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BuÇalışmaKitabı"/>
  <mc:AlternateContent xmlns:mc="http://schemas.openxmlformats.org/markup-compatibility/2006">
    <mc:Choice Requires="x15">
      <x15ac:absPath xmlns:x15ac="http://schemas.microsoft.com/office/spreadsheetml/2010/11/ac" url="C:\Users\fikret\Desktop\"/>
    </mc:Choice>
  </mc:AlternateContent>
  <xr:revisionPtr revIDLastSave="0" documentId="8_{6396D5DA-41A1-424E-9F10-A2876424A87E}" xr6:coauthVersionLast="47" xr6:coauthVersionMax="47" xr10:uidLastSave="{00000000-0000-0000-0000-000000000000}"/>
  <bookViews>
    <workbookView xWindow="-120" yWindow="-120" windowWidth="21840" windowHeight="13140" activeTab="2" xr2:uid="{00000000-000D-0000-FFFF-FFFF00000000}"/>
  </bookViews>
  <sheets>
    <sheet name="LİSTE" sheetId="1" r:id="rId1"/>
    <sheet name="TATİLLER" sheetId="6" r:id="rId2"/>
    <sheet name="ÇIKTI (Günlük 2 Öğrenci)" sheetId="7" r:id="rId3"/>
    <sheet name="ÇIKTI (Günlük 3 Öğrenci)" sheetId="9" r:id="rId4"/>
    <sheet name="TARİHLER (Günlük 2 Öğrenci)" sheetId="4" state="hidden" r:id="rId5"/>
    <sheet name="TARİHLER (Günlük 3 Öğrenci)" sheetId="8" state="hidden" r:id="rId6"/>
    <sheet name="SABİTLER" sheetId="2" state="hidden" r:id="rId7"/>
  </sheets>
  <definedNames>
    <definedName name="_xlnm.Print_Area" localSheetId="2">'ÇIKTI (Günlük 2 Öğrenci)'!$A$1:$G$38</definedName>
    <definedName name="_xlnm.Print_Area" localSheetId="3">'ÇIKTI (Günlük 3 Öğrenci)'!$A$1:$H$35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5" i="9" l="1"/>
  <c r="E34" i="9"/>
  <c r="I33" i="9"/>
  <c r="J4" i="9"/>
  <c r="K4" i="9" s="1"/>
  <c r="A4" i="9"/>
  <c r="A3" i="9"/>
  <c r="A1" i="9"/>
  <c r="O5" i="8" l="1"/>
  <c r="N5" i="8" s="1"/>
  <c r="L2" i="8"/>
  <c r="L3" i="8" s="1"/>
  <c r="O6" i="8" l="1"/>
  <c r="O7" i="8" s="1"/>
  <c r="O8" i="8" s="1"/>
  <c r="N8" i="8" s="1"/>
  <c r="L4" i="8"/>
  <c r="K4" i="8" s="1"/>
  <c r="K3" i="8"/>
  <c r="O4" i="8"/>
  <c r="K2" i="8"/>
  <c r="I4" i="7"/>
  <c r="J4" i="7" s="1"/>
  <c r="N7" i="8" l="1"/>
  <c r="N6" i="8"/>
  <c r="N4" i="8"/>
  <c r="O3" i="8"/>
  <c r="M5" i="4"/>
  <c r="M4" i="4" s="1"/>
  <c r="M3" i="4" s="1"/>
  <c r="M2" i="4" s="1"/>
  <c r="L2" i="4" s="1"/>
  <c r="N3" i="8" l="1"/>
  <c r="O2" i="8"/>
  <c r="N2" i="8" s="1"/>
  <c r="L5" i="4"/>
  <c r="L3" i="4"/>
  <c r="L4" i="4"/>
  <c r="M6" i="4"/>
  <c r="A4" i="7"/>
  <c r="J2" i="4"/>
  <c r="E36" i="7"/>
  <c r="E35" i="7"/>
  <c r="H33" i="7"/>
  <c r="A3" i="7"/>
  <c r="A1" i="7"/>
  <c r="A2" i="8" l="1"/>
  <c r="A3" i="8" s="1"/>
  <c r="M7" i="4"/>
  <c r="L6" i="4"/>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521" i="6"/>
  <c r="C522" i="6"/>
  <c r="C523" i="6"/>
  <c r="C524" i="6"/>
  <c r="C525" i="6"/>
  <c r="C526" i="6"/>
  <c r="C527" i="6"/>
  <c r="C528" i="6"/>
  <c r="C529" i="6"/>
  <c r="C530" i="6"/>
  <c r="C531" i="6"/>
  <c r="C532" i="6"/>
  <c r="C533" i="6"/>
  <c r="C534" i="6"/>
  <c r="C535" i="6"/>
  <c r="C536" i="6"/>
  <c r="C537" i="6"/>
  <c r="C538" i="6"/>
  <c r="C539" i="6"/>
  <c r="C540" i="6"/>
  <c r="C541" i="6"/>
  <c r="C542" i="6"/>
  <c r="C543" i="6"/>
  <c r="C544" i="6"/>
  <c r="C545" i="6"/>
  <c r="C546" i="6"/>
  <c r="C547" i="6"/>
  <c r="C548" i="6"/>
  <c r="C549" i="6"/>
  <c r="C550" i="6"/>
  <c r="C551" i="6"/>
  <c r="C552" i="6"/>
  <c r="C553" i="6"/>
  <c r="C554" i="6"/>
  <c r="C555" i="6"/>
  <c r="C556" i="6"/>
  <c r="C557" i="6"/>
  <c r="C558" i="6"/>
  <c r="C559" i="6"/>
  <c r="C560" i="6"/>
  <c r="C561" i="6"/>
  <c r="C562" i="6"/>
  <c r="C563" i="6"/>
  <c r="C564" i="6"/>
  <c r="C565" i="6"/>
  <c r="C566" i="6"/>
  <c r="C567" i="6"/>
  <c r="C568"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49" i="6"/>
  <c r="C650" i="6"/>
  <c r="C651" i="6"/>
  <c r="C652" i="6"/>
  <c r="C653" i="6"/>
  <c r="C654" i="6"/>
  <c r="C655" i="6"/>
  <c r="C656" i="6"/>
  <c r="C657" i="6"/>
  <c r="C658" i="6"/>
  <c r="C659" i="6"/>
  <c r="C660" i="6"/>
  <c r="C661" i="6"/>
  <c r="C662" i="6"/>
  <c r="C663" i="6"/>
  <c r="C664" i="6"/>
  <c r="C665" i="6"/>
  <c r="C666" i="6"/>
  <c r="C667" i="6"/>
  <c r="C668" i="6"/>
  <c r="C669" i="6"/>
  <c r="C670" i="6"/>
  <c r="C671" i="6"/>
  <c r="C672" i="6"/>
  <c r="C673" i="6"/>
  <c r="C674" i="6"/>
  <c r="C675" i="6"/>
  <c r="C676" i="6"/>
  <c r="C677" i="6"/>
  <c r="C678" i="6"/>
  <c r="C679" i="6"/>
  <c r="C680" i="6"/>
  <c r="C681" i="6"/>
  <c r="C682" i="6"/>
  <c r="C683" i="6"/>
  <c r="C684" i="6"/>
  <c r="C685" i="6"/>
  <c r="C686" i="6"/>
  <c r="C687" i="6"/>
  <c r="C688" i="6"/>
  <c r="C689" i="6"/>
  <c r="C690" i="6"/>
  <c r="C691" i="6"/>
  <c r="C692" i="6"/>
  <c r="C693" i="6"/>
  <c r="C694" i="6"/>
  <c r="C695" i="6"/>
  <c r="C696" i="6"/>
  <c r="C697" i="6"/>
  <c r="C698" i="6"/>
  <c r="C699" i="6"/>
  <c r="C700" i="6"/>
  <c r="C701" i="6"/>
  <c r="C702" i="6"/>
  <c r="C703" i="6"/>
  <c r="C704" i="6"/>
  <c r="C705" i="6"/>
  <c r="C706" i="6"/>
  <c r="C707" i="6"/>
  <c r="C708" i="6"/>
  <c r="C709" i="6"/>
  <c r="C710" i="6"/>
  <c r="C711" i="6"/>
  <c r="C712" i="6"/>
  <c r="C713" i="6"/>
  <c r="C714" i="6"/>
  <c r="C715" i="6"/>
  <c r="C716" i="6"/>
  <c r="C717" i="6"/>
  <c r="C718" i="6"/>
  <c r="C719" i="6"/>
  <c r="C720" i="6"/>
  <c r="C721" i="6"/>
  <c r="C722" i="6"/>
  <c r="C723" i="6"/>
  <c r="C724" i="6"/>
  <c r="C725" i="6"/>
  <c r="C726" i="6"/>
  <c r="C727" i="6"/>
  <c r="C728" i="6"/>
  <c r="C729" i="6"/>
  <c r="C730" i="6"/>
  <c r="C731" i="6"/>
  <c r="C732" i="6"/>
  <c r="C733" i="6"/>
  <c r="C734" i="6"/>
  <c r="C735" i="6"/>
  <c r="C736" i="6"/>
  <c r="C737" i="6"/>
  <c r="C738" i="6"/>
  <c r="C739" i="6"/>
  <c r="C740"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876" i="6"/>
  <c r="C877" i="6"/>
  <c r="C878" i="6"/>
  <c r="C879" i="6"/>
  <c r="C880" i="6"/>
  <c r="C881" i="6"/>
  <c r="C882" i="6"/>
  <c r="C883" i="6"/>
  <c r="C884" i="6"/>
  <c r="C885" i="6"/>
  <c r="C886" i="6"/>
  <c r="C887" i="6"/>
  <c r="C888" i="6"/>
  <c r="C889" i="6"/>
  <c r="C890" i="6"/>
  <c r="C891" i="6"/>
  <c r="C892" i="6"/>
  <c r="C893" i="6"/>
  <c r="C894" i="6"/>
  <c r="C895" i="6"/>
  <c r="C896" i="6"/>
  <c r="C897" i="6"/>
  <c r="C898" i="6"/>
  <c r="C899" i="6"/>
  <c r="C900" i="6"/>
  <c r="C901" i="6"/>
  <c r="C902" i="6"/>
  <c r="C903" i="6"/>
  <c r="C904" i="6"/>
  <c r="C905" i="6"/>
  <c r="C906" i="6"/>
  <c r="C907" i="6"/>
  <c r="C908" i="6"/>
  <c r="C909" i="6"/>
  <c r="C910" i="6"/>
  <c r="C911" i="6"/>
  <c r="C912" i="6"/>
  <c r="C913" i="6"/>
  <c r="C914" i="6"/>
  <c r="C915" i="6"/>
  <c r="C916" i="6"/>
  <c r="C917" i="6"/>
  <c r="C918" i="6"/>
  <c r="C919" i="6"/>
  <c r="C920" i="6"/>
  <c r="C921" i="6"/>
  <c r="C922" i="6"/>
  <c r="C923" i="6"/>
  <c r="C924" i="6"/>
  <c r="C925" i="6"/>
  <c r="C926" i="6"/>
  <c r="C927" i="6"/>
  <c r="C928" i="6"/>
  <c r="C929" i="6"/>
  <c r="C930" i="6"/>
  <c r="C931" i="6"/>
  <c r="C932" i="6"/>
  <c r="C933" i="6"/>
  <c r="C934" i="6"/>
  <c r="C935" i="6"/>
  <c r="C936" i="6"/>
  <c r="C937" i="6"/>
  <c r="C938" i="6"/>
  <c r="C939" i="6"/>
  <c r="C940" i="6"/>
  <c r="C941" i="6"/>
  <c r="C942" i="6"/>
  <c r="C943" i="6"/>
  <c r="C944" i="6"/>
  <c r="C945" i="6"/>
  <c r="C946" i="6"/>
  <c r="C947" i="6"/>
  <c r="C948" i="6"/>
  <c r="C949" i="6"/>
  <c r="C950" i="6"/>
  <c r="C951" i="6"/>
  <c r="C952" i="6"/>
  <c r="C953" i="6"/>
  <c r="C954" i="6"/>
  <c r="C955" i="6"/>
  <c r="C956" i="6"/>
  <c r="C957" i="6"/>
  <c r="C958" i="6"/>
  <c r="C959" i="6"/>
  <c r="C960" i="6"/>
  <c r="C961" i="6"/>
  <c r="C962" i="6"/>
  <c r="C963" i="6"/>
  <c r="C964" i="6"/>
  <c r="C965" i="6"/>
  <c r="C966" i="6"/>
  <c r="C967" i="6"/>
  <c r="C968" i="6"/>
  <c r="C969" i="6"/>
  <c r="C970" i="6"/>
  <c r="C971" i="6"/>
  <c r="C972" i="6"/>
  <c r="C973" i="6"/>
  <c r="C974" i="6"/>
  <c r="C975" i="6"/>
  <c r="C976" i="6"/>
  <c r="C977" i="6"/>
  <c r="C978" i="6"/>
  <c r="C979" i="6"/>
  <c r="C980" i="6"/>
  <c r="C981" i="6"/>
  <c r="C982" i="6"/>
  <c r="C983" i="6"/>
  <c r="C984" i="6"/>
  <c r="C985" i="6"/>
  <c r="C986" i="6"/>
  <c r="C987" i="6"/>
  <c r="C988" i="6"/>
  <c r="C989" i="6"/>
  <c r="C990" i="6"/>
  <c r="C991" i="6"/>
  <c r="C992" i="6"/>
  <c r="C993" i="6"/>
  <c r="C994" i="6"/>
  <c r="C995" i="6"/>
  <c r="C996" i="6"/>
  <c r="C997" i="6"/>
  <c r="C998" i="6"/>
  <c r="C999" i="6"/>
  <c r="C1000" i="6"/>
  <c r="C1001" i="6"/>
  <c r="C1002" i="6"/>
  <c r="C1003" i="6"/>
  <c r="C1004" i="6"/>
  <c r="C1005" i="6"/>
  <c r="C1006" i="6"/>
  <c r="C1007" i="6"/>
  <c r="C1008" i="6"/>
  <c r="C1009" i="6"/>
  <c r="C1010" i="6"/>
  <c r="C1011" i="6"/>
  <c r="C1012" i="6"/>
  <c r="C1013" i="6"/>
  <c r="C1014" i="6"/>
  <c r="C1015" i="6"/>
  <c r="C1016" i="6"/>
  <c r="C1017" i="6"/>
  <c r="C1018" i="6"/>
  <c r="C1019" i="6"/>
  <c r="C1020" i="6"/>
  <c r="C1021" i="6"/>
  <c r="C1022" i="6"/>
  <c r="C1023" i="6"/>
  <c r="C1024" i="6"/>
  <c r="C1025" i="6"/>
  <c r="C1026" i="6"/>
  <c r="C1027" i="6"/>
  <c r="C1028" i="6"/>
  <c r="C1029" i="6"/>
  <c r="C1030" i="6"/>
  <c r="C1031" i="6"/>
  <c r="C1032" i="6"/>
  <c r="C1033" i="6"/>
  <c r="C1034" i="6"/>
  <c r="C1035" i="6"/>
  <c r="C1036" i="6"/>
  <c r="C1037" i="6"/>
  <c r="C1038" i="6"/>
  <c r="C1039" i="6"/>
  <c r="C1040" i="6"/>
  <c r="C1041" i="6"/>
  <c r="C1042" i="6"/>
  <c r="C1043" i="6"/>
  <c r="C1044" i="6"/>
  <c r="C1045" i="6"/>
  <c r="C1046" i="6"/>
  <c r="C1047" i="6"/>
  <c r="C1048" i="6"/>
  <c r="C1049" i="6"/>
  <c r="C1050" i="6"/>
  <c r="C1051" i="6"/>
  <c r="C1052" i="6"/>
  <c r="C1053" i="6"/>
  <c r="C1054" i="6"/>
  <c r="C1055" i="6"/>
  <c r="C1056" i="6"/>
  <c r="C1057" i="6"/>
  <c r="C1058" i="6"/>
  <c r="C1059" i="6"/>
  <c r="C1060" i="6"/>
  <c r="C1061" i="6"/>
  <c r="C1062" i="6"/>
  <c r="C1063" i="6"/>
  <c r="C1064" i="6"/>
  <c r="C1065" i="6"/>
  <c r="C1066" i="6"/>
  <c r="C1067" i="6"/>
  <c r="C1068" i="6"/>
  <c r="C1069" i="6"/>
  <c r="C1070" i="6"/>
  <c r="C1071" i="6"/>
  <c r="C1072" i="6"/>
  <c r="C1073" i="6"/>
  <c r="C1074" i="6"/>
  <c r="C1075" i="6"/>
  <c r="C1076" i="6"/>
  <c r="C1077" i="6"/>
  <c r="C1078" i="6"/>
  <c r="C1079" i="6"/>
  <c r="C1080" i="6"/>
  <c r="C1081" i="6"/>
  <c r="C1082" i="6"/>
  <c r="C1083" i="6"/>
  <c r="C1084" i="6"/>
  <c r="C1085" i="6"/>
  <c r="C1086" i="6"/>
  <c r="C1087" i="6"/>
  <c r="C1088" i="6"/>
  <c r="C1089" i="6"/>
  <c r="C1090" i="6"/>
  <c r="C1091" i="6"/>
  <c r="C1092" i="6"/>
  <c r="C1093" i="6"/>
  <c r="C1094" i="6"/>
  <c r="C1095" i="6"/>
  <c r="C1096" i="6"/>
  <c r="C1097" i="6"/>
  <c r="C1098" i="6"/>
  <c r="C1099" i="6"/>
  <c r="C1100" i="6"/>
  <c r="C1101" i="6"/>
  <c r="C1102" i="6"/>
  <c r="C1103" i="6"/>
  <c r="C1104" i="6"/>
  <c r="C1105" i="6"/>
  <c r="C1106" i="6"/>
  <c r="C1107" i="6"/>
  <c r="C1108" i="6"/>
  <c r="C1109" i="6"/>
  <c r="C1110" i="6"/>
  <c r="C1111" i="6"/>
  <c r="C1112" i="6"/>
  <c r="C1113" i="6"/>
  <c r="C1114" i="6"/>
  <c r="C1115" i="6"/>
  <c r="C1116" i="6"/>
  <c r="C1117" i="6"/>
  <c r="C1118" i="6"/>
  <c r="C1119" i="6"/>
  <c r="C1120" i="6"/>
  <c r="C1121" i="6"/>
  <c r="C1122" i="6"/>
  <c r="C1123" i="6"/>
  <c r="C1124" i="6"/>
  <c r="C1125" i="6"/>
  <c r="C1126" i="6"/>
  <c r="C1127" i="6"/>
  <c r="C1128" i="6"/>
  <c r="C1129" i="6"/>
  <c r="C1130" i="6"/>
  <c r="C1131" i="6"/>
  <c r="C1132" i="6"/>
  <c r="C1133" i="6"/>
  <c r="C1134" i="6"/>
  <c r="C1135" i="6"/>
  <c r="C1136" i="6"/>
  <c r="C1137" i="6"/>
  <c r="C1138" i="6"/>
  <c r="C1139" i="6"/>
  <c r="C1140" i="6"/>
  <c r="C1141" i="6"/>
  <c r="C1142" i="6"/>
  <c r="C1143" i="6"/>
  <c r="C1144" i="6"/>
  <c r="C1145" i="6"/>
  <c r="C1146" i="6"/>
  <c r="C1147" i="6"/>
  <c r="C1148" i="6"/>
  <c r="C1149" i="6"/>
  <c r="C1150" i="6"/>
  <c r="C1151" i="6"/>
  <c r="C1152" i="6"/>
  <c r="C1153" i="6"/>
  <c r="C1154" i="6"/>
  <c r="C1155" i="6"/>
  <c r="C1156" i="6"/>
  <c r="C1157" i="6"/>
  <c r="C1158" i="6"/>
  <c r="C1159" i="6"/>
  <c r="C1160" i="6"/>
  <c r="C1161" i="6"/>
  <c r="C1162" i="6"/>
  <c r="C1163" i="6"/>
  <c r="C1164" i="6"/>
  <c r="C1165" i="6"/>
  <c r="C1166" i="6"/>
  <c r="C1167" i="6"/>
  <c r="C1168" i="6"/>
  <c r="C1169" i="6"/>
  <c r="C1170" i="6"/>
  <c r="C1171" i="6"/>
  <c r="C1172" i="6"/>
  <c r="C1173" i="6"/>
  <c r="C1174" i="6"/>
  <c r="C1175" i="6"/>
  <c r="C1176" i="6"/>
  <c r="C1177" i="6"/>
  <c r="C1178" i="6"/>
  <c r="C1179" i="6"/>
  <c r="C1180" i="6"/>
  <c r="C1181" i="6"/>
  <c r="C1182" i="6"/>
  <c r="C1183" i="6"/>
  <c r="C1184" i="6"/>
  <c r="C1185" i="6"/>
  <c r="C1186" i="6"/>
  <c r="C1187" i="6"/>
  <c r="C1188" i="6"/>
  <c r="C1189" i="6"/>
  <c r="C1190" i="6"/>
  <c r="C1191" i="6"/>
  <c r="C1192" i="6"/>
  <c r="C1193" i="6"/>
  <c r="C1194" i="6"/>
  <c r="C1195" i="6"/>
  <c r="C1196" i="6"/>
  <c r="C1197" i="6"/>
  <c r="C1198" i="6"/>
  <c r="C1199" i="6"/>
  <c r="C1200" i="6"/>
  <c r="C1201" i="6"/>
  <c r="C1202" i="6"/>
  <c r="C1203" i="6"/>
  <c r="C1204" i="6"/>
  <c r="C1205" i="6"/>
  <c r="C1206" i="6"/>
  <c r="C1207" i="6"/>
  <c r="C1208" i="6"/>
  <c r="C1209" i="6"/>
  <c r="C1210" i="6"/>
  <c r="C1211" i="6"/>
  <c r="C1212" i="6"/>
  <c r="C1213" i="6"/>
  <c r="C1214" i="6"/>
  <c r="C1215" i="6"/>
  <c r="C1216" i="6"/>
  <c r="C1217" i="6"/>
  <c r="C1218" i="6"/>
  <c r="C1219" i="6"/>
  <c r="C1220" i="6"/>
  <c r="C1221" i="6"/>
  <c r="C1222" i="6"/>
  <c r="C1223" i="6"/>
  <c r="C1224" i="6"/>
  <c r="C1225" i="6"/>
  <c r="C1226" i="6"/>
  <c r="C1227" i="6"/>
  <c r="C1228" i="6"/>
  <c r="C1229" i="6"/>
  <c r="C1230" i="6"/>
  <c r="C1231" i="6"/>
  <c r="C1232" i="6"/>
  <c r="C1233" i="6"/>
  <c r="C1234" i="6"/>
  <c r="C1235" i="6"/>
  <c r="C1236" i="6"/>
  <c r="C1237" i="6"/>
  <c r="C1238" i="6"/>
  <c r="C1239" i="6"/>
  <c r="C1240" i="6"/>
  <c r="C1241" i="6"/>
  <c r="C1242" i="6"/>
  <c r="C1243" i="6"/>
  <c r="C1244" i="6"/>
  <c r="C1245" i="6"/>
  <c r="C1246" i="6"/>
  <c r="C1247" i="6"/>
  <c r="C1248" i="6"/>
  <c r="C1249" i="6"/>
  <c r="C1250" i="6"/>
  <c r="C1251" i="6"/>
  <c r="C1252" i="6"/>
  <c r="C1253" i="6"/>
  <c r="C1254" i="6"/>
  <c r="C1255" i="6"/>
  <c r="C1256" i="6"/>
  <c r="C1257" i="6"/>
  <c r="C1258" i="6"/>
  <c r="C1259" i="6"/>
  <c r="C1260" i="6"/>
  <c r="C1261" i="6"/>
  <c r="C1262" i="6"/>
  <c r="C1263" i="6"/>
  <c r="C1264" i="6"/>
  <c r="C1265" i="6"/>
  <c r="C1266" i="6"/>
  <c r="C1267" i="6"/>
  <c r="C1268" i="6"/>
  <c r="C1269" i="6"/>
  <c r="C1270" i="6"/>
  <c r="C1271" i="6"/>
  <c r="C1272" i="6"/>
  <c r="C1273" i="6"/>
  <c r="C1274" i="6"/>
  <c r="C1275" i="6"/>
  <c r="C1276" i="6"/>
  <c r="C1277" i="6"/>
  <c r="C1278" i="6"/>
  <c r="C1279" i="6"/>
  <c r="C1280" i="6"/>
  <c r="C1281" i="6"/>
  <c r="C1282" i="6"/>
  <c r="C1283" i="6"/>
  <c r="C1284" i="6"/>
  <c r="C1285" i="6"/>
  <c r="C1286" i="6"/>
  <c r="C1287" i="6"/>
  <c r="C1288" i="6"/>
  <c r="C1289" i="6"/>
  <c r="C1290" i="6"/>
  <c r="C1291" i="6"/>
  <c r="C1292" i="6"/>
  <c r="C1293" i="6"/>
  <c r="C1294" i="6"/>
  <c r="C1295" i="6"/>
  <c r="C1296" i="6"/>
  <c r="C1297" i="6"/>
  <c r="C1298" i="6"/>
  <c r="C1299" i="6"/>
  <c r="C1300" i="6"/>
  <c r="C1301" i="6"/>
  <c r="C1302" i="6"/>
  <c r="C1303" i="6"/>
  <c r="C1304" i="6"/>
  <c r="C1305" i="6"/>
  <c r="C1306" i="6"/>
  <c r="C1307" i="6"/>
  <c r="C1308" i="6"/>
  <c r="C1309" i="6"/>
  <c r="C1310" i="6"/>
  <c r="C1311" i="6"/>
  <c r="C1312" i="6"/>
  <c r="C1313" i="6"/>
  <c r="C1314" i="6"/>
  <c r="C1315" i="6"/>
  <c r="C1316" i="6"/>
  <c r="C1317" i="6"/>
  <c r="C1318" i="6"/>
  <c r="C1319" i="6"/>
  <c r="C1320" i="6"/>
  <c r="C1321" i="6"/>
  <c r="C1322" i="6"/>
  <c r="C1323" i="6"/>
  <c r="C1324" i="6"/>
  <c r="C1325" i="6"/>
  <c r="C1326" i="6"/>
  <c r="C1327" i="6"/>
  <c r="C1328" i="6"/>
  <c r="C1329" i="6"/>
  <c r="C1330" i="6"/>
  <c r="C1331" i="6"/>
  <c r="C1332" i="6"/>
  <c r="C1333" i="6"/>
  <c r="C1334" i="6"/>
  <c r="C1335" i="6"/>
  <c r="C1336" i="6"/>
  <c r="C1337" i="6"/>
  <c r="C1338" i="6"/>
  <c r="C1339" i="6"/>
  <c r="C1340" i="6"/>
  <c r="C1341" i="6"/>
  <c r="C1342" i="6"/>
  <c r="C1343" i="6"/>
  <c r="C1344" i="6"/>
  <c r="C1345" i="6"/>
  <c r="C1346" i="6"/>
  <c r="C1347" i="6"/>
  <c r="C1348" i="6"/>
  <c r="C1349" i="6"/>
  <c r="C1350" i="6"/>
  <c r="C1351" i="6"/>
  <c r="C1352" i="6"/>
  <c r="C1353" i="6"/>
  <c r="C1354" i="6"/>
  <c r="C1355" i="6"/>
  <c r="C1356" i="6"/>
  <c r="C1357" i="6"/>
  <c r="C1358" i="6"/>
  <c r="C1359" i="6"/>
  <c r="C1360" i="6"/>
  <c r="C1361" i="6"/>
  <c r="C1362" i="6"/>
  <c r="C1363" i="6"/>
  <c r="C1364" i="6"/>
  <c r="C1365" i="6"/>
  <c r="C1366" i="6"/>
  <c r="C1367" i="6"/>
  <c r="C1368" i="6"/>
  <c r="C1369" i="6"/>
  <c r="C1370" i="6"/>
  <c r="C1371" i="6"/>
  <c r="C1372" i="6"/>
  <c r="C1373" i="6"/>
  <c r="C1374" i="6"/>
  <c r="C1375" i="6"/>
  <c r="C1376" i="6"/>
  <c r="C1377" i="6"/>
  <c r="C1378" i="6"/>
  <c r="C1379" i="6"/>
  <c r="C1380" i="6"/>
  <c r="C1381" i="6"/>
  <c r="C1382" i="6"/>
  <c r="C1383" i="6"/>
  <c r="C1384" i="6"/>
  <c r="C1385" i="6"/>
  <c r="C1386" i="6"/>
  <c r="C1387" i="6"/>
  <c r="C1388" i="6"/>
  <c r="C1389" i="6"/>
  <c r="C1390" i="6"/>
  <c r="C1391" i="6"/>
  <c r="C1392" i="6"/>
  <c r="C1393" i="6"/>
  <c r="C1394" i="6"/>
  <c r="C1395" i="6"/>
  <c r="C1396" i="6"/>
  <c r="C1397" i="6"/>
  <c r="C1398" i="6"/>
  <c r="C1399" i="6"/>
  <c r="C1400" i="6"/>
  <c r="C1401" i="6"/>
  <c r="C1402" i="6"/>
  <c r="C1403" i="6"/>
  <c r="C1404" i="6"/>
  <c r="C1405" i="6"/>
  <c r="C1406" i="6"/>
  <c r="C1407" i="6"/>
  <c r="C1408" i="6"/>
  <c r="C1409" i="6"/>
  <c r="C1410" i="6"/>
  <c r="C1411" i="6"/>
  <c r="C1412" i="6"/>
  <c r="C1413" i="6"/>
  <c r="C1414" i="6"/>
  <c r="C1415" i="6"/>
  <c r="C1416" i="6"/>
  <c r="C1417" i="6"/>
  <c r="C1418" i="6"/>
  <c r="C1419" i="6"/>
  <c r="C1420" i="6"/>
  <c r="C1421" i="6"/>
  <c r="C1422" i="6"/>
  <c r="C1423" i="6"/>
  <c r="C1424" i="6"/>
  <c r="C1425" i="6"/>
  <c r="C1426" i="6"/>
  <c r="C1427" i="6"/>
  <c r="C1428" i="6"/>
  <c r="C1429" i="6"/>
  <c r="C1430" i="6"/>
  <c r="C1431" i="6"/>
  <c r="C1432" i="6"/>
  <c r="C1433" i="6"/>
  <c r="C1434" i="6"/>
  <c r="C1435" i="6"/>
  <c r="C1436" i="6"/>
  <c r="C1437" i="6"/>
  <c r="C1438" i="6"/>
  <c r="C1439" i="6"/>
  <c r="C1440" i="6"/>
  <c r="C1441" i="6"/>
  <c r="C1442" i="6"/>
  <c r="C1443" i="6"/>
  <c r="C1444" i="6"/>
  <c r="C1445" i="6"/>
  <c r="C1446" i="6"/>
  <c r="C1447" i="6"/>
  <c r="C1448" i="6"/>
  <c r="C1449" i="6"/>
  <c r="C1450" i="6"/>
  <c r="C1451" i="6"/>
  <c r="C1452" i="6"/>
  <c r="C1453" i="6"/>
  <c r="C1454" i="6"/>
  <c r="C1455" i="6"/>
  <c r="C1456" i="6"/>
  <c r="C1457" i="6"/>
  <c r="C1458" i="6"/>
  <c r="C1459" i="6"/>
  <c r="C1460" i="6"/>
  <c r="C1461" i="6"/>
  <c r="C1462" i="6"/>
  <c r="C1463" i="6"/>
  <c r="C1464" i="6"/>
  <c r="C1465" i="6"/>
  <c r="C1466" i="6"/>
  <c r="C1467" i="6"/>
  <c r="C1468" i="6"/>
  <c r="C1469" i="6"/>
  <c r="C1470" i="6"/>
  <c r="C1471" i="6"/>
  <c r="C1472" i="6"/>
  <c r="C1473" i="6"/>
  <c r="C1474" i="6"/>
  <c r="C1475" i="6"/>
  <c r="C1476" i="6"/>
  <c r="C1477" i="6"/>
  <c r="C1478" i="6"/>
  <c r="C1479" i="6"/>
  <c r="C1480" i="6"/>
  <c r="C1481" i="6"/>
  <c r="C1482" i="6"/>
  <c r="C1483" i="6"/>
  <c r="C1484" i="6"/>
  <c r="C1485" i="6"/>
  <c r="C1486" i="6"/>
  <c r="C1487" i="6"/>
  <c r="C1488" i="6"/>
  <c r="C1489" i="6"/>
  <c r="C1490" i="6"/>
  <c r="C1491" i="6"/>
  <c r="C1492" i="6"/>
  <c r="C1493" i="6"/>
  <c r="C1494" i="6"/>
  <c r="C1495" i="6"/>
  <c r="C1496" i="6"/>
  <c r="C1497" i="6"/>
  <c r="C1498" i="6"/>
  <c r="C1499" i="6"/>
  <c r="C1500" i="6"/>
  <c r="C1501" i="6"/>
  <c r="C1502" i="6"/>
  <c r="C1503" i="6"/>
  <c r="C1504" i="6"/>
  <c r="C1505" i="6"/>
  <c r="C1506" i="6"/>
  <c r="C1507" i="6"/>
  <c r="C1508" i="6"/>
  <c r="C1509" i="6"/>
  <c r="C1510" i="6"/>
  <c r="C1511" i="6"/>
  <c r="C1512" i="6"/>
  <c r="C1513" i="6"/>
  <c r="C1514" i="6"/>
  <c r="C1515" i="6"/>
  <c r="C1516" i="6"/>
  <c r="C1517" i="6"/>
  <c r="C1518" i="6"/>
  <c r="C1519" i="6"/>
  <c r="C1520" i="6"/>
  <c r="C1521" i="6"/>
  <c r="C1522" i="6"/>
  <c r="C1523" i="6"/>
  <c r="C1524" i="6"/>
  <c r="C1525" i="6"/>
  <c r="C1526" i="6"/>
  <c r="C1527" i="6"/>
  <c r="C1528" i="6"/>
  <c r="C1529" i="6"/>
  <c r="C1530" i="6"/>
  <c r="C1531" i="6"/>
  <c r="C1532" i="6"/>
  <c r="C1533" i="6"/>
  <c r="C1534" i="6"/>
  <c r="C1535" i="6"/>
  <c r="C1536" i="6"/>
  <c r="C1537" i="6"/>
  <c r="C1538" i="6"/>
  <c r="C1539" i="6"/>
  <c r="C1540" i="6"/>
  <c r="C1541" i="6"/>
  <c r="C1542" i="6"/>
  <c r="C1543" i="6"/>
  <c r="C1544" i="6"/>
  <c r="C1545" i="6"/>
  <c r="C1546" i="6"/>
  <c r="C1547" i="6"/>
  <c r="C1548" i="6"/>
  <c r="C1549" i="6"/>
  <c r="C1550" i="6"/>
  <c r="C1551" i="6"/>
  <c r="C1552" i="6"/>
  <c r="C1553" i="6"/>
  <c r="C1554" i="6"/>
  <c r="C1555" i="6"/>
  <c r="C1556" i="6"/>
  <c r="C1557" i="6"/>
  <c r="C1558" i="6"/>
  <c r="C1559" i="6"/>
  <c r="C1560" i="6"/>
  <c r="C1561" i="6"/>
  <c r="C1562" i="6"/>
  <c r="C1563" i="6"/>
  <c r="C1564" i="6"/>
  <c r="C1565" i="6"/>
  <c r="C1566" i="6"/>
  <c r="C1567" i="6"/>
  <c r="C1568" i="6"/>
  <c r="C1569" i="6"/>
  <c r="C1570" i="6"/>
  <c r="C1571" i="6"/>
  <c r="C1572" i="6"/>
  <c r="C1573" i="6"/>
  <c r="C1574" i="6"/>
  <c r="C1575" i="6"/>
  <c r="C1576" i="6"/>
  <c r="C1577" i="6"/>
  <c r="C1578" i="6"/>
  <c r="C1579" i="6"/>
  <c r="C1580" i="6"/>
  <c r="C1581" i="6"/>
  <c r="C1582" i="6"/>
  <c r="C1583" i="6"/>
  <c r="C1584" i="6"/>
  <c r="C1585" i="6"/>
  <c r="C1586" i="6"/>
  <c r="C1587" i="6"/>
  <c r="C1588" i="6"/>
  <c r="C1589" i="6"/>
  <c r="C1590" i="6"/>
  <c r="C1591" i="6"/>
  <c r="C1592" i="6"/>
  <c r="C1593" i="6"/>
  <c r="C1594" i="6"/>
  <c r="C1595" i="6"/>
  <c r="C1596" i="6"/>
  <c r="C1597" i="6"/>
  <c r="C1598" i="6"/>
  <c r="C1599" i="6"/>
  <c r="C1600" i="6"/>
  <c r="C1601" i="6"/>
  <c r="C1602" i="6"/>
  <c r="C1603" i="6"/>
  <c r="C1604" i="6"/>
  <c r="C1605" i="6"/>
  <c r="C1606" i="6"/>
  <c r="C1607" i="6"/>
  <c r="C1608" i="6"/>
  <c r="C1609" i="6"/>
  <c r="C1610" i="6"/>
  <c r="C1611" i="6"/>
  <c r="C1612" i="6"/>
  <c r="C1613" i="6"/>
  <c r="C1614" i="6"/>
  <c r="C1615" i="6"/>
  <c r="C1616" i="6"/>
  <c r="C1617" i="6"/>
  <c r="C1618" i="6"/>
  <c r="C1619" i="6"/>
  <c r="C1620" i="6"/>
  <c r="C1621" i="6"/>
  <c r="C1622" i="6"/>
  <c r="C1623" i="6"/>
  <c r="C1624" i="6"/>
  <c r="C1625" i="6"/>
  <c r="C1626" i="6"/>
  <c r="C1627" i="6"/>
  <c r="C1628" i="6"/>
  <c r="C1629" i="6"/>
  <c r="C1630" i="6"/>
  <c r="C1631" i="6"/>
  <c r="C1632" i="6"/>
  <c r="C1633" i="6"/>
  <c r="C1634" i="6"/>
  <c r="C1635" i="6"/>
  <c r="C1636" i="6"/>
  <c r="C1637" i="6"/>
  <c r="C1638" i="6"/>
  <c r="C1639" i="6"/>
  <c r="C1640" i="6"/>
  <c r="C1641" i="6"/>
  <c r="C1642" i="6"/>
  <c r="C1643" i="6"/>
  <c r="C1644" i="6"/>
  <c r="C1645" i="6"/>
  <c r="C1646" i="6"/>
  <c r="C1647" i="6"/>
  <c r="C1648" i="6"/>
  <c r="C1649" i="6"/>
  <c r="C1650" i="6"/>
  <c r="C1651" i="6"/>
  <c r="C1652" i="6"/>
  <c r="C1653" i="6"/>
  <c r="C1654" i="6"/>
  <c r="C1655" i="6"/>
  <c r="C1656" i="6"/>
  <c r="C1657" i="6"/>
  <c r="C1658" i="6"/>
  <c r="C1659" i="6"/>
  <c r="C1660" i="6"/>
  <c r="C1661" i="6"/>
  <c r="C1662" i="6"/>
  <c r="C1663" i="6"/>
  <c r="C1664" i="6"/>
  <c r="C1665" i="6"/>
  <c r="C1666" i="6"/>
  <c r="C1667" i="6"/>
  <c r="C1668" i="6"/>
  <c r="C1669" i="6"/>
  <c r="C1670" i="6"/>
  <c r="C1671" i="6"/>
  <c r="C1672" i="6"/>
  <c r="C1673" i="6"/>
  <c r="C1674" i="6"/>
  <c r="C1675" i="6"/>
  <c r="C1676" i="6"/>
  <c r="C1677" i="6"/>
  <c r="C1678" i="6"/>
  <c r="C1679" i="6"/>
  <c r="C1680" i="6"/>
  <c r="C1681" i="6"/>
  <c r="C1682" i="6"/>
  <c r="C1683" i="6"/>
  <c r="C1684" i="6"/>
  <c r="C1685" i="6"/>
  <c r="C1686" i="6"/>
  <c r="C1687" i="6"/>
  <c r="C1688" i="6"/>
  <c r="C1689" i="6"/>
  <c r="C1690" i="6"/>
  <c r="C1691" i="6"/>
  <c r="C1692" i="6"/>
  <c r="C1693" i="6"/>
  <c r="C1694" i="6"/>
  <c r="C1695" i="6"/>
  <c r="C1696" i="6"/>
  <c r="C1697" i="6"/>
  <c r="C1698" i="6"/>
  <c r="C1699" i="6"/>
  <c r="C1700" i="6"/>
  <c r="C1701" i="6"/>
  <c r="C1702" i="6"/>
  <c r="C1703" i="6"/>
  <c r="C1704" i="6"/>
  <c r="C1705" i="6"/>
  <c r="C1706" i="6"/>
  <c r="C1707" i="6"/>
  <c r="C1708" i="6"/>
  <c r="C1709" i="6"/>
  <c r="C1710" i="6"/>
  <c r="C1711" i="6"/>
  <c r="C1712" i="6"/>
  <c r="C1713" i="6"/>
  <c r="C1714" i="6"/>
  <c r="C1715" i="6"/>
  <c r="C1716" i="6"/>
  <c r="C1717" i="6"/>
  <c r="C1718" i="6"/>
  <c r="C1719" i="6"/>
  <c r="C1720" i="6"/>
  <c r="C1721" i="6"/>
  <c r="C1722" i="6"/>
  <c r="C1723" i="6"/>
  <c r="C1724" i="6"/>
  <c r="C1725" i="6"/>
  <c r="C1726" i="6"/>
  <c r="C1727" i="6"/>
  <c r="C1728" i="6"/>
  <c r="C1729" i="6"/>
  <c r="C1730" i="6"/>
  <c r="C1731" i="6"/>
  <c r="C1732" i="6"/>
  <c r="C1733" i="6"/>
  <c r="C1734" i="6"/>
  <c r="C1735" i="6"/>
  <c r="C1736" i="6"/>
  <c r="C1737" i="6"/>
  <c r="C1738" i="6"/>
  <c r="C1739" i="6"/>
  <c r="C1740" i="6"/>
  <c r="C1741" i="6"/>
  <c r="C1742" i="6"/>
  <c r="C1743" i="6"/>
  <c r="C1744" i="6"/>
  <c r="C1745" i="6"/>
  <c r="C1746" i="6"/>
  <c r="C1747" i="6"/>
  <c r="C1748" i="6"/>
  <c r="C1749" i="6"/>
  <c r="C1750" i="6"/>
  <c r="C1751" i="6"/>
  <c r="C1752" i="6"/>
  <c r="C1753" i="6"/>
  <c r="C1754" i="6"/>
  <c r="C1755" i="6"/>
  <c r="C1756" i="6"/>
  <c r="C1757" i="6"/>
  <c r="C1758" i="6"/>
  <c r="C1759" i="6"/>
  <c r="C1760" i="6"/>
  <c r="C1761" i="6"/>
  <c r="C1762" i="6"/>
  <c r="C1763" i="6"/>
  <c r="C1764" i="6"/>
  <c r="C1765" i="6"/>
  <c r="C1766" i="6"/>
  <c r="C1767" i="6"/>
  <c r="C1768" i="6"/>
  <c r="C1769" i="6"/>
  <c r="C1770" i="6"/>
  <c r="C1771" i="6"/>
  <c r="C1772" i="6"/>
  <c r="C1773" i="6"/>
  <c r="C1774" i="6"/>
  <c r="C1775" i="6"/>
  <c r="C1776" i="6"/>
  <c r="C1777" i="6"/>
  <c r="C1778" i="6"/>
  <c r="C1779" i="6"/>
  <c r="C1780" i="6"/>
  <c r="C1781" i="6"/>
  <c r="C1782" i="6"/>
  <c r="C1783" i="6"/>
  <c r="C1784" i="6"/>
  <c r="C1785" i="6"/>
  <c r="C1786" i="6"/>
  <c r="C1787" i="6"/>
  <c r="C1788" i="6"/>
  <c r="C1789" i="6"/>
  <c r="C1790" i="6"/>
  <c r="C1791" i="6"/>
  <c r="C1792" i="6"/>
  <c r="C1793" i="6"/>
  <c r="C1794" i="6"/>
  <c r="C1795" i="6"/>
  <c r="C1796" i="6"/>
  <c r="C1797" i="6"/>
  <c r="C1798" i="6"/>
  <c r="C1799" i="6"/>
  <c r="C1800" i="6"/>
  <c r="C1801" i="6"/>
  <c r="C1802" i="6"/>
  <c r="C1803" i="6"/>
  <c r="C1804" i="6"/>
  <c r="C1805" i="6"/>
  <c r="C1806" i="6"/>
  <c r="C1807" i="6"/>
  <c r="C1808" i="6"/>
  <c r="C1809" i="6"/>
  <c r="C1810" i="6"/>
  <c r="C1811" i="6"/>
  <c r="C1812" i="6"/>
  <c r="C1813" i="6"/>
  <c r="C1814" i="6"/>
  <c r="C1815" i="6"/>
  <c r="C1816" i="6"/>
  <c r="C1817" i="6"/>
  <c r="C1818" i="6"/>
  <c r="C1819" i="6"/>
  <c r="C1820" i="6"/>
  <c r="C1821" i="6"/>
  <c r="C1822" i="6"/>
  <c r="C1823" i="6"/>
  <c r="C1824" i="6"/>
  <c r="C1825" i="6"/>
  <c r="C1826" i="6"/>
  <c r="C1827" i="6"/>
  <c r="C1828" i="6"/>
  <c r="C1829" i="6"/>
  <c r="C1830" i="6"/>
  <c r="C1831" i="6"/>
  <c r="C1832" i="6"/>
  <c r="C1833" i="6"/>
  <c r="C1834" i="6"/>
  <c r="C1835" i="6"/>
  <c r="C1836" i="6"/>
  <c r="C1837" i="6"/>
  <c r="C1838" i="6"/>
  <c r="C1839" i="6"/>
  <c r="C1840" i="6"/>
  <c r="C1841" i="6"/>
  <c r="C1842" i="6"/>
  <c r="C1843" i="6"/>
  <c r="C1844" i="6"/>
  <c r="C1845" i="6"/>
  <c r="C1846" i="6"/>
  <c r="C1847" i="6"/>
  <c r="C1848" i="6"/>
  <c r="C1849" i="6"/>
  <c r="C1850" i="6"/>
  <c r="C1851" i="6"/>
  <c r="C1852" i="6"/>
  <c r="C1853" i="6"/>
  <c r="C1854" i="6"/>
  <c r="C1855" i="6"/>
  <c r="C1856" i="6"/>
  <c r="C1857" i="6"/>
  <c r="C1858" i="6"/>
  <c r="C1859" i="6"/>
  <c r="C1860" i="6"/>
  <c r="C1861" i="6"/>
  <c r="C1862" i="6"/>
  <c r="C1863" i="6"/>
  <c r="C1864" i="6"/>
  <c r="C1865" i="6"/>
  <c r="C1866" i="6"/>
  <c r="C1867" i="6"/>
  <c r="C1868" i="6"/>
  <c r="C1869" i="6"/>
  <c r="C1870" i="6"/>
  <c r="C1871" i="6"/>
  <c r="C1872" i="6"/>
  <c r="C1873" i="6"/>
  <c r="C1874" i="6"/>
  <c r="C1875" i="6"/>
  <c r="C1876" i="6"/>
  <c r="C1877" i="6"/>
  <c r="C1878" i="6"/>
  <c r="C1879" i="6"/>
  <c r="C1880" i="6"/>
  <c r="C1881" i="6"/>
  <c r="C1882" i="6"/>
  <c r="C1883" i="6"/>
  <c r="C1884" i="6"/>
  <c r="C1885" i="6"/>
  <c r="C1886" i="6"/>
  <c r="C1887" i="6"/>
  <c r="C1888" i="6"/>
  <c r="C1889" i="6"/>
  <c r="C1890" i="6"/>
  <c r="C1891" i="6"/>
  <c r="C1892" i="6"/>
  <c r="C1893" i="6"/>
  <c r="C1894" i="6"/>
  <c r="C1895" i="6"/>
  <c r="C1896" i="6"/>
  <c r="C1897" i="6"/>
  <c r="C1898" i="6"/>
  <c r="C1899" i="6"/>
  <c r="C1900" i="6"/>
  <c r="C1901" i="6"/>
  <c r="C1902" i="6"/>
  <c r="C1903" i="6"/>
  <c r="C1904" i="6"/>
  <c r="C1905" i="6"/>
  <c r="C1906" i="6"/>
  <c r="C1907" i="6"/>
  <c r="C1908" i="6"/>
  <c r="C1909" i="6"/>
  <c r="C1910" i="6"/>
  <c r="C1911" i="6"/>
  <c r="C1912" i="6"/>
  <c r="C1913" i="6"/>
  <c r="C1914" i="6"/>
  <c r="C1915" i="6"/>
  <c r="C1916" i="6"/>
  <c r="C1917" i="6"/>
  <c r="C1918" i="6"/>
  <c r="C1919" i="6"/>
  <c r="C1920" i="6"/>
  <c r="C1921" i="6"/>
  <c r="C1922" i="6"/>
  <c r="C1923" i="6"/>
  <c r="C1924" i="6"/>
  <c r="C1925" i="6"/>
  <c r="C1926" i="6"/>
  <c r="C1927" i="6"/>
  <c r="C1928" i="6"/>
  <c r="C1929" i="6"/>
  <c r="C1930" i="6"/>
  <c r="C1931" i="6"/>
  <c r="C1932" i="6"/>
  <c r="C1933" i="6"/>
  <c r="C1934" i="6"/>
  <c r="C1935" i="6"/>
  <c r="C1936" i="6"/>
  <c r="C1937" i="6"/>
  <c r="C1938" i="6"/>
  <c r="C1939" i="6"/>
  <c r="C1940" i="6"/>
  <c r="C1941" i="6"/>
  <c r="C1942" i="6"/>
  <c r="C1943" i="6"/>
  <c r="C1944" i="6"/>
  <c r="C1945" i="6"/>
  <c r="C1946" i="6"/>
  <c r="C1947" i="6"/>
  <c r="C1948" i="6"/>
  <c r="C1949" i="6"/>
  <c r="C1950" i="6"/>
  <c r="C1951" i="6"/>
  <c r="C1952" i="6"/>
  <c r="C1953" i="6"/>
  <c r="C1954" i="6"/>
  <c r="C1955" i="6"/>
  <c r="C1956" i="6"/>
  <c r="C1957" i="6"/>
  <c r="C1958" i="6"/>
  <c r="C1959" i="6"/>
  <c r="C1960" i="6"/>
  <c r="C1961" i="6"/>
  <c r="C1962" i="6"/>
  <c r="C1963" i="6"/>
  <c r="C1964" i="6"/>
  <c r="C1965" i="6"/>
  <c r="C1966" i="6"/>
  <c r="C1967" i="6"/>
  <c r="C1968" i="6"/>
  <c r="C1969" i="6"/>
  <c r="C1970" i="6"/>
  <c r="C1971" i="6"/>
  <c r="C1972" i="6"/>
  <c r="C1973" i="6"/>
  <c r="C1974" i="6"/>
  <c r="C1975" i="6"/>
  <c r="C1976" i="6"/>
  <c r="C1977" i="6"/>
  <c r="C1978" i="6"/>
  <c r="C1979" i="6"/>
  <c r="C1980" i="6"/>
  <c r="C1981" i="6"/>
  <c r="C1982" i="6"/>
  <c r="C1983" i="6"/>
  <c r="C1984" i="6"/>
  <c r="C1985" i="6"/>
  <c r="C1986" i="6"/>
  <c r="C1987" i="6"/>
  <c r="C1988" i="6"/>
  <c r="C1989" i="6"/>
  <c r="C1990" i="6"/>
  <c r="C1991" i="6"/>
  <c r="C1992" i="6"/>
  <c r="C1993" i="6"/>
  <c r="C1994" i="6"/>
  <c r="C1995" i="6"/>
  <c r="C1996" i="6"/>
  <c r="C1997" i="6"/>
  <c r="C1998" i="6"/>
  <c r="C1999" i="6"/>
  <c r="C2000" i="6"/>
  <c r="C2001" i="6"/>
  <c r="C2002" i="6"/>
  <c r="C2003" i="6"/>
  <c r="C2004" i="6"/>
  <c r="C2005" i="6"/>
  <c r="C2006" i="6"/>
  <c r="C2007" i="6"/>
  <c r="C2008" i="6"/>
  <c r="C2009" i="6"/>
  <c r="C2010" i="6"/>
  <c r="C2011" i="6"/>
  <c r="C2012" i="6"/>
  <c r="C2013" i="6"/>
  <c r="C2014" i="6"/>
  <c r="C2015" i="6"/>
  <c r="C2016" i="6"/>
  <c r="C2017" i="6"/>
  <c r="C2018" i="6"/>
  <c r="C2019" i="6"/>
  <c r="C2020" i="6"/>
  <c r="C2021" i="6"/>
  <c r="C2022" i="6"/>
  <c r="C2023" i="6"/>
  <c r="C2024" i="6"/>
  <c r="C2025" i="6"/>
  <c r="C2026" i="6"/>
  <c r="C2027" i="6"/>
  <c r="C2028" i="6"/>
  <c r="C2029" i="6"/>
  <c r="C2030" i="6"/>
  <c r="C2031" i="6"/>
  <c r="C2032" i="6"/>
  <c r="C2033" i="6"/>
  <c r="C2034" i="6"/>
  <c r="C2035" i="6"/>
  <c r="C2036" i="6"/>
  <c r="C2037" i="6"/>
  <c r="C2038" i="6"/>
  <c r="C2039" i="6"/>
  <c r="C2040" i="6"/>
  <c r="C2041" i="6"/>
  <c r="C2042" i="6"/>
  <c r="C2043" i="6"/>
  <c r="C2044" i="6"/>
  <c r="C2045" i="6"/>
  <c r="C2046" i="6"/>
  <c r="C2047" i="6"/>
  <c r="C2048" i="6"/>
  <c r="C2049" i="6"/>
  <c r="C2050" i="6"/>
  <c r="C2051" i="6"/>
  <c r="C2052" i="6"/>
  <c r="C2053" i="6"/>
  <c r="C2054" i="6"/>
  <c r="C2055" i="6"/>
  <c r="C2056" i="6"/>
  <c r="C2057" i="6"/>
  <c r="C2058" i="6"/>
  <c r="C2059" i="6"/>
  <c r="C2060" i="6"/>
  <c r="C2061" i="6"/>
  <c r="C2062" i="6"/>
  <c r="C2063" i="6"/>
  <c r="C2064" i="6"/>
  <c r="C2065" i="6"/>
  <c r="C2066" i="6"/>
  <c r="C2067" i="6"/>
  <c r="C2068" i="6"/>
  <c r="C2069" i="6"/>
  <c r="C2070" i="6"/>
  <c r="C2071" i="6"/>
  <c r="C2072" i="6"/>
  <c r="C2073" i="6"/>
  <c r="C2074" i="6"/>
  <c r="C2075" i="6"/>
  <c r="C2076" i="6"/>
  <c r="C2077" i="6"/>
  <c r="C2078" i="6"/>
  <c r="C2079" i="6"/>
  <c r="C2080" i="6"/>
  <c r="C2081" i="6"/>
  <c r="C2082" i="6"/>
  <c r="C2083" i="6"/>
  <c r="C2084" i="6"/>
  <c r="C2085" i="6"/>
  <c r="C2086" i="6"/>
  <c r="C2087" i="6"/>
  <c r="C2088" i="6"/>
  <c r="C2089" i="6"/>
  <c r="C2090" i="6"/>
  <c r="C2091" i="6"/>
  <c r="C2092" i="6"/>
  <c r="C2093" i="6"/>
  <c r="C2094" i="6"/>
  <c r="C2095" i="6"/>
  <c r="C2096" i="6"/>
  <c r="C2097" i="6"/>
  <c r="C2098" i="6"/>
  <c r="C2099" i="6"/>
  <c r="C2100" i="6"/>
  <c r="C2101" i="6"/>
  <c r="C2102" i="6"/>
  <c r="C2103" i="6"/>
  <c r="C2104" i="6"/>
  <c r="C2105" i="6"/>
  <c r="C2106" i="6"/>
  <c r="C2107" i="6"/>
  <c r="C2108" i="6"/>
  <c r="C2109" i="6"/>
  <c r="C2110" i="6"/>
  <c r="C2111" i="6"/>
  <c r="C2112" i="6"/>
  <c r="C2113" i="6"/>
  <c r="C2114" i="6"/>
  <c r="C2115" i="6"/>
  <c r="C2116" i="6"/>
  <c r="C2117" i="6"/>
  <c r="C2118" i="6"/>
  <c r="C2119" i="6"/>
  <c r="C2120" i="6"/>
  <c r="C2121" i="6"/>
  <c r="C2122" i="6"/>
  <c r="C2123" i="6"/>
  <c r="C2124" i="6"/>
  <c r="C2125" i="6"/>
  <c r="C2126" i="6"/>
  <c r="C2127" i="6"/>
  <c r="C2128" i="6"/>
  <c r="C2129" i="6"/>
  <c r="C2130" i="6"/>
  <c r="C2131" i="6"/>
  <c r="C2132" i="6"/>
  <c r="C2133" i="6"/>
  <c r="C2134" i="6"/>
  <c r="C2135" i="6"/>
  <c r="C2136" i="6"/>
  <c r="C2137" i="6"/>
  <c r="C2138" i="6"/>
  <c r="C2139" i="6"/>
  <c r="C2140" i="6"/>
  <c r="C2141" i="6"/>
  <c r="C2142" i="6"/>
  <c r="C2143" i="6"/>
  <c r="C2144" i="6"/>
  <c r="C2145" i="6"/>
  <c r="C2146" i="6"/>
  <c r="C2147" i="6"/>
  <c r="C2148" i="6"/>
  <c r="C2149" i="6"/>
  <c r="C2150" i="6"/>
  <c r="C2151" i="6"/>
  <c r="C2152" i="6"/>
  <c r="C2153" i="6"/>
  <c r="C2154" i="6"/>
  <c r="C2155" i="6"/>
  <c r="C2156" i="6"/>
  <c r="C2157" i="6"/>
  <c r="C2158" i="6"/>
  <c r="C2159" i="6"/>
  <c r="C2160" i="6"/>
  <c r="C2161" i="6"/>
  <c r="C2162" i="6"/>
  <c r="C2163" i="6"/>
  <c r="C2164" i="6"/>
  <c r="C2165" i="6"/>
  <c r="C2166" i="6"/>
  <c r="C2167" i="6"/>
  <c r="C2168" i="6"/>
  <c r="C2169" i="6"/>
  <c r="C2170" i="6"/>
  <c r="C2171" i="6"/>
  <c r="C2172" i="6"/>
  <c r="C2173" i="6"/>
  <c r="C2174" i="6"/>
  <c r="C2175" i="6"/>
  <c r="C2176" i="6"/>
  <c r="C2177" i="6"/>
  <c r="C2178" i="6"/>
  <c r="C2179" i="6"/>
  <c r="C2180" i="6"/>
  <c r="C2181" i="6"/>
  <c r="C2182" i="6"/>
  <c r="C2183" i="6"/>
  <c r="C2184" i="6"/>
  <c r="C2185" i="6"/>
  <c r="C2186" i="6"/>
  <c r="C2187" i="6"/>
  <c r="C2188" i="6"/>
  <c r="C2189" i="6"/>
  <c r="C2190" i="6"/>
  <c r="C2191" i="6"/>
  <c r="C2192" i="6"/>
  <c r="C2193" i="6"/>
  <c r="C2194" i="6"/>
  <c r="C2195" i="6"/>
  <c r="C2196" i="6"/>
  <c r="C2197" i="6"/>
  <c r="C2198" i="6"/>
  <c r="C2199" i="6"/>
  <c r="C2200" i="6"/>
  <c r="C2201" i="6"/>
  <c r="C2202" i="6"/>
  <c r="C2203" i="6"/>
  <c r="C2204" i="6"/>
  <c r="C2205" i="6"/>
  <c r="C2206" i="6"/>
  <c r="C2207" i="6"/>
  <c r="C2208" i="6"/>
  <c r="C2209" i="6"/>
  <c r="C2210" i="6"/>
  <c r="C2211" i="6"/>
  <c r="C2212" i="6"/>
  <c r="C2213" i="6"/>
  <c r="C2214" i="6"/>
  <c r="C2215" i="6"/>
  <c r="C2216" i="6"/>
  <c r="C2217" i="6"/>
  <c r="C2218" i="6"/>
  <c r="C2219" i="6"/>
  <c r="C2220" i="6"/>
  <c r="C2221" i="6"/>
  <c r="C2222" i="6"/>
  <c r="C2223" i="6"/>
  <c r="C2224" i="6"/>
  <c r="C2225" i="6"/>
  <c r="C2226" i="6"/>
  <c r="C2227" i="6"/>
  <c r="C2228" i="6"/>
  <c r="C2229" i="6"/>
  <c r="C2230" i="6"/>
  <c r="C2231" i="6"/>
  <c r="C2232" i="6"/>
  <c r="C2233" i="6"/>
  <c r="C2234" i="6"/>
  <c r="C2235" i="6"/>
  <c r="C2236" i="6"/>
  <c r="C2237" i="6"/>
  <c r="C2238" i="6"/>
  <c r="C2239" i="6"/>
  <c r="C2240" i="6"/>
  <c r="C2241" i="6"/>
  <c r="C2242" i="6"/>
  <c r="C2243" i="6"/>
  <c r="C2244" i="6"/>
  <c r="C2245" i="6"/>
  <c r="C2246" i="6"/>
  <c r="C2247" i="6"/>
  <c r="C2248" i="6"/>
  <c r="C2249" i="6"/>
  <c r="C2250" i="6"/>
  <c r="C2251" i="6"/>
  <c r="C2252" i="6"/>
  <c r="C2253" i="6"/>
  <c r="C2254" i="6"/>
  <c r="C2255" i="6"/>
  <c r="C2256" i="6"/>
  <c r="C2257" i="6"/>
  <c r="C2258" i="6"/>
  <c r="C2259" i="6"/>
  <c r="C2260" i="6"/>
  <c r="C2261" i="6"/>
  <c r="C2262" i="6"/>
  <c r="C2263" i="6"/>
  <c r="C2264" i="6"/>
  <c r="C2265" i="6"/>
  <c r="C2266" i="6"/>
  <c r="C2267" i="6"/>
  <c r="C2268" i="6"/>
  <c r="C2269" i="6"/>
  <c r="C2270" i="6"/>
  <c r="C2271" i="6"/>
  <c r="C2272" i="6"/>
  <c r="C2273" i="6"/>
  <c r="C2274" i="6"/>
  <c r="C2275" i="6"/>
  <c r="C2276" i="6"/>
  <c r="C2277" i="6"/>
  <c r="C2278" i="6"/>
  <c r="C2279" i="6"/>
  <c r="C2280" i="6"/>
  <c r="C2281" i="6"/>
  <c r="C2282" i="6"/>
  <c r="C2283" i="6"/>
  <c r="C2284" i="6"/>
  <c r="C2285" i="6"/>
  <c r="C2286" i="6"/>
  <c r="C2287" i="6"/>
  <c r="C2288" i="6"/>
  <c r="C2289" i="6"/>
  <c r="C2290" i="6"/>
  <c r="C2291" i="6"/>
  <c r="C2292" i="6"/>
  <c r="C2293" i="6"/>
  <c r="C2294" i="6"/>
  <c r="C2295" i="6"/>
  <c r="C2296" i="6"/>
  <c r="C2297" i="6"/>
  <c r="C2298" i="6"/>
  <c r="C2299" i="6"/>
  <c r="C2300" i="6"/>
  <c r="C2301" i="6"/>
  <c r="C2302" i="6"/>
  <c r="C2303" i="6"/>
  <c r="C2304" i="6"/>
  <c r="C2305" i="6"/>
  <c r="C2306" i="6"/>
  <c r="C2307" i="6"/>
  <c r="C2308" i="6"/>
  <c r="C2309" i="6"/>
  <c r="C2310" i="6"/>
  <c r="C2311" i="6"/>
  <c r="C2312" i="6"/>
  <c r="C2313" i="6"/>
  <c r="C2314" i="6"/>
  <c r="C2315" i="6"/>
  <c r="C2316" i="6"/>
  <c r="C2317" i="6"/>
  <c r="C2318" i="6"/>
  <c r="C2319" i="6"/>
  <c r="C2320" i="6"/>
  <c r="C2321" i="6"/>
  <c r="C2322" i="6"/>
  <c r="C2323" i="6"/>
  <c r="C2324" i="6"/>
  <c r="C2325" i="6"/>
  <c r="C2326" i="6"/>
  <c r="C2327" i="6"/>
  <c r="C2328" i="6"/>
  <c r="C2329" i="6"/>
  <c r="C2330" i="6"/>
  <c r="C2331" i="6"/>
  <c r="C2332" i="6"/>
  <c r="C2333" i="6"/>
  <c r="C2334" i="6"/>
  <c r="C2335" i="6"/>
  <c r="C2336" i="6"/>
  <c r="C2337" i="6"/>
  <c r="C2338" i="6"/>
  <c r="C2339" i="6"/>
  <c r="C2340" i="6"/>
  <c r="C2341" i="6"/>
  <c r="C2342" i="6"/>
  <c r="C2343" i="6"/>
  <c r="C2344" i="6"/>
  <c r="C2345" i="6"/>
  <c r="C2346" i="6"/>
  <c r="C2347" i="6"/>
  <c r="C2348" i="6"/>
  <c r="C2349" i="6"/>
  <c r="C2350" i="6"/>
  <c r="C2351" i="6"/>
  <c r="C2352" i="6"/>
  <c r="C2353" i="6"/>
  <c r="C2354" i="6"/>
  <c r="C2355" i="6"/>
  <c r="C2356" i="6"/>
  <c r="C2357" i="6"/>
  <c r="C2358" i="6"/>
  <c r="C2359" i="6"/>
  <c r="C2360" i="6"/>
  <c r="C2361" i="6"/>
  <c r="C2362" i="6"/>
  <c r="C2363" i="6"/>
  <c r="C2364" i="6"/>
  <c r="C2365" i="6"/>
  <c r="C2366" i="6"/>
  <c r="C2367" i="6"/>
  <c r="C2368" i="6"/>
  <c r="C2369" i="6"/>
  <c r="C2370" i="6"/>
  <c r="C2371" i="6"/>
  <c r="C2372" i="6"/>
  <c r="C2373" i="6"/>
  <c r="C2374" i="6"/>
  <c r="C2375" i="6"/>
  <c r="C2376" i="6"/>
  <c r="C2377" i="6"/>
  <c r="C2378" i="6"/>
  <c r="C2379" i="6"/>
  <c r="C2380" i="6"/>
  <c r="C2381" i="6"/>
  <c r="C2382" i="6"/>
  <c r="C2383" i="6"/>
  <c r="C2384" i="6"/>
  <c r="C2385" i="6"/>
  <c r="C2386" i="6"/>
  <c r="C2387" i="6"/>
  <c r="C2388" i="6"/>
  <c r="C2389" i="6"/>
  <c r="C2390" i="6"/>
  <c r="C2391" i="6"/>
  <c r="C2392" i="6"/>
  <c r="C2393" i="6"/>
  <c r="C2394" i="6"/>
  <c r="C2395" i="6"/>
  <c r="C2396" i="6"/>
  <c r="C2397" i="6"/>
  <c r="C2398" i="6"/>
  <c r="C2399" i="6"/>
  <c r="C2400" i="6"/>
  <c r="C2401" i="6"/>
  <c r="C2402" i="6"/>
  <c r="C2403" i="6"/>
  <c r="C2404" i="6"/>
  <c r="C2405" i="6"/>
  <c r="C2406" i="6"/>
  <c r="C2407" i="6"/>
  <c r="C2408" i="6"/>
  <c r="C2409" i="6"/>
  <c r="C2410" i="6"/>
  <c r="C2411" i="6"/>
  <c r="C2412" i="6"/>
  <c r="C2413" i="6"/>
  <c r="C2414" i="6"/>
  <c r="C2415" i="6"/>
  <c r="C2416" i="6"/>
  <c r="C2417" i="6"/>
  <c r="C2418" i="6"/>
  <c r="C2419" i="6"/>
  <c r="C2420" i="6"/>
  <c r="C2421" i="6"/>
  <c r="C2422" i="6"/>
  <c r="C2423" i="6"/>
  <c r="C2424" i="6"/>
  <c r="C2425" i="6"/>
  <c r="C2426" i="6"/>
  <c r="C2427" i="6"/>
  <c r="C2428" i="6"/>
  <c r="C2429" i="6"/>
  <c r="C2430" i="6"/>
  <c r="C2431" i="6"/>
  <c r="C2432" i="6"/>
  <c r="C2433" i="6"/>
  <c r="C2434" i="6"/>
  <c r="C2435" i="6"/>
  <c r="C2436" i="6"/>
  <c r="C2437" i="6"/>
  <c r="C2438" i="6"/>
  <c r="C2439" i="6"/>
  <c r="C2440" i="6"/>
  <c r="C2441" i="6"/>
  <c r="C2442" i="6"/>
  <c r="C2443" i="6"/>
  <c r="C2444" i="6"/>
  <c r="C2445" i="6"/>
  <c r="C2446" i="6"/>
  <c r="C2447" i="6"/>
  <c r="C2448" i="6"/>
  <c r="C2449" i="6"/>
  <c r="C2450" i="6"/>
  <c r="C2451" i="6"/>
  <c r="C2452" i="6"/>
  <c r="C2453" i="6"/>
  <c r="C2454" i="6"/>
  <c r="C2455" i="6"/>
  <c r="C2456" i="6"/>
  <c r="C2457" i="6"/>
  <c r="C2458" i="6"/>
  <c r="C2459" i="6"/>
  <c r="C2460" i="6"/>
  <c r="C2461" i="6"/>
  <c r="C2462" i="6"/>
  <c r="C2463" i="6"/>
  <c r="C2464" i="6"/>
  <c r="C2465" i="6"/>
  <c r="C2466" i="6"/>
  <c r="C2467" i="6"/>
  <c r="C2468" i="6"/>
  <c r="C2469" i="6"/>
  <c r="C2470" i="6"/>
  <c r="C2471" i="6"/>
  <c r="C2472" i="6"/>
  <c r="C2473" i="6"/>
  <c r="C2474" i="6"/>
  <c r="C2475" i="6"/>
  <c r="C2476" i="6"/>
  <c r="C2477" i="6"/>
  <c r="C2478" i="6"/>
  <c r="C2479" i="6"/>
  <c r="C2480" i="6"/>
  <c r="C2481" i="6"/>
  <c r="C2482" i="6"/>
  <c r="C2483" i="6"/>
  <c r="C2484" i="6"/>
  <c r="C2485" i="6"/>
  <c r="C2486" i="6"/>
  <c r="C2487" i="6"/>
  <c r="C2488" i="6"/>
  <c r="C2489" i="6"/>
  <c r="C2490" i="6"/>
  <c r="C2491" i="6"/>
  <c r="C2492" i="6"/>
  <c r="C2493" i="6"/>
  <c r="C2494" i="6"/>
  <c r="C2495" i="6"/>
  <c r="C2496" i="6"/>
  <c r="C2497" i="6"/>
  <c r="C2498" i="6"/>
  <c r="C2499" i="6"/>
  <c r="C2500" i="6"/>
  <c r="C2501" i="6"/>
  <c r="C2502" i="6"/>
  <c r="C2503" i="6"/>
  <c r="C2504" i="6"/>
  <c r="C2505" i="6"/>
  <c r="C2506" i="6"/>
  <c r="C2507" i="6"/>
  <c r="C2508" i="6"/>
  <c r="C2509" i="6"/>
  <c r="C2510" i="6"/>
  <c r="C2511" i="6"/>
  <c r="C2512" i="6"/>
  <c r="C2513" i="6"/>
  <c r="C2514" i="6"/>
  <c r="C2515" i="6"/>
  <c r="C2516" i="6"/>
  <c r="C2517" i="6"/>
  <c r="C2518" i="6"/>
  <c r="C2519" i="6"/>
  <c r="C2520" i="6"/>
  <c r="C2521" i="6"/>
  <c r="C2522" i="6"/>
  <c r="C2523" i="6"/>
  <c r="C2524" i="6"/>
  <c r="C2525" i="6"/>
  <c r="C2526" i="6"/>
  <c r="C2527" i="6"/>
  <c r="C2528" i="6"/>
  <c r="C2529" i="6"/>
  <c r="C2530" i="6"/>
  <c r="C2531" i="6"/>
  <c r="C2532" i="6"/>
  <c r="C2533" i="6"/>
  <c r="C2534" i="6"/>
  <c r="C2535" i="6"/>
  <c r="C2536" i="6"/>
  <c r="C2537" i="6"/>
  <c r="C2538" i="6"/>
  <c r="C2539" i="6"/>
  <c r="C2540" i="6"/>
  <c r="C2541" i="6"/>
  <c r="C2542" i="6"/>
  <c r="C2543" i="6"/>
  <c r="C2544" i="6"/>
  <c r="C2545" i="6"/>
  <c r="C2546" i="6"/>
  <c r="C2547" i="6"/>
  <c r="C2548" i="6"/>
  <c r="C2549" i="6"/>
  <c r="C2550" i="6"/>
  <c r="C2551" i="6"/>
  <c r="C2552" i="6"/>
  <c r="C2553" i="6"/>
  <c r="C2554" i="6"/>
  <c r="C2555" i="6"/>
  <c r="C2556" i="6"/>
  <c r="C2557" i="6"/>
  <c r="C2558" i="6"/>
  <c r="C2559" i="6"/>
  <c r="C2560" i="6"/>
  <c r="C2561" i="6"/>
  <c r="C2562" i="6"/>
  <c r="C2563" i="6"/>
  <c r="C2564" i="6"/>
  <c r="C2565" i="6"/>
  <c r="C2566" i="6"/>
  <c r="C2567" i="6"/>
  <c r="C2568" i="6"/>
  <c r="C2569" i="6"/>
  <c r="C2570" i="6"/>
  <c r="C2571" i="6"/>
  <c r="C2572" i="6"/>
  <c r="C2573" i="6"/>
  <c r="C2574" i="6"/>
  <c r="C2575" i="6"/>
  <c r="C2576" i="6"/>
  <c r="C2577" i="6"/>
  <c r="C2578" i="6"/>
  <c r="C2579" i="6"/>
  <c r="C2580" i="6"/>
  <c r="C2581" i="6"/>
  <c r="C2582" i="6"/>
  <c r="C2583" i="6"/>
  <c r="C2584" i="6"/>
  <c r="C2585" i="6"/>
  <c r="C2586" i="6"/>
  <c r="C2587" i="6"/>
  <c r="C2588" i="6"/>
  <c r="C2589" i="6"/>
  <c r="C2590" i="6"/>
  <c r="C2591" i="6"/>
  <c r="C2592" i="6"/>
  <c r="C2593" i="6"/>
  <c r="C2594" i="6"/>
  <c r="C2595" i="6"/>
  <c r="C2596" i="6"/>
  <c r="C2597" i="6"/>
  <c r="C2598" i="6"/>
  <c r="C2599" i="6"/>
  <c r="C2600" i="6"/>
  <c r="C2601" i="6"/>
  <c r="C2602" i="6"/>
  <c r="C2603" i="6"/>
  <c r="C2604" i="6"/>
  <c r="C2605" i="6"/>
  <c r="C2606" i="6"/>
  <c r="C2607" i="6"/>
  <c r="C2608" i="6"/>
  <c r="C2609" i="6"/>
  <c r="C2610" i="6"/>
  <c r="C2611" i="6"/>
  <c r="C2612" i="6"/>
  <c r="C2613" i="6"/>
  <c r="C2614" i="6"/>
  <c r="C2615" i="6"/>
  <c r="C2616" i="6"/>
  <c r="C2617" i="6"/>
  <c r="C2618" i="6"/>
  <c r="C2619" i="6"/>
  <c r="C2620" i="6"/>
  <c r="C2621" i="6"/>
  <c r="C2622" i="6"/>
  <c r="C2623" i="6"/>
  <c r="C2624" i="6"/>
  <c r="C2625" i="6"/>
  <c r="C2626" i="6"/>
  <c r="C2627" i="6"/>
  <c r="C2628" i="6"/>
  <c r="C2629" i="6"/>
  <c r="C2630" i="6"/>
  <c r="C2631" i="6"/>
  <c r="C2632" i="6"/>
  <c r="C2633" i="6"/>
  <c r="C2634" i="6"/>
  <c r="C2635" i="6"/>
  <c r="C2636" i="6"/>
  <c r="C2637" i="6"/>
  <c r="C2638" i="6"/>
  <c r="C2639" i="6"/>
  <c r="C2640" i="6"/>
  <c r="C2641" i="6"/>
  <c r="C2642" i="6"/>
  <c r="C2643" i="6"/>
  <c r="C2644" i="6"/>
  <c r="C2645" i="6"/>
  <c r="C2646" i="6"/>
  <c r="C2647" i="6"/>
  <c r="C2648" i="6"/>
  <c r="C2649" i="6"/>
  <c r="C2650" i="6"/>
  <c r="C2651" i="6"/>
  <c r="C2652" i="6"/>
  <c r="C2653" i="6"/>
  <c r="C2654" i="6"/>
  <c r="C2655" i="6"/>
  <c r="C2656" i="6"/>
  <c r="C2657" i="6"/>
  <c r="C2658" i="6"/>
  <c r="C2659" i="6"/>
  <c r="C2660" i="6"/>
  <c r="C2661" i="6"/>
  <c r="C2662" i="6"/>
  <c r="C2663" i="6"/>
  <c r="C2664" i="6"/>
  <c r="C2665" i="6"/>
  <c r="C2666" i="6"/>
  <c r="C2667" i="6"/>
  <c r="C2668" i="6"/>
  <c r="C2669" i="6"/>
  <c r="C2670" i="6"/>
  <c r="C2671" i="6"/>
  <c r="C2672" i="6"/>
  <c r="C2673" i="6"/>
  <c r="C2674" i="6"/>
  <c r="C2675" i="6"/>
  <c r="C2676" i="6"/>
  <c r="C2677" i="6"/>
  <c r="C2678" i="6"/>
  <c r="C2679" i="6"/>
  <c r="C2680" i="6"/>
  <c r="C2681" i="6"/>
  <c r="C2682" i="6"/>
  <c r="C2683" i="6"/>
  <c r="C2684" i="6"/>
  <c r="C2685" i="6"/>
  <c r="C2686" i="6"/>
  <c r="C2687" i="6"/>
  <c r="C2688" i="6"/>
  <c r="C2689" i="6"/>
  <c r="C2690" i="6"/>
  <c r="C2691" i="6"/>
  <c r="C2692" i="6"/>
  <c r="C2693" i="6"/>
  <c r="C2694" i="6"/>
  <c r="C2695" i="6"/>
  <c r="C2696" i="6"/>
  <c r="C2697" i="6"/>
  <c r="C2698" i="6"/>
  <c r="C2699" i="6"/>
  <c r="C2700" i="6"/>
  <c r="C2701" i="6"/>
  <c r="C2702" i="6"/>
  <c r="C2703" i="6"/>
  <c r="C2704" i="6"/>
  <c r="C2705" i="6"/>
  <c r="C2706" i="6"/>
  <c r="C2707" i="6"/>
  <c r="C2708" i="6"/>
  <c r="C2709" i="6"/>
  <c r="C2710" i="6"/>
  <c r="C2711" i="6"/>
  <c r="C2712" i="6"/>
  <c r="C2713" i="6"/>
  <c r="C2714" i="6"/>
  <c r="C2715" i="6"/>
  <c r="C2716" i="6"/>
  <c r="C2717" i="6"/>
  <c r="C2718" i="6"/>
  <c r="C2719" i="6"/>
  <c r="C2720" i="6"/>
  <c r="C2721" i="6"/>
  <c r="C2722" i="6"/>
  <c r="C2723" i="6"/>
  <c r="C2724" i="6"/>
  <c r="C2725" i="6"/>
  <c r="C2726" i="6"/>
  <c r="C2727" i="6"/>
  <c r="C2728" i="6"/>
  <c r="C2729" i="6"/>
  <c r="C2730" i="6"/>
  <c r="C2731" i="6"/>
  <c r="C2732" i="6"/>
  <c r="C2733" i="6"/>
  <c r="C2734" i="6"/>
  <c r="C2735" i="6"/>
  <c r="C2736" i="6"/>
  <c r="C2737" i="6"/>
  <c r="C2738" i="6"/>
  <c r="C2739" i="6"/>
  <c r="C2740" i="6"/>
  <c r="C2741" i="6"/>
  <c r="C2742" i="6"/>
  <c r="C2743" i="6"/>
  <c r="C2744" i="6"/>
  <c r="C2745" i="6"/>
  <c r="C2746" i="6"/>
  <c r="C2747" i="6"/>
  <c r="C2748" i="6"/>
  <c r="C2749" i="6"/>
  <c r="C2750" i="6"/>
  <c r="C2751" i="6"/>
  <c r="C2752" i="6"/>
  <c r="C2753" i="6"/>
  <c r="C2754" i="6"/>
  <c r="C2755" i="6"/>
  <c r="C2756" i="6"/>
  <c r="C2757" i="6"/>
  <c r="C2758" i="6"/>
  <c r="C2759" i="6"/>
  <c r="C2760" i="6"/>
  <c r="C2761" i="6"/>
  <c r="C2762" i="6"/>
  <c r="C2763" i="6"/>
  <c r="C2764" i="6"/>
  <c r="C2765" i="6"/>
  <c r="C2766" i="6"/>
  <c r="C2767" i="6"/>
  <c r="C2768" i="6"/>
  <c r="C2769" i="6"/>
  <c r="C2770" i="6"/>
  <c r="C2771" i="6"/>
  <c r="C2772" i="6"/>
  <c r="C2773" i="6"/>
  <c r="C2774" i="6"/>
  <c r="C2775" i="6"/>
  <c r="C2776" i="6"/>
  <c r="C2777" i="6"/>
  <c r="C2778" i="6"/>
  <c r="C2779" i="6"/>
  <c r="C2780" i="6"/>
  <c r="C2781" i="6"/>
  <c r="C2782" i="6"/>
  <c r="C2783" i="6"/>
  <c r="C2784" i="6"/>
  <c r="C2785" i="6"/>
  <c r="C2786" i="6"/>
  <c r="C2787" i="6"/>
  <c r="C2788" i="6"/>
  <c r="C2789" i="6"/>
  <c r="C2790" i="6"/>
  <c r="C2791" i="6"/>
  <c r="C2792" i="6"/>
  <c r="C2793" i="6"/>
  <c r="C2794" i="6"/>
  <c r="C2795" i="6"/>
  <c r="C2796" i="6"/>
  <c r="C2797" i="6"/>
  <c r="C2798" i="6"/>
  <c r="C2799" i="6"/>
  <c r="C2800" i="6"/>
  <c r="C2801" i="6"/>
  <c r="C2802" i="6"/>
  <c r="C2803" i="6"/>
  <c r="C2804" i="6"/>
  <c r="C2805" i="6"/>
  <c r="C2806" i="6"/>
  <c r="C2807" i="6"/>
  <c r="C2808" i="6"/>
  <c r="C2809" i="6"/>
  <c r="C2810" i="6"/>
  <c r="C2811" i="6"/>
  <c r="C2812" i="6"/>
  <c r="C2813" i="6"/>
  <c r="C2814" i="6"/>
  <c r="C2815" i="6"/>
  <c r="C2816" i="6"/>
  <c r="C2817" i="6"/>
  <c r="C2818" i="6"/>
  <c r="C2819" i="6"/>
  <c r="C2820" i="6"/>
  <c r="C2821" i="6"/>
  <c r="C2822" i="6"/>
  <c r="C2823" i="6"/>
  <c r="C2824" i="6"/>
  <c r="C2825" i="6"/>
  <c r="C2826" i="6"/>
  <c r="C2827" i="6"/>
  <c r="C2828" i="6"/>
  <c r="C2829" i="6"/>
  <c r="C2830" i="6"/>
  <c r="C2831" i="6"/>
  <c r="C2832" i="6"/>
  <c r="C2833" i="6"/>
  <c r="C2834" i="6"/>
  <c r="C2835" i="6"/>
  <c r="C2836" i="6"/>
  <c r="C2837" i="6"/>
  <c r="C2838" i="6"/>
  <c r="C2839" i="6"/>
  <c r="C2840" i="6"/>
  <c r="C2841" i="6"/>
  <c r="C2842" i="6"/>
  <c r="C2843" i="6"/>
  <c r="C2844" i="6"/>
  <c r="C2845" i="6"/>
  <c r="C2846" i="6"/>
  <c r="C2847" i="6"/>
  <c r="C2848" i="6"/>
  <c r="C2849" i="6"/>
  <c r="C2850" i="6"/>
  <c r="C2851" i="6"/>
  <c r="C2852" i="6"/>
  <c r="C2853" i="6"/>
  <c r="C2854" i="6"/>
  <c r="C2855" i="6"/>
  <c r="C2856" i="6"/>
  <c r="C2857" i="6"/>
  <c r="C2858" i="6"/>
  <c r="C2859" i="6"/>
  <c r="C2860" i="6"/>
  <c r="C2861" i="6"/>
  <c r="C2862" i="6"/>
  <c r="C2863" i="6"/>
  <c r="C2864" i="6"/>
  <c r="C2865" i="6"/>
  <c r="C2866" i="6"/>
  <c r="C2867" i="6"/>
  <c r="C2868" i="6"/>
  <c r="C2869" i="6"/>
  <c r="C2870" i="6"/>
  <c r="C2871" i="6"/>
  <c r="C2872" i="6"/>
  <c r="C2873" i="6"/>
  <c r="C2874" i="6"/>
  <c r="C2875" i="6"/>
  <c r="C2876" i="6"/>
  <c r="C2877" i="6"/>
  <c r="C2878" i="6"/>
  <c r="C2879" i="6"/>
  <c r="C2880" i="6"/>
  <c r="C2881" i="6"/>
  <c r="C2882" i="6"/>
  <c r="C2883" i="6"/>
  <c r="C2884" i="6"/>
  <c r="C2885" i="6"/>
  <c r="C2886" i="6"/>
  <c r="C2887" i="6"/>
  <c r="C2888" i="6"/>
  <c r="C2889" i="6"/>
  <c r="C2890" i="6"/>
  <c r="C2891" i="6"/>
  <c r="C2892" i="6"/>
  <c r="C2893" i="6"/>
  <c r="C2894" i="6"/>
  <c r="C2895" i="6"/>
  <c r="C2896" i="6"/>
  <c r="C2897" i="6"/>
  <c r="C2898" i="6"/>
  <c r="C2899" i="6"/>
  <c r="C2900" i="6"/>
  <c r="C2901" i="6"/>
  <c r="C2902" i="6"/>
  <c r="C2903" i="6"/>
  <c r="C2904" i="6"/>
  <c r="C2905" i="6"/>
  <c r="C2906" i="6"/>
  <c r="C2907" i="6"/>
  <c r="C2908" i="6"/>
  <c r="C2909" i="6"/>
  <c r="C2910" i="6"/>
  <c r="C2911" i="6"/>
  <c r="C2912" i="6"/>
  <c r="C2913" i="6"/>
  <c r="C2914" i="6"/>
  <c r="C2915" i="6"/>
  <c r="C2916" i="6"/>
  <c r="C2917" i="6"/>
  <c r="C2918" i="6"/>
  <c r="C2919" i="6"/>
  <c r="C2920" i="6"/>
  <c r="C2921" i="6"/>
  <c r="C2922" i="6"/>
  <c r="C2923" i="6"/>
  <c r="C2924" i="6"/>
  <c r="C2925" i="6"/>
  <c r="C2926" i="6"/>
  <c r="C2927" i="6"/>
  <c r="C2928" i="6"/>
  <c r="C2929" i="6"/>
  <c r="C2930" i="6"/>
  <c r="C2931" i="6"/>
  <c r="C2932" i="6"/>
  <c r="C2933" i="6"/>
  <c r="C2934" i="6"/>
  <c r="C2935" i="6"/>
  <c r="C2936" i="6"/>
  <c r="C2937" i="6"/>
  <c r="C2938" i="6"/>
  <c r="C2939" i="6"/>
  <c r="C2940" i="6"/>
  <c r="C2941" i="6"/>
  <c r="C2942" i="6"/>
  <c r="C2943" i="6"/>
  <c r="C2944" i="6"/>
  <c r="C2945" i="6"/>
  <c r="C2946" i="6"/>
  <c r="C2947" i="6"/>
  <c r="C2948" i="6"/>
  <c r="C2949" i="6"/>
  <c r="C2950" i="6"/>
  <c r="C2951" i="6"/>
  <c r="C2952" i="6"/>
  <c r="C2953" i="6"/>
  <c r="C2954" i="6"/>
  <c r="C2955" i="6"/>
  <c r="C2956" i="6"/>
  <c r="C2957" i="6"/>
  <c r="C2958" i="6"/>
  <c r="C2959" i="6"/>
  <c r="C2960" i="6"/>
  <c r="C2961" i="6"/>
  <c r="C2962" i="6"/>
  <c r="C2963" i="6"/>
  <c r="C2964" i="6"/>
  <c r="C2965" i="6"/>
  <c r="C2966" i="6"/>
  <c r="C2967" i="6"/>
  <c r="C2968" i="6"/>
  <c r="C2969" i="6"/>
  <c r="C2970" i="6"/>
  <c r="C2971" i="6"/>
  <c r="C2972" i="6"/>
  <c r="C2973" i="6"/>
  <c r="C2974" i="6"/>
  <c r="C2975" i="6"/>
  <c r="C2976" i="6"/>
  <c r="C2977" i="6"/>
  <c r="C2978" i="6"/>
  <c r="C2979" i="6"/>
  <c r="C2980" i="6"/>
  <c r="C2981" i="6"/>
  <c r="C2982" i="6"/>
  <c r="C2983" i="6"/>
  <c r="C2984" i="6"/>
  <c r="C2985" i="6"/>
  <c r="C2986" i="6"/>
  <c r="C2987" i="6"/>
  <c r="C2988" i="6"/>
  <c r="C2989" i="6"/>
  <c r="C2990" i="6"/>
  <c r="C2991" i="6"/>
  <c r="C2992" i="6"/>
  <c r="C2993" i="6"/>
  <c r="C2994" i="6"/>
  <c r="C2995" i="6"/>
  <c r="C2996" i="6"/>
  <c r="C2997" i="6"/>
  <c r="C2998" i="6"/>
  <c r="C2999" i="6"/>
  <c r="C3000" i="6"/>
  <c r="C3001" i="6"/>
  <c r="C3002" i="6"/>
  <c r="C3003" i="6"/>
  <c r="C3004" i="6"/>
  <c r="C3005" i="6"/>
  <c r="C3006" i="6"/>
  <c r="C3007" i="6"/>
  <c r="C3008" i="6"/>
  <c r="C3009" i="6"/>
  <c r="C3010" i="6"/>
  <c r="C3011" i="6"/>
  <c r="C3012" i="6"/>
  <c r="C3013" i="6"/>
  <c r="C3014" i="6"/>
  <c r="C3015" i="6"/>
  <c r="C3016" i="6"/>
  <c r="C3017" i="6"/>
  <c r="C3018" i="6"/>
  <c r="C3019" i="6"/>
  <c r="C3020" i="6"/>
  <c r="C3021" i="6"/>
  <c r="C3022" i="6"/>
  <c r="C3023" i="6"/>
  <c r="C3024" i="6"/>
  <c r="C3025" i="6"/>
  <c r="C3026" i="6"/>
  <c r="C3027" i="6"/>
  <c r="C3028" i="6"/>
  <c r="C3029" i="6"/>
  <c r="C3030" i="6"/>
  <c r="C3031" i="6"/>
  <c r="C3032" i="6"/>
  <c r="C3033" i="6"/>
  <c r="C3034" i="6"/>
  <c r="C3035" i="6"/>
  <c r="C3036" i="6"/>
  <c r="C3037" i="6"/>
  <c r="C3038" i="6"/>
  <c r="C3039" i="6"/>
  <c r="C3040" i="6"/>
  <c r="C3041" i="6"/>
  <c r="C3042" i="6"/>
  <c r="C3043" i="6"/>
  <c r="C3044" i="6"/>
  <c r="C3045" i="6"/>
  <c r="C3046" i="6"/>
  <c r="C3047" i="6"/>
  <c r="C3048" i="6"/>
  <c r="C3049" i="6"/>
  <c r="C3050" i="6"/>
  <c r="C3051" i="6"/>
  <c r="C3052" i="6"/>
  <c r="C3053" i="6"/>
  <c r="C3054" i="6"/>
  <c r="C3055" i="6"/>
  <c r="C3056" i="6"/>
  <c r="C3057" i="6"/>
  <c r="C3058" i="6"/>
  <c r="C3059" i="6"/>
  <c r="C3060" i="6"/>
  <c r="C3061" i="6"/>
  <c r="C3062" i="6"/>
  <c r="C3063" i="6"/>
  <c r="C3064" i="6"/>
  <c r="C3065" i="6"/>
  <c r="C3066" i="6"/>
  <c r="C3067" i="6"/>
  <c r="C3068" i="6"/>
  <c r="C3069" i="6"/>
  <c r="C3070" i="6"/>
  <c r="C3071" i="6"/>
  <c r="C3072" i="6"/>
  <c r="C3073" i="6"/>
  <c r="C3074" i="6"/>
  <c r="C3075" i="6"/>
  <c r="C3076" i="6"/>
  <c r="C3077" i="6"/>
  <c r="C3078" i="6"/>
  <c r="C3079" i="6"/>
  <c r="C3080" i="6"/>
  <c r="C3081" i="6"/>
  <c r="C3082" i="6"/>
  <c r="C3083" i="6"/>
  <c r="C3084" i="6"/>
  <c r="C3085" i="6"/>
  <c r="C3086" i="6"/>
  <c r="C3087" i="6"/>
  <c r="C3088" i="6"/>
  <c r="C3089" i="6"/>
  <c r="C3090" i="6"/>
  <c r="C3091" i="6"/>
  <c r="C3092" i="6"/>
  <c r="C3093" i="6"/>
  <c r="C3094" i="6"/>
  <c r="C3095" i="6"/>
  <c r="C3096" i="6"/>
  <c r="C3097" i="6"/>
  <c r="C3098" i="6"/>
  <c r="C3099" i="6"/>
  <c r="C3100" i="6"/>
  <c r="C3101" i="6"/>
  <c r="C3102" i="6"/>
  <c r="C3103" i="6"/>
  <c r="C3104" i="6"/>
  <c r="C3105" i="6"/>
  <c r="C3106" i="6"/>
  <c r="C3107" i="6"/>
  <c r="C3108" i="6"/>
  <c r="C3109" i="6"/>
  <c r="C3110" i="6"/>
  <c r="C3111" i="6"/>
  <c r="C3112" i="6"/>
  <c r="C3113" i="6"/>
  <c r="C3114" i="6"/>
  <c r="C3115" i="6"/>
  <c r="C3116" i="6"/>
  <c r="C3117" i="6"/>
  <c r="C3118" i="6"/>
  <c r="C3119" i="6"/>
  <c r="C3120" i="6"/>
  <c r="C3121" i="6"/>
  <c r="C3122" i="6"/>
  <c r="C3123" i="6"/>
  <c r="C3124" i="6"/>
  <c r="C3125" i="6"/>
  <c r="C3126" i="6"/>
  <c r="C3127" i="6"/>
  <c r="C3128" i="6"/>
  <c r="C3129" i="6"/>
  <c r="C3130" i="6"/>
  <c r="C3131" i="6"/>
  <c r="C3132" i="6"/>
  <c r="C3133" i="6"/>
  <c r="C3134" i="6"/>
  <c r="C3135" i="6"/>
  <c r="C3136" i="6"/>
  <c r="C3137" i="6"/>
  <c r="C3138" i="6"/>
  <c r="C3139" i="6"/>
  <c r="C3140" i="6"/>
  <c r="C3141" i="6"/>
  <c r="C3142" i="6"/>
  <c r="C3143" i="6"/>
  <c r="C3144" i="6"/>
  <c r="C3145" i="6"/>
  <c r="C3146" i="6"/>
  <c r="C3147" i="6"/>
  <c r="C3148" i="6"/>
  <c r="C3149" i="6"/>
  <c r="C3150" i="6"/>
  <c r="C3151" i="6"/>
  <c r="C3152" i="6"/>
  <c r="C3153" i="6"/>
  <c r="C3154" i="6"/>
  <c r="C3155" i="6"/>
  <c r="C3156" i="6"/>
  <c r="C3157" i="6"/>
  <c r="C3158" i="6"/>
  <c r="C3159" i="6"/>
  <c r="C3160" i="6"/>
  <c r="C3161" i="6"/>
  <c r="C3162" i="6"/>
  <c r="C3163" i="6"/>
  <c r="C3164" i="6"/>
  <c r="C3165" i="6"/>
  <c r="C3166" i="6"/>
  <c r="C3167" i="6"/>
  <c r="C3168" i="6"/>
  <c r="C3169" i="6"/>
  <c r="C3170" i="6"/>
  <c r="C3171" i="6"/>
  <c r="C3172" i="6"/>
  <c r="C3173" i="6"/>
  <c r="C3174" i="6"/>
  <c r="C3175" i="6"/>
  <c r="C3176" i="6"/>
  <c r="C3177" i="6"/>
  <c r="C3178" i="6"/>
  <c r="C3179" i="6"/>
  <c r="C3180" i="6"/>
  <c r="C3181" i="6"/>
  <c r="C3182" i="6"/>
  <c r="C3183" i="6"/>
  <c r="C3184" i="6"/>
  <c r="C3185" i="6"/>
  <c r="C3186" i="6"/>
  <c r="C3187" i="6"/>
  <c r="C3188" i="6"/>
  <c r="C3189" i="6"/>
  <c r="C3190" i="6"/>
  <c r="C3191" i="6"/>
  <c r="C3192" i="6"/>
  <c r="C3193" i="6"/>
  <c r="C3194" i="6"/>
  <c r="C3195" i="6"/>
  <c r="C3196" i="6"/>
  <c r="C3197" i="6"/>
  <c r="C3198" i="6"/>
  <c r="C3199" i="6"/>
  <c r="C3200" i="6"/>
  <c r="C3201" i="6"/>
  <c r="C3202" i="6"/>
  <c r="C3203" i="6"/>
  <c r="C3204" i="6"/>
  <c r="C3205" i="6"/>
  <c r="C3206" i="6"/>
  <c r="C3207" i="6"/>
  <c r="C3208" i="6"/>
  <c r="C3209" i="6"/>
  <c r="C3210" i="6"/>
  <c r="C3211" i="6"/>
  <c r="C3212" i="6"/>
  <c r="C3213" i="6"/>
  <c r="C3214" i="6"/>
  <c r="C3215" i="6"/>
  <c r="C3216" i="6"/>
  <c r="C3217" i="6"/>
  <c r="C3218" i="6"/>
  <c r="C3219" i="6"/>
  <c r="C3220" i="6"/>
  <c r="C3221" i="6"/>
  <c r="C3222" i="6"/>
  <c r="C3223" i="6"/>
  <c r="C3224" i="6"/>
  <c r="C3225" i="6"/>
  <c r="C3226" i="6"/>
  <c r="C3227" i="6"/>
  <c r="C3228" i="6"/>
  <c r="C3229" i="6"/>
  <c r="C3230" i="6"/>
  <c r="C3231" i="6"/>
  <c r="C3232" i="6"/>
  <c r="C3233" i="6"/>
  <c r="C3234" i="6"/>
  <c r="C3235" i="6"/>
  <c r="C3236" i="6"/>
  <c r="C3237" i="6"/>
  <c r="C3238" i="6"/>
  <c r="C3239" i="6"/>
  <c r="C3240" i="6"/>
  <c r="C3241" i="6"/>
  <c r="C3242" i="6"/>
  <c r="C3243" i="6"/>
  <c r="C3244" i="6"/>
  <c r="C3245" i="6"/>
  <c r="C3246" i="6"/>
  <c r="C3247" i="6"/>
  <c r="C3248" i="6"/>
  <c r="C3249" i="6"/>
  <c r="C3250" i="6"/>
  <c r="C3251" i="6"/>
  <c r="C3252" i="6"/>
  <c r="C3253" i="6"/>
  <c r="C3254" i="6"/>
  <c r="C3255" i="6"/>
  <c r="C3256" i="6"/>
  <c r="C3257" i="6"/>
  <c r="C3258" i="6"/>
  <c r="C3259" i="6"/>
  <c r="C3260" i="6"/>
  <c r="C3261" i="6"/>
  <c r="C3262" i="6"/>
  <c r="C3263" i="6"/>
  <c r="C3264" i="6"/>
  <c r="C3265" i="6"/>
  <c r="C3266" i="6"/>
  <c r="C3267" i="6"/>
  <c r="C3268" i="6"/>
  <c r="C3269" i="6"/>
  <c r="C3270" i="6"/>
  <c r="C3271" i="6"/>
  <c r="C3272" i="6"/>
  <c r="C3273" i="6"/>
  <c r="C3274" i="6"/>
  <c r="C3275" i="6"/>
  <c r="C3276" i="6"/>
  <c r="C3277" i="6"/>
  <c r="C3278" i="6"/>
  <c r="C3279" i="6"/>
  <c r="C3280" i="6"/>
  <c r="C3281" i="6"/>
  <c r="C3282" i="6"/>
  <c r="C3283" i="6"/>
  <c r="C3284" i="6"/>
  <c r="C3285" i="6"/>
  <c r="C3286" i="6"/>
  <c r="C3287" i="6"/>
  <c r="C3288" i="6"/>
  <c r="C3289" i="6"/>
  <c r="C3290" i="6"/>
  <c r="C3291" i="6"/>
  <c r="C3292" i="6"/>
  <c r="C3293" i="6"/>
  <c r="C3294" i="6"/>
  <c r="C3295" i="6"/>
  <c r="C3296" i="6"/>
  <c r="C3297" i="6"/>
  <c r="C3298" i="6"/>
  <c r="C3299" i="6"/>
  <c r="C3300" i="6"/>
  <c r="C3301" i="6"/>
  <c r="C3302" i="6"/>
  <c r="C3303" i="6"/>
  <c r="C3304" i="6"/>
  <c r="C3305" i="6"/>
  <c r="C3306" i="6"/>
  <c r="C3307" i="6"/>
  <c r="C3308" i="6"/>
  <c r="C3309" i="6"/>
  <c r="C3310" i="6"/>
  <c r="C3311" i="6"/>
  <c r="C3312" i="6"/>
  <c r="C3313" i="6"/>
  <c r="C3314" i="6"/>
  <c r="C3315" i="6"/>
  <c r="C3316" i="6"/>
  <c r="C3317" i="6"/>
  <c r="C3318" i="6"/>
  <c r="C3319" i="6"/>
  <c r="C3320" i="6"/>
  <c r="C3321" i="6"/>
  <c r="C3322" i="6"/>
  <c r="C3323" i="6"/>
  <c r="C3324" i="6"/>
  <c r="C3325" i="6"/>
  <c r="C3326" i="6"/>
  <c r="C3327" i="6"/>
  <c r="C3328" i="6"/>
  <c r="C3329" i="6"/>
  <c r="C3330" i="6"/>
  <c r="C3331" i="6"/>
  <c r="C3332" i="6"/>
  <c r="C3333" i="6"/>
  <c r="C3334" i="6"/>
  <c r="C3335" i="6"/>
  <c r="C3336" i="6"/>
  <c r="C3337" i="6"/>
  <c r="C3338" i="6"/>
  <c r="C3339" i="6"/>
  <c r="C3340" i="6"/>
  <c r="C3341" i="6"/>
  <c r="C3342" i="6"/>
  <c r="C3343" i="6"/>
  <c r="C3344" i="6"/>
  <c r="C3345" i="6"/>
  <c r="C3346" i="6"/>
  <c r="C3347" i="6"/>
  <c r="C3348" i="6"/>
  <c r="C3349" i="6"/>
  <c r="C3350" i="6"/>
  <c r="C3351" i="6"/>
  <c r="C3352" i="6"/>
  <c r="C3353" i="6"/>
  <c r="C3354" i="6"/>
  <c r="C3355" i="6"/>
  <c r="C3356" i="6"/>
  <c r="C3357" i="6"/>
  <c r="C3358" i="6"/>
  <c r="C3359" i="6"/>
  <c r="C3360" i="6"/>
  <c r="C3361" i="6"/>
  <c r="C3362" i="6"/>
  <c r="C3363" i="6"/>
  <c r="C3364" i="6"/>
  <c r="C3365" i="6"/>
  <c r="C3366" i="6"/>
  <c r="C3367" i="6"/>
  <c r="C3368" i="6"/>
  <c r="C3369" i="6"/>
  <c r="C3370" i="6"/>
  <c r="C3371" i="6"/>
  <c r="C3372" i="6"/>
  <c r="C3373" i="6"/>
  <c r="C3374" i="6"/>
  <c r="C3375" i="6"/>
  <c r="C3376" i="6"/>
  <c r="C3377" i="6"/>
  <c r="C3378" i="6"/>
  <c r="C3379" i="6"/>
  <c r="C3380" i="6"/>
  <c r="C3381" i="6"/>
  <c r="C3382" i="6"/>
  <c r="C3383" i="6"/>
  <c r="C3384" i="6"/>
  <c r="C3385" i="6"/>
  <c r="C3386" i="6"/>
  <c r="C3387" i="6"/>
  <c r="C3388" i="6"/>
  <c r="C3389" i="6"/>
  <c r="C3390" i="6"/>
  <c r="C3391" i="6"/>
  <c r="C3392" i="6"/>
  <c r="C3393" i="6"/>
  <c r="C3394" i="6"/>
  <c r="C3395" i="6"/>
  <c r="C3396" i="6"/>
  <c r="C3397" i="6"/>
  <c r="C3398" i="6"/>
  <c r="C3399" i="6"/>
  <c r="C3400" i="6"/>
  <c r="C3401" i="6"/>
  <c r="C3402" i="6"/>
  <c r="C3403" i="6"/>
  <c r="C3404" i="6"/>
  <c r="C3405" i="6"/>
  <c r="C3406" i="6"/>
  <c r="C3407" i="6"/>
  <c r="C3408" i="6"/>
  <c r="C3409" i="6"/>
  <c r="C3410" i="6"/>
  <c r="C3411" i="6"/>
  <c r="C3412" i="6"/>
  <c r="C3413" i="6"/>
  <c r="C3414" i="6"/>
  <c r="C3415" i="6"/>
  <c r="C3416" i="6"/>
  <c r="C3417" i="6"/>
  <c r="C3418" i="6"/>
  <c r="C3419" i="6"/>
  <c r="C3420" i="6"/>
  <c r="C3421" i="6"/>
  <c r="C3422" i="6"/>
  <c r="C3423" i="6"/>
  <c r="C3424" i="6"/>
  <c r="C3425" i="6"/>
  <c r="C3426" i="6"/>
  <c r="C3427" i="6"/>
  <c r="C3428" i="6"/>
  <c r="C3429" i="6"/>
  <c r="C3430" i="6"/>
  <c r="C3431" i="6"/>
  <c r="C3432" i="6"/>
  <c r="C3433" i="6"/>
  <c r="C3434" i="6"/>
  <c r="C3435" i="6"/>
  <c r="C3436" i="6"/>
  <c r="C3437" i="6"/>
  <c r="C3438" i="6"/>
  <c r="C3439" i="6"/>
  <c r="C3440" i="6"/>
  <c r="C3441" i="6"/>
  <c r="C3442" i="6"/>
  <c r="C3443" i="6"/>
  <c r="C3444" i="6"/>
  <c r="C3445" i="6"/>
  <c r="C3446" i="6"/>
  <c r="C3447" i="6"/>
  <c r="C3448" i="6"/>
  <c r="C3449" i="6"/>
  <c r="C3450" i="6"/>
  <c r="C3451" i="6"/>
  <c r="C3452" i="6"/>
  <c r="C3453" i="6"/>
  <c r="C3454" i="6"/>
  <c r="C3455" i="6"/>
  <c r="C3456" i="6"/>
  <c r="C3457" i="6"/>
  <c r="C3458" i="6"/>
  <c r="C3459" i="6"/>
  <c r="C3460" i="6"/>
  <c r="C3461" i="6"/>
  <c r="C3462" i="6"/>
  <c r="C3463" i="6"/>
  <c r="C3464" i="6"/>
  <c r="C3465" i="6"/>
  <c r="C3466" i="6"/>
  <c r="C3467" i="6"/>
  <c r="C3468" i="6"/>
  <c r="C3469" i="6"/>
  <c r="C3470" i="6"/>
  <c r="C3471" i="6"/>
  <c r="C3472" i="6"/>
  <c r="C3473" i="6"/>
  <c r="C3474" i="6"/>
  <c r="C3475" i="6"/>
  <c r="C3476" i="6"/>
  <c r="C3477" i="6"/>
  <c r="C3478" i="6"/>
  <c r="C3479" i="6"/>
  <c r="C3480" i="6"/>
  <c r="C3481" i="6"/>
  <c r="C3482" i="6"/>
  <c r="C3483" i="6"/>
  <c r="C3484" i="6"/>
  <c r="C3485" i="6"/>
  <c r="C3486" i="6"/>
  <c r="C3487" i="6"/>
  <c r="C3488" i="6"/>
  <c r="C3489" i="6"/>
  <c r="C3490" i="6"/>
  <c r="C3491" i="6"/>
  <c r="C3492" i="6"/>
  <c r="C3493" i="6"/>
  <c r="C3494" i="6"/>
  <c r="C3495" i="6"/>
  <c r="C3496" i="6"/>
  <c r="C3497" i="6"/>
  <c r="C3498" i="6"/>
  <c r="C3499" i="6"/>
  <c r="C3500" i="6"/>
  <c r="C3501" i="6"/>
  <c r="C3502" i="6"/>
  <c r="C3503" i="6"/>
  <c r="C3504" i="6"/>
  <c r="C3505" i="6"/>
  <c r="C3506" i="6"/>
  <c r="C3507" i="6"/>
  <c r="C3508" i="6"/>
  <c r="C3509" i="6"/>
  <c r="C3510" i="6"/>
  <c r="C3511" i="6"/>
  <c r="C3512" i="6"/>
  <c r="C3513" i="6"/>
  <c r="C3514" i="6"/>
  <c r="C3515" i="6"/>
  <c r="C3516" i="6"/>
  <c r="C3517" i="6"/>
  <c r="C3518" i="6"/>
  <c r="C3519" i="6"/>
  <c r="C3520" i="6"/>
  <c r="C3521" i="6"/>
  <c r="C3522" i="6"/>
  <c r="C3523" i="6"/>
  <c r="C3524" i="6"/>
  <c r="C3525" i="6"/>
  <c r="C3526" i="6"/>
  <c r="C3527" i="6"/>
  <c r="C3528" i="6"/>
  <c r="C3529" i="6"/>
  <c r="C3530" i="6"/>
  <c r="C3531" i="6"/>
  <c r="C3532" i="6"/>
  <c r="C3533" i="6"/>
  <c r="C3534" i="6"/>
  <c r="C3535" i="6"/>
  <c r="C3536" i="6"/>
  <c r="C3537" i="6"/>
  <c r="C3538" i="6"/>
  <c r="C3539" i="6"/>
  <c r="C3540" i="6"/>
  <c r="C3541" i="6"/>
  <c r="C3542" i="6"/>
  <c r="C3543" i="6"/>
  <c r="C3544" i="6"/>
  <c r="C3545" i="6"/>
  <c r="C3546" i="6"/>
  <c r="C3547" i="6"/>
  <c r="C3548" i="6"/>
  <c r="C3549" i="6"/>
  <c r="C3550" i="6"/>
  <c r="C3551" i="6"/>
  <c r="C3552" i="6"/>
  <c r="C3553" i="6"/>
  <c r="C3554" i="6"/>
  <c r="C3555" i="6"/>
  <c r="C3556" i="6"/>
  <c r="C3557" i="6"/>
  <c r="C3558" i="6"/>
  <c r="C3559" i="6"/>
  <c r="C3560" i="6"/>
  <c r="C3561" i="6"/>
  <c r="C3562" i="6"/>
  <c r="C3563" i="6"/>
  <c r="C3564" i="6"/>
  <c r="C3565" i="6"/>
  <c r="C3566" i="6"/>
  <c r="C3567" i="6"/>
  <c r="C3568" i="6"/>
  <c r="C3569" i="6"/>
  <c r="C3570" i="6"/>
  <c r="C3571" i="6"/>
  <c r="C3572" i="6"/>
  <c r="C3573" i="6"/>
  <c r="C3574" i="6"/>
  <c r="C3575" i="6"/>
  <c r="C3576" i="6"/>
  <c r="C3577" i="6"/>
  <c r="C3578" i="6"/>
  <c r="C3579" i="6"/>
  <c r="C3580" i="6"/>
  <c r="C3581" i="6"/>
  <c r="C3582" i="6"/>
  <c r="C3583" i="6"/>
  <c r="C3584" i="6"/>
  <c r="C3585" i="6"/>
  <c r="C3586" i="6"/>
  <c r="C3587" i="6"/>
  <c r="C3588" i="6"/>
  <c r="C3589" i="6"/>
  <c r="C3590" i="6"/>
  <c r="C3591" i="6"/>
  <c r="C3592" i="6"/>
  <c r="C3593" i="6"/>
  <c r="C3594" i="6"/>
  <c r="C3595" i="6"/>
  <c r="C3596" i="6"/>
  <c r="C3597" i="6"/>
  <c r="C3598" i="6"/>
  <c r="C3599" i="6"/>
  <c r="C3600" i="6"/>
  <c r="C3601" i="6"/>
  <c r="C3602" i="6"/>
  <c r="C3603" i="6"/>
  <c r="C3604" i="6"/>
  <c r="C3605" i="6"/>
  <c r="C3606" i="6"/>
  <c r="C3607" i="6"/>
  <c r="C3608" i="6"/>
  <c r="C3609" i="6"/>
  <c r="C3610" i="6"/>
  <c r="C3611" i="6"/>
  <c r="C3612" i="6"/>
  <c r="C3613" i="6"/>
  <c r="C3614" i="6"/>
  <c r="C3615" i="6"/>
  <c r="C3616" i="6"/>
  <c r="C3617" i="6"/>
  <c r="C3618" i="6"/>
  <c r="C3619" i="6"/>
  <c r="C3620" i="6"/>
  <c r="C3621" i="6"/>
  <c r="C3622" i="6"/>
  <c r="C3623" i="6"/>
  <c r="C3624" i="6"/>
  <c r="C3625" i="6"/>
  <c r="C3626" i="6"/>
  <c r="C3627" i="6"/>
  <c r="C3628" i="6"/>
  <c r="C3629" i="6"/>
  <c r="C3630" i="6"/>
  <c r="C3631" i="6"/>
  <c r="C3632" i="6"/>
  <c r="C3633" i="6"/>
  <c r="C3634" i="6"/>
  <c r="C3635" i="6"/>
  <c r="C3636" i="6"/>
  <c r="C3637" i="6"/>
  <c r="C3638" i="6"/>
  <c r="C3639" i="6"/>
  <c r="C3640" i="6"/>
  <c r="C3641" i="6"/>
  <c r="C3642" i="6"/>
  <c r="C3643" i="6"/>
  <c r="C3644" i="6"/>
  <c r="C3645" i="6"/>
  <c r="C3646" i="6"/>
  <c r="C3647" i="6"/>
  <c r="C3648" i="6"/>
  <c r="C3649" i="6"/>
  <c r="C3650" i="6"/>
  <c r="C3651" i="6"/>
  <c r="C3652" i="6"/>
  <c r="C3653" i="6"/>
  <c r="C3654" i="6"/>
  <c r="C3655" i="6"/>
  <c r="C3656" i="6"/>
  <c r="C3657" i="6"/>
  <c r="C3658" i="6"/>
  <c r="C3659" i="6"/>
  <c r="C3660" i="6"/>
  <c r="C3661" i="6"/>
  <c r="C3662" i="6"/>
  <c r="C3663" i="6"/>
  <c r="C3664" i="6"/>
  <c r="C3665" i="6"/>
  <c r="C3666" i="6"/>
  <c r="C3667" i="6"/>
  <c r="C3668" i="6"/>
  <c r="C3669" i="6"/>
  <c r="C3670" i="6"/>
  <c r="C3671" i="6"/>
  <c r="C3672" i="6"/>
  <c r="C3673" i="6"/>
  <c r="C3674" i="6"/>
  <c r="C3675" i="6"/>
  <c r="C3676" i="6"/>
  <c r="C3677" i="6"/>
  <c r="C3678" i="6"/>
  <c r="C3679" i="6"/>
  <c r="C3680" i="6"/>
  <c r="C3681" i="6"/>
  <c r="C3682" i="6"/>
  <c r="C3683" i="6"/>
  <c r="C3684" i="6"/>
  <c r="C3685" i="6"/>
  <c r="C3686" i="6"/>
  <c r="C3687" i="6"/>
  <c r="C3688" i="6"/>
  <c r="C3689" i="6"/>
  <c r="C3690" i="6"/>
  <c r="C3691" i="6"/>
  <c r="C3692" i="6"/>
  <c r="C3693" i="6"/>
  <c r="C3694" i="6"/>
  <c r="C3695" i="6"/>
  <c r="C3696" i="6"/>
  <c r="C3697" i="6"/>
  <c r="C3698" i="6"/>
  <c r="C3699" i="6"/>
  <c r="C3700" i="6"/>
  <c r="C3701" i="6"/>
  <c r="C3702" i="6"/>
  <c r="C3703" i="6"/>
  <c r="C3704" i="6"/>
  <c r="C3705" i="6"/>
  <c r="C3706" i="6"/>
  <c r="C3707" i="6"/>
  <c r="C3708" i="6"/>
  <c r="C3709" i="6"/>
  <c r="C3710" i="6"/>
  <c r="C3711" i="6"/>
  <c r="C3712" i="6"/>
  <c r="C3713" i="6"/>
  <c r="C3714" i="6"/>
  <c r="C3715" i="6"/>
  <c r="C3716" i="6"/>
  <c r="C3717" i="6"/>
  <c r="C3718" i="6"/>
  <c r="C3719" i="6"/>
  <c r="C3720" i="6"/>
  <c r="C3721" i="6"/>
  <c r="C3722" i="6"/>
  <c r="C3723" i="6"/>
  <c r="C3724" i="6"/>
  <c r="C3725" i="6"/>
  <c r="C3726" i="6"/>
  <c r="C3727" i="6"/>
  <c r="C3728" i="6"/>
  <c r="C3729" i="6"/>
  <c r="C3730" i="6"/>
  <c r="C3731" i="6"/>
  <c r="C3732" i="6"/>
  <c r="C3733" i="6"/>
  <c r="C3734" i="6"/>
  <c r="C3735" i="6"/>
  <c r="C3736" i="6"/>
  <c r="C3737" i="6"/>
  <c r="C3738" i="6"/>
  <c r="C3739" i="6"/>
  <c r="C3740" i="6"/>
  <c r="C3741" i="6"/>
  <c r="C3742" i="6"/>
  <c r="C3743" i="6"/>
  <c r="C3744" i="6"/>
  <c r="C3745" i="6"/>
  <c r="C3746" i="6"/>
  <c r="C3747" i="6"/>
  <c r="C3748" i="6"/>
  <c r="C3749" i="6"/>
  <c r="C3750" i="6"/>
  <c r="C3751" i="6"/>
  <c r="C3752" i="6"/>
  <c r="C3753" i="6"/>
  <c r="C3754" i="6"/>
  <c r="C3755" i="6"/>
  <c r="C3756" i="6"/>
  <c r="C3757" i="6"/>
  <c r="C3758" i="6"/>
  <c r="C3759" i="6"/>
  <c r="C3760" i="6"/>
  <c r="C3761" i="6"/>
  <c r="C3762" i="6"/>
  <c r="C3763" i="6"/>
  <c r="C3764" i="6"/>
  <c r="C3765" i="6"/>
  <c r="C3766" i="6"/>
  <c r="C3767" i="6"/>
  <c r="C3768" i="6"/>
  <c r="C3769" i="6"/>
  <c r="C3770" i="6"/>
  <c r="C3771" i="6"/>
  <c r="C3772" i="6"/>
  <c r="C3773" i="6"/>
  <c r="C3774" i="6"/>
  <c r="C3775" i="6"/>
  <c r="C3776" i="6"/>
  <c r="C3777" i="6"/>
  <c r="C3778" i="6"/>
  <c r="C3779" i="6"/>
  <c r="C3780" i="6"/>
  <c r="C3781" i="6"/>
  <c r="C3782" i="6"/>
  <c r="C3783" i="6"/>
  <c r="C3784" i="6"/>
  <c r="C3785" i="6"/>
  <c r="C3786" i="6"/>
  <c r="C3787" i="6"/>
  <c r="C3788" i="6"/>
  <c r="C3789" i="6"/>
  <c r="C3790" i="6"/>
  <c r="C3791" i="6"/>
  <c r="C3792" i="6"/>
  <c r="C3793" i="6"/>
  <c r="C3794" i="6"/>
  <c r="C3795" i="6"/>
  <c r="C3796" i="6"/>
  <c r="C3797" i="6"/>
  <c r="C3798" i="6"/>
  <c r="C3799" i="6"/>
  <c r="C3800" i="6"/>
  <c r="C3801" i="6"/>
  <c r="C3802" i="6"/>
  <c r="C3803" i="6"/>
  <c r="C3804" i="6"/>
  <c r="C3805" i="6"/>
  <c r="C3806" i="6"/>
  <c r="C3807" i="6"/>
  <c r="C3808" i="6"/>
  <c r="C3809" i="6"/>
  <c r="C3810" i="6"/>
  <c r="C3811" i="6"/>
  <c r="C3812" i="6"/>
  <c r="C3813" i="6"/>
  <c r="C3814" i="6"/>
  <c r="C3815" i="6"/>
  <c r="C3816" i="6"/>
  <c r="C3817" i="6"/>
  <c r="C3818" i="6"/>
  <c r="C3819" i="6"/>
  <c r="C3820" i="6"/>
  <c r="C3821" i="6"/>
  <c r="C3822" i="6"/>
  <c r="C3823" i="6"/>
  <c r="C3824" i="6"/>
  <c r="C3825" i="6"/>
  <c r="C3826" i="6"/>
  <c r="C3827" i="6"/>
  <c r="C3828" i="6"/>
  <c r="C3829" i="6"/>
  <c r="C3830" i="6"/>
  <c r="C3831" i="6"/>
  <c r="C3832" i="6"/>
  <c r="C3833" i="6"/>
  <c r="C3834" i="6"/>
  <c r="C3835" i="6"/>
  <c r="C3836" i="6"/>
  <c r="C3837" i="6"/>
  <c r="C3838" i="6"/>
  <c r="C3839" i="6"/>
  <c r="C3840" i="6"/>
  <c r="C3841" i="6"/>
  <c r="C3842" i="6"/>
  <c r="C3843" i="6"/>
  <c r="C3844" i="6"/>
  <c r="C3845" i="6"/>
  <c r="C3846" i="6"/>
  <c r="C3847" i="6"/>
  <c r="C3848" i="6"/>
  <c r="C3849" i="6"/>
  <c r="C3850" i="6"/>
  <c r="C3851" i="6"/>
  <c r="C3852" i="6"/>
  <c r="C3853" i="6"/>
  <c r="C3854" i="6"/>
  <c r="C3855" i="6"/>
  <c r="C3856" i="6"/>
  <c r="C3857" i="6"/>
  <c r="C3858" i="6"/>
  <c r="C3859" i="6"/>
  <c r="C3860" i="6"/>
  <c r="C3861" i="6"/>
  <c r="C3862" i="6"/>
  <c r="C3863" i="6"/>
  <c r="C3864" i="6"/>
  <c r="C3865" i="6"/>
  <c r="C3866" i="6"/>
  <c r="C3867" i="6"/>
  <c r="C3868" i="6"/>
  <c r="C3869" i="6"/>
  <c r="C3870" i="6"/>
  <c r="C3871" i="6"/>
  <c r="C3872" i="6"/>
  <c r="C3873" i="6"/>
  <c r="C3874" i="6"/>
  <c r="C3875" i="6"/>
  <c r="C3876" i="6"/>
  <c r="C3877" i="6"/>
  <c r="C3878" i="6"/>
  <c r="C3879" i="6"/>
  <c r="C3880" i="6"/>
  <c r="C3881" i="6"/>
  <c r="C3882" i="6"/>
  <c r="C3883" i="6"/>
  <c r="C3884" i="6"/>
  <c r="C3885" i="6"/>
  <c r="C3886" i="6"/>
  <c r="C3887" i="6"/>
  <c r="C3888" i="6"/>
  <c r="C3889" i="6"/>
  <c r="C3890" i="6"/>
  <c r="C3891" i="6"/>
  <c r="C3892" i="6"/>
  <c r="C3893" i="6"/>
  <c r="C3894" i="6"/>
  <c r="C3895" i="6"/>
  <c r="C3896" i="6"/>
  <c r="C3897" i="6"/>
  <c r="C3898" i="6"/>
  <c r="C3899" i="6"/>
  <c r="C3900" i="6"/>
  <c r="C3901" i="6"/>
  <c r="C3902" i="6"/>
  <c r="C3903" i="6"/>
  <c r="C3904" i="6"/>
  <c r="C3905" i="6"/>
  <c r="C3906" i="6"/>
  <c r="C3907" i="6"/>
  <c r="C3908" i="6"/>
  <c r="C3909" i="6"/>
  <c r="C3910" i="6"/>
  <c r="C3911" i="6"/>
  <c r="C3912" i="6"/>
  <c r="C3913" i="6"/>
  <c r="C3914" i="6"/>
  <c r="C3915" i="6"/>
  <c r="C3916" i="6"/>
  <c r="C3917" i="6"/>
  <c r="C3918" i="6"/>
  <c r="C3919" i="6"/>
  <c r="C3920" i="6"/>
  <c r="C3921" i="6"/>
  <c r="C3922" i="6"/>
  <c r="C3923" i="6"/>
  <c r="C3924" i="6"/>
  <c r="C3925" i="6"/>
  <c r="C3926" i="6"/>
  <c r="C3927" i="6"/>
  <c r="C3928" i="6"/>
  <c r="C3929" i="6"/>
  <c r="C3930" i="6"/>
  <c r="C3931" i="6"/>
  <c r="C3932" i="6"/>
  <c r="C3933" i="6"/>
  <c r="C3934" i="6"/>
  <c r="C3935" i="6"/>
  <c r="C3936" i="6"/>
  <c r="C3937" i="6"/>
  <c r="C3938" i="6"/>
  <c r="C3939" i="6"/>
  <c r="C3940" i="6"/>
  <c r="C3941" i="6"/>
  <c r="C3942" i="6"/>
  <c r="C3943" i="6"/>
  <c r="C3944" i="6"/>
  <c r="C3945" i="6"/>
  <c r="C3946" i="6"/>
  <c r="C3947" i="6"/>
  <c r="C3948" i="6"/>
  <c r="C3949" i="6"/>
  <c r="C3950" i="6"/>
  <c r="C3951" i="6"/>
  <c r="C3952" i="6"/>
  <c r="C3953" i="6"/>
  <c r="C3954" i="6"/>
  <c r="C3955" i="6"/>
  <c r="C3956" i="6"/>
  <c r="C3957" i="6"/>
  <c r="C3958" i="6"/>
  <c r="C3959" i="6"/>
  <c r="C3960" i="6"/>
  <c r="C3961" i="6"/>
  <c r="C3962" i="6"/>
  <c r="C3963" i="6"/>
  <c r="C3964" i="6"/>
  <c r="C3965" i="6"/>
  <c r="C3966" i="6"/>
  <c r="C3967" i="6"/>
  <c r="C3968" i="6"/>
  <c r="C3969" i="6"/>
  <c r="C3970" i="6"/>
  <c r="C3971" i="6"/>
  <c r="C3972" i="6"/>
  <c r="C3973" i="6"/>
  <c r="C3974" i="6"/>
  <c r="C3975" i="6"/>
  <c r="C3976" i="6"/>
  <c r="C3977" i="6"/>
  <c r="C3978" i="6"/>
  <c r="C3979" i="6"/>
  <c r="C3980" i="6"/>
  <c r="C3981" i="6"/>
  <c r="C3982" i="6"/>
  <c r="C3983" i="6"/>
  <c r="C3984" i="6"/>
  <c r="C3985" i="6"/>
  <c r="C3986" i="6"/>
  <c r="C3987" i="6"/>
  <c r="C3988" i="6"/>
  <c r="C3989" i="6"/>
  <c r="C3990" i="6"/>
  <c r="C3991" i="6"/>
  <c r="C3992" i="6"/>
  <c r="C3993" i="6"/>
  <c r="C3994" i="6"/>
  <c r="C3995" i="6"/>
  <c r="C3996" i="6"/>
  <c r="C3997" i="6"/>
  <c r="C3998" i="6"/>
  <c r="C3999" i="6"/>
  <c r="C4000" i="6"/>
  <c r="C4001" i="6"/>
  <c r="C4002" i="6"/>
  <c r="C4003" i="6"/>
  <c r="C4004" i="6"/>
  <c r="C4005" i="6"/>
  <c r="C4006" i="6"/>
  <c r="C4007" i="6"/>
  <c r="C4008" i="6"/>
  <c r="C4009" i="6"/>
  <c r="C4010" i="6"/>
  <c r="C4011" i="6"/>
  <c r="C4012" i="6"/>
  <c r="C4013" i="6"/>
  <c r="C4014" i="6"/>
  <c r="C4015" i="6"/>
  <c r="C4016" i="6"/>
  <c r="C4017" i="6"/>
  <c r="C4018" i="6"/>
  <c r="C4019" i="6"/>
  <c r="C4020" i="6"/>
  <c r="C4021" i="6"/>
  <c r="C4022" i="6"/>
  <c r="C4023" i="6"/>
  <c r="C4024" i="6"/>
  <c r="C4025" i="6"/>
  <c r="C4026" i="6"/>
  <c r="C4027" i="6"/>
  <c r="C4028" i="6"/>
  <c r="C4029" i="6"/>
  <c r="C4030" i="6"/>
  <c r="C4031" i="6"/>
  <c r="C4032" i="6"/>
  <c r="C4033" i="6"/>
  <c r="C4034" i="6"/>
  <c r="C4035" i="6"/>
  <c r="C4036" i="6"/>
  <c r="C4037" i="6"/>
  <c r="C4038" i="6"/>
  <c r="C4039" i="6"/>
  <c r="C4040" i="6"/>
  <c r="C4041" i="6"/>
  <c r="C4042" i="6"/>
  <c r="C4043" i="6"/>
  <c r="C4044" i="6"/>
  <c r="C4045" i="6"/>
  <c r="C4046" i="6"/>
  <c r="C4047" i="6"/>
  <c r="C4048" i="6"/>
  <c r="C4049" i="6"/>
  <c r="C4050" i="6"/>
  <c r="C4051" i="6"/>
  <c r="C4052" i="6"/>
  <c r="C4053" i="6"/>
  <c r="C4054" i="6"/>
  <c r="C4055" i="6"/>
  <c r="C4056" i="6"/>
  <c r="C4057" i="6"/>
  <c r="C4058" i="6"/>
  <c r="C4059" i="6"/>
  <c r="C4060" i="6"/>
  <c r="C4061" i="6"/>
  <c r="C4062" i="6"/>
  <c r="C4063" i="6"/>
  <c r="C4064" i="6"/>
  <c r="C4065" i="6"/>
  <c r="C4066" i="6"/>
  <c r="C4067" i="6"/>
  <c r="C4068" i="6"/>
  <c r="C4069" i="6"/>
  <c r="C4070" i="6"/>
  <c r="C4071" i="6"/>
  <c r="C4072" i="6"/>
  <c r="C4073" i="6"/>
  <c r="C4074" i="6"/>
  <c r="C4075" i="6"/>
  <c r="C4076" i="6"/>
  <c r="C4077" i="6"/>
  <c r="C4078" i="6"/>
  <c r="C4079" i="6"/>
  <c r="C4080" i="6"/>
  <c r="C4081" i="6"/>
  <c r="C4082" i="6"/>
  <c r="C4083" i="6"/>
  <c r="C4084" i="6"/>
  <c r="C4085" i="6"/>
  <c r="C4086" i="6"/>
  <c r="C4087" i="6"/>
  <c r="C4088" i="6"/>
  <c r="C4089" i="6"/>
  <c r="C4090" i="6"/>
  <c r="C4091" i="6"/>
  <c r="C4092" i="6"/>
  <c r="C4093" i="6"/>
  <c r="C4094" i="6"/>
  <c r="C4095" i="6"/>
  <c r="C4096" i="6"/>
  <c r="C4097" i="6"/>
  <c r="C4098" i="6"/>
  <c r="C4099" i="6"/>
  <c r="C4100" i="6"/>
  <c r="C4101" i="6"/>
  <c r="C4102" i="6"/>
  <c r="C4103" i="6"/>
  <c r="C4104" i="6"/>
  <c r="C4105" i="6"/>
  <c r="C4106" i="6"/>
  <c r="C4107" i="6"/>
  <c r="C4108" i="6"/>
  <c r="C4109" i="6"/>
  <c r="C4110" i="6"/>
  <c r="C4111" i="6"/>
  <c r="C4112" i="6"/>
  <c r="C4113" i="6"/>
  <c r="C4114" i="6"/>
  <c r="C4115" i="6"/>
  <c r="C4116" i="6"/>
  <c r="C4117" i="6"/>
  <c r="C4118" i="6"/>
  <c r="C4119" i="6"/>
  <c r="C4120" i="6"/>
  <c r="C4121" i="6"/>
  <c r="C4122" i="6"/>
  <c r="C4123" i="6"/>
  <c r="C4124" i="6"/>
  <c r="C4125" i="6"/>
  <c r="C4126" i="6"/>
  <c r="C4127" i="6"/>
  <c r="C4128" i="6"/>
  <c r="C4129" i="6"/>
  <c r="C4130" i="6"/>
  <c r="C4131" i="6"/>
  <c r="C4132" i="6"/>
  <c r="C4133" i="6"/>
  <c r="C4134" i="6"/>
  <c r="C4135" i="6"/>
  <c r="C4136" i="6"/>
  <c r="C4137" i="6"/>
  <c r="C4138" i="6"/>
  <c r="C4139" i="6"/>
  <c r="C4140" i="6"/>
  <c r="C4141" i="6"/>
  <c r="C4142" i="6"/>
  <c r="C4143" i="6"/>
  <c r="C4144" i="6"/>
  <c r="C4145" i="6"/>
  <c r="C4146" i="6"/>
  <c r="C4147" i="6"/>
  <c r="C4148" i="6"/>
  <c r="C4149" i="6"/>
  <c r="C4150" i="6"/>
  <c r="C4151" i="6"/>
  <c r="C4152" i="6"/>
  <c r="C4153" i="6"/>
  <c r="C4154" i="6"/>
  <c r="C4155" i="6"/>
  <c r="C4156" i="6"/>
  <c r="C4157" i="6"/>
  <c r="C4158" i="6"/>
  <c r="C4159" i="6"/>
  <c r="C4160" i="6"/>
  <c r="C4161" i="6"/>
  <c r="C4162" i="6"/>
  <c r="C4163" i="6"/>
  <c r="C4164" i="6"/>
  <c r="C4165" i="6"/>
  <c r="C4166" i="6"/>
  <c r="C4167" i="6"/>
  <c r="C4168" i="6"/>
  <c r="C4169" i="6"/>
  <c r="C4170" i="6"/>
  <c r="C4171" i="6"/>
  <c r="C4172" i="6"/>
  <c r="C4173" i="6"/>
  <c r="C4174" i="6"/>
  <c r="C4175" i="6"/>
  <c r="C4176" i="6"/>
  <c r="C4177" i="6"/>
  <c r="C4178" i="6"/>
  <c r="C4179" i="6"/>
  <c r="C4180" i="6"/>
  <c r="C4181" i="6"/>
  <c r="C4182" i="6"/>
  <c r="C4183" i="6"/>
  <c r="C4184" i="6"/>
  <c r="C4185" i="6"/>
  <c r="C4186" i="6"/>
  <c r="C4187" i="6"/>
  <c r="C4188" i="6"/>
  <c r="C4189" i="6"/>
  <c r="C4190" i="6"/>
  <c r="C4191" i="6"/>
  <c r="C4192" i="6"/>
  <c r="C4193" i="6"/>
  <c r="C4194" i="6"/>
  <c r="C4195" i="6"/>
  <c r="C4196" i="6"/>
  <c r="C4197" i="6"/>
  <c r="C4198" i="6"/>
  <c r="C4199" i="6"/>
  <c r="C4200" i="6"/>
  <c r="C4201" i="6"/>
  <c r="C4202" i="6"/>
  <c r="C4203" i="6"/>
  <c r="C4204" i="6"/>
  <c r="C4205" i="6"/>
  <c r="C4206" i="6"/>
  <c r="C4207" i="6"/>
  <c r="C4208" i="6"/>
  <c r="C4209" i="6"/>
  <c r="C4210" i="6"/>
  <c r="C4211" i="6"/>
  <c r="C4212" i="6"/>
  <c r="C4213" i="6"/>
  <c r="C4214" i="6"/>
  <c r="C4215" i="6"/>
  <c r="C4216" i="6"/>
  <c r="C4217" i="6"/>
  <c r="C4218" i="6"/>
  <c r="C4219" i="6"/>
  <c r="C4220" i="6"/>
  <c r="C4221" i="6"/>
  <c r="C4222" i="6"/>
  <c r="C4223" i="6"/>
  <c r="C4224" i="6"/>
  <c r="C4225" i="6"/>
  <c r="C4226" i="6"/>
  <c r="C4227" i="6"/>
  <c r="C4228" i="6"/>
  <c r="C4229" i="6"/>
  <c r="C4230" i="6"/>
  <c r="C4231" i="6"/>
  <c r="C4232" i="6"/>
  <c r="C4233" i="6"/>
  <c r="C4234" i="6"/>
  <c r="C4235" i="6"/>
  <c r="C4236" i="6"/>
  <c r="C4237" i="6"/>
  <c r="C4238" i="6"/>
  <c r="C4239" i="6"/>
  <c r="C4240" i="6"/>
  <c r="C4241" i="6"/>
  <c r="C4242" i="6"/>
  <c r="C4243" i="6"/>
  <c r="C4244" i="6"/>
  <c r="C4245" i="6"/>
  <c r="C4246" i="6"/>
  <c r="C4247" i="6"/>
  <c r="C4248" i="6"/>
  <c r="C4249" i="6"/>
  <c r="C4250" i="6"/>
  <c r="C4251" i="6"/>
  <c r="C4252" i="6"/>
  <c r="C4253" i="6"/>
  <c r="C4254" i="6"/>
  <c r="C4255" i="6"/>
  <c r="C4256" i="6"/>
  <c r="C4257" i="6"/>
  <c r="C4258" i="6"/>
  <c r="C4259" i="6"/>
  <c r="C4260" i="6"/>
  <c r="C4261" i="6"/>
  <c r="C4262" i="6"/>
  <c r="C4263" i="6"/>
  <c r="C4264" i="6"/>
  <c r="C4265" i="6"/>
  <c r="C4266" i="6"/>
  <c r="C4267" i="6"/>
  <c r="C4268" i="6"/>
  <c r="C4269" i="6"/>
  <c r="C4270" i="6"/>
  <c r="C4271" i="6"/>
  <c r="C4272" i="6"/>
  <c r="C4273" i="6"/>
  <c r="C4274" i="6"/>
  <c r="C4275" i="6"/>
  <c r="C4276" i="6"/>
  <c r="C4277" i="6"/>
  <c r="C4278" i="6"/>
  <c r="C4279" i="6"/>
  <c r="C4280" i="6"/>
  <c r="C4281" i="6"/>
  <c r="C4282" i="6"/>
  <c r="C4283" i="6"/>
  <c r="C4284" i="6"/>
  <c r="C4285" i="6"/>
  <c r="C4286" i="6"/>
  <c r="C4287" i="6"/>
  <c r="C4288" i="6"/>
  <c r="C4289" i="6"/>
  <c r="C4290" i="6"/>
  <c r="C4291" i="6"/>
  <c r="C4292" i="6"/>
  <c r="C4293" i="6"/>
  <c r="C4294" i="6"/>
  <c r="C4295" i="6"/>
  <c r="C4296" i="6"/>
  <c r="C4297" i="6"/>
  <c r="C4298" i="6"/>
  <c r="C4299" i="6"/>
  <c r="C4300" i="6"/>
  <c r="C4301" i="6"/>
  <c r="C4302" i="6"/>
  <c r="C4303" i="6"/>
  <c r="C4304" i="6"/>
  <c r="C4305" i="6"/>
  <c r="C4306" i="6"/>
  <c r="C4307" i="6"/>
  <c r="C4308" i="6"/>
  <c r="C4309" i="6"/>
  <c r="C4310" i="6"/>
  <c r="C4311" i="6"/>
  <c r="C4312" i="6"/>
  <c r="C4313" i="6"/>
  <c r="C4314" i="6"/>
  <c r="C4315" i="6"/>
  <c r="C4316" i="6"/>
  <c r="C4317" i="6"/>
  <c r="C4318" i="6"/>
  <c r="C4319" i="6"/>
  <c r="C4320" i="6"/>
  <c r="C4321" i="6"/>
  <c r="C4322" i="6"/>
  <c r="C4323" i="6"/>
  <c r="C4324" i="6"/>
  <c r="C4325" i="6"/>
  <c r="C4326" i="6"/>
  <c r="C4327" i="6"/>
  <c r="C4328" i="6"/>
  <c r="C4329" i="6"/>
  <c r="C4330" i="6"/>
  <c r="C4331" i="6"/>
  <c r="C4332" i="6"/>
  <c r="C4333" i="6"/>
  <c r="C4334" i="6"/>
  <c r="C4335" i="6"/>
  <c r="C4336" i="6"/>
  <c r="C4337" i="6"/>
  <c r="C4338" i="6"/>
  <c r="C4339" i="6"/>
  <c r="C4340" i="6"/>
  <c r="C4341" i="6"/>
  <c r="C4342" i="6"/>
  <c r="C4343" i="6"/>
  <c r="C4344" i="6"/>
  <c r="C4345" i="6"/>
  <c r="C4346" i="6"/>
  <c r="C4347" i="6"/>
  <c r="C4348" i="6"/>
  <c r="C4349" i="6"/>
  <c r="C4350" i="6"/>
  <c r="C4351" i="6"/>
  <c r="C4352" i="6"/>
  <c r="C4353" i="6"/>
  <c r="C4354" i="6"/>
  <c r="C4355" i="6"/>
  <c r="C4356" i="6"/>
  <c r="C4357" i="6"/>
  <c r="C4358" i="6"/>
  <c r="C4359" i="6"/>
  <c r="C4360" i="6"/>
  <c r="C4361" i="6"/>
  <c r="C4362" i="6"/>
  <c r="C4363" i="6"/>
  <c r="C4364" i="6"/>
  <c r="C4365" i="6"/>
  <c r="C4366" i="6"/>
  <c r="C4367" i="6"/>
  <c r="C4368" i="6"/>
  <c r="C4369" i="6"/>
  <c r="C4370" i="6"/>
  <c r="C4371" i="6"/>
  <c r="C4372" i="6"/>
  <c r="C4373" i="6"/>
  <c r="C4374" i="6"/>
  <c r="C4375" i="6"/>
  <c r="C4376" i="6"/>
  <c r="C4377" i="6"/>
  <c r="C4378" i="6"/>
  <c r="C4379" i="6"/>
  <c r="C4380" i="6"/>
  <c r="C4381" i="6"/>
  <c r="C4382" i="6"/>
  <c r="C4383" i="6"/>
  <c r="C4384" i="6"/>
  <c r="C4385" i="6"/>
  <c r="C4386" i="6"/>
  <c r="C4387" i="6"/>
  <c r="C4388" i="6"/>
  <c r="C4389" i="6"/>
  <c r="C4390" i="6"/>
  <c r="C4391" i="6"/>
  <c r="C4392" i="6"/>
  <c r="C4393" i="6"/>
  <c r="C4394" i="6"/>
  <c r="C4395" i="6"/>
  <c r="C4396" i="6"/>
  <c r="C4397" i="6"/>
  <c r="C4398" i="6"/>
  <c r="C4399" i="6"/>
  <c r="C4400" i="6"/>
  <c r="C4401" i="6"/>
  <c r="C4402" i="6"/>
  <c r="C4403" i="6"/>
  <c r="C4404" i="6"/>
  <c r="C4405" i="6"/>
  <c r="C4406" i="6"/>
  <c r="C4407" i="6"/>
  <c r="C4408" i="6"/>
  <c r="C4409" i="6"/>
  <c r="C4410" i="6"/>
  <c r="C4411" i="6"/>
  <c r="C4412" i="6"/>
  <c r="C4413" i="6"/>
  <c r="C4414" i="6"/>
  <c r="C4415" i="6"/>
  <c r="C4416" i="6"/>
  <c r="C4417" i="6"/>
  <c r="C4418" i="6"/>
  <c r="C4419" i="6"/>
  <c r="C4420" i="6"/>
  <c r="C4421" i="6"/>
  <c r="C4422" i="6"/>
  <c r="C4423" i="6"/>
  <c r="C4424" i="6"/>
  <c r="C4425" i="6"/>
  <c r="C4426" i="6"/>
  <c r="C4427" i="6"/>
  <c r="C4428" i="6"/>
  <c r="C4429" i="6"/>
  <c r="C4430" i="6"/>
  <c r="C4431" i="6"/>
  <c r="C4432" i="6"/>
  <c r="C4433" i="6"/>
  <c r="C4434" i="6"/>
  <c r="C4435" i="6"/>
  <c r="C4436" i="6"/>
  <c r="C4437" i="6"/>
  <c r="C4438" i="6"/>
  <c r="C4439" i="6"/>
  <c r="C4440" i="6"/>
  <c r="C4441" i="6"/>
  <c r="C4442" i="6"/>
  <c r="C4443" i="6"/>
  <c r="C4444" i="6"/>
  <c r="C4445" i="6"/>
  <c r="C4446" i="6"/>
  <c r="C4447" i="6"/>
  <c r="C4448" i="6"/>
  <c r="C4449" i="6"/>
  <c r="C4450" i="6"/>
  <c r="C4451" i="6"/>
  <c r="C4452" i="6"/>
  <c r="C4453" i="6"/>
  <c r="C4454" i="6"/>
  <c r="C4455" i="6"/>
  <c r="C4456" i="6"/>
  <c r="C4457" i="6"/>
  <c r="C4458" i="6"/>
  <c r="C4459" i="6"/>
  <c r="C4460" i="6"/>
  <c r="C4461" i="6"/>
  <c r="C4462" i="6"/>
  <c r="C4463" i="6"/>
  <c r="C4464" i="6"/>
  <c r="C4465" i="6"/>
  <c r="C4466" i="6"/>
  <c r="C4467" i="6"/>
  <c r="C4468" i="6"/>
  <c r="C4469" i="6"/>
  <c r="C4470" i="6"/>
  <c r="C4471" i="6"/>
  <c r="C4472" i="6"/>
  <c r="C4473" i="6"/>
  <c r="C4474" i="6"/>
  <c r="C4475" i="6"/>
  <c r="C4476" i="6"/>
  <c r="C4477" i="6"/>
  <c r="C4478" i="6"/>
  <c r="C4479" i="6"/>
  <c r="C4480" i="6"/>
  <c r="C4481" i="6"/>
  <c r="C4482" i="6"/>
  <c r="C4483" i="6"/>
  <c r="C4484" i="6"/>
  <c r="C4485" i="6"/>
  <c r="C4486" i="6"/>
  <c r="C4487" i="6"/>
  <c r="C4488" i="6"/>
  <c r="C4489" i="6"/>
  <c r="C4490" i="6"/>
  <c r="C4491" i="6"/>
  <c r="C4492" i="6"/>
  <c r="C4493" i="6"/>
  <c r="C4494" i="6"/>
  <c r="C4495" i="6"/>
  <c r="C4496" i="6"/>
  <c r="C4497" i="6"/>
  <c r="C4498" i="6"/>
  <c r="C4499" i="6"/>
  <c r="C4500" i="6"/>
  <c r="C4501" i="6"/>
  <c r="C4502" i="6"/>
  <c r="C4503" i="6"/>
  <c r="C4504" i="6"/>
  <c r="C4505" i="6"/>
  <c r="C4506" i="6"/>
  <c r="C4507" i="6"/>
  <c r="C4508" i="6"/>
  <c r="C4509" i="6"/>
  <c r="C4510" i="6"/>
  <c r="C4511" i="6"/>
  <c r="C4512" i="6"/>
  <c r="C4513" i="6"/>
  <c r="C4514" i="6"/>
  <c r="C4515" i="6"/>
  <c r="C4516" i="6"/>
  <c r="C4517" i="6"/>
  <c r="C4518" i="6"/>
  <c r="C4519" i="6"/>
  <c r="C4520" i="6"/>
  <c r="C4521" i="6"/>
  <c r="C4522" i="6"/>
  <c r="C4523" i="6"/>
  <c r="C4524" i="6"/>
  <c r="C4525" i="6"/>
  <c r="C4526" i="6"/>
  <c r="C4527" i="6"/>
  <c r="C4528" i="6"/>
  <c r="C4529" i="6"/>
  <c r="C4530" i="6"/>
  <c r="C4531" i="6"/>
  <c r="C4532" i="6"/>
  <c r="C4533" i="6"/>
  <c r="C4534" i="6"/>
  <c r="C4535" i="6"/>
  <c r="C4536" i="6"/>
  <c r="C4537" i="6"/>
  <c r="C4538" i="6"/>
  <c r="C4539" i="6"/>
  <c r="C4540" i="6"/>
  <c r="C4541" i="6"/>
  <c r="C4542" i="6"/>
  <c r="C4543" i="6"/>
  <c r="C4544" i="6"/>
  <c r="C4545" i="6"/>
  <c r="C4546" i="6"/>
  <c r="C4547" i="6"/>
  <c r="C4548" i="6"/>
  <c r="C4549" i="6"/>
  <c r="C4550" i="6"/>
  <c r="C4551" i="6"/>
  <c r="C4552" i="6"/>
  <c r="C4553" i="6"/>
  <c r="C4554" i="6"/>
  <c r="C4555" i="6"/>
  <c r="C4556" i="6"/>
  <c r="C4557" i="6"/>
  <c r="C4558" i="6"/>
  <c r="C4559" i="6"/>
  <c r="C4560" i="6"/>
  <c r="C4561" i="6"/>
  <c r="C4562" i="6"/>
  <c r="C4563" i="6"/>
  <c r="C4564" i="6"/>
  <c r="C4565" i="6"/>
  <c r="C4566" i="6"/>
  <c r="C4567" i="6"/>
  <c r="C4568" i="6"/>
  <c r="C4569" i="6"/>
  <c r="C4570" i="6"/>
  <c r="C4571" i="6"/>
  <c r="C4572" i="6"/>
  <c r="C4573" i="6"/>
  <c r="C4574" i="6"/>
  <c r="C4575" i="6"/>
  <c r="C4576" i="6"/>
  <c r="C4577" i="6"/>
  <c r="C4578" i="6"/>
  <c r="C4579" i="6"/>
  <c r="C4580" i="6"/>
  <c r="C4581" i="6"/>
  <c r="C4582" i="6"/>
  <c r="C4583" i="6"/>
  <c r="C4584" i="6"/>
  <c r="C4585" i="6"/>
  <c r="C4586" i="6"/>
  <c r="C4587" i="6"/>
  <c r="C4588" i="6"/>
  <c r="C4589" i="6"/>
  <c r="C4590" i="6"/>
  <c r="C4591" i="6"/>
  <c r="C4592" i="6"/>
  <c r="C4593" i="6"/>
  <c r="C4594" i="6"/>
  <c r="C4595" i="6"/>
  <c r="C4596" i="6"/>
  <c r="C4597" i="6"/>
  <c r="C4598" i="6"/>
  <c r="C4599" i="6"/>
  <c r="C4600" i="6"/>
  <c r="C4601" i="6"/>
  <c r="C4602" i="6"/>
  <c r="C4603" i="6"/>
  <c r="C4604" i="6"/>
  <c r="C4605" i="6"/>
  <c r="C4606" i="6"/>
  <c r="C4607" i="6"/>
  <c r="C4608" i="6"/>
  <c r="C4609" i="6"/>
  <c r="C4610" i="6"/>
  <c r="C4611" i="6"/>
  <c r="C4612" i="6"/>
  <c r="C4613" i="6"/>
  <c r="C4614" i="6"/>
  <c r="C4615" i="6"/>
  <c r="C4616" i="6"/>
  <c r="C4617" i="6"/>
  <c r="C4618" i="6"/>
  <c r="C4619" i="6"/>
  <c r="C4620" i="6"/>
  <c r="C4621" i="6"/>
  <c r="C4622" i="6"/>
  <c r="C4623" i="6"/>
  <c r="C4624" i="6"/>
  <c r="C4625" i="6"/>
  <c r="C4626" i="6"/>
  <c r="C4627" i="6"/>
  <c r="C4628" i="6"/>
  <c r="C4629" i="6"/>
  <c r="C4630" i="6"/>
  <c r="C4631" i="6"/>
  <c r="C4632" i="6"/>
  <c r="C4633" i="6"/>
  <c r="C4634" i="6"/>
  <c r="C4635" i="6"/>
  <c r="C4636" i="6"/>
  <c r="C4637" i="6"/>
  <c r="C4638" i="6"/>
  <c r="C4639" i="6"/>
  <c r="C4640" i="6"/>
  <c r="C4641" i="6"/>
  <c r="C4642" i="6"/>
  <c r="C4643" i="6"/>
  <c r="C4644" i="6"/>
  <c r="C4645" i="6"/>
  <c r="C4646" i="6"/>
  <c r="C4647" i="6"/>
  <c r="C4648" i="6"/>
  <c r="C4649" i="6"/>
  <c r="C4650" i="6"/>
  <c r="C4651" i="6"/>
  <c r="C4652" i="6"/>
  <c r="C4653" i="6"/>
  <c r="C4654" i="6"/>
  <c r="C4655" i="6"/>
  <c r="C4656" i="6"/>
  <c r="C4657" i="6"/>
  <c r="C4658" i="6"/>
  <c r="C4659" i="6"/>
  <c r="C4660" i="6"/>
  <c r="C4661" i="6"/>
  <c r="C4662" i="6"/>
  <c r="C4663" i="6"/>
  <c r="C4664" i="6"/>
  <c r="C4665" i="6"/>
  <c r="C4666" i="6"/>
  <c r="C4667" i="6"/>
  <c r="C4668" i="6"/>
  <c r="C4669" i="6"/>
  <c r="C4670" i="6"/>
  <c r="C4671" i="6"/>
  <c r="C4672" i="6"/>
  <c r="C4673" i="6"/>
  <c r="C4674" i="6"/>
  <c r="C4675" i="6"/>
  <c r="C4676" i="6"/>
  <c r="C4677" i="6"/>
  <c r="C4678" i="6"/>
  <c r="C4679" i="6"/>
  <c r="C4680" i="6"/>
  <c r="C4681" i="6"/>
  <c r="C4682" i="6"/>
  <c r="C4683" i="6"/>
  <c r="C4684" i="6"/>
  <c r="C4685" i="6"/>
  <c r="C4686" i="6"/>
  <c r="C4687" i="6"/>
  <c r="C4688" i="6"/>
  <c r="C4689" i="6"/>
  <c r="C4690" i="6"/>
  <c r="C4691" i="6"/>
  <c r="C4692" i="6"/>
  <c r="C4693" i="6"/>
  <c r="C4694" i="6"/>
  <c r="C4695" i="6"/>
  <c r="C4696" i="6"/>
  <c r="C4697" i="6"/>
  <c r="C4698" i="6"/>
  <c r="C4699" i="6"/>
  <c r="C4700" i="6"/>
  <c r="C4701" i="6"/>
  <c r="C4702" i="6"/>
  <c r="C4703" i="6"/>
  <c r="C4704" i="6"/>
  <c r="C4705" i="6"/>
  <c r="C4706" i="6"/>
  <c r="C4707" i="6"/>
  <c r="C4708" i="6"/>
  <c r="C4709" i="6"/>
  <c r="C4710" i="6"/>
  <c r="C4711" i="6"/>
  <c r="C4712" i="6"/>
  <c r="C4713" i="6"/>
  <c r="C4714" i="6"/>
  <c r="C4715" i="6"/>
  <c r="C4716" i="6"/>
  <c r="C4717" i="6"/>
  <c r="C4718" i="6"/>
  <c r="C4719" i="6"/>
  <c r="C4720" i="6"/>
  <c r="C4721" i="6"/>
  <c r="C4722" i="6"/>
  <c r="C4723" i="6"/>
  <c r="C4724" i="6"/>
  <c r="C4725" i="6"/>
  <c r="C4726" i="6"/>
  <c r="C4727" i="6"/>
  <c r="C4728" i="6"/>
  <c r="C4729" i="6"/>
  <c r="C4730" i="6"/>
  <c r="C4731" i="6"/>
  <c r="C4732" i="6"/>
  <c r="C4733" i="6"/>
  <c r="C4734" i="6"/>
  <c r="C4735" i="6"/>
  <c r="C4736" i="6"/>
  <c r="C4737" i="6"/>
  <c r="C4738" i="6"/>
  <c r="C4739" i="6"/>
  <c r="C4740" i="6"/>
  <c r="C4741" i="6"/>
  <c r="C4742" i="6"/>
  <c r="C4743" i="6"/>
  <c r="C4744" i="6"/>
  <c r="C4745" i="6"/>
  <c r="C4746" i="6"/>
  <c r="C4747" i="6"/>
  <c r="C4748" i="6"/>
  <c r="C4749" i="6"/>
  <c r="C4750" i="6"/>
  <c r="C4751" i="6"/>
  <c r="C4752" i="6"/>
  <c r="C4753" i="6"/>
  <c r="C4754" i="6"/>
  <c r="C4755" i="6"/>
  <c r="C4756" i="6"/>
  <c r="C4757" i="6"/>
  <c r="C4758" i="6"/>
  <c r="C4759" i="6"/>
  <c r="C4760" i="6"/>
  <c r="C4761" i="6"/>
  <c r="C4762" i="6"/>
  <c r="C4763" i="6"/>
  <c r="C4764" i="6"/>
  <c r="C4765" i="6"/>
  <c r="C4766" i="6"/>
  <c r="C4767" i="6"/>
  <c r="C4768" i="6"/>
  <c r="C4769" i="6"/>
  <c r="C4770" i="6"/>
  <c r="C4771" i="6"/>
  <c r="C4772" i="6"/>
  <c r="C4773" i="6"/>
  <c r="C4774" i="6"/>
  <c r="C4775" i="6"/>
  <c r="C4776" i="6"/>
  <c r="C4777" i="6"/>
  <c r="C4778" i="6"/>
  <c r="C4779" i="6"/>
  <c r="C4780" i="6"/>
  <c r="C4781" i="6"/>
  <c r="C4782" i="6"/>
  <c r="C4783" i="6"/>
  <c r="C4784" i="6"/>
  <c r="C4785" i="6"/>
  <c r="C4786" i="6"/>
  <c r="C4787" i="6"/>
  <c r="C4788" i="6"/>
  <c r="C4789" i="6"/>
  <c r="C4790" i="6"/>
  <c r="C4791" i="6"/>
  <c r="C4792" i="6"/>
  <c r="C4793" i="6"/>
  <c r="C4794" i="6"/>
  <c r="C4795" i="6"/>
  <c r="C4796" i="6"/>
  <c r="C4797" i="6"/>
  <c r="C4798" i="6"/>
  <c r="C4799" i="6"/>
  <c r="C4800" i="6"/>
  <c r="C4801" i="6"/>
  <c r="C4802" i="6"/>
  <c r="C4803" i="6"/>
  <c r="C4804" i="6"/>
  <c r="C4805" i="6"/>
  <c r="C4806" i="6"/>
  <c r="C4807" i="6"/>
  <c r="C4808" i="6"/>
  <c r="C4809" i="6"/>
  <c r="C4810" i="6"/>
  <c r="C4811" i="6"/>
  <c r="C4812" i="6"/>
  <c r="C4813" i="6"/>
  <c r="C4814" i="6"/>
  <c r="C4815" i="6"/>
  <c r="C4816" i="6"/>
  <c r="C4817" i="6"/>
  <c r="C4818" i="6"/>
  <c r="C4819" i="6"/>
  <c r="C4820" i="6"/>
  <c r="C4821" i="6"/>
  <c r="C4822" i="6"/>
  <c r="C4823" i="6"/>
  <c r="C4824" i="6"/>
  <c r="C4825" i="6"/>
  <c r="C4826" i="6"/>
  <c r="C4827" i="6"/>
  <c r="C4828" i="6"/>
  <c r="C4829" i="6"/>
  <c r="C4830" i="6"/>
  <c r="C4831" i="6"/>
  <c r="C4832" i="6"/>
  <c r="C4833" i="6"/>
  <c r="C4834" i="6"/>
  <c r="C4835" i="6"/>
  <c r="C4836" i="6"/>
  <c r="C4837" i="6"/>
  <c r="C4838" i="6"/>
  <c r="C4839" i="6"/>
  <c r="C4840" i="6"/>
  <c r="C4841" i="6"/>
  <c r="C4842" i="6"/>
  <c r="C4843" i="6"/>
  <c r="C4844" i="6"/>
  <c r="C4845" i="6"/>
  <c r="C4846" i="6"/>
  <c r="C4847" i="6"/>
  <c r="C4848" i="6"/>
  <c r="C4849" i="6"/>
  <c r="C4850" i="6"/>
  <c r="C4851" i="6"/>
  <c r="C4852" i="6"/>
  <c r="C4853" i="6"/>
  <c r="C4854" i="6"/>
  <c r="C4855" i="6"/>
  <c r="C4856" i="6"/>
  <c r="C4857" i="6"/>
  <c r="C4858" i="6"/>
  <c r="C4859" i="6"/>
  <c r="C4860" i="6"/>
  <c r="C4861" i="6"/>
  <c r="C4862" i="6"/>
  <c r="C4863" i="6"/>
  <c r="C4864" i="6"/>
  <c r="C4865" i="6"/>
  <c r="C4866" i="6"/>
  <c r="C4867" i="6"/>
  <c r="C4868" i="6"/>
  <c r="C4869" i="6"/>
  <c r="C4870" i="6"/>
  <c r="C4871" i="6"/>
  <c r="C4872" i="6"/>
  <c r="C4873" i="6"/>
  <c r="C4874" i="6"/>
  <c r="C4875" i="6"/>
  <c r="C4876" i="6"/>
  <c r="C4877" i="6"/>
  <c r="C4878" i="6"/>
  <c r="C4879" i="6"/>
  <c r="C4880" i="6"/>
  <c r="C4881" i="6"/>
  <c r="C4882" i="6"/>
  <c r="C4883" i="6"/>
  <c r="C4884" i="6"/>
  <c r="C4885" i="6"/>
  <c r="C4886" i="6"/>
  <c r="C4887" i="6"/>
  <c r="C4888" i="6"/>
  <c r="C4889" i="6"/>
  <c r="C4890" i="6"/>
  <c r="C4891" i="6"/>
  <c r="C4892" i="6"/>
  <c r="C4893" i="6"/>
  <c r="C4894" i="6"/>
  <c r="C4895" i="6"/>
  <c r="C4896" i="6"/>
  <c r="C4897" i="6"/>
  <c r="C4898" i="6"/>
  <c r="C4899" i="6"/>
  <c r="C4900" i="6"/>
  <c r="C4901" i="6"/>
  <c r="C4902" i="6"/>
  <c r="C4903" i="6"/>
  <c r="C4904" i="6"/>
  <c r="C4905" i="6"/>
  <c r="C4906" i="6"/>
  <c r="C4907" i="6"/>
  <c r="C4908" i="6"/>
  <c r="C4909" i="6"/>
  <c r="C4910" i="6"/>
  <c r="C4911" i="6"/>
  <c r="C4912" i="6"/>
  <c r="C4913" i="6"/>
  <c r="C4914" i="6"/>
  <c r="C4915" i="6"/>
  <c r="C4916" i="6"/>
  <c r="C4917" i="6"/>
  <c r="C4918" i="6"/>
  <c r="C4919" i="6"/>
  <c r="C4920" i="6"/>
  <c r="C4921" i="6"/>
  <c r="C4922" i="6"/>
  <c r="C4923" i="6"/>
  <c r="C4924" i="6"/>
  <c r="C4925" i="6"/>
  <c r="C4926" i="6"/>
  <c r="C4927" i="6"/>
  <c r="C4928" i="6"/>
  <c r="C4929" i="6"/>
  <c r="C4930" i="6"/>
  <c r="C4931" i="6"/>
  <c r="C4932" i="6"/>
  <c r="C4933" i="6"/>
  <c r="C4934" i="6"/>
  <c r="C4935" i="6"/>
  <c r="C4936" i="6"/>
  <c r="C4937" i="6"/>
  <c r="C4938" i="6"/>
  <c r="C4939" i="6"/>
  <c r="C4940" i="6"/>
  <c r="C4941" i="6"/>
  <c r="C4942" i="6"/>
  <c r="C4943" i="6"/>
  <c r="C4944" i="6"/>
  <c r="C4945" i="6"/>
  <c r="C4946" i="6"/>
  <c r="C4947" i="6"/>
  <c r="C4948" i="6"/>
  <c r="C4949" i="6"/>
  <c r="C4950" i="6"/>
  <c r="C4951" i="6"/>
  <c r="C4952" i="6"/>
  <c r="C4953" i="6"/>
  <c r="C4954" i="6"/>
  <c r="C4955" i="6"/>
  <c r="C4956" i="6"/>
  <c r="C4957" i="6"/>
  <c r="C4958" i="6"/>
  <c r="C4959" i="6"/>
  <c r="C4960" i="6"/>
  <c r="C4961" i="6"/>
  <c r="C4962" i="6"/>
  <c r="C4963" i="6"/>
  <c r="C4964" i="6"/>
  <c r="C4965" i="6"/>
  <c r="C4966" i="6"/>
  <c r="C4967" i="6"/>
  <c r="C4968" i="6"/>
  <c r="C4969" i="6"/>
  <c r="C4970" i="6"/>
  <c r="C4971" i="6"/>
  <c r="C4972" i="6"/>
  <c r="C4973" i="6"/>
  <c r="C4974" i="6"/>
  <c r="C4975" i="6"/>
  <c r="C4976" i="6"/>
  <c r="C4977" i="6"/>
  <c r="C4978" i="6"/>
  <c r="C4979" i="6"/>
  <c r="C4980" i="6"/>
  <c r="C4981" i="6"/>
  <c r="C4982" i="6"/>
  <c r="C4983" i="6"/>
  <c r="C4984" i="6"/>
  <c r="C4985" i="6"/>
  <c r="C4986" i="6"/>
  <c r="C4987" i="6"/>
  <c r="C4988" i="6"/>
  <c r="C4989" i="6"/>
  <c r="C4990" i="6"/>
  <c r="C4991" i="6"/>
  <c r="C4992" i="6"/>
  <c r="C4993" i="6"/>
  <c r="C4994" i="6"/>
  <c r="C4995" i="6"/>
  <c r="C4996" i="6"/>
  <c r="C4997" i="6"/>
  <c r="C4998" i="6"/>
  <c r="C4999" i="6"/>
  <c r="C5000" i="6"/>
  <c r="C5001" i="6"/>
  <c r="C5002" i="6"/>
  <c r="C5003" i="6"/>
  <c r="C5004" i="6"/>
  <c r="C5005" i="6"/>
  <c r="C5006" i="6"/>
  <c r="C5007" i="6"/>
  <c r="C5008" i="6"/>
  <c r="C5009" i="6"/>
  <c r="C5010" i="6"/>
  <c r="C5011" i="6"/>
  <c r="C2" i="6"/>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I2" i="8" l="1"/>
  <c r="B2" i="8" s="1"/>
  <c r="I3" i="8"/>
  <c r="B3" i="8" s="1"/>
  <c r="A4" i="8"/>
  <c r="M8" i="4"/>
  <c r="L8" i="4" s="1"/>
  <c r="L7" i="4"/>
  <c r="A2" i="4" s="1"/>
  <c r="J3" i="4"/>
  <c r="I2" i="4"/>
  <c r="F1" i="1"/>
  <c r="F2" i="8" l="1"/>
  <c r="C2" i="8" s="1"/>
  <c r="A5" i="8"/>
  <c r="I4" i="8"/>
  <c r="B4" i="8" s="1"/>
  <c r="G2" i="4"/>
  <c r="B2" i="4" s="1"/>
  <c r="E2" i="4" s="1"/>
  <c r="C2" i="4" s="1"/>
  <c r="A3" i="4"/>
  <c r="G3" i="4" s="1"/>
  <c r="B3" i="4" s="1"/>
  <c r="J4" i="4"/>
  <c r="I3" i="4"/>
  <c r="G2" i="8" l="1"/>
  <c r="D2" i="8" s="1"/>
  <c r="I5" i="8"/>
  <c r="B5" i="8" s="1"/>
  <c r="A6" i="8"/>
  <c r="A4" i="4"/>
  <c r="G4" i="4" s="1"/>
  <c r="B4" i="4" s="1"/>
  <c r="F2" i="4"/>
  <c r="E3" i="4" s="1"/>
  <c r="I4" i="4"/>
  <c r="O8" i="9" s="1"/>
  <c r="M8" i="9" s="1"/>
  <c r="L8" i="9" s="1"/>
  <c r="H2" i="8" l="1"/>
  <c r="E2" i="8" s="1"/>
  <c r="J8" i="9"/>
  <c r="K8" i="9" s="1"/>
  <c r="C8" i="9" s="1"/>
  <c r="O9" i="9"/>
  <c r="M9" i="9" s="1"/>
  <c r="L9" i="9" s="1"/>
  <c r="N9" i="7"/>
  <c r="L9" i="7" s="1"/>
  <c r="N8" i="7"/>
  <c r="L8" i="7" s="1"/>
  <c r="K8" i="7" s="1"/>
  <c r="O11" i="9"/>
  <c r="M11" i="9" s="1"/>
  <c r="O12" i="9"/>
  <c r="M12" i="9" s="1"/>
  <c r="O10" i="9"/>
  <c r="M10" i="9" s="1"/>
  <c r="D2" i="4"/>
  <c r="A7" i="8"/>
  <c r="I6" i="8"/>
  <c r="B6" i="8" s="1"/>
  <c r="A5" i="4"/>
  <c r="G5" i="4" s="1"/>
  <c r="B5" i="4" s="1"/>
  <c r="F3" i="4"/>
  <c r="C3" i="4"/>
  <c r="N12" i="7"/>
  <c r="L12" i="7" s="1"/>
  <c r="N11" i="7"/>
  <c r="L11" i="7" s="1"/>
  <c r="N10" i="7"/>
  <c r="L10" i="7" s="1"/>
  <c r="F3" i="8" l="1"/>
  <c r="C3" i="8" s="1"/>
  <c r="L10" i="9"/>
  <c r="L11" i="9" s="1"/>
  <c r="J9" i="9"/>
  <c r="K9" i="9" s="1"/>
  <c r="C9" i="9" s="1"/>
  <c r="I9" i="9" s="1"/>
  <c r="D9" i="9" s="1"/>
  <c r="I8" i="9"/>
  <c r="D8" i="9" s="1"/>
  <c r="A6" i="4"/>
  <c r="G6" i="4" s="1"/>
  <c r="B6" i="4" s="1"/>
  <c r="I7" i="8"/>
  <c r="B7" i="8" s="1"/>
  <c r="A8" i="8"/>
  <c r="K9" i="7"/>
  <c r="I9" i="7" s="1"/>
  <c r="J9" i="7" s="1"/>
  <c r="C9" i="7" s="1"/>
  <c r="I8" i="7"/>
  <c r="D3" i="4"/>
  <c r="E4" i="4"/>
  <c r="G3" i="8" l="1"/>
  <c r="D3" i="8" s="1"/>
  <c r="J10" i="9"/>
  <c r="K10" i="9" s="1"/>
  <c r="C10" i="9" s="1"/>
  <c r="I10" i="9" s="1"/>
  <c r="D10" i="9" s="1"/>
  <c r="A7" i="4"/>
  <c r="G7" i="4" s="1"/>
  <c r="B7" i="4" s="1"/>
  <c r="L12" i="9"/>
  <c r="J12" i="9" s="1"/>
  <c r="J11" i="9"/>
  <c r="K11" i="9" s="1"/>
  <c r="C11" i="9" s="1"/>
  <c r="I11" i="9" s="1"/>
  <c r="D11" i="9" s="1"/>
  <c r="J8" i="7"/>
  <c r="C8" i="7" s="1"/>
  <c r="I8" i="8"/>
  <c r="B8" i="8" s="1"/>
  <c r="A9" i="8"/>
  <c r="K10" i="7"/>
  <c r="K11" i="7" s="1"/>
  <c r="C4" i="4"/>
  <c r="F4" i="4"/>
  <c r="H3" i="8" l="1"/>
  <c r="E3" i="8" s="1"/>
  <c r="A8" i="4"/>
  <c r="G8" i="4" s="1"/>
  <c r="B8" i="4" s="1"/>
  <c r="K12" i="9"/>
  <c r="C12" i="9" s="1"/>
  <c r="I12" i="9" s="1"/>
  <c r="D12" i="9" s="1"/>
  <c r="J13" i="9"/>
  <c r="H8" i="7"/>
  <c r="D8" i="7" s="1"/>
  <c r="I9" i="8"/>
  <c r="B9" i="8" s="1"/>
  <c r="A10" i="8"/>
  <c r="I10" i="7"/>
  <c r="J10" i="7" s="1"/>
  <c r="C10" i="7" s="1"/>
  <c r="K12" i="7"/>
  <c r="I12" i="7" s="1"/>
  <c r="I11" i="7"/>
  <c r="J11" i="7" s="1"/>
  <c r="C11" i="7" s="1"/>
  <c r="D4" i="4"/>
  <c r="E5" i="4"/>
  <c r="H9" i="7"/>
  <c r="D9" i="7" s="1"/>
  <c r="F4" i="8" l="1"/>
  <c r="G4" i="8" s="1"/>
  <c r="H4" i="8" s="1"/>
  <c r="A9" i="4"/>
  <c r="J14" i="9"/>
  <c r="K13" i="9"/>
  <c r="C13" i="9" s="1"/>
  <c r="I13" i="9" s="1"/>
  <c r="D13" i="9" s="1"/>
  <c r="A11" i="8"/>
  <c r="I10" i="8"/>
  <c r="B10" i="8" s="1"/>
  <c r="J12" i="7"/>
  <c r="C12" i="7" s="1"/>
  <c r="I13" i="7"/>
  <c r="C5" i="4"/>
  <c r="F5" i="4"/>
  <c r="H10" i="7"/>
  <c r="D10" i="7" s="1"/>
  <c r="D4" i="8" l="1"/>
  <c r="C4" i="8"/>
  <c r="G9" i="4"/>
  <c r="B9" i="4" s="1"/>
  <c r="A10" i="4"/>
  <c r="K14" i="9"/>
  <c r="C14" i="9" s="1"/>
  <c r="I14" i="9" s="1"/>
  <c r="D14" i="9" s="1"/>
  <c r="J15" i="9"/>
  <c r="E4" i="8"/>
  <c r="F5" i="8"/>
  <c r="A12" i="8"/>
  <c r="I11" i="8"/>
  <c r="B11" i="8" s="1"/>
  <c r="J13" i="7"/>
  <c r="C13" i="7" s="1"/>
  <c r="I14" i="7"/>
  <c r="D5" i="4"/>
  <c r="E6" i="4"/>
  <c r="H11" i="7"/>
  <c r="D11" i="7" s="1"/>
  <c r="G10" i="4" l="1"/>
  <c r="B10" i="4" s="1"/>
  <c r="A11" i="4"/>
  <c r="K15" i="9"/>
  <c r="C15" i="9" s="1"/>
  <c r="I15" i="9" s="1"/>
  <c r="D15" i="9" s="1"/>
  <c r="J16" i="9"/>
  <c r="C5" i="8"/>
  <c r="G5" i="8"/>
  <c r="A13" i="8"/>
  <c r="I12" i="8"/>
  <c r="B12" i="8" s="1"/>
  <c r="I15" i="7"/>
  <c r="J14" i="7"/>
  <c r="C14" i="7" s="1"/>
  <c r="C6" i="4"/>
  <c r="F6" i="4"/>
  <c r="H12" i="7"/>
  <c r="D12" i="7" s="1"/>
  <c r="A12" i="4" l="1"/>
  <c r="G11" i="4"/>
  <c r="B11" i="4" s="1"/>
  <c r="K16" i="9"/>
  <c r="C16" i="9" s="1"/>
  <c r="I16" i="9" s="1"/>
  <c r="D16" i="9" s="1"/>
  <c r="J17" i="9"/>
  <c r="D5" i="8"/>
  <c r="H5" i="8"/>
  <c r="I13" i="8"/>
  <c r="B13" i="8" s="1"/>
  <c r="A14" i="8"/>
  <c r="J15" i="7"/>
  <c r="C15" i="7" s="1"/>
  <c r="I16" i="7"/>
  <c r="D6" i="4"/>
  <c r="E7" i="4"/>
  <c r="H13" i="7"/>
  <c r="D13" i="7" s="1"/>
  <c r="A13" i="4" l="1"/>
  <c r="G13" i="4" s="1"/>
  <c r="B13" i="4" s="1"/>
  <c r="G12" i="4"/>
  <c r="B12" i="4" s="1"/>
  <c r="J18" i="9"/>
  <c r="K17" i="9"/>
  <c r="C17" i="9" s="1"/>
  <c r="I17" i="9" s="1"/>
  <c r="D17" i="9" s="1"/>
  <c r="E5" i="8"/>
  <c r="F6" i="8"/>
  <c r="A15" i="8"/>
  <c r="I14" i="8"/>
  <c r="B14" i="8" s="1"/>
  <c r="I17" i="7"/>
  <c r="J16" i="7"/>
  <c r="C16" i="7" s="1"/>
  <c r="F7" i="4"/>
  <c r="C7" i="4"/>
  <c r="H14" i="7"/>
  <c r="D14" i="7" s="1"/>
  <c r="A14" i="4" l="1"/>
  <c r="G14" i="4" s="1"/>
  <c r="B14" i="4" s="1"/>
  <c r="J19" i="9"/>
  <c r="K18" i="9"/>
  <c r="C18" i="9" s="1"/>
  <c r="I18" i="9" s="1"/>
  <c r="D18" i="9" s="1"/>
  <c r="C6" i="8"/>
  <c r="G6" i="8"/>
  <c r="A16" i="8"/>
  <c r="I15" i="8"/>
  <c r="B15" i="8" s="1"/>
  <c r="J17" i="7"/>
  <c r="C17" i="7" s="1"/>
  <c r="I18" i="7"/>
  <c r="D7" i="4"/>
  <c r="E8" i="4"/>
  <c r="H15" i="7"/>
  <c r="D15" i="7" s="1"/>
  <c r="A15" i="4" l="1"/>
  <c r="A16" i="4" s="1"/>
  <c r="K19" i="9"/>
  <c r="C19" i="9" s="1"/>
  <c r="I19" i="9" s="1"/>
  <c r="D19" i="9" s="1"/>
  <c r="J20" i="9"/>
  <c r="D6" i="8"/>
  <c r="H6" i="8"/>
  <c r="A17" i="8"/>
  <c r="I16" i="8"/>
  <c r="B16" i="8" s="1"/>
  <c r="J18" i="7"/>
  <c r="C18" i="7" s="1"/>
  <c r="I19" i="7"/>
  <c r="F8" i="4"/>
  <c r="C8" i="4"/>
  <c r="H16" i="7"/>
  <c r="D16" i="7" s="1"/>
  <c r="G15" i="4" l="1"/>
  <c r="B15" i="4" s="1"/>
  <c r="K20" i="9"/>
  <c r="C20" i="9" s="1"/>
  <c r="I20" i="9" s="1"/>
  <c r="D20" i="9" s="1"/>
  <c r="J21" i="9"/>
  <c r="F7" i="8"/>
  <c r="E6" i="8"/>
  <c r="I17" i="8"/>
  <c r="B17" i="8" s="1"/>
  <c r="A18" i="8"/>
  <c r="I20" i="7"/>
  <c r="J19" i="7"/>
  <c r="C19" i="7" s="1"/>
  <c r="A17" i="4"/>
  <c r="G16" i="4"/>
  <c r="B16" i="4" s="1"/>
  <c r="D8" i="4"/>
  <c r="E9" i="4"/>
  <c r="H17" i="7"/>
  <c r="D17" i="7" s="1"/>
  <c r="J22" i="9" l="1"/>
  <c r="K21" i="9"/>
  <c r="C21" i="9" s="1"/>
  <c r="I21" i="9" s="1"/>
  <c r="D21" i="9" s="1"/>
  <c r="C7" i="8"/>
  <c r="G7" i="8"/>
  <c r="A19" i="8"/>
  <c r="I18" i="8"/>
  <c r="B18" i="8" s="1"/>
  <c r="I21" i="7"/>
  <c r="J20" i="7"/>
  <c r="C20" i="7" s="1"/>
  <c r="A18" i="4"/>
  <c r="G17" i="4"/>
  <c r="B17" i="4" s="1"/>
  <c r="F9" i="4"/>
  <c r="C9" i="4"/>
  <c r="H18" i="7"/>
  <c r="D18" i="7" s="1"/>
  <c r="J23" i="9" l="1"/>
  <c r="K22" i="9"/>
  <c r="C22" i="9" s="1"/>
  <c r="H7" i="8"/>
  <c r="D7" i="8"/>
  <c r="I19" i="8"/>
  <c r="B19" i="8" s="1"/>
  <c r="A20" i="8"/>
  <c r="I22" i="7"/>
  <c r="J21" i="7"/>
  <c r="C21" i="7" s="1"/>
  <c r="A19" i="4"/>
  <c r="G18" i="4"/>
  <c r="B18" i="4" s="1"/>
  <c r="D9" i="4"/>
  <c r="E10" i="4"/>
  <c r="H19" i="7"/>
  <c r="D19" i="7" s="1"/>
  <c r="I22" i="9" l="1"/>
  <c r="D22" i="9" s="1"/>
  <c r="K23" i="9"/>
  <c r="C23" i="9" s="1"/>
  <c r="J24" i="9"/>
  <c r="F8" i="8"/>
  <c r="E7" i="8"/>
  <c r="A21" i="8"/>
  <c r="I20" i="8"/>
  <c r="B20" i="8" s="1"/>
  <c r="I23" i="7"/>
  <c r="J22" i="7"/>
  <c r="C22" i="7" s="1"/>
  <c r="A20" i="4"/>
  <c r="G19" i="4"/>
  <c r="B19" i="4" s="1"/>
  <c r="F10" i="4"/>
  <c r="C10" i="4"/>
  <c r="H20" i="7"/>
  <c r="D20" i="7" s="1"/>
  <c r="J25" i="9" l="1"/>
  <c r="K24" i="9"/>
  <c r="C24" i="9" s="1"/>
  <c r="I23" i="9"/>
  <c r="D23" i="9" s="1"/>
  <c r="G8" i="8"/>
  <c r="C8" i="8"/>
  <c r="I21" i="8"/>
  <c r="B21" i="8" s="1"/>
  <c r="A22" i="8"/>
  <c r="I24" i="7"/>
  <c r="J23" i="7"/>
  <c r="C23" i="7" s="1"/>
  <c r="A21" i="4"/>
  <c r="G20" i="4"/>
  <c r="B20" i="4" s="1"/>
  <c r="D10" i="4"/>
  <c r="E11" i="4"/>
  <c r="H21" i="7"/>
  <c r="D21" i="7" s="1"/>
  <c r="I24" i="9" l="1"/>
  <c r="D24" i="9" s="1"/>
  <c r="K25" i="9"/>
  <c r="C25" i="9" s="1"/>
  <c r="J26" i="9"/>
  <c r="H8" i="8"/>
  <c r="D8" i="8"/>
  <c r="A23" i="8"/>
  <c r="I22" i="8"/>
  <c r="B22" i="8" s="1"/>
  <c r="I25" i="7"/>
  <c r="J24" i="7"/>
  <c r="C24" i="7" s="1"/>
  <c r="A22" i="4"/>
  <c r="G21" i="4"/>
  <c r="B21" i="4" s="1"/>
  <c r="F11" i="4"/>
  <c r="C11" i="4"/>
  <c r="H22" i="7"/>
  <c r="D22" i="7" s="1"/>
  <c r="J27" i="9" l="1"/>
  <c r="K26" i="9"/>
  <c r="C26" i="9" s="1"/>
  <c r="I25" i="9"/>
  <c r="D25" i="9" s="1"/>
  <c r="E8" i="8"/>
  <c r="F9" i="8"/>
  <c r="A24" i="8"/>
  <c r="I23" i="8"/>
  <c r="B23" i="8" s="1"/>
  <c r="I26" i="7"/>
  <c r="J25" i="7"/>
  <c r="C25" i="7" s="1"/>
  <c r="A23" i="4"/>
  <c r="G22" i="4"/>
  <c r="B22" i="4" s="1"/>
  <c r="E12" i="4"/>
  <c r="D11" i="4"/>
  <c r="H23" i="7"/>
  <c r="D23" i="7" s="1"/>
  <c r="I26" i="9" l="1"/>
  <c r="D26" i="9" s="1"/>
  <c r="J28" i="9"/>
  <c r="K27" i="9"/>
  <c r="C27" i="9" s="1"/>
  <c r="C9" i="8"/>
  <c r="G9" i="8"/>
  <c r="A25" i="8"/>
  <c r="I24" i="8"/>
  <c r="B24" i="8" s="1"/>
  <c r="I27" i="7"/>
  <c r="J26" i="7"/>
  <c r="C26" i="7" s="1"/>
  <c r="A24" i="4"/>
  <c r="G23" i="4"/>
  <c r="B23" i="4" s="1"/>
  <c r="F12" i="4"/>
  <c r="C12" i="4"/>
  <c r="H24" i="7"/>
  <c r="D24" i="7" s="1"/>
  <c r="I27" i="9" l="1"/>
  <c r="D27" i="9" s="1"/>
  <c r="J29" i="9"/>
  <c r="K28" i="9"/>
  <c r="C28" i="9" s="1"/>
  <c r="D9" i="8"/>
  <c r="H9" i="8"/>
  <c r="I25" i="8"/>
  <c r="B25" i="8" s="1"/>
  <c r="A26" i="8"/>
  <c r="I28" i="7"/>
  <c r="J27" i="7"/>
  <c r="C27" i="7" s="1"/>
  <c r="A25" i="4"/>
  <c r="G24" i="4"/>
  <c r="B24" i="4" s="1"/>
  <c r="E13" i="4"/>
  <c r="D12" i="4"/>
  <c r="H25" i="7"/>
  <c r="D25" i="7" s="1"/>
  <c r="I28" i="9" l="1"/>
  <c r="D28" i="9" s="1"/>
  <c r="K29" i="9"/>
  <c r="C29" i="9" s="1"/>
  <c r="J30" i="9"/>
  <c r="E9" i="8"/>
  <c r="F10" i="8"/>
  <c r="A27" i="8"/>
  <c r="I26" i="8"/>
  <c r="B26" i="8" s="1"/>
  <c r="I29" i="7"/>
  <c r="J28" i="7"/>
  <c r="C28" i="7" s="1"/>
  <c r="A26" i="4"/>
  <c r="G25" i="4"/>
  <c r="B25" i="4" s="1"/>
  <c r="F13" i="4"/>
  <c r="C13" i="4"/>
  <c r="H26" i="7"/>
  <c r="D26" i="7" s="1"/>
  <c r="J31" i="9" l="1"/>
  <c r="K30" i="9"/>
  <c r="C30" i="9" s="1"/>
  <c r="I29" i="9"/>
  <c r="D29" i="9" s="1"/>
  <c r="G10" i="8"/>
  <c r="C10" i="8"/>
  <c r="A28" i="8"/>
  <c r="I27" i="8"/>
  <c r="B27" i="8" s="1"/>
  <c r="I30" i="7"/>
  <c r="J29" i="7"/>
  <c r="C29" i="7" s="1"/>
  <c r="A27" i="4"/>
  <c r="G26" i="4"/>
  <c r="B26" i="4" s="1"/>
  <c r="D13" i="4"/>
  <c r="E14" i="4"/>
  <c r="H27" i="7"/>
  <c r="D27" i="7" s="1"/>
  <c r="I30" i="9" l="1"/>
  <c r="D30" i="9" s="1"/>
  <c r="J32" i="9"/>
  <c r="K31" i="9"/>
  <c r="C31" i="9" s="1"/>
  <c r="H10" i="8"/>
  <c r="D10" i="8"/>
  <c r="A29" i="8"/>
  <c r="I28" i="8"/>
  <c r="B28" i="8" s="1"/>
  <c r="I31" i="7"/>
  <c r="J30" i="7"/>
  <c r="C30" i="7" s="1"/>
  <c r="A28" i="4"/>
  <c r="G27" i="4"/>
  <c r="B27" i="4" s="1"/>
  <c r="C14" i="4"/>
  <c r="F14" i="4"/>
  <c r="H28" i="7"/>
  <c r="D28" i="7" s="1"/>
  <c r="I31" i="9" l="1"/>
  <c r="D31" i="9" s="1"/>
  <c r="J33" i="9"/>
  <c r="K33" i="9" s="1"/>
  <c r="K32" i="9"/>
  <c r="C32" i="9" s="1"/>
  <c r="E10" i="8"/>
  <c r="F11" i="8"/>
  <c r="I29" i="8"/>
  <c r="B29" i="8" s="1"/>
  <c r="A30" i="8"/>
  <c r="I32" i="7"/>
  <c r="J31" i="7"/>
  <c r="C31" i="7" s="1"/>
  <c r="A29" i="4"/>
  <c r="G28" i="4"/>
  <c r="B28" i="4" s="1"/>
  <c r="E15" i="4"/>
  <c r="D14" i="4"/>
  <c r="H29" i="7"/>
  <c r="D29" i="7" s="1"/>
  <c r="I32" i="9" l="1"/>
  <c r="D32" i="9" s="1"/>
  <c r="C11" i="8"/>
  <c r="G11" i="8"/>
  <c r="A31" i="8"/>
  <c r="I30" i="8"/>
  <c r="B30" i="8" s="1"/>
  <c r="I33" i="7"/>
  <c r="J33" i="7" s="1"/>
  <c r="J32" i="7"/>
  <c r="C32" i="7" s="1"/>
  <c r="A30" i="4"/>
  <c r="G29" i="4"/>
  <c r="B29" i="4" s="1"/>
  <c r="F15" i="4"/>
  <c r="C15" i="4"/>
  <c r="H30" i="7"/>
  <c r="D30" i="7" s="1"/>
  <c r="H11" i="8" l="1"/>
  <c r="D11" i="8"/>
  <c r="I31" i="8"/>
  <c r="B31" i="8" s="1"/>
  <c r="A32" i="8"/>
  <c r="A31" i="4"/>
  <c r="G30" i="4"/>
  <c r="B30" i="4" s="1"/>
  <c r="D15" i="4"/>
  <c r="E16" i="4"/>
  <c r="H31" i="7"/>
  <c r="D31" i="7" s="1"/>
  <c r="E11" i="8" l="1"/>
  <c r="F12" i="8"/>
  <c r="A33" i="8"/>
  <c r="I32" i="8"/>
  <c r="B32" i="8" s="1"/>
  <c r="A32" i="4"/>
  <c r="G31" i="4"/>
  <c r="B31" i="4" s="1"/>
  <c r="F16" i="4"/>
  <c r="C16" i="4"/>
  <c r="H32" i="7"/>
  <c r="D32" i="7" s="1"/>
  <c r="C12" i="8" l="1"/>
  <c r="G12" i="8"/>
  <c r="I33" i="8"/>
  <c r="B33" i="8" s="1"/>
  <c r="A34" i="8"/>
  <c r="A33" i="4"/>
  <c r="G32" i="4"/>
  <c r="B32" i="4" s="1"/>
  <c r="D16" i="4"/>
  <c r="E17" i="4"/>
  <c r="H12" i="8" l="1"/>
  <c r="D12" i="8"/>
  <c r="A35" i="8"/>
  <c r="I34" i="8"/>
  <c r="B34" i="8" s="1"/>
  <c r="A34" i="4"/>
  <c r="G33" i="4"/>
  <c r="B33" i="4" s="1"/>
  <c r="C17" i="4"/>
  <c r="F17" i="4"/>
  <c r="E12" i="8" l="1"/>
  <c r="F13" i="8"/>
  <c r="I35" i="8"/>
  <c r="B35" i="8" s="1"/>
  <c r="A36" i="8"/>
  <c r="A35" i="4"/>
  <c r="G34" i="4"/>
  <c r="B34" i="4" s="1"/>
  <c r="E18" i="4"/>
  <c r="D17" i="4"/>
  <c r="C13" i="8" l="1"/>
  <c r="G13" i="8"/>
  <c r="A37" i="8"/>
  <c r="I36" i="8"/>
  <c r="B36" i="8" s="1"/>
  <c r="A36" i="4"/>
  <c r="G35" i="4"/>
  <c r="B35" i="4" s="1"/>
  <c r="F18" i="4"/>
  <c r="C18" i="4"/>
  <c r="H13" i="8" l="1"/>
  <c r="D13" i="8"/>
  <c r="I37" i="8"/>
  <c r="B37" i="8" s="1"/>
  <c r="A38" i="8"/>
  <c r="A37" i="4"/>
  <c r="G36" i="4"/>
  <c r="B36" i="4" s="1"/>
  <c r="D18" i="4"/>
  <c r="E19" i="4"/>
  <c r="E13" i="8" l="1"/>
  <c r="F14" i="8"/>
  <c r="A39" i="8"/>
  <c r="I38" i="8"/>
  <c r="B38" i="8" s="1"/>
  <c r="A38" i="4"/>
  <c r="G37" i="4"/>
  <c r="B37" i="4" s="1"/>
  <c r="F19" i="4"/>
  <c r="C19" i="4"/>
  <c r="C14" i="8" l="1"/>
  <c r="G14" i="8"/>
  <c r="I39" i="8"/>
  <c r="B39" i="8" s="1"/>
  <c r="A40" i="8"/>
  <c r="A39" i="4"/>
  <c r="G38" i="4"/>
  <c r="B38" i="4" s="1"/>
  <c r="E20" i="4"/>
  <c r="D19" i="4"/>
  <c r="H14" i="8" l="1"/>
  <c r="D14" i="8"/>
  <c r="A41" i="8"/>
  <c r="I40" i="8"/>
  <c r="B40" i="8" s="1"/>
  <c r="A40" i="4"/>
  <c r="G39" i="4"/>
  <c r="B39" i="4" s="1"/>
  <c r="F20" i="4"/>
  <c r="C20" i="4"/>
  <c r="E14" i="8" l="1"/>
  <c r="F15" i="8"/>
  <c r="I41" i="8"/>
  <c r="B41" i="8" s="1"/>
  <c r="A42" i="8"/>
  <c r="A41" i="4"/>
  <c r="G40" i="4"/>
  <c r="B40" i="4" s="1"/>
  <c r="E21" i="4"/>
  <c r="D20" i="4"/>
  <c r="C15" i="8" l="1"/>
  <c r="G15" i="8"/>
  <c r="A43" i="8"/>
  <c r="I42" i="8"/>
  <c r="B42" i="8" s="1"/>
  <c r="A42" i="4"/>
  <c r="G41" i="4"/>
  <c r="B41" i="4" s="1"/>
  <c r="F21" i="4"/>
  <c r="C21" i="4"/>
  <c r="H15" i="8" l="1"/>
  <c r="D15" i="8"/>
  <c r="A44" i="8"/>
  <c r="I43" i="8"/>
  <c r="B43" i="8" s="1"/>
  <c r="A43" i="4"/>
  <c r="G42" i="4"/>
  <c r="B42" i="4" s="1"/>
  <c r="E22" i="4"/>
  <c r="D21" i="4"/>
  <c r="E15" i="8" l="1"/>
  <c r="F16" i="8"/>
  <c r="A45" i="8"/>
  <c r="I44" i="8"/>
  <c r="B44" i="8" s="1"/>
  <c r="A44" i="4"/>
  <c r="G43" i="4"/>
  <c r="B43" i="4" s="1"/>
  <c r="F22" i="4"/>
  <c r="C22" i="4"/>
  <c r="C16" i="8" l="1"/>
  <c r="G16" i="8"/>
  <c r="I45" i="8"/>
  <c r="B45" i="8" s="1"/>
  <c r="A46" i="8"/>
  <c r="G44" i="4"/>
  <c r="B44" i="4" s="1"/>
  <c r="A45" i="4"/>
  <c r="E23" i="4"/>
  <c r="D22" i="4"/>
  <c r="H16" i="8" l="1"/>
  <c r="D16" i="8"/>
  <c r="A47" i="8"/>
  <c r="I46" i="8"/>
  <c r="B46" i="8" s="1"/>
  <c r="A46" i="4"/>
  <c r="G45" i="4"/>
  <c r="B45" i="4" s="1"/>
  <c r="F23" i="4"/>
  <c r="C23" i="4"/>
  <c r="E16" i="8" l="1"/>
  <c r="F17" i="8"/>
  <c r="I47" i="8"/>
  <c r="B47" i="8" s="1"/>
  <c r="A48" i="8"/>
  <c r="A47" i="4"/>
  <c r="G46" i="4"/>
  <c r="B46" i="4" s="1"/>
  <c r="E24" i="4"/>
  <c r="D23" i="4"/>
  <c r="C17" i="8" l="1"/>
  <c r="G17" i="8"/>
  <c r="A49" i="8"/>
  <c r="I48" i="8"/>
  <c r="B48" i="8" s="1"/>
  <c r="A48" i="4"/>
  <c r="G47" i="4"/>
  <c r="B47" i="4" s="1"/>
  <c r="C24" i="4"/>
  <c r="F24" i="4"/>
  <c r="H17" i="8" l="1"/>
  <c r="D17" i="8"/>
  <c r="I49" i="8"/>
  <c r="B49" i="8" s="1"/>
  <c r="A50" i="8"/>
  <c r="A49" i="4"/>
  <c r="G48" i="4"/>
  <c r="B48" i="4" s="1"/>
  <c r="E25" i="4"/>
  <c r="D24" i="4"/>
  <c r="E17" i="8" l="1"/>
  <c r="F18" i="8"/>
  <c r="A51" i="8"/>
  <c r="I50" i="8"/>
  <c r="B50" i="8" s="1"/>
  <c r="A50" i="4"/>
  <c r="G49" i="4"/>
  <c r="B49" i="4" s="1"/>
  <c r="F25" i="4"/>
  <c r="C25" i="4"/>
  <c r="G18" i="8" l="1"/>
  <c r="C18" i="8"/>
  <c r="I51" i="8"/>
  <c r="B51" i="8" s="1"/>
  <c r="A52" i="8"/>
  <c r="A51" i="4"/>
  <c r="G50" i="4"/>
  <c r="B50" i="4" s="1"/>
  <c r="E26" i="4"/>
  <c r="D25" i="4"/>
  <c r="H18" i="8" l="1"/>
  <c r="D18" i="8"/>
  <c r="A53" i="8"/>
  <c r="I52" i="8"/>
  <c r="B52" i="8" s="1"/>
  <c r="A52" i="4"/>
  <c r="G51" i="4"/>
  <c r="B51" i="4" s="1"/>
  <c r="F26" i="4"/>
  <c r="C26" i="4"/>
  <c r="E18" i="8" l="1"/>
  <c r="F19" i="8"/>
  <c r="I53" i="8"/>
  <c r="B53" i="8" s="1"/>
  <c r="A54" i="8"/>
  <c r="A53" i="4"/>
  <c r="G52" i="4"/>
  <c r="B52" i="4" s="1"/>
  <c r="E27" i="4"/>
  <c r="D26" i="4"/>
  <c r="C19" i="8" l="1"/>
  <c r="G19" i="8"/>
  <c r="A55" i="8"/>
  <c r="I54" i="8"/>
  <c r="B54" i="8" s="1"/>
  <c r="A54" i="4"/>
  <c r="G53" i="4"/>
  <c r="B53" i="4" s="1"/>
  <c r="F27" i="4"/>
  <c r="C27" i="4"/>
  <c r="H19" i="8" l="1"/>
  <c r="D19" i="8"/>
  <c r="I55" i="8"/>
  <c r="B55" i="8" s="1"/>
  <c r="A56" i="8"/>
  <c r="A55" i="4"/>
  <c r="G54" i="4"/>
  <c r="B54" i="4" s="1"/>
  <c r="E28" i="4"/>
  <c r="D27" i="4"/>
  <c r="E19" i="8" l="1"/>
  <c r="F20" i="8"/>
  <c r="A57" i="8"/>
  <c r="I56" i="8"/>
  <c r="B56" i="8" s="1"/>
  <c r="A56" i="4"/>
  <c r="G55" i="4"/>
  <c r="B55" i="4" s="1"/>
  <c r="F28" i="4"/>
  <c r="C28" i="4"/>
  <c r="G20" i="8" l="1"/>
  <c r="C20" i="8"/>
  <c r="I57" i="8"/>
  <c r="B57" i="8" s="1"/>
  <c r="A58" i="8"/>
  <c r="A57" i="4"/>
  <c r="G56" i="4"/>
  <c r="B56" i="4" s="1"/>
  <c r="D28" i="4"/>
  <c r="E29" i="4"/>
  <c r="H20" i="8" l="1"/>
  <c r="D20" i="8"/>
  <c r="A59" i="8"/>
  <c r="I58" i="8"/>
  <c r="B58" i="8" s="1"/>
  <c r="A58" i="4"/>
  <c r="G57" i="4"/>
  <c r="B57" i="4" s="1"/>
  <c r="C29" i="4"/>
  <c r="F29" i="4"/>
  <c r="E20" i="8" l="1"/>
  <c r="F21" i="8"/>
  <c r="A60" i="8"/>
  <c r="I59" i="8"/>
  <c r="B59" i="8" s="1"/>
  <c r="A59" i="4"/>
  <c r="G58" i="4"/>
  <c r="B58" i="4" s="1"/>
  <c r="E30" i="4"/>
  <c r="D29" i="4"/>
  <c r="C21" i="8" l="1"/>
  <c r="G21" i="8"/>
  <c r="A61" i="8"/>
  <c r="I60" i="8"/>
  <c r="B60" i="8" s="1"/>
  <c r="A60" i="4"/>
  <c r="G59" i="4"/>
  <c r="B59" i="4" s="1"/>
  <c r="F30" i="4"/>
  <c r="C30" i="4"/>
  <c r="H21" i="8" l="1"/>
  <c r="D21" i="8"/>
  <c r="I61" i="8"/>
  <c r="B61" i="8" s="1"/>
  <c r="A62" i="8"/>
  <c r="A61" i="4"/>
  <c r="G60" i="4"/>
  <c r="B60" i="4" s="1"/>
  <c r="D30" i="4"/>
  <c r="E31" i="4"/>
  <c r="E21" i="8" l="1"/>
  <c r="F22" i="8"/>
  <c r="A63" i="8"/>
  <c r="I62" i="8"/>
  <c r="B62" i="8" s="1"/>
  <c r="A62" i="4"/>
  <c r="G61" i="4"/>
  <c r="B61" i="4" s="1"/>
  <c r="F31" i="4"/>
  <c r="C31" i="4"/>
  <c r="G22" i="8" l="1"/>
  <c r="C22" i="8"/>
  <c r="I63" i="8"/>
  <c r="B63" i="8" s="1"/>
  <c r="A64" i="8"/>
  <c r="A63" i="4"/>
  <c r="G62" i="4"/>
  <c r="B62" i="4" s="1"/>
  <c r="D31" i="4"/>
  <c r="E32" i="4"/>
  <c r="H22" i="8" l="1"/>
  <c r="D22" i="8"/>
  <c r="A65" i="8"/>
  <c r="I64" i="8"/>
  <c r="B64" i="8" s="1"/>
  <c r="A64" i="4"/>
  <c r="G63" i="4"/>
  <c r="B63" i="4" s="1"/>
  <c r="C32" i="4"/>
  <c r="F32" i="4"/>
  <c r="E22" i="8" l="1"/>
  <c r="F23" i="8"/>
  <c r="I65" i="8"/>
  <c r="B65" i="8" s="1"/>
  <c r="A66" i="8"/>
  <c r="A65" i="4"/>
  <c r="G64" i="4"/>
  <c r="B64" i="4" s="1"/>
  <c r="E33" i="4"/>
  <c r="D32" i="4"/>
  <c r="C23" i="8" l="1"/>
  <c r="G23" i="8"/>
  <c r="A67" i="8"/>
  <c r="I66" i="8"/>
  <c r="B66" i="8" s="1"/>
  <c r="A66" i="4"/>
  <c r="G65" i="4"/>
  <c r="B65" i="4" s="1"/>
  <c r="F33" i="4"/>
  <c r="C33" i="4"/>
  <c r="H23" i="8" l="1"/>
  <c r="D23" i="8"/>
  <c r="A68" i="8"/>
  <c r="I67" i="8"/>
  <c r="B67" i="8" s="1"/>
  <c r="A67" i="4"/>
  <c r="G66" i="4"/>
  <c r="B66" i="4" s="1"/>
  <c r="D33" i="4"/>
  <c r="E34" i="4"/>
  <c r="E23" i="8" l="1"/>
  <c r="F24" i="8"/>
  <c r="A69" i="8"/>
  <c r="I68" i="8"/>
  <c r="B68" i="8" s="1"/>
  <c r="A68" i="4"/>
  <c r="G67" i="4"/>
  <c r="B67" i="4" s="1"/>
  <c r="F34" i="4"/>
  <c r="C34" i="4"/>
  <c r="C24" i="8" l="1"/>
  <c r="G24" i="8"/>
  <c r="I69" i="8"/>
  <c r="B69" i="8" s="1"/>
  <c r="A70" i="8"/>
  <c r="A69" i="4"/>
  <c r="G68" i="4"/>
  <c r="B68" i="4" s="1"/>
  <c r="D34" i="4"/>
  <c r="E35" i="4"/>
  <c r="H24" i="8" l="1"/>
  <c r="D24" i="8"/>
  <c r="A71" i="8"/>
  <c r="I70" i="8"/>
  <c r="B70" i="8" s="1"/>
  <c r="A70" i="4"/>
  <c r="G69" i="4"/>
  <c r="B69" i="4" s="1"/>
  <c r="C35" i="4"/>
  <c r="F35" i="4"/>
  <c r="E24" i="8" l="1"/>
  <c r="F25" i="8"/>
  <c r="I71" i="8"/>
  <c r="B71" i="8" s="1"/>
  <c r="A72" i="8"/>
  <c r="A71" i="4"/>
  <c r="G70" i="4"/>
  <c r="B70" i="4" s="1"/>
  <c r="E36" i="4"/>
  <c r="D35" i="4"/>
  <c r="C25" i="8" l="1"/>
  <c r="G25" i="8"/>
  <c r="A73" i="8"/>
  <c r="I72" i="8"/>
  <c r="B72" i="8" s="1"/>
  <c r="A72" i="4"/>
  <c r="G71" i="4"/>
  <c r="B71" i="4" s="1"/>
  <c r="F36" i="4"/>
  <c r="C36" i="4"/>
  <c r="H25" i="8" l="1"/>
  <c r="D25" i="8"/>
  <c r="I73" i="8"/>
  <c r="B73" i="8" s="1"/>
  <c r="A74" i="8"/>
  <c r="A73" i="4"/>
  <c r="G72" i="4"/>
  <c r="B72" i="4" s="1"/>
  <c r="D36" i="4"/>
  <c r="E37" i="4"/>
  <c r="E25" i="8" l="1"/>
  <c r="F26" i="8"/>
  <c r="A75" i="8"/>
  <c r="I74" i="8"/>
  <c r="B74" i="8" s="1"/>
  <c r="A74" i="4"/>
  <c r="G73" i="4"/>
  <c r="B73" i="4" s="1"/>
  <c r="F37" i="4"/>
  <c r="C37" i="4"/>
  <c r="C26" i="8" l="1"/>
  <c r="G26" i="8"/>
  <c r="A76" i="8"/>
  <c r="I75" i="8"/>
  <c r="B75" i="8" s="1"/>
  <c r="A75" i="4"/>
  <c r="G74" i="4"/>
  <c r="B74" i="4" s="1"/>
  <c r="D37" i="4"/>
  <c r="E38" i="4"/>
  <c r="H26" i="8" l="1"/>
  <c r="D26" i="8"/>
  <c r="A77" i="8"/>
  <c r="I76" i="8"/>
  <c r="B76" i="8" s="1"/>
  <c r="A76" i="4"/>
  <c r="G75" i="4"/>
  <c r="B75" i="4" s="1"/>
  <c r="C38" i="4"/>
  <c r="F38" i="4"/>
  <c r="E26" i="8" l="1"/>
  <c r="F27" i="8"/>
  <c r="I77" i="8"/>
  <c r="B77" i="8" s="1"/>
  <c r="A78" i="8"/>
  <c r="A77" i="4"/>
  <c r="G76" i="4"/>
  <c r="B76" i="4" s="1"/>
  <c r="E39" i="4"/>
  <c r="D38" i="4"/>
  <c r="C27" i="8" l="1"/>
  <c r="G27" i="8"/>
  <c r="A79" i="8"/>
  <c r="I78" i="8"/>
  <c r="B78" i="8" s="1"/>
  <c r="A78" i="4"/>
  <c r="G77" i="4"/>
  <c r="B77" i="4" s="1"/>
  <c r="C39" i="4"/>
  <c r="F39" i="4"/>
  <c r="H27" i="8" l="1"/>
  <c r="D27" i="8"/>
  <c r="A80" i="8"/>
  <c r="I79" i="8"/>
  <c r="B79" i="8" s="1"/>
  <c r="A79" i="4"/>
  <c r="G78" i="4"/>
  <c r="B78" i="4" s="1"/>
  <c r="D39" i="4"/>
  <c r="E40" i="4"/>
  <c r="E27" i="8" l="1"/>
  <c r="F28" i="8"/>
  <c r="A81" i="8"/>
  <c r="I80" i="8"/>
  <c r="B80" i="8" s="1"/>
  <c r="A80" i="4"/>
  <c r="G79" i="4"/>
  <c r="B79" i="4" s="1"/>
  <c r="C40" i="4"/>
  <c r="F40" i="4"/>
  <c r="C28" i="8" l="1"/>
  <c r="G28" i="8"/>
  <c r="I81" i="8"/>
  <c r="B81" i="8" s="1"/>
  <c r="A82" i="8"/>
  <c r="A81" i="4"/>
  <c r="G80" i="4"/>
  <c r="B80" i="4" s="1"/>
  <c r="D40" i="4"/>
  <c r="E41" i="4"/>
  <c r="H28" i="8" l="1"/>
  <c r="D28" i="8"/>
  <c r="A83" i="8"/>
  <c r="I82" i="8"/>
  <c r="B82" i="8" s="1"/>
  <c r="A82" i="4"/>
  <c r="G81" i="4"/>
  <c r="B81" i="4" s="1"/>
  <c r="C41" i="4"/>
  <c r="F41" i="4"/>
  <c r="E28" i="8" l="1"/>
  <c r="F29" i="8"/>
  <c r="I83" i="8"/>
  <c r="B83" i="8" s="1"/>
  <c r="A84" i="8"/>
  <c r="A83" i="4"/>
  <c r="G82" i="4"/>
  <c r="B82" i="4" s="1"/>
  <c r="D41" i="4"/>
  <c r="E42" i="4"/>
  <c r="C29" i="8" l="1"/>
  <c r="G29" i="8"/>
  <c r="A85" i="8"/>
  <c r="I84" i="8"/>
  <c r="B84" i="8" s="1"/>
  <c r="A84" i="4"/>
  <c r="G83" i="4"/>
  <c r="B83" i="4" s="1"/>
  <c r="C42" i="4"/>
  <c r="F42" i="4"/>
  <c r="H29" i="8" l="1"/>
  <c r="D29" i="8"/>
  <c r="I85" i="8"/>
  <c r="B85" i="8" s="1"/>
  <c r="A86" i="8"/>
  <c r="A85" i="4"/>
  <c r="G84" i="4"/>
  <c r="B84" i="4" s="1"/>
  <c r="D42" i="4"/>
  <c r="E43" i="4"/>
  <c r="E29" i="8" l="1"/>
  <c r="F30" i="8"/>
  <c r="A87" i="8"/>
  <c r="I86" i="8"/>
  <c r="B86" i="8" s="1"/>
  <c r="A86" i="4"/>
  <c r="G85" i="4"/>
  <c r="B85" i="4" s="1"/>
  <c r="C43" i="4"/>
  <c r="F43" i="4"/>
  <c r="C30" i="8" l="1"/>
  <c r="G30" i="8"/>
  <c r="A88" i="8"/>
  <c r="I87" i="8"/>
  <c r="B87" i="8" s="1"/>
  <c r="A87" i="4"/>
  <c r="G86" i="4"/>
  <c r="B86" i="4" s="1"/>
  <c r="D43" i="4"/>
  <c r="E44" i="4"/>
  <c r="H30" i="8" l="1"/>
  <c r="D30" i="8"/>
  <c r="A89" i="8"/>
  <c r="I88" i="8"/>
  <c r="B88" i="8" s="1"/>
  <c r="A88" i="4"/>
  <c r="G87" i="4"/>
  <c r="B87" i="4" s="1"/>
  <c r="C44" i="4"/>
  <c r="F44" i="4"/>
  <c r="E30" i="8" l="1"/>
  <c r="F31" i="8"/>
  <c r="I89" i="8"/>
  <c r="B89" i="8" s="1"/>
  <c r="A90" i="8"/>
  <c r="A89" i="4"/>
  <c r="G88" i="4"/>
  <c r="B88" i="4" s="1"/>
  <c r="D44" i="4"/>
  <c r="E45" i="4"/>
  <c r="C31" i="8" l="1"/>
  <c r="G31" i="8"/>
  <c r="A91" i="8"/>
  <c r="I90" i="8"/>
  <c r="B90" i="8" s="1"/>
  <c r="A90" i="4"/>
  <c r="G89" i="4"/>
  <c r="B89" i="4" s="1"/>
  <c r="C45" i="4"/>
  <c r="F45" i="4"/>
  <c r="H31" i="8" l="1"/>
  <c r="D31" i="8"/>
  <c r="I91" i="8"/>
  <c r="B91" i="8" s="1"/>
  <c r="A92" i="8"/>
  <c r="A91" i="4"/>
  <c r="G90" i="4"/>
  <c r="B90" i="4" s="1"/>
  <c r="D45" i="4"/>
  <c r="E46" i="4"/>
  <c r="E31" i="8" l="1"/>
  <c r="F32" i="8"/>
  <c r="A93" i="8"/>
  <c r="I92" i="8"/>
  <c r="B92" i="8" s="1"/>
  <c r="A92" i="4"/>
  <c r="G91" i="4"/>
  <c r="B91" i="4" s="1"/>
  <c r="C46" i="4"/>
  <c r="F46" i="4"/>
  <c r="C32" i="8" l="1"/>
  <c r="G32" i="8"/>
  <c r="I93" i="8"/>
  <c r="B93" i="8" s="1"/>
  <c r="A94" i="8"/>
  <c r="A93" i="4"/>
  <c r="G92" i="4"/>
  <c r="B92" i="4" s="1"/>
  <c r="D46" i="4"/>
  <c r="E47" i="4"/>
  <c r="H32" i="8" l="1"/>
  <c r="D32" i="8"/>
  <c r="A95" i="8"/>
  <c r="I94" i="8"/>
  <c r="B94" i="8" s="1"/>
  <c r="A94" i="4"/>
  <c r="G93" i="4"/>
  <c r="B93" i="4" s="1"/>
  <c r="C47" i="4"/>
  <c r="F47" i="4"/>
  <c r="E32" i="8" l="1"/>
  <c r="F33" i="8"/>
  <c r="A96" i="8"/>
  <c r="I95" i="8"/>
  <c r="B95" i="8" s="1"/>
  <c r="A95" i="4"/>
  <c r="G94" i="4"/>
  <c r="B94" i="4" s="1"/>
  <c r="D47" i="4"/>
  <c r="E48" i="4"/>
  <c r="G33" i="8" l="1"/>
  <c r="C33" i="8"/>
  <c r="A97" i="8"/>
  <c r="I96" i="8"/>
  <c r="B96" i="8" s="1"/>
  <c r="A96" i="4"/>
  <c r="G95" i="4"/>
  <c r="B95" i="4" s="1"/>
  <c r="C48" i="4"/>
  <c r="F48" i="4"/>
  <c r="H33" i="8" l="1"/>
  <c r="D33" i="8"/>
  <c r="I97" i="8"/>
  <c r="B97" i="8" s="1"/>
  <c r="A98" i="8"/>
  <c r="A97" i="4"/>
  <c r="G96" i="4"/>
  <c r="B96" i="4" s="1"/>
  <c r="D48" i="4"/>
  <c r="E49" i="4"/>
  <c r="E33" i="8" l="1"/>
  <c r="F34" i="8"/>
  <c r="A99" i="8"/>
  <c r="I98" i="8"/>
  <c r="B98" i="8" s="1"/>
  <c r="A98" i="4"/>
  <c r="G97" i="4"/>
  <c r="B97" i="4" s="1"/>
  <c r="C49" i="4"/>
  <c r="F49" i="4"/>
  <c r="C34" i="8" l="1"/>
  <c r="G34" i="8"/>
  <c r="A100" i="8"/>
  <c r="I99" i="8"/>
  <c r="B99" i="8" s="1"/>
  <c r="A99" i="4"/>
  <c r="G98" i="4"/>
  <c r="B98" i="4" s="1"/>
  <c r="D49" i="4"/>
  <c r="E50" i="4"/>
  <c r="H34" i="8" l="1"/>
  <c r="D34" i="8"/>
  <c r="A101" i="8"/>
  <c r="I100" i="8"/>
  <c r="B100" i="8" s="1"/>
  <c r="A100" i="4"/>
  <c r="G99" i="4"/>
  <c r="B99" i="4" s="1"/>
  <c r="C50" i="4"/>
  <c r="F50" i="4"/>
  <c r="E34" i="8" l="1"/>
  <c r="F35" i="8"/>
  <c r="I101" i="8"/>
  <c r="B101" i="8" s="1"/>
  <c r="A102" i="8"/>
  <c r="A101" i="4"/>
  <c r="G100" i="4"/>
  <c r="B100" i="4" s="1"/>
  <c r="D50" i="4"/>
  <c r="E51" i="4"/>
  <c r="C35" i="8" l="1"/>
  <c r="G35" i="8"/>
  <c r="A103" i="8"/>
  <c r="I102" i="8"/>
  <c r="B102" i="8" s="1"/>
  <c r="A102" i="4"/>
  <c r="G101" i="4"/>
  <c r="B101" i="4" s="1"/>
  <c r="C51" i="4"/>
  <c r="F51" i="4"/>
  <c r="H35" i="8" l="1"/>
  <c r="D35" i="8"/>
  <c r="A104" i="8"/>
  <c r="I103" i="8"/>
  <c r="B103" i="8" s="1"/>
  <c r="A103" i="4"/>
  <c r="G102" i="4"/>
  <c r="B102" i="4" s="1"/>
  <c r="D51" i="4"/>
  <c r="E52" i="4"/>
  <c r="E35" i="8" l="1"/>
  <c r="F36" i="8"/>
  <c r="A105" i="8"/>
  <c r="I104" i="8"/>
  <c r="B104" i="8" s="1"/>
  <c r="A104" i="4"/>
  <c r="G103" i="4"/>
  <c r="B103" i="4" s="1"/>
  <c r="C52" i="4"/>
  <c r="F52" i="4"/>
  <c r="C36" i="8" l="1"/>
  <c r="G36" i="8"/>
  <c r="I105" i="8"/>
  <c r="B105" i="8" s="1"/>
  <c r="A106" i="8"/>
  <c r="A105" i="4"/>
  <c r="G104" i="4"/>
  <c r="B104" i="4" s="1"/>
  <c r="D52" i="4"/>
  <c r="E53" i="4"/>
  <c r="H36" i="8" l="1"/>
  <c r="D36" i="8"/>
  <c r="A107" i="8"/>
  <c r="I106" i="8"/>
  <c r="B106" i="8" s="1"/>
  <c r="A106" i="4"/>
  <c r="G105" i="4"/>
  <c r="B105" i="4" s="1"/>
  <c r="C53" i="4"/>
  <c r="F53" i="4"/>
  <c r="E36" i="8" l="1"/>
  <c r="F37" i="8"/>
  <c r="I107" i="8"/>
  <c r="B107" i="8" s="1"/>
  <c r="A108" i="8"/>
  <c r="A107" i="4"/>
  <c r="G106" i="4"/>
  <c r="B106" i="4" s="1"/>
  <c r="D53" i="4"/>
  <c r="E54" i="4"/>
  <c r="G37" i="8" l="1"/>
  <c r="C37" i="8"/>
  <c r="A109" i="8"/>
  <c r="I108" i="8"/>
  <c r="B108" i="8" s="1"/>
  <c r="A108" i="4"/>
  <c r="G107" i="4"/>
  <c r="B107" i="4" s="1"/>
  <c r="C54" i="4"/>
  <c r="F54" i="4"/>
  <c r="H37" i="8" l="1"/>
  <c r="D37" i="8"/>
  <c r="I109" i="8"/>
  <c r="B109" i="8" s="1"/>
  <c r="A110" i="8"/>
  <c r="A109" i="4"/>
  <c r="G108" i="4"/>
  <c r="B108" i="4" s="1"/>
  <c r="D54" i="4"/>
  <c r="E55" i="4"/>
  <c r="E37" i="8" l="1"/>
  <c r="F38" i="8"/>
  <c r="A111" i="8"/>
  <c r="I110" i="8"/>
  <c r="B110" i="8" s="1"/>
  <c r="A110" i="4"/>
  <c r="G109" i="4"/>
  <c r="B109" i="4" s="1"/>
  <c r="C55" i="4"/>
  <c r="F55" i="4"/>
  <c r="C38" i="8" l="1"/>
  <c r="G38" i="8"/>
  <c r="A112" i="8"/>
  <c r="I111" i="8"/>
  <c r="B111" i="8" s="1"/>
  <c r="A111" i="4"/>
  <c r="G110" i="4"/>
  <c r="B110" i="4" s="1"/>
  <c r="D55" i="4"/>
  <c r="E56" i="4"/>
  <c r="H38" i="8" l="1"/>
  <c r="D38" i="8"/>
  <c r="A113" i="8"/>
  <c r="I112" i="8"/>
  <c r="B112" i="8" s="1"/>
  <c r="A112" i="4"/>
  <c r="G111" i="4"/>
  <c r="B111" i="4" s="1"/>
  <c r="C56" i="4"/>
  <c r="F56" i="4"/>
  <c r="E38" i="8" l="1"/>
  <c r="F39" i="8"/>
  <c r="I113" i="8"/>
  <c r="B113" i="8" s="1"/>
  <c r="A114" i="8"/>
  <c r="A113" i="4"/>
  <c r="G112" i="4"/>
  <c r="B112" i="4" s="1"/>
  <c r="D56" i="4"/>
  <c r="E57" i="4"/>
  <c r="G39" i="8" l="1"/>
  <c r="C39" i="8"/>
  <c r="A115" i="8"/>
  <c r="I114" i="8"/>
  <c r="B114" i="8" s="1"/>
  <c r="A114" i="4"/>
  <c r="G113" i="4"/>
  <c r="B113" i="4" s="1"/>
  <c r="C57" i="4"/>
  <c r="F57" i="4"/>
  <c r="H39" i="8" l="1"/>
  <c r="D39" i="8"/>
  <c r="A116" i="8"/>
  <c r="I115" i="8"/>
  <c r="B115" i="8" s="1"/>
  <c r="A115" i="4"/>
  <c r="G114" i="4"/>
  <c r="B114" i="4" s="1"/>
  <c r="D57" i="4"/>
  <c r="E58" i="4"/>
  <c r="E39" i="8" l="1"/>
  <c r="F40" i="8"/>
  <c r="A117" i="8"/>
  <c r="I116" i="8"/>
  <c r="B116" i="8" s="1"/>
  <c r="A116" i="4"/>
  <c r="G115" i="4"/>
  <c r="B115" i="4" s="1"/>
  <c r="C58" i="4"/>
  <c r="F58" i="4"/>
  <c r="C40" i="8" l="1"/>
  <c r="G40" i="8"/>
  <c r="I117" i="8"/>
  <c r="B117" i="8" s="1"/>
  <c r="A118" i="8"/>
  <c r="A117" i="4"/>
  <c r="G116" i="4"/>
  <c r="B116" i="4" s="1"/>
  <c r="D58" i="4"/>
  <c r="E59" i="4"/>
  <c r="H40" i="8" l="1"/>
  <c r="D40" i="8"/>
  <c r="A119" i="8"/>
  <c r="I118" i="8"/>
  <c r="B118" i="8" s="1"/>
  <c r="A118" i="4"/>
  <c r="G117" i="4"/>
  <c r="B117" i="4" s="1"/>
  <c r="C59" i="4"/>
  <c r="F59" i="4"/>
  <c r="E40" i="8" l="1"/>
  <c r="F41" i="8"/>
  <c r="A120" i="8"/>
  <c r="I119" i="8"/>
  <c r="B119" i="8" s="1"/>
  <c r="A119" i="4"/>
  <c r="G118" i="4"/>
  <c r="B118" i="4" s="1"/>
  <c r="D59" i="4"/>
  <c r="E60" i="4"/>
  <c r="C41" i="8" l="1"/>
  <c r="G41" i="8"/>
  <c r="A121" i="8"/>
  <c r="I120" i="8"/>
  <c r="B120" i="8" s="1"/>
  <c r="A120" i="4"/>
  <c r="G119" i="4"/>
  <c r="B119" i="4" s="1"/>
  <c r="C60" i="4"/>
  <c r="F60" i="4"/>
  <c r="H41" i="8" l="1"/>
  <c r="D41" i="8"/>
  <c r="I121" i="8"/>
  <c r="B121" i="8" s="1"/>
  <c r="A122" i="8"/>
  <c r="A121" i="4"/>
  <c r="G120" i="4"/>
  <c r="B120" i="4" s="1"/>
  <c r="D60" i="4"/>
  <c r="E61" i="4"/>
  <c r="E41" i="8" l="1"/>
  <c r="F42" i="8"/>
  <c r="A123" i="8"/>
  <c r="I122" i="8"/>
  <c r="B122" i="8" s="1"/>
  <c r="A122" i="4"/>
  <c r="G121" i="4"/>
  <c r="B121" i="4" s="1"/>
  <c r="C61" i="4"/>
  <c r="F61" i="4"/>
  <c r="C42" i="8" l="1"/>
  <c r="G42" i="8"/>
  <c r="A124" i="8"/>
  <c r="I123" i="8"/>
  <c r="B123" i="8" s="1"/>
  <c r="A123" i="4"/>
  <c r="G122" i="4"/>
  <c r="B122" i="4" s="1"/>
  <c r="D61" i="4"/>
  <c r="E62" i="4"/>
  <c r="H42" i="8" l="1"/>
  <c r="D42" i="8"/>
  <c r="A125" i="8"/>
  <c r="I124" i="8"/>
  <c r="B124" i="8" s="1"/>
  <c r="A124" i="4"/>
  <c r="G123" i="4"/>
  <c r="B123" i="4" s="1"/>
  <c r="C62" i="4"/>
  <c r="F62" i="4"/>
  <c r="E42" i="8" l="1"/>
  <c r="F43" i="8"/>
  <c r="I125" i="8"/>
  <c r="B125" i="8" s="1"/>
  <c r="A126" i="8"/>
  <c r="A125" i="4"/>
  <c r="G124" i="4"/>
  <c r="B124" i="4" s="1"/>
  <c r="D62" i="4"/>
  <c r="E63" i="4"/>
  <c r="C43" i="8" l="1"/>
  <c r="G43" i="8"/>
  <c r="A127" i="8"/>
  <c r="I126" i="8"/>
  <c r="B126" i="8" s="1"/>
  <c r="A126" i="4"/>
  <c r="G125" i="4"/>
  <c r="B125" i="4" s="1"/>
  <c r="C63" i="4"/>
  <c r="F63" i="4"/>
  <c r="H43" i="8" l="1"/>
  <c r="D43" i="8"/>
  <c r="I127" i="8"/>
  <c r="B127" i="8" s="1"/>
  <c r="A128" i="8"/>
  <c r="A127" i="4"/>
  <c r="G126" i="4"/>
  <c r="B126" i="4" s="1"/>
  <c r="D63" i="4"/>
  <c r="E64" i="4"/>
  <c r="E43" i="8" l="1"/>
  <c r="F44" i="8"/>
  <c r="A129" i="8"/>
  <c r="I128" i="8"/>
  <c r="B128" i="8" s="1"/>
  <c r="A128" i="4"/>
  <c r="G127" i="4"/>
  <c r="B127" i="4" s="1"/>
  <c r="C64" i="4"/>
  <c r="F64" i="4"/>
  <c r="C44" i="8" l="1"/>
  <c r="G44" i="8"/>
  <c r="I129" i="8"/>
  <c r="B129" i="8" s="1"/>
  <c r="A130" i="8"/>
  <c r="A129" i="4"/>
  <c r="G128" i="4"/>
  <c r="B128" i="4" s="1"/>
  <c r="D64" i="4"/>
  <c r="E65" i="4"/>
  <c r="H44" i="8" l="1"/>
  <c r="D44" i="8"/>
  <c r="A131" i="8"/>
  <c r="I130" i="8"/>
  <c r="B130" i="8" s="1"/>
  <c r="A130" i="4"/>
  <c r="G129" i="4"/>
  <c r="B129" i="4" s="1"/>
  <c r="C65" i="4"/>
  <c r="F65" i="4"/>
  <c r="E44" i="8" l="1"/>
  <c r="F45" i="8"/>
  <c r="I131" i="8"/>
  <c r="B131" i="8" s="1"/>
  <c r="A132" i="8"/>
  <c r="A131" i="4"/>
  <c r="G130" i="4"/>
  <c r="B130" i="4" s="1"/>
  <c r="D65" i="4"/>
  <c r="E66" i="4"/>
  <c r="C45" i="8" l="1"/>
  <c r="G45" i="8"/>
  <c r="A133" i="8"/>
  <c r="I132" i="8"/>
  <c r="B132" i="8" s="1"/>
  <c r="A132" i="4"/>
  <c r="G131" i="4"/>
  <c r="B131" i="4" s="1"/>
  <c r="C66" i="4"/>
  <c r="F66" i="4"/>
  <c r="H45" i="8" l="1"/>
  <c r="D45" i="8"/>
  <c r="I133" i="8"/>
  <c r="B133" i="8" s="1"/>
  <c r="A134" i="8"/>
  <c r="A133" i="4"/>
  <c r="G132" i="4"/>
  <c r="B132" i="4" s="1"/>
  <c r="D66" i="4"/>
  <c r="E67" i="4"/>
  <c r="E45" i="8" l="1"/>
  <c r="F46" i="8"/>
  <c r="A135" i="8"/>
  <c r="I134" i="8"/>
  <c r="B134" i="8" s="1"/>
  <c r="A134" i="4"/>
  <c r="G133" i="4"/>
  <c r="B133" i="4" s="1"/>
  <c r="C67" i="4"/>
  <c r="F67" i="4"/>
  <c r="G46" i="8" l="1"/>
  <c r="C46" i="8"/>
  <c r="A136" i="8"/>
  <c r="I135" i="8"/>
  <c r="B135" i="8" s="1"/>
  <c r="A135" i="4"/>
  <c r="G134" i="4"/>
  <c r="B134" i="4" s="1"/>
  <c r="D67" i="4"/>
  <c r="E68" i="4"/>
  <c r="H46" i="8" l="1"/>
  <c r="D46" i="8"/>
  <c r="A137" i="8"/>
  <c r="I136" i="8"/>
  <c r="B136" i="8" s="1"/>
  <c r="A136" i="4"/>
  <c r="G135" i="4"/>
  <c r="B135" i="4" s="1"/>
  <c r="C68" i="4"/>
  <c r="F68" i="4"/>
  <c r="E46" i="8" l="1"/>
  <c r="F47" i="8"/>
  <c r="I137" i="8"/>
  <c r="B137" i="8" s="1"/>
  <c r="A138" i="8"/>
  <c r="A137" i="4"/>
  <c r="G136" i="4"/>
  <c r="B136" i="4" s="1"/>
  <c r="D68" i="4"/>
  <c r="E69" i="4"/>
  <c r="C47" i="8" l="1"/>
  <c r="G47" i="8"/>
  <c r="A139" i="8"/>
  <c r="I138" i="8"/>
  <c r="B138" i="8" s="1"/>
  <c r="A138" i="4"/>
  <c r="G137" i="4"/>
  <c r="B137" i="4" s="1"/>
  <c r="C69" i="4"/>
  <c r="F69" i="4"/>
  <c r="H47" i="8" l="1"/>
  <c r="D47" i="8"/>
  <c r="A140" i="8"/>
  <c r="I139" i="8"/>
  <c r="B139" i="8" s="1"/>
  <c r="A139" i="4"/>
  <c r="G138" i="4"/>
  <c r="B138" i="4" s="1"/>
  <c r="D69" i="4"/>
  <c r="E70" i="4"/>
  <c r="E47" i="8" l="1"/>
  <c r="F48" i="8"/>
  <c r="A141" i="8"/>
  <c r="I140" i="8"/>
  <c r="B140" i="8" s="1"/>
  <c r="A140" i="4"/>
  <c r="G139" i="4"/>
  <c r="B139" i="4" s="1"/>
  <c r="C70" i="4"/>
  <c r="F70" i="4"/>
  <c r="C48" i="8" l="1"/>
  <c r="G48" i="8"/>
  <c r="I141" i="8"/>
  <c r="B141" i="8" s="1"/>
  <c r="A142" i="8"/>
  <c r="A141" i="4"/>
  <c r="G140" i="4"/>
  <c r="B140" i="4" s="1"/>
  <c r="D70" i="4"/>
  <c r="E71" i="4"/>
  <c r="H48" i="8" l="1"/>
  <c r="D48" i="8"/>
  <c r="A143" i="8"/>
  <c r="I142" i="8"/>
  <c r="B142" i="8" s="1"/>
  <c r="A142" i="4"/>
  <c r="G141" i="4"/>
  <c r="B141" i="4" s="1"/>
  <c r="C71" i="4"/>
  <c r="F71" i="4"/>
  <c r="E48" i="8" l="1"/>
  <c r="F49" i="8"/>
  <c r="A144" i="8"/>
  <c r="I143" i="8"/>
  <c r="B143" i="8" s="1"/>
  <c r="A143" i="4"/>
  <c r="G142" i="4"/>
  <c r="B142" i="4" s="1"/>
  <c r="D71" i="4"/>
  <c r="E72" i="4"/>
  <c r="C49" i="8" l="1"/>
  <c r="G49" i="8"/>
  <c r="A145" i="8"/>
  <c r="I144" i="8"/>
  <c r="B144" i="8" s="1"/>
  <c r="A144" i="4"/>
  <c r="G143" i="4"/>
  <c r="B143" i="4" s="1"/>
  <c r="C72" i="4"/>
  <c r="F72" i="4"/>
  <c r="H49" i="8" l="1"/>
  <c r="D49" i="8"/>
  <c r="I145" i="8"/>
  <c r="B145" i="8" s="1"/>
  <c r="A146" i="8"/>
  <c r="A145" i="4"/>
  <c r="G144" i="4"/>
  <c r="B144" i="4" s="1"/>
  <c r="D72" i="4"/>
  <c r="E73" i="4"/>
  <c r="E49" i="8" l="1"/>
  <c r="F50" i="8"/>
  <c r="A147" i="8"/>
  <c r="I146" i="8"/>
  <c r="B146" i="8" s="1"/>
  <c r="A146" i="4"/>
  <c r="G145" i="4"/>
  <c r="B145" i="4" s="1"/>
  <c r="C73" i="4"/>
  <c r="F73" i="4"/>
  <c r="G50" i="8" l="1"/>
  <c r="C50" i="8"/>
  <c r="I147" i="8"/>
  <c r="B147" i="8" s="1"/>
  <c r="A148" i="8"/>
  <c r="A147" i="4"/>
  <c r="G146" i="4"/>
  <c r="B146" i="4" s="1"/>
  <c r="D73" i="4"/>
  <c r="E74" i="4"/>
  <c r="H50" i="8" l="1"/>
  <c r="D50" i="8"/>
  <c r="A149" i="8"/>
  <c r="I148" i="8"/>
  <c r="B148" i="8" s="1"/>
  <c r="A148" i="4"/>
  <c r="G147" i="4"/>
  <c r="B147" i="4" s="1"/>
  <c r="C74" i="4"/>
  <c r="F74" i="4"/>
  <c r="E50" i="8" l="1"/>
  <c r="F51" i="8"/>
  <c r="I149" i="8"/>
  <c r="B149" i="8" s="1"/>
  <c r="A150" i="8"/>
  <c r="A149" i="4"/>
  <c r="G148" i="4"/>
  <c r="B148" i="4" s="1"/>
  <c r="D74" i="4"/>
  <c r="E75" i="4"/>
  <c r="G51" i="8" l="1"/>
  <c r="C51" i="8"/>
  <c r="A151" i="8"/>
  <c r="I150" i="8"/>
  <c r="B150" i="8" s="1"/>
  <c r="A150" i="4"/>
  <c r="G149" i="4"/>
  <c r="B149" i="4" s="1"/>
  <c r="C75" i="4"/>
  <c r="F75" i="4"/>
  <c r="H51" i="8" l="1"/>
  <c r="D51" i="8"/>
  <c r="A152" i="8"/>
  <c r="I151" i="8"/>
  <c r="B151" i="8" s="1"/>
  <c r="A151" i="4"/>
  <c r="G150" i="4"/>
  <c r="B150" i="4" s="1"/>
  <c r="D75" i="4"/>
  <c r="E76" i="4"/>
  <c r="E51" i="8" l="1"/>
  <c r="F52" i="8"/>
  <c r="A153" i="8"/>
  <c r="I152" i="8"/>
  <c r="B152" i="8" s="1"/>
  <c r="A152" i="4"/>
  <c r="G151" i="4"/>
  <c r="B151" i="4" s="1"/>
  <c r="C76" i="4"/>
  <c r="F76" i="4"/>
  <c r="G52" i="8" l="1"/>
  <c r="C52" i="8"/>
  <c r="I153" i="8"/>
  <c r="B153" i="8" s="1"/>
  <c r="A154" i="8"/>
  <c r="A153" i="4"/>
  <c r="G152" i="4"/>
  <c r="B152" i="4" s="1"/>
  <c r="D76" i="4"/>
  <c r="E77" i="4"/>
  <c r="H52" i="8" l="1"/>
  <c r="D52" i="8"/>
  <c r="A155" i="8"/>
  <c r="I154" i="8"/>
  <c r="B154" i="8" s="1"/>
  <c r="A154" i="4"/>
  <c r="G153" i="4"/>
  <c r="B153" i="4" s="1"/>
  <c r="C77" i="4"/>
  <c r="F77" i="4"/>
  <c r="E52" i="8" l="1"/>
  <c r="F53" i="8"/>
  <c r="A156" i="8"/>
  <c r="I155" i="8"/>
  <c r="B155" i="8" s="1"/>
  <c r="A155" i="4"/>
  <c r="G154" i="4"/>
  <c r="B154" i="4" s="1"/>
  <c r="D77" i="4"/>
  <c r="E78" i="4"/>
  <c r="C53" i="8" l="1"/>
  <c r="G53" i="8"/>
  <c r="A157" i="8"/>
  <c r="I156" i="8"/>
  <c r="B156" i="8" s="1"/>
  <c r="A156" i="4"/>
  <c r="G155" i="4"/>
  <c r="B155" i="4" s="1"/>
  <c r="C78" i="4"/>
  <c r="F78" i="4"/>
  <c r="H53" i="8" l="1"/>
  <c r="D53" i="8"/>
  <c r="I157" i="8"/>
  <c r="B157" i="8" s="1"/>
  <c r="A158" i="8"/>
  <c r="A157" i="4"/>
  <c r="G156" i="4"/>
  <c r="B156" i="4" s="1"/>
  <c r="D78" i="4"/>
  <c r="E79" i="4"/>
  <c r="E53" i="8" l="1"/>
  <c r="F54" i="8"/>
  <c r="A159" i="8"/>
  <c r="I158" i="8"/>
  <c r="B158" i="8" s="1"/>
  <c r="A158" i="4"/>
  <c r="G157" i="4"/>
  <c r="B157" i="4" s="1"/>
  <c r="C79" i="4"/>
  <c r="F79" i="4"/>
  <c r="C54" i="8" l="1"/>
  <c r="G54" i="8"/>
  <c r="A160" i="8"/>
  <c r="I159" i="8"/>
  <c r="B159" i="8" s="1"/>
  <c r="A159" i="4"/>
  <c r="G158" i="4"/>
  <c r="B158" i="4" s="1"/>
  <c r="D79" i="4"/>
  <c r="E80" i="4"/>
  <c r="H54" i="8" l="1"/>
  <c r="D54" i="8"/>
  <c r="A161" i="8"/>
  <c r="I160" i="8"/>
  <c r="B160" i="8" s="1"/>
  <c r="A160" i="4"/>
  <c r="G159" i="4"/>
  <c r="B159" i="4" s="1"/>
  <c r="C80" i="4"/>
  <c r="F80" i="4"/>
  <c r="E54" i="8" l="1"/>
  <c r="F55" i="8"/>
  <c r="I161" i="8"/>
  <c r="B161" i="8" s="1"/>
  <c r="A162" i="8"/>
  <c r="A161" i="4"/>
  <c r="G160" i="4"/>
  <c r="B160" i="4" s="1"/>
  <c r="D80" i="4"/>
  <c r="E81" i="4"/>
  <c r="C55" i="8" l="1"/>
  <c r="G55" i="8"/>
  <c r="A163" i="8"/>
  <c r="I162" i="8"/>
  <c r="B162" i="8" s="1"/>
  <c r="A162" i="4"/>
  <c r="G161" i="4"/>
  <c r="B161" i="4" s="1"/>
  <c r="C81" i="4"/>
  <c r="F81" i="4"/>
  <c r="H55" i="8" l="1"/>
  <c r="D55" i="8"/>
  <c r="A164" i="8"/>
  <c r="I163" i="8"/>
  <c r="B163" i="8" s="1"/>
  <c r="A163" i="4"/>
  <c r="G162" i="4"/>
  <c r="B162" i="4" s="1"/>
  <c r="D81" i="4"/>
  <c r="E82" i="4"/>
  <c r="E55" i="8" l="1"/>
  <c r="F56" i="8"/>
  <c r="A165" i="8"/>
  <c r="I164" i="8"/>
  <c r="B164" i="8" s="1"/>
  <c r="A164" i="4"/>
  <c r="G163" i="4"/>
  <c r="B163" i="4" s="1"/>
  <c r="C82" i="4"/>
  <c r="F82" i="4"/>
  <c r="C56" i="8" l="1"/>
  <c r="G56" i="8"/>
  <c r="I165" i="8"/>
  <c r="B165" i="8" s="1"/>
  <c r="A166" i="8"/>
  <c r="A165" i="4"/>
  <c r="G164" i="4"/>
  <c r="B164" i="4" s="1"/>
  <c r="D82" i="4"/>
  <c r="E83" i="4"/>
  <c r="H56" i="8" l="1"/>
  <c r="D56" i="8"/>
  <c r="A167" i="8"/>
  <c r="I166" i="8"/>
  <c r="B166" i="8" s="1"/>
  <c r="A166" i="4"/>
  <c r="G165" i="4"/>
  <c r="B165" i="4" s="1"/>
  <c r="C83" i="4"/>
  <c r="F83" i="4"/>
  <c r="E56" i="8" l="1"/>
  <c r="F57" i="8"/>
  <c r="A168" i="8"/>
  <c r="I167" i="8"/>
  <c r="B167" i="8" s="1"/>
  <c r="A167" i="4"/>
  <c r="G166" i="4"/>
  <c r="B166" i="4" s="1"/>
  <c r="D83" i="4"/>
  <c r="E84" i="4"/>
  <c r="G57" i="8" l="1"/>
  <c r="C57" i="8"/>
  <c r="A169" i="8"/>
  <c r="I168" i="8"/>
  <c r="B168" i="8" s="1"/>
  <c r="A168" i="4"/>
  <c r="G167" i="4"/>
  <c r="B167" i="4" s="1"/>
  <c r="C84" i="4"/>
  <c r="F84" i="4"/>
  <c r="H57" i="8" l="1"/>
  <c r="D57" i="8"/>
  <c r="I169" i="8"/>
  <c r="B169" i="8" s="1"/>
  <c r="A170" i="8"/>
  <c r="A169" i="4"/>
  <c r="G168" i="4"/>
  <c r="B168" i="4" s="1"/>
  <c r="D84" i="4"/>
  <c r="E85" i="4"/>
  <c r="E57" i="8" l="1"/>
  <c r="F58" i="8"/>
  <c r="A171" i="8"/>
  <c r="I170" i="8"/>
  <c r="B170" i="8" s="1"/>
  <c r="A170" i="4"/>
  <c r="G169" i="4"/>
  <c r="B169" i="4" s="1"/>
  <c r="C85" i="4"/>
  <c r="F85" i="4"/>
  <c r="C58" i="8" l="1"/>
  <c r="G58" i="8"/>
  <c r="A172" i="8"/>
  <c r="I171" i="8"/>
  <c r="B171" i="8" s="1"/>
  <c r="A171" i="4"/>
  <c r="G170" i="4"/>
  <c r="B170" i="4" s="1"/>
  <c r="D85" i="4"/>
  <c r="E86" i="4"/>
  <c r="H58" i="8" l="1"/>
  <c r="D58" i="8"/>
  <c r="A173" i="8"/>
  <c r="I172" i="8"/>
  <c r="B172" i="8" s="1"/>
  <c r="A172" i="4"/>
  <c r="G171" i="4"/>
  <c r="B171" i="4" s="1"/>
  <c r="C86" i="4"/>
  <c r="F86" i="4"/>
  <c r="E58" i="8" l="1"/>
  <c r="F59" i="8"/>
  <c r="I173" i="8"/>
  <c r="B173" i="8" s="1"/>
  <c r="A174" i="8"/>
  <c r="A173" i="4"/>
  <c r="G172" i="4"/>
  <c r="B172" i="4" s="1"/>
  <c r="D86" i="4"/>
  <c r="E87" i="4"/>
  <c r="C59" i="8" l="1"/>
  <c r="G59" i="8"/>
  <c r="A175" i="8"/>
  <c r="I174" i="8"/>
  <c r="B174" i="8" s="1"/>
  <c r="A174" i="4"/>
  <c r="G173" i="4"/>
  <c r="B173" i="4" s="1"/>
  <c r="C87" i="4"/>
  <c r="F87" i="4"/>
  <c r="H59" i="8" l="1"/>
  <c r="D59" i="8"/>
  <c r="I175" i="8"/>
  <c r="B175" i="8" s="1"/>
  <c r="A176" i="8"/>
  <c r="A175" i="4"/>
  <c r="G174" i="4"/>
  <c r="B174" i="4" s="1"/>
  <c r="D87" i="4"/>
  <c r="E88" i="4"/>
  <c r="E59" i="8" l="1"/>
  <c r="F60" i="8"/>
  <c r="A177" i="8"/>
  <c r="I176" i="8"/>
  <c r="B176" i="8" s="1"/>
  <c r="A176" i="4"/>
  <c r="G175" i="4"/>
  <c r="B175" i="4" s="1"/>
  <c r="C88" i="4"/>
  <c r="F88" i="4"/>
  <c r="C60" i="8" l="1"/>
  <c r="G60" i="8"/>
  <c r="I177" i="8"/>
  <c r="B177" i="8" s="1"/>
  <c r="A178" i="8"/>
  <c r="A177" i="4"/>
  <c r="G176" i="4"/>
  <c r="B176" i="4" s="1"/>
  <c r="D88" i="4"/>
  <c r="E89" i="4"/>
  <c r="H60" i="8" l="1"/>
  <c r="D60" i="8"/>
  <c r="A179" i="8"/>
  <c r="I178" i="8"/>
  <c r="B178" i="8" s="1"/>
  <c r="A178" i="4"/>
  <c r="G177" i="4"/>
  <c r="B177" i="4" s="1"/>
  <c r="C89" i="4"/>
  <c r="F89" i="4"/>
  <c r="E60" i="8" l="1"/>
  <c r="F61" i="8"/>
  <c r="I179" i="8"/>
  <c r="B179" i="8" s="1"/>
  <c r="A180" i="8"/>
  <c r="A179" i="4"/>
  <c r="G178" i="4"/>
  <c r="B178" i="4" s="1"/>
  <c r="D89" i="4"/>
  <c r="E90" i="4"/>
  <c r="C61" i="8" l="1"/>
  <c r="G61" i="8"/>
  <c r="A181" i="8"/>
  <c r="I180" i="8"/>
  <c r="B180" i="8" s="1"/>
  <c r="A180" i="4"/>
  <c r="G179" i="4"/>
  <c r="B179" i="4" s="1"/>
  <c r="C90" i="4"/>
  <c r="F90" i="4"/>
  <c r="H61" i="8" l="1"/>
  <c r="D61" i="8"/>
  <c r="I181" i="8"/>
  <c r="B181" i="8" s="1"/>
  <c r="A182" i="8"/>
  <c r="A181" i="4"/>
  <c r="G180" i="4"/>
  <c r="B180" i="4" s="1"/>
  <c r="D90" i="4"/>
  <c r="E91" i="4"/>
  <c r="E61" i="8" l="1"/>
  <c r="F62" i="8"/>
  <c r="A183" i="8"/>
  <c r="I182" i="8"/>
  <c r="B182" i="8" s="1"/>
  <c r="A182" i="4"/>
  <c r="G181" i="4"/>
  <c r="B181" i="4" s="1"/>
  <c r="C91" i="4"/>
  <c r="F91" i="4"/>
  <c r="C62" i="8" l="1"/>
  <c r="G62" i="8"/>
  <c r="A184" i="8"/>
  <c r="I183" i="8"/>
  <c r="B183" i="8" s="1"/>
  <c r="A183" i="4"/>
  <c r="G182" i="4"/>
  <c r="B182" i="4" s="1"/>
  <c r="D91" i="4"/>
  <c r="E92" i="4"/>
  <c r="H62" i="8" l="1"/>
  <c r="D62" i="8"/>
  <c r="A185" i="8"/>
  <c r="I184" i="8"/>
  <c r="B184" i="8" s="1"/>
  <c r="A184" i="4"/>
  <c r="G183" i="4"/>
  <c r="B183" i="4" s="1"/>
  <c r="C92" i="4"/>
  <c r="F92" i="4"/>
  <c r="E62" i="8" l="1"/>
  <c r="F63" i="8"/>
  <c r="I185" i="8"/>
  <c r="B185" i="8" s="1"/>
  <c r="A186" i="8"/>
  <c r="A185" i="4"/>
  <c r="G184" i="4"/>
  <c r="B184" i="4" s="1"/>
  <c r="D92" i="4"/>
  <c r="E93" i="4"/>
  <c r="C63" i="8" l="1"/>
  <c r="G63" i="8"/>
  <c r="A187" i="8"/>
  <c r="I186" i="8"/>
  <c r="B186" i="8" s="1"/>
  <c r="A186" i="4"/>
  <c r="G185" i="4"/>
  <c r="B185" i="4" s="1"/>
  <c r="C93" i="4"/>
  <c r="F93" i="4"/>
  <c r="H63" i="8" l="1"/>
  <c r="D63" i="8"/>
  <c r="A188" i="8"/>
  <c r="I187" i="8"/>
  <c r="B187" i="8" s="1"/>
  <c r="A187" i="4"/>
  <c r="G186" i="4"/>
  <c r="B186" i="4" s="1"/>
  <c r="D93" i="4"/>
  <c r="E94" i="4"/>
  <c r="E63" i="8" l="1"/>
  <c r="F64" i="8"/>
  <c r="A189" i="8"/>
  <c r="I188" i="8"/>
  <c r="B188" i="8" s="1"/>
  <c r="A188" i="4"/>
  <c r="G187" i="4"/>
  <c r="B187" i="4" s="1"/>
  <c r="C94" i="4"/>
  <c r="F94" i="4"/>
  <c r="C64" i="8" l="1"/>
  <c r="G64" i="8"/>
  <c r="I189" i="8"/>
  <c r="B189" i="8" s="1"/>
  <c r="A190" i="8"/>
  <c r="A189" i="4"/>
  <c r="G188" i="4"/>
  <c r="B188" i="4" s="1"/>
  <c r="D94" i="4"/>
  <c r="E95" i="4"/>
  <c r="H64" i="8" l="1"/>
  <c r="D64" i="8"/>
  <c r="A191" i="8"/>
  <c r="I190" i="8"/>
  <c r="B190" i="8" s="1"/>
  <c r="A190" i="4"/>
  <c r="G189" i="4"/>
  <c r="B189" i="4" s="1"/>
  <c r="C95" i="4"/>
  <c r="F95" i="4"/>
  <c r="E64" i="8" l="1"/>
  <c r="F65" i="8"/>
  <c r="A192" i="8"/>
  <c r="I191" i="8"/>
  <c r="B191" i="8" s="1"/>
  <c r="A191" i="4"/>
  <c r="G190" i="4"/>
  <c r="B190" i="4" s="1"/>
  <c r="D95" i="4"/>
  <c r="E96" i="4"/>
  <c r="C65" i="8" l="1"/>
  <c r="G65" i="8"/>
  <c r="A193" i="8"/>
  <c r="I192" i="8"/>
  <c r="B192" i="8" s="1"/>
  <c r="A192" i="4"/>
  <c r="G191" i="4"/>
  <c r="B191" i="4" s="1"/>
  <c r="C96" i="4"/>
  <c r="F96" i="4"/>
  <c r="H65" i="8" l="1"/>
  <c r="D65" i="8"/>
  <c r="I193" i="8"/>
  <c r="B193" i="8" s="1"/>
  <c r="A194" i="8"/>
  <c r="A193" i="4"/>
  <c r="G192" i="4"/>
  <c r="B192" i="4" s="1"/>
  <c r="E97" i="4"/>
  <c r="D96" i="4"/>
  <c r="E65" i="8" l="1"/>
  <c r="F66" i="8"/>
  <c r="A195" i="8"/>
  <c r="I194" i="8"/>
  <c r="B194" i="8" s="1"/>
  <c r="A194" i="4"/>
  <c r="G193" i="4"/>
  <c r="B193" i="4" s="1"/>
  <c r="C97" i="4"/>
  <c r="F97" i="4"/>
  <c r="C66" i="8" l="1"/>
  <c r="G66" i="8"/>
  <c r="I195" i="8"/>
  <c r="B195" i="8" s="1"/>
  <c r="A196" i="8"/>
  <c r="A195" i="4"/>
  <c r="G194" i="4"/>
  <c r="B194" i="4" s="1"/>
  <c r="E98" i="4"/>
  <c r="D97" i="4"/>
  <c r="H66" i="8" l="1"/>
  <c r="D66" i="8"/>
  <c r="A197" i="8"/>
  <c r="I196" i="8"/>
  <c r="B196" i="8" s="1"/>
  <c r="A196" i="4"/>
  <c r="G195" i="4"/>
  <c r="B195" i="4" s="1"/>
  <c r="C98" i="4"/>
  <c r="F98" i="4"/>
  <c r="E66" i="8" l="1"/>
  <c r="F67" i="8"/>
  <c r="I197" i="8"/>
  <c r="B197" i="8" s="1"/>
  <c r="A198" i="8"/>
  <c r="A197" i="4"/>
  <c r="G196" i="4"/>
  <c r="B196" i="4" s="1"/>
  <c r="E99" i="4"/>
  <c r="D98" i="4"/>
  <c r="C67" i="8" l="1"/>
  <c r="G67" i="8"/>
  <c r="A199" i="8"/>
  <c r="I198" i="8"/>
  <c r="B198" i="8" s="1"/>
  <c r="A198" i="4"/>
  <c r="G197" i="4"/>
  <c r="B197" i="4" s="1"/>
  <c r="C99" i="4"/>
  <c r="F99" i="4"/>
  <c r="H67" i="8" l="1"/>
  <c r="D67" i="8"/>
  <c r="A200" i="8"/>
  <c r="I199" i="8"/>
  <c r="B199" i="8" s="1"/>
  <c r="A199" i="4"/>
  <c r="G198" i="4"/>
  <c r="B198" i="4" s="1"/>
  <c r="D99" i="4"/>
  <c r="E100" i="4"/>
  <c r="E67" i="8" l="1"/>
  <c r="F68" i="8"/>
  <c r="A201" i="8"/>
  <c r="I200" i="8"/>
  <c r="B200" i="8" s="1"/>
  <c r="A200" i="4"/>
  <c r="G199" i="4"/>
  <c r="B199" i="4" s="1"/>
  <c r="F100" i="4"/>
  <c r="C100" i="4"/>
  <c r="C68" i="8" l="1"/>
  <c r="G68" i="8"/>
  <c r="I201" i="8"/>
  <c r="B201" i="8" s="1"/>
  <c r="A202" i="8"/>
  <c r="A201" i="4"/>
  <c r="G200" i="4"/>
  <c r="B200" i="4" s="1"/>
  <c r="D100" i="4"/>
  <c r="E101" i="4"/>
  <c r="H68" i="8" l="1"/>
  <c r="D68" i="8"/>
  <c r="A203" i="8"/>
  <c r="I202" i="8"/>
  <c r="B202" i="8" s="1"/>
  <c r="A202" i="4"/>
  <c r="G201" i="4"/>
  <c r="B201" i="4" s="1"/>
  <c r="C101" i="4"/>
  <c r="F101" i="4"/>
  <c r="E68" i="8" l="1"/>
  <c r="F69" i="8"/>
  <c r="A204" i="8"/>
  <c r="I203" i="8"/>
  <c r="B203" i="8" s="1"/>
  <c r="A203" i="4"/>
  <c r="G202" i="4"/>
  <c r="B202" i="4" s="1"/>
  <c r="D101" i="4"/>
  <c r="E102" i="4"/>
  <c r="C69" i="8" l="1"/>
  <c r="G69" i="8"/>
  <c r="A205" i="8"/>
  <c r="I204" i="8"/>
  <c r="B204" i="8" s="1"/>
  <c r="A204" i="4"/>
  <c r="G203" i="4"/>
  <c r="B203" i="4" s="1"/>
  <c r="C102" i="4"/>
  <c r="F102" i="4"/>
  <c r="H69" i="8" l="1"/>
  <c r="D69" i="8"/>
  <c r="I205" i="8"/>
  <c r="B205" i="8" s="1"/>
  <c r="A206" i="8"/>
  <c r="A205" i="4"/>
  <c r="G204" i="4"/>
  <c r="B204" i="4" s="1"/>
  <c r="D102" i="4"/>
  <c r="E103" i="4"/>
  <c r="E69" i="8" l="1"/>
  <c r="F70" i="8"/>
  <c r="A207" i="8"/>
  <c r="I206" i="8"/>
  <c r="B206" i="8" s="1"/>
  <c r="A206" i="4"/>
  <c r="G205" i="4"/>
  <c r="B205" i="4" s="1"/>
  <c r="F103" i="4"/>
  <c r="C103" i="4"/>
  <c r="C70" i="8" l="1"/>
  <c r="G70" i="8"/>
  <c r="I207" i="8"/>
  <c r="B207" i="8" s="1"/>
  <c r="A208" i="8"/>
  <c r="A207" i="4"/>
  <c r="G206" i="4"/>
  <c r="B206" i="4" s="1"/>
  <c r="D103" i="4"/>
  <c r="E104" i="4"/>
  <c r="H70" i="8" l="1"/>
  <c r="D70" i="8"/>
  <c r="A209" i="8"/>
  <c r="I208" i="8"/>
  <c r="B208" i="8" s="1"/>
  <c r="A208" i="4"/>
  <c r="G207" i="4"/>
  <c r="B207" i="4" s="1"/>
  <c r="C104" i="4"/>
  <c r="F104" i="4"/>
  <c r="E70" i="8" l="1"/>
  <c r="F71" i="8"/>
  <c r="I209" i="8"/>
  <c r="B209" i="8" s="1"/>
  <c r="A210" i="8"/>
  <c r="A209" i="4"/>
  <c r="G208" i="4"/>
  <c r="B208" i="4" s="1"/>
  <c r="E105" i="4"/>
  <c r="D104" i="4"/>
  <c r="C71" i="8" l="1"/>
  <c r="G71" i="8"/>
  <c r="A211" i="8"/>
  <c r="I210" i="8"/>
  <c r="B210" i="8" s="1"/>
  <c r="A210" i="4"/>
  <c r="G209" i="4"/>
  <c r="B209" i="4" s="1"/>
  <c r="C105" i="4"/>
  <c r="F105" i="4"/>
  <c r="H71" i="8" l="1"/>
  <c r="D71" i="8"/>
  <c r="A212" i="8"/>
  <c r="I211" i="8"/>
  <c r="B211" i="8" s="1"/>
  <c r="A211" i="4"/>
  <c r="G210" i="4"/>
  <c r="B210" i="4" s="1"/>
  <c r="D105" i="4"/>
  <c r="E106" i="4"/>
  <c r="E71" i="8" l="1"/>
  <c r="F72" i="8"/>
  <c r="A213" i="8"/>
  <c r="I212" i="8"/>
  <c r="B212" i="8" s="1"/>
  <c r="A212" i="4"/>
  <c r="G211" i="4"/>
  <c r="B211" i="4" s="1"/>
  <c r="F106" i="4"/>
  <c r="C106" i="4"/>
  <c r="C72" i="8" l="1"/>
  <c r="G72" i="8"/>
  <c r="I213" i="8"/>
  <c r="B213" i="8" s="1"/>
  <c r="A214" i="8"/>
  <c r="A213" i="4"/>
  <c r="G212" i="4"/>
  <c r="B212" i="4" s="1"/>
  <c r="D106" i="4"/>
  <c r="E107" i="4"/>
  <c r="H72" i="8" l="1"/>
  <c r="D72" i="8"/>
  <c r="A215" i="8"/>
  <c r="I214" i="8"/>
  <c r="B214" i="8" s="1"/>
  <c r="A214" i="4"/>
  <c r="G213" i="4"/>
  <c r="B213" i="4" s="1"/>
  <c r="F107" i="4"/>
  <c r="C107" i="4"/>
  <c r="E72" i="8" l="1"/>
  <c r="F73" i="8"/>
  <c r="I215" i="8"/>
  <c r="B215" i="8" s="1"/>
  <c r="A216" i="8"/>
  <c r="A215" i="4"/>
  <c r="G214" i="4"/>
  <c r="B214" i="4" s="1"/>
  <c r="D107" i="4"/>
  <c r="E108" i="4"/>
  <c r="C73" i="8" l="1"/>
  <c r="G73" i="8"/>
  <c r="A217" i="8"/>
  <c r="I216" i="8"/>
  <c r="B216" i="8" s="1"/>
  <c r="A216" i="4"/>
  <c r="G215" i="4"/>
  <c r="B215" i="4" s="1"/>
  <c r="F108" i="4"/>
  <c r="C108" i="4"/>
  <c r="H73" i="8" l="1"/>
  <c r="D73" i="8"/>
  <c r="I217" i="8"/>
  <c r="B217" i="8" s="1"/>
  <c r="A218" i="8"/>
  <c r="A217" i="4"/>
  <c r="G216" i="4"/>
  <c r="B216" i="4" s="1"/>
  <c r="E109" i="4"/>
  <c r="D108" i="4"/>
  <c r="E73" i="8" l="1"/>
  <c r="F74" i="8"/>
  <c r="A219" i="8"/>
  <c r="I218" i="8"/>
  <c r="B218" i="8" s="1"/>
  <c r="A218" i="4"/>
  <c r="G217" i="4"/>
  <c r="B217" i="4" s="1"/>
  <c r="C109" i="4"/>
  <c r="F109" i="4"/>
  <c r="C74" i="8" l="1"/>
  <c r="G74" i="8"/>
  <c r="A220" i="8"/>
  <c r="I219" i="8"/>
  <c r="B219" i="8" s="1"/>
  <c r="A219" i="4"/>
  <c r="G218" i="4"/>
  <c r="B218" i="4" s="1"/>
  <c r="E110" i="4"/>
  <c r="D109" i="4"/>
  <c r="H74" i="8" l="1"/>
  <c r="D74" i="8"/>
  <c r="A221" i="8"/>
  <c r="I220" i="8"/>
  <c r="B220" i="8" s="1"/>
  <c r="A220" i="4"/>
  <c r="G219" i="4"/>
  <c r="B219" i="4" s="1"/>
  <c r="C110" i="4"/>
  <c r="F110" i="4"/>
  <c r="E74" i="8" l="1"/>
  <c r="F75" i="8"/>
  <c r="I221" i="8"/>
  <c r="B221" i="8" s="1"/>
  <c r="A222" i="8"/>
  <c r="A221" i="4"/>
  <c r="G220" i="4"/>
  <c r="B220" i="4" s="1"/>
  <c r="E111" i="4"/>
  <c r="D110" i="4"/>
  <c r="C75" i="8" l="1"/>
  <c r="G75" i="8"/>
  <c r="A223" i="8"/>
  <c r="I222" i="8"/>
  <c r="B222" i="8" s="1"/>
  <c r="A222" i="4"/>
  <c r="G221" i="4"/>
  <c r="B221" i="4" s="1"/>
  <c r="C111" i="4"/>
  <c r="F111" i="4"/>
  <c r="H75" i="8" l="1"/>
  <c r="D75" i="8"/>
  <c r="I223" i="8"/>
  <c r="B223" i="8" s="1"/>
  <c r="A224" i="8"/>
  <c r="A223" i="4"/>
  <c r="G222" i="4"/>
  <c r="B222" i="4" s="1"/>
  <c r="D111" i="4"/>
  <c r="E112" i="4"/>
  <c r="E75" i="8" l="1"/>
  <c r="F76" i="8"/>
  <c r="A225" i="8"/>
  <c r="I224" i="8"/>
  <c r="B224" i="8" s="1"/>
  <c r="A224" i="4"/>
  <c r="G223" i="4"/>
  <c r="B223" i="4" s="1"/>
  <c r="C112" i="4"/>
  <c r="F112" i="4"/>
  <c r="C76" i="8" l="1"/>
  <c r="G76" i="8"/>
  <c r="I225" i="8"/>
  <c r="B225" i="8" s="1"/>
  <c r="A226" i="8"/>
  <c r="A225" i="4"/>
  <c r="G224" i="4"/>
  <c r="B224" i="4" s="1"/>
  <c r="D112" i="4"/>
  <c r="E113" i="4"/>
  <c r="H76" i="8" l="1"/>
  <c r="D76" i="8"/>
  <c r="A227" i="8"/>
  <c r="I226" i="8"/>
  <c r="B226" i="8" s="1"/>
  <c r="A226" i="4"/>
  <c r="G225" i="4"/>
  <c r="B225" i="4" s="1"/>
  <c r="C113" i="4"/>
  <c r="F113" i="4"/>
  <c r="E76" i="8" l="1"/>
  <c r="F77" i="8"/>
  <c r="A228" i="8"/>
  <c r="I227" i="8"/>
  <c r="B227" i="8" s="1"/>
  <c r="A227" i="4"/>
  <c r="G226" i="4"/>
  <c r="B226" i="4" s="1"/>
  <c r="D113" i="4"/>
  <c r="E114" i="4"/>
  <c r="C77" i="8" l="1"/>
  <c r="G77" i="8"/>
  <c r="A229" i="8"/>
  <c r="I228" i="8"/>
  <c r="B228" i="8" s="1"/>
  <c r="A228" i="4"/>
  <c r="G227" i="4"/>
  <c r="B227" i="4" s="1"/>
  <c r="F114" i="4"/>
  <c r="C114" i="4"/>
  <c r="H77" i="8" l="1"/>
  <c r="D77" i="8"/>
  <c r="I229" i="8"/>
  <c r="B229" i="8" s="1"/>
  <c r="A230" i="8"/>
  <c r="A229" i="4"/>
  <c r="G228" i="4"/>
  <c r="B228" i="4" s="1"/>
  <c r="E115" i="4"/>
  <c r="D114" i="4"/>
  <c r="E77" i="8" l="1"/>
  <c r="F78" i="8"/>
  <c r="A231" i="8"/>
  <c r="I230" i="8"/>
  <c r="B230" i="8" s="1"/>
  <c r="A230" i="4"/>
  <c r="G229" i="4"/>
  <c r="B229" i="4" s="1"/>
  <c r="C115" i="4"/>
  <c r="F115" i="4"/>
  <c r="C78" i="8" l="1"/>
  <c r="G78" i="8"/>
  <c r="A232" i="8"/>
  <c r="I231" i="8"/>
  <c r="B231" i="8" s="1"/>
  <c r="A231" i="4"/>
  <c r="G230" i="4"/>
  <c r="B230" i="4" s="1"/>
  <c r="E116" i="4"/>
  <c r="D115" i="4"/>
  <c r="H78" i="8" l="1"/>
  <c r="D78" i="8"/>
  <c r="A233" i="8"/>
  <c r="I232" i="8"/>
  <c r="B232" i="8" s="1"/>
  <c r="A232" i="4"/>
  <c r="G231" i="4"/>
  <c r="B231" i="4" s="1"/>
  <c r="C116" i="4"/>
  <c r="F116" i="4"/>
  <c r="E78" i="8" l="1"/>
  <c r="F79" i="8"/>
  <c r="I233" i="8"/>
  <c r="B233" i="8" s="1"/>
  <c r="A234" i="8"/>
  <c r="A233" i="4"/>
  <c r="G232" i="4"/>
  <c r="B232" i="4" s="1"/>
  <c r="E117" i="4"/>
  <c r="D116" i="4"/>
  <c r="C79" i="8" l="1"/>
  <c r="G79" i="8"/>
  <c r="A235" i="8"/>
  <c r="I234" i="8"/>
  <c r="B234" i="8" s="1"/>
  <c r="A234" i="4"/>
  <c r="G233" i="4"/>
  <c r="B233" i="4" s="1"/>
  <c r="F117" i="4"/>
  <c r="C117" i="4"/>
  <c r="H79" i="8" l="1"/>
  <c r="D79" i="8"/>
  <c r="A236" i="8"/>
  <c r="I235" i="8"/>
  <c r="B235" i="8" s="1"/>
  <c r="A235" i="4"/>
  <c r="G234" i="4"/>
  <c r="B234" i="4" s="1"/>
  <c r="E118" i="4"/>
  <c r="D117" i="4"/>
  <c r="E79" i="8" l="1"/>
  <c r="F80" i="8"/>
  <c r="A237" i="8"/>
  <c r="I236" i="8"/>
  <c r="B236" i="8" s="1"/>
  <c r="A236" i="4"/>
  <c r="G235" i="4"/>
  <c r="B235" i="4" s="1"/>
  <c r="F118" i="4"/>
  <c r="C118" i="4"/>
  <c r="C80" i="8" l="1"/>
  <c r="G80" i="8"/>
  <c r="I237" i="8"/>
  <c r="B237" i="8" s="1"/>
  <c r="A238" i="8"/>
  <c r="A237" i="4"/>
  <c r="G236" i="4"/>
  <c r="B236" i="4" s="1"/>
  <c r="D118" i="4"/>
  <c r="E119" i="4"/>
  <c r="H80" i="8" l="1"/>
  <c r="D80" i="8"/>
  <c r="A239" i="8"/>
  <c r="I238" i="8"/>
  <c r="B238" i="8" s="1"/>
  <c r="A238" i="4"/>
  <c r="G237" i="4"/>
  <c r="B237" i="4" s="1"/>
  <c r="F119" i="4"/>
  <c r="C119" i="4"/>
  <c r="E80" i="8" l="1"/>
  <c r="F81" i="8"/>
  <c r="A240" i="8"/>
  <c r="I239" i="8"/>
  <c r="B239" i="8" s="1"/>
  <c r="A239" i="4"/>
  <c r="G238" i="4"/>
  <c r="B238" i="4" s="1"/>
  <c r="E120" i="4"/>
  <c r="D119" i="4"/>
  <c r="C81" i="8" l="1"/>
  <c r="G81" i="8"/>
  <c r="A241" i="8"/>
  <c r="I240" i="8"/>
  <c r="B240" i="8" s="1"/>
  <c r="A240" i="4"/>
  <c r="G239" i="4"/>
  <c r="B239" i="4" s="1"/>
  <c r="F120" i="4"/>
  <c r="C120" i="4"/>
  <c r="H81" i="8" l="1"/>
  <c r="D81" i="8"/>
  <c r="I241" i="8"/>
  <c r="B241" i="8" s="1"/>
  <c r="A242" i="8"/>
  <c r="A241" i="4"/>
  <c r="G240" i="4"/>
  <c r="B240" i="4" s="1"/>
  <c r="E121" i="4"/>
  <c r="D120" i="4"/>
  <c r="E81" i="8" l="1"/>
  <c r="F82" i="8"/>
  <c r="A243" i="8"/>
  <c r="I242" i="8"/>
  <c r="B242" i="8" s="1"/>
  <c r="A242" i="4"/>
  <c r="G241" i="4"/>
  <c r="B241" i="4" s="1"/>
  <c r="C121" i="4"/>
  <c r="F121" i="4"/>
  <c r="C82" i="8" l="1"/>
  <c r="G82" i="8"/>
  <c r="A244" i="8"/>
  <c r="I243" i="8"/>
  <c r="B243" i="8" s="1"/>
  <c r="A243" i="4"/>
  <c r="G242" i="4"/>
  <c r="B242" i="4" s="1"/>
  <c r="D121" i="4"/>
  <c r="E122" i="4"/>
  <c r="H82" i="8" l="1"/>
  <c r="D82" i="8"/>
  <c r="A245" i="8"/>
  <c r="I244" i="8"/>
  <c r="B244" i="8" s="1"/>
  <c r="A244" i="4"/>
  <c r="G243" i="4"/>
  <c r="B243" i="4" s="1"/>
  <c r="F122" i="4"/>
  <c r="C122" i="4"/>
  <c r="E82" i="8" l="1"/>
  <c r="F83" i="8"/>
  <c r="I245" i="8"/>
  <c r="B245" i="8" s="1"/>
  <c r="A246" i="8"/>
  <c r="A245" i="4"/>
  <c r="G244" i="4"/>
  <c r="B244" i="4" s="1"/>
  <c r="E123" i="4"/>
  <c r="D122" i="4"/>
  <c r="C83" i="8" l="1"/>
  <c r="G83" i="8"/>
  <c r="A247" i="8"/>
  <c r="I246" i="8"/>
  <c r="B246" i="8" s="1"/>
  <c r="A246" i="4"/>
  <c r="G245" i="4"/>
  <c r="B245" i="4" s="1"/>
  <c r="C123" i="4"/>
  <c r="F123" i="4"/>
  <c r="H83" i="8" l="1"/>
  <c r="D83" i="8"/>
  <c r="A248" i="8"/>
  <c r="I247" i="8"/>
  <c r="B247" i="8" s="1"/>
  <c r="A247" i="4"/>
  <c r="G246" i="4"/>
  <c r="B246" i="4" s="1"/>
  <c r="E124" i="4"/>
  <c r="D123" i="4"/>
  <c r="E83" i="8" l="1"/>
  <c r="F84" i="8"/>
  <c r="A249" i="8"/>
  <c r="I248" i="8"/>
  <c r="B248" i="8" s="1"/>
  <c r="A248" i="4"/>
  <c r="G247" i="4"/>
  <c r="B247" i="4" s="1"/>
  <c r="C124" i="4"/>
  <c r="F124" i="4"/>
  <c r="C84" i="8" l="1"/>
  <c r="G84" i="8"/>
  <c r="I249" i="8"/>
  <c r="B249" i="8" s="1"/>
  <c r="A250" i="8"/>
  <c r="A249" i="4"/>
  <c r="G248" i="4"/>
  <c r="B248" i="4" s="1"/>
  <c r="E125" i="4"/>
  <c r="D124" i="4"/>
  <c r="H84" i="8" l="1"/>
  <c r="D84" i="8"/>
  <c r="A251" i="8"/>
  <c r="I250" i="8"/>
  <c r="B250" i="8" s="1"/>
  <c r="A250" i="4"/>
  <c r="G249" i="4"/>
  <c r="B249" i="4" s="1"/>
  <c r="F125" i="4"/>
  <c r="C125" i="4"/>
  <c r="E84" i="8" l="1"/>
  <c r="F85" i="8"/>
  <c r="A252" i="8"/>
  <c r="I251" i="8"/>
  <c r="B251" i="8" s="1"/>
  <c r="A251" i="4"/>
  <c r="G250" i="4"/>
  <c r="B250" i="4" s="1"/>
  <c r="E126" i="4"/>
  <c r="D125" i="4"/>
  <c r="C85" i="8" l="1"/>
  <c r="G85" i="8"/>
  <c r="A253" i="8"/>
  <c r="I252" i="8"/>
  <c r="B252" i="8" s="1"/>
  <c r="A252" i="4"/>
  <c r="G251" i="4"/>
  <c r="B251" i="4" s="1"/>
  <c r="F126" i="4"/>
  <c r="C126" i="4"/>
  <c r="H85" i="8" l="1"/>
  <c r="D85" i="8"/>
  <c r="I253" i="8"/>
  <c r="B253" i="8" s="1"/>
  <c r="A254" i="8"/>
  <c r="A253" i="4"/>
  <c r="G252" i="4"/>
  <c r="B252" i="4" s="1"/>
  <c r="E127" i="4"/>
  <c r="D126" i="4"/>
  <c r="E85" i="8" l="1"/>
  <c r="F86" i="8"/>
  <c r="A255" i="8"/>
  <c r="I254" i="8"/>
  <c r="B254" i="8" s="1"/>
  <c r="A254" i="4"/>
  <c r="G253" i="4"/>
  <c r="B253" i="4" s="1"/>
  <c r="C127" i="4"/>
  <c r="F127" i="4"/>
  <c r="G86" i="8" l="1"/>
  <c r="C86" i="8"/>
  <c r="A256" i="8"/>
  <c r="I255" i="8"/>
  <c r="B255" i="8" s="1"/>
  <c r="A255" i="4"/>
  <c r="G254" i="4"/>
  <c r="B254" i="4" s="1"/>
  <c r="D127" i="4"/>
  <c r="E128" i="4"/>
  <c r="H86" i="8" l="1"/>
  <c r="D86" i="8"/>
  <c r="A257" i="8"/>
  <c r="I256" i="8"/>
  <c r="B256" i="8" s="1"/>
  <c r="A256" i="4"/>
  <c r="G255" i="4"/>
  <c r="B255" i="4" s="1"/>
  <c r="F128" i="4"/>
  <c r="C128" i="4"/>
  <c r="E86" i="8" l="1"/>
  <c r="F87" i="8"/>
  <c r="I257" i="8"/>
  <c r="B257" i="8" s="1"/>
  <c r="A258" i="8"/>
  <c r="A257" i="4"/>
  <c r="G256" i="4"/>
  <c r="B256" i="4" s="1"/>
  <c r="E129" i="4"/>
  <c r="D128" i="4"/>
  <c r="C87" i="8" l="1"/>
  <c r="G87" i="8"/>
  <c r="A259" i="8"/>
  <c r="I258" i="8"/>
  <c r="B258" i="8" s="1"/>
  <c r="A258" i="4"/>
  <c r="G257" i="4"/>
  <c r="B257" i="4" s="1"/>
  <c r="C129" i="4"/>
  <c r="F129" i="4"/>
  <c r="H87" i="8" l="1"/>
  <c r="D87" i="8"/>
  <c r="A260" i="8"/>
  <c r="I259" i="8"/>
  <c r="B259" i="8" s="1"/>
  <c r="A259" i="4"/>
  <c r="G258" i="4"/>
  <c r="B258" i="4" s="1"/>
  <c r="E130" i="4"/>
  <c r="D129" i="4"/>
  <c r="E87" i="8" l="1"/>
  <c r="F88" i="8"/>
  <c r="A261" i="8"/>
  <c r="I260" i="8"/>
  <c r="B260" i="8" s="1"/>
  <c r="A260" i="4"/>
  <c r="G259" i="4"/>
  <c r="B259" i="4" s="1"/>
  <c r="C130" i="4"/>
  <c r="F130" i="4"/>
  <c r="G88" i="8" l="1"/>
  <c r="C88" i="8"/>
  <c r="I261" i="8"/>
  <c r="B261" i="8" s="1"/>
  <c r="A262" i="8"/>
  <c r="A261" i="4"/>
  <c r="G260" i="4"/>
  <c r="B260" i="4" s="1"/>
  <c r="E131" i="4"/>
  <c r="D130" i="4"/>
  <c r="H88" i="8" l="1"/>
  <c r="D88" i="8"/>
  <c r="A263" i="8"/>
  <c r="I262" i="8"/>
  <c r="B262" i="8" s="1"/>
  <c r="A262" i="4"/>
  <c r="G261" i="4"/>
  <c r="B261" i="4" s="1"/>
  <c r="F131" i="4"/>
  <c r="C131" i="4"/>
  <c r="E88" i="8" l="1"/>
  <c r="F89" i="8"/>
  <c r="A264" i="8"/>
  <c r="I263" i="8"/>
  <c r="B263" i="8" s="1"/>
  <c r="A263" i="4"/>
  <c r="G262" i="4"/>
  <c r="B262" i="4" s="1"/>
  <c r="E132" i="4"/>
  <c r="D131" i="4"/>
  <c r="C89" i="8" l="1"/>
  <c r="G89" i="8"/>
  <c r="A265" i="8"/>
  <c r="I264" i="8"/>
  <c r="B264" i="8" s="1"/>
  <c r="A264" i="4"/>
  <c r="G263" i="4"/>
  <c r="B263" i="4" s="1"/>
  <c r="F132" i="4"/>
  <c r="C132" i="4"/>
  <c r="H89" i="8" l="1"/>
  <c r="D89" i="8"/>
  <c r="I265" i="8"/>
  <c r="B265" i="8" s="1"/>
  <c r="A266" i="8"/>
  <c r="A265" i="4"/>
  <c r="G264" i="4"/>
  <c r="B264" i="4" s="1"/>
  <c r="E133" i="4"/>
  <c r="D132" i="4"/>
  <c r="E89" i="8" l="1"/>
  <c r="F90" i="8"/>
  <c r="A267" i="8"/>
  <c r="I266" i="8"/>
  <c r="B266" i="8" s="1"/>
  <c r="A266" i="4"/>
  <c r="G265" i="4"/>
  <c r="B265" i="4" s="1"/>
  <c r="C133" i="4"/>
  <c r="F133" i="4"/>
  <c r="G90" i="8" l="1"/>
  <c r="C90" i="8"/>
  <c r="A268" i="8"/>
  <c r="I267" i="8"/>
  <c r="B267" i="8" s="1"/>
  <c r="A267" i="4"/>
  <c r="G266" i="4"/>
  <c r="B266" i="4" s="1"/>
  <c r="E134" i="4"/>
  <c r="D133" i="4"/>
  <c r="H90" i="8" l="1"/>
  <c r="D90" i="8"/>
  <c r="A269" i="8"/>
  <c r="I268" i="8"/>
  <c r="B268" i="8" s="1"/>
  <c r="A268" i="4"/>
  <c r="G267" i="4"/>
  <c r="B267" i="4" s="1"/>
  <c r="C134" i="4"/>
  <c r="F134" i="4"/>
  <c r="E90" i="8" l="1"/>
  <c r="F91" i="8"/>
  <c r="I269" i="8"/>
  <c r="B269" i="8" s="1"/>
  <c r="A270" i="8"/>
  <c r="A269" i="4"/>
  <c r="G268" i="4"/>
  <c r="B268" i="4" s="1"/>
  <c r="E135" i="4"/>
  <c r="D134" i="4"/>
  <c r="C91" i="8" l="1"/>
  <c r="G91" i="8"/>
  <c r="A271" i="8"/>
  <c r="I270" i="8"/>
  <c r="B270" i="8" s="1"/>
  <c r="A270" i="4"/>
  <c r="G269" i="4"/>
  <c r="B269" i="4" s="1"/>
  <c r="F135" i="4"/>
  <c r="C135" i="4"/>
  <c r="H91" i="8" l="1"/>
  <c r="D91" i="8"/>
  <c r="A272" i="8"/>
  <c r="I271" i="8"/>
  <c r="B271" i="8" s="1"/>
  <c r="A271" i="4"/>
  <c r="G270" i="4"/>
  <c r="B270" i="4" s="1"/>
  <c r="E136" i="4"/>
  <c r="D135" i="4"/>
  <c r="E91" i="8" l="1"/>
  <c r="F92" i="8"/>
  <c r="A273" i="8"/>
  <c r="I272" i="8"/>
  <c r="B272" i="8" s="1"/>
  <c r="A272" i="4"/>
  <c r="G271" i="4"/>
  <c r="B271" i="4" s="1"/>
  <c r="F136" i="4"/>
  <c r="C136" i="4"/>
  <c r="G92" i="8" l="1"/>
  <c r="C92" i="8"/>
  <c r="I273" i="8"/>
  <c r="B273" i="8" s="1"/>
  <c r="A274" i="8"/>
  <c r="A273" i="4"/>
  <c r="G272" i="4"/>
  <c r="B272" i="4" s="1"/>
  <c r="E137" i="4"/>
  <c r="D136" i="4"/>
  <c r="H92" i="8" l="1"/>
  <c r="D92" i="8"/>
  <c r="A275" i="8"/>
  <c r="I274" i="8"/>
  <c r="B274" i="8" s="1"/>
  <c r="A274" i="4"/>
  <c r="G273" i="4"/>
  <c r="B273" i="4" s="1"/>
  <c r="C137" i="4"/>
  <c r="F137" i="4"/>
  <c r="E92" i="8" l="1"/>
  <c r="F93" i="8"/>
  <c r="A276" i="8"/>
  <c r="I275" i="8"/>
  <c r="B275" i="8" s="1"/>
  <c r="A275" i="4"/>
  <c r="G274" i="4"/>
  <c r="B274" i="4" s="1"/>
  <c r="E138" i="4"/>
  <c r="D137" i="4"/>
  <c r="C93" i="8" l="1"/>
  <c r="G93" i="8"/>
  <c r="A277" i="8"/>
  <c r="I276" i="8"/>
  <c r="B276" i="8" s="1"/>
  <c r="A276" i="4"/>
  <c r="G275" i="4"/>
  <c r="B275" i="4" s="1"/>
  <c r="C138" i="4"/>
  <c r="F138" i="4"/>
  <c r="H93" i="8" l="1"/>
  <c r="D93" i="8"/>
  <c r="I277" i="8"/>
  <c r="B277" i="8" s="1"/>
  <c r="A278" i="8"/>
  <c r="A277" i="4"/>
  <c r="G276" i="4"/>
  <c r="B276" i="4" s="1"/>
  <c r="E139" i="4"/>
  <c r="D138" i="4"/>
  <c r="E93" i="8" l="1"/>
  <c r="F94" i="8"/>
  <c r="A279" i="8"/>
  <c r="I278" i="8"/>
  <c r="B278" i="8" s="1"/>
  <c r="A278" i="4"/>
  <c r="G277" i="4"/>
  <c r="B277" i="4" s="1"/>
  <c r="F139" i="4"/>
  <c r="C139" i="4"/>
  <c r="C94" i="8" l="1"/>
  <c r="G94" i="8"/>
  <c r="A280" i="8"/>
  <c r="I279" i="8"/>
  <c r="B279" i="8" s="1"/>
  <c r="A279" i="4"/>
  <c r="G278" i="4"/>
  <c r="B278" i="4" s="1"/>
  <c r="E140" i="4"/>
  <c r="D139" i="4"/>
  <c r="H94" i="8" l="1"/>
  <c r="D94" i="8"/>
  <c r="A281" i="8"/>
  <c r="I280" i="8"/>
  <c r="B280" i="8" s="1"/>
  <c r="A280" i="4"/>
  <c r="G279" i="4"/>
  <c r="B279" i="4" s="1"/>
  <c r="F140" i="4"/>
  <c r="C140" i="4"/>
  <c r="E94" i="8" l="1"/>
  <c r="F95" i="8"/>
  <c r="I281" i="8"/>
  <c r="B281" i="8" s="1"/>
  <c r="A282" i="8"/>
  <c r="A281" i="4"/>
  <c r="G280" i="4"/>
  <c r="B280" i="4" s="1"/>
  <c r="E141" i="4"/>
  <c r="D140" i="4"/>
  <c r="C95" i="8" l="1"/>
  <c r="G95" i="8"/>
  <c r="A283" i="8"/>
  <c r="I282" i="8"/>
  <c r="B282" i="8" s="1"/>
  <c r="A282" i="4"/>
  <c r="G281" i="4"/>
  <c r="B281" i="4" s="1"/>
  <c r="C141" i="4"/>
  <c r="F141" i="4"/>
  <c r="H95" i="8" l="1"/>
  <c r="D95" i="8"/>
  <c r="A284" i="8"/>
  <c r="I283" i="8"/>
  <c r="B283" i="8" s="1"/>
  <c r="A283" i="4"/>
  <c r="G282" i="4"/>
  <c r="B282" i="4" s="1"/>
  <c r="E142" i="4"/>
  <c r="D141" i="4"/>
  <c r="E95" i="8" l="1"/>
  <c r="F96" i="8"/>
  <c r="A285" i="8"/>
  <c r="I284" i="8"/>
  <c r="B284" i="8" s="1"/>
  <c r="A284" i="4"/>
  <c r="G283" i="4"/>
  <c r="B283" i="4" s="1"/>
  <c r="C142" i="4"/>
  <c r="F142" i="4"/>
  <c r="C96" i="8" l="1"/>
  <c r="G96" i="8"/>
  <c r="I285" i="8"/>
  <c r="B285" i="8" s="1"/>
  <c r="A286" i="8"/>
  <c r="A285" i="4"/>
  <c r="G284" i="4"/>
  <c r="B284" i="4" s="1"/>
  <c r="E143" i="4"/>
  <c r="D142" i="4"/>
  <c r="H96" i="8" l="1"/>
  <c r="D96" i="8"/>
  <c r="A287" i="8"/>
  <c r="I286" i="8"/>
  <c r="B286" i="8" s="1"/>
  <c r="A286" i="4"/>
  <c r="G285" i="4"/>
  <c r="B285" i="4" s="1"/>
  <c r="F143" i="4"/>
  <c r="C143" i="4"/>
  <c r="E96" i="8" l="1"/>
  <c r="F97" i="8"/>
  <c r="A288" i="8"/>
  <c r="I287" i="8"/>
  <c r="B287" i="8" s="1"/>
  <c r="A287" i="4"/>
  <c r="G286" i="4"/>
  <c r="B286" i="4" s="1"/>
  <c r="E144" i="4"/>
  <c r="D143" i="4"/>
  <c r="C97" i="8" l="1"/>
  <c r="G97" i="8"/>
  <c r="A289" i="8"/>
  <c r="I288" i="8"/>
  <c r="B288" i="8" s="1"/>
  <c r="A288" i="4"/>
  <c r="G287" i="4"/>
  <c r="B287" i="4" s="1"/>
  <c r="F144" i="4"/>
  <c r="C144" i="4"/>
  <c r="H97" i="8" l="1"/>
  <c r="D97" i="8"/>
  <c r="I289" i="8"/>
  <c r="B289" i="8" s="1"/>
  <c r="A290" i="8"/>
  <c r="A289" i="4"/>
  <c r="G288" i="4"/>
  <c r="B288" i="4" s="1"/>
  <c r="E145" i="4"/>
  <c r="D144" i="4"/>
  <c r="E97" i="8" l="1"/>
  <c r="F98" i="8"/>
  <c r="A291" i="8"/>
  <c r="I290" i="8"/>
  <c r="B290" i="8" s="1"/>
  <c r="A290" i="4"/>
  <c r="G289" i="4"/>
  <c r="B289" i="4" s="1"/>
  <c r="C145" i="4"/>
  <c r="F145" i="4"/>
  <c r="C98" i="8" l="1"/>
  <c r="G98" i="8"/>
  <c r="A292" i="8"/>
  <c r="I291" i="8"/>
  <c r="B291" i="8" s="1"/>
  <c r="A291" i="4"/>
  <c r="G290" i="4"/>
  <c r="B290" i="4" s="1"/>
  <c r="E146" i="4"/>
  <c r="D145" i="4"/>
  <c r="H98" i="8" l="1"/>
  <c r="D98" i="8"/>
  <c r="A293" i="8"/>
  <c r="I292" i="8"/>
  <c r="B292" i="8" s="1"/>
  <c r="A292" i="4"/>
  <c r="G291" i="4"/>
  <c r="B291" i="4" s="1"/>
  <c r="C146" i="4"/>
  <c r="F146" i="4"/>
  <c r="E98" i="8" l="1"/>
  <c r="F99" i="8"/>
  <c r="I293" i="8"/>
  <c r="B293" i="8" s="1"/>
  <c r="A294" i="8"/>
  <c r="A293" i="4"/>
  <c r="G292" i="4"/>
  <c r="B292" i="4" s="1"/>
  <c r="E147" i="4"/>
  <c r="D146" i="4"/>
  <c r="C99" i="8" l="1"/>
  <c r="G99" i="8"/>
  <c r="A295" i="8"/>
  <c r="I294" i="8"/>
  <c r="B294" i="8" s="1"/>
  <c r="A294" i="4"/>
  <c r="G293" i="4"/>
  <c r="B293" i="4" s="1"/>
  <c r="F147" i="4"/>
  <c r="C147" i="4"/>
  <c r="H99" i="8" l="1"/>
  <c r="D99" i="8"/>
  <c r="A296" i="8"/>
  <c r="I295" i="8"/>
  <c r="B295" i="8" s="1"/>
  <c r="A295" i="4"/>
  <c r="G294" i="4"/>
  <c r="B294" i="4" s="1"/>
  <c r="E148" i="4"/>
  <c r="D147" i="4"/>
  <c r="E99" i="8" l="1"/>
  <c r="F100" i="8"/>
  <c r="A297" i="8"/>
  <c r="I296" i="8"/>
  <c r="B296" i="8" s="1"/>
  <c r="A296" i="4"/>
  <c r="G295" i="4"/>
  <c r="B295" i="4" s="1"/>
  <c r="F148" i="4"/>
  <c r="C148" i="4"/>
  <c r="C100" i="8" l="1"/>
  <c r="G100" i="8"/>
  <c r="I297" i="8"/>
  <c r="B297" i="8" s="1"/>
  <c r="A298" i="8"/>
  <c r="A297" i="4"/>
  <c r="G296" i="4"/>
  <c r="B296" i="4" s="1"/>
  <c r="E149" i="4"/>
  <c r="D148" i="4"/>
  <c r="H100" i="8" l="1"/>
  <c r="D100" i="8"/>
  <c r="A299" i="8"/>
  <c r="I298" i="8"/>
  <c r="B298" i="8" s="1"/>
  <c r="A298" i="4"/>
  <c r="G297" i="4"/>
  <c r="B297" i="4" s="1"/>
  <c r="C149" i="4"/>
  <c r="F149" i="4"/>
  <c r="E100" i="8" l="1"/>
  <c r="F101" i="8"/>
  <c r="A300" i="8"/>
  <c r="I299" i="8"/>
  <c r="B299" i="8" s="1"/>
  <c r="A299" i="4"/>
  <c r="G298" i="4"/>
  <c r="B298" i="4" s="1"/>
  <c r="E150" i="4"/>
  <c r="D149" i="4"/>
  <c r="C101" i="8" l="1"/>
  <c r="G101" i="8"/>
  <c r="A301" i="8"/>
  <c r="I300" i="8"/>
  <c r="B300" i="8" s="1"/>
  <c r="A300" i="4"/>
  <c r="G299" i="4"/>
  <c r="B299" i="4" s="1"/>
  <c r="F150" i="4"/>
  <c r="C150" i="4"/>
  <c r="H101" i="8" l="1"/>
  <c r="D101" i="8"/>
  <c r="I301" i="8"/>
  <c r="B301" i="8" s="1"/>
  <c r="A302" i="8"/>
  <c r="A301" i="4"/>
  <c r="G300" i="4"/>
  <c r="B300" i="4" s="1"/>
  <c r="D150" i="4"/>
  <c r="E151" i="4"/>
  <c r="E101" i="8" l="1"/>
  <c r="F102" i="8"/>
  <c r="A303" i="8"/>
  <c r="I302" i="8"/>
  <c r="B302" i="8" s="1"/>
  <c r="A302" i="4"/>
  <c r="G301" i="4"/>
  <c r="B301" i="4" s="1"/>
  <c r="F151" i="4"/>
  <c r="C151" i="4"/>
  <c r="C102" i="8" l="1"/>
  <c r="G102" i="8"/>
  <c r="A304" i="8"/>
  <c r="I303" i="8"/>
  <c r="B303" i="8" s="1"/>
  <c r="A303" i="4"/>
  <c r="G302" i="4"/>
  <c r="B302" i="4" s="1"/>
  <c r="E152" i="4"/>
  <c r="D151" i="4"/>
  <c r="H102" i="8" l="1"/>
  <c r="D102" i="8"/>
  <c r="A305" i="8"/>
  <c r="I304" i="8"/>
  <c r="B304" i="8" s="1"/>
  <c r="A304" i="4"/>
  <c r="G303" i="4"/>
  <c r="B303" i="4" s="1"/>
  <c r="C152" i="4"/>
  <c r="F152" i="4"/>
  <c r="E102" i="8" l="1"/>
  <c r="F103" i="8"/>
  <c r="I305" i="8"/>
  <c r="B305" i="8" s="1"/>
  <c r="A306" i="8"/>
  <c r="A305" i="4"/>
  <c r="G304" i="4"/>
  <c r="B304" i="4" s="1"/>
  <c r="E153" i="4"/>
  <c r="D152" i="4"/>
  <c r="C103" i="8" l="1"/>
  <c r="G103" i="8"/>
  <c r="A307" i="8"/>
  <c r="I306" i="8"/>
  <c r="B306" i="8" s="1"/>
  <c r="A306" i="4"/>
  <c r="G305" i="4"/>
  <c r="B305" i="4" s="1"/>
  <c r="F153" i="4"/>
  <c r="C153" i="4"/>
  <c r="H103" i="8" l="1"/>
  <c r="D103" i="8"/>
  <c r="A308" i="8"/>
  <c r="I307" i="8"/>
  <c r="B307" i="8" s="1"/>
  <c r="A307" i="4"/>
  <c r="G306" i="4"/>
  <c r="B306" i="4" s="1"/>
  <c r="D153" i="4"/>
  <c r="E154" i="4"/>
  <c r="E103" i="8" l="1"/>
  <c r="F104" i="8"/>
  <c r="A309" i="8"/>
  <c r="I308" i="8"/>
  <c r="B308" i="8" s="1"/>
  <c r="A308" i="4"/>
  <c r="G307" i="4"/>
  <c r="B307" i="4" s="1"/>
  <c r="F154" i="4"/>
  <c r="C154" i="4"/>
  <c r="C104" i="8" l="1"/>
  <c r="G104" i="8"/>
  <c r="I309" i="8"/>
  <c r="B309" i="8" s="1"/>
  <c r="A310" i="8"/>
  <c r="A309" i="4"/>
  <c r="G308" i="4"/>
  <c r="B308" i="4" s="1"/>
  <c r="E155" i="4"/>
  <c r="D154" i="4"/>
  <c r="H104" i="8" l="1"/>
  <c r="D104" i="8"/>
  <c r="A311" i="8"/>
  <c r="I310" i="8"/>
  <c r="B310" i="8" s="1"/>
  <c r="A310" i="4"/>
  <c r="G309" i="4"/>
  <c r="B309" i="4" s="1"/>
  <c r="C155" i="4"/>
  <c r="F155" i="4"/>
  <c r="E104" i="8" l="1"/>
  <c r="F105" i="8"/>
  <c r="A312" i="8"/>
  <c r="I311" i="8"/>
  <c r="B311" i="8" s="1"/>
  <c r="A311" i="4"/>
  <c r="G310" i="4"/>
  <c r="B310" i="4" s="1"/>
  <c r="E156" i="4"/>
  <c r="D155" i="4"/>
  <c r="C105" i="8" l="1"/>
  <c r="G105" i="8"/>
  <c r="A313" i="8"/>
  <c r="I312" i="8"/>
  <c r="B312" i="8" s="1"/>
  <c r="A312" i="4"/>
  <c r="G311" i="4"/>
  <c r="B311" i="4" s="1"/>
  <c r="F156" i="4"/>
  <c r="C156" i="4"/>
  <c r="H105" i="8" l="1"/>
  <c r="D105" i="8"/>
  <c r="I313" i="8"/>
  <c r="B313" i="8" s="1"/>
  <c r="A314" i="8"/>
  <c r="A313" i="4"/>
  <c r="G312" i="4"/>
  <c r="B312" i="4" s="1"/>
  <c r="E157" i="4"/>
  <c r="D156" i="4"/>
  <c r="E105" i="8" l="1"/>
  <c r="F106" i="8"/>
  <c r="A315" i="8"/>
  <c r="I314" i="8"/>
  <c r="B314" i="8" s="1"/>
  <c r="A314" i="4"/>
  <c r="G313" i="4"/>
  <c r="B313" i="4" s="1"/>
  <c r="F157" i="4"/>
  <c r="C157" i="4"/>
  <c r="C106" i="8" l="1"/>
  <c r="G106" i="8"/>
  <c r="A316" i="8"/>
  <c r="I315" i="8"/>
  <c r="B315" i="8" s="1"/>
  <c r="A315" i="4"/>
  <c r="G314" i="4"/>
  <c r="B314" i="4" s="1"/>
  <c r="E158" i="4"/>
  <c r="D157" i="4"/>
  <c r="H106" i="8" l="1"/>
  <c r="D106" i="8"/>
  <c r="A317" i="8"/>
  <c r="I316" i="8"/>
  <c r="B316" i="8" s="1"/>
  <c r="A316" i="4"/>
  <c r="G315" i="4"/>
  <c r="B315" i="4" s="1"/>
  <c r="F158" i="4"/>
  <c r="C158" i="4"/>
  <c r="E106" i="8" l="1"/>
  <c r="F107" i="8"/>
  <c r="I317" i="8"/>
  <c r="B317" i="8" s="1"/>
  <c r="A318" i="8"/>
  <c r="A317" i="4"/>
  <c r="G316" i="4"/>
  <c r="B316" i="4" s="1"/>
  <c r="E159" i="4"/>
  <c r="D158" i="4"/>
  <c r="C107" i="8" l="1"/>
  <c r="G107" i="8"/>
  <c r="A319" i="8"/>
  <c r="I318" i="8"/>
  <c r="B318" i="8" s="1"/>
  <c r="A318" i="4"/>
  <c r="G317" i="4"/>
  <c r="B317" i="4" s="1"/>
  <c r="F159" i="4"/>
  <c r="C159" i="4"/>
  <c r="H107" i="8" l="1"/>
  <c r="D107" i="8"/>
  <c r="A320" i="8"/>
  <c r="I319" i="8"/>
  <c r="B319" i="8" s="1"/>
  <c r="A319" i="4"/>
  <c r="G318" i="4"/>
  <c r="B318" i="4" s="1"/>
  <c r="E160" i="4"/>
  <c r="D159" i="4"/>
  <c r="E107" i="8" l="1"/>
  <c r="F108" i="8"/>
  <c r="A321" i="8"/>
  <c r="I320" i="8"/>
  <c r="B320" i="8" s="1"/>
  <c r="A320" i="4"/>
  <c r="G319" i="4"/>
  <c r="B319" i="4" s="1"/>
  <c r="F160" i="4"/>
  <c r="C160" i="4"/>
  <c r="C108" i="8" l="1"/>
  <c r="G108" i="8"/>
  <c r="I321" i="8"/>
  <c r="B321" i="8" s="1"/>
  <c r="A322" i="8"/>
  <c r="A321" i="4"/>
  <c r="G320" i="4"/>
  <c r="B320" i="4" s="1"/>
  <c r="E161" i="4"/>
  <c r="D160" i="4"/>
  <c r="H108" i="8" l="1"/>
  <c r="D108" i="8"/>
  <c r="A323" i="8"/>
  <c r="I322" i="8"/>
  <c r="B322" i="8" s="1"/>
  <c r="A322" i="4"/>
  <c r="G321" i="4"/>
  <c r="B321" i="4" s="1"/>
  <c r="F161" i="4"/>
  <c r="C161" i="4"/>
  <c r="E108" i="8" l="1"/>
  <c r="F109" i="8"/>
  <c r="A324" i="8"/>
  <c r="I323" i="8"/>
  <c r="B323" i="8" s="1"/>
  <c r="A323" i="4"/>
  <c r="G322" i="4"/>
  <c r="B322" i="4" s="1"/>
  <c r="E162" i="4"/>
  <c r="D161" i="4"/>
  <c r="C109" i="8" l="1"/>
  <c r="G109" i="8"/>
  <c r="A325" i="8"/>
  <c r="I324" i="8"/>
  <c r="B324" i="8" s="1"/>
  <c r="A324" i="4"/>
  <c r="G323" i="4"/>
  <c r="B323" i="4" s="1"/>
  <c r="F162" i="4"/>
  <c r="C162" i="4"/>
  <c r="H109" i="8" l="1"/>
  <c r="D109" i="8"/>
  <c r="I325" i="8"/>
  <c r="B325" i="8" s="1"/>
  <c r="A326" i="8"/>
  <c r="A325" i="4"/>
  <c r="G324" i="4"/>
  <c r="B324" i="4" s="1"/>
  <c r="E163" i="4"/>
  <c r="D162" i="4"/>
  <c r="E109" i="8" l="1"/>
  <c r="F110" i="8"/>
  <c r="A327" i="8"/>
  <c r="I326" i="8"/>
  <c r="B326" i="8" s="1"/>
  <c r="A326" i="4"/>
  <c r="G325" i="4"/>
  <c r="B325" i="4" s="1"/>
  <c r="F163" i="4"/>
  <c r="C163" i="4"/>
  <c r="C110" i="8" l="1"/>
  <c r="G110" i="8"/>
  <c r="A328" i="8"/>
  <c r="I327" i="8"/>
  <c r="B327" i="8" s="1"/>
  <c r="A327" i="4"/>
  <c r="G326" i="4"/>
  <c r="B326" i="4" s="1"/>
  <c r="E164" i="4"/>
  <c r="D163" i="4"/>
  <c r="H110" i="8" l="1"/>
  <c r="D110" i="8"/>
  <c r="A329" i="8"/>
  <c r="I328" i="8"/>
  <c r="B328" i="8" s="1"/>
  <c r="A328" i="4"/>
  <c r="G327" i="4"/>
  <c r="B327" i="4" s="1"/>
  <c r="F164" i="4"/>
  <c r="C164" i="4"/>
  <c r="E110" i="8" l="1"/>
  <c r="F111" i="8"/>
  <c r="I329" i="8"/>
  <c r="B329" i="8" s="1"/>
  <c r="A330" i="8"/>
  <c r="A329" i="4"/>
  <c r="G328" i="4"/>
  <c r="B328" i="4" s="1"/>
  <c r="E165" i="4"/>
  <c r="D164" i="4"/>
  <c r="C111" i="8" l="1"/>
  <c r="G111" i="8"/>
  <c r="A331" i="8"/>
  <c r="I330" i="8"/>
  <c r="B330" i="8" s="1"/>
  <c r="A330" i="4"/>
  <c r="G329" i="4"/>
  <c r="B329" i="4" s="1"/>
  <c r="F165" i="4"/>
  <c r="C165" i="4"/>
  <c r="H111" i="8" l="1"/>
  <c r="D111" i="8"/>
  <c r="A332" i="8"/>
  <c r="I331" i="8"/>
  <c r="B331" i="8" s="1"/>
  <c r="A331" i="4"/>
  <c r="G330" i="4"/>
  <c r="B330" i="4" s="1"/>
  <c r="E166" i="4"/>
  <c r="D165" i="4"/>
  <c r="E111" i="8" l="1"/>
  <c r="F112" i="8"/>
  <c r="A333" i="8"/>
  <c r="I332" i="8"/>
  <c r="B332" i="8" s="1"/>
  <c r="A332" i="4"/>
  <c r="G331" i="4"/>
  <c r="B331" i="4" s="1"/>
  <c r="F166" i="4"/>
  <c r="C166" i="4"/>
  <c r="C112" i="8" l="1"/>
  <c r="G112" i="8"/>
  <c r="I333" i="8"/>
  <c r="B333" i="8" s="1"/>
  <c r="A334" i="8"/>
  <c r="A333" i="4"/>
  <c r="G332" i="4"/>
  <c r="B332" i="4" s="1"/>
  <c r="E167" i="4"/>
  <c r="D166" i="4"/>
  <c r="H112" i="8" l="1"/>
  <c r="D112" i="8"/>
  <c r="A335" i="8"/>
  <c r="I334" i="8"/>
  <c r="B334" i="8" s="1"/>
  <c r="A334" i="4"/>
  <c r="G333" i="4"/>
  <c r="B333" i="4" s="1"/>
  <c r="F167" i="4"/>
  <c r="C167" i="4"/>
  <c r="E112" i="8" l="1"/>
  <c r="F113" i="8"/>
  <c r="A336" i="8"/>
  <c r="I335" i="8"/>
  <c r="B335" i="8" s="1"/>
  <c r="A335" i="4"/>
  <c r="G334" i="4"/>
  <c r="B334" i="4" s="1"/>
  <c r="E168" i="4"/>
  <c r="D167" i="4"/>
  <c r="C113" i="8" l="1"/>
  <c r="G113" i="8"/>
  <c r="A337" i="8"/>
  <c r="I336" i="8"/>
  <c r="B336" i="8" s="1"/>
  <c r="A336" i="4"/>
  <c r="G335" i="4"/>
  <c r="B335" i="4" s="1"/>
  <c r="F168" i="4"/>
  <c r="C168" i="4"/>
  <c r="H113" i="8" l="1"/>
  <c r="D113" i="8"/>
  <c r="I337" i="8"/>
  <c r="B337" i="8" s="1"/>
  <c r="A338" i="8"/>
  <c r="A337" i="4"/>
  <c r="G336" i="4"/>
  <c r="B336" i="4" s="1"/>
  <c r="E169" i="4"/>
  <c r="D168" i="4"/>
  <c r="E113" i="8" l="1"/>
  <c r="F114" i="8"/>
  <c r="A339" i="8"/>
  <c r="I338" i="8"/>
  <c r="B338" i="8" s="1"/>
  <c r="A338" i="4"/>
  <c r="G337" i="4"/>
  <c r="B337" i="4" s="1"/>
  <c r="F169" i="4"/>
  <c r="C169" i="4"/>
  <c r="C114" i="8" l="1"/>
  <c r="G114" i="8"/>
  <c r="A340" i="8"/>
  <c r="I339" i="8"/>
  <c r="B339" i="8" s="1"/>
  <c r="A339" i="4"/>
  <c r="G338" i="4"/>
  <c r="B338" i="4" s="1"/>
  <c r="E170" i="4"/>
  <c r="D169" i="4"/>
  <c r="H114" i="8" l="1"/>
  <c r="D114" i="8"/>
  <c r="A341" i="8"/>
  <c r="I340" i="8"/>
  <c r="B340" i="8" s="1"/>
  <c r="A340" i="4"/>
  <c r="G339" i="4"/>
  <c r="B339" i="4" s="1"/>
  <c r="F170" i="4"/>
  <c r="C170" i="4"/>
  <c r="E114" i="8" l="1"/>
  <c r="F115" i="8"/>
  <c r="I341" i="8"/>
  <c r="B341" i="8" s="1"/>
  <c r="A342" i="8"/>
  <c r="A341" i="4"/>
  <c r="G340" i="4"/>
  <c r="B340" i="4" s="1"/>
  <c r="E171" i="4"/>
  <c r="D170" i="4"/>
  <c r="G115" i="8" l="1"/>
  <c r="C115" i="8"/>
  <c r="A343" i="8"/>
  <c r="I342" i="8"/>
  <c r="B342" i="8" s="1"/>
  <c r="A342" i="4"/>
  <c r="G341" i="4"/>
  <c r="B341" i="4" s="1"/>
  <c r="F171" i="4"/>
  <c r="C171" i="4"/>
  <c r="H115" i="8" l="1"/>
  <c r="D115" i="8"/>
  <c r="A344" i="8"/>
  <c r="I343" i="8"/>
  <c r="B343" i="8" s="1"/>
  <c r="A343" i="4"/>
  <c r="G342" i="4"/>
  <c r="B342" i="4" s="1"/>
  <c r="E172" i="4"/>
  <c r="D171" i="4"/>
  <c r="E115" i="8" l="1"/>
  <c r="F116" i="8"/>
  <c r="A345" i="8"/>
  <c r="I344" i="8"/>
  <c r="B344" i="8" s="1"/>
  <c r="A344" i="4"/>
  <c r="G343" i="4"/>
  <c r="B343" i="4" s="1"/>
  <c r="F172" i="4"/>
  <c r="C172" i="4"/>
  <c r="C116" i="8" l="1"/>
  <c r="G116" i="8"/>
  <c r="I345" i="8"/>
  <c r="B345" i="8" s="1"/>
  <c r="A346" i="8"/>
  <c r="A345" i="4"/>
  <c r="G344" i="4"/>
  <c r="B344" i="4" s="1"/>
  <c r="E173" i="4"/>
  <c r="D172" i="4"/>
  <c r="H116" i="8" l="1"/>
  <c r="D116" i="8"/>
  <c r="A347" i="8"/>
  <c r="I346" i="8"/>
  <c r="B346" i="8" s="1"/>
  <c r="A346" i="4"/>
  <c r="G345" i="4"/>
  <c r="B345" i="4" s="1"/>
  <c r="F173" i="4"/>
  <c r="C173" i="4"/>
  <c r="E116" i="8" l="1"/>
  <c r="F117" i="8"/>
  <c r="A348" i="8"/>
  <c r="I347" i="8"/>
  <c r="B347" i="8" s="1"/>
  <c r="A347" i="4"/>
  <c r="G346" i="4"/>
  <c r="B346" i="4" s="1"/>
  <c r="E174" i="4"/>
  <c r="D173" i="4"/>
  <c r="C117" i="8" l="1"/>
  <c r="G117" i="8"/>
  <c r="A349" i="8"/>
  <c r="I348" i="8"/>
  <c r="B348" i="8" s="1"/>
  <c r="A348" i="4"/>
  <c r="G347" i="4"/>
  <c r="B347" i="4" s="1"/>
  <c r="F174" i="4"/>
  <c r="C174" i="4"/>
  <c r="H117" i="8" l="1"/>
  <c r="D117" i="8"/>
  <c r="I349" i="8"/>
  <c r="B349" i="8" s="1"/>
  <c r="A350" i="8"/>
  <c r="A349" i="4"/>
  <c r="G348" i="4"/>
  <c r="B348" i="4" s="1"/>
  <c r="E175" i="4"/>
  <c r="D174" i="4"/>
  <c r="E117" i="8" l="1"/>
  <c r="F118" i="8"/>
  <c r="A351" i="8"/>
  <c r="I350" i="8"/>
  <c r="B350" i="8" s="1"/>
  <c r="A350" i="4"/>
  <c r="G349" i="4"/>
  <c r="B349" i="4" s="1"/>
  <c r="F175" i="4"/>
  <c r="C175" i="4"/>
  <c r="C118" i="8" l="1"/>
  <c r="G118" i="8"/>
  <c r="A352" i="8"/>
  <c r="I351" i="8"/>
  <c r="B351" i="8" s="1"/>
  <c r="A351" i="4"/>
  <c r="G350" i="4"/>
  <c r="B350" i="4" s="1"/>
  <c r="E176" i="4"/>
  <c r="D175" i="4"/>
  <c r="H118" i="8" l="1"/>
  <c r="D118" i="8"/>
  <c r="A353" i="8"/>
  <c r="I352" i="8"/>
  <c r="B352" i="8" s="1"/>
  <c r="A352" i="4"/>
  <c r="G351" i="4"/>
  <c r="B351" i="4" s="1"/>
  <c r="F176" i="4"/>
  <c r="C176" i="4"/>
  <c r="E118" i="8" l="1"/>
  <c r="F119" i="8"/>
  <c r="I353" i="8"/>
  <c r="B353" i="8" s="1"/>
  <c r="A354" i="8"/>
  <c r="A353" i="4"/>
  <c r="G352" i="4"/>
  <c r="B352" i="4" s="1"/>
  <c r="E177" i="4"/>
  <c r="D176" i="4"/>
  <c r="C119" i="8" l="1"/>
  <c r="G119" i="8"/>
  <c r="A355" i="8"/>
  <c r="I354" i="8"/>
  <c r="B354" i="8" s="1"/>
  <c r="A354" i="4"/>
  <c r="G353" i="4"/>
  <c r="B353" i="4" s="1"/>
  <c r="F177" i="4"/>
  <c r="C177" i="4"/>
  <c r="H119" i="8" l="1"/>
  <c r="D119" i="8"/>
  <c r="A356" i="8"/>
  <c r="I355" i="8"/>
  <c r="B355" i="8" s="1"/>
  <c r="A355" i="4"/>
  <c r="G354" i="4"/>
  <c r="B354" i="4" s="1"/>
  <c r="E178" i="4"/>
  <c r="D177" i="4"/>
  <c r="E119" i="8" l="1"/>
  <c r="F120" i="8"/>
  <c r="A357" i="8"/>
  <c r="I356" i="8"/>
  <c r="B356" i="8" s="1"/>
  <c r="A356" i="4"/>
  <c r="G355" i="4"/>
  <c r="B355" i="4" s="1"/>
  <c r="F178" i="4"/>
  <c r="C178" i="4"/>
  <c r="C120" i="8" l="1"/>
  <c r="G120" i="8"/>
  <c r="I357" i="8"/>
  <c r="B357" i="8" s="1"/>
  <c r="A358" i="8"/>
  <c r="A357" i="4"/>
  <c r="G356" i="4"/>
  <c r="B356" i="4" s="1"/>
  <c r="E179" i="4"/>
  <c r="D178" i="4"/>
  <c r="H120" i="8" l="1"/>
  <c r="D120" i="8"/>
  <c r="A359" i="8"/>
  <c r="I358" i="8"/>
  <c r="B358" i="8" s="1"/>
  <c r="A358" i="4"/>
  <c r="G357" i="4"/>
  <c r="B357" i="4" s="1"/>
  <c r="F179" i="4"/>
  <c r="C179" i="4"/>
  <c r="E120" i="8" l="1"/>
  <c r="F121" i="8"/>
  <c r="A360" i="8"/>
  <c r="I359" i="8"/>
  <c r="B359" i="8" s="1"/>
  <c r="A359" i="4"/>
  <c r="G358" i="4"/>
  <c r="B358" i="4" s="1"/>
  <c r="E180" i="4"/>
  <c r="D179" i="4"/>
  <c r="C121" i="8" l="1"/>
  <c r="G121" i="8"/>
  <c r="A361" i="8"/>
  <c r="I360" i="8"/>
  <c r="B360" i="8" s="1"/>
  <c r="A360" i="4"/>
  <c r="G359" i="4"/>
  <c r="B359" i="4" s="1"/>
  <c r="F180" i="4"/>
  <c r="C180" i="4"/>
  <c r="H121" i="8" l="1"/>
  <c r="D121" i="8"/>
  <c r="I361" i="8"/>
  <c r="B361" i="8" s="1"/>
  <c r="A362" i="8"/>
  <c r="A361" i="4"/>
  <c r="G360" i="4"/>
  <c r="B360" i="4" s="1"/>
  <c r="E181" i="4"/>
  <c r="D180" i="4"/>
  <c r="E121" i="8" l="1"/>
  <c r="F122" i="8"/>
  <c r="A363" i="8"/>
  <c r="I362" i="8"/>
  <c r="B362" i="8" s="1"/>
  <c r="A362" i="4"/>
  <c r="G361" i="4"/>
  <c r="B361" i="4" s="1"/>
  <c r="F181" i="4"/>
  <c r="C181" i="4"/>
  <c r="C122" i="8" l="1"/>
  <c r="G122" i="8"/>
  <c r="A364" i="8"/>
  <c r="I363" i="8"/>
  <c r="B363" i="8" s="1"/>
  <c r="A363" i="4"/>
  <c r="G362" i="4"/>
  <c r="B362" i="4" s="1"/>
  <c r="E182" i="4"/>
  <c r="D181" i="4"/>
  <c r="H122" i="8" l="1"/>
  <c r="D122" i="8"/>
  <c r="A365" i="8"/>
  <c r="I364" i="8"/>
  <c r="B364" i="8" s="1"/>
  <c r="A364" i="4"/>
  <c r="G363" i="4"/>
  <c r="B363" i="4" s="1"/>
  <c r="C182" i="4"/>
  <c r="F182" i="4"/>
  <c r="E122" i="8" l="1"/>
  <c r="F123" i="8"/>
  <c r="I365" i="8"/>
  <c r="B365" i="8" s="1"/>
  <c r="A366" i="8"/>
  <c r="A365" i="4"/>
  <c r="G364" i="4"/>
  <c r="B364" i="4" s="1"/>
  <c r="E183" i="4"/>
  <c r="D182" i="4"/>
  <c r="G123" i="8" l="1"/>
  <c r="C123" i="8"/>
  <c r="A367" i="8"/>
  <c r="I366" i="8"/>
  <c r="B366" i="8" s="1"/>
  <c r="A366" i="4"/>
  <c r="G365" i="4"/>
  <c r="B365" i="4" s="1"/>
  <c r="F183" i="4"/>
  <c r="C183" i="4"/>
  <c r="H123" i="8" l="1"/>
  <c r="D123" i="8"/>
  <c r="A368" i="8"/>
  <c r="I367" i="8"/>
  <c r="B367" i="8" s="1"/>
  <c r="A367" i="4"/>
  <c r="G366" i="4"/>
  <c r="B366" i="4" s="1"/>
  <c r="D183" i="4"/>
  <c r="E184" i="4"/>
  <c r="E123" i="8" l="1"/>
  <c r="F124" i="8"/>
  <c r="A369" i="8"/>
  <c r="I368" i="8"/>
  <c r="B368" i="8" s="1"/>
  <c r="A368" i="4"/>
  <c r="G367" i="4"/>
  <c r="B367" i="4" s="1"/>
  <c r="F184" i="4"/>
  <c r="C184" i="4"/>
  <c r="C124" i="8" l="1"/>
  <c r="G124" i="8"/>
  <c r="I369" i="8"/>
  <c r="B369" i="8" s="1"/>
  <c r="A370" i="8"/>
  <c r="A369" i="4"/>
  <c r="G368" i="4"/>
  <c r="B368" i="4" s="1"/>
  <c r="E185" i="4"/>
  <c r="D184" i="4"/>
  <c r="H124" i="8" l="1"/>
  <c r="D124" i="8"/>
  <c r="A371" i="8"/>
  <c r="I370" i="8"/>
  <c r="B370" i="8" s="1"/>
  <c r="A370" i="4"/>
  <c r="G369" i="4"/>
  <c r="B369" i="4" s="1"/>
  <c r="C185" i="4"/>
  <c r="F185" i="4"/>
  <c r="E124" i="8" l="1"/>
  <c r="F125" i="8"/>
  <c r="A372" i="8"/>
  <c r="I371" i="8"/>
  <c r="B371" i="8" s="1"/>
  <c r="A371" i="4"/>
  <c r="G370" i="4"/>
  <c r="B370" i="4" s="1"/>
  <c r="E186" i="4"/>
  <c r="D185" i="4"/>
  <c r="C125" i="8" l="1"/>
  <c r="G125" i="8"/>
  <c r="A373" i="8"/>
  <c r="I372" i="8"/>
  <c r="B372" i="8" s="1"/>
  <c r="A372" i="4"/>
  <c r="G371" i="4"/>
  <c r="B371" i="4" s="1"/>
  <c r="F186" i="4"/>
  <c r="C186" i="4"/>
  <c r="H125" i="8" l="1"/>
  <c r="D125" i="8"/>
  <c r="I373" i="8"/>
  <c r="B373" i="8" s="1"/>
  <c r="A374" i="8"/>
  <c r="A373" i="4"/>
  <c r="G372" i="4"/>
  <c r="B372" i="4" s="1"/>
  <c r="E187" i="4"/>
  <c r="D186" i="4"/>
  <c r="E125" i="8" l="1"/>
  <c r="F126" i="8"/>
  <c r="A375" i="8"/>
  <c r="I374" i="8"/>
  <c r="B374" i="8" s="1"/>
  <c r="A374" i="4"/>
  <c r="G373" i="4"/>
  <c r="B373" i="4" s="1"/>
  <c r="F187" i="4"/>
  <c r="C187" i="4"/>
  <c r="C126" i="8" l="1"/>
  <c r="G126" i="8"/>
  <c r="A376" i="8"/>
  <c r="I375" i="8"/>
  <c r="B375" i="8" s="1"/>
  <c r="A375" i="4"/>
  <c r="G374" i="4"/>
  <c r="B374" i="4" s="1"/>
  <c r="E188" i="4"/>
  <c r="D187" i="4"/>
  <c r="H126" i="8" l="1"/>
  <c r="D126" i="8"/>
  <c r="A377" i="8"/>
  <c r="I376" i="8"/>
  <c r="B376" i="8" s="1"/>
  <c r="A376" i="4"/>
  <c r="G375" i="4"/>
  <c r="B375" i="4" s="1"/>
  <c r="F188" i="4"/>
  <c r="C188" i="4"/>
  <c r="E126" i="8" l="1"/>
  <c r="F127" i="8"/>
  <c r="I377" i="8"/>
  <c r="B377" i="8" s="1"/>
  <c r="A378" i="8"/>
  <c r="A377" i="4"/>
  <c r="G376" i="4"/>
  <c r="B376" i="4" s="1"/>
  <c r="E189" i="4"/>
  <c r="D188" i="4"/>
  <c r="C127" i="8" l="1"/>
  <c r="G127" i="8"/>
  <c r="A379" i="8"/>
  <c r="I378" i="8"/>
  <c r="B378" i="8" s="1"/>
  <c r="A378" i="4"/>
  <c r="G377" i="4"/>
  <c r="B377" i="4" s="1"/>
  <c r="F189" i="4"/>
  <c r="C189" i="4"/>
  <c r="H127" i="8" l="1"/>
  <c r="D127" i="8"/>
  <c r="A380" i="8"/>
  <c r="I379" i="8"/>
  <c r="B379" i="8" s="1"/>
  <c r="A379" i="4"/>
  <c r="G378" i="4"/>
  <c r="B378" i="4" s="1"/>
  <c r="E190" i="4"/>
  <c r="D189" i="4"/>
  <c r="E127" i="8" l="1"/>
  <c r="F128" i="8"/>
  <c r="A381" i="8"/>
  <c r="I380" i="8"/>
  <c r="B380" i="8" s="1"/>
  <c r="A380" i="4"/>
  <c r="G379" i="4"/>
  <c r="B379" i="4" s="1"/>
  <c r="F190" i="4"/>
  <c r="C190" i="4"/>
  <c r="C128" i="8" l="1"/>
  <c r="G128" i="8"/>
  <c r="I381" i="8"/>
  <c r="B381" i="8" s="1"/>
  <c r="A382" i="8"/>
  <c r="A381" i="4"/>
  <c r="G380" i="4"/>
  <c r="B380" i="4" s="1"/>
  <c r="E191" i="4"/>
  <c r="D190" i="4"/>
  <c r="H128" i="8" l="1"/>
  <c r="D128" i="8"/>
  <c r="A383" i="8"/>
  <c r="I382" i="8"/>
  <c r="B382" i="8" s="1"/>
  <c r="A382" i="4"/>
  <c r="G381" i="4"/>
  <c r="B381" i="4" s="1"/>
  <c r="F191" i="4"/>
  <c r="C191" i="4"/>
  <c r="E128" i="8" l="1"/>
  <c r="F129" i="8"/>
  <c r="A384" i="8"/>
  <c r="I383" i="8"/>
  <c r="B383" i="8" s="1"/>
  <c r="A383" i="4"/>
  <c r="G382" i="4"/>
  <c r="B382" i="4" s="1"/>
  <c r="E192" i="4"/>
  <c r="D191" i="4"/>
  <c r="C129" i="8" l="1"/>
  <c r="G129" i="8"/>
  <c r="A385" i="8"/>
  <c r="I384" i="8"/>
  <c r="B384" i="8" s="1"/>
  <c r="A384" i="4"/>
  <c r="G383" i="4"/>
  <c r="B383" i="4" s="1"/>
  <c r="F192" i="4"/>
  <c r="C192" i="4"/>
  <c r="H129" i="8" l="1"/>
  <c r="D129" i="8"/>
  <c r="I385" i="8"/>
  <c r="B385" i="8" s="1"/>
  <c r="A386" i="8"/>
  <c r="A385" i="4"/>
  <c r="G384" i="4"/>
  <c r="B384" i="4" s="1"/>
  <c r="E193" i="4"/>
  <c r="D192" i="4"/>
  <c r="E129" i="8" l="1"/>
  <c r="F130" i="8"/>
  <c r="A387" i="8"/>
  <c r="I386" i="8"/>
  <c r="B386" i="8" s="1"/>
  <c r="A386" i="4"/>
  <c r="G385" i="4"/>
  <c r="B385" i="4" s="1"/>
  <c r="F193" i="4"/>
  <c r="C193" i="4"/>
  <c r="C130" i="8" l="1"/>
  <c r="G130" i="8"/>
  <c r="A388" i="8"/>
  <c r="I387" i="8"/>
  <c r="B387" i="8" s="1"/>
  <c r="A387" i="4"/>
  <c r="G386" i="4"/>
  <c r="B386" i="4" s="1"/>
  <c r="E194" i="4"/>
  <c r="D193" i="4"/>
  <c r="H130" i="8" l="1"/>
  <c r="D130" i="8"/>
  <c r="A389" i="8"/>
  <c r="I388" i="8"/>
  <c r="B388" i="8" s="1"/>
  <c r="A388" i="4"/>
  <c r="G387" i="4"/>
  <c r="B387" i="4" s="1"/>
  <c r="F194" i="4"/>
  <c r="C194" i="4"/>
  <c r="E130" i="8" l="1"/>
  <c r="F131" i="8"/>
  <c r="I389" i="8"/>
  <c r="B389" i="8" s="1"/>
  <c r="A390" i="8"/>
  <c r="A389" i="4"/>
  <c r="G388" i="4"/>
  <c r="B388" i="4" s="1"/>
  <c r="E195" i="4"/>
  <c r="D194" i="4"/>
  <c r="C131" i="8" l="1"/>
  <c r="G131" i="8"/>
  <c r="A391" i="8"/>
  <c r="I390" i="8"/>
  <c r="B390" i="8" s="1"/>
  <c r="A390" i="4"/>
  <c r="G389" i="4"/>
  <c r="B389" i="4" s="1"/>
  <c r="F195" i="4"/>
  <c r="C195" i="4"/>
  <c r="H131" i="8" l="1"/>
  <c r="D131" i="8"/>
  <c r="A392" i="8"/>
  <c r="I391" i="8"/>
  <c r="B391" i="8" s="1"/>
  <c r="A391" i="4"/>
  <c r="G390" i="4"/>
  <c r="B390" i="4" s="1"/>
  <c r="E196" i="4"/>
  <c r="D195" i="4"/>
  <c r="E131" i="8" l="1"/>
  <c r="F132" i="8"/>
  <c r="A393" i="8"/>
  <c r="I392" i="8"/>
  <c r="B392" i="8" s="1"/>
  <c r="A392" i="4"/>
  <c r="G391" i="4"/>
  <c r="B391" i="4" s="1"/>
  <c r="F196" i="4"/>
  <c r="C196" i="4"/>
  <c r="G132" i="8" l="1"/>
  <c r="C132" i="8"/>
  <c r="I393" i="8"/>
  <c r="B393" i="8" s="1"/>
  <c r="A394" i="8"/>
  <c r="A393" i="4"/>
  <c r="G392" i="4"/>
  <c r="B392" i="4" s="1"/>
  <c r="E197" i="4"/>
  <c r="D196" i="4"/>
  <c r="H132" i="8" l="1"/>
  <c r="D132" i="8"/>
  <c r="A395" i="8"/>
  <c r="I394" i="8"/>
  <c r="B394" i="8" s="1"/>
  <c r="A394" i="4"/>
  <c r="G393" i="4"/>
  <c r="B393" i="4" s="1"/>
  <c r="F197" i="4"/>
  <c r="C197" i="4"/>
  <c r="E132" i="8" l="1"/>
  <c r="F133" i="8"/>
  <c r="A396" i="8"/>
  <c r="I395" i="8"/>
  <c r="B395" i="8" s="1"/>
  <c r="A395" i="4"/>
  <c r="G394" i="4"/>
  <c r="B394" i="4" s="1"/>
  <c r="E198" i="4"/>
  <c r="D197" i="4"/>
  <c r="C133" i="8" l="1"/>
  <c r="G133" i="8"/>
  <c r="A397" i="8"/>
  <c r="I396" i="8"/>
  <c r="B396" i="8" s="1"/>
  <c r="A396" i="4"/>
  <c r="G395" i="4"/>
  <c r="B395" i="4" s="1"/>
  <c r="F198" i="4"/>
  <c r="C198" i="4"/>
  <c r="H133" i="8" l="1"/>
  <c r="D133" i="8"/>
  <c r="I397" i="8"/>
  <c r="B397" i="8" s="1"/>
  <c r="A398" i="8"/>
  <c r="A397" i="4"/>
  <c r="G396" i="4"/>
  <c r="B396" i="4" s="1"/>
  <c r="E199" i="4"/>
  <c r="D198" i="4"/>
  <c r="E133" i="8" l="1"/>
  <c r="F134" i="8"/>
  <c r="A399" i="8"/>
  <c r="I398" i="8"/>
  <c r="B398" i="8" s="1"/>
  <c r="A398" i="4"/>
  <c r="G397" i="4"/>
  <c r="B397" i="4" s="1"/>
  <c r="F199" i="4"/>
  <c r="C199" i="4"/>
  <c r="C134" i="8" l="1"/>
  <c r="G134" i="8"/>
  <c r="A400" i="8"/>
  <c r="I399" i="8"/>
  <c r="B399" i="8" s="1"/>
  <c r="A399" i="4"/>
  <c r="G398" i="4"/>
  <c r="B398" i="4" s="1"/>
  <c r="E200" i="4"/>
  <c r="D199" i="4"/>
  <c r="H134" i="8" l="1"/>
  <c r="D134" i="8"/>
  <c r="A401" i="8"/>
  <c r="I400" i="8"/>
  <c r="B400" i="8" s="1"/>
  <c r="A400" i="4"/>
  <c r="G399" i="4"/>
  <c r="B399" i="4" s="1"/>
  <c r="F200" i="4"/>
  <c r="C200" i="4"/>
  <c r="E134" i="8" l="1"/>
  <c r="F135" i="8"/>
  <c r="I401" i="8"/>
  <c r="B401" i="8" s="1"/>
  <c r="A402" i="8"/>
  <c r="A401" i="4"/>
  <c r="G400" i="4"/>
  <c r="B400" i="4" s="1"/>
  <c r="E201" i="4"/>
  <c r="D200" i="4"/>
  <c r="C135" i="8" l="1"/>
  <c r="G135" i="8"/>
  <c r="A403" i="8"/>
  <c r="I402" i="8"/>
  <c r="B402" i="8" s="1"/>
  <c r="A402" i="4"/>
  <c r="G401" i="4"/>
  <c r="B401" i="4" s="1"/>
  <c r="F201" i="4"/>
  <c r="C201" i="4"/>
  <c r="H135" i="8" l="1"/>
  <c r="D135" i="8"/>
  <c r="A404" i="8"/>
  <c r="I403" i="8"/>
  <c r="B403" i="8" s="1"/>
  <c r="A403" i="4"/>
  <c r="G402" i="4"/>
  <c r="B402" i="4" s="1"/>
  <c r="E202" i="4"/>
  <c r="D201" i="4"/>
  <c r="E135" i="8" l="1"/>
  <c r="F136" i="8"/>
  <c r="A405" i="8"/>
  <c r="I404" i="8"/>
  <c r="B404" i="8" s="1"/>
  <c r="A404" i="4"/>
  <c r="G403" i="4"/>
  <c r="B403" i="4" s="1"/>
  <c r="F202" i="4"/>
  <c r="C202" i="4"/>
  <c r="C136" i="8" l="1"/>
  <c r="G136" i="8"/>
  <c r="I405" i="8"/>
  <c r="B405" i="8" s="1"/>
  <c r="A406" i="8"/>
  <c r="A405" i="4"/>
  <c r="G404" i="4"/>
  <c r="B404" i="4" s="1"/>
  <c r="E203" i="4"/>
  <c r="D202" i="4"/>
  <c r="H136" i="8" l="1"/>
  <c r="D136" i="8"/>
  <c r="A407" i="8"/>
  <c r="I406" i="8"/>
  <c r="B406" i="8" s="1"/>
  <c r="A406" i="4"/>
  <c r="G405" i="4"/>
  <c r="B405" i="4" s="1"/>
  <c r="F203" i="4"/>
  <c r="C203" i="4"/>
  <c r="E136" i="8" l="1"/>
  <c r="F137" i="8"/>
  <c r="A408" i="8"/>
  <c r="I407" i="8"/>
  <c r="B407" i="8" s="1"/>
  <c r="A407" i="4"/>
  <c r="G406" i="4"/>
  <c r="B406" i="4" s="1"/>
  <c r="E204" i="4"/>
  <c r="D203" i="4"/>
  <c r="C137" i="8" l="1"/>
  <c r="G137" i="8"/>
  <c r="A409" i="8"/>
  <c r="I408" i="8"/>
  <c r="B408" i="8" s="1"/>
  <c r="A408" i="4"/>
  <c r="G407" i="4"/>
  <c r="B407" i="4" s="1"/>
  <c r="F204" i="4"/>
  <c r="C204" i="4"/>
  <c r="H137" i="8" l="1"/>
  <c r="D137" i="8"/>
  <c r="I409" i="8"/>
  <c r="B409" i="8" s="1"/>
  <c r="A410" i="8"/>
  <c r="A409" i="4"/>
  <c r="G408" i="4"/>
  <c r="B408" i="4" s="1"/>
  <c r="E205" i="4"/>
  <c r="D204" i="4"/>
  <c r="E137" i="8" l="1"/>
  <c r="F138" i="8"/>
  <c r="A411" i="8"/>
  <c r="I410" i="8"/>
  <c r="B410" i="8" s="1"/>
  <c r="A410" i="4"/>
  <c r="G409" i="4"/>
  <c r="B409" i="4" s="1"/>
  <c r="F205" i="4"/>
  <c r="C205" i="4"/>
  <c r="C138" i="8" l="1"/>
  <c r="G138" i="8"/>
  <c r="A412" i="8"/>
  <c r="I411" i="8"/>
  <c r="B411" i="8" s="1"/>
  <c r="A411" i="4"/>
  <c r="G410" i="4"/>
  <c r="B410" i="4" s="1"/>
  <c r="E206" i="4"/>
  <c r="D205" i="4"/>
  <c r="H138" i="8" l="1"/>
  <c r="D138" i="8"/>
  <c r="A413" i="8"/>
  <c r="I412" i="8"/>
  <c r="B412" i="8" s="1"/>
  <c r="A412" i="4"/>
  <c r="G411" i="4"/>
  <c r="B411" i="4" s="1"/>
  <c r="F206" i="4"/>
  <c r="C206" i="4"/>
  <c r="E138" i="8" l="1"/>
  <c r="F139" i="8"/>
  <c r="I413" i="8"/>
  <c r="B413" i="8" s="1"/>
  <c r="A414" i="8"/>
  <c r="A413" i="4"/>
  <c r="G412" i="4"/>
  <c r="B412" i="4" s="1"/>
  <c r="E207" i="4"/>
  <c r="D206" i="4"/>
  <c r="C139" i="8" l="1"/>
  <c r="G139" i="8"/>
  <c r="A415" i="8"/>
  <c r="I414" i="8"/>
  <c r="B414" i="8" s="1"/>
  <c r="A414" i="4"/>
  <c r="G413" i="4"/>
  <c r="B413" i="4" s="1"/>
  <c r="F207" i="4"/>
  <c r="C207" i="4"/>
  <c r="H139" i="8" l="1"/>
  <c r="D139" i="8"/>
  <c r="A416" i="8"/>
  <c r="I415" i="8"/>
  <c r="B415" i="8" s="1"/>
  <c r="A415" i="4"/>
  <c r="G414" i="4"/>
  <c r="B414" i="4" s="1"/>
  <c r="E208" i="4"/>
  <c r="D207" i="4"/>
  <c r="E139" i="8" l="1"/>
  <c r="F140" i="8"/>
  <c r="A417" i="8"/>
  <c r="I416" i="8"/>
  <c r="B416" i="8" s="1"/>
  <c r="A416" i="4"/>
  <c r="G415" i="4"/>
  <c r="B415" i="4" s="1"/>
  <c r="F208" i="4"/>
  <c r="C208" i="4"/>
  <c r="C140" i="8" l="1"/>
  <c r="G140" i="8"/>
  <c r="I417" i="8"/>
  <c r="B417" i="8" s="1"/>
  <c r="A418" i="8"/>
  <c r="A417" i="4"/>
  <c r="G416" i="4"/>
  <c r="B416" i="4" s="1"/>
  <c r="E209" i="4"/>
  <c r="D208" i="4"/>
  <c r="H140" i="8" l="1"/>
  <c r="D140" i="8"/>
  <c r="A419" i="8"/>
  <c r="I418" i="8"/>
  <c r="B418" i="8" s="1"/>
  <c r="A418" i="4"/>
  <c r="G417" i="4"/>
  <c r="B417" i="4" s="1"/>
  <c r="F209" i="4"/>
  <c r="C209" i="4"/>
  <c r="E140" i="8" l="1"/>
  <c r="F141" i="8"/>
  <c r="A420" i="8"/>
  <c r="I419" i="8"/>
  <c r="B419" i="8" s="1"/>
  <c r="A419" i="4"/>
  <c r="G418" i="4"/>
  <c r="B418" i="4" s="1"/>
  <c r="E210" i="4"/>
  <c r="D209" i="4"/>
  <c r="C141" i="8" l="1"/>
  <c r="G141" i="8"/>
  <c r="A421" i="8"/>
  <c r="I420" i="8"/>
  <c r="B420" i="8" s="1"/>
  <c r="A420" i="4"/>
  <c r="G419" i="4"/>
  <c r="B419" i="4" s="1"/>
  <c r="F210" i="4"/>
  <c r="C210" i="4"/>
  <c r="H141" i="8" l="1"/>
  <c r="D141" i="8"/>
  <c r="I421" i="8"/>
  <c r="B421" i="8" s="1"/>
  <c r="A422" i="8"/>
  <c r="A421" i="4"/>
  <c r="G420" i="4"/>
  <c r="B420" i="4" s="1"/>
  <c r="E211" i="4"/>
  <c r="D210" i="4"/>
  <c r="E141" i="8" l="1"/>
  <c r="F142" i="8"/>
  <c r="A423" i="8"/>
  <c r="I422" i="8"/>
  <c r="B422" i="8" s="1"/>
  <c r="A422" i="4"/>
  <c r="G421" i="4"/>
  <c r="B421" i="4" s="1"/>
  <c r="F211" i="4"/>
  <c r="C211" i="4"/>
  <c r="G142" i="8" l="1"/>
  <c r="C142" i="8"/>
  <c r="A424" i="8"/>
  <c r="I423" i="8"/>
  <c r="B423" i="8" s="1"/>
  <c r="A423" i="4"/>
  <c r="G422" i="4"/>
  <c r="B422" i="4" s="1"/>
  <c r="E212" i="4"/>
  <c r="D211" i="4"/>
  <c r="D142" i="8" l="1"/>
  <c r="H142" i="8"/>
  <c r="A425" i="8"/>
  <c r="I424" i="8"/>
  <c r="B424" i="8" s="1"/>
  <c r="A424" i="4"/>
  <c r="G423" i="4"/>
  <c r="B423" i="4" s="1"/>
  <c r="F212" i="4"/>
  <c r="C212" i="4"/>
  <c r="E142" i="8" l="1"/>
  <c r="F143" i="8"/>
  <c r="I425" i="8"/>
  <c r="B425" i="8" s="1"/>
  <c r="A426" i="8"/>
  <c r="A425" i="4"/>
  <c r="G424" i="4"/>
  <c r="B424" i="4" s="1"/>
  <c r="E213" i="4"/>
  <c r="D212" i="4"/>
  <c r="G143" i="8" l="1"/>
  <c r="C143" i="8"/>
  <c r="A427" i="8"/>
  <c r="I426" i="8"/>
  <c r="B426" i="8" s="1"/>
  <c r="A426" i="4"/>
  <c r="G425" i="4"/>
  <c r="B425" i="4" s="1"/>
  <c r="F213" i="4"/>
  <c r="C213" i="4"/>
  <c r="H143" i="8" l="1"/>
  <c r="D143" i="8"/>
  <c r="A428" i="8"/>
  <c r="I427" i="8"/>
  <c r="B427" i="8" s="1"/>
  <c r="A427" i="4"/>
  <c r="G426" i="4"/>
  <c r="B426" i="4" s="1"/>
  <c r="E214" i="4"/>
  <c r="D213" i="4"/>
  <c r="E143" i="8" l="1"/>
  <c r="F144" i="8"/>
  <c r="A429" i="8"/>
  <c r="I428" i="8"/>
  <c r="B428" i="8" s="1"/>
  <c r="A428" i="4"/>
  <c r="G427" i="4"/>
  <c r="B427" i="4" s="1"/>
  <c r="F214" i="4"/>
  <c r="C214" i="4"/>
  <c r="C144" i="8" l="1"/>
  <c r="G144" i="8"/>
  <c r="I429" i="8"/>
  <c r="B429" i="8" s="1"/>
  <c r="A430" i="8"/>
  <c r="A429" i="4"/>
  <c r="G428" i="4"/>
  <c r="B428" i="4" s="1"/>
  <c r="E215" i="4"/>
  <c r="D214" i="4"/>
  <c r="H144" i="8" l="1"/>
  <c r="D144" i="8"/>
  <c r="A431" i="8"/>
  <c r="I430" i="8"/>
  <c r="B430" i="8" s="1"/>
  <c r="A430" i="4"/>
  <c r="G429" i="4"/>
  <c r="B429" i="4" s="1"/>
  <c r="F215" i="4"/>
  <c r="C215" i="4"/>
  <c r="E144" i="8" l="1"/>
  <c r="F145" i="8"/>
  <c r="A432" i="8"/>
  <c r="I431" i="8"/>
  <c r="B431" i="8" s="1"/>
  <c r="A431" i="4"/>
  <c r="G430" i="4"/>
  <c r="B430" i="4" s="1"/>
  <c r="E216" i="4"/>
  <c r="D215" i="4"/>
  <c r="C145" i="8" l="1"/>
  <c r="G145" i="8"/>
  <c r="A433" i="8"/>
  <c r="I432" i="8"/>
  <c r="B432" i="8" s="1"/>
  <c r="A432" i="4"/>
  <c r="G431" i="4"/>
  <c r="B431" i="4" s="1"/>
  <c r="F216" i="4"/>
  <c r="C216" i="4"/>
  <c r="H145" i="8" l="1"/>
  <c r="D145" i="8"/>
  <c r="I433" i="8"/>
  <c r="B433" i="8" s="1"/>
  <c r="A434" i="8"/>
  <c r="A433" i="4"/>
  <c r="G432" i="4"/>
  <c r="B432" i="4" s="1"/>
  <c r="E217" i="4"/>
  <c r="D216" i="4"/>
  <c r="E145" i="8" l="1"/>
  <c r="F146" i="8"/>
  <c r="A435" i="8"/>
  <c r="I434" i="8"/>
  <c r="B434" i="8" s="1"/>
  <c r="A434" i="4"/>
  <c r="G433" i="4"/>
  <c r="B433" i="4" s="1"/>
  <c r="F217" i="4"/>
  <c r="C217" i="4"/>
  <c r="C146" i="8" l="1"/>
  <c r="G146" i="8"/>
  <c r="A436" i="8"/>
  <c r="I435" i="8"/>
  <c r="B435" i="8" s="1"/>
  <c r="A435" i="4"/>
  <c r="G434" i="4"/>
  <c r="B434" i="4" s="1"/>
  <c r="E218" i="4"/>
  <c r="D217" i="4"/>
  <c r="H146" i="8" l="1"/>
  <c r="D146" i="8"/>
  <c r="A437" i="8"/>
  <c r="I436" i="8"/>
  <c r="B436" i="8" s="1"/>
  <c r="A436" i="4"/>
  <c r="G435" i="4"/>
  <c r="B435" i="4" s="1"/>
  <c r="F218" i="4"/>
  <c r="C218" i="4"/>
  <c r="E146" i="8" l="1"/>
  <c r="F147" i="8"/>
  <c r="I437" i="8"/>
  <c r="B437" i="8" s="1"/>
  <c r="A438" i="8"/>
  <c r="A437" i="4"/>
  <c r="G436" i="4"/>
  <c r="B436" i="4" s="1"/>
  <c r="E219" i="4"/>
  <c r="D218" i="4"/>
  <c r="C147" i="8" l="1"/>
  <c r="G147" i="8"/>
  <c r="A439" i="8"/>
  <c r="I438" i="8"/>
  <c r="B438" i="8" s="1"/>
  <c r="A438" i="4"/>
  <c r="G437" i="4"/>
  <c r="B437" i="4" s="1"/>
  <c r="F219" i="4"/>
  <c r="C219" i="4"/>
  <c r="H147" i="8" l="1"/>
  <c r="D147" i="8"/>
  <c r="A440" i="8"/>
  <c r="I439" i="8"/>
  <c r="B439" i="8" s="1"/>
  <c r="A439" i="4"/>
  <c r="G438" i="4"/>
  <c r="B438" i="4" s="1"/>
  <c r="E220" i="4"/>
  <c r="D219" i="4"/>
  <c r="E147" i="8" l="1"/>
  <c r="F148" i="8"/>
  <c r="A441" i="8"/>
  <c r="I440" i="8"/>
  <c r="B440" i="8" s="1"/>
  <c r="A440" i="4"/>
  <c r="G439" i="4"/>
  <c r="B439" i="4" s="1"/>
  <c r="F220" i="4"/>
  <c r="C220" i="4"/>
  <c r="C148" i="8" l="1"/>
  <c r="G148" i="8"/>
  <c r="I441" i="8"/>
  <c r="B441" i="8" s="1"/>
  <c r="A442" i="8"/>
  <c r="A441" i="4"/>
  <c r="G440" i="4"/>
  <c r="B440" i="4" s="1"/>
  <c r="E221" i="4"/>
  <c r="D220" i="4"/>
  <c r="H148" i="8" l="1"/>
  <c r="D148" i="8"/>
  <c r="A443" i="8"/>
  <c r="I442" i="8"/>
  <c r="B442" i="8" s="1"/>
  <c r="A442" i="4"/>
  <c r="G441" i="4"/>
  <c r="B441" i="4" s="1"/>
  <c r="F221" i="4"/>
  <c r="C221" i="4"/>
  <c r="E148" i="8" l="1"/>
  <c r="F149" i="8"/>
  <c r="A444" i="8"/>
  <c r="I443" i="8"/>
  <c r="B443" i="8" s="1"/>
  <c r="A443" i="4"/>
  <c r="G442" i="4"/>
  <c r="B442" i="4" s="1"/>
  <c r="E222" i="4"/>
  <c r="D221" i="4"/>
  <c r="C149" i="8" l="1"/>
  <c r="G149" i="8"/>
  <c r="A445" i="8"/>
  <c r="I444" i="8"/>
  <c r="B444" i="8" s="1"/>
  <c r="A444" i="4"/>
  <c r="G443" i="4"/>
  <c r="B443" i="4" s="1"/>
  <c r="F222" i="4"/>
  <c r="C222" i="4"/>
  <c r="H149" i="8" l="1"/>
  <c r="D149" i="8"/>
  <c r="I445" i="8"/>
  <c r="B445" i="8" s="1"/>
  <c r="A446" i="8"/>
  <c r="A445" i="4"/>
  <c r="G444" i="4"/>
  <c r="B444" i="4" s="1"/>
  <c r="E223" i="4"/>
  <c r="D222" i="4"/>
  <c r="E149" i="8" l="1"/>
  <c r="F150" i="8"/>
  <c r="A447" i="8"/>
  <c r="I446" i="8"/>
  <c r="B446" i="8" s="1"/>
  <c r="A446" i="4"/>
  <c r="G445" i="4"/>
  <c r="B445" i="4" s="1"/>
  <c r="F223" i="4"/>
  <c r="C223" i="4"/>
  <c r="C150" i="8" l="1"/>
  <c r="G150" i="8"/>
  <c r="A448" i="8"/>
  <c r="I447" i="8"/>
  <c r="B447" i="8" s="1"/>
  <c r="A447" i="4"/>
  <c r="G446" i="4"/>
  <c r="B446" i="4" s="1"/>
  <c r="E224" i="4"/>
  <c r="D223" i="4"/>
  <c r="H150" i="8" l="1"/>
  <c r="D150" i="8"/>
  <c r="A449" i="8"/>
  <c r="I448" i="8"/>
  <c r="B448" i="8" s="1"/>
  <c r="A448" i="4"/>
  <c r="G447" i="4"/>
  <c r="B447" i="4" s="1"/>
  <c r="F224" i="4"/>
  <c r="C224" i="4"/>
  <c r="E150" i="8" l="1"/>
  <c r="F151" i="8"/>
  <c r="I449" i="8"/>
  <c r="B449" i="8" s="1"/>
  <c r="A450" i="8"/>
  <c r="A449" i="4"/>
  <c r="G448" i="4"/>
  <c r="B448" i="4" s="1"/>
  <c r="E225" i="4"/>
  <c r="D224" i="4"/>
  <c r="C151" i="8" l="1"/>
  <c r="G151" i="8"/>
  <c r="A451" i="8"/>
  <c r="I450" i="8"/>
  <c r="B450" i="8" s="1"/>
  <c r="A450" i="4"/>
  <c r="G449" i="4"/>
  <c r="B449" i="4" s="1"/>
  <c r="F225" i="4"/>
  <c r="C225" i="4"/>
  <c r="H151" i="8" l="1"/>
  <c r="D151" i="8"/>
  <c r="A452" i="8"/>
  <c r="I451" i="8"/>
  <c r="B451" i="8" s="1"/>
  <c r="A451" i="4"/>
  <c r="G450" i="4"/>
  <c r="B450" i="4" s="1"/>
  <c r="E226" i="4"/>
  <c r="D225" i="4"/>
  <c r="E151" i="8" l="1"/>
  <c r="F152" i="8"/>
  <c r="A453" i="8"/>
  <c r="I452" i="8"/>
  <c r="B452" i="8" s="1"/>
  <c r="A452" i="4"/>
  <c r="G451" i="4"/>
  <c r="B451" i="4" s="1"/>
  <c r="F226" i="4"/>
  <c r="C226" i="4"/>
  <c r="G152" i="8" l="1"/>
  <c r="C152" i="8"/>
  <c r="I453" i="8"/>
  <c r="B453" i="8" s="1"/>
  <c r="A454" i="8"/>
  <c r="A453" i="4"/>
  <c r="G452" i="4"/>
  <c r="B452" i="4" s="1"/>
  <c r="E227" i="4"/>
  <c r="D226" i="4"/>
  <c r="H152" i="8" l="1"/>
  <c r="D152" i="8"/>
  <c r="A455" i="8"/>
  <c r="I454" i="8"/>
  <c r="B454" i="8" s="1"/>
  <c r="A454" i="4"/>
  <c r="G453" i="4"/>
  <c r="B453" i="4" s="1"/>
  <c r="F227" i="4"/>
  <c r="C227" i="4"/>
  <c r="E152" i="8" l="1"/>
  <c r="F153" i="8"/>
  <c r="A456" i="8"/>
  <c r="I455" i="8"/>
  <c r="B455" i="8" s="1"/>
  <c r="A455" i="4"/>
  <c r="G454" i="4"/>
  <c r="B454" i="4" s="1"/>
  <c r="E228" i="4"/>
  <c r="D227" i="4"/>
  <c r="C153" i="8" l="1"/>
  <c r="G153" i="8"/>
  <c r="A457" i="8"/>
  <c r="I456" i="8"/>
  <c r="B456" i="8" s="1"/>
  <c r="A456" i="4"/>
  <c r="G455" i="4"/>
  <c r="B455" i="4" s="1"/>
  <c r="F228" i="4"/>
  <c r="C228" i="4"/>
  <c r="H153" i="8" l="1"/>
  <c r="D153" i="8"/>
  <c r="I457" i="8"/>
  <c r="B457" i="8" s="1"/>
  <c r="A458" i="8"/>
  <c r="A457" i="4"/>
  <c r="G456" i="4"/>
  <c r="B456" i="4" s="1"/>
  <c r="E229" i="4"/>
  <c r="D228" i="4"/>
  <c r="E153" i="8" l="1"/>
  <c r="F154" i="8"/>
  <c r="A459" i="8"/>
  <c r="I458" i="8"/>
  <c r="B458" i="8" s="1"/>
  <c r="A458" i="4"/>
  <c r="G457" i="4"/>
  <c r="B457" i="4" s="1"/>
  <c r="F229" i="4"/>
  <c r="C229" i="4"/>
  <c r="G154" i="8" l="1"/>
  <c r="C154" i="8"/>
  <c r="A460" i="8"/>
  <c r="I459" i="8"/>
  <c r="B459" i="8" s="1"/>
  <c r="A459" i="4"/>
  <c r="G458" i="4"/>
  <c r="B458" i="4" s="1"/>
  <c r="E230" i="4"/>
  <c r="D229" i="4"/>
  <c r="H154" i="8" l="1"/>
  <c r="D154" i="8"/>
  <c r="A461" i="8"/>
  <c r="I460" i="8"/>
  <c r="B460" i="8" s="1"/>
  <c r="A460" i="4"/>
  <c r="G459" i="4"/>
  <c r="B459" i="4" s="1"/>
  <c r="C230" i="4"/>
  <c r="F230" i="4"/>
  <c r="E154" i="8" l="1"/>
  <c r="F155" i="8"/>
  <c r="I461" i="8"/>
  <c r="B461" i="8" s="1"/>
  <c r="A462" i="8"/>
  <c r="A461" i="4"/>
  <c r="G460" i="4"/>
  <c r="B460" i="4" s="1"/>
  <c r="E231" i="4"/>
  <c r="D230" i="4"/>
  <c r="C155" i="8" l="1"/>
  <c r="G155" i="8"/>
  <c r="A463" i="8"/>
  <c r="I462" i="8"/>
  <c r="B462" i="8" s="1"/>
  <c r="A462" i="4"/>
  <c r="G461" i="4"/>
  <c r="B461" i="4" s="1"/>
  <c r="F231" i="4"/>
  <c r="C231" i="4"/>
  <c r="H155" i="8" l="1"/>
  <c r="D155" i="8"/>
  <c r="A464" i="8"/>
  <c r="I463" i="8"/>
  <c r="B463" i="8" s="1"/>
  <c r="A463" i="4"/>
  <c r="G462" i="4"/>
  <c r="B462" i="4" s="1"/>
  <c r="D231" i="4"/>
  <c r="E232" i="4"/>
  <c r="E155" i="8" l="1"/>
  <c r="F156" i="8"/>
  <c r="A465" i="8"/>
  <c r="I464" i="8"/>
  <c r="B464" i="8" s="1"/>
  <c r="A464" i="4"/>
  <c r="G463" i="4"/>
  <c r="B463" i="4" s="1"/>
  <c r="F232" i="4"/>
  <c r="C232" i="4"/>
  <c r="C156" i="8" l="1"/>
  <c r="G156" i="8"/>
  <c r="I465" i="8"/>
  <c r="B465" i="8" s="1"/>
  <c r="A466" i="8"/>
  <c r="A465" i="4"/>
  <c r="G464" i="4"/>
  <c r="B464" i="4" s="1"/>
  <c r="E233" i="4"/>
  <c r="D232" i="4"/>
  <c r="H156" i="8" l="1"/>
  <c r="D156" i="8"/>
  <c r="A467" i="8"/>
  <c r="I466" i="8"/>
  <c r="B466" i="8" s="1"/>
  <c r="A466" i="4"/>
  <c r="G465" i="4"/>
  <c r="B465" i="4" s="1"/>
  <c r="C233" i="4"/>
  <c r="F233" i="4"/>
  <c r="E156" i="8" l="1"/>
  <c r="F157" i="8"/>
  <c r="A468" i="8"/>
  <c r="I467" i="8"/>
  <c r="B467" i="8" s="1"/>
  <c r="A467" i="4"/>
  <c r="G466" i="4"/>
  <c r="B466" i="4" s="1"/>
  <c r="E234" i="4"/>
  <c r="D233" i="4"/>
  <c r="C157" i="8" l="1"/>
  <c r="G157" i="8"/>
  <c r="A469" i="8"/>
  <c r="I468" i="8"/>
  <c r="B468" i="8" s="1"/>
  <c r="A468" i="4"/>
  <c r="G467" i="4"/>
  <c r="B467" i="4" s="1"/>
  <c r="F234" i="4"/>
  <c r="C234" i="4"/>
  <c r="H157" i="8" l="1"/>
  <c r="D157" i="8"/>
  <c r="I469" i="8"/>
  <c r="B469" i="8" s="1"/>
  <c r="A470" i="8"/>
  <c r="A469" i="4"/>
  <c r="G468" i="4"/>
  <c r="B468" i="4" s="1"/>
  <c r="D234" i="4"/>
  <c r="E235" i="4"/>
  <c r="E157" i="8" l="1"/>
  <c r="F158" i="8"/>
  <c r="A471" i="8"/>
  <c r="I470" i="8"/>
  <c r="B470" i="8" s="1"/>
  <c r="A470" i="4"/>
  <c r="G469" i="4"/>
  <c r="B469" i="4" s="1"/>
  <c r="F235" i="4"/>
  <c r="C235" i="4"/>
  <c r="C158" i="8" l="1"/>
  <c r="G158" i="8"/>
  <c r="A472" i="8"/>
  <c r="I471" i="8"/>
  <c r="B471" i="8" s="1"/>
  <c r="A471" i="4"/>
  <c r="G470" i="4"/>
  <c r="B470" i="4" s="1"/>
  <c r="E236" i="4"/>
  <c r="D235" i="4"/>
  <c r="H158" i="8" l="1"/>
  <c r="D158" i="8"/>
  <c r="A473" i="8"/>
  <c r="I472" i="8"/>
  <c r="B472" i="8" s="1"/>
  <c r="A472" i="4"/>
  <c r="G471" i="4"/>
  <c r="B471" i="4" s="1"/>
  <c r="C236" i="4"/>
  <c r="F236" i="4"/>
  <c r="E158" i="8" l="1"/>
  <c r="F159" i="8"/>
  <c r="I473" i="8"/>
  <c r="B473" i="8" s="1"/>
  <c r="A474" i="8"/>
  <c r="A473" i="4"/>
  <c r="G472" i="4"/>
  <c r="B472" i="4" s="1"/>
  <c r="D236" i="4"/>
  <c r="E237" i="4"/>
  <c r="G159" i="8" l="1"/>
  <c r="C159" i="8"/>
  <c r="A475" i="8"/>
  <c r="I474" i="8"/>
  <c r="B474" i="8" s="1"/>
  <c r="A474" i="4"/>
  <c r="G473" i="4"/>
  <c r="B473" i="4" s="1"/>
  <c r="F237" i="4"/>
  <c r="C237" i="4"/>
  <c r="H159" i="8" l="1"/>
  <c r="D159" i="8"/>
  <c r="A476" i="8"/>
  <c r="I475" i="8"/>
  <c r="B475" i="8" s="1"/>
  <c r="A475" i="4"/>
  <c r="G474" i="4"/>
  <c r="B474" i="4" s="1"/>
  <c r="E238" i="4"/>
  <c r="D237" i="4"/>
  <c r="E159" i="8" l="1"/>
  <c r="F160" i="8"/>
  <c r="A477" i="8"/>
  <c r="I476" i="8"/>
  <c r="B476" i="8" s="1"/>
  <c r="A476" i="4"/>
  <c r="G475" i="4"/>
  <c r="B475" i="4" s="1"/>
  <c r="F238" i="4"/>
  <c r="C238" i="4"/>
  <c r="C160" i="8" l="1"/>
  <c r="G160" i="8"/>
  <c r="I477" i="8"/>
  <c r="B477" i="8" s="1"/>
  <c r="A478" i="8"/>
  <c r="A477" i="4"/>
  <c r="G476" i="4"/>
  <c r="B476" i="4" s="1"/>
  <c r="E239" i="4"/>
  <c r="D238" i="4"/>
  <c r="H160" i="8" l="1"/>
  <c r="D160" i="8"/>
  <c r="A479" i="8"/>
  <c r="I478" i="8"/>
  <c r="B478" i="8" s="1"/>
  <c r="A478" i="4"/>
  <c r="G477" i="4"/>
  <c r="B477" i="4" s="1"/>
  <c r="F239" i="4"/>
  <c r="C239" i="4"/>
  <c r="E160" i="8" l="1"/>
  <c r="F161" i="8"/>
  <c r="A480" i="8"/>
  <c r="I479" i="8"/>
  <c r="B479" i="8" s="1"/>
  <c r="A479" i="4"/>
  <c r="G478" i="4"/>
  <c r="B478" i="4" s="1"/>
  <c r="E240" i="4"/>
  <c r="D239" i="4"/>
  <c r="G161" i="8" l="1"/>
  <c r="C161" i="8"/>
  <c r="A481" i="8"/>
  <c r="I480" i="8"/>
  <c r="B480" i="8" s="1"/>
  <c r="A480" i="4"/>
  <c r="G479" i="4"/>
  <c r="B479" i="4" s="1"/>
  <c r="F240" i="4"/>
  <c r="C240" i="4"/>
  <c r="H161" i="8" l="1"/>
  <c r="D161" i="8"/>
  <c r="I481" i="8"/>
  <c r="B481" i="8" s="1"/>
  <c r="A482" i="8"/>
  <c r="A481" i="4"/>
  <c r="G480" i="4"/>
  <c r="B480" i="4" s="1"/>
  <c r="E241" i="4"/>
  <c r="D240" i="4"/>
  <c r="E161" i="8" l="1"/>
  <c r="F162" i="8"/>
  <c r="A483" i="8"/>
  <c r="I482" i="8"/>
  <c r="B482" i="8" s="1"/>
  <c r="A482" i="4"/>
  <c r="G481" i="4"/>
  <c r="B481" i="4" s="1"/>
  <c r="C241" i="4"/>
  <c r="F241" i="4"/>
  <c r="C162" i="8" l="1"/>
  <c r="G162" i="8"/>
  <c r="A484" i="8"/>
  <c r="I483" i="8"/>
  <c r="B483" i="8" s="1"/>
  <c r="A483" i="4"/>
  <c r="G482" i="4"/>
  <c r="B482" i="4" s="1"/>
  <c r="E242" i="4"/>
  <c r="D241" i="4"/>
  <c r="H162" i="8" l="1"/>
  <c r="D162" i="8"/>
  <c r="A485" i="8"/>
  <c r="I484" i="8"/>
  <c r="B484" i="8" s="1"/>
  <c r="A484" i="4"/>
  <c r="G483" i="4"/>
  <c r="B483" i="4" s="1"/>
  <c r="C242" i="4"/>
  <c r="F242" i="4"/>
  <c r="E162" i="8" l="1"/>
  <c r="F163" i="8"/>
  <c r="I485" i="8"/>
  <c r="B485" i="8" s="1"/>
  <c r="A486" i="8"/>
  <c r="A485" i="4"/>
  <c r="G484" i="4"/>
  <c r="B484" i="4" s="1"/>
  <c r="D242" i="4"/>
  <c r="E243" i="4"/>
  <c r="G163" i="8" l="1"/>
  <c r="C163" i="8"/>
  <c r="A487" i="8"/>
  <c r="I486" i="8"/>
  <c r="B486" i="8" s="1"/>
  <c r="A486" i="4"/>
  <c r="G485" i="4"/>
  <c r="B485" i="4" s="1"/>
  <c r="F243" i="4"/>
  <c r="C243" i="4"/>
  <c r="H163" i="8" l="1"/>
  <c r="D163" i="8"/>
  <c r="A488" i="8"/>
  <c r="I487" i="8"/>
  <c r="B487" i="8" s="1"/>
  <c r="A487" i="4"/>
  <c r="G486" i="4"/>
  <c r="B486" i="4" s="1"/>
  <c r="D243" i="4"/>
  <c r="E244" i="4"/>
  <c r="E163" i="8" l="1"/>
  <c r="F164" i="8"/>
  <c r="A489" i="8"/>
  <c r="I488" i="8"/>
  <c r="B488" i="8" s="1"/>
  <c r="A488" i="4"/>
  <c r="G487" i="4"/>
  <c r="B487" i="4" s="1"/>
  <c r="F244" i="4"/>
  <c r="C244" i="4"/>
  <c r="C164" i="8" l="1"/>
  <c r="G164" i="8"/>
  <c r="I489" i="8"/>
  <c r="B489" i="8" s="1"/>
  <c r="A490" i="8"/>
  <c r="A489" i="4"/>
  <c r="G488" i="4"/>
  <c r="B488" i="4" s="1"/>
  <c r="D244" i="4"/>
  <c r="E245" i="4"/>
  <c r="H164" i="8" l="1"/>
  <c r="D164" i="8"/>
  <c r="A491" i="8"/>
  <c r="I490" i="8"/>
  <c r="B490" i="8" s="1"/>
  <c r="A490" i="4"/>
  <c r="G489" i="4"/>
  <c r="B489" i="4" s="1"/>
  <c r="F245" i="4"/>
  <c r="C245" i="4"/>
  <c r="E164" i="8" l="1"/>
  <c r="F165" i="8"/>
  <c r="A492" i="8"/>
  <c r="I491" i="8"/>
  <c r="B491" i="8" s="1"/>
  <c r="A491" i="4"/>
  <c r="G490" i="4"/>
  <c r="B490" i="4" s="1"/>
  <c r="D245" i="4"/>
  <c r="E246" i="4"/>
  <c r="G165" i="8" l="1"/>
  <c r="C165" i="8"/>
  <c r="A493" i="8"/>
  <c r="I492" i="8"/>
  <c r="B492" i="8" s="1"/>
  <c r="A492" i="4"/>
  <c r="G491" i="4"/>
  <c r="B491" i="4" s="1"/>
  <c r="C246" i="4"/>
  <c r="F246" i="4"/>
  <c r="H165" i="8" l="1"/>
  <c r="D165" i="8"/>
  <c r="I493" i="8"/>
  <c r="B493" i="8" s="1"/>
  <c r="A494" i="8"/>
  <c r="A493" i="4"/>
  <c r="G492" i="4"/>
  <c r="B492" i="4" s="1"/>
  <c r="E247" i="4"/>
  <c r="D246" i="4"/>
  <c r="E165" i="8" l="1"/>
  <c r="F166" i="8"/>
  <c r="A495" i="8"/>
  <c r="I494" i="8"/>
  <c r="B494" i="8" s="1"/>
  <c r="A494" i="4"/>
  <c r="G493" i="4"/>
  <c r="B493" i="4" s="1"/>
  <c r="C247" i="4"/>
  <c r="F247" i="4"/>
  <c r="C166" i="8" l="1"/>
  <c r="G166" i="8"/>
  <c r="A496" i="8"/>
  <c r="I495" i="8"/>
  <c r="B495" i="8" s="1"/>
  <c r="A495" i="4"/>
  <c r="G494" i="4"/>
  <c r="B494" i="4" s="1"/>
  <c r="D247" i="4"/>
  <c r="E248" i="4"/>
  <c r="H166" i="8" l="1"/>
  <c r="D166" i="8"/>
  <c r="A497" i="8"/>
  <c r="I496" i="8"/>
  <c r="B496" i="8" s="1"/>
  <c r="A496" i="4"/>
  <c r="G495" i="4"/>
  <c r="B495" i="4" s="1"/>
  <c r="C248" i="4"/>
  <c r="F248" i="4"/>
  <c r="E166" i="8" l="1"/>
  <c r="F167" i="8"/>
  <c r="I497" i="8"/>
  <c r="B497" i="8" s="1"/>
  <c r="A498" i="8"/>
  <c r="A497" i="4"/>
  <c r="G496" i="4"/>
  <c r="B496" i="4" s="1"/>
  <c r="D248" i="4"/>
  <c r="E249" i="4"/>
  <c r="G167" i="8" l="1"/>
  <c r="C167" i="8"/>
  <c r="A499" i="8"/>
  <c r="I498" i="8"/>
  <c r="B498" i="8" s="1"/>
  <c r="A498" i="4"/>
  <c r="G497" i="4"/>
  <c r="B497" i="4" s="1"/>
  <c r="C249" i="4"/>
  <c r="F249" i="4"/>
  <c r="H167" i="8" l="1"/>
  <c r="D167" i="8"/>
  <c r="A500" i="8"/>
  <c r="I499" i="8"/>
  <c r="B499" i="8" s="1"/>
  <c r="A499" i="4"/>
  <c r="G498" i="4"/>
  <c r="B498" i="4" s="1"/>
  <c r="E250" i="4"/>
  <c r="D249" i="4"/>
  <c r="E167" i="8" l="1"/>
  <c r="F168" i="8"/>
  <c r="A501" i="8"/>
  <c r="I500" i="8"/>
  <c r="B500" i="8" s="1"/>
  <c r="A500" i="4"/>
  <c r="G499" i="4"/>
  <c r="B499" i="4" s="1"/>
  <c r="C250" i="4"/>
  <c r="F250" i="4"/>
  <c r="C168" i="8" l="1"/>
  <c r="G168" i="8"/>
  <c r="I501" i="8"/>
  <c r="B501" i="8" s="1"/>
  <c r="A502" i="8"/>
  <c r="A501" i="4"/>
  <c r="G500" i="4"/>
  <c r="B500" i="4" s="1"/>
  <c r="D250" i="4"/>
  <c r="E251" i="4"/>
  <c r="H168" i="8" l="1"/>
  <c r="D168" i="8"/>
  <c r="A503" i="8"/>
  <c r="I502" i="8"/>
  <c r="B502" i="8" s="1"/>
  <c r="A502" i="4"/>
  <c r="G501" i="4"/>
  <c r="B501" i="4" s="1"/>
  <c r="F251" i="4"/>
  <c r="C251" i="4"/>
  <c r="E168" i="8" l="1"/>
  <c r="F169" i="8"/>
  <c r="A504" i="8"/>
  <c r="I503" i="8"/>
  <c r="B503" i="8" s="1"/>
  <c r="A503" i="4"/>
  <c r="G502" i="4"/>
  <c r="B502" i="4" s="1"/>
  <c r="E252" i="4"/>
  <c r="D251" i="4"/>
  <c r="C169" i="8" l="1"/>
  <c r="G169" i="8"/>
  <c r="A505" i="8"/>
  <c r="I504" i="8"/>
  <c r="B504" i="8" s="1"/>
  <c r="A504" i="4"/>
  <c r="G503" i="4"/>
  <c r="B503" i="4" s="1"/>
  <c r="C252" i="4"/>
  <c r="F252" i="4"/>
  <c r="H169" i="8" l="1"/>
  <c r="D169" i="8"/>
  <c r="I505" i="8"/>
  <c r="B505" i="8" s="1"/>
  <c r="A506" i="8"/>
  <c r="A505" i="4"/>
  <c r="G504" i="4"/>
  <c r="B504" i="4" s="1"/>
  <c r="E253" i="4"/>
  <c r="D252" i="4"/>
  <c r="E169" i="8" l="1"/>
  <c r="F170" i="8"/>
  <c r="A507" i="8"/>
  <c r="I506" i="8"/>
  <c r="B506" i="8" s="1"/>
  <c r="A506" i="4"/>
  <c r="G505" i="4"/>
  <c r="B505" i="4" s="1"/>
  <c r="F253" i="4"/>
  <c r="C253" i="4"/>
  <c r="C170" i="8" l="1"/>
  <c r="G170" i="8"/>
  <c r="A508" i="8"/>
  <c r="I507" i="8"/>
  <c r="B507" i="8" s="1"/>
  <c r="A507" i="4"/>
  <c r="G506" i="4"/>
  <c r="B506" i="4" s="1"/>
  <c r="D253" i="4"/>
  <c r="E254" i="4"/>
  <c r="H170" i="8" l="1"/>
  <c r="D170" i="8"/>
  <c r="A509" i="8"/>
  <c r="I508" i="8"/>
  <c r="B508" i="8" s="1"/>
  <c r="A508" i="4"/>
  <c r="G507" i="4"/>
  <c r="B507" i="4" s="1"/>
  <c r="F254" i="4"/>
  <c r="C254" i="4"/>
  <c r="E170" i="8" l="1"/>
  <c r="F171" i="8"/>
  <c r="I509" i="8"/>
  <c r="B509" i="8" s="1"/>
  <c r="A510" i="8"/>
  <c r="A509" i="4"/>
  <c r="G508" i="4"/>
  <c r="B508" i="4" s="1"/>
  <c r="D254" i="4"/>
  <c r="E255" i="4"/>
  <c r="C171" i="8" l="1"/>
  <c r="G171" i="8"/>
  <c r="A511" i="8"/>
  <c r="I510" i="8"/>
  <c r="B510" i="8" s="1"/>
  <c r="A510" i="4"/>
  <c r="G509" i="4"/>
  <c r="B509" i="4" s="1"/>
  <c r="C255" i="4"/>
  <c r="F255" i="4"/>
  <c r="H171" i="8" l="1"/>
  <c r="D171" i="8"/>
  <c r="A512" i="8"/>
  <c r="I511" i="8"/>
  <c r="B511" i="8" s="1"/>
  <c r="A511" i="4"/>
  <c r="G510" i="4"/>
  <c r="B510" i="4" s="1"/>
  <c r="D255" i="4"/>
  <c r="E256" i="4"/>
  <c r="E171" i="8" l="1"/>
  <c r="F172" i="8"/>
  <c r="A513" i="8"/>
  <c r="I512" i="8"/>
  <c r="B512" i="8" s="1"/>
  <c r="A512" i="4"/>
  <c r="G511" i="4"/>
  <c r="B511" i="4" s="1"/>
  <c r="C256" i="4"/>
  <c r="F256" i="4"/>
  <c r="C172" i="8" l="1"/>
  <c r="G172" i="8"/>
  <c r="I513" i="8"/>
  <c r="B513" i="8" s="1"/>
  <c r="A514" i="8"/>
  <c r="A513" i="4"/>
  <c r="G512" i="4"/>
  <c r="B512" i="4" s="1"/>
  <c r="D256" i="4"/>
  <c r="E257" i="4"/>
  <c r="H172" i="8" l="1"/>
  <c r="D172" i="8"/>
  <c r="A515" i="8"/>
  <c r="I514" i="8"/>
  <c r="B514" i="8" s="1"/>
  <c r="A514" i="4"/>
  <c r="G513" i="4"/>
  <c r="B513" i="4" s="1"/>
  <c r="C257" i="4"/>
  <c r="F257" i="4"/>
  <c r="E172" i="8" l="1"/>
  <c r="F173" i="8"/>
  <c r="A516" i="8"/>
  <c r="I515" i="8"/>
  <c r="B515" i="8" s="1"/>
  <c r="A515" i="4"/>
  <c r="G514" i="4"/>
  <c r="B514" i="4" s="1"/>
  <c r="D257" i="4"/>
  <c r="E258" i="4"/>
  <c r="C173" i="8" l="1"/>
  <c r="G173" i="8"/>
  <c r="A517" i="8"/>
  <c r="I516" i="8"/>
  <c r="B516" i="8" s="1"/>
  <c r="A516" i="4"/>
  <c r="G515" i="4"/>
  <c r="B515" i="4" s="1"/>
  <c r="C258" i="4"/>
  <c r="F258" i="4"/>
  <c r="H173" i="8" l="1"/>
  <c r="D173" i="8"/>
  <c r="I517" i="8"/>
  <c r="B517" i="8" s="1"/>
  <c r="A518" i="8"/>
  <c r="A517" i="4"/>
  <c r="G516" i="4"/>
  <c r="B516" i="4" s="1"/>
  <c r="D258" i="4"/>
  <c r="E259" i="4"/>
  <c r="E173" i="8" l="1"/>
  <c r="F174" i="8"/>
  <c r="A519" i="8"/>
  <c r="I518" i="8"/>
  <c r="B518" i="8" s="1"/>
  <c r="A518" i="4"/>
  <c r="G517" i="4"/>
  <c r="B517" i="4" s="1"/>
  <c r="C259" i="4"/>
  <c r="F259" i="4"/>
  <c r="C174" i="8" l="1"/>
  <c r="G174" i="8"/>
  <c r="A520" i="8"/>
  <c r="I519" i="8"/>
  <c r="B519" i="8" s="1"/>
  <c r="A519" i="4"/>
  <c r="G518" i="4"/>
  <c r="B518" i="4" s="1"/>
  <c r="D259" i="4"/>
  <c r="E260" i="4"/>
  <c r="H174" i="8" l="1"/>
  <c r="D174" i="8"/>
  <c r="A521" i="8"/>
  <c r="I520" i="8"/>
  <c r="B520" i="8" s="1"/>
  <c r="A520" i="4"/>
  <c r="G519" i="4"/>
  <c r="B519" i="4" s="1"/>
  <c r="C260" i="4"/>
  <c r="F260" i="4"/>
  <c r="E174" i="8" l="1"/>
  <c r="F175" i="8"/>
  <c r="I521" i="8"/>
  <c r="B521" i="8" s="1"/>
  <c r="A522" i="8"/>
  <c r="A521" i="4"/>
  <c r="G520" i="4"/>
  <c r="B520" i="4" s="1"/>
  <c r="D260" i="4"/>
  <c r="E261" i="4"/>
  <c r="C175" i="8" l="1"/>
  <c r="G175" i="8"/>
  <c r="A523" i="8"/>
  <c r="I522" i="8"/>
  <c r="B522" i="8" s="1"/>
  <c r="A522" i="4"/>
  <c r="G521" i="4"/>
  <c r="B521" i="4" s="1"/>
  <c r="C261" i="4"/>
  <c r="F261" i="4"/>
  <c r="H175" i="8" l="1"/>
  <c r="D175" i="8"/>
  <c r="A524" i="8"/>
  <c r="I523" i="8"/>
  <c r="B523" i="8" s="1"/>
  <c r="A523" i="4"/>
  <c r="G522" i="4"/>
  <c r="B522" i="4" s="1"/>
  <c r="D261" i="4"/>
  <c r="E262" i="4"/>
  <c r="E175" i="8" l="1"/>
  <c r="F176" i="8"/>
  <c r="A525" i="8"/>
  <c r="I524" i="8"/>
  <c r="B524" i="8" s="1"/>
  <c r="A524" i="4"/>
  <c r="G523" i="4"/>
  <c r="B523" i="4" s="1"/>
  <c r="C262" i="4"/>
  <c r="F262" i="4"/>
  <c r="C176" i="8" l="1"/>
  <c r="G176" i="8"/>
  <c r="I525" i="8"/>
  <c r="B525" i="8" s="1"/>
  <c r="A526" i="8"/>
  <c r="A525" i="4"/>
  <c r="G524" i="4"/>
  <c r="B524" i="4" s="1"/>
  <c r="D262" i="4"/>
  <c r="E263" i="4"/>
  <c r="H176" i="8" l="1"/>
  <c r="D176" i="8"/>
  <c r="A527" i="8"/>
  <c r="I526" i="8"/>
  <c r="B526" i="8" s="1"/>
  <c r="A526" i="4"/>
  <c r="G525" i="4"/>
  <c r="B525" i="4" s="1"/>
  <c r="C263" i="4"/>
  <c r="F263" i="4"/>
  <c r="E176" i="8" l="1"/>
  <c r="F177" i="8"/>
  <c r="A528" i="8"/>
  <c r="I527" i="8"/>
  <c r="B527" i="8" s="1"/>
  <c r="A527" i="4"/>
  <c r="G526" i="4"/>
  <c r="B526" i="4" s="1"/>
  <c r="D263" i="4"/>
  <c r="E264" i="4"/>
  <c r="C177" i="8" l="1"/>
  <c r="G177" i="8"/>
  <c r="A529" i="8"/>
  <c r="I528" i="8"/>
  <c r="B528" i="8" s="1"/>
  <c r="A528" i="4"/>
  <c r="G527" i="4"/>
  <c r="B527" i="4" s="1"/>
  <c r="C264" i="4"/>
  <c r="F264" i="4"/>
  <c r="H177" i="8" l="1"/>
  <c r="D177" i="8"/>
  <c r="I529" i="8"/>
  <c r="B529" i="8" s="1"/>
  <c r="A530" i="8"/>
  <c r="A529" i="4"/>
  <c r="G528" i="4"/>
  <c r="B528" i="4" s="1"/>
  <c r="D264" i="4"/>
  <c r="E265" i="4"/>
  <c r="E177" i="8" l="1"/>
  <c r="F178" i="8"/>
  <c r="A531" i="8"/>
  <c r="I530" i="8"/>
  <c r="B530" i="8" s="1"/>
  <c r="A530" i="4"/>
  <c r="G529" i="4"/>
  <c r="B529" i="4" s="1"/>
  <c r="C265" i="4"/>
  <c r="F265" i="4"/>
  <c r="C178" i="8" l="1"/>
  <c r="G178" i="8"/>
  <c r="A532" i="8"/>
  <c r="I531" i="8"/>
  <c r="B531" i="8" s="1"/>
  <c r="A531" i="4"/>
  <c r="G530" i="4"/>
  <c r="B530" i="4" s="1"/>
  <c r="D265" i="4"/>
  <c r="E266" i="4"/>
  <c r="H178" i="8" l="1"/>
  <c r="D178" i="8"/>
  <c r="A533" i="8"/>
  <c r="I532" i="8"/>
  <c r="B532" i="8" s="1"/>
  <c r="A532" i="4"/>
  <c r="G531" i="4"/>
  <c r="B531" i="4" s="1"/>
  <c r="C266" i="4"/>
  <c r="F266" i="4"/>
  <c r="E178" i="8" l="1"/>
  <c r="F179" i="8"/>
  <c r="I533" i="8"/>
  <c r="B533" i="8" s="1"/>
  <c r="A534" i="8"/>
  <c r="A533" i="4"/>
  <c r="G532" i="4"/>
  <c r="B532" i="4" s="1"/>
  <c r="D266" i="4"/>
  <c r="E267" i="4"/>
  <c r="G179" i="8" l="1"/>
  <c r="C179" i="8"/>
  <c r="A535" i="8"/>
  <c r="I534" i="8"/>
  <c r="B534" i="8" s="1"/>
  <c r="A534" i="4"/>
  <c r="G533" i="4"/>
  <c r="B533" i="4" s="1"/>
  <c r="C267" i="4"/>
  <c r="F267" i="4"/>
  <c r="H179" i="8" l="1"/>
  <c r="D179" i="8"/>
  <c r="A536" i="8"/>
  <c r="I535" i="8"/>
  <c r="B535" i="8" s="1"/>
  <c r="A535" i="4"/>
  <c r="G534" i="4"/>
  <c r="B534" i="4" s="1"/>
  <c r="D267" i="4"/>
  <c r="E268" i="4"/>
  <c r="E179" i="8" l="1"/>
  <c r="F180" i="8"/>
  <c r="A537" i="8"/>
  <c r="I536" i="8"/>
  <c r="B536" i="8" s="1"/>
  <c r="A536" i="4"/>
  <c r="G535" i="4"/>
  <c r="B535" i="4" s="1"/>
  <c r="C268" i="4"/>
  <c r="F268" i="4"/>
  <c r="C180" i="8" l="1"/>
  <c r="G180" i="8"/>
  <c r="I537" i="8"/>
  <c r="B537" i="8" s="1"/>
  <c r="A538" i="8"/>
  <c r="A537" i="4"/>
  <c r="G536" i="4"/>
  <c r="B536" i="4" s="1"/>
  <c r="D268" i="4"/>
  <c r="E269" i="4"/>
  <c r="H180" i="8" l="1"/>
  <c r="D180" i="8"/>
  <c r="A539" i="8"/>
  <c r="I538" i="8"/>
  <c r="B538" i="8" s="1"/>
  <c r="A538" i="4"/>
  <c r="G537" i="4"/>
  <c r="B537" i="4" s="1"/>
  <c r="C269" i="4"/>
  <c r="F269" i="4"/>
  <c r="E180" i="8" l="1"/>
  <c r="F181" i="8"/>
  <c r="A540" i="8"/>
  <c r="I539" i="8"/>
  <c r="B539" i="8" s="1"/>
  <c r="A539" i="4"/>
  <c r="G538" i="4"/>
  <c r="B538" i="4" s="1"/>
  <c r="D269" i="4"/>
  <c r="E270" i="4"/>
  <c r="C181" i="8" l="1"/>
  <c r="G181" i="8"/>
  <c r="A541" i="8"/>
  <c r="I540" i="8"/>
  <c r="B540" i="8" s="1"/>
  <c r="A540" i="4"/>
  <c r="G539" i="4"/>
  <c r="B539" i="4" s="1"/>
  <c r="C270" i="4"/>
  <c r="F270" i="4"/>
  <c r="H181" i="8" l="1"/>
  <c r="D181" i="8"/>
  <c r="I541" i="8"/>
  <c r="B541" i="8" s="1"/>
  <c r="A542" i="8"/>
  <c r="A541" i="4"/>
  <c r="G540" i="4"/>
  <c r="B540" i="4" s="1"/>
  <c r="D270" i="4"/>
  <c r="E271" i="4"/>
  <c r="E181" i="8" l="1"/>
  <c r="F182" i="8"/>
  <c r="A543" i="8"/>
  <c r="I542" i="8"/>
  <c r="B542" i="8" s="1"/>
  <c r="A542" i="4"/>
  <c r="G541" i="4"/>
  <c r="B541" i="4" s="1"/>
  <c r="C271" i="4"/>
  <c r="F271" i="4"/>
  <c r="C182" i="8" l="1"/>
  <c r="G182" i="8"/>
  <c r="A544" i="8"/>
  <c r="I543" i="8"/>
  <c r="B543" i="8" s="1"/>
  <c r="A543" i="4"/>
  <c r="G542" i="4"/>
  <c r="B542" i="4" s="1"/>
  <c r="D271" i="4"/>
  <c r="E272" i="4"/>
  <c r="H182" i="8" l="1"/>
  <c r="D182" i="8"/>
  <c r="A545" i="8"/>
  <c r="I544" i="8"/>
  <c r="B544" i="8" s="1"/>
  <c r="A544" i="4"/>
  <c r="G543" i="4"/>
  <c r="B543" i="4" s="1"/>
  <c r="C272" i="4"/>
  <c r="F272" i="4"/>
  <c r="E182" i="8" l="1"/>
  <c r="F183" i="8"/>
  <c r="I545" i="8"/>
  <c r="B545" i="8" s="1"/>
  <c r="A546" i="8"/>
  <c r="A545" i="4"/>
  <c r="G544" i="4"/>
  <c r="B544" i="4" s="1"/>
  <c r="D272" i="4"/>
  <c r="E273" i="4"/>
  <c r="C183" i="8" l="1"/>
  <c r="G183" i="8"/>
  <c r="A547" i="8"/>
  <c r="I546" i="8"/>
  <c r="B546" i="8" s="1"/>
  <c r="A546" i="4"/>
  <c r="G545" i="4"/>
  <c r="B545" i="4" s="1"/>
  <c r="C273" i="4"/>
  <c r="F273" i="4"/>
  <c r="H183" i="8" l="1"/>
  <c r="D183" i="8"/>
  <c r="A548" i="8"/>
  <c r="I547" i="8"/>
  <c r="B547" i="8" s="1"/>
  <c r="A547" i="4"/>
  <c r="G546" i="4"/>
  <c r="B546" i="4" s="1"/>
  <c r="D273" i="4"/>
  <c r="E274" i="4"/>
  <c r="E183" i="8" l="1"/>
  <c r="F184" i="8"/>
  <c r="A549" i="8"/>
  <c r="I548" i="8"/>
  <c r="B548" i="8" s="1"/>
  <c r="A548" i="4"/>
  <c r="G547" i="4"/>
  <c r="B547" i="4" s="1"/>
  <c r="C274" i="4"/>
  <c r="F274" i="4"/>
  <c r="C184" i="8" l="1"/>
  <c r="G184" i="8"/>
  <c r="I549" i="8"/>
  <c r="B549" i="8" s="1"/>
  <c r="A550" i="8"/>
  <c r="A549" i="4"/>
  <c r="G548" i="4"/>
  <c r="B548" i="4" s="1"/>
  <c r="D274" i="4"/>
  <c r="E275" i="4"/>
  <c r="H184" i="8" l="1"/>
  <c r="D184" i="8"/>
  <c r="A551" i="8"/>
  <c r="I550" i="8"/>
  <c r="B550" i="8" s="1"/>
  <c r="A550" i="4"/>
  <c r="G549" i="4"/>
  <c r="B549" i="4" s="1"/>
  <c r="C275" i="4"/>
  <c r="F275" i="4"/>
  <c r="E184" i="8" l="1"/>
  <c r="F185" i="8"/>
  <c r="A552" i="8"/>
  <c r="I551" i="8"/>
  <c r="B551" i="8" s="1"/>
  <c r="A551" i="4"/>
  <c r="G550" i="4"/>
  <c r="B550" i="4" s="1"/>
  <c r="D275" i="4"/>
  <c r="E276" i="4"/>
  <c r="C185" i="8" l="1"/>
  <c r="G185" i="8"/>
  <c r="A553" i="8"/>
  <c r="I552" i="8"/>
  <c r="B552" i="8" s="1"/>
  <c r="A552" i="4"/>
  <c r="G551" i="4"/>
  <c r="B551" i="4" s="1"/>
  <c r="C276" i="4"/>
  <c r="F276" i="4"/>
  <c r="H185" i="8" l="1"/>
  <c r="D185" i="8"/>
  <c r="I553" i="8"/>
  <c r="B553" i="8" s="1"/>
  <c r="A554" i="8"/>
  <c r="A553" i="4"/>
  <c r="G552" i="4"/>
  <c r="B552" i="4" s="1"/>
  <c r="D276" i="4"/>
  <c r="E277" i="4"/>
  <c r="E185" i="8" l="1"/>
  <c r="F186" i="8"/>
  <c r="A555" i="8"/>
  <c r="I554" i="8"/>
  <c r="B554" i="8" s="1"/>
  <c r="A554" i="4"/>
  <c r="G553" i="4"/>
  <c r="B553" i="4" s="1"/>
  <c r="C277" i="4"/>
  <c r="F277" i="4"/>
  <c r="C186" i="8" l="1"/>
  <c r="G186" i="8"/>
  <c r="A556" i="8"/>
  <c r="I555" i="8"/>
  <c r="B555" i="8" s="1"/>
  <c r="A555" i="4"/>
  <c r="G554" i="4"/>
  <c r="B554" i="4" s="1"/>
  <c r="D277" i="4"/>
  <c r="E278" i="4"/>
  <c r="H186" i="8" l="1"/>
  <c r="D186" i="8"/>
  <c r="A557" i="8"/>
  <c r="I556" i="8"/>
  <c r="B556" i="8" s="1"/>
  <c r="A556" i="4"/>
  <c r="G555" i="4"/>
  <c r="B555" i="4" s="1"/>
  <c r="C278" i="4"/>
  <c r="F278" i="4"/>
  <c r="E186" i="8" l="1"/>
  <c r="F187" i="8"/>
  <c r="I557" i="8"/>
  <c r="B557" i="8" s="1"/>
  <c r="A558" i="8"/>
  <c r="A557" i="4"/>
  <c r="G556" i="4"/>
  <c r="B556" i="4" s="1"/>
  <c r="D278" i="4"/>
  <c r="E279" i="4"/>
  <c r="C187" i="8" l="1"/>
  <c r="G187" i="8"/>
  <c r="A559" i="8"/>
  <c r="I558" i="8"/>
  <c r="B558" i="8" s="1"/>
  <c r="A558" i="4"/>
  <c r="G557" i="4"/>
  <c r="B557" i="4" s="1"/>
  <c r="C279" i="4"/>
  <c r="F279" i="4"/>
  <c r="H187" i="8" l="1"/>
  <c r="D187" i="8"/>
  <c r="A560" i="8"/>
  <c r="I559" i="8"/>
  <c r="B559" i="8" s="1"/>
  <c r="A559" i="4"/>
  <c r="G558" i="4"/>
  <c r="B558" i="4" s="1"/>
  <c r="D279" i="4"/>
  <c r="E280" i="4"/>
  <c r="E187" i="8" l="1"/>
  <c r="F188" i="8"/>
  <c r="A561" i="8"/>
  <c r="I560" i="8"/>
  <c r="B560" i="8" s="1"/>
  <c r="A560" i="4"/>
  <c r="G559" i="4"/>
  <c r="B559" i="4" s="1"/>
  <c r="C280" i="4"/>
  <c r="F280" i="4"/>
  <c r="C188" i="8" l="1"/>
  <c r="G188" i="8"/>
  <c r="I561" i="8"/>
  <c r="B561" i="8" s="1"/>
  <c r="A562" i="8"/>
  <c r="A561" i="4"/>
  <c r="G560" i="4"/>
  <c r="B560" i="4" s="1"/>
  <c r="D280" i="4"/>
  <c r="E281" i="4"/>
  <c r="H188" i="8" l="1"/>
  <c r="D188" i="8"/>
  <c r="A563" i="8"/>
  <c r="I562" i="8"/>
  <c r="B562" i="8" s="1"/>
  <c r="A562" i="4"/>
  <c r="G561" i="4"/>
  <c r="B561" i="4" s="1"/>
  <c r="C281" i="4"/>
  <c r="F281" i="4"/>
  <c r="E188" i="8" l="1"/>
  <c r="F189" i="8"/>
  <c r="A564" i="8"/>
  <c r="I563" i="8"/>
  <c r="B563" i="8" s="1"/>
  <c r="A563" i="4"/>
  <c r="G562" i="4"/>
  <c r="B562" i="4" s="1"/>
  <c r="D281" i="4"/>
  <c r="E282" i="4"/>
  <c r="C189" i="8" l="1"/>
  <c r="G189" i="8"/>
  <c r="A565" i="8"/>
  <c r="I564" i="8"/>
  <c r="B564" i="8" s="1"/>
  <c r="A564" i="4"/>
  <c r="G563" i="4"/>
  <c r="B563" i="4" s="1"/>
  <c r="C282" i="4"/>
  <c r="F282" i="4"/>
  <c r="H189" i="8" l="1"/>
  <c r="D189" i="8"/>
  <c r="I565" i="8"/>
  <c r="B565" i="8" s="1"/>
  <c r="A566" i="8"/>
  <c r="A565" i="4"/>
  <c r="G564" i="4"/>
  <c r="B564" i="4" s="1"/>
  <c r="D282" i="4"/>
  <c r="E283" i="4"/>
  <c r="E189" i="8" l="1"/>
  <c r="F190" i="8"/>
  <c r="A567" i="8"/>
  <c r="I566" i="8"/>
  <c r="B566" i="8" s="1"/>
  <c r="A566" i="4"/>
  <c r="G565" i="4"/>
  <c r="B565" i="4" s="1"/>
  <c r="C283" i="4"/>
  <c r="F283" i="4"/>
  <c r="C190" i="8" l="1"/>
  <c r="G190" i="8"/>
  <c r="A568" i="8"/>
  <c r="I567" i="8"/>
  <c r="B567" i="8" s="1"/>
  <c r="A567" i="4"/>
  <c r="G566" i="4"/>
  <c r="B566" i="4" s="1"/>
  <c r="D283" i="4"/>
  <c r="E284" i="4"/>
  <c r="H190" i="8" l="1"/>
  <c r="D190" i="8"/>
  <c r="A569" i="8"/>
  <c r="I568" i="8"/>
  <c r="B568" i="8" s="1"/>
  <c r="A568" i="4"/>
  <c r="G567" i="4"/>
  <c r="B567" i="4" s="1"/>
  <c r="C284" i="4"/>
  <c r="F284" i="4"/>
  <c r="E190" i="8" l="1"/>
  <c r="F191" i="8"/>
  <c r="I569" i="8"/>
  <c r="B569" i="8" s="1"/>
  <c r="A570" i="8"/>
  <c r="A569" i="4"/>
  <c r="G568" i="4"/>
  <c r="B568" i="4" s="1"/>
  <c r="D284" i="4"/>
  <c r="E285" i="4"/>
  <c r="C191" i="8" l="1"/>
  <c r="G191" i="8"/>
  <c r="A571" i="8"/>
  <c r="I570" i="8"/>
  <c r="B570" i="8" s="1"/>
  <c r="A570" i="4"/>
  <c r="G569" i="4"/>
  <c r="B569" i="4" s="1"/>
  <c r="C285" i="4"/>
  <c r="F285" i="4"/>
  <c r="H191" i="8" l="1"/>
  <c r="D191" i="8"/>
  <c r="A572" i="8"/>
  <c r="I571" i="8"/>
  <c r="B571" i="8" s="1"/>
  <c r="A571" i="4"/>
  <c r="G570" i="4"/>
  <c r="B570" i="4" s="1"/>
  <c r="D285" i="4"/>
  <c r="E286" i="4"/>
  <c r="E191" i="8" l="1"/>
  <c r="F192" i="8"/>
  <c r="A573" i="8"/>
  <c r="I572" i="8"/>
  <c r="B572" i="8" s="1"/>
  <c r="A572" i="4"/>
  <c r="G571" i="4"/>
  <c r="B571" i="4" s="1"/>
  <c r="C286" i="4"/>
  <c r="F286" i="4"/>
  <c r="C192" i="8" l="1"/>
  <c r="G192" i="8"/>
  <c r="I573" i="8"/>
  <c r="B573" i="8" s="1"/>
  <c r="A574" i="8"/>
  <c r="A573" i="4"/>
  <c r="G572" i="4"/>
  <c r="B572" i="4" s="1"/>
  <c r="D286" i="4"/>
  <c r="E287" i="4"/>
  <c r="H192" i="8" l="1"/>
  <c r="D192" i="8"/>
  <c r="A575" i="8"/>
  <c r="I574" i="8"/>
  <c r="B574" i="8" s="1"/>
  <c r="A574" i="4"/>
  <c r="G573" i="4"/>
  <c r="B573" i="4" s="1"/>
  <c r="C287" i="4"/>
  <c r="F287" i="4"/>
  <c r="E192" i="8" l="1"/>
  <c r="F193" i="8"/>
  <c r="A576" i="8"/>
  <c r="I575" i="8"/>
  <c r="B575" i="8" s="1"/>
  <c r="A575" i="4"/>
  <c r="G574" i="4"/>
  <c r="B574" i="4" s="1"/>
  <c r="D287" i="4"/>
  <c r="E288" i="4"/>
  <c r="C193" i="8" l="1"/>
  <c r="G193" i="8"/>
  <c r="A577" i="8"/>
  <c r="I576" i="8"/>
  <c r="B576" i="8" s="1"/>
  <c r="A576" i="4"/>
  <c r="G575" i="4"/>
  <c r="B575" i="4" s="1"/>
  <c r="C288" i="4"/>
  <c r="F288" i="4"/>
  <c r="H193" i="8" l="1"/>
  <c r="D193" i="8"/>
  <c r="I577" i="8"/>
  <c r="B577" i="8" s="1"/>
  <c r="A578" i="8"/>
  <c r="A577" i="4"/>
  <c r="G576" i="4"/>
  <c r="B576" i="4" s="1"/>
  <c r="D288" i="4"/>
  <c r="E289" i="4"/>
  <c r="E193" i="8" l="1"/>
  <c r="F194" i="8"/>
  <c r="A579" i="8"/>
  <c r="I578" i="8"/>
  <c r="B578" i="8" s="1"/>
  <c r="A578" i="4"/>
  <c r="G577" i="4"/>
  <c r="B577" i="4" s="1"/>
  <c r="C289" i="4"/>
  <c r="F289" i="4"/>
  <c r="C194" i="8" l="1"/>
  <c r="G194" i="8"/>
  <c r="A580" i="8"/>
  <c r="I579" i="8"/>
  <c r="B579" i="8" s="1"/>
  <c r="A579" i="4"/>
  <c r="G578" i="4"/>
  <c r="B578" i="4" s="1"/>
  <c r="D289" i="4"/>
  <c r="E290" i="4"/>
  <c r="H194" i="8" l="1"/>
  <c r="D194" i="8"/>
  <c r="A581" i="8"/>
  <c r="I580" i="8"/>
  <c r="B580" i="8" s="1"/>
  <c r="A580" i="4"/>
  <c r="G579" i="4"/>
  <c r="B579" i="4" s="1"/>
  <c r="C290" i="4"/>
  <c r="F290" i="4"/>
  <c r="E194" i="8" l="1"/>
  <c r="F195" i="8"/>
  <c r="I581" i="8"/>
  <c r="B581" i="8" s="1"/>
  <c r="A582" i="8"/>
  <c r="A581" i="4"/>
  <c r="G580" i="4"/>
  <c r="B580" i="4" s="1"/>
  <c r="D290" i="4"/>
  <c r="E291" i="4"/>
  <c r="C195" i="8" l="1"/>
  <c r="G195" i="8"/>
  <c r="A583" i="8"/>
  <c r="I582" i="8"/>
  <c r="B582" i="8" s="1"/>
  <c r="A582" i="4"/>
  <c r="G581" i="4"/>
  <c r="B581" i="4" s="1"/>
  <c r="C291" i="4"/>
  <c r="F291" i="4"/>
  <c r="H195" i="8" l="1"/>
  <c r="D195" i="8"/>
  <c r="A584" i="8"/>
  <c r="I583" i="8"/>
  <c r="B583" i="8" s="1"/>
  <c r="A583" i="4"/>
  <c r="G582" i="4"/>
  <c r="B582" i="4" s="1"/>
  <c r="D291" i="4"/>
  <c r="E292" i="4"/>
  <c r="E195" i="8" l="1"/>
  <c r="F196" i="8"/>
  <c r="A585" i="8"/>
  <c r="I584" i="8"/>
  <c r="B584" i="8" s="1"/>
  <c r="A584" i="4"/>
  <c r="G583" i="4"/>
  <c r="B583" i="4" s="1"/>
  <c r="C292" i="4"/>
  <c r="F292" i="4"/>
  <c r="C196" i="8" l="1"/>
  <c r="G196" i="8"/>
  <c r="I585" i="8"/>
  <c r="B585" i="8" s="1"/>
  <c r="A586" i="8"/>
  <c r="A585" i="4"/>
  <c r="G584" i="4"/>
  <c r="B584" i="4" s="1"/>
  <c r="D292" i="4"/>
  <c r="E293" i="4"/>
  <c r="H196" i="8" l="1"/>
  <c r="D196" i="8"/>
  <c r="A587" i="8"/>
  <c r="I586" i="8"/>
  <c r="B586" i="8" s="1"/>
  <c r="A586" i="4"/>
  <c r="G585" i="4"/>
  <c r="B585" i="4" s="1"/>
  <c r="C293" i="4"/>
  <c r="F293" i="4"/>
  <c r="E196" i="8" l="1"/>
  <c r="F197" i="8"/>
  <c r="A588" i="8"/>
  <c r="I587" i="8"/>
  <c r="B587" i="8" s="1"/>
  <c r="A587" i="4"/>
  <c r="G586" i="4"/>
  <c r="B586" i="4" s="1"/>
  <c r="D293" i="4"/>
  <c r="E294" i="4"/>
  <c r="C197" i="8" l="1"/>
  <c r="G197" i="8"/>
  <c r="A589" i="8"/>
  <c r="I588" i="8"/>
  <c r="B588" i="8" s="1"/>
  <c r="A588" i="4"/>
  <c r="G587" i="4"/>
  <c r="B587" i="4" s="1"/>
  <c r="C294" i="4"/>
  <c r="F294" i="4"/>
  <c r="H197" i="8" l="1"/>
  <c r="D197" i="8"/>
  <c r="I589" i="8"/>
  <c r="B589" i="8" s="1"/>
  <c r="A590" i="8"/>
  <c r="A589" i="4"/>
  <c r="G588" i="4"/>
  <c r="B588" i="4" s="1"/>
  <c r="D294" i="4"/>
  <c r="E295" i="4"/>
  <c r="E197" i="8" l="1"/>
  <c r="F198" i="8"/>
  <c r="A591" i="8"/>
  <c r="I590" i="8"/>
  <c r="B590" i="8" s="1"/>
  <c r="A590" i="4"/>
  <c r="G589" i="4"/>
  <c r="B589" i="4" s="1"/>
  <c r="C295" i="4"/>
  <c r="F295" i="4"/>
  <c r="C198" i="8" l="1"/>
  <c r="G198" i="8"/>
  <c r="A592" i="8"/>
  <c r="I591" i="8"/>
  <c r="B591" i="8" s="1"/>
  <c r="A591" i="4"/>
  <c r="G590" i="4"/>
  <c r="B590" i="4" s="1"/>
  <c r="D295" i="4"/>
  <c r="E296" i="4"/>
  <c r="H198" i="8" l="1"/>
  <c r="D198" i="8"/>
  <c r="A593" i="8"/>
  <c r="I592" i="8"/>
  <c r="B592" i="8" s="1"/>
  <c r="A592" i="4"/>
  <c r="G591" i="4"/>
  <c r="B591" i="4" s="1"/>
  <c r="C296" i="4"/>
  <c r="F296" i="4"/>
  <c r="E198" i="8" l="1"/>
  <c r="F199" i="8"/>
  <c r="I593" i="8"/>
  <c r="B593" i="8" s="1"/>
  <c r="A594" i="8"/>
  <c r="A593" i="4"/>
  <c r="G592" i="4"/>
  <c r="B592" i="4" s="1"/>
  <c r="D296" i="4"/>
  <c r="E297" i="4"/>
  <c r="C199" i="8" l="1"/>
  <c r="G199" i="8"/>
  <c r="A595" i="8"/>
  <c r="I594" i="8"/>
  <c r="B594" i="8" s="1"/>
  <c r="A594" i="4"/>
  <c r="G593" i="4"/>
  <c r="B593" i="4" s="1"/>
  <c r="C297" i="4"/>
  <c r="F297" i="4"/>
  <c r="H199" i="8" l="1"/>
  <c r="D199" i="8"/>
  <c r="A596" i="8"/>
  <c r="I595" i="8"/>
  <c r="B595" i="8" s="1"/>
  <c r="A595" i="4"/>
  <c r="G594" i="4"/>
  <c r="B594" i="4" s="1"/>
  <c r="D297" i="4"/>
  <c r="E298" i="4"/>
  <c r="E199" i="8" l="1"/>
  <c r="F200" i="8"/>
  <c r="A597" i="8"/>
  <c r="I596" i="8"/>
  <c r="B596" i="8" s="1"/>
  <c r="A596" i="4"/>
  <c r="G595" i="4"/>
  <c r="B595" i="4" s="1"/>
  <c r="C298" i="4"/>
  <c r="F298" i="4"/>
  <c r="C200" i="8" l="1"/>
  <c r="G200" i="8"/>
  <c r="I597" i="8"/>
  <c r="B597" i="8" s="1"/>
  <c r="A598" i="8"/>
  <c r="A597" i="4"/>
  <c r="G596" i="4"/>
  <c r="B596" i="4" s="1"/>
  <c r="D298" i="4"/>
  <c r="E299" i="4"/>
  <c r="H200" i="8" l="1"/>
  <c r="D200" i="8"/>
  <c r="A599" i="8"/>
  <c r="I598" i="8"/>
  <c r="B598" i="8" s="1"/>
  <c r="A598" i="4"/>
  <c r="G597" i="4"/>
  <c r="B597" i="4" s="1"/>
  <c r="C299" i="4"/>
  <c r="F299" i="4"/>
  <c r="E200" i="8" l="1"/>
  <c r="F201" i="8"/>
  <c r="A600" i="8"/>
  <c r="I599" i="8"/>
  <c r="B599" i="8" s="1"/>
  <c r="A599" i="4"/>
  <c r="G598" i="4"/>
  <c r="B598" i="4" s="1"/>
  <c r="D299" i="4"/>
  <c r="E300" i="4"/>
  <c r="G201" i="8" l="1"/>
  <c r="C201" i="8"/>
  <c r="A601" i="8"/>
  <c r="I600" i="8"/>
  <c r="B600" i="8" s="1"/>
  <c r="A600" i="4"/>
  <c r="G599" i="4"/>
  <c r="B599" i="4" s="1"/>
  <c r="C300" i="4"/>
  <c r="F300" i="4"/>
  <c r="H201" i="8" l="1"/>
  <c r="D201" i="8"/>
  <c r="I601" i="8"/>
  <c r="B601" i="8" s="1"/>
  <c r="A602" i="8"/>
  <c r="A601" i="4"/>
  <c r="G600" i="4"/>
  <c r="B600" i="4" s="1"/>
  <c r="D300" i="4"/>
  <c r="E301" i="4"/>
  <c r="E201" i="8" l="1"/>
  <c r="F202" i="8"/>
  <c r="A603" i="8"/>
  <c r="I602" i="8"/>
  <c r="B602" i="8" s="1"/>
  <c r="A602" i="4"/>
  <c r="G601" i="4"/>
  <c r="B601" i="4" s="1"/>
  <c r="C301" i="4"/>
  <c r="F301" i="4"/>
  <c r="C202" i="8" l="1"/>
  <c r="G202" i="8"/>
  <c r="A604" i="8"/>
  <c r="I603" i="8"/>
  <c r="B603" i="8" s="1"/>
  <c r="A603" i="4"/>
  <c r="G602" i="4"/>
  <c r="B602" i="4" s="1"/>
  <c r="D301" i="4"/>
  <c r="E302" i="4"/>
  <c r="H202" i="8" l="1"/>
  <c r="D202" i="8"/>
  <c r="A605" i="8"/>
  <c r="I604" i="8"/>
  <c r="B604" i="8" s="1"/>
  <c r="A604" i="4"/>
  <c r="G603" i="4"/>
  <c r="B603" i="4" s="1"/>
  <c r="C302" i="4"/>
  <c r="F302" i="4"/>
  <c r="E202" i="8" l="1"/>
  <c r="F203" i="8"/>
  <c r="I605" i="8"/>
  <c r="B605" i="8" s="1"/>
  <c r="A606" i="8"/>
  <c r="A605" i="4"/>
  <c r="G604" i="4"/>
  <c r="B604" i="4" s="1"/>
  <c r="D302" i="4"/>
  <c r="E303" i="4"/>
  <c r="G203" i="8" l="1"/>
  <c r="C203" i="8"/>
  <c r="A607" i="8"/>
  <c r="I606" i="8"/>
  <c r="B606" i="8" s="1"/>
  <c r="A606" i="4"/>
  <c r="G605" i="4"/>
  <c r="B605" i="4" s="1"/>
  <c r="C303" i="4"/>
  <c r="F303" i="4"/>
  <c r="H203" i="8" l="1"/>
  <c r="D203" i="8"/>
  <c r="A608" i="8"/>
  <c r="I607" i="8"/>
  <c r="B607" i="8" s="1"/>
  <c r="A607" i="4"/>
  <c r="G606" i="4"/>
  <c r="B606" i="4" s="1"/>
  <c r="D303" i="4"/>
  <c r="E304" i="4"/>
  <c r="E203" i="8" l="1"/>
  <c r="F204" i="8"/>
  <c r="A609" i="8"/>
  <c r="I608" i="8"/>
  <c r="B608" i="8" s="1"/>
  <c r="A608" i="4"/>
  <c r="G607" i="4"/>
  <c r="B607" i="4" s="1"/>
  <c r="C304" i="4"/>
  <c r="F304" i="4"/>
  <c r="C204" i="8" l="1"/>
  <c r="G204" i="8"/>
  <c r="I609" i="8"/>
  <c r="B609" i="8" s="1"/>
  <c r="A610" i="8"/>
  <c r="A609" i="4"/>
  <c r="G608" i="4"/>
  <c r="B608" i="4" s="1"/>
  <c r="D304" i="4"/>
  <c r="E305" i="4"/>
  <c r="H204" i="8" l="1"/>
  <c r="D204" i="8"/>
  <c r="A611" i="8"/>
  <c r="I610" i="8"/>
  <c r="B610" i="8" s="1"/>
  <c r="A610" i="4"/>
  <c r="G609" i="4"/>
  <c r="B609" i="4" s="1"/>
  <c r="C305" i="4"/>
  <c r="F305" i="4"/>
  <c r="E204" i="8" l="1"/>
  <c r="F205" i="8"/>
  <c r="A612" i="8"/>
  <c r="I611" i="8"/>
  <c r="B611" i="8" s="1"/>
  <c r="A611" i="4"/>
  <c r="G610" i="4"/>
  <c r="B610" i="4" s="1"/>
  <c r="D305" i="4"/>
  <c r="E306" i="4"/>
  <c r="C205" i="8" l="1"/>
  <c r="G205" i="8"/>
  <c r="A613" i="8"/>
  <c r="I612" i="8"/>
  <c r="B612" i="8" s="1"/>
  <c r="A612" i="4"/>
  <c r="G611" i="4"/>
  <c r="B611" i="4" s="1"/>
  <c r="C306" i="4"/>
  <c r="F306" i="4"/>
  <c r="H205" i="8" l="1"/>
  <c r="D205" i="8"/>
  <c r="I613" i="8"/>
  <c r="B613" i="8" s="1"/>
  <c r="A614" i="8"/>
  <c r="A613" i="4"/>
  <c r="G612" i="4"/>
  <c r="B612" i="4" s="1"/>
  <c r="D306" i="4"/>
  <c r="E307" i="4"/>
  <c r="E205" i="8" l="1"/>
  <c r="F206" i="8"/>
  <c r="A615" i="8"/>
  <c r="I614" i="8"/>
  <c r="B614" i="8" s="1"/>
  <c r="A614" i="4"/>
  <c r="G613" i="4"/>
  <c r="B613" i="4" s="1"/>
  <c r="C307" i="4"/>
  <c r="F307" i="4"/>
  <c r="C206" i="8" l="1"/>
  <c r="G206" i="8"/>
  <c r="A616" i="8"/>
  <c r="I615" i="8"/>
  <c r="B615" i="8" s="1"/>
  <c r="A615" i="4"/>
  <c r="G614" i="4"/>
  <c r="B614" i="4" s="1"/>
  <c r="E308" i="4"/>
  <c r="D307" i="4"/>
  <c r="H206" i="8" l="1"/>
  <c r="D206" i="8"/>
  <c r="A617" i="8"/>
  <c r="I616" i="8"/>
  <c r="B616" i="8" s="1"/>
  <c r="A616" i="4"/>
  <c r="G615" i="4"/>
  <c r="B615" i="4" s="1"/>
  <c r="F308" i="4"/>
  <c r="C308" i="4"/>
  <c r="E206" i="8" l="1"/>
  <c r="F207" i="8"/>
  <c r="I617" i="8"/>
  <c r="B617" i="8" s="1"/>
  <c r="A618" i="8"/>
  <c r="A617" i="4"/>
  <c r="G616" i="4"/>
  <c r="B616" i="4" s="1"/>
  <c r="D308" i="4"/>
  <c r="E309" i="4"/>
  <c r="C207" i="8" l="1"/>
  <c r="G207" i="8"/>
  <c r="A619" i="8"/>
  <c r="I618" i="8"/>
  <c r="B618" i="8" s="1"/>
  <c r="A618" i="4"/>
  <c r="G617" i="4"/>
  <c r="B617" i="4" s="1"/>
  <c r="F309" i="4"/>
  <c r="C309" i="4"/>
  <c r="H207" i="8" l="1"/>
  <c r="D207" i="8"/>
  <c r="A620" i="8"/>
  <c r="I619" i="8"/>
  <c r="B619" i="8" s="1"/>
  <c r="A619" i="4"/>
  <c r="G618" i="4"/>
  <c r="B618" i="4" s="1"/>
  <c r="D309" i="4"/>
  <c r="E310" i="4"/>
  <c r="E207" i="8" l="1"/>
  <c r="F208" i="8"/>
  <c r="A621" i="8"/>
  <c r="I620" i="8"/>
  <c r="B620" i="8" s="1"/>
  <c r="A620" i="4"/>
  <c r="G619" i="4"/>
  <c r="B619" i="4" s="1"/>
  <c r="C310" i="4"/>
  <c r="F310" i="4"/>
  <c r="C208" i="8" l="1"/>
  <c r="G208" i="8"/>
  <c r="I621" i="8"/>
  <c r="B621" i="8" s="1"/>
  <c r="A622" i="8"/>
  <c r="A621" i="4"/>
  <c r="G620" i="4"/>
  <c r="B620" i="4" s="1"/>
  <c r="E311" i="4"/>
  <c r="D310" i="4"/>
  <c r="H208" i="8" l="1"/>
  <c r="D208" i="8"/>
  <c r="A623" i="8"/>
  <c r="I622" i="8"/>
  <c r="B622" i="8" s="1"/>
  <c r="A622" i="4"/>
  <c r="G621" i="4"/>
  <c r="B621" i="4" s="1"/>
  <c r="F311" i="4"/>
  <c r="C311" i="4"/>
  <c r="E208" i="8" l="1"/>
  <c r="F209" i="8"/>
  <c r="A624" i="8"/>
  <c r="I623" i="8"/>
  <c r="B623" i="8" s="1"/>
  <c r="A623" i="4"/>
  <c r="G622" i="4"/>
  <c r="B622" i="4" s="1"/>
  <c r="D311" i="4"/>
  <c r="E312" i="4"/>
  <c r="C209" i="8" l="1"/>
  <c r="G209" i="8"/>
  <c r="A625" i="8"/>
  <c r="I624" i="8"/>
  <c r="B624" i="8" s="1"/>
  <c r="A624" i="4"/>
  <c r="G623" i="4"/>
  <c r="B623" i="4" s="1"/>
  <c r="F312" i="4"/>
  <c r="C312" i="4"/>
  <c r="H209" i="8" l="1"/>
  <c r="D209" i="8"/>
  <c r="I625" i="8"/>
  <c r="B625" i="8" s="1"/>
  <c r="A626" i="8"/>
  <c r="A625" i="4"/>
  <c r="G624" i="4"/>
  <c r="B624" i="4" s="1"/>
  <c r="D312" i="4"/>
  <c r="E313" i="4"/>
  <c r="E209" i="8" l="1"/>
  <c r="F210" i="8"/>
  <c r="A627" i="8"/>
  <c r="I626" i="8"/>
  <c r="B626" i="8" s="1"/>
  <c r="A626" i="4"/>
  <c r="G625" i="4"/>
  <c r="B625" i="4" s="1"/>
  <c r="F313" i="4"/>
  <c r="C313" i="4"/>
  <c r="C210" i="8" l="1"/>
  <c r="G210" i="8"/>
  <c r="A628" i="8"/>
  <c r="I627" i="8"/>
  <c r="B627" i="8" s="1"/>
  <c r="A627" i="4"/>
  <c r="G626" i="4"/>
  <c r="B626" i="4" s="1"/>
  <c r="E314" i="4"/>
  <c r="D313" i="4"/>
  <c r="H210" i="8" l="1"/>
  <c r="D210" i="8"/>
  <c r="A629" i="8"/>
  <c r="I628" i="8"/>
  <c r="B628" i="8" s="1"/>
  <c r="A628" i="4"/>
  <c r="G627" i="4"/>
  <c r="B627" i="4" s="1"/>
  <c r="F314" i="4"/>
  <c r="C314" i="4"/>
  <c r="E210" i="8" l="1"/>
  <c r="F211" i="8"/>
  <c r="I629" i="8"/>
  <c r="B629" i="8" s="1"/>
  <c r="A630" i="8"/>
  <c r="A629" i="4"/>
  <c r="G628" i="4"/>
  <c r="B628" i="4" s="1"/>
  <c r="E315" i="4"/>
  <c r="D314" i="4"/>
  <c r="C211" i="8" l="1"/>
  <c r="G211" i="8"/>
  <c r="A631" i="8"/>
  <c r="I630" i="8"/>
  <c r="B630" i="8" s="1"/>
  <c r="A630" i="4"/>
  <c r="G629" i="4"/>
  <c r="B629" i="4" s="1"/>
  <c r="C315" i="4"/>
  <c r="F315" i="4"/>
  <c r="H211" i="8" l="1"/>
  <c r="D211" i="8"/>
  <c r="A632" i="8"/>
  <c r="I631" i="8"/>
  <c r="B631" i="8" s="1"/>
  <c r="A631" i="4"/>
  <c r="G630" i="4"/>
  <c r="B630" i="4" s="1"/>
  <c r="D315" i="4"/>
  <c r="E316" i="4"/>
  <c r="E211" i="8" l="1"/>
  <c r="F212" i="8"/>
  <c r="A633" i="8"/>
  <c r="I632" i="8"/>
  <c r="B632" i="8" s="1"/>
  <c r="A632" i="4"/>
  <c r="G631" i="4"/>
  <c r="B631" i="4" s="1"/>
  <c r="C316" i="4"/>
  <c r="F316" i="4"/>
  <c r="C212" i="8" l="1"/>
  <c r="G212" i="8"/>
  <c r="I633" i="8"/>
  <c r="B633" i="8" s="1"/>
  <c r="A634" i="8"/>
  <c r="A633" i="4"/>
  <c r="G632" i="4"/>
  <c r="B632" i="4" s="1"/>
  <c r="D316" i="4"/>
  <c r="E317" i="4"/>
  <c r="H212" i="8" l="1"/>
  <c r="D212" i="8"/>
  <c r="A635" i="8"/>
  <c r="I634" i="8"/>
  <c r="B634" i="8" s="1"/>
  <c r="A634" i="4"/>
  <c r="G633" i="4"/>
  <c r="B633" i="4" s="1"/>
  <c r="C317" i="4"/>
  <c r="F317" i="4"/>
  <c r="E212" i="8" l="1"/>
  <c r="F213" i="8"/>
  <c r="A636" i="8"/>
  <c r="I635" i="8"/>
  <c r="B635" i="8" s="1"/>
  <c r="A635" i="4"/>
  <c r="G634" i="4"/>
  <c r="B634" i="4" s="1"/>
  <c r="D317" i="4"/>
  <c r="E318" i="4"/>
  <c r="C213" i="8" l="1"/>
  <c r="G213" i="8"/>
  <c r="A637" i="8"/>
  <c r="I636" i="8"/>
  <c r="B636" i="8" s="1"/>
  <c r="A636" i="4"/>
  <c r="G635" i="4"/>
  <c r="B635" i="4" s="1"/>
  <c r="C318" i="4"/>
  <c r="F318" i="4"/>
  <c r="H213" i="8" l="1"/>
  <c r="D213" i="8"/>
  <c r="I637" i="8"/>
  <c r="B637" i="8" s="1"/>
  <c r="A638" i="8"/>
  <c r="A637" i="4"/>
  <c r="G636" i="4"/>
  <c r="B636" i="4" s="1"/>
  <c r="D318" i="4"/>
  <c r="E319" i="4"/>
  <c r="E213" i="8" l="1"/>
  <c r="F214" i="8"/>
  <c r="A639" i="8"/>
  <c r="I638" i="8"/>
  <c r="B638" i="8" s="1"/>
  <c r="A638" i="4"/>
  <c r="G637" i="4"/>
  <c r="B637" i="4" s="1"/>
  <c r="C319" i="4"/>
  <c r="F319" i="4"/>
  <c r="G214" i="8" l="1"/>
  <c r="C214" i="8"/>
  <c r="A640" i="8"/>
  <c r="I639" i="8"/>
  <c r="B639" i="8" s="1"/>
  <c r="A639" i="4"/>
  <c r="G638" i="4"/>
  <c r="B638" i="4" s="1"/>
  <c r="D319" i="4"/>
  <c r="E320" i="4"/>
  <c r="H214" i="8" l="1"/>
  <c r="D214" i="8"/>
  <c r="A641" i="8"/>
  <c r="I640" i="8"/>
  <c r="B640" i="8" s="1"/>
  <c r="A640" i="4"/>
  <c r="G639" i="4"/>
  <c r="B639" i="4" s="1"/>
  <c r="C320" i="4"/>
  <c r="F320" i="4"/>
  <c r="E214" i="8" l="1"/>
  <c r="F215" i="8"/>
  <c r="I641" i="8"/>
  <c r="B641" i="8" s="1"/>
  <c r="A642" i="8"/>
  <c r="A641" i="4"/>
  <c r="G640" i="4"/>
  <c r="B640" i="4" s="1"/>
  <c r="D320" i="4"/>
  <c r="E321" i="4"/>
  <c r="C215" i="8" l="1"/>
  <c r="G215" i="8"/>
  <c r="A643" i="8"/>
  <c r="I642" i="8"/>
  <c r="B642" i="8" s="1"/>
  <c r="A642" i="4"/>
  <c r="G641" i="4"/>
  <c r="B641" i="4" s="1"/>
  <c r="C321" i="4"/>
  <c r="F321" i="4"/>
  <c r="H215" i="8" l="1"/>
  <c r="D215" i="8"/>
  <c r="A644" i="8"/>
  <c r="I643" i="8"/>
  <c r="B643" i="8" s="1"/>
  <c r="A643" i="4"/>
  <c r="G642" i="4"/>
  <c r="B642" i="4" s="1"/>
  <c r="D321" i="4"/>
  <c r="E322" i="4"/>
  <c r="E215" i="8" l="1"/>
  <c r="F216" i="8"/>
  <c r="A645" i="8"/>
  <c r="I644" i="8"/>
  <c r="B644" i="8" s="1"/>
  <c r="A644" i="4"/>
  <c r="G643" i="4"/>
  <c r="B643" i="4" s="1"/>
  <c r="C322" i="4"/>
  <c r="F322" i="4"/>
  <c r="C216" i="8" l="1"/>
  <c r="G216" i="8"/>
  <c r="I645" i="8"/>
  <c r="B645" i="8" s="1"/>
  <c r="A646" i="8"/>
  <c r="A645" i="4"/>
  <c r="G644" i="4"/>
  <c r="B644" i="4" s="1"/>
  <c r="D322" i="4"/>
  <c r="E323" i="4"/>
  <c r="H216" i="8" l="1"/>
  <c r="D216" i="8"/>
  <c r="A647" i="8"/>
  <c r="I646" i="8"/>
  <c r="B646" i="8" s="1"/>
  <c r="A646" i="4"/>
  <c r="G645" i="4"/>
  <c r="B645" i="4" s="1"/>
  <c r="C323" i="4"/>
  <c r="F323" i="4"/>
  <c r="E216" i="8" l="1"/>
  <c r="F217" i="8"/>
  <c r="A648" i="8"/>
  <c r="I647" i="8"/>
  <c r="B647" i="8" s="1"/>
  <c r="A647" i="4"/>
  <c r="G646" i="4"/>
  <c r="B646" i="4" s="1"/>
  <c r="D323" i="4"/>
  <c r="E324" i="4"/>
  <c r="C217" i="8" l="1"/>
  <c r="G217" i="8"/>
  <c r="A649" i="8"/>
  <c r="I648" i="8"/>
  <c r="B648" i="8" s="1"/>
  <c r="A648" i="4"/>
  <c r="G647" i="4"/>
  <c r="B647" i="4" s="1"/>
  <c r="C324" i="4"/>
  <c r="F324" i="4"/>
  <c r="H217" i="8" l="1"/>
  <c r="D217" i="8"/>
  <c r="I649" i="8"/>
  <c r="B649" i="8" s="1"/>
  <c r="A650" i="8"/>
  <c r="A649" i="4"/>
  <c r="G648" i="4"/>
  <c r="B648" i="4" s="1"/>
  <c r="D324" i="4"/>
  <c r="E325" i="4"/>
  <c r="E217" i="8" l="1"/>
  <c r="F218" i="8"/>
  <c r="A651" i="8"/>
  <c r="I650" i="8"/>
  <c r="B650" i="8" s="1"/>
  <c r="A650" i="4"/>
  <c r="G649" i="4"/>
  <c r="B649" i="4" s="1"/>
  <c r="C325" i="4"/>
  <c r="F325" i="4"/>
  <c r="C218" i="8" l="1"/>
  <c r="G218" i="8"/>
  <c r="A652" i="8"/>
  <c r="I651" i="8"/>
  <c r="B651" i="8" s="1"/>
  <c r="A651" i="4"/>
  <c r="G650" i="4"/>
  <c r="B650" i="4" s="1"/>
  <c r="D325" i="4"/>
  <c r="E326" i="4"/>
  <c r="H218" i="8" l="1"/>
  <c r="D218" i="8"/>
  <c r="A653" i="8"/>
  <c r="I652" i="8"/>
  <c r="B652" i="8" s="1"/>
  <c r="A652" i="4"/>
  <c r="G651" i="4"/>
  <c r="B651" i="4" s="1"/>
  <c r="C326" i="4"/>
  <c r="F326" i="4"/>
  <c r="E218" i="8" l="1"/>
  <c r="F219" i="8"/>
  <c r="I653" i="8"/>
  <c r="B653" i="8" s="1"/>
  <c r="A654" i="8"/>
  <c r="A653" i="4"/>
  <c r="G652" i="4"/>
  <c r="B652" i="4" s="1"/>
  <c r="D326" i="4"/>
  <c r="E327" i="4"/>
  <c r="C219" i="8" l="1"/>
  <c r="G219" i="8"/>
  <c r="A655" i="8"/>
  <c r="I654" i="8"/>
  <c r="B654" i="8" s="1"/>
  <c r="A654" i="4"/>
  <c r="G653" i="4"/>
  <c r="B653" i="4" s="1"/>
  <c r="C327" i="4"/>
  <c r="F327" i="4"/>
  <c r="H219" i="8" l="1"/>
  <c r="D219" i="8"/>
  <c r="A656" i="8"/>
  <c r="I655" i="8"/>
  <c r="B655" i="8" s="1"/>
  <c r="A655" i="4"/>
  <c r="G654" i="4"/>
  <c r="B654" i="4" s="1"/>
  <c r="D327" i="4"/>
  <c r="E328" i="4"/>
  <c r="E219" i="8" l="1"/>
  <c r="F220" i="8"/>
  <c r="A657" i="8"/>
  <c r="I656" i="8"/>
  <c r="B656" i="8" s="1"/>
  <c r="A656" i="4"/>
  <c r="G655" i="4"/>
  <c r="B655" i="4" s="1"/>
  <c r="C328" i="4"/>
  <c r="F328" i="4"/>
  <c r="G220" i="8" l="1"/>
  <c r="C220" i="8"/>
  <c r="I657" i="8"/>
  <c r="B657" i="8" s="1"/>
  <c r="A658" i="8"/>
  <c r="A657" i="4"/>
  <c r="G656" i="4"/>
  <c r="B656" i="4" s="1"/>
  <c r="D328" i="4"/>
  <c r="E329" i="4"/>
  <c r="H220" i="8" l="1"/>
  <c r="D220" i="8"/>
  <c r="A659" i="8"/>
  <c r="I658" i="8"/>
  <c r="B658" i="8" s="1"/>
  <c r="A658" i="4"/>
  <c r="G657" i="4"/>
  <c r="B657" i="4" s="1"/>
  <c r="C329" i="4"/>
  <c r="F329" i="4"/>
  <c r="E220" i="8" l="1"/>
  <c r="F221" i="8"/>
  <c r="A660" i="8"/>
  <c r="I659" i="8"/>
  <c r="B659" i="8" s="1"/>
  <c r="A659" i="4"/>
  <c r="G658" i="4"/>
  <c r="B658" i="4" s="1"/>
  <c r="D329" i="4"/>
  <c r="E330" i="4"/>
  <c r="C221" i="8" l="1"/>
  <c r="G221" i="8"/>
  <c r="A661" i="8"/>
  <c r="I660" i="8"/>
  <c r="B660" i="8" s="1"/>
  <c r="A660" i="4"/>
  <c r="G659" i="4"/>
  <c r="B659" i="4" s="1"/>
  <c r="C330" i="4"/>
  <c r="F330" i="4"/>
  <c r="H221" i="8" l="1"/>
  <c r="D221" i="8"/>
  <c r="I661" i="8"/>
  <c r="B661" i="8" s="1"/>
  <c r="A662" i="8"/>
  <c r="A661" i="4"/>
  <c r="G660" i="4"/>
  <c r="B660" i="4" s="1"/>
  <c r="D330" i="4"/>
  <c r="E331" i="4"/>
  <c r="E221" i="8" l="1"/>
  <c r="F222" i="8"/>
  <c r="A663" i="8"/>
  <c r="I662" i="8"/>
  <c r="B662" i="8" s="1"/>
  <c r="A662" i="4"/>
  <c r="G661" i="4"/>
  <c r="B661" i="4" s="1"/>
  <c r="C331" i="4"/>
  <c r="F331" i="4"/>
  <c r="C222" i="8" l="1"/>
  <c r="G222" i="8"/>
  <c r="A664" i="8"/>
  <c r="I663" i="8"/>
  <c r="B663" i="8" s="1"/>
  <c r="A663" i="4"/>
  <c r="G662" i="4"/>
  <c r="B662" i="4" s="1"/>
  <c r="D331" i="4"/>
  <c r="E332" i="4"/>
  <c r="H222" i="8" l="1"/>
  <c r="D222" i="8"/>
  <c r="A665" i="8"/>
  <c r="I664" i="8"/>
  <c r="B664" i="8" s="1"/>
  <c r="A664" i="4"/>
  <c r="G663" i="4"/>
  <c r="B663" i="4" s="1"/>
  <c r="C332" i="4"/>
  <c r="F332" i="4"/>
  <c r="E222" i="8" l="1"/>
  <c r="F223" i="8"/>
  <c r="I665" i="8"/>
  <c r="B665" i="8" s="1"/>
  <c r="A666" i="8"/>
  <c r="A665" i="4"/>
  <c r="G664" i="4"/>
  <c r="B664" i="4" s="1"/>
  <c r="D332" i="4"/>
  <c r="E333" i="4"/>
  <c r="C223" i="8" l="1"/>
  <c r="G223" i="8"/>
  <c r="A667" i="8"/>
  <c r="I666" i="8"/>
  <c r="B666" i="8" s="1"/>
  <c r="A666" i="4"/>
  <c r="G665" i="4"/>
  <c r="B665" i="4" s="1"/>
  <c r="C333" i="4"/>
  <c r="F333" i="4"/>
  <c r="H223" i="8" l="1"/>
  <c r="D223" i="8"/>
  <c r="A668" i="8"/>
  <c r="I667" i="8"/>
  <c r="B667" i="8" s="1"/>
  <c r="A667" i="4"/>
  <c r="G666" i="4"/>
  <c r="B666" i="4" s="1"/>
  <c r="D333" i="4"/>
  <c r="E334" i="4"/>
  <c r="E223" i="8" l="1"/>
  <c r="F224" i="8"/>
  <c r="A669" i="8"/>
  <c r="I668" i="8"/>
  <c r="B668" i="8" s="1"/>
  <c r="A668" i="4"/>
  <c r="G667" i="4"/>
  <c r="B667" i="4" s="1"/>
  <c r="C334" i="4"/>
  <c r="F334" i="4"/>
  <c r="C224" i="8" l="1"/>
  <c r="G224" i="8"/>
  <c r="I669" i="8"/>
  <c r="B669" i="8" s="1"/>
  <c r="A670" i="8"/>
  <c r="A669" i="4"/>
  <c r="G668" i="4"/>
  <c r="B668" i="4" s="1"/>
  <c r="D334" i="4"/>
  <c r="E335" i="4"/>
  <c r="H224" i="8" l="1"/>
  <c r="D224" i="8"/>
  <c r="A671" i="8"/>
  <c r="I670" i="8"/>
  <c r="B670" i="8" s="1"/>
  <c r="A670" i="4"/>
  <c r="G669" i="4"/>
  <c r="B669" i="4" s="1"/>
  <c r="C335" i="4"/>
  <c r="F335" i="4"/>
  <c r="E224" i="8" l="1"/>
  <c r="F225" i="8"/>
  <c r="A672" i="8"/>
  <c r="I671" i="8"/>
  <c r="B671" i="8" s="1"/>
  <c r="A671" i="4"/>
  <c r="G670" i="4"/>
  <c r="B670" i="4" s="1"/>
  <c r="D335" i="4"/>
  <c r="E336" i="4"/>
  <c r="C225" i="8" l="1"/>
  <c r="G225" i="8"/>
  <c r="A673" i="8"/>
  <c r="I672" i="8"/>
  <c r="B672" i="8" s="1"/>
  <c r="A672" i="4"/>
  <c r="G671" i="4"/>
  <c r="B671" i="4" s="1"/>
  <c r="C336" i="4"/>
  <c r="F336" i="4"/>
  <c r="H225" i="8" l="1"/>
  <c r="D225" i="8"/>
  <c r="I673" i="8"/>
  <c r="B673" i="8" s="1"/>
  <c r="A674" i="8"/>
  <c r="A673" i="4"/>
  <c r="G672" i="4"/>
  <c r="B672" i="4" s="1"/>
  <c r="D336" i="4"/>
  <c r="E337" i="4"/>
  <c r="E225" i="8" l="1"/>
  <c r="F226" i="8"/>
  <c r="A675" i="8"/>
  <c r="I674" i="8"/>
  <c r="B674" i="8" s="1"/>
  <c r="A674" i="4"/>
  <c r="G673" i="4"/>
  <c r="B673" i="4" s="1"/>
  <c r="C337" i="4"/>
  <c r="F337" i="4"/>
  <c r="G226" i="8" l="1"/>
  <c r="C226" i="8"/>
  <c r="A676" i="8"/>
  <c r="I675" i="8"/>
  <c r="B675" i="8" s="1"/>
  <c r="A675" i="4"/>
  <c r="G674" i="4"/>
  <c r="B674" i="4" s="1"/>
  <c r="D337" i="4"/>
  <c r="E338" i="4"/>
  <c r="H226" i="8" l="1"/>
  <c r="D226" i="8"/>
  <c r="A677" i="8"/>
  <c r="I676" i="8"/>
  <c r="B676" i="8" s="1"/>
  <c r="A676" i="4"/>
  <c r="G675" i="4"/>
  <c r="B675" i="4" s="1"/>
  <c r="C338" i="4"/>
  <c r="F338" i="4"/>
  <c r="E226" i="8" l="1"/>
  <c r="F227" i="8"/>
  <c r="I677" i="8"/>
  <c r="B677" i="8" s="1"/>
  <c r="A678" i="8"/>
  <c r="A677" i="4"/>
  <c r="G676" i="4"/>
  <c r="B676" i="4" s="1"/>
  <c r="D338" i="4"/>
  <c r="E339" i="4"/>
  <c r="G227" i="8" l="1"/>
  <c r="C227" i="8"/>
  <c r="A679" i="8"/>
  <c r="I678" i="8"/>
  <c r="B678" i="8" s="1"/>
  <c r="A678" i="4"/>
  <c r="G677" i="4"/>
  <c r="B677" i="4" s="1"/>
  <c r="C339" i="4"/>
  <c r="F339" i="4"/>
  <c r="H227" i="8" l="1"/>
  <c r="D227" i="8"/>
  <c r="A680" i="8"/>
  <c r="I679" i="8"/>
  <c r="B679" i="8" s="1"/>
  <c r="A679" i="4"/>
  <c r="G678" i="4"/>
  <c r="B678" i="4" s="1"/>
  <c r="D339" i="4"/>
  <c r="E340" i="4"/>
  <c r="E227" i="8" l="1"/>
  <c r="F228" i="8"/>
  <c r="A681" i="8"/>
  <c r="I680" i="8"/>
  <c r="B680" i="8" s="1"/>
  <c r="A680" i="4"/>
  <c r="G679" i="4"/>
  <c r="B679" i="4" s="1"/>
  <c r="C340" i="4"/>
  <c r="F340" i="4"/>
  <c r="C228" i="8" l="1"/>
  <c r="G228" i="8"/>
  <c r="I681" i="8"/>
  <c r="B681" i="8" s="1"/>
  <c r="A682" i="8"/>
  <c r="A681" i="4"/>
  <c r="G680" i="4"/>
  <c r="B680" i="4" s="1"/>
  <c r="D340" i="4"/>
  <c r="E341" i="4"/>
  <c r="H228" i="8" l="1"/>
  <c r="D228" i="8"/>
  <c r="A683" i="8"/>
  <c r="I682" i="8"/>
  <c r="B682" i="8" s="1"/>
  <c r="A682" i="4"/>
  <c r="G681" i="4"/>
  <c r="B681" i="4" s="1"/>
  <c r="C341" i="4"/>
  <c r="F341" i="4"/>
  <c r="E228" i="8" l="1"/>
  <c r="F229" i="8"/>
  <c r="A684" i="8"/>
  <c r="I683" i="8"/>
  <c r="B683" i="8" s="1"/>
  <c r="A683" i="4"/>
  <c r="G682" i="4"/>
  <c r="B682" i="4" s="1"/>
  <c r="D341" i="4"/>
  <c r="E342" i="4"/>
  <c r="G229" i="8" l="1"/>
  <c r="C229" i="8"/>
  <c r="A685" i="8"/>
  <c r="I684" i="8"/>
  <c r="B684" i="8" s="1"/>
  <c r="A684" i="4"/>
  <c r="G683" i="4"/>
  <c r="B683" i="4" s="1"/>
  <c r="C342" i="4"/>
  <c r="F342" i="4"/>
  <c r="H229" i="8" l="1"/>
  <c r="D229" i="8"/>
  <c r="I685" i="8"/>
  <c r="B685" i="8" s="1"/>
  <c r="A686" i="8"/>
  <c r="A685" i="4"/>
  <c r="G684" i="4"/>
  <c r="B684" i="4" s="1"/>
  <c r="D342" i="4"/>
  <c r="E343" i="4"/>
  <c r="E229" i="8" l="1"/>
  <c r="F230" i="8"/>
  <c r="A687" i="8"/>
  <c r="I686" i="8"/>
  <c r="B686" i="8" s="1"/>
  <c r="A686" i="4"/>
  <c r="G685" i="4"/>
  <c r="B685" i="4" s="1"/>
  <c r="C343" i="4"/>
  <c r="F343" i="4"/>
  <c r="G230" i="8" l="1"/>
  <c r="C230" i="8"/>
  <c r="A688" i="8"/>
  <c r="I687" i="8"/>
  <c r="B687" i="8" s="1"/>
  <c r="A687" i="4"/>
  <c r="G686" i="4"/>
  <c r="B686" i="4" s="1"/>
  <c r="D343" i="4"/>
  <c r="E344" i="4"/>
  <c r="H230" i="8" l="1"/>
  <c r="D230" i="8"/>
  <c r="A689" i="8"/>
  <c r="I688" i="8"/>
  <c r="B688" i="8" s="1"/>
  <c r="A688" i="4"/>
  <c r="G687" i="4"/>
  <c r="B687" i="4" s="1"/>
  <c r="C344" i="4"/>
  <c r="F344" i="4"/>
  <c r="E230" i="8" l="1"/>
  <c r="F231" i="8"/>
  <c r="I689" i="8"/>
  <c r="B689" i="8" s="1"/>
  <c r="A690" i="8"/>
  <c r="A689" i="4"/>
  <c r="G688" i="4"/>
  <c r="B688" i="4" s="1"/>
  <c r="D344" i="4"/>
  <c r="E345" i="4"/>
  <c r="G231" i="8" l="1"/>
  <c r="C231" i="8"/>
  <c r="A691" i="8"/>
  <c r="I690" i="8"/>
  <c r="B690" i="8" s="1"/>
  <c r="A690" i="4"/>
  <c r="G689" i="4"/>
  <c r="B689" i="4" s="1"/>
  <c r="C345" i="4"/>
  <c r="F345" i="4"/>
  <c r="H231" i="8" l="1"/>
  <c r="D231" i="8"/>
  <c r="A692" i="8"/>
  <c r="I691" i="8"/>
  <c r="B691" i="8" s="1"/>
  <c r="A691" i="4"/>
  <c r="G690" i="4"/>
  <c r="B690" i="4" s="1"/>
  <c r="D345" i="4"/>
  <c r="E346" i="4"/>
  <c r="E231" i="8" l="1"/>
  <c r="F232" i="8"/>
  <c r="A693" i="8"/>
  <c r="I692" i="8"/>
  <c r="B692" i="8" s="1"/>
  <c r="A692" i="4"/>
  <c r="G691" i="4"/>
  <c r="B691" i="4" s="1"/>
  <c r="C346" i="4"/>
  <c r="F346" i="4"/>
  <c r="G232" i="8" l="1"/>
  <c r="C232" i="8"/>
  <c r="I693" i="8"/>
  <c r="B693" i="8" s="1"/>
  <c r="A694" i="8"/>
  <c r="A693" i="4"/>
  <c r="G692" i="4"/>
  <c r="B692" i="4" s="1"/>
  <c r="D346" i="4"/>
  <c r="E347" i="4"/>
  <c r="D232" i="8" l="1"/>
  <c r="H232" i="8"/>
  <c r="A695" i="8"/>
  <c r="I694" i="8"/>
  <c r="B694" i="8" s="1"/>
  <c r="A694" i="4"/>
  <c r="G693" i="4"/>
  <c r="B693" i="4" s="1"/>
  <c r="C347" i="4"/>
  <c r="F347" i="4"/>
  <c r="E232" i="8" l="1"/>
  <c r="F233" i="8"/>
  <c r="A696" i="8"/>
  <c r="I695" i="8"/>
  <c r="B695" i="8" s="1"/>
  <c r="A695" i="4"/>
  <c r="G694" i="4"/>
  <c r="B694" i="4" s="1"/>
  <c r="D347" i="4"/>
  <c r="E348" i="4"/>
  <c r="G233" i="8" l="1"/>
  <c r="C233" i="8"/>
  <c r="A697" i="8"/>
  <c r="I696" i="8"/>
  <c r="B696" i="8" s="1"/>
  <c r="A696" i="4"/>
  <c r="G695" i="4"/>
  <c r="B695" i="4" s="1"/>
  <c r="C348" i="4"/>
  <c r="F348" i="4"/>
  <c r="H233" i="8" l="1"/>
  <c r="D233" i="8"/>
  <c r="I697" i="8"/>
  <c r="B697" i="8" s="1"/>
  <c r="A698" i="8"/>
  <c r="A697" i="4"/>
  <c r="G696" i="4"/>
  <c r="B696" i="4" s="1"/>
  <c r="D348" i="4"/>
  <c r="E349" i="4"/>
  <c r="E233" i="8" l="1"/>
  <c r="F234" i="8"/>
  <c r="A699" i="8"/>
  <c r="I698" i="8"/>
  <c r="B698" i="8" s="1"/>
  <c r="A698" i="4"/>
  <c r="G697" i="4"/>
  <c r="B697" i="4" s="1"/>
  <c r="C349" i="4"/>
  <c r="F349" i="4"/>
  <c r="C234" i="8" l="1"/>
  <c r="G234" i="8"/>
  <c r="A700" i="8"/>
  <c r="I699" i="8"/>
  <c r="B699" i="8" s="1"/>
  <c r="A699" i="4"/>
  <c r="G698" i="4"/>
  <c r="B698" i="4" s="1"/>
  <c r="D349" i="4"/>
  <c r="E350" i="4"/>
  <c r="H234" i="8" l="1"/>
  <c r="D234" i="8"/>
  <c r="A701" i="8"/>
  <c r="I700" i="8"/>
  <c r="B700" i="8" s="1"/>
  <c r="A700" i="4"/>
  <c r="G699" i="4"/>
  <c r="B699" i="4" s="1"/>
  <c r="C350" i="4"/>
  <c r="F350" i="4"/>
  <c r="E234" i="8" l="1"/>
  <c r="F235" i="8"/>
  <c r="I701" i="8"/>
  <c r="B701" i="8" s="1"/>
  <c r="A702" i="8"/>
  <c r="A701" i="4"/>
  <c r="G700" i="4"/>
  <c r="B700" i="4" s="1"/>
  <c r="D350" i="4"/>
  <c r="E351" i="4"/>
  <c r="C235" i="8" l="1"/>
  <c r="G235" i="8"/>
  <c r="A703" i="8"/>
  <c r="I702" i="8"/>
  <c r="B702" i="8" s="1"/>
  <c r="A702" i="4"/>
  <c r="G701" i="4"/>
  <c r="B701" i="4" s="1"/>
  <c r="C351" i="4"/>
  <c r="F351" i="4"/>
  <c r="H235" i="8" l="1"/>
  <c r="D235" i="8"/>
  <c r="A704" i="8"/>
  <c r="I703" i="8"/>
  <c r="B703" i="8" s="1"/>
  <c r="A703" i="4"/>
  <c r="G702" i="4"/>
  <c r="B702" i="4" s="1"/>
  <c r="D351" i="4"/>
  <c r="E352" i="4"/>
  <c r="E235" i="8" l="1"/>
  <c r="F236" i="8"/>
  <c r="A705" i="8"/>
  <c r="I704" i="8"/>
  <c r="B704" i="8" s="1"/>
  <c r="A704" i="4"/>
  <c r="G703" i="4"/>
  <c r="B703" i="4" s="1"/>
  <c r="C352" i="4"/>
  <c r="F352" i="4"/>
  <c r="G236" i="8" l="1"/>
  <c r="C236" i="8"/>
  <c r="I705" i="8"/>
  <c r="B705" i="8" s="1"/>
  <c r="A706" i="8"/>
  <c r="A705" i="4"/>
  <c r="G704" i="4"/>
  <c r="B704" i="4" s="1"/>
  <c r="D352" i="4"/>
  <c r="E353" i="4"/>
  <c r="H236" i="8" l="1"/>
  <c r="D236" i="8"/>
  <c r="A707" i="8"/>
  <c r="I706" i="8"/>
  <c r="B706" i="8" s="1"/>
  <c r="A706" i="4"/>
  <c r="G705" i="4"/>
  <c r="B705" i="4" s="1"/>
  <c r="C353" i="4"/>
  <c r="F353" i="4"/>
  <c r="E236" i="8" l="1"/>
  <c r="F237" i="8"/>
  <c r="A708" i="8"/>
  <c r="I707" i="8"/>
  <c r="B707" i="8" s="1"/>
  <c r="A707" i="4"/>
  <c r="G706" i="4"/>
  <c r="B706" i="4" s="1"/>
  <c r="D353" i="4"/>
  <c r="E354" i="4"/>
  <c r="G237" i="8" l="1"/>
  <c r="C237" i="8"/>
  <c r="A709" i="8"/>
  <c r="I708" i="8"/>
  <c r="B708" i="8" s="1"/>
  <c r="A708" i="4"/>
  <c r="G707" i="4"/>
  <c r="B707" i="4" s="1"/>
  <c r="C354" i="4"/>
  <c r="F354" i="4"/>
  <c r="H237" i="8" l="1"/>
  <c r="D237" i="8"/>
  <c r="I709" i="8"/>
  <c r="B709" i="8" s="1"/>
  <c r="A710" i="8"/>
  <c r="A709" i="4"/>
  <c r="G708" i="4"/>
  <c r="B708" i="4" s="1"/>
  <c r="D354" i="4"/>
  <c r="E355" i="4"/>
  <c r="E237" i="8" l="1"/>
  <c r="F238" i="8"/>
  <c r="A711" i="8"/>
  <c r="I710" i="8"/>
  <c r="B710" i="8" s="1"/>
  <c r="A710" i="4"/>
  <c r="G709" i="4"/>
  <c r="B709" i="4" s="1"/>
  <c r="C355" i="4"/>
  <c r="F355" i="4"/>
  <c r="G238" i="8" l="1"/>
  <c r="C238" i="8"/>
  <c r="A712" i="8"/>
  <c r="I711" i="8"/>
  <c r="B711" i="8" s="1"/>
  <c r="A711" i="4"/>
  <c r="G710" i="4"/>
  <c r="B710" i="4" s="1"/>
  <c r="D355" i="4"/>
  <c r="E356" i="4"/>
  <c r="H238" i="8" l="1"/>
  <c r="D238" i="8"/>
  <c r="A713" i="8"/>
  <c r="I712" i="8"/>
  <c r="B712" i="8" s="1"/>
  <c r="A712" i="4"/>
  <c r="G711" i="4"/>
  <c r="B711" i="4" s="1"/>
  <c r="C356" i="4"/>
  <c r="F356" i="4"/>
  <c r="E238" i="8" l="1"/>
  <c r="F239" i="8"/>
  <c r="I713" i="8"/>
  <c r="B713" i="8" s="1"/>
  <c r="A714" i="8"/>
  <c r="A713" i="4"/>
  <c r="G712" i="4"/>
  <c r="B712" i="4" s="1"/>
  <c r="D356" i="4"/>
  <c r="E357" i="4"/>
  <c r="C239" i="8" l="1"/>
  <c r="G239" i="8"/>
  <c r="A715" i="8"/>
  <c r="I714" i="8"/>
  <c r="B714" i="8" s="1"/>
  <c r="A714" i="4"/>
  <c r="G713" i="4"/>
  <c r="B713" i="4" s="1"/>
  <c r="C357" i="4"/>
  <c r="F357" i="4"/>
  <c r="H239" i="8" l="1"/>
  <c r="D239" i="8"/>
  <c r="A716" i="8"/>
  <c r="I715" i="8"/>
  <c r="B715" i="8" s="1"/>
  <c r="A715" i="4"/>
  <c r="G714" i="4"/>
  <c r="B714" i="4" s="1"/>
  <c r="D357" i="4"/>
  <c r="E358" i="4"/>
  <c r="E239" i="8" l="1"/>
  <c r="F240" i="8"/>
  <c r="A717" i="8"/>
  <c r="I716" i="8"/>
  <c r="B716" i="8" s="1"/>
  <c r="A716" i="4"/>
  <c r="G715" i="4"/>
  <c r="B715" i="4" s="1"/>
  <c r="C358" i="4"/>
  <c r="F358" i="4"/>
  <c r="C240" i="8" l="1"/>
  <c r="G240" i="8"/>
  <c r="I717" i="8"/>
  <c r="B717" i="8" s="1"/>
  <c r="A718" i="8"/>
  <c r="A717" i="4"/>
  <c r="G716" i="4"/>
  <c r="B716" i="4" s="1"/>
  <c r="D358" i="4"/>
  <c r="E359" i="4"/>
  <c r="H240" i="8" l="1"/>
  <c r="D240" i="8"/>
  <c r="A719" i="8"/>
  <c r="I718" i="8"/>
  <c r="B718" i="8" s="1"/>
  <c r="A718" i="4"/>
  <c r="G717" i="4"/>
  <c r="B717" i="4" s="1"/>
  <c r="C359" i="4"/>
  <c r="F359" i="4"/>
  <c r="E240" i="8" l="1"/>
  <c r="F241" i="8"/>
  <c r="A720" i="8"/>
  <c r="I719" i="8"/>
  <c r="B719" i="8" s="1"/>
  <c r="A719" i="4"/>
  <c r="G718" i="4"/>
  <c r="B718" i="4" s="1"/>
  <c r="E360" i="4"/>
  <c r="D359" i="4"/>
  <c r="G241" i="8" l="1"/>
  <c r="C241" i="8"/>
  <c r="A721" i="8"/>
  <c r="I720" i="8"/>
  <c r="B720" i="8" s="1"/>
  <c r="A720" i="4"/>
  <c r="G719" i="4"/>
  <c r="B719" i="4" s="1"/>
  <c r="C360" i="4"/>
  <c r="F360" i="4"/>
  <c r="H241" i="8" l="1"/>
  <c r="D241" i="8"/>
  <c r="I721" i="8"/>
  <c r="B721" i="8" s="1"/>
  <c r="A722" i="8"/>
  <c r="A721" i="4"/>
  <c r="G720" i="4"/>
  <c r="B720" i="4" s="1"/>
  <c r="D360" i="4"/>
  <c r="E361" i="4"/>
  <c r="E241" i="8" l="1"/>
  <c r="F242" i="8"/>
  <c r="A723" i="8"/>
  <c r="I722" i="8"/>
  <c r="B722" i="8" s="1"/>
  <c r="A722" i="4"/>
  <c r="G721" i="4"/>
  <c r="B721" i="4" s="1"/>
  <c r="C361" i="4"/>
  <c r="F361" i="4"/>
  <c r="G242" i="8" l="1"/>
  <c r="C242" i="8"/>
  <c r="A724" i="8"/>
  <c r="I723" i="8"/>
  <c r="B723" i="8" s="1"/>
  <c r="A723" i="4"/>
  <c r="G722" i="4"/>
  <c r="B722" i="4" s="1"/>
  <c r="D361" i="4"/>
  <c r="E362" i="4"/>
  <c r="H242" i="8" l="1"/>
  <c r="D242" i="8"/>
  <c r="A725" i="8"/>
  <c r="I724" i="8"/>
  <c r="B724" i="8" s="1"/>
  <c r="A724" i="4"/>
  <c r="G723" i="4"/>
  <c r="B723" i="4" s="1"/>
  <c r="C362" i="4"/>
  <c r="F362" i="4"/>
  <c r="E242" i="8" l="1"/>
  <c r="F243" i="8"/>
  <c r="I725" i="8"/>
  <c r="B725" i="8" s="1"/>
  <c r="A726" i="8"/>
  <c r="A725" i="4"/>
  <c r="G724" i="4"/>
  <c r="B724" i="4" s="1"/>
  <c r="D362" i="4"/>
  <c r="E363" i="4"/>
  <c r="C243" i="8" l="1"/>
  <c r="G243" i="8"/>
  <c r="A727" i="8"/>
  <c r="I726" i="8"/>
  <c r="B726" i="8" s="1"/>
  <c r="A726" i="4"/>
  <c r="G725" i="4"/>
  <c r="B725" i="4" s="1"/>
  <c r="C363" i="4"/>
  <c r="F363" i="4"/>
  <c r="H243" i="8" l="1"/>
  <c r="D243" i="8"/>
  <c r="A728" i="8"/>
  <c r="I727" i="8"/>
  <c r="B727" i="8" s="1"/>
  <c r="A727" i="4"/>
  <c r="G726" i="4"/>
  <c r="B726" i="4" s="1"/>
  <c r="D363" i="4"/>
  <c r="E364" i="4"/>
  <c r="E243" i="8" l="1"/>
  <c r="F244" i="8"/>
  <c r="A729" i="8"/>
  <c r="I728" i="8"/>
  <c r="B728" i="8" s="1"/>
  <c r="A728" i="4"/>
  <c r="G727" i="4"/>
  <c r="B727" i="4" s="1"/>
  <c r="F364" i="4"/>
  <c r="C364" i="4"/>
  <c r="G244" i="8" l="1"/>
  <c r="C244" i="8"/>
  <c r="I729" i="8"/>
  <c r="B729" i="8" s="1"/>
  <c r="A730" i="8"/>
  <c r="A729" i="4"/>
  <c r="G728" i="4"/>
  <c r="B728" i="4" s="1"/>
  <c r="D364" i="4"/>
  <c r="E365" i="4"/>
  <c r="H244" i="8" l="1"/>
  <c r="D244" i="8"/>
  <c r="A731" i="8"/>
  <c r="I730" i="8"/>
  <c r="B730" i="8" s="1"/>
  <c r="A730" i="4"/>
  <c r="G729" i="4"/>
  <c r="B729" i="4" s="1"/>
  <c r="F365" i="4"/>
  <c r="C365" i="4"/>
  <c r="E244" i="8" l="1"/>
  <c r="F245" i="8"/>
  <c r="A732" i="8"/>
  <c r="I731" i="8"/>
  <c r="B731" i="8" s="1"/>
  <c r="A731" i="4"/>
  <c r="G730" i="4"/>
  <c r="B730" i="4" s="1"/>
  <c r="E366" i="4"/>
  <c r="D365" i="4"/>
  <c r="C245" i="8" l="1"/>
  <c r="G245" i="8"/>
  <c r="A733" i="8"/>
  <c r="I732" i="8"/>
  <c r="B732" i="8" s="1"/>
  <c r="A732" i="4"/>
  <c r="G731" i="4"/>
  <c r="B731" i="4" s="1"/>
  <c r="C366" i="4"/>
  <c r="F366" i="4"/>
  <c r="H245" i="8" l="1"/>
  <c r="D245" i="8"/>
  <c r="I733" i="8"/>
  <c r="B733" i="8" s="1"/>
  <c r="A734" i="8"/>
  <c r="A733" i="4"/>
  <c r="G732" i="4"/>
  <c r="B732" i="4" s="1"/>
  <c r="E367" i="4"/>
  <c r="D366" i="4"/>
  <c r="E245" i="8" l="1"/>
  <c r="F246" i="8"/>
  <c r="A735" i="8"/>
  <c r="I734" i="8"/>
  <c r="B734" i="8" s="1"/>
  <c r="A734" i="4"/>
  <c r="G733" i="4"/>
  <c r="B733" i="4" s="1"/>
  <c r="C367" i="4"/>
  <c r="F367" i="4"/>
  <c r="G246" i="8" l="1"/>
  <c r="C246" i="8"/>
  <c r="A736" i="8"/>
  <c r="I735" i="8"/>
  <c r="B735" i="8" s="1"/>
  <c r="A735" i="4"/>
  <c r="G734" i="4"/>
  <c r="B734" i="4" s="1"/>
  <c r="E368" i="4"/>
  <c r="D367" i="4"/>
  <c r="H246" i="8" l="1"/>
  <c r="D246" i="8"/>
  <c r="A737" i="8"/>
  <c r="I736" i="8"/>
  <c r="B736" i="8" s="1"/>
  <c r="A736" i="4"/>
  <c r="G735" i="4"/>
  <c r="B735" i="4" s="1"/>
  <c r="C368" i="4"/>
  <c r="F368" i="4"/>
  <c r="E246" i="8" l="1"/>
  <c r="F247" i="8"/>
  <c r="I737" i="8"/>
  <c r="B737" i="8" s="1"/>
  <c r="A738" i="8"/>
  <c r="A737" i="4"/>
  <c r="G736" i="4"/>
  <c r="B736" i="4" s="1"/>
  <c r="D368" i="4"/>
  <c r="E369" i="4"/>
  <c r="C247" i="8" l="1"/>
  <c r="G247" i="8"/>
  <c r="A739" i="8"/>
  <c r="I738" i="8"/>
  <c r="B738" i="8" s="1"/>
  <c r="A738" i="4"/>
  <c r="G737" i="4"/>
  <c r="B737" i="4" s="1"/>
  <c r="F369" i="4"/>
  <c r="C369" i="4"/>
  <c r="H247" i="8" l="1"/>
  <c r="D247" i="8"/>
  <c r="A740" i="8"/>
  <c r="I739" i="8"/>
  <c r="B739" i="8" s="1"/>
  <c r="A739" i="4"/>
  <c r="G738" i="4"/>
  <c r="B738" i="4" s="1"/>
  <c r="D369" i="4"/>
  <c r="E370" i="4"/>
  <c r="E247" i="8" l="1"/>
  <c r="F248" i="8"/>
  <c r="A741" i="8"/>
  <c r="I740" i="8"/>
  <c r="B740" i="8" s="1"/>
  <c r="A740" i="4"/>
  <c r="G739" i="4"/>
  <c r="B739" i="4" s="1"/>
  <c r="C370" i="4"/>
  <c r="F370" i="4"/>
  <c r="G248" i="8" l="1"/>
  <c r="C248" i="8"/>
  <c r="I741" i="8"/>
  <c r="B741" i="8" s="1"/>
  <c r="A742" i="8"/>
  <c r="A741" i="4"/>
  <c r="G740" i="4"/>
  <c r="B740" i="4" s="1"/>
  <c r="E371" i="4"/>
  <c r="D370" i="4"/>
  <c r="H248" i="8" l="1"/>
  <c r="D248" i="8"/>
  <c r="A743" i="8"/>
  <c r="I742" i="8"/>
  <c r="B742" i="8" s="1"/>
  <c r="A742" i="4"/>
  <c r="G741" i="4"/>
  <c r="B741" i="4" s="1"/>
  <c r="C371" i="4"/>
  <c r="F371" i="4"/>
  <c r="E248" i="8" l="1"/>
  <c r="F249" i="8"/>
  <c r="A744" i="8"/>
  <c r="I743" i="8"/>
  <c r="B743" i="8" s="1"/>
  <c r="A743" i="4"/>
  <c r="G742" i="4"/>
  <c r="B742" i="4" s="1"/>
  <c r="E372" i="4"/>
  <c r="D371" i="4"/>
  <c r="G249" i="8" l="1"/>
  <c r="C249" i="8"/>
  <c r="A745" i="8"/>
  <c r="I744" i="8"/>
  <c r="B744" i="8" s="1"/>
  <c r="A744" i="4"/>
  <c r="G743" i="4"/>
  <c r="B743" i="4" s="1"/>
  <c r="F372" i="4"/>
  <c r="C372" i="4"/>
  <c r="H249" i="8" l="1"/>
  <c r="D249" i="8"/>
  <c r="I745" i="8"/>
  <c r="B745" i="8" s="1"/>
  <c r="A746" i="8"/>
  <c r="A745" i="4"/>
  <c r="G744" i="4"/>
  <c r="B744" i="4" s="1"/>
  <c r="D372" i="4"/>
  <c r="E373" i="4"/>
  <c r="E249" i="8" l="1"/>
  <c r="F250" i="8"/>
  <c r="A747" i="8"/>
  <c r="I746" i="8"/>
  <c r="B746" i="8" s="1"/>
  <c r="A746" i="4"/>
  <c r="G745" i="4"/>
  <c r="B745" i="4" s="1"/>
  <c r="F373" i="4"/>
  <c r="C373" i="4"/>
  <c r="G250" i="8" l="1"/>
  <c r="C250" i="8"/>
  <c r="A748" i="8"/>
  <c r="I747" i="8"/>
  <c r="B747" i="8" s="1"/>
  <c r="A747" i="4"/>
  <c r="G746" i="4"/>
  <c r="B746" i="4" s="1"/>
  <c r="E374" i="4"/>
  <c r="D373" i="4"/>
  <c r="H250" i="8" l="1"/>
  <c r="D250" i="8"/>
  <c r="A749" i="8"/>
  <c r="I748" i="8"/>
  <c r="B748" i="8" s="1"/>
  <c r="A748" i="4"/>
  <c r="G747" i="4"/>
  <c r="B747" i="4" s="1"/>
  <c r="C374" i="4"/>
  <c r="F374" i="4"/>
  <c r="E250" i="8" l="1"/>
  <c r="F251" i="8"/>
  <c r="I749" i="8"/>
  <c r="B749" i="8" s="1"/>
  <c r="A750" i="8"/>
  <c r="A749" i="4"/>
  <c r="G748" i="4"/>
  <c r="B748" i="4" s="1"/>
  <c r="E375" i="4"/>
  <c r="D374" i="4"/>
  <c r="G251" i="8" l="1"/>
  <c r="C251" i="8"/>
  <c r="A751" i="8"/>
  <c r="I750" i="8"/>
  <c r="B750" i="8" s="1"/>
  <c r="A750" i="4"/>
  <c r="G749" i="4"/>
  <c r="B749" i="4" s="1"/>
  <c r="F375" i="4"/>
  <c r="C375" i="4"/>
  <c r="H251" i="8" l="1"/>
  <c r="D251" i="8"/>
  <c r="A752" i="8"/>
  <c r="I751" i="8"/>
  <c r="B751" i="8" s="1"/>
  <c r="A751" i="4"/>
  <c r="G750" i="4"/>
  <c r="B750" i="4" s="1"/>
  <c r="E376" i="4"/>
  <c r="D375" i="4"/>
  <c r="E251" i="8" l="1"/>
  <c r="F252" i="8"/>
  <c r="A753" i="8"/>
  <c r="I752" i="8"/>
  <c r="B752" i="8" s="1"/>
  <c r="A752" i="4"/>
  <c r="G751" i="4"/>
  <c r="B751" i="4" s="1"/>
  <c r="F376" i="4"/>
  <c r="C376" i="4"/>
  <c r="C252" i="8" l="1"/>
  <c r="G252" i="8"/>
  <c r="I753" i="8"/>
  <c r="B753" i="8" s="1"/>
  <c r="A754" i="8"/>
  <c r="A753" i="4"/>
  <c r="G752" i="4"/>
  <c r="B752" i="4" s="1"/>
  <c r="E377" i="4"/>
  <c r="D376" i="4"/>
  <c r="H252" i="8" l="1"/>
  <c r="D252" i="8"/>
  <c r="A755" i="8"/>
  <c r="I754" i="8"/>
  <c r="B754" i="8" s="1"/>
  <c r="A754" i="4"/>
  <c r="G753" i="4"/>
  <c r="B753" i="4" s="1"/>
  <c r="C377" i="4"/>
  <c r="F377" i="4"/>
  <c r="E252" i="8" l="1"/>
  <c r="F253" i="8"/>
  <c r="A756" i="8"/>
  <c r="I755" i="8"/>
  <c r="B755" i="8" s="1"/>
  <c r="A755" i="4"/>
  <c r="G754" i="4"/>
  <c r="B754" i="4" s="1"/>
  <c r="D377" i="4"/>
  <c r="E378" i="4"/>
  <c r="C253" i="8" l="1"/>
  <c r="G253" i="8"/>
  <c r="A757" i="8"/>
  <c r="I756" i="8"/>
  <c r="B756" i="8" s="1"/>
  <c r="A756" i="4"/>
  <c r="G755" i="4"/>
  <c r="B755" i="4" s="1"/>
  <c r="F378" i="4"/>
  <c r="C378" i="4"/>
  <c r="H253" i="8" l="1"/>
  <c r="D253" i="8"/>
  <c r="I757" i="8"/>
  <c r="B757" i="8" s="1"/>
  <c r="A758" i="8"/>
  <c r="A757" i="4"/>
  <c r="G756" i="4"/>
  <c r="B756" i="4" s="1"/>
  <c r="E379" i="4"/>
  <c r="D378" i="4"/>
  <c r="E253" i="8" l="1"/>
  <c r="F254" i="8"/>
  <c r="A759" i="8"/>
  <c r="I758" i="8"/>
  <c r="B758" i="8" s="1"/>
  <c r="A758" i="4"/>
  <c r="G757" i="4"/>
  <c r="B757" i="4" s="1"/>
  <c r="C379" i="4"/>
  <c r="F379" i="4"/>
  <c r="C254" i="8" l="1"/>
  <c r="G254" i="8"/>
  <c r="A760" i="8"/>
  <c r="I759" i="8"/>
  <c r="B759" i="8" s="1"/>
  <c r="A759" i="4"/>
  <c r="G758" i="4"/>
  <c r="B758" i="4" s="1"/>
  <c r="E380" i="4"/>
  <c r="D379" i="4"/>
  <c r="H254" i="8" l="1"/>
  <c r="D254" i="8"/>
  <c r="A761" i="8"/>
  <c r="I760" i="8"/>
  <c r="B760" i="8" s="1"/>
  <c r="A760" i="4"/>
  <c r="G759" i="4"/>
  <c r="B759" i="4" s="1"/>
  <c r="C380" i="4"/>
  <c r="F380" i="4"/>
  <c r="E254" i="8" l="1"/>
  <c r="F255" i="8"/>
  <c r="I761" i="8"/>
  <c r="B761" i="8" s="1"/>
  <c r="A762" i="8"/>
  <c r="A761" i="4"/>
  <c r="G760" i="4"/>
  <c r="B760" i="4" s="1"/>
  <c r="E381" i="4"/>
  <c r="D380" i="4"/>
  <c r="C255" i="8" l="1"/>
  <c r="G255" i="8"/>
  <c r="A763" i="8"/>
  <c r="I762" i="8"/>
  <c r="B762" i="8" s="1"/>
  <c r="A762" i="4"/>
  <c r="G761" i="4"/>
  <c r="B761" i="4" s="1"/>
  <c r="F381" i="4"/>
  <c r="C381" i="4"/>
  <c r="H255" i="8" l="1"/>
  <c r="D255" i="8"/>
  <c r="A764" i="8"/>
  <c r="I763" i="8"/>
  <c r="B763" i="8" s="1"/>
  <c r="A763" i="4"/>
  <c r="G762" i="4"/>
  <c r="B762" i="4" s="1"/>
  <c r="E382" i="4"/>
  <c r="D381" i="4"/>
  <c r="E255" i="8" l="1"/>
  <c r="F256" i="8"/>
  <c r="A765" i="8"/>
  <c r="I764" i="8"/>
  <c r="B764" i="8" s="1"/>
  <c r="A764" i="4"/>
  <c r="G763" i="4"/>
  <c r="B763" i="4" s="1"/>
  <c r="F382" i="4"/>
  <c r="C382" i="4"/>
  <c r="C256" i="8" l="1"/>
  <c r="G256" i="8"/>
  <c r="I765" i="8"/>
  <c r="B765" i="8" s="1"/>
  <c r="A766" i="8"/>
  <c r="A765" i="4"/>
  <c r="G764" i="4"/>
  <c r="B764" i="4" s="1"/>
  <c r="E383" i="4"/>
  <c r="D382" i="4"/>
  <c r="H256" i="8" l="1"/>
  <c r="D256" i="8"/>
  <c r="A767" i="8"/>
  <c r="I766" i="8"/>
  <c r="B766" i="8" s="1"/>
  <c r="A766" i="4"/>
  <c r="G765" i="4"/>
  <c r="B765" i="4" s="1"/>
  <c r="C383" i="4"/>
  <c r="F383" i="4"/>
  <c r="E256" i="8" l="1"/>
  <c r="F257" i="8"/>
  <c r="A768" i="8"/>
  <c r="I767" i="8"/>
  <c r="B767" i="8" s="1"/>
  <c r="A767" i="4"/>
  <c r="G766" i="4"/>
  <c r="B766" i="4" s="1"/>
  <c r="D383" i="4"/>
  <c r="E384" i="4"/>
  <c r="C257" i="8" l="1"/>
  <c r="G257" i="8"/>
  <c r="A769" i="8"/>
  <c r="I768" i="8"/>
  <c r="B768" i="8" s="1"/>
  <c r="A768" i="4"/>
  <c r="G767" i="4"/>
  <c r="B767" i="4" s="1"/>
  <c r="F384" i="4"/>
  <c r="C384" i="4"/>
  <c r="H257" i="8" l="1"/>
  <c r="D257" i="8"/>
  <c r="I769" i="8"/>
  <c r="B769" i="8" s="1"/>
  <c r="A770" i="8"/>
  <c r="A769" i="4"/>
  <c r="G768" i="4"/>
  <c r="B768" i="4" s="1"/>
  <c r="E385" i="4"/>
  <c r="D384" i="4"/>
  <c r="E257" i="8" l="1"/>
  <c r="F258" i="8"/>
  <c r="A771" i="8"/>
  <c r="I770" i="8"/>
  <c r="B770" i="8" s="1"/>
  <c r="A770" i="4"/>
  <c r="G769" i="4"/>
  <c r="B769" i="4" s="1"/>
  <c r="C385" i="4"/>
  <c r="F385" i="4"/>
  <c r="C258" i="8" l="1"/>
  <c r="G258" i="8"/>
  <c r="A772" i="8"/>
  <c r="I771" i="8"/>
  <c r="B771" i="8" s="1"/>
  <c r="A771" i="4"/>
  <c r="G770" i="4"/>
  <c r="B770" i="4" s="1"/>
  <c r="E386" i="4"/>
  <c r="D385" i="4"/>
  <c r="H258" i="8" l="1"/>
  <c r="D258" i="8"/>
  <c r="A773" i="8"/>
  <c r="I772" i="8"/>
  <c r="B772" i="8" s="1"/>
  <c r="A772" i="4"/>
  <c r="G771" i="4"/>
  <c r="B771" i="4" s="1"/>
  <c r="C386" i="4"/>
  <c r="F386" i="4"/>
  <c r="E258" i="8" l="1"/>
  <c r="F259" i="8"/>
  <c r="I773" i="8"/>
  <c r="B773" i="8" s="1"/>
  <c r="A774" i="8"/>
  <c r="A773" i="4"/>
  <c r="G772" i="4"/>
  <c r="B772" i="4" s="1"/>
  <c r="E387" i="4"/>
  <c r="D386" i="4"/>
  <c r="C259" i="8" l="1"/>
  <c r="G259" i="8"/>
  <c r="A775" i="8"/>
  <c r="I774" i="8"/>
  <c r="B774" i="8" s="1"/>
  <c r="A774" i="4"/>
  <c r="G773" i="4"/>
  <c r="B773" i="4" s="1"/>
  <c r="F387" i="4"/>
  <c r="C387" i="4"/>
  <c r="H259" i="8" l="1"/>
  <c r="D259" i="8"/>
  <c r="A776" i="8"/>
  <c r="I775" i="8"/>
  <c r="B775" i="8" s="1"/>
  <c r="A775" i="4"/>
  <c r="G774" i="4"/>
  <c r="B774" i="4" s="1"/>
  <c r="E388" i="4"/>
  <c r="D387" i="4"/>
  <c r="E259" i="8" l="1"/>
  <c r="F260" i="8"/>
  <c r="A777" i="8"/>
  <c r="I776" i="8"/>
  <c r="B776" i="8" s="1"/>
  <c r="A776" i="4"/>
  <c r="G775" i="4"/>
  <c r="B775" i="4" s="1"/>
  <c r="F388" i="4"/>
  <c r="C388" i="4"/>
  <c r="C260" i="8" l="1"/>
  <c r="G260" i="8"/>
  <c r="I777" i="8"/>
  <c r="B777" i="8" s="1"/>
  <c r="A778" i="8"/>
  <c r="A777" i="4"/>
  <c r="G776" i="4"/>
  <c r="B776" i="4" s="1"/>
  <c r="E389" i="4"/>
  <c r="D388" i="4"/>
  <c r="H260" i="8" l="1"/>
  <c r="D260" i="8"/>
  <c r="A779" i="8"/>
  <c r="I778" i="8"/>
  <c r="B778" i="8" s="1"/>
  <c r="A778" i="4"/>
  <c r="G777" i="4"/>
  <c r="B777" i="4" s="1"/>
  <c r="C389" i="4"/>
  <c r="F389" i="4"/>
  <c r="E260" i="8" l="1"/>
  <c r="F261" i="8"/>
  <c r="A780" i="8"/>
  <c r="I779" i="8"/>
  <c r="B779" i="8" s="1"/>
  <c r="A779" i="4"/>
  <c r="G778" i="4"/>
  <c r="B778" i="4" s="1"/>
  <c r="D389" i="4"/>
  <c r="E390" i="4"/>
  <c r="G261" i="8" l="1"/>
  <c r="C261" i="8"/>
  <c r="A781" i="8"/>
  <c r="I780" i="8"/>
  <c r="B780" i="8" s="1"/>
  <c r="A780" i="4"/>
  <c r="G779" i="4"/>
  <c r="B779" i="4" s="1"/>
  <c r="F390" i="4"/>
  <c r="C390" i="4"/>
  <c r="H261" i="8" l="1"/>
  <c r="D261" i="8"/>
  <c r="I781" i="8"/>
  <c r="B781" i="8" s="1"/>
  <c r="A782" i="8"/>
  <c r="A781" i="4"/>
  <c r="G780" i="4"/>
  <c r="B780" i="4" s="1"/>
  <c r="E391" i="4"/>
  <c r="D390" i="4"/>
  <c r="E261" i="8" l="1"/>
  <c r="F262" i="8"/>
  <c r="A783" i="8"/>
  <c r="I782" i="8"/>
  <c r="B782" i="8" s="1"/>
  <c r="A782" i="4"/>
  <c r="G781" i="4"/>
  <c r="B781" i="4" s="1"/>
  <c r="C391" i="4"/>
  <c r="F391" i="4"/>
  <c r="G262" i="8" l="1"/>
  <c r="C262" i="8"/>
  <c r="A784" i="8"/>
  <c r="I783" i="8"/>
  <c r="B783" i="8" s="1"/>
  <c r="A783" i="4"/>
  <c r="G782" i="4"/>
  <c r="B782" i="4" s="1"/>
  <c r="E392" i="4"/>
  <c r="D391" i="4"/>
  <c r="H262" i="8" l="1"/>
  <c r="D262" i="8"/>
  <c r="A785" i="8"/>
  <c r="I784" i="8"/>
  <c r="B784" i="8" s="1"/>
  <c r="A784" i="4"/>
  <c r="G783" i="4"/>
  <c r="B783" i="4" s="1"/>
  <c r="C392" i="4"/>
  <c r="F392" i="4"/>
  <c r="E262" i="8" l="1"/>
  <c r="F263" i="8"/>
  <c r="I785" i="8"/>
  <c r="B785" i="8" s="1"/>
  <c r="A786" i="8"/>
  <c r="A785" i="4"/>
  <c r="G784" i="4"/>
  <c r="B784" i="4" s="1"/>
  <c r="E393" i="4"/>
  <c r="D392" i="4"/>
  <c r="G263" i="8" l="1"/>
  <c r="C263" i="8"/>
  <c r="A787" i="8"/>
  <c r="I786" i="8"/>
  <c r="B786" i="8" s="1"/>
  <c r="A786" i="4"/>
  <c r="G785" i="4"/>
  <c r="B785" i="4" s="1"/>
  <c r="F393" i="4"/>
  <c r="C393" i="4"/>
  <c r="H263" i="8" l="1"/>
  <c r="D263" i="8"/>
  <c r="A788" i="8"/>
  <c r="I787" i="8"/>
  <c r="B787" i="8" s="1"/>
  <c r="A787" i="4"/>
  <c r="G786" i="4"/>
  <c r="B786" i="4" s="1"/>
  <c r="E394" i="4"/>
  <c r="D393" i="4"/>
  <c r="E263" i="8" l="1"/>
  <c r="F264" i="8"/>
  <c r="A789" i="8"/>
  <c r="I788" i="8"/>
  <c r="B788" i="8" s="1"/>
  <c r="A788" i="4"/>
  <c r="G787" i="4"/>
  <c r="B787" i="4" s="1"/>
  <c r="F394" i="4"/>
  <c r="C394" i="4"/>
  <c r="C264" i="8" l="1"/>
  <c r="G264" i="8"/>
  <c r="I789" i="8"/>
  <c r="B789" i="8" s="1"/>
  <c r="A790" i="8"/>
  <c r="A789" i="4"/>
  <c r="G788" i="4"/>
  <c r="B788" i="4" s="1"/>
  <c r="E395" i="4"/>
  <c r="D394" i="4"/>
  <c r="H264" i="8" l="1"/>
  <c r="D264" i="8"/>
  <c r="A791" i="8"/>
  <c r="I790" i="8"/>
  <c r="B790" i="8" s="1"/>
  <c r="A790" i="4"/>
  <c r="G789" i="4"/>
  <c r="B789" i="4" s="1"/>
  <c r="C395" i="4"/>
  <c r="F395" i="4"/>
  <c r="E264" i="8" l="1"/>
  <c r="F265" i="8"/>
  <c r="A792" i="8"/>
  <c r="I791" i="8"/>
  <c r="B791" i="8" s="1"/>
  <c r="A791" i="4"/>
  <c r="G790" i="4"/>
  <c r="B790" i="4" s="1"/>
  <c r="E396" i="4"/>
  <c r="D395" i="4"/>
  <c r="C265" i="8" l="1"/>
  <c r="G265" i="8"/>
  <c r="A793" i="8"/>
  <c r="I792" i="8"/>
  <c r="B792" i="8" s="1"/>
  <c r="A792" i="4"/>
  <c r="G791" i="4"/>
  <c r="B791" i="4" s="1"/>
  <c r="C396" i="4"/>
  <c r="F396" i="4"/>
  <c r="H265" i="8" l="1"/>
  <c r="D265" i="8"/>
  <c r="I793" i="8"/>
  <c r="B793" i="8" s="1"/>
  <c r="A794" i="8"/>
  <c r="A793" i="4"/>
  <c r="G792" i="4"/>
  <c r="B792" i="4" s="1"/>
  <c r="D396" i="4"/>
  <c r="E397" i="4"/>
  <c r="E265" i="8" l="1"/>
  <c r="F266" i="8"/>
  <c r="A795" i="8"/>
  <c r="I794" i="8"/>
  <c r="B794" i="8" s="1"/>
  <c r="A794" i="4"/>
  <c r="G793" i="4"/>
  <c r="B793" i="4" s="1"/>
  <c r="F397" i="4"/>
  <c r="C397" i="4"/>
  <c r="G266" i="8" l="1"/>
  <c r="C266" i="8"/>
  <c r="A796" i="8"/>
  <c r="I795" i="8"/>
  <c r="B795" i="8" s="1"/>
  <c r="A795" i="4"/>
  <c r="G794" i="4"/>
  <c r="B794" i="4" s="1"/>
  <c r="E398" i="4"/>
  <c r="D397" i="4"/>
  <c r="H266" i="8" l="1"/>
  <c r="D266" i="8"/>
  <c r="A797" i="8"/>
  <c r="I796" i="8"/>
  <c r="B796" i="8" s="1"/>
  <c r="A796" i="4"/>
  <c r="G795" i="4"/>
  <c r="B795" i="4" s="1"/>
  <c r="C398" i="4"/>
  <c r="F398" i="4"/>
  <c r="E266" i="8" l="1"/>
  <c r="F267" i="8"/>
  <c r="I797" i="8"/>
  <c r="B797" i="8" s="1"/>
  <c r="A798" i="8"/>
  <c r="A797" i="4"/>
  <c r="G796" i="4"/>
  <c r="B796" i="4" s="1"/>
  <c r="E399" i="4"/>
  <c r="D398" i="4"/>
  <c r="G267" i="8" l="1"/>
  <c r="C267" i="8"/>
  <c r="A799" i="8"/>
  <c r="I798" i="8"/>
  <c r="B798" i="8" s="1"/>
  <c r="A798" i="4"/>
  <c r="G797" i="4"/>
  <c r="B797" i="4" s="1"/>
  <c r="C399" i="4"/>
  <c r="F399" i="4"/>
  <c r="H267" i="8" l="1"/>
  <c r="D267" i="8"/>
  <c r="A800" i="8"/>
  <c r="I799" i="8"/>
  <c r="B799" i="8" s="1"/>
  <c r="A799" i="4"/>
  <c r="G798" i="4"/>
  <c r="B798" i="4" s="1"/>
  <c r="E400" i="4"/>
  <c r="D399" i="4"/>
  <c r="E267" i="8" l="1"/>
  <c r="F268" i="8"/>
  <c r="A801" i="8"/>
  <c r="I800" i="8"/>
  <c r="B800" i="8" s="1"/>
  <c r="A800" i="4"/>
  <c r="G799" i="4"/>
  <c r="B799" i="4" s="1"/>
  <c r="F400" i="4"/>
  <c r="C400" i="4"/>
  <c r="G268" i="8" l="1"/>
  <c r="C268" i="8"/>
  <c r="I801" i="8"/>
  <c r="B801" i="8" s="1"/>
  <c r="A802" i="8"/>
  <c r="A801" i="4"/>
  <c r="G800" i="4"/>
  <c r="B800" i="4" s="1"/>
  <c r="E401" i="4"/>
  <c r="D400" i="4"/>
  <c r="H268" i="8" l="1"/>
  <c r="D268" i="8"/>
  <c r="A803" i="8"/>
  <c r="I802" i="8"/>
  <c r="B802" i="8" s="1"/>
  <c r="A802" i="4"/>
  <c r="G801" i="4"/>
  <c r="B801" i="4" s="1"/>
  <c r="F401" i="4"/>
  <c r="C401" i="4"/>
  <c r="E268" i="8" l="1"/>
  <c r="F269" i="8"/>
  <c r="A804" i="8"/>
  <c r="I803" i="8"/>
  <c r="B803" i="8" s="1"/>
  <c r="A803" i="4"/>
  <c r="G802" i="4"/>
  <c r="B802" i="4" s="1"/>
  <c r="E402" i="4"/>
  <c r="D401" i="4"/>
  <c r="C269" i="8" l="1"/>
  <c r="G269" i="8"/>
  <c r="A805" i="8"/>
  <c r="I804" i="8"/>
  <c r="B804" i="8" s="1"/>
  <c r="A804" i="4"/>
  <c r="G803" i="4"/>
  <c r="B803" i="4" s="1"/>
  <c r="C402" i="4"/>
  <c r="F402" i="4"/>
  <c r="H269" i="8" l="1"/>
  <c r="D269" i="8"/>
  <c r="I805" i="8"/>
  <c r="B805" i="8" s="1"/>
  <c r="A806" i="8"/>
  <c r="A805" i="4"/>
  <c r="G804" i="4"/>
  <c r="B804" i="4" s="1"/>
  <c r="E403" i="4"/>
  <c r="D402" i="4"/>
  <c r="E269" i="8" l="1"/>
  <c r="F270" i="8"/>
  <c r="A807" i="8"/>
  <c r="I806" i="8"/>
  <c r="B806" i="8" s="1"/>
  <c r="A806" i="4"/>
  <c r="G805" i="4"/>
  <c r="B805" i="4" s="1"/>
  <c r="F403" i="4"/>
  <c r="C403" i="4"/>
  <c r="C270" i="8" l="1"/>
  <c r="G270" i="8"/>
  <c r="A808" i="8"/>
  <c r="I807" i="8"/>
  <c r="B807" i="8" s="1"/>
  <c r="A807" i="4"/>
  <c r="G806" i="4"/>
  <c r="B806" i="4" s="1"/>
  <c r="E404" i="4"/>
  <c r="D403" i="4"/>
  <c r="H270" i="8" l="1"/>
  <c r="D270" i="8"/>
  <c r="A809" i="8"/>
  <c r="I808" i="8"/>
  <c r="B808" i="8" s="1"/>
  <c r="A808" i="4"/>
  <c r="G807" i="4"/>
  <c r="B807" i="4" s="1"/>
  <c r="F404" i="4"/>
  <c r="C404" i="4"/>
  <c r="E270" i="8" l="1"/>
  <c r="F271" i="8"/>
  <c r="I809" i="8"/>
  <c r="B809" i="8" s="1"/>
  <c r="A810" i="8"/>
  <c r="A809" i="4"/>
  <c r="G808" i="4"/>
  <c r="B808" i="4" s="1"/>
  <c r="D404" i="4"/>
  <c r="E405" i="4"/>
  <c r="C271" i="8" l="1"/>
  <c r="G271" i="8"/>
  <c r="A811" i="8"/>
  <c r="I810" i="8"/>
  <c r="B810" i="8" s="1"/>
  <c r="A810" i="4"/>
  <c r="G809" i="4"/>
  <c r="B809" i="4" s="1"/>
  <c r="F405" i="4"/>
  <c r="C405" i="4"/>
  <c r="H271" i="8" l="1"/>
  <c r="D271" i="8"/>
  <c r="A812" i="8"/>
  <c r="I811" i="8"/>
  <c r="B811" i="8" s="1"/>
  <c r="A811" i="4"/>
  <c r="G810" i="4"/>
  <c r="B810" i="4" s="1"/>
  <c r="D405" i="4"/>
  <c r="E406" i="4"/>
  <c r="E271" i="8" l="1"/>
  <c r="F272" i="8"/>
  <c r="A813" i="8"/>
  <c r="I812" i="8"/>
  <c r="B812" i="8" s="1"/>
  <c r="A812" i="4"/>
  <c r="G811" i="4"/>
  <c r="B811" i="4" s="1"/>
  <c r="C406" i="4"/>
  <c r="F406" i="4"/>
  <c r="C272" i="8" l="1"/>
  <c r="G272" i="8"/>
  <c r="I813" i="8"/>
  <c r="B813" i="8" s="1"/>
  <c r="A814" i="8"/>
  <c r="A813" i="4"/>
  <c r="G812" i="4"/>
  <c r="B812" i="4" s="1"/>
  <c r="E407" i="4"/>
  <c r="D406" i="4"/>
  <c r="H272" i="8" l="1"/>
  <c r="D272" i="8"/>
  <c r="A815" i="8"/>
  <c r="I814" i="8"/>
  <c r="B814" i="8" s="1"/>
  <c r="A814" i="4"/>
  <c r="G813" i="4"/>
  <c r="B813" i="4" s="1"/>
  <c r="C407" i="4"/>
  <c r="F407" i="4"/>
  <c r="E272" i="8" l="1"/>
  <c r="F273" i="8"/>
  <c r="A816" i="8"/>
  <c r="I815" i="8"/>
  <c r="B815" i="8" s="1"/>
  <c r="A815" i="4"/>
  <c r="G814" i="4"/>
  <c r="B814" i="4" s="1"/>
  <c r="D407" i="4"/>
  <c r="E408" i="4"/>
  <c r="C273" i="8" l="1"/>
  <c r="G273" i="8"/>
  <c r="A817" i="8"/>
  <c r="I816" i="8"/>
  <c r="B816" i="8" s="1"/>
  <c r="A816" i="4"/>
  <c r="G815" i="4"/>
  <c r="B815" i="4" s="1"/>
  <c r="F408" i="4"/>
  <c r="C408" i="4"/>
  <c r="H273" i="8" l="1"/>
  <c r="D273" i="8"/>
  <c r="I817" i="8"/>
  <c r="B817" i="8" s="1"/>
  <c r="A818" i="8"/>
  <c r="A817" i="4"/>
  <c r="G816" i="4"/>
  <c r="B816" i="4" s="1"/>
  <c r="D408" i="4"/>
  <c r="E409" i="4"/>
  <c r="E273" i="8" l="1"/>
  <c r="F274" i="8"/>
  <c r="A819" i="8"/>
  <c r="I818" i="8"/>
  <c r="B818" i="8" s="1"/>
  <c r="A818" i="4"/>
  <c r="G817" i="4"/>
  <c r="B817" i="4" s="1"/>
  <c r="C409" i="4"/>
  <c r="F409" i="4"/>
  <c r="C274" i="8" l="1"/>
  <c r="G274" i="8"/>
  <c r="A820" i="8"/>
  <c r="I819" i="8"/>
  <c r="B819" i="8" s="1"/>
  <c r="A819" i="4"/>
  <c r="G818" i="4"/>
  <c r="B818" i="4" s="1"/>
  <c r="E410" i="4"/>
  <c r="D409" i="4"/>
  <c r="H274" i="8" l="1"/>
  <c r="D274" i="8"/>
  <c r="A821" i="8"/>
  <c r="I820" i="8"/>
  <c r="B820" i="8" s="1"/>
  <c r="A820" i="4"/>
  <c r="G819" i="4"/>
  <c r="B819" i="4" s="1"/>
  <c r="F410" i="4"/>
  <c r="C410" i="4"/>
  <c r="E274" i="8" l="1"/>
  <c r="F275" i="8"/>
  <c r="I821" i="8"/>
  <c r="B821" i="8" s="1"/>
  <c r="A822" i="8"/>
  <c r="A821" i="4"/>
  <c r="G820" i="4"/>
  <c r="B820" i="4" s="1"/>
  <c r="D410" i="4"/>
  <c r="E411" i="4"/>
  <c r="C275" i="8" l="1"/>
  <c r="G275" i="8"/>
  <c r="A823" i="8"/>
  <c r="I822" i="8"/>
  <c r="B822" i="8" s="1"/>
  <c r="A822" i="4"/>
  <c r="G821" i="4"/>
  <c r="B821" i="4" s="1"/>
  <c r="F411" i="4"/>
  <c r="C411" i="4"/>
  <c r="H275" i="8" l="1"/>
  <c r="D275" i="8"/>
  <c r="A824" i="8"/>
  <c r="I823" i="8"/>
  <c r="B823" i="8" s="1"/>
  <c r="A823" i="4"/>
  <c r="G822" i="4"/>
  <c r="B822" i="4" s="1"/>
  <c r="E412" i="4"/>
  <c r="D411" i="4"/>
  <c r="E275" i="8" l="1"/>
  <c r="F276" i="8"/>
  <c r="A825" i="8"/>
  <c r="I824" i="8"/>
  <c r="B824" i="8" s="1"/>
  <c r="A824" i="4"/>
  <c r="G823" i="4"/>
  <c r="B823" i="4" s="1"/>
  <c r="F412" i="4"/>
  <c r="C412" i="4"/>
  <c r="C276" i="8" l="1"/>
  <c r="G276" i="8"/>
  <c r="I825" i="8"/>
  <c r="B825" i="8" s="1"/>
  <c r="A826" i="8"/>
  <c r="A825" i="4"/>
  <c r="G824" i="4"/>
  <c r="B824" i="4" s="1"/>
  <c r="E413" i="4"/>
  <c r="D412" i="4"/>
  <c r="H276" i="8" l="1"/>
  <c r="D276" i="8"/>
  <c r="A827" i="8"/>
  <c r="I826" i="8"/>
  <c r="B826" i="8" s="1"/>
  <c r="A826" i="4"/>
  <c r="G825" i="4"/>
  <c r="B825" i="4" s="1"/>
  <c r="F413" i="4"/>
  <c r="C413" i="4"/>
  <c r="E276" i="8" l="1"/>
  <c r="F277" i="8"/>
  <c r="A828" i="8"/>
  <c r="I827" i="8"/>
  <c r="B827" i="8" s="1"/>
  <c r="A827" i="4"/>
  <c r="G826" i="4"/>
  <c r="B826" i="4" s="1"/>
  <c r="E414" i="4"/>
  <c r="D413" i="4"/>
  <c r="C277" i="8" l="1"/>
  <c r="G277" i="8"/>
  <c r="A829" i="8"/>
  <c r="I828" i="8"/>
  <c r="B828" i="8" s="1"/>
  <c r="A828" i="4"/>
  <c r="G827" i="4"/>
  <c r="B827" i="4" s="1"/>
  <c r="C414" i="4"/>
  <c r="F414" i="4"/>
  <c r="H277" i="8" l="1"/>
  <c r="D277" i="8"/>
  <c r="I829" i="8"/>
  <c r="B829" i="8" s="1"/>
  <c r="A830" i="8"/>
  <c r="A829" i="4"/>
  <c r="G828" i="4"/>
  <c r="B828" i="4" s="1"/>
  <c r="E415" i="4"/>
  <c r="D414" i="4"/>
  <c r="E277" i="8" l="1"/>
  <c r="F278" i="8"/>
  <c r="A831" i="8"/>
  <c r="I830" i="8"/>
  <c r="B830" i="8" s="1"/>
  <c r="A830" i="4"/>
  <c r="G829" i="4"/>
  <c r="B829" i="4" s="1"/>
  <c r="F415" i="4"/>
  <c r="C415" i="4"/>
  <c r="C278" i="8" l="1"/>
  <c r="G278" i="8"/>
  <c r="A832" i="8"/>
  <c r="I831" i="8"/>
  <c r="B831" i="8" s="1"/>
  <c r="A831" i="4"/>
  <c r="G830" i="4"/>
  <c r="B830" i="4" s="1"/>
  <c r="E416" i="4"/>
  <c r="D415" i="4"/>
  <c r="H278" i="8" l="1"/>
  <c r="D278" i="8"/>
  <c r="A833" i="8"/>
  <c r="I832" i="8"/>
  <c r="B832" i="8" s="1"/>
  <c r="A832" i="4"/>
  <c r="G831" i="4"/>
  <c r="B831" i="4" s="1"/>
  <c r="F416" i="4"/>
  <c r="C416" i="4"/>
  <c r="E278" i="8" l="1"/>
  <c r="F279" i="8"/>
  <c r="I833" i="8"/>
  <c r="B833" i="8" s="1"/>
  <c r="A834" i="8"/>
  <c r="A833" i="4"/>
  <c r="G832" i="4"/>
  <c r="B832" i="4" s="1"/>
  <c r="E417" i="4"/>
  <c r="D416" i="4"/>
  <c r="C279" i="8" l="1"/>
  <c r="G279" i="8"/>
  <c r="A835" i="8"/>
  <c r="I834" i="8"/>
  <c r="B834" i="8" s="1"/>
  <c r="A834" i="4"/>
  <c r="G833" i="4"/>
  <c r="B833" i="4" s="1"/>
  <c r="F417" i="4"/>
  <c r="C417" i="4"/>
  <c r="H279" i="8" l="1"/>
  <c r="D279" i="8"/>
  <c r="A836" i="8"/>
  <c r="I835" i="8"/>
  <c r="B835" i="8" s="1"/>
  <c r="A835" i="4"/>
  <c r="G834" i="4"/>
  <c r="B834" i="4" s="1"/>
  <c r="E418" i="4"/>
  <c r="D417" i="4"/>
  <c r="E279" i="8" l="1"/>
  <c r="F280" i="8"/>
  <c r="A837" i="8"/>
  <c r="I836" i="8"/>
  <c r="B836" i="8" s="1"/>
  <c r="A836" i="4"/>
  <c r="G835" i="4"/>
  <c r="B835" i="4" s="1"/>
  <c r="F418" i="4"/>
  <c r="C418" i="4"/>
  <c r="C280" i="8" l="1"/>
  <c r="G280" i="8"/>
  <c r="I837" i="8"/>
  <c r="B837" i="8" s="1"/>
  <c r="A838" i="8"/>
  <c r="A837" i="4"/>
  <c r="G836" i="4"/>
  <c r="B836" i="4" s="1"/>
  <c r="E419" i="4"/>
  <c r="D418" i="4"/>
  <c r="H280" i="8" l="1"/>
  <c r="D280" i="8"/>
  <c r="A839" i="8"/>
  <c r="I838" i="8"/>
  <c r="B838" i="8" s="1"/>
  <c r="A838" i="4"/>
  <c r="G837" i="4"/>
  <c r="B837" i="4" s="1"/>
  <c r="F419" i="4"/>
  <c r="C419" i="4"/>
  <c r="E280" i="8" l="1"/>
  <c r="F281" i="8"/>
  <c r="A840" i="8"/>
  <c r="I839" i="8"/>
  <c r="B839" i="8" s="1"/>
  <c r="A839" i="4"/>
  <c r="G838" i="4"/>
  <c r="B838" i="4" s="1"/>
  <c r="D419" i="4"/>
  <c r="E420" i="4"/>
  <c r="C281" i="8" l="1"/>
  <c r="G281" i="8"/>
  <c r="A841" i="8"/>
  <c r="I840" i="8"/>
  <c r="B840" i="8" s="1"/>
  <c r="A840" i="4"/>
  <c r="G839" i="4"/>
  <c r="B839" i="4" s="1"/>
  <c r="F420" i="4"/>
  <c r="C420" i="4"/>
  <c r="H281" i="8" l="1"/>
  <c r="D281" i="8"/>
  <c r="I841" i="8"/>
  <c r="B841" i="8" s="1"/>
  <c r="A842" i="8"/>
  <c r="A841" i="4"/>
  <c r="G840" i="4"/>
  <c r="B840" i="4" s="1"/>
  <c r="E421" i="4"/>
  <c r="D420" i="4"/>
  <c r="E281" i="8" l="1"/>
  <c r="F282" i="8"/>
  <c r="A843" i="8"/>
  <c r="I842" i="8"/>
  <c r="B842" i="8" s="1"/>
  <c r="A842" i="4"/>
  <c r="G841" i="4"/>
  <c r="B841" i="4" s="1"/>
  <c r="F421" i="4"/>
  <c r="C421" i="4"/>
  <c r="C282" i="8" l="1"/>
  <c r="G282" i="8"/>
  <c r="A844" i="8"/>
  <c r="I843" i="8"/>
  <c r="B843" i="8" s="1"/>
  <c r="A843" i="4"/>
  <c r="G842" i="4"/>
  <c r="B842" i="4" s="1"/>
  <c r="E422" i="4"/>
  <c r="D421" i="4"/>
  <c r="H282" i="8" l="1"/>
  <c r="D282" i="8"/>
  <c r="A845" i="8"/>
  <c r="I844" i="8"/>
  <c r="B844" i="8" s="1"/>
  <c r="A844" i="4"/>
  <c r="G843" i="4"/>
  <c r="B843" i="4" s="1"/>
  <c r="F422" i="4"/>
  <c r="C422" i="4"/>
  <c r="E282" i="8" l="1"/>
  <c r="F283" i="8"/>
  <c r="I845" i="8"/>
  <c r="B845" i="8" s="1"/>
  <c r="A846" i="8"/>
  <c r="A845" i="4"/>
  <c r="G844" i="4"/>
  <c r="B844" i="4" s="1"/>
  <c r="E423" i="4"/>
  <c r="D422" i="4"/>
  <c r="C283" i="8" l="1"/>
  <c r="G283" i="8"/>
  <c r="A847" i="8"/>
  <c r="I846" i="8"/>
  <c r="B846" i="8" s="1"/>
  <c r="A846" i="4"/>
  <c r="G845" i="4"/>
  <c r="B845" i="4" s="1"/>
  <c r="F423" i="4"/>
  <c r="C423" i="4"/>
  <c r="H283" i="8" l="1"/>
  <c r="D283" i="8"/>
  <c r="A848" i="8"/>
  <c r="I847" i="8"/>
  <c r="B847" i="8" s="1"/>
  <c r="A847" i="4"/>
  <c r="G846" i="4"/>
  <c r="B846" i="4" s="1"/>
  <c r="D423" i="4"/>
  <c r="E424" i="4"/>
  <c r="E283" i="8" l="1"/>
  <c r="F284" i="8"/>
  <c r="A849" i="8"/>
  <c r="I848" i="8"/>
  <c r="B848" i="8" s="1"/>
  <c r="A848" i="4"/>
  <c r="G847" i="4"/>
  <c r="B847" i="4" s="1"/>
  <c r="C424" i="4"/>
  <c r="F424" i="4"/>
  <c r="C284" i="8" l="1"/>
  <c r="G284" i="8"/>
  <c r="I849" i="8"/>
  <c r="B849" i="8" s="1"/>
  <c r="A850" i="8"/>
  <c r="A849" i="4"/>
  <c r="G848" i="4"/>
  <c r="B848" i="4" s="1"/>
  <c r="E425" i="4"/>
  <c r="D424" i="4"/>
  <c r="H284" i="8" l="1"/>
  <c r="D284" i="8"/>
  <c r="A851" i="8"/>
  <c r="I850" i="8"/>
  <c r="B850" i="8" s="1"/>
  <c r="A850" i="4"/>
  <c r="G849" i="4"/>
  <c r="B849" i="4" s="1"/>
  <c r="F425" i="4"/>
  <c r="C425" i="4"/>
  <c r="E284" i="8" l="1"/>
  <c r="F285" i="8"/>
  <c r="A852" i="8"/>
  <c r="I851" i="8"/>
  <c r="B851" i="8" s="1"/>
  <c r="A851" i="4"/>
  <c r="G850" i="4"/>
  <c r="B850" i="4" s="1"/>
  <c r="D425" i="4"/>
  <c r="E426" i="4"/>
  <c r="C285" i="8" l="1"/>
  <c r="G285" i="8"/>
  <c r="A853" i="8"/>
  <c r="I852" i="8"/>
  <c r="B852" i="8" s="1"/>
  <c r="A852" i="4"/>
  <c r="G851" i="4"/>
  <c r="B851" i="4" s="1"/>
  <c r="F426" i="4"/>
  <c r="C426" i="4"/>
  <c r="H285" i="8" l="1"/>
  <c r="D285" i="8"/>
  <c r="I853" i="8"/>
  <c r="B853" i="8" s="1"/>
  <c r="A854" i="8"/>
  <c r="A853" i="4"/>
  <c r="G852" i="4"/>
  <c r="B852" i="4" s="1"/>
  <c r="D426" i="4"/>
  <c r="E427" i="4"/>
  <c r="E285" i="8" l="1"/>
  <c r="F286" i="8"/>
  <c r="A855" i="8"/>
  <c r="I854" i="8"/>
  <c r="B854" i="8" s="1"/>
  <c r="A854" i="4"/>
  <c r="G853" i="4"/>
  <c r="B853" i="4" s="1"/>
  <c r="C427" i="4"/>
  <c r="F427" i="4"/>
  <c r="C286" i="8" l="1"/>
  <c r="G286" i="8"/>
  <c r="A856" i="8"/>
  <c r="I855" i="8"/>
  <c r="B855" i="8" s="1"/>
  <c r="A855" i="4"/>
  <c r="G854" i="4"/>
  <c r="B854" i="4" s="1"/>
  <c r="E428" i="4"/>
  <c r="D427" i="4"/>
  <c r="H286" i="8" l="1"/>
  <c r="D286" i="8"/>
  <c r="A857" i="8"/>
  <c r="I856" i="8"/>
  <c r="B856" i="8" s="1"/>
  <c r="A856" i="4"/>
  <c r="G855" i="4"/>
  <c r="B855" i="4" s="1"/>
  <c r="F428" i="4"/>
  <c r="C428" i="4"/>
  <c r="E286" i="8" l="1"/>
  <c r="F287" i="8"/>
  <c r="I857" i="8"/>
  <c r="B857" i="8" s="1"/>
  <c r="A858" i="8"/>
  <c r="A857" i="4"/>
  <c r="G856" i="4"/>
  <c r="B856" i="4" s="1"/>
  <c r="D428" i="4"/>
  <c r="E429" i="4"/>
  <c r="C287" i="8" l="1"/>
  <c r="G287" i="8"/>
  <c r="A859" i="8"/>
  <c r="I858" i="8"/>
  <c r="B858" i="8" s="1"/>
  <c r="A858" i="4"/>
  <c r="G857" i="4"/>
  <c r="B857" i="4" s="1"/>
  <c r="F429" i="4"/>
  <c r="C429" i="4"/>
  <c r="H287" i="8" l="1"/>
  <c r="D287" i="8"/>
  <c r="A860" i="8"/>
  <c r="I859" i="8"/>
  <c r="B859" i="8" s="1"/>
  <c r="A859" i="4"/>
  <c r="G858" i="4"/>
  <c r="B858" i="4" s="1"/>
  <c r="E430" i="4"/>
  <c r="D429" i="4"/>
  <c r="E287" i="8" l="1"/>
  <c r="F288" i="8"/>
  <c r="A861" i="8"/>
  <c r="I860" i="8"/>
  <c r="B860" i="8" s="1"/>
  <c r="A860" i="4"/>
  <c r="G859" i="4"/>
  <c r="B859" i="4" s="1"/>
  <c r="F430" i="4"/>
  <c r="C430" i="4"/>
  <c r="C288" i="8" l="1"/>
  <c r="G288" i="8"/>
  <c r="I861" i="8"/>
  <c r="B861" i="8" s="1"/>
  <c r="A862" i="8"/>
  <c r="A861" i="4"/>
  <c r="G860" i="4"/>
  <c r="B860" i="4" s="1"/>
  <c r="E431" i="4"/>
  <c r="D430" i="4"/>
  <c r="H288" i="8" l="1"/>
  <c r="D288" i="8"/>
  <c r="A863" i="8"/>
  <c r="I862" i="8"/>
  <c r="B862" i="8" s="1"/>
  <c r="A862" i="4"/>
  <c r="G861" i="4"/>
  <c r="B861" i="4" s="1"/>
  <c r="C431" i="4"/>
  <c r="F431" i="4"/>
  <c r="E288" i="8" l="1"/>
  <c r="F289" i="8"/>
  <c r="A864" i="8"/>
  <c r="I863" i="8"/>
  <c r="B863" i="8" s="1"/>
  <c r="A863" i="4"/>
  <c r="G862" i="4"/>
  <c r="B862" i="4" s="1"/>
  <c r="D431" i="4"/>
  <c r="E432" i="4"/>
  <c r="C289" i="8" l="1"/>
  <c r="G289" i="8"/>
  <c r="A865" i="8"/>
  <c r="I864" i="8"/>
  <c r="B864" i="8" s="1"/>
  <c r="A864" i="4"/>
  <c r="G863" i="4"/>
  <c r="B863" i="4" s="1"/>
  <c r="F432" i="4"/>
  <c r="C432" i="4"/>
  <c r="H289" i="8" l="1"/>
  <c r="D289" i="8"/>
  <c r="I865" i="8"/>
  <c r="B865" i="8" s="1"/>
  <c r="A866" i="8"/>
  <c r="A865" i="4"/>
  <c r="G864" i="4"/>
  <c r="B864" i="4" s="1"/>
  <c r="E433" i="4"/>
  <c r="D432" i="4"/>
  <c r="E289" i="8" l="1"/>
  <c r="F290" i="8"/>
  <c r="A867" i="8"/>
  <c r="I866" i="8"/>
  <c r="B866" i="8" s="1"/>
  <c r="A866" i="4"/>
  <c r="G865" i="4"/>
  <c r="B865" i="4" s="1"/>
  <c r="C433" i="4"/>
  <c r="F433" i="4"/>
  <c r="G290" i="8" l="1"/>
  <c r="C290" i="8"/>
  <c r="A868" i="8"/>
  <c r="I867" i="8"/>
  <c r="B867" i="8" s="1"/>
  <c r="A867" i="4"/>
  <c r="G866" i="4"/>
  <c r="B866" i="4" s="1"/>
  <c r="E434" i="4"/>
  <c r="D433" i="4"/>
  <c r="H290" i="8" l="1"/>
  <c r="D290" i="8"/>
  <c r="A869" i="8"/>
  <c r="I868" i="8"/>
  <c r="B868" i="8" s="1"/>
  <c r="A868" i="4"/>
  <c r="G867" i="4"/>
  <c r="B867" i="4" s="1"/>
  <c r="C434" i="4"/>
  <c r="F434" i="4"/>
  <c r="E290" i="8" l="1"/>
  <c r="F291" i="8"/>
  <c r="I869" i="8"/>
  <c r="B869" i="8" s="1"/>
  <c r="A870" i="8"/>
  <c r="A869" i="4"/>
  <c r="G868" i="4"/>
  <c r="B868" i="4" s="1"/>
  <c r="E435" i="4"/>
  <c r="D434" i="4"/>
  <c r="C291" i="8" l="1"/>
  <c r="G291" i="8"/>
  <c r="A871" i="8"/>
  <c r="I870" i="8"/>
  <c r="B870" i="8" s="1"/>
  <c r="A870" i="4"/>
  <c r="G869" i="4"/>
  <c r="B869" i="4" s="1"/>
  <c r="F435" i="4"/>
  <c r="C435" i="4"/>
  <c r="H291" i="8" l="1"/>
  <c r="D291" i="8"/>
  <c r="A872" i="8"/>
  <c r="I871" i="8"/>
  <c r="B871" i="8" s="1"/>
  <c r="A871" i="4"/>
  <c r="G870" i="4"/>
  <c r="B870" i="4" s="1"/>
  <c r="E436" i="4"/>
  <c r="D435" i="4"/>
  <c r="E291" i="8" l="1"/>
  <c r="F292" i="8"/>
  <c r="A873" i="8"/>
  <c r="I872" i="8"/>
  <c r="B872" i="8" s="1"/>
  <c r="A872" i="4"/>
  <c r="G871" i="4"/>
  <c r="B871" i="4" s="1"/>
  <c r="F436" i="4"/>
  <c r="C436" i="4"/>
  <c r="G292" i="8" l="1"/>
  <c r="C292" i="8"/>
  <c r="I873" i="8"/>
  <c r="B873" i="8" s="1"/>
  <c r="A874" i="8"/>
  <c r="A873" i="4"/>
  <c r="G872" i="4"/>
  <c r="B872" i="4" s="1"/>
  <c r="D436" i="4"/>
  <c r="E437" i="4"/>
  <c r="H292" i="8" l="1"/>
  <c r="D292" i="8"/>
  <c r="A875" i="8"/>
  <c r="I874" i="8"/>
  <c r="B874" i="8" s="1"/>
  <c r="A874" i="4"/>
  <c r="G873" i="4"/>
  <c r="B873" i="4" s="1"/>
  <c r="F437" i="4"/>
  <c r="C437" i="4"/>
  <c r="E292" i="8" l="1"/>
  <c r="F293" i="8"/>
  <c r="A876" i="8"/>
  <c r="I875" i="8"/>
  <c r="B875" i="8" s="1"/>
  <c r="A875" i="4"/>
  <c r="G874" i="4"/>
  <c r="B874" i="4" s="1"/>
  <c r="E438" i="4"/>
  <c r="D437" i="4"/>
  <c r="C293" i="8" l="1"/>
  <c r="G293" i="8"/>
  <c r="A877" i="8"/>
  <c r="I876" i="8"/>
  <c r="B876" i="8" s="1"/>
  <c r="A876" i="4"/>
  <c r="G875" i="4"/>
  <c r="B875" i="4" s="1"/>
  <c r="C438" i="4"/>
  <c r="F438" i="4"/>
  <c r="H293" i="8" l="1"/>
  <c r="D293" i="8"/>
  <c r="I877" i="8"/>
  <c r="B877" i="8" s="1"/>
  <c r="A878" i="8"/>
  <c r="A877" i="4"/>
  <c r="G876" i="4"/>
  <c r="B876" i="4" s="1"/>
  <c r="E439" i="4"/>
  <c r="D438" i="4"/>
  <c r="E293" i="8" l="1"/>
  <c r="F294" i="8"/>
  <c r="A879" i="8"/>
  <c r="I878" i="8"/>
  <c r="B878" i="8" s="1"/>
  <c r="A878" i="4"/>
  <c r="G877" i="4"/>
  <c r="B877" i="4" s="1"/>
  <c r="C439" i="4"/>
  <c r="F439" i="4"/>
  <c r="G294" i="8" l="1"/>
  <c r="C294" i="8"/>
  <c r="A880" i="8"/>
  <c r="I879" i="8"/>
  <c r="B879" i="8" s="1"/>
  <c r="A879" i="4"/>
  <c r="G878" i="4"/>
  <c r="B878" i="4" s="1"/>
  <c r="E440" i="4"/>
  <c r="D439" i="4"/>
  <c r="H294" i="8" l="1"/>
  <c r="D294" i="8"/>
  <c r="A881" i="8"/>
  <c r="I880" i="8"/>
  <c r="B880" i="8" s="1"/>
  <c r="A880" i="4"/>
  <c r="G879" i="4"/>
  <c r="B879" i="4" s="1"/>
  <c r="F440" i="4"/>
  <c r="C440" i="4"/>
  <c r="E294" i="8" l="1"/>
  <c r="F295" i="8"/>
  <c r="I881" i="8"/>
  <c r="B881" i="8" s="1"/>
  <c r="A882" i="8"/>
  <c r="A881" i="4"/>
  <c r="G880" i="4"/>
  <c r="B880" i="4" s="1"/>
  <c r="E441" i="4"/>
  <c r="D440" i="4"/>
  <c r="C295" i="8" l="1"/>
  <c r="G295" i="8"/>
  <c r="A883" i="8"/>
  <c r="I882" i="8"/>
  <c r="B882" i="8" s="1"/>
  <c r="A882" i="4"/>
  <c r="G881" i="4"/>
  <c r="B881" i="4" s="1"/>
  <c r="F441" i="4"/>
  <c r="C441" i="4"/>
  <c r="H295" i="8" l="1"/>
  <c r="D295" i="8"/>
  <c r="A884" i="8"/>
  <c r="I883" i="8"/>
  <c r="B883" i="8" s="1"/>
  <c r="A883" i="4"/>
  <c r="G882" i="4"/>
  <c r="B882" i="4" s="1"/>
  <c r="E442" i="4"/>
  <c r="D441" i="4"/>
  <c r="E295" i="8" l="1"/>
  <c r="F296" i="8"/>
  <c r="A885" i="8"/>
  <c r="I884" i="8"/>
  <c r="B884" i="8" s="1"/>
  <c r="A884" i="4"/>
  <c r="G883" i="4"/>
  <c r="B883" i="4" s="1"/>
  <c r="C442" i="4"/>
  <c r="F442" i="4"/>
  <c r="C296" i="8" l="1"/>
  <c r="G296" i="8"/>
  <c r="I885" i="8"/>
  <c r="B885" i="8" s="1"/>
  <c r="A886" i="8"/>
  <c r="A885" i="4"/>
  <c r="G884" i="4"/>
  <c r="B884" i="4" s="1"/>
  <c r="E443" i="4"/>
  <c r="D442" i="4"/>
  <c r="H296" i="8" l="1"/>
  <c r="D296" i="8"/>
  <c r="A887" i="8"/>
  <c r="I886" i="8"/>
  <c r="B886" i="8" s="1"/>
  <c r="A886" i="4"/>
  <c r="G885" i="4"/>
  <c r="B885" i="4" s="1"/>
  <c r="C443" i="4"/>
  <c r="F443" i="4"/>
  <c r="E296" i="8" l="1"/>
  <c r="F297" i="8"/>
  <c r="A888" i="8"/>
  <c r="I887" i="8"/>
  <c r="B887" i="8" s="1"/>
  <c r="A887" i="4"/>
  <c r="G886" i="4"/>
  <c r="B886" i="4" s="1"/>
  <c r="E444" i="4"/>
  <c r="D443" i="4"/>
  <c r="C297" i="8" l="1"/>
  <c r="G297" i="8"/>
  <c r="A889" i="8"/>
  <c r="I888" i="8"/>
  <c r="B888" i="8" s="1"/>
  <c r="A888" i="4"/>
  <c r="G887" i="4"/>
  <c r="B887" i="4" s="1"/>
  <c r="F444" i="4"/>
  <c r="C444" i="4"/>
  <c r="H297" i="8" l="1"/>
  <c r="D297" i="8"/>
  <c r="A890" i="8"/>
  <c r="I889" i="8"/>
  <c r="B889" i="8" s="1"/>
  <c r="A889" i="4"/>
  <c r="G888" i="4"/>
  <c r="B888" i="4" s="1"/>
  <c r="E445" i="4"/>
  <c r="D444" i="4"/>
  <c r="E297" i="8" l="1"/>
  <c r="F298" i="8"/>
  <c r="A891" i="8"/>
  <c r="I890" i="8"/>
  <c r="B890" i="8" s="1"/>
  <c r="A890" i="4"/>
  <c r="G889" i="4"/>
  <c r="B889" i="4" s="1"/>
  <c r="F445" i="4"/>
  <c r="C445" i="4"/>
  <c r="C298" i="8" l="1"/>
  <c r="G298" i="8"/>
  <c r="I891" i="8"/>
  <c r="B891" i="8" s="1"/>
  <c r="A892" i="8"/>
  <c r="A891" i="4"/>
  <c r="G890" i="4"/>
  <c r="B890" i="4" s="1"/>
  <c r="E446" i="4"/>
  <c r="D445" i="4"/>
  <c r="H298" i="8" l="1"/>
  <c r="D298" i="8"/>
  <c r="A893" i="8"/>
  <c r="I892" i="8"/>
  <c r="B892" i="8" s="1"/>
  <c r="A892" i="4"/>
  <c r="G891" i="4"/>
  <c r="B891" i="4" s="1"/>
  <c r="C446" i="4"/>
  <c r="F446" i="4"/>
  <c r="E298" i="8" l="1"/>
  <c r="F299" i="8"/>
  <c r="A894" i="8"/>
  <c r="I893" i="8"/>
  <c r="B893" i="8" s="1"/>
  <c r="A893" i="4"/>
  <c r="G892" i="4"/>
  <c r="B892" i="4" s="1"/>
  <c r="E447" i="4"/>
  <c r="D446" i="4"/>
  <c r="C299" i="8" l="1"/>
  <c r="G299" i="8"/>
  <c r="A895" i="8"/>
  <c r="I894" i="8"/>
  <c r="B894" i="8" s="1"/>
  <c r="A894" i="4"/>
  <c r="G893" i="4"/>
  <c r="B893" i="4" s="1"/>
  <c r="C447" i="4"/>
  <c r="F447" i="4"/>
  <c r="H299" i="8" l="1"/>
  <c r="D299" i="8"/>
  <c r="I895" i="8"/>
  <c r="B895" i="8" s="1"/>
  <c r="A896" i="8"/>
  <c r="A895" i="4"/>
  <c r="G894" i="4"/>
  <c r="B894" i="4" s="1"/>
  <c r="E448" i="4"/>
  <c r="D447" i="4"/>
  <c r="E299" i="8" l="1"/>
  <c r="F300" i="8"/>
  <c r="A897" i="8"/>
  <c r="I896" i="8"/>
  <c r="B896" i="8" s="1"/>
  <c r="A896" i="4"/>
  <c r="G895" i="4"/>
  <c r="B895" i="4" s="1"/>
  <c r="F448" i="4"/>
  <c r="C448" i="4"/>
  <c r="C300" i="8" l="1"/>
  <c r="G300" i="8"/>
  <c r="A898" i="8"/>
  <c r="I897" i="8"/>
  <c r="B897" i="8" s="1"/>
  <c r="A897" i="4"/>
  <c r="G896" i="4"/>
  <c r="B896" i="4" s="1"/>
  <c r="E449" i="4"/>
  <c r="D448" i="4"/>
  <c r="H300" i="8" l="1"/>
  <c r="D300" i="8"/>
  <c r="A899" i="8"/>
  <c r="I898" i="8"/>
  <c r="B898" i="8" s="1"/>
  <c r="A898" i="4"/>
  <c r="G897" i="4"/>
  <c r="B897" i="4" s="1"/>
  <c r="F449" i="4"/>
  <c r="C449" i="4"/>
  <c r="E300" i="8" l="1"/>
  <c r="F301" i="8"/>
  <c r="I899" i="8"/>
  <c r="B899" i="8" s="1"/>
  <c r="A900" i="8"/>
  <c r="A899" i="4"/>
  <c r="G898" i="4"/>
  <c r="B898" i="4" s="1"/>
  <c r="E450" i="4"/>
  <c r="D449" i="4"/>
  <c r="C301" i="8" l="1"/>
  <c r="G301" i="8"/>
  <c r="A901" i="8"/>
  <c r="I900" i="8"/>
  <c r="B900" i="8" s="1"/>
  <c r="A900" i="4"/>
  <c r="G899" i="4"/>
  <c r="B899" i="4" s="1"/>
  <c r="F450" i="4"/>
  <c r="C450" i="4"/>
  <c r="H301" i="8" l="1"/>
  <c r="D301" i="8"/>
  <c r="A902" i="8"/>
  <c r="I901" i="8"/>
  <c r="B901" i="8" s="1"/>
  <c r="A901" i="4"/>
  <c r="G900" i="4"/>
  <c r="B900" i="4" s="1"/>
  <c r="E451" i="4"/>
  <c r="D450" i="4"/>
  <c r="E301" i="8" l="1"/>
  <c r="F302" i="8"/>
  <c r="A903" i="8"/>
  <c r="I902" i="8"/>
  <c r="B902" i="8" s="1"/>
  <c r="A902" i="4"/>
  <c r="G901" i="4"/>
  <c r="B901" i="4" s="1"/>
  <c r="F451" i="4"/>
  <c r="C451" i="4"/>
  <c r="C302" i="8" l="1"/>
  <c r="G302" i="8"/>
  <c r="I903" i="8"/>
  <c r="B903" i="8" s="1"/>
  <c r="A904" i="8"/>
  <c r="A903" i="4"/>
  <c r="G902" i="4"/>
  <c r="B902" i="4" s="1"/>
  <c r="E452" i="4"/>
  <c r="D451" i="4"/>
  <c r="H302" i="8" l="1"/>
  <c r="D302" i="8"/>
  <c r="A905" i="8"/>
  <c r="I904" i="8"/>
  <c r="B904" i="8" s="1"/>
  <c r="A904" i="4"/>
  <c r="G903" i="4"/>
  <c r="B903" i="4" s="1"/>
  <c r="F452" i="4"/>
  <c r="C452" i="4"/>
  <c r="E302" i="8" l="1"/>
  <c r="F303" i="8"/>
  <c r="A906" i="8"/>
  <c r="I905" i="8"/>
  <c r="B905" i="8" s="1"/>
  <c r="A905" i="4"/>
  <c r="G904" i="4"/>
  <c r="B904" i="4" s="1"/>
  <c r="E453" i="4"/>
  <c r="D452" i="4"/>
  <c r="C303" i="8" l="1"/>
  <c r="G303" i="8"/>
  <c r="A907" i="8"/>
  <c r="I906" i="8"/>
  <c r="B906" i="8" s="1"/>
  <c r="A906" i="4"/>
  <c r="G905" i="4"/>
  <c r="B905" i="4" s="1"/>
  <c r="F453" i="4"/>
  <c r="C453" i="4"/>
  <c r="H303" i="8" l="1"/>
  <c r="D303" i="8"/>
  <c r="I907" i="8"/>
  <c r="B907" i="8" s="1"/>
  <c r="A908" i="8"/>
  <c r="A907" i="4"/>
  <c r="G906" i="4"/>
  <c r="B906" i="4" s="1"/>
  <c r="E454" i="4"/>
  <c r="D453" i="4"/>
  <c r="E303" i="8" l="1"/>
  <c r="F304" i="8"/>
  <c r="A909" i="8"/>
  <c r="I908" i="8"/>
  <c r="B908" i="8" s="1"/>
  <c r="A908" i="4"/>
  <c r="G907" i="4"/>
  <c r="B907" i="4" s="1"/>
  <c r="F454" i="4"/>
  <c r="C454" i="4"/>
  <c r="C304" i="8" l="1"/>
  <c r="G304" i="8"/>
  <c r="A910" i="8"/>
  <c r="I909" i="8"/>
  <c r="B909" i="8" s="1"/>
  <c r="A909" i="4"/>
  <c r="G908" i="4"/>
  <c r="B908" i="4" s="1"/>
  <c r="E455" i="4"/>
  <c r="D454" i="4"/>
  <c r="H304" i="8" l="1"/>
  <c r="D304" i="8"/>
  <c r="A911" i="8"/>
  <c r="I910" i="8"/>
  <c r="B910" i="8" s="1"/>
  <c r="A910" i="4"/>
  <c r="G909" i="4"/>
  <c r="B909" i="4" s="1"/>
  <c r="F455" i="4"/>
  <c r="C455" i="4"/>
  <c r="E304" i="8" l="1"/>
  <c r="F305" i="8"/>
  <c r="I911" i="8"/>
  <c r="B911" i="8" s="1"/>
  <c r="A912" i="8"/>
  <c r="A911" i="4"/>
  <c r="G910" i="4"/>
  <c r="B910" i="4" s="1"/>
  <c r="E456" i="4"/>
  <c r="D455" i="4"/>
  <c r="G305" i="8" l="1"/>
  <c r="C305" i="8"/>
  <c r="A913" i="8"/>
  <c r="I912" i="8"/>
  <c r="B912" i="8" s="1"/>
  <c r="A912" i="4"/>
  <c r="G911" i="4"/>
  <c r="B911" i="4" s="1"/>
  <c r="F456" i="4"/>
  <c r="C456" i="4"/>
  <c r="H305" i="8" l="1"/>
  <c r="D305" i="8"/>
  <c r="A914" i="8"/>
  <c r="I913" i="8"/>
  <c r="B913" i="8" s="1"/>
  <c r="A913" i="4"/>
  <c r="G912" i="4"/>
  <c r="B912" i="4" s="1"/>
  <c r="E457" i="4"/>
  <c r="D456" i="4"/>
  <c r="E305" i="8" l="1"/>
  <c r="F306" i="8"/>
  <c r="A915" i="8"/>
  <c r="I914" i="8"/>
  <c r="B914" i="8" s="1"/>
  <c r="A914" i="4"/>
  <c r="G913" i="4"/>
  <c r="B913" i="4" s="1"/>
  <c r="F457" i="4"/>
  <c r="C457" i="4"/>
  <c r="C306" i="8" l="1"/>
  <c r="G306" i="8"/>
  <c r="I915" i="8"/>
  <c r="B915" i="8" s="1"/>
  <c r="A916" i="8"/>
  <c r="A915" i="4"/>
  <c r="G914" i="4"/>
  <c r="B914" i="4" s="1"/>
  <c r="E458" i="4"/>
  <c r="D457" i="4"/>
  <c r="H306" i="8" l="1"/>
  <c r="D306" i="8"/>
  <c r="A917" i="8"/>
  <c r="I916" i="8"/>
  <c r="B916" i="8" s="1"/>
  <c r="A916" i="4"/>
  <c r="G915" i="4"/>
  <c r="B915" i="4" s="1"/>
  <c r="F458" i="4"/>
  <c r="C458" i="4"/>
  <c r="E306" i="8" l="1"/>
  <c r="F307" i="8"/>
  <c r="A918" i="8"/>
  <c r="I917" i="8"/>
  <c r="B917" i="8" s="1"/>
  <c r="A917" i="4"/>
  <c r="G916" i="4"/>
  <c r="B916" i="4" s="1"/>
  <c r="E459" i="4"/>
  <c r="D458" i="4"/>
  <c r="G307" i="8" l="1"/>
  <c r="C307" i="8"/>
  <c r="A919" i="8"/>
  <c r="I918" i="8"/>
  <c r="B918" i="8" s="1"/>
  <c r="A918" i="4"/>
  <c r="G917" i="4"/>
  <c r="B917" i="4" s="1"/>
  <c r="F459" i="4"/>
  <c r="C459" i="4"/>
  <c r="H307" i="8" l="1"/>
  <c r="D307" i="8"/>
  <c r="I919" i="8"/>
  <c r="B919" i="8" s="1"/>
  <c r="A920" i="8"/>
  <c r="A919" i="4"/>
  <c r="G918" i="4"/>
  <c r="B918" i="4" s="1"/>
  <c r="E460" i="4"/>
  <c r="D459" i="4"/>
  <c r="E307" i="8" l="1"/>
  <c r="F308" i="8"/>
  <c r="A921" i="8"/>
  <c r="I920" i="8"/>
  <c r="B920" i="8" s="1"/>
  <c r="A920" i="4"/>
  <c r="G919" i="4"/>
  <c r="B919" i="4" s="1"/>
  <c r="F460" i="4"/>
  <c r="C460" i="4"/>
  <c r="G308" i="8" l="1"/>
  <c r="C308" i="8"/>
  <c r="A922" i="8"/>
  <c r="I921" i="8"/>
  <c r="B921" i="8" s="1"/>
  <c r="A921" i="4"/>
  <c r="G920" i="4"/>
  <c r="B920" i="4" s="1"/>
  <c r="E461" i="4"/>
  <c r="D460" i="4"/>
  <c r="H308" i="8" l="1"/>
  <c r="D308" i="8"/>
  <c r="A923" i="8"/>
  <c r="I922" i="8"/>
  <c r="B922" i="8" s="1"/>
  <c r="A922" i="4"/>
  <c r="G921" i="4"/>
  <c r="B921" i="4" s="1"/>
  <c r="F461" i="4"/>
  <c r="C461" i="4"/>
  <c r="E308" i="8" l="1"/>
  <c r="F309" i="8"/>
  <c r="I923" i="8"/>
  <c r="B923" i="8" s="1"/>
  <c r="A924" i="8"/>
  <c r="A923" i="4"/>
  <c r="G922" i="4"/>
  <c r="B922" i="4" s="1"/>
  <c r="E462" i="4"/>
  <c r="D461" i="4"/>
  <c r="C309" i="8" l="1"/>
  <c r="G309" i="8"/>
  <c r="A925" i="8"/>
  <c r="I924" i="8"/>
  <c r="B924" i="8" s="1"/>
  <c r="A924" i="4"/>
  <c r="G923" i="4"/>
  <c r="B923" i="4" s="1"/>
  <c r="F462" i="4"/>
  <c r="C462" i="4"/>
  <c r="H309" i="8" l="1"/>
  <c r="D309" i="8"/>
  <c r="A926" i="8"/>
  <c r="I925" i="8"/>
  <c r="B925" i="8" s="1"/>
  <c r="A925" i="4"/>
  <c r="G924" i="4"/>
  <c r="B924" i="4" s="1"/>
  <c r="E463" i="4"/>
  <c r="D462" i="4"/>
  <c r="E309" i="8" l="1"/>
  <c r="F310" i="8"/>
  <c r="A927" i="8"/>
  <c r="I926" i="8"/>
  <c r="B926" i="8" s="1"/>
  <c r="A926" i="4"/>
  <c r="G925" i="4"/>
  <c r="B925" i="4" s="1"/>
  <c r="F463" i="4"/>
  <c r="C463" i="4"/>
  <c r="C310" i="8" l="1"/>
  <c r="G310" i="8"/>
  <c r="I927" i="8"/>
  <c r="B927" i="8" s="1"/>
  <c r="A928" i="8"/>
  <c r="A927" i="4"/>
  <c r="G926" i="4"/>
  <c r="B926" i="4" s="1"/>
  <c r="E464" i="4"/>
  <c r="D463" i="4"/>
  <c r="H310" i="8" l="1"/>
  <c r="D310" i="8"/>
  <c r="A929" i="8"/>
  <c r="I928" i="8"/>
  <c r="B928" i="8" s="1"/>
  <c r="A928" i="4"/>
  <c r="G927" i="4"/>
  <c r="B927" i="4" s="1"/>
  <c r="F464" i="4"/>
  <c r="C464" i="4"/>
  <c r="E310" i="8" l="1"/>
  <c r="F311" i="8"/>
  <c r="A930" i="8"/>
  <c r="I929" i="8"/>
  <c r="B929" i="8" s="1"/>
  <c r="A929" i="4"/>
  <c r="G928" i="4"/>
  <c r="B928" i="4" s="1"/>
  <c r="E465" i="4"/>
  <c r="D464" i="4"/>
  <c r="G311" i="8" l="1"/>
  <c r="C311" i="8"/>
  <c r="A931" i="8"/>
  <c r="I930" i="8"/>
  <c r="B930" i="8" s="1"/>
  <c r="A930" i="4"/>
  <c r="G929" i="4"/>
  <c r="B929" i="4" s="1"/>
  <c r="F465" i="4"/>
  <c r="C465" i="4"/>
  <c r="H311" i="8" l="1"/>
  <c r="D311" i="8"/>
  <c r="I931" i="8"/>
  <c r="B931" i="8" s="1"/>
  <c r="A932" i="8"/>
  <c r="A931" i="4"/>
  <c r="G930" i="4"/>
  <c r="B930" i="4" s="1"/>
  <c r="E466" i="4"/>
  <c r="D465" i="4"/>
  <c r="E311" i="8" l="1"/>
  <c r="F312" i="8"/>
  <c r="A933" i="8"/>
  <c r="I932" i="8"/>
  <c r="B932" i="8" s="1"/>
  <c r="A932" i="4"/>
  <c r="G931" i="4"/>
  <c r="B931" i="4" s="1"/>
  <c r="F466" i="4"/>
  <c r="C466" i="4"/>
  <c r="G312" i="8" l="1"/>
  <c r="C312" i="8"/>
  <c r="A934" i="8"/>
  <c r="I933" i="8"/>
  <c r="B933" i="8" s="1"/>
  <c r="A933" i="4"/>
  <c r="G932" i="4"/>
  <c r="B932" i="4" s="1"/>
  <c r="E467" i="4"/>
  <c r="D466" i="4"/>
  <c r="H312" i="8" l="1"/>
  <c r="D312" i="8"/>
  <c r="A935" i="8"/>
  <c r="I934" i="8"/>
  <c r="B934" i="8" s="1"/>
  <c r="A934" i="4"/>
  <c r="G933" i="4"/>
  <c r="B933" i="4" s="1"/>
  <c r="F467" i="4"/>
  <c r="C467" i="4"/>
  <c r="E312" i="8" l="1"/>
  <c r="F313" i="8"/>
  <c r="I935" i="8"/>
  <c r="B935" i="8" s="1"/>
  <c r="A936" i="8"/>
  <c r="A935" i="4"/>
  <c r="G934" i="4"/>
  <c r="B934" i="4" s="1"/>
  <c r="E468" i="4"/>
  <c r="D467" i="4"/>
  <c r="G313" i="8" l="1"/>
  <c r="C313" i="8"/>
  <c r="A937" i="8"/>
  <c r="I936" i="8"/>
  <c r="B936" i="8" s="1"/>
  <c r="A936" i="4"/>
  <c r="G935" i="4"/>
  <c r="B935" i="4" s="1"/>
  <c r="F468" i="4"/>
  <c r="C468" i="4"/>
  <c r="H313" i="8" l="1"/>
  <c r="D313" i="8"/>
  <c r="A938" i="8"/>
  <c r="I937" i="8"/>
  <c r="B937" i="8" s="1"/>
  <c r="A937" i="4"/>
  <c r="G936" i="4"/>
  <c r="B936" i="4" s="1"/>
  <c r="E469" i="4"/>
  <c r="D468" i="4"/>
  <c r="E313" i="8" l="1"/>
  <c r="F314" i="8"/>
  <c r="A939" i="8"/>
  <c r="I938" i="8"/>
  <c r="B938" i="8" s="1"/>
  <c r="A938" i="4"/>
  <c r="G937" i="4"/>
  <c r="B937" i="4" s="1"/>
  <c r="F469" i="4"/>
  <c r="C469" i="4"/>
  <c r="G314" i="8" l="1"/>
  <c r="C314" i="8"/>
  <c r="I939" i="8"/>
  <c r="B939" i="8" s="1"/>
  <c r="A940" i="8"/>
  <c r="A939" i="4"/>
  <c r="G938" i="4"/>
  <c r="B938" i="4" s="1"/>
  <c r="E470" i="4"/>
  <c r="D469" i="4"/>
  <c r="H314" i="8" l="1"/>
  <c r="D314" i="8"/>
  <c r="A941" i="8"/>
  <c r="I940" i="8"/>
  <c r="B940" i="8" s="1"/>
  <c r="A940" i="4"/>
  <c r="G939" i="4"/>
  <c r="B939" i="4" s="1"/>
  <c r="F470" i="4"/>
  <c r="C470" i="4"/>
  <c r="E314" i="8" l="1"/>
  <c r="F315" i="8"/>
  <c r="A942" i="8"/>
  <c r="I941" i="8"/>
  <c r="B941" i="8" s="1"/>
  <c r="A941" i="4"/>
  <c r="G940" i="4"/>
  <c r="B940" i="4" s="1"/>
  <c r="E471" i="4"/>
  <c r="D470" i="4"/>
  <c r="C315" i="8" l="1"/>
  <c r="G315" i="8"/>
  <c r="A943" i="8"/>
  <c r="I942" i="8"/>
  <c r="B942" i="8" s="1"/>
  <c r="A942" i="4"/>
  <c r="G941" i="4"/>
  <c r="B941" i="4" s="1"/>
  <c r="F471" i="4"/>
  <c r="C471" i="4"/>
  <c r="H315" i="8" l="1"/>
  <c r="D315" i="8"/>
  <c r="I943" i="8"/>
  <c r="B943" i="8" s="1"/>
  <c r="A944" i="8"/>
  <c r="A943" i="4"/>
  <c r="G942" i="4"/>
  <c r="B942" i="4" s="1"/>
  <c r="E472" i="4"/>
  <c r="D471" i="4"/>
  <c r="E315" i="8" l="1"/>
  <c r="F316" i="8"/>
  <c r="A945" i="8"/>
  <c r="I944" i="8"/>
  <c r="B944" i="8" s="1"/>
  <c r="A944" i="4"/>
  <c r="G943" i="4"/>
  <c r="B943" i="4" s="1"/>
  <c r="F472" i="4"/>
  <c r="C472" i="4"/>
  <c r="G316" i="8" l="1"/>
  <c r="C316" i="8"/>
  <c r="A946" i="8"/>
  <c r="I945" i="8"/>
  <c r="B945" i="8" s="1"/>
  <c r="A945" i="4"/>
  <c r="G944" i="4"/>
  <c r="B944" i="4" s="1"/>
  <c r="E473" i="4"/>
  <c r="D472" i="4"/>
  <c r="H316" i="8" l="1"/>
  <c r="D316" i="8"/>
  <c r="A947" i="8"/>
  <c r="I946" i="8"/>
  <c r="B946" i="8" s="1"/>
  <c r="A946" i="4"/>
  <c r="G945" i="4"/>
  <c r="B945" i="4" s="1"/>
  <c r="F473" i="4"/>
  <c r="C473" i="4"/>
  <c r="E316" i="8" l="1"/>
  <c r="F317" i="8"/>
  <c r="I947" i="8"/>
  <c r="B947" i="8" s="1"/>
  <c r="A948" i="8"/>
  <c r="A947" i="4"/>
  <c r="G946" i="4"/>
  <c r="B946" i="4" s="1"/>
  <c r="E474" i="4"/>
  <c r="D473" i="4"/>
  <c r="G317" i="8" l="1"/>
  <c r="C317" i="8"/>
  <c r="A949" i="8"/>
  <c r="I948" i="8"/>
  <c r="B948" i="8" s="1"/>
  <c r="A948" i="4"/>
  <c r="G947" i="4"/>
  <c r="B947" i="4" s="1"/>
  <c r="F474" i="4"/>
  <c r="C474" i="4"/>
  <c r="H317" i="8" l="1"/>
  <c r="D317" i="8"/>
  <c r="A950" i="8"/>
  <c r="I949" i="8"/>
  <c r="B949" i="8" s="1"/>
  <c r="A949" i="4"/>
  <c r="G948" i="4"/>
  <c r="B948" i="4" s="1"/>
  <c r="E475" i="4"/>
  <c r="D474" i="4"/>
  <c r="E317" i="8" l="1"/>
  <c r="F318" i="8"/>
  <c r="A951" i="8"/>
  <c r="I950" i="8"/>
  <c r="B950" i="8" s="1"/>
  <c r="A950" i="4"/>
  <c r="G949" i="4"/>
  <c r="B949" i="4" s="1"/>
  <c r="F475" i="4"/>
  <c r="C475" i="4"/>
  <c r="C318" i="8" l="1"/>
  <c r="G318" i="8"/>
  <c r="I951" i="8"/>
  <c r="B951" i="8" s="1"/>
  <c r="A952" i="8"/>
  <c r="A951" i="4"/>
  <c r="G950" i="4"/>
  <c r="B950" i="4" s="1"/>
  <c r="E476" i="4"/>
  <c r="D475" i="4"/>
  <c r="H318" i="8" l="1"/>
  <c r="D318" i="8"/>
  <c r="A953" i="8"/>
  <c r="I952" i="8"/>
  <c r="B952" i="8" s="1"/>
  <c r="A952" i="4"/>
  <c r="G951" i="4"/>
  <c r="B951" i="4" s="1"/>
  <c r="F476" i="4"/>
  <c r="C476" i="4"/>
  <c r="E318" i="8" l="1"/>
  <c r="F319" i="8"/>
  <c r="A954" i="8"/>
  <c r="I953" i="8"/>
  <c r="B953" i="8" s="1"/>
  <c r="A953" i="4"/>
  <c r="G952" i="4"/>
  <c r="B952" i="4" s="1"/>
  <c r="E477" i="4"/>
  <c r="D476" i="4"/>
  <c r="C319" i="8" l="1"/>
  <c r="G319" i="8"/>
  <c r="A955" i="8"/>
  <c r="I954" i="8"/>
  <c r="B954" i="8" s="1"/>
  <c r="A954" i="4"/>
  <c r="G953" i="4"/>
  <c r="B953" i="4" s="1"/>
  <c r="F477" i="4"/>
  <c r="C477" i="4"/>
  <c r="H319" i="8" l="1"/>
  <c r="D319" i="8"/>
  <c r="I955" i="8"/>
  <c r="B955" i="8" s="1"/>
  <c r="A956" i="8"/>
  <c r="A955" i="4"/>
  <c r="G954" i="4"/>
  <c r="B954" i="4" s="1"/>
  <c r="E478" i="4"/>
  <c r="D477" i="4"/>
  <c r="E319" i="8" l="1"/>
  <c r="F320" i="8"/>
  <c r="A957" i="8"/>
  <c r="I956" i="8"/>
  <c r="B956" i="8" s="1"/>
  <c r="A956" i="4"/>
  <c r="G955" i="4"/>
  <c r="B955" i="4" s="1"/>
  <c r="F478" i="4"/>
  <c r="C478" i="4"/>
  <c r="G320" i="8" l="1"/>
  <c r="C320" i="8"/>
  <c r="A958" i="8"/>
  <c r="I957" i="8"/>
  <c r="B957" i="8" s="1"/>
  <c r="A957" i="4"/>
  <c r="G956" i="4"/>
  <c r="B956" i="4" s="1"/>
  <c r="E479" i="4"/>
  <c r="D478" i="4"/>
  <c r="H320" i="8" l="1"/>
  <c r="D320" i="8"/>
  <c r="A959" i="8"/>
  <c r="I958" i="8"/>
  <c r="B958" i="8" s="1"/>
  <c r="A958" i="4"/>
  <c r="G957" i="4"/>
  <c r="B957" i="4" s="1"/>
  <c r="F479" i="4"/>
  <c r="C479" i="4"/>
  <c r="E320" i="8" l="1"/>
  <c r="F321" i="8"/>
  <c r="I959" i="8"/>
  <c r="B959" i="8" s="1"/>
  <c r="A960" i="8"/>
  <c r="A959" i="4"/>
  <c r="G958" i="4"/>
  <c r="B958" i="4" s="1"/>
  <c r="E480" i="4"/>
  <c r="D479" i="4"/>
  <c r="G321" i="8" l="1"/>
  <c r="C321" i="8"/>
  <c r="A961" i="8"/>
  <c r="I960" i="8"/>
  <c r="B960" i="8" s="1"/>
  <c r="A960" i="4"/>
  <c r="G959" i="4"/>
  <c r="B959" i="4" s="1"/>
  <c r="F480" i="4"/>
  <c r="C480" i="4"/>
  <c r="H321" i="8" l="1"/>
  <c r="D321" i="8"/>
  <c r="A962" i="8"/>
  <c r="I961" i="8"/>
  <c r="B961" i="8" s="1"/>
  <c r="A961" i="4"/>
  <c r="G960" i="4"/>
  <c r="B960" i="4" s="1"/>
  <c r="E481" i="4"/>
  <c r="D480" i="4"/>
  <c r="E321" i="8" l="1"/>
  <c r="F322" i="8"/>
  <c r="A963" i="8"/>
  <c r="I962" i="8"/>
  <c r="B962" i="8" s="1"/>
  <c r="A962" i="4"/>
  <c r="G961" i="4"/>
  <c r="B961" i="4" s="1"/>
  <c r="F481" i="4"/>
  <c r="C481" i="4"/>
  <c r="G322" i="8" l="1"/>
  <c r="C322" i="8"/>
  <c r="I963" i="8"/>
  <c r="B963" i="8" s="1"/>
  <c r="A964" i="8"/>
  <c r="A963" i="4"/>
  <c r="G962" i="4"/>
  <c r="B962" i="4" s="1"/>
  <c r="E482" i="4"/>
  <c r="D481" i="4"/>
  <c r="H322" i="8" l="1"/>
  <c r="D322" i="8"/>
  <c r="A965" i="8"/>
  <c r="I964" i="8"/>
  <c r="B964" i="8" s="1"/>
  <c r="A964" i="4"/>
  <c r="G963" i="4"/>
  <c r="B963" i="4" s="1"/>
  <c r="F482" i="4"/>
  <c r="C482" i="4"/>
  <c r="E322" i="8" l="1"/>
  <c r="F323" i="8"/>
  <c r="A966" i="8"/>
  <c r="I965" i="8"/>
  <c r="B965" i="8" s="1"/>
  <c r="A965" i="4"/>
  <c r="G964" i="4"/>
  <c r="B964" i="4" s="1"/>
  <c r="E483" i="4"/>
  <c r="D482" i="4"/>
  <c r="G323" i="8" l="1"/>
  <c r="C323" i="8"/>
  <c r="A967" i="8"/>
  <c r="I966" i="8"/>
  <c r="B966" i="8" s="1"/>
  <c r="A966" i="4"/>
  <c r="G965" i="4"/>
  <c r="B965" i="4" s="1"/>
  <c r="F483" i="4"/>
  <c r="C483" i="4"/>
  <c r="H323" i="8" l="1"/>
  <c r="D323" i="8"/>
  <c r="I967" i="8"/>
  <c r="B967" i="8" s="1"/>
  <c r="A968" i="8"/>
  <c r="A967" i="4"/>
  <c r="G966" i="4"/>
  <c r="B966" i="4" s="1"/>
  <c r="E484" i="4"/>
  <c r="D483" i="4"/>
  <c r="E323" i="8" l="1"/>
  <c r="F324" i="8"/>
  <c r="A969" i="8"/>
  <c r="I968" i="8"/>
  <c r="B968" i="8" s="1"/>
  <c r="A968" i="4"/>
  <c r="G967" i="4"/>
  <c r="B967" i="4" s="1"/>
  <c r="F484" i="4"/>
  <c r="C484" i="4"/>
  <c r="C324" i="8" l="1"/>
  <c r="G324" i="8"/>
  <c r="A970" i="8"/>
  <c r="I969" i="8"/>
  <c r="B969" i="8" s="1"/>
  <c r="A969" i="4"/>
  <c r="G968" i="4"/>
  <c r="B968" i="4" s="1"/>
  <c r="E485" i="4"/>
  <c r="D484" i="4"/>
  <c r="H324" i="8" l="1"/>
  <c r="D324" i="8"/>
  <c r="A971" i="8"/>
  <c r="I970" i="8"/>
  <c r="B970" i="8" s="1"/>
  <c r="A970" i="4"/>
  <c r="G969" i="4"/>
  <c r="B969" i="4" s="1"/>
  <c r="F485" i="4"/>
  <c r="C485" i="4"/>
  <c r="E324" i="8" l="1"/>
  <c r="F325" i="8"/>
  <c r="I971" i="8"/>
  <c r="B971" i="8" s="1"/>
  <c r="A972" i="8"/>
  <c r="A971" i="4"/>
  <c r="G970" i="4"/>
  <c r="B970" i="4" s="1"/>
  <c r="E486" i="4"/>
  <c r="D485" i="4"/>
  <c r="G325" i="8" l="1"/>
  <c r="C325" i="8"/>
  <c r="A973" i="8"/>
  <c r="I972" i="8"/>
  <c r="B972" i="8" s="1"/>
  <c r="A972" i="4"/>
  <c r="G971" i="4"/>
  <c r="B971" i="4" s="1"/>
  <c r="F486" i="4"/>
  <c r="C486" i="4"/>
  <c r="H325" i="8" l="1"/>
  <c r="D325" i="8"/>
  <c r="A974" i="8"/>
  <c r="I973" i="8"/>
  <c r="B973" i="8" s="1"/>
  <c r="A973" i="4"/>
  <c r="G972" i="4"/>
  <c r="B972" i="4" s="1"/>
  <c r="D486" i="4"/>
  <c r="E487" i="4"/>
  <c r="E325" i="8" l="1"/>
  <c r="F326" i="8"/>
  <c r="A975" i="8"/>
  <c r="I974" i="8"/>
  <c r="B974" i="8" s="1"/>
  <c r="A974" i="4"/>
  <c r="G973" i="4"/>
  <c r="B973" i="4" s="1"/>
  <c r="C487" i="4"/>
  <c r="F487" i="4"/>
  <c r="G326" i="8" l="1"/>
  <c r="C326" i="8"/>
  <c r="I975" i="8"/>
  <c r="B975" i="8" s="1"/>
  <c r="A976" i="8"/>
  <c r="A975" i="4"/>
  <c r="G974" i="4"/>
  <c r="B974" i="4" s="1"/>
  <c r="E488" i="4"/>
  <c r="D487" i="4"/>
  <c r="H326" i="8" l="1"/>
  <c r="D326" i="8"/>
  <c r="A977" i="8"/>
  <c r="I976" i="8"/>
  <c r="B976" i="8" s="1"/>
  <c r="A976" i="4"/>
  <c r="G975" i="4"/>
  <c r="B975" i="4" s="1"/>
  <c r="F488" i="4"/>
  <c r="C488" i="4"/>
  <c r="E326" i="8" l="1"/>
  <c r="F327" i="8"/>
  <c r="A978" i="8"/>
  <c r="I977" i="8"/>
  <c r="B977" i="8" s="1"/>
  <c r="A977" i="4"/>
  <c r="G976" i="4"/>
  <c r="B976" i="4" s="1"/>
  <c r="D488" i="4"/>
  <c r="E489" i="4"/>
  <c r="C327" i="8" l="1"/>
  <c r="G327" i="8"/>
  <c r="A979" i="8"/>
  <c r="I978" i="8"/>
  <c r="B978" i="8" s="1"/>
  <c r="A978" i="4"/>
  <c r="G977" i="4"/>
  <c r="B977" i="4" s="1"/>
  <c r="C489" i="4"/>
  <c r="F489" i="4"/>
  <c r="H327" i="8" l="1"/>
  <c r="D327" i="8"/>
  <c r="I979" i="8"/>
  <c r="B979" i="8" s="1"/>
  <c r="A980" i="8"/>
  <c r="A979" i="4"/>
  <c r="G978" i="4"/>
  <c r="B978" i="4" s="1"/>
  <c r="D489" i="4"/>
  <c r="E490" i="4"/>
  <c r="E327" i="8" l="1"/>
  <c r="F328" i="8"/>
  <c r="A981" i="8"/>
  <c r="I980" i="8"/>
  <c r="B980" i="8" s="1"/>
  <c r="A980" i="4"/>
  <c r="G979" i="4"/>
  <c r="B979" i="4" s="1"/>
  <c r="C490" i="4"/>
  <c r="F490" i="4"/>
  <c r="C328" i="8" l="1"/>
  <c r="G328" i="8"/>
  <c r="A982" i="8"/>
  <c r="I981" i="8"/>
  <c r="B981" i="8" s="1"/>
  <c r="A981" i="4"/>
  <c r="G980" i="4"/>
  <c r="B980" i="4" s="1"/>
  <c r="D490" i="4"/>
  <c r="E491" i="4"/>
  <c r="H328" i="8" l="1"/>
  <c r="D328" i="8"/>
  <c r="A983" i="8"/>
  <c r="I982" i="8"/>
  <c r="B982" i="8" s="1"/>
  <c r="A982" i="4"/>
  <c r="G981" i="4"/>
  <c r="B981" i="4" s="1"/>
  <c r="C491" i="4"/>
  <c r="F491" i="4"/>
  <c r="E328" i="8" l="1"/>
  <c r="F329" i="8"/>
  <c r="I983" i="8"/>
  <c r="B983" i="8" s="1"/>
  <c r="A984" i="8"/>
  <c r="A983" i="4"/>
  <c r="G982" i="4"/>
  <c r="B982" i="4" s="1"/>
  <c r="E492" i="4"/>
  <c r="D491" i="4"/>
  <c r="G329" i="8" l="1"/>
  <c r="C329" i="8"/>
  <c r="A985" i="8"/>
  <c r="I984" i="8"/>
  <c r="B984" i="8" s="1"/>
  <c r="A984" i="4"/>
  <c r="G983" i="4"/>
  <c r="B983" i="4" s="1"/>
  <c r="C492" i="4"/>
  <c r="F492" i="4"/>
  <c r="H329" i="8" l="1"/>
  <c r="D329" i="8"/>
  <c r="A986" i="8"/>
  <c r="I985" i="8"/>
  <c r="B985" i="8" s="1"/>
  <c r="A985" i="4"/>
  <c r="G984" i="4"/>
  <c r="B984" i="4" s="1"/>
  <c r="E493" i="4"/>
  <c r="D492" i="4"/>
  <c r="E329" i="8" l="1"/>
  <c r="F330" i="8"/>
  <c r="A987" i="8"/>
  <c r="I986" i="8"/>
  <c r="B986" i="8" s="1"/>
  <c r="A986" i="4"/>
  <c r="G985" i="4"/>
  <c r="B985" i="4" s="1"/>
  <c r="C493" i="4"/>
  <c r="F493" i="4"/>
  <c r="G330" i="8" l="1"/>
  <c r="C330" i="8"/>
  <c r="I987" i="8"/>
  <c r="B987" i="8" s="1"/>
  <c r="A988" i="8"/>
  <c r="A987" i="4"/>
  <c r="G986" i="4"/>
  <c r="B986" i="4" s="1"/>
  <c r="E494" i="4"/>
  <c r="D493" i="4"/>
  <c r="H330" i="8" l="1"/>
  <c r="D330" i="8"/>
  <c r="A989" i="8"/>
  <c r="I988" i="8"/>
  <c r="B988" i="8" s="1"/>
  <c r="A988" i="4"/>
  <c r="G987" i="4"/>
  <c r="B987" i="4" s="1"/>
  <c r="C494" i="4"/>
  <c r="F494" i="4"/>
  <c r="E330" i="8" l="1"/>
  <c r="F331" i="8"/>
  <c r="A990" i="8"/>
  <c r="I989" i="8"/>
  <c r="B989" i="8" s="1"/>
  <c r="A989" i="4"/>
  <c r="G988" i="4"/>
  <c r="B988" i="4" s="1"/>
  <c r="E495" i="4"/>
  <c r="D494" i="4"/>
  <c r="G331" i="8" l="1"/>
  <c r="C331" i="8"/>
  <c r="A991" i="8"/>
  <c r="I990" i="8"/>
  <c r="B990" i="8" s="1"/>
  <c r="A990" i="4"/>
  <c r="G989" i="4"/>
  <c r="B989" i="4" s="1"/>
  <c r="C495" i="4"/>
  <c r="F495" i="4"/>
  <c r="H331" i="8" l="1"/>
  <c r="D331" i="8"/>
  <c r="I991" i="8"/>
  <c r="B991" i="8" s="1"/>
  <c r="A992" i="8"/>
  <c r="A991" i="4"/>
  <c r="G990" i="4"/>
  <c r="B990" i="4" s="1"/>
  <c r="E496" i="4"/>
  <c r="D495" i="4"/>
  <c r="E331" i="8" l="1"/>
  <c r="F332" i="8"/>
  <c r="A993" i="8"/>
  <c r="I992" i="8"/>
  <c r="B992" i="8" s="1"/>
  <c r="A992" i="4"/>
  <c r="G991" i="4"/>
  <c r="B991" i="4" s="1"/>
  <c r="C496" i="4"/>
  <c r="F496" i="4"/>
  <c r="G332" i="8" l="1"/>
  <c r="C332" i="8"/>
  <c r="A994" i="8"/>
  <c r="I993" i="8"/>
  <c r="B993" i="8" s="1"/>
  <c r="A993" i="4"/>
  <c r="G992" i="4"/>
  <c r="B992" i="4" s="1"/>
  <c r="D496" i="4"/>
  <c r="E497" i="4"/>
  <c r="H332" i="8" l="1"/>
  <c r="D332" i="8"/>
  <c r="A995" i="8"/>
  <c r="I994" i="8"/>
  <c r="B994" i="8" s="1"/>
  <c r="A994" i="4"/>
  <c r="G993" i="4"/>
  <c r="B993" i="4" s="1"/>
  <c r="F497" i="4"/>
  <c r="C497" i="4"/>
  <c r="E332" i="8" l="1"/>
  <c r="F333" i="8"/>
  <c r="I995" i="8"/>
  <c r="B995" i="8" s="1"/>
  <c r="A996" i="8"/>
  <c r="A995" i="4"/>
  <c r="G994" i="4"/>
  <c r="B994" i="4" s="1"/>
  <c r="E498" i="4"/>
  <c r="D497" i="4"/>
  <c r="C333" i="8" l="1"/>
  <c r="G333" i="8"/>
  <c r="A997" i="8"/>
  <c r="I996" i="8"/>
  <c r="B996" i="8" s="1"/>
  <c r="A996" i="4"/>
  <c r="G995" i="4"/>
  <c r="B995" i="4" s="1"/>
  <c r="C498" i="4"/>
  <c r="F498" i="4"/>
  <c r="H333" i="8" l="1"/>
  <c r="D333" i="8"/>
  <c r="A998" i="8"/>
  <c r="I997" i="8"/>
  <c r="B997" i="8" s="1"/>
  <c r="A997" i="4"/>
  <c r="G996" i="4"/>
  <c r="B996" i="4" s="1"/>
  <c r="E499" i="4"/>
  <c r="D498" i="4"/>
  <c r="E333" i="8" l="1"/>
  <c r="F334" i="8"/>
  <c r="A999" i="8"/>
  <c r="I998" i="8"/>
  <c r="B998" i="8" s="1"/>
  <c r="A998" i="4"/>
  <c r="G997" i="4"/>
  <c r="B997" i="4" s="1"/>
  <c r="F499" i="4"/>
  <c r="C499" i="4"/>
  <c r="C334" i="8" l="1"/>
  <c r="G334" i="8"/>
  <c r="I999" i="8"/>
  <c r="B999" i="8" s="1"/>
  <c r="A1000" i="8"/>
  <c r="A999" i="4"/>
  <c r="G998" i="4"/>
  <c r="B998" i="4" s="1"/>
  <c r="E500" i="4"/>
  <c r="D499" i="4"/>
  <c r="H334" i="8" l="1"/>
  <c r="D334" i="8"/>
  <c r="A1001" i="8"/>
  <c r="I1000" i="8"/>
  <c r="B1000" i="8" s="1"/>
  <c r="A1000" i="4"/>
  <c r="G999" i="4"/>
  <c r="B999" i="4" s="1"/>
  <c r="F500" i="4"/>
  <c r="C500" i="4"/>
  <c r="E334" i="8" l="1"/>
  <c r="F335" i="8"/>
  <c r="A1002" i="8"/>
  <c r="I1001" i="8"/>
  <c r="B1001" i="8" s="1"/>
  <c r="A1001" i="4"/>
  <c r="G1000" i="4"/>
  <c r="B1000" i="4" s="1"/>
  <c r="E501" i="4"/>
  <c r="D500" i="4"/>
  <c r="G335" i="8" l="1"/>
  <c r="C335" i="8"/>
  <c r="A1003" i="8"/>
  <c r="I1002" i="8"/>
  <c r="B1002" i="8" s="1"/>
  <c r="A1002" i="4"/>
  <c r="G1001" i="4"/>
  <c r="B1001" i="4" s="1"/>
  <c r="F501" i="4"/>
  <c r="C501" i="4"/>
  <c r="H335" i="8" l="1"/>
  <c r="D335" i="8"/>
  <c r="I1003" i="8"/>
  <c r="B1003" i="8" s="1"/>
  <c r="A1004" i="8"/>
  <c r="A1003" i="4"/>
  <c r="G1002" i="4"/>
  <c r="B1002" i="4" s="1"/>
  <c r="E502" i="4"/>
  <c r="D501" i="4"/>
  <c r="E335" i="8" l="1"/>
  <c r="F336" i="8"/>
  <c r="A1005" i="8"/>
  <c r="I1004" i="8"/>
  <c r="B1004" i="8" s="1"/>
  <c r="A1004" i="4"/>
  <c r="G1003" i="4"/>
  <c r="B1003" i="4" s="1"/>
  <c r="C502" i="4"/>
  <c r="F502" i="4"/>
  <c r="G336" i="8" l="1"/>
  <c r="C336" i="8"/>
  <c r="A1006" i="8"/>
  <c r="I1005" i="8"/>
  <c r="B1005" i="8" s="1"/>
  <c r="A1005" i="4"/>
  <c r="G1004" i="4"/>
  <c r="B1004" i="4" s="1"/>
  <c r="E503" i="4"/>
  <c r="D502" i="4"/>
  <c r="H336" i="8" l="1"/>
  <c r="D336" i="8"/>
  <c r="A1007" i="8"/>
  <c r="I1006" i="8"/>
  <c r="B1006" i="8" s="1"/>
  <c r="A1006" i="4"/>
  <c r="G1005" i="4"/>
  <c r="B1005" i="4" s="1"/>
  <c r="F503" i="4"/>
  <c r="C503" i="4"/>
  <c r="E336" i="8" l="1"/>
  <c r="F337" i="8"/>
  <c r="I1007" i="8"/>
  <c r="B1007" i="8" s="1"/>
  <c r="A1008" i="8"/>
  <c r="A1007" i="4"/>
  <c r="G1006" i="4"/>
  <c r="B1006" i="4" s="1"/>
  <c r="E504" i="4"/>
  <c r="D503" i="4"/>
  <c r="C337" i="8" l="1"/>
  <c r="G337" i="8"/>
  <c r="A1009" i="8"/>
  <c r="I1008" i="8"/>
  <c r="B1008" i="8" s="1"/>
  <c r="A1008" i="4"/>
  <c r="G1007" i="4"/>
  <c r="B1007" i="4" s="1"/>
  <c r="F504" i="4"/>
  <c r="C504" i="4"/>
  <c r="H337" i="8" l="1"/>
  <c r="D337" i="8"/>
  <c r="A1010" i="8"/>
  <c r="I1009" i="8"/>
  <c r="B1009" i="8" s="1"/>
  <c r="A1009" i="4"/>
  <c r="G1008" i="4"/>
  <c r="B1008" i="4" s="1"/>
  <c r="D504" i="4"/>
  <c r="E505" i="4"/>
  <c r="E337" i="8" l="1"/>
  <c r="F338" i="8"/>
  <c r="A1011" i="8"/>
  <c r="I1010" i="8"/>
  <c r="B1010" i="8" s="1"/>
  <c r="A1010" i="4"/>
  <c r="G1009" i="4"/>
  <c r="B1009" i="4" s="1"/>
  <c r="C505" i="4"/>
  <c r="F505" i="4"/>
  <c r="C338" i="8" l="1"/>
  <c r="G338" i="8"/>
  <c r="I1011" i="8"/>
  <c r="B1011" i="8" s="1"/>
  <c r="A1012" i="8"/>
  <c r="A1011" i="4"/>
  <c r="G1010" i="4"/>
  <c r="B1010" i="4" s="1"/>
  <c r="D505" i="4"/>
  <c r="E506" i="4"/>
  <c r="H338" i="8" l="1"/>
  <c r="D338" i="8"/>
  <c r="A1013" i="8"/>
  <c r="I1012" i="8"/>
  <c r="B1012" i="8" s="1"/>
  <c r="A1012" i="4"/>
  <c r="G1011" i="4"/>
  <c r="B1011" i="4" s="1"/>
  <c r="F506" i="4"/>
  <c r="C506" i="4"/>
  <c r="E338" i="8" l="1"/>
  <c r="F339" i="8"/>
  <c r="A1014" i="8"/>
  <c r="I1013" i="8"/>
  <c r="B1013" i="8" s="1"/>
  <c r="A1013" i="4"/>
  <c r="G1012" i="4"/>
  <c r="B1012" i="4" s="1"/>
  <c r="D506" i="4"/>
  <c r="E507" i="4"/>
  <c r="G339" i="8" l="1"/>
  <c r="C339" i="8"/>
  <c r="A1015" i="8"/>
  <c r="I1014" i="8"/>
  <c r="B1014" i="8" s="1"/>
  <c r="A1014" i="4"/>
  <c r="G1013" i="4"/>
  <c r="B1013" i="4" s="1"/>
  <c r="C507" i="4"/>
  <c r="F507" i="4"/>
  <c r="H339" i="8" l="1"/>
  <c r="D339" i="8"/>
  <c r="I1015" i="8"/>
  <c r="B1015" i="8" s="1"/>
  <c r="A1016" i="8"/>
  <c r="A1015" i="4"/>
  <c r="G1014" i="4"/>
  <c r="B1014" i="4" s="1"/>
  <c r="E508" i="4"/>
  <c r="D507" i="4"/>
  <c r="E339" i="8" l="1"/>
  <c r="F340" i="8"/>
  <c r="A1017" i="8"/>
  <c r="I1016" i="8"/>
  <c r="B1016" i="8" s="1"/>
  <c r="A1016" i="4"/>
  <c r="G1015" i="4"/>
  <c r="B1015" i="4" s="1"/>
  <c r="F508" i="4"/>
  <c r="C508" i="4"/>
  <c r="G340" i="8" l="1"/>
  <c r="C340" i="8"/>
  <c r="A1018" i="8"/>
  <c r="I1017" i="8"/>
  <c r="B1017" i="8" s="1"/>
  <c r="A1017" i="4"/>
  <c r="G1016" i="4"/>
  <c r="B1016" i="4" s="1"/>
  <c r="D508" i="4"/>
  <c r="E509" i="4"/>
  <c r="H340" i="8" l="1"/>
  <c r="D340" i="8"/>
  <c r="A1019" i="8"/>
  <c r="I1018" i="8"/>
  <c r="B1018" i="8" s="1"/>
  <c r="A1018" i="4"/>
  <c r="G1017" i="4"/>
  <c r="B1017" i="4" s="1"/>
  <c r="F509" i="4"/>
  <c r="C509" i="4"/>
  <c r="E340" i="8" l="1"/>
  <c r="F341" i="8"/>
  <c r="I1019" i="8"/>
  <c r="B1019" i="8" s="1"/>
  <c r="A1020" i="8"/>
  <c r="A1019" i="4"/>
  <c r="G1018" i="4"/>
  <c r="B1018" i="4" s="1"/>
  <c r="D509" i="4"/>
  <c r="E510" i="4"/>
  <c r="G341" i="8" l="1"/>
  <c r="C341" i="8"/>
  <c r="A1021" i="8"/>
  <c r="I1020" i="8"/>
  <c r="B1020" i="8" s="1"/>
  <c r="A1020" i="4"/>
  <c r="G1019" i="4"/>
  <c r="B1019" i="4" s="1"/>
  <c r="C510" i="4"/>
  <c r="F510" i="4"/>
  <c r="H341" i="8" l="1"/>
  <c r="D341" i="8"/>
  <c r="A1022" i="8"/>
  <c r="I1021" i="8"/>
  <c r="B1021" i="8" s="1"/>
  <c r="A1021" i="4"/>
  <c r="G1020" i="4"/>
  <c r="B1020" i="4" s="1"/>
  <c r="E511" i="4"/>
  <c r="D510" i="4"/>
  <c r="E341" i="8" l="1"/>
  <c r="F342" i="8"/>
  <c r="A1023" i="8"/>
  <c r="I1022" i="8"/>
  <c r="B1022" i="8" s="1"/>
  <c r="A1022" i="4"/>
  <c r="G1021" i="4"/>
  <c r="B1021" i="4" s="1"/>
  <c r="F511" i="4"/>
  <c r="C511" i="4"/>
  <c r="G342" i="8" l="1"/>
  <c r="C342" i="8"/>
  <c r="I1023" i="8"/>
  <c r="B1023" i="8" s="1"/>
  <c r="A1024" i="8"/>
  <c r="A1023" i="4"/>
  <c r="G1022" i="4"/>
  <c r="B1022" i="4" s="1"/>
  <c r="D511" i="4"/>
  <c r="E512" i="4"/>
  <c r="H342" i="8" l="1"/>
  <c r="D342" i="8"/>
  <c r="A1025" i="8"/>
  <c r="I1024" i="8"/>
  <c r="B1024" i="8" s="1"/>
  <c r="A1024" i="4"/>
  <c r="G1023" i="4"/>
  <c r="B1023" i="4" s="1"/>
  <c r="F512" i="4"/>
  <c r="C512" i="4"/>
  <c r="E342" i="8" l="1"/>
  <c r="F343" i="8"/>
  <c r="A1026" i="8"/>
  <c r="I1025" i="8"/>
  <c r="B1025" i="8" s="1"/>
  <c r="A1025" i="4"/>
  <c r="G1024" i="4"/>
  <c r="B1024" i="4" s="1"/>
  <c r="D512" i="4"/>
  <c r="E513" i="4"/>
  <c r="C343" i="8" l="1"/>
  <c r="G343" i="8"/>
  <c r="A1027" i="8"/>
  <c r="I1026" i="8"/>
  <c r="B1026" i="8" s="1"/>
  <c r="A1026" i="4"/>
  <c r="G1025" i="4"/>
  <c r="B1025" i="4" s="1"/>
  <c r="C513" i="4"/>
  <c r="F513" i="4"/>
  <c r="H343" i="8" l="1"/>
  <c r="D343" i="8"/>
  <c r="I1027" i="8"/>
  <c r="B1027" i="8" s="1"/>
  <c r="A1028" i="8"/>
  <c r="A1027" i="4"/>
  <c r="G1026" i="4"/>
  <c r="B1026" i="4" s="1"/>
  <c r="E514" i="4"/>
  <c r="D513" i="4"/>
  <c r="E343" i="8" l="1"/>
  <c r="F344" i="8"/>
  <c r="A1029" i="8"/>
  <c r="I1028" i="8"/>
  <c r="B1028" i="8" s="1"/>
  <c r="A1028" i="4"/>
  <c r="G1027" i="4"/>
  <c r="B1027" i="4" s="1"/>
  <c r="F514" i="4"/>
  <c r="C514" i="4"/>
  <c r="G344" i="8" l="1"/>
  <c r="C344" i="8"/>
  <c r="A1030" i="8"/>
  <c r="I1029" i="8"/>
  <c r="B1029" i="8" s="1"/>
  <c r="A1029" i="4"/>
  <c r="G1028" i="4"/>
  <c r="B1028" i="4" s="1"/>
  <c r="D514" i="4"/>
  <c r="E515" i="4"/>
  <c r="H344" i="8" l="1"/>
  <c r="D344" i="8"/>
  <c r="A1031" i="8"/>
  <c r="I1030" i="8"/>
  <c r="B1030" i="8" s="1"/>
  <c r="A1030" i="4"/>
  <c r="G1029" i="4"/>
  <c r="B1029" i="4" s="1"/>
  <c r="F515" i="4"/>
  <c r="C515" i="4"/>
  <c r="E344" i="8" l="1"/>
  <c r="F345" i="8"/>
  <c r="I1031" i="8"/>
  <c r="B1031" i="8" s="1"/>
  <c r="A1032" i="8"/>
  <c r="A1031" i="4"/>
  <c r="G1030" i="4"/>
  <c r="B1030" i="4" s="1"/>
  <c r="D515" i="4"/>
  <c r="E516" i="4"/>
  <c r="C345" i="8" l="1"/>
  <c r="G345" i="8"/>
  <c r="A1033" i="8"/>
  <c r="I1032" i="8"/>
  <c r="B1032" i="8" s="1"/>
  <c r="A1032" i="4"/>
  <c r="G1031" i="4"/>
  <c r="B1031" i="4" s="1"/>
  <c r="F516" i="4"/>
  <c r="C516" i="4"/>
  <c r="H345" i="8" l="1"/>
  <c r="D345" i="8"/>
  <c r="A1034" i="8"/>
  <c r="I1033" i="8"/>
  <c r="B1033" i="8" s="1"/>
  <c r="A1033" i="4"/>
  <c r="G1032" i="4"/>
  <c r="B1032" i="4" s="1"/>
  <c r="E517" i="4"/>
  <c r="D516" i="4"/>
  <c r="E345" i="8" l="1"/>
  <c r="F346" i="8"/>
  <c r="A1035" i="8"/>
  <c r="I1034" i="8"/>
  <c r="B1034" i="8" s="1"/>
  <c r="A1034" i="4"/>
  <c r="G1033" i="4"/>
  <c r="B1033" i="4" s="1"/>
  <c r="F517" i="4"/>
  <c r="C517" i="4"/>
  <c r="G346" i="8" l="1"/>
  <c r="C346" i="8"/>
  <c r="I1035" i="8"/>
  <c r="B1035" i="8" s="1"/>
  <c r="A1036" i="8"/>
  <c r="A1035" i="4"/>
  <c r="G1034" i="4"/>
  <c r="B1034" i="4" s="1"/>
  <c r="E518" i="4"/>
  <c r="D517" i="4"/>
  <c r="H346" i="8" l="1"/>
  <c r="D346" i="8"/>
  <c r="A1037" i="8"/>
  <c r="I1036" i="8"/>
  <c r="B1036" i="8" s="1"/>
  <c r="A1036" i="4"/>
  <c r="G1035" i="4"/>
  <c r="B1035" i="4" s="1"/>
  <c r="C518" i="4"/>
  <c r="F518" i="4"/>
  <c r="E346" i="8" l="1"/>
  <c r="F347" i="8"/>
  <c r="A1038" i="8"/>
  <c r="I1037" i="8"/>
  <c r="B1037" i="8" s="1"/>
  <c r="A1037" i="4"/>
  <c r="G1036" i="4"/>
  <c r="B1036" i="4" s="1"/>
  <c r="D518" i="4"/>
  <c r="E519" i="4"/>
  <c r="C347" i="8" l="1"/>
  <c r="G347" i="8"/>
  <c r="A1039" i="8"/>
  <c r="I1038" i="8"/>
  <c r="B1038" i="8" s="1"/>
  <c r="A1038" i="4"/>
  <c r="G1037" i="4"/>
  <c r="B1037" i="4" s="1"/>
  <c r="C519" i="4"/>
  <c r="F519" i="4"/>
  <c r="H347" i="8" l="1"/>
  <c r="D347" i="8"/>
  <c r="I1039" i="8"/>
  <c r="B1039" i="8" s="1"/>
  <c r="A1040" i="8"/>
  <c r="A1039" i="4"/>
  <c r="G1038" i="4"/>
  <c r="B1038" i="4" s="1"/>
  <c r="E520" i="4"/>
  <c r="D519" i="4"/>
  <c r="E347" i="8" l="1"/>
  <c r="F348" i="8"/>
  <c r="A1041" i="8"/>
  <c r="I1040" i="8"/>
  <c r="B1040" i="8" s="1"/>
  <c r="A1040" i="4"/>
  <c r="G1039" i="4"/>
  <c r="B1039" i="4" s="1"/>
  <c r="C520" i="4"/>
  <c r="F520" i="4"/>
  <c r="C348" i="8" l="1"/>
  <c r="G348" i="8"/>
  <c r="A1042" i="8"/>
  <c r="I1041" i="8"/>
  <c r="B1041" i="8" s="1"/>
  <c r="A1041" i="4"/>
  <c r="G1040" i="4"/>
  <c r="B1040" i="4" s="1"/>
  <c r="D520" i="4"/>
  <c r="E521" i="4"/>
  <c r="H348" i="8" l="1"/>
  <c r="D348" i="8"/>
  <c r="A1043" i="8"/>
  <c r="I1042" i="8"/>
  <c r="B1042" i="8" s="1"/>
  <c r="A1042" i="4"/>
  <c r="G1041" i="4"/>
  <c r="B1041" i="4" s="1"/>
  <c r="F521" i="4"/>
  <c r="C521" i="4"/>
  <c r="E348" i="8" l="1"/>
  <c r="F349" i="8"/>
  <c r="I1043" i="8"/>
  <c r="B1043" i="8" s="1"/>
  <c r="A1044" i="8"/>
  <c r="A1043" i="4"/>
  <c r="G1042" i="4"/>
  <c r="B1042" i="4" s="1"/>
  <c r="E522" i="4"/>
  <c r="D521" i="4"/>
  <c r="C349" i="8" l="1"/>
  <c r="G349" i="8"/>
  <c r="A1045" i="8"/>
  <c r="I1044" i="8"/>
  <c r="B1044" i="8" s="1"/>
  <c r="A1044" i="4"/>
  <c r="G1043" i="4"/>
  <c r="B1043" i="4" s="1"/>
  <c r="C522" i="4"/>
  <c r="F522" i="4"/>
  <c r="H349" i="8" l="1"/>
  <c r="D349" i="8"/>
  <c r="A1046" i="8"/>
  <c r="I1045" i="8"/>
  <c r="B1045" i="8" s="1"/>
  <c r="A1045" i="4"/>
  <c r="G1044" i="4"/>
  <c r="B1044" i="4" s="1"/>
  <c r="E523" i="4"/>
  <c r="D522" i="4"/>
  <c r="E349" i="8" l="1"/>
  <c r="F350" i="8"/>
  <c r="A1047" i="8"/>
  <c r="I1046" i="8"/>
  <c r="B1046" i="8" s="1"/>
  <c r="A1046" i="4"/>
  <c r="G1045" i="4"/>
  <c r="B1045" i="4" s="1"/>
  <c r="C523" i="4"/>
  <c r="F523" i="4"/>
  <c r="C350" i="8" l="1"/>
  <c r="G350" i="8"/>
  <c r="I1047" i="8"/>
  <c r="B1047" i="8" s="1"/>
  <c r="A1048" i="8"/>
  <c r="A1047" i="4"/>
  <c r="G1046" i="4"/>
  <c r="B1046" i="4" s="1"/>
  <c r="E524" i="4"/>
  <c r="D523" i="4"/>
  <c r="H350" i="8" l="1"/>
  <c r="D350" i="8"/>
  <c r="A1049" i="8"/>
  <c r="I1048" i="8"/>
  <c r="B1048" i="8" s="1"/>
  <c r="A1048" i="4"/>
  <c r="G1047" i="4"/>
  <c r="B1047" i="4" s="1"/>
  <c r="F524" i="4"/>
  <c r="C524" i="4"/>
  <c r="E350" i="8" l="1"/>
  <c r="F351" i="8"/>
  <c r="A1050" i="8"/>
  <c r="I1049" i="8"/>
  <c r="B1049" i="8" s="1"/>
  <c r="A1049" i="4"/>
  <c r="G1048" i="4"/>
  <c r="B1048" i="4" s="1"/>
  <c r="E525" i="4"/>
  <c r="D524" i="4"/>
  <c r="G351" i="8" l="1"/>
  <c r="C351" i="8"/>
  <c r="A1051" i="8"/>
  <c r="I1050" i="8"/>
  <c r="B1050" i="8" s="1"/>
  <c r="A1050" i="4"/>
  <c r="G1049" i="4"/>
  <c r="B1049" i="4" s="1"/>
  <c r="F525" i="4"/>
  <c r="C525" i="4"/>
  <c r="H351" i="8" l="1"/>
  <c r="D351" i="8"/>
  <c r="I1051" i="8"/>
  <c r="B1051" i="8" s="1"/>
  <c r="A1052" i="8"/>
  <c r="A1051" i="4"/>
  <c r="G1050" i="4"/>
  <c r="B1050" i="4" s="1"/>
  <c r="D525" i="4"/>
  <c r="E526" i="4"/>
  <c r="E351" i="8" l="1"/>
  <c r="F352" i="8"/>
  <c r="A1053" i="8"/>
  <c r="I1052" i="8"/>
  <c r="B1052" i="8" s="1"/>
  <c r="A1052" i="4"/>
  <c r="G1051" i="4"/>
  <c r="B1051" i="4" s="1"/>
  <c r="F526" i="4"/>
  <c r="C526" i="4"/>
  <c r="G352" i="8" l="1"/>
  <c r="C352" i="8"/>
  <c r="A1054" i="8"/>
  <c r="I1053" i="8"/>
  <c r="B1053" i="8" s="1"/>
  <c r="A1053" i="4"/>
  <c r="G1052" i="4"/>
  <c r="B1052" i="4" s="1"/>
  <c r="E527" i="4"/>
  <c r="D526" i="4"/>
  <c r="H352" i="8" l="1"/>
  <c r="D352" i="8"/>
  <c r="A1055" i="8"/>
  <c r="I1054" i="8"/>
  <c r="B1054" i="8" s="1"/>
  <c r="A1054" i="4"/>
  <c r="G1053" i="4"/>
  <c r="B1053" i="4" s="1"/>
  <c r="F527" i="4"/>
  <c r="C527" i="4"/>
  <c r="E352" i="8" l="1"/>
  <c r="F353" i="8"/>
  <c r="I1055" i="8"/>
  <c r="B1055" i="8" s="1"/>
  <c r="A1056" i="8"/>
  <c r="A1055" i="4"/>
  <c r="G1054" i="4"/>
  <c r="B1054" i="4" s="1"/>
  <c r="E528" i="4"/>
  <c r="D527" i="4"/>
  <c r="C353" i="8" l="1"/>
  <c r="G353" i="8"/>
  <c r="A1057" i="8"/>
  <c r="I1056" i="8"/>
  <c r="B1056" i="8" s="1"/>
  <c r="A1056" i="4"/>
  <c r="G1055" i="4"/>
  <c r="B1055" i="4" s="1"/>
  <c r="C528" i="4"/>
  <c r="F528" i="4"/>
  <c r="H353" i="8" l="1"/>
  <c r="D353" i="8"/>
  <c r="A1058" i="8"/>
  <c r="I1057" i="8"/>
  <c r="B1057" i="8" s="1"/>
  <c r="A1057" i="4"/>
  <c r="G1056" i="4"/>
  <c r="B1056" i="4" s="1"/>
  <c r="E529" i="4"/>
  <c r="D528" i="4"/>
  <c r="E353" i="8" l="1"/>
  <c r="F354" i="8"/>
  <c r="A1059" i="8"/>
  <c r="I1058" i="8"/>
  <c r="B1058" i="8" s="1"/>
  <c r="A1058" i="4"/>
  <c r="G1057" i="4"/>
  <c r="B1057" i="4" s="1"/>
  <c r="C529" i="4"/>
  <c r="F529" i="4"/>
  <c r="G354" i="8" l="1"/>
  <c r="C354" i="8"/>
  <c r="I1059" i="8"/>
  <c r="B1059" i="8" s="1"/>
  <c r="A1060" i="8"/>
  <c r="A1059" i="4"/>
  <c r="G1058" i="4"/>
  <c r="B1058" i="4" s="1"/>
  <c r="D529" i="4"/>
  <c r="E530" i="4"/>
  <c r="H354" i="8" l="1"/>
  <c r="D354" i="8"/>
  <c r="A1061" i="8"/>
  <c r="I1060" i="8"/>
  <c r="B1060" i="8" s="1"/>
  <c r="A1060" i="4"/>
  <c r="G1059" i="4"/>
  <c r="B1059" i="4" s="1"/>
  <c r="C530" i="4"/>
  <c r="F530" i="4"/>
  <c r="E354" i="8" l="1"/>
  <c r="F355" i="8"/>
  <c r="A1062" i="8"/>
  <c r="I1061" i="8"/>
  <c r="B1061" i="8" s="1"/>
  <c r="A1061" i="4"/>
  <c r="G1060" i="4"/>
  <c r="B1060" i="4" s="1"/>
  <c r="E531" i="4"/>
  <c r="D530" i="4"/>
  <c r="C355" i="8" l="1"/>
  <c r="G355" i="8"/>
  <c r="A1063" i="8"/>
  <c r="I1062" i="8"/>
  <c r="B1062" i="8" s="1"/>
  <c r="A1062" i="4"/>
  <c r="G1061" i="4"/>
  <c r="B1061" i="4" s="1"/>
  <c r="C531" i="4"/>
  <c r="F531" i="4"/>
  <c r="H355" i="8" l="1"/>
  <c r="D355" i="8"/>
  <c r="I1063" i="8"/>
  <c r="B1063" i="8" s="1"/>
  <c r="A1064" i="8"/>
  <c r="A1063" i="4"/>
  <c r="G1062" i="4"/>
  <c r="B1062" i="4" s="1"/>
  <c r="D531" i="4"/>
  <c r="E532" i="4"/>
  <c r="E355" i="8" l="1"/>
  <c r="F356" i="8"/>
  <c r="A1065" i="8"/>
  <c r="I1064" i="8"/>
  <c r="B1064" i="8" s="1"/>
  <c r="A1064" i="4"/>
  <c r="G1063" i="4"/>
  <c r="B1063" i="4" s="1"/>
  <c r="F532" i="4"/>
  <c r="C532" i="4"/>
  <c r="G356" i="8" l="1"/>
  <c r="C356" i="8"/>
  <c r="A1066" i="8"/>
  <c r="I1065" i="8"/>
  <c r="B1065" i="8" s="1"/>
  <c r="A1065" i="4"/>
  <c r="G1064" i="4"/>
  <c r="B1064" i="4" s="1"/>
  <c r="D532" i="4"/>
  <c r="E533" i="4"/>
  <c r="H356" i="8" l="1"/>
  <c r="D356" i="8"/>
  <c r="A1067" i="8"/>
  <c r="I1066" i="8"/>
  <c r="B1066" i="8" s="1"/>
  <c r="A1066" i="4"/>
  <c r="G1065" i="4"/>
  <c r="B1065" i="4" s="1"/>
  <c r="C533" i="4"/>
  <c r="F533" i="4"/>
  <c r="E356" i="8" l="1"/>
  <c r="F357" i="8"/>
  <c r="I1067" i="8"/>
  <c r="B1067" i="8" s="1"/>
  <c r="A1068" i="8"/>
  <c r="A1067" i="4"/>
  <c r="G1066" i="4"/>
  <c r="B1066" i="4" s="1"/>
  <c r="E534" i="4"/>
  <c r="D533" i="4"/>
  <c r="G357" i="8" l="1"/>
  <c r="C357" i="8"/>
  <c r="A1069" i="8"/>
  <c r="I1068" i="8"/>
  <c r="B1068" i="8" s="1"/>
  <c r="A1068" i="4"/>
  <c r="G1067" i="4"/>
  <c r="B1067" i="4" s="1"/>
  <c r="F534" i="4"/>
  <c r="C534" i="4"/>
  <c r="H357" i="8" l="1"/>
  <c r="D357" i="8"/>
  <c r="A1070" i="8"/>
  <c r="I1069" i="8"/>
  <c r="B1069" i="8" s="1"/>
  <c r="A1069" i="4"/>
  <c r="G1068" i="4"/>
  <c r="B1068" i="4" s="1"/>
  <c r="D534" i="4"/>
  <c r="E535" i="4"/>
  <c r="E357" i="8" l="1"/>
  <c r="F358" i="8"/>
  <c r="A1071" i="8"/>
  <c r="I1070" i="8"/>
  <c r="B1070" i="8" s="1"/>
  <c r="A1070" i="4"/>
  <c r="G1069" i="4"/>
  <c r="B1069" i="4" s="1"/>
  <c r="F535" i="4"/>
  <c r="C535" i="4"/>
  <c r="C358" i="8" l="1"/>
  <c r="G358" i="8"/>
  <c r="I1071" i="8"/>
  <c r="B1071" i="8" s="1"/>
  <c r="A1072" i="8"/>
  <c r="A1071" i="4"/>
  <c r="G1070" i="4"/>
  <c r="B1070" i="4" s="1"/>
  <c r="E536" i="4"/>
  <c r="D535" i="4"/>
  <c r="H358" i="8" l="1"/>
  <c r="D358" i="8"/>
  <c r="A1073" i="8"/>
  <c r="I1072" i="8"/>
  <c r="B1072" i="8" s="1"/>
  <c r="A1072" i="4"/>
  <c r="G1071" i="4"/>
  <c r="B1071" i="4" s="1"/>
  <c r="C536" i="4"/>
  <c r="F536" i="4"/>
  <c r="E358" i="8" l="1"/>
  <c r="F359" i="8"/>
  <c r="A1074" i="8"/>
  <c r="I1073" i="8"/>
  <c r="B1073" i="8" s="1"/>
  <c r="A1073" i="4"/>
  <c r="G1072" i="4"/>
  <c r="B1072" i="4" s="1"/>
  <c r="E537" i="4"/>
  <c r="D536" i="4"/>
  <c r="C359" i="8" l="1"/>
  <c r="G359" i="8"/>
  <c r="A1075" i="8"/>
  <c r="I1074" i="8"/>
  <c r="B1074" i="8" s="1"/>
  <c r="A1074" i="4"/>
  <c r="G1073" i="4"/>
  <c r="B1073" i="4" s="1"/>
  <c r="F537" i="4"/>
  <c r="C537" i="4"/>
  <c r="H359" i="8" l="1"/>
  <c r="D359" i="8"/>
  <c r="I1075" i="8"/>
  <c r="B1075" i="8" s="1"/>
  <c r="A1076" i="8"/>
  <c r="A1075" i="4"/>
  <c r="G1074" i="4"/>
  <c r="B1074" i="4" s="1"/>
  <c r="D537" i="4"/>
  <c r="E538" i="4"/>
  <c r="E359" i="8" l="1"/>
  <c r="F360" i="8"/>
  <c r="A1077" i="8"/>
  <c r="I1076" i="8"/>
  <c r="B1076" i="8" s="1"/>
  <c r="A1076" i="4"/>
  <c r="G1075" i="4"/>
  <c r="B1075" i="4" s="1"/>
  <c r="F538" i="4"/>
  <c r="C538" i="4"/>
  <c r="G360" i="8" l="1"/>
  <c r="C360" i="8"/>
  <c r="A1078" i="8"/>
  <c r="I1077" i="8"/>
  <c r="B1077" i="8" s="1"/>
  <c r="A1077" i="4"/>
  <c r="G1076" i="4"/>
  <c r="B1076" i="4" s="1"/>
  <c r="E539" i="4"/>
  <c r="D538" i="4"/>
  <c r="H360" i="8" l="1"/>
  <c r="D360" i="8"/>
  <c r="A1079" i="8"/>
  <c r="I1078" i="8"/>
  <c r="B1078" i="8" s="1"/>
  <c r="A1078" i="4"/>
  <c r="G1077" i="4"/>
  <c r="B1077" i="4" s="1"/>
  <c r="C539" i="4"/>
  <c r="F539" i="4"/>
  <c r="E360" i="8" l="1"/>
  <c r="F361" i="8"/>
  <c r="I1079" i="8"/>
  <c r="B1079" i="8" s="1"/>
  <c r="A1080" i="8"/>
  <c r="A1079" i="4"/>
  <c r="G1078" i="4"/>
  <c r="B1078" i="4" s="1"/>
  <c r="E540" i="4"/>
  <c r="D539" i="4"/>
  <c r="G361" i="8" l="1"/>
  <c r="C361" i="8"/>
  <c r="A1081" i="8"/>
  <c r="I1080" i="8"/>
  <c r="B1080" i="8" s="1"/>
  <c r="A1080" i="4"/>
  <c r="G1079" i="4"/>
  <c r="B1079" i="4" s="1"/>
  <c r="F540" i="4"/>
  <c r="C540" i="4"/>
  <c r="H361" i="8" l="1"/>
  <c r="D361" i="8"/>
  <c r="A1082" i="8"/>
  <c r="I1081" i="8"/>
  <c r="B1081" i="8" s="1"/>
  <c r="A1081" i="4"/>
  <c r="G1080" i="4"/>
  <c r="B1080" i="4" s="1"/>
  <c r="D540" i="4"/>
  <c r="E541" i="4"/>
  <c r="E361" i="8" l="1"/>
  <c r="F362" i="8"/>
  <c r="A1083" i="8"/>
  <c r="I1082" i="8"/>
  <c r="B1082" i="8" s="1"/>
  <c r="A1082" i="4"/>
  <c r="G1081" i="4"/>
  <c r="B1081" i="4" s="1"/>
  <c r="F541" i="4"/>
  <c r="C541" i="4"/>
  <c r="G362" i="8" l="1"/>
  <c r="C362" i="8"/>
  <c r="I1083" i="8"/>
  <c r="B1083" i="8" s="1"/>
  <c r="A1084" i="8"/>
  <c r="A1083" i="4"/>
  <c r="G1082" i="4"/>
  <c r="B1082" i="4" s="1"/>
  <c r="E542" i="4"/>
  <c r="D541" i="4"/>
  <c r="H362" i="8" l="1"/>
  <c r="D362" i="8"/>
  <c r="A1085" i="8"/>
  <c r="I1084" i="8"/>
  <c r="B1084" i="8" s="1"/>
  <c r="A1084" i="4"/>
  <c r="G1083" i="4"/>
  <c r="B1083" i="4" s="1"/>
  <c r="C542" i="4"/>
  <c r="F542" i="4"/>
  <c r="E362" i="8" l="1"/>
  <c r="F363" i="8"/>
  <c r="A1086" i="8"/>
  <c r="I1085" i="8"/>
  <c r="B1085" i="8" s="1"/>
  <c r="A1085" i="4"/>
  <c r="G1084" i="4"/>
  <c r="B1084" i="4" s="1"/>
  <c r="E543" i="4"/>
  <c r="D542" i="4"/>
  <c r="G363" i="8" l="1"/>
  <c r="C363" i="8"/>
  <c r="A1087" i="8"/>
  <c r="I1086" i="8"/>
  <c r="B1086" i="8" s="1"/>
  <c r="A1086" i="4"/>
  <c r="G1085" i="4"/>
  <c r="B1085" i="4" s="1"/>
  <c r="F543" i="4"/>
  <c r="C543" i="4"/>
  <c r="H363" i="8" l="1"/>
  <c r="D363" i="8"/>
  <c r="I1087" i="8"/>
  <c r="B1087" i="8" s="1"/>
  <c r="A1088" i="8"/>
  <c r="A1087" i="4"/>
  <c r="G1086" i="4"/>
  <c r="B1086" i="4" s="1"/>
  <c r="D543" i="4"/>
  <c r="E544" i="4"/>
  <c r="E363" i="8" l="1"/>
  <c r="F364" i="8"/>
  <c r="A1089" i="8"/>
  <c r="I1088" i="8"/>
  <c r="B1088" i="8" s="1"/>
  <c r="A1088" i="4"/>
  <c r="G1087" i="4"/>
  <c r="B1087" i="4" s="1"/>
  <c r="F544" i="4"/>
  <c r="C544" i="4"/>
  <c r="G364" i="8" l="1"/>
  <c r="C364" i="8"/>
  <c r="A1090" i="8"/>
  <c r="I1089" i="8"/>
  <c r="B1089" i="8" s="1"/>
  <c r="A1089" i="4"/>
  <c r="G1088" i="4"/>
  <c r="B1088" i="4" s="1"/>
  <c r="E545" i="4"/>
  <c r="D544" i="4"/>
  <c r="H364" i="8" l="1"/>
  <c r="D364" i="8"/>
  <c r="A1091" i="8"/>
  <c r="I1090" i="8"/>
  <c r="B1090" i="8" s="1"/>
  <c r="A1090" i="4"/>
  <c r="G1089" i="4"/>
  <c r="B1089" i="4" s="1"/>
  <c r="C545" i="4"/>
  <c r="F545" i="4"/>
  <c r="E364" i="8" l="1"/>
  <c r="F365" i="8"/>
  <c r="I1091" i="8"/>
  <c r="B1091" i="8" s="1"/>
  <c r="A1092" i="8"/>
  <c r="A1091" i="4"/>
  <c r="G1090" i="4"/>
  <c r="B1090" i="4" s="1"/>
  <c r="E546" i="4"/>
  <c r="D545" i="4"/>
  <c r="G365" i="8" l="1"/>
  <c r="C365" i="8"/>
  <c r="A1093" i="8"/>
  <c r="I1092" i="8"/>
  <c r="B1092" i="8" s="1"/>
  <c r="A1092" i="4"/>
  <c r="G1091" i="4"/>
  <c r="B1091" i="4" s="1"/>
  <c r="F546" i="4"/>
  <c r="C546" i="4"/>
  <c r="H365" i="8" l="1"/>
  <c r="D365" i="8"/>
  <c r="A1094" i="8"/>
  <c r="I1093" i="8"/>
  <c r="B1093" i="8" s="1"/>
  <c r="A1093" i="4"/>
  <c r="G1092" i="4"/>
  <c r="B1092" i="4" s="1"/>
  <c r="D546" i="4"/>
  <c r="E547" i="4"/>
  <c r="E365" i="8" l="1"/>
  <c r="F366" i="8"/>
  <c r="A1095" i="8"/>
  <c r="I1094" i="8"/>
  <c r="B1094" i="8" s="1"/>
  <c r="A1094" i="4"/>
  <c r="G1093" i="4"/>
  <c r="B1093" i="4" s="1"/>
  <c r="F547" i="4"/>
  <c r="C547" i="4"/>
  <c r="C366" i="8" l="1"/>
  <c r="G366" i="8"/>
  <c r="I1095" i="8"/>
  <c r="B1095" i="8" s="1"/>
  <c r="A1096" i="8"/>
  <c r="A1095" i="4"/>
  <c r="G1094" i="4"/>
  <c r="B1094" i="4" s="1"/>
  <c r="E548" i="4"/>
  <c r="D547" i="4"/>
  <c r="H366" i="8" l="1"/>
  <c r="D366" i="8"/>
  <c r="A1097" i="8"/>
  <c r="I1096" i="8"/>
  <c r="B1096" i="8" s="1"/>
  <c r="A1096" i="4"/>
  <c r="G1095" i="4"/>
  <c r="B1095" i="4" s="1"/>
  <c r="C548" i="4"/>
  <c r="F548" i="4"/>
  <c r="E366" i="8" l="1"/>
  <c r="F367" i="8"/>
  <c r="A1098" i="8"/>
  <c r="I1097" i="8"/>
  <c r="B1097" i="8" s="1"/>
  <c r="A1097" i="4"/>
  <c r="G1096" i="4"/>
  <c r="B1096" i="4" s="1"/>
  <c r="E549" i="4"/>
  <c r="D548" i="4"/>
  <c r="C367" i="8" l="1"/>
  <c r="G367" i="8"/>
  <c r="A1099" i="8"/>
  <c r="I1098" i="8"/>
  <c r="B1098" i="8" s="1"/>
  <c r="A1098" i="4"/>
  <c r="G1097" i="4"/>
  <c r="B1097" i="4" s="1"/>
  <c r="F549" i="4"/>
  <c r="C549" i="4"/>
  <c r="H367" i="8" l="1"/>
  <c r="D367" i="8"/>
  <c r="I1099" i="8"/>
  <c r="B1099" i="8" s="1"/>
  <c r="A1100" i="8"/>
  <c r="A1099" i="4"/>
  <c r="G1098" i="4"/>
  <c r="B1098" i="4" s="1"/>
  <c r="E550" i="4"/>
  <c r="D549" i="4"/>
  <c r="E367" i="8" l="1"/>
  <c r="F368" i="8"/>
  <c r="A1101" i="8"/>
  <c r="I1100" i="8"/>
  <c r="B1100" i="8" s="1"/>
  <c r="A1100" i="4"/>
  <c r="G1099" i="4"/>
  <c r="B1099" i="4" s="1"/>
  <c r="F550" i="4"/>
  <c r="C550" i="4"/>
  <c r="G368" i="8" l="1"/>
  <c r="C368" i="8"/>
  <c r="A1102" i="8"/>
  <c r="I1101" i="8"/>
  <c r="B1101" i="8" s="1"/>
  <c r="A1101" i="4"/>
  <c r="G1100" i="4"/>
  <c r="B1100" i="4" s="1"/>
  <c r="E551" i="4"/>
  <c r="D550" i="4"/>
  <c r="H368" i="8" l="1"/>
  <c r="D368" i="8"/>
  <c r="A1103" i="8"/>
  <c r="I1102" i="8"/>
  <c r="B1102" i="8" s="1"/>
  <c r="A1102" i="4"/>
  <c r="G1101" i="4"/>
  <c r="B1101" i="4" s="1"/>
  <c r="F551" i="4"/>
  <c r="C551" i="4"/>
  <c r="E368" i="8" l="1"/>
  <c r="F369" i="8"/>
  <c r="I1103" i="8"/>
  <c r="B1103" i="8" s="1"/>
  <c r="A1104" i="8"/>
  <c r="A1103" i="4"/>
  <c r="G1102" i="4"/>
  <c r="B1102" i="4" s="1"/>
  <c r="E552" i="4"/>
  <c r="D551" i="4"/>
  <c r="G369" i="8" l="1"/>
  <c r="C369" i="8"/>
  <c r="A1105" i="8"/>
  <c r="I1104" i="8"/>
  <c r="B1104" i="8" s="1"/>
  <c r="A1104" i="4"/>
  <c r="G1103" i="4"/>
  <c r="B1103" i="4" s="1"/>
  <c r="F552" i="4"/>
  <c r="C552" i="4"/>
  <c r="H369" i="8" l="1"/>
  <c r="D369" i="8"/>
  <c r="A1106" i="8"/>
  <c r="I1105" i="8"/>
  <c r="B1105" i="8" s="1"/>
  <c r="A1105" i="4"/>
  <c r="G1104" i="4"/>
  <c r="B1104" i="4" s="1"/>
  <c r="E553" i="4"/>
  <c r="D552" i="4"/>
  <c r="E369" i="8" l="1"/>
  <c r="F370" i="8"/>
  <c r="A1107" i="8"/>
  <c r="I1106" i="8"/>
  <c r="B1106" i="8" s="1"/>
  <c r="A1106" i="4"/>
  <c r="G1105" i="4"/>
  <c r="B1105" i="4" s="1"/>
  <c r="F553" i="4"/>
  <c r="C553" i="4"/>
  <c r="G370" i="8" l="1"/>
  <c r="C370" i="8"/>
  <c r="I1107" i="8"/>
  <c r="B1107" i="8" s="1"/>
  <c r="A1108" i="8"/>
  <c r="A1107" i="4"/>
  <c r="G1106" i="4"/>
  <c r="B1106" i="4" s="1"/>
  <c r="E554" i="4"/>
  <c r="D553" i="4"/>
  <c r="H370" i="8" l="1"/>
  <c r="D370" i="8"/>
  <c r="A1109" i="8"/>
  <c r="I1108" i="8"/>
  <c r="B1108" i="8" s="1"/>
  <c r="A1108" i="4"/>
  <c r="G1107" i="4"/>
  <c r="B1107" i="4" s="1"/>
  <c r="C554" i="4"/>
  <c r="F554" i="4"/>
  <c r="E370" i="8" l="1"/>
  <c r="F371" i="8"/>
  <c r="A1110" i="8"/>
  <c r="I1109" i="8"/>
  <c r="B1109" i="8" s="1"/>
  <c r="A1109" i="4"/>
  <c r="G1108" i="4"/>
  <c r="B1108" i="4" s="1"/>
  <c r="D554" i="4"/>
  <c r="E555" i="4"/>
  <c r="G371" i="8" l="1"/>
  <c r="C371" i="8"/>
  <c r="A1111" i="8"/>
  <c r="I1110" i="8"/>
  <c r="B1110" i="8" s="1"/>
  <c r="A1110" i="4"/>
  <c r="G1109" i="4"/>
  <c r="B1109" i="4" s="1"/>
  <c r="F555" i="4"/>
  <c r="C555" i="4"/>
  <c r="H371" i="8" l="1"/>
  <c r="D371" i="8"/>
  <c r="I1111" i="8"/>
  <c r="B1111" i="8" s="1"/>
  <c r="A1112" i="8"/>
  <c r="A1111" i="4"/>
  <c r="G1110" i="4"/>
  <c r="B1110" i="4" s="1"/>
  <c r="E556" i="4"/>
  <c r="D555" i="4"/>
  <c r="E371" i="8" l="1"/>
  <c r="F372" i="8"/>
  <c r="A1113" i="8"/>
  <c r="I1112" i="8"/>
  <c r="B1112" i="8" s="1"/>
  <c r="A1112" i="4"/>
  <c r="G1111" i="4"/>
  <c r="B1111" i="4" s="1"/>
  <c r="C556" i="4"/>
  <c r="F556" i="4"/>
  <c r="G372" i="8" l="1"/>
  <c r="C372" i="8"/>
  <c r="A1114" i="8"/>
  <c r="I1113" i="8"/>
  <c r="B1113" i="8" s="1"/>
  <c r="A1113" i="4"/>
  <c r="G1112" i="4"/>
  <c r="B1112" i="4" s="1"/>
  <c r="E557" i="4"/>
  <c r="D556" i="4"/>
  <c r="H372" i="8" l="1"/>
  <c r="D372" i="8"/>
  <c r="A1115" i="8"/>
  <c r="I1114" i="8"/>
  <c r="B1114" i="8" s="1"/>
  <c r="A1114" i="4"/>
  <c r="G1113" i="4"/>
  <c r="B1113" i="4" s="1"/>
  <c r="C557" i="4"/>
  <c r="F557" i="4"/>
  <c r="E372" i="8" l="1"/>
  <c r="F373" i="8"/>
  <c r="I1115" i="8"/>
  <c r="B1115" i="8" s="1"/>
  <c r="A1116" i="8"/>
  <c r="A1115" i="4"/>
  <c r="G1114" i="4"/>
  <c r="B1114" i="4" s="1"/>
  <c r="E558" i="4"/>
  <c r="D557" i="4"/>
  <c r="G373" i="8" l="1"/>
  <c r="C373" i="8"/>
  <c r="A1117" i="8"/>
  <c r="I1116" i="8"/>
  <c r="B1116" i="8" s="1"/>
  <c r="A1116" i="4"/>
  <c r="G1115" i="4"/>
  <c r="B1115" i="4" s="1"/>
  <c r="F558" i="4"/>
  <c r="C558" i="4"/>
  <c r="H373" i="8" l="1"/>
  <c r="D373" i="8"/>
  <c r="A1118" i="8"/>
  <c r="I1117" i="8"/>
  <c r="B1117" i="8" s="1"/>
  <c r="A1117" i="4"/>
  <c r="G1116" i="4"/>
  <c r="B1116" i="4" s="1"/>
  <c r="E559" i="4"/>
  <c r="D558" i="4"/>
  <c r="E373" i="8" l="1"/>
  <c r="F374" i="8"/>
  <c r="A1119" i="8"/>
  <c r="I1118" i="8"/>
  <c r="B1118" i="8" s="1"/>
  <c r="A1118" i="4"/>
  <c r="G1117" i="4"/>
  <c r="B1117" i="4" s="1"/>
  <c r="F559" i="4"/>
  <c r="C559" i="4"/>
  <c r="C374" i="8" l="1"/>
  <c r="G374" i="8"/>
  <c r="I1119" i="8"/>
  <c r="B1119" i="8" s="1"/>
  <c r="A1120" i="8"/>
  <c r="A1119" i="4"/>
  <c r="G1118" i="4"/>
  <c r="B1118" i="4" s="1"/>
  <c r="D559" i="4"/>
  <c r="E560" i="4"/>
  <c r="H374" i="8" l="1"/>
  <c r="D374" i="8"/>
  <c r="A1121" i="8"/>
  <c r="I1120" i="8"/>
  <c r="B1120" i="8" s="1"/>
  <c r="A1120" i="4"/>
  <c r="G1119" i="4"/>
  <c r="B1119" i="4" s="1"/>
  <c r="F560" i="4"/>
  <c r="C560" i="4"/>
  <c r="E374" i="8" l="1"/>
  <c r="F375" i="8"/>
  <c r="A1122" i="8"/>
  <c r="I1121" i="8"/>
  <c r="B1121" i="8" s="1"/>
  <c r="A1121" i="4"/>
  <c r="G1120" i="4"/>
  <c r="B1120" i="4" s="1"/>
  <c r="E561" i="4"/>
  <c r="D560" i="4"/>
  <c r="G375" i="8" l="1"/>
  <c r="C375" i="8"/>
  <c r="A1123" i="8"/>
  <c r="I1122" i="8"/>
  <c r="B1122" i="8" s="1"/>
  <c r="A1122" i="4"/>
  <c r="G1121" i="4"/>
  <c r="B1121" i="4" s="1"/>
  <c r="C561" i="4"/>
  <c r="F561" i="4"/>
  <c r="H375" i="8" l="1"/>
  <c r="D375" i="8"/>
  <c r="I1123" i="8"/>
  <c r="B1123" i="8" s="1"/>
  <c r="A1124" i="8"/>
  <c r="A1123" i="4"/>
  <c r="G1122" i="4"/>
  <c r="B1122" i="4" s="1"/>
  <c r="E562" i="4"/>
  <c r="D561" i="4"/>
  <c r="E375" i="8" l="1"/>
  <c r="F376" i="8"/>
  <c r="A1125" i="8"/>
  <c r="I1124" i="8"/>
  <c r="B1124" i="8" s="1"/>
  <c r="A1124" i="4"/>
  <c r="G1123" i="4"/>
  <c r="B1123" i="4" s="1"/>
  <c r="C562" i="4"/>
  <c r="F562" i="4"/>
  <c r="G376" i="8" l="1"/>
  <c r="C376" i="8"/>
  <c r="A1126" i="8"/>
  <c r="I1125" i="8"/>
  <c r="B1125" i="8" s="1"/>
  <c r="A1125" i="4"/>
  <c r="G1124" i="4"/>
  <c r="B1124" i="4" s="1"/>
  <c r="E563" i="4"/>
  <c r="D562" i="4"/>
  <c r="H376" i="8" l="1"/>
  <c r="D376" i="8"/>
  <c r="A1127" i="8"/>
  <c r="I1126" i="8"/>
  <c r="B1126" i="8" s="1"/>
  <c r="A1126" i="4"/>
  <c r="G1125" i="4"/>
  <c r="B1125" i="4" s="1"/>
  <c r="F563" i="4"/>
  <c r="C563" i="4"/>
  <c r="E376" i="8" l="1"/>
  <c r="F377" i="8"/>
  <c r="I1127" i="8"/>
  <c r="B1127" i="8" s="1"/>
  <c r="A1128" i="8"/>
  <c r="A1127" i="4"/>
  <c r="G1126" i="4"/>
  <c r="B1126" i="4" s="1"/>
  <c r="E564" i="4"/>
  <c r="D563" i="4"/>
  <c r="C377" i="8" l="1"/>
  <c r="G377" i="8"/>
  <c r="A1129" i="8"/>
  <c r="I1128" i="8"/>
  <c r="B1128" i="8" s="1"/>
  <c r="A1128" i="4"/>
  <c r="G1127" i="4"/>
  <c r="B1127" i="4" s="1"/>
  <c r="F564" i="4"/>
  <c r="C564" i="4"/>
  <c r="H377" i="8" l="1"/>
  <c r="D377" i="8"/>
  <c r="A1130" i="8"/>
  <c r="I1129" i="8"/>
  <c r="B1129" i="8" s="1"/>
  <c r="A1129" i="4"/>
  <c r="G1128" i="4"/>
  <c r="B1128" i="4" s="1"/>
  <c r="D564" i="4"/>
  <c r="E565" i="4"/>
  <c r="E377" i="8" l="1"/>
  <c r="F378" i="8"/>
  <c r="A1131" i="8"/>
  <c r="I1130" i="8"/>
  <c r="B1130" i="8" s="1"/>
  <c r="A1130" i="4"/>
  <c r="G1129" i="4"/>
  <c r="B1129" i="4" s="1"/>
  <c r="F565" i="4"/>
  <c r="C565" i="4"/>
  <c r="C378" i="8" l="1"/>
  <c r="G378" i="8"/>
  <c r="I1131" i="8"/>
  <c r="B1131" i="8" s="1"/>
  <c r="A1132" i="8"/>
  <c r="A1131" i="4"/>
  <c r="G1130" i="4"/>
  <c r="B1130" i="4" s="1"/>
  <c r="E566" i="4"/>
  <c r="D565" i="4"/>
  <c r="H378" i="8" l="1"/>
  <c r="D378" i="8"/>
  <c r="A1133" i="8"/>
  <c r="I1132" i="8"/>
  <c r="B1132" i="8" s="1"/>
  <c r="A1132" i="4"/>
  <c r="G1131" i="4"/>
  <c r="B1131" i="4" s="1"/>
  <c r="C566" i="4"/>
  <c r="F566" i="4"/>
  <c r="E378" i="8" l="1"/>
  <c r="F379" i="8"/>
  <c r="A1134" i="8"/>
  <c r="I1133" i="8"/>
  <c r="B1133" i="8" s="1"/>
  <c r="A1133" i="4"/>
  <c r="G1132" i="4"/>
  <c r="B1132" i="4" s="1"/>
  <c r="E567" i="4"/>
  <c r="D566" i="4"/>
  <c r="G379" i="8" l="1"/>
  <c r="C379" i="8"/>
  <c r="A1135" i="8"/>
  <c r="I1134" i="8"/>
  <c r="B1134" i="8" s="1"/>
  <c r="A1134" i="4"/>
  <c r="G1133" i="4"/>
  <c r="B1133" i="4" s="1"/>
  <c r="C567" i="4"/>
  <c r="F567" i="4"/>
  <c r="H379" i="8" l="1"/>
  <c r="D379" i="8"/>
  <c r="I1135" i="8"/>
  <c r="B1135" i="8" s="1"/>
  <c r="A1136" i="8"/>
  <c r="A1135" i="4"/>
  <c r="G1134" i="4"/>
  <c r="B1134" i="4" s="1"/>
  <c r="E568" i="4"/>
  <c r="D567" i="4"/>
  <c r="E379" i="8" l="1"/>
  <c r="F380" i="8"/>
  <c r="A1137" i="8"/>
  <c r="I1136" i="8"/>
  <c r="B1136" i="8" s="1"/>
  <c r="A1136" i="4"/>
  <c r="G1135" i="4"/>
  <c r="B1135" i="4" s="1"/>
  <c r="F568" i="4"/>
  <c r="C568" i="4"/>
  <c r="G380" i="8" l="1"/>
  <c r="C380" i="8"/>
  <c r="A1138" i="8"/>
  <c r="I1137" i="8"/>
  <c r="B1137" i="8" s="1"/>
  <c r="A1137" i="4"/>
  <c r="G1136" i="4"/>
  <c r="B1136" i="4" s="1"/>
  <c r="E569" i="4"/>
  <c r="D568" i="4"/>
  <c r="H380" i="8" l="1"/>
  <c r="D380" i="8"/>
  <c r="A1139" i="8"/>
  <c r="I1138" i="8"/>
  <c r="B1138" i="8" s="1"/>
  <c r="A1138" i="4"/>
  <c r="G1137" i="4"/>
  <c r="B1137" i="4" s="1"/>
  <c r="F569" i="4"/>
  <c r="C569" i="4"/>
  <c r="E380" i="8" l="1"/>
  <c r="F381" i="8"/>
  <c r="I1139" i="8"/>
  <c r="B1139" i="8" s="1"/>
  <c r="A1140" i="8"/>
  <c r="A1139" i="4"/>
  <c r="G1138" i="4"/>
  <c r="B1138" i="4" s="1"/>
  <c r="E570" i="4"/>
  <c r="D569" i="4"/>
  <c r="G381" i="8" l="1"/>
  <c r="C381" i="8"/>
  <c r="A1141" i="8"/>
  <c r="I1140" i="8"/>
  <c r="B1140" i="8" s="1"/>
  <c r="A1140" i="4"/>
  <c r="G1139" i="4"/>
  <c r="B1139" i="4" s="1"/>
  <c r="C570" i="4"/>
  <c r="F570" i="4"/>
  <c r="H381" i="8" l="1"/>
  <c r="D381" i="8"/>
  <c r="A1142" i="8"/>
  <c r="I1141" i="8"/>
  <c r="B1141" i="8" s="1"/>
  <c r="A1141" i="4"/>
  <c r="G1140" i="4"/>
  <c r="B1140" i="4" s="1"/>
  <c r="D570" i="4"/>
  <c r="E571" i="4"/>
  <c r="E381" i="8" l="1"/>
  <c r="F382" i="8"/>
  <c r="A1143" i="8"/>
  <c r="I1142" i="8"/>
  <c r="B1142" i="8" s="1"/>
  <c r="A1142" i="4"/>
  <c r="G1141" i="4"/>
  <c r="B1141" i="4" s="1"/>
  <c r="C571" i="4"/>
  <c r="F571" i="4"/>
  <c r="C382" i="8" l="1"/>
  <c r="G382" i="8"/>
  <c r="I1143" i="8"/>
  <c r="B1143" i="8" s="1"/>
  <c r="A1144" i="8"/>
  <c r="A1143" i="4"/>
  <c r="G1142" i="4"/>
  <c r="B1142" i="4" s="1"/>
  <c r="E572" i="4"/>
  <c r="D571" i="4"/>
  <c r="H382" i="8" l="1"/>
  <c r="D382" i="8"/>
  <c r="A1145" i="8"/>
  <c r="I1144" i="8"/>
  <c r="B1144" i="8" s="1"/>
  <c r="A1144" i="4"/>
  <c r="G1143" i="4"/>
  <c r="B1143" i="4" s="1"/>
  <c r="C572" i="4"/>
  <c r="F572" i="4"/>
  <c r="E382" i="8" l="1"/>
  <c r="F383" i="8"/>
  <c r="A1146" i="8"/>
  <c r="I1145" i="8"/>
  <c r="B1145" i="8" s="1"/>
  <c r="A1145" i="4"/>
  <c r="G1144" i="4"/>
  <c r="B1144" i="4" s="1"/>
  <c r="D572" i="4"/>
  <c r="E573" i="4"/>
  <c r="G383" i="8" l="1"/>
  <c r="C383" i="8"/>
  <c r="A1147" i="8"/>
  <c r="I1146" i="8"/>
  <c r="B1146" i="8" s="1"/>
  <c r="A1146" i="4"/>
  <c r="G1145" i="4"/>
  <c r="B1145" i="4" s="1"/>
  <c r="F573" i="4"/>
  <c r="C573" i="4"/>
  <c r="H383" i="8" l="1"/>
  <c r="D383" i="8"/>
  <c r="I1147" i="8"/>
  <c r="B1147" i="8" s="1"/>
  <c r="A1148" i="8"/>
  <c r="A1147" i="4"/>
  <c r="G1146" i="4"/>
  <c r="B1146" i="4" s="1"/>
  <c r="E574" i="4"/>
  <c r="D573" i="4"/>
  <c r="E383" i="8" l="1"/>
  <c r="F384" i="8"/>
  <c r="A1149" i="8"/>
  <c r="I1148" i="8"/>
  <c r="B1148" i="8" s="1"/>
  <c r="A1148" i="4"/>
  <c r="G1147" i="4"/>
  <c r="B1147" i="4" s="1"/>
  <c r="C574" i="4"/>
  <c r="F574" i="4"/>
  <c r="C384" i="8" l="1"/>
  <c r="G384" i="8"/>
  <c r="A1150" i="8"/>
  <c r="I1149" i="8"/>
  <c r="B1149" i="8" s="1"/>
  <c r="A1149" i="4"/>
  <c r="G1148" i="4"/>
  <c r="B1148" i="4" s="1"/>
  <c r="E575" i="4"/>
  <c r="D574" i="4"/>
  <c r="H384" i="8" l="1"/>
  <c r="D384" i="8"/>
  <c r="A1151" i="8"/>
  <c r="I1150" i="8"/>
  <c r="B1150" i="8" s="1"/>
  <c r="A1150" i="4"/>
  <c r="G1149" i="4"/>
  <c r="B1149" i="4" s="1"/>
  <c r="F575" i="4"/>
  <c r="C575" i="4"/>
  <c r="E384" i="8" l="1"/>
  <c r="F385" i="8"/>
  <c r="I1151" i="8"/>
  <c r="B1151" i="8" s="1"/>
  <c r="A1152" i="8"/>
  <c r="A1151" i="4"/>
  <c r="G1150" i="4"/>
  <c r="B1150" i="4" s="1"/>
  <c r="D575" i="4"/>
  <c r="E576" i="4"/>
  <c r="G385" i="8" l="1"/>
  <c r="C385" i="8"/>
  <c r="A1153" i="8"/>
  <c r="I1152" i="8"/>
  <c r="B1152" i="8" s="1"/>
  <c r="A1152" i="4"/>
  <c r="G1151" i="4"/>
  <c r="B1151" i="4" s="1"/>
  <c r="F576" i="4"/>
  <c r="C576" i="4"/>
  <c r="H385" i="8" l="1"/>
  <c r="D385" i="8"/>
  <c r="A1154" i="8"/>
  <c r="I1153" i="8"/>
  <c r="B1153" i="8" s="1"/>
  <c r="A1153" i="4"/>
  <c r="G1152" i="4"/>
  <c r="B1152" i="4" s="1"/>
  <c r="E577" i="4"/>
  <c r="D576" i="4"/>
  <c r="E385" i="8" l="1"/>
  <c r="F386" i="8"/>
  <c r="A1155" i="8"/>
  <c r="I1154" i="8"/>
  <c r="B1154" i="8" s="1"/>
  <c r="A1154" i="4"/>
  <c r="G1153" i="4"/>
  <c r="B1153" i="4" s="1"/>
  <c r="C577" i="4"/>
  <c r="F577" i="4"/>
  <c r="G386" i="8" l="1"/>
  <c r="C386" i="8"/>
  <c r="I1155" i="8"/>
  <c r="B1155" i="8" s="1"/>
  <c r="A1156" i="8"/>
  <c r="A1155" i="4"/>
  <c r="G1154" i="4"/>
  <c r="B1154" i="4" s="1"/>
  <c r="E578" i="4"/>
  <c r="D577" i="4"/>
  <c r="H386" i="8" l="1"/>
  <c r="D386" i="8"/>
  <c r="A1157" i="8"/>
  <c r="I1156" i="8"/>
  <c r="B1156" i="8" s="1"/>
  <c r="A1156" i="4"/>
  <c r="G1155" i="4"/>
  <c r="B1155" i="4" s="1"/>
  <c r="C578" i="4"/>
  <c r="F578" i="4"/>
  <c r="E386" i="8" l="1"/>
  <c r="F387" i="8"/>
  <c r="A1158" i="8"/>
  <c r="I1157" i="8"/>
  <c r="B1157" i="8" s="1"/>
  <c r="A1157" i="4"/>
  <c r="G1156" i="4"/>
  <c r="B1156" i="4" s="1"/>
  <c r="E579" i="4"/>
  <c r="D578" i="4"/>
  <c r="C387" i="8" l="1"/>
  <c r="G387" i="8"/>
  <c r="A1159" i="8"/>
  <c r="I1158" i="8"/>
  <c r="B1158" i="8" s="1"/>
  <c r="A1158" i="4"/>
  <c r="G1157" i="4"/>
  <c r="B1157" i="4" s="1"/>
  <c r="F579" i="4"/>
  <c r="C579" i="4"/>
  <c r="H387" i="8" l="1"/>
  <c r="D387" i="8"/>
  <c r="I1159" i="8"/>
  <c r="B1159" i="8" s="1"/>
  <c r="A1160" i="8"/>
  <c r="A1159" i="4"/>
  <c r="G1158" i="4"/>
  <c r="B1158" i="4" s="1"/>
  <c r="E580" i="4"/>
  <c r="D579" i="4"/>
  <c r="E387" i="8" l="1"/>
  <c r="F388" i="8"/>
  <c r="A1161" i="8"/>
  <c r="I1160" i="8"/>
  <c r="B1160" i="8" s="1"/>
  <c r="A1160" i="4"/>
  <c r="G1159" i="4"/>
  <c r="B1159" i="4" s="1"/>
  <c r="F580" i="4"/>
  <c r="C580" i="4"/>
  <c r="G388" i="8" l="1"/>
  <c r="C388" i="8"/>
  <c r="A1162" i="8"/>
  <c r="I1161" i="8"/>
  <c r="B1161" i="8" s="1"/>
  <c r="A1161" i="4"/>
  <c r="G1160" i="4"/>
  <c r="B1160" i="4" s="1"/>
  <c r="D580" i="4"/>
  <c r="E581" i="4"/>
  <c r="H388" i="8" l="1"/>
  <c r="D388" i="8"/>
  <c r="A1163" i="8"/>
  <c r="I1162" i="8"/>
  <c r="B1162" i="8" s="1"/>
  <c r="A1162" i="4"/>
  <c r="G1161" i="4"/>
  <c r="B1161" i="4" s="1"/>
  <c r="F581" i="4"/>
  <c r="C581" i="4"/>
  <c r="E388" i="8" l="1"/>
  <c r="F389" i="8"/>
  <c r="I1163" i="8"/>
  <c r="B1163" i="8" s="1"/>
  <c r="A1164" i="8"/>
  <c r="A1163" i="4"/>
  <c r="G1162" i="4"/>
  <c r="B1162" i="4" s="1"/>
  <c r="D581" i="4"/>
  <c r="E582" i="4"/>
  <c r="C389" i="8" l="1"/>
  <c r="G389" i="8"/>
  <c r="A1165" i="8"/>
  <c r="I1164" i="8"/>
  <c r="B1164" i="8" s="1"/>
  <c r="A1164" i="4"/>
  <c r="G1163" i="4"/>
  <c r="B1163" i="4" s="1"/>
  <c r="C582" i="4"/>
  <c r="F582" i="4"/>
  <c r="D389" i="8" l="1"/>
  <c r="H389" i="8"/>
  <c r="A1166" i="8"/>
  <c r="I1165" i="8"/>
  <c r="B1165" i="8" s="1"/>
  <c r="A1165" i="4"/>
  <c r="G1164" i="4"/>
  <c r="B1164" i="4" s="1"/>
  <c r="D582" i="4"/>
  <c r="E583" i="4"/>
  <c r="E389" i="8" l="1"/>
  <c r="F390" i="8"/>
  <c r="A1167" i="8"/>
  <c r="I1166" i="8"/>
  <c r="B1166" i="8" s="1"/>
  <c r="A1166" i="4"/>
  <c r="G1165" i="4"/>
  <c r="B1165" i="4" s="1"/>
  <c r="C583" i="4"/>
  <c r="F583" i="4"/>
  <c r="C390" i="8" l="1"/>
  <c r="G390" i="8"/>
  <c r="I1167" i="8"/>
  <c r="B1167" i="8" s="1"/>
  <c r="A1168" i="8"/>
  <c r="A1167" i="4"/>
  <c r="G1166" i="4"/>
  <c r="B1166" i="4" s="1"/>
  <c r="D583" i="4"/>
  <c r="E584" i="4"/>
  <c r="H390" i="8" l="1"/>
  <c r="D390" i="8"/>
  <c r="A1169" i="8"/>
  <c r="I1168" i="8"/>
  <c r="B1168" i="8" s="1"/>
  <c r="A1168" i="4"/>
  <c r="G1167" i="4"/>
  <c r="B1167" i="4" s="1"/>
  <c r="C584" i="4"/>
  <c r="F584" i="4"/>
  <c r="E390" i="8" l="1"/>
  <c r="F391" i="8"/>
  <c r="A1170" i="8"/>
  <c r="I1169" i="8"/>
  <c r="B1169" i="8" s="1"/>
  <c r="A1169" i="4"/>
  <c r="G1168" i="4"/>
  <c r="B1168" i="4" s="1"/>
  <c r="D584" i="4"/>
  <c r="E585" i="4"/>
  <c r="G391" i="8" l="1"/>
  <c r="C391" i="8"/>
  <c r="A1171" i="8"/>
  <c r="I1170" i="8"/>
  <c r="B1170" i="8" s="1"/>
  <c r="A1170" i="4"/>
  <c r="G1169" i="4"/>
  <c r="B1169" i="4" s="1"/>
  <c r="C585" i="4"/>
  <c r="F585" i="4"/>
  <c r="H391" i="8" l="1"/>
  <c r="D391" i="8"/>
  <c r="I1171" i="8"/>
  <c r="B1171" i="8" s="1"/>
  <c r="A1172" i="8"/>
  <c r="A1171" i="4"/>
  <c r="G1170" i="4"/>
  <c r="B1170" i="4" s="1"/>
  <c r="D585" i="4"/>
  <c r="E586" i="4"/>
  <c r="E391" i="8" l="1"/>
  <c r="F392" i="8"/>
  <c r="A1173" i="8"/>
  <c r="I1172" i="8"/>
  <c r="B1172" i="8" s="1"/>
  <c r="A1172" i="4"/>
  <c r="G1171" i="4"/>
  <c r="B1171" i="4" s="1"/>
  <c r="C586" i="4"/>
  <c r="F586" i="4"/>
  <c r="G392" i="8" l="1"/>
  <c r="C392" i="8"/>
  <c r="A1174" i="8"/>
  <c r="I1173" i="8"/>
  <c r="B1173" i="8" s="1"/>
  <c r="A1173" i="4"/>
  <c r="G1172" i="4"/>
  <c r="B1172" i="4" s="1"/>
  <c r="D586" i="4"/>
  <c r="E587" i="4"/>
  <c r="H392" i="8" l="1"/>
  <c r="D392" i="8"/>
  <c r="A1175" i="8"/>
  <c r="I1174" i="8"/>
  <c r="B1174" i="8" s="1"/>
  <c r="A1174" i="4"/>
  <c r="G1173" i="4"/>
  <c r="B1173" i="4" s="1"/>
  <c r="C587" i="4"/>
  <c r="F587" i="4"/>
  <c r="E392" i="8" l="1"/>
  <c r="F393" i="8"/>
  <c r="I1175" i="8"/>
  <c r="B1175" i="8" s="1"/>
  <c r="A1176" i="8"/>
  <c r="A1175" i="4"/>
  <c r="G1174" i="4"/>
  <c r="B1174" i="4" s="1"/>
  <c r="D587" i="4"/>
  <c r="E588" i="4"/>
  <c r="C393" i="8" l="1"/>
  <c r="G393" i="8"/>
  <c r="A1177" i="8"/>
  <c r="I1176" i="8"/>
  <c r="B1176" i="8" s="1"/>
  <c r="A1176" i="4"/>
  <c r="G1175" i="4"/>
  <c r="B1175" i="4" s="1"/>
  <c r="C588" i="4"/>
  <c r="F588" i="4"/>
  <c r="H393" i="8" l="1"/>
  <c r="D393" i="8"/>
  <c r="A1178" i="8"/>
  <c r="I1177" i="8"/>
  <c r="B1177" i="8" s="1"/>
  <c r="A1177" i="4"/>
  <c r="G1176" i="4"/>
  <c r="B1176" i="4" s="1"/>
  <c r="D588" i="4"/>
  <c r="E589" i="4"/>
  <c r="E393" i="8" l="1"/>
  <c r="F394" i="8"/>
  <c r="A1179" i="8"/>
  <c r="I1178" i="8"/>
  <c r="B1178" i="8" s="1"/>
  <c r="A1178" i="4"/>
  <c r="G1177" i="4"/>
  <c r="B1177" i="4" s="1"/>
  <c r="C589" i="4"/>
  <c r="F589" i="4"/>
  <c r="G394" i="8" l="1"/>
  <c r="C394" i="8"/>
  <c r="I1179" i="8"/>
  <c r="B1179" i="8" s="1"/>
  <c r="A1180" i="8"/>
  <c r="A1179" i="4"/>
  <c r="G1178" i="4"/>
  <c r="B1178" i="4" s="1"/>
  <c r="D589" i="4"/>
  <c r="E590" i="4"/>
  <c r="H394" i="8" l="1"/>
  <c r="D394" i="8"/>
  <c r="A1181" i="8"/>
  <c r="I1180" i="8"/>
  <c r="B1180" i="8" s="1"/>
  <c r="A1180" i="4"/>
  <c r="G1179" i="4"/>
  <c r="B1179" i="4" s="1"/>
  <c r="C590" i="4"/>
  <c r="F590" i="4"/>
  <c r="E394" i="8" l="1"/>
  <c r="F395" i="8"/>
  <c r="A1182" i="8"/>
  <c r="I1181" i="8"/>
  <c r="B1181" i="8" s="1"/>
  <c r="A1181" i="4"/>
  <c r="G1180" i="4"/>
  <c r="B1180" i="4" s="1"/>
  <c r="D590" i="4"/>
  <c r="E591" i="4"/>
  <c r="C395" i="8" l="1"/>
  <c r="G395" i="8"/>
  <c r="A1183" i="8"/>
  <c r="I1182" i="8"/>
  <c r="B1182" i="8" s="1"/>
  <c r="A1182" i="4"/>
  <c r="G1181" i="4"/>
  <c r="B1181" i="4" s="1"/>
  <c r="C591" i="4"/>
  <c r="F591" i="4"/>
  <c r="H395" i="8" l="1"/>
  <c r="D395" i="8"/>
  <c r="I1183" i="8"/>
  <c r="B1183" i="8" s="1"/>
  <c r="A1184" i="8"/>
  <c r="A1183" i="4"/>
  <c r="G1182" i="4"/>
  <c r="B1182" i="4" s="1"/>
  <c r="D591" i="4"/>
  <c r="E592" i="4"/>
  <c r="E395" i="8" l="1"/>
  <c r="F396" i="8"/>
  <c r="A1185" i="8"/>
  <c r="I1184" i="8"/>
  <c r="B1184" i="8" s="1"/>
  <c r="A1184" i="4"/>
  <c r="G1183" i="4"/>
  <c r="B1183" i="4" s="1"/>
  <c r="C592" i="4"/>
  <c r="F592" i="4"/>
  <c r="C396" i="8" l="1"/>
  <c r="G396" i="8"/>
  <c r="A1186" i="8"/>
  <c r="I1185" i="8"/>
  <c r="B1185" i="8" s="1"/>
  <c r="A1185" i="4"/>
  <c r="G1184" i="4"/>
  <c r="B1184" i="4" s="1"/>
  <c r="D592" i="4"/>
  <c r="E593" i="4"/>
  <c r="H396" i="8" l="1"/>
  <c r="D396" i="8"/>
  <c r="A1187" i="8"/>
  <c r="I1186" i="8"/>
  <c r="B1186" i="8" s="1"/>
  <c r="A1186" i="4"/>
  <c r="G1185" i="4"/>
  <c r="B1185" i="4" s="1"/>
  <c r="C593" i="4"/>
  <c r="F593" i="4"/>
  <c r="E396" i="8" l="1"/>
  <c r="F397" i="8"/>
  <c r="I1187" i="8"/>
  <c r="B1187" i="8" s="1"/>
  <c r="A1188" i="8"/>
  <c r="A1187" i="4"/>
  <c r="G1186" i="4"/>
  <c r="B1186" i="4" s="1"/>
  <c r="D593" i="4"/>
  <c r="E594" i="4"/>
  <c r="G397" i="8" l="1"/>
  <c r="C397" i="8"/>
  <c r="A1189" i="8"/>
  <c r="I1188" i="8"/>
  <c r="B1188" i="8" s="1"/>
  <c r="A1188" i="4"/>
  <c r="G1187" i="4"/>
  <c r="B1187" i="4" s="1"/>
  <c r="C594" i="4"/>
  <c r="F594" i="4"/>
  <c r="H397" i="8" l="1"/>
  <c r="D397" i="8"/>
  <c r="A1190" i="8"/>
  <c r="I1189" i="8"/>
  <c r="B1189" i="8" s="1"/>
  <c r="A1189" i="4"/>
  <c r="G1188" i="4"/>
  <c r="B1188" i="4" s="1"/>
  <c r="D594" i="4"/>
  <c r="E595" i="4"/>
  <c r="E397" i="8" l="1"/>
  <c r="F398" i="8"/>
  <c r="A1191" i="8"/>
  <c r="I1190" i="8"/>
  <c r="B1190" i="8" s="1"/>
  <c r="A1190" i="4"/>
  <c r="G1189" i="4"/>
  <c r="B1189" i="4" s="1"/>
  <c r="C595" i="4"/>
  <c r="F595" i="4"/>
  <c r="C398" i="8" l="1"/>
  <c r="G398" i="8"/>
  <c r="I1191" i="8"/>
  <c r="B1191" i="8" s="1"/>
  <c r="A1192" i="8"/>
  <c r="A1191" i="4"/>
  <c r="G1190" i="4"/>
  <c r="B1190" i="4" s="1"/>
  <c r="D595" i="4"/>
  <c r="E596" i="4"/>
  <c r="H398" i="8" l="1"/>
  <c r="D398" i="8"/>
  <c r="A1193" i="8"/>
  <c r="I1192" i="8"/>
  <c r="B1192" i="8" s="1"/>
  <c r="A1192" i="4"/>
  <c r="G1191" i="4"/>
  <c r="B1191" i="4" s="1"/>
  <c r="C596" i="4"/>
  <c r="F596" i="4"/>
  <c r="E398" i="8" l="1"/>
  <c r="F399" i="8"/>
  <c r="A1194" i="8"/>
  <c r="I1193" i="8"/>
  <c r="B1193" i="8" s="1"/>
  <c r="A1193" i="4"/>
  <c r="G1192" i="4"/>
  <c r="B1192" i="4" s="1"/>
  <c r="D596" i="4"/>
  <c r="E597" i="4"/>
  <c r="C399" i="8" l="1"/>
  <c r="G399" i="8"/>
  <c r="A1195" i="8"/>
  <c r="I1194" i="8"/>
  <c r="B1194" i="8" s="1"/>
  <c r="A1194" i="4"/>
  <c r="G1193" i="4"/>
  <c r="B1193" i="4" s="1"/>
  <c r="C597" i="4"/>
  <c r="F597" i="4"/>
  <c r="H399" i="8" l="1"/>
  <c r="D399" i="8"/>
  <c r="I1195" i="8"/>
  <c r="B1195" i="8" s="1"/>
  <c r="A1196" i="8"/>
  <c r="A1195" i="4"/>
  <c r="G1194" i="4"/>
  <c r="B1194" i="4" s="1"/>
  <c r="D597" i="4"/>
  <c r="E598" i="4"/>
  <c r="E399" i="8" l="1"/>
  <c r="F400" i="8"/>
  <c r="A1197" i="8"/>
  <c r="I1196" i="8"/>
  <c r="B1196" i="8" s="1"/>
  <c r="A1196" i="4"/>
  <c r="G1195" i="4"/>
  <c r="B1195" i="4" s="1"/>
  <c r="C598" i="4"/>
  <c r="F598" i="4"/>
  <c r="G400" i="8" l="1"/>
  <c r="C400" i="8"/>
  <c r="A1198" i="8"/>
  <c r="I1197" i="8"/>
  <c r="B1197" i="8" s="1"/>
  <c r="A1197" i="4"/>
  <c r="G1196" i="4"/>
  <c r="B1196" i="4" s="1"/>
  <c r="D598" i="4"/>
  <c r="E599" i="4"/>
  <c r="H400" i="8" l="1"/>
  <c r="D400" i="8"/>
  <c r="A1199" i="8"/>
  <c r="I1198" i="8"/>
  <c r="B1198" i="8" s="1"/>
  <c r="A1198" i="4"/>
  <c r="G1197" i="4"/>
  <c r="B1197" i="4" s="1"/>
  <c r="C599" i="4"/>
  <c r="F599" i="4"/>
  <c r="E400" i="8" l="1"/>
  <c r="F401" i="8"/>
  <c r="I1199" i="8"/>
  <c r="B1199" i="8" s="1"/>
  <c r="A1200" i="8"/>
  <c r="A1199" i="4"/>
  <c r="G1198" i="4"/>
  <c r="B1198" i="4" s="1"/>
  <c r="D599" i="4"/>
  <c r="E600" i="4"/>
  <c r="G401" i="8" l="1"/>
  <c r="C401" i="8"/>
  <c r="A1201" i="8"/>
  <c r="I1200" i="8"/>
  <c r="B1200" i="8" s="1"/>
  <c r="A1200" i="4"/>
  <c r="G1199" i="4"/>
  <c r="B1199" i="4" s="1"/>
  <c r="C600" i="4"/>
  <c r="F600" i="4"/>
  <c r="H401" i="8" l="1"/>
  <c r="D401" i="8"/>
  <c r="A1202" i="8"/>
  <c r="I1201" i="8"/>
  <c r="B1201" i="8" s="1"/>
  <c r="A1201" i="4"/>
  <c r="G1200" i="4"/>
  <c r="B1200" i="4" s="1"/>
  <c r="D600" i="4"/>
  <c r="E601" i="4"/>
  <c r="E401" i="8" l="1"/>
  <c r="F402" i="8"/>
  <c r="A1203" i="8"/>
  <c r="I1202" i="8"/>
  <c r="B1202" i="8" s="1"/>
  <c r="A1202" i="4"/>
  <c r="G1201" i="4"/>
  <c r="B1201" i="4" s="1"/>
  <c r="C601" i="4"/>
  <c r="F601" i="4"/>
  <c r="C402" i="8" l="1"/>
  <c r="G402" i="8"/>
  <c r="I1203" i="8"/>
  <c r="B1203" i="8" s="1"/>
  <c r="A1204" i="8"/>
  <c r="A1203" i="4"/>
  <c r="G1202" i="4"/>
  <c r="B1202" i="4" s="1"/>
  <c r="D601" i="4"/>
  <c r="E602" i="4"/>
  <c r="H402" i="8" l="1"/>
  <c r="D402" i="8"/>
  <c r="A1205" i="8"/>
  <c r="I1204" i="8"/>
  <c r="B1204" i="8" s="1"/>
  <c r="A1204" i="4"/>
  <c r="G1203" i="4"/>
  <c r="B1203" i="4" s="1"/>
  <c r="C602" i="4"/>
  <c r="F602" i="4"/>
  <c r="E402" i="8" l="1"/>
  <c r="F403" i="8"/>
  <c r="A1206" i="8"/>
  <c r="I1205" i="8"/>
  <c r="B1205" i="8" s="1"/>
  <c r="A1205" i="4"/>
  <c r="G1204" i="4"/>
  <c r="B1204" i="4" s="1"/>
  <c r="D602" i="4"/>
  <c r="E603" i="4"/>
  <c r="C403" i="8" l="1"/>
  <c r="G403" i="8"/>
  <c r="A1207" i="8"/>
  <c r="I1206" i="8"/>
  <c r="B1206" i="8" s="1"/>
  <c r="A1206" i="4"/>
  <c r="G1205" i="4"/>
  <c r="B1205" i="4" s="1"/>
  <c r="C603" i="4"/>
  <c r="F603" i="4"/>
  <c r="H403" i="8" l="1"/>
  <c r="D403" i="8"/>
  <c r="I1207" i="8"/>
  <c r="B1207" i="8" s="1"/>
  <c r="A1208" i="8"/>
  <c r="A1207" i="4"/>
  <c r="G1206" i="4"/>
  <c r="B1206" i="4" s="1"/>
  <c r="D603" i="4"/>
  <c r="E604" i="4"/>
  <c r="E403" i="8" l="1"/>
  <c r="F404" i="8"/>
  <c r="A1209" i="8"/>
  <c r="I1208" i="8"/>
  <c r="B1208" i="8" s="1"/>
  <c r="A1208" i="4"/>
  <c r="G1207" i="4"/>
  <c r="B1207" i="4" s="1"/>
  <c r="C604" i="4"/>
  <c r="F604" i="4"/>
  <c r="G404" i="8" l="1"/>
  <c r="C404" i="8"/>
  <c r="A1210" i="8"/>
  <c r="I1209" i="8"/>
  <c r="B1209" i="8" s="1"/>
  <c r="A1209" i="4"/>
  <c r="G1208" i="4"/>
  <c r="B1208" i="4" s="1"/>
  <c r="D604" i="4"/>
  <c r="E605" i="4"/>
  <c r="H404" i="8" l="1"/>
  <c r="D404" i="8"/>
  <c r="A1211" i="8"/>
  <c r="I1210" i="8"/>
  <c r="B1210" i="8" s="1"/>
  <c r="A1210" i="4"/>
  <c r="G1209" i="4"/>
  <c r="B1209" i="4" s="1"/>
  <c r="C605" i="4"/>
  <c r="F605" i="4"/>
  <c r="E404" i="8" l="1"/>
  <c r="F405" i="8"/>
  <c r="I1211" i="8"/>
  <c r="B1211" i="8" s="1"/>
  <c r="A1212" i="8"/>
  <c r="A1211" i="4"/>
  <c r="G1210" i="4"/>
  <c r="B1210" i="4" s="1"/>
  <c r="D605" i="4"/>
  <c r="E606" i="4"/>
  <c r="G405" i="8" l="1"/>
  <c r="C405" i="8"/>
  <c r="A1213" i="8"/>
  <c r="I1212" i="8"/>
  <c r="B1212" i="8" s="1"/>
  <c r="A1212" i="4"/>
  <c r="G1211" i="4"/>
  <c r="B1211" i="4" s="1"/>
  <c r="C606" i="4"/>
  <c r="F606" i="4"/>
  <c r="H405" i="8" l="1"/>
  <c r="D405" i="8"/>
  <c r="A1214" i="8"/>
  <c r="I1213" i="8"/>
  <c r="B1213" i="8" s="1"/>
  <c r="A1213" i="4"/>
  <c r="G1212" i="4"/>
  <c r="B1212" i="4" s="1"/>
  <c r="D606" i="4"/>
  <c r="E607" i="4"/>
  <c r="E405" i="8" l="1"/>
  <c r="F406" i="8"/>
  <c r="A1215" i="8"/>
  <c r="I1214" i="8"/>
  <c r="B1214" i="8" s="1"/>
  <c r="A1214" i="4"/>
  <c r="G1213" i="4"/>
  <c r="B1213" i="4" s="1"/>
  <c r="C607" i="4"/>
  <c r="F607" i="4"/>
  <c r="C406" i="8" l="1"/>
  <c r="G406" i="8"/>
  <c r="I1215" i="8"/>
  <c r="B1215" i="8" s="1"/>
  <c r="A1216" i="8"/>
  <c r="A1215" i="4"/>
  <c r="G1214" i="4"/>
  <c r="B1214" i="4" s="1"/>
  <c r="D607" i="4"/>
  <c r="E608" i="4"/>
  <c r="H406" i="8" l="1"/>
  <c r="D406" i="8"/>
  <c r="A1217" i="8"/>
  <c r="I1216" i="8"/>
  <c r="B1216" i="8" s="1"/>
  <c r="A1216" i="4"/>
  <c r="G1215" i="4"/>
  <c r="B1215" i="4" s="1"/>
  <c r="C608" i="4"/>
  <c r="F608" i="4"/>
  <c r="E406" i="8" l="1"/>
  <c r="F407" i="8"/>
  <c r="A1218" i="8"/>
  <c r="I1217" i="8"/>
  <c r="B1217" i="8" s="1"/>
  <c r="A1217" i="4"/>
  <c r="G1216" i="4"/>
  <c r="B1216" i="4" s="1"/>
  <c r="D608" i="4"/>
  <c r="E609" i="4"/>
  <c r="C407" i="8" l="1"/>
  <c r="G407" i="8"/>
  <c r="A1219" i="8"/>
  <c r="I1218" i="8"/>
  <c r="B1218" i="8" s="1"/>
  <c r="A1218" i="4"/>
  <c r="G1217" i="4"/>
  <c r="B1217" i="4" s="1"/>
  <c r="C609" i="4"/>
  <c r="F609" i="4"/>
  <c r="H407" i="8" l="1"/>
  <c r="D407" i="8"/>
  <c r="I1219" i="8"/>
  <c r="B1219" i="8" s="1"/>
  <c r="A1220" i="8"/>
  <c r="A1219" i="4"/>
  <c r="G1218" i="4"/>
  <c r="B1218" i="4" s="1"/>
  <c r="D609" i="4"/>
  <c r="E610" i="4"/>
  <c r="E407" i="8" l="1"/>
  <c r="F408" i="8"/>
  <c r="A1221" i="8"/>
  <c r="I1220" i="8"/>
  <c r="B1220" i="8" s="1"/>
  <c r="A1220" i="4"/>
  <c r="G1219" i="4"/>
  <c r="B1219" i="4" s="1"/>
  <c r="C610" i="4"/>
  <c r="F610" i="4"/>
  <c r="C408" i="8" l="1"/>
  <c r="G408" i="8"/>
  <c r="A1222" i="8"/>
  <c r="I1221" i="8"/>
  <c r="B1221" i="8" s="1"/>
  <c r="A1221" i="4"/>
  <c r="G1220" i="4"/>
  <c r="B1220" i="4" s="1"/>
  <c r="D610" i="4"/>
  <c r="E611" i="4"/>
  <c r="H408" i="8" l="1"/>
  <c r="D408" i="8"/>
  <c r="A1223" i="8"/>
  <c r="I1222" i="8"/>
  <c r="B1222" i="8" s="1"/>
  <c r="A1222" i="4"/>
  <c r="G1221" i="4"/>
  <c r="B1221" i="4" s="1"/>
  <c r="C611" i="4"/>
  <c r="F611" i="4"/>
  <c r="E408" i="8" l="1"/>
  <c r="F409" i="8"/>
  <c r="I1223" i="8"/>
  <c r="B1223" i="8" s="1"/>
  <c r="A1224" i="8"/>
  <c r="A1223" i="4"/>
  <c r="G1222" i="4"/>
  <c r="B1222" i="4" s="1"/>
  <c r="D611" i="4"/>
  <c r="E612" i="4"/>
  <c r="G409" i="8" l="1"/>
  <c r="C409" i="8"/>
  <c r="A1225" i="8"/>
  <c r="I1224" i="8"/>
  <c r="B1224" i="8" s="1"/>
  <c r="A1224" i="4"/>
  <c r="G1223" i="4"/>
  <c r="B1223" i="4" s="1"/>
  <c r="C612" i="4"/>
  <c r="F612" i="4"/>
  <c r="H409" i="8" l="1"/>
  <c r="D409" i="8"/>
  <c r="A1226" i="8"/>
  <c r="I1225" i="8"/>
  <c r="B1225" i="8" s="1"/>
  <c r="A1225" i="4"/>
  <c r="G1224" i="4"/>
  <c r="B1224" i="4" s="1"/>
  <c r="D612" i="4"/>
  <c r="E613" i="4"/>
  <c r="E409" i="8" l="1"/>
  <c r="F410" i="8"/>
  <c r="A1227" i="8"/>
  <c r="I1226" i="8"/>
  <c r="B1226" i="8" s="1"/>
  <c r="A1226" i="4"/>
  <c r="G1225" i="4"/>
  <c r="B1225" i="4" s="1"/>
  <c r="C613" i="4"/>
  <c r="F613" i="4"/>
  <c r="G410" i="8" l="1"/>
  <c r="C410" i="8"/>
  <c r="I1227" i="8"/>
  <c r="B1227" i="8" s="1"/>
  <c r="A1228" i="8"/>
  <c r="A1227" i="4"/>
  <c r="G1226" i="4"/>
  <c r="B1226" i="4" s="1"/>
  <c r="D613" i="4"/>
  <c r="E614" i="4"/>
  <c r="H410" i="8" l="1"/>
  <c r="D410" i="8"/>
  <c r="A1229" i="8"/>
  <c r="I1228" i="8"/>
  <c r="B1228" i="8" s="1"/>
  <c r="A1228" i="4"/>
  <c r="G1227" i="4"/>
  <c r="B1227" i="4" s="1"/>
  <c r="C614" i="4"/>
  <c r="F614" i="4"/>
  <c r="E410" i="8" l="1"/>
  <c r="F411" i="8"/>
  <c r="A1230" i="8"/>
  <c r="I1229" i="8"/>
  <c r="B1229" i="8" s="1"/>
  <c r="A1229" i="4"/>
  <c r="G1228" i="4"/>
  <c r="B1228" i="4" s="1"/>
  <c r="D614" i="4"/>
  <c r="E615" i="4"/>
  <c r="C411" i="8" l="1"/>
  <c r="G411" i="8"/>
  <c r="A1231" i="8"/>
  <c r="I1230" i="8"/>
  <c r="B1230" i="8" s="1"/>
  <c r="A1230" i="4"/>
  <c r="G1229" i="4"/>
  <c r="B1229" i="4" s="1"/>
  <c r="C615" i="4"/>
  <c r="F615" i="4"/>
  <c r="H411" i="8" l="1"/>
  <c r="D411" i="8"/>
  <c r="I1231" i="8"/>
  <c r="B1231" i="8" s="1"/>
  <c r="A1232" i="8"/>
  <c r="A1231" i="4"/>
  <c r="G1230" i="4"/>
  <c r="B1230" i="4" s="1"/>
  <c r="D615" i="4"/>
  <c r="E616" i="4"/>
  <c r="E411" i="8" l="1"/>
  <c r="F412" i="8"/>
  <c r="A1233" i="8"/>
  <c r="I1232" i="8"/>
  <c r="B1232" i="8" s="1"/>
  <c r="A1232" i="4"/>
  <c r="G1231" i="4"/>
  <c r="B1231" i="4" s="1"/>
  <c r="C616" i="4"/>
  <c r="F616" i="4"/>
  <c r="G412" i="8" l="1"/>
  <c r="C412" i="8"/>
  <c r="A1234" i="8"/>
  <c r="I1233" i="8"/>
  <c r="B1233" i="8" s="1"/>
  <c r="A1233" i="4"/>
  <c r="G1232" i="4"/>
  <c r="B1232" i="4" s="1"/>
  <c r="D616" i="4"/>
  <c r="E617" i="4"/>
  <c r="H412" i="8" l="1"/>
  <c r="D412" i="8"/>
  <c r="A1235" i="8"/>
  <c r="I1234" i="8"/>
  <c r="B1234" i="8" s="1"/>
  <c r="A1234" i="4"/>
  <c r="G1233" i="4"/>
  <c r="B1233" i="4" s="1"/>
  <c r="C617" i="4"/>
  <c r="F617" i="4"/>
  <c r="E412" i="8" l="1"/>
  <c r="F413" i="8"/>
  <c r="I1235" i="8"/>
  <c r="B1235" i="8" s="1"/>
  <c r="A1236" i="8"/>
  <c r="A1235" i="4"/>
  <c r="G1234" i="4"/>
  <c r="B1234" i="4" s="1"/>
  <c r="D617" i="4"/>
  <c r="E618" i="4"/>
  <c r="C413" i="8" l="1"/>
  <c r="G413" i="8"/>
  <c r="A1237" i="8"/>
  <c r="I1236" i="8"/>
  <c r="B1236" i="8" s="1"/>
  <c r="A1236" i="4"/>
  <c r="G1235" i="4"/>
  <c r="B1235" i="4" s="1"/>
  <c r="C618" i="4"/>
  <c r="F618" i="4"/>
  <c r="H413" i="8" l="1"/>
  <c r="D413" i="8"/>
  <c r="A1238" i="8"/>
  <c r="I1237" i="8"/>
  <c r="B1237" i="8" s="1"/>
  <c r="A1237" i="4"/>
  <c r="G1236" i="4"/>
  <c r="B1236" i="4" s="1"/>
  <c r="D618" i="4"/>
  <c r="E619" i="4"/>
  <c r="E413" i="8" l="1"/>
  <c r="F414" i="8"/>
  <c r="A1239" i="8"/>
  <c r="I1238" i="8"/>
  <c r="B1238" i="8" s="1"/>
  <c r="A1238" i="4"/>
  <c r="G1237" i="4"/>
  <c r="B1237" i="4" s="1"/>
  <c r="F619" i="4"/>
  <c r="C619" i="4"/>
  <c r="G414" i="8" l="1"/>
  <c r="C414" i="8"/>
  <c r="I1239" i="8"/>
  <c r="B1239" i="8" s="1"/>
  <c r="A1240" i="8"/>
  <c r="A1239" i="4"/>
  <c r="G1238" i="4"/>
  <c r="B1238" i="4" s="1"/>
  <c r="D619" i="4"/>
  <c r="E620" i="4"/>
  <c r="H414" i="8" l="1"/>
  <c r="D414" i="8"/>
  <c r="A1241" i="8"/>
  <c r="I1240" i="8"/>
  <c r="B1240" i="8" s="1"/>
  <c r="A1240" i="4"/>
  <c r="G1239" i="4"/>
  <c r="B1239" i="4" s="1"/>
  <c r="F620" i="4"/>
  <c r="C620" i="4"/>
  <c r="E414" i="8" l="1"/>
  <c r="F415" i="8"/>
  <c r="A1242" i="8"/>
  <c r="I1241" i="8"/>
  <c r="B1241" i="8" s="1"/>
  <c r="A1241" i="4"/>
  <c r="G1240" i="4"/>
  <c r="B1240" i="4" s="1"/>
  <c r="D620" i="4"/>
  <c r="E621" i="4"/>
  <c r="G415" i="8" l="1"/>
  <c r="C415" i="8"/>
  <c r="A1243" i="8"/>
  <c r="I1242" i="8"/>
  <c r="B1242" i="8" s="1"/>
  <c r="A1242" i="4"/>
  <c r="G1241" i="4"/>
  <c r="B1241" i="4" s="1"/>
  <c r="F621" i="4"/>
  <c r="C621" i="4"/>
  <c r="H415" i="8" l="1"/>
  <c r="D415" i="8"/>
  <c r="I1243" i="8"/>
  <c r="B1243" i="8" s="1"/>
  <c r="A1244" i="8"/>
  <c r="A1243" i="4"/>
  <c r="G1242" i="4"/>
  <c r="B1242" i="4" s="1"/>
  <c r="D621" i="4"/>
  <c r="E622" i="4"/>
  <c r="E415" i="8" l="1"/>
  <c r="F416" i="8"/>
  <c r="A1245" i="8"/>
  <c r="I1244" i="8"/>
  <c r="B1244" i="8" s="1"/>
  <c r="A1244" i="4"/>
  <c r="G1243" i="4"/>
  <c r="B1243" i="4" s="1"/>
  <c r="F622" i="4"/>
  <c r="C622" i="4"/>
  <c r="C416" i="8" l="1"/>
  <c r="G416" i="8"/>
  <c r="A1246" i="8"/>
  <c r="I1245" i="8"/>
  <c r="B1245" i="8" s="1"/>
  <c r="A1245" i="4"/>
  <c r="G1244" i="4"/>
  <c r="B1244" i="4" s="1"/>
  <c r="D622" i="4"/>
  <c r="E623" i="4"/>
  <c r="H416" i="8" l="1"/>
  <c r="D416" i="8"/>
  <c r="A1247" i="8"/>
  <c r="I1246" i="8"/>
  <c r="B1246" i="8" s="1"/>
  <c r="A1246" i="4"/>
  <c r="G1245" i="4"/>
  <c r="B1245" i="4" s="1"/>
  <c r="C623" i="4"/>
  <c r="F623" i="4"/>
  <c r="E416" i="8" l="1"/>
  <c r="F417" i="8"/>
  <c r="I1247" i="8"/>
  <c r="B1247" i="8" s="1"/>
  <c r="A1248" i="8"/>
  <c r="A1247" i="4"/>
  <c r="G1246" i="4"/>
  <c r="B1246" i="4" s="1"/>
  <c r="E624" i="4"/>
  <c r="D623" i="4"/>
  <c r="C417" i="8" l="1"/>
  <c r="G417" i="8"/>
  <c r="A1249" i="8"/>
  <c r="I1248" i="8"/>
  <c r="B1248" i="8" s="1"/>
  <c r="A1248" i="4"/>
  <c r="G1247" i="4"/>
  <c r="B1247" i="4" s="1"/>
  <c r="C624" i="4"/>
  <c r="F624" i="4"/>
  <c r="H417" i="8" l="1"/>
  <c r="D417" i="8"/>
  <c r="A1250" i="8"/>
  <c r="I1249" i="8"/>
  <c r="B1249" i="8" s="1"/>
  <c r="A1249" i="4"/>
  <c r="G1248" i="4"/>
  <c r="B1248" i="4" s="1"/>
  <c r="D624" i="4"/>
  <c r="E625" i="4"/>
  <c r="E417" i="8" l="1"/>
  <c r="F418" i="8"/>
  <c r="A1251" i="8"/>
  <c r="I1250" i="8"/>
  <c r="B1250" i="8" s="1"/>
  <c r="A1250" i="4"/>
  <c r="G1249" i="4"/>
  <c r="B1249" i="4" s="1"/>
  <c r="F625" i="4"/>
  <c r="C625" i="4"/>
  <c r="G418" i="8" l="1"/>
  <c r="C418" i="8"/>
  <c r="I1251" i="8"/>
  <c r="B1251" i="8" s="1"/>
  <c r="A1252" i="8"/>
  <c r="A1251" i="4"/>
  <c r="G1250" i="4"/>
  <c r="B1250" i="4" s="1"/>
  <c r="D625" i="4"/>
  <c r="E626" i="4"/>
  <c r="H418" i="8" l="1"/>
  <c r="D418" i="8"/>
  <c r="A1253" i="8"/>
  <c r="I1252" i="8"/>
  <c r="B1252" i="8" s="1"/>
  <c r="A1252" i="4"/>
  <c r="G1251" i="4"/>
  <c r="B1251" i="4" s="1"/>
  <c r="F626" i="4"/>
  <c r="C626" i="4"/>
  <c r="E418" i="8" l="1"/>
  <c r="F419" i="8"/>
  <c r="A1254" i="8"/>
  <c r="I1253" i="8"/>
  <c r="B1253" i="8" s="1"/>
  <c r="A1253" i="4"/>
  <c r="G1252" i="4"/>
  <c r="B1252" i="4" s="1"/>
  <c r="E627" i="4"/>
  <c r="D626" i="4"/>
  <c r="G419" i="8" l="1"/>
  <c r="C419" i="8"/>
  <c r="A1255" i="8"/>
  <c r="I1254" i="8"/>
  <c r="B1254" i="8" s="1"/>
  <c r="A1254" i="4"/>
  <c r="G1253" i="4"/>
  <c r="B1253" i="4" s="1"/>
  <c r="C627" i="4"/>
  <c r="F627" i="4"/>
  <c r="H419" i="8" l="1"/>
  <c r="D419" i="8"/>
  <c r="I1255" i="8"/>
  <c r="B1255" i="8" s="1"/>
  <c r="A1256" i="8"/>
  <c r="A1255" i="4"/>
  <c r="G1254" i="4"/>
  <c r="B1254" i="4" s="1"/>
  <c r="E628" i="4"/>
  <c r="D627" i="4"/>
  <c r="E419" i="8" l="1"/>
  <c r="F420" i="8"/>
  <c r="A1257" i="8"/>
  <c r="I1256" i="8"/>
  <c r="B1256" i="8" s="1"/>
  <c r="A1256" i="4"/>
  <c r="G1255" i="4"/>
  <c r="B1255" i="4" s="1"/>
  <c r="C628" i="4"/>
  <c r="F628" i="4"/>
  <c r="C420" i="8" l="1"/>
  <c r="G420" i="8"/>
  <c r="A1258" i="8"/>
  <c r="I1257" i="8"/>
  <c r="B1257" i="8" s="1"/>
  <c r="A1257" i="4"/>
  <c r="G1256" i="4"/>
  <c r="B1256" i="4" s="1"/>
  <c r="E629" i="4"/>
  <c r="D628" i="4"/>
  <c r="H420" i="8" l="1"/>
  <c r="D420" i="8"/>
  <c r="A1259" i="8"/>
  <c r="I1258" i="8"/>
  <c r="B1258" i="8" s="1"/>
  <c r="A1258" i="4"/>
  <c r="G1257" i="4"/>
  <c r="B1257" i="4" s="1"/>
  <c r="F629" i="4"/>
  <c r="C629" i="4"/>
  <c r="E420" i="8" l="1"/>
  <c r="F421" i="8"/>
  <c r="I1259" i="8"/>
  <c r="B1259" i="8" s="1"/>
  <c r="A1260" i="8"/>
  <c r="A1259" i="4"/>
  <c r="G1258" i="4"/>
  <c r="B1258" i="4" s="1"/>
  <c r="E630" i="4"/>
  <c r="D629" i="4"/>
  <c r="C421" i="8" l="1"/>
  <c r="G421" i="8"/>
  <c r="A1261" i="8"/>
  <c r="I1260" i="8"/>
  <c r="B1260" i="8" s="1"/>
  <c r="A1260" i="4"/>
  <c r="G1259" i="4"/>
  <c r="B1259" i="4" s="1"/>
  <c r="F630" i="4"/>
  <c r="C630" i="4"/>
  <c r="H421" i="8" l="1"/>
  <c r="D421" i="8"/>
  <c r="A1262" i="8"/>
  <c r="I1261" i="8"/>
  <c r="B1261" i="8" s="1"/>
  <c r="A1261" i="4"/>
  <c r="G1260" i="4"/>
  <c r="B1260" i="4" s="1"/>
  <c r="E631" i="4"/>
  <c r="D630" i="4"/>
  <c r="E421" i="8" l="1"/>
  <c r="F422" i="8"/>
  <c r="A1263" i="8"/>
  <c r="I1262" i="8"/>
  <c r="B1262" i="8" s="1"/>
  <c r="A1262" i="4"/>
  <c r="G1261" i="4"/>
  <c r="B1261" i="4" s="1"/>
  <c r="C631" i="4"/>
  <c r="F631" i="4"/>
  <c r="G422" i="8" l="1"/>
  <c r="C422" i="8"/>
  <c r="I1263" i="8"/>
  <c r="B1263" i="8" s="1"/>
  <c r="A1264" i="8"/>
  <c r="A1263" i="4"/>
  <c r="G1262" i="4"/>
  <c r="B1262" i="4" s="1"/>
  <c r="D631" i="4"/>
  <c r="E632" i="4"/>
  <c r="H422" i="8" l="1"/>
  <c r="D422" i="8"/>
  <c r="A1265" i="8"/>
  <c r="I1264" i="8"/>
  <c r="B1264" i="8" s="1"/>
  <c r="A1264" i="4"/>
  <c r="G1263" i="4"/>
  <c r="B1263" i="4" s="1"/>
  <c r="F632" i="4"/>
  <c r="C632" i="4"/>
  <c r="E422" i="8" l="1"/>
  <c r="F423" i="8"/>
  <c r="A1266" i="8"/>
  <c r="I1265" i="8"/>
  <c r="B1265" i="8" s="1"/>
  <c r="A1265" i="4"/>
  <c r="G1264" i="4"/>
  <c r="B1264" i="4" s="1"/>
  <c r="E633" i="4"/>
  <c r="D632" i="4"/>
  <c r="G423" i="8" l="1"/>
  <c r="C423" i="8"/>
  <c r="A1267" i="8"/>
  <c r="I1266" i="8"/>
  <c r="B1266" i="8" s="1"/>
  <c r="A1266" i="4"/>
  <c r="G1265" i="4"/>
  <c r="B1265" i="4" s="1"/>
  <c r="C633" i="4"/>
  <c r="F633" i="4"/>
  <c r="H423" i="8" l="1"/>
  <c r="D423" i="8"/>
  <c r="I1267" i="8"/>
  <c r="B1267" i="8" s="1"/>
  <c r="A1268" i="8"/>
  <c r="A1267" i="4"/>
  <c r="G1266" i="4"/>
  <c r="B1266" i="4" s="1"/>
  <c r="E634" i="4"/>
  <c r="D633" i="4"/>
  <c r="E423" i="8" l="1"/>
  <c r="F424" i="8"/>
  <c r="A1269" i="8"/>
  <c r="I1268" i="8"/>
  <c r="B1268" i="8" s="1"/>
  <c r="A1268" i="4"/>
  <c r="G1267" i="4"/>
  <c r="B1267" i="4" s="1"/>
  <c r="C634" i="4"/>
  <c r="F634" i="4"/>
  <c r="C424" i="8" l="1"/>
  <c r="G424" i="8"/>
  <c r="A1270" i="8"/>
  <c r="I1269" i="8"/>
  <c r="B1269" i="8" s="1"/>
  <c r="A1269" i="4"/>
  <c r="G1268" i="4"/>
  <c r="B1268" i="4" s="1"/>
  <c r="E635" i="4"/>
  <c r="D634" i="4"/>
  <c r="H424" i="8" l="1"/>
  <c r="D424" i="8"/>
  <c r="A1271" i="8"/>
  <c r="I1270" i="8"/>
  <c r="B1270" i="8" s="1"/>
  <c r="A1270" i="4"/>
  <c r="G1269" i="4"/>
  <c r="B1269" i="4" s="1"/>
  <c r="F635" i="4"/>
  <c r="C635" i="4"/>
  <c r="E424" i="8" l="1"/>
  <c r="F425" i="8"/>
  <c r="I1271" i="8"/>
  <c r="B1271" i="8" s="1"/>
  <c r="A1272" i="8"/>
  <c r="A1271" i="4"/>
  <c r="G1270" i="4"/>
  <c r="B1270" i="4" s="1"/>
  <c r="E636" i="4"/>
  <c r="D635" i="4"/>
  <c r="G425" i="8" l="1"/>
  <c r="C425" i="8"/>
  <c r="A1273" i="8"/>
  <c r="I1272" i="8"/>
  <c r="B1272" i="8" s="1"/>
  <c r="A1272" i="4"/>
  <c r="G1271" i="4"/>
  <c r="B1271" i="4" s="1"/>
  <c r="F636" i="4"/>
  <c r="C636" i="4"/>
  <c r="H425" i="8" l="1"/>
  <c r="D425" i="8"/>
  <c r="A1274" i="8"/>
  <c r="I1273" i="8"/>
  <c r="B1273" i="8" s="1"/>
  <c r="A1273" i="4"/>
  <c r="G1272" i="4"/>
  <c r="B1272" i="4" s="1"/>
  <c r="E637" i="4"/>
  <c r="D636" i="4"/>
  <c r="E425" i="8" l="1"/>
  <c r="F426" i="8"/>
  <c r="A1275" i="8"/>
  <c r="I1274" i="8"/>
  <c r="B1274" i="8" s="1"/>
  <c r="A1274" i="4"/>
  <c r="G1273" i="4"/>
  <c r="B1273" i="4" s="1"/>
  <c r="C637" i="4"/>
  <c r="F637" i="4"/>
  <c r="G426" i="8" l="1"/>
  <c r="C426" i="8"/>
  <c r="I1275" i="8"/>
  <c r="B1275" i="8" s="1"/>
  <c r="A1276" i="8"/>
  <c r="A1275" i="4"/>
  <c r="G1274" i="4"/>
  <c r="B1274" i="4" s="1"/>
  <c r="E638" i="4"/>
  <c r="D637" i="4"/>
  <c r="H426" i="8" l="1"/>
  <c r="D426" i="8"/>
  <c r="A1277" i="8"/>
  <c r="I1276" i="8"/>
  <c r="B1276" i="8" s="1"/>
  <c r="A1276" i="4"/>
  <c r="G1275" i="4"/>
  <c r="B1275" i="4" s="1"/>
  <c r="C638" i="4"/>
  <c r="F638" i="4"/>
  <c r="E426" i="8" l="1"/>
  <c r="F427" i="8"/>
  <c r="A1278" i="8"/>
  <c r="I1277" i="8"/>
  <c r="B1277" i="8" s="1"/>
  <c r="A1277" i="4"/>
  <c r="G1276" i="4"/>
  <c r="B1276" i="4" s="1"/>
  <c r="E639" i="4"/>
  <c r="D638" i="4"/>
  <c r="C427" i="8" l="1"/>
  <c r="G427" i="8"/>
  <c r="A1279" i="8"/>
  <c r="I1278" i="8"/>
  <c r="B1278" i="8" s="1"/>
  <c r="A1278" i="4"/>
  <c r="G1277" i="4"/>
  <c r="B1277" i="4" s="1"/>
  <c r="F639" i="4"/>
  <c r="C639" i="4"/>
  <c r="H427" i="8" l="1"/>
  <c r="D427" i="8"/>
  <c r="I1279" i="8"/>
  <c r="B1279" i="8" s="1"/>
  <c r="A1280" i="8"/>
  <c r="A1279" i="4"/>
  <c r="G1278" i="4"/>
  <c r="B1278" i="4" s="1"/>
  <c r="E640" i="4"/>
  <c r="D639" i="4"/>
  <c r="E427" i="8" l="1"/>
  <c r="F428" i="8"/>
  <c r="A1281" i="8"/>
  <c r="I1280" i="8"/>
  <c r="B1280" i="8" s="1"/>
  <c r="A1280" i="4"/>
  <c r="G1279" i="4"/>
  <c r="B1279" i="4" s="1"/>
  <c r="F640" i="4"/>
  <c r="C640" i="4"/>
  <c r="C428" i="8" l="1"/>
  <c r="G428" i="8"/>
  <c r="A1282" i="8"/>
  <c r="I1281" i="8"/>
  <c r="B1281" i="8" s="1"/>
  <c r="A1281" i="4"/>
  <c r="G1280" i="4"/>
  <c r="B1280" i="4" s="1"/>
  <c r="E641" i="4"/>
  <c r="D640" i="4"/>
  <c r="H428" i="8" l="1"/>
  <c r="D428" i="8"/>
  <c r="A1283" i="8"/>
  <c r="I1282" i="8"/>
  <c r="B1282" i="8" s="1"/>
  <c r="A1282" i="4"/>
  <c r="G1281" i="4"/>
  <c r="B1281" i="4" s="1"/>
  <c r="F641" i="4"/>
  <c r="C641" i="4"/>
  <c r="E428" i="8" l="1"/>
  <c r="F429" i="8"/>
  <c r="I1283" i="8"/>
  <c r="B1283" i="8" s="1"/>
  <c r="A1284" i="8"/>
  <c r="A1283" i="4"/>
  <c r="G1282" i="4"/>
  <c r="B1282" i="4" s="1"/>
  <c r="D641" i="4"/>
  <c r="E642" i="4"/>
  <c r="C429" i="8" l="1"/>
  <c r="G429" i="8"/>
  <c r="A1285" i="8"/>
  <c r="I1284" i="8"/>
  <c r="B1284" i="8" s="1"/>
  <c r="A1284" i="4"/>
  <c r="G1283" i="4"/>
  <c r="B1283" i="4" s="1"/>
  <c r="F642" i="4"/>
  <c r="C642" i="4"/>
  <c r="H429" i="8" l="1"/>
  <c r="D429" i="8"/>
  <c r="A1286" i="8"/>
  <c r="I1285" i="8"/>
  <c r="B1285" i="8" s="1"/>
  <c r="A1285" i="4"/>
  <c r="G1284" i="4"/>
  <c r="B1284" i="4" s="1"/>
  <c r="E643" i="4"/>
  <c r="D642" i="4"/>
  <c r="E429" i="8" l="1"/>
  <c r="F430" i="8"/>
  <c r="A1287" i="8"/>
  <c r="I1286" i="8"/>
  <c r="B1286" i="8" s="1"/>
  <c r="A1286" i="4"/>
  <c r="G1285" i="4"/>
  <c r="B1285" i="4" s="1"/>
  <c r="F643" i="4"/>
  <c r="C643" i="4"/>
  <c r="C430" i="8" l="1"/>
  <c r="G430" i="8"/>
  <c r="I1287" i="8"/>
  <c r="B1287" i="8" s="1"/>
  <c r="A1288" i="8"/>
  <c r="A1287" i="4"/>
  <c r="G1286" i="4"/>
  <c r="B1286" i="4" s="1"/>
  <c r="E644" i="4"/>
  <c r="D643" i="4"/>
  <c r="H430" i="8" l="1"/>
  <c r="D430" i="8"/>
  <c r="A1289" i="8"/>
  <c r="I1288" i="8"/>
  <c r="B1288" i="8" s="1"/>
  <c r="A1288" i="4"/>
  <c r="G1287" i="4"/>
  <c r="B1287" i="4" s="1"/>
  <c r="C644" i="4"/>
  <c r="F644" i="4"/>
  <c r="E430" i="8" l="1"/>
  <c r="F431" i="8"/>
  <c r="A1290" i="8"/>
  <c r="I1289" i="8"/>
  <c r="B1289" i="8" s="1"/>
  <c r="A1289" i="4"/>
  <c r="G1288" i="4"/>
  <c r="B1288" i="4" s="1"/>
  <c r="E645" i="4"/>
  <c r="D644" i="4"/>
  <c r="G431" i="8" l="1"/>
  <c r="C431" i="8"/>
  <c r="A1291" i="8"/>
  <c r="I1290" i="8"/>
  <c r="B1290" i="8" s="1"/>
  <c r="A1290" i="4"/>
  <c r="G1289" i="4"/>
  <c r="B1289" i="4" s="1"/>
  <c r="F645" i="4"/>
  <c r="C645" i="4"/>
  <c r="H431" i="8" l="1"/>
  <c r="D431" i="8"/>
  <c r="I1291" i="8"/>
  <c r="B1291" i="8" s="1"/>
  <c r="A1292" i="8"/>
  <c r="A1291" i="4"/>
  <c r="G1290" i="4"/>
  <c r="B1290" i="4" s="1"/>
  <c r="E646" i="4"/>
  <c r="D645" i="4"/>
  <c r="E431" i="8" l="1"/>
  <c r="F432" i="8"/>
  <c r="A1293" i="8"/>
  <c r="I1292" i="8"/>
  <c r="B1292" i="8" s="1"/>
  <c r="A1292" i="4"/>
  <c r="G1291" i="4"/>
  <c r="B1291" i="4" s="1"/>
  <c r="F646" i="4"/>
  <c r="C646" i="4"/>
  <c r="G432" i="8" l="1"/>
  <c r="C432" i="8"/>
  <c r="A1294" i="8"/>
  <c r="I1293" i="8"/>
  <c r="B1293" i="8" s="1"/>
  <c r="A1293" i="4"/>
  <c r="G1292" i="4"/>
  <c r="B1292" i="4" s="1"/>
  <c r="E647" i="4"/>
  <c r="D646" i="4"/>
  <c r="H432" i="8" l="1"/>
  <c r="D432" i="8"/>
  <c r="A1295" i="8"/>
  <c r="I1294" i="8"/>
  <c r="B1294" i="8" s="1"/>
  <c r="A1294" i="4"/>
  <c r="G1293" i="4"/>
  <c r="B1293" i="4" s="1"/>
  <c r="C647" i="4"/>
  <c r="F647" i="4"/>
  <c r="E432" i="8" l="1"/>
  <c r="F433" i="8"/>
  <c r="I1295" i="8"/>
  <c r="B1295" i="8" s="1"/>
  <c r="A1296" i="8"/>
  <c r="A1295" i="4"/>
  <c r="G1294" i="4"/>
  <c r="B1294" i="4" s="1"/>
  <c r="E648" i="4"/>
  <c r="D647" i="4"/>
  <c r="C433" i="8" l="1"/>
  <c r="G433" i="8"/>
  <c r="A1297" i="8"/>
  <c r="I1296" i="8"/>
  <c r="B1296" i="8" s="1"/>
  <c r="A1296" i="4"/>
  <c r="G1295" i="4"/>
  <c r="B1295" i="4" s="1"/>
  <c r="F648" i="4"/>
  <c r="C648" i="4"/>
  <c r="H433" i="8" l="1"/>
  <c r="D433" i="8"/>
  <c r="A1298" i="8"/>
  <c r="I1297" i="8"/>
  <c r="B1297" i="8" s="1"/>
  <c r="A1297" i="4"/>
  <c r="G1296" i="4"/>
  <c r="B1296" i="4" s="1"/>
  <c r="E649" i="4"/>
  <c r="D648" i="4"/>
  <c r="E433" i="8" l="1"/>
  <c r="F434" i="8"/>
  <c r="A1299" i="8"/>
  <c r="I1298" i="8"/>
  <c r="B1298" i="8" s="1"/>
  <c r="A1298" i="4"/>
  <c r="G1297" i="4"/>
  <c r="B1297" i="4" s="1"/>
  <c r="F649" i="4"/>
  <c r="C649" i="4"/>
  <c r="C434" i="8" l="1"/>
  <c r="G434" i="8"/>
  <c r="I1299" i="8"/>
  <c r="B1299" i="8" s="1"/>
  <c r="A1300" i="8"/>
  <c r="A1299" i="4"/>
  <c r="G1298" i="4"/>
  <c r="B1298" i="4" s="1"/>
  <c r="E650" i="4"/>
  <c r="D649" i="4"/>
  <c r="H434" i="8" l="1"/>
  <c r="D434" i="8"/>
  <c r="A1301" i="8"/>
  <c r="I1300" i="8"/>
  <c r="B1300" i="8" s="1"/>
  <c r="A1300" i="4"/>
  <c r="G1299" i="4"/>
  <c r="B1299" i="4" s="1"/>
  <c r="F650" i="4"/>
  <c r="C650" i="4"/>
  <c r="E434" i="8" l="1"/>
  <c r="F435" i="8"/>
  <c r="A1302" i="8"/>
  <c r="I1301" i="8"/>
  <c r="B1301" i="8" s="1"/>
  <c r="A1301" i="4"/>
  <c r="G1300" i="4"/>
  <c r="B1300" i="4" s="1"/>
  <c r="E651" i="4"/>
  <c r="D650" i="4"/>
  <c r="G435" i="8" l="1"/>
  <c r="C435" i="8"/>
  <c r="A1303" i="8"/>
  <c r="I1302" i="8"/>
  <c r="B1302" i="8" s="1"/>
  <c r="A1302" i="4"/>
  <c r="G1301" i="4"/>
  <c r="B1301" i="4" s="1"/>
  <c r="C651" i="4"/>
  <c r="F651" i="4"/>
  <c r="H435" i="8" l="1"/>
  <c r="D435" i="8"/>
  <c r="I1303" i="8"/>
  <c r="B1303" i="8" s="1"/>
  <c r="A1304" i="8"/>
  <c r="A1303" i="4"/>
  <c r="G1302" i="4"/>
  <c r="B1302" i="4" s="1"/>
  <c r="E652" i="4"/>
  <c r="D651" i="4"/>
  <c r="E435" i="8" l="1"/>
  <c r="F436" i="8"/>
  <c r="A1305" i="8"/>
  <c r="I1304" i="8"/>
  <c r="B1304" i="8" s="1"/>
  <c r="A1304" i="4"/>
  <c r="G1303" i="4"/>
  <c r="B1303" i="4" s="1"/>
  <c r="F652" i="4"/>
  <c r="C652" i="4"/>
  <c r="C436" i="8" l="1"/>
  <c r="G436" i="8"/>
  <c r="A1306" i="8"/>
  <c r="I1305" i="8"/>
  <c r="B1305" i="8" s="1"/>
  <c r="A1305" i="4"/>
  <c r="G1304" i="4"/>
  <c r="B1304" i="4" s="1"/>
  <c r="E653" i="4"/>
  <c r="D652" i="4"/>
  <c r="H436" i="8" l="1"/>
  <c r="D436" i="8"/>
  <c r="A1307" i="8"/>
  <c r="I1306" i="8"/>
  <c r="B1306" i="8" s="1"/>
  <c r="A1306" i="4"/>
  <c r="G1305" i="4"/>
  <c r="B1305" i="4" s="1"/>
  <c r="F653" i="4"/>
  <c r="C653" i="4"/>
  <c r="E436" i="8" l="1"/>
  <c r="F437" i="8"/>
  <c r="I1307" i="8"/>
  <c r="B1307" i="8" s="1"/>
  <c r="A1308" i="8"/>
  <c r="A1307" i="4"/>
  <c r="G1306" i="4"/>
  <c r="B1306" i="4" s="1"/>
  <c r="D653" i="4"/>
  <c r="E654" i="4"/>
  <c r="C437" i="8" l="1"/>
  <c r="G437" i="8"/>
  <c r="A1309" i="8"/>
  <c r="I1308" i="8"/>
  <c r="B1308" i="8" s="1"/>
  <c r="A1308" i="4"/>
  <c r="G1307" i="4"/>
  <c r="B1307" i="4" s="1"/>
  <c r="F654" i="4"/>
  <c r="C654" i="4"/>
  <c r="H437" i="8" l="1"/>
  <c r="D437" i="8"/>
  <c r="A1310" i="8"/>
  <c r="I1309" i="8"/>
  <c r="B1309" i="8" s="1"/>
  <c r="A1309" i="4"/>
  <c r="G1308" i="4"/>
  <c r="B1308" i="4" s="1"/>
  <c r="D654" i="4"/>
  <c r="E655" i="4"/>
  <c r="E437" i="8" l="1"/>
  <c r="F438" i="8"/>
  <c r="A1311" i="8"/>
  <c r="I1310" i="8"/>
  <c r="B1310" i="8" s="1"/>
  <c r="A1310" i="4"/>
  <c r="G1309" i="4"/>
  <c r="B1309" i="4" s="1"/>
  <c r="F655" i="4"/>
  <c r="C655" i="4"/>
  <c r="G438" i="8" l="1"/>
  <c r="C438" i="8"/>
  <c r="I1311" i="8"/>
  <c r="B1311" i="8" s="1"/>
  <c r="A1312" i="8"/>
  <c r="A1311" i="4"/>
  <c r="G1310" i="4"/>
  <c r="B1310" i="4" s="1"/>
  <c r="E656" i="4"/>
  <c r="D655" i="4"/>
  <c r="H438" i="8" l="1"/>
  <c r="D438" i="8"/>
  <c r="A1313" i="8"/>
  <c r="I1312" i="8"/>
  <c r="B1312" i="8" s="1"/>
  <c r="A1312" i="4"/>
  <c r="G1311" i="4"/>
  <c r="B1311" i="4" s="1"/>
  <c r="F656" i="4"/>
  <c r="C656" i="4"/>
  <c r="E438" i="8" l="1"/>
  <c r="F439" i="8"/>
  <c r="A1314" i="8"/>
  <c r="I1313" i="8"/>
  <c r="B1313" i="8" s="1"/>
  <c r="A1313" i="4"/>
  <c r="G1312" i="4"/>
  <c r="B1312" i="4" s="1"/>
  <c r="E657" i="4"/>
  <c r="D656" i="4"/>
  <c r="C439" i="8" l="1"/>
  <c r="G439" i="8"/>
  <c r="A1315" i="8"/>
  <c r="I1314" i="8"/>
  <c r="B1314" i="8" s="1"/>
  <c r="A1314" i="4"/>
  <c r="G1313" i="4"/>
  <c r="B1313" i="4" s="1"/>
  <c r="C657" i="4"/>
  <c r="F657" i="4"/>
  <c r="H439" i="8" l="1"/>
  <c r="D439" i="8"/>
  <c r="I1315" i="8"/>
  <c r="B1315" i="8" s="1"/>
  <c r="A1316" i="8"/>
  <c r="A1315" i="4"/>
  <c r="G1314" i="4"/>
  <c r="B1314" i="4" s="1"/>
  <c r="D657" i="4"/>
  <c r="E658" i="4"/>
  <c r="E439" i="8" l="1"/>
  <c r="F440" i="8"/>
  <c r="A1317" i="8"/>
  <c r="I1316" i="8"/>
  <c r="B1316" i="8" s="1"/>
  <c r="A1316" i="4"/>
  <c r="G1315" i="4"/>
  <c r="B1315" i="4" s="1"/>
  <c r="F658" i="4"/>
  <c r="C658" i="4"/>
  <c r="G440" i="8" l="1"/>
  <c r="C440" i="8"/>
  <c r="A1318" i="8"/>
  <c r="I1317" i="8"/>
  <c r="B1317" i="8" s="1"/>
  <c r="A1317" i="4"/>
  <c r="G1316" i="4"/>
  <c r="B1316" i="4" s="1"/>
  <c r="E659" i="4"/>
  <c r="D658" i="4"/>
  <c r="H440" i="8" l="1"/>
  <c r="D440" i="8"/>
  <c r="A1319" i="8"/>
  <c r="I1318" i="8"/>
  <c r="B1318" i="8" s="1"/>
  <c r="A1318" i="4"/>
  <c r="G1317" i="4"/>
  <c r="B1317" i="4" s="1"/>
  <c r="C659" i="4"/>
  <c r="F659" i="4"/>
  <c r="E440" i="8" l="1"/>
  <c r="F441" i="8"/>
  <c r="I1319" i="8"/>
  <c r="B1319" i="8" s="1"/>
  <c r="A1320" i="8"/>
  <c r="A1319" i="4"/>
  <c r="G1318" i="4"/>
  <c r="B1318" i="4" s="1"/>
  <c r="E660" i="4"/>
  <c r="D659" i="4"/>
  <c r="C441" i="8" l="1"/>
  <c r="G441" i="8"/>
  <c r="A1321" i="8"/>
  <c r="I1320" i="8"/>
  <c r="B1320" i="8" s="1"/>
  <c r="A1320" i="4"/>
  <c r="G1319" i="4"/>
  <c r="B1319" i="4" s="1"/>
  <c r="C660" i="4"/>
  <c r="F660" i="4"/>
  <c r="H441" i="8" l="1"/>
  <c r="D441" i="8"/>
  <c r="A1322" i="8"/>
  <c r="I1321" i="8"/>
  <c r="B1321" i="8" s="1"/>
  <c r="A1321" i="4"/>
  <c r="G1320" i="4"/>
  <c r="B1320" i="4" s="1"/>
  <c r="E661" i="4"/>
  <c r="D660" i="4"/>
  <c r="E441" i="8" l="1"/>
  <c r="F442" i="8"/>
  <c r="A1323" i="8"/>
  <c r="I1322" i="8"/>
  <c r="B1322" i="8" s="1"/>
  <c r="A1322" i="4"/>
  <c r="G1321" i="4"/>
  <c r="B1321" i="4" s="1"/>
  <c r="F661" i="4"/>
  <c r="C661" i="4"/>
  <c r="G442" i="8" l="1"/>
  <c r="C442" i="8"/>
  <c r="I1323" i="8"/>
  <c r="B1323" i="8" s="1"/>
  <c r="A1324" i="8"/>
  <c r="A1323" i="4"/>
  <c r="G1322" i="4"/>
  <c r="B1322" i="4" s="1"/>
  <c r="E662" i="4"/>
  <c r="D661" i="4"/>
  <c r="H442" i="8" l="1"/>
  <c r="D442" i="8"/>
  <c r="A1325" i="8"/>
  <c r="I1324" i="8"/>
  <c r="B1324" i="8" s="1"/>
  <c r="A1324" i="4"/>
  <c r="G1323" i="4"/>
  <c r="B1323" i="4" s="1"/>
  <c r="F662" i="4"/>
  <c r="C662" i="4"/>
  <c r="E442" i="8" l="1"/>
  <c r="F443" i="8"/>
  <c r="A1326" i="8"/>
  <c r="I1325" i="8"/>
  <c r="B1325" i="8" s="1"/>
  <c r="A1325" i="4"/>
  <c r="G1324" i="4"/>
  <c r="B1324" i="4" s="1"/>
  <c r="D662" i="4"/>
  <c r="E663" i="4"/>
  <c r="C443" i="8" l="1"/>
  <c r="G443" i="8"/>
  <c r="A1327" i="8"/>
  <c r="I1326" i="8"/>
  <c r="B1326" i="8" s="1"/>
  <c r="A1326" i="4"/>
  <c r="G1325" i="4"/>
  <c r="B1325" i="4" s="1"/>
  <c r="C663" i="4"/>
  <c r="F663" i="4"/>
  <c r="H443" i="8" l="1"/>
  <c r="D443" i="8"/>
  <c r="I1327" i="8"/>
  <c r="B1327" i="8" s="1"/>
  <c r="A1328" i="8"/>
  <c r="A1327" i="4"/>
  <c r="G1326" i="4"/>
  <c r="B1326" i="4" s="1"/>
  <c r="D663" i="4"/>
  <c r="E664" i="4"/>
  <c r="E443" i="8" l="1"/>
  <c r="F444" i="8"/>
  <c r="A1329" i="8"/>
  <c r="I1328" i="8"/>
  <c r="B1328" i="8" s="1"/>
  <c r="A1328" i="4"/>
  <c r="G1327" i="4"/>
  <c r="B1327" i="4" s="1"/>
  <c r="F664" i="4"/>
  <c r="C664" i="4"/>
  <c r="G444" i="8" l="1"/>
  <c r="C444" i="8"/>
  <c r="A1330" i="8"/>
  <c r="I1329" i="8"/>
  <c r="B1329" i="8" s="1"/>
  <c r="A1329" i="4"/>
  <c r="G1328" i="4"/>
  <c r="B1328" i="4" s="1"/>
  <c r="D664" i="4"/>
  <c r="E665" i="4"/>
  <c r="H444" i="8" l="1"/>
  <c r="D444" i="8"/>
  <c r="A1331" i="8"/>
  <c r="I1330" i="8"/>
  <c r="B1330" i="8" s="1"/>
  <c r="A1330" i="4"/>
  <c r="G1329" i="4"/>
  <c r="B1329" i="4" s="1"/>
  <c r="C665" i="4"/>
  <c r="F665" i="4"/>
  <c r="E444" i="8" l="1"/>
  <c r="F445" i="8"/>
  <c r="I1331" i="8"/>
  <c r="B1331" i="8" s="1"/>
  <c r="A1332" i="8"/>
  <c r="A1331" i="4"/>
  <c r="G1330" i="4"/>
  <c r="B1330" i="4" s="1"/>
  <c r="E666" i="4"/>
  <c r="D665" i="4"/>
  <c r="G445" i="8" l="1"/>
  <c r="C445" i="8"/>
  <c r="A1333" i="8"/>
  <c r="I1332" i="8"/>
  <c r="B1332" i="8" s="1"/>
  <c r="A1332" i="4"/>
  <c r="G1331" i="4"/>
  <c r="B1331" i="4" s="1"/>
  <c r="F666" i="4"/>
  <c r="C666" i="4"/>
  <c r="H445" i="8" l="1"/>
  <c r="D445" i="8"/>
  <c r="A1334" i="8"/>
  <c r="I1333" i="8"/>
  <c r="B1333" i="8" s="1"/>
  <c r="A1333" i="4"/>
  <c r="G1332" i="4"/>
  <c r="B1332" i="4" s="1"/>
  <c r="D666" i="4"/>
  <c r="E667" i="4"/>
  <c r="E445" i="8" l="1"/>
  <c r="F446" i="8"/>
  <c r="A1335" i="8"/>
  <c r="I1334" i="8"/>
  <c r="B1334" i="8" s="1"/>
  <c r="A1334" i="4"/>
  <c r="G1333" i="4"/>
  <c r="B1333" i="4" s="1"/>
  <c r="F667" i="4"/>
  <c r="C667" i="4"/>
  <c r="C446" i="8" l="1"/>
  <c r="G446" i="8"/>
  <c r="I1335" i="8"/>
  <c r="B1335" i="8" s="1"/>
  <c r="A1336" i="8"/>
  <c r="A1335" i="4"/>
  <c r="G1334" i="4"/>
  <c r="B1334" i="4" s="1"/>
  <c r="D667" i="4"/>
  <c r="E668" i="4"/>
  <c r="H446" i="8" l="1"/>
  <c r="D446" i="8"/>
  <c r="A1337" i="8"/>
  <c r="I1336" i="8"/>
  <c r="B1336" i="8" s="1"/>
  <c r="A1336" i="4"/>
  <c r="G1335" i="4"/>
  <c r="B1335" i="4" s="1"/>
  <c r="C668" i="4"/>
  <c r="F668" i="4"/>
  <c r="E446" i="8" l="1"/>
  <c r="F447" i="8"/>
  <c r="A1338" i="8"/>
  <c r="I1337" i="8"/>
  <c r="B1337" i="8" s="1"/>
  <c r="A1337" i="4"/>
  <c r="G1336" i="4"/>
  <c r="B1336" i="4" s="1"/>
  <c r="E669" i="4"/>
  <c r="D668" i="4"/>
  <c r="C447" i="8" l="1"/>
  <c r="G447" i="8"/>
  <c r="A1339" i="8"/>
  <c r="I1338" i="8"/>
  <c r="B1338" i="8" s="1"/>
  <c r="A1338" i="4"/>
  <c r="G1337" i="4"/>
  <c r="B1337" i="4" s="1"/>
  <c r="F669" i="4"/>
  <c r="C669" i="4"/>
  <c r="H447" i="8" l="1"/>
  <c r="D447" i="8"/>
  <c r="I1339" i="8"/>
  <c r="B1339" i="8" s="1"/>
  <c r="A1340" i="8"/>
  <c r="A1339" i="4"/>
  <c r="G1338" i="4"/>
  <c r="B1338" i="4" s="1"/>
  <c r="D669" i="4"/>
  <c r="E670" i="4"/>
  <c r="E447" i="8" l="1"/>
  <c r="F448" i="8"/>
  <c r="A1341" i="8"/>
  <c r="I1340" i="8"/>
  <c r="B1340" i="8" s="1"/>
  <c r="A1340" i="4"/>
  <c r="G1339" i="4"/>
  <c r="B1339" i="4" s="1"/>
  <c r="F670" i="4"/>
  <c r="C670" i="4"/>
  <c r="C448" i="8" l="1"/>
  <c r="G448" i="8"/>
  <c r="A1342" i="8"/>
  <c r="I1341" i="8"/>
  <c r="B1341" i="8" s="1"/>
  <c r="A1341" i="4"/>
  <c r="G1340" i="4"/>
  <c r="B1340" i="4" s="1"/>
  <c r="D670" i="4"/>
  <c r="E671" i="4"/>
  <c r="H448" i="8" l="1"/>
  <c r="D448" i="8"/>
  <c r="A1343" i="8"/>
  <c r="I1342" i="8"/>
  <c r="B1342" i="8" s="1"/>
  <c r="A1342" i="4"/>
  <c r="G1341" i="4"/>
  <c r="B1341" i="4" s="1"/>
  <c r="C671" i="4"/>
  <c r="F671" i="4"/>
  <c r="E448" i="8" l="1"/>
  <c r="F449" i="8"/>
  <c r="I1343" i="8"/>
  <c r="B1343" i="8" s="1"/>
  <c r="A1344" i="8"/>
  <c r="A1343" i="4"/>
  <c r="G1342" i="4"/>
  <c r="B1342" i="4" s="1"/>
  <c r="E672" i="4"/>
  <c r="D671" i="4"/>
  <c r="C449" i="8" l="1"/>
  <c r="G449" i="8"/>
  <c r="A1345" i="8"/>
  <c r="I1344" i="8"/>
  <c r="B1344" i="8" s="1"/>
  <c r="A1344" i="4"/>
  <c r="G1343" i="4"/>
  <c r="B1343" i="4" s="1"/>
  <c r="F672" i="4"/>
  <c r="C672" i="4"/>
  <c r="H449" i="8" l="1"/>
  <c r="D449" i="8"/>
  <c r="A1346" i="8"/>
  <c r="I1345" i="8"/>
  <c r="B1345" i="8" s="1"/>
  <c r="A1345" i="4"/>
  <c r="G1344" i="4"/>
  <c r="B1344" i="4" s="1"/>
  <c r="D672" i="4"/>
  <c r="E673" i="4"/>
  <c r="E449" i="8" l="1"/>
  <c r="F450" i="8"/>
  <c r="A1347" i="8"/>
  <c r="I1346" i="8"/>
  <c r="B1346" i="8" s="1"/>
  <c r="A1346" i="4"/>
  <c r="G1345" i="4"/>
  <c r="B1345" i="4" s="1"/>
  <c r="F673" i="4"/>
  <c r="C673" i="4"/>
  <c r="C450" i="8" l="1"/>
  <c r="G450" i="8"/>
  <c r="I1347" i="8"/>
  <c r="B1347" i="8" s="1"/>
  <c r="A1348" i="8"/>
  <c r="A1347" i="4"/>
  <c r="G1346" i="4"/>
  <c r="B1346" i="4" s="1"/>
  <c r="D673" i="4"/>
  <c r="E674" i="4"/>
  <c r="H450" i="8" l="1"/>
  <c r="D450" i="8"/>
  <c r="A1349" i="8"/>
  <c r="I1348" i="8"/>
  <c r="B1348" i="8" s="1"/>
  <c r="A1348" i="4"/>
  <c r="G1347" i="4"/>
  <c r="B1347" i="4" s="1"/>
  <c r="F674" i="4"/>
  <c r="C674" i="4"/>
  <c r="E450" i="8" l="1"/>
  <c r="F451" i="8"/>
  <c r="A1350" i="8"/>
  <c r="I1349" i="8"/>
  <c r="B1349" i="8" s="1"/>
  <c r="A1349" i="4"/>
  <c r="G1348" i="4"/>
  <c r="B1348" i="4" s="1"/>
  <c r="E675" i="4"/>
  <c r="D674" i="4"/>
  <c r="G451" i="8" l="1"/>
  <c r="C451" i="8"/>
  <c r="A1351" i="8"/>
  <c r="I1350" i="8"/>
  <c r="B1350" i="8" s="1"/>
  <c r="A1350" i="4"/>
  <c r="G1349" i="4"/>
  <c r="B1349" i="4" s="1"/>
  <c r="F675" i="4"/>
  <c r="C675" i="4"/>
  <c r="H451" i="8" l="1"/>
  <c r="D451" i="8"/>
  <c r="I1351" i="8"/>
  <c r="B1351" i="8" s="1"/>
  <c r="A1352" i="8"/>
  <c r="A1351" i="4"/>
  <c r="G1350" i="4"/>
  <c r="B1350" i="4" s="1"/>
  <c r="E676" i="4"/>
  <c r="D675" i="4"/>
  <c r="E451" i="8" l="1"/>
  <c r="F452" i="8"/>
  <c r="A1353" i="8"/>
  <c r="I1352" i="8"/>
  <c r="B1352" i="8" s="1"/>
  <c r="A1352" i="4"/>
  <c r="G1351" i="4"/>
  <c r="B1351" i="4" s="1"/>
  <c r="C676" i="4"/>
  <c r="F676" i="4"/>
  <c r="C452" i="8" l="1"/>
  <c r="G452" i="8"/>
  <c r="A1354" i="8"/>
  <c r="I1353" i="8"/>
  <c r="B1353" i="8" s="1"/>
  <c r="A1353" i="4"/>
  <c r="G1352" i="4"/>
  <c r="B1352" i="4" s="1"/>
  <c r="D676" i="4"/>
  <c r="E677" i="4"/>
  <c r="H452" i="8" l="1"/>
  <c r="D452" i="8"/>
  <c r="A1355" i="8"/>
  <c r="I1354" i="8"/>
  <c r="B1354" i="8" s="1"/>
  <c r="A1354" i="4"/>
  <c r="G1353" i="4"/>
  <c r="B1353" i="4" s="1"/>
  <c r="F677" i="4"/>
  <c r="C677" i="4"/>
  <c r="E452" i="8" l="1"/>
  <c r="F453" i="8"/>
  <c r="I1355" i="8"/>
  <c r="B1355" i="8" s="1"/>
  <c r="A1356" i="8"/>
  <c r="A1355" i="4"/>
  <c r="G1354" i="4"/>
  <c r="B1354" i="4" s="1"/>
  <c r="E678" i="4"/>
  <c r="D677" i="4"/>
  <c r="C453" i="8" l="1"/>
  <c r="G453" i="8"/>
  <c r="A1357" i="8"/>
  <c r="I1356" i="8"/>
  <c r="B1356" i="8" s="1"/>
  <c r="A1356" i="4"/>
  <c r="G1355" i="4"/>
  <c r="B1355" i="4" s="1"/>
  <c r="C678" i="4"/>
  <c r="F678" i="4"/>
  <c r="H453" i="8" l="1"/>
  <c r="D453" i="8"/>
  <c r="A1358" i="8"/>
  <c r="I1357" i="8"/>
  <c r="B1357" i="8" s="1"/>
  <c r="A1357" i="4"/>
  <c r="G1356" i="4"/>
  <c r="B1356" i="4" s="1"/>
  <c r="E679" i="4"/>
  <c r="D678" i="4"/>
  <c r="E453" i="8" l="1"/>
  <c r="F454" i="8"/>
  <c r="A1359" i="8"/>
  <c r="I1358" i="8"/>
  <c r="B1358" i="8" s="1"/>
  <c r="A1358" i="4"/>
  <c r="G1357" i="4"/>
  <c r="B1357" i="4" s="1"/>
  <c r="C679" i="4"/>
  <c r="F679" i="4"/>
  <c r="C454" i="8" l="1"/>
  <c r="G454" i="8"/>
  <c r="I1359" i="8"/>
  <c r="B1359" i="8" s="1"/>
  <c r="A1360" i="8"/>
  <c r="A1359" i="4"/>
  <c r="G1358" i="4"/>
  <c r="B1358" i="4" s="1"/>
  <c r="E680" i="4"/>
  <c r="D679" i="4"/>
  <c r="H454" i="8" l="1"/>
  <c r="D454" i="8"/>
  <c r="A1361" i="8"/>
  <c r="I1360" i="8"/>
  <c r="B1360" i="8" s="1"/>
  <c r="A1360" i="4"/>
  <c r="G1359" i="4"/>
  <c r="B1359" i="4" s="1"/>
  <c r="F680" i="4"/>
  <c r="C680" i="4"/>
  <c r="E454" i="8" l="1"/>
  <c r="F455" i="8"/>
  <c r="A1362" i="8"/>
  <c r="I1361" i="8"/>
  <c r="B1361" i="8" s="1"/>
  <c r="A1361" i="4"/>
  <c r="G1360" i="4"/>
  <c r="B1360" i="4" s="1"/>
  <c r="E681" i="4"/>
  <c r="D680" i="4"/>
  <c r="G455" i="8" l="1"/>
  <c r="C455" i="8"/>
  <c r="A1363" i="8"/>
  <c r="I1362" i="8"/>
  <c r="B1362" i="8" s="1"/>
  <c r="A1362" i="4"/>
  <c r="G1361" i="4"/>
  <c r="B1361" i="4" s="1"/>
  <c r="F681" i="4"/>
  <c r="C681" i="4"/>
  <c r="H455" i="8" l="1"/>
  <c r="D455" i="8"/>
  <c r="I1363" i="8"/>
  <c r="B1363" i="8" s="1"/>
  <c r="A1364" i="8"/>
  <c r="A1363" i="4"/>
  <c r="G1362" i="4"/>
  <c r="B1362" i="4" s="1"/>
  <c r="D681" i="4"/>
  <c r="E682" i="4"/>
  <c r="E455" i="8" l="1"/>
  <c r="F456" i="8"/>
  <c r="A1365" i="8"/>
  <c r="I1364" i="8"/>
  <c r="B1364" i="8" s="1"/>
  <c r="A1364" i="4"/>
  <c r="G1363" i="4"/>
  <c r="B1363" i="4" s="1"/>
  <c r="F682" i="4"/>
  <c r="C682" i="4"/>
  <c r="G456" i="8" l="1"/>
  <c r="C456" i="8"/>
  <c r="A1366" i="8"/>
  <c r="I1365" i="8"/>
  <c r="B1365" i="8" s="1"/>
  <c r="A1365" i="4"/>
  <c r="G1364" i="4"/>
  <c r="B1364" i="4" s="1"/>
  <c r="E683" i="4"/>
  <c r="D682" i="4"/>
  <c r="H456" i="8" l="1"/>
  <c r="D456" i="8"/>
  <c r="A1367" i="8"/>
  <c r="I1366" i="8"/>
  <c r="B1366" i="8" s="1"/>
  <c r="A1366" i="4"/>
  <c r="G1365" i="4"/>
  <c r="B1365" i="4" s="1"/>
  <c r="C683" i="4"/>
  <c r="F683" i="4"/>
  <c r="E456" i="8" l="1"/>
  <c r="F457" i="8"/>
  <c r="I1367" i="8"/>
  <c r="B1367" i="8" s="1"/>
  <c r="A1368" i="8"/>
  <c r="A1367" i="4"/>
  <c r="G1366" i="4"/>
  <c r="B1366" i="4" s="1"/>
  <c r="E684" i="4"/>
  <c r="D683" i="4"/>
  <c r="C457" i="8" l="1"/>
  <c r="G457" i="8"/>
  <c r="A1369" i="8"/>
  <c r="I1368" i="8"/>
  <c r="B1368" i="8" s="1"/>
  <c r="A1368" i="4"/>
  <c r="G1367" i="4"/>
  <c r="B1367" i="4" s="1"/>
  <c r="F684" i="4"/>
  <c r="C684" i="4"/>
  <c r="H457" i="8" l="1"/>
  <c r="D457" i="8"/>
  <c r="A1370" i="8"/>
  <c r="I1369" i="8"/>
  <c r="B1369" i="8" s="1"/>
  <c r="A1369" i="4"/>
  <c r="G1368" i="4"/>
  <c r="B1368" i="4" s="1"/>
  <c r="E685" i="4"/>
  <c r="D684" i="4"/>
  <c r="E457" i="8" l="1"/>
  <c r="F458" i="8"/>
  <c r="A1371" i="8"/>
  <c r="I1370" i="8"/>
  <c r="B1370" i="8" s="1"/>
  <c r="A1370" i="4"/>
  <c r="G1369" i="4"/>
  <c r="B1369" i="4" s="1"/>
  <c r="F685" i="4"/>
  <c r="C685" i="4"/>
  <c r="G458" i="8" l="1"/>
  <c r="C458" i="8"/>
  <c r="I1371" i="8"/>
  <c r="B1371" i="8" s="1"/>
  <c r="A1372" i="8"/>
  <c r="A1371" i="4"/>
  <c r="G1370" i="4"/>
  <c r="B1370" i="4" s="1"/>
  <c r="E686" i="4"/>
  <c r="D685" i="4"/>
  <c r="H458" i="8" l="1"/>
  <c r="D458" i="8"/>
  <c r="A1373" i="8"/>
  <c r="I1372" i="8"/>
  <c r="B1372" i="8" s="1"/>
  <c r="A1372" i="4"/>
  <c r="G1371" i="4"/>
  <c r="B1371" i="4" s="1"/>
  <c r="C686" i="4"/>
  <c r="F686" i="4"/>
  <c r="E458" i="8" l="1"/>
  <c r="F459" i="8"/>
  <c r="A1374" i="8"/>
  <c r="I1373" i="8"/>
  <c r="B1373" i="8" s="1"/>
  <c r="A1373" i="4"/>
  <c r="G1372" i="4"/>
  <c r="B1372" i="4" s="1"/>
  <c r="D686" i="4"/>
  <c r="E687" i="4"/>
  <c r="G459" i="8" l="1"/>
  <c r="C459" i="8"/>
  <c r="A1375" i="8"/>
  <c r="I1374" i="8"/>
  <c r="B1374" i="8" s="1"/>
  <c r="A1374" i="4"/>
  <c r="G1373" i="4"/>
  <c r="B1373" i="4" s="1"/>
  <c r="F687" i="4"/>
  <c r="C687" i="4"/>
  <c r="H459" i="8" l="1"/>
  <c r="D459" i="8"/>
  <c r="I1375" i="8"/>
  <c r="B1375" i="8" s="1"/>
  <c r="A1376" i="8"/>
  <c r="A1375" i="4"/>
  <c r="G1374" i="4"/>
  <c r="B1374" i="4" s="1"/>
  <c r="E688" i="4"/>
  <c r="D687" i="4"/>
  <c r="E459" i="8" l="1"/>
  <c r="F460" i="8"/>
  <c r="A1377" i="8"/>
  <c r="I1376" i="8"/>
  <c r="B1376" i="8" s="1"/>
  <c r="A1376" i="4"/>
  <c r="G1375" i="4"/>
  <c r="B1375" i="4" s="1"/>
  <c r="C688" i="4"/>
  <c r="F688" i="4"/>
  <c r="G460" i="8" l="1"/>
  <c r="C460" i="8"/>
  <c r="A1378" i="8"/>
  <c r="I1377" i="8"/>
  <c r="B1377" i="8" s="1"/>
  <c r="A1377" i="4"/>
  <c r="G1376" i="4"/>
  <c r="B1376" i="4" s="1"/>
  <c r="E689" i="4"/>
  <c r="D688" i="4"/>
  <c r="H460" i="8" l="1"/>
  <c r="D460" i="8"/>
  <c r="A1379" i="8"/>
  <c r="I1378" i="8"/>
  <c r="B1378" i="8" s="1"/>
  <c r="A1378" i="4"/>
  <c r="G1377" i="4"/>
  <c r="B1377" i="4" s="1"/>
  <c r="C689" i="4"/>
  <c r="F689" i="4"/>
  <c r="E460" i="8" l="1"/>
  <c r="F461" i="8"/>
  <c r="I1379" i="8"/>
  <c r="B1379" i="8" s="1"/>
  <c r="A1380" i="8"/>
  <c r="A1379" i="4"/>
  <c r="G1378" i="4"/>
  <c r="B1378" i="4" s="1"/>
  <c r="D689" i="4"/>
  <c r="E690" i="4"/>
  <c r="G461" i="8" l="1"/>
  <c r="C461" i="8"/>
  <c r="A1381" i="8"/>
  <c r="I1380" i="8"/>
  <c r="B1380" i="8" s="1"/>
  <c r="A1380" i="4"/>
  <c r="G1379" i="4"/>
  <c r="B1379" i="4" s="1"/>
  <c r="F690" i="4"/>
  <c r="C690" i="4"/>
  <c r="H461" i="8" l="1"/>
  <c r="D461" i="8"/>
  <c r="A1382" i="8"/>
  <c r="I1381" i="8"/>
  <c r="B1381" i="8" s="1"/>
  <c r="A1381" i="4"/>
  <c r="G1380" i="4"/>
  <c r="B1380" i="4" s="1"/>
  <c r="E691" i="4"/>
  <c r="D690" i="4"/>
  <c r="E461" i="8" l="1"/>
  <c r="F462" i="8"/>
  <c r="A1383" i="8"/>
  <c r="I1382" i="8"/>
  <c r="B1382" i="8" s="1"/>
  <c r="A1382" i="4"/>
  <c r="G1381" i="4"/>
  <c r="B1381" i="4" s="1"/>
  <c r="C691" i="4"/>
  <c r="F691" i="4"/>
  <c r="C462" i="8" l="1"/>
  <c r="G462" i="8"/>
  <c r="I1383" i="8"/>
  <c r="B1383" i="8" s="1"/>
  <c r="A1384" i="8"/>
  <c r="A1383" i="4"/>
  <c r="G1382" i="4"/>
  <c r="B1382" i="4" s="1"/>
  <c r="E692" i="4"/>
  <c r="D691" i="4"/>
  <c r="H462" i="8" l="1"/>
  <c r="D462" i="8"/>
  <c r="A1385" i="8"/>
  <c r="I1384" i="8"/>
  <c r="B1384" i="8" s="1"/>
  <c r="A1384" i="4"/>
  <c r="G1383" i="4"/>
  <c r="B1383" i="4" s="1"/>
  <c r="C692" i="4"/>
  <c r="F692" i="4"/>
  <c r="E462" i="8" l="1"/>
  <c r="F463" i="8"/>
  <c r="A1386" i="8"/>
  <c r="I1385" i="8"/>
  <c r="B1385" i="8" s="1"/>
  <c r="A1385" i="4"/>
  <c r="G1384" i="4"/>
  <c r="B1384" i="4" s="1"/>
  <c r="E693" i="4"/>
  <c r="D692" i="4"/>
  <c r="G463" i="8" l="1"/>
  <c r="C463" i="8"/>
  <c r="A1387" i="8"/>
  <c r="I1386" i="8"/>
  <c r="B1386" i="8" s="1"/>
  <c r="A1386" i="4"/>
  <c r="G1385" i="4"/>
  <c r="B1385" i="4" s="1"/>
  <c r="F693" i="4"/>
  <c r="C693" i="4"/>
  <c r="H463" i="8" l="1"/>
  <c r="D463" i="8"/>
  <c r="I1387" i="8"/>
  <c r="B1387" i="8" s="1"/>
  <c r="A1388" i="8"/>
  <c r="A1387" i="4"/>
  <c r="G1386" i="4"/>
  <c r="B1386" i="4" s="1"/>
  <c r="E694" i="4"/>
  <c r="D693" i="4"/>
  <c r="E463" i="8" l="1"/>
  <c r="F464" i="8"/>
  <c r="A1389" i="8"/>
  <c r="I1388" i="8"/>
  <c r="B1388" i="8" s="1"/>
  <c r="A1388" i="4"/>
  <c r="G1387" i="4"/>
  <c r="B1387" i="4" s="1"/>
  <c r="F694" i="4"/>
  <c r="C694" i="4"/>
  <c r="C464" i="8" l="1"/>
  <c r="G464" i="8"/>
  <c r="A1390" i="8"/>
  <c r="I1389" i="8"/>
  <c r="B1389" i="8" s="1"/>
  <c r="A1389" i="4"/>
  <c r="G1388" i="4"/>
  <c r="B1388" i="4" s="1"/>
  <c r="E695" i="4"/>
  <c r="D694" i="4"/>
  <c r="H464" i="8" l="1"/>
  <c r="D464" i="8"/>
  <c r="A1391" i="8"/>
  <c r="I1390" i="8"/>
  <c r="B1390" i="8" s="1"/>
  <c r="A1390" i="4"/>
  <c r="G1389" i="4"/>
  <c r="B1389" i="4" s="1"/>
  <c r="C695" i="4"/>
  <c r="F695" i="4"/>
  <c r="E464" i="8" l="1"/>
  <c r="F465" i="8"/>
  <c r="I1391" i="8"/>
  <c r="B1391" i="8" s="1"/>
  <c r="A1392" i="8"/>
  <c r="A1391" i="4"/>
  <c r="G1390" i="4"/>
  <c r="B1390" i="4" s="1"/>
  <c r="E696" i="4"/>
  <c r="D695" i="4"/>
  <c r="C465" i="8" l="1"/>
  <c r="G465" i="8"/>
  <c r="A1393" i="8"/>
  <c r="I1392" i="8"/>
  <c r="B1392" i="8" s="1"/>
  <c r="A1392" i="4"/>
  <c r="G1391" i="4"/>
  <c r="B1391" i="4" s="1"/>
  <c r="F696" i="4"/>
  <c r="C696" i="4"/>
  <c r="H465" i="8" l="1"/>
  <c r="D465" i="8"/>
  <c r="A1394" i="8"/>
  <c r="I1393" i="8"/>
  <c r="B1393" i="8" s="1"/>
  <c r="A1393" i="4"/>
  <c r="G1392" i="4"/>
  <c r="B1392" i="4" s="1"/>
  <c r="E697" i="4"/>
  <c r="D696" i="4"/>
  <c r="E465" i="8" l="1"/>
  <c r="F466" i="8"/>
  <c r="A1395" i="8"/>
  <c r="I1394" i="8"/>
  <c r="B1394" i="8" s="1"/>
  <c r="A1394" i="4"/>
  <c r="G1393" i="4"/>
  <c r="B1393" i="4" s="1"/>
  <c r="F697" i="4"/>
  <c r="C697" i="4"/>
  <c r="C466" i="8" l="1"/>
  <c r="G466" i="8"/>
  <c r="I1395" i="8"/>
  <c r="B1395" i="8" s="1"/>
  <c r="A1396" i="8"/>
  <c r="A1395" i="4"/>
  <c r="G1394" i="4"/>
  <c r="B1394" i="4" s="1"/>
  <c r="E698" i="4"/>
  <c r="D697" i="4"/>
  <c r="H466" i="8" l="1"/>
  <c r="D466" i="8"/>
  <c r="A1397" i="8"/>
  <c r="I1396" i="8"/>
  <c r="B1396" i="8" s="1"/>
  <c r="A1396" i="4"/>
  <c r="G1395" i="4"/>
  <c r="B1395" i="4" s="1"/>
  <c r="C698" i="4"/>
  <c r="F698" i="4"/>
  <c r="E466" i="8" l="1"/>
  <c r="F467" i="8"/>
  <c r="A1398" i="8"/>
  <c r="I1397" i="8"/>
  <c r="B1397" i="8" s="1"/>
  <c r="A1397" i="4"/>
  <c r="G1396" i="4"/>
  <c r="B1396" i="4" s="1"/>
  <c r="E699" i="4"/>
  <c r="D698" i="4"/>
  <c r="G467" i="8" l="1"/>
  <c r="C467" i="8"/>
  <c r="A1399" i="8"/>
  <c r="I1398" i="8"/>
  <c r="B1398" i="8" s="1"/>
  <c r="A1398" i="4"/>
  <c r="G1397" i="4"/>
  <c r="B1397" i="4" s="1"/>
  <c r="C699" i="4"/>
  <c r="F699" i="4"/>
  <c r="H467" i="8" l="1"/>
  <c r="D467" i="8"/>
  <c r="I1399" i="8"/>
  <c r="B1399" i="8" s="1"/>
  <c r="A1400" i="8"/>
  <c r="A1399" i="4"/>
  <c r="G1398" i="4"/>
  <c r="B1398" i="4" s="1"/>
  <c r="E700" i="4"/>
  <c r="D699" i="4"/>
  <c r="E467" i="8" l="1"/>
  <c r="F468" i="8"/>
  <c r="A1401" i="8"/>
  <c r="I1400" i="8"/>
  <c r="B1400" i="8" s="1"/>
  <c r="A1400" i="4"/>
  <c r="G1399" i="4"/>
  <c r="B1399" i="4" s="1"/>
  <c r="F700" i="4"/>
  <c r="C700" i="4"/>
  <c r="C468" i="8" l="1"/>
  <c r="G468" i="8"/>
  <c r="A1402" i="8"/>
  <c r="I1401" i="8"/>
  <c r="B1401" i="8" s="1"/>
  <c r="A1401" i="4"/>
  <c r="G1400" i="4"/>
  <c r="B1400" i="4" s="1"/>
  <c r="E701" i="4"/>
  <c r="D700" i="4"/>
  <c r="H468" i="8" l="1"/>
  <c r="D468" i="8"/>
  <c r="A1403" i="8"/>
  <c r="I1402" i="8"/>
  <c r="B1402" i="8" s="1"/>
  <c r="A1402" i="4"/>
  <c r="G1401" i="4"/>
  <c r="B1401" i="4" s="1"/>
  <c r="F701" i="4"/>
  <c r="C701" i="4"/>
  <c r="E468" i="8" l="1"/>
  <c r="F469" i="8"/>
  <c r="I1403" i="8"/>
  <c r="B1403" i="8" s="1"/>
  <c r="A1404" i="8"/>
  <c r="A1403" i="4"/>
  <c r="G1402" i="4"/>
  <c r="B1402" i="4" s="1"/>
  <c r="E702" i="4"/>
  <c r="D701" i="4"/>
  <c r="G469" i="8" l="1"/>
  <c r="C469" i="8"/>
  <c r="A1405" i="8"/>
  <c r="I1404" i="8"/>
  <c r="B1404" i="8" s="1"/>
  <c r="A1404" i="4"/>
  <c r="G1403" i="4"/>
  <c r="B1403" i="4" s="1"/>
  <c r="F702" i="4"/>
  <c r="C702" i="4"/>
  <c r="H469" i="8" l="1"/>
  <c r="D469" i="8"/>
  <c r="A1406" i="8"/>
  <c r="I1405" i="8"/>
  <c r="B1405" i="8" s="1"/>
  <c r="A1405" i="4"/>
  <c r="G1404" i="4"/>
  <c r="B1404" i="4" s="1"/>
  <c r="E703" i="4"/>
  <c r="D702" i="4"/>
  <c r="E469" i="8" l="1"/>
  <c r="F470" i="8"/>
  <c r="A1407" i="8"/>
  <c r="I1406" i="8"/>
  <c r="B1406" i="8" s="1"/>
  <c r="A1406" i="4"/>
  <c r="G1405" i="4"/>
  <c r="B1405" i="4" s="1"/>
  <c r="F703" i="4"/>
  <c r="C703" i="4"/>
  <c r="C470" i="8" l="1"/>
  <c r="G470" i="8"/>
  <c r="I1407" i="8"/>
  <c r="B1407" i="8" s="1"/>
  <c r="A1408" i="8"/>
  <c r="A1407" i="4"/>
  <c r="G1406" i="4"/>
  <c r="B1406" i="4" s="1"/>
  <c r="E704" i="4"/>
  <c r="D703" i="4"/>
  <c r="H470" i="8" l="1"/>
  <c r="D470" i="8"/>
  <c r="A1409" i="8"/>
  <c r="I1408" i="8"/>
  <c r="B1408" i="8" s="1"/>
  <c r="A1408" i="4"/>
  <c r="G1407" i="4"/>
  <c r="B1407" i="4" s="1"/>
  <c r="F704" i="4"/>
  <c r="C704" i="4"/>
  <c r="E470" i="8" l="1"/>
  <c r="F471" i="8"/>
  <c r="A1410" i="8"/>
  <c r="I1409" i="8"/>
  <c r="B1409" i="8" s="1"/>
  <c r="A1409" i="4"/>
  <c r="G1408" i="4"/>
  <c r="B1408" i="4" s="1"/>
  <c r="D704" i="4"/>
  <c r="E705" i="4"/>
  <c r="C471" i="8" l="1"/>
  <c r="G471" i="8"/>
  <c r="A1411" i="8"/>
  <c r="I1410" i="8"/>
  <c r="B1410" i="8" s="1"/>
  <c r="A1410" i="4"/>
  <c r="G1409" i="4"/>
  <c r="B1409" i="4" s="1"/>
  <c r="F705" i="4"/>
  <c r="C705" i="4"/>
  <c r="H471" i="8" l="1"/>
  <c r="D471" i="8"/>
  <c r="I1411" i="8"/>
  <c r="B1411" i="8" s="1"/>
  <c r="A1412" i="8"/>
  <c r="A1411" i="4"/>
  <c r="G1410" i="4"/>
  <c r="B1410" i="4" s="1"/>
  <c r="D705" i="4"/>
  <c r="E706" i="4"/>
  <c r="E471" i="8" l="1"/>
  <c r="F472" i="8"/>
  <c r="A1413" i="8"/>
  <c r="I1412" i="8"/>
  <c r="B1412" i="8" s="1"/>
  <c r="A1412" i="4"/>
  <c r="G1411" i="4"/>
  <c r="B1411" i="4" s="1"/>
  <c r="F706" i="4"/>
  <c r="C706" i="4"/>
  <c r="C472" i="8" l="1"/>
  <c r="G472" i="8"/>
  <c r="A1414" i="8"/>
  <c r="I1413" i="8"/>
  <c r="B1413" i="8" s="1"/>
  <c r="A1413" i="4"/>
  <c r="G1412" i="4"/>
  <c r="B1412" i="4" s="1"/>
  <c r="E707" i="4"/>
  <c r="D706" i="4"/>
  <c r="H472" i="8" l="1"/>
  <c r="D472" i="8"/>
  <c r="A1415" i="8"/>
  <c r="I1414" i="8"/>
  <c r="B1414" i="8" s="1"/>
  <c r="A1414" i="4"/>
  <c r="G1413" i="4"/>
  <c r="B1413" i="4" s="1"/>
  <c r="F707" i="4"/>
  <c r="C707" i="4"/>
  <c r="E472" i="8" l="1"/>
  <c r="F473" i="8"/>
  <c r="I1415" i="8"/>
  <c r="B1415" i="8" s="1"/>
  <c r="A1416" i="8"/>
  <c r="A1415" i="4"/>
  <c r="G1414" i="4"/>
  <c r="B1414" i="4" s="1"/>
  <c r="E708" i="4"/>
  <c r="D707" i="4"/>
  <c r="C473" i="8" l="1"/>
  <c r="G473" i="8"/>
  <c r="A1417" i="8"/>
  <c r="I1416" i="8"/>
  <c r="B1416" i="8" s="1"/>
  <c r="A1416" i="4"/>
  <c r="G1415" i="4"/>
  <c r="B1415" i="4" s="1"/>
  <c r="F708" i="4"/>
  <c r="C708" i="4"/>
  <c r="H473" i="8" l="1"/>
  <c r="D473" i="8"/>
  <c r="A1418" i="8"/>
  <c r="I1417" i="8"/>
  <c r="B1417" i="8" s="1"/>
  <c r="A1417" i="4"/>
  <c r="G1416" i="4"/>
  <c r="B1416" i="4" s="1"/>
  <c r="E709" i="4"/>
  <c r="D708" i="4"/>
  <c r="E473" i="8" l="1"/>
  <c r="F474" i="8"/>
  <c r="A1419" i="8"/>
  <c r="I1418" i="8"/>
  <c r="B1418" i="8" s="1"/>
  <c r="A1418" i="4"/>
  <c r="G1417" i="4"/>
  <c r="B1417" i="4" s="1"/>
  <c r="F709" i="4"/>
  <c r="C709" i="4"/>
  <c r="C474" i="8" l="1"/>
  <c r="G474" i="8"/>
  <c r="I1419" i="8"/>
  <c r="B1419" i="8" s="1"/>
  <c r="A1420" i="8"/>
  <c r="A1419" i="4"/>
  <c r="G1418" i="4"/>
  <c r="B1418" i="4" s="1"/>
  <c r="E710" i="4"/>
  <c r="D709" i="4"/>
  <c r="H474" i="8" l="1"/>
  <c r="D474" i="8"/>
  <c r="A1421" i="8"/>
  <c r="I1420" i="8"/>
  <c r="B1420" i="8" s="1"/>
  <c r="A1420" i="4"/>
  <c r="G1419" i="4"/>
  <c r="B1419" i="4" s="1"/>
  <c r="F710" i="4"/>
  <c r="C710" i="4"/>
  <c r="E474" i="8" l="1"/>
  <c r="F475" i="8"/>
  <c r="A1422" i="8"/>
  <c r="I1421" i="8"/>
  <c r="B1421" i="8" s="1"/>
  <c r="A1421" i="4"/>
  <c r="G1420" i="4"/>
  <c r="B1420" i="4" s="1"/>
  <c r="E711" i="4"/>
  <c r="D710" i="4"/>
  <c r="G475" i="8" l="1"/>
  <c r="C475" i="8"/>
  <c r="A1423" i="8"/>
  <c r="I1422" i="8"/>
  <c r="B1422" i="8" s="1"/>
  <c r="A1422" i="4"/>
  <c r="G1421" i="4"/>
  <c r="B1421" i="4" s="1"/>
  <c r="F711" i="4"/>
  <c r="C711" i="4"/>
  <c r="H475" i="8" l="1"/>
  <c r="D475" i="8"/>
  <c r="I1423" i="8"/>
  <c r="B1423" i="8" s="1"/>
  <c r="A1424" i="8"/>
  <c r="A1423" i="4"/>
  <c r="G1422" i="4"/>
  <c r="B1422" i="4" s="1"/>
  <c r="E712" i="4"/>
  <c r="D711" i="4"/>
  <c r="E475" i="8" l="1"/>
  <c r="F476" i="8"/>
  <c r="A1425" i="8"/>
  <c r="I1424" i="8"/>
  <c r="B1424" i="8" s="1"/>
  <c r="A1424" i="4"/>
  <c r="G1423" i="4"/>
  <c r="B1423" i="4" s="1"/>
  <c r="F712" i="4"/>
  <c r="C712" i="4"/>
  <c r="G476" i="8" l="1"/>
  <c r="C476" i="8"/>
  <c r="A1426" i="8"/>
  <c r="I1425" i="8"/>
  <c r="B1425" i="8" s="1"/>
  <c r="A1425" i="4"/>
  <c r="G1424" i="4"/>
  <c r="B1424" i="4" s="1"/>
  <c r="E713" i="4"/>
  <c r="D712" i="4"/>
  <c r="H476" i="8" l="1"/>
  <c r="D476" i="8"/>
  <c r="A1427" i="8"/>
  <c r="I1426" i="8"/>
  <c r="B1426" i="8" s="1"/>
  <c r="A1426" i="4"/>
  <c r="G1425" i="4"/>
  <c r="B1425" i="4" s="1"/>
  <c r="F713" i="4"/>
  <c r="C713" i="4"/>
  <c r="E476" i="8" l="1"/>
  <c r="F477" i="8"/>
  <c r="I1427" i="8"/>
  <c r="B1427" i="8" s="1"/>
  <c r="A1428" i="8"/>
  <c r="A1427" i="4"/>
  <c r="G1426" i="4"/>
  <c r="B1426" i="4" s="1"/>
  <c r="E714" i="4"/>
  <c r="D713" i="4"/>
  <c r="G477" i="8" l="1"/>
  <c r="C477" i="8"/>
  <c r="A1429" i="8"/>
  <c r="I1428" i="8"/>
  <c r="B1428" i="8" s="1"/>
  <c r="A1428" i="4"/>
  <c r="G1427" i="4"/>
  <c r="B1427" i="4" s="1"/>
  <c r="F714" i="4"/>
  <c r="C714" i="4"/>
  <c r="H477" i="8" l="1"/>
  <c r="D477" i="8"/>
  <c r="A1430" i="8"/>
  <c r="I1429" i="8"/>
  <c r="B1429" i="8" s="1"/>
  <c r="A1429" i="4"/>
  <c r="G1428" i="4"/>
  <c r="B1428" i="4" s="1"/>
  <c r="E715" i="4"/>
  <c r="D714" i="4"/>
  <c r="E477" i="8" l="1"/>
  <c r="F478" i="8"/>
  <c r="A1431" i="8"/>
  <c r="I1430" i="8"/>
  <c r="B1430" i="8" s="1"/>
  <c r="A1430" i="4"/>
  <c r="G1429" i="4"/>
  <c r="B1429" i="4" s="1"/>
  <c r="F715" i="4"/>
  <c r="C715" i="4"/>
  <c r="C478" i="8" l="1"/>
  <c r="G478" i="8"/>
  <c r="I1431" i="8"/>
  <c r="B1431" i="8" s="1"/>
  <c r="A1432" i="8"/>
  <c r="A1431" i="4"/>
  <c r="G1430" i="4"/>
  <c r="B1430" i="4" s="1"/>
  <c r="E716" i="4"/>
  <c r="D715" i="4"/>
  <c r="H478" i="8" l="1"/>
  <c r="D478" i="8"/>
  <c r="A1433" i="8"/>
  <c r="I1432" i="8"/>
  <c r="B1432" i="8" s="1"/>
  <c r="A1432" i="4"/>
  <c r="G1431" i="4"/>
  <c r="B1431" i="4" s="1"/>
  <c r="F716" i="4"/>
  <c r="C716" i="4"/>
  <c r="E478" i="8" l="1"/>
  <c r="F479" i="8"/>
  <c r="A1434" i="8"/>
  <c r="I1433" i="8"/>
  <c r="B1433" i="8" s="1"/>
  <c r="A1433" i="4"/>
  <c r="G1432" i="4"/>
  <c r="B1432" i="4" s="1"/>
  <c r="E717" i="4"/>
  <c r="D716" i="4"/>
  <c r="G479" i="8" l="1"/>
  <c r="C479" i="8"/>
  <c r="A1435" i="8"/>
  <c r="I1434" i="8"/>
  <c r="B1434" i="8" s="1"/>
  <c r="A1434" i="4"/>
  <c r="G1433" i="4"/>
  <c r="B1433" i="4" s="1"/>
  <c r="F717" i="4"/>
  <c r="C717" i="4"/>
  <c r="H479" i="8" l="1"/>
  <c r="D479" i="8"/>
  <c r="I1435" i="8"/>
  <c r="B1435" i="8" s="1"/>
  <c r="A1436" i="8"/>
  <c r="A1435" i="4"/>
  <c r="G1434" i="4"/>
  <c r="B1434" i="4" s="1"/>
  <c r="E718" i="4"/>
  <c r="D717" i="4"/>
  <c r="E479" i="8" l="1"/>
  <c r="F480" i="8"/>
  <c r="A1437" i="8"/>
  <c r="I1436" i="8"/>
  <c r="B1436" i="8" s="1"/>
  <c r="A1436" i="4"/>
  <c r="G1435" i="4"/>
  <c r="B1435" i="4" s="1"/>
  <c r="F718" i="4"/>
  <c r="C718" i="4"/>
  <c r="C480" i="8" l="1"/>
  <c r="G480" i="8"/>
  <c r="A1438" i="8"/>
  <c r="I1437" i="8"/>
  <c r="B1437" i="8" s="1"/>
  <c r="A1437" i="4"/>
  <c r="G1436" i="4"/>
  <c r="B1436" i="4" s="1"/>
  <c r="E719" i="4"/>
  <c r="D718" i="4"/>
  <c r="H480" i="8" l="1"/>
  <c r="D480" i="8"/>
  <c r="A1439" i="8"/>
  <c r="I1438" i="8"/>
  <c r="B1438" i="8" s="1"/>
  <c r="A1438" i="4"/>
  <c r="G1437" i="4"/>
  <c r="B1437" i="4" s="1"/>
  <c r="F719" i="4"/>
  <c r="C719" i="4"/>
  <c r="E480" i="8" l="1"/>
  <c r="F481" i="8"/>
  <c r="I1439" i="8"/>
  <c r="B1439" i="8" s="1"/>
  <c r="A1440" i="8"/>
  <c r="A1439" i="4"/>
  <c r="G1438" i="4"/>
  <c r="B1438" i="4" s="1"/>
  <c r="E720" i="4"/>
  <c r="D719" i="4"/>
  <c r="G481" i="8" l="1"/>
  <c r="C481" i="8"/>
  <c r="A1441" i="8"/>
  <c r="I1440" i="8"/>
  <c r="B1440" i="8" s="1"/>
  <c r="A1440" i="4"/>
  <c r="G1439" i="4"/>
  <c r="B1439" i="4" s="1"/>
  <c r="F720" i="4"/>
  <c r="C720" i="4"/>
  <c r="H481" i="8" l="1"/>
  <c r="D481" i="8"/>
  <c r="A1442" i="8"/>
  <c r="I1441" i="8"/>
  <c r="B1441" i="8" s="1"/>
  <c r="A1441" i="4"/>
  <c r="G1440" i="4"/>
  <c r="B1440" i="4" s="1"/>
  <c r="E721" i="4"/>
  <c r="D720" i="4"/>
  <c r="E481" i="8" l="1"/>
  <c r="F482" i="8"/>
  <c r="A1443" i="8"/>
  <c r="I1442" i="8"/>
  <c r="B1442" i="8" s="1"/>
  <c r="A1442" i="4"/>
  <c r="G1441" i="4"/>
  <c r="B1441" i="4" s="1"/>
  <c r="F721" i="4"/>
  <c r="C721" i="4"/>
  <c r="G482" i="8" l="1"/>
  <c r="C482" i="8"/>
  <c r="I1443" i="8"/>
  <c r="B1443" i="8" s="1"/>
  <c r="A1444" i="8"/>
  <c r="A1443" i="4"/>
  <c r="G1442" i="4"/>
  <c r="B1442" i="4" s="1"/>
  <c r="E722" i="4"/>
  <c r="D721" i="4"/>
  <c r="H482" i="8" l="1"/>
  <c r="D482" i="8"/>
  <c r="A1445" i="8"/>
  <c r="I1444" i="8"/>
  <c r="B1444" i="8" s="1"/>
  <c r="A1444" i="4"/>
  <c r="G1443" i="4"/>
  <c r="B1443" i="4" s="1"/>
  <c r="F722" i="4"/>
  <c r="C722" i="4"/>
  <c r="E482" i="8" l="1"/>
  <c r="F483" i="8"/>
  <c r="A1446" i="8"/>
  <c r="I1445" i="8"/>
  <c r="B1445" i="8" s="1"/>
  <c r="A1445" i="4"/>
  <c r="G1444" i="4"/>
  <c r="B1444" i="4" s="1"/>
  <c r="E723" i="4"/>
  <c r="D722" i="4"/>
  <c r="C483" i="8" l="1"/>
  <c r="G483" i="8"/>
  <c r="A1447" i="8"/>
  <c r="I1446" i="8"/>
  <c r="B1446" i="8" s="1"/>
  <c r="A1446" i="4"/>
  <c r="G1445" i="4"/>
  <c r="B1445" i="4" s="1"/>
  <c r="F723" i="4"/>
  <c r="C723" i="4"/>
  <c r="H483" i="8" l="1"/>
  <c r="D483" i="8"/>
  <c r="I1447" i="8"/>
  <c r="B1447" i="8" s="1"/>
  <c r="A1448" i="8"/>
  <c r="A1447" i="4"/>
  <c r="G1446" i="4"/>
  <c r="B1446" i="4" s="1"/>
  <c r="E724" i="4"/>
  <c r="D723" i="4"/>
  <c r="E483" i="8" l="1"/>
  <c r="F484" i="8"/>
  <c r="A1449" i="8"/>
  <c r="I1448" i="8"/>
  <c r="B1448" i="8" s="1"/>
  <c r="A1448" i="4"/>
  <c r="G1447" i="4"/>
  <c r="B1447" i="4" s="1"/>
  <c r="F724" i="4"/>
  <c r="C724" i="4"/>
  <c r="G484" i="8" l="1"/>
  <c r="C484" i="8"/>
  <c r="A1450" i="8"/>
  <c r="I1449" i="8"/>
  <c r="B1449" i="8" s="1"/>
  <c r="A1449" i="4"/>
  <c r="G1448" i="4"/>
  <c r="B1448" i="4" s="1"/>
  <c r="E725" i="4"/>
  <c r="D724" i="4"/>
  <c r="H484" i="8" l="1"/>
  <c r="D484" i="8"/>
  <c r="A1451" i="8"/>
  <c r="I1450" i="8"/>
  <c r="B1450" i="8" s="1"/>
  <c r="A1450" i="4"/>
  <c r="G1449" i="4"/>
  <c r="B1449" i="4" s="1"/>
  <c r="F725" i="4"/>
  <c r="C725" i="4"/>
  <c r="E484" i="8" l="1"/>
  <c r="F485" i="8"/>
  <c r="I1451" i="8"/>
  <c r="B1451" i="8" s="1"/>
  <c r="A1452" i="8"/>
  <c r="A1451" i="4"/>
  <c r="G1450" i="4"/>
  <c r="B1450" i="4" s="1"/>
  <c r="E726" i="4"/>
  <c r="D725" i="4"/>
  <c r="G485" i="8" l="1"/>
  <c r="C485" i="8"/>
  <c r="A1453" i="8"/>
  <c r="I1452" i="8"/>
  <c r="B1452" i="8" s="1"/>
  <c r="A1452" i="4"/>
  <c r="G1451" i="4"/>
  <c r="B1451" i="4" s="1"/>
  <c r="F726" i="4"/>
  <c r="C726" i="4"/>
  <c r="H485" i="8" l="1"/>
  <c r="D485" i="8"/>
  <c r="A1454" i="8"/>
  <c r="I1453" i="8"/>
  <c r="B1453" i="8" s="1"/>
  <c r="A1453" i="4"/>
  <c r="G1452" i="4"/>
  <c r="B1452" i="4" s="1"/>
  <c r="E727" i="4"/>
  <c r="D726" i="4"/>
  <c r="E485" i="8" l="1"/>
  <c r="F486" i="8"/>
  <c r="A1455" i="8"/>
  <c r="I1454" i="8"/>
  <c r="B1454" i="8" s="1"/>
  <c r="A1454" i="4"/>
  <c r="G1453" i="4"/>
  <c r="B1453" i="4" s="1"/>
  <c r="F727" i="4"/>
  <c r="C727" i="4"/>
  <c r="G486" i="8" l="1"/>
  <c r="C486" i="8"/>
  <c r="I1455" i="8"/>
  <c r="B1455" i="8" s="1"/>
  <c r="A1456" i="8"/>
  <c r="A1455" i="4"/>
  <c r="G1454" i="4"/>
  <c r="B1454" i="4" s="1"/>
  <c r="E728" i="4"/>
  <c r="D727" i="4"/>
  <c r="H486" i="8" l="1"/>
  <c r="D486" i="8"/>
  <c r="A1457" i="8"/>
  <c r="I1456" i="8"/>
  <c r="B1456" i="8" s="1"/>
  <c r="A1456" i="4"/>
  <c r="G1455" i="4"/>
  <c r="B1455" i="4" s="1"/>
  <c r="F728" i="4"/>
  <c r="C728" i="4"/>
  <c r="E486" i="8" l="1"/>
  <c r="F487" i="8"/>
  <c r="A1458" i="8"/>
  <c r="I1457" i="8"/>
  <c r="B1457" i="8" s="1"/>
  <c r="A1457" i="4"/>
  <c r="G1456" i="4"/>
  <c r="B1456" i="4" s="1"/>
  <c r="E729" i="4"/>
  <c r="D728" i="4"/>
  <c r="G487" i="8" l="1"/>
  <c r="C487" i="8"/>
  <c r="A1459" i="8"/>
  <c r="I1458" i="8"/>
  <c r="B1458" i="8" s="1"/>
  <c r="A1458" i="4"/>
  <c r="G1457" i="4"/>
  <c r="B1457" i="4" s="1"/>
  <c r="F729" i="4"/>
  <c r="C729" i="4"/>
  <c r="H487" i="8" l="1"/>
  <c r="D487" i="8"/>
  <c r="I1459" i="8"/>
  <c r="B1459" i="8" s="1"/>
  <c r="A1460" i="8"/>
  <c r="A1459" i="4"/>
  <c r="G1458" i="4"/>
  <c r="B1458" i="4" s="1"/>
  <c r="E730" i="4"/>
  <c r="D729" i="4"/>
  <c r="E487" i="8" l="1"/>
  <c r="F488" i="8"/>
  <c r="A1461" i="8"/>
  <c r="I1460" i="8"/>
  <c r="B1460" i="8" s="1"/>
  <c r="A1460" i="4"/>
  <c r="G1459" i="4"/>
  <c r="B1459" i="4" s="1"/>
  <c r="F730" i="4"/>
  <c r="C730" i="4"/>
  <c r="C488" i="8" l="1"/>
  <c r="G488" i="8"/>
  <c r="A1462" i="8"/>
  <c r="I1461" i="8"/>
  <c r="B1461" i="8" s="1"/>
  <c r="A1461" i="4"/>
  <c r="G1460" i="4"/>
  <c r="B1460" i="4" s="1"/>
  <c r="E731" i="4"/>
  <c r="D730" i="4"/>
  <c r="H488" i="8" l="1"/>
  <c r="D488" i="8"/>
  <c r="A1463" i="8"/>
  <c r="I1462" i="8"/>
  <c r="B1462" i="8" s="1"/>
  <c r="A1462" i="4"/>
  <c r="G1461" i="4"/>
  <c r="B1461" i="4" s="1"/>
  <c r="F731" i="4"/>
  <c r="C731" i="4"/>
  <c r="E488" i="8" l="1"/>
  <c r="F489" i="8"/>
  <c r="I1463" i="8"/>
  <c r="B1463" i="8" s="1"/>
  <c r="A1464" i="8"/>
  <c r="A1463" i="4"/>
  <c r="G1462" i="4"/>
  <c r="B1462" i="4" s="1"/>
  <c r="E732" i="4"/>
  <c r="D731" i="4"/>
  <c r="G489" i="8" l="1"/>
  <c r="C489" i="8"/>
  <c r="A1465" i="8"/>
  <c r="I1464" i="8"/>
  <c r="B1464" i="8" s="1"/>
  <c r="A1464" i="4"/>
  <c r="G1463" i="4"/>
  <c r="B1463" i="4" s="1"/>
  <c r="F732" i="4"/>
  <c r="C732" i="4"/>
  <c r="H489" i="8" l="1"/>
  <c r="D489" i="8"/>
  <c r="A1466" i="8"/>
  <c r="I1465" i="8"/>
  <c r="B1465" i="8" s="1"/>
  <c r="A1465" i="4"/>
  <c r="G1464" i="4"/>
  <c r="B1464" i="4" s="1"/>
  <c r="E733" i="4"/>
  <c r="D732" i="4"/>
  <c r="E489" i="8" l="1"/>
  <c r="F490" i="8"/>
  <c r="A1467" i="8"/>
  <c r="I1466" i="8"/>
  <c r="B1466" i="8" s="1"/>
  <c r="A1466" i="4"/>
  <c r="G1465" i="4"/>
  <c r="B1465" i="4" s="1"/>
  <c r="F733" i="4"/>
  <c r="C733" i="4"/>
  <c r="G490" i="8" l="1"/>
  <c r="C490" i="8"/>
  <c r="I1467" i="8"/>
  <c r="B1467" i="8" s="1"/>
  <c r="A1468" i="8"/>
  <c r="A1467" i="4"/>
  <c r="G1466" i="4"/>
  <c r="B1466" i="4" s="1"/>
  <c r="E734" i="4"/>
  <c r="D733" i="4"/>
  <c r="H490" i="8" l="1"/>
  <c r="D490" i="8"/>
  <c r="A1469" i="8"/>
  <c r="I1468" i="8"/>
  <c r="B1468" i="8" s="1"/>
  <c r="A1468" i="4"/>
  <c r="G1467" i="4"/>
  <c r="B1467" i="4" s="1"/>
  <c r="F734" i="4"/>
  <c r="C734" i="4"/>
  <c r="E490" i="8" l="1"/>
  <c r="F491" i="8"/>
  <c r="A1470" i="8"/>
  <c r="I1469" i="8"/>
  <c r="B1469" i="8" s="1"/>
  <c r="A1469" i="4"/>
  <c r="G1468" i="4"/>
  <c r="B1468" i="4" s="1"/>
  <c r="E735" i="4"/>
  <c r="D734" i="4"/>
  <c r="G491" i="8" l="1"/>
  <c r="C491" i="8"/>
  <c r="A1471" i="8"/>
  <c r="I1470" i="8"/>
  <c r="B1470" i="8" s="1"/>
  <c r="A1470" i="4"/>
  <c r="G1469" i="4"/>
  <c r="B1469" i="4" s="1"/>
  <c r="F735" i="4"/>
  <c r="C735" i="4"/>
  <c r="H491" i="8" l="1"/>
  <c r="D491" i="8"/>
  <c r="I1471" i="8"/>
  <c r="B1471" i="8" s="1"/>
  <c r="A1472" i="8"/>
  <c r="A1471" i="4"/>
  <c r="G1470" i="4"/>
  <c r="B1470" i="4" s="1"/>
  <c r="E736" i="4"/>
  <c r="D735" i="4"/>
  <c r="E491" i="8" l="1"/>
  <c r="F492" i="8"/>
  <c r="A1473" i="8"/>
  <c r="I1472" i="8"/>
  <c r="B1472" i="8" s="1"/>
  <c r="A1472" i="4"/>
  <c r="G1471" i="4"/>
  <c r="B1471" i="4" s="1"/>
  <c r="F736" i="4"/>
  <c r="C736" i="4"/>
  <c r="C492" i="8" l="1"/>
  <c r="G492" i="8"/>
  <c r="A1474" i="8"/>
  <c r="I1473" i="8"/>
  <c r="B1473" i="8" s="1"/>
  <c r="A1473" i="4"/>
  <c r="G1472" i="4"/>
  <c r="B1472" i="4" s="1"/>
  <c r="E737" i="4"/>
  <c r="D736" i="4"/>
  <c r="H492" i="8" l="1"/>
  <c r="D492" i="8"/>
  <c r="A1475" i="8"/>
  <c r="I1474" i="8"/>
  <c r="B1474" i="8" s="1"/>
  <c r="A1474" i="4"/>
  <c r="G1473" i="4"/>
  <c r="B1473" i="4" s="1"/>
  <c r="F737" i="4"/>
  <c r="C737" i="4"/>
  <c r="E492" i="8" l="1"/>
  <c r="F493" i="8"/>
  <c r="I1475" i="8"/>
  <c r="B1475" i="8" s="1"/>
  <c r="A1476" i="8"/>
  <c r="A1475" i="4"/>
  <c r="G1474" i="4"/>
  <c r="B1474" i="4" s="1"/>
  <c r="E738" i="4"/>
  <c r="D737" i="4"/>
  <c r="C493" i="8" l="1"/>
  <c r="G493" i="8"/>
  <c r="A1477" i="8"/>
  <c r="I1476" i="8"/>
  <c r="B1476" i="8" s="1"/>
  <c r="A1476" i="4"/>
  <c r="G1475" i="4"/>
  <c r="B1475" i="4" s="1"/>
  <c r="F738" i="4"/>
  <c r="C738" i="4"/>
  <c r="H493" i="8" l="1"/>
  <c r="D493" i="8"/>
  <c r="A1478" i="8"/>
  <c r="I1477" i="8"/>
  <c r="B1477" i="8" s="1"/>
  <c r="A1477" i="4"/>
  <c r="G1476" i="4"/>
  <c r="B1476" i="4" s="1"/>
  <c r="E739" i="4"/>
  <c r="D738" i="4"/>
  <c r="E493" i="8" l="1"/>
  <c r="F494" i="8"/>
  <c r="A1479" i="8"/>
  <c r="I1478" i="8"/>
  <c r="B1478" i="8" s="1"/>
  <c r="A1478" i="4"/>
  <c r="G1477" i="4"/>
  <c r="B1477" i="4" s="1"/>
  <c r="F739" i="4"/>
  <c r="C739" i="4"/>
  <c r="G494" i="8" l="1"/>
  <c r="C494" i="8"/>
  <c r="I1479" i="8"/>
  <c r="B1479" i="8" s="1"/>
  <c r="A1480" i="8"/>
  <c r="A1479" i="4"/>
  <c r="G1478" i="4"/>
  <c r="B1478" i="4" s="1"/>
  <c r="E740" i="4"/>
  <c r="D739" i="4"/>
  <c r="H494" i="8" l="1"/>
  <c r="D494" i="8"/>
  <c r="A1481" i="8"/>
  <c r="I1480" i="8"/>
  <c r="B1480" i="8" s="1"/>
  <c r="A1480" i="4"/>
  <c r="G1479" i="4"/>
  <c r="B1479" i="4" s="1"/>
  <c r="F740" i="4"/>
  <c r="C740" i="4"/>
  <c r="E494" i="8" l="1"/>
  <c r="F495" i="8"/>
  <c r="A1482" i="8"/>
  <c r="I1481" i="8"/>
  <c r="B1481" i="8" s="1"/>
  <c r="A1481" i="4"/>
  <c r="G1480" i="4"/>
  <c r="B1480" i="4" s="1"/>
  <c r="E741" i="4"/>
  <c r="D740" i="4"/>
  <c r="C495" i="8" l="1"/>
  <c r="G495" i="8"/>
  <c r="A1483" i="8"/>
  <c r="I1482" i="8"/>
  <c r="B1482" i="8" s="1"/>
  <c r="A1482" i="4"/>
  <c r="G1481" i="4"/>
  <c r="B1481" i="4" s="1"/>
  <c r="F741" i="4"/>
  <c r="C741" i="4"/>
  <c r="H495" i="8" l="1"/>
  <c r="D495" i="8"/>
  <c r="I1483" i="8"/>
  <c r="B1483" i="8" s="1"/>
  <c r="A1484" i="8"/>
  <c r="A1483" i="4"/>
  <c r="G1482" i="4"/>
  <c r="B1482" i="4" s="1"/>
  <c r="E742" i="4"/>
  <c r="D741" i="4"/>
  <c r="E495" i="8" l="1"/>
  <c r="F496" i="8"/>
  <c r="A1485" i="8"/>
  <c r="I1484" i="8"/>
  <c r="B1484" i="8" s="1"/>
  <c r="A1484" i="4"/>
  <c r="G1483" i="4"/>
  <c r="B1483" i="4" s="1"/>
  <c r="F742" i="4"/>
  <c r="C742" i="4"/>
  <c r="G496" i="8" l="1"/>
  <c r="C496" i="8"/>
  <c r="A1486" i="8"/>
  <c r="I1485" i="8"/>
  <c r="B1485" i="8" s="1"/>
  <c r="A1485" i="4"/>
  <c r="G1484" i="4"/>
  <c r="B1484" i="4" s="1"/>
  <c r="E743" i="4"/>
  <c r="D742" i="4"/>
  <c r="H496" i="8" l="1"/>
  <c r="D496" i="8"/>
  <c r="A1487" i="8"/>
  <c r="I1486" i="8"/>
  <c r="B1486" i="8" s="1"/>
  <c r="A1486" i="4"/>
  <c r="G1485" i="4"/>
  <c r="B1485" i="4" s="1"/>
  <c r="F743" i="4"/>
  <c r="C743" i="4"/>
  <c r="E496" i="8" l="1"/>
  <c r="F497" i="8"/>
  <c r="I1487" i="8"/>
  <c r="B1487" i="8" s="1"/>
  <c r="A1488" i="8"/>
  <c r="A1487" i="4"/>
  <c r="G1486" i="4"/>
  <c r="B1486" i="4" s="1"/>
  <c r="E744" i="4"/>
  <c r="D743" i="4"/>
  <c r="G497" i="8" l="1"/>
  <c r="C497" i="8"/>
  <c r="A1489" i="8"/>
  <c r="I1488" i="8"/>
  <c r="B1488" i="8" s="1"/>
  <c r="A1488" i="4"/>
  <c r="G1487" i="4"/>
  <c r="B1487" i="4" s="1"/>
  <c r="F744" i="4"/>
  <c r="C744" i="4"/>
  <c r="H497" i="8" l="1"/>
  <c r="D497" i="8"/>
  <c r="A1490" i="8"/>
  <c r="I1489" i="8"/>
  <c r="B1489" i="8" s="1"/>
  <c r="A1489" i="4"/>
  <c r="G1488" i="4"/>
  <c r="B1488" i="4" s="1"/>
  <c r="D744" i="4"/>
  <c r="E745" i="4"/>
  <c r="E497" i="8" l="1"/>
  <c r="F498" i="8"/>
  <c r="A1491" i="8"/>
  <c r="I1490" i="8"/>
  <c r="B1490" i="8" s="1"/>
  <c r="A1490" i="4"/>
  <c r="G1489" i="4"/>
  <c r="B1489" i="4" s="1"/>
  <c r="F745" i="4"/>
  <c r="C745" i="4"/>
  <c r="G498" i="8" l="1"/>
  <c r="C498" i="8"/>
  <c r="I1491" i="8"/>
  <c r="B1491" i="8" s="1"/>
  <c r="A1492" i="8"/>
  <c r="A1491" i="4"/>
  <c r="G1490" i="4"/>
  <c r="B1490" i="4" s="1"/>
  <c r="D745" i="4"/>
  <c r="E746" i="4"/>
  <c r="H498" i="8" l="1"/>
  <c r="D498" i="8"/>
  <c r="A1493" i="8"/>
  <c r="I1492" i="8"/>
  <c r="B1492" i="8" s="1"/>
  <c r="A1492" i="4"/>
  <c r="G1491" i="4"/>
  <c r="B1491" i="4" s="1"/>
  <c r="F746" i="4"/>
  <c r="C746" i="4"/>
  <c r="E498" i="8" l="1"/>
  <c r="F499" i="8"/>
  <c r="A1494" i="8"/>
  <c r="I1493" i="8"/>
  <c r="B1493" i="8" s="1"/>
  <c r="A1493" i="4"/>
  <c r="G1492" i="4"/>
  <c r="B1492" i="4" s="1"/>
  <c r="D746" i="4"/>
  <c r="E747" i="4"/>
  <c r="C499" i="8" l="1"/>
  <c r="G499" i="8"/>
  <c r="A1495" i="8"/>
  <c r="I1494" i="8"/>
  <c r="B1494" i="8" s="1"/>
  <c r="A1494" i="4"/>
  <c r="G1493" i="4"/>
  <c r="B1493" i="4" s="1"/>
  <c r="F747" i="4"/>
  <c r="C747" i="4"/>
  <c r="H499" i="8" l="1"/>
  <c r="D499" i="8"/>
  <c r="I1495" i="8"/>
  <c r="B1495" i="8" s="1"/>
  <c r="A1496" i="8"/>
  <c r="A1495" i="4"/>
  <c r="G1494" i="4"/>
  <c r="B1494" i="4" s="1"/>
  <c r="D747" i="4"/>
  <c r="E748" i="4"/>
  <c r="E499" i="8" l="1"/>
  <c r="F500" i="8"/>
  <c r="A1497" i="8"/>
  <c r="I1496" i="8"/>
  <c r="B1496" i="8" s="1"/>
  <c r="A1496" i="4"/>
  <c r="G1495" i="4"/>
  <c r="B1495" i="4" s="1"/>
  <c r="F748" i="4"/>
  <c r="C748" i="4"/>
  <c r="C500" i="8" l="1"/>
  <c r="G500" i="8"/>
  <c r="A1498" i="8"/>
  <c r="I1497" i="8"/>
  <c r="B1497" i="8" s="1"/>
  <c r="A1497" i="4"/>
  <c r="G1496" i="4"/>
  <c r="B1496" i="4" s="1"/>
  <c r="D748" i="4"/>
  <c r="E749" i="4"/>
  <c r="H500" i="8" l="1"/>
  <c r="D500" i="8"/>
  <c r="A1499" i="8"/>
  <c r="I1498" i="8"/>
  <c r="B1498" i="8" s="1"/>
  <c r="A1498" i="4"/>
  <c r="G1497" i="4"/>
  <c r="B1497" i="4" s="1"/>
  <c r="F749" i="4"/>
  <c r="C749" i="4"/>
  <c r="E500" i="8" l="1"/>
  <c r="F501" i="8"/>
  <c r="I1499" i="8"/>
  <c r="B1499" i="8" s="1"/>
  <c r="A1500" i="8"/>
  <c r="A1499" i="4"/>
  <c r="G1498" i="4"/>
  <c r="B1498" i="4" s="1"/>
  <c r="E750" i="4"/>
  <c r="D749" i="4"/>
  <c r="C501" i="8" l="1"/>
  <c r="G501" i="8"/>
  <c r="A1501" i="8"/>
  <c r="I1500" i="8"/>
  <c r="B1500" i="8" s="1"/>
  <c r="A1500" i="4"/>
  <c r="G1499" i="4"/>
  <c r="B1499" i="4" s="1"/>
  <c r="C750" i="4"/>
  <c r="F750" i="4"/>
  <c r="H501" i="8" l="1"/>
  <c r="D501" i="8"/>
  <c r="A1502" i="8"/>
  <c r="I1501" i="8"/>
  <c r="B1501" i="8" s="1"/>
  <c r="A1501" i="4"/>
  <c r="G1500" i="4"/>
  <c r="B1500" i="4" s="1"/>
  <c r="E751" i="4"/>
  <c r="D750" i="4"/>
  <c r="E501" i="8" l="1"/>
  <c r="F502" i="8"/>
  <c r="A1503" i="8"/>
  <c r="I1502" i="8"/>
  <c r="B1502" i="8" s="1"/>
  <c r="A1502" i="4"/>
  <c r="G1501" i="4"/>
  <c r="B1501" i="4" s="1"/>
  <c r="F751" i="4"/>
  <c r="C751" i="4"/>
  <c r="G502" i="8" l="1"/>
  <c r="C502" i="8"/>
  <c r="I1503" i="8"/>
  <c r="B1503" i="8" s="1"/>
  <c r="A1504" i="8"/>
  <c r="A1503" i="4"/>
  <c r="G1502" i="4"/>
  <c r="B1502" i="4" s="1"/>
  <c r="D751" i="4"/>
  <c r="E752" i="4"/>
  <c r="H502" i="8" l="1"/>
  <c r="D502" i="8"/>
  <c r="A1505" i="8"/>
  <c r="I1504" i="8"/>
  <c r="B1504" i="8" s="1"/>
  <c r="A1504" i="4"/>
  <c r="G1503" i="4"/>
  <c r="B1503" i="4" s="1"/>
  <c r="F752" i="4"/>
  <c r="C752" i="4"/>
  <c r="E502" i="8" l="1"/>
  <c r="F503" i="8"/>
  <c r="A1506" i="8"/>
  <c r="I1505" i="8"/>
  <c r="B1505" i="8" s="1"/>
  <c r="A1505" i="4"/>
  <c r="G1504" i="4"/>
  <c r="B1504" i="4" s="1"/>
  <c r="E753" i="4"/>
  <c r="D752" i="4"/>
  <c r="C503" i="8" l="1"/>
  <c r="G503" i="8"/>
  <c r="A1507" i="8"/>
  <c r="I1506" i="8"/>
  <c r="B1506" i="8" s="1"/>
  <c r="A1506" i="4"/>
  <c r="G1505" i="4"/>
  <c r="B1505" i="4" s="1"/>
  <c r="F753" i="4"/>
  <c r="C753" i="4"/>
  <c r="H503" i="8" l="1"/>
  <c r="D503" i="8"/>
  <c r="I1507" i="8"/>
  <c r="B1507" i="8" s="1"/>
  <c r="A1508" i="8"/>
  <c r="A1507" i="4"/>
  <c r="G1506" i="4"/>
  <c r="B1506" i="4" s="1"/>
  <c r="E754" i="4"/>
  <c r="D753" i="4"/>
  <c r="E503" i="8" l="1"/>
  <c r="F504" i="8"/>
  <c r="A1509" i="8"/>
  <c r="I1508" i="8"/>
  <c r="B1508" i="8" s="1"/>
  <c r="A1508" i="4"/>
  <c r="G1507" i="4"/>
  <c r="B1507" i="4" s="1"/>
  <c r="C754" i="4"/>
  <c r="F754" i="4"/>
  <c r="C504" i="8" l="1"/>
  <c r="G504" i="8"/>
  <c r="A1510" i="8"/>
  <c r="I1509" i="8"/>
  <c r="B1509" i="8" s="1"/>
  <c r="A1509" i="4"/>
  <c r="G1508" i="4"/>
  <c r="B1508" i="4" s="1"/>
  <c r="D754" i="4"/>
  <c r="E755" i="4"/>
  <c r="H504" i="8" l="1"/>
  <c r="D504" i="8"/>
  <c r="A1511" i="8"/>
  <c r="I1510" i="8"/>
  <c r="B1510" i="8" s="1"/>
  <c r="A1510" i="4"/>
  <c r="G1509" i="4"/>
  <c r="B1509" i="4" s="1"/>
  <c r="C755" i="4"/>
  <c r="F755" i="4"/>
  <c r="E504" i="8" l="1"/>
  <c r="F505" i="8"/>
  <c r="I1511" i="8"/>
  <c r="B1511" i="8" s="1"/>
  <c r="A1512" i="8"/>
  <c r="A1511" i="4"/>
  <c r="G1510" i="4"/>
  <c r="B1510" i="4" s="1"/>
  <c r="E756" i="4"/>
  <c r="D755" i="4"/>
  <c r="C505" i="8" l="1"/>
  <c r="G505" i="8"/>
  <c r="A1513" i="8"/>
  <c r="I1512" i="8"/>
  <c r="B1512" i="8" s="1"/>
  <c r="A1512" i="4"/>
  <c r="G1511" i="4"/>
  <c r="B1511" i="4" s="1"/>
  <c r="C756" i="4"/>
  <c r="F756" i="4"/>
  <c r="H505" i="8" l="1"/>
  <c r="D505" i="8"/>
  <c r="A1514" i="8"/>
  <c r="I1513" i="8"/>
  <c r="B1513" i="8" s="1"/>
  <c r="A1513" i="4"/>
  <c r="G1512" i="4"/>
  <c r="B1512" i="4" s="1"/>
  <c r="D756" i="4"/>
  <c r="E757" i="4"/>
  <c r="E505" i="8" l="1"/>
  <c r="F506" i="8"/>
  <c r="A1515" i="8"/>
  <c r="I1514" i="8"/>
  <c r="B1514" i="8" s="1"/>
  <c r="A1514" i="4"/>
  <c r="G1513" i="4"/>
  <c r="B1513" i="4" s="1"/>
  <c r="F757" i="4"/>
  <c r="C757" i="4"/>
  <c r="C506" i="8" l="1"/>
  <c r="G506" i="8"/>
  <c r="I1515" i="8"/>
  <c r="B1515" i="8" s="1"/>
  <c r="A1516" i="8"/>
  <c r="A1515" i="4"/>
  <c r="G1514" i="4"/>
  <c r="B1514" i="4" s="1"/>
  <c r="D757" i="4"/>
  <c r="E758" i="4"/>
  <c r="H506" i="8" l="1"/>
  <c r="D506" i="8"/>
  <c r="A1517" i="8"/>
  <c r="I1516" i="8"/>
  <c r="B1516" i="8" s="1"/>
  <c r="A1516" i="4"/>
  <c r="G1515" i="4"/>
  <c r="B1515" i="4" s="1"/>
  <c r="C758" i="4"/>
  <c r="F758" i="4"/>
  <c r="E506" i="8" l="1"/>
  <c r="F507" i="8"/>
  <c r="A1518" i="8"/>
  <c r="I1517" i="8"/>
  <c r="B1517" i="8" s="1"/>
  <c r="A1517" i="4"/>
  <c r="G1516" i="4"/>
  <c r="B1516" i="4" s="1"/>
  <c r="E759" i="4"/>
  <c r="D758" i="4"/>
  <c r="G507" i="8" l="1"/>
  <c r="C507" i="8"/>
  <c r="A1519" i="8"/>
  <c r="I1518" i="8"/>
  <c r="B1518" i="8" s="1"/>
  <c r="A1518" i="4"/>
  <c r="G1517" i="4"/>
  <c r="B1517" i="4" s="1"/>
  <c r="F759" i="4"/>
  <c r="C759" i="4"/>
  <c r="H507" i="8" l="1"/>
  <c r="D507" i="8"/>
  <c r="I1519" i="8"/>
  <c r="B1519" i="8" s="1"/>
  <c r="A1520" i="8"/>
  <c r="A1519" i="4"/>
  <c r="G1518" i="4"/>
  <c r="B1518" i="4" s="1"/>
  <c r="D759" i="4"/>
  <c r="E760" i="4"/>
  <c r="E507" i="8" l="1"/>
  <c r="F508" i="8"/>
  <c r="A1521" i="8"/>
  <c r="I1520" i="8"/>
  <c r="B1520" i="8" s="1"/>
  <c r="A1520" i="4"/>
  <c r="G1519" i="4"/>
  <c r="B1519" i="4" s="1"/>
  <c r="F760" i="4"/>
  <c r="C760" i="4"/>
  <c r="C508" i="8" l="1"/>
  <c r="G508" i="8"/>
  <c r="A1522" i="8"/>
  <c r="I1521" i="8"/>
  <c r="B1521" i="8" s="1"/>
  <c r="A1521" i="4"/>
  <c r="G1520" i="4"/>
  <c r="B1520" i="4" s="1"/>
  <c r="D760" i="4"/>
  <c r="E761" i="4"/>
  <c r="H508" i="8" l="1"/>
  <c r="D508" i="8"/>
  <c r="A1523" i="8"/>
  <c r="I1522" i="8"/>
  <c r="B1522" i="8" s="1"/>
  <c r="A1522" i="4"/>
  <c r="G1521" i="4"/>
  <c r="B1521" i="4" s="1"/>
  <c r="F761" i="4"/>
  <c r="C761" i="4"/>
  <c r="E508" i="8" l="1"/>
  <c r="F509" i="8"/>
  <c r="I1523" i="8"/>
  <c r="B1523" i="8" s="1"/>
  <c r="A1524" i="8"/>
  <c r="A1523" i="4"/>
  <c r="G1522" i="4"/>
  <c r="B1522" i="4" s="1"/>
  <c r="E762" i="4"/>
  <c r="D761" i="4"/>
  <c r="C509" i="8" l="1"/>
  <c r="G509" i="8"/>
  <c r="A1525" i="8"/>
  <c r="I1524" i="8"/>
  <c r="B1524" i="8" s="1"/>
  <c r="A1524" i="4"/>
  <c r="G1523" i="4"/>
  <c r="B1523" i="4" s="1"/>
  <c r="F762" i="4"/>
  <c r="C762" i="4"/>
  <c r="H509" i="8" l="1"/>
  <c r="D509" i="8"/>
  <c r="A1526" i="8"/>
  <c r="I1525" i="8"/>
  <c r="B1525" i="8" s="1"/>
  <c r="A1525" i="4"/>
  <c r="G1524" i="4"/>
  <c r="B1524" i="4" s="1"/>
  <c r="E763" i="4"/>
  <c r="D762" i="4"/>
  <c r="E509" i="8" l="1"/>
  <c r="F510" i="8"/>
  <c r="A1527" i="8"/>
  <c r="I1526" i="8"/>
  <c r="B1526" i="8" s="1"/>
  <c r="A1526" i="4"/>
  <c r="G1525" i="4"/>
  <c r="B1525" i="4" s="1"/>
  <c r="C763" i="4"/>
  <c r="F763" i="4"/>
  <c r="G510" i="8" l="1"/>
  <c r="C510" i="8"/>
  <c r="I1527" i="8"/>
  <c r="B1527" i="8" s="1"/>
  <c r="A1528" i="8"/>
  <c r="A1527" i="4"/>
  <c r="G1526" i="4"/>
  <c r="B1526" i="4" s="1"/>
  <c r="D763" i="4"/>
  <c r="E764" i="4"/>
  <c r="H510" i="8" l="1"/>
  <c r="D510" i="8"/>
  <c r="A1529" i="8"/>
  <c r="I1528" i="8"/>
  <c r="B1528" i="8" s="1"/>
  <c r="A1528" i="4"/>
  <c r="G1527" i="4"/>
  <c r="B1527" i="4" s="1"/>
  <c r="C764" i="4"/>
  <c r="F764" i="4"/>
  <c r="E510" i="8" l="1"/>
  <c r="F511" i="8"/>
  <c r="A1530" i="8"/>
  <c r="I1529" i="8"/>
  <c r="B1529" i="8" s="1"/>
  <c r="A1529" i="4"/>
  <c r="G1528" i="4"/>
  <c r="B1528" i="4" s="1"/>
  <c r="D764" i="4"/>
  <c r="E765" i="4"/>
  <c r="G511" i="8" l="1"/>
  <c r="C511" i="8"/>
  <c r="A1531" i="8"/>
  <c r="I1530" i="8"/>
  <c r="B1530" i="8" s="1"/>
  <c r="A1530" i="4"/>
  <c r="G1529" i="4"/>
  <c r="B1529" i="4" s="1"/>
  <c r="C765" i="4"/>
  <c r="F765" i="4"/>
  <c r="H511" i="8" l="1"/>
  <c r="D511" i="8"/>
  <c r="I1531" i="8"/>
  <c r="B1531" i="8" s="1"/>
  <c r="A1532" i="8"/>
  <c r="A1531" i="4"/>
  <c r="G1530" i="4"/>
  <c r="B1530" i="4" s="1"/>
  <c r="E766" i="4"/>
  <c r="D765" i="4"/>
  <c r="E511" i="8" l="1"/>
  <c r="F512" i="8"/>
  <c r="A1533" i="8"/>
  <c r="I1532" i="8"/>
  <c r="B1532" i="8" s="1"/>
  <c r="A1532" i="4"/>
  <c r="G1531" i="4"/>
  <c r="B1531" i="4" s="1"/>
  <c r="C766" i="4"/>
  <c r="F766" i="4"/>
  <c r="G512" i="8" l="1"/>
  <c r="C512" i="8"/>
  <c r="A1534" i="8"/>
  <c r="I1533" i="8"/>
  <c r="B1533" i="8" s="1"/>
  <c r="A1533" i="4"/>
  <c r="G1532" i="4"/>
  <c r="B1532" i="4" s="1"/>
  <c r="D766" i="4"/>
  <c r="E767" i="4"/>
  <c r="H512" i="8" l="1"/>
  <c r="D512" i="8"/>
  <c r="A1535" i="8"/>
  <c r="I1534" i="8"/>
  <c r="B1534" i="8" s="1"/>
  <c r="A1534" i="4"/>
  <c r="G1533" i="4"/>
  <c r="B1533" i="4" s="1"/>
  <c r="F767" i="4"/>
  <c r="C767" i="4"/>
  <c r="E512" i="8" l="1"/>
  <c r="F513" i="8"/>
  <c r="I1535" i="8"/>
  <c r="B1535" i="8" s="1"/>
  <c r="A1536" i="8"/>
  <c r="A1535" i="4"/>
  <c r="G1534" i="4"/>
  <c r="B1534" i="4" s="1"/>
  <c r="D767" i="4"/>
  <c r="E768" i="4"/>
  <c r="C513" i="8" l="1"/>
  <c r="G513" i="8"/>
  <c r="A1537" i="8"/>
  <c r="I1536" i="8"/>
  <c r="B1536" i="8" s="1"/>
  <c r="A1536" i="4"/>
  <c r="G1535" i="4"/>
  <c r="B1535" i="4" s="1"/>
  <c r="F768" i="4"/>
  <c r="C768" i="4"/>
  <c r="H513" i="8" l="1"/>
  <c r="D513" i="8"/>
  <c r="A1538" i="8"/>
  <c r="I1537" i="8"/>
  <c r="B1537" i="8" s="1"/>
  <c r="A1537" i="4"/>
  <c r="G1536" i="4"/>
  <c r="B1536" i="4" s="1"/>
  <c r="E769" i="4"/>
  <c r="D768" i="4"/>
  <c r="E513" i="8" l="1"/>
  <c r="F514" i="8"/>
  <c r="A1539" i="8"/>
  <c r="I1538" i="8"/>
  <c r="B1538" i="8" s="1"/>
  <c r="A1538" i="4"/>
  <c r="G1537" i="4"/>
  <c r="B1537" i="4" s="1"/>
  <c r="F769" i="4"/>
  <c r="C769" i="4"/>
  <c r="G514" i="8" l="1"/>
  <c r="C514" i="8"/>
  <c r="I1539" i="8"/>
  <c r="B1539" i="8" s="1"/>
  <c r="A1540" i="8"/>
  <c r="A1539" i="4"/>
  <c r="G1538" i="4"/>
  <c r="B1538" i="4" s="1"/>
  <c r="E770" i="4"/>
  <c r="D769" i="4"/>
  <c r="H514" i="8" l="1"/>
  <c r="D514" i="8"/>
  <c r="A1541" i="8"/>
  <c r="I1540" i="8"/>
  <c r="B1540" i="8" s="1"/>
  <c r="A1540" i="4"/>
  <c r="G1539" i="4"/>
  <c r="B1539" i="4" s="1"/>
  <c r="F770" i="4"/>
  <c r="C770" i="4"/>
  <c r="E514" i="8" l="1"/>
  <c r="F515" i="8"/>
  <c r="A1542" i="8"/>
  <c r="I1541" i="8"/>
  <c r="B1541" i="8" s="1"/>
  <c r="A1541" i="4"/>
  <c r="G1540" i="4"/>
  <c r="B1540" i="4" s="1"/>
  <c r="E771" i="4"/>
  <c r="D770" i="4"/>
  <c r="G515" i="8" l="1"/>
  <c r="C515" i="8"/>
  <c r="A1543" i="8"/>
  <c r="I1542" i="8"/>
  <c r="B1542" i="8" s="1"/>
  <c r="A1542" i="4"/>
  <c r="G1541" i="4"/>
  <c r="B1541" i="4" s="1"/>
  <c r="F771" i="4"/>
  <c r="C771" i="4"/>
  <c r="H515" i="8" l="1"/>
  <c r="D515" i="8"/>
  <c r="I1543" i="8"/>
  <c r="B1543" i="8" s="1"/>
  <c r="A1544" i="8"/>
  <c r="A1543" i="4"/>
  <c r="G1542" i="4"/>
  <c r="B1542" i="4" s="1"/>
  <c r="E772" i="4"/>
  <c r="D771" i="4"/>
  <c r="E515" i="8" l="1"/>
  <c r="F516" i="8"/>
  <c r="A1545" i="8"/>
  <c r="I1544" i="8"/>
  <c r="B1544" i="8" s="1"/>
  <c r="A1544" i="4"/>
  <c r="G1543" i="4"/>
  <c r="B1543" i="4" s="1"/>
  <c r="F772" i="4"/>
  <c r="C772" i="4"/>
  <c r="C516" i="8" l="1"/>
  <c r="G516" i="8"/>
  <c r="A1546" i="8"/>
  <c r="I1545" i="8"/>
  <c r="B1545" i="8" s="1"/>
  <c r="A1545" i="4"/>
  <c r="G1544" i="4"/>
  <c r="B1544" i="4" s="1"/>
  <c r="E773" i="4"/>
  <c r="D772" i="4"/>
  <c r="H516" i="8" l="1"/>
  <c r="D516" i="8"/>
  <c r="A1547" i="8"/>
  <c r="I1546" i="8"/>
  <c r="B1546" i="8" s="1"/>
  <c r="A1546" i="4"/>
  <c r="G1545" i="4"/>
  <c r="B1545" i="4" s="1"/>
  <c r="F773" i="4"/>
  <c r="C773" i="4"/>
  <c r="E516" i="8" l="1"/>
  <c r="F517" i="8"/>
  <c r="I1547" i="8"/>
  <c r="B1547" i="8" s="1"/>
  <c r="A1548" i="8"/>
  <c r="A1547" i="4"/>
  <c r="G1546" i="4"/>
  <c r="B1546" i="4" s="1"/>
  <c r="E774" i="4"/>
  <c r="D773" i="4"/>
  <c r="C517" i="8" l="1"/>
  <c r="G517" i="8"/>
  <c r="A1549" i="8"/>
  <c r="I1548" i="8"/>
  <c r="B1548" i="8" s="1"/>
  <c r="A1548" i="4"/>
  <c r="G1547" i="4"/>
  <c r="B1547" i="4" s="1"/>
  <c r="F774" i="4"/>
  <c r="C774" i="4"/>
  <c r="H517" i="8" l="1"/>
  <c r="D517" i="8"/>
  <c r="A1550" i="8"/>
  <c r="I1549" i="8"/>
  <c r="B1549" i="8" s="1"/>
  <c r="A1549" i="4"/>
  <c r="G1548" i="4"/>
  <c r="B1548" i="4" s="1"/>
  <c r="E775" i="4"/>
  <c r="D774" i="4"/>
  <c r="E517" i="8" l="1"/>
  <c r="F518" i="8"/>
  <c r="A1551" i="8"/>
  <c r="I1550" i="8"/>
  <c r="B1550" i="8" s="1"/>
  <c r="A1550" i="4"/>
  <c r="G1549" i="4"/>
  <c r="B1549" i="4" s="1"/>
  <c r="F775" i="4"/>
  <c r="C775" i="4"/>
  <c r="C518" i="8" l="1"/>
  <c r="G518" i="8"/>
  <c r="I1551" i="8"/>
  <c r="B1551" i="8" s="1"/>
  <c r="A1552" i="8"/>
  <c r="A1551" i="4"/>
  <c r="G1550" i="4"/>
  <c r="B1550" i="4" s="1"/>
  <c r="E776" i="4"/>
  <c r="D775" i="4"/>
  <c r="H518" i="8" l="1"/>
  <c r="D518" i="8"/>
  <c r="A1553" i="8"/>
  <c r="I1552" i="8"/>
  <c r="B1552" i="8" s="1"/>
  <c r="A1552" i="4"/>
  <c r="G1551" i="4"/>
  <c r="B1551" i="4" s="1"/>
  <c r="F776" i="4"/>
  <c r="C776" i="4"/>
  <c r="E518" i="8" l="1"/>
  <c r="F519" i="8"/>
  <c r="A1554" i="8"/>
  <c r="I1553" i="8"/>
  <c r="B1553" i="8" s="1"/>
  <c r="A1553" i="4"/>
  <c r="G1552" i="4"/>
  <c r="B1552" i="4" s="1"/>
  <c r="E777" i="4"/>
  <c r="D776" i="4"/>
  <c r="G519" i="8" l="1"/>
  <c r="C519" i="8"/>
  <c r="A1555" i="8"/>
  <c r="I1554" i="8"/>
  <c r="B1554" i="8" s="1"/>
  <c r="A1554" i="4"/>
  <c r="G1553" i="4"/>
  <c r="B1553" i="4" s="1"/>
  <c r="F777" i="4"/>
  <c r="C777" i="4"/>
  <c r="H519" i="8" l="1"/>
  <c r="D519" i="8"/>
  <c r="I1555" i="8"/>
  <c r="B1555" i="8" s="1"/>
  <c r="A1556" i="8"/>
  <c r="A1555" i="4"/>
  <c r="G1554" i="4"/>
  <c r="B1554" i="4" s="1"/>
  <c r="E778" i="4"/>
  <c r="D777" i="4"/>
  <c r="E519" i="8" l="1"/>
  <c r="F520" i="8"/>
  <c r="A1557" i="8"/>
  <c r="I1556" i="8"/>
  <c r="B1556" i="8" s="1"/>
  <c r="A1556" i="4"/>
  <c r="G1555" i="4"/>
  <c r="B1555" i="4" s="1"/>
  <c r="F778" i="4"/>
  <c r="C778" i="4"/>
  <c r="C520" i="8" l="1"/>
  <c r="G520" i="8"/>
  <c r="A1558" i="8"/>
  <c r="I1557" i="8"/>
  <c r="B1557" i="8" s="1"/>
  <c r="A1557" i="4"/>
  <c r="G1556" i="4"/>
  <c r="B1556" i="4" s="1"/>
  <c r="E779" i="4"/>
  <c r="D778" i="4"/>
  <c r="H520" i="8" l="1"/>
  <c r="D520" i="8"/>
  <c r="A1559" i="8"/>
  <c r="I1558" i="8"/>
  <c r="B1558" i="8" s="1"/>
  <c r="A1558" i="4"/>
  <c r="G1557" i="4"/>
  <c r="B1557" i="4" s="1"/>
  <c r="F779" i="4"/>
  <c r="C779" i="4"/>
  <c r="E520" i="8" l="1"/>
  <c r="F521" i="8"/>
  <c r="I1559" i="8"/>
  <c r="B1559" i="8" s="1"/>
  <c r="A1560" i="8"/>
  <c r="A1559" i="4"/>
  <c r="G1558" i="4"/>
  <c r="B1558" i="4" s="1"/>
  <c r="E780" i="4"/>
  <c r="D779" i="4"/>
  <c r="C521" i="8" l="1"/>
  <c r="G521" i="8"/>
  <c r="A1561" i="8"/>
  <c r="I1560" i="8"/>
  <c r="B1560" i="8" s="1"/>
  <c r="A1560" i="4"/>
  <c r="G1559" i="4"/>
  <c r="B1559" i="4" s="1"/>
  <c r="F780" i="4"/>
  <c r="C780" i="4"/>
  <c r="H521" i="8" l="1"/>
  <c r="D521" i="8"/>
  <c r="A1562" i="8"/>
  <c r="I1561" i="8"/>
  <c r="B1561" i="8" s="1"/>
  <c r="A1561" i="4"/>
  <c r="G1560" i="4"/>
  <c r="B1560" i="4" s="1"/>
  <c r="E781" i="4"/>
  <c r="D780" i="4"/>
  <c r="E521" i="8" l="1"/>
  <c r="F522" i="8"/>
  <c r="A1563" i="8"/>
  <c r="I1562" i="8"/>
  <c r="B1562" i="8" s="1"/>
  <c r="A1562" i="4"/>
  <c r="G1561" i="4"/>
  <c r="B1561" i="4" s="1"/>
  <c r="F781" i="4"/>
  <c r="C781" i="4"/>
  <c r="C522" i="8" l="1"/>
  <c r="G522" i="8"/>
  <c r="I1563" i="8"/>
  <c r="B1563" i="8" s="1"/>
  <c r="A1564" i="8"/>
  <c r="A1563" i="4"/>
  <c r="G1562" i="4"/>
  <c r="B1562" i="4" s="1"/>
  <c r="E782" i="4"/>
  <c r="D781" i="4"/>
  <c r="H522" i="8" l="1"/>
  <c r="D522" i="8"/>
  <c r="A1565" i="8"/>
  <c r="I1564" i="8"/>
  <c r="B1564" i="8" s="1"/>
  <c r="A1564" i="4"/>
  <c r="G1563" i="4"/>
  <c r="B1563" i="4" s="1"/>
  <c r="C782" i="4"/>
  <c r="F782" i="4"/>
  <c r="E522" i="8" l="1"/>
  <c r="F523" i="8"/>
  <c r="A1566" i="8"/>
  <c r="I1565" i="8"/>
  <c r="B1565" i="8" s="1"/>
  <c r="A1565" i="4"/>
  <c r="G1564" i="4"/>
  <c r="B1564" i="4" s="1"/>
  <c r="E783" i="4"/>
  <c r="D782" i="4"/>
  <c r="G523" i="8" l="1"/>
  <c r="C523" i="8"/>
  <c r="A1567" i="8"/>
  <c r="I1566" i="8"/>
  <c r="B1566" i="8" s="1"/>
  <c r="A1566" i="4"/>
  <c r="G1565" i="4"/>
  <c r="B1565" i="4" s="1"/>
  <c r="F783" i="4"/>
  <c r="C783" i="4"/>
  <c r="H523" i="8" l="1"/>
  <c r="D523" i="8"/>
  <c r="I1567" i="8"/>
  <c r="B1567" i="8" s="1"/>
  <c r="A1568" i="8"/>
  <c r="A1567" i="4"/>
  <c r="G1566" i="4"/>
  <c r="B1566" i="4" s="1"/>
  <c r="D783" i="4"/>
  <c r="E784" i="4"/>
  <c r="E523" i="8" l="1"/>
  <c r="F524" i="8"/>
  <c r="A1569" i="8"/>
  <c r="I1568" i="8"/>
  <c r="B1568" i="8" s="1"/>
  <c r="A1568" i="4"/>
  <c r="G1567" i="4"/>
  <c r="B1567" i="4" s="1"/>
  <c r="F784" i="4"/>
  <c r="C784" i="4"/>
  <c r="C524" i="8" l="1"/>
  <c r="G524" i="8"/>
  <c r="A1570" i="8"/>
  <c r="I1569" i="8"/>
  <c r="B1569" i="8" s="1"/>
  <c r="A1569" i="4"/>
  <c r="G1568" i="4"/>
  <c r="B1568" i="4" s="1"/>
  <c r="E785" i="4"/>
  <c r="D784" i="4"/>
  <c r="H524" i="8" l="1"/>
  <c r="D524" i="8"/>
  <c r="A1571" i="8"/>
  <c r="I1570" i="8"/>
  <c r="B1570" i="8" s="1"/>
  <c r="A1570" i="4"/>
  <c r="G1569" i="4"/>
  <c r="B1569" i="4" s="1"/>
  <c r="C785" i="4"/>
  <c r="F785" i="4"/>
  <c r="E524" i="8" l="1"/>
  <c r="F525" i="8"/>
  <c r="I1571" i="8"/>
  <c r="B1571" i="8" s="1"/>
  <c r="A1572" i="8"/>
  <c r="A1571" i="4"/>
  <c r="G1570" i="4"/>
  <c r="B1570" i="4" s="1"/>
  <c r="E786" i="4"/>
  <c r="D785" i="4"/>
  <c r="G525" i="8" l="1"/>
  <c r="C525" i="8"/>
  <c r="A1573" i="8"/>
  <c r="I1572" i="8"/>
  <c r="B1572" i="8" s="1"/>
  <c r="A1572" i="4"/>
  <c r="G1571" i="4"/>
  <c r="B1571" i="4" s="1"/>
  <c r="C786" i="4"/>
  <c r="F786" i="4"/>
  <c r="H525" i="8" l="1"/>
  <c r="D525" i="8"/>
  <c r="A1574" i="8"/>
  <c r="I1573" i="8"/>
  <c r="B1573" i="8" s="1"/>
  <c r="A1573" i="4"/>
  <c r="G1572" i="4"/>
  <c r="B1572" i="4" s="1"/>
  <c r="E787" i="4"/>
  <c r="D786" i="4"/>
  <c r="E525" i="8" l="1"/>
  <c r="F526" i="8"/>
  <c r="A1575" i="8"/>
  <c r="I1574" i="8"/>
  <c r="B1574" i="8" s="1"/>
  <c r="A1574" i="4"/>
  <c r="G1573" i="4"/>
  <c r="B1573" i="4" s="1"/>
  <c r="F787" i="4"/>
  <c r="C787" i="4"/>
  <c r="G526" i="8" l="1"/>
  <c r="C526" i="8"/>
  <c r="I1575" i="8"/>
  <c r="B1575" i="8" s="1"/>
  <c r="A1576" i="8"/>
  <c r="A1575" i="4"/>
  <c r="G1574" i="4"/>
  <c r="B1574" i="4" s="1"/>
  <c r="E788" i="4"/>
  <c r="D787" i="4"/>
  <c r="H526" i="8" l="1"/>
  <c r="D526" i="8"/>
  <c r="A1577" i="8"/>
  <c r="I1576" i="8"/>
  <c r="B1576" i="8" s="1"/>
  <c r="A1576" i="4"/>
  <c r="G1575" i="4"/>
  <c r="B1575" i="4" s="1"/>
  <c r="F788" i="4"/>
  <c r="C788" i="4"/>
  <c r="E526" i="8" l="1"/>
  <c r="F527" i="8"/>
  <c r="A1578" i="8"/>
  <c r="I1577" i="8"/>
  <c r="B1577" i="8" s="1"/>
  <c r="A1577" i="4"/>
  <c r="G1576" i="4"/>
  <c r="B1576" i="4" s="1"/>
  <c r="E789" i="4"/>
  <c r="D788" i="4"/>
  <c r="C527" i="8" l="1"/>
  <c r="G527" i="8"/>
  <c r="A1579" i="8"/>
  <c r="I1578" i="8"/>
  <c r="B1578" i="8" s="1"/>
  <c r="A1578" i="4"/>
  <c r="G1577" i="4"/>
  <c r="B1577" i="4" s="1"/>
  <c r="C789" i="4"/>
  <c r="F789" i="4"/>
  <c r="H527" i="8" l="1"/>
  <c r="D527" i="8"/>
  <c r="I1579" i="8"/>
  <c r="B1579" i="8" s="1"/>
  <c r="A1580" i="8"/>
  <c r="A1579" i="4"/>
  <c r="G1578" i="4"/>
  <c r="B1578" i="4" s="1"/>
  <c r="D789" i="4"/>
  <c r="E790" i="4"/>
  <c r="E527" i="8" l="1"/>
  <c r="F528" i="8"/>
  <c r="A1581" i="8"/>
  <c r="I1580" i="8"/>
  <c r="B1580" i="8" s="1"/>
  <c r="A1580" i="4"/>
  <c r="G1579" i="4"/>
  <c r="B1579" i="4" s="1"/>
  <c r="F790" i="4"/>
  <c r="C790" i="4"/>
  <c r="C528" i="8" l="1"/>
  <c r="G528" i="8"/>
  <c r="A1582" i="8"/>
  <c r="I1581" i="8"/>
  <c r="B1581" i="8" s="1"/>
  <c r="A1581" i="4"/>
  <c r="G1580" i="4"/>
  <c r="B1580" i="4" s="1"/>
  <c r="E791" i="4"/>
  <c r="D790" i="4"/>
  <c r="H528" i="8" l="1"/>
  <c r="D528" i="8"/>
  <c r="A1583" i="8"/>
  <c r="I1582" i="8"/>
  <c r="B1582" i="8" s="1"/>
  <c r="A1582" i="4"/>
  <c r="G1581" i="4"/>
  <c r="B1581" i="4" s="1"/>
  <c r="C791" i="4"/>
  <c r="F791" i="4"/>
  <c r="E528" i="8" l="1"/>
  <c r="F529" i="8"/>
  <c r="I1583" i="8"/>
  <c r="B1583" i="8" s="1"/>
  <c r="A1584" i="8"/>
  <c r="A1583" i="4"/>
  <c r="G1582" i="4"/>
  <c r="B1582" i="4" s="1"/>
  <c r="E792" i="4"/>
  <c r="D791" i="4"/>
  <c r="C529" i="8" l="1"/>
  <c r="G529" i="8"/>
  <c r="A1585" i="8"/>
  <c r="I1584" i="8"/>
  <c r="B1584" i="8" s="1"/>
  <c r="A1584" i="4"/>
  <c r="G1583" i="4"/>
  <c r="B1583" i="4" s="1"/>
  <c r="C792" i="4"/>
  <c r="F792" i="4"/>
  <c r="H529" i="8" l="1"/>
  <c r="D529" i="8"/>
  <c r="A1586" i="8"/>
  <c r="I1585" i="8"/>
  <c r="B1585" i="8" s="1"/>
  <c r="A1585" i="4"/>
  <c r="G1584" i="4"/>
  <c r="B1584" i="4" s="1"/>
  <c r="E793" i="4"/>
  <c r="D792" i="4"/>
  <c r="E529" i="8" l="1"/>
  <c r="F530" i="8"/>
  <c r="A1587" i="8"/>
  <c r="I1586" i="8"/>
  <c r="B1586" i="8" s="1"/>
  <c r="A1586" i="4"/>
  <c r="G1585" i="4"/>
  <c r="B1585" i="4" s="1"/>
  <c r="F793" i="4"/>
  <c r="C793" i="4"/>
  <c r="G530" i="8" l="1"/>
  <c r="C530" i="8"/>
  <c r="I1587" i="8"/>
  <c r="B1587" i="8" s="1"/>
  <c r="A1588" i="8"/>
  <c r="A1587" i="4"/>
  <c r="G1586" i="4"/>
  <c r="B1586" i="4" s="1"/>
  <c r="E794" i="4"/>
  <c r="D793" i="4"/>
  <c r="H530" i="8" l="1"/>
  <c r="D530" i="8"/>
  <c r="A1589" i="8"/>
  <c r="I1588" i="8"/>
  <c r="B1588" i="8" s="1"/>
  <c r="A1588" i="4"/>
  <c r="G1587" i="4"/>
  <c r="B1587" i="4" s="1"/>
  <c r="F794" i="4"/>
  <c r="C794" i="4"/>
  <c r="E530" i="8" l="1"/>
  <c r="F531" i="8"/>
  <c r="A1590" i="8"/>
  <c r="I1589" i="8"/>
  <c r="B1589" i="8" s="1"/>
  <c r="A1589" i="4"/>
  <c r="G1588" i="4"/>
  <c r="B1588" i="4" s="1"/>
  <c r="E795" i="4"/>
  <c r="D794" i="4"/>
  <c r="C531" i="8" l="1"/>
  <c r="G531" i="8"/>
  <c r="A1591" i="8"/>
  <c r="I1590" i="8"/>
  <c r="B1590" i="8" s="1"/>
  <c r="A1590" i="4"/>
  <c r="G1589" i="4"/>
  <c r="B1589" i="4" s="1"/>
  <c r="C795" i="4"/>
  <c r="F795" i="4"/>
  <c r="H531" i="8" l="1"/>
  <c r="D531" i="8"/>
  <c r="I1591" i="8"/>
  <c r="B1591" i="8" s="1"/>
  <c r="A1592" i="8"/>
  <c r="A1591" i="4"/>
  <c r="G1590" i="4"/>
  <c r="B1590" i="4" s="1"/>
  <c r="E796" i="4"/>
  <c r="D795" i="4"/>
  <c r="E531" i="8" l="1"/>
  <c r="F532" i="8"/>
  <c r="A1593" i="8"/>
  <c r="I1592" i="8"/>
  <c r="B1592" i="8" s="1"/>
  <c r="A1592" i="4"/>
  <c r="G1591" i="4"/>
  <c r="B1591" i="4" s="1"/>
  <c r="C796" i="4"/>
  <c r="F796" i="4"/>
  <c r="C532" i="8" l="1"/>
  <c r="G532" i="8"/>
  <c r="A1594" i="8"/>
  <c r="I1593" i="8"/>
  <c r="B1593" i="8" s="1"/>
  <c r="A1593" i="4"/>
  <c r="G1592" i="4"/>
  <c r="B1592" i="4" s="1"/>
  <c r="D796" i="4"/>
  <c r="E797" i="4"/>
  <c r="H532" i="8" l="1"/>
  <c r="D532" i="8"/>
  <c r="A1595" i="8"/>
  <c r="I1594" i="8"/>
  <c r="B1594" i="8" s="1"/>
  <c r="A1594" i="4"/>
  <c r="G1593" i="4"/>
  <c r="B1593" i="4" s="1"/>
  <c r="F797" i="4"/>
  <c r="C797" i="4"/>
  <c r="E532" i="8" l="1"/>
  <c r="F533" i="8"/>
  <c r="I1595" i="8"/>
  <c r="B1595" i="8" s="1"/>
  <c r="A1596" i="8"/>
  <c r="A1595" i="4"/>
  <c r="G1594" i="4"/>
  <c r="B1594" i="4" s="1"/>
  <c r="E798" i="4"/>
  <c r="D797" i="4"/>
  <c r="C533" i="8" l="1"/>
  <c r="G533" i="8"/>
  <c r="A1597" i="8"/>
  <c r="I1596" i="8"/>
  <c r="B1596" i="8" s="1"/>
  <c r="A1596" i="4"/>
  <c r="G1595" i="4"/>
  <c r="B1595" i="4" s="1"/>
  <c r="C798" i="4"/>
  <c r="F798" i="4"/>
  <c r="H533" i="8" l="1"/>
  <c r="D533" i="8"/>
  <c r="A1598" i="8"/>
  <c r="I1597" i="8"/>
  <c r="B1597" i="8" s="1"/>
  <c r="A1597" i="4"/>
  <c r="G1596" i="4"/>
  <c r="B1596" i="4" s="1"/>
  <c r="E799" i="4"/>
  <c r="D798" i="4"/>
  <c r="E533" i="8" l="1"/>
  <c r="F534" i="8"/>
  <c r="A1599" i="8"/>
  <c r="I1598" i="8"/>
  <c r="B1598" i="8" s="1"/>
  <c r="A1598" i="4"/>
  <c r="G1597" i="4"/>
  <c r="B1597" i="4" s="1"/>
  <c r="C799" i="4"/>
  <c r="F799" i="4"/>
  <c r="G534" i="8" l="1"/>
  <c r="C534" i="8"/>
  <c r="I1599" i="8"/>
  <c r="B1599" i="8" s="1"/>
  <c r="A1600" i="8"/>
  <c r="A1599" i="4"/>
  <c r="G1598" i="4"/>
  <c r="B1598" i="4" s="1"/>
  <c r="D799" i="4"/>
  <c r="E800" i="4"/>
  <c r="H534" i="8" l="1"/>
  <c r="D534" i="8"/>
  <c r="A1601" i="8"/>
  <c r="I1600" i="8"/>
  <c r="B1600" i="8" s="1"/>
  <c r="A1600" i="4"/>
  <c r="G1599" i="4"/>
  <c r="B1599" i="4" s="1"/>
  <c r="F800" i="4"/>
  <c r="C800" i="4"/>
  <c r="E534" i="8" l="1"/>
  <c r="F535" i="8"/>
  <c r="A1602" i="8"/>
  <c r="I1601" i="8"/>
  <c r="B1601" i="8" s="1"/>
  <c r="A1601" i="4"/>
  <c r="G1600" i="4"/>
  <c r="B1600" i="4" s="1"/>
  <c r="E801" i="4"/>
  <c r="D800" i="4"/>
  <c r="C535" i="8" l="1"/>
  <c r="G535" i="8"/>
  <c r="A1603" i="8"/>
  <c r="I1602" i="8"/>
  <c r="B1602" i="8" s="1"/>
  <c r="A1602" i="4"/>
  <c r="G1601" i="4"/>
  <c r="B1601" i="4" s="1"/>
  <c r="C801" i="4"/>
  <c r="F801" i="4"/>
  <c r="H535" i="8" l="1"/>
  <c r="D535" i="8"/>
  <c r="I1603" i="8"/>
  <c r="B1603" i="8" s="1"/>
  <c r="A1604" i="8"/>
  <c r="A1603" i="4"/>
  <c r="G1602" i="4"/>
  <c r="B1602" i="4" s="1"/>
  <c r="E802" i="4"/>
  <c r="D801" i="4"/>
  <c r="E535" i="8" l="1"/>
  <c r="F536" i="8"/>
  <c r="A1605" i="8"/>
  <c r="I1604" i="8"/>
  <c r="B1604" i="8" s="1"/>
  <c r="A1604" i="4"/>
  <c r="G1603" i="4"/>
  <c r="B1603" i="4" s="1"/>
  <c r="C802" i="4"/>
  <c r="F802" i="4"/>
  <c r="C536" i="8" l="1"/>
  <c r="G536" i="8"/>
  <c r="A1606" i="8"/>
  <c r="I1605" i="8"/>
  <c r="B1605" i="8" s="1"/>
  <c r="A1605" i="4"/>
  <c r="G1604" i="4"/>
  <c r="B1604" i="4" s="1"/>
  <c r="D802" i="4"/>
  <c r="E803" i="4"/>
  <c r="H536" i="8" l="1"/>
  <c r="D536" i="8"/>
  <c r="A1607" i="8"/>
  <c r="I1606" i="8"/>
  <c r="B1606" i="8" s="1"/>
  <c r="A1606" i="4"/>
  <c r="G1605" i="4"/>
  <c r="B1605" i="4" s="1"/>
  <c r="F803" i="4"/>
  <c r="C803" i="4"/>
  <c r="E536" i="8" l="1"/>
  <c r="F537" i="8"/>
  <c r="I1607" i="8"/>
  <c r="B1607" i="8" s="1"/>
  <c r="A1608" i="8"/>
  <c r="A1607" i="4"/>
  <c r="G1606" i="4"/>
  <c r="B1606" i="4" s="1"/>
  <c r="E804" i="4"/>
  <c r="D803" i="4"/>
  <c r="G537" i="8" l="1"/>
  <c r="C537" i="8"/>
  <c r="A1609" i="8"/>
  <c r="I1608" i="8"/>
  <c r="B1608" i="8" s="1"/>
  <c r="A1608" i="4"/>
  <c r="G1607" i="4"/>
  <c r="B1607" i="4" s="1"/>
  <c r="C804" i="4"/>
  <c r="F804" i="4"/>
  <c r="H537" i="8" l="1"/>
  <c r="D537" i="8"/>
  <c r="A1610" i="8"/>
  <c r="I1609" i="8"/>
  <c r="B1609" i="8" s="1"/>
  <c r="A1609" i="4"/>
  <c r="G1608" i="4"/>
  <c r="B1608" i="4" s="1"/>
  <c r="E805" i="4"/>
  <c r="D804" i="4"/>
  <c r="E537" i="8" l="1"/>
  <c r="F538" i="8"/>
  <c r="A1611" i="8"/>
  <c r="I1610" i="8"/>
  <c r="B1610" i="8" s="1"/>
  <c r="A1610" i="4"/>
  <c r="G1609" i="4"/>
  <c r="B1609" i="4" s="1"/>
  <c r="C805" i="4"/>
  <c r="F805" i="4"/>
  <c r="C538" i="8" l="1"/>
  <c r="G538" i="8"/>
  <c r="I1611" i="8"/>
  <c r="B1611" i="8" s="1"/>
  <c r="A1612" i="8"/>
  <c r="A1611" i="4"/>
  <c r="G1610" i="4"/>
  <c r="B1610" i="4" s="1"/>
  <c r="E806" i="4"/>
  <c r="D805" i="4"/>
  <c r="H538" i="8" l="1"/>
  <c r="D538" i="8"/>
  <c r="A1613" i="8"/>
  <c r="I1612" i="8"/>
  <c r="B1612" i="8" s="1"/>
  <c r="A1612" i="4"/>
  <c r="G1611" i="4"/>
  <c r="B1611" i="4" s="1"/>
  <c r="F806" i="4"/>
  <c r="C806" i="4"/>
  <c r="E538" i="8" l="1"/>
  <c r="F539" i="8"/>
  <c r="A1614" i="8"/>
  <c r="I1613" i="8"/>
  <c r="B1613" i="8" s="1"/>
  <c r="A1613" i="4"/>
  <c r="G1612" i="4"/>
  <c r="B1612" i="4" s="1"/>
  <c r="E807" i="4"/>
  <c r="D806" i="4"/>
  <c r="C539" i="8" l="1"/>
  <c r="G539" i="8"/>
  <c r="A1615" i="8"/>
  <c r="I1614" i="8"/>
  <c r="B1614" i="8" s="1"/>
  <c r="A1614" i="4"/>
  <c r="G1613" i="4"/>
  <c r="B1613" i="4" s="1"/>
  <c r="F807" i="4"/>
  <c r="C807" i="4"/>
  <c r="H539" i="8" l="1"/>
  <c r="D539" i="8"/>
  <c r="I1615" i="8"/>
  <c r="B1615" i="8" s="1"/>
  <c r="A1616" i="8"/>
  <c r="A1615" i="4"/>
  <c r="G1614" i="4"/>
  <c r="B1614" i="4" s="1"/>
  <c r="D807" i="4"/>
  <c r="E808" i="4"/>
  <c r="E539" i="8" l="1"/>
  <c r="F540" i="8"/>
  <c r="A1617" i="8"/>
  <c r="I1616" i="8"/>
  <c r="B1616" i="8" s="1"/>
  <c r="A1616" i="4"/>
  <c r="G1615" i="4"/>
  <c r="B1615" i="4" s="1"/>
  <c r="C808" i="4"/>
  <c r="F808" i="4"/>
  <c r="G540" i="8" l="1"/>
  <c r="C540" i="8"/>
  <c r="A1618" i="8"/>
  <c r="I1617" i="8"/>
  <c r="B1617" i="8" s="1"/>
  <c r="A1617" i="4"/>
  <c r="G1616" i="4"/>
  <c r="B1616" i="4" s="1"/>
  <c r="D808" i="4"/>
  <c r="E809" i="4"/>
  <c r="H540" i="8" l="1"/>
  <c r="D540" i="8"/>
  <c r="A1619" i="8"/>
  <c r="I1618" i="8"/>
  <c r="B1618" i="8" s="1"/>
  <c r="A1618" i="4"/>
  <c r="G1617" i="4"/>
  <c r="B1617" i="4" s="1"/>
  <c r="F809" i="4"/>
  <c r="C809" i="4"/>
  <c r="E540" i="8" l="1"/>
  <c r="F541" i="8"/>
  <c r="I1619" i="8"/>
  <c r="B1619" i="8" s="1"/>
  <c r="A1620" i="8"/>
  <c r="A1619" i="4"/>
  <c r="G1618" i="4"/>
  <c r="B1618" i="4" s="1"/>
  <c r="D809" i="4"/>
  <c r="E810" i="4"/>
  <c r="C541" i="8" l="1"/>
  <c r="G541" i="8"/>
  <c r="A1621" i="8"/>
  <c r="I1620" i="8"/>
  <c r="B1620" i="8" s="1"/>
  <c r="A1620" i="4"/>
  <c r="G1619" i="4"/>
  <c r="B1619" i="4" s="1"/>
  <c r="C810" i="4"/>
  <c r="F810" i="4"/>
  <c r="H541" i="8" l="1"/>
  <c r="D541" i="8"/>
  <c r="A1622" i="8"/>
  <c r="I1621" i="8"/>
  <c r="B1621" i="8" s="1"/>
  <c r="A1621" i="4"/>
  <c r="G1620" i="4"/>
  <c r="B1620" i="4" s="1"/>
  <c r="E811" i="4"/>
  <c r="D810" i="4"/>
  <c r="E541" i="8" l="1"/>
  <c r="F542" i="8"/>
  <c r="A1623" i="8"/>
  <c r="I1622" i="8"/>
  <c r="B1622" i="8" s="1"/>
  <c r="A1622" i="4"/>
  <c r="G1621" i="4"/>
  <c r="B1621" i="4" s="1"/>
  <c r="C811" i="4"/>
  <c r="F811" i="4"/>
  <c r="G542" i="8" l="1"/>
  <c r="C542" i="8"/>
  <c r="I1623" i="8"/>
  <c r="B1623" i="8" s="1"/>
  <c r="A1624" i="8"/>
  <c r="A1623" i="4"/>
  <c r="G1622" i="4"/>
  <c r="B1622" i="4" s="1"/>
  <c r="E812" i="4"/>
  <c r="D811" i="4"/>
  <c r="H542" i="8" l="1"/>
  <c r="D542" i="8"/>
  <c r="A1625" i="8"/>
  <c r="I1624" i="8"/>
  <c r="B1624" i="8" s="1"/>
  <c r="A1624" i="4"/>
  <c r="G1623" i="4"/>
  <c r="B1623" i="4" s="1"/>
  <c r="F812" i="4"/>
  <c r="C812" i="4"/>
  <c r="E542" i="8" l="1"/>
  <c r="F543" i="8"/>
  <c r="A1626" i="8"/>
  <c r="I1625" i="8"/>
  <c r="B1625" i="8" s="1"/>
  <c r="A1625" i="4"/>
  <c r="G1624" i="4"/>
  <c r="B1624" i="4" s="1"/>
  <c r="E813" i="4"/>
  <c r="D812" i="4"/>
  <c r="C543" i="8" l="1"/>
  <c r="G543" i="8"/>
  <c r="A1627" i="8"/>
  <c r="I1626" i="8"/>
  <c r="B1626" i="8" s="1"/>
  <c r="A1626" i="4"/>
  <c r="G1625" i="4"/>
  <c r="B1625" i="4" s="1"/>
  <c r="F813" i="4"/>
  <c r="C813" i="4"/>
  <c r="H543" i="8" l="1"/>
  <c r="D543" i="8"/>
  <c r="I1627" i="8"/>
  <c r="B1627" i="8" s="1"/>
  <c r="A1628" i="8"/>
  <c r="A1627" i="4"/>
  <c r="G1626" i="4"/>
  <c r="B1626" i="4" s="1"/>
  <c r="D813" i="4"/>
  <c r="E814" i="4"/>
  <c r="E543" i="8" l="1"/>
  <c r="F544" i="8"/>
  <c r="A1629" i="8"/>
  <c r="I1628" i="8"/>
  <c r="B1628" i="8" s="1"/>
  <c r="A1628" i="4"/>
  <c r="G1627" i="4"/>
  <c r="B1627" i="4" s="1"/>
  <c r="C814" i="4"/>
  <c r="F814" i="4"/>
  <c r="G544" i="8" l="1"/>
  <c r="C544" i="8"/>
  <c r="A1630" i="8"/>
  <c r="I1629" i="8"/>
  <c r="B1629" i="8" s="1"/>
  <c r="A1629" i="4"/>
  <c r="G1628" i="4"/>
  <c r="B1628" i="4" s="1"/>
  <c r="D814" i="4"/>
  <c r="E815" i="4"/>
  <c r="H544" i="8" l="1"/>
  <c r="D544" i="8"/>
  <c r="A1631" i="8"/>
  <c r="I1630" i="8"/>
  <c r="B1630" i="8" s="1"/>
  <c r="A1630" i="4"/>
  <c r="G1629" i="4"/>
  <c r="B1629" i="4" s="1"/>
  <c r="F815" i="4"/>
  <c r="C815" i="4"/>
  <c r="E544" i="8" l="1"/>
  <c r="F545" i="8"/>
  <c r="I1631" i="8"/>
  <c r="B1631" i="8" s="1"/>
  <c r="A1632" i="8"/>
  <c r="A1631" i="4"/>
  <c r="G1630" i="4"/>
  <c r="B1630" i="4" s="1"/>
  <c r="D815" i="4"/>
  <c r="E816" i="4"/>
  <c r="G545" i="8" l="1"/>
  <c r="C545" i="8"/>
  <c r="A1633" i="8"/>
  <c r="I1632" i="8"/>
  <c r="B1632" i="8" s="1"/>
  <c r="A1632" i="4"/>
  <c r="G1631" i="4"/>
  <c r="B1631" i="4" s="1"/>
  <c r="C816" i="4"/>
  <c r="F816" i="4"/>
  <c r="H545" i="8" l="1"/>
  <c r="D545" i="8"/>
  <c r="A1634" i="8"/>
  <c r="I1633" i="8"/>
  <c r="B1633" i="8" s="1"/>
  <c r="A1633" i="4"/>
  <c r="G1632" i="4"/>
  <c r="B1632" i="4" s="1"/>
  <c r="E817" i="4"/>
  <c r="D816" i="4"/>
  <c r="E545" i="8" l="1"/>
  <c r="F546" i="8"/>
  <c r="A1635" i="8"/>
  <c r="I1634" i="8"/>
  <c r="B1634" i="8" s="1"/>
  <c r="A1634" i="4"/>
  <c r="G1633" i="4"/>
  <c r="B1633" i="4" s="1"/>
  <c r="F817" i="4"/>
  <c r="C817" i="4"/>
  <c r="G546" i="8" l="1"/>
  <c r="C546" i="8"/>
  <c r="I1635" i="8"/>
  <c r="B1635" i="8" s="1"/>
  <c r="A1636" i="8"/>
  <c r="A1635" i="4"/>
  <c r="G1634" i="4"/>
  <c r="B1634" i="4" s="1"/>
  <c r="D817" i="4"/>
  <c r="E818" i="4"/>
  <c r="H546" i="8" l="1"/>
  <c r="D546" i="8"/>
  <c r="A1637" i="8"/>
  <c r="I1636" i="8"/>
  <c r="B1636" i="8" s="1"/>
  <c r="A1636" i="4"/>
  <c r="G1635" i="4"/>
  <c r="B1635" i="4" s="1"/>
  <c r="F818" i="4"/>
  <c r="C818" i="4"/>
  <c r="E546" i="8" l="1"/>
  <c r="F547" i="8"/>
  <c r="A1638" i="8"/>
  <c r="I1637" i="8"/>
  <c r="B1637" i="8" s="1"/>
  <c r="A1637" i="4"/>
  <c r="G1636" i="4"/>
  <c r="B1636" i="4" s="1"/>
  <c r="D818" i="4"/>
  <c r="E819" i="4"/>
  <c r="C547" i="8" l="1"/>
  <c r="G547" i="8"/>
  <c r="A1639" i="8"/>
  <c r="I1638" i="8"/>
  <c r="B1638" i="8" s="1"/>
  <c r="A1638" i="4"/>
  <c r="G1637" i="4"/>
  <c r="B1637" i="4" s="1"/>
  <c r="C819" i="4"/>
  <c r="F819" i="4"/>
  <c r="H547" i="8" l="1"/>
  <c r="D547" i="8"/>
  <c r="I1639" i="8"/>
  <c r="B1639" i="8" s="1"/>
  <c r="A1640" i="8"/>
  <c r="A1639" i="4"/>
  <c r="G1638" i="4"/>
  <c r="B1638" i="4" s="1"/>
  <c r="E820" i="4"/>
  <c r="D819" i="4"/>
  <c r="E547" i="8" l="1"/>
  <c r="F548" i="8"/>
  <c r="A1641" i="8"/>
  <c r="I1640" i="8"/>
  <c r="B1640" i="8" s="1"/>
  <c r="A1640" i="4"/>
  <c r="G1639" i="4"/>
  <c r="B1639" i="4" s="1"/>
  <c r="F820" i="4"/>
  <c r="C820" i="4"/>
  <c r="C548" i="8" l="1"/>
  <c r="G548" i="8"/>
  <c r="A1642" i="8"/>
  <c r="I1641" i="8"/>
  <c r="B1641" i="8" s="1"/>
  <c r="A1641" i="4"/>
  <c r="G1640" i="4"/>
  <c r="B1640" i="4" s="1"/>
  <c r="D820" i="4"/>
  <c r="E821" i="4"/>
  <c r="H548" i="8" l="1"/>
  <c r="D548" i="8"/>
  <c r="A1643" i="8"/>
  <c r="I1642" i="8"/>
  <c r="B1642" i="8" s="1"/>
  <c r="A1642" i="4"/>
  <c r="G1641" i="4"/>
  <c r="B1641" i="4" s="1"/>
  <c r="F821" i="4"/>
  <c r="C821" i="4"/>
  <c r="E548" i="8" l="1"/>
  <c r="F549" i="8"/>
  <c r="I1643" i="8"/>
  <c r="B1643" i="8" s="1"/>
  <c r="A1644" i="8"/>
  <c r="A1643" i="4"/>
  <c r="G1642" i="4"/>
  <c r="B1642" i="4" s="1"/>
  <c r="D821" i="4"/>
  <c r="E822" i="4"/>
  <c r="C549" i="8" l="1"/>
  <c r="G549" i="8"/>
  <c r="A1645" i="8"/>
  <c r="I1644" i="8"/>
  <c r="B1644" i="8" s="1"/>
  <c r="A1644" i="4"/>
  <c r="G1643" i="4"/>
  <c r="B1643" i="4" s="1"/>
  <c r="C822" i="4"/>
  <c r="F822" i="4"/>
  <c r="H549" i="8" l="1"/>
  <c r="D549" i="8"/>
  <c r="A1646" i="8"/>
  <c r="I1645" i="8"/>
  <c r="B1645" i="8" s="1"/>
  <c r="A1645" i="4"/>
  <c r="G1644" i="4"/>
  <c r="B1644" i="4" s="1"/>
  <c r="E823" i="4"/>
  <c r="D822" i="4"/>
  <c r="E549" i="8" l="1"/>
  <c r="F550" i="8"/>
  <c r="A1647" i="8"/>
  <c r="I1646" i="8"/>
  <c r="B1646" i="8" s="1"/>
  <c r="A1646" i="4"/>
  <c r="G1645" i="4"/>
  <c r="B1645" i="4" s="1"/>
  <c r="F823" i="4"/>
  <c r="C823" i="4"/>
  <c r="C550" i="8" l="1"/>
  <c r="G550" i="8"/>
  <c r="I1647" i="8"/>
  <c r="B1647" i="8" s="1"/>
  <c r="A1648" i="8"/>
  <c r="A1647" i="4"/>
  <c r="G1646" i="4"/>
  <c r="B1646" i="4" s="1"/>
  <c r="D823" i="4"/>
  <c r="E824" i="4"/>
  <c r="H550" i="8" l="1"/>
  <c r="D550" i="8"/>
  <c r="A1649" i="8"/>
  <c r="I1648" i="8"/>
  <c r="B1648" i="8" s="1"/>
  <c r="A1648" i="4"/>
  <c r="G1647" i="4"/>
  <c r="B1647" i="4" s="1"/>
  <c r="F824" i="4"/>
  <c r="C824" i="4"/>
  <c r="E550" i="8" l="1"/>
  <c r="F551" i="8"/>
  <c r="A1650" i="8"/>
  <c r="I1649" i="8"/>
  <c r="B1649" i="8" s="1"/>
  <c r="A1649" i="4"/>
  <c r="G1648" i="4"/>
  <c r="B1648" i="4" s="1"/>
  <c r="D824" i="4"/>
  <c r="E825" i="4"/>
  <c r="C551" i="8" l="1"/>
  <c r="G551" i="8"/>
  <c r="A1651" i="8"/>
  <c r="I1650" i="8"/>
  <c r="B1650" i="8" s="1"/>
  <c r="A1650" i="4"/>
  <c r="G1649" i="4"/>
  <c r="B1649" i="4" s="1"/>
  <c r="C825" i="4"/>
  <c r="F825" i="4"/>
  <c r="H551" i="8" l="1"/>
  <c r="D551" i="8"/>
  <c r="I1651" i="8"/>
  <c r="B1651" i="8" s="1"/>
  <c r="A1652" i="8"/>
  <c r="A1651" i="4"/>
  <c r="G1650" i="4"/>
  <c r="B1650" i="4" s="1"/>
  <c r="E826" i="4"/>
  <c r="D825" i="4"/>
  <c r="E551" i="8" l="1"/>
  <c r="F552" i="8"/>
  <c r="A1653" i="8"/>
  <c r="I1652" i="8"/>
  <c r="B1652" i="8" s="1"/>
  <c r="A1652" i="4"/>
  <c r="G1651" i="4"/>
  <c r="B1651" i="4" s="1"/>
  <c r="F826" i="4"/>
  <c r="C826" i="4"/>
  <c r="G552" i="8" l="1"/>
  <c r="C552" i="8"/>
  <c r="A1654" i="8"/>
  <c r="I1653" i="8"/>
  <c r="B1653" i="8" s="1"/>
  <c r="A1653" i="4"/>
  <c r="G1652" i="4"/>
  <c r="B1652" i="4" s="1"/>
  <c r="E827" i="4"/>
  <c r="D826" i="4"/>
  <c r="H552" i="8" l="1"/>
  <c r="D552" i="8"/>
  <c r="A1655" i="8"/>
  <c r="I1654" i="8"/>
  <c r="B1654" i="8" s="1"/>
  <c r="A1654" i="4"/>
  <c r="G1653" i="4"/>
  <c r="B1653" i="4" s="1"/>
  <c r="F827" i="4"/>
  <c r="C827" i="4"/>
  <c r="E552" i="8" l="1"/>
  <c r="F553" i="8"/>
  <c r="I1655" i="8"/>
  <c r="B1655" i="8" s="1"/>
  <c r="A1656" i="8"/>
  <c r="A1655" i="4"/>
  <c r="G1654" i="4"/>
  <c r="B1654" i="4" s="1"/>
  <c r="E828" i="4"/>
  <c r="D827" i="4"/>
  <c r="G553" i="8" l="1"/>
  <c r="C553" i="8"/>
  <c r="A1657" i="8"/>
  <c r="I1656" i="8"/>
  <c r="B1656" i="8" s="1"/>
  <c r="A1656" i="4"/>
  <c r="G1655" i="4"/>
  <c r="B1655" i="4" s="1"/>
  <c r="F828" i="4"/>
  <c r="C828" i="4"/>
  <c r="H553" i="8" l="1"/>
  <c r="D553" i="8"/>
  <c r="A1658" i="8"/>
  <c r="I1657" i="8"/>
  <c r="B1657" i="8" s="1"/>
  <c r="A1657" i="4"/>
  <c r="G1656" i="4"/>
  <c r="B1656" i="4" s="1"/>
  <c r="E829" i="4"/>
  <c r="D828" i="4"/>
  <c r="E553" i="8" l="1"/>
  <c r="F554" i="8"/>
  <c r="A1659" i="8"/>
  <c r="I1658" i="8"/>
  <c r="B1658" i="8" s="1"/>
  <c r="A1658" i="4"/>
  <c r="G1657" i="4"/>
  <c r="B1657" i="4" s="1"/>
  <c r="F829" i="4"/>
  <c r="C829" i="4"/>
  <c r="C554" i="8" l="1"/>
  <c r="G554" i="8"/>
  <c r="I1659" i="8"/>
  <c r="B1659" i="8" s="1"/>
  <c r="A1660" i="8"/>
  <c r="A1659" i="4"/>
  <c r="G1658" i="4"/>
  <c r="B1658" i="4" s="1"/>
  <c r="E830" i="4"/>
  <c r="D829" i="4"/>
  <c r="H554" i="8" l="1"/>
  <c r="D554" i="8"/>
  <c r="A1661" i="8"/>
  <c r="I1660" i="8"/>
  <c r="B1660" i="8" s="1"/>
  <c r="A1660" i="4"/>
  <c r="G1659" i="4"/>
  <c r="B1659" i="4" s="1"/>
  <c r="F830" i="4"/>
  <c r="C830" i="4"/>
  <c r="E554" i="8" l="1"/>
  <c r="F555" i="8"/>
  <c r="A1662" i="8"/>
  <c r="I1661" i="8"/>
  <c r="B1661" i="8" s="1"/>
  <c r="A1661" i="4"/>
  <c r="G1660" i="4"/>
  <c r="B1660" i="4" s="1"/>
  <c r="E831" i="4"/>
  <c r="D830" i="4"/>
  <c r="G555" i="8" l="1"/>
  <c r="C555" i="8"/>
  <c r="A1663" i="8"/>
  <c r="I1662" i="8"/>
  <c r="B1662" i="8" s="1"/>
  <c r="A1662" i="4"/>
  <c r="G1661" i="4"/>
  <c r="B1661" i="4" s="1"/>
  <c r="F831" i="4"/>
  <c r="C831" i="4"/>
  <c r="H555" i="8" l="1"/>
  <c r="D555" i="8"/>
  <c r="I1663" i="8"/>
  <c r="B1663" i="8" s="1"/>
  <c r="A1664" i="8"/>
  <c r="A1663" i="4"/>
  <c r="G1662" i="4"/>
  <c r="B1662" i="4" s="1"/>
  <c r="E832" i="4"/>
  <c r="D831" i="4"/>
  <c r="E555" i="8" l="1"/>
  <c r="F556" i="8"/>
  <c r="A1665" i="8"/>
  <c r="I1664" i="8"/>
  <c r="B1664" i="8" s="1"/>
  <c r="A1664" i="4"/>
  <c r="G1663" i="4"/>
  <c r="B1663" i="4" s="1"/>
  <c r="F832" i="4"/>
  <c r="C832" i="4"/>
  <c r="G556" i="8" l="1"/>
  <c r="C556" i="8"/>
  <c r="A1666" i="8"/>
  <c r="I1665" i="8"/>
  <c r="B1665" i="8" s="1"/>
  <c r="A1665" i="4"/>
  <c r="G1664" i="4"/>
  <c r="B1664" i="4" s="1"/>
  <c r="E833" i="4"/>
  <c r="D832" i="4"/>
  <c r="H556" i="8" l="1"/>
  <c r="D556" i="8"/>
  <c r="A1667" i="8"/>
  <c r="I1666" i="8"/>
  <c r="B1666" i="8" s="1"/>
  <c r="A1666" i="4"/>
  <c r="G1665" i="4"/>
  <c r="B1665" i="4" s="1"/>
  <c r="F833" i="4"/>
  <c r="C833" i="4"/>
  <c r="E556" i="8" l="1"/>
  <c r="F557" i="8"/>
  <c r="I1667" i="8"/>
  <c r="B1667" i="8" s="1"/>
  <c r="A1668" i="8"/>
  <c r="A1667" i="4"/>
  <c r="G1666" i="4"/>
  <c r="B1666" i="4" s="1"/>
  <c r="E834" i="4"/>
  <c r="D833" i="4"/>
  <c r="G557" i="8" l="1"/>
  <c r="C557" i="8"/>
  <c r="A1669" i="8"/>
  <c r="I1668" i="8"/>
  <c r="B1668" i="8" s="1"/>
  <c r="A1668" i="4"/>
  <c r="G1667" i="4"/>
  <c r="B1667" i="4" s="1"/>
  <c r="F834" i="4"/>
  <c r="C834" i="4"/>
  <c r="H557" i="8" l="1"/>
  <c r="D557" i="8"/>
  <c r="A1670" i="8"/>
  <c r="I1669" i="8"/>
  <c r="B1669" i="8" s="1"/>
  <c r="A1669" i="4"/>
  <c r="G1668" i="4"/>
  <c r="B1668" i="4" s="1"/>
  <c r="E835" i="4"/>
  <c r="D834" i="4"/>
  <c r="E557" i="8" l="1"/>
  <c r="F558" i="8"/>
  <c r="A1671" i="8"/>
  <c r="I1670" i="8"/>
  <c r="B1670" i="8" s="1"/>
  <c r="A1670" i="4"/>
  <c r="G1669" i="4"/>
  <c r="B1669" i="4" s="1"/>
  <c r="F835" i="4"/>
  <c r="C835" i="4"/>
  <c r="C558" i="8" l="1"/>
  <c r="G558" i="8"/>
  <c r="I1671" i="8"/>
  <c r="B1671" i="8" s="1"/>
  <c r="A1672" i="8"/>
  <c r="A1671" i="4"/>
  <c r="G1670" i="4"/>
  <c r="B1670" i="4" s="1"/>
  <c r="E836" i="4"/>
  <c r="D835" i="4"/>
  <c r="H558" i="8" l="1"/>
  <c r="D558" i="8"/>
  <c r="A1673" i="8"/>
  <c r="I1672" i="8"/>
  <c r="B1672" i="8" s="1"/>
  <c r="A1672" i="4"/>
  <c r="G1671" i="4"/>
  <c r="B1671" i="4" s="1"/>
  <c r="F836" i="4"/>
  <c r="C836" i="4"/>
  <c r="E558" i="8" l="1"/>
  <c r="F559" i="8"/>
  <c r="A1674" i="8"/>
  <c r="I1673" i="8"/>
  <c r="B1673" i="8" s="1"/>
  <c r="A1673" i="4"/>
  <c r="G1672" i="4"/>
  <c r="B1672" i="4" s="1"/>
  <c r="E837" i="4"/>
  <c r="D836" i="4"/>
  <c r="C559" i="8" l="1"/>
  <c r="G559" i="8"/>
  <c r="A1675" i="8"/>
  <c r="I1674" i="8"/>
  <c r="B1674" i="8" s="1"/>
  <c r="A1674" i="4"/>
  <c r="G1673" i="4"/>
  <c r="B1673" i="4" s="1"/>
  <c r="F837" i="4"/>
  <c r="C837" i="4"/>
  <c r="H559" i="8" l="1"/>
  <c r="D559" i="8"/>
  <c r="I1675" i="8"/>
  <c r="B1675" i="8" s="1"/>
  <c r="A1676" i="8"/>
  <c r="A1675" i="4"/>
  <c r="G1674" i="4"/>
  <c r="B1674" i="4" s="1"/>
  <c r="E838" i="4"/>
  <c r="D837" i="4"/>
  <c r="E559" i="8" l="1"/>
  <c r="F560" i="8"/>
  <c r="A1677" i="8"/>
  <c r="I1676" i="8"/>
  <c r="B1676" i="8" s="1"/>
  <c r="A1676" i="4"/>
  <c r="G1675" i="4"/>
  <c r="B1675" i="4" s="1"/>
  <c r="F838" i="4"/>
  <c r="C838" i="4"/>
  <c r="C560" i="8" l="1"/>
  <c r="G560" i="8"/>
  <c r="A1678" i="8"/>
  <c r="I1677" i="8"/>
  <c r="B1677" i="8" s="1"/>
  <c r="A1677" i="4"/>
  <c r="G1676" i="4"/>
  <c r="B1676" i="4" s="1"/>
  <c r="E839" i="4"/>
  <c r="D838" i="4"/>
  <c r="H560" i="8" l="1"/>
  <c r="D560" i="8"/>
  <c r="A1679" i="8"/>
  <c r="I1678" i="8"/>
  <c r="B1678" i="8" s="1"/>
  <c r="A1678" i="4"/>
  <c r="G1677" i="4"/>
  <c r="B1677" i="4" s="1"/>
  <c r="F839" i="4"/>
  <c r="C839" i="4"/>
  <c r="E560" i="8" l="1"/>
  <c r="F561" i="8"/>
  <c r="I1679" i="8"/>
  <c r="B1679" i="8" s="1"/>
  <c r="A1680" i="8"/>
  <c r="A1679" i="4"/>
  <c r="G1678" i="4"/>
  <c r="B1678" i="4" s="1"/>
  <c r="E840" i="4"/>
  <c r="D839" i="4"/>
  <c r="G561" i="8" l="1"/>
  <c r="C561" i="8"/>
  <c r="A1681" i="8"/>
  <c r="I1680" i="8"/>
  <c r="B1680" i="8" s="1"/>
  <c r="A1680" i="4"/>
  <c r="G1679" i="4"/>
  <c r="B1679" i="4" s="1"/>
  <c r="F840" i="4"/>
  <c r="C840" i="4"/>
  <c r="H561" i="8" l="1"/>
  <c r="D561" i="8"/>
  <c r="A1682" i="8"/>
  <c r="I1681" i="8"/>
  <c r="B1681" i="8" s="1"/>
  <c r="A1681" i="4"/>
  <c r="G1680" i="4"/>
  <c r="B1680" i="4" s="1"/>
  <c r="E841" i="4"/>
  <c r="D840" i="4"/>
  <c r="E561" i="8" l="1"/>
  <c r="F562" i="8"/>
  <c r="A1683" i="8"/>
  <c r="I1682" i="8"/>
  <c r="B1682" i="8" s="1"/>
  <c r="A1682" i="4"/>
  <c r="G1681" i="4"/>
  <c r="B1681" i="4" s="1"/>
  <c r="F841" i="4"/>
  <c r="C841" i="4"/>
  <c r="C562" i="8" l="1"/>
  <c r="G562" i="8"/>
  <c r="I1683" i="8"/>
  <c r="B1683" i="8" s="1"/>
  <c r="A1684" i="8"/>
  <c r="A1683" i="4"/>
  <c r="G1682" i="4"/>
  <c r="B1682" i="4" s="1"/>
  <c r="E842" i="4"/>
  <c r="D841" i="4"/>
  <c r="H562" i="8" l="1"/>
  <c r="D562" i="8"/>
  <c r="A1685" i="8"/>
  <c r="I1684" i="8"/>
  <c r="B1684" i="8" s="1"/>
  <c r="A1684" i="4"/>
  <c r="G1683" i="4"/>
  <c r="B1683" i="4" s="1"/>
  <c r="F842" i="4"/>
  <c r="C842" i="4"/>
  <c r="E562" i="8" l="1"/>
  <c r="F563" i="8"/>
  <c r="A1686" i="8"/>
  <c r="I1685" i="8"/>
  <c r="B1685" i="8" s="1"/>
  <c r="A1685" i="4"/>
  <c r="G1684" i="4"/>
  <c r="B1684" i="4" s="1"/>
  <c r="E843" i="4"/>
  <c r="D842" i="4"/>
  <c r="G563" i="8" l="1"/>
  <c r="C563" i="8"/>
  <c r="A1687" i="8"/>
  <c r="I1686" i="8"/>
  <c r="B1686" i="8" s="1"/>
  <c r="A1686" i="4"/>
  <c r="G1685" i="4"/>
  <c r="B1685" i="4" s="1"/>
  <c r="F843" i="4"/>
  <c r="C843" i="4"/>
  <c r="H563" i="8" l="1"/>
  <c r="D563" i="8"/>
  <c r="I1687" i="8"/>
  <c r="B1687" i="8" s="1"/>
  <c r="A1688" i="8"/>
  <c r="A1687" i="4"/>
  <c r="G1686" i="4"/>
  <c r="B1686" i="4" s="1"/>
  <c r="E844" i="4"/>
  <c r="D843" i="4"/>
  <c r="E563" i="8" l="1"/>
  <c r="F564" i="8"/>
  <c r="A1689" i="8"/>
  <c r="I1688" i="8"/>
  <c r="B1688" i="8" s="1"/>
  <c r="A1688" i="4"/>
  <c r="G1687" i="4"/>
  <c r="B1687" i="4" s="1"/>
  <c r="F844" i="4"/>
  <c r="C844" i="4"/>
  <c r="C564" i="8" l="1"/>
  <c r="G564" i="8"/>
  <c r="A1690" i="8"/>
  <c r="I1689" i="8"/>
  <c r="B1689" i="8" s="1"/>
  <c r="A1689" i="4"/>
  <c r="G1688" i="4"/>
  <c r="B1688" i="4" s="1"/>
  <c r="E845" i="4"/>
  <c r="D844" i="4"/>
  <c r="H564" i="8" l="1"/>
  <c r="D564" i="8"/>
  <c r="A1691" i="8"/>
  <c r="I1690" i="8"/>
  <c r="B1690" i="8" s="1"/>
  <c r="A1690" i="4"/>
  <c r="G1689" i="4"/>
  <c r="B1689" i="4" s="1"/>
  <c r="F845" i="4"/>
  <c r="C845" i="4"/>
  <c r="E564" i="8" l="1"/>
  <c r="F565" i="8"/>
  <c r="I1691" i="8"/>
  <c r="B1691" i="8" s="1"/>
  <c r="A1692" i="8"/>
  <c r="A1691" i="4"/>
  <c r="G1690" i="4"/>
  <c r="B1690" i="4" s="1"/>
  <c r="E846" i="4"/>
  <c r="D845" i="4"/>
  <c r="G565" i="8" l="1"/>
  <c r="C565" i="8"/>
  <c r="A1693" i="8"/>
  <c r="I1692" i="8"/>
  <c r="B1692" i="8" s="1"/>
  <c r="A1692" i="4"/>
  <c r="G1691" i="4"/>
  <c r="B1691" i="4" s="1"/>
  <c r="F846" i="4"/>
  <c r="C846" i="4"/>
  <c r="H565" i="8" l="1"/>
  <c r="D565" i="8"/>
  <c r="A1694" i="8"/>
  <c r="I1693" i="8"/>
  <c r="B1693" i="8" s="1"/>
  <c r="A1693" i="4"/>
  <c r="G1692" i="4"/>
  <c r="B1692" i="4" s="1"/>
  <c r="E847" i="4"/>
  <c r="D846" i="4"/>
  <c r="E565" i="8" l="1"/>
  <c r="F566" i="8"/>
  <c r="A1695" i="8"/>
  <c r="I1694" i="8"/>
  <c r="B1694" i="8" s="1"/>
  <c r="A1694" i="4"/>
  <c r="G1693" i="4"/>
  <c r="B1693" i="4" s="1"/>
  <c r="F847" i="4"/>
  <c r="C847" i="4"/>
  <c r="C566" i="8" l="1"/>
  <c r="G566" i="8"/>
  <c r="I1695" i="8"/>
  <c r="B1695" i="8" s="1"/>
  <c r="A1696" i="8"/>
  <c r="A1695" i="4"/>
  <c r="G1694" i="4"/>
  <c r="B1694" i="4" s="1"/>
  <c r="E848" i="4"/>
  <c r="D847" i="4"/>
  <c r="H566" i="8" l="1"/>
  <c r="D566" i="8"/>
  <c r="A1697" i="8"/>
  <c r="I1696" i="8"/>
  <c r="B1696" i="8" s="1"/>
  <c r="A1696" i="4"/>
  <c r="G1695" i="4"/>
  <c r="B1695" i="4" s="1"/>
  <c r="F848" i="4"/>
  <c r="C848" i="4"/>
  <c r="E566" i="8" l="1"/>
  <c r="F567" i="8"/>
  <c r="A1698" i="8"/>
  <c r="I1697" i="8"/>
  <c r="B1697" i="8" s="1"/>
  <c r="A1697" i="4"/>
  <c r="G1696" i="4"/>
  <c r="B1696" i="4" s="1"/>
  <c r="E849" i="4"/>
  <c r="D848" i="4"/>
  <c r="G567" i="8" l="1"/>
  <c r="C567" i="8"/>
  <c r="A1699" i="8"/>
  <c r="I1698" i="8"/>
  <c r="B1698" i="8" s="1"/>
  <c r="A1698" i="4"/>
  <c r="G1697" i="4"/>
  <c r="B1697" i="4" s="1"/>
  <c r="F849" i="4"/>
  <c r="C849" i="4"/>
  <c r="H567" i="8" l="1"/>
  <c r="D567" i="8"/>
  <c r="I1699" i="8"/>
  <c r="B1699" i="8" s="1"/>
  <c r="A1700" i="8"/>
  <c r="A1699" i="4"/>
  <c r="G1698" i="4"/>
  <c r="B1698" i="4" s="1"/>
  <c r="E850" i="4"/>
  <c r="D849" i="4"/>
  <c r="E567" i="8" l="1"/>
  <c r="F568" i="8"/>
  <c r="A1701" i="8"/>
  <c r="I1700" i="8"/>
  <c r="B1700" i="8" s="1"/>
  <c r="A1700" i="4"/>
  <c r="G1699" i="4"/>
  <c r="B1699" i="4" s="1"/>
  <c r="F850" i="4"/>
  <c r="C850" i="4"/>
  <c r="C568" i="8" l="1"/>
  <c r="G568" i="8"/>
  <c r="A1702" i="8"/>
  <c r="I1701" i="8"/>
  <c r="B1701" i="8" s="1"/>
  <c r="A1701" i="4"/>
  <c r="G1700" i="4"/>
  <c r="B1700" i="4" s="1"/>
  <c r="E851" i="4"/>
  <c r="D850" i="4"/>
  <c r="H568" i="8" l="1"/>
  <c r="D568" i="8"/>
  <c r="A1703" i="8"/>
  <c r="I1702" i="8"/>
  <c r="B1702" i="8" s="1"/>
  <c r="A1702" i="4"/>
  <c r="G1701" i="4"/>
  <c r="B1701" i="4" s="1"/>
  <c r="F851" i="4"/>
  <c r="C851" i="4"/>
  <c r="E568" i="8" l="1"/>
  <c r="F569" i="8"/>
  <c r="I1703" i="8"/>
  <c r="B1703" i="8" s="1"/>
  <c r="A1704" i="8"/>
  <c r="A1703" i="4"/>
  <c r="G1702" i="4"/>
  <c r="B1702" i="4" s="1"/>
  <c r="E852" i="4"/>
  <c r="D851" i="4"/>
  <c r="C569" i="8" l="1"/>
  <c r="G569" i="8"/>
  <c r="A1705" i="8"/>
  <c r="I1704" i="8"/>
  <c r="B1704" i="8" s="1"/>
  <c r="A1704" i="4"/>
  <c r="G1703" i="4"/>
  <c r="B1703" i="4" s="1"/>
  <c r="F852" i="4"/>
  <c r="C852" i="4"/>
  <c r="H569" i="8" l="1"/>
  <c r="D569" i="8"/>
  <c r="A1706" i="8"/>
  <c r="I1705" i="8"/>
  <c r="B1705" i="8" s="1"/>
  <c r="A1705" i="4"/>
  <c r="G1704" i="4"/>
  <c r="B1704" i="4" s="1"/>
  <c r="E853" i="4"/>
  <c r="D852" i="4"/>
  <c r="E569" i="8" l="1"/>
  <c r="F570" i="8"/>
  <c r="A1707" i="8"/>
  <c r="I1706" i="8"/>
  <c r="B1706" i="8" s="1"/>
  <c r="A1706" i="4"/>
  <c r="G1705" i="4"/>
  <c r="B1705" i="4" s="1"/>
  <c r="F853" i="4"/>
  <c r="C853" i="4"/>
  <c r="G570" i="8" l="1"/>
  <c r="C570" i="8"/>
  <c r="I1707" i="8"/>
  <c r="B1707" i="8" s="1"/>
  <c r="A1708" i="8"/>
  <c r="A1707" i="4"/>
  <c r="G1706" i="4"/>
  <c r="B1706" i="4" s="1"/>
  <c r="E854" i="4"/>
  <c r="D853" i="4"/>
  <c r="H570" i="8" l="1"/>
  <c r="D570" i="8"/>
  <c r="A1709" i="8"/>
  <c r="I1708" i="8"/>
  <c r="B1708" i="8" s="1"/>
  <c r="A1708" i="4"/>
  <c r="G1707" i="4"/>
  <c r="B1707" i="4" s="1"/>
  <c r="F854" i="4"/>
  <c r="C854" i="4"/>
  <c r="E570" i="8" l="1"/>
  <c r="F571" i="8"/>
  <c r="A1710" i="8"/>
  <c r="I1709" i="8"/>
  <c r="B1709" i="8" s="1"/>
  <c r="A1709" i="4"/>
  <c r="G1708" i="4"/>
  <c r="B1708" i="4" s="1"/>
  <c r="E855" i="4"/>
  <c r="D854" i="4"/>
  <c r="C571" i="8" l="1"/>
  <c r="G571" i="8"/>
  <c r="A1711" i="8"/>
  <c r="I1710" i="8"/>
  <c r="B1710" i="8" s="1"/>
  <c r="A1710" i="4"/>
  <c r="G1709" i="4"/>
  <c r="B1709" i="4" s="1"/>
  <c r="F855" i="4"/>
  <c r="C855" i="4"/>
  <c r="H571" i="8" l="1"/>
  <c r="D571" i="8"/>
  <c r="I1711" i="8"/>
  <c r="B1711" i="8" s="1"/>
  <c r="A1712" i="8"/>
  <c r="A1711" i="4"/>
  <c r="G1710" i="4"/>
  <c r="B1710" i="4" s="1"/>
  <c r="E856" i="4"/>
  <c r="D855" i="4"/>
  <c r="E571" i="8" l="1"/>
  <c r="F572" i="8"/>
  <c r="A1713" i="8"/>
  <c r="I1712" i="8"/>
  <c r="B1712" i="8" s="1"/>
  <c r="A1712" i="4"/>
  <c r="G1711" i="4"/>
  <c r="B1711" i="4" s="1"/>
  <c r="F856" i="4"/>
  <c r="C856" i="4"/>
  <c r="C572" i="8" l="1"/>
  <c r="G572" i="8"/>
  <c r="A1714" i="8"/>
  <c r="I1713" i="8"/>
  <c r="B1713" i="8" s="1"/>
  <c r="A1713" i="4"/>
  <c r="G1712" i="4"/>
  <c r="B1712" i="4" s="1"/>
  <c r="E857" i="4"/>
  <c r="D856" i="4"/>
  <c r="H572" i="8" l="1"/>
  <c r="D572" i="8"/>
  <c r="A1715" i="8"/>
  <c r="I1714" i="8"/>
  <c r="B1714" i="8" s="1"/>
  <c r="A1714" i="4"/>
  <c r="G1713" i="4"/>
  <c r="B1713" i="4" s="1"/>
  <c r="F857" i="4"/>
  <c r="C857" i="4"/>
  <c r="E572" i="8" l="1"/>
  <c r="F573" i="8"/>
  <c r="I1715" i="8"/>
  <c r="B1715" i="8" s="1"/>
  <c r="A1716" i="8"/>
  <c r="A1715" i="4"/>
  <c r="G1714" i="4"/>
  <c r="B1714" i="4" s="1"/>
  <c r="E858" i="4"/>
  <c r="D857" i="4"/>
  <c r="C573" i="8" l="1"/>
  <c r="G573" i="8"/>
  <c r="A1717" i="8"/>
  <c r="I1716" i="8"/>
  <c r="B1716" i="8" s="1"/>
  <c r="A1716" i="4"/>
  <c r="G1715" i="4"/>
  <c r="B1715" i="4" s="1"/>
  <c r="F858" i="4"/>
  <c r="C858" i="4"/>
  <c r="H573" i="8" l="1"/>
  <c r="D573" i="8"/>
  <c r="A1718" i="8"/>
  <c r="I1717" i="8"/>
  <c r="B1717" i="8" s="1"/>
  <c r="A1717" i="4"/>
  <c r="G1716" i="4"/>
  <c r="B1716" i="4" s="1"/>
  <c r="E859" i="4"/>
  <c r="D858" i="4"/>
  <c r="E573" i="8" l="1"/>
  <c r="F574" i="8"/>
  <c r="A1719" i="8"/>
  <c r="I1718" i="8"/>
  <c r="B1718" i="8" s="1"/>
  <c r="A1718" i="4"/>
  <c r="G1717" i="4"/>
  <c r="B1717" i="4" s="1"/>
  <c r="F859" i="4"/>
  <c r="C859" i="4"/>
  <c r="G574" i="8" l="1"/>
  <c r="C574" i="8"/>
  <c r="I1719" i="8"/>
  <c r="B1719" i="8" s="1"/>
  <c r="A1720" i="8"/>
  <c r="A1719" i="4"/>
  <c r="G1718" i="4"/>
  <c r="B1718" i="4" s="1"/>
  <c r="E860" i="4"/>
  <c r="D859" i="4"/>
  <c r="H574" i="8" l="1"/>
  <c r="D574" i="8"/>
  <c r="A1721" i="8"/>
  <c r="I1720" i="8"/>
  <c r="B1720" i="8" s="1"/>
  <c r="A1720" i="4"/>
  <c r="G1719" i="4"/>
  <c r="B1719" i="4" s="1"/>
  <c r="F860" i="4"/>
  <c r="C860" i="4"/>
  <c r="E574" i="8" l="1"/>
  <c r="F575" i="8"/>
  <c r="A1722" i="8"/>
  <c r="I1721" i="8"/>
  <c r="B1721" i="8" s="1"/>
  <c r="A1721" i="4"/>
  <c r="G1720" i="4"/>
  <c r="B1720" i="4" s="1"/>
  <c r="E861" i="4"/>
  <c r="D860" i="4"/>
  <c r="C575" i="8" l="1"/>
  <c r="G575" i="8"/>
  <c r="A1723" i="8"/>
  <c r="I1722" i="8"/>
  <c r="B1722" i="8" s="1"/>
  <c r="A1722" i="4"/>
  <c r="G1721" i="4"/>
  <c r="B1721" i="4" s="1"/>
  <c r="F861" i="4"/>
  <c r="C861" i="4"/>
  <c r="H575" i="8" l="1"/>
  <c r="D575" i="8"/>
  <c r="I1723" i="8"/>
  <c r="B1723" i="8" s="1"/>
  <c r="A1724" i="8"/>
  <c r="A1723" i="4"/>
  <c r="G1722" i="4"/>
  <c r="B1722" i="4" s="1"/>
  <c r="E862" i="4"/>
  <c r="D861" i="4"/>
  <c r="E575" i="8" l="1"/>
  <c r="F576" i="8"/>
  <c r="A1725" i="8"/>
  <c r="I1724" i="8"/>
  <c r="B1724" i="8" s="1"/>
  <c r="A1724" i="4"/>
  <c r="G1723" i="4"/>
  <c r="B1723" i="4" s="1"/>
  <c r="F862" i="4"/>
  <c r="C862" i="4"/>
  <c r="C576" i="8" l="1"/>
  <c r="G576" i="8"/>
  <c r="A1726" i="8"/>
  <c r="I1725" i="8"/>
  <c r="B1725" i="8" s="1"/>
  <c r="A1725" i="4"/>
  <c r="G1724" i="4"/>
  <c r="B1724" i="4" s="1"/>
  <c r="E863" i="4"/>
  <c r="D862" i="4"/>
  <c r="H576" i="8" l="1"/>
  <c r="D576" i="8"/>
  <c r="A1727" i="8"/>
  <c r="I1726" i="8"/>
  <c r="B1726" i="8" s="1"/>
  <c r="A1726" i="4"/>
  <c r="G1725" i="4"/>
  <c r="B1725" i="4" s="1"/>
  <c r="F863" i="4"/>
  <c r="C863" i="4"/>
  <c r="E576" i="8" l="1"/>
  <c r="F577" i="8"/>
  <c r="I1727" i="8"/>
  <c r="B1727" i="8" s="1"/>
  <c r="A1728" i="8"/>
  <c r="A1727" i="4"/>
  <c r="G1726" i="4"/>
  <c r="B1726" i="4" s="1"/>
  <c r="E864" i="4"/>
  <c r="D863" i="4"/>
  <c r="G577" i="8" l="1"/>
  <c r="C577" i="8"/>
  <c r="A1729" i="8"/>
  <c r="I1728" i="8"/>
  <c r="B1728" i="8" s="1"/>
  <c r="A1728" i="4"/>
  <c r="G1727" i="4"/>
  <c r="B1727" i="4" s="1"/>
  <c r="F864" i="4"/>
  <c r="C864" i="4"/>
  <c r="H577" i="8" l="1"/>
  <c r="D577" i="8"/>
  <c r="A1730" i="8"/>
  <c r="I1729" i="8"/>
  <c r="B1729" i="8" s="1"/>
  <c r="A1729" i="4"/>
  <c r="G1728" i="4"/>
  <c r="B1728" i="4" s="1"/>
  <c r="E865" i="4"/>
  <c r="D864" i="4"/>
  <c r="E577" i="8" l="1"/>
  <c r="F578" i="8"/>
  <c r="A1731" i="8"/>
  <c r="I1730" i="8"/>
  <c r="B1730" i="8" s="1"/>
  <c r="A1730" i="4"/>
  <c r="G1729" i="4"/>
  <c r="B1729" i="4" s="1"/>
  <c r="F865" i="4"/>
  <c r="C865" i="4"/>
  <c r="G578" i="8" l="1"/>
  <c r="C578" i="8"/>
  <c r="I1731" i="8"/>
  <c r="B1731" i="8" s="1"/>
  <c r="A1732" i="8"/>
  <c r="A1731" i="4"/>
  <c r="G1730" i="4"/>
  <c r="B1730" i="4" s="1"/>
  <c r="E866" i="4"/>
  <c r="D865" i="4"/>
  <c r="H578" i="8" l="1"/>
  <c r="D578" i="8"/>
  <c r="A1733" i="8"/>
  <c r="I1732" i="8"/>
  <c r="B1732" i="8" s="1"/>
  <c r="A1732" i="4"/>
  <c r="G1731" i="4"/>
  <c r="B1731" i="4" s="1"/>
  <c r="F866" i="4"/>
  <c r="C866" i="4"/>
  <c r="E578" i="8" l="1"/>
  <c r="F579" i="8"/>
  <c r="A1734" i="8"/>
  <c r="I1733" i="8"/>
  <c r="B1733" i="8" s="1"/>
  <c r="A1733" i="4"/>
  <c r="G1732" i="4"/>
  <c r="B1732" i="4" s="1"/>
  <c r="E867" i="4"/>
  <c r="D866" i="4"/>
  <c r="G579" i="8" l="1"/>
  <c r="C579" i="8"/>
  <c r="A1735" i="8"/>
  <c r="I1734" i="8"/>
  <c r="B1734" i="8" s="1"/>
  <c r="A1734" i="4"/>
  <c r="G1733" i="4"/>
  <c r="B1733" i="4" s="1"/>
  <c r="F867" i="4"/>
  <c r="C867" i="4"/>
  <c r="H579" i="8" l="1"/>
  <c r="D579" i="8"/>
  <c r="I1735" i="8"/>
  <c r="B1735" i="8" s="1"/>
  <c r="A1736" i="8"/>
  <c r="A1735" i="4"/>
  <c r="G1734" i="4"/>
  <c r="B1734" i="4" s="1"/>
  <c r="E868" i="4"/>
  <c r="D867" i="4"/>
  <c r="E579" i="8" l="1"/>
  <c r="F580" i="8"/>
  <c r="A1737" i="8"/>
  <c r="I1736" i="8"/>
  <c r="B1736" i="8" s="1"/>
  <c r="A1736" i="4"/>
  <c r="G1735" i="4"/>
  <c r="B1735" i="4" s="1"/>
  <c r="F868" i="4"/>
  <c r="C868" i="4"/>
  <c r="C580" i="8" l="1"/>
  <c r="G580" i="8"/>
  <c r="A1738" i="8"/>
  <c r="I1737" i="8"/>
  <c r="B1737" i="8" s="1"/>
  <c r="A1737" i="4"/>
  <c r="G1736" i="4"/>
  <c r="B1736" i="4" s="1"/>
  <c r="E869" i="4"/>
  <c r="D868" i="4"/>
  <c r="H580" i="8" l="1"/>
  <c r="D580" i="8"/>
  <c r="A1739" i="8"/>
  <c r="I1738" i="8"/>
  <c r="B1738" i="8" s="1"/>
  <c r="A1738" i="4"/>
  <c r="G1737" i="4"/>
  <c r="B1737" i="4" s="1"/>
  <c r="F869" i="4"/>
  <c r="C869" i="4"/>
  <c r="E580" i="8" l="1"/>
  <c r="F581" i="8"/>
  <c r="I1739" i="8"/>
  <c r="B1739" i="8" s="1"/>
  <c r="A1740" i="8"/>
  <c r="A1739" i="4"/>
  <c r="G1738" i="4"/>
  <c r="B1738" i="4" s="1"/>
  <c r="E870" i="4"/>
  <c r="D869" i="4"/>
  <c r="G581" i="8" l="1"/>
  <c r="C581" i="8"/>
  <c r="A1741" i="8"/>
  <c r="I1740" i="8"/>
  <c r="B1740" i="8" s="1"/>
  <c r="A1740" i="4"/>
  <c r="G1739" i="4"/>
  <c r="B1739" i="4" s="1"/>
  <c r="F870" i="4"/>
  <c r="C870" i="4"/>
  <c r="H581" i="8" l="1"/>
  <c r="D581" i="8"/>
  <c r="A1742" i="8"/>
  <c r="I1741" i="8"/>
  <c r="B1741" i="8" s="1"/>
  <c r="A1741" i="4"/>
  <c r="G1740" i="4"/>
  <c r="B1740" i="4" s="1"/>
  <c r="E871" i="4"/>
  <c r="D870" i="4"/>
  <c r="E581" i="8" l="1"/>
  <c r="F582" i="8"/>
  <c r="A1743" i="8"/>
  <c r="I1742" i="8"/>
  <c r="B1742" i="8" s="1"/>
  <c r="A1742" i="4"/>
  <c r="G1741" i="4"/>
  <c r="B1741" i="4" s="1"/>
  <c r="F871" i="4"/>
  <c r="C871" i="4"/>
  <c r="G582" i="8" l="1"/>
  <c r="C582" i="8"/>
  <c r="I1743" i="8"/>
  <c r="B1743" i="8" s="1"/>
  <c r="A1744" i="8"/>
  <c r="A1743" i="4"/>
  <c r="G1742" i="4"/>
  <c r="B1742" i="4" s="1"/>
  <c r="E872" i="4"/>
  <c r="D871" i="4"/>
  <c r="H582" i="8" l="1"/>
  <c r="D582" i="8"/>
  <c r="A1745" i="8"/>
  <c r="I1744" i="8"/>
  <c r="B1744" i="8" s="1"/>
  <c r="A1744" i="4"/>
  <c r="G1743" i="4"/>
  <c r="B1743" i="4" s="1"/>
  <c r="F872" i="4"/>
  <c r="C872" i="4"/>
  <c r="E582" i="8" l="1"/>
  <c r="F583" i="8"/>
  <c r="A1746" i="8"/>
  <c r="I1745" i="8"/>
  <c r="B1745" i="8" s="1"/>
  <c r="A1745" i="4"/>
  <c r="G1744" i="4"/>
  <c r="B1744" i="4" s="1"/>
  <c r="E873" i="4"/>
  <c r="D872" i="4"/>
  <c r="G583" i="8" l="1"/>
  <c r="C583" i="8"/>
  <c r="A1747" i="8"/>
  <c r="I1746" i="8"/>
  <c r="B1746" i="8" s="1"/>
  <c r="A1746" i="4"/>
  <c r="G1745" i="4"/>
  <c r="B1745" i="4" s="1"/>
  <c r="F873" i="4"/>
  <c r="C873" i="4"/>
  <c r="H583" i="8" l="1"/>
  <c r="D583" i="8"/>
  <c r="I1747" i="8"/>
  <c r="B1747" i="8" s="1"/>
  <c r="A1748" i="8"/>
  <c r="A1747" i="4"/>
  <c r="G1746" i="4"/>
  <c r="B1746" i="4" s="1"/>
  <c r="E874" i="4"/>
  <c r="D873" i="4"/>
  <c r="E583" i="8" l="1"/>
  <c r="F584" i="8"/>
  <c r="A1749" i="8"/>
  <c r="I1748" i="8"/>
  <c r="B1748" i="8" s="1"/>
  <c r="A1748" i="4"/>
  <c r="G1747" i="4"/>
  <c r="B1747" i="4" s="1"/>
  <c r="F874" i="4"/>
  <c r="C874" i="4"/>
  <c r="G584" i="8" l="1"/>
  <c r="C584" i="8"/>
  <c r="A1750" i="8"/>
  <c r="I1749" i="8"/>
  <c r="B1749" i="8" s="1"/>
  <c r="A1749" i="4"/>
  <c r="G1748" i="4"/>
  <c r="B1748" i="4" s="1"/>
  <c r="E875" i="4"/>
  <c r="D874" i="4"/>
  <c r="H584" i="8" l="1"/>
  <c r="D584" i="8"/>
  <c r="A1751" i="8"/>
  <c r="I1750" i="8"/>
  <c r="B1750" i="8" s="1"/>
  <c r="A1750" i="4"/>
  <c r="G1749" i="4"/>
  <c r="B1749" i="4" s="1"/>
  <c r="F875" i="4"/>
  <c r="C875" i="4"/>
  <c r="E584" i="8" l="1"/>
  <c r="F585" i="8"/>
  <c r="I1751" i="8"/>
  <c r="B1751" i="8" s="1"/>
  <c r="A1752" i="8"/>
  <c r="A1751" i="4"/>
  <c r="G1750" i="4"/>
  <c r="B1750" i="4" s="1"/>
  <c r="E876" i="4"/>
  <c r="D875" i="4"/>
  <c r="C585" i="8" l="1"/>
  <c r="G585" i="8"/>
  <c r="A1753" i="8"/>
  <c r="I1752" i="8"/>
  <c r="B1752" i="8" s="1"/>
  <c r="A1752" i="4"/>
  <c r="G1751" i="4"/>
  <c r="B1751" i="4" s="1"/>
  <c r="F876" i="4"/>
  <c r="C876" i="4"/>
  <c r="H585" i="8" l="1"/>
  <c r="D585" i="8"/>
  <c r="A1754" i="8"/>
  <c r="I1753" i="8"/>
  <c r="B1753" i="8" s="1"/>
  <c r="A1753" i="4"/>
  <c r="G1752" i="4"/>
  <c r="B1752" i="4" s="1"/>
  <c r="E877" i="4"/>
  <c r="D876" i="4"/>
  <c r="E585" i="8" l="1"/>
  <c r="F586" i="8"/>
  <c r="A1755" i="8"/>
  <c r="I1754" i="8"/>
  <c r="B1754" i="8" s="1"/>
  <c r="A1754" i="4"/>
  <c r="G1753" i="4"/>
  <c r="B1753" i="4" s="1"/>
  <c r="F877" i="4"/>
  <c r="C877" i="4"/>
  <c r="G586" i="8" l="1"/>
  <c r="C586" i="8"/>
  <c r="I1755" i="8"/>
  <c r="B1755" i="8" s="1"/>
  <c r="A1756" i="8"/>
  <c r="A1755" i="4"/>
  <c r="G1754" i="4"/>
  <c r="B1754" i="4" s="1"/>
  <c r="E878" i="4"/>
  <c r="D877" i="4"/>
  <c r="H586" i="8" l="1"/>
  <c r="D586" i="8"/>
  <c r="A1757" i="8"/>
  <c r="I1756" i="8"/>
  <c r="B1756" i="8" s="1"/>
  <c r="A1756" i="4"/>
  <c r="G1755" i="4"/>
  <c r="B1755" i="4" s="1"/>
  <c r="F878" i="4"/>
  <c r="C878" i="4"/>
  <c r="E586" i="8" l="1"/>
  <c r="F587" i="8"/>
  <c r="A1758" i="8"/>
  <c r="I1757" i="8"/>
  <c r="B1757" i="8" s="1"/>
  <c r="A1757" i="4"/>
  <c r="G1756" i="4"/>
  <c r="B1756" i="4" s="1"/>
  <c r="E879" i="4"/>
  <c r="D878" i="4"/>
  <c r="G587" i="8" l="1"/>
  <c r="C587" i="8"/>
  <c r="A1759" i="8"/>
  <c r="I1758" i="8"/>
  <c r="B1758" i="8" s="1"/>
  <c r="A1758" i="4"/>
  <c r="G1757" i="4"/>
  <c r="B1757" i="4" s="1"/>
  <c r="F879" i="4"/>
  <c r="C879" i="4"/>
  <c r="H587" i="8" l="1"/>
  <c r="D587" i="8"/>
  <c r="I1759" i="8"/>
  <c r="B1759" i="8" s="1"/>
  <c r="A1760" i="8"/>
  <c r="A1759" i="4"/>
  <c r="G1758" i="4"/>
  <c r="B1758" i="4" s="1"/>
  <c r="E880" i="4"/>
  <c r="D879" i="4"/>
  <c r="E587" i="8" l="1"/>
  <c r="F588" i="8"/>
  <c r="A1761" i="8"/>
  <c r="I1760" i="8"/>
  <c r="B1760" i="8" s="1"/>
  <c r="A1760" i="4"/>
  <c r="G1759" i="4"/>
  <c r="B1759" i="4" s="1"/>
  <c r="F880" i="4"/>
  <c r="C880" i="4"/>
  <c r="G588" i="8" l="1"/>
  <c r="C588" i="8"/>
  <c r="A1762" i="8"/>
  <c r="I1761" i="8"/>
  <c r="B1761" i="8" s="1"/>
  <c r="A1761" i="4"/>
  <c r="G1760" i="4"/>
  <c r="B1760" i="4" s="1"/>
  <c r="E881" i="4"/>
  <c r="D880" i="4"/>
  <c r="H588" i="8" l="1"/>
  <c r="D588" i="8"/>
  <c r="A1763" i="8"/>
  <c r="I1762" i="8"/>
  <c r="B1762" i="8" s="1"/>
  <c r="A1762" i="4"/>
  <c r="G1761" i="4"/>
  <c r="B1761" i="4" s="1"/>
  <c r="F881" i="4"/>
  <c r="C881" i="4"/>
  <c r="E588" i="8" l="1"/>
  <c r="F589" i="8"/>
  <c r="I1763" i="8"/>
  <c r="B1763" i="8" s="1"/>
  <c r="A1764" i="8"/>
  <c r="A1763" i="4"/>
  <c r="G1762" i="4"/>
  <c r="B1762" i="4" s="1"/>
  <c r="E882" i="4"/>
  <c r="D881" i="4"/>
  <c r="G589" i="8" l="1"/>
  <c r="C589" i="8"/>
  <c r="A1765" i="8"/>
  <c r="I1764" i="8"/>
  <c r="B1764" i="8" s="1"/>
  <c r="A1764" i="4"/>
  <c r="G1763" i="4"/>
  <c r="B1763" i="4" s="1"/>
  <c r="F882" i="4"/>
  <c r="C882" i="4"/>
  <c r="H589" i="8" l="1"/>
  <c r="D589" i="8"/>
  <c r="A1766" i="8"/>
  <c r="I1765" i="8"/>
  <c r="B1765" i="8" s="1"/>
  <c r="A1765" i="4"/>
  <c r="G1764" i="4"/>
  <c r="B1764" i="4" s="1"/>
  <c r="E883" i="4"/>
  <c r="D882" i="4"/>
  <c r="E589" i="8" l="1"/>
  <c r="F590" i="8"/>
  <c r="A1767" i="8"/>
  <c r="I1766" i="8"/>
  <c r="B1766" i="8" s="1"/>
  <c r="A1766" i="4"/>
  <c r="G1765" i="4"/>
  <c r="B1765" i="4" s="1"/>
  <c r="F883" i="4"/>
  <c r="C883" i="4"/>
  <c r="C590" i="8" l="1"/>
  <c r="G590" i="8"/>
  <c r="I1767" i="8"/>
  <c r="B1767" i="8" s="1"/>
  <c r="A1768" i="8"/>
  <c r="A1767" i="4"/>
  <c r="G1766" i="4"/>
  <c r="B1766" i="4" s="1"/>
  <c r="E884" i="4"/>
  <c r="D883" i="4"/>
  <c r="H590" i="8" l="1"/>
  <c r="D590" i="8"/>
  <c r="A1769" i="8"/>
  <c r="I1768" i="8"/>
  <c r="B1768" i="8" s="1"/>
  <c r="A1768" i="4"/>
  <c r="G1767" i="4"/>
  <c r="B1767" i="4" s="1"/>
  <c r="F884" i="4"/>
  <c r="C884" i="4"/>
  <c r="E590" i="8" l="1"/>
  <c r="F591" i="8"/>
  <c r="A1770" i="8"/>
  <c r="I1769" i="8"/>
  <c r="B1769" i="8" s="1"/>
  <c r="A1769" i="4"/>
  <c r="G1768" i="4"/>
  <c r="B1768" i="4" s="1"/>
  <c r="E885" i="4"/>
  <c r="D884" i="4"/>
  <c r="C591" i="8" l="1"/>
  <c r="G591" i="8"/>
  <c r="A1771" i="8"/>
  <c r="I1770" i="8"/>
  <c r="B1770" i="8" s="1"/>
  <c r="A1770" i="4"/>
  <c r="G1769" i="4"/>
  <c r="B1769" i="4" s="1"/>
  <c r="F885" i="4"/>
  <c r="C885" i="4"/>
  <c r="H591" i="8" l="1"/>
  <c r="D591" i="8"/>
  <c r="I1771" i="8"/>
  <c r="B1771" i="8" s="1"/>
  <c r="A1772" i="8"/>
  <c r="A1771" i="4"/>
  <c r="G1770" i="4"/>
  <c r="B1770" i="4" s="1"/>
  <c r="E886" i="4"/>
  <c r="D885" i="4"/>
  <c r="E591" i="8" l="1"/>
  <c r="F592" i="8"/>
  <c r="A1773" i="8"/>
  <c r="I1772" i="8"/>
  <c r="B1772" i="8" s="1"/>
  <c r="A1772" i="4"/>
  <c r="G1771" i="4"/>
  <c r="B1771" i="4" s="1"/>
  <c r="F886" i="4"/>
  <c r="C886" i="4"/>
  <c r="C592" i="8" l="1"/>
  <c r="G592" i="8"/>
  <c r="A1774" i="8"/>
  <c r="I1773" i="8"/>
  <c r="B1773" i="8" s="1"/>
  <c r="A1773" i="4"/>
  <c r="G1772" i="4"/>
  <c r="B1772" i="4" s="1"/>
  <c r="E887" i="4"/>
  <c r="D886" i="4"/>
  <c r="H592" i="8" l="1"/>
  <c r="D592" i="8"/>
  <c r="A1775" i="8"/>
  <c r="I1774" i="8"/>
  <c r="B1774" i="8" s="1"/>
  <c r="A1774" i="4"/>
  <c r="G1773" i="4"/>
  <c r="B1773" i="4" s="1"/>
  <c r="F887" i="4"/>
  <c r="C887" i="4"/>
  <c r="E592" i="8" l="1"/>
  <c r="F593" i="8"/>
  <c r="I1775" i="8"/>
  <c r="B1775" i="8" s="1"/>
  <c r="A1776" i="8"/>
  <c r="A1775" i="4"/>
  <c r="G1774" i="4"/>
  <c r="B1774" i="4" s="1"/>
  <c r="E888" i="4"/>
  <c r="D887" i="4"/>
  <c r="G593" i="8" l="1"/>
  <c r="C593" i="8"/>
  <c r="A1777" i="8"/>
  <c r="I1776" i="8"/>
  <c r="B1776" i="8" s="1"/>
  <c r="A1776" i="4"/>
  <c r="G1775" i="4"/>
  <c r="B1775" i="4" s="1"/>
  <c r="F888" i="4"/>
  <c r="C888" i="4"/>
  <c r="H593" i="8" l="1"/>
  <c r="D593" i="8"/>
  <c r="A1778" i="8"/>
  <c r="I1777" i="8"/>
  <c r="B1777" i="8" s="1"/>
  <c r="A1777" i="4"/>
  <c r="G1776" i="4"/>
  <c r="B1776" i="4" s="1"/>
  <c r="E889" i="4"/>
  <c r="D888" i="4"/>
  <c r="E593" i="8" l="1"/>
  <c r="F594" i="8"/>
  <c r="A1779" i="8"/>
  <c r="I1778" i="8"/>
  <c r="B1778" i="8" s="1"/>
  <c r="A1778" i="4"/>
  <c r="G1777" i="4"/>
  <c r="B1777" i="4" s="1"/>
  <c r="F889" i="4"/>
  <c r="C889" i="4"/>
  <c r="G594" i="8" l="1"/>
  <c r="C594" i="8"/>
  <c r="I1779" i="8"/>
  <c r="B1779" i="8" s="1"/>
  <c r="A1780" i="8"/>
  <c r="A1779" i="4"/>
  <c r="G1778" i="4"/>
  <c r="B1778" i="4" s="1"/>
  <c r="E890" i="4"/>
  <c r="D889" i="4"/>
  <c r="H594" i="8" l="1"/>
  <c r="D594" i="8"/>
  <c r="A1781" i="8"/>
  <c r="I1780" i="8"/>
  <c r="B1780" i="8" s="1"/>
  <c r="A1780" i="4"/>
  <c r="G1779" i="4"/>
  <c r="B1779" i="4" s="1"/>
  <c r="F890" i="4"/>
  <c r="C890" i="4"/>
  <c r="E594" i="8" l="1"/>
  <c r="F595" i="8"/>
  <c r="A1782" i="8"/>
  <c r="I1781" i="8"/>
  <c r="B1781" i="8" s="1"/>
  <c r="A1781" i="4"/>
  <c r="G1780" i="4"/>
  <c r="B1780" i="4" s="1"/>
  <c r="E891" i="4"/>
  <c r="D890" i="4"/>
  <c r="C595" i="8" l="1"/>
  <c r="G595" i="8"/>
  <c r="A1783" i="8"/>
  <c r="I1782" i="8"/>
  <c r="B1782" i="8" s="1"/>
  <c r="A1782" i="4"/>
  <c r="G1781" i="4"/>
  <c r="B1781" i="4" s="1"/>
  <c r="F891" i="4"/>
  <c r="C891" i="4"/>
  <c r="H595" i="8" l="1"/>
  <c r="D595" i="8"/>
  <c r="I1783" i="8"/>
  <c r="B1783" i="8" s="1"/>
  <c r="A1784" i="8"/>
  <c r="A1783" i="4"/>
  <c r="G1782" i="4"/>
  <c r="B1782" i="4" s="1"/>
  <c r="E892" i="4"/>
  <c r="D891" i="4"/>
  <c r="E595" i="8" l="1"/>
  <c r="F596" i="8"/>
  <c r="A1785" i="8"/>
  <c r="I1784" i="8"/>
  <c r="B1784" i="8" s="1"/>
  <c r="A1784" i="4"/>
  <c r="G1783" i="4"/>
  <c r="B1783" i="4" s="1"/>
  <c r="F892" i="4"/>
  <c r="C892" i="4"/>
  <c r="C596" i="8" l="1"/>
  <c r="G596" i="8"/>
  <c r="A1786" i="8"/>
  <c r="I1785" i="8"/>
  <c r="B1785" i="8" s="1"/>
  <c r="A1785" i="4"/>
  <c r="G1784" i="4"/>
  <c r="B1784" i="4" s="1"/>
  <c r="E893" i="4"/>
  <c r="D892" i="4"/>
  <c r="H596" i="8" l="1"/>
  <c r="D596" i="8"/>
  <c r="A1787" i="8"/>
  <c r="I1786" i="8"/>
  <c r="B1786" i="8" s="1"/>
  <c r="A1786" i="4"/>
  <c r="G1785" i="4"/>
  <c r="B1785" i="4" s="1"/>
  <c r="F893" i="4"/>
  <c r="C893" i="4"/>
  <c r="E596" i="8" l="1"/>
  <c r="F597" i="8"/>
  <c r="I1787" i="8"/>
  <c r="B1787" i="8" s="1"/>
  <c r="A1788" i="8"/>
  <c r="A1787" i="4"/>
  <c r="G1786" i="4"/>
  <c r="B1786" i="4" s="1"/>
  <c r="E894" i="4"/>
  <c r="D893" i="4"/>
  <c r="G597" i="8" l="1"/>
  <c r="C597" i="8"/>
  <c r="A1789" i="8"/>
  <c r="I1788" i="8"/>
  <c r="B1788" i="8" s="1"/>
  <c r="A1788" i="4"/>
  <c r="G1787" i="4"/>
  <c r="B1787" i="4" s="1"/>
  <c r="F894" i="4"/>
  <c r="C894" i="4"/>
  <c r="H597" i="8" l="1"/>
  <c r="D597" i="8"/>
  <c r="A1790" i="8"/>
  <c r="I1789" i="8"/>
  <c r="B1789" i="8" s="1"/>
  <c r="A1789" i="4"/>
  <c r="G1788" i="4"/>
  <c r="B1788" i="4" s="1"/>
  <c r="E895" i="4"/>
  <c r="D894" i="4"/>
  <c r="E597" i="8" l="1"/>
  <c r="F598" i="8"/>
  <c r="A1791" i="8"/>
  <c r="I1790" i="8"/>
  <c r="B1790" i="8" s="1"/>
  <c r="A1790" i="4"/>
  <c r="G1789" i="4"/>
  <c r="B1789" i="4" s="1"/>
  <c r="F895" i="4"/>
  <c r="C895" i="4"/>
  <c r="G598" i="8" l="1"/>
  <c r="C598" i="8"/>
  <c r="I1791" i="8"/>
  <c r="B1791" i="8" s="1"/>
  <c r="A1792" i="8"/>
  <c r="A1791" i="4"/>
  <c r="G1790" i="4"/>
  <c r="B1790" i="4" s="1"/>
  <c r="E896" i="4"/>
  <c r="D895" i="4"/>
  <c r="H598" i="8" l="1"/>
  <c r="D598" i="8"/>
  <c r="A1793" i="8"/>
  <c r="I1792" i="8"/>
  <c r="B1792" i="8" s="1"/>
  <c r="A1792" i="4"/>
  <c r="G1791" i="4"/>
  <c r="B1791" i="4" s="1"/>
  <c r="F896" i="4"/>
  <c r="C896" i="4"/>
  <c r="E598" i="8" l="1"/>
  <c r="F599" i="8"/>
  <c r="A1794" i="8"/>
  <c r="I1793" i="8"/>
  <c r="B1793" i="8" s="1"/>
  <c r="A1793" i="4"/>
  <c r="G1792" i="4"/>
  <c r="B1792" i="4" s="1"/>
  <c r="E897" i="4"/>
  <c r="D896" i="4"/>
  <c r="C599" i="8" l="1"/>
  <c r="G599" i="8"/>
  <c r="A1795" i="8"/>
  <c r="I1794" i="8"/>
  <c r="B1794" i="8" s="1"/>
  <c r="A1794" i="4"/>
  <c r="G1793" i="4"/>
  <c r="B1793" i="4" s="1"/>
  <c r="F897" i="4"/>
  <c r="C897" i="4"/>
  <c r="H599" i="8" l="1"/>
  <c r="D599" i="8"/>
  <c r="I1795" i="8"/>
  <c r="B1795" i="8" s="1"/>
  <c r="A1796" i="8"/>
  <c r="A1795" i="4"/>
  <c r="G1794" i="4"/>
  <c r="B1794" i="4" s="1"/>
  <c r="E898" i="4"/>
  <c r="D897" i="4"/>
  <c r="E599" i="8" l="1"/>
  <c r="F600" i="8"/>
  <c r="A1797" i="8"/>
  <c r="I1796" i="8"/>
  <c r="B1796" i="8" s="1"/>
  <c r="A1796" i="4"/>
  <c r="G1795" i="4"/>
  <c r="B1795" i="4" s="1"/>
  <c r="F898" i="4"/>
  <c r="C898" i="4"/>
  <c r="G600" i="8" l="1"/>
  <c r="C600" i="8"/>
  <c r="A1798" i="8"/>
  <c r="I1797" i="8"/>
  <c r="B1797" i="8" s="1"/>
  <c r="A1797" i="4"/>
  <c r="G1796" i="4"/>
  <c r="B1796" i="4" s="1"/>
  <c r="E899" i="4"/>
  <c r="D898" i="4"/>
  <c r="H600" i="8" l="1"/>
  <c r="D600" i="8"/>
  <c r="A1799" i="8"/>
  <c r="I1798" i="8"/>
  <c r="B1798" i="8" s="1"/>
  <c r="A1798" i="4"/>
  <c r="G1797" i="4"/>
  <c r="B1797" i="4" s="1"/>
  <c r="F899" i="4"/>
  <c r="C899" i="4"/>
  <c r="E600" i="8" l="1"/>
  <c r="F601" i="8"/>
  <c r="I1799" i="8"/>
  <c r="B1799" i="8" s="1"/>
  <c r="A1800" i="8"/>
  <c r="A1799" i="4"/>
  <c r="G1798" i="4"/>
  <c r="B1798" i="4" s="1"/>
  <c r="E900" i="4"/>
  <c r="D899" i="4"/>
  <c r="G601" i="8" l="1"/>
  <c r="C601" i="8"/>
  <c r="A1801" i="8"/>
  <c r="I1800" i="8"/>
  <c r="B1800" i="8" s="1"/>
  <c r="A1800" i="4"/>
  <c r="G1799" i="4"/>
  <c r="B1799" i="4" s="1"/>
  <c r="F900" i="4"/>
  <c r="C900" i="4"/>
  <c r="H601" i="8" l="1"/>
  <c r="D601" i="8"/>
  <c r="A1802" i="8"/>
  <c r="I1801" i="8"/>
  <c r="B1801" i="8" s="1"/>
  <c r="A1801" i="4"/>
  <c r="G1800" i="4"/>
  <c r="B1800" i="4" s="1"/>
  <c r="E901" i="4"/>
  <c r="D900" i="4"/>
  <c r="E601" i="8" l="1"/>
  <c r="F602" i="8"/>
  <c r="A1803" i="8"/>
  <c r="I1802" i="8"/>
  <c r="B1802" i="8" s="1"/>
  <c r="A1802" i="4"/>
  <c r="G1801" i="4"/>
  <c r="B1801" i="4" s="1"/>
  <c r="F901" i="4"/>
  <c r="C901" i="4"/>
  <c r="C602" i="8" l="1"/>
  <c r="G602" i="8"/>
  <c r="I1803" i="8"/>
  <c r="B1803" i="8" s="1"/>
  <c r="A1804" i="8"/>
  <c r="A1803" i="4"/>
  <c r="G1802" i="4"/>
  <c r="B1802" i="4" s="1"/>
  <c r="E902" i="4"/>
  <c r="D901" i="4"/>
  <c r="H602" i="8" l="1"/>
  <c r="D602" i="8"/>
  <c r="A1805" i="8"/>
  <c r="I1804" i="8"/>
  <c r="B1804" i="8" s="1"/>
  <c r="A1804" i="4"/>
  <c r="G1803" i="4"/>
  <c r="B1803" i="4" s="1"/>
  <c r="F902" i="4"/>
  <c r="C902" i="4"/>
  <c r="E602" i="8" l="1"/>
  <c r="F603" i="8"/>
  <c r="A1806" i="8"/>
  <c r="I1805" i="8"/>
  <c r="B1805" i="8" s="1"/>
  <c r="A1805" i="4"/>
  <c r="G1804" i="4"/>
  <c r="B1804" i="4" s="1"/>
  <c r="E903" i="4"/>
  <c r="D902" i="4"/>
  <c r="C603" i="8" l="1"/>
  <c r="G603" i="8"/>
  <c r="A1807" i="8"/>
  <c r="I1806" i="8"/>
  <c r="B1806" i="8" s="1"/>
  <c r="A1806" i="4"/>
  <c r="G1805" i="4"/>
  <c r="B1805" i="4" s="1"/>
  <c r="F903" i="4"/>
  <c r="C903" i="4"/>
  <c r="H603" i="8" l="1"/>
  <c r="D603" i="8"/>
  <c r="I1807" i="8"/>
  <c r="B1807" i="8" s="1"/>
  <c r="A1808" i="8"/>
  <c r="A1807" i="4"/>
  <c r="G1806" i="4"/>
  <c r="B1806" i="4" s="1"/>
  <c r="E904" i="4"/>
  <c r="D903" i="4"/>
  <c r="E603" i="8" l="1"/>
  <c r="F604" i="8"/>
  <c r="A1809" i="8"/>
  <c r="I1808" i="8"/>
  <c r="B1808" i="8" s="1"/>
  <c r="A1808" i="4"/>
  <c r="G1807" i="4"/>
  <c r="B1807" i="4" s="1"/>
  <c r="F904" i="4"/>
  <c r="C904" i="4"/>
  <c r="G604" i="8" l="1"/>
  <c r="C604" i="8"/>
  <c r="A1810" i="8"/>
  <c r="I1809" i="8"/>
  <c r="B1809" i="8" s="1"/>
  <c r="A1809" i="4"/>
  <c r="G1808" i="4"/>
  <c r="B1808" i="4" s="1"/>
  <c r="E905" i="4"/>
  <c r="D904" i="4"/>
  <c r="H604" i="8" l="1"/>
  <c r="D604" i="8"/>
  <c r="A1811" i="8"/>
  <c r="I1810" i="8"/>
  <c r="B1810" i="8" s="1"/>
  <c r="A1810" i="4"/>
  <c r="G1809" i="4"/>
  <c r="B1809" i="4" s="1"/>
  <c r="F905" i="4"/>
  <c r="C905" i="4"/>
  <c r="E604" i="8" l="1"/>
  <c r="F605" i="8"/>
  <c r="I1811" i="8"/>
  <c r="B1811" i="8" s="1"/>
  <c r="A1812" i="8"/>
  <c r="A1811" i="4"/>
  <c r="G1810" i="4"/>
  <c r="B1810" i="4" s="1"/>
  <c r="E906" i="4"/>
  <c r="D905" i="4"/>
  <c r="G605" i="8" l="1"/>
  <c r="C605" i="8"/>
  <c r="A1813" i="8"/>
  <c r="I1812" i="8"/>
  <c r="B1812" i="8" s="1"/>
  <c r="A1812" i="4"/>
  <c r="G1811" i="4"/>
  <c r="B1811" i="4" s="1"/>
  <c r="F906" i="4"/>
  <c r="C906" i="4"/>
  <c r="H605" i="8" l="1"/>
  <c r="D605" i="8"/>
  <c r="A1814" i="8"/>
  <c r="I1813" i="8"/>
  <c r="B1813" i="8" s="1"/>
  <c r="A1813" i="4"/>
  <c r="G1812" i="4"/>
  <c r="B1812" i="4" s="1"/>
  <c r="E907" i="4"/>
  <c r="D906" i="4"/>
  <c r="E605" i="8" l="1"/>
  <c r="F606" i="8"/>
  <c r="A1815" i="8"/>
  <c r="I1814" i="8"/>
  <c r="B1814" i="8" s="1"/>
  <c r="A1814" i="4"/>
  <c r="G1813" i="4"/>
  <c r="B1813" i="4" s="1"/>
  <c r="F907" i="4"/>
  <c r="C907" i="4"/>
  <c r="C606" i="8" l="1"/>
  <c r="G606" i="8"/>
  <c r="I1815" i="8"/>
  <c r="B1815" i="8" s="1"/>
  <c r="A1816" i="8"/>
  <c r="A1815" i="4"/>
  <c r="G1814" i="4"/>
  <c r="B1814" i="4" s="1"/>
  <c r="E908" i="4"/>
  <c r="D907" i="4"/>
  <c r="H606" i="8" l="1"/>
  <c r="D606" i="8"/>
  <c r="A1817" i="8"/>
  <c r="I1816" i="8"/>
  <c r="B1816" i="8" s="1"/>
  <c r="A1816" i="4"/>
  <c r="G1815" i="4"/>
  <c r="B1815" i="4" s="1"/>
  <c r="F908" i="4"/>
  <c r="C908" i="4"/>
  <c r="E606" i="8" l="1"/>
  <c r="F607" i="8"/>
  <c r="A1818" i="8"/>
  <c r="I1817" i="8"/>
  <c r="B1817" i="8" s="1"/>
  <c r="A1817" i="4"/>
  <c r="G1816" i="4"/>
  <c r="B1816" i="4" s="1"/>
  <c r="E909" i="4"/>
  <c r="D908" i="4"/>
  <c r="C607" i="8" l="1"/>
  <c r="G607" i="8"/>
  <c r="A1819" i="8"/>
  <c r="I1818" i="8"/>
  <c r="B1818" i="8" s="1"/>
  <c r="A1818" i="4"/>
  <c r="G1817" i="4"/>
  <c r="B1817" i="4" s="1"/>
  <c r="C909" i="4"/>
  <c r="F909" i="4"/>
  <c r="H607" i="8" l="1"/>
  <c r="D607" i="8"/>
  <c r="I1819" i="8"/>
  <c r="B1819" i="8" s="1"/>
  <c r="A1820" i="8"/>
  <c r="A1819" i="4"/>
  <c r="G1818" i="4"/>
  <c r="B1818" i="4" s="1"/>
  <c r="D909" i="4"/>
  <c r="E910" i="4"/>
  <c r="E607" i="8" l="1"/>
  <c r="F608" i="8"/>
  <c r="A1821" i="8"/>
  <c r="I1820" i="8"/>
  <c r="B1820" i="8" s="1"/>
  <c r="A1820" i="4"/>
  <c r="G1819" i="4"/>
  <c r="B1819" i="4" s="1"/>
  <c r="C910" i="4"/>
  <c r="F910" i="4"/>
  <c r="G608" i="8" l="1"/>
  <c r="C608" i="8"/>
  <c r="A1822" i="8"/>
  <c r="I1821" i="8"/>
  <c r="B1821" i="8" s="1"/>
  <c r="A1821" i="4"/>
  <c r="G1820" i="4"/>
  <c r="B1820" i="4" s="1"/>
  <c r="E911" i="4"/>
  <c r="D910" i="4"/>
  <c r="H608" i="8" l="1"/>
  <c r="D608" i="8"/>
  <c r="A1823" i="8"/>
  <c r="I1822" i="8"/>
  <c r="B1822" i="8" s="1"/>
  <c r="A1822" i="4"/>
  <c r="G1821" i="4"/>
  <c r="B1821" i="4" s="1"/>
  <c r="F911" i="4"/>
  <c r="C911" i="4"/>
  <c r="E608" i="8" l="1"/>
  <c r="F609" i="8"/>
  <c r="I1823" i="8"/>
  <c r="B1823" i="8" s="1"/>
  <c r="A1824" i="8"/>
  <c r="A1823" i="4"/>
  <c r="G1822" i="4"/>
  <c r="B1822" i="4" s="1"/>
  <c r="D911" i="4"/>
  <c r="E912" i="4"/>
  <c r="G609" i="8" l="1"/>
  <c r="C609" i="8"/>
  <c r="A1825" i="8"/>
  <c r="I1824" i="8"/>
  <c r="B1824" i="8" s="1"/>
  <c r="A1824" i="4"/>
  <c r="G1823" i="4"/>
  <c r="B1823" i="4" s="1"/>
  <c r="F912" i="4"/>
  <c r="C912" i="4"/>
  <c r="H609" i="8" l="1"/>
  <c r="D609" i="8"/>
  <c r="A1826" i="8"/>
  <c r="I1825" i="8"/>
  <c r="B1825" i="8" s="1"/>
  <c r="A1825" i="4"/>
  <c r="G1824" i="4"/>
  <c r="B1824" i="4" s="1"/>
  <c r="D912" i="4"/>
  <c r="E913" i="4"/>
  <c r="E609" i="8" l="1"/>
  <c r="F610" i="8"/>
  <c r="A1827" i="8"/>
  <c r="I1826" i="8"/>
  <c r="B1826" i="8" s="1"/>
  <c r="A1826" i="4"/>
  <c r="G1825" i="4"/>
  <c r="B1825" i="4" s="1"/>
  <c r="F913" i="4"/>
  <c r="C913" i="4"/>
  <c r="G610" i="8" l="1"/>
  <c r="C610" i="8"/>
  <c r="I1827" i="8"/>
  <c r="B1827" i="8" s="1"/>
  <c r="A1828" i="8"/>
  <c r="A1827" i="4"/>
  <c r="G1826" i="4"/>
  <c r="B1826" i="4" s="1"/>
  <c r="D913" i="4"/>
  <c r="E914" i="4"/>
  <c r="H610" i="8" l="1"/>
  <c r="D610" i="8"/>
  <c r="A1829" i="8"/>
  <c r="I1828" i="8"/>
  <c r="B1828" i="8" s="1"/>
  <c r="A1828" i="4"/>
  <c r="G1827" i="4"/>
  <c r="B1827" i="4" s="1"/>
  <c r="C914" i="4"/>
  <c r="F914" i="4"/>
  <c r="E610" i="8" l="1"/>
  <c r="F611" i="8"/>
  <c r="A1830" i="8"/>
  <c r="I1829" i="8"/>
  <c r="B1829" i="8" s="1"/>
  <c r="A1829" i="4"/>
  <c r="G1828" i="4"/>
  <c r="B1828" i="4" s="1"/>
  <c r="E915" i="4"/>
  <c r="D914" i="4"/>
  <c r="G611" i="8" l="1"/>
  <c r="C611" i="8"/>
  <c r="A1831" i="8"/>
  <c r="I1830" i="8"/>
  <c r="B1830" i="8" s="1"/>
  <c r="A1830" i="4"/>
  <c r="G1829" i="4"/>
  <c r="B1829" i="4" s="1"/>
  <c r="C915" i="4"/>
  <c r="F915" i="4"/>
  <c r="H611" i="8" l="1"/>
  <c r="D611" i="8"/>
  <c r="I1831" i="8"/>
  <c r="B1831" i="8" s="1"/>
  <c r="A1832" i="8"/>
  <c r="A1831" i="4"/>
  <c r="G1830" i="4"/>
  <c r="B1830" i="4" s="1"/>
  <c r="E916" i="4"/>
  <c r="D915" i="4"/>
  <c r="E611" i="8" l="1"/>
  <c r="F612" i="8"/>
  <c r="A1833" i="8"/>
  <c r="I1832" i="8"/>
  <c r="B1832" i="8" s="1"/>
  <c r="A1832" i="4"/>
  <c r="G1831" i="4"/>
  <c r="B1831" i="4" s="1"/>
  <c r="C916" i="4"/>
  <c r="F916" i="4"/>
  <c r="G612" i="8" l="1"/>
  <c r="C612" i="8"/>
  <c r="A1834" i="8"/>
  <c r="I1833" i="8"/>
  <c r="B1833" i="8" s="1"/>
  <c r="A1833" i="4"/>
  <c r="G1832" i="4"/>
  <c r="B1832" i="4" s="1"/>
  <c r="D916" i="4"/>
  <c r="E917" i="4"/>
  <c r="H612" i="8" l="1"/>
  <c r="D612" i="8"/>
  <c r="A1835" i="8"/>
  <c r="I1834" i="8"/>
  <c r="B1834" i="8" s="1"/>
  <c r="A1834" i="4"/>
  <c r="G1833" i="4"/>
  <c r="B1833" i="4" s="1"/>
  <c r="C917" i="4"/>
  <c r="F917" i="4"/>
  <c r="E612" i="8" l="1"/>
  <c r="F613" i="8"/>
  <c r="I1835" i="8"/>
  <c r="B1835" i="8" s="1"/>
  <c r="A1836" i="8"/>
  <c r="A1835" i="4"/>
  <c r="G1834" i="4"/>
  <c r="B1834" i="4" s="1"/>
  <c r="E918" i="4"/>
  <c r="D917" i="4"/>
  <c r="G613" i="8" l="1"/>
  <c r="C613" i="8"/>
  <c r="A1837" i="8"/>
  <c r="I1836" i="8"/>
  <c r="B1836" i="8" s="1"/>
  <c r="A1836" i="4"/>
  <c r="G1835" i="4"/>
  <c r="B1835" i="4" s="1"/>
  <c r="C918" i="4"/>
  <c r="F918" i="4"/>
  <c r="H613" i="8" l="1"/>
  <c r="D613" i="8"/>
  <c r="A1838" i="8"/>
  <c r="I1837" i="8"/>
  <c r="B1837" i="8" s="1"/>
  <c r="A1837" i="4"/>
  <c r="G1836" i="4"/>
  <c r="B1836" i="4" s="1"/>
  <c r="D918" i="4"/>
  <c r="E919" i="4"/>
  <c r="E613" i="8" l="1"/>
  <c r="F614" i="8"/>
  <c r="A1839" i="8"/>
  <c r="I1838" i="8"/>
  <c r="B1838" i="8" s="1"/>
  <c r="A1838" i="4"/>
  <c r="G1837" i="4"/>
  <c r="B1837" i="4" s="1"/>
  <c r="F919" i="4"/>
  <c r="C919" i="4"/>
  <c r="C614" i="8" l="1"/>
  <c r="G614" i="8"/>
  <c r="I1839" i="8"/>
  <c r="B1839" i="8" s="1"/>
  <c r="A1840" i="8"/>
  <c r="A1839" i="4"/>
  <c r="G1838" i="4"/>
  <c r="B1838" i="4" s="1"/>
  <c r="D919" i="4"/>
  <c r="E920" i="4"/>
  <c r="H614" i="8" l="1"/>
  <c r="D614" i="8"/>
  <c r="A1841" i="8"/>
  <c r="I1840" i="8"/>
  <c r="B1840" i="8" s="1"/>
  <c r="A1840" i="4"/>
  <c r="G1839" i="4"/>
  <c r="B1839" i="4" s="1"/>
  <c r="C920" i="4"/>
  <c r="F920" i="4"/>
  <c r="E614" i="8" l="1"/>
  <c r="F615" i="8"/>
  <c r="A1842" i="8"/>
  <c r="I1841" i="8"/>
  <c r="B1841" i="8" s="1"/>
  <c r="A1841" i="4"/>
  <c r="G1840" i="4"/>
  <c r="B1840" i="4" s="1"/>
  <c r="E921" i="4"/>
  <c r="D920" i="4"/>
  <c r="G615" i="8" l="1"/>
  <c r="C615" i="8"/>
  <c r="A1843" i="8"/>
  <c r="I1842" i="8"/>
  <c r="B1842" i="8" s="1"/>
  <c r="A1842" i="4"/>
  <c r="G1841" i="4"/>
  <c r="B1841" i="4" s="1"/>
  <c r="F921" i="4"/>
  <c r="C921" i="4"/>
  <c r="H615" i="8" l="1"/>
  <c r="D615" i="8"/>
  <c r="I1843" i="8"/>
  <c r="B1843" i="8" s="1"/>
  <c r="A1844" i="8"/>
  <c r="A1843" i="4"/>
  <c r="G1842" i="4"/>
  <c r="B1842" i="4" s="1"/>
  <c r="D921" i="4"/>
  <c r="E922" i="4"/>
  <c r="E615" i="8" l="1"/>
  <c r="F616" i="8"/>
  <c r="A1845" i="8"/>
  <c r="I1844" i="8"/>
  <c r="B1844" i="8" s="1"/>
  <c r="A1844" i="4"/>
  <c r="G1843" i="4"/>
  <c r="B1843" i="4" s="1"/>
  <c r="F922" i="4"/>
  <c r="C922" i="4"/>
  <c r="C616" i="8" l="1"/>
  <c r="G616" i="8"/>
  <c r="A1846" i="8"/>
  <c r="I1845" i="8"/>
  <c r="B1845" i="8" s="1"/>
  <c r="A1845" i="4"/>
  <c r="G1844" i="4"/>
  <c r="B1844" i="4" s="1"/>
  <c r="E923" i="4"/>
  <c r="D922" i="4"/>
  <c r="H616" i="8" l="1"/>
  <c r="D616" i="8"/>
  <c r="A1847" i="8"/>
  <c r="I1846" i="8"/>
  <c r="B1846" i="8" s="1"/>
  <c r="A1846" i="4"/>
  <c r="G1845" i="4"/>
  <c r="B1845" i="4" s="1"/>
  <c r="F923" i="4"/>
  <c r="C923" i="4"/>
  <c r="E616" i="8" l="1"/>
  <c r="F617" i="8"/>
  <c r="I1847" i="8"/>
  <c r="B1847" i="8" s="1"/>
  <c r="A1848" i="8"/>
  <c r="A1847" i="4"/>
  <c r="G1846" i="4"/>
  <c r="B1846" i="4" s="1"/>
  <c r="E924" i="4"/>
  <c r="D923" i="4"/>
  <c r="C617" i="8" l="1"/>
  <c r="G617" i="8"/>
  <c r="A1849" i="8"/>
  <c r="I1848" i="8"/>
  <c r="B1848" i="8" s="1"/>
  <c r="A1848" i="4"/>
  <c r="G1847" i="4"/>
  <c r="B1847" i="4" s="1"/>
  <c r="C924" i="4"/>
  <c r="F924" i="4"/>
  <c r="H617" i="8" l="1"/>
  <c r="D617" i="8"/>
  <c r="A1850" i="8"/>
  <c r="I1849" i="8"/>
  <c r="B1849" i="8" s="1"/>
  <c r="A1849" i="4"/>
  <c r="G1848" i="4"/>
  <c r="B1848" i="4" s="1"/>
  <c r="E925" i="4"/>
  <c r="D924" i="4"/>
  <c r="E617" i="8" l="1"/>
  <c r="F618" i="8"/>
  <c r="A1851" i="8"/>
  <c r="I1850" i="8"/>
  <c r="B1850" i="8" s="1"/>
  <c r="A1850" i="4"/>
  <c r="G1849" i="4"/>
  <c r="B1849" i="4" s="1"/>
  <c r="C925" i="4"/>
  <c r="F925" i="4"/>
  <c r="G618" i="8" l="1"/>
  <c r="C618" i="8"/>
  <c r="I1851" i="8"/>
  <c r="B1851" i="8" s="1"/>
  <c r="A1852" i="8"/>
  <c r="A1851" i="4"/>
  <c r="G1850" i="4"/>
  <c r="B1850" i="4" s="1"/>
  <c r="E926" i="4"/>
  <c r="D925" i="4"/>
  <c r="H618" i="8" l="1"/>
  <c r="D618" i="8"/>
  <c r="A1853" i="8"/>
  <c r="I1852" i="8"/>
  <c r="B1852" i="8" s="1"/>
  <c r="A1852" i="4"/>
  <c r="G1851" i="4"/>
  <c r="B1851" i="4" s="1"/>
  <c r="F926" i="4"/>
  <c r="C926" i="4"/>
  <c r="E618" i="8" l="1"/>
  <c r="F619" i="8"/>
  <c r="A1854" i="8"/>
  <c r="I1853" i="8"/>
  <c r="B1853" i="8" s="1"/>
  <c r="A1853" i="4"/>
  <c r="G1852" i="4"/>
  <c r="B1852" i="4" s="1"/>
  <c r="E927" i="4"/>
  <c r="D926" i="4"/>
  <c r="G619" i="8" l="1"/>
  <c r="C619" i="8"/>
  <c r="A1855" i="8"/>
  <c r="I1854" i="8"/>
  <c r="B1854" i="8" s="1"/>
  <c r="A1854" i="4"/>
  <c r="G1853" i="4"/>
  <c r="B1853" i="4" s="1"/>
  <c r="F927" i="4"/>
  <c r="C927" i="4"/>
  <c r="H619" i="8" l="1"/>
  <c r="D619" i="8"/>
  <c r="I1855" i="8"/>
  <c r="B1855" i="8" s="1"/>
  <c r="A1856" i="8"/>
  <c r="A1855" i="4"/>
  <c r="G1854" i="4"/>
  <c r="B1854" i="4" s="1"/>
  <c r="D927" i="4"/>
  <c r="E928" i="4"/>
  <c r="E619" i="8" l="1"/>
  <c r="F620" i="8"/>
  <c r="A1857" i="8"/>
  <c r="I1856" i="8"/>
  <c r="B1856" i="8" s="1"/>
  <c r="A1856" i="4"/>
  <c r="G1855" i="4"/>
  <c r="B1855" i="4" s="1"/>
  <c r="F928" i="4"/>
  <c r="C928" i="4"/>
  <c r="G620" i="8" l="1"/>
  <c r="C620" i="8"/>
  <c r="A1858" i="8"/>
  <c r="I1857" i="8"/>
  <c r="B1857" i="8" s="1"/>
  <c r="A1857" i="4"/>
  <c r="G1856" i="4"/>
  <c r="B1856" i="4" s="1"/>
  <c r="E929" i="4"/>
  <c r="D928" i="4"/>
  <c r="H620" i="8" l="1"/>
  <c r="D620" i="8"/>
  <c r="A1859" i="8"/>
  <c r="I1858" i="8"/>
  <c r="B1858" i="8" s="1"/>
  <c r="A1858" i="4"/>
  <c r="G1857" i="4"/>
  <c r="B1857" i="4" s="1"/>
  <c r="C929" i="4"/>
  <c r="F929" i="4"/>
  <c r="E620" i="8" l="1"/>
  <c r="F621" i="8"/>
  <c r="I1859" i="8"/>
  <c r="B1859" i="8" s="1"/>
  <c r="A1860" i="8"/>
  <c r="A1859" i="4"/>
  <c r="G1858" i="4"/>
  <c r="B1858" i="4" s="1"/>
  <c r="E930" i="4"/>
  <c r="D929" i="4"/>
  <c r="C621" i="8" l="1"/>
  <c r="G621" i="8"/>
  <c r="A1861" i="8"/>
  <c r="I1860" i="8"/>
  <c r="B1860" i="8" s="1"/>
  <c r="A1860" i="4"/>
  <c r="G1859" i="4"/>
  <c r="B1859" i="4" s="1"/>
  <c r="C930" i="4"/>
  <c r="F930" i="4"/>
  <c r="H621" i="8" l="1"/>
  <c r="D621" i="8"/>
  <c r="A1862" i="8"/>
  <c r="I1861" i="8"/>
  <c r="B1861" i="8" s="1"/>
  <c r="A1861" i="4"/>
  <c r="G1860" i="4"/>
  <c r="B1860" i="4" s="1"/>
  <c r="E931" i="4"/>
  <c r="D930" i="4"/>
  <c r="E621" i="8" l="1"/>
  <c r="F622" i="8"/>
  <c r="A1863" i="8"/>
  <c r="I1862" i="8"/>
  <c r="B1862" i="8" s="1"/>
  <c r="A1862" i="4"/>
  <c r="G1861" i="4"/>
  <c r="B1861" i="4" s="1"/>
  <c r="F931" i="4"/>
  <c r="C931" i="4"/>
  <c r="G622" i="8" l="1"/>
  <c r="C622" i="8"/>
  <c r="I1863" i="8"/>
  <c r="B1863" i="8" s="1"/>
  <c r="A1864" i="8"/>
  <c r="A1863" i="4"/>
  <c r="G1862" i="4"/>
  <c r="B1862" i="4" s="1"/>
  <c r="E932" i="4"/>
  <c r="D931" i="4"/>
  <c r="H622" i="8" l="1"/>
  <c r="D622" i="8"/>
  <c r="A1865" i="8"/>
  <c r="I1864" i="8"/>
  <c r="B1864" i="8" s="1"/>
  <c r="A1864" i="4"/>
  <c r="G1863" i="4"/>
  <c r="B1863" i="4" s="1"/>
  <c r="F932" i="4"/>
  <c r="C932" i="4"/>
  <c r="E622" i="8" l="1"/>
  <c r="F623" i="8"/>
  <c r="A1866" i="8"/>
  <c r="I1865" i="8"/>
  <c r="B1865" i="8" s="1"/>
  <c r="A1865" i="4"/>
  <c r="G1864" i="4"/>
  <c r="B1864" i="4" s="1"/>
  <c r="E933" i="4"/>
  <c r="D932" i="4"/>
  <c r="G623" i="8" l="1"/>
  <c r="C623" i="8"/>
  <c r="A1867" i="8"/>
  <c r="I1866" i="8"/>
  <c r="B1866" i="8" s="1"/>
  <c r="A1866" i="4"/>
  <c r="G1865" i="4"/>
  <c r="B1865" i="4" s="1"/>
  <c r="C933" i="4"/>
  <c r="F933" i="4"/>
  <c r="H623" i="8" l="1"/>
  <c r="D623" i="8"/>
  <c r="I1867" i="8"/>
  <c r="B1867" i="8" s="1"/>
  <c r="A1868" i="8"/>
  <c r="A1867" i="4"/>
  <c r="G1866" i="4"/>
  <c r="B1866" i="4" s="1"/>
  <c r="E934" i="4"/>
  <c r="D933" i="4"/>
  <c r="E623" i="8" l="1"/>
  <c r="F624" i="8"/>
  <c r="A1869" i="8"/>
  <c r="I1868" i="8"/>
  <c r="B1868" i="8" s="1"/>
  <c r="A1868" i="4"/>
  <c r="G1867" i="4"/>
  <c r="B1867" i="4" s="1"/>
  <c r="C934" i="4"/>
  <c r="F934" i="4"/>
  <c r="C624" i="8" l="1"/>
  <c r="G624" i="8"/>
  <c r="A1870" i="8"/>
  <c r="I1869" i="8"/>
  <c r="B1869" i="8" s="1"/>
  <c r="A1869" i="4"/>
  <c r="G1868" i="4"/>
  <c r="B1868" i="4" s="1"/>
  <c r="E935" i="4"/>
  <c r="D934" i="4"/>
  <c r="H624" i="8" l="1"/>
  <c r="D624" i="8"/>
  <c r="A1871" i="8"/>
  <c r="I1870" i="8"/>
  <c r="B1870" i="8" s="1"/>
  <c r="A1870" i="4"/>
  <c r="G1869" i="4"/>
  <c r="B1869" i="4" s="1"/>
  <c r="F935" i="4"/>
  <c r="C935" i="4"/>
  <c r="E624" i="8" l="1"/>
  <c r="F625" i="8"/>
  <c r="I1871" i="8"/>
  <c r="B1871" i="8" s="1"/>
  <c r="A1872" i="8"/>
  <c r="A1871" i="4"/>
  <c r="G1870" i="4"/>
  <c r="B1870" i="4" s="1"/>
  <c r="E936" i="4"/>
  <c r="D935" i="4"/>
  <c r="C625" i="8" l="1"/>
  <c r="G625" i="8"/>
  <c r="A1873" i="8"/>
  <c r="I1872" i="8"/>
  <c r="B1872" i="8" s="1"/>
  <c r="A1872" i="4"/>
  <c r="G1871" i="4"/>
  <c r="B1871" i="4" s="1"/>
  <c r="F936" i="4"/>
  <c r="C936" i="4"/>
  <c r="H625" i="8" l="1"/>
  <c r="D625" i="8"/>
  <c r="A1874" i="8"/>
  <c r="I1873" i="8"/>
  <c r="B1873" i="8" s="1"/>
  <c r="A1873" i="4"/>
  <c r="G1872" i="4"/>
  <c r="B1872" i="4" s="1"/>
  <c r="E937" i="4"/>
  <c r="D936" i="4"/>
  <c r="E625" i="8" l="1"/>
  <c r="F626" i="8"/>
  <c r="A1875" i="8"/>
  <c r="I1874" i="8"/>
  <c r="B1874" i="8" s="1"/>
  <c r="A1874" i="4"/>
  <c r="G1873" i="4"/>
  <c r="B1873" i="4" s="1"/>
  <c r="C937" i="4"/>
  <c r="F937" i="4"/>
  <c r="G626" i="8" l="1"/>
  <c r="C626" i="8"/>
  <c r="I1875" i="8"/>
  <c r="B1875" i="8" s="1"/>
  <c r="A1876" i="8"/>
  <c r="A1875" i="4"/>
  <c r="G1874" i="4"/>
  <c r="B1874" i="4" s="1"/>
  <c r="D937" i="4"/>
  <c r="E938" i="4"/>
  <c r="H626" i="8" l="1"/>
  <c r="D626" i="8"/>
  <c r="A1877" i="8"/>
  <c r="I1876" i="8"/>
  <c r="B1876" i="8" s="1"/>
  <c r="A1876" i="4"/>
  <c r="G1875" i="4"/>
  <c r="B1875" i="4" s="1"/>
  <c r="F938" i="4"/>
  <c r="C938" i="4"/>
  <c r="E626" i="8" l="1"/>
  <c r="F627" i="8"/>
  <c r="A1878" i="8"/>
  <c r="I1877" i="8"/>
  <c r="B1877" i="8" s="1"/>
  <c r="A1877" i="4"/>
  <c r="G1876" i="4"/>
  <c r="B1876" i="4" s="1"/>
  <c r="E939" i="4"/>
  <c r="D938" i="4"/>
  <c r="G627" i="8" l="1"/>
  <c r="C627" i="8"/>
  <c r="A1879" i="8"/>
  <c r="I1878" i="8"/>
  <c r="B1878" i="8" s="1"/>
  <c r="A1878" i="4"/>
  <c r="G1877" i="4"/>
  <c r="B1877" i="4" s="1"/>
  <c r="C939" i="4"/>
  <c r="F939" i="4"/>
  <c r="H627" i="8" l="1"/>
  <c r="D627" i="8"/>
  <c r="I1879" i="8"/>
  <c r="B1879" i="8" s="1"/>
  <c r="A1880" i="8"/>
  <c r="A1879" i="4"/>
  <c r="G1878" i="4"/>
  <c r="B1878" i="4" s="1"/>
  <c r="E940" i="4"/>
  <c r="D939" i="4"/>
  <c r="E627" i="8" l="1"/>
  <c r="F628" i="8"/>
  <c r="A1881" i="8"/>
  <c r="I1880" i="8"/>
  <c r="B1880" i="8" s="1"/>
  <c r="A1880" i="4"/>
  <c r="G1879" i="4"/>
  <c r="B1879" i="4" s="1"/>
  <c r="C940" i="4"/>
  <c r="F940" i="4"/>
  <c r="G628" i="8" l="1"/>
  <c r="C628" i="8"/>
  <c r="A1882" i="8"/>
  <c r="I1881" i="8"/>
  <c r="B1881" i="8" s="1"/>
  <c r="A1881" i="4"/>
  <c r="G1880" i="4"/>
  <c r="B1880" i="4" s="1"/>
  <c r="E941" i="4"/>
  <c r="D940" i="4"/>
  <c r="H628" i="8" l="1"/>
  <c r="D628" i="8"/>
  <c r="A1883" i="8"/>
  <c r="I1882" i="8"/>
  <c r="B1882" i="8" s="1"/>
  <c r="A1882" i="4"/>
  <c r="G1881" i="4"/>
  <c r="B1881" i="4" s="1"/>
  <c r="F941" i="4"/>
  <c r="C941" i="4"/>
  <c r="E628" i="8" l="1"/>
  <c r="F629" i="8"/>
  <c r="I1883" i="8"/>
  <c r="B1883" i="8" s="1"/>
  <c r="A1884" i="8"/>
  <c r="A1883" i="4"/>
  <c r="G1882" i="4"/>
  <c r="B1882" i="4" s="1"/>
  <c r="E942" i="4"/>
  <c r="D941" i="4"/>
  <c r="C629" i="8" l="1"/>
  <c r="G629" i="8"/>
  <c r="A1885" i="8"/>
  <c r="I1884" i="8"/>
  <c r="B1884" i="8" s="1"/>
  <c r="A1884" i="4"/>
  <c r="G1883" i="4"/>
  <c r="B1883" i="4" s="1"/>
  <c r="F942" i="4"/>
  <c r="C942" i="4"/>
  <c r="H629" i="8" l="1"/>
  <c r="D629" i="8"/>
  <c r="A1886" i="8"/>
  <c r="I1885" i="8"/>
  <c r="B1885" i="8" s="1"/>
  <c r="A1885" i="4"/>
  <c r="G1884" i="4"/>
  <c r="B1884" i="4" s="1"/>
  <c r="E943" i="4"/>
  <c r="D942" i="4"/>
  <c r="E629" i="8" l="1"/>
  <c r="F630" i="8"/>
  <c r="A1887" i="8"/>
  <c r="I1886" i="8"/>
  <c r="B1886" i="8" s="1"/>
  <c r="A1886" i="4"/>
  <c r="G1885" i="4"/>
  <c r="B1885" i="4" s="1"/>
  <c r="C943" i="4"/>
  <c r="F943" i="4"/>
  <c r="C630" i="8" l="1"/>
  <c r="G630" i="8"/>
  <c r="I1887" i="8"/>
  <c r="B1887" i="8" s="1"/>
  <c r="A1888" i="8"/>
  <c r="A1887" i="4"/>
  <c r="G1886" i="4"/>
  <c r="B1886" i="4" s="1"/>
  <c r="E944" i="4"/>
  <c r="D943" i="4"/>
  <c r="H630" i="8" l="1"/>
  <c r="D630" i="8"/>
  <c r="A1889" i="8"/>
  <c r="I1888" i="8"/>
  <c r="B1888" i="8" s="1"/>
  <c r="A1888" i="4"/>
  <c r="G1887" i="4"/>
  <c r="B1887" i="4" s="1"/>
  <c r="C944" i="4"/>
  <c r="F944" i="4"/>
  <c r="E630" i="8" l="1"/>
  <c r="F631" i="8"/>
  <c r="A1890" i="8"/>
  <c r="I1889" i="8"/>
  <c r="B1889" i="8" s="1"/>
  <c r="A1889" i="4"/>
  <c r="G1888" i="4"/>
  <c r="B1888" i="4" s="1"/>
  <c r="E945" i="4"/>
  <c r="D944" i="4"/>
  <c r="C631" i="8" l="1"/>
  <c r="G631" i="8"/>
  <c r="A1891" i="8"/>
  <c r="I1890" i="8"/>
  <c r="B1890" i="8" s="1"/>
  <c r="A1890" i="4"/>
  <c r="G1889" i="4"/>
  <c r="B1889" i="4" s="1"/>
  <c r="F945" i="4"/>
  <c r="C945" i="4"/>
  <c r="H631" i="8" l="1"/>
  <c r="D631" i="8"/>
  <c r="I1891" i="8"/>
  <c r="B1891" i="8" s="1"/>
  <c r="A1892" i="8"/>
  <c r="A1891" i="4"/>
  <c r="G1890" i="4"/>
  <c r="B1890" i="4" s="1"/>
  <c r="E946" i="4"/>
  <c r="D945" i="4"/>
  <c r="E631" i="8" l="1"/>
  <c r="F632" i="8"/>
  <c r="A1893" i="8"/>
  <c r="I1892" i="8"/>
  <c r="B1892" i="8" s="1"/>
  <c r="A1892" i="4"/>
  <c r="G1891" i="4"/>
  <c r="B1891" i="4" s="1"/>
  <c r="F946" i="4"/>
  <c r="C946" i="4"/>
  <c r="G632" i="8" l="1"/>
  <c r="C632" i="8"/>
  <c r="A1894" i="8"/>
  <c r="I1893" i="8"/>
  <c r="B1893" i="8" s="1"/>
  <c r="A1893" i="4"/>
  <c r="G1892" i="4"/>
  <c r="B1892" i="4" s="1"/>
  <c r="E947" i="4"/>
  <c r="D946" i="4"/>
  <c r="H632" i="8" l="1"/>
  <c r="D632" i="8"/>
  <c r="A1895" i="8"/>
  <c r="I1894" i="8"/>
  <c r="B1894" i="8" s="1"/>
  <c r="A1894" i="4"/>
  <c r="G1893" i="4"/>
  <c r="B1893" i="4" s="1"/>
  <c r="C947" i="4"/>
  <c r="F947" i="4"/>
  <c r="E632" i="8" l="1"/>
  <c r="F633" i="8"/>
  <c r="I1895" i="8"/>
  <c r="B1895" i="8" s="1"/>
  <c r="A1896" i="8"/>
  <c r="A1895" i="4"/>
  <c r="G1894" i="4"/>
  <c r="B1894" i="4" s="1"/>
  <c r="E948" i="4"/>
  <c r="D947" i="4"/>
  <c r="G633" i="8" l="1"/>
  <c r="C633" i="8"/>
  <c r="A1897" i="8"/>
  <c r="I1896" i="8"/>
  <c r="B1896" i="8" s="1"/>
  <c r="A1896" i="4"/>
  <c r="G1895" i="4"/>
  <c r="B1895" i="4" s="1"/>
  <c r="F948" i="4"/>
  <c r="C948" i="4"/>
  <c r="H633" i="8" l="1"/>
  <c r="D633" i="8"/>
  <c r="A1898" i="8"/>
  <c r="I1897" i="8"/>
  <c r="B1897" i="8" s="1"/>
  <c r="A1897" i="4"/>
  <c r="G1896" i="4"/>
  <c r="B1896" i="4" s="1"/>
  <c r="E949" i="4"/>
  <c r="D948" i="4"/>
  <c r="E633" i="8" l="1"/>
  <c r="F634" i="8"/>
  <c r="A1899" i="8"/>
  <c r="I1898" i="8"/>
  <c r="B1898" i="8" s="1"/>
  <c r="A1898" i="4"/>
  <c r="G1897" i="4"/>
  <c r="B1897" i="4" s="1"/>
  <c r="F949" i="4"/>
  <c r="C949" i="4"/>
  <c r="C634" i="8" l="1"/>
  <c r="G634" i="8"/>
  <c r="I1899" i="8"/>
  <c r="B1899" i="8" s="1"/>
  <c r="A1900" i="8"/>
  <c r="A1899" i="4"/>
  <c r="G1898" i="4"/>
  <c r="B1898" i="4" s="1"/>
  <c r="E950" i="4"/>
  <c r="D949" i="4"/>
  <c r="H634" i="8" l="1"/>
  <c r="D634" i="8"/>
  <c r="A1901" i="8"/>
  <c r="I1900" i="8"/>
  <c r="B1900" i="8" s="1"/>
  <c r="A1900" i="4"/>
  <c r="G1899" i="4"/>
  <c r="B1899" i="4" s="1"/>
  <c r="F950" i="4"/>
  <c r="C950" i="4"/>
  <c r="E634" i="8" l="1"/>
  <c r="F635" i="8"/>
  <c r="A1902" i="8"/>
  <c r="I1901" i="8"/>
  <c r="B1901" i="8" s="1"/>
  <c r="A1901" i="4"/>
  <c r="G1900" i="4"/>
  <c r="B1900" i="4" s="1"/>
  <c r="E951" i="4"/>
  <c r="D950" i="4"/>
  <c r="G635" i="8" l="1"/>
  <c r="C635" i="8"/>
  <c r="A1903" i="8"/>
  <c r="I1902" i="8"/>
  <c r="B1902" i="8" s="1"/>
  <c r="A1902" i="4"/>
  <c r="G1901" i="4"/>
  <c r="B1901" i="4" s="1"/>
  <c r="C951" i="4"/>
  <c r="F951" i="4"/>
  <c r="H635" i="8" l="1"/>
  <c r="D635" i="8"/>
  <c r="I1903" i="8"/>
  <c r="B1903" i="8" s="1"/>
  <c r="A1904" i="8"/>
  <c r="A1903" i="4"/>
  <c r="G1902" i="4"/>
  <c r="B1902" i="4" s="1"/>
  <c r="E952" i="4"/>
  <c r="D951" i="4"/>
  <c r="E635" i="8" l="1"/>
  <c r="F636" i="8"/>
  <c r="A1905" i="8"/>
  <c r="I1904" i="8"/>
  <c r="B1904" i="8" s="1"/>
  <c r="A1904" i="4"/>
  <c r="G1903" i="4"/>
  <c r="B1903" i="4" s="1"/>
  <c r="C952" i="4"/>
  <c r="F952" i="4"/>
  <c r="G636" i="8" l="1"/>
  <c r="C636" i="8"/>
  <c r="A1906" i="8"/>
  <c r="I1905" i="8"/>
  <c r="B1905" i="8" s="1"/>
  <c r="A1905" i="4"/>
  <c r="G1904" i="4"/>
  <c r="B1904" i="4" s="1"/>
  <c r="D952" i="4"/>
  <c r="E953" i="4"/>
  <c r="H636" i="8" l="1"/>
  <c r="D636" i="8"/>
  <c r="A1907" i="8"/>
  <c r="I1906" i="8"/>
  <c r="B1906" i="8" s="1"/>
  <c r="A1906" i="4"/>
  <c r="G1905" i="4"/>
  <c r="B1905" i="4" s="1"/>
  <c r="F953" i="4"/>
  <c r="C953" i="4"/>
  <c r="E636" i="8" l="1"/>
  <c r="F637" i="8"/>
  <c r="I1907" i="8"/>
  <c r="B1907" i="8" s="1"/>
  <c r="A1908" i="8"/>
  <c r="A1907" i="4"/>
  <c r="G1906" i="4"/>
  <c r="B1906" i="4" s="1"/>
  <c r="E954" i="4"/>
  <c r="D953" i="4"/>
  <c r="C637" i="8" l="1"/>
  <c r="G637" i="8"/>
  <c r="A1909" i="8"/>
  <c r="I1908" i="8"/>
  <c r="B1908" i="8" s="1"/>
  <c r="A1908" i="4"/>
  <c r="G1907" i="4"/>
  <c r="B1907" i="4" s="1"/>
  <c r="C954" i="4"/>
  <c r="F954" i="4"/>
  <c r="H637" i="8" l="1"/>
  <c r="D637" i="8"/>
  <c r="A1910" i="8"/>
  <c r="I1909" i="8"/>
  <c r="B1909" i="8" s="1"/>
  <c r="A1909" i="4"/>
  <c r="G1908" i="4"/>
  <c r="B1908" i="4" s="1"/>
  <c r="E955" i="4"/>
  <c r="D954" i="4"/>
  <c r="E637" i="8" l="1"/>
  <c r="F638" i="8"/>
  <c r="A1911" i="8"/>
  <c r="I1910" i="8"/>
  <c r="B1910" i="8" s="1"/>
  <c r="A1910" i="4"/>
  <c r="G1909" i="4"/>
  <c r="B1909" i="4" s="1"/>
  <c r="F955" i="4"/>
  <c r="C955" i="4"/>
  <c r="C638" i="8" l="1"/>
  <c r="G638" i="8"/>
  <c r="I1911" i="8"/>
  <c r="B1911" i="8" s="1"/>
  <c r="A1912" i="8"/>
  <c r="A1911" i="4"/>
  <c r="G1910" i="4"/>
  <c r="B1910" i="4" s="1"/>
  <c r="E956" i="4"/>
  <c r="D955" i="4"/>
  <c r="H638" i="8" l="1"/>
  <c r="D638" i="8"/>
  <c r="A1913" i="8"/>
  <c r="I1912" i="8"/>
  <c r="B1912" i="8" s="1"/>
  <c r="A1912" i="4"/>
  <c r="G1911" i="4"/>
  <c r="B1911" i="4" s="1"/>
  <c r="F956" i="4"/>
  <c r="C956" i="4"/>
  <c r="E638" i="8" l="1"/>
  <c r="F639" i="8"/>
  <c r="A1914" i="8"/>
  <c r="I1913" i="8"/>
  <c r="B1913" i="8" s="1"/>
  <c r="A1913" i="4"/>
  <c r="G1912" i="4"/>
  <c r="B1912" i="4" s="1"/>
  <c r="D956" i="4"/>
  <c r="E957" i="4"/>
  <c r="G639" i="8" l="1"/>
  <c r="C639" i="8"/>
  <c r="A1915" i="8"/>
  <c r="I1914" i="8"/>
  <c r="B1914" i="8" s="1"/>
  <c r="A1914" i="4"/>
  <c r="G1913" i="4"/>
  <c r="B1913" i="4" s="1"/>
  <c r="F957" i="4"/>
  <c r="C957" i="4"/>
  <c r="H639" i="8" l="1"/>
  <c r="D639" i="8"/>
  <c r="I1915" i="8"/>
  <c r="B1915" i="8" s="1"/>
  <c r="A1916" i="8"/>
  <c r="A1915" i="4"/>
  <c r="G1914" i="4"/>
  <c r="B1914" i="4" s="1"/>
  <c r="D957" i="4"/>
  <c r="E958" i="4"/>
  <c r="E639" i="8" l="1"/>
  <c r="F640" i="8"/>
  <c r="A1917" i="8"/>
  <c r="I1916" i="8"/>
  <c r="B1916" i="8" s="1"/>
  <c r="A1916" i="4"/>
  <c r="G1915" i="4"/>
  <c r="B1915" i="4" s="1"/>
  <c r="C958" i="4"/>
  <c r="F958" i="4"/>
  <c r="G640" i="8" l="1"/>
  <c r="C640" i="8"/>
  <c r="A1918" i="8"/>
  <c r="I1917" i="8"/>
  <c r="B1917" i="8" s="1"/>
  <c r="A1917" i="4"/>
  <c r="G1916" i="4"/>
  <c r="B1916" i="4" s="1"/>
  <c r="E959" i="4"/>
  <c r="D958" i="4"/>
  <c r="H640" i="8" l="1"/>
  <c r="D640" i="8"/>
  <c r="A1919" i="8"/>
  <c r="I1918" i="8"/>
  <c r="B1918" i="8" s="1"/>
  <c r="A1918" i="4"/>
  <c r="G1917" i="4"/>
  <c r="B1917" i="4" s="1"/>
  <c r="F959" i="4"/>
  <c r="C959" i="4"/>
  <c r="E640" i="8" l="1"/>
  <c r="F641" i="8"/>
  <c r="I1919" i="8"/>
  <c r="B1919" i="8" s="1"/>
  <c r="A1920" i="8"/>
  <c r="A1919" i="4"/>
  <c r="G1918" i="4"/>
  <c r="B1918" i="4" s="1"/>
  <c r="D959" i="4"/>
  <c r="E960" i="4"/>
  <c r="C641" i="8" l="1"/>
  <c r="G641" i="8"/>
  <c r="A1921" i="8"/>
  <c r="I1920" i="8"/>
  <c r="B1920" i="8" s="1"/>
  <c r="A1920" i="4"/>
  <c r="G1919" i="4"/>
  <c r="B1919" i="4" s="1"/>
  <c r="F960" i="4"/>
  <c r="C960" i="4"/>
  <c r="H641" i="8" l="1"/>
  <c r="D641" i="8"/>
  <c r="A1922" i="8"/>
  <c r="I1921" i="8"/>
  <c r="B1921" i="8" s="1"/>
  <c r="A1921" i="4"/>
  <c r="G1920" i="4"/>
  <c r="B1920" i="4" s="1"/>
  <c r="D960" i="4"/>
  <c r="E961" i="4"/>
  <c r="E641" i="8" l="1"/>
  <c r="F642" i="8"/>
  <c r="A1923" i="8"/>
  <c r="I1922" i="8"/>
  <c r="B1922" i="8" s="1"/>
  <c r="A1922" i="4"/>
  <c r="G1921" i="4"/>
  <c r="B1921" i="4" s="1"/>
  <c r="C961" i="4"/>
  <c r="F961" i="4"/>
  <c r="C642" i="8" l="1"/>
  <c r="G642" i="8"/>
  <c r="I1923" i="8"/>
  <c r="B1923" i="8" s="1"/>
  <c r="A1924" i="8"/>
  <c r="A1923" i="4"/>
  <c r="G1922" i="4"/>
  <c r="B1922" i="4" s="1"/>
  <c r="E962" i="4"/>
  <c r="D961" i="4"/>
  <c r="H642" i="8" l="1"/>
  <c r="D642" i="8"/>
  <c r="A1925" i="8"/>
  <c r="I1924" i="8"/>
  <c r="B1924" i="8" s="1"/>
  <c r="A1924" i="4"/>
  <c r="G1923" i="4"/>
  <c r="B1923" i="4" s="1"/>
  <c r="C962" i="4"/>
  <c r="F962" i="4"/>
  <c r="E642" i="8" l="1"/>
  <c r="F643" i="8"/>
  <c r="A1926" i="8"/>
  <c r="I1925" i="8"/>
  <c r="B1925" i="8" s="1"/>
  <c r="A1925" i="4"/>
  <c r="G1924" i="4"/>
  <c r="B1924" i="4" s="1"/>
  <c r="E963" i="4"/>
  <c r="D962" i="4"/>
  <c r="G643" i="8" l="1"/>
  <c r="C643" i="8"/>
  <c r="A1927" i="8"/>
  <c r="I1926" i="8"/>
  <c r="B1926" i="8" s="1"/>
  <c r="A1926" i="4"/>
  <c r="G1925" i="4"/>
  <c r="B1925" i="4" s="1"/>
  <c r="F963" i="4"/>
  <c r="C963" i="4"/>
  <c r="H643" i="8" l="1"/>
  <c r="D643" i="8"/>
  <c r="I1927" i="8"/>
  <c r="B1927" i="8" s="1"/>
  <c r="A1928" i="8"/>
  <c r="A1927" i="4"/>
  <c r="G1926" i="4"/>
  <c r="B1926" i="4" s="1"/>
  <c r="E964" i="4"/>
  <c r="D963" i="4"/>
  <c r="E643" i="8" l="1"/>
  <c r="F644" i="8"/>
  <c r="A1929" i="8"/>
  <c r="I1928" i="8"/>
  <c r="B1928" i="8" s="1"/>
  <c r="A1928" i="4"/>
  <c r="G1927" i="4"/>
  <c r="B1927" i="4" s="1"/>
  <c r="F964" i="4"/>
  <c r="C964" i="4"/>
  <c r="C644" i="8" l="1"/>
  <c r="G644" i="8"/>
  <c r="A1930" i="8"/>
  <c r="I1929" i="8"/>
  <c r="B1929" i="8" s="1"/>
  <c r="A1929" i="4"/>
  <c r="G1928" i="4"/>
  <c r="B1928" i="4" s="1"/>
  <c r="D964" i="4"/>
  <c r="E965" i="4"/>
  <c r="H644" i="8" l="1"/>
  <c r="D644" i="8"/>
  <c r="A1931" i="8"/>
  <c r="I1930" i="8"/>
  <c r="B1930" i="8" s="1"/>
  <c r="A1930" i="4"/>
  <c r="G1929" i="4"/>
  <c r="B1929" i="4" s="1"/>
  <c r="C965" i="4"/>
  <c r="F965" i="4"/>
  <c r="E644" i="8" l="1"/>
  <c r="F645" i="8"/>
  <c r="I1931" i="8"/>
  <c r="B1931" i="8" s="1"/>
  <c r="A1932" i="8"/>
  <c r="A1931" i="4"/>
  <c r="G1930" i="4"/>
  <c r="B1930" i="4" s="1"/>
  <c r="D965" i="4"/>
  <c r="E966" i="4"/>
  <c r="C645" i="8" l="1"/>
  <c r="G645" i="8"/>
  <c r="A1933" i="8"/>
  <c r="I1932" i="8"/>
  <c r="B1932" i="8" s="1"/>
  <c r="A1932" i="4"/>
  <c r="G1931" i="4"/>
  <c r="B1931" i="4" s="1"/>
  <c r="F966" i="4"/>
  <c r="C966" i="4"/>
  <c r="H645" i="8" l="1"/>
  <c r="D645" i="8"/>
  <c r="A1934" i="8"/>
  <c r="I1933" i="8"/>
  <c r="B1933" i="8" s="1"/>
  <c r="A1933" i="4"/>
  <c r="G1932" i="4"/>
  <c r="B1932" i="4" s="1"/>
  <c r="D966" i="4"/>
  <c r="E967" i="4"/>
  <c r="E645" i="8" l="1"/>
  <c r="F646" i="8"/>
  <c r="A1935" i="8"/>
  <c r="I1934" i="8"/>
  <c r="B1934" i="8" s="1"/>
  <c r="A1934" i="4"/>
  <c r="G1933" i="4"/>
  <c r="B1933" i="4" s="1"/>
  <c r="C967" i="4"/>
  <c r="F967" i="4"/>
  <c r="G646" i="8" l="1"/>
  <c r="C646" i="8"/>
  <c r="I1935" i="8"/>
  <c r="B1935" i="8" s="1"/>
  <c r="A1936" i="8"/>
  <c r="A1935" i="4"/>
  <c r="G1934" i="4"/>
  <c r="B1934" i="4" s="1"/>
  <c r="E968" i="4"/>
  <c r="D967" i="4"/>
  <c r="H646" i="8" l="1"/>
  <c r="D646" i="8"/>
  <c r="A1937" i="8"/>
  <c r="I1936" i="8"/>
  <c r="B1936" i="8" s="1"/>
  <c r="A1936" i="4"/>
  <c r="G1935" i="4"/>
  <c r="B1935" i="4" s="1"/>
  <c r="C968" i="4"/>
  <c r="F968" i="4"/>
  <c r="E646" i="8" l="1"/>
  <c r="F647" i="8"/>
  <c r="A1938" i="8"/>
  <c r="I1937" i="8"/>
  <c r="B1937" i="8" s="1"/>
  <c r="A1937" i="4"/>
  <c r="G1936" i="4"/>
  <c r="B1936" i="4" s="1"/>
  <c r="D968" i="4"/>
  <c r="E969" i="4"/>
  <c r="G647" i="8" l="1"/>
  <c r="C647" i="8"/>
  <c r="A1939" i="8"/>
  <c r="I1938" i="8"/>
  <c r="B1938" i="8" s="1"/>
  <c r="A1938" i="4"/>
  <c r="G1937" i="4"/>
  <c r="B1937" i="4" s="1"/>
  <c r="C969" i="4"/>
  <c r="F969" i="4"/>
  <c r="H647" i="8" l="1"/>
  <c r="D647" i="8"/>
  <c r="I1939" i="8"/>
  <c r="B1939" i="8" s="1"/>
  <c r="A1940" i="8"/>
  <c r="A1939" i="4"/>
  <c r="G1938" i="4"/>
  <c r="B1938" i="4" s="1"/>
  <c r="D969" i="4"/>
  <c r="E970" i="4"/>
  <c r="E647" i="8" l="1"/>
  <c r="F648" i="8"/>
  <c r="A1941" i="8"/>
  <c r="I1940" i="8"/>
  <c r="B1940" i="8" s="1"/>
  <c r="A1940" i="4"/>
  <c r="G1939" i="4"/>
  <c r="B1939" i="4" s="1"/>
  <c r="C970" i="4"/>
  <c r="F970" i="4"/>
  <c r="C648" i="8" l="1"/>
  <c r="G648" i="8"/>
  <c r="A1942" i="8"/>
  <c r="I1941" i="8"/>
  <c r="B1941" i="8" s="1"/>
  <c r="A1941" i="4"/>
  <c r="G1940" i="4"/>
  <c r="B1940" i="4" s="1"/>
  <c r="E971" i="4"/>
  <c r="D970" i="4"/>
  <c r="H648" i="8" l="1"/>
  <c r="D648" i="8"/>
  <c r="A1943" i="8"/>
  <c r="I1942" i="8"/>
  <c r="B1942" i="8" s="1"/>
  <c r="A1942" i="4"/>
  <c r="G1941" i="4"/>
  <c r="B1941" i="4" s="1"/>
  <c r="C971" i="4"/>
  <c r="F971" i="4"/>
  <c r="E648" i="8" l="1"/>
  <c r="F649" i="8"/>
  <c r="I1943" i="8"/>
  <c r="B1943" i="8" s="1"/>
  <c r="A1944" i="8"/>
  <c r="A1943" i="4"/>
  <c r="G1942" i="4"/>
  <c r="B1942" i="4" s="1"/>
  <c r="D971" i="4"/>
  <c r="E972" i="4"/>
  <c r="C649" i="8" l="1"/>
  <c r="G649" i="8"/>
  <c r="A1945" i="8"/>
  <c r="I1944" i="8"/>
  <c r="B1944" i="8" s="1"/>
  <c r="A1944" i="4"/>
  <c r="G1943" i="4"/>
  <c r="B1943" i="4" s="1"/>
  <c r="F972" i="4"/>
  <c r="C972" i="4"/>
  <c r="H649" i="8" l="1"/>
  <c r="D649" i="8"/>
  <c r="A1946" i="8"/>
  <c r="I1945" i="8"/>
  <c r="B1945" i="8" s="1"/>
  <c r="A1945" i="4"/>
  <c r="G1944" i="4"/>
  <c r="B1944" i="4" s="1"/>
  <c r="E973" i="4"/>
  <c r="D972" i="4"/>
  <c r="E649" i="8" l="1"/>
  <c r="F650" i="8"/>
  <c r="A1947" i="8"/>
  <c r="I1946" i="8"/>
  <c r="B1946" i="8" s="1"/>
  <c r="A1946" i="4"/>
  <c r="G1945" i="4"/>
  <c r="B1945" i="4" s="1"/>
  <c r="C973" i="4"/>
  <c r="F973" i="4"/>
  <c r="G650" i="8" l="1"/>
  <c r="C650" i="8"/>
  <c r="I1947" i="8"/>
  <c r="B1947" i="8" s="1"/>
  <c r="A1948" i="8"/>
  <c r="A1947" i="4"/>
  <c r="G1946" i="4"/>
  <c r="B1946" i="4" s="1"/>
  <c r="E974" i="4"/>
  <c r="D973" i="4"/>
  <c r="H650" i="8" l="1"/>
  <c r="D650" i="8"/>
  <c r="A1949" i="8"/>
  <c r="I1948" i="8"/>
  <c r="B1948" i="8" s="1"/>
  <c r="A1948" i="4"/>
  <c r="G1947" i="4"/>
  <c r="B1947" i="4" s="1"/>
  <c r="F974" i="4"/>
  <c r="C974" i="4"/>
  <c r="E650" i="8" l="1"/>
  <c r="F651" i="8"/>
  <c r="A1950" i="8"/>
  <c r="I1949" i="8"/>
  <c r="B1949" i="8" s="1"/>
  <c r="A1949" i="4"/>
  <c r="G1948" i="4"/>
  <c r="B1948" i="4" s="1"/>
  <c r="E975" i="4"/>
  <c r="D974" i="4"/>
  <c r="G651" i="8" l="1"/>
  <c r="C651" i="8"/>
  <c r="A1951" i="8"/>
  <c r="I1950" i="8"/>
  <c r="B1950" i="8" s="1"/>
  <c r="A1950" i="4"/>
  <c r="G1949" i="4"/>
  <c r="B1949" i="4" s="1"/>
  <c r="F975" i="4"/>
  <c r="C975" i="4"/>
  <c r="H651" i="8" l="1"/>
  <c r="D651" i="8"/>
  <c r="I1951" i="8"/>
  <c r="B1951" i="8" s="1"/>
  <c r="A1952" i="8"/>
  <c r="A1951" i="4"/>
  <c r="G1950" i="4"/>
  <c r="B1950" i="4" s="1"/>
  <c r="E976" i="4"/>
  <c r="D975" i="4"/>
  <c r="E651" i="8" l="1"/>
  <c r="F652" i="8"/>
  <c r="A1953" i="8"/>
  <c r="I1952" i="8"/>
  <c r="B1952" i="8" s="1"/>
  <c r="A1952" i="4"/>
  <c r="G1951" i="4"/>
  <c r="B1951" i="4" s="1"/>
  <c r="F976" i="4"/>
  <c r="C976" i="4"/>
  <c r="G652" i="8" l="1"/>
  <c r="C652" i="8"/>
  <c r="A1954" i="8"/>
  <c r="I1953" i="8"/>
  <c r="B1953" i="8" s="1"/>
  <c r="A1953" i="4"/>
  <c r="G1952" i="4"/>
  <c r="B1952" i="4" s="1"/>
  <c r="E977" i="4"/>
  <c r="D976" i="4"/>
  <c r="H652" i="8" l="1"/>
  <c r="D652" i="8"/>
  <c r="A1955" i="8"/>
  <c r="I1954" i="8"/>
  <c r="B1954" i="8" s="1"/>
  <c r="A1954" i="4"/>
  <c r="G1953" i="4"/>
  <c r="B1953" i="4" s="1"/>
  <c r="F977" i="4"/>
  <c r="C977" i="4"/>
  <c r="E652" i="8" l="1"/>
  <c r="F653" i="8"/>
  <c r="I1955" i="8"/>
  <c r="B1955" i="8" s="1"/>
  <c r="A1956" i="8"/>
  <c r="A1955" i="4"/>
  <c r="G1954" i="4"/>
  <c r="B1954" i="4" s="1"/>
  <c r="E978" i="4"/>
  <c r="D977" i="4"/>
  <c r="G653" i="8" l="1"/>
  <c r="C653" i="8"/>
  <c r="A1957" i="8"/>
  <c r="I1956" i="8"/>
  <c r="B1956" i="8" s="1"/>
  <c r="A1956" i="4"/>
  <c r="G1955" i="4"/>
  <c r="B1955" i="4" s="1"/>
  <c r="F978" i="4"/>
  <c r="C978" i="4"/>
  <c r="H653" i="8" l="1"/>
  <c r="D653" i="8"/>
  <c r="A1958" i="8"/>
  <c r="I1957" i="8"/>
  <c r="B1957" i="8" s="1"/>
  <c r="A1957" i="4"/>
  <c r="G1956" i="4"/>
  <c r="B1956" i="4" s="1"/>
  <c r="E979" i="4"/>
  <c r="D978" i="4"/>
  <c r="E653" i="8" l="1"/>
  <c r="F654" i="8"/>
  <c r="A1959" i="8"/>
  <c r="I1958" i="8"/>
  <c r="B1958" i="8" s="1"/>
  <c r="A1958" i="4"/>
  <c r="G1957" i="4"/>
  <c r="B1957" i="4" s="1"/>
  <c r="F979" i="4"/>
  <c r="C979" i="4"/>
  <c r="C654" i="8" l="1"/>
  <c r="G654" i="8"/>
  <c r="I1959" i="8"/>
  <c r="B1959" i="8" s="1"/>
  <c r="A1960" i="8"/>
  <c r="A1959" i="4"/>
  <c r="G1958" i="4"/>
  <c r="B1958" i="4" s="1"/>
  <c r="E980" i="4"/>
  <c r="D979" i="4"/>
  <c r="H654" i="8" l="1"/>
  <c r="D654" i="8"/>
  <c r="A1961" i="8"/>
  <c r="I1960" i="8"/>
  <c r="B1960" i="8" s="1"/>
  <c r="A1960" i="4"/>
  <c r="G1959" i="4"/>
  <c r="B1959" i="4" s="1"/>
  <c r="F980" i="4"/>
  <c r="C980" i="4"/>
  <c r="E654" i="8" l="1"/>
  <c r="F655" i="8"/>
  <c r="A1962" i="8"/>
  <c r="I1961" i="8"/>
  <c r="B1961" i="8" s="1"/>
  <c r="A1961" i="4"/>
  <c r="G1960" i="4"/>
  <c r="B1960" i="4" s="1"/>
  <c r="E981" i="4"/>
  <c r="D980" i="4"/>
  <c r="G655" i="8" l="1"/>
  <c r="C655" i="8"/>
  <c r="A1963" i="8"/>
  <c r="I1962" i="8"/>
  <c r="B1962" i="8" s="1"/>
  <c r="A1962" i="4"/>
  <c r="G1961" i="4"/>
  <c r="B1961" i="4" s="1"/>
  <c r="F981" i="4"/>
  <c r="C981" i="4"/>
  <c r="H655" i="8" l="1"/>
  <c r="D655" i="8"/>
  <c r="I1963" i="8"/>
  <c r="B1963" i="8" s="1"/>
  <c r="A1964" i="8"/>
  <c r="A1963" i="4"/>
  <c r="G1962" i="4"/>
  <c r="B1962" i="4" s="1"/>
  <c r="E982" i="4"/>
  <c r="D981" i="4"/>
  <c r="E655" i="8" l="1"/>
  <c r="F656" i="8"/>
  <c r="A1965" i="8"/>
  <c r="I1964" i="8"/>
  <c r="B1964" i="8" s="1"/>
  <c r="A1964" i="4"/>
  <c r="G1963" i="4"/>
  <c r="B1963" i="4" s="1"/>
  <c r="F982" i="4"/>
  <c r="C982" i="4"/>
  <c r="G656" i="8" l="1"/>
  <c r="C656" i="8"/>
  <c r="A1966" i="8"/>
  <c r="I1965" i="8"/>
  <c r="B1965" i="8" s="1"/>
  <c r="A1965" i="4"/>
  <c r="G1964" i="4"/>
  <c r="B1964" i="4" s="1"/>
  <c r="E983" i="4"/>
  <c r="D982" i="4"/>
  <c r="H656" i="8" l="1"/>
  <c r="D656" i="8"/>
  <c r="A1967" i="8"/>
  <c r="I1966" i="8"/>
  <c r="B1966" i="8" s="1"/>
  <c r="A1966" i="4"/>
  <c r="G1965" i="4"/>
  <c r="B1965" i="4" s="1"/>
  <c r="F983" i="4"/>
  <c r="C983" i="4"/>
  <c r="E656" i="8" l="1"/>
  <c r="F657" i="8"/>
  <c r="I1967" i="8"/>
  <c r="B1967" i="8" s="1"/>
  <c r="A1968" i="8"/>
  <c r="A1967" i="4"/>
  <c r="G1966" i="4"/>
  <c r="B1966" i="4" s="1"/>
  <c r="E984" i="4"/>
  <c r="D983" i="4"/>
  <c r="C657" i="8" l="1"/>
  <c r="G657" i="8"/>
  <c r="A1969" i="8"/>
  <c r="I1968" i="8"/>
  <c r="B1968" i="8" s="1"/>
  <c r="A1968" i="4"/>
  <c r="G1967" i="4"/>
  <c r="B1967" i="4" s="1"/>
  <c r="F984" i="4"/>
  <c r="C984" i="4"/>
  <c r="H657" i="8" l="1"/>
  <c r="D657" i="8"/>
  <c r="A1970" i="8"/>
  <c r="I1969" i="8"/>
  <c r="B1969" i="8" s="1"/>
  <c r="A1969" i="4"/>
  <c r="G1968" i="4"/>
  <c r="B1968" i="4" s="1"/>
  <c r="E985" i="4"/>
  <c r="D984" i="4"/>
  <c r="E657" i="8" l="1"/>
  <c r="F658" i="8"/>
  <c r="A1971" i="8"/>
  <c r="I1970" i="8"/>
  <c r="B1970" i="8" s="1"/>
  <c r="A1970" i="4"/>
  <c r="G1969" i="4"/>
  <c r="B1969" i="4" s="1"/>
  <c r="F985" i="4"/>
  <c r="C985" i="4"/>
  <c r="G658" i="8" l="1"/>
  <c r="C658" i="8"/>
  <c r="I1971" i="8"/>
  <c r="B1971" i="8" s="1"/>
  <c r="A1972" i="8"/>
  <c r="A1971" i="4"/>
  <c r="G1970" i="4"/>
  <c r="B1970" i="4" s="1"/>
  <c r="E986" i="4"/>
  <c r="D985" i="4"/>
  <c r="H658" i="8" l="1"/>
  <c r="D658" i="8"/>
  <c r="A1973" i="8"/>
  <c r="I1972" i="8"/>
  <c r="B1972" i="8" s="1"/>
  <c r="A1972" i="4"/>
  <c r="G1971" i="4"/>
  <c r="B1971" i="4" s="1"/>
  <c r="F986" i="4"/>
  <c r="C986" i="4"/>
  <c r="E658" i="8" l="1"/>
  <c r="F659" i="8"/>
  <c r="A1974" i="8"/>
  <c r="I1973" i="8"/>
  <c r="B1973" i="8" s="1"/>
  <c r="A1973" i="4"/>
  <c r="G1972" i="4"/>
  <c r="B1972" i="4" s="1"/>
  <c r="E987" i="4"/>
  <c r="D986" i="4"/>
  <c r="G659" i="8" l="1"/>
  <c r="C659" i="8"/>
  <c r="A1975" i="8"/>
  <c r="I1974" i="8"/>
  <c r="B1974" i="8" s="1"/>
  <c r="A1974" i="4"/>
  <c r="G1973" i="4"/>
  <c r="B1973" i="4" s="1"/>
  <c r="F987" i="4"/>
  <c r="C987" i="4"/>
  <c r="H659" i="8" l="1"/>
  <c r="D659" i="8"/>
  <c r="I1975" i="8"/>
  <c r="B1975" i="8" s="1"/>
  <c r="A1976" i="8"/>
  <c r="A1975" i="4"/>
  <c r="G1974" i="4"/>
  <c r="B1974" i="4" s="1"/>
  <c r="E988" i="4"/>
  <c r="D987" i="4"/>
  <c r="E659" i="8" l="1"/>
  <c r="F660" i="8"/>
  <c r="A1977" i="8"/>
  <c r="I1976" i="8"/>
  <c r="B1976" i="8" s="1"/>
  <c r="A1976" i="4"/>
  <c r="G1975" i="4"/>
  <c r="B1975" i="4" s="1"/>
  <c r="F988" i="4"/>
  <c r="C988" i="4"/>
  <c r="G660" i="8" l="1"/>
  <c r="C660" i="8"/>
  <c r="A1978" i="8"/>
  <c r="I1977" i="8"/>
  <c r="B1977" i="8" s="1"/>
  <c r="A1977" i="4"/>
  <c r="G1976" i="4"/>
  <c r="B1976" i="4" s="1"/>
  <c r="E989" i="4"/>
  <c r="D988" i="4"/>
  <c r="H660" i="8" l="1"/>
  <c r="D660" i="8"/>
  <c r="A1979" i="8"/>
  <c r="I1978" i="8"/>
  <c r="B1978" i="8" s="1"/>
  <c r="A1978" i="4"/>
  <c r="G1977" i="4"/>
  <c r="B1977" i="4" s="1"/>
  <c r="F989" i="4"/>
  <c r="C989" i="4"/>
  <c r="E660" i="8" l="1"/>
  <c r="F661" i="8"/>
  <c r="I1979" i="8"/>
  <c r="B1979" i="8" s="1"/>
  <c r="A1980" i="8"/>
  <c r="A1979" i="4"/>
  <c r="G1978" i="4"/>
  <c r="B1978" i="4" s="1"/>
  <c r="E990" i="4"/>
  <c r="D989" i="4"/>
  <c r="G661" i="8" l="1"/>
  <c r="C661" i="8"/>
  <c r="A1981" i="8"/>
  <c r="I1980" i="8"/>
  <c r="B1980" i="8" s="1"/>
  <c r="A1980" i="4"/>
  <c r="G1979" i="4"/>
  <c r="B1979" i="4" s="1"/>
  <c r="F990" i="4"/>
  <c r="C990" i="4"/>
  <c r="H661" i="8" l="1"/>
  <c r="D661" i="8"/>
  <c r="A1982" i="8"/>
  <c r="I1981" i="8"/>
  <c r="B1981" i="8" s="1"/>
  <c r="A1981" i="4"/>
  <c r="G1980" i="4"/>
  <c r="B1980" i="4" s="1"/>
  <c r="E991" i="4"/>
  <c r="D990" i="4"/>
  <c r="E661" i="8" l="1"/>
  <c r="F662" i="8"/>
  <c r="A1983" i="8"/>
  <c r="I1982" i="8"/>
  <c r="B1982" i="8" s="1"/>
  <c r="A1982" i="4"/>
  <c r="G1981" i="4"/>
  <c r="B1981" i="4" s="1"/>
  <c r="F991" i="4"/>
  <c r="C991" i="4"/>
  <c r="G662" i="8" l="1"/>
  <c r="C662" i="8"/>
  <c r="I1983" i="8"/>
  <c r="B1983" i="8" s="1"/>
  <c r="A1984" i="8"/>
  <c r="A1983" i="4"/>
  <c r="G1982" i="4"/>
  <c r="B1982" i="4" s="1"/>
  <c r="E992" i="4"/>
  <c r="D991" i="4"/>
  <c r="H662" i="8" l="1"/>
  <c r="D662" i="8"/>
  <c r="A1985" i="8"/>
  <c r="I1984" i="8"/>
  <c r="B1984" i="8" s="1"/>
  <c r="A1984" i="4"/>
  <c r="G1983" i="4"/>
  <c r="B1983" i="4" s="1"/>
  <c r="F992" i="4"/>
  <c r="C992" i="4"/>
  <c r="E662" i="8" l="1"/>
  <c r="F663" i="8"/>
  <c r="A1986" i="8"/>
  <c r="I1985" i="8"/>
  <c r="B1985" i="8" s="1"/>
  <c r="A1985" i="4"/>
  <c r="G1984" i="4"/>
  <c r="B1984" i="4" s="1"/>
  <c r="E993" i="4"/>
  <c r="D992" i="4"/>
  <c r="C663" i="8" l="1"/>
  <c r="G663" i="8"/>
  <c r="A1987" i="8"/>
  <c r="I1986" i="8"/>
  <c r="B1986" i="8" s="1"/>
  <c r="A1986" i="4"/>
  <c r="G1985" i="4"/>
  <c r="B1985" i="4" s="1"/>
  <c r="F993" i="4"/>
  <c r="C993" i="4"/>
  <c r="H663" i="8" l="1"/>
  <c r="D663" i="8"/>
  <c r="I1987" i="8"/>
  <c r="B1987" i="8" s="1"/>
  <c r="A1988" i="8"/>
  <c r="A1987" i="4"/>
  <c r="G1986" i="4"/>
  <c r="B1986" i="4" s="1"/>
  <c r="E994" i="4"/>
  <c r="D993" i="4"/>
  <c r="E663" i="8" l="1"/>
  <c r="F664" i="8"/>
  <c r="A1989" i="8"/>
  <c r="I1988" i="8"/>
  <c r="B1988" i="8" s="1"/>
  <c r="A1988" i="4"/>
  <c r="G1987" i="4"/>
  <c r="B1987" i="4" s="1"/>
  <c r="F994" i="4"/>
  <c r="C994" i="4"/>
  <c r="G664" i="8" l="1"/>
  <c r="C664" i="8"/>
  <c r="A1990" i="8"/>
  <c r="I1989" i="8"/>
  <c r="B1989" i="8" s="1"/>
  <c r="A1989" i="4"/>
  <c r="G1988" i="4"/>
  <c r="B1988" i="4" s="1"/>
  <c r="E995" i="4"/>
  <c r="D994" i="4"/>
  <c r="H664" i="8" l="1"/>
  <c r="D664" i="8"/>
  <c r="A1991" i="8"/>
  <c r="I1990" i="8"/>
  <c r="B1990" i="8" s="1"/>
  <c r="A1990" i="4"/>
  <c r="G1989" i="4"/>
  <c r="B1989" i="4" s="1"/>
  <c r="F995" i="4"/>
  <c r="C995" i="4"/>
  <c r="E664" i="8" l="1"/>
  <c r="F665" i="8"/>
  <c r="I1991" i="8"/>
  <c r="B1991" i="8" s="1"/>
  <c r="A1992" i="8"/>
  <c r="A1991" i="4"/>
  <c r="G1990" i="4"/>
  <c r="B1990" i="4" s="1"/>
  <c r="E996" i="4"/>
  <c r="D995" i="4"/>
  <c r="C665" i="8" l="1"/>
  <c r="G665" i="8"/>
  <c r="A1993" i="8"/>
  <c r="I1992" i="8"/>
  <c r="B1992" i="8" s="1"/>
  <c r="A1992" i="4"/>
  <c r="G1991" i="4"/>
  <c r="B1991" i="4" s="1"/>
  <c r="F996" i="4"/>
  <c r="C996" i="4"/>
  <c r="H665" i="8" l="1"/>
  <c r="D665" i="8"/>
  <c r="A1994" i="8"/>
  <c r="I1993" i="8"/>
  <c r="B1993" i="8" s="1"/>
  <c r="A1993" i="4"/>
  <c r="G1992" i="4"/>
  <c r="B1992" i="4" s="1"/>
  <c r="E997" i="4"/>
  <c r="D996" i="4"/>
  <c r="E665" i="8" l="1"/>
  <c r="F666" i="8"/>
  <c r="A1995" i="8"/>
  <c r="I1994" i="8"/>
  <c r="B1994" i="8" s="1"/>
  <c r="A1994" i="4"/>
  <c r="G1993" i="4"/>
  <c r="B1993" i="4" s="1"/>
  <c r="F997" i="4"/>
  <c r="C997" i="4"/>
  <c r="C666" i="8" l="1"/>
  <c r="G666" i="8"/>
  <c r="I1995" i="8"/>
  <c r="B1995" i="8" s="1"/>
  <c r="A1996" i="8"/>
  <c r="A1995" i="4"/>
  <c r="G1994" i="4"/>
  <c r="B1994" i="4" s="1"/>
  <c r="E998" i="4"/>
  <c r="D997" i="4"/>
  <c r="H666" i="8" l="1"/>
  <c r="D666" i="8"/>
  <c r="A1997" i="8"/>
  <c r="I1996" i="8"/>
  <c r="B1996" i="8" s="1"/>
  <c r="A1996" i="4"/>
  <c r="G1995" i="4"/>
  <c r="B1995" i="4" s="1"/>
  <c r="F998" i="4"/>
  <c r="C998" i="4"/>
  <c r="E666" i="8" l="1"/>
  <c r="F667" i="8"/>
  <c r="A1998" i="8"/>
  <c r="I1997" i="8"/>
  <c r="B1997" i="8" s="1"/>
  <c r="A1997" i="4"/>
  <c r="G1996" i="4"/>
  <c r="B1996" i="4" s="1"/>
  <c r="E999" i="4"/>
  <c r="D998" i="4"/>
  <c r="G667" i="8" l="1"/>
  <c r="C667" i="8"/>
  <c r="A1999" i="8"/>
  <c r="I1998" i="8"/>
  <c r="B1998" i="8" s="1"/>
  <c r="A1998" i="4"/>
  <c r="G1997" i="4"/>
  <c r="B1997" i="4" s="1"/>
  <c r="F999" i="4"/>
  <c r="C999" i="4"/>
  <c r="H667" i="8" l="1"/>
  <c r="D667" i="8"/>
  <c r="I1999" i="8"/>
  <c r="B1999" i="8" s="1"/>
  <c r="A2000" i="8"/>
  <c r="A1999" i="4"/>
  <c r="G1998" i="4"/>
  <c r="B1998" i="4" s="1"/>
  <c r="E1000" i="4"/>
  <c r="D999" i="4"/>
  <c r="E667" i="8" l="1"/>
  <c r="F668" i="8"/>
  <c r="A2001" i="8"/>
  <c r="I2000" i="8"/>
  <c r="B2000" i="8" s="1"/>
  <c r="A2000" i="4"/>
  <c r="G1999" i="4"/>
  <c r="B1999" i="4" s="1"/>
  <c r="F1000" i="4"/>
  <c r="C1000" i="4"/>
  <c r="C668" i="8" l="1"/>
  <c r="G668" i="8"/>
  <c r="A2002" i="8"/>
  <c r="I2001" i="8"/>
  <c r="B2001" i="8" s="1"/>
  <c r="A2001" i="4"/>
  <c r="G2000" i="4"/>
  <c r="B2000" i="4" s="1"/>
  <c r="E1001" i="4"/>
  <c r="D1000" i="4"/>
  <c r="H668" i="8" l="1"/>
  <c r="D668" i="8"/>
  <c r="A2003" i="8"/>
  <c r="I2002" i="8"/>
  <c r="B2002" i="8" s="1"/>
  <c r="A2002" i="4"/>
  <c r="G2001" i="4"/>
  <c r="B2001" i="4" s="1"/>
  <c r="F1001" i="4"/>
  <c r="C1001" i="4"/>
  <c r="E668" i="8" l="1"/>
  <c r="F669" i="8"/>
  <c r="I2003" i="8"/>
  <c r="B2003" i="8" s="1"/>
  <c r="A2004" i="8"/>
  <c r="A2003" i="4"/>
  <c r="G2002" i="4"/>
  <c r="B2002" i="4" s="1"/>
  <c r="E1002" i="4"/>
  <c r="D1001" i="4"/>
  <c r="C669" i="8" l="1"/>
  <c r="G669" i="8"/>
  <c r="A2005" i="8"/>
  <c r="I2004" i="8"/>
  <c r="B2004" i="8" s="1"/>
  <c r="A2004" i="4"/>
  <c r="G2003" i="4"/>
  <c r="B2003" i="4" s="1"/>
  <c r="F1002" i="4"/>
  <c r="C1002" i="4"/>
  <c r="H669" i="8" l="1"/>
  <c r="D669" i="8"/>
  <c r="A2006" i="8"/>
  <c r="I2005" i="8"/>
  <c r="B2005" i="8" s="1"/>
  <c r="A2005" i="4"/>
  <c r="G2004" i="4"/>
  <c r="B2004" i="4" s="1"/>
  <c r="E1003" i="4"/>
  <c r="D1002" i="4"/>
  <c r="E669" i="8" l="1"/>
  <c r="F670" i="8"/>
  <c r="A2007" i="8"/>
  <c r="I2006" i="8"/>
  <c r="B2006" i="8" s="1"/>
  <c r="A2006" i="4"/>
  <c r="G2005" i="4"/>
  <c r="B2005" i="4" s="1"/>
  <c r="F1003" i="4"/>
  <c r="C1003" i="4"/>
  <c r="C670" i="8" l="1"/>
  <c r="G670" i="8"/>
  <c r="I2007" i="8"/>
  <c r="B2007" i="8" s="1"/>
  <c r="A2008" i="8"/>
  <c r="A2007" i="4"/>
  <c r="G2006" i="4"/>
  <c r="B2006" i="4" s="1"/>
  <c r="E1004" i="4"/>
  <c r="D1003" i="4"/>
  <c r="H670" i="8" l="1"/>
  <c r="D670" i="8"/>
  <c r="A2009" i="8"/>
  <c r="I2008" i="8"/>
  <c r="B2008" i="8" s="1"/>
  <c r="A2008" i="4"/>
  <c r="G2007" i="4"/>
  <c r="B2007" i="4" s="1"/>
  <c r="F1004" i="4"/>
  <c r="C1004" i="4"/>
  <c r="E670" i="8" l="1"/>
  <c r="F671" i="8"/>
  <c r="A2010" i="8"/>
  <c r="I2009" i="8"/>
  <c r="B2009" i="8" s="1"/>
  <c r="A2009" i="4"/>
  <c r="G2008" i="4"/>
  <c r="B2008" i="4" s="1"/>
  <c r="E1005" i="4"/>
  <c r="D1004" i="4"/>
  <c r="C671" i="8" l="1"/>
  <c r="G671" i="8"/>
  <c r="A2011" i="8"/>
  <c r="I2010" i="8"/>
  <c r="B2010" i="8" s="1"/>
  <c r="A2010" i="4"/>
  <c r="G2009" i="4"/>
  <c r="B2009" i="4" s="1"/>
  <c r="F1005" i="4"/>
  <c r="C1005" i="4"/>
  <c r="H671" i="8" l="1"/>
  <c r="D671" i="8"/>
  <c r="I2011" i="8"/>
  <c r="B2011" i="8" s="1"/>
  <c r="A2012" i="8"/>
  <c r="A2011" i="4"/>
  <c r="G2010" i="4"/>
  <c r="B2010" i="4" s="1"/>
  <c r="E1006" i="4"/>
  <c r="D1005" i="4"/>
  <c r="E671" i="8" l="1"/>
  <c r="F672" i="8"/>
  <c r="A2013" i="8"/>
  <c r="I2012" i="8"/>
  <c r="B2012" i="8" s="1"/>
  <c r="A2012" i="4"/>
  <c r="G2011" i="4"/>
  <c r="B2011" i="4" s="1"/>
  <c r="F1006" i="4"/>
  <c r="C1006" i="4"/>
  <c r="C672" i="8" l="1"/>
  <c r="G672" i="8"/>
  <c r="A2014" i="8"/>
  <c r="I2013" i="8"/>
  <c r="B2013" i="8" s="1"/>
  <c r="A2013" i="4"/>
  <c r="G2012" i="4"/>
  <c r="B2012" i="4" s="1"/>
  <c r="E1007" i="4"/>
  <c r="D1006" i="4"/>
  <c r="H672" i="8" l="1"/>
  <c r="D672" i="8"/>
  <c r="A2015" i="8"/>
  <c r="I2014" i="8"/>
  <c r="B2014" i="8" s="1"/>
  <c r="A2014" i="4"/>
  <c r="G2013" i="4"/>
  <c r="B2013" i="4" s="1"/>
  <c r="F1007" i="4"/>
  <c r="C1007" i="4"/>
  <c r="E672" i="8" l="1"/>
  <c r="F673" i="8"/>
  <c r="I2015" i="8"/>
  <c r="B2015" i="8" s="1"/>
  <c r="A2016" i="8"/>
  <c r="A2015" i="4"/>
  <c r="G2014" i="4"/>
  <c r="B2014" i="4" s="1"/>
  <c r="E1008" i="4"/>
  <c r="D1007" i="4"/>
  <c r="C673" i="8" l="1"/>
  <c r="G673" i="8"/>
  <c r="A2017" i="8"/>
  <c r="I2016" i="8"/>
  <c r="B2016" i="8" s="1"/>
  <c r="A2016" i="4"/>
  <c r="G2015" i="4"/>
  <c r="B2015" i="4" s="1"/>
  <c r="F1008" i="4"/>
  <c r="C1008" i="4"/>
  <c r="H673" i="8" l="1"/>
  <c r="D673" i="8"/>
  <c r="A2018" i="8"/>
  <c r="I2017" i="8"/>
  <c r="B2017" i="8" s="1"/>
  <c r="A2017" i="4"/>
  <c r="G2016" i="4"/>
  <c r="B2016" i="4" s="1"/>
  <c r="E1009" i="4"/>
  <c r="D1008" i="4"/>
  <c r="E673" i="8" l="1"/>
  <c r="F674" i="8"/>
  <c r="A2019" i="8"/>
  <c r="I2018" i="8"/>
  <c r="B2018" i="8" s="1"/>
  <c r="A2018" i="4"/>
  <c r="G2017" i="4"/>
  <c r="B2017" i="4" s="1"/>
  <c r="C1009" i="4"/>
  <c r="F1009" i="4"/>
  <c r="G674" i="8" l="1"/>
  <c r="C674" i="8"/>
  <c r="I2019" i="8"/>
  <c r="B2019" i="8" s="1"/>
  <c r="A2020" i="8"/>
  <c r="A2019" i="4"/>
  <c r="G2018" i="4"/>
  <c r="B2018" i="4" s="1"/>
  <c r="E1010" i="4"/>
  <c r="D1009" i="4"/>
  <c r="H674" i="8" l="1"/>
  <c r="D674" i="8"/>
  <c r="A2021" i="8"/>
  <c r="I2020" i="8"/>
  <c r="B2020" i="8" s="1"/>
  <c r="A2020" i="4"/>
  <c r="G2019" i="4"/>
  <c r="B2019" i="4" s="1"/>
  <c r="C1010" i="4"/>
  <c r="F1010" i="4"/>
  <c r="E674" i="8" l="1"/>
  <c r="F675" i="8"/>
  <c r="A2022" i="8"/>
  <c r="I2021" i="8"/>
  <c r="B2021" i="8" s="1"/>
  <c r="A2021" i="4"/>
  <c r="G2020" i="4"/>
  <c r="B2020" i="4" s="1"/>
  <c r="D1010" i="4"/>
  <c r="E1011" i="4"/>
  <c r="G675" i="8" l="1"/>
  <c r="C675" i="8"/>
  <c r="A2023" i="8"/>
  <c r="I2022" i="8"/>
  <c r="B2022" i="8" s="1"/>
  <c r="A2022" i="4"/>
  <c r="G2021" i="4"/>
  <c r="B2021" i="4" s="1"/>
  <c r="F1011" i="4"/>
  <c r="C1011" i="4"/>
  <c r="H675" i="8" l="1"/>
  <c r="D675" i="8"/>
  <c r="I2023" i="8"/>
  <c r="B2023" i="8" s="1"/>
  <c r="A2024" i="8"/>
  <c r="A2023" i="4"/>
  <c r="G2022" i="4"/>
  <c r="B2022" i="4" s="1"/>
  <c r="D1011" i="4"/>
  <c r="E1012" i="4"/>
  <c r="E675" i="8" l="1"/>
  <c r="F676" i="8"/>
  <c r="A2025" i="8"/>
  <c r="I2024" i="8"/>
  <c r="B2024" i="8" s="1"/>
  <c r="A2024" i="4"/>
  <c r="G2023" i="4"/>
  <c r="B2023" i="4" s="1"/>
  <c r="F1012" i="4"/>
  <c r="C1012" i="4"/>
  <c r="C676" i="8" l="1"/>
  <c r="G676" i="8"/>
  <c r="A2026" i="8"/>
  <c r="I2025" i="8"/>
  <c r="B2025" i="8" s="1"/>
  <c r="A2025" i="4"/>
  <c r="G2024" i="4"/>
  <c r="B2024" i="4" s="1"/>
  <c r="D1012" i="4"/>
  <c r="E1013" i="4"/>
  <c r="H676" i="8" l="1"/>
  <c r="D676" i="8"/>
  <c r="A2027" i="8"/>
  <c r="I2026" i="8"/>
  <c r="B2026" i="8" s="1"/>
  <c r="A2026" i="4"/>
  <c r="G2025" i="4"/>
  <c r="B2025" i="4" s="1"/>
  <c r="F1013" i="4"/>
  <c r="C1013" i="4"/>
  <c r="E676" i="8" l="1"/>
  <c r="F677" i="8"/>
  <c r="I2027" i="8"/>
  <c r="B2027" i="8" s="1"/>
  <c r="A2028" i="8"/>
  <c r="A2027" i="4"/>
  <c r="G2026" i="4"/>
  <c r="B2026" i="4" s="1"/>
  <c r="D1013" i="4"/>
  <c r="E1014" i="4"/>
  <c r="C677" i="8" l="1"/>
  <c r="G677" i="8"/>
  <c r="A2029" i="8"/>
  <c r="I2028" i="8"/>
  <c r="B2028" i="8" s="1"/>
  <c r="A2028" i="4"/>
  <c r="G2027" i="4"/>
  <c r="B2027" i="4" s="1"/>
  <c r="F1014" i="4"/>
  <c r="C1014" i="4"/>
  <c r="H677" i="8" l="1"/>
  <c r="D677" i="8"/>
  <c r="A2030" i="8"/>
  <c r="I2029" i="8"/>
  <c r="B2029" i="8" s="1"/>
  <c r="A2029" i="4"/>
  <c r="G2028" i="4"/>
  <c r="B2028" i="4" s="1"/>
  <c r="D1014" i="4"/>
  <c r="E1015" i="4"/>
  <c r="E677" i="8" l="1"/>
  <c r="F678" i="8"/>
  <c r="A2031" i="8"/>
  <c r="I2030" i="8"/>
  <c r="B2030" i="8" s="1"/>
  <c r="A2030" i="4"/>
  <c r="G2029" i="4"/>
  <c r="B2029" i="4" s="1"/>
  <c r="F1015" i="4"/>
  <c r="C1015" i="4"/>
  <c r="G678" i="8" l="1"/>
  <c r="C678" i="8"/>
  <c r="I2031" i="8"/>
  <c r="B2031" i="8" s="1"/>
  <c r="A2032" i="8"/>
  <c r="A2031" i="4"/>
  <c r="G2030" i="4"/>
  <c r="B2030" i="4" s="1"/>
  <c r="D1015" i="4"/>
  <c r="E1016" i="4"/>
  <c r="H678" i="8" l="1"/>
  <c r="D678" i="8"/>
  <c r="A2033" i="8"/>
  <c r="I2032" i="8"/>
  <c r="B2032" i="8" s="1"/>
  <c r="A2032" i="4"/>
  <c r="G2031" i="4"/>
  <c r="B2031" i="4" s="1"/>
  <c r="C1016" i="4"/>
  <c r="F1016" i="4"/>
  <c r="E678" i="8" l="1"/>
  <c r="F679" i="8"/>
  <c r="A2034" i="8"/>
  <c r="I2033" i="8"/>
  <c r="B2033" i="8" s="1"/>
  <c r="A2033" i="4"/>
  <c r="G2032" i="4"/>
  <c r="B2032" i="4" s="1"/>
  <c r="E1017" i="4"/>
  <c r="D1016" i="4"/>
  <c r="G679" i="8" l="1"/>
  <c r="C679" i="8"/>
  <c r="A2035" i="8"/>
  <c r="I2034" i="8"/>
  <c r="B2034" i="8" s="1"/>
  <c r="A2034" i="4"/>
  <c r="G2033" i="4"/>
  <c r="B2033" i="4" s="1"/>
  <c r="C1017" i="4"/>
  <c r="F1017" i="4"/>
  <c r="H679" i="8" l="1"/>
  <c r="D679" i="8"/>
  <c r="I2035" i="8"/>
  <c r="B2035" i="8" s="1"/>
  <c r="A2036" i="8"/>
  <c r="A2035" i="4"/>
  <c r="G2034" i="4"/>
  <c r="B2034" i="4" s="1"/>
  <c r="D1017" i="4"/>
  <c r="E1018" i="4"/>
  <c r="E679" i="8" l="1"/>
  <c r="F680" i="8"/>
  <c r="A2037" i="8"/>
  <c r="I2036" i="8"/>
  <c r="B2036" i="8" s="1"/>
  <c r="A2036" i="4"/>
  <c r="G2035" i="4"/>
  <c r="B2035" i="4" s="1"/>
  <c r="F1018" i="4"/>
  <c r="C1018" i="4"/>
  <c r="G680" i="8" l="1"/>
  <c r="C680" i="8"/>
  <c r="A2038" i="8"/>
  <c r="I2037" i="8"/>
  <c r="B2037" i="8" s="1"/>
  <c r="A2037" i="4"/>
  <c r="G2036" i="4"/>
  <c r="B2036" i="4" s="1"/>
  <c r="E1019" i="4"/>
  <c r="D1018" i="4"/>
  <c r="H680" i="8" l="1"/>
  <c r="D680" i="8"/>
  <c r="A2039" i="8"/>
  <c r="I2038" i="8"/>
  <c r="B2038" i="8" s="1"/>
  <c r="A2038" i="4"/>
  <c r="G2037" i="4"/>
  <c r="B2037" i="4" s="1"/>
  <c r="C1019" i="4"/>
  <c r="F1019" i="4"/>
  <c r="E680" i="8" l="1"/>
  <c r="F681" i="8"/>
  <c r="I2039" i="8"/>
  <c r="B2039" i="8" s="1"/>
  <c r="A2040" i="8"/>
  <c r="A2039" i="4"/>
  <c r="G2038" i="4"/>
  <c r="B2038" i="4" s="1"/>
  <c r="E1020" i="4"/>
  <c r="D1019" i="4"/>
  <c r="C681" i="8" l="1"/>
  <c r="G681" i="8"/>
  <c r="A2041" i="8"/>
  <c r="I2040" i="8"/>
  <c r="B2040" i="8" s="1"/>
  <c r="A2040" i="4"/>
  <c r="G2039" i="4"/>
  <c r="B2039" i="4" s="1"/>
  <c r="C1020" i="4"/>
  <c r="F1020" i="4"/>
  <c r="H681" i="8" l="1"/>
  <c r="D681" i="8"/>
  <c r="A2042" i="8"/>
  <c r="I2041" i="8"/>
  <c r="B2041" i="8" s="1"/>
  <c r="A2041" i="4"/>
  <c r="G2040" i="4"/>
  <c r="B2040" i="4" s="1"/>
  <c r="E1021" i="4"/>
  <c r="D1020" i="4"/>
  <c r="E681" i="8" l="1"/>
  <c r="F682" i="8"/>
  <c r="A2043" i="8"/>
  <c r="I2042" i="8"/>
  <c r="B2042" i="8" s="1"/>
  <c r="A2042" i="4"/>
  <c r="G2041" i="4"/>
  <c r="B2041" i="4" s="1"/>
  <c r="F1021" i="4"/>
  <c r="C1021" i="4"/>
  <c r="C682" i="8" l="1"/>
  <c r="G682" i="8"/>
  <c r="I2043" i="8"/>
  <c r="B2043" i="8" s="1"/>
  <c r="A2044" i="8"/>
  <c r="A2043" i="4"/>
  <c r="G2042" i="4"/>
  <c r="B2042" i="4" s="1"/>
  <c r="E1022" i="4"/>
  <c r="D1021" i="4"/>
  <c r="H682" i="8" l="1"/>
  <c r="D682" i="8"/>
  <c r="A2045" i="8"/>
  <c r="I2044" i="8"/>
  <c r="B2044" i="8" s="1"/>
  <c r="A2044" i="4"/>
  <c r="G2043" i="4"/>
  <c r="B2043" i="4" s="1"/>
  <c r="F1022" i="4"/>
  <c r="C1022" i="4"/>
  <c r="E682" i="8" l="1"/>
  <c r="F683" i="8"/>
  <c r="A2046" i="8"/>
  <c r="I2045" i="8"/>
  <c r="B2045" i="8" s="1"/>
  <c r="A2045" i="4"/>
  <c r="G2044" i="4"/>
  <c r="B2044" i="4" s="1"/>
  <c r="E1023" i="4"/>
  <c r="D1022" i="4"/>
  <c r="G683" i="8" l="1"/>
  <c r="C683" i="8"/>
  <c r="A2047" i="8"/>
  <c r="I2046" i="8"/>
  <c r="B2046" i="8" s="1"/>
  <c r="A2046" i="4"/>
  <c r="G2045" i="4"/>
  <c r="B2045" i="4" s="1"/>
  <c r="C1023" i="4"/>
  <c r="F1023" i="4"/>
  <c r="H683" i="8" l="1"/>
  <c r="D683" i="8"/>
  <c r="I2047" i="8"/>
  <c r="B2047" i="8" s="1"/>
  <c r="A2048" i="8"/>
  <c r="A2047" i="4"/>
  <c r="G2046" i="4"/>
  <c r="B2046" i="4" s="1"/>
  <c r="D1023" i="4"/>
  <c r="E1024" i="4"/>
  <c r="E683" i="8" l="1"/>
  <c r="F684" i="8"/>
  <c r="A2049" i="8"/>
  <c r="I2048" i="8"/>
  <c r="B2048" i="8" s="1"/>
  <c r="A2048" i="4"/>
  <c r="G2047" i="4"/>
  <c r="B2047" i="4" s="1"/>
  <c r="F1024" i="4"/>
  <c r="C1024" i="4"/>
  <c r="G684" i="8" l="1"/>
  <c r="C684" i="8"/>
  <c r="A2050" i="8"/>
  <c r="I2049" i="8"/>
  <c r="B2049" i="8" s="1"/>
  <c r="A2049" i="4"/>
  <c r="G2048" i="4"/>
  <c r="B2048" i="4" s="1"/>
  <c r="E1025" i="4"/>
  <c r="D1024" i="4"/>
  <c r="H684" i="8" l="1"/>
  <c r="D684" i="8"/>
  <c r="A2051" i="8"/>
  <c r="I2050" i="8"/>
  <c r="B2050" i="8" s="1"/>
  <c r="A2050" i="4"/>
  <c r="G2049" i="4"/>
  <c r="B2049" i="4" s="1"/>
  <c r="C1025" i="4"/>
  <c r="F1025" i="4"/>
  <c r="E684" i="8" l="1"/>
  <c r="F685" i="8"/>
  <c r="I2051" i="8"/>
  <c r="B2051" i="8" s="1"/>
  <c r="A2052" i="8"/>
  <c r="A2051" i="4"/>
  <c r="G2050" i="4"/>
  <c r="B2050" i="4" s="1"/>
  <c r="E1026" i="4"/>
  <c r="D1025" i="4"/>
  <c r="C685" i="8" l="1"/>
  <c r="G685" i="8"/>
  <c r="A2053" i="8"/>
  <c r="I2052" i="8"/>
  <c r="B2052" i="8" s="1"/>
  <c r="A2052" i="4"/>
  <c r="G2051" i="4"/>
  <c r="B2051" i="4" s="1"/>
  <c r="C1026" i="4"/>
  <c r="F1026" i="4"/>
  <c r="H685" i="8" l="1"/>
  <c r="D685" i="8"/>
  <c r="A2054" i="8"/>
  <c r="I2053" i="8"/>
  <c r="B2053" i="8" s="1"/>
  <c r="A2053" i="4"/>
  <c r="G2052" i="4"/>
  <c r="B2052" i="4" s="1"/>
  <c r="E1027" i="4"/>
  <c r="D1026" i="4"/>
  <c r="E685" i="8" l="1"/>
  <c r="F686" i="8"/>
  <c r="A2055" i="8"/>
  <c r="I2054" i="8"/>
  <c r="B2054" i="8" s="1"/>
  <c r="A2054" i="4"/>
  <c r="G2053" i="4"/>
  <c r="B2053" i="4" s="1"/>
  <c r="F1027" i="4"/>
  <c r="C1027" i="4"/>
  <c r="G686" i="8" l="1"/>
  <c r="C686" i="8"/>
  <c r="I2055" i="8"/>
  <c r="B2055" i="8" s="1"/>
  <c r="A2056" i="8"/>
  <c r="A2055" i="4"/>
  <c r="G2054" i="4"/>
  <c r="B2054" i="4" s="1"/>
  <c r="E1028" i="4"/>
  <c r="D1027" i="4"/>
  <c r="H686" i="8" l="1"/>
  <c r="D686" i="8"/>
  <c r="A2057" i="8"/>
  <c r="I2056" i="8"/>
  <c r="B2056" i="8" s="1"/>
  <c r="A2056" i="4"/>
  <c r="G2055" i="4"/>
  <c r="B2055" i="4" s="1"/>
  <c r="F1028" i="4"/>
  <c r="C1028" i="4"/>
  <c r="E686" i="8" l="1"/>
  <c r="F687" i="8"/>
  <c r="A2058" i="8"/>
  <c r="I2057" i="8"/>
  <c r="B2057" i="8" s="1"/>
  <c r="A2057" i="4"/>
  <c r="G2056" i="4"/>
  <c r="B2056" i="4" s="1"/>
  <c r="D1028" i="4"/>
  <c r="E1029" i="4"/>
  <c r="C687" i="8" l="1"/>
  <c r="G687" i="8"/>
  <c r="A2059" i="8"/>
  <c r="I2058" i="8"/>
  <c r="B2058" i="8" s="1"/>
  <c r="A2058" i="4"/>
  <c r="G2057" i="4"/>
  <c r="B2057" i="4" s="1"/>
  <c r="F1029" i="4"/>
  <c r="C1029" i="4"/>
  <c r="H687" i="8" l="1"/>
  <c r="D687" i="8"/>
  <c r="I2059" i="8"/>
  <c r="B2059" i="8" s="1"/>
  <c r="A2060" i="8"/>
  <c r="A2059" i="4"/>
  <c r="G2058" i="4"/>
  <c r="B2058" i="4" s="1"/>
  <c r="E1030" i="4"/>
  <c r="D1029" i="4"/>
  <c r="E687" i="8" l="1"/>
  <c r="F688" i="8"/>
  <c r="A2061" i="8"/>
  <c r="I2060" i="8"/>
  <c r="B2060" i="8" s="1"/>
  <c r="A2060" i="4"/>
  <c r="G2059" i="4"/>
  <c r="B2059" i="4" s="1"/>
  <c r="F1030" i="4"/>
  <c r="C1030" i="4"/>
  <c r="G688" i="8" l="1"/>
  <c r="C688" i="8"/>
  <c r="A2062" i="8"/>
  <c r="I2061" i="8"/>
  <c r="B2061" i="8" s="1"/>
  <c r="A2061" i="4"/>
  <c r="G2060" i="4"/>
  <c r="B2060" i="4" s="1"/>
  <c r="E1031" i="4"/>
  <c r="D1030" i="4"/>
  <c r="H688" i="8" l="1"/>
  <c r="D688" i="8"/>
  <c r="A2063" i="8"/>
  <c r="I2062" i="8"/>
  <c r="B2062" i="8" s="1"/>
  <c r="A2062" i="4"/>
  <c r="G2061" i="4"/>
  <c r="B2061" i="4" s="1"/>
  <c r="C1031" i="4"/>
  <c r="F1031" i="4"/>
  <c r="E688" i="8" l="1"/>
  <c r="F689" i="8"/>
  <c r="I2063" i="8"/>
  <c r="B2063" i="8" s="1"/>
  <c r="A2064" i="8"/>
  <c r="A2063" i="4"/>
  <c r="G2062" i="4"/>
  <c r="B2062" i="4" s="1"/>
  <c r="E1032" i="4"/>
  <c r="D1031" i="4"/>
  <c r="C689" i="8" l="1"/>
  <c r="G689" i="8"/>
  <c r="A2065" i="8"/>
  <c r="I2064" i="8"/>
  <c r="B2064" i="8" s="1"/>
  <c r="A2064" i="4"/>
  <c r="G2063" i="4"/>
  <c r="B2063" i="4" s="1"/>
  <c r="C1032" i="4"/>
  <c r="F1032" i="4"/>
  <c r="H689" i="8" l="1"/>
  <c r="D689" i="8"/>
  <c r="A2066" i="8"/>
  <c r="I2065" i="8"/>
  <c r="B2065" i="8" s="1"/>
  <c r="A2065" i="4"/>
  <c r="G2064" i="4"/>
  <c r="B2064" i="4" s="1"/>
  <c r="E1033" i="4"/>
  <c r="D1032" i="4"/>
  <c r="E689" i="8" l="1"/>
  <c r="F690" i="8"/>
  <c r="A2067" i="8"/>
  <c r="I2066" i="8"/>
  <c r="B2066" i="8" s="1"/>
  <c r="A2066" i="4"/>
  <c r="G2065" i="4"/>
  <c r="B2065" i="4" s="1"/>
  <c r="F1033" i="4"/>
  <c r="C1033" i="4"/>
  <c r="C690" i="8" l="1"/>
  <c r="G690" i="8"/>
  <c r="I2067" i="8"/>
  <c r="B2067" i="8" s="1"/>
  <c r="A2068" i="8"/>
  <c r="A2067" i="4"/>
  <c r="G2066" i="4"/>
  <c r="B2066" i="4" s="1"/>
  <c r="E1034" i="4"/>
  <c r="D1033" i="4"/>
  <c r="H690" i="8" l="1"/>
  <c r="D690" i="8"/>
  <c r="A2069" i="8"/>
  <c r="I2068" i="8"/>
  <c r="B2068" i="8" s="1"/>
  <c r="A2068" i="4"/>
  <c r="G2067" i="4"/>
  <c r="B2067" i="4" s="1"/>
  <c r="F1034" i="4"/>
  <c r="C1034" i="4"/>
  <c r="E690" i="8" l="1"/>
  <c r="F691" i="8"/>
  <c r="A2070" i="8"/>
  <c r="I2069" i="8"/>
  <c r="B2069" i="8" s="1"/>
  <c r="A2069" i="4"/>
  <c r="G2068" i="4"/>
  <c r="B2068" i="4" s="1"/>
  <c r="E1035" i="4"/>
  <c r="D1034" i="4"/>
  <c r="C691" i="8" l="1"/>
  <c r="G691" i="8"/>
  <c r="A2071" i="8"/>
  <c r="I2070" i="8"/>
  <c r="B2070" i="8" s="1"/>
  <c r="A2070" i="4"/>
  <c r="G2069" i="4"/>
  <c r="B2069" i="4" s="1"/>
  <c r="C1035" i="4"/>
  <c r="F1035" i="4"/>
  <c r="H691" i="8" l="1"/>
  <c r="D691" i="8"/>
  <c r="I2071" i="8"/>
  <c r="B2071" i="8" s="1"/>
  <c r="A2072" i="8"/>
  <c r="A2071" i="4"/>
  <c r="G2070" i="4"/>
  <c r="B2070" i="4" s="1"/>
  <c r="E1036" i="4"/>
  <c r="D1035" i="4"/>
  <c r="E691" i="8" l="1"/>
  <c r="F692" i="8"/>
  <c r="A2073" i="8"/>
  <c r="I2072" i="8"/>
  <c r="B2072" i="8" s="1"/>
  <c r="A2072" i="4"/>
  <c r="G2071" i="4"/>
  <c r="B2071" i="4" s="1"/>
  <c r="C1036" i="4"/>
  <c r="F1036" i="4"/>
  <c r="C692" i="8" l="1"/>
  <c r="G692" i="8"/>
  <c r="A2074" i="8"/>
  <c r="I2073" i="8"/>
  <c r="B2073" i="8" s="1"/>
  <c r="A2073" i="4"/>
  <c r="G2072" i="4"/>
  <c r="B2072" i="4" s="1"/>
  <c r="E1037" i="4"/>
  <c r="D1036" i="4"/>
  <c r="H692" i="8" l="1"/>
  <c r="D692" i="8"/>
  <c r="A2075" i="8"/>
  <c r="I2074" i="8"/>
  <c r="B2074" i="8" s="1"/>
  <c r="A2074" i="4"/>
  <c r="G2073" i="4"/>
  <c r="B2073" i="4" s="1"/>
  <c r="F1037" i="4"/>
  <c r="C1037" i="4"/>
  <c r="E692" i="8" l="1"/>
  <c r="F693" i="8"/>
  <c r="I2075" i="8"/>
  <c r="B2075" i="8" s="1"/>
  <c r="A2076" i="8"/>
  <c r="A2075" i="4"/>
  <c r="G2074" i="4"/>
  <c r="B2074" i="4" s="1"/>
  <c r="E1038" i="4"/>
  <c r="D1037" i="4"/>
  <c r="G693" i="8" l="1"/>
  <c r="C693" i="8"/>
  <c r="A2077" i="8"/>
  <c r="I2076" i="8"/>
  <c r="B2076" i="8" s="1"/>
  <c r="A2076" i="4"/>
  <c r="G2075" i="4"/>
  <c r="B2075" i="4" s="1"/>
  <c r="F1038" i="4"/>
  <c r="C1038" i="4"/>
  <c r="H693" i="8" l="1"/>
  <c r="D693" i="8"/>
  <c r="A2078" i="8"/>
  <c r="I2077" i="8"/>
  <c r="B2077" i="8" s="1"/>
  <c r="A2077" i="4"/>
  <c r="G2076" i="4"/>
  <c r="B2076" i="4" s="1"/>
  <c r="E1039" i="4"/>
  <c r="D1038" i="4"/>
  <c r="E693" i="8" l="1"/>
  <c r="F694" i="8"/>
  <c r="A2079" i="8"/>
  <c r="I2078" i="8"/>
  <c r="B2078" i="8" s="1"/>
  <c r="A2078" i="4"/>
  <c r="G2077" i="4"/>
  <c r="B2077" i="4" s="1"/>
  <c r="C1039" i="4"/>
  <c r="F1039" i="4"/>
  <c r="G694" i="8" l="1"/>
  <c r="C694" i="8"/>
  <c r="I2079" i="8"/>
  <c r="B2079" i="8" s="1"/>
  <c r="A2080" i="8"/>
  <c r="A2079" i="4"/>
  <c r="G2078" i="4"/>
  <c r="B2078" i="4" s="1"/>
  <c r="E1040" i="4"/>
  <c r="D1039" i="4"/>
  <c r="H694" i="8" l="1"/>
  <c r="D694" i="8"/>
  <c r="A2081" i="8"/>
  <c r="I2080" i="8"/>
  <c r="B2080" i="8" s="1"/>
  <c r="A2080" i="4"/>
  <c r="G2079" i="4"/>
  <c r="B2079" i="4" s="1"/>
  <c r="C1040" i="4"/>
  <c r="F1040" i="4"/>
  <c r="E694" i="8" l="1"/>
  <c r="F695" i="8"/>
  <c r="A2082" i="8"/>
  <c r="I2081" i="8"/>
  <c r="B2081" i="8" s="1"/>
  <c r="A2081" i="4"/>
  <c r="G2080" i="4"/>
  <c r="B2080" i="4" s="1"/>
  <c r="E1041" i="4"/>
  <c r="D1040" i="4"/>
  <c r="G695" i="8" l="1"/>
  <c r="C695" i="8"/>
  <c r="A2083" i="8"/>
  <c r="I2082" i="8"/>
  <c r="B2082" i="8" s="1"/>
  <c r="A2082" i="4"/>
  <c r="G2081" i="4"/>
  <c r="B2081" i="4" s="1"/>
  <c r="F1041" i="4"/>
  <c r="C1041" i="4"/>
  <c r="H695" i="8" l="1"/>
  <c r="D695" i="8"/>
  <c r="I2083" i="8"/>
  <c r="B2083" i="8" s="1"/>
  <c r="A2084" i="8"/>
  <c r="A2083" i="4"/>
  <c r="G2082" i="4"/>
  <c r="B2082" i="4" s="1"/>
  <c r="E1042" i="4"/>
  <c r="D1041" i="4"/>
  <c r="E695" i="8" l="1"/>
  <c r="F696" i="8"/>
  <c r="A2085" i="8"/>
  <c r="I2084" i="8"/>
  <c r="B2084" i="8" s="1"/>
  <c r="A2084" i="4"/>
  <c r="G2083" i="4"/>
  <c r="B2083" i="4" s="1"/>
  <c r="F1042" i="4"/>
  <c r="C1042" i="4"/>
  <c r="C696" i="8" l="1"/>
  <c r="G696" i="8"/>
  <c r="A2086" i="8"/>
  <c r="I2085" i="8"/>
  <c r="B2085" i="8" s="1"/>
  <c r="A2085" i="4"/>
  <c r="G2084" i="4"/>
  <c r="B2084" i="4" s="1"/>
  <c r="E1043" i="4"/>
  <c r="D1042" i="4"/>
  <c r="H696" i="8" l="1"/>
  <c r="D696" i="8"/>
  <c r="A2087" i="8"/>
  <c r="I2086" i="8"/>
  <c r="B2086" i="8" s="1"/>
  <c r="A2086" i="4"/>
  <c r="G2085" i="4"/>
  <c r="B2085" i="4" s="1"/>
  <c r="F1043" i="4"/>
  <c r="C1043" i="4"/>
  <c r="E696" i="8" l="1"/>
  <c r="F697" i="8"/>
  <c r="I2087" i="8"/>
  <c r="B2087" i="8" s="1"/>
  <c r="A2088" i="8"/>
  <c r="A2087" i="4"/>
  <c r="G2086" i="4"/>
  <c r="B2086" i="4" s="1"/>
  <c r="E1044" i="4"/>
  <c r="D1043" i="4"/>
  <c r="G697" i="8" l="1"/>
  <c r="C697" i="8"/>
  <c r="A2089" i="8"/>
  <c r="I2088" i="8"/>
  <c r="B2088" i="8" s="1"/>
  <c r="A2088" i="4"/>
  <c r="G2087" i="4"/>
  <c r="B2087" i="4" s="1"/>
  <c r="F1044" i="4"/>
  <c r="C1044" i="4"/>
  <c r="H697" i="8" l="1"/>
  <c r="D697" i="8"/>
  <c r="A2090" i="8"/>
  <c r="I2089" i="8"/>
  <c r="B2089" i="8" s="1"/>
  <c r="A2089" i="4"/>
  <c r="G2088" i="4"/>
  <c r="B2088" i="4" s="1"/>
  <c r="E1045" i="4"/>
  <c r="D1044" i="4"/>
  <c r="E697" i="8" l="1"/>
  <c r="F698" i="8"/>
  <c r="A2091" i="8"/>
  <c r="I2090" i="8"/>
  <c r="B2090" i="8" s="1"/>
  <c r="A2090" i="4"/>
  <c r="G2089" i="4"/>
  <c r="B2089" i="4" s="1"/>
  <c r="C1045" i="4"/>
  <c r="F1045" i="4"/>
  <c r="G698" i="8" l="1"/>
  <c r="C698" i="8"/>
  <c r="I2091" i="8"/>
  <c r="B2091" i="8" s="1"/>
  <c r="A2092" i="8"/>
  <c r="A2091" i="4"/>
  <c r="G2090" i="4"/>
  <c r="B2090" i="4" s="1"/>
  <c r="E1046" i="4"/>
  <c r="D1045" i="4"/>
  <c r="H698" i="8" l="1"/>
  <c r="D698" i="8"/>
  <c r="A2093" i="8"/>
  <c r="I2092" i="8"/>
  <c r="B2092" i="8" s="1"/>
  <c r="A2092" i="4"/>
  <c r="G2091" i="4"/>
  <c r="B2091" i="4" s="1"/>
  <c r="F1046" i="4"/>
  <c r="C1046" i="4"/>
  <c r="E698" i="8" l="1"/>
  <c r="F699" i="8"/>
  <c r="A2094" i="8"/>
  <c r="I2093" i="8"/>
  <c r="B2093" i="8" s="1"/>
  <c r="A2093" i="4"/>
  <c r="G2092" i="4"/>
  <c r="B2092" i="4" s="1"/>
  <c r="E1047" i="4"/>
  <c r="D1046" i="4"/>
  <c r="G699" i="8" l="1"/>
  <c r="C699" i="8"/>
  <c r="A2095" i="8"/>
  <c r="I2094" i="8"/>
  <c r="B2094" i="8" s="1"/>
  <c r="A2094" i="4"/>
  <c r="G2093" i="4"/>
  <c r="B2093" i="4" s="1"/>
  <c r="F1047" i="4"/>
  <c r="C1047" i="4"/>
  <c r="H699" i="8" l="1"/>
  <c r="D699" i="8"/>
  <c r="I2095" i="8"/>
  <c r="B2095" i="8" s="1"/>
  <c r="A2096" i="8"/>
  <c r="A2095" i="4"/>
  <c r="G2094" i="4"/>
  <c r="B2094" i="4" s="1"/>
  <c r="E1048" i="4"/>
  <c r="D1047" i="4"/>
  <c r="E699" i="8" l="1"/>
  <c r="F700" i="8"/>
  <c r="A2097" i="8"/>
  <c r="I2096" i="8"/>
  <c r="B2096" i="8" s="1"/>
  <c r="A2096" i="4"/>
  <c r="G2095" i="4"/>
  <c r="B2095" i="4" s="1"/>
  <c r="C1048" i="4"/>
  <c r="F1048" i="4"/>
  <c r="G700" i="8" l="1"/>
  <c r="C700" i="8"/>
  <c r="A2098" i="8"/>
  <c r="I2097" i="8"/>
  <c r="B2097" i="8" s="1"/>
  <c r="A2097" i="4"/>
  <c r="G2096" i="4"/>
  <c r="B2096" i="4" s="1"/>
  <c r="E1049" i="4"/>
  <c r="D1048" i="4"/>
  <c r="H700" i="8" l="1"/>
  <c r="D700" i="8"/>
  <c r="A2099" i="8"/>
  <c r="I2098" i="8"/>
  <c r="B2098" i="8" s="1"/>
  <c r="A2098" i="4"/>
  <c r="G2097" i="4"/>
  <c r="B2097" i="4" s="1"/>
  <c r="F1049" i="4"/>
  <c r="C1049" i="4"/>
  <c r="E700" i="8" l="1"/>
  <c r="F701" i="8"/>
  <c r="I2099" i="8"/>
  <c r="B2099" i="8" s="1"/>
  <c r="A2100" i="8"/>
  <c r="A2099" i="4"/>
  <c r="G2098" i="4"/>
  <c r="B2098" i="4" s="1"/>
  <c r="E1050" i="4"/>
  <c r="D1049" i="4"/>
  <c r="G701" i="8" l="1"/>
  <c r="C701" i="8"/>
  <c r="A2101" i="8"/>
  <c r="I2100" i="8"/>
  <c r="B2100" i="8" s="1"/>
  <c r="A2100" i="4"/>
  <c r="G2099" i="4"/>
  <c r="B2099" i="4" s="1"/>
  <c r="F1050" i="4"/>
  <c r="C1050" i="4"/>
  <c r="H701" i="8" l="1"/>
  <c r="D701" i="8"/>
  <c r="A2102" i="8"/>
  <c r="I2101" i="8"/>
  <c r="B2101" i="8" s="1"/>
  <c r="A2101" i="4"/>
  <c r="G2100" i="4"/>
  <c r="B2100" i="4" s="1"/>
  <c r="E1051" i="4"/>
  <c r="D1050" i="4"/>
  <c r="E701" i="8" l="1"/>
  <c r="F702" i="8"/>
  <c r="A2103" i="8"/>
  <c r="I2102" i="8"/>
  <c r="B2102" i="8" s="1"/>
  <c r="A2102" i="4"/>
  <c r="G2101" i="4"/>
  <c r="B2101" i="4" s="1"/>
  <c r="F1051" i="4"/>
  <c r="C1051" i="4"/>
  <c r="C702" i="8" l="1"/>
  <c r="G702" i="8"/>
  <c r="I2103" i="8"/>
  <c r="B2103" i="8" s="1"/>
  <c r="A2104" i="8"/>
  <c r="A2103" i="4"/>
  <c r="G2102" i="4"/>
  <c r="B2102" i="4" s="1"/>
  <c r="E1052" i="4"/>
  <c r="D1051" i="4"/>
  <c r="H702" i="8" l="1"/>
  <c r="D702" i="8"/>
  <c r="A2105" i="8"/>
  <c r="I2104" i="8"/>
  <c r="B2104" i="8" s="1"/>
  <c r="A2104" i="4"/>
  <c r="G2103" i="4"/>
  <c r="B2103" i="4" s="1"/>
  <c r="F1052" i="4"/>
  <c r="C1052" i="4"/>
  <c r="E702" i="8" l="1"/>
  <c r="F703" i="8"/>
  <c r="A2106" i="8"/>
  <c r="I2105" i="8"/>
  <c r="B2105" i="8" s="1"/>
  <c r="A2105" i="4"/>
  <c r="G2104" i="4"/>
  <c r="B2104" i="4" s="1"/>
  <c r="E1053" i="4"/>
  <c r="D1052" i="4"/>
  <c r="G703" i="8" l="1"/>
  <c r="C703" i="8"/>
  <c r="A2107" i="8"/>
  <c r="I2106" i="8"/>
  <c r="B2106" i="8" s="1"/>
  <c r="A2106" i="4"/>
  <c r="G2105" i="4"/>
  <c r="B2105" i="4" s="1"/>
  <c r="F1053" i="4"/>
  <c r="C1053" i="4"/>
  <c r="H703" i="8" l="1"/>
  <c r="D703" i="8"/>
  <c r="I2107" i="8"/>
  <c r="B2107" i="8" s="1"/>
  <c r="A2108" i="8"/>
  <c r="A2107" i="4"/>
  <c r="G2106" i="4"/>
  <c r="B2106" i="4" s="1"/>
  <c r="E1054" i="4"/>
  <c r="D1053" i="4"/>
  <c r="E703" i="8" l="1"/>
  <c r="F704" i="8"/>
  <c r="A2109" i="8"/>
  <c r="I2108" i="8"/>
  <c r="B2108" i="8" s="1"/>
  <c r="A2108" i="4"/>
  <c r="G2107" i="4"/>
  <c r="B2107" i="4" s="1"/>
  <c r="C1054" i="4"/>
  <c r="F1054" i="4"/>
  <c r="G704" i="8" l="1"/>
  <c r="C704" i="8"/>
  <c r="A2110" i="8"/>
  <c r="I2109" i="8"/>
  <c r="B2109" i="8" s="1"/>
  <c r="A2109" i="4"/>
  <c r="G2108" i="4"/>
  <c r="B2108" i="4" s="1"/>
  <c r="D1054" i="4"/>
  <c r="E1055" i="4"/>
  <c r="H704" i="8" l="1"/>
  <c r="D704" i="8"/>
  <c r="A2111" i="8"/>
  <c r="I2110" i="8"/>
  <c r="B2110" i="8" s="1"/>
  <c r="A2110" i="4"/>
  <c r="G2109" i="4"/>
  <c r="B2109" i="4" s="1"/>
  <c r="C1055" i="4"/>
  <c r="F1055" i="4"/>
  <c r="E704" i="8" l="1"/>
  <c r="F705" i="8"/>
  <c r="I2111" i="8"/>
  <c r="B2111" i="8" s="1"/>
  <c r="A2112" i="8"/>
  <c r="A2111" i="4"/>
  <c r="G2110" i="4"/>
  <c r="B2110" i="4" s="1"/>
  <c r="E1056" i="4"/>
  <c r="D1055" i="4"/>
  <c r="G705" i="8" l="1"/>
  <c r="C705" i="8"/>
  <c r="A2113" i="8"/>
  <c r="I2112" i="8"/>
  <c r="B2112" i="8" s="1"/>
  <c r="A2112" i="4"/>
  <c r="G2111" i="4"/>
  <c r="B2111" i="4" s="1"/>
  <c r="F1056" i="4"/>
  <c r="C1056" i="4"/>
  <c r="H705" i="8" l="1"/>
  <c r="D705" i="8"/>
  <c r="A2114" i="8"/>
  <c r="I2113" i="8"/>
  <c r="B2113" i="8" s="1"/>
  <c r="A2113" i="4"/>
  <c r="G2112" i="4"/>
  <c r="B2112" i="4" s="1"/>
  <c r="D1056" i="4"/>
  <c r="E1057" i="4"/>
  <c r="E705" i="8" l="1"/>
  <c r="F706" i="8"/>
  <c r="A2115" i="8"/>
  <c r="I2114" i="8"/>
  <c r="B2114" i="8" s="1"/>
  <c r="A2114" i="4"/>
  <c r="G2113" i="4"/>
  <c r="B2113" i="4" s="1"/>
  <c r="F1057" i="4"/>
  <c r="C1057" i="4"/>
  <c r="G706" i="8" l="1"/>
  <c r="C706" i="8"/>
  <c r="I2115" i="8"/>
  <c r="B2115" i="8" s="1"/>
  <c r="A2116" i="8"/>
  <c r="A2115" i="4"/>
  <c r="G2114" i="4"/>
  <c r="B2114" i="4" s="1"/>
  <c r="D1057" i="4"/>
  <c r="E1058" i="4"/>
  <c r="H706" i="8" l="1"/>
  <c r="D706" i="8"/>
  <c r="A2117" i="8"/>
  <c r="I2116" i="8"/>
  <c r="B2116" i="8" s="1"/>
  <c r="A2116" i="4"/>
  <c r="G2115" i="4"/>
  <c r="B2115" i="4" s="1"/>
  <c r="C1058" i="4"/>
  <c r="F1058" i="4"/>
  <c r="E706" i="8" l="1"/>
  <c r="F707" i="8"/>
  <c r="A2118" i="8"/>
  <c r="I2117" i="8"/>
  <c r="B2117" i="8" s="1"/>
  <c r="A2117" i="4"/>
  <c r="G2116" i="4"/>
  <c r="B2116" i="4" s="1"/>
  <c r="E1059" i="4"/>
  <c r="D1058" i="4"/>
  <c r="G707" i="8" l="1"/>
  <c r="C707" i="8"/>
  <c r="A2119" i="8"/>
  <c r="I2118" i="8"/>
  <c r="B2118" i="8" s="1"/>
  <c r="A2118" i="4"/>
  <c r="G2117" i="4"/>
  <c r="B2117" i="4" s="1"/>
  <c r="F1059" i="4"/>
  <c r="C1059" i="4"/>
  <c r="H707" i="8" l="1"/>
  <c r="D707" i="8"/>
  <c r="I2119" i="8"/>
  <c r="B2119" i="8" s="1"/>
  <c r="A2120" i="8"/>
  <c r="A2119" i="4"/>
  <c r="G2118" i="4"/>
  <c r="B2118" i="4" s="1"/>
  <c r="D1059" i="4"/>
  <c r="E1060" i="4"/>
  <c r="E707" i="8" l="1"/>
  <c r="F708" i="8"/>
  <c r="A2121" i="8"/>
  <c r="I2120" i="8"/>
  <c r="B2120" i="8" s="1"/>
  <c r="A2120" i="4"/>
  <c r="G2119" i="4"/>
  <c r="B2119" i="4" s="1"/>
  <c r="F1060" i="4"/>
  <c r="C1060" i="4"/>
  <c r="G708" i="8" l="1"/>
  <c r="C708" i="8"/>
  <c r="A2122" i="8"/>
  <c r="I2121" i="8"/>
  <c r="B2121" i="8" s="1"/>
  <c r="A2121" i="4"/>
  <c r="G2120" i="4"/>
  <c r="B2120" i="4" s="1"/>
  <c r="D1060" i="4"/>
  <c r="E1061" i="4"/>
  <c r="H708" i="8" l="1"/>
  <c r="D708" i="8"/>
  <c r="A2123" i="8"/>
  <c r="I2122" i="8"/>
  <c r="B2122" i="8" s="1"/>
  <c r="A2122" i="4"/>
  <c r="G2121" i="4"/>
  <c r="B2121" i="4" s="1"/>
  <c r="C1061" i="4"/>
  <c r="F1061" i="4"/>
  <c r="E708" i="8" l="1"/>
  <c r="F709" i="8"/>
  <c r="I2123" i="8"/>
  <c r="B2123" i="8" s="1"/>
  <c r="A2124" i="8"/>
  <c r="A2123" i="4"/>
  <c r="G2122" i="4"/>
  <c r="B2122" i="4" s="1"/>
  <c r="E1062" i="4"/>
  <c r="D1061" i="4"/>
  <c r="C709" i="8" l="1"/>
  <c r="G709" i="8"/>
  <c r="A2125" i="8"/>
  <c r="I2124" i="8"/>
  <c r="B2124" i="8" s="1"/>
  <c r="A2124" i="4"/>
  <c r="G2123" i="4"/>
  <c r="B2123" i="4" s="1"/>
  <c r="C1062" i="4"/>
  <c r="F1062" i="4"/>
  <c r="H709" i="8" l="1"/>
  <c r="D709" i="8"/>
  <c r="A2126" i="8"/>
  <c r="I2125" i="8"/>
  <c r="B2125" i="8" s="1"/>
  <c r="A2125" i="4"/>
  <c r="G2124" i="4"/>
  <c r="B2124" i="4" s="1"/>
  <c r="E1063" i="4"/>
  <c r="D1062" i="4"/>
  <c r="E709" i="8" l="1"/>
  <c r="F710" i="8"/>
  <c r="A2127" i="8"/>
  <c r="I2126" i="8"/>
  <c r="B2126" i="8" s="1"/>
  <c r="A2126" i="4"/>
  <c r="G2125" i="4"/>
  <c r="B2125" i="4" s="1"/>
  <c r="F1063" i="4"/>
  <c r="C1063" i="4"/>
  <c r="G710" i="8" l="1"/>
  <c r="C710" i="8"/>
  <c r="I2127" i="8"/>
  <c r="B2127" i="8" s="1"/>
  <c r="A2128" i="8"/>
  <c r="A2127" i="4"/>
  <c r="G2126" i="4"/>
  <c r="B2126" i="4" s="1"/>
  <c r="E1064" i="4"/>
  <c r="D1063" i="4"/>
  <c r="H710" i="8" l="1"/>
  <c r="D710" i="8"/>
  <c r="A2129" i="8"/>
  <c r="I2128" i="8"/>
  <c r="B2128" i="8" s="1"/>
  <c r="A2128" i="4"/>
  <c r="G2127" i="4"/>
  <c r="B2127" i="4" s="1"/>
  <c r="F1064" i="4"/>
  <c r="C1064" i="4"/>
  <c r="E710" i="8" l="1"/>
  <c r="F711" i="8"/>
  <c r="A2130" i="8"/>
  <c r="I2129" i="8"/>
  <c r="B2129" i="8" s="1"/>
  <c r="A2129" i="4"/>
  <c r="G2128" i="4"/>
  <c r="B2128" i="4" s="1"/>
  <c r="D1064" i="4"/>
  <c r="E1065" i="4"/>
  <c r="C711" i="8" l="1"/>
  <c r="G711" i="8"/>
  <c r="A2131" i="8"/>
  <c r="I2130" i="8"/>
  <c r="B2130" i="8" s="1"/>
  <c r="A2130" i="4"/>
  <c r="G2129" i="4"/>
  <c r="B2129" i="4" s="1"/>
  <c r="C1065" i="4"/>
  <c r="F1065" i="4"/>
  <c r="H711" i="8" l="1"/>
  <c r="D711" i="8"/>
  <c r="I2131" i="8"/>
  <c r="B2131" i="8" s="1"/>
  <c r="A2132" i="8"/>
  <c r="A2131" i="4"/>
  <c r="G2130" i="4"/>
  <c r="B2130" i="4" s="1"/>
  <c r="D1065" i="4"/>
  <c r="E1066" i="4"/>
  <c r="E711" i="8" l="1"/>
  <c r="F712" i="8"/>
  <c r="A2133" i="8"/>
  <c r="I2132" i="8"/>
  <c r="B2132" i="8" s="1"/>
  <c r="A2132" i="4"/>
  <c r="G2131" i="4"/>
  <c r="B2131" i="4" s="1"/>
  <c r="C1066" i="4"/>
  <c r="F1066" i="4"/>
  <c r="C712" i="8" l="1"/>
  <c r="G712" i="8"/>
  <c r="A2134" i="8"/>
  <c r="I2133" i="8"/>
  <c r="B2133" i="8" s="1"/>
  <c r="A2133" i="4"/>
  <c r="G2132" i="4"/>
  <c r="B2132" i="4" s="1"/>
  <c r="D1066" i="4"/>
  <c r="E1067" i="4"/>
  <c r="H712" i="8" l="1"/>
  <c r="D712" i="8"/>
  <c r="A2135" i="8"/>
  <c r="I2134" i="8"/>
  <c r="B2134" i="8" s="1"/>
  <c r="A2134" i="4"/>
  <c r="G2133" i="4"/>
  <c r="B2133" i="4" s="1"/>
  <c r="C1067" i="4"/>
  <c r="F1067" i="4"/>
  <c r="E712" i="8" l="1"/>
  <c r="F713" i="8"/>
  <c r="I2135" i="8"/>
  <c r="B2135" i="8" s="1"/>
  <c r="A2136" i="8"/>
  <c r="A2135" i="4"/>
  <c r="G2134" i="4"/>
  <c r="B2134" i="4" s="1"/>
  <c r="D1067" i="4"/>
  <c r="E1068" i="4"/>
  <c r="G713" i="8" l="1"/>
  <c r="C713" i="8"/>
  <c r="A2137" i="8"/>
  <c r="I2136" i="8"/>
  <c r="B2136" i="8" s="1"/>
  <c r="A2136" i="4"/>
  <c r="G2135" i="4"/>
  <c r="B2135" i="4" s="1"/>
  <c r="C1068" i="4"/>
  <c r="F1068" i="4"/>
  <c r="H713" i="8" l="1"/>
  <c r="D713" i="8"/>
  <c r="A2138" i="8"/>
  <c r="I2137" i="8"/>
  <c r="B2137" i="8" s="1"/>
  <c r="A2137" i="4"/>
  <c r="G2136" i="4"/>
  <c r="B2136" i="4" s="1"/>
  <c r="D1068" i="4"/>
  <c r="E1069" i="4"/>
  <c r="E713" i="8" l="1"/>
  <c r="F714" i="8"/>
  <c r="A2139" i="8"/>
  <c r="I2138" i="8"/>
  <c r="B2138" i="8" s="1"/>
  <c r="A2138" i="4"/>
  <c r="G2137" i="4"/>
  <c r="B2137" i="4" s="1"/>
  <c r="C1069" i="4"/>
  <c r="F1069" i="4"/>
  <c r="G714" i="8" l="1"/>
  <c r="C714" i="8"/>
  <c r="I2139" i="8"/>
  <c r="B2139" i="8" s="1"/>
  <c r="A2140" i="8"/>
  <c r="A2139" i="4"/>
  <c r="G2138" i="4"/>
  <c r="B2138" i="4" s="1"/>
  <c r="D1069" i="4"/>
  <c r="E1070" i="4"/>
  <c r="H714" i="8" l="1"/>
  <c r="D714" i="8"/>
  <c r="A2141" i="8"/>
  <c r="I2140" i="8"/>
  <c r="B2140" i="8" s="1"/>
  <c r="A2140" i="4"/>
  <c r="G2139" i="4"/>
  <c r="B2139" i="4" s="1"/>
  <c r="C1070" i="4"/>
  <c r="F1070" i="4"/>
  <c r="E714" i="8" l="1"/>
  <c r="F715" i="8"/>
  <c r="A2142" i="8"/>
  <c r="I2141" i="8"/>
  <c r="B2141" i="8" s="1"/>
  <c r="A2141" i="4"/>
  <c r="G2140" i="4"/>
  <c r="B2140" i="4" s="1"/>
  <c r="D1070" i="4"/>
  <c r="E1071" i="4"/>
  <c r="G715" i="8" l="1"/>
  <c r="C715" i="8"/>
  <c r="A2143" i="8"/>
  <c r="I2142" i="8"/>
  <c r="B2142" i="8" s="1"/>
  <c r="A2142" i="4"/>
  <c r="G2141" i="4"/>
  <c r="B2141" i="4" s="1"/>
  <c r="C1071" i="4"/>
  <c r="F1071" i="4"/>
  <c r="H715" i="8" l="1"/>
  <c r="D715" i="8"/>
  <c r="I2143" i="8"/>
  <c r="B2143" i="8" s="1"/>
  <c r="A2144" i="8"/>
  <c r="A2143" i="4"/>
  <c r="G2142" i="4"/>
  <c r="B2142" i="4" s="1"/>
  <c r="D1071" i="4"/>
  <c r="E1072" i="4"/>
  <c r="E715" i="8" l="1"/>
  <c r="F716" i="8"/>
  <c r="A2145" i="8"/>
  <c r="I2144" i="8"/>
  <c r="B2144" i="8" s="1"/>
  <c r="A2144" i="4"/>
  <c r="G2143" i="4"/>
  <c r="B2143" i="4" s="1"/>
  <c r="C1072" i="4"/>
  <c r="F1072" i="4"/>
  <c r="G716" i="8" l="1"/>
  <c r="C716" i="8"/>
  <c r="A2146" i="8"/>
  <c r="I2145" i="8"/>
  <c r="B2145" i="8" s="1"/>
  <c r="A2145" i="4"/>
  <c r="G2144" i="4"/>
  <c r="B2144" i="4" s="1"/>
  <c r="D1072" i="4"/>
  <c r="E1073" i="4"/>
  <c r="H716" i="8" l="1"/>
  <c r="D716" i="8"/>
  <c r="A2147" i="8"/>
  <c r="I2146" i="8"/>
  <c r="B2146" i="8" s="1"/>
  <c r="A2146" i="4"/>
  <c r="G2145" i="4"/>
  <c r="B2145" i="4" s="1"/>
  <c r="C1073" i="4"/>
  <c r="F1073" i="4"/>
  <c r="E716" i="8" l="1"/>
  <c r="F717" i="8"/>
  <c r="I2147" i="8"/>
  <c r="B2147" i="8" s="1"/>
  <c r="A2148" i="8"/>
  <c r="A2147" i="4"/>
  <c r="G2146" i="4"/>
  <c r="B2146" i="4" s="1"/>
  <c r="D1073" i="4"/>
  <c r="E1074" i="4"/>
  <c r="C717" i="8" l="1"/>
  <c r="G717" i="8"/>
  <c r="A2149" i="8"/>
  <c r="I2148" i="8"/>
  <c r="B2148" i="8" s="1"/>
  <c r="A2148" i="4"/>
  <c r="G2147" i="4"/>
  <c r="B2147" i="4" s="1"/>
  <c r="C1074" i="4"/>
  <c r="F1074" i="4"/>
  <c r="H717" i="8" l="1"/>
  <c r="D717" i="8"/>
  <c r="A2150" i="8"/>
  <c r="I2149" i="8"/>
  <c r="B2149" i="8" s="1"/>
  <c r="A2149" i="4"/>
  <c r="G2148" i="4"/>
  <c r="B2148" i="4" s="1"/>
  <c r="D1074" i="4"/>
  <c r="E1075" i="4"/>
  <c r="E717" i="8" l="1"/>
  <c r="F718" i="8"/>
  <c r="A2151" i="8"/>
  <c r="I2150" i="8"/>
  <c r="B2150" i="8" s="1"/>
  <c r="A2150" i="4"/>
  <c r="G2149" i="4"/>
  <c r="B2149" i="4" s="1"/>
  <c r="C1075" i="4"/>
  <c r="F1075" i="4"/>
  <c r="C718" i="8" l="1"/>
  <c r="G718" i="8"/>
  <c r="I2151" i="8"/>
  <c r="B2151" i="8" s="1"/>
  <c r="A2152" i="8"/>
  <c r="A2151" i="4"/>
  <c r="G2150" i="4"/>
  <c r="B2150" i="4" s="1"/>
  <c r="E1076" i="4"/>
  <c r="D1075" i="4"/>
  <c r="H718" i="8" l="1"/>
  <c r="D718" i="8"/>
  <c r="A2153" i="8"/>
  <c r="I2152" i="8"/>
  <c r="B2152" i="8" s="1"/>
  <c r="A2152" i="4"/>
  <c r="G2151" i="4"/>
  <c r="B2151" i="4" s="1"/>
  <c r="C1076" i="4"/>
  <c r="F1076" i="4"/>
  <c r="E718" i="8" l="1"/>
  <c r="F719" i="8"/>
  <c r="A2154" i="8"/>
  <c r="I2153" i="8"/>
  <c r="B2153" i="8" s="1"/>
  <c r="A2153" i="4"/>
  <c r="G2152" i="4"/>
  <c r="B2152" i="4" s="1"/>
  <c r="D1076" i="4"/>
  <c r="E1077" i="4"/>
  <c r="G719" i="8" l="1"/>
  <c r="C719" i="8"/>
  <c r="A2155" i="8"/>
  <c r="I2154" i="8"/>
  <c r="B2154" i="8" s="1"/>
  <c r="A2154" i="4"/>
  <c r="G2153" i="4"/>
  <c r="B2153" i="4" s="1"/>
  <c r="F1077" i="4"/>
  <c r="C1077" i="4"/>
  <c r="H719" i="8" l="1"/>
  <c r="D719" i="8"/>
  <c r="I2155" i="8"/>
  <c r="B2155" i="8" s="1"/>
  <c r="A2156" i="8"/>
  <c r="A2155" i="4"/>
  <c r="G2154" i="4"/>
  <c r="B2154" i="4" s="1"/>
  <c r="E1078" i="4"/>
  <c r="D1077" i="4"/>
  <c r="E719" i="8" l="1"/>
  <c r="F720" i="8"/>
  <c r="A2157" i="8"/>
  <c r="I2156" i="8"/>
  <c r="B2156" i="8" s="1"/>
  <c r="A2156" i="4"/>
  <c r="G2155" i="4"/>
  <c r="B2155" i="4" s="1"/>
  <c r="C1078" i="4"/>
  <c r="F1078" i="4"/>
  <c r="C720" i="8" l="1"/>
  <c r="G720" i="8"/>
  <c r="A2158" i="8"/>
  <c r="I2157" i="8"/>
  <c r="B2157" i="8" s="1"/>
  <c r="A2157" i="4"/>
  <c r="G2156" i="4"/>
  <c r="B2156" i="4" s="1"/>
  <c r="E1079" i="4"/>
  <c r="D1078" i="4"/>
  <c r="H720" i="8" l="1"/>
  <c r="D720" i="8"/>
  <c r="A2159" i="8"/>
  <c r="I2158" i="8"/>
  <c r="B2158" i="8" s="1"/>
  <c r="A2158" i="4"/>
  <c r="G2157" i="4"/>
  <c r="B2157" i="4" s="1"/>
  <c r="C1079" i="4"/>
  <c r="F1079" i="4"/>
  <c r="E720" i="8" l="1"/>
  <c r="F721" i="8"/>
  <c r="I2159" i="8"/>
  <c r="B2159" i="8" s="1"/>
  <c r="A2160" i="8"/>
  <c r="A2159" i="4"/>
  <c r="G2158" i="4"/>
  <c r="B2158" i="4" s="1"/>
  <c r="E1080" i="4"/>
  <c r="D1079" i="4"/>
  <c r="G721" i="8" l="1"/>
  <c r="C721" i="8"/>
  <c r="A2161" i="8"/>
  <c r="I2160" i="8"/>
  <c r="B2160" i="8" s="1"/>
  <c r="A2160" i="4"/>
  <c r="G2159" i="4"/>
  <c r="B2159" i="4" s="1"/>
  <c r="F1080" i="4"/>
  <c r="C1080" i="4"/>
  <c r="H721" i="8" l="1"/>
  <c r="D721" i="8"/>
  <c r="A2162" i="8"/>
  <c r="I2161" i="8"/>
  <c r="B2161" i="8" s="1"/>
  <c r="A2161" i="4"/>
  <c r="G2160" i="4"/>
  <c r="B2160" i="4" s="1"/>
  <c r="E1081" i="4"/>
  <c r="D1080" i="4"/>
  <c r="E721" i="8" l="1"/>
  <c r="F722" i="8"/>
  <c r="A2163" i="8"/>
  <c r="I2162" i="8"/>
  <c r="B2162" i="8" s="1"/>
  <c r="A2162" i="4"/>
  <c r="G2161" i="4"/>
  <c r="B2161" i="4" s="1"/>
  <c r="F1081" i="4"/>
  <c r="C1081" i="4"/>
  <c r="C722" i="8" l="1"/>
  <c r="G722" i="8"/>
  <c r="I2163" i="8"/>
  <c r="B2163" i="8" s="1"/>
  <c r="A2164" i="8"/>
  <c r="A2163" i="4"/>
  <c r="G2162" i="4"/>
  <c r="B2162" i="4" s="1"/>
  <c r="D1081" i="4"/>
  <c r="E1082" i="4"/>
  <c r="H722" i="8" l="1"/>
  <c r="D722" i="8"/>
  <c r="A2165" i="8"/>
  <c r="I2164" i="8"/>
  <c r="B2164" i="8" s="1"/>
  <c r="A2164" i="4"/>
  <c r="G2163" i="4"/>
  <c r="B2163" i="4" s="1"/>
  <c r="F1082" i="4"/>
  <c r="C1082" i="4"/>
  <c r="E722" i="8" l="1"/>
  <c r="F723" i="8"/>
  <c r="A2166" i="8"/>
  <c r="I2165" i="8"/>
  <c r="B2165" i="8" s="1"/>
  <c r="A2165" i="4"/>
  <c r="G2164" i="4"/>
  <c r="B2164" i="4" s="1"/>
  <c r="D1082" i="4"/>
  <c r="E1083" i="4"/>
  <c r="C723" i="8" l="1"/>
  <c r="G723" i="8"/>
  <c r="A2167" i="8"/>
  <c r="I2166" i="8"/>
  <c r="B2166" i="8" s="1"/>
  <c r="A2166" i="4"/>
  <c r="G2165" i="4"/>
  <c r="B2165" i="4" s="1"/>
  <c r="C1083" i="4"/>
  <c r="F1083" i="4"/>
  <c r="H723" i="8" l="1"/>
  <c r="D723" i="8"/>
  <c r="I2167" i="8"/>
  <c r="B2167" i="8" s="1"/>
  <c r="A2168" i="8"/>
  <c r="A2167" i="4"/>
  <c r="G2166" i="4"/>
  <c r="B2166" i="4" s="1"/>
  <c r="E1084" i="4"/>
  <c r="D1083" i="4"/>
  <c r="E723" i="8" l="1"/>
  <c r="F724" i="8"/>
  <c r="A2169" i="8"/>
  <c r="I2168" i="8"/>
  <c r="B2168" i="8" s="1"/>
  <c r="A2168" i="4"/>
  <c r="G2167" i="4"/>
  <c r="B2167" i="4" s="1"/>
  <c r="F1084" i="4"/>
  <c r="C1084" i="4"/>
  <c r="C724" i="8" l="1"/>
  <c r="G724" i="8"/>
  <c r="A2170" i="8"/>
  <c r="I2169" i="8"/>
  <c r="B2169" i="8" s="1"/>
  <c r="A2169" i="4"/>
  <c r="G2168" i="4"/>
  <c r="B2168" i="4" s="1"/>
  <c r="D1084" i="4"/>
  <c r="E1085" i="4"/>
  <c r="H724" i="8" l="1"/>
  <c r="D724" i="8"/>
  <c r="A2171" i="8"/>
  <c r="I2170" i="8"/>
  <c r="B2170" i="8" s="1"/>
  <c r="A2170" i="4"/>
  <c r="G2169" i="4"/>
  <c r="B2169" i="4" s="1"/>
  <c r="F1085" i="4"/>
  <c r="C1085" i="4"/>
  <c r="E724" i="8" l="1"/>
  <c r="F725" i="8"/>
  <c r="I2171" i="8"/>
  <c r="B2171" i="8" s="1"/>
  <c r="A2172" i="8"/>
  <c r="A2171" i="4"/>
  <c r="G2170" i="4"/>
  <c r="B2170" i="4" s="1"/>
  <c r="E1086" i="4"/>
  <c r="D1085" i="4"/>
  <c r="C725" i="8" l="1"/>
  <c r="G725" i="8"/>
  <c r="A2173" i="8"/>
  <c r="I2172" i="8"/>
  <c r="B2172" i="8" s="1"/>
  <c r="A2172" i="4"/>
  <c r="G2171" i="4"/>
  <c r="B2171" i="4" s="1"/>
  <c r="C1086" i="4"/>
  <c r="F1086" i="4"/>
  <c r="H725" i="8" l="1"/>
  <c r="D725" i="8"/>
  <c r="A2174" i="8"/>
  <c r="I2173" i="8"/>
  <c r="B2173" i="8" s="1"/>
  <c r="A2173" i="4"/>
  <c r="G2172" i="4"/>
  <c r="B2172" i="4" s="1"/>
  <c r="E1087" i="4"/>
  <c r="D1086" i="4"/>
  <c r="E725" i="8" l="1"/>
  <c r="F726" i="8"/>
  <c r="A2175" i="8"/>
  <c r="I2174" i="8"/>
  <c r="B2174" i="8" s="1"/>
  <c r="A2174" i="4"/>
  <c r="G2173" i="4"/>
  <c r="B2173" i="4" s="1"/>
  <c r="F1087" i="4"/>
  <c r="C1087" i="4"/>
  <c r="G726" i="8" l="1"/>
  <c r="C726" i="8"/>
  <c r="I2175" i="8"/>
  <c r="B2175" i="8" s="1"/>
  <c r="A2176" i="8"/>
  <c r="A2175" i="4"/>
  <c r="G2174" i="4"/>
  <c r="B2174" i="4" s="1"/>
  <c r="E1088" i="4"/>
  <c r="D1087" i="4"/>
  <c r="H726" i="8" l="1"/>
  <c r="D726" i="8"/>
  <c r="A2177" i="8"/>
  <c r="I2176" i="8"/>
  <c r="B2176" i="8" s="1"/>
  <c r="A2176" i="4"/>
  <c r="G2175" i="4"/>
  <c r="B2175" i="4" s="1"/>
  <c r="F1088" i="4"/>
  <c r="C1088" i="4"/>
  <c r="E726" i="8" l="1"/>
  <c r="F727" i="8"/>
  <c r="A2178" i="8"/>
  <c r="I2177" i="8"/>
  <c r="B2177" i="8" s="1"/>
  <c r="A2177" i="4"/>
  <c r="G2176" i="4"/>
  <c r="B2176" i="4" s="1"/>
  <c r="E1089" i="4"/>
  <c r="D1088" i="4"/>
  <c r="C727" i="8" l="1"/>
  <c r="G727" i="8"/>
  <c r="A2179" i="8"/>
  <c r="I2178" i="8"/>
  <c r="B2178" i="8" s="1"/>
  <c r="A2178" i="4"/>
  <c r="G2177" i="4"/>
  <c r="B2177" i="4" s="1"/>
  <c r="C1089" i="4"/>
  <c r="F1089" i="4"/>
  <c r="H727" i="8" l="1"/>
  <c r="D727" i="8"/>
  <c r="I2179" i="8"/>
  <c r="B2179" i="8" s="1"/>
  <c r="A2180" i="8"/>
  <c r="A2179" i="4"/>
  <c r="G2178" i="4"/>
  <c r="B2178" i="4" s="1"/>
  <c r="E1090" i="4"/>
  <c r="D1089" i="4"/>
  <c r="E727" i="8" l="1"/>
  <c r="F728" i="8"/>
  <c r="A2181" i="8"/>
  <c r="I2180" i="8"/>
  <c r="B2180" i="8" s="1"/>
  <c r="A2180" i="4"/>
  <c r="G2179" i="4"/>
  <c r="B2179" i="4" s="1"/>
  <c r="C1090" i="4"/>
  <c r="F1090" i="4"/>
  <c r="C728" i="8" l="1"/>
  <c r="G728" i="8"/>
  <c r="A2182" i="8"/>
  <c r="I2181" i="8"/>
  <c r="B2181" i="8" s="1"/>
  <c r="A2181" i="4"/>
  <c r="G2180" i="4"/>
  <c r="B2180" i="4" s="1"/>
  <c r="E1091" i="4"/>
  <c r="D1090" i="4"/>
  <c r="H728" i="8" l="1"/>
  <c r="D728" i="8"/>
  <c r="A2183" i="8"/>
  <c r="I2182" i="8"/>
  <c r="B2182" i="8" s="1"/>
  <c r="A2182" i="4"/>
  <c r="G2181" i="4"/>
  <c r="B2181" i="4" s="1"/>
  <c r="F1091" i="4"/>
  <c r="C1091" i="4"/>
  <c r="E728" i="8" l="1"/>
  <c r="F729" i="8"/>
  <c r="I2183" i="8"/>
  <c r="B2183" i="8" s="1"/>
  <c r="A2184" i="8"/>
  <c r="A2183" i="4"/>
  <c r="G2182" i="4"/>
  <c r="B2182" i="4" s="1"/>
  <c r="E1092" i="4"/>
  <c r="D1091" i="4"/>
  <c r="G729" i="8" l="1"/>
  <c r="C729" i="8"/>
  <c r="A2185" i="8"/>
  <c r="I2184" i="8"/>
  <c r="B2184" i="8" s="1"/>
  <c r="A2184" i="4"/>
  <c r="G2183" i="4"/>
  <c r="B2183" i="4" s="1"/>
  <c r="F1092" i="4"/>
  <c r="C1092" i="4"/>
  <c r="H729" i="8" l="1"/>
  <c r="D729" i="8"/>
  <c r="A2186" i="8"/>
  <c r="I2185" i="8"/>
  <c r="B2185" i="8" s="1"/>
  <c r="A2185" i="4"/>
  <c r="G2184" i="4"/>
  <c r="B2184" i="4" s="1"/>
  <c r="E1093" i="4"/>
  <c r="D1092" i="4"/>
  <c r="E729" i="8" l="1"/>
  <c r="F730" i="8"/>
  <c r="A2187" i="8"/>
  <c r="I2186" i="8"/>
  <c r="B2186" i="8" s="1"/>
  <c r="A2186" i="4"/>
  <c r="G2185" i="4"/>
  <c r="B2185" i="4" s="1"/>
  <c r="C1093" i="4"/>
  <c r="F1093" i="4"/>
  <c r="C730" i="8" l="1"/>
  <c r="G730" i="8"/>
  <c r="I2187" i="8"/>
  <c r="B2187" i="8" s="1"/>
  <c r="A2188" i="8"/>
  <c r="A2187" i="4"/>
  <c r="G2186" i="4"/>
  <c r="B2186" i="4" s="1"/>
  <c r="E1094" i="4"/>
  <c r="D1093" i="4"/>
  <c r="H730" i="8" l="1"/>
  <c r="D730" i="8"/>
  <c r="A2189" i="8"/>
  <c r="I2188" i="8"/>
  <c r="B2188" i="8" s="1"/>
  <c r="A2188" i="4"/>
  <c r="G2187" i="4"/>
  <c r="B2187" i="4" s="1"/>
  <c r="C1094" i="4"/>
  <c r="F1094" i="4"/>
  <c r="E730" i="8" l="1"/>
  <c r="F731" i="8"/>
  <c r="A2190" i="8"/>
  <c r="I2189" i="8"/>
  <c r="B2189" i="8" s="1"/>
  <c r="A2189" i="4"/>
  <c r="G2188" i="4"/>
  <c r="B2188" i="4" s="1"/>
  <c r="D1094" i="4"/>
  <c r="E1095" i="4"/>
  <c r="C731" i="8" l="1"/>
  <c r="G731" i="8"/>
  <c r="A2191" i="8"/>
  <c r="I2190" i="8"/>
  <c r="B2190" i="8" s="1"/>
  <c r="A2190" i="4"/>
  <c r="G2189" i="4"/>
  <c r="B2189" i="4" s="1"/>
  <c r="F1095" i="4"/>
  <c r="C1095" i="4"/>
  <c r="H731" i="8" l="1"/>
  <c r="D731" i="8"/>
  <c r="I2191" i="8"/>
  <c r="B2191" i="8" s="1"/>
  <c r="A2192" i="8"/>
  <c r="A2191" i="4"/>
  <c r="G2190" i="4"/>
  <c r="B2190" i="4" s="1"/>
  <c r="E1096" i="4"/>
  <c r="D1095" i="4"/>
  <c r="E731" i="8" l="1"/>
  <c r="F732" i="8"/>
  <c r="A2193" i="8"/>
  <c r="I2192" i="8"/>
  <c r="B2192" i="8" s="1"/>
  <c r="A2192" i="4"/>
  <c r="G2191" i="4"/>
  <c r="B2191" i="4" s="1"/>
  <c r="C1096" i="4"/>
  <c r="F1096" i="4"/>
  <c r="G732" i="8" l="1"/>
  <c r="C732" i="8"/>
  <c r="A2194" i="8"/>
  <c r="I2193" i="8"/>
  <c r="B2193" i="8" s="1"/>
  <c r="A2193" i="4"/>
  <c r="G2192" i="4"/>
  <c r="B2192" i="4" s="1"/>
  <c r="E1097" i="4"/>
  <c r="D1096" i="4"/>
  <c r="H732" i="8" l="1"/>
  <c r="D732" i="8"/>
  <c r="A2195" i="8"/>
  <c r="I2194" i="8"/>
  <c r="B2194" i="8" s="1"/>
  <c r="A2194" i="4"/>
  <c r="G2193" i="4"/>
  <c r="B2193" i="4" s="1"/>
  <c r="C1097" i="4"/>
  <c r="F1097" i="4"/>
  <c r="E732" i="8" l="1"/>
  <c r="F733" i="8"/>
  <c r="I2195" i="8"/>
  <c r="B2195" i="8" s="1"/>
  <c r="A2196" i="8"/>
  <c r="A2195" i="4"/>
  <c r="G2194" i="4"/>
  <c r="B2194" i="4" s="1"/>
  <c r="D1097" i="4"/>
  <c r="E1098" i="4"/>
  <c r="C733" i="8" l="1"/>
  <c r="G733" i="8"/>
  <c r="A2197" i="8"/>
  <c r="I2196" i="8"/>
  <c r="B2196" i="8" s="1"/>
  <c r="A2196" i="4"/>
  <c r="G2195" i="4"/>
  <c r="B2195" i="4" s="1"/>
  <c r="F1098" i="4"/>
  <c r="C1098" i="4"/>
  <c r="H733" i="8" l="1"/>
  <c r="D733" i="8"/>
  <c r="A2198" i="8"/>
  <c r="I2197" i="8"/>
  <c r="B2197" i="8" s="1"/>
  <c r="A2197" i="4"/>
  <c r="G2196" i="4"/>
  <c r="B2196" i="4" s="1"/>
  <c r="E1099" i="4"/>
  <c r="D1098" i="4"/>
  <c r="E733" i="8" l="1"/>
  <c r="F734" i="8"/>
  <c r="A2199" i="8"/>
  <c r="I2198" i="8"/>
  <c r="B2198" i="8" s="1"/>
  <c r="A2198" i="4"/>
  <c r="G2197" i="4"/>
  <c r="B2197" i="4" s="1"/>
  <c r="C1099" i="4"/>
  <c r="F1099" i="4"/>
  <c r="C734" i="8" l="1"/>
  <c r="G734" i="8"/>
  <c r="I2199" i="8"/>
  <c r="B2199" i="8" s="1"/>
  <c r="A2200" i="8"/>
  <c r="A2199" i="4"/>
  <c r="G2198" i="4"/>
  <c r="B2198" i="4" s="1"/>
  <c r="E1100" i="4"/>
  <c r="D1099" i="4"/>
  <c r="H734" i="8" l="1"/>
  <c r="D734" i="8"/>
  <c r="A2201" i="8"/>
  <c r="I2200" i="8"/>
  <c r="B2200" i="8" s="1"/>
  <c r="A2200" i="4"/>
  <c r="G2199" i="4"/>
  <c r="B2199" i="4" s="1"/>
  <c r="F1100" i="4"/>
  <c r="C1100" i="4"/>
  <c r="E734" i="8" l="1"/>
  <c r="F735" i="8"/>
  <c r="A2202" i="8"/>
  <c r="I2201" i="8"/>
  <c r="B2201" i="8" s="1"/>
  <c r="A2201" i="4"/>
  <c r="G2200" i="4"/>
  <c r="B2200" i="4" s="1"/>
  <c r="E1101" i="4"/>
  <c r="D1100" i="4"/>
  <c r="C735" i="8" l="1"/>
  <c r="G735" i="8"/>
  <c r="A2203" i="8"/>
  <c r="I2202" i="8"/>
  <c r="B2202" i="8" s="1"/>
  <c r="A2202" i="4"/>
  <c r="G2201" i="4"/>
  <c r="B2201" i="4" s="1"/>
  <c r="F1101" i="4"/>
  <c r="C1101" i="4"/>
  <c r="H735" i="8" l="1"/>
  <c r="D735" i="8"/>
  <c r="I2203" i="8"/>
  <c r="B2203" i="8" s="1"/>
  <c r="A2204" i="8"/>
  <c r="A2203" i="4"/>
  <c r="G2202" i="4"/>
  <c r="B2202" i="4" s="1"/>
  <c r="E1102" i="4"/>
  <c r="D1101" i="4"/>
  <c r="E735" i="8" l="1"/>
  <c r="F736" i="8"/>
  <c r="A2205" i="8"/>
  <c r="I2204" i="8"/>
  <c r="B2204" i="8" s="1"/>
  <c r="A2204" i="4"/>
  <c r="G2203" i="4"/>
  <c r="B2203" i="4" s="1"/>
  <c r="F1102" i="4"/>
  <c r="C1102" i="4"/>
  <c r="G736" i="8" l="1"/>
  <c r="C736" i="8"/>
  <c r="A2206" i="8"/>
  <c r="I2205" i="8"/>
  <c r="B2205" i="8" s="1"/>
  <c r="A2205" i="4"/>
  <c r="G2204" i="4"/>
  <c r="B2204" i="4" s="1"/>
  <c r="E1103" i="4"/>
  <c r="D1102" i="4"/>
  <c r="H736" i="8" l="1"/>
  <c r="D736" i="8"/>
  <c r="A2207" i="8"/>
  <c r="I2206" i="8"/>
  <c r="B2206" i="8" s="1"/>
  <c r="A2206" i="4"/>
  <c r="G2205" i="4"/>
  <c r="B2205" i="4" s="1"/>
  <c r="F1103" i="4"/>
  <c r="C1103" i="4"/>
  <c r="E736" i="8" l="1"/>
  <c r="F737" i="8"/>
  <c r="I2207" i="8"/>
  <c r="B2207" i="8" s="1"/>
  <c r="A2208" i="8"/>
  <c r="A2207" i="4"/>
  <c r="G2206" i="4"/>
  <c r="B2206" i="4" s="1"/>
  <c r="E1104" i="4"/>
  <c r="D1103" i="4"/>
  <c r="G737" i="8" l="1"/>
  <c r="C737" i="8"/>
  <c r="A2209" i="8"/>
  <c r="I2208" i="8"/>
  <c r="B2208" i="8" s="1"/>
  <c r="A2208" i="4"/>
  <c r="G2207" i="4"/>
  <c r="B2207" i="4" s="1"/>
  <c r="F1104" i="4"/>
  <c r="C1104" i="4"/>
  <c r="H737" i="8" l="1"/>
  <c r="D737" i="8"/>
  <c r="A2210" i="8"/>
  <c r="I2209" i="8"/>
  <c r="B2209" i="8" s="1"/>
  <c r="A2209" i="4"/>
  <c r="G2208" i="4"/>
  <c r="B2208" i="4" s="1"/>
  <c r="E1105" i="4"/>
  <c r="D1104" i="4"/>
  <c r="E737" i="8" l="1"/>
  <c r="F738" i="8"/>
  <c r="A2211" i="8"/>
  <c r="I2210" i="8"/>
  <c r="B2210" i="8" s="1"/>
  <c r="A2210" i="4"/>
  <c r="G2209" i="4"/>
  <c r="B2209" i="4" s="1"/>
  <c r="F1105" i="4"/>
  <c r="C1105" i="4"/>
  <c r="G738" i="8" l="1"/>
  <c r="C738" i="8"/>
  <c r="I2211" i="8"/>
  <c r="B2211" i="8" s="1"/>
  <c r="A2212" i="8"/>
  <c r="A2211" i="4"/>
  <c r="G2210" i="4"/>
  <c r="B2210" i="4" s="1"/>
  <c r="E1106" i="4"/>
  <c r="D1105" i="4"/>
  <c r="H738" i="8" l="1"/>
  <c r="D738" i="8"/>
  <c r="A2213" i="8"/>
  <c r="I2212" i="8"/>
  <c r="B2212" i="8" s="1"/>
  <c r="A2212" i="4"/>
  <c r="G2211" i="4"/>
  <c r="B2211" i="4" s="1"/>
  <c r="F1106" i="4"/>
  <c r="C1106" i="4"/>
  <c r="E738" i="8" l="1"/>
  <c r="F739" i="8"/>
  <c r="A2214" i="8"/>
  <c r="I2213" i="8"/>
  <c r="B2213" i="8" s="1"/>
  <c r="A2213" i="4"/>
  <c r="G2212" i="4"/>
  <c r="B2212" i="4" s="1"/>
  <c r="E1107" i="4"/>
  <c r="D1106" i="4"/>
  <c r="C739" i="8" l="1"/>
  <c r="G739" i="8"/>
  <c r="A2215" i="8"/>
  <c r="I2214" i="8"/>
  <c r="B2214" i="8" s="1"/>
  <c r="A2214" i="4"/>
  <c r="G2213" i="4"/>
  <c r="B2213" i="4" s="1"/>
  <c r="F1107" i="4"/>
  <c r="C1107" i="4"/>
  <c r="H739" i="8" l="1"/>
  <c r="D739" i="8"/>
  <c r="I2215" i="8"/>
  <c r="B2215" i="8" s="1"/>
  <c r="A2216" i="8"/>
  <c r="A2215" i="4"/>
  <c r="G2214" i="4"/>
  <c r="B2214" i="4" s="1"/>
  <c r="E1108" i="4"/>
  <c r="D1107" i="4"/>
  <c r="E739" i="8" l="1"/>
  <c r="F740" i="8"/>
  <c r="A2217" i="8"/>
  <c r="I2216" i="8"/>
  <c r="B2216" i="8" s="1"/>
  <c r="A2216" i="4"/>
  <c r="G2215" i="4"/>
  <c r="B2215" i="4" s="1"/>
  <c r="F1108" i="4"/>
  <c r="C1108" i="4"/>
  <c r="C740" i="8" l="1"/>
  <c r="G740" i="8"/>
  <c r="A2218" i="8"/>
  <c r="I2217" i="8"/>
  <c r="B2217" i="8" s="1"/>
  <c r="A2217" i="4"/>
  <c r="G2216" i="4"/>
  <c r="B2216" i="4" s="1"/>
  <c r="E1109" i="4"/>
  <c r="D1108" i="4"/>
  <c r="H740" i="8" l="1"/>
  <c r="D740" i="8"/>
  <c r="A2219" i="8"/>
  <c r="I2218" i="8"/>
  <c r="B2218" i="8" s="1"/>
  <c r="A2218" i="4"/>
  <c r="G2217" i="4"/>
  <c r="B2217" i="4" s="1"/>
  <c r="F1109" i="4"/>
  <c r="C1109" i="4"/>
  <c r="E740" i="8" l="1"/>
  <c r="F741" i="8"/>
  <c r="I2219" i="8"/>
  <c r="B2219" i="8" s="1"/>
  <c r="A2220" i="8"/>
  <c r="A2219" i="4"/>
  <c r="G2218" i="4"/>
  <c r="B2218" i="4" s="1"/>
  <c r="E1110" i="4"/>
  <c r="D1109" i="4"/>
  <c r="C741" i="8" l="1"/>
  <c r="G741" i="8"/>
  <c r="A2221" i="8"/>
  <c r="I2220" i="8"/>
  <c r="B2220" i="8" s="1"/>
  <c r="A2220" i="4"/>
  <c r="G2219" i="4"/>
  <c r="B2219" i="4" s="1"/>
  <c r="F1110" i="4"/>
  <c r="C1110" i="4"/>
  <c r="H741" i="8" l="1"/>
  <c r="D741" i="8"/>
  <c r="A2222" i="8"/>
  <c r="I2221" i="8"/>
  <c r="B2221" i="8" s="1"/>
  <c r="A2221" i="4"/>
  <c r="G2220" i="4"/>
  <c r="B2220" i="4" s="1"/>
  <c r="E1111" i="4"/>
  <c r="D1110" i="4"/>
  <c r="E741" i="8" l="1"/>
  <c r="F742" i="8"/>
  <c r="A2223" i="8"/>
  <c r="I2222" i="8"/>
  <c r="B2222" i="8" s="1"/>
  <c r="A2222" i="4"/>
  <c r="G2221" i="4"/>
  <c r="B2221" i="4" s="1"/>
  <c r="F1111" i="4"/>
  <c r="C1111" i="4"/>
  <c r="C742" i="8" l="1"/>
  <c r="G742" i="8"/>
  <c r="I2223" i="8"/>
  <c r="B2223" i="8" s="1"/>
  <c r="A2224" i="8"/>
  <c r="A2223" i="4"/>
  <c r="G2222" i="4"/>
  <c r="B2222" i="4" s="1"/>
  <c r="E1112" i="4"/>
  <c r="D1111" i="4"/>
  <c r="H742" i="8" l="1"/>
  <c r="D742" i="8"/>
  <c r="A2225" i="8"/>
  <c r="I2224" i="8"/>
  <c r="B2224" i="8" s="1"/>
  <c r="A2224" i="4"/>
  <c r="G2223" i="4"/>
  <c r="B2223" i="4" s="1"/>
  <c r="F1112" i="4"/>
  <c r="C1112" i="4"/>
  <c r="E742" i="8" l="1"/>
  <c r="F743" i="8"/>
  <c r="A2226" i="8"/>
  <c r="I2225" i="8"/>
  <c r="B2225" i="8" s="1"/>
  <c r="A2225" i="4"/>
  <c r="G2224" i="4"/>
  <c r="B2224" i="4" s="1"/>
  <c r="E1113" i="4"/>
  <c r="D1112" i="4"/>
  <c r="G743" i="8" l="1"/>
  <c r="C743" i="8"/>
  <c r="A2227" i="8"/>
  <c r="I2226" i="8"/>
  <c r="B2226" i="8" s="1"/>
  <c r="A2226" i="4"/>
  <c r="G2225" i="4"/>
  <c r="B2225" i="4" s="1"/>
  <c r="F1113" i="4"/>
  <c r="C1113" i="4"/>
  <c r="H743" i="8" l="1"/>
  <c r="D743" i="8"/>
  <c r="I2227" i="8"/>
  <c r="B2227" i="8" s="1"/>
  <c r="A2228" i="8"/>
  <c r="A2227" i="4"/>
  <c r="G2226" i="4"/>
  <c r="B2226" i="4" s="1"/>
  <c r="E1114" i="4"/>
  <c r="D1113" i="4"/>
  <c r="E743" i="8" l="1"/>
  <c r="F744" i="8"/>
  <c r="A2229" i="8"/>
  <c r="I2228" i="8"/>
  <c r="B2228" i="8" s="1"/>
  <c r="A2228" i="4"/>
  <c r="G2227" i="4"/>
  <c r="B2227" i="4" s="1"/>
  <c r="F1114" i="4"/>
  <c r="C1114" i="4"/>
  <c r="C744" i="8" l="1"/>
  <c r="G744" i="8"/>
  <c r="A2230" i="8"/>
  <c r="I2229" i="8"/>
  <c r="B2229" i="8" s="1"/>
  <c r="A2229" i="4"/>
  <c r="G2228" i="4"/>
  <c r="B2228" i="4" s="1"/>
  <c r="E1115" i="4"/>
  <c r="D1114" i="4"/>
  <c r="H744" i="8" l="1"/>
  <c r="D744" i="8"/>
  <c r="A2231" i="8"/>
  <c r="I2230" i="8"/>
  <c r="B2230" i="8" s="1"/>
  <c r="A2230" i="4"/>
  <c r="G2229" i="4"/>
  <c r="B2229" i="4" s="1"/>
  <c r="F1115" i="4"/>
  <c r="C1115" i="4"/>
  <c r="E744" i="8" l="1"/>
  <c r="F745" i="8"/>
  <c r="I2231" i="8"/>
  <c r="B2231" i="8" s="1"/>
  <c r="A2232" i="8"/>
  <c r="A2231" i="4"/>
  <c r="G2230" i="4"/>
  <c r="B2230" i="4" s="1"/>
  <c r="E1116" i="4"/>
  <c r="D1115" i="4"/>
  <c r="C745" i="8" l="1"/>
  <c r="G745" i="8"/>
  <c r="A2233" i="8"/>
  <c r="I2232" i="8"/>
  <c r="B2232" i="8" s="1"/>
  <c r="A2232" i="4"/>
  <c r="G2231" i="4"/>
  <c r="B2231" i="4" s="1"/>
  <c r="F1116" i="4"/>
  <c r="C1116" i="4"/>
  <c r="H745" i="8" l="1"/>
  <c r="D745" i="8"/>
  <c r="A2234" i="8"/>
  <c r="I2233" i="8"/>
  <c r="B2233" i="8" s="1"/>
  <c r="A2233" i="4"/>
  <c r="G2232" i="4"/>
  <c r="B2232" i="4" s="1"/>
  <c r="E1117" i="4"/>
  <c r="D1116" i="4"/>
  <c r="E745" i="8" l="1"/>
  <c r="F746" i="8"/>
  <c r="A2235" i="8"/>
  <c r="I2234" i="8"/>
  <c r="B2234" i="8" s="1"/>
  <c r="A2234" i="4"/>
  <c r="G2233" i="4"/>
  <c r="B2233" i="4" s="1"/>
  <c r="F1117" i="4"/>
  <c r="C1117" i="4"/>
  <c r="C746" i="8" l="1"/>
  <c r="G746" i="8"/>
  <c r="I2235" i="8"/>
  <c r="B2235" i="8" s="1"/>
  <c r="A2236" i="8"/>
  <c r="A2235" i="4"/>
  <c r="G2234" i="4"/>
  <c r="B2234" i="4" s="1"/>
  <c r="E1118" i="4"/>
  <c r="D1117" i="4"/>
  <c r="H746" i="8" l="1"/>
  <c r="D746" i="8"/>
  <c r="A2237" i="8"/>
  <c r="I2236" i="8"/>
  <c r="B2236" i="8" s="1"/>
  <c r="A2236" i="4"/>
  <c r="G2235" i="4"/>
  <c r="B2235" i="4" s="1"/>
  <c r="F1118" i="4"/>
  <c r="C1118" i="4"/>
  <c r="E746" i="8" l="1"/>
  <c r="F747" i="8"/>
  <c r="A2238" i="8"/>
  <c r="I2237" i="8"/>
  <c r="B2237" i="8" s="1"/>
  <c r="A2237" i="4"/>
  <c r="G2236" i="4"/>
  <c r="B2236" i="4" s="1"/>
  <c r="E1119" i="4"/>
  <c r="D1118" i="4"/>
  <c r="G747" i="8" l="1"/>
  <c r="C747" i="8"/>
  <c r="A2239" i="8"/>
  <c r="I2238" i="8"/>
  <c r="B2238" i="8" s="1"/>
  <c r="A2238" i="4"/>
  <c r="G2237" i="4"/>
  <c r="B2237" i="4" s="1"/>
  <c r="F1119" i="4"/>
  <c r="C1119" i="4"/>
  <c r="H747" i="8" l="1"/>
  <c r="D747" i="8"/>
  <c r="I2239" i="8"/>
  <c r="B2239" i="8" s="1"/>
  <c r="A2240" i="8"/>
  <c r="A2239" i="4"/>
  <c r="G2238" i="4"/>
  <c r="B2238" i="4" s="1"/>
  <c r="E1120" i="4"/>
  <c r="D1119" i="4"/>
  <c r="E747" i="8" l="1"/>
  <c r="F748" i="8"/>
  <c r="A2241" i="8"/>
  <c r="I2240" i="8"/>
  <c r="B2240" i="8" s="1"/>
  <c r="A2240" i="4"/>
  <c r="G2239" i="4"/>
  <c r="B2239" i="4" s="1"/>
  <c r="F1120" i="4"/>
  <c r="C1120" i="4"/>
  <c r="G748" i="8" l="1"/>
  <c r="C748" i="8"/>
  <c r="A2242" i="8"/>
  <c r="I2241" i="8"/>
  <c r="B2241" i="8" s="1"/>
  <c r="A2241" i="4"/>
  <c r="G2240" i="4"/>
  <c r="B2240" i="4" s="1"/>
  <c r="E1121" i="4"/>
  <c r="D1120" i="4"/>
  <c r="H748" i="8" l="1"/>
  <c r="D748" i="8"/>
  <c r="A2243" i="8"/>
  <c r="I2242" i="8"/>
  <c r="B2242" i="8" s="1"/>
  <c r="A2242" i="4"/>
  <c r="G2241" i="4"/>
  <c r="B2241" i="4" s="1"/>
  <c r="F1121" i="4"/>
  <c r="C1121" i="4"/>
  <c r="E748" i="8" l="1"/>
  <c r="F749" i="8"/>
  <c r="I2243" i="8"/>
  <c r="B2243" i="8" s="1"/>
  <c r="A2244" i="8"/>
  <c r="A2243" i="4"/>
  <c r="G2242" i="4"/>
  <c r="B2242" i="4" s="1"/>
  <c r="E1122" i="4"/>
  <c r="D1121" i="4"/>
  <c r="C749" i="8" l="1"/>
  <c r="G749" i="8"/>
  <c r="A2245" i="8"/>
  <c r="I2244" i="8"/>
  <c r="B2244" i="8" s="1"/>
  <c r="A2244" i="4"/>
  <c r="G2243" i="4"/>
  <c r="B2243" i="4" s="1"/>
  <c r="F1122" i="4"/>
  <c r="C1122" i="4"/>
  <c r="H749" i="8" l="1"/>
  <c r="D749" i="8"/>
  <c r="A2246" i="8"/>
  <c r="I2245" i="8"/>
  <c r="B2245" i="8" s="1"/>
  <c r="A2245" i="4"/>
  <c r="G2244" i="4"/>
  <c r="B2244" i="4" s="1"/>
  <c r="E1123" i="4"/>
  <c r="D1122" i="4"/>
  <c r="E749" i="8" l="1"/>
  <c r="F750" i="8"/>
  <c r="A2247" i="8"/>
  <c r="I2246" i="8"/>
  <c r="B2246" i="8" s="1"/>
  <c r="A2246" i="4"/>
  <c r="G2245" i="4"/>
  <c r="B2245" i="4" s="1"/>
  <c r="F1123" i="4"/>
  <c r="C1123" i="4"/>
  <c r="C750" i="8" l="1"/>
  <c r="G750" i="8"/>
  <c r="I2247" i="8"/>
  <c r="B2247" i="8" s="1"/>
  <c r="A2248" i="8"/>
  <c r="A2247" i="4"/>
  <c r="G2246" i="4"/>
  <c r="B2246" i="4" s="1"/>
  <c r="E1124" i="4"/>
  <c r="D1123" i="4"/>
  <c r="H750" i="8" l="1"/>
  <c r="D750" i="8"/>
  <c r="A2249" i="8"/>
  <c r="I2248" i="8"/>
  <c r="B2248" i="8" s="1"/>
  <c r="A2248" i="4"/>
  <c r="G2247" i="4"/>
  <c r="B2247" i="4" s="1"/>
  <c r="F1124" i="4"/>
  <c r="C1124" i="4"/>
  <c r="E750" i="8" l="1"/>
  <c r="F751" i="8"/>
  <c r="A2250" i="8"/>
  <c r="I2249" i="8"/>
  <c r="B2249" i="8" s="1"/>
  <c r="A2249" i="4"/>
  <c r="G2248" i="4"/>
  <c r="B2248" i="4" s="1"/>
  <c r="E1125" i="4"/>
  <c r="D1124" i="4"/>
  <c r="C751" i="8" l="1"/>
  <c r="G751" i="8"/>
  <c r="A2251" i="8"/>
  <c r="I2250" i="8"/>
  <c r="B2250" i="8" s="1"/>
  <c r="A2250" i="4"/>
  <c r="G2249" i="4"/>
  <c r="B2249" i="4" s="1"/>
  <c r="F1125" i="4"/>
  <c r="C1125" i="4"/>
  <c r="H751" i="8" l="1"/>
  <c r="D751" i="8"/>
  <c r="I2251" i="8"/>
  <c r="B2251" i="8" s="1"/>
  <c r="A2252" i="8"/>
  <c r="A2251" i="4"/>
  <c r="G2250" i="4"/>
  <c r="B2250" i="4" s="1"/>
  <c r="E1126" i="4"/>
  <c r="D1125" i="4"/>
  <c r="E751" i="8" l="1"/>
  <c r="F752" i="8"/>
  <c r="A2253" i="8"/>
  <c r="I2252" i="8"/>
  <c r="B2252" i="8" s="1"/>
  <c r="A2252" i="4"/>
  <c r="G2251" i="4"/>
  <c r="B2251" i="4" s="1"/>
  <c r="F1126" i="4"/>
  <c r="C1126" i="4"/>
  <c r="C752" i="8" l="1"/>
  <c r="G752" i="8"/>
  <c r="A2254" i="8"/>
  <c r="I2253" i="8"/>
  <c r="B2253" i="8" s="1"/>
  <c r="A2253" i="4"/>
  <c r="G2252" i="4"/>
  <c r="B2252" i="4" s="1"/>
  <c r="E1127" i="4"/>
  <c r="D1126" i="4"/>
  <c r="H752" i="8" l="1"/>
  <c r="D752" i="8"/>
  <c r="A2255" i="8"/>
  <c r="I2254" i="8"/>
  <c r="B2254" i="8" s="1"/>
  <c r="A2254" i="4"/>
  <c r="G2253" i="4"/>
  <c r="B2253" i="4" s="1"/>
  <c r="F1127" i="4"/>
  <c r="C1127" i="4"/>
  <c r="E752" i="8" l="1"/>
  <c r="F753" i="8"/>
  <c r="I2255" i="8"/>
  <c r="B2255" i="8" s="1"/>
  <c r="A2256" i="8"/>
  <c r="A2255" i="4"/>
  <c r="G2254" i="4"/>
  <c r="B2254" i="4" s="1"/>
  <c r="E1128" i="4"/>
  <c r="D1127" i="4"/>
  <c r="C753" i="8" l="1"/>
  <c r="G753" i="8"/>
  <c r="A2257" i="8"/>
  <c r="I2256" i="8"/>
  <c r="B2256" i="8" s="1"/>
  <c r="A2256" i="4"/>
  <c r="G2255" i="4"/>
  <c r="B2255" i="4" s="1"/>
  <c r="C1128" i="4"/>
  <c r="F1128" i="4"/>
  <c r="H753" i="8" l="1"/>
  <c r="D753" i="8"/>
  <c r="A2258" i="8"/>
  <c r="I2257" i="8"/>
  <c r="B2257" i="8" s="1"/>
  <c r="A2257" i="4"/>
  <c r="G2256" i="4"/>
  <c r="B2256" i="4" s="1"/>
  <c r="D1128" i="4"/>
  <c r="E1129" i="4"/>
  <c r="E753" i="8" l="1"/>
  <c r="F754" i="8"/>
  <c r="A2259" i="8"/>
  <c r="I2258" i="8"/>
  <c r="B2258" i="8" s="1"/>
  <c r="A2258" i="4"/>
  <c r="G2257" i="4"/>
  <c r="B2257" i="4" s="1"/>
  <c r="F1129" i="4"/>
  <c r="C1129" i="4"/>
  <c r="C754" i="8" l="1"/>
  <c r="G754" i="8"/>
  <c r="I2259" i="8"/>
  <c r="B2259" i="8" s="1"/>
  <c r="A2260" i="8"/>
  <c r="A2259" i="4"/>
  <c r="G2258" i="4"/>
  <c r="B2258" i="4" s="1"/>
  <c r="D1129" i="4"/>
  <c r="E1130" i="4"/>
  <c r="H754" i="8" l="1"/>
  <c r="D754" i="8"/>
  <c r="A2261" i="8"/>
  <c r="I2260" i="8"/>
  <c r="B2260" i="8" s="1"/>
  <c r="A2260" i="4"/>
  <c r="G2259" i="4"/>
  <c r="B2259" i="4" s="1"/>
  <c r="C1130" i="4"/>
  <c r="F1130" i="4"/>
  <c r="E754" i="8" l="1"/>
  <c r="F755" i="8"/>
  <c r="A2262" i="8"/>
  <c r="I2261" i="8"/>
  <c r="B2261" i="8" s="1"/>
  <c r="A2261" i="4"/>
  <c r="G2260" i="4"/>
  <c r="B2260" i="4" s="1"/>
  <c r="D1130" i="4"/>
  <c r="E1131" i="4"/>
  <c r="G755" i="8" l="1"/>
  <c r="C755" i="8"/>
  <c r="A2263" i="8"/>
  <c r="I2262" i="8"/>
  <c r="B2262" i="8" s="1"/>
  <c r="A2262" i="4"/>
  <c r="G2261" i="4"/>
  <c r="B2261" i="4" s="1"/>
  <c r="F1131" i="4"/>
  <c r="C1131" i="4"/>
  <c r="H755" i="8" l="1"/>
  <c r="D755" i="8"/>
  <c r="I2263" i="8"/>
  <c r="B2263" i="8" s="1"/>
  <c r="A2264" i="8"/>
  <c r="A2263" i="4"/>
  <c r="G2262" i="4"/>
  <c r="B2262" i="4" s="1"/>
  <c r="E1132" i="4"/>
  <c r="D1131" i="4"/>
  <c r="E755" i="8" l="1"/>
  <c r="F756" i="8"/>
  <c r="A2265" i="8"/>
  <c r="I2264" i="8"/>
  <c r="B2264" i="8" s="1"/>
  <c r="A2264" i="4"/>
  <c r="G2263" i="4"/>
  <c r="B2263" i="4" s="1"/>
  <c r="C1132" i="4"/>
  <c r="F1132" i="4"/>
  <c r="G756" i="8" l="1"/>
  <c r="C756" i="8"/>
  <c r="A2266" i="8"/>
  <c r="I2265" i="8"/>
  <c r="B2265" i="8" s="1"/>
  <c r="A2265" i="4"/>
  <c r="G2264" i="4"/>
  <c r="B2264" i="4" s="1"/>
  <c r="E1133" i="4"/>
  <c r="D1132" i="4"/>
  <c r="H756" i="8" l="1"/>
  <c r="D756" i="8"/>
  <c r="A2267" i="8"/>
  <c r="I2266" i="8"/>
  <c r="B2266" i="8" s="1"/>
  <c r="A2266" i="4"/>
  <c r="G2265" i="4"/>
  <c r="B2265" i="4" s="1"/>
  <c r="C1133" i="4"/>
  <c r="F1133" i="4"/>
  <c r="E756" i="8" l="1"/>
  <c r="F757" i="8"/>
  <c r="I2267" i="8"/>
  <c r="B2267" i="8" s="1"/>
  <c r="A2268" i="8"/>
  <c r="A2267" i="4"/>
  <c r="G2266" i="4"/>
  <c r="B2266" i="4" s="1"/>
  <c r="E1134" i="4"/>
  <c r="D1133" i="4"/>
  <c r="G757" i="8" l="1"/>
  <c r="C757" i="8"/>
  <c r="A2269" i="8"/>
  <c r="I2268" i="8"/>
  <c r="B2268" i="8" s="1"/>
  <c r="A2268" i="4"/>
  <c r="G2267" i="4"/>
  <c r="B2267" i="4" s="1"/>
  <c r="F1134" i="4"/>
  <c r="C1134" i="4"/>
  <c r="H757" i="8" l="1"/>
  <c r="D757" i="8"/>
  <c r="A2270" i="8"/>
  <c r="I2269" i="8"/>
  <c r="B2269" i="8" s="1"/>
  <c r="A2269" i="4"/>
  <c r="G2268" i="4"/>
  <c r="B2268" i="4" s="1"/>
  <c r="D1134" i="4"/>
  <c r="E1135" i="4"/>
  <c r="E757" i="8" l="1"/>
  <c r="F758" i="8"/>
  <c r="A2271" i="8"/>
  <c r="I2270" i="8"/>
  <c r="B2270" i="8" s="1"/>
  <c r="A2270" i="4"/>
  <c r="G2269" i="4"/>
  <c r="B2269" i="4" s="1"/>
  <c r="F1135" i="4"/>
  <c r="C1135" i="4"/>
  <c r="G758" i="8" l="1"/>
  <c r="C758" i="8"/>
  <c r="I2271" i="8"/>
  <c r="B2271" i="8" s="1"/>
  <c r="A2272" i="8"/>
  <c r="A2271" i="4"/>
  <c r="G2270" i="4"/>
  <c r="B2270" i="4" s="1"/>
  <c r="E1136" i="4"/>
  <c r="D1135" i="4"/>
  <c r="H758" i="8" l="1"/>
  <c r="D758" i="8"/>
  <c r="A2273" i="8"/>
  <c r="I2272" i="8"/>
  <c r="B2272" i="8" s="1"/>
  <c r="A2272" i="4"/>
  <c r="G2271" i="4"/>
  <c r="B2271" i="4" s="1"/>
  <c r="C1136" i="4"/>
  <c r="F1136" i="4"/>
  <c r="E758" i="8" l="1"/>
  <c r="F759" i="8"/>
  <c r="A2274" i="8"/>
  <c r="I2273" i="8"/>
  <c r="B2273" i="8" s="1"/>
  <c r="A2273" i="4"/>
  <c r="G2272" i="4"/>
  <c r="B2272" i="4" s="1"/>
  <c r="E1137" i="4"/>
  <c r="D1136" i="4"/>
  <c r="C759" i="8" l="1"/>
  <c r="G759" i="8"/>
  <c r="A2275" i="8"/>
  <c r="I2274" i="8"/>
  <c r="B2274" i="8" s="1"/>
  <c r="A2274" i="4"/>
  <c r="G2273" i="4"/>
  <c r="B2273" i="4" s="1"/>
  <c r="F1137" i="4"/>
  <c r="C1137" i="4"/>
  <c r="H759" i="8" l="1"/>
  <c r="D759" i="8"/>
  <c r="I2275" i="8"/>
  <c r="B2275" i="8" s="1"/>
  <c r="A2276" i="8"/>
  <c r="A2275" i="4"/>
  <c r="G2274" i="4"/>
  <c r="B2274" i="4" s="1"/>
  <c r="D1137" i="4"/>
  <c r="E1138" i="4"/>
  <c r="E759" i="8" l="1"/>
  <c r="F760" i="8"/>
  <c r="A2277" i="8"/>
  <c r="I2276" i="8"/>
  <c r="B2276" i="8" s="1"/>
  <c r="A2276" i="4"/>
  <c r="G2275" i="4"/>
  <c r="B2275" i="4" s="1"/>
  <c r="F1138" i="4"/>
  <c r="C1138" i="4"/>
  <c r="C760" i="8" l="1"/>
  <c r="G760" i="8"/>
  <c r="A2278" i="8"/>
  <c r="I2277" i="8"/>
  <c r="B2277" i="8" s="1"/>
  <c r="A2277" i="4"/>
  <c r="G2276" i="4"/>
  <c r="B2276" i="4" s="1"/>
  <c r="E1139" i="4"/>
  <c r="D1138" i="4"/>
  <c r="H760" i="8" l="1"/>
  <c r="D760" i="8"/>
  <c r="A2279" i="8"/>
  <c r="I2278" i="8"/>
  <c r="B2278" i="8" s="1"/>
  <c r="A2278" i="4"/>
  <c r="G2277" i="4"/>
  <c r="B2277" i="4" s="1"/>
  <c r="C1139" i="4"/>
  <c r="F1139" i="4"/>
  <c r="E760" i="8" l="1"/>
  <c r="F761" i="8"/>
  <c r="I2279" i="8"/>
  <c r="B2279" i="8" s="1"/>
  <c r="A2280" i="8"/>
  <c r="A2279" i="4"/>
  <c r="G2278" i="4"/>
  <c r="B2278" i="4" s="1"/>
  <c r="E1140" i="4"/>
  <c r="D1139" i="4"/>
  <c r="C761" i="8" l="1"/>
  <c r="G761" i="8"/>
  <c r="A2281" i="8"/>
  <c r="I2280" i="8"/>
  <c r="B2280" i="8" s="1"/>
  <c r="A2280" i="4"/>
  <c r="G2279" i="4"/>
  <c r="B2279" i="4" s="1"/>
  <c r="C1140" i="4"/>
  <c r="F1140" i="4"/>
  <c r="H761" i="8" l="1"/>
  <c r="D761" i="8"/>
  <c r="A2282" i="8"/>
  <c r="I2281" i="8"/>
  <c r="B2281" i="8" s="1"/>
  <c r="A2281" i="4"/>
  <c r="G2280" i="4"/>
  <c r="B2280" i="4" s="1"/>
  <c r="E1141" i="4"/>
  <c r="D1140" i="4"/>
  <c r="E761" i="8" l="1"/>
  <c r="F762" i="8"/>
  <c r="A2283" i="8"/>
  <c r="I2282" i="8"/>
  <c r="B2282" i="8" s="1"/>
  <c r="A2282" i="4"/>
  <c r="G2281" i="4"/>
  <c r="B2281" i="4" s="1"/>
  <c r="F1141" i="4"/>
  <c r="C1141" i="4"/>
  <c r="G762" i="8" l="1"/>
  <c r="C762" i="8"/>
  <c r="I2283" i="8"/>
  <c r="B2283" i="8" s="1"/>
  <c r="A2284" i="8"/>
  <c r="A2283" i="4"/>
  <c r="G2282" i="4"/>
  <c r="B2282" i="4" s="1"/>
  <c r="E1142" i="4"/>
  <c r="D1141" i="4"/>
  <c r="H762" i="8" l="1"/>
  <c r="D762" i="8"/>
  <c r="A2285" i="8"/>
  <c r="I2284" i="8"/>
  <c r="B2284" i="8" s="1"/>
  <c r="A2284" i="4"/>
  <c r="G2283" i="4"/>
  <c r="B2283" i="4" s="1"/>
  <c r="F1142" i="4"/>
  <c r="C1142" i="4"/>
  <c r="E762" i="8" l="1"/>
  <c r="F763" i="8"/>
  <c r="A2286" i="8"/>
  <c r="I2285" i="8"/>
  <c r="B2285" i="8" s="1"/>
  <c r="A2285" i="4"/>
  <c r="G2284" i="4"/>
  <c r="B2284" i="4" s="1"/>
  <c r="E1143" i="4"/>
  <c r="D1142" i="4"/>
  <c r="G763" i="8" l="1"/>
  <c r="C763" i="8"/>
  <c r="A2287" i="8"/>
  <c r="I2286" i="8"/>
  <c r="B2286" i="8" s="1"/>
  <c r="A2286" i="4"/>
  <c r="G2285" i="4"/>
  <c r="B2285" i="4" s="1"/>
  <c r="C1143" i="4"/>
  <c r="F1143" i="4"/>
  <c r="H763" i="8" l="1"/>
  <c r="D763" i="8"/>
  <c r="I2287" i="8"/>
  <c r="B2287" i="8" s="1"/>
  <c r="A2288" i="8"/>
  <c r="A2287" i="4"/>
  <c r="G2286" i="4"/>
  <c r="B2286" i="4" s="1"/>
  <c r="E1144" i="4"/>
  <c r="D1143" i="4"/>
  <c r="E763" i="8" l="1"/>
  <c r="F764" i="8"/>
  <c r="A2289" i="8"/>
  <c r="I2288" i="8"/>
  <c r="B2288" i="8" s="1"/>
  <c r="A2288" i="4"/>
  <c r="G2287" i="4"/>
  <c r="B2287" i="4" s="1"/>
  <c r="C1144" i="4"/>
  <c r="F1144" i="4"/>
  <c r="G764" i="8" l="1"/>
  <c r="C764" i="8"/>
  <c r="A2290" i="8"/>
  <c r="I2289" i="8"/>
  <c r="B2289" i="8" s="1"/>
  <c r="A2289" i="4"/>
  <c r="G2288" i="4"/>
  <c r="B2288" i="4" s="1"/>
  <c r="D1144" i="4"/>
  <c r="E1145" i="4"/>
  <c r="H764" i="8" l="1"/>
  <c r="D764" i="8"/>
  <c r="A2291" i="8"/>
  <c r="I2290" i="8"/>
  <c r="B2290" i="8" s="1"/>
  <c r="A2290" i="4"/>
  <c r="G2289" i="4"/>
  <c r="B2289" i="4" s="1"/>
  <c r="F1145" i="4"/>
  <c r="C1145" i="4"/>
  <c r="E764" i="8" l="1"/>
  <c r="F765" i="8"/>
  <c r="I2291" i="8"/>
  <c r="B2291" i="8" s="1"/>
  <c r="A2292" i="8"/>
  <c r="A2291" i="4"/>
  <c r="G2290" i="4"/>
  <c r="B2290" i="4" s="1"/>
  <c r="E1146" i="4"/>
  <c r="D1145" i="4"/>
  <c r="G765" i="8" l="1"/>
  <c r="C765" i="8"/>
  <c r="A2293" i="8"/>
  <c r="I2292" i="8"/>
  <c r="B2292" i="8" s="1"/>
  <c r="A2292" i="4"/>
  <c r="G2291" i="4"/>
  <c r="B2291" i="4" s="1"/>
  <c r="C1146" i="4"/>
  <c r="F1146" i="4"/>
  <c r="H765" i="8" l="1"/>
  <c r="D765" i="8"/>
  <c r="A2294" i="8"/>
  <c r="I2293" i="8"/>
  <c r="B2293" i="8" s="1"/>
  <c r="A2293" i="4"/>
  <c r="G2292" i="4"/>
  <c r="B2292" i="4" s="1"/>
  <c r="E1147" i="4"/>
  <c r="D1146" i="4"/>
  <c r="E765" i="8" l="1"/>
  <c r="F766" i="8"/>
  <c r="A2295" i="8"/>
  <c r="I2294" i="8"/>
  <c r="B2294" i="8" s="1"/>
  <c r="A2294" i="4"/>
  <c r="G2293" i="4"/>
  <c r="B2293" i="4" s="1"/>
  <c r="C1147" i="4"/>
  <c r="F1147" i="4"/>
  <c r="C766" i="8" l="1"/>
  <c r="G766" i="8"/>
  <c r="I2295" i="8"/>
  <c r="B2295" i="8" s="1"/>
  <c r="A2296" i="8"/>
  <c r="A2295" i="4"/>
  <c r="G2294" i="4"/>
  <c r="B2294" i="4" s="1"/>
  <c r="D1147" i="4"/>
  <c r="E1148" i="4"/>
  <c r="H766" i="8" l="1"/>
  <c r="D766" i="8"/>
  <c r="A2297" i="8"/>
  <c r="I2296" i="8"/>
  <c r="B2296" i="8" s="1"/>
  <c r="A2296" i="4"/>
  <c r="G2295" i="4"/>
  <c r="B2295" i="4" s="1"/>
  <c r="F1148" i="4"/>
  <c r="C1148" i="4"/>
  <c r="E766" i="8" l="1"/>
  <c r="F767" i="8"/>
  <c r="A2298" i="8"/>
  <c r="I2297" i="8"/>
  <c r="B2297" i="8" s="1"/>
  <c r="A2297" i="4"/>
  <c r="G2296" i="4"/>
  <c r="B2296" i="4" s="1"/>
  <c r="E1149" i="4"/>
  <c r="D1148" i="4"/>
  <c r="C767" i="8" l="1"/>
  <c r="G767" i="8"/>
  <c r="A2299" i="8"/>
  <c r="I2298" i="8"/>
  <c r="B2298" i="8" s="1"/>
  <c r="A2298" i="4"/>
  <c r="G2297" i="4"/>
  <c r="B2297" i="4" s="1"/>
  <c r="C1149" i="4"/>
  <c r="F1149" i="4"/>
  <c r="H767" i="8" l="1"/>
  <c r="D767" i="8"/>
  <c r="I2299" i="8"/>
  <c r="B2299" i="8" s="1"/>
  <c r="A2300" i="8"/>
  <c r="A2299" i="4"/>
  <c r="G2298" i="4"/>
  <c r="B2298" i="4" s="1"/>
  <c r="E1150" i="4"/>
  <c r="D1149" i="4"/>
  <c r="E767" i="8" l="1"/>
  <c r="F768" i="8"/>
  <c r="A2301" i="8"/>
  <c r="I2300" i="8"/>
  <c r="B2300" i="8" s="1"/>
  <c r="A2300" i="4"/>
  <c r="G2299" i="4"/>
  <c r="B2299" i="4" s="1"/>
  <c r="F1150" i="4"/>
  <c r="C1150" i="4"/>
  <c r="C768" i="8" l="1"/>
  <c r="G768" i="8"/>
  <c r="A2302" i="8"/>
  <c r="I2301" i="8"/>
  <c r="B2301" i="8" s="1"/>
  <c r="A2301" i="4"/>
  <c r="G2300" i="4"/>
  <c r="B2300" i="4" s="1"/>
  <c r="E1151" i="4"/>
  <c r="D1150" i="4"/>
  <c r="H768" i="8" l="1"/>
  <c r="D768" i="8"/>
  <c r="A2303" i="8"/>
  <c r="I2302" i="8"/>
  <c r="B2302" i="8" s="1"/>
  <c r="A2302" i="4"/>
  <c r="G2301" i="4"/>
  <c r="B2301" i="4" s="1"/>
  <c r="F1151" i="4"/>
  <c r="C1151" i="4"/>
  <c r="E768" i="8" l="1"/>
  <c r="F769" i="8"/>
  <c r="I2303" i="8"/>
  <c r="B2303" i="8" s="1"/>
  <c r="A2304" i="8"/>
  <c r="A2303" i="4"/>
  <c r="G2302" i="4"/>
  <c r="B2302" i="4" s="1"/>
  <c r="E1152" i="4"/>
  <c r="D1151" i="4"/>
  <c r="G769" i="8" l="1"/>
  <c r="C769" i="8"/>
  <c r="A2305" i="8"/>
  <c r="I2304" i="8"/>
  <c r="B2304" i="8" s="1"/>
  <c r="A2304" i="4"/>
  <c r="G2303" i="4"/>
  <c r="B2303" i="4" s="1"/>
  <c r="F1152" i="4"/>
  <c r="C1152" i="4"/>
  <c r="H769" i="8" l="1"/>
  <c r="D769" i="8"/>
  <c r="A2306" i="8"/>
  <c r="I2305" i="8"/>
  <c r="B2305" i="8" s="1"/>
  <c r="A2305" i="4"/>
  <c r="G2304" i="4"/>
  <c r="B2304" i="4" s="1"/>
  <c r="E1153" i="4"/>
  <c r="D1152" i="4"/>
  <c r="E769" i="8" l="1"/>
  <c r="F770" i="8"/>
  <c r="A2307" i="8"/>
  <c r="I2306" i="8"/>
  <c r="B2306" i="8" s="1"/>
  <c r="A2306" i="4"/>
  <c r="G2305" i="4"/>
  <c r="B2305" i="4" s="1"/>
  <c r="F1153" i="4"/>
  <c r="C1153" i="4"/>
  <c r="C770" i="8" l="1"/>
  <c r="G770" i="8"/>
  <c r="I2307" i="8"/>
  <c r="B2307" i="8" s="1"/>
  <c r="A2308" i="8"/>
  <c r="A2307" i="4"/>
  <c r="G2306" i="4"/>
  <c r="B2306" i="4" s="1"/>
  <c r="E1154" i="4"/>
  <c r="D1153" i="4"/>
  <c r="H770" i="8" l="1"/>
  <c r="D770" i="8"/>
  <c r="A2309" i="8"/>
  <c r="I2308" i="8"/>
  <c r="B2308" i="8" s="1"/>
  <c r="A2308" i="4"/>
  <c r="G2307" i="4"/>
  <c r="B2307" i="4" s="1"/>
  <c r="C1154" i="4"/>
  <c r="F1154" i="4"/>
  <c r="E770" i="8" l="1"/>
  <c r="F771" i="8"/>
  <c r="A2310" i="8"/>
  <c r="I2309" i="8"/>
  <c r="B2309" i="8" s="1"/>
  <c r="A2309" i="4"/>
  <c r="G2308" i="4"/>
  <c r="B2308" i="4" s="1"/>
  <c r="D1154" i="4"/>
  <c r="E1155" i="4"/>
  <c r="G771" i="8" l="1"/>
  <c r="C771" i="8"/>
  <c r="A2311" i="8"/>
  <c r="I2310" i="8"/>
  <c r="B2310" i="8" s="1"/>
  <c r="A2310" i="4"/>
  <c r="G2309" i="4"/>
  <c r="B2309" i="4" s="1"/>
  <c r="C1155" i="4"/>
  <c r="F1155" i="4"/>
  <c r="H771" i="8" l="1"/>
  <c r="D771" i="8"/>
  <c r="I2311" i="8"/>
  <c r="B2311" i="8" s="1"/>
  <c r="A2312" i="8"/>
  <c r="A2311" i="4"/>
  <c r="G2310" i="4"/>
  <c r="B2310" i="4" s="1"/>
  <c r="E1156" i="4"/>
  <c r="D1155" i="4"/>
  <c r="E771" i="8" l="1"/>
  <c r="F772" i="8"/>
  <c r="A2313" i="8"/>
  <c r="I2312" i="8"/>
  <c r="B2312" i="8" s="1"/>
  <c r="A2312" i="4"/>
  <c r="G2311" i="4"/>
  <c r="B2311" i="4" s="1"/>
  <c r="C1156" i="4"/>
  <c r="F1156" i="4"/>
  <c r="G772" i="8" l="1"/>
  <c r="C772" i="8"/>
  <c r="A2314" i="8"/>
  <c r="I2313" i="8"/>
  <c r="B2313" i="8" s="1"/>
  <c r="A2313" i="4"/>
  <c r="G2312" i="4"/>
  <c r="B2312" i="4" s="1"/>
  <c r="D1156" i="4"/>
  <c r="E1157" i="4"/>
  <c r="H772" i="8" l="1"/>
  <c r="D772" i="8"/>
  <c r="A2315" i="8"/>
  <c r="I2314" i="8"/>
  <c r="B2314" i="8" s="1"/>
  <c r="A2314" i="4"/>
  <c r="G2313" i="4"/>
  <c r="B2313" i="4" s="1"/>
  <c r="F1157" i="4"/>
  <c r="C1157" i="4"/>
  <c r="E772" i="8" l="1"/>
  <c r="F773" i="8"/>
  <c r="I2315" i="8"/>
  <c r="B2315" i="8" s="1"/>
  <c r="A2316" i="8"/>
  <c r="A2315" i="4"/>
  <c r="G2314" i="4"/>
  <c r="B2314" i="4" s="1"/>
  <c r="E1158" i="4"/>
  <c r="D1157" i="4"/>
  <c r="G773" i="8" l="1"/>
  <c r="C773" i="8"/>
  <c r="A2317" i="8"/>
  <c r="I2316" i="8"/>
  <c r="B2316" i="8" s="1"/>
  <c r="A2316" i="4"/>
  <c r="G2315" i="4"/>
  <c r="B2315" i="4" s="1"/>
  <c r="F1158" i="4"/>
  <c r="C1158" i="4"/>
  <c r="H773" i="8" l="1"/>
  <c r="D773" i="8"/>
  <c r="A2318" i="8"/>
  <c r="I2317" i="8"/>
  <c r="B2317" i="8" s="1"/>
  <c r="A2317" i="4"/>
  <c r="G2316" i="4"/>
  <c r="B2316" i="4" s="1"/>
  <c r="E1159" i="4"/>
  <c r="D1158" i="4"/>
  <c r="E773" i="8" l="1"/>
  <c r="F774" i="8"/>
  <c r="A2319" i="8"/>
  <c r="I2318" i="8"/>
  <c r="B2318" i="8" s="1"/>
  <c r="A2318" i="4"/>
  <c r="G2317" i="4"/>
  <c r="B2317" i="4" s="1"/>
  <c r="C1159" i="4"/>
  <c r="F1159" i="4"/>
  <c r="C774" i="8" l="1"/>
  <c r="G774" i="8"/>
  <c r="I2319" i="8"/>
  <c r="B2319" i="8" s="1"/>
  <c r="A2320" i="8"/>
  <c r="A2319" i="4"/>
  <c r="G2318" i="4"/>
  <c r="B2318" i="4" s="1"/>
  <c r="D1159" i="4"/>
  <c r="E1160" i="4"/>
  <c r="H774" i="8" l="1"/>
  <c r="D774" i="8"/>
  <c r="A2321" i="8"/>
  <c r="I2320" i="8"/>
  <c r="B2320" i="8" s="1"/>
  <c r="A2320" i="4"/>
  <c r="G2319" i="4"/>
  <c r="B2319" i="4" s="1"/>
  <c r="F1160" i="4"/>
  <c r="C1160" i="4"/>
  <c r="E774" i="8" l="1"/>
  <c r="F775" i="8"/>
  <c r="A2322" i="8"/>
  <c r="I2321" i="8"/>
  <c r="B2321" i="8" s="1"/>
  <c r="A2321" i="4"/>
  <c r="G2320" i="4"/>
  <c r="B2320" i="4" s="1"/>
  <c r="E1161" i="4"/>
  <c r="D1160" i="4"/>
  <c r="G775" i="8" l="1"/>
  <c r="C775" i="8"/>
  <c r="A2323" i="8"/>
  <c r="I2322" i="8"/>
  <c r="B2322" i="8" s="1"/>
  <c r="A2322" i="4"/>
  <c r="G2321" i="4"/>
  <c r="B2321" i="4" s="1"/>
  <c r="C1161" i="4"/>
  <c r="F1161" i="4"/>
  <c r="H775" i="8" l="1"/>
  <c r="D775" i="8"/>
  <c r="I2323" i="8"/>
  <c r="B2323" i="8" s="1"/>
  <c r="A2324" i="8"/>
  <c r="A2323" i="4"/>
  <c r="G2322" i="4"/>
  <c r="B2322" i="4" s="1"/>
  <c r="E1162" i="4"/>
  <c r="D1161" i="4"/>
  <c r="E775" i="8" l="1"/>
  <c r="F776" i="8"/>
  <c r="A2325" i="8"/>
  <c r="I2324" i="8"/>
  <c r="B2324" i="8" s="1"/>
  <c r="A2324" i="4"/>
  <c r="G2323" i="4"/>
  <c r="B2323" i="4" s="1"/>
  <c r="C1162" i="4"/>
  <c r="F1162" i="4"/>
  <c r="G776" i="8" l="1"/>
  <c r="C776" i="8"/>
  <c r="A2326" i="8"/>
  <c r="I2325" i="8"/>
  <c r="B2325" i="8" s="1"/>
  <c r="A2325" i="4"/>
  <c r="G2324" i="4"/>
  <c r="B2324" i="4" s="1"/>
  <c r="E1163" i="4"/>
  <c r="D1162" i="4"/>
  <c r="H776" i="8" l="1"/>
  <c r="D776" i="8"/>
  <c r="A2327" i="8"/>
  <c r="I2326" i="8"/>
  <c r="B2326" i="8" s="1"/>
  <c r="A2326" i="4"/>
  <c r="G2325" i="4"/>
  <c r="B2325" i="4" s="1"/>
  <c r="F1163" i="4"/>
  <c r="C1163" i="4"/>
  <c r="E776" i="8" l="1"/>
  <c r="F777" i="8"/>
  <c r="I2327" i="8"/>
  <c r="B2327" i="8" s="1"/>
  <c r="A2328" i="8"/>
  <c r="A2327" i="4"/>
  <c r="G2326" i="4"/>
  <c r="B2326" i="4" s="1"/>
  <c r="E1164" i="4"/>
  <c r="D1163" i="4"/>
  <c r="C777" i="8" l="1"/>
  <c r="G777" i="8"/>
  <c r="A2329" i="8"/>
  <c r="I2328" i="8"/>
  <c r="B2328" i="8" s="1"/>
  <c r="A2328" i="4"/>
  <c r="G2327" i="4"/>
  <c r="B2327" i="4" s="1"/>
  <c r="F1164" i="4"/>
  <c r="C1164" i="4"/>
  <c r="H777" i="8" l="1"/>
  <c r="D777" i="8"/>
  <c r="A2330" i="8"/>
  <c r="I2329" i="8"/>
  <c r="B2329" i="8" s="1"/>
  <c r="A2329" i="4"/>
  <c r="G2328" i="4"/>
  <c r="B2328" i="4" s="1"/>
  <c r="D1164" i="4"/>
  <c r="E1165" i="4"/>
  <c r="E777" i="8" l="1"/>
  <c r="F778" i="8"/>
  <c r="A2331" i="8"/>
  <c r="I2330" i="8"/>
  <c r="B2330" i="8" s="1"/>
  <c r="A2330" i="4"/>
  <c r="G2329" i="4"/>
  <c r="B2329" i="4" s="1"/>
  <c r="C1165" i="4"/>
  <c r="F1165" i="4"/>
  <c r="C778" i="8" l="1"/>
  <c r="G778" i="8"/>
  <c r="I2331" i="8"/>
  <c r="B2331" i="8" s="1"/>
  <c r="A2332" i="8"/>
  <c r="A2331" i="4"/>
  <c r="G2330" i="4"/>
  <c r="B2330" i="4" s="1"/>
  <c r="D1165" i="4"/>
  <c r="E1166" i="4"/>
  <c r="H778" i="8" l="1"/>
  <c r="D778" i="8"/>
  <c r="A2333" i="8"/>
  <c r="I2332" i="8"/>
  <c r="B2332" i="8" s="1"/>
  <c r="A2332" i="4"/>
  <c r="G2331" i="4"/>
  <c r="B2331" i="4" s="1"/>
  <c r="C1166" i="4"/>
  <c r="F1166" i="4"/>
  <c r="E778" i="8" l="1"/>
  <c r="F779" i="8"/>
  <c r="A2334" i="8"/>
  <c r="I2333" i="8"/>
  <c r="B2333" i="8" s="1"/>
  <c r="A2333" i="4"/>
  <c r="G2332" i="4"/>
  <c r="B2332" i="4" s="1"/>
  <c r="D1166" i="4"/>
  <c r="E1167" i="4"/>
  <c r="G779" i="8" l="1"/>
  <c r="C779" i="8"/>
  <c r="A2335" i="8"/>
  <c r="I2334" i="8"/>
  <c r="B2334" i="8" s="1"/>
  <c r="A2334" i="4"/>
  <c r="G2333" i="4"/>
  <c r="B2333" i="4" s="1"/>
  <c r="C1167" i="4"/>
  <c r="F1167" i="4"/>
  <c r="H779" i="8" l="1"/>
  <c r="D779" i="8"/>
  <c r="I2335" i="8"/>
  <c r="B2335" i="8" s="1"/>
  <c r="A2336" i="8"/>
  <c r="A2335" i="4"/>
  <c r="G2334" i="4"/>
  <c r="B2334" i="4" s="1"/>
  <c r="D1167" i="4"/>
  <c r="E1168" i="4"/>
  <c r="E779" i="8" l="1"/>
  <c r="F780" i="8"/>
  <c r="A2337" i="8"/>
  <c r="I2336" i="8"/>
  <c r="B2336" i="8" s="1"/>
  <c r="A2336" i="4"/>
  <c r="G2335" i="4"/>
  <c r="B2335" i="4" s="1"/>
  <c r="C1168" i="4"/>
  <c r="F1168" i="4"/>
  <c r="C780" i="8" l="1"/>
  <c r="G780" i="8"/>
  <c r="A2338" i="8"/>
  <c r="I2337" i="8"/>
  <c r="B2337" i="8" s="1"/>
  <c r="A2337" i="4"/>
  <c r="G2336" i="4"/>
  <c r="B2336" i="4" s="1"/>
  <c r="D1168" i="4"/>
  <c r="E1169" i="4"/>
  <c r="H780" i="8" l="1"/>
  <c r="D780" i="8"/>
  <c r="A2339" i="8"/>
  <c r="I2338" i="8"/>
  <c r="B2338" i="8" s="1"/>
  <c r="A2338" i="4"/>
  <c r="G2337" i="4"/>
  <c r="B2337" i="4" s="1"/>
  <c r="C1169" i="4"/>
  <c r="F1169" i="4"/>
  <c r="E780" i="8" l="1"/>
  <c r="F781" i="8"/>
  <c r="I2339" i="8"/>
  <c r="B2339" i="8" s="1"/>
  <c r="A2340" i="8"/>
  <c r="A2339" i="4"/>
  <c r="G2338" i="4"/>
  <c r="B2338" i="4" s="1"/>
  <c r="D1169" i="4"/>
  <c r="E1170" i="4"/>
  <c r="G781" i="8" l="1"/>
  <c r="C781" i="8"/>
  <c r="A2341" i="8"/>
  <c r="I2340" i="8"/>
  <c r="B2340" i="8" s="1"/>
  <c r="A2340" i="4"/>
  <c r="G2339" i="4"/>
  <c r="B2339" i="4" s="1"/>
  <c r="C1170" i="4"/>
  <c r="F1170" i="4"/>
  <c r="H781" i="8" l="1"/>
  <c r="D781" i="8"/>
  <c r="A2342" i="8"/>
  <c r="I2341" i="8"/>
  <c r="B2341" i="8" s="1"/>
  <c r="A2341" i="4"/>
  <c r="G2340" i="4"/>
  <c r="B2340" i="4" s="1"/>
  <c r="D1170" i="4"/>
  <c r="E1171" i="4"/>
  <c r="E781" i="8" l="1"/>
  <c r="F782" i="8"/>
  <c r="A2343" i="8"/>
  <c r="I2342" i="8"/>
  <c r="B2342" i="8" s="1"/>
  <c r="A2342" i="4"/>
  <c r="G2341" i="4"/>
  <c r="B2341" i="4" s="1"/>
  <c r="C1171" i="4"/>
  <c r="F1171" i="4"/>
  <c r="G782" i="8" l="1"/>
  <c r="C782" i="8"/>
  <c r="I2343" i="8"/>
  <c r="B2343" i="8" s="1"/>
  <c r="A2344" i="8"/>
  <c r="A2343" i="4"/>
  <c r="G2342" i="4"/>
  <c r="B2342" i="4" s="1"/>
  <c r="D1171" i="4"/>
  <c r="E1172" i="4"/>
  <c r="H782" i="8" l="1"/>
  <c r="D782" i="8"/>
  <c r="A2345" i="8"/>
  <c r="I2344" i="8"/>
  <c r="B2344" i="8" s="1"/>
  <c r="A2344" i="4"/>
  <c r="G2343" i="4"/>
  <c r="B2343" i="4" s="1"/>
  <c r="C1172" i="4"/>
  <c r="F1172" i="4"/>
  <c r="E782" i="8" l="1"/>
  <c r="F783" i="8"/>
  <c r="A2346" i="8"/>
  <c r="I2345" i="8"/>
  <c r="B2345" i="8" s="1"/>
  <c r="A2345" i="4"/>
  <c r="G2344" i="4"/>
  <c r="B2344" i="4" s="1"/>
  <c r="D1172" i="4"/>
  <c r="E1173" i="4"/>
  <c r="G783" i="8" l="1"/>
  <c r="C783" i="8"/>
  <c r="A2347" i="8"/>
  <c r="I2346" i="8"/>
  <c r="B2346" i="8" s="1"/>
  <c r="A2346" i="4"/>
  <c r="G2345" i="4"/>
  <c r="B2345" i="4" s="1"/>
  <c r="C1173" i="4"/>
  <c r="F1173" i="4"/>
  <c r="H783" i="8" l="1"/>
  <c r="D783" i="8"/>
  <c r="I2347" i="8"/>
  <c r="B2347" i="8" s="1"/>
  <c r="A2348" i="8"/>
  <c r="A2347" i="4"/>
  <c r="G2346" i="4"/>
  <c r="B2346" i="4" s="1"/>
  <c r="D1173" i="4"/>
  <c r="E1174" i="4"/>
  <c r="E783" i="8" l="1"/>
  <c r="F784" i="8"/>
  <c r="A2349" i="8"/>
  <c r="I2348" i="8"/>
  <c r="B2348" i="8" s="1"/>
  <c r="A2348" i="4"/>
  <c r="G2347" i="4"/>
  <c r="B2347" i="4" s="1"/>
  <c r="C1174" i="4"/>
  <c r="F1174" i="4"/>
  <c r="C784" i="8" l="1"/>
  <c r="G784" i="8"/>
  <c r="A2350" i="8"/>
  <c r="I2349" i="8"/>
  <c r="B2349" i="8" s="1"/>
  <c r="A2349" i="4"/>
  <c r="G2348" i="4"/>
  <c r="B2348" i="4" s="1"/>
  <c r="D1174" i="4"/>
  <c r="E1175" i="4"/>
  <c r="H784" i="8" l="1"/>
  <c r="D784" i="8"/>
  <c r="A2351" i="8"/>
  <c r="I2350" i="8"/>
  <c r="B2350" i="8" s="1"/>
  <c r="A2350" i="4"/>
  <c r="G2349" i="4"/>
  <c r="B2349" i="4" s="1"/>
  <c r="C1175" i="4"/>
  <c r="F1175" i="4"/>
  <c r="E784" i="8" l="1"/>
  <c r="F785" i="8"/>
  <c r="I2351" i="8"/>
  <c r="B2351" i="8" s="1"/>
  <c r="A2352" i="8"/>
  <c r="A2351" i="4"/>
  <c r="G2350" i="4"/>
  <c r="B2350" i="4" s="1"/>
  <c r="D1175" i="4"/>
  <c r="E1176" i="4"/>
  <c r="C785" i="8" l="1"/>
  <c r="G785" i="8"/>
  <c r="A2353" i="8"/>
  <c r="I2352" i="8"/>
  <c r="B2352" i="8" s="1"/>
  <c r="A2352" i="4"/>
  <c r="G2351" i="4"/>
  <c r="B2351" i="4" s="1"/>
  <c r="C1176" i="4"/>
  <c r="F1176" i="4"/>
  <c r="H785" i="8" l="1"/>
  <c r="D785" i="8"/>
  <c r="A2354" i="8"/>
  <c r="I2353" i="8"/>
  <c r="B2353" i="8" s="1"/>
  <c r="A2353" i="4"/>
  <c r="G2352" i="4"/>
  <c r="B2352" i="4" s="1"/>
  <c r="D1176" i="4"/>
  <c r="E1177" i="4"/>
  <c r="E785" i="8" l="1"/>
  <c r="F786" i="8"/>
  <c r="A2355" i="8"/>
  <c r="I2354" i="8"/>
  <c r="B2354" i="8" s="1"/>
  <c r="A2354" i="4"/>
  <c r="G2353" i="4"/>
  <c r="B2353" i="4" s="1"/>
  <c r="C1177" i="4"/>
  <c r="F1177" i="4"/>
  <c r="G786" i="8" l="1"/>
  <c r="C786" i="8"/>
  <c r="I2355" i="8"/>
  <c r="B2355" i="8" s="1"/>
  <c r="A2356" i="8"/>
  <c r="A2355" i="4"/>
  <c r="G2354" i="4"/>
  <c r="B2354" i="4" s="1"/>
  <c r="D1177" i="4"/>
  <c r="E1178" i="4"/>
  <c r="H786" i="8" l="1"/>
  <c r="D786" i="8"/>
  <c r="A2357" i="8"/>
  <c r="I2356" i="8"/>
  <c r="B2356" i="8" s="1"/>
  <c r="A2356" i="4"/>
  <c r="G2355" i="4"/>
  <c r="B2355" i="4" s="1"/>
  <c r="C1178" i="4"/>
  <c r="F1178" i="4"/>
  <c r="E786" i="8" l="1"/>
  <c r="F787" i="8"/>
  <c r="A2358" i="8"/>
  <c r="I2357" i="8"/>
  <c r="B2357" i="8" s="1"/>
  <c r="A2357" i="4"/>
  <c r="G2356" i="4"/>
  <c r="B2356" i="4" s="1"/>
  <c r="D1178" i="4"/>
  <c r="E1179" i="4"/>
  <c r="G787" i="8" l="1"/>
  <c r="C787" i="8"/>
  <c r="A2359" i="8"/>
  <c r="I2358" i="8"/>
  <c r="B2358" i="8" s="1"/>
  <c r="A2358" i="4"/>
  <c r="G2357" i="4"/>
  <c r="B2357" i="4" s="1"/>
  <c r="C1179" i="4"/>
  <c r="F1179" i="4"/>
  <c r="H787" i="8" l="1"/>
  <c r="D787" i="8"/>
  <c r="I2359" i="8"/>
  <c r="B2359" i="8" s="1"/>
  <c r="A2360" i="8"/>
  <c r="A2359" i="4"/>
  <c r="G2358" i="4"/>
  <c r="B2358" i="4" s="1"/>
  <c r="D1179" i="4"/>
  <c r="E1180" i="4"/>
  <c r="E787" i="8" l="1"/>
  <c r="F788" i="8"/>
  <c r="A2361" i="8"/>
  <c r="I2360" i="8"/>
  <c r="B2360" i="8" s="1"/>
  <c r="A2360" i="4"/>
  <c r="G2359" i="4"/>
  <c r="B2359" i="4" s="1"/>
  <c r="C1180" i="4"/>
  <c r="F1180" i="4"/>
  <c r="C788" i="8" l="1"/>
  <c r="G788" i="8"/>
  <c r="A2362" i="8"/>
  <c r="I2361" i="8"/>
  <c r="B2361" i="8" s="1"/>
  <c r="A2361" i="4"/>
  <c r="G2360" i="4"/>
  <c r="B2360" i="4" s="1"/>
  <c r="D1180" i="4"/>
  <c r="E1181" i="4"/>
  <c r="H788" i="8" l="1"/>
  <c r="D788" i="8"/>
  <c r="A2363" i="8"/>
  <c r="I2362" i="8"/>
  <c r="B2362" i="8" s="1"/>
  <c r="A2362" i="4"/>
  <c r="G2361" i="4"/>
  <c r="B2361" i="4" s="1"/>
  <c r="C1181" i="4"/>
  <c r="F1181" i="4"/>
  <c r="E788" i="8" l="1"/>
  <c r="F789" i="8"/>
  <c r="I2363" i="8"/>
  <c r="B2363" i="8" s="1"/>
  <c r="A2364" i="8"/>
  <c r="A2363" i="4"/>
  <c r="G2362" i="4"/>
  <c r="B2362" i="4" s="1"/>
  <c r="D1181" i="4"/>
  <c r="E1182" i="4"/>
  <c r="G789" i="8" l="1"/>
  <c r="C789" i="8"/>
  <c r="A2365" i="8"/>
  <c r="I2364" i="8"/>
  <c r="B2364" i="8" s="1"/>
  <c r="A2364" i="4"/>
  <c r="G2363" i="4"/>
  <c r="B2363" i="4" s="1"/>
  <c r="C1182" i="4"/>
  <c r="F1182" i="4"/>
  <c r="H789" i="8" l="1"/>
  <c r="D789" i="8"/>
  <c r="A2366" i="8"/>
  <c r="I2365" i="8"/>
  <c r="B2365" i="8" s="1"/>
  <c r="A2365" i="4"/>
  <c r="G2364" i="4"/>
  <c r="B2364" i="4" s="1"/>
  <c r="D1182" i="4"/>
  <c r="E1183" i="4"/>
  <c r="E789" i="8" l="1"/>
  <c r="F790" i="8"/>
  <c r="A2367" i="8"/>
  <c r="I2366" i="8"/>
  <c r="B2366" i="8" s="1"/>
  <c r="A2366" i="4"/>
  <c r="G2365" i="4"/>
  <c r="B2365" i="4" s="1"/>
  <c r="C1183" i="4"/>
  <c r="F1183" i="4"/>
  <c r="G790" i="8" l="1"/>
  <c r="C790" i="8"/>
  <c r="I2367" i="8"/>
  <c r="B2367" i="8" s="1"/>
  <c r="A2368" i="8"/>
  <c r="A2367" i="4"/>
  <c r="G2366" i="4"/>
  <c r="B2366" i="4" s="1"/>
  <c r="D1183" i="4"/>
  <c r="E1184" i="4"/>
  <c r="H790" i="8" l="1"/>
  <c r="D790" i="8"/>
  <c r="A2369" i="8"/>
  <c r="I2368" i="8"/>
  <c r="B2368" i="8" s="1"/>
  <c r="A2368" i="4"/>
  <c r="G2367" i="4"/>
  <c r="B2367" i="4" s="1"/>
  <c r="C1184" i="4"/>
  <c r="F1184" i="4"/>
  <c r="E790" i="8" l="1"/>
  <c r="F791" i="8"/>
  <c r="A2370" i="8"/>
  <c r="I2369" i="8"/>
  <c r="B2369" i="8" s="1"/>
  <c r="A2369" i="4"/>
  <c r="G2368" i="4"/>
  <c r="B2368" i="4" s="1"/>
  <c r="D1184" i="4"/>
  <c r="E1185" i="4"/>
  <c r="C791" i="8" l="1"/>
  <c r="G791" i="8"/>
  <c r="A2371" i="8"/>
  <c r="I2370" i="8"/>
  <c r="B2370" i="8" s="1"/>
  <c r="A2370" i="4"/>
  <c r="G2369" i="4"/>
  <c r="B2369" i="4" s="1"/>
  <c r="C1185" i="4"/>
  <c r="F1185" i="4"/>
  <c r="H791" i="8" l="1"/>
  <c r="D791" i="8"/>
  <c r="I2371" i="8"/>
  <c r="B2371" i="8" s="1"/>
  <c r="A2372" i="8"/>
  <c r="A2371" i="4"/>
  <c r="G2370" i="4"/>
  <c r="B2370" i="4" s="1"/>
  <c r="D1185" i="4"/>
  <c r="E1186" i="4"/>
  <c r="E791" i="8" l="1"/>
  <c r="F792" i="8"/>
  <c r="A2373" i="8"/>
  <c r="I2372" i="8"/>
  <c r="B2372" i="8" s="1"/>
  <c r="A2372" i="4"/>
  <c r="G2371" i="4"/>
  <c r="B2371" i="4" s="1"/>
  <c r="C1186" i="4"/>
  <c r="F1186" i="4"/>
  <c r="G792" i="8" l="1"/>
  <c r="C792" i="8"/>
  <c r="A2374" i="8"/>
  <c r="I2373" i="8"/>
  <c r="B2373" i="8" s="1"/>
  <c r="A2373" i="4"/>
  <c r="G2372" i="4"/>
  <c r="B2372" i="4" s="1"/>
  <c r="D1186" i="4"/>
  <c r="E1187" i="4"/>
  <c r="H792" i="8" l="1"/>
  <c r="D792" i="8"/>
  <c r="A2375" i="8"/>
  <c r="I2374" i="8"/>
  <c r="B2374" i="8" s="1"/>
  <c r="A2374" i="4"/>
  <c r="G2373" i="4"/>
  <c r="B2373" i="4" s="1"/>
  <c r="C1187" i="4"/>
  <c r="F1187" i="4"/>
  <c r="E792" i="8" l="1"/>
  <c r="F793" i="8"/>
  <c r="I2375" i="8"/>
  <c r="B2375" i="8" s="1"/>
  <c r="A2376" i="8"/>
  <c r="A2375" i="4"/>
  <c r="G2374" i="4"/>
  <c r="B2374" i="4" s="1"/>
  <c r="D1187" i="4"/>
  <c r="E1188" i="4"/>
  <c r="G793" i="8" l="1"/>
  <c r="C793" i="8"/>
  <c r="A2377" i="8"/>
  <c r="I2376" i="8"/>
  <c r="B2376" i="8" s="1"/>
  <c r="A2376" i="4"/>
  <c r="G2375" i="4"/>
  <c r="B2375" i="4" s="1"/>
  <c r="C1188" i="4"/>
  <c r="F1188" i="4"/>
  <c r="H793" i="8" l="1"/>
  <c r="D793" i="8"/>
  <c r="A2378" i="8"/>
  <c r="I2377" i="8"/>
  <c r="B2377" i="8" s="1"/>
  <c r="A2377" i="4"/>
  <c r="G2376" i="4"/>
  <c r="B2376" i="4" s="1"/>
  <c r="D1188" i="4"/>
  <c r="E1189" i="4"/>
  <c r="E793" i="8" l="1"/>
  <c r="F794" i="8"/>
  <c r="A2379" i="8"/>
  <c r="I2378" i="8"/>
  <c r="B2378" i="8" s="1"/>
  <c r="A2378" i="4"/>
  <c r="G2377" i="4"/>
  <c r="B2377" i="4" s="1"/>
  <c r="C1189" i="4"/>
  <c r="F1189" i="4"/>
  <c r="G794" i="8" l="1"/>
  <c r="C794" i="8"/>
  <c r="I2379" i="8"/>
  <c r="B2379" i="8" s="1"/>
  <c r="A2380" i="8"/>
  <c r="A2379" i="4"/>
  <c r="G2378" i="4"/>
  <c r="B2378" i="4" s="1"/>
  <c r="D1189" i="4"/>
  <c r="E1190" i="4"/>
  <c r="H794" i="8" l="1"/>
  <c r="D794" i="8"/>
  <c r="A2381" i="8"/>
  <c r="I2380" i="8"/>
  <c r="B2380" i="8" s="1"/>
  <c r="A2380" i="4"/>
  <c r="G2379" i="4"/>
  <c r="B2379" i="4" s="1"/>
  <c r="C1190" i="4"/>
  <c r="F1190" i="4"/>
  <c r="E794" i="8" l="1"/>
  <c r="F795" i="8"/>
  <c r="A2382" i="8"/>
  <c r="I2381" i="8"/>
  <c r="B2381" i="8" s="1"/>
  <c r="A2381" i="4"/>
  <c r="G2380" i="4"/>
  <c r="B2380" i="4" s="1"/>
  <c r="D1190" i="4"/>
  <c r="E1191" i="4"/>
  <c r="G795" i="8" l="1"/>
  <c r="C795" i="8"/>
  <c r="A2383" i="8"/>
  <c r="I2382" i="8"/>
  <c r="B2382" i="8" s="1"/>
  <c r="A2382" i="4"/>
  <c r="G2381" i="4"/>
  <c r="B2381" i="4" s="1"/>
  <c r="C1191" i="4"/>
  <c r="F1191" i="4"/>
  <c r="H795" i="8" l="1"/>
  <c r="D795" i="8"/>
  <c r="I2383" i="8"/>
  <c r="B2383" i="8" s="1"/>
  <c r="A2384" i="8"/>
  <c r="A2383" i="4"/>
  <c r="G2382" i="4"/>
  <c r="B2382" i="4" s="1"/>
  <c r="D1191" i="4"/>
  <c r="E1192" i="4"/>
  <c r="E795" i="8" l="1"/>
  <c r="F796" i="8"/>
  <c r="A2385" i="8"/>
  <c r="I2384" i="8"/>
  <c r="B2384" i="8" s="1"/>
  <c r="A2384" i="4"/>
  <c r="G2383" i="4"/>
  <c r="B2383" i="4" s="1"/>
  <c r="C1192" i="4"/>
  <c r="F1192" i="4"/>
  <c r="G796" i="8" l="1"/>
  <c r="C796" i="8"/>
  <c r="A2386" i="8"/>
  <c r="I2385" i="8"/>
  <c r="B2385" i="8" s="1"/>
  <c r="A2385" i="4"/>
  <c r="G2384" i="4"/>
  <c r="B2384" i="4" s="1"/>
  <c r="D1192" i="4"/>
  <c r="E1193" i="4"/>
  <c r="H796" i="8" l="1"/>
  <c r="D796" i="8"/>
  <c r="A2387" i="8"/>
  <c r="I2386" i="8"/>
  <c r="B2386" i="8" s="1"/>
  <c r="A2386" i="4"/>
  <c r="G2385" i="4"/>
  <c r="B2385" i="4" s="1"/>
  <c r="C1193" i="4"/>
  <c r="F1193" i="4"/>
  <c r="E796" i="8" l="1"/>
  <c r="F797" i="8"/>
  <c r="I2387" i="8"/>
  <c r="B2387" i="8" s="1"/>
  <c r="A2388" i="8"/>
  <c r="A2387" i="4"/>
  <c r="G2386" i="4"/>
  <c r="B2386" i="4" s="1"/>
  <c r="D1193" i="4"/>
  <c r="E1194" i="4"/>
  <c r="C797" i="8" l="1"/>
  <c r="G797" i="8"/>
  <c r="A2389" i="8"/>
  <c r="I2388" i="8"/>
  <c r="B2388" i="8" s="1"/>
  <c r="A2388" i="4"/>
  <c r="G2387" i="4"/>
  <c r="B2387" i="4" s="1"/>
  <c r="C1194" i="4"/>
  <c r="F1194" i="4"/>
  <c r="H797" i="8" l="1"/>
  <c r="D797" i="8"/>
  <c r="A2390" i="8"/>
  <c r="I2389" i="8"/>
  <c r="B2389" i="8" s="1"/>
  <c r="A2389" i="4"/>
  <c r="G2388" i="4"/>
  <c r="B2388" i="4" s="1"/>
  <c r="D1194" i="4"/>
  <c r="E1195" i="4"/>
  <c r="E797" i="8" l="1"/>
  <c r="F798" i="8"/>
  <c r="A2391" i="8"/>
  <c r="I2390" i="8"/>
  <c r="B2390" i="8" s="1"/>
  <c r="A2390" i="4"/>
  <c r="G2389" i="4"/>
  <c r="B2389" i="4" s="1"/>
  <c r="C1195" i="4"/>
  <c r="F1195" i="4"/>
  <c r="G798" i="8" l="1"/>
  <c r="C798" i="8"/>
  <c r="I2391" i="8"/>
  <c r="B2391" i="8" s="1"/>
  <c r="A2392" i="8"/>
  <c r="A2391" i="4"/>
  <c r="G2390" i="4"/>
  <c r="B2390" i="4" s="1"/>
  <c r="D1195" i="4"/>
  <c r="E1196" i="4"/>
  <c r="H798" i="8" l="1"/>
  <c r="D798" i="8"/>
  <c r="A2393" i="8"/>
  <c r="I2392" i="8"/>
  <c r="B2392" i="8" s="1"/>
  <c r="A2392" i="4"/>
  <c r="G2391" i="4"/>
  <c r="B2391" i="4" s="1"/>
  <c r="C1196" i="4"/>
  <c r="F1196" i="4"/>
  <c r="E798" i="8" l="1"/>
  <c r="F799" i="8"/>
  <c r="A2394" i="8"/>
  <c r="I2393" i="8"/>
  <c r="B2393" i="8" s="1"/>
  <c r="A2393" i="4"/>
  <c r="G2392" i="4"/>
  <c r="B2392" i="4" s="1"/>
  <c r="D1196" i="4"/>
  <c r="E1197" i="4"/>
  <c r="C799" i="8" l="1"/>
  <c r="G799" i="8"/>
  <c r="A2395" i="8"/>
  <c r="I2394" i="8"/>
  <c r="B2394" i="8" s="1"/>
  <c r="A2394" i="4"/>
  <c r="G2393" i="4"/>
  <c r="B2393" i="4" s="1"/>
  <c r="C1197" i="4"/>
  <c r="F1197" i="4"/>
  <c r="H799" i="8" l="1"/>
  <c r="D799" i="8"/>
  <c r="I2395" i="8"/>
  <c r="B2395" i="8" s="1"/>
  <c r="A2396" i="8"/>
  <c r="A2395" i="4"/>
  <c r="G2394" i="4"/>
  <c r="B2394" i="4" s="1"/>
  <c r="D1197" i="4"/>
  <c r="E1198" i="4"/>
  <c r="E799" i="8" l="1"/>
  <c r="F800" i="8"/>
  <c r="A2397" i="8"/>
  <c r="I2396" i="8"/>
  <c r="B2396" i="8" s="1"/>
  <c r="A2396" i="4"/>
  <c r="G2395" i="4"/>
  <c r="B2395" i="4" s="1"/>
  <c r="C1198" i="4"/>
  <c r="F1198" i="4"/>
  <c r="G800" i="8" l="1"/>
  <c r="C800" i="8"/>
  <c r="A2398" i="8"/>
  <c r="I2397" i="8"/>
  <c r="B2397" i="8" s="1"/>
  <c r="A2397" i="4"/>
  <c r="G2396" i="4"/>
  <c r="B2396" i="4" s="1"/>
  <c r="D1198" i="4"/>
  <c r="E1199" i="4"/>
  <c r="H800" i="8" l="1"/>
  <c r="D800" i="8"/>
  <c r="A2399" i="8"/>
  <c r="I2398" i="8"/>
  <c r="B2398" i="8" s="1"/>
  <c r="A2398" i="4"/>
  <c r="G2397" i="4"/>
  <c r="B2397" i="4" s="1"/>
  <c r="C1199" i="4"/>
  <c r="F1199" i="4"/>
  <c r="E800" i="8" l="1"/>
  <c r="F801" i="8"/>
  <c r="I2399" i="8"/>
  <c r="B2399" i="8" s="1"/>
  <c r="A2400" i="8"/>
  <c r="A2399" i="4"/>
  <c r="G2398" i="4"/>
  <c r="B2398" i="4" s="1"/>
  <c r="D1199" i="4"/>
  <c r="E1200" i="4"/>
  <c r="G801" i="8" l="1"/>
  <c r="C801" i="8"/>
  <c r="A2401" i="8"/>
  <c r="I2400" i="8"/>
  <c r="B2400" i="8" s="1"/>
  <c r="A2400" i="4"/>
  <c r="G2399" i="4"/>
  <c r="B2399" i="4" s="1"/>
  <c r="C1200" i="4"/>
  <c r="F1200" i="4"/>
  <c r="H801" i="8" l="1"/>
  <c r="D801" i="8"/>
  <c r="A2402" i="8"/>
  <c r="I2401" i="8"/>
  <c r="B2401" i="8" s="1"/>
  <c r="A2401" i="4"/>
  <c r="G2400" i="4"/>
  <c r="B2400" i="4" s="1"/>
  <c r="D1200" i="4"/>
  <c r="E1201" i="4"/>
  <c r="E801" i="8" l="1"/>
  <c r="F802" i="8"/>
  <c r="A2403" i="8"/>
  <c r="I2402" i="8"/>
  <c r="B2402" i="8" s="1"/>
  <c r="A2402" i="4"/>
  <c r="G2401" i="4"/>
  <c r="B2401" i="4" s="1"/>
  <c r="C1201" i="4"/>
  <c r="F1201" i="4"/>
  <c r="G802" i="8" l="1"/>
  <c r="C802" i="8"/>
  <c r="I2403" i="8"/>
  <c r="B2403" i="8" s="1"/>
  <c r="A2404" i="8"/>
  <c r="A2403" i="4"/>
  <c r="G2402" i="4"/>
  <c r="B2402" i="4" s="1"/>
  <c r="D1201" i="4"/>
  <c r="E1202" i="4"/>
  <c r="H802" i="8" l="1"/>
  <c r="D802" i="8"/>
  <c r="A2405" i="8"/>
  <c r="I2404" i="8"/>
  <c r="B2404" i="8" s="1"/>
  <c r="A2404" i="4"/>
  <c r="G2403" i="4"/>
  <c r="B2403" i="4" s="1"/>
  <c r="C1202" i="4"/>
  <c r="F1202" i="4"/>
  <c r="E802" i="8" l="1"/>
  <c r="F803" i="8"/>
  <c r="A2406" i="8"/>
  <c r="I2405" i="8"/>
  <c r="B2405" i="8" s="1"/>
  <c r="A2405" i="4"/>
  <c r="G2404" i="4"/>
  <c r="B2404" i="4" s="1"/>
  <c r="D1202" i="4"/>
  <c r="E1203" i="4"/>
  <c r="C803" i="8" l="1"/>
  <c r="G803" i="8"/>
  <c r="A2407" i="8"/>
  <c r="I2406" i="8"/>
  <c r="B2406" i="8" s="1"/>
  <c r="A2406" i="4"/>
  <c r="G2405" i="4"/>
  <c r="B2405" i="4" s="1"/>
  <c r="C1203" i="4"/>
  <c r="F1203" i="4"/>
  <c r="H803" i="8" l="1"/>
  <c r="D803" i="8"/>
  <c r="I2407" i="8"/>
  <c r="B2407" i="8" s="1"/>
  <c r="A2408" i="8"/>
  <c r="A2407" i="4"/>
  <c r="G2406" i="4"/>
  <c r="B2406" i="4" s="1"/>
  <c r="D1203" i="4"/>
  <c r="E1204" i="4"/>
  <c r="E803" i="8" l="1"/>
  <c r="F804" i="8"/>
  <c r="A2409" i="8"/>
  <c r="I2408" i="8"/>
  <c r="B2408" i="8" s="1"/>
  <c r="A2408" i="4"/>
  <c r="G2407" i="4"/>
  <c r="B2407" i="4" s="1"/>
  <c r="C1204" i="4"/>
  <c r="F1204" i="4"/>
  <c r="C804" i="8" l="1"/>
  <c r="G804" i="8"/>
  <c r="A2410" i="8"/>
  <c r="I2409" i="8"/>
  <c r="B2409" i="8" s="1"/>
  <c r="A2409" i="4"/>
  <c r="G2408" i="4"/>
  <c r="B2408" i="4" s="1"/>
  <c r="D1204" i="4"/>
  <c r="E1205" i="4"/>
  <c r="H804" i="8" l="1"/>
  <c r="D804" i="8"/>
  <c r="A2411" i="8"/>
  <c r="I2410" i="8"/>
  <c r="B2410" i="8" s="1"/>
  <c r="A2410" i="4"/>
  <c r="G2409" i="4"/>
  <c r="B2409" i="4" s="1"/>
  <c r="C1205" i="4"/>
  <c r="F1205" i="4"/>
  <c r="E804" i="8" l="1"/>
  <c r="F805" i="8"/>
  <c r="I2411" i="8"/>
  <c r="B2411" i="8" s="1"/>
  <c r="A2412" i="8"/>
  <c r="A2411" i="4"/>
  <c r="G2410" i="4"/>
  <c r="B2410" i="4" s="1"/>
  <c r="E1206" i="4"/>
  <c r="D1205" i="4"/>
  <c r="C805" i="8" l="1"/>
  <c r="G805" i="8"/>
  <c r="A2413" i="8"/>
  <c r="I2412" i="8"/>
  <c r="B2412" i="8" s="1"/>
  <c r="A2412" i="4"/>
  <c r="G2411" i="4"/>
  <c r="B2411" i="4" s="1"/>
  <c r="F1206" i="4"/>
  <c r="C1206" i="4"/>
  <c r="H805" i="8" l="1"/>
  <c r="D805" i="8"/>
  <c r="A2414" i="8"/>
  <c r="I2413" i="8"/>
  <c r="B2413" i="8" s="1"/>
  <c r="A2413" i="4"/>
  <c r="G2412" i="4"/>
  <c r="B2412" i="4" s="1"/>
  <c r="D1206" i="4"/>
  <c r="E1207" i="4"/>
  <c r="E805" i="8" l="1"/>
  <c r="F806" i="8"/>
  <c r="A2415" i="8"/>
  <c r="I2414" i="8"/>
  <c r="B2414" i="8" s="1"/>
  <c r="A2414" i="4"/>
  <c r="G2413" i="4"/>
  <c r="B2413" i="4" s="1"/>
  <c r="F1207" i="4"/>
  <c r="C1207" i="4"/>
  <c r="G806" i="8" l="1"/>
  <c r="C806" i="8"/>
  <c r="I2415" i="8"/>
  <c r="B2415" i="8" s="1"/>
  <c r="A2416" i="8"/>
  <c r="A2415" i="4"/>
  <c r="G2414" i="4"/>
  <c r="B2414" i="4" s="1"/>
  <c r="D1207" i="4"/>
  <c r="E1208" i="4"/>
  <c r="H806" i="8" l="1"/>
  <c r="D806" i="8"/>
  <c r="A2417" i="8"/>
  <c r="I2416" i="8"/>
  <c r="B2416" i="8" s="1"/>
  <c r="A2416" i="4"/>
  <c r="G2415" i="4"/>
  <c r="B2415" i="4" s="1"/>
  <c r="C1208" i="4"/>
  <c r="F1208" i="4"/>
  <c r="E806" i="8" l="1"/>
  <c r="F807" i="8"/>
  <c r="A2418" i="8"/>
  <c r="I2417" i="8"/>
  <c r="B2417" i="8" s="1"/>
  <c r="A2417" i="4"/>
  <c r="G2416" i="4"/>
  <c r="B2416" i="4" s="1"/>
  <c r="E1209" i="4"/>
  <c r="D1208" i="4"/>
  <c r="G807" i="8" l="1"/>
  <c r="C807" i="8"/>
  <c r="A2419" i="8"/>
  <c r="I2418" i="8"/>
  <c r="B2418" i="8" s="1"/>
  <c r="A2418" i="4"/>
  <c r="G2417" i="4"/>
  <c r="B2417" i="4" s="1"/>
  <c r="F1209" i="4"/>
  <c r="C1209" i="4"/>
  <c r="H807" i="8" l="1"/>
  <c r="D807" i="8"/>
  <c r="I2419" i="8"/>
  <c r="B2419" i="8" s="1"/>
  <c r="A2420" i="8"/>
  <c r="A2419" i="4"/>
  <c r="G2418" i="4"/>
  <c r="B2418" i="4" s="1"/>
  <c r="D1209" i="4"/>
  <c r="E1210" i="4"/>
  <c r="E807" i="8" l="1"/>
  <c r="F808" i="8"/>
  <c r="A2421" i="8"/>
  <c r="I2420" i="8"/>
  <c r="B2420" i="8" s="1"/>
  <c r="A2420" i="4"/>
  <c r="G2419" i="4"/>
  <c r="B2419" i="4" s="1"/>
  <c r="F1210" i="4"/>
  <c r="C1210" i="4"/>
  <c r="G808" i="8" l="1"/>
  <c r="C808" i="8"/>
  <c r="A2422" i="8"/>
  <c r="I2421" i="8"/>
  <c r="B2421" i="8" s="1"/>
  <c r="A2421" i="4"/>
  <c r="G2420" i="4"/>
  <c r="B2420" i="4" s="1"/>
  <c r="D1210" i="4"/>
  <c r="E1211" i="4"/>
  <c r="H808" i="8" l="1"/>
  <c r="D808" i="8"/>
  <c r="A2423" i="8"/>
  <c r="I2422" i="8"/>
  <c r="B2422" i="8" s="1"/>
  <c r="A2422" i="4"/>
  <c r="G2421" i="4"/>
  <c r="B2421" i="4" s="1"/>
  <c r="C1211" i="4"/>
  <c r="F1211" i="4"/>
  <c r="E808" i="8" l="1"/>
  <c r="F809" i="8"/>
  <c r="I2423" i="8"/>
  <c r="B2423" i="8" s="1"/>
  <c r="A2424" i="8"/>
  <c r="A2423" i="4"/>
  <c r="G2422" i="4"/>
  <c r="B2422" i="4" s="1"/>
  <c r="E1212" i="4"/>
  <c r="D1211" i="4"/>
  <c r="C809" i="8" l="1"/>
  <c r="G809" i="8"/>
  <c r="A2425" i="8"/>
  <c r="I2424" i="8"/>
  <c r="B2424" i="8" s="1"/>
  <c r="A2424" i="4"/>
  <c r="G2423" i="4"/>
  <c r="B2423" i="4" s="1"/>
  <c r="F1212" i="4"/>
  <c r="C1212" i="4"/>
  <c r="H809" i="8" l="1"/>
  <c r="D809" i="8"/>
  <c r="A2426" i="8"/>
  <c r="I2425" i="8"/>
  <c r="B2425" i="8" s="1"/>
  <c r="A2425" i="4"/>
  <c r="G2424" i="4"/>
  <c r="B2424" i="4" s="1"/>
  <c r="D1212" i="4"/>
  <c r="E1213" i="4"/>
  <c r="E809" i="8" l="1"/>
  <c r="F810" i="8"/>
  <c r="A2427" i="8"/>
  <c r="I2426" i="8"/>
  <c r="B2426" i="8" s="1"/>
  <c r="A2426" i="4"/>
  <c r="G2425" i="4"/>
  <c r="B2425" i="4" s="1"/>
  <c r="F1213" i="4"/>
  <c r="C1213" i="4"/>
  <c r="C810" i="8" l="1"/>
  <c r="G810" i="8"/>
  <c r="I2427" i="8"/>
  <c r="B2427" i="8" s="1"/>
  <c r="A2428" i="8"/>
  <c r="A2427" i="4"/>
  <c r="G2426" i="4"/>
  <c r="B2426" i="4" s="1"/>
  <c r="D1213" i="4"/>
  <c r="E1214" i="4"/>
  <c r="H810" i="8" l="1"/>
  <c r="D810" i="8"/>
  <c r="A2429" i="8"/>
  <c r="I2428" i="8"/>
  <c r="B2428" i="8" s="1"/>
  <c r="A2428" i="4"/>
  <c r="G2427" i="4"/>
  <c r="B2427" i="4" s="1"/>
  <c r="F1214" i="4"/>
  <c r="C1214" i="4"/>
  <c r="E810" i="8" l="1"/>
  <c r="F811" i="8"/>
  <c r="A2430" i="8"/>
  <c r="I2429" i="8"/>
  <c r="B2429" i="8" s="1"/>
  <c r="A2429" i="4"/>
  <c r="G2428" i="4"/>
  <c r="B2428" i="4" s="1"/>
  <c r="E1215" i="4"/>
  <c r="D1214" i="4"/>
  <c r="G811" i="8" l="1"/>
  <c r="C811" i="8"/>
  <c r="A2431" i="8"/>
  <c r="I2430" i="8"/>
  <c r="B2430" i="8" s="1"/>
  <c r="A2430" i="4"/>
  <c r="G2429" i="4"/>
  <c r="B2429" i="4" s="1"/>
  <c r="F1215" i="4"/>
  <c r="C1215" i="4"/>
  <c r="H811" i="8" l="1"/>
  <c r="D811" i="8"/>
  <c r="I2431" i="8"/>
  <c r="B2431" i="8" s="1"/>
  <c r="A2432" i="8"/>
  <c r="A2431" i="4"/>
  <c r="G2430" i="4"/>
  <c r="B2430" i="4" s="1"/>
  <c r="E1216" i="4"/>
  <c r="D1215" i="4"/>
  <c r="E811" i="8" l="1"/>
  <c r="F812" i="8"/>
  <c r="A2433" i="8"/>
  <c r="I2432" i="8"/>
  <c r="B2432" i="8" s="1"/>
  <c r="A2432" i="4"/>
  <c r="G2431" i="4"/>
  <c r="B2431" i="4" s="1"/>
  <c r="C1216" i="4"/>
  <c r="F1216" i="4"/>
  <c r="G812" i="8" l="1"/>
  <c r="C812" i="8"/>
  <c r="A2434" i="8"/>
  <c r="I2433" i="8"/>
  <c r="B2433" i="8" s="1"/>
  <c r="A2433" i="4"/>
  <c r="G2432" i="4"/>
  <c r="B2432" i="4" s="1"/>
  <c r="D1216" i="4"/>
  <c r="E1217" i="4"/>
  <c r="H812" i="8" l="1"/>
  <c r="D812" i="8"/>
  <c r="A2435" i="8"/>
  <c r="I2434" i="8"/>
  <c r="B2434" i="8" s="1"/>
  <c r="A2434" i="4"/>
  <c r="G2433" i="4"/>
  <c r="B2433" i="4" s="1"/>
  <c r="F1217" i="4"/>
  <c r="C1217" i="4"/>
  <c r="E812" i="8" l="1"/>
  <c r="F813" i="8"/>
  <c r="I2435" i="8"/>
  <c r="B2435" i="8" s="1"/>
  <c r="A2436" i="8"/>
  <c r="A2435" i="4"/>
  <c r="G2434" i="4"/>
  <c r="B2434" i="4" s="1"/>
  <c r="E1218" i="4"/>
  <c r="D1217" i="4"/>
  <c r="C813" i="8" l="1"/>
  <c r="G813" i="8"/>
  <c r="A2437" i="8"/>
  <c r="I2436" i="8"/>
  <c r="B2436" i="8" s="1"/>
  <c r="A2436" i="4"/>
  <c r="G2435" i="4"/>
  <c r="B2435" i="4" s="1"/>
  <c r="C1218" i="4"/>
  <c r="F1218" i="4"/>
  <c r="H813" i="8" l="1"/>
  <c r="D813" i="8"/>
  <c r="A2438" i="8"/>
  <c r="I2437" i="8"/>
  <c r="B2437" i="8" s="1"/>
  <c r="A2437" i="4"/>
  <c r="G2436" i="4"/>
  <c r="B2436" i="4" s="1"/>
  <c r="E1219" i="4"/>
  <c r="D1218" i="4"/>
  <c r="E813" i="8" l="1"/>
  <c r="F814" i="8"/>
  <c r="A2439" i="8"/>
  <c r="I2438" i="8"/>
  <c r="B2438" i="8" s="1"/>
  <c r="A2438" i="4"/>
  <c r="G2437" i="4"/>
  <c r="B2437" i="4" s="1"/>
  <c r="C1219" i="4"/>
  <c r="F1219" i="4"/>
  <c r="C814" i="8" l="1"/>
  <c r="G814" i="8"/>
  <c r="I2439" i="8"/>
  <c r="B2439" i="8" s="1"/>
  <c r="A2440" i="8"/>
  <c r="A2439" i="4"/>
  <c r="G2438" i="4"/>
  <c r="B2438" i="4" s="1"/>
  <c r="E1220" i="4"/>
  <c r="D1219" i="4"/>
  <c r="H814" i="8" l="1"/>
  <c r="D814" i="8"/>
  <c r="A2441" i="8"/>
  <c r="I2440" i="8"/>
  <c r="B2440" i="8" s="1"/>
  <c r="A2440" i="4"/>
  <c r="G2439" i="4"/>
  <c r="B2439" i="4" s="1"/>
  <c r="F1220" i="4"/>
  <c r="C1220" i="4"/>
  <c r="E814" i="8" l="1"/>
  <c r="F815" i="8"/>
  <c r="A2442" i="8"/>
  <c r="I2441" i="8"/>
  <c r="B2441" i="8" s="1"/>
  <c r="A2441" i="4"/>
  <c r="G2440" i="4"/>
  <c r="B2440" i="4" s="1"/>
  <c r="E1221" i="4"/>
  <c r="D1220" i="4"/>
  <c r="G815" i="8" l="1"/>
  <c r="C815" i="8"/>
  <c r="A2443" i="8"/>
  <c r="I2442" i="8"/>
  <c r="B2442" i="8" s="1"/>
  <c r="A2442" i="4"/>
  <c r="G2441" i="4"/>
  <c r="B2441" i="4" s="1"/>
  <c r="F1221" i="4"/>
  <c r="C1221" i="4"/>
  <c r="H815" i="8" l="1"/>
  <c r="D815" i="8"/>
  <c r="I2443" i="8"/>
  <c r="B2443" i="8" s="1"/>
  <c r="A2444" i="8"/>
  <c r="A2443" i="4"/>
  <c r="G2442" i="4"/>
  <c r="B2442" i="4" s="1"/>
  <c r="D1221" i="4"/>
  <c r="E1222" i="4"/>
  <c r="E815" i="8" l="1"/>
  <c r="F816" i="8"/>
  <c r="I2444" i="8"/>
  <c r="B2444" i="8" s="1"/>
  <c r="A2445" i="8"/>
  <c r="A2444" i="4"/>
  <c r="G2443" i="4"/>
  <c r="B2443" i="4" s="1"/>
  <c r="F1222" i="4"/>
  <c r="C1222" i="4"/>
  <c r="C816" i="8" l="1"/>
  <c r="G816" i="8"/>
  <c r="A2446" i="8"/>
  <c r="I2445" i="8"/>
  <c r="B2445" i="8" s="1"/>
  <c r="A2445" i="4"/>
  <c r="G2444" i="4"/>
  <c r="B2444" i="4" s="1"/>
  <c r="D1222" i="4"/>
  <c r="E1223" i="4"/>
  <c r="H816" i="8" l="1"/>
  <c r="D816" i="8"/>
  <c r="A2447" i="8"/>
  <c r="I2446" i="8"/>
  <c r="B2446" i="8" s="1"/>
  <c r="A2446" i="4"/>
  <c r="G2445" i="4"/>
  <c r="B2445" i="4" s="1"/>
  <c r="C1223" i="4"/>
  <c r="F1223" i="4"/>
  <c r="E816" i="8" l="1"/>
  <c r="F817" i="8"/>
  <c r="A2448" i="8"/>
  <c r="I2447" i="8"/>
  <c r="B2447" i="8" s="1"/>
  <c r="A2447" i="4"/>
  <c r="G2446" i="4"/>
  <c r="B2446" i="4" s="1"/>
  <c r="E1224" i="4"/>
  <c r="D1223" i="4"/>
  <c r="C817" i="8" l="1"/>
  <c r="G817" i="8"/>
  <c r="I2448" i="8"/>
  <c r="B2448" i="8" s="1"/>
  <c r="A2449" i="8"/>
  <c r="A2448" i="4"/>
  <c r="G2447" i="4"/>
  <c r="B2447" i="4" s="1"/>
  <c r="C1224" i="4"/>
  <c r="F1224" i="4"/>
  <c r="H817" i="8" l="1"/>
  <c r="D817" i="8"/>
  <c r="A2450" i="8"/>
  <c r="I2449" i="8"/>
  <c r="B2449" i="8" s="1"/>
  <c r="A2449" i="4"/>
  <c r="G2448" i="4"/>
  <c r="B2448" i="4" s="1"/>
  <c r="D1224" i="4"/>
  <c r="E1225" i="4"/>
  <c r="E817" i="8" l="1"/>
  <c r="F818" i="8"/>
  <c r="A2451" i="8"/>
  <c r="I2450" i="8"/>
  <c r="B2450" i="8" s="1"/>
  <c r="A2450" i="4"/>
  <c r="G2449" i="4"/>
  <c r="B2449" i="4" s="1"/>
  <c r="F1225" i="4"/>
  <c r="C1225" i="4"/>
  <c r="C818" i="8" l="1"/>
  <c r="G818" i="8"/>
  <c r="A2452" i="8"/>
  <c r="I2451" i="8"/>
  <c r="B2451" i="8" s="1"/>
  <c r="A2451" i="4"/>
  <c r="G2450" i="4"/>
  <c r="B2450" i="4" s="1"/>
  <c r="D1225" i="4"/>
  <c r="E1226" i="4"/>
  <c r="H818" i="8" l="1"/>
  <c r="D818" i="8"/>
  <c r="I2452" i="8"/>
  <c r="B2452" i="8" s="1"/>
  <c r="A2453" i="8"/>
  <c r="A2452" i="4"/>
  <c r="G2451" i="4"/>
  <c r="B2451" i="4" s="1"/>
  <c r="C1226" i="4"/>
  <c r="F1226" i="4"/>
  <c r="E818" i="8" l="1"/>
  <c r="F819" i="8"/>
  <c r="A2454" i="8"/>
  <c r="I2453" i="8"/>
  <c r="B2453" i="8" s="1"/>
  <c r="A2453" i="4"/>
  <c r="G2452" i="4"/>
  <c r="B2452" i="4" s="1"/>
  <c r="D1226" i="4"/>
  <c r="E1227" i="4"/>
  <c r="G819" i="8" l="1"/>
  <c r="C819" i="8"/>
  <c r="A2455" i="8"/>
  <c r="I2454" i="8"/>
  <c r="B2454" i="8" s="1"/>
  <c r="A2454" i="4"/>
  <c r="G2453" i="4"/>
  <c r="B2453" i="4" s="1"/>
  <c r="C1227" i="4"/>
  <c r="F1227" i="4"/>
  <c r="H819" i="8" l="1"/>
  <c r="D819" i="8"/>
  <c r="A2456" i="8"/>
  <c r="I2455" i="8"/>
  <c r="B2455" i="8" s="1"/>
  <c r="A2455" i="4"/>
  <c r="G2454" i="4"/>
  <c r="B2454" i="4" s="1"/>
  <c r="D1227" i="4"/>
  <c r="E1228" i="4"/>
  <c r="E819" i="8" l="1"/>
  <c r="F820" i="8"/>
  <c r="I2456" i="8"/>
  <c r="B2456" i="8" s="1"/>
  <c r="A2457" i="8"/>
  <c r="A2456" i="4"/>
  <c r="G2455" i="4"/>
  <c r="B2455" i="4" s="1"/>
  <c r="C1228" i="4"/>
  <c r="F1228" i="4"/>
  <c r="G820" i="8" l="1"/>
  <c r="C820" i="8"/>
  <c r="A2458" i="8"/>
  <c r="I2457" i="8"/>
  <c r="B2457" i="8" s="1"/>
  <c r="A2457" i="4"/>
  <c r="G2456" i="4"/>
  <c r="B2456" i="4" s="1"/>
  <c r="D1228" i="4"/>
  <c r="E1229" i="4"/>
  <c r="H820" i="8" l="1"/>
  <c r="D820" i="8"/>
  <c r="A2459" i="8"/>
  <c r="I2458" i="8"/>
  <c r="B2458" i="8" s="1"/>
  <c r="A2458" i="4"/>
  <c r="G2457" i="4"/>
  <c r="B2457" i="4" s="1"/>
  <c r="C1229" i="4"/>
  <c r="F1229" i="4"/>
  <c r="E820" i="8" l="1"/>
  <c r="F821" i="8"/>
  <c r="A2460" i="8"/>
  <c r="I2459" i="8"/>
  <c r="B2459" i="8" s="1"/>
  <c r="A2459" i="4"/>
  <c r="G2458" i="4"/>
  <c r="B2458" i="4" s="1"/>
  <c r="D1229" i="4"/>
  <c r="E1230" i="4"/>
  <c r="G821" i="8" l="1"/>
  <c r="C821" i="8"/>
  <c r="I2460" i="8"/>
  <c r="B2460" i="8" s="1"/>
  <c r="A2461" i="8"/>
  <c r="A2460" i="4"/>
  <c r="G2459" i="4"/>
  <c r="B2459" i="4" s="1"/>
  <c r="C1230" i="4"/>
  <c r="F1230" i="4"/>
  <c r="H821" i="8" l="1"/>
  <c r="D821" i="8"/>
  <c r="A2462" i="8"/>
  <c r="I2461" i="8"/>
  <c r="B2461" i="8" s="1"/>
  <c r="A2461" i="4"/>
  <c r="G2460" i="4"/>
  <c r="B2460" i="4" s="1"/>
  <c r="D1230" i="4"/>
  <c r="E1231" i="4"/>
  <c r="E821" i="8" l="1"/>
  <c r="F822" i="8"/>
  <c r="A2463" i="8"/>
  <c r="I2462" i="8"/>
  <c r="B2462" i="8" s="1"/>
  <c r="A2462" i="4"/>
  <c r="G2461" i="4"/>
  <c r="B2461" i="4" s="1"/>
  <c r="C1231" i="4"/>
  <c r="F1231" i="4"/>
  <c r="C822" i="8" l="1"/>
  <c r="G822" i="8"/>
  <c r="A2464" i="8"/>
  <c r="I2463" i="8"/>
  <c r="B2463" i="8" s="1"/>
  <c r="A2463" i="4"/>
  <c r="G2462" i="4"/>
  <c r="B2462" i="4" s="1"/>
  <c r="D1231" i="4"/>
  <c r="E1232" i="4"/>
  <c r="H822" i="8" l="1"/>
  <c r="D822" i="8"/>
  <c r="I2464" i="8"/>
  <c r="B2464" i="8" s="1"/>
  <c r="A2465" i="8"/>
  <c r="A2464" i="4"/>
  <c r="G2463" i="4"/>
  <c r="B2463" i="4" s="1"/>
  <c r="C1232" i="4"/>
  <c r="F1232" i="4"/>
  <c r="E822" i="8" l="1"/>
  <c r="F823" i="8"/>
  <c r="A2466" i="8"/>
  <c r="I2465" i="8"/>
  <c r="B2465" i="8" s="1"/>
  <c r="A2465" i="4"/>
  <c r="G2464" i="4"/>
  <c r="B2464" i="4" s="1"/>
  <c r="D1232" i="4"/>
  <c r="E1233" i="4"/>
  <c r="C823" i="8" l="1"/>
  <c r="G823" i="8"/>
  <c r="A2467" i="8"/>
  <c r="I2466" i="8"/>
  <c r="B2466" i="8" s="1"/>
  <c r="A2466" i="4"/>
  <c r="G2465" i="4"/>
  <c r="B2465" i="4" s="1"/>
  <c r="C1233" i="4"/>
  <c r="F1233" i="4"/>
  <c r="H823" i="8" l="1"/>
  <c r="D823" i="8"/>
  <c r="A2468" i="8"/>
  <c r="I2467" i="8"/>
  <c r="B2467" i="8" s="1"/>
  <c r="A2467" i="4"/>
  <c r="G2466" i="4"/>
  <c r="B2466" i="4" s="1"/>
  <c r="D1233" i="4"/>
  <c r="E1234" i="4"/>
  <c r="E823" i="8" l="1"/>
  <c r="F824" i="8"/>
  <c r="I2468" i="8"/>
  <c r="B2468" i="8" s="1"/>
  <c r="A2469" i="8"/>
  <c r="A2468" i="4"/>
  <c r="G2467" i="4"/>
  <c r="B2467" i="4" s="1"/>
  <c r="C1234" i="4"/>
  <c r="F1234" i="4"/>
  <c r="G824" i="8" l="1"/>
  <c r="C824" i="8"/>
  <c r="A2470" i="8"/>
  <c r="I2469" i="8"/>
  <c r="B2469" i="8" s="1"/>
  <c r="A2469" i="4"/>
  <c r="G2468" i="4"/>
  <c r="B2468" i="4" s="1"/>
  <c r="D1234" i="4"/>
  <c r="E1235" i="4"/>
  <c r="H824" i="8" l="1"/>
  <c r="D824" i="8"/>
  <c r="A2471" i="8"/>
  <c r="I2470" i="8"/>
  <c r="B2470" i="8" s="1"/>
  <c r="A2470" i="4"/>
  <c r="G2469" i="4"/>
  <c r="B2469" i="4" s="1"/>
  <c r="C1235" i="4"/>
  <c r="F1235" i="4"/>
  <c r="E824" i="8" l="1"/>
  <c r="F825" i="8"/>
  <c r="A2472" i="8"/>
  <c r="I2471" i="8"/>
  <c r="B2471" i="8" s="1"/>
  <c r="A2471" i="4"/>
  <c r="G2470" i="4"/>
  <c r="B2470" i="4" s="1"/>
  <c r="D1235" i="4"/>
  <c r="E1236" i="4"/>
  <c r="G825" i="8" l="1"/>
  <c r="C825" i="8"/>
  <c r="I2472" i="8"/>
  <c r="B2472" i="8" s="1"/>
  <c r="A2473" i="8"/>
  <c r="A2472" i="4"/>
  <c r="G2471" i="4"/>
  <c r="B2471" i="4" s="1"/>
  <c r="C1236" i="4"/>
  <c r="F1236" i="4"/>
  <c r="H825" i="8" l="1"/>
  <c r="D825" i="8"/>
  <c r="A2474" i="8"/>
  <c r="I2473" i="8"/>
  <c r="B2473" i="8" s="1"/>
  <c r="A2473" i="4"/>
  <c r="G2472" i="4"/>
  <c r="B2472" i="4" s="1"/>
  <c r="D1236" i="4"/>
  <c r="E1237" i="4"/>
  <c r="E825" i="8" l="1"/>
  <c r="F826" i="8"/>
  <c r="A2475" i="8"/>
  <c r="I2474" i="8"/>
  <c r="B2474" i="8" s="1"/>
  <c r="A2474" i="4"/>
  <c r="G2473" i="4"/>
  <c r="B2473" i="4" s="1"/>
  <c r="C1237" i="4"/>
  <c r="F1237" i="4"/>
  <c r="G826" i="8" l="1"/>
  <c r="C826" i="8"/>
  <c r="A2476" i="8"/>
  <c r="I2475" i="8"/>
  <c r="B2475" i="8" s="1"/>
  <c r="A2475" i="4"/>
  <c r="G2474" i="4"/>
  <c r="B2474" i="4" s="1"/>
  <c r="D1237" i="4"/>
  <c r="E1238" i="4"/>
  <c r="H826" i="8" l="1"/>
  <c r="D826" i="8"/>
  <c r="I2476" i="8"/>
  <c r="B2476" i="8" s="1"/>
  <c r="A2477" i="8"/>
  <c r="A2476" i="4"/>
  <c r="G2475" i="4"/>
  <c r="B2475" i="4" s="1"/>
  <c r="C1238" i="4"/>
  <c r="F1238" i="4"/>
  <c r="E826" i="8" l="1"/>
  <c r="F827" i="8"/>
  <c r="A2478" i="8"/>
  <c r="I2477" i="8"/>
  <c r="B2477" i="8" s="1"/>
  <c r="A2477" i="4"/>
  <c r="G2476" i="4"/>
  <c r="B2476" i="4" s="1"/>
  <c r="D1238" i="4"/>
  <c r="E1239" i="4"/>
  <c r="C827" i="8" l="1"/>
  <c r="G827" i="8"/>
  <c r="A2479" i="8"/>
  <c r="I2478" i="8"/>
  <c r="B2478" i="8" s="1"/>
  <c r="A2478" i="4"/>
  <c r="G2477" i="4"/>
  <c r="B2477" i="4" s="1"/>
  <c r="C1239" i="4"/>
  <c r="F1239" i="4"/>
  <c r="H827" i="8" l="1"/>
  <c r="D827" i="8"/>
  <c r="A2480" i="8"/>
  <c r="I2479" i="8"/>
  <c r="B2479" i="8" s="1"/>
  <c r="A2479" i="4"/>
  <c r="G2478" i="4"/>
  <c r="B2478" i="4" s="1"/>
  <c r="D1239" i="4"/>
  <c r="E1240" i="4"/>
  <c r="E827" i="8" l="1"/>
  <c r="F828" i="8"/>
  <c r="I2480" i="8"/>
  <c r="B2480" i="8" s="1"/>
  <c r="A2481" i="8"/>
  <c r="A2480" i="4"/>
  <c r="G2479" i="4"/>
  <c r="B2479" i="4" s="1"/>
  <c r="C1240" i="4"/>
  <c r="F1240" i="4"/>
  <c r="G828" i="8" l="1"/>
  <c r="C828" i="8"/>
  <c r="A2482" i="8"/>
  <c r="I2481" i="8"/>
  <c r="B2481" i="8" s="1"/>
  <c r="A2481" i="4"/>
  <c r="G2480" i="4"/>
  <c r="B2480" i="4" s="1"/>
  <c r="D1240" i="4"/>
  <c r="E1241" i="4"/>
  <c r="H828" i="8" l="1"/>
  <c r="D828" i="8"/>
  <c r="A2483" i="8"/>
  <c r="I2482" i="8"/>
  <c r="B2482" i="8" s="1"/>
  <c r="A2482" i="4"/>
  <c r="G2481" i="4"/>
  <c r="B2481" i="4" s="1"/>
  <c r="C1241" i="4"/>
  <c r="F1241" i="4"/>
  <c r="E828" i="8" l="1"/>
  <c r="F829" i="8"/>
  <c r="A2484" i="8"/>
  <c r="I2483" i="8"/>
  <c r="B2483" i="8" s="1"/>
  <c r="A2483" i="4"/>
  <c r="G2482" i="4"/>
  <c r="B2482" i="4" s="1"/>
  <c r="D1241" i="4"/>
  <c r="E1242" i="4"/>
  <c r="G829" i="8" l="1"/>
  <c r="C829" i="8"/>
  <c r="I2484" i="8"/>
  <c r="B2484" i="8" s="1"/>
  <c r="A2485" i="8"/>
  <c r="A2484" i="4"/>
  <c r="G2483" i="4"/>
  <c r="B2483" i="4" s="1"/>
  <c r="C1242" i="4"/>
  <c r="F1242" i="4"/>
  <c r="H829" i="8" l="1"/>
  <c r="D829" i="8"/>
  <c r="A2486" i="8"/>
  <c r="I2485" i="8"/>
  <c r="B2485" i="8" s="1"/>
  <c r="A2485" i="4"/>
  <c r="G2484" i="4"/>
  <c r="B2484" i="4" s="1"/>
  <c r="D1242" i="4"/>
  <c r="E1243" i="4"/>
  <c r="E829" i="8" l="1"/>
  <c r="F830" i="8"/>
  <c r="A2487" i="8"/>
  <c r="I2486" i="8"/>
  <c r="B2486" i="8" s="1"/>
  <c r="A2486" i="4"/>
  <c r="G2485" i="4"/>
  <c r="B2485" i="4" s="1"/>
  <c r="C1243" i="4"/>
  <c r="F1243" i="4"/>
  <c r="G830" i="8" l="1"/>
  <c r="C830" i="8"/>
  <c r="A2488" i="8"/>
  <c r="I2487" i="8"/>
  <c r="B2487" i="8" s="1"/>
  <c r="A2487" i="4"/>
  <c r="G2486" i="4"/>
  <c r="B2486" i="4" s="1"/>
  <c r="D1243" i="4"/>
  <c r="E1244" i="4"/>
  <c r="H830" i="8" l="1"/>
  <c r="D830" i="8"/>
  <c r="I2488" i="8"/>
  <c r="B2488" i="8" s="1"/>
  <c r="A2489" i="8"/>
  <c r="A2488" i="4"/>
  <c r="G2487" i="4"/>
  <c r="B2487" i="4" s="1"/>
  <c r="C1244" i="4"/>
  <c r="F1244" i="4"/>
  <c r="E830" i="8" l="1"/>
  <c r="F831" i="8"/>
  <c r="A2490" i="8"/>
  <c r="I2489" i="8"/>
  <c r="B2489" i="8" s="1"/>
  <c r="A2489" i="4"/>
  <c r="G2488" i="4"/>
  <c r="B2488" i="4" s="1"/>
  <c r="D1244" i="4"/>
  <c r="E1245" i="4"/>
  <c r="C831" i="8" l="1"/>
  <c r="G831" i="8"/>
  <c r="A2491" i="8"/>
  <c r="I2490" i="8"/>
  <c r="B2490" i="8" s="1"/>
  <c r="A2490" i="4"/>
  <c r="G2489" i="4"/>
  <c r="B2489" i="4" s="1"/>
  <c r="C1245" i="4"/>
  <c r="F1245" i="4"/>
  <c r="H831" i="8" l="1"/>
  <c r="D831" i="8"/>
  <c r="A2492" i="8"/>
  <c r="I2491" i="8"/>
  <c r="B2491" i="8" s="1"/>
  <c r="A2491" i="4"/>
  <c r="G2490" i="4"/>
  <c r="B2490" i="4" s="1"/>
  <c r="D1245" i="4"/>
  <c r="E1246" i="4"/>
  <c r="E831" i="8" l="1"/>
  <c r="F832" i="8"/>
  <c r="I2492" i="8"/>
  <c r="B2492" i="8" s="1"/>
  <c r="A2493" i="8"/>
  <c r="A2492" i="4"/>
  <c r="G2491" i="4"/>
  <c r="B2491" i="4" s="1"/>
  <c r="C1246" i="4"/>
  <c r="F1246" i="4"/>
  <c r="G832" i="8" l="1"/>
  <c r="C832" i="8"/>
  <c r="A2494" i="8"/>
  <c r="I2493" i="8"/>
  <c r="B2493" i="8" s="1"/>
  <c r="A2493" i="4"/>
  <c r="G2492" i="4"/>
  <c r="B2492" i="4" s="1"/>
  <c r="D1246" i="4"/>
  <c r="E1247" i="4"/>
  <c r="H832" i="8" l="1"/>
  <c r="D832" i="8"/>
  <c r="A2495" i="8"/>
  <c r="I2494" i="8"/>
  <c r="B2494" i="8" s="1"/>
  <c r="A2494" i="4"/>
  <c r="G2493" i="4"/>
  <c r="B2493" i="4" s="1"/>
  <c r="F1247" i="4"/>
  <c r="C1247" i="4"/>
  <c r="E832" i="8" l="1"/>
  <c r="F833" i="8"/>
  <c r="A2496" i="8"/>
  <c r="I2495" i="8"/>
  <c r="B2495" i="8" s="1"/>
  <c r="A2495" i="4"/>
  <c r="G2494" i="4"/>
  <c r="B2494" i="4" s="1"/>
  <c r="D1247" i="4"/>
  <c r="E1248" i="4"/>
  <c r="G833" i="8" l="1"/>
  <c r="C833" i="8"/>
  <c r="I2496" i="8"/>
  <c r="B2496" i="8" s="1"/>
  <c r="A2497" i="8"/>
  <c r="A2496" i="4"/>
  <c r="G2495" i="4"/>
  <c r="B2495" i="4" s="1"/>
  <c r="C1248" i="4"/>
  <c r="F1248" i="4"/>
  <c r="H833" i="8" l="1"/>
  <c r="D833" i="8"/>
  <c r="A2498" i="8"/>
  <c r="I2497" i="8"/>
  <c r="B2497" i="8" s="1"/>
  <c r="A2497" i="4"/>
  <c r="G2496" i="4"/>
  <c r="B2496" i="4" s="1"/>
  <c r="E1249" i="4"/>
  <c r="D1248" i="4"/>
  <c r="E833" i="8" l="1"/>
  <c r="F834" i="8"/>
  <c r="A2499" i="8"/>
  <c r="I2498" i="8"/>
  <c r="B2498" i="8" s="1"/>
  <c r="A2498" i="4"/>
  <c r="G2497" i="4"/>
  <c r="B2497" i="4" s="1"/>
  <c r="C1249" i="4"/>
  <c r="F1249" i="4"/>
  <c r="G834" i="8" l="1"/>
  <c r="C834" i="8"/>
  <c r="A2500" i="8"/>
  <c r="I2499" i="8"/>
  <c r="B2499" i="8" s="1"/>
  <c r="A2499" i="4"/>
  <c r="G2498" i="4"/>
  <c r="B2498" i="4" s="1"/>
  <c r="D1249" i="4"/>
  <c r="E1250" i="4"/>
  <c r="H834" i="8" l="1"/>
  <c r="D834" i="8"/>
  <c r="I2500" i="8"/>
  <c r="B2500" i="8" s="1"/>
  <c r="A2501" i="8"/>
  <c r="A2500" i="4"/>
  <c r="G2499" i="4"/>
  <c r="B2499" i="4" s="1"/>
  <c r="F1250" i="4"/>
  <c r="C1250" i="4"/>
  <c r="E834" i="8" l="1"/>
  <c r="F835" i="8"/>
  <c r="A2502" i="8"/>
  <c r="I2501" i="8"/>
  <c r="B2501" i="8" s="1"/>
  <c r="A2501" i="4"/>
  <c r="G2500" i="4"/>
  <c r="B2500" i="4" s="1"/>
  <c r="E1251" i="4"/>
  <c r="D1250" i="4"/>
  <c r="G835" i="8" l="1"/>
  <c r="C835" i="8"/>
  <c r="A2503" i="8"/>
  <c r="I2502" i="8"/>
  <c r="B2502" i="8" s="1"/>
  <c r="A2502" i="4"/>
  <c r="G2501" i="4"/>
  <c r="B2501" i="4" s="1"/>
  <c r="C1251" i="4"/>
  <c r="F1251" i="4"/>
  <c r="H835" i="8" l="1"/>
  <c r="D835" i="8"/>
  <c r="A2504" i="8"/>
  <c r="I2503" i="8"/>
  <c r="B2503" i="8" s="1"/>
  <c r="A2503" i="4"/>
  <c r="G2502" i="4"/>
  <c r="B2502" i="4" s="1"/>
  <c r="E1252" i="4"/>
  <c r="D1251" i="4"/>
  <c r="E835" i="8" l="1"/>
  <c r="F836" i="8"/>
  <c r="I2504" i="8"/>
  <c r="B2504" i="8" s="1"/>
  <c r="A2505" i="8"/>
  <c r="A2504" i="4"/>
  <c r="G2503" i="4"/>
  <c r="B2503" i="4" s="1"/>
  <c r="F1252" i="4"/>
  <c r="C1252" i="4"/>
  <c r="G836" i="8" l="1"/>
  <c r="C836" i="8"/>
  <c r="A2506" i="8"/>
  <c r="I2505" i="8"/>
  <c r="B2505" i="8" s="1"/>
  <c r="A2505" i="4"/>
  <c r="G2504" i="4"/>
  <c r="B2504" i="4" s="1"/>
  <c r="E1253" i="4"/>
  <c r="D1252" i="4"/>
  <c r="H836" i="8" l="1"/>
  <c r="D836" i="8"/>
  <c r="A2507" i="8"/>
  <c r="I2506" i="8"/>
  <c r="B2506" i="8" s="1"/>
  <c r="A2506" i="4"/>
  <c r="G2505" i="4"/>
  <c r="B2505" i="4" s="1"/>
  <c r="F1253" i="4"/>
  <c r="C1253" i="4"/>
  <c r="E836" i="8" l="1"/>
  <c r="F837" i="8"/>
  <c r="A2508" i="8"/>
  <c r="I2507" i="8"/>
  <c r="B2507" i="8" s="1"/>
  <c r="A2507" i="4"/>
  <c r="G2506" i="4"/>
  <c r="B2506" i="4" s="1"/>
  <c r="D1253" i="4"/>
  <c r="E1254" i="4"/>
  <c r="C837" i="8" l="1"/>
  <c r="G837" i="8"/>
  <c r="I2508" i="8"/>
  <c r="B2508" i="8" s="1"/>
  <c r="A2509" i="8"/>
  <c r="A2508" i="4"/>
  <c r="G2507" i="4"/>
  <c r="B2507" i="4" s="1"/>
  <c r="F1254" i="4"/>
  <c r="C1254" i="4"/>
  <c r="H837" i="8" l="1"/>
  <c r="D837" i="8"/>
  <c r="A2510" i="8"/>
  <c r="I2509" i="8"/>
  <c r="B2509" i="8" s="1"/>
  <c r="A2509" i="4"/>
  <c r="G2508" i="4"/>
  <c r="B2508" i="4" s="1"/>
  <c r="D1254" i="4"/>
  <c r="E1255" i="4"/>
  <c r="E837" i="8" l="1"/>
  <c r="F838" i="8"/>
  <c r="A2511" i="8"/>
  <c r="I2510" i="8"/>
  <c r="B2510" i="8" s="1"/>
  <c r="A2510" i="4"/>
  <c r="G2509" i="4"/>
  <c r="B2509" i="4" s="1"/>
  <c r="F1255" i="4"/>
  <c r="C1255" i="4"/>
  <c r="G838" i="8" l="1"/>
  <c r="C838" i="8"/>
  <c r="A2512" i="8"/>
  <c r="I2511" i="8"/>
  <c r="B2511" i="8" s="1"/>
  <c r="A2511" i="4"/>
  <c r="G2510" i="4"/>
  <c r="B2510" i="4" s="1"/>
  <c r="E1256" i="4"/>
  <c r="D1255" i="4"/>
  <c r="H838" i="8" l="1"/>
  <c r="D838" i="8"/>
  <c r="I2512" i="8"/>
  <c r="B2512" i="8" s="1"/>
  <c r="A2513" i="8"/>
  <c r="A2512" i="4"/>
  <c r="G2511" i="4"/>
  <c r="B2511" i="4" s="1"/>
  <c r="F1256" i="4"/>
  <c r="C1256" i="4"/>
  <c r="E838" i="8" l="1"/>
  <c r="F839" i="8"/>
  <c r="A2514" i="8"/>
  <c r="I2513" i="8"/>
  <c r="B2513" i="8" s="1"/>
  <c r="A2513" i="4"/>
  <c r="G2512" i="4"/>
  <c r="B2512" i="4" s="1"/>
  <c r="E1257" i="4"/>
  <c r="D1256" i="4"/>
  <c r="C839" i="8" l="1"/>
  <c r="G839" i="8"/>
  <c r="A2515" i="8"/>
  <c r="I2514" i="8"/>
  <c r="B2514" i="8" s="1"/>
  <c r="A2514" i="4"/>
  <c r="G2513" i="4"/>
  <c r="B2513" i="4" s="1"/>
  <c r="C1257" i="4"/>
  <c r="F1257" i="4"/>
  <c r="H839" i="8" l="1"/>
  <c r="D839" i="8"/>
  <c r="A2516" i="8"/>
  <c r="I2515" i="8"/>
  <c r="B2515" i="8" s="1"/>
  <c r="A2515" i="4"/>
  <c r="G2514" i="4"/>
  <c r="B2514" i="4" s="1"/>
  <c r="D1257" i="4"/>
  <c r="E1258" i="4"/>
  <c r="E839" i="8" l="1"/>
  <c r="F840" i="8"/>
  <c r="I2516" i="8"/>
  <c r="B2516" i="8" s="1"/>
  <c r="A2517" i="8"/>
  <c r="A2516" i="4"/>
  <c r="G2515" i="4"/>
  <c r="B2515" i="4" s="1"/>
  <c r="F1258" i="4"/>
  <c r="C1258" i="4"/>
  <c r="C840" i="8" l="1"/>
  <c r="G840" i="8"/>
  <c r="A2518" i="8"/>
  <c r="I2517" i="8"/>
  <c r="B2517" i="8" s="1"/>
  <c r="A2517" i="4"/>
  <c r="G2516" i="4"/>
  <c r="B2516" i="4" s="1"/>
  <c r="E1259" i="4"/>
  <c r="D1258" i="4"/>
  <c r="H840" i="8" l="1"/>
  <c r="D840" i="8"/>
  <c r="A2519" i="8"/>
  <c r="I2518" i="8"/>
  <c r="B2518" i="8" s="1"/>
  <c r="A2518" i="4"/>
  <c r="G2517" i="4"/>
  <c r="B2517" i="4" s="1"/>
  <c r="C1259" i="4"/>
  <c r="F1259" i="4"/>
  <c r="E840" i="8" l="1"/>
  <c r="F841" i="8"/>
  <c r="A2520" i="8"/>
  <c r="I2519" i="8"/>
  <c r="B2519" i="8" s="1"/>
  <c r="A2519" i="4"/>
  <c r="G2518" i="4"/>
  <c r="B2518" i="4" s="1"/>
  <c r="E1260" i="4"/>
  <c r="D1259" i="4"/>
  <c r="C841" i="8" l="1"/>
  <c r="G841" i="8"/>
  <c r="I2520" i="8"/>
  <c r="B2520" i="8" s="1"/>
  <c r="A2521" i="8"/>
  <c r="A2520" i="4"/>
  <c r="G2519" i="4"/>
  <c r="B2519" i="4" s="1"/>
  <c r="C1260" i="4"/>
  <c r="F1260" i="4"/>
  <c r="H841" i="8" l="1"/>
  <c r="D841" i="8"/>
  <c r="A2522" i="8"/>
  <c r="I2521" i="8"/>
  <c r="B2521" i="8" s="1"/>
  <c r="A2521" i="4"/>
  <c r="G2520" i="4"/>
  <c r="B2520" i="4" s="1"/>
  <c r="D1260" i="4"/>
  <c r="E1261" i="4"/>
  <c r="E841" i="8" l="1"/>
  <c r="F842" i="8"/>
  <c r="A2523" i="8"/>
  <c r="I2522" i="8"/>
  <c r="B2522" i="8" s="1"/>
  <c r="A2522" i="4"/>
  <c r="G2521" i="4"/>
  <c r="B2521" i="4" s="1"/>
  <c r="C1261" i="4"/>
  <c r="F1261" i="4"/>
  <c r="G842" i="8" l="1"/>
  <c r="C842" i="8"/>
  <c r="A2524" i="8"/>
  <c r="I2523" i="8"/>
  <c r="B2523" i="8" s="1"/>
  <c r="A2523" i="4"/>
  <c r="G2522" i="4"/>
  <c r="B2522" i="4" s="1"/>
  <c r="E1262" i="4"/>
  <c r="D1261" i="4"/>
  <c r="H842" i="8" l="1"/>
  <c r="D842" i="8"/>
  <c r="I2524" i="8"/>
  <c r="B2524" i="8" s="1"/>
  <c r="A2525" i="8"/>
  <c r="A2524" i="4"/>
  <c r="G2523" i="4"/>
  <c r="B2523" i="4" s="1"/>
  <c r="C1262" i="4"/>
  <c r="F1262" i="4"/>
  <c r="E842" i="8" l="1"/>
  <c r="F843" i="8"/>
  <c r="A2526" i="8"/>
  <c r="I2525" i="8"/>
  <c r="B2525" i="8" s="1"/>
  <c r="A2525" i="4"/>
  <c r="G2524" i="4"/>
  <c r="B2524" i="4" s="1"/>
  <c r="D1262" i="4"/>
  <c r="E1263" i="4"/>
  <c r="C843" i="8" l="1"/>
  <c r="G843" i="8"/>
  <c r="A2527" i="8"/>
  <c r="I2526" i="8"/>
  <c r="B2526" i="8" s="1"/>
  <c r="A2526" i="4"/>
  <c r="G2525" i="4"/>
  <c r="B2525" i="4" s="1"/>
  <c r="F1263" i="4"/>
  <c r="C1263" i="4"/>
  <c r="H843" i="8" l="1"/>
  <c r="D843" i="8"/>
  <c r="A2528" i="8"/>
  <c r="I2527" i="8"/>
  <c r="B2527" i="8" s="1"/>
  <c r="A2527" i="4"/>
  <c r="G2526" i="4"/>
  <c r="B2526" i="4" s="1"/>
  <c r="E1264" i="4"/>
  <c r="D1263" i="4"/>
  <c r="E843" i="8" l="1"/>
  <c r="F844" i="8"/>
  <c r="I2528" i="8"/>
  <c r="B2528" i="8" s="1"/>
  <c r="A2529" i="8"/>
  <c r="A2528" i="4"/>
  <c r="G2527" i="4"/>
  <c r="B2527" i="4" s="1"/>
  <c r="C1264" i="4"/>
  <c r="F1264" i="4"/>
  <c r="C844" i="8" l="1"/>
  <c r="G844" i="8"/>
  <c r="A2530" i="8"/>
  <c r="I2529" i="8"/>
  <c r="B2529" i="8" s="1"/>
  <c r="A2529" i="4"/>
  <c r="G2528" i="4"/>
  <c r="B2528" i="4" s="1"/>
  <c r="E1265" i="4"/>
  <c r="D1264" i="4"/>
  <c r="H844" i="8" l="1"/>
  <c r="D844" i="8"/>
  <c r="A2531" i="8"/>
  <c r="I2530" i="8"/>
  <c r="B2530" i="8" s="1"/>
  <c r="A2530" i="4"/>
  <c r="G2529" i="4"/>
  <c r="B2529" i="4" s="1"/>
  <c r="C1265" i="4"/>
  <c r="F1265" i="4"/>
  <c r="E844" i="8" l="1"/>
  <c r="F845" i="8"/>
  <c r="A2532" i="8"/>
  <c r="I2531" i="8"/>
  <c r="B2531" i="8" s="1"/>
  <c r="A2531" i="4"/>
  <c r="G2530" i="4"/>
  <c r="B2530" i="4" s="1"/>
  <c r="E1266" i="4"/>
  <c r="D1265" i="4"/>
  <c r="C845" i="8" l="1"/>
  <c r="G845" i="8"/>
  <c r="I2532" i="8"/>
  <c r="B2532" i="8" s="1"/>
  <c r="A2533" i="8"/>
  <c r="A2532" i="4"/>
  <c r="G2531" i="4"/>
  <c r="B2531" i="4" s="1"/>
  <c r="F1266" i="4"/>
  <c r="C1266" i="4"/>
  <c r="H845" i="8" l="1"/>
  <c r="D845" i="8"/>
  <c r="A2534" i="8"/>
  <c r="I2533" i="8"/>
  <c r="B2533" i="8" s="1"/>
  <c r="A2533" i="4"/>
  <c r="G2532" i="4"/>
  <c r="B2532" i="4" s="1"/>
  <c r="E1267" i="4"/>
  <c r="D1266" i="4"/>
  <c r="E845" i="8" l="1"/>
  <c r="F846" i="8"/>
  <c r="A2535" i="8"/>
  <c r="I2534" i="8"/>
  <c r="B2534" i="8" s="1"/>
  <c r="A2534" i="4"/>
  <c r="G2533" i="4"/>
  <c r="B2533" i="4" s="1"/>
  <c r="F1267" i="4"/>
  <c r="C1267" i="4"/>
  <c r="C846" i="8" l="1"/>
  <c r="G846" i="8"/>
  <c r="A2536" i="8"/>
  <c r="I2535" i="8"/>
  <c r="B2535" i="8" s="1"/>
  <c r="A2535" i="4"/>
  <c r="G2534" i="4"/>
  <c r="B2534" i="4" s="1"/>
  <c r="D1267" i="4"/>
  <c r="E1268" i="4"/>
  <c r="H846" i="8" l="1"/>
  <c r="D846" i="8"/>
  <c r="I2536" i="8"/>
  <c r="B2536" i="8" s="1"/>
  <c r="A2537" i="8"/>
  <c r="A2536" i="4"/>
  <c r="G2535" i="4"/>
  <c r="B2535" i="4" s="1"/>
  <c r="F1268" i="4"/>
  <c r="C1268" i="4"/>
  <c r="E846" i="8" l="1"/>
  <c r="F847" i="8"/>
  <c r="A2538" i="8"/>
  <c r="I2537" i="8"/>
  <c r="B2537" i="8" s="1"/>
  <c r="A2537" i="4"/>
  <c r="G2536" i="4"/>
  <c r="B2536" i="4" s="1"/>
  <c r="D1268" i="4"/>
  <c r="E1269" i="4"/>
  <c r="G847" i="8" l="1"/>
  <c r="C847" i="8"/>
  <c r="A2539" i="8"/>
  <c r="I2538" i="8"/>
  <c r="B2538" i="8" s="1"/>
  <c r="A2538" i="4"/>
  <c r="G2537" i="4"/>
  <c r="B2537" i="4" s="1"/>
  <c r="C1269" i="4"/>
  <c r="F1269" i="4"/>
  <c r="H847" i="8" l="1"/>
  <c r="D847" i="8"/>
  <c r="A2540" i="8"/>
  <c r="I2539" i="8"/>
  <c r="B2539" i="8" s="1"/>
  <c r="A2539" i="4"/>
  <c r="G2538" i="4"/>
  <c r="B2538" i="4" s="1"/>
  <c r="E1270" i="4"/>
  <c r="D1269" i="4"/>
  <c r="E847" i="8" l="1"/>
  <c r="F848" i="8"/>
  <c r="I2540" i="8"/>
  <c r="B2540" i="8" s="1"/>
  <c r="A2541" i="8"/>
  <c r="A2540" i="4"/>
  <c r="G2539" i="4"/>
  <c r="B2539" i="4" s="1"/>
  <c r="F1270" i="4"/>
  <c r="C1270" i="4"/>
  <c r="C848" i="8" l="1"/>
  <c r="G848" i="8"/>
  <c r="A2542" i="8"/>
  <c r="I2541" i="8"/>
  <c r="B2541" i="8" s="1"/>
  <c r="A2541" i="4"/>
  <c r="G2540" i="4"/>
  <c r="B2540" i="4" s="1"/>
  <c r="D1270" i="4"/>
  <c r="E1271" i="4"/>
  <c r="H848" i="8" l="1"/>
  <c r="D848" i="8"/>
  <c r="A2543" i="8"/>
  <c r="I2542" i="8"/>
  <c r="B2542" i="8" s="1"/>
  <c r="A2542" i="4"/>
  <c r="G2541" i="4"/>
  <c r="B2541" i="4" s="1"/>
  <c r="F1271" i="4"/>
  <c r="C1271" i="4"/>
  <c r="E848" i="8" l="1"/>
  <c r="F849" i="8"/>
  <c r="A2544" i="8"/>
  <c r="I2543" i="8"/>
  <c r="B2543" i="8" s="1"/>
  <c r="A2543" i="4"/>
  <c r="G2542" i="4"/>
  <c r="B2542" i="4" s="1"/>
  <c r="D1271" i="4"/>
  <c r="E1272" i="4"/>
  <c r="G849" i="8" l="1"/>
  <c r="C849" i="8"/>
  <c r="I2544" i="8"/>
  <c r="B2544" i="8" s="1"/>
  <c r="A2545" i="8"/>
  <c r="A2544" i="4"/>
  <c r="G2543" i="4"/>
  <c r="B2543" i="4" s="1"/>
  <c r="F1272" i="4"/>
  <c r="C1272" i="4"/>
  <c r="H849" i="8" l="1"/>
  <c r="D849" i="8"/>
  <c r="A2546" i="8"/>
  <c r="I2545" i="8"/>
  <c r="B2545" i="8" s="1"/>
  <c r="A2545" i="4"/>
  <c r="G2544" i="4"/>
  <c r="B2544" i="4" s="1"/>
  <c r="E1273" i="4"/>
  <c r="D1272" i="4"/>
  <c r="E849" i="8" l="1"/>
  <c r="F850" i="8"/>
  <c r="A2547" i="8"/>
  <c r="I2546" i="8"/>
  <c r="B2546" i="8" s="1"/>
  <c r="A2546" i="4"/>
  <c r="G2545" i="4"/>
  <c r="B2545" i="4" s="1"/>
  <c r="C1273" i="4"/>
  <c r="F1273" i="4"/>
  <c r="C850" i="8" l="1"/>
  <c r="G850" i="8"/>
  <c r="A2548" i="8"/>
  <c r="I2547" i="8"/>
  <c r="B2547" i="8" s="1"/>
  <c r="A2547" i="4"/>
  <c r="G2546" i="4"/>
  <c r="B2546" i="4" s="1"/>
  <c r="E1274" i="4"/>
  <c r="D1273" i="4"/>
  <c r="H850" i="8" l="1"/>
  <c r="D850" i="8"/>
  <c r="I2548" i="8"/>
  <c r="B2548" i="8" s="1"/>
  <c r="A2549" i="8"/>
  <c r="A2548" i="4"/>
  <c r="G2547" i="4"/>
  <c r="B2547" i="4" s="1"/>
  <c r="F1274" i="4"/>
  <c r="C1274" i="4"/>
  <c r="E850" i="8" l="1"/>
  <c r="F851" i="8"/>
  <c r="A2550" i="8"/>
  <c r="I2549" i="8"/>
  <c r="B2549" i="8" s="1"/>
  <c r="A2549" i="4"/>
  <c r="G2548" i="4"/>
  <c r="B2548" i="4" s="1"/>
  <c r="E1275" i="4"/>
  <c r="D1274" i="4"/>
  <c r="C851" i="8" l="1"/>
  <c r="G851" i="8"/>
  <c r="A2551" i="8"/>
  <c r="I2550" i="8"/>
  <c r="B2550" i="8" s="1"/>
  <c r="A2550" i="4"/>
  <c r="G2549" i="4"/>
  <c r="B2549" i="4" s="1"/>
  <c r="F1275" i="4"/>
  <c r="C1275" i="4"/>
  <c r="H851" i="8" l="1"/>
  <c r="D851" i="8"/>
  <c r="A2552" i="8"/>
  <c r="I2551" i="8"/>
  <c r="B2551" i="8" s="1"/>
  <c r="A2551" i="4"/>
  <c r="G2550" i="4"/>
  <c r="B2550" i="4" s="1"/>
  <c r="D1275" i="4"/>
  <c r="E1276" i="4"/>
  <c r="E851" i="8" l="1"/>
  <c r="F852" i="8"/>
  <c r="I2552" i="8"/>
  <c r="B2552" i="8" s="1"/>
  <c r="A2553" i="8"/>
  <c r="A2552" i="4"/>
  <c r="G2551" i="4"/>
  <c r="B2551" i="4" s="1"/>
  <c r="F1276" i="4"/>
  <c r="C1276" i="4"/>
  <c r="G852" i="8" l="1"/>
  <c r="C852" i="8"/>
  <c r="A2554" i="8"/>
  <c r="I2553" i="8"/>
  <c r="B2553" i="8" s="1"/>
  <c r="A2553" i="4"/>
  <c r="G2552" i="4"/>
  <c r="B2552" i="4" s="1"/>
  <c r="E1277" i="4"/>
  <c r="D1276" i="4"/>
  <c r="H852" i="8" l="1"/>
  <c r="D852" i="8"/>
  <c r="A2555" i="8"/>
  <c r="I2554" i="8"/>
  <c r="B2554" i="8" s="1"/>
  <c r="A2554" i="4"/>
  <c r="G2553" i="4"/>
  <c r="B2553" i="4" s="1"/>
  <c r="C1277" i="4"/>
  <c r="F1277" i="4"/>
  <c r="E852" i="8" l="1"/>
  <c r="F853" i="8"/>
  <c r="A2556" i="8"/>
  <c r="I2555" i="8"/>
  <c r="B2555" i="8" s="1"/>
  <c r="A2555" i="4"/>
  <c r="G2554" i="4"/>
  <c r="B2554" i="4" s="1"/>
  <c r="D1277" i="4"/>
  <c r="E1278" i="4"/>
  <c r="G853" i="8" l="1"/>
  <c r="C853" i="8"/>
  <c r="I2556" i="8"/>
  <c r="B2556" i="8" s="1"/>
  <c r="A2557" i="8"/>
  <c r="A2556" i="4"/>
  <c r="G2555" i="4"/>
  <c r="B2555" i="4" s="1"/>
  <c r="C1278" i="4"/>
  <c r="F1278" i="4"/>
  <c r="H853" i="8" l="1"/>
  <c r="D853" i="8"/>
  <c r="A2558" i="8"/>
  <c r="I2557" i="8"/>
  <c r="B2557" i="8" s="1"/>
  <c r="A2557" i="4"/>
  <c r="G2556" i="4"/>
  <c r="B2556" i="4" s="1"/>
  <c r="D1278" i="4"/>
  <c r="E1279" i="4"/>
  <c r="E853" i="8" l="1"/>
  <c r="F854" i="8"/>
  <c r="A2559" i="8"/>
  <c r="I2558" i="8"/>
  <c r="B2558" i="8" s="1"/>
  <c r="A2558" i="4"/>
  <c r="G2557" i="4"/>
  <c r="B2557" i="4" s="1"/>
  <c r="C1279" i="4"/>
  <c r="F1279" i="4"/>
  <c r="C854" i="8" l="1"/>
  <c r="G854" i="8"/>
  <c r="A2560" i="8"/>
  <c r="I2559" i="8"/>
  <c r="B2559" i="8" s="1"/>
  <c r="A2559" i="4"/>
  <c r="G2558" i="4"/>
  <c r="B2558" i="4" s="1"/>
  <c r="D1279" i="4"/>
  <c r="E1280" i="4"/>
  <c r="H854" i="8" l="1"/>
  <c r="D854" i="8"/>
  <c r="I2560" i="8"/>
  <c r="B2560" i="8" s="1"/>
  <c r="A2561" i="8"/>
  <c r="A2560" i="4"/>
  <c r="G2559" i="4"/>
  <c r="B2559" i="4" s="1"/>
  <c r="C1280" i="4"/>
  <c r="F1280" i="4"/>
  <c r="E854" i="8" l="1"/>
  <c r="F855" i="8"/>
  <c r="A2562" i="8"/>
  <c r="I2561" i="8"/>
  <c r="B2561" i="8" s="1"/>
  <c r="A2561" i="4"/>
  <c r="G2560" i="4"/>
  <c r="B2560" i="4" s="1"/>
  <c r="D1280" i="4"/>
  <c r="E1281" i="4"/>
  <c r="G855" i="8" l="1"/>
  <c r="C855" i="8"/>
  <c r="A2563" i="8"/>
  <c r="I2562" i="8"/>
  <c r="B2562" i="8" s="1"/>
  <c r="A2562" i="4"/>
  <c r="G2561" i="4"/>
  <c r="B2561" i="4" s="1"/>
  <c r="C1281" i="4"/>
  <c r="F1281" i="4"/>
  <c r="H855" i="8" l="1"/>
  <c r="D855" i="8"/>
  <c r="A2564" i="8"/>
  <c r="I2563" i="8"/>
  <c r="B2563" i="8" s="1"/>
  <c r="A2563" i="4"/>
  <c r="G2562" i="4"/>
  <c r="B2562" i="4" s="1"/>
  <c r="D1281" i="4"/>
  <c r="E1282" i="4"/>
  <c r="E855" i="8" l="1"/>
  <c r="F856" i="8"/>
  <c r="I2564" i="8"/>
  <c r="B2564" i="8" s="1"/>
  <c r="A2565" i="8"/>
  <c r="A2564" i="4"/>
  <c r="G2563" i="4"/>
  <c r="B2563" i="4" s="1"/>
  <c r="F1282" i="4"/>
  <c r="C1282" i="4"/>
  <c r="G856" i="8" l="1"/>
  <c r="C856" i="8"/>
  <c r="A2566" i="8"/>
  <c r="I2565" i="8"/>
  <c r="B2565" i="8" s="1"/>
  <c r="A2565" i="4"/>
  <c r="G2564" i="4"/>
  <c r="B2564" i="4" s="1"/>
  <c r="E1283" i="4"/>
  <c r="D1282" i="4"/>
  <c r="H856" i="8" l="1"/>
  <c r="D856" i="8"/>
  <c r="A2567" i="8"/>
  <c r="I2566" i="8"/>
  <c r="B2566" i="8" s="1"/>
  <c r="A2566" i="4"/>
  <c r="G2565" i="4"/>
  <c r="B2565" i="4" s="1"/>
  <c r="F1283" i="4"/>
  <c r="C1283" i="4"/>
  <c r="E856" i="8" l="1"/>
  <c r="F857" i="8"/>
  <c r="A2568" i="8"/>
  <c r="I2567" i="8"/>
  <c r="B2567" i="8" s="1"/>
  <c r="A2567" i="4"/>
  <c r="G2566" i="4"/>
  <c r="B2566" i="4" s="1"/>
  <c r="E1284" i="4"/>
  <c r="D1283" i="4"/>
  <c r="G857" i="8" l="1"/>
  <c r="C857" i="8"/>
  <c r="I2568" i="8"/>
  <c r="B2568" i="8" s="1"/>
  <c r="A2569" i="8"/>
  <c r="A2568" i="4"/>
  <c r="G2567" i="4"/>
  <c r="B2567" i="4" s="1"/>
  <c r="F1284" i="4"/>
  <c r="C1284" i="4"/>
  <c r="H857" i="8" l="1"/>
  <c r="D857" i="8"/>
  <c r="A2570" i="8"/>
  <c r="I2569" i="8"/>
  <c r="B2569" i="8" s="1"/>
  <c r="A2569" i="4"/>
  <c r="G2568" i="4"/>
  <c r="B2568" i="4" s="1"/>
  <c r="E1285" i="4"/>
  <c r="D1284" i="4"/>
  <c r="E857" i="8" l="1"/>
  <c r="F858" i="8"/>
  <c r="A2571" i="8"/>
  <c r="I2570" i="8"/>
  <c r="B2570" i="8" s="1"/>
  <c r="A2570" i="4"/>
  <c r="G2569" i="4"/>
  <c r="B2569" i="4" s="1"/>
  <c r="C1285" i="4"/>
  <c r="F1285" i="4"/>
  <c r="G858" i="8" l="1"/>
  <c r="C858" i="8"/>
  <c r="A2572" i="8"/>
  <c r="I2571" i="8"/>
  <c r="B2571" i="8" s="1"/>
  <c r="A2571" i="4"/>
  <c r="G2570" i="4"/>
  <c r="B2570" i="4" s="1"/>
  <c r="E1286" i="4"/>
  <c r="D1285" i="4"/>
  <c r="H858" i="8" l="1"/>
  <c r="D858" i="8"/>
  <c r="I2572" i="8"/>
  <c r="B2572" i="8" s="1"/>
  <c r="A2573" i="8"/>
  <c r="A2572" i="4"/>
  <c r="G2571" i="4"/>
  <c r="B2571" i="4" s="1"/>
  <c r="C1286" i="4"/>
  <c r="F1286" i="4"/>
  <c r="E858" i="8" l="1"/>
  <c r="F859" i="8"/>
  <c r="A2574" i="8"/>
  <c r="I2573" i="8"/>
  <c r="B2573" i="8" s="1"/>
  <c r="A2573" i="4"/>
  <c r="G2572" i="4"/>
  <c r="B2572" i="4" s="1"/>
  <c r="E1287" i="4"/>
  <c r="D1286" i="4"/>
  <c r="G859" i="8" l="1"/>
  <c r="C859" i="8"/>
  <c r="A2575" i="8"/>
  <c r="I2574" i="8"/>
  <c r="B2574" i="8" s="1"/>
  <c r="A2574" i="4"/>
  <c r="G2573" i="4"/>
  <c r="B2573" i="4" s="1"/>
  <c r="F1287" i="4"/>
  <c r="C1287" i="4"/>
  <c r="H859" i="8" l="1"/>
  <c r="D859" i="8"/>
  <c r="A2576" i="8"/>
  <c r="I2575" i="8"/>
  <c r="B2575" i="8" s="1"/>
  <c r="A2575" i="4"/>
  <c r="G2574" i="4"/>
  <c r="B2574" i="4" s="1"/>
  <c r="E1288" i="4"/>
  <c r="D1287" i="4"/>
  <c r="E859" i="8" l="1"/>
  <c r="F860" i="8"/>
  <c r="I2576" i="8"/>
  <c r="B2576" i="8" s="1"/>
  <c r="A2577" i="8"/>
  <c r="A2576" i="4"/>
  <c r="G2575" i="4"/>
  <c r="B2575" i="4" s="1"/>
  <c r="F1288" i="4"/>
  <c r="C1288" i="4"/>
  <c r="G860" i="8" l="1"/>
  <c r="C860" i="8"/>
  <c r="A2578" i="8"/>
  <c r="I2577" i="8"/>
  <c r="B2577" i="8" s="1"/>
  <c r="A2577" i="4"/>
  <c r="G2576" i="4"/>
  <c r="B2576" i="4" s="1"/>
  <c r="E1289" i="4"/>
  <c r="D1288" i="4"/>
  <c r="H860" i="8" l="1"/>
  <c r="D860" i="8"/>
  <c r="A2579" i="8"/>
  <c r="I2578" i="8"/>
  <c r="B2578" i="8" s="1"/>
  <c r="A2578" i="4"/>
  <c r="G2577" i="4"/>
  <c r="B2577" i="4" s="1"/>
  <c r="C1289" i="4"/>
  <c r="F1289" i="4"/>
  <c r="E860" i="8" l="1"/>
  <c r="F861" i="8"/>
  <c r="A2580" i="8"/>
  <c r="I2579" i="8"/>
  <c r="B2579" i="8" s="1"/>
  <c r="A2579" i="4"/>
  <c r="G2578" i="4"/>
  <c r="B2578" i="4" s="1"/>
  <c r="D1289" i="4"/>
  <c r="E1290" i="4"/>
  <c r="G861" i="8" l="1"/>
  <c r="C861" i="8"/>
  <c r="I2580" i="8"/>
  <c r="B2580" i="8" s="1"/>
  <c r="A2581" i="8"/>
  <c r="A2580" i="4"/>
  <c r="G2579" i="4"/>
  <c r="B2579" i="4" s="1"/>
  <c r="F1290" i="4"/>
  <c r="C1290" i="4"/>
  <c r="H861" i="8" l="1"/>
  <c r="D861" i="8"/>
  <c r="A2582" i="8"/>
  <c r="I2581" i="8"/>
  <c r="B2581" i="8" s="1"/>
  <c r="A2581" i="4"/>
  <c r="G2580" i="4"/>
  <c r="B2580" i="4" s="1"/>
  <c r="E1291" i="4"/>
  <c r="D1290" i="4"/>
  <c r="E861" i="8" l="1"/>
  <c r="F862" i="8"/>
  <c r="A2583" i="8"/>
  <c r="I2582" i="8"/>
  <c r="B2582" i="8" s="1"/>
  <c r="A2582" i="4"/>
  <c r="G2581" i="4"/>
  <c r="B2581" i="4" s="1"/>
  <c r="C1291" i="4"/>
  <c r="F1291" i="4"/>
  <c r="C862" i="8" l="1"/>
  <c r="G862" i="8"/>
  <c r="A2584" i="8"/>
  <c r="I2583" i="8"/>
  <c r="B2583" i="8" s="1"/>
  <c r="A2583" i="4"/>
  <c r="G2582" i="4"/>
  <c r="B2582" i="4" s="1"/>
  <c r="E1292" i="4"/>
  <c r="D1291" i="4"/>
  <c r="H862" i="8" l="1"/>
  <c r="D862" i="8"/>
  <c r="I2584" i="8"/>
  <c r="B2584" i="8" s="1"/>
  <c r="A2585" i="8"/>
  <c r="A2584" i="4"/>
  <c r="G2583" i="4"/>
  <c r="B2583" i="4" s="1"/>
  <c r="C1292" i="4"/>
  <c r="F1292" i="4"/>
  <c r="E862" i="8" l="1"/>
  <c r="F863" i="8"/>
  <c r="A2586" i="8"/>
  <c r="I2585" i="8"/>
  <c r="B2585" i="8" s="1"/>
  <c r="A2585" i="4"/>
  <c r="G2584" i="4"/>
  <c r="B2584" i="4" s="1"/>
  <c r="E1293" i="4"/>
  <c r="D1292" i="4"/>
  <c r="C863" i="8" l="1"/>
  <c r="G863" i="8"/>
  <c r="A2587" i="8"/>
  <c r="I2586" i="8"/>
  <c r="B2586" i="8" s="1"/>
  <c r="A2586" i="4"/>
  <c r="G2585" i="4"/>
  <c r="B2585" i="4" s="1"/>
  <c r="F1293" i="4"/>
  <c r="C1293" i="4"/>
  <c r="H863" i="8" l="1"/>
  <c r="D863" i="8"/>
  <c r="A2588" i="8"/>
  <c r="I2587" i="8"/>
  <c r="B2587" i="8" s="1"/>
  <c r="A2587" i="4"/>
  <c r="G2586" i="4"/>
  <c r="B2586" i="4" s="1"/>
  <c r="E1294" i="4"/>
  <c r="D1293" i="4"/>
  <c r="E863" i="8" l="1"/>
  <c r="F864" i="8"/>
  <c r="I2588" i="8"/>
  <c r="B2588" i="8" s="1"/>
  <c r="A2589" i="8"/>
  <c r="A2588" i="4"/>
  <c r="G2587" i="4"/>
  <c r="B2587" i="4" s="1"/>
  <c r="F1294" i="4"/>
  <c r="C1294" i="4"/>
  <c r="C864" i="8" l="1"/>
  <c r="G864" i="8"/>
  <c r="A2590" i="8"/>
  <c r="I2589" i="8"/>
  <c r="B2589" i="8" s="1"/>
  <c r="A2589" i="4"/>
  <c r="G2588" i="4"/>
  <c r="B2588" i="4" s="1"/>
  <c r="E1295" i="4"/>
  <c r="D1294" i="4"/>
  <c r="H864" i="8" l="1"/>
  <c r="D864" i="8"/>
  <c r="A2591" i="8"/>
  <c r="I2590" i="8"/>
  <c r="B2590" i="8" s="1"/>
  <c r="A2590" i="4"/>
  <c r="G2589" i="4"/>
  <c r="B2589" i="4" s="1"/>
  <c r="C1295" i="4"/>
  <c r="F1295" i="4"/>
  <c r="E864" i="8" l="1"/>
  <c r="F865" i="8"/>
  <c r="A2592" i="8"/>
  <c r="I2591" i="8"/>
  <c r="B2591" i="8" s="1"/>
  <c r="A2591" i="4"/>
  <c r="G2590" i="4"/>
  <c r="B2590" i="4" s="1"/>
  <c r="E1296" i="4"/>
  <c r="D1295" i="4"/>
  <c r="C865" i="8" l="1"/>
  <c r="G865" i="8"/>
  <c r="I2592" i="8"/>
  <c r="B2592" i="8" s="1"/>
  <c r="A2593" i="8"/>
  <c r="A2592" i="4"/>
  <c r="G2591" i="4"/>
  <c r="B2591" i="4" s="1"/>
  <c r="C1296" i="4"/>
  <c r="F1296" i="4"/>
  <c r="H865" i="8" l="1"/>
  <c r="D865" i="8"/>
  <c r="A2594" i="8"/>
  <c r="I2593" i="8"/>
  <c r="B2593" i="8" s="1"/>
  <c r="A2593" i="4"/>
  <c r="G2592" i="4"/>
  <c r="B2592" i="4" s="1"/>
  <c r="D1296" i="4"/>
  <c r="E1297" i="4"/>
  <c r="E865" i="8" l="1"/>
  <c r="F866" i="8"/>
  <c r="A2595" i="8"/>
  <c r="I2594" i="8"/>
  <c r="B2594" i="8" s="1"/>
  <c r="A2594" i="4"/>
  <c r="G2593" i="4"/>
  <c r="B2593" i="4" s="1"/>
  <c r="F1297" i="4"/>
  <c r="C1297" i="4"/>
  <c r="C866" i="8" l="1"/>
  <c r="G866" i="8"/>
  <c r="A2596" i="8"/>
  <c r="I2595" i="8"/>
  <c r="B2595" i="8" s="1"/>
  <c r="A2595" i="4"/>
  <c r="G2594" i="4"/>
  <c r="B2594" i="4" s="1"/>
  <c r="E1298" i="4"/>
  <c r="D1297" i="4"/>
  <c r="H866" i="8" l="1"/>
  <c r="D866" i="8"/>
  <c r="I2596" i="8"/>
  <c r="B2596" i="8" s="1"/>
  <c r="A2597" i="8"/>
  <c r="A2596" i="4"/>
  <c r="G2595" i="4"/>
  <c r="B2595" i="4" s="1"/>
  <c r="C1298" i="4"/>
  <c r="F1298" i="4"/>
  <c r="E866" i="8" l="1"/>
  <c r="F867" i="8"/>
  <c r="A2598" i="8"/>
  <c r="I2597" i="8"/>
  <c r="B2597" i="8" s="1"/>
  <c r="A2597" i="4"/>
  <c r="G2596" i="4"/>
  <c r="B2596" i="4" s="1"/>
  <c r="E1299" i="4"/>
  <c r="D1298" i="4"/>
  <c r="G867" i="8" l="1"/>
  <c r="C867" i="8"/>
  <c r="A2599" i="8"/>
  <c r="I2598" i="8"/>
  <c r="B2598" i="8" s="1"/>
  <c r="A2598" i="4"/>
  <c r="G2597" i="4"/>
  <c r="B2597" i="4" s="1"/>
  <c r="F1299" i="4"/>
  <c r="C1299" i="4"/>
  <c r="H867" i="8" l="1"/>
  <c r="D867" i="8"/>
  <c r="A2600" i="8"/>
  <c r="I2599" i="8"/>
  <c r="B2599" i="8" s="1"/>
  <c r="A2599" i="4"/>
  <c r="G2598" i="4"/>
  <c r="B2598" i="4" s="1"/>
  <c r="E1300" i="4"/>
  <c r="D1299" i="4"/>
  <c r="E867" i="8" l="1"/>
  <c r="F868" i="8"/>
  <c r="I2600" i="8"/>
  <c r="B2600" i="8" s="1"/>
  <c r="A2601" i="8"/>
  <c r="A2600" i="4"/>
  <c r="G2599" i="4"/>
  <c r="B2599" i="4" s="1"/>
  <c r="F1300" i="4"/>
  <c r="C1300" i="4"/>
  <c r="G868" i="8" l="1"/>
  <c r="C868" i="8"/>
  <c r="A2602" i="8"/>
  <c r="I2601" i="8"/>
  <c r="B2601" i="8" s="1"/>
  <c r="A2601" i="4"/>
  <c r="G2600" i="4"/>
  <c r="B2600" i="4" s="1"/>
  <c r="E1301" i="4"/>
  <c r="D1300" i="4"/>
  <c r="H868" i="8" l="1"/>
  <c r="D868" i="8"/>
  <c r="A2603" i="8"/>
  <c r="I2602" i="8"/>
  <c r="B2602" i="8" s="1"/>
  <c r="A2602" i="4"/>
  <c r="G2601" i="4"/>
  <c r="B2601" i="4" s="1"/>
  <c r="C1301" i="4"/>
  <c r="F1301" i="4"/>
  <c r="E868" i="8" l="1"/>
  <c r="F869" i="8"/>
  <c r="A2604" i="8"/>
  <c r="I2603" i="8"/>
  <c r="B2603" i="8" s="1"/>
  <c r="A2603" i="4"/>
  <c r="G2602" i="4"/>
  <c r="B2602" i="4" s="1"/>
  <c r="E1302" i="4"/>
  <c r="D1301" i="4"/>
  <c r="C869" i="8" l="1"/>
  <c r="G869" i="8"/>
  <c r="I2604" i="8"/>
  <c r="B2604" i="8" s="1"/>
  <c r="A2605" i="8"/>
  <c r="A2604" i="4"/>
  <c r="G2603" i="4"/>
  <c r="B2603" i="4" s="1"/>
  <c r="F1302" i="4"/>
  <c r="C1302" i="4"/>
  <c r="H869" i="8" l="1"/>
  <c r="D869" i="8"/>
  <c r="A2606" i="8"/>
  <c r="I2605" i="8"/>
  <c r="B2605" i="8" s="1"/>
  <c r="A2605" i="4"/>
  <c r="G2604" i="4"/>
  <c r="B2604" i="4" s="1"/>
  <c r="E1303" i="4"/>
  <c r="D1302" i="4"/>
  <c r="E869" i="8" l="1"/>
  <c r="F870" i="8"/>
  <c r="A2607" i="8"/>
  <c r="I2606" i="8"/>
  <c r="B2606" i="8" s="1"/>
  <c r="A2606" i="4"/>
  <c r="G2605" i="4"/>
  <c r="B2605" i="4" s="1"/>
  <c r="F1303" i="4"/>
  <c r="C1303" i="4"/>
  <c r="C870" i="8" l="1"/>
  <c r="G870" i="8"/>
  <c r="A2608" i="8"/>
  <c r="I2607" i="8"/>
  <c r="B2607" i="8" s="1"/>
  <c r="A2607" i="4"/>
  <c r="G2606" i="4"/>
  <c r="B2606" i="4" s="1"/>
  <c r="D1303" i="4"/>
  <c r="E1304" i="4"/>
  <c r="H870" i="8" l="1"/>
  <c r="D870" i="8"/>
  <c r="I2608" i="8"/>
  <c r="B2608" i="8" s="1"/>
  <c r="A2609" i="8"/>
  <c r="A2608" i="4"/>
  <c r="G2607" i="4"/>
  <c r="B2607" i="4" s="1"/>
  <c r="F1304" i="4"/>
  <c r="C1304" i="4"/>
  <c r="E870" i="8" l="1"/>
  <c r="F871" i="8"/>
  <c r="A2610" i="8"/>
  <c r="I2609" i="8"/>
  <c r="B2609" i="8" s="1"/>
  <c r="A2609" i="4"/>
  <c r="G2608" i="4"/>
  <c r="B2608" i="4" s="1"/>
  <c r="D1304" i="4"/>
  <c r="E1305" i="4"/>
  <c r="C871" i="8" l="1"/>
  <c r="G871" i="8"/>
  <c r="A2611" i="8"/>
  <c r="I2610" i="8"/>
  <c r="B2610" i="8" s="1"/>
  <c r="A2610" i="4"/>
  <c r="G2609" i="4"/>
  <c r="B2609" i="4" s="1"/>
  <c r="F1305" i="4"/>
  <c r="C1305" i="4"/>
  <c r="H871" i="8" l="1"/>
  <c r="D871" i="8"/>
  <c r="A2612" i="8"/>
  <c r="I2611" i="8"/>
  <c r="B2611" i="8" s="1"/>
  <c r="A2611" i="4"/>
  <c r="G2610" i="4"/>
  <c r="B2610" i="4" s="1"/>
  <c r="E1306" i="4"/>
  <c r="D1305" i="4"/>
  <c r="E871" i="8" l="1"/>
  <c r="F872" i="8"/>
  <c r="I2612" i="8"/>
  <c r="B2612" i="8" s="1"/>
  <c r="A2613" i="8"/>
  <c r="A2612" i="4"/>
  <c r="G2611" i="4"/>
  <c r="B2611" i="4" s="1"/>
  <c r="F1306" i="4"/>
  <c r="C1306" i="4"/>
  <c r="G872" i="8" l="1"/>
  <c r="C872" i="8"/>
  <c r="A2614" i="8"/>
  <c r="I2613" i="8"/>
  <c r="B2613" i="8" s="1"/>
  <c r="A2613" i="4"/>
  <c r="G2612" i="4"/>
  <c r="B2612" i="4" s="1"/>
  <c r="E1307" i="4"/>
  <c r="D1306" i="4"/>
  <c r="H872" i="8" l="1"/>
  <c r="D872" i="8"/>
  <c r="A2615" i="8"/>
  <c r="I2614" i="8"/>
  <c r="B2614" i="8" s="1"/>
  <c r="A2614" i="4"/>
  <c r="G2613" i="4"/>
  <c r="B2613" i="4" s="1"/>
  <c r="C1307" i="4"/>
  <c r="F1307" i="4"/>
  <c r="E872" i="8" l="1"/>
  <c r="F873" i="8"/>
  <c r="A2616" i="8"/>
  <c r="I2615" i="8"/>
  <c r="B2615" i="8" s="1"/>
  <c r="A2615" i="4"/>
  <c r="G2614" i="4"/>
  <c r="B2614" i="4" s="1"/>
  <c r="D1307" i="4"/>
  <c r="E1308" i="4"/>
  <c r="G873" i="8" l="1"/>
  <c r="C873" i="8"/>
  <c r="I2616" i="8"/>
  <c r="B2616" i="8" s="1"/>
  <c r="A2617" i="8"/>
  <c r="A2616" i="4"/>
  <c r="G2615" i="4"/>
  <c r="B2615" i="4" s="1"/>
  <c r="F1308" i="4"/>
  <c r="C1308" i="4"/>
  <c r="H873" i="8" l="1"/>
  <c r="D873" i="8"/>
  <c r="A2618" i="8"/>
  <c r="I2617" i="8"/>
  <c r="B2617" i="8" s="1"/>
  <c r="A2617" i="4"/>
  <c r="G2616" i="4"/>
  <c r="B2616" i="4" s="1"/>
  <c r="E1309" i="4"/>
  <c r="D1308" i="4"/>
  <c r="E873" i="8" l="1"/>
  <c r="F874" i="8"/>
  <c r="A2619" i="8"/>
  <c r="I2618" i="8"/>
  <c r="B2618" i="8" s="1"/>
  <c r="A2618" i="4"/>
  <c r="G2617" i="4"/>
  <c r="B2617" i="4" s="1"/>
  <c r="C1309" i="4"/>
  <c r="F1309" i="4"/>
  <c r="G874" i="8" l="1"/>
  <c r="C874" i="8"/>
  <c r="A2620" i="8"/>
  <c r="I2619" i="8"/>
  <c r="B2619" i="8" s="1"/>
  <c r="A2619" i="4"/>
  <c r="G2618" i="4"/>
  <c r="B2618" i="4" s="1"/>
  <c r="E1310" i="4"/>
  <c r="D1309" i="4"/>
  <c r="H874" i="8" l="1"/>
  <c r="D874" i="8"/>
  <c r="I2620" i="8"/>
  <c r="B2620" i="8" s="1"/>
  <c r="A2621" i="8"/>
  <c r="A2620" i="4"/>
  <c r="G2619" i="4"/>
  <c r="B2619" i="4" s="1"/>
  <c r="C1310" i="4"/>
  <c r="F1310" i="4"/>
  <c r="E874" i="8" l="1"/>
  <c r="F875" i="8"/>
  <c r="A2622" i="8"/>
  <c r="I2621" i="8"/>
  <c r="B2621" i="8" s="1"/>
  <c r="A2621" i="4"/>
  <c r="G2620" i="4"/>
  <c r="B2620" i="4" s="1"/>
  <c r="E1311" i="4"/>
  <c r="D1310" i="4"/>
  <c r="C875" i="8" l="1"/>
  <c r="G875" i="8"/>
  <c r="A2623" i="8"/>
  <c r="I2622" i="8"/>
  <c r="B2622" i="8" s="1"/>
  <c r="A2622" i="4"/>
  <c r="G2621" i="4"/>
  <c r="B2621" i="4" s="1"/>
  <c r="F1311" i="4"/>
  <c r="C1311" i="4"/>
  <c r="H875" i="8" l="1"/>
  <c r="D875" i="8"/>
  <c r="A2624" i="8"/>
  <c r="I2623" i="8"/>
  <c r="B2623" i="8" s="1"/>
  <c r="A2623" i="4"/>
  <c r="G2622" i="4"/>
  <c r="B2622" i="4" s="1"/>
  <c r="E1312" i="4"/>
  <c r="D1311" i="4"/>
  <c r="E875" i="8" l="1"/>
  <c r="F876" i="8"/>
  <c r="I2624" i="8"/>
  <c r="B2624" i="8" s="1"/>
  <c r="A2625" i="8"/>
  <c r="A2624" i="4"/>
  <c r="G2623" i="4"/>
  <c r="B2623" i="4" s="1"/>
  <c r="F1312" i="4"/>
  <c r="C1312" i="4"/>
  <c r="C876" i="8" l="1"/>
  <c r="G876" i="8"/>
  <c r="A2626" i="8"/>
  <c r="I2625" i="8"/>
  <c r="B2625" i="8" s="1"/>
  <c r="A2625" i="4"/>
  <c r="G2624" i="4"/>
  <c r="B2624" i="4" s="1"/>
  <c r="E1313" i="4"/>
  <c r="D1312" i="4"/>
  <c r="H876" i="8" l="1"/>
  <c r="D876" i="8"/>
  <c r="A2627" i="8"/>
  <c r="I2626" i="8"/>
  <c r="B2626" i="8" s="1"/>
  <c r="A2626" i="4"/>
  <c r="G2625" i="4"/>
  <c r="B2625" i="4" s="1"/>
  <c r="C1313" i="4"/>
  <c r="F1313" i="4"/>
  <c r="E876" i="8" l="1"/>
  <c r="F877" i="8"/>
  <c r="A2628" i="8"/>
  <c r="I2627" i="8"/>
  <c r="B2627" i="8" s="1"/>
  <c r="A2627" i="4"/>
  <c r="G2626" i="4"/>
  <c r="B2626" i="4" s="1"/>
  <c r="E1314" i="4"/>
  <c r="D1313" i="4"/>
  <c r="G877" i="8" l="1"/>
  <c r="C877" i="8"/>
  <c r="I2628" i="8"/>
  <c r="B2628" i="8" s="1"/>
  <c r="A2629" i="8"/>
  <c r="A2628" i="4"/>
  <c r="G2627" i="4"/>
  <c r="B2627" i="4" s="1"/>
  <c r="F1314" i="4"/>
  <c r="C1314" i="4"/>
  <c r="H877" i="8" l="1"/>
  <c r="D877" i="8"/>
  <c r="A2630" i="8"/>
  <c r="I2629" i="8"/>
  <c r="B2629" i="8" s="1"/>
  <c r="A2629" i="4"/>
  <c r="G2628" i="4"/>
  <c r="B2628" i="4" s="1"/>
  <c r="D1314" i="4"/>
  <c r="E1315" i="4"/>
  <c r="E877" i="8" l="1"/>
  <c r="F878" i="8"/>
  <c r="A2631" i="8"/>
  <c r="I2630" i="8"/>
  <c r="B2630" i="8" s="1"/>
  <c r="A2630" i="4"/>
  <c r="G2629" i="4"/>
  <c r="B2629" i="4" s="1"/>
  <c r="F1315" i="4"/>
  <c r="C1315" i="4"/>
  <c r="C878" i="8" l="1"/>
  <c r="G878" i="8"/>
  <c r="A2632" i="8"/>
  <c r="I2631" i="8"/>
  <c r="B2631" i="8" s="1"/>
  <c r="A2631" i="4"/>
  <c r="G2630" i="4"/>
  <c r="B2630" i="4" s="1"/>
  <c r="E1316" i="4"/>
  <c r="D1315" i="4"/>
  <c r="H878" i="8" l="1"/>
  <c r="D878" i="8"/>
  <c r="I2632" i="8"/>
  <c r="B2632" i="8" s="1"/>
  <c r="A2633" i="8"/>
  <c r="A2632" i="4"/>
  <c r="G2631" i="4"/>
  <c r="B2631" i="4" s="1"/>
  <c r="F1316" i="4"/>
  <c r="C1316" i="4"/>
  <c r="E878" i="8" l="1"/>
  <c r="F879" i="8"/>
  <c r="A2634" i="8"/>
  <c r="I2633" i="8"/>
  <c r="B2633" i="8" s="1"/>
  <c r="A2633" i="4"/>
  <c r="G2632" i="4"/>
  <c r="B2632" i="4" s="1"/>
  <c r="E1317" i="4"/>
  <c r="D1316" i="4"/>
  <c r="C879" i="8" l="1"/>
  <c r="G879" i="8"/>
  <c r="A2635" i="8"/>
  <c r="I2634" i="8"/>
  <c r="B2634" i="8" s="1"/>
  <c r="A2634" i="4"/>
  <c r="G2633" i="4"/>
  <c r="B2633" i="4" s="1"/>
  <c r="F1317" i="4"/>
  <c r="C1317" i="4"/>
  <c r="H879" i="8" l="1"/>
  <c r="D879" i="8"/>
  <c r="A2636" i="8"/>
  <c r="I2635" i="8"/>
  <c r="B2635" i="8" s="1"/>
  <c r="A2635" i="4"/>
  <c r="G2634" i="4"/>
  <c r="B2634" i="4" s="1"/>
  <c r="E1318" i="4"/>
  <c r="D1317" i="4"/>
  <c r="E879" i="8" l="1"/>
  <c r="F880" i="8"/>
  <c r="I2636" i="8"/>
  <c r="B2636" i="8" s="1"/>
  <c r="A2637" i="8"/>
  <c r="A2636" i="4"/>
  <c r="G2635" i="4"/>
  <c r="B2635" i="4" s="1"/>
  <c r="F1318" i="4"/>
  <c r="C1318" i="4"/>
  <c r="C880" i="8" l="1"/>
  <c r="G880" i="8"/>
  <c r="A2638" i="8"/>
  <c r="I2637" i="8"/>
  <c r="B2637" i="8" s="1"/>
  <c r="A2637" i="4"/>
  <c r="G2636" i="4"/>
  <c r="B2636" i="4" s="1"/>
  <c r="E1319" i="4"/>
  <c r="D1318" i="4"/>
  <c r="H880" i="8" l="1"/>
  <c r="D880" i="8"/>
  <c r="A2639" i="8"/>
  <c r="I2638" i="8"/>
  <c r="B2638" i="8" s="1"/>
  <c r="A2638" i="4"/>
  <c r="G2637" i="4"/>
  <c r="B2637" i="4" s="1"/>
  <c r="F1319" i="4"/>
  <c r="C1319" i="4"/>
  <c r="E880" i="8" l="1"/>
  <c r="F881" i="8"/>
  <c r="A2640" i="8"/>
  <c r="I2639" i="8"/>
  <c r="B2639" i="8" s="1"/>
  <c r="A2639" i="4"/>
  <c r="G2638" i="4"/>
  <c r="B2638" i="4" s="1"/>
  <c r="E1320" i="4"/>
  <c r="D1319" i="4"/>
  <c r="G881" i="8" l="1"/>
  <c r="C881" i="8"/>
  <c r="I2640" i="8"/>
  <c r="B2640" i="8" s="1"/>
  <c r="A2641" i="8"/>
  <c r="A2640" i="4"/>
  <c r="G2639" i="4"/>
  <c r="B2639" i="4" s="1"/>
  <c r="F1320" i="4"/>
  <c r="C1320" i="4"/>
  <c r="H881" i="8" l="1"/>
  <c r="D881" i="8"/>
  <c r="A2642" i="8"/>
  <c r="I2641" i="8"/>
  <c r="B2641" i="8" s="1"/>
  <c r="A2641" i="4"/>
  <c r="G2640" i="4"/>
  <c r="B2640" i="4" s="1"/>
  <c r="E1321" i="4"/>
  <c r="D1320" i="4"/>
  <c r="E881" i="8" l="1"/>
  <c r="F882" i="8"/>
  <c r="A2643" i="8"/>
  <c r="I2642" i="8"/>
  <c r="B2642" i="8" s="1"/>
  <c r="A2642" i="4"/>
  <c r="G2641" i="4"/>
  <c r="B2641" i="4" s="1"/>
  <c r="F1321" i="4"/>
  <c r="C1321" i="4"/>
  <c r="C882" i="8" l="1"/>
  <c r="G882" i="8"/>
  <c r="A2644" i="8"/>
  <c r="I2643" i="8"/>
  <c r="B2643" i="8" s="1"/>
  <c r="A2643" i="4"/>
  <c r="G2642" i="4"/>
  <c r="B2642" i="4" s="1"/>
  <c r="E1322" i="4"/>
  <c r="D1321" i="4"/>
  <c r="H882" i="8" l="1"/>
  <c r="D882" i="8"/>
  <c r="I2644" i="8"/>
  <c r="B2644" i="8" s="1"/>
  <c r="A2645" i="8"/>
  <c r="A2644" i="4"/>
  <c r="G2643" i="4"/>
  <c r="B2643" i="4" s="1"/>
  <c r="F1322" i="4"/>
  <c r="C1322" i="4"/>
  <c r="E882" i="8" l="1"/>
  <c r="F883" i="8"/>
  <c r="A2646" i="8"/>
  <c r="I2645" i="8"/>
  <c r="B2645" i="8" s="1"/>
  <c r="A2645" i="4"/>
  <c r="G2644" i="4"/>
  <c r="B2644" i="4" s="1"/>
  <c r="E1323" i="4"/>
  <c r="D1322" i="4"/>
  <c r="G883" i="8" l="1"/>
  <c r="C883" i="8"/>
  <c r="A2647" i="8"/>
  <c r="I2646" i="8"/>
  <c r="B2646" i="8" s="1"/>
  <c r="A2646" i="4"/>
  <c r="G2645" i="4"/>
  <c r="B2645" i="4" s="1"/>
  <c r="F1323" i="4"/>
  <c r="C1323" i="4"/>
  <c r="H883" i="8" l="1"/>
  <c r="D883" i="8"/>
  <c r="A2648" i="8"/>
  <c r="I2647" i="8"/>
  <c r="B2647" i="8" s="1"/>
  <c r="A2647" i="4"/>
  <c r="G2646" i="4"/>
  <c r="B2646" i="4" s="1"/>
  <c r="E1324" i="4"/>
  <c r="D1323" i="4"/>
  <c r="E883" i="8" l="1"/>
  <c r="F884" i="8"/>
  <c r="I2648" i="8"/>
  <c r="B2648" i="8" s="1"/>
  <c r="A2649" i="8"/>
  <c r="A2648" i="4"/>
  <c r="G2647" i="4"/>
  <c r="B2647" i="4" s="1"/>
  <c r="F1324" i="4"/>
  <c r="C1324" i="4"/>
  <c r="G884" i="8" l="1"/>
  <c r="C884" i="8"/>
  <c r="A2650" i="8"/>
  <c r="I2649" i="8"/>
  <c r="B2649" i="8" s="1"/>
  <c r="A2649" i="4"/>
  <c r="G2648" i="4"/>
  <c r="B2648" i="4" s="1"/>
  <c r="E1325" i="4"/>
  <c r="D1324" i="4"/>
  <c r="H884" i="8" l="1"/>
  <c r="D884" i="8"/>
  <c r="A2651" i="8"/>
  <c r="I2650" i="8"/>
  <c r="B2650" i="8" s="1"/>
  <c r="A2650" i="4"/>
  <c r="G2649" i="4"/>
  <c r="B2649" i="4" s="1"/>
  <c r="C1325" i="4"/>
  <c r="F1325" i="4"/>
  <c r="E884" i="8" l="1"/>
  <c r="F885" i="8"/>
  <c r="A2652" i="8"/>
  <c r="I2651" i="8"/>
  <c r="B2651" i="8" s="1"/>
  <c r="A2651" i="4"/>
  <c r="G2650" i="4"/>
  <c r="B2650" i="4" s="1"/>
  <c r="E1326" i="4"/>
  <c r="D1325" i="4"/>
  <c r="C885" i="8" l="1"/>
  <c r="G885" i="8"/>
  <c r="I2652" i="8"/>
  <c r="B2652" i="8" s="1"/>
  <c r="A2653" i="8"/>
  <c r="A2652" i="4"/>
  <c r="G2651" i="4"/>
  <c r="B2651" i="4" s="1"/>
  <c r="C1326" i="4"/>
  <c r="F1326" i="4"/>
  <c r="H885" i="8" l="1"/>
  <c r="D885" i="8"/>
  <c r="A2654" i="8"/>
  <c r="I2653" i="8"/>
  <c r="B2653" i="8" s="1"/>
  <c r="A2653" i="4"/>
  <c r="G2652" i="4"/>
  <c r="B2652" i="4" s="1"/>
  <c r="D1326" i="4"/>
  <c r="E1327" i="4"/>
  <c r="E885" i="8" l="1"/>
  <c r="F886" i="8"/>
  <c r="A2655" i="8"/>
  <c r="I2654" i="8"/>
  <c r="B2654" i="8" s="1"/>
  <c r="A2654" i="4"/>
  <c r="G2653" i="4"/>
  <c r="B2653" i="4" s="1"/>
  <c r="F1327" i="4"/>
  <c r="C1327" i="4"/>
  <c r="C886" i="8" l="1"/>
  <c r="G886" i="8"/>
  <c r="A2656" i="8"/>
  <c r="I2655" i="8"/>
  <c r="B2655" i="8" s="1"/>
  <c r="A2655" i="4"/>
  <c r="G2654" i="4"/>
  <c r="B2654" i="4" s="1"/>
  <c r="D1327" i="4"/>
  <c r="E1328" i="4"/>
  <c r="H886" i="8" l="1"/>
  <c r="D886" i="8"/>
  <c r="I2656" i="8"/>
  <c r="B2656" i="8" s="1"/>
  <c r="A2657" i="8"/>
  <c r="A2656" i="4"/>
  <c r="G2655" i="4"/>
  <c r="B2655" i="4" s="1"/>
  <c r="C1328" i="4"/>
  <c r="F1328" i="4"/>
  <c r="E886" i="8" l="1"/>
  <c r="F887" i="8"/>
  <c r="A2658" i="8"/>
  <c r="I2657" i="8"/>
  <c r="B2657" i="8" s="1"/>
  <c r="A2657" i="4"/>
  <c r="G2656" i="4"/>
  <c r="B2656" i="4" s="1"/>
  <c r="E1329" i="4"/>
  <c r="D1328" i="4"/>
  <c r="C887" i="8" l="1"/>
  <c r="G887" i="8"/>
  <c r="A2659" i="8"/>
  <c r="I2658" i="8"/>
  <c r="B2658" i="8" s="1"/>
  <c r="A2658" i="4"/>
  <c r="G2657" i="4"/>
  <c r="B2657" i="4" s="1"/>
  <c r="C1329" i="4"/>
  <c r="F1329" i="4"/>
  <c r="H887" i="8" l="1"/>
  <c r="D887" i="8"/>
  <c r="A2660" i="8"/>
  <c r="I2659" i="8"/>
  <c r="B2659" i="8" s="1"/>
  <c r="A2659" i="4"/>
  <c r="G2658" i="4"/>
  <c r="B2658" i="4" s="1"/>
  <c r="E1330" i="4"/>
  <c r="D1329" i="4"/>
  <c r="E887" i="8" l="1"/>
  <c r="F888" i="8"/>
  <c r="I2660" i="8"/>
  <c r="B2660" i="8" s="1"/>
  <c r="A2661" i="8"/>
  <c r="A2660" i="4"/>
  <c r="G2659" i="4"/>
  <c r="B2659" i="4" s="1"/>
  <c r="F1330" i="4"/>
  <c r="C1330" i="4"/>
  <c r="G888" i="8" l="1"/>
  <c r="C888" i="8"/>
  <c r="A2662" i="8"/>
  <c r="I2661" i="8"/>
  <c r="B2661" i="8" s="1"/>
  <c r="A2661" i="4"/>
  <c r="G2660" i="4"/>
  <c r="B2660" i="4" s="1"/>
  <c r="E1331" i="4"/>
  <c r="D1330" i="4"/>
  <c r="H888" i="8" l="1"/>
  <c r="D888" i="8"/>
  <c r="A2663" i="8"/>
  <c r="I2662" i="8"/>
  <c r="B2662" i="8" s="1"/>
  <c r="A2662" i="4"/>
  <c r="G2661" i="4"/>
  <c r="B2661" i="4" s="1"/>
  <c r="F1331" i="4"/>
  <c r="C1331" i="4"/>
  <c r="E888" i="8" l="1"/>
  <c r="F889" i="8"/>
  <c r="A2664" i="8"/>
  <c r="I2663" i="8"/>
  <c r="B2663" i="8" s="1"/>
  <c r="A2663" i="4"/>
  <c r="G2662" i="4"/>
  <c r="B2662" i="4" s="1"/>
  <c r="E1332" i="4"/>
  <c r="D1331" i="4"/>
  <c r="C889" i="8" l="1"/>
  <c r="G889" i="8"/>
  <c r="I2664" i="8"/>
  <c r="B2664" i="8" s="1"/>
  <c r="A2665" i="8"/>
  <c r="A2664" i="4"/>
  <c r="G2663" i="4"/>
  <c r="B2663" i="4" s="1"/>
  <c r="C1332" i="4"/>
  <c r="F1332" i="4"/>
  <c r="H889" i="8" l="1"/>
  <c r="D889" i="8"/>
  <c r="A2666" i="8"/>
  <c r="I2665" i="8"/>
  <c r="B2665" i="8" s="1"/>
  <c r="A2665" i="4"/>
  <c r="G2664" i="4"/>
  <c r="B2664" i="4" s="1"/>
  <c r="D1332" i="4"/>
  <c r="E1333" i="4"/>
  <c r="E889" i="8" l="1"/>
  <c r="F890" i="8"/>
  <c r="A2667" i="8"/>
  <c r="I2666" i="8"/>
  <c r="B2666" i="8" s="1"/>
  <c r="A2666" i="4"/>
  <c r="G2665" i="4"/>
  <c r="B2665" i="4" s="1"/>
  <c r="F1333" i="4"/>
  <c r="C1333" i="4"/>
  <c r="G890" i="8" l="1"/>
  <c r="C890" i="8"/>
  <c r="A2668" i="8"/>
  <c r="I2667" i="8"/>
  <c r="B2667" i="8" s="1"/>
  <c r="A2667" i="4"/>
  <c r="G2666" i="4"/>
  <c r="B2666" i="4" s="1"/>
  <c r="E1334" i="4"/>
  <c r="D1333" i="4"/>
  <c r="H890" i="8" l="1"/>
  <c r="D890" i="8"/>
  <c r="I2668" i="8"/>
  <c r="B2668" i="8" s="1"/>
  <c r="A2669" i="8"/>
  <c r="A2668" i="4"/>
  <c r="G2667" i="4"/>
  <c r="B2667" i="4" s="1"/>
  <c r="C1334" i="4"/>
  <c r="F1334" i="4"/>
  <c r="E890" i="8" l="1"/>
  <c r="F891" i="8"/>
  <c r="A2670" i="8"/>
  <c r="I2669" i="8"/>
  <c r="B2669" i="8" s="1"/>
  <c r="A2669" i="4"/>
  <c r="G2668" i="4"/>
  <c r="B2668" i="4" s="1"/>
  <c r="E1335" i="4"/>
  <c r="D1334" i="4"/>
  <c r="G891" i="8" l="1"/>
  <c r="C891" i="8"/>
  <c r="A2671" i="8"/>
  <c r="I2670" i="8"/>
  <c r="B2670" i="8" s="1"/>
  <c r="A2670" i="4"/>
  <c r="G2669" i="4"/>
  <c r="B2669" i="4" s="1"/>
  <c r="C1335" i="4"/>
  <c r="F1335" i="4"/>
  <c r="H891" i="8" l="1"/>
  <c r="D891" i="8"/>
  <c r="A2672" i="8"/>
  <c r="I2671" i="8"/>
  <c r="B2671" i="8" s="1"/>
  <c r="A2671" i="4"/>
  <c r="G2670" i="4"/>
  <c r="B2670" i="4" s="1"/>
  <c r="D1335" i="4"/>
  <c r="E1336" i="4"/>
  <c r="E891" i="8" l="1"/>
  <c r="F892" i="8"/>
  <c r="I2672" i="8"/>
  <c r="B2672" i="8" s="1"/>
  <c r="A2673" i="8"/>
  <c r="A2672" i="4"/>
  <c r="G2671" i="4"/>
  <c r="B2671" i="4" s="1"/>
  <c r="F1336" i="4"/>
  <c r="C1336" i="4"/>
  <c r="G892" i="8" l="1"/>
  <c r="C892" i="8"/>
  <c r="A2674" i="8"/>
  <c r="I2673" i="8"/>
  <c r="B2673" i="8" s="1"/>
  <c r="A2673" i="4"/>
  <c r="G2672" i="4"/>
  <c r="B2672" i="4" s="1"/>
  <c r="E1337" i="4"/>
  <c r="D1336" i="4"/>
  <c r="H892" i="8" l="1"/>
  <c r="D892" i="8"/>
  <c r="A2675" i="8"/>
  <c r="I2674" i="8"/>
  <c r="B2674" i="8" s="1"/>
  <c r="A2674" i="4"/>
  <c r="G2673" i="4"/>
  <c r="B2673" i="4" s="1"/>
  <c r="C1337" i="4"/>
  <c r="F1337" i="4"/>
  <c r="E892" i="8" l="1"/>
  <c r="F893" i="8"/>
  <c r="A2676" i="8"/>
  <c r="I2675" i="8"/>
  <c r="B2675" i="8" s="1"/>
  <c r="A2675" i="4"/>
  <c r="G2674" i="4"/>
  <c r="B2674" i="4" s="1"/>
  <c r="E1338" i="4"/>
  <c r="D1337" i="4"/>
  <c r="C893" i="8" l="1"/>
  <c r="G893" i="8"/>
  <c r="I2676" i="8"/>
  <c r="B2676" i="8" s="1"/>
  <c r="A2677" i="8"/>
  <c r="A2676" i="4"/>
  <c r="G2675" i="4"/>
  <c r="B2675" i="4" s="1"/>
  <c r="C1338" i="4"/>
  <c r="F1338" i="4"/>
  <c r="H893" i="8" l="1"/>
  <c r="D893" i="8"/>
  <c r="A2678" i="8"/>
  <c r="I2677" i="8"/>
  <c r="B2677" i="8" s="1"/>
  <c r="A2677" i="4"/>
  <c r="G2676" i="4"/>
  <c r="B2676" i="4" s="1"/>
  <c r="E1339" i="4"/>
  <c r="D1338" i="4"/>
  <c r="E893" i="8" l="1"/>
  <c r="F894" i="8"/>
  <c r="A2679" i="8"/>
  <c r="I2678" i="8"/>
  <c r="B2678" i="8" s="1"/>
  <c r="A2678" i="4"/>
  <c r="G2677" i="4"/>
  <c r="B2677" i="4" s="1"/>
  <c r="F1339" i="4"/>
  <c r="C1339" i="4"/>
  <c r="G894" i="8" l="1"/>
  <c r="C894" i="8"/>
  <c r="A2680" i="8"/>
  <c r="I2679" i="8"/>
  <c r="B2679" i="8" s="1"/>
  <c r="A2679" i="4"/>
  <c r="G2678" i="4"/>
  <c r="B2678" i="4" s="1"/>
  <c r="E1340" i="4"/>
  <c r="D1339" i="4"/>
  <c r="H894" i="8" l="1"/>
  <c r="D894" i="8"/>
  <c r="I2680" i="8"/>
  <c r="B2680" i="8" s="1"/>
  <c r="A2681" i="8"/>
  <c r="A2680" i="4"/>
  <c r="G2679" i="4"/>
  <c r="B2679" i="4" s="1"/>
  <c r="F1340" i="4"/>
  <c r="C1340" i="4"/>
  <c r="E894" i="8" l="1"/>
  <c r="F895" i="8"/>
  <c r="A2682" i="8"/>
  <c r="I2681" i="8"/>
  <c r="B2681" i="8" s="1"/>
  <c r="A2681" i="4"/>
  <c r="G2680" i="4"/>
  <c r="B2680" i="4" s="1"/>
  <c r="E1341" i="4"/>
  <c r="D1340" i="4"/>
  <c r="G895" i="8" l="1"/>
  <c r="C895" i="8"/>
  <c r="A2683" i="8"/>
  <c r="I2682" i="8"/>
  <c r="B2682" i="8" s="1"/>
  <c r="A2682" i="4"/>
  <c r="G2681" i="4"/>
  <c r="B2681" i="4" s="1"/>
  <c r="C1341" i="4"/>
  <c r="F1341" i="4"/>
  <c r="H895" i="8" l="1"/>
  <c r="D895" i="8"/>
  <c r="A2684" i="8"/>
  <c r="I2683" i="8"/>
  <c r="B2683" i="8" s="1"/>
  <c r="A2683" i="4"/>
  <c r="G2682" i="4"/>
  <c r="B2682" i="4" s="1"/>
  <c r="E1342" i="4"/>
  <c r="D1341" i="4"/>
  <c r="E895" i="8" l="1"/>
  <c r="F896" i="8"/>
  <c r="I2684" i="8"/>
  <c r="B2684" i="8" s="1"/>
  <c r="A2685" i="8"/>
  <c r="A2684" i="4"/>
  <c r="G2683" i="4"/>
  <c r="B2683" i="4" s="1"/>
  <c r="C1342" i="4"/>
  <c r="F1342" i="4"/>
  <c r="C896" i="8" l="1"/>
  <c r="G896" i="8"/>
  <c r="A2686" i="8"/>
  <c r="I2685" i="8"/>
  <c r="B2685" i="8" s="1"/>
  <c r="A2685" i="4"/>
  <c r="G2684" i="4"/>
  <c r="B2684" i="4" s="1"/>
  <c r="E1343" i="4"/>
  <c r="D1342" i="4"/>
  <c r="H896" i="8" l="1"/>
  <c r="D896" i="8"/>
  <c r="A2687" i="8"/>
  <c r="I2686" i="8"/>
  <c r="B2686" i="8" s="1"/>
  <c r="A2686" i="4"/>
  <c r="G2685" i="4"/>
  <c r="B2685" i="4" s="1"/>
  <c r="F1343" i="4"/>
  <c r="C1343" i="4"/>
  <c r="E896" i="8" l="1"/>
  <c r="F897" i="8"/>
  <c r="A2688" i="8"/>
  <c r="I2687" i="8"/>
  <c r="B2687" i="8" s="1"/>
  <c r="A2687" i="4"/>
  <c r="G2686" i="4"/>
  <c r="B2686" i="4" s="1"/>
  <c r="E1344" i="4"/>
  <c r="D1343" i="4"/>
  <c r="C897" i="8" l="1"/>
  <c r="G897" i="8"/>
  <c r="I2688" i="8"/>
  <c r="B2688" i="8" s="1"/>
  <c r="A2689" i="8"/>
  <c r="A2688" i="4"/>
  <c r="G2687" i="4"/>
  <c r="B2687" i="4" s="1"/>
  <c r="F1344" i="4"/>
  <c r="C1344" i="4"/>
  <c r="H897" i="8" l="1"/>
  <c r="D897" i="8"/>
  <c r="A2690" i="8"/>
  <c r="I2689" i="8"/>
  <c r="B2689" i="8" s="1"/>
  <c r="A2689" i="4"/>
  <c r="G2688" i="4"/>
  <c r="B2688" i="4" s="1"/>
  <c r="E1345" i="4"/>
  <c r="D1344" i="4"/>
  <c r="E897" i="8" l="1"/>
  <c r="F898" i="8"/>
  <c r="A2691" i="8"/>
  <c r="I2690" i="8"/>
  <c r="B2690" i="8" s="1"/>
  <c r="A2690" i="4"/>
  <c r="G2689" i="4"/>
  <c r="B2689" i="4" s="1"/>
  <c r="C1345" i="4"/>
  <c r="F1345" i="4"/>
  <c r="C898" i="8" l="1"/>
  <c r="G898" i="8"/>
  <c r="A2692" i="8"/>
  <c r="I2691" i="8"/>
  <c r="B2691" i="8" s="1"/>
  <c r="A2691" i="4"/>
  <c r="G2690" i="4"/>
  <c r="B2690" i="4" s="1"/>
  <c r="E1346" i="4"/>
  <c r="D1345" i="4"/>
  <c r="H898" i="8" l="1"/>
  <c r="D898" i="8"/>
  <c r="I2692" i="8"/>
  <c r="B2692" i="8" s="1"/>
  <c r="A2693" i="8"/>
  <c r="A2692" i="4"/>
  <c r="G2691" i="4"/>
  <c r="B2691" i="4" s="1"/>
  <c r="C1346" i="4"/>
  <c r="F1346" i="4"/>
  <c r="E898" i="8" l="1"/>
  <c r="F899" i="8"/>
  <c r="A2694" i="8"/>
  <c r="I2693" i="8"/>
  <c r="B2693" i="8" s="1"/>
  <c r="A2693" i="4"/>
  <c r="G2692" i="4"/>
  <c r="B2692" i="4" s="1"/>
  <c r="D1346" i="4"/>
  <c r="E1347" i="4"/>
  <c r="G899" i="8" l="1"/>
  <c r="C899" i="8"/>
  <c r="A2695" i="8"/>
  <c r="I2694" i="8"/>
  <c r="B2694" i="8" s="1"/>
  <c r="A2694" i="4"/>
  <c r="G2693" i="4"/>
  <c r="B2693" i="4" s="1"/>
  <c r="F1347" i="4"/>
  <c r="C1347" i="4"/>
  <c r="H899" i="8" l="1"/>
  <c r="D899" i="8"/>
  <c r="A2696" i="8"/>
  <c r="I2695" i="8"/>
  <c r="B2695" i="8" s="1"/>
  <c r="A2695" i="4"/>
  <c r="G2694" i="4"/>
  <c r="B2694" i="4" s="1"/>
  <c r="E1348" i="4"/>
  <c r="D1347" i="4"/>
  <c r="E899" i="8" l="1"/>
  <c r="F900" i="8"/>
  <c r="I2696" i="8"/>
  <c r="B2696" i="8" s="1"/>
  <c r="A2697" i="8"/>
  <c r="A2696" i="4"/>
  <c r="G2695" i="4"/>
  <c r="B2695" i="4" s="1"/>
  <c r="C1348" i="4"/>
  <c r="F1348" i="4"/>
  <c r="C900" i="8" l="1"/>
  <c r="G900" i="8"/>
  <c r="A2698" i="8"/>
  <c r="I2697" i="8"/>
  <c r="B2697" i="8" s="1"/>
  <c r="A2697" i="4"/>
  <c r="G2696" i="4"/>
  <c r="B2696" i="4" s="1"/>
  <c r="E1349" i="4"/>
  <c r="D1348" i="4"/>
  <c r="H900" i="8" l="1"/>
  <c r="D900" i="8"/>
  <c r="A2699" i="8"/>
  <c r="I2698" i="8"/>
  <c r="B2698" i="8" s="1"/>
  <c r="A2698" i="4"/>
  <c r="G2697" i="4"/>
  <c r="B2697" i="4" s="1"/>
  <c r="F1349" i="4"/>
  <c r="C1349" i="4"/>
  <c r="E900" i="8" l="1"/>
  <c r="F901" i="8"/>
  <c r="A2700" i="8"/>
  <c r="I2699" i="8"/>
  <c r="B2699" i="8" s="1"/>
  <c r="A2699" i="4"/>
  <c r="G2698" i="4"/>
  <c r="B2698" i="4" s="1"/>
  <c r="D1349" i="4"/>
  <c r="E1350" i="4"/>
  <c r="G901" i="8" l="1"/>
  <c r="C901" i="8"/>
  <c r="I2700" i="8"/>
  <c r="B2700" i="8" s="1"/>
  <c r="A2701" i="8"/>
  <c r="A2700" i="4"/>
  <c r="G2699" i="4"/>
  <c r="B2699" i="4" s="1"/>
  <c r="F1350" i="4"/>
  <c r="C1350" i="4"/>
  <c r="H901" i="8" l="1"/>
  <c r="D901" i="8"/>
  <c r="A2702" i="8"/>
  <c r="I2701" i="8"/>
  <c r="B2701" i="8" s="1"/>
  <c r="A2701" i="4"/>
  <c r="G2700" i="4"/>
  <c r="B2700" i="4" s="1"/>
  <c r="E1351" i="4"/>
  <c r="D1350" i="4"/>
  <c r="E901" i="8" l="1"/>
  <c r="F902" i="8"/>
  <c r="A2703" i="8"/>
  <c r="I2702" i="8"/>
  <c r="B2702" i="8" s="1"/>
  <c r="A2702" i="4"/>
  <c r="G2701" i="4"/>
  <c r="B2701" i="4" s="1"/>
  <c r="C1351" i="4"/>
  <c r="F1351" i="4"/>
  <c r="C902" i="8" l="1"/>
  <c r="G902" i="8"/>
  <c r="A2704" i="8"/>
  <c r="I2703" i="8"/>
  <c r="B2703" i="8" s="1"/>
  <c r="A2703" i="4"/>
  <c r="G2702" i="4"/>
  <c r="B2702" i="4" s="1"/>
  <c r="E1352" i="4"/>
  <c r="D1351" i="4"/>
  <c r="H902" i="8" l="1"/>
  <c r="D902" i="8"/>
  <c r="I2704" i="8"/>
  <c r="B2704" i="8" s="1"/>
  <c r="A2705" i="8"/>
  <c r="A2704" i="4"/>
  <c r="G2703" i="4"/>
  <c r="B2703" i="4" s="1"/>
  <c r="C1352" i="4"/>
  <c r="F1352" i="4"/>
  <c r="E902" i="8" l="1"/>
  <c r="F903" i="8"/>
  <c r="A2706" i="8"/>
  <c r="I2705" i="8"/>
  <c r="B2705" i="8" s="1"/>
  <c r="A2705" i="4"/>
  <c r="G2704" i="4"/>
  <c r="B2704" i="4" s="1"/>
  <c r="E1353" i="4"/>
  <c r="D1352" i="4"/>
  <c r="C903" i="8" l="1"/>
  <c r="G903" i="8"/>
  <c r="A2707" i="8"/>
  <c r="I2706" i="8"/>
  <c r="B2706" i="8" s="1"/>
  <c r="A2706" i="4"/>
  <c r="G2705" i="4"/>
  <c r="B2705" i="4" s="1"/>
  <c r="F1353" i="4"/>
  <c r="C1353" i="4"/>
  <c r="H903" i="8" l="1"/>
  <c r="D903" i="8"/>
  <c r="A2708" i="8"/>
  <c r="I2707" i="8"/>
  <c r="B2707" i="8" s="1"/>
  <c r="A2707" i="4"/>
  <c r="G2706" i="4"/>
  <c r="B2706" i="4" s="1"/>
  <c r="E1354" i="4"/>
  <c r="D1353" i="4"/>
  <c r="E903" i="8" l="1"/>
  <c r="F904" i="8"/>
  <c r="I2708" i="8"/>
  <c r="B2708" i="8" s="1"/>
  <c r="A2709" i="8"/>
  <c r="A2708" i="4"/>
  <c r="G2707" i="4"/>
  <c r="B2707" i="4" s="1"/>
  <c r="F1354" i="4"/>
  <c r="C1354" i="4"/>
  <c r="G904" i="8" l="1"/>
  <c r="C904" i="8"/>
  <c r="A2710" i="8"/>
  <c r="I2709" i="8"/>
  <c r="B2709" i="8" s="1"/>
  <c r="A2709" i="4"/>
  <c r="G2708" i="4"/>
  <c r="B2708" i="4" s="1"/>
  <c r="D1354" i="4"/>
  <c r="E1355" i="4"/>
  <c r="H904" i="8" l="1"/>
  <c r="D904" i="8"/>
  <c r="A2711" i="8"/>
  <c r="I2710" i="8"/>
  <c r="B2710" i="8" s="1"/>
  <c r="A2710" i="4"/>
  <c r="G2709" i="4"/>
  <c r="B2709" i="4" s="1"/>
  <c r="F1355" i="4"/>
  <c r="C1355" i="4"/>
  <c r="E904" i="8" l="1"/>
  <c r="F905" i="8"/>
  <c r="A2712" i="8"/>
  <c r="I2711" i="8"/>
  <c r="B2711" i="8" s="1"/>
  <c r="A2711" i="4"/>
  <c r="G2710" i="4"/>
  <c r="B2710" i="4" s="1"/>
  <c r="E1356" i="4"/>
  <c r="D1355" i="4"/>
  <c r="C905" i="8" l="1"/>
  <c r="G905" i="8"/>
  <c r="I2712" i="8"/>
  <c r="B2712" i="8" s="1"/>
  <c r="A2713" i="8"/>
  <c r="A2712" i="4"/>
  <c r="G2711" i="4"/>
  <c r="B2711" i="4" s="1"/>
  <c r="C1356" i="4"/>
  <c r="F1356" i="4"/>
  <c r="H905" i="8" l="1"/>
  <c r="D905" i="8"/>
  <c r="A2714" i="8"/>
  <c r="I2713" i="8"/>
  <c r="B2713" i="8" s="1"/>
  <c r="A2713" i="4"/>
  <c r="G2712" i="4"/>
  <c r="B2712" i="4" s="1"/>
  <c r="E1357" i="4"/>
  <c r="D1356" i="4"/>
  <c r="E905" i="8" l="1"/>
  <c r="F906" i="8"/>
  <c r="A2715" i="8"/>
  <c r="I2714" i="8"/>
  <c r="B2714" i="8" s="1"/>
  <c r="A2714" i="4"/>
  <c r="G2713" i="4"/>
  <c r="B2713" i="4" s="1"/>
  <c r="F1357" i="4"/>
  <c r="C1357" i="4"/>
  <c r="C906" i="8" l="1"/>
  <c r="G906" i="8"/>
  <c r="A2716" i="8"/>
  <c r="I2715" i="8"/>
  <c r="B2715" i="8" s="1"/>
  <c r="A2715" i="4"/>
  <c r="G2714" i="4"/>
  <c r="B2714" i="4" s="1"/>
  <c r="D1357" i="4"/>
  <c r="E1358" i="4"/>
  <c r="H906" i="8" l="1"/>
  <c r="D906" i="8"/>
  <c r="I2716" i="8"/>
  <c r="B2716" i="8" s="1"/>
  <c r="A2717" i="8"/>
  <c r="A2716" i="4"/>
  <c r="G2715" i="4"/>
  <c r="B2715" i="4" s="1"/>
  <c r="F1358" i="4"/>
  <c r="C1358" i="4"/>
  <c r="E906" i="8" l="1"/>
  <c r="F907" i="8"/>
  <c r="A2718" i="8"/>
  <c r="I2717" i="8"/>
  <c r="B2717" i="8" s="1"/>
  <c r="A2717" i="4"/>
  <c r="G2716" i="4"/>
  <c r="B2716" i="4" s="1"/>
  <c r="E1359" i="4"/>
  <c r="D1358" i="4"/>
  <c r="G907" i="8" l="1"/>
  <c r="C907" i="8"/>
  <c r="A2719" i="8"/>
  <c r="I2718" i="8"/>
  <c r="B2718" i="8" s="1"/>
  <c r="A2718" i="4"/>
  <c r="G2717" i="4"/>
  <c r="B2717" i="4" s="1"/>
  <c r="C1359" i="4"/>
  <c r="F1359" i="4"/>
  <c r="H907" i="8" l="1"/>
  <c r="D907" i="8"/>
  <c r="A2720" i="8"/>
  <c r="I2719" i="8"/>
  <c r="B2719" i="8" s="1"/>
  <c r="A2719" i="4"/>
  <c r="G2718" i="4"/>
  <c r="B2718" i="4" s="1"/>
  <c r="E1360" i="4"/>
  <c r="D1359" i="4"/>
  <c r="E907" i="8" l="1"/>
  <c r="F908" i="8"/>
  <c r="I2720" i="8"/>
  <c r="B2720" i="8" s="1"/>
  <c r="A2721" i="8"/>
  <c r="A2720" i="4"/>
  <c r="G2719" i="4"/>
  <c r="B2719" i="4" s="1"/>
  <c r="F1360" i="4"/>
  <c r="C1360" i="4"/>
  <c r="C908" i="8" l="1"/>
  <c r="G908" i="8"/>
  <c r="A2722" i="8"/>
  <c r="I2721" i="8"/>
  <c r="B2721" i="8" s="1"/>
  <c r="A2721" i="4"/>
  <c r="G2720" i="4"/>
  <c r="B2720" i="4" s="1"/>
  <c r="E1361" i="4"/>
  <c r="D1360" i="4"/>
  <c r="H908" i="8" l="1"/>
  <c r="D908" i="8"/>
  <c r="A2723" i="8"/>
  <c r="I2722" i="8"/>
  <c r="B2722" i="8" s="1"/>
  <c r="A2722" i="4"/>
  <c r="G2721" i="4"/>
  <c r="B2721" i="4" s="1"/>
  <c r="F1361" i="4"/>
  <c r="C1361" i="4"/>
  <c r="E908" i="8" l="1"/>
  <c r="F909" i="8"/>
  <c r="A2724" i="8"/>
  <c r="I2723" i="8"/>
  <c r="B2723" i="8" s="1"/>
  <c r="A2723" i="4"/>
  <c r="G2722" i="4"/>
  <c r="B2722" i="4" s="1"/>
  <c r="E1362" i="4"/>
  <c r="D1361" i="4"/>
  <c r="G909" i="8" l="1"/>
  <c r="C909" i="8"/>
  <c r="I2724" i="8"/>
  <c r="B2724" i="8" s="1"/>
  <c r="A2725" i="8"/>
  <c r="A2724" i="4"/>
  <c r="G2723" i="4"/>
  <c r="B2723" i="4" s="1"/>
  <c r="F1362" i="4"/>
  <c r="C1362" i="4"/>
  <c r="H909" i="8" l="1"/>
  <c r="D909" i="8"/>
  <c r="A2726" i="8"/>
  <c r="I2725" i="8"/>
  <c r="B2725" i="8" s="1"/>
  <c r="A2725" i="4"/>
  <c r="G2724" i="4"/>
  <c r="B2724" i="4" s="1"/>
  <c r="E1363" i="4"/>
  <c r="D1362" i="4"/>
  <c r="E909" i="8" l="1"/>
  <c r="F910" i="8"/>
  <c r="A2727" i="8"/>
  <c r="I2726" i="8"/>
  <c r="B2726" i="8" s="1"/>
  <c r="A2726" i="4"/>
  <c r="G2725" i="4"/>
  <c r="B2725" i="4" s="1"/>
  <c r="F1363" i="4"/>
  <c r="C1363" i="4"/>
  <c r="G910" i="8" l="1"/>
  <c r="C910" i="8"/>
  <c r="A2728" i="8"/>
  <c r="I2727" i="8"/>
  <c r="B2727" i="8" s="1"/>
  <c r="A2727" i="4"/>
  <c r="G2726" i="4"/>
  <c r="B2726" i="4" s="1"/>
  <c r="D1363" i="4"/>
  <c r="E1364" i="4"/>
  <c r="H910" i="8" l="1"/>
  <c r="D910" i="8"/>
  <c r="I2728" i="8"/>
  <c r="B2728" i="8" s="1"/>
  <c r="A2729" i="8"/>
  <c r="A2728" i="4"/>
  <c r="G2727" i="4"/>
  <c r="B2727" i="4" s="1"/>
  <c r="C1364" i="4"/>
  <c r="F1364" i="4"/>
  <c r="E910" i="8" l="1"/>
  <c r="F911" i="8"/>
  <c r="A2730" i="8"/>
  <c r="I2729" i="8"/>
  <c r="B2729" i="8" s="1"/>
  <c r="A2729" i="4"/>
  <c r="G2728" i="4"/>
  <c r="B2728" i="4" s="1"/>
  <c r="D1364" i="4"/>
  <c r="E1365" i="4"/>
  <c r="C911" i="8" l="1"/>
  <c r="G911" i="8"/>
  <c r="A2731" i="8"/>
  <c r="I2730" i="8"/>
  <c r="B2730" i="8" s="1"/>
  <c r="A2730" i="4"/>
  <c r="G2729" i="4"/>
  <c r="B2729" i="4" s="1"/>
  <c r="F1365" i="4"/>
  <c r="C1365" i="4"/>
  <c r="H911" i="8" l="1"/>
  <c r="D911" i="8"/>
  <c r="A2732" i="8"/>
  <c r="I2731" i="8"/>
  <c r="B2731" i="8" s="1"/>
  <c r="A2731" i="4"/>
  <c r="G2730" i="4"/>
  <c r="B2730" i="4" s="1"/>
  <c r="D1365" i="4"/>
  <c r="E1366" i="4"/>
  <c r="E911" i="8" l="1"/>
  <c r="F912" i="8"/>
  <c r="I2732" i="8"/>
  <c r="B2732" i="8" s="1"/>
  <c r="A2733" i="8"/>
  <c r="A2732" i="4"/>
  <c r="G2731" i="4"/>
  <c r="B2731" i="4" s="1"/>
  <c r="C1366" i="4"/>
  <c r="F1366" i="4"/>
  <c r="G912" i="8" l="1"/>
  <c r="C912" i="8"/>
  <c r="A2734" i="8"/>
  <c r="I2733" i="8"/>
  <c r="B2733" i="8" s="1"/>
  <c r="A2733" i="4"/>
  <c r="G2732" i="4"/>
  <c r="B2732" i="4" s="1"/>
  <c r="E1367" i="4"/>
  <c r="D1366" i="4"/>
  <c r="H912" i="8" l="1"/>
  <c r="D912" i="8"/>
  <c r="A2735" i="8"/>
  <c r="I2734" i="8"/>
  <c r="B2734" i="8" s="1"/>
  <c r="A2734" i="4"/>
  <c r="G2733" i="4"/>
  <c r="B2733" i="4" s="1"/>
  <c r="F1367" i="4"/>
  <c r="C1367" i="4"/>
  <c r="E912" i="8" l="1"/>
  <c r="F913" i="8"/>
  <c r="A2736" i="8"/>
  <c r="I2735" i="8"/>
  <c r="B2735" i="8" s="1"/>
  <c r="A2735" i="4"/>
  <c r="G2734" i="4"/>
  <c r="B2734" i="4" s="1"/>
  <c r="D1367" i="4"/>
  <c r="E1368" i="4"/>
  <c r="G913" i="8" l="1"/>
  <c r="C913" i="8"/>
  <c r="I2736" i="8"/>
  <c r="B2736" i="8" s="1"/>
  <c r="A2737" i="8"/>
  <c r="A2736" i="4"/>
  <c r="G2735" i="4"/>
  <c r="B2735" i="4" s="1"/>
  <c r="F1368" i="4"/>
  <c r="C1368" i="4"/>
  <c r="H913" i="8" l="1"/>
  <c r="D913" i="8"/>
  <c r="A2738" i="8"/>
  <c r="I2737" i="8"/>
  <c r="B2737" i="8" s="1"/>
  <c r="A2737" i="4"/>
  <c r="G2736" i="4"/>
  <c r="B2736" i="4" s="1"/>
  <c r="D1368" i="4"/>
  <c r="E1369" i="4"/>
  <c r="E913" i="8" l="1"/>
  <c r="F914" i="8"/>
  <c r="A2739" i="8"/>
  <c r="I2738" i="8"/>
  <c r="B2738" i="8" s="1"/>
  <c r="A2738" i="4"/>
  <c r="G2737" i="4"/>
  <c r="B2737" i="4" s="1"/>
  <c r="C1369" i="4"/>
  <c r="F1369" i="4"/>
  <c r="G914" i="8" l="1"/>
  <c r="C914" i="8"/>
  <c r="A2740" i="8"/>
  <c r="I2739" i="8"/>
  <c r="B2739" i="8" s="1"/>
  <c r="A2739" i="4"/>
  <c r="G2738" i="4"/>
  <c r="B2738" i="4" s="1"/>
  <c r="E1370" i="4"/>
  <c r="D1369" i="4"/>
  <c r="H914" i="8" l="1"/>
  <c r="D914" i="8"/>
  <c r="I2740" i="8"/>
  <c r="B2740" i="8" s="1"/>
  <c r="A2741" i="8"/>
  <c r="A2740" i="4"/>
  <c r="G2739" i="4"/>
  <c r="B2739" i="4" s="1"/>
  <c r="F1370" i="4"/>
  <c r="C1370" i="4"/>
  <c r="E914" i="8" l="1"/>
  <c r="F915" i="8"/>
  <c r="A2742" i="8"/>
  <c r="I2741" i="8"/>
  <c r="B2741" i="8" s="1"/>
  <c r="A2741" i="4"/>
  <c r="G2740" i="4"/>
  <c r="B2740" i="4" s="1"/>
  <c r="D1370" i="4"/>
  <c r="E1371" i="4"/>
  <c r="C915" i="8" l="1"/>
  <c r="G915" i="8"/>
  <c r="A2743" i="8"/>
  <c r="I2742" i="8"/>
  <c r="B2742" i="8" s="1"/>
  <c r="A2742" i="4"/>
  <c r="G2741" i="4"/>
  <c r="B2741" i="4" s="1"/>
  <c r="F1371" i="4"/>
  <c r="C1371" i="4"/>
  <c r="H915" i="8" l="1"/>
  <c r="D915" i="8"/>
  <c r="A2744" i="8"/>
  <c r="I2743" i="8"/>
  <c r="B2743" i="8" s="1"/>
  <c r="A2743" i="4"/>
  <c r="G2742" i="4"/>
  <c r="B2742" i="4" s="1"/>
  <c r="D1371" i="4"/>
  <c r="E1372" i="4"/>
  <c r="E915" i="8" l="1"/>
  <c r="F916" i="8"/>
  <c r="I2744" i="8"/>
  <c r="B2744" i="8" s="1"/>
  <c r="A2745" i="8"/>
  <c r="A2744" i="4"/>
  <c r="G2743" i="4"/>
  <c r="B2743" i="4" s="1"/>
  <c r="F1372" i="4"/>
  <c r="C1372" i="4"/>
  <c r="C916" i="8" l="1"/>
  <c r="G916" i="8"/>
  <c r="A2746" i="8"/>
  <c r="I2745" i="8"/>
  <c r="B2745" i="8" s="1"/>
  <c r="A2745" i="4"/>
  <c r="G2744" i="4"/>
  <c r="B2744" i="4" s="1"/>
  <c r="E1373" i="4"/>
  <c r="D1372" i="4"/>
  <c r="H916" i="8" l="1"/>
  <c r="D916" i="8"/>
  <c r="A2747" i="8"/>
  <c r="I2746" i="8"/>
  <c r="B2746" i="8" s="1"/>
  <c r="A2746" i="4"/>
  <c r="G2745" i="4"/>
  <c r="B2745" i="4" s="1"/>
  <c r="F1373" i="4"/>
  <c r="C1373" i="4"/>
  <c r="E916" i="8" l="1"/>
  <c r="F917" i="8"/>
  <c r="A2748" i="8"/>
  <c r="I2747" i="8"/>
  <c r="B2747" i="8" s="1"/>
  <c r="A2747" i="4"/>
  <c r="G2746" i="4"/>
  <c r="B2746" i="4" s="1"/>
  <c r="E1374" i="4"/>
  <c r="D1373" i="4"/>
  <c r="C917" i="8" l="1"/>
  <c r="G917" i="8"/>
  <c r="I2748" i="8"/>
  <c r="B2748" i="8" s="1"/>
  <c r="A2749" i="8"/>
  <c r="A2748" i="4"/>
  <c r="G2747" i="4"/>
  <c r="B2747" i="4" s="1"/>
  <c r="C1374" i="4"/>
  <c r="F1374" i="4"/>
  <c r="H917" i="8" l="1"/>
  <c r="D917" i="8"/>
  <c r="A2750" i="8"/>
  <c r="I2749" i="8"/>
  <c r="B2749" i="8" s="1"/>
  <c r="A2749" i="4"/>
  <c r="G2748" i="4"/>
  <c r="B2748" i="4" s="1"/>
  <c r="D1374" i="4"/>
  <c r="E1375" i="4"/>
  <c r="E917" i="8" l="1"/>
  <c r="F918" i="8"/>
  <c r="A2751" i="8"/>
  <c r="I2750" i="8"/>
  <c r="B2750" i="8" s="1"/>
  <c r="A2750" i="4"/>
  <c r="G2749" i="4"/>
  <c r="B2749" i="4" s="1"/>
  <c r="F1375" i="4"/>
  <c r="C1375" i="4"/>
  <c r="G918" i="8" l="1"/>
  <c r="C918" i="8"/>
  <c r="A2752" i="8"/>
  <c r="I2751" i="8"/>
  <c r="B2751" i="8" s="1"/>
  <c r="A2751" i="4"/>
  <c r="G2750" i="4"/>
  <c r="B2750" i="4" s="1"/>
  <c r="E1376" i="4"/>
  <c r="D1375" i="4"/>
  <c r="H918" i="8" l="1"/>
  <c r="D918" i="8"/>
  <c r="I2752" i="8"/>
  <c r="B2752" i="8" s="1"/>
  <c r="A2753" i="8"/>
  <c r="A2752" i="4"/>
  <c r="G2751" i="4"/>
  <c r="B2751" i="4" s="1"/>
  <c r="C1376" i="4"/>
  <c r="F1376" i="4"/>
  <c r="E918" i="8" l="1"/>
  <c r="F919" i="8"/>
  <c r="A2754" i="8"/>
  <c r="I2753" i="8"/>
  <c r="B2753" i="8" s="1"/>
  <c r="A2753" i="4"/>
  <c r="G2752" i="4"/>
  <c r="B2752" i="4" s="1"/>
  <c r="E1377" i="4"/>
  <c r="D1376" i="4"/>
  <c r="C919" i="8" l="1"/>
  <c r="G919" i="8"/>
  <c r="A2755" i="8"/>
  <c r="I2754" i="8"/>
  <c r="B2754" i="8" s="1"/>
  <c r="A2754" i="4"/>
  <c r="G2753" i="4"/>
  <c r="B2753" i="4" s="1"/>
  <c r="C1377" i="4"/>
  <c r="F1377" i="4"/>
  <c r="H919" i="8" l="1"/>
  <c r="D919" i="8"/>
  <c r="A2756" i="8"/>
  <c r="I2755" i="8"/>
  <c r="B2755" i="8" s="1"/>
  <c r="A2755" i="4"/>
  <c r="G2754" i="4"/>
  <c r="B2754" i="4" s="1"/>
  <c r="E1378" i="4"/>
  <c r="D1377" i="4"/>
  <c r="E919" i="8" l="1"/>
  <c r="F920" i="8"/>
  <c r="I2756" i="8"/>
  <c r="B2756" i="8" s="1"/>
  <c r="A2757" i="8"/>
  <c r="A2756" i="4"/>
  <c r="G2755" i="4"/>
  <c r="B2755" i="4" s="1"/>
  <c r="F1378" i="4"/>
  <c r="C1378" i="4"/>
  <c r="C920" i="8" l="1"/>
  <c r="G920" i="8"/>
  <c r="A2758" i="8"/>
  <c r="I2757" i="8"/>
  <c r="B2757" i="8" s="1"/>
  <c r="A2757" i="4"/>
  <c r="G2756" i="4"/>
  <c r="B2756" i="4" s="1"/>
  <c r="E1379" i="4"/>
  <c r="D1378" i="4"/>
  <c r="H920" i="8" l="1"/>
  <c r="D920" i="8"/>
  <c r="A2759" i="8"/>
  <c r="I2758" i="8"/>
  <c r="B2758" i="8" s="1"/>
  <c r="A2758" i="4"/>
  <c r="G2757" i="4"/>
  <c r="B2757" i="4" s="1"/>
  <c r="F1379" i="4"/>
  <c r="C1379" i="4"/>
  <c r="E920" i="8" l="1"/>
  <c r="F921" i="8"/>
  <c r="A2760" i="8"/>
  <c r="I2759" i="8"/>
  <c r="B2759" i="8" s="1"/>
  <c r="A2759" i="4"/>
  <c r="G2758" i="4"/>
  <c r="B2758" i="4" s="1"/>
  <c r="D1379" i="4"/>
  <c r="E1380" i="4"/>
  <c r="C921" i="8" l="1"/>
  <c r="G921" i="8"/>
  <c r="I2760" i="8"/>
  <c r="B2760" i="8" s="1"/>
  <c r="A2761" i="8"/>
  <c r="A2760" i="4"/>
  <c r="G2759" i="4"/>
  <c r="B2759" i="4" s="1"/>
  <c r="F1380" i="4"/>
  <c r="C1380" i="4"/>
  <c r="H921" i="8" l="1"/>
  <c r="D921" i="8"/>
  <c r="A2762" i="8"/>
  <c r="I2761" i="8"/>
  <c r="B2761" i="8" s="1"/>
  <c r="A2761" i="4"/>
  <c r="G2760" i="4"/>
  <c r="B2760" i="4" s="1"/>
  <c r="E1381" i="4"/>
  <c r="D1380" i="4"/>
  <c r="E921" i="8" l="1"/>
  <c r="F922" i="8"/>
  <c r="A2763" i="8"/>
  <c r="I2762" i="8"/>
  <c r="B2762" i="8" s="1"/>
  <c r="A2762" i="4"/>
  <c r="G2761" i="4"/>
  <c r="B2761" i="4" s="1"/>
  <c r="F1381" i="4"/>
  <c r="C1381" i="4"/>
  <c r="C922" i="8" l="1"/>
  <c r="G922" i="8"/>
  <c r="A2764" i="8"/>
  <c r="I2763" i="8"/>
  <c r="B2763" i="8" s="1"/>
  <c r="A2763" i="4"/>
  <c r="G2762" i="4"/>
  <c r="B2762" i="4" s="1"/>
  <c r="E1382" i="4"/>
  <c r="D1381" i="4"/>
  <c r="H922" i="8" l="1"/>
  <c r="D922" i="8"/>
  <c r="I2764" i="8"/>
  <c r="B2764" i="8" s="1"/>
  <c r="A2765" i="8"/>
  <c r="A2764" i="4"/>
  <c r="G2763" i="4"/>
  <c r="B2763" i="4" s="1"/>
  <c r="C1382" i="4"/>
  <c r="F1382" i="4"/>
  <c r="E922" i="8" l="1"/>
  <c r="F923" i="8"/>
  <c r="A2766" i="8"/>
  <c r="I2765" i="8"/>
  <c r="B2765" i="8" s="1"/>
  <c r="A2765" i="4"/>
  <c r="G2764" i="4"/>
  <c r="B2764" i="4" s="1"/>
  <c r="D1382" i="4"/>
  <c r="E1383" i="4"/>
  <c r="C923" i="8" l="1"/>
  <c r="G923" i="8"/>
  <c r="A2767" i="8"/>
  <c r="I2766" i="8"/>
  <c r="B2766" i="8" s="1"/>
  <c r="A2766" i="4"/>
  <c r="G2765" i="4"/>
  <c r="B2765" i="4" s="1"/>
  <c r="F1383" i="4"/>
  <c r="C1383" i="4"/>
  <c r="H923" i="8" l="1"/>
  <c r="D923" i="8"/>
  <c r="A2768" i="8"/>
  <c r="I2767" i="8"/>
  <c r="B2767" i="8" s="1"/>
  <c r="A2767" i="4"/>
  <c r="G2766" i="4"/>
  <c r="B2766" i="4" s="1"/>
  <c r="E1384" i="4"/>
  <c r="D1383" i="4"/>
  <c r="E923" i="8" l="1"/>
  <c r="F924" i="8"/>
  <c r="I2768" i="8"/>
  <c r="B2768" i="8" s="1"/>
  <c r="A2769" i="8"/>
  <c r="A2768" i="4"/>
  <c r="G2767" i="4"/>
  <c r="B2767" i="4" s="1"/>
  <c r="C1384" i="4"/>
  <c r="F1384" i="4"/>
  <c r="G924" i="8" l="1"/>
  <c r="C924" i="8"/>
  <c r="A2770" i="8"/>
  <c r="I2769" i="8"/>
  <c r="B2769" i="8" s="1"/>
  <c r="A2769" i="4"/>
  <c r="G2768" i="4"/>
  <c r="B2768" i="4" s="1"/>
  <c r="E1385" i="4"/>
  <c r="D1384" i="4"/>
  <c r="H924" i="8" l="1"/>
  <c r="D924" i="8"/>
  <c r="A2771" i="8"/>
  <c r="I2770" i="8"/>
  <c r="B2770" i="8" s="1"/>
  <c r="A2770" i="4"/>
  <c r="G2769" i="4"/>
  <c r="B2769" i="4" s="1"/>
  <c r="C1385" i="4"/>
  <c r="F1385" i="4"/>
  <c r="E924" i="8" l="1"/>
  <c r="F925" i="8"/>
  <c r="A2772" i="8"/>
  <c r="I2771" i="8"/>
  <c r="B2771" i="8" s="1"/>
  <c r="A2771" i="4"/>
  <c r="G2770" i="4"/>
  <c r="B2770" i="4" s="1"/>
  <c r="E1386" i="4"/>
  <c r="D1385" i="4"/>
  <c r="G925" i="8" l="1"/>
  <c r="C925" i="8"/>
  <c r="I2772" i="8"/>
  <c r="B2772" i="8" s="1"/>
  <c r="A2773" i="8"/>
  <c r="A2772" i="4"/>
  <c r="G2771" i="4"/>
  <c r="B2771" i="4" s="1"/>
  <c r="F1386" i="4"/>
  <c r="C1386" i="4"/>
  <c r="H925" i="8" l="1"/>
  <c r="D925" i="8"/>
  <c r="A2774" i="8"/>
  <c r="I2773" i="8"/>
  <c r="B2773" i="8" s="1"/>
  <c r="A2773" i="4"/>
  <c r="G2772" i="4"/>
  <c r="B2772" i="4" s="1"/>
  <c r="E1387" i="4"/>
  <c r="D1386" i="4"/>
  <c r="E925" i="8" l="1"/>
  <c r="F926" i="8"/>
  <c r="A2775" i="8"/>
  <c r="I2774" i="8"/>
  <c r="B2774" i="8" s="1"/>
  <c r="A2774" i="4"/>
  <c r="G2773" i="4"/>
  <c r="B2773" i="4" s="1"/>
  <c r="F1387" i="4"/>
  <c r="C1387" i="4"/>
  <c r="C926" i="8" l="1"/>
  <c r="G926" i="8"/>
  <c r="A2776" i="8"/>
  <c r="I2775" i="8"/>
  <c r="B2775" i="8" s="1"/>
  <c r="A2775" i="4"/>
  <c r="G2774" i="4"/>
  <c r="B2774" i="4" s="1"/>
  <c r="E1388" i="4"/>
  <c r="D1387" i="4"/>
  <c r="H926" i="8" l="1"/>
  <c r="D926" i="8"/>
  <c r="I2776" i="8"/>
  <c r="B2776" i="8" s="1"/>
  <c r="A2777" i="8"/>
  <c r="A2776" i="4"/>
  <c r="G2775" i="4"/>
  <c r="B2775" i="4" s="1"/>
  <c r="C1388" i="4"/>
  <c r="F1388" i="4"/>
  <c r="E926" i="8" l="1"/>
  <c r="F927" i="8"/>
  <c r="A2778" i="8"/>
  <c r="I2777" i="8"/>
  <c r="B2777" i="8" s="1"/>
  <c r="A2777" i="4"/>
  <c r="G2776" i="4"/>
  <c r="B2776" i="4" s="1"/>
  <c r="D1388" i="4"/>
  <c r="E1389" i="4"/>
  <c r="C927" i="8" l="1"/>
  <c r="G927" i="8"/>
  <c r="A2779" i="8"/>
  <c r="I2778" i="8"/>
  <c r="B2778" i="8" s="1"/>
  <c r="A2778" i="4"/>
  <c r="G2777" i="4"/>
  <c r="B2777" i="4" s="1"/>
  <c r="F1389" i="4"/>
  <c r="C1389" i="4"/>
  <c r="H927" i="8" l="1"/>
  <c r="D927" i="8"/>
  <c r="A2780" i="8"/>
  <c r="I2779" i="8"/>
  <c r="B2779" i="8" s="1"/>
  <c r="A2779" i="4"/>
  <c r="G2778" i="4"/>
  <c r="B2778" i="4" s="1"/>
  <c r="E1390" i="4"/>
  <c r="D1389" i="4"/>
  <c r="E927" i="8" l="1"/>
  <c r="F928" i="8"/>
  <c r="I2780" i="8"/>
  <c r="B2780" i="8" s="1"/>
  <c r="A2781" i="8"/>
  <c r="A2780" i="4"/>
  <c r="G2779" i="4"/>
  <c r="B2779" i="4" s="1"/>
  <c r="C1390" i="4"/>
  <c r="F1390" i="4"/>
  <c r="C928" i="8" l="1"/>
  <c r="G928" i="8"/>
  <c r="A2782" i="8"/>
  <c r="I2781" i="8"/>
  <c r="B2781" i="8" s="1"/>
  <c r="A2781" i="4"/>
  <c r="G2780" i="4"/>
  <c r="B2780" i="4" s="1"/>
  <c r="E1391" i="4"/>
  <c r="D1390" i="4"/>
  <c r="H928" i="8" l="1"/>
  <c r="D928" i="8"/>
  <c r="A2783" i="8"/>
  <c r="I2782" i="8"/>
  <c r="B2782" i="8" s="1"/>
  <c r="A2782" i="4"/>
  <c r="G2781" i="4"/>
  <c r="B2781" i="4" s="1"/>
  <c r="C1391" i="4"/>
  <c r="F1391" i="4"/>
  <c r="E928" i="8" l="1"/>
  <c r="F929" i="8"/>
  <c r="A2784" i="8"/>
  <c r="I2783" i="8"/>
  <c r="B2783" i="8" s="1"/>
  <c r="A2783" i="4"/>
  <c r="G2782" i="4"/>
  <c r="B2782" i="4" s="1"/>
  <c r="E1392" i="4"/>
  <c r="D1391" i="4"/>
  <c r="C929" i="8" l="1"/>
  <c r="G929" i="8"/>
  <c r="I2784" i="8"/>
  <c r="B2784" i="8" s="1"/>
  <c r="A2785" i="8"/>
  <c r="A2784" i="4"/>
  <c r="G2783" i="4"/>
  <c r="B2783" i="4" s="1"/>
  <c r="F1392" i="4"/>
  <c r="C1392" i="4"/>
  <c r="H929" i="8" l="1"/>
  <c r="D929" i="8"/>
  <c r="A2786" i="8"/>
  <c r="I2785" i="8"/>
  <c r="B2785" i="8" s="1"/>
  <c r="A2785" i="4"/>
  <c r="G2784" i="4"/>
  <c r="B2784" i="4" s="1"/>
  <c r="E1393" i="4"/>
  <c r="D1392" i="4"/>
  <c r="E929" i="8" l="1"/>
  <c r="F930" i="8"/>
  <c r="A2787" i="8"/>
  <c r="I2786" i="8"/>
  <c r="B2786" i="8" s="1"/>
  <c r="A2786" i="4"/>
  <c r="G2785" i="4"/>
  <c r="B2785" i="4" s="1"/>
  <c r="F1393" i="4"/>
  <c r="C1393" i="4"/>
  <c r="G930" i="8" l="1"/>
  <c r="C930" i="8"/>
  <c r="A2788" i="8"/>
  <c r="I2787" i="8"/>
  <c r="B2787" i="8" s="1"/>
  <c r="A2787" i="4"/>
  <c r="G2786" i="4"/>
  <c r="B2786" i="4" s="1"/>
  <c r="E1394" i="4"/>
  <c r="D1393" i="4"/>
  <c r="H930" i="8" l="1"/>
  <c r="D930" i="8"/>
  <c r="I2788" i="8"/>
  <c r="B2788" i="8" s="1"/>
  <c r="A2789" i="8"/>
  <c r="A2788" i="4"/>
  <c r="G2787" i="4"/>
  <c r="B2787" i="4" s="1"/>
  <c r="C1394" i="4"/>
  <c r="F1394" i="4"/>
  <c r="E930" i="8" l="1"/>
  <c r="F931" i="8"/>
  <c r="A2790" i="8"/>
  <c r="I2789" i="8"/>
  <c r="B2789" i="8" s="1"/>
  <c r="A2789" i="4"/>
  <c r="G2788" i="4"/>
  <c r="B2788" i="4" s="1"/>
  <c r="E1395" i="4"/>
  <c r="D1394" i="4"/>
  <c r="G931" i="8" l="1"/>
  <c r="C931" i="8"/>
  <c r="A2791" i="8"/>
  <c r="I2790" i="8"/>
  <c r="B2790" i="8" s="1"/>
  <c r="A2790" i="4"/>
  <c r="G2789" i="4"/>
  <c r="B2789" i="4" s="1"/>
  <c r="C1395" i="4"/>
  <c r="F1395" i="4"/>
  <c r="H931" i="8" l="1"/>
  <c r="D931" i="8"/>
  <c r="A2792" i="8"/>
  <c r="I2791" i="8"/>
  <c r="B2791" i="8" s="1"/>
  <c r="A2791" i="4"/>
  <c r="G2790" i="4"/>
  <c r="B2790" i="4" s="1"/>
  <c r="E1396" i="4"/>
  <c r="D1395" i="4"/>
  <c r="E931" i="8" l="1"/>
  <c r="F932" i="8"/>
  <c r="I2792" i="8"/>
  <c r="B2792" i="8" s="1"/>
  <c r="A2793" i="8"/>
  <c r="A2792" i="4"/>
  <c r="G2791" i="4"/>
  <c r="B2791" i="4" s="1"/>
  <c r="F1396" i="4"/>
  <c r="C1396" i="4"/>
  <c r="C932" i="8" l="1"/>
  <c r="G932" i="8"/>
  <c r="A2794" i="8"/>
  <c r="I2793" i="8"/>
  <c r="B2793" i="8" s="1"/>
  <c r="A2793" i="4"/>
  <c r="G2792" i="4"/>
  <c r="B2792" i="4" s="1"/>
  <c r="E1397" i="4"/>
  <c r="D1396" i="4"/>
  <c r="H932" i="8" l="1"/>
  <c r="D932" i="8"/>
  <c r="A2795" i="8"/>
  <c r="I2794" i="8"/>
  <c r="B2794" i="8" s="1"/>
  <c r="A2794" i="4"/>
  <c r="G2793" i="4"/>
  <c r="B2793" i="4" s="1"/>
  <c r="F1397" i="4"/>
  <c r="C1397" i="4"/>
  <c r="E932" i="8" l="1"/>
  <c r="F933" i="8"/>
  <c r="A2796" i="8"/>
  <c r="I2795" i="8"/>
  <c r="B2795" i="8" s="1"/>
  <c r="A2795" i="4"/>
  <c r="G2794" i="4"/>
  <c r="B2794" i="4" s="1"/>
  <c r="E1398" i="4"/>
  <c r="D1397" i="4"/>
  <c r="C933" i="8" l="1"/>
  <c r="G933" i="8"/>
  <c r="I2796" i="8"/>
  <c r="B2796" i="8" s="1"/>
  <c r="A2797" i="8"/>
  <c r="A2796" i="4"/>
  <c r="G2795" i="4"/>
  <c r="B2795" i="4" s="1"/>
  <c r="C1398" i="4"/>
  <c r="F1398" i="4"/>
  <c r="H933" i="8" l="1"/>
  <c r="D933" i="8"/>
  <c r="A2798" i="8"/>
  <c r="I2797" i="8"/>
  <c r="B2797" i="8" s="1"/>
  <c r="A2797" i="4"/>
  <c r="G2796" i="4"/>
  <c r="B2796" i="4" s="1"/>
  <c r="E1399" i="4"/>
  <c r="D1398" i="4"/>
  <c r="E933" i="8" l="1"/>
  <c r="F934" i="8"/>
  <c r="A2799" i="8"/>
  <c r="I2798" i="8"/>
  <c r="B2798" i="8" s="1"/>
  <c r="A2798" i="4"/>
  <c r="G2797" i="4"/>
  <c r="B2797" i="4" s="1"/>
  <c r="C1399" i="4"/>
  <c r="F1399" i="4"/>
  <c r="G934" i="8" l="1"/>
  <c r="C934" i="8"/>
  <c r="A2800" i="8"/>
  <c r="I2799" i="8"/>
  <c r="B2799" i="8" s="1"/>
  <c r="A2799" i="4"/>
  <c r="G2798" i="4"/>
  <c r="B2798" i="4" s="1"/>
  <c r="E1400" i="4"/>
  <c r="D1399" i="4"/>
  <c r="H934" i="8" l="1"/>
  <c r="D934" i="8"/>
  <c r="I2800" i="8"/>
  <c r="B2800" i="8" s="1"/>
  <c r="A2801" i="8"/>
  <c r="A2800" i="4"/>
  <c r="G2799" i="4"/>
  <c r="B2799" i="4" s="1"/>
  <c r="F1400" i="4"/>
  <c r="C1400" i="4"/>
  <c r="E934" i="8" l="1"/>
  <c r="F935" i="8"/>
  <c r="A2802" i="8"/>
  <c r="I2801" i="8"/>
  <c r="B2801" i="8" s="1"/>
  <c r="A2801" i="4"/>
  <c r="G2800" i="4"/>
  <c r="B2800" i="4" s="1"/>
  <c r="E1401" i="4"/>
  <c r="D1400" i="4"/>
  <c r="G935" i="8" l="1"/>
  <c r="C935" i="8"/>
  <c r="A2803" i="8"/>
  <c r="I2802" i="8"/>
  <c r="B2802" i="8" s="1"/>
  <c r="A2802" i="4"/>
  <c r="G2801" i="4"/>
  <c r="B2801" i="4" s="1"/>
  <c r="F1401" i="4"/>
  <c r="C1401" i="4"/>
  <c r="H935" i="8" l="1"/>
  <c r="D935" i="8"/>
  <c r="A2804" i="8"/>
  <c r="I2803" i="8"/>
  <c r="B2803" i="8" s="1"/>
  <c r="A2803" i="4"/>
  <c r="G2802" i="4"/>
  <c r="B2802" i="4" s="1"/>
  <c r="E1402" i="4"/>
  <c r="D1401" i="4"/>
  <c r="E935" i="8" l="1"/>
  <c r="F936" i="8"/>
  <c r="I2804" i="8"/>
  <c r="B2804" i="8" s="1"/>
  <c r="A2805" i="8"/>
  <c r="A2804" i="4"/>
  <c r="G2803" i="4"/>
  <c r="B2803" i="4" s="1"/>
  <c r="F1402" i="4"/>
  <c r="C1402" i="4"/>
  <c r="C936" i="8" l="1"/>
  <c r="G936" i="8"/>
  <c r="A2806" i="8"/>
  <c r="I2805" i="8"/>
  <c r="B2805" i="8" s="1"/>
  <c r="A2805" i="4"/>
  <c r="G2804" i="4"/>
  <c r="B2804" i="4" s="1"/>
  <c r="E1403" i="4"/>
  <c r="D1402" i="4"/>
  <c r="H936" i="8" l="1"/>
  <c r="D936" i="8"/>
  <c r="A2807" i="8"/>
  <c r="I2806" i="8"/>
  <c r="B2806" i="8" s="1"/>
  <c r="A2806" i="4"/>
  <c r="G2805" i="4"/>
  <c r="B2805" i="4" s="1"/>
  <c r="F1403" i="4"/>
  <c r="C1403" i="4"/>
  <c r="E936" i="8" l="1"/>
  <c r="F937" i="8"/>
  <c r="A2808" i="8"/>
  <c r="I2807" i="8"/>
  <c r="B2807" i="8" s="1"/>
  <c r="A2807" i="4"/>
  <c r="G2806" i="4"/>
  <c r="B2806" i="4" s="1"/>
  <c r="D1403" i="4"/>
  <c r="E1404" i="4"/>
  <c r="G937" i="8" l="1"/>
  <c r="C937" i="8"/>
  <c r="I2808" i="8"/>
  <c r="B2808" i="8" s="1"/>
  <c r="A2809" i="8"/>
  <c r="A2808" i="4"/>
  <c r="G2807" i="4"/>
  <c r="B2807" i="4" s="1"/>
  <c r="C1404" i="4"/>
  <c r="F1404" i="4"/>
  <c r="H937" i="8" l="1"/>
  <c r="D937" i="8"/>
  <c r="A2810" i="8"/>
  <c r="I2809" i="8"/>
  <c r="B2809" i="8" s="1"/>
  <c r="A2809" i="4"/>
  <c r="G2808" i="4"/>
  <c r="B2808" i="4" s="1"/>
  <c r="D1404" i="4"/>
  <c r="E1405" i="4"/>
  <c r="E937" i="8" l="1"/>
  <c r="F938" i="8"/>
  <c r="A2811" i="8"/>
  <c r="I2810" i="8"/>
  <c r="B2810" i="8" s="1"/>
  <c r="A2810" i="4"/>
  <c r="G2809" i="4"/>
  <c r="B2809" i="4" s="1"/>
  <c r="F1405" i="4"/>
  <c r="C1405" i="4"/>
  <c r="C938" i="8" l="1"/>
  <c r="G938" i="8"/>
  <c r="A2812" i="8"/>
  <c r="I2811" i="8"/>
  <c r="B2811" i="8" s="1"/>
  <c r="A2811" i="4"/>
  <c r="G2810" i="4"/>
  <c r="B2810" i="4" s="1"/>
  <c r="D1405" i="4"/>
  <c r="E1406" i="4"/>
  <c r="H938" i="8" l="1"/>
  <c r="D938" i="8"/>
  <c r="I2812" i="8"/>
  <c r="B2812" i="8" s="1"/>
  <c r="A2813" i="8"/>
  <c r="A2812" i="4"/>
  <c r="G2811" i="4"/>
  <c r="B2811" i="4" s="1"/>
  <c r="C1406" i="4"/>
  <c r="F1406" i="4"/>
  <c r="E938" i="8" l="1"/>
  <c r="F939" i="8"/>
  <c r="A2814" i="8"/>
  <c r="I2813" i="8"/>
  <c r="B2813" i="8" s="1"/>
  <c r="A2813" i="4"/>
  <c r="G2812" i="4"/>
  <c r="B2812" i="4" s="1"/>
  <c r="E1407" i="4"/>
  <c r="D1406" i="4"/>
  <c r="C939" i="8" l="1"/>
  <c r="G939" i="8"/>
  <c r="A2815" i="8"/>
  <c r="I2814" i="8"/>
  <c r="B2814" i="8" s="1"/>
  <c r="A2814" i="4"/>
  <c r="G2813" i="4"/>
  <c r="B2813" i="4" s="1"/>
  <c r="F1407" i="4"/>
  <c r="C1407" i="4"/>
  <c r="H939" i="8" l="1"/>
  <c r="D939" i="8"/>
  <c r="A2816" i="8"/>
  <c r="I2815" i="8"/>
  <c r="B2815" i="8" s="1"/>
  <c r="A2815" i="4"/>
  <c r="G2814" i="4"/>
  <c r="B2814" i="4" s="1"/>
  <c r="D1407" i="4"/>
  <c r="E1408" i="4"/>
  <c r="E939" i="8" l="1"/>
  <c r="F940" i="8"/>
  <c r="I2816" i="8"/>
  <c r="B2816" i="8" s="1"/>
  <c r="A2817" i="8"/>
  <c r="A2816" i="4"/>
  <c r="G2815" i="4"/>
  <c r="B2815" i="4" s="1"/>
  <c r="F1408" i="4"/>
  <c r="C1408" i="4"/>
  <c r="C940" i="8" l="1"/>
  <c r="G940" i="8"/>
  <c r="A2818" i="8"/>
  <c r="I2817" i="8"/>
  <c r="B2817" i="8" s="1"/>
  <c r="A2817" i="4"/>
  <c r="G2816" i="4"/>
  <c r="B2816" i="4" s="1"/>
  <c r="D1408" i="4"/>
  <c r="E1409" i="4"/>
  <c r="H940" i="8" l="1"/>
  <c r="D940" i="8"/>
  <c r="A2819" i="8"/>
  <c r="I2818" i="8"/>
  <c r="B2818" i="8" s="1"/>
  <c r="A2818" i="4"/>
  <c r="G2817" i="4"/>
  <c r="B2817" i="4" s="1"/>
  <c r="C1409" i="4"/>
  <c r="F1409" i="4"/>
  <c r="E940" i="8" l="1"/>
  <c r="F941" i="8"/>
  <c r="A2820" i="8"/>
  <c r="I2819" i="8"/>
  <c r="B2819" i="8" s="1"/>
  <c r="A2819" i="4"/>
  <c r="G2818" i="4"/>
  <c r="B2818" i="4" s="1"/>
  <c r="E1410" i="4"/>
  <c r="D1409" i="4"/>
  <c r="C941" i="8" l="1"/>
  <c r="G941" i="8"/>
  <c r="I2820" i="8"/>
  <c r="B2820" i="8" s="1"/>
  <c r="A2821" i="8"/>
  <c r="A2820" i="4"/>
  <c r="G2819" i="4"/>
  <c r="B2819" i="4" s="1"/>
  <c r="F1410" i="4"/>
  <c r="C1410" i="4"/>
  <c r="H941" i="8" l="1"/>
  <c r="D941" i="8"/>
  <c r="A2822" i="8"/>
  <c r="I2821" i="8"/>
  <c r="B2821" i="8" s="1"/>
  <c r="A2821" i="4"/>
  <c r="G2820" i="4"/>
  <c r="B2820" i="4" s="1"/>
  <c r="D1410" i="4"/>
  <c r="E1411" i="4"/>
  <c r="E941" i="8" l="1"/>
  <c r="F942" i="8"/>
  <c r="A2823" i="8"/>
  <c r="I2822" i="8"/>
  <c r="B2822" i="8" s="1"/>
  <c r="A2822" i="4"/>
  <c r="G2821" i="4"/>
  <c r="B2821" i="4" s="1"/>
  <c r="F1411" i="4"/>
  <c r="C1411" i="4"/>
  <c r="G942" i="8" l="1"/>
  <c r="C942" i="8"/>
  <c r="A2824" i="8"/>
  <c r="I2823" i="8"/>
  <c r="B2823" i="8" s="1"/>
  <c r="A2823" i="4"/>
  <c r="G2822" i="4"/>
  <c r="B2822" i="4" s="1"/>
  <c r="D1411" i="4"/>
  <c r="E1412" i="4"/>
  <c r="H942" i="8" l="1"/>
  <c r="D942" i="8"/>
  <c r="I2824" i="8"/>
  <c r="B2824" i="8" s="1"/>
  <c r="A2825" i="8"/>
  <c r="A2824" i="4"/>
  <c r="G2823" i="4"/>
  <c r="B2823" i="4" s="1"/>
  <c r="F1412" i="4"/>
  <c r="C1412" i="4"/>
  <c r="E942" i="8" l="1"/>
  <c r="F943" i="8"/>
  <c r="A2826" i="8"/>
  <c r="I2825" i="8"/>
  <c r="B2825" i="8" s="1"/>
  <c r="A2825" i="4"/>
  <c r="G2824" i="4"/>
  <c r="B2824" i="4" s="1"/>
  <c r="E1413" i="4"/>
  <c r="D1412" i="4"/>
  <c r="C943" i="8" l="1"/>
  <c r="G943" i="8"/>
  <c r="A2827" i="8"/>
  <c r="I2826" i="8"/>
  <c r="B2826" i="8" s="1"/>
  <c r="A2826" i="4"/>
  <c r="G2825" i="4"/>
  <c r="B2825" i="4" s="1"/>
  <c r="F1413" i="4"/>
  <c r="C1413" i="4"/>
  <c r="H943" i="8" l="1"/>
  <c r="D943" i="8"/>
  <c r="A2828" i="8"/>
  <c r="I2827" i="8"/>
  <c r="B2827" i="8" s="1"/>
  <c r="A2827" i="4"/>
  <c r="G2826" i="4"/>
  <c r="B2826" i="4" s="1"/>
  <c r="E1414" i="4"/>
  <c r="D1413" i="4"/>
  <c r="E943" i="8" l="1"/>
  <c r="F944" i="8"/>
  <c r="I2828" i="8"/>
  <c r="B2828" i="8" s="1"/>
  <c r="A2829" i="8"/>
  <c r="A2828" i="4"/>
  <c r="G2827" i="4"/>
  <c r="B2827" i="4" s="1"/>
  <c r="C1414" i="4"/>
  <c r="F1414" i="4"/>
  <c r="C944" i="8" l="1"/>
  <c r="G944" i="8"/>
  <c r="A2830" i="8"/>
  <c r="I2829" i="8"/>
  <c r="B2829" i="8" s="1"/>
  <c r="A2829" i="4"/>
  <c r="G2828" i="4"/>
  <c r="B2828" i="4" s="1"/>
  <c r="D1414" i="4"/>
  <c r="E1415" i="4"/>
  <c r="H944" i="8" l="1"/>
  <c r="D944" i="8"/>
  <c r="A2831" i="8"/>
  <c r="I2830" i="8"/>
  <c r="B2830" i="8" s="1"/>
  <c r="A2830" i="4"/>
  <c r="G2829" i="4"/>
  <c r="B2829" i="4" s="1"/>
  <c r="C1415" i="4"/>
  <c r="F1415" i="4"/>
  <c r="E944" i="8" l="1"/>
  <c r="F945" i="8"/>
  <c r="A2832" i="8"/>
  <c r="I2831" i="8"/>
  <c r="B2831" i="8" s="1"/>
  <c r="A2831" i="4"/>
  <c r="G2830" i="4"/>
  <c r="B2830" i="4" s="1"/>
  <c r="E1416" i="4"/>
  <c r="D1415" i="4"/>
  <c r="C945" i="8" l="1"/>
  <c r="G945" i="8"/>
  <c r="I2832" i="8"/>
  <c r="B2832" i="8" s="1"/>
  <c r="A2833" i="8"/>
  <c r="A2832" i="4"/>
  <c r="G2831" i="4"/>
  <c r="B2831" i="4" s="1"/>
  <c r="C1416" i="4"/>
  <c r="F1416" i="4"/>
  <c r="H945" i="8" l="1"/>
  <c r="D945" i="8"/>
  <c r="A2834" i="8"/>
  <c r="I2833" i="8"/>
  <c r="B2833" i="8" s="1"/>
  <c r="A2833" i="4"/>
  <c r="G2832" i="4"/>
  <c r="B2832" i="4" s="1"/>
  <c r="D1416" i="4"/>
  <c r="E1417" i="4"/>
  <c r="E945" i="8" l="1"/>
  <c r="F946" i="8"/>
  <c r="A2835" i="8"/>
  <c r="I2834" i="8"/>
  <c r="B2834" i="8" s="1"/>
  <c r="A2834" i="4"/>
  <c r="G2833" i="4"/>
  <c r="B2833" i="4" s="1"/>
  <c r="F1417" i="4"/>
  <c r="C1417" i="4"/>
  <c r="C946" i="8" l="1"/>
  <c r="G946" i="8"/>
  <c r="A2836" i="8"/>
  <c r="I2835" i="8"/>
  <c r="B2835" i="8" s="1"/>
  <c r="A2835" i="4"/>
  <c r="G2834" i="4"/>
  <c r="B2834" i="4" s="1"/>
  <c r="E1418" i="4"/>
  <c r="D1417" i="4"/>
  <c r="H946" i="8" l="1"/>
  <c r="D946" i="8"/>
  <c r="I2836" i="8"/>
  <c r="B2836" i="8" s="1"/>
  <c r="A2837" i="8"/>
  <c r="A2836" i="4"/>
  <c r="G2835" i="4"/>
  <c r="B2835" i="4" s="1"/>
  <c r="C1418" i="4"/>
  <c r="F1418" i="4"/>
  <c r="E946" i="8" l="1"/>
  <c r="F947" i="8"/>
  <c r="A2838" i="8"/>
  <c r="I2837" i="8"/>
  <c r="B2837" i="8" s="1"/>
  <c r="A2837" i="4"/>
  <c r="G2836" i="4"/>
  <c r="B2836" i="4" s="1"/>
  <c r="E1419" i="4"/>
  <c r="D1418" i="4"/>
  <c r="G947" i="8" l="1"/>
  <c r="C947" i="8"/>
  <c r="A2839" i="8"/>
  <c r="I2838" i="8"/>
  <c r="B2838" i="8" s="1"/>
  <c r="A2838" i="4"/>
  <c r="G2837" i="4"/>
  <c r="B2837" i="4" s="1"/>
  <c r="C1419" i="4"/>
  <c r="F1419" i="4"/>
  <c r="H947" i="8" l="1"/>
  <c r="D947" i="8"/>
  <c r="A2840" i="8"/>
  <c r="I2839" i="8"/>
  <c r="B2839" i="8" s="1"/>
  <c r="A2839" i="4"/>
  <c r="G2838" i="4"/>
  <c r="B2838" i="4" s="1"/>
  <c r="E1420" i="4"/>
  <c r="D1419" i="4"/>
  <c r="E947" i="8" l="1"/>
  <c r="F948" i="8"/>
  <c r="I2840" i="8"/>
  <c r="B2840" i="8" s="1"/>
  <c r="A2841" i="8"/>
  <c r="A2840" i="4"/>
  <c r="G2839" i="4"/>
  <c r="B2839" i="4" s="1"/>
  <c r="F1420" i="4"/>
  <c r="C1420" i="4"/>
  <c r="C948" i="8" l="1"/>
  <c r="G948" i="8"/>
  <c r="A2842" i="8"/>
  <c r="I2841" i="8"/>
  <c r="B2841" i="8" s="1"/>
  <c r="A2841" i="4"/>
  <c r="G2840" i="4"/>
  <c r="B2840" i="4" s="1"/>
  <c r="D1420" i="4"/>
  <c r="E1421" i="4"/>
  <c r="H948" i="8" l="1"/>
  <c r="D948" i="8"/>
  <c r="A2843" i="8"/>
  <c r="I2842" i="8"/>
  <c r="B2842" i="8" s="1"/>
  <c r="A2842" i="4"/>
  <c r="G2841" i="4"/>
  <c r="B2841" i="4" s="1"/>
  <c r="C1421" i="4"/>
  <c r="F1421" i="4"/>
  <c r="E948" i="8" l="1"/>
  <c r="F949" i="8"/>
  <c r="A2844" i="8"/>
  <c r="I2843" i="8"/>
  <c r="B2843" i="8" s="1"/>
  <c r="A2843" i="4"/>
  <c r="G2842" i="4"/>
  <c r="B2842" i="4" s="1"/>
  <c r="D1421" i="4"/>
  <c r="E1422" i="4"/>
  <c r="C949" i="8" l="1"/>
  <c r="G949" i="8"/>
  <c r="I2844" i="8"/>
  <c r="B2844" i="8" s="1"/>
  <c r="A2845" i="8"/>
  <c r="A2844" i="4"/>
  <c r="G2843" i="4"/>
  <c r="B2843" i="4" s="1"/>
  <c r="C1422" i="4"/>
  <c r="F1422" i="4"/>
  <c r="H949" i="8" l="1"/>
  <c r="D949" i="8"/>
  <c r="A2846" i="8"/>
  <c r="I2845" i="8"/>
  <c r="B2845" i="8" s="1"/>
  <c r="A2845" i="4"/>
  <c r="G2844" i="4"/>
  <c r="B2844" i="4" s="1"/>
  <c r="D1422" i="4"/>
  <c r="E1423" i="4"/>
  <c r="E949" i="8" l="1"/>
  <c r="F950" i="8"/>
  <c r="A2847" i="8"/>
  <c r="I2846" i="8"/>
  <c r="B2846" i="8" s="1"/>
  <c r="A2846" i="4"/>
  <c r="G2845" i="4"/>
  <c r="B2845" i="4" s="1"/>
  <c r="C1423" i="4"/>
  <c r="F1423" i="4"/>
  <c r="C950" i="8" l="1"/>
  <c r="G950" i="8"/>
  <c r="A2848" i="8"/>
  <c r="I2847" i="8"/>
  <c r="B2847" i="8" s="1"/>
  <c r="A2847" i="4"/>
  <c r="G2846" i="4"/>
  <c r="B2846" i="4" s="1"/>
  <c r="D1423" i="4"/>
  <c r="E1424" i="4"/>
  <c r="H950" i="8" l="1"/>
  <c r="D950" i="8"/>
  <c r="I2848" i="8"/>
  <c r="B2848" i="8" s="1"/>
  <c r="A2849" i="8"/>
  <c r="A2848" i="4"/>
  <c r="G2847" i="4"/>
  <c r="B2847" i="4" s="1"/>
  <c r="C1424" i="4"/>
  <c r="F1424" i="4"/>
  <c r="E950" i="8" l="1"/>
  <c r="F951" i="8"/>
  <c r="A2850" i="8"/>
  <c r="I2849" i="8"/>
  <c r="B2849" i="8" s="1"/>
  <c r="A2849" i="4"/>
  <c r="G2848" i="4"/>
  <c r="B2848" i="4" s="1"/>
  <c r="D1424" i="4"/>
  <c r="E1425" i="4"/>
  <c r="G951" i="8" l="1"/>
  <c r="C951" i="8"/>
  <c r="A2851" i="8"/>
  <c r="I2850" i="8"/>
  <c r="B2850" i="8" s="1"/>
  <c r="A2850" i="4"/>
  <c r="G2849" i="4"/>
  <c r="B2849" i="4" s="1"/>
  <c r="C1425" i="4"/>
  <c r="F1425" i="4"/>
  <c r="H951" i="8" l="1"/>
  <c r="D951" i="8"/>
  <c r="A2852" i="8"/>
  <c r="I2851" i="8"/>
  <c r="B2851" i="8" s="1"/>
  <c r="A2851" i="4"/>
  <c r="G2850" i="4"/>
  <c r="B2850" i="4" s="1"/>
  <c r="D1425" i="4"/>
  <c r="E1426" i="4"/>
  <c r="E951" i="8" l="1"/>
  <c r="F952" i="8"/>
  <c r="I2852" i="8"/>
  <c r="B2852" i="8" s="1"/>
  <c r="A2853" i="8"/>
  <c r="A2852" i="4"/>
  <c r="G2851" i="4"/>
  <c r="B2851" i="4" s="1"/>
  <c r="C1426" i="4"/>
  <c r="F1426" i="4"/>
  <c r="C952" i="8" l="1"/>
  <c r="G952" i="8"/>
  <c r="A2854" i="8"/>
  <c r="I2853" i="8"/>
  <c r="B2853" i="8" s="1"/>
  <c r="A2853" i="4"/>
  <c r="G2852" i="4"/>
  <c r="B2852" i="4" s="1"/>
  <c r="D1426" i="4"/>
  <c r="E1427" i="4"/>
  <c r="H952" i="8" l="1"/>
  <c r="D952" i="8"/>
  <c r="A2855" i="8"/>
  <c r="I2854" i="8"/>
  <c r="B2854" i="8" s="1"/>
  <c r="A2854" i="4"/>
  <c r="G2853" i="4"/>
  <c r="B2853" i="4" s="1"/>
  <c r="C1427" i="4"/>
  <c r="F1427" i="4"/>
  <c r="E952" i="8" l="1"/>
  <c r="F953" i="8"/>
  <c r="A2856" i="8"/>
  <c r="I2855" i="8"/>
  <c r="B2855" i="8" s="1"/>
  <c r="A2855" i="4"/>
  <c r="G2854" i="4"/>
  <c r="B2854" i="4" s="1"/>
  <c r="D1427" i="4"/>
  <c r="E1428" i="4"/>
  <c r="C953" i="8" l="1"/>
  <c r="G953" i="8"/>
  <c r="I2856" i="8"/>
  <c r="B2856" i="8" s="1"/>
  <c r="A2857" i="8"/>
  <c r="A2856" i="4"/>
  <c r="G2855" i="4"/>
  <c r="B2855" i="4" s="1"/>
  <c r="C1428" i="4"/>
  <c r="F1428" i="4"/>
  <c r="H953" i="8" l="1"/>
  <c r="D953" i="8"/>
  <c r="A2858" i="8"/>
  <c r="I2857" i="8"/>
  <c r="B2857" i="8" s="1"/>
  <c r="A2857" i="4"/>
  <c r="G2856" i="4"/>
  <c r="B2856" i="4" s="1"/>
  <c r="D1428" i="4"/>
  <c r="E1429" i="4"/>
  <c r="E953" i="8" l="1"/>
  <c r="F954" i="8"/>
  <c r="A2859" i="8"/>
  <c r="I2858" i="8"/>
  <c r="B2858" i="8" s="1"/>
  <c r="A2858" i="4"/>
  <c r="G2857" i="4"/>
  <c r="B2857" i="4" s="1"/>
  <c r="C1429" i="4"/>
  <c r="F1429" i="4"/>
  <c r="G954" i="8" l="1"/>
  <c r="C954" i="8"/>
  <c r="A2860" i="8"/>
  <c r="I2859" i="8"/>
  <c r="B2859" i="8" s="1"/>
  <c r="A2859" i="4"/>
  <c r="G2858" i="4"/>
  <c r="B2858" i="4" s="1"/>
  <c r="D1429" i="4"/>
  <c r="E1430" i="4"/>
  <c r="H954" i="8" l="1"/>
  <c r="D954" i="8"/>
  <c r="I2860" i="8"/>
  <c r="B2860" i="8" s="1"/>
  <c r="A2861" i="8"/>
  <c r="A2860" i="4"/>
  <c r="G2859" i="4"/>
  <c r="B2859" i="4" s="1"/>
  <c r="C1430" i="4"/>
  <c r="F1430" i="4"/>
  <c r="E954" i="8" l="1"/>
  <c r="F955" i="8"/>
  <c r="A2862" i="8"/>
  <c r="I2861" i="8"/>
  <c r="B2861" i="8" s="1"/>
  <c r="A2861" i="4"/>
  <c r="G2860" i="4"/>
  <c r="B2860" i="4" s="1"/>
  <c r="D1430" i="4"/>
  <c r="E1431" i="4"/>
  <c r="G955" i="8" l="1"/>
  <c r="C955" i="8"/>
  <c r="A2863" i="8"/>
  <c r="I2862" i="8"/>
  <c r="B2862" i="8" s="1"/>
  <c r="A2862" i="4"/>
  <c r="G2861" i="4"/>
  <c r="B2861" i="4" s="1"/>
  <c r="C1431" i="4"/>
  <c r="F1431" i="4"/>
  <c r="H955" i="8" l="1"/>
  <c r="D955" i="8"/>
  <c r="A2864" i="8"/>
  <c r="I2863" i="8"/>
  <c r="B2863" i="8" s="1"/>
  <c r="A2863" i="4"/>
  <c r="G2862" i="4"/>
  <c r="B2862" i="4" s="1"/>
  <c r="D1431" i="4"/>
  <c r="E1432" i="4"/>
  <c r="E955" i="8" l="1"/>
  <c r="F956" i="8"/>
  <c r="I2864" i="8"/>
  <c r="B2864" i="8" s="1"/>
  <c r="A2865" i="8"/>
  <c r="A2864" i="4"/>
  <c r="G2863" i="4"/>
  <c r="B2863" i="4" s="1"/>
  <c r="C1432" i="4"/>
  <c r="F1432" i="4"/>
  <c r="C956" i="8" l="1"/>
  <c r="G956" i="8"/>
  <c r="A2866" i="8"/>
  <c r="I2865" i="8"/>
  <c r="B2865" i="8" s="1"/>
  <c r="A2865" i="4"/>
  <c r="G2864" i="4"/>
  <c r="B2864" i="4" s="1"/>
  <c r="D1432" i="4"/>
  <c r="E1433" i="4"/>
  <c r="H956" i="8" l="1"/>
  <c r="D956" i="8"/>
  <c r="A2867" i="8"/>
  <c r="I2866" i="8"/>
  <c r="B2866" i="8" s="1"/>
  <c r="A2866" i="4"/>
  <c r="G2865" i="4"/>
  <c r="B2865" i="4" s="1"/>
  <c r="C1433" i="4"/>
  <c r="F1433" i="4"/>
  <c r="E956" i="8" l="1"/>
  <c r="F957" i="8"/>
  <c r="A2868" i="8"/>
  <c r="I2867" i="8"/>
  <c r="B2867" i="8" s="1"/>
  <c r="A2867" i="4"/>
  <c r="G2866" i="4"/>
  <c r="B2866" i="4" s="1"/>
  <c r="D1433" i="4"/>
  <c r="E1434" i="4"/>
  <c r="G957" i="8" l="1"/>
  <c r="C957" i="8"/>
  <c r="I2868" i="8"/>
  <c r="B2868" i="8" s="1"/>
  <c r="A2869" i="8"/>
  <c r="A2868" i="4"/>
  <c r="G2867" i="4"/>
  <c r="B2867" i="4" s="1"/>
  <c r="C1434" i="4"/>
  <c r="F1434" i="4"/>
  <c r="H957" i="8" l="1"/>
  <c r="D957" i="8"/>
  <c r="A2870" i="8"/>
  <c r="I2869" i="8"/>
  <c r="B2869" i="8" s="1"/>
  <c r="A2869" i="4"/>
  <c r="G2868" i="4"/>
  <c r="B2868" i="4" s="1"/>
  <c r="D1434" i="4"/>
  <c r="E1435" i="4"/>
  <c r="E957" i="8" l="1"/>
  <c r="F958" i="8"/>
  <c r="A2871" i="8"/>
  <c r="I2870" i="8"/>
  <c r="B2870" i="8" s="1"/>
  <c r="A2870" i="4"/>
  <c r="G2869" i="4"/>
  <c r="B2869" i="4" s="1"/>
  <c r="C1435" i="4"/>
  <c r="F1435" i="4"/>
  <c r="C958" i="8" l="1"/>
  <c r="G958" i="8"/>
  <c r="A2872" i="8"/>
  <c r="I2871" i="8"/>
  <c r="B2871" i="8" s="1"/>
  <c r="A2871" i="4"/>
  <c r="G2870" i="4"/>
  <c r="B2870" i="4" s="1"/>
  <c r="D1435" i="4"/>
  <c r="E1436" i="4"/>
  <c r="H958" i="8" l="1"/>
  <c r="D958" i="8"/>
  <c r="I2872" i="8"/>
  <c r="B2872" i="8" s="1"/>
  <c r="A2873" i="8"/>
  <c r="A2872" i="4"/>
  <c r="G2871" i="4"/>
  <c r="B2871" i="4" s="1"/>
  <c r="C1436" i="4"/>
  <c r="F1436" i="4"/>
  <c r="E958" i="8" l="1"/>
  <c r="F959" i="8"/>
  <c r="A2874" i="8"/>
  <c r="I2873" i="8"/>
  <c r="B2873" i="8" s="1"/>
  <c r="A2873" i="4"/>
  <c r="G2872" i="4"/>
  <c r="B2872" i="4" s="1"/>
  <c r="D1436" i="4"/>
  <c r="E1437" i="4"/>
  <c r="G959" i="8" l="1"/>
  <c r="C959" i="8"/>
  <c r="A2875" i="8"/>
  <c r="I2874" i="8"/>
  <c r="B2874" i="8" s="1"/>
  <c r="A2874" i="4"/>
  <c r="G2873" i="4"/>
  <c r="B2873" i="4" s="1"/>
  <c r="C1437" i="4"/>
  <c r="F1437" i="4"/>
  <c r="H959" i="8" l="1"/>
  <c r="D959" i="8"/>
  <c r="A2876" i="8"/>
  <c r="I2875" i="8"/>
  <c r="B2875" i="8" s="1"/>
  <c r="A2875" i="4"/>
  <c r="G2874" i="4"/>
  <c r="B2874" i="4" s="1"/>
  <c r="D1437" i="4"/>
  <c r="E1438" i="4"/>
  <c r="E959" i="8" l="1"/>
  <c r="F960" i="8"/>
  <c r="I2876" i="8"/>
  <c r="B2876" i="8" s="1"/>
  <c r="A2877" i="8"/>
  <c r="A2876" i="4"/>
  <c r="G2875" i="4"/>
  <c r="B2875" i="4" s="1"/>
  <c r="C1438" i="4"/>
  <c r="F1438" i="4"/>
  <c r="G960" i="8" l="1"/>
  <c r="C960" i="8"/>
  <c r="A2878" i="8"/>
  <c r="I2877" i="8"/>
  <c r="B2877" i="8" s="1"/>
  <c r="A2877" i="4"/>
  <c r="G2876" i="4"/>
  <c r="B2876" i="4" s="1"/>
  <c r="D1438" i="4"/>
  <c r="E1439" i="4"/>
  <c r="H960" i="8" l="1"/>
  <c r="D960" i="8"/>
  <c r="A2879" i="8"/>
  <c r="I2878" i="8"/>
  <c r="B2878" i="8" s="1"/>
  <c r="A2878" i="4"/>
  <c r="G2877" i="4"/>
  <c r="B2877" i="4" s="1"/>
  <c r="C1439" i="4"/>
  <c r="F1439" i="4"/>
  <c r="E960" i="8" l="1"/>
  <c r="F961" i="8"/>
  <c r="A2880" i="8"/>
  <c r="I2879" i="8"/>
  <c r="B2879" i="8" s="1"/>
  <c r="A2879" i="4"/>
  <c r="G2878" i="4"/>
  <c r="B2878" i="4" s="1"/>
  <c r="D1439" i="4"/>
  <c r="E1440" i="4"/>
  <c r="C961" i="8" l="1"/>
  <c r="G961" i="8"/>
  <c r="I2880" i="8"/>
  <c r="B2880" i="8" s="1"/>
  <c r="A2881" i="8"/>
  <c r="A2880" i="4"/>
  <c r="G2879" i="4"/>
  <c r="B2879" i="4" s="1"/>
  <c r="C1440" i="4"/>
  <c r="F1440" i="4"/>
  <c r="H961" i="8" l="1"/>
  <c r="D961" i="8"/>
  <c r="A2882" i="8"/>
  <c r="I2881" i="8"/>
  <c r="B2881" i="8" s="1"/>
  <c r="A2881" i="4"/>
  <c r="G2880" i="4"/>
  <c r="B2880" i="4" s="1"/>
  <c r="D1440" i="4"/>
  <c r="E1441" i="4"/>
  <c r="E961" i="8" l="1"/>
  <c r="F962" i="8"/>
  <c r="A2883" i="8"/>
  <c r="I2882" i="8"/>
  <c r="B2882" i="8" s="1"/>
  <c r="A2882" i="4"/>
  <c r="G2881" i="4"/>
  <c r="B2881" i="4" s="1"/>
  <c r="C1441" i="4"/>
  <c r="F1441" i="4"/>
  <c r="G962" i="8" l="1"/>
  <c r="C962" i="8"/>
  <c r="A2884" i="8"/>
  <c r="I2883" i="8"/>
  <c r="B2883" i="8" s="1"/>
  <c r="A2883" i="4"/>
  <c r="G2882" i="4"/>
  <c r="B2882" i="4" s="1"/>
  <c r="D1441" i="4"/>
  <c r="E1442" i="4"/>
  <c r="H962" i="8" l="1"/>
  <c r="D962" i="8"/>
  <c r="I2884" i="8"/>
  <c r="B2884" i="8" s="1"/>
  <c r="A2885" i="8"/>
  <c r="A2884" i="4"/>
  <c r="G2883" i="4"/>
  <c r="B2883" i="4" s="1"/>
  <c r="C1442" i="4"/>
  <c r="F1442" i="4"/>
  <c r="E962" i="8" l="1"/>
  <c r="F963" i="8"/>
  <c r="A2886" i="8"/>
  <c r="I2885" i="8"/>
  <c r="B2885" i="8" s="1"/>
  <c r="A2885" i="4"/>
  <c r="G2884" i="4"/>
  <c r="B2884" i="4" s="1"/>
  <c r="D1442" i="4"/>
  <c r="E1443" i="4"/>
  <c r="C963" i="8" l="1"/>
  <c r="G963" i="8"/>
  <c r="A2887" i="8"/>
  <c r="I2886" i="8"/>
  <c r="B2886" i="8" s="1"/>
  <c r="A2886" i="4"/>
  <c r="G2885" i="4"/>
  <c r="B2885" i="4" s="1"/>
  <c r="C1443" i="4"/>
  <c r="F1443" i="4"/>
  <c r="H963" i="8" l="1"/>
  <c r="D963" i="8"/>
  <c r="A2888" i="8"/>
  <c r="I2887" i="8"/>
  <c r="B2887" i="8" s="1"/>
  <c r="A2887" i="4"/>
  <c r="G2886" i="4"/>
  <c r="B2886" i="4" s="1"/>
  <c r="D1443" i="4"/>
  <c r="E1444" i="4"/>
  <c r="E963" i="8" l="1"/>
  <c r="F964" i="8"/>
  <c r="I2888" i="8"/>
  <c r="B2888" i="8" s="1"/>
  <c r="A2889" i="8"/>
  <c r="A2888" i="4"/>
  <c r="G2887" i="4"/>
  <c r="B2887" i="4" s="1"/>
  <c r="C1444" i="4"/>
  <c r="F1444" i="4"/>
  <c r="G964" i="8" l="1"/>
  <c r="C964" i="8"/>
  <c r="A2890" i="8"/>
  <c r="I2889" i="8"/>
  <c r="B2889" i="8" s="1"/>
  <c r="A2889" i="4"/>
  <c r="G2888" i="4"/>
  <c r="B2888" i="4" s="1"/>
  <c r="D1444" i="4"/>
  <c r="E1445" i="4"/>
  <c r="H964" i="8" l="1"/>
  <c r="D964" i="8"/>
  <c r="A2891" i="8"/>
  <c r="I2890" i="8"/>
  <c r="B2890" i="8" s="1"/>
  <c r="A2890" i="4"/>
  <c r="G2889" i="4"/>
  <c r="B2889" i="4" s="1"/>
  <c r="C1445" i="4"/>
  <c r="F1445" i="4"/>
  <c r="E964" i="8" l="1"/>
  <c r="F965" i="8"/>
  <c r="A2892" i="8"/>
  <c r="I2891" i="8"/>
  <c r="B2891" i="8" s="1"/>
  <c r="A2891" i="4"/>
  <c r="G2890" i="4"/>
  <c r="B2890" i="4" s="1"/>
  <c r="D1445" i="4"/>
  <c r="E1446" i="4"/>
  <c r="C965" i="8" l="1"/>
  <c r="G965" i="8"/>
  <c r="I2892" i="8"/>
  <c r="B2892" i="8" s="1"/>
  <c r="A2893" i="8"/>
  <c r="A2892" i="4"/>
  <c r="G2891" i="4"/>
  <c r="B2891" i="4" s="1"/>
  <c r="C1446" i="4"/>
  <c r="F1446" i="4"/>
  <c r="H965" i="8" l="1"/>
  <c r="D965" i="8"/>
  <c r="A2894" i="8"/>
  <c r="I2893" i="8"/>
  <c r="B2893" i="8" s="1"/>
  <c r="A2893" i="4"/>
  <c r="G2892" i="4"/>
  <c r="B2892" i="4" s="1"/>
  <c r="D1446" i="4"/>
  <c r="E1447" i="4"/>
  <c r="E965" i="8" l="1"/>
  <c r="F966" i="8"/>
  <c r="A2895" i="8"/>
  <c r="I2894" i="8"/>
  <c r="B2894" i="8" s="1"/>
  <c r="A2894" i="4"/>
  <c r="G2893" i="4"/>
  <c r="B2893" i="4" s="1"/>
  <c r="C1447" i="4"/>
  <c r="F1447" i="4"/>
  <c r="C966" i="8" l="1"/>
  <c r="G966" i="8"/>
  <c r="A2896" i="8"/>
  <c r="I2895" i="8"/>
  <c r="B2895" i="8" s="1"/>
  <c r="A2895" i="4"/>
  <c r="G2894" i="4"/>
  <c r="B2894" i="4" s="1"/>
  <c r="D1447" i="4"/>
  <c r="E1448" i="4"/>
  <c r="H966" i="8" l="1"/>
  <c r="D966" i="8"/>
  <c r="I2896" i="8"/>
  <c r="B2896" i="8" s="1"/>
  <c r="A2897" i="8"/>
  <c r="A2896" i="4"/>
  <c r="G2895" i="4"/>
  <c r="B2895" i="4" s="1"/>
  <c r="C1448" i="4"/>
  <c r="F1448" i="4"/>
  <c r="E966" i="8" l="1"/>
  <c r="F967" i="8"/>
  <c r="A2898" i="8"/>
  <c r="I2897" i="8"/>
  <c r="B2897" i="8" s="1"/>
  <c r="A2897" i="4"/>
  <c r="G2896" i="4"/>
  <c r="B2896" i="4" s="1"/>
  <c r="D1448" i="4"/>
  <c r="E1449" i="4"/>
  <c r="G967" i="8" l="1"/>
  <c r="C967" i="8"/>
  <c r="A2899" i="8"/>
  <c r="I2898" i="8"/>
  <c r="B2898" i="8" s="1"/>
  <c r="A2898" i="4"/>
  <c r="G2897" i="4"/>
  <c r="B2897" i="4" s="1"/>
  <c r="C1449" i="4"/>
  <c r="F1449" i="4"/>
  <c r="H967" i="8" l="1"/>
  <c r="D967" i="8"/>
  <c r="A2900" i="8"/>
  <c r="I2899" i="8"/>
  <c r="B2899" i="8" s="1"/>
  <c r="A2899" i="4"/>
  <c r="G2898" i="4"/>
  <c r="B2898" i="4" s="1"/>
  <c r="D1449" i="4"/>
  <c r="E1450" i="4"/>
  <c r="E967" i="8" l="1"/>
  <c r="F968" i="8"/>
  <c r="I2900" i="8"/>
  <c r="B2900" i="8" s="1"/>
  <c r="A2901" i="8"/>
  <c r="A2900" i="4"/>
  <c r="G2899" i="4"/>
  <c r="B2899" i="4" s="1"/>
  <c r="C1450" i="4"/>
  <c r="F1450" i="4"/>
  <c r="G968" i="8" l="1"/>
  <c r="C968" i="8"/>
  <c r="A2902" i="8"/>
  <c r="I2901" i="8"/>
  <c r="B2901" i="8" s="1"/>
  <c r="A2901" i="4"/>
  <c r="G2900" i="4"/>
  <c r="B2900" i="4" s="1"/>
  <c r="D1450" i="4"/>
  <c r="E1451" i="4"/>
  <c r="H968" i="8" l="1"/>
  <c r="D968" i="8"/>
  <c r="A2903" i="8"/>
  <c r="I2902" i="8"/>
  <c r="B2902" i="8" s="1"/>
  <c r="A2902" i="4"/>
  <c r="G2901" i="4"/>
  <c r="B2901" i="4" s="1"/>
  <c r="C1451" i="4"/>
  <c r="F1451" i="4"/>
  <c r="E968" i="8" l="1"/>
  <c r="F969" i="8"/>
  <c r="A2904" i="8"/>
  <c r="I2903" i="8"/>
  <c r="B2903" i="8" s="1"/>
  <c r="A2903" i="4"/>
  <c r="G2902" i="4"/>
  <c r="B2902" i="4" s="1"/>
  <c r="D1451" i="4"/>
  <c r="E1452" i="4"/>
  <c r="G969" i="8" l="1"/>
  <c r="C969" i="8"/>
  <c r="I2904" i="8"/>
  <c r="B2904" i="8" s="1"/>
  <c r="A2905" i="8"/>
  <c r="A2904" i="4"/>
  <c r="G2903" i="4"/>
  <c r="B2903" i="4" s="1"/>
  <c r="C1452" i="4"/>
  <c r="F1452" i="4"/>
  <c r="H969" i="8" l="1"/>
  <c r="D969" i="8"/>
  <c r="A2906" i="8"/>
  <c r="I2905" i="8"/>
  <c r="B2905" i="8" s="1"/>
  <c r="A2905" i="4"/>
  <c r="G2904" i="4"/>
  <c r="B2904" i="4" s="1"/>
  <c r="D1452" i="4"/>
  <c r="E1453" i="4"/>
  <c r="E969" i="8" l="1"/>
  <c r="F970" i="8"/>
  <c r="A2907" i="8"/>
  <c r="I2906" i="8"/>
  <c r="B2906" i="8" s="1"/>
  <c r="A2906" i="4"/>
  <c r="G2905" i="4"/>
  <c r="B2905" i="4" s="1"/>
  <c r="C1453" i="4"/>
  <c r="F1453" i="4"/>
  <c r="C970" i="8" l="1"/>
  <c r="G970" i="8"/>
  <c r="A2908" i="8"/>
  <c r="I2907" i="8"/>
  <c r="B2907" i="8" s="1"/>
  <c r="A2907" i="4"/>
  <c r="G2906" i="4"/>
  <c r="B2906" i="4" s="1"/>
  <c r="D1453" i="4"/>
  <c r="E1454" i="4"/>
  <c r="H970" i="8" l="1"/>
  <c r="D970" i="8"/>
  <c r="I2908" i="8"/>
  <c r="B2908" i="8" s="1"/>
  <c r="A2909" i="8"/>
  <c r="A2908" i="4"/>
  <c r="G2907" i="4"/>
  <c r="B2907" i="4" s="1"/>
  <c r="C1454" i="4"/>
  <c r="F1454" i="4"/>
  <c r="E970" i="8" l="1"/>
  <c r="F971" i="8"/>
  <c r="A2910" i="8"/>
  <c r="I2909" i="8"/>
  <c r="B2909" i="8" s="1"/>
  <c r="A2909" i="4"/>
  <c r="G2908" i="4"/>
  <c r="B2908" i="4" s="1"/>
  <c r="D1454" i="4"/>
  <c r="E1455" i="4"/>
  <c r="G971" i="8" l="1"/>
  <c r="C971" i="8"/>
  <c r="A2911" i="8"/>
  <c r="I2910" i="8"/>
  <c r="B2910" i="8" s="1"/>
  <c r="A2910" i="4"/>
  <c r="G2909" i="4"/>
  <c r="B2909" i="4" s="1"/>
  <c r="C1455" i="4"/>
  <c r="F1455" i="4"/>
  <c r="H971" i="8" l="1"/>
  <c r="D971" i="8"/>
  <c r="A2912" i="8"/>
  <c r="I2911" i="8"/>
  <c r="B2911" i="8" s="1"/>
  <c r="A2911" i="4"/>
  <c r="G2910" i="4"/>
  <c r="B2910" i="4" s="1"/>
  <c r="E1456" i="4"/>
  <c r="D1455" i="4"/>
  <c r="E971" i="8" l="1"/>
  <c r="F972" i="8"/>
  <c r="I2912" i="8"/>
  <c r="B2912" i="8" s="1"/>
  <c r="A2913" i="8"/>
  <c r="A2912" i="4"/>
  <c r="G2911" i="4"/>
  <c r="B2911" i="4" s="1"/>
  <c r="F1456" i="4"/>
  <c r="C1456" i="4"/>
  <c r="C972" i="8" l="1"/>
  <c r="G972" i="8"/>
  <c r="A2914" i="8"/>
  <c r="I2913" i="8"/>
  <c r="B2913" i="8" s="1"/>
  <c r="A2913" i="4"/>
  <c r="G2912" i="4"/>
  <c r="B2912" i="4" s="1"/>
  <c r="D1456" i="4"/>
  <c r="E1457" i="4"/>
  <c r="H972" i="8" l="1"/>
  <c r="D972" i="8"/>
  <c r="A2915" i="8"/>
  <c r="I2914" i="8"/>
  <c r="B2914" i="8" s="1"/>
  <c r="A2914" i="4"/>
  <c r="G2913" i="4"/>
  <c r="B2913" i="4" s="1"/>
  <c r="F1457" i="4"/>
  <c r="C1457" i="4"/>
  <c r="E972" i="8" l="1"/>
  <c r="F973" i="8"/>
  <c r="A2916" i="8"/>
  <c r="I2915" i="8"/>
  <c r="B2915" i="8" s="1"/>
  <c r="A2915" i="4"/>
  <c r="G2914" i="4"/>
  <c r="B2914" i="4" s="1"/>
  <c r="D1457" i="4"/>
  <c r="E1458" i="4"/>
  <c r="G973" i="8" l="1"/>
  <c r="C973" i="8"/>
  <c r="I2916" i="8"/>
  <c r="B2916" i="8" s="1"/>
  <c r="A2917" i="8"/>
  <c r="A2916" i="4"/>
  <c r="G2915" i="4"/>
  <c r="B2915" i="4" s="1"/>
  <c r="C1458" i="4"/>
  <c r="F1458" i="4"/>
  <c r="H973" i="8" l="1"/>
  <c r="D973" i="8"/>
  <c r="A2918" i="8"/>
  <c r="I2917" i="8"/>
  <c r="B2917" i="8" s="1"/>
  <c r="A2917" i="4"/>
  <c r="G2916" i="4"/>
  <c r="B2916" i="4" s="1"/>
  <c r="E1459" i="4"/>
  <c r="D1458" i="4"/>
  <c r="E973" i="8" l="1"/>
  <c r="F974" i="8"/>
  <c r="A2919" i="8"/>
  <c r="I2918" i="8"/>
  <c r="B2918" i="8" s="1"/>
  <c r="A2918" i="4"/>
  <c r="G2917" i="4"/>
  <c r="B2917" i="4" s="1"/>
  <c r="F1459" i="4"/>
  <c r="C1459" i="4"/>
  <c r="G974" i="8" l="1"/>
  <c r="C974" i="8"/>
  <c r="A2920" i="8"/>
  <c r="I2919" i="8"/>
  <c r="B2919" i="8" s="1"/>
  <c r="A2919" i="4"/>
  <c r="G2918" i="4"/>
  <c r="B2918" i="4" s="1"/>
  <c r="D1459" i="4"/>
  <c r="E1460" i="4"/>
  <c r="H974" i="8" l="1"/>
  <c r="D974" i="8"/>
  <c r="I2920" i="8"/>
  <c r="B2920" i="8" s="1"/>
  <c r="A2921" i="8"/>
  <c r="A2920" i="4"/>
  <c r="G2919" i="4"/>
  <c r="B2919" i="4" s="1"/>
  <c r="F1460" i="4"/>
  <c r="C1460" i="4"/>
  <c r="E974" i="8" l="1"/>
  <c r="F975" i="8"/>
  <c r="A2922" i="8"/>
  <c r="I2921" i="8"/>
  <c r="B2921" i="8" s="1"/>
  <c r="A2921" i="4"/>
  <c r="G2920" i="4"/>
  <c r="B2920" i="4" s="1"/>
  <c r="D1460" i="4"/>
  <c r="E1461" i="4"/>
  <c r="C975" i="8" l="1"/>
  <c r="G975" i="8"/>
  <c r="A2923" i="8"/>
  <c r="I2922" i="8"/>
  <c r="B2922" i="8" s="1"/>
  <c r="A2922" i="4"/>
  <c r="G2921" i="4"/>
  <c r="B2921" i="4" s="1"/>
  <c r="F1461" i="4"/>
  <c r="C1461" i="4"/>
  <c r="H975" i="8" l="1"/>
  <c r="D975" i="8"/>
  <c r="A2924" i="8"/>
  <c r="I2923" i="8"/>
  <c r="B2923" i="8" s="1"/>
  <c r="A2923" i="4"/>
  <c r="G2922" i="4"/>
  <c r="B2922" i="4" s="1"/>
  <c r="E1462" i="4"/>
  <c r="D1461" i="4"/>
  <c r="E975" i="8" l="1"/>
  <c r="F976" i="8"/>
  <c r="I2924" i="8"/>
  <c r="B2924" i="8" s="1"/>
  <c r="A2925" i="8"/>
  <c r="A2924" i="4"/>
  <c r="G2923" i="4"/>
  <c r="B2923" i="4" s="1"/>
  <c r="F1462" i="4"/>
  <c r="C1462" i="4"/>
  <c r="G976" i="8" l="1"/>
  <c r="C976" i="8"/>
  <c r="A2926" i="8"/>
  <c r="I2925" i="8"/>
  <c r="B2925" i="8" s="1"/>
  <c r="A2925" i="4"/>
  <c r="G2924" i="4"/>
  <c r="B2924" i="4" s="1"/>
  <c r="E1463" i="4"/>
  <c r="D1462" i="4"/>
  <c r="H976" i="8" l="1"/>
  <c r="D976" i="8"/>
  <c r="A2927" i="8"/>
  <c r="I2926" i="8"/>
  <c r="B2926" i="8" s="1"/>
  <c r="A2926" i="4"/>
  <c r="G2925" i="4"/>
  <c r="B2925" i="4" s="1"/>
  <c r="C1463" i="4"/>
  <c r="F1463" i="4"/>
  <c r="E976" i="8" l="1"/>
  <c r="F977" i="8"/>
  <c r="A2928" i="8"/>
  <c r="I2927" i="8"/>
  <c r="B2927" i="8" s="1"/>
  <c r="A2927" i="4"/>
  <c r="G2926" i="4"/>
  <c r="B2926" i="4" s="1"/>
  <c r="D1463" i="4"/>
  <c r="E1464" i="4"/>
  <c r="C977" i="8" l="1"/>
  <c r="G977" i="8"/>
  <c r="I2928" i="8"/>
  <c r="B2928" i="8" s="1"/>
  <c r="A2929" i="8"/>
  <c r="A2928" i="4"/>
  <c r="G2927" i="4"/>
  <c r="B2927" i="4" s="1"/>
  <c r="C1464" i="4"/>
  <c r="F1464" i="4"/>
  <c r="H977" i="8" l="1"/>
  <c r="D977" i="8"/>
  <c r="A2930" i="8"/>
  <c r="I2929" i="8"/>
  <c r="B2929" i="8" s="1"/>
  <c r="A2929" i="4"/>
  <c r="G2928" i="4"/>
  <c r="B2928" i="4" s="1"/>
  <c r="E1465" i="4"/>
  <c r="D1464" i="4"/>
  <c r="E977" i="8" l="1"/>
  <c r="F978" i="8"/>
  <c r="A2931" i="8"/>
  <c r="I2930" i="8"/>
  <c r="B2930" i="8" s="1"/>
  <c r="A2930" i="4"/>
  <c r="G2929" i="4"/>
  <c r="B2929" i="4" s="1"/>
  <c r="C1465" i="4"/>
  <c r="F1465" i="4"/>
  <c r="G978" i="8" l="1"/>
  <c r="C978" i="8"/>
  <c r="A2932" i="8"/>
  <c r="I2931" i="8"/>
  <c r="B2931" i="8" s="1"/>
  <c r="A2931" i="4"/>
  <c r="G2930" i="4"/>
  <c r="B2930" i="4" s="1"/>
  <c r="D1465" i="4"/>
  <c r="E1466" i="4"/>
  <c r="H978" i="8" l="1"/>
  <c r="D978" i="8"/>
  <c r="I2932" i="8"/>
  <c r="B2932" i="8" s="1"/>
  <c r="A2933" i="8"/>
  <c r="A2932" i="4"/>
  <c r="G2931" i="4"/>
  <c r="B2931" i="4" s="1"/>
  <c r="F1466" i="4"/>
  <c r="C1466" i="4"/>
  <c r="E978" i="8" l="1"/>
  <c r="F979" i="8"/>
  <c r="A2934" i="8"/>
  <c r="I2933" i="8"/>
  <c r="B2933" i="8" s="1"/>
  <c r="A2933" i="4"/>
  <c r="G2932" i="4"/>
  <c r="B2932" i="4" s="1"/>
  <c r="E1467" i="4"/>
  <c r="D1466" i="4"/>
  <c r="C979" i="8" l="1"/>
  <c r="G979" i="8"/>
  <c r="A2935" i="8"/>
  <c r="I2934" i="8"/>
  <c r="B2934" i="8" s="1"/>
  <c r="A2934" i="4"/>
  <c r="G2933" i="4"/>
  <c r="B2933" i="4" s="1"/>
  <c r="C1467" i="4"/>
  <c r="F1467" i="4"/>
  <c r="H979" i="8" l="1"/>
  <c r="D979" i="8"/>
  <c r="A2936" i="8"/>
  <c r="I2935" i="8"/>
  <c r="B2935" i="8" s="1"/>
  <c r="A2935" i="4"/>
  <c r="G2934" i="4"/>
  <c r="B2934" i="4" s="1"/>
  <c r="E1468" i="4"/>
  <c r="D1467" i="4"/>
  <c r="E979" i="8" l="1"/>
  <c r="F980" i="8"/>
  <c r="I2936" i="8"/>
  <c r="B2936" i="8" s="1"/>
  <c r="A2937" i="8"/>
  <c r="A2936" i="4"/>
  <c r="G2935" i="4"/>
  <c r="B2935" i="4" s="1"/>
  <c r="C1468" i="4"/>
  <c r="F1468" i="4"/>
  <c r="C980" i="8" l="1"/>
  <c r="G980" i="8"/>
  <c r="A2938" i="8"/>
  <c r="I2937" i="8"/>
  <c r="B2937" i="8" s="1"/>
  <c r="A2937" i="4"/>
  <c r="G2936" i="4"/>
  <c r="B2936" i="4" s="1"/>
  <c r="E1469" i="4"/>
  <c r="D1468" i="4"/>
  <c r="H980" i="8" l="1"/>
  <c r="D980" i="8"/>
  <c r="A2939" i="8"/>
  <c r="I2938" i="8"/>
  <c r="B2938" i="8" s="1"/>
  <c r="A2938" i="4"/>
  <c r="G2937" i="4"/>
  <c r="B2937" i="4" s="1"/>
  <c r="F1469" i="4"/>
  <c r="C1469" i="4"/>
  <c r="E980" i="8" l="1"/>
  <c r="F981" i="8"/>
  <c r="A2940" i="8"/>
  <c r="I2939" i="8"/>
  <c r="B2939" i="8" s="1"/>
  <c r="A2939" i="4"/>
  <c r="G2938" i="4"/>
  <c r="B2938" i="4" s="1"/>
  <c r="E1470" i="4"/>
  <c r="D1469" i="4"/>
  <c r="C981" i="8" l="1"/>
  <c r="G981" i="8"/>
  <c r="I2940" i="8"/>
  <c r="B2940" i="8" s="1"/>
  <c r="A2941" i="8"/>
  <c r="A2940" i="4"/>
  <c r="G2939" i="4"/>
  <c r="B2939" i="4" s="1"/>
  <c r="F1470" i="4"/>
  <c r="C1470" i="4"/>
  <c r="H981" i="8" l="1"/>
  <c r="D981" i="8"/>
  <c r="A2942" i="8"/>
  <c r="I2941" i="8"/>
  <c r="B2941" i="8" s="1"/>
  <c r="A2941" i="4"/>
  <c r="G2940" i="4"/>
  <c r="B2940" i="4" s="1"/>
  <c r="D1470" i="4"/>
  <c r="E1471" i="4"/>
  <c r="E981" i="8" l="1"/>
  <c r="F982" i="8"/>
  <c r="A2943" i="8"/>
  <c r="I2942" i="8"/>
  <c r="B2942" i="8" s="1"/>
  <c r="A2942" i="4"/>
  <c r="G2941" i="4"/>
  <c r="B2941" i="4" s="1"/>
  <c r="F1471" i="4"/>
  <c r="C1471" i="4"/>
  <c r="G982" i="8" l="1"/>
  <c r="C982" i="8"/>
  <c r="A2944" i="8"/>
  <c r="I2943" i="8"/>
  <c r="B2943" i="8" s="1"/>
  <c r="A2943" i="4"/>
  <c r="G2942" i="4"/>
  <c r="B2942" i="4" s="1"/>
  <c r="D1471" i="4"/>
  <c r="E1472" i="4"/>
  <c r="H982" i="8" l="1"/>
  <c r="D982" i="8"/>
  <c r="I2944" i="8"/>
  <c r="B2944" i="8" s="1"/>
  <c r="A2945" i="8"/>
  <c r="A2944" i="4"/>
  <c r="G2943" i="4"/>
  <c r="B2943" i="4" s="1"/>
  <c r="C1472" i="4"/>
  <c r="F1472" i="4"/>
  <c r="E982" i="8" l="1"/>
  <c r="F983" i="8"/>
  <c r="A2946" i="8"/>
  <c r="I2945" i="8"/>
  <c r="B2945" i="8" s="1"/>
  <c r="A2945" i="4"/>
  <c r="G2944" i="4"/>
  <c r="B2944" i="4" s="1"/>
  <c r="E1473" i="4"/>
  <c r="D1472" i="4"/>
  <c r="C983" i="8" l="1"/>
  <c r="G983" i="8"/>
  <c r="A2947" i="8"/>
  <c r="I2946" i="8"/>
  <c r="B2946" i="8" s="1"/>
  <c r="A2946" i="4"/>
  <c r="G2945" i="4"/>
  <c r="B2945" i="4" s="1"/>
  <c r="C1473" i="4"/>
  <c r="F1473" i="4"/>
  <c r="H983" i="8" l="1"/>
  <c r="D983" i="8"/>
  <c r="A2948" i="8"/>
  <c r="I2947" i="8"/>
  <c r="B2947" i="8" s="1"/>
  <c r="A2947" i="4"/>
  <c r="G2946" i="4"/>
  <c r="B2946" i="4" s="1"/>
  <c r="D1473" i="4"/>
  <c r="E1474" i="4"/>
  <c r="E983" i="8" l="1"/>
  <c r="F984" i="8"/>
  <c r="I2948" i="8"/>
  <c r="B2948" i="8" s="1"/>
  <c r="A2949" i="8"/>
  <c r="A2948" i="4"/>
  <c r="G2947" i="4"/>
  <c r="B2947" i="4" s="1"/>
  <c r="F1474" i="4"/>
  <c r="C1474" i="4"/>
  <c r="G984" i="8" l="1"/>
  <c r="C984" i="8"/>
  <c r="A2950" i="8"/>
  <c r="I2949" i="8"/>
  <c r="B2949" i="8" s="1"/>
  <c r="A2949" i="4"/>
  <c r="G2948" i="4"/>
  <c r="B2948" i="4" s="1"/>
  <c r="D1474" i="4"/>
  <c r="E1475" i="4"/>
  <c r="H984" i="8" l="1"/>
  <c r="D984" i="8"/>
  <c r="A2951" i="8"/>
  <c r="I2950" i="8"/>
  <c r="B2950" i="8" s="1"/>
  <c r="A2950" i="4"/>
  <c r="G2949" i="4"/>
  <c r="B2949" i="4" s="1"/>
  <c r="F1475" i="4"/>
  <c r="C1475" i="4"/>
  <c r="E984" i="8" l="1"/>
  <c r="F985" i="8"/>
  <c r="A2952" i="8"/>
  <c r="I2951" i="8"/>
  <c r="B2951" i="8" s="1"/>
  <c r="A2951" i="4"/>
  <c r="G2950" i="4"/>
  <c r="B2950" i="4" s="1"/>
  <c r="E1476" i="4"/>
  <c r="D1475" i="4"/>
  <c r="C985" i="8" l="1"/>
  <c r="G985" i="8"/>
  <c r="I2952" i="8"/>
  <c r="B2952" i="8" s="1"/>
  <c r="A2953" i="8"/>
  <c r="A2952" i="4"/>
  <c r="G2951" i="4"/>
  <c r="B2951" i="4" s="1"/>
  <c r="C1476" i="4"/>
  <c r="F1476" i="4"/>
  <c r="H985" i="8" l="1"/>
  <c r="D985" i="8"/>
  <c r="A2954" i="8"/>
  <c r="I2953" i="8"/>
  <c r="B2953" i="8" s="1"/>
  <c r="A2953" i="4"/>
  <c r="G2952" i="4"/>
  <c r="B2952" i="4" s="1"/>
  <c r="E1477" i="4"/>
  <c r="D1476" i="4"/>
  <c r="E985" i="8" l="1"/>
  <c r="F986" i="8"/>
  <c r="A2955" i="8"/>
  <c r="I2954" i="8"/>
  <c r="B2954" i="8" s="1"/>
  <c r="A2954" i="4"/>
  <c r="G2953" i="4"/>
  <c r="B2953" i="4" s="1"/>
  <c r="F1477" i="4"/>
  <c r="C1477" i="4"/>
  <c r="C986" i="8" l="1"/>
  <c r="G986" i="8"/>
  <c r="A2956" i="8"/>
  <c r="I2955" i="8"/>
  <c r="B2955" i="8" s="1"/>
  <c r="A2955" i="4"/>
  <c r="G2954" i="4"/>
  <c r="B2954" i="4" s="1"/>
  <c r="D1477" i="4"/>
  <c r="E1478" i="4"/>
  <c r="H986" i="8" l="1"/>
  <c r="D986" i="8"/>
  <c r="I2956" i="8"/>
  <c r="B2956" i="8" s="1"/>
  <c r="A2957" i="8"/>
  <c r="A2956" i="4"/>
  <c r="G2955" i="4"/>
  <c r="B2955" i="4" s="1"/>
  <c r="F1478" i="4"/>
  <c r="C1478" i="4"/>
  <c r="E986" i="8" l="1"/>
  <c r="F987" i="8"/>
  <c r="A2958" i="8"/>
  <c r="I2957" i="8"/>
  <c r="B2957" i="8" s="1"/>
  <c r="A2957" i="4"/>
  <c r="G2956" i="4"/>
  <c r="B2956" i="4" s="1"/>
  <c r="E1479" i="4"/>
  <c r="D1478" i="4"/>
  <c r="C987" i="8" l="1"/>
  <c r="G987" i="8"/>
  <c r="A2959" i="8"/>
  <c r="I2958" i="8"/>
  <c r="B2958" i="8" s="1"/>
  <c r="A2958" i="4"/>
  <c r="G2957" i="4"/>
  <c r="B2957" i="4" s="1"/>
  <c r="C1479" i="4"/>
  <c r="F1479" i="4"/>
  <c r="H987" i="8" l="1"/>
  <c r="D987" i="8"/>
  <c r="A2960" i="8"/>
  <c r="I2959" i="8"/>
  <c r="B2959" i="8" s="1"/>
  <c r="A2959" i="4"/>
  <c r="G2958" i="4"/>
  <c r="B2958" i="4" s="1"/>
  <c r="E1480" i="4"/>
  <c r="D1479" i="4"/>
  <c r="E987" i="8" l="1"/>
  <c r="F988" i="8"/>
  <c r="I2960" i="8"/>
  <c r="B2960" i="8" s="1"/>
  <c r="A2961" i="8"/>
  <c r="A2960" i="4"/>
  <c r="G2959" i="4"/>
  <c r="B2959" i="4" s="1"/>
  <c r="F1480" i="4"/>
  <c r="C1480" i="4"/>
  <c r="C988" i="8" l="1"/>
  <c r="G988" i="8"/>
  <c r="A2962" i="8"/>
  <c r="I2961" i="8"/>
  <c r="B2961" i="8" s="1"/>
  <c r="A2961" i="4"/>
  <c r="G2960" i="4"/>
  <c r="B2960" i="4" s="1"/>
  <c r="D1480" i="4"/>
  <c r="E1481" i="4"/>
  <c r="H988" i="8" l="1"/>
  <c r="D988" i="8"/>
  <c r="A2963" i="8"/>
  <c r="I2962" i="8"/>
  <c r="B2962" i="8" s="1"/>
  <c r="A2962" i="4"/>
  <c r="G2961" i="4"/>
  <c r="B2961" i="4" s="1"/>
  <c r="F1481" i="4"/>
  <c r="C1481" i="4"/>
  <c r="E988" i="8" l="1"/>
  <c r="F989" i="8"/>
  <c r="A2964" i="8"/>
  <c r="I2963" i="8"/>
  <c r="B2963" i="8" s="1"/>
  <c r="A2963" i="4"/>
  <c r="G2962" i="4"/>
  <c r="B2962" i="4" s="1"/>
  <c r="E1482" i="4"/>
  <c r="D1481" i="4"/>
  <c r="C989" i="8" l="1"/>
  <c r="G989" i="8"/>
  <c r="I2964" i="8"/>
  <c r="B2964" i="8" s="1"/>
  <c r="A2965" i="8"/>
  <c r="A2964" i="4"/>
  <c r="G2963" i="4"/>
  <c r="B2963" i="4" s="1"/>
  <c r="C1482" i="4"/>
  <c r="F1482" i="4"/>
  <c r="H989" i="8" l="1"/>
  <c r="D989" i="8"/>
  <c r="A2966" i="8"/>
  <c r="I2965" i="8"/>
  <c r="B2965" i="8" s="1"/>
  <c r="A2965" i="4"/>
  <c r="G2964" i="4"/>
  <c r="B2964" i="4" s="1"/>
  <c r="E1483" i="4"/>
  <c r="D1482" i="4"/>
  <c r="E989" i="8" l="1"/>
  <c r="F990" i="8"/>
  <c r="A2967" i="8"/>
  <c r="I2966" i="8"/>
  <c r="B2966" i="8" s="1"/>
  <c r="A2966" i="4"/>
  <c r="G2965" i="4"/>
  <c r="B2965" i="4" s="1"/>
  <c r="F1483" i="4"/>
  <c r="C1483" i="4"/>
  <c r="G990" i="8" l="1"/>
  <c r="C990" i="8"/>
  <c r="A2968" i="8"/>
  <c r="I2967" i="8"/>
  <c r="B2967" i="8" s="1"/>
  <c r="A2967" i="4"/>
  <c r="G2966" i="4"/>
  <c r="B2966" i="4" s="1"/>
  <c r="E1484" i="4"/>
  <c r="D1483" i="4"/>
  <c r="H990" i="8" l="1"/>
  <c r="D990" i="8"/>
  <c r="I2968" i="8"/>
  <c r="B2968" i="8" s="1"/>
  <c r="A2969" i="8"/>
  <c r="A2968" i="4"/>
  <c r="G2967" i="4"/>
  <c r="B2967" i="4" s="1"/>
  <c r="F1484" i="4"/>
  <c r="C1484" i="4"/>
  <c r="E990" i="8" l="1"/>
  <c r="F991" i="8"/>
  <c r="A2970" i="8"/>
  <c r="I2969" i="8"/>
  <c r="B2969" i="8" s="1"/>
  <c r="A2969" i="4"/>
  <c r="G2968" i="4"/>
  <c r="B2968" i="4" s="1"/>
  <c r="E1485" i="4"/>
  <c r="D1484" i="4"/>
  <c r="G991" i="8" l="1"/>
  <c r="C991" i="8"/>
  <c r="A2971" i="8"/>
  <c r="I2970" i="8"/>
  <c r="B2970" i="8" s="1"/>
  <c r="A2970" i="4"/>
  <c r="G2969" i="4"/>
  <c r="B2969" i="4" s="1"/>
  <c r="C1485" i="4"/>
  <c r="F1485" i="4"/>
  <c r="H991" i="8" l="1"/>
  <c r="D991" i="8"/>
  <c r="A2972" i="8"/>
  <c r="I2971" i="8"/>
  <c r="B2971" i="8" s="1"/>
  <c r="A2971" i="4"/>
  <c r="G2970" i="4"/>
  <c r="B2970" i="4" s="1"/>
  <c r="E1486" i="4"/>
  <c r="D1485" i="4"/>
  <c r="E991" i="8" l="1"/>
  <c r="F992" i="8"/>
  <c r="I2972" i="8"/>
  <c r="B2972" i="8" s="1"/>
  <c r="A2973" i="8"/>
  <c r="A2972" i="4"/>
  <c r="G2971" i="4"/>
  <c r="B2971" i="4" s="1"/>
  <c r="C1486" i="4"/>
  <c r="F1486" i="4"/>
  <c r="C992" i="8" l="1"/>
  <c r="G992" i="8"/>
  <c r="A2974" i="8"/>
  <c r="I2973" i="8"/>
  <c r="B2973" i="8" s="1"/>
  <c r="A2973" i="4"/>
  <c r="G2972" i="4"/>
  <c r="B2972" i="4" s="1"/>
  <c r="E1487" i="4"/>
  <c r="D1486" i="4"/>
  <c r="H992" i="8" l="1"/>
  <c r="D992" i="8"/>
  <c r="A2975" i="8"/>
  <c r="I2974" i="8"/>
  <c r="B2974" i="8" s="1"/>
  <c r="A2974" i="4"/>
  <c r="G2973" i="4"/>
  <c r="B2973" i="4" s="1"/>
  <c r="F1487" i="4"/>
  <c r="C1487" i="4"/>
  <c r="E992" i="8" l="1"/>
  <c r="F993" i="8"/>
  <c r="A2976" i="8"/>
  <c r="I2975" i="8"/>
  <c r="B2975" i="8" s="1"/>
  <c r="A2975" i="4"/>
  <c r="G2974" i="4"/>
  <c r="B2974" i="4" s="1"/>
  <c r="E1488" i="4"/>
  <c r="D1487" i="4"/>
  <c r="G993" i="8" l="1"/>
  <c r="C993" i="8"/>
  <c r="I2976" i="8"/>
  <c r="B2976" i="8" s="1"/>
  <c r="A2977" i="8"/>
  <c r="A2976" i="4"/>
  <c r="G2975" i="4"/>
  <c r="B2975" i="4" s="1"/>
  <c r="F1488" i="4"/>
  <c r="C1488" i="4"/>
  <c r="H993" i="8" l="1"/>
  <c r="D993" i="8"/>
  <c r="A2978" i="8"/>
  <c r="I2977" i="8"/>
  <c r="B2977" i="8" s="1"/>
  <c r="A2977" i="4"/>
  <c r="G2976" i="4"/>
  <c r="B2976" i="4" s="1"/>
  <c r="E1489" i="4"/>
  <c r="D1488" i="4"/>
  <c r="E993" i="8" l="1"/>
  <c r="F994" i="8"/>
  <c r="A2979" i="8"/>
  <c r="I2978" i="8"/>
  <c r="B2978" i="8" s="1"/>
  <c r="A2978" i="4"/>
  <c r="G2977" i="4"/>
  <c r="B2977" i="4" s="1"/>
  <c r="C1489" i="4"/>
  <c r="F1489" i="4"/>
  <c r="C994" i="8" l="1"/>
  <c r="G994" i="8"/>
  <c r="A2980" i="8"/>
  <c r="I2979" i="8"/>
  <c r="B2979" i="8" s="1"/>
  <c r="A2979" i="4"/>
  <c r="G2978" i="4"/>
  <c r="B2978" i="4" s="1"/>
  <c r="D1489" i="4"/>
  <c r="E1490" i="4"/>
  <c r="H994" i="8" l="1"/>
  <c r="D994" i="8"/>
  <c r="I2980" i="8"/>
  <c r="B2980" i="8" s="1"/>
  <c r="A2981" i="8"/>
  <c r="A2980" i="4"/>
  <c r="G2979" i="4"/>
  <c r="B2979" i="4" s="1"/>
  <c r="C1490" i="4"/>
  <c r="F1490" i="4"/>
  <c r="E994" i="8" l="1"/>
  <c r="F995" i="8"/>
  <c r="A2982" i="8"/>
  <c r="I2981" i="8"/>
  <c r="B2981" i="8" s="1"/>
  <c r="A2981" i="4"/>
  <c r="G2980" i="4"/>
  <c r="B2980" i="4" s="1"/>
  <c r="E1491" i="4"/>
  <c r="D1490" i="4"/>
  <c r="G995" i="8" l="1"/>
  <c r="C995" i="8"/>
  <c r="A2983" i="8"/>
  <c r="I2982" i="8"/>
  <c r="B2982" i="8" s="1"/>
  <c r="A2982" i="4"/>
  <c r="G2981" i="4"/>
  <c r="B2981" i="4" s="1"/>
  <c r="C1491" i="4"/>
  <c r="F1491" i="4"/>
  <c r="H995" i="8" l="1"/>
  <c r="D995" i="8"/>
  <c r="A2984" i="8"/>
  <c r="I2983" i="8"/>
  <c r="B2983" i="8" s="1"/>
  <c r="A2983" i="4"/>
  <c r="G2982" i="4"/>
  <c r="B2982" i="4" s="1"/>
  <c r="D1491" i="4"/>
  <c r="E1492" i="4"/>
  <c r="E995" i="8" l="1"/>
  <c r="F996" i="8"/>
  <c r="I2984" i="8"/>
  <c r="B2984" i="8" s="1"/>
  <c r="A2985" i="8"/>
  <c r="A2984" i="4"/>
  <c r="G2983" i="4"/>
  <c r="B2983" i="4" s="1"/>
  <c r="F1492" i="4"/>
  <c r="C1492" i="4"/>
  <c r="C996" i="8" l="1"/>
  <c r="G996" i="8"/>
  <c r="A2986" i="8"/>
  <c r="I2985" i="8"/>
  <c r="B2985" i="8" s="1"/>
  <c r="A2985" i="4"/>
  <c r="G2984" i="4"/>
  <c r="B2984" i="4" s="1"/>
  <c r="E1493" i="4"/>
  <c r="D1492" i="4"/>
  <c r="H996" i="8" l="1"/>
  <c r="D996" i="8"/>
  <c r="A2987" i="8"/>
  <c r="I2986" i="8"/>
  <c r="B2986" i="8" s="1"/>
  <c r="A2986" i="4"/>
  <c r="G2985" i="4"/>
  <c r="B2985" i="4" s="1"/>
  <c r="C1493" i="4"/>
  <c r="F1493" i="4"/>
  <c r="E996" i="8" l="1"/>
  <c r="F997" i="8"/>
  <c r="A2988" i="8"/>
  <c r="I2987" i="8"/>
  <c r="B2987" i="8" s="1"/>
  <c r="A2987" i="4"/>
  <c r="G2986" i="4"/>
  <c r="B2986" i="4" s="1"/>
  <c r="E1494" i="4"/>
  <c r="D1493" i="4"/>
  <c r="C997" i="8" l="1"/>
  <c r="G997" i="8"/>
  <c r="I2988" i="8"/>
  <c r="B2988" i="8" s="1"/>
  <c r="A2989" i="8"/>
  <c r="A2988" i="4"/>
  <c r="G2987" i="4"/>
  <c r="B2987" i="4" s="1"/>
  <c r="C1494" i="4"/>
  <c r="F1494" i="4"/>
  <c r="H997" i="8" l="1"/>
  <c r="D997" i="8"/>
  <c r="A2990" i="8"/>
  <c r="I2989" i="8"/>
  <c r="B2989" i="8" s="1"/>
  <c r="A2989" i="4"/>
  <c r="G2988" i="4"/>
  <c r="B2988" i="4" s="1"/>
  <c r="D1494" i="4"/>
  <c r="E1495" i="4"/>
  <c r="E997" i="8" l="1"/>
  <c r="F998" i="8"/>
  <c r="A2991" i="8"/>
  <c r="I2990" i="8"/>
  <c r="B2990" i="8" s="1"/>
  <c r="A2990" i="4"/>
  <c r="G2989" i="4"/>
  <c r="B2989" i="4" s="1"/>
  <c r="F1495" i="4"/>
  <c r="C1495" i="4"/>
  <c r="G998" i="8" l="1"/>
  <c r="C998" i="8"/>
  <c r="A2992" i="8"/>
  <c r="I2991" i="8"/>
  <c r="B2991" i="8" s="1"/>
  <c r="A2991" i="4"/>
  <c r="G2990" i="4"/>
  <c r="B2990" i="4" s="1"/>
  <c r="E1496" i="4"/>
  <c r="D1495" i="4"/>
  <c r="H998" i="8" l="1"/>
  <c r="D998" i="8"/>
  <c r="I2992" i="8"/>
  <c r="B2992" i="8" s="1"/>
  <c r="A2993" i="8"/>
  <c r="A2992" i="4"/>
  <c r="G2991" i="4"/>
  <c r="B2991" i="4" s="1"/>
  <c r="C1496" i="4"/>
  <c r="F1496" i="4"/>
  <c r="E998" i="8" l="1"/>
  <c r="F999" i="8"/>
  <c r="A2994" i="8"/>
  <c r="I2993" i="8"/>
  <c r="B2993" i="8" s="1"/>
  <c r="A2993" i="4"/>
  <c r="G2992" i="4"/>
  <c r="B2992" i="4" s="1"/>
  <c r="E1497" i="4"/>
  <c r="D1496" i="4"/>
  <c r="C999" i="8" l="1"/>
  <c r="G999" i="8"/>
  <c r="A2995" i="8"/>
  <c r="I2994" i="8"/>
  <c r="B2994" i="8" s="1"/>
  <c r="A2994" i="4"/>
  <c r="G2993" i="4"/>
  <c r="B2993" i="4" s="1"/>
  <c r="F1497" i="4"/>
  <c r="C1497" i="4"/>
  <c r="H999" i="8" l="1"/>
  <c r="D999" i="8"/>
  <c r="A2996" i="8"/>
  <c r="I2995" i="8"/>
  <c r="B2995" i="8" s="1"/>
  <c r="A2995" i="4"/>
  <c r="G2994" i="4"/>
  <c r="B2994" i="4" s="1"/>
  <c r="E1498" i="4"/>
  <c r="D1497" i="4"/>
  <c r="E999" i="8" l="1"/>
  <c r="F1000" i="8"/>
  <c r="I2996" i="8"/>
  <c r="B2996" i="8" s="1"/>
  <c r="A2997" i="8"/>
  <c r="A2996" i="4"/>
  <c r="G2995" i="4"/>
  <c r="B2995" i="4" s="1"/>
  <c r="F1498" i="4"/>
  <c r="C1498" i="4"/>
  <c r="C1000" i="8" l="1"/>
  <c r="G1000" i="8"/>
  <c r="A2998" i="8"/>
  <c r="I2997" i="8"/>
  <c r="B2997" i="8" s="1"/>
  <c r="A2997" i="4"/>
  <c r="G2996" i="4"/>
  <c r="B2996" i="4" s="1"/>
  <c r="E1499" i="4"/>
  <c r="D1498" i="4"/>
  <c r="H1000" i="8" l="1"/>
  <c r="D1000" i="8"/>
  <c r="A2999" i="8"/>
  <c r="I2998" i="8"/>
  <c r="B2998" i="8" s="1"/>
  <c r="A2998" i="4"/>
  <c r="G2997" i="4"/>
  <c r="B2997" i="4" s="1"/>
  <c r="F1499" i="4"/>
  <c r="C1499" i="4"/>
  <c r="E1000" i="8" l="1"/>
  <c r="F1001" i="8"/>
  <c r="A3000" i="8"/>
  <c r="I2999" i="8"/>
  <c r="B2999" i="8" s="1"/>
  <c r="A2999" i="4"/>
  <c r="G2998" i="4"/>
  <c r="B2998" i="4" s="1"/>
  <c r="E1500" i="4"/>
  <c r="D1499" i="4"/>
  <c r="G1001" i="8" l="1"/>
  <c r="C1001" i="8"/>
  <c r="I3000" i="8"/>
  <c r="B3000" i="8" s="1"/>
  <c r="A3001" i="8"/>
  <c r="A3000" i="4"/>
  <c r="G2999" i="4"/>
  <c r="B2999" i="4" s="1"/>
  <c r="F1500" i="4"/>
  <c r="C1500" i="4"/>
  <c r="H1001" i="8" l="1"/>
  <c r="D1001" i="8"/>
  <c r="A3002" i="8"/>
  <c r="I3001" i="8"/>
  <c r="B3001" i="8" s="1"/>
  <c r="A3001" i="4"/>
  <c r="G3000" i="4"/>
  <c r="B3000" i="4" s="1"/>
  <c r="E1501" i="4"/>
  <c r="D1500" i="4"/>
  <c r="E1001" i="8" l="1"/>
  <c r="F1002" i="8"/>
  <c r="A3003" i="8"/>
  <c r="I3002" i="8"/>
  <c r="B3002" i="8" s="1"/>
  <c r="A3002" i="4"/>
  <c r="G3001" i="4"/>
  <c r="B3001" i="4" s="1"/>
  <c r="F1501" i="4"/>
  <c r="C1501" i="4"/>
  <c r="C1002" i="8" l="1"/>
  <c r="G1002" i="8"/>
  <c r="A3004" i="8"/>
  <c r="I3003" i="8"/>
  <c r="B3003" i="8" s="1"/>
  <c r="A3003" i="4"/>
  <c r="G3002" i="4"/>
  <c r="B3002" i="4" s="1"/>
  <c r="E1502" i="4"/>
  <c r="D1501" i="4"/>
  <c r="H1002" i="8" l="1"/>
  <c r="D1002" i="8"/>
  <c r="I3004" i="8"/>
  <c r="B3004" i="8" s="1"/>
  <c r="A3005" i="8"/>
  <c r="A3004" i="4"/>
  <c r="G3003" i="4"/>
  <c r="B3003" i="4" s="1"/>
  <c r="C1502" i="4"/>
  <c r="F1502" i="4"/>
  <c r="E1002" i="8" l="1"/>
  <c r="F1003" i="8"/>
  <c r="A3006" i="8"/>
  <c r="I3005" i="8"/>
  <c r="B3005" i="8" s="1"/>
  <c r="A3005" i="4"/>
  <c r="G3004" i="4"/>
  <c r="B3004" i="4" s="1"/>
  <c r="E1503" i="4"/>
  <c r="D1502" i="4"/>
  <c r="G1003" i="8" l="1"/>
  <c r="C1003" i="8"/>
  <c r="A3007" i="8"/>
  <c r="I3006" i="8"/>
  <c r="B3006" i="8" s="1"/>
  <c r="A3006" i="4"/>
  <c r="G3005" i="4"/>
  <c r="B3005" i="4" s="1"/>
  <c r="F1503" i="4"/>
  <c r="C1503" i="4"/>
  <c r="H1003" i="8" l="1"/>
  <c r="D1003" i="8"/>
  <c r="A3008" i="8"/>
  <c r="I3007" i="8"/>
  <c r="B3007" i="8" s="1"/>
  <c r="A3007" i="4"/>
  <c r="G3006" i="4"/>
  <c r="B3006" i="4" s="1"/>
  <c r="E1504" i="4"/>
  <c r="D1503" i="4"/>
  <c r="E1003" i="8" l="1"/>
  <c r="F1004" i="8"/>
  <c r="I3008" i="8"/>
  <c r="B3008" i="8" s="1"/>
  <c r="A3009" i="8"/>
  <c r="A3008" i="4"/>
  <c r="G3007" i="4"/>
  <c r="B3007" i="4" s="1"/>
  <c r="F1504" i="4"/>
  <c r="C1504" i="4"/>
  <c r="C1004" i="8" l="1"/>
  <c r="G1004" i="8"/>
  <c r="A3010" i="8"/>
  <c r="I3009" i="8"/>
  <c r="B3009" i="8" s="1"/>
  <c r="A3009" i="4"/>
  <c r="G3008" i="4"/>
  <c r="B3008" i="4" s="1"/>
  <c r="D1504" i="4"/>
  <c r="E1505" i="4"/>
  <c r="H1004" i="8" l="1"/>
  <c r="D1004" i="8"/>
  <c r="A3011" i="8"/>
  <c r="I3010" i="8"/>
  <c r="B3010" i="8" s="1"/>
  <c r="A3010" i="4"/>
  <c r="G3009" i="4"/>
  <c r="B3009" i="4" s="1"/>
  <c r="C1505" i="4"/>
  <c r="F1505" i="4"/>
  <c r="E1004" i="8" l="1"/>
  <c r="F1005" i="8"/>
  <c r="A3012" i="8"/>
  <c r="I3011" i="8"/>
  <c r="B3011" i="8" s="1"/>
  <c r="A3011" i="4"/>
  <c r="G3010" i="4"/>
  <c r="B3010" i="4" s="1"/>
  <c r="D1505" i="4"/>
  <c r="E1506" i="4"/>
  <c r="G1005" i="8" l="1"/>
  <c r="C1005" i="8"/>
  <c r="I3012" i="8"/>
  <c r="B3012" i="8" s="1"/>
  <c r="A3013" i="8"/>
  <c r="A3012" i="4"/>
  <c r="G3011" i="4"/>
  <c r="B3011" i="4" s="1"/>
  <c r="C1506" i="4"/>
  <c r="F1506" i="4"/>
  <c r="H1005" i="8" l="1"/>
  <c r="D1005" i="8"/>
  <c r="A3014" i="8"/>
  <c r="I3013" i="8"/>
  <c r="B3013" i="8" s="1"/>
  <c r="A3013" i="4"/>
  <c r="G3012" i="4"/>
  <c r="B3012" i="4" s="1"/>
  <c r="D1506" i="4"/>
  <c r="E1507" i="4"/>
  <c r="E1005" i="8" l="1"/>
  <c r="F1006" i="8"/>
  <c r="A3015" i="8"/>
  <c r="I3014" i="8"/>
  <c r="B3014" i="8" s="1"/>
  <c r="A3014" i="4"/>
  <c r="G3013" i="4"/>
  <c r="B3013" i="4" s="1"/>
  <c r="C1507" i="4"/>
  <c r="F1507" i="4"/>
  <c r="G1006" i="8" l="1"/>
  <c r="C1006" i="8"/>
  <c r="A3016" i="8"/>
  <c r="I3015" i="8"/>
  <c r="B3015" i="8" s="1"/>
  <c r="A3015" i="4"/>
  <c r="G3014" i="4"/>
  <c r="B3014" i="4" s="1"/>
  <c r="D1507" i="4"/>
  <c r="E1508" i="4"/>
  <c r="H1006" i="8" l="1"/>
  <c r="D1006" i="8"/>
  <c r="I3016" i="8"/>
  <c r="B3016" i="8" s="1"/>
  <c r="A3017" i="8"/>
  <c r="A3016" i="4"/>
  <c r="G3015" i="4"/>
  <c r="B3015" i="4" s="1"/>
  <c r="C1508" i="4"/>
  <c r="F1508" i="4"/>
  <c r="E1006" i="8" l="1"/>
  <c r="F1007" i="8"/>
  <c r="A3018" i="8"/>
  <c r="I3017" i="8"/>
  <c r="B3017" i="8" s="1"/>
  <c r="A3017" i="4"/>
  <c r="G3016" i="4"/>
  <c r="B3016" i="4" s="1"/>
  <c r="D1508" i="4"/>
  <c r="E1509" i="4"/>
  <c r="C1007" i="8" l="1"/>
  <c r="G1007" i="8"/>
  <c r="A3019" i="8"/>
  <c r="I3018" i="8"/>
  <c r="B3018" i="8" s="1"/>
  <c r="A3018" i="4"/>
  <c r="G3017" i="4"/>
  <c r="B3017" i="4" s="1"/>
  <c r="C1509" i="4"/>
  <c r="F1509" i="4"/>
  <c r="H1007" i="8" l="1"/>
  <c r="D1007" i="8"/>
  <c r="A3020" i="8"/>
  <c r="I3019" i="8"/>
  <c r="B3019" i="8" s="1"/>
  <c r="A3019" i="4"/>
  <c r="G3018" i="4"/>
  <c r="B3018" i="4" s="1"/>
  <c r="D1509" i="4"/>
  <c r="E1510" i="4"/>
  <c r="E1007" i="8" l="1"/>
  <c r="F1008" i="8"/>
  <c r="I3020" i="8"/>
  <c r="B3020" i="8" s="1"/>
  <c r="A3021" i="8"/>
  <c r="A3020" i="4"/>
  <c r="G3019" i="4"/>
  <c r="B3019" i="4" s="1"/>
  <c r="C1510" i="4"/>
  <c r="F1510" i="4"/>
  <c r="G1008" i="8" l="1"/>
  <c r="C1008" i="8"/>
  <c r="A3022" i="8"/>
  <c r="I3021" i="8"/>
  <c r="B3021" i="8" s="1"/>
  <c r="A3021" i="4"/>
  <c r="G3020" i="4"/>
  <c r="B3020" i="4" s="1"/>
  <c r="E1511" i="4"/>
  <c r="D1510" i="4"/>
  <c r="H1008" i="8" l="1"/>
  <c r="D1008" i="8"/>
  <c r="A3023" i="8"/>
  <c r="I3022" i="8"/>
  <c r="B3022" i="8" s="1"/>
  <c r="A3022" i="4"/>
  <c r="G3021" i="4"/>
  <c r="B3021" i="4" s="1"/>
  <c r="C1511" i="4"/>
  <c r="F1511" i="4"/>
  <c r="E1008" i="8" l="1"/>
  <c r="F1009" i="8"/>
  <c r="A3024" i="8"/>
  <c r="I3023" i="8"/>
  <c r="B3023" i="8" s="1"/>
  <c r="A3023" i="4"/>
  <c r="G3022" i="4"/>
  <c r="B3022" i="4" s="1"/>
  <c r="E1512" i="4"/>
  <c r="D1511" i="4"/>
  <c r="C1009" i="8" l="1"/>
  <c r="G1009" i="8"/>
  <c r="I3024" i="8"/>
  <c r="B3024" i="8" s="1"/>
  <c r="A3025" i="8"/>
  <c r="A3024" i="4"/>
  <c r="G3023" i="4"/>
  <c r="B3023" i="4" s="1"/>
  <c r="F1512" i="4"/>
  <c r="C1512" i="4"/>
  <c r="H1009" i="8" l="1"/>
  <c r="D1009" i="8"/>
  <c r="A3026" i="8"/>
  <c r="I3025" i="8"/>
  <c r="B3025" i="8" s="1"/>
  <c r="A3025" i="4"/>
  <c r="G3024" i="4"/>
  <c r="B3024" i="4" s="1"/>
  <c r="E1513" i="4"/>
  <c r="D1512" i="4"/>
  <c r="E1009" i="8" l="1"/>
  <c r="F1010" i="8"/>
  <c r="A3027" i="8"/>
  <c r="I3026" i="8"/>
  <c r="B3026" i="8" s="1"/>
  <c r="A3026" i="4"/>
  <c r="G3025" i="4"/>
  <c r="B3025" i="4" s="1"/>
  <c r="F1513" i="4"/>
  <c r="C1513" i="4"/>
  <c r="G1010" i="8" l="1"/>
  <c r="C1010" i="8"/>
  <c r="A3028" i="8"/>
  <c r="I3027" i="8"/>
  <c r="B3027" i="8" s="1"/>
  <c r="A3027" i="4"/>
  <c r="G3026" i="4"/>
  <c r="B3026" i="4" s="1"/>
  <c r="D1513" i="4"/>
  <c r="E1514" i="4"/>
  <c r="H1010" i="8" l="1"/>
  <c r="D1010" i="8"/>
  <c r="I3028" i="8"/>
  <c r="B3028" i="8" s="1"/>
  <c r="A3029" i="8"/>
  <c r="A3028" i="4"/>
  <c r="G3027" i="4"/>
  <c r="B3027" i="4" s="1"/>
  <c r="C1514" i="4"/>
  <c r="F1514" i="4"/>
  <c r="E1010" i="8" l="1"/>
  <c r="F1011" i="8"/>
  <c r="A3030" i="8"/>
  <c r="I3029" i="8"/>
  <c r="B3029" i="8" s="1"/>
  <c r="A3029" i="4"/>
  <c r="G3028" i="4"/>
  <c r="B3028" i="4" s="1"/>
  <c r="D1514" i="4"/>
  <c r="E1515" i="4"/>
  <c r="C1011" i="8" l="1"/>
  <c r="G1011" i="8"/>
  <c r="A3031" i="8"/>
  <c r="I3030" i="8"/>
  <c r="B3030" i="8" s="1"/>
  <c r="A3030" i="4"/>
  <c r="G3029" i="4"/>
  <c r="B3029" i="4" s="1"/>
  <c r="F1515" i="4"/>
  <c r="C1515" i="4"/>
  <c r="H1011" i="8" l="1"/>
  <c r="D1011" i="8"/>
  <c r="A3032" i="8"/>
  <c r="I3031" i="8"/>
  <c r="B3031" i="8" s="1"/>
  <c r="A3031" i="4"/>
  <c r="G3030" i="4"/>
  <c r="B3030" i="4" s="1"/>
  <c r="D1515" i="4"/>
  <c r="E1516" i="4"/>
  <c r="E1011" i="8" l="1"/>
  <c r="F1012" i="8"/>
  <c r="I3032" i="8"/>
  <c r="B3032" i="8" s="1"/>
  <c r="A3033" i="8"/>
  <c r="A3032" i="4"/>
  <c r="G3031" i="4"/>
  <c r="B3031" i="4" s="1"/>
  <c r="C1516" i="4"/>
  <c r="F1516" i="4"/>
  <c r="C1012" i="8" l="1"/>
  <c r="G1012" i="8"/>
  <c r="A3034" i="8"/>
  <c r="I3033" i="8"/>
  <c r="B3033" i="8" s="1"/>
  <c r="A3033" i="4"/>
  <c r="G3032" i="4"/>
  <c r="B3032" i="4" s="1"/>
  <c r="E1517" i="4"/>
  <c r="D1516" i="4"/>
  <c r="H1012" i="8" l="1"/>
  <c r="D1012" i="8"/>
  <c r="A3035" i="8"/>
  <c r="I3034" i="8"/>
  <c r="B3034" i="8" s="1"/>
  <c r="A3034" i="4"/>
  <c r="G3033" i="4"/>
  <c r="B3033" i="4" s="1"/>
  <c r="F1517" i="4"/>
  <c r="C1517" i="4"/>
  <c r="E1012" i="8" l="1"/>
  <c r="F1013" i="8"/>
  <c r="A3036" i="8"/>
  <c r="I3035" i="8"/>
  <c r="B3035" i="8" s="1"/>
  <c r="A3035" i="4"/>
  <c r="G3034" i="4"/>
  <c r="B3034" i="4" s="1"/>
  <c r="D1517" i="4"/>
  <c r="E1518" i="4"/>
  <c r="G1013" i="8" l="1"/>
  <c r="C1013" i="8"/>
  <c r="I3036" i="8"/>
  <c r="B3036" i="8" s="1"/>
  <c r="A3037" i="8"/>
  <c r="A3036" i="4"/>
  <c r="G3035" i="4"/>
  <c r="B3035" i="4" s="1"/>
  <c r="F1518" i="4"/>
  <c r="C1518" i="4"/>
  <c r="H1013" i="8" l="1"/>
  <c r="D1013" i="8"/>
  <c r="A3038" i="8"/>
  <c r="I3037" i="8"/>
  <c r="B3037" i="8" s="1"/>
  <c r="A3037" i="4"/>
  <c r="G3036" i="4"/>
  <c r="B3036" i="4" s="1"/>
  <c r="D1518" i="4"/>
  <c r="E1519" i="4"/>
  <c r="E1013" i="8" l="1"/>
  <c r="F1014" i="8"/>
  <c r="A3039" i="8"/>
  <c r="I3038" i="8"/>
  <c r="B3038" i="8" s="1"/>
  <c r="A3038" i="4"/>
  <c r="G3037" i="4"/>
  <c r="B3037" i="4" s="1"/>
  <c r="C1519" i="4"/>
  <c r="F1519" i="4"/>
  <c r="G1014" i="8" l="1"/>
  <c r="C1014" i="8"/>
  <c r="A3040" i="8"/>
  <c r="I3039" i="8"/>
  <c r="B3039" i="8" s="1"/>
  <c r="A3039" i="4"/>
  <c r="G3038" i="4"/>
  <c r="B3038" i="4" s="1"/>
  <c r="E1520" i="4"/>
  <c r="D1519" i="4"/>
  <c r="H1014" i="8" l="1"/>
  <c r="D1014" i="8"/>
  <c r="I3040" i="8"/>
  <c r="B3040" i="8" s="1"/>
  <c r="A3041" i="8"/>
  <c r="A3040" i="4"/>
  <c r="G3039" i="4"/>
  <c r="B3039" i="4" s="1"/>
  <c r="F1520" i="4"/>
  <c r="C1520" i="4"/>
  <c r="E1014" i="8" l="1"/>
  <c r="F1015" i="8"/>
  <c r="A3042" i="8"/>
  <c r="I3041" i="8"/>
  <c r="B3041" i="8" s="1"/>
  <c r="A3041" i="4"/>
  <c r="G3040" i="4"/>
  <c r="B3040" i="4" s="1"/>
  <c r="D1520" i="4"/>
  <c r="E1521" i="4"/>
  <c r="C1015" i="8" l="1"/>
  <c r="G1015" i="8"/>
  <c r="A3043" i="8"/>
  <c r="I3042" i="8"/>
  <c r="B3042" i="8" s="1"/>
  <c r="A3042" i="4"/>
  <c r="G3041" i="4"/>
  <c r="B3041" i="4" s="1"/>
  <c r="F1521" i="4"/>
  <c r="C1521" i="4"/>
  <c r="H1015" i="8" l="1"/>
  <c r="D1015" i="8"/>
  <c r="A3044" i="8"/>
  <c r="I3043" i="8"/>
  <c r="B3043" i="8" s="1"/>
  <c r="A3043" i="4"/>
  <c r="G3042" i="4"/>
  <c r="B3042" i="4" s="1"/>
  <c r="D1521" i="4"/>
  <c r="E1522" i="4"/>
  <c r="E1015" i="8" l="1"/>
  <c r="F1016" i="8"/>
  <c r="I3044" i="8"/>
  <c r="B3044" i="8" s="1"/>
  <c r="A3045" i="8"/>
  <c r="A3044" i="4"/>
  <c r="G3043" i="4"/>
  <c r="B3043" i="4" s="1"/>
  <c r="C1522" i="4"/>
  <c r="F1522" i="4"/>
  <c r="G1016" i="8" l="1"/>
  <c r="C1016" i="8"/>
  <c r="A3046" i="8"/>
  <c r="I3045" i="8"/>
  <c r="B3045" i="8" s="1"/>
  <c r="A3045" i="4"/>
  <c r="G3044" i="4"/>
  <c r="B3044" i="4" s="1"/>
  <c r="E1523" i="4"/>
  <c r="D1522" i="4"/>
  <c r="H1016" i="8" l="1"/>
  <c r="D1016" i="8"/>
  <c r="A3047" i="8"/>
  <c r="I3046" i="8"/>
  <c r="B3046" i="8" s="1"/>
  <c r="A3046" i="4"/>
  <c r="G3045" i="4"/>
  <c r="B3045" i="4" s="1"/>
  <c r="C1523" i="4"/>
  <c r="F1523" i="4"/>
  <c r="E1016" i="8" l="1"/>
  <c r="F1017" i="8"/>
  <c r="A3048" i="8"/>
  <c r="I3047" i="8"/>
  <c r="B3047" i="8" s="1"/>
  <c r="A3047" i="4"/>
  <c r="G3046" i="4"/>
  <c r="B3046" i="4" s="1"/>
  <c r="D1523" i="4"/>
  <c r="E1524" i="4"/>
  <c r="G1017" i="8" l="1"/>
  <c r="C1017" i="8"/>
  <c r="I3048" i="8"/>
  <c r="B3048" i="8" s="1"/>
  <c r="A3049" i="8"/>
  <c r="A3048" i="4"/>
  <c r="G3047" i="4"/>
  <c r="B3047" i="4" s="1"/>
  <c r="F1524" i="4"/>
  <c r="C1524" i="4"/>
  <c r="H1017" i="8" l="1"/>
  <c r="D1017" i="8"/>
  <c r="A3050" i="8"/>
  <c r="I3049" i="8"/>
  <c r="B3049" i="8" s="1"/>
  <c r="A3049" i="4"/>
  <c r="G3048" i="4"/>
  <c r="B3048" i="4" s="1"/>
  <c r="E1525" i="4"/>
  <c r="D1524" i="4"/>
  <c r="E1017" i="8" l="1"/>
  <c r="F1018" i="8"/>
  <c r="A3051" i="8"/>
  <c r="I3050" i="8"/>
  <c r="B3050" i="8" s="1"/>
  <c r="A3050" i="4"/>
  <c r="G3049" i="4"/>
  <c r="B3049" i="4" s="1"/>
  <c r="C1525" i="4"/>
  <c r="F1525" i="4"/>
  <c r="C1018" i="8" l="1"/>
  <c r="G1018" i="8"/>
  <c r="A3052" i="8"/>
  <c r="I3051" i="8"/>
  <c r="B3051" i="8" s="1"/>
  <c r="A3051" i="4"/>
  <c r="G3050" i="4"/>
  <c r="B3050" i="4" s="1"/>
  <c r="E1526" i="4"/>
  <c r="D1525" i="4"/>
  <c r="H1018" i="8" l="1"/>
  <c r="D1018" i="8"/>
  <c r="I3052" i="8"/>
  <c r="B3052" i="8" s="1"/>
  <c r="A3053" i="8"/>
  <c r="A3052" i="4"/>
  <c r="G3051" i="4"/>
  <c r="B3051" i="4" s="1"/>
  <c r="C1526" i="4"/>
  <c r="F1526" i="4"/>
  <c r="E1018" i="8" l="1"/>
  <c r="F1019" i="8"/>
  <c r="A3054" i="8"/>
  <c r="I3053" i="8"/>
  <c r="B3053" i="8" s="1"/>
  <c r="A3053" i="4"/>
  <c r="G3052" i="4"/>
  <c r="B3052" i="4" s="1"/>
  <c r="E1527" i="4"/>
  <c r="D1526" i="4"/>
  <c r="C1019" i="8" l="1"/>
  <c r="G1019" i="8"/>
  <c r="A3055" i="8"/>
  <c r="I3054" i="8"/>
  <c r="B3054" i="8" s="1"/>
  <c r="A3054" i="4"/>
  <c r="G3053" i="4"/>
  <c r="B3053" i="4" s="1"/>
  <c r="F1527" i="4"/>
  <c r="C1527" i="4"/>
  <c r="H1019" i="8" l="1"/>
  <c r="D1019" i="8"/>
  <c r="A3056" i="8"/>
  <c r="I3055" i="8"/>
  <c r="B3055" i="8" s="1"/>
  <c r="A3055" i="4"/>
  <c r="G3054" i="4"/>
  <c r="B3054" i="4" s="1"/>
  <c r="E1528" i="4"/>
  <c r="D1527" i="4"/>
  <c r="E1019" i="8" l="1"/>
  <c r="F1020" i="8"/>
  <c r="I3056" i="8"/>
  <c r="B3056" i="8" s="1"/>
  <c r="A3057" i="8"/>
  <c r="A3056" i="4"/>
  <c r="G3055" i="4"/>
  <c r="B3055" i="4" s="1"/>
  <c r="F1528" i="4"/>
  <c r="C1528" i="4"/>
  <c r="C1020" i="8" l="1"/>
  <c r="G1020" i="8"/>
  <c r="A3058" i="8"/>
  <c r="I3057" i="8"/>
  <c r="B3057" i="8" s="1"/>
  <c r="A3057" i="4"/>
  <c r="G3056" i="4"/>
  <c r="B3056" i="4" s="1"/>
  <c r="D1528" i="4"/>
  <c r="E1529" i="4"/>
  <c r="H1020" i="8" l="1"/>
  <c r="D1020" i="8"/>
  <c r="A3059" i="8"/>
  <c r="I3058" i="8"/>
  <c r="B3058" i="8" s="1"/>
  <c r="A3058" i="4"/>
  <c r="G3057" i="4"/>
  <c r="B3057" i="4" s="1"/>
  <c r="F1529" i="4"/>
  <c r="C1529" i="4"/>
  <c r="E1020" i="8" l="1"/>
  <c r="F1021" i="8"/>
  <c r="A3060" i="8"/>
  <c r="I3059" i="8"/>
  <c r="B3059" i="8" s="1"/>
  <c r="A3059" i="4"/>
  <c r="G3058" i="4"/>
  <c r="B3058" i="4" s="1"/>
  <c r="E1530" i="4"/>
  <c r="D1529" i="4"/>
  <c r="G1021" i="8" l="1"/>
  <c r="C1021" i="8"/>
  <c r="I3060" i="8"/>
  <c r="B3060" i="8" s="1"/>
  <c r="A3061" i="8"/>
  <c r="A3060" i="4"/>
  <c r="G3059" i="4"/>
  <c r="B3059" i="4" s="1"/>
  <c r="F1530" i="4"/>
  <c r="C1530" i="4"/>
  <c r="H1021" i="8" l="1"/>
  <c r="D1021" i="8"/>
  <c r="A3062" i="8"/>
  <c r="I3061" i="8"/>
  <c r="B3061" i="8" s="1"/>
  <c r="A3061" i="4"/>
  <c r="G3060" i="4"/>
  <c r="B3060" i="4" s="1"/>
  <c r="E1531" i="4"/>
  <c r="D1530" i="4"/>
  <c r="E1021" i="8" l="1"/>
  <c r="F1022" i="8"/>
  <c r="A3063" i="8"/>
  <c r="I3062" i="8"/>
  <c r="B3062" i="8" s="1"/>
  <c r="A3062" i="4"/>
  <c r="G3061" i="4"/>
  <c r="B3061" i="4" s="1"/>
  <c r="C1531" i="4"/>
  <c r="F1531" i="4"/>
  <c r="G1022" i="8" l="1"/>
  <c r="C1022" i="8"/>
  <c r="A3064" i="8"/>
  <c r="I3063" i="8"/>
  <c r="B3063" i="8" s="1"/>
  <c r="A3063" i="4"/>
  <c r="G3062" i="4"/>
  <c r="B3062" i="4" s="1"/>
  <c r="D1531" i="4"/>
  <c r="E1532" i="4"/>
  <c r="H1022" i="8" l="1"/>
  <c r="D1022" i="8"/>
  <c r="I3064" i="8"/>
  <c r="B3064" i="8" s="1"/>
  <c r="A3065" i="8"/>
  <c r="A3064" i="4"/>
  <c r="G3063" i="4"/>
  <c r="B3063" i="4" s="1"/>
  <c r="F1532" i="4"/>
  <c r="C1532" i="4"/>
  <c r="E1022" i="8" l="1"/>
  <c r="F1023" i="8"/>
  <c r="A3066" i="8"/>
  <c r="I3065" i="8"/>
  <c r="B3065" i="8" s="1"/>
  <c r="A3065" i="4"/>
  <c r="G3064" i="4"/>
  <c r="B3064" i="4" s="1"/>
  <c r="E1533" i="4"/>
  <c r="D1532" i="4"/>
  <c r="C1023" i="8" l="1"/>
  <c r="G1023" i="8"/>
  <c r="A3067" i="8"/>
  <c r="I3066" i="8"/>
  <c r="B3066" i="8" s="1"/>
  <c r="A3066" i="4"/>
  <c r="G3065" i="4"/>
  <c r="B3065" i="4" s="1"/>
  <c r="C1533" i="4"/>
  <c r="F1533" i="4"/>
  <c r="H1023" i="8" l="1"/>
  <c r="D1023" i="8"/>
  <c r="A3068" i="8"/>
  <c r="I3067" i="8"/>
  <c r="B3067" i="8" s="1"/>
  <c r="A3067" i="4"/>
  <c r="G3066" i="4"/>
  <c r="B3066" i="4" s="1"/>
  <c r="E1534" i="4"/>
  <c r="D1533" i="4"/>
  <c r="E1023" i="8" l="1"/>
  <c r="F1024" i="8"/>
  <c r="I3068" i="8"/>
  <c r="B3068" i="8" s="1"/>
  <c r="A3069" i="8"/>
  <c r="A3068" i="4"/>
  <c r="G3067" i="4"/>
  <c r="B3067" i="4" s="1"/>
  <c r="C1534" i="4"/>
  <c r="F1534" i="4"/>
  <c r="C1024" i="8" l="1"/>
  <c r="G1024" i="8"/>
  <c r="A3070" i="8"/>
  <c r="I3069" i="8"/>
  <c r="B3069" i="8" s="1"/>
  <c r="A3069" i="4"/>
  <c r="G3068" i="4"/>
  <c r="B3068" i="4" s="1"/>
  <c r="E1535" i="4"/>
  <c r="D1534" i="4"/>
  <c r="H1024" i="8" l="1"/>
  <c r="D1024" i="8"/>
  <c r="A3071" i="8"/>
  <c r="I3070" i="8"/>
  <c r="B3070" i="8" s="1"/>
  <c r="A3070" i="4"/>
  <c r="G3069" i="4"/>
  <c r="B3069" i="4" s="1"/>
  <c r="F1535" i="4"/>
  <c r="C1535" i="4"/>
  <c r="E1024" i="8" l="1"/>
  <c r="F1025" i="8"/>
  <c r="A3072" i="8"/>
  <c r="I3071" i="8"/>
  <c r="B3071" i="8" s="1"/>
  <c r="A3071" i="4"/>
  <c r="G3070" i="4"/>
  <c r="B3070" i="4" s="1"/>
  <c r="E1536" i="4"/>
  <c r="D1535" i="4"/>
  <c r="C1025" i="8" l="1"/>
  <c r="G1025" i="8"/>
  <c r="I3072" i="8"/>
  <c r="B3072" i="8" s="1"/>
  <c r="A3073" i="8"/>
  <c r="A3072" i="4"/>
  <c r="G3071" i="4"/>
  <c r="B3071" i="4" s="1"/>
  <c r="F1536" i="4"/>
  <c r="C1536" i="4"/>
  <c r="H1025" i="8" l="1"/>
  <c r="D1025" i="8"/>
  <c r="A3074" i="8"/>
  <c r="I3073" i="8"/>
  <c r="B3073" i="8" s="1"/>
  <c r="A3073" i="4"/>
  <c r="G3072" i="4"/>
  <c r="B3072" i="4" s="1"/>
  <c r="E1537" i="4"/>
  <c r="D1536" i="4"/>
  <c r="E1025" i="8" l="1"/>
  <c r="F1026" i="8"/>
  <c r="A3075" i="8"/>
  <c r="I3074" i="8"/>
  <c r="B3074" i="8" s="1"/>
  <c r="A3074" i="4"/>
  <c r="G3073" i="4"/>
  <c r="B3073" i="4" s="1"/>
  <c r="C1537" i="4"/>
  <c r="F1537" i="4"/>
  <c r="G1026" i="8" l="1"/>
  <c r="C1026" i="8"/>
  <c r="A3076" i="8"/>
  <c r="I3075" i="8"/>
  <c r="B3075" i="8" s="1"/>
  <c r="A3075" i="4"/>
  <c r="G3074" i="4"/>
  <c r="B3074" i="4" s="1"/>
  <c r="E1538" i="4"/>
  <c r="D1537" i="4"/>
  <c r="H1026" i="8" l="1"/>
  <c r="D1026" i="8"/>
  <c r="I3076" i="8"/>
  <c r="B3076" i="8" s="1"/>
  <c r="A3077" i="8"/>
  <c r="A3076" i="4"/>
  <c r="G3075" i="4"/>
  <c r="B3075" i="4" s="1"/>
  <c r="C1538" i="4"/>
  <c r="F1538" i="4"/>
  <c r="E1026" i="8" l="1"/>
  <c r="F1027" i="8"/>
  <c r="A3078" i="8"/>
  <c r="I3077" i="8"/>
  <c r="B3077" i="8" s="1"/>
  <c r="A3077" i="4"/>
  <c r="G3076" i="4"/>
  <c r="B3076" i="4" s="1"/>
  <c r="E1539" i="4"/>
  <c r="D1538" i="4"/>
  <c r="C1027" i="8" l="1"/>
  <c r="G1027" i="8"/>
  <c r="A3079" i="8"/>
  <c r="I3078" i="8"/>
  <c r="B3078" i="8" s="1"/>
  <c r="A3078" i="4"/>
  <c r="G3077" i="4"/>
  <c r="B3077" i="4" s="1"/>
  <c r="F1539" i="4"/>
  <c r="C1539" i="4"/>
  <c r="H1027" i="8" l="1"/>
  <c r="D1027" i="8"/>
  <c r="A3080" i="8"/>
  <c r="I3079" i="8"/>
  <c r="B3079" i="8" s="1"/>
  <c r="A3079" i="4"/>
  <c r="G3078" i="4"/>
  <c r="B3078" i="4" s="1"/>
  <c r="E1540" i="4"/>
  <c r="D1539" i="4"/>
  <c r="E1027" i="8" l="1"/>
  <c r="F1028" i="8"/>
  <c r="I3080" i="8"/>
  <c r="B3080" i="8" s="1"/>
  <c r="A3081" i="8"/>
  <c r="A3080" i="4"/>
  <c r="G3079" i="4"/>
  <c r="B3079" i="4" s="1"/>
  <c r="F1540" i="4"/>
  <c r="C1540" i="4"/>
  <c r="G1028" i="8" l="1"/>
  <c r="C1028" i="8"/>
  <c r="A3082" i="8"/>
  <c r="I3081" i="8"/>
  <c r="B3081" i="8" s="1"/>
  <c r="A3081" i="4"/>
  <c r="G3080" i="4"/>
  <c r="B3080" i="4" s="1"/>
  <c r="E1541" i="4"/>
  <c r="D1540" i="4"/>
  <c r="H1028" i="8" l="1"/>
  <c r="D1028" i="8"/>
  <c r="A3083" i="8"/>
  <c r="I3082" i="8"/>
  <c r="B3082" i="8" s="1"/>
  <c r="A3082" i="4"/>
  <c r="G3081" i="4"/>
  <c r="B3081" i="4" s="1"/>
  <c r="C1541" i="4"/>
  <c r="F1541" i="4"/>
  <c r="E1028" i="8" l="1"/>
  <c r="F1029" i="8"/>
  <c r="A3084" i="8"/>
  <c r="I3083" i="8"/>
  <c r="B3083" i="8" s="1"/>
  <c r="A3083" i="4"/>
  <c r="G3082" i="4"/>
  <c r="B3082" i="4" s="1"/>
  <c r="E1542" i="4"/>
  <c r="D1541" i="4"/>
  <c r="G1029" i="8" l="1"/>
  <c r="C1029" i="8"/>
  <c r="I3084" i="8"/>
  <c r="B3084" i="8" s="1"/>
  <c r="A3085" i="8"/>
  <c r="A3084" i="4"/>
  <c r="G3083" i="4"/>
  <c r="B3083" i="4" s="1"/>
  <c r="C1542" i="4"/>
  <c r="F1542" i="4"/>
  <c r="H1029" i="8" l="1"/>
  <c r="D1029" i="8"/>
  <c r="A3086" i="8"/>
  <c r="I3085" i="8"/>
  <c r="B3085" i="8" s="1"/>
  <c r="A3085" i="4"/>
  <c r="G3084" i="4"/>
  <c r="B3084" i="4" s="1"/>
  <c r="E1543" i="4"/>
  <c r="D1542" i="4"/>
  <c r="E1029" i="8" l="1"/>
  <c r="F1030" i="8"/>
  <c r="A3087" i="8"/>
  <c r="I3086" i="8"/>
  <c r="B3086" i="8" s="1"/>
  <c r="A3086" i="4"/>
  <c r="G3085" i="4"/>
  <c r="B3085" i="4" s="1"/>
  <c r="F1543" i="4"/>
  <c r="C1543" i="4"/>
  <c r="C1030" i="8" l="1"/>
  <c r="G1030" i="8"/>
  <c r="A3088" i="8"/>
  <c r="I3087" i="8"/>
  <c r="B3087" i="8" s="1"/>
  <c r="A3087" i="4"/>
  <c r="G3086" i="4"/>
  <c r="B3086" i="4" s="1"/>
  <c r="E1544" i="4"/>
  <c r="D1543" i="4"/>
  <c r="H1030" i="8" l="1"/>
  <c r="D1030" i="8"/>
  <c r="I3088" i="8"/>
  <c r="B3088" i="8" s="1"/>
  <c r="A3089" i="8"/>
  <c r="A3088" i="4"/>
  <c r="G3087" i="4"/>
  <c r="B3087" i="4" s="1"/>
  <c r="F1544" i="4"/>
  <c r="C1544" i="4"/>
  <c r="E1030" i="8" l="1"/>
  <c r="F1031" i="8"/>
  <c r="A3090" i="8"/>
  <c r="I3089" i="8"/>
  <c r="B3089" i="8" s="1"/>
  <c r="A3089" i="4"/>
  <c r="G3088" i="4"/>
  <c r="B3088" i="4" s="1"/>
  <c r="E1545" i="4"/>
  <c r="D1544" i="4"/>
  <c r="G1031" i="8" l="1"/>
  <c r="C1031" i="8"/>
  <c r="A3091" i="8"/>
  <c r="I3090" i="8"/>
  <c r="B3090" i="8" s="1"/>
  <c r="A3090" i="4"/>
  <c r="G3089" i="4"/>
  <c r="B3089" i="4" s="1"/>
  <c r="C1545" i="4"/>
  <c r="F1545" i="4"/>
  <c r="H1031" i="8" l="1"/>
  <c r="D1031" i="8"/>
  <c r="A3092" i="8"/>
  <c r="I3091" i="8"/>
  <c r="B3091" i="8" s="1"/>
  <c r="A3091" i="4"/>
  <c r="G3090" i="4"/>
  <c r="B3090" i="4" s="1"/>
  <c r="E1546" i="4"/>
  <c r="D1545" i="4"/>
  <c r="E1031" i="8" l="1"/>
  <c r="F1032" i="8"/>
  <c r="I3092" i="8"/>
  <c r="B3092" i="8" s="1"/>
  <c r="A3093" i="8"/>
  <c r="A3092" i="4"/>
  <c r="G3091" i="4"/>
  <c r="B3091" i="4" s="1"/>
  <c r="C1546" i="4"/>
  <c r="F1546" i="4"/>
  <c r="G1032" i="8" l="1"/>
  <c r="C1032" i="8"/>
  <c r="A3094" i="8"/>
  <c r="I3093" i="8"/>
  <c r="B3093" i="8" s="1"/>
  <c r="A3093" i="4"/>
  <c r="G3092" i="4"/>
  <c r="B3092" i="4" s="1"/>
  <c r="D1546" i="4"/>
  <c r="E1547" i="4"/>
  <c r="H1032" i="8" l="1"/>
  <c r="D1032" i="8"/>
  <c r="A3095" i="8"/>
  <c r="I3094" i="8"/>
  <c r="B3094" i="8" s="1"/>
  <c r="A3094" i="4"/>
  <c r="G3093" i="4"/>
  <c r="B3093" i="4" s="1"/>
  <c r="F1547" i="4"/>
  <c r="C1547" i="4"/>
  <c r="E1032" i="8" l="1"/>
  <c r="F1033" i="8"/>
  <c r="A3096" i="8"/>
  <c r="I3095" i="8"/>
  <c r="B3095" i="8" s="1"/>
  <c r="A3095" i="4"/>
  <c r="G3094" i="4"/>
  <c r="B3094" i="4" s="1"/>
  <c r="E1548" i="4"/>
  <c r="D1547" i="4"/>
  <c r="G1033" i="8" l="1"/>
  <c r="C1033" i="8"/>
  <c r="I3096" i="8"/>
  <c r="B3096" i="8" s="1"/>
  <c r="A3097" i="8"/>
  <c r="A3096" i="4"/>
  <c r="G3095" i="4"/>
  <c r="B3095" i="4" s="1"/>
  <c r="C1548" i="4"/>
  <c r="F1548" i="4"/>
  <c r="H1033" i="8" l="1"/>
  <c r="D1033" i="8"/>
  <c r="A3098" i="8"/>
  <c r="I3097" i="8"/>
  <c r="B3097" i="8" s="1"/>
  <c r="A3097" i="4"/>
  <c r="G3096" i="4"/>
  <c r="B3096" i="4" s="1"/>
  <c r="E1549" i="4"/>
  <c r="D1548" i="4"/>
  <c r="E1033" i="8" l="1"/>
  <c r="F1034" i="8"/>
  <c r="A3099" i="8"/>
  <c r="I3098" i="8"/>
  <c r="B3098" i="8" s="1"/>
  <c r="A3098" i="4"/>
  <c r="G3097" i="4"/>
  <c r="B3097" i="4" s="1"/>
  <c r="C1549" i="4"/>
  <c r="F1549" i="4"/>
  <c r="C1034" i="8" l="1"/>
  <c r="G1034" i="8"/>
  <c r="A3100" i="8"/>
  <c r="I3099" i="8"/>
  <c r="B3099" i="8" s="1"/>
  <c r="A3099" i="4"/>
  <c r="G3098" i="4"/>
  <c r="B3098" i="4" s="1"/>
  <c r="E1550" i="4"/>
  <c r="D1549" i="4"/>
  <c r="H1034" i="8" l="1"/>
  <c r="D1034" i="8"/>
  <c r="I3100" i="8"/>
  <c r="B3100" i="8" s="1"/>
  <c r="A3101" i="8"/>
  <c r="A3100" i="4"/>
  <c r="G3099" i="4"/>
  <c r="B3099" i="4" s="1"/>
  <c r="F1550" i="4"/>
  <c r="C1550" i="4"/>
  <c r="E1034" i="8" l="1"/>
  <c r="F1035" i="8"/>
  <c r="A3102" i="8"/>
  <c r="I3101" i="8"/>
  <c r="B3101" i="8" s="1"/>
  <c r="A3101" i="4"/>
  <c r="G3100" i="4"/>
  <c r="B3100" i="4" s="1"/>
  <c r="E1551" i="4"/>
  <c r="D1550" i="4"/>
  <c r="G1035" i="8" l="1"/>
  <c r="C1035" i="8"/>
  <c r="A3103" i="8"/>
  <c r="I3102" i="8"/>
  <c r="B3102" i="8" s="1"/>
  <c r="A3102" i="4"/>
  <c r="G3101" i="4"/>
  <c r="B3101" i="4" s="1"/>
  <c r="F1551" i="4"/>
  <c r="C1551" i="4"/>
  <c r="H1035" i="8" l="1"/>
  <c r="D1035" i="8"/>
  <c r="A3104" i="8"/>
  <c r="I3103" i="8"/>
  <c r="B3103" i="8" s="1"/>
  <c r="A3103" i="4"/>
  <c r="G3102" i="4"/>
  <c r="B3102" i="4" s="1"/>
  <c r="E1552" i="4"/>
  <c r="D1551" i="4"/>
  <c r="E1035" i="8" l="1"/>
  <c r="F1036" i="8"/>
  <c r="I3104" i="8"/>
  <c r="B3104" i="8" s="1"/>
  <c r="A3105" i="8"/>
  <c r="A3104" i="4"/>
  <c r="G3103" i="4"/>
  <c r="B3103" i="4" s="1"/>
  <c r="F1552" i="4"/>
  <c r="C1552" i="4"/>
  <c r="C1036" i="8" l="1"/>
  <c r="G1036" i="8"/>
  <c r="A3106" i="8"/>
  <c r="I3105" i="8"/>
  <c r="B3105" i="8" s="1"/>
  <c r="A3105" i="4"/>
  <c r="G3104" i="4"/>
  <c r="B3104" i="4" s="1"/>
  <c r="E1553" i="4"/>
  <c r="D1552" i="4"/>
  <c r="H1036" i="8" l="1"/>
  <c r="D1036" i="8"/>
  <c r="A3107" i="8"/>
  <c r="I3106" i="8"/>
  <c r="B3106" i="8" s="1"/>
  <c r="A3106" i="4"/>
  <c r="G3105" i="4"/>
  <c r="B3105" i="4" s="1"/>
  <c r="F1553" i="4"/>
  <c r="C1553" i="4"/>
  <c r="E1036" i="8" l="1"/>
  <c r="F1037" i="8"/>
  <c r="A3108" i="8"/>
  <c r="I3107" i="8"/>
  <c r="B3107" i="8" s="1"/>
  <c r="A3107" i="4"/>
  <c r="G3106" i="4"/>
  <c r="B3106" i="4" s="1"/>
  <c r="D1553" i="4"/>
  <c r="E1554" i="4"/>
  <c r="C1037" i="8" l="1"/>
  <c r="G1037" i="8"/>
  <c r="I3108" i="8"/>
  <c r="B3108" i="8" s="1"/>
  <c r="A3109" i="8"/>
  <c r="A3108" i="4"/>
  <c r="G3107" i="4"/>
  <c r="B3107" i="4" s="1"/>
  <c r="F1554" i="4"/>
  <c r="C1554" i="4"/>
  <c r="H1037" i="8" l="1"/>
  <c r="D1037" i="8"/>
  <c r="A3110" i="8"/>
  <c r="I3109" i="8"/>
  <c r="B3109" i="8" s="1"/>
  <c r="A3109" i="4"/>
  <c r="G3108" i="4"/>
  <c r="B3108" i="4" s="1"/>
  <c r="D1554" i="4"/>
  <c r="E1555" i="4"/>
  <c r="E1037" i="8" l="1"/>
  <c r="F1038" i="8"/>
  <c r="A3111" i="8"/>
  <c r="I3110" i="8"/>
  <c r="B3110" i="8" s="1"/>
  <c r="A3110" i="4"/>
  <c r="G3109" i="4"/>
  <c r="B3109" i="4" s="1"/>
  <c r="F1555" i="4"/>
  <c r="C1555" i="4"/>
  <c r="G1038" i="8" l="1"/>
  <c r="C1038" i="8"/>
  <c r="A3112" i="8"/>
  <c r="I3111" i="8"/>
  <c r="B3111" i="8" s="1"/>
  <c r="A3111" i="4"/>
  <c r="G3110" i="4"/>
  <c r="B3110" i="4" s="1"/>
  <c r="E1556" i="4"/>
  <c r="D1555" i="4"/>
  <c r="H1038" i="8" l="1"/>
  <c r="D1038" i="8"/>
  <c r="I3112" i="8"/>
  <c r="B3112" i="8" s="1"/>
  <c r="A3113" i="8"/>
  <c r="A3112" i="4"/>
  <c r="G3111" i="4"/>
  <c r="B3111" i="4" s="1"/>
  <c r="F1556" i="4"/>
  <c r="C1556" i="4"/>
  <c r="E1038" i="8" l="1"/>
  <c r="F1039" i="8"/>
  <c r="A3114" i="8"/>
  <c r="I3113" i="8"/>
  <c r="B3113" i="8" s="1"/>
  <c r="A3113" i="4"/>
  <c r="G3112" i="4"/>
  <c r="B3112" i="4" s="1"/>
  <c r="E1557" i="4"/>
  <c r="D1556" i="4"/>
  <c r="G1039" i="8" l="1"/>
  <c r="C1039" i="8"/>
  <c r="A3115" i="8"/>
  <c r="I3114" i="8"/>
  <c r="B3114" i="8" s="1"/>
  <c r="A3114" i="4"/>
  <c r="G3113" i="4"/>
  <c r="B3113" i="4" s="1"/>
  <c r="C1557" i="4"/>
  <c r="F1557" i="4"/>
  <c r="H1039" i="8" l="1"/>
  <c r="D1039" i="8"/>
  <c r="A3116" i="8"/>
  <c r="I3115" i="8"/>
  <c r="B3115" i="8" s="1"/>
  <c r="A3115" i="4"/>
  <c r="G3114" i="4"/>
  <c r="B3114" i="4" s="1"/>
  <c r="D1557" i="4"/>
  <c r="E1558" i="4"/>
  <c r="E1039" i="8" l="1"/>
  <c r="F1040" i="8"/>
  <c r="I3116" i="8"/>
  <c r="B3116" i="8" s="1"/>
  <c r="A3117" i="8"/>
  <c r="A3116" i="4"/>
  <c r="G3115" i="4"/>
  <c r="B3115" i="4" s="1"/>
  <c r="F1558" i="4"/>
  <c r="C1558" i="4"/>
  <c r="C1040" i="8" l="1"/>
  <c r="G1040" i="8"/>
  <c r="A3118" i="8"/>
  <c r="I3117" i="8"/>
  <c r="B3117" i="8" s="1"/>
  <c r="A3117" i="4"/>
  <c r="G3116" i="4"/>
  <c r="B3116" i="4" s="1"/>
  <c r="E1559" i="4"/>
  <c r="D1558" i="4"/>
  <c r="H1040" i="8" l="1"/>
  <c r="D1040" i="8"/>
  <c r="A3119" i="8"/>
  <c r="I3118" i="8"/>
  <c r="B3118" i="8" s="1"/>
  <c r="A3118" i="4"/>
  <c r="G3117" i="4"/>
  <c r="B3117" i="4" s="1"/>
  <c r="C1559" i="4"/>
  <c r="F1559" i="4"/>
  <c r="E1040" i="8" l="1"/>
  <c r="F1041" i="8"/>
  <c r="A3120" i="8"/>
  <c r="I3119" i="8"/>
  <c r="B3119" i="8" s="1"/>
  <c r="A3119" i="4"/>
  <c r="G3118" i="4"/>
  <c r="B3118" i="4" s="1"/>
  <c r="E1560" i="4"/>
  <c r="D1559" i="4"/>
  <c r="C1041" i="8" l="1"/>
  <c r="G1041" i="8"/>
  <c r="I3120" i="8"/>
  <c r="B3120" i="8" s="1"/>
  <c r="A3121" i="8"/>
  <c r="A3120" i="4"/>
  <c r="G3119" i="4"/>
  <c r="B3119" i="4" s="1"/>
  <c r="C1560" i="4"/>
  <c r="F1560" i="4"/>
  <c r="H1041" i="8" l="1"/>
  <c r="D1041" i="8"/>
  <c r="A3122" i="8"/>
  <c r="I3121" i="8"/>
  <c r="B3121" i="8" s="1"/>
  <c r="A3121" i="4"/>
  <c r="G3120" i="4"/>
  <c r="B3120" i="4" s="1"/>
  <c r="E1561" i="4"/>
  <c r="D1560" i="4"/>
  <c r="E1041" i="8" l="1"/>
  <c r="F1042" i="8"/>
  <c r="A3123" i="8"/>
  <c r="I3122" i="8"/>
  <c r="B3122" i="8" s="1"/>
  <c r="A3122" i="4"/>
  <c r="G3121" i="4"/>
  <c r="B3121" i="4" s="1"/>
  <c r="F1561" i="4"/>
  <c r="C1561" i="4"/>
  <c r="C1042" i="8" l="1"/>
  <c r="G1042" i="8"/>
  <c r="A3124" i="8"/>
  <c r="I3123" i="8"/>
  <c r="B3123" i="8" s="1"/>
  <c r="A3123" i="4"/>
  <c r="G3122" i="4"/>
  <c r="B3122" i="4" s="1"/>
  <c r="E1562" i="4"/>
  <c r="D1561" i="4"/>
  <c r="H1042" i="8" l="1"/>
  <c r="D1042" i="8"/>
  <c r="I3124" i="8"/>
  <c r="B3124" i="8" s="1"/>
  <c r="A3125" i="8"/>
  <c r="A3124" i="4"/>
  <c r="G3123" i="4"/>
  <c r="B3123" i="4" s="1"/>
  <c r="F1562" i="4"/>
  <c r="C1562" i="4"/>
  <c r="E1042" i="8" l="1"/>
  <c r="F1043" i="8"/>
  <c r="A3126" i="8"/>
  <c r="I3125" i="8"/>
  <c r="B3125" i="8" s="1"/>
  <c r="A3125" i="4"/>
  <c r="G3124" i="4"/>
  <c r="B3124" i="4" s="1"/>
  <c r="D1562" i="4"/>
  <c r="E1563" i="4"/>
  <c r="C1043" i="8" l="1"/>
  <c r="G1043" i="8"/>
  <c r="A3127" i="8"/>
  <c r="I3126" i="8"/>
  <c r="B3126" i="8" s="1"/>
  <c r="A3126" i="4"/>
  <c r="G3125" i="4"/>
  <c r="B3125" i="4" s="1"/>
  <c r="C1563" i="4"/>
  <c r="F1563" i="4"/>
  <c r="H1043" i="8" l="1"/>
  <c r="D1043" i="8"/>
  <c r="A3128" i="8"/>
  <c r="I3127" i="8"/>
  <c r="B3127" i="8" s="1"/>
  <c r="A3127" i="4"/>
  <c r="G3126" i="4"/>
  <c r="B3126" i="4" s="1"/>
  <c r="D1563" i="4"/>
  <c r="E1564" i="4"/>
  <c r="E1043" i="8" l="1"/>
  <c r="F1044" i="8"/>
  <c r="I3128" i="8"/>
  <c r="B3128" i="8" s="1"/>
  <c r="A3129" i="8"/>
  <c r="A3128" i="4"/>
  <c r="G3127" i="4"/>
  <c r="B3127" i="4" s="1"/>
  <c r="F1564" i="4"/>
  <c r="C1564" i="4"/>
  <c r="G1044" i="8" l="1"/>
  <c r="C1044" i="8"/>
  <c r="A3130" i="8"/>
  <c r="I3129" i="8"/>
  <c r="B3129" i="8" s="1"/>
  <c r="A3129" i="4"/>
  <c r="G3128" i="4"/>
  <c r="B3128" i="4" s="1"/>
  <c r="D1564" i="4"/>
  <c r="E1565" i="4"/>
  <c r="H1044" i="8" l="1"/>
  <c r="D1044" i="8"/>
  <c r="A3131" i="8"/>
  <c r="I3130" i="8"/>
  <c r="B3130" i="8" s="1"/>
  <c r="A3130" i="4"/>
  <c r="G3129" i="4"/>
  <c r="B3129" i="4" s="1"/>
  <c r="C1565" i="4"/>
  <c r="F1565" i="4"/>
  <c r="E1044" i="8" l="1"/>
  <c r="F1045" i="8"/>
  <c r="A3132" i="8"/>
  <c r="I3131" i="8"/>
  <c r="B3131" i="8" s="1"/>
  <c r="A3131" i="4"/>
  <c r="G3130" i="4"/>
  <c r="B3130" i="4" s="1"/>
  <c r="E1566" i="4"/>
  <c r="D1565" i="4"/>
  <c r="G1045" i="8" l="1"/>
  <c r="C1045" i="8"/>
  <c r="I3132" i="8"/>
  <c r="B3132" i="8" s="1"/>
  <c r="A3133" i="8"/>
  <c r="A3132" i="4"/>
  <c r="G3131" i="4"/>
  <c r="B3131" i="4" s="1"/>
  <c r="F1566" i="4"/>
  <c r="C1566" i="4"/>
  <c r="H1045" i="8" l="1"/>
  <c r="D1045" i="8"/>
  <c r="A3134" i="8"/>
  <c r="I3133" i="8"/>
  <c r="B3133" i="8" s="1"/>
  <c r="A3133" i="4"/>
  <c r="G3132" i="4"/>
  <c r="B3132" i="4" s="1"/>
  <c r="D1566" i="4"/>
  <c r="E1567" i="4"/>
  <c r="E1045" i="8" l="1"/>
  <c r="F1046" i="8"/>
  <c r="A3135" i="8"/>
  <c r="I3134" i="8"/>
  <c r="B3134" i="8" s="1"/>
  <c r="A3134" i="4"/>
  <c r="G3133" i="4"/>
  <c r="B3133" i="4" s="1"/>
  <c r="F1567" i="4"/>
  <c r="C1567" i="4"/>
  <c r="G1046" i="8" l="1"/>
  <c r="C1046" i="8"/>
  <c r="A3136" i="8"/>
  <c r="I3135" i="8"/>
  <c r="B3135" i="8" s="1"/>
  <c r="A3135" i="4"/>
  <c r="G3134" i="4"/>
  <c r="B3134" i="4" s="1"/>
  <c r="D1567" i="4"/>
  <c r="E1568" i="4"/>
  <c r="H1046" i="8" l="1"/>
  <c r="D1046" i="8"/>
  <c r="I3136" i="8"/>
  <c r="B3136" i="8" s="1"/>
  <c r="A3137" i="8"/>
  <c r="A3136" i="4"/>
  <c r="G3135" i="4"/>
  <c r="B3135" i="4" s="1"/>
  <c r="C1568" i="4"/>
  <c r="F1568" i="4"/>
  <c r="E1046" i="8" l="1"/>
  <c r="F1047" i="8"/>
  <c r="A3138" i="8"/>
  <c r="I3137" i="8"/>
  <c r="B3137" i="8" s="1"/>
  <c r="A3137" i="4"/>
  <c r="G3136" i="4"/>
  <c r="B3136" i="4" s="1"/>
  <c r="E1569" i="4"/>
  <c r="D1568" i="4"/>
  <c r="G1047" i="8" l="1"/>
  <c r="C1047" i="8"/>
  <c r="A3139" i="8"/>
  <c r="I3138" i="8"/>
  <c r="B3138" i="8" s="1"/>
  <c r="A3138" i="4"/>
  <c r="G3137" i="4"/>
  <c r="B3137" i="4" s="1"/>
  <c r="F1569" i="4"/>
  <c r="C1569" i="4"/>
  <c r="H1047" i="8" l="1"/>
  <c r="D1047" i="8"/>
  <c r="A3140" i="8"/>
  <c r="I3139" i="8"/>
  <c r="B3139" i="8" s="1"/>
  <c r="A3139" i="4"/>
  <c r="G3138" i="4"/>
  <c r="B3138" i="4" s="1"/>
  <c r="D1569" i="4"/>
  <c r="E1570" i="4"/>
  <c r="E1047" i="8" l="1"/>
  <c r="F1048" i="8"/>
  <c r="I3140" i="8"/>
  <c r="B3140" i="8" s="1"/>
  <c r="A3141" i="8"/>
  <c r="A3140" i="4"/>
  <c r="G3139" i="4"/>
  <c r="B3139" i="4" s="1"/>
  <c r="F1570" i="4"/>
  <c r="C1570" i="4"/>
  <c r="C1048" i="8" l="1"/>
  <c r="G1048" i="8"/>
  <c r="A3142" i="8"/>
  <c r="I3141" i="8"/>
  <c r="B3141" i="8" s="1"/>
  <c r="A3141" i="4"/>
  <c r="G3140" i="4"/>
  <c r="B3140" i="4" s="1"/>
  <c r="D1570" i="4"/>
  <c r="E1571" i="4"/>
  <c r="H1048" i="8" l="1"/>
  <c r="D1048" i="8"/>
  <c r="A3143" i="8"/>
  <c r="I3142" i="8"/>
  <c r="B3142" i="8" s="1"/>
  <c r="A3142" i="4"/>
  <c r="G3141" i="4"/>
  <c r="B3141" i="4" s="1"/>
  <c r="C1571" i="4"/>
  <c r="F1571" i="4"/>
  <c r="E1048" i="8" l="1"/>
  <c r="F1049" i="8"/>
  <c r="A3144" i="8"/>
  <c r="I3143" i="8"/>
  <c r="B3143" i="8" s="1"/>
  <c r="A3143" i="4"/>
  <c r="G3142" i="4"/>
  <c r="B3142" i="4" s="1"/>
  <c r="E1572" i="4"/>
  <c r="D1571" i="4"/>
  <c r="C1049" i="8" l="1"/>
  <c r="G1049" i="8"/>
  <c r="I3144" i="8"/>
  <c r="B3144" i="8" s="1"/>
  <c r="A3145" i="8"/>
  <c r="A3144" i="4"/>
  <c r="G3143" i="4"/>
  <c r="B3143" i="4" s="1"/>
  <c r="F1572" i="4"/>
  <c r="C1572" i="4"/>
  <c r="H1049" i="8" l="1"/>
  <c r="D1049" i="8"/>
  <c r="A3146" i="8"/>
  <c r="I3145" i="8"/>
  <c r="B3145" i="8" s="1"/>
  <c r="A3145" i="4"/>
  <c r="G3144" i="4"/>
  <c r="B3144" i="4" s="1"/>
  <c r="D1572" i="4"/>
  <c r="E1573" i="4"/>
  <c r="E1049" i="8" l="1"/>
  <c r="F1050" i="8"/>
  <c r="A3147" i="8"/>
  <c r="I3146" i="8"/>
  <c r="B3146" i="8" s="1"/>
  <c r="A3146" i="4"/>
  <c r="G3145" i="4"/>
  <c r="B3145" i="4" s="1"/>
  <c r="F1573" i="4"/>
  <c r="C1573" i="4"/>
  <c r="C1050" i="8" l="1"/>
  <c r="G1050" i="8"/>
  <c r="A3148" i="8"/>
  <c r="I3147" i="8"/>
  <c r="B3147" i="8" s="1"/>
  <c r="A3147" i="4"/>
  <c r="G3146" i="4"/>
  <c r="B3146" i="4" s="1"/>
  <c r="D1573" i="4"/>
  <c r="E1574" i="4"/>
  <c r="H1050" i="8" l="1"/>
  <c r="D1050" i="8"/>
  <c r="I3148" i="8"/>
  <c r="B3148" i="8" s="1"/>
  <c r="A3149" i="8"/>
  <c r="A3148" i="4"/>
  <c r="G3147" i="4"/>
  <c r="B3147" i="4" s="1"/>
  <c r="F1574" i="4"/>
  <c r="C1574" i="4"/>
  <c r="E1050" i="8" l="1"/>
  <c r="F1051" i="8"/>
  <c r="A3150" i="8"/>
  <c r="I3149" i="8"/>
  <c r="B3149" i="8" s="1"/>
  <c r="A3149" i="4"/>
  <c r="G3148" i="4"/>
  <c r="B3148" i="4" s="1"/>
  <c r="E1575" i="4"/>
  <c r="D1574" i="4"/>
  <c r="C1051" i="8" l="1"/>
  <c r="G1051" i="8"/>
  <c r="A3151" i="8"/>
  <c r="I3150" i="8"/>
  <c r="B3150" i="8" s="1"/>
  <c r="A3150" i="4"/>
  <c r="G3149" i="4"/>
  <c r="B3149" i="4" s="1"/>
  <c r="F1575" i="4"/>
  <c r="C1575" i="4"/>
  <c r="H1051" i="8" l="1"/>
  <c r="D1051" i="8"/>
  <c r="A3152" i="8"/>
  <c r="I3151" i="8"/>
  <c r="B3151" i="8" s="1"/>
  <c r="A3151" i="4"/>
  <c r="G3150" i="4"/>
  <c r="B3150" i="4" s="1"/>
  <c r="E1576" i="4"/>
  <c r="D1575" i="4"/>
  <c r="E1051" i="8" l="1"/>
  <c r="F1052" i="8"/>
  <c r="I3152" i="8"/>
  <c r="B3152" i="8" s="1"/>
  <c r="A3153" i="8"/>
  <c r="A3152" i="4"/>
  <c r="G3151" i="4"/>
  <c r="B3151" i="4" s="1"/>
  <c r="C1576" i="4"/>
  <c r="F1576" i="4"/>
  <c r="C1052" i="8" l="1"/>
  <c r="G1052" i="8"/>
  <c r="A3154" i="8"/>
  <c r="I3153" i="8"/>
  <c r="B3153" i="8" s="1"/>
  <c r="A3153" i="4"/>
  <c r="G3152" i="4"/>
  <c r="B3152" i="4" s="1"/>
  <c r="D1576" i="4"/>
  <c r="E1577" i="4"/>
  <c r="H1052" i="8" l="1"/>
  <c r="D1052" i="8"/>
  <c r="A3155" i="8"/>
  <c r="I3154" i="8"/>
  <c r="B3154" i="8" s="1"/>
  <c r="A3154" i="4"/>
  <c r="G3153" i="4"/>
  <c r="B3153" i="4" s="1"/>
  <c r="F1577" i="4"/>
  <c r="C1577" i="4"/>
  <c r="E1052" i="8" l="1"/>
  <c r="F1053" i="8"/>
  <c r="A3156" i="8"/>
  <c r="I3155" i="8"/>
  <c r="B3155" i="8" s="1"/>
  <c r="A3155" i="4"/>
  <c r="G3154" i="4"/>
  <c r="B3154" i="4" s="1"/>
  <c r="E1578" i="4"/>
  <c r="D1577" i="4"/>
  <c r="G1053" i="8" l="1"/>
  <c r="C1053" i="8"/>
  <c r="I3156" i="8"/>
  <c r="B3156" i="8" s="1"/>
  <c r="A3157" i="8"/>
  <c r="A3156" i="4"/>
  <c r="G3155" i="4"/>
  <c r="B3155" i="4" s="1"/>
  <c r="C1578" i="4"/>
  <c r="F1578" i="4"/>
  <c r="H1053" i="8" l="1"/>
  <c r="D1053" i="8"/>
  <c r="A3158" i="8"/>
  <c r="I3157" i="8"/>
  <c r="B3157" i="8" s="1"/>
  <c r="A3157" i="4"/>
  <c r="G3156" i="4"/>
  <c r="B3156" i="4" s="1"/>
  <c r="E1579" i="4"/>
  <c r="D1578" i="4"/>
  <c r="E1053" i="8" l="1"/>
  <c r="F1054" i="8"/>
  <c r="A3159" i="8"/>
  <c r="I3158" i="8"/>
  <c r="B3158" i="8" s="1"/>
  <c r="A3158" i="4"/>
  <c r="G3157" i="4"/>
  <c r="B3157" i="4" s="1"/>
  <c r="C1579" i="4"/>
  <c r="F1579" i="4"/>
  <c r="G1054" i="8" l="1"/>
  <c r="C1054" i="8"/>
  <c r="A3160" i="8"/>
  <c r="I3159" i="8"/>
  <c r="B3159" i="8" s="1"/>
  <c r="A3159" i="4"/>
  <c r="G3158" i="4"/>
  <c r="B3158" i="4" s="1"/>
  <c r="E1580" i="4"/>
  <c r="D1579" i="4"/>
  <c r="H1054" i="8" l="1"/>
  <c r="D1054" i="8"/>
  <c r="I3160" i="8"/>
  <c r="B3160" i="8" s="1"/>
  <c r="A3161" i="8"/>
  <c r="A3160" i="4"/>
  <c r="G3159" i="4"/>
  <c r="B3159" i="4" s="1"/>
  <c r="F1580" i="4"/>
  <c r="C1580" i="4"/>
  <c r="E1054" i="8" l="1"/>
  <c r="F1055" i="8"/>
  <c r="A3162" i="8"/>
  <c r="I3161" i="8"/>
  <c r="B3161" i="8" s="1"/>
  <c r="A3161" i="4"/>
  <c r="G3160" i="4"/>
  <c r="B3160" i="4" s="1"/>
  <c r="E1581" i="4"/>
  <c r="D1580" i="4"/>
  <c r="G1055" i="8" l="1"/>
  <c r="C1055" i="8"/>
  <c r="A3163" i="8"/>
  <c r="I3162" i="8"/>
  <c r="B3162" i="8" s="1"/>
  <c r="A3162" i="4"/>
  <c r="G3161" i="4"/>
  <c r="B3161" i="4" s="1"/>
  <c r="F1581" i="4"/>
  <c r="C1581" i="4"/>
  <c r="H1055" i="8" l="1"/>
  <c r="D1055" i="8"/>
  <c r="A3164" i="8"/>
  <c r="I3163" i="8"/>
  <c r="B3163" i="8" s="1"/>
  <c r="A3163" i="4"/>
  <c r="G3162" i="4"/>
  <c r="B3162" i="4" s="1"/>
  <c r="D1581" i="4"/>
  <c r="E1582" i="4"/>
  <c r="E1055" i="8" l="1"/>
  <c r="F1056" i="8"/>
  <c r="I3164" i="8"/>
  <c r="B3164" i="8" s="1"/>
  <c r="A3165" i="8"/>
  <c r="A3164" i="4"/>
  <c r="G3163" i="4"/>
  <c r="B3163" i="4" s="1"/>
  <c r="F1582" i="4"/>
  <c r="C1582" i="4"/>
  <c r="C1056" i="8" l="1"/>
  <c r="G1056" i="8"/>
  <c r="A3166" i="8"/>
  <c r="I3165" i="8"/>
  <c r="B3165" i="8" s="1"/>
  <c r="A3165" i="4"/>
  <c r="G3164" i="4"/>
  <c r="B3164" i="4" s="1"/>
  <c r="D1582" i="4"/>
  <c r="E1583" i="4"/>
  <c r="H1056" i="8" l="1"/>
  <c r="D1056" i="8"/>
  <c r="A3167" i="8"/>
  <c r="I3166" i="8"/>
  <c r="B3166" i="8" s="1"/>
  <c r="A3166" i="4"/>
  <c r="G3165" i="4"/>
  <c r="B3165" i="4" s="1"/>
  <c r="C1583" i="4"/>
  <c r="F1583" i="4"/>
  <c r="E1056" i="8" l="1"/>
  <c r="F1057" i="8"/>
  <c r="A3168" i="8"/>
  <c r="I3167" i="8"/>
  <c r="B3167" i="8" s="1"/>
  <c r="A3167" i="4"/>
  <c r="G3166" i="4"/>
  <c r="B3166" i="4" s="1"/>
  <c r="D1583" i="4"/>
  <c r="E1584" i="4"/>
  <c r="G1057" i="8" l="1"/>
  <c r="C1057" i="8"/>
  <c r="I3168" i="8"/>
  <c r="B3168" i="8" s="1"/>
  <c r="A3169" i="8"/>
  <c r="A3168" i="4"/>
  <c r="G3167" i="4"/>
  <c r="B3167" i="4" s="1"/>
  <c r="C1584" i="4"/>
  <c r="F1584" i="4"/>
  <c r="H1057" i="8" l="1"/>
  <c r="D1057" i="8"/>
  <c r="A3170" i="8"/>
  <c r="I3169" i="8"/>
  <c r="B3169" i="8" s="1"/>
  <c r="A3169" i="4"/>
  <c r="G3168" i="4"/>
  <c r="B3168" i="4" s="1"/>
  <c r="D1584" i="4"/>
  <c r="E1585" i="4"/>
  <c r="E1057" i="8" l="1"/>
  <c r="F1058" i="8"/>
  <c r="A3171" i="8"/>
  <c r="I3170" i="8"/>
  <c r="B3170" i="8" s="1"/>
  <c r="A3170" i="4"/>
  <c r="G3169" i="4"/>
  <c r="B3169" i="4" s="1"/>
  <c r="C1585" i="4"/>
  <c r="F1585" i="4"/>
  <c r="G1058" i="8" l="1"/>
  <c r="C1058" i="8"/>
  <c r="A3172" i="8"/>
  <c r="I3171" i="8"/>
  <c r="B3171" i="8" s="1"/>
  <c r="A3171" i="4"/>
  <c r="G3170" i="4"/>
  <c r="B3170" i="4" s="1"/>
  <c r="E1586" i="4"/>
  <c r="D1585" i="4"/>
  <c r="H1058" i="8" l="1"/>
  <c r="D1058" i="8"/>
  <c r="I3172" i="8"/>
  <c r="B3172" i="8" s="1"/>
  <c r="A3173" i="8"/>
  <c r="A3172" i="4"/>
  <c r="G3171" i="4"/>
  <c r="B3171" i="4" s="1"/>
  <c r="C1586" i="4"/>
  <c r="F1586" i="4"/>
  <c r="E1058" i="8" l="1"/>
  <c r="F1059" i="8"/>
  <c r="A3174" i="8"/>
  <c r="I3173" i="8"/>
  <c r="B3173" i="8" s="1"/>
  <c r="A3173" i="4"/>
  <c r="G3172" i="4"/>
  <c r="B3172" i="4" s="1"/>
  <c r="D1586" i="4"/>
  <c r="E1587" i="4"/>
  <c r="C1059" i="8" l="1"/>
  <c r="G1059" i="8"/>
  <c r="A3175" i="8"/>
  <c r="I3174" i="8"/>
  <c r="B3174" i="8" s="1"/>
  <c r="A3174" i="4"/>
  <c r="G3173" i="4"/>
  <c r="B3173" i="4" s="1"/>
  <c r="F1587" i="4"/>
  <c r="C1587" i="4"/>
  <c r="H1059" i="8" l="1"/>
  <c r="D1059" i="8"/>
  <c r="A3176" i="8"/>
  <c r="I3175" i="8"/>
  <c r="B3175" i="8" s="1"/>
  <c r="A3175" i="4"/>
  <c r="G3174" i="4"/>
  <c r="B3174" i="4" s="1"/>
  <c r="D1587" i="4"/>
  <c r="E1588" i="4"/>
  <c r="E1059" i="8" l="1"/>
  <c r="F1060" i="8"/>
  <c r="I3176" i="8"/>
  <c r="B3176" i="8" s="1"/>
  <c r="A3177" i="8"/>
  <c r="A3176" i="4"/>
  <c r="G3175" i="4"/>
  <c r="B3175" i="4" s="1"/>
  <c r="F1588" i="4"/>
  <c r="C1588" i="4"/>
  <c r="G1060" i="8" l="1"/>
  <c r="C1060" i="8"/>
  <c r="A3178" i="8"/>
  <c r="I3177" i="8"/>
  <c r="B3177" i="8" s="1"/>
  <c r="A3177" i="4"/>
  <c r="G3176" i="4"/>
  <c r="B3176" i="4" s="1"/>
  <c r="E1589" i="4"/>
  <c r="D1588" i="4"/>
  <c r="H1060" i="8" l="1"/>
  <c r="D1060" i="8"/>
  <c r="A3179" i="8"/>
  <c r="I3178" i="8"/>
  <c r="B3178" i="8" s="1"/>
  <c r="A3178" i="4"/>
  <c r="G3177" i="4"/>
  <c r="B3177" i="4" s="1"/>
  <c r="F1589" i="4"/>
  <c r="C1589" i="4"/>
  <c r="E1060" i="8" l="1"/>
  <c r="F1061" i="8"/>
  <c r="A3180" i="8"/>
  <c r="I3179" i="8"/>
  <c r="B3179" i="8" s="1"/>
  <c r="A3179" i="4"/>
  <c r="G3178" i="4"/>
  <c r="B3178" i="4" s="1"/>
  <c r="E1590" i="4"/>
  <c r="D1589" i="4"/>
  <c r="C1061" i="8" l="1"/>
  <c r="G1061" i="8"/>
  <c r="I3180" i="8"/>
  <c r="B3180" i="8" s="1"/>
  <c r="A3181" i="8"/>
  <c r="A3180" i="4"/>
  <c r="G3179" i="4"/>
  <c r="B3179" i="4" s="1"/>
  <c r="C1590" i="4"/>
  <c r="F1590" i="4"/>
  <c r="H1061" i="8" l="1"/>
  <c r="D1061" i="8"/>
  <c r="A3182" i="8"/>
  <c r="I3181" i="8"/>
  <c r="B3181" i="8" s="1"/>
  <c r="A3181" i="4"/>
  <c r="G3180" i="4"/>
  <c r="B3180" i="4" s="1"/>
  <c r="E1591" i="4"/>
  <c r="D1590" i="4"/>
  <c r="E1061" i="8" l="1"/>
  <c r="F1062" i="8"/>
  <c r="A3183" i="8"/>
  <c r="I3182" i="8"/>
  <c r="B3182" i="8" s="1"/>
  <c r="A3182" i="4"/>
  <c r="G3181" i="4"/>
  <c r="B3181" i="4" s="1"/>
  <c r="C1591" i="4"/>
  <c r="F1591" i="4"/>
  <c r="C1062" i="8" l="1"/>
  <c r="G1062" i="8"/>
  <c r="A3184" i="8"/>
  <c r="I3183" i="8"/>
  <c r="B3183" i="8" s="1"/>
  <c r="A3183" i="4"/>
  <c r="G3182" i="4"/>
  <c r="B3182" i="4" s="1"/>
  <c r="E1592" i="4"/>
  <c r="D1591" i="4"/>
  <c r="H1062" i="8" l="1"/>
  <c r="D1062" i="8"/>
  <c r="I3184" i="8"/>
  <c r="B3184" i="8" s="1"/>
  <c r="A3185" i="8"/>
  <c r="A3184" i="4"/>
  <c r="G3183" i="4"/>
  <c r="B3183" i="4" s="1"/>
  <c r="F1592" i="4"/>
  <c r="C1592" i="4"/>
  <c r="E1062" i="8" l="1"/>
  <c r="F1063" i="8"/>
  <c r="A3186" i="8"/>
  <c r="I3185" i="8"/>
  <c r="B3185" i="8" s="1"/>
  <c r="A3185" i="4"/>
  <c r="G3184" i="4"/>
  <c r="B3184" i="4" s="1"/>
  <c r="E1593" i="4"/>
  <c r="D1592" i="4"/>
  <c r="G1063" i="8" l="1"/>
  <c r="C1063" i="8"/>
  <c r="A3187" i="8"/>
  <c r="I3186" i="8"/>
  <c r="B3186" i="8" s="1"/>
  <c r="A3186" i="4"/>
  <c r="G3185" i="4"/>
  <c r="B3185" i="4" s="1"/>
  <c r="F1593" i="4"/>
  <c r="C1593" i="4"/>
  <c r="H1063" i="8" l="1"/>
  <c r="D1063" i="8"/>
  <c r="A3188" i="8"/>
  <c r="I3187" i="8"/>
  <c r="B3187" i="8" s="1"/>
  <c r="A3187" i="4"/>
  <c r="G3186" i="4"/>
  <c r="B3186" i="4" s="1"/>
  <c r="E1594" i="4"/>
  <c r="D1593" i="4"/>
  <c r="E1063" i="8" l="1"/>
  <c r="F1064" i="8"/>
  <c r="I3188" i="8"/>
  <c r="B3188" i="8" s="1"/>
  <c r="A3189" i="8"/>
  <c r="A3188" i="4"/>
  <c r="G3187" i="4"/>
  <c r="B3187" i="4" s="1"/>
  <c r="C1594" i="4"/>
  <c r="F1594" i="4"/>
  <c r="C1064" i="8" l="1"/>
  <c r="G1064" i="8"/>
  <c r="A3190" i="8"/>
  <c r="I3189" i="8"/>
  <c r="B3189" i="8" s="1"/>
  <c r="A3189" i="4"/>
  <c r="G3188" i="4"/>
  <c r="B3188" i="4" s="1"/>
  <c r="E1595" i="4"/>
  <c r="D1594" i="4"/>
  <c r="H1064" i="8" l="1"/>
  <c r="D1064" i="8"/>
  <c r="A3191" i="8"/>
  <c r="I3190" i="8"/>
  <c r="B3190" i="8" s="1"/>
  <c r="A3190" i="4"/>
  <c r="G3189" i="4"/>
  <c r="B3189" i="4" s="1"/>
  <c r="C1595" i="4"/>
  <c r="F1595" i="4"/>
  <c r="E1064" i="8" l="1"/>
  <c r="F1065" i="8"/>
  <c r="A3192" i="8"/>
  <c r="I3191" i="8"/>
  <c r="B3191" i="8" s="1"/>
  <c r="A3191" i="4"/>
  <c r="G3190" i="4"/>
  <c r="B3190" i="4" s="1"/>
  <c r="E1596" i="4"/>
  <c r="D1595" i="4"/>
  <c r="G1065" i="8" l="1"/>
  <c r="C1065" i="8"/>
  <c r="I3192" i="8"/>
  <c r="B3192" i="8" s="1"/>
  <c r="A3193" i="8"/>
  <c r="A3192" i="4"/>
  <c r="G3191" i="4"/>
  <c r="B3191" i="4" s="1"/>
  <c r="F1596" i="4"/>
  <c r="C1596" i="4"/>
  <c r="H1065" i="8" l="1"/>
  <c r="D1065" i="8"/>
  <c r="A3194" i="8"/>
  <c r="I3193" i="8"/>
  <c r="B3193" i="8" s="1"/>
  <c r="A3193" i="4"/>
  <c r="G3192" i="4"/>
  <c r="B3192" i="4" s="1"/>
  <c r="E1597" i="4"/>
  <c r="D1596" i="4"/>
  <c r="E1065" i="8" l="1"/>
  <c r="F1066" i="8"/>
  <c r="A3195" i="8"/>
  <c r="I3194" i="8"/>
  <c r="B3194" i="8" s="1"/>
  <c r="A3194" i="4"/>
  <c r="G3193" i="4"/>
  <c r="B3193" i="4" s="1"/>
  <c r="F1597" i="4"/>
  <c r="C1597" i="4"/>
  <c r="G1066" i="8" l="1"/>
  <c r="C1066" i="8"/>
  <c r="A3196" i="8"/>
  <c r="I3195" i="8"/>
  <c r="B3195" i="8" s="1"/>
  <c r="A3195" i="4"/>
  <c r="G3194" i="4"/>
  <c r="B3194" i="4" s="1"/>
  <c r="E1598" i="4"/>
  <c r="D1597" i="4"/>
  <c r="H1066" i="8" l="1"/>
  <c r="D1066" i="8"/>
  <c r="I3196" i="8"/>
  <c r="B3196" i="8" s="1"/>
  <c r="A3197" i="8"/>
  <c r="A3196" i="4"/>
  <c r="G3195" i="4"/>
  <c r="B3195" i="4" s="1"/>
  <c r="C1598" i="4"/>
  <c r="F1598" i="4"/>
  <c r="E1066" i="8" l="1"/>
  <c r="F1067" i="8"/>
  <c r="A3198" i="8"/>
  <c r="I3197" i="8"/>
  <c r="B3197" i="8" s="1"/>
  <c r="A3197" i="4"/>
  <c r="G3196" i="4"/>
  <c r="B3196" i="4" s="1"/>
  <c r="E1599" i="4"/>
  <c r="D1598" i="4"/>
  <c r="C1067" i="8" l="1"/>
  <c r="G1067" i="8"/>
  <c r="A3199" i="8"/>
  <c r="I3198" i="8"/>
  <c r="B3198" i="8" s="1"/>
  <c r="A3198" i="4"/>
  <c r="G3197" i="4"/>
  <c r="B3197" i="4" s="1"/>
  <c r="C1599" i="4"/>
  <c r="F1599" i="4"/>
  <c r="H1067" i="8" l="1"/>
  <c r="D1067" i="8"/>
  <c r="A3200" i="8"/>
  <c r="I3199" i="8"/>
  <c r="B3199" i="8" s="1"/>
  <c r="A3199" i="4"/>
  <c r="G3198" i="4"/>
  <c r="B3198" i="4" s="1"/>
  <c r="E1600" i="4"/>
  <c r="D1599" i="4"/>
  <c r="E1067" i="8" l="1"/>
  <c r="F1068" i="8"/>
  <c r="I3200" i="8"/>
  <c r="B3200" i="8" s="1"/>
  <c r="A3201" i="8"/>
  <c r="A3200" i="4"/>
  <c r="G3199" i="4"/>
  <c r="B3199" i="4" s="1"/>
  <c r="F1600" i="4"/>
  <c r="C1600" i="4"/>
  <c r="C1068" i="8" l="1"/>
  <c r="G1068" i="8"/>
  <c r="A3202" i="8"/>
  <c r="I3201" i="8"/>
  <c r="B3201" i="8" s="1"/>
  <c r="A3201" i="4"/>
  <c r="G3200" i="4"/>
  <c r="B3200" i="4" s="1"/>
  <c r="E1601" i="4"/>
  <c r="D1600" i="4"/>
  <c r="H1068" i="8" l="1"/>
  <c r="D1068" i="8"/>
  <c r="A3203" i="8"/>
  <c r="I3202" i="8"/>
  <c r="B3202" i="8" s="1"/>
  <c r="A3202" i="4"/>
  <c r="G3201" i="4"/>
  <c r="B3201" i="4" s="1"/>
  <c r="F1601" i="4"/>
  <c r="C1601" i="4"/>
  <c r="E1068" i="8" l="1"/>
  <c r="F1069" i="8"/>
  <c r="A3204" i="8"/>
  <c r="I3203" i="8"/>
  <c r="B3203" i="8" s="1"/>
  <c r="A3203" i="4"/>
  <c r="G3202" i="4"/>
  <c r="B3202" i="4" s="1"/>
  <c r="E1602" i="4"/>
  <c r="D1601" i="4"/>
  <c r="G1069" i="8" l="1"/>
  <c r="C1069" i="8"/>
  <c r="I3204" i="8"/>
  <c r="B3204" i="8" s="1"/>
  <c r="A3205" i="8"/>
  <c r="A3204" i="4"/>
  <c r="G3203" i="4"/>
  <c r="B3203" i="4" s="1"/>
  <c r="C1602" i="4"/>
  <c r="F1602" i="4"/>
  <c r="H1069" i="8" l="1"/>
  <c r="D1069" i="8"/>
  <c r="A3206" i="8"/>
  <c r="I3205" i="8"/>
  <c r="B3205" i="8" s="1"/>
  <c r="A3205" i="4"/>
  <c r="G3204" i="4"/>
  <c r="B3204" i="4" s="1"/>
  <c r="E1603" i="4"/>
  <c r="D1602" i="4"/>
  <c r="E1069" i="8" l="1"/>
  <c r="F1070" i="8"/>
  <c r="A3207" i="8"/>
  <c r="I3206" i="8"/>
  <c r="B3206" i="8" s="1"/>
  <c r="A3206" i="4"/>
  <c r="G3205" i="4"/>
  <c r="B3205" i="4" s="1"/>
  <c r="F1603" i="4"/>
  <c r="C1603" i="4"/>
  <c r="C1070" i="8" l="1"/>
  <c r="G1070" i="8"/>
  <c r="A3208" i="8"/>
  <c r="I3207" i="8"/>
  <c r="B3207" i="8" s="1"/>
  <c r="A3207" i="4"/>
  <c r="G3206" i="4"/>
  <c r="B3206" i="4" s="1"/>
  <c r="E1604" i="4"/>
  <c r="D1603" i="4"/>
  <c r="H1070" i="8" l="1"/>
  <c r="D1070" i="8"/>
  <c r="I3208" i="8"/>
  <c r="B3208" i="8" s="1"/>
  <c r="A3209" i="8"/>
  <c r="A3208" i="4"/>
  <c r="G3207" i="4"/>
  <c r="B3207" i="4" s="1"/>
  <c r="F1604" i="4"/>
  <c r="C1604" i="4"/>
  <c r="E1070" i="8" l="1"/>
  <c r="F1071" i="8"/>
  <c r="A3210" i="8"/>
  <c r="I3209" i="8"/>
  <c r="B3209" i="8" s="1"/>
  <c r="A3209" i="4"/>
  <c r="G3208" i="4"/>
  <c r="B3208" i="4" s="1"/>
  <c r="D1604" i="4"/>
  <c r="E1605" i="4"/>
  <c r="G1071" i="8" l="1"/>
  <c r="C1071" i="8"/>
  <c r="A3211" i="8"/>
  <c r="I3210" i="8"/>
  <c r="B3210" i="8" s="1"/>
  <c r="A3210" i="4"/>
  <c r="G3209" i="4"/>
  <c r="B3209" i="4" s="1"/>
  <c r="F1605" i="4"/>
  <c r="C1605" i="4"/>
  <c r="H1071" i="8" l="1"/>
  <c r="D1071" i="8"/>
  <c r="A3212" i="8"/>
  <c r="I3211" i="8"/>
  <c r="B3211" i="8" s="1"/>
  <c r="A3211" i="4"/>
  <c r="G3210" i="4"/>
  <c r="B3210" i="4" s="1"/>
  <c r="D1605" i="4"/>
  <c r="E1606" i="4"/>
  <c r="E1071" i="8" l="1"/>
  <c r="F1072" i="8"/>
  <c r="I3212" i="8"/>
  <c r="B3212" i="8" s="1"/>
  <c r="A3213" i="8"/>
  <c r="A3212" i="4"/>
  <c r="G3211" i="4"/>
  <c r="B3211" i="4" s="1"/>
  <c r="F1606" i="4"/>
  <c r="C1606" i="4"/>
  <c r="G1072" i="8" l="1"/>
  <c r="C1072" i="8"/>
  <c r="A3214" i="8"/>
  <c r="I3213" i="8"/>
  <c r="B3213" i="8" s="1"/>
  <c r="A3213" i="4"/>
  <c r="G3212" i="4"/>
  <c r="B3212" i="4" s="1"/>
  <c r="E1607" i="4"/>
  <c r="D1606" i="4"/>
  <c r="H1072" i="8" l="1"/>
  <c r="D1072" i="8"/>
  <c r="A3215" i="8"/>
  <c r="I3214" i="8"/>
  <c r="B3214" i="8" s="1"/>
  <c r="A3214" i="4"/>
  <c r="G3213" i="4"/>
  <c r="B3213" i="4" s="1"/>
  <c r="F1607" i="4"/>
  <c r="C1607" i="4"/>
  <c r="E1072" i="8" l="1"/>
  <c r="F1073" i="8"/>
  <c r="A3216" i="8"/>
  <c r="I3215" i="8"/>
  <c r="B3215" i="8" s="1"/>
  <c r="A3215" i="4"/>
  <c r="G3214" i="4"/>
  <c r="B3214" i="4" s="1"/>
  <c r="E1608" i="4"/>
  <c r="D1607" i="4"/>
  <c r="C1073" i="8" l="1"/>
  <c r="G1073" i="8"/>
  <c r="I3216" i="8"/>
  <c r="B3216" i="8" s="1"/>
  <c r="A3217" i="8"/>
  <c r="A3216" i="4"/>
  <c r="G3215" i="4"/>
  <c r="B3215" i="4" s="1"/>
  <c r="C1608" i="4"/>
  <c r="F1608" i="4"/>
  <c r="H1073" i="8" l="1"/>
  <c r="D1073" i="8"/>
  <c r="A3218" i="8"/>
  <c r="I3217" i="8"/>
  <c r="B3217" i="8" s="1"/>
  <c r="A3217" i="4"/>
  <c r="G3216" i="4"/>
  <c r="B3216" i="4" s="1"/>
  <c r="D1608" i="4"/>
  <c r="E1609" i="4"/>
  <c r="E1073" i="8" l="1"/>
  <c r="F1074" i="8"/>
  <c r="A3219" i="8"/>
  <c r="I3218" i="8"/>
  <c r="B3218" i="8" s="1"/>
  <c r="A3218" i="4"/>
  <c r="G3217" i="4"/>
  <c r="B3217" i="4" s="1"/>
  <c r="F1609" i="4"/>
  <c r="C1609" i="4"/>
  <c r="C1074" i="8" l="1"/>
  <c r="G1074" i="8"/>
  <c r="A3220" i="8"/>
  <c r="I3219" i="8"/>
  <c r="B3219" i="8" s="1"/>
  <c r="A3219" i="4"/>
  <c r="G3218" i="4"/>
  <c r="B3218" i="4" s="1"/>
  <c r="E1610" i="4"/>
  <c r="D1609" i="4"/>
  <c r="H1074" i="8" l="1"/>
  <c r="D1074" i="8"/>
  <c r="I3220" i="8"/>
  <c r="B3220" i="8" s="1"/>
  <c r="A3221" i="8"/>
  <c r="A3220" i="4"/>
  <c r="G3219" i="4"/>
  <c r="B3219" i="4" s="1"/>
  <c r="C1610" i="4"/>
  <c r="F1610" i="4"/>
  <c r="E1074" i="8" l="1"/>
  <c r="F1075" i="8"/>
  <c r="A3222" i="8"/>
  <c r="I3221" i="8"/>
  <c r="B3221" i="8" s="1"/>
  <c r="A3221" i="4"/>
  <c r="G3220" i="4"/>
  <c r="B3220" i="4" s="1"/>
  <c r="E1611" i="4"/>
  <c r="D1610" i="4"/>
  <c r="C1075" i="8" l="1"/>
  <c r="G1075" i="8"/>
  <c r="A3223" i="8"/>
  <c r="I3222" i="8"/>
  <c r="B3222" i="8" s="1"/>
  <c r="A3222" i="4"/>
  <c r="G3221" i="4"/>
  <c r="B3221" i="4" s="1"/>
  <c r="C1611" i="4"/>
  <c r="F1611" i="4"/>
  <c r="H1075" i="8" l="1"/>
  <c r="D1075" i="8"/>
  <c r="A3224" i="8"/>
  <c r="I3223" i="8"/>
  <c r="B3223" i="8" s="1"/>
  <c r="A3223" i="4"/>
  <c r="G3222" i="4"/>
  <c r="B3222" i="4" s="1"/>
  <c r="E1612" i="4"/>
  <c r="D1611" i="4"/>
  <c r="E1075" i="8" l="1"/>
  <c r="F1076" i="8"/>
  <c r="I3224" i="8"/>
  <c r="B3224" i="8" s="1"/>
  <c r="A3225" i="8"/>
  <c r="A3224" i="4"/>
  <c r="G3223" i="4"/>
  <c r="B3223" i="4" s="1"/>
  <c r="F1612" i="4"/>
  <c r="C1612" i="4"/>
  <c r="G1076" i="8" l="1"/>
  <c r="C1076" i="8"/>
  <c r="A3226" i="8"/>
  <c r="I3225" i="8"/>
  <c r="B3225" i="8" s="1"/>
  <c r="A3225" i="4"/>
  <c r="G3224" i="4"/>
  <c r="B3224" i="4" s="1"/>
  <c r="E1613" i="4"/>
  <c r="D1612" i="4"/>
  <c r="H1076" i="8" l="1"/>
  <c r="D1076" i="8"/>
  <c r="A3227" i="8"/>
  <c r="I3226" i="8"/>
  <c r="B3226" i="8" s="1"/>
  <c r="A3226" i="4"/>
  <c r="G3225" i="4"/>
  <c r="B3225" i="4" s="1"/>
  <c r="F1613" i="4"/>
  <c r="C1613" i="4"/>
  <c r="E1076" i="8" l="1"/>
  <c r="F1077" i="8"/>
  <c r="A3228" i="8"/>
  <c r="I3227" i="8"/>
  <c r="B3227" i="8" s="1"/>
  <c r="A3227" i="4"/>
  <c r="G3226" i="4"/>
  <c r="B3226" i="4" s="1"/>
  <c r="D1613" i="4"/>
  <c r="E1614" i="4"/>
  <c r="G1077" i="8" l="1"/>
  <c r="C1077" i="8"/>
  <c r="I3228" i="8"/>
  <c r="B3228" i="8" s="1"/>
  <c r="A3229" i="8"/>
  <c r="A3228" i="4"/>
  <c r="G3227" i="4"/>
  <c r="B3227" i="4" s="1"/>
  <c r="C1614" i="4"/>
  <c r="F1614" i="4"/>
  <c r="H1077" i="8" l="1"/>
  <c r="D1077" i="8"/>
  <c r="A3230" i="8"/>
  <c r="I3229" i="8"/>
  <c r="B3229" i="8" s="1"/>
  <c r="A3229" i="4"/>
  <c r="G3228" i="4"/>
  <c r="B3228" i="4" s="1"/>
  <c r="E1615" i="4"/>
  <c r="D1614" i="4"/>
  <c r="E1077" i="8" l="1"/>
  <c r="F1078" i="8"/>
  <c r="A3231" i="8"/>
  <c r="I3230" i="8"/>
  <c r="B3230" i="8" s="1"/>
  <c r="A3230" i="4"/>
  <c r="G3229" i="4"/>
  <c r="B3229" i="4" s="1"/>
  <c r="C1615" i="4"/>
  <c r="F1615" i="4"/>
  <c r="G1078" i="8" l="1"/>
  <c r="C1078" i="8"/>
  <c r="A3232" i="8"/>
  <c r="I3231" i="8"/>
  <c r="B3231" i="8" s="1"/>
  <c r="A3231" i="4"/>
  <c r="G3230" i="4"/>
  <c r="B3230" i="4" s="1"/>
  <c r="D1615" i="4"/>
  <c r="E1616" i="4"/>
  <c r="H1078" i="8" l="1"/>
  <c r="D1078" i="8"/>
  <c r="I3232" i="8"/>
  <c r="B3232" i="8" s="1"/>
  <c r="A3233" i="8"/>
  <c r="A3232" i="4"/>
  <c r="G3231" i="4"/>
  <c r="B3231" i="4" s="1"/>
  <c r="F1616" i="4"/>
  <c r="C1616" i="4"/>
  <c r="E1078" i="8" l="1"/>
  <c r="F1079" i="8"/>
  <c r="A3234" i="8"/>
  <c r="I3233" i="8"/>
  <c r="B3233" i="8" s="1"/>
  <c r="A3233" i="4"/>
  <c r="G3232" i="4"/>
  <c r="B3232" i="4" s="1"/>
  <c r="E1617" i="4"/>
  <c r="D1616" i="4"/>
  <c r="C1079" i="8" l="1"/>
  <c r="G1079" i="8"/>
  <c r="A3235" i="8"/>
  <c r="I3234" i="8"/>
  <c r="B3234" i="8" s="1"/>
  <c r="A3234" i="4"/>
  <c r="G3233" i="4"/>
  <c r="B3233" i="4" s="1"/>
  <c r="C1617" i="4"/>
  <c r="F1617" i="4"/>
  <c r="H1079" i="8" l="1"/>
  <c r="D1079" i="8"/>
  <c r="A3236" i="8"/>
  <c r="I3235" i="8"/>
  <c r="B3235" i="8" s="1"/>
  <c r="A3235" i="4"/>
  <c r="G3234" i="4"/>
  <c r="B3234" i="4" s="1"/>
  <c r="E1618" i="4"/>
  <c r="D1617" i="4"/>
  <c r="E1079" i="8" l="1"/>
  <c r="F1080" i="8"/>
  <c r="I3236" i="8"/>
  <c r="B3236" i="8" s="1"/>
  <c r="A3237" i="8"/>
  <c r="A3236" i="4"/>
  <c r="G3235" i="4"/>
  <c r="B3235" i="4" s="1"/>
  <c r="C1618" i="4"/>
  <c r="F1618" i="4"/>
  <c r="C1080" i="8" l="1"/>
  <c r="G1080" i="8"/>
  <c r="A3238" i="8"/>
  <c r="I3237" i="8"/>
  <c r="B3237" i="8" s="1"/>
  <c r="A3237" i="4"/>
  <c r="G3236" i="4"/>
  <c r="B3236" i="4" s="1"/>
  <c r="E1619" i="4"/>
  <c r="D1618" i="4"/>
  <c r="H1080" i="8" l="1"/>
  <c r="D1080" i="8"/>
  <c r="A3239" i="8"/>
  <c r="I3238" i="8"/>
  <c r="B3238" i="8" s="1"/>
  <c r="A3238" i="4"/>
  <c r="G3237" i="4"/>
  <c r="B3237" i="4" s="1"/>
  <c r="F1619" i="4"/>
  <c r="C1619" i="4"/>
  <c r="E1080" i="8" l="1"/>
  <c r="F1081" i="8"/>
  <c r="A3240" i="8"/>
  <c r="I3239" i="8"/>
  <c r="B3239" i="8" s="1"/>
  <c r="A3239" i="4"/>
  <c r="G3238" i="4"/>
  <c r="B3238" i="4" s="1"/>
  <c r="E1620" i="4"/>
  <c r="D1619" i="4"/>
  <c r="G1081" i="8" l="1"/>
  <c r="C1081" i="8"/>
  <c r="I3240" i="8"/>
  <c r="B3240" i="8" s="1"/>
  <c r="A3241" i="8"/>
  <c r="A3240" i="4"/>
  <c r="G3239" i="4"/>
  <c r="B3239" i="4" s="1"/>
  <c r="F1620" i="4"/>
  <c r="C1620" i="4"/>
  <c r="H1081" i="8" l="1"/>
  <c r="D1081" i="8"/>
  <c r="A3242" i="8"/>
  <c r="I3241" i="8"/>
  <c r="B3241" i="8" s="1"/>
  <c r="A3241" i="4"/>
  <c r="G3240" i="4"/>
  <c r="B3240" i="4" s="1"/>
  <c r="D1620" i="4"/>
  <c r="E1621" i="4"/>
  <c r="E1081" i="8" l="1"/>
  <c r="F1082" i="8"/>
  <c r="A3243" i="8"/>
  <c r="I3242" i="8"/>
  <c r="B3242" i="8" s="1"/>
  <c r="A3242" i="4"/>
  <c r="G3241" i="4"/>
  <c r="B3241" i="4" s="1"/>
  <c r="F1621" i="4"/>
  <c r="C1621" i="4"/>
  <c r="G1082" i="8" l="1"/>
  <c r="C1082" i="8"/>
  <c r="A3244" i="8"/>
  <c r="I3243" i="8"/>
  <c r="B3243" i="8" s="1"/>
  <c r="A3243" i="4"/>
  <c r="G3242" i="4"/>
  <c r="B3242" i="4" s="1"/>
  <c r="D1621" i="4"/>
  <c r="E1622" i="4"/>
  <c r="H1082" i="8" l="1"/>
  <c r="D1082" i="8"/>
  <c r="I3244" i="8"/>
  <c r="B3244" i="8" s="1"/>
  <c r="A3245" i="8"/>
  <c r="A3244" i="4"/>
  <c r="G3243" i="4"/>
  <c r="B3243" i="4" s="1"/>
  <c r="C1622" i="4"/>
  <c r="F1622" i="4"/>
  <c r="E1082" i="8" l="1"/>
  <c r="F1083" i="8"/>
  <c r="A3246" i="8"/>
  <c r="I3245" i="8"/>
  <c r="B3245" i="8" s="1"/>
  <c r="A3245" i="4"/>
  <c r="G3244" i="4"/>
  <c r="B3244" i="4" s="1"/>
  <c r="E1623" i="4"/>
  <c r="D1622" i="4"/>
  <c r="G1083" i="8" l="1"/>
  <c r="C1083" i="8"/>
  <c r="A3247" i="8"/>
  <c r="I3246" i="8"/>
  <c r="B3246" i="8" s="1"/>
  <c r="A3246" i="4"/>
  <c r="G3245" i="4"/>
  <c r="B3245" i="4" s="1"/>
  <c r="F1623" i="4"/>
  <c r="C1623" i="4"/>
  <c r="H1083" i="8" l="1"/>
  <c r="D1083" i="8"/>
  <c r="A3248" i="8"/>
  <c r="I3247" i="8"/>
  <c r="B3247" i="8" s="1"/>
  <c r="A3247" i="4"/>
  <c r="G3246" i="4"/>
  <c r="B3246" i="4" s="1"/>
  <c r="D1623" i="4"/>
  <c r="E1624" i="4"/>
  <c r="E1083" i="8" l="1"/>
  <c r="F1084" i="8"/>
  <c r="I3248" i="8"/>
  <c r="B3248" i="8" s="1"/>
  <c r="A3249" i="8"/>
  <c r="A3248" i="4"/>
  <c r="G3247" i="4"/>
  <c r="B3247" i="4" s="1"/>
  <c r="F1624" i="4"/>
  <c r="C1624" i="4"/>
  <c r="C1084" i="8" l="1"/>
  <c r="G1084" i="8"/>
  <c r="A3250" i="8"/>
  <c r="I3249" i="8"/>
  <c r="B3249" i="8" s="1"/>
  <c r="A3249" i="4"/>
  <c r="G3248" i="4"/>
  <c r="B3248" i="4" s="1"/>
  <c r="D1624" i="4"/>
  <c r="E1625" i="4"/>
  <c r="H1084" i="8" l="1"/>
  <c r="D1084" i="8"/>
  <c r="A3251" i="8"/>
  <c r="I3250" i="8"/>
  <c r="B3250" i="8" s="1"/>
  <c r="A3250" i="4"/>
  <c r="G3249" i="4"/>
  <c r="B3249" i="4" s="1"/>
  <c r="C1625" i="4"/>
  <c r="F1625" i="4"/>
  <c r="E1084" i="8" l="1"/>
  <c r="F1085" i="8"/>
  <c r="A3252" i="8"/>
  <c r="I3251" i="8"/>
  <c r="B3251" i="8" s="1"/>
  <c r="A3251" i="4"/>
  <c r="G3250" i="4"/>
  <c r="B3250" i="4" s="1"/>
  <c r="E1626" i="4"/>
  <c r="D1625" i="4"/>
  <c r="C1085" i="8" l="1"/>
  <c r="G1085" i="8"/>
  <c r="I3252" i="8"/>
  <c r="B3252" i="8" s="1"/>
  <c r="A3253" i="8"/>
  <c r="A3252" i="4"/>
  <c r="G3251" i="4"/>
  <c r="B3251" i="4" s="1"/>
  <c r="F1626" i="4"/>
  <c r="C1626" i="4"/>
  <c r="H1085" i="8" l="1"/>
  <c r="D1085" i="8"/>
  <c r="A3254" i="8"/>
  <c r="I3253" i="8"/>
  <c r="B3253" i="8" s="1"/>
  <c r="A3253" i="4"/>
  <c r="G3252" i="4"/>
  <c r="B3252" i="4" s="1"/>
  <c r="D1626" i="4"/>
  <c r="E1627" i="4"/>
  <c r="E1085" i="8" l="1"/>
  <c r="F1086" i="8"/>
  <c r="A3255" i="8"/>
  <c r="I3254" i="8"/>
  <c r="B3254" i="8" s="1"/>
  <c r="A3254" i="4"/>
  <c r="G3253" i="4"/>
  <c r="B3253" i="4" s="1"/>
  <c r="F1627" i="4"/>
  <c r="C1627" i="4"/>
  <c r="C1086" i="8" l="1"/>
  <c r="G1086" i="8"/>
  <c r="A3256" i="8"/>
  <c r="I3255" i="8"/>
  <c r="B3255" i="8" s="1"/>
  <c r="A3255" i="4"/>
  <c r="G3254" i="4"/>
  <c r="B3254" i="4" s="1"/>
  <c r="E1628" i="4"/>
  <c r="D1627" i="4"/>
  <c r="H1086" i="8" l="1"/>
  <c r="D1086" i="8"/>
  <c r="I3256" i="8"/>
  <c r="B3256" i="8" s="1"/>
  <c r="A3257" i="8"/>
  <c r="A3256" i="4"/>
  <c r="G3255" i="4"/>
  <c r="B3255" i="4" s="1"/>
  <c r="F1628" i="4"/>
  <c r="C1628" i="4"/>
  <c r="E1086" i="8" l="1"/>
  <c r="F1087" i="8"/>
  <c r="A3258" i="8"/>
  <c r="I3257" i="8"/>
  <c r="B3257" i="8" s="1"/>
  <c r="A3257" i="4"/>
  <c r="G3256" i="4"/>
  <c r="B3256" i="4" s="1"/>
  <c r="E1629" i="4"/>
  <c r="D1628" i="4"/>
  <c r="G1087" i="8" l="1"/>
  <c r="C1087" i="8"/>
  <c r="A3259" i="8"/>
  <c r="I3258" i="8"/>
  <c r="B3258" i="8" s="1"/>
  <c r="A3258" i="4"/>
  <c r="G3257" i="4"/>
  <c r="B3257" i="4" s="1"/>
  <c r="C1629" i="4"/>
  <c r="F1629" i="4"/>
  <c r="H1087" i="8" l="1"/>
  <c r="D1087" i="8"/>
  <c r="A3260" i="8"/>
  <c r="I3259" i="8"/>
  <c r="B3259" i="8" s="1"/>
  <c r="A3259" i="4"/>
  <c r="G3258" i="4"/>
  <c r="B3258" i="4" s="1"/>
  <c r="D1629" i="4"/>
  <c r="E1630" i="4"/>
  <c r="E1087" i="8" l="1"/>
  <c r="F1088" i="8"/>
  <c r="I3260" i="8"/>
  <c r="B3260" i="8" s="1"/>
  <c r="A3261" i="8"/>
  <c r="A3260" i="4"/>
  <c r="G3259" i="4"/>
  <c r="B3259" i="4" s="1"/>
  <c r="F1630" i="4"/>
  <c r="C1630" i="4"/>
  <c r="C1088" i="8" l="1"/>
  <c r="G1088" i="8"/>
  <c r="A3262" i="8"/>
  <c r="I3261" i="8"/>
  <c r="B3261" i="8" s="1"/>
  <c r="A3261" i="4"/>
  <c r="G3260" i="4"/>
  <c r="B3260" i="4" s="1"/>
  <c r="E1631" i="4"/>
  <c r="D1630" i="4"/>
  <c r="H1088" i="8" l="1"/>
  <c r="D1088" i="8"/>
  <c r="A3263" i="8"/>
  <c r="I3262" i="8"/>
  <c r="B3262" i="8" s="1"/>
  <c r="A3262" i="4"/>
  <c r="G3261" i="4"/>
  <c r="B3261" i="4" s="1"/>
  <c r="C1631" i="4"/>
  <c r="F1631" i="4"/>
  <c r="E1088" i="8" l="1"/>
  <c r="F1089" i="8"/>
  <c r="A3264" i="8"/>
  <c r="I3263" i="8"/>
  <c r="B3263" i="8" s="1"/>
  <c r="A3263" i="4"/>
  <c r="G3262" i="4"/>
  <c r="B3262" i="4" s="1"/>
  <c r="E1632" i="4"/>
  <c r="D1631" i="4"/>
  <c r="C1089" i="8" l="1"/>
  <c r="G1089" i="8"/>
  <c r="I3264" i="8"/>
  <c r="B3264" i="8" s="1"/>
  <c r="A3265" i="8"/>
  <c r="A3264" i="4"/>
  <c r="G3263" i="4"/>
  <c r="B3263" i="4" s="1"/>
  <c r="C1632" i="4"/>
  <c r="F1632" i="4"/>
  <c r="H1089" i="8" l="1"/>
  <c r="D1089" i="8"/>
  <c r="A3266" i="8"/>
  <c r="I3265" i="8"/>
  <c r="B3265" i="8" s="1"/>
  <c r="A3265" i="4"/>
  <c r="G3264" i="4"/>
  <c r="B3264" i="4" s="1"/>
  <c r="E1633" i="4"/>
  <c r="D1632" i="4"/>
  <c r="E1089" i="8" l="1"/>
  <c r="F1090" i="8"/>
  <c r="A3267" i="8"/>
  <c r="I3266" i="8"/>
  <c r="B3266" i="8" s="1"/>
  <c r="A3266" i="4"/>
  <c r="G3265" i="4"/>
  <c r="B3265" i="4" s="1"/>
  <c r="F1633" i="4"/>
  <c r="C1633" i="4"/>
  <c r="C1090" i="8" l="1"/>
  <c r="G1090" i="8"/>
  <c r="A3268" i="8"/>
  <c r="I3267" i="8"/>
  <c r="B3267" i="8" s="1"/>
  <c r="A3267" i="4"/>
  <c r="G3266" i="4"/>
  <c r="B3266" i="4" s="1"/>
  <c r="E1634" i="4"/>
  <c r="D1633" i="4"/>
  <c r="H1090" i="8" l="1"/>
  <c r="D1090" i="8"/>
  <c r="I3268" i="8"/>
  <c r="B3268" i="8" s="1"/>
  <c r="A3269" i="8"/>
  <c r="A3268" i="4"/>
  <c r="G3267" i="4"/>
  <c r="B3267" i="4" s="1"/>
  <c r="F1634" i="4"/>
  <c r="C1634" i="4"/>
  <c r="E1090" i="8" l="1"/>
  <c r="F1091" i="8"/>
  <c r="A3270" i="8"/>
  <c r="I3269" i="8"/>
  <c r="B3269" i="8" s="1"/>
  <c r="A3269" i="4"/>
  <c r="G3268" i="4"/>
  <c r="B3268" i="4" s="1"/>
  <c r="D1634" i="4"/>
  <c r="E1635" i="4"/>
  <c r="G1091" i="8" l="1"/>
  <c r="C1091" i="8"/>
  <c r="A3271" i="8"/>
  <c r="I3270" i="8"/>
  <c r="B3270" i="8" s="1"/>
  <c r="A3270" i="4"/>
  <c r="G3269" i="4"/>
  <c r="B3269" i="4" s="1"/>
  <c r="F1635" i="4"/>
  <c r="C1635" i="4"/>
  <c r="H1091" i="8" l="1"/>
  <c r="D1091" i="8"/>
  <c r="A3272" i="8"/>
  <c r="I3271" i="8"/>
  <c r="B3271" i="8" s="1"/>
  <c r="A3271" i="4"/>
  <c r="G3270" i="4"/>
  <c r="B3270" i="4" s="1"/>
  <c r="D1635" i="4"/>
  <c r="E1636" i="4"/>
  <c r="E1091" i="8" l="1"/>
  <c r="F1092" i="8"/>
  <c r="I3272" i="8"/>
  <c r="B3272" i="8" s="1"/>
  <c r="A3273" i="8"/>
  <c r="A3272" i="4"/>
  <c r="G3271" i="4"/>
  <c r="B3271" i="4" s="1"/>
  <c r="C1636" i="4"/>
  <c r="F1636" i="4"/>
  <c r="C1092" i="8" l="1"/>
  <c r="G1092" i="8"/>
  <c r="A3274" i="8"/>
  <c r="I3273" i="8"/>
  <c r="B3273" i="8" s="1"/>
  <c r="A3273" i="4"/>
  <c r="G3272" i="4"/>
  <c r="B3272" i="4" s="1"/>
  <c r="E1637" i="4"/>
  <c r="D1636" i="4"/>
  <c r="H1092" i="8" l="1"/>
  <c r="D1092" i="8"/>
  <c r="A3275" i="8"/>
  <c r="I3274" i="8"/>
  <c r="B3274" i="8" s="1"/>
  <c r="A3274" i="4"/>
  <c r="G3273" i="4"/>
  <c r="B3273" i="4" s="1"/>
  <c r="F1637" i="4"/>
  <c r="C1637" i="4"/>
  <c r="E1092" i="8" l="1"/>
  <c r="F1093" i="8"/>
  <c r="A3276" i="8"/>
  <c r="I3275" i="8"/>
  <c r="B3275" i="8" s="1"/>
  <c r="A3275" i="4"/>
  <c r="G3274" i="4"/>
  <c r="B3274" i="4" s="1"/>
  <c r="D1637" i="4"/>
  <c r="E1638" i="4"/>
  <c r="C1093" i="8" l="1"/>
  <c r="G1093" i="8"/>
  <c r="I3276" i="8"/>
  <c r="B3276" i="8" s="1"/>
  <c r="A3277" i="8"/>
  <c r="A3276" i="4"/>
  <c r="G3275" i="4"/>
  <c r="B3275" i="4" s="1"/>
  <c r="F1638" i="4"/>
  <c r="C1638" i="4"/>
  <c r="H1093" i="8" l="1"/>
  <c r="D1093" i="8"/>
  <c r="A3278" i="8"/>
  <c r="I3277" i="8"/>
  <c r="B3277" i="8" s="1"/>
  <c r="A3277" i="4"/>
  <c r="G3276" i="4"/>
  <c r="B3276" i="4" s="1"/>
  <c r="E1639" i="4"/>
  <c r="D1638" i="4"/>
  <c r="E1093" i="8" l="1"/>
  <c r="F1094" i="8"/>
  <c r="A3279" i="8"/>
  <c r="I3278" i="8"/>
  <c r="B3278" i="8" s="1"/>
  <c r="A3278" i="4"/>
  <c r="G3277" i="4"/>
  <c r="B3277" i="4" s="1"/>
  <c r="C1639" i="4"/>
  <c r="F1639" i="4"/>
  <c r="C1094" i="8" l="1"/>
  <c r="G1094" i="8"/>
  <c r="A3280" i="8"/>
  <c r="I3279" i="8"/>
  <c r="B3279" i="8" s="1"/>
  <c r="A3279" i="4"/>
  <c r="G3278" i="4"/>
  <c r="B3278" i="4" s="1"/>
  <c r="E1640" i="4"/>
  <c r="D1639" i="4"/>
  <c r="H1094" i="8" l="1"/>
  <c r="D1094" i="8"/>
  <c r="I3280" i="8"/>
  <c r="B3280" i="8" s="1"/>
  <c r="A3281" i="8"/>
  <c r="A3280" i="4"/>
  <c r="G3279" i="4"/>
  <c r="B3279" i="4" s="1"/>
  <c r="C1640" i="4"/>
  <c r="F1640" i="4"/>
  <c r="E1094" i="8" l="1"/>
  <c r="F1095" i="8"/>
  <c r="A3282" i="8"/>
  <c r="I3281" i="8"/>
  <c r="B3281" i="8" s="1"/>
  <c r="A3281" i="4"/>
  <c r="G3280" i="4"/>
  <c r="B3280" i="4" s="1"/>
  <c r="D1640" i="4"/>
  <c r="E1641" i="4"/>
  <c r="C1095" i="8" l="1"/>
  <c r="G1095" i="8"/>
  <c r="A3283" i="8"/>
  <c r="I3282" i="8"/>
  <c r="B3282" i="8" s="1"/>
  <c r="A3282" i="4"/>
  <c r="G3281" i="4"/>
  <c r="B3281" i="4" s="1"/>
  <c r="F1641" i="4"/>
  <c r="C1641" i="4"/>
  <c r="H1095" i="8" l="1"/>
  <c r="D1095" i="8"/>
  <c r="A3284" i="8"/>
  <c r="I3283" i="8"/>
  <c r="B3283" i="8" s="1"/>
  <c r="A3283" i="4"/>
  <c r="G3282" i="4"/>
  <c r="B3282" i="4" s="1"/>
  <c r="E1642" i="4"/>
  <c r="D1641" i="4"/>
  <c r="E1095" i="8" l="1"/>
  <c r="F1096" i="8"/>
  <c r="I3284" i="8"/>
  <c r="B3284" i="8" s="1"/>
  <c r="A3285" i="8"/>
  <c r="A3284" i="4"/>
  <c r="G3283" i="4"/>
  <c r="B3283" i="4" s="1"/>
  <c r="C1642" i="4"/>
  <c r="F1642" i="4"/>
  <c r="G1096" i="8" l="1"/>
  <c r="C1096" i="8"/>
  <c r="A3286" i="8"/>
  <c r="I3285" i="8"/>
  <c r="B3285" i="8" s="1"/>
  <c r="A3285" i="4"/>
  <c r="G3284" i="4"/>
  <c r="B3284" i="4" s="1"/>
  <c r="E1643" i="4"/>
  <c r="D1642" i="4"/>
  <c r="H1096" i="8" l="1"/>
  <c r="D1096" i="8"/>
  <c r="A3287" i="8"/>
  <c r="I3286" i="8"/>
  <c r="B3286" i="8" s="1"/>
  <c r="A3286" i="4"/>
  <c r="G3285" i="4"/>
  <c r="B3285" i="4" s="1"/>
  <c r="C1643" i="4"/>
  <c r="F1643" i="4"/>
  <c r="E1096" i="8" l="1"/>
  <c r="F1097" i="8"/>
  <c r="A3288" i="8"/>
  <c r="I3287" i="8"/>
  <c r="B3287" i="8" s="1"/>
  <c r="A3287" i="4"/>
  <c r="G3286" i="4"/>
  <c r="B3286" i="4" s="1"/>
  <c r="E1644" i="4"/>
  <c r="D1643" i="4"/>
  <c r="C1097" i="8" l="1"/>
  <c r="G1097" i="8"/>
  <c r="I3288" i="8"/>
  <c r="B3288" i="8" s="1"/>
  <c r="A3289" i="8"/>
  <c r="A3288" i="4"/>
  <c r="G3287" i="4"/>
  <c r="B3287" i="4" s="1"/>
  <c r="F1644" i="4"/>
  <c r="C1644" i="4"/>
  <c r="H1097" i="8" l="1"/>
  <c r="D1097" i="8"/>
  <c r="A3290" i="8"/>
  <c r="I3289" i="8"/>
  <c r="B3289" i="8" s="1"/>
  <c r="A3289" i="4"/>
  <c r="G3288" i="4"/>
  <c r="B3288" i="4" s="1"/>
  <c r="E1645" i="4"/>
  <c r="D1644" i="4"/>
  <c r="E1097" i="8" l="1"/>
  <c r="F1098" i="8"/>
  <c r="A3291" i="8"/>
  <c r="I3290" i="8"/>
  <c r="B3290" i="8" s="1"/>
  <c r="A3290" i="4"/>
  <c r="G3289" i="4"/>
  <c r="B3289" i="4" s="1"/>
  <c r="F1645" i="4"/>
  <c r="C1645" i="4"/>
  <c r="G1098" i="8" l="1"/>
  <c r="C1098" i="8"/>
  <c r="A3292" i="8"/>
  <c r="I3291" i="8"/>
  <c r="B3291" i="8" s="1"/>
  <c r="A3291" i="4"/>
  <c r="G3290" i="4"/>
  <c r="B3290" i="4" s="1"/>
  <c r="E1646" i="4"/>
  <c r="D1645" i="4"/>
  <c r="H1098" i="8" l="1"/>
  <c r="D1098" i="8"/>
  <c r="I3292" i="8"/>
  <c r="B3292" i="8" s="1"/>
  <c r="A3293" i="8"/>
  <c r="A3292" i="4"/>
  <c r="G3291" i="4"/>
  <c r="B3291" i="4" s="1"/>
  <c r="C1646" i="4"/>
  <c r="F1646" i="4"/>
  <c r="E1098" i="8" l="1"/>
  <c r="F1099" i="8"/>
  <c r="A3294" i="8"/>
  <c r="I3293" i="8"/>
  <c r="B3293" i="8" s="1"/>
  <c r="A3293" i="4"/>
  <c r="G3292" i="4"/>
  <c r="B3292" i="4" s="1"/>
  <c r="E1647" i="4"/>
  <c r="D1646" i="4"/>
  <c r="C1099" i="8" l="1"/>
  <c r="G1099" i="8"/>
  <c r="A3295" i="8"/>
  <c r="I3294" i="8"/>
  <c r="B3294" i="8" s="1"/>
  <c r="A3294" i="4"/>
  <c r="G3293" i="4"/>
  <c r="B3293" i="4" s="1"/>
  <c r="F1647" i="4"/>
  <c r="C1647" i="4"/>
  <c r="H1099" i="8" l="1"/>
  <c r="D1099" i="8"/>
  <c r="A3296" i="8"/>
  <c r="I3295" i="8"/>
  <c r="B3295" i="8" s="1"/>
  <c r="A3295" i="4"/>
  <c r="G3294" i="4"/>
  <c r="B3294" i="4" s="1"/>
  <c r="E1648" i="4"/>
  <c r="D1647" i="4"/>
  <c r="E1099" i="8" l="1"/>
  <c r="F1100" i="8"/>
  <c r="I3296" i="8"/>
  <c r="B3296" i="8" s="1"/>
  <c r="A3297" i="8"/>
  <c r="A3296" i="4"/>
  <c r="G3295" i="4"/>
  <c r="B3295" i="4" s="1"/>
  <c r="F1648" i="4"/>
  <c r="C1648" i="4"/>
  <c r="G1100" i="8" l="1"/>
  <c r="C1100" i="8"/>
  <c r="A3298" i="8"/>
  <c r="I3297" i="8"/>
  <c r="B3297" i="8" s="1"/>
  <c r="A3297" i="4"/>
  <c r="G3296" i="4"/>
  <c r="B3296" i="4" s="1"/>
  <c r="E1649" i="4"/>
  <c r="D1648" i="4"/>
  <c r="H1100" i="8" l="1"/>
  <c r="D1100" i="8"/>
  <c r="A3299" i="8"/>
  <c r="I3298" i="8"/>
  <c r="B3298" i="8" s="1"/>
  <c r="A3298" i="4"/>
  <c r="G3297" i="4"/>
  <c r="B3297" i="4" s="1"/>
  <c r="F1649" i="4"/>
  <c r="C1649" i="4"/>
  <c r="E1100" i="8" l="1"/>
  <c r="F1101" i="8"/>
  <c r="A3300" i="8"/>
  <c r="I3299" i="8"/>
  <c r="B3299" i="8" s="1"/>
  <c r="A3299" i="4"/>
  <c r="G3298" i="4"/>
  <c r="B3298" i="4" s="1"/>
  <c r="E1650" i="4"/>
  <c r="D1649" i="4"/>
  <c r="G1101" i="8" l="1"/>
  <c r="C1101" i="8"/>
  <c r="I3300" i="8"/>
  <c r="B3300" i="8" s="1"/>
  <c r="A3301" i="8"/>
  <c r="A3300" i="4"/>
  <c r="G3299" i="4"/>
  <c r="B3299" i="4" s="1"/>
  <c r="C1650" i="4"/>
  <c r="F1650" i="4"/>
  <c r="H1101" i="8" l="1"/>
  <c r="D1101" i="8"/>
  <c r="A3302" i="8"/>
  <c r="I3301" i="8"/>
  <c r="B3301" i="8" s="1"/>
  <c r="A3301" i="4"/>
  <c r="G3300" i="4"/>
  <c r="B3300" i="4" s="1"/>
  <c r="E1651" i="4"/>
  <c r="D1650" i="4"/>
  <c r="E1101" i="8" l="1"/>
  <c r="F1102" i="8"/>
  <c r="A3303" i="8"/>
  <c r="I3302" i="8"/>
  <c r="B3302" i="8" s="1"/>
  <c r="A3302" i="4"/>
  <c r="G3301" i="4"/>
  <c r="B3301" i="4" s="1"/>
  <c r="F1651" i="4"/>
  <c r="C1651" i="4"/>
  <c r="C1102" i="8" l="1"/>
  <c r="G1102" i="8"/>
  <c r="A3304" i="8"/>
  <c r="I3303" i="8"/>
  <c r="B3303" i="8" s="1"/>
  <c r="A3303" i="4"/>
  <c r="G3302" i="4"/>
  <c r="B3302" i="4" s="1"/>
  <c r="E1652" i="4"/>
  <c r="D1651" i="4"/>
  <c r="H1102" i="8" l="1"/>
  <c r="D1102" i="8"/>
  <c r="I3304" i="8"/>
  <c r="B3304" i="8" s="1"/>
  <c r="A3305" i="8"/>
  <c r="A3304" i="4"/>
  <c r="G3303" i="4"/>
  <c r="B3303" i="4" s="1"/>
  <c r="F1652" i="4"/>
  <c r="C1652" i="4"/>
  <c r="E1102" i="8" l="1"/>
  <c r="F1103" i="8"/>
  <c r="A3306" i="8"/>
  <c r="I3305" i="8"/>
  <c r="B3305" i="8" s="1"/>
  <c r="A3305" i="4"/>
  <c r="G3304" i="4"/>
  <c r="B3304" i="4" s="1"/>
  <c r="E1653" i="4"/>
  <c r="D1652" i="4"/>
  <c r="C1103" i="8" l="1"/>
  <c r="G1103" i="8"/>
  <c r="A3307" i="8"/>
  <c r="I3306" i="8"/>
  <c r="B3306" i="8" s="1"/>
  <c r="A3306" i="4"/>
  <c r="G3305" i="4"/>
  <c r="B3305" i="4" s="1"/>
  <c r="F1653" i="4"/>
  <c r="C1653" i="4"/>
  <c r="H1103" i="8" l="1"/>
  <c r="D1103" i="8"/>
  <c r="A3308" i="8"/>
  <c r="I3307" i="8"/>
  <c r="B3307" i="8" s="1"/>
  <c r="A3307" i="4"/>
  <c r="G3306" i="4"/>
  <c r="B3306" i="4" s="1"/>
  <c r="D1653" i="4"/>
  <c r="E1654" i="4"/>
  <c r="E1103" i="8" l="1"/>
  <c r="F1104" i="8"/>
  <c r="I3308" i="8"/>
  <c r="B3308" i="8" s="1"/>
  <c r="A3309" i="8"/>
  <c r="A3308" i="4"/>
  <c r="G3307" i="4"/>
  <c r="B3307" i="4" s="1"/>
  <c r="C1654" i="4"/>
  <c r="F1654" i="4"/>
  <c r="C1104" i="8" l="1"/>
  <c r="G1104" i="8"/>
  <c r="A3310" i="8"/>
  <c r="I3309" i="8"/>
  <c r="B3309" i="8" s="1"/>
  <c r="A3309" i="4"/>
  <c r="G3308" i="4"/>
  <c r="B3308" i="4" s="1"/>
  <c r="D1654" i="4"/>
  <c r="E1655" i="4"/>
  <c r="H1104" i="8" l="1"/>
  <c r="D1104" i="8"/>
  <c r="A3311" i="8"/>
  <c r="I3310" i="8"/>
  <c r="B3310" i="8" s="1"/>
  <c r="A3310" i="4"/>
  <c r="G3309" i="4"/>
  <c r="B3309" i="4" s="1"/>
  <c r="F1655" i="4"/>
  <c r="C1655" i="4"/>
  <c r="E1104" i="8" l="1"/>
  <c r="F1105" i="8"/>
  <c r="A3312" i="8"/>
  <c r="I3311" i="8"/>
  <c r="B3311" i="8" s="1"/>
  <c r="A3311" i="4"/>
  <c r="G3310" i="4"/>
  <c r="B3310" i="4" s="1"/>
  <c r="D1655" i="4"/>
  <c r="E1656" i="4"/>
  <c r="G1105" i="8" l="1"/>
  <c r="C1105" i="8"/>
  <c r="I3312" i="8"/>
  <c r="B3312" i="8" s="1"/>
  <c r="A3313" i="8"/>
  <c r="A3312" i="4"/>
  <c r="G3311" i="4"/>
  <c r="B3311" i="4" s="1"/>
  <c r="C1656" i="4"/>
  <c r="F1656" i="4"/>
  <c r="H1105" i="8" l="1"/>
  <c r="D1105" i="8"/>
  <c r="A3314" i="8"/>
  <c r="I3313" i="8"/>
  <c r="B3313" i="8" s="1"/>
  <c r="A3313" i="4"/>
  <c r="G3312" i="4"/>
  <c r="B3312" i="4" s="1"/>
  <c r="E1657" i="4"/>
  <c r="D1656" i="4"/>
  <c r="E1105" i="8" l="1"/>
  <c r="F1106" i="8"/>
  <c r="A3315" i="8"/>
  <c r="I3314" i="8"/>
  <c r="B3314" i="8" s="1"/>
  <c r="A3314" i="4"/>
  <c r="G3313" i="4"/>
  <c r="B3313" i="4" s="1"/>
  <c r="F1657" i="4"/>
  <c r="C1657" i="4"/>
  <c r="C1106" i="8" l="1"/>
  <c r="G1106" i="8"/>
  <c r="A3316" i="8"/>
  <c r="I3315" i="8"/>
  <c r="B3315" i="8" s="1"/>
  <c r="A3315" i="4"/>
  <c r="G3314" i="4"/>
  <c r="B3314" i="4" s="1"/>
  <c r="D1657" i="4"/>
  <c r="E1658" i="4"/>
  <c r="H1106" i="8" l="1"/>
  <c r="D1106" i="8"/>
  <c r="I3316" i="8"/>
  <c r="B3316" i="8" s="1"/>
  <c r="A3317" i="8"/>
  <c r="A3316" i="4"/>
  <c r="G3315" i="4"/>
  <c r="B3315" i="4" s="1"/>
  <c r="F1658" i="4"/>
  <c r="C1658" i="4"/>
  <c r="E1106" i="8" l="1"/>
  <c r="F1107" i="8"/>
  <c r="A3318" i="8"/>
  <c r="I3317" i="8"/>
  <c r="B3317" i="8" s="1"/>
  <c r="A3317" i="4"/>
  <c r="G3316" i="4"/>
  <c r="B3316" i="4" s="1"/>
  <c r="D1658" i="4"/>
  <c r="E1659" i="4"/>
  <c r="G1107" i="8" l="1"/>
  <c r="C1107" i="8"/>
  <c r="A3319" i="8"/>
  <c r="I3318" i="8"/>
  <c r="B3318" i="8" s="1"/>
  <c r="A3318" i="4"/>
  <c r="G3317" i="4"/>
  <c r="B3317" i="4" s="1"/>
  <c r="F1659" i="4"/>
  <c r="C1659" i="4"/>
  <c r="H1107" i="8" l="1"/>
  <c r="D1107" i="8"/>
  <c r="A3320" i="8"/>
  <c r="I3319" i="8"/>
  <c r="B3319" i="8" s="1"/>
  <c r="A3319" i="4"/>
  <c r="G3318" i="4"/>
  <c r="B3318" i="4" s="1"/>
  <c r="E1660" i="4"/>
  <c r="D1659" i="4"/>
  <c r="E1107" i="8" l="1"/>
  <c r="F1108" i="8"/>
  <c r="I3320" i="8"/>
  <c r="B3320" i="8" s="1"/>
  <c r="A3321" i="8"/>
  <c r="A3320" i="4"/>
  <c r="G3319" i="4"/>
  <c r="B3319" i="4" s="1"/>
  <c r="F1660" i="4"/>
  <c r="C1660" i="4"/>
  <c r="G1108" i="8" l="1"/>
  <c r="C1108" i="8"/>
  <c r="A3322" i="8"/>
  <c r="I3321" i="8"/>
  <c r="B3321" i="8" s="1"/>
  <c r="A3321" i="4"/>
  <c r="G3320" i="4"/>
  <c r="B3320" i="4" s="1"/>
  <c r="E1661" i="4"/>
  <c r="D1660" i="4"/>
  <c r="H1108" i="8" l="1"/>
  <c r="D1108" i="8"/>
  <c r="A3323" i="8"/>
  <c r="I3322" i="8"/>
  <c r="B3322" i="8" s="1"/>
  <c r="A3322" i="4"/>
  <c r="G3321" i="4"/>
  <c r="B3321" i="4" s="1"/>
  <c r="C1661" i="4"/>
  <c r="F1661" i="4"/>
  <c r="E1108" i="8" l="1"/>
  <c r="F1109" i="8"/>
  <c r="A3324" i="8"/>
  <c r="I3323" i="8"/>
  <c r="B3323" i="8" s="1"/>
  <c r="A3323" i="4"/>
  <c r="G3322" i="4"/>
  <c r="B3322" i="4" s="1"/>
  <c r="D1661" i="4"/>
  <c r="E1662" i="4"/>
  <c r="C1109" i="8" l="1"/>
  <c r="G1109" i="8"/>
  <c r="I3324" i="8"/>
  <c r="B3324" i="8" s="1"/>
  <c r="A3325" i="8"/>
  <c r="A3324" i="4"/>
  <c r="G3323" i="4"/>
  <c r="B3323" i="4" s="1"/>
  <c r="C1662" i="4"/>
  <c r="F1662" i="4"/>
  <c r="H1109" i="8" l="1"/>
  <c r="D1109" i="8"/>
  <c r="A3326" i="8"/>
  <c r="I3325" i="8"/>
  <c r="B3325" i="8" s="1"/>
  <c r="A3325" i="4"/>
  <c r="G3324" i="4"/>
  <c r="B3324" i="4" s="1"/>
  <c r="E1663" i="4"/>
  <c r="D1662" i="4"/>
  <c r="E1109" i="8" l="1"/>
  <c r="F1110" i="8"/>
  <c r="A3327" i="8"/>
  <c r="I3326" i="8"/>
  <c r="B3326" i="8" s="1"/>
  <c r="A3326" i="4"/>
  <c r="G3325" i="4"/>
  <c r="B3325" i="4" s="1"/>
  <c r="C1663" i="4"/>
  <c r="F1663" i="4"/>
  <c r="C1110" i="8" l="1"/>
  <c r="G1110" i="8"/>
  <c r="A3328" i="8"/>
  <c r="I3327" i="8"/>
  <c r="B3327" i="8" s="1"/>
  <c r="A3327" i="4"/>
  <c r="G3326" i="4"/>
  <c r="B3326" i="4" s="1"/>
  <c r="D1663" i="4"/>
  <c r="E1664" i="4"/>
  <c r="H1110" i="8" l="1"/>
  <c r="D1110" i="8"/>
  <c r="I3328" i="8"/>
  <c r="B3328" i="8" s="1"/>
  <c r="A3329" i="8"/>
  <c r="A3328" i="4"/>
  <c r="G3327" i="4"/>
  <c r="B3327" i="4" s="1"/>
  <c r="F1664" i="4"/>
  <c r="C1664" i="4"/>
  <c r="E1110" i="8" l="1"/>
  <c r="F1111" i="8"/>
  <c r="A3330" i="8"/>
  <c r="I3329" i="8"/>
  <c r="B3329" i="8" s="1"/>
  <c r="A3329" i="4"/>
  <c r="G3328" i="4"/>
  <c r="B3328" i="4" s="1"/>
  <c r="E1665" i="4"/>
  <c r="D1664" i="4"/>
  <c r="G1111" i="8" l="1"/>
  <c r="C1111" i="8"/>
  <c r="A3331" i="8"/>
  <c r="I3330" i="8"/>
  <c r="B3330" i="8" s="1"/>
  <c r="A3330" i="4"/>
  <c r="G3329" i="4"/>
  <c r="B3329" i="4" s="1"/>
  <c r="C1665" i="4"/>
  <c r="F1665" i="4"/>
  <c r="H1111" i="8" l="1"/>
  <c r="D1111" i="8"/>
  <c r="A3332" i="8"/>
  <c r="I3331" i="8"/>
  <c r="B3331" i="8" s="1"/>
  <c r="A3331" i="4"/>
  <c r="G3330" i="4"/>
  <c r="B3330" i="4" s="1"/>
  <c r="E1666" i="4"/>
  <c r="D1665" i="4"/>
  <c r="E1111" i="8" l="1"/>
  <c r="F1112" i="8"/>
  <c r="I3332" i="8"/>
  <c r="B3332" i="8" s="1"/>
  <c r="A3333" i="8"/>
  <c r="A3332" i="4"/>
  <c r="G3331" i="4"/>
  <c r="B3331" i="4" s="1"/>
  <c r="C1666" i="4"/>
  <c r="F1666" i="4"/>
  <c r="G1112" i="8" l="1"/>
  <c r="C1112" i="8"/>
  <c r="A3334" i="8"/>
  <c r="I3333" i="8"/>
  <c r="B3333" i="8" s="1"/>
  <c r="A3333" i="4"/>
  <c r="G3332" i="4"/>
  <c r="B3332" i="4" s="1"/>
  <c r="E1667" i="4"/>
  <c r="D1666" i="4"/>
  <c r="H1112" i="8" l="1"/>
  <c r="D1112" i="8"/>
  <c r="A3335" i="8"/>
  <c r="I3334" i="8"/>
  <c r="B3334" i="8" s="1"/>
  <c r="A3334" i="4"/>
  <c r="G3333" i="4"/>
  <c r="B3333" i="4" s="1"/>
  <c r="F1667" i="4"/>
  <c r="C1667" i="4"/>
  <c r="E1112" i="8" l="1"/>
  <c r="F1113" i="8"/>
  <c r="A3336" i="8"/>
  <c r="I3335" i="8"/>
  <c r="B3335" i="8" s="1"/>
  <c r="A3335" i="4"/>
  <c r="G3334" i="4"/>
  <c r="B3334" i="4" s="1"/>
  <c r="E1668" i="4"/>
  <c r="D1667" i="4"/>
  <c r="G1113" i="8" l="1"/>
  <c r="C1113" i="8"/>
  <c r="I3336" i="8"/>
  <c r="B3336" i="8" s="1"/>
  <c r="A3337" i="8"/>
  <c r="A3336" i="4"/>
  <c r="G3335" i="4"/>
  <c r="B3335" i="4" s="1"/>
  <c r="F1668" i="4"/>
  <c r="C1668" i="4"/>
  <c r="H1113" i="8" l="1"/>
  <c r="D1113" i="8"/>
  <c r="A3338" i="8"/>
  <c r="I3337" i="8"/>
  <c r="B3337" i="8" s="1"/>
  <c r="A3337" i="4"/>
  <c r="G3336" i="4"/>
  <c r="B3336" i="4" s="1"/>
  <c r="D1668" i="4"/>
  <c r="E1669" i="4"/>
  <c r="E1113" i="8" l="1"/>
  <c r="F1114" i="8"/>
  <c r="A3339" i="8"/>
  <c r="I3338" i="8"/>
  <c r="B3338" i="8" s="1"/>
  <c r="A3338" i="4"/>
  <c r="G3337" i="4"/>
  <c r="B3337" i="4" s="1"/>
  <c r="F1669" i="4"/>
  <c r="C1669" i="4"/>
  <c r="G1114" i="8" l="1"/>
  <c r="C1114" i="8"/>
  <c r="A3340" i="8"/>
  <c r="I3339" i="8"/>
  <c r="B3339" i="8" s="1"/>
  <c r="A3339" i="4"/>
  <c r="G3338" i="4"/>
  <c r="B3338" i="4" s="1"/>
  <c r="D1669" i="4"/>
  <c r="E1670" i="4"/>
  <c r="H1114" i="8" l="1"/>
  <c r="D1114" i="8"/>
  <c r="I3340" i="8"/>
  <c r="B3340" i="8" s="1"/>
  <c r="A3341" i="8"/>
  <c r="A3340" i="4"/>
  <c r="G3339" i="4"/>
  <c r="B3339" i="4" s="1"/>
  <c r="C1670" i="4"/>
  <c r="F1670" i="4"/>
  <c r="E1114" i="8" l="1"/>
  <c r="F1115" i="8"/>
  <c r="A3342" i="8"/>
  <c r="I3341" i="8"/>
  <c r="B3341" i="8" s="1"/>
  <c r="A3341" i="4"/>
  <c r="G3340" i="4"/>
  <c r="B3340" i="4" s="1"/>
  <c r="E1671" i="4"/>
  <c r="D1670" i="4"/>
  <c r="G1115" i="8" l="1"/>
  <c r="C1115" i="8"/>
  <c r="A3343" i="8"/>
  <c r="I3342" i="8"/>
  <c r="B3342" i="8" s="1"/>
  <c r="A3342" i="4"/>
  <c r="G3341" i="4"/>
  <c r="B3341" i="4" s="1"/>
  <c r="F1671" i="4"/>
  <c r="C1671" i="4"/>
  <c r="H1115" i="8" l="1"/>
  <c r="D1115" i="8"/>
  <c r="A3344" i="8"/>
  <c r="I3343" i="8"/>
  <c r="B3343" i="8" s="1"/>
  <c r="A3343" i="4"/>
  <c r="G3342" i="4"/>
  <c r="B3342" i="4" s="1"/>
  <c r="D1671" i="4"/>
  <c r="E1672" i="4"/>
  <c r="E1115" i="8" l="1"/>
  <c r="F1116" i="8"/>
  <c r="I3344" i="8"/>
  <c r="B3344" i="8" s="1"/>
  <c r="A3345" i="8"/>
  <c r="A3344" i="4"/>
  <c r="G3343" i="4"/>
  <c r="B3343" i="4" s="1"/>
  <c r="F1672" i="4"/>
  <c r="C1672" i="4"/>
  <c r="C1116" i="8" l="1"/>
  <c r="G1116" i="8"/>
  <c r="A3346" i="8"/>
  <c r="I3345" i="8"/>
  <c r="B3345" i="8" s="1"/>
  <c r="A3345" i="4"/>
  <c r="G3344" i="4"/>
  <c r="B3344" i="4" s="1"/>
  <c r="D1672" i="4"/>
  <c r="E1673" i="4"/>
  <c r="H1116" i="8" l="1"/>
  <c r="D1116" i="8"/>
  <c r="A3347" i="8"/>
  <c r="I3346" i="8"/>
  <c r="B3346" i="8" s="1"/>
  <c r="A3346" i="4"/>
  <c r="G3345" i="4"/>
  <c r="B3345" i="4" s="1"/>
  <c r="C1673" i="4"/>
  <c r="F1673" i="4"/>
  <c r="E1116" i="8" l="1"/>
  <c r="F1117" i="8"/>
  <c r="A3348" i="8"/>
  <c r="I3347" i="8"/>
  <c r="B3347" i="8" s="1"/>
  <c r="A3347" i="4"/>
  <c r="G3346" i="4"/>
  <c r="B3346" i="4" s="1"/>
  <c r="E1674" i="4"/>
  <c r="D1673" i="4"/>
  <c r="G1117" i="8" l="1"/>
  <c r="C1117" i="8"/>
  <c r="I3348" i="8"/>
  <c r="B3348" i="8" s="1"/>
  <c r="A3349" i="8"/>
  <c r="A3348" i="4"/>
  <c r="G3347" i="4"/>
  <c r="B3347" i="4" s="1"/>
  <c r="F1674" i="4"/>
  <c r="C1674" i="4"/>
  <c r="H1117" i="8" l="1"/>
  <c r="D1117" i="8"/>
  <c r="A3350" i="8"/>
  <c r="I3349" i="8"/>
  <c r="B3349" i="8" s="1"/>
  <c r="A3349" i="4"/>
  <c r="G3348" i="4"/>
  <c r="B3348" i="4" s="1"/>
  <c r="D1674" i="4"/>
  <c r="E1675" i="4"/>
  <c r="E1117" i="8" l="1"/>
  <c r="F1118" i="8"/>
  <c r="A3351" i="8"/>
  <c r="I3350" i="8"/>
  <c r="B3350" i="8" s="1"/>
  <c r="A3350" i="4"/>
  <c r="G3349" i="4"/>
  <c r="B3349" i="4" s="1"/>
  <c r="F1675" i="4"/>
  <c r="C1675" i="4"/>
  <c r="C1118" i="8" l="1"/>
  <c r="G1118" i="8"/>
  <c r="A3352" i="8"/>
  <c r="I3351" i="8"/>
  <c r="B3351" i="8" s="1"/>
  <c r="A3351" i="4"/>
  <c r="G3350" i="4"/>
  <c r="B3350" i="4" s="1"/>
  <c r="D1675" i="4"/>
  <c r="E1676" i="4"/>
  <c r="H1118" i="8" l="1"/>
  <c r="D1118" i="8"/>
  <c r="I3352" i="8"/>
  <c r="B3352" i="8" s="1"/>
  <c r="A3353" i="8"/>
  <c r="A3352" i="4"/>
  <c r="G3351" i="4"/>
  <c r="B3351" i="4" s="1"/>
  <c r="C1676" i="4"/>
  <c r="F1676" i="4"/>
  <c r="E1118" i="8" l="1"/>
  <c r="F1119" i="8"/>
  <c r="A3354" i="8"/>
  <c r="I3353" i="8"/>
  <c r="B3353" i="8" s="1"/>
  <c r="A3353" i="4"/>
  <c r="G3352" i="4"/>
  <c r="B3352" i="4" s="1"/>
  <c r="E1677" i="4"/>
  <c r="D1676" i="4"/>
  <c r="C1119" i="8" l="1"/>
  <c r="G1119" i="8"/>
  <c r="A3355" i="8"/>
  <c r="I3354" i="8"/>
  <c r="B3354" i="8" s="1"/>
  <c r="A3354" i="4"/>
  <c r="G3353" i="4"/>
  <c r="B3353" i="4" s="1"/>
  <c r="F1677" i="4"/>
  <c r="C1677" i="4"/>
  <c r="H1119" i="8" l="1"/>
  <c r="D1119" i="8"/>
  <c r="A3356" i="8"/>
  <c r="I3355" i="8"/>
  <c r="B3355" i="8" s="1"/>
  <c r="A3355" i="4"/>
  <c r="G3354" i="4"/>
  <c r="B3354" i="4" s="1"/>
  <c r="D1677" i="4"/>
  <c r="E1678" i="4"/>
  <c r="E1119" i="8" l="1"/>
  <c r="F1120" i="8"/>
  <c r="I3356" i="8"/>
  <c r="B3356" i="8" s="1"/>
  <c r="A3357" i="8"/>
  <c r="A3356" i="4"/>
  <c r="G3355" i="4"/>
  <c r="B3355" i="4" s="1"/>
  <c r="F1678" i="4"/>
  <c r="C1678" i="4"/>
  <c r="C1120" i="8" l="1"/>
  <c r="G1120" i="8"/>
  <c r="A3358" i="8"/>
  <c r="I3357" i="8"/>
  <c r="B3357" i="8" s="1"/>
  <c r="A3357" i="4"/>
  <c r="G3356" i="4"/>
  <c r="B3356" i="4" s="1"/>
  <c r="D1678" i="4"/>
  <c r="E1679" i="4"/>
  <c r="H1120" i="8" l="1"/>
  <c r="D1120" i="8"/>
  <c r="A3359" i="8"/>
  <c r="I3358" i="8"/>
  <c r="B3358" i="8" s="1"/>
  <c r="A3358" i="4"/>
  <c r="G3357" i="4"/>
  <c r="B3357" i="4" s="1"/>
  <c r="C1679" i="4"/>
  <c r="F1679" i="4"/>
  <c r="E1120" i="8" l="1"/>
  <c r="F1121" i="8"/>
  <c r="A3360" i="8"/>
  <c r="I3359" i="8"/>
  <c r="B3359" i="8" s="1"/>
  <c r="A3359" i="4"/>
  <c r="G3358" i="4"/>
  <c r="B3358" i="4" s="1"/>
  <c r="E1680" i="4"/>
  <c r="D1679" i="4"/>
  <c r="G1121" i="8" l="1"/>
  <c r="C1121" i="8"/>
  <c r="I3360" i="8"/>
  <c r="B3360" i="8" s="1"/>
  <c r="A3361" i="8"/>
  <c r="A3360" i="4"/>
  <c r="G3359" i="4"/>
  <c r="B3359" i="4" s="1"/>
  <c r="F1680" i="4"/>
  <c r="C1680" i="4"/>
  <c r="H1121" i="8" l="1"/>
  <c r="D1121" i="8"/>
  <c r="A3362" i="8"/>
  <c r="I3361" i="8"/>
  <c r="B3361" i="8" s="1"/>
  <c r="A3361" i="4"/>
  <c r="G3360" i="4"/>
  <c r="B3360" i="4" s="1"/>
  <c r="D1680" i="4"/>
  <c r="E1681" i="4"/>
  <c r="E1121" i="8" l="1"/>
  <c r="F1122" i="8"/>
  <c r="A3363" i="8"/>
  <c r="I3362" i="8"/>
  <c r="B3362" i="8" s="1"/>
  <c r="A3362" i="4"/>
  <c r="G3361" i="4"/>
  <c r="B3361" i="4" s="1"/>
  <c r="F1681" i="4"/>
  <c r="C1681" i="4"/>
  <c r="G1122" i="8" l="1"/>
  <c r="C1122" i="8"/>
  <c r="A3364" i="8"/>
  <c r="I3363" i="8"/>
  <c r="B3363" i="8" s="1"/>
  <c r="A3363" i="4"/>
  <c r="G3362" i="4"/>
  <c r="B3362" i="4" s="1"/>
  <c r="D1681" i="4"/>
  <c r="E1682" i="4"/>
  <c r="H1122" i="8" l="1"/>
  <c r="D1122" i="8"/>
  <c r="I3364" i="8"/>
  <c r="B3364" i="8" s="1"/>
  <c r="A3365" i="8"/>
  <c r="A3364" i="4"/>
  <c r="G3363" i="4"/>
  <c r="B3363" i="4" s="1"/>
  <c r="C1682" i="4"/>
  <c r="F1682" i="4"/>
  <c r="E1122" i="8" l="1"/>
  <c r="F1123" i="8"/>
  <c r="A3366" i="8"/>
  <c r="I3365" i="8"/>
  <c r="B3365" i="8" s="1"/>
  <c r="A3365" i="4"/>
  <c r="G3364" i="4"/>
  <c r="B3364" i="4" s="1"/>
  <c r="E1683" i="4"/>
  <c r="D1682" i="4"/>
  <c r="G1123" i="8" l="1"/>
  <c r="C1123" i="8"/>
  <c r="A3367" i="8"/>
  <c r="I3366" i="8"/>
  <c r="B3366" i="8" s="1"/>
  <c r="A3366" i="4"/>
  <c r="G3365" i="4"/>
  <c r="B3365" i="4" s="1"/>
  <c r="F1683" i="4"/>
  <c r="C1683" i="4"/>
  <c r="H1123" i="8" l="1"/>
  <c r="D1123" i="8"/>
  <c r="A3368" i="8"/>
  <c r="I3367" i="8"/>
  <c r="B3367" i="8" s="1"/>
  <c r="A3367" i="4"/>
  <c r="G3366" i="4"/>
  <c r="B3366" i="4" s="1"/>
  <c r="D1683" i="4"/>
  <c r="E1684" i="4"/>
  <c r="E1123" i="8" l="1"/>
  <c r="F1124" i="8"/>
  <c r="I3368" i="8"/>
  <c r="B3368" i="8" s="1"/>
  <c r="A3369" i="8"/>
  <c r="A3368" i="4"/>
  <c r="G3367" i="4"/>
  <c r="B3367" i="4" s="1"/>
  <c r="F1684" i="4"/>
  <c r="C1684" i="4"/>
  <c r="G1124" i="8" l="1"/>
  <c r="C1124" i="8"/>
  <c r="A3370" i="8"/>
  <c r="I3369" i="8"/>
  <c r="B3369" i="8" s="1"/>
  <c r="A3369" i="4"/>
  <c r="G3368" i="4"/>
  <c r="B3368" i="4" s="1"/>
  <c r="D1684" i="4"/>
  <c r="E1685" i="4"/>
  <c r="H1124" i="8" l="1"/>
  <c r="D1124" i="8"/>
  <c r="A3371" i="8"/>
  <c r="I3370" i="8"/>
  <c r="B3370" i="8" s="1"/>
  <c r="A3370" i="4"/>
  <c r="G3369" i="4"/>
  <c r="B3369" i="4" s="1"/>
  <c r="C1685" i="4"/>
  <c r="F1685" i="4"/>
  <c r="E1124" i="8" l="1"/>
  <c r="F1125" i="8"/>
  <c r="A3372" i="8"/>
  <c r="I3371" i="8"/>
  <c r="B3371" i="8" s="1"/>
  <c r="A3371" i="4"/>
  <c r="G3370" i="4"/>
  <c r="B3370" i="4" s="1"/>
  <c r="E1686" i="4"/>
  <c r="D1685" i="4"/>
  <c r="C1125" i="8" l="1"/>
  <c r="G1125" i="8"/>
  <c r="I3372" i="8"/>
  <c r="B3372" i="8" s="1"/>
  <c r="A3373" i="8"/>
  <c r="A3372" i="4"/>
  <c r="G3371" i="4"/>
  <c r="B3371" i="4" s="1"/>
  <c r="F1686" i="4"/>
  <c r="C1686" i="4"/>
  <c r="H1125" i="8" l="1"/>
  <c r="D1125" i="8"/>
  <c r="A3374" i="8"/>
  <c r="I3373" i="8"/>
  <c r="B3373" i="8" s="1"/>
  <c r="A3373" i="4"/>
  <c r="G3372" i="4"/>
  <c r="B3372" i="4" s="1"/>
  <c r="D1686" i="4"/>
  <c r="E1687" i="4"/>
  <c r="E1125" i="8" l="1"/>
  <c r="F1126" i="8"/>
  <c r="A3375" i="8"/>
  <c r="I3374" i="8"/>
  <c r="B3374" i="8" s="1"/>
  <c r="A3374" i="4"/>
  <c r="G3373" i="4"/>
  <c r="B3373" i="4" s="1"/>
  <c r="F1687" i="4"/>
  <c r="C1687" i="4"/>
  <c r="G1126" i="8" l="1"/>
  <c r="C1126" i="8"/>
  <c r="A3376" i="8"/>
  <c r="I3375" i="8"/>
  <c r="B3375" i="8" s="1"/>
  <c r="A3375" i="4"/>
  <c r="G3374" i="4"/>
  <c r="B3374" i="4" s="1"/>
  <c r="D1687" i="4"/>
  <c r="E1688" i="4"/>
  <c r="H1126" i="8" l="1"/>
  <c r="D1126" i="8"/>
  <c r="I3376" i="8"/>
  <c r="B3376" i="8" s="1"/>
  <c r="A3377" i="8"/>
  <c r="A3376" i="4"/>
  <c r="G3375" i="4"/>
  <c r="B3375" i="4" s="1"/>
  <c r="C1688" i="4"/>
  <c r="F1688" i="4"/>
  <c r="E1126" i="8" l="1"/>
  <c r="F1127" i="8"/>
  <c r="A3378" i="8"/>
  <c r="I3377" i="8"/>
  <c r="B3377" i="8" s="1"/>
  <c r="A3377" i="4"/>
  <c r="G3376" i="4"/>
  <c r="B3376" i="4" s="1"/>
  <c r="E1689" i="4"/>
  <c r="D1688" i="4"/>
  <c r="C1127" i="8" l="1"/>
  <c r="G1127" i="8"/>
  <c r="A3379" i="8"/>
  <c r="I3378" i="8"/>
  <c r="B3378" i="8" s="1"/>
  <c r="A3378" i="4"/>
  <c r="G3377" i="4"/>
  <c r="B3377" i="4" s="1"/>
  <c r="F1689" i="4"/>
  <c r="C1689" i="4"/>
  <c r="H1127" i="8" l="1"/>
  <c r="D1127" i="8"/>
  <c r="A3380" i="8"/>
  <c r="I3379" i="8"/>
  <c r="B3379" i="8" s="1"/>
  <c r="A3379" i="4"/>
  <c r="G3378" i="4"/>
  <c r="B3378" i="4" s="1"/>
  <c r="D1689" i="4"/>
  <c r="E1690" i="4"/>
  <c r="E1127" i="8" l="1"/>
  <c r="F1128" i="8"/>
  <c r="I3380" i="8"/>
  <c r="B3380" i="8" s="1"/>
  <c r="A3381" i="8"/>
  <c r="A3380" i="4"/>
  <c r="G3379" i="4"/>
  <c r="B3379" i="4" s="1"/>
  <c r="F1690" i="4"/>
  <c r="C1690" i="4"/>
  <c r="C1128" i="8" l="1"/>
  <c r="G1128" i="8"/>
  <c r="A3382" i="8"/>
  <c r="I3381" i="8"/>
  <c r="B3381" i="8" s="1"/>
  <c r="A3381" i="4"/>
  <c r="G3380" i="4"/>
  <c r="B3380" i="4" s="1"/>
  <c r="E1691" i="4"/>
  <c r="D1690" i="4"/>
  <c r="H1128" i="8" l="1"/>
  <c r="D1128" i="8"/>
  <c r="A3383" i="8"/>
  <c r="I3382" i="8"/>
  <c r="B3382" i="8" s="1"/>
  <c r="A3382" i="4"/>
  <c r="G3381" i="4"/>
  <c r="B3381" i="4" s="1"/>
  <c r="F1691" i="4"/>
  <c r="C1691" i="4"/>
  <c r="E1128" i="8" l="1"/>
  <c r="F1129" i="8"/>
  <c r="A3384" i="8"/>
  <c r="I3383" i="8"/>
  <c r="B3383" i="8" s="1"/>
  <c r="A3383" i="4"/>
  <c r="G3382" i="4"/>
  <c r="B3382" i="4" s="1"/>
  <c r="E1692" i="4"/>
  <c r="D1691" i="4"/>
  <c r="C1129" i="8" l="1"/>
  <c r="G1129" i="8"/>
  <c r="I3384" i="8"/>
  <c r="B3384" i="8" s="1"/>
  <c r="A3385" i="8"/>
  <c r="A3384" i="4"/>
  <c r="G3383" i="4"/>
  <c r="B3383" i="4" s="1"/>
  <c r="C1692" i="4"/>
  <c r="F1692" i="4"/>
  <c r="H1129" i="8" l="1"/>
  <c r="D1129" i="8"/>
  <c r="A3386" i="8"/>
  <c r="I3385" i="8"/>
  <c r="B3385" i="8" s="1"/>
  <c r="A3385" i="4"/>
  <c r="G3384" i="4"/>
  <c r="B3384" i="4" s="1"/>
  <c r="E1693" i="4"/>
  <c r="D1692" i="4"/>
  <c r="E1129" i="8" l="1"/>
  <c r="F1130" i="8"/>
  <c r="A3387" i="8"/>
  <c r="I3386" i="8"/>
  <c r="B3386" i="8" s="1"/>
  <c r="A3386" i="4"/>
  <c r="G3385" i="4"/>
  <c r="B3385" i="4" s="1"/>
  <c r="C1693" i="4"/>
  <c r="F1693" i="4"/>
  <c r="G1130" i="8" l="1"/>
  <c r="C1130" i="8"/>
  <c r="A3388" i="8"/>
  <c r="I3387" i="8"/>
  <c r="B3387" i="8" s="1"/>
  <c r="A3387" i="4"/>
  <c r="G3386" i="4"/>
  <c r="B3386" i="4" s="1"/>
  <c r="E1694" i="4"/>
  <c r="D1693" i="4"/>
  <c r="H1130" i="8" l="1"/>
  <c r="D1130" i="8"/>
  <c r="I3388" i="8"/>
  <c r="B3388" i="8" s="1"/>
  <c r="A3389" i="8"/>
  <c r="A3388" i="4"/>
  <c r="G3387" i="4"/>
  <c r="B3387" i="4" s="1"/>
  <c r="F1694" i="4"/>
  <c r="C1694" i="4"/>
  <c r="E1130" i="8" l="1"/>
  <c r="F1131" i="8"/>
  <c r="A3390" i="8"/>
  <c r="I3389" i="8"/>
  <c r="B3389" i="8" s="1"/>
  <c r="A3389" i="4"/>
  <c r="G3388" i="4"/>
  <c r="B3388" i="4" s="1"/>
  <c r="E1695" i="4"/>
  <c r="D1694" i="4"/>
  <c r="G1131" i="8" l="1"/>
  <c r="C1131" i="8"/>
  <c r="A3391" i="8"/>
  <c r="I3390" i="8"/>
  <c r="B3390" i="8" s="1"/>
  <c r="A3390" i="4"/>
  <c r="G3389" i="4"/>
  <c r="B3389" i="4" s="1"/>
  <c r="F1695" i="4"/>
  <c r="C1695" i="4"/>
  <c r="H1131" i="8" l="1"/>
  <c r="D1131" i="8"/>
  <c r="A3392" i="8"/>
  <c r="I3391" i="8"/>
  <c r="B3391" i="8" s="1"/>
  <c r="A3391" i="4"/>
  <c r="G3390" i="4"/>
  <c r="B3390" i="4" s="1"/>
  <c r="E1696" i="4"/>
  <c r="D1695" i="4"/>
  <c r="E1131" i="8" l="1"/>
  <c r="F1132" i="8"/>
  <c r="I3392" i="8"/>
  <c r="B3392" i="8" s="1"/>
  <c r="A3393" i="8"/>
  <c r="A3392" i="4"/>
  <c r="G3391" i="4"/>
  <c r="B3391" i="4" s="1"/>
  <c r="C1696" i="4"/>
  <c r="F1696" i="4"/>
  <c r="C1132" i="8" l="1"/>
  <c r="G1132" i="8"/>
  <c r="A3394" i="8"/>
  <c r="I3393" i="8"/>
  <c r="B3393" i="8" s="1"/>
  <c r="A3393" i="4"/>
  <c r="G3392" i="4"/>
  <c r="B3392" i="4" s="1"/>
  <c r="D1696" i="4"/>
  <c r="E1697" i="4"/>
  <c r="H1132" i="8" l="1"/>
  <c r="D1132" i="8"/>
  <c r="A3395" i="8"/>
  <c r="I3394" i="8"/>
  <c r="B3394" i="8" s="1"/>
  <c r="A3394" i="4"/>
  <c r="G3393" i="4"/>
  <c r="B3393" i="4" s="1"/>
  <c r="F1697" i="4"/>
  <c r="C1697" i="4"/>
  <c r="E1132" i="8" l="1"/>
  <c r="F1133" i="8"/>
  <c r="A3396" i="8"/>
  <c r="I3395" i="8"/>
  <c r="B3395" i="8" s="1"/>
  <c r="A3395" i="4"/>
  <c r="G3394" i="4"/>
  <c r="B3394" i="4" s="1"/>
  <c r="E1698" i="4"/>
  <c r="D1697" i="4"/>
  <c r="C1133" i="8" l="1"/>
  <c r="G1133" i="8"/>
  <c r="I3396" i="8"/>
  <c r="B3396" i="8" s="1"/>
  <c r="A3397" i="8"/>
  <c r="A3396" i="4"/>
  <c r="G3395" i="4"/>
  <c r="B3395" i="4" s="1"/>
  <c r="C1698" i="4"/>
  <c r="F1698" i="4"/>
  <c r="H1133" i="8" l="1"/>
  <c r="D1133" i="8"/>
  <c r="A3398" i="8"/>
  <c r="I3397" i="8"/>
  <c r="B3397" i="8" s="1"/>
  <c r="A3397" i="4"/>
  <c r="G3396" i="4"/>
  <c r="B3396" i="4" s="1"/>
  <c r="E1699" i="4"/>
  <c r="D1698" i="4"/>
  <c r="E1133" i="8" l="1"/>
  <c r="F1134" i="8"/>
  <c r="A3399" i="8"/>
  <c r="I3398" i="8"/>
  <c r="B3398" i="8" s="1"/>
  <c r="A3398" i="4"/>
  <c r="G3397" i="4"/>
  <c r="B3397" i="4" s="1"/>
  <c r="C1699" i="4"/>
  <c r="F1699" i="4"/>
  <c r="C1134" i="8" l="1"/>
  <c r="G1134" i="8"/>
  <c r="A3400" i="8"/>
  <c r="I3399" i="8"/>
  <c r="B3399" i="8" s="1"/>
  <c r="A3399" i="4"/>
  <c r="G3398" i="4"/>
  <c r="B3398" i="4" s="1"/>
  <c r="D1699" i="4"/>
  <c r="E1700" i="4"/>
  <c r="H1134" i="8" l="1"/>
  <c r="D1134" i="8"/>
  <c r="I3400" i="8"/>
  <c r="B3400" i="8" s="1"/>
  <c r="A3401" i="8"/>
  <c r="A3400" i="4"/>
  <c r="G3399" i="4"/>
  <c r="B3399" i="4" s="1"/>
  <c r="F1700" i="4"/>
  <c r="C1700" i="4"/>
  <c r="E1134" i="8" l="1"/>
  <c r="F1135" i="8"/>
  <c r="A3402" i="8"/>
  <c r="I3401" i="8"/>
  <c r="B3401" i="8" s="1"/>
  <c r="A3401" i="4"/>
  <c r="G3400" i="4"/>
  <c r="B3400" i="4" s="1"/>
  <c r="E1701" i="4"/>
  <c r="D1700" i="4"/>
  <c r="C1135" i="8" l="1"/>
  <c r="G1135" i="8"/>
  <c r="A3403" i="8"/>
  <c r="I3402" i="8"/>
  <c r="B3402" i="8" s="1"/>
  <c r="A3402" i="4"/>
  <c r="G3401" i="4"/>
  <c r="B3401" i="4" s="1"/>
  <c r="C1701" i="4"/>
  <c r="F1701" i="4"/>
  <c r="H1135" i="8" l="1"/>
  <c r="D1135" i="8"/>
  <c r="A3404" i="8"/>
  <c r="I3403" i="8"/>
  <c r="B3403" i="8" s="1"/>
  <c r="A3403" i="4"/>
  <c r="G3402" i="4"/>
  <c r="B3402" i="4" s="1"/>
  <c r="E1702" i="4"/>
  <c r="D1701" i="4"/>
  <c r="E1135" i="8" l="1"/>
  <c r="F1136" i="8"/>
  <c r="I3404" i="8"/>
  <c r="B3404" i="8" s="1"/>
  <c r="A3405" i="8"/>
  <c r="A3404" i="4"/>
  <c r="G3403" i="4"/>
  <c r="B3403" i="4" s="1"/>
  <c r="C1702" i="4"/>
  <c r="F1702" i="4"/>
  <c r="G1136" i="8" l="1"/>
  <c r="C1136" i="8"/>
  <c r="A3406" i="8"/>
  <c r="I3405" i="8"/>
  <c r="B3405" i="8" s="1"/>
  <c r="A3405" i="4"/>
  <c r="G3404" i="4"/>
  <c r="B3404" i="4" s="1"/>
  <c r="D1702" i="4"/>
  <c r="E1703" i="4"/>
  <c r="H1136" i="8" l="1"/>
  <c r="D1136" i="8"/>
  <c r="A3407" i="8"/>
  <c r="I3406" i="8"/>
  <c r="B3406" i="8" s="1"/>
  <c r="A3406" i="4"/>
  <c r="G3405" i="4"/>
  <c r="B3405" i="4" s="1"/>
  <c r="F1703" i="4"/>
  <c r="C1703" i="4"/>
  <c r="E1136" i="8" l="1"/>
  <c r="F1137" i="8"/>
  <c r="A3408" i="8"/>
  <c r="I3407" i="8"/>
  <c r="B3407" i="8" s="1"/>
  <c r="A3407" i="4"/>
  <c r="G3406" i="4"/>
  <c r="B3406" i="4" s="1"/>
  <c r="E1704" i="4"/>
  <c r="D1703" i="4"/>
  <c r="G1137" i="8" l="1"/>
  <c r="C1137" i="8"/>
  <c r="I3408" i="8"/>
  <c r="B3408" i="8" s="1"/>
  <c r="A3409" i="8"/>
  <c r="A3408" i="4"/>
  <c r="G3407" i="4"/>
  <c r="B3407" i="4" s="1"/>
  <c r="C1704" i="4"/>
  <c r="F1704" i="4"/>
  <c r="H1137" i="8" l="1"/>
  <c r="D1137" i="8"/>
  <c r="A3410" i="8"/>
  <c r="I3409" i="8"/>
  <c r="B3409" i="8" s="1"/>
  <c r="A3409" i="4"/>
  <c r="G3408" i="4"/>
  <c r="B3408" i="4" s="1"/>
  <c r="E1705" i="4"/>
  <c r="D1704" i="4"/>
  <c r="E1137" i="8" l="1"/>
  <c r="F1138" i="8"/>
  <c r="A3411" i="8"/>
  <c r="I3410" i="8"/>
  <c r="B3410" i="8" s="1"/>
  <c r="A3410" i="4"/>
  <c r="G3409" i="4"/>
  <c r="B3409" i="4" s="1"/>
  <c r="C1705" i="4"/>
  <c r="F1705" i="4"/>
  <c r="G1138" i="8" l="1"/>
  <c r="C1138" i="8"/>
  <c r="A3412" i="8"/>
  <c r="I3411" i="8"/>
  <c r="B3411" i="8" s="1"/>
  <c r="A3411" i="4"/>
  <c r="G3410" i="4"/>
  <c r="B3410" i="4" s="1"/>
  <c r="E1706" i="4"/>
  <c r="D1705" i="4"/>
  <c r="H1138" i="8" l="1"/>
  <c r="D1138" i="8"/>
  <c r="I3412" i="8"/>
  <c r="B3412" i="8" s="1"/>
  <c r="A3413" i="8"/>
  <c r="A3412" i="4"/>
  <c r="G3411" i="4"/>
  <c r="B3411" i="4" s="1"/>
  <c r="C1706" i="4"/>
  <c r="F1706" i="4"/>
  <c r="E1138" i="8" l="1"/>
  <c r="F1139" i="8"/>
  <c r="A3414" i="8"/>
  <c r="I3413" i="8"/>
  <c r="B3413" i="8" s="1"/>
  <c r="A3413" i="4"/>
  <c r="G3412" i="4"/>
  <c r="B3412" i="4" s="1"/>
  <c r="E1707" i="4"/>
  <c r="D1706" i="4"/>
  <c r="G1139" i="8" l="1"/>
  <c r="C1139" i="8"/>
  <c r="A3415" i="8"/>
  <c r="I3414" i="8"/>
  <c r="B3414" i="8" s="1"/>
  <c r="A3414" i="4"/>
  <c r="G3413" i="4"/>
  <c r="B3413" i="4" s="1"/>
  <c r="F1707" i="4"/>
  <c r="C1707" i="4"/>
  <c r="H1139" i="8" l="1"/>
  <c r="D1139" i="8"/>
  <c r="A3416" i="8"/>
  <c r="I3415" i="8"/>
  <c r="B3415" i="8" s="1"/>
  <c r="A3415" i="4"/>
  <c r="G3414" i="4"/>
  <c r="B3414" i="4" s="1"/>
  <c r="E1708" i="4"/>
  <c r="D1707" i="4"/>
  <c r="E1139" i="8" l="1"/>
  <c r="F1140" i="8"/>
  <c r="I3416" i="8"/>
  <c r="B3416" i="8" s="1"/>
  <c r="A3417" i="8"/>
  <c r="A3416" i="4"/>
  <c r="G3415" i="4"/>
  <c r="B3415" i="4" s="1"/>
  <c r="F1708" i="4"/>
  <c r="C1708" i="4"/>
  <c r="C1140" i="8" l="1"/>
  <c r="G1140" i="8"/>
  <c r="A3418" i="8"/>
  <c r="I3417" i="8"/>
  <c r="B3417" i="8" s="1"/>
  <c r="A3417" i="4"/>
  <c r="G3416" i="4"/>
  <c r="B3416" i="4" s="1"/>
  <c r="D1708" i="4"/>
  <c r="E1709" i="4"/>
  <c r="H1140" i="8" l="1"/>
  <c r="D1140" i="8"/>
  <c r="A3419" i="8"/>
  <c r="I3418" i="8"/>
  <c r="B3418" i="8" s="1"/>
  <c r="A3418" i="4"/>
  <c r="G3417" i="4"/>
  <c r="B3417" i="4" s="1"/>
  <c r="C1709" i="4"/>
  <c r="F1709" i="4"/>
  <c r="E1140" i="8" l="1"/>
  <c r="F1141" i="8"/>
  <c r="A3420" i="8"/>
  <c r="I3419" i="8"/>
  <c r="B3419" i="8" s="1"/>
  <c r="A3419" i="4"/>
  <c r="G3418" i="4"/>
  <c r="B3418" i="4" s="1"/>
  <c r="D1709" i="4"/>
  <c r="E1710" i="4"/>
  <c r="G1141" i="8" l="1"/>
  <c r="C1141" i="8"/>
  <c r="I3420" i="8"/>
  <c r="B3420" i="8" s="1"/>
  <c r="A3421" i="8"/>
  <c r="A3420" i="4"/>
  <c r="G3419" i="4"/>
  <c r="B3419" i="4" s="1"/>
  <c r="C1710" i="4"/>
  <c r="F1710" i="4"/>
  <c r="H1141" i="8" l="1"/>
  <c r="D1141" i="8"/>
  <c r="A3422" i="8"/>
  <c r="I3421" i="8"/>
  <c r="B3421" i="8" s="1"/>
  <c r="A3421" i="4"/>
  <c r="G3420" i="4"/>
  <c r="B3420" i="4" s="1"/>
  <c r="D1710" i="4"/>
  <c r="E1711" i="4"/>
  <c r="E1141" i="8" l="1"/>
  <c r="F1142" i="8"/>
  <c r="A3423" i="8"/>
  <c r="I3422" i="8"/>
  <c r="B3422" i="8" s="1"/>
  <c r="A3422" i="4"/>
  <c r="G3421" i="4"/>
  <c r="B3421" i="4" s="1"/>
  <c r="C1711" i="4"/>
  <c r="F1711" i="4"/>
  <c r="C1142" i="8" l="1"/>
  <c r="G1142" i="8"/>
  <c r="A3424" i="8"/>
  <c r="I3423" i="8"/>
  <c r="B3423" i="8" s="1"/>
  <c r="A3423" i="4"/>
  <c r="G3422" i="4"/>
  <c r="B3422" i="4" s="1"/>
  <c r="D1711" i="4"/>
  <c r="E1712" i="4"/>
  <c r="H1142" i="8" l="1"/>
  <c r="D1142" i="8"/>
  <c r="I3424" i="8"/>
  <c r="B3424" i="8" s="1"/>
  <c r="A3425" i="8"/>
  <c r="A3424" i="4"/>
  <c r="G3423" i="4"/>
  <c r="B3423" i="4" s="1"/>
  <c r="C1712" i="4"/>
  <c r="F1712" i="4"/>
  <c r="E1142" i="8" l="1"/>
  <c r="F1143" i="8"/>
  <c r="A3426" i="8"/>
  <c r="I3425" i="8"/>
  <c r="B3425" i="8" s="1"/>
  <c r="A3425" i="4"/>
  <c r="G3424" i="4"/>
  <c r="B3424" i="4" s="1"/>
  <c r="D1712" i="4"/>
  <c r="E1713" i="4"/>
  <c r="G1143" i="8" l="1"/>
  <c r="C1143" i="8"/>
  <c r="A3427" i="8"/>
  <c r="I3426" i="8"/>
  <c r="B3426" i="8" s="1"/>
  <c r="A3426" i="4"/>
  <c r="G3425" i="4"/>
  <c r="B3425" i="4" s="1"/>
  <c r="C1713" i="4"/>
  <c r="F1713" i="4"/>
  <c r="H1143" i="8" l="1"/>
  <c r="D1143" i="8"/>
  <c r="A3428" i="8"/>
  <c r="I3427" i="8"/>
  <c r="B3427" i="8" s="1"/>
  <c r="A3427" i="4"/>
  <c r="G3426" i="4"/>
  <c r="B3426" i="4" s="1"/>
  <c r="D1713" i="4"/>
  <c r="E1714" i="4"/>
  <c r="E1143" i="8" l="1"/>
  <c r="F1144" i="8"/>
  <c r="I3428" i="8"/>
  <c r="B3428" i="8" s="1"/>
  <c r="A3429" i="8"/>
  <c r="A3428" i="4"/>
  <c r="G3427" i="4"/>
  <c r="B3427" i="4" s="1"/>
  <c r="C1714" i="4"/>
  <c r="F1714" i="4"/>
  <c r="C1144" i="8" l="1"/>
  <c r="G1144" i="8"/>
  <c r="A3430" i="8"/>
  <c r="I3429" i="8"/>
  <c r="B3429" i="8" s="1"/>
  <c r="A3429" i="4"/>
  <c r="G3428" i="4"/>
  <c r="B3428" i="4" s="1"/>
  <c r="D1714" i="4"/>
  <c r="E1715" i="4"/>
  <c r="H1144" i="8" l="1"/>
  <c r="D1144" i="8"/>
  <c r="A3431" i="8"/>
  <c r="I3430" i="8"/>
  <c r="B3430" i="8" s="1"/>
  <c r="A3430" i="4"/>
  <c r="G3429" i="4"/>
  <c r="B3429" i="4" s="1"/>
  <c r="C1715" i="4"/>
  <c r="F1715" i="4"/>
  <c r="E1144" i="8" l="1"/>
  <c r="F1145" i="8"/>
  <c r="A3432" i="8"/>
  <c r="I3431" i="8"/>
  <c r="B3431" i="8" s="1"/>
  <c r="A3431" i="4"/>
  <c r="G3430" i="4"/>
  <c r="B3430" i="4" s="1"/>
  <c r="D1715" i="4"/>
  <c r="E1716" i="4"/>
  <c r="G1145" i="8" l="1"/>
  <c r="C1145" i="8"/>
  <c r="I3432" i="8"/>
  <c r="B3432" i="8" s="1"/>
  <c r="A3433" i="8"/>
  <c r="A3432" i="4"/>
  <c r="G3431" i="4"/>
  <c r="B3431" i="4" s="1"/>
  <c r="C1716" i="4"/>
  <c r="F1716" i="4"/>
  <c r="H1145" i="8" l="1"/>
  <c r="D1145" i="8"/>
  <c r="A3434" i="8"/>
  <c r="I3433" i="8"/>
  <c r="B3433" i="8" s="1"/>
  <c r="A3433" i="4"/>
  <c r="G3432" i="4"/>
  <c r="B3432" i="4" s="1"/>
  <c r="D1716" i="4"/>
  <c r="E1717" i="4"/>
  <c r="E1145" i="8" l="1"/>
  <c r="F1146" i="8"/>
  <c r="A3435" i="8"/>
  <c r="I3434" i="8"/>
  <c r="B3434" i="8" s="1"/>
  <c r="A3434" i="4"/>
  <c r="G3433" i="4"/>
  <c r="B3433" i="4" s="1"/>
  <c r="C1717" i="4"/>
  <c r="F1717" i="4"/>
  <c r="C1146" i="8" l="1"/>
  <c r="G1146" i="8"/>
  <c r="A3436" i="8"/>
  <c r="I3435" i="8"/>
  <c r="B3435" i="8" s="1"/>
  <c r="A3435" i="4"/>
  <c r="G3434" i="4"/>
  <c r="B3434" i="4" s="1"/>
  <c r="D1717" i="4"/>
  <c r="E1718" i="4"/>
  <c r="H1146" i="8" l="1"/>
  <c r="D1146" i="8"/>
  <c r="I3436" i="8"/>
  <c r="B3436" i="8" s="1"/>
  <c r="A3437" i="8"/>
  <c r="A3436" i="4"/>
  <c r="G3435" i="4"/>
  <c r="B3435" i="4" s="1"/>
  <c r="C1718" i="4"/>
  <c r="F1718" i="4"/>
  <c r="E1146" i="8" l="1"/>
  <c r="F1147" i="8"/>
  <c r="A3438" i="8"/>
  <c r="I3437" i="8"/>
  <c r="B3437" i="8" s="1"/>
  <c r="A3437" i="4"/>
  <c r="G3436" i="4"/>
  <c r="B3436" i="4" s="1"/>
  <c r="D1718" i="4"/>
  <c r="E1719" i="4"/>
  <c r="C1147" i="8" l="1"/>
  <c r="G1147" i="8"/>
  <c r="A3439" i="8"/>
  <c r="I3438" i="8"/>
  <c r="B3438" i="8" s="1"/>
  <c r="A3438" i="4"/>
  <c r="G3437" i="4"/>
  <c r="B3437" i="4" s="1"/>
  <c r="C1719" i="4"/>
  <c r="F1719" i="4"/>
  <c r="H1147" i="8" l="1"/>
  <c r="D1147" i="8"/>
  <c r="A3440" i="8"/>
  <c r="I3439" i="8"/>
  <c r="B3439" i="8" s="1"/>
  <c r="A3439" i="4"/>
  <c r="G3438" i="4"/>
  <c r="B3438" i="4" s="1"/>
  <c r="D1719" i="4"/>
  <c r="E1720" i="4"/>
  <c r="E1147" i="8" l="1"/>
  <c r="F1148" i="8"/>
  <c r="I3440" i="8"/>
  <c r="B3440" i="8" s="1"/>
  <c r="A3441" i="8"/>
  <c r="A3440" i="4"/>
  <c r="G3439" i="4"/>
  <c r="B3439" i="4" s="1"/>
  <c r="C1720" i="4"/>
  <c r="F1720" i="4"/>
  <c r="C1148" i="8" l="1"/>
  <c r="G1148" i="8"/>
  <c r="A3442" i="8"/>
  <c r="I3441" i="8"/>
  <c r="B3441" i="8" s="1"/>
  <c r="A3441" i="4"/>
  <c r="G3440" i="4"/>
  <c r="B3440" i="4" s="1"/>
  <c r="D1720" i="4"/>
  <c r="E1721" i="4"/>
  <c r="H1148" i="8" l="1"/>
  <c r="D1148" i="8"/>
  <c r="A3443" i="8"/>
  <c r="I3442" i="8"/>
  <c r="B3442" i="8" s="1"/>
  <c r="A3442" i="4"/>
  <c r="G3441" i="4"/>
  <c r="B3441" i="4" s="1"/>
  <c r="C1721" i="4"/>
  <c r="F1721" i="4"/>
  <c r="E1148" i="8" l="1"/>
  <c r="F1149" i="8"/>
  <c r="A3444" i="8"/>
  <c r="I3443" i="8"/>
  <c r="B3443" i="8" s="1"/>
  <c r="A3443" i="4"/>
  <c r="G3442" i="4"/>
  <c r="B3442" i="4" s="1"/>
  <c r="D1721" i="4"/>
  <c r="E1722" i="4"/>
  <c r="G1149" i="8" l="1"/>
  <c r="C1149" i="8"/>
  <c r="I3444" i="8"/>
  <c r="B3444" i="8" s="1"/>
  <c r="A3445" i="8"/>
  <c r="A3444" i="4"/>
  <c r="G3443" i="4"/>
  <c r="B3443" i="4" s="1"/>
  <c r="C1722" i="4"/>
  <c r="F1722" i="4"/>
  <c r="H1149" i="8" l="1"/>
  <c r="D1149" i="8"/>
  <c r="A3446" i="8"/>
  <c r="I3445" i="8"/>
  <c r="B3445" i="8" s="1"/>
  <c r="A3445" i="4"/>
  <c r="G3444" i="4"/>
  <c r="B3444" i="4" s="1"/>
  <c r="D1722" i="4"/>
  <c r="E1723" i="4"/>
  <c r="E1149" i="8" l="1"/>
  <c r="F1150" i="8"/>
  <c r="A3447" i="8"/>
  <c r="I3446" i="8"/>
  <c r="B3446" i="8" s="1"/>
  <c r="A3446" i="4"/>
  <c r="G3445" i="4"/>
  <c r="B3445" i="4" s="1"/>
  <c r="C1723" i="4"/>
  <c r="F1723" i="4"/>
  <c r="C1150" i="8" l="1"/>
  <c r="G1150" i="8"/>
  <c r="A3448" i="8"/>
  <c r="I3447" i="8"/>
  <c r="B3447" i="8" s="1"/>
  <c r="A3447" i="4"/>
  <c r="G3446" i="4"/>
  <c r="B3446" i="4" s="1"/>
  <c r="D1723" i="4"/>
  <c r="E1724" i="4"/>
  <c r="H1150" i="8" l="1"/>
  <c r="D1150" i="8"/>
  <c r="I3448" i="8"/>
  <c r="B3448" i="8" s="1"/>
  <c r="A3449" i="8"/>
  <c r="A3448" i="4"/>
  <c r="G3447" i="4"/>
  <c r="B3447" i="4" s="1"/>
  <c r="C1724" i="4"/>
  <c r="F1724" i="4"/>
  <c r="E1150" i="8" l="1"/>
  <c r="F1151" i="8"/>
  <c r="A3450" i="8"/>
  <c r="I3449" i="8"/>
  <c r="B3449" i="8" s="1"/>
  <c r="A3449" i="4"/>
  <c r="G3448" i="4"/>
  <c r="B3448" i="4" s="1"/>
  <c r="D1724" i="4"/>
  <c r="E1725" i="4"/>
  <c r="C1151" i="8" l="1"/>
  <c r="G1151" i="8"/>
  <c r="A3451" i="8"/>
  <c r="I3450" i="8"/>
  <c r="B3450" i="8" s="1"/>
  <c r="A3450" i="4"/>
  <c r="G3449" i="4"/>
  <c r="B3449" i="4" s="1"/>
  <c r="C1725" i="4"/>
  <c r="F1725" i="4"/>
  <c r="H1151" i="8" l="1"/>
  <c r="D1151" i="8"/>
  <c r="A3452" i="8"/>
  <c r="I3451" i="8"/>
  <c r="B3451" i="8" s="1"/>
  <c r="A3451" i="4"/>
  <c r="G3450" i="4"/>
  <c r="B3450" i="4" s="1"/>
  <c r="D1725" i="4"/>
  <c r="E1726" i="4"/>
  <c r="E1151" i="8" l="1"/>
  <c r="F1152" i="8"/>
  <c r="I3452" i="8"/>
  <c r="B3452" i="8" s="1"/>
  <c r="A3453" i="8"/>
  <c r="A3452" i="4"/>
  <c r="G3451" i="4"/>
  <c r="B3451" i="4" s="1"/>
  <c r="C1726" i="4"/>
  <c r="F1726" i="4"/>
  <c r="C1152" i="8" l="1"/>
  <c r="G1152" i="8"/>
  <c r="A3454" i="8"/>
  <c r="I3453" i="8"/>
  <c r="B3453" i="8" s="1"/>
  <c r="A3453" i="4"/>
  <c r="G3452" i="4"/>
  <c r="B3452" i="4" s="1"/>
  <c r="D1726" i="4"/>
  <c r="E1727" i="4"/>
  <c r="H1152" i="8" l="1"/>
  <c r="D1152" i="8"/>
  <c r="A3455" i="8"/>
  <c r="I3454" i="8"/>
  <c r="B3454" i="8" s="1"/>
  <c r="A3454" i="4"/>
  <c r="G3453" i="4"/>
  <c r="B3453" i="4" s="1"/>
  <c r="C1727" i="4"/>
  <c r="F1727" i="4"/>
  <c r="E1152" i="8" l="1"/>
  <c r="F1153" i="8"/>
  <c r="A3456" i="8"/>
  <c r="I3455" i="8"/>
  <c r="B3455" i="8" s="1"/>
  <c r="A3455" i="4"/>
  <c r="G3454" i="4"/>
  <c r="B3454" i="4" s="1"/>
  <c r="D1727" i="4"/>
  <c r="E1728" i="4"/>
  <c r="C1153" i="8" l="1"/>
  <c r="G1153" i="8"/>
  <c r="I3456" i="8"/>
  <c r="B3456" i="8" s="1"/>
  <c r="A3457" i="8"/>
  <c r="A3456" i="4"/>
  <c r="G3455" i="4"/>
  <c r="B3455" i="4" s="1"/>
  <c r="C1728" i="4"/>
  <c r="F1728" i="4"/>
  <c r="H1153" i="8" l="1"/>
  <c r="D1153" i="8"/>
  <c r="A3458" i="8"/>
  <c r="I3457" i="8"/>
  <c r="B3457" i="8" s="1"/>
  <c r="A3457" i="4"/>
  <c r="G3456" i="4"/>
  <c r="B3456" i="4" s="1"/>
  <c r="D1728" i="4"/>
  <c r="E1729" i="4"/>
  <c r="E1153" i="8" l="1"/>
  <c r="F1154" i="8"/>
  <c r="A3459" i="8"/>
  <c r="I3458" i="8"/>
  <c r="B3458" i="8" s="1"/>
  <c r="A3458" i="4"/>
  <c r="G3457" i="4"/>
  <c r="B3457" i="4" s="1"/>
  <c r="C1729" i="4"/>
  <c r="F1729" i="4"/>
  <c r="G1154" i="8" l="1"/>
  <c r="C1154" i="8"/>
  <c r="A3460" i="8"/>
  <c r="I3459" i="8"/>
  <c r="B3459" i="8" s="1"/>
  <c r="A3459" i="4"/>
  <c r="G3458" i="4"/>
  <c r="B3458" i="4" s="1"/>
  <c r="D1729" i="4"/>
  <c r="E1730" i="4"/>
  <c r="H1154" i="8" l="1"/>
  <c r="D1154" i="8"/>
  <c r="I3460" i="8"/>
  <c r="B3460" i="8" s="1"/>
  <c r="A3461" i="8"/>
  <c r="A3460" i="4"/>
  <c r="G3459" i="4"/>
  <c r="B3459" i="4" s="1"/>
  <c r="C1730" i="4"/>
  <c r="F1730" i="4"/>
  <c r="E1154" i="8" l="1"/>
  <c r="F1155" i="8"/>
  <c r="A3462" i="8"/>
  <c r="I3461" i="8"/>
  <c r="B3461" i="8" s="1"/>
  <c r="A3461" i="4"/>
  <c r="G3460" i="4"/>
  <c r="B3460" i="4" s="1"/>
  <c r="D1730" i="4"/>
  <c r="E1731" i="4"/>
  <c r="C1155" i="8" l="1"/>
  <c r="G1155" i="8"/>
  <c r="A3463" i="8"/>
  <c r="I3462" i="8"/>
  <c r="B3462" i="8" s="1"/>
  <c r="A3462" i="4"/>
  <c r="G3461" i="4"/>
  <c r="B3461" i="4" s="1"/>
  <c r="C1731" i="4"/>
  <c r="F1731" i="4"/>
  <c r="H1155" i="8" l="1"/>
  <c r="D1155" i="8"/>
  <c r="A3464" i="8"/>
  <c r="I3463" i="8"/>
  <c r="B3463" i="8" s="1"/>
  <c r="A3463" i="4"/>
  <c r="G3462" i="4"/>
  <c r="B3462" i="4" s="1"/>
  <c r="D1731" i="4"/>
  <c r="E1732" i="4"/>
  <c r="E1155" i="8" l="1"/>
  <c r="F1156" i="8"/>
  <c r="I3464" i="8"/>
  <c r="B3464" i="8" s="1"/>
  <c r="A3465" i="8"/>
  <c r="A3464" i="4"/>
  <c r="G3463" i="4"/>
  <c r="B3463" i="4" s="1"/>
  <c r="C1732" i="4"/>
  <c r="F1732" i="4"/>
  <c r="G1156" i="8" l="1"/>
  <c r="C1156" i="8"/>
  <c r="A3466" i="8"/>
  <c r="I3465" i="8"/>
  <c r="B3465" i="8" s="1"/>
  <c r="A3465" i="4"/>
  <c r="G3464" i="4"/>
  <c r="B3464" i="4" s="1"/>
  <c r="D1732" i="4"/>
  <c r="E1733" i="4"/>
  <c r="H1156" i="8" l="1"/>
  <c r="D1156" i="8"/>
  <c r="A3467" i="8"/>
  <c r="I3466" i="8"/>
  <c r="B3466" i="8" s="1"/>
  <c r="A3466" i="4"/>
  <c r="G3465" i="4"/>
  <c r="B3465" i="4" s="1"/>
  <c r="C1733" i="4"/>
  <c r="F1733" i="4"/>
  <c r="E1156" i="8" l="1"/>
  <c r="F1157" i="8"/>
  <c r="A3468" i="8"/>
  <c r="I3467" i="8"/>
  <c r="B3467" i="8" s="1"/>
  <c r="A3467" i="4"/>
  <c r="G3466" i="4"/>
  <c r="B3466" i="4" s="1"/>
  <c r="D1733" i="4"/>
  <c r="E1734" i="4"/>
  <c r="C1157" i="8" l="1"/>
  <c r="G1157" i="8"/>
  <c r="I3468" i="8"/>
  <c r="B3468" i="8" s="1"/>
  <c r="A3469" i="8"/>
  <c r="A3468" i="4"/>
  <c r="G3467" i="4"/>
  <c r="B3467" i="4" s="1"/>
  <c r="C1734" i="4"/>
  <c r="F1734" i="4"/>
  <c r="H1157" i="8" l="1"/>
  <c r="D1157" i="8"/>
  <c r="A3470" i="8"/>
  <c r="I3469" i="8"/>
  <c r="B3469" i="8" s="1"/>
  <c r="A3469" i="4"/>
  <c r="G3468" i="4"/>
  <c r="B3468" i="4" s="1"/>
  <c r="D1734" i="4"/>
  <c r="E1735" i="4"/>
  <c r="E1157" i="8" l="1"/>
  <c r="F1158" i="8"/>
  <c r="A3471" i="8"/>
  <c r="I3470" i="8"/>
  <c r="B3470" i="8" s="1"/>
  <c r="A3470" i="4"/>
  <c r="G3469" i="4"/>
  <c r="B3469" i="4" s="1"/>
  <c r="C1735" i="4"/>
  <c r="F1735" i="4"/>
  <c r="G1158" i="8" l="1"/>
  <c r="C1158" i="8"/>
  <c r="A3472" i="8"/>
  <c r="I3471" i="8"/>
  <c r="B3471" i="8" s="1"/>
  <c r="A3471" i="4"/>
  <c r="G3470" i="4"/>
  <c r="B3470" i="4" s="1"/>
  <c r="D1735" i="4"/>
  <c r="E1736" i="4"/>
  <c r="H1158" i="8" l="1"/>
  <c r="D1158" i="8"/>
  <c r="I3472" i="8"/>
  <c r="B3472" i="8" s="1"/>
  <c r="A3473" i="8"/>
  <c r="A3472" i="4"/>
  <c r="G3471" i="4"/>
  <c r="B3471" i="4" s="1"/>
  <c r="C1736" i="4"/>
  <c r="F1736" i="4"/>
  <c r="E1158" i="8" l="1"/>
  <c r="F1159" i="8"/>
  <c r="A3474" i="8"/>
  <c r="I3473" i="8"/>
  <c r="B3473" i="8" s="1"/>
  <c r="A3473" i="4"/>
  <c r="G3472" i="4"/>
  <c r="B3472" i="4" s="1"/>
  <c r="D1736" i="4"/>
  <c r="E1737" i="4"/>
  <c r="G1159" i="8" l="1"/>
  <c r="C1159" i="8"/>
  <c r="A3475" i="8"/>
  <c r="I3474" i="8"/>
  <c r="B3474" i="8" s="1"/>
  <c r="A3474" i="4"/>
  <c r="G3473" i="4"/>
  <c r="B3473" i="4" s="1"/>
  <c r="C1737" i="4"/>
  <c r="F1737" i="4"/>
  <c r="H1159" i="8" l="1"/>
  <c r="D1159" i="8"/>
  <c r="A3476" i="8"/>
  <c r="I3475" i="8"/>
  <c r="B3475" i="8" s="1"/>
  <c r="A3475" i="4"/>
  <c r="G3474" i="4"/>
  <c r="B3474" i="4" s="1"/>
  <c r="D1737" i="4"/>
  <c r="E1738" i="4"/>
  <c r="E1159" i="8" l="1"/>
  <c r="F1160" i="8"/>
  <c r="I3476" i="8"/>
  <c r="B3476" i="8" s="1"/>
  <c r="A3477" i="8"/>
  <c r="A3476" i="4"/>
  <c r="G3475" i="4"/>
  <c r="B3475" i="4" s="1"/>
  <c r="C1738" i="4"/>
  <c r="F1738" i="4"/>
  <c r="G1160" i="8" l="1"/>
  <c r="C1160" i="8"/>
  <c r="A3478" i="8"/>
  <c r="I3477" i="8"/>
  <c r="B3477" i="8" s="1"/>
  <c r="A3477" i="4"/>
  <c r="G3476" i="4"/>
  <c r="B3476" i="4" s="1"/>
  <c r="D1738" i="4"/>
  <c r="E1739" i="4"/>
  <c r="H1160" i="8" l="1"/>
  <c r="D1160" i="8"/>
  <c r="A3479" i="8"/>
  <c r="I3478" i="8"/>
  <c r="B3478" i="8" s="1"/>
  <c r="A3478" i="4"/>
  <c r="G3477" i="4"/>
  <c r="B3477" i="4" s="1"/>
  <c r="C1739" i="4"/>
  <c r="F1739" i="4"/>
  <c r="E1160" i="8" l="1"/>
  <c r="F1161" i="8"/>
  <c r="A3480" i="8"/>
  <c r="I3479" i="8"/>
  <c r="B3479" i="8" s="1"/>
  <c r="A3479" i="4"/>
  <c r="G3478" i="4"/>
  <c r="B3478" i="4" s="1"/>
  <c r="D1739" i="4"/>
  <c r="E1740" i="4"/>
  <c r="C1161" i="8" l="1"/>
  <c r="G1161" i="8"/>
  <c r="I3480" i="8"/>
  <c r="B3480" i="8" s="1"/>
  <c r="A3481" i="8"/>
  <c r="A3480" i="4"/>
  <c r="G3479" i="4"/>
  <c r="B3479" i="4" s="1"/>
  <c r="C1740" i="4"/>
  <c r="F1740" i="4"/>
  <c r="H1161" i="8" l="1"/>
  <c r="D1161" i="8"/>
  <c r="A3482" i="8"/>
  <c r="I3481" i="8"/>
  <c r="B3481" i="8" s="1"/>
  <c r="A3481" i="4"/>
  <c r="G3480" i="4"/>
  <c r="B3480" i="4" s="1"/>
  <c r="D1740" i="4"/>
  <c r="E1741" i="4"/>
  <c r="E1161" i="8" l="1"/>
  <c r="F1162" i="8"/>
  <c r="A3483" i="8"/>
  <c r="I3482" i="8"/>
  <c r="B3482" i="8" s="1"/>
  <c r="A3482" i="4"/>
  <c r="G3481" i="4"/>
  <c r="B3481" i="4" s="1"/>
  <c r="C1741" i="4"/>
  <c r="F1741" i="4"/>
  <c r="C1162" i="8" l="1"/>
  <c r="G1162" i="8"/>
  <c r="A3484" i="8"/>
  <c r="I3483" i="8"/>
  <c r="B3483" i="8" s="1"/>
  <c r="A3483" i="4"/>
  <c r="G3482" i="4"/>
  <c r="B3482" i="4" s="1"/>
  <c r="D1741" i="4"/>
  <c r="E1742" i="4"/>
  <c r="H1162" i="8" l="1"/>
  <c r="D1162" i="8"/>
  <c r="I3484" i="8"/>
  <c r="B3484" i="8" s="1"/>
  <c r="A3485" i="8"/>
  <c r="A3484" i="4"/>
  <c r="G3483" i="4"/>
  <c r="B3483" i="4" s="1"/>
  <c r="C1742" i="4"/>
  <c r="F1742" i="4"/>
  <c r="E1162" i="8" l="1"/>
  <c r="F1163" i="8"/>
  <c r="A3486" i="8"/>
  <c r="I3485" i="8"/>
  <c r="B3485" i="8" s="1"/>
  <c r="A3485" i="4"/>
  <c r="G3484" i="4"/>
  <c r="B3484" i="4" s="1"/>
  <c r="D1742" i="4"/>
  <c r="E1743" i="4"/>
  <c r="C1163" i="8" l="1"/>
  <c r="G1163" i="8"/>
  <c r="A3487" i="8"/>
  <c r="I3486" i="8"/>
  <c r="B3486" i="8" s="1"/>
  <c r="A3486" i="4"/>
  <c r="G3485" i="4"/>
  <c r="B3485" i="4" s="1"/>
  <c r="C1743" i="4"/>
  <c r="F1743" i="4"/>
  <c r="H1163" i="8" l="1"/>
  <c r="D1163" i="8"/>
  <c r="A3488" i="8"/>
  <c r="I3487" i="8"/>
  <c r="B3487" i="8" s="1"/>
  <c r="A3487" i="4"/>
  <c r="G3486" i="4"/>
  <c r="B3486" i="4" s="1"/>
  <c r="D1743" i="4"/>
  <c r="E1744" i="4"/>
  <c r="E1163" i="8" l="1"/>
  <c r="F1164" i="8"/>
  <c r="I3488" i="8"/>
  <c r="B3488" i="8" s="1"/>
  <c r="A3489" i="8"/>
  <c r="A3488" i="4"/>
  <c r="G3487" i="4"/>
  <c r="B3487" i="4" s="1"/>
  <c r="C1744" i="4"/>
  <c r="F1744" i="4"/>
  <c r="G1164" i="8" l="1"/>
  <c r="C1164" i="8"/>
  <c r="A3490" i="8"/>
  <c r="I3489" i="8"/>
  <c r="B3489" i="8" s="1"/>
  <c r="A3489" i="4"/>
  <c r="G3488" i="4"/>
  <c r="B3488" i="4" s="1"/>
  <c r="D1744" i="4"/>
  <c r="E1745" i="4"/>
  <c r="H1164" i="8" l="1"/>
  <c r="D1164" i="8"/>
  <c r="A3491" i="8"/>
  <c r="I3490" i="8"/>
  <c r="B3490" i="8" s="1"/>
  <c r="A3490" i="4"/>
  <c r="G3489" i="4"/>
  <c r="B3489" i="4" s="1"/>
  <c r="C1745" i="4"/>
  <c r="F1745" i="4"/>
  <c r="E1164" i="8" l="1"/>
  <c r="F1165" i="8"/>
  <c r="A3492" i="8"/>
  <c r="I3491" i="8"/>
  <c r="B3491" i="8" s="1"/>
  <c r="A3491" i="4"/>
  <c r="G3490" i="4"/>
  <c r="B3490" i="4" s="1"/>
  <c r="D1745" i="4"/>
  <c r="E1746" i="4"/>
  <c r="C1165" i="8" l="1"/>
  <c r="G1165" i="8"/>
  <c r="I3492" i="8"/>
  <c r="B3492" i="8" s="1"/>
  <c r="A3493" i="8"/>
  <c r="A3492" i="4"/>
  <c r="G3491" i="4"/>
  <c r="B3491" i="4" s="1"/>
  <c r="C1746" i="4"/>
  <c r="F1746" i="4"/>
  <c r="H1165" i="8" l="1"/>
  <c r="D1165" i="8"/>
  <c r="A3494" i="8"/>
  <c r="I3493" i="8"/>
  <c r="B3493" i="8" s="1"/>
  <c r="A3493" i="4"/>
  <c r="G3492" i="4"/>
  <c r="B3492" i="4" s="1"/>
  <c r="D1746" i="4"/>
  <c r="E1747" i="4"/>
  <c r="E1165" i="8" l="1"/>
  <c r="F1166" i="8"/>
  <c r="A3495" i="8"/>
  <c r="I3494" i="8"/>
  <c r="B3494" i="8" s="1"/>
  <c r="A3494" i="4"/>
  <c r="G3493" i="4"/>
  <c r="B3493" i="4" s="1"/>
  <c r="C1747" i="4"/>
  <c r="F1747" i="4"/>
  <c r="C1166" i="8" l="1"/>
  <c r="G1166" i="8"/>
  <c r="A3496" i="8"/>
  <c r="I3495" i="8"/>
  <c r="B3495" i="8" s="1"/>
  <c r="A3495" i="4"/>
  <c r="G3494" i="4"/>
  <c r="B3494" i="4" s="1"/>
  <c r="D1747" i="4"/>
  <c r="E1748" i="4"/>
  <c r="H1166" i="8" l="1"/>
  <c r="D1166" i="8"/>
  <c r="I3496" i="8"/>
  <c r="B3496" i="8" s="1"/>
  <c r="A3497" i="8"/>
  <c r="A3496" i="4"/>
  <c r="G3495" i="4"/>
  <c r="B3495" i="4" s="1"/>
  <c r="C1748" i="4"/>
  <c r="F1748" i="4"/>
  <c r="E1166" i="8" l="1"/>
  <c r="F1167" i="8"/>
  <c r="A3498" i="8"/>
  <c r="I3497" i="8"/>
  <c r="B3497" i="8" s="1"/>
  <c r="A3497" i="4"/>
  <c r="G3496" i="4"/>
  <c r="B3496" i="4" s="1"/>
  <c r="D1748" i="4"/>
  <c r="E1749" i="4"/>
  <c r="G1167" i="8" l="1"/>
  <c r="C1167" i="8"/>
  <c r="A3499" i="8"/>
  <c r="I3498" i="8"/>
  <c r="B3498" i="8" s="1"/>
  <c r="A3498" i="4"/>
  <c r="G3497" i="4"/>
  <c r="B3497" i="4" s="1"/>
  <c r="C1749" i="4"/>
  <c r="F1749" i="4"/>
  <c r="H1167" i="8" l="1"/>
  <c r="D1167" i="8"/>
  <c r="A3500" i="8"/>
  <c r="I3499" i="8"/>
  <c r="B3499" i="8" s="1"/>
  <c r="A3499" i="4"/>
  <c r="G3498" i="4"/>
  <c r="B3498" i="4" s="1"/>
  <c r="D1749" i="4"/>
  <c r="E1750" i="4"/>
  <c r="E1167" i="8" l="1"/>
  <c r="F1168" i="8"/>
  <c r="I3500" i="8"/>
  <c r="B3500" i="8" s="1"/>
  <c r="A3501" i="8"/>
  <c r="A3500" i="4"/>
  <c r="G3499" i="4"/>
  <c r="B3499" i="4" s="1"/>
  <c r="C1750" i="4"/>
  <c r="F1750" i="4"/>
  <c r="C1168" i="8" l="1"/>
  <c r="G1168" i="8"/>
  <c r="A3502" i="8"/>
  <c r="I3501" i="8"/>
  <c r="B3501" i="8" s="1"/>
  <c r="A3501" i="4"/>
  <c r="G3500" i="4"/>
  <c r="B3500" i="4" s="1"/>
  <c r="D1750" i="4"/>
  <c r="E1751" i="4"/>
  <c r="H1168" i="8" l="1"/>
  <c r="D1168" i="8"/>
  <c r="A3503" i="8"/>
  <c r="I3502" i="8"/>
  <c r="B3502" i="8" s="1"/>
  <c r="A3502" i="4"/>
  <c r="G3501" i="4"/>
  <c r="B3501" i="4" s="1"/>
  <c r="C1751" i="4"/>
  <c r="F1751" i="4"/>
  <c r="E1168" i="8" l="1"/>
  <c r="F1169" i="8"/>
  <c r="A3504" i="8"/>
  <c r="I3503" i="8"/>
  <c r="B3503" i="8" s="1"/>
  <c r="A3503" i="4"/>
  <c r="G3502" i="4"/>
  <c r="B3502" i="4" s="1"/>
  <c r="D1751" i="4"/>
  <c r="E1752" i="4"/>
  <c r="G1169" i="8" l="1"/>
  <c r="C1169" i="8"/>
  <c r="I3504" i="8"/>
  <c r="B3504" i="8" s="1"/>
  <c r="A3505" i="8"/>
  <c r="A3504" i="4"/>
  <c r="G3503" i="4"/>
  <c r="B3503" i="4" s="1"/>
  <c r="C1752" i="4"/>
  <c r="F1752" i="4"/>
  <c r="H1169" i="8" l="1"/>
  <c r="D1169" i="8"/>
  <c r="A3506" i="8"/>
  <c r="I3505" i="8"/>
  <c r="B3505" i="8" s="1"/>
  <c r="A3505" i="4"/>
  <c r="G3504" i="4"/>
  <c r="B3504" i="4" s="1"/>
  <c r="D1752" i="4"/>
  <c r="E1753" i="4"/>
  <c r="E1169" i="8" l="1"/>
  <c r="F1170" i="8"/>
  <c r="A3507" i="8"/>
  <c r="I3506" i="8"/>
  <c r="B3506" i="8" s="1"/>
  <c r="A3506" i="4"/>
  <c r="G3505" i="4"/>
  <c r="B3505" i="4" s="1"/>
  <c r="C1753" i="4"/>
  <c r="F1753" i="4"/>
  <c r="C1170" i="8" l="1"/>
  <c r="G1170" i="8"/>
  <c r="A3508" i="8"/>
  <c r="I3507" i="8"/>
  <c r="B3507" i="8" s="1"/>
  <c r="A3507" i="4"/>
  <c r="G3506" i="4"/>
  <c r="B3506" i="4" s="1"/>
  <c r="D1753" i="4"/>
  <c r="E1754" i="4"/>
  <c r="H1170" i="8" l="1"/>
  <c r="D1170" i="8"/>
  <c r="I3508" i="8"/>
  <c r="B3508" i="8" s="1"/>
  <c r="A3509" i="8"/>
  <c r="A3508" i="4"/>
  <c r="G3507" i="4"/>
  <c r="B3507" i="4" s="1"/>
  <c r="C1754" i="4"/>
  <c r="F1754" i="4"/>
  <c r="E1170" i="8" l="1"/>
  <c r="F1171" i="8"/>
  <c r="A3510" i="8"/>
  <c r="I3509" i="8"/>
  <c r="B3509" i="8" s="1"/>
  <c r="A3509" i="4"/>
  <c r="G3508" i="4"/>
  <c r="B3508" i="4" s="1"/>
  <c r="D1754" i="4"/>
  <c r="E1755" i="4"/>
  <c r="G1171" i="8" l="1"/>
  <c r="C1171" i="8"/>
  <c r="A3511" i="8"/>
  <c r="I3510" i="8"/>
  <c r="B3510" i="8" s="1"/>
  <c r="A3510" i="4"/>
  <c r="G3509" i="4"/>
  <c r="B3509" i="4" s="1"/>
  <c r="C1755" i="4"/>
  <c r="F1755" i="4"/>
  <c r="H1171" i="8" l="1"/>
  <c r="D1171" i="8"/>
  <c r="A3512" i="8"/>
  <c r="I3511" i="8"/>
  <c r="B3511" i="8" s="1"/>
  <c r="A3511" i="4"/>
  <c r="G3510" i="4"/>
  <c r="B3510" i="4" s="1"/>
  <c r="D1755" i="4"/>
  <c r="E1756" i="4"/>
  <c r="E1171" i="8" l="1"/>
  <c r="F1172" i="8"/>
  <c r="I3512" i="8"/>
  <c r="B3512" i="8" s="1"/>
  <c r="A3513" i="8"/>
  <c r="A3512" i="4"/>
  <c r="G3511" i="4"/>
  <c r="B3511" i="4" s="1"/>
  <c r="C1756" i="4"/>
  <c r="F1756" i="4"/>
  <c r="G1172" i="8" l="1"/>
  <c r="C1172" i="8"/>
  <c r="A3514" i="8"/>
  <c r="I3513" i="8"/>
  <c r="B3513" i="8" s="1"/>
  <c r="A3513" i="4"/>
  <c r="G3512" i="4"/>
  <c r="B3512" i="4" s="1"/>
  <c r="D1756" i="4"/>
  <c r="E1757" i="4"/>
  <c r="H1172" i="8" l="1"/>
  <c r="D1172" i="8"/>
  <c r="A3515" i="8"/>
  <c r="I3514" i="8"/>
  <c r="B3514" i="8" s="1"/>
  <c r="A3514" i="4"/>
  <c r="G3513" i="4"/>
  <c r="B3513" i="4" s="1"/>
  <c r="C1757" i="4"/>
  <c r="F1757" i="4"/>
  <c r="E1172" i="8" l="1"/>
  <c r="F1173" i="8"/>
  <c r="A3516" i="8"/>
  <c r="I3515" i="8"/>
  <c r="B3515" i="8" s="1"/>
  <c r="A3515" i="4"/>
  <c r="G3514" i="4"/>
  <c r="B3514" i="4" s="1"/>
  <c r="E1758" i="4"/>
  <c r="D1757" i="4"/>
  <c r="C1173" i="8" l="1"/>
  <c r="G1173" i="8"/>
  <c r="I3516" i="8"/>
  <c r="B3516" i="8" s="1"/>
  <c r="A3517" i="8"/>
  <c r="A3516" i="4"/>
  <c r="G3515" i="4"/>
  <c r="B3515" i="4" s="1"/>
  <c r="C1758" i="4"/>
  <c r="F1758" i="4"/>
  <c r="H1173" i="8" l="1"/>
  <c r="D1173" i="8"/>
  <c r="A3518" i="8"/>
  <c r="I3517" i="8"/>
  <c r="B3517" i="8" s="1"/>
  <c r="A3517" i="4"/>
  <c r="G3516" i="4"/>
  <c r="B3516" i="4" s="1"/>
  <c r="E1759" i="4"/>
  <c r="D1758" i="4"/>
  <c r="E1173" i="8" l="1"/>
  <c r="F1174" i="8"/>
  <c r="A3519" i="8"/>
  <c r="I3518" i="8"/>
  <c r="B3518" i="8" s="1"/>
  <c r="A3518" i="4"/>
  <c r="G3517" i="4"/>
  <c r="B3517" i="4" s="1"/>
  <c r="F1759" i="4"/>
  <c r="C1759" i="4"/>
  <c r="G1174" i="8" l="1"/>
  <c r="C1174" i="8"/>
  <c r="A3520" i="8"/>
  <c r="I3519" i="8"/>
  <c r="B3519" i="8" s="1"/>
  <c r="A3519" i="4"/>
  <c r="G3518" i="4"/>
  <c r="B3518" i="4" s="1"/>
  <c r="E1760" i="4"/>
  <c r="D1759" i="4"/>
  <c r="H1174" i="8" l="1"/>
  <c r="D1174" i="8"/>
  <c r="I3520" i="8"/>
  <c r="B3520" i="8" s="1"/>
  <c r="A3521" i="8"/>
  <c r="A3520" i="4"/>
  <c r="G3519" i="4"/>
  <c r="B3519" i="4" s="1"/>
  <c r="F1760" i="4"/>
  <c r="C1760" i="4"/>
  <c r="E1174" i="8" l="1"/>
  <c r="F1175" i="8"/>
  <c r="A3522" i="8"/>
  <c r="I3521" i="8"/>
  <c r="B3521" i="8" s="1"/>
  <c r="A3521" i="4"/>
  <c r="G3520" i="4"/>
  <c r="B3520" i="4" s="1"/>
  <c r="D1760" i="4"/>
  <c r="E1761" i="4"/>
  <c r="G1175" i="8" l="1"/>
  <c r="C1175" i="8"/>
  <c r="A3523" i="8"/>
  <c r="I3522" i="8"/>
  <c r="B3522" i="8" s="1"/>
  <c r="A3522" i="4"/>
  <c r="G3521" i="4"/>
  <c r="B3521" i="4" s="1"/>
  <c r="F1761" i="4"/>
  <c r="C1761" i="4"/>
  <c r="H1175" i="8" l="1"/>
  <c r="D1175" i="8"/>
  <c r="A3524" i="8"/>
  <c r="I3523" i="8"/>
  <c r="B3523" i="8" s="1"/>
  <c r="A3523" i="4"/>
  <c r="G3522" i="4"/>
  <c r="B3522" i="4" s="1"/>
  <c r="D1761" i="4"/>
  <c r="E1762" i="4"/>
  <c r="E1175" i="8" l="1"/>
  <c r="F1176" i="8"/>
  <c r="I3524" i="8"/>
  <c r="B3524" i="8" s="1"/>
  <c r="A3525" i="8"/>
  <c r="A3524" i="4"/>
  <c r="G3523" i="4"/>
  <c r="B3523" i="4" s="1"/>
  <c r="C1762" i="4"/>
  <c r="F1762" i="4"/>
  <c r="C1176" i="8" l="1"/>
  <c r="G1176" i="8"/>
  <c r="A3526" i="8"/>
  <c r="I3525" i="8"/>
  <c r="B3525" i="8" s="1"/>
  <c r="A3525" i="4"/>
  <c r="G3524" i="4"/>
  <c r="B3524" i="4" s="1"/>
  <c r="E1763" i="4"/>
  <c r="D1762" i="4"/>
  <c r="H1176" i="8" l="1"/>
  <c r="D1176" i="8"/>
  <c r="A3527" i="8"/>
  <c r="I3526" i="8"/>
  <c r="B3526" i="8" s="1"/>
  <c r="A3526" i="4"/>
  <c r="G3525" i="4"/>
  <c r="B3525" i="4" s="1"/>
  <c r="F1763" i="4"/>
  <c r="C1763" i="4"/>
  <c r="E1176" i="8" l="1"/>
  <c r="F1177" i="8"/>
  <c r="A3528" i="8"/>
  <c r="I3527" i="8"/>
  <c r="B3527" i="8" s="1"/>
  <c r="A3527" i="4"/>
  <c r="G3526" i="4"/>
  <c r="B3526" i="4" s="1"/>
  <c r="D1763" i="4"/>
  <c r="E1764" i="4"/>
  <c r="G1177" i="8" l="1"/>
  <c r="C1177" i="8"/>
  <c r="I3528" i="8"/>
  <c r="B3528" i="8" s="1"/>
  <c r="A3529" i="8"/>
  <c r="A3528" i="4"/>
  <c r="G3527" i="4"/>
  <c r="B3527" i="4" s="1"/>
  <c r="F1764" i="4"/>
  <c r="C1764" i="4"/>
  <c r="H1177" i="8" l="1"/>
  <c r="D1177" i="8"/>
  <c r="A3530" i="8"/>
  <c r="I3529" i="8"/>
  <c r="B3529" i="8" s="1"/>
  <c r="A3529" i="4"/>
  <c r="G3528" i="4"/>
  <c r="B3528" i="4" s="1"/>
  <c r="D1764" i="4"/>
  <c r="E1765" i="4"/>
  <c r="E1177" i="8" l="1"/>
  <c r="F1178" i="8"/>
  <c r="A3531" i="8"/>
  <c r="I3530" i="8"/>
  <c r="B3530" i="8" s="1"/>
  <c r="A3530" i="4"/>
  <c r="G3529" i="4"/>
  <c r="B3529" i="4" s="1"/>
  <c r="C1765" i="4"/>
  <c r="F1765" i="4"/>
  <c r="C1178" i="8" l="1"/>
  <c r="G1178" i="8"/>
  <c r="A3532" i="8"/>
  <c r="I3531" i="8"/>
  <c r="B3531" i="8" s="1"/>
  <c r="A3531" i="4"/>
  <c r="G3530" i="4"/>
  <c r="B3530" i="4" s="1"/>
  <c r="E1766" i="4"/>
  <c r="D1765" i="4"/>
  <c r="H1178" i="8" l="1"/>
  <c r="D1178" i="8"/>
  <c r="I3532" i="8"/>
  <c r="B3532" i="8" s="1"/>
  <c r="A3533" i="8"/>
  <c r="A3532" i="4"/>
  <c r="G3531" i="4"/>
  <c r="B3531" i="4" s="1"/>
  <c r="F1766" i="4"/>
  <c r="C1766" i="4"/>
  <c r="E1178" i="8" l="1"/>
  <c r="F1179" i="8"/>
  <c r="A3534" i="8"/>
  <c r="I3533" i="8"/>
  <c r="B3533" i="8" s="1"/>
  <c r="A3533" i="4"/>
  <c r="G3532" i="4"/>
  <c r="B3532" i="4" s="1"/>
  <c r="D1766" i="4"/>
  <c r="E1767" i="4"/>
  <c r="C1179" i="8" l="1"/>
  <c r="G1179" i="8"/>
  <c r="A3535" i="8"/>
  <c r="I3534" i="8"/>
  <c r="B3534" i="8" s="1"/>
  <c r="A3534" i="4"/>
  <c r="G3533" i="4"/>
  <c r="B3533" i="4" s="1"/>
  <c r="F1767" i="4"/>
  <c r="C1767" i="4"/>
  <c r="H1179" i="8" l="1"/>
  <c r="D1179" i="8"/>
  <c r="A3536" i="8"/>
  <c r="I3535" i="8"/>
  <c r="B3535" i="8" s="1"/>
  <c r="A3535" i="4"/>
  <c r="G3534" i="4"/>
  <c r="B3534" i="4" s="1"/>
  <c r="D1767" i="4"/>
  <c r="E1768" i="4"/>
  <c r="E1179" i="8" l="1"/>
  <c r="F1180" i="8"/>
  <c r="I3536" i="8"/>
  <c r="B3536" i="8" s="1"/>
  <c r="A3537" i="8"/>
  <c r="A3536" i="4"/>
  <c r="G3535" i="4"/>
  <c r="B3535" i="4" s="1"/>
  <c r="F1768" i="4"/>
  <c r="C1768" i="4"/>
  <c r="G1180" i="8" l="1"/>
  <c r="C1180" i="8"/>
  <c r="A3538" i="8"/>
  <c r="I3537" i="8"/>
  <c r="B3537" i="8" s="1"/>
  <c r="A3537" i="4"/>
  <c r="G3536" i="4"/>
  <c r="B3536" i="4" s="1"/>
  <c r="E1769" i="4"/>
  <c r="D1768" i="4"/>
  <c r="H1180" i="8" l="1"/>
  <c r="D1180" i="8"/>
  <c r="A3539" i="8"/>
  <c r="I3538" i="8"/>
  <c r="B3538" i="8" s="1"/>
  <c r="A3538" i="4"/>
  <c r="G3537" i="4"/>
  <c r="B3537" i="4" s="1"/>
  <c r="F1769" i="4"/>
  <c r="C1769" i="4"/>
  <c r="E1180" i="8" l="1"/>
  <c r="F1181" i="8"/>
  <c r="A3540" i="8"/>
  <c r="I3539" i="8"/>
  <c r="B3539" i="8" s="1"/>
  <c r="A3539" i="4"/>
  <c r="G3538" i="4"/>
  <c r="B3538" i="4" s="1"/>
  <c r="E1770" i="4"/>
  <c r="D1769" i="4"/>
  <c r="C1181" i="8" l="1"/>
  <c r="G1181" i="8"/>
  <c r="I3540" i="8"/>
  <c r="B3540" i="8" s="1"/>
  <c r="A3541" i="8"/>
  <c r="A3540" i="4"/>
  <c r="G3539" i="4"/>
  <c r="B3539" i="4" s="1"/>
  <c r="C1770" i="4"/>
  <c r="F1770" i="4"/>
  <c r="H1181" i="8" l="1"/>
  <c r="D1181" i="8"/>
  <c r="A3542" i="8"/>
  <c r="I3541" i="8"/>
  <c r="B3541" i="8" s="1"/>
  <c r="A3541" i="4"/>
  <c r="G3540" i="4"/>
  <c r="B3540" i="4" s="1"/>
  <c r="D1770" i="4"/>
  <c r="E1771" i="4"/>
  <c r="E1181" i="8" l="1"/>
  <c r="F1182" i="8"/>
  <c r="A3543" i="8"/>
  <c r="I3542" i="8"/>
  <c r="B3542" i="8" s="1"/>
  <c r="A3542" i="4"/>
  <c r="G3541" i="4"/>
  <c r="B3541" i="4" s="1"/>
  <c r="C1771" i="4"/>
  <c r="F1771" i="4"/>
  <c r="C1182" i="8" l="1"/>
  <c r="G1182" i="8"/>
  <c r="A3544" i="8"/>
  <c r="I3543" i="8"/>
  <c r="B3543" i="8" s="1"/>
  <c r="A3543" i="4"/>
  <c r="G3542" i="4"/>
  <c r="B3542" i="4" s="1"/>
  <c r="E1772" i="4"/>
  <c r="D1771" i="4"/>
  <c r="H1182" i="8" l="1"/>
  <c r="D1182" i="8"/>
  <c r="I3544" i="8"/>
  <c r="B3544" i="8" s="1"/>
  <c r="A3545" i="8"/>
  <c r="A3544" i="4"/>
  <c r="G3543" i="4"/>
  <c r="B3543" i="4" s="1"/>
  <c r="C1772" i="4"/>
  <c r="F1772" i="4"/>
  <c r="E1182" i="8" l="1"/>
  <c r="F1183" i="8"/>
  <c r="A3546" i="8"/>
  <c r="I3545" i="8"/>
  <c r="B3545" i="8" s="1"/>
  <c r="A3545" i="4"/>
  <c r="G3544" i="4"/>
  <c r="B3544" i="4" s="1"/>
  <c r="D1772" i="4"/>
  <c r="E1773" i="4"/>
  <c r="G1183" i="8" l="1"/>
  <c r="C1183" i="8"/>
  <c r="A3547" i="8"/>
  <c r="I3546" i="8"/>
  <c r="B3546" i="8" s="1"/>
  <c r="A3546" i="4"/>
  <c r="G3545" i="4"/>
  <c r="B3545" i="4" s="1"/>
  <c r="F1773" i="4"/>
  <c r="C1773" i="4"/>
  <c r="H1183" i="8" l="1"/>
  <c r="D1183" i="8"/>
  <c r="A3548" i="8"/>
  <c r="I3547" i="8"/>
  <c r="B3547" i="8" s="1"/>
  <c r="A3547" i="4"/>
  <c r="G3546" i="4"/>
  <c r="B3546" i="4" s="1"/>
  <c r="E1774" i="4"/>
  <c r="D1773" i="4"/>
  <c r="E1183" i="8" l="1"/>
  <c r="F1184" i="8"/>
  <c r="I3548" i="8"/>
  <c r="B3548" i="8" s="1"/>
  <c r="A3549" i="8"/>
  <c r="A3548" i="4"/>
  <c r="G3547" i="4"/>
  <c r="B3547" i="4" s="1"/>
  <c r="C1774" i="4"/>
  <c r="F1774" i="4"/>
  <c r="C1184" i="8" l="1"/>
  <c r="G1184" i="8"/>
  <c r="A3550" i="8"/>
  <c r="I3549" i="8"/>
  <c r="B3549" i="8" s="1"/>
  <c r="A3549" i="4"/>
  <c r="G3548" i="4"/>
  <c r="B3548" i="4" s="1"/>
  <c r="E1775" i="4"/>
  <c r="D1774" i="4"/>
  <c r="H1184" i="8" l="1"/>
  <c r="D1184" i="8"/>
  <c r="A3551" i="8"/>
  <c r="I3550" i="8"/>
  <c r="B3550" i="8" s="1"/>
  <c r="A3550" i="4"/>
  <c r="G3549" i="4"/>
  <c r="B3549" i="4" s="1"/>
  <c r="C1775" i="4"/>
  <c r="F1775" i="4"/>
  <c r="E1184" i="8" l="1"/>
  <c r="F1185" i="8"/>
  <c r="A3552" i="8"/>
  <c r="I3551" i="8"/>
  <c r="B3551" i="8" s="1"/>
  <c r="A3551" i="4"/>
  <c r="G3550" i="4"/>
  <c r="B3550" i="4" s="1"/>
  <c r="E1776" i="4"/>
  <c r="D1775" i="4"/>
  <c r="C1185" i="8" l="1"/>
  <c r="G1185" i="8"/>
  <c r="I3552" i="8"/>
  <c r="B3552" i="8" s="1"/>
  <c r="A3553" i="8"/>
  <c r="A3552" i="4"/>
  <c r="G3551" i="4"/>
  <c r="B3551" i="4" s="1"/>
  <c r="F1776" i="4"/>
  <c r="C1776" i="4"/>
  <c r="H1185" i="8" l="1"/>
  <c r="D1185" i="8"/>
  <c r="A3554" i="8"/>
  <c r="I3553" i="8"/>
  <c r="B3553" i="8" s="1"/>
  <c r="A3553" i="4"/>
  <c r="G3552" i="4"/>
  <c r="B3552" i="4" s="1"/>
  <c r="E1777" i="4"/>
  <c r="D1776" i="4"/>
  <c r="E1185" i="8" l="1"/>
  <c r="F1186" i="8"/>
  <c r="A3555" i="8"/>
  <c r="I3554" i="8"/>
  <c r="B3554" i="8" s="1"/>
  <c r="A3554" i="4"/>
  <c r="G3553" i="4"/>
  <c r="B3553" i="4" s="1"/>
  <c r="F1777" i="4"/>
  <c r="C1777" i="4"/>
  <c r="G1186" i="8" l="1"/>
  <c r="C1186" i="8"/>
  <c r="A3556" i="8"/>
  <c r="I3555" i="8"/>
  <c r="B3555" i="8" s="1"/>
  <c r="A3555" i="4"/>
  <c r="G3554" i="4"/>
  <c r="B3554" i="4" s="1"/>
  <c r="D1777" i="4"/>
  <c r="E1778" i="4"/>
  <c r="H1186" i="8" l="1"/>
  <c r="D1186" i="8"/>
  <c r="I3556" i="8"/>
  <c r="B3556" i="8" s="1"/>
  <c r="A3557" i="8"/>
  <c r="A3556" i="4"/>
  <c r="G3555" i="4"/>
  <c r="B3555" i="4" s="1"/>
  <c r="F1778" i="4"/>
  <c r="C1778" i="4"/>
  <c r="E1186" i="8" l="1"/>
  <c r="F1187" i="8"/>
  <c r="A3558" i="8"/>
  <c r="I3557" i="8"/>
  <c r="B3557" i="8" s="1"/>
  <c r="A3557" i="4"/>
  <c r="G3556" i="4"/>
  <c r="B3556" i="4" s="1"/>
  <c r="E1779" i="4"/>
  <c r="D1778" i="4"/>
  <c r="C1187" i="8" l="1"/>
  <c r="G1187" i="8"/>
  <c r="A3559" i="8"/>
  <c r="I3558" i="8"/>
  <c r="B3558" i="8" s="1"/>
  <c r="A3558" i="4"/>
  <c r="G3557" i="4"/>
  <c r="B3557" i="4" s="1"/>
  <c r="F1779" i="4"/>
  <c r="C1779" i="4"/>
  <c r="H1187" i="8" l="1"/>
  <c r="D1187" i="8"/>
  <c r="A3560" i="8"/>
  <c r="I3559" i="8"/>
  <c r="B3559" i="8" s="1"/>
  <c r="A3559" i="4"/>
  <c r="G3558" i="4"/>
  <c r="B3558" i="4" s="1"/>
  <c r="E1780" i="4"/>
  <c r="D1779" i="4"/>
  <c r="E1187" i="8" l="1"/>
  <c r="F1188" i="8"/>
  <c r="I3560" i="8"/>
  <c r="B3560" i="8" s="1"/>
  <c r="A3561" i="8"/>
  <c r="A3560" i="4"/>
  <c r="G3559" i="4"/>
  <c r="B3559" i="4" s="1"/>
  <c r="C1780" i="4"/>
  <c r="F1780" i="4"/>
  <c r="C1188" i="8" l="1"/>
  <c r="G1188" i="8"/>
  <c r="A3562" i="8"/>
  <c r="I3561" i="8"/>
  <c r="B3561" i="8" s="1"/>
  <c r="A3561" i="4"/>
  <c r="G3560" i="4"/>
  <c r="B3560" i="4" s="1"/>
  <c r="D1780" i="4"/>
  <c r="E1781" i="4"/>
  <c r="H1188" i="8" l="1"/>
  <c r="D1188" i="8"/>
  <c r="A3563" i="8"/>
  <c r="I3562" i="8"/>
  <c r="B3562" i="8" s="1"/>
  <c r="A3562" i="4"/>
  <c r="G3561" i="4"/>
  <c r="B3561" i="4" s="1"/>
  <c r="F1781" i="4"/>
  <c r="C1781" i="4"/>
  <c r="E1188" i="8" l="1"/>
  <c r="F1189" i="8"/>
  <c r="A3564" i="8"/>
  <c r="I3563" i="8"/>
  <c r="B3563" i="8" s="1"/>
  <c r="A3563" i="4"/>
  <c r="G3562" i="4"/>
  <c r="B3562" i="4" s="1"/>
  <c r="E1782" i="4"/>
  <c r="D1781" i="4"/>
  <c r="G1189" i="8" l="1"/>
  <c r="C1189" i="8"/>
  <c r="I3564" i="8"/>
  <c r="B3564" i="8" s="1"/>
  <c r="A3565" i="8"/>
  <c r="A3564" i="4"/>
  <c r="G3563" i="4"/>
  <c r="B3563" i="4" s="1"/>
  <c r="C1782" i="4"/>
  <c r="F1782" i="4"/>
  <c r="H1189" i="8" l="1"/>
  <c r="D1189" i="8"/>
  <c r="A3566" i="8"/>
  <c r="I3565" i="8"/>
  <c r="B3565" i="8" s="1"/>
  <c r="A3565" i="4"/>
  <c r="G3564" i="4"/>
  <c r="B3564" i="4" s="1"/>
  <c r="E1783" i="4"/>
  <c r="D1782" i="4"/>
  <c r="E1189" i="8" l="1"/>
  <c r="F1190" i="8"/>
  <c r="A3567" i="8"/>
  <c r="I3566" i="8"/>
  <c r="B3566" i="8" s="1"/>
  <c r="A3566" i="4"/>
  <c r="G3565" i="4"/>
  <c r="B3565" i="4" s="1"/>
  <c r="C1783" i="4"/>
  <c r="F1783" i="4"/>
  <c r="G1190" i="8" l="1"/>
  <c r="C1190" i="8"/>
  <c r="A3568" i="8"/>
  <c r="I3567" i="8"/>
  <c r="B3567" i="8" s="1"/>
  <c r="A3567" i="4"/>
  <c r="G3566" i="4"/>
  <c r="B3566" i="4" s="1"/>
  <c r="E1784" i="4"/>
  <c r="D1783" i="4"/>
  <c r="H1190" i="8" l="1"/>
  <c r="D1190" i="8"/>
  <c r="I3568" i="8"/>
  <c r="B3568" i="8" s="1"/>
  <c r="A3569" i="8"/>
  <c r="A3568" i="4"/>
  <c r="G3567" i="4"/>
  <c r="B3567" i="4" s="1"/>
  <c r="F1784" i="4"/>
  <c r="C1784" i="4"/>
  <c r="E1190" i="8" l="1"/>
  <c r="F1191" i="8"/>
  <c r="A3570" i="8"/>
  <c r="I3569" i="8"/>
  <c r="B3569" i="8" s="1"/>
  <c r="A3569" i="4"/>
  <c r="G3568" i="4"/>
  <c r="B3568" i="4" s="1"/>
  <c r="E1785" i="4"/>
  <c r="D1784" i="4"/>
  <c r="G1191" i="8" l="1"/>
  <c r="C1191" i="8"/>
  <c r="A3571" i="8"/>
  <c r="I3570" i="8"/>
  <c r="B3570" i="8" s="1"/>
  <c r="A3570" i="4"/>
  <c r="G3569" i="4"/>
  <c r="B3569" i="4" s="1"/>
  <c r="F1785" i="4"/>
  <c r="C1785" i="4"/>
  <c r="H1191" i="8" l="1"/>
  <c r="D1191" i="8"/>
  <c r="A3572" i="8"/>
  <c r="I3571" i="8"/>
  <c r="B3571" i="8" s="1"/>
  <c r="A3571" i="4"/>
  <c r="G3570" i="4"/>
  <c r="B3570" i="4" s="1"/>
  <c r="D1785" i="4"/>
  <c r="E1786" i="4"/>
  <c r="E1191" i="8" l="1"/>
  <c r="F1192" i="8"/>
  <c r="I3572" i="8"/>
  <c r="B3572" i="8" s="1"/>
  <c r="A3573" i="8"/>
  <c r="A3572" i="4"/>
  <c r="G3571" i="4"/>
  <c r="B3571" i="4" s="1"/>
  <c r="F1786" i="4"/>
  <c r="C1786" i="4"/>
  <c r="G1192" i="8" l="1"/>
  <c r="C1192" i="8"/>
  <c r="A3574" i="8"/>
  <c r="I3573" i="8"/>
  <c r="B3573" i="8" s="1"/>
  <c r="A3573" i="4"/>
  <c r="G3572" i="4"/>
  <c r="B3572" i="4" s="1"/>
  <c r="E1787" i="4"/>
  <c r="D1786" i="4"/>
  <c r="H1192" i="8" l="1"/>
  <c r="D1192" i="8"/>
  <c r="A3575" i="8"/>
  <c r="I3574" i="8"/>
  <c r="B3574" i="8" s="1"/>
  <c r="A3574" i="4"/>
  <c r="G3573" i="4"/>
  <c r="B3573" i="4" s="1"/>
  <c r="F1787" i="4"/>
  <c r="C1787" i="4"/>
  <c r="E1192" i="8" l="1"/>
  <c r="F1193" i="8"/>
  <c r="A3576" i="8"/>
  <c r="I3575" i="8"/>
  <c r="B3575" i="8" s="1"/>
  <c r="A3575" i="4"/>
  <c r="G3574" i="4"/>
  <c r="B3574" i="4" s="1"/>
  <c r="E1788" i="4"/>
  <c r="D1787" i="4"/>
  <c r="C1193" i="8" l="1"/>
  <c r="G1193" i="8"/>
  <c r="I3576" i="8"/>
  <c r="B3576" i="8" s="1"/>
  <c r="A3577" i="8"/>
  <c r="A3576" i="4"/>
  <c r="G3575" i="4"/>
  <c r="B3575" i="4" s="1"/>
  <c r="C1788" i="4"/>
  <c r="F1788" i="4"/>
  <c r="H1193" i="8" l="1"/>
  <c r="D1193" i="8"/>
  <c r="A3578" i="8"/>
  <c r="I3577" i="8"/>
  <c r="B3577" i="8" s="1"/>
  <c r="A3577" i="4"/>
  <c r="G3576" i="4"/>
  <c r="B3576" i="4" s="1"/>
  <c r="E1789" i="4"/>
  <c r="D1788" i="4"/>
  <c r="E1193" i="8" l="1"/>
  <c r="F1194" i="8"/>
  <c r="A3579" i="8"/>
  <c r="I3578" i="8"/>
  <c r="B3578" i="8" s="1"/>
  <c r="A3578" i="4"/>
  <c r="G3577" i="4"/>
  <c r="B3577" i="4" s="1"/>
  <c r="C1789" i="4"/>
  <c r="F1789" i="4"/>
  <c r="C1194" i="8" l="1"/>
  <c r="G1194" i="8"/>
  <c r="A3580" i="8"/>
  <c r="I3579" i="8"/>
  <c r="B3579" i="8" s="1"/>
  <c r="A3579" i="4"/>
  <c r="G3578" i="4"/>
  <c r="B3578" i="4" s="1"/>
  <c r="E1790" i="4"/>
  <c r="D1789" i="4"/>
  <c r="H1194" i="8" l="1"/>
  <c r="D1194" i="8"/>
  <c r="I3580" i="8"/>
  <c r="B3580" i="8" s="1"/>
  <c r="A3581" i="8"/>
  <c r="A3580" i="4"/>
  <c r="G3579" i="4"/>
  <c r="B3579" i="4" s="1"/>
  <c r="F1790" i="4"/>
  <c r="C1790" i="4"/>
  <c r="E1194" i="8" l="1"/>
  <c r="F1195" i="8"/>
  <c r="A3582" i="8"/>
  <c r="I3581" i="8"/>
  <c r="B3581" i="8" s="1"/>
  <c r="A3581" i="4"/>
  <c r="G3580" i="4"/>
  <c r="B3580" i="4" s="1"/>
  <c r="E1791" i="4"/>
  <c r="D1790" i="4"/>
  <c r="C1195" i="8" l="1"/>
  <c r="G1195" i="8"/>
  <c r="A3583" i="8"/>
  <c r="I3582" i="8"/>
  <c r="B3582" i="8" s="1"/>
  <c r="A3582" i="4"/>
  <c r="G3581" i="4"/>
  <c r="B3581" i="4" s="1"/>
  <c r="F1791" i="4"/>
  <c r="C1791" i="4"/>
  <c r="H1195" i="8" l="1"/>
  <c r="D1195" i="8"/>
  <c r="A3584" i="8"/>
  <c r="I3583" i="8"/>
  <c r="B3583" i="8" s="1"/>
  <c r="A3583" i="4"/>
  <c r="G3582" i="4"/>
  <c r="B3582" i="4" s="1"/>
  <c r="E1792" i="4"/>
  <c r="D1791" i="4"/>
  <c r="E1195" i="8" l="1"/>
  <c r="F1196" i="8"/>
  <c r="I3584" i="8"/>
  <c r="B3584" i="8" s="1"/>
  <c r="A3585" i="8"/>
  <c r="A3584" i="4"/>
  <c r="G3583" i="4"/>
  <c r="B3583" i="4" s="1"/>
  <c r="C1792" i="4"/>
  <c r="F1792" i="4"/>
  <c r="C1196" i="8" l="1"/>
  <c r="G1196" i="8"/>
  <c r="A3586" i="8"/>
  <c r="I3585" i="8"/>
  <c r="B3585" i="8" s="1"/>
  <c r="A3585" i="4"/>
  <c r="G3584" i="4"/>
  <c r="B3584" i="4" s="1"/>
  <c r="E1793" i="4"/>
  <c r="D1792" i="4"/>
  <c r="H1196" i="8" l="1"/>
  <c r="D1196" i="8"/>
  <c r="A3587" i="8"/>
  <c r="I3586" i="8"/>
  <c r="B3586" i="8" s="1"/>
  <c r="A3586" i="4"/>
  <c r="G3585" i="4"/>
  <c r="B3585" i="4" s="1"/>
  <c r="C1793" i="4"/>
  <c r="F1793" i="4"/>
  <c r="E1196" i="8" l="1"/>
  <c r="F1197" i="8"/>
  <c r="A3588" i="8"/>
  <c r="I3587" i="8"/>
  <c r="B3587" i="8" s="1"/>
  <c r="A3587" i="4"/>
  <c r="G3586" i="4"/>
  <c r="B3586" i="4" s="1"/>
  <c r="D1793" i="4"/>
  <c r="E1794" i="4"/>
  <c r="C1197" i="8" l="1"/>
  <c r="G1197" i="8"/>
  <c r="I3588" i="8"/>
  <c r="B3588" i="8" s="1"/>
  <c r="A3589" i="8"/>
  <c r="A3588" i="4"/>
  <c r="G3587" i="4"/>
  <c r="B3587" i="4" s="1"/>
  <c r="F1794" i="4"/>
  <c r="C1794" i="4"/>
  <c r="H1197" i="8" l="1"/>
  <c r="D1197" i="8"/>
  <c r="A3590" i="8"/>
  <c r="I3589" i="8"/>
  <c r="B3589" i="8" s="1"/>
  <c r="A3589" i="4"/>
  <c r="G3588" i="4"/>
  <c r="B3588" i="4" s="1"/>
  <c r="E1795" i="4"/>
  <c r="D1794" i="4"/>
  <c r="E1197" i="8" l="1"/>
  <c r="F1198" i="8"/>
  <c r="A3591" i="8"/>
  <c r="I3590" i="8"/>
  <c r="B3590" i="8" s="1"/>
  <c r="A3590" i="4"/>
  <c r="G3589" i="4"/>
  <c r="B3589" i="4" s="1"/>
  <c r="C1795" i="4"/>
  <c r="F1795" i="4"/>
  <c r="C1198" i="8" l="1"/>
  <c r="G1198" i="8"/>
  <c r="A3592" i="8"/>
  <c r="I3591" i="8"/>
  <c r="B3591" i="8" s="1"/>
  <c r="A3591" i="4"/>
  <c r="G3590" i="4"/>
  <c r="B3590" i="4" s="1"/>
  <c r="E1796" i="4"/>
  <c r="D1795" i="4"/>
  <c r="H1198" i="8" l="1"/>
  <c r="D1198" i="8"/>
  <c r="I3592" i="8"/>
  <c r="B3592" i="8" s="1"/>
  <c r="A3593" i="8"/>
  <c r="A3592" i="4"/>
  <c r="G3591" i="4"/>
  <c r="B3591" i="4" s="1"/>
  <c r="C1796" i="4"/>
  <c r="F1796" i="4"/>
  <c r="E1198" i="8" l="1"/>
  <c r="F1199" i="8"/>
  <c r="A3594" i="8"/>
  <c r="I3593" i="8"/>
  <c r="B3593" i="8" s="1"/>
  <c r="A3593" i="4"/>
  <c r="G3592" i="4"/>
  <c r="B3592" i="4" s="1"/>
  <c r="D1796" i="4"/>
  <c r="E1797" i="4"/>
  <c r="C1199" i="8" l="1"/>
  <c r="G1199" i="8"/>
  <c r="A3595" i="8"/>
  <c r="I3594" i="8"/>
  <c r="B3594" i="8" s="1"/>
  <c r="A3594" i="4"/>
  <c r="G3593" i="4"/>
  <c r="B3593" i="4" s="1"/>
  <c r="F1797" i="4"/>
  <c r="C1797" i="4"/>
  <c r="H1199" i="8" l="1"/>
  <c r="D1199" i="8"/>
  <c r="A3596" i="8"/>
  <c r="I3595" i="8"/>
  <c r="B3595" i="8" s="1"/>
  <c r="A3595" i="4"/>
  <c r="G3594" i="4"/>
  <c r="B3594" i="4" s="1"/>
  <c r="E1798" i="4"/>
  <c r="D1797" i="4"/>
  <c r="E1199" i="8" l="1"/>
  <c r="F1200" i="8"/>
  <c r="I3596" i="8"/>
  <c r="B3596" i="8" s="1"/>
  <c r="A3597" i="8"/>
  <c r="A3596" i="4"/>
  <c r="G3595" i="4"/>
  <c r="B3595" i="4" s="1"/>
  <c r="C1798" i="4"/>
  <c r="F1798" i="4"/>
  <c r="C1200" i="8" l="1"/>
  <c r="G1200" i="8"/>
  <c r="A3598" i="8"/>
  <c r="I3597" i="8"/>
  <c r="B3597" i="8" s="1"/>
  <c r="A3597" i="4"/>
  <c r="G3596" i="4"/>
  <c r="B3596" i="4" s="1"/>
  <c r="E1799" i="4"/>
  <c r="D1798" i="4"/>
  <c r="H1200" i="8" l="1"/>
  <c r="D1200" i="8"/>
  <c r="A3599" i="8"/>
  <c r="I3598" i="8"/>
  <c r="B3598" i="8" s="1"/>
  <c r="A3598" i="4"/>
  <c r="G3597" i="4"/>
  <c r="B3597" i="4" s="1"/>
  <c r="F1799" i="4"/>
  <c r="C1799" i="4"/>
  <c r="E1200" i="8" l="1"/>
  <c r="F1201" i="8"/>
  <c r="A3600" i="8"/>
  <c r="I3599" i="8"/>
  <c r="B3599" i="8" s="1"/>
  <c r="A3599" i="4"/>
  <c r="G3598" i="4"/>
  <c r="B3598" i="4" s="1"/>
  <c r="D1799" i="4"/>
  <c r="E1800" i="4"/>
  <c r="G1201" i="8" l="1"/>
  <c r="C1201" i="8"/>
  <c r="I3600" i="8"/>
  <c r="B3600" i="8" s="1"/>
  <c r="A3601" i="8"/>
  <c r="A3600" i="4"/>
  <c r="G3599" i="4"/>
  <c r="B3599" i="4" s="1"/>
  <c r="F1800" i="4"/>
  <c r="C1800" i="4"/>
  <c r="H1201" i="8" l="1"/>
  <c r="D1201" i="8"/>
  <c r="A3602" i="8"/>
  <c r="I3601" i="8"/>
  <c r="B3601" i="8" s="1"/>
  <c r="A3601" i="4"/>
  <c r="G3600" i="4"/>
  <c r="B3600" i="4" s="1"/>
  <c r="D1800" i="4"/>
  <c r="E1801" i="4"/>
  <c r="E1201" i="8" l="1"/>
  <c r="F1202" i="8"/>
  <c r="A3603" i="8"/>
  <c r="I3602" i="8"/>
  <c r="B3602" i="8" s="1"/>
  <c r="A3602" i="4"/>
  <c r="G3601" i="4"/>
  <c r="B3601" i="4" s="1"/>
  <c r="C1801" i="4"/>
  <c r="F1801" i="4"/>
  <c r="C1202" i="8" l="1"/>
  <c r="G1202" i="8"/>
  <c r="A3604" i="8"/>
  <c r="I3603" i="8"/>
  <c r="B3603" i="8" s="1"/>
  <c r="A3603" i="4"/>
  <c r="G3602" i="4"/>
  <c r="B3602" i="4" s="1"/>
  <c r="E1802" i="4"/>
  <c r="D1801" i="4"/>
  <c r="H1202" i="8" l="1"/>
  <c r="D1202" i="8"/>
  <c r="I3604" i="8"/>
  <c r="B3604" i="8" s="1"/>
  <c r="A3605" i="8"/>
  <c r="A3604" i="4"/>
  <c r="G3603" i="4"/>
  <c r="B3603" i="4" s="1"/>
  <c r="C1802" i="4"/>
  <c r="F1802" i="4"/>
  <c r="E1202" i="8" l="1"/>
  <c r="F1203" i="8"/>
  <c r="A3606" i="8"/>
  <c r="I3605" i="8"/>
  <c r="B3605" i="8" s="1"/>
  <c r="A3605" i="4"/>
  <c r="G3604" i="4"/>
  <c r="B3604" i="4" s="1"/>
  <c r="D1802" i="4"/>
  <c r="E1803" i="4"/>
  <c r="G1203" i="8" l="1"/>
  <c r="C1203" i="8"/>
  <c r="A3607" i="8"/>
  <c r="I3606" i="8"/>
  <c r="B3606" i="8" s="1"/>
  <c r="A3606" i="4"/>
  <c r="G3605" i="4"/>
  <c r="B3605" i="4" s="1"/>
  <c r="F1803" i="4"/>
  <c r="C1803" i="4"/>
  <c r="H1203" i="8" l="1"/>
  <c r="D1203" i="8"/>
  <c r="A3608" i="8"/>
  <c r="I3607" i="8"/>
  <c r="B3607" i="8" s="1"/>
  <c r="A3607" i="4"/>
  <c r="G3606" i="4"/>
  <c r="B3606" i="4" s="1"/>
  <c r="E1804" i="4"/>
  <c r="D1803" i="4"/>
  <c r="E1203" i="8" l="1"/>
  <c r="F1204" i="8"/>
  <c r="I3608" i="8"/>
  <c r="B3608" i="8" s="1"/>
  <c r="A3609" i="8"/>
  <c r="A3608" i="4"/>
  <c r="G3607" i="4"/>
  <c r="B3607" i="4" s="1"/>
  <c r="C1804" i="4"/>
  <c r="F1804" i="4"/>
  <c r="C1204" i="8" l="1"/>
  <c r="G1204" i="8"/>
  <c r="A3610" i="8"/>
  <c r="I3609" i="8"/>
  <c r="B3609" i="8" s="1"/>
  <c r="A3609" i="4"/>
  <c r="G3608" i="4"/>
  <c r="B3608" i="4" s="1"/>
  <c r="E1805" i="4"/>
  <c r="D1804" i="4"/>
  <c r="H1204" i="8" l="1"/>
  <c r="D1204" i="8"/>
  <c r="A3611" i="8"/>
  <c r="I3610" i="8"/>
  <c r="B3610" i="8" s="1"/>
  <c r="A3610" i="4"/>
  <c r="G3609" i="4"/>
  <c r="B3609" i="4" s="1"/>
  <c r="C1805" i="4"/>
  <c r="F1805" i="4"/>
  <c r="E1204" i="8" l="1"/>
  <c r="F1205" i="8"/>
  <c r="A3612" i="8"/>
  <c r="I3611" i="8"/>
  <c r="B3611" i="8" s="1"/>
  <c r="A3611" i="4"/>
  <c r="G3610" i="4"/>
  <c r="B3610" i="4" s="1"/>
  <c r="E1806" i="4"/>
  <c r="D1805" i="4"/>
  <c r="G1205" i="8" l="1"/>
  <c r="C1205" i="8"/>
  <c r="I3612" i="8"/>
  <c r="B3612" i="8" s="1"/>
  <c r="A3613" i="8"/>
  <c r="A3612" i="4"/>
  <c r="G3611" i="4"/>
  <c r="B3611" i="4" s="1"/>
  <c r="C1806" i="4"/>
  <c r="F1806" i="4"/>
  <c r="H1205" i="8" l="1"/>
  <c r="D1205" i="8"/>
  <c r="A3614" i="8"/>
  <c r="I3613" i="8"/>
  <c r="B3613" i="8" s="1"/>
  <c r="A3613" i="4"/>
  <c r="G3612" i="4"/>
  <c r="B3612" i="4" s="1"/>
  <c r="E1807" i="4"/>
  <c r="D1806" i="4"/>
  <c r="E1205" i="8" l="1"/>
  <c r="F1206" i="8"/>
  <c r="A3615" i="8"/>
  <c r="I3614" i="8"/>
  <c r="B3614" i="8" s="1"/>
  <c r="A3614" i="4"/>
  <c r="G3613" i="4"/>
  <c r="B3613" i="4" s="1"/>
  <c r="C1807" i="4"/>
  <c r="F1807" i="4"/>
  <c r="C1206" i="8" l="1"/>
  <c r="G1206" i="8"/>
  <c r="A3616" i="8"/>
  <c r="I3615" i="8"/>
  <c r="B3615" i="8" s="1"/>
  <c r="A3615" i="4"/>
  <c r="G3614" i="4"/>
  <c r="B3614" i="4" s="1"/>
  <c r="E1808" i="4"/>
  <c r="D1807" i="4"/>
  <c r="H1206" i="8" l="1"/>
  <c r="D1206" i="8"/>
  <c r="I3616" i="8"/>
  <c r="B3616" i="8" s="1"/>
  <c r="A3617" i="8"/>
  <c r="A3616" i="4"/>
  <c r="G3615" i="4"/>
  <c r="B3615" i="4" s="1"/>
  <c r="C1808" i="4"/>
  <c r="F1808" i="4"/>
  <c r="E1206" i="8" l="1"/>
  <c r="F1207" i="8"/>
  <c r="A3618" i="8"/>
  <c r="I3617" i="8"/>
  <c r="B3617" i="8" s="1"/>
  <c r="A3617" i="4"/>
  <c r="G3616" i="4"/>
  <c r="B3616" i="4" s="1"/>
  <c r="E1809" i="4"/>
  <c r="D1808" i="4"/>
  <c r="G1207" i="8" l="1"/>
  <c r="C1207" i="8"/>
  <c r="A3619" i="8"/>
  <c r="I3618" i="8"/>
  <c r="B3618" i="8" s="1"/>
  <c r="A3618" i="4"/>
  <c r="G3617" i="4"/>
  <c r="B3617" i="4" s="1"/>
  <c r="C1809" i="4"/>
  <c r="F1809" i="4"/>
  <c r="H1207" i="8" l="1"/>
  <c r="D1207" i="8"/>
  <c r="A3620" i="8"/>
  <c r="I3619" i="8"/>
  <c r="B3619" i="8" s="1"/>
  <c r="A3619" i="4"/>
  <c r="G3618" i="4"/>
  <c r="B3618" i="4" s="1"/>
  <c r="E1810" i="4"/>
  <c r="D1809" i="4"/>
  <c r="E1207" i="8" l="1"/>
  <c r="F1208" i="8"/>
  <c r="I3620" i="8"/>
  <c r="B3620" i="8" s="1"/>
  <c r="A3621" i="8"/>
  <c r="A3620" i="4"/>
  <c r="G3619" i="4"/>
  <c r="B3619" i="4" s="1"/>
  <c r="F1810" i="4"/>
  <c r="C1810" i="4"/>
  <c r="C1208" i="8" l="1"/>
  <c r="G1208" i="8"/>
  <c r="A3622" i="8"/>
  <c r="I3621" i="8"/>
  <c r="B3621" i="8" s="1"/>
  <c r="A3621" i="4"/>
  <c r="G3620" i="4"/>
  <c r="B3620" i="4" s="1"/>
  <c r="E1811" i="4"/>
  <c r="D1810" i="4"/>
  <c r="H1208" i="8" l="1"/>
  <c r="D1208" i="8"/>
  <c r="A3623" i="8"/>
  <c r="I3622" i="8"/>
  <c r="B3622" i="8" s="1"/>
  <c r="A3622" i="4"/>
  <c r="G3621" i="4"/>
  <c r="B3621" i="4" s="1"/>
  <c r="F1811" i="4"/>
  <c r="C1811" i="4"/>
  <c r="E1208" i="8" l="1"/>
  <c r="F1209" i="8"/>
  <c r="A3624" i="8"/>
  <c r="I3623" i="8"/>
  <c r="B3623" i="8" s="1"/>
  <c r="A3623" i="4"/>
  <c r="G3622" i="4"/>
  <c r="B3622" i="4" s="1"/>
  <c r="D1811" i="4"/>
  <c r="E1812" i="4"/>
  <c r="C1209" i="8" l="1"/>
  <c r="G1209" i="8"/>
  <c r="I3624" i="8"/>
  <c r="B3624" i="8" s="1"/>
  <c r="A3625" i="8"/>
  <c r="A3624" i="4"/>
  <c r="G3623" i="4"/>
  <c r="B3623" i="4" s="1"/>
  <c r="C1812" i="4"/>
  <c r="F1812" i="4"/>
  <c r="H1209" i="8" l="1"/>
  <c r="D1209" i="8"/>
  <c r="A3626" i="8"/>
  <c r="I3625" i="8"/>
  <c r="B3625" i="8" s="1"/>
  <c r="A3625" i="4"/>
  <c r="G3624" i="4"/>
  <c r="B3624" i="4" s="1"/>
  <c r="D1812" i="4"/>
  <c r="E1813" i="4"/>
  <c r="E1209" i="8" l="1"/>
  <c r="F1210" i="8"/>
  <c r="A3627" i="8"/>
  <c r="I3626" i="8"/>
  <c r="B3626" i="8" s="1"/>
  <c r="A3626" i="4"/>
  <c r="G3625" i="4"/>
  <c r="B3625" i="4" s="1"/>
  <c r="F1813" i="4"/>
  <c r="C1813" i="4"/>
  <c r="G1210" i="8" l="1"/>
  <c r="C1210" i="8"/>
  <c r="A3628" i="8"/>
  <c r="I3627" i="8"/>
  <c r="B3627" i="8" s="1"/>
  <c r="A3627" i="4"/>
  <c r="G3626" i="4"/>
  <c r="B3626" i="4" s="1"/>
  <c r="D1813" i="4"/>
  <c r="E1814" i="4"/>
  <c r="H1210" i="8" l="1"/>
  <c r="D1210" i="8"/>
  <c r="I3628" i="8"/>
  <c r="B3628" i="8" s="1"/>
  <c r="A3629" i="8"/>
  <c r="A3628" i="4"/>
  <c r="G3627" i="4"/>
  <c r="B3627" i="4" s="1"/>
  <c r="C1814" i="4"/>
  <c r="F1814" i="4"/>
  <c r="E1210" i="8" l="1"/>
  <c r="F1211" i="8"/>
  <c r="A3630" i="8"/>
  <c r="I3629" i="8"/>
  <c r="B3629" i="8" s="1"/>
  <c r="A3629" i="4"/>
  <c r="G3628" i="4"/>
  <c r="B3628" i="4" s="1"/>
  <c r="E1815" i="4"/>
  <c r="D1814" i="4"/>
  <c r="C1211" i="8" l="1"/>
  <c r="G1211" i="8"/>
  <c r="A3631" i="8"/>
  <c r="I3630" i="8"/>
  <c r="B3630" i="8" s="1"/>
  <c r="A3630" i="4"/>
  <c r="G3629" i="4"/>
  <c r="B3629" i="4" s="1"/>
  <c r="F1815" i="4"/>
  <c r="C1815" i="4"/>
  <c r="H1211" i="8" l="1"/>
  <c r="D1211" i="8"/>
  <c r="A3632" i="8"/>
  <c r="I3631" i="8"/>
  <c r="B3631" i="8" s="1"/>
  <c r="A3631" i="4"/>
  <c r="G3630" i="4"/>
  <c r="B3630" i="4" s="1"/>
  <c r="D1815" i="4"/>
  <c r="E1816" i="4"/>
  <c r="E1211" i="8" l="1"/>
  <c r="F1212" i="8"/>
  <c r="I3632" i="8"/>
  <c r="B3632" i="8" s="1"/>
  <c r="A3633" i="8"/>
  <c r="A3632" i="4"/>
  <c r="G3631" i="4"/>
  <c r="B3631" i="4" s="1"/>
  <c r="F1816" i="4"/>
  <c r="C1816" i="4"/>
  <c r="C1212" i="8" l="1"/>
  <c r="G1212" i="8"/>
  <c r="A3634" i="8"/>
  <c r="I3633" i="8"/>
  <c r="B3633" i="8" s="1"/>
  <c r="A3633" i="4"/>
  <c r="G3632" i="4"/>
  <c r="B3632" i="4" s="1"/>
  <c r="D1816" i="4"/>
  <c r="E1817" i="4"/>
  <c r="H1212" i="8" l="1"/>
  <c r="D1212" i="8"/>
  <c r="A3635" i="8"/>
  <c r="I3634" i="8"/>
  <c r="B3634" i="8" s="1"/>
  <c r="A3634" i="4"/>
  <c r="G3633" i="4"/>
  <c r="B3633" i="4" s="1"/>
  <c r="F1817" i="4"/>
  <c r="C1817" i="4"/>
  <c r="E1212" i="8" l="1"/>
  <c r="F1213" i="8"/>
  <c r="A3636" i="8"/>
  <c r="I3635" i="8"/>
  <c r="B3635" i="8" s="1"/>
  <c r="A3635" i="4"/>
  <c r="G3634" i="4"/>
  <c r="B3634" i="4" s="1"/>
  <c r="E1818" i="4"/>
  <c r="D1817" i="4"/>
  <c r="G1213" i="8" l="1"/>
  <c r="C1213" i="8"/>
  <c r="I3636" i="8"/>
  <c r="B3636" i="8" s="1"/>
  <c r="A3637" i="8"/>
  <c r="A3636" i="4"/>
  <c r="G3635" i="4"/>
  <c r="B3635" i="4" s="1"/>
  <c r="F1818" i="4"/>
  <c r="C1818" i="4"/>
  <c r="H1213" i="8" l="1"/>
  <c r="D1213" i="8"/>
  <c r="A3638" i="8"/>
  <c r="I3637" i="8"/>
  <c r="B3637" i="8" s="1"/>
  <c r="A3637" i="4"/>
  <c r="G3636" i="4"/>
  <c r="B3636" i="4" s="1"/>
  <c r="E1819" i="4"/>
  <c r="D1818" i="4"/>
  <c r="E1213" i="8" l="1"/>
  <c r="F1214" i="8"/>
  <c r="A3639" i="8"/>
  <c r="I3638" i="8"/>
  <c r="B3638" i="8" s="1"/>
  <c r="A3638" i="4"/>
  <c r="G3637" i="4"/>
  <c r="B3637" i="4" s="1"/>
  <c r="C1819" i="4"/>
  <c r="F1819" i="4"/>
  <c r="C1214" i="8" l="1"/>
  <c r="G1214" i="8"/>
  <c r="A3640" i="8"/>
  <c r="I3639" i="8"/>
  <c r="B3639" i="8" s="1"/>
  <c r="A3639" i="4"/>
  <c r="G3638" i="4"/>
  <c r="B3638" i="4" s="1"/>
  <c r="D1819" i="4"/>
  <c r="E1820" i="4"/>
  <c r="H1214" i="8" l="1"/>
  <c r="D1214" i="8"/>
  <c r="I3640" i="8"/>
  <c r="B3640" i="8" s="1"/>
  <c r="A3641" i="8"/>
  <c r="A3640" i="4"/>
  <c r="G3639" i="4"/>
  <c r="B3639" i="4" s="1"/>
  <c r="C1820" i="4"/>
  <c r="F1820" i="4"/>
  <c r="E1214" i="8" l="1"/>
  <c r="F1215" i="8"/>
  <c r="A3642" i="8"/>
  <c r="I3641" i="8"/>
  <c r="B3641" i="8" s="1"/>
  <c r="A3641" i="4"/>
  <c r="G3640" i="4"/>
  <c r="B3640" i="4" s="1"/>
  <c r="E1821" i="4"/>
  <c r="D1820" i="4"/>
  <c r="G1215" i="8" l="1"/>
  <c r="C1215" i="8"/>
  <c r="A3643" i="8"/>
  <c r="I3642" i="8"/>
  <c r="B3642" i="8" s="1"/>
  <c r="A3642" i="4"/>
  <c r="G3641" i="4"/>
  <c r="B3641" i="4" s="1"/>
  <c r="C1821" i="4"/>
  <c r="F1821" i="4"/>
  <c r="H1215" i="8" l="1"/>
  <c r="D1215" i="8"/>
  <c r="A3644" i="8"/>
  <c r="I3643" i="8"/>
  <c r="B3643" i="8" s="1"/>
  <c r="A3643" i="4"/>
  <c r="G3642" i="4"/>
  <c r="B3642" i="4" s="1"/>
  <c r="D1821" i="4"/>
  <c r="E1822" i="4"/>
  <c r="E1215" i="8" l="1"/>
  <c r="F1216" i="8"/>
  <c r="I3644" i="8"/>
  <c r="B3644" i="8" s="1"/>
  <c r="A3645" i="8"/>
  <c r="A3644" i="4"/>
  <c r="G3643" i="4"/>
  <c r="B3643" i="4" s="1"/>
  <c r="F1822" i="4"/>
  <c r="C1822" i="4"/>
  <c r="C1216" i="8" l="1"/>
  <c r="G1216" i="8"/>
  <c r="A3646" i="8"/>
  <c r="I3645" i="8"/>
  <c r="B3645" i="8" s="1"/>
  <c r="A3645" i="4"/>
  <c r="G3644" i="4"/>
  <c r="B3644" i="4" s="1"/>
  <c r="E1823" i="4"/>
  <c r="D1822" i="4"/>
  <c r="H1216" i="8" l="1"/>
  <c r="D1216" i="8"/>
  <c r="A3647" i="8"/>
  <c r="I3646" i="8"/>
  <c r="B3646" i="8" s="1"/>
  <c r="A3646" i="4"/>
  <c r="G3645" i="4"/>
  <c r="B3645" i="4" s="1"/>
  <c r="C1823" i="4"/>
  <c r="F1823" i="4"/>
  <c r="E1216" i="8" l="1"/>
  <c r="F1217" i="8"/>
  <c r="A3648" i="8"/>
  <c r="I3647" i="8"/>
  <c r="B3647" i="8" s="1"/>
  <c r="A3647" i="4"/>
  <c r="G3646" i="4"/>
  <c r="B3646" i="4" s="1"/>
  <c r="E1824" i="4"/>
  <c r="D1823" i="4"/>
  <c r="G1217" i="8" l="1"/>
  <c r="C1217" i="8"/>
  <c r="I3648" i="8"/>
  <c r="B3648" i="8" s="1"/>
  <c r="A3649" i="8"/>
  <c r="A3648" i="4"/>
  <c r="G3647" i="4"/>
  <c r="B3647" i="4" s="1"/>
  <c r="C1824" i="4"/>
  <c r="F1824" i="4"/>
  <c r="H1217" i="8" l="1"/>
  <c r="D1217" i="8"/>
  <c r="A3650" i="8"/>
  <c r="I3649" i="8"/>
  <c r="B3649" i="8" s="1"/>
  <c r="A3649" i="4"/>
  <c r="G3648" i="4"/>
  <c r="B3648" i="4" s="1"/>
  <c r="E1825" i="4"/>
  <c r="D1824" i="4"/>
  <c r="E1217" i="8" l="1"/>
  <c r="F1218" i="8"/>
  <c r="A3651" i="8"/>
  <c r="I3650" i="8"/>
  <c r="B3650" i="8" s="1"/>
  <c r="A3650" i="4"/>
  <c r="G3649" i="4"/>
  <c r="B3649" i="4" s="1"/>
  <c r="F1825" i="4"/>
  <c r="C1825" i="4"/>
  <c r="C1218" i="8" l="1"/>
  <c r="G1218" i="8"/>
  <c r="A3652" i="8"/>
  <c r="I3651" i="8"/>
  <c r="B3651" i="8" s="1"/>
  <c r="A3651" i="4"/>
  <c r="G3650" i="4"/>
  <c r="B3650" i="4" s="1"/>
  <c r="E1826" i="4"/>
  <c r="D1825" i="4"/>
  <c r="H1218" i="8" l="1"/>
  <c r="D1218" i="8"/>
  <c r="I3652" i="8"/>
  <c r="B3652" i="8" s="1"/>
  <c r="A3653" i="8"/>
  <c r="A3652" i="4"/>
  <c r="G3651" i="4"/>
  <c r="B3651" i="4" s="1"/>
  <c r="F1826" i="4"/>
  <c r="C1826" i="4"/>
  <c r="E1218" i="8" l="1"/>
  <c r="F1219" i="8"/>
  <c r="A3654" i="8"/>
  <c r="I3653" i="8"/>
  <c r="B3653" i="8" s="1"/>
  <c r="A3653" i="4"/>
  <c r="G3652" i="4"/>
  <c r="B3652" i="4" s="1"/>
  <c r="D1826" i="4"/>
  <c r="E1827" i="4"/>
  <c r="C1219" i="8" l="1"/>
  <c r="G1219" i="8"/>
  <c r="A3655" i="8"/>
  <c r="I3654" i="8"/>
  <c r="B3654" i="8" s="1"/>
  <c r="A3654" i="4"/>
  <c r="G3653" i="4"/>
  <c r="B3653" i="4" s="1"/>
  <c r="F1827" i="4"/>
  <c r="C1827" i="4"/>
  <c r="H1219" i="8" l="1"/>
  <c r="D1219" i="8"/>
  <c r="A3656" i="8"/>
  <c r="I3655" i="8"/>
  <c r="B3655" i="8" s="1"/>
  <c r="A3655" i="4"/>
  <c r="G3654" i="4"/>
  <c r="B3654" i="4" s="1"/>
  <c r="D1827" i="4"/>
  <c r="E1828" i="4"/>
  <c r="E1219" i="8" l="1"/>
  <c r="F1220" i="8"/>
  <c r="I3656" i="8"/>
  <c r="B3656" i="8" s="1"/>
  <c r="A3657" i="8"/>
  <c r="A3656" i="4"/>
  <c r="G3655" i="4"/>
  <c r="B3655" i="4" s="1"/>
  <c r="F1828" i="4"/>
  <c r="C1828" i="4"/>
  <c r="C1220" i="8" l="1"/>
  <c r="G1220" i="8"/>
  <c r="A3658" i="8"/>
  <c r="I3657" i="8"/>
  <c r="B3657" i="8" s="1"/>
  <c r="A3657" i="4"/>
  <c r="G3656" i="4"/>
  <c r="B3656" i="4" s="1"/>
  <c r="E1829" i="4"/>
  <c r="D1828" i="4"/>
  <c r="H1220" i="8" l="1"/>
  <c r="D1220" i="8"/>
  <c r="A3659" i="8"/>
  <c r="I3658" i="8"/>
  <c r="B3658" i="8" s="1"/>
  <c r="A3658" i="4"/>
  <c r="G3657" i="4"/>
  <c r="B3657" i="4" s="1"/>
  <c r="F1829" i="4"/>
  <c r="C1829" i="4"/>
  <c r="E1220" i="8" l="1"/>
  <c r="F1221" i="8"/>
  <c r="A3660" i="8"/>
  <c r="I3659" i="8"/>
  <c r="B3659" i="8" s="1"/>
  <c r="A3659" i="4"/>
  <c r="G3658" i="4"/>
  <c r="B3658" i="4" s="1"/>
  <c r="E1830" i="4"/>
  <c r="D1829" i="4"/>
  <c r="C1221" i="8" l="1"/>
  <c r="G1221" i="8"/>
  <c r="I3660" i="8"/>
  <c r="B3660" i="8" s="1"/>
  <c r="A3661" i="8"/>
  <c r="A3660" i="4"/>
  <c r="G3659" i="4"/>
  <c r="B3659" i="4" s="1"/>
  <c r="C1830" i="4"/>
  <c r="F1830" i="4"/>
  <c r="H1221" i="8" l="1"/>
  <c r="D1221" i="8"/>
  <c r="A3662" i="8"/>
  <c r="I3661" i="8"/>
  <c r="B3661" i="8" s="1"/>
  <c r="A3661" i="4"/>
  <c r="G3660" i="4"/>
  <c r="B3660" i="4" s="1"/>
  <c r="E1831" i="4"/>
  <c r="D1830" i="4"/>
  <c r="E1221" i="8" l="1"/>
  <c r="F1222" i="8"/>
  <c r="A3663" i="8"/>
  <c r="I3662" i="8"/>
  <c r="B3662" i="8" s="1"/>
  <c r="A3662" i="4"/>
  <c r="G3661" i="4"/>
  <c r="B3661" i="4" s="1"/>
  <c r="C1831" i="4"/>
  <c r="F1831" i="4"/>
  <c r="C1222" i="8" l="1"/>
  <c r="G1222" i="8"/>
  <c r="A3664" i="8"/>
  <c r="I3663" i="8"/>
  <c r="B3663" i="8" s="1"/>
  <c r="A3663" i="4"/>
  <c r="G3662" i="4"/>
  <c r="B3662" i="4" s="1"/>
  <c r="E1832" i="4"/>
  <c r="D1831" i="4"/>
  <c r="H1222" i="8" l="1"/>
  <c r="D1222" i="8"/>
  <c r="I3664" i="8"/>
  <c r="B3664" i="8" s="1"/>
  <c r="A3665" i="8"/>
  <c r="A3664" i="4"/>
  <c r="G3663" i="4"/>
  <c r="B3663" i="4" s="1"/>
  <c r="F1832" i="4"/>
  <c r="C1832" i="4"/>
  <c r="E1222" i="8" l="1"/>
  <c r="F1223" i="8"/>
  <c r="A3666" i="8"/>
  <c r="I3665" i="8"/>
  <c r="B3665" i="8" s="1"/>
  <c r="A3665" i="4"/>
  <c r="G3664" i="4"/>
  <c r="B3664" i="4" s="1"/>
  <c r="E1833" i="4"/>
  <c r="D1832" i="4"/>
  <c r="G1223" i="8" l="1"/>
  <c r="C1223" i="8"/>
  <c r="A3667" i="8"/>
  <c r="I3666" i="8"/>
  <c r="B3666" i="8" s="1"/>
  <c r="A3666" i="4"/>
  <c r="G3665" i="4"/>
  <c r="B3665" i="4" s="1"/>
  <c r="F1833" i="4"/>
  <c r="C1833" i="4"/>
  <c r="H1223" i="8" l="1"/>
  <c r="D1223" i="8"/>
  <c r="A3668" i="8"/>
  <c r="I3667" i="8"/>
  <c r="B3667" i="8" s="1"/>
  <c r="A3667" i="4"/>
  <c r="G3666" i="4"/>
  <c r="B3666" i="4" s="1"/>
  <c r="E1834" i="4"/>
  <c r="D1833" i="4"/>
  <c r="E1223" i="8" l="1"/>
  <c r="F1224" i="8"/>
  <c r="I3668" i="8"/>
  <c r="B3668" i="8" s="1"/>
  <c r="A3669" i="8"/>
  <c r="A3668" i="4"/>
  <c r="G3667" i="4"/>
  <c r="B3667" i="4" s="1"/>
  <c r="C1834" i="4"/>
  <c r="F1834" i="4"/>
  <c r="C1224" i="8" l="1"/>
  <c r="G1224" i="8"/>
  <c r="A3670" i="8"/>
  <c r="I3669" i="8"/>
  <c r="B3669" i="8" s="1"/>
  <c r="A3669" i="4"/>
  <c r="G3668" i="4"/>
  <c r="B3668" i="4" s="1"/>
  <c r="D1834" i="4"/>
  <c r="E1835" i="4"/>
  <c r="H1224" i="8" l="1"/>
  <c r="D1224" i="8"/>
  <c r="A3671" i="8"/>
  <c r="I3670" i="8"/>
  <c r="B3670" i="8" s="1"/>
  <c r="A3670" i="4"/>
  <c r="G3669" i="4"/>
  <c r="B3669" i="4" s="1"/>
  <c r="F1835" i="4"/>
  <c r="C1835" i="4"/>
  <c r="E1224" i="8" l="1"/>
  <c r="F1225" i="8"/>
  <c r="A3672" i="8"/>
  <c r="I3671" i="8"/>
  <c r="B3671" i="8" s="1"/>
  <c r="A3671" i="4"/>
  <c r="G3670" i="4"/>
  <c r="B3670" i="4" s="1"/>
  <c r="E1836" i="4"/>
  <c r="D1835" i="4"/>
  <c r="C1225" i="8" l="1"/>
  <c r="G1225" i="8"/>
  <c r="I3672" i="8"/>
  <c r="B3672" i="8" s="1"/>
  <c r="A3673" i="8"/>
  <c r="A3672" i="4"/>
  <c r="G3671" i="4"/>
  <c r="B3671" i="4" s="1"/>
  <c r="C1836" i="4"/>
  <c r="F1836" i="4"/>
  <c r="H1225" i="8" l="1"/>
  <c r="D1225" i="8"/>
  <c r="A3674" i="8"/>
  <c r="I3673" i="8"/>
  <c r="B3673" i="8" s="1"/>
  <c r="A3673" i="4"/>
  <c r="G3672" i="4"/>
  <c r="B3672" i="4" s="1"/>
  <c r="E1837" i="4"/>
  <c r="D1836" i="4"/>
  <c r="E1225" i="8" l="1"/>
  <c r="F1226" i="8"/>
  <c r="A3675" i="8"/>
  <c r="I3674" i="8"/>
  <c r="B3674" i="8" s="1"/>
  <c r="A3674" i="4"/>
  <c r="G3673" i="4"/>
  <c r="B3673" i="4" s="1"/>
  <c r="C1837" i="4"/>
  <c r="F1837" i="4"/>
  <c r="C1226" i="8" l="1"/>
  <c r="G1226" i="8"/>
  <c r="A3676" i="8"/>
  <c r="I3675" i="8"/>
  <c r="B3675" i="8" s="1"/>
  <c r="A3675" i="4"/>
  <c r="G3674" i="4"/>
  <c r="B3674" i="4" s="1"/>
  <c r="E1838" i="4"/>
  <c r="D1837" i="4"/>
  <c r="H1226" i="8" l="1"/>
  <c r="D1226" i="8"/>
  <c r="I3676" i="8"/>
  <c r="B3676" i="8" s="1"/>
  <c r="A3677" i="8"/>
  <c r="A3676" i="4"/>
  <c r="G3675" i="4"/>
  <c r="B3675" i="4" s="1"/>
  <c r="F1838" i="4"/>
  <c r="C1838" i="4"/>
  <c r="E1226" i="8" l="1"/>
  <c r="F1227" i="8"/>
  <c r="A3678" i="8"/>
  <c r="I3677" i="8"/>
  <c r="B3677" i="8" s="1"/>
  <c r="A3677" i="4"/>
  <c r="G3676" i="4"/>
  <c r="B3676" i="4" s="1"/>
  <c r="E1839" i="4"/>
  <c r="D1838" i="4"/>
  <c r="C1227" i="8" l="1"/>
  <c r="G1227" i="8"/>
  <c r="A3679" i="8"/>
  <c r="I3678" i="8"/>
  <c r="B3678" i="8" s="1"/>
  <c r="A3678" i="4"/>
  <c r="G3677" i="4"/>
  <c r="B3677" i="4" s="1"/>
  <c r="F1839" i="4"/>
  <c r="C1839" i="4"/>
  <c r="H1227" i="8" l="1"/>
  <c r="D1227" i="8"/>
  <c r="A3680" i="8"/>
  <c r="I3679" i="8"/>
  <c r="B3679" i="8" s="1"/>
  <c r="A3679" i="4"/>
  <c r="G3678" i="4"/>
  <c r="B3678" i="4" s="1"/>
  <c r="D1839" i="4"/>
  <c r="E1840" i="4"/>
  <c r="E1227" i="8" l="1"/>
  <c r="F1228" i="8"/>
  <c r="I3680" i="8"/>
  <c r="B3680" i="8" s="1"/>
  <c r="A3681" i="8"/>
  <c r="A3680" i="4"/>
  <c r="G3679" i="4"/>
  <c r="B3679" i="4" s="1"/>
  <c r="F1840" i="4"/>
  <c r="C1840" i="4"/>
  <c r="C1228" i="8" l="1"/>
  <c r="G1228" i="8"/>
  <c r="A3682" i="8"/>
  <c r="I3681" i="8"/>
  <c r="B3681" i="8" s="1"/>
  <c r="A3681" i="4"/>
  <c r="G3680" i="4"/>
  <c r="B3680" i="4" s="1"/>
  <c r="E1841" i="4"/>
  <c r="D1840" i="4"/>
  <c r="H1228" i="8" l="1"/>
  <c r="D1228" i="8"/>
  <c r="A3683" i="8"/>
  <c r="I3682" i="8"/>
  <c r="B3682" i="8" s="1"/>
  <c r="A3682" i="4"/>
  <c r="G3681" i="4"/>
  <c r="B3681" i="4" s="1"/>
  <c r="F1841" i="4"/>
  <c r="C1841" i="4"/>
  <c r="E1228" i="8" l="1"/>
  <c r="F1229" i="8"/>
  <c r="A3684" i="8"/>
  <c r="I3683" i="8"/>
  <c r="B3683" i="8" s="1"/>
  <c r="A3683" i="4"/>
  <c r="G3682" i="4"/>
  <c r="B3682" i="4" s="1"/>
  <c r="E1842" i="4"/>
  <c r="D1841" i="4"/>
  <c r="C1229" i="8" l="1"/>
  <c r="G1229" i="8"/>
  <c r="I3684" i="8"/>
  <c r="B3684" i="8" s="1"/>
  <c r="A3685" i="8"/>
  <c r="A3684" i="4"/>
  <c r="G3683" i="4"/>
  <c r="B3683" i="4" s="1"/>
  <c r="C1842" i="4"/>
  <c r="F1842" i="4"/>
  <c r="H1229" i="8" l="1"/>
  <c r="D1229" i="8"/>
  <c r="A3686" i="8"/>
  <c r="I3685" i="8"/>
  <c r="B3685" i="8" s="1"/>
  <c r="A3685" i="4"/>
  <c r="G3684" i="4"/>
  <c r="B3684" i="4" s="1"/>
  <c r="E1843" i="4"/>
  <c r="D1842" i="4"/>
  <c r="E1229" i="8" l="1"/>
  <c r="F1230" i="8"/>
  <c r="A3687" i="8"/>
  <c r="I3686" i="8"/>
  <c r="B3686" i="8" s="1"/>
  <c r="A3686" i="4"/>
  <c r="G3685" i="4"/>
  <c r="B3685" i="4" s="1"/>
  <c r="C1843" i="4"/>
  <c r="F1843" i="4"/>
  <c r="G1230" i="8" l="1"/>
  <c r="C1230" i="8"/>
  <c r="A3688" i="8"/>
  <c r="I3687" i="8"/>
  <c r="B3687" i="8" s="1"/>
  <c r="A3687" i="4"/>
  <c r="G3686" i="4"/>
  <c r="B3686" i="4" s="1"/>
  <c r="E1844" i="4"/>
  <c r="D1843" i="4"/>
  <c r="H1230" i="8" l="1"/>
  <c r="D1230" i="8"/>
  <c r="I3688" i="8"/>
  <c r="B3688" i="8" s="1"/>
  <c r="A3689" i="8"/>
  <c r="A3688" i="4"/>
  <c r="G3687" i="4"/>
  <c r="B3687" i="4" s="1"/>
  <c r="F1844" i="4"/>
  <c r="C1844" i="4"/>
  <c r="E1230" i="8" l="1"/>
  <c r="F1231" i="8"/>
  <c r="A3690" i="8"/>
  <c r="I3689" i="8"/>
  <c r="B3689" i="8" s="1"/>
  <c r="A3689" i="4"/>
  <c r="G3688" i="4"/>
  <c r="B3688" i="4" s="1"/>
  <c r="E1845" i="4"/>
  <c r="D1844" i="4"/>
  <c r="G1231" i="8" l="1"/>
  <c r="C1231" i="8"/>
  <c r="A3691" i="8"/>
  <c r="I3690" i="8"/>
  <c r="B3690" i="8" s="1"/>
  <c r="A3690" i="4"/>
  <c r="G3689" i="4"/>
  <c r="B3689" i="4" s="1"/>
  <c r="F1845" i="4"/>
  <c r="C1845" i="4"/>
  <c r="H1231" i="8" l="1"/>
  <c r="D1231" i="8"/>
  <c r="A3692" i="8"/>
  <c r="I3691" i="8"/>
  <c r="B3691" i="8" s="1"/>
  <c r="A3691" i="4"/>
  <c r="G3690" i="4"/>
  <c r="B3690" i="4" s="1"/>
  <c r="E1846" i="4"/>
  <c r="D1845" i="4"/>
  <c r="E1231" i="8" l="1"/>
  <c r="F1232" i="8"/>
  <c r="I3692" i="8"/>
  <c r="B3692" i="8" s="1"/>
  <c r="A3693" i="8"/>
  <c r="A3692" i="4"/>
  <c r="G3691" i="4"/>
  <c r="B3691" i="4" s="1"/>
  <c r="C1846" i="4"/>
  <c r="F1846" i="4"/>
  <c r="C1232" i="8" l="1"/>
  <c r="G1232" i="8"/>
  <c r="A3694" i="8"/>
  <c r="I3693" i="8"/>
  <c r="B3693" i="8" s="1"/>
  <c r="A3693" i="4"/>
  <c r="G3692" i="4"/>
  <c r="B3692" i="4" s="1"/>
  <c r="E1847" i="4"/>
  <c r="D1846" i="4"/>
  <c r="H1232" i="8" l="1"/>
  <c r="D1232" i="8"/>
  <c r="A3695" i="8"/>
  <c r="I3694" i="8"/>
  <c r="B3694" i="8" s="1"/>
  <c r="A3694" i="4"/>
  <c r="G3693" i="4"/>
  <c r="B3693" i="4" s="1"/>
  <c r="C1847" i="4"/>
  <c r="F1847" i="4"/>
  <c r="E1232" i="8" l="1"/>
  <c r="F1233" i="8"/>
  <c r="A3696" i="8"/>
  <c r="I3695" i="8"/>
  <c r="B3695" i="8" s="1"/>
  <c r="A3695" i="4"/>
  <c r="G3694" i="4"/>
  <c r="B3694" i="4" s="1"/>
  <c r="E1848" i="4"/>
  <c r="D1847" i="4"/>
  <c r="C1233" i="8" l="1"/>
  <c r="G1233" i="8"/>
  <c r="I3696" i="8"/>
  <c r="B3696" i="8" s="1"/>
  <c r="A3697" i="8"/>
  <c r="A3696" i="4"/>
  <c r="G3695" i="4"/>
  <c r="B3695" i="4" s="1"/>
  <c r="F1848" i="4"/>
  <c r="C1848" i="4"/>
  <c r="H1233" i="8" l="1"/>
  <c r="D1233" i="8"/>
  <c r="A3698" i="8"/>
  <c r="I3697" i="8"/>
  <c r="B3697" i="8" s="1"/>
  <c r="A3697" i="4"/>
  <c r="G3696" i="4"/>
  <c r="B3696" i="4" s="1"/>
  <c r="E1849" i="4"/>
  <c r="D1848" i="4"/>
  <c r="E1233" i="8" l="1"/>
  <c r="F1234" i="8"/>
  <c r="A3699" i="8"/>
  <c r="I3698" i="8"/>
  <c r="B3698" i="8" s="1"/>
  <c r="A3698" i="4"/>
  <c r="G3697" i="4"/>
  <c r="B3697" i="4" s="1"/>
  <c r="F1849" i="4"/>
  <c r="C1849" i="4"/>
  <c r="C1234" i="8" l="1"/>
  <c r="G1234" i="8"/>
  <c r="A3700" i="8"/>
  <c r="I3699" i="8"/>
  <c r="B3699" i="8" s="1"/>
  <c r="A3699" i="4"/>
  <c r="G3698" i="4"/>
  <c r="B3698" i="4" s="1"/>
  <c r="E1850" i="4"/>
  <c r="D1849" i="4"/>
  <c r="H1234" i="8" l="1"/>
  <c r="D1234" i="8"/>
  <c r="I3700" i="8"/>
  <c r="B3700" i="8" s="1"/>
  <c r="A3701" i="8"/>
  <c r="A3700" i="4"/>
  <c r="G3699" i="4"/>
  <c r="B3699" i="4" s="1"/>
  <c r="C1850" i="4"/>
  <c r="F1850" i="4"/>
  <c r="E1234" i="8" l="1"/>
  <c r="F1235" i="8"/>
  <c r="A3702" i="8"/>
  <c r="I3701" i="8"/>
  <c r="B3701" i="8" s="1"/>
  <c r="A3701" i="4"/>
  <c r="G3700" i="4"/>
  <c r="B3700" i="4" s="1"/>
  <c r="E1851" i="4"/>
  <c r="D1850" i="4"/>
  <c r="C1235" i="8" l="1"/>
  <c r="G1235" i="8"/>
  <c r="A3703" i="8"/>
  <c r="I3702" i="8"/>
  <c r="B3702" i="8" s="1"/>
  <c r="A3702" i="4"/>
  <c r="G3701" i="4"/>
  <c r="B3701" i="4" s="1"/>
  <c r="C1851" i="4"/>
  <c r="F1851" i="4"/>
  <c r="H1235" i="8" l="1"/>
  <c r="D1235" i="8"/>
  <c r="A3704" i="8"/>
  <c r="I3703" i="8"/>
  <c r="B3703" i="8" s="1"/>
  <c r="A3703" i="4"/>
  <c r="G3702" i="4"/>
  <c r="B3702" i="4" s="1"/>
  <c r="D1851" i="4"/>
  <c r="E1852" i="4"/>
  <c r="E1235" i="8" l="1"/>
  <c r="F1236" i="8"/>
  <c r="I3704" i="8"/>
  <c r="B3704" i="8" s="1"/>
  <c r="A3705" i="8"/>
  <c r="A3704" i="4"/>
  <c r="G3703" i="4"/>
  <c r="B3703" i="4" s="1"/>
  <c r="F1852" i="4"/>
  <c r="C1852" i="4"/>
  <c r="C1236" i="8" l="1"/>
  <c r="G1236" i="8"/>
  <c r="A3706" i="8"/>
  <c r="I3705" i="8"/>
  <c r="B3705" i="8" s="1"/>
  <c r="A3705" i="4"/>
  <c r="G3704" i="4"/>
  <c r="B3704" i="4" s="1"/>
  <c r="E1853" i="4"/>
  <c r="D1852" i="4"/>
  <c r="H1236" i="8" l="1"/>
  <c r="D1236" i="8"/>
  <c r="A3707" i="8"/>
  <c r="I3706" i="8"/>
  <c r="B3706" i="8" s="1"/>
  <c r="A3706" i="4"/>
  <c r="G3705" i="4"/>
  <c r="B3705" i="4" s="1"/>
  <c r="C1853" i="4"/>
  <c r="F1853" i="4"/>
  <c r="E1236" i="8" l="1"/>
  <c r="F1237" i="8"/>
  <c r="A3708" i="8"/>
  <c r="I3707" i="8"/>
  <c r="B3707" i="8" s="1"/>
  <c r="A3707" i="4"/>
  <c r="G3706" i="4"/>
  <c r="B3706" i="4" s="1"/>
  <c r="E1854" i="4"/>
  <c r="D1853" i="4"/>
  <c r="C1237" i="8" l="1"/>
  <c r="G1237" i="8"/>
  <c r="I3708" i="8"/>
  <c r="B3708" i="8" s="1"/>
  <c r="A3709" i="8"/>
  <c r="A3708" i="4"/>
  <c r="G3707" i="4"/>
  <c r="B3707" i="4" s="1"/>
  <c r="C1854" i="4"/>
  <c r="F1854" i="4"/>
  <c r="H1237" i="8" l="1"/>
  <c r="D1237" i="8"/>
  <c r="A3710" i="8"/>
  <c r="I3709" i="8"/>
  <c r="B3709" i="8" s="1"/>
  <c r="A3709" i="4"/>
  <c r="G3708" i="4"/>
  <c r="B3708" i="4" s="1"/>
  <c r="E1855" i="4"/>
  <c r="D1854" i="4"/>
  <c r="E1237" i="8" l="1"/>
  <c r="F1238" i="8"/>
  <c r="A3711" i="8"/>
  <c r="I3710" i="8"/>
  <c r="B3710" i="8" s="1"/>
  <c r="A3710" i="4"/>
  <c r="G3709" i="4"/>
  <c r="B3709" i="4" s="1"/>
  <c r="F1855" i="4"/>
  <c r="C1855" i="4"/>
  <c r="G1238" i="8" l="1"/>
  <c r="C1238" i="8"/>
  <c r="A3712" i="8"/>
  <c r="I3711" i="8"/>
  <c r="B3711" i="8" s="1"/>
  <c r="A3711" i="4"/>
  <c r="G3710" i="4"/>
  <c r="B3710" i="4" s="1"/>
  <c r="E1856" i="4"/>
  <c r="D1855" i="4"/>
  <c r="H1238" i="8" l="1"/>
  <c r="D1238" i="8"/>
  <c r="I3712" i="8"/>
  <c r="B3712" i="8" s="1"/>
  <c r="A3713" i="8"/>
  <c r="A3712" i="4"/>
  <c r="G3711" i="4"/>
  <c r="B3711" i="4" s="1"/>
  <c r="C1856" i="4"/>
  <c r="F1856" i="4"/>
  <c r="E1238" i="8" l="1"/>
  <c r="F1239" i="8"/>
  <c r="A3714" i="8"/>
  <c r="I3713" i="8"/>
  <c r="B3713" i="8" s="1"/>
  <c r="A3713" i="4"/>
  <c r="G3712" i="4"/>
  <c r="B3712" i="4" s="1"/>
  <c r="D1856" i="4"/>
  <c r="E1857" i="4"/>
  <c r="C1239" i="8" l="1"/>
  <c r="G1239" i="8"/>
  <c r="A3715" i="8"/>
  <c r="I3714" i="8"/>
  <c r="B3714" i="8" s="1"/>
  <c r="A3714" i="4"/>
  <c r="G3713" i="4"/>
  <c r="B3713" i="4" s="1"/>
  <c r="C1857" i="4"/>
  <c r="F1857" i="4"/>
  <c r="H1239" i="8" l="1"/>
  <c r="D1239" i="8"/>
  <c r="A3716" i="8"/>
  <c r="I3715" i="8"/>
  <c r="B3715" i="8" s="1"/>
  <c r="A3715" i="4"/>
  <c r="G3714" i="4"/>
  <c r="B3714" i="4" s="1"/>
  <c r="E1858" i="4"/>
  <c r="D1857" i="4"/>
  <c r="E1239" i="8" l="1"/>
  <c r="F1240" i="8"/>
  <c r="I3716" i="8"/>
  <c r="B3716" i="8" s="1"/>
  <c r="A3717" i="8"/>
  <c r="A3716" i="4"/>
  <c r="G3715" i="4"/>
  <c r="B3715" i="4" s="1"/>
  <c r="C1858" i="4"/>
  <c r="F1858" i="4"/>
  <c r="C1240" i="8" l="1"/>
  <c r="G1240" i="8"/>
  <c r="A3718" i="8"/>
  <c r="I3717" i="8"/>
  <c r="B3717" i="8" s="1"/>
  <c r="A3717" i="4"/>
  <c r="G3716" i="4"/>
  <c r="B3716" i="4" s="1"/>
  <c r="D1858" i="4"/>
  <c r="E1859" i="4"/>
  <c r="H1240" i="8" l="1"/>
  <c r="D1240" i="8"/>
  <c r="A3719" i="8"/>
  <c r="I3718" i="8"/>
  <c r="B3718" i="8" s="1"/>
  <c r="A3718" i="4"/>
  <c r="G3717" i="4"/>
  <c r="B3717" i="4" s="1"/>
  <c r="F1859" i="4"/>
  <c r="C1859" i="4"/>
  <c r="E1240" i="8" l="1"/>
  <c r="F1241" i="8"/>
  <c r="A3720" i="8"/>
  <c r="I3719" i="8"/>
  <c r="B3719" i="8" s="1"/>
  <c r="A3719" i="4"/>
  <c r="G3718" i="4"/>
  <c r="B3718" i="4" s="1"/>
  <c r="E1860" i="4"/>
  <c r="D1859" i="4"/>
  <c r="C1241" i="8" l="1"/>
  <c r="G1241" i="8"/>
  <c r="I3720" i="8"/>
  <c r="B3720" i="8" s="1"/>
  <c r="A3721" i="8"/>
  <c r="A3720" i="4"/>
  <c r="G3719" i="4"/>
  <c r="B3719" i="4" s="1"/>
  <c r="C1860" i="4"/>
  <c r="F1860" i="4"/>
  <c r="H1241" i="8" l="1"/>
  <c r="D1241" i="8"/>
  <c r="A3722" i="8"/>
  <c r="I3721" i="8"/>
  <c r="B3721" i="8" s="1"/>
  <c r="A3721" i="4"/>
  <c r="G3720" i="4"/>
  <c r="B3720" i="4" s="1"/>
  <c r="E1861" i="4"/>
  <c r="D1860" i="4"/>
  <c r="E1241" i="8" l="1"/>
  <c r="F1242" i="8"/>
  <c r="A3723" i="8"/>
  <c r="I3722" i="8"/>
  <c r="B3722" i="8" s="1"/>
  <c r="A3722" i="4"/>
  <c r="G3721" i="4"/>
  <c r="B3721" i="4" s="1"/>
  <c r="C1861" i="4"/>
  <c r="F1861" i="4"/>
  <c r="C1242" i="8" l="1"/>
  <c r="G1242" i="8"/>
  <c r="A3724" i="8"/>
  <c r="I3723" i="8"/>
  <c r="B3723" i="8" s="1"/>
  <c r="A3723" i="4"/>
  <c r="G3722" i="4"/>
  <c r="B3722" i="4" s="1"/>
  <c r="E1862" i="4"/>
  <c r="D1861" i="4"/>
  <c r="H1242" i="8" l="1"/>
  <c r="D1242" i="8"/>
  <c r="I3724" i="8"/>
  <c r="B3724" i="8" s="1"/>
  <c r="A3725" i="8"/>
  <c r="A3724" i="4"/>
  <c r="G3723" i="4"/>
  <c r="B3723" i="4" s="1"/>
  <c r="F1862" i="4"/>
  <c r="C1862" i="4"/>
  <c r="E1242" i="8" l="1"/>
  <c r="F1243" i="8"/>
  <c r="A3726" i="8"/>
  <c r="I3725" i="8"/>
  <c r="B3725" i="8" s="1"/>
  <c r="A3725" i="4"/>
  <c r="G3724" i="4"/>
  <c r="B3724" i="4" s="1"/>
  <c r="E1863" i="4"/>
  <c r="D1862" i="4"/>
  <c r="G1243" i="8" l="1"/>
  <c r="C1243" i="8"/>
  <c r="A3727" i="8"/>
  <c r="I3726" i="8"/>
  <c r="B3726" i="8" s="1"/>
  <c r="A3726" i="4"/>
  <c r="G3725" i="4"/>
  <c r="B3725" i="4" s="1"/>
  <c r="F1863" i="4"/>
  <c r="C1863" i="4"/>
  <c r="H1243" i="8" l="1"/>
  <c r="D1243" i="8"/>
  <c r="A3728" i="8"/>
  <c r="I3727" i="8"/>
  <c r="B3727" i="8" s="1"/>
  <c r="A3727" i="4"/>
  <c r="G3726" i="4"/>
  <c r="B3726" i="4" s="1"/>
  <c r="D1863" i="4"/>
  <c r="E1864" i="4"/>
  <c r="E1243" i="8" l="1"/>
  <c r="F1244" i="8"/>
  <c r="I3728" i="8"/>
  <c r="B3728" i="8" s="1"/>
  <c r="A3729" i="8"/>
  <c r="A3728" i="4"/>
  <c r="G3727" i="4"/>
  <c r="B3727" i="4" s="1"/>
  <c r="F1864" i="4"/>
  <c r="C1864" i="4"/>
  <c r="C1244" i="8" l="1"/>
  <c r="G1244" i="8"/>
  <c r="A3730" i="8"/>
  <c r="I3729" i="8"/>
  <c r="B3729" i="8" s="1"/>
  <c r="A3729" i="4"/>
  <c r="G3728" i="4"/>
  <c r="B3728" i="4" s="1"/>
  <c r="D1864" i="4"/>
  <c r="E1865" i="4"/>
  <c r="H1244" i="8" l="1"/>
  <c r="D1244" i="8"/>
  <c r="A3731" i="8"/>
  <c r="I3730" i="8"/>
  <c r="B3730" i="8" s="1"/>
  <c r="A3730" i="4"/>
  <c r="G3729" i="4"/>
  <c r="B3729" i="4" s="1"/>
  <c r="F1865" i="4"/>
  <c r="C1865" i="4"/>
  <c r="E1244" i="8" l="1"/>
  <c r="F1245" i="8"/>
  <c r="A3732" i="8"/>
  <c r="I3731" i="8"/>
  <c r="B3731" i="8" s="1"/>
  <c r="A3731" i="4"/>
  <c r="G3730" i="4"/>
  <c r="B3730" i="4" s="1"/>
  <c r="E1866" i="4"/>
  <c r="D1865" i="4"/>
  <c r="C1245" i="8" l="1"/>
  <c r="G1245" i="8"/>
  <c r="I3732" i="8"/>
  <c r="B3732" i="8" s="1"/>
  <c r="A3733" i="8"/>
  <c r="A3732" i="4"/>
  <c r="G3731" i="4"/>
  <c r="B3731" i="4" s="1"/>
  <c r="F1866" i="4"/>
  <c r="C1866" i="4"/>
  <c r="H1245" i="8" l="1"/>
  <c r="D1245" i="8"/>
  <c r="A3734" i="8"/>
  <c r="I3733" i="8"/>
  <c r="B3733" i="8" s="1"/>
  <c r="A3733" i="4"/>
  <c r="G3732" i="4"/>
  <c r="B3732" i="4" s="1"/>
  <c r="E1867" i="4"/>
  <c r="D1866" i="4"/>
  <c r="E1245" i="8" l="1"/>
  <c r="F1246" i="8"/>
  <c r="A3735" i="8"/>
  <c r="I3734" i="8"/>
  <c r="B3734" i="8" s="1"/>
  <c r="A3734" i="4"/>
  <c r="G3733" i="4"/>
  <c r="B3733" i="4" s="1"/>
  <c r="C1867" i="4"/>
  <c r="F1867" i="4"/>
  <c r="G1246" i="8" l="1"/>
  <c r="C1246" i="8"/>
  <c r="A3736" i="8"/>
  <c r="I3735" i="8"/>
  <c r="B3735" i="8" s="1"/>
  <c r="A3735" i="4"/>
  <c r="G3734" i="4"/>
  <c r="B3734" i="4" s="1"/>
  <c r="D1867" i="4"/>
  <c r="E1868" i="4"/>
  <c r="H1246" i="8" l="1"/>
  <c r="D1246" i="8"/>
  <c r="I3736" i="8"/>
  <c r="B3736" i="8" s="1"/>
  <c r="A3737" i="8"/>
  <c r="A3736" i="4"/>
  <c r="G3735" i="4"/>
  <c r="B3735" i="4" s="1"/>
  <c r="F1868" i="4"/>
  <c r="C1868" i="4"/>
  <c r="E1246" i="8" l="1"/>
  <c r="F1247" i="8"/>
  <c r="A3738" i="8"/>
  <c r="I3737" i="8"/>
  <c r="B3737" i="8" s="1"/>
  <c r="A3737" i="4"/>
  <c r="G3736" i="4"/>
  <c r="B3736" i="4" s="1"/>
  <c r="E1869" i="4"/>
  <c r="D1868" i="4"/>
  <c r="G1247" i="8" l="1"/>
  <c r="C1247" i="8"/>
  <c r="A3739" i="8"/>
  <c r="I3738" i="8"/>
  <c r="B3738" i="8" s="1"/>
  <c r="A3738" i="4"/>
  <c r="G3737" i="4"/>
  <c r="B3737" i="4" s="1"/>
  <c r="C1869" i="4"/>
  <c r="F1869" i="4"/>
  <c r="H1247" i="8" l="1"/>
  <c r="D1247" i="8"/>
  <c r="A3740" i="8"/>
  <c r="I3739" i="8"/>
  <c r="B3739" i="8" s="1"/>
  <c r="A3739" i="4"/>
  <c r="G3738" i="4"/>
  <c r="B3738" i="4" s="1"/>
  <c r="E1870" i="4"/>
  <c r="D1869" i="4"/>
  <c r="E1247" i="8" l="1"/>
  <c r="F1248" i="8"/>
  <c r="I3740" i="8"/>
  <c r="B3740" i="8" s="1"/>
  <c r="A3741" i="8"/>
  <c r="A3740" i="4"/>
  <c r="G3739" i="4"/>
  <c r="B3739" i="4" s="1"/>
  <c r="C1870" i="4"/>
  <c r="F1870" i="4"/>
  <c r="G1248" i="8" l="1"/>
  <c r="C1248" i="8"/>
  <c r="A3742" i="8"/>
  <c r="I3741" i="8"/>
  <c r="B3741" i="8" s="1"/>
  <c r="A3741" i="4"/>
  <c r="G3740" i="4"/>
  <c r="B3740" i="4" s="1"/>
  <c r="E1871" i="4"/>
  <c r="D1870" i="4"/>
  <c r="H1248" i="8" l="1"/>
  <c r="D1248" i="8"/>
  <c r="A3743" i="8"/>
  <c r="I3742" i="8"/>
  <c r="B3742" i="8" s="1"/>
  <c r="A3742" i="4"/>
  <c r="G3741" i="4"/>
  <c r="B3741" i="4" s="1"/>
  <c r="F1871" i="4"/>
  <c r="C1871" i="4"/>
  <c r="E1248" i="8" l="1"/>
  <c r="F1249" i="8"/>
  <c r="A3744" i="8"/>
  <c r="I3743" i="8"/>
  <c r="B3743" i="8" s="1"/>
  <c r="A3743" i="4"/>
  <c r="G3742" i="4"/>
  <c r="B3742" i="4" s="1"/>
  <c r="E1872" i="4"/>
  <c r="D1871" i="4"/>
  <c r="G1249" i="8" l="1"/>
  <c r="C1249" i="8"/>
  <c r="I3744" i="8"/>
  <c r="B3744" i="8" s="1"/>
  <c r="A3745" i="8"/>
  <c r="A3744" i="4"/>
  <c r="G3743" i="4"/>
  <c r="B3743" i="4" s="1"/>
  <c r="F1872" i="4"/>
  <c r="C1872" i="4"/>
  <c r="H1249" i="8" l="1"/>
  <c r="D1249" i="8"/>
  <c r="A3746" i="8"/>
  <c r="I3745" i="8"/>
  <c r="B3745" i="8" s="1"/>
  <c r="A3745" i="4"/>
  <c r="G3744" i="4"/>
  <c r="B3744" i="4" s="1"/>
  <c r="D1872" i="4"/>
  <c r="E1873" i="4"/>
  <c r="E1249" i="8" l="1"/>
  <c r="F1250" i="8"/>
  <c r="A3747" i="8"/>
  <c r="I3746" i="8"/>
  <c r="B3746" i="8" s="1"/>
  <c r="A3746" i="4"/>
  <c r="G3745" i="4"/>
  <c r="B3745" i="4" s="1"/>
  <c r="F1873" i="4"/>
  <c r="C1873" i="4"/>
  <c r="G1250" i="8" l="1"/>
  <c r="C1250" i="8"/>
  <c r="A3748" i="8"/>
  <c r="I3747" i="8"/>
  <c r="B3747" i="8" s="1"/>
  <c r="A3747" i="4"/>
  <c r="G3746" i="4"/>
  <c r="B3746" i="4" s="1"/>
  <c r="D1873" i="4"/>
  <c r="E1874" i="4"/>
  <c r="H1250" i="8" l="1"/>
  <c r="D1250" i="8"/>
  <c r="I3748" i="8"/>
  <c r="B3748" i="8" s="1"/>
  <c r="A3749" i="8"/>
  <c r="A3748" i="4"/>
  <c r="G3747" i="4"/>
  <c r="B3747" i="4" s="1"/>
  <c r="C1874" i="4"/>
  <c r="F1874" i="4"/>
  <c r="E1250" i="8" l="1"/>
  <c r="F1251" i="8"/>
  <c r="A3750" i="8"/>
  <c r="I3749" i="8"/>
  <c r="B3749" i="8" s="1"/>
  <c r="A3749" i="4"/>
  <c r="G3748" i="4"/>
  <c r="B3748" i="4" s="1"/>
  <c r="E1875" i="4"/>
  <c r="D1874" i="4"/>
  <c r="G1251" i="8" l="1"/>
  <c r="C1251" i="8"/>
  <c r="A3751" i="8"/>
  <c r="I3750" i="8"/>
  <c r="B3750" i="8" s="1"/>
  <c r="A3750" i="4"/>
  <c r="G3749" i="4"/>
  <c r="B3749" i="4" s="1"/>
  <c r="F1875" i="4"/>
  <c r="C1875" i="4"/>
  <c r="H1251" i="8" l="1"/>
  <c r="D1251" i="8"/>
  <c r="A3752" i="8"/>
  <c r="I3751" i="8"/>
  <c r="B3751" i="8" s="1"/>
  <c r="A3751" i="4"/>
  <c r="G3750" i="4"/>
  <c r="B3750" i="4" s="1"/>
  <c r="D1875" i="4"/>
  <c r="E1876" i="4"/>
  <c r="E1251" i="8" l="1"/>
  <c r="F1252" i="8"/>
  <c r="I3752" i="8"/>
  <c r="B3752" i="8" s="1"/>
  <c r="A3753" i="8"/>
  <c r="A3752" i="4"/>
  <c r="G3751" i="4"/>
  <c r="B3751" i="4" s="1"/>
  <c r="F1876" i="4"/>
  <c r="C1876" i="4"/>
  <c r="G1252" i="8" l="1"/>
  <c r="C1252" i="8"/>
  <c r="A3754" i="8"/>
  <c r="I3753" i="8"/>
  <c r="B3753" i="8" s="1"/>
  <c r="A3753" i="4"/>
  <c r="G3752" i="4"/>
  <c r="B3752" i="4" s="1"/>
  <c r="D1876" i="4"/>
  <c r="E1877" i="4"/>
  <c r="H1252" i="8" l="1"/>
  <c r="D1252" i="8"/>
  <c r="A3755" i="8"/>
  <c r="I3754" i="8"/>
  <c r="B3754" i="8" s="1"/>
  <c r="A3754" i="4"/>
  <c r="G3753" i="4"/>
  <c r="B3753" i="4" s="1"/>
  <c r="C1877" i="4"/>
  <c r="F1877" i="4"/>
  <c r="E1252" i="8" l="1"/>
  <c r="F1253" i="8"/>
  <c r="A3756" i="8"/>
  <c r="I3755" i="8"/>
  <c r="B3755" i="8" s="1"/>
  <c r="A3755" i="4"/>
  <c r="G3754" i="4"/>
  <c r="B3754" i="4" s="1"/>
  <c r="E1878" i="4"/>
  <c r="D1877" i="4"/>
  <c r="C1253" i="8" l="1"/>
  <c r="G1253" i="8"/>
  <c r="I3756" i="8"/>
  <c r="B3756" i="8" s="1"/>
  <c r="A3757" i="8"/>
  <c r="A3756" i="4"/>
  <c r="G3755" i="4"/>
  <c r="B3755" i="4" s="1"/>
  <c r="F1878" i="4"/>
  <c r="C1878" i="4"/>
  <c r="H1253" i="8" l="1"/>
  <c r="D1253" i="8"/>
  <c r="A3758" i="8"/>
  <c r="I3757" i="8"/>
  <c r="B3757" i="8" s="1"/>
  <c r="A3757" i="4"/>
  <c r="G3756" i="4"/>
  <c r="B3756" i="4" s="1"/>
  <c r="D1878" i="4"/>
  <c r="E1879" i="4"/>
  <c r="E1253" i="8" l="1"/>
  <c r="F1254" i="8"/>
  <c r="A3759" i="8"/>
  <c r="I3758" i="8"/>
  <c r="B3758" i="8" s="1"/>
  <c r="A3758" i="4"/>
  <c r="G3757" i="4"/>
  <c r="B3757" i="4" s="1"/>
  <c r="F1879" i="4"/>
  <c r="C1879" i="4"/>
  <c r="G1254" i="8" l="1"/>
  <c r="C1254" i="8"/>
  <c r="A3760" i="8"/>
  <c r="I3759" i="8"/>
  <c r="B3759" i="8" s="1"/>
  <c r="A3759" i="4"/>
  <c r="G3758" i="4"/>
  <c r="B3758" i="4" s="1"/>
  <c r="D1879" i="4"/>
  <c r="E1880" i="4"/>
  <c r="H1254" i="8" l="1"/>
  <c r="D1254" i="8"/>
  <c r="I3760" i="8"/>
  <c r="B3760" i="8" s="1"/>
  <c r="A3761" i="8"/>
  <c r="A3760" i="4"/>
  <c r="G3759" i="4"/>
  <c r="B3759" i="4" s="1"/>
  <c r="C1880" i="4"/>
  <c r="F1880" i="4"/>
  <c r="E1254" i="8" l="1"/>
  <c r="F1255" i="8"/>
  <c r="A3762" i="8"/>
  <c r="I3761" i="8"/>
  <c r="B3761" i="8" s="1"/>
  <c r="A3761" i="4"/>
  <c r="G3760" i="4"/>
  <c r="B3760" i="4" s="1"/>
  <c r="E1881" i="4"/>
  <c r="D1880" i="4"/>
  <c r="C1255" i="8" l="1"/>
  <c r="G1255" i="8"/>
  <c r="A3763" i="8"/>
  <c r="I3762" i="8"/>
  <c r="B3762" i="8" s="1"/>
  <c r="A3762" i="4"/>
  <c r="G3761" i="4"/>
  <c r="B3761" i="4" s="1"/>
  <c r="F1881" i="4"/>
  <c r="C1881" i="4"/>
  <c r="H1255" i="8" l="1"/>
  <c r="D1255" i="8"/>
  <c r="A3764" i="8"/>
  <c r="I3763" i="8"/>
  <c r="B3763" i="8" s="1"/>
  <c r="A3763" i="4"/>
  <c r="G3762" i="4"/>
  <c r="B3762" i="4" s="1"/>
  <c r="D1881" i="4"/>
  <c r="E1882" i="4"/>
  <c r="E1255" i="8" l="1"/>
  <c r="F1256" i="8"/>
  <c r="I3764" i="8"/>
  <c r="B3764" i="8" s="1"/>
  <c r="A3765" i="8"/>
  <c r="A3764" i="4"/>
  <c r="G3763" i="4"/>
  <c r="B3763" i="4" s="1"/>
  <c r="F1882" i="4"/>
  <c r="C1882" i="4"/>
  <c r="C1256" i="8" l="1"/>
  <c r="G1256" i="8"/>
  <c r="A3766" i="8"/>
  <c r="I3765" i="8"/>
  <c r="B3765" i="8" s="1"/>
  <c r="A3765" i="4"/>
  <c r="G3764" i="4"/>
  <c r="B3764" i="4" s="1"/>
  <c r="D1882" i="4"/>
  <c r="E1883" i="4"/>
  <c r="H1256" i="8" l="1"/>
  <c r="D1256" i="8"/>
  <c r="A3767" i="8"/>
  <c r="I3766" i="8"/>
  <c r="B3766" i="8" s="1"/>
  <c r="A3766" i="4"/>
  <c r="G3765" i="4"/>
  <c r="B3765" i="4" s="1"/>
  <c r="C1883" i="4"/>
  <c r="F1883" i="4"/>
  <c r="E1256" i="8" l="1"/>
  <c r="F1257" i="8"/>
  <c r="A3768" i="8"/>
  <c r="I3767" i="8"/>
  <c r="B3767" i="8" s="1"/>
  <c r="A3767" i="4"/>
  <c r="G3766" i="4"/>
  <c r="B3766" i="4" s="1"/>
  <c r="E1884" i="4"/>
  <c r="D1883" i="4"/>
  <c r="C1257" i="8" l="1"/>
  <c r="G1257" i="8"/>
  <c r="I3768" i="8"/>
  <c r="B3768" i="8" s="1"/>
  <c r="A3769" i="8"/>
  <c r="A3768" i="4"/>
  <c r="G3767" i="4"/>
  <c r="B3767" i="4" s="1"/>
  <c r="C1884" i="4"/>
  <c r="F1884" i="4"/>
  <c r="H1257" i="8" l="1"/>
  <c r="D1257" i="8"/>
  <c r="A3770" i="8"/>
  <c r="I3769" i="8"/>
  <c r="B3769" i="8" s="1"/>
  <c r="A3769" i="4"/>
  <c r="G3768" i="4"/>
  <c r="B3768" i="4" s="1"/>
  <c r="E1885" i="4"/>
  <c r="D1884" i="4"/>
  <c r="E1257" i="8" l="1"/>
  <c r="F1258" i="8"/>
  <c r="A3771" i="8"/>
  <c r="I3770" i="8"/>
  <c r="B3770" i="8" s="1"/>
  <c r="A3770" i="4"/>
  <c r="G3769" i="4"/>
  <c r="B3769" i="4" s="1"/>
  <c r="F1885" i="4"/>
  <c r="C1885" i="4"/>
  <c r="C1258" i="8" l="1"/>
  <c r="G1258" i="8"/>
  <c r="A3772" i="8"/>
  <c r="I3771" i="8"/>
  <c r="B3771" i="8" s="1"/>
  <c r="A3771" i="4"/>
  <c r="G3770" i="4"/>
  <c r="B3770" i="4" s="1"/>
  <c r="E1886" i="4"/>
  <c r="D1885" i="4"/>
  <c r="H1258" i="8" l="1"/>
  <c r="D1258" i="8"/>
  <c r="I3772" i="8"/>
  <c r="B3772" i="8" s="1"/>
  <c r="A3773" i="8"/>
  <c r="A3772" i="4"/>
  <c r="G3771" i="4"/>
  <c r="B3771" i="4" s="1"/>
  <c r="F1886" i="4"/>
  <c r="C1886" i="4"/>
  <c r="E1258" i="8" l="1"/>
  <c r="F1259" i="8"/>
  <c r="A3774" i="8"/>
  <c r="I3773" i="8"/>
  <c r="B3773" i="8" s="1"/>
  <c r="A3773" i="4"/>
  <c r="G3772" i="4"/>
  <c r="B3772" i="4" s="1"/>
  <c r="E1887" i="4"/>
  <c r="D1886" i="4"/>
  <c r="G1259" i="8" l="1"/>
  <c r="C1259" i="8"/>
  <c r="A3775" i="8"/>
  <c r="I3774" i="8"/>
  <c r="B3774" i="8" s="1"/>
  <c r="A3774" i="4"/>
  <c r="G3773" i="4"/>
  <c r="B3773" i="4" s="1"/>
  <c r="C1887" i="4"/>
  <c r="F1887" i="4"/>
  <c r="H1259" i="8" l="1"/>
  <c r="D1259" i="8"/>
  <c r="A3776" i="8"/>
  <c r="I3775" i="8"/>
  <c r="B3775" i="8" s="1"/>
  <c r="A3775" i="4"/>
  <c r="G3774" i="4"/>
  <c r="B3774" i="4" s="1"/>
  <c r="E1888" i="4"/>
  <c r="D1887" i="4"/>
  <c r="E1259" i="8" l="1"/>
  <c r="F1260" i="8"/>
  <c r="I3776" i="8"/>
  <c r="B3776" i="8" s="1"/>
  <c r="A3777" i="8"/>
  <c r="A3776" i="4"/>
  <c r="G3775" i="4"/>
  <c r="B3775" i="4" s="1"/>
  <c r="C1888" i="4"/>
  <c r="F1888" i="4"/>
  <c r="C1260" i="8" l="1"/>
  <c r="G1260" i="8"/>
  <c r="A3778" i="8"/>
  <c r="I3777" i="8"/>
  <c r="B3777" i="8" s="1"/>
  <c r="A3777" i="4"/>
  <c r="G3776" i="4"/>
  <c r="B3776" i="4" s="1"/>
  <c r="E1889" i="4"/>
  <c r="D1888" i="4"/>
  <c r="H1260" i="8" l="1"/>
  <c r="D1260" i="8"/>
  <c r="A3779" i="8"/>
  <c r="I3778" i="8"/>
  <c r="B3778" i="8" s="1"/>
  <c r="A3778" i="4"/>
  <c r="G3777" i="4"/>
  <c r="B3777" i="4" s="1"/>
  <c r="F1889" i="4"/>
  <c r="C1889" i="4"/>
  <c r="E1260" i="8" l="1"/>
  <c r="F1261" i="8"/>
  <c r="A3780" i="8"/>
  <c r="I3779" i="8"/>
  <c r="B3779" i="8" s="1"/>
  <c r="A3779" i="4"/>
  <c r="G3778" i="4"/>
  <c r="B3778" i="4" s="1"/>
  <c r="E1890" i="4"/>
  <c r="D1889" i="4"/>
  <c r="G1261" i="8" l="1"/>
  <c r="C1261" i="8"/>
  <c r="I3780" i="8"/>
  <c r="B3780" i="8" s="1"/>
  <c r="A3781" i="8"/>
  <c r="A3780" i="4"/>
  <c r="G3779" i="4"/>
  <c r="B3779" i="4" s="1"/>
  <c r="F1890" i="4"/>
  <c r="C1890" i="4"/>
  <c r="H1261" i="8" l="1"/>
  <c r="D1261" i="8"/>
  <c r="A3782" i="8"/>
  <c r="I3781" i="8"/>
  <c r="B3781" i="8" s="1"/>
  <c r="A3781" i="4"/>
  <c r="G3780" i="4"/>
  <c r="B3780" i="4" s="1"/>
  <c r="E1891" i="4"/>
  <c r="D1890" i="4"/>
  <c r="E1261" i="8" l="1"/>
  <c r="F1262" i="8"/>
  <c r="A3783" i="8"/>
  <c r="I3782" i="8"/>
  <c r="B3782" i="8" s="1"/>
  <c r="A3782" i="4"/>
  <c r="G3781" i="4"/>
  <c r="B3781" i="4" s="1"/>
  <c r="C1891" i="4"/>
  <c r="F1891" i="4"/>
  <c r="G1262" i="8" l="1"/>
  <c r="C1262" i="8"/>
  <c r="A3784" i="8"/>
  <c r="I3783" i="8"/>
  <c r="B3783" i="8" s="1"/>
  <c r="A3783" i="4"/>
  <c r="G3782" i="4"/>
  <c r="B3782" i="4" s="1"/>
  <c r="D1891" i="4"/>
  <c r="E1892" i="4"/>
  <c r="H1262" i="8" l="1"/>
  <c r="D1262" i="8"/>
  <c r="I3784" i="8"/>
  <c r="B3784" i="8" s="1"/>
  <c r="A3785" i="8"/>
  <c r="A3784" i="4"/>
  <c r="G3783" i="4"/>
  <c r="B3783" i="4" s="1"/>
  <c r="F1892" i="4"/>
  <c r="C1892" i="4"/>
  <c r="E1262" i="8" l="1"/>
  <c r="F1263" i="8"/>
  <c r="A3786" i="8"/>
  <c r="I3785" i="8"/>
  <c r="B3785" i="8" s="1"/>
  <c r="A3785" i="4"/>
  <c r="G3784" i="4"/>
  <c r="B3784" i="4" s="1"/>
  <c r="E1893" i="4"/>
  <c r="D1892" i="4"/>
  <c r="C1263" i="8" l="1"/>
  <c r="G1263" i="8"/>
  <c r="A3787" i="8"/>
  <c r="I3786" i="8"/>
  <c r="B3786" i="8" s="1"/>
  <c r="A3786" i="4"/>
  <c r="G3785" i="4"/>
  <c r="B3785" i="4" s="1"/>
  <c r="C1893" i="4"/>
  <c r="F1893" i="4"/>
  <c r="H1263" i="8" l="1"/>
  <c r="D1263" i="8"/>
  <c r="A3788" i="8"/>
  <c r="I3787" i="8"/>
  <c r="B3787" i="8" s="1"/>
  <c r="A3787" i="4"/>
  <c r="G3786" i="4"/>
  <c r="B3786" i="4" s="1"/>
  <c r="E1894" i="4"/>
  <c r="D1893" i="4"/>
  <c r="E1263" i="8" l="1"/>
  <c r="F1264" i="8"/>
  <c r="I3788" i="8"/>
  <c r="B3788" i="8" s="1"/>
  <c r="A3789" i="8"/>
  <c r="A3788" i="4"/>
  <c r="G3787" i="4"/>
  <c r="B3787" i="4" s="1"/>
  <c r="C1894" i="4"/>
  <c r="F1894" i="4"/>
  <c r="C1264" i="8" l="1"/>
  <c r="G1264" i="8"/>
  <c r="A3790" i="8"/>
  <c r="I3789" i="8"/>
  <c r="B3789" i="8" s="1"/>
  <c r="A3789" i="4"/>
  <c r="G3788" i="4"/>
  <c r="B3788" i="4" s="1"/>
  <c r="E1895" i="4"/>
  <c r="D1894" i="4"/>
  <c r="H1264" i="8" l="1"/>
  <c r="D1264" i="8"/>
  <c r="A3791" i="8"/>
  <c r="I3790" i="8"/>
  <c r="B3790" i="8" s="1"/>
  <c r="A3790" i="4"/>
  <c r="G3789" i="4"/>
  <c r="B3789" i="4" s="1"/>
  <c r="F1895" i="4"/>
  <c r="C1895" i="4"/>
  <c r="E1264" i="8" l="1"/>
  <c r="F1265" i="8"/>
  <c r="A3792" i="8"/>
  <c r="I3791" i="8"/>
  <c r="B3791" i="8" s="1"/>
  <c r="A3791" i="4"/>
  <c r="G3790" i="4"/>
  <c r="B3790" i="4" s="1"/>
  <c r="E1896" i="4"/>
  <c r="D1895" i="4"/>
  <c r="G1265" i="8" l="1"/>
  <c r="C1265" i="8"/>
  <c r="I3792" i="8"/>
  <c r="B3792" i="8" s="1"/>
  <c r="A3793" i="8"/>
  <c r="A3792" i="4"/>
  <c r="G3791" i="4"/>
  <c r="B3791" i="4" s="1"/>
  <c r="F1896" i="4"/>
  <c r="C1896" i="4"/>
  <c r="H1265" i="8" l="1"/>
  <c r="D1265" i="8"/>
  <c r="A3794" i="8"/>
  <c r="I3793" i="8"/>
  <c r="B3793" i="8" s="1"/>
  <c r="A3793" i="4"/>
  <c r="G3792" i="4"/>
  <c r="B3792" i="4" s="1"/>
  <c r="E1897" i="4"/>
  <c r="D1896" i="4"/>
  <c r="E1265" i="8" l="1"/>
  <c r="F1266" i="8"/>
  <c r="A3795" i="8"/>
  <c r="I3794" i="8"/>
  <c r="B3794" i="8" s="1"/>
  <c r="A3794" i="4"/>
  <c r="G3793" i="4"/>
  <c r="B3793" i="4" s="1"/>
  <c r="C1897" i="4"/>
  <c r="F1897" i="4"/>
  <c r="C1266" i="8" l="1"/>
  <c r="G1266" i="8"/>
  <c r="A3796" i="8"/>
  <c r="I3795" i="8"/>
  <c r="B3795" i="8" s="1"/>
  <c r="A3795" i="4"/>
  <c r="G3794" i="4"/>
  <c r="B3794" i="4" s="1"/>
  <c r="E1898" i="4"/>
  <c r="D1897" i="4"/>
  <c r="H1266" i="8" l="1"/>
  <c r="D1266" i="8"/>
  <c r="I3796" i="8"/>
  <c r="B3796" i="8" s="1"/>
  <c r="A3797" i="8"/>
  <c r="A3796" i="4"/>
  <c r="G3795" i="4"/>
  <c r="B3795" i="4" s="1"/>
  <c r="C1898" i="4"/>
  <c r="F1898" i="4"/>
  <c r="E1266" i="8" l="1"/>
  <c r="F1267" i="8"/>
  <c r="A3798" i="8"/>
  <c r="I3797" i="8"/>
  <c r="B3797" i="8" s="1"/>
  <c r="A3797" i="4"/>
  <c r="G3796" i="4"/>
  <c r="B3796" i="4" s="1"/>
  <c r="E1899" i="4"/>
  <c r="D1898" i="4"/>
  <c r="C1267" i="8" l="1"/>
  <c r="G1267" i="8"/>
  <c r="A3799" i="8"/>
  <c r="I3798" i="8"/>
  <c r="B3798" i="8" s="1"/>
  <c r="A3798" i="4"/>
  <c r="G3797" i="4"/>
  <c r="B3797" i="4" s="1"/>
  <c r="F1899" i="4"/>
  <c r="C1899" i="4"/>
  <c r="H1267" i="8" l="1"/>
  <c r="D1267" i="8"/>
  <c r="A3800" i="8"/>
  <c r="I3799" i="8"/>
  <c r="B3799" i="8" s="1"/>
  <c r="A3799" i="4"/>
  <c r="G3798" i="4"/>
  <c r="B3798" i="4" s="1"/>
  <c r="E1900" i="4"/>
  <c r="D1899" i="4"/>
  <c r="E1267" i="8" l="1"/>
  <c r="F1268" i="8"/>
  <c r="I3800" i="8"/>
  <c r="B3800" i="8" s="1"/>
  <c r="A3801" i="8"/>
  <c r="A3800" i="4"/>
  <c r="G3799" i="4"/>
  <c r="B3799" i="4" s="1"/>
  <c r="F1900" i="4"/>
  <c r="C1900" i="4"/>
  <c r="C1268" i="8" l="1"/>
  <c r="G1268" i="8"/>
  <c r="A3802" i="8"/>
  <c r="I3801" i="8"/>
  <c r="B3801" i="8" s="1"/>
  <c r="A3801" i="4"/>
  <c r="G3800" i="4"/>
  <c r="B3800" i="4" s="1"/>
  <c r="E1901" i="4"/>
  <c r="D1900" i="4"/>
  <c r="H1268" i="8" l="1"/>
  <c r="D1268" i="8"/>
  <c r="A3803" i="8"/>
  <c r="I3802" i="8"/>
  <c r="B3802" i="8" s="1"/>
  <c r="A3802" i="4"/>
  <c r="G3801" i="4"/>
  <c r="B3801" i="4" s="1"/>
  <c r="F1901" i="4"/>
  <c r="C1901" i="4"/>
  <c r="E1268" i="8" l="1"/>
  <c r="F1269" i="8"/>
  <c r="A3804" i="8"/>
  <c r="I3803" i="8"/>
  <c r="B3803" i="8" s="1"/>
  <c r="A3803" i="4"/>
  <c r="G3802" i="4"/>
  <c r="B3802" i="4" s="1"/>
  <c r="E1902" i="4"/>
  <c r="D1901" i="4"/>
  <c r="C1269" i="8" l="1"/>
  <c r="G1269" i="8"/>
  <c r="I3804" i="8"/>
  <c r="B3804" i="8" s="1"/>
  <c r="A3805" i="8"/>
  <c r="A3804" i="4"/>
  <c r="G3803" i="4"/>
  <c r="B3803" i="4" s="1"/>
  <c r="F1902" i="4"/>
  <c r="C1902" i="4"/>
  <c r="H1269" i="8" l="1"/>
  <c r="D1269" i="8"/>
  <c r="A3806" i="8"/>
  <c r="I3805" i="8"/>
  <c r="B3805" i="8" s="1"/>
  <c r="A3805" i="4"/>
  <c r="G3804" i="4"/>
  <c r="B3804" i="4" s="1"/>
  <c r="E1903" i="4"/>
  <c r="D1902" i="4"/>
  <c r="E1269" i="8" l="1"/>
  <c r="F1270" i="8"/>
  <c r="A3807" i="8"/>
  <c r="I3806" i="8"/>
  <c r="B3806" i="8" s="1"/>
  <c r="A3806" i="4"/>
  <c r="G3805" i="4"/>
  <c r="B3805" i="4" s="1"/>
  <c r="F1903" i="4"/>
  <c r="C1903" i="4"/>
  <c r="G1270" i="8" l="1"/>
  <c r="C1270" i="8"/>
  <c r="A3808" i="8"/>
  <c r="I3807" i="8"/>
  <c r="B3807" i="8" s="1"/>
  <c r="A3807" i="4"/>
  <c r="G3806" i="4"/>
  <c r="B3806" i="4" s="1"/>
  <c r="D1903" i="4"/>
  <c r="E1904" i="4"/>
  <c r="H1270" i="8" l="1"/>
  <c r="D1270" i="8"/>
  <c r="I3808" i="8"/>
  <c r="B3808" i="8" s="1"/>
  <c r="A3809" i="8"/>
  <c r="A3808" i="4"/>
  <c r="G3807" i="4"/>
  <c r="B3807" i="4" s="1"/>
  <c r="F1904" i="4"/>
  <c r="C1904" i="4"/>
  <c r="E1270" i="8" l="1"/>
  <c r="F1271" i="8"/>
  <c r="A3810" i="8"/>
  <c r="I3809" i="8"/>
  <c r="B3809" i="8" s="1"/>
  <c r="A3809" i="4"/>
  <c r="G3808" i="4"/>
  <c r="B3808" i="4" s="1"/>
  <c r="D1904" i="4"/>
  <c r="E1905" i="4"/>
  <c r="G1271" i="8" l="1"/>
  <c r="C1271" i="8"/>
  <c r="A3811" i="8"/>
  <c r="I3810" i="8"/>
  <c r="B3810" i="8" s="1"/>
  <c r="A3810" i="4"/>
  <c r="G3809" i="4"/>
  <c r="B3809" i="4" s="1"/>
  <c r="C1905" i="4"/>
  <c r="F1905" i="4"/>
  <c r="H1271" i="8" l="1"/>
  <c r="D1271" i="8"/>
  <c r="A3812" i="8"/>
  <c r="I3811" i="8"/>
  <c r="B3811" i="8" s="1"/>
  <c r="A3811" i="4"/>
  <c r="G3810" i="4"/>
  <c r="B3810" i="4" s="1"/>
  <c r="E1906" i="4"/>
  <c r="D1905" i="4"/>
  <c r="E1271" i="8" l="1"/>
  <c r="F1272" i="8"/>
  <c r="I3812" i="8"/>
  <c r="B3812" i="8" s="1"/>
  <c r="A3813" i="8"/>
  <c r="A3812" i="4"/>
  <c r="G3811" i="4"/>
  <c r="B3811" i="4" s="1"/>
  <c r="F1906" i="4"/>
  <c r="C1906" i="4"/>
  <c r="G1272" i="8" l="1"/>
  <c r="C1272" i="8"/>
  <c r="A3814" i="8"/>
  <c r="I3813" i="8"/>
  <c r="B3813" i="8" s="1"/>
  <c r="A3813" i="4"/>
  <c r="G3812" i="4"/>
  <c r="B3812" i="4" s="1"/>
  <c r="D1906" i="4"/>
  <c r="E1907" i="4"/>
  <c r="H1272" i="8" l="1"/>
  <c r="D1272" i="8"/>
  <c r="A3815" i="8"/>
  <c r="I3814" i="8"/>
  <c r="B3814" i="8" s="1"/>
  <c r="A3814" i="4"/>
  <c r="G3813" i="4"/>
  <c r="B3813" i="4" s="1"/>
  <c r="F1907" i="4"/>
  <c r="C1907" i="4"/>
  <c r="E1272" i="8" l="1"/>
  <c r="F1273" i="8"/>
  <c r="A3816" i="8"/>
  <c r="I3815" i="8"/>
  <c r="B3815" i="8" s="1"/>
  <c r="A3815" i="4"/>
  <c r="G3814" i="4"/>
  <c r="B3814" i="4" s="1"/>
  <c r="D1907" i="4"/>
  <c r="E1908" i="4"/>
  <c r="C1273" i="8" l="1"/>
  <c r="G1273" i="8"/>
  <c r="I3816" i="8"/>
  <c r="B3816" i="8" s="1"/>
  <c r="A3817" i="8"/>
  <c r="A3816" i="4"/>
  <c r="G3815" i="4"/>
  <c r="B3815" i="4" s="1"/>
  <c r="F1908" i="4"/>
  <c r="C1908" i="4"/>
  <c r="H1273" i="8" l="1"/>
  <c r="D1273" i="8"/>
  <c r="A3818" i="8"/>
  <c r="I3817" i="8"/>
  <c r="B3817" i="8" s="1"/>
  <c r="A3817" i="4"/>
  <c r="G3816" i="4"/>
  <c r="B3816" i="4" s="1"/>
  <c r="E1909" i="4"/>
  <c r="D1908" i="4"/>
  <c r="E1273" i="8" l="1"/>
  <c r="F1274" i="8"/>
  <c r="A3819" i="8"/>
  <c r="I3818" i="8"/>
  <c r="B3818" i="8" s="1"/>
  <c r="A3818" i="4"/>
  <c r="G3817" i="4"/>
  <c r="B3817" i="4" s="1"/>
  <c r="C1909" i="4"/>
  <c r="F1909" i="4"/>
  <c r="C1274" i="8" l="1"/>
  <c r="G1274" i="8"/>
  <c r="A3820" i="8"/>
  <c r="I3819" i="8"/>
  <c r="B3819" i="8" s="1"/>
  <c r="A3819" i="4"/>
  <c r="G3818" i="4"/>
  <c r="B3818" i="4" s="1"/>
  <c r="E1910" i="4"/>
  <c r="D1909" i="4"/>
  <c r="H1274" i="8" l="1"/>
  <c r="D1274" i="8"/>
  <c r="I3820" i="8"/>
  <c r="B3820" i="8" s="1"/>
  <c r="A3821" i="8"/>
  <c r="A3820" i="4"/>
  <c r="G3819" i="4"/>
  <c r="B3819" i="4" s="1"/>
  <c r="F1910" i="4"/>
  <c r="C1910" i="4"/>
  <c r="E1274" i="8" l="1"/>
  <c r="F1275" i="8"/>
  <c r="A3822" i="8"/>
  <c r="I3821" i="8"/>
  <c r="B3821" i="8" s="1"/>
  <c r="A3821" i="4"/>
  <c r="G3820" i="4"/>
  <c r="B3820" i="4" s="1"/>
  <c r="D1910" i="4"/>
  <c r="E1911" i="4"/>
  <c r="C1275" i="8" l="1"/>
  <c r="G1275" i="8"/>
  <c r="A3823" i="8"/>
  <c r="I3822" i="8"/>
  <c r="B3822" i="8" s="1"/>
  <c r="A3822" i="4"/>
  <c r="G3821" i="4"/>
  <c r="B3821" i="4" s="1"/>
  <c r="F1911" i="4"/>
  <c r="C1911" i="4"/>
  <c r="H1275" i="8" l="1"/>
  <c r="D1275" i="8"/>
  <c r="A3824" i="8"/>
  <c r="I3823" i="8"/>
  <c r="B3823" i="8" s="1"/>
  <c r="A3823" i="4"/>
  <c r="G3822" i="4"/>
  <c r="B3822" i="4" s="1"/>
  <c r="E1912" i="4"/>
  <c r="D1911" i="4"/>
  <c r="E1275" i="8" l="1"/>
  <c r="F1276" i="8"/>
  <c r="I3824" i="8"/>
  <c r="B3824" i="8" s="1"/>
  <c r="A3825" i="8"/>
  <c r="A3824" i="4"/>
  <c r="G3823" i="4"/>
  <c r="B3823" i="4" s="1"/>
  <c r="C1912" i="4"/>
  <c r="F1912" i="4"/>
  <c r="C1276" i="8" l="1"/>
  <c r="G1276" i="8"/>
  <c r="A3826" i="8"/>
  <c r="I3825" i="8"/>
  <c r="B3825" i="8" s="1"/>
  <c r="A3825" i="4"/>
  <c r="G3824" i="4"/>
  <c r="B3824" i="4" s="1"/>
  <c r="E1913" i="4"/>
  <c r="D1912" i="4"/>
  <c r="H1276" i="8" l="1"/>
  <c r="D1276" i="8"/>
  <c r="A3827" i="8"/>
  <c r="I3826" i="8"/>
  <c r="B3826" i="8" s="1"/>
  <c r="A3826" i="4"/>
  <c r="G3825" i="4"/>
  <c r="B3825" i="4" s="1"/>
  <c r="C1913" i="4"/>
  <c r="F1913" i="4"/>
  <c r="E1276" i="8" l="1"/>
  <c r="F1277" i="8"/>
  <c r="A3828" i="8"/>
  <c r="I3827" i="8"/>
  <c r="B3827" i="8" s="1"/>
  <c r="A3827" i="4"/>
  <c r="G3826" i="4"/>
  <c r="B3826" i="4" s="1"/>
  <c r="D1913" i="4"/>
  <c r="E1914" i="4"/>
  <c r="C1277" i="8" l="1"/>
  <c r="G1277" i="8"/>
  <c r="I3828" i="8"/>
  <c r="B3828" i="8" s="1"/>
  <c r="A3829" i="8"/>
  <c r="A3828" i="4"/>
  <c r="G3827" i="4"/>
  <c r="B3827" i="4" s="1"/>
  <c r="F1914" i="4"/>
  <c r="C1914" i="4"/>
  <c r="H1277" i="8" l="1"/>
  <c r="D1277" i="8"/>
  <c r="A3830" i="8"/>
  <c r="I3829" i="8"/>
  <c r="B3829" i="8" s="1"/>
  <c r="A3829" i="4"/>
  <c r="G3828" i="4"/>
  <c r="B3828" i="4" s="1"/>
  <c r="D1914" i="4"/>
  <c r="E1915" i="4"/>
  <c r="E1277" i="8" l="1"/>
  <c r="F1278" i="8"/>
  <c r="A3831" i="8"/>
  <c r="I3830" i="8"/>
  <c r="B3830" i="8" s="1"/>
  <c r="A3830" i="4"/>
  <c r="G3829" i="4"/>
  <c r="B3829" i="4" s="1"/>
  <c r="C1915" i="4"/>
  <c r="F1915" i="4"/>
  <c r="G1278" i="8" l="1"/>
  <c r="C1278" i="8"/>
  <c r="A3832" i="8"/>
  <c r="I3831" i="8"/>
  <c r="B3831" i="8" s="1"/>
  <c r="A3831" i="4"/>
  <c r="G3830" i="4"/>
  <c r="B3830" i="4" s="1"/>
  <c r="E1916" i="4"/>
  <c r="D1915" i="4"/>
  <c r="H1278" i="8" l="1"/>
  <c r="D1278" i="8"/>
  <c r="I3832" i="8"/>
  <c r="B3832" i="8" s="1"/>
  <c r="A3833" i="8"/>
  <c r="A3832" i="4"/>
  <c r="G3831" i="4"/>
  <c r="B3831" i="4" s="1"/>
  <c r="C1916" i="4"/>
  <c r="F1916" i="4"/>
  <c r="E1278" i="8" l="1"/>
  <c r="F1279" i="8"/>
  <c r="A3834" i="8"/>
  <c r="I3833" i="8"/>
  <c r="B3833" i="8" s="1"/>
  <c r="A3833" i="4"/>
  <c r="G3832" i="4"/>
  <c r="B3832" i="4" s="1"/>
  <c r="E1917" i="4"/>
  <c r="D1916" i="4"/>
  <c r="G1279" i="8" l="1"/>
  <c r="C1279" i="8"/>
  <c r="A3835" i="8"/>
  <c r="I3834" i="8"/>
  <c r="B3834" i="8" s="1"/>
  <c r="A3834" i="4"/>
  <c r="G3833" i="4"/>
  <c r="B3833" i="4" s="1"/>
  <c r="F1917" i="4"/>
  <c r="C1917" i="4"/>
  <c r="H1279" i="8" l="1"/>
  <c r="D1279" i="8"/>
  <c r="A3836" i="8"/>
  <c r="I3835" i="8"/>
  <c r="B3835" i="8" s="1"/>
  <c r="A3835" i="4"/>
  <c r="G3834" i="4"/>
  <c r="B3834" i="4" s="1"/>
  <c r="E1918" i="4"/>
  <c r="D1917" i="4"/>
  <c r="E1279" i="8" l="1"/>
  <c r="F1280" i="8"/>
  <c r="I3836" i="8"/>
  <c r="B3836" i="8" s="1"/>
  <c r="A3837" i="8"/>
  <c r="A3836" i="4"/>
  <c r="G3835" i="4"/>
  <c r="B3835" i="4" s="1"/>
  <c r="F1918" i="4"/>
  <c r="C1918" i="4"/>
  <c r="G1280" i="8" l="1"/>
  <c r="C1280" i="8"/>
  <c r="A3838" i="8"/>
  <c r="I3837" i="8"/>
  <c r="B3837" i="8" s="1"/>
  <c r="A3837" i="4"/>
  <c r="G3836" i="4"/>
  <c r="B3836" i="4" s="1"/>
  <c r="D1918" i="4"/>
  <c r="E1919" i="4"/>
  <c r="H1280" i="8" l="1"/>
  <c r="D1280" i="8"/>
  <c r="A3839" i="8"/>
  <c r="I3838" i="8"/>
  <c r="B3838" i="8" s="1"/>
  <c r="A3838" i="4"/>
  <c r="G3837" i="4"/>
  <c r="B3837" i="4" s="1"/>
  <c r="F1919" i="4"/>
  <c r="C1919" i="4"/>
  <c r="E1280" i="8" l="1"/>
  <c r="F1281" i="8"/>
  <c r="A3840" i="8"/>
  <c r="I3839" i="8"/>
  <c r="B3839" i="8" s="1"/>
  <c r="A3839" i="4"/>
  <c r="G3838" i="4"/>
  <c r="B3838" i="4" s="1"/>
  <c r="D1919" i="4"/>
  <c r="E1920" i="4"/>
  <c r="C1281" i="8" l="1"/>
  <c r="G1281" i="8"/>
  <c r="I3840" i="8"/>
  <c r="B3840" i="8" s="1"/>
  <c r="A3841" i="8"/>
  <c r="A3840" i="4"/>
  <c r="G3839" i="4"/>
  <c r="B3839" i="4" s="1"/>
  <c r="C1920" i="4"/>
  <c r="F1920" i="4"/>
  <c r="H1281" i="8" l="1"/>
  <c r="D1281" i="8"/>
  <c r="A3842" i="8"/>
  <c r="I3841" i="8"/>
  <c r="B3841" i="8" s="1"/>
  <c r="A3841" i="4"/>
  <c r="G3840" i="4"/>
  <c r="B3840" i="4" s="1"/>
  <c r="E1921" i="4"/>
  <c r="D1920" i="4"/>
  <c r="E1281" i="8" l="1"/>
  <c r="F1282" i="8"/>
  <c r="A3843" i="8"/>
  <c r="I3842" i="8"/>
  <c r="B3842" i="8" s="1"/>
  <c r="A3842" i="4"/>
  <c r="G3841" i="4"/>
  <c r="B3841" i="4" s="1"/>
  <c r="F1921" i="4"/>
  <c r="C1921" i="4"/>
  <c r="C1282" i="8" l="1"/>
  <c r="G1282" i="8"/>
  <c r="A3844" i="8"/>
  <c r="I3843" i="8"/>
  <c r="B3843" i="8" s="1"/>
  <c r="A3843" i="4"/>
  <c r="G3842" i="4"/>
  <c r="B3842" i="4" s="1"/>
  <c r="D1921" i="4"/>
  <c r="E1922" i="4"/>
  <c r="H1282" i="8" l="1"/>
  <c r="D1282" i="8"/>
  <c r="I3844" i="8"/>
  <c r="B3844" i="8" s="1"/>
  <c r="A3845" i="8"/>
  <c r="A3844" i="4"/>
  <c r="G3843" i="4"/>
  <c r="B3843" i="4" s="1"/>
  <c r="F1922" i="4"/>
  <c r="C1922" i="4"/>
  <c r="E1282" i="8" l="1"/>
  <c r="F1283" i="8"/>
  <c r="A3846" i="8"/>
  <c r="I3845" i="8"/>
  <c r="B3845" i="8" s="1"/>
  <c r="A3845" i="4"/>
  <c r="G3844" i="4"/>
  <c r="B3844" i="4" s="1"/>
  <c r="D1922" i="4"/>
  <c r="E1923" i="4"/>
  <c r="G1283" i="8" l="1"/>
  <c r="C1283" i="8"/>
  <c r="A3847" i="8"/>
  <c r="I3846" i="8"/>
  <c r="B3846" i="8" s="1"/>
  <c r="A3846" i="4"/>
  <c r="G3845" i="4"/>
  <c r="B3845" i="4" s="1"/>
  <c r="C1923" i="4"/>
  <c r="F1923" i="4"/>
  <c r="H1283" i="8" l="1"/>
  <c r="D1283" i="8"/>
  <c r="A3848" i="8"/>
  <c r="I3847" i="8"/>
  <c r="B3847" i="8" s="1"/>
  <c r="A3847" i="4"/>
  <c r="G3846" i="4"/>
  <c r="B3846" i="4" s="1"/>
  <c r="E1924" i="4"/>
  <c r="D1923" i="4"/>
  <c r="E1283" i="8" l="1"/>
  <c r="F1284" i="8"/>
  <c r="I3848" i="8"/>
  <c r="B3848" i="8" s="1"/>
  <c r="A3849" i="8"/>
  <c r="A3848" i="4"/>
  <c r="G3847" i="4"/>
  <c r="B3847" i="4" s="1"/>
  <c r="F1924" i="4"/>
  <c r="C1924" i="4"/>
  <c r="C1284" i="8" l="1"/>
  <c r="G1284" i="8"/>
  <c r="A3850" i="8"/>
  <c r="I3849" i="8"/>
  <c r="B3849" i="8" s="1"/>
  <c r="A3849" i="4"/>
  <c r="G3848" i="4"/>
  <c r="B3848" i="4" s="1"/>
  <c r="D1924" i="4"/>
  <c r="E1925" i="4"/>
  <c r="H1284" i="8" l="1"/>
  <c r="D1284" i="8"/>
  <c r="A3851" i="8"/>
  <c r="I3850" i="8"/>
  <c r="B3850" i="8" s="1"/>
  <c r="A3850" i="4"/>
  <c r="G3849" i="4"/>
  <c r="B3849" i="4" s="1"/>
  <c r="F1925" i="4"/>
  <c r="C1925" i="4"/>
  <c r="E1284" i="8" l="1"/>
  <c r="F1285" i="8"/>
  <c r="A3852" i="8"/>
  <c r="I3851" i="8"/>
  <c r="B3851" i="8" s="1"/>
  <c r="A3851" i="4"/>
  <c r="G3850" i="4"/>
  <c r="B3850" i="4" s="1"/>
  <c r="D1925" i="4"/>
  <c r="E1926" i="4"/>
  <c r="C1285" i="8" l="1"/>
  <c r="G1285" i="8"/>
  <c r="I3852" i="8"/>
  <c r="B3852" i="8" s="1"/>
  <c r="A3853" i="8"/>
  <c r="A3852" i="4"/>
  <c r="G3851" i="4"/>
  <c r="B3851" i="4" s="1"/>
  <c r="C1926" i="4"/>
  <c r="F1926" i="4"/>
  <c r="H1285" i="8" l="1"/>
  <c r="D1285" i="8"/>
  <c r="A3854" i="8"/>
  <c r="I3853" i="8"/>
  <c r="B3853" i="8" s="1"/>
  <c r="A3853" i="4"/>
  <c r="G3852" i="4"/>
  <c r="B3852" i="4" s="1"/>
  <c r="E1927" i="4"/>
  <c r="D1926" i="4"/>
  <c r="E1285" i="8" l="1"/>
  <c r="F1286" i="8"/>
  <c r="A3855" i="8"/>
  <c r="I3854" i="8"/>
  <c r="B3854" i="8" s="1"/>
  <c r="A3854" i="4"/>
  <c r="G3853" i="4"/>
  <c r="B3853" i="4" s="1"/>
  <c r="F1927" i="4"/>
  <c r="C1927" i="4"/>
  <c r="G1286" i="8" l="1"/>
  <c r="C1286" i="8"/>
  <c r="A3856" i="8"/>
  <c r="I3855" i="8"/>
  <c r="B3855" i="8" s="1"/>
  <c r="A3855" i="4"/>
  <c r="G3854" i="4"/>
  <c r="B3854" i="4" s="1"/>
  <c r="D1927" i="4"/>
  <c r="E1928" i="4"/>
  <c r="H1286" i="8" l="1"/>
  <c r="D1286" i="8"/>
  <c r="I3856" i="8"/>
  <c r="B3856" i="8" s="1"/>
  <c r="A3857" i="8"/>
  <c r="A3856" i="4"/>
  <c r="G3855" i="4"/>
  <c r="B3855" i="4" s="1"/>
  <c r="F1928" i="4"/>
  <c r="C1928" i="4"/>
  <c r="E1286" i="8" l="1"/>
  <c r="F1287" i="8"/>
  <c r="A3858" i="8"/>
  <c r="I3857" i="8"/>
  <c r="B3857" i="8" s="1"/>
  <c r="A3857" i="4"/>
  <c r="G3856" i="4"/>
  <c r="B3856" i="4" s="1"/>
  <c r="D1928" i="4"/>
  <c r="E1929" i="4"/>
  <c r="C1287" i="8" l="1"/>
  <c r="G1287" i="8"/>
  <c r="A3859" i="8"/>
  <c r="I3858" i="8"/>
  <c r="B3858" i="8" s="1"/>
  <c r="A3858" i="4"/>
  <c r="G3857" i="4"/>
  <c r="B3857" i="4" s="1"/>
  <c r="C1929" i="4"/>
  <c r="F1929" i="4"/>
  <c r="H1287" i="8" l="1"/>
  <c r="D1287" i="8"/>
  <c r="A3860" i="8"/>
  <c r="I3859" i="8"/>
  <c r="B3859" i="8" s="1"/>
  <c r="A3859" i="4"/>
  <c r="G3858" i="4"/>
  <c r="B3858" i="4" s="1"/>
  <c r="E1930" i="4"/>
  <c r="D1929" i="4"/>
  <c r="E1287" i="8" l="1"/>
  <c r="F1288" i="8"/>
  <c r="I3860" i="8"/>
  <c r="B3860" i="8" s="1"/>
  <c r="A3861" i="8"/>
  <c r="A3860" i="4"/>
  <c r="G3859" i="4"/>
  <c r="B3859" i="4" s="1"/>
  <c r="F1930" i="4"/>
  <c r="C1930" i="4"/>
  <c r="G1288" i="8" l="1"/>
  <c r="C1288" i="8"/>
  <c r="A3862" i="8"/>
  <c r="I3861" i="8"/>
  <c r="B3861" i="8" s="1"/>
  <c r="A3861" i="4"/>
  <c r="G3860" i="4"/>
  <c r="B3860" i="4" s="1"/>
  <c r="D1930" i="4"/>
  <c r="E1931" i="4"/>
  <c r="H1288" i="8" l="1"/>
  <c r="D1288" i="8"/>
  <c r="A3863" i="8"/>
  <c r="I3862" i="8"/>
  <c r="B3862" i="8" s="1"/>
  <c r="A3862" i="4"/>
  <c r="G3861" i="4"/>
  <c r="B3861" i="4" s="1"/>
  <c r="F1931" i="4"/>
  <c r="C1931" i="4"/>
  <c r="E1288" i="8" l="1"/>
  <c r="F1289" i="8"/>
  <c r="A3864" i="8"/>
  <c r="I3863" i="8"/>
  <c r="B3863" i="8" s="1"/>
  <c r="A3863" i="4"/>
  <c r="G3862" i="4"/>
  <c r="B3862" i="4" s="1"/>
  <c r="D1931" i="4"/>
  <c r="E1932" i="4"/>
  <c r="C1289" i="8" l="1"/>
  <c r="G1289" i="8"/>
  <c r="I3864" i="8"/>
  <c r="B3864" i="8" s="1"/>
  <c r="A3865" i="8"/>
  <c r="A3864" i="4"/>
  <c r="G3863" i="4"/>
  <c r="B3863" i="4" s="1"/>
  <c r="C1932" i="4"/>
  <c r="F1932" i="4"/>
  <c r="H1289" i="8" l="1"/>
  <c r="D1289" i="8"/>
  <c r="A3866" i="8"/>
  <c r="I3865" i="8"/>
  <c r="B3865" i="8" s="1"/>
  <c r="A3865" i="4"/>
  <c r="G3864" i="4"/>
  <c r="B3864" i="4" s="1"/>
  <c r="E1933" i="4"/>
  <c r="D1932" i="4"/>
  <c r="E1289" i="8" l="1"/>
  <c r="F1290" i="8"/>
  <c r="A3867" i="8"/>
  <c r="I3866" i="8"/>
  <c r="B3866" i="8" s="1"/>
  <c r="A3866" i="4"/>
  <c r="G3865" i="4"/>
  <c r="B3865" i="4" s="1"/>
  <c r="F1933" i="4"/>
  <c r="C1933" i="4"/>
  <c r="G1290" i="8" l="1"/>
  <c r="C1290" i="8"/>
  <c r="A3868" i="8"/>
  <c r="I3867" i="8"/>
  <c r="B3867" i="8" s="1"/>
  <c r="A3867" i="4"/>
  <c r="G3866" i="4"/>
  <c r="B3866" i="4" s="1"/>
  <c r="D1933" i="4"/>
  <c r="E1934" i="4"/>
  <c r="H1290" i="8" l="1"/>
  <c r="D1290" i="8"/>
  <c r="I3868" i="8"/>
  <c r="B3868" i="8" s="1"/>
  <c r="A3869" i="8"/>
  <c r="A3868" i="4"/>
  <c r="G3867" i="4"/>
  <c r="B3867" i="4" s="1"/>
  <c r="F1934" i="4"/>
  <c r="C1934" i="4"/>
  <c r="E1290" i="8" l="1"/>
  <c r="F1291" i="8"/>
  <c r="A3870" i="8"/>
  <c r="I3869" i="8"/>
  <c r="B3869" i="8" s="1"/>
  <c r="A3869" i="4"/>
  <c r="G3868" i="4"/>
  <c r="B3868" i="4" s="1"/>
  <c r="D1934" i="4"/>
  <c r="E1935" i="4"/>
  <c r="C1291" i="8" l="1"/>
  <c r="G1291" i="8"/>
  <c r="A3871" i="8"/>
  <c r="I3870" i="8"/>
  <c r="B3870" i="8" s="1"/>
  <c r="A3870" i="4"/>
  <c r="G3869" i="4"/>
  <c r="B3869" i="4" s="1"/>
  <c r="C1935" i="4"/>
  <c r="F1935" i="4"/>
  <c r="H1291" i="8" l="1"/>
  <c r="D1291" i="8"/>
  <c r="A3872" i="8"/>
  <c r="I3871" i="8"/>
  <c r="B3871" i="8" s="1"/>
  <c r="A3871" i="4"/>
  <c r="G3870" i="4"/>
  <c r="B3870" i="4" s="1"/>
  <c r="E1936" i="4"/>
  <c r="D1935" i="4"/>
  <c r="E1291" i="8" l="1"/>
  <c r="F1292" i="8"/>
  <c r="I3872" i="8"/>
  <c r="B3872" i="8" s="1"/>
  <c r="A3873" i="8"/>
  <c r="A3872" i="4"/>
  <c r="G3871" i="4"/>
  <c r="B3871" i="4" s="1"/>
  <c r="C1936" i="4"/>
  <c r="F1936" i="4"/>
  <c r="G1292" i="8" l="1"/>
  <c r="C1292" i="8"/>
  <c r="A3874" i="8"/>
  <c r="I3873" i="8"/>
  <c r="B3873" i="8" s="1"/>
  <c r="A3873" i="4"/>
  <c r="G3872" i="4"/>
  <c r="B3872" i="4" s="1"/>
  <c r="D1936" i="4"/>
  <c r="E1937" i="4"/>
  <c r="H1292" i="8" l="1"/>
  <c r="D1292" i="8"/>
  <c r="A3875" i="8"/>
  <c r="I3874" i="8"/>
  <c r="B3874" i="8" s="1"/>
  <c r="A3874" i="4"/>
  <c r="G3873" i="4"/>
  <c r="B3873" i="4" s="1"/>
  <c r="F1937" i="4"/>
  <c r="C1937" i="4"/>
  <c r="E1292" i="8" l="1"/>
  <c r="F1293" i="8"/>
  <c r="A3876" i="8"/>
  <c r="I3875" i="8"/>
  <c r="B3875" i="8" s="1"/>
  <c r="A3875" i="4"/>
  <c r="G3874" i="4"/>
  <c r="B3874" i="4" s="1"/>
  <c r="D1937" i="4"/>
  <c r="E1938" i="4"/>
  <c r="G1293" i="8" l="1"/>
  <c r="C1293" i="8"/>
  <c r="I3876" i="8"/>
  <c r="B3876" i="8" s="1"/>
  <c r="A3877" i="8"/>
  <c r="A3876" i="4"/>
  <c r="G3875" i="4"/>
  <c r="B3875" i="4" s="1"/>
  <c r="C1938" i="4"/>
  <c r="F1938" i="4"/>
  <c r="H1293" i="8" l="1"/>
  <c r="D1293" i="8"/>
  <c r="A3878" i="8"/>
  <c r="I3877" i="8"/>
  <c r="B3877" i="8" s="1"/>
  <c r="A3877" i="4"/>
  <c r="G3876" i="4"/>
  <c r="B3876" i="4" s="1"/>
  <c r="E1939" i="4"/>
  <c r="D1938" i="4"/>
  <c r="E1293" i="8" l="1"/>
  <c r="F1294" i="8"/>
  <c r="A3879" i="8"/>
  <c r="I3878" i="8"/>
  <c r="B3878" i="8" s="1"/>
  <c r="A3878" i="4"/>
  <c r="G3877" i="4"/>
  <c r="B3877" i="4" s="1"/>
  <c r="C1939" i="4"/>
  <c r="F1939" i="4"/>
  <c r="C1294" i="8" l="1"/>
  <c r="G1294" i="8"/>
  <c r="A3880" i="8"/>
  <c r="I3879" i="8"/>
  <c r="B3879" i="8" s="1"/>
  <c r="A3879" i="4"/>
  <c r="G3878" i="4"/>
  <c r="B3878" i="4" s="1"/>
  <c r="E1940" i="4"/>
  <c r="D1939" i="4"/>
  <c r="H1294" i="8" l="1"/>
  <c r="D1294" i="8"/>
  <c r="I3880" i="8"/>
  <c r="B3880" i="8" s="1"/>
  <c r="A3881" i="8"/>
  <c r="A3880" i="4"/>
  <c r="G3879" i="4"/>
  <c r="B3879" i="4" s="1"/>
  <c r="F1940" i="4"/>
  <c r="C1940" i="4"/>
  <c r="E1294" i="8" l="1"/>
  <c r="F1295" i="8"/>
  <c r="A3882" i="8"/>
  <c r="I3881" i="8"/>
  <c r="B3881" i="8" s="1"/>
  <c r="A3881" i="4"/>
  <c r="G3880" i="4"/>
  <c r="B3880" i="4" s="1"/>
  <c r="E1941" i="4"/>
  <c r="D1940" i="4"/>
  <c r="G1295" i="8" l="1"/>
  <c r="C1295" i="8"/>
  <c r="A3883" i="8"/>
  <c r="I3882" i="8"/>
  <c r="B3882" i="8" s="1"/>
  <c r="A3882" i="4"/>
  <c r="G3881" i="4"/>
  <c r="B3881" i="4" s="1"/>
  <c r="F1941" i="4"/>
  <c r="C1941" i="4"/>
  <c r="H1295" i="8" l="1"/>
  <c r="D1295" i="8"/>
  <c r="A3884" i="8"/>
  <c r="I3883" i="8"/>
  <c r="B3883" i="8" s="1"/>
  <c r="A3883" i="4"/>
  <c r="G3882" i="4"/>
  <c r="B3882" i="4" s="1"/>
  <c r="E1942" i="4"/>
  <c r="D1941" i="4"/>
  <c r="E1295" i="8" l="1"/>
  <c r="F1296" i="8"/>
  <c r="I3884" i="8"/>
  <c r="B3884" i="8" s="1"/>
  <c r="A3885" i="8"/>
  <c r="A3884" i="4"/>
  <c r="G3883" i="4"/>
  <c r="B3883" i="4" s="1"/>
  <c r="C1942" i="4"/>
  <c r="F1942" i="4"/>
  <c r="C1296" i="8" l="1"/>
  <c r="G1296" i="8"/>
  <c r="A3886" i="8"/>
  <c r="I3885" i="8"/>
  <c r="B3885" i="8" s="1"/>
  <c r="A3885" i="4"/>
  <c r="G3884" i="4"/>
  <c r="B3884" i="4" s="1"/>
  <c r="E1943" i="4"/>
  <c r="D1942" i="4"/>
  <c r="H1296" i="8" l="1"/>
  <c r="D1296" i="8"/>
  <c r="A3887" i="8"/>
  <c r="I3886" i="8"/>
  <c r="B3886" i="8" s="1"/>
  <c r="A3886" i="4"/>
  <c r="G3885" i="4"/>
  <c r="B3885" i="4" s="1"/>
  <c r="C1943" i="4"/>
  <c r="F1943" i="4"/>
  <c r="E1296" i="8" l="1"/>
  <c r="F1297" i="8"/>
  <c r="A3888" i="8"/>
  <c r="I3887" i="8"/>
  <c r="B3887" i="8" s="1"/>
  <c r="A3887" i="4"/>
  <c r="G3886" i="4"/>
  <c r="B3886" i="4" s="1"/>
  <c r="E1944" i="4"/>
  <c r="D1943" i="4"/>
  <c r="C1297" i="8" l="1"/>
  <c r="G1297" i="8"/>
  <c r="I3888" i="8"/>
  <c r="B3888" i="8" s="1"/>
  <c r="A3889" i="8"/>
  <c r="A3888" i="4"/>
  <c r="G3887" i="4"/>
  <c r="B3887" i="4" s="1"/>
  <c r="F1944" i="4"/>
  <c r="C1944" i="4"/>
  <c r="H1297" i="8" l="1"/>
  <c r="D1297" i="8"/>
  <c r="A3890" i="8"/>
  <c r="I3889" i="8"/>
  <c r="B3889" i="8" s="1"/>
  <c r="A3889" i="4"/>
  <c r="G3888" i="4"/>
  <c r="B3888" i="4" s="1"/>
  <c r="E1945" i="4"/>
  <c r="D1944" i="4"/>
  <c r="E1297" i="8" l="1"/>
  <c r="F1298" i="8"/>
  <c r="A3891" i="8"/>
  <c r="I3890" i="8"/>
  <c r="B3890" i="8" s="1"/>
  <c r="A3890" i="4"/>
  <c r="G3889" i="4"/>
  <c r="B3889" i="4" s="1"/>
  <c r="F1945" i="4"/>
  <c r="C1945" i="4"/>
  <c r="C1298" i="8" l="1"/>
  <c r="G1298" i="8"/>
  <c r="A3892" i="8"/>
  <c r="I3891" i="8"/>
  <c r="B3891" i="8" s="1"/>
  <c r="A3891" i="4"/>
  <c r="G3890" i="4"/>
  <c r="B3890" i="4" s="1"/>
  <c r="E1946" i="4"/>
  <c r="D1945" i="4"/>
  <c r="H1298" i="8" l="1"/>
  <c r="D1298" i="8"/>
  <c r="I3892" i="8"/>
  <c r="B3892" i="8" s="1"/>
  <c r="A3893" i="8"/>
  <c r="A3892" i="4"/>
  <c r="G3891" i="4"/>
  <c r="B3891" i="4" s="1"/>
  <c r="F1946" i="4"/>
  <c r="C1946" i="4"/>
  <c r="E1298" i="8" l="1"/>
  <c r="F1299" i="8"/>
  <c r="A3894" i="8"/>
  <c r="I3893" i="8"/>
  <c r="B3893" i="8" s="1"/>
  <c r="A3893" i="4"/>
  <c r="G3892" i="4"/>
  <c r="B3892" i="4" s="1"/>
  <c r="E1947" i="4"/>
  <c r="D1946" i="4"/>
  <c r="G1299" i="8" l="1"/>
  <c r="C1299" i="8"/>
  <c r="A3895" i="8"/>
  <c r="I3894" i="8"/>
  <c r="B3894" i="8" s="1"/>
  <c r="A3894" i="4"/>
  <c r="G3893" i="4"/>
  <c r="B3893" i="4" s="1"/>
  <c r="C1947" i="4"/>
  <c r="F1947" i="4"/>
  <c r="H1299" i="8" l="1"/>
  <c r="D1299" i="8"/>
  <c r="A3896" i="8"/>
  <c r="I3895" i="8"/>
  <c r="B3895" i="8" s="1"/>
  <c r="A3895" i="4"/>
  <c r="G3894" i="4"/>
  <c r="B3894" i="4" s="1"/>
  <c r="E1948" i="4"/>
  <c r="D1947" i="4"/>
  <c r="E1299" i="8" l="1"/>
  <c r="F1300" i="8"/>
  <c r="I3896" i="8"/>
  <c r="B3896" i="8" s="1"/>
  <c r="A3897" i="8"/>
  <c r="A3896" i="4"/>
  <c r="G3895" i="4"/>
  <c r="B3895" i="4" s="1"/>
  <c r="F1948" i="4"/>
  <c r="C1948" i="4"/>
  <c r="C1300" i="8" l="1"/>
  <c r="G1300" i="8"/>
  <c r="A3898" i="8"/>
  <c r="I3897" i="8"/>
  <c r="B3897" i="8" s="1"/>
  <c r="A3897" i="4"/>
  <c r="G3896" i="4"/>
  <c r="B3896" i="4" s="1"/>
  <c r="E1949" i="4"/>
  <c r="D1948" i="4"/>
  <c r="H1300" i="8" l="1"/>
  <c r="D1300" i="8"/>
  <c r="A3899" i="8"/>
  <c r="I3898" i="8"/>
  <c r="B3898" i="8" s="1"/>
  <c r="A3898" i="4"/>
  <c r="G3897" i="4"/>
  <c r="B3897" i="4" s="1"/>
  <c r="F1949" i="4"/>
  <c r="C1949" i="4"/>
  <c r="E1300" i="8" l="1"/>
  <c r="F1301" i="8"/>
  <c r="A3900" i="8"/>
  <c r="I3899" i="8"/>
  <c r="B3899" i="8" s="1"/>
  <c r="A3899" i="4"/>
  <c r="G3898" i="4"/>
  <c r="B3898" i="4" s="1"/>
  <c r="E1950" i="4"/>
  <c r="D1949" i="4"/>
  <c r="C1301" i="8" l="1"/>
  <c r="G1301" i="8"/>
  <c r="I3900" i="8"/>
  <c r="B3900" i="8" s="1"/>
  <c r="A3901" i="8"/>
  <c r="A3900" i="4"/>
  <c r="G3899" i="4"/>
  <c r="B3899" i="4" s="1"/>
  <c r="F1950" i="4"/>
  <c r="C1950" i="4"/>
  <c r="H1301" i="8" l="1"/>
  <c r="D1301" i="8"/>
  <c r="A3902" i="8"/>
  <c r="I3901" i="8"/>
  <c r="B3901" i="8" s="1"/>
  <c r="A3901" i="4"/>
  <c r="G3900" i="4"/>
  <c r="B3900" i="4" s="1"/>
  <c r="E1951" i="4"/>
  <c r="D1950" i="4"/>
  <c r="E1301" i="8" l="1"/>
  <c r="F1302" i="8"/>
  <c r="A3903" i="8"/>
  <c r="I3902" i="8"/>
  <c r="B3902" i="8" s="1"/>
  <c r="A3902" i="4"/>
  <c r="G3901" i="4"/>
  <c r="B3901" i="4" s="1"/>
  <c r="C1951" i="4"/>
  <c r="F1951" i="4"/>
  <c r="C1302" i="8" l="1"/>
  <c r="G1302" i="8"/>
  <c r="A3904" i="8"/>
  <c r="I3903" i="8"/>
  <c r="B3903" i="8" s="1"/>
  <c r="A3903" i="4"/>
  <c r="G3902" i="4"/>
  <c r="B3902" i="4" s="1"/>
  <c r="E1952" i="4"/>
  <c r="D1951" i="4"/>
  <c r="H1302" i="8" l="1"/>
  <c r="D1302" i="8"/>
  <c r="I3904" i="8"/>
  <c r="B3904" i="8" s="1"/>
  <c r="A3905" i="8"/>
  <c r="A3904" i="4"/>
  <c r="G3903" i="4"/>
  <c r="B3903" i="4" s="1"/>
  <c r="F1952" i="4"/>
  <c r="C1952" i="4"/>
  <c r="E1302" i="8" l="1"/>
  <c r="F1303" i="8"/>
  <c r="A3906" i="8"/>
  <c r="I3905" i="8"/>
  <c r="B3905" i="8" s="1"/>
  <c r="A3905" i="4"/>
  <c r="G3904" i="4"/>
  <c r="B3904" i="4" s="1"/>
  <c r="E1953" i="4"/>
  <c r="D1952" i="4"/>
  <c r="G1303" i="8" l="1"/>
  <c r="C1303" i="8"/>
  <c r="A3907" i="8"/>
  <c r="I3906" i="8"/>
  <c r="B3906" i="8" s="1"/>
  <c r="A3906" i="4"/>
  <c r="G3905" i="4"/>
  <c r="B3905" i="4" s="1"/>
  <c r="F1953" i="4"/>
  <c r="C1953" i="4"/>
  <c r="H1303" i="8" l="1"/>
  <c r="D1303" i="8"/>
  <c r="A3908" i="8"/>
  <c r="I3907" i="8"/>
  <c r="B3907" i="8" s="1"/>
  <c r="A3907" i="4"/>
  <c r="G3906" i="4"/>
  <c r="B3906" i="4" s="1"/>
  <c r="D1953" i="4"/>
  <c r="E1954" i="4"/>
  <c r="E1303" i="8" l="1"/>
  <c r="F1304" i="8"/>
  <c r="I3908" i="8"/>
  <c r="B3908" i="8" s="1"/>
  <c r="A3909" i="8"/>
  <c r="A3908" i="4"/>
  <c r="G3907" i="4"/>
  <c r="B3907" i="4" s="1"/>
  <c r="C1954" i="4"/>
  <c r="F1954" i="4"/>
  <c r="C1304" i="8" l="1"/>
  <c r="G1304" i="8"/>
  <c r="A3910" i="8"/>
  <c r="I3909" i="8"/>
  <c r="B3909" i="8" s="1"/>
  <c r="A3909" i="4"/>
  <c r="G3908" i="4"/>
  <c r="B3908" i="4" s="1"/>
  <c r="D1954" i="4"/>
  <c r="E1955" i="4"/>
  <c r="H1304" i="8" l="1"/>
  <c r="D1304" i="8"/>
  <c r="A3911" i="8"/>
  <c r="I3910" i="8"/>
  <c r="B3910" i="8" s="1"/>
  <c r="A3910" i="4"/>
  <c r="G3909" i="4"/>
  <c r="B3909" i="4" s="1"/>
  <c r="F1955" i="4"/>
  <c r="C1955" i="4"/>
  <c r="E1304" i="8" l="1"/>
  <c r="F1305" i="8"/>
  <c r="A3912" i="8"/>
  <c r="I3911" i="8"/>
  <c r="B3911" i="8" s="1"/>
  <c r="A3911" i="4"/>
  <c r="G3910" i="4"/>
  <c r="B3910" i="4" s="1"/>
  <c r="D1955" i="4"/>
  <c r="E1956" i="4"/>
  <c r="C1305" i="8" l="1"/>
  <c r="G1305" i="8"/>
  <c r="I3912" i="8"/>
  <c r="B3912" i="8" s="1"/>
  <c r="A3913" i="8"/>
  <c r="A3912" i="4"/>
  <c r="G3911" i="4"/>
  <c r="B3911" i="4" s="1"/>
  <c r="C1956" i="4"/>
  <c r="F1956" i="4"/>
  <c r="H1305" i="8" l="1"/>
  <c r="D1305" i="8"/>
  <c r="A3914" i="8"/>
  <c r="I3913" i="8"/>
  <c r="B3913" i="8" s="1"/>
  <c r="A3913" i="4"/>
  <c r="G3912" i="4"/>
  <c r="B3912" i="4" s="1"/>
  <c r="E1957" i="4"/>
  <c r="D1956" i="4"/>
  <c r="E1305" i="8" l="1"/>
  <c r="F1306" i="8"/>
  <c r="A3915" i="8"/>
  <c r="I3914" i="8"/>
  <c r="B3914" i="8" s="1"/>
  <c r="A3914" i="4"/>
  <c r="G3913" i="4"/>
  <c r="B3913" i="4" s="1"/>
  <c r="F1957" i="4"/>
  <c r="C1957" i="4"/>
  <c r="C1306" i="8" l="1"/>
  <c r="G1306" i="8"/>
  <c r="A3916" i="8"/>
  <c r="I3915" i="8"/>
  <c r="B3915" i="8" s="1"/>
  <c r="A3915" i="4"/>
  <c r="G3914" i="4"/>
  <c r="B3914" i="4" s="1"/>
  <c r="D1957" i="4"/>
  <c r="E1958" i="4"/>
  <c r="H1306" i="8" l="1"/>
  <c r="D1306" i="8"/>
  <c r="I3916" i="8"/>
  <c r="B3916" i="8" s="1"/>
  <c r="A3917" i="8"/>
  <c r="A3916" i="4"/>
  <c r="G3915" i="4"/>
  <c r="B3915" i="4" s="1"/>
  <c r="F1958" i="4"/>
  <c r="C1958" i="4"/>
  <c r="E1306" i="8" l="1"/>
  <c r="F1307" i="8"/>
  <c r="A3918" i="8"/>
  <c r="I3917" i="8"/>
  <c r="B3917" i="8" s="1"/>
  <c r="A3917" i="4"/>
  <c r="G3916" i="4"/>
  <c r="B3916" i="4" s="1"/>
  <c r="D1958" i="4"/>
  <c r="E1959" i="4"/>
  <c r="C1307" i="8" l="1"/>
  <c r="G1307" i="8"/>
  <c r="A3919" i="8"/>
  <c r="I3918" i="8"/>
  <c r="B3918" i="8" s="1"/>
  <c r="A3918" i="4"/>
  <c r="G3917" i="4"/>
  <c r="B3917" i="4" s="1"/>
  <c r="F1959" i="4"/>
  <c r="C1959" i="4"/>
  <c r="H1307" i="8" l="1"/>
  <c r="D1307" i="8"/>
  <c r="A3920" i="8"/>
  <c r="I3919" i="8"/>
  <c r="B3919" i="8" s="1"/>
  <c r="A3919" i="4"/>
  <c r="G3918" i="4"/>
  <c r="B3918" i="4" s="1"/>
  <c r="E1960" i="4"/>
  <c r="D1959" i="4"/>
  <c r="E1307" i="8" l="1"/>
  <c r="F1308" i="8"/>
  <c r="I3920" i="8"/>
  <c r="B3920" i="8" s="1"/>
  <c r="A3921" i="8"/>
  <c r="A3920" i="4"/>
  <c r="G3919" i="4"/>
  <c r="B3919" i="4" s="1"/>
  <c r="F1960" i="4"/>
  <c r="C1960" i="4"/>
  <c r="C1308" i="8" l="1"/>
  <c r="G1308" i="8"/>
  <c r="A3922" i="8"/>
  <c r="I3921" i="8"/>
  <c r="B3921" i="8" s="1"/>
  <c r="A3921" i="4"/>
  <c r="G3920" i="4"/>
  <c r="B3920" i="4" s="1"/>
  <c r="E1961" i="4"/>
  <c r="D1960" i="4"/>
  <c r="H1308" i="8" l="1"/>
  <c r="D1308" i="8"/>
  <c r="A3923" i="8"/>
  <c r="I3922" i="8"/>
  <c r="B3922" i="8" s="1"/>
  <c r="A3922" i="4"/>
  <c r="G3921" i="4"/>
  <c r="B3921" i="4" s="1"/>
  <c r="C1961" i="4"/>
  <c r="F1961" i="4"/>
  <c r="E1308" i="8" l="1"/>
  <c r="F1309" i="8"/>
  <c r="A3924" i="8"/>
  <c r="I3923" i="8"/>
  <c r="B3923" i="8" s="1"/>
  <c r="A3923" i="4"/>
  <c r="G3922" i="4"/>
  <c r="B3922" i="4" s="1"/>
  <c r="D1961" i="4"/>
  <c r="E1962" i="4"/>
  <c r="G1309" i="8" l="1"/>
  <c r="C1309" i="8"/>
  <c r="I3924" i="8"/>
  <c r="B3924" i="8" s="1"/>
  <c r="A3925" i="8"/>
  <c r="A3924" i="4"/>
  <c r="G3923" i="4"/>
  <c r="B3923" i="4" s="1"/>
  <c r="C1962" i="4"/>
  <c r="F1962" i="4"/>
  <c r="H1309" i="8" l="1"/>
  <c r="D1309" i="8"/>
  <c r="A3926" i="8"/>
  <c r="I3925" i="8"/>
  <c r="B3925" i="8" s="1"/>
  <c r="A3925" i="4"/>
  <c r="G3924" i="4"/>
  <c r="B3924" i="4" s="1"/>
  <c r="E1963" i="4"/>
  <c r="D1962" i="4"/>
  <c r="E1309" i="8" l="1"/>
  <c r="F1310" i="8"/>
  <c r="A3927" i="8"/>
  <c r="I3926" i="8"/>
  <c r="B3926" i="8" s="1"/>
  <c r="A3926" i="4"/>
  <c r="G3925" i="4"/>
  <c r="B3925" i="4" s="1"/>
  <c r="C1963" i="4"/>
  <c r="F1963" i="4"/>
  <c r="G1310" i="8" l="1"/>
  <c r="C1310" i="8"/>
  <c r="A3928" i="8"/>
  <c r="I3927" i="8"/>
  <c r="B3927" i="8" s="1"/>
  <c r="A3927" i="4"/>
  <c r="G3926" i="4"/>
  <c r="B3926" i="4" s="1"/>
  <c r="D1963" i="4"/>
  <c r="E1964" i="4"/>
  <c r="H1310" i="8" l="1"/>
  <c r="D1310" i="8"/>
  <c r="I3928" i="8"/>
  <c r="B3928" i="8" s="1"/>
  <c r="A3929" i="8"/>
  <c r="A3928" i="4"/>
  <c r="G3927" i="4"/>
  <c r="B3927" i="4" s="1"/>
  <c r="F1964" i="4"/>
  <c r="C1964" i="4"/>
  <c r="E1310" i="8" l="1"/>
  <c r="F1311" i="8"/>
  <c r="A3930" i="8"/>
  <c r="I3929" i="8"/>
  <c r="B3929" i="8" s="1"/>
  <c r="A3929" i="4"/>
  <c r="G3928" i="4"/>
  <c r="B3928" i="4" s="1"/>
  <c r="E1965" i="4"/>
  <c r="D1964" i="4"/>
  <c r="C1311" i="8" l="1"/>
  <c r="G1311" i="8"/>
  <c r="A3931" i="8"/>
  <c r="I3930" i="8"/>
  <c r="B3930" i="8" s="1"/>
  <c r="A3930" i="4"/>
  <c r="G3929" i="4"/>
  <c r="B3929" i="4" s="1"/>
  <c r="C1965" i="4"/>
  <c r="F1965" i="4"/>
  <c r="H1311" i="8" l="1"/>
  <c r="D1311" i="8"/>
  <c r="A3932" i="8"/>
  <c r="I3931" i="8"/>
  <c r="B3931" i="8" s="1"/>
  <c r="A3931" i="4"/>
  <c r="G3930" i="4"/>
  <c r="B3930" i="4" s="1"/>
  <c r="E1966" i="4"/>
  <c r="D1965" i="4"/>
  <c r="E1311" i="8" l="1"/>
  <c r="F1312" i="8"/>
  <c r="I3932" i="8"/>
  <c r="B3932" i="8" s="1"/>
  <c r="A3933" i="8"/>
  <c r="A3932" i="4"/>
  <c r="G3931" i="4"/>
  <c r="B3931" i="4" s="1"/>
  <c r="C1966" i="4"/>
  <c r="F1966" i="4"/>
  <c r="G1312" i="8" l="1"/>
  <c r="C1312" i="8"/>
  <c r="A3934" i="8"/>
  <c r="I3933" i="8"/>
  <c r="B3933" i="8" s="1"/>
  <c r="A3933" i="4"/>
  <c r="G3932" i="4"/>
  <c r="B3932" i="4" s="1"/>
  <c r="E1967" i="4"/>
  <c r="D1966" i="4"/>
  <c r="H1312" i="8" l="1"/>
  <c r="D1312" i="8"/>
  <c r="A3935" i="8"/>
  <c r="I3934" i="8"/>
  <c r="B3934" i="8" s="1"/>
  <c r="A3934" i="4"/>
  <c r="G3933" i="4"/>
  <c r="B3933" i="4" s="1"/>
  <c r="F1967" i="4"/>
  <c r="C1967" i="4"/>
  <c r="E1312" i="8" l="1"/>
  <c r="F1313" i="8"/>
  <c r="A3936" i="8"/>
  <c r="I3935" i="8"/>
  <c r="B3935" i="8" s="1"/>
  <c r="A3935" i="4"/>
  <c r="G3934" i="4"/>
  <c r="B3934" i="4" s="1"/>
  <c r="D1967" i="4"/>
  <c r="E1968" i="4"/>
  <c r="C1313" i="8" l="1"/>
  <c r="G1313" i="8"/>
  <c r="I3936" i="8"/>
  <c r="B3936" i="8" s="1"/>
  <c r="A3937" i="8"/>
  <c r="A3936" i="4"/>
  <c r="G3935" i="4"/>
  <c r="B3935" i="4" s="1"/>
  <c r="C1968" i="4"/>
  <c r="F1968" i="4"/>
  <c r="H1313" i="8" l="1"/>
  <c r="D1313" i="8"/>
  <c r="A3938" i="8"/>
  <c r="I3937" i="8"/>
  <c r="B3937" i="8" s="1"/>
  <c r="A3937" i="4"/>
  <c r="G3936" i="4"/>
  <c r="B3936" i="4" s="1"/>
  <c r="D1968" i="4"/>
  <c r="E1969" i="4"/>
  <c r="E1313" i="8" l="1"/>
  <c r="F1314" i="8"/>
  <c r="A3939" i="8"/>
  <c r="I3938" i="8"/>
  <c r="B3938" i="8" s="1"/>
  <c r="A3938" i="4"/>
  <c r="G3937" i="4"/>
  <c r="B3937" i="4" s="1"/>
  <c r="C1969" i="4"/>
  <c r="F1969" i="4"/>
  <c r="G1314" i="8" l="1"/>
  <c r="C1314" i="8"/>
  <c r="A3940" i="8"/>
  <c r="I3939" i="8"/>
  <c r="B3939" i="8" s="1"/>
  <c r="A3939" i="4"/>
  <c r="G3938" i="4"/>
  <c r="B3938" i="4" s="1"/>
  <c r="D1969" i="4"/>
  <c r="E1970" i="4"/>
  <c r="H1314" i="8" l="1"/>
  <c r="D1314" i="8"/>
  <c r="I3940" i="8"/>
  <c r="B3940" i="8" s="1"/>
  <c r="A3941" i="8"/>
  <c r="A3940" i="4"/>
  <c r="G3939" i="4"/>
  <c r="B3939" i="4" s="1"/>
  <c r="C1970" i="4"/>
  <c r="F1970" i="4"/>
  <c r="E1314" i="8" l="1"/>
  <c r="F1315" i="8"/>
  <c r="A3942" i="8"/>
  <c r="I3941" i="8"/>
  <c r="B3941" i="8" s="1"/>
  <c r="A3941" i="4"/>
  <c r="G3940" i="4"/>
  <c r="B3940" i="4" s="1"/>
  <c r="D1970" i="4"/>
  <c r="E1971" i="4"/>
  <c r="C1315" i="8" l="1"/>
  <c r="G1315" i="8"/>
  <c r="A3943" i="8"/>
  <c r="I3942" i="8"/>
  <c r="B3942" i="8" s="1"/>
  <c r="A3942" i="4"/>
  <c r="G3941" i="4"/>
  <c r="B3941" i="4" s="1"/>
  <c r="C1971" i="4"/>
  <c r="F1971" i="4"/>
  <c r="H1315" i="8" l="1"/>
  <c r="D1315" i="8"/>
  <c r="A3944" i="8"/>
  <c r="I3943" i="8"/>
  <c r="B3943" i="8" s="1"/>
  <c r="A3943" i="4"/>
  <c r="G3942" i="4"/>
  <c r="B3942" i="4" s="1"/>
  <c r="D1971" i="4"/>
  <c r="E1972" i="4"/>
  <c r="E1315" i="8" l="1"/>
  <c r="F1316" i="8"/>
  <c r="I3944" i="8"/>
  <c r="B3944" i="8" s="1"/>
  <c r="A3945" i="8"/>
  <c r="A3944" i="4"/>
  <c r="G3943" i="4"/>
  <c r="B3943" i="4" s="1"/>
  <c r="C1972" i="4"/>
  <c r="F1972" i="4"/>
  <c r="G1316" i="8" l="1"/>
  <c r="C1316" i="8"/>
  <c r="A3946" i="8"/>
  <c r="I3945" i="8"/>
  <c r="B3945" i="8" s="1"/>
  <c r="A3945" i="4"/>
  <c r="G3944" i="4"/>
  <c r="B3944" i="4" s="1"/>
  <c r="D1972" i="4"/>
  <c r="E1973" i="4"/>
  <c r="H1316" i="8" l="1"/>
  <c r="D1316" i="8"/>
  <c r="A3947" i="8"/>
  <c r="I3946" i="8"/>
  <c r="B3946" i="8" s="1"/>
  <c r="A3946" i="4"/>
  <c r="G3945" i="4"/>
  <c r="B3945" i="4" s="1"/>
  <c r="C1973" i="4"/>
  <c r="F1973" i="4"/>
  <c r="E1316" i="8" l="1"/>
  <c r="F1317" i="8"/>
  <c r="A3948" i="8"/>
  <c r="I3947" i="8"/>
  <c r="B3947" i="8" s="1"/>
  <c r="A3947" i="4"/>
  <c r="G3946" i="4"/>
  <c r="B3946" i="4" s="1"/>
  <c r="D1973" i="4"/>
  <c r="E1974" i="4"/>
  <c r="G1317" i="8" l="1"/>
  <c r="C1317" i="8"/>
  <c r="I3948" i="8"/>
  <c r="B3948" i="8" s="1"/>
  <c r="A3949" i="8"/>
  <c r="A3948" i="4"/>
  <c r="G3947" i="4"/>
  <c r="B3947" i="4" s="1"/>
  <c r="C1974" i="4"/>
  <c r="F1974" i="4"/>
  <c r="H1317" i="8" l="1"/>
  <c r="D1317" i="8"/>
  <c r="A3950" i="8"/>
  <c r="I3949" i="8"/>
  <c r="B3949" i="8" s="1"/>
  <c r="A3949" i="4"/>
  <c r="G3948" i="4"/>
  <c r="B3948" i="4" s="1"/>
  <c r="D1974" i="4"/>
  <c r="E1975" i="4"/>
  <c r="E1317" i="8" l="1"/>
  <c r="F1318" i="8"/>
  <c r="A3951" i="8"/>
  <c r="I3950" i="8"/>
  <c r="B3950" i="8" s="1"/>
  <c r="A3950" i="4"/>
  <c r="G3949" i="4"/>
  <c r="B3949" i="4" s="1"/>
  <c r="C1975" i="4"/>
  <c r="F1975" i="4"/>
  <c r="G1318" i="8" l="1"/>
  <c r="C1318" i="8"/>
  <c r="A3952" i="8"/>
  <c r="I3951" i="8"/>
  <c r="B3951" i="8" s="1"/>
  <c r="A3951" i="4"/>
  <c r="G3950" i="4"/>
  <c r="B3950" i="4" s="1"/>
  <c r="D1975" i="4"/>
  <c r="E1976" i="4"/>
  <c r="H1318" i="8" l="1"/>
  <c r="D1318" i="8"/>
  <c r="I3952" i="8"/>
  <c r="B3952" i="8" s="1"/>
  <c r="A3953" i="8"/>
  <c r="A3952" i="4"/>
  <c r="G3951" i="4"/>
  <c r="B3951" i="4" s="1"/>
  <c r="C1976" i="4"/>
  <c r="F1976" i="4"/>
  <c r="E1318" i="8" l="1"/>
  <c r="F1319" i="8"/>
  <c r="A3954" i="8"/>
  <c r="I3953" i="8"/>
  <c r="B3953" i="8" s="1"/>
  <c r="A3953" i="4"/>
  <c r="G3952" i="4"/>
  <c r="B3952" i="4" s="1"/>
  <c r="D1976" i="4"/>
  <c r="E1977" i="4"/>
  <c r="G1319" i="8" l="1"/>
  <c r="C1319" i="8"/>
  <c r="A3955" i="8"/>
  <c r="I3954" i="8"/>
  <c r="B3954" i="8" s="1"/>
  <c r="A3954" i="4"/>
  <c r="G3953" i="4"/>
  <c r="B3953" i="4" s="1"/>
  <c r="C1977" i="4"/>
  <c r="F1977" i="4"/>
  <c r="H1319" i="8" l="1"/>
  <c r="D1319" i="8"/>
  <c r="A3956" i="8"/>
  <c r="I3955" i="8"/>
  <c r="B3955" i="8" s="1"/>
  <c r="A3955" i="4"/>
  <c r="G3954" i="4"/>
  <c r="B3954" i="4" s="1"/>
  <c r="D1977" i="4"/>
  <c r="E1978" i="4"/>
  <c r="E1319" i="8" l="1"/>
  <c r="F1320" i="8"/>
  <c r="I3956" i="8"/>
  <c r="B3956" i="8" s="1"/>
  <c r="A3957" i="8"/>
  <c r="A3956" i="4"/>
  <c r="G3955" i="4"/>
  <c r="B3955" i="4" s="1"/>
  <c r="C1978" i="4"/>
  <c r="F1978" i="4"/>
  <c r="C1320" i="8" l="1"/>
  <c r="G1320" i="8"/>
  <c r="A3958" i="8"/>
  <c r="I3957" i="8"/>
  <c r="B3957" i="8" s="1"/>
  <c r="A3957" i="4"/>
  <c r="G3956" i="4"/>
  <c r="B3956" i="4" s="1"/>
  <c r="D1978" i="4"/>
  <c r="E1979" i="4"/>
  <c r="H1320" i="8" l="1"/>
  <c r="D1320" i="8"/>
  <c r="A3959" i="8"/>
  <c r="I3958" i="8"/>
  <c r="B3958" i="8" s="1"/>
  <c r="A3958" i="4"/>
  <c r="G3957" i="4"/>
  <c r="B3957" i="4" s="1"/>
  <c r="C1979" i="4"/>
  <c r="F1979" i="4"/>
  <c r="E1320" i="8" l="1"/>
  <c r="F1321" i="8"/>
  <c r="A3960" i="8"/>
  <c r="I3959" i="8"/>
  <c r="B3959" i="8" s="1"/>
  <c r="A3959" i="4"/>
  <c r="G3958" i="4"/>
  <c r="B3958" i="4" s="1"/>
  <c r="D1979" i="4"/>
  <c r="E1980" i="4"/>
  <c r="G1321" i="8" l="1"/>
  <c r="C1321" i="8"/>
  <c r="I3960" i="8"/>
  <c r="B3960" i="8" s="1"/>
  <c r="A3961" i="8"/>
  <c r="A3960" i="4"/>
  <c r="G3959" i="4"/>
  <c r="B3959" i="4" s="1"/>
  <c r="C1980" i="4"/>
  <c r="F1980" i="4"/>
  <c r="H1321" i="8" l="1"/>
  <c r="D1321" i="8"/>
  <c r="A3962" i="8"/>
  <c r="I3961" i="8"/>
  <c r="B3961" i="8" s="1"/>
  <c r="A3961" i="4"/>
  <c r="G3960" i="4"/>
  <c r="B3960" i="4" s="1"/>
  <c r="D1980" i="4"/>
  <c r="E1981" i="4"/>
  <c r="E1321" i="8" l="1"/>
  <c r="F1322" i="8"/>
  <c r="A3963" i="8"/>
  <c r="I3962" i="8"/>
  <c r="B3962" i="8" s="1"/>
  <c r="A3962" i="4"/>
  <c r="G3961" i="4"/>
  <c r="B3961" i="4" s="1"/>
  <c r="C1981" i="4"/>
  <c r="F1981" i="4"/>
  <c r="G1322" i="8" l="1"/>
  <c r="C1322" i="8"/>
  <c r="A3964" i="8"/>
  <c r="I3963" i="8"/>
  <c r="B3963" i="8" s="1"/>
  <c r="A3963" i="4"/>
  <c r="G3962" i="4"/>
  <c r="B3962" i="4" s="1"/>
  <c r="D1981" i="4"/>
  <c r="E1982" i="4"/>
  <c r="H1322" i="8" l="1"/>
  <c r="D1322" i="8"/>
  <c r="I3964" i="8"/>
  <c r="B3964" i="8" s="1"/>
  <c r="A3965" i="8"/>
  <c r="A3964" i="4"/>
  <c r="G3963" i="4"/>
  <c r="B3963" i="4" s="1"/>
  <c r="C1982" i="4"/>
  <c r="F1982" i="4"/>
  <c r="E1322" i="8" l="1"/>
  <c r="F1323" i="8"/>
  <c r="A3966" i="8"/>
  <c r="I3965" i="8"/>
  <c r="B3965" i="8" s="1"/>
  <c r="A3965" i="4"/>
  <c r="G3964" i="4"/>
  <c r="B3964" i="4" s="1"/>
  <c r="D1982" i="4"/>
  <c r="E1983" i="4"/>
  <c r="G1323" i="8" l="1"/>
  <c r="C1323" i="8"/>
  <c r="A3967" i="8"/>
  <c r="I3966" i="8"/>
  <c r="B3966" i="8" s="1"/>
  <c r="A3966" i="4"/>
  <c r="G3965" i="4"/>
  <c r="B3965" i="4" s="1"/>
  <c r="C1983" i="4"/>
  <c r="F1983" i="4"/>
  <c r="H1323" i="8" l="1"/>
  <c r="D1323" i="8"/>
  <c r="A3968" i="8"/>
  <c r="I3967" i="8"/>
  <c r="B3967" i="8" s="1"/>
  <c r="A3967" i="4"/>
  <c r="G3966" i="4"/>
  <c r="B3966" i="4" s="1"/>
  <c r="D1983" i="4"/>
  <c r="E1984" i="4"/>
  <c r="E1323" i="8" l="1"/>
  <c r="F1324" i="8"/>
  <c r="I3968" i="8"/>
  <c r="B3968" i="8" s="1"/>
  <c r="A3969" i="8"/>
  <c r="A3968" i="4"/>
  <c r="G3967" i="4"/>
  <c r="B3967" i="4" s="1"/>
  <c r="C1984" i="4"/>
  <c r="F1984" i="4"/>
  <c r="G1324" i="8" l="1"/>
  <c r="C1324" i="8"/>
  <c r="A3970" i="8"/>
  <c r="I3969" i="8"/>
  <c r="B3969" i="8" s="1"/>
  <c r="A3969" i="4"/>
  <c r="G3968" i="4"/>
  <c r="B3968" i="4" s="1"/>
  <c r="D1984" i="4"/>
  <c r="E1985" i="4"/>
  <c r="H1324" i="8" l="1"/>
  <c r="D1324" i="8"/>
  <c r="A3971" i="8"/>
  <c r="I3970" i="8"/>
  <c r="B3970" i="8" s="1"/>
  <c r="A3970" i="4"/>
  <c r="G3969" i="4"/>
  <c r="B3969" i="4" s="1"/>
  <c r="C1985" i="4"/>
  <c r="F1985" i="4"/>
  <c r="E1324" i="8" l="1"/>
  <c r="F1325" i="8"/>
  <c r="A3972" i="8"/>
  <c r="I3971" i="8"/>
  <c r="B3971" i="8" s="1"/>
  <c r="A3971" i="4"/>
  <c r="G3970" i="4"/>
  <c r="B3970" i="4" s="1"/>
  <c r="D1985" i="4"/>
  <c r="E1986" i="4"/>
  <c r="C1325" i="8" l="1"/>
  <c r="G1325" i="8"/>
  <c r="I3972" i="8"/>
  <c r="B3972" i="8" s="1"/>
  <c r="A3973" i="8"/>
  <c r="A3972" i="4"/>
  <c r="G3971" i="4"/>
  <c r="B3971" i="4" s="1"/>
  <c r="C1986" i="4"/>
  <c r="F1986" i="4"/>
  <c r="H1325" i="8" l="1"/>
  <c r="D1325" i="8"/>
  <c r="A3974" i="8"/>
  <c r="I3973" i="8"/>
  <c r="B3973" i="8" s="1"/>
  <c r="A3973" i="4"/>
  <c r="G3972" i="4"/>
  <c r="B3972" i="4" s="1"/>
  <c r="D1986" i="4"/>
  <c r="E1987" i="4"/>
  <c r="E1325" i="8" l="1"/>
  <c r="F1326" i="8"/>
  <c r="A3975" i="8"/>
  <c r="I3974" i="8"/>
  <c r="B3974" i="8" s="1"/>
  <c r="A3974" i="4"/>
  <c r="G3973" i="4"/>
  <c r="B3973" i="4" s="1"/>
  <c r="C1987" i="4"/>
  <c r="F1987" i="4"/>
  <c r="C1326" i="8" l="1"/>
  <c r="G1326" i="8"/>
  <c r="A3976" i="8"/>
  <c r="I3975" i="8"/>
  <c r="B3975" i="8" s="1"/>
  <c r="A3975" i="4"/>
  <c r="G3974" i="4"/>
  <c r="B3974" i="4" s="1"/>
  <c r="D1987" i="4"/>
  <c r="E1988" i="4"/>
  <c r="H1326" i="8" l="1"/>
  <c r="D1326" i="8"/>
  <c r="I3976" i="8"/>
  <c r="B3976" i="8" s="1"/>
  <c r="A3977" i="8"/>
  <c r="A3976" i="4"/>
  <c r="G3975" i="4"/>
  <c r="B3975" i="4" s="1"/>
  <c r="C1988" i="4"/>
  <c r="F1988" i="4"/>
  <c r="E1326" i="8" l="1"/>
  <c r="F1327" i="8"/>
  <c r="A3978" i="8"/>
  <c r="I3977" i="8"/>
  <c r="B3977" i="8" s="1"/>
  <c r="A3977" i="4"/>
  <c r="G3976" i="4"/>
  <c r="B3976" i="4" s="1"/>
  <c r="D1988" i="4"/>
  <c r="E1989" i="4"/>
  <c r="C1327" i="8" l="1"/>
  <c r="G1327" i="8"/>
  <c r="A3979" i="8"/>
  <c r="I3978" i="8"/>
  <c r="B3978" i="8" s="1"/>
  <c r="A3978" i="4"/>
  <c r="G3977" i="4"/>
  <c r="B3977" i="4" s="1"/>
  <c r="C1989" i="4"/>
  <c r="F1989" i="4"/>
  <c r="H1327" i="8" l="1"/>
  <c r="D1327" i="8"/>
  <c r="A3980" i="8"/>
  <c r="I3979" i="8"/>
  <c r="B3979" i="8" s="1"/>
  <c r="A3979" i="4"/>
  <c r="G3978" i="4"/>
  <c r="B3978" i="4" s="1"/>
  <c r="D1989" i="4"/>
  <c r="E1990" i="4"/>
  <c r="E1327" i="8" l="1"/>
  <c r="F1328" i="8"/>
  <c r="I3980" i="8"/>
  <c r="B3980" i="8" s="1"/>
  <c r="A3981" i="8"/>
  <c r="A3980" i="4"/>
  <c r="G3979" i="4"/>
  <c r="B3979" i="4" s="1"/>
  <c r="C1990" i="4"/>
  <c r="F1990" i="4"/>
  <c r="C1328" i="8" l="1"/>
  <c r="G1328" i="8"/>
  <c r="A3982" i="8"/>
  <c r="I3981" i="8"/>
  <c r="B3981" i="8" s="1"/>
  <c r="A3981" i="4"/>
  <c r="G3980" i="4"/>
  <c r="B3980" i="4" s="1"/>
  <c r="D1990" i="4"/>
  <c r="E1991" i="4"/>
  <c r="H1328" i="8" l="1"/>
  <c r="D1328" i="8"/>
  <c r="A3983" i="8"/>
  <c r="I3982" i="8"/>
  <c r="B3982" i="8" s="1"/>
  <c r="A3982" i="4"/>
  <c r="G3981" i="4"/>
  <c r="B3981" i="4" s="1"/>
  <c r="C1991" i="4"/>
  <c r="F1991" i="4"/>
  <c r="E1328" i="8" l="1"/>
  <c r="F1329" i="8"/>
  <c r="A3984" i="8"/>
  <c r="I3983" i="8"/>
  <c r="B3983" i="8" s="1"/>
  <c r="A3983" i="4"/>
  <c r="G3982" i="4"/>
  <c r="B3982" i="4" s="1"/>
  <c r="D1991" i="4"/>
  <c r="E1992" i="4"/>
  <c r="G1329" i="8" l="1"/>
  <c r="C1329" i="8"/>
  <c r="I3984" i="8"/>
  <c r="B3984" i="8" s="1"/>
  <c r="A3985" i="8"/>
  <c r="A3984" i="4"/>
  <c r="G3983" i="4"/>
  <c r="B3983" i="4" s="1"/>
  <c r="C1992" i="4"/>
  <c r="F1992" i="4"/>
  <c r="H1329" i="8" l="1"/>
  <c r="D1329" i="8"/>
  <c r="A3986" i="8"/>
  <c r="I3985" i="8"/>
  <c r="B3985" i="8" s="1"/>
  <c r="A3985" i="4"/>
  <c r="G3984" i="4"/>
  <c r="B3984" i="4" s="1"/>
  <c r="D1992" i="4"/>
  <c r="E1993" i="4"/>
  <c r="E1329" i="8" l="1"/>
  <c r="F1330" i="8"/>
  <c r="A3987" i="8"/>
  <c r="I3986" i="8"/>
  <c r="B3986" i="8" s="1"/>
  <c r="A3986" i="4"/>
  <c r="G3985" i="4"/>
  <c r="B3985" i="4" s="1"/>
  <c r="C1993" i="4"/>
  <c r="F1993" i="4"/>
  <c r="C1330" i="8" l="1"/>
  <c r="G1330" i="8"/>
  <c r="A3988" i="8"/>
  <c r="I3987" i="8"/>
  <c r="B3987" i="8" s="1"/>
  <c r="A3987" i="4"/>
  <c r="G3986" i="4"/>
  <c r="B3986" i="4" s="1"/>
  <c r="D1993" i="4"/>
  <c r="E1994" i="4"/>
  <c r="H1330" i="8" l="1"/>
  <c r="D1330" i="8"/>
  <c r="I3988" i="8"/>
  <c r="B3988" i="8" s="1"/>
  <c r="A3989" i="8"/>
  <c r="A3988" i="4"/>
  <c r="G3987" i="4"/>
  <c r="B3987" i="4" s="1"/>
  <c r="C1994" i="4"/>
  <c r="F1994" i="4"/>
  <c r="E1330" i="8" l="1"/>
  <c r="F1331" i="8"/>
  <c r="A3990" i="8"/>
  <c r="I3989" i="8"/>
  <c r="B3989" i="8" s="1"/>
  <c r="A3989" i="4"/>
  <c r="G3988" i="4"/>
  <c r="B3988" i="4" s="1"/>
  <c r="D1994" i="4"/>
  <c r="E1995" i="4"/>
  <c r="G1331" i="8" l="1"/>
  <c r="C1331" i="8"/>
  <c r="A3991" i="8"/>
  <c r="I3990" i="8"/>
  <c r="B3990" i="8" s="1"/>
  <c r="A3990" i="4"/>
  <c r="G3989" i="4"/>
  <c r="B3989" i="4" s="1"/>
  <c r="C1995" i="4"/>
  <c r="F1995" i="4"/>
  <c r="H1331" i="8" l="1"/>
  <c r="D1331" i="8"/>
  <c r="A3992" i="8"/>
  <c r="I3991" i="8"/>
  <c r="B3991" i="8" s="1"/>
  <c r="A3991" i="4"/>
  <c r="G3990" i="4"/>
  <c r="B3990" i="4" s="1"/>
  <c r="D1995" i="4"/>
  <c r="E1996" i="4"/>
  <c r="E1331" i="8" l="1"/>
  <c r="F1332" i="8"/>
  <c r="I3992" i="8"/>
  <c r="B3992" i="8" s="1"/>
  <c r="A3993" i="8"/>
  <c r="A3992" i="4"/>
  <c r="G3991" i="4"/>
  <c r="B3991" i="4" s="1"/>
  <c r="C1996" i="4"/>
  <c r="F1996" i="4"/>
  <c r="G1332" i="8" l="1"/>
  <c r="C1332" i="8"/>
  <c r="A3994" i="8"/>
  <c r="I3993" i="8"/>
  <c r="B3993" i="8" s="1"/>
  <c r="A3993" i="4"/>
  <c r="G3992" i="4"/>
  <c r="B3992" i="4" s="1"/>
  <c r="D1996" i="4"/>
  <c r="E1997" i="4"/>
  <c r="H1332" i="8" l="1"/>
  <c r="D1332" i="8"/>
  <c r="A3995" i="8"/>
  <c r="I3994" i="8"/>
  <c r="B3994" i="8" s="1"/>
  <c r="A3994" i="4"/>
  <c r="G3993" i="4"/>
  <c r="B3993" i="4" s="1"/>
  <c r="C1997" i="4"/>
  <c r="F1997" i="4"/>
  <c r="E1332" i="8" l="1"/>
  <c r="F1333" i="8"/>
  <c r="A3996" i="8"/>
  <c r="I3995" i="8"/>
  <c r="B3995" i="8" s="1"/>
  <c r="A3995" i="4"/>
  <c r="G3994" i="4"/>
  <c r="B3994" i="4" s="1"/>
  <c r="D1997" i="4"/>
  <c r="E1998" i="4"/>
  <c r="C1333" i="8" l="1"/>
  <c r="G1333" i="8"/>
  <c r="I3996" i="8"/>
  <c r="B3996" i="8" s="1"/>
  <c r="A3997" i="8"/>
  <c r="A3996" i="4"/>
  <c r="G3995" i="4"/>
  <c r="B3995" i="4" s="1"/>
  <c r="C1998" i="4"/>
  <c r="F1998" i="4"/>
  <c r="H1333" i="8" l="1"/>
  <c r="D1333" i="8"/>
  <c r="A3998" i="8"/>
  <c r="I3997" i="8"/>
  <c r="B3997" i="8" s="1"/>
  <c r="A3997" i="4"/>
  <c r="G3996" i="4"/>
  <c r="B3996" i="4" s="1"/>
  <c r="D1998" i="4"/>
  <c r="E1999" i="4"/>
  <c r="E1333" i="8" l="1"/>
  <c r="F1334" i="8"/>
  <c r="A3999" i="8"/>
  <c r="I3998" i="8"/>
  <c r="B3998" i="8" s="1"/>
  <c r="A3998" i="4"/>
  <c r="G3997" i="4"/>
  <c r="B3997" i="4" s="1"/>
  <c r="C1999" i="4"/>
  <c r="F1999" i="4"/>
  <c r="C1334" i="8" l="1"/>
  <c r="G1334" i="8"/>
  <c r="A4000" i="8"/>
  <c r="I3999" i="8"/>
  <c r="B3999" i="8" s="1"/>
  <c r="A3999" i="4"/>
  <c r="G3998" i="4"/>
  <c r="B3998" i="4" s="1"/>
  <c r="D1999" i="4"/>
  <c r="E2000" i="4"/>
  <c r="H1334" i="8" l="1"/>
  <c r="D1334" i="8"/>
  <c r="I4000" i="8"/>
  <c r="B4000" i="8" s="1"/>
  <c r="A4001" i="8"/>
  <c r="A4000" i="4"/>
  <c r="G3999" i="4"/>
  <c r="B3999" i="4" s="1"/>
  <c r="C2000" i="4"/>
  <c r="F2000" i="4"/>
  <c r="E1334" i="8" l="1"/>
  <c r="F1335" i="8"/>
  <c r="A4002" i="8"/>
  <c r="I4001" i="8"/>
  <c r="B4001" i="8" s="1"/>
  <c r="A4001" i="4"/>
  <c r="G4000" i="4"/>
  <c r="B4000" i="4" s="1"/>
  <c r="D2000" i="4"/>
  <c r="E2001" i="4"/>
  <c r="C1335" i="8" l="1"/>
  <c r="G1335" i="8"/>
  <c r="A4003" i="8"/>
  <c r="I4002" i="8"/>
  <c r="B4002" i="8" s="1"/>
  <c r="A4002" i="4"/>
  <c r="G4001" i="4"/>
  <c r="B4001" i="4" s="1"/>
  <c r="C2001" i="4"/>
  <c r="F2001" i="4"/>
  <c r="H1335" i="8" l="1"/>
  <c r="D1335" i="8"/>
  <c r="A4004" i="8"/>
  <c r="I4003" i="8"/>
  <c r="B4003" i="8" s="1"/>
  <c r="A4003" i="4"/>
  <c r="G4002" i="4"/>
  <c r="B4002" i="4" s="1"/>
  <c r="D2001" i="4"/>
  <c r="E2002" i="4"/>
  <c r="E1335" i="8" l="1"/>
  <c r="F1336" i="8"/>
  <c r="I4004" i="8"/>
  <c r="B4004" i="8" s="1"/>
  <c r="A4005" i="8"/>
  <c r="A4004" i="4"/>
  <c r="G4003" i="4"/>
  <c r="B4003" i="4" s="1"/>
  <c r="C2002" i="4"/>
  <c r="F2002" i="4"/>
  <c r="G1336" i="8" l="1"/>
  <c r="C1336" i="8"/>
  <c r="A4006" i="8"/>
  <c r="I4005" i="8"/>
  <c r="B4005" i="8" s="1"/>
  <c r="A4005" i="4"/>
  <c r="G4004" i="4"/>
  <c r="B4004" i="4" s="1"/>
  <c r="D2002" i="4"/>
  <c r="E2003" i="4"/>
  <c r="H1336" i="8" l="1"/>
  <c r="D1336" i="8"/>
  <c r="A4007" i="8"/>
  <c r="I4006" i="8"/>
  <c r="B4006" i="8" s="1"/>
  <c r="A4006" i="4"/>
  <c r="G4005" i="4"/>
  <c r="B4005" i="4" s="1"/>
  <c r="C2003" i="4"/>
  <c r="F2003" i="4"/>
  <c r="E1336" i="8" l="1"/>
  <c r="F1337" i="8"/>
  <c r="A4008" i="8"/>
  <c r="I4007" i="8"/>
  <c r="B4007" i="8" s="1"/>
  <c r="A4007" i="4"/>
  <c r="G4006" i="4"/>
  <c r="B4006" i="4" s="1"/>
  <c r="D2003" i="4"/>
  <c r="E2004" i="4"/>
  <c r="C1337" i="8" l="1"/>
  <c r="G1337" i="8"/>
  <c r="I4008" i="8"/>
  <c r="B4008" i="8" s="1"/>
  <c r="A4009" i="8"/>
  <c r="A4008" i="4"/>
  <c r="G4007" i="4"/>
  <c r="B4007" i="4" s="1"/>
  <c r="C2004" i="4"/>
  <c r="F2004" i="4"/>
  <c r="H1337" i="8" l="1"/>
  <c r="D1337" i="8"/>
  <c r="A4010" i="8"/>
  <c r="I4009" i="8"/>
  <c r="B4009" i="8" s="1"/>
  <c r="A4009" i="4"/>
  <c r="G4008" i="4"/>
  <c r="B4008" i="4" s="1"/>
  <c r="D2004" i="4"/>
  <c r="E2005" i="4"/>
  <c r="E1337" i="8" l="1"/>
  <c r="F1338" i="8"/>
  <c r="A4011" i="8"/>
  <c r="I4010" i="8"/>
  <c r="B4010" i="8" s="1"/>
  <c r="A4010" i="4"/>
  <c r="G4009" i="4"/>
  <c r="B4009" i="4" s="1"/>
  <c r="C2005" i="4"/>
  <c r="F2005" i="4"/>
  <c r="C1338" i="8" l="1"/>
  <c r="G1338" i="8"/>
  <c r="A4012" i="8"/>
  <c r="I4011" i="8"/>
  <c r="B4011" i="8" s="1"/>
  <c r="A4011" i="4"/>
  <c r="G4010" i="4"/>
  <c r="B4010" i="4" s="1"/>
  <c r="D2005" i="4"/>
  <c r="E2006" i="4"/>
  <c r="H1338" i="8" l="1"/>
  <c r="D1338" i="8"/>
  <c r="I4012" i="8"/>
  <c r="B4012" i="8" s="1"/>
  <c r="A4013" i="8"/>
  <c r="A4012" i="4"/>
  <c r="G4011" i="4"/>
  <c r="B4011" i="4" s="1"/>
  <c r="C2006" i="4"/>
  <c r="F2006" i="4"/>
  <c r="E1338" i="8" l="1"/>
  <c r="F1339" i="8"/>
  <c r="A4014" i="8"/>
  <c r="I4013" i="8"/>
  <c r="B4013" i="8" s="1"/>
  <c r="A4013" i="4"/>
  <c r="G4012" i="4"/>
  <c r="B4012" i="4" s="1"/>
  <c r="E2007" i="4"/>
  <c r="D2006" i="4"/>
  <c r="G1339" i="8" l="1"/>
  <c r="C1339" i="8"/>
  <c r="A4015" i="8"/>
  <c r="I4014" i="8"/>
  <c r="B4014" i="8" s="1"/>
  <c r="A4014" i="4"/>
  <c r="G4013" i="4"/>
  <c r="B4013" i="4" s="1"/>
  <c r="F2007" i="4"/>
  <c r="C2007" i="4"/>
  <c r="H1339" i="8" l="1"/>
  <c r="D1339" i="8"/>
  <c r="A4016" i="8"/>
  <c r="I4015" i="8"/>
  <c r="B4015" i="8" s="1"/>
  <c r="A4015" i="4"/>
  <c r="G4014" i="4"/>
  <c r="B4014" i="4" s="1"/>
  <c r="D2007" i="4"/>
  <c r="E2008" i="4"/>
  <c r="E1339" i="8" l="1"/>
  <c r="F1340" i="8"/>
  <c r="I4016" i="8"/>
  <c r="B4016" i="8" s="1"/>
  <c r="A4017" i="8"/>
  <c r="A4016" i="4"/>
  <c r="G4015" i="4"/>
  <c r="B4015" i="4" s="1"/>
  <c r="F2008" i="4"/>
  <c r="C2008" i="4"/>
  <c r="C1340" i="8" l="1"/>
  <c r="G1340" i="8"/>
  <c r="A4018" i="8"/>
  <c r="I4017" i="8"/>
  <c r="B4017" i="8" s="1"/>
  <c r="A4017" i="4"/>
  <c r="G4016" i="4"/>
  <c r="B4016" i="4" s="1"/>
  <c r="D2008" i="4"/>
  <c r="E2009" i="4"/>
  <c r="H1340" i="8" l="1"/>
  <c r="D1340" i="8"/>
  <c r="A4019" i="8"/>
  <c r="I4018" i="8"/>
  <c r="B4018" i="8" s="1"/>
  <c r="A4018" i="4"/>
  <c r="G4017" i="4"/>
  <c r="B4017" i="4" s="1"/>
  <c r="C2009" i="4"/>
  <c r="F2009" i="4"/>
  <c r="E1340" i="8" l="1"/>
  <c r="F1341" i="8"/>
  <c r="A4020" i="8"/>
  <c r="I4019" i="8"/>
  <c r="B4019" i="8" s="1"/>
  <c r="A4019" i="4"/>
  <c r="G4018" i="4"/>
  <c r="B4018" i="4" s="1"/>
  <c r="E2010" i="4"/>
  <c r="D2009" i="4"/>
  <c r="G1341" i="8" l="1"/>
  <c r="C1341" i="8"/>
  <c r="I4020" i="8"/>
  <c r="B4020" i="8" s="1"/>
  <c r="A4021" i="8"/>
  <c r="A4020" i="4"/>
  <c r="G4019" i="4"/>
  <c r="B4019" i="4" s="1"/>
  <c r="F2010" i="4"/>
  <c r="C2010" i="4"/>
  <c r="H1341" i="8" l="1"/>
  <c r="D1341" i="8"/>
  <c r="A4022" i="8"/>
  <c r="I4021" i="8"/>
  <c r="B4021" i="8" s="1"/>
  <c r="A4021" i="4"/>
  <c r="G4020" i="4"/>
  <c r="B4020" i="4" s="1"/>
  <c r="D2010" i="4"/>
  <c r="E2011" i="4"/>
  <c r="E1341" i="8" l="1"/>
  <c r="F1342" i="8"/>
  <c r="A4023" i="8"/>
  <c r="I4022" i="8"/>
  <c r="B4022" i="8" s="1"/>
  <c r="A4022" i="4"/>
  <c r="G4021" i="4"/>
  <c r="B4021" i="4" s="1"/>
  <c r="F2011" i="4"/>
  <c r="C2011" i="4"/>
  <c r="G1342" i="8" l="1"/>
  <c r="C1342" i="8"/>
  <c r="A4024" i="8"/>
  <c r="I4023" i="8"/>
  <c r="B4023" i="8" s="1"/>
  <c r="A4023" i="4"/>
  <c r="G4022" i="4"/>
  <c r="B4022" i="4" s="1"/>
  <c r="D2011" i="4"/>
  <c r="E2012" i="4"/>
  <c r="H1342" i="8" l="1"/>
  <c r="D1342" i="8"/>
  <c r="I4024" i="8"/>
  <c r="B4024" i="8" s="1"/>
  <c r="A4025" i="8"/>
  <c r="A4024" i="4"/>
  <c r="G4023" i="4"/>
  <c r="B4023" i="4" s="1"/>
  <c r="F2012" i="4"/>
  <c r="C2012" i="4"/>
  <c r="E1342" i="8" l="1"/>
  <c r="F1343" i="8"/>
  <c r="A4026" i="8"/>
  <c r="I4025" i="8"/>
  <c r="B4025" i="8" s="1"/>
  <c r="A4025" i="4"/>
  <c r="G4024" i="4"/>
  <c r="B4024" i="4" s="1"/>
  <c r="E2013" i="4"/>
  <c r="D2012" i="4"/>
  <c r="C1343" i="8" l="1"/>
  <c r="G1343" i="8"/>
  <c r="A4027" i="8"/>
  <c r="I4026" i="8"/>
  <c r="B4026" i="8" s="1"/>
  <c r="A4026" i="4"/>
  <c r="G4025" i="4"/>
  <c r="B4025" i="4" s="1"/>
  <c r="F2013" i="4"/>
  <c r="C2013" i="4"/>
  <c r="H1343" i="8" l="1"/>
  <c r="D1343" i="8"/>
  <c r="A4028" i="8"/>
  <c r="I4027" i="8"/>
  <c r="B4027" i="8" s="1"/>
  <c r="A4027" i="4"/>
  <c r="G4026" i="4"/>
  <c r="B4026" i="4" s="1"/>
  <c r="E2014" i="4"/>
  <c r="D2013" i="4"/>
  <c r="E1343" i="8" l="1"/>
  <c r="F1344" i="8"/>
  <c r="I4028" i="8"/>
  <c r="B4028" i="8" s="1"/>
  <c r="A4029" i="8"/>
  <c r="A4028" i="4"/>
  <c r="G4027" i="4"/>
  <c r="B4027" i="4" s="1"/>
  <c r="C2014" i="4"/>
  <c r="F2014" i="4"/>
  <c r="C1344" i="8" l="1"/>
  <c r="G1344" i="8"/>
  <c r="A4030" i="8"/>
  <c r="I4029" i="8"/>
  <c r="B4029" i="8" s="1"/>
  <c r="A4029" i="4"/>
  <c r="G4028" i="4"/>
  <c r="B4028" i="4" s="1"/>
  <c r="D2014" i="4"/>
  <c r="E2015" i="4"/>
  <c r="H1344" i="8" l="1"/>
  <c r="D1344" i="8"/>
  <c r="A4031" i="8"/>
  <c r="I4030" i="8"/>
  <c r="B4030" i="8" s="1"/>
  <c r="A4030" i="4"/>
  <c r="G4029" i="4"/>
  <c r="B4029" i="4" s="1"/>
  <c r="C2015" i="4"/>
  <c r="F2015" i="4"/>
  <c r="E1344" i="8" l="1"/>
  <c r="F1345" i="8"/>
  <c r="A4032" i="8"/>
  <c r="I4031" i="8"/>
  <c r="B4031" i="8" s="1"/>
  <c r="A4031" i="4"/>
  <c r="G4030" i="4"/>
  <c r="B4030" i="4" s="1"/>
  <c r="E2016" i="4"/>
  <c r="D2015" i="4"/>
  <c r="G1345" i="8" l="1"/>
  <c r="C1345" i="8"/>
  <c r="I4032" i="8"/>
  <c r="B4032" i="8" s="1"/>
  <c r="A4033" i="8"/>
  <c r="A4032" i="4"/>
  <c r="G4031" i="4"/>
  <c r="B4031" i="4" s="1"/>
  <c r="C2016" i="4"/>
  <c r="F2016" i="4"/>
  <c r="H1345" i="8" l="1"/>
  <c r="D1345" i="8"/>
  <c r="A4034" i="8"/>
  <c r="I4033" i="8"/>
  <c r="B4033" i="8" s="1"/>
  <c r="A4033" i="4"/>
  <c r="G4032" i="4"/>
  <c r="B4032" i="4" s="1"/>
  <c r="D2016" i="4"/>
  <c r="E2017" i="4"/>
  <c r="E1345" i="8" l="1"/>
  <c r="F1346" i="8"/>
  <c r="A4035" i="8"/>
  <c r="I4034" i="8"/>
  <c r="B4034" i="8" s="1"/>
  <c r="A4034" i="4"/>
  <c r="G4033" i="4"/>
  <c r="B4033" i="4" s="1"/>
  <c r="F2017" i="4"/>
  <c r="C2017" i="4"/>
  <c r="C1346" i="8" l="1"/>
  <c r="G1346" i="8"/>
  <c r="A4036" i="8"/>
  <c r="I4035" i="8"/>
  <c r="B4035" i="8" s="1"/>
  <c r="A4035" i="4"/>
  <c r="G4034" i="4"/>
  <c r="B4034" i="4" s="1"/>
  <c r="E2018" i="4"/>
  <c r="D2017" i="4"/>
  <c r="H1346" i="8" l="1"/>
  <c r="D1346" i="8"/>
  <c r="I4036" i="8"/>
  <c r="B4036" i="8" s="1"/>
  <c r="A4037" i="8"/>
  <c r="A4036" i="4"/>
  <c r="G4035" i="4"/>
  <c r="B4035" i="4" s="1"/>
  <c r="C2018" i="4"/>
  <c r="F2018" i="4"/>
  <c r="E1346" i="8" l="1"/>
  <c r="F1347" i="8"/>
  <c r="A4038" i="8"/>
  <c r="I4037" i="8"/>
  <c r="B4037" i="8" s="1"/>
  <c r="A4037" i="4"/>
  <c r="G4036" i="4"/>
  <c r="B4036" i="4" s="1"/>
  <c r="E2019" i="4"/>
  <c r="D2018" i="4"/>
  <c r="G1347" i="8" l="1"/>
  <c r="C1347" i="8"/>
  <c r="A4039" i="8"/>
  <c r="I4038" i="8"/>
  <c r="B4038" i="8" s="1"/>
  <c r="A4038" i="4"/>
  <c r="G4037" i="4"/>
  <c r="B4037" i="4" s="1"/>
  <c r="C2019" i="4"/>
  <c r="F2019" i="4"/>
  <c r="H1347" i="8" l="1"/>
  <c r="D1347" i="8"/>
  <c r="A4040" i="8"/>
  <c r="I4039" i="8"/>
  <c r="B4039" i="8" s="1"/>
  <c r="A4039" i="4"/>
  <c r="G4038" i="4"/>
  <c r="B4038" i="4" s="1"/>
  <c r="D2019" i="4"/>
  <c r="E2020" i="4"/>
  <c r="E1347" i="8" l="1"/>
  <c r="F1348" i="8"/>
  <c r="I4040" i="8"/>
  <c r="B4040" i="8" s="1"/>
  <c r="A4041" i="8"/>
  <c r="A4040" i="4"/>
  <c r="G4039" i="4"/>
  <c r="B4039" i="4" s="1"/>
  <c r="F2020" i="4"/>
  <c r="C2020" i="4"/>
  <c r="C1348" i="8" l="1"/>
  <c r="G1348" i="8"/>
  <c r="A4042" i="8"/>
  <c r="I4041" i="8"/>
  <c r="B4041" i="8" s="1"/>
  <c r="A4041" i="4"/>
  <c r="G4040" i="4"/>
  <c r="B4040" i="4" s="1"/>
  <c r="E2021" i="4"/>
  <c r="D2020" i="4"/>
  <c r="H1348" i="8" l="1"/>
  <c r="D1348" i="8"/>
  <c r="A4043" i="8"/>
  <c r="I4042" i="8"/>
  <c r="B4042" i="8" s="1"/>
  <c r="A4042" i="4"/>
  <c r="G4041" i="4"/>
  <c r="B4041" i="4" s="1"/>
  <c r="C2021" i="4"/>
  <c r="F2021" i="4"/>
  <c r="E1348" i="8" l="1"/>
  <c r="F1349" i="8"/>
  <c r="A4044" i="8"/>
  <c r="I4043" i="8"/>
  <c r="B4043" i="8" s="1"/>
  <c r="A4043" i="4"/>
  <c r="G4042" i="4"/>
  <c r="B4042" i="4" s="1"/>
  <c r="E2022" i="4"/>
  <c r="D2021" i="4"/>
  <c r="C1349" i="8" l="1"/>
  <c r="G1349" i="8"/>
  <c r="I4044" i="8"/>
  <c r="B4044" i="8" s="1"/>
  <c r="A4045" i="8"/>
  <c r="A4044" i="4"/>
  <c r="G4043" i="4"/>
  <c r="B4043" i="4" s="1"/>
  <c r="C2022" i="4"/>
  <c r="F2022" i="4"/>
  <c r="H1349" i="8" l="1"/>
  <c r="D1349" i="8"/>
  <c r="A4046" i="8"/>
  <c r="I4045" i="8"/>
  <c r="B4045" i="8" s="1"/>
  <c r="A4045" i="4"/>
  <c r="G4044" i="4"/>
  <c r="B4044" i="4" s="1"/>
  <c r="E2023" i="4"/>
  <c r="D2022" i="4"/>
  <c r="E1349" i="8" l="1"/>
  <c r="F1350" i="8"/>
  <c r="A4047" i="8"/>
  <c r="I4046" i="8"/>
  <c r="B4046" i="8" s="1"/>
  <c r="A4046" i="4"/>
  <c r="G4045" i="4"/>
  <c r="B4045" i="4" s="1"/>
  <c r="F2023" i="4"/>
  <c r="C2023" i="4"/>
  <c r="G1350" i="8" l="1"/>
  <c r="C1350" i="8"/>
  <c r="A4048" i="8"/>
  <c r="I4047" i="8"/>
  <c r="B4047" i="8" s="1"/>
  <c r="A4047" i="4"/>
  <c r="G4046" i="4"/>
  <c r="B4046" i="4" s="1"/>
  <c r="E2024" i="4"/>
  <c r="D2023" i="4"/>
  <c r="H1350" i="8" l="1"/>
  <c r="D1350" i="8"/>
  <c r="I4048" i="8"/>
  <c r="B4048" i="8" s="1"/>
  <c r="A4049" i="8"/>
  <c r="A4048" i="4"/>
  <c r="G4047" i="4"/>
  <c r="B4047" i="4" s="1"/>
  <c r="F2024" i="4"/>
  <c r="C2024" i="4"/>
  <c r="E1350" i="8" l="1"/>
  <c r="F1351" i="8"/>
  <c r="A4050" i="8"/>
  <c r="I4049" i="8"/>
  <c r="B4049" i="8" s="1"/>
  <c r="A4049" i="4"/>
  <c r="G4048" i="4"/>
  <c r="B4048" i="4" s="1"/>
  <c r="D2024" i="4"/>
  <c r="E2025" i="4"/>
  <c r="G1351" i="8" l="1"/>
  <c r="C1351" i="8"/>
  <c r="A4051" i="8"/>
  <c r="I4050" i="8"/>
  <c r="B4050" i="8" s="1"/>
  <c r="A4050" i="4"/>
  <c r="G4049" i="4"/>
  <c r="B4049" i="4" s="1"/>
  <c r="F2025" i="4"/>
  <c r="C2025" i="4"/>
  <c r="H1351" i="8" l="1"/>
  <c r="D1351" i="8"/>
  <c r="A4052" i="8"/>
  <c r="I4051" i="8"/>
  <c r="B4051" i="8" s="1"/>
  <c r="A4051" i="4"/>
  <c r="G4050" i="4"/>
  <c r="B4050" i="4" s="1"/>
  <c r="D2025" i="4"/>
  <c r="E2026" i="4"/>
  <c r="E1351" i="8" l="1"/>
  <c r="F1352" i="8"/>
  <c r="I4052" i="8"/>
  <c r="B4052" i="8" s="1"/>
  <c r="A4053" i="8"/>
  <c r="A4052" i="4"/>
  <c r="G4051" i="4"/>
  <c r="B4051" i="4" s="1"/>
  <c r="C2026" i="4"/>
  <c r="F2026" i="4"/>
  <c r="G1352" i="8" l="1"/>
  <c r="C1352" i="8"/>
  <c r="A4054" i="8"/>
  <c r="I4053" i="8"/>
  <c r="B4053" i="8" s="1"/>
  <c r="A4053" i="4"/>
  <c r="G4052" i="4"/>
  <c r="B4052" i="4" s="1"/>
  <c r="E2027" i="4"/>
  <c r="D2026" i="4"/>
  <c r="H1352" i="8" l="1"/>
  <c r="D1352" i="8"/>
  <c r="A4055" i="8"/>
  <c r="I4054" i="8"/>
  <c r="B4054" i="8" s="1"/>
  <c r="A4054" i="4"/>
  <c r="G4053" i="4"/>
  <c r="B4053" i="4" s="1"/>
  <c r="F2027" i="4"/>
  <c r="C2027" i="4"/>
  <c r="E1352" i="8" l="1"/>
  <c r="F1353" i="8"/>
  <c r="A4056" i="8"/>
  <c r="I4055" i="8"/>
  <c r="B4055" i="8" s="1"/>
  <c r="A4055" i="4"/>
  <c r="G4054" i="4"/>
  <c r="B4054" i="4" s="1"/>
  <c r="D2027" i="4"/>
  <c r="E2028" i="4"/>
  <c r="G1353" i="8" l="1"/>
  <c r="C1353" i="8"/>
  <c r="I4056" i="8"/>
  <c r="B4056" i="8" s="1"/>
  <c r="A4057" i="8"/>
  <c r="A4056" i="4"/>
  <c r="G4055" i="4"/>
  <c r="B4055" i="4" s="1"/>
  <c r="F2028" i="4"/>
  <c r="C2028" i="4"/>
  <c r="H1353" i="8" l="1"/>
  <c r="D1353" i="8"/>
  <c r="A4058" i="8"/>
  <c r="I4057" i="8"/>
  <c r="B4057" i="8" s="1"/>
  <c r="A4057" i="4"/>
  <c r="G4056" i="4"/>
  <c r="B4056" i="4" s="1"/>
  <c r="D2028" i="4"/>
  <c r="E2029" i="4"/>
  <c r="E1353" i="8" l="1"/>
  <c r="F1354" i="8"/>
  <c r="A4059" i="8"/>
  <c r="I4058" i="8"/>
  <c r="B4058" i="8" s="1"/>
  <c r="A4058" i="4"/>
  <c r="G4057" i="4"/>
  <c r="B4057" i="4" s="1"/>
  <c r="C2029" i="4"/>
  <c r="F2029" i="4"/>
  <c r="C1354" i="8" l="1"/>
  <c r="G1354" i="8"/>
  <c r="A4060" i="8"/>
  <c r="I4059" i="8"/>
  <c r="B4059" i="8" s="1"/>
  <c r="A4059" i="4"/>
  <c r="G4058" i="4"/>
  <c r="B4058" i="4" s="1"/>
  <c r="E2030" i="4"/>
  <c r="D2029" i="4"/>
  <c r="H1354" i="8" l="1"/>
  <c r="D1354" i="8"/>
  <c r="I4060" i="8"/>
  <c r="B4060" i="8" s="1"/>
  <c r="A4061" i="8"/>
  <c r="A4060" i="4"/>
  <c r="G4059" i="4"/>
  <c r="B4059" i="4" s="1"/>
  <c r="C2030" i="4"/>
  <c r="F2030" i="4"/>
  <c r="E1354" i="8" l="1"/>
  <c r="F1355" i="8"/>
  <c r="A4062" i="8"/>
  <c r="I4061" i="8"/>
  <c r="B4061" i="8" s="1"/>
  <c r="A4061" i="4"/>
  <c r="G4060" i="4"/>
  <c r="B4060" i="4" s="1"/>
  <c r="E2031" i="4"/>
  <c r="D2030" i="4"/>
  <c r="C1355" i="8" l="1"/>
  <c r="G1355" i="8"/>
  <c r="A4063" i="8"/>
  <c r="I4062" i="8"/>
  <c r="B4062" i="8" s="1"/>
  <c r="A4062" i="4"/>
  <c r="G4061" i="4"/>
  <c r="B4061" i="4" s="1"/>
  <c r="F2031" i="4"/>
  <c r="C2031" i="4"/>
  <c r="H1355" i="8" l="1"/>
  <c r="D1355" i="8"/>
  <c r="A4064" i="8"/>
  <c r="I4063" i="8"/>
  <c r="B4063" i="8" s="1"/>
  <c r="A4063" i="4"/>
  <c r="G4062" i="4"/>
  <c r="B4062" i="4" s="1"/>
  <c r="E2032" i="4"/>
  <c r="D2031" i="4"/>
  <c r="E1355" i="8" l="1"/>
  <c r="F1356" i="8"/>
  <c r="I4064" i="8"/>
  <c r="B4064" i="8" s="1"/>
  <c r="A4065" i="8"/>
  <c r="A4064" i="4"/>
  <c r="G4063" i="4"/>
  <c r="B4063" i="4" s="1"/>
  <c r="F2032" i="4"/>
  <c r="C2032" i="4"/>
  <c r="G1356" i="8" l="1"/>
  <c r="C1356" i="8"/>
  <c r="A4066" i="8"/>
  <c r="I4065" i="8"/>
  <c r="B4065" i="8" s="1"/>
  <c r="A4065" i="4"/>
  <c r="G4064" i="4"/>
  <c r="B4064" i="4" s="1"/>
  <c r="D2032" i="4"/>
  <c r="E2033" i="4"/>
  <c r="H1356" i="8" l="1"/>
  <c r="D1356" i="8"/>
  <c r="A4067" i="8"/>
  <c r="I4066" i="8"/>
  <c r="B4066" i="8" s="1"/>
  <c r="A4066" i="4"/>
  <c r="G4065" i="4"/>
  <c r="B4065" i="4" s="1"/>
  <c r="F2033" i="4"/>
  <c r="C2033" i="4"/>
  <c r="E1356" i="8" l="1"/>
  <c r="F1357" i="8"/>
  <c r="A4068" i="8"/>
  <c r="I4067" i="8"/>
  <c r="B4067" i="8" s="1"/>
  <c r="A4067" i="4"/>
  <c r="G4066" i="4"/>
  <c r="B4066" i="4" s="1"/>
  <c r="E2034" i="4"/>
  <c r="D2033" i="4"/>
  <c r="G1357" i="8" l="1"/>
  <c r="C1357" i="8"/>
  <c r="I4068" i="8"/>
  <c r="B4068" i="8" s="1"/>
  <c r="A4069" i="8"/>
  <c r="A4068" i="4"/>
  <c r="G4067" i="4"/>
  <c r="B4067" i="4" s="1"/>
  <c r="C2034" i="4"/>
  <c r="F2034" i="4"/>
  <c r="H1357" i="8" l="1"/>
  <c r="D1357" i="8"/>
  <c r="A4070" i="8"/>
  <c r="I4069" i="8"/>
  <c r="B4069" i="8" s="1"/>
  <c r="A4069" i="4"/>
  <c r="G4068" i="4"/>
  <c r="B4068" i="4" s="1"/>
  <c r="E2035" i="4"/>
  <c r="D2034" i="4"/>
  <c r="E1357" i="8" l="1"/>
  <c r="F1358" i="8"/>
  <c r="A4071" i="8"/>
  <c r="I4070" i="8"/>
  <c r="B4070" i="8" s="1"/>
  <c r="A4070" i="4"/>
  <c r="G4069" i="4"/>
  <c r="B4069" i="4" s="1"/>
  <c r="F2035" i="4"/>
  <c r="C2035" i="4"/>
  <c r="C1358" i="8" l="1"/>
  <c r="G1358" i="8"/>
  <c r="A4072" i="8"/>
  <c r="I4071" i="8"/>
  <c r="B4071" i="8" s="1"/>
  <c r="A4071" i="4"/>
  <c r="G4070" i="4"/>
  <c r="B4070" i="4" s="1"/>
  <c r="E2036" i="4"/>
  <c r="D2035" i="4"/>
  <c r="H1358" i="8" l="1"/>
  <c r="D1358" i="8"/>
  <c r="I4072" i="8"/>
  <c r="B4072" i="8" s="1"/>
  <c r="A4073" i="8"/>
  <c r="A4072" i="4"/>
  <c r="G4071" i="4"/>
  <c r="B4071" i="4" s="1"/>
  <c r="F2036" i="4"/>
  <c r="C2036" i="4"/>
  <c r="E1358" i="8" l="1"/>
  <c r="F1359" i="8"/>
  <c r="A4074" i="8"/>
  <c r="I4073" i="8"/>
  <c r="B4073" i="8" s="1"/>
  <c r="A4073" i="4"/>
  <c r="G4072" i="4"/>
  <c r="B4072" i="4" s="1"/>
  <c r="E2037" i="4"/>
  <c r="D2036" i="4"/>
  <c r="G1359" i="8" l="1"/>
  <c r="C1359" i="8"/>
  <c r="A4075" i="8"/>
  <c r="I4074" i="8"/>
  <c r="B4074" i="8" s="1"/>
  <c r="A4074" i="4"/>
  <c r="G4073" i="4"/>
  <c r="B4073" i="4" s="1"/>
  <c r="C2037" i="4"/>
  <c r="F2037" i="4"/>
  <c r="H1359" i="8" l="1"/>
  <c r="D1359" i="8"/>
  <c r="A4076" i="8"/>
  <c r="I4075" i="8"/>
  <c r="B4075" i="8" s="1"/>
  <c r="A4075" i="4"/>
  <c r="G4074" i="4"/>
  <c r="B4074" i="4" s="1"/>
  <c r="E2038" i="4"/>
  <c r="D2037" i="4"/>
  <c r="E1359" i="8" l="1"/>
  <c r="F1360" i="8"/>
  <c r="I4076" i="8"/>
  <c r="B4076" i="8" s="1"/>
  <c r="A4077" i="8"/>
  <c r="A4076" i="4"/>
  <c r="G4075" i="4"/>
  <c r="B4075" i="4" s="1"/>
  <c r="C2038" i="4"/>
  <c r="F2038" i="4"/>
  <c r="G1360" i="8" l="1"/>
  <c r="C1360" i="8"/>
  <c r="A4078" i="8"/>
  <c r="I4077" i="8"/>
  <c r="B4077" i="8" s="1"/>
  <c r="A4077" i="4"/>
  <c r="G4076" i="4"/>
  <c r="B4076" i="4" s="1"/>
  <c r="E2039" i="4"/>
  <c r="D2038" i="4"/>
  <c r="H1360" i="8" l="1"/>
  <c r="D1360" i="8"/>
  <c r="A4079" i="8"/>
  <c r="I4078" i="8"/>
  <c r="B4078" i="8" s="1"/>
  <c r="A4078" i="4"/>
  <c r="G4077" i="4"/>
  <c r="B4077" i="4" s="1"/>
  <c r="F2039" i="4"/>
  <c r="C2039" i="4"/>
  <c r="E1360" i="8" l="1"/>
  <c r="F1361" i="8"/>
  <c r="A4080" i="8"/>
  <c r="I4079" i="8"/>
  <c r="B4079" i="8" s="1"/>
  <c r="A4079" i="4"/>
  <c r="G4078" i="4"/>
  <c r="B4078" i="4" s="1"/>
  <c r="E2040" i="4"/>
  <c r="D2039" i="4"/>
  <c r="G1361" i="8" l="1"/>
  <c r="C1361" i="8"/>
  <c r="I4080" i="8"/>
  <c r="B4080" i="8" s="1"/>
  <c r="A4081" i="8"/>
  <c r="A4080" i="4"/>
  <c r="G4079" i="4"/>
  <c r="B4079" i="4" s="1"/>
  <c r="F2040" i="4"/>
  <c r="C2040" i="4"/>
  <c r="H1361" i="8" l="1"/>
  <c r="D1361" i="8"/>
  <c r="A4082" i="8"/>
  <c r="I4081" i="8"/>
  <c r="B4081" i="8" s="1"/>
  <c r="A4081" i="4"/>
  <c r="G4080" i="4"/>
  <c r="B4080" i="4" s="1"/>
  <c r="E2041" i="4"/>
  <c r="D2040" i="4"/>
  <c r="E1361" i="8" l="1"/>
  <c r="F1362" i="8"/>
  <c r="A4083" i="8"/>
  <c r="I4082" i="8"/>
  <c r="B4082" i="8" s="1"/>
  <c r="A4082" i="4"/>
  <c r="G4081" i="4"/>
  <c r="B4081" i="4" s="1"/>
  <c r="F2041" i="4"/>
  <c r="C2041" i="4"/>
  <c r="G1362" i="8" l="1"/>
  <c r="C1362" i="8"/>
  <c r="A4084" i="8"/>
  <c r="I4083" i="8"/>
  <c r="B4083" i="8" s="1"/>
  <c r="A4083" i="4"/>
  <c r="G4082" i="4"/>
  <c r="B4082" i="4" s="1"/>
  <c r="E2042" i="4"/>
  <c r="D2041" i="4"/>
  <c r="H1362" i="8" l="1"/>
  <c r="D1362" i="8"/>
  <c r="I4084" i="8"/>
  <c r="B4084" i="8" s="1"/>
  <c r="A4085" i="8"/>
  <c r="A4084" i="4"/>
  <c r="G4083" i="4"/>
  <c r="B4083" i="4" s="1"/>
  <c r="C2042" i="4"/>
  <c r="F2042" i="4"/>
  <c r="E1362" i="8" l="1"/>
  <c r="F1363" i="8"/>
  <c r="A4086" i="8"/>
  <c r="I4085" i="8"/>
  <c r="B4085" i="8" s="1"/>
  <c r="A4085" i="4"/>
  <c r="G4084" i="4"/>
  <c r="B4084" i="4" s="1"/>
  <c r="E2043" i="4"/>
  <c r="D2042" i="4"/>
  <c r="C1363" i="8" l="1"/>
  <c r="G1363" i="8"/>
  <c r="A4087" i="8"/>
  <c r="I4086" i="8"/>
  <c r="B4086" i="8" s="1"/>
  <c r="A4086" i="4"/>
  <c r="G4085" i="4"/>
  <c r="B4085" i="4" s="1"/>
  <c r="F2043" i="4"/>
  <c r="C2043" i="4"/>
  <c r="H1363" i="8" l="1"/>
  <c r="D1363" i="8"/>
  <c r="A4088" i="8"/>
  <c r="I4087" i="8"/>
  <c r="B4087" i="8" s="1"/>
  <c r="A4087" i="4"/>
  <c r="G4086" i="4"/>
  <c r="B4086" i="4" s="1"/>
  <c r="E2044" i="4"/>
  <c r="D2043" i="4"/>
  <c r="E1363" i="8" l="1"/>
  <c r="F1364" i="8"/>
  <c r="I4088" i="8"/>
  <c r="B4088" i="8" s="1"/>
  <c r="A4089" i="8"/>
  <c r="A4088" i="4"/>
  <c r="G4087" i="4"/>
  <c r="B4087" i="4" s="1"/>
  <c r="F2044" i="4"/>
  <c r="C2044" i="4"/>
  <c r="G1364" i="8" l="1"/>
  <c r="C1364" i="8"/>
  <c r="A4090" i="8"/>
  <c r="I4089" i="8"/>
  <c r="B4089" i="8" s="1"/>
  <c r="A4089" i="4"/>
  <c r="G4088" i="4"/>
  <c r="B4088" i="4" s="1"/>
  <c r="E2045" i="4"/>
  <c r="D2044" i="4"/>
  <c r="H1364" i="8" l="1"/>
  <c r="D1364" i="8"/>
  <c r="A4091" i="8"/>
  <c r="I4090" i="8"/>
  <c r="B4090" i="8" s="1"/>
  <c r="A4090" i="4"/>
  <c r="G4089" i="4"/>
  <c r="B4089" i="4" s="1"/>
  <c r="F2045" i="4"/>
  <c r="C2045" i="4"/>
  <c r="E1364" i="8" l="1"/>
  <c r="F1365" i="8"/>
  <c r="A4092" i="8"/>
  <c r="I4091" i="8"/>
  <c r="B4091" i="8" s="1"/>
  <c r="A4091" i="4"/>
  <c r="G4090" i="4"/>
  <c r="B4090" i="4" s="1"/>
  <c r="E2046" i="4"/>
  <c r="D2045" i="4"/>
  <c r="C1365" i="8" l="1"/>
  <c r="G1365" i="8"/>
  <c r="I4092" i="8"/>
  <c r="B4092" i="8" s="1"/>
  <c r="A4093" i="8"/>
  <c r="A4092" i="4"/>
  <c r="G4091" i="4"/>
  <c r="B4091" i="4" s="1"/>
  <c r="C2046" i="4"/>
  <c r="F2046" i="4"/>
  <c r="H1365" i="8" l="1"/>
  <c r="D1365" i="8"/>
  <c r="A4094" i="8"/>
  <c r="I4093" i="8"/>
  <c r="B4093" i="8" s="1"/>
  <c r="A4093" i="4"/>
  <c r="G4092" i="4"/>
  <c r="B4092" i="4" s="1"/>
  <c r="D2046" i="4"/>
  <c r="E2047" i="4"/>
  <c r="E1365" i="8" l="1"/>
  <c r="F1366" i="8"/>
  <c r="A4095" i="8"/>
  <c r="I4094" i="8"/>
  <c r="B4094" i="8" s="1"/>
  <c r="A4094" i="4"/>
  <c r="G4093" i="4"/>
  <c r="B4093" i="4" s="1"/>
  <c r="F2047" i="4"/>
  <c r="C2047" i="4"/>
  <c r="C1366" i="8" l="1"/>
  <c r="G1366" i="8"/>
  <c r="A4096" i="8"/>
  <c r="I4095" i="8"/>
  <c r="B4095" i="8" s="1"/>
  <c r="A4095" i="4"/>
  <c r="G4094" i="4"/>
  <c r="B4094" i="4" s="1"/>
  <c r="E2048" i="4"/>
  <c r="D2047" i="4"/>
  <c r="H1366" i="8" l="1"/>
  <c r="D1366" i="8"/>
  <c r="I4096" i="8"/>
  <c r="B4096" i="8" s="1"/>
  <c r="A4097" i="8"/>
  <c r="A4096" i="4"/>
  <c r="G4095" i="4"/>
  <c r="B4095" i="4" s="1"/>
  <c r="C2048" i="4"/>
  <c r="F2048" i="4"/>
  <c r="E1366" i="8" l="1"/>
  <c r="F1367" i="8"/>
  <c r="A4098" i="8"/>
  <c r="I4097" i="8"/>
  <c r="B4097" i="8" s="1"/>
  <c r="A4097" i="4"/>
  <c r="G4096" i="4"/>
  <c r="B4096" i="4" s="1"/>
  <c r="E2049" i="4"/>
  <c r="D2048" i="4"/>
  <c r="C1367" i="8" l="1"/>
  <c r="G1367" i="8"/>
  <c r="A4099" i="8"/>
  <c r="I4098" i="8"/>
  <c r="B4098" i="8" s="1"/>
  <c r="A4098" i="4"/>
  <c r="G4097" i="4"/>
  <c r="B4097" i="4" s="1"/>
  <c r="F2049" i="4"/>
  <c r="C2049" i="4"/>
  <c r="H1367" i="8" l="1"/>
  <c r="D1367" i="8"/>
  <c r="A4100" i="8"/>
  <c r="I4099" i="8"/>
  <c r="B4099" i="8" s="1"/>
  <c r="A4099" i="4"/>
  <c r="G4098" i="4"/>
  <c r="B4098" i="4" s="1"/>
  <c r="E2050" i="4"/>
  <c r="D2049" i="4"/>
  <c r="E1367" i="8" l="1"/>
  <c r="F1368" i="8"/>
  <c r="I4100" i="8"/>
  <c r="B4100" i="8" s="1"/>
  <c r="A4101" i="8"/>
  <c r="A4100" i="4"/>
  <c r="G4099" i="4"/>
  <c r="B4099" i="4" s="1"/>
  <c r="F2050" i="4"/>
  <c r="C2050" i="4"/>
  <c r="C1368" i="8" l="1"/>
  <c r="G1368" i="8"/>
  <c r="A4102" i="8"/>
  <c r="I4101" i="8"/>
  <c r="B4101" i="8" s="1"/>
  <c r="A4101" i="4"/>
  <c r="G4100" i="4"/>
  <c r="B4100" i="4" s="1"/>
  <c r="E2051" i="4"/>
  <c r="D2050" i="4"/>
  <c r="H1368" i="8" l="1"/>
  <c r="D1368" i="8"/>
  <c r="A4103" i="8"/>
  <c r="I4102" i="8"/>
  <c r="B4102" i="8" s="1"/>
  <c r="A4102" i="4"/>
  <c r="G4101" i="4"/>
  <c r="B4101" i="4" s="1"/>
  <c r="F2051" i="4"/>
  <c r="C2051" i="4"/>
  <c r="E1368" i="8" l="1"/>
  <c r="F1369" i="8"/>
  <c r="A4104" i="8"/>
  <c r="I4103" i="8"/>
  <c r="B4103" i="8" s="1"/>
  <c r="A4103" i="4"/>
  <c r="G4102" i="4"/>
  <c r="B4102" i="4" s="1"/>
  <c r="E2052" i="4"/>
  <c r="D2051" i="4"/>
  <c r="C1369" i="8" l="1"/>
  <c r="G1369" i="8"/>
  <c r="I4104" i="8"/>
  <c r="B4104" i="8" s="1"/>
  <c r="A4105" i="8"/>
  <c r="A4104" i="4"/>
  <c r="G4103" i="4"/>
  <c r="B4103" i="4" s="1"/>
  <c r="F2052" i="4"/>
  <c r="C2052" i="4"/>
  <c r="H1369" i="8" l="1"/>
  <c r="D1369" i="8"/>
  <c r="A4106" i="8"/>
  <c r="I4105" i="8"/>
  <c r="B4105" i="8" s="1"/>
  <c r="A4105" i="4"/>
  <c r="G4104" i="4"/>
  <c r="B4104" i="4" s="1"/>
  <c r="E2053" i="4"/>
  <c r="D2052" i="4"/>
  <c r="E1369" i="8" l="1"/>
  <c r="F1370" i="8"/>
  <c r="A4107" i="8"/>
  <c r="I4106" i="8"/>
  <c r="B4106" i="8" s="1"/>
  <c r="A4106" i="4"/>
  <c r="G4105" i="4"/>
  <c r="B4105" i="4" s="1"/>
  <c r="F2053" i="4"/>
  <c r="C2053" i="4"/>
  <c r="C1370" i="8" l="1"/>
  <c r="G1370" i="8"/>
  <c r="A4108" i="8"/>
  <c r="I4107" i="8"/>
  <c r="B4107" i="8" s="1"/>
  <c r="A4107" i="4"/>
  <c r="G4106" i="4"/>
  <c r="B4106" i="4" s="1"/>
  <c r="D2053" i="4"/>
  <c r="E2054" i="4"/>
  <c r="H1370" i="8" l="1"/>
  <c r="D1370" i="8"/>
  <c r="I4108" i="8"/>
  <c r="B4108" i="8" s="1"/>
  <c r="A4109" i="8"/>
  <c r="A4108" i="4"/>
  <c r="G4107" i="4"/>
  <c r="B4107" i="4" s="1"/>
  <c r="C2054" i="4"/>
  <c r="F2054" i="4"/>
  <c r="E1370" i="8" l="1"/>
  <c r="F1371" i="8"/>
  <c r="A4110" i="8"/>
  <c r="I4109" i="8"/>
  <c r="B4109" i="8" s="1"/>
  <c r="A4109" i="4"/>
  <c r="G4108" i="4"/>
  <c r="B4108" i="4" s="1"/>
  <c r="D2054" i="4"/>
  <c r="E2055" i="4"/>
  <c r="G1371" i="8" l="1"/>
  <c r="C1371" i="8"/>
  <c r="A4111" i="8"/>
  <c r="I4110" i="8"/>
  <c r="B4110" i="8" s="1"/>
  <c r="A4110" i="4"/>
  <c r="G4109" i="4"/>
  <c r="B4109" i="4" s="1"/>
  <c r="C2055" i="4"/>
  <c r="F2055" i="4"/>
  <c r="H1371" i="8" l="1"/>
  <c r="D1371" i="8"/>
  <c r="A4112" i="8"/>
  <c r="I4111" i="8"/>
  <c r="B4111" i="8" s="1"/>
  <c r="A4111" i="4"/>
  <c r="G4110" i="4"/>
  <c r="B4110" i="4" s="1"/>
  <c r="D2055" i="4"/>
  <c r="E2056" i="4"/>
  <c r="E1371" i="8" l="1"/>
  <c r="F1372" i="8"/>
  <c r="I4112" i="8"/>
  <c r="B4112" i="8" s="1"/>
  <c r="A4113" i="8"/>
  <c r="A4112" i="4"/>
  <c r="G4111" i="4"/>
  <c r="B4111" i="4" s="1"/>
  <c r="C2056" i="4"/>
  <c r="F2056" i="4"/>
  <c r="G1372" i="8" l="1"/>
  <c r="C1372" i="8"/>
  <c r="A4114" i="8"/>
  <c r="I4113" i="8"/>
  <c r="B4113" i="8" s="1"/>
  <c r="A4113" i="4"/>
  <c r="G4112" i="4"/>
  <c r="B4112" i="4" s="1"/>
  <c r="D2056" i="4"/>
  <c r="E2057" i="4"/>
  <c r="H1372" i="8" l="1"/>
  <c r="D1372" i="8"/>
  <c r="A4115" i="8"/>
  <c r="I4114" i="8"/>
  <c r="B4114" i="8" s="1"/>
  <c r="A4114" i="4"/>
  <c r="G4113" i="4"/>
  <c r="B4113" i="4" s="1"/>
  <c r="C2057" i="4"/>
  <c r="F2057" i="4"/>
  <c r="E1372" i="8" l="1"/>
  <c r="F1373" i="8"/>
  <c r="A4116" i="8"/>
  <c r="I4115" i="8"/>
  <c r="B4115" i="8" s="1"/>
  <c r="A4115" i="4"/>
  <c r="G4114" i="4"/>
  <c r="B4114" i="4" s="1"/>
  <c r="D2057" i="4"/>
  <c r="E2058" i="4"/>
  <c r="C1373" i="8" l="1"/>
  <c r="G1373" i="8"/>
  <c r="I4116" i="8"/>
  <c r="B4116" i="8" s="1"/>
  <c r="A4117" i="8"/>
  <c r="A4116" i="4"/>
  <c r="G4115" i="4"/>
  <c r="B4115" i="4" s="1"/>
  <c r="C2058" i="4"/>
  <c r="F2058" i="4"/>
  <c r="H1373" i="8" l="1"/>
  <c r="D1373" i="8"/>
  <c r="A4118" i="8"/>
  <c r="I4117" i="8"/>
  <c r="B4117" i="8" s="1"/>
  <c r="A4117" i="4"/>
  <c r="G4116" i="4"/>
  <c r="B4116" i="4" s="1"/>
  <c r="D2058" i="4"/>
  <c r="E2059" i="4"/>
  <c r="E1373" i="8" l="1"/>
  <c r="F1374" i="8"/>
  <c r="A4119" i="8"/>
  <c r="I4118" i="8"/>
  <c r="B4118" i="8" s="1"/>
  <c r="A4118" i="4"/>
  <c r="G4117" i="4"/>
  <c r="B4117" i="4" s="1"/>
  <c r="C2059" i="4"/>
  <c r="F2059" i="4"/>
  <c r="G1374" i="8" l="1"/>
  <c r="C1374" i="8"/>
  <c r="A4120" i="8"/>
  <c r="I4119" i="8"/>
  <c r="B4119" i="8" s="1"/>
  <c r="A4119" i="4"/>
  <c r="G4118" i="4"/>
  <c r="B4118" i="4" s="1"/>
  <c r="D2059" i="4"/>
  <c r="E2060" i="4"/>
  <c r="H1374" i="8" l="1"/>
  <c r="D1374" i="8"/>
  <c r="I4120" i="8"/>
  <c r="B4120" i="8" s="1"/>
  <c r="A4121" i="8"/>
  <c r="A4120" i="4"/>
  <c r="G4119" i="4"/>
  <c r="B4119" i="4" s="1"/>
  <c r="C2060" i="4"/>
  <c r="F2060" i="4"/>
  <c r="E1374" i="8" l="1"/>
  <c r="F1375" i="8"/>
  <c r="A4122" i="8"/>
  <c r="I4121" i="8"/>
  <c r="B4121" i="8" s="1"/>
  <c r="A4121" i="4"/>
  <c r="G4120" i="4"/>
  <c r="B4120" i="4" s="1"/>
  <c r="D2060" i="4"/>
  <c r="E2061" i="4"/>
  <c r="G1375" i="8" l="1"/>
  <c r="C1375" i="8"/>
  <c r="A4123" i="8"/>
  <c r="I4122" i="8"/>
  <c r="B4122" i="8" s="1"/>
  <c r="A4122" i="4"/>
  <c r="G4121" i="4"/>
  <c r="B4121" i="4" s="1"/>
  <c r="C2061" i="4"/>
  <c r="F2061" i="4"/>
  <c r="H1375" i="8" l="1"/>
  <c r="D1375" i="8"/>
  <c r="A4124" i="8"/>
  <c r="I4123" i="8"/>
  <c r="B4123" i="8" s="1"/>
  <c r="A4123" i="4"/>
  <c r="G4122" i="4"/>
  <c r="B4122" i="4" s="1"/>
  <c r="D2061" i="4"/>
  <c r="E2062" i="4"/>
  <c r="E1375" i="8" l="1"/>
  <c r="F1376" i="8"/>
  <c r="I4124" i="8"/>
  <c r="B4124" i="8" s="1"/>
  <c r="A4125" i="8"/>
  <c r="A4124" i="4"/>
  <c r="G4123" i="4"/>
  <c r="B4123" i="4" s="1"/>
  <c r="C2062" i="4"/>
  <c r="F2062" i="4"/>
  <c r="G1376" i="8" l="1"/>
  <c r="C1376" i="8"/>
  <c r="A4126" i="8"/>
  <c r="I4125" i="8"/>
  <c r="B4125" i="8" s="1"/>
  <c r="A4125" i="4"/>
  <c r="G4124" i="4"/>
  <c r="B4124" i="4" s="1"/>
  <c r="D2062" i="4"/>
  <c r="E2063" i="4"/>
  <c r="H1376" i="8" l="1"/>
  <c r="D1376" i="8"/>
  <c r="A4127" i="8"/>
  <c r="I4126" i="8"/>
  <c r="B4126" i="8" s="1"/>
  <c r="A4126" i="4"/>
  <c r="G4125" i="4"/>
  <c r="B4125" i="4" s="1"/>
  <c r="F2063" i="4"/>
  <c r="C2063" i="4"/>
  <c r="E1376" i="8" l="1"/>
  <c r="F1377" i="8"/>
  <c r="A4128" i="8"/>
  <c r="I4127" i="8"/>
  <c r="B4127" i="8" s="1"/>
  <c r="A4127" i="4"/>
  <c r="G4126" i="4"/>
  <c r="B4126" i="4" s="1"/>
  <c r="D2063" i="4"/>
  <c r="E2064" i="4"/>
  <c r="G1377" i="8" l="1"/>
  <c r="C1377" i="8"/>
  <c r="I4128" i="8"/>
  <c r="B4128" i="8" s="1"/>
  <c r="A4129" i="8"/>
  <c r="A4128" i="4"/>
  <c r="G4127" i="4"/>
  <c r="B4127" i="4" s="1"/>
  <c r="C2064" i="4"/>
  <c r="F2064" i="4"/>
  <c r="H1377" i="8" l="1"/>
  <c r="D1377" i="8"/>
  <c r="A4130" i="8"/>
  <c r="I4129" i="8"/>
  <c r="B4129" i="8" s="1"/>
  <c r="A4129" i="4"/>
  <c r="G4128" i="4"/>
  <c r="B4128" i="4" s="1"/>
  <c r="E2065" i="4"/>
  <c r="D2064" i="4"/>
  <c r="E1377" i="8" l="1"/>
  <c r="F1378" i="8"/>
  <c r="A4131" i="8"/>
  <c r="I4130" i="8"/>
  <c r="B4130" i="8" s="1"/>
  <c r="A4130" i="4"/>
  <c r="G4129" i="4"/>
  <c r="B4129" i="4" s="1"/>
  <c r="C2065" i="4"/>
  <c r="F2065" i="4"/>
  <c r="G1378" i="8" l="1"/>
  <c r="C1378" i="8"/>
  <c r="A4132" i="8"/>
  <c r="I4131" i="8"/>
  <c r="B4131" i="8" s="1"/>
  <c r="A4131" i="4"/>
  <c r="G4130" i="4"/>
  <c r="B4130" i="4" s="1"/>
  <c r="D2065" i="4"/>
  <c r="E2066" i="4"/>
  <c r="H1378" i="8" l="1"/>
  <c r="D1378" i="8"/>
  <c r="I4132" i="8"/>
  <c r="B4132" i="8" s="1"/>
  <c r="A4133" i="8"/>
  <c r="A4132" i="4"/>
  <c r="G4131" i="4"/>
  <c r="B4131" i="4" s="1"/>
  <c r="F2066" i="4"/>
  <c r="C2066" i="4"/>
  <c r="E1378" i="8" l="1"/>
  <c r="F1379" i="8"/>
  <c r="A4134" i="8"/>
  <c r="I4133" i="8"/>
  <c r="B4133" i="8" s="1"/>
  <c r="A4133" i="4"/>
  <c r="G4132" i="4"/>
  <c r="B4132" i="4" s="1"/>
  <c r="D2066" i="4"/>
  <c r="E2067" i="4"/>
  <c r="G1379" i="8" l="1"/>
  <c r="C1379" i="8"/>
  <c r="A4135" i="8"/>
  <c r="I4134" i="8"/>
  <c r="B4134" i="8" s="1"/>
  <c r="A4134" i="4"/>
  <c r="G4133" i="4"/>
  <c r="B4133" i="4" s="1"/>
  <c r="C2067" i="4"/>
  <c r="F2067" i="4"/>
  <c r="H1379" i="8" l="1"/>
  <c r="D1379" i="8"/>
  <c r="A4136" i="8"/>
  <c r="I4135" i="8"/>
  <c r="B4135" i="8" s="1"/>
  <c r="A4135" i="4"/>
  <c r="G4134" i="4"/>
  <c r="B4134" i="4" s="1"/>
  <c r="E2068" i="4"/>
  <c r="D2067" i="4"/>
  <c r="E1379" i="8" l="1"/>
  <c r="F1380" i="8"/>
  <c r="I4136" i="8"/>
  <c r="B4136" i="8" s="1"/>
  <c r="A4137" i="8"/>
  <c r="A4136" i="4"/>
  <c r="G4135" i="4"/>
  <c r="B4135" i="4" s="1"/>
  <c r="C2068" i="4"/>
  <c r="F2068" i="4"/>
  <c r="C1380" i="8" l="1"/>
  <c r="G1380" i="8"/>
  <c r="A4138" i="8"/>
  <c r="I4137" i="8"/>
  <c r="B4137" i="8" s="1"/>
  <c r="A4137" i="4"/>
  <c r="G4136" i="4"/>
  <c r="B4136" i="4" s="1"/>
  <c r="E2069" i="4"/>
  <c r="D2068" i="4"/>
  <c r="H1380" i="8" l="1"/>
  <c r="D1380" i="8"/>
  <c r="A4139" i="8"/>
  <c r="I4138" i="8"/>
  <c r="B4138" i="8" s="1"/>
  <c r="A4138" i="4"/>
  <c r="G4137" i="4"/>
  <c r="B4137" i="4" s="1"/>
  <c r="F2069" i="4"/>
  <c r="C2069" i="4"/>
  <c r="E1380" i="8" l="1"/>
  <c r="F1381" i="8"/>
  <c r="A4140" i="8"/>
  <c r="I4139" i="8"/>
  <c r="B4139" i="8" s="1"/>
  <c r="A4139" i="4"/>
  <c r="G4138" i="4"/>
  <c r="B4138" i="4" s="1"/>
  <c r="E2070" i="4"/>
  <c r="D2069" i="4"/>
  <c r="G1381" i="8" l="1"/>
  <c r="C1381" i="8"/>
  <c r="I4140" i="8"/>
  <c r="B4140" i="8" s="1"/>
  <c r="A4141" i="8"/>
  <c r="A4140" i="4"/>
  <c r="G4139" i="4"/>
  <c r="B4139" i="4" s="1"/>
  <c r="F2070" i="4"/>
  <c r="C2070" i="4"/>
  <c r="H1381" i="8" l="1"/>
  <c r="D1381" i="8"/>
  <c r="A4142" i="8"/>
  <c r="I4141" i="8"/>
  <c r="B4141" i="8" s="1"/>
  <c r="A4141" i="4"/>
  <c r="G4140" i="4"/>
  <c r="B4140" i="4" s="1"/>
  <c r="D2070" i="4"/>
  <c r="E2071" i="4"/>
  <c r="E1381" i="8" l="1"/>
  <c r="F1382" i="8"/>
  <c r="A4143" i="8"/>
  <c r="I4142" i="8"/>
  <c r="B4142" i="8" s="1"/>
  <c r="A4142" i="4"/>
  <c r="G4141" i="4"/>
  <c r="B4141" i="4" s="1"/>
  <c r="F2071" i="4"/>
  <c r="C2071" i="4"/>
  <c r="G1382" i="8" l="1"/>
  <c r="C1382" i="8"/>
  <c r="A4144" i="8"/>
  <c r="I4143" i="8"/>
  <c r="B4143" i="8" s="1"/>
  <c r="A4143" i="4"/>
  <c r="G4142" i="4"/>
  <c r="B4142" i="4" s="1"/>
  <c r="D2071" i="4"/>
  <c r="E2072" i="4"/>
  <c r="H1382" i="8" l="1"/>
  <c r="D1382" i="8"/>
  <c r="I4144" i="8"/>
  <c r="B4144" i="8" s="1"/>
  <c r="A4145" i="8"/>
  <c r="A4144" i="4"/>
  <c r="G4143" i="4"/>
  <c r="B4143" i="4" s="1"/>
  <c r="C2072" i="4"/>
  <c r="F2072" i="4"/>
  <c r="E1382" i="8" l="1"/>
  <c r="F1383" i="8"/>
  <c r="A4146" i="8"/>
  <c r="I4145" i="8"/>
  <c r="B4145" i="8" s="1"/>
  <c r="A4145" i="4"/>
  <c r="G4144" i="4"/>
  <c r="B4144" i="4" s="1"/>
  <c r="E2073" i="4"/>
  <c r="D2072" i="4"/>
  <c r="C1383" i="8" l="1"/>
  <c r="G1383" i="8"/>
  <c r="A4147" i="8"/>
  <c r="I4146" i="8"/>
  <c r="B4146" i="8" s="1"/>
  <c r="A4146" i="4"/>
  <c r="G4145" i="4"/>
  <c r="B4145" i="4" s="1"/>
  <c r="F2073" i="4"/>
  <c r="C2073" i="4"/>
  <c r="H1383" i="8" l="1"/>
  <c r="D1383" i="8"/>
  <c r="A4148" i="8"/>
  <c r="I4147" i="8"/>
  <c r="B4147" i="8" s="1"/>
  <c r="A4147" i="4"/>
  <c r="G4146" i="4"/>
  <c r="B4146" i="4" s="1"/>
  <c r="D2073" i="4"/>
  <c r="E2074" i="4"/>
  <c r="E1383" i="8" l="1"/>
  <c r="F1384" i="8"/>
  <c r="I4148" i="8"/>
  <c r="B4148" i="8" s="1"/>
  <c r="A4149" i="8"/>
  <c r="A4148" i="4"/>
  <c r="G4147" i="4"/>
  <c r="B4147" i="4" s="1"/>
  <c r="F2074" i="4"/>
  <c r="C2074" i="4"/>
  <c r="C1384" i="8" l="1"/>
  <c r="G1384" i="8"/>
  <c r="A4150" i="8"/>
  <c r="I4149" i="8"/>
  <c r="B4149" i="8" s="1"/>
  <c r="A4149" i="4"/>
  <c r="G4148" i="4"/>
  <c r="B4148" i="4" s="1"/>
  <c r="D2074" i="4"/>
  <c r="E2075" i="4"/>
  <c r="H1384" i="8" l="1"/>
  <c r="D1384" i="8"/>
  <c r="A4151" i="8"/>
  <c r="I4150" i="8"/>
  <c r="B4150" i="8" s="1"/>
  <c r="A4150" i="4"/>
  <c r="G4149" i="4"/>
  <c r="B4149" i="4" s="1"/>
  <c r="C2075" i="4"/>
  <c r="F2075" i="4"/>
  <c r="E1384" i="8" l="1"/>
  <c r="F1385" i="8"/>
  <c r="A4152" i="8"/>
  <c r="I4151" i="8"/>
  <c r="B4151" i="8" s="1"/>
  <c r="A4151" i="4"/>
  <c r="G4150" i="4"/>
  <c r="B4150" i="4" s="1"/>
  <c r="E2076" i="4"/>
  <c r="D2075" i="4"/>
  <c r="G1385" i="8" l="1"/>
  <c r="C1385" i="8"/>
  <c r="I4152" i="8"/>
  <c r="B4152" i="8" s="1"/>
  <c r="A4153" i="8"/>
  <c r="A4152" i="4"/>
  <c r="G4151" i="4"/>
  <c r="B4151" i="4" s="1"/>
  <c r="F2076" i="4"/>
  <c r="C2076" i="4"/>
  <c r="H1385" i="8" l="1"/>
  <c r="D1385" i="8"/>
  <c r="A4154" i="8"/>
  <c r="I4153" i="8"/>
  <c r="B4153" i="8" s="1"/>
  <c r="A4153" i="4"/>
  <c r="G4152" i="4"/>
  <c r="B4152" i="4" s="1"/>
  <c r="D2076" i="4"/>
  <c r="E2077" i="4"/>
  <c r="E1385" i="8" l="1"/>
  <c r="F1386" i="8"/>
  <c r="A4155" i="8"/>
  <c r="I4154" i="8"/>
  <c r="B4154" i="8" s="1"/>
  <c r="A4154" i="4"/>
  <c r="G4153" i="4"/>
  <c r="B4153" i="4" s="1"/>
  <c r="F2077" i="4"/>
  <c r="C2077" i="4"/>
  <c r="G1386" i="8" l="1"/>
  <c r="C1386" i="8"/>
  <c r="A4156" i="8"/>
  <c r="I4155" i="8"/>
  <c r="B4155" i="8" s="1"/>
  <c r="A4155" i="4"/>
  <c r="G4154" i="4"/>
  <c r="B4154" i="4" s="1"/>
  <c r="D2077" i="4"/>
  <c r="E2078" i="4"/>
  <c r="H1386" i="8" l="1"/>
  <c r="D1386" i="8"/>
  <c r="I4156" i="8"/>
  <c r="B4156" i="8" s="1"/>
  <c r="A4157" i="8"/>
  <c r="A4156" i="4"/>
  <c r="G4155" i="4"/>
  <c r="B4155" i="4" s="1"/>
  <c r="C2078" i="4"/>
  <c r="F2078" i="4"/>
  <c r="E1386" i="8" l="1"/>
  <c r="F1387" i="8"/>
  <c r="A4158" i="8"/>
  <c r="I4157" i="8"/>
  <c r="B4157" i="8" s="1"/>
  <c r="A4157" i="4"/>
  <c r="G4156" i="4"/>
  <c r="B4156" i="4" s="1"/>
  <c r="E2079" i="4"/>
  <c r="D2078" i="4"/>
  <c r="G1387" i="8" l="1"/>
  <c r="C1387" i="8"/>
  <c r="A4159" i="8"/>
  <c r="I4158" i="8"/>
  <c r="B4158" i="8" s="1"/>
  <c r="A4158" i="4"/>
  <c r="G4157" i="4"/>
  <c r="B4157" i="4" s="1"/>
  <c r="F2079" i="4"/>
  <c r="C2079" i="4"/>
  <c r="H1387" i="8" l="1"/>
  <c r="D1387" i="8"/>
  <c r="A4160" i="8"/>
  <c r="I4159" i="8"/>
  <c r="B4159" i="8" s="1"/>
  <c r="A4159" i="4"/>
  <c r="G4158" i="4"/>
  <c r="B4158" i="4" s="1"/>
  <c r="D2079" i="4"/>
  <c r="E2080" i="4"/>
  <c r="E1387" i="8" l="1"/>
  <c r="F1388" i="8"/>
  <c r="I4160" i="8"/>
  <c r="B4160" i="8" s="1"/>
  <c r="A4161" i="8"/>
  <c r="A4160" i="4"/>
  <c r="G4159" i="4"/>
  <c r="B4159" i="4" s="1"/>
  <c r="F2080" i="4"/>
  <c r="C2080" i="4"/>
  <c r="C1388" i="8" l="1"/>
  <c r="G1388" i="8"/>
  <c r="A4162" i="8"/>
  <c r="I4161" i="8"/>
  <c r="B4161" i="8" s="1"/>
  <c r="A4161" i="4"/>
  <c r="G4160" i="4"/>
  <c r="B4160" i="4" s="1"/>
  <c r="D2080" i="4"/>
  <c r="E2081" i="4"/>
  <c r="H1388" i="8" l="1"/>
  <c r="D1388" i="8"/>
  <c r="A4163" i="8"/>
  <c r="I4162" i="8"/>
  <c r="B4162" i="8" s="1"/>
  <c r="A4162" i="4"/>
  <c r="G4161" i="4"/>
  <c r="B4161" i="4" s="1"/>
  <c r="C2081" i="4"/>
  <c r="F2081" i="4"/>
  <c r="E1388" i="8" l="1"/>
  <c r="F1389" i="8"/>
  <c r="A4164" i="8"/>
  <c r="I4163" i="8"/>
  <c r="B4163" i="8" s="1"/>
  <c r="A4163" i="4"/>
  <c r="G4162" i="4"/>
  <c r="B4162" i="4" s="1"/>
  <c r="E2082" i="4"/>
  <c r="D2081" i="4"/>
  <c r="C1389" i="8" l="1"/>
  <c r="G1389" i="8"/>
  <c r="I4164" i="8"/>
  <c r="B4164" i="8" s="1"/>
  <c r="A4165" i="8"/>
  <c r="A4164" i="4"/>
  <c r="G4163" i="4"/>
  <c r="B4163" i="4" s="1"/>
  <c r="F2082" i="4"/>
  <c r="C2082" i="4"/>
  <c r="H1389" i="8" l="1"/>
  <c r="D1389" i="8"/>
  <c r="A4166" i="8"/>
  <c r="I4165" i="8"/>
  <c r="B4165" i="8" s="1"/>
  <c r="A4165" i="4"/>
  <c r="G4164" i="4"/>
  <c r="B4164" i="4" s="1"/>
  <c r="D2082" i="4"/>
  <c r="E2083" i="4"/>
  <c r="E1389" i="8" l="1"/>
  <c r="F1390" i="8"/>
  <c r="A4167" i="8"/>
  <c r="I4166" i="8"/>
  <c r="B4166" i="8" s="1"/>
  <c r="A4166" i="4"/>
  <c r="G4165" i="4"/>
  <c r="B4165" i="4" s="1"/>
  <c r="F2083" i="4"/>
  <c r="C2083" i="4"/>
  <c r="C1390" i="8" l="1"/>
  <c r="G1390" i="8"/>
  <c r="A4168" i="8"/>
  <c r="I4167" i="8"/>
  <c r="B4167" i="8" s="1"/>
  <c r="A4167" i="4"/>
  <c r="G4166" i="4"/>
  <c r="B4166" i="4" s="1"/>
  <c r="D2083" i="4"/>
  <c r="E2084" i="4"/>
  <c r="H1390" i="8" l="1"/>
  <c r="D1390" i="8"/>
  <c r="I4168" i="8"/>
  <c r="B4168" i="8" s="1"/>
  <c r="A4169" i="8"/>
  <c r="A4168" i="4"/>
  <c r="G4167" i="4"/>
  <c r="B4167" i="4" s="1"/>
  <c r="C2084" i="4"/>
  <c r="F2084" i="4"/>
  <c r="E1390" i="8" l="1"/>
  <c r="F1391" i="8"/>
  <c r="A4170" i="8"/>
  <c r="I4169" i="8"/>
  <c r="B4169" i="8" s="1"/>
  <c r="A4169" i="4"/>
  <c r="G4168" i="4"/>
  <c r="B4168" i="4" s="1"/>
  <c r="E2085" i="4"/>
  <c r="D2084" i="4"/>
  <c r="C1391" i="8" l="1"/>
  <c r="G1391" i="8"/>
  <c r="A4171" i="8"/>
  <c r="I4170" i="8"/>
  <c r="B4170" i="8" s="1"/>
  <c r="A4170" i="4"/>
  <c r="G4169" i="4"/>
  <c r="B4169" i="4" s="1"/>
  <c r="F2085" i="4"/>
  <c r="C2085" i="4"/>
  <c r="H1391" i="8" l="1"/>
  <c r="D1391" i="8"/>
  <c r="A4172" i="8"/>
  <c r="I4171" i="8"/>
  <c r="B4171" i="8" s="1"/>
  <c r="A4171" i="4"/>
  <c r="G4170" i="4"/>
  <c r="B4170" i="4" s="1"/>
  <c r="D2085" i="4"/>
  <c r="E2086" i="4"/>
  <c r="E1391" i="8" l="1"/>
  <c r="F1392" i="8"/>
  <c r="I4172" i="8"/>
  <c r="B4172" i="8" s="1"/>
  <c r="A4173" i="8"/>
  <c r="A4172" i="4"/>
  <c r="G4171" i="4"/>
  <c r="B4171" i="4" s="1"/>
  <c r="F2086" i="4"/>
  <c r="C2086" i="4"/>
  <c r="G1392" i="8" l="1"/>
  <c r="C1392" i="8"/>
  <c r="A4174" i="8"/>
  <c r="I4173" i="8"/>
  <c r="B4173" i="8" s="1"/>
  <c r="A4173" i="4"/>
  <c r="G4172" i="4"/>
  <c r="B4172" i="4" s="1"/>
  <c r="D2086" i="4"/>
  <c r="E2087" i="4"/>
  <c r="H1392" i="8" l="1"/>
  <c r="D1392" i="8"/>
  <c r="A4175" i="8"/>
  <c r="I4174" i="8"/>
  <c r="B4174" i="8" s="1"/>
  <c r="A4174" i="4"/>
  <c r="G4173" i="4"/>
  <c r="B4173" i="4" s="1"/>
  <c r="C2087" i="4"/>
  <c r="F2087" i="4"/>
  <c r="E1392" i="8" l="1"/>
  <c r="F1393" i="8"/>
  <c r="A4176" i="8"/>
  <c r="I4175" i="8"/>
  <c r="B4175" i="8" s="1"/>
  <c r="A4175" i="4"/>
  <c r="G4174" i="4"/>
  <c r="B4174" i="4" s="1"/>
  <c r="E2088" i="4"/>
  <c r="D2087" i="4"/>
  <c r="C1393" i="8" l="1"/>
  <c r="G1393" i="8"/>
  <c r="I4176" i="8"/>
  <c r="B4176" i="8" s="1"/>
  <c r="A4177" i="8"/>
  <c r="A4176" i="4"/>
  <c r="G4175" i="4"/>
  <c r="B4175" i="4" s="1"/>
  <c r="F2088" i="4"/>
  <c r="C2088" i="4"/>
  <c r="H1393" i="8" l="1"/>
  <c r="D1393" i="8"/>
  <c r="A4178" i="8"/>
  <c r="I4177" i="8"/>
  <c r="B4177" i="8" s="1"/>
  <c r="A4177" i="4"/>
  <c r="G4176" i="4"/>
  <c r="B4176" i="4" s="1"/>
  <c r="D2088" i="4"/>
  <c r="E2089" i="4"/>
  <c r="E1393" i="8" l="1"/>
  <c r="F1394" i="8"/>
  <c r="A4179" i="8"/>
  <c r="I4178" i="8"/>
  <c r="B4178" i="8" s="1"/>
  <c r="A4178" i="4"/>
  <c r="G4177" i="4"/>
  <c r="B4177" i="4" s="1"/>
  <c r="F2089" i="4"/>
  <c r="C2089" i="4"/>
  <c r="G1394" i="8" l="1"/>
  <c r="C1394" i="8"/>
  <c r="A4180" i="8"/>
  <c r="I4179" i="8"/>
  <c r="B4179" i="8" s="1"/>
  <c r="A4179" i="4"/>
  <c r="G4178" i="4"/>
  <c r="B4178" i="4" s="1"/>
  <c r="E2090" i="4"/>
  <c r="D2089" i="4"/>
  <c r="H1394" i="8" l="1"/>
  <c r="D1394" i="8"/>
  <c r="I4180" i="8"/>
  <c r="B4180" i="8" s="1"/>
  <c r="A4181" i="8"/>
  <c r="A4180" i="4"/>
  <c r="G4179" i="4"/>
  <c r="B4179" i="4" s="1"/>
  <c r="F2090" i="4"/>
  <c r="C2090" i="4"/>
  <c r="E1394" i="8" l="1"/>
  <c r="F1395" i="8"/>
  <c r="A4182" i="8"/>
  <c r="I4181" i="8"/>
  <c r="B4181" i="8" s="1"/>
  <c r="A4181" i="4"/>
  <c r="G4180" i="4"/>
  <c r="B4180" i="4" s="1"/>
  <c r="E2091" i="4"/>
  <c r="D2090" i="4"/>
  <c r="C1395" i="8" l="1"/>
  <c r="G1395" i="8"/>
  <c r="A4183" i="8"/>
  <c r="I4182" i="8"/>
  <c r="B4182" i="8" s="1"/>
  <c r="A4182" i="4"/>
  <c r="G4181" i="4"/>
  <c r="B4181" i="4" s="1"/>
  <c r="C2091" i="4"/>
  <c r="F2091" i="4"/>
  <c r="H1395" i="8" l="1"/>
  <c r="D1395" i="8"/>
  <c r="A4184" i="8"/>
  <c r="I4183" i="8"/>
  <c r="B4183" i="8" s="1"/>
  <c r="A4183" i="4"/>
  <c r="G4182" i="4"/>
  <c r="B4182" i="4" s="1"/>
  <c r="E2092" i="4"/>
  <c r="D2091" i="4"/>
  <c r="E1395" i="8" l="1"/>
  <c r="F1396" i="8"/>
  <c r="I4184" i="8"/>
  <c r="B4184" i="8" s="1"/>
  <c r="A4185" i="8"/>
  <c r="A4184" i="4"/>
  <c r="G4183" i="4"/>
  <c r="B4183" i="4" s="1"/>
  <c r="C2092" i="4"/>
  <c r="F2092" i="4"/>
  <c r="G1396" i="8" l="1"/>
  <c r="C1396" i="8"/>
  <c r="A4186" i="8"/>
  <c r="I4185" i="8"/>
  <c r="B4185" i="8" s="1"/>
  <c r="A4185" i="4"/>
  <c r="G4184" i="4"/>
  <c r="B4184" i="4" s="1"/>
  <c r="E2093" i="4"/>
  <c r="D2092" i="4"/>
  <c r="H1396" i="8" l="1"/>
  <c r="D1396" i="8"/>
  <c r="A4187" i="8"/>
  <c r="I4186" i="8"/>
  <c r="B4186" i="8" s="1"/>
  <c r="A4186" i="4"/>
  <c r="G4185" i="4"/>
  <c r="B4185" i="4" s="1"/>
  <c r="F2093" i="4"/>
  <c r="C2093" i="4"/>
  <c r="E1396" i="8" l="1"/>
  <c r="F1397" i="8"/>
  <c r="A4188" i="8"/>
  <c r="I4187" i="8"/>
  <c r="B4187" i="8" s="1"/>
  <c r="A4187" i="4"/>
  <c r="G4186" i="4"/>
  <c r="B4186" i="4" s="1"/>
  <c r="E2094" i="4"/>
  <c r="D2093" i="4"/>
  <c r="G1397" i="8" l="1"/>
  <c r="C1397" i="8"/>
  <c r="I4188" i="8"/>
  <c r="B4188" i="8" s="1"/>
  <c r="A4189" i="8"/>
  <c r="A4188" i="4"/>
  <c r="G4187" i="4"/>
  <c r="B4187" i="4" s="1"/>
  <c r="F2094" i="4"/>
  <c r="C2094" i="4"/>
  <c r="H1397" i="8" l="1"/>
  <c r="D1397" i="8"/>
  <c r="A4190" i="8"/>
  <c r="I4189" i="8"/>
  <c r="B4189" i="8" s="1"/>
  <c r="A4189" i="4"/>
  <c r="G4188" i="4"/>
  <c r="B4188" i="4" s="1"/>
  <c r="E2095" i="4"/>
  <c r="D2094" i="4"/>
  <c r="E1397" i="8" l="1"/>
  <c r="F1398" i="8"/>
  <c r="A4191" i="8"/>
  <c r="I4190" i="8"/>
  <c r="B4190" i="8" s="1"/>
  <c r="A4190" i="4"/>
  <c r="G4189" i="4"/>
  <c r="B4189" i="4" s="1"/>
  <c r="C2095" i="4"/>
  <c r="F2095" i="4"/>
  <c r="C1398" i="8" l="1"/>
  <c r="G1398" i="8"/>
  <c r="A4192" i="8"/>
  <c r="I4191" i="8"/>
  <c r="B4191" i="8" s="1"/>
  <c r="A4191" i="4"/>
  <c r="G4190" i="4"/>
  <c r="B4190" i="4" s="1"/>
  <c r="E2096" i="4"/>
  <c r="D2095" i="4"/>
  <c r="H1398" i="8" l="1"/>
  <c r="D1398" i="8"/>
  <c r="I4192" i="8"/>
  <c r="B4192" i="8" s="1"/>
  <c r="A4193" i="8"/>
  <c r="A4192" i="4"/>
  <c r="G4191" i="4"/>
  <c r="B4191" i="4" s="1"/>
  <c r="C2096" i="4"/>
  <c r="F2096" i="4"/>
  <c r="E1398" i="8" l="1"/>
  <c r="F1399" i="8"/>
  <c r="A4194" i="8"/>
  <c r="I4193" i="8"/>
  <c r="B4193" i="8" s="1"/>
  <c r="A4193" i="4"/>
  <c r="G4192" i="4"/>
  <c r="B4192" i="4" s="1"/>
  <c r="E2097" i="4"/>
  <c r="D2096" i="4"/>
  <c r="G1399" i="8" l="1"/>
  <c r="C1399" i="8"/>
  <c r="A4195" i="8"/>
  <c r="I4194" i="8"/>
  <c r="B4194" i="8" s="1"/>
  <c r="A4194" i="4"/>
  <c r="G4193" i="4"/>
  <c r="B4193" i="4" s="1"/>
  <c r="F2097" i="4"/>
  <c r="C2097" i="4"/>
  <c r="H1399" i="8" l="1"/>
  <c r="D1399" i="8"/>
  <c r="A4196" i="8"/>
  <c r="I4195" i="8"/>
  <c r="B4195" i="8" s="1"/>
  <c r="A4195" i="4"/>
  <c r="G4194" i="4"/>
  <c r="B4194" i="4" s="1"/>
  <c r="E2098" i="4"/>
  <c r="D2097" i="4"/>
  <c r="E1399" i="8" l="1"/>
  <c r="F1400" i="8"/>
  <c r="I4196" i="8"/>
  <c r="B4196" i="8" s="1"/>
  <c r="A4197" i="8"/>
  <c r="A4196" i="4"/>
  <c r="G4195" i="4"/>
  <c r="B4195" i="4" s="1"/>
  <c r="F2098" i="4"/>
  <c r="C2098" i="4"/>
  <c r="G1400" i="8" l="1"/>
  <c r="C1400" i="8"/>
  <c r="A4198" i="8"/>
  <c r="I4197" i="8"/>
  <c r="B4197" i="8" s="1"/>
  <c r="A4197" i="4"/>
  <c r="G4196" i="4"/>
  <c r="B4196" i="4" s="1"/>
  <c r="E2099" i="4"/>
  <c r="D2098" i="4"/>
  <c r="H1400" i="8" l="1"/>
  <c r="D1400" i="8"/>
  <c r="A4199" i="8"/>
  <c r="I4198" i="8"/>
  <c r="B4198" i="8" s="1"/>
  <c r="A4198" i="4"/>
  <c r="G4197" i="4"/>
  <c r="B4197" i="4" s="1"/>
  <c r="F2099" i="4"/>
  <c r="C2099" i="4"/>
  <c r="E1400" i="8" l="1"/>
  <c r="F1401" i="8"/>
  <c r="A4200" i="8"/>
  <c r="I4199" i="8"/>
  <c r="B4199" i="8" s="1"/>
  <c r="A4199" i="4"/>
  <c r="G4198" i="4"/>
  <c r="B4198" i="4" s="1"/>
  <c r="E2100" i="4"/>
  <c r="D2099" i="4"/>
  <c r="C1401" i="8" l="1"/>
  <c r="G1401" i="8"/>
  <c r="I4200" i="8"/>
  <c r="B4200" i="8" s="1"/>
  <c r="A4201" i="8"/>
  <c r="A4200" i="4"/>
  <c r="G4199" i="4"/>
  <c r="B4199" i="4" s="1"/>
  <c r="C2100" i="4"/>
  <c r="F2100" i="4"/>
  <c r="D1401" i="8" l="1"/>
  <c r="H1401" i="8"/>
  <c r="A4202" i="8"/>
  <c r="I4201" i="8"/>
  <c r="B4201" i="8" s="1"/>
  <c r="A4201" i="4"/>
  <c r="G4200" i="4"/>
  <c r="B4200" i="4" s="1"/>
  <c r="E2101" i="4"/>
  <c r="D2100" i="4"/>
  <c r="E1401" i="8" l="1"/>
  <c r="F1402" i="8"/>
  <c r="A4203" i="8"/>
  <c r="I4202" i="8"/>
  <c r="B4202" i="8" s="1"/>
  <c r="A4202" i="4"/>
  <c r="G4201" i="4"/>
  <c r="B4201" i="4" s="1"/>
  <c r="F2101" i="4"/>
  <c r="C2101" i="4"/>
  <c r="C1402" i="8" l="1"/>
  <c r="G1402" i="8"/>
  <c r="A4204" i="8"/>
  <c r="I4203" i="8"/>
  <c r="B4203" i="8" s="1"/>
  <c r="A4203" i="4"/>
  <c r="G4202" i="4"/>
  <c r="B4202" i="4" s="1"/>
  <c r="E2102" i="4"/>
  <c r="D2101" i="4"/>
  <c r="H1402" i="8" l="1"/>
  <c r="D1402" i="8"/>
  <c r="I4204" i="8"/>
  <c r="B4204" i="8" s="1"/>
  <c r="A4205" i="8"/>
  <c r="A4204" i="4"/>
  <c r="G4203" i="4"/>
  <c r="B4203" i="4" s="1"/>
  <c r="F2102" i="4"/>
  <c r="C2102" i="4"/>
  <c r="E1402" i="8" l="1"/>
  <c r="F1403" i="8"/>
  <c r="A4206" i="8"/>
  <c r="I4205" i="8"/>
  <c r="B4205" i="8" s="1"/>
  <c r="A4205" i="4"/>
  <c r="G4204" i="4"/>
  <c r="B4204" i="4" s="1"/>
  <c r="E2103" i="4"/>
  <c r="D2102" i="4"/>
  <c r="C1403" i="8" l="1"/>
  <c r="G1403" i="8"/>
  <c r="A4207" i="8"/>
  <c r="I4206" i="8"/>
  <c r="B4206" i="8" s="1"/>
  <c r="A4206" i="4"/>
  <c r="G4205" i="4"/>
  <c r="B4205" i="4" s="1"/>
  <c r="F2103" i="4"/>
  <c r="C2103" i="4"/>
  <c r="H1403" i="8" l="1"/>
  <c r="D1403" i="8"/>
  <c r="A4208" i="8"/>
  <c r="I4207" i="8"/>
  <c r="B4207" i="8" s="1"/>
  <c r="A4207" i="4"/>
  <c r="G4206" i="4"/>
  <c r="B4206" i="4" s="1"/>
  <c r="E2104" i="4"/>
  <c r="D2103" i="4"/>
  <c r="E1403" i="8" l="1"/>
  <c r="F1404" i="8"/>
  <c r="I4208" i="8"/>
  <c r="B4208" i="8" s="1"/>
  <c r="A4209" i="8"/>
  <c r="A4208" i="4"/>
  <c r="G4207" i="4"/>
  <c r="B4207" i="4" s="1"/>
  <c r="C2104" i="4"/>
  <c r="F2104" i="4"/>
  <c r="C1404" i="8" l="1"/>
  <c r="G1404" i="8"/>
  <c r="A4210" i="8"/>
  <c r="I4209" i="8"/>
  <c r="B4209" i="8" s="1"/>
  <c r="A4209" i="4"/>
  <c r="G4208" i="4"/>
  <c r="B4208" i="4" s="1"/>
  <c r="D2104" i="4"/>
  <c r="E2105" i="4"/>
  <c r="H1404" i="8" l="1"/>
  <c r="D1404" i="8"/>
  <c r="A4211" i="8"/>
  <c r="I4210" i="8"/>
  <c r="B4210" i="8" s="1"/>
  <c r="A4210" i="4"/>
  <c r="G4209" i="4"/>
  <c r="B4209" i="4" s="1"/>
  <c r="C2105" i="4"/>
  <c r="F2105" i="4"/>
  <c r="E1404" i="8" l="1"/>
  <c r="F1405" i="8"/>
  <c r="A4212" i="8"/>
  <c r="I4211" i="8"/>
  <c r="B4211" i="8" s="1"/>
  <c r="A4211" i="4"/>
  <c r="G4210" i="4"/>
  <c r="B4210" i="4" s="1"/>
  <c r="E2106" i="4"/>
  <c r="D2105" i="4"/>
  <c r="C1405" i="8" l="1"/>
  <c r="G1405" i="8"/>
  <c r="I4212" i="8"/>
  <c r="B4212" i="8" s="1"/>
  <c r="A4213" i="8"/>
  <c r="A4212" i="4"/>
  <c r="G4211" i="4"/>
  <c r="B4211" i="4" s="1"/>
  <c r="C2106" i="4"/>
  <c r="F2106" i="4"/>
  <c r="H1405" i="8" l="1"/>
  <c r="D1405" i="8"/>
  <c r="A4214" i="8"/>
  <c r="I4213" i="8"/>
  <c r="B4213" i="8" s="1"/>
  <c r="A4213" i="4"/>
  <c r="G4212" i="4"/>
  <c r="B4212" i="4" s="1"/>
  <c r="D2106" i="4"/>
  <c r="E2107" i="4"/>
  <c r="E1405" i="8" l="1"/>
  <c r="F1406" i="8"/>
  <c r="A4215" i="8"/>
  <c r="I4214" i="8"/>
  <c r="B4214" i="8" s="1"/>
  <c r="A4214" i="4"/>
  <c r="G4213" i="4"/>
  <c r="B4213" i="4" s="1"/>
  <c r="F2107" i="4"/>
  <c r="C2107" i="4"/>
  <c r="C1406" i="8" l="1"/>
  <c r="G1406" i="8"/>
  <c r="A4216" i="8"/>
  <c r="I4215" i="8"/>
  <c r="B4215" i="8" s="1"/>
  <c r="A4215" i="4"/>
  <c r="G4214" i="4"/>
  <c r="B4214" i="4" s="1"/>
  <c r="E2108" i="4"/>
  <c r="D2107" i="4"/>
  <c r="H1406" i="8" l="1"/>
  <c r="D1406" i="8"/>
  <c r="I4216" i="8"/>
  <c r="B4216" i="8" s="1"/>
  <c r="A4217" i="8"/>
  <c r="A4216" i="4"/>
  <c r="G4215" i="4"/>
  <c r="B4215" i="4" s="1"/>
  <c r="C2108" i="4"/>
  <c r="F2108" i="4"/>
  <c r="E1406" i="8" l="1"/>
  <c r="F1407" i="8"/>
  <c r="A4218" i="8"/>
  <c r="I4217" i="8"/>
  <c r="B4217" i="8" s="1"/>
  <c r="A4217" i="4"/>
  <c r="G4216" i="4"/>
  <c r="B4216" i="4" s="1"/>
  <c r="E2109" i="4"/>
  <c r="D2108" i="4"/>
  <c r="G1407" i="8" l="1"/>
  <c r="C1407" i="8"/>
  <c r="A4219" i="8"/>
  <c r="I4218" i="8"/>
  <c r="B4218" i="8" s="1"/>
  <c r="A4218" i="4"/>
  <c r="G4217" i="4"/>
  <c r="B4217" i="4" s="1"/>
  <c r="C2109" i="4"/>
  <c r="F2109" i="4"/>
  <c r="H1407" i="8" l="1"/>
  <c r="D1407" i="8"/>
  <c r="A4220" i="8"/>
  <c r="I4219" i="8"/>
  <c r="B4219" i="8" s="1"/>
  <c r="A4219" i="4"/>
  <c r="G4218" i="4"/>
  <c r="B4218" i="4" s="1"/>
  <c r="E2110" i="4"/>
  <c r="D2109" i="4"/>
  <c r="E1407" i="8" l="1"/>
  <c r="F1408" i="8"/>
  <c r="I4220" i="8"/>
  <c r="B4220" i="8" s="1"/>
  <c r="A4221" i="8"/>
  <c r="A4220" i="4"/>
  <c r="G4219" i="4"/>
  <c r="B4219" i="4" s="1"/>
  <c r="F2110" i="4"/>
  <c r="C2110" i="4"/>
  <c r="C1408" i="8" l="1"/>
  <c r="G1408" i="8"/>
  <c r="A4222" i="8"/>
  <c r="I4221" i="8"/>
  <c r="B4221" i="8" s="1"/>
  <c r="A4221" i="4"/>
  <c r="G4220" i="4"/>
  <c r="B4220" i="4" s="1"/>
  <c r="E2111" i="4"/>
  <c r="D2110" i="4"/>
  <c r="H1408" i="8" l="1"/>
  <c r="D1408" i="8"/>
  <c r="A4223" i="8"/>
  <c r="I4222" i="8"/>
  <c r="B4222" i="8" s="1"/>
  <c r="A4222" i="4"/>
  <c r="G4221" i="4"/>
  <c r="B4221" i="4" s="1"/>
  <c r="F2111" i="4"/>
  <c r="C2111" i="4"/>
  <c r="E1408" i="8" l="1"/>
  <c r="F1409" i="8"/>
  <c r="A4224" i="8"/>
  <c r="I4223" i="8"/>
  <c r="B4223" i="8" s="1"/>
  <c r="A4223" i="4"/>
  <c r="G4222" i="4"/>
  <c r="B4222" i="4" s="1"/>
  <c r="D2111" i="4"/>
  <c r="E2112" i="4"/>
  <c r="C1409" i="8" l="1"/>
  <c r="G1409" i="8"/>
  <c r="I4224" i="8"/>
  <c r="B4224" i="8" s="1"/>
  <c r="A4225" i="8"/>
  <c r="A4224" i="4"/>
  <c r="G4223" i="4"/>
  <c r="B4223" i="4" s="1"/>
  <c r="C2112" i="4"/>
  <c r="F2112" i="4"/>
  <c r="H1409" i="8" l="1"/>
  <c r="D1409" i="8"/>
  <c r="A4226" i="8"/>
  <c r="I4225" i="8"/>
  <c r="B4225" i="8" s="1"/>
  <c r="A4225" i="4"/>
  <c r="G4224" i="4"/>
  <c r="B4224" i="4" s="1"/>
  <c r="D2112" i="4"/>
  <c r="E2113" i="4"/>
  <c r="E1409" i="8" l="1"/>
  <c r="F1410" i="8"/>
  <c r="A4227" i="8"/>
  <c r="I4226" i="8"/>
  <c r="B4226" i="8" s="1"/>
  <c r="A4226" i="4"/>
  <c r="G4225" i="4"/>
  <c r="B4225" i="4" s="1"/>
  <c r="F2113" i="4"/>
  <c r="C2113" i="4"/>
  <c r="C1410" i="8" l="1"/>
  <c r="G1410" i="8"/>
  <c r="A4228" i="8"/>
  <c r="I4227" i="8"/>
  <c r="B4227" i="8" s="1"/>
  <c r="A4227" i="4"/>
  <c r="G4226" i="4"/>
  <c r="B4226" i="4" s="1"/>
  <c r="D2113" i="4"/>
  <c r="E2114" i="4"/>
  <c r="H1410" i="8" l="1"/>
  <c r="D1410" i="8"/>
  <c r="I4228" i="8"/>
  <c r="B4228" i="8" s="1"/>
  <c r="A4229" i="8"/>
  <c r="A4228" i="4"/>
  <c r="G4227" i="4"/>
  <c r="B4227" i="4" s="1"/>
  <c r="C2114" i="4"/>
  <c r="F2114" i="4"/>
  <c r="E1410" i="8" l="1"/>
  <c r="F1411" i="8"/>
  <c r="A4230" i="8"/>
  <c r="I4229" i="8"/>
  <c r="B4229" i="8" s="1"/>
  <c r="A4229" i="4"/>
  <c r="G4228" i="4"/>
  <c r="B4228" i="4" s="1"/>
  <c r="E2115" i="4"/>
  <c r="D2114" i="4"/>
  <c r="C1411" i="8" l="1"/>
  <c r="G1411" i="8"/>
  <c r="A4231" i="8"/>
  <c r="I4230" i="8"/>
  <c r="B4230" i="8" s="1"/>
  <c r="A4230" i="4"/>
  <c r="G4229" i="4"/>
  <c r="B4229" i="4" s="1"/>
  <c r="F2115" i="4"/>
  <c r="C2115" i="4"/>
  <c r="H1411" i="8" l="1"/>
  <c r="D1411" i="8"/>
  <c r="A4232" i="8"/>
  <c r="I4231" i="8"/>
  <c r="B4231" i="8" s="1"/>
  <c r="A4231" i="4"/>
  <c r="G4230" i="4"/>
  <c r="B4230" i="4" s="1"/>
  <c r="D2115" i="4"/>
  <c r="E2116" i="4"/>
  <c r="E1411" i="8" l="1"/>
  <c r="F1412" i="8"/>
  <c r="I4232" i="8"/>
  <c r="B4232" i="8" s="1"/>
  <c r="A4233" i="8"/>
  <c r="A4232" i="4"/>
  <c r="G4231" i="4"/>
  <c r="B4231" i="4" s="1"/>
  <c r="F2116" i="4"/>
  <c r="C2116" i="4"/>
  <c r="G1412" i="8" l="1"/>
  <c r="C1412" i="8"/>
  <c r="A4234" i="8"/>
  <c r="I4233" i="8"/>
  <c r="B4233" i="8" s="1"/>
  <c r="A4233" i="4"/>
  <c r="G4232" i="4"/>
  <c r="B4232" i="4" s="1"/>
  <c r="D2116" i="4"/>
  <c r="E2117" i="4"/>
  <c r="H1412" i="8" l="1"/>
  <c r="D1412" i="8"/>
  <c r="A4235" i="8"/>
  <c r="I4234" i="8"/>
  <c r="B4234" i="8" s="1"/>
  <c r="A4234" i="4"/>
  <c r="G4233" i="4"/>
  <c r="B4233" i="4" s="1"/>
  <c r="F2117" i="4"/>
  <c r="C2117" i="4"/>
  <c r="E1412" i="8" l="1"/>
  <c r="F1413" i="8"/>
  <c r="A4236" i="8"/>
  <c r="I4235" i="8"/>
  <c r="B4235" i="8" s="1"/>
  <c r="A4235" i="4"/>
  <c r="G4234" i="4"/>
  <c r="B4234" i="4" s="1"/>
  <c r="E2118" i="4"/>
  <c r="D2117" i="4"/>
  <c r="C1413" i="8" l="1"/>
  <c r="G1413" i="8"/>
  <c r="I4236" i="8"/>
  <c r="B4236" i="8" s="1"/>
  <c r="A4237" i="8"/>
  <c r="A4236" i="4"/>
  <c r="G4235" i="4"/>
  <c r="B4235" i="4" s="1"/>
  <c r="F2118" i="4"/>
  <c r="C2118" i="4"/>
  <c r="H1413" i="8" l="1"/>
  <c r="D1413" i="8"/>
  <c r="A4238" i="8"/>
  <c r="I4237" i="8"/>
  <c r="B4237" i="8" s="1"/>
  <c r="A4237" i="4"/>
  <c r="G4236" i="4"/>
  <c r="B4236" i="4" s="1"/>
  <c r="E2119" i="4"/>
  <c r="D2118" i="4"/>
  <c r="E1413" i="8" l="1"/>
  <c r="F1414" i="8"/>
  <c r="A4239" i="8"/>
  <c r="I4238" i="8"/>
  <c r="B4238" i="8" s="1"/>
  <c r="A4238" i="4"/>
  <c r="G4237" i="4"/>
  <c r="B4237" i="4" s="1"/>
  <c r="C2119" i="4"/>
  <c r="F2119" i="4"/>
  <c r="G1414" i="8" l="1"/>
  <c r="C1414" i="8"/>
  <c r="A4240" i="8"/>
  <c r="I4239" i="8"/>
  <c r="B4239" i="8" s="1"/>
  <c r="A4239" i="4"/>
  <c r="G4238" i="4"/>
  <c r="B4238" i="4" s="1"/>
  <c r="D2119" i="4"/>
  <c r="E2120" i="4"/>
  <c r="H1414" i="8" l="1"/>
  <c r="D1414" i="8"/>
  <c r="I4240" i="8"/>
  <c r="B4240" i="8" s="1"/>
  <c r="A4241" i="8"/>
  <c r="A4240" i="4"/>
  <c r="G4239" i="4"/>
  <c r="B4239" i="4" s="1"/>
  <c r="C2120" i="4"/>
  <c r="F2120" i="4"/>
  <c r="E1414" i="8" l="1"/>
  <c r="F1415" i="8"/>
  <c r="A4242" i="8"/>
  <c r="I4241" i="8"/>
  <c r="B4241" i="8" s="1"/>
  <c r="A4241" i="4"/>
  <c r="G4240" i="4"/>
  <c r="B4240" i="4" s="1"/>
  <c r="E2121" i="4"/>
  <c r="D2120" i="4"/>
  <c r="G1415" i="8" l="1"/>
  <c r="C1415" i="8"/>
  <c r="A4243" i="8"/>
  <c r="I4242" i="8"/>
  <c r="B4242" i="8" s="1"/>
  <c r="A4242" i="4"/>
  <c r="G4241" i="4"/>
  <c r="B4241" i="4" s="1"/>
  <c r="C2121" i="4"/>
  <c r="F2121" i="4"/>
  <c r="H1415" i="8" l="1"/>
  <c r="D1415" i="8"/>
  <c r="A4244" i="8"/>
  <c r="I4243" i="8"/>
  <c r="B4243" i="8" s="1"/>
  <c r="A4243" i="4"/>
  <c r="G4242" i="4"/>
  <c r="B4242" i="4" s="1"/>
  <c r="D2121" i="4"/>
  <c r="E2122" i="4"/>
  <c r="E1415" i="8" l="1"/>
  <c r="F1416" i="8"/>
  <c r="I4244" i="8"/>
  <c r="B4244" i="8" s="1"/>
  <c r="A4245" i="8"/>
  <c r="A4244" i="4"/>
  <c r="G4243" i="4"/>
  <c r="B4243" i="4" s="1"/>
  <c r="F2122" i="4"/>
  <c r="C2122" i="4"/>
  <c r="G1416" i="8" l="1"/>
  <c r="C1416" i="8"/>
  <c r="A4246" i="8"/>
  <c r="I4245" i="8"/>
  <c r="B4245" i="8" s="1"/>
  <c r="A4245" i="4"/>
  <c r="G4244" i="4"/>
  <c r="B4244" i="4" s="1"/>
  <c r="E2123" i="4"/>
  <c r="D2122" i="4"/>
  <c r="H1416" i="8" l="1"/>
  <c r="D1416" i="8"/>
  <c r="A4247" i="8"/>
  <c r="I4246" i="8"/>
  <c r="B4246" i="8" s="1"/>
  <c r="A4246" i="4"/>
  <c r="G4245" i="4"/>
  <c r="B4245" i="4" s="1"/>
  <c r="C2123" i="4"/>
  <c r="F2123" i="4"/>
  <c r="E1416" i="8" l="1"/>
  <c r="F1417" i="8"/>
  <c r="A4248" i="8"/>
  <c r="I4247" i="8"/>
  <c r="B4247" i="8" s="1"/>
  <c r="A4247" i="4"/>
  <c r="G4246" i="4"/>
  <c r="B4246" i="4" s="1"/>
  <c r="E2124" i="4"/>
  <c r="D2123" i="4"/>
  <c r="C1417" i="8" l="1"/>
  <c r="G1417" i="8"/>
  <c r="I4248" i="8"/>
  <c r="B4248" i="8" s="1"/>
  <c r="A4249" i="8"/>
  <c r="A4248" i="4"/>
  <c r="G4247" i="4"/>
  <c r="B4247" i="4" s="1"/>
  <c r="C2124" i="4"/>
  <c r="F2124" i="4"/>
  <c r="H1417" i="8" l="1"/>
  <c r="D1417" i="8"/>
  <c r="A4250" i="8"/>
  <c r="I4249" i="8"/>
  <c r="B4249" i="8" s="1"/>
  <c r="A4249" i="4"/>
  <c r="G4248" i="4"/>
  <c r="B4248" i="4" s="1"/>
  <c r="E2125" i="4"/>
  <c r="D2124" i="4"/>
  <c r="E1417" i="8" l="1"/>
  <c r="F1418" i="8"/>
  <c r="A4251" i="8"/>
  <c r="I4250" i="8"/>
  <c r="B4250" i="8" s="1"/>
  <c r="A4250" i="4"/>
  <c r="G4249" i="4"/>
  <c r="B4249" i="4" s="1"/>
  <c r="F2125" i="4"/>
  <c r="C2125" i="4"/>
  <c r="G1418" i="8" l="1"/>
  <c r="C1418" i="8"/>
  <c r="A4252" i="8"/>
  <c r="I4251" i="8"/>
  <c r="B4251" i="8" s="1"/>
  <c r="A4251" i="4"/>
  <c r="G4250" i="4"/>
  <c r="B4250" i="4" s="1"/>
  <c r="E2126" i="4"/>
  <c r="D2125" i="4"/>
  <c r="H1418" i="8" l="1"/>
  <c r="D1418" i="8"/>
  <c r="I4252" i="8"/>
  <c r="B4252" i="8" s="1"/>
  <c r="A4253" i="8"/>
  <c r="A4252" i="4"/>
  <c r="G4251" i="4"/>
  <c r="B4251" i="4" s="1"/>
  <c r="F2126" i="4"/>
  <c r="C2126" i="4"/>
  <c r="E1418" i="8" l="1"/>
  <c r="F1419" i="8"/>
  <c r="A4254" i="8"/>
  <c r="I4253" i="8"/>
  <c r="B4253" i="8" s="1"/>
  <c r="A4253" i="4"/>
  <c r="G4252" i="4"/>
  <c r="B4252" i="4" s="1"/>
  <c r="D2126" i="4"/>
  <c r="E2127" i="4"/>
  <c r="G1419" i="8" l="1"/>
  <c r="C1419" i="8"/>
  <c r="A4255" i="8"/>
  <c r="I4254" i="8"/>
  <c r="B4254" i="8" s="1"/>
  <c r="A4254" i="4"/>
  <c r="G4253" i="4"/>
  <c r="B4253" i="4" s="1"/>
  <c r="F2127" i="4"/>
  <c r="C2127" i="4"/>
  <c r="H1419" i="8" l="1"/>
  <c r="D1419" i="8"/>
  <c r="A4256" i="8"/>
  <c r="I4255" i="8"/>
  <c r="B4255" i="8" s="1"/>
  <c r="A4255" i="4"/>
  <c r="G4254" i="4"/>
  <c r="B4254" i="4" s="1"/>
  <c r="D2127" i="4"/>
  <c r="E2128" i="4"/>
  <c r="E1419" i="8" l="1"/>
  <c r="F1420" i="8"/>
  <c r="I4256" i="8"/>
  <c r="B4256" i="8" s="1"/>
  <c r="A4257" i="8"/>
  <c r="A4256" i="4"/>
  <c r="G4255" i="4"/>
  <c r="B4255" i="4" s="1"/>
  <c r="C2128" i="4"/>
  <c r="F2128" i="4"/>
  <c r="C1420" i="8" l="1"/>
  <c r="G1420" i="8"/>
  <c r="A4258" i="8"/>
  <c r="I4257" i="8"/>
  <c r="B4257" i="8" s="1"/>
  <c r="A4257" i="4"/>
  <c r="G4256" i="4"/>
  <c r="B4256" i="4" s="1"/>
  <c r="E2129" i="4"/>
  <c r="D2128" i="4"/>
  <c r="H1420" i="8" l="1"/>
  <c r="D1420" i="8"/>
  <c r="A4259" i="8"/>
  <c r="I4258" i="8"/>
  <c r="B4258" i="8" s="1"/>
  <c r="A4258" i="4"/>
  <c r="G4257" i="4"/>
  <c r="B4257" i="4" s="1"/>
  <c r="C2129" i="4"/>
  <c r="F2129" i="4"/>
  <c r="E1420" i="8" l="1"/>
  <c r="F1421" i="8"/>
  <c r="A4260" i="8"/>
  <c r="I4259" i="8"/>
  <c r="B4259" i="8" s="1"/>
  <c r="A4259" i="4"/>
  <c r="G4258" i="4"/>
  <c r="B4258" i="4" s="1"/>
  <c r="D2129" i="4"/>
  <c r="E2130" i="4"/>
  <c r="G1421" i="8" l="1"/>
  <c r="C1421" i="8"/>
  <c r="I4260" i="8"/>
  <c r="B4260" i="8" s="1"/>
  <c r="A4261" i="8"/>
  <c r="A4260" i="4"/>
  <c r="G4259" i="4"/>
  <c r="B4259" i="4" s="1"/>
  <c r="C2130" i="4"/>
  <c r="F2130" i="4"/>
  <c r="H1421" i="8" l="1"/>
  <c r="D1421" i="8"/>
  <c r="A4262" i="8"/>
  <c r="I4261" i="8"/>
  <c r="B4261" i="8" s="1"/>
  <c r="A4261" i="4"/>
  <c r="G4260" i="4"/>
  <c r="B4260" i="4" s="1"/>
  <c r="D2130" i="4"/>
  <c r="E2131" i="4"/>
  <c r="E1421" i="8" l="1"/>
  <c r="F1422" i="8"/>
  <c r="A4263" i="8"/>
  <c r="I4262" i="8"/>
  <c r="B4262" i="8" s="1"/>
  <c r="A4262" i="4"/>
  <c r="G4261" i="4"/>
  <c r="B4261" i="4" s="1"/>
  <c r="C2131" i="4"/>
  <c r="F2131" i="4"/>
  <c r="C1422" i="8" l="1"/>
  <c r="G1422" i="8"/>
  <c r="A4264" i="8"/>
  <c r="I4263" i="8"/>
  <c r="B4263" i="8" s="1"/>
  <c r="A4263" i="4"/>
  <c r="G4262" i="4"/>
  <c r="B4262" i="4" s="1"/>
  <c r="D2131" i="4"/>
  <c r="E2132" i="4"/>
  <c r="H1422" i="8" l="1"/>
  <c r="D1422" i="8"/>
  <c r="I4264" i="8"/>
  <c r="B4264" i="8" s="1"/>
  <c r="A4265" i="8"/>
  <c r="A4264" i="4"/>
  <c r="G4263" i="4"/>
  <c r="B4263" i="4" s="1"/>
  <c r="C2132" i="4"/>
  <c r="F2132" i="4"/>
  <c r="E1422" i="8" l="1"/>
  <c r="F1423" i="8"/>
  <c r="A4266" i="8"/>
  <c r="I4265" i="8"/>
  <c r="B4265" i="8" s="1"/>
  <c r="A4265" i="4"/>
  <c r="G4264" i="4"/>
  <c r="B4264" i="4" s="1"/>
  <c r="E2133" i="4"/>
  <c r="D2132" i="4"/>
  <c r="C1423" i="8" l="1"/>
  <c r="G1423" i="8"/>
  <c r="A4267" i="8"/>
  <c r="I4266" i="8"/>
  <c r="B4266" i="8" s="1"/>
  <c r="A4266" i="4"/>
  <c r="G4265" i="4"/>
  <c r="B4265" i="4" s="1"/>
  <c r="C2133" i="4"/>
  <c r="F2133" i="4"/>
  <c r="H1423" i="8" l="1"/>
  <c r="D1423" i="8"/>
  <c r="A4268" i="8"/>
  <c r="I4267" i="8"/>
  <c r="B4267" i="8" s="1"/>
  <c r="A4267" i="4"/>
  <c r="G4266" i="4"/>
  <c r="B4266" i="4" s="1"/>
  <c r="D2133" i="4"/>
  <c r="E2134" i="4"/>
  <c r="E1423" i="8" l="1"/>
  <c r="F1424" i="8"/>
  <c r="I4268" i="8"/>
  <c r="B4268" i="8" s="1"/>
  <c r="A4269" i="8"/>
  <c r="A4268" i="4"/>
  <c r="G4267" i="4"/>
  <c r="B4267" i="4" s="1"/>
  <c r="F2134" i="4"/>
  <c r="C2134" i="4"/>
  <c r="G1424" i="8" l="1"/>
  <c r="C1424" i="8"/>
  <c r="A4270" i="8"/>
  <c r="I4269" i="8"/>
  <c r="B4269" i="8" s="1"/>
  <c r="A4269" i="4"/>
  <c r="G4268" i="4"/>
  <c r="B4268" i="4" s="1"/>
  <c r="E2135" i="4"/>
  <c r="D2134" i="4"/>
  <c r="H1424" i="8" l="1"/>
  <c r="D1424" i="8"/>
  <c r="A4271" i="8"/>
  <c r="I4270" i="8"/>
  <c r="B4270" i="8" s="1"/>
  <c r="A4270" i="4"/>
  <c r="G4269" i="4"/>
  <c r="B4269" i="4" s="1"/>
  <c r="C2135" i="4"/>
  <c r="F2135" i="4"/>
  <c r="E1424" i="8" l="1"/>
  <c r="F1425" i="8"/>
  <c r="A4272" i="8"/>
  <c r="I4271" i="8"/>
  <c r="B4271" i="8" s="1"/>
  <c r="A4271" i="4"/>
  <c r="G4270" i="4"/>
  <c r="B4270" i="4" s="1"/>
  <c r="E2136" i="4"/>
  <c r="D2135" i="4"/>
  <c r="C1425" i="8" l="1"/>
  <c r="G1425" i="8"/>
  <c r="I4272" i="8"/>
  <c r="B4272" i="8" s="1"/>
  <c r="A4273" i="8"/>
  <c r="A4272" i="4"/>
  <c r="G4271" i="4"/>
  <c r="B4271" i="4" s="1"/>
  <c r="C2136" i="4"/>
  <c r="F2136" i="4"/>
  <c r="H1425" i="8" l="1"/>
  <c r="D1425" i="8"/>
  <c r="A4274" i="8"/>
  <c r="I4273" i="8"/>
  <c r="B4273" i="8" s="1"/>
  <c r="A4273" i="4"/>
  <c r="G4272" i="4"/>
  <c r="B4272" i="4" s="1"/>
  <c r="E2137" i="4"/>
  <c r="D2136" i="4"/>
  <c r="E1425" i="8" l="1"/>
  <c r="F1426" i="8"/>
  <c r="A4275" i="8"/>
  <c r="I4274" i="8"/>
  <c r="B4274" i="8" s="1"/>
  <c r="A4274" i="4"/>
  <c r="G4273" i="4"/>
  <c r="B4273" i="4" s="1"/>
  <c r="F2137" i="4"/>
  <c r="C2137" i="4"/>
  <c r="C1426" i="8" l="1"/>
  <c r="G1426" i="8"/>
  <c r="A4276" i="8"/>
  <c r="I4275" i="8"/>
  <c r="B4275" i="8" s="1"/>
  <c r="A4275" i="4"/>
  <c r="G4274" i="4"/>
  <c r="B4274" i="4" s="1"/>
  <c r="E2138" i="4"/>
  <c r="D2137" i="4"/>
  <c r="H1426" i="8" l="1"/>
  <c r="D1426" i="8"/>
  <c r="I4276" i="8"/>
  <c r="B4276" i="8" s="1"/>
  <c r="A4277" i="8"/>
  <c r="A4276" i="4"/>
  <c r="G4275" i="4"/>
  <c r="B4275" i="4" s="1"/>
  <c r="F2138" i="4"/>
  <c r="C2138" i="4"/>
  <c r="E1426" i="8" l="1"/>
  <c r="F1427" i="8"/>
  <c r="A4278" i="8"/>
  <c r="I4277" i="8"/>
  <c r="B4277" i="8" s="1"/>
  <c r="A4277" i="4"/>
  <c r="G4276" i="4"/>
  <c r="B4276" i="4" s="1"/>
  <c r="E2139" i="4"/>
  <c r="D2138" i="4"/>
  <c r="C1427" i="8" l="1"/>
  <c r="G1427" i="8"/>
  <c r="A4279" i="8"/>
  <c r="I4278" i="8"/>
  <c r="B4278" i="8" s="1"/>
  <c r="A4278" i="4"/>
  <c r="G4277" i="4"/>
  <c r="B4277" i="4" s="1"/>
  <c r="C2139" i="4"/>
  <c r="F2139" i="4"/>
  <c r="H1427" i="8" l="1"/>
  <c r="D1427" i="8"/>
  <c r="A4280" i="8"/>
  <c r="I4279" i="8"/>
  <c r="B4279" i="8" s="1"/>
  <c r="A4279" i="4"/>
  <c r="G4278" i="4"/>
  <c r="B4278" i="4" s="1"/>
  <c r="E2140" i="4"/>
  <c r="D2139" i="4"/>
  <c r="E1427" i="8" l="1"/>
  <c r="F1428" i="8"/>
  <c r="I4280" i="8"/>
  <c r="B4280" i="8" s="1"/>
  <c r="A4281" i="8"/>
  <c r="A4280" i="4"/>
  <c r="G4279" i="4"/>
  <c r="B4279" i="4" s="1"/>
  <c r="C2140" i="4"/>
  <c r="F2140" i="4"/>
  <c r="C1428" i="8" l="1"/>
  <c r="G1428" i="8"/>
  <c r="A4282" i="8"/>
  <c r="I4281" i="8"/>
  <c r="B4281" i="8" s="1"/>
  <c r="A4281" i="4"/>
  <c r="G4280" i="4"/>
  <c r="B4280" i="4" s="1"/>
  <c r="E2141" i="4"/>
  <c r="D2140" i="4"/>
  <c r="H1428" i="8" l="1"/>
  <c r="D1428" i="8"/>
  <c r="A4283" i="8"/>
  <c r="I4282" i="8"/>
  <c r="B4282" i="8" s="1"/>
  <c r="A4282" i="4"/>
  <c r="G4281" i="4"/>
  <c r="B4281" i="4" s="1"/>
  <c r="F2141" i="4"/>
  <c r="C2141" i="4"/>
  <c r="E1428" i="8" l="1"/>
  <c r="F1429" i="8"/>
  <c r="A4284" i="8"/>
  <c r="I4283" i="8"/>
  <c r="B4283" i="8" s="1"/>
  <c r="A4283" i="4"/>
  <c r="G4282" i="4"/>
  <c r="B4282" i="4" s="1"/>
  <c r="E2142" i="4"/>
  <c r="D2141" i="4"/>
  <c r="G1429" i="8" l="1"/>
  <c r="C1429" i="8"/>
  <c r="I4284" i="8"/>
  <c r="B4284" i="8" s="1"/>
  <c r="A4285" i="8"/>
  <c r="A4284" i="4"/>
  <c r="G4283" i="4"/>
  <c r="B4283" i="4" s="1"/>
  <c r="F2142" i="4"/>
  <c r="C2142" i="4"/>
  <c r="H1429" i="8" l="1"/>
  <c r="D1429" i="8"/>
  <c r="A4286" i="8"/>
  <c r="I4285" i="8"/>
  <c r="B4285" i="8" s="1"/>
  <c r="A4285" i="4"/>
  <c r="G4284" i="4"/>
  <c r="B4284" i="4" s="1"/>
  <c r="E2143" i="4"/>
  <c r="D2142" i="4"/>
  <c r="E1429" i="8" l="1"/>
  <c r="F1430" i="8"/>
  <c r="A4287" i="8"/>
  <c r="I4286" i="8"/>
  <c r="B4286" i="8" s="1"/>
  <c r="A4286" i="4"/>
  <c r="G4285" i="4"/>
  <c r="B4285" i="4" s="1"/>
  <c r="C2143" i="4"/>
  <c r="F2143" i="4"/>
  <c r="G1430" i="8" l="1"/>
  <c r="C1430" i="8"/>
  <c r="A4288" i="8"/>
  <c r="I4287" i="8"/>
  <c r="B4287" i="8" s="1"/>
  <c r="A4287" i="4"/>
  <c r="G4286" i="4"/>
  <c r="B4286" i="4" s="1"/>
  <c r="D2143" i="4"/>
  <c r="E2144" i="4"/>
  <c r="H1430" i="8" l="1"/>
  <c r="D1430" i="8"/>
  <c r="I4288" i="8"/>
  <c r="B4288" i="8" s="1"/>
  <c r="A4289" i="8"/>
  <c r="A4288" i="4"/>
  <c r="G4287" i="4"/>
  <c r="B4287" i="4" s="1"/>
  <c r="F2144" i="4"/>
  <c r="C2144" i="4"/>
  <c r="E1430" i="8" l="1"/>
  <c r="F1431" i="8"/>
  <c r="A4290" i="8"/>
  <c r="I4289" i="8"/>
  <c r="B4289" i="8" s="1"/>
  <c r="A4289" i="4"/>
  <c r="G4288" i="4"/>
  <c r="B4288" i="4" s="1"/>
  <c r="E2145" i="4"/>
  <c r="D2144" i="4"/>
  <c r="G1431" i="8" l="1"/>
  <c r="C1431" i="8"/>
  <c r="A4291" i="8"/>
  <c r="I4290" i="8"/>
  <c r="B4290" i="8" s="1"/>
  <c r="A4290" i="4"/>
  <c r="G4289" i="4"/>
  <c r="B4289" i="4" s="1"/>
  <c r="C2145" i="4"/>
  <c r="F2145" i="4"/>
  <c r="H1431" i="8" l="1"/>
  <c r="D1431" i="8"/>
  <c r="A4292" i="8"/>
  <c r="I4291" i="8"/>
  <c r="B4291" i="8" s="1"/>
  <c r="A4291" i="4"/>
  <c r="G4290" i="4"/>
  <c r="B4290" i="4" s="1"/>
  <c r="E2146" i="4"/>
  <c r="D2145" i="4"/>
  <c r="E1431" i="8" l="1"/>
  <c r="F1432" i="8"/>
  <c r="I4292" i="8"/>
  <c r="B4292" i="8" s="1"/>
  <c r="A4293" i="8"/>
  <c r="A4292" i="4"/>
  <c r="G4291" i="4"/>
  <c r="B4291" i="4" s="1"/>
  <c r="C2146" i="4"/>
  <c r="F2146" i="4"/>
  <c r="C1432" i="8" l="1"/>
  <c r="G1432" i="8"/>
  <c r="A4294" i="8"/>
  <c r="I4293" i="8"/>
  <c r="B4293" i="8" s="1"/>
  <c r="A4293" i="4"/>
  <c r="G4292" i="4"/>
  <c r="B4292" i="4" s="1"/>
  <c r="D2146" i="4"/>
  <c r="E2147" i="4"/>
  <c r="H1432" i="8" l="1"/>
  <c r="D1432" i="8"/>
  <c r="A4295" i="8"/>
  <c r="I4294" i="8"/>
  <c r="B4294" i="8" s="1"/>
  <c r="A4294" i="4"/>
  <c r="G4293" i="4"/>
  <c r="B4293" i="4" s="1"/>
  <c r="F2147" i="4"/>
  <c r="C2147" i="4"/>
  <c r="E1432" i="8" l="1"/>
  <c r="F1433" i="8"/>
  <c r="A4296" i="8"/>
  <c r="I4295" i="8"/>
  <c r="B4295" i="8" s="1"/>
  <c r="A4295" i="4"/>
  <c r="G4294" i="4"/>
  <c r="B4294" i="4" s="1"/>
  <c r="E2148" i="4"/>
  <c r="D2147" i="4"/>
  <c r="C1433" i="8" l="1"/>
  <c r="G1433" i="8"/>
  <c r="I4296" i="8"/>
  <c r="B4296" i="8" s="1"/>
  <c r="A4297" i="8"/>
  <c r="A4296" i="4"/>
  <c r="G4295" i="4"/>
  <c r="B4295" i="4" s="1"/>
  <c r="C2148" i="4"/>
  <c r="F2148" i="4"/>
  <c r="H1433" i="8" l="1"/>
  <c r="D1433" i="8"/>
  <c r="A4298" i="8"/>
  <c r="I4297" i="8"/>
  <c r="B4297" i="8" s="1"/>
  <c r="A4297" i="4"/>
  <c r="G4296" i="4"/>
  <c r="B4296" i="4" s="1"/>
  <c r="E2149" i="4"/>
  <c r="D2148" i="4"/>
  <c r="E1433" i="8" l="1"/>
  <c r="F1434" i="8"/>
  <c r="A4299" i="8"/>
  <c r="I4298" i="8"/>
  <c r="B4298" i="8" s="1"/>
  <c r="A4298" i="4"/>
  <c r="G4297" i="4"/>
  <c r="B4297" i="4" s="1"/>
  <c r="F2149" i="4"/>
  <c r="C2149" i="4"/>
  <c r="G1434" i="8" l="1"/>
  <c r="C1434" i="8"/>
  <c r="A4300" i="8"/>
  <c r="I4299" i="8"/>
  <c r="B4299" i="8" s="1"/>
  <c r="A4299" i="4"/>
  <c r="G4298" i="4"/>
  <c r="B4298" i="4" s="1"/>
  <c r="E2150" i="4"/>
  <c r="D2149" i="4"/>
  <c r="H1434" i="8" l="1"/>
  <c r="D1434" i="8"/>
  <c r="I4300" i="8"/>
  <c r="B4300" i="8" s="1"/>
  <c r="A4301" i="8"/>
  <c r="A4300" i="4"/>
  <c r="G4299" i="4"/>
  <c r="B4299" i="4" s="1"/>
  <c r="F2150" i="4"/>
  <c r="C2150" i="4"/>
  <c r="E1434" i="8" l="1"/>
  <c r="F1435" i="8"/>
  <c r="A4302" i="8"/>
  <c r="I4301" i="8"/>
  <c r="B4301" i="8" s="1"/>
  <c r="A4301" i="4"/>
  <c r="G4300" i="4"/>
  <c r="B4300" i="4" s="1"/>
  <c r="E2151" i="4"/>
  <c r="D2150" i="4"/>
  <c r="G1435" i="8" l="1"/>
  <c r="C1435" i="8"/>
  <c r="A4303" i="8"/>
  <c r="I4302" i="8"/>
  <c r="B4302" i="8" s="1"/>
  <c r="A4302" i="4"/>
  <c r="G4301" i="4"/>
  <c r="B4301" i="4" s="1"/>
  <c r="F2151" i="4"/>
  <c r="C2151" i="4"/>
  <c r="H1435" i="8" l="1"/>
  <c r="D1435" i="8"/>
  <c r="A4304" i="8"/>
  <c r="I4303" i="8"/>
  <c r="B4303" i="8" s="1"/>
  <c r="A4303" i="4"/>
  <c r="G4302" i="4"/>
  <c r="B4302" i="4" s="1"/>
  <c r="E2152" i="4"/>
  <c r="D2151" i="4"/>
  <c r="E1435" i="8" l="1"/>
  <c r="F1436" i="8"/>
  <c r="I4304" i="8"/>
  <c r="B4304" i="8" s="1"/>
  <c r="A4305" i="8"/>
  <c r="A4304" i="4"/>
  <c r="G4303" i="4"/>
  <c r="B4303" i="4" s="1"/>
  <c r="F2152" i="4"/>
  <c r="C2152" i="4"/>
  <c r="G1436" i="8" l="1"/>
  <c r="C1436" i="8"/>
  <c r="A4306" i="8"/>
  <c r="I4305" i="8"/>
  <c r="B4305" i="8" s="1"/>
  <c r="A4305" i="4"/>
  <c r="G4304" i="4"/>
  <c r="B4304" i="4" s="1"/>
  <c r="E2153" i="4"/>
  <c r="D2152" i="4"/>
  <c r="H1436" i="8" l="1"/>
  <c r="D1436" i="8"/>
  <c r="A4307" i="8"/>
  <c r="I4306" i="8"/>
  <c r="B4306" i="8" s="1"/>
  <c r="A4306" i="4"/>
  <c r="G4305" i="4"/>
  <c r="B4305" i="4" s="1"/>
  <c r="F2153" i="4"/>
  <c r="C2153" i="4"/>
  <c r="E1436" i="8" l="1"/>
  <c r="F1437" i="8"/>
  <c r="A4308" i="8"/>
  <c r="I4307" i="8"/>
  <c r="B4307" i="8" s="1"/>
  <c r="A4307" i="4"/>
  <c r="G4306" i="4"/>
  <c r="B4306" i="4" s="1"/>
  <c r="D2153" i="4"/>
  <c r="E2154" i="4"/>
  <c r="G1437" i="8" l="1"/>
  <c r="C1437" i="8"/>
  <c r="I4308" i="8"/>
  <c r="B4308" i="8" s="1"/>
  <c r="A4309" i="8"/>
  <c r="A4308" i="4"/>
  <c r="G4307" i="4"/>
  <c r="B4307" i="4" s="1"/>
  <c r="F2154" i="4"/>
  <c r="C2154" i="4"/>
  <c r="H1437" i="8" l="1"/>
  <c r="D1437" i="8"/>
  <c r="A4310" i="8"/>
  <c r="I4309" i="8"/>
  <c r="B4309" i="8" s="1"/>
  <c r="A4309" i="4"/>
  <c r="G4308" i="4"/>
  <c r="B4308" i="4" s="1"/>
  <c r="D2154" i="4"/>
  <c r="E2155" i="4"/>
  <c r="E1437" i="8" l="1"/>
  <c r="F1438" i="8"/>
  <c r="A4311" i="8"/>
  <c r="I4310" i="8"/>
  <c r="B4310" i="8" s="1"/>
  <c r="A4310" i="4"/>
  <c r="G4309" i="4"/>
  <c r="B4309" i="4" s="1"/>
  <c r="C2155" i="4"/>
  <c r="F2155" i="4"/>
  <c r="G1438" i="8" l="1"/>
  <c r="C1438" i="8"/>
  <c r="A4312" i="8"/>
  <c r="I4311" i="8"/>
  <c r="B4311" i="8" s="1"/>
  <c r="A4311" i="4"/>
  <c r="G4310" i="4"/>
  <c r="B4310" i="4" s="1"/>
  <c r="E2156" i="4"/>
  <c r="D2155" i="4"/>
  <c r="H1438" i="8" l="1"/>
  <c r="D1438" i="8"/>
  <c r="I4312" i="8"/>
  <c r="B4312" i="8" s="1"/>
  <c r="A4313" i="8"/>
  <c r="A4312" i="4"/>
  <c r="G4311" i="4"/>
  <c r="B4311" i="4" s="1"/>
  <c r="F2156" i="4"/>
  <c r="C2156" i="4"/>
  <c r="E1438" i="8" l="1"/>
  <c r="F1439" i="8"/>
  <c r="A4314" i="8"/>
  <c r="I4313" i="8"/>
  <c r="B4313" i="8" s="1"/>
  <c r="A4313" i="4"/>
  <c r="G4312" i="4"/>
  <c r="B4312" i="4" s="1"/>
  <c r="D2156" i="4"/>
  <c r="E2157" i="4"/>
  <c r="G1439" i="8" l="1"/>
  <c r="C1439" i="8"/>
  <c r="A4315" i="8"/>
  <c r="I4314" i="8"/>
  <c r="B4314" i="8" s="1"/>
  <c r="A4314" i="4"/>
  <c r="G4313" i="4"/>
  <c r="B4313" i="4" s="1"/>
  <c r="F2157" i="4"/>
  <c r="C2157" i="4"/>
  <c r="H1439" i="8" l="1"/>
  <c r="D1439" i="8"/>
  <c r="A4316" i="8"/>
  <c r="I4315" i="8"/>
  <c r="B4315" i="8" s="1"/>
  <c r="A4315" i="4"/>
  <c r="G4314" i="4"/>
  <c r="B4314" i="4" s="1"/>
  <c r="D2157" i="4"/>
  <c r="E2158" i="4"/>
  <c r="E1439" i="8" l="1"/>
  <c r="F1440" i="8"/>
  <c r="I4316" i="8"/>
  <c r="B4316" i="8" s="1"/>
  <c r="A4317" i="8"/>
  <c r="A4316" i="4"/>
  <c r="G4315" i="4"/>
  <c r="B4315" i="4" s="1"/>
  <c r="F2158" i="4"/>
  <c r="C2158" i="4"/>
  <c r="G1440" i="8" l="1"/>
  <c r="C1440" i="8"/>
  <c r="A4318" i="8"/>
  <c r="I4317" i="8"/>
  <c r="B4317" i="8" s="1"/>
  <c r="A4317" i="4"/>
  <c r="G4316" i="4"/>
  <c r="B4316" i="4" s="1"/>
  <c r="E2159" i="4"/>
  <c r="D2158" i="4"/>
  <c r="H1440" i="8" l="1"/>
  <c r="D1440" i="8"/>
  <c r="A4319" i="8"/>
  <c r="I4318" i="8"/>
  <c r="B4318" i="8" s="1"/>
  <c r="A4318" i="4"/>
  <c r="G4317" i="4"/>
  <c r="B4317" i="4" s="1"/>
  <c r="F2159" i="4"/>
  <c r="C2159" i="4"/>
  <c r="E1440" i="8" l="1"/>
  <c r="F1441" i="8"/>
  <c r="A4320" i="8"/>
  <c r="I4319" i="8"/>
  <c r="B4319" i="8" s="1"/>
  <c r="A4319" i="4"/>
  <c r="G4318" i="4"/>
  <c r="B4318" i="4" s="1"/>
  <c r="E2160" i="4"/>
  <c r="D2159" i="4"/>
  <c r="G1441" i="8" l="1"/>
  <c r="C1441" i="8"/>
  <c r="I4320" i="8"/>
  <c r="B4320" i="8" s="1"/>
  <c r="A4321" i="8"/>
  <c r="A4320" i="4"/>
  <c r="G4319" i="4"/>
  <c r="B4319" i="4" s="1"/>
  <c r="C2160" i="4"/>
  <c r="F2160" i="4"/>
  <c r="H1441" i="8" l="1"/>
  <c r="D1441" i="8"/>
  <c r="A4322" i="8"/>
  <c r="I4321" i="8"/>
  <c r="B4321" i="8" s="1"/>
  <c r="A4321" i="4"/>
  <c r="G4320" i="4"/>
  <c r="B4320" i="4" s="1"/>
  <c r="D2160" i="4"/>
  <c r="E2161" i="4"/>
  <c r="E1441" i="8" l="1"/>
  <c r="F1442" i="8"/>
  <c r="A4323" i="8"/>
  <c r="I4322" i="8"/>
  <c r="B4322" i="8" s="1"/>
  <c r="A4322" i="4"/>
  <c r="G4321" i="4"/>
  <c r="B4321" i="4" s="1"/>
  <c r="F2161" i="4"/>
  <c r="C2161" i="4"/>
  <c r="G1442" i="8" l="1"/>
  <c r="C1442" i="8"/>
  <c r="A4324" i="8"/>
  <c r="I4323" i="8"/>
  <c r="B4323" i="8" s="1"/>
  <c r="A4323" i="4"/>
  <c r="G4322" i="4"/>
  <c r="B4322" i="4" s="1"/>
  <c r="E2162" i="4"/>
  <c r="D2161" i="4"/>
  <c r="H1442" i="8" l="1"/>
  <c r="D1442" i="8"/>
  <c r="I4324" i="8"/>
  <c r="B4324" i="8" s="1"/>
  <c r="A4325" i="8"/>
  <c r="A4324" i="4"/>
  <c r="G4323" i="4"/>
  <c r="B4323" i="4" s="1"/>
  <c r="C2162" i="4"/>
  <c r="F2162" i="4"/>
  <c r="E1442" i="8" l="1"/>
  <c r="F1443" i="8"/>
  <c r="A4326" i="8"/>
  <c r="I4325" i="8"/>
  <c r="B4325" i="8" s="1"/>
  <c r="A4325" i="4"/>
  <c r="G4324" i="4"/>
  <c r="B4324" i="4" s="1"/>
  <c r="E2163" i="4"/>
  <c r="D2162" i="4"/>
  <c r="G1443" i="8" l="1"/>
  <c r="C1443" i="8"/>
  <c r="A4327" i="8"/>
  <c r="I4326" i="8"/>
  <c r="B4326" i="8" s="1"/>
  <c r="A4326" i="4"/>
  <c r="G4325" i="4"/>
  <c r="B4325" i="4" s="1"/>
  <c r="C2163" i="4"/>
  <c r="F2163" i="4"/>
  <c r="H1443" i="8" l="1"/>
  <c r="D1443" i="8"/>
  <c r="A4328" i="8"/>
  <c r="I4327" i="8"/>
  <c r="B4327" i="8" s="1"/>
  <c r="A4327" i="4"/>
  <c r="G4326" i="4"/>
  <c r="B4326" i="4" s="1"/>
  <c r="E2164" i="4"/>
  <c r="D2163" i="4"/>
  <c r="E1443" i="8" l="1"/>
  <c r="F1444" i="8"/>
  <c r="I4328" i="8"/>
  <c r="B4328" i="8" s="1"/>
  <c r="A4329" i="8"/>
  <c r="A4328" i="4"/>
  <c r="G4327" i="4"/>
  <c r="B4327" i="4" s="1"/>
  <c r="F2164" i="4"/>
  <c r="C2164" i="4"/>
  <c r="C1444" i="8" l="1"/>
  <c r="G1444" i="8"/>
  <c r="A4330" i="8"/>
  <c r="I4329" i="8"/>
  <c r="B4329" i="8" s="1"/>
  <c r="A4329" i="4"/>
  <c r="G4328" i="4"/>
  <c r="B4328" i="4" s="1"/>
  <c r="E2165" i="4"/>
  <c r="D2164" i="4"/>
  <c r="H1444" i="8" l="1"/>
  <c r="D1444" i="8"/>
  <c r="A4331" i="8"/>
  <c r="I4330" i="8"/>
  <c r="B4330" i="8" s="1"/>
  <c r="A4330" i="4"/>
  <c r="G4329" i="4"/>
  <c r="B4329" i="4" s="1"/>
  <c r="F2165" i="4"/>
  <c r="C2165" i="4"/>
  <c r="E1444" i="8" l="1"/>
  <c r="F1445" i="8"/>
  <c r="A4332" i="8"/>
  <c r="I4331" i="8"/>
  <c r="B4331" i="8" s="1"/>
  <c r="A4331" i="4"/>
  <c r="G4330" i="4"/>
  <c r="B4330" i="4" s="1"/>
  <c r="D2165" i="4"/>
  <c r="E2166" i="4"/>
  <c r="G1445" i="8" l="1"/>
  <c r="C1445" i="8"/>
  <c r="I4332" i="8"/>
  <c r="B4332" i="8" s="1"/>
  <c r="A4333" i="8"/>
  <c r="A4332" i="4"/>
  <c r="G4331" i="4"/>
  <c r="B4331" i="4" s="1"/>
  <c r="C2166" i="4"/>
  <c r="F2166" i="4"/>
  <c r="H1445" i="8" l="1"/>
  <c r="D1445" i="8"/>
  <c r="A4334" i="8"/>
  <c r="I4333" i="8"/>
  <c r="B4333" i="8" s="1"/>
  <c r="A4333" i="4"/>
  <c r="G4332" i="4"/>
  <c r="B4332" i="4" s="1"/>
  <c r="D2166" i="4"/>
  <c r="E2167" i="4"/>
  <c r="E1445" i="8" l="1"/>
  <c r="F1446" i="8"/>
  <c r="A4335" i="8"/>
  <c r="I4334" i="8"/>
  <c r="B4334" i="8" s="1"/>
  <c r="A4334" i="4"/>
  <c r="G4333" i="4"/>
  <c r="B4333" i="4" s="1"/>
  <c r="F2167" i="4"/>
  <c r="C2167" i="4"/>
  <c r="C1446" i="8" l="1"/>
  <c r="G1446" i="8"/>
  <c r="A4336" i="8"/>
  <c r="I4335" i="8"/>
  <c r="B4335" i="8" s="1"/>
  <c r="A4335" i="4"/>
  <c r="G4334" i="4"/>
  <c r="B4334" i="4" s="1"/>
  <c r="D2167" i="4"/>
  <c r="E2168" i="4"/>
  <c r="H1446" i="8" l="1"/>
  <c r="D1446" i="8"/>
  <c r="I4336" i="8"/>
  <c r="B4336" i="8" s="1"/>
  <c r="A4337" i="8"/>
  <c r="A4336" i="4"/>
  <c r="G4335" i="4"/>
  <c r="B4335" i="4" s="1"/>
  <c r="C2168" i="4"/>
  <c r="F2168" i="4"/>
  <c r="E1446" i="8" l="1"/>
  <c r="F1447" i="8"/>
  <c r="A4338" i="8"/>
  <c r="I4337" i="8"/>
  <c r="B4337" i="8" s="1"/>
  <c r="A4337" i="4"/>
  <c r="G4336" i="4"/>
  <c r="B4336" i="4" s="1"/>
  <c r="E2169" i="4"/>
  <c r="D2168" i="4"/>
  <c r="C1447" i="8" l="1"/>
  <c r="G1447" i="8"/>
  <c r="A4339" i="8"/>
  <c r="I4338" i="8"/>
  <c r="B4338" i="8" s="1"/>
  <c r="A4338" i="4"/>
  <c r="G4337" i="4"/>
  <c r="B4337" i="4" s="1"/>
  <c r="F2169" i="4"/>
  <c r="C2169" i="4"/>
  <c r="H1447" i="8" l="1"/>
  <c r="D1447" i="8"/>
  <c r="A4340" i="8"/>
  <c r="I4339" i="8"/>
  <c r="B4339" i="8" s="1"/>
  <c r="A4339" i="4"/>
  <c r="G4338" i="4"/>
  <c r="B4338" i="4" s="1"/>
  <c r="D2169" i="4"/>
  <c r="E2170" i="4"/>
  <c r="E1447" i="8" l="1"/>
  <c r="F1448" i="8"/>
  <c r="I4340" i="8"/>
  <c r="B4340" i="8" s="1"/>
  <c r="A4341" i="8"/>
  <c r="A4340" i="4"/>
  <c r="G4339" i="4"/>
  <c r="B4339" i="4" s="1"/>
  <c r="F2170" i="4"/>
  <c r="C2170" i="4"/>
  <c r="C1448" i="8" l="1"/>
  <c r="G1448" i="8"/>
  <c r="A4342" i="8"/>
  <c r="I4341" i="8"/>
  <c r="B4341" i="8" s="1"/>
  <c r="A4341" i="4"/>
  <c r="G4340" i="4"/>
  <c r="B4340" i="4" s="1"/>
  <c r="D2170" i="4"/>
  <c r="E2171" i="4"/>
  <c r="H1448" i="8" l="1"/>
  <c r="D1448" i="8"/>
  <c r="A4343" i="8"/>
  <c r="I4342" i="8"/>
  <c r="B4342" i="8" s="1"/>
  <c r="A4342" i="4"/>
  <c r="G4341" i="4"/>
  <c r="B4341" i="4" s="1"/>
  <c r="C2171" i="4"/>
  <c r="F2171" i="4"/>
  <c r="E1448" i="8" l="1"/>
  <c r="F1449" i="8"/>
  <c r="A4344" i="8"/>
  <c r="I4343" i="8"/>
  <c r="B4343" i="8" s="1"/>
  <c r="A4343" i="4"/>
  <c r="G4342" i="4"/>
  <c r="B4342" i="4" s="1"/>
  <c r="E2172" i="4"/>
  <c r="D2171" i="4"/>
  <c r="C1449" i="8" l="1"/>
  <c r="G1449" i="8"/>
  <c r="I4344" i="8"/>
  <c r="B4344" i="8" s="1"/>
  <c r="A4345" i="8"/>
  <c r="A4344" i="4"/>
  <c r="G4343" i="4"/>
  <c r="B4343" i="4" s="1"/>
  <c r="F2172" i="4"/>
  <c r="C2172" i="4"/>
  <c r="H1449" i="8" l="1"/>
  <c r="D1449" i="8"/>
  <c r="A4346" i="8"/>
  <c r="I4345" i="8"/>
  <c r="B4345" i="8" s="1"/>
  <c r="A4345" i="4"/>
  <c r="G4344" i="4"/>
  <c r="B4344" i="4" s="1"/>
  <c r="D2172" i="4"/>
  <c r="E2173" i="4"/>
  <c r="E1449" i="8" l="1"/>
  <c r="F1450" i="8"/>
  <c r="A4347" i="8"/>
  <c r="I4346" i="8"/>
  <c r="B4346" i="8" s="1"/>
  <c r="A4346" i="4"/>
  <c r="G4345" i="4"/>
  <c r="B4345" i="4" s="1"/>
  <c r="F2173" i="4"/>
  <c r="C2173" i="4"/>
  <c r="C1450" i="8" l="1"/>
  <c r="G1450" i="8"/>
  <c r="A4348" i="8"/>
  <c r="I4347" i="8"/>
  <c r="B4347" i="8" s="1"/>
  <c r="A4347" i="4"/>
  <c r="G4346" i="4"/>
  <c r="B4346" i="4" s="1"/>
  <c r="D2173" i="4"/>
  <c r="E2174" i="4"/>
  <c r="H1450" i="8" l="1"/>
  <c r="D1450" i="8"/>
  <c r="I4348" i="8"/>
  <c r="B4348" i="8" s="1"/>
  <c r="A4349" i="8"/>
  <c r="A4348" i="4"/>
  <c r="G4347" i="4"/>
  <c r="B4347" i="4" s="1"/>
  <c r="C2174" i="4"/>
  <c r="F2174" i="4"/>
  <c r="E1450" i="8" l="1"/>
  <c r="F1451" i="8"/>
  <c r="A4350" i="8"/>
  <c r="I4349" i="8"/>
  <c r="B4349" i="8" s="1"/>
  <c r="A4349" i="4"/>
  <c r="G4348" i="4"/>
  <c r="B4348" i="4" s="1"/>
  <c r="E2175" i="4"/>
  <c r="D2174" i="4"/>
  <c r="G1451" i="8" l="1"/>
  <c r="C1451" i="8"/>
  <c r="A4351" i="8"/>
  <c r="I4350" i="8"/>
  <c r="B4350" i="8" s="1"/>
  <c r="A4350" i="4"/>
  <c r="G4349" i="4"/>
  <c r="B4349" i="4" s="1"/>
  <c r="F2175" i="4"/>
  <c r="C2175" i="4"/>
  <c r="H1451" i="8" l="1"/>
  <c r="D1451" i="8"/>
  <c r="A4352" i="8"/>
  <c r="I4351" i="8"/>
  <c r="B4351" i="8" s="1"/>
  <c r="A4351" i="4"/>
  <c r="G4350" i="4"/>
  <c r="B4350" i="4" s="1"/>
  <c r="D2175" i="4"/>
  <c r="E2176" i="4"/>
  <c r="E1451" i="8" l="1"/>
  <c r="F1452" i="8"/>
  <c r="I4352" i="8"/>
  <c r="B4352" i="8" s="1"/>
  <c r="A4353" i="8"/>
  <c r="A4352" i="4"/>
  <c r="G4351" i="4"/>
  <c r="B4351" i="4" s="1"/>
  <c r="F2176" i="4"/>
  <c r="C2176" i="4"/>
  <c r="C1452" i="8" l="1"/>
  <c r="G1452" i="8"/>
  <c r="A4354" i="8"/>
  <c r="I4353" i="8"/>
  <c r="B4353" i="8" s="1"/>
  <c r="A4353" i="4"/>
  <c r="G4352" i="4"/>
  <c r="B4352" i="4" s="1"/>
  <c r="D2176" i="4"/>
  <c r="E2177" i="4"/>
  <c r="H1452" i="8" l="1"/>
  <c r="D1452" i="8"/>
  <c r="A4355" i="8"/>
  <c r="I4354" i="8"/>
  <c r="B4354" i="8" s="1"/>
  <c r="A4354" i="4"/>
  <c r="G4353" i="4"/>
  <c r="B4353" i="4" s="1"/>
  <c r="C2177" i="4"/>
  <c r="F2177" i="4"/>
  <c r="E1452" i="8" l="1"/>
  <c r="F1453" i="8"/>
  <c r="A4356" i="8"/>
  <c r="I4355" i="8"/>
  <c r="B4355" i="8" s="1"/>
  <c r="A4355" i="4"/>
  <c r="G4354" i="4"/>
  <c r="B4354" i="4" s="1"/>
  <c r="E2178" i="4"/>
  <c r="D2177" i="4"/>
  <c r="G1453" i="8" l="1"/>
  <c r="C1453" i="8"/>
  <c r="I4356" i="8"/>
  <c r="B4356" i="8" s="1"/>
  <c r="A4357" i="8"/>
  <c r="A4356" i="4"/>
  <c r="G4355" i="4"/>
  <c r="B4355" i="4" s="1"/>
  <c r="F2178" i="4"/>
  <c r="C2178" i="4"/>
  <c r="H1453" i="8" l="1"/>
  <c r="D1453" i="8"/>
  <c r="A4358" i="8"/>
  <c r="I4357" i="8"/>
  <c r="B4357" i="8" s="1"/>
  <c r="A4357" i="4"/>
  <c r="G4356" i="4"/>
  <c r="B4356" i="4" s="1"/>
  <c r="D2178" i="4"/>
  <c r="E2179" i="4"/>
  <c r="E1453" i="8" l="1"/>
  <c r="F1454" i="8"/>
  <c r="A4359" i="8"/>
  <c r="I4358" i="8"/>
  <c r="B4358" i="8" s="1"/>
  <c r="A4358" i="4"/>
  <c r="G4357" i="4"/>
  <c r="B4357" i="4" s="1"/>
  <c r="F2179" i="4"/>
  <c r="C2179" i="4"/>
  <c r="C1454" i="8" l="1"/>
  <c r="G1454" i="8"/>
  <c r="A4360" i="8"/>
  <c r="I4359" i="8"/>
  <c r="B4359" i="8" s="1"/>
  <c r="A4359" i="4"/>
  <c r="G4358" i="4"/>
  <c r="B4358" i="4" s="1"/>
  <c r="D2179" i="4"/>
  <c r="E2180" i="4"/>
  <c r="H1454" i="8" l="1"/>
  <c r="D1454" i="8"/>
  <c r="I4360" i="8"/>
  <c r="B4360" i="8" s="1"/>
  <c r="A4361" i="8"/>
  <c r="A4360" i="4"/>
  <c r="G4359" i="4"/>
  <c r="B4359" i="4" s="1"/>
  <c r="C2180" i="4"/>
  <c r="F2180" i="4"/>
  <c r="E1454" i="8" l="1"/>
  <c r="F1455" i="8"/>
  <c r="A4362" i="8"/>
  <c r="I4361" i="8"/>
  <c r="B4361" i="8" s="1"/>
  <c r="A4361" i="4"/>
  <c r="G4360" i="4"/>
  <c r="B4360" i="4" s="1"/>
  <c r="E2181" i="4"/>
  <c r="D2180" i="4"/>
  <c r="G1455" i="8" l="1"/>
  <c r="C1455" i="8"/>
  <c r="A4363" i="8"/>
  <c r="I4362" i="8"/>
  <c r="B4362" i="8" s="1"/>
  <c r="A4362" i="4"/>
  <c r="G4361" i="4"/>
  <c r="B4361" i="4" s="1"/>
  <c r="C2181" i="4"/>
  <c r="F2181" i="4"/>
  <c r="H1455" i="8" l="1"/>
  <c r="D1455" i="8"/>
  <c r="A4364" i="8"/>
  <c r="I4363" i="8"/>
  <c r="B4363" i="8" s="1"/>
  <c r="A4363" i="4"/>
  <c r="G4362" i="4"/>
  <c r="B4362" i="4" s="1"/>
  <c r="E2182" i="4"/>
  <c r="D2181" i="4"/>
  <c r="E1455" i="8" l="1"/>
  <c r="F1456" i="8"/>
  <c r="I4364" i="8"/>
  <c r="B4364" i="8" s="1"/>
  <c r="A4365" i="8"/>
  <c r="A4364" i="4"/>
  <c r="G4363" i="4"/>
  <c r="B4363" i="4" s="1"/>
  <c r="F2182" i="4"/>
  <c r="C2182" i="4"/>
  <c r="C1456" i="8" l="1"/>
  <c r="G1456" i="8"/>
  <c r="A4366" i="8"/>
  <c r="I4365" i="8"/>
  <c r="B4365" i="8" s="1"/>
  <c r="A4365" i="4"/>
  <c r="G4364" i="4"/>
  <c r="B4364" i="4" s="1"/>
  <c r="E2183" i="4"/>
  <c r="D2182" i="4"/>
  <c r="H1456" i="8" l="1"/>
  <c r="D1456" i="8"/>
  <c r="A4367" i="8"/>
  <c r="I4366" i="8"/>
  <c r="B4366" i="8" s="1"/>
  <c r="A4366" i="4"/>
  <c r="G4365" i="4"/>
  <c r="B4365" i="4" s="1"/>
  <c r="F2183" i="4"/>
  <c r="C2183" i="4"/>
  <c r="E1456" i="8" l="1"/>
  <c r="F1457" i="8"/>
  <c r="A4368" i="8"/>
  <c r="I4367" i="8"/>
  <c r="B4367" i="8" s="1"/>
  <c r="A4367" i="4"/>
  <c r="G4366" i="4"/>
  <c r="B4366" i="4" s="1"/>
  <c r="E2184" i="4"/>
  <c r="D2183" i="4"/>
  <c r="C1457" i="8" l="1"/>
  <c r="G1457" i="8"/>
  <c r="I4368" i="8"/>
  <c r="B4368" i="8" s="1"/>
  <c r="A4369" i="8"/>
  <c r="A4368" i="4"/>
  <c r="G4367" i="4"/>
  <c r="B4367" i="4" s="1"/>
  <c r="C2184" i="4"/>
  <c r="F2184" i="4"/>
  <c r="H1457" i="8" l="1"/>
  <c r="D1457" i="8"/>
  <c r="A4370" i="8"/>
  <c r="I4369" i="8"/>
  <c r="B4369" i="8" s="1"/>
  <c r="A4369" i="4"/>
  <c r="G4368" i="4"/>
  <c r="B4368" i="4" s="1"/>
  <c r="D2184" i="4"/>
  <c r="E2185" i="4"/>
  <c r="E1457" i="8" l="1"/>
  <c r="F1458" i="8"/>
  <c r="A4371" i="8"/>
  <c r="I4370" i="8"/>
  <c r="B4370" i="8" s="1"/>
  <c r="A4370" i="4"/>
  <c r="G4369" i="4"/>
  <c r="B4369" i="4" s="1"/>
  <c r="F2185" i="4"/>
  <c r="C2185" i="4"/>
  <c r="G1458" i="8" l="1"/>
  <c r="C1458" i="8"/>
  <c r="A4372" i="8"/>
  <c r="I4371" i="8"/>
  <c r="B4371" i="8" s="1"/>
  <c r="A4371" i="4"/>
  <c r="G4370" i="4"/>
  <c r="B4370" i="4" s="1"/>
  <c r="E2186" i="4"/>
  <c r="D2185" i="4"/>
  <c r="H1458" i="8" l="1"/>
  <c r="D1458" i="8"/>
  <c r="I4372" i="8"/>
  <c r="B4372" i="8" s="1"/>
  <c r="A4373" i="8"/>
  <c r="A4372" i="4"/>
  <c r="G4371" i="4"/>
  <c r="B4371" i="4" s="1"/>
  <c r="C2186" i="4"/>
  <c r="F2186" i="4"/>
  <c r="E1458" i="8" l="1"/>
  <c r="F1459" i="8"/>
  <c r="A4374" i="8"/>
  <c r="I4373" i="8"/>
  <c r="B4373" i="8" s="1"/>
  <c r="A4373" i="4"/>
  <c r="G4372" i="4"/>
  <c r="B4372" i="4" s="1"/>
  <c r="E2187" i="4"/>
  <c r="D2186" i="4"/>
  <c r="G1459" i="8" l="1"/>
  <c r="C1459" i="8"/>
  <c r="A4375" i="8"/>
  <c r="I4374" i="8"/>
  <c r="B4374" i="8" s="1"/>
  <c r="A4374" i="4"/>
  <c r="G4373" i="4"/>
  <c r="B4373" i="4" s="1"/>
  <c r="C2187" i="4"/>
  <c r="F2187" i="4"/>
  <c r="H1459" i="8" l="1"/>
  <c r="D1459" i="8"/>
  <c r="A4376" i="8"/>
  <c r="I4375" i="8"/>
  <c r="B4375" i="8" s="1"/>
  <c r="A4375" i="4"/>
  <c r="G4374" i="4"/>
  <c r="B4374" i="4" s="1"/>
  <c r="E2188" i="4"/>
  <c r="D2187" i="4"/>
  <c r="E1459" i="8" l="1"/>
  <c r="F1460" i="8"/>
  <c r="I4376" i="8"/>
  <c r="B4376" i="8" s="1"/>
  <c r="A4377" i="8"/>
  <c r="A4376" i="4"/>
  <c r="G4375" i="4"/>
  <c r="B4375" i="4" s="1"/>
  <c r="F2188" i="4"/>
  <c r="C2188" i="4"/>
  <c r="C1460" i="8" l="1"/>
  <c r="G1460" i="8"/>
  <c r="A4378" i="8"/>
  <c r="I4377" i="8"/>
  <c r="B4377" i="8" s="1"/>
  <c r="A4377" i="4"/>
  <c r="G4376" i="4"/>
  <c r="B4376" i="4" s="1"/>
  <c r="E2189" i="4"/>
  <c r="D2188" i="4"/>
  <c r="H1460" i="8" l="1"/>
  <c r="D1460" i="8"/>
  <c r="A4379" i="8"/>
  <c r="I4378" i="8"/>
  <c r="B4378" i="8" s="1"/>
  <c r="A4378" i="4"/>
  <c r="G4377" i="4"/>
  <c r="B4377" i="4" s="1"/>
  <c r="F2189" i="4"/>
  <c r="C2189" i="4"/>
  <c r="E1460" i="8" l="1"/>
  <c r="F1461" i="8"/>
  <c r="A4380" i="8"/>
  <c r="I4379" i="8"/>
  <c r="B4379" i="8" s="1"/>
  <c r="A4379" i="4"/>
  <c r="G4378" i="4"/>
  <c r="B4378" i="4" s="1"/>
  <c r="E2190" i="4"/>
  <c r="D2189" i="4"/>
  <c r="G1461" i="8" l="1"/>
  <c r="C1461" i="8"/>
  <c r="I4380" i="8"/>
  <c r="B4380" i="8" s="1"/>
  <c r="A4381" i="8"/>
  <c r="A4380" i="4"/>
  <c r="G4379" i="4"/>
  <c r="B4379" i="4" s="1"/>
  <c r="C2190" i="4"/>
  <c r="F2190" i="4"/>
  <c r="H1461" i="8" l="1"/>
  <c r="D1461" i="8"/>
  <c r="A4382" i="8"/>
  <c r="I4381" i="8"/>
  <c r="B4381" i="8" s="1"/>
  <c r="A4381" i="4"/>
  <c r="G4380" i="4"/>
  <c r="B4380" i="4" s="1"/>
  <c r="E2191" i="4"/>
  <c r="D2190" i="4"/>
  <c r="E1461" i="8" l="1"/>
  <c r="F1462" i="8"/>
  <c r="A4383" i="8"/>
  <c r="I4382" i="8"/>
  <c r="B4382" i="8" s="1"/>
  <c r="A4382" i="4"/>
  <c r="G4381" i="4"/>
  <c r="B4381" i="4" s="1"/>
  <c r="C2191" i="4"/>
  <c r="F2191" i="4"/>
  <c r="C1462" i="8" l="1"/>
  <c r="G1462" i="8"/>
  <c r="A4384" i="8"/>
  <c r="I4383" i="8"/>
  <c r="B4383" i="8" s="1"/>
  <c r="A4383" i="4"/>
  <c r="G4382" i="4"/>
  <c r="B4382" i="4" s="1"/>
  <c r="E2192" i="4"/>
  <c r="D2191" i="4"/>
  <c r="H1462" i="8" l="1"/>
  <c r="D1462" i="8"/>
  <c r="I4384" i="8"/>
  <c r="B4384" i="8" s="1"/>
  <c r="A4385" i="8"/>
  <c r="A4384" i="4"/>
  <c r="G4383" i="4"/>
  <c r="B4383" i="4" s="1"/>
  <c r="F2192" i="4"/>
  <c r="C2192" i="4"/>
  <c r="E1462" i="8" l="1"/>
  <c r="F1463" i="8"/>
  <c r="A4386" i="8"/>
  <c r="I4385" i="8"/>
  <c r="B4385" i="8" s="1"/>
  <c r="A4385" i="4"/>
  <c r="G4384" i="4"/>
  <c r="B4384" i="4" s="1"/>
  <c r="E2193" i="4"/>
  <c r="D2192" i="4"/>
  <c r="G1463" i="8" l="1"/>
  <c r="C1463" i="8"/>
  <c r="A4387" i="8"/>
  <c r="I4386" i="8"/>
  <c r="B4386" i="8" s="1"/>
  <c r="A4386" i="4"/>
  <c r="G4385" i="4"/>
  <c r="B4385" i="4" s="1"/>
  <c r="F2193" i="4"/>
  <c r="C2193" i="4"/>
  <c r="H1463" i="8" l="1"/>
  <c r="D1463" i="8"/>
  <c r="A4388" i="8"/>
  <c r="I4387" i="8"/>
  <c r="B4387" i="8" s="1"/>
  <c r="A4387" i="4"/>
  <c r="G4386" i="4"/>
  <c r="B4386" i="4" s="1"/>
  <c r="E2194" i="4"/>
  <c r="D2193" i="4"/>
  <c r="E1463" i="8" l="1"/>
  <c r="F1464" i="8"/>
  <c r="I4388" i="8"/>
  <c r="B4388" i="8" s="1"/>
  <c r="A4389" i="8"/>
  <c r="A4388" i="4"/>
  <c r="G4387" i="4"/>
  <c r="B4387" i="4" s="1"/>
  <c r="C2194" i="4"/>
  <c r="F2194" i="4"/>
  <c r="C1464" i="8" l="1"/>
  <c r="G1464" i="8"/>
  <c r="A4390" i="8"/>
  <c r="I4389" i="8"/>
  <c r="B4389" i="8" s="1"/>
  <c r="A4389" i="4"/>
  <c r="G4388" i="4"/>
  <c r="B4388" i="4" s="1"/>
  <c r="D2194" i="4"/>
  <c r="E2195" i="4"/>
  <c r="H1464" i="8" l="1"/>
  <c r="D1464" i="8"/>
  <c r="A4391" i="8"/>
  <c r="I4390" i="8"/>
  <c r="B4390" i="8" s="1"/>
  <c r="A4390" i="4"/>
  <c r="G4389" i="4"/>
  <c r="B4389" i="4" s="1"/>
  <c r="F2195" i="4"/>
  <c r="C2195" i="4"/>
  <c r="E1464" i="8" l="1"/>
  <c r="F1465" i="8"/>
  <c r="A4392" i="8"/>
  <c r="I4391" i="8"/>
  <c r="B4391" i="8" s="1"/>
  <c r="A4391" i="4"/>
  <c r="G4390" i="4"/>
  <c r="B4390" i="4" s="1"/>
  <c r="E2196" i="4"/>
  <c r="D2195" i="4"/>
  <c r="G1465" i="8" l="1"/>
  <c r="C1465" i="8"/>
  <c r="I4392" i="8"/>
  <c r="B4392" i="8" s="1"/>
  <c r="A4393" i="8"/>
  <c r="A4392" i="4"/>
  <c r="G4391" i="4"/>
  <c r="B4391" i="4" s="1"/>
  <c r="C2196" i="4"/>
  <c r="F2196" i="4"/>
  <c r="H1465" i="8" l="1"/>
  <c r="D1465" i="8"/>
  <c r="A4394" i="8"/>
  <c r="I4393" i="8"/>
  <c r="B4393" i="8" s="1"/>
  <c r="A4393" i="4"/>
  <c r="G4392" i="4"/>
  <c r="B4392" i="4" s="1"/>
  <c r="E2197" i="4"/>
  <c r="D2196" i="4"/>
  <c r="E1465" i="8" l="1"/>
  <c r="F1466" i="8"/>
  <c r="A4395" i="8"/>
  <c r="I4394" i="8"/>
  <c r="B4394" i="8" s="1"/>
  <c r="A4394" i="4"/>
  <c r="G4393" i="4"/>
  <c r="B4393" i="4" s="1"/>
  <c r="C2197" i="4"/>
  <c r="F2197" i="4"/>
  <c r="C1466" i="8" l="1"/>
  <c r="G1466" i="8"/>
  <c r="A4396" i="8"/>
  <c r="I4395" i="8"/>
  <c r="B4395" i="8" s="1"/>
  <c r="A4395" i="4"/>
  <c r="G4394" i="4"/>
  <c r="B4394" i="4" s="1"/>
  <c r="D2197" i="4"/>
  <c r="E2198" i="4"/>
  <c r="H1466" i="8" l="1"/>
  <c r="D1466" i="8"/>
  <c r="I4396" i="8"/>
  <c r="B4396" i="8" s="1"/>
  <c r="A4397" i="8"/>
  <c r="A4396" i="4"/>
  <c r="G4395" i="4"/>
  <c r="B4395" i="4" s="1"/>
  <c r="F2198" i="4"/>
  <c r="C2198" i="4"/>
  <c r="E1466" i="8" l="1"/>
  <c r="F1467" i="8"/>
  <c r="A4398" i="8"/>
  <c r="I4397" i="8"/>
  <c r="B4397" i="8" s="1"/>
  <c r="A4397" i="4"/>
  <c r="G4396" i="4"/>
  <c r="B4396" i="4" s="1"/>
  <c r="D2198" i="4"/>
  <c r="E2199" i="4"/>
  <c r="G1467" i="8" l="1"/>
  <c r="C1467" i="8"/>
  <c r="A4399" i="8"/>
  <c r="I4398" i="8"/>
  <c r="B4398" i="8" s="1"/>
  <c r="A4398" i="4"/>
  <c r="G4397" i="4"/>
  <c r="B4397" i="4" s="1"/>
  <c r="C2199" i="4"/>
  <c r="F2199" i="4"/>
  <c r="H1467" i="8" l="1"/>
  <c r="D1467" i="8"/>
  <c r="A4400" i="8"/>
  <c r="I4399" i="8"/>
  <c r="B4399" i="8" s="1"/>
  <c r="A4399" i="4"/>
  <c r="G4398" i="4"/>
  <c r="B4398" i="4" s="1"/>
  <c r="E2200" i="4"/>
  <c r="D2199" i="4"/>
  <c r="E1467" i="8" l="1"/>
  <c r="F1468" i="8"/>
  <c r="I4400" i="8"/>
  <c r="B4400" i="8" s="1"/>
  <c r="A4401" i="8"/>
  <c r="A4400" i="4"/>
  <c r="G4399" i="4"/>
  <c r="B4399" i="4" s="1"/>
  <c r="C2200" i="4"/>
  <c r="F2200" i="4"/>
  <c r="C1468" i="8" l="1"/>
  <c r="G1468" i="8"/>
  <c r="A4402" i="8"/>
  <c r="I4401" i="8"/>
  <c r="B4401" i="8" s="1"/>
  <c r="A4401" i="4"/>
  <c r="G4400" i="4"/>
  <c r="B4400" i="4" s="1"/>
  <c r="D2200" i="4"/>
  <c r="E2201" i="4"/>
  <c r="H1468" i="8" l="1"/>
  <c r="D1468" i="8"/>
  <c r="A4403" i="8"/>
  <c r="I4402" i="8"/>
  <c r="B4402" i="8" s="1"/>
  <c r="A4402" i="4"/>
  <c r="G4401" i="4"/>
  <c r="B4401" i="4" s="1"/>
  <c r="F2201" i="4"/>
  <c r="C2201" i="4"/>
  <c r="E1468" i="8" l="1"/>
  <c r="F1469" i="8"/>
  <c r="A4404" i="8"/>
  <c r="I4403" i="8"/>
  <c r="B4403" i="8" s="1"/>
  <c r="A4403" i="4"/>
  <c r="G4402" i="4"/>
  <c r="B4402" i="4" s="1"/>
  <c r="D2201" i="4"/>
  <c r="E2202" i="4"/>
  <c r="G1469" i="8" l="1"/>
  <c r="C1469" i="8"/>
  <c r="I4404" i="8"/>
  <c r="B4404" i="8" s="1"/>
  <c r="A4405" i="8"/>
  <c r="A4404" i="4"/>
  <c r="G4403" i="4"/>
  <c r="B4403" i="4" s="1"/>
  <c r="C2202" i="4"/>
  <c r="F2202" i="4"/>
  <c r="H1469" i="8" l="1"/>
  <c r="D1469" i="8"/>
  <c r="A4406" i="8"/>
  <c r="I4405" i="8"/>
  <c r="B4405" i="8" s="1"/>
  <c r="A4405" i="4"/>
  <c r="G4404" i="4"/>
  <c r="B4404" i="4" s="1"/>
  <c r="E2203" i="4"/>
  <c r="D2202" i="4"/>
  <c r="E1469" i="8" l="1"/>
  <c r="F1470" i="8"/>
  <c r="A4407" i="8"/>
  <c r="I4406" i="8"/>
  <c r="B4406" i="8" s="1"/>
  <c r="A4406" i="4"/>
  <c r="G4405" i="4"/>
  <c r="B4405" i="4" s="1"/>
  <c r="F2203" i="4"/>
  <c r="C2203" i="4"/>
  <c r="G1470" i="8" l="1"/>
  <c r="C1470" i="8"/>
  <c r="A4408" i="8"/>
  <c r="I4407" i="8"/>
  <c r="B4407" i="8" s="1"/>
  <c r="A4407" i="4"/>
  <c r="G4406" i="4"/>
  <c r="B4406" i="4" s="1"/>
  <c r="D2203" i="4"/>
  <c r="E2204" i="4"/>
  <c r="H1470" i="8" l="1"/>
  <c r="D1470" i="8"/>
  <c r="I4408" i="8"/>
  <c r="B4408" i="8" s="1"/>
  <c r="A4409" i="8"/>
  <c r="A4408" i="4"/>
  <c r="G4407" i="4"/>
  <c r="B4407" i="4" s="1"/>
  <c r="F2204" i="4"/>
  <c r="C2204" i="4"/>
  <c r="E1470" i="8" l="1"/>
  <c r="F1471" i="8"/>
  <c r="A4410" i="8"/>
  <c r="I4409" i="8"/>
  <c r="B4409" i="8" s="1"/>
  <c r="A4409" i="4"/>
  <c r="G4408" i="4"/>
  <c r="B4408" i="4" s="1"/>
  <c r="D2204" i="4"/>
  <c r="E2205" i="4"/>
  <c r="G1471" i="8" l="1"/>
  <c r="C1471" i="8"/>
  <c r="A4411" i="8"/>
  <c r="I4410" i="8"/>
  <c r="B4410" i="8" s="1"/>
  <c r="A4410" i="4"/>
  <c r="G4409" i="4"/>
  <c r="B4409" i="4" s="1"/>
  <c r="F2205" i="4"/>
  <c r="C2205" i="4"/>
  <c r="H1471" i="8" l="1"/>
  <c r="D1471" i="8"/>
  <c r="A4412" i="8"/>
  <c r="I4411" i="8"/>
  <c r="B4411" i="8" s="1"/>
  <c r="A4411" i="4"/>
  <c r="G4410" i="4"/>
  <c r="B4410" i="4" s="1"/>
  <c r="E2206" i="4"/>
  <c r="D2205" i="4"/>
  <c r="E1471" i="8" l="1"/>
  <c r="F1472" i="8"/>
  <c r="I4412" i="8"/>
  <c r="B4412" i="8" s="1"/>
  <c r="A4413" i="8"/>
  <c r="A4412" i="4"/>
  <c r="G4411" i="4"/>
  <c r="B4411" i="4" s="1"/>
  <c r="F2206" i="4"/>
  <c r="C2206" i="4"/>
  <c r="G1472" i="8" l="1"/>
  <c r="C1472" i="8"/>
  <c r="A4414" i="8"/>
  <c r="I4413" i="8"/>
  <c r="B4413" i="8" s="1"/>
  <c r="A4413" i="4"/>
  <c r="G4412" i="4"/>
  <c r="B4412" i="4" s="1"/>
  <c r="E2207" i="4"/>
  <c r="D2206" i="4"/>
  <c r="H1472" i="8" l="1"/>
  <c r="D1472" i="8"/>
  <c r="A4415" i="8"/>
  <c r="I4414" i="8"/>
  <c r="B4414" i="8" s="1"/>
  <c r="A4414" i="4"/>
  <c r="G4413" i="4"/>
  <c r="B4413" i="4" s="1"/>
  <c r="C2207" i="4"/>
  <c r="F2207" i="4"/>
  <c r="E1472" i="8" l="1"/>
  <c r="F1473" i="8"/>
  <c r="A4416" i="8"/>
  <c r="I4415" i="8"/>
  <c r="B4415" i="8" s="1"/>
  <c r="A4415" i="4"/>
  <c r="G4414" i="4"/>
  <c r="B4414" i="4" s="1"/>
  <c r="D2207" i="4"/>
  <c r="E2208" i="4"/>
  <c r="G1473" i="8" l="1"/>
  <c r="C1473" i="8"/>
  <c r="I4416" i="8"/>
  <c r="B4416" i="8" s="1"/>
  <c r="A4417" i="8"/>
  <c r="A4416" i="4"/>
  <c r="G4415" i="4"/>
  <c r="B4415" i="4" s="1"/>
  <c r="C2208" i="4"/>
  <c r="F2208" i="4"/>
  <c r="H1473" i="8" l="1"/>
  <c r="D1473" i="8"/>
  <c r="A4418" i="8"/>
  <c r="I4417" i="8"/>
  <c r="B4417" i="8" s="1"/>
  <c r="A4417" i="4"/>
  <c r="G4416" i="4"/>
  <c r="B4416" i="4" s="1"/>
  <c r="E2209" i="4"/>
  <c r="D2208" i="4"/>
  <c r="E1473" i="8" l="1"/>
  <c r="F1474" i="8"/>
  <c r="A4419" i="8"/>
  <c r="I4418" i="8"/>
  <c r="B4418" i="8" s="1"/>
  <c r="A4418" i="4"/>
  <c r="G4417" i="4"/>
  <c r="B4417" i="4" s="1"/>
  <c r="F2209" i="4"/>
  <c r="C2209" i="4"/>
  <c r="G1474" i="8" l="1"/>
  <c r="C1474" i="8"/>
  <c r="A4420" i="8"/>
  <c r="I4419" i="8"/>
  <c r="B4419" i="8" s="1"/>
  <c r="A4419" i="4"/>
  <c r="G4418" i="4"/>
  <c r="B4418" i="4" s="1"/>
  <c r="D2209" i="4"/>
  <c r="E2210" i="4"/>
  <c r="H1474" i="8" l="1"/>
  <c r="D1474" i="8"/>
  <c r="I4420" i="8"/>
  <c r="B4420" i="8" s="1"/>
  <c r="A4421" i="8"/>
  <c r="A4420" i="4"/>
  <c r="G4419" i="4"/>
  <c r="B4419" i="4" s="1"/>
  <c r="F2210" i="4"/>
  <c r="C2210" i="4"/>
  <c r="E1474" i="8" l="1"/>
  <c r="F1475" i="8"/>
  <c r="A4422" i="8"/>
  <c r="I4421" i="8"/>
  <c r="B4421" i="8" s="1"/>
  <c r="A4421" i="4"/>
  <c r="G4420" i="4"/>
  <c r="B4420" i="4" s="1"/>
  <c r="D2210" i="4"/>
  <c r="E2211" i="4"/>
  <c r="G1475" i="8" l="1"/>
  <c r="C1475" i="8"/>
  <c r="A4423" i="8"/>
  <c r="I4422" i="8"/>
  <c r="B4422" i="8" s="1"/>
  <c r="A4422" i="4"/>
  <c r="G4421" i="4"/>
  <c r="B4421" i="4" s="1"/>
  <c r="C2211" i="4"/>
  <c r="F2211" i="4"/>
  <c r="H1475" i="8" l="1"/>
  <c r="D1475" i="8"/>
  <c r="A4424" i="8"/>
  <c r="I4423" i="8"/>
  <c r="B4423" i="8" s="1"/>
  <c r="A4423" i="4"/>
  <c r="G4422" i="4"/>
  <c r="B4422" i="4" s="1"/>
  <c r="E2212" i="4"/>
  <c r="D2211" i="4"/>
  <c r="E1475" i="8" l="1"/>
  <c r="F1476" i="8"/>
  <c r="I4424" i="8"/>
  <c r="B4424" i="8" s="1"/>
  <c r="A4425" i="8"/>
  <c r="A4424" i="4"/>
  <c r="G4423" i="4"/>
  <c r="B4423" i="4" s="1"/>
  <c r="F2212" i="4"/>
  <c r="C2212" i="4"/>
  <c r="C1476" i="8" l="1"/>
  <c r="G1476" i="8"/>
  <c r="A4426" i="8"/>
  <c r="I4425" i="8"/>
  <c r="B4425" i="8" s="1"/>
  <c r="A4425" i="4"/>
  <c r="G4424" i="4"/>
  <c r="B4424" i="4" s="1"/>
  <c r="D2212" i="4"/>
  <c r="E2213" i="4"/>
  <c r="H1476" i="8" l="1"/>
  <c r="D1476" i="8"/>
  <c r="A4427" i="8"/>
  <c r="I4426" i="8"/>
  <c r="B4426" i="8" s="1"/>
  <c r="A4426" i="4"/>
  <c r="G4425" i="4"/>
  <c r="B4425" i="4" s="1"/>
  <c r="F2213" i="4"/>
  <c r="C2213" i="4"/>
  <c r="E1476" i="8" l="1"/>
  <c r="F1477" i="8"/>
  <c r="A4428" i="8"/>
  <c r="I4427" i="8"/>
  <c r="B4427" i="8" s="1"/>
  <c r="A4427" i="4"/>
  <c r="G4426" i="4"/>
  <c r="B4426" i="4" s="1"/>
  <c r="D2213" i="4"/>
  <c r="E2214" i="4"/>
  <c r="C1477" i="8" l="1"/>
  <c r="G1477" i="8"/>
  <c r="I4428" i="8"/>
  <c r="B4428" i="8" s="1"/>
  <c r="A4429" i="8"/>
  <c r="A4428" i="4"/>
  <c r="G4427" i="4"/>
  <c r="B4427" i="4" s="1"/>
  <c r="F2214" i="4"/>
  <c r="C2214" i="4"/>
  <c r="H1477" i="8" l="1"/>
  <c r="D1477" i="8"/>
  <c r="A4430" i="8"/>
  <c r="I4429" i="8"/>
  <c r="B4429" i="8" s="1"/>
  <c r="A4429" i="4"/>
  <c r="G4428" i="4"/>
  <c r="B4428" i="4" s="1"/>
  <c r="E2215" i="4"/>
  <c r="D2214" i="4"/>
  <c r="E1477" i="8" l="1"/>
  <c r="F1478" i="8"/>
  <c r="A4431" i="8"/>
  <c r="I4430" i="8"/>
  <c r="B4430" i="8" s="1"/>
  <c r="A4430" i="4"/>
  <c r="G4429" i="4"/>
  <c r="B4429" i="4" s="1"/>
  <c r="F2215" i="4"/>
  <c r="C2215" i="4"/>
  <c r="G1478" i="8" l="1"/>
  <c r="C1478" i="8"/>
  <c r="A4432" i="8"/>
  <c r="I4431" i="8"/>
  <c r="B4431" i="8" s="1"/>
  <c r="A4431" i="4"/>
  <c r="G4430" i="4"/>
  <c r="B4430" i="4" s="1"/>
  <c r="E2216" i="4"/>
  <c r="D2215" i="4"/>
  <c r="H1478" i="8" l="1"/>
  <c r="D1478" i="8"/>
  <c r="I4432" i="8"/>
  <c r="B4432" i="8" s="1"/>
  <c r="A4433" i="8"/>
  <c r="A4432" i="4"/>
  <c r="G4431" i="4"/>
  <c r="B4431" i="4" s="1"/>
  <c r="C2216" i="4"/>
  <c r="F2216" i="4"/>
  <c r="E1478" i="8" l="1"/>
  <c r="F1479" i="8"/>
  <c r="A4434" i="8"/>
  <c r="I4433" i="8"/>
  <c r="B4433" i="8" s="1"/>
  <c r="A4433" i="4"/>
  <c r="G4432" i="4"/>
  <c r="B4432" i="4" s="1"/>
  <c r="D2216" i="4"/>
  <c r="E2217" i="4"/>
  <c r="G1479" i="8" l="1"/>
  <c r="C1479" i="8"/>
  <c r="A4435" i="8"/>
  <c r="I4434" i="8"/>
  <c r="B4434" i="8" s="1"/>
  <c r="A4434" i="4"/>
  <c r="G4433" i="4"/>
  <c r="B4433" i="4" s="1"/>
  <c r="C2217" i="4"/>
  <c r="F2217" i="4"/>
  <c r="H1479" i="8" l="1"/>
  <c r="D1479" i="8"/>
  <c r="A4436" i="8"/>
  <c r="I4435" i="8"/>
  <c r="B4435" i="8" s="1"/>
  <c r="A4435" i="4"/>
  <c r="G4434" i="4"/>
  <c r="B4434" i="4" s="1"/>
  <c r="E2218" i="4"/>
  <c r="D2217" i="4"/>
  <c r="E1479" i="8" l="1"/>
  <c r="F1480" i="8"/>
  <c r="I4436" i="8"/>
  <c r="B4436" i="8" s="1"/>
  <c r="A4437" i="8"/>
  <c r="A4436" i="4"/>
  <c r="G4435" i="4"/>
  <c r="B4435" i="4" s="1"/>
  <c r="C2218" i="4"/>
  <c r="F2218" i="4"/>
  <c r="C1480" i="8" l="1"/>
  <c r="G1480" i="8"/>
  <c r="A4438" i="8"/>
  <c r="I4437" i="8"/>
  <c r="B4437" i="8" s="1"/>
  <c r="A4437" i="4"/>
  <c r="G4436" i="4"/>
  <c r="B4436" i="4" s="1"/>
  <c r="D2218" i="4"/>
  <c r="E2219" i="4"/>
  <c r="H1480" i="8" l="1"/>
  <c r="D1480" i="8"/>
  <c r="A4439" i="8"/>
  <c r="I4438" i="8"/>
  <c r="B4438" i="8" s="1"/>
  <c r="A4438" i="4"/>
  <c r="G4437" i="4"/>
  <c r="B4437" i="4" s="1"/>
  <c r="F2219" i="4"/>
  <c r="C2219" i="4"/>
  <c r="E1480" i="8" l="1"/>
  <c r="F1481" i="8"/>
  <c r="A4440" i="8"/>
  <c r="I4439" i="8"/>
  <c r="B4439" i="8" s="1"/>
  <c r="A4439" i="4"/>
  <c r="G4438" i="4"/>
  <c r="B4438" i="4" s="1"/>
  <c r="E2220" i="4"/>
  <c r="D2219" i="4"/>
  <c r="C1481" i="8" l="1"/>
  <c r="G1481" i="8"/>
  <c r="I4440" i="8"/>
  <c r="B4440" i="8" s="1"/>
  <c r="A4441" i="8"/>
  <c r="A4440" i="4"/>
  <c r="G4439" i="4"/>
  <c r="B4439" i="4" s="1"/>
  <c r="C2220" i="4"/>
  <c r="F2220" i="4"/>
  <c r="H1481" i="8" l="1"/>
  <c r="D1481" i="8"/>
  <c r="A4442" i="8"/>
  <c r="I4441" i="8"/>
  <c r="B4441" i="8" s="1"/>
  <c r="A4441" i="4"/>
  <c r="G4440" i="4"/>
  <c r="B4440" i="4" s="1"/>
  <c r="E2221" i="4"/>
  <c r="D2220" i="4"/>
  <c r="E1481" i="8" l="1"/>
  <c r="F1482" i="8"/>
  <c r="A4443" i="8"/>
  <c r="I4442" i="8"/>
  <c r="B4442" i="8" s="1"/>
  <c r="A4442" i="4"/>
  <c r="G4441" i="4"/>
  <c r="B4441" i="4" s="1"/>
  <c r="C2221" i="4"/>
  <c r="F2221" i="4"/>
  <c r="C1482" i="8" l="1"/>
  <c r="G1482" i="8"/>
  <c r="A4444" i="8"/>
  <c r="I4443" i="8"/>
  <c r="B4443" i="8" s="1"/>
  <c r="A4443" i="4"/>
  <c r="G4442" i="4"/>
  <c r="B4442" i="4" s="1"/>
  <c r="E2222" i="4"/>
  <c r="D2221" i="4"/>
  <c r="H1482" i="8" l="1"/>
  <c r="D1482" i="8"/>
  <c r="I4444" i="8"/>
  <c r="B4444" i="8" s="1"/>
  <c r="A4445" i="8"/>
  <c r="A4444" i="4"/>
  <c r="G4443" i="4"/>
  <c r="B4443" i="4" s="1"/>
  <c r="F2222" i="4"/>
  <c r="C2222" i="4"/>
  <c r="E1482" i="8" l="1"/>
  <c r="F1483" i="8"/>
  <c r="A4446" i="8"/>
  <c r="I4445" i="8"/>
  <c r="B4445" i="8" s="1"/>
  <c r="A4445" i="4"/>
  <c r="G4444" i="4"/>
  <c r="B4444" i="4" s="1"/>
  <c r="E2223" i="4"/>
  <c r="D2222" i="4"/>
  <c r="G1483" i="8" l="1"/>
  <c r="C1483" i="8"/>
  <c r="A4447" i="8"/>
  <c r="I4446" i="8"/>
  <c r="B4446" i="8" s="1"/>
  <c r="A4446" i="4"/>
  <c r="G4445" i="4"/>
  <c r="B4445" i="4" s="1"/>
  <c r="F2223" i="4"/>
  <c r="C2223" i="4"/>
  <c r="H1483" i="8" l="1"/>
  <c r="D1483" i="8"/>
  <c r="A4448" i="8"/>
  <c r="I4447" i="8"/>
  <c r="B4447" i="8" s="1"/>
  <c r="A4447" i="4"/>
  <c r="G4446" i="4"/>
  <c r="B4446" i="4" s="1"/>
  <c r="D2223" i="4"/>
  <c r="E2224" i="4"/>
  <c r="E1483" i="8" l="1"/>
  <c r="F1484" i="8"/>
  <c r="I4448" i="8"/>
  <c r="B4448" i="8" s="1"/>
  <c r="A4449" i="8"/>
  <c r="A4448" i="4"/>
  <c r="G4447" i="4"/>
  <c r="B4447" i="4" s="1"/>
  <c r="C2224" i="4"/>
  <c r="F2224" i="4"/>
  <c r="G1484" i="8" l="1"/>
  <c r="C1484" i="8"/>
  <c r="A4450" i="8"/>
  <c r="I4449" i="8"/>
  <c r="B4449" i="8" s="1"/>
  <c r="A4449" i="4"/>
  <c r="G4448" i="4"/>
  <c r="B4448" i="4" s="1"/>
  <c r="E2225" i="4"/>
  <c r="D2224" i="4"/>
  <c r="H1484" i="8" l="1"/>
  <c r="D1484" i="8"/>
  <c r="A4451" i="8"/>
  <c r="I4450" i="8"/>
  <c r="B4450" i="8" s="1"/>
  <c r="A4450" i="4"/>
  <c r="G4449" i="4"/>
  <c r="B4449" i="4" s="1"/>
  <c r="F2225" i="4"/>
  <c r="C2225" i="4"/>
  <c r="E1484" i="8" l="1"/>
  <c r="F1485" i="8"/>
  <c r="A4452" i="8"/>
  <c r="I4451" i="8"/>
  <c r="B4451" i="8" s="1"/>
  <c r="A4451" i="4"/>
  <c r="G4450" i="4"/>
  <c r="B4450" i="4" s="1"/>
  <c r="D2225" i="4"/>
  <c r="E2226" i="4"/>
  <c r="C1485" i="8" l="1"/>
  <c r="G1485" i="8"/>
  <c r="I4452" i="8"/>
  <c r="B4452" i="8" s="1"/>
  <c r="A4453" i="8"/>
  <c r="A4452" i="4"/>
  <c r="G4451" i="4"/>
  <c r="B4451" i="4" s="1"/>
  <c r="F2226" i="4"/>
  <c r="C2226" i="4"/>
  <c r="H1485" i="8" l="1"/>
  <c r="D1485" i="8"/>
  <c r="A4454" i="8"/>
  <c r="I4453" i="8"/>
  <c r="B4453" i="8" s="1"/>
  <c r="A4453" i="4"/>
  <c r="G4452" i="4"/>
  <c r="B4452" i="4" s="1"/>
  <c r="D2226" i="4"/>
  <c r="E2227" i="4"/>
  <c r="E1485" i="8" l="1"/>
  <c r="F1486" i="8"/>
  <c r="A4455" i="8"/>
  <c r="I4454" i="8"/>
  <c r="B4454" i="8" s="1"/>
  <c r="A4454" i="4"/>
  <c r="G4453" i="4"/>
  <c r="B4453" i="4" s="1"/>
  <c r="C2227" i="4"/>
  <c r="F2227" i="4"/>
  <c r="G1486" i="8" l="1"/>
  <c r="C1486" i="8"/>
  <c r="A4456" i="8"/>
  <c r="I4455" i="8"/>
  <c r="B4455" i="8" s="1"/>
  <c r="A4455" i="4"/>
  <c r="G4454" i="4"/>
  <c r="B4454" i="4" s="1"/>
  <c r="E2228" i="4"/>
  <c r="D2227" i="4"/>
  <c r="H1486" i="8" l="1"/>
  <c r="D1486" i="8"/>
  <c r="I4456" i="8"/>
  <c r="B4456" i="8" s="1"/>
  <c r="A4457" i="8"/>
  <c r="A4456" i="4"/>
  <c r="G4455" i="4"/>
  <c r="B4455" i="4" s="1"/>
  <c r="F2228" i="4"/>
  <c r="C2228" i="4"/>
  <c r="E1486" i="8" l="1"/>
  <c r="F1487" i="8"/>
  <c r="A4458" i="8"/>
  <c r="I4457" i="8"/>
  <c r="B4457" i="8" s="1"/>
  <c r="A4457" i="4"/>
  <c r="G4456" i="4"/>
  <c r="B4456" i="4" s="1"/>
  <c r="D2228" i="4"/>
  <c r="E2229" i="4"/>
  <c r="C1487" i="8" l="1"/>
  <c r="G1487" i="8"/>
  <c r="A4459" i="8"/>
  <c r="I4458" i="8"/>
  <c r="B4458" i="8" s="1"/>
  <c r="A4458" i="4"/>
  <c r="G4457" i="4"/>
  <c r="B4457" i="4" s="1"/>
  <c r="F2229" i="4"/>
  <c r="C2229" i="4"/>
  <c r="H1487" i="8" l="1"/>
  <c r="D1487" i="8"/>
  <c r="A4460" i="8"/>
  <c r="I4459" i="8"/>
  <c r="B4459" i="8" s="1"/>
  <c r="A4459" i="4"/>
  <c r="G4458" i="4"/>
  <c r="B4458" i="4" s="1"/>
  <c r="D2229" i="4"/>
  <c r="E2230" i="4"/>
  <c r="E1487" i="8" l="1"/>
  <c r="F1488" i="8"/>
  <c r="I4460" i="8"/>
  <c r="B4460" i="8" s="1"/>
  <c r="A4461" i="8"/>
  <c r="A4460" i="4"/>
  <c r="G4459" i="4"/>
  <c r="B4459" i="4" s="1"/>
  <c r="C2230" i="4"/>
  <c r="F2230" i="4"/>
  <c r="G1488" i="8" l="1"/>
  <c r="C1488" i="8"/>
  <c r="A4462" i="8"/>
  <c r="I4461" i="8"/>
  <c r="B4461" i="8" s="1"/>
  <c r="A4461" i="4"/>
  <c r="G4460" i="4"/>
  <c r="B4460" i="4" s="1"/>
  <c r="E2231" i="4"/>
  <c r="D2230" i="4"/>
  <c r="H1488" i="8" l="1"/>
  <c r="D1488" i="8"/>
  <c r="A4463" i="8"/>
  <c r="I4462" i="8"/>
  <c r="B4462" i="8" s="1"/>
  <c r="A4462" i="4"/>
  <c r="G4461" i="4"/>
  <c r="B4461" i="4" s="1"/>
  <c r="F2231" i="4"/>
  <c r="C2231" i="4"/>
  <c r="E1488" i="8" l="1"/>
  <c r="F1489" i="8"/>
  <c r="A4464" i="8"/>
  <c r="I4463" i="8"/>
  <c r="B4463" i="8" s="1"/>
  <c r="A4463" i="4"/>
  <c r="G4462" i="4"/>
  <c r="B4462" i="4" s="1"/>
  <c r="D2231" i="4"/>
  <c r="E2232" i="4"/>
  <c r="C1489" i="8" l="1"/>
  <c r="G1489" i="8"/>
  <c r="I4464" i="8"/>
  <c r="B4464" i="8" s="1"/>
  <c r="A4465" i="8"/>
  <c r="A4464" i="4"/>
  <c r="G4463" i="4"/>
  <c r="B4463" i="4" s="1"/>
  <c r="F2232" i="4"/>
  <c r="C2232" i="4"/>
  <c r="H1489" i="8" l="1"/>
  <c r="D1489" i="8"/>
  <c r="A4466" i="8"/>
  <c r="I4465" i="8"/>
  <c r="B4465" i="8" s="1"/>
  <c r="A4465" i="4"/>
  <c r="G4464" i="4"/>
  <c r="B4464" i="4" s="1"/>
  <c r="D2232" i="4"/>
  <c r="E2233" i="4"/>
  <c r="E1489" i="8" l="1"/>
  <c r="F1490" i="8"/>
  <c r="A4467" i="8"/>
  <c r="I4466" i="8"/>
  <c r="B4466" i="8" s="1"/>
  <c r="A4466" i="4"/>
  <c r="G4465" i="4"/>
  <c r="B4465" i="4" s="1"/>
  <c r="C2233" i="4"/>
  <c r="F2233" i="4"/>
  <c r="G1490" i="8" l="1"/>
  <c r="C1490" i="8"/>
  <c r="A4468" i="8"/>
  <c r="I4467" i="8"/>
  <c r="B4467" i="8" s="1"/>
  <c r="A4467" i="4"/>
  <c r="G4466" i="4"/>
  <c r="B4466" i="4" s="1"/>
  <c r="E2234" i="4"/>
  <c r="D2233" i="4"/>
  <c r="H1490" i="8" l="1"/>
  <c r="D1490" i="8"/>
  <c r="I4468" i="8"/>
  <c r="B4468" i="8" s="1"/>
  <c r="A4469" i="8"/>
  <c r="A4468" i="4"/>
  <c r="G4467" i="4"/>
  <c r="B4467" i="4" s="1"/>
  <c r="F2234" i="4"/>
  <c r="C2234" i="4"/>
  <c r="E1490" i="8" l="1"/>
  <c r="F1491" i="8"/>
  <c r="A4470" i="8"/>
  <c r="I4469" i="8"/>
  <c r="B4469" i="8" s="1"/>
  <c r="A4469" i="4"/>
  <c r="G4468" i="4"/>
  <c r="B4468" i="4" s="1"/>
  <c r="D2234" i="4"/>
  <c r="E2235" i="4"/>
  <c r="C1491" i="8" l="1"/>
  <c r="G1491" i="8"/>
  <c r="A4471" i="8"/>
  <c r="I4470" i="8"/>
  <c r="B4470" i="8" s="1"/>
  <c r="A4470" i="4"/>
  <c r="G4469" i="4"/>
  <c r="B4469" i="4" s="1"/>
  <c r="F2235" i="4"/>
  <c r="C2235" i="4"/>
  <c r="H1491" i="8" l="1"/>
  <c r="D1491" i="8"/>
  <c r="A4472" i="8"/>
  <c r="I4471" i="8"/>
  <c r="B4471" i="8" s="1"/>
  <c r="A4471" i="4"/>
  <c r="G4470" i="4"/>
  <c r="B4470" i="4" s="1"/>
  <c r="E2236" i="4"/>
  <c r="D2235" i="4"/>
  <c r="E1491" i="8" l="1"/>
  <c r="F1492" i="8"/>
  <c r="I4472" i="8"/>
  <c r="B4472" i="8" s="1"/>
  <c r="A4473" i="8"/>
  <c r="A4472" i="4"/>
  <c r="G4471" i="4"/>
  <c r="B4471" i="4" s="1"/>
  <c r="F2236" i="4"/>
  <c r="C2236" i="4"/>
  <c r="G1492" i="8" l="1"/>
  <c r="C1492" i="8"/>
  <c r="A4474" i="8"/>
  <c r="I4473" i="8"/>
  <c r="B4473" i="8" s="1"/>
  <c r="A4473" i="4"/>
  <c r="G4472" i="4"/>
  <c r="B4472" i="4" s="1"/>
  <c r="E2237" i="4"/>
  <c r="D2236" i="4"/>
  <c r="H1492" i="8" l="1"/>
  <c r="D1492" i="8"/>
  <c r="A4475" i="8"/>
  <c r="I4474" i="8"/>
  <c r="B4474" i="8" s="1"/>
  <c r="A4474" i="4"/>
  <c r="G4473" i="4"/>
  <c r="B4473" i="4" s="1"/>
  <c r="C2237" i="4"/>
  <c r="F2237" i="4"/>
  <c r="E1492" i="8" l="1"/>
  <c r="F1493" i="8"/>
  <c r="A4476" i="8"/>
  <c r="I4475" i="8"/>
  <c r="B4475" i="8" s="1"/>
  <c r="A4475" i="4"/>
  <c r="G4474" i="4"/>
  <c r="B4474" i="4" s="1"/>
  <c r="D2237" i="4"/>
  <c r="E2238" i="4"/>
  <c r="C1493" i="8" l="1"/>
  <c r="G1493" i="8"/>
  <c r="I4476" i="8"/>
  <c r="B4476" i="8" s="1"/>
  <c r="A4477" i="8"/>
  <c r="A4476" i="4"/>
  <c r="G4475" i="4"/>
  <c r="B4475" i="4" s="1"/>
  <c r="F2238" i="4"/>
  <c r="C2238" i="4"/>
  <c r="H1493" i="8" l="1"/>
  <c r="D1493" i="8"/>
  <c r="A4478" i="8"/>
  <c r="I4477" i="8"/>
  <c r="B4477" i="8" s="1"/>
  <c r="A4477" i="4"/>
  <c r="G4476" i="4"/>
  <c r="B4476" i="4" s="1"/>
  <c r="E2239" i="4"/>
  <c r="D2238" i="4"/>
  <c r="E1493" i="8" l="1"/>
  <c r="F1494" i="8"/>
  <c r="A4479" i="8"/>
  <c r="I4478" i="8"/>
  <c r="B4478" i="8" s="1"/>
  <c r="A4478" i="4"/>
  <c r="G4477" i="4"/>
  <c r="B4477" i="4" s="1"/>
  <c r="C2239" i="4"/>
  <c r="F2239" i="4"/>
  <c r="G1494" i="8" l="1"/>
  <c r="C1494" i="8"/>
  <c r="A4480" i="8"/>
  <c r="I4479" i="8"/>
  <c r="B4479" i="8" s="1"/>
  <c r="A4479" i="4"/>
  <c r="G4478" i="4"/>
  <c r="B4478" i="4" s="1"/>
  <c r="E2240" i="4"/>
  <c r="D2239" i="4"/>
  <c r="H1494" i="8" l="1"/>
  <c r="D1494" i="8"/>
  <c r="I4480" i="8"/>
  <c r="B4480" i="8" s="1"/>
  <c r="A4481" i="8"/>
  <c r="A4480" i="4"/>
  <c r="G4479" i="4"/>
  <c r="B4479" i="4" s="1"/>
  <c r="C2240" i="4"/>
  <c r="F2240" i="4"/>
  <c r="E1494" i="8" l="1"/>
  <c r="F1495" i="8"/>
  <c r="A4482" i="8"/>
  <c r="I4481" i="8"/>
  <c r="B4481" i="8" s="1"/>
  <c r="A4481" i="4"/>
  <c r="G4480" i="4"/>
  <c r="B4480" i="4" s="1"/>
  <c r="E2241" i="4"/>
  <c r="D2240" i="4"/>
  <c r="G1495" i="8" l="1"/>
  <c r="C1495" i="8"/>
  <c r="A4483" i="8"/>
  <c r="I4482" i="8"/>
  <c r="B4482" i="8" s="1"/>
  <c r="A4482" i="4"/>
  <c r="G4481" i="4"/>
  <c r="B4481" i="4" s="1"/>
  <c r="F2241" i="4"/>
  <c r="C2241" i="4"/>
  <c r="H1495" i="8" l="1"/>
  <c r="D1495" i="8"/>
  <c r="A4484" i="8"/>
  <c r="I4483" i="8"/>
  <c r="B4483" i="8" s="1"/>
  <c r="A4483" i="4"/>
  <c r="G4482" i="4"/>
  <c r="B4482" i="4" s="1"/>
  <c r="E2242" i="4"/>
  <c r="D2241" i="4"/>
  <c r="E1495" i="8" l="1"/>
  <c r="F1496" i="8"/>
  <c r="I4484" i="8"/>
  <c r="B4484" i="8" s="1"/>
  <c r="A4485" i="8"/>
  <c r="A4484" i="4"/>
  <c r="G4483" i="4"/>
  <c r="B4483" i="4" s="1"/>
  <c r="F2242" i="4"/>
  <c r="C2242" i="4"/>
  <c r="G1496" i="8" l="1"/>
  <c r="C1496" i="8"/>
  <c r="A4486" i="8"/>
  <c r="I4485" i="8"/>
  <c r="B4485" i="8" s="1"/>
  <c r="A4485" i="4"/>
  <c r="G4484" i="4"/>
  <c r="B4484" i="4" s="1"/>
  <c r="E2243" i="4"/>
  <c r="D2242" i="4"/>
  <c r="H1496" i="8" l="1"/>
  <c r="D1496" i="8"/>
  <c r="A4487" i="8"/>
  <c r="I4486" i="8"/>
  <c r="B4486" i="8" s="1"/>
  <c r="A4486" i="4"/>
  <c r="G4485" i="4"/>
  <c r="B4485" i="4" s="1"/>
  <c r="C2243" i="4"/>
  <c r="F2243" i="4"/>
  <c r="E1496" i="8" l="1"/>
  <c r="F1497" i="8"/>
  <c r="A4488" i="8"/>
  <c r="I4487" i="8"/>
  <c r="B4487" i="8" s="1"/>
  <c r="A4487" i="4"/>
  <c r="G4486" i="4"/>
  <c r="B4486" i="4" s="1"/>
  <c r="D2243" i="4"/>
  <c r="E2244" i="4"/>
  <c r="G1497" i="8" l="1"/>
  <c r="C1497" i="8"/>
  <c r="I4488" i="8"/>
  <c r="B4488" i="8" s="1"/>
  <c r="A4489" i="8"/>
  <c r="A4488" i="4"/>
  <c r="G4487" i="4"/>
  <c r="B4487" i="4" s="1"/>
  <c r="F2244" i="4"/>
  <c r="C2244" i="4"/>
  <c r="H1497" i="8" l="1"/>
  <c r="D1497" i="8"/>
  <c r="A4490" i="8"/>
  <c r="I4489" i="8"/>
  <c r="B4489" i="8" s="1"/>
  <c r="A4489" i="4"/>
  <c r="G4488" i="4"/>
  <c r="B4488" i="4" s="1"/>
  <c r="E2245" i="4"/>
  <c r="D2244" i="4"/>
  <c r="E1497" i="8" l="1"/>
  <c r="F1498" i="8"/>
  <c r="A4491" i="8"/>
  <c r="I4490" i="8"/>
  <c r="B4490" i="8" s="1"/>
  <c r="A4490" i="4"/>
  <c r="G4489" i="4"/>
  <c r="B4489" i="4" s="1"/>
  <c r="C2245" i="4"/>
  <c r="F2245" i="4"/>
  <c r="C1498" i="8" l="1"/>
  <c r="G1498" i="8"/>
  <c r="A4492" i="8"/>
  <c r="I4491" i="8"/>
  <c r="B4491" i="8" s="1"/>
  <c r="A4491" i="4"/>
  <c r="G4490" i="4"/>
  <c r="B4490" i="4" s="1"/>
  <c r="E2246" i="4"/>
  <c r="D2245" i="4"/>
  <c r="H1498" i="8" l="1"/>
  <c r="D1498" i="8"/>
  <c r="I4492" i="8"/>
  <c r="B4492" i="8" s="1"/>
  <c r="A4493" i="8"/>
  <c r="A4492" i="4"/>
  <c r="G4491" i="4"/>
  <c r="B4491" i="4" s="1"/>
  <c r="C2246" i="4"/>
  <c r="F2246" i="4"/>
  <c r="E1498" i="8" l="1"/>
  <c r="F1499" i="8"/>
  <c r="A4494" i="8"/>
  <c r="I4493" i="8"/>
  <c r="B4493" i="8" s="1"/>
  <c r="A4493" i="4"/>
  <c r="G4492" i="4"/>
  <c r="B4492" i="4" s="1"/>
  <c r="E2247" i="4"/>
  <c r="D2246" i="4"/>
  <c r="C1499" i="8" l="1"/>
  <c r="G1499" i="8"/>
  <c r="A4495" i="8"/>
  <c r="I4494" i="8"/>
  <c r="B4494" i="8" s="1"/>
  <c r="A4494" i="4"/>
  <c r="G4493" i="4"/>
  <c r="B4493" i="4" s="1"/>
  <c r="F2247" i="4"/>
  <c r="C2247" i="4"/>
  <c r="H1499" i="8" l="1"/>
  <c r="D1499" i="8"/>
  <c r="A4496" i="8"/>
  <c r="I4495" i="8"/>
  <c r="B4495" i="8" s="1"/>
  <c r="A4495" i="4"/>
  <c r="G4494" i="4"/>
  <c r="B4494" i="4" s="1"/>
  <c r="E2248" i="4"/>
  <c r="D2247" i="4"/>
  <c r="E1499" i="8" l="1"/>
  <c r="F1500" i="8"/>
  <c r="I4496" i="8"/>
  <c r="B4496" i="8" s="1"/>
  <c r="A4497" i="8"/>
  <c r="A4496" i="4"/>
  <c r="G4495" i="4"/>
  <c r="B4495" i="4" s="1"/>
  <c r="F2248" i="4"/>
  <c r="C2248" i="4"/>
  <c r="C1500" i="8" l="1"/>
  <c r="G1500" i="8"/>
  <c r="A4498" i="8"/>
  <c r="I4497" i="8"/>
  <c r="B4497" i="8" s="1"/>
  <c r="A4497" i="4"/>
  <c r="G4496" i="4"/>
  <c r="B4496" i="4" s="1"/>
  <c r="E2249" i="4"/>
  <c r="D2248" i="4"/>
  <c r="H1500" i="8" l="1"/>
  <c r="D1500" i="8"/>
  <c r="A4499" i="8"/>
  <c r="I4498" i="8"/>
  <c r="B4498" i="8" s="1"/>
  <c r="A4498" i="4"/>
  <c r="G4497" i="4"/>
  <c r="B4497" i="4" s="1"/>
  <c r="C2249" i="4"/>
  <c r="F2249" i="4"/>
  <c r="E1500" i="8" l="1"/>
  <c r="F1501" i="8"/>
  <c r="A4500" i="8"/>
  <c r="I4499" i="8"/>
  <c r="B4499" i="8" s="1"/>
  <c r="A4499" i="4"/>
  <c r="G4498" i="4"/>
  <c r="B4498" i="4" s="1"/>
  <c r="D2249" i="4"/>
  <c r="E2250" i="4"/>
  <c r="C1501" i="8" l="1"/>
  <c r="G1501" i="8"/>
  <c r="I4500" i="8"/>
  <c r="B4500" i="8" s="1"/>
  <c r="A4501" i="8"/>
  <c r="A4500" i="4"/>
  <c r="G4499" i="4"/>
  <c r="B4499" i="4" s="1"/>
  <c r="F2250" i="4"/>
  <c r="C2250" i="4"/>
  <c r="H1501" i="8" l="1"/>
  <c r="D1501" i="8"/>
  <c r="A4502" i="8"/>
  <c r="I4501" i="8"/>
  <c r="B4501" i="8" s="1"/>
  <c r="A4501" i="4"/>
  <c r="G4500" i="4"/>
  <c r="B4500" i="4" s="1"/>
  <c r="D2250" i="4"/>
  <c r="E2251" i="4"/>
  <c r="E1501" i="8" l="1"/>
  <c r="F1502" i="8"/>
  <c r="A4503" i="8"/>
  <c r="I4502" i="8"/>
  <c r="B4502" i="8" s="1"/>
  <c r="A4502" i="4"/>
  <c r="G4501" i="4"/>
  <c r="B4501" i="4" s="1"/>
  <c r="C2251" i="4"/>
  <c r="F2251" i="4"/>
  <c r="G1502" i="8" l="1"/>
  <c r="C1502" i="8"/>
  <c r="A4504" i="8"/>
  <c r="I4503" i="8"/>
  <c r="B4503" i="8" s="1"/>
  <c r="A4503" i="4"/>
  <c r="G4502" i="4"/>
  <c r="B4502" i="4" s="1"/>
  <c r="E2252" i="4"/>
  <c r="D2251" i="4"/>
  <c r="H1502" i="8" l="1"/>
  <c r="D1502" i="8"/>
  <c r="I4504" i="8"/>
  <c r="B4504" i="8" s="1"/>
  <c r="A4505" i="8"/>
  <c r="A4504" i="4"/>
  <c r="G4503" i="4"/>
  <c r="B4503" i="4" s="1"/>
  <c r="F2252" i="4"/>
  <c r="C2252" i="4"/>
  <c r="E1502" i="8" l="1"/>
  <c r="F1503" i="8"/>
  <c r="A4506" i="8"/>
  <c r="I4505" i="8"/>
  <c r="B4505" i="8" s="1"/>
  <c r="A4505" i="4"/>
  <c r="G4504" i="4"/>
  <c r="B4504" i="4" s="1"/>
  <c r="D2252" i="4"/>
  <c r="E2253" i="4"/>
  <c r="C1503" i="8" l="1"/>
  <c r="G1503" i="8"/>
  <c r="A4507" i="8"/>
  <c r="I4506" i="8"/>
  <c r="B4506" i="8" s="1"/>
  <c r="A4506" i="4"/>
  <c r="G4505" i="4"/>
  <c r="B4505" i="4" s="1"/>
  <c r="F2253" i="4"/>
  <c r="C2253" i="4"/>
  <c r="H1503" i="8" l="1"/>
  <c r="D1503" i="8"/>
  <c r="A4508" i="8"/>
  <c r="I4507" i="8"/>
  <c r="B4507" i="8" s="1"/>
  <c r="A4507" i="4"/>
  <c r="G4506" i="4"/>
  <c r="B4506" i="4" s="1"/>
  <c r="D2253" i="4"/>
  <c r="E2254" i="4"/>
  <c r="E1503" i="8" l="1"/>
  <c r="F1504" i="8"/>
  <c r="I4508" i="8"/>
  <c r="B4508" i="8" s="1"/>
  <c r="A4509" i="8"/>
  <c r="A4508" i="4"/>
  <c r="G4507" i="4"/>
  <c r="B4507" i="4" s="1"/>
  <c r="F2254" i="4"/>
  <c r="C2254" i="4"/>
  <c r="C1504" i="8" l="1"/>
  <c r="G1504" i="8"/>
  <c r="A4510" i="8"/>
  <c r="I4509" i="8"/>
  <c r="B4509" i="8" s="1"/>
  <c r="A4509" i="4"/>
  <c r="G4508" i="4"/>
  <c r="B4508" i="4" s="1"/>
  <c r="E2255" i="4"/>
  <c r="D2254" i="4"/>
  <c r="H1504" i="8" l="1"/>
  <c r="D1504" i="8"/>
  <c r="A4511" i="8"/>
  <c r="I4510" i="8"/>
  <c r="B4510" i="8" s="1"/>
  <c r="A4510" i="4"/>
  <c r="G4509" i="4"/>
  <c r="B4509" i="4" s="1"/>
  <c r="F2255" i="4"/>
  <c r="C2255" i="4"/>
  <c r="E1504" i="8" l="1"/>
  <c r="F1505" i="8"/>
  <c r="A4512" i="8"/>
  <c r="I4511" i="8"/>
  <c r="B4511" i="8" s="1"/>
  <c r="A4511" i="4"/>
  <c r="G4510" i="4"/>
  <c r="B4510" i="4" s="1"/>
  <c r="E2256" i="4"/>
  <c r="D2255" i="4"/>
  <c r="C1505" i="8" l="1"/>
  <c r="G1505" i="8"/>
  <c r="I4512" i="8"/>
  <c r="B4512" i="8" s="1"/>
  <c r="A4513" i="8"/>
  <c r="A4512" i="4"/>
  <c r="G4511" i="4"/>
  <c r="B4511" i="4" s="1"/>
  <c r="C2256" i="4"/>
  <c r="F2256" i="4"/>
  <c r="H1505" i="8" l="1"/>
  <c r="D1505" i="8"/>
  <c r="A4514" i="8"/>
  <c r="I4513" i="8"/>
  <c r="B4513" i="8" s="1"/>
  <c r="A4513" i="4"/>
  <c r="G4512" i="4"/>
  <c r="B4512" i="4" s="1"/>
  <c r="D2256" i="4"/>
  <c r="E2257" i="4"/>
  <c r="E1505" i="8" l="1"/>
  <c r="F1506" i="8"/>
  <c r="A4515" i="8"/>
  <c r="I4514" i="8"/>
  <c r="B4514" i="8" s="1"/>
  <c r="A4514" i="4"/>
  <c r="G4513" i="4"/>
  <c r="B4513" i="4" s="1"/>
  <c r="C2257" i="4"/>
  <c r="F2257" i="4"/>
  <c r="G1506" i="8" l="1"/>
  <c r="C1506" i="8"/>
  <c r="A4516" i="8"/>
  <c r="I4515" i="8"/>
  <c r="B4515" i="8" s="1"/>
  <c r="A4515" i="4"/>
  <c r="G4514" i="4"/>
  <c r="B4514" i="4" s="1"/>
  <c r="E2258" i="4"/>
  <c r="D2257" i="4"/>
  <c r="H1506" i="8" l="1"/>
  <c r="D1506" i="8"/>
  <c r="I4516" i="8"/>
  <c r="B4516" i="8" s="1"/>
  <c r="A4517" i="8"/>
  <c r="A4516" i="4"/>
  <c r="G4515" i="4"/>
  <c r="B4515" i="4" s="1"/>
  <c r="C2258" i="4"/>
  <c r="F2258" i="4"/>
  <c r="E1506" i="8" l="1"/>
  <c r="F1507" i="8"/>
  <c r="A4518" i="8"/>
  <c r="I4517" i="8"/>
  <c r="B4517" i="8" s="1"/>
  <c r="A4517" i="4"/>
  <c r="G4516" i="4"/>
  <c r="B4516" i="4" s="1"/>
  <c r="E2259" i="4"/>
  <c r="D2258" i="4"/>
  <c r="C1507" i="8" l="1"/>
  <c r="G1507" i="8"/>
  <c r="A4519" i="8"/>
  <c r="I4518" i="8"/>
  <c r="B4518" i="8" s="1"/>
  <c r="A4518" i="4"/>
  <c r="G4517" i="4"/>
  <c r="B4517" i="4" s="1"/>
  <c r="F2259" i="4"/>
  <c r="C2259" i="4"/>
  <c r="H1507" i="8" l="1"/>
  <c r="D1507" i="8"/>
  <c r="A4520" i="8"/>
  <c r="I4519" i="8"/>
  <c r="B4519" i="8" s="1"/>
  <c r="A4519" i="4"/>
  <c r="G4518" i="4"/>
  <c r="B4518" i="4" s="1"/>
  <c r="E2260" i="4"/>
  <c r="D2259" i="4"/>
  <c r="E1507" i="8" l="1"/>
  <c r="F1508" i="8"/>
  <c r="I4520" i="8"/>
  <c r="B4520" i="8" s="1"/>
  <c r="A4521" i="8"/>
  <c r="A4520" i="4"/>
  <c r="G4519" i="4"/>
  <c r="B4519" i="4" s="1"/>
  <c r="F2260" i="4"/>
  <c r="C2260" i="4"/>
  <c r="G1508" i="8" l="1"/>
  <c r="C1508" i="8"/>
  <c r="A4522" i="8"/>
  <c r="I4521" i="8"/>
  <c r="B4521" i="8" s="1"/>
  <c r="A4521" i="4"/>
  <c r="G4520" i="4"/>
  <c r="B4520" i="4" s="1"/>
  <c r="D2260" i="4"/>
  <c r="E2261" i="4"/>
  <c r="H1508" i="8" l="1"/>
  <c r="D1508" i="8"/>
  <c r="A4523" i="8"/>
  <c r="I4522" i="8"/>
  <c r="B4522" i="8" s="1"/>
  <c r="A4522" i="4"/>
  <c r="G4521" i="4"/>
  <c r="B4521" i="4" s="1"/>
  <c r="F2261" i="4"/>
  <c r="C2261" i="4"/>
  <c r="E1508" i="8" l="1"/>
  <c r="F1509" i="8"/>
  <c r="A4524" i="8"/>
  <c r="I4523" i="8"/>
  <c r="B4523" i="8" s="1"/>
  <c r="A4523" i="4"/>
  <c r="G4522" i="4"/>
  <c r="B4522" i="4" s="1"/>
  <c r="D2261" i="4"/>
  <c r="E2262" i="4"/>
  <c r="C1509" i="8" l="1"/>
  <c r="G1509" i="8"/>
  <c r="I4524" i="8"/>
  <c r="B4524" i="8" s="1"/>
  <c r="A4525" i="8"/>
  <c r="A4524" i="4"/>
  <c r="G4523" i="4"/>
  <c r="B4523" i="4" s="1"/>
  <c r="F2262" i="4"/>
  <c r="C2262" i="4"/>
  <c r="H1509" i="8" l="1"/>
  <c r="D1509" i="8"/>
  <c r="A4526" i="8"/>
  <c r="I4525" i="8"/>
  <c r="B4525" i="8" s="1"/>
  <c r="A4525" i="4"/>
  <c r="G4524" i="4"/>
  <c r="B4524" i="4" s="1"/>
  <c r="E2263" i="4"/>
  <c r="D2262" i="4"/>
  <c r="E1509" i="8" l="1"/>
  <c r="F1510" i="8"/>
  <c r="A4527" i="8"/>
  <c r="I4526" i="8"/>
  <c r="B4526" i="8" s="1"/>
  <c r="A4526" i="4"/>
  <c r="G4525" i="4"/>
  <c r="B4525" i="4" s="1"/>
  <c r="F2263" i="4"/>
  <c r="C2263" i="4"/>
  <c r="G1510" i="8" l="1"/>
  <c r="C1510" i="8"/>
  <c r="A4528" i="8"/>
  <c r="I4527" i="8"/>
  <c r="B4527" i="8" s="1"/>
  <c r="A4527" i="4"/>
  <c r="G4526" i="4"/>
  <c r="B4526" i="4" s="1"/>
  <c r="E2264" i="4"/>
  <c r="D2263" i="4"/>
  <c r="H1510" i="8" l="1"/>
  <c r="D1510" i="8"/>
  <c r="I4528" i="8"/>
  <c r="B4528" i="8" s="1"/>
  <c r="A4529" i="8"/>
  <c r="A4528" i="4"/>
  <c r="G4527" i="4"/>
  <c r="B4527" i="4" s="1"/>
  <c r="C2264" i="4"/>
  <c r="F2264" i="4"/>
  <c r="E1510" i="8" l="1"/>
  <c r="F1511" i="8"/>
  <c r="A4530" i="8"/>
  <c r="I4529" i="8"/>
  <c r="B4529" i="8" s="1"/>
  <c r="A4529" i="4"/>
  <c r="G4528" i="4"/>
  <c r="B4528" i="4" s="1"/>
  <c r="D2264" i="4"/>
  <c r="E2265" i="4"/>
  <c r="G1511" i="8" l="1"/>
  <c r="C1511" i="8"/>
  <c r="A4531" i="8"/>
  <c r="I4530" i="8"/>
  <c r="B4530" i="8" s="1"/>
  <c r="A4530" i="4"/>
  <c r="G4529" i="4"/>
  <c r="B4529" i="4" s="1"/>
  <c r="C2265" i="4"/>
  <c r="F2265" i="4"/>
  <c r="H1511" i="8" l="1"/>
  <c r="D1511" i="8"/>
  <c r="A4532" i="8"/>
  <c r="I4531" i="8"/>
  <c r="B4531" i="8" s="1"/>
  <c r="A4531" i="4"/>
  <c r="G4530" i="4"/>
  <c r="B4530" i="4" s="1"/>
  <c r="E2266" i="4"/>
  <c r="D2265" i="4"/>
  <c r="E1511" i="8" l="1"/>
  <c r="F1512" i="8"/>
  <c r="I4532" i="8"/>
  <c r="B4532" i="8" s="1"/>
  <c r="A4533" i="8"/>
  <c r="A4532" i="4"/>
  <c r="G4531" i="4"/>
  <c r="B4531" i="4" s="1"/>
  <c r="C2266" i="4"/>
  <c r="F2266" i="4"/>
  <c r="G1512" i="8" l="1"/>
  <c r="C1512" i="8"/>
  <c r="A4534" i="8"/>
  <c r="I4533" i="8"/>
  <c r="B4533" i="8" s="1"/>
  <c r="A4533" i="4"/>
  <c r="G4532" i="4"/>
  <c r="B4532" i="4" s="1"/>
  <c r="D2266" i="4"/>
  <c r="E2267" i="4"/>
  <c r="H1512" i="8" l="1"/>
  <c r="D1512" i="8"/>
  <c r="A4535" i="8"/>
  <c r="I4534" i="8"/>
  <c r="B4534" i="8" s="1"/>
  <c r="A4534" i="4"/>
  <c r="G4533" i="4"/>
  <c r="B4533" i="4" s="1"/>
  <c r="F2267" i="4"/>
  <c r="C2267" i="4"/>
  <c r="E1512" i="8" l="1"/>
  <c r="F1513" i="8"/>
  <c r="A4536" i="8"/>
  <c r="I4535" i="8"/>
  <c r="B4535" i="8" s="1"/>
  <c r="A4535" i="4"/>
  <c r="G4534" i="4"/>
  <c r="B4534" i="4" s="1"/>
  <c r="E2268" i="4"/>
  <c r="D2267" i="4"/>
  <c r="G1513" i="8" l="1"/>
  <c r="C1513" i="8"/>
  <c r="I4536" i="8"/>
  <c r="B4536" i="8" s="1"/>
  <c r="A4537" i="8"/>
  <c r="A4536" i="4"/>
  <c r="G4535" i="4"/>
  <c r="B4535" i="4" s="1"/>
  <c r="C2268" i="4"/>
  <c r="F2268" i="4"/>
  <c r="H1513" i="8" l="1"/>
  <c r="D1513" i="8"/>
  <c r="A4538" i="8"/>
  <c r="I4537" i="8"/>
  <c r="B4537" i="8" s="1"/>
  <c r="A4537" i="4"/>
  <c r="G4536" i="4"/>
  <c r="B4536" i="4" s="1"/>
  <c r="E2269" i="4"/>
  <c r="D2268" i="4"/>
  <c r="E1513" i="8" l="1"/>
  <c r="F1514" i="8"/>
  <c r="A4539" i="8"/>
  <c r="I4538" i="8"/>
  <c r="B4538" i="8" s="1"/>
  <c r="A4538" i="4"/>
  <c r="G4537" i="4"/>
  <c r="B4537" i="4" s="1"/>
  <c r="C2269" i="4"/>
  <c r="F2269" i="4"/>
  <c r="C1514" i="8" l="1"/>
  <c r="G1514" i="8"/>
  <c r="A4540" i="8"/>
  <c r="I4539" i="8"/>
  <c r="B4539" i="8" s="1"/>
  <c r="A4539" i="4"/>
  <c r="G4538" i="4"/>
  <c r="B4538" i="4" s="1"/>
  <c r="E2270" i="4"/>
  <c r="D2269" i="4"/>
  <c r="H1514" i="8" l="1"/>
  <c r="D1514" i="8"/>
  <c r="I4540" i="8"/>
  <c r="B4540" i="8" s="1"/>
  <c r="A4541" i="8"/>
  <c r="A4540" i="4"/>
  <c r="G4539" i="4"/>
  <c r="B4539" i="4" s="1"/>
  <c r="F2270" i="4"/>
  <c r="C2270" i="4"/>
  <c r="E1514" i="8" l="1"/>
  <c r="F1515" i="8"/>
  <c r="A4542" i="8"/>
  <c r="I4541" i="8"/>
  <c r="B4541" i="8" s="1"/>
  <c r="A4541" i="4"/>
  <c r="G4540" i="4"/>
  <c r="B4540" i="4" s="1"/>
  <c r="E2271" i="4"/>
  <c r="D2270" i="4"/>
  <c r="G1515" i="8" l="1"/>
  <c r="C1515" i="8"/>
  <c r="A4543" i="8"/>
  <c r="I4542" i="8"/>
  <c r="B4542" i="8" s="1"/>
  <c r="A4542" i="4"/>
  <c r="G4541" i="4"/>
  <c r="B4541" i="4" s="1"/>
  <c r="F2271" i="4"/>
  <c r="C2271" i="4"/>
  <c r="H1515" i="8" l="1"/>
  <c r="D1515" i="8"/>
  <c r="A4544" i="8"/>
  <c r="I4543" i="8"/>
  <c r="B4543" i="8" s="1"/>
  <c r="A4543" i="4"/>
  <c r="G4542" i="4"/>
  <c r="B4542" i="4" s="1"/>
  <c r="D2271" i="4"/>
  <c r="E2272" i="4"/>
  <c r="E1515" i="8" l="1"/>
  <c r="F1516" i="8"/>
  <c r="I4544" i="8"/>
  <c r="B4544" i="8" s="1"/>
  <c r="A4545" i="8"/>
  <c r="A4544" i="4"/>
  <c r="G4543" i="4"/>
  <c r="B4543" i="4" s="1"/>
  <c r="C2272" i="4"/>
  <c r="F2272" i="4"/>
  <c r="C1516" i="8" l="1"/>
  <c r="G1516" i="8"/>
  <c r="A4546" i="8"/>
  <c r="I4545" i="8"/>
  <c r="B4545" i="8" s="1"/>
  <c r="A4545" i="4"/>
  <c r="G4544" i="4"/>
  <c r="B4544" i="4" s="1"/>
  <c r="E2273" i="4"/>
  <c r="D2272" i="4"/>
  <c r="H1516" i="8" l="1"/>
  <c r="D1516" i="8"/>
  <c r="A4547" i="8"/>
  <c r="I4546" i="8"/>
  <c r="B4546" i="8" s="1"/>
  <c r="A4546" i="4"/>
  <c r="G4545" i="4"/>
  <c r="B4545" i="4" s="1"/>
  <c r="F2273" i="4"/>
  <c r="C2273" i="4"/>
  <c r="E1516" i="8" l="1"/>
  <c r="F1517" i="8"/>
  <c r="A4548" i="8"/>
  <c r="I4547" i="8"/>
  <c r="B4547" i="8" s="1"/>
  <c r="A4547" i="4"/>
  <c r="G4546" i="4"/>
  <c r="B4546" i="4" s="1"/>
  <c r="D2273" i="4"/>
  <c r="E2274" i="4"/>
  <c r="G1517" i="8" l="1"/>
  <c r="C1517" i="8"/>
  <c r="I4548" i="8"/>
  <c r="B4548" i="8" s="1"/>
  <c r="A4549" i="8"/>
  <c r="A4548" i="4"/>
  <c r="G4547" i="4"/>
  <c r="B4547" i="4" s="1"/>
  <c r="F2274" i="4"/>
  <c r="C2274" i="4"/>
  <c r="H1517" i="8" l="1"/>
  <c r="D1517" i="8"/>
  <c r="A4550" i="8"/>
  <c r="I4549" i="8"/>
  <c r="B4549" i="8" s="1"/>
  <c r="A4549" i="4"/>
  <c r="G4548" i="4"/>
  <c r="B4548" i="4" s="1"/>
  <c r="D2274" i="4"/>
  <c r="E2275" i="4"/>
  <c r="E1517" i="8" l="1"/>
  <c r="F1518" i="8"/>
  <c r="A4551" i="8"/>
  <c r="I4550" i="8"/>
  <c r="B4550" i="8" s="1"/>
  <c r="A4550" i="4"/>
  <c r="G4549" i="4"/>
  <c r="B4549" i="4" s="1"/>
  <c r="C2275" i="4"/>
  <c r="F2275" i="4"/>
  <c r="G1518" i="8" l="1"/>
  <c r="C1518" i="8"/>
  <c r="A4552" i="8"/>
  <c r="I4551" i="8"/>
  <c r="B4551" i="8" s="1"/>
  <c r="A4551" i="4"/>
  <c r="G4550" i="4"/>
  <c r="B4550" i="4" s="1"/>
  <c r="E2276" i="4"/>
  <c r="D2275" i="4"/>
  <c r="H1518" i="8" l="1"/>
  <c r="D1518" i="8"/>
  <c r="I4552" i="8"/>
  <c r="B4552" i="8" s="1"/>
  <c r="A4553" i="8"/>
  <c r="A4552" i="4"/>
  <c r="G4551" i="4"/>
  <c r="B4551" i="4" s="1"/>
  <c r="F2276" i="4"/>
  <c r="C2276" i="4"/>
  <c r="E1518" i="8" l="1"/>
  <c r="F1519" i="8"/>
  <c r="A4554" i="8"/>
  <c r="I4553" i="8"/>
  <c r="B4553" i="8" s="1"/>
  <c r="A4553" i="4"/>
  <c r="G4552" i="4"/>
  <c r="B4552" i="4" s="1"/>
  <c r="D2276" i="4"/>
  <c r="E2277" i="4"/>
  <c r="C1519" i="8" l="1"/>
  <c r="G1519" i="8"/>
  <c r="A4555" i="8"/>
  <c r="I4554" i="8"/>
  <c r="B4554" i="8" s="1"/>
  <c r="A4554" i="4"/>
  <c r="G4553" i="4"/>
  <c r="B4553" i="4" s="1"/>
  <c r="F2277" i="4"/>
  <c r="C2277" i="4"/>
  <c r="H1519" i="8" l="1"/>
  <c r="D1519" i="8"/>
  <c r="A4556" i="8"/>
  <c r="I4555" i="8"/>
  <c r="B4555" i="8" s="1"/>
  <c r="A4555" i="4"/>
  <c r="G4554" i="4"/>
  <c r="B4554" i="4" s="1"/>
  <c r="D2277" i="4"/>
  <c r="E2278" i="4"/>
  <c r="E1519" i="8" l="1"/>
  <c r="F1520" i="8"/>
  <c r="I4556" i="8"/>
  <c r="B4556" i="8" s="1"/>
  <c r="A4557" i="8"/>
  <c r="A4556" i="4"/>
  <c r="G4555" i="4"/>
  <c r="B4555" i="4" s="1"/>
  <c r="C2278" i="4"/>
  <c r="F2278" i="4"/>
  <c r="C1520" i="8" l="1"/>
  <c r="G1520" i="8"/>
  <c r="A4558" i="8"/>
  <c r="I4557" i="8"/>
  <c r="B4557" i="8" s="1"/>
  <c r="A4557" i="4"/>
  <c r="G4556" i="4"/>
  <c r="B4556" i="4" s="1"/>
  <c r="E2279" i="4"/>
  <c r="D2278" i="4"/>
  <c r="H1520" i="8" l="1"/>
  <c r="D1520" i="8"/>
  <c r="A4559" i="8"/>
  <c r="I4558" i="8"/>
  <c r="B4558" i="8" s="1"/>
  <c r="A4558" i="4"/>
  <c r="G4557" i="4"/>
  <c r="B4557" i="4" s="1"/>
  <c r="F2279" i="4"/>
  <c r="C2279" i="4"/>
  <c r="E1520" i="8" l="1"/>
  <c r="F1521" i="8"/>
  <c r="A4560" i="8"/>
  <c r="I4559" i="8"/>
  <c r="B4559" i="8" s="1"/>
  <c r="A4559" i="4"/>
  <c r="G4558" i="4"/>
  <c r="B4558" i="4" s="1"/>
  <c r="D2279" i="4"/>
  <c r="E2280" i="4"/>
  <c r="C1521" i="8" l="1"/>
  <c r="G1521" i="8"/>
  <c r="I4560" i="8"/>
  <c r="B4560" i="8" s="1"/>
  <c r="A4561" i="8"/>
  <c r="A4560" i="4"/>
  <c r="G4559" i="4"/>
  <c r="B4559" i="4" s="1"/>
  <c r="F2280" i="4"/>
  <c r="C2280" i="4"/>
  <c r="H1521" i="8" l="1"/>
  <c r="D1521" i="8"/>
  <c r="A4562" i="8"/>
  <c r="I4561" i="8"/>
  <c r="B4561" i="8" s="1"/>
  <c r="A4561" i="4"/>
  <c r="G4560" i="4"/>
  <c r="B4560" i="4" s="1"/>
  <c r="D2280" i="4"/>
  <c r="E2281" i="4"/>
  <c r="E1521" i="8" l="1"/>
  <c r="F1522" i="8"/>
  <c r="A4563" i="8"/>
  <c r="I4562" i="8"/>
  <c r="B4562" i="8" s="1"/>
  <c r="A4562" i="4"/>
  <c r="G4561" i="4"/>
  <c r="B4561" i="4" s="1"/>
  <c r="C2281" i="4"/>
  <c r="F2281" i="4"/>
  <c r="C1522" i="8" l="1"/>
  <c r="G1522" i="8"/>
  <c r="A4564" i="8"/>
  <c r="I4563" i="8"/>
  <c r="B4563" i="8" s="1"/>
  <c r="A4563" i="4"/>
  <c r="G4562" i="4"/>
  <c r="B4562" i="4" s="1"/>
  <c r="E2282" i="4"/>
  <c r="D2281" i="4"/>
  <c r="H1522" i="8" l="1"/>
  <c r="D1522" i="8"/>
  <c r="I4564" i="8"/>
  <c r="B4564" i="8" s="1"/>
  <c r="A4565" i="8"/>
  <c r="A4564" i="4"/>
  <c r="G4563" i="4"/>
  <c r="B4563" i="4" s="1"/>
  <c r="F2282" i="4"/>
  <c r="C2282" i="4"/>
  <c r="E1522" i="8" l="1"/>
  <c r="F1523" i="8"/>
  <c r="A4566" i="8"/>
  <c r="I4565" i="8"/>
  <c r="B4565" i="8" s="1"/>
  <c r="A4565" i="4"/>
  <c r="G4564" i="4"/>
  <c r="B4564" i="4" s="1"/>
  <c r="D2282" i="4"/>
  <c r="E2283" i="4"/>
  <c r="G1523" i="8" l="1"/>
  <c r="C1523" i="8"/>
  <c r="A4567" i="8"/>
  <c r="I4566" i="8"/>
  <c r="B4566" i="8" s="1"/>
  <c r="A4566" i="4"/>
  <c r="G4565" i="4"/>
  <c r="B4565" i="4" s="1"/>
  <c r="F2283" i="4"/>
  <c r="C2283" i="4"/>
  <c r="H1523" i="8" l="1"/>
  <c r="D1523" i="8"/>
  <c r="A4568" i="8"/>
  <c r="I4567" i="8"/>
  <c r="B4567" i="8" s="1"/>
  <c r="A4567" i="4"/>
  <c r="G4566" i="4"/>
  <c r="B4566" i="4" s="1"/>
  <c r="D2283" i="4"/>
  <c r="E2284" i="4"/>
  <c r="E1523" i="8" l="1"/>
  <c r="F1524" i="8"/>
  <c r="I4568" i="8"/>
  <c r="B4568" i="8" s="1"/>
  <c r="A4569" i="8"/>
  <c r="A4568" i="4"/>
  <c r="G4567" i="4"/>
  <c r="B4567" i="4" s="1"/>
  <c r="C2284" i="4"/>
  <c r="F2284" i="4"/>
  <c r="G1524" i="8" l="1"/>
  <c r="C1524" i="8"/>
  <c r="A4570" i="8"/>
  <c r="I4569" i="8"/>
  <c r="B4569" i="8" s="1"/>
  <c r="A4569" i="4"/>
  <c r="G4568" i="4"/>
  <c r="B4568" i="4" s="1"/>
  <c r="E2285" i="4"/>
  <c r="D2284" i="4"/>
  <c r="H1524" i="8" l="1"/>
  <c r="D1524" i="8"/>
  <c r="A4571" i="8"/>
  <c r="I4570" i="8"/>
  <c r="B4570" i="8" s="1"/>
  <c r="A4570" i="4"/>
  <c r="G4569" i="4"/>
  <c r="B4569" i="4" s="1"/>
  <c r="F2285" i="4"/>
  <c r="C2285" i="4"/>
  <c r="E1524" i="8" l="1"/>
  <c r="F1525" i="8"/>
  <c r="A4572" i="8"/>
  <c r="I4571" i="8"/>
  <c r="B4571" i="8" s="1"/>
  <c r="A4571" i="4"/>
  <c r="G4570" i="4"/>
  <c r="B4570" i="4" s="1"/>
  <c r="D2285" i="4"/>
  <c r="E2286" i="4"/>
  <c r="G1525" i="8" l="1"/>
  <c r="C1525" i="8"/>
  <c r="I4572" i="8"/>
  <c r="B4572" i="8" s="1"/>
  <c r="A4573" i="8"/>
  <c r="A4572" i="4"/>
  <c r="G4571" i="4"/>
  <c r="B4571" i="4" s="1"/>
  <c r="F2286" i="4"/>
  <c r="C2286" i="4"/>
  <c r="H1525" i="8" l="1"/>
  <c r="D1525" i="8"/>
  <c r="A4574" i="8"/>
  <c r="I4573" i="8"/>
  <c r="B4573" i="8" s="1"/>
  <c r="A4573" i="4"/>
  <c r="G4572" i="4"/>
  <c r="B4572" i="4" s="1"/>
  <c r="E2287" i="4"/>
  <c r="D2286" i="4"/>
  <c r="E1525" i="8" l="1"/>
  <c r="F1526" i="8"/>
  <c r="A4575" i="8"/>
  <c r="I4574" i="8"/>
  <c r="B4574" i="8" s="1"/>
  <c r="A4574" i="4"/>
  <c r="G4573" i="4"/>
  <c r="B4573" i="4" s="1"/>
  <c r="F2287" i="4"/>
  <c r="C2287" i="4"/>
  <c r="G1526" i="8" l="1"/>
  <c r="C1526" i="8"/>
  <c r="A4576" i="8"/>
  <c r="I4575" i="8"/>
  <c r="B4575" i="8" s="1"/>
  <c r="A4575" i="4"/>
  <c r="G4574" i="4"/>
  <c r="B4574" i="4" s="1"/>
  <c r="E2288" i="4"/>
  <c r="D2287" i="4"/>
  <c r="H1526" i="8" l="1"/>
  <c r="D1526" i="8"/>
  <c r="I4576" i="8"/>
  <c r="B4576" i="8" s="1"/>
  <c r="A4577" i="8"/>
  <c r="A4576" i="4"/>
  <c r="G4575" i="4"/>
  <c r="B4575" i="4" s="1"/>
  <c r="C2288" i="4"/>
  <c r="F2288" i="4"/>
  <c r="E1526" i="8" l="1"/>
  <c r="F1527" i="8"/>
  <c r="A4578" i="8"/>
  <c r="I4577" i="8"/>
  <c r="B4577" i="8" s="1"/>
  <c r="A4577" i="4"/>
  <c r="G4576" i="4"/>
  <c r="B4576" i="4" s="1"/>
  <c r="D2288" i="4"/>
  <c r="E2289" i="4"/>
  <c r="G1527" i="8" l="1"/>
  <c r="C1527" i="8"/>
  <c r="A4579" i="8"/>
  <c r="I4578" i="8"/>
  <c r="B4578" i="8" s="1"/>
  <c r="A4578" i="4"/>
  <c r="G4577" i="4"/>
  <c r="B4577" i="4" s="1"/>
  <c r="F2289" i="4"/>
  <c r="C2289" i="4"/>
  <c r="H1527" i="8" l="1"/>
  <c r="D1527" i="8"/>
  <c r="A4580" i="8"/>
  <c r="I4579" i="8"/>
  <c r="B4579" i="8" s="1"/>
  <c r="A4579" i="4"/>
  <c r="G4578" i="4"/>
  <c r="B4578" i="4" s="1"/>
  <c r="E2290" i="4"/>
  <c r="D2289" i="4"/>
  <c r="E1527" i="8" l="1"/>
  <c r="F1528" i="8"/>
  <c r="I4580" i="8"/>
  <c r="B4580" i="8" s="1"/>
  <c r="A4581" i="8"/>
  <c r="A4580" i="4"/>
  <c r="G4579" i="4"/>
  <c r="B4579" i="4" s="1"/>
  <c r="C2290" i="4"/>
  <c r="F2290" i="4"/>
  <c r="C1528" i="8" l="1"/>
  <c r="G1528" i="8"/>
  <c r="A4582" i="8"/>
  <c r="I4581" i="8"/>
  <c r="B4581" i="8" s="1"/>
  <c r="A4581" i="4"/>
  <c r="G4580" i="4"/>
  <c r="B4580" i="4" s="1"/>
  <c r="E2291" i="4"/>
  <c r="D2290" i="4"/>
  <c r="H1528" i="8" l="1"/>
  <c r="D1528" i="8"/>
  <c r="A4583" i="8"/>
  <c r="I4582" i="8"/>
  <c r="B4582" i="8" s="1"/>
  <c r="A4582" i="4"/>
  <c r="G4581" i="4"/>
  <c r="B4581" i="4" s="1"/>
  <c r="C2291" i="4"/>
  <c r="F2291" i="4"/>
  <c r="E1528" i="8" l="1"/>
  <c r="F1529" i="8"/>
  <c r="A4584" i="8"/>
  <c r="I4583" i="8"/>
  <c r="B4583" i="8" s="1"/>
  <c r="A4583" i="4"/>
  <c r="G4582" i="4"/>
  <c r="B4582" i="4" s="1"/>
  <c r="D2291" i="4"/>
  <c r="E2292" i="4"/>
  <c r="G1529" i="8" l="1"/>
  <c r="C1529" i="8"/>
  <c r="I4584" i="8"/>
  <c r="B4584" i="8" s="1"/>
  <c r="A4585" i="8"/>
  <c r="A4584" i="4"/>
  <c r="G4583" i="4"/>
  <c r="B4583" i="4" s="1"/>
  <c r="F2292" i="4"/>
  <c r="C2292" i="4"/>
  <c r="H1529" i="8" l="1"/>
  <c r="D1529" i="8"/>
  <c r="A4586" i="8"/>
  <c r="I4585" i="8"/>
  <c r="B4585" i="8" s="1"/>
  <c r="A4585" i="4"/>
  <c r="G4584" i="4"/>
  <c r="B4584" i="4" s="1"/>
  <c r="E2293" i="4"/>
  <c r="D2292" i="4"/>
  <c r="E1529" i="8" l="1"/>
  <c r="F1530" i="8"/>
  <c r="A4587" i="8"/>
  <c r="I4586" i="8"/>
  <c r="B4586" i="8" s="1"/>
  <c r="A4586" i="4"/>
  <c r="G4585" i="4"/>
  <c r="B4585" i="4" s="1"/>
  <c r="C2293" i="4"/>
  <c r="F2293" i="4"/>
  <c r="C1530" i="8" l="1"/>
  <c r="G1530" i="8"/>
  <c r="A4588" i="8"/>
  <c r="I4587" i="8"/>
  <c r="B4587" i="8" s="1"/>
  <c r="A4587" i="4"/>
  <c r="G4586" i="4"/>
  <c r="B4586" i="4" s="1"/>
  <c r="E2294" i="4"/>
  <c r="D2293" i="4"/>
  <c r="H1530" i="8" l="1"/>
  <c r="D1530" i="8"/>
  <c r="I4588" i="8"/>
  <c r="B4588" i="8" s="1"/>
  <c r="A4589" i="8"/>
  <c r="A4588" i="4"/>
  <c r="G4587" i="4"/>
  <c r="B4587" i="4" s="1"/>
  <c r="C2294" i="4"/>
  <c r="F2294" i="4"/>
  <c r="E1530" i="8" l="1"/>
  <c r="F1531" i="8"/>
  <c r="A4590" i="8"/>
  <c r="I4589" i="8"/>
  <c r="B4589" i="8" s="1"/>
  <c r="A4589" i="4"/>
  <c r="G4588" i="4"/>
  <c r="B4588" i="4" s="1"/>
  <c r="E2295" i="4"/>
  <c r="D2294" i="4"/>
  <c r="C1531" i="8" l="1"/>
  <c r="G1531" i="8"/>
  <c r="A4591" i="8"/>
  <c r="I4590" i="8"/>
  <c r="B4590" i="8" s="1"/>
  <c r="A4590" i="4"/>
  <c r="G4589" i="4"/>
  <c r="B4589" i="4" s="1"/>
  <c r="F2295" i="4"/>
  <c r="C2295" i="4"/>
  <c r="H1531" i="8" l="1"/>
  <c r="D1531" i="8"/>
  <c r="A4592" i="8"/>
  <c r="I4591" i="8"/>
  <c r="B4591" i="8" s="1"/>
  <c r="A4591" i="4"/>
  <c r="G4590" i="4"/>
  <c r="B4590" i="4" s="1"/>
  <c r="E2296" i="4"/>
  <c r="D2295" i="4"/>
  <c r="E1531" i="8" l="1"/>
  <c r="F1532" i="8"/>
  <c r="I4592" i="8"/>
  <c r="B4592" i="8" s="1"/>
  <c r="A4593" i="8"/>
  <c r="A4592" i="4"/>
  <c r="G4591" i="4"/>
  <c r="B4591" i="4" s="1"/>
  <c r="F2296" i="4"/>
  <c r="C2296" i="4"/>
  <c r="C1532" i="8" l="1"/>
  <c r="G1532" i="8"/>
  <c r="A4594" i="8"/>
  <c r="I4593" i="8"/>
  <c r="B4593" i="8" s="1"/>
  <c r="A4593" i="4"/>
  <c r="G4592" i="4"/>
  <c r="B4592" i="4" s="1"/>
  <c r="E2297" i="4"/>
  <c r="D2296" i="4"/>
  <c r="H1532" i="8" l="1"/>
  <c r="D1532" i="8"/>
  <c r="A4595" i="8"/>
  <c r="I4594" i="8"/>
  <c r="B4594" i="8" s="1"/>
  <c r="A4594" i="4"/>
  <c r="G4593" i="4"/>
  <c r="B4593" i="4" s="1"/>
  <c r="C2297" i="4"/>
  <c r="F2297" i="4"/>
  <c r="E1532" i="8" l="1"/>
  <c r="F1533" i="8"/>
  <c r="A4596" i="8"/>
  <c r="I4595" i="8"/>
  <c r="B4595" i="8" s="1"/>
  <c r="A4595" i="4"/>
  <c r="G4594" i="4"/>
  <c r="B4594" i="4" s="1"/>
  <c r="E2298" i="4"/>
  <c r="D2297" i="4"/>
  <c r="G1533" i="8" l="1"/>
  <c r="C1533" i="8"/>
  <c r="I4596" i="8"/>
  <c r="B4596" i="8" s="1"/>
  <c r="A4597" i="8"/>
  <c r="A4596" i="4"/>
  <c r="G4595" i="4"/>
  <c r="B4595" i="4" s="1"/>
  <c r="F2298" i="4"/>
  <c r="C2298" i="4"/>
  <c r="H1533" i="8" l="1"/>
  <c r="D1533" i="8"/>
  <c r="A4598" i="8"/>
  <c r="I4597" i="8"/>
  <c r="B4597" i="8" s="1"/>
  <c r="A4597" i="4"/>
  <c r="G4596" i="4"/>
  <c r="B4596" i="4" s="1"/>
  <c r="D2298" i="4"/>
  <c r="E2299" i="4"/>
  <c r="E1533" i="8" l="1"/>
  <c r="F1534" i="8"/>
  <c r="A4599" i="8"/>
  <c r="I4598" i="8"/>
  <c r="B4598" i="8" s="1"/>
  <c r="A4598" i="4"/>
  <c r="G4597" i="4"/>
  <c r="B4597" i="4" s="1"/>
  <c r="F2299" i="4"/>
  <c r="C2299" i="4"/>
  <c r="C1534" i="8" l="1"/>
  <c r="G1534" i="8"/>
  <c r="A4600" i="8"/>
  <c r="I4599" i="8"/>
  <c r="B4599" i="8" s="1"/>
  <c r="A4599" i="4"/>
  <c r="G4598" i="4"/>
  <c r="B4598" i="4" s="1"/>
  <c r="E2300" i="4"/>
  <c r="D2299" i="4"/>
  <c r="H1534" i="8" l="1"/>
  <c r="D1534" i="8"/>
  <c r="I4600" i="8"/>
  <c r="B4600" i="8" s="1"/>
  <c r="A4601" i="8"/>
  <c r="A4600" i="4"/>
  <c r="G4599" i="4"/>
  <c r="B4599" i="4" s="1"/>
  <c r="F2300" i="4"/>
  <c r="C2300" i="4"/>
  <c r="E1534" i="8" l="1"/>
  <c r="F1535" i="8"/>
  <c r="A4602" i="8"/>
  <c r="I4601" i="8"/>
  <c r="B4601" i="8" s="1"/>
  <c r="A4601" i="4"/>
  <c r="G4600" i="4"/>
  <c r="B4600" i="4" s="1"/>
  <c r="E2301" i="4"/>
  <c r="D2300" i="4"/>
  <c r="C1535" i="8" l="1"/>
  <c r="G1535" i="8"/>
  <c r="A4603" i="8"/>
  <c r="I4602" i="8"/>
  <c r="B4602" i="8" s="1"/>
  <c r="A4602" i="4"/>
  <c r="G4601" i="4"/>
  <c r="B4601" i="4" s="1"/>
  <c r="F2301" i="4"/>
  <c r="C2301" i="4"/>
  <c r="H1535" i="8" l="1"/>
  <c r="D1535" i="8"/>
  <c r="A4604" i="8"/>
  <c r="I4603" i="8"/>
  <c r="B4603" i="8" s="1"/>
  <c r="A4603" i="4"/>
  <c r="G4602" i="4"/>
  <c r="B4602" i="4" s="1"/>
  <c r="E2302" i="4"/>
  <c r="D2301" i="4"/>
  <c r="E1535" i="8" l="1"/>
  <c r="F1536" i="8"/>
  <c r="I4604" i="8"/>
  <c r="B4604" i="8" s="1"/>
  <c r="A4605" i="8"/>
  <c r="A4604" i="4"/>
  <c r="G4603" i="4"/>
  <c r="B4603" i="4" s="1"/>
  <c r="C2302" i="4"/>
  <c r="F2302" i="4"/>
  <c r="C1536" i="8" l="1"/>
  <c r="G1536" i="8"/>
  <c r="A4606" i="8"/>
  <c r="I4605" i="8"/>
  <c r="B4605" i="8" s="1"/>
  <c r="A4605" i="4"/>
  <c r="G4604" i="4"/>
  <c r="B4604" i="4" s="1"/>
  <c r="D2302" i="4"/>
  <c r="E2303" i="4"/>
  <c r="H1536" i="8" l="1"/>
  <c r="D1536" i="8"/>
  <c r="A4607" i="8"/>
  <c r="I4606" i="8"/>
  <c r="B4606" i="8" s="1"/>
  <c r="A4606" i="4"/>
  <c r="G4605" i="4"/>
  <c r="B4605" i="4" s="1"/>
  <c r="F2303" i="4"/>
  <c r="C2303" i="4"/>
  <c r="E1536" i="8" l="1"/>
  <c r="F1537" i="8"/>
  <c r="A4608" i="8"/>
  <c r="I4607" i="8"/>
  <c r="B4607" i="8" s="1"/>
  <c r="A4607" i="4"/>
  <c r="G4606" i="4"/>
  <c r="B4606" i="4" s="1"/>
  <c r="D2303" i="4"/>
  <c r="E2304" i="4"/>
  <c r="C1537" i="8" l="1"/>
  <c r="G1537" i="8"/>
  <c r="I4608" i="8"/>
  <c r="B4608" i="8" s="1"/>
  <c r="A4609" i="8"/>
  <c r="A4608" i="4"/>
  <c r="G4607" i="4"/>
  <c r="B4607" i="4" s="1"/>
  <c r="C2304" i="4"/>
  <c r="F2304" i="4"/>
  <c r="H1537" i="8" l="1"/>
  <c r="D1537" i="8"/>
  <c r="A4610" i="8"/>
  <c r="I4609" i="8"/>
  <c r="B4609" i="8" s="1"/>
  <c r="A4609" i="4"/>
  <c r="G4608" i="4"/>
  <c r="B4608" i="4" s="1"/>
  <c r="E2305" i="4"/>
  <c r="D2304" i="4"/>
  <c r="E1537" i="8" l="1"/>
  <c r="F1538" i="8"/>
  <c r="A4611" i="8"/>
  <c r="I4610" i="8"/>
  <c r="B4610" i="8" s="1"/>
  <c r="A4610" i="4"/>
  <c r="G4609" i="4"/>
  <c r="B4609" i="4" s="1"/>
  <c r="F2305" i="4"/>
  <c r="C2305" i="4"/>
  <c r="C1538" i="8" l="1"/>
  <c r="G1538" i="8"/>
  <c r="A4612" i="8"/>
  <c r="I4611" i="8"/>
  <c r="B4611" i="8" s="1"/>
  <c r="A4611" i="4"/>
  <c r="G4610" i="4"/>
  <c r="B4610" i="4" s="1"/>
  <c r="D2305" i="4"/>
  <c r="E2306" i="4"/>
  <c r="H1538" i="8" l="1"/>
  <c r="D1538" i="8"/>
  <c r="I4612" i="8"/>
  <c r="B4612" i="8" s="1"/>
  <c r="A4613" i="8"/>
  <c r="A4612" i="4"/>
  <c r="G4611" i="4"/>
  <c r="B4611" i="4" s="1"/>
  <c r="F2306" i="4"/>
  <c r="C2306" i="4"/>
  <c r="E1538" i="8" l="1"/>
  <c r="F1539" i="8"/>
  <c r="A4614" i="8"/>
  <c r="I4613" i="8"/>
  <c r="B4613" i="8" s="1"/>
  <c r="A4613" i="4"/>
  <c r="G4612" i="4"/>
  <c r="B4612" i="4" s="1"/>
  <c r="D2306" i="4"/>
  <c r="E2307" i="4"/>
  <c r="G1539" i="8" l="1"/>
  <c r="C1539" i="8"/>
  <c r="A4615" i="8"/>
  <c r="I4614" i="8"/>
  <c r="B4614" i="8" s="1"/>
  <c r="A4614" i="4"/>
  <c r="G4613" i="4"/>
  <c r="B4613" i="4" s="1"/>
  <c r="F2307" i="4"/>
  <c r="C2307" i="4"/>
  <c r="H1539" i="8" l="1"/>
  <c r="D1539" i="8"/>
  <c r="A4616" i="8"/>
  <c r="I4615" i="8"/>
  <c r="B4615" i="8" s="1"/>
  <c r="A4615" i="4"/>
  <c r="G4614" i="4"/>
  <c r="B4614" i="4" s="1"/>
  <c r="E2308" i="4"/>
  <c r="D2307" i="4"/>
  <c r="E1539" i="8" l="1"/>
  <c r="F1540" i="8"/>
  <c r="I4616" i="8"/>
  <c r="B4616" i="8" s="1"/>
  <c r="A4617" i="8"/>
  <c r="A4616" i="4"/>
  <c r="G4615" i="4"/>
  <c r="B4615" i="4" s="1"/>
  <c r="F2308" i="4"/>
  <c r="C2308" i="4"/>
  <c r="C1540" i="8" l="1"/>
  <c r="G1540" i="8"/>
  <c r="A4618" i="8"/>
  <c r="I4617" i="8"/>
  <c r="B4617" i="8" s="1"/>
  <c r="A4617" i="4"/>
  <c r="G4616" i="4"/>
  <c r="B4616" i="4" s="1"/>
  <c r="E2309" i="4"/>
  <c r="D2308" i="4"/>
  <c r="H1540" i="8" l="1"/>
  <c r="D1540" i="8"/>
  <c r="A4619" i="8"/>
  <c r="I4618" i="8"/>
  <c r="B4618" i="8" s="1"/>
  <c r="A4618" i="4"/>
  <c r="G4617" i="4"/>
  <c r="B4617" i="4" s="1"/>
  <c r="C2309" i="4"/>
  <c r="F2309" i="4"/>
  <c r="E1540" i="8" l="1"/>
  <c r="F1541" i="8"/>
  <c r="A4620" i="8"/>
  <c r="I4619" i="8"/>
  <c r="B4619" i="8" s="1"/>
  <c r="A4619" i="4"/>
  <c r="G4618" i="4"/>
  <c r="B4618" i="4" s="1"/>
  <c r="D2309" i="4"/>
  <c r="E2310" i="4"/>
  <c r="G1541" i="8" l="1"/>
  <c r="C1541" i="8"/>
  <c r="I4620" i="8"/>
  <c r="B4620" i="8" s="1"/>
  <c r="A4621" i="8"/>
  <c r="A4620" i="4"/>
  <c r="G4619" i="4"/>
  <c r="B4619" i="4" s="1"/>
  <c r="C2310" i="4"/>
  <c r="F2310" i="4"/>
  <c r="H1541" i="8" l="1"/>
  <c r="D1541" i="8"/>
  <c r="A4622" i="8"/>
  <c r="I4621" i="8"/>
  <c r="B4621" i="8" s="1"/>
  <c r="A4621" i="4"/>
  <c r="G4620" i="4"/>
  <c r="B4620" i="4" s="1"/>
  <c r="E2311" i="4"/>
  <c r="D2310" i="4"/>
  <c r="E1541" i="8" l="1"/>
  <c r="F1542" i="8"/>
  <c r="A4623" i="8"/>
  <c r="I4622" i="8"/>
  <c r="B4622" i="8" s="1"/>
  <c r="A4622" i="4"/>
  <c r="G4621" i="4"/>
  <c r="B4621" i="4" s="1"/>
  <c r="C2311" i="4"/>
  <c r="F2311" i="4"/>
  <c r="C1542" i="8" l="1"/>
  <c r="G1542" i="8"/>
  <c r="A4624" i="8"/>
  <c r="I4623" i="8"/>
  <c r="B4623" i="8" s="1"/>
  <c r="A4623" i="4"/>
  <c r="G4622" i="4"/>
  <c r="B4622" i="4" s="1"/>
  <c r="D2311" i="4"/>
  <c r="E2312" i="4"/>
  <c r="H1542" i="8" l="1"/>
  <c r="D1542" i="8"/>
  <c r="I4624" i="8"/>
  <c r="B4624" i="8" s="1"/>
  <c r="A4625" i="8"/>
  <c r="A4624" i="4"/>
  <c r="G4623" i="4"/>
  <c r="B4623" i="4" s="1"/>
  <c r="F2312" i="4"/>
  <c r="C2312" i="4"/>
  <c r="E1542" i="8" l="1"/>
  <c r="F1543" i="8"/>
  <c r="A4626" i="8"/>
  <c r="I4625" i="8"/>
  <c r="B4625" i="8" s="1"/>
  <c r="A4625" i="4"/>
  <c r="G4624" i="4"/>
  <c r="B4624" i="4" s="1"/>
  <c r="E2313" i="4"/>
  <c r="D2312" i="4"/>
  <c r="C1543" i="8" l="1"/>
  <c r="G1543" i="8"/>
  <c r="A4627" i="8"/>
  <c r="I4626" i="8"/>
  <c r="B4626" i="8" s="1"/>
  <c r="A4626" i="4"/>
  <c r="G4625" i="4"/>
  <c r="B4625" i="4" s="1"/>
  <c r="C2313" i="4"/>
  <c r="F2313" i="4"/>
  <c r="H1543" i="8" l="1"/>
  <c r="D1543" i="8"/>
  <c r="A4628" i="8"/>
  <c r="I4627" i="8"/>
  <c r="B4627" i="8" s="1"/>
  <c r="A4627" i="4"/>
  <c r="G4626" i="4"/>
  <c r="B4626" i="4" s="1"/>
  <c r="E2314" i="4"/>
  <c r="D2313" i="4"/>
  <c r="E1543" i="8" l="1"/>
  <c r="F1544" i="8"/>
  <c r="I4628" i="8"/>
  <c r="B4628" i="8" s="1"/>
  <c r="A4629" i="8"/>
  <c r="A4628" i="4"/>
  <c r="G4627" i="4"/>
  <c r="B4627" i="4" s="1"/>
  <c r="C2314" i="4"/>
  <c r="F2314" i="4"/>
  <c r="C1544" i="8" l="1"/>
  <c r="G1544" i="8"/>
  <c r="I4629" i="8"/>
  <c r="B4629" i="8" s="1"/>
  <c r="A4630" i="8"/>
  <c r="A4629" i="4"/>
  <c r="G4628" i="4"/>
  <c r="B4628" i="4" s="1"/>
  <c r="E2315" i="4"/>
  <c r="D2314" i="4"/>
  <c r="H1544" i="8" l="1"/>
  <c r="D1544" i="8"/>
  <c r="A4631" i="8"/>
  <c r="I4630" i="8"/>
  <c r="B4630" i="8" s="1"/>
  <c r="A4630" i="4"/>
  <c r="G4629" i="4"/>
  <c r="B4629" i="4" s="1"/>
  <c r="F2315" i="4"/>
  <c r="C2315" i="4"/>
  <c r="E1544" i="8" l="1"/>
  <c r="F1545" i="8"/>
  <c r="A4632" i="8"/>
  <c r="I4631" i="8"/>
  <c r="B4631" i="8" s="1"/>
  <c r="A4631" i="4"/>
  <c r="G4630" i="4"/>
  <c r="B4630" i="4" s="1"/>
  <c r="E2316" i="4"/>
  <c r="D2315" i="4"/>
  <c r="C1545" i="8" l="1"/>
  <c r="G1545" i="8"/>
  <c r="I4632" i="8"/>
  <c r="B4632" i="8" s="1"/>
  <c r="A4633" i="8"/>
  <c r="A4632" i="4"/>
  <c r="G4631" i="4"/>
  <c r="B4631" i="4" s="1"/>
  <c r="F2316" i="4"/>
  <c r="C2316" i="4"/>
  <c r="H1545" i="8" l="1"/>
  <c r="D1545" i="8"/>
  <c r="I4633" i="8"/>
  <c r="B4633" i="8" s="1"/>
  <c r="A4634" i="8"/>
  <c r="A4633" i="4"/>
  <c r="G4632" i="4"/>
  <c r="B4632" i="4" s="1"/>
  <c r="D2316" i="4"/>
  <c r="E2317" i="4"/>
  <c r="E1545" i="8" l="1"/>
  <c r="F1546" i="8"/>
  <c r="A4635" i="8"/>
  <c r="I4634" i="8"/>
  <c r="B4634" i="8" s="1"/>
  <c r="A4634" i="4"/>
  <c r="G4633" i="4"/>
  <c r="B4633" i="4" s="1"/>
  <c r="C2317" i="4"/>
  <c r="F2317" i="4"/>
  <c r="G1546" i="8" l="1"/>
  <c r="C1546" i="8"/>
  <c r="A4636" i="8"/>
  <c r="I4635" i="8"/>
  <c r="B4635" i="8" s="1"/>
  <c r="A4635" i="4"/>
  <c r="G4634" i="4"/>
  <c r="B4634" i="4" s="1"/>
  <c r="D2317" i="4"/>
  <c r="E2318" i="4"/>
  <c r="H1546" i="8" l="1"/>
  <c r="D1546" i="8"/>
  <c r="I4636" i="8"/>
  <c r="B4636" i="8" s="1"/>
  <c r="A4637" i="8"/>
  <c r="A4636" i="4"/>
  <c r="G4635" i="4"/>
  <c r="B4635" i="4" s="1"/>
  <c r="F2318" i="4"/>
  <c r="C2318" i="4"/>
  <c r="E1546" i="8" l="1"/>
  <c r="F1547" i="8"/>
  <c r="I4637" i="8"/>
  <c r="B4637" i="8" s="1"/>
  <c r="A4638" i="8"/>
  <c r="A4637" i="4"/>
  <c r="G4636" i="4"/>
  <c r="B4636" i="4" s="1"/>
  <c r="D2318" i="4"/>
  <c r="E2319" i="4"/>
  <c r="G1547" i="8" l="1"/>
  <c r="C1547" i="8"/>
  <c r="A4639" i="8"/>
  <c r="I4638" i="8"/>
  <c r="B4638" i="8" s="1"/>
  <c r="A4638" i="4"/>
  <c r="G4637" i="4"/>
  <c r="B4637" i="4" s="1"/>
  <c r="C2319" i="4"/>
  <c r="F2319" i="4"/>
  <c r="H1547" i="8" l="1"/>
  <c r="D1547" i="8"/>
  <c r="A4640" i="8"/>
  <c r="I4639" i="8"/>
  <c r="B4639" i="8" s="1"/>
  <c r="A4639" i="4"/>
  <c r="G4638" i="4"/>
  <c r="B4638" i="4" s="1"/>
  <c r="E2320" i="4"/>
  <c r="D2319" i="4"/>
  <c r="E1547" i="8" l="1"/>
  <c r="F1548" i="8"/>
  <c r="I4640" i="8"/>
  <c r="B4640" i="8" s="1"/>
  <c r="A4641" i="8"/>
  <c r="A4640" i="4"/>
  <c r="G4639" i="4"/>
  <c r="B4639" i="4" s="1"/>
  <c r="F2320" i="4"/>
  <c r="C2320" i="4"/>
  <c r="C1548" i="8" l="1"/>
  <c r="G1548" i="8"/>
  <c r="I4641" i="8"/>
  <c r="B4641" i="8" s="1"/>
  <c r="A4642" i="8"/>
  <c r="A4641" i="4"/>
  <c r="G4640" i="4"/>
  <c r="B4640" i="4" s="1"/>
  <c r="D2320" i="4"/>
  <c r="E2321" i="4"/>
  <c r="H1548" i="8" l="1"/>
  <c r="D1548" i="8"/>
  <c r="A4643" i="8"/>
  <c r="I4642" i="8"/>
  <c r="B4642" i="8" s="1"/>
  <c r="A4642" i="4"/>
  <c r="G4641" i="4"/>
  <c r="B4641" i="4" s="1"/>
  <c r="F2321" i="4"/>
  <c r="C2321" i="4"/>
  <c r="E1548" i="8" l="1"/>
  <c r="F1549" i="8"/>
  <c r="A4644" i="8"/>
  <c r="I4643" i="8"/>
  <c r="B4643" i="8" s="1"/>
  <c r="A4643" i="4"/>
  <c r="G4642" i="4"/>
  <c r="B4642" i="4" s="1"/>
  <c r="D2321" i="4"/>
  <c r="E2322" i="4"/>
  <c r="G1549" i="8" l="1"/>
  <c r="C1549" i="8"/>
  <c r="I4644" i="8"/>
  <c r="B4644" i="8" s="1"/>
  <c r="A4645" i="8"/>
  <c r="A4644" i="4"/>
  <c r="G4643" i="4"/>
  <c r="B4643" i="4" s="1"/>
  <c r="C2322" i="4"/>
  <c r="F2322" i="4"/>
  <c r="H1549" i="8" l="1"/>
  <c r="D1549" i="8"/>
  <c r="I4645" i="8"/>
  <c r="B4645" i="8" s="1"/>
  <c r="A4646" i="8"/>
  <c r="A4645" i="4"/>
  <c r="G4644" i="4"/>
  <c r="B4644" i="4" s="1"/>
  <c r="E2323" i="4"/>
  <c r="D2322" i="4"/>
  <c r="E1549" i="8" l="1"/>
  <c r="F1550" i="8"/>
  <c r="A4647" i="8"/>
  <c r="I4646" i="8"/>
  <c r="B4646" i="8" s="1"/>
  <c r="A4646" i="4"/>
  <c r="G4645" i="4"/>
  <c r="B4645" i="4" s="1"/>
  <c r="F2323" i="4"/>
  <c r="C2323" i="4"/>
  <c r="G1550" i="8" l="1"/>
  <c r="C1550" i="8"/>
  <c r="A4648" i="8"/>
  <c r="I4647" i="8"/>
  <c r="B4647" i="8" s="1"/>
  <c r="A4647" i="4"/>
  <c r="G4646" i="4"/>
  <c r="B4646" i="4" s="1"/>
  <c r="D2323" i="4"/>
  <c r="E2324" i="4"/>
  <c r="H1550" i="8" l="1"/>
  <c r="D1550" i="8"/>
  <c r="I4648" i="8"/>
  <c r="B4648" i="8" s="1"/>
  <c r="A4649" i="8"/>
  <c r="A4648" i="4"/>
  <c r="G4647" i="4"/>
  <c r="B4647" i="4" s="1"/>
  <c r="F2324" i="4"/>
  <c r="C2324" i="4"/>
  <c r="E1550" i="8" l="1"/>
  <c r="F1551" i="8"/>
  <c r="I4649" i="8"/>
  <c r="B4649" i="8" s="1"/>
  <c r="A4650" i="8"/>
  <c r="A4649" i="4"/>
  <c r="G4648" i="4"/>
  <c r="B4648" i="4" s="1"/>
  <c r="D2324" i="4"/>
  <c r="E2325" i="4"/>
  <c r="G1551" i="8" l="1"/>
  <c r="C1551" i="8"/>
  <c r="A4651" i="8"/>
  <c r="I4650" i="8"/>
  <c r="B4650" i="8" s="1"/>
  <c r="A4650" i="4"/>
  <c r="G4649" i="4"/>
  <c r="B4649" i="4" s="1"/>
  <c r="C2325" i="4"/>
  <c r="F2325" i="4"/>
  <c r="H1551" i="8" l="1"/>
  <c r="D1551" i="8"/>
  <c r="A4652" i="8"/>
  <c r="I4651" i="8"/>
  <c r="B4651" i="8" s="1"/>
  <c r="A4651" i="4"/>
  <c r="G4650" i="4"/>
  <c r="B4650" i="4" s="1"/>
  <c r="E2326" i="4"/>
  <c r="D2325" i="4"/>
  <c r="E1551" i="8" l="1"/>
  <c r="F1552" i="8"/>
  <c r="I4652" i="8"/>
  <c r="B4652" i="8" s="1"/>
  <c r="A4653" i="8"/>
  <c r="A4652" i="4"/>
  <c r="G4651" i="4"/>
  <c r="B4651" i="4" s="1"/>
  <c r="F2326" i="4"/>
  <c r="C2326" i="4"/>
  <c r="G1552" i="8" l="1"/>
  <c r="C1552" i="8"/>
  <c r="I4653" i="8"/>
  <c r="B4653" i="8" s="1"/>
  <c r="A4654" i="8"/>
  <c r="A4653" i="4"/>
  <c r="G4652" i="4"/>
  <c r="B4652" i="4" s="1"/>
  <c r="D2326" i="4"/>
  <c r="E2327" i="4"/>
  <c r="H1552" i="8" l="1"/>
  <c r="D1552" i="8"/>
  <c r="A4655" i="8"/>
  <c r="I4654" i="8"/>
  <c r="B4654" i="8" s="1"/>
  <c r="A4654" i="4"/>
  <c r="G4653" i="4"/>
  <c r="B4653" i="4" s="1"/>
  <c r="F2327" i="4"/>
  <c r="C2327" i="4"/>
  <c r="E1552" i="8" l="1"/>
  <c r="F1553" i="8"/>
  <c r="A4656" i="8"/>
  <c r="I4655" i="8"/>
  <c r="B4655" i="8" s="1"/>
  <c r="A4655" i="4"/>
  <c r="G4654" i="4"/>
  <c r="B4654" i="4" s="1"/>
  <c r="D2327" i="4"/>
  <c r="E2328" i="4"/>
  <c r="G1553" i="8" l="1"/>
  <c r="C1553" i="8"/>
  <c r="I4656" i="8"/>
  <c r="B4656" i="8" s="1"/>
  <c r="A4657" i="8"/>
  <c r="A4656" i="4"/>
  <c r="G4655" i="4"/>
  <c r="B4655" i="4" s="1"/>
  <c r="C2328" i="4"/>
  <c r="F2328" i="4"/>
  <c r="H1553" i="8" l="1"/>
  <c r="D1553" i="8"/>
  <c r="I4657" i="8"/>
  <c r="B4657" i="8" s="1"/>
  <c r="A4658" i="8"/>
  <c r="A4657" i="4"/>
  <c r="G4656" i="4"/>
  <c r="B4656" i="4" s="1"/>
  <c r="E2329" i="4"/>
  <c r="D2328" i="4"/>
  <c r="E1553" i="8" l="1"/>
  <c r="F1554" i="8"/>
  <c r="A4659" i="8"/>
  <c r="I4658" i="8"/>
  <c r="B4658" i="8" s="1"/>
  <c r="A4658" i="4"/>
  <c r="G4657" i="4"/>
  <c r="B4657" i="4" s="1"/>
  <c r="F2329" i="4"/>
  <c r="C2329" i="4"/>
  <c r="G1554" i="8" l="1"/>
  <c r="C1554" i="8"/>
  <c r="A4660" i="8"/>
  <c r="I4659" i="8"/>
  <c r="B4659" i="8" s="1"/>
  <c r="A4659" i="4"/>
  <c r="G4658" i="4"/>
  <c r="B4658" i="4" s="1"/>
  <c r="D2329" i="4"/>
  <c r="E2330" i="4"/>
  <c r="H1554" i="8" l="1"/>
  <c r="D1554" i="8"/>
  <c r="I4660" i="8"/>
  <c r="B4660" i="8" s="1"/>
  <c r="A4661" i="8"/>
  <c r="A4660" i="4"/>
  <c r="G4659" i="4"/>
  <c r="B4659" i="4" s="1"/>
  <c r="F2330" i="4"/>
  <c r="C2330" i="4"/>
  <c r="E1554" i="8" l="1"/>
  <c r="F1555" i="8"/>
  <c r="I4661" i="8"/>
  <c r="B4661" i="8" s="1"/>
  <c r="A4662" i="8"/>
  <c r="A4661" i="4"/>
  <c r="G4660" i="4"/>
  <c r="B4660" i="4" s="1"/>
  <c r="D2330" i="4"/>
  <c r="E2331" i="4"/>
  <c r="C1555" i="8" l="1"/>
  <c r="G1555" i="8"/>
  <c r="A4663" i="8"/>
  <c r="I4662" i="8"/>
  <c r="B4662" i="8" s="1"/>
  <c r="A4662" i="4"/>
  <c r="G4661" i="4"/>
  <c r="B4661" i="4" s="1"/>
  <c r="C2331" i="4"/>
  <c r="F2331" i="4"/>
  <c r="H1555" i="8" l="1"/>
  <c r="D1555" i="8"/>
  <c r="A4664" i="8"/>
  <c r="I4663" i="8"/>
  <c r="B4663" i="8" s="1"/>
  <c r="A4663" i="4"/>
  <c r="G4662" i="4"/>
  <c r="B4662" i="4" s="1"/>
  <c r="E2332" i="4"/>
  <c r="D2331" i="4"/>
  <c r="E1555" i="8" l="1"/>
  <c r="F1556" i="8"/>
  <c r="I4664" i="8"/>
  <c r="B4664" i="8" s="1"/>
  <c r="A4665" i="8"/>
  <c r="A4664" i="4"/>
  <c r="G4663" i="4"/>
  <c r="B4663" i="4" s="1"/>
  <c r="F2332" i="4"/>
  <c r="C2332" i="4"/>
  <c r="G1556" i="8" l="1"/>
  <c r="C1556" i="8"/>
  <c r="I4665" i="8"/>
  <c r="B4665" i="8" s="1"/>
  <c r="A4666" i="8"/>
  <c r="A4665" i="4"/>
  <c r="G4664" i="4"/>
  <c r="B4664" i="4" s="1"/>
  <c r="D2332" i="4"/>
  <c r="E2333" i="4"/>
  <c r="H1556" i="8" l="1"/>
  <c r="D1556" i="8"/>
  <c r="A4667" i="8"/>
  <c r="I4666" i="8"/>
  <c r="B4666" i="8" s="1"/>
  <c r="A4666" i="4"/>
  <c r="G4665" i="4"/>
  <c r="B4665" i="4" s="1"/>
  <c r="F2333" i="4"/>
  <c r="C2333" i="4"/>
  <c r="E1556" i="8" l="1"/>
  <c r="F1557" i="8"/>
  <c r="A4668" i="8"/>
  <c r="I4667" i="8"/>
  <c r="B4667" i="8" s="1"/>
  <c r="A4667" i="4"/>
  <c r="G4666" i="4"/>
  <c r="B4666" i="4" s="1"/>
  <c r="D2333" i="4"/>
  <c r="E2334" i="4"/>
  <c r="G1557" i="8" l="1"/>
  <c r="C1557" i="8"/>
  <c r="I4668" i="8"/>
  <c r="B4668" i="8" s="1"/>
  <c r="A4669" i="8"/>
  <c r="A4668" i="4"/>
  <c r="G4667" i="4"/>
  <c r="B4667" i="4" s="1"/>
  <c r="C2334" i="4"/>
  <c r="F2334" i="4"/>
  <c r="H1557" i="8" l="1"/>
  <c r="D1557" i="8"/>
  <c r="I4669" i="8"/>
  <c r="B4669" i="8" s="1"/>
  <c r="A4670" i="8"/>
  <c r="A4669" i="4"/>
  <c r="G4668" i="4"/>
  <c r="B4668" i="4" s="1"/>
  <c r="E2335" i="4"/>
  <c r="D2334" i="4"/>
  <c r="E1557" i="8" l="1"/>
  <c r="F1558" i="8"/>
  <c r="A4671" i="8"/>
  <c r="I4670" i="8"/>
  <c r="B4670" i="8" s="1"/>
  <c r="A4670" i="4"/>
  <c r="G4669" i="4"/>
  <c r="B4669" i="4" s="1"/>
  <c r="F2335" i="4"/>
  <c r="C2335" i="4"/>
  <c r="C1558" i="8" l="1"/>
  <c r="G1558" i="8"/>
  <c r="A4672" i="8"/>
  <c r="I4671" i="8"/>
  <c r="B4671" i="8" s="1"/>
  <c r="A4671" i="4"/>
  <c r="G4670" i="4"/>
  <c r="B4670" i="4" s="1"/>
  <c r="D2335" i="4"/>
  <c r="E2336" i="4"/>
  <c r="H1558" i="8" l="1"/>
  <c r="D1558" i="8"/>
  <c r="I4672" i="8"/>
  <c r="B4672" i="8" s="1"/>
  <c r="A4673" i="8"/>
  <c r="A4672" i="4"/>
  <c r="G4671" i="4"/>
  <c r="B4671" i="4" s="1"/>
  <c r="F2336" i="4"/>
  <c r="C2336" i="4"/>
  <c r="E1558" i="8" l="1"/>
  <c r="F1559" i="8"/>
  <c r="I4673" i="8"/>
  <c r="B4673" i="8" s="1"/>
  <c r="A4674" i="8"/>
  <c r="A4673" i="4"/>
  <c r="G4672" i="4"/>
  <c r="B4672" i="4" s="1"/>
  <c r="E2337" i="4"/>
  <c r="D2336" i="4"/>
  <c r="C1559" i="8" l="1"/>
  <c r="G1559" i="8"/>
  <c r="A4675" i="8"/>
  <c r="I4674" i="8"/>
  <c r="B4674" i="8" s="1"/>
  <c r="A4674" i="4"/>
  <c r="G4673" i="4"/>
  <c r="B4673" i="4" s="1"/>
  <c r="F2337" i="4"/>
  <c r="C2337" i="4"/>
  <c r="H1559" i="8" l="1"/>
  <c r="D1559" i="8"/>
  <c r="A4676" i="8"/>
  <c r="I4675" i="8"/>
  <c r="B4675" i="8" s="1"/>
  <c r="A4675" i="4"/>
  <c r="G4674" i="4"/>
  <c r="B4674" i="4" s="1"/>
  <c r="E2338" i="4"/>
  <c r="D2337" i="4"/>
  <c r="E1559" i="8" l="1"/>
  <c r="F1560" i="8"/>
  <c r="I4676" i="8"/>
  <c r="B4676" i="8" s="1"/>
  <c r="A4677" i="8"/>
  <c r="A4676" i="4"/>
  <c r="G4675" i="4"/>
  <c r="B4675" i="4" s="1"/>
  <c r="C2338" i="4"/>
  <c r="F2338" i="4"/>
  <c r="G1560" i="8" l="1"/>
  <c r="C1560" i="8"/>
  <c r="I4677" i="8"/>
  <c r="B4677" i="8" s="1"/>
  <c r="A4678" i="8"/>
  <c r="A4677" i="4"/>
  <c r="G4676" i="4"/>
  <c r="B4676" i="4" s="1"/>
  <c r="D2338" i="4"/>
  <c r="E2339" i="4"/>
  <c r="H1560" i="8" l="1"/>
  <c r="D1560" i="8"/>
  <c r="A4679" i="8"/>
  <c r="I4678" i="8"/>
  <c r="B4678" i="8" s="1"/>
  <c r="A4678" i="4"/>
  <c r="G4677" i="4"/>
  <c r="B4677" i="4" s="1"/>
  <c r="F2339" i="4"/>
  <c r="C2339" i="4"/>
  <c r="E1560" i="8" l="1"/>
  <c r="F1561" i="8"/>
  <c r="A4680" i="8"/>
  <c r="I4679" i="8"/>
  <c r="B4679" i="8" s="1"/>
  <c r="A4679" i="4"/>
  <c r="G4678" i="4"/>
  <c r="B4678" i="4" s="1"/>
  <c r="E2340" i="4"/>
  <c r="D2339" i="4"/>
  <c r="G1561" i="8" l="1"/>
  <c r="C1561" i="8"/>
  <c r="I4680" i="8"/>
  <c r="B4680" i="8" s="1"/>
  <c r="A4681" i="8"/>
  <c r="A4680" i="4"/>
  <c r="G4679" i="4"/>
  <c r="B4679" i="4" s="1"/>
  <c r="C2340" i="4"/>
  <c r="F2340" i="4"/>
  <c r="H1561" i="8" l="1"/>
  <c r="D1561" i="8"/>
  <c r="I4681" i="8"/>
  <c r="B4681" i="8" s="1"/>
  <c r="A4682" i="8"/>
  <c r="A4681" i="4"/>
  <c r="G4680" i="4"/>
  <c r="B4680" i="4" s="1"/>
  <c r="E2341" i="4"/>
  <c r="D2340" i="4"/>
  <c r="E1561" i="8" l="1"/>
  <c r="F1562" i="8"/>
  <c r="A4683" i="8"/>
  <c r="I4682" i="8"/>
  <c r="B4682" i="8" s="1"/>
  <c r="A4682" i="4"/>
  <c r="G4681" i="4"/>
  <c r="B4681" i="4" s="1"/>
  <c r="C2341" i="4"/>
  <c r="F2341" i="4"/>
  <c r="C1562" i="8" l="1"/>
  <c r="G1562" i="8"/>
  <c r="A4684" i="8"/>
  <c r="I4683" i="8"/>
  <c r="B4683" i="8" s="1"/>
  <c r="A4683" i="4"/>
  <c r="G4682" i="4"/>
  <c r="B4682" i="4" s="1"/>
  <c r="E2342" i="4"/>
  <c r="D2341" i="4"/>
  <c r="H1562" i="8" l="1"/>
  <c r="D1562" i="8"/>
  <c r="I4684" i="8"/>
  <c r="B4684" i="8" s="1"/>
  <c r="A4685" i="8"/>
  <c r="A4684" i="4"/>
  <c r="G4683" i="4"/>
  <c r="B4683" i="4" s="1"/>
  <c r="F2342" i="4"/>
  <c r="C2342" i="4"/>
  <c r="E1562" i="8" l="1"/>
  <c r="F1563" i="8"/>
  <c r="I4685" i="8"/>
  <c r="B4685" i="8" s="1"/>
  <c r="A4686" i="8"/>
  <c r="A4685" i="4"/>
  <c r="G4684" i="4"/>
  <c r="B4684" i="4" s="1"/>
  <c r="E2343" i="4"/>
  <c r="D2342" i="4"/>
  <c r="G1563" i="8" l="1"/>
  <c r="C1563" i="8"/>
  <c r="A4687" i="8"/>
  <c r="I4686" i="8"/>
  <c r="B4686" i="8" s="1"/>
  <c r="A4686" i="4"/>
  <c r="G4685" i="4"/>
  <c r="B4685" i="4" s="1"/>
  <c r="F2343" i="4"/>
  <c r="C2343" i="4"/>
  <c r="H1563" i="8" l="1"/>
  <c r="D1563" i="8"/>
  <c r="A4688" i="8"/>
  <c r="I4687" i="8"/>
  <c r="B4687" i="8" s="1"/>
  <c r="A4687" i="4"/>
  <c r="G4686" i="4"/>
  <c r="B4686" i="4" s="1"/>
  <c r="E2344" i="4"/>
  <c r="D2343" i="4"/>
  <c r="E1563" i="8" l="1"/>
  <c r="F1564" i="8"/>
  <c r="I4688" i="8"/>
  <c r="B4688" i="8" s="1"/>
  <c r="A4689" i="8"/>
  <c r="A4688" i="4"/>
  <c r="G4687" i="4"/>
  <c r="B4687" i="4" s="1"/>
  <c r="C2344" i="4"/>
  <c r="F2344" i="4"/>
  <c r="G1564" i="8" l="1"/>
  <c r="C1564" i="8"/>
  <c r="I4689" i="8"/>
  <c r="B4689" i="8" s="1"/>
  <c r="A4690" i="8"/>
  <c r="A4689" i="4"/>
  <c r="G4688" i="4"/>
  <c r="B4688" i="4" s="1"/>
  <c r="D2344" i="4"/>
  <c r="E2345" i="4"/>
  <c r="H1564" i="8" l="1"/>
  <c r="D1564" i="8"/>
  <c r="A4691" i="8"/>
  <c r="I4690" i="8"/>
  <c r="B4690" i="8" s="1"/>
  <c r="A4690" i="4"/>
  <c r="G4689" i="4"/>
  <c r="B4689" i="4" s="1"/>
  <c r="F2345" i="4"/>
  <c r="C2345" i="4"/>
  <c r="E1564" i="8" l="1"/>
  <c r="F1565" i="8"/>
  <c r="A4692" i="8"/>
  <c r="I4691" i="8"/>
  <c r="B4691" i="8" s="1"/>
  <c r="A4691" i="4"/>
  <c r="G4690" i="4"/>
  <c r="B4690" i="4" s="1"/>
  <c r="E2346" i="4"/>
  <c r="D2345" i="4"/>
  <c r="C1565" i="8" l="1"/>
  <c r="G1565" i="8"/>
  <c r="I4692" i="8"/>
  <c r="B4692" i="8" s="1"/>
  <c r="A4693" i="8"/>
  <c r="A4692" i="4"/>
  <c r="G4691" i="4"/>
  <c r="B4691" i="4" s="1"/>
  <c r="C2346" i="4"/>
  <c r="F2346" i="4"/>
  <c r="H1565" i="8" l="1"/>
  <c r="D1565" i="8"/>
  <c r="I4693" i="8"/>
  <c r="B4693" i="8" s="1"/>
  <c r="A4694" i="8"/>
  <c r="A4693" i="4"/>
  <c r="G4692" i="4"/>
  <c r="B4692" i="4" s="1"/>
  <c r="E2347" i="4"/>
  <c r="D2346" i="4"/>
  <c r="E1565" i="8" l="1"/>
  <c r="F1566" i="8"/>
  <c r="A4695" i="8"/>
  <c r="I4694" i="8"/>
  <c r="B4694" i="8" s="1"/>
  <c r="A4694" i="4"/>
  <c r="G4693" i="4"/>
  <c r="B4693" i="4" s="1"/>
  <c r="C2347" i="4"/>
  <c r="F2347" i="4"/>
  <c r="C1566" i="8" l="1"/>
  <c r="G1566" i="8"/>
  <c r="A4696" i="8"/>
  <c r="I4695" i="8"/>
  <c r="B4695" i="8" s="1"/>
  <c r="A4695" i="4"/>
  <c r="G4694" i="4"/>
  <c r="B4694" i="4" s="1"/>
  <c r="E2348" i="4"/>
  <c r="D2347" i="4"/>
  <c r="H1566" i="8" l="1"/>
  <c r="D1566" i="8"/>
  <c r="I4696" i="8"/>
  <c r="B4696" i="8" s="1"/>
  <c r="A4697" i="8"/>
  <c r="A4696" i="4"/>
  <c r="G4695" i="4"/>
  <c r="B4695" i="4" s="1"/>
  <c r="F2348" i="4"/>
  <c r="C2348" i="4"/>
  <c r="E1566" i="8" l="1"/>
  <c r="F1567" i="8"/>
  <c r="I4697" i="8"/>
  <c r="B4697" i="8" s="1"/>
  <c r="A4698" i="8"/>
  <c r="A4697" i="4"/>
  <c r="G4696" i="4"/>
  <c r="B4696" i="4" s="1"/>
  <c r="E2349" i="4"/>
  <c r="D2348" i="4"/>
  <c r="C1567" i="8" l="1"/>
  <c r="G1567" i="8"/>
  <c r="A4699" i="8"/>
  <c r="I4698" i="8"/>
  <c r="B4698" i="8" s="1"/>
  <c r="A4698" i="4"/>
  <c r="G4697" i="4"/>
  <c r="B4697" i="4" s="1"/>
  <c r="F2349" i="4"/>
  <c r="C2349" i="4"/>
  <c r="H1567" i="8" l="1"/>
  <c r="D1567" i="8"/>
  <c r="A4700" i="8"/>
  <c r="I4699" i="8"/>
  <c r="B4699" i="8" s="1"/>
  <c r="A4699" i="4"/>
  <c r="G4698" i="4"/>
  <c r="B4698" i="4" s="1"/>
  <c r="E2350" i="4"/>
  <c r="D2349" i="4"/>
  <c r="E1567" i="8" l="1"/>
  <c r="F1568" i="8"/>
  <c r="I4700" i="8"/>
  <c r="B4700" i="8" s="1"/>
  <c r="A4701" i="8"/>
  <c r="A4700" i="4"/>
  <c r="G4699" i="4"/>
  <c r="B4699" i="4" s="1"/>
  <c r="F2350" i="4"/>
  <c r="C2350" i="4"/>
  <c r="G1568" i="8" l="1"/>
  <c r="C1568" i="8"/>
  <c r="I4701" i="8"/>
  <c r="B4701" i="8" s="1"/>
  <c r="A4702" i="8"/>
  <c r="A4701" i="4"/>
  <c r="G4700" i="4"/>
  <c r="B4700" i="4" s="1"/>
  <c r="E2351" i="4"/>
  <c r="D2350" i="4"/>
  <c r="H1568" i="8" l="1"/>
  <c r="D1568" i="8"/>
  <c r="A4703" i="8"/>
  <c r="I4702" i="8"/>
  <c r="B4702" i="8" s="1"/>
  <c r="A4702" i="4"/>
  <c r="G4701" i="4"/>
  <c r="B4701" i="4" s="1"/>
  <c r="C2351" i="4"/>
  <c r="F2351" i="4"/>
  <c r="E1568" i="8" l="1"/>
  <c r="F1569" i="8"/>
  <c r="A4704" i="8"/>
  <c r="I4703" i="8"/>
  <c r="B4703" i="8" s="1"/>
  <c r="A4703" i="4"/>
  <c r="G4702" i="4"/>
  <c r="B4702" i="4" s="1"/>
  <c r="E2352" i="4"/>
  <c r="D2351" i="4"/>
  <c r="C1569" i="8" l="1"/>
  <c r="G1569" i="8"/>
  <c r="I4704" i="8"/>
  <c r="B4704" i="8" s="1"/>
  <c r="A4705" i="8"/>
  <c r="A4704" i="4"/>
  <c r="G4703" i="4"/>
  <c r="B4703" i="4" s="1"/>
  <c r="F2352" i="4"/>
  <c r="C2352" i="4"/>
  <c r="H1569" i="8" l="1"/>
  <c r="D1569" i="8"/>
  <c r="I4705" i="8"/>
  <c r="B4705" i="8" s="1"/>
  <c r="A4706" i="8"/>
  <c r="A4705" i="4"/>
  <c r="G4704" i="4"/>
  <c r="B4704" i="4" s="1"/>
  <c r="E2353" i="4"/>
  <c r="D2352" i="4"/>
  <c r="E1569" i="8" l="1"/>
  <c r="F1570" i="8"/>
  <c r="A4707" i="8"/>
  <c r="I4706" i="8"/>
  <c r="B4706" i="8" s="1"/>
  <c r="A4706" i="4"/>
  <c r="G4705" i="4"/>
  <c r="B4705" i="4" s="1"/>
  <c r="F2353" i="4"/>
  <c r="C2353" i="4"/>
  <c r="G1570" i="8" l="1"/>
  <c r="C1570" i="8"/>
  <c r="A4708" i="8"/>
  <c r="I4707" i="8"/>
  <c r="B4707" i="8" s="1"/>
  <c r="A4707" i="4"/>
  <c r="G4706" i="4"/>
  <c r="B4706" i="4" s="1"/>
  <c r="D2353" i="4"/>
  <c r="E2354" i="4"/>
  <c r="H1570" i="8" l="1"/>
  <c r="D1570" i="8"/>
  <c r="I4708" i="8"/>
  <c r="B4708" i="8" s="1"/>
  <c r="A4709" i="8"/>
  <c r="A4708" i="4"/>
  <c r="G4707" i="4"/>
  <c r="B4707" i="4" s="1"/>
  <c r="C2354" i="4"/>
  <c r="F2354" i="4"/>
  <c r="E1570" i="8" l="1"/>
  <c r="F1571" i="8"/>
  <c r="I4709" i="8"/>
  <c r="B4709" i="8" s="1"/>
  <c r="A4710" i="8"/>
  <c r="A4709" i="4"/>
  <c r="G4708" i="4"/>
  <c r="B4708" i="4" s="1"/>
  <c r="D2354" i="4"/>
  <c r="E2355" i="4"/>
  <c r="C1571" i="8" l="1"/>
  <c r="G1571" i="8"/>
  <c r="A4711" i="8"/>
  <c r="I4710" i="8"/>
  <c r="B4710" i="8" s="1"/>
  <c r="A4710" i="4"/>
  <c r="G4709" i="4"/>
  <c r="B4709" i="4" s="1"/>
  <c r="F2355" i="4"/>
  <c r="C2355" i="4"/>
  <c r="H1571" i="8" l="1"/>
  <c r="D1571" i="8"/>
  <c r="A4712" i="8"/>
  <c r="I4711" i="8"/>
  <c r="B4711" i="8" s="1"/>
  <c r="A4711" i="4"/>
  <c r="G4710" i="4"/>
  <c r="B4710" i="4" s="1"/>
  <c r="D2355" i="4"/>
  <c r="E2356" i="4"/>
  <c r="E1571" i="8" l="1"/>
  <c r="F1572" i="8"/>
  <c r="I4712" i="8"/>
  <c r="B4712" i="8" s="1"/>
  <c r="A4713" i="8"/>
  <c r="A4712" i="4"/>
  <c r="G4711" i="4"/>
  <c r="B4711" i="4" s="1"/>
  <c r="C2356" i="4"/>
  <c r="F2356" i="4"/>
  <c r="C1572" i="8" l="1"/>
  <c r="G1572" i="8"/>
  <c r="I4713" i="8"/>
  <c r="B4713" i="8" s="1"/>
  <c r="A4714" i="8"/>
  <c r="A4713" i="4"/>
  <c r="G4712" i="4"/>
  <c r="B4712" i="4" s="1"/>
  <c r="E2357" i="4"/>
  <c r="D2356" i="4"/>
  <c r="H1572" i="8" l="1"/>
  <c r="D1572" i="8"/>
  <c r="A4715" i="8"/>
  <c r="I4714" i="8"/>
  <c r="B4714" i="8" s="1"/>
  <c r="A4714" i="4"/>
  <c r="G4713" i="4"/>
  <c r="B4713" i="4" s="1"/>
  <c r="F2357" i="4"/>
  <c r="C2357" i="4"/>
  <c r="E1572" i="8" l="1"/>
  <c r="F1573" i="8"/>
  <c r="A4716" i="8"/>
  <c r="I4715" i="8"/>
  <c r="B4715" i="8" s="1"/>
  <c r="A4715" i="4"/>
  <c r="G4714" i="4"/>
  <c r="B4714" i="4" s="1"/>
  <c r="D2357" i="4"/>
  <c r="E2358" i="4"/>
  <c r="C1573" i="8" l="1"/>
  <c r="G1573" i="8"/>
  <c r="I4716" i="8"/>
  <c r="B4716" i="8" s="1"/>
  <c r="A4717" i="8"/>
  <c r="A4716" i="4"/>
  <c r="G4715" i="4"/>
  <c r="B4715" i="4" s="1"/>
  <c r="F2358" i="4"/>
  <c r="C2358" i="4"/>
  <c r="H1573" i="8" l="1"/>
  <c r="D1573" i="8"/>
  <c r="I4717" i="8"/>
  <c r="B4717" i="8" s="1"/>
  <c r="A4718" i="8"/>
  <c r="A4717" i="4"/>
  <c r="G4716" i="4"/>
  <c r="B4716" i="4" s="1"/>
  <c r="D2358" i="4"/>
  <c r="E2359" i="4"/>
  <c r="E1573" i="8" l="1"/>
  <c r="F1574" i="8"/>
  <c r="A4719" i="8"/>
  <c r="I4718" i="8"/>
  <c r="B4718" i="8" s="1"/>
  <c r="A4718" i="4"/>
  <c r="G4717" i="4"/>
  <c r="B4717" i="4" s="1"/>
  <c r="F2359" i="4"/>
  <c r="C2359" i="4"/>
  <c r="C1574" i="8" l="1"/>
  <c r="G1574" i="8"/>
  <c r="A4720" i="8"/>
  <c r="I4719" i="8"/>
  <c r="B4719" i="8" s="1"/>
  <c r="A4719" i="4"/>
  <c r="G4718" i="4"/>
  <c r="B4718" i="4" s="1"/>
  <c r="E2360" i="4"/>
  <c r="D2359" i="4"/>
  <c r="H1574" i="8" l="1"/>
  <c r="D1574" i="8"/>
  <c r="I4720" i="8"/>
  <c r="B4720" i="8" s="1"/>
  <c r="A4721" i="8"/>
  <c r="A4720" i="4"/>
  <c r="G4719" i="4"/>
  <c r="B4719" i="4" s="1"/>
  <c r="F2360" i="4"/>
  <c r="C2360" i="4"/>
  <c r="E1574" i="8" l="1"/>
  <c r="F1575" i="8"/>
  <c r="I4721" i="8"/>
  <c r="B4721" i="8" s="1"/>
  <c r="A4722" i="8"/>
  <c r="A4721" i="4"/>
  <c r="G4720" i="4"/>
  <c r="B4720" i="4" s="1"/>
  <c r="E2361" i="4"/>
  <c r="D2360" i="4"/>
  <c r="G1575" i="8" l="1"/>
  <c r="C1575" i="8"/>
  <c r="A4723" i="8"/>
  <c r="I4722" i="8"/>
  <c r="B4722" i="8" s="1"/>
  <c r="A4722" i="4"/>
  <c r="G4721" i="4"/>
  <c r="B4721" i="4" s="1"/>
  <c r="C2361" i="4"/>
  <c r="F2361" i="4"/>
  <c r="H1575" i="8" l="1"/>
  <c r="D1575" i="8"/>
  <c r="A4724" i="8"/>
  <c r="I4723" i="8"/>
  <c r="B4723" i="8" s="1"/>
  <c r="A4723" i="4"/>
  <c r="G4722" i="4"/>
  <c r="B4722" i="4" s="1"/>
  <c r="D2361" i="4"/>
  <c r="E2362" i="4"/>
  <c r="E1575" i="8" l="1"/>
  <c r="F1576" i="8"/>
  <c r="I4724" i="8"/>
  <c r="B4724" i="8" s="1"/>
  <c r="A4725" i="8"/>
  <c r="A4724" i="4"/>
  <c r="G4723" i="4"/>
  <c r="B4723" i="4" s="1"/>
  <c r="C2362" i="4"/>
  <c r="F2362" i="4"/>
  <c r="G1576" i="8" l="1"/>
  <c r="C1576" i="8"/>
  <c r="I4725" i="8"/>
  <c r="B4725" i="8" s="1"/>
  <c r="A4726" i="8"/>
  <c r="A4725" i="4"/>
  <c r="G4724" i="4"/>
  <c r="B4724" i="4" s="1"/>
  <c r="E2363" i="4"/>
  <c r="D2362" i="4"/>
  <c r="H1576" i="8" l="1"/>
  <c r="D1576" i="8"/>
  <c r="A4727" i="8"/>
  <c r="I4726" i="8"/>
  <c r="B4726" i="8" s="1"/>
  <c r="A4726" i="4"/>
  <c r="G4725" i="4"/>
  <c r="B4725" i="4" s="1"/>
  <c r="C2363" i="4"/>
  <c r="F2363" i="4"/>
  <c r="E1576" i="8" l="1"/>
  <c r="F1577" i="8"/>
  <c r="A4728" i="8"/>
  <c r="I4727" i="8"/>
  <c r="B4727" i="8" s="1"/>
  <c r="A4727" i="4"/>
  <c r="G4726" i="4"/>
  <c r="B4726" i="4" s="1"/>
  <c r="D2363" i="4"/>
  <c r="E2364" i="4"/>
  <c r="C1577" i="8" l="1"/>
  <c r="G1577" i="8"/>
  <c r="I4728" i="8"/>
  <c r="B4728" i="8" s="1"/>
  <c r="A4729" i="8"/>
  <c r="A4728" i="4"/>
  <c r="G4727" i="4"/>
  <c r="B4727" i="4" s="1"/>
  <c r="F2364" i="4"/>
  <c r="C2364" i="4"/>
  <c r="H1577" i="8" l="1"/>
  <c r="D1577" i="8"/>
  <c r="I4729" i="8"/>
  <c r="B4729" i="8" s="1"/>
  <c r="A4730" i="8"/>
  <c r="A4729" i="4"/>
  <c r="G4728" i="4"/>
  <c r="B4728" i="4" s="1"/>
  <c r="E2365" i="4"/>
  <c r="D2364" i="4"/>
  <c r="E1577" i="8" l="1"/>
  <c r="F1578" i="8"/>
  <c r="A4731" i="8"/>
  <c r="I4730" i="8"/>
  <c r="B4730" i="8" s="1"/>
  <c r="A4730" i="4"/>
  <c r="G4729" i="4"/>
  <c r="B4729" i="4" s="1"/>
  <c r="C2365" i="4"/>
  <c r="F2365" i="4"/>
  <c r="G1578" i="8" l="1"/>
  <c r="C1578" i="8"/>
  <c r="A4732" i="8"/>
  <c r="I4731" i="8"/>
  <c r="B4731" i="8" s="1"/>
  <c r="A4731" i="4"/>
  <c r="G4730" i="4"/>
  <c r="B4730" i="4" s="1"/>
  <c r="E2366" i="4"/>
  <c r="D2365" i="4"/>
  <c r="H1578" i="8" l="1"/>
  <c r="D1578" i="8"/>
  <c r="I4732" i="8"/>
  <c r="B4732" i="8" s="1"/>
  <c r="A4733" i="8"/>
  <c r="A4732" i="4"/>
  <c r="G4731" i="4"/>
  <c r="B4731" i="4" s="1"/>
  <c r="C2366" i="4"/>
  <c r="F2366" i="4"/>
  <c r="E1578" i="8" l="1"/>
  <c r="F1579" i="8"/>
  <c r="I4733" i="8"/>
  <c r="B4733" i="8" s="1"/>
  <c r="A4734" i="8"/>
  <c r="A4733" i="4"/>
  <c r="G4732" i="4"/>
  <c r="B4732" i="4" s="1"/>
  <c r="E2367" i="4"/>
  <c r="D2366" i="4"/>
  <c r="G1579" i="8" l="1"/>
  <c r="C1579" i="8"/>
  <c r="A4735" i="8"/>
  <c r="I4734" i="8"/>
  <c r="B4734" i="8" s="1"/>
  <c r="A4734" i="4"/>
  <c r="G4733" i="4"/>
  <c r="B4733" i="4" s="1"/>
  <c r="F2367" i="4"/>
  <c r="C2367" i="4"/>
  <c r="H1579" i="8" l="1"/>
  <c r="D1579" i="8"/>
  <c r="A4736" i="8"/>
  <c r="I4735" i="8"/>
  <c r="B4735" i="8" s="1"/>
  <c r="A4735" i="4"/>
  <c r="G4734" i="4"/>
  <c r="B4734" i="4" s="1"/>
  <c r="E2368" i="4"/>
  <c r="D2367" i="4"/>
  <c r="E1579" i="8" l="1"/>
  <c r="F1580" i="8"/>
  <c r="I4736" i="8"/>
  <c r="B4736" i="8" s="1"/>
  <c r="A4737" i="8"/>
  <c r="A4736" i="4"/>
  <c r="G4735" i="4"/>
  <c r="B4735" i="4" s="1"/>
  <c r="F2368" i="4"/>
  <c r="C2368" i="4"/>
  <c r="G1580" i="8" l="1"/>
  <c r="C1580" i="8"/>
  <c r="I4737" i="8"/>
  <c r="B4737" i="8" s="1"/>
  <c r="A4738" i="8"/>
  <c r="A4737" i="4"/>
  <c r="G4736" i="4"/>
  <c r="B4736" i="4" s="1"/>
  <c r="D2368" i="4"/>
  <c r="E2369" i="4"/>
  <c r="H1580" i="8" l="1"/>
  <c r="D1580" i="8"/>
  <c r="A4739" i="8"/>
  <c r="I4738" i="8"/>
  <c r="B4738" i="8" s="1"/>
  <c r="A4738" i="4"/>
  <c r="G4737" i="4"/>
  <c r="B4737" i="4" s="1"/>
  <c r="F2369" i="4"/>
  <c r="C2369" i="4"/>
  <c r="E1580" i="8" l="1"/>
  <c r="F1581" i="8"/>
  <c r="A4740" i="8"/>
  <c r="I4739" i="8"/>
  <c r="B4739" i="8" s="1"/>
  <c r="A4739" i="4"/>
  <c r="G4738" i="4"/>
  <c r="B4738" i="4" s="1"/>
  <c r="D2369" i="4"/>
  <c r="E2370" i="4"/>
  <c r="G1581" i="8" l="1"/>
  <c r="C1581" i="8"/>
  <c r="I4740" i="8"/>
  <c r="B4740" i="8" s="1"/>
  <c r="A4741" i="8"/>
  <c r="A4740" i="4"/>
  <c r="G4739" i="4"/>
  <c r="B4739" i="4" s="1"/>
  <c r="C2370" i="4"/>
  <c r="F2370" i="4"/>
  <c r="H1581" i="8" l="1"/>
  <c r="D1581" i="8"/>
  <c r="I4741" i="8"/>
  <c r="B4741" i="8" s="1"/>
  <c r="A4742" i="8"/>
  <c r="A4741" i="4"/>
  <c r="G4740" i="4"/>
  <c r="B4740" i="4" s="1"/>
  <c r="E2371" i="4"/>
  <c r="D2370" i="4"/>
  <c r="E1581" i="8" l="1"/>
  <c r="F1582" i="8"/>
  <c r="A4743" i="8"/>
  <c r="I4742" i="8"/>
  <c r="B4742" i="8" s="1"/>
  <c r="A4742" i="4"/>
  <c r="G4741" i="4"/>
  <c r="B4741" i="4" s="1"/>
  <c r="F2371" i="4"/>
  <c r="C2371" i="4"/>
  <c r="C1582" i="8" l="1"/>
  <c r="G1582" i="8"/>
  <c r="A4744" i="8"/>
  <c r="I4743" i="8"/>
  <c r="B4743" i="8" s="1"/>
  <c r="A4743" i="4"/>
  <c r="G4742" i="4"/>
  <c r="B4742" i="4" s="1"/>
  <c r="D2371" i="4"/>
  <c r="E2372" i="4"/>
  <c r="H1582" i="8" l="1"/>
  <c r="D1582" i="8"/>
  <c r="I4744" i="8"/>
  <c r="B4744" i="8" s="1"/>
  <c r="A4745" i="8"/>
  <c r="A4744" i="4"/>
  <c r="G4743" i="4"/>
  <c r="B4743" i="4" s="1"/>
  <c r="F2372" i="4"/>
  <c r="C2372" i="4"/>
  <c r="E1582" i="8" l="1"/>
  <c r="F1583" i="8"/>
  <c r="I4745" i="8"/>
  <c r="B4745" i="8" s="1"/>
  <c r="A4746" i="8"/>
  <c r="A4745" i="4"/>
  <c r="G4744" i="4"/>
  <c r="B4744" i="4" s="1"/>
  <c r="D2372" i="4"/>
  <c r="E2373" i="4"/>
  <c r="C1583" i="8" l="1"/>
  <c r="G1583" i="8"/>
  <c r="A4747" i="8"/>
  <c r="I4746" i="8"/>
  <c r="B4746" i="8" s="1"/>
  <c r="A4746" i="4"/>
  <c r="G4745" i="4"/>
  <c r="B4745" i="4" s="1"/>
  <c r="C2373" i="4"/>
  <c r="F2373" i="4"/>
  <c r="H1583" i="8" l="1"/>
  <c r="D1583" i="8"/>
  <c r="A4748" i="8"/>
  <c r="I4747" i="8"/>
  <c r="B4747" i="8" s="1"/>
  <c r="A4747" i="4"/>
  <c r="G4746" i="4"/>
  <c r="B4746" i="4" s="1"/>
  <c r="E2374" i="4"/>
  <c r="D2373" i="4"/>
  <c r="E1583" i="8" l="1"/>
  <c r="F1584" i="8"/>
  <c r="I4748" i="8"/>
  <c r="B4748" i="8" s="1"/>
  <c r="A4749" i="8"/>
  <c r="A4748" i="4"/>
  <c r="G4747" i="4"/>
  <c r="B4747" i="4" s="1"/>
  <c r="F2374" i="4"/>
  <c r="C2374" i="4"/>
  <c r="G1584" i="8" l="1"/>
  <c r="C1584" i="8"/>
  <c r="I4749" i="8"/>
  <c r="B4749" i="8" s="1"/>
  <c r="A4750" i="8"/>
  <c r="A4749" i="4"/>
  <c r="G4748" i="4"/>
  <c r="B4748" i="4" s="1"/>
  <c r="D2374" i="4"/>
  <c r="E2375" i="4"/>
  <c r="H1584" i="8" l="1"/>
  <c r="D1584" i="8"/>
  <c r="A4751" i="8"/>
  <c r="I4750" i="8"/>
  <c r="B4750" i="8" s="1"/>
  <c r="A4750" i="4"/>
  <c r="G4749" i="4"/>
  <c r="B4749" i="4" s="1"/>
  <c r="F2375" i="4"/>
  <c r="C2375" i="4"/>
  <c r="E1584" i="8" l="1"/>
  <c r="F1585" i="8"/>
  <c r="A4752" i="8"/>
  <c r="I4751" i="8"/>
  <c r="B4751" i="8" s="1"/>
  <c r="A4751" i="4"/>
  <c r="G4750" i="4"/>
  <c r="B4750" i="4" s="1"/>
  <c r="D2375" i="4"/>
  <c r="E2376" i="4"/>
  <c r="G1585" i="8" l="1"/>
  <c r="C1585" i="8"/>
  <c r="I4752" i="8"/>
  <c r="B4752" i="8" s="1"/>
  <c r="A4753" i="8"/>
  <c r="A4752" i="4"/>
  <c r="G4751" i="4"/>
  <c r="B4751" i="4" s="1"/>
  <c r="C2376" i="4"/>
  <c r="F2376" i="4"/>
  <c r="H1585" i="8" l="1"/>
  <c r="D1585" i="8"/>
  <c r="I4753" i="8"/>
  <c r="B4753" i="8" s="1"/>
  <c r="A4754" i="8"/>
  <c r="A4753" i="4"/>
  <c r="G4752" i="4"/>
  <c r="B4752" i="4" s="1"/>
  <c r="E2377" i="4"/>
  <c r="D2376" i="4"/>
  <c r="E1585" i="8" l="1"/>
  <c r="F1586" i="8"/>
  <c r="A4755" i="8"/>
  <c r="I4754" i="8"/>
  <c r="B4754" i="8" s="1"/>
  <c r="A4754" i="4"/>
  <c r="G4753" i="4"/>
  <c r="B4753" i="4" s="1"/>
  <c r="F2377" i="4"/>
  <c r="C2377" i="4"/>
  <c r="C1586" i="8" l="1"/>
  <c r="G1586" i="8"/>
  <c r="A4756" i="8"/>
  <c r="I4755" i="8"/>
  <c r="B4755" i="8" s="1"/>
  <c r="A4755" i="4"/>
  <c r="G4754" i="4"/>
  <c r="B4754" i="4" s="1"/>
  <c r="D2377" i="4"/>
  <c r="E2378" i="4"/>
  <c r="H1586" i="8" l="1"/>
  <c r="D1586" i="8"/>
  <c r="I4756" i="8"/>
  <c r="B4756" i="8" s="1"/>
  <c r="A4757" i="8"/>
  <c r="A4756" i="4"/>
  <c r="G4755" i="4"/>
  <c r="B4755" i="4" s="1"/>
  <c r="F2378" i="4"/>
  <c r="C2378" i="4"/>
  <c r="E1586" i="8" l="1"/>
  <c r="F1587" i="8"/>
  <c r="I4757" i="8"/>
  <c r="B4757" i="8" s="1"/>
  <c r="A4758" i="8"/>
  <c r="A4757" i="4"/>
  <c r="G4756" i="4"/>
  <c r="B4756" i="4" s="1"/>
  <c r="D2378" i="4"/>
  <c r="E2379" i="4"/>
  <c r="C1587" i="8" l="1"/>
  <c r="G1587" i="8"/>
  <c r="A4759" i="8"/>
  <c r="I4758" i="8"/>
  <c r="B4758" i="8" s="1"/>
  <c r="A4758" i="4"/>
  <c r="G4757" i="4"/>
  <c r="B4757" i="4" s="1"/>
  <c r="C2379" i="4"/>
  <c r="F2379" i="4"/>
  <c r="H1587" i="8" l="1"/>
  <c r="D1587" i="8"/>
  <c r="A4760" i="8"/>
  <c r="I4759" i="8"/>
  <c r="B4759" i="8" s="1"/>
  <c r="A4759" i="4"/>
  <c r="G4758" i="4"/>
  <c r="B4758" i="4" s="1"/>
  <c r="E2380" i="4"/>
  <c r="D2379" i="4"/>
  <c r="E1587" i="8" l="1"/>
  <c r="F1588" i="8"/>
  <c r="I4760" i="8"/>
  <c r="B4760" i="8" s="1"/>
  <c r="A4761" i="8"/>
  <c r="A4760" i="4"/>
  <c r="G4759" i="4"/>
  <c r="B4759" i="4" s="1"/>
  <c r="C2380" i="4"/>
  <c r="F2380" i="4"/>
  <c r="G1588" i="8" l="1"/>
  <c r="C1588" i="8"/>
  <c r="I4761" i="8"/>
  <c r="B4761" i="8" s="1"/>
  <c r="A4762" i="8"/>
  <c r="A4761" i="4"/>
  <c r="G4760" i="4"/>
  <c r="B4760" i="4" s="1"/>
  <c r="D2380" i="4"/>
  <c r="E2381" i="4"/>
  <c r="H1588" i="8" l="1"/>
  <c r="D1588" i="8"/>
  <c r="A4763" i="8"/>
  <c r="I4762" i="8"/>
  <c r="B4762" i="8" s="1"/>
  <c r="A4762" i="4"/>
  <c r="G4761" i="4"/>
  <c r="B4761" i="4" s="1"/>
  <c r="F2381" i="4"/>
  <c r="C2381" i="4"/>
  <c r="E1588" i="8" l="1"/>
  <c r="F1589" i="8"/>
  <c r="A4764" i="8"/>
  <c r="I4763" i="8"/>
  <c r="B4763" i="8" s="1"/>
  <c r="A4763" i="4"/>
  <c r="G4762" i="4"/>
  <c r="B4762" i="4" s="1"/>
  <c r="E2382" i="4"/>
  <c r="D2381" i="4"/>
  <c r="G1589" i="8" l="1"/>
  <c r="C1589" i="8"/>
  <c r="I4764" i="8"/>
  <c r="B4764" i="8" s="1"/>
  <c r="A4765" i="8"/>
  <c r="A4764" i="4"/>
  <c r="G4763" i="4"/>
  <c r="B4763" i="4" s="1"/>
  <c r="C2382" i="4"/>
  <c r="F2382" i="4"/>
  <c r="H1589" i="8" l="1"/>
  <c r="D1589" i="8"/>
  <c r="I4765" i="8"/>
  <c r="B4765" i="8" s="1"/>
  <c r="A4766" i="8"/>
  <c r="A4765" i="4"/>
  <c r="G4764" i="4"/>
  <c r="B4764" i="4" s="1"/>
  <c r="E2383" i="4"/>
  <c r="D2382" i="4"/>
  <c r="E1589" i="8" l="1"/>
  <c r="F1590" i="8"/>
  <c r="A4767" i="8"/>
  <c r="I4766" i="8"/>
  <c r="B4766" i="8" s="1"/>
  <c r="A4766" i="4"/>
  <c r="G4765" i="4"/>
  <c r="B4765" i="4" s="1"/>
  <c r="C2383" i="4"/>
  <c r="F2383" i="4"/>
  <c r="C1590" i="8" l="1"/>
  <c r="G1590" i="8"/>
  <c r="A4768" i="8"/>
  <c r="I4767" i="8"/>
  <c r="B4767" i="8" s="1"/>
  <c r="A4767" i="4"/>
  <c r="G4766" i="4"/>
  <c r="B4766" i="4" s="1"/>
  <c r="E2384" i="4"/>
  <c r="D2383" i="4"/>
  <c r="H1590" i="8" l="1"/>
  <c r="D1590" i="8"/>
  <c r="I4768" i="8"/>
  <c r="B4768" i="8" s="1"/>
  <c r="A4769" i="8"/>
  <c r="A4768" i="4"/>
  <c r="G4767" i="4"/>
  <c r="B4767" i="4" s="1"/>
  <c r="F2384" i="4"/>
  <c r="C2384" i="4"/>
  <c r="E1590" i="8" l="1"/>
  <c r="F1591" i="8"/>
  <c r="I4769" i="8"/>
  <c r="B4769" i="8" s="1"/>
  <c r="A4770" i="8"/>
  <c r="A4769" i="4"/>
  <c r="G4768" i="4"/>
  <c r="B4768" i="4" s="1"/>
  <c r="E2385" i="4"/>
  <c r="D2384" i="4"/>
  <c r="G1591" i="8" l="1"/>
  <c r="C1591" i="8"/>
  <c r="A4771" i="8"/>
  <c r="I4770" i="8"/>
  <c r="B4770" i="8" s="1"/>
  <c r="A4770" i="4"/>
  <c r="G4769" i="4"/>
  <c r="B4769" i="4" s="1"/>
  <c r="F2385" i="4"/>
  <c r="C2385" i="4"/>
  <c r="H1591" i="8" l="1"/>
  <c r="D1591" i="8"/>
  <c r="A4772" i="8"/>
  <c r="I4771" i="8"/>
  <c r="B4771" i="8" s="1"/>
  <c r="A4771" i="4"/>
  <c r="G4770" i="4"/>
  <c r="B4770" i="4" s="1"/>
  <c r="D2385" i="4"/>
  <c r="E2386" i="4"/>
  <c r="E1591" i="8" l="1"/>
  <c r="F1592" i="8"/>
  <c r="I4772" i="8"/>
  <c r="B4772" i="8" s="1"/>
  <c r="A4773" i="8"/>
  <c r="A4772" i="4"/>
  <c r="G4771" i="4"/>
  <c r="B4771" i="4" s="1"/>
  <c r="F2386" i="4"/>
  <c r="C2386" i="4"/>
  <c r="G1592" i="8" l="1"/>
  <c r="C1592" i="8"/>
  <c r="I4773" i="8"/>
  <c r="B4773" i="8" s="1"/>
  <c r="A4774" i="8"/>
  <c r="A4773" i="4"/>
  <c r="G4772" i="4"/>
  <c r="B4772" i="4" s="1"/>
  <c r="E2387" i="4"/>
  <c r="D2386" i="4"/>
  <c r="H1592" i="8" l="1"/>
  <c r="D1592" i="8"/>
  <c r="A4775" i="8"/>
  <c r="I4774" i="8"/>
  <c r="B4774" i="8" s="1"/>
  <c r="A4774" i="4"/>
  <c r="G4773" i="4"/>
  <c r="B4773" i="4" s="1"/>
  <c r="F2387" i="4"/>
  <c r="C2387" i="4"/>
  <c r="E1592" i="8" l="1"/>
  <c r="F1593" i="8"/>
  <c r="A4776" i="8"/>
  <c r="I4775" i="8"/>
  <c r="B4775" i="8" s="1"/>
  <c r="A4775" i="4"/>
  <c r="G4774" i="4"/>
  <c r="B4774" i="4" s="1"/>
  <c r="E2388" i="4"/>
  <c r="D2387" i="4"/>
  <c r="C1593" i="8" l="1"/>
  <c r="G1593" i="8"/>
  <c r="I4776" i="8"/>
  <c r="B4776" i="8" s="1"/>
  <c r="A4777" i="8"/>
  <c r="A4776" i="4"/>
  <c r="G4775" i="4"/>
  <c r="B4775" i="4" s="1"/>
  <c r="C2388" i="4"/>
  <c r="F2388" i="4"/>
  <c r="H1593" i="8" l="1"/>
  <c r="D1593" i="8"/>
  <c r="I4777" i="8"/>
  <c r="B4777" i="8" s="1"/>
  <c r="A4778" i="8"/>
  <c r="A4777" i="4"/>
  <c r="G4776" i="4"/>
  <c r="B4776" i="4" s="1"/>
  <c r="E2389" i="4"/>
  <c r="D2388" i="4"/>
  <c r="E1593" i="8" l="1"/>
  <c r="F1594" i="8"/>
  <c r="A4779" i="8"/>
  <c r="I4778" i="8"/>
  <c r="B4778" i="8" s="1"/>
  <c r="A4778" i="4"/>
  <c r="G4777" i="4"/>
  <c r="B4777" i="4" s="1"/>
  <c r="C2389" i="4"/>
  <c r="F2389" i="4"/>
  <c r="C1594" i="8" l="1"/>
  <c r="G1594" i="8"/>
  <c r="A4780" i="8"/>
  <c r="I4779" i="8"/>
  <c r="B4779" i="8" s="1"/>
  <c r="A4779" i="4"/>
  <c r="G4778" i="4"/>
  <c r="B4778" i="4" s="1"/>
  <c r="E2390" i="4"/>
  <c r="D2389" i="4"/>
  <c r="H1594" i="8" l="1"/>
  <c r="D1594" i="8"/>
  <c r="I4780" i="8"/>
  <c r="B4780" i="8" s="1"/>
  <c r="A4781" i="8"/>
  <c r="A4780" i="4"/>
  <c r="G4779" i="4"/>
  <c r="B4779" i="4" s="1"/>
  <c r="F2390" i="4"/>
  <c r="C2390" i="4"/>
  <c r="E1594" i="8" l="1"/>
  <c r="F1595" i="8"/>
  <c r="I4781" i="8"/>
  <c r="B4781" i="8" s="1"/>
  <c r="A4782" i="8"/>
  <c r="A4781" i="4"/>
  <c r="G4780" i="4"/>
  <c r="B4780" i="4" s="1"/>
  <c r="D2390" i="4"/>
  <c r="E2391" i="4"/>
  <c r="C1595" i="8" l="1"/>
  <c r="G1595" i="8"/>
  <c r="A4783" i="8"/>
  <c r="I4782" i="8"/>
  <c r="B4782" i="8" s="1"/>
  <c r="A4782" i="4"/>
  <c r="G4781" i="4"/>
  <c r="B4781" i="4" s="1"/>
  <c r="C2391" i="4"/>
  <c r="F2391" i="4"/>
  <c r="H1595" i="8" l="1"/>
  <c r="D1595" i="8"/>
  <c r="A4784" i="8"/>
  <c r="I4783" i="8"/>
  <c r="B4783" i="8" s="1"/>
  <c r="A4783" i="4"/>
  <c r="G4782" i="4"/>
  <c r="B4782" i="4" s="1"/>
  <c r="D2391" i="4"/>
  <c r="E2392" i="4"/>
  <c r="E1595" i="8" l="1"/>
  <c r="F1596" i="8"/>
  <c r="I4784" i="8"/>
  <c r="B4784" i="8" s="1"/>
  <c r="A4785" i="8"/>
  <c r="A4784" i="4"/>
  <c r="G4783" i="4"/>
  <c r="B4783" i="4" s="1"/>
  <c r="C2392" i="4"/>
  <c r="F2392" i="4"/>
  <c r="C1596" i="8" l="1"/>
  <c r="G1596" i="8"/>
  <c r="I4785" i="8"/>
  <c r="B4785" i="8" s="1"/>
  <c r="A4786" i="8"/>
  <c r="A4785" i="4"/>
  <c r="G4784" i="4"/>
  <c r="B4784" i="4" s="1"/>
  <c r="D2392" i="4"/>
  <c r="E2393" i="4"/>
  <c r="H1596" i="8" l="1"/>
  <c r="D1596" i="8"/>
  <c r="A4787" i="8"/>
  <c r="I4786" i="8"/>
  <c r="B4786" i="8" s="1"/>
  <c r="A4786" i="4"/>
  <c r="G4785" i="4"/>
  <c r="B4785" i="4" s="1"/>
  <c r="C2393" i="4"/>
  <c r="F2393" i="4"/>
  <c r="E1596" i="8" l="1"/>
  <c r="F1597" i="8"/>
  <c r="A4788" i="8"/>
  <c r="I4787" i="8"/>
  <c r="B4787" i="8" s="1"/>
  <c r="A4787" i="4"/>
  <c r="G4786" i="4"/>
  <c r="B4786" i="4" s="1"/>
  <c r="E2394" i="4"/>
  <c r="D2393" i="4"/>
  <c r="C1597" i="8" l="1"/>
  <c r="G1597" i="8"/>
  <c r="I4788" i="8"/>
  <c r="B4788" i="8" s="1"/>
  <c r="A4789" i="8"/>
  <c r="A4788" i="4"/>
  <c r="G4787" i="4"/>
  <c r="B4787" i="4" s="1"/>
  <c r="F2394" i="4"/>
  <c r="C2394" i="4"/>
  <c r="H1597" i="8" l="1"/>
  <c r="D1597" i="8"/>
  <c r="I4789" i="8"/>
  <c r="B4789" i="8" s="1"/>
  <c r="A4790" i="8"/>
  <c r="A4789" i="4"/>
  <c r="G4788" i="4"/>
  <c r="B4788" i="4" s="1"/>
  <c r="D2394" i="4"/>
  <c r="E2395" i="4"/>
  <c r="E1597" i="8" l="1"/>
  <c r="F1598" i="8"/>
  <c r="A4791" i="8"/>
  <c r="I4790" i="8"/>
  <c r="B4790" i="8" s="1"/>
  <c r="A4790" i="4"/>
  <c r="G4789" i="4"/>
  <c r="B4789" i="4" s="1"/>
  <c r="F2395" i="4"/>
  <c r="C2395" i="4"/>
  <c r="C1598" i="8" l="1"/>
  <c r="G1598" i="8"/>
  <c r="A4792" i="8"/>
  <c r="I4791" i="8"/>
  <c r="B4791" i="8" s="1"/>
  <c r="A4791" i="4"/>
  <c r="G4790" i="4"/>
  <c r="B4790" i="4" s="1"/>
  <c r="E2396" i="4"/>
  <c r="D2395" i="4"/>
  <c r="H1598" i="8" l="1"/>
  <c r="D1598" i="8"/>
  <c r="I4792" i="8"/>
  <c r="B4792" i="8" s="1"/>
  <c r="A4793" i="8"/>
  <c r="A4792" i="4"/>
  <c r="G4791" i="4"/>
  <c r="B4791" i="4" s="1"/>
  <c r="F2396" i="4"/>
  <c r="C2396" i="4"/>
  <c r="E1598" i="8" l="1"/>
  <c r="F1599" i="8"/>
  <c r="I4793" i="8"/>
  <c r="B4793" i="8" s="1"/>
  <c r="A4794" i="8"/>
  <c r="A4793" i="4"/>
  <c r="G4792" i="4"/>
  <c r="B4792" i="4" s="1"/>
  <c r="E2397" i="4"/>
  <c r="D2396" i="4"/>
  <c r="C1599" i="8" l="1"/>
  <c r="G1599" i="8"/>
  <c r="A4795" i="8"/>
  <c r="I4794" i="8"/>
  <c r="B4794" i="8" s="1"/>
  <c r="A4794" i="4"/>
  <c r="G4793" i="4"/>
  <c r="B4793" i="4" s="1"/>
  <c r="C2397" i="4"/>
  <c r="F2397" i="4"/>
  <c r="H1599" i="8" l="1"/>
  <c r="D1599" i="8"/>
  <c r="A4796" i="8"/>
  <c r="I4795" i="8"/>
  <c r="B4795" i="8" s="1"/>
  <c r="A4795" i="4"/>
  <c r="G4794" i="4"/>
  <c r="B4794" i="4" s="1"/>
  <c r="E2398" i="4"/>
  <c r="D2397" i="4"/>
  <c r="E1599" i="8" l="1"/>
  <c r="F1600" i="8"/>
  <c r="I4796" i="8"/>
  <c r="B4796" i="8" s="1"/>
  <c r="A4797" i="8"/>
  <c r="A4796" i="4"/>
  <c r="G4795" i="4"/>
  <c r="B4795" i="4" s="1"/>
  <c r="F2398" i="4"/>
  <c r="C2398" i="4"/>
  <c r="C1600" i="8" l="1"/>
  <c r="G1600" i="8"/>
  <c r="I4797" i="8"/>
  <c r="B4797" i="8" s="1"/>
  <c r="A4798" i="8"/>
  <c r="A4797" i="4"/>
  <c r="G4796" i="4"/>
  <c r="B4796" i="4" s="1"/>
  <c r="E2399" i="4"/>
  <c r="D2398" i="4"/>
  <c r="H1600" i="8" l="1"/>
  <c r="D1600" i="8"/>
  <c r="A4799" i="8"/>
  <c r="I4798" i="8"/>
  <c r="B4798" i="8" s="1"/>
  <c r="A4798" i="4"/>
  <c r="G4797" i="4"/>
  <c r="B4797" i="4" s="1"/>
  <c r="F2399" i="4"/>
  <c r="C2399" i="4"/>
  <c r="E1600" i="8" l="1"/>
  <c r="F1601" i="8"/>
  <c r="A4800" i="8"/>
  <c r="I4799" i="8"/>
  <c r="B4799" i="8" s="1"/>
  <c r="A4799" i="4"/>
  <c r="G4798" i="4"/>
  <c r="B4798" i="4" s="1"/>
  <c r="E2400" i="4"/>
  <c r="D2399" i="4"/>
  <c r="C1601" i="8" l="1"/>
  <c r="G1601" i="8"/>
  <c r="I4800" i="8"/>
  <c r="B4800" i="8" s="1"/>
  <c r="A4801" i="8"/>
  <c r="A4800" i="4"/>
  <c r="G4799" i="4"/>
  <c r="B4799" i="4" s="1"/>
  <c r="C2400" i="4"/>
  <c r="F2400" i="4"/>
  <c r="H1601" i="8" l="1"/>
  <c r="D1601" i="8"/>
  <c r="I4801" i="8"/>
  <c r="B4801" i="8" s="1"/>
  <c r="A4802" i="8"/>
  <c r="A4801" i="4"/>
  <c r="G4800" i="4"/>
  <c r="B4800" i="4" s="1"/>
  <c r="D2400" i="4"/>
  <c r="E2401" i="4"/>
  <c r="E1601" i="8" l="1"/>
  <c r="F1602" i="8"/>
  <c r="A4803" i="8"/>
  <c r="I4802" i="8"/>
  <c r="B4802" i="8" s="1"/>
  <c r="A4802" i="4"/>
  <c r="G4801" i="4"/>
  <c r="B4801" i="4" s="1"/>
  <c r="F2401" i="4"/>
  <c r="C2401" i="4"/>
  <c r="C1602" i="8" l="1"/>
  <c r="G1602" i="8"/>
  <c r="A4804" i="8"/>
  <c r="I4803" i="8"/>
  <c r="B4803" i="8" s="1"/>
  <c r="A4803" i="4"/>
  <c r="G4802" i="4"/>
  <c r="B4802" i="4" s="1"/>
  <c r="E2402" i="4"/>
  <c r="D2401" i="4"/>
  <c r="H1602" i="8" l="1"/>
  <c r="D1602" i="8"/>
  <c r="I4804" i="8"/>
  <c r="B4804" i="8" s="1"/>
  <c r="A4805" i="8"/>
  <c r="A4804" i="4"/>
  <c r="G4803" i="4"/>
  <c r="B4803" i="4" s="1"/>
  <c r="C2402" i="4"/>
  <c r="F2402" i="4"/>
  <c r="E1602" i="8" l="1"/>
  <c r="F1603" i="8"/>
  <c r="I4805" i="8"/>
  <c r="B4805" i="8" s="1"/>
  <c r="A4806" i="8"/>
  <c r="A4805" i="4"/>
  <c r="G4804" i="4"/>
  <c r="B4804" i="4" s="1"/>
  <c r="E2403" i="4"/>
  <c r="D2402" i="4"/>
  <c r="G1603" i="8" l="1"/>
  <c r="C1603" i="8"/>
  <c r="A4807" i="8"/>
  <c r="I4806" i="8"/>
  <c r="B4806" i="8" s="1"/>
  <c r="A4806" i="4"/>
  <c r="G4805" i="4"/>
  <c r="B4805" i="4" s="1"/>
  <c r="F2403" i="4"/>
  <c r="C2403" i="4"/>
  <c r="H1603" i="8" l="1"/>
  <c r="D1603" i="8"/>
  <c r="A4808" i="8"/>
  <c r="I4807" i="8"/>
  <c r="B4807" i="8" s="1"/>
  <c r="A4807" i="4"/>
  <c r="G4806" i="4"/>
  <c r="B4806" i="4" s="1"/>
  <c r="E2404" i="4"/>
  <c r="D2403" i="4"/>
  <c r="E1603" i="8" l="1"/>
  <c r="F1604" i="8"/>
  <c r="I4808" i="8"/>
  <c r="B4808" i="8" s="1"/>
  <c r="A4809" i="8"/>
  <c r="A4808" i="4"/>
  <c r="G4807" i="4"/>
  <c r="B4807" i="4" s="1"/>
  <c r="F2404" i="4"/>
  <c r="C2404" i="4"/>
  <c r="C1604" i="8" l="1"/>
  <c r="G1604" i="8"/>
  <c r="I4809" i="8"/>
  <c r="B4809" i="8" s="1"/>
  <c r="A4810" i="8"/>
  <c r="A4809" i="4"/>
  <c r="G4808" i="4"/>
  <c r="B4808" i="4" s="1"/>
  <c r="D2404" i="4"/>
  <c r="E2405" i="4"/>
  <c r="H1604" i="8" l="1"/>
  <c r="D1604" i="8"/>
  <c r="A4811" i="8"/>
  <c r="I4810" i="8"/>
  <c r="B4810" i="8" s="1"/>
  <c r="A4810" i="4"/>
  <c r="G4809" i="4"/>
  <c r="B4809" i="4" s="1"/>
  <c r="C2405" i="4"/>
  <c r="F2405" i="4"/>
  <c r="E1604" i="8" l="1"/>
  <c r="F1605" i="8"/>
  <c r="A4812" i="8"/>
  <c r="I4811" i="8"/>
  <c r="B4811" i="8" s="1"/>
  <c r="A4811" i="4"/>
  <c r="G4810" i="4"/>
  <c r="B4810" i="4" s="1"/>
  <c r="D2405" i="4"/>
  <c r="E2406" i="4"/>
  <c r="C1605" i="8" l="1"/>
  <c r="G1605" i="8"/>
  <c r="I4812" i="8"/>
  <c r="B4812" i="8" s="1"/>
  <c r="A4813" i="8"/>
  <c r="A4812" i="4"/>
  <c r="G4811" i="4"/>
  <c r="B4811" i="4" s="1"/>
  <c r="F2406" i="4"/>
  <c r="C2406" i="4"/>
  <c r="H1605" i="8" l="1"/>
  <c r="D1605" i="8"/>
  <c r="I4813" i="8"/>
  <c r="B4813" i="8" s="1"/>
  <c r="A4814" i="8"/>
  <c r="A4813" i="4"/>
  <c r="G4812" i="4"/>
  <c r="B4812" i="4" s="1"/>
  <c r="D2406" i="4"/>
  <c r="E2407" i="4"/>
  <c r="E1605" i="8" l="1"/>
  <c r="F1606" i="8"/>
  <c r="A4815" i="8"/>
  <c r="I4814" i="8"/>
  <c r="B4814" i="8" s="1"/>
  <c r="A4814" i="4"/>
  <c r="G4813" i="4"/>
  <c r="B4813" i="4" s="1"/>
  <c r="C2407" i="4"/>
  <c r="F2407" i="4"/>
  <c r="G1606" i="8" l="1"/>
  <c r="C1606" i="8"/>
  <c r="A4816" i="8"/>
  <c r="I4815" i="8"/>
  <c r="B4815" i="8" s="1"/>
  <c r="A4815" i="4"/>
  <c r="G4814" i="4"/>
  <c r="B4814" i="4" s="1"/>
  <c r="E2408" i="4"/>
  <c r="D2407" i="4"/>
  <c r="H1606" i="8" l="1"/>
  <c r="D1606" i="8"/>
  <c r="I4816" i="8"/>
  <c r="B4816" i="8" s="1"/>
  <c r="A4817" i="8"/>
  <c r="A4816" i="4"/>
  <c r="G4815" i="4"/>
  <c r="B4815" i="4" s="1"/>
  <c r="F2408" i="4"/>
  <c r="C2408" i="4"/>
  <c r="E1606" i="8" l="1"/>
  <c r="F1607" i="8"/>
  <c r="I4817" i="8"/>
  <c r="B4817" i="8" s="1"/>
  <c r="A4818" i="8"/>
  <c r="A4817" i="4"/>
  <c r="G4816" i="4"/>
  <c r="B4816" i="4" s="1"/>
  <c r="D2408" i="4"/>
  <c r="E2409" i="4"/>
  <c r="G1607" i="8" l="1"/>
  <c r="C1607" i="8"/>
  <c r="A4819" i="8"/>
  <c r="I4818" i="8"/>
  <c r="B4818" i="8" s="1"/>
  <c r="A4818" i="4"/>
  <c r="G4817" i="4"/>
  <c r="B4817" i="4" s="1"/>
  <c r="F2409" i="4"/>
  <c r="C2409" i="4"/>
  <c r="H1607" i="8" l="1"/>
  <c r="D1607" i="8"/>
  <c r="A4820" i="8"/>
  <c r="I4819" i="8"/>
  <c r="B4819" i="8" s="1"/>
  <c r="A4819" i="4"/>
  <c r="G4818" i="4"/>
  <c r="B4818" i="4" s="1"/>
  <c r="D2409" i="4"/>
  <c r="E2410" i="4"/>
  <c r="E1607" i="8" l="1"/>
  <c r="F1608" i="8"/>
  <c r="I4820" i="8"/>
  <c r="B4820" i="8" s="1"/>
  <c r="A4821" i="8"/>
  <c r="A4820" i="4"/>
  <c r="G4819" i="4"/>
  <c r="B4819" i="4" s="1"/>
  <c r="F2410" i="4"/>
  <c r="C2410" i="4"/>
  <c r="C1608" i="8" l="1"/>
  <c r="G1608" i="8"/>
  <c r="I4821" i="8"/>
  <c r="B4821" i="8" s="1"/>
  <c r="A4822" i="8"/>
  <c r="A4821" i="4"/>
  <c r="G4820" i="4"/>
  <c r="B4820" i="4" s="1"/>
  <c r="E2411" i="4"/>
  <c r="D2410" i="4"/>
  <c r="H1608" i="8" l="1"/>
  <c r="D1608" i="8"/>
  <c r="A4823" i="8"/>
  <c r="I4822" i="8"/>
  <c r="B4822" i="8" s="1"/>
  <c r="A4822" i="4"/>
  <c r="G4821" i="4"/>
  <c r="B4821" i="4" s="1"/>
  <c r="F2411" i="4"/>
  <c r="C2411" i="4"/>
  <c r="E1608" i="8" l="1"/>
  <c r="F1609" i="8"/>
  <c r="A4824" i="8"/>
  <c r="I4823" i="8"/>
  <c r="B4823" i="8" s="1"/>
  <c r="A4823" i="4"/>
  <c r="G4822" i="4"/>
  <c r="B4822" i="4" s="1"/>
  <c r="E2412" i="4"/>
  <c r="D2411" i="4"/>
  <c r="C1609" i="8" l="1"/>
  <c r="G1609" i="8"/>
  <c r="I4824" i="8"/>
  <c r="B4824" i="8" s="1"/>
  <c r="A4825" i="8"/>
  <c r="A4824" i="4"/>
  <c r="G4823" i="4"/>
  <c r="B4823" i="4" s="1"/>
  <c r="C2412" i="4"/>
  <c r="F2412" i="4"/>
  <c r="H1609" i="8" l="1"/>
  <c r="D1609" i="8"/>
  <c r="I4825" i="8"/>
  <c r="B4825" i="8" s="1"/>
  <c r="A4826" i="8"/>
  <c r="A4825" i="4"/>
  <c r="G4824" i="4"/>
  <c r="B4824" i="4" s="1"/>
  <c r="D2412" i="4"/>
  <c r="E2413" i="4"/>
  <c r="E1609" i="8" l="1"/>
  <c r="F1610" i="8"/>
  <c r="A4827" i="8"/>
  <c r="I4826" i="8"/>
  <c r="B4826" i="8" s="1"/>
  <c r="A4826" i="4"/>
  <c r="G4825" i="4"/>
  <c r="B4825" i="4" s="1"/>
  <c r="C2413" i="4"/>
  <c r="F2413" i="4"/>
  <c r="G1610" i="8" l="1"/>
  <c r="C1610" i="8"/>
  <c r="A4828" i="8"/>
  <c r="I4827" i="8"/>
  <c r="B4827" i="8" s="1"/>
  <c r="A4827" i="4"/>
  <c r="G4826" i="4"/>
  <c r="B4826" i="4" s="1"/>
  <c r="E2414" i="4"/>
  <c r="D2413" i="4"/>
  <c r="H1610" i="8" l="1"/>
  <c r="D1610" i="8"/>
  <c r="I4828" i="8"/>
  <c r="B4828" i="8" s="1"/>
  <c r="A4829" i="8"/>
  <c r="A4828" i="4"/>
  <c r="G4827" i="4"/>
  <c r="B4827" i="4" s="1"/>
  <c r="C2414" i="4"/>
  <c r="F2414" i="4"/>
  <c r="E1610" i="8" l="1"/>
  <c r="F1611" i="8"/>
  <c r="I4829" i="8"/>
  <c r="B4829" i="8" s="1"/>
  <c r="A4830" i="8"/>
  <c r="A4829" i="4"/>
  <c r="G4828" i="4"/>
  <c r="B4828" i="4" s="1"/>
  <c r="D2414" i="4"/>
  <c r="E2415" i="4"/>
  <c r="G1611" i="8" l="1"/>
  <c r="C1611" i="8"/>
  <c r="A4831" i="8"/>
  <c r="I4830" i="8"/>
  <c r="B4830" i="8" s="1"/>
  <c r="A4830" i="4"/>
  <c r="G4829" i="4"/>
  <c r="B4829" i="4" s="1"/>
  <c r="F2415" i="4"/>
  <c r="C2415" i="4"/>
  <c r="H1611" i="8" l="1"/>
  <c r="D1611" i="8"/>
  <c r="A4832" i="8"/>
  <c r="I4831" i="8"/>
  <c r="B4831" i="8" s="1"/>
  <c r="A4831" i="4"/>
  <c r="G4830" i="4"/>
  <c r="B4830" i="4" s="1"/>
  <c r="E2416" i="4"/>
  <c r="D2415" i="4"/>
  <c r="E1611" i="8" l="1"/>
  <c r="F1612" i="8"/>
  <c r="I4832" i="8"/>
  <c r="B4832" i="8" s="1"/>
  <c r="A4833" i="8"/>
  <c r="A4832" i="4"/>
  <c r="G4831" i="4"/>
  <c r="B4831" i="4" s="1"/>
  <c r="C2416" i="4"/>
  <c r="F2416" i="4"/>
  <c r="C1612" i="8" l="1"/>
  <c r="G1612" i="8"/>
  <c r="I4833" i="8"/>
  <c r="B4833" i="8" s="1"/>
  <c r="A4834" i="8"/>
  <c r="A4833" i="4"/>
  <c r="G4832" i="4"/>
  <c r="B4832" i="4" s="1"/>
  <c r="E2417" i="4"/>
  <c r="D2416" i="4"/>
  <c r="H1612" i="8" l="1"/>
  <c r="D1612" i="8"/>
  <c r="A4835" i="8"/>
  <c r="I4834" i="8"/>
  <c r="B4834" i="8" s="1"/>
  <c r="A4834" i="4"/>
  <c r="G4833" i="4"/>
  <c r="B4833" i="4" s="1"/>
  <c r="C2417" i="4"/>
  <c r="F2417" i="4"/>
  <c r="E1612" i="8" l="1"/>
  <c r="F1613" i="8"/>
  <c r="A4836" i="8"/>
  <c r="I4835" i="8"/>
  <c r="B4835" i="8" s="1"/>
  <c r="A4835" i="4"/>
  <c r="G4834" i="4"/>
  <c r="B4834" i="4" s="1"/>
  <c r="E2418" i="4"/>
  <c r="D2417" i="4"/>
  <c r="C1613" i="8" l="1"/>
  <c r="G1613" i="8"/>
  <c r="I4836" i="8"/>
  <c r="B4836" i="8" s="1"/>
  <c r="A4837" i="8"/>
  <c r="A4836" i="4"/>
  <c r="G4835" i="4"/>
  <c r="B4835" i="4" s="1"/>
  <c r="F2418" i="4"/>
  <c r="C2418" i="4"/>
  <c r="H1613" i="8" l="1"/>
  <c r="D1613" i="8"/>
  <c r="I4837" i="8"/>
  <c r="B4837" i="8" s="1"/>
  <c r="A4838" i="8"/>
  <c r="A4837" i="4"/>
  <c r="G4836" i="4"/>
  <c r="B4836" i="4" s="1"/>
  <c r="E2419" i="4"/>
  <c r="D2418" i="4"/>
  <c r="E1613" i="8" l="1"/>
  <c r="F1614" i="8"/>
  <c r="A4839" i="8"/>
  <c r="I4838" i="8"/>
  <c r="B4838" i="8" s="1"/>
  <c r="A4838" i="4"/>
  <c r="G4837" i="4"/>
  <c r="B4837" i="4" s="1"/>
  <c r="F2419" i="4"/>
  <c r="C2419" i="4"/>
  <c r="G1614" i="8" l="1"/>
  <c r="C1614" i="8"/>
  <c r="A4840" i="8"/>
  <c r="I4839" i="8"/>
  <c r="B4839" i="8" s="1"/>
  <c r="A4839" i="4"/>
  <c r="G4838" i="4"/>
  <c r="B4838" i="4" s="1"/>
  <c r="D2419" i="4"/>
  <c r="E2420" i="4"/>
  <c r="H1614" i="8" l="1"/>
  <c r="D1614" i="8"/>
  <c r="I4840" i="8"/>
  <c r="B4840" i="8" s="1"/>
  <c r="A4841" i="8"/>
  <c r="A4840" i="4"/>
  <c r="G4839" i="4"/>
  <c r="B4839" i="4" s="1"/>
  <c r="C2420" i="4"/>
  <c r="F2420" i="4"/>
  <c r="E1614" i="8" l="1"/>
  <c r="F1615" i="8"/>
  <c r="I4841" i="8"/>
  <c r="B4841" i="8" s="1"/>
  <c r="A4842" i="8"/>
  <c r="A4841" i="4"/>
  <c r="G4840" i="4"/>
  <c r="B4840" i="4" s="1"/>
  <c r="D2420" i="4"/>
  <c r="E2421" i="4"/>
  <c r="G1615" i="8" l="1"/>
  <c r="C1615" i="8"/>
  <c r="A4843" i="8"/>
  <c r="I4842" i="8"/>
  <c r="B4842" i="8" s="1"/>
  <c r="A4842" i="4"/>
  <c r="G4841" i="4"/>
  <c r="B4841" i="4" s="1"/>
  <c r="F2421" i="4"/>
  <c r="C2421" i="4"/>
  <c r="H1615" i="8" l="1"/>
  <c r="D1615" i="8"/>
  <c r="A4844" i="8"/>
  <c r="I4843" i="8"/>
  <c r="B4843" i="8" s="1"/>
  <c r="A4843" i="4"/>
  <c r="G4842" i="4"/>
  <c r="B4842" i="4" s="1"/>
  <c r="D2421" i="4"/>
  <c r="E2422" i="4"/>
  <c r="E1615" i="8" l="1"/>
  <c r="F1616" i="8"/>
  <c r="I4844" i="8"/>
  <c r="B4844" i="8" s="1"/>
  <c r="A4845" i="8"/>
  <c r="A4844" i="4"/>
  <c r="G4843" i="4"/>
  <c r="B4843" i="4" s="1"/>
  <c r="C2422" i="4"/>
  <c r="F2422" i="4"/>
  <c r="G1616" i="8" l="1"/>
  <c r="C1616" i="8"/>
  <c r="I4845" i="8"/>
  <c r="B4845" i="8" s="1"/>
  <c r="A4846" i="8"/>
  <c r="A4845" i="4"/>
  <c r="G4844" i="4"/>
  <c r="B4844" i="4" s="1"/>
  <c r="E2423" i="4"/>
  <c r="D2422" i="4"/>
  <c r="H1616" i="8" l="1"/>
  <c r="D1616" i="8"/>
  <c r="A4847" i="8"/>
  <c r="I4846" i="8"/>
  <c r="B4846" i="8" s="1"/>
  <c r="A4846" i="4"/>
  <c r="G4845" i="4"/>
  <c r="B4845" i="4" s="1"/>
  <c r="F2423" i="4"/>
  <c r="C2423" i="4"/>
  <c r="E1616" i="8" l="1"/>
  <c r="F1617" i="8"/>
  <c r="A4848" i="8"/>
  <c r="I4847" i="8"/>
  <c r="B4847" i="8" s="1"/>
  <c r="A4847" i="4"/>
  <c r="G4846" i="4"/>
  <c r="B4846" i="4" s="1"/>
  <c r="D2423" i="4"/>
  <c r="E2424" i="4"/>
  <c r="C1617" i="8" l="1"/>
  <c r="G1617" i="8"/>
  <c r="I4848" i="8"/>
  <c r="B4848" i="8" s="1"/>
  <c r="A4849" i="8"/>
  <c r="A4848" i="4"/>
  <c r="G4847" i="4"/>
  <c r="B4847" i="4" s="1"/>
  <c r="F2424" i="4"/>
  <c r="C2424" i="4"/>
  <c r="H1617" i="8" l="1"/>
  <c r="D1617" i="8"/>
  <c r="I4849" i="8"/>
  <c r="B4849" i="8" s="1"/>
  <c r="A4850" i="8"/>
  <c r="A4849" i="4"/>
  <c r="G4848" i="4"/>
  <c r="B4848" i="4" s="1"/>
  <c r="D2424" i="4"/>
  <c r="E2425" i="4"/>
  <c r="E1617" i="8" l="1"/>
  <c r="F1618" i="8"/>
  <c r="A4851" i="8"/>
  <c r="I4850" i="8"/>
  <c r="B4850" i="8" s="1"/>
  <c r="A4850" i="4"/>
  <c r="G4849" i="4"/>
  <c r="B4849" i="4" s="1"/>
  <c r="C2425" i="4"/>
  <c r="F2425" i="4"/>
  <c r="G1618" i="8" l="1"/>
  <c r="C1618" i="8"/>
  <c r="A4852" i="8"/>
  <c r="I4851" i="8"/>
  <c r="B4851" i="8" s="1"/>
  <c r="A4851" i="4"/>
  <c r="G4850" i="4"/>
  <c r="B4850" i="4" s="1"/>
  <c r="E2426" i="4"/>
  <c r="D2425" i="4"/>
  <c r="H1618" i="8" l="1"/>
  <c r="D1618" i="8"/>
  <c r="I4852" i="8"/>
  <c r="B4852" i="8" s="1"/>
  <c r="A4853" i="8"/>
  <c r="A4852" i="4"/>
  <c r="G4851" i="4"/>
  <c r="B4851" i="4" s="1"/>
  <c r="F2426" i="4"/>
  <c r="C2426" i="4"/>
  <c r="E1618" i="8" l="1"/>
  <c r="F1619" i="8"/>
  <c r="I4853" i="8"/>
  <c r="B4853" i="8" s="1"/>
  <c r="A4854" i="8"/>
  <c r="A4853" i="4"/>
  <c r="G4852" i="4"/>
  <c r="B4852" i="4" s="1"/>
  <c r="D2426" i="4"/>
  <c r="E2427" i="4"/>
  <c r="G1619" i="8" l="1"/>
  <c r="C1619" i="8"/>
  <c r="A4855" i="8"/>
  <c r="I4854" i="8"/>
  <c r="B4854" i="8" s="1"/>
  <c r="A4854" i="4"/>
  <c r="G4853" i="4"/>
  <c r="B4853" i="4" s="1"/>
  <c r="F2427" i="4"/>
  <c r="C2427" i="4"/>
  <c r="H1619" i="8" l="1"/>
  <c r="D1619" i="8"/>
  <c r="A4856" i="8"/>
  <c r="I4855" i="8"/>
  <c r="B4855" i="8" s="1"/>
  <c r="A4855" i="4"/>
  <c r="G4854" i="4"/>
  <c r="B4854" i="4" s="1"/>
  <c r="D2427" i="4"/>
  <c r="E2428" i="4"/>
  <c r="E1619" i="8" l="1"/>
  <c r="F1620" i="8"/>
  <c r="I4856" i="8"/>
  <c r="B4856" i="8" s="1"/>
  <c r="A4857" i="8"/>
  <c r="A4856" i="4"/>
  <c r="G4855" i="4"/>
  <c r="B4855" i="4" s="1"/>
  <c r="C2428" i="4"/>
  <c r="F2428" i="4"/>
  <c r="C1620" i="8" l="1"/>
  <c r="G1620" i="8"/>
  <c r="I4857" i="8"/>
  <c r="B4857" i="8" s="1"/>
  <c r="A4858" i="8"/>
  <c r="A4857" i="4"/>
  <c r="G4856" i="4"/>
  <c r="B4856" i="4" s="1"/>
  <c r="E2429" i="4"/>
  <c r="D2428" i="4"/>
  <c r="H1620" i="8" l="1"/>
  <c r="D1620" i="8"/>
  <c r="A4859" i="8"/>
  <c r="I4858" i="8"/>
  <c r="B4858" i="8" s="1"/>
  <c r="A4858" i="4"/>
  <c r="G4857" i="4"/>
  <c r="B4857" i="4" s="1"/>
  <c r="F2429" i="4"/>
  <c r="C2429" i="4"/>
  <c r="E1620" i="8" l="1"/>
  <c r="F1621" i="8"/>
  <c r="A4860" i="8"/>
  <c r="I4859" i="8"/>
  <c r="B4859" i="8" s="1"/>
  <c r="A4859" i="4"/>
  <c r="G4858" i="4"/>
  <c r="B4858" i="4" s="1"/>
  <c r="D2429" i="4"/>
  <c r="E2430" i="4"/>
  <c r="G1621" i="8" l="1"/>
  <c r="C1621" i="8"/>
  <c r="I4860" i="8"/>
  <c r="B4860" i="8" s="1"/>
  <c r="A4861" i="8"/>
  <c r="A4860" i="4"/>
  <c r="G4859" i="4"/>
  <c r="B4859" i="4" s="1"/>
  <c r="F2430" i="4"/>
  <c r="C2430" i="4"/>
  <c r="H1621" i="8" l="1"/>
  <c r="D1621" i="8"/>
  <c r="I4861" i="8"/>
  <c r="B4861" i="8" s="1"/>
  <c r="A4862" i="8"/>
  <c r="A4861" i="4"/>
  <c r="G4860" i="4"/>
  <c r="B4860" i="4" s="1"/>
  <c r="D2430" i="4"/>
  <c r="E2431" i="4"/>
  <c r="E1621" i="8" l="1"/>
  <c r="F1622" i="8"/>
  <c r="A4863" i="8"/>
  <c r="I4862" i="8"/>
  <c r="B4862" i="8" s="1"/>
  <c r="A4862" i="4"/>
  <c r="G4861" i="4"/>
  <c r="B4861" i="4" s="1"/>
  <c r="C2431" i="4"/>
  <c r="F2431" i="4"/>
  <c r="C1622" i="8" l="1"/>
  <c r="G1622" i="8"/>
  <c r="A4864" i="8"/>
  <c r="I4863" i="8"/>
  <c r="B4863" i="8" s="1"/>
  <c r="A4863" i="4"/>
  <c r="G4862" i="4"/>
  <c r="B4862" i="4" s="1"/>
  <c r="E2432" i="4"/>
  <c r="D2431" i="4"/>
  <c r="H1622" i="8" l="1"/>
  <c r="D1622" i="8"/>
  <c r="I4864" i="8"/>
  <c r="B4864" i="8" s="1"/>
  <c r="A4865" i="8"/>
  <c r="A4864" i="4"/>
  <c r="G4863" i="4"/>
  <c r="B4863" i="4" s="1"/>
  <c r="F2432" i="4"/>
  <c r="C2432" i="4"/>
  <c r="E1622" i="8" l="1"/>
  <c r="F1623" i="8"/>
  <c r="I4865" i="8"/>
  <c r="B4865" i="8" s="1"/>
  <c r="A4866" i="8"/>
  <c r="A4865" i="4"/>
  <c r="G4864" i="4"/>
  <c r="B4864" i="4" s="1"/>
  <c r="D2432" i="4"/>
  <c r="E2433" i="4"/>
  <c r="C1623" i="8" l="1"/>
  <c r="G1623" i="8"/>
  <c r="A4867" i="8"/>
  <c r="I4866" i="8"/>
  <c r="B4866" i="8" s="1"/>
  <c r="A4866" i="4"/>
  <c r="G4865" i="4"/>
  <c r="B4865" i="4" s="1"/>
  <c r="F2433" i="4"/>
  <c r="C2433" i="4"/>
  <c r="H1623" i="8" l="1"/>
  <c r="D1623" i="8"/>
  <c r="A4868" i="8"/>
  <c r="I4867" i="8"/>
  <c r="B4867" i="8" s="1"/>
  <c r="A4867" i="4"/>
  <c r="G4866" i="4"/>
  <c r="B4866" i="4" s="1"/>
  <c r="E2434" i="4"/>
  <c r="D2433" i="4"/>
  <c r="E1623" i="8" l="1"/>
  <c r="F1624" i="8"/>
  <c r="I4868" i="8"/>
  <c r="B4868" i="8" s="1"/>
  <c r="A4869" i="8"/>
  <c r="A4868" i="4"/>
  <c r="G4867" i="4"/>
  <c r="B4867" i="4" s="1"/>
  <c r="C2434" i="4"/>
  <c r="F2434" i="4"/>
  <c r="G1624" i="8" l="1"/>
  <c r="C1624" i="8"/>
  <c r="I4869" i="8"/>
  <c r="B4869" i="8" s="1"/>
  <c r="A4870" i="8"/>
  <c r="A4869" i="4"/>
  <c r="G4868" i="4"/>
  <c r="B4868" i="4" s="1"/>
  <c r="E2435" i="4"/>
  <c r="D2434" i="4"/>
  <c r="H1624" i="8" l="1"/>
  <c r="D1624" i="8"/>
  <c r="A4871" i="8"/>
  <c r="I4870" i="8"/>
  <c r="B4870" i="8" s="1"/>
  <c r="A4870" i="4"/>
  <c r="G4869" i="4"/>
  <c r="B4869" i="4" s="1"/>
  <c r="C2435" i="4"/>
  <c r="F2435" i="4"/>
  <c r="E1624" i="8" l="1"/>
  <c r="F1625" i="8"/>
  <c r="A4872" i="8"/>
  <c r="I4871" i="8"/>
  <c r="B4871" i="8" s="1"/>
  <c r="A4871" i="4"/>
  <c r="G4870" i="4"/>
  <c r="B4870" i="4" s="1"/>
  <c r="E2436" i="4"/>
  <c r="D2435" i="4"/>
  <c r="G1625" i="8" l="1"/>
  <c r="C1625" i="8"/>
  <c r="I4872" i="8"/>
  <c r="B4872" i="8" s="1"/>
  <c r="A4873" i="8"/>
  <c r="A4872" i="4"/>
  <c r="G4871" i="4"/>
  <c r="B4871" i="4" s="1"/>
  <c r="F2436" i="4"/>
  <c r="C2436" i="4"/>
  <c r="H1625" i="8" l="1"/>
  <c r="D1625" i="8"/>
  <c r="I4873" i="8"/>
  <c r="B4873" i="8" s="1"/>
  <c r="A4874" i="8"/>
  <c r="A4873" i="4"/>
  <c r="G4872" i="4"/>
  <c r="B4872" i="4" s="1"/>
  <c r="E2437" i="4"/>
  <c r="D2436" i="4"/>
  <c r="E1625" i="8" l="1"/>
  <c r="F1626" i="8"/>
  <c r="A4875" i="8"/>
  <c r="I4874" i="8"/>
  <c r="B4874" i="8" s="1"/>
  <c r="A4874" i="4"/>
  <c r="G4873" i="4"/>
  <c r="B4873" i="4" s="1"/>
  <c r="F2437" i="4"/>
  <c r="C2437" i="4"/>
  <c r="G1626" i="8" l="1"/>
  <c r="C1626" i="8"/>
  <c r="A4876" i="8"/>
  <c r="I4875" i="8"/>
  <c r="B4875" i="8" s="1"/>
  <c r="A4875" i="4"/>
  <c r="G4874" i="4"/>
  <c r="B4874" i="4" s="1"/>
  <c r="D2437" i="4"/>
  <c r="E2438" i="4"/>
  <c r="H1626" i="8" l="1"/>
  <c r="D1626" i="8"/>
  <c r="I4876" i="8"/>
  <c r="B4876" i="8" s="1"/>
  <c r="A4877" i="8"/>
  <c r="A4876" i="4"/>
  <c r="G4875" i="4"/>
  <c r="B4875" i="4" s="1"/>
  <c r="F2438" i="4"/>
  <c r="C2438" i="4"/>
  <c r="E1626" i="8" l="1"/>
  <c r="F1627" i="8"/>
  <c r="I4877" i="8"/>
  <c r="B4877" i="8" s="1"/>
  <c r="A4878" i="8"/>
  <c r="A4877" i="4"/>
  <c r="G4876" i="4"/>
  <c r="B4876" i="4" s="1"/>
  <c r="E2439" i="4"/>
  <c r="D2438" i="4"/>
  <c r="G1627" i="8" l="1"/>
  <c r="C1627" i="8"/>
  <c r="A4879" i="8"/>
  <c r="I4878" i="8"/>
  <c r="B4878" i="8" s="1"/>
  <c r="A4878" i="4"/>
  <c r="G4877" i="4"/>
  <c r="B4877" i="4" s="1"/>
  <c r="F2439" i="4"/>
  <c r="C2439" i="4"/>
  <c r="H1627" i="8" l="1"/>
  <c r="D1627" i="8"/>
  <c r="A4880" i="8"/>
  <c r="I4879" i="8"/>
  <c r="B4879" i="8" s="1"/>
  <c r="A4879" i="4"/>
  <c r="G4878" i="4"/>
  <c r="B4878" i="4" s="1"/>
  <c r="E2440" i="4"/>
  <c r="D2439" i="4"/>
  <c r="E1627" i="8" l="1"/>
  <c r="F1628" i="8"/>
  <c r="I4880" i="8"/>
  <c r="B4880" i="8" s="1"/>
  <c r="A4881" i="8"/>
  <c r="A4880" i="4"/>
  <c r="G4879" i="4"/>
  <c r="B4879" i="4" s="1"/>
  <c r="C2440" i="4"/>
  <c r="F2440" i="4"/>
  <c r="G1628" i="8" l="1"/>
  <c r="C1628" i="8"/>
  <c r="I4881" i="8"/>
  <c r="B4881" i="8" s="1"/>
  <c r="A4882" i="8"/>
  <c r="A4881" i="4"/>
  <c r="G4880" i="4"/>
  <c r="B4880" i="4" s="1"/>
  <c r="D2440" i="4"/>
  <c r="E2441" i="4"/>
  <c r="H1628" i="8" l="1"/>
  <c r="D1628" i="8"/>
  <c r="A4883" i="8"/>
  <c r="I4882" i="8"/>
  <c r="B4882" i="8" s="1"/>
  <c r="A4882" i="4"/>
  <c r="G4881" i="4"/>
  <c r="B4881" i="4" s="1"/>
  <c r="F2441" i="4"/>
  <c r="C2441" i="4"/>
  <c r="E1628" i="8" l="1"/>
  <c r="F1629" i="8"/>
  <c r="A4884" i="8"/>
  <c r="I4883" i="8"/>
  <c r="B4883" i="8" s="1"/>
  <c r="A4883" i="4"/>
  <c r="G4882" i="4"/>
  <c r="B4882" i="4" s="1"/>
  <c r="E2442" i="4"/>
  <c r="D2441" i="4"/>
  <c r="G1629" i="8" l="1"/>
  <c r="C1629" i="8"/>
  <c r="I4884" i="8"/>
  <c r="B4884" i="8" s="1"/>
  <c r="A4885" i="8"/>
  <c r="A4884" i="4"/>
  <c r="G4883" i="4"/>
  <c r="B4883" i="4" s="1"/>
  <c r="C2442" i="4"/>
  <c r="F2442" i="4"/>
  <c r="H1629" i="8" l="1"/>
  <c r="D1629" i="8"/>
  <c r="I4885" i="8"/>
  <c r="B4885" i="8" s="1"/>
  <c r="A4886" i="8"/>
  <c r="A4885" i="4"/>
  <c r="G4884" i="4"/>
  <c r="B4884" i="4" s="1"/>
  <c r="E2443" i="4"/>
  <c r="D2442" i="4"/>
  <c r="E1629" i="8" l="1"/>
  <c r="F1630" i="8"/>
  <c r="A4887" i="8"/>
  <c r="I4886" i="8"/>
  <c r="B4886" i="8" s="1"/>
  <c r="A4886" i="4"/>
  <c r="G4885" i="4"/>
  <c r="B4885" i="4" s="1"/>
  <c r="C2443" i="4"/>
  <c r="F2443" i="4"/>
  <c r="C1630" i="8" l="1"/>
  <c r="G1630" i="8"/>
  <c r="A4888" i="8"/>
  <c r="I4887" i="8"/>
  <c r="B4887" i="8" s="1"/>
  <c r="A4887" i="4"/>
  <c r="G4886" i="4"/>
  <c r="B4886" i="4" s="1"/>
  <c r="E2444" i="4"/>
  <c r="D2443" i="4"/>
  <c r="H1630" i="8" l="1"/>
  <c r="D1630" i="8"/>
  <c r="I4888" i="8"/>
  <c r="B4888" i="8" s="1"/>
  <c r="A4889" i="8"/>
  <c r="A4888" i="4"/>
  <c r="G4887" i="4"/>
  <c r="B4887" i="4" s="1"/>
  <c r="F2444" i="4"/>
  <c r="C2444" i="4"/>
  <c r="E1630" i="8" l="1"/>
  <c r="F1631" i="8"/>
  <c r="I4889" i="8"/>
  <c r="B4889" i="8" s="1"/>
  <c r="A4890" i="8"/>
  <c r="A4889" i="4"/>
  <c r="G4888" i="4"/>
  <c r="B4888" i="4" s="1"/>
  <c r="E2445" i="4"/>
  <c r="D2444" i="4"/>
  <c r="G1631" i="8" l="1"/>
  <c r="C1631" i="8"/>
  <c r="A4891" i="8"/>
  <c r="I4890" i="8"/>
  <c r="B4890" i="8" s="1"/>
  <c r="A4890" i="4"/>
  <c r="G4889" i="4"/>
  <c r="B4889" i="4" s="1"/>
  <c r="F2445" i="4"/>
  <c r="C2445" i="4"/>
  <c r="H1631" i="8" l="1"/>
  <c r="D1631" i="8"/>
  <c r="A4892" i="8"/>
  <c r="I4891" i="8"/>
  <c r="B4891" i="8" s="1"/>
  <c r="A4891" i="4"/>
  <c r="G4890" i="4"/>
  <c r="B4890" i="4" s="1"/>
  <c r="E2446" i="4"/>
  <c r="D2445" i="4"/>
  <c r="E1631" i="8" l="1"/>
  <c r="F1632" i="8"/>
  <c r="I4892" i="8"/>
  <c r="B4892" i="8" s="1"/>
  <c r="A4893" i="8"/>
  <c r="A4892" i="4"/>
  <c r="G4891" i="4"/>
  <c r="B4891" i="4" s="1"/>
  <c r="C2446" i="4"/>
  <c r="F2446" i="4"/>
  <c r="C1632" i="8" l="1"/>
  <c r="G1632" i="8"/>
  <c r="I4893" i="8"/>
  <c r="B4893" i="8" s="1"/>
  <c r="A4894" i="8"/>
  <c r="A4893" i="4"/>
  <c r="G4892" i="4"/>
  <c r="B4892" i="4" s="1"/>
  <c r="E2447" i="4"/>
  <c r="D2446" i="4"/>
  <c r="H1632" i="8" l="1"/>
  <c r="D1632" i="8"/>
  <c r="A4895" i="8"/>
  <c r="I4894" i="8"/>
  <c r="B4894" i="8" s="1"/>
  <c r="A4894" i="4"/>
  <c r="G4893" i="4"/>
  <c r="B4893" i="4" s="1"/>
  <c r="C2447" i="4"/>
  <c r="F2447" i="4"/>
  <c r="E1632" i="8" l="1"/>
  <c r="F1633" i="8"/>
  <c r="A4896" i="8"/>
  <c r="I4895" i="8"/>
  <c r="B4895" i="8" s="1"/>
  <c r="A4895" i="4"/>
  <c r="G4894" i="4"/>
  <c r="B4894" i="4" s="1"/>
  <c r="E2448" i="4"/>
  <c r="D2447" i="4"/>
  <c r="G1633" i="8" l="1"/>
  <c r="C1633" i="8"/>
  <c r="I4896" i="8"/>
  <c r="B4896" i="8" s="1"/>
  <c r="A4897" i="8"/>
  <c r="A4896" i="4"/>
  <c r="G4895" i="4"/>
  <c r="B4895" i="4" s="1"/>
  <c r="F2448" i="4"/>
  <c r="C2448" i="4"/>
  <c r="H1633" i="8" l="1"/>
  <c r="D1633" i="8"/>
  <c r="I4897" i="8"/>
  <c r="B4897" i="8" s="1"/>
  <c r="A4898" i="8"/>
  <c r="A4897" i="4"/>
  <c r="G4896" i="4"/>
  <c r="B4896" i="4" s="1"/>
  <c r="E2449" i="4"/>
  <c r="D2448" i="4"/>
  <c r="E1633" i="8" l="1"/>
  <c r="F1634" i="8"/>
  <c r="A4899" i="8"/>
  <c r="I4898" i="8"/>
  <c r="B4898" i="8" s="1"/>
  <c r="A4898" i="4"/>
  <c r="G4897" i="4"/>
  <c r="B4897" i="4" s="1"/>
  <c r="F2449" i="4"/>
  <c r="C2449" i="4"/>
  <c r="C1634" i="8" l="1"/>
  <c r="G1634" i="8"/>
  <c r="A4900" i="8"/>
  <c r="I4899" i="8"/>
  <c r="B4899" i="8" s="1"/>
  <c r="A4899" i="4"/>
  <c r="G4898" i="4"/>
  <c r="B4898" i="4" s="1"/>
  <c r="E2450" i="4"/>
  <c r="D2449" i="4"/>
  <c r="H1634" i="8" l="1"/>
  <c r="D1634" i="8"/>
  <c r="I4900" i="8"/>
  <c r="B4900" i="8" s="1"/>
  <c r="A4901" i="8"/>
  <c r="A4900" i="4"/>
  <c r="G4899" i="4"/>
  <c r="B4899" i="4" s="1"/>
  <c r="C2450" i="4"/>
  <c r="F2450" i="4"/>
  <c r="E1634" i="8" l="1"/>
  <c r="F1635" i="8"/>
  <c r="I4901" i="8"/>
  <c r="B4901" i="8" s="1"/>
  <c r="A4902" i="8"/>
  <c r="A4901" i="4"/>
  <c r="G4900" i="4"/>
  <c r="B4900" i="4" s="1"/>
  <c r="E2451" i="4"/>
  <c r="D2450" i="4"/>
  <c r="G1635" i="8" l="1"/>
  <c r="C1635" i="8"/>
  <c r="A4903" i="8"/>
  <c r="I4902" i="8"/>
  <c r="B4902" i="8" s="1"/>
  <c r="A4902" i="4"/>
  <c r="G4901" i="4"/>
  <c r="B4901" i="4" s="1"/>
  <c r="F2451" i="4"/>
  <c r="C2451" i="4"/>
  <c r="H1635" i="8" l="1"/>
  <c r="D1635" i="8"/>
  <c r="A4904" i="8"/>
  <c r="I4903" i="8"/>
  <c r="B4903" i="8" s="1"/>
  <c r="A4903" i="4"/>
  <c r="G4902" i="4"/>
  <c r="B4902" i="4" s="1"/>
  <c r="E2452" i="4"/>
  <c r="D2451" i="4"/>
  <c r="E1635" i="8" l="1"/>
  <c r="F1636" i="8"/>
  <c r="I4904" i="8"/>
  <c r="B4904" i="8" s="1"/>
  <c r="A4905" i="8"/>
  <c r="A4904" i="4"/>
  <c r="G4903" i="4"/>
  <c r="B4903" i="4" s="1"/>
  <c r="F2452" i="4"/>
  <c r="C2452" i="4"/>
  <c r="C1636" i="8" l="1"/>
  <c r="G1636" i="8"/>
  <c r="I4905" i="8"/>
  <c r="B4905" i="8" s="1"/>
  <c r="A4906" i="8"/>
  <c r="A4905" i="4"/>
  <c r="G4904" i="4"/>
  <c r="B4904" i="4" s="1"/>
  <c r="E2453" i="4"/>
  <c r="D2452" i="4"/>
  <c r="H1636" i="8" l="1"/>
  <c r="D1636" i="8"/>
  <c r="A4907" i="8"/>
  <c r="I4906" i="8"/>
  <c r="B4906" i="8" s="1"/>
  <c r="A4906" i="4"/>
  <c r="G4905" i="4"/>
  <c r="B4905" i="4" s="1"/>
  <c r="F2453" i="4"/>
  <c r="C2453" i="4"/>
  <c r="E1636" i="8" l="1"/>
  <c r="F1637" i="8"/>
  <c r="A4908" i="8"/>
  <c r="I4907" i="8"/>
  <c r="B4907" i="8" s="1"/>
  <c r="A4907" i="4"/>
  <c r="G4906" i="4"/>
  <c r="B4906" i="4" s="1"/>
  <c r="D2453" i="4"/>
  <c r="E2454" i="4"/>
  <c r="G1637" i="8" l="1"/>
  <c r="C1637" i="8"/>
  <c r="I4908" i="8"/>
  <c r="B4908" i="8" s="1"/>
  <c r="A4909" i="8"/>
  <c r="A4908" i="4"/>
  <c r="G4907" i="4"/>
  <c r="B4907" i="4" s="1"/>
  <c r="C2454" i="4"/>
  <c r="F2454" i="4"/>
  <c r="H1637" i="8" l="1"/>
  <c r="D1637" i="8"/>
  <c r="I4909" i="8"/>
  <c r="B4909" i="8" s="1"/>
  <c r="A4910" i="8"/>
  <c r="A4909" i="4"/>
  <c r="G4908" i="4"/>
  <c r="B4908" i="4" s="1"/>
  <c r="D2454" i="4"/>
  <c r="E2455" i="4"/>
  <c r="E1637" i="8" l="1"/>
  <c r="F1638" i="8"/>
  <c r="A4911" i="8"/>
  <c r="I4910" i="8"/>
  <c r="B4910" i="8" s="1"/>
  <c r="A4910" i="4"/>
  <c r="G4909" i="4"/>
  <c r="B4909" i="4" s="1"/>
  <c r="F2455" i="4"/>
  <c r="C2455" i="4"/>
  <c r="C1638" i="8" l="1"/>
  <c r="G1638" i="8"/>
  <c r="A4912" i="8"/>
  <c r="I4911" i="8"/>
  <c r="B4911" i="8" s="1"/>
  <c r="A4911" i="4"/>
  <c r="G4910" i="4"/>
  <c r="B4910" i="4" s="1"/>
  <c r="D2455" i="4"/>
  <c r="E2456" i="4"/>
  <c r="H1638" i="8" l="1"/>
  <c r="D1638" i="8"/>
  <c r="I4912" i="8"/>
  <c r="B4912" i="8" s="1"/>
  <c r="A4913" i="8"/>
  <c r="A4912" i="4"/>
  <c r="G4911" i="4"/>
  <c r="B4911" i="4" s="1"/>
  <c r="C2456" i="4"/>
  <c r="F2456" i="4"/>
  <c r="E1638" i="8" l="1"/>
  <c r="F1639" i="8"/>
  <c r="I4913" i="8"/>
  <c r="B4913" i="8" s="1"/>
  <c r="A4914" i="8"/>
  <c r="A4913" i="4"/>
  <c r="G4912" i="4"/>
  <c r="B4912" i="4" s="1"/>
  <c r="E2457" i="4"/>
  <c r="D2456" i="4"/>
  <c r="C1639" i="8" l="1"/>
  <c r="G1639" i="8"/>
  <c r="A4915" i="8"/>
  <c r="I4914" i="8"/>
  <c r="B4914" i="8" s="1"/>
  <c r="A4914" i="4"/>
  <c r="G4913" i="4"/>
  <c r="B4913" i="4" s="1"/>
  <c r="F2457" i="4"/>
  <c r="C2457" i="4"/>
  <c r="H1639" i="8" l="1"/>
  <c r="D1639" i="8"/>
  <c r="A4916" i="8"/>
  <c r="I4915" i="8"/>
  <c r="B4915" i="8" s="1"/>
  <c r="A4915" i="4"/>
  <c r="G4914" i="4"/>
  <c r="B4914" i="4" s="1"/>
  <c r="D2457" i="4"/>
  <c r="E2458" i="4"/>
  <c r="E1639" i="8" l="1"/>
  <c r="F1640" i="8"/>
  <c r="I4916" i="8"/>
  <c r="B4916" i="8" s="1"/>
  <c r="A4917" i="8"/>
  <c r="A4916" i="4"/>
  <c r="G4915" i="4"/>
  <c r="B4915" i="4" s="1"/>
  <c r="F2458" i="4"/>
  <c r="C2458" i="4"/>
  <c r="C1640" i="8" l="1"/>
  <c r="G1640" i="8"/>
  <c r="I4917" i="8"/>
  <c r="B4917" i="8" s="1"/>
  <c r="A4918" i="8"/>
  <c r="A4917" i="4"/>
  <c r="G4916" i="4"/>
  <c r="B4916" i="4" s="1"/>
  <c r="D2458" i="4"/>
  <c r="E2459" i="4"/>
  <c r="H1640" i="8" l="1"/>
  <c r="D1640" i="8"/>
  <c r="A4919" i="8"/>
  <c r="I4918" i="8"/>
  <c r="B4918" i="8" s="1"/>
  <c r="A4918" i="4"/>
  <c r="G4917" i="4"/>
  <c r="B4917" i="4" s="1"/>
  <c r="F2459" i="4"/>
  <c r="C2459" i="4"/>
  <c r="E1640" i="8" l="1"/>
  <c r="F1641" i="8"/>
  <c r="A4920" i="8"/>
  <c r="I4919" i="8"/>
  <c r="B4919" i="8" s="1"/>
  <c r="A4919" i="4"/>
  <c r="G4918" i="4"/>
  <c r="B4918" i="4" s="1"/>
  <c r="E2460" i="4"/>
  <c r="D2459" i="4"/>
  <c r="C1641" i="8" l="1"/>
  <c r="G1641" i="8"/>
  <c r="I4920" i="8"/>
  <c r="B4920" i="8" s="1"/>
  <c r="A4921" i="8"/>
  <c r="A4920" i="4"/>
  <c r="G4919" i="4"/>
  <c r="B4919" i="4" s="1"/>
  <c r="F2460" i="4"/>
  <c r="C2460" i="4"/>
  <c r="H1641" i="8" l="1"/>
  <c r="D1641" i="8"/>
  <c r="I4921" i="8"/>
  <c r="B4921" i="8" s="1"/>
  <c r="A4922" i="8"/>
  <c r="A4921" i="4"/>
  <c r="G4920" i="4"/>
  <c r="B4920" i="4" s="1"/>
  <c r="E2461" i="4"/>
  <c r="D2460" i="4"/>
  <c r="E1641" i="8" l="1"/>
  <c r="F1642" i="8"/>
  <c r="A4923" i="8"/>
  <c r="I4922" i="8"/>
  <c r="B4922" i="8" s="1"/>
  <c r="A4922" i="4"/>
  <c r="G4921" i="4"/>
  <c r="B4921" i="4" s="1"/>
  <c r="C2461" i="4"/>
  <c r="F2461" i="4"/>
  <c r="G1642" i="8" l="1"/>
  <c r="C1642" i="8"/>
  <c r="A4924" i="8"/>
  <c r="I4923" i="8"/>
  <c r="B4923" i="8" s="1"/>
  <c r="A4923" i="4"/>
  <c r="G4922" i="4"/>
  <c r="B4922" i="4" s="1"/>
  <c r="D2461" i="4"/>
  <c r="E2462" i="4"/>
  <c r="H1642" i="8" l="1"/>
  <c r="D1642" i="8"/>
  <c r="I4924" i="8"/>
  <c r="B4924" i="8" s="1"/>
  <c r="A4925" i="8"/>
  <c r="A4924" i="4"/>
  <c r="G4923" i="4"/>
  <c r="B4923" i="4" s="1"/>
  <c r="C2462" i="4"/>
  <c r="F2462" i="4"/>
  <c r="E1642" i="8" l="1"/>
  <c r="F1643" i="8"/>
  <c r="I4925" i="8"/>
  <c r="B4925" i="8" s="1"/>
  <c r="A4926" i="8"/>
  <c r="A4925" i="4"/>
  <c r="G4924" i="4"/>
  <c r="B4924" i="4" s="1"/>
  <c r="E2463" i="4"/>
  <c r="D2462" i="4"/>
  <c r="G1643" i="8" l="1"/>
  <c r="C1643" i="8"/>
  <c r="A4927" i="8"/>
  <c r="I4926" i="8"/>
  <c r="B4926" i="8" s="1"/>
  <c r="A4926" i="4"/>
  <c r="G4925" i="4"/>
  <c r="B4925" i="4" s="1"/>
  <c r="C2463" i="4"/>
  <c r="F2463" i="4"/>
  <c r="H1643" i="8" l="1"/>
  <c r="D1643" i="8"/>
  <c r="A4928" i="8"/>
  <c r="I4927" i="8"/>
  <c r="B4927" i="8" s="1"/>
  <c r="A4927" i="4"/>
  <c r="G4926" i="4"/>
  <c r="B4926" i="4" s="1"/>
  <c r="D2463" i="4"/>
  <c r="E2464" i="4"/>
  <c r="E1643" i="8" l="1"/>
  <c r="F1644" i="8"/>
  <c r="I4928" i="8"/>
  <c r="B4928" i="8" s="1"/>
  <c r="A4929" i="8"/>
  <c r="A4928" i="4"/>
  <c r="G4927" i="4"/>
  <c r="B4927" i="4" s="1"/>
  <c r="F2464" i="4"/>
  <c r="C2464" i="4"/>
  <c r="C1644" i="8" l="1"/>
  <c r="G1644" i="8"/>
  <c r="I4929" i="8"/>
  <c r="B4929" i="8" s="1"/>
  <c r="A4930" i="8"/>
  <c r="A4929" i="4"/>
  <c r="G4928" i="4"/>
  <c r="B4928" i="4" s="1"/>
  <c r="E2465" i="4"/>
  <c r="D2464" i="4"/>
  <c r="H1644" i="8" l="1"/>
  <c r="D1644" i="8"/>
  <c r="A4931" i="8"/>
  <c r="I4930" i="8"/>
  <c r="B4930" i="8" s="1"/>
  <c r="A4930" i="4"/>
  <c r="G4929" i="4"/>
  <c r="B4929" i="4" s="1"/>
  <c r="C2465" i="4"/>
  <c r="F2465" i="4"/>
  <c r="E1644" i="8" l="1"/>
  <c r="F1645" i="8"/>
  <c r="A4932" i="8"/>
  <c r="I4931" i="8"/>
  <c r="B4931" i="8" s="1"/>
  <c r="A4931" i="4"/>
  <c r="G4930" i="4"/>
  <c r="B4930" i="4" s="1"/>
  <c r="E2466" i="4"/>
  <c r="D2465" i="4"/>
  <c r="G1645" i="8" l="1"/>
  <c r="C1645" i="8"/>
  <c r="I4932" i="8"/>
  <c r="B4932" i="8" s="1"/>
  <c r="A4933" i="8"/>
  <c r="A4932" i="4"/>
  <c r="G4931" i="4"/>
  <c r="B4931" i="4" s="1"/>
  <c r="C2466" i="4"/>
  <c r="F2466" i="4"/>
  <c r="H1645" i="8" l="1"/>
  <c r="D1645" i="8"/>
  <c r="I4933" i="8"/>
  <c r="B4933" i="8" s="1"/>
  <c r="A4934" i="8"/>
  <c r="A4933" i="4"/>
  <c r="G4932" i="4"/>
  <c r="B4932" i="4" s="1"/>
  <c r="E2467" i="4"/>
  <c r="D2466" i="4"/>
  <c r="E1645" i="8" l="1"/>
  <c r="F1646" i="8"/>
  <c r="A4935" i="8"/>
  <c r="I4934" i="8"/>
  <c r="B4934" i="8" s="1"/>
  <c r="A4934" i="4"/>
  <c r="G4933" i="4"/>
  <c r="B4933" i="4" s="1"/>
  <c r="F2467" i="4"/>
  <c r="C2467" i="4"/>
  <c r="G1646" i="8" l="1"/>
  <c r="C1646" i="8"/>
  <c r="A4936" i="8"/>
  <c r="I4935" i="8"/>
  <c r="B4935" i="8" s="1"/>
  <c r="A4935" i="4"/>
  <c r="G4934" i="4"/>
  <c r="B4934" i="4" s="1"/>
  <c r="E2468" i="4"/>
  <c r="D2467" i="4"/>
  <c r="H1646" i="8" l="1"/>
  <c r="D1646" i="8"/>
  <c r="I4936" i="8"/>
  <c r="B4936" i="8" s="1"/>
  <c r="A4937" i="8"/>
  <c r="A4936" i="4"/>
  <c r="G4935" i="4"/>
  <c r="B4935" i="4" s="1"/>
  <c r="F2468" i="4"/>
  <c r="C2468" i="4"/>
  <c r="E1646" i="8" l="1"/>
  <c r="F1647" i="8"/>
  <c r="I4937" i="8"/>
  <c r="B4937" i="8" s="1"/>
  <c r="A4938" i="8"/>
  <c r="A4937" i="4"/>
  <c r="G4936" i="4"/>
  <c r="B4936" i="4" s="1"/>
  <c r="D2468" i="4"/>
  <c r="E2469" i="4"/>
  <c r="G1647" i="8" l="1"/>
  <c r="C1647" i="8"/>
  <c r="A4939" i="8"/>
  <c r="I4938" i="8"/>
  <c r="B4938" i="8" s="1"/>
  <c r="A4938" i="4"/>
  <c r="G4937" i="4"/>
  <c r="B4937" i="4" s="1"/>
  <c r="C2469" i="4"/>
  <c r="F2469" i="4"/>
  <c r="H1647" i="8" l="1"/>
  <c r="D1647" i="8"/>
  <c r="A4940" i="8"/>
  <c r="I4939" i="8"/>
  <c r="B4939" i="8" s="1"/>
  <c r="A4939" i="4"/>
  <c r="G4938" i="4"/>
  <c r="B4938" i="4" s="1"/>
  <c r="E2470" i="4"/>
  <c r="D2469" i="4"/>
  <c r="E1647" i="8" l="1"/>
  <c r="F1648" i="8"/>
  <c r="I4940" i="8"/>
  <c r="B4940" i="8" s="1"/>
  <c r="A4941" i="8"/>
  <c r="A4940" i="4"/>
  <c r="G4939" i="4"/>
  <c r="B4939" i="4" s="1"/>
  <c r="F2470" i="4"/>
  <c r="C2470" i="4"/>
  <c r="C1648" i="8" l="1"/>
  <c r="G1648" i="8"/>
  <c r="I4941" i="8"/>
  <c r="B4941" i="8" s="1"/>
  <c r="A4942" i="8"/>
  <c r="A4941" i="4"/>
  <c r="G4940" i="4"/>
  <c r="B4940" i="4" s="1"/>
  <c r="D2470" i="4"/>
  <c r="E2471" i="4"/>
  <c r="H1648" i="8" l="1"/>
  <c r="D1648" i="8"/>
  <c r="A4943" i="8"/>
  <c r="I4942" i="8"/>
  <c r="B4942" i="8" s="1"/>
  <c r="A4942" i="4"/>
  <c r="G4941" i="4"/>
  <c r="B4941" i="4" s="1"/>
  <c r="F2471" i="4"/>
  <c r="C2471" i="4"/>
  <c r="E1648" i="8" l="1"/>
  <c r="F1649" i="8"/>
  <c r="A4944" i="8"/>
  <c r="I4943" i="8"/>
  <c r="B4943" i="8" s="1"/>
  <c r="A4943" i="4"/>
  <c r="G4942" i="4"/>
  <c r="B4942" i="4" s="1"/>
  <c r="D2471" i="4"/>
  <c r="E2472" i="4"/>
  <c r="G1649" i="8" l="1"/>
  <c r="C1649" i="8"/>
  <c r="A4945" i="8"/>
  <c r="I4944" i="8"/>
  <c r="B4944" i="8" s="1"/>
  <c r="A4944" i="4"/>
  <c r="G4943" i="4"/>
  <c r="B4943" i="4" s="1"/>
  <c r="F2472" i="4"/>
  <c r="C2472" i="4"/>
  <c r="H1649" i="8" l="1"/>
  <c r="D1649" i="8"/>
  <c r="I4945" i="8"/>
  <c r="B4945" i="8" s="1"/>
  <c r="A4946" i="8"/>
  <c r="A4945" i="4"/>
  <c r="G4944" i="4"/>
  <c r="B4944" i="4" s="1"/>
  <c r="E2473" i="4"/>
  <c r="D2472" i="4"/>
  <c r="E1649" i="8" l="1"/>
  <c r="F1650" i="8"/>
  <c r="A4947" i="8"/>
  <c r="I4946" i="8"/>
  <c r="B4946" i="8" s="1"/>
  <c r="A4946" i="4"/>
  <c r="G4945" i="4"/>
  <c r="B4945" i="4" s="1"/>
  <c r="C2473" i="4"/>
  <c r="F2473" i="4"/>
  <c r="C1650" i="8" l="1"/>
  <c r="G1650" i="8"/>
  <c r="A4948" i="8"/>
  <c r="I4947" i="8"/>
  <c r="B4947" i="8" s="1"/>
  <c r="A4947" i="4"/>
  <c r="G4946" i="4"/>
  <c r="B4946" i="4" s="1"/>
  <c r="E2474" i="4"/>
  <c r="D2473" i="4"/>
  <c r="H1650" i="8" l="1"/>
  <c r="D1650" i="8"/>
  <c r="A4949" i="8"/>
  <c r="I4948" i="8"/>
  <c r="B4948" i="8" s="1"/>
  <c r="A4948" i="4"/>
  <c r="G4947" i="4"/>
  <c r="B4947" i="4" s="1"/>
  <c r="C2474" i="4"/>
  <c r="F2474" i="4"/>
  <c r="E1650" i="8" l="1"/>
  <c r="F1651" i="8"/>
  <c r="I4949" i="8"/>
  <c r="B4949" i="8" s="1"/>
  <c r="A4950" i="8"/>
  <c r="A4949" i="4"/>
  <c r="G4948" i="4"/>
  <c r="B4948" i="4" s="1"/>
  <c r="E2475" i="4"/>
  <c r="D2474" i="4"/>
  <c r="G1651" i="8" l="1"/>
  <c r="C1651" i="8"/>
  <c r="A4951" i="8"/>
  <c r="I4950" i="8"/>
  <c r="B4950" i="8" s="1"/>
  <c r="A4950" i="4"/>
  <c r="G4949" i="4"/>
  <c r="B4949" i="4" s="1"/>
  <c r="F2475" i="4"/>
  <c r="C2475" i="4"/>
  <c r="H1651" i="8" l="1"/>
  <c r="D1651" i="8"/>
  <c r="A4952" i="8"/>
  <c r="I4951" i="8"/>
  <c r="B4951" i="8" s="1"/>
  <c r="A4951" i="4"/>
  <c r="G4950" i="4"/>
  <c r="B4950" i="4" s="1"/>
  <c r="E2476" i="4"/>
  <c r="D2475" i="4"/>
  <c r="E1651" i="8" l="1"/>
  <c r="F1652" i="8"/>
  <c r="A4953" i="8"/>
  <c r="I4952" i="8"/>
  <c r="B4952" i="8" s="1"/>
  <c r="A4952" i="4"/>
  <c r="G4951" i="4"/>
  <c r="B4951" i="4" s="1"/>
  <c r="F2476" i="4"/>
  <c r="C2476" i="4"/>
  <c r="C1652" i="8" l="1"/>
  <c r="G1652" i="8"/>
  <c r="I4953" i="8"/>
  <c r="B4953" i="8" s="1"/>
  <c r="A4954" i="8"/>
  <c r="A4953" i="4"/>
  <c r="G4952" i="4"/>
  <c r="B4952" i="4" s="1"/>
  <c r="D2476" i="4"/>
  <c r="E2477" i="4"/>
  <c r="H1652" i="8" l="1"/>
  <c r="D1652" i="8"/>
  <c r="A4955" i="8"/>
  <c r="I4954" i="8"/>
  <c r="B4954" i="8" s="1"/>
  <c r="A4954" i="4"/>
  <c r="G4953" i="4"/>
  <c r="B4953" i="4" s="1"/>
  <c r="F2477" i="4"/>
  <c r="C2477" i="4"/>
  <c r="E1652" i="8" l="1"/>
  <c r="F1653" i="8"/>
  <c r="A4956" i="8"/>
  <c r="I4955" i="8"/>
  <c r="B4955" i="8" s="1"/>
  <c r="A4955" i="4"/>
  <c r="G4954" i="4"/>
  <c r="B4954" i="4" s="1"/>
  <c r="D2477" i="4"/>
  <c r="E2478" i="4"/>
  <c r="G1653" i="8" l="1"/>
  <c r="C1653" i="8"/>
  <c r="A4957" i="8"/>
  <c r="I4956" i="8"/>
  <c r="B4956" i="8" s="1"/>
  <c r="A4956" i="4"/>
  <c r="G4955" i="4"/>
  <c r="B4955" i="4" s="1"/>
  <c r="C2478" i="4"/>
  <c r="F2478" i="4"/>
  <c r="H1653" i="8" l="1"/>
  <c r="D1653" i="8"/>
  <c r="I4957" i="8"/>
  <c r="B4957" i="8" s="1"/>
  <c r="A4958" i="8"/>
  <c r="A4957" i="4"/>
  <c r="G4956" i="4"/>
  <c r="B4956" i="4" s="1"/>
  <c r="E2479" i="4"/>
  <c r="D2478" i="4"/>
  <c r="E1653" i="8" l="1"/>
  <c r="F1654" i="8"/>
  <c r="A4959" i="8"/>
  <c r="I4958" i="8"/>
  <c r="B4958" i="8" s="1"/>
  <c r="A4958" i="4"/>
  <c r="G4957" i="4"/>
  <c r="B4957" i="4" s="1"/>
  <c r="F2479" i="4"/>
  <c r="C2479" i="4"/>
  <c r="C1654" i="8" l="1"/>
  <c r="G1654" i="8"/>
  <c r="A4960" i="8"/>
  <c r="I4959" i="8"/>
  <c r="B4959" i="8" s="1"/>
  <c r="A4959" i="4"/>
  <c r="G4958" i="4"/>
  <c r="B4958" i="4" s="1"/>
  <c r="D2479" i="4"/>
  <c r="E2480" i="4"/>
  <c r="H1654" i="8" l="1"/>
  <c r="D1654" i="8"/>
  <c r="A4961" i="8"/>
  <c r="I4960" i="8"/>
  <c r="B4960" i="8" s="1"/>
  <c r="A4960" i="4"/>
  <c r="G4959" i="4"/>
  <c r="B4959" i="4" s="1"/>
  <c r="F2480" i="4"/>
  <c r="C2480" i="4"/>
  <c r="E1654" i="8" l="1"/>
  <c r="F1655" i="8"/>
  <c r="I4961" i="8"/>
  <c r="B4961" i="8" s="1"/>
  <c r="A4962" i="8"/>
  <c r="A4961" i="4"/>
  <c r="G4960" i="4"/>
  <c r="B4960" i="4" s="1"/>
  <c r="D2480" i="4"/>
  <c r="E2481" i="4"/>
  <c r="G1655" i="8" l="1"/>
  <c r="C1655" i="8"/>
  <c r="A4963" i="8"/>
  <c r="I4962" i="8"/>
  <c r="B4962" i="8" s="1"/>
  <c r="A4962" i="4"/>
  <c r="G4961" i="4"/>
  <c r="B4961" i="4" s="1"/>
  <c r="C2481" i="4"/>
  <c r="F2481" i="4"/>
  <c r="H1655" i="8" l="1"/>
  <c r="D1655" i="8"/>
  <c r="A4964" i="8"/>
  <c r="I4963" i="8"/>
  <c r="B4963" i="8" s="1"/>
  <c r="A4963" i="4"/>
  <c r="G4962" i="4"/>
  <c r="B4962" i="4" s="1"/>
  <c r="E2482" i="4"/>
  <c r="D2481" i="4"/>
  <c r="E1655" i="8" l="1"/>
  <c r="F1656" i="8"/>
  <c r="A4965" i="8"/>
  <c r="I4964" i="8"/>
  <c r="B4964" i="8" s="1"/>
  <c r="A4964" i="4"/>
  <c r="G4963" i="4"/>
  <c r="B4963" i="4" s="1"/>
  <c r="F2482" i="4"/>
  <c r="C2482" i="4"/>
  <c r="C1656" i="8" l="1"/>
  <c r="G1656" i="8"/>
  <c r="I4965" i="8"/>
  <c r="B4965" i="8" s="1"/>
  <c r="A4966" i="8"/>
  <c r="A4965" i="4"/>
  <c r="G4964" i="4"/>
  <c r="B4964" i="4" s="1"/>
  <c r="D2482" i="4"/>
  <c r="E2483" i="4"/>
  <c r="H1656" i="8" l="1"/>
  <c r="D1656" i="8"/>
  <c r="A4967" i="8"/>
  <c r="I4966" i="8"/>
  <c r="B4966" i="8" s="1"/>
  <c r="A4966" i="4"/>
  <c r="G4965" i="4"/>
  <c r="B4965" i="4" s="1"/>
  <c r="F2483" i="4"/>
  <c r="C2483" i="4"/>
  <c r="E1656" i="8" l="1"/>
  <c r="F1657" i="8"/>
  <c r="A4968" i="8"/>
  <c r="I4967" i="8"/>
  <c r="B4967" i="8" s="1"/>
  <c r="A4967" i="4"/>
  <c r="G4966" i="4"/>
  <c r="B4966" i="4" s="1"/>
  <c r="D2483" i="4"/>
  <c r="E2484" i="4"/>
  <c r="G1657" i="8" l="1"/>
  <c r="C1657" i="8"/>
  <c r="A4969" i="8"/>
  <c r="I4968" i="8"/>
  <c r="B4968" i="8" s="1"/>
  <c r="A4968" i="4"/>
  <c r="G4967" i="4"/>
  <c r="B4967" i="4" s="1"/>
  <c r="C2484" i="4"/>
  <c r="F2484" i="4"/>
  <c r="H1657" i="8" l="1"/>
  <c r="D1657" i="8"/>
  <c r="I4969" i="8"/>
  <c r="B4969" i="8" s="1"/>
  <c r="A4970" i="8"/>
  <c r="A4969" i="4"/>
  <c r="G4968" i="4"/>
  <c r="B4968" i="4" s="1"/>
  <c r="E2485" i="4"/>
  <c r="D2484" i="4"/>
  <c r="E1657" i="8" l="1"/>
  <c r="F1658" i="8"/>
  <c r="A4971" i="8"/>
  <c r="I4970" i="8"/>
  <c r="B4970" i="8" s="1"/>
  <c r="A4970" i="4"/>
  <c r="G4969" i="4"/>
  <c r="B4969" i="4" s="1"/>
  <c r="F2485" i="4"/>
  <c r="C2485" i="4"/>
  <c r="G1658" i="8" l="1"/>
  <c r="C1658" i="8"/>
  <c r="A4972" i="8"/>
  <c r="I4971" i="8"/>
  <c r="B4971" i="8" s="1"/>
  <c r="A4971" i="4"/>
  <c r="G4970" i="4"/>
  <c r="B4970" i="4" s="1"/>
  <c r="D2485" i="4"/>
  <c r="E2486" i="4"/>
  <c r="H1658" i="8" l="1"/>
  <c r="D1658" i="8"/>
  <c r="A4973" i="8"/>
  <c r="I4972" i="8"/>
  <c r="B4972" i="8" s="1"/>
  <c r="A4972" i="4"/>
  <c r="G4971" i="4"/>
  <c r="B4971" i="4" s="1"/>
  <c r="F2486" i="4"/>
  <c r="C2486" i="4"/>
  <c r="E1658" i="8" l="1"/>
  <c r="F1659" i="8"/>
  <c r="I4973" i="8"/>
  <c r="B4973" i="8" s="1"/>
  <c r="A4974" i="8"/>
  <c r="A4973" i="4"/>
  <c r="G4972" i="4"/>
  <c r="B4972" i="4" s="1"/>
  <c r="D2486" i="4"/>
  <c r="E2487" i="4"/>
  <c r="C1659" i="8" l="1"/>
  <c r="G1659" i="8"/>
  <c r="A4975" i="8"/>
  <c r="I4974" i="8"/>
  <c r="B4974" i="8" s="1"/>
  <c r="A4974" i="4"/>
  <c r="G4973" i="4"/>
  <c r="B4973" i="4" s="1"/>
  <c r="C2487" i="4"/>
  <c r="F2487" i="4"/>
  <c r="H1659" i="8" l="1"/>
  <c r="D1659" i="8"/>
  <c r="A4976" i="8"/>
  <c r="I4975" i="8"/>
  <c r="B4975" i="8" s="1"/>
  <c r="A4975" i="4"/>
  <c r="G4974" i="4"/>
  <c r="B4974" i="4" s="1"/>
  <c r="E2488" i="4"/>
  <c r="D2487" i="4"/>
  <c r="E1659" i="8" l="1"/>
  <c r="F1660" i="8"/>
  <c r="A4977" i="8"/>
  <c r="I4976" i="8"/>
  <c r="B4976" i="8" s="1"/>
  <c r="A4976" i="4"/>
  <c r="G4975" i="4"/>
  <c r="B4975" i="4" s="1"/>
  <c r="F2488" i="4"/>
  <c r="C2488" i="4"/>
  <c r="G1660" i="8" l="1"/>
  <c r="C1660" i="8"/>
  <c r="I4977" i="8"/>
  <c r="B4977" i="8" s="1"/>
  <c r="A4978" i="8"/>
  <c r="A4977" i="4"/>
  <c r="G4976" i="4"/>
  <c r="B4976" i="4" s="1"/>
  <c r="D2488" i="4"/>
  <c r="E2489" i="4"/>
  <c r="H1660" i="8" l="1"/>
  <c r="D1660" i="8"/>
  <c r="A4979" i="8"/>
  <c r="I4978" i="8"/>
  <c r="B4978" i="8" s="1"/>
  <c r="A4978" i="4"/>
  <c r="G4977" i="4"/>
  <c r="B4977" i="4" s="1"/>
  <c r="F2489" i="4"/>
  <c r="C2489" i="4"/>
  <c r="E1660" i="8" l="1"/>
  <c r="F1661" i="8"/>
  <c r="A4980" i="8"/>
  <c r="I4979" i="8"/>
  <c r="B4979" i="8" s="1"/>
  <c r="A4979" i="4"/>
  <c r="G4978" i="4"/>
  <c r="B4978" i="4" s="1"/>
  <c r="E2490" i="4"/>
  <c r="D2489" i="4"/>
  <c r="C1661" i="8" l="1"/>
  <c r="G1661" i="8"/>
  <c r="A4981" i="8"/>
  <c r="I4980" i="8"/>
  <c r="B4980" i="8" s="1"/>
  <c r="A4980" i="4"/>
  <c r="G4979" i="4"/>
  <c r="B4979" i="4" s="1"/>
  <c r="F2490" i="4"/>
  <c r="C2490" i="4"/>
  <c r="H1661" i="8" l="1"/>
  <c r="D1661" i="8"/>
  <c r="I4981" i="8"/>
  <c r="B4981" i="8" s="1"/>
  <c r="A4982" i="8"/>
  <c r="A4981" i="4"/>
  <c r="G4980" i="4"/>
  <c r="B4980" i="4" s="1"/>
  <c r="E2491" i="4"/>
  <c r="D2490" i="4"/>
  <c r="E1661" i="8" l="1"/>
  <c r="F1662" i="8"/>
  <c r="A4983" i="8"/>
  <c r="I4982" i="8"/>
  <c r="B4982" i="8" s="1"/>
  <c r="A4982" i="4"/>
  <c r="G4981" i="4"/>
  <c r="B4981" i="4" s="1"/>
  <c r="C2491" i="4"/>
  <c r="F2491" i="4"/>
  <c r="C1662" i="8" l="1"/>
  <c r="G1662" i="8"/>
  <c r="A4984" i="8"/>
  <c r="I4983" i="8"/>
  <c r="B4983" i="8" s="1"/>
  <c r="A4983" i="4"/>
  <c r="G4982" i="4"/>
  <c r="B4982" i="4" s="1"/>
  <c r="E2492" i="4"/>
  <c r="D2491" i="4"/>
  <c r="H1662" i="8" l="1"/>
  <c r="D1662" i="8"/>
  <c r="A4985" i="8"/>
  <c r="I4984" i="8"/>
  <c r="B4984" i="8" s="1"/>
  <c r="A4984" i="4"/>
  <c r="G4983" i="4"/>
  <c r="B4983" i="4" s="1"/>
  <c r="C2492" i="4"/>
  <c r="F2492" i="4"/>
  <c r="E1662" i="8" l="1"/>
  <c r="F1663" i="8"/>
  <c r="I4985" i="8"/>
  <c r="B4985" i="8" s="1"/>
  <c r="A4986" i="8"/>
  <c r="A4985" i="4"/>
  <c r="G4984" i="4"/>
  <c r="B4984" i="4" s="1"/>
  <c r="E2493" i="4"/>
  <c r="D2492" i="4"/>
  <c r="C1663" i="8" l="1"/>
  <c r="G1663" i="8"/>
  <c r="A4987" i="8"/>
  <c r="I4986" i="8"/>
  <c r="B4986" i="8" s="1"/>
  <c r="A4986" i="4"/>
  <c r="G4985" i="4"/>
  <c r="B4985" i="4" s="1"/>
  <c r="F2493" i="4"/>
  <c r="C2493" i="4"/>
  <c r="H1663" i="8" l="1"/>
  <c r="D1663" i="8"/>
  <c r="A4988" i="8"/>
  <c r="I4987" i="8"/>
  <c r="B4987" i="8" s="1"/>
  <c r="A4987" i="4"/>
  <c r="G4986" i="4"/>
  <c r="B4986" i="4" s="1"/>
  <c r="E2494" i="4"/>
  <c r="D2493" i="4"/>
  <c r="E1663" i="8" l="1"/>
  <c r="F1664" i="8"/>
  <c r="A4989" i="8"/>
  <c r="I4988" i="8"/>
  <c r="B4988" i="8" s="1"/>
  <c r="A4988" i="4"/>
  <c r="G4987" i="4"/>
  <c r="B4987" i="4" s="1"/>
  <c r="F2494" i="4"/>
  <c r="C2494" i="4"/>
  <c r="C1664" i="8" l="1"/>
  <c r="G1664" i="8"/>
  <c r="I4989" i="8"/>
  <c r="B4989" i="8" s="1"/>
  <c r="A4990" i="8"/>
  <c r="A4989" i="4"/>
  <c r="G4988" i="4"/>
  <c r="B4988" i="4" s="1"/>
  <c r="E2495" i="4"/>
  <c r="D2494" i="4"/>
  <c r="H1664" i="8" l="1"/>
  <c r="D1664" i="8"/>
  <c r="A4991" i="8"/>
  <c r="I4990" i="8"/>
  <c r="B4990" i="8" s="1"/>
  <c r="A4990" i="4"/>
  <c r="G4989" i="4"/>
  <c r="B4989" i="4" s="1"/>
  <c r="C2495" i="4"/>
  <c r="F2495" i="4"/>
  <c r="E1664" i="8" l="1"/>
  <c r="F1665" i="8"/>
  <c r="A4992" i="8"/>
  <c r="I4991" i="8"/>
  <c r="B4991" i="8" s="1"/>
  <c r="A4991" i="4"/>
  <c r="G4990" i="4"/>
  <c r="B4990" i="4" s="1"/>
  <c r="D2495" i="4"/>
  <c r="E2496" i="4"/>
  <c r="C1665" i="8" l="1"/>
  <c r="G1665" i="8"/>
  <c r="A4993" i="8"/>
  <c r="I4992" i="8"/>
  <c r="B4992" i="8" s="1"/>
  <c r="A4992" i="4"/>
  <c r="G4991" i="4"/>
  <c r="B4991" i="4" s="1"/>
  <c r="F2496" i="4"/>
  <c r="C2496" i="4"/>
  <c r="H1665" i="8" l="1"/>
  <c r="D1665" i="8"/>
  <c r="I4993" i="8"/>
  <c r="B4993" i="8" s="1"/>
  <c r="A4994" i="8"/>
  <c r="A4993" i="4"/>
  <c r="G4992" i="4"/>
  <c r="B4992" i="4" s="1"/>
  <c r="E2497" i="4"/>
  <c r="D2496" i="4"/>
  <c r="E1665" i="8" l="1"/>
  <c r="F1666" i="8"/>
  <c r="A4995" i="8"/>
  <c r="I4994" i="8"/>
  <c r="B4994" i="8" s="1"/>
  <c r="A4994" i="4"/>
  <c r="G4993" i="4"/>
  <c r="B4993" i="4" s="1"/>
  <c r="C2497" i="4"/>
  <c r="F2497" i="4"/>
  <c r="C1666" i="8" l="1"/>
  <c r="G1666" i="8"/>
  <c r="A4996" i="8"/>
  <c r="I4995" i="8"/>
  <c r="B4995" i="8" s="1"/>
  <c r="A4995" i="4"/>
  <c r="G4994" i="4"/>
  <c r="B4994" i="4" s="1"/>
  <c r="E2498" i="4"/>
  <c r="D2497" i="4"/>
  <c r="H1666" i="8" l="1"/>
  <c r="D1666" i="8"/>
  <c r="A4997" i="8"/>
  <c r="I4996" i="8"/>
  <c r="B4996" i="8" s="1"/>
  <c r="A4996" i="4"/>
  <c r="G4995" i="4"/>
  <c r="B4995" i="4" s="1"/>
  <c r="C2498" i="4"/>
  <c r="F2498" i="4"/>
  <c r="E1666" i="8" l="1"/>
  <c r="F1667" i="8"/>
  <c r="I4997" i="8"/>
  <c r="B4997" i="8" s="1"/>
  <c r="A4998" i="8"/>
  <c r="A4997" i="4"/>
  <c r="G4996" i="4"/>
  <c r="B4996" i="4" s="1"/>
  <c r="E2499" i="4"/>
  <c r="D2498" i="4"/>
  <c r="C1667" i="8" l="1"/>
  <c r="G1667" i="8"/>
  <c r="A4999" i="8"/>
  <c r="I4998" i="8"/>
  <c r="B4998" i="8" s="1"/>
  <c r="A4998" i="4"/>
  <c r="G4997" i="4"/>
  <c r="B4997" i="4" s="1"/>
  <c r="F2499" i="4"/>
  <c r="C2499" i="4"/>
  <c r="H1667" i="8" l="1"/>
  <c r="D1667" i="8"/>
  <c r="A5000" i="8"/>
  <c r="I4999" i="8"/>
  <c r="B4999" i="8" s="1"/>
  <c r="A4999" i="4"/>
  <c r="G4998" i="4"/>
  <c r="B4998" i="4" s="1"/>
  <c r="E2500" i="4"/>
  <c r="D2499" i="4"/>
  <c r="E1667" i="8" l="1"/>
  <c r="F1668" i="8"/>
  <c r="A5001" i="8"/>
  <c r="I5000" i="8"/>
  <c r="B5000" i="8" s="1"/>
  <c r="A5000" i="4"/>
  <c r="G4999" i="4"/>
  <c r="B4999" i="4" s="1"/>
  <c r="F2500" i="4"/>
  <c r="C2500" i="4"/>
  <c r="C1668" i="8" l="1"/>
  <c r="G1668" i="8"/>
  <c r="I5001" i="8"/>
  <c r="B5001" i="8" s="1"/>
  <c r="A5002" i="8"/>
  <c r="A5001" i="4"/>
  <c r="G5000" i="4"/>
  <c r="B5000" i="4" s="1"/>
  <c r="E2501" i="4"/>
  <c r="D2500" i="4"/>
  <c r="H1668" i="8" l="1"/>
  <c r="D1668" i="8"/>
  <c r="A5003" i="8"/>
  <c r="I5002" i="8"/>
  <c r="B5002" i="8" s="1"/>
  <c r="A5002" i="4"/>
  <c r="G5001" i="4"/>
  <c r="B5001" i="4" s="1"/>
  <c r="F2501" i="4"/>
  <c r="C2501" i="4"/>
  <c r="E1668" i="8" l="1"/>
  <c r="F1669" i="8"/>
  <c r="A5004" i="8"/>
  <c r="I5003" i="8"/>
  <c r="B5003" i="8" s="1"/>
  <c r="A5003" i="4"/>
  <c r="G5002" i="4"/>
  <c r="B5002" i="4" s="1"/>
  <c r="E2502" i="4"/>
  <c r="D2501" i="4"/>
  <c r="C1669" i="8" l="1"/>
  <c r="G1669" i="8"/>
  <c r="A5005" i="8"/>
  <c r="I5004" i="8"/>
  <c r="B5004" i="8" s="1"/>
  <c r="A5004" i="4"/>
  <c r="G5003" i="4"/>
  <c r="B5003" i="4" s="1"/>
  <c r="F2502" i="4"/>
  <c r="C2502" i="4"/>
  <c r="H1669" i="8" l="1"/>
  <c r="D1669" i="8"/>
  <c r="I5005" i="8"/>
  <c r="B5005" i="8" s="1"/>
  <c r="A5006" i="8"/>
  <c r="A5005" i="4"/>
  <c r="G5004" i="4"/>
  <c r="B5004" i="4" s="1"/>
  <c r="E2503" i="4"/>
  <c r="D2502" i="4"/>
  <c r="E1669" i="8" l="1"/>
  <c r="F1670" i="8"/>
  <c r="A5007" i="8"/>
  <c r="I5006" i="8"/>
  <c r="B5006" i="8" s="1"/>
  <c r="A5006" i="4"/>
  <c r="G5005" i="4"/>
  <c r="B5005" i="4" s="1"/>
  <c r="F2503" i="4"/>
  <c r="C2503" i="4"/>
  <c r="C1670" i="8" l="1"/>
  <c r="G1670" i="8"/>
  <c r="A5008" i="8"/>
  <c r="I5007" i="8"/>
  <c r="B5007" i="8" s="1"/>
  <c r="A5007" i="4"/>
  <c r="G5006" i="4"/>
  <c r="B5006" i="4" s="1"/>
  <c r="E2504" i="4"/>
  <c r="D2503" i="4"/>
  <c r="H1670" i="8" l="1"/>
  <c r="D1670" i="8"/>
  <c r="A5009" i="8"/>
  <c r="I5008" i="8"/>
  <c r="B5008" i="8" s="1"/>
  <c r="A5008" i="4"/>
  <c r="G5007" i="4"/>
  <c r="B5007" i="4" s="1"/>
  <c r="C2504" i="4"/>
  <c r="F2504" i="4"/>
  <c r="E1670" i="8" l="1"/>
  <c r="F1671" i="8"/>
  <c r="I5009" i="8"/>
  <c r="B5009" i="8" s="1"/>
  <c r="A5010" i="8"/>
  <c r="A5009" i="4"/>
  <c r="G5008" i="4"/>
  <c r="B5008" i="4" s="1"/>
  <c r="D2504" i="4"/>
  <c r="E2505" i="4"/>
  <c r="C1671" i="8" l="1"/>
  <c r="G1671" i="8"/>
  <c r="A5011" i="8"/>
  <c r="I5010" i="8"/>
  <c r="B5010" i="8" s="1"/>
  <c r="A5010" i="4"/>
  <c r="G5009" i="4"/>
  <c r="B5009" i="4" s="1"/>
  <c r="C2505" i="4"/>
  <c r="F2505" i="4"/>
  <c r="H1671" i="8" l="1"/>
  <c r="D1671" i="8"/>
  <c r="A5012" i="8"/>
  <c r="I5011" i="8"/>
  <c r="B5011" i="8" s="1"/>
  <c r="A5011" i="4"/>
  <c r="G5010" i="4"/>
  <c r="B5010" i="4" s="1"/>
  <c r="E2506" i="4"/>
  <c r="D2505" i="4"/>
  <c r="E1671" i="8" l="1"/>
  <c r="F1672" i="8"/>
  <c r="A5013" i="8"/>
  <c r="I5012" i="8"/>
  <c r="B5012" i="8" s="1"/>
  <c r="A5012" i="4"/>
  <c r="G5011" i="4"/>
  <c r="B5011" i="4" s="1"/>
  <c r="C2506" i="4"/>
  <c r="F2506" i="4"/>
  <c r="G1672" i="8" l="1"/>
  <c r="C1672" i="8"/>
  <c r="I5013" i="8"/>
  <c r="B5013" i="8" s="1"/>
  <c r="A5014" i="8"/>
  <c r="A5013" i="4"/>
  <c r="G5012" i="4"/>
  <c r="B5012" i="4" s="1"/>
  <c r="D2506" i="4"/>
  <c r="E2507" i="4"/>
  <c r="H1672" i="8" l="1"/>
  <c r="D1672" i="8"/>
  <c r="A5015" i="8"/>
  <c r="I5014" i="8"/>
  <c r="B5014" i="8" s="1"/>
  <c r="A5014" i="4"/>
  <c r="G5013" i="4"/>
  <c r="B5013" i="4" s="1"/>
  <c r="F2507" i="4"/>
  <c r="C2507" i="4"/>
  <c r="E1672" i="8" l="1"/>
  <c r="F1673" i="8"/>
  <c r="A5016" i="8"/>
  <c r="I5015" i="8"/>
  <c r="B5015" i="8" s="1"/>
  <c r="A5015" i="4"/>
  <c r="G5014" i="4"/>
  <c r="B5014" i="4" s="1"/>
  <c r="E2508" i="4"/>
  <c r="D2507" i="4"/>
  <c r="C1673" i="8" l="1"/>
  <c r="G1673" i="8"/>
  <c r="A5017" i="8"/>
  <c r="I5016" i="8"/>
  <c r="B5016" i="8" s="1"/>
  <c r="A5016" i="4"/>
  <c r="G5015" i="4"/>
  <c r="B5015" i="4" s="1"/>
  <c r="C2508" i="4"/>
  <c r="F2508" i="4"/>
  <c r="H1673" i="8" l="1"/>
  <c r="D1673" i="8"/>
  <c r="I5017" i="8"/>
  <c r="B5017" i="8" s="1"/>
  <c r="A5018" i="8"/>
  <c r="A5017" i="4"/>
  <c r="G5016" i="4"/>
  <c r="B5016" i="4" s="1"/>
  <c r="E2509" i="4"/>
  <c r="D2508" i="4"/>
  <c r="E1673" i="8" l="1"/>
  <c r="F1674" i="8"/>
  <c r="A5019" i="8"/>
  <c r="I5018" i="8"/>
  <c r="B5018" i="8" s="1"/>
  <c r="A5018" i="4"/>
  <c r="G5017" i="4"/>
  <c r="B5017" i="4" s="1"/>
  <c r="C2509" i="4"/>
  <c r="F2509" i="4"/>
  <c r="G1674" i="8" l="1"/>
  <c r="C1674" i="8"/>
  <c r="A5020" i="8"/>
  <c r="I5019" i="8"/>
  <c r="B5019" i="8" s="1"/>
  <c r="A5019" i="4"/>
  <c r="G5018" i="4"/>
  <c r="B5018" i="4" s="1"/>
  <c r="E2510" i="4"/>
  <c r="D2509" i="4"/>
  <c r="H1674" i="8" l="1"/>
  <c r="D1674" i="8"/>
  <c r="A5021" i="8"/>
  <c r="I5020" i="8"/>
  <c r="B5020" i="8" s="1"/>
  <c r="A5020" i="4"/>
  <c r="G5019" i="4"/>
  <c r="B5019" i="4" s="1"/>
  <c r="F2510" i="4"/>
  <c r="C2510" i="4"/>
  <c r="E1674" i="8" l="1"/>
  <c r="F1675" i="8"/>
  <c r="I5021" i="8"/>
  <c r="B5021" i="8" s="1"/>
  <c r="A5022" i="8"/>
  <c r="A5021" i="4"/>
  <c r="G5020" i="4"/>
  <c r="B5020" i="4" s="1"/>
  <c r="E2511" i="4"/>
  <c r="D2510" i="4"/>
  <c r="C1675" i="8" l="1"/>
  <c r="G1675" i="8"/>
  <c r="A5023" i="8"/>
  <c r="I5022" i="8"/>
  <c r="B5022" i="8" s="1"/>
  <c r="A5022" i="4"/>
  <c r="G5021" i="4"/>
  <c r="B5021" i="4" s="1"/>
  <c r="F2511" i="4"/>
  <c r="C2511" i="4"/>
  <c r="H1675" i="8" l="1"/>
  <c r="D1675" i="8"/>
  <c r="A5024" i="8"/>
  <c r="I5023" i="8"/>
  <c r="B5023" i="8" s="1"/>
  <c r="A5023" i="4"/>
  <c r="G5022" i="4"/>
  <c r="B5022" i="4" s="1"/>
  <c r="D2511" i="4"/>
  <c r="E2512" i="4"/>
  <c r="E1675" i="8" l="1"/>
  <c r="F1676" i="8"/>
  <c r="A5025" i="8"/>
  <c r="I5024" i="8"/>
  <c r="B5024" i="8" s="1"/>
  <c r="A5024" i="4"/>
  <c r="G5023" i="4"/>
  <c r="B5023" i="4" s="1"/>
  <c r="C2512" i="4"/>
  <c r="F2512" i="4"/>
  <c r="G1676" i="8" l="1"/>
  <c r="C1676" i="8"/>
  <c r="I5025" i="8"/>
  <c r="B5025" i="8" s="1"/>
  <c r="A5026" i="8"/>
  <c r="A5025" i="4"/>
  <c r="G5024" i="4"/>
  <c r="B5024" i="4" s="1"/>
  <c r="D2512" i="4"/>
  <c r="E2513" i="4"/>
  <c r="H1676" i="8" l="1"/>
  <c r="D1676" i="8"/>
  <c r="A5027" i="8"/>
  <c r="I5026" i="8"/>
  <c r="B5026" i="8" s="1"/>
  <c r="A5026" i="4"/>
  <c r="G5025" i="4"/>
  <c r="B5025" i="4" s="1"/>
  <c r="F2513" i="4"/>
  <c r="C2513" i="4"/>
  <c r="E1676" i="8" l="1"/>
  <c r="F1677" i="8"/>
  <c r="A5028" i="8"/>
  <c r="I5027" i="8"/>
  <c r="B5027" i="8" s="1"/>
  <c r="A5027" i="4"/>
  <c r="G5026" i="4"/>
  <c r="B5026" i="4" s="1"/>
  <c r="D2513" i="4"/>
  <c r="E2514" i="4"/>
  <c r="C1677" i="8" l="1"/>
  <c r="G1677" i="8"/>
  <c r="A5029" i="8"/>
  <c r="I5028" i="8"/>
  <c r="B5028" i="8" s="1"/>
  <c r="A5028" i="4"/>
  <c r="G5027" i="4"/>
  <c r="B5027" i="4" s="1"/>
  <c r="C2514" i="4"/>
  <c r="F2514" i="4"/>
  <c r="H1677" i="8" l="1"/>
  <c r="D1677" i="8"/>
  <c r="I5029" i="8"/>
  <c r="B5029" i="8" s="1"/>
  <c r="A5030" i="8"/>
  <c r="A5029" i="4"/>
  <c r="G5028" i="4"/>
  <c r="B5028" i="4" s="1"/>
  <c r="E2515" i="4"/>
  <c r="D2514" i="4"/>
  <c r="E1677" i="8" l="1"/>
  <c r="F1678" i="8"/>
  <c r="A5031" i="8"/>
  <c r="I5030" i="8"/>
  <c r="B5030" i="8" s="1"/>
  <c r="A5030" i="4"/>
  <c r="G5029" i="4"/>
  <c r="B5029" i="4" s="1"/>
  <c r="F2515" i="4"/>
  <c r="C2515" i="4"/>
  <c r="G1678" i="8" l="1"/>
  <c r="C1678" i="8"/>
  <c r="A5032" i="8"/>
  <c r="I5031" i="8"/>
  <c r="B5031" i="8" s="1"/>
  <c r="A5031" i="4"/>
  <c r="G5030" i="4"/>
  <c r="B5030" i="4" s="1"/>
  <c r="D2515" i="4"/>
  <c r="E2516" i="4"/>
  <c r="H1678" i="8" l="1"/>
  <c r="D1678" i="8"/>
  <c r="A5033" i="8"/>
  <c r="I5032" i="8"/>
  <c r="B5032" i="8" s="1"/>
  <c r="A5032" i="4"/>
  <c r="G5031" i="4"/>
  <c r="B5031" i="4" s="1"/>
  <c r="F2516" i="4"/>
  <c r="C2516" i="4"/>
  <c r="E1678" i="8" l="1"/>
  <c r="F1679" i="8"/>
  <c r="I5033" i="8"/>
  <c r="B5033" i="8" s="1"/>
  <c r="A5034" i="8"/>
  <c r="A5033" i="4"/>
  <c r="G5032" i="4"/>
  <c r="B5032" i="4" s="1"/>
  <c r="D2516" i="4"/>
  <c r="E2517" i="4"/>
  <c r="C1679" i="8" l="1"/>
  <c r="G1679" i="8"/>
  <c r="A5035" i="8"/>
  <c r="I5034" i="8"/>
  <c r="B5034" i="8" s="1"/>
  <c r="A5034" i="4"/>
  <c r="G5033" i="4"/>
  <c r="B5033" i="4" s="1"/>
  <c r="C2517" i="4"/>
  <c r="F2517" i="4"/>
  <c r="H1679" i="8" l="1"/>
  <c r="D1679" i="8"/>
  <c r="A5036" i="8"/>
  <c r="I5035" i="8"/>
  <c r="B5035" i="8" s="1"/>
  <c r="A5035" i="4"/>
  <c r="G5034" i="4"/>
  <c r="B5034" i="4" s="1"/>
  <c r="E2518" i="4"/>
  <c r="D2517" i="4"/>
  <c r="E1679" i="8" l="1"/>
  <c r="F1680" i="8"/>
  <c r="A5037" i="8"/>
  <c r="I5036" i="8"/>
  <c r="B5036" i="8" s="1"/>
  <c r="A5036" i="4"/>
  <c r="G5035" i="4"/>
  <c r="B5035" i="4" s="1"/>
  <c r="F2518" i="4"/>
  <c r="C2518" i="4"/>
  <c r="G1680" i="8" l="1"/>
  <c r="C1680" i="8"/>
  <c r="I5037" i="8"/>
  <c r="B5037" i="8" s="1"/>
  <c r="A5038" i="8"/>
  <c r="A5037" i="4"/>
  <c r="G5036" i="4"/>
  <c r="B5036" i="4" s="1"/>
  <c r="D2518" i="4"/>
  <c r="E2519" i="4"/>
  <c r="H1680" i="8" l="1"/>
  <c r="D1680" i="8"/>
  <c r="A5039" i="8"/>
  <c r="I5038" i="8"/>
  <c r="B5038" i="8" s="1"/>
  <c r="A5038" i="4"/>
  <c r="G5037" i="4"/>
  <c r="B5037" i="4" s="1"/>
  <c r="F2519" i="4"/>
  <c r="C2519" i="4"/>
  <c r="E1680" i="8" l="1"/>
  <c r="F1681" i="8"/>
  <c r="A5040" i="8"/>
  <c r="I5039" i="8"/>
  <c r="B5039" i="8" s="1"/>
  <c r="A5039" i="4"/>
  <c r="G5038" i="4"/>
  <c r="B5038" i="4" s="1"/>
  <c r="D2519" i="4"/>
  <c r="E2520" i="4"/>
  <c r="C1681" i="8" l="1"/>
  <c r="G1681" i="8"/>
  <c r="A5041" i="8"/>
  <c r="I5040" i="8"/>
  <c r="B5040" i="8" s="1"/>
  <c r="A5040" i="4"/>
  <c r="G5039" i="4"/>
  <c r="B5039" i="4" s="1"/>
  <c r="C2520" i="4"/>
  <c r="F2520" i="4"/>
  <c r="H1681" i="8" l="1"/>
  <c r="D1681" i="8"/>
  <c r="I5041" i="8"/>
  <c r="B5041" i="8" s="1"/>
  <c r="A5042" i="8"/>
  <c r="A5041" i="4"/>
  <c r="G5040" i="4"/>
  <c r="B5040" i="4" s="1"/>
  <c r="E2521" i="4"/>
  <c r="D2520" i="4"/>
  <c r="E1681" i="8" l="1"/>
  <c r="F1682" i="8"/>
  <c r="A5043" i="8"/>
  <c r="I5042" i="8"/>
  <c r="B5042" i="8" s="1"/>
  <c r="A5042" i="4"/>
  <c r="G5041" i="4"/>
  <c r="B5041" i="4" s="1"/>
  <c r="F2521" i="4"/>
  <c r="C2521" i="4"/>
  <c r="C1682" i="8" l="1"/>
  <c r="G1682" i="8"/>
  <c r="A5044" i="8"/>
  <c r="I5043" i="8"/>
  <c r="B5043" i="8" s="1"/>
  <c r="A5043" i="4"/>
  <c r="G5042" i="4"/>
  <c r="B5042" i="4" s="1"/>
  <c r="D2521" i="4"/>
  <c r="E2522" i="4"/>
  <c r="H1682" i="8" l="1"/>
  <c r="D1682" i="8"/>
  <c r="A5045" i="8"/>
  <c r="I5044" i="8"/>
  <c r="B5044" i="8" s="1"/>
  <c r="A5044" i="4"/>
  <c r="G5043" i="4"/>
  <c r="B5043" i="4" s="1"/>
  <c r="F2522" i="4"/>
  <c r="C2522" i="4"/>
  <c r="E1682" i="8" l="1"/>
  <c r="F1683" i="8"/>
  <c r="I5045" i="8"/>
  <c r="B5045" i="8" s="1"/>
  <c r="A5046" i="8"/>
  <c r="A5045" i="4"/>
  <c r="G5044" i="4"/>
  <c r="B5044" i="4" s="1"/>
  <c r="D2522" i="4"/>
  <c r="E2523" i="4"/>
  <c r="C1683" i="8" l="1"/>
  <c r="G1683" i="8"/>
  <c r="A5047" i="8"/>
  <c r="I5046" i="8"/>
  <c r="B5046" i="8" s="1"/>
  <c r="A5046" i="4"/>
  <c r="G5045" i="4"/>
  <c r="B5045" i="4" s="1"/>
  <c r="C2523" i="4"/>
  <c r="F2523" i="4"/>
  <c r="H1683" i="8" l="1"/>
  <c r="D1683" i="8"/>
  <c r="A5048" i="8"/>
  <c r="I5047" i="8"/>
  <c r="B5047" i="8" s="1"/>
  <c r="A5047" i="4"/>
  <c r="G5046" i="4"/>
  <c r="B5046" i="4" s="1"/>
  <c r="E2524" i="4"/>
  <c r="D2523" i="4"/>
  <c r="E1683" i="8" l="1"/>
  <c r="F1684" i="8"/>
  <c r="A5049" i="8"/>
  <c r="I5048" i="8"/>
  <c r="B5048" i="8" s="1"/>
  <c r="A5048" i="4"/>
  <c r="G5047" i="4"/>
  <c r="B5047" i="4" s="1"/>
  <c r="F2524" i="4"/>
  <c r="C2524" i="4"/>
  <c r="C1684" i="8" l="1"/>
  <c r="G1684" i="8"/>
  <c r="I5049" i="8"/>
  <c r="B5049" i="8" s="1"/>
  <c r="A5050" i="8"/>
  <c r="A5049" i="4"/>
  <c r="G5048" i="4"/>
  <c r="B5048" i="4" s="1"/>
  <c r="D2524" i="4"/>
  <c r="E2525" i="4"/>
  <c r="H1684" i="8" l="1"/>
  <c r="D1684" i="8"/>
  <c r="A5051" i="8"/>
  <c r="I5050" i="8"/>
  <c r="B5050" i="8" s="1"/>
  <c r="A5050" i="4"/>
  <c r="G5049" i="4"/>
  <c r="B5049" i="4" s="1"/>
  <c r="F2525" i="4"/>
  <c r="C2525" i="4"/>
  <c r="E1684" i="8" l="1"/>
  <c r="F1685" i="8"/>
  <c r="A5052" i="8"/>
  <c r="I5051" i="8"/>
  <c r="B5051" i="8" s="1"/>
  <c r="A5051" i="4"/>
  <c r="G5050" i="4"/>
  <c r="B5050" i="4" s="1"/>
  <c r="D2525" i="4"/>
  <c r="E2526" i="4"/>
  <c r="C1685" i="8" l="1"/>
  <c r="G1685" i="8"/>
  <c r="A5053" i="8"/>
  <c r="I5052" i="8"/>
  <c r="B5052" i="8" s="1"/>
  <c r="A5052" i="4"/>
  <c r="G5051" i="4"/>
  <c r="B5051" i="4" s="1"/>
  <c r="C2526" i="4"/>
  <c r="F2526" i="4"/>
  <c r="H1685" i="8" l="1"/>
  <c r="D1685" i="8"/>
  <c r="I5053" i="8"/>
  <c r="B5053" i="8" s="1"/>
  <c r="A5054" i="8"/>
  <c r="A5053" i="4"/>
  <c r="G5052" i="4"/>
  <c r="B5052" i="4" s="1"/>
  <c r="E2527" i="4"/>
  <c r="D2526" i="4"/>
  <c r="E1685" i="8" l="1"/>
  <c r="F1686" i="8"/>
  <c r="A5055" i="8"/>
  <c r="I5054" i="8"/>
  <c r="B5054" i="8" s="1"/>
  <c r="A5054" i="4"/>
  <c r="G5053" i="4"/>
  <c r="B5053" i="4" s="1"/>
  <c r="F2527" i="4"/>
  <c r="C2527" i="4"/>
  <c r="C1686" i="8" l="1"/>
  <c r="G1686" i="8"/>
  <c r="A5056" i="8"/>
  <c r="I5055" i="8"/>
  <c r="B5055" i="8" s="1"/>
  <c r="A5055" i="4"/>
  <c r="G5054" i="4"/>
  <c r="B5054" i="4" s="1"/>
  <c r="D2527" i="4"/>
  <c r="E2528" i="4"/>
  <c r="H1686" i="8" l="1"/>
  <c r="D1686" i="8"/>
  <c r="A5057" i="8"/>
  <c r="I5056" i="8"/>
  <c r="B5056" i="8" s="1"/>
  <c r="A5056" i="4"/>
  <c r="G5055" i="4"/>
  <c r="B5055" i="4" s="1"/>
  <c r="F2528" i="4"/>
  <c r="C2528" i="4"/>
  <c r="E1686" i="8" l="1"/>
  <c r="F1687" i="8"/>
  <c r="I5057" i="8"/>
  <c r="B5057" i="8" s="1"/>
  <c r="A5058" i="8"/>
  <c r="A5057" i="4"/>
  <c r="G5056" i="4"/>
  <c r="B5056" i="4" s="1"/>
  <c r="D2528" i="4"/>
  <c r="E2529" i="4"/>
  <c r="C1687" i="8" l="1"/>
  <c r="G1687" i="8"/>
  <c r="A5059" i="8"/>
  <c r="I5058" i="8"/>
  <c r="B5058" i="8" s="1"/>
  <c r="A5058" i="4"/>
  <c r="G5057" i="4"/>
  <c r="B5057" i="4" s="1"/>
  <c r="C2529" i="4"/>
  <c r="F2529" i="4"/>
  <c r="H1687" i="8" l="1"/>
  <c r="D1687" i="8"/>
  <c r="A5060" i="8"/>
  <c r="I5059" i="8"/>
  <c r="B5059" i="8" s="1"/>
  <c r="A5059" i="4"/>
  <c r="G5058" i="4"/>
  <c r="B5058" i="4" s="1"/>
  <c r="E2530" i="4"/>
  <c r="D2529" i="4"/>
  <c r="E1687" i="8" l="1"/>
  <c r="F1688" i="8"/>
  <c r="A5061" i="8"/>
  <c r="I5060" i="8"/>
  <c r="B5060" i="8" s="1"/>
  <c r="A5060" i="4"/>
  <c r="G5059" i="4"/>
  <c r="B5059" i="4" s="1"/>
  <c r="F2530" i="4"/>
  <c r="C2530" i="4"/>
  <c r="C1688" i="8" l="1"/>
  <c r="G1688" i="8"/>
  <c r="I5061" i="8"/>
  <c r="B5061" i="8" s="1"/>
  <c r="A5062" i="8"/>
  <c r="A5061" i="4"/>
  <c r="G5060" i="4"/>
  <c r="B5060" i="4" s="1"/>
  <c r="D2530" i="4"/>
  <c r="E2531" i="4"/>
  <c r="H1688" i="8" l="1"/>
  <c r="D1688" i="8"/>
  <c r="A5063" i="8"/>
  <c r="I5062" i="8"/>
  <c r="B5062" i="8" s="1"/>
  <c r="A5062" i="4"/>
  <c r="G5061" i="4"/>
  <c r="B5061" i="4" s="1"/>
  <c r="F2531" i="4"/>
  <c r="C2531" i="4"/>
  <c r="E1688" i="8" l="1"/>
  <c r="F1689" i="8"/>
  <c r="A5064" i="8"/>
  <c r="I5063" i="8"/>
  <c r="B5063" i="8" s="1"/>
  <c r="A5063" i="4"/>
  <c r="G5062" i="4"/>
  <c r="B5062" i="4" s="1"/>
  <c r="D2531" i="4"/>
  <c r="E2532" i="4"/>
  <c r="C1689" i="8" l="1"/>
  <c r="G1689" i="8"/>
  <c r="A5065" i="8"/>
  <c r="I5064" i="8"/>
  <c r="B5064" i="8" s="1"/>
  <c r="A5064" i="4"/>
  <c r="G5063" i="4"/>
  <c r="B5063" i="4" s="1"/>
  <c r="C2532" i="4"/>
  <c r="F2532" i="4"/>
  <c r="H1689" i="8" l="1"/>
  <c r="D1689" i="8"/>
  <c r="I5065" i="8"/>
  <c r="B5065" i="8" s="1"/>
  <c r="A5066" i="8"/>
  <c r="A5065" i="4"/>
  <c r="G5064" i="4"/>
  <c r="B5064" i="4" s="1"/>
  <c r="E2533" i="4"/>
  <c r="D2532" i="4"/>
  <c r="E1689" i="8" l="1"/>
  <c r="F1690" i="8"/>
  <c r="A5067" i="8"/>
  <c r="I5066" i="8"/>
  <c r="B5066" i="8" s="1"/>
  <c r="A5066" i="4"/>
  <c r="G5065" i="4"/>
  <c r="B5065" i="4" s="1"/>
  <c r="F2533" i="4"/>
  <c r="C2533" i="4"/>
  <c r="C1690" i="8" l="1"/>
  <c r="G1690" i="8"/>
  <c r="A5068" i="8"/>
  <c r="I5067" i="8"/>
  <c r="B5067" i="8" s="1"/>
  <c r="A5067" i="4"/>
  <c r="G5066" i="4"/>
  <c r="B5066" i="4" s="1"/>
  <c r="D2533" i="4"/>
  <c r="E2534" i="4"/>
  <c r="H1690" i="8" l="1"/>
  <c r="D1690" i="8"/>
  <c r="A5069" i="8"/>
  <c r="I5068" i="8"/>
  <c r="B5068" i="8" s="1"/>
  <c r="A5068" i="4"/>
  <c r="G5067" i="4"/>
  <c r="B5067" i="4" s="1"/>
  <c r="F2534" i="4"/>
  <c r="C2534" i="4"/>
  <c r="E1690" i="8" l="1"/>
  <c r="F1691" i="8"/>
  <c r="I5069" i="8"/>
  <c r="B5069" i="8" s="1"/>
  <c r="A5070" i="8"/>
  <c r="A5069" i="4"/>
  <c r="G5068" i="4"/>
  <c r="B5068" i="4" s="1"/>
  <c r="E2535" i="4"/>
  <c r="D2534" i="4"/>
  <c r="C1691" i="8" l="1"/>
  <c r="G1691" i="8"/>
  <c r="A5071" i="8"/>
  <c r="I5070" i="8"/>
  <c r="B5070" i="8" s="1"/>
  <c r="A5070" i="4"/>
  <c r="G5069" i="4"/>
  <c r="B5069" i="4" s="1"/>
  <c r="F2535" i="4"/>
  <c r="C2535" i="4"/>
  <c r="H1691" i="8" l="1"/>
  <c r="D1691" i="8"/>
  <c r="A5072" i="8"/>
  <c r="I5071" i="8"/>
  <c r="B5071" i="8" s="1"/>
  <c r="A5071" i="4"/>
  <c r="G5070" i="4"/>
  <c r="B5070" i="4" s="1"/>
  <c r="E2536" i="4"/>
  <c r="D2535" i="4"/>
  <c r="E1691" i="8" l="1"/>
  <c r="F1692" i="8"/>
  <c r="A5073" i="8"/>
  <c r="I5072" i="8"/>
  <c r="B5072" i="8" s="1"/>
  <c r="A5072" i="4"/>
  <c r="G5071" i="4"/>
  <c r="B5071" i="4" s="1"/>
  <c r="C2536" i="4"/>
  <c r="F2536" i="4"/>
  <c r="G1692" i="8" l="1"/>
  <c r="C1692" i="8"/>
  <c r="I5073" i="8"/>
  <c r="B5073" i="8" s="1"/>
  <c r="A5074" i="8"/>
  <c r="A5073" i="4"/>
  <c r="G5072" i="4"/>
  <c r="B5072" i="4" s="1"/>
  <c r="E2537" i="4"/>
  <c r="D2536" i="4"/>
  <c r="H1692" i="8" l="1"/>
  <c r="D1692" i="8"/>
  <c r="A5075" i="8"/>
  <c r="I5074" i="8"/>
  <c r="B5074" i="8" s="1"/>
  <c r="A5074" i="4"/>
  <c r="G5073" i="4"/>
  <c r="B5073" i="4" s="1"/>
  <c r="C2537" i="4"/>
  <c r="F2537" i="4"/>
  <c r="E1692" i="8" l="1"/>
  <c r="F1693" i="8"/>
  <c r="A5076" i="8"/>
  <c r="I5075" i="8"/>
  <c r="B5075" i="8" s="1"/>
  <c r="A5075" i="4"/>
  <c r="G5074" i="4"/>
  <c r="B5074" i="4" s="1"/>
  <c r="E2538" i="4"/>
  <c r="D2537" i="4"/>
  <c r="C1693" i="8" l="1"/>
  <c r="G1693" i="8"/>
  <c r="A5077" i="8"/>
  <c r="I5076" i="8"/>
  <c r="B5076" i="8" s="1"/>
  <c r="A5076" i="4"/>
  <c r="G5075" i="4"/>
  <c r="B5075" i="4" s="1"/>
  <c r="F2538" i="4"/>
  <c r="C2538" i="4"/>
  <c r="H1693" i="8" l="1"/>
  <c r="D1693" i="8"/>
  <c r="I5077" i="8"/>
  <c r="B5077" i="8" s="1"/>
  <c r="A5078" i="8"/>
  <c r="A5077" i="4"/>
  <c r="G5076" i="4"/>
  <c r="B5076" i="4" s="1"/>
  <c r="E2539" i="4"/>
  <c r="D2538" i="4"/>
  <c r="E1693" i="8" l="1"/>
  <c r="F1694" i="8"/>
  <c r="A5079" i="8"/>
  <c r="I5078" i="8"/>
  <c r="B5078" i="8" s="1"/>
  <c r="A5078" i="4"/>
  <c r="G5077" i="4"/>
  <c r="B5077" i="4" s="1"/>
  <c r="F2539" i="4"/>
  <c r="C2539" i="4"/>
  <c r="C1694" i="8" l="1"/>
  <c r="G1694" i="8"/>
  <c r="A5080" i="8"/>
  <c r="I5079" i="8"/>
  <c r="B5079" i="8" s="1"/>
  <c r="A5079" i="4"/>
  <c r="G5078" i="4"/>
  <c r="B5078" i="4" s="1"/>
  <c r="E2540" i="4"/>
  <c r="D2539" i="4"/>
  <c r="H1694" i="8" l="1"/>
  <c r="D1694" i="8"/>
  <c r="A5081" i="8"/>
  <c r="I5080" i="8"/>
  <c r="B5080" i="8" s="1"/>
  <c r="A5080" i="4"/>
  <c r="G5079" i="4"/>
  <c r="B5079" i="4" s="1"/>
  <c r="C2540" i="4"/>
  <c r="F2540" i="4"/>
  <c r="E1694" i="8" l="1"/>
  <c r="F1695" i="8"/>
  <c r="I5081" i="8"/>
  <c r="B5081" i="8" s="1"/>
  <c r="A5082" i="8"/>
  <c r="A5081" i="4"/>
  <c r="G5080" i="4"/>
  <c r="B5080" i="4" s="1"/>
  <c r="E2541" i="4"/>
  <c r="D2540" i="4"/>
  <c r="C1695" i="8" l="1"/>
  <c r="G1695" i="8"/>
  <c r="A5083" i="8"/>
  <c r="I5082" i="8"/>
  <c r="B5082" i="8" s="1"/>
  <c r="A5082" i="4"/>
  <c r="G5081" i="4"/>
  <c r="B5081" i="4" s="1"/>
  <c r="C2541" i="4"/>
  <c r="F2541" i="4"/>
  <c r="H1695" i="8" l="1"/>
  <c r="D1695" i="8"/>
  <c r="A5084" i="8"/>
  <c r="I5083" i="8"/>
  <c r="B5083" i="8" s="1"/>
  <c r="A5083" i="4"/>
  <c r="G5082" i="4"/>
  <c r="B5082" i="4" s="1"/>
  <c r="E2542" i="4"/>
  <c r="D2541" i="4"/>
  <c r="E1695" i="8" l="1"/>
  <c r="F1696" i="8"/>
  <c r="A5085" i="8"/>
  <c r="I5084" i="8"/>
  <c r="B5084" i="8" s="1"/>
  <c r="A5084" i="4"/>
  <c r="G5083" i="4"/>
  <c r="B5083" i="4" s="1"/>
  <c r="F2542" i="4"/>
  <c r="C2542" i="4"/>
  <c r="C1696" i="8" l="1"/>
  <c r="G1696" i="8"/>
  <c r="I5085" i="8"/>
  <c r="B5085" i="8" s="1"/>
  <c r="A5086" i="8"/>
  <c r="A5085" i="4"/>
  <c r="G5084" i="4"/>
  <c r="B5084" i="4" s="1"/>
  <c r="E2543" i="4"/>
  <c r="D2542" i="4"/>
  <c r="H1696" i="8" l="1"/>
  <c r="D1696" i="8"/>
  <c r="A5087" i="8"/>
  <c r="I5086" i="8"/>
  <c r="B5086" i="8" s="1"/>
  <c r="A5086" i="4"/>
  <c r="G5085" i="4"/>
  <c r="B5085" i="4" s="1"/>
  <c r="F2543" i="4"/>
  <c r="C2543" i="4"/>
  <c r="E1696" i="8" l="1"/>
  <c r="F1697" i="8"/>
  <c r="A5088" i="8"/>
  <c r="I5087" i="8"/>
  <c r="B5087" i="8" s="1"/>
  <c r="A5087" i="4"/>
  <c r="G5086" i="4"/>
  <c r="B5086" i="4" s="1"/>
  <c r="E2544" i="4"/>
  <c r="D2543" i="4"/>
  <c r="C1697" i="8" l="1"/>
  <c r="G1697" i="8"/>
  <c r="A5089" i="8"/>
  <c r="I5088" i="8"/>
  <c r="B5088" i="8" s="1"/>
  <c r="A5088" i="4"/>
  <c r="G5087" i="4"/>
  <c r="B5087" i="4" s="1"/>
  <c r="C2544" i="4"/>
  <c r="F2544" i="4"/>
  <c r="H1697" i="8" l="1"/>
  <c r="D1697" i="8"/>
  <c r="I5089" i="8"/>
  <c r="B5089" i="8" s="1"/>
  <c r="A5090" i="8"/>
  <c r="A5089" i="4"/>
  <c r="G5088" i="4"/>
  <c r="B5088" i="4" s="1"/>
  <c r="D2544" i="4"/>
  <c r="E2545" i="4"/>
  <c r="E1697" i="8" l="1"/>
  <c r="F1698" i="8"/>
  <c r="A5091" i="8"/>
  <c r="I5090" i="8"/>
  <c r="B5090" i="8" s="1"/>
  <c r="A5090" i="4"/>
  <c r="G5089" i="4"/>
  <c r="B5089" i="4" s="1"/>
  <c r="F2545" i="4"/>
  <c r="C2545" i="4"/>
  <c r="C1698" i="8" l="1"/>
  <c r="G1698" i="8"/>
  <c r="A5092" i="8"/>
  <c r="I5091" i="8"/>
  <c r="B5091" i="8" s="1"/>
  <c r="A5091" i="4"/>
  <c r="G5090" i="4"/>
  <c r="B5090" i="4" s="1"/>
  <c r="D2545" i="4"/>
  <c r="E2546" i="4"/>
  <c r="H1698" i="8" l="1"/>
  <c r="D1698" i="8"/>
  <c r="A5093" i="8"/>
  <c r="I5092" i="8"/>
  <c r="B5092" i="8" s="1"/>
  <c r="A5092" i="4"/>
  <c r="G5091" i="4"/>
  <c r="B5091" i="4" s="1"/>
  <c r="C2546" i="4"/>
  <c r="F2546" i="4"/>
  <c r="E1698" i="8" l="1"/>
  <c r="F1699" i="8"/>
  <c r="I5093" i="8"/>
  <c r="B5093" i="8" s="1"/>
  <c r="A5094" i="8"/>
  <c r="A5093" i="4"/>
  <c r="G5092" i="4"/>
  <c r="B5092" i="4" s="1"/>
  <c r="E2547" i="4"/>
  <c r="D2546" i="4"/>
  <c r="C1699" i="8" l="1"/>
  <c r="G1699" i="8"/>
  <c r="A5095" i="8"/>
  <c r="I5094" i="8"/>
  <c r="B5094" i="8" s="1"/>
  <c r="A5094" i="4"/>
  <c r="G5093" i="4"/>
  <c r="B5093" i="4" s="1"/>
  <c r="C2547" i="4"/>
  <c r="F2547" i="4"/>
  <c r="H1699" i="8" l="1"/>
  <c r="D1699" i="8"/>
  <c r="A5096" i="8"/>
  <c r="I5095" i="8"/>
  <c r="B5095" i="8" s="1"/>
  <c r="A5095" i="4"/>
  <c r="G5094" i="4"/>
  <c r="B5094" i="4" s="1"/>
  <c r="D2547" i="4"/>
  <c r="E2548" i="4"/>
  <c r="E1699" i="8" l="1"/>
  <c r="F1700" i="8"/>
  <c r="A5097" i="8"/>
  <c r="I5096" i="8"/>
  <c r="B5096" i="8" s="1"/>
  <c r="A5096" i="4"/>
  <c r="G5095" i="4"/>
  <c r="B5095" i="4" s="1"/>
  <c r="F2548" i="4"/>
  <c r="C2548" i="4"/>
  <c r="C1700" i="8" l="1"/>
  <c r="G1700" i="8"/>
  <c r="I5097" i="8"/>
  <c r="B5097" i="8" s="1"/>
  <c r="A5098" i="8"/>
  <c r="A5097" i="4"/>
  <c r="G5096" i="4"/>
  <c r="B5096" i="4" s="1"/>
  <c r="D2548" i="4"/>
  <c r="E2549" i="4"/>
  <c r="H1700" i="8" l="1"/>
  <c r="D1700" i="8"/>
  <c r="A5099" i="8"/>
  <c r="I5098" i="8"/>
  <c r="B5098" i="8" s="1"/>
  <c r="A5098" i="4"/>
  <c r="G5097" i="4"/>
  <c r="B5097" i="4" s="1"/>
  <c r="C2549" i="4"/>
  <c r="F2549" i="4"/>
  <c r="E1700" i="8" l="1"/>
  <c r="F1701" i="8"/>
  <c r="A5100" i="8"/>
  <c r="I5099" i="8"/>
  <c r="B5099" i="8" s="1"/>
  <c r="A5099" i="4"/>
  <c r="G5098" i="4"/>
  <c r="B5098" i="4" s="1"/>
  <c r="E2550" i="4"/>
  <c r="D2549" i="4"/>
  <c r="G1701" i="8" l="1"/>
  <c r="C1701" i="8"/>
  <c r="A5101" i="8"/>
  <c r="I5100" i="8"/>
  <c r="B5100" i="8" s="1"/>
  <c r="A5100" i="4"/>
  <c r="G5099" i="4"/>
  <c r="B5099" i="4" s="1"/>
  <c r="C2550" i="4"/>
  <c r="F2550" i="4"/>
  <c r="H1701" i="8" l="1"/>
  <c r="D1701" i="8"/>
  <c r="I5101" i="8"/>
  <c r="B5101" i="8" s="1"/>
  <c r="A5102" i="8"/>
  <c r="A5101" i="4"/>
  <c r="G5100" i="4"/>
  <c r="B5100" i="4" s="1"/>
  <c r="D2550" i="4"/>
  <c r="E2551" i="4"/>
  <c r="E1701" i="8" l="1"/>
  <c r="F1702" i="8"/>
  <c r="A5103" i="8"/>
  <c r="I5102" i="8"/>
  <c r="B5102" i="8" s="1"/>
  <c r="A5102" i="4"/>
  <c r="G5101" i="4"/>
  <c r="B5101" i="4" s="1"/>
  <c r="C2551" i="4"/>
  <c r="F2551" i="4"/>
  <c r="G1702" i="8" l="1"/>
  <c r="C1702" i="8"/>
  <c r="A5104" i="8"/>
  <c r="I5103" i="8"/>
  <c r="B5103" i="8" s="1"/>
  <c r="A5103" i="4"/>
  <c r="G5102" i="4"/>
  <c r="B5102" i="4" s="1"/>
  <c r="D2551" i="4"/>
  <c r="E2552" i="4"/>
  <c r="H1702" i="8" l="1"/>
  <c r="D1702" i="8"/>
  <c r="A5105" i="8"/>
  <c r="I5104" i="8"/>
  <c r="B5104" i="8" s="1"/>
  <c r="A5104" i="4"/>
  <c r="G5103" i="4"/>
  <c r="B5103" i="4" s="1"/>
  <c r="C2552" i="4"/>
  <c r="F2552" i="4"/>
  <c r="E1702" i="8" l="1"/>
  <c r="F1703" i="8"/>
  <c r="I5105" i="8"/>
  <c r="B5105" i="8" s="1"/>
  <c r="A5106" i="8"/>
  <c r="A5105" i="4"/>
  <c r="G5104" i="4"/>
  <c r="B5104" i="4" s="1"/>
  <c r="D2552" i="4"/>
  <c r="E2553" i="4"/>
  <c r="G1703" i="8" l="1"/>
  <c r="C1703" i="8"/>
  <c r="A5107" i="8"/>
  <c r="I5106" i="8"/>
  <c r="B5106" i="8" s="1"/>
  <c r="A5106" i="4"/>
  <c r="G5105" i="4"/>
  <c r="B5105" i="4" s="1"/>
  <c r="F2553" i="4"/>
  <c r="C2553" i="4"/>
  <c r="H1703" i="8" l="1"/>
  <c r="D1703" i="8"/>
  <c r="A5108" i="8"/>
  <c r="I5107" i="8"/>
  <c r="B5107" i="8" s="1"/>
  <c r="A5107" i="4"/>
  <c r="G5106" i="4"/>
  <c r="B5106" i="4" s="1"/>
  <c r="D2553" i="4"/>
  <c r="E2554" i="4"/>
  <c r="E1703" i="8" l="1"/>
  <c r="F1704" i="8"/>
  <c r="A5109" i="8"/>
  <c r="I5108" i="8"/>
  <c r="B5108" i="8" s="1"/>
  <c r="A5108" i="4"/>
  <c r="G5107" i="4"/>
  <c r="B5107" i="4" s="1"/>
  <c r="C2554" i="4"/>
  <c r="F2554" i="4"/>
  <c r="C1704" i="8" l="1"/>
  <c r="G1704" i="8"/>
  <c r="I5109" i="8"/>
  <c r="B5109" i="8" s="1"/>
  <c r="A5110" i="8"/>
  <c r="A5109" i="4"/>
  <c r="G5108" i="4"/>
  <c r="B5108" i="4" s="1"/>
  <c r="E2555" i="4"/>
  <c r="D2554" i="4"/>
  <c r="H1704" i="8" l="1"/>
  <c r="D1704" i="8"/>
  <c r="A5111" i="8"/>
  <c r="I5110" i="8"/>
  <c r="B5110" i="8" s="1"/>
  <c r="A5110" i="4"/>
  <c r="G5109" i="4"/>
  <c r="B5109" i="4" s="1"/>
  <c r="F2555" i="4"/>
  <c r="C2555" i="4"/>
  <c r="E1704" i="8" l="1"/>
  <c r="F1705" i="8"/>
  <c r="A5112" i="8"/>
  <c r="I5111" i="8"/>
  <c r="B5111" i="8" s="1"/>
  <c r="A5111" i="4"/>
  <c r="G5110" i="4"/>
  <c r="B5110" i="4" s="1"/>
  <c r="D2555" i="4"/>
  <c r="E2556" i="4"/>
  <c r="G1705" i="8" l="1"/>
  <c r="C1705" i="8"/>
  <c r="A5113" i="8"/>
  <c r="I5112" i="8"/>
  <c r="B5112" i="8" s="1"/>
  <c r="A5112" i="4"/>
  <c r="G5111" i="4"/>
  <c r="B5111" i="4" s="1"/>
  <c r="F2556" i="4"/>
  <c r="C2556" i="4"/>
  <c r="H1705" i="8" l="1"/>
  <c r="D1705" i="8"/>
  <c r="I5113" i="8"/>
  <c r="B5113" i="8" s="1"/>
  <c r="A5114" i="8"/>
  <c r="A5113" i="4"/>
  <c r="G5112" i="4"/>
  <c r="B5112" i="4" s="1"/>
  <c r="D2556" i="4"/>
  <c r="E2557" i="4"/>
  <c r="E1705" i="8" l="1"/>
  <c r="F1706" i="8"/>
  <c r="A5115" i="8"/>
  <c r="I5114" i="8"/>
  <c r="B5114" i="8" s="1"/>
  <c r="A5114" i="4"/>
  <c r="G5113" i="4"/>
  <c r="B5113" i="4" s="1"/>
  <c r="F2557" i="4"/>
  <c r="C2557" i="4"/>
  <c r="G1706" i="8" l="1"/>
  <c r="C1706" i="8"/>
  <c r="A5116" i="8"/>
  <c r="I5115" i="8"/>
  <c r="B5115" i="8" s="1"/>
  <c r="A5115" i="4"/>
  <c r="G5114" i="4"/>
  <c r="B5114" i="4" s="1"/>
  <c r="E2558" i="4"/>
  <c r="D2557" i="4"/>
  <c r="H1706" i="8" l="1"/>
  <c r="D1706" i="8"/>
  <c r="A5117" i="8"/>
  <c r="I5116" i="8"/>
  <c r="B5116" i="8" s="1"/>
  <c r="A5116" i="4"/>
  <c r="G5115" i="4"/>
  <c r="B5115" i="4" s="1"/>
  <c r="F2558" i="4"/>
  <c r="C2558" i="4"/>
  <c r="E1706" i="8" l="1"/>
  <c r="F1707" i="8"/>
  <c r="I5117" i="8"/>
  <c r="B5117" i="8" s="1"/>
  <c r="A5118" i="8"/>
  <c r="A5117" i="4"/>
  <c r="G5116" i="4"/>
  <c r="B5116" i="4" s="1"/>
  <c r="E2559" i="4"/>
  <c r="D2558" i="4"/>
  <c r="G1707" i="8" l="1"/>
  <c r="C1707" i="8"/>
  <c r="A5119" i="8"/>
  <c r="I5118" i="8"/>
  <c r="B5118" i="8" s="1"/>
  <c r="A5118" i="4"/>
  <c r="G5117" i="4"/>
  <c r="B5117" i="4" s="1"/>
  <c r="C2559" i="4"/>
  <c r="F2559" i="4"/>
  <c r="H1707" i="8" l="1"/>
  <c r="D1707" i="8"/>
  <c r="A5120" i="8"/>
  <c r="I5119" i="8"/>
  <c r="B5119" i="8" s="1"/>
  <c r="A5119" i="4"/>
  <c r="G5118" i="4"/>
  <c r="B5118" i="4" s="1"/>
  <c r="D2559" i="4"/>
  <c r="E2560" i="4"/>
  <c r="E1707" i="8" l="1"/>
  <c r="F1708" i="8"/>
  <c r="A5121" i="8"/>
  <c r="I5120" i="8"/>
  <c r="B5120" i="8" s="1"/>
  <c r="A5120" i="4"/>
  <c r="G5119" i="4"/>
  <c r="B5119" i="4" s="1"/>
  <c r="C2560" i="4"/>
  <c r="F2560" i="4"/>
  <c r="C1708" i="8" l="1"/>
  <c r="G1708" i="8"/>
  <c r="I5121" i="8"/>
  <c r="B5121" i="8" s="1"/>
  <c r="A5122" i="8"/>
  <c r="A5121" i="4"/>
  <c r="G5120" i="4"/>
  <c r="B5120" i="4" s="1"/>
  <c r="E2561" i="4"/>
  <c r="D2560" i="4"/>
  <c r="H1708" i="8" l="1"/>
  <c r="D1708" i="8"/>
  <c r="A5123" i="8"/>
  <c r="I5122" i="8"/>
  <c r="B5122" i="8" s="1"/>
  <c r="A5122" i="4"/>
  <c r="G5121" i="4"/>
  <c r="B5121" i="4" s="1"/>
  <c r="C2561" i="4"/>
  <c r="F2561" i="4"/>
  <c r="E1708" i="8" l="1"/>
  <c r="F1709" i="8"/>
  <c r="A5124" i="8"/>
  <c r="I5123" i="8"/>
  <c r="B5123" i="8" s="1"/>
  <c r="A5123" i="4"/>
  <c r="G5122" i="4"/>
  <c r="B5122" i="4" s="1"/>
  <c r="D2561" i="4"/>
  <c r="E2562" i="4"/>
  <c r="G1709" i="8" l="1"/>
  <c r="C1709" i="8"/>
  <c r="A5125" i="8"/>
  <c r="I5124" i="8"/>
  <c r="B5124" i="8" s="1"/>
  <c r="A5124" i="4"/>
  <c r="G5123" i="4"/>
  <c r="B5123" i="4" s="1"/>
  <c r="F2562" i="4"/>
  <c r="C2562" i="4"/>
  <c r="H1709" i="8" l="1"/>
  <c r="D1709" i="8"/>
  <c r="I5125" i="8"/>
  <c r="B5125" i="8" s="1"/>
  <c r="A5126" i="8"/>
  <c r="A5125" i="4"/>
  <c r="G5124" i="4"/>
  <c r="B5124" i="4" s="1"/>
  <c r="E2563" i="4"/>
  <c r="D2562" i="4"/>
  <c r="E1709" i="8" l="1"/>
  <c r="F1710" i="8"/>
  <c r="A5127" i="8"/>
  <c r="I5126" i="8"/>
  <c r="B5126" i="8" s="1"/>
  <c r="A5126" i="4"/>
  <c r="G5125" i="4"/>
  <c r="B5125" i="4" s="1"/>
  <c r="C2563" i="4"/>
  <c r="F2563" i="4"/>
  <c r="G1710" i="8" l="1"/>
  <c r="C1710" i="8"/>
  <c r="A5128" i="8"/>
  <c r="I5127" i="8"/>
  <c r="B5127" i="8" s="1"/>
  <c r="A5127" i="4"/>
  <c r="G5126" i="4"/>
  <c r="B5126" i="4" s="1"/>
  <c r="E2564" i="4"/>
  <c r="D2563" i="4"/>
  <c r="H1710" i="8" l="1"/>
  <c r="D1710" i="8"/>
  <c r="A5129" i="8"/>
  <c r="I5128" i="8"/>
  <c r="B5128" i="8" s="1"/>
  <c r="A5128" i="4"/>
  <c r="G5127" i="4"/>
  <c r="B5127" i="4" s="1"/>
  <c r="C2564" i="4"/>
  <c r="F2564" i="4"/>
  <c r="E1710" i="8" l="1"/>
  <c r="F1711" i="8"/>
  <c r="I5129" i="8"/>
  <c r="B5129" i="8" s="1"/>
  <c r="A5130" i="8"/>
  <c r="A5129" i="4"/>
  <c r="G5128" i="4"/>
  <c r="B5128" i="4" s="1"/>
  <c r="E2565" i="4"/>
  <c r="D2564" i="4"/>
  <c r="C1711" i="8" l="1"/>
  <c r="G1711" i="8"/>
  <c r="A5131" i="8"/>
  <c r="I5130" i="8"/>
  <c r="B5130" i="8" s="1"/>
  <c r="A5130" i="4"/>
  <c r="G5129" i="4"/>
  <c r="B5129" i="4" s="1"/>
  <c r="F2565" i="4"/>
  <c r="C2565" i="4"/>
  <c r="H1711" i="8" l="1"/>
  <c r="D1711" i="8"/>
  <c r="A5132" i="8"/>
  <c r="I5131" i="8"/>
  <c r="B5131" i="8" s="1"/>
  <c r="A5131" i="4"/>
  <c r="G5130" i="4"/>
  <c r="B5130" i="4" s="1"/>
  <c r="E2566" i="4"/>
  <c r="D2565" i="4"/>
  <c r="E1711" i="8" l="1"/>
  <c r="F1712" i="8"/>
  <c r="A5133" i="8"/>
  <c r="I5132" i="8"/>
  <c r="B5132" i="8" s="1"/>
  <c r="A5132" i="4"/>
  <c r="G5131" i="4"/>
  <c r="B5131" i="4" s="1"/>
  <c r="F2566" i="4"/>
  <c r="C2566" i="4"/>
  <c r="C1712" i="8" l="1"/>
  <c r="G1712" i="8"/>
  <c r="I5133" i="8"/>
  <c r="B5133" i="8" s="1"/>
  <c r="A5134" i="8"/>
  <c r="A5133" i="4"/>
  <c r="G5132" i="4"/>
  <c r="B5132" i="4" s="1"/>
  <c r="D2566" i="4"/>
  <c r="E2567" i="4"/>
  <c r="H1712" i="8" l="1"/>
  <c r="D1712" i="8"/>
  <c r="A5135" i="8"/>
  <c r="I5134" i="8"/>
  <c r="B5134" i="8" s="1"/>
  <c r="A5134" i="4"/>
  <c r="G5133" i="4"/>
  <c r="B5133" i="4" s="1"/>
  <c r="F2567" i="4"/>
  <c r="C2567" i="4"/>
  <c r="E1712" i="8" l="1"/>
  <c r="F1713" i="8"/>
  <c r="A5136" i="8"/>
  <c r="I5135" i="8"/>
  <c r="B5135" i="8" s="1"/>
  <c r="A5135" i="4"/>
  <c r="G5134" i="4"/>
  <c r="B5134" i="4" s="1"/>
  <c r="D2567" i="4"/>
  <c r="E2568" i="4"/>
  <c r="C1713" i="8" l="1"/>
  <c r="G1713" i="8"/>
  <c r="A5137" i="8"/>
  <c r="I5136" i="8"/>
  <c r="B5136" i="8" s="1"/>
  <c r="A5136" i="4"/>
  <c r="G5135" i="4"/>
  <c r="B5135" i="4" s="1"/>
  <c r="C2568" i="4"/>
  <c r="F2568" i="4"/>
  <c r="H1713" i="8" l="1"/>
  <c r="D1713" i="8"/>
  <c r="I5137" i="8"/>
  <c r="B5137" i="8" s="1"/>
  <c r="A5138" i="8"/>
  <c r="A5137" i="4"/>
  <c r="G5136" i="4"/>
  <c r="B5136" i="4" s="1"/>
  <c r="E2569" i="4"/>
  <c r="D2568" i="4"/>
  <c r="E1713" i="8" l="1"/>
  <c r="F1714" i="8"/>
  <c r="A5139" i="8"/>
  <c r="I5138" i="8"/>
  <c r="B5138" i="8" s="1"/>
  <c r="A5138" i="4"/>
  <c r="G5137" i="4"/>
  <c r="B5137" i="4" s="1"/>
  <c r="F2569" i="4"/>
  <c r="C2569" i="4"/>
  <c r="C1714" i="8" l="1"/>
  <c r="G1714" i="8"/>
  <c r="A5140" i="8"/>
  <c r="I5139" i="8"/>
  <c r="B5139" i="8" s="1"/>
  <c r="A5139" i="4"/>
  <c r="G5138" i="4"/>
  <c r="B5138" i="4" s="1"/>
  <c r="D2569" i="4"/>
  <c r="E2570" i="4"/>
  <c r="H1714" i="8" l="1"/>
  <c r="D1714" i="8"/>
  <c r="A5141" i="8"/>
  <c r="I5140" i="8"/>
  <c r="B5140" i="8" s="1"/>
  <c r="A5140" i="4"/>
  <c r="G5139" i="4"/>
  <c r="B5139" i="4" s="1"/>
  <c r="F2570" i="4"/>
  <c r="C2570" i="4"/>
  <c r="E1714" i="8" l="1"/>
  <c r="F1715" i="8"/>
  <c r="I5141" i="8"/>
  <c r="B5141" i="8" s="1"/>
  <c r="A5142" i="8"/>
  <c r="A5141" i="4"/>
  <c r="G5140" i="4"/>
  <c r="B5140" i="4" s="1"/>
  <c r="D2570" i="4"/>
  <c r="E2571" i="4"/>
  <c r="C1715" i="8" l="1"/>
  <c r="G1715" i="8"/>
  <c r="A5143" i="8"/>
  <c r="I5142" i="8"/>
  <c r="B5142" i="8" s="1"/>
  <c r="A5142" i="4"/>
  <c r="G5141" i="4"/>
  <c r="B5141" i="4" s="1"/>
  <c r="C2571" i="4"/>
  <c r="F2571" i="4"/>
  <c r="H1715" i="8" l="1"/>
  <c r="D1715" i="8"/>
  <c r="A5144" i="8"/>
  <c r="I5143" i="8"/>
  <c r="B5143" i="8" s="1"/>
  <c r="A5143" i="4"/>
  <c r="G5142" i="4"/>
  <c r="B5142" i="4" s="1"/>
  <c r="E2572" i="4"/>
  <c r="D2571" i="4"/>
  <c r="E1715" i="8" l="1"/>
  <c r="F1716" i="8"/>
  <c r="A5145" i="8"/>
  <c r="I5144" i="8"/>
  <c r="B5144" i="8" s="1"/>
  <c r="A5144" i="4"/>
  <c r="G5143" i="4"/>
  <c r="B5143" i="4" s="1"/>
  <c r="C2572" i="4"/>
  <c r="F2572" i="4"/>
  <c r="G1716" i="8" l="1"/>
  <c r="C1716" i="8"/>
  <c r="I5145" i="8"/>
  <c r="B5145" i="8" s="1"/>
  <c r="A5146" i="8"/>
  <c r="A5145" i="4"/>
  <c r="G5144" i="4"/>
  <c r="B5144" i="4" s="1"/>
  <c r="D2572" i="4"/>
  <c r="E2573" i="4"/>
  <c r="H1716" i="8" l="1"/>
  <c r="D1716" i="8"/>
  <c r="A5147" i="8"/>
  <c r="I5146" i="8"/>
  <c r="B5146" i="8" s="1"/>
  <c r="A5146" i="4"/>
  <c r="G5145" i="4"/>
  <c r="B5145" i="4" s="1"/>
  <c r="F2573" i="4"/>
  <c r="C2573" i="4"/>
  <c r="E1716" i="8" l="1"/>
  <c r="F1717" i="8"/>
  <c r="A5148" i="8"/>
  <c r="I5147" i="8"/>
  <c r="B5147" i="8" s="1"/>
  <c r="A5147" i="4"/>
  <c r="G5146" i="4"/>
  <c r="B5146" i="4" s="1"/>
  <c r="D2573" i="4"/>
  <c r="E2574" i="4"/>
  <c r="C1717" i="8" l="1"/>
  <c r="G1717" i="8"/>
  <c r="A5149" i="8"/>
  <c r="I5148" i="8"/>
  <c r="B5148" i="8" s="1"/>
  <c r="A5148" i="4"/>
  <c r="G5147" i="4"/>
  <c r="B5147" i="4" s="1"/>
  <c r="C2574" i="4"/>
  <c r="F2574" i="4"/>
  <c r="H1717" i="8" l="1"/>
  <c r="D1717" i="8"/>
  <c r="I5149" i="8"/>
  <c r="B5149" i="8" s="1"/>
  <c r="A5150" i="8"/>
  <c r="A5149" i="4"/>
  <c r="G5148" i="4"/>
  <c r="B5148" i="4" s="1"/>
  <c r="E2575" i="4"/>
  <c r="D2574" i="4"/>
  <c r="E1717" i="8" l="1"/>
  <c r="F1718" i="8"/>
  <c r="A5151" i="8"/>
  <c r="I5150" i="8"/>
  <c r="B5150" i="8" s="1"/>
  <c r="A5150" i="4"/>
  <c r="G5149" i="4"/>
  <c r="B5149" i="4" s="1"/>
  <c r="C2575" i="4"/>
  <c r="F2575" i="4"/>
  <c r="G1718" i="8" l="1"/>
  <c r="C1718" i="8"/>
  <c r="A5152" i="8"/>
  <c r="I5151" i="8"/>
  <c r="B5151" i="8" s="1"/>
  <c r="A5151" i="4"/>
  <c r="G5150" i="4"/>
  <c r="B5150" i="4" s="1"/>
  <c r="E2576" i="4"/>
  <c r="D2575" i="4"/>
  <c r="H1718" i="8" l="1"/>
  <c r="D1718" i="8"/>
  <c r="A5153" i="8"/>
  <c r="I5152" i="8"/>
  <c r="B5152" i="8" s="1"/>
  <c r="A5152" i="4"/>
  <c r="G5151" i="4"/>
  <c r="B5151" i="4" s="1"/>
  <c r="F2576" i="4"/>
  <c r="C2576" i="4"/>
  <c r="E1718" i="8" l="1"/>
  <c r="F1719" i="8"/>
  <c r="I5153" i="8"/>
  <c r="B5153" i="8" s="1"/>
  <c r="A5154" i="8"/>
  <c r="A5153" i="4"/>
  <c r="G5152" i="4"/>
  <c r="B5152" i="4" s="1"/>
  <c r="E2577" i="4"/>
  <c r="D2576" i="4"/>
  <c r="C1719" i="8" l="1"/>
  <c r="G1719" i="8"/>
  <c r="A5155" i="8"/>
  <c r="I5154" i="8"/>
  <c r="B5154" i="8" s="1"/>
  <c r="A5154" i="4"/>
  <c r="G5153" i="4"/>
  <c r="B5153" i="4" s="1"/>
  <c r="F2577" i="4"/>
  <c r="C2577" i="4"/>
  <c r="H1719" i="8" l="1"/>
  <c r="D1719" i="8"/>
  <c r="A5156" i="8"/>
  <c r="I5155" i="8"/>
  <c r="B5155" i="8" s="1"/>
  <c r="A5155" i="4"/>
  <c r="G5154" i="4"/>
  <c r="B5154" i="4" s="1"/>
  <c r="D2577" i="4"/>
  <c r="E2578" i="4"/>
  <c r="E1719" i="8" l="1"/>
  <c r="F1720" i="8"/>
  <c r="A5157" i="8"/>
  <c r="I5156" i="8"/>
  <c r="B5156" i="8" s="1"/>
  <c r="A5156" i="4"/>
  <c r="G5155" i="4"/>
  <c r="B5155" i="4" s="1"/>
  <c r="F2578" i="4"/>
  <c r="C2578" i="4"/>
  <c r="C1720" i="8" l="1"/>
  <c r="G1720" i="8"/>
  <c r="I5157" i="8"/>
  <c r="B5157" i="8" s="1"/>
  <c r="A5158" i="8"/>
  <c r="A5157" i="4"/>
  <c r="G5156" i="4"/>
  <c r="B5156" i="4" s="1"/>
  <c r="E2579" i="4"/>
  <c r="D2578" i="4"/>
  <c r="H1720" i="8" l="1"/>
  <c r="D1720" i="8"/>
  <c r="A5159" i="8"/>
  <c r="I5158" i="8"/>
  <c r="B5158" i="8" s="1"/>
  <c r="A5158" i="4"/>
  <c r="G5157" i="4"/>
  <c r="B5157" i="4" s="1"/>
  <c r="F2579" i="4"/>
  <c r="C2579" i="4"/>
  <c r="E1720" i="8" l="1"/>
  <c r="F1721" i="8"/>
  <c r="A5160" i="8"/>
  <c r="I5159" i="8"/>
  <c r="B5159" i="8" s="1"/>
  <c r="A5159" i="4"/>
  <c r="G5158" i="4"/>
  <c r="B5158" i="4" s="1"/>
  <c r="E2580" i="4"/>
  <c r="D2579" i="4"/>
  <c r="C1721" i="8" l="1"/>
  <c r="G1721" i="8"/>
  <c r="A5161" i="8"/>
  <c r="I5160" i="8"/>
  <c r="B5160" i="8" s="1"/>
  <c r="A5160" i="4"/>
  <c r="G5159" i="4"/>
  <c r="B5159" i="4" s="1"/>
  <c r="C2580" i="4"/>
  <c r="F2580" i="4"/>
  <c r="H1721" i="8" l="1"/>
  <c r="D1721" i="8"/>
  <c r="I5161" i="8"/>
  <c r="B5161" i="8" s="1"/>
  <c r="A5162" i="8"/>
  <c r="A5161" i="4"/>
  <c r="G5160" i="4"/>
  <c r="B5160" i="4" s="1"/>
  <c r="D2580" i="4"/>
  <c r="E2581" i="4"/>
  <c r="E1721" i="8" l="1"/>
  <c r="F1722" i="8"/>
  <c r="A5163" i="8"/>
  <c r="I5162" i="8"/>
  <c r="B5162" i="8" s="1"/>
  <c r="A5162" i="4"/>
  <c r="G5161" i="4"/>
  <c r="B5161" i="4" s="1"/>
  <c r="F2581" i="4"/>
  <c r="C2581" i="4"/>
  <c r="G1722" i="8" l="1"/>
  <c r="C1722" i="8"/>
  <c r="A5164" i="8"/>
  <c r="I5163" i="8"/>
  <c r="B5163" i="8" s="1"/>
  <c r="A5163" i="4"/>
  <c r="G5162" i="4"/>
  <c r="B5162" i="4" s="1"/>
  <c r="E2582" i="4"/>
  <c r="D2581" i="4"/>
  <c r="H1722" i="8" l="1"/>
  <c r="D1722" i="8"/>
  <c r="A5165" i="8"/>
  <c r="I5164" i="8"/>
  <c r="B5164" i="8" s="1"/>
  <c r="A5164" i="4"/>
  <c r="G5163" i="4"/>
  <c r="B5163" i="4" s="1"/>
  <c r="C2582" i="4"/>
  <c r="F2582" i="4"/>
  <c r="E1722" i="8" l="1"/>
  <c r="F1723" i="8"/>
  <c r="I5165" i="8"/>
  <c r="B5165" i="8" s="1"/>
  <c r="A5166" i="8"/>
  <c r="A5165" i="4"/>
  <c r="G5164" i="4"/>
  <c r="B5164" i="4" s="1"/>
  <c r="E2583" i="4"/>
  <c r="D2582" i="4"/>
  <c r="C1723" i="8" l="1"/>
  <c r="G1723" i="8"/>
  <c r="A5167" i="8"/>
  <c r="I5166" i="8"/>
  <c r="B5166" i="8" s="1"/>
  <c r="A5166" i="4"/>
  <c r="G5165" i="4"/>
  <c r="B5165" i="4" s="1"/>
  <c r="C2583" i="4"/>
  <c r="F2583" i="4"/>
  <c r="H1723" i="8" l="1"/>
  <c r="D1723" i="8"/>
  <c r="A5168" i="8"/>
  <c r="I5167" i="8"/>
  <c r="B5167" i="8" s="1"/>
  <c r="A5167" i="4"/>
  <c r="G5166" i="4"/>
  <c r="B5166" i="4" s="1"/>
  <c r="E2584" i="4"/>
  <c r="D2583" i="4"/>
  <c r="E1723" i="8" l="1"/>
  <c r="F1724" i="8"/>
  <c r="A5169" i="8"/>
  <c r="I5168" i="8"/>
  <c r="B5168" i="8" s="1"/>
  <c r="A5168" i="4"/>
  <c r="G5167" i="4"/>
  <c r="B5167" i="4" s="1"/>
  <c r="F2584" i="4"/>
  <c r="C2584" i="4"/>
  <c r="G1724" i="8" l="1"/>
  <c r="C1724" i="8"/>
  <c r="I5169" i="8"/>
  <c r="B5169" i="8" s="1"/>
  <c r="A5170" i="8"/>
  <c r="A5169" i="4"/>
  <c r="G5168" i="4"/>
  <c r="B5168" i="4" s="1"/>
  <c r="E2585" i="4"/>
  <c r="D2584" i="4"/>
  <c r="H1724" i="8" l="1"/>
  <c r="D1724" i="8"/>
  <c r="A5171" i="8"/>
  <c r="I5170" i="8"/>
  <c r="B5170" i="8" s="1"/>
  <c r="A5170" i="4"/>
  <c r="G5169" i="4"/>
  <c r="B5169" i="4" s="1"/>
  <c r="F2585" i="4"/>
  <c r="C2585" i="4"/>
  <c r="E1724" i="8" l="1"/>
  <c r="F1725" i="8"/>
  <c r="A5172" i="8"/>
  <c r="I5171" i="8"/>
  <c r="B5171" i="8" s="1"/>
  <c r="A5171" i="4"/>
  <c r="G5170" i="4"/>
  <c r="B5170" i="4" s="1"/>
  <c r="E2586" i="4"/>
  <c r="D2585" i="4"/>
  <c r="C1725" i="8" l="1"/>
  <c r="G1725" i="8"/>
  <c r="A5173" i="8"/>
  <c r="I5172" i="8"/>
  <c r="B5172" i="8" s="1"/>
  <c r="A5172" i="4"/>
  <c r="G5171" i="4"/>
  <c r="B5171" i="4" s="1"/>
  <c r="C2586" i="4"/>
  <c r="F2586" i="4"/>
  <c r="H1725" i="8" l="1"/>
  <c r="D1725" i="8"/>
  <c r="I5173" i="8"/>
  <c r="B5173" i="8" s="1"/>
  <c r="A5174" i="8"/>
  <c r="A5173" i="4"/>
  <c r="G5172" i="4"/>
  <c r="B5172" i="4" s="1"/>
  <c r="D2586" i="4"/>
  <c r="E2587" i="4"/>
  <c r="E1725" i="8" l="1"/>
  <c r="F1726" i="8"/>
  <c r="A5175" i="8"/>
  <c r="I5174" i="8"/>
  <c r="B5174" i="8" s="1"/>
  <c r="A5174" i="4"/>
  <c r="G5173" i="4"/>
  <c r="B5173" i="4" s="1"/>
  <c r="C2587" i="4"/>
  <c r="F2587" i="4"/>
  <c r="G1726" i="8" l="1"/>
  <c r="C1726" i="8"/>
  <c r="A5176" i="8"/>
  <c r="I5175" i="8"/>
  <c r="B5175" i="8" s="1"/>
  <c r="A5175" i="4"/>
  <c r="G5174" i="4"/>
  <c r="B5174" i="4" s="1"/>
  <c r="D2587" i="4"/>
  <c r="E2588" i="4"/>
  <c r="H1726" i="8" l="1"/>
  <c r="D1726" i="8"/>
  <c r="A5177" i="8"/>
  <c r="I5176" i="8"/>
  <c r="B5176" i="8" s="1"/>
  <c r="A5176" i="4"/>
  <c r="G5175" i="4"/>
  <c r="B5175" i="4" s="1"/>
  <c r="C2588" i="4"/>
  <c r="F2588" i="4"/>
  <c r="E1726" i="8" l="1"/>
  <c r="F1727" i="8"/>
  <c r="I5177" i="8"/>
  <c r="B5177" i="8" s="1"/>
  <c r="A5178" i="8"/>
  <c r="A5177" i="4"/>
  <c r="G5176" i="4"/>
  <c r="B5176" i="4" s="1"/>
  <c r="E2589" i="4"/>
  <c r="D2588" i="4"/>
  <c r="C1727" i="8" l="1"/>
  <c r="G1727" i="8"/>
  <c r="A5179" i="8"/>
  <c r="I5178" i="8"/>
  <c r="B5178" i="8" s="1"/>
  <c r="A5178" i="4"/>
  <c r="G5177" i="4"/>
  <c r="B5177" i="4" s="1"/>
  <c r="C2589" i="4"/>
  <c r="F2589" i="4"/>
  <c r="H1727" i="8" l="1"/>
  <c r="D1727" i="8"/>
  <c r="A5180" i="8"/>
  <c r="I5179" i="8"/>
  <c r="B5179" i="8" s="1"/>
  <c r="A5179" i="4"/>
  <c r="G5178" i="4"/>
  <c r="B5178" i="4" s="1"/>
  <c r="D2589" i="4"/>
  <c r="E2590" i="4"/>
  <c r="E1727" i="8" l="1"/>
  <c r="F1728" i="8"/>
  <c r="A5181" i="8"/>
  <c r="I5180" i="8"/>
  <c r="B5180" i="8" s="1"/>
  <c r="A5180" i="4"/>
  <c r="G5179" i="4"/>
  <c r="B5179" i="4" s="1"/>
  <c r="F2590" i="4"/>
  <c r="C2590" i="4"/>
  <c r="C1728" i="8" l="1"/>
  <c r="G1728" i="8"/>
  <c r="I5181" i="8"/>
  <c r="B5181" i="8" s="1"/>
  <c r="A5182" i="8"/>
  <c r="A5181" i="4"/>
  <c r="G5180" i="4"/>
  <c r="B5180" i="4" s="1"/>
  <c r="E2591" i="4"/>
  <c r="D2590" i="4"/>
  <c r="H1728" i="8" l="1"/>
  <c r="D1728" i="8"/>
  <c r="A5183" i="8"/>
  <c r="I5182" i="8"/>
  <c r="B5182" i="8" s="1"/>
  <c r="A5182" i="4"/>
  <c r="G5181" i="4"/>
  <c r="B5181" i="4" s="1"/>
  <c r="C2591" i="4"/>
  <c r="F2591" i="4"/>
  <c r="E1728" i="8" l="1"/>
  <c r="F1729" i="8"/>
  <c r="A5184" i="8"/>
  <c r="I5183" i="8"/>
  <c r="B5183" i="8" s="1"/>
  <c r="A5183" i="4"/>
  <c r="G5182" i="4"/>
  <c r="B5182" i="4" s="1"/>
  <c r="E2592" i="4"/>
  <c r="D2591" i="4"/>
  <c r="C1729" i="8" l="1"/>
  <c r="G1729" i="8"/>
  <c r="A5185" i="8"/>
  <c r="I5184" i="8"/>
  <c r="B5184" i="8" s="1"/>
  <c r="A5184" i="4"/>
  <c r="G5183" i="4"/>
  <c r="B5183" i="4" s="1"/>
  <c r="C2592" i="4"/>
  <c r="F2592" i="4"/>
  <c r="H1729" i="8" l="1"/>
  <c r="D1729" i="8"/>
  <c r="I5185" i="8"/>
  <c r="B5185" i="8" s="1"/>
  <c r="A5186" i="8"/>
  <c r="A5185" i="4"/>
  <c r="G5184" i="4"/>
  <c r="B5184" i="4" s="1"/>
  <c r="E2593" i="4"/>
  <c r="D2592" i="4"/>
  <c r="E1729" i="8" l="1"/>
  <c r="F1730" i="8"/>
  <c r="A5187" i="8"/>
  <c r="I5186" i="8"/>
  <c r="B5186" i="8" s="1"/>
  <c r="A5186" i="4"/>
  <c r="G5185" i="4"/>
  <c r="B5185" i="4" s="1"/>
  <c r="F2593" i="4"/>
  <c r="C2593" i="4"/>
  <c r="C1730" i="8" l="1"/>
  <c r="G1730" i="8"/>
  <c r="A5188" i="8"/>
  <c r="I5187" i="8"/>
  <c r="B5187" i="8" s="1"/>
  <c r="A5187" i="4"/>
  <c r="G5186" i="4"/>
  <c r="B5186" i="4" s="1"/>
  <c r="E2594" i="4"/>
  <c r="D2593" i="4"/>
  <c r="H1730" i="8" l="1"/>
  <c r="D1730" i="8"/>
  <c r="A5189" i="8"/>
  <c r="I5188" i="8"/>
  <c r="B5188" i="8" s="1"/>
  <c r="A5188" i="4"/>
  <c r="G5187" i="4"/>
  <c r="B5187" i="4" s="1"/>
  <c r="F2594" i="4"/>
  <c r="C2594" i="4"/>
  <c r="E1730" i="8" l="1"/>
  <c r="F1731" i="8"/>
  <c r="I5189" i="8"/>
  <c r="B5189" i="8" s="1"/>
  <c r="A5190" i="8"/>
  <c r="A5189" i="4"/>
  <c r="G5188" i="4"/>
  <c r="B5188" i="4" s="1"/>
  <c r="E2595" i="4"/>
  <c r="D2594" i="4"/>
  <c r="C1731" i="8" l="1"/>
  <c r="G1731" i="8"/>
  <c r="A5191" i="8"/>
  <c r="I5190" i="8"/>
  <c r="B5190" i="8" s="1"/>
  <c r="A5190" i="4"/>
  <c r="G5189" i="4"/>
  <c r="B5189" i="4" s="1"/>
  <c r="C2595" i="4"/>
  <c r="F2595" i="4"/>
  <c r="H1731" i="8" l="1"/>
  <c r="D1731" i="8"/>
  <c r="A5192" i="8"/>
  <c r="I5191" i="8"/>
  <c r="B5191" i="8" s="1"/>
  <c r="A5191" i="4"/>
  <c r="G5190" i="4"/>
  <c r="B5190" i="4" s="1"/>
  <c r="E2596" i="4"/>
  <c r="D2595" i="4"/>
  <c r="E1731" i="8" l="1"/>
  <c r="F1732" i="8"/>
  <c r="A5193" i="8"/>
  <c r="I5192" i="8"/>
  <c r="B5192" i="8" s="1"/>
  <c r="A5192" i="4"/>
  <c r="G5191" i="4"/>
  <c r="B5191" i="4" s="1"/>
  <c r="F2596" i="4"/>
  <c r="C2596" i="4"/>
  <c r="C1732" i="8" l="1"/>
  <c r="G1732" i="8"/>
  <c r="I5193" i="8"/>
  <c r="B5193" i="8" s="1"/>
  <c r="A5194" i="8"/>
  <c r="A5193" i="4"/>
  <c r="G5192" i="4"/>
  <c r="B5192" i="4" s="1"/>
  <c r="E2597" i="4"/>
  <c r="D2596" i="4"/>
  <c r="H1732" i="8" l="1"/>
  <c r="D1732" i="8"/>
  <c r="A5195" i="8"/>
  <c r="I5194" i="8"/>
  <c r="B5194" i="8" s="1"/>
  <c r="A5194" i="4"/>
  <c r="G5193" i="4"/>
  <c r="B5193" i="4" s="1"/>
  <c r="F2597" i="4"/>
  <c r="C2597" i="4"/>
  <c r="E1732" i="8" l="1"/>
  <c r="F1733" i="8"/>
  <c r="A5196" i="8"/>
  <c r="I5195" i="8"/>
  <c r="B5195" i="8" s="1"/>
  <c r="A5195" i="4"/>
  <c r="G5194" i="4"/>
  <c r="B5194" i="4" s="1"/>
  <c r="E2598" i="4"/>
  <c r="D2597" i="4"/>
  <c r="C1733" i="8" l="1"/>
  <c r="G1733" i="8"/>
  <c r="A5197" i="8"/>
  <c r="I5196" i="8"/>
  <c r="B5196" i="8" s="1"/>
  <c r="A5196" i="4"/>
  <c r="G5195" i="4"/>
  <c r="B5195" i="4" s="1"/>
  <c r="C2598" i="4"/>
  <c r="F2598" i="4"/>
  <c r="H1733" i="8" l="1"/>
  <c r="D1733" i="8"/>
  <c r="I5197" i="8"/>
  <c r="B5197" i="8" s="1"/>
  <c r="A5198" i="8"/>
  <c r="A5197" i="4"/>
  <c r="G5196" i="4"/>
  <c r="B5196" i="4" s="1"/>
  <c r="D2598" i="4"/>
  <c r="E2599" i="4"/>
  <c r="E1733" i="8" l="1"/>
  <c r="F1734" i="8"/>
  <c r="A5199" i="8"/>
  <c r="I5198" i="8"/>
  <c r="B5198" i="8" s="1"/>
  <c r="A5198" i="4"/>
  <c r="G5197" i="4"/>
  <c r="B5197" i="4" s="1"/>
  <c r="F2599" i="4"/>
  <c r="C2599" i="4"/>
  <c r="G1734" i="8" l="1"/>
  <c r="C1734" i="8"/>
  <c r="A5200" i="8"/>
  <c r="I5199" i="8"/>
  <c r="B5199" i="8" s="1"/>
  <c r="A5199" i="4"/>
  <c r="G5198" i="4"/>
  <c r="B5198" i="4" s="1"/>
  <c r="D2599" i="4"/>
  <c r="E2600" i="4"/>
  <c r="H1734" i="8" l="1"/>
  <c r="D1734" i="8"/>
  <c r="A5201" i="8"/>
  <c r="I5200" i="8"/>
  <c r="B5200" i="8" s="1"/>
  <c r="A5200" i="4"/>
  <c r="G5199" i="4"/>
  <c r="B5199" i="4" s="1"/>
  <c r="C2600" i="4"/>
  <c r="F2600" i="4"/>
  <c r="E1734" i="8" l="1"/>
  <c r="F1735" i="8"/>
  <c r="I5201" i="8"/>
  <c r="B5201" i="8" s="1"/>
  <c r="A5202" i="8"/>
  <c r="A5201" i="4"/>
  <c r="G5200" i="4"/>
  <c r="B5200" i="4" s="1"/>
  <c r="E2601" i="4"/>
  <c r="D2600" i="4"/>
  <c r="G1735" i="8" l="1"/>
  <c r="C1735" i="8"/>
  <c r="A5203" i="8"/>
  <c r="I5202" i="8"/>
  <c r="B5202" i="8" s="1"/>
  <c r="A5202" i="4"/>
  <c r="G5201" i="4"/>
  <c r="B5201" i="4" s="1"/>
  <c r="C2601" i="4"/>
  <c r="F2601" i="4"/>
  <c r="H1735" i="8" l="1"/>
  <c r="D1735" i="8"/>
  <c r="A5204" i="8"/>
  <c r="I5203" i="8"/>
  <c r="B5203" i="8" s="1"/>
  <c r="A5203" i="4"/>
  <c r="G5202" i="4"/>
  <c r="B5202" i="4" s="1"/>
  <c r="D2601" i="4"/>
  <c r="E2602" i="4"/>
  <c r="E1735" i="8" l="1"/>
  <c r="F1736" i="8"/>
  <c r="A5205" i="8"/>
  <c r="I5204" i="8"/>
  <c r="B5204" i="8" s="1"/>
  <c r="A5204" i="4"/>
  <c r="G5203" i="4"/>
  <c r="B5203" i="4" s="1"/>
  <c r="F2602" i="4"/>
  <c r="C2602" i="4"/>
  <c r="C1736" i="8" l="1"/>
  <c r="G1736" i="8"/>
  <c r="I5205" i="8"/>
  <c r="B5205" i="8" s="1"/>
  <c r="A5206" i="8"/>
  <c r="A5205" i="4"/>
  <c r="G5204" i="4"/>
  <c r="B5204" i="4" s="1"/>
  <c r="E2603" i="4"/>
  <c r="D2602" i="4"/>
  <c r="H1736" i="8" l="1"/>
  <c r="D1736" i="8"/>
  <c r="A5207" i="8"/>
  <c r="I5206" i="8"/>
  <c r="B5206" i="8" s="1"/>
  <c r="A5206" i="4"/>
  <c r="G5205" i="4"/>
  <c r="B5205" i="4" s="1"/>
  <c r="C2603" i="4"/>
  <c r="F2603" i="4"/>
  <c r="E1736" i="8" l="1"/>
  <c r="F1737" i="8"/>
  <c r="A5208" i="8"/>
  <c r="I5207" i="8"/>
  <c r="B5207" i="8" s="1"/>
  <c r="A5207" i="4"/>
  <c r="G5206" i="4"/>
  <c r="B5206" i="4" s="1"/>
  <c r="E2604" i="4"/>
  <c r="D2603" i="4"/>
  <c r="G1737" i="8" l="1"/>
  <c r="C1737" i="8"/>
  <c r="A5209" i="8"/>
  <c r="I5208" i="8"/>
  <c r="B5208" i="8" s="1"/>
  <c r="A5208" i="4"/>
  <c r="G5207" i="4"/>
  <c r="B5207" i="4" s="1"/>
  <c r="C2604" i="4"/>
  <c r="F2604" i="4"/>
  <c r="H1737" i="8" l="1"/>
  <c r="D1737" i="8"/>
  <c r="I5209" i="8"/>
  <c r="B5209" i="8" s="1"/>
  <c r="A5210" i="8"/>
  <c r="A5209" i="4"/>
  <c r="G5208" i="4"/>
  <c r="B5208" i="4" s="1"/>
  <c r="E2605" i="4"/>
  <c r="D2604" i="4"/>
  <c r="E1737" i="8" l="1"/>
  <c r="F1738" i="8"/>
  <c r="A5211" i="8"/>
  <c r="I5210" i="8"/>
  <c r="B5210" i="8" s="1"/>
  <c r="A5210" i="4"/>
  <c r="G5209" i="4"/>
  <c r="B5209" i="4" s="1"/>
  <c r="F2605" i="4"/>
  <c r="C2605" i="4"/>
  <c r="C1738" i="8" l="1"/>
  <c r="G1738" i="8"/>
  <c r="A5212" i="8"/>
  <c r="I5211" i="8"/>
  <c r="B5211" i="8" s="1"/>
  <c r="A5211" i="4"/>
  <c r="G5210" i="4"/>
  <c r="B5210" i="4" s="1"/>
  <c r="E2606" i="4"/>
  <c r="D2605" i="4"/>
  <c r="H1738" i="8" l="1"/>
  <c r="D1738" i="8"/>
  <c r="A5213" i="8"/>
  <c r="I5212" i="8"/>
  <c r="B5212" i="8" s="1"/>
  <c r="A5212" i="4"/>
  <c r="G5211" i="4"/>
  <c r="B5211" i="4" s="1"/>
  <c r="F2606" i="4"/>
  <c r="C2606" i="4"/>
  <c r="E1738" i="8" l="1"/>
  <c r="F1739" i="8"/>
  <c r="I5213" i="8"/>
  <c r="B5213" i="8" s="1"/>
  <c r="A5214" i="8"/>
  <c r="A5213" i="4"/>
  <c r="G5212" i="4"/>
  <c r="B5212" i="4" s="1"/>
  <c r="D2606" i="4"/>
  <c r="E2607" i="4"/>
  <c r="G1739" i="8" l="1"/>
  <c r="C1739" i="8"/>
  <c r="A5215" i="8"/>
  <c r="I5214" i="8"/>
  <c r="B5214" i="8" s="1"/>
  <c r="A5214" i="4"/>
  <c r="G5213" i="4"/>
  <c r="B5213" i="4" s="1"/>
  <c r="F2607" i="4"/>
  <c r="C2607" i="4"/>
  <c r="H1739" i="8" l="1"/>
  <c r="D1739" i="8"/>
  <c r="A5216" i="8"/>
  <c r="I5215" i="8"/>
  <c r="B5215" i="8" s="1"/>
  <c r="A5215" i="4"/>
  <c r="G5214" i="4"/>
  <c r="B5214" i="4" s="1"/>
  <c r="D2607" i="4"/>
  <c r="E2608" i="4"/>
  <c r="E1739" i="8" l="1"/>
  <c r="F1740" i="8"/>
  <c r="A5217" i="8"/>
  <c r="I5216" i="8"/>
  <c r="B5216" i="8" s="1"/>
  <c r="A5216" i="4"/>
  <c r="G5215" i="4"/>
  <c r="B5215" i="4" s="1"/>
  <c r="F2608" i="4"/>
  <c r="C2608" i="4"/>
  <c r="C1740" i="8" l="1"/>
  <c r="G1740" i="8"/>
  <c r="I5217" i="8"/>
  <c r="B5217" i="8" s="1"/>
  <c r="A5218" i="8"/>
  <c r="A5217" i="4"/>
  <c r="G5216" i="4"/>
  <c r="B5216" i="4" s="1"/>
  <c r="E2609" i="4"/>
  <c r="D2608" i="4"/>
  <c r="H1740" i="8" l="1"/>
  <c r="D1740" i="8"/>
  <c r="A5219" i="8"/>
  <c r="I5218" i="8"/>
  <c r="B5218" i="8" s="1"/>
  <c r="A5218" i="4"/>
  <c r="G5217" i="4"/>
  <c r="B5217" i="4" s="1"/>
  <c r="F2609" i="4"/>
  <c r="C2609" i="4"/>
  <c r="E1740" i="8" l="1"/>
  <c r="F1741" i="8"/>
  <c r="A5220" i="8"/>
  <c r="I5219" i="8"/>
  <c r="B5219" i="8" s="1"/>
  <c r="A5219" i="4"/>
  <c r="G5218" i="4"/>
  <c r="B5218" i="4" s="1"/>
  <c r="E2610" i="4"/>
  <c r="D2609" i="4"/>
  <c r="C1741" i="8" l="1"/>
  <c r="G1741" i="8"/>
  <c r="A5221" i="8"/>
  <c r="I5220" i="8"/>
  <c r="B5220" i="8" s="1"/>
  <c r="A5220" i="4"/>
  <c r="G5219" i="4"/>
  <c r="B5219" i="4" s="1"/>
  <c r="F2610" i="4"/>
  <c r="C2610" i="4"/>
  <c r="H1741" i="8" l="1"/>
  <c r="D1741" i="8"/>
  <c r="I5221" i="8"/>
  <c r="B5221" i="8" s="1"/>
  <c r="A5222" i="8"/>
  <c r="A5221" i="4"/>
  <c r="G5220" i="4"/>
  <c r="B5220" i="4" s="1"/>
  <c r="E2611" i="4"/>
  <c r="D2610" i="4"/>
  <c r="E1741" i="8" l="1"/>
  <c r="F1742" i="8"/>
  <c r="A5223" i="8"/>
  <c r="I5222" i="8"/>
  <c r="B5222" i="8" s="1"/>
  <c r="A5222" i="4"/>
  <c r="G5221" i="4"/>
  <c r="B5221" i="4" s="1"/>
  <c r="F2611" i="4"/>
  <c r="C2611" i="4"/>
  <c r="C1742" i="8" l="1"/>
  <c r="G1742" i="8"/>
  <c r="A5224" i="8"/>
  <c r="I5223" i="8"/>
  <c r="B5223" i="8" s="1"/>
  <c r="A5223" i="4"/>
  <c r="G5222" i="4"/>
  <c r="B5222" i="4" s="1"/>
  <c r="D2611" i="4"/>
  <c r="E2612" i="4"/>
  <c r="H1742" i="8" l="1"/>
  <c r="D1742" i="8"/>
  <c r="A5225" i="8"/>
  <c r="I5224" i="8"/>
  <c r="B5224" i="8" s="1"/>
  <c r="A5224" i="4"/>
  <c r="G5223" i="4"/>
  <c r="B5223" i="4" s="1"/>
  <c r="C2612" i="4"/>
  <c r="F2612" i="4"/>
  <c r="E1742" i="8" l="1"/>
  <c r="F1743" i="8"/>
  <c r="I5225" i="8"/>
  <c r="B5225" i="8" s="1"/>
  <c r="A5226" i="8"/>
  <c r="A5225" i="4"/>
  <c r="G5224" i="4"/>
  <c r="B5224" i="4" s="1"/>
  <c r="D2612" i="4"/>
  <c r="E2613" i="4"/>
  <c r="C1743" i="8" l="1"/>
  <c r="G1743" i="8"/>
  <c r="A5227" i="8"/>
  <c r="I5226" i="8"/>
  <c r="B5226" i="8" s="1"/>
  <c r="A5226" i="4"/>
  <c r="G5225" i="4"/>
  <c r="B5225" i="4" s="1"/>
  <c r="F2613" i="4"/>
  <c r="C2613" i="4"/>
  <c r="H1743" i="8" l="1"/>
  <c r="D1743" i="8"/>
  <c r="A5228" i="8"/>
  <c r="I5227" i="8"/>
  <c r="B5227" i="8" s="1"/>
  <c r="A5227" i="4"/>
  <c r="G5226" i="4"/>
  <c r="B5226" i="4" s="1"/>
  <c r="D2613" i="4"/>
  <c r="E2614" i="4"/>
  <c r="E1743" i="8" l="1"/>
  <c r="F1744" i="8"/>
  <c r="A5229" i="8"/>
  <c r="I5228" i="8"/>
  <c r="B5228" i="8" s="1"/>
  <c r="A5228" i="4"/>
  <c r="G5227" i="4"/>
  <c r="B5227" i="4" s="1"/>
  <c r="C2614" i="4"/>
  <c r="F2614" i="4"/>
  <c r="C1744" i="8" l="1"/>
  <c r="G1744" i="8"/>
  <c r="I5229" i="8"/>
  <c r="B5229" i="8" s="1"/>
  <c r="A5230" i="8"/>
  <c r="A5229" i="4"/>
  <c r="G5228" i="4"/>
  <c r="B5228" i="4" s="1"/>
  <c r="E2615" i="4"/>
  <c r="D2614" i="4"/>
  <c r="H1744" i="8" l="1"/>
  <c r="D1744" i="8"/>
  <c r="A5231" i="8"/>
  <c r="I5230" i="8"/>
  <c r="B5230" i="8" s="1"/>
  <c r="A5230" i="4"/>
  <c r="G5229" i="4"/>
  <c r="B5229" i="4" s="1"/>
  <c r="F2615" i="4"/>
  <c r="C2615" i="4"/>
  <c r="E1744" i="8" l="1"/>
  <c r="F1745" i="8"/>
  <c r="A5232" i="8"/>
  <c r="I5231" i="8"/>
  <c r="B5231" i="8" s="1"/>
  <c r="A5231" i="4"/>
  <c r="G5230" i="4"/>
  <c r="B5230" i="4" s="1"/>
  <c r="D2615" i="4"/>
  <c r="E2616" i="4"/>
  <c r="G1745" i="8" l="1"/>
  <c r="C1745" i="8"/>
  <c r="A5233" i="8"/>
  <c r="I5232" i="8"/>
  <c r="B5232" i="8" s="1"/>
  <c r="A5232" i="4"/>
  <c r="G5231" i="4"/>
  <c r="B5231" i="4" s="1"/>
  <c r="F2616" i="4"/>
  <c r="C2616" i="4"/>
  <c r="H1745" i="8" l="1"/>
  <c r="D1745" i="8"/>
  <c r="I5233" i="8"/>
  <c r="B5233" i="8" s="1"/>
  <c r="A5234" i="8"/>
  <c r="A5233" i="4"/>
  <c r="G5232" i="4"/>
  <c r="B5232" i="4" s="1"/>
  <c r="D2616" i="4"/>
  <c r="E2617" i="4"/>
  <c r="E1745" i="8" l="1"/>
  <c r="F1746" i="8"/>
  <c r="A5235" i="8"/>
  <c r="I5234" i="8"/>
  <c r="B5234" i="8" s="1"/>
  <c r="A5234" i="4"/>
  <c r="G5233" i="4"/>
  <c r="B5233" i="4" s="1"/>
  <c r="F2617" i="4"/>
  <c r="C2617" i="4"/>
  <c r="C1746" i="8" l="1"/>
  <c r="G1746" i="8"/>
  <c r="A5236" i="8"/>
  <c r="I5235" i="8"/>
  <c r="B5235" i="8" s="1"/>
  <c r="A5235" i="4"/>
  <c r="G5234" i="4"/>
  <c r="B5234" i="4" s="1"/>
  <c r="E2618" i="4"/>
  <c r="D2617" i="4"/>
  <c r="H1746" i="8" l="1"/>
  <c r="D1746" i="8"/>
  <c r="A5237" i="8"/>
  <c r="I5236" i="8"/>
  <c r="B5236" i="8" s="1"/>
  <c r="A5236" i="4"/>
  <c r="G5235" i="4"/>
  <c r="B5235" i="4" s="1"/>
  <c r="F2618" i="4"/>
  <c r="C2618" i="4"/>
  <c r="E1746" i="8" l="1"/>
  <c r="F1747" i="8"/>
  <c r="I5237" i="8"/>
  <c r="B5237" i="8" s="1"/>
  <c r="A5238" i="8"/>
  <c r="A5237" i="4"/>
  <c r="G5236" i="4"/>
  <c r="B5236" i="4" s="1"/>
  <c r="E2619" i="4"/>
  <c r="D2618" i="4"/>
  <c r="G1747" i="8" l="1"/>
  <c r="C1747" i="8"/>
  <c r="A5239" i="8"/>
  <c r="I5238" i="8"/>
  <c r="B5238" i="8" s="1"/>
  <c r="A5238" i="4"/>
  <c r="G5237" i="4"/>
  <c r="B5237" i="4" s="1"/>
  <c r="C2619" i="4"/>
  <c r="F2619" i="4"/>
  <c r="H1747" i="8" l="1"/>
  <c r="D1747" i="8"/>
  <c r="A5240" i="8"/>
  <c r="I5239" i="8"/>
  <c r="B5239" i="8" s="1"/>
  <c r="A5239" i="4"/>
  <c r="G5238" i="4"/>
  <c r="B5238" i="4" s="1"/>
  <c r="D2619" i="4"/>
  <c r="E2620" i="4"/>
  <c r="E1747" i="8" l="1"/>
  <c r="F1748" i="8"/>
  <c r="A5241" i="8"/>
  <c r="I5240" i="8"/>
  <c r="B5240" i="8" s="1"/>
  <c r="A5240" i="4"/>
  <c r="G5239" i="4"/>
  <c r="B5239" i="4" s="1"/>
  <c r="C2620" i="4"/>
  <c r="F2620" i="4"/>
  <c r="G1748" i="8" l="1"/>
  <c r="C1748" i="8"/>
  <c r="I5241" i="8"/>
  <c r="B5241" i="8" s="1"/>
  <c r="A5242" i="8"/>
  <c r="A5241" i="4"/>
  <c r="G5240" i="4"/>
  <c r="B5240" i="4" s="1"/>
  <c r="E2621" i="4"/>
  <c r="D2620" i="4"/>
  <c r="H1748" i="8" l="1"/>
  <c r="D1748" i="8"/>
  <c r="A5243" i="8"/>
  <c r="I5242" i="8"/>
  <c r="B5242" i="8" s="1"/>
  <c r="A5242" i="4"/>
  <c r="G5241" i="4"/>
  <c r="B5241" i="4" s="1"/>
  <c r="C2621" i="4"/>
  <c r="F2621" i="4"/>
  <c r="E1748" i="8" l="1"/>
  <c r="F1749" i="8"/>
  <c r="A5244" i="8"/>
  <c r="I5243" i="8"/>
  <c r="B5243" i="8" s="1"/>
  <c r="A5243" i="4"/>
  <c r="G5242" i="4"/>
  <c r="B5242" i="4" s="1"/>
  <c r="D2621" i="4"/>
  <c r="E2622" i="4"/>
  <c r="C1749" i="8" l="1"/>
  <c r="G1749" i="8"/>
  <c r="A5245" i="8"/>
  <c r="I5244" i="8"/>
  <c r="B5244" i="8" s="1"/>
  <c r="A5244" i="4"/>
  <c r="G5243" i="4"/>
  <c r="B5243" i="4" s="1"/>
  <c r="F2622" i="4"/>
  <c r="C2622" i="4"/>
  <c r="H1749" i="8" l="1"/>
  <c r="D1749" i="8"/>
  <c r="I5245" i="8"/>
  <c r="B5245" i="8" s="1"/>
  <c r="A5246" i="8"/>
  <c r="A5245" i="4"/>
  <c r="G5244" i="4"/>
  <c r="B5244" i="4" s="1"/>
  <c r="E2623" i="4"/>
  <c r="D2622" i="4"/>
  <c r="E1749" i="8" l="1"/>
  <c r="F1750" i="8"/>
  <c r="A5247" i="8"/>
  <c r="I5246" i="8"/>
  <c r="B5246" i="8" s="1"/>
  <c r="A5246" i="4"/>
  <c r="G5245" i="4"/>
  <c r="B5245" i="4" s="1"/>
  <c r="C2623" i="4"/>
  <c r="F2623" i="4"/>
  <c r="C1750" i="8" l="1"/>
  <c r="G1750" i="8"/>
  <c r="A5248" i="8"/>
  <c r="I5247" i="8"/>
  <c r="B5247" i="8" s="1"/>
  <c r="A5247" i="4"/>
  <c r="G5246" i="4"/>
  <c r="B5246" i="4" s="1"/>
  <c r="E2624" i="4"/>
  <c r="D2623" i="4"/>
  <c r="H1750" i="8" l="1"/>
  <c r="D1750" i="8"/>
  <c r="A5249" i="8"/>
  <c r="I5248" i="8"/>
  <c r="B5248" i="8" s="1"/>
  <c r="A5248" i="4"/>
  <c r="G5247" i="4"/>
  <c r="B5247" i="4" s="1"/>
  <c r="C2624" i="4"/>
  <c r="F2624" i="4"/>
  <c r="E1750" i="8" l="1"/>
  <c r="F1751" i="8"/>
  <c r="I5249" i="8"/>
  <c r="B5249" i="8" s="1"/>
  <c r="A5250" i="8"/>
  <c r="A5249" i="4"/>
  <c r="G5248" i="4"/>
  <c r="B5248" i="4" s="1"/>
  <c r="E2625" i="4"/>
  <c r="D2624" i="4"/>
  <c r="G1751" i="8" l="1"/>
  <c r="C1751" i="8"/>
  <c r="A5251" i="8"/>
  <c r="I5250" i="8"/>
  <c r="B5250" i="8" s="1"/>
  <c r="A5250" i="4"/>
  <c r="G5249" i="4"/>
  <c r="B5249" i="4" s="1"/>
  <c r="F2625" i="4"/>
  <c r="C2625" i="4"/>
  <c r="H1751" i="8" l="1"/>
  <c r="D1751" i="8"/>
  <c r="A5252" i="8"/>
  <c r="I5251" i="8"/>
  <c r="B5251" i="8" s="1"/>
  <c r="A5251" i="4"/>
  <c r="G5250" i="4"/>
  <c r="B5250" i="4" s="1"/>
  <c r="E2626" i="4"/>
  <c r="D2625" i="4"/>
  <c r="E1751" i="8" l="1"/>
  <c r="F1752" i="8"/>
  <c r="A5253" i="8"/>
  <c r="I5252" i="8"/>
  <c r="B5252" i="8" s="1"/>
  <c r="A5252" i="4"/>
  <c r="G5251" i="4"/>
  <c r="B5251" i="4" s="1"/>
  <c r="F2626" i="4"/>
  <c r="C2626" i="4"/>
  <c r="C1752" i="8" l="1"/>
  <c r="G1752" i="8"/>
  <c r="I5253" i="8"/>
  <c r="B5253" i="8" s="1"/>
  <c r="A5254" i="8"/>
  <c r="A5253" i="4"/>
  <c r="G5252" i="4"/>
  <c r="B5252" i="4" s="1"/>
  <c r="D2626" i="4"/>
  <c r="E2627" i="4"/>
  <c r="H1752" i="8" l="1"/>
  <c r="D1752" i="8"/>
  <c r="A5255" i="8"/>
  <c r="I5254" i="8"/>
  <c r="B5254" i="8" s="1"/>
  <c r="A5254" i="4"/>
  <c r="G5253" i="4"/>
  <c r="B5253" i="4" s="1"/>
  <c r="F2627" i="4"/>
  <c r="C2627" i="4"/>
  <c r="E1752" i="8" l="1"/>
  <c r="F1753" i="8"/>
  <c r="A5256" i="8"/>
  <c r="I5255" i="8"/>
  <c r="B5255" i="8" s="1"/>
  <c r="A5255" i="4"/>
  <c r="G5254" i="4"/>
  <c r="B5254" i="4" s="1"/>
  <c r="D2627" i="4"/>
  <c r="E2628" i="4"/>
  <c r="C1753" i="8" l="1"/>
  <c r="G1753" i="8"/>
  <c r="A5257" i="8"/>
  <c r="I5256" i="8"/>
  <c r="B5256" i="8" s="1"/>
  <c r="A5256" i="4"/>
  <c r="G5255" i="4"/>
  <c r="B5255" i="4" s="1"/>
  <c r="C2628" i="4"/>
  <c r="F2628" i="4"/>
  <c r="H1753" i="8" l="1"/>
  <c r="D1753" i="8"/>
  <c r="I5257" i="8"/>
  <c r="B5257" i="8" s="1"/>
  <c r="A5258" i="8"/>
  <c r="A5257" i="4"/>
  <c r="G5256" i="4"/>
  <c r="B5256" i="4" s="1"/>
  <c r="E2629" i="4"/>
  <c r="D2628" i="4"/>
  <c r="E1753" i="8" l="1"/>
  <c r="F1754" i="8"/>
  <c r="A5259" i="8"/>
  <c r="I5258" i="8"/>
  <c r="B5258" i="8" s="1"/>
  <c r="A5258" i="4"/>
  <c r="G5257" i="4"/>
  <c r="B5257" i="4" s="1"/>
  <c r="F2629" i="4"/>
  <c r="C2629" i="4"/>
  <c r="C1754" i="8" l="1"/>
  <c r="G1754" i="8"/>
  <c r="A5260" i="8"/>
  <c r="I5259" i="8"/>
  <c r="B5259" i="8" s="1"/>
  <c r="A5259" i="4"/>
  <c r="G5258" i="4"/>
  <c r="B5258" i="4" s="1"/>
  <c r="D2629" i="4"/>
  <c r="E2630" i="4"/>
  <c r="H1754" i="8" l="1"/>
  <c r="D1754" i="8"/>
  <c r="A5261" i="8"/>
  <c r="I5260" i="8"/>
  <c r="B5260" i="8" s="1"/>
  <c r="A5260" i="4"/>
  <c r="G5259" i="4"/>
  <c r="B5259" i="4" s="1"/>
  <c r="F2630" i="4"/>
  <c r="C2630" i="4"/>
  <c r="E1754" i="8" l="1"/>
  <c r="F1755" i="8"/>
  <c r="I5261" i="8"/>
  <c r="B5261" i="8" s="1"/>
  <c r="A5262" i="8"/>
  <c r="A5261" i="4"/>
  <c r="G5260" i="4"/>
  <c r="B5260" i="4" s="1"/>
  <c r="D2630" i="4"/>
  <c r="E2631" i="4"/>
  <c r="G1755" i="8" l="1"/>
  <c r="C1755" i="8"/>
  <c r="A5263" i="8"/>
  <c r="I5262" i="8"/>
  <c r="B5262" i="8" s="1"/>
  <c r="A5262" i="4"/>
  <c r="G5261" i="4"/>
  <c r="B5261" i="4" s="1"/>
  <c r="C2631" i="4"/>
  <c r="F2631" i="4"/>
  <c r="H1755" i="8" l="1"/>
  <c r="D1755" i="8"/>
  <c r="A5264" i="8"/>
  <c r="I5263" i="8"/>
  <c r="B5263" i="8" s="1"/>
  <c r="A5263" i="4"/>
  <c r="G5262" i="4"/>
  <c r="B5262" i="4" s="1"/>
  <c r="E2632" i="4"/>
  <c r="D2631" i="4"/>
  <c r="E1755" i="8" l="1"/>
  <c r="F1756" i="8"/>
  <c r="A5265" i="8"/>
  <c r="I5264" i="8"/>
  <c r="B5264" i="8" s="1"/>
  <c r="A5264" i="4"/>
  <c r="G5263" i="4"/>
  <c r="B5263" i="4" s="1"/>
  <c r="F2632" i="4"/>
  <c r="C2632" i="4"/>
  <c r="G1756" i="8" l="1"/>
  <c r="C1756" i="8"/>
  <c r="I5265" i="8"/>
  <c r="B5265" i="8" s="1"/>
  <c r="A5266" i="8"/>
  <c r="A5265" i="4"/>
  <c r="G5264" i="4"/>
  <c r="B5264" i="4" s="1"/>
  <c r="D2632" i="4"/>
  <c r="E2633" i="4"/>
  <c r="H1756" i="8" l="1"/>
  <c r="D1756" i="8"/>
  <c r="A5267" i="8"/>
  <c r="I5266" i="8"/>
  <c r="B5266" i="8" s="1"/>
  <c r="A5266" i="4"/>
  <c r="G5265" i="4"/>
  <c r="B5265" i="4" s="1"/>
  <c r="F2633" i="4"/>
  <c r="C2633" i="4"/>
  <c r="E1756" i="8" l="1"/>
  <c r="F1757" i="8"/>
  <c r="A5268" i="8"/>
  <c r="I5267" i="8"/>
  <c r="B5267" i="8" s="1"/>
  <c r="A5267" i="4"/>
  <c r="G5266" i="4"/>
  <c r="B5266" i="4" s="1"/>
  <c r="E2634" i="4"/>
  <c r="D2633" i="4"/>
  <c r="C1757" i="8" l="1"/>
  <c r="G1757" i="8"/>
  <c r="A5269" i="8"/>
  <c r="I5268" i="8"/>
  <c r="B5268" i="8" s="1"/>
  <c r="A5268" i="4"/>
  <c r="G5267" i="4"/>
  <c r="B5267" i="4" s="1"/>
  <c r="F2634" i="4"/>
  <c r="C2634" i="4"/>
  <c r="H1757" i="8" l="1"/>
  <c r="D1757" i="8"/>
  <c r="I5269" i="8"/>
  <c r="B5269" i="8" s="1"/>
  <c r="A5270" i="8"/>
  <c r="A5269" i="4"/>
  <c r="G5268" i="4"/>
  <c r="B5268" i="4" s="1"/>
  <c r="E2635" i="4"/>
  <c r="D2634" i="4"/>
  <c r="E1757" i="8" l="1"/>
  <c r="F1758" i="8"/>
  <c r="A5271" i="8"/>
  <c r="I5270" i="8"/>
  <c r="B5270" i="8" s="1"/>
  <c r="A5270" i="4"/>
  <c r="G5269" i="4"/>
  <c r="B5269" i="4" s="1"/>
  <c r="C2635" i="4"/>
  <c r="F2635" i="4"/>
  <c r="G1758" i="8" l="1"/>
  <c r="C1758" i="8"/>
  <c r="A5272" i="8"/>
  <c r="I5271" i="8"/>
  <c r="B5271" i="8" s="1"/>
  <c r="A5271" i="4"/>
  <c r="G5270" i="4"/>
  <c r="B5270" i="4" s="1"/>
  <c r="D2635" i="4"/>
  <c r="E2636" i="4"/>
  <c r="H1758" i="8" l="1"/>
  <c r="D1758" i="8"/>
  <c r="A5273" i="8"/>
  <c r="I5272" i="8"/>
  <c r="B5272" i="8" s="1"/>
  <c r="A5272" i="4"/>
  <c r="G5271" i="4"/>
  <c r="B5271" i="4" s="1"/>
  <c r="F2636" i="4"/>
  <c r="C2636" i="4"/>
  <c r="E1758" i="8" l="1"/>
  <c r="F1759" i="8"/>
  <c r="I5273" i="8"/>
  <c r="B5273" i="8" s="1"/>
  <c r="A5274" i="8"/>
  <c r="A5273" i="4"/>
  <c r="G5272" i="4"/>
  <c r="B5272" i="4" s="1"/>
  <c r="E2637" i="4"/>
  <c r="D2636" i="4"/>
  <c r="C1759" i="8" l="1"/>
  <c r="G1759" i="8"/>
  <c r="A5275" i="8"/>
  <c r="I5274" i="8"/>
  <c r="B5274" i="8" s="1"/>
  <c r="A5274" i="4"/>
  <c r="G5273" i="4"/>
  <c r="B5273" i="4" s="1"/>
  <c r="C2637" i="4"/>
  <c r="F2637" i="4"/>
  <c r="H1759" i="8" l="1"/>
  <c r="D1759" i="8"/>
  <c r="A5276" i="8"/>
  <c r="I5275" i="8"/>
  <c r="B5275" i="8" s="1"/>
  <c r="A5275" i="4"/>
  <c r="G5274" i="4"/>
  <c r="B5274" i="4" s="1"/>
  <c r="E2638" i="4"/>
  <c r="D2637" i="4"/>
  <c r="E1759" i="8" l="1"/>
  <c r="F1760" i="8"/>
  <c r="A5277" i="8"/>
  <c r="I5276" i="8"/>
  <c r="B5276" i="8" s="1"/>
  <c r="A5276" i="4"/>
  <c r="G5275" i="4"/>
  <c r="B5275" i="4" s="1"/>
  <c r="C2638" i="4"/>
  <c r="F2638" i="4"/>
  <c r="C1760" i="8" l="1"/>
  <c r="G1760" i="8"/>
  <c r="I5277" i="8"/>
  <c r="B5277" i="8" s="1"/>
  <c r="A5278" i="8"/>
  <c r="A5277" i="4"/>
  <c r="G5276" i="4"/>
  <c r="B5276" i="4" s="1"/>
  <c r="E2639" i="4"/>
  <c r="D2638" i="4"/>
  <c r="H1760" i="8" l="1"/>
  <c r="D1760" i="8"/>
  <c r="A5279" i="8"/>
  <c r="I5278" i="8"/>
  <c r="B5278" i="8" s="1"/>
  <c r="A5278" i="4"/>
  <c r="G5277" i="4"/>
  <c r="B5277" i="4" s="1"/>
  <c r="F2639" i="4"/>
  <c r="C2639" i="4"/>
  <c r="E1760" i="8" l="1"/>
  <c r="F1761" i="8"/>
  <c r="A5280" i="8"/>
  <c r="I5279" i="8"/>
  <c r="B5279" i="8" s="1"/>
  <c r="A5279" i="4"/>
  <c r="G5278" i="4"/>
  <c r="B5278" i="4" s="1"/>
  <c r="E2640" i="4"/>
  <c r="D2639" i="4"/>
  <c r="C1761" i="8" l="1"/>
  <c r="G1761" i="8"/>
  <c r="A5281" i="8"/>
  <c r="I5280" i="8"/>
  <c r="B5280" i="8" s="1"/>
  <c r="A5280" i="4"/>
  <c r="G5279" i="4"/>
  <c r="B5279" i="4" s="1"/>
  <c r="F2640" i="4"/>
  <c r="C2640" i="4"/>
  <c r="H1761" i="8" l="1"/>
  <c r="D1761" i="8"/>
  <c r="I5281" i="8"/>
  <c r="B5281" i="8" s="1"/>
  <c r="A5282" i="8"/>
  <c r="A5281" i="4"/>
  <c r="G5280" i="4"/>
  <c r="B5280" i="4" s="1"/>
  <c r="E2641" i="4"/>
  <c r="D2640" i="4"/>
  <c r="E1761" i="8" l="1"/>
  <c r="F1762" i="8"/>
  <c r="A5283" i="8"/>
  <c r="I5282" i="8"/>
  <c r="B5282" i="8" s="1"/>
  <c r="A5282" i="4"/>
  <c r="G5281" i="4"/>
  <c r="B5281" i="4" s="1"/>
  <c r="C2641" i="4"/>
  <c r="F2641" i="4"/>
  <c r="G1762" i="8" l="1"/>
  <c r="C1762" i="8"/>
  <c r="A5284" i="8"/>
  <c r="I5283" i="8"/>
  <c r="B5283" i="8" s="1"/>
  <c r="A5283" i="4"/>
  <c r="G5282" i="4"/>
  <c r="B5282" i="4" s="1"/>
  <c r="E2642" i="4"/>
  <c r="D2641" i="4"/>
  <c r="H1762" i="8" l="1"/>
  <c r="D1762" i="8"/>
  <c r="A5285" i="8"/>
  <c r="I5284" i="8"/>
  <c r="B5284" i="8" s="1"/>
  <c r="A5284" i="4"/>
  <c r="G5283" i="4"/>
  <c r="B5283" i="4" s="1"/>
  <c r="C2642" i="4"/>
  <c r="F2642" i="4"/>
  <c r="E1762" i="8" l="1"/>
  <c r="F1763" i="8"/>
  <c r="I5285" i="8"/>
  <c r="B5285" i="8" s="1"/>
  <c r="A5286" i="8"/>
  <c r="A5285" i="4"/>
  <c r="G5284" i="4"/>
  <c r="B5284" i="4" s="1"/>
  <c r="E2643" i="4"/>
  <c r="D2642" i="4"/>
  <c r="C1763" i="8" l="1"/>
  <c r="G1763" i="8"/>
  <c r="A5287" i="8"/>
  <c r="I5286" i="8"/>
  <c r="B5286" i="8" s="1"/>
  <c r="A5286" i="4"/>
  <c r="G5285" i="4"/>
  <c r="B5285" i="4" s="1"/>
  <c r="F2643" i="4"/>
  <c r="C2643" i="4"/>
  <c r="H1763" i="8" l="1"/>
  <c r="D1763" i="8"/>
  <c r="A5288" i="8"/>
  <c r="I5287" i="8"/>
  <c r="B5287" i="8" s="1"/>
  <c r="A5287" i="4"/>
  <c r="G5286" i="4"/>
  <c r="B5286" i="4" s="1"/>
  <c r="E2644" i="4"/>
  <c r="D2643" i="4"/>
  <c r="E1763" i="8" l="1"/>
  <c r="F1764" i="8"/>
  <c r="A5289" i="8"/>
  <c r="I5288" i="8"/>
  <c r="B5288" i="8" s="1"/>
  <c r="A5288" i="4"/>
  <c r="G5287" i="4"/>
  <c r="B5287" i="4" s="1"/>
  <c r="F2644" i="4"/>
  <c r="C2644" i="4"/>
  <c r="C1764" i="8" l="1"/>
  <c r="G1764" i="8"/>
  <c r="I5289" i="8"/>
  <c r="B5289" i="8" s="1"/>
  <c r="A5290" i="8"/>
  <c r="A5289" i="4"/>
  <c r="G5288" i="4"/>
  <c r="B5288" i="4" s="1"/>
  <c r="E2645" i="4"/>
  <c r="D2644" i="4"/>
  <c r="H1764" i="8" l="1"/>
  <c r="D1764" i="8"/>
  <c r="A5291" i="8"/>
  <c r="I5290" i="8"/>
  <c r="B5290" i="8" s="1"/>
  <c r="A5290" i="4"/>
  <c r="G5289" i="4"/>
  <c r="B5289" i="4" s="1"/>
  <c r="C2645" i="4"/>
  <c r="F2645" i="4"/>
  <c r="E1764" i="8" l="1"/>
  <c r="F1765" i="8"/>
  <c r="A5292" i="8"/>
  <c r="I5291" i="8"/>
  <c r="B5291" i="8" s="1"/>
  <c r="A5291" i="4"/>
  <c r="G5290" i="4"/>
  <c r="B5290" i="4" s="1"/>
  <c r="E2646" i="4"/>
  <c r="D2645" i="4"/>
  <c r="G1765" i="8" l="1"/>
  <c r="C1765" i="8"/>
  <c r="A5293" i="8"/>
  <c r="I5292" i="8"/>
  <c r="B5292" i="8" s="1"/>
  <c r="A5292" i="4"/>
  <c r="G5291" i="4"/>
  <c r="B5291" i="4" s="1"/>
  <c r="C2646" i="4"/>
  <c r="F2646" i="4"/>
  <c r="H1765" i="8" l="1"/>
  <c r="D1765" i="8"/>
  <c r="I5293" i="8"/>
  <c r="B5293" i="8" s="1"/>
  <c r="A5294" i="8"/>
  <c r="A5293" i="4"/>
  <c r="G5292" i="4"/>
  <c r="B5292" i="4" s="1"/>
  <c r="E2647" i="4"/>
  <c r="D2646" i="4"/>
  <c r="E1765" i="8" l="1"/>
  <c r="F1766" i="8"/>
  <c r="A5295" i="8"/>
  <c r="I5294" i="8"/>
  <c r="B5294" i="8" s="1"/>
  <c r="A5294" i="4"/>
  <c r="G5293" i="4"/>
  <c r="B5293" i="4" s="1"/>
  <c r="F2647" i="4"/>
  <c r="C2647" i="4"/>
  <c r="C1766" i="8" l="1"/>
  <c r="G1766" i="8"/>
  <c r="A5296" i="8"/>
  <c r="I5295" i="8"/>
  <c r="B5295" i="8" s="1"/>
  <c r="A5295" i="4"/>
  <c r="G5294" i="4"/>
  <c r="B5294" i="4" s="1"/>
  <c r="E2648" i="4"/>
  <c r="D2647" i="4"/>
  <c r="H1766" i="8" l="1"/>
  <c r="D1766" i="8"/>
  <c r="A5297" i="8"/>
  <c r="I5296" i="8"/>
  <c r="B5296" i="8" s="1"/>
  <c r="A5296" i="4"/>
  <c r="G5295" i="4"/>
  <c r="B5295" i="4" s="1"/>
  <c r="F2648" i="4"/>
  <c r="C2648" i="4"/>
  <c r="E1766" i="8" l="1"/>
  <c r="F1767" i="8"/>
  <c r="I5297" i="8"/>
  <c r="B5297" i="8" s="1"/>
  <c r="A5298" i="8"/>
  <c r="A5297" i="4"/>
  <c r="G5296" i="4"/>
  <c r="B5296" i="4" s="1"/>
  <c r="E2649" i="4"/>
  <c r="D2648" i="4"/>
  <c r="G1767" i="8" l="1"/>
  <c r="C1767" i="8"/>
  <c r="A5299" i="8"/>
  <c r="I5298" i="8"/>
  <c r="B5298" i="8" s="1"/>
  <c r="A5298" i="4"/>
  <c r="G5297" i="4"/>
  <c r="B5297" i="4" s="1"/>
  <c r="F2649" i="4"/>
  <c r="C2649" i="4"/>
  <c r="H1767" i="8" l="1"/>
  <c r="D1767" i="8"/>
  <c r="A5300" i="8"/>
  <c r="I5299" i="8"/>
  <c r="B5299" i="8" s="1"/>
  <c r="A5299" i="4"/>
  <c r="G5298" i="4"/>
  <c r="B5298" i="4" s="1"/>
  <c r="E2650" i="4"/>
  <c r="D2649" i="4"/>
  <c r="E1767" i="8" l="1"/>
  <c r="F1768" i="8"/>
  <c r="A5301" i="8"/>
  <c r="I5300" i="8"/>
  <c r="B5300" i="8" s="1"/>
  <c r="A5300" i="4"/>
  <c r="G5299" i="4"/>
  <c r="B5299" i="4" s="1"/>
  <c r="C2650" i="4"/>
  <c r="F2650" i="4"/>
  <c r="C1768" i="8" l="1"/>
  <c r="G1768" i="8"/>
  <c r="I5301" i="8"/>
  <c r="B5301" i="8" s="1"/>
  <c r="A5302" i="8"/>
  <c r="A5301" i="4"/>
  <c r="G5300" i="4"/>
  <c r="B5300" i="4" s="1"/>
  <c r="D2650" i="4"/>
  <c r="E2651" i="4"/>
  <c r="H1768" i="8" l="1"/>
  <c r="D1768" i="8"/>
  <c r="A5303" i="8"/>
  <c r="I5302" i="8"/>
  <c r="B5302" i="8" s="1"/>
  <c r="A5302" i="4"/>
  <c r="G5301" i="4"/>
  <c r="B5301" i="4" s="1"/>
  <c r="F2651" i="4"/>
  <c r="C2651" i="4"/>
  <c r="E1768" i="8" l="1"/>
  <c r="F1769" i="8"/>
  <c r="A5304" i="8"/>
  <c r="I5303" i="8"/>
  <c r="B5303" i="8" s="1"/>
  <c r="A5303" i="4"/>
  <c r="G5302" i="4"/>
  <c r="B5302" i="4" s="1"/>
  <c r="D2651" i="4"/>
  <c r="E2652" i="4"/>
  <c r="G1769" i="8" l="1"/>
  <c r="C1769" i="8"/>
  <c r="A5305" i="8"/>
  <c r="I5304" i="8"/>
  <c r="B5304" i="8" s="1"/>
  <c r="A5304" i="4"/>
  <c r="G5303" i="4"/>
  <c r="B5303" i="4" s="1"/>
  <c r="C2652" i="4"/>
  <c r="F2652" i="4"/>
  <c r="H1769" i="8" l="1"/>
  <c r="D1769" i="8"/>
  <c r="I5305" i="8"/>
  <c r="B5305" i="8" s="1"/>
  <c r="A5306" i="8"/>
  <c r="A5305" i="4"/>
  <c r="G5304" i="4"/>
  <c r="B5304" i="4" s="1"/>
  <c r="E2653" i="4"/>
  <c r="D2652" i="4"/>
  <c r="E1769" i="8" l="1"/>
  <c r="F1770" i="8"/>
  <c r="A5307" i="8"/>
  <c r="I5306" i="8"/>
  <c r="B5306" i="8" s="1"/>
  <c r="A5306" i="4"/>
  <c r="G5305" i="4"/>
  <c r="B5305" i="4" s="1"/>
  <c r="C2653" i="4"/>
  <c r="F2653" i="4"/>
  <c r="C1770" i="8" l="1"/>
  <c r="G1770" i="8"/>
  <c r="A5308" i="8"/>
  <c r="I5307" i="8"/>
  <c r="B5307" i="8" s="1"/>
  <c r="A5307" i="4"/>
  <c r="G5306" i="4"/>
  <c r="B5306" i="4" s="1"/>
  <c r="D2653" i="4"/>
  <c r="E2654" i="4"/>
  <c r="H1770" i="8" l="1"/>
  <c r="D1770" i="8"/>
  <c r="A5309" i="8"/>
  <c r="I5308" i="8"/>
  <c r="B5308" i="8" s="1"/>
  <c r="A5308" i="4"/>
  <c r="G5307" i="4"/>
  <c r="B5307" i="4" s="1"/>
  <c r="F2654" i="4"/>
  <c r="C2654" i="4"/>
  <c r="E1770" i="8" l="1"/>
  <c r="F1771" i="8"/>
  <c r="I5309" i="8"/>
  <c r="B5309" i="8" s="1"/>
  <c r="A5310" i="8"/>
  <c r="A5309" i="4"/>
  <c r="G5308" i="4"/>
  <c r="B5308" i="4" s="1"/>
  <c r="E2655" i="4"/>
  <c r="D2654" i="4"/>
  <c r="G1771" i="8" l="1"/>
  <c r="C1771" i="8"/>
  <c r="A5311" i="8"/>
  <c r="I5310" i="8"/>
  <c r="B5310" i="8" s="1"/>
  <c r="A5310" i="4"/>
  <c r="G5309" i="4"/>
  <c r="B5309" i="4" s="1"/>
  <c r="C2655" i="4"/>
  <c r="F2655" i="4"/>
  <c r="H1771" i="8" l="1"/>
  <c r="D1771" i="8"/>
  <c r="A5312" i="8"/>
  <c r="I5311" i="8"/>
  <c r="B5311" i="8" s="1"/>
  <c r="A5311" i="4"/>
  <c r="G5310" i="4"/>
  <c r="B5310" i="4" s="1"/>
  <c r="E2656" i="4"/>
  <c r="D2655" i="4"/>
  <c r="E1771" i="8" l="1"/>
  <c r="F1772" i="8"/>
  <c r="A5313" i="8"/>
  <c r="I5312" i="8"/>
  <c r="B5312" i="8" s="1"/>
  <c r="A5312" i="4"/>
  <c r="G5311" i="4"/>
  <c r="B5311" i="4" s="1"/>
  <c r="C2656" i="4"/>
  <c r="F2656" i="4"/>
  <c r="C1772" i="8" l="1"/>
  <c r="G1772" i="8"/>
  <c r="I5313" i="8"/>
  <c r="B5313" i="8" s="1"/>
  <c r="A5314" i="8"/>
  <c r="A5313" i="4"/>
  <c r="G5312" i="4"/>
  <c r="B5312" i="4" s="1"/>
  <c r="E2657" i="4"/>
  <c r="D2656" i="4"/>
  <c r="H1772" i="8" l="1"/>
  <c r="D1772" i="8"/>
  <c r="A5315" i="8"/>
  <c r="I5314" i="8"/>
  <c r="B5314" i="8" s="1"/>
  <c r="A5314" i="4"/>
  <c r="G5313" i="4"/>
  <c r="B5313" i="4" s="1"/>
  <c r="C2657" i="4"/>
  <c r="F2657" i="4"/>
  <c r="E1772" i="8" l="1"/>
  <c r="F1773" i="8"/>
  <c r="A5316" i="8"/>
  <c r="I5315" i="8"/>
  <c r="B5315" i="8" s="1"/>
  <c r="A5315" i="4"/>
  <c r="G5314" i="4"/>
  <c r="B5314" i="4" s="1"/>
  <c r="E2658" i="4"/>
  <c r="D2657" i="4"/>
  <c r="C1773" i="8" l="1"/>
  <c r="G1773" i="8"/>
  <c r="A5317" i="8"/>
  <c r="I5316" i="8"/>
  <c r="B5316" i="8" s="1"/>
  <c r="A5316" i="4"/>
  <c r="G5315" i="4"/>
  <c r="B5315" i="4" s="1"/>
  <c r="C2658" i="4"/>
  <c r="F2658" i="4"/>
  <c r="H1773" i="8" l="1"/>
  <c r="D1773" i="8"/>
  <c r="I5317" i="8"/>
  <c r="B5317" i="8" s="1"/>
  <c r="A5318" i="8"/>
  <c r="A5317" i="4"/>
  <c r="G5316" i="4"/>
  <c r="B5316" i="4" s="1"/>
  <c r="E2659" i="4"/>
  <c r="D2658" i="4"/>
  <c r="E1773" i="8" l="1"/>
  <c r="F1774" i="8"/>
  <c r="A5319" i="8"/>
  <c r="I5318" i="8"/>
  <c r="B5318" i="8" s="1"/>
  <c r="A5318" i="4"/>
  <c r="G5317" i="4"/>
  <c r="B5317" i="4" s="1"/>
  <c r="C2659" i="4"/>
  <c r="F2659" i="4"/>
  <c r="G1774" i="8" l="1"/>
  <c r="C1774" i="8"/>
  <c r="A5320" i="8"/>
  <c r="I5319" i="8"/>
  <c r="B5319" i="8" s="1"/>
  <c r="A5319" i="4"/>
  <c r="G5318" i="4"/>
  <c r="B5318" i="4" s="1"/>
  <c r="E2660" i="4"/>
  <c r="D2659" i="4"/>
  <c r="H1774" i="8" l="1"/>
  <c r="D1774" i="8"/>
  <c r="A5321" i="8"/>
  <c r="I5320" i="8"/>
  <c r="B5320" i="8" s="1"/>
  <c r="A5320" i="4"/>
  <c r="G5319" i="4"/>
  <c r="B5319" i="4" s="1"/>
  <c r="F2660" i="4"/>
  <c r="C2660" i="4"/>
  <c r="E1774" i="8" l="1"/>
  <c r="F1775" i="8"/>
  <c r="A5322" i="8"/>
  <c r="I5321" i="8"/>
  <c r="B5321" i="8" s="1"/>
  <c r="A5321" i="4"/>
  <c r="G5320" i="4"/>
  <c r="B5320" i="4" s="1"/>
  <c r="E2661" i="4"/>
  <c r="D2660" i="4"/>
  <c r="C1775" i="8" l="1"/>
  <c r="G1775" i="8"/>
  <c r="A5323" i="8"/>
  <c r="I5322" i="8"/>
  <c r="B5322" i="8" s="1"/>
  <c r="A5322" i="4"/>
  <c r="G5321" i="4"/>
  <c r="B5321" i="4" s="1"/>
  <c r="F2661" i="4"/>
  <c r="C2661" i="4"/>
  <c r="H1775" i="8" l="1"/>
  <c r="D1775" i="8"/>
  <c r="I5323" i="8"/>
  <c r="B5323" i="8" s="1"/>
  <c r="A5324" i="8"/>
  <c r="A5323" i="4"/>
  <c r="G5322" i="4"/>
  <c r="B5322" i="4" s="1"/>
  <c r="D2661" i="4"/>
  <c r="E2662" i="4"/>
  <c r="E1775" i="8" l="1"/>
  <c r="F1776" i="8"/>
  <c r="A5325" i="8"/>
  <c r="I5324" i="8"/>
  <c r="B5324" i="8" s="1"/>
  <c r="A5324" i="4"/>
  <c r="G5323" i="4"/>
  <c r="B5323" i="4" s="1"/>
  <c r="C2662" i="4"/>
  <c r="F2662" i="4"/>
  <c r="G1776" i="8" l="1"/>
  <c r="C1776" i="8"/>
  <c r="A5326" i="8"/>
  <c r="I5325" i="8"/>
  <c r="B5325" i="8" s="1"/>
  <c r="A5325" i="4"/>
  <c r="G5324" i="4"/>
  <c r="B5324" i="4" s="1"/>
  <c r="D2662" i="4"/>
  <c r="E2663" i="4"/>
  <c r="H1776" i="8" l="1"/>
  <c r="D1776" i="8"/>
  <c r="A5327" i="8"/>
  <c r="I5326" i="8"/>
  <c r="B5326" i="8" s="1"/>
  <c r="A5326" i="4"/>
  <c r="G5325" i="4"/>
  <c r="B5325" i="4" s="1"/>
  <c r="F2663" i="4"/>
  <c r="C2663" i="4"/>
  <c r="E1776" i="8" l="1"/>
  <c r="F1777" i="8"/>
  <c r="I5327" i="8"/>
  <c r="B5327" i="8" s="1"/>
  <c r="A5328" i="8"/>
  <c r="A5327" i="4"/>
  <c r="G5326" i="4"/>
  <c r="B5326" i="4" s="1"/>
  <c r="D2663" i="4"/>
  <c r="E2664" i="4"/>
  <c r="C1777" i="8" l="1"/>
  <c r="G1777" i="8"/>
  <c r="A5329" i="8"/>
  <c r="I5328" i="8"/>
  <c r="B5328" i="8" s="1"/>
  <c r="A5328" i="4"/>
  <c r="G5327" i="4"/>
  <c r="B5327" i="4" s="1"/>
  <c r="C2664" i="4"/>
  <c r="F2664" i="4"/>
  <c r="H1777" i="8" l="1"/>
  <c r="D1777" i="8"/>
  <c r="A5330" i="8"/>
  <c r="I5329" i="8"/>
  <c r="B5329" i="8" s="1"/>
  <c r="A5329" i="4"/>
  <c r="G5328" i="4"/>
  <c r="B5328" i="4" s="1"/>
  <c r="E2665" i="4"/>
  <c r="D2664" i="4"/>
  <c r="E1777" i="8" l="1"/>
  <c r="F1778" i="8"/>
  <c r="A5331" i="8"/>
  <c r="I5330" i="8"/>
  <c r="B5330" i="8" s="1"/>
  <c r="A5330" i="4"/>
  <c r="G5329" i="4"/>
  <c r="B5329" i="4" s="1"/>
  <c r="F2665" i="4"/>
  <c r="C2665" i="4"/>
  <c r="G1778" i="8" l="1"/>
  <c r="C1778" i="8"/>
  <c r="I5331" i="8"/>
  <c r="B5331" i="8" s="1"/>
  <c r="A5332" i="8"/>
  <c r="A5331" i="4"/>
  <c r="G5330" i="4"/>
  <c r="B5330" i="4" s="1"/>
  <c r="D2665" i="4"/>
  <c r="E2666" i="4"/>
  <c r="H1778" i="8" l="1"/>
  <c r="D1778" i="8"/>
  <c r="A5333" i="8"/>
  <c r="I5332" i="8"/>
  <c r="B5332" i="8" s="1"/>
  <c r="A5332" i="4"/>
  <c r="G5331" i="4"/>
  <c r="B5331" i="4" s="1"/>
  <c r="F2666" i="4"/>
  <c r="C2666" i="4"/>
  <c r="E1778" i="8" l="1"/>
  <c r="F1779" i="8"/>
  <c r="A5334" i="8"/>
  <c r="I5333" i="8"/>
  <c r="B5333" i="8" s="1"/>
  <c r="A5333" i="4"/>
  <c r="G5332" i="4"/>
  <c r="B5332" i="4" s="1"/>
  <c r="D2666" i="4"/>
  <c r="E2667" i="4"/>
  <c r="G1779" i="8" l="1"/>
  <c r="C1779" i="8"/>
  <c r="A5335" i="8"/>
  <c r="I5334" i="8"/>
  <c r="B5334" i="8" s="1"/>
  <c r="A5334" i="4"/>
  <c r="G5333" i="4"/>
  <c r="B5333" i="4" s="1"/>
  <c r="F2667" i="4"/>
  <c r="C2667" i="4"/>
  <c r="H1779" i="8" l="1"/>
  <c r="D1779" i="8"/>
  <c r="I5335" i="8"/>
  <c r="B5335" i="8" s="1"/>
  <c r="A5336" i="8"/>
  <c r="A5335" i="4"/>
  <c r="G5334" i="4"/>
  <c r="B5334" i="4" s="1"/>
  <c r="E2668" i="4"/>
  <c r="D2667" i="4"/>
  <c r="E1779" i="8" l="1"/>
  <c r="F1780" i="8"/>
  <c r="A5337" i="8"/>
  <c r="I5336" i="8"/>
  <c r="B5336" i="8" s="1"/>
  <c r="A5336" i="4"/>
  <c r="G5335" i="4"/>
  <c r="B5335" i="4" s="1"/>
  <c r="F2668" i="4"/>
  <c r="C2668" i="4"/>
  <c r="C1780" i="8" l="1"/>
  <c r="G1780" i="8"/>
  <c r="A5338" i="8"/>
  <c r="I5337" i="8"/>
  <c r="B5337" i="8" s="1"/>
  <c r="A5337" i="4"/>
  <c r="G5336" i="4"/>
  <c r="B5336" i="4" s="1"/>
  <c r="E2669" i="4"/>
  <c r="D2668" i="4"/>
  <c r="H1780" i="8" l="1"/>
  <c r="D1780" i="8"/>
  <c r="A5339" i="8"/>
  <c r="I5338" i="8"/>
  <c r="B5338" i="8" s="1"/>
  <c r="A5338" i="4"/>
  <c r="G5337" i="4"/>
  <c r="B5337" i="4" s="1"/>
  <c r="C2669" i="4"/>
  <c r="F2669" i="4"/>
  <c r="E1780" i="8" l="1"/>
  <c r="F1781" i="8"/>
  <c r="I5339" i="8"/>
  <c r="B5339" i="8" s="1"/>
  <c r="A5340" i="8"/>
  <c r="A5339" i="4"/>
  <c r="G5338" i="4"/>
  <c r="B5338" i="4" s="1"/>
  <c r="E2670" i="4"/>
  <c r="D2669" i="4"/>
  <c r="G1781" i="8" l="1"/>
  <c r="C1781" i="8"/>
  <c r="A5341" i="8"/>
  <c r="I5340" i="8"/>
  <c r="B5340" i="8" s="1"/>
  <c r="A5340" i="4"/>
  <c r="G5339" i="4"/>
  <c r="B5339" i="4" s="1"/>
  <c r="F2670" i="4"/>
  <c r="C2670" i="4"/>
  <c r="H1781" i="8" l="1"/>
  <c r="D1781" i="8"/>
  <c r="A5342" i="8"/>
  <c r="I5341" i="8"/>
  <c r="B5341" i="8" s="1"/>
  <c r="A5341" i="4"/>
  <c r="G5340" i="4"/>
  <c r="B5340" i="4" s="1"/>
  <c r="E2671" i="4"/>
  <c r="D2670" i="4"/>
  <c r="E1781" i="8" l="1"/>
  <c r="F1782" i="8"/>
  <c r="A5343" i="8"/>
  <c r="I5342" i="8"/>
  <c r="B5342" i="8" s="1"/>
  <c r="A5342" i="4"/>
  <c r="G5341" i="4"/>
  <c r="B5341" i="4" s="1"/>
  <c r="F2671" i="4"/>
  <c r="C2671" i="4"/>
  <c r="C1782" i="8" l="1"/>
  <c r="G1782" i="8"/>
  <c r="I5343" i="8"/>
  <c r="B5343" i="8" s="1"/>
  <c r="A5344" i="8"/>
  <c r="A5343" i="4"/>
  <c r="G5342" i="4"/>
  <c r="B5342" i="4" s="1"/>
  <c r="D2671" i="4"/>
  <c r="E2672" i="4"/>
  <c r="H1782" i="8" l="1"/>
  <c r="D1782" i="8"/>
  <c r="A5345" i="8"/>
  <c r="I5344" i="8"/>
  <c r="B5344" i="8" s="1"/>
  <c r="A5344" i="4"/>
  <c r="G5343" i="4"/>
  <c r="B5343" i="4" s="1"/>
  <c r="F2672" i="4"/>
  <c r="C2672" i="4"/>
  <c r="E1782" i="8" l="1"/>
  <c r="F1783" i="8"/>
  <c r="A5346" i="8"/>
  <c r="I5345" i="8"/>
  <c r="B5345" i="8" s="1"/>
  <c r="A5345" i="4"/>
  <c r="G5344" i="4"/>
  <c r="B5344" i="4" s="1"/>
  <c r="D2672" i="4"/>
  <c r="E2673" i="4"/>
  <c r="C1783" i="8" l="1"/>
  <c r="G1783" i="8"/>
  <c r="A5347" i="8"/>
  <c r="I5346" i="8"/>
  <c r="B5346" i="8" s="1"/>
  <c r="A5346" i="4"/>
  <c r="G5345" i="4"/>
  <c r="B5345" i="4" s="1"/>
  <c r="C2673" i="4"/>
  <c r="F2673" i="4"/>
  <c r="H1783" i="8" l="1"/>
  <c r="D1783" i="8"/>
  <c r="I5347" i="8"/>
  <c r="B5347" i="8" s="1"/>
  <c r="A5348" i="8"/>
  <c r="A5347" i="4"/>
  <c r="G5346" i="4"/>
  <c r="B5346" i="4" s="1"/>
  <c r="E2674" i="4"/>
  <c r="D2673" i="4"/>
  <c r="E1783" i="8" l="1"/>
  <c r="F1784" i="8"/>
  <c r="A5349" i="8"/>
  <c r="I5348" i="8"/>
  <c r="B5348" i="8" s="1"/>
  <c r="A5348" i="4"/>
  <c r="G5347" i="4"/>
  <c r="B5347" i="4" s="1"/>
  <c r="F2674" i="4"/>
  <c r="C2674" i="4"/>
  <c r="C1784" i="8" l="1"/>
  <c r="G1784" i="8"/>
  <c r="A5350" i="8"/>
  <c r="I5349" i="8"/>
  <c r="B5349" i="8" s="1"/>
  <c r="A5349" i="4"/>
  <c r="G5348" i="4"/>
  <c r="B5348" i="4" s="1"/>
  <c r="D2674" i="4"/>
  <c r="E2675" i="4"/>
  <c r="H1784" i="8" l="1"/>
  <c r="D1784" i="8"/>
  <c r="A5351" i="8"/>
  <c r="I5350" i="8"/>
  <c r="B5350" i="8" s="1"/>
  <c r="A5350" i="4"/>
  <c r="G5349" i="4"/>
  <c r="B5349" i="4" s="1"/>
  <c r="F2675" i="4"/>
  <c r="C2675" i="4"/>
  <c r="E1784" i="8" l="1"/>
  <c r="F1785" i="8"/>
  <c r="I5351" i="8"/>
  <c r="B5351" i="8" s="1"/>
  <c r="A5352" i="8"/>
  <c r="A5351" i="4"/>
  <c r="G5350" i="4"/>
  <c r="B5350" i="4" s="1"/>
  <c r="D2675" i="4"/>
  <c r="E2676" i="4"/>
  <c r="G1785" i="8" l="1"/>
  <c r="C1785" i="8"/>
  <c r="A5353" i="8"/>
  <c r="I5352" i="8"/>
  <c r="B5352" i="8" s="1"/>
  <c r="A5352" i="4"/>
  <c r="G5351" i="4"/>
  <c r="B5351" i="4" s="1"/>
  <c r="C2676" i="4"/>
  <c r="F2676" i="4"/>
  <c r="H1785" i="8" l="1"/>
  <c r="D1785" i="8"/>
  <c r="A5354" i="8"/>
  <c r="I5353" i="8"/>
  <c r="B5353" i="8" s="1"/>
  <c r="A5353" i="4"/>
  <c r="G5352" i="4"/>
  <c r="B5352" i="4" s="1"/>
  <c r="E2677" i="4"/>
  <c r="D2676" i="4"/>
  <c r="E1785" i="8" l="1"/>
  <c r="F1786" i="8"/>
  <c r="A5355" i="8"/>
  <c r="I5354" i="8"/>
  <c r="B5354" i="8" s="1"/>
  <c r="A5354" i="4"/>
  <c r="G5353" i="4"/>
  <c r="B5353" i="4" s="1"/>
  <c r="F2677" i="4"/>
  <c r="C2677" i="4"/>
  <c r="G1786" i="8" l="1"/>
  <c r="C1786" i="8"/>
  <c r="I5355" i="8"/>
  <c r="B5355" i="8" s="1"/>
  <c r="A5356" i="8"/>
  <c r="A5355" i="4"/>
  <c r="G5354" i="4"/>
  <c r="B5354" i="4" s="1"/>
  <c r="D2677" i="4"/>
  <c r="E2678" i="4"/>
  <c r="H1786" i="8" l="1"/>
  <c r="D1786" i="8"/>
  <c r="A5357" i="8"/>
  <c r="I5356" i="8"/>
  <c r="B5356" i="8" s="1"/>
  <c r="A5356" i="4"/>
  <c r="G5355" i="4"/>
  <c r="B5355" i="4" s="1"/>
  <c r="F2678" i="4"/>
  <c r="C2678" i="4"/>
  <c r="E1786" i="8" l="1"/>
  <c r="F1787" i="8"/>
  <c r="A5358" i="8"/>
  <c r="I5357" i="8"/>
  <c r="B5357" i="8" s="1"/>
  <c r="A5357" i="4"/>
  <c r="G5356" i="4"/>
  <c r="B5356" i="4" s="1"/>
  <c r="D2678" i="4"/>
  <c r="E2679" i="4"/>
  <c r="G1787" i="8" l="1"/>
  <c r="C1787" i="8"/>
  <c r="A5359" i="8"/>
  <c r="I5358" i="8"/>
  <c r="B5358" i="8" s="1"/>
  <c r="A5358" i="4"/>
  <c r="G5357" i="4"/>
  <c r="B5357" i="4" s="1"/>
  <c r="C2679" i="4"/>
  <c r="F2679" i="4"/>
  <c r="H1787" i="8" l="1"/>
  <c r="D1787" i="8"/>
  <c r="I5359" i="8"/>
  <c r="B5359" i="8" s="1"/>
  <c r="A5360" i="8"/>
  <c r="A5359" i="4"/>
  <c r="G5358" i="4"/>
  <c r="B5358" i="4" s="1"/>
  <c r="E2680" i="4"/>
  <c r="D2679" i="4"/>
  <c r="E1787" i="8" l="1"/>
  <c r="F1788" i="8"/>
  <c r="A5361" i="8"/>
  <c r="I5360" i="8"/>
  <c r="B5360" i="8" s="1"/>
  <c r="A5360" i="4"/>
  <c r="G5359" i="4"/>
  <c r="B5359" i="4" s="1"/>
  <c r="F2680" i="4"/>
  <c r="C2680" i="4"/>
  <c r="G1788" i="8" l="1"/>
  <c r="C1788" i="8"/>
  <c r="A5362" i="8"/>
  <c r="I5361" i="8"/>
  <c r="B5361" i="8" s="1"/>
  <c r="A5361" i="4"/>
  <c r="G5360" i="4"/>
  <c r="B5360" i="4" s="1"/>
  <c r="D2680" i="4"/>
  <c r="E2681" i="4"/>
  <c r="H1788" i="8" l="1"/>
  <c r="D1788" i="8"/>
  <c r="A5363" i="8"/>
  <c r="I5362" i="8"/>
  <c r="B5362" i="8" s="1"/>
  <c r="A5362" i="4"/>
  <c r="G5361" i="4"/>
  <c r="B5361" i="4" s="1"/>
  <c r="F2681" i="4"/>
  <c r="C2681" i="4"/>
  <c r="E1788" i="8" l="1"/>
  <c r="F1789" i="8"/>
  <c r="I5363" i="8"/>
  <c r="B5363" i="8" s="1"/>
  <c r="A5364" i="8"/>
  <c r="A5363" i="4"/>
  <c r="G5362" i="4"/>
  <c r="B5362" i="4" s="1"/>
  <c r="D2681" i="4"/>
  <c r="E2682" i="4"/>
  <c r="G1789" i="8" l="1"/>
  <c r="C1789" i="8"/>
  <c r="A5365" i="8"/>
  <c r="I5364" i="8"/>
  <c r="B5364" i="8" s="1"/>
  <c r="A5364" i="4"/>
  <c r="G5363" i="4"/>
  <c r="B5363" i="4" s="1"/>
  <c r="C2682" i="4"/>
  <c r="F2682" i="4"/>
  <c r="H1789" i="8" l="1"/>
  <c r="D1789" i="8"/>
  <c r="A5366" i="8"/>
  <c r="I5365" i="8"/>
  <c r="B5365" i="8" s="1"/>
  <c r="A5365" i="4"/>
  <c r="G5364" i="4"/>
  <c r="B5364" i="4" s="1"/>
  <c r="E2683" i="4"/>
  <c r="D2682" i="4"/>
  <c r="E1789" i="8" l="1"/>
  <c r="F1790" i="8"/>
  <c r="A5367" i="8"/>
  <c r="I5366" i="8"/>
  <c r="B5366" i="8" s="1"/>
  <c r="A5366" i="4"/>
  <c r="G5365" i="4"/>
  <c r="B5365" i="4" s="1"/>
  <c r="F2683" i="4"/>
  <c r="C2683" i="4"/>
  <c r="C1790" i="8" l="1"/>
  <c r="G1790" i="8"/>
  <c r="I5367" i="8"/>
  <c r="B5367" i="8" s="1"/>
  <c r="A5368" i="8"/>
  <c r="A5367" i="4"/>
  <c r="G5366" i="4"/>
  <c r="B5366" i="4" s="1"/>
  <c r="D2683" i="4"/>
  <c r="E2684" i="4"/>
  <c r="H1790" i="8" l="1"/>
  <c r="D1790" i="8"/>
  <c r="A5369" i="8"/>
  <c r="I5368" i="8"/>
  <c r="B5368" i="8" s="1"/>
  <c r="A5368" i="4"/>
  <c r="G5367" i="4"/>
  <c r="B5367" i="4" s="1"/>
  <c r="F2684" i="4"/>
  <c r="C2684" i="4"/>
  <c r="E1790" i="8" l="1"/>
  <c r="F1791" i="8"/>
  <c r="A5370" i="8"/>
  <c r="I5369" i="8"/>
  <c r="B5369" i="8" s="1"/>
  <c r="A5369" i="4"/>
  <c r="G5368" i="4"/>
  <c r="B5368" i="4" s="1"/>
  <c r="D2684" i="4"/>
  <c r="E2685" i="4"/>
  <c r="C1791" i="8" l="1"/>
  <c r="G1791" i="8"/>
  <c r="A5371" i="8"/>
  <c r="I5370" i="8"/>
  <c r="B5370" i="8" s="1"/>
  <c r="A5370" i="4"/>
  <c r="G5369" i="4"/>
  <c r="B5369" i="4" s="1"/>
  <c r="C2685" i="4"/>
  <c r="F2685" i="4"/>
  <c r="H1791" i="8" l="1"/>
  <c r="D1791" i="8"/>
  <c r="I5371" i="8"/>
  <c r="B5371" i="8" s="1"/>
  <c r="A5372" i="8"/>
  <c r="A5371" i="4"/>
  <c r="G5370" i="4"/>
  <c r="B5370" i="4" s="1"/>
  <c r="E2686" i="4"/>
  <c r="D2685" i="4"/>
  <c r="E1791" i="8" l="1"/>
  <c r="F1792" i="8"/>
  <c r="A5373" i="8"/>
  <c r="I5372" i="8"/>
  <c r="B5372" i="8" s="1"/>
  <c r="A5372" i="4"/>
  <c r="G5371" i="4"/>
  <c r="B5371" i="4" s="1"/>
  <c r="F2686" i="4"/>
  <c r="C2686" i="4"/>
  <c r="G1792" i="8" l="1"/>
  <c r="C1792" i="8"/>
  <c r="A5374" i="8"/>
  <c r="I5373" i="8"/>
  <c r="B5373" i="8" s="1"/>
  <c r="A5373" i="4"/>
  <c r="G5372" i="4"/>
  <c r="B5372" i="4" s="1"/>
  <c r="D2686" i="4"/>
  <c r="E2687" i="4"/>
  <c r="H1792" i="8" l="1"/>
  <c r="D1792" i="8"/>
  <c r="A5375" i="8"/>
  <c r="I5374" i="8"/>
  <c r="B5374" i="8" s="1"/>
  <c r="A5374" i="4"/>
  <c r="G5373" i="4"/>
  <c r="B5373" i="4" s="1"/>
  <c r="F2687" i="4"/>
  <c r="C2687" i="4"/>
  <c r="E1792" i="8" l="1"/>
  <c r="F1793" i="8"/>
  <c r="I5375" i="8"/>
  <c r="B5375" i="8" s="1"/>
  <c r="A5376" i="8"/>
  <c r="A5375" i="4"/>
  <c r="G5374" i="4"/>
  <c r="B5374" i="4" s="1"/>
  <c r="D2687" i="4"/>
  <c r="E2688" i="4"/>
  <c r="C1793" i="8" l="1"/>
  <c r="G1793" i="8"/>
  <c r="A5377" i="8"/>
  <c r="I5376" i="8"/>
  <c r="B5376" i="8" s="1"/>
  <c r="A5376" i="4"/>
  <c r="G5375" i="4"/>
  <c r="B5375" i="4" s="1"/>
  <c r="C2688" i="4"/>
  <c r="F2688" i="4"/>
  <c r="H1793" i="8" l="1"/>
  <c r="D1793" i="8"/>
  <c r="A5378" i="8"/>
  <c r="I5377" i="8"/>
  <c r="B5377" i="8" s="1"/>
  <c r="A5377" i="4"/>
  <c r="G5376" i="4"/>
  <c r="B5376" i="4" s="1"/>
  <c r="E2689" i="4"/>
  <c r="D2688" i="4"/>
  <c r="E1793" i="8" l="1"/>
  <c r="F1794" i="8"/>
  <c r="A5379" i="8"/>
  <c r="I5378" i="8"/>
  <c r="B5378" i="8" s="1"/>
  <c r="A5378" i="4"/>
  <c r="G5377" i="4"/>
  <c r="B5377" i="4" s="1"/>
  <c r="F2689" i="4"/>
  <c r="C2689" i="4"/>
  <c r="G1794" i="8" l="1"/>
  <c r="C1794" i="8"/>
  <c r="I5379" i="8"/>
  <c r="B5379" i="8" s="1"/>
  <c r="A5380" i="8"/>
  <c r="A5379" i="4"/>
  <c r="G5378" i="4"/>
  <c r="B5378" i="4" s="1"/>
  <c r="D2689" i="4"/>
  <c r="E2690" i="4"/>
  <c r="H1794" i="8" l="1"/>
  <c r="D1794" i="8"/>
  <c r="A5381" i="8"/>
  <c r="I5380" i="8"/>
  <c r="B5380" i="8" s="1"/>
  <c r="A5380" i="4"/>
  <c r="G5379" i="4"/>
  <c r="B5379" i="4" s="1"/>
  <c r="F2690" i="4"/>
  <c r="C2690" i="4"/>
  <c r="E1794" i="8" l="1"/>
  <c r="F1795" i="8"/>
  <c r="A5382" i="8"/>
  <c r="I5381" i="8"/>
  <c r="B5381" i="8" s="1"/>
  <c r="A5381" i="4"/>
  <c r="G5380" i="4"/>
  <c r="B5380" i="4" s="1"/>
  <c r="E2691" i="4"/>
  <c r="D2690" i="4"/>
  <c r="G1795" i="8" l="1"/>
  <c r="C1795" i="8"/>
  <c r="A5383" i="8"/>
  <c r="I5382" i="8"/>
  <c r="B5382" i="8" s="1"/>
  <c r="A5382" i="4"/>
  <c r="G5381" i="4"/>
  <c r="B5381" i="4" s="1"/>
  <c r="F2691" i="4"/>
  <c r="C2691" i="4"/>
  <c r="H1795" i="8" l="1"/>
  <c r="D1795" i="8"/>
  <c r="I5383" i="8"/>
  <c r="B5383" i="8" s="1"/>
  <c r="A5384" i="8"/>
  <c r="A5383" i="4"/>
  <c r="G5382" i="4"/>
  <c r="B5382" i="4" s="1"/>
  <c r="E2692" i="4"/>
  <c r="D2691" i="4"/>
  <c r="E1795" i="8" l="1"/>
  <c r="F1796" i="8"/>
  <c r="A5385" i="8"/>
  <c r="I5384" i="8"/>
  <c r="B5384" i="8" s="1"/>
  <c r="A5384" i="4"/>
  <c r="G5383" i="4"/>
  <c r="B5383" i="4" s="1"/>
  <c r="C2692" i="4"/>
  <c r="F2692" i="4"/>
  <c r="C1796" i="8" l="1"/>
  <c r="G1796" i="8"/>
  <c r="A5386" i="8"/>
  <c r="I5385" i="8"/>
  <c r="B5385" i="8" s="1"/>
  <c r="A5385" i="4"/>
  <c r="G5384" i="4"/>
  <c r="B5384" i="4" s="1"/>
  <c r="D2692" i="4"/>
  <c r="E2693" i="4"/>
  <c r="H1796" i="8" l="1"/>
  <c r="D1796" i="8"/>
  <c r="A5387" i="8"/>
  <c r="I5386" i="8"/>
  <c r="B5386" i="8" s="1"/>
  <c r="A5386" i="4"/>
  <c r="G5385" i="4"/>
  <c r="B5385" i="4" s="1"/>
  <c r="F2693" i="4"/>
  <c r="C2693" i="4"/>
  <c r="E1796" i="8" l="1"/>
  <c r="F1797" i="8"/>
  <c r="I5387" i="8"/>
  <c r="B5387" i="8" s="1"/>
  <c r="A5388" i="8"/>
  <c r="A5387" i="4"/>
  <c r="G5386" i="4"/>
  <c r="B5386" i="4" s="1"/>
  <c r="E2694" i="4"/>
  <c r="D2693" i="4"/>
  <c r="C1797" i="8" l="1"/>
  <c r="G1797" i="8"/>
  <c r="A5389" i="8"/>
  <c r="I5388" i="8"/>
  <c r="B5388" i="8" s="1"/>
  <c r="A5388" i="4"/>
  <c r="G5387" i="4"/>
  <c r="B5387" i="4" s="1"/>
  <c r="C2694" i="4"/>
  <c r="F2694" i="4"/>
  <c r="H1797" i="8" l="1"/>
  <c r="D1797" i="8"/>
  <c r="A5390" i="8"/>
  <c r="I5389" i="8"/>
  <c r="B5389" i="8" s="1"/>
  <c r="A5389" i="4"/>
  <c r="G5388" i="4"/>
  <c r="B5388" i="4" s="1"/>
  <c r="E2695" i="4"/>
  <c r="D2694" i="4"/>
  <c r="E1797" i="8" l="1"/>
  <c r="F1798" i="8"/>
  <c r="A5391" i="8"/>
  <c r="I5390" i="8"/>
  <c r="B5390" i="8" s="1"/>
  <c r="A5390" i="4"/>
  <c r="G5389" i="4"/>
  <c r="B5389" i="4" s="1"/>
  <c r="C2695" i="4"/>
  <c r="F2695" i="4"/>
  <c r="C1798" i="8" l="1"/>
  <c r="G1798" i="8"/>
  <c r="I5391" i="8"/>
  <c r="B5391" i="8" s="1"/>
  <c r="A5392" i="8"/>
  <c r="A5391" i="4"/>
  <c r="G5390" i="4"/>
  <c r="B5390" i="4" s="1"/>
  <c r="E2696" i="4"/>
  <c r="D2695" i="4"/>
  <c r="H1798" i="8" l="1"/>
  <c r="D1798" i="8"/>
  <c r="A5393" i="8"/>
  <c r="I5392" i="8"/>
  <c r="B5392" i="8" s="1"/>
  <c r="A5392" i="4"/>
  <c r="G5391" i="4"/>
  <c r="B5391" i="4" s="1"/>
  <c r="F2696" i="4"/>
  <c r="C2696" i="4"/>
  <c r="E1798" i="8" l="1"/>
  <c r="F1799" i="8"/>
  <c r="A5394" i="8"/>
  <c r="I5393" i="8"/>
  <c r="B5393" i="8" s="1"/>
  <c r="A5393" i="4"/>
  <c r="G5392" i="4"/>
  <c r="B5392" i="4" s="1"/>
  <c r="E2697" i="4"/>
  <c r="D2696" i="4"/>
  <c r="G1799" i="8" l="1"/>
  <c r="C1799" i="8"/>
  <c r="A5395" i="8"/>
  <c r="I5394" i="8"/>
  <c r="B5394" i="8" s="1"/>
  <c r="A5394" i="4"/>
  <c r="G5393" i="4"/>
  <c r="B5393" i="4" s="1"/>
  <c r="F2697" i="4"/>
  <c r="C2697" i="4"/>
  <c r="H1799" i="8" l="1"/>
  <c r="D1799" i="8"/>
  <c r="I5395" i="8"/>
  <c r="B5395" i="8" s="1"/>
  <c r="A5396" i="8"/>
  <c r="A5395" i="4"/>
  <c r="G5394" i="4"/>
  <c r="B5394" i="4" s="1"/>
  <c r="E2698" i="4"/>
  <c r="D2697" i="4"/>
  <c r="E1799" i="8" l="1"/>
  <c r="F1800" i="8"/>
  <c r="A5397" i="8"/>
  <c r="I5396" i="8"/>
  <c r="B5396" i="8" s="1"/>
  <c r="A5396" i="4"/>
  <c r="G5395" i="4"/>
  <c r="B5395" i="4" s="1"/>
  <c r="C2698" i="4"/>
  <c r="F2698" i="4"/>
  <c r="C1800" i="8" l="1"/>
  <c r="G1800" i="8"/>
  <c r="A5398" i="8"/>
  <c r="I5397" i="8"/>
  <c r="B5397" i="8" s="1"/>
  <c r="A5397" i="4"/>
  <c r="G5396" i="4"/>
  <c r="B5396" i="4" s="1"/>
  <c r="E2699" i="4"/>
  <c r="D2698" i="4"/>
  <c r="H1800" i="8" l="1"/>
  <c r="D1800" i="8"/>
  <c r="A5399" i="8"/>
  <c r="I5398" i="8"/>
  <c r="B5398" i="8" s="1"/>
  <c r="A5398" i="4"/>
  <c r="G5397" i="4"/>
  <c r="B5397" i="4" s="1"/>
  <c r="F2699" i="4"/>
  <c r="C2699" i="4"/>
  <c r="E1800" i="8" l="1"/>
  <c r="F1801" i="8"/>
  <c r="I5399" i="8"/>
  <c r="B5399" i="8" s="1"/>
  <c r="A5400" i="8"/>
  <c r="A5399" i="4"/>
  <c r="G5398" i="4"/>
  <c r="B5398" i="4" s="1"/>
  <c r="E2700" i="4"/>
  <c r="D2699" i="4"/>
  <c r="G1801" i="8" l="1"/>
  <c r="C1801" i="8"/>
  <c r="A5401" i="8"/>
  <c r="I5400" i="8"/>
  <c r="B5400" i="8" s="1"/>
  <c r="A5400" i="4"/>
  <c r="G5399" i="4"/>
  <c r="B5399" i="4" s="1"/>
  <c r="F2700" i="4"/>
  <c r="C2700" i="4"/>
  <c r="H1801" i="8" l="1"/>
  <c r="D1801" i="8"/>
  <c r="A5402" i="8"/>
  <c r="I5401" i="8"/>
  <c r="B5401" i="8" s="1"/>
  <c r="A5401" i="4"/>
  <c r="G5400" i="4"/>
  <c r="B5400" i="4" s="1"/>
  <c r="E2701" i="4"/>
  <c r="D2700" i="4"/>
  <c r="E1801" i="8" l="1"/>
  <c r="F1802" i="8"/>
  <c r="A5403" i="8"/>
  <c r="I5402" i="8"/>
  <c r="B5402" i="8" s="1"/>
  <c r="A5402" i="4"/>
  <c r="G5401" i="4"/>
  <c r="B5401" i="4" s="1"/>
  <c r="F2701" i="4"/>
  <c r="C2701" i="4"/>
  <c r="C1802" i="8" l="1"/>
  <c r="G1802" i="8"/>
  <c r="I5403" i="8"/>
  <c r="B5403" i="8" s="1"/>
  <c r="A5404" i="8"/>
  <c r="A5403" i="4"/>
  <c r="G5402" i="4"/>
  <c r="B5402" i="4" s="1"/>
  <c r="E2702" i="4"/>
  <c r="D2701" i="4"/>
  <c r="H1802" i="8" l="1"/>
  <c r="D1802" i="8"/>
  <c r="A5405" i="8"/>
  <c r="I5404" i="8"/>
  <c r="B5404" i="8" s="1"/>
  <c r="A5404" i="4"/>
  <c r="G5403" i="4"/>
  <c r="B5403" i="4" s="1"/>
  <c r="F2702" i="4"/>
  <c r="C2702" i="4"/>
  <c r="E1802" i="8" l="1"/>
  <c r="F1803" i="8"/>
  <c r="A5406" i="8"/>
  <c r="I5405" i="8"/>
  <c r="B5405" i="8" s="1"/>
  <c r="A5405" i="4"/>
  <c r="G5404" i="4"/>
  <c r="B5404" i="4" s="1"/>
  <c r="E2703" i="4"/>
  <c r="D2702" i="4"/>
  <c r="G1803" i="8" l="1"/>
  <c r="C1803" i="8"/>
  <c r="A5407" i="8"/>
  <c r="I5406" i="8"/>
  <c r="B5406" i="8" s="1"/>
  <c r="A5406" i="4"/>
  <c r="G5405" i="4"/>
  <c r="B5405" i="4" s="1"/>
  <c r="F2703" i="4"/>
  <c r="C2703" i="4"/>
  <c r="H1803" i="8" l="1"/>
  <c r="D1803" i="8"/>
  <c r="I5407" i="8"/>
  <c r="B5407" i="8" s="1"/>
  <c r="A5408" i="8"/>
  <c r="A5407" i="4"/>
  <c r="G5406" i="4"/>
  <c r="B5406" i="4" s="1"/>
  <c r="D2703" i="4"/>
  <c r="E2704" i="4"/>
  <c r="E1803" i="8" l="1"/>
  <c r="F1804" i="8"/>
  <c r="A5409" i="8"/>
  <c r="I5408" i="8"/>
  <c r="B5408" i="8" s="1"/>
  <c r="A5408" i="4"/>
  <c r="G5407" i="4"/>
  <c r="B5407" i="4" s="1"/>
  <c r="C2704" i="4"/>
  <c r="F2704" i="4"/>
  <c r="G1804" i="8" l="1"/>
  <c r="C1804" i="8"/>
  <c r="A5410" i="8"/>
  <c r="I5409" i="8"/>
  <c r="B5409" i="8" s="1"/>
  <c r="A5409" i="4"/>
  <c r="G5408" i="4"/>
  <c r="B5408" i="4" s="1"/>
  <c r="D2704" i="4"/>
  <c r="E2705" i="4"/>
  <c r="H1804" i="8" l="1"/>
  <c r="D1804" i="8"/>
  <c r="A5411" i="8"/>
  <c r="I5410" i="8"/>
  <c r="B5410" i="8" s="1"/>
  <c r="A5410" i="4"/>
  <c r="G5409" i="4"/>
  <c r="B5409" i="4" s="1"/>
  <c r="C2705" i="4"/>
  <c r="F2705" i="4"/>
  <c r="E1804" i="8" l="1"/>
  <c r="F1805" i="8"/>
  <c r="I5411" i="8"/>
  <c r="B5411" i="8" s="1"/>
  <c r="A5412" i="8"/>
  <c r="A5411" i="4"/>
  <c r="G5410" i="4"/>
  <c r="B5410" i="4" s="1"/>
  <c r="D2705" i="4"/>
  <c r="E2706" i="4"/>
  <c r="C1805" i="8" l="1"/>
  <c r="G1805" i="8"/>
  <c r="A5413" i="8"/>
  <c r="I5412" i="8"/>
  <c r="B5412" i="8" s="1"/>
  <c r="A5412" i="4"/>
  <c r="G5411" i="4"/>
  <c r="B5411" i="4" s="1"/>
  <c r="C2706" i="4"/>
  <c r="F2706" i="4"/>
  <c r="H1805" i="8" l="1"/>
  <c r="D1805" i="8"/>
  <c r="A5414" i="8"/>
  <c r="I5413" i="8"/>
  <c r="B5413" i="8" s="1"/>
  <c r="A5413" i="4"/>
  <c r="G5412" i="4"/>
  <c r="B5412" i="4" s="1"/>
  <c r="E2707" i="4"/>
  <c r="D2706" i="4"/>
  <c r="E1805" i="8" l="1"/>
  <c r="F1806" i="8"/>
  <c r="A5415" i="8"/>
  <c r="I5414" i="8"/>
  <c r="B5414" i="8" s="1"/>
  <c r="A5414" i="4"/>
  <c r="G5413" i="4"/>
  <c r="B5413" i="4" s="1"/>
  <c r="F2707" i="4"/>
  <c r="C2707" i="4"/>
  <c r="G1806" i="8" l="1"/>
  <c r="C1806" i="8"/>
  <c r="I5415" i="8"/>
  <c r="B5415" i="8" s="1"/>
  <c r="A5416" i="8"/>
  <c r="A5415" i="4"/>
  <c r="G5414" i="4"/>
  <c r="B5414" i="4" s="1"/>
  <c r="D2707" i="4"/>
  <c r="E2708" i="4"/>
  <c r="H1806" i="8" l="1"/>
  <c r="D1806" i="8"/>
  <c r="A5417" i="8"/>
  <c r="I5416" i="8"/>
  <c r="B5416" i="8" s="1"/>
  <c r="A5416" i="4"/>
  <c r="G5415" i="4"/>
  <c r="B5415" i="4" s="1"/>
  <c r="F2708" i="4"/>
  <c r="C2708" i="4"/>
  <c r="E1806" i="8" l="1"/>
  <c r="F1807" i="8"/>
  <c r="A5418" i="8"/>
  <c r="I5417" i="8"/>
  <c r="B5417" i="8" s="1"/>
  <c r="A5417" i="4"/>
  <c r="G5416" i="4"/>
  <c r="B5416" i="4" s="1"/>
  <c r="D2708" i="4"/>
  <c r="E2709" i="4"/>
  <c r="C1807" i="8" l="1"/>
  <c r="G1807" i="8"/>
  <c r="A5419" i="8"/>
  <c r="I5418" i="8"/>
  <c r="B5418" i="8" s="1"/>
  <c r="A5418" i="4"/>
  <c r="G5417" i="4"/>
  <c r="B5417" i="4" s="1"/>
  <c r="F2709" i="4"/>
  <c r="C2709" i="4"/>
  <c r="H1807" i="8" l="1"/>
  <c r="D1807" i="8"/>
  <c r="I5419" i="8"/>
  <c r="B5419" i="8" s="1"/>
  <c r="A5420" i="8"/>
  <c r="A5419" i="4"/>
  <c r="G5418" i="4"/>
  <c r="B5418" i="4" s="1"/>
  <c r="E2710" i="4"/>
  <c r="D2709" i="4"/>
  <c r="E1807" i="8" l="1"/>
  <c r="F1808" i="8"/>
  <c r="A5421" i="8"/>
  <c r="I5420" i="8"/>
  <c r="B5420" i="8" s="1"/>
  <c r="A5420" i="4"/>
  <c r="G5419" i="4"/>
  <c r="B5419" i="4" s="1"/>
  <c r="F2710" i="4"/>
  <c r="C2710" i="4"/>
  <c r="G1808" i="8" l="1"/>
  <c r="C1808" i="8"/>
  <c r="A5422" i="8"/>
  <c r="I5421" i="8"/>
  <c r="B5421" i="8" s="1"/>
  <c r="A5421" i="4"/>
  <c r="G5420" i="4"/>
  <c r="B5420" i="4" s="1"/>
  <c r="E2711" i="4"/>
  <c r="D2710" i="4"/>
  <c r="H1808" i="8" l="1"/>
  <c r="D1808" i="8"/>
  <c r="A5423" i="8"/>
  <c r="I5422" i="8"/>
  <c r="B5422" i="8" s="1"/>
  <c r="A5422" i="4"/>
  <c r="G5421" i="4"/>
  <c r="B5421" i="4" s="1"/>
  <c r="C2711" i="4"/>
  <c r="F2711" i="4"/>
  <c r="E1808" i="8" l="1"/>
  <c r="F1809" i="8"/>
  <c r="I5423" i="8"/>
  <c r="B5423" i="8" s="1"/>
  <c r="A5424" i="8"/>
  <c r="A5423" i="4"/>
  <c r="G5422" i="4"/>
  <c r="B5422" i="4" s="1"/>
  <c r="D2711" i="4"/>
  <c r="E2712" i="4"/>
  <c r="C1809" i="8" l="1"/>
  <c r="G1809" i="8"/>
  <c r="A5425" i="8"/>
  <c r="I5424" i="8"/>
  <c r="B5424" i="8" s="1"/>
  <c r="A5424" i="4"/>
  <c r="G5423" i="4"/>
  <c r="B5423" i="4" s="1"/>
  <c r="C2712" i="4"/>
  <c r="F2712" i="4"/>
  <c r="H1809" i="8" l="1"/>
  <c r="D1809" i="8"/>
  <c r="A5426" i="8"/>
  <c r="I5425" i="8"/>
  <c r="B5425" i="8" s="1"/>
  <c r="A5425" i="4"/>
  <c r="G5424" i="4"/>
  <c r="B5424" i="4" s="1"/>
  <c r="E2713" i="4"/>
  <c r="D2712" i="4"/>
  <c r="E1809" i="8" l="1"/>
  <c r="F1810" i="8"/>
  <c r="A5427" i="8"/>
  <c r="I5426" i="8"/>
  <c r="B5426" i="8" s="1"/>
  <c r="A5426" i="4"/>
  <c r="G5425" i="4"/>
  <c r="B5425" i="4" s="1"/>
  <c r="C2713" i="4"/>
  <c r="F2713" i="4"/>
  <c r="G1810" i="8" l="1"/>
  <c r="C1810" i="8"/>
  <c r="I5427" i="8"/>
  <c r="B5427" i="8" s="1"/>
  <c r="A5428" i="8"/>
  <c r="A5427" i="4"/>
  <c r="G5426" i="4"/>
  <c r="B5426" i="4" s="1"/>
  <c r="D2713" i="4"/>
  <c r="E2714" i="4"/>
  <c r="H1810" i="8" l="1"/>
  <c r="D1810" i="8"/>
  <c r="A5429" i="8"/>
  <c r="I5428" i="8"/>
  <c r="B5428" i="8" s="1"/>
  <c r="A5428" i="4"/>
  <c r="G5427" i="4"/>
  <c r="B5427" i="4" s="1"/>
  <c r="F2714" i="4"/>
  <c r="C2714" i="4"/>
  <c r="E1810" i="8" l="1"/>
  <c r="F1811" i="8"/>
  <c r="A5430" i="8"/>
  <c r="I5429" i="8"/>
  <c r="B5429" i="8" s="1"/>
  <c r="A5429" i="4"/>
  <c r="G5428" i="4"/>
  <c r="B5428" i="4" s="1"/>
  <c r="E2715" i="4"/>
  <c r="D2714" i="4"/>
  <c r="C1811" i="8" l="1"/>
  <c r="G1811" i="8"/>
  <c r="A5431" i="8"/>
  <c r="I5430" i="8"/>
  <c r="B5430" i="8" s="1"/>
  <c r="A5430" i="4"/>
  <c r="G5429" i="4"/>
  <c r="B5429" i="4" s="1"/>
  <c r="C2715" i="4"/>
  <c r="F2715" i="4"/>
  <c r="H1811" i="8" l="1"/>
  <c r="D1811" i="8"/>
  <c r="I5431" i="8"/>
  <c r="B5431" i="8" s="1"/>
  <c r="A5432" i="8"/>
  <c r="A5431" i="4"/>
  <c r="G5430" i="4"/>
  <c r="B5430" i="4" s="1"/>
  <c r="E2716" i="4"/>
  <c r="D2715" i="4"/>
  <c r="E1811" i="8" l="1"/>
  <c r="F1812" i="8"/>
  <c r="A5433" i="8"/>
  <c r="I5432" i="8"/>
  <c r="B5432" i="8" s="1"/>
  <c r="A5432" i="4"/>
  <c r="G5431" i="4"/>
  <c r="B5431" i="4" s="1"/>
  <c r="C2716" i="4"/>
  <c r="F2716" i="4"/>
  <c r="G1812" i="8" l="1"/>
  <c r="C1812" i="8"/>
  <c r="A5434" i="8"/>
  <c r="I5433" i="8"/>
  <c r="B5433" i="8" s="1"/>
  <c r="A5433" i="4"/>
  <c r="G5432" i="4"/>
  <c r="B5432" i="4" s="1"/>
  <c r="E2717" i="4"/>
  <c r="D2716" i="4"/>
  <c r="H1812" i="8" l="1"/>
  <c r="D1812" i="8"/>
  <c r="A5435" i="8"/>
  <c r="I5434" i="8"/>
  <c r="B5434" i="8" s="1"/>
  <c r="A5434" i="4"/>
  <c r="G5433" i="4"/>
  <c r="B5433" i="4" s="1"/>
  <c r="F2717" i="4"/>
  <c r="C2717" i="4"/>
  <c r="E1812" i="8" l="1"/>
  <c r="F1813" i="8"/>
  <c r="I5435" i="8"/>
  <c r="B5435" i="8" s="1"/>
  <c r="A5436" i="8"/>
  <c r="A5435" i="4"/>
  <c r="G5434" i="4"/>
  <c r="B5434" i="4" s="1"/>
  <c r="E2718" i="4"/>
  <c r="D2717" i="4"/>
  <c r="C1813" i="8" l="1"/>
  <c r="G1813" i="8"/>
  <c r="A5437" i="8"/>
  <c r="I5436" i="8"/>
  <c r="B5436" i="8" s="1"/>
  <c r="A5436" i="4"/>
  <c r="G5435" i="4"/>
  <c r="B5435" i="4" s="1"/>
  <c r="F2718" i="4"/>
  <c r="C2718" i="4"/>
  <c r="H1813" i="8" l="1"/>
  <c r="D1813" i="8"/>
  <c r="A5438" i="8"/>
  <c r="I5437" i="8"/>
  <c r="B5437" i="8" s="1"/>
  <c r="A5437" i="4"/>
  <c r="G5436" i="4"/>
  <c r="B5436" i="4" s="1"/>
  <c r="D2718" i="4"/>
  <c r="E2719" i="4"/>
  <c r="E1813" i="8" l="1"/>
  <c r="F1814" i="8"/>
  <c r="A5439" i="8"/>
  <c r="I5438" i="8"/>
  <c r="B5438" i="8" s="1"/>
  <c r="A5438" i="4"/>
  <c r="G5437" i="4"/>
  <c r="B5437" i="4" s="1"/>
  <c r="F2719" i="4"/>
  <c r="C2719" i="4"/>
  <c r="C1814" i="8" l="1"/>
  <c r="G1814" i="8"/>
  <c r="I5439" i="8"/>
  <c r="B5439" i="8" s="1"/>
  <c r="A5440" i="8"/>
  <c r="A5439" i="4"/>
  <c r="G5438" i="4"/>
  <c r="B5438" i="4" s="1"/>
  <c r="D2719" i="4"/>
  <c r="E2720" i="4"/>
  <c r="H1814" i="8" l="1"/>
  <c r="D1814" i="8"/>
  <c r="A5441" i="8"/>
  <c r="I5440" i="8"/>
  <c r="B5440" i="8" s="1"/>
  <c r="A5440" i="4"/>
  <c r="G5439" i="4"/>
  <c r="B5439" i="4" s="1"/>
  <c r="C2720" i="4"/>
  <c r="F2720" i="4"/>
  <c r="E1814" i="8" l="1"/>
  <c r="F1815" i="8"/>
  <c r="A5442" i="8"/>
  <c r="I5441" i="8"/>
  <c r="B5441" i="8" s="1"/>
  <c r="A5441" i="4"/>
  <c r="G5440" i="4"/>
  <c r="B5440" i="4" s="1"/>
  <c r="E2721" i="4"/>
  <c r="D2720" i="4"/>
  <c r="G1815" i="8" l="1"/>
  <c r="C1815" i="8"/>
  <c r="A5443" i="8"/>
  <c r="I5442" i="8"/>
  <c r="B5442" i="8" s="1"/>
  <c r="A5442" i="4"/>
  <c r="G5441" i="4"/>
  <c r="B5441" i="4" s="1"/>
  <c r="C2721" i="4"/>
  <c r="F2721" i="4"/>
  <c r="H1815" i="8" l="1"/>
  <c r="D1815" i="8"/>
  <c r="I5443" i="8"/>
  <c r="B5443" i="8" s="1"/>
  <c r="A5444" i="8"/>
  <c r="A5443" i="4"/>
  <c r="G5442" i="4"/>
  <c r="B5442" i="4" s="1"/>
  <c r="D2721" i="4"/>
  <c r="E2722" i="4"/>
  <c r="E1815" i="8" l="1"/>
  <c r="F1816" i="8"/>
  <c r="A5445" i="8"/>
  <c r="I5444" i="8"/>
  <c r="B5444" i="8" s="1"/>
  <c r="A5444" i="4"/>
  <c r="G5443" i="4"/>
  <c r="B5443" i="4" s="1"/>
  <c r="F2722" i="4"/>
  <c r="C2722" i="4"/>
  <c r="C1816" i="8" l="1"/>
  <c r="G1816" i="8"/>
  <c r="A5446" i="8"/>
  <c r="I5445" i="8"/>
  <c r="B5445" i="8" s="1"/>
  <c r="A5445" i="4"/>
  <c r="G5444" i="4"/>
  <c r="B5444" i="4" s="1"/>
  <c r="D2722" i="4"/>
  <c r="E2723" i="4"/>
  <c r="H1816" i="8" l="1"/>
  <c r="D1816" i="8"/>
  <c r="A5447" i="8"/>
  <c r="I5446" i="8"/>
  <c r="B5446" i="8" s="1"/>
  <c r="A5446" i="4"/>
  <c r="G5445" i="4"/>
  <c r="B5445" i="4" s="1"/>
  <c r="F2723" i="4"/>
  <c r="C2723" i="4"/>
  <c r="E1816" i="8" l="1"/>
  <c r="F1817" i="8"/>
  <c r="I5447" i="8"/>
  <c r="B5447" i="8" s="1"/>
  <c r="A5448" i="8"/>
  <c r="A5447" i="4"/>
  <c r="G5446" i="4"/>
  <c r="B5446" i="4" s="1"/>
  <c r="E2724" i="4"/>
  <c r="D2723" i="4"/>
  <c r="G1817" i="8" l="1"/>
  <c r="C1817" i="8"/>
  <c r="A5449" i="8"/>
  <c r="I5448" i="8"/>
  <c r="B5448" i="8" s="1"/>
  <c r="A5448" i="4"/>
  <c r="G5447" i="4"/>
  <c r="B5447" i="4" s="1"/>
  <c r="C2724" i="4"/>
  <c r="F2724" i="4"/>
  <c r="H1817" i="8" l="1"/>
  <c r="D1817" i="8"/>
  <c r="A5450" i="8"/>
  <c r="I5449" i="8"/>
  <c r="B5449" i="8" s="1"/>
  <c r="A5449" i="4"/>
  <c r="G5448" i="4"/>
  <c r="B5448" i="4" s="1"/>
  <c r="E2725" i="4"/>
  <c r="D2724" i="4"/>
  <c r="E1817" i="8" l="1"/>
  <c r="F1818" i="8"/>
  <c r="A5451" i="8"/>
  <c r="I5450" i="8"/>
  <c r="B5450" i="8" s="1"/>
  <c r="A5450" i="4"/>
  <c r="G5449" i="4"/>
  <c r="B5449" i="4" s="1"/>
  <c r="C2725" i="4"/>
  <c r="F2725" i="4"/>
  <c r="C1818" i="8" l="1"/>
  <c r="G1818" i="8"/>
  <c r="I5451" i="8"/>
  <c r="B5451" i="8" s="1"/>
  <c r="A5452" i="8"/>
  <c r="A5451" i="4"/>
  <c r="G5450" i="4"/>
  <c r="B5450" i="4" s="1"/>
  <c r="E2726" i="4"/>
  <c r="D2725" i="4"/>
  <c r="H1818" i="8" l="1"/>
  <c r="D1818" i="8"/>
  <c r="A5453" i="8"/>
  <c r="I5452" i="8"/>
  <c r="B5452" i="8" s="1"/>
  <c r="A5452" i="4"/>
  <c r="G5451" i="4"/>
  <c r="B5451" i="4" s="1"/>
  <c r="F2726" i="4"/>
  <c r="C2726" i="4"/>
  <c r="E1818" i="8" l="1"/>
  <c r="F1819" i="8"/>
  <c r="A5454" i="8"/>
  <c r="I5453" i="8"/>
  <c r="B5453" i="8" s="1"/>
  <c r="A5453" i="4"/>
  <c r="G5452" i="4"/>
  <c r="B5452" i="4" s="1"/>
  <c r="E2727" i="4"/>
  <c r="D2726" i="4"/>
  <c r="C1819" i="8" l="1"/>
  <c r="G1819" i="8"/>
  <c r="A5455" i="8"/>
  <c r="I5454" i="8"/>
  <c r="B5454" i="8" s="1"/>
  <c r="A5454" i="4"/>
  <c r="G5453" i="4"/>
  <c r="B5453" i="4" s="1"/>
  <c r="F2727" i="4"/>
  <c r="C2727" i="4"/>
  <c r="H1819" i="8" l="1"/>
  <c r="D1819" i="8"/>
  <c r="I5455" i="8"/>
  <c r="B5455" i="8" s="1"/>
  <c r="A5456" i="8"/>
  <c r="A5455" i="4"/>
  <c r="G5454" i="4"/>
  <c r="B5454" i="4" s="1"/>
  <c r="D2727" i="4"/>
  <c r="E2728" i="4"/>
  <c r="E1819" i="8" l="1"/>
  <c r="F1820" i="8"/>
  <c r="A5457" i="8"/>
  <c r="I5456" i="8"/>
  <c r="B5456" i="8" s="1"/>
  <c r="A5456" i="4"/>
  <c r="G5455" i="4"/>
  <c r="B5455" i="4" s="1"/>
  <c r="F2728" i="4"/>
  <c r="C2728" i="4"/>
  <c r="C1820" i="8" l="1"/>
  <c r="G1820" i="8"/>
  <c r="A5458" i="8"/>
  <c r="I5457" i="8"/>
  <c r="B5457" i="8" s="1"/>
  <c r="A5457" i="4"/>
  <c r="G5456" i="4"/>
  <c r="B5456" i="4" s="1"/>
  <c r="E2729" i="4"/>
  <c r="D2728" i="4"/>
  <c r="H1820" i="8" l="1"/>
  <c r="D1820" i="8"/>
  <c r="A5459" i="8"/>
  <c r="I5458" i="8"/>
  <c r="B5458" i="8" s="1"/>
  <c r="A5458" i="4"/>
  <c r="G5457" i="4"/>
  <c r="B5457" i="4" s="1"/>
  <c r="C2729" i="4"/>
  <c r="F2729" i="4"/>
  <c r="E1820" i="8" l="1"/>
  <c r="F1821" i="8"/>
  <c r="I5459" i="8"/>
  <c r="B5459" i="8" s="1"/>
  <c r="A5460" i="8"/>
  <c r="A5459" i="4"/>
  <c r="G5458" i="4"/>
  <c r="B5458" i="4" s="1"/>
  <c r="E2730" i="4"/>
  <c r="D2729" i="4"/>
  <c r="C1821" i="8" l="1"/>
  <c r="G1821" i="8"/>
  <c r="A5461" i="8"/>
  <c r="I5460" i="8"/>
  <c r="B5460" i="8" s="1"/>
  <c r="A5460" i="4"/>
  <c r="G5459" i="4"/>
  <c r="B5459" i="4" s="1"/>
  <c r="C2730" i="4"/>
  <c r="F2730" i="4"/>
  <c r="H1821" i="8" l="1"/>
  <c r="D1821" i="8"/>
  <c r="A5462" i="8"/>
  <c r="I5461" i="8"/>
  <c r="B5461" i="8" s="1"/>
  <c r="A5461" i="4"/>
  <c r="G5460" i="4"/>
  <c r="B5460" i="4" s="1"/>
  <c r="E2731" i="4"/>
  <c r="D2730" i="4"/>
  <c r="E1821" i="8" l="1"/>
  <c r="F1822" i="8"/>
  <c r="A5463" i="8"/>
  <c r="I5462" i="8"/>
  <c r="B5462" i="8" s="1"/>
  <c r="A5462" i="4"/>
  <c r="G5461" i="4"/>
  <c r="B5461" i="4" s="1"/>
  <c r="F2731" i="4"/>
  <c r="C2731" i="4"/>
  <c r="G1822" i="8" l="1"/>
  <c r="C1822" i="8"/>
  <c r="I5463" i="8"/>
  <c r="B5463" i="8" s="1"/>
  <c r="A5464" i="8"/>
  <c r="A5463" i="4"/>
  <c r="G5462" i="4"/>
  <c r="B5462" i="4" s="1"/>
  <c r="E2732" i="4"/>
  <c r="D2731" i="4"/>
  <c r="H1822" i="8" l="1"/>
  <c r="D1822" i="8"/>
  <c r="A5465" i="8"/>
  <c r="I5464" i="8"/>
  <c r="B5464" i="8" s="1"/>
  <c r="A5464" i="4"/>
  <c r="G5463" i="4"/>
  <c r="B5463" i="4" s="1"/>
  <c r="F2732" i="4"/>
  <c r="C2732" i="4"/>
  <c r="E1822" i="8" l="1"/>
  <c r="F1823" i="8"/>
  <c r="A5466" i="8"/>
  <c r="I5465" i="8"/>
  <c r="B5465" i="8" s="1"/>
  <c r="A5465" i="4"/>
  <c r="G5464" i="4"/>
  <c r="B5464" i="4" s="1"/>
  <c r="E2733" i="4"/>
  <c r="D2732" i="4"/>
  <c r="C1823" i="8" l="1"/>
  <c r="G1823" i="8"/>
  <c r="A5467" i="8"/>
  <c r="I5466" i="8"/>
  <c r="B5466" i="8" s="1"/>
  <c r="A5466" i="4"/>
  <c r="G5465" i="4"/>
  <c r="B5465" i="4" s="1"/>
  <c r="C2733" i="4"/>
  <c r="F2733" i="4"/>
  <c r="H1823" i="8" l="1"/>
  <c r="D1823" i="8"/>
  <c r="I5467" i="8"/>
  <c r="B5467" i="8" s="1"/>
  <c r="A5468" i="8"/>
  <c r="A5467" i="4"/>
  <c r="G5466" i="4"/>
  <c r="B5466" i="4" s="1"/>
  <c r="D2733" i="4"/>
  <c r="E2734" i="4"/>
  <c r="E1823" i="8" l="1"/>
  <c r="F1824" i="8"/>
  <c r="A5469" i="8"/>
  <c r="I5468" i="8"/>
  <c r="B5468" i="8" s="1"/>
  <c r="A5468" i="4"/>
  <c r="G5467" i="4"/>
  <c r="B5467" i="4" s="1"/>
  <c r="F2734" i="4"/>
  <c r="C2734" i="4"/>
  <c r="G1824" i="8" l="1"/>
  <c r="C1824" i="8"/>
  <c r="A5470" i="8"/>
  <c r="I5469" i="8"/>
  <c r="B5469" i="8" s="1"/>
  <c r="A5469" i="4"/>
  <c r="G5468" i="4"/>
  <c r="B5468" i="4" s="1"/>
  <c r="D2734" i="4"/>
  <c r="E2735" i="4"/>
  <c r="H1824" i="8" l="1"/>
  <c r="D1824" i="8"/>
  <c r="A5471" i="8"/>
  <c r="I5470" i="8"/>
  <c r="B5470" i="8" s="1"/>
  <c r="A5470" i="4"/>
  <c r="G5469" i="4"/>
  <c r="B5469" i="4" s="1"/>
  <c r="F2735" i="4"/>
  <c r="C2735" i="4"/>
  <c r="E1824" i="8" l="1"/>
  <c r="F1825" i="8"/>
  <c r="I5471" i="8"/>
  <c r="B5471" i="8" s="1"/>
  <c r="A5472" i="8"/>
  <c r="A5471" i="4"/>
  <c r="G5470" i="4"/>
  <c r="B5470" i="4" s="1"/>
  <c r="E2736" i="4"/>
  <c r="D2735" i="4"/>
  <c r="C1825" i="8" l="1"/>
  <c r="G1825" i="8"/>
  <c r="A5473" i="8"/>
  <c r="I5472" i="8"/>
  <c r="B5472" i="8" s="1"/>
  <c r="A5472" i="4"/>
  <c r="G5471" i="4"/>
  <c r="B5471" i="4" s="1"/>
  <c r="F2736" i="4"/>
  <c r="C2736" i="4"/>
  <c r="H1825" i="8" l="1"/>
  <c r="D1825" i="8"/>
  <c r="A5474" i="8"/>
  <c r="I5473" i="8"/>
  <c r="B5473" i="8" s="1"/>
  <c r="A5473" i="4"/>
  <c r="G5472" i="4"/>
  <c r="B5472" i="4" s="1"/>
  <c r="E2737" i="4"/>
  <c r="D2736" i="4"/>
  <c r="E1825" i="8" l="1"/>
  <c r="F1826" i="8"/>
  <c r="A5475" i="8"/>
  <c r="I5474" i="8"/>
  <c r="B5474" i="8" s="1"/>
  <c r="A5474" i="4"/>
  <c r="G5473" i="4"/>
  <c r="B5473" i="4" s="1"/>
  <c r="C2737" i="4"/>
  <c r="F2737" i="4"/>
  <c r="G1826" i="8" l="1"/>
  <c r="C1826" i="8"/>
  <c r="I5475" i="8"/>
  <c r="B5475" i="8" s="1"/>
  <c r="A5476" i="8"/>
  <c r="A5475" i="4"/>
  <c r="G5474" i="4"/>
  <c r="B5474" i="4" s="1"/>
  <c r="E2738" i="4"/>
  <c r="D2737" i="4"/>
  <c r="H1826" i="8" l="1"/>
  <c r="D1826" i="8"/>
  <c r="A5477" i="8"/>
  <c r="I5476" i="8"/>
  <c r="B5476" i="8" s="1"/>
  <c r="A5476" i="4"/>
  <c r="G5475" i="4"/>
  <c r="B5475" i="4" s="1"/>
  <c r="C2738" i="4"/>
  <c r="F2738" i="4"/>
  <c r="E1826" i="8" l="1"/>
  <c r="F1827" i="8"/>
  <c r="A5478" i="8"/>
  <c r="I5477" i="8"/>
  <c r="B5477" i="8" s="1"/>
  <c r="A5477" i="4"/>
  <c r="G5476" i="4"/>
  <c r="B5476" i="4" s="1"/>
  <c r="E2739" i="4"/>
  <c r="D2738" i="4"/>
  <c r="C1827" i="8" l="1"/>
  <c r="G1827" i="8"/>
  <c r="A5479" i="8"/>
  <c r="I5478" i="8"/>
  <c r="B5478" i="8" s="1"/>
  <c r="A5478" i="4"/>
  <c r="G5477" i="4"/>
  <c r="B5477" i="4" s="1"/>
  <c r="F2739" i="4"/>
  <c r="C2739" i="4"/>
  <c r="H1827" i="8" l="1"/>
  <c r="D1827" i="8"/>
  <c r="I5479" i="8"/>
  <c r="B5479" i="8" s="1"/>
  <c r="A5480" i="8"/>
  <c r="A5479" i="4"/>
  <c r="G5478" i="4"/>
  <c r="B5478" i="4" s="1"/>
  <c r="E2740" i="4"/>
  <c r="D2739" i="4"/>
  <c r="E1827" i="8" l="1"/>
  <c r="F1828" i="8"/>
  <c r="A5481" i="8"/>
  <c r="I5480" i="8"/>
  <c r="B5480" i="8" s="1"/>
  <c r="A5480" i="4"/>
  <c r="G5479" i="4"/>
  <c r="B5479" i="4" s="1"/>
  <c r="F2740" i="4"/>
  <c r="C2740" i="4"/>
  <c r="G1828" i="8" l="1"/>
  <c r="C1828" i="8"/>
  <c r="A5482" i="8"/>
  <c r="I5481" i="8"/>
  <c r="B5481" i="8" s="1"/>
  <c r="A5481" i="4"/>
  <c r="G5480" i="4"/>
  <c r="B5480" i="4" s="1"/>
  <c r="E2741" i="4"/>
  <c r="D2740" i="4"/>
  <c r="H1828" i="8" l="1"/>
  <c r="D1828" i="8"/>
  <c r="A5483" i="8"/>
  <c r="I5482" i="8"/>
  <c r="B5482" i="8" s="1"/>
  <c r="A5482" i="4"/>
  <c r="G5481" i="4"/>
  <c r="B5481" i="4" s="1"/>
  <c r="C2741" i="4"/>
  <c r="F2741" i="4"/>
  <c r="E1828" i="8" l="1"/>
  <c r="F1829" i="8"/>
  <c r="I5483" i="8"/>
  <c r="B5483" i="8" s="1"/>
  <c r="A5484" i="8"/>
  <c r="A5483" i="4"/>
  <c r="G5482" i="4"/>
  <c r="B5482" i="4" s="1"/>
  <c r="D2741" i="4"/>
  <c r="E2742" i="4"/>
  <c r="C1829" i="8" l="1"/>
  <c r="G1829" i="8"/>
  <c r="A5485" i="8"/>
  <c r="I5484" i="8"/>
  <c r="B5484" i="8" s="1"/>
  <c r="A5484" i="4"/>
  <c r="G5483" i="4"/>
  <c r="B5483" i="4" s="1"/>
  <c r="F2742" i="4"/>
  <c r="C2742" i="4"/>
  <c r="H1829" i="8" l="1"/>
  <c r="D1829" i="8"/>
  <c r="A5486" i="8"/>
  <c r="I5485" i="8"/>
  <c r="B5485" i="8" s="1"/>
  <c r="A5485" i="4"/>
  <c r="G5484" i="4"/>
  <c r="B5484" i="4" s="1"/>
  <c r="D2742" i="4"/>
  <c r="E2743" i="4"/>
  <c r="E1829" i="8" l="1"/>
  <c r="F1830" i="8"/>
  <c r="A5487" i="8"/>
  <c r="I5486" i="8"/>
  <c r="B5486" i="8" s="1"/>
  <c r="A5486" i="4"/>
  <c r="G5485" i="4"/>
  <c r="B5485" i="4" s="1"/>
  <c r="C2743" i="4"/>
  <c r="F2743" i="4"/>
  <c r="C1830" i="8" l="1"/>
  <c r="G1830" i="8"/>
  <c r="I5487" i="8"/>
  <c r="B5487" i="8" s="1"/>
  <c r="A5488" i="8"/>
  <c r="A5487" i="4"/>
  <c r="G5486" i="4"/>
  <c r="B5486" i="4" s="1"/>
  <c r="E2744" i="4"/>
  <c r="D2743" i="4"/>
  <c r="H1830" i="8" l="1"/>
  <c r="D1830" i="8"/>
  <c r="A5489" i="8"/>
  <c r="I5488" i="8"/>
  <c r="B5488" i="8" s="1"/>
  <c r="A5488" i="4"/>
  <c r="G5487" i="4"/>
  <c r="B5487" i="4" s="1"/>
  <c r="C2744" i="4"/>
  <c r="F2744" i="4"/>
  <c r="E1830" i="8" l="1"/>
  <c r="F1831" i="8"/>
  <c r="A5490" i="8"/>
  <c r="I5489" i="8"/>
  <c r="B5489" i="8" s="1"/>
  <c r="A5489" i="4"/>
  <c r="G5488" i="4"/>
  <c r="B5488" i="4" s="1"/>
  <c r="D2744" i="4"/>
  <c r="E2745" i="4"/>
  <c r="C1831" i="8" l="1"/>
  <c r="G1831" i="8"/>
  <c r="A5491" i="8"/>
  <c r="I5490" i="8"/>
  <c r="B5490" i="8" s="1"/>
  <c r="A5490" i="4"/>
  <c r="G5489" i="4"/>
  <c r="B5489" i="4" s="1"/>
  <c r="F2745" i="4"/>
  <c r="C2745" i="4"/>
  <c r="H1831" i="8" l="1"/>
  <c r="D1831" i="8"/>
  <c r="I5491" i="8"/>
  <c r="B5491" i="8" s="1"/>
  <c r="A5492" i="8"/>
  <c r="A5491" i="4"/>
  <c r="G5490" i="4"/>
  <c r="B5490" i="4" s="1"/>
  <c r="E2746" i="4"/>
  <c r="D2745" i="4"/>
  <c r="E1831" i="8" l="1"/>
  <c r="F1832" i="8"/>
  <c r="A5493" i="8"/>
  <c r="I5492" i="8"/>
  <c r="B5492" i="8" s="1"/>
  <c r="A5492" i="4"/>
  <c r="G5491" i="4"/>
  <c r="B5491" i="4" s="1"/>
  <c r="F2746" i="4"/>
  <c r="C2746" i="4"/>
  <c r="G1832" i="8" l="1"/>
  <c r="C1832" i="8"/>
  <c r="A5494" i="8"/>
  <c r="I5493" i="8"/>
  <c r="B5493" i="8" s="1"/>
  <c r="A5493" i="4"/>
  <c r="G5492" i="4"/>
  <c r="B5492" i="4" s="1"/>
  <c r="E2747" i="4"/>
  <c r="D2746" i="4"/>
  <c r="H1832" i="8" l="1"/>
  <c r="D1832" i="8"/>
  <c r="A5495" i="8"/>
  <c r="I5494" i="8"/>
  <c r="B5494" i="8" s="1"/>
  <c r="A5494" i="4"/>
  <c r="G5493" i="4"/>
  <c r="B5493" i="4" s="1"/>
  <c r="C2747" i="4"/>
  <c r="F2747" i="4"/>
  <c r="E1832" i="8" l="1"/>
  <c r="F1833" i="8"/>
  <c r="I5495" i="8"/>
  <c r="B5495" i="8" s="1"/>
  <c r="A5496" i="8"/>
  <c r="A5495" i="4"/>
  <c r="G5494" i="4"/>
  <c r="B5494" i="4" s="1"/>
  <c r="E2748" i="4"/>
  <c r="D2747" i="4"/>
  <c r="C1833" i="8" l="1"/>
  <c r="G1833" i="8"/>
  <c r="A5497" i="8"/>
  <c r="I5496" i="8"/>
  <c r="B5496" i="8" s="1"/>
  <c r="A5496" i="4"/>
  <c r="G5495" i="4"/>
  <c r="B5495" i="4" s="1"/>
  <c r="C2748" i="4"/>
  <c r="F2748" i="4"/>
  <c r="H1833" i="8" l="1"/>
  <c r="D1833" i="8"/>
  <c r="A5498" i="8"/>
  <c r="I5497" i="8"/>
  <c r="B5497" i="8" s="1"/>
  <c r="A5497" i="4"/>
  <c r="G5496" i="4"/>
  <c r="B5496" i="4" s="1"/>
  <c r="E2749" i="4"/>
  <c r="D2748" i="4"/>
  <c r="E1833" i="8" l="1"/>
  <c r="F1834" i="8"/>
  <c r="A5499" i="8"/>
  <c r="I5498" i="8"/>
  <c r="B5498" i="8" s="1"/>
  <c r="A5498" i="4"/>
  <c r="G5497" i="4"/>
  <c r="B5497" i="4" s="1"/>
  <c r="F2749" i="4"/>
  <c r="C2749" i="4"/>
  <c r="C1834" i="8" l="1"/>
  <c r="G1834" i="8"/>
  <c r="I5499" i="8"/>
  <c r="B5499" i="8" s="1"/>
  <c r="A5500" i="8"/>
  <c r="A5499" i="4"/>
  <c r="G5498" i="4"/>
  <c r="B5498" i="4" s="1"/>
  <c r="E2750" i="4"/>
  <c r="D2749" i="4"/>
  <c r="H1834" i="8" l="1"/>
  <c r="D1834" i="8"/>
  <c r="A5501" i="8"/>
  <c r="I5500" i="8"/>
  <c r="B5500" i="8" s="1"/>
  <c r="A5500" i="4"/>
  <c r="G5499" i="4"/>
  <c r="B5499" i="4" s="1"/>
  <c r="F2750" i="4"/>
  <c r="C2750" i="4"/>
  <c r="E1834" i="8" l="1"/>
  <c r="F1835" i="8"/>
  <c r="A5502" i="8"/>
  <c r="I5501" i="8"/>
  <c r="B5501" i="8" s="1"/>
  <c r="A5501" i="4"/>
  <c r="G5500" i="4"/>
  <c r="B5500" i="4" s="1"/>
  <c r="E2751" i="4"/>
  <c r="D2750" i="4"/>
  <c r="G1835" i="8" l="1"/>
  <c r="C1835" i="8"/>
  <c r="A5503" i="8"/>
  <c r="I5502" i="8"/>
  <c r="B5502" i="8" s="1"/>
  <c r="A5502" i="4"/>
  <c r="G5501" i="4"/>
  <c r="B5501" i="4" s="1"/>
  <c r="F2751" i="4"/>
  <c r="C2751" i="4"/>
  <c r="H1835" i="8" l="1"/>
  <c r="D1835" i="8"/>
  <c r="I5503" i="8"/>
  <c r="B5503" i="8" s="1"/>
  <c r="A5504" i="8"/>
  <c r="A5503" i="4"/>
  <c r="G5502" i="4"/>
  <c r="B5502" i="4" s="1"/>
  <c r="E2752" i="4"/>
  <c r="D2751" i="4"/>
  <c r="E1835" i="8" l="1"/>
  <c r="F1836" i="8"/>
  <c r="A5505" i="8"/>
  <c r="I5504" i="8"/>
  <c r="B5504" i="8" s="1"/>
  <c r="A5504" i="4"/>
  <c r="G5503" i="4"/>
  <c r="B5503" i="4" s="1"/>
  <c r="F2752" i="4"/>
  <c r="C2752" i="4"/>
  <c r="G1836" i="8" l="1"/>
  <c r="C1836" i="8"/>
  <c r="A5506" i="8"/>
  <c r="I5505" i="8"/>
  <c r="B5505" i="8" s="1"/>
  <c r="A5505" i="4"/>
  <c r="G5504" i="4"/>
  <c r="B5504" i="4" s="1"/>
  <c r="E2753" i="4"/>
  <c r="D2752" i="4"/>
  <c r="H1836" i="8" l="1"/>
  <c r="D1836" i="8"/>
  <c r="A5507" i="8"/>
  <c r="I5506" i="8"/>
  <c r="B5506" i="8" s="1"/>
  <c r="A5506" i="4"/>
  <c r="G5505" i="4"/>
  <c r="B5505" i="4" s="1"/>
  <c r="F2753" i="4"/>
  <c r="C2753" i="4"/>
  <c r="E1836" i="8" l="1"/>
  <c r="F1837" i="8"/>
  <c r="I5507" i="8"/>
  <c r="B5507" i="8" s="1"/>
  <c r="A5508" i="8"/>
  <c r="A5507" i="4"/>
  <c r="G5506" i="4"/>
  <c r="B5506" i="4" s="1"/>
  <c r="D2753" i="4"/>
  <c r="E2754" i="4"/>
  <c r="C1837" i="8" l="1"/>
  <c r="G1837" i="8"/>
  <c r="A5509" i="8"/>
  <c r="I5508" i="8"/>
  <c r="B5508" i="8" s="1"/>
  <c r="A5508" i="4"/>
  <c r="G5507" i="4"/>
  <c r="B5507" i="4" s="1"/>
  <c r="C2754" i="4"/>
  <c r="F2754" i="4"/>
  <c r="H1837" i="8" l="1"/>
  <c r="D1837" i="8"/>
  <c r="A5510" i="8"/>
  <c r="I5509" i="8"/>
  <c r="B5509" i="8" s="1"/>
  <c r="A5509" i="4"/>
  <c r="G5508" i="4"/>
  <c r="B5508" i="4" s="1"/>
  <c r="D2754" i="4"/>
  <c r="E2755" i="4"/>
  <c r="E1837" i="8" l="1"/>
  <c r="F1838" i="8"/>
  <c r="A5511" i="8"/>
  <c r="I5510" i="8"/>
  <c r="B5510" i="8" s="1"/>
  <c r="A5510" i="4"/>
  <c r="G5509" i="4"/>
  <c r="B5509" i="4" s="1"/>
  <c r="C2755" i="4"/>
  <c r="F2755" i="4"/>
  <c r="G1838" i="8" l="1"/>
  <c r="C1838" i="8"/>
  <c r="I5511" i="8"/>
  <c r="B5511" i="8" s="1"/>
  <c r="A5512" i="8"/>
  <c r="A5511" i="4"/>
  <c r="G5510" i="4"/>
  <c r="B5510" i="4" s="1"/>
  <c r="D2755" i="4"/>
  <c r="E2756" i="4"/>
  <c r="H1838" i="8" l="1"/>
  <c r="D1838" i="8"/>
  <c r="A5513" i="8"/>
  <c r="I5512" i="8"/>
  <c r="B5512" i="8" s="1"/>
  <c r="A5512" i="4"/>
  <c r="G5511" i="4"/>
  <c r="B5511" i="4" s="1"/>
  <c r="C2756" i="4"/>
  <c r="F2756" i="4"/>
  <c r="E1838" i="8" l="1"/>
  <c r="F1839" i="8"/>
  <c r="A5514" i="8"/>
  <c r="I5513" i="8"/>
  <c r="B5513" i="8" s="1"/>
  <c r="A5513" i="4"/>
  <c r="G5512" i="4"/>
  <c r="B5512" i="4" s="1"/>
  <c r="E2757" i="4"/>
  <c r="D2756" i="4"/>
  <c r="G1839" i="8" l="1"/>
  <c r="C1839" i="8"/>
  <c r="A5515" i="8"/>
  <c r="I5514" i="8"/>
  <c r="B5514" i="8" s="1"/>
  <c r="A5514" i="4"/>
  <c r="G5513" i="4"/>
  <c r="B5513" i="4" s="1"/>
  <c r="F2757" i="4"/>
  <c r="C2757" i="4"/>
  <c r="H1839" i="8" l="1"/>
  <c r="D1839" i="8"/>
  <c r="I5515" i="8"/>
  <c r="B5515" i="8" s="1"/>
  <c r="A5516" i="8"/>
  <c r="A5515" i="4"/>
  <c r="G5514" i="4"/>
  <c r="B5514" i="4" s="1"/>
  <c r="D2757" i="4"/>
  <c r="E2758" i="4"/>
  <c r="E1839" i="8" l="1"/>
  <c r="F1840" i="8"/>
  <c r="A5517" i="8"/>
  <c r="I5516" i="8"/>
  <c r="B5516" i="8" s="1"/>
  <c r="A5516" i="4"/>
  <c r="G5515" i="4"/>
  <c r="B5515" i="4" s="1"/>
  <c r="F2758" i="4"/>
  <c r="C2758" i="4"/>
  <c r="C1840" i="8" l="1"/>
  <c r="G1840" i="8"/>
  <c r="A5518" i="8"/>
  <c r="I5517" i="8"/>
  <c r="B5517" i="8" s="1"/>
  <c r="A5517" i="4"/>
  <c r="G5516" i="4"/>
  <c r="B5516" i="4" s="1"/>
  <c r="D2758" i="4"/>
  <c r="E2759" i="4"/>
  <c r="H1840" i="8" l="1"/>
  <c r="D1840" i="8"/>
  <c r="A5519" i="8"/>
  <c r="I5518" i="8"/>
  <c r="B5518" i="8" s="1"/>
  <c r="A5518" i="4"/>
  <c r="G5517" i="4"/>
  <c r="B5517" i="4" s="1"/>
  <c r="C2759" i="4"/>
  <c r="F2759" i="4"/>
  <c r="E1840" i="8" l="1"/>
  <c r="F1841" i="8"/>
  <c r="I5519" i="8"/>
  <c r="B5519" i="8" s="1"/>
  <c r="A5520" i="8"/>
  <c r="A5519" i="4"/>
  <c r="G5518" i="4"/>
  <c r="B5518" i="4" s="1"/>
  <c r="E2760" i="4"/>
  <c r="D2759" i="4"/>
  <c r="C1841" i="8" l="1"/>
  <c r="G1841" i="8"/>
  <c r="A5521" i="8"/>
  <c r="I5520" i="8"/>
  <c r="B5520" i="8" s="1"/>
  <c r="A5520" i="4"/>
  <c r="G5519" i="4"/>
  <c r="B5519" i="4" s="1"/>
  <c r="F2760" i="4"/>
  <c r="C2760" i="4"/>
  <c r="H1841" i="8" l="1"/>
  <c r="D1841" i="8"/>
  <c r="A5522" i="8"/>
  <c r="I5521" i="8"/>
  <c r="B5521" i="8" s="1"/>
  <c r="A5521" i="4"/>
  <c r="G5520" i="4"/>
  <c r="B5520" i="4" s="1"/>
  <c r="D2760" i="4"/>
  <c r="E2761" i="4"/>
  <c r="E1841" i="8" l="1"/>
  <c r="F1842" i="8"/>
  <c r="A5523" i="8"/>
  <c r="I5522" i="8"/>
  <c r="B5522" i="8" s="1"/>
  <c r="A5522" i="4"/>
  <c r="G5521" i="4"/>
  <c r="B5521" i="4" s="1"/>
  <c r="F2761" i="4"/>
  <c r="C2761" i="4"/>
  <c r="C1842" i="8" l="1"/>
  <c r="G1842" i="8"/>
  <c r="I5523" i="8"/>
  <c r="B5523" i="8" s="1"/>
  <c r="A5524" i="8"/>
  <c r="A5523" i="4"/>
  <c r="G5522" i="4"/>
  <c r="B5522" i="4" s="1"/>
  <c r="E2762" i="4"/>
  <c r="D2761" i="4"/>
  <c r="H1842" i="8" l="1"/>
  <c r="D1842" i="8"/>
  <c r="A5525" i="8"/>
  <c r="I5524" i="8"/>
  <c r="B5524" i="8" s="1"/>
  <c r="A5524" i="4"/>
  <c r="G5523" i="4"/>
  <c r="B5523" i="4" s="1"/>
  <c r="C2762" i="4"/>
  <c r="F2762" i="4"/>
  <c r="E1842" i="8" l="1"/>
  <c r="F1843" i="8"/>
  <c r="A5526" i="8"/>
  <c r="I5525" i="8"/>
  <c r="B5525" i="8" s="1"/>
  <c r="A5525" i="4"/>
  <c r="G5524" i="4"/>
  <c r="B5524" i="4" s="1"/>
  <c r="E2763" i="4"/>
  <c r="D2762" i="4"/>
  <c r="G1843" i="8" l="1"/>
  <c r="C1843" i="8"/>
  <c r="A5527" i="8"/>
  <c r="I5526" i="8"/>
  <c r="B5526" i="8" s="1"/>
  <c r="A5526" i="4"/>
  <c r="G5525" i="4"/>
  <c r="B5525" i="4" s="1"/>
  <c r="F2763" i="4"/>
  <c r="C2763" i="4"/>
  <c r="H1843" i="8" l="1"/>
  <c r="D1843" i="8"/>
  <c r="I5527" i="8"/>
  <c r="B5527" i="8" s="1"/>
  <c r="A5528" i="8"/>
  <c r="A5527" i="4"/>
  <c r="G5526" i="4"/>
  <c r="B5526" i="4" s="1"/>
  <c r="D2763" i="4"/>
  <c r="E2764" i="4"/>
  <c r="E1843" i="8" l="1"/>
  <c r="F1844" i="8"/>
  <c r="A5529" i="8"/>
  <c r="I5528" i="8"/>
  <c r="B5528" i="8" s="1"/>
  <c r="A5528" i="4"/>
  <c r="G5527" i="4"/>
  <c r="B5527" i="4" s="1"/>
  <c r="C2764" i="4"/>
  <c r="F2764" i="4"/>
  <c r="C1844" i="8" l="1"/>
  <c r="G1844" i="8"/>
  <c r="A5530" i="8"/>
  <c r="I5529" i="8"/>
  <c r="B5529" i="8" s="1"/>
  <c r="A5529" i="4"/>
  <c r="G5528" i="4"/>
  <c r="B5528" i="4" s="1"/>
  <c r="D2764" i="4"/>
  <c r="E2765" i="4"/>
  <c r="H1844" i="8" l="1"/>
  <c r="D1844" i="8"/>
  <c r="A5531" i="8"/>
  <c r="I5530" i="8"/>
  <c r="B5530" i="8" s="1"/>
  <c r="A5530" i="4"/>
  <c r="G5529" i="4"/>
  <c r="B5529" i="4" s="1"/>
  <c r="C2765" i="4"/>
  <c r="F2765" i="4"/>
  <c r="E1844" i="8" l="1"/>
  <c r="F1845" i="8"/>
  <c r="I5531" i="8"/>
  <c r="B5531" i="8" s="1"/>
  <c r="A5532" i="8"/>
  <c r="A5531" i="4"/>
  <c r="G5530" i="4"/>
  <c r="B5530" i="4" s="1"/>
  <c r="D2765" i="4"/>
  <c r="E2766" i="4"/>
  <c r="G1845" i="8" l="1"/>
  <c r="C1845" i="8"/>
  <c r="A5533" i="8"/>
  <c r="I5532" i="8"/>
  <c r="B5532" i="8" s="1"/>
  <c r="A5532" i="4"/>
  <c r="G5531" i="4"/>
  <c r="B5531" i="4" s="1"/>
  <c r="C2766" i="4"/>
  <c r="F2766" i="4"/>
  <c r="H1845" i="8" l="1"/>
  <c r="D1845" i="8"/>
  <c r="A5534" i="8"/>
  <c r="I5533" i="8"/>
  <c r="B5533" i="8" s="1"/>
  <c r="A5533" i="4"/>
  <c r="G5532" i="4"/>
  <c r="B5532" i="4" s="1"/>
  <c r="D2766" i="4"/>
  <c r="E2767" i="4"/>
  <c r="E1845" i="8" l="1"/>
  <c r="F1846" i="8"/>
  <c r="A5535" i="8"/>
  <c r="I5534" i="8"/>
  <c r="B5534" i="8" s="1"/>
  <c r="A5534" i="4"/>
  <c r="G5533" i="4"/>
  <c r="B5533" i="4" s="1"/>
  <c r="C2767" i="4"/>
  <c r="F2767" i="4"/>
  <c r="C1846" i="8" l="1"/>
  <c r="G1846" i="8"/>
  <c r="I5535" i="8"/>
  <c r="B5535" i="8" s="1"/>
  <c r="A5536" i="8"/>
  <c r="A5535" i="4"/>
  <c r="G5534" i="4"/>
  <c r="B5534" i="4" s="1"/>
  <c r="D2767" i="4"/>
  <c r="E2768" i="4"/>
  <c r="H1846" i="8" l="1"/>
  <c r="D1846" i="8"/>
  <c r="A5537" i="8"/>
  <c r="I5536" i="8"/>
  <c r="B5536" i="8" s="1"/>
  <c r="A5536" i="4"/>
  <c r="G5535" i="4"/>
  <c r="B5535" i="4" s="1"/>
  <c r="C2768" i="4"/>
  <c r="F2768" i="4"/>
  <c r="E1846" i="8" l="1"/>
  <c r="F1847" i="8"/>
  <c r="A5538" i="8"/>
  <c r="I5537" i="8"/>
  <c r="B5537" i="8" s="1"/>
  <c r="A5537" i="4"/>
  <c r="G5536" i="4"/>
  <c r="B5536" i="4" s="1"/>
  <c r="D2768" i="4"/>
  <c r="E2769" i="4"/>
  <c r="C1847" i="8" l="1"/>
  <c r="G1847" i="8"/>
  <c r="A5539" i="8"/>
  <c r="I5538" i="8"/>
  <c r="B5538" i="8" s="1"/>
  <c r="A5538" i="4"/>
  <c r="G5537" i="4"/>
  <c r="B5537" i="4" s="1"/>
  <c r="C2769" i="4"/>
  <c r="F2769" i="4"/>
  <c r="H1847" i="8" l="1"/>
  <c r="D1847" i="8"/>
  <c r="I5539" i="8"/>
  <c r="B5539" i="8" s="1"/>
  <c r="A5540" i="8"/>
  <c r="A5539" i="4"/>
  <c r="G5538" i="4"/>
  <c r="B5538" i="4" s="1"/>
  <c r="D2769" i="4"/>
  <c r="E2770" i="4"/>
  <c r="E1847" i="8" l="1"/>
  <c r="F1848" i="8"/>
  <c r="A5541" i="8"/>
  <c r="I5540" i="8"/>
  <c r="B5540" i="8" s="1"/>
  <c r="A5540" i="4"/>
  <c r="G5539" i="4"/>
  <c r="B5539" i="4" s="1"/>
  <c r="C2770" i="4"/>
  <c r="F2770" i="4"/>
  <c r="C1848" i="8" l="1"/>
  <c r="G1848" i="8"/>
  <c r="A5542" i="8"/>
  <c r="I5541" i="8"/>
  <c r="B5541" i="8" s="1"/>
  <c r="A5541" i="4"/>
  <c r="G5540" i="4"/>
  <c r="B5540" i="4" s="1"/>
  <c r="D2770" i="4"/>
  <c r="E2771" i="4"/>
  <c r="H1848" i="8" l="1"/>
  <c r="D1848" i="8"/>
  <c r="A5543" i="8"/>
  <c r="I5542" i="8"/>
  <c r="B5542" i="8" s="1"/>
  <c r="A5542" i="4"/>
  <c r="G5541" i="4"/>
  <c r="B5541" i="4" s="1"/>
  <c r="C2771" i="4"/>
  <c r="F2771" i="4"/>
  <c r="E1848" i="8" l="1"/>
  <c r="F1849" i="8"/>
  <c r="I5543" i="8"/>
  <c r="B5543" i="8" s="1"/>
  <c r="A5544" i="8"/>
  <c r="A5543" i="4"/>
  <c r="G5542" i="4"/>
  <c r="B5542" i="4" s="1"/>
  <c r="D2771" i="4"/>
  <c r="E2772" i="4"/>
  <c r="G1849" i="8" l="1"/>
  <c r="C1849" i="8"/>
  <c r="A5545" i="8"/>
  <c r="I5544" i="8"/>
  <c r="B5544" i="8" s="1"/>
  <c r="A5544" i="4"/>
  <c r="G5543" i="4"/>
  <c r="B5543" i="4" s="1"/>
  <c r="C2772" i="4"/>
  <c r="F2772" i="4"/>
  <c r="H1849" i="8" l="1"/>
  <c r="D1849" i="8"/>
  <c r="A5546" i="8"/>
  <c r="I5545" i="8"/>
  <c r="B5545" i="8" s="1"/>
  <c r="A5545" i="4"/>
  <c r="G5544" i="4"/>
  <c r="B5544" i="4" s="1"/>
  <c r="D2772" i="4"/>
  <c r="E2773" i="4"/>
  <c r="E1849" i="8" l="1"/>
  <c r="F1850" i="8"/>
  <c r="A5547" i="8"/>
  <c r="I5546" i="8"/>
  <c r="B5546" i="8" s="1"/>
  <c r="A5546" i="4"/>
  <c r="G5545" i="4"/>
  <c r="B5545" i="4" s="1"/>
  <c r="C2773" i="4"/>
  <c r="F2773" i="4"/>
  <c r="G1850" i="8" l="1"/>
  <c r="C1850" i="8"/>
  <c r="I5547" i="8"/>
  <c r="B5547" i="8" s="1"/>
  <c r="A5548" i="8"/>
  <c r="A5547" i="4"/>
  <c r="G5546" i="4"/>
  <c r="B5546" i="4" s="1"/>
  <c r="D2773" i="4"/>
  <c r="E2774" i="4"/>
  <c r="H1850" i="8" l="1"/>
  <c r="D1850" i="8"/>
  <c r="A5549" i="8"/>
  <c r="I5548" i="8"/>
  <c r="B5548" i="8" s="1"/>
  <c r="A5548" i="4"/>
  <c r="G5547" i="4"/>
  <c r="B5547" i="4" s="1"/>
  <c r="C2774" i="4"/>
  <c r="F2774" i="4"/>
  <c r="E1850" i="8" l="1"/>
  <c r="F1851" i="8"/>
  <c r="A5550" i="8"/>
  <c r="I5549" i="8"/>
  <c r="B5549" i="8" s="1"/>
  <c r="A5549" i="4"/>
  <c r="G5548" i="4"/>
  <c r="B5548" i="4" s="1"/>
  <c r="D2774" i="4"/>
  <c r="E2775" i="4"/>
  <c r="C1851" i="8" l="1"/>
  <c r="G1851" i="8"/>
  <c r="A5551" i="8"/>
  <c r="I5550" i="8"/>
  <c r="B5550" i="8" s="1"/>
  <c r="A5550" i="4"/>
  <c r="G5549" i="4"/>
  <c r="B5549" i="4" s="1"/>
  <c r="C2775" i="4"/>
  <c r="F2775" i="4"/>
  <c r="H1851" i="8" l="1"/>
  <c r="D1851" i="8"/>
  <c r="I5551" i="8"/>
  <c r="B5551" i="8" s="1"/>
  <c r="A5552" i="8"/>
  <c r="A5551" i="4"/>
  <c r="G5550" i="4"/>
  <c r="B5550" i="4" s="1"/>
  <c r="D2775" i="4"/>
  <c r="E2776" i="4"/>
  <c r="E1851" i="8" l="1"/>
  <c r="F1852" i="8"/>
  <c r="A5553" i="8"/>
  <c r="I5552" i="8"/>
  <c r="B5552" i="8" s="1"/>
  <c r="A5552" i="4"/>
  <c r="G5551" i="4"/>
  <c r="B5551" i="4" s="1"/>
  <c r="C2776" i="4"/>
  <c r="F2776" i="4"/>
  <c r="G1852" i="8" l="1"/>
  <c r="C1852" i="8"/>
  <c r="A5554" i="8"/>
  <c r="I5553" i="8"/>
  <c r="B5553" i="8" s="1"/>
  <c r="A5553" i="4"/>
  <c r="G5552" i="4"/>
  <c r="B5552" i="4" s="1"/>
  <c r="D2776" i="4"/>
  <c r="E2777" i="4"/>
  <c r="H1852" i="8" l="1"/>
  <c r="D1852" i="8"/>
  <c r="A5555" i="8"/>
  <c r="I5554" i="8"/>
  <c r="B5554" i="8" s="1"/>
  <c r="A5554" i="4"/>
  <c r="G5553" i="4"/>
  <c r="B5553" i="4" s="1"/>
  <c r="C2777" i="4"/>
  <c r="F2777" i="4"/>
  <c r="E1852" i="8" l="1"/>
  <c r="F1853" i="8"/>
  <c r="I5555" i="8"/>
  <c r="B5555" i="8" s="1"/>
  <c r="A5556" i="8"/>
  <c r="A5555" i="4"/>
  <c r="G5554" i="4"/>
  <c r="B5554" i="4" s="1"/>
  <c r="D2777" i="4"/>
  <c r="E2778" i="4"/>
  <c r="C1853" i="8" l="1"/>
  <c r="G1853" i="8"/>
  <c r="A5557" i="8"/>
  <c r="I5556" i="8"/>
  <c r="B5556" i="8" s="1"/>
  <c r="A5556" i="4"/>
  <c r="G5555" i="4"/>
  <c r="B5555" i="4" s="1"/>
  <c r="C2778" i="4"/>
  <c r="F2778" i="4"/>
  <c r="H1853" i="8" l="1"/>
  <c r="D1853" i="8"/>
  <c r="A5558" i="8"/>
  <c r="I5557" i="8"/>
  <c r="B5557" i="8" s="1"/>
  <c r="A5557" i="4"/>
  <c r="G5556" i="4"/>
  <c r="B5556" i="4" s="1"/>
  <c r="D2778" i="4"/>
  <c r="E2779" i="4"/>
  <c r="E1853" i="8" l="1"/>
  <c r="F1854" i="8"/>
  <c r="A5559" i="8"/>
  <c r="I5558" i="8"/>
  <c r="B5558" i="8" s="1"/>
  <c r="A5558" i="4"/>
  <c r="G5557" i="4"/>
  <c r="B5557" i="4" s="1"/>
  <c r="C2779" i="4"/>
  <c r="F2779" i="4"/>
  <c r="C1854" i="8" l="1"/>
  <c r="G1854" i="8"/>
  <c r="I5559" i="8"/>
  <c r="B5559" i="8" s="1"/>
  <c r="A5560" i="8"/>
  <c r="A5559" i="4"/>
  <c r="G5558" i="4"/>
  <c r="B5558" i="4" s="1"/>
  <c r="D2779" i="4"/>
  <c r="E2780" i="4"/>
  <c r="H1854" i="8" l="1"/>
  <c r="D1854" i="8"/>
  <c r="A5561" i="8"/>
  <c r="I5560" i="8"/>
  <c r="B5560" i="8" s="1"/>
  <c r="A5560" i="4"/>
  <c r="G5559" i="4"/>
  <c r="B5559" i="4" s="1"/>
  <c r="C2780" i="4"/>
  <c r="F2780" i="4"/>
  <c r="E1854" i="8" l="1"/>
  <c r="F1855" i="8"/>
  <c r="A5562" i="8"/>
  <c r="I5561" i="8"/>
  <c r="B5561" i="8" s="1"/>
  <c r="A5561" i="4"/>
  <c r="G5560" i="4"/>
  <c r="B5560" i="4" s="1"/>
  <c r="D2780" i="4"/>
  <c r="E2781" i="4"/>
  <c r="G1855" i="8" l="1"/>
  <c r="C1855" i="8"/>
  <c r="A5563" i="8"/>
  <c r="I5562" i="8"/>
  <c r="B5562" i="8" s="1"/>
  <c r="A5562" i="4"/>
  <c r="G5561" i="4"/>
  <c r="B5561" i="4" s="1"/>
  <c r="C2781" i="4"/>
  <c r="F2781" i="4"/>
  <c r="H1855" i="8" l="1"/>
  <c r="D1855" i="8"/>
  <c r="I5563" i="8"/>
  <c r="B5563" i="8" s="1"/>
  <c r="A5564" i="8"/>
  <c r="A5563" i="4"/>
  <c r="G5562" i="4"/>
  <c r="B5562" i="4" s="1"/>
  <c r="D2781" i="4"/>
  <c r="E2782" i="4"/>
  <c r="E1855" i="8" l="1"/>
  <c r="F1856" i="8"/>
  <c r="A5565" i="8"/>
  <c r="I5564" i="8"/>
  <c r="B5564" i="8" s="1"/>
  <c r="A5564" i="4"/>
  <c r="G5563" i="4"/>
  <c r="B5563" i="4" s="1"/>
  <c r="C2782" i="4"/>
  <c r="F2782" i="4"/>
  <c r="C1856" i="8" l="1"/>
  <c r="G1856" i="8"/>
  <c r="A5566" i="8"/>
  <c r="I5565" i="8"/>
  <c r="B5565" i="8" s="1"/>
  <c r="A5565" i="4"/>
  <c r="G5564" i="4"/>
  <c r="B5564" i="4" s="1"/>
  <c r="D2782" i="4"/>
  <c r="E2783" i="4"/>
  <c r="H1856" i="8" l="1"/>
  <c r="D1856" i="8"/>
  <c r="A5567" i="8"/>
  <c r="I5566" i="8"/>
  <c r="B5566" i="8" s="1"/>
  <c r="A5566" i="4"/>
  <c r="G5565" i="4"/>
  <c r="B5565" i="4" s="1"/>
  <c r="C2783" i="4"/>
  <c r="F2783" i="4"/>
  <c r="E1856" i="8" l="1"/>
  <c r="F1857" i="8"/>
  <c r="I5567" i="8"/>
  <c r="B5567" i="8" s="1"/>
  <c r="A5568" i="8"/>
  <c r="A5567" i="4"/>
  <c r="G5566" i="4"/>
  <c r="B5566" i="4" s="1"/>
  <c r="D2783" i="4"/>
  <c r="E2784" i="4"/>
  <c r="G1857" i="8" l="1"/>
  <c r="C1857" i="8"/>
  <c r="A5569" i="8"/>
  <c r="I5568" i="8"/>
  <c r="B5568" i="8" s="1"/>
  <c r="A5568" i="4"/>
  <c r="G5567" i="4"/>
  <c r="B5567" i="4" s="1"/>
  <c r="C2784" i="4"/>
  <c r="F2784" i="4"/>
  <c r="H1857" i="8" l="1"/>
  <c r="D1857" i="8"/>
  <c r="A5570" i="8"/>
  <c r="I5569" i="8"/>
  <c r="B5569" i="8" s="1"/>
  <c r="A5569" i="4"/>
  <c r="G5568" i="4"/>
  <c r="B5568" i="4" s="1"/>
  <c r="D2784" i="4"/>
  <c r="E2785" i="4"/>
  <c r="E1857" i="8" l="1"/>
  <c r="F1858" i="8"/>
  <c r="A5571" i="8"/>
  <c r="I5570" i="8"/>
  <c r="B5570" i="8" s="1"/>
  <c r="A5570" i="4"/>
  <c r="G5569" i="4"/>
  <c r="B5569" i="4" s="1"/>
  <c r="C2785" i="4"/>
  <c r="F2785" i="4"/>
  <c r="G1858" i="8" l="1"/>
  <c r="C1858" i="8"/>
  <c r="I5571" i="8"/>
  <c r="B5571" i="8" s="1"/>
  <c r="A5572" i="8"/>
  <c r="A5571" i="4"/>
  <c r="G5570" i="4"/>
  <c r="B5570" i="4" s="1"/>
  <c r="D2785" i="4"/>
  <c r="E2786" i="4"/>
  <c r="H1858" i="8" l="1"/>
  <c r="D1858" i="8"/>
  <c r="A5573" i="8"/>
  <c r="I5572" i="8"/>
  <c r="B5572" i="8" s="1"/>
  <c r="A5572" i="4"/>
  <c r="G5571" i="4"/>
  <c r="B5571" i="4" s="1"/>
  <c r="C2786" i="4"/>
  <c r="F2786" i="4"/>
  <c r="E1858" i="8" l="1"/>
  <c r="F1859" i="8"/>
  <c r="A5574" i="8"/>
  <c r="I5573" i="8"/>
  <c r="B5573" i="8" s="1"/>
  <c r="A5573" i="4"/>
  <c r="G5572" i="4"/>
  <c r="B5572" i="4" s="1"/>
  <c r="D2786" i="4"/>
  <c r="E2787" i="4"/>
  <c r="C1859" i="8" l="1"/>
  <c r="G1859" i="8"/>
  <c r="A5575" i="8"/>
  <c r="I5574" i="8"/>
  <c r="B5574" i="8" s="1"/>
  <c r="A5574" i="4"/>
  <c r="G5573" i="4"/>
  <c r="B5573" i="4" s="1"/>
  <c r="C2787" i="4"/>
  <c r="F2787" i="4"/>
  <c r="H1859" i="8" l="1"/>
  <c r="D1859" i="8"/>
  <c r="I5575" i="8"/>
  <c r="B5575" i="8" s="1"/>
  <c r="A5576" i="8"/>
  <c r="A5575" i="4"/>
  <c r="G5574" i="4"/>
  <c r="B5574" i="4" s="1"/>
  <c r="D2787" i="4"/>
  <c r="E2788" i="4"/>
  <c r="E1859" i="8" l="1"/>
  <c r="F1860" i="8"/>
  <c r="A5577" i="8"/>
  <c r="I5576" i="8"/>
  <c r="B5576" i="8" s="1"/>
  <c r="A5576" i="4"/>
  <c r="G5575" i="4"/>
  <c r="B5575" i="4" s="1"/>
  <c r="C2788" i="4"/>
  <c r="F2788" i="4"/>
  <c r="C1860" i="8" l="1"/>
  <c r="G1860" i="8"/>
  <c r="A5578" i="8"/>
  <c r="I5577" i="8"/>
  <c r="B5577" i="8" s="1"/>
  <c r="A5577" i="4"/>
  <c r="G5576" i="4"/>
  <c r="B5576" i="4" s="1"/>
  <c r="D2788" i="4"/>
  <c r="E2789" i="4"/>
  <c r="H1860" i="8" l="1"/>
  <c r="D1860" i="8"/>
  <c r="A5579" i="8"/>
  <c r="I5578" i="8"/>
  <c r="B5578" i="8" s="1"/>
  <c r="A5578" i="4"/>
  <c r="G5577" i="4"/>
  <c r="B5577" i="4" s="1"/>
  <c r="C2789" i="4"/>
  <c r="F2789" i="4"/>
  <c r="E1860" i="8" l="1"/>
  <c r="F1861" i="8"/>
  <c r="I5579" i="8"/>
  <c r="B5579" i="8" s="1"/>
  <c r="A5580" i="8"/>
  <c r="A5579" i="4"/>
  <c r="G5578" i="4"/>
  <c r="B5578" i="4" s="1"/>
  <c r="D2789" i="4"/>
  <c r="E2790" i="4"/>
  <c r="C1861" i="8" l="1"/>
  <c r="G1861" i="8"/>
  <c r="A5581" i="8"/>
  <c r="I5580" i="8"/>
  <c r="B5580" i="8" s="1"/>
  <c r="A5580" i="4"/>
  <c r="G5579" i="4"/>
  <c r="B5579" i="4" s="1"/>
  <c r="C2790" i="4"/>
  <c r="F2790" i="4"/>
  <c r="H1861" i="8" l="1"/>
  <c r="D1861" i="8"/>
  <c r="A5582" i="8"/>
  <c r="I5581" i="8"/>
  <c r="B5581" i="8" s="1"/>
  <c r="A5581" i="4"/>
  <c r="G5580" i="4"/>
  <c r="B5580" i="4" s="1"/>
  <c r="D2790" i="4"/>
  <c r="E2791" i="4"/>
  <c r="E1861" i="8" l="1"/>
  <c r="F1862" i="8"/>
  <c r="A5583" i="8"/>
  <c r="I5582" i="8"/>
  <c r="B5582" i="8" s="1"/>
  <c r="A5582" i="4"/>
  <c r="G5581" i="4"/>
  <c r="B5581" i="4" s="1"/>
  <c r="C2791" i="4"/>
  <c r="F2791" i="4"/>
  <c r="C1862" i="8" l="1"/>
  <c r="G1862" i="8"/>
  <c r="I5583" i="8"/>
  <c r="B5583" i="8" s="1"/>
  <c r="A5584" i="8"/>
  <c r="A5583" i="4"/>
  <c r="G5582" i="4"/>
  <c r="B5582" i="4" s="1"/>
  <c r="D2791" i="4"/>
  <c r="E2792" i="4"/>
  <c r="H1862" i="8" l="1"/>
  <c r="D1862" i="8"/>
  <c r="A5585" i="8"/>
  <c r="I5584" i="8"/>
  <c r="B5584" i="8" s="1"/>
  <c r="A5584" i="4"/>
  <c r="G5583" i="4"/>
  <c r="B5583" i="4" s="1"/>
  <c r="C2792" i="4"/>
  <c r="F2792" i="4"/>
  <c r="E1862" i="8" l="1"/>
  <c r="F1863" i="8"/>
  <c r="A5586" i="8"/>
  <c r="I5585" i="8"/>
  <c r="B5585" i="8" s="1"/>
  <c r="A5585" i="4"/>
  <c r="G5584" i="4"/>
  <c r="B5584" i="4" s="1"/>
  <c r="D2792" i="4"/>
  <c r="E2793" i="4"/>
  <c r="C1863" i="8" l="1"/>
  <c r="G1863" i="8"/>
  <c r="A5587" i="8"/>
  <c r="I5586" i="8"/>
  <c r="B5586" i="8" s="1"/>
  <c r="A5586" i="4"/>
  <c r="G5585" i="4"/>
  <c r="B5585" i="4" s="1"/>
  <c r="C2793" i="4"/>
  <c r="F2793" i="4"/>
  <c r="H1863" i="8" l="1"/>
  <c r="D1863" i="8"/>
  <c r="I5587" i="8"/>
  <c r="B5587" i="8" s="1"/>
  <c r="A5588" i="8"/>
  <c r="A5587" i="4"/>
  <c r="G5586" i="4"/>
  <c r="B5586" i="4" s="1"/>
  <c r="D2793" i="4"/>
  <c r="E2794" i="4"/>
  <c r="E1863" i="8" l="1"/>
  <c r="F1864" i="8"/>
  <c r="A5589" i="8"/>
  <c r="I5588" i="8"/>
  <c r="B5588" i="8" s="1"/>
  <c r="A5588" i="4"/>
  <c r="G5587" i="4"/>
  <c r="B5587" i="4" s="1"/>
  <c r="C2794" i="4"/>
  <c r="F2794" i="4"/>
  <c r="G1864" i="8" l="1"/>
  <c r="C1864" i="8"/>
  <c r="A5590" i="8"/>
  <c r="I5589" i="8"/>
  <c r="B5589" i="8" s="1"/>
  <c r="A5589" i="4"/>
  <c r="G5588" i="4"/>
  <c r="B5588" i="4" s="1"/>
  <c r="D2794" i="4"/>
  <c r="E2795" i="4"/>
  <c r="H1864" i="8" l="1"/>
  <c r="D1864" i="8"/>
  <c r="A5591" i="8"/>
  <c r="I5590" i="8"/>
  <c r="B5590" i="8" s="1"/>
  <c r="A5590" i="4"/>
  <c r="G5589" i="4"/>
  <c r="B5589" i="4" s="1"/>
  <c r="C2795" i="4"/>
  <c r="F2795" i="4"/>
  <c r="E1864" i="8" l="1"/>
  <c r="F1865" i="8"/>
  <c r="I5591" i="8"/>
  <c r="B5591" i="8" s="1"/>
  <c r="A5592" i="8"/>
  <c r="A5591" i="4"/>
  <c r="G5590" i="4"/>
  <c r="B5590" i="4" s="1"/>
  <c r="D2795" i="4"/>
  <c r="E2796" i="4"/>
  <c r="G1865" i="8" l="1"/>
  <c r="C1865" i="8"/>
  <c r="A5593" i="8"/>
  <c r="I5592" i="8"/>
  <c r="B5592" i="8" s="1"/>
  <c r="A5592" i="4"/>
  <c r="G5591" i="4"/>
  <c r="B5591" i="4" s="1"/>
  <c r="C2796" i="4"/>
  <c r="F2796" i="4"/>
  <c r="H1865" i="8" l="1"/>
  <c r="D1865" i="8"/>
  <c r="A5594" i="8"/>
  <c r="I5593" i="8"/>
  <c r="B5593" i="8" s="1"/>
  <c r="A5593" i="4"/>
  <c r="G5592" i="4"/>
  <c r="B5592" i="4" s="1"/>
  <c r="D2796" i="4"/>
  <c r="E2797" i="4"/>
  <c r="E1865" i="8" l="1"/>
  <c r="F1866" i="8"/>
  <c r="A5595" i="8"/>
  <c r="I5594" i="8"/>
  <c r="B5594" i="8" s="1"/>
  <c r="A5594" i="4"/>
  <c r="G5593" i="4"/>
  <c r="B5593" i="4" s="1"/>
  <c r="C2797" i="4"/>
  <c r="F2797" i="4"/>
  <c r="C1866" i="8" l="1"/>
  <c r="G1866" i="8"/>
  <c r="I5595" i="8"/>
  <c r="B5595" i="8" s="1"/>
  <c r="A5596" i="8"/>
  <c r="A5595" i="4"/>
  <c r="G5594" i="4"/>
  <c r="B5594" i="4" s="1"/>
  <c r="D2797" i="4"/>
  <c r="E2798" i="4"/>
  <c r="H1866" i="8" l="1"/>
  <c r="D1866" i="8"/>
  <c r="A5597" i="8"/>
  <c r="I5596" i="8"/>
  <c r="B5596" i="8" s="1"/>
  <c r="A5596" i="4"/>
  <c r="G5595" i="4"/>
  <c r="B5595" i="4" s="1"/>
  <c r="C2798" i="4"/>
  <c r="F2798" i="4"/>
  <c r="E1866" i="8" l="1"/>
  <c r="F1867" i="8"/>
  <c r="A5598" i="8"/>
  <c r="I5597" i="8"/>
  <c r="B5597" i="8" s="1"/>
  <c r="A5597" i="4"/>
  <c r="G5596" i="4"/>
  <c r="B5596" i="4" s="1"/>
  <c r="D2798" i="4"/>
  <c r="E2799" i="4"/>
  <c r="G1867" i="8" l="1"/>
  <c r="C1867" i="8"/>
  <c r="A5599" i="8"/>
  <c r="I5598" i="8"/>
  <c r="B5598" i="8" s="1"/>
  <c r="A5598" i="4"/>
  <c r="G5597" i="4"/>
  <c r="B5597" i="4" s="1"/>
  <c r="C2799" i="4"/>
  <c r="F2799" i="4"/>
  <c r="H1867" i="8" l="1"/>
  <c r="D1867" i="8"/>
  <c r="I5599" i="8"/>
  <c r="B5599" i="8" s="1"/>
  <c r="A5600" i="8"/>
  <c r="A5599" i="4"/>
  <c r="G5598" i="4"/>
  <c r="B5598" i="4" s="1"/>
  <c r="D2799" i="4"/>
  <c r="E2800" i="4"/>
  <c r="E1867" i="8" l="1"/>
  <c r="F1868" i="8"/>
  <c r="A5601" i="8"/>
  <c r="I5600" i="8"/>
  <c r="B5600" i="8" s="1"/>
  <c r="A5600" i="4"/>
  <c r="G5599" i="4"/>
  <c r="B5599" i="4" s="1"/>
  <c r="C2800" i="4"/>
  <c r="F2800" i="4"/>
  <c r="C1868" i="8" l="1"/>
  <c r="G1868" i="8"/>
  <c r="A5602" i="8"/>
  <c r="I5601" i="8"/>
  <c r="B5601" i="8" s="1"/>
  <c r="A5601" i="4"/>
  <c r="G5600" i="4"/>
  <c r="B5600" i="4" s="1"/>
  <c r="D2800" i="4"/>
  <c r="E2801" i="4"/>
  <c r="H1868" i="8" l="1"/>
  <c r="D1868" i="8"/>
  <c r="A5603" i="8"/>
  <c r="I5602" i="8"/>
  <c r="B5602" i="8" s="1"/>
  <c r="A5602" i="4"/>
  <c r="G5601" i="4"/>
  <c r="B5601" i="4" s="1"/>
  <c r="C2801" i="4"/>
  <c r="F2801" i="4"/>
  <c r="E1868" i="8" l="1"/>
  <c r="F1869" i="8"/>
  <c r="I5603" i="8"/>
  <c r="B5603" i="8" s="1"/>
  <c r="A5604" i="8"/>
  <c r="A5603" i="4"/>
  <c r="G5602" i="4"/>
  <c r="B5602" i="4" s="1"/>
  <c r="D2801" i="4"/>
  <c r="E2802" i="4"/>
  <c r="G1869" i="8" l="1"/>
  <c r="C1869" i="8"/>
  <c r="A5605" i="8"/>
  <c r="I5604" i="8"/>
  <c r="B5604" i="8" s="1"/>
  <c r="A5604" i="4"/>
  <c r="G5603" i="4"/>
  <c r="B5603" i="4" s="1"/>
  <c r="C2802" i="4"/>
  <c r="F2802" i="4"/>
  <c r="H1869" i="8" l="1"/>
  <c r="D1869" i="8"/>
  <c r="A5606" i="8"/>
  <c r="I5605" i="8"/>
  <c r="B5605" i="8" s="1"/>
  <c r="A5605" i="4"/>
  <c r="G5604" i="4"/>
  <c r="B5604" i="4" s="1"/>
  <c r="D2802" i="4"/>
  <c r="E2803" i="4"/>
  <c r="E1869" i="8" l="1"/>
  <c r="F1870" i="8"/>
  <c r="A5607" i="8"/>
  <c r="I5606" i="8"/>
  <c r="B5606" i="8" s="1"/>
  <c r="A5606" i="4"/>
  <c r="G5605" i="4"/>
  <c r="B5605" i="4" s="1"/>
  <c r="C2803" i="4"/>
  <c r="F2803" i="4"/>
  <c r="G1870" i="8" l="1"/>
  <c r="C1870" i="8"/>
  <c r="I5607" i="8"/>
  <c r="B5607" i="8" s="1"/>
  <c r="A5608" i="8"/>
  <c r="A5607" i="4"/>
  <c r="G5606" i="4"/>
  <c r="B5606" i="4" s="1"/>
  <c r="D2803" i="4"/>
  <c r="E2804" i="4"/>
  <c r="H1870" i="8" l="1"/>
  <c r="D1870" i="8"/>
  <c r="A5609" i="8"/>
  <c r="I5608" i="8"/>
  <c r="B5608" i="8" s="1"/>
  <c r="A5608" i="4"/>
  <c r="G5607" i="4"/>
  <c r="B5607" i="4" s="1"/>
  <c r="C2804" i="4"/>
  <c r="F2804" i="4"/>
  <c r="E1870" i="8" l="1"/>
  <c r="F1871" i="8"/>
  <c r="A5610" i="8"/>
  <c r="I5609" i="8"/>
  <c r="B5609" i="8" s="1"/>
  <c r="A5609" i="4"/>
  <c r="G5608" i="4"/>
  <c r="B5608" i="4" s="1"/>
  <c r="D2804" i="4"/>
  <c r="E2805" i="4"/>
  <c r="G1871" i="8" l="1"/>
  <c r="C1871" i="8"/>
  <c r="A5611" i="8"/>
  <c r="I5610" i="8"/>
  <c r="B5610" i="8" s="1"/>
  <c r="A5610" i="4"/>
  <c r="G5609" i="4"/>
  <c r="B5609" i="4" s="1"/>
  <c r="C2805" i="4"/>
  <c r="F2805" i="4"/>
  <c r="H1871" i="8" l="1"/>
  <c r="D1871" i="8"/>
  <c r="I5611" i="8"/>
  <c r="B5611" i="8" s="1"/>
  <c r="A5612" i="8"/>
  <c r="A5611" i="4"/>
  <c r="G5610" i="4"/>
  <c r="B5610" i="4" s="1"/>
  <c r="E2806" i="4"/>
  <c r="D2805" i="4"/>
  <c r="E1871" i="8" l="1"/>
  <c r="F1872" i="8"/>
  <c r="A5613" i="8"/>
  <c r="I5612" i="8"/>
  <c r="B5612" i="8" s="1"/>
  <c r="A5612" i="4"/>
  <c r="G5611" i="4"/>
  <c r="B5611" i="4" s="1"/>
  <c r="F2806" i="4"/>
  <c r="C2806" i="4"/>
  <c r="C1872" i="8" l="1"/>
  <c r="G1872" i="8"/>
  <c r="A5614" i="8"/>
  <c r="I5613" i="8"/>
  <c r="B5613" i="8" s="1"/>
  <c r="A5613" i="4"/>
  <c r="G5612" i="4"/>
  <c r="B5612" i="4" s="1"/>
  <c r="D2806" i="4"/>
  <c r="E2807" i="4"/>
  <c r="H1872" i="8" l="1"/>
  <c r="D1872" i="8"/>
  <c r="A5615" i="8"/>
  <c r="I5614" i="8"/>
  <c r="B5614" i="8" s="1"/>
  <c r="A5614" i="4"/>
  <c r="G5613" i="4"/>
  <c r="B5613" i="4" s="1"/>
  <c r="F2807" i="4"/>
  <c r="C2807" i="4"/>
  <c r="E1872" i="8" l="1"/>
  <c r="F1873" i="8"/>
  <c r="I5615" i="8"/>
  <c r="B5615" i="8" s="1"/>
  <c r="A5616" i="8"/>
  <c r="A5615" i="4"/>
  <c r="G5614" i="4"/>
  <c r="B5614" i="4" s="1"/>
  <c r="D2807" i="4"/>
  <c r="E2808" i="4"/>
  <c r="G1873" i="8" l="1"/>
  <c r="C1873" i="8"/>
  <c r="A5617" i="8"/>
  <c r="I5616" i="8"/>
  <c r="B5616" i="8" s="1"/>
  <c r="A5616" i="4"/>
  <c r="G5615" i="4"/>
  <c r="B5615" i="4" s="1"/>
  <c r="F2808" i="4"/>
  <c r="C2808" i="4"/>
  <c r="H1873" i="8" l="1"/>
  <c r="D1873" i="8"/>
  <c r="A5618" i="8"/>
  <c r="I5617" i="8"/>
  <c r="B5617" i="8" s="1"/>
  <c r="A5617" i="4"/>
  <c r="G5616" i="4"/>
  <c r="B5616" i="4" s="1"/>
  <c r="E2809" i="4"/>
  <c r="D2808" i="4"/>
  <c r="E1873" i="8" l="1"/>
  <c r="F1874" i="8"/>
  <c r="A5619" i="8"/>
  <c r="I5618" i="8"/>
  <c r="B5618" i="8" s="1"/>
  <c r="A5618" i="4"/>
  <c r="G5617" i="4"/>
  <c r="B5617" i="4" s="1"/>
  <c r="F2809" i="4"/>
  <c r="C2809" i="4"/>
  <c r="C1874" i="8" l="1"/>
  <c r="G1874" i="8"/>
  <c r="I5619" i="8"/>
  <c r="B5619" i="8" s="1"/>
  <c r="A5620" i="8"/>
  <c r="A5619" i="4"/>
  <c r="G5618" i="4"/>
  <c r="B5618" i="4" s="1"/>
  <c r="E2810" i="4"/>
  <c r="D2809" i="4"/>
  <c r="H1874" i="8" l="1"/>
  <c r="D1874" i="8"/>
  <c r="A5621" i="8"/>
  <c r="I5620" i="8"/>
  <c r="B5620" i="8" s="1"/>
  <c r="A5620" i="4"/>
  <c r="G5619" i="4"/>
  <c r="B5619" i="4" s="1"/>
  <c r="C2810" i="4"/>
  <c r="F2810" i="4"/>
  <c r="E1874" i="8" l="1"/>
  <c r="F1875" i="8"/>
  <c r="A5622" i="8"/>
  <c r="I5621" i="8"/>
  <c r="B5621" i="8" s="1"/>
  <c r="A5621" i="4"/>
  <c r="G5620" i="4"/>
  <c r="B5620" i="4" s="1"/>
  <c r="D2810" i="4"/>
  <c r="E2811" i="4"/>
  <c r="C1875" i="8" l="1"/>
  <c r="G1875" i="8"/>
  <c r="A5623" i="8"/>
  <c r="I5622" i="8"/>
  <c r="B5622" i="8" s="1"/>
  <c r="A5622" i="4"/>
  <c r="G5621" i="4"/>
  <c r="B5621" i="4" s="1"/>
  <c r="F2811" i="4"/>
  <c r="C2811" i="4"/>
  <c r="H1875" i="8" l="1"/>
  <c r="D1875" i="8"/>
  <c r="I5623" i="8"/>
  <c r="B5623" i="8" s="1"/>
  <c r="A5624" i="8"/>
  <c r="A5623" i="4"/>
  <c r="G5622" i="4"/>
  <c r="B5622" i="4" s="1"/>
  <c r="E2812" i="4"/>
  <c r="D2811" i="4"/>
  <c r="E1875" i="8" l="1"/>
  <c r="F1876" i="8"/>
  <c r="A5625" i="8"/>
  <c r="I5624" i="8"/>
  <c r="B5624" i="8" s="1"/>
  <c r="A5624" i="4"/>
  <c r="G5623" i="4"/>
  <c r="B5623" i="4" s="1"/>
  <c r="C2812" i="4"/>
  <c r="F2812" i="4"/>
  <c r="C1876" i="8" l="1"/>
  <c r="G1876" i="8"/>
  <c r="A5626" i="8"/>
  <c r="I5625" i="8"/>
  <c r="B5625" i="8" s="1"/>
  <c r="A5625" i="4"/>
  <c r="G5624" i="4"/>
  <c r="B5624" i="4" s="1"/>
  <c r="E2813" i="4"/>
  <c r="D2812" i="4"/>
  <c r="H1876" i="8" l="1"/>
  <c r="D1876" i="8"/>
  <c r="A5627" i="8"/>
  <c r="I5626" i="8"/>
  <c r="B5626" i="8" s="1"/>
  <c r="A5626" i="4"/>
  <c r="G5625" i="4"/>
  <c r="B5625" i="4" s="1"/>
  <c r="C2813" i="4"/>
  <c r="F2813" i="4"/>
  <c r="E1876" i="8" l="1"/>
  <c r="F1877" i="8"/>
  <c r="I5627" i="8"/>
  <c r="B5627" i="8" s="1"/>
  <c r="A5628" i="8"/>
  <c r="A5627" i="4"/>
  <c r="G5626" i="4"/>
  <c r="B5626" i="4" s="1"/>
  <c r="E2814" i="4"/>
  <c r="D2813" i="4"/>
  <c r="C1877" i="8" l="1"/>
  <c r="G1877" i="8"/>
  <c r="A5629" i="8"/>
  <c r="I5628" i="8"/>
  <c r="B5628" i="8" s="1"/>
  <c r="A5628" i="4"/>
  <c r="G5627" i="4"/>
  <c r="B5627" i="4" s="1"/>
  <c r="F2814" i="4"/>
  <c r="C2814" i="4"/>
  <c r="H1877" i="8" l="1"/>
  <c r="D1877" i="8"/>
  <c r="A5630" i="8"/>
  <c r="I5629" i="8"/>
  <c r="B5629" i="8" s="1"/>
  <c r="A5629" i="4"/>
  <c r="G5628" i="4"/>
  <c r="B5628" i="4" s="1"/>
  <c r="E2815" i="4"/>
  <c r="D2814" i="4"/>
  <c r="E1877" i="8" l="1"/>
  <c r="F1878" i="8"/>
  <c r="A5631" i="8"/>
  <c r="I5630" i="8"/>
  <c r="B5630" i="8" s="1"/>
  <c r="A5630" i="4"/>
  <c r="G5629" i="4"/>
  <c r="B5629" i="4" s="1"/>
  <c r="F2815" i="4"/>
  <c r="C2815" i="4"/>
  <c r="C1878" i="8" l="1"/>
  <c r="G1878" i="8"/>
  <c r="I5631" i="8"/>
  <c r="B5631" i="8" s="1"/>
  <c r="A5632" i="8"/>
  <c r="A5631" i="4"/>
  <c r="G5630" i="4"/>
  <c r="B5630" i="4" s="1"/>
  <c r="D2815" i="4"/>
  <c r="E2816" i="4"/>
  <c r="H1878" i="8" l="1"/>
  <c r="D1878" i="8"/>
  <c r="A5633" i="8"/>
  <c r="I5632" i="8"/>
  <c r="B5632" i="8" s="1"/>
  <c r="A5632" i="4"/>
  <c r="G5631" i="4"/>
  <c r="B5631" i="4" s="1"/>
  <c r="C2816" i="4"/>
  <c r="F2816" i="4"/>
  <c r="E1878" i="8" l="1"/>
  <c r="F1879" i="8"/>
  <c r="A5634" i="8"/>
  <c r="I5633" i="8"/>
  <c r="B5633" i="8" s="1"/>
  <c r="A5633" i="4"/>
  <c r="G5632" i="4"/>
  <c r="B5632" i="4" s="1"/>
  <c r="D2816" i="4"/>
  <c r="E2817" i="4"/>
  <c r="C1879" i="8" l="1"/>
  <c r="G1879" i="8"/>
  <c r="A5635" i="8"/>
  <c r="I5634" i="8"/>
  <c r="B5634" i="8" s="1"/>
  <c r="A5634" i="4"/>
  <c r="G5633" i="4"/>
  <c r="B5633" i="4" s="1"/>
  <c r="C2817" i="4"/>
  <c r="F2817" i="4"/>
  <c r="H1879" i="8" l="1"/>
  <c r="D1879" i="8"/>
  <c r="I5635" i="8"/>
  <c r="B5635" i="8" s="1"/>
  <c r="A5636" i="8"/>
  <c r="A5635" i="4"/>
  <c r="G5634" i="4"/>
  <c r="B5634" i="4" s="1"/>
  <c r="D2817" i="4"/>
  <c r="E2818" i="4"/>
  <c r="E1879" i="8" l="1"/>
  <c r="F1880" i="8"/>
  <c r="A5637" i="8"/>
  <c r="I5636" i="8"/>
  <c r="B5636" i="8" s="1"/>
  <c r="A5636" i="4"/>
  <c r="G5635" i="4"/>
  <c r="B5635" i="4" s="1"/>
  <c r="C2818" i="4"/>
  <c r="F2818" i="4"/>
  <c r="C1880" i="8" l="1"/>
  <c r="G1880" i="8"/>
  <c r="A5638" i="8"/>
  <c r="I5637" i="8"/>
  <c r="B5637" i="8" s="1"/>
  <c r="A5637" i="4"/>
  <c r="G5636" i="4"/>
  <c r="B5636" i="4" s="1"/>
  <c r="D2818" i="4"/>
  <c r="E2819" i="4"/>
  <c r="H1880" i="8" l="1"/>
  <c r="D1880" i="8"/>
  <c r="A5639" i="8"/>
  <c r="I5638" i="8"/>
  <c r="B5638" i="8" s="1"/>
  <c r="A5638" i="4"/>
  <c r="G5637" i="4"/>
  <c r="B5637" i="4" s="1"/>
  <c r="C2819" i="4"/>
  <c r="F2819" i="4"/>
  <c r="E1880" i="8" l="1"/>
  <c r="F1881" i="8"/>
  <c r="I5639" i="8"/>
  <c r="B5639" i="8" s="1"/>
  <c r="A5640" i="8"/>
  <c r="A5639" i="4"/>
  <c r="G5638" i="4"/>
  <c r="B5638" i="4" s="1"/>
  <c r="D2819" i="4"/>
  <c r="E2820" i="4"/>
  <c r="C1881" i="8" l="1"/>
  <c r="G1881" i="8"/>
  <c r="A5641" i="8"/>
  <c r="I5640" i="8"/>
  <c r="B5640" i="8" s="1"/>
  <c r="A5640" i="4"/>
  <c r="G5639" i="4"/>
  <c r="B5639" i="4" s="1"/>
  <c r="C2820" i="4"/>
  <c r="F2820" i="4"/>
  <c r="H1881" i="8" l="1"/>
  <c r="D1881" i="8"/>
  <c r="A5642" i="8"/>
  <c r="I5641" i="8"/>
  <c r="B5641" i="8" s="1"/>
  <c r="A5641" i="4"/>
  <c r="G5640" i="4"/>
  <c r="B5640" i="4" s="1"/>
  <c r="D2820" i="4"/>
  <c r="E2821" i="4"/>
  <c r="E1881" i="8" l="1"/>
  <c r="F1882" i="8"/>
  <c r="A5643" i="8"/>
  <c r="I5642" i="8"/>
  <c r="B5642" i="8" s="1"/>
  <c r="A5642" i="4"/>
  <c r="G5641" i="4"/>
  <c r="B5641" i="4" s="1"/>
  <c r="C2821" i="4"/>
  <c r="F2821" i="4"/>
  <c r="G1882" i="8" l="1"/>
  <c r="C1882" i="8"/>
  <c r="I5643" i="8"/>
  <c r="B5643" i="8" s="1"/>
  <c r="A5644" i="8"/>
  <c r="A5643" i="4"/>
  <c r="G5642" i="4"/>
  <c r="B5642" i="4" s="1"/>
  <c r="D2821" i="4"/>
  <c r="E2822" i="4"/>
  <c r="H1882" i="8" l="1"/>
  <c r="D1882" i="8"/>
  <c r="A5645" i="8"/>
  <c r="I5644" i="8"/>
  <c r="B5644" i="8" s="1"/>
  <c r="A5644" i="4"/>
  <c r="G5643" i="4"/>
  <c r="B5643" i="4" s="1"/>
  <c r="C2822" i="4"/>
  <c r="F2822" i="4"/>
  <c r="E1882" i="8" l="1"/>
  <c r="F1883" i="8"/>
  <c r="A5646" i="8"/>
  <c r="I5645" i="8"/>
  <c r="B5645" i="8" s="1"/>
  <c r="A5645" i="4"/>
  <c r="G5644" i="4"/>
  <c r="B5644" i="4" s="1"/>
  <c r="D2822" i="4"/>
  <c r="E2823" i="4"/>
  <c r="C1883" i="8" l="1"/>
  <c r="G1883" i="8"/>
  <c r="A5647" i="8"/>
  <c r="I5646" i="8"/>
  <c r="B5646" i="8" s="1"/>
  <c r="A5646" i="4"/>
  <c r="G5645" i="4"/>
  <c r="B5645" i="4" s="1"/>
  <c r="C2823" i="4"/>
  <c r="F2823" i="4"/>
  <c r="H1883" i="8" l="1"/>
  <c r="D1883" i="8"/>
  <c r="I5647" i="8"/>
  <c r="B5647" i="8" s="1"/>
  <c r="A5648" i="8"/>
  <c r="A5647" i="4"/>
  <c r="G5646" i="4"/>
  <c r="B5646" i="4" s="1"/>
  <c r="D2823" i="4"/>
  <c r="E2824" i="4"/>
  <c r="E1883" i="8" l="1"/>
  <c r="F1884" i="8"/>
  <c r="A5649" i="8"/>
  <c r="I5648" i="8"/>
  <c r="B5648" i="8" s="1"/>
  <c r="A5648" i="4"/>
  <c r="G5647" i="4"/>
  <c r="B5647" i="4" s="1"/>
  <c r="C2824" i="4"/>
  <c r="F2824" i="4"/>
  <c r="G1884" i="8" l="1"/>
  <c r="C1884" i="8"/>
  <c r="A5650" i="8"/>
  <c r="I5649" i="8"/>
  <c r="B5649" i="8" s="1"/>
  <c r="A5649" i="4"/>
  <c r="G5648" i="4"/>
  <c r="B5648" i="4" s="1"/>
  <c r="D2824" i="4"/>
  <c r="E2825" i="4"/>
  <c r="H1884" i="8" l="1"/>
  <c r="D1884" i="8"/>
  <c r="A5651" i="8"/>
  <c r="I5650" i="8"/>
  <c r="B5650" i="8" s="1"/>
  <c r="A5650" i="4"/>
  <c r="G5649" i="4"/>
  <c r="B5649" i="4" s="1"/>
  <c r="C2825" i="4"/>
  <c r="F2825" i="4"/>
  <c r="E1884" i="8" l="1"/>
  <c r="F1885" i="8"/>
  <c r="I5651" i="8"/>
  <c r="B5651" i="8" s="1"/>
  <c r="A5652" i="8"/>
  <c r="A5651" i="4"/>
  <c r="G5650" i="4"/>
  <c r="B5650" i="4" s="1"/>
  <c r="D2825" i="4"/>
  <c r="E2826" i="4"/>
  <c r="G1885" i="8" l="1"/>
  <c r="C1885" i="8"/>
  <c r="A5653" i="8"/>
  <c r="I5652" i="8"/>
  <c r="B5652" i="8" s="1"/>
  <c r="A5652" i="4"/>
  <c r="G5651" i="4"/>
  <c r="B5651" i="4" s="1"/>
  <c r="C2826" i="4"/>
  <c r="F2826" i="4"/>
  <c r="H1885" i="8" l="1"/>
  <c r="D1885" i="8"/>
  <c r="A5654" i="8"/>
  <c r="I5653" i="8"/>
  <c r="B5653" i="8" s="1"/>
  <c r="A5653" i="4"/>
  <c r="G5652" i="4"/>
  <c r="B5652" i="4" s="1"/>
  <c r="D2826" i="4"/>
  <c r="E2827" i="4"/>
  <c r="E1885" i="8" l="1"/>
  <c r="F1886" i="8"/>
  <c r="A5655" i="8"/>
  <c r="I5654" i="8"/>
  <c r="B5654" i="8" s="1"/>
  <c r="A5654" i="4"/>
  <c r="G5653" i="4"/>
  <c r="B5653" i="4" s="1"/>
  <c r="C2827" i="4"/>
  <c r="F2827" i="4"/>
  <c r="C1886" i="8" l="1"/>
  <c r="G1886" i="8"/>
  <c r="I5655" i="8"/>
  <c r="B5655" i="8" s="1"/>
  <c r="A5656" i="8"/>
  <c r="A5655" i="4"/>
  <c r="G5654" i="4"/>
  <c r="B5654" i="4" s="1"/>
  <c r="D2827" i="4"/>
  <c r="E2828" i="4"/>
  <c r="H1886" i="8" l="1"/>
  <c r="D1886" i="8"/>
  <c r="A5657" i="8"/>
  <c r="I5656" i="8"/>
  <c r="B5656" i="8" s="1"/>
  <c r="A5656" i="4"/>
  <c r="G5655" i="4"/>
  <c r="B5655" i="4" s="1"/>
  <c r="C2828" i="4"/>
  <c r="F2828" i="4"/>
  <c r="E1886" i="8" l="1"/>
  <c r="F1887" i="8"/>
  <c r="A5658" i="8"/>
  <c r="I5657" i="8"/>
  <c r="B5657" i="8" s="1"/>
  <c r="A5657" i="4"/>
  <c r="G5656" i="4"/>
  <c r="B5656" i="4" s="1"/>
  <c r="D2828" i="4"/>
  <c r="E2829" i="4"/>
  <c r="G1887" i="8" l="1"/>
  <c r="C1887" i="8"/>
  <c r="A5659" i="8"/>
  <c r="I5658" i="8"/>
  <c r="B5658" i="8" s="1"/>
  <c r="A5658" i="4"/>
  <c r="G5657" i="4"/>
  <c r="B5657" i="4" s="1"/>
  <c r="C2829" i="4"/>
  <c r="F2829" i="4"/>
  <c r="H1887" i="8" l="1"/>
  <c r="D1887" i="8"/>
  <c r="I5659" i="8"/>
  <c r="B5659" i="8" s="1"/>
  <c r="A5660" i="8"/>
  <c r="A5659" i="4"/>
  <c r="G5658" i="4"/>
  <c r="B5658" i="4" s="1"/>
  <c r="D2829" i="4"/>
  <c r="E2830" i="4"/>
  <c r="E1887" i="8" l="1"/>
  <c r="F1888" i="8"/>
  <c r="A5661" i="8"/>
  <c r="I5660" i="8"/>
  <c r="B5660" i="8" s="1"/>
  <c r="A5660" i="4"/>
  <c r="G5659" i="4"/>
  <c r="B5659" i="4" s="1"/>
  <c r="C2830" i="4"/>
  <c r="F2830" i="4"/>
  <c r="G1888" i="8" l="1"/>
  <c r="C1888" i="8"/>
  <c r="A5662" i="8"/>
  <c r="I5661" i="8"/>
  <c r="B5661" i="8" s="1"/>
  <c r="A5661" i="4"/>
  <c r="G5660" i="4"/>
  <c r="B5660" i="4" s="1"/>
  <c r="D2830" i="4"/>
  <c r="E2831" i="4"/>
  <c r="H1888" i="8" l="1"/>
  <c r="D1888" i="8"/>
  <c r="A5663" i="8"/>
  <c r="I5662" i="8"/>
  <c r="B5662" i="8" s="1"/>
  <c r="A5662" i="4"/>
  <c r="G5661" i="4"/>
  <c r="B5661" i="4" s="1"/>
  <c r="C2831" i="4"/>
  <c r="F2831" i="4"/>
  <c r="E1888" i="8" l="1"/>
  <c r="F1889" i="8"/>
  <c r="I5663" i="8"/>
  <c r="B5663" i="8" s="1"/>
  <c r="A5664" i="8"/>
  <c r="A5663" i="4"/>
  <c r="G5662" i="4"/>
  <c r="B5662" i="4" s="1"/>
  <c r="D2831" i="4"/>
  <c r="E2832" i="4"/>
  <c r="C1889" i="8" l="1"/>
  <c r="G1889" i="8"/>
  <c r="A5665" i="8"/>
  <c r="I5664" i="8"/>
  <c r="B5664" i="8" s="1"/>
  <c r="A5664" i="4"/>
  <c r="G5663" i="4"/>
  <c r="B5663" i="4" s="1"/>
  <c r="C2832" i="4"/>
  <c r="F2832" i="4"/>
  <c r="H1889" i="8" l="1"/>
  <c r="D1889" i="8"/>
  <c r="A5666" i="8"/>
  <c r="I5665" i="8"/>
  <c r="B5665" i="8" s="1"/>
  <c r="A5665" i="4"/>
  <c r="G5664" i="4"/>
  <c r="B5664" i="4" s="1"/>
  <c r="D2832" i="4"/>
  <c r="E2833" i="4"/>
  <c r="E1889" i="8" l="1"/>
  <c r="F1890" i="8"/>
  <c r="A5667" i="8"/>
  <c r="I5666" i="8"/>
  <c r="B5666" i="8" s="1"/>
  <c r="A5666" i="4"/>
  <c r="G5665" i="4"/>
  <c r="B5665" i="4" s="1"/>
  <c r="C2833" i="4"/>
  <c r="F2833" i="4"/>
  <c r="C1890" i="8" l="1"/>
  <c r="G1890" i="8"/>
  <c r="I5667" i="8"/>
  <c r="B5667" i="8" s="1"/>
  <c r="A5668" i="8"/>
  <c r="A5667" i="4"/>
  <c r="G5666" i="4"/>
  <c r="B5666" i="4" s="1"/>
  <c r="D2833" i="4"/>
  <c r="E2834" i="4"/>
  <c r="H1890" i="8" l="1"/>
  <c r="D1890" i="8"/>
  <c r="A5669" i="8"/>
  <c r="I5668" i="8"/>
  <c r="B5668" i="8" s="1"/>
  <c r="A5668" i="4"/>
  <c r="G5667" i="4"/>
  <c r="B5667" i="4" s="1"/>
  <c r="C2834" i="4"/>
  <c r="F2834" i="4"/>
  <c r="E1890" i="8" l="1"/>
  <c r="F1891" i="8"/>
  <c r="A5670" i="8"/>
  <c r="I5669" i="8"/>
  <c r="B5669" i="8" s="1"/>
  <c r="A5669" i="4"/>
  <c r="G5668" i="4"/>
  <c r="B5668" i="4" s="1"/>
  <c r="D2834" i="4"/>
  <c r="E2835" i="4"/>
  <c r="G1891" i="8" l="1"/>
  <c r="C1891" i="8"/>
  <c r="A5671" i="8"/>
  <c r="I5670" i="8"/>
  <c r="B5670" i="8" s="1"/>
  <c r="A5670" i="4"/>
  <c r="G5669" i="4"/>
  <c r="B5669" i="4" s="1"/>
  <c r="C2835" i="4"/>
  <c r="F2835" i="4"/>
  <c r="H1891" i="8" l="1"/>
  <c r="D1891" i="8"/>
  <c r="I5671" i="8"/>
  <c r="B5671" i="8" s="1"/>
  <c r="A5672" i="8"/>
  <c r="A5671" i="4"/>
  <c r="G5670" i="4"/>
  <c r="B5670" i="4" s="1"/>
  <c r="D2835" i="4"/>
  <c r="E2836" i="4"/>
  <c r="E1891" i="8" l="1"/>
  <c r="F1892" i="8"/>
  <c r="A5673" i="8"/>
  <c r="I5672" i="8"/>
  <c r="B5672" i="8" s="1"/>
  <c r="A5672" i="4"/>
  <c r="G5671" i="4"/>
  <c r="B5671" i="4" s="1"/>
  <c r="C2836" i="4"/>
  <c r="F2836" i="4"/>
  <c r="G1892" i="8" l="1"/>
  <c r="C1892" i="8"/>
  <c r="A5674" i="8"/>
  <c r="I5673" i="8"/>
  <c r="B5673" i="8" s="1"/>
  <c r="A5673" i="4"/>
  <c r="G5672" i="4"/>
  <c r="B5672" i="4" s="1"/>
  <c r="D2836" i="4"/>
  <c r="E2837" i="4"/>
  <c r="H1892" i="8" l="1"/>
  <c r="D1892" i="8"/>
  <c r="A5675" i="8"/>
  <c r="I5674" i="8"/>
  <c r="B5674" i="8" s="1"/>
  <c r="A5674" i="4"/>
  <c r="G5673" i="4"/>
  <c r="B5673" i="4" s="1"/>
  <c r="C2837" i="4"/>
  <c r="F2837" i="4"/>
  <c r="E1892" i="8" l="1"/>
  <c r="F1893" i="8"/>
  <c r="I5675" i="8"/>
  <c r="B5675" i="8" s="1"/>
  <c r="A5676" i="8"/>
  <c r="A5675" i="4"/>
  <c r="G5674" i="4"/>
  <c r="B5674" i="4" s="1"/>
  <c r="D2837" i="4"/>
  <c r="E2838" i="4"/>
  <c r="C1893" i="8" l="1"/>
  <c r="G1893" i="8"/>
  <c r="A5677" i="8"/>
  <c r="I5676" i="8"/>
  <c r="B5676" i="8" s="1"/>
  <c r="A5676" i="4"/>
  <c r="G5675" i="4"/>
  <c r="B5675" i="4" s="1"/>
  <c r="C2838" i="4"/>
  <c r="F2838" i="4"/>
  <c r="H1893" i="8" l="1"/>
  <c r="D1893" i="8"/>
  <c r="A5678" i="8"/>
  <c r="I5677" i="8"/>
  <c r="B5677" i="8" s="1"/>
  <c r="A5677" i="4"/>
  <c r="G5676" i="4"/>
  <c r="B5676" i="4" s="1"/>
  <c r="D2838" i="4"/>
  <c r="E2839" i="4"/>
  <c r="E1893" i="8" l="1"/>
  <c r="F1894" i="8"/>
  <c r="A5679" i="8"/>
  <c r="I5678" i="8"/>
  <c r="B5678" i="8" s="1"/>
  <c r="A5678" i="4"/>
  <c r="G5677" i="4"/>
  <c r="B5677" i="4" s="1"/>
  <c r="C2839" i="4"/>
  <c r="F2839" i="4"/>
  <c r="C1894" i="8" l="1"/>
  <c r="G1894" i="8"/>
  <c r="I5679" i="8"/>
  <c r="B5679" i="8" s="1"/>
  <c r="A5680" i="8"/>
  <c r="A5679" i="4"/>
  <c r="G5678" i="4"/>
  <c r="B5678" i="4" s="1"/>
  <c r="D2839" i="4"/>
  <c r="E2840" i="4"/>
  <c r="H1894" i="8" l="1"/>
  <c r="D1894" i="8"/>
  <c r="A5681" i="8"/>
  <c r="I5680" i="8"/>
  <c r="B5680" i="8" s="1"/>
  <c r="A5680" i="4"/>
  <c r="G5679" i="4"/>
  <c r="B5679" i="4" s="1"/>
  <c r="C2840" i="4"/>
  <c r="F2840" i="4"/>
  <c r="E1894" i="8" l="1"/>
  <c r="F1895" i="8"/>
  <c r="A5682" i="8"/>
  <c r="I5681" i="8"/>
  <c r="B5681" i="8" s="1"/>
  <c r="A5681" i="4"/>
  <c r="G5680" i="4"/>
  <c r="B5680" i="4" s="1"/>
  <c r="D2840" i="4"/>
  <c r="E2841" i="4"/>
  <c r="G1895" i="8" l="1"/>
  <c r="C1895" i="8"/>
  <c r="A5683" i="8"/>
  <c r="I5682" i="8"/>
  <c r="B5682" i="8" s="1"/>
  <c r="A5682" i="4"/>
  <c r="G5681" i="4"/>
  <c r="B5681" i="4" s="1"/>
  <c r="C2841" i="4"/>
  <c r="F2841" i="4"/>
  <c r="H1895" i="8" l="1"/>
  <c r="D1895" i="8"/>
  <c r="I5683" i="8"/>
  <c r="B5683" i="8" s="1"/>
  <c r="A5684" i="8"/>
  <c r="A5683" i="4"/>
  <c r="G5682" i="4"/>
  <c r="B5682" i="4" s="1"/>
  <c r="D2841" i="4"/>
  <c r="E2842" i="4"/>
  <c r="E1895" i="8" l="1"/>
  <c r="F1896" i="8"/>
  <c r="A5685" i="8"/>
  <c r="I5684" i="8"/>
  <c r="B5684" i="8" s="1"/>
  <c r="A5684" i="4"/>
  <c r="G5683" i="4"/>
  <c r="B5683" i="4" s="1"/>
  <c r="C2842" i="4"/>
  <c r="F2842" i="4"/>
  <c r="C1896" i="8" l="1"/>
  <c r="G1896" i="8"/>
  <c r="A5686" i="8"/>
  <c r="I5685" i="8"/>
  <c r="B5685" i="8" s="1"/>
  <c r="A5685" i="4"/>
  <c r="G5684" i="4"/>
  <c r="B5684" i="4" s="1"/>
  <c r="D2842" i="4"/>
  <c r="E2843" i="4"/>
  <c r="H1896" i="8" l="1"/>
  <c r="D1896" i="8"/>
  <c r="A5687" i="8"/>
  <c r="I5686" i="8"/>
  <c r="B5686" i="8" s="1"/>
  <c r="A5686" i="4"/>
  <c r="G5685" i="4"/>
  <c r="B5685" i="4" s="1"/>
  <c r="C2843" i="4"/>
  <c r="F2843" i="4"/>
  <c r="E1896" i="8" l="1"/>
  <c r="F1897" i="8"/>
  <c r="I5687" i="8"/>
  <c r="B5687" i="8" s="1"/>
  <c r="A5688" i="8"/>
  <c r="A5687" i="4"/>
  <c r="G5686" i="4"/>
  <c r="B5686" i="4" s="1"/>
  <c r="D2843" i="4"/>
  <c r="E2844" i="4"/>
  <c r="G1897" i="8" l="1"/>
  <c r="C1897" i="8"/>
  <c r="A5689" i="8"/>
  <c r="I5688" i="8"/>
  <c r="B5688" i="8" s="1"/>
  <c r="A5688" i="4"/>
  <c r="G5687" i="4"/>
  <c r="B5687" i="4" s="1"/>
  <c r="C2844" i="4"/>
  <c r="F2844" i="4"/>
  <c r="H1897" i="8" l="1"/>
  <c r="D1897" i="8"/>
  <c r="A5690" i="8"/>
  <c r="I5689" i="8"/>
  <c r="B5689" i="8" s="1"/>
  <c r="A5689" i="4"/>
  <c r="G5688" i="4"/>
  <c r="B5688" i="4" s="1"/>
  <c r="D2844" i="4"/>
  <c r="E2845" i="4"/>
  <c r="E1897" i="8" l="1"/>
  <c r="F1898" i="8"/>
  <c r="A5691" i="8"/>
  <c r="I5690" i="8"/>
  <c r="B5690" i="8" s="1"/>
  <c r="A5690" i="4"/>
  <c r="G5689" i="4"/>
  <c r="B5689" i="4" s="1"/>
  <c r="C2845" i="4"/>
  <c r="F2845" i="4"/>
  <c r="C1898" i="8" l="1"/>
  <c r="G1898" i="8"/>
  <c r="I5691" i="8"/>
  <c r="B5691" i="8" s="1"/>
  <c r="A5692" i="8"/>
  <c r="A5691" i="4"/>
  <c r="G5690" i="4"/>
  <c r="B5690" i="4" s="1"/>
  <c r="D2845" i="4"/>
  <c r="E2846" i="4"/>
  <c r="H1898" i="8" l="1"/>
  <c r="D1898" i="8"/>
  <c r="A5693" i="8"/>
  <c r="I5692" i="8"/>
  <c r="B5692" i="8" s="1"/>
  <c r="A5692" i="4"/>
  <c r="G5691" i="4"/>
  <c r="B5691" i="4" s="1"/>
  <c r="C2846" i="4"/>
  <c r="F2846" i="4"/>
  <c r="E1898" i="8" l="1"/>
  <c r="F1899" i="8"/>
  <c r="A5694" i="8"/>
  <c r="I5693" i="8"/>
  <c r="B5693" i="8" s="1"/>
  <c r="A5693" i="4"/>
  <c r="G5692" i="4"/>
  <c r="B5692" i="4" s="1"/>
  <c r="D2846" i="4"/>
  <c r="E2847" i="4"/>
  <c r="C1899" i="8" l="1"/>
  <c r="G1899" i="8"/>
  <c r="A5695" i="8"/>
  <c r="I5694" i="8"/>
  <c r="B5694" i="8" s="1"/>
  <c r="A5694" i="4"/>
  <c r="G5693" i="4"/>
  <c r="B5693" i="4" s="1"/>
  <c r="C2847" i="4"/>
  <c r="F2847" i="4"/>
  <c r="H1899" i="8" l="1"/>
  <c r="D1899" i="8"/>
  <c r="I5695" i="8"/>
  <c r="B5695" i="8" s="1"/>
  <c r="A5696" i="8"/>
  <c r="A5695" i="4"/>
  <c r="G5694" i="4"/>
  <c r="B5694" i="4" s="1"/>
  <c r="D2847" i="4"/>
  <c r="E2848" i="4"/>
  <c r="E1899" i="8" l="1"/>
  <c r="F1900" i="8"/>
  <c r="A5697" i="8"/>
  <c r="I5696" i="8"/>
  <c r="B5696" i="8" s="1"/>
  <c r="A5696" i="4"/>
  <c r="G5695" i="4"/>
  <c r="B5695" i="4" s="1"/>
  <c r="C2848" i="4"/>
  <c r="F2848" i="4"/>
  <c r="G1900" i="8" l="1"/>
  <c r="C1900" i="8"/>
  <c r="A5698" i="8"/>
  <c r="I5697" i="8"/>
  <c r="B5697" i="8" s="1"/>
  <c r="A5697" i="4"/>
  <c r="G5696" i="4"/>
  <c r="B5696" i="4" s="1"/>
  <c r="D2848" i="4"/>
  <c r="E2849" i="4"/>
  <c r="H1900" i="8" l="1"/>
  <c r="D1900" i="8"/>
  <c r="A5699" i="8"/>
  <c r="I5698" i="8"/>
  <c r="B5698" i="8" s="1"/>
  <c r="A5698" i="4"/>
  <c r="G5697" i="4"/>
  <c r="B5697" i="4" s="1"/>
  <c r="C2849" i="4"/>
  <c r="F2849" i="4"/>
  <c r="E1900" i="8" l="1"/>
  <c r="F1901" i="8"/>
  <c r="I5699" i="8"/>
  <c r="B5699" i="8" s="1"/>
  <c r="A5700" i="8"/>
  <c r="A5699" i="4"/>
  <c r="G5698" i="4"/>
  <c r="B5698" i="4" s="1"/>
  <c r="D2849" i="4"/>
  <c r="E2850" i="4"/>
  <c r="C1901" i="8" l="1"/>
  <c r="G1901" i="8"/>
  <c r="A5701" i="8"/>
  <c r="I5700" i="8"/>
  <c r="B5700" i="8" s="1"/>
  <c r="A5700" i="4"/>
  <c r="G5699" i="4"/>
  <c r="B5699" i="4" s="1"/>
  <c r="C2850" i="4"/>
  <c r="F2850" i="4"/>
  <c r="H1901" i="8" l="1"/>
  <c r="D1901" i="8"/>
  <c r="A5702" i="8"/>
  <c r="I5701" i="8"/>
  <c r="B5701" i="8" s="1"/>
  <c r="A5701" i="4"/>
  <c r="G5700" i="4"/>
  <c r="B5700" i="4" s="1"/>
  <c r="D2850" i="4"/>
  <c r="E2851" i="4"/>
  <c r="E1901" i="8" l="1"/>
  <c r="F1902" i="8"/>
  <c r="A5703" i="8"/>
  <c r="I5702" i="8"/>
  <c r="B5702" i="8" s="1"/>
  <c r="A5702" i="4"/>
  <c r="G5701" i="4"/>
  <c r="B5701" i="4" s="1"/>
  <c r="C2851" i="4"/>
  <c r="F2851" i="4"/>
  <c r="G1902" i="8" l="1"/>
  <c r="C1902" i="8"/>
  <c r="I5703" i="8"/>
  <c r="B5703" i="8" s="1"/>
  <c r="A5704" i="8"/>
  <c r="A5703" i="4"/>
  <c r="G5702" i="4"/>
  <c r="B5702" i="4" s="1"/>
  <c r="D2851" i="4"/>
  <c r="E2852" i="4"/>
  <c r="H1902" i="8" l="1"/>
  <c r="D1902" i="8"/>
  <c r="A5705" i="8"/>
  <c r="I5704" i="8"/>
  <c r="B5704" i="8" s="1"/>
  <c r="A5704" i="4"/>
  <c r="G5703" i="4"/>
  <c r="B5703" i="4" s="1"/>
  <c r="C2852" i="4"/>
  <c r="F2852" i="4"/>
  <c r="E1902" i="8" l="1"/>
  <c r="F1903" i="8"/>
  <c r="A5706" i="8"/>
  <c r="I5705" i="8"/>
  <c r="B5705" i="8" s="1"/>
  <c r="A5705" i="4"/>
  <c r="G5704" i="4"/>
  <c r="B5704" i="4" s="1"/>
  <c r="D2852" i="4"/>
  <c r="E2853" i="4"/>
  <c r="C1903" i="8" l="1"/>
  <c r="G1903" i="8"/>
  <c r="A5707" i="8"/>
  <c r="I5706" i="8"/>
  <c r="B5706" i="8" s="1"/>
  <c r="A5706" i="4"/>
  <c r="G5705" i="4"/>
  <c r="B5705" i="4" s="1"/>
  <c r="C2853" i="4"/>
  <c r="F2853" i="4"/>
  <c r="H1903" i="8" l="1"/>
  <c r="D1903" i="8"/>
  <c r="I5707" i="8"/>
  <c r="B5707" i="8" s="1"/>
  <c r="A5708" i="8"/>
  <c r="A5707" i="4"/>
  <c r="G5706" i="4"/>
  <c r="B5706" i="4" s="1"/>
  <c r="D2853" i="4"/>
  <c r="E2854" i="4"/>
  <c r="E1903" i="8" l="1"/>
  <c r="F1904" i="8"/>
  <c r="A5709" i="8"/>
  <c r="I5708" i="8"/>
  <c r="B5708" i="8" s="1"/>
  <c r="A5708" i="4"/>
  <c r="G5707" i="4"/>
  <c r="B5707" i="4" s="1"/>
  <c r="C2854" i="4"/>
  <c r="F2854" i="4"/>
  <c r="G1904" i="8" l="1"/>
  <c r="C1904" i="8"/>
  <c r="A5710" i="8"/>
  <c r="I5709" i="8"/>
  <c r="B5709" i="8" s="1"/>
  <c r="A5709" i="4"/>
  <c r="G5708" i="4"/>
  <c r="B5708" i="4" s="1"/>
  <c r="D2854" i="4"/>
  <c r="E2855" i="4"/>
  <c r="H1904" i="8" l="1"/>
  <c r="D1904" i="8"/>
  <c r="A5711" i="8"/>
  <c r="I5710" i="8"/>
  <c r="B5710" i="8" s="1"/>
  <c r="A5710" i="4"/>
  <c r="G5709" i="4"/>
  <c r="B5709" i="4" s="1"/>
  <c r="C2855" i="4"/>
  <c r="F2855" i="4"/>
  <c r="E1904" i="8" l="1"/>
  <c r="F1905" i="8"/>
  <c r="I5711" i="8"/>
  <c r="B5711" i="8" s="1"/>
  <c r="A5712" i="8"/>
  <c r="A5711" i="4"/>
  <c r="G5710" i="4"/>
  <c r="B5710" i="4" s="1"/>
  <c r="E2856" i="4"/>
  <c r="D2855" i="4"/>
  <c r="G1905" i="8" l="1"/>
  <c r="C1905" i="8"/>
  <c r="A5713" i="8"/>
  <c r="I5712" i="8"/>
  <c r="B5712" i="8" s="1"/>
  <c r="A5712" i="4"/>
  <c r="G5711" i="4"/>
  <c r="B5711" i="4" s="1"/>
  <c r="F2856" i="4"/>
  <c r="C2856" i="4"/>
  <c r="H1905" i="8" l="1"/>
  <c r="D1905" i="8"/>
  <c r="A5714" i="8"/>
  <c r="I5713" i="8"/>
  <c r="B5713" i="8" s="1"/>
  <c r="A5713" i="4"/>
  <c r="G5712" i="4"/>
  <c r="B5712" i="4" s="1"/>
  <c r="D2856" i="4"/>
  <c r="E2857" i="4"/>
  <c r="E1905" i="8" l="1"/>
  <c r="F1906" i="8"/>
  <c r="A5715" i="8"/>
  <c r="I5714" i="8"/>
  <c r="B5714" i="8" s="1"/>
  <c r="A5714" i="4"/>
  <c r="G5713" i="4"/>
  <c r="B5713" i="4" s="1"/>
  <c r="F2857" i="4"/>
  <c r="C2857" i="4"/>
  <c r="G1906" i="8" l="1"/>
  <c r="C1906" i="8"/>
  <c r="I5715" i="8"/>
  <c r="B5715" i="8" s="1"/>
  <c r="A5716" i="8"/>
  <c r="A5715" i="4"/>
  <c r="G5714" i="4"/>
  <c r="B5714" i="4" s="1"/>
  <c r="D2857" i="4"/>
  <c r="E2858" i="4"/>
  <c r="H1906" i="8" l="1"/>
  <c r="D1906" i="8"/>
  <c r="A5717" i="8"/>
  <c r="I5716" i="8"/>
  <c r="B5716" i="8" s="1"/>
  <c r="A5716" i="4"/>
  <c r="G5715" i="4"/>
  <c r="B5715" i="4" s="1"/>
  <c r="F2858" i="4"/>
  <c r="C2858" i="4"/>
  <c r="E1906" i="8" l="1"/>
  <c r="F1907" i="8"/>
  <c r="A5718" i="8"/>
  <c r="I5717" i="8"/>
  <c r="B5717" i="8" s="1"/>
  <c r="A5717" i="4"/>
  <c r="G5716" i="4"/>
  <c r="B5716" i="4" s="1"/>
  <c r="E2859" i="4"/>
  <c r="D2858" i="4"/>
  <c r="G1907" i="8" l="1"/>
  <c r="C1907" i="8"/>
  <c r="A5719" i="8"/>
  <c r="I5718" i="8"/>
  <c r="B5718" i="8" s="1"/>
  <c r="A5718" i="4"/>
  <c r="G5717" i="4"/>
  <c r="B5717" i="4" s="1"/>
  <c r="F2859" i="4"/>
  <c r="C2859" i="4"/>
  <c r="H1907" i="8" l="1"/>
  <c r="D1907" i="8"/>
  <c r="I5719" i="8"/>
  <c r="B5719" i="8" s="1"/>
  <c r="A5720" i="8"/>
  <c r="A5719" i="4"/>
  <c r="G5718" i="4"/>
  <c r="B5718" i="4" s="1"/>
  <c r="E2860" i="4"/>
  <c r="D2859" i="4"/>
  <c r="E1907" i="8" l="1"/>
  <c r="F1908" i="8"/>
  <c r="A5721" i="8"/>
  <c r="I5720" i="8"/>
  <c r="B5720" i="8" s="1"/>
  <c r="A5720" i="4"/>
  <c r="G5719" i="4"/>
  <c r="B5719" i="4" s="1"/>
  <c r="C2860" i="4"/>
  <c r="F2860" i="4"/>
  <c r="C1908" i="8" l="1"/>
  <c r="G1908" i="8"/>
  <c r="A5722" i="8"/>
  <c r="I5721" i="8"/>
  <c r="B5721" i="8" s="1"/>
  <c r="A5721" i="4"/>
  <c r="G5720" i="4"/>
  <c r="B5720" i="4" s="1"/>
  <c r="D2860" i="4"/>
  <c r="E2861" i="4"/>
  <c r="H1908" i="8" l="1"/>
  <c r="D1908" i="8"/>
  <c r="A5723" i="8"/>
  <c r="I5722" i="8"/>
  <c r="B5722" i="8" s="1"/>
  <c r="A5722" i="4"/>
  <c r="G5721" i="4"/>
  <c r="B5721" i="4" s="1"/>
  <c r="C2861" i="4"/>
  <c r="F2861" i="4"/>
  <c r="E1908" i="8" l="1"/>
  <c r="F1909" i="8"/>
  <c r="I5723" i="8"/>
  <c r="B5723" i="8" s="1"/>
  <c r="A5724" i="8"/>
  <c r="A5723" i="4"/>
  <c r="G5722" i="4"/>
  <c r="B5722" i="4" s="1"/>
  <c r="D2861" i="4"/>
  <c r="E2862" i="4"/>
  <c r="C1909" i="8" l="1"/>
  <c r="G1909" i="8"/>
  <c r="A5725" i="8"/>
  <c r="I5724" i="8"/>
  <c r="B5724" i="8" s="1"/>
  <c r="A5724" i="4"/>
  <c r="G5723" i="4"/>
  <c r="B5723" i="4" s="1"/>
  <c r="C2862" i="4"/>
  <c r="F2862" i="4"/>
  <c r="H1909" i="8" l="1"/>
  <c r="D1909" i="8"/>
  <c r="A5726" i="8"/>
  <c r="I5725" i="8"/>
  <c r="B5725" i="8" s="1"/>
  <c r="A5725" i="4"/>
  <c r="G5724" i="4"/>
  <c r="B5724" i="4" s="1"/>
  <c r="E2863" i="4"/>
  <c r="D2862" i="4"/>
  <c r="E1909" i="8" l="1"/>
  <c r="F1910" i="8"/>
  <c r="A5727" i="8"/>
  <c r="I5726" i="8"/>
  <c r="B5726" i="8" s="1"/>
  <c r="A5726" i="4"/>
  <c r="G5725" i="4"/>
  <c r="B5725" i="4" s="1"/>
  <c r="C2863" i="4"/>
  <c r="F2863" i="4"/>
  <c r="G1910" i="8" l="1"/>
  <c r="C1910" i="8"/>
  <c r="I5727" i="8"/>
  <c r="B5727" i="8" s="1"/>
  <c r="A5728" i="8"/>
  <c r="A5727" i="4"/>
  <c r="G5726" i="4"/>
  <c r="B5726" i="4" s="1"/>
  <c r="D2863" i="4"/>
  <c r="E2864" i="4"/>
  <c r="H1910" i="8" l="1"/>
  <c r="D1910" i="8"/>
  <c r="A5729" i="8"/>
  <c r="I5728" i="8"/>
  <c r="B5728" i="8" s="1"/>
  <c r="A5728" i="4"/>
  <c r="G5727" i="4"/>
  <c r="B5727" i="4" s="1"/>
  <c r="F2864" i="4"/>
  <c r="C2864" i="4"/>
  <c r="E1910" i="8" l="1"/>
  <c r="F1911" i="8"/>
  <c r="A5730" i="8"/>
  <c r="I5729" i="8"/>
  <c r="B5729" i="8" s="1"/>
  <c r="A5729" i="4"/>
  <c r="G5728" i="4"/>
  <c r="B5728" i="4" s="1"/>
  <c r="E2865" i="4"/>
  <c r="D2864" i="4"/>
  <c r="G1911" i="8" l="1"/>
  <c r="C1911" i="8"/>
  <c r="A5731" i="8"/>
  <c r="I5730" i="8"/>
  <c r="B5730" i="8" s="1"/>
  <c r="A5730" i="4"/>
  <c r="G5729" i="4"/>
  <c r="B5729" i="4" s="1"/>
  <c r="C2865" i="4"/>
  <c r="F2865" i="4"/>
  <c r="H1911" i="8" l="1"/>
  <c r="D1911" i="8"/>
  <c r="I5731" i="8"/>
  <c r="B5731" i="8" s="1"/>
  <c r="A5732" i="8"/>
  <c r="A5731" i="4"/>
  <c r="G5730" i="4"/>
  <c r="B5730" i="4" s="1"/>
  <c r="E2866" i="4"/>
  <c r="D2865" i="4"/>
  <c r="E1911" i="8" l="1"/>
  <c r="F1912" i="8"/>
  <c r="A5733" i="8"/>
  <c r="I5732" i="8"/>
  <c r="B5732" i="8" s="1"/>
  <c r="A5732" i="4"/>
  <c r="G5731" i="4"/>
  <c r="B5731" i="4" s="1"/>
  <c r="C2866" i="4"/>
  <c r="F2866" i="4"/>
  <c r="C1912" i="8" l="1"/>
  <c r="G1912" i="8"/>
  <c r="A5734" i="8"/>
  <c r="I5733" i="8"/>
  <c r="B5733" i="8" s="1"/>
  <c r="A5733" i="4"/>
  <c r="G5732" i="4"/>
  <c r="B5732" i="4" s="1"/>
  <c r="E2867" i="4"/>
  <c r="D2866" i="4"/>
  <c r="H1912" i="8" l="1"/>
  <c r="D1912" i="8"/>
  <c r="A5735" i="8"/>
  <c r="I5734" i="8"/>
  <c r="B5734" i="8" s="1"/>
  <c r="A5734" i="4"/>
  <c r="G5733" i="4"/>
  <c r="B5733" i="4" s="1"/>
  <c r="F2867" i="4"/>
  <c r="C2867" i="4"/>
  <c r="E1912" i="8" l="1"/>
  <c r="F1913" i="8"/>
  <c r="I5735" i="8"/>
  <c r="B5735" i="8" s="1"/>
  <c r="A5736" i="8"/>
  <c r="A5735" i="4"/>
  <c r="G5734" i="4"/>
  <c r="B5734" i="4" s="1"/>
  <c r="E2868" i="4"/>
  <c r="D2867" i="4"/>
  <c r="C1913" i="8" l="1"/>
  <c r="G1913" i="8"/>
  <c r="A5737" i="8"/>
  <c r="I5736" i="8"/>
  <c r="B5736" i="8" s="1"/>
  <c r="A5736" i="4"/>
  <c r="G5735" i="4"/>
  <c r="B5735" i="4" s="1"/>
  <c r="F2868" i="4"/>
  <c r="C2868" i="4"/>
  <c r="H1913" i="8" l="1"/>
  <c r="D1913" i="8"/>
  <c r="A5738" i="8"/>
  <c r="I5737" i="8"/>
  <c r="B5737" i="8" s="1"/>
  <c r="A5737" i="4"/>
  <c r="G5736" i="4"/>
  <c r="B5736" i="4" s="1"/>
  <c r="D2868" i="4"/>
  <c r="E2869" i="4"/>
  <c r="E1913" i="8" l="1"/>
  <c r="F1914" i="8"/>
  <c r="A5739" i="8"/>
  <c r="I5738" i="8"/>
  <c r="B5738" i="8" s="1"/>
  <c r="A5738" i="4"/>
  <c r="G5737" i="4"/>
  <c r="B5737" i="4" s="1"/>
  <c r="C2869" i="4"/>
  <c r="F2869" i="4"/>
  <c r="G1914" i="8" l="1"/>
  <c r="C1914" i="8"/>
  <c r="I5739" i="8"/>
  <c r="B5739" i="8" s="1"/>
  <c r="A5740" i="8"/>
  <c r="A5739" i="4"/>
  <c r="G5738" i="4"/>
  <c r="B5738" i="4" s="1"/>
  <c r="D2869" i="4"/>
  <c r="E2870" i="4"/>
  <c r="H1914" i="8" l="1"/>
  <c r="D1914" i="8"/>
  <c r="A5741" i="8"/>
  <c r="I5740" i="8"/>
  <c r="B5740" i="8" s="1"/>
  <c r="A5740" i="4"/>
  <c r="G5739" i="4"/>
  <c r="B5739" i="4" s="1"/>
  <c r="F2870" i="4"/>
  <c r="C2870" i="4"/>
  <c r="E1914" i="8" l="1"/>
  <c r="F1915" i="8"/>
  <c r="A5742" i="8"/>
  <c r="I5741" i="8"/>
  <c r="B5741" i="8" s="1"/>
  <c r="A5741" i="4"/>
  <c r="G5740" i="4"/>
  <c r="B5740" i="4" s="1"/>
  <c r="D2870" i="4"/>
  <c r="E2871" i="4"/>
  <c r="G1915" i="8" l="1"/>
  <c r="C1915" i="8"/>
  <c r="A5743" i="8"/>
  <c r="I5742" i="8"/>
  <c r="B5742" i="8" s="1"/>
  <c r="A5742" i="4"/>
  <c r="G5741" i="4"/>
  <c r="B5741" i="4" s="1"/>
  <c r="C2871" i="4"/>
  <c r="F2871" i="4"/>
  <c r="H1915" i="8" l="1"/>
  <c r="D1915" i="8"/>
  <c r="I5743" i="8"/>
  <c r="B5743" i="8" s="1"/>
  <c r="A5744" i="8"/>
  <c r="A5743" i="4"/>
  <c r="G5742" i="4"/>
  <c r="B5742" i="4" s="1"/>
  <c r="E2872" i="4"/>
  <c r="D2871" i="4"/>
  <c r="E1915" i="8" l="1"/>
  <c r="F1916" i="8"/>
  <c r="A5745" i="8"/>
  <c r="I5744" i="8"/>
  <c r="B5744" i="8" s="1"/>
  <c r="A5744" i="4"/>
  <c r="G5743" i="4"/>
  <c r="B5743" i="4" s="1"/>
  <c r="F2872" i="4"/>
  <c r="C2872" i="4"/>
  <c r="C1916" i="8" l="1"/>
  <c r="G1916" i="8"/>
  <c r="A5746" i="8"/>
  <c r="I5745" i="8"/>
  <c r="B5745" i="8" s="1"/>
  <c r="A5745" i="4"/>
  <c r="G5744" i="4"/>
  <c r="B5744" i="4" s="1"/>
  <c r="D2872" i="4"/>
  <c r="E2873" i="4"/>
  <c r="H1916" i="8" l="1"/>
  <c r="D1916" i="8"/>
  <c r="A5747" i="8"/>
  <c r="I5746" i="8"/>
  <c r="B5746" i="8" s="1"/>
  <c r="A5746" i="4"/>
  <c r="G5745" i="4"/>
  <c r="B5745" i="4" s="1"/>
  <c r="F2873" i="4"/>
  <c r="C2873" i="4"/>
  <c r="E1916" i="8" l="1"/>
  <c r="F1917" i="8"/>
  <c r="I5747" i="8"/>
  <c r="B5747" i="8" s="1"/>
  <c r="A5748" i="8"/>
  <c r="A5747" i="4"/>
  <c r="G5746" i="4"/>
  <c r="B5746" i="4" s="1"/>
  <c r="D2873" i="4"/>
  <c r="E2874" i="4"/>
  <c r="C1917" i="8" l="1"/>
  <c r="G1917" i="8"/>
  <c r="A5749" i="8"/>
  <c r="I5748" i="8"/>
  <c r="B5748" i="8" s="1"/>
  <c r="A5748" i="4"/>
  <c r="G5747" i="4"/>
  <c r="B5747" i="4" s="1"/>
  <c r="C2874" i="4"/>
  <c r="F2874" i="4"/>
  <c r="H1917" i="8" l="1"/>
  <c r="D1917" i="8"/>
  <c r="A5750" i="8"/>
  <c r="I5749" i="8"/>
  <c r="B5749" i="8" s="1"/>
  <c r="A5749" i="4"/>
  <c r="G5748" i="4"/>
  <c r="B5748" i="4" s="1"/>
  <c r="E2875" i="4"/>
  <c r="D2874" i="4"/>
  <c r="E1917" i="8" l="1"/>
  <c r="F1918" i="8"/>
  <c r="A5751" i="8"/>
  <c r="I5750" i="8"/>
  <c r="B5750" i="8" s="1"/>
  <c r="A5750" i="4"/>
  <c r="G5749" i="4"/>
  <c r="B5749" i="4" s="1"/>
  <c r="F2875" i="4"/>
  <c r="C2875" i="4"/>
  <c r="C1918" i="8" l="1"/>
  <c r="G1918" i="8"/>
  <c r="I5751" i="8"/>
  <c r="B5751" i="8" s="1"/>
  <c r="A5752" i="8"/>
  <c r="A5751" i="4"/>
  <c r="G5750" i="4"/>
  <c r="B5750" i="4" s="1"/>
  <c r="D2875" i="4"/>
  <c r="E2876" i="4"/>
  <c r="H1918" i="8" l="1"/>
  <c r="D1918" i="8"/>
  <c r="A5753" i="8"/>
  <c r="I5752" i="8"/>
  <c r="B5752" i="8" s="1"/>
  <c r="A5752" i="4"/>
  <c r="G5751" i="4"/>
  <c r="B5751" i="4" s="1"/>
  <c r="F2876" i="4"/>
  <c r="C2876" i="4"/>
  <c r="E1918" i="8" l="1"/>
  <c r="F1919" i="8"/>
  <c r="A5754" i="8"/>
  <c r="I5753" i="8"/>
  <c r="B5753" i="8" s="1"/>
  <c r="A5753" i="4"/>
  <c r="G5752" i="4"/>
  <c r="B5752" i="4" s="1"/>
  <c r="E2877" i="4"/>
  <c r="D2876" i="4"/>
  <c r="C1919" i="8" l="1"/>
  <c r="G1919" i="8"/>
  <c r="A5755" i="8"/>
  <c r="I5754" i="8"/>
  <c r="B5754" i="8" s="1"/>
  <c r="A5754" i="4"/>
  <c r="G5753" i="4"/>
  <c r="B5753" i="4" s="1"/>
  <c r="F2877" i="4"/>
  <c r="C2877" i="4"/>
  <c r="H1919" i="8" l="1"/>
  <c r="D1919" i="8"/>
  <c r="I5755" i="8"/>
  <c r="B5755" i="8" s="1"/>
  <c r="A5756" i="8"/>
  <c r="A5755" i="4"/>
  <c r="G5754" i="4"/>
  <c r="B5754" i="4" s="1"/>
  <c r="E2878" i="4"/>
  <c r="D2877" i="4"/>
  <c r="E1919" i="8" l="1"/>
  <c r="F1920" i="8"/>
  <c r="A5757" i="8"/>
  <c r="I5756" i="8"/>
  <c r="B5756" i="8" s="1"/>
  <c r="A5756" i="4"/>
  <c r="G5755" i="4"/>
  <c r="B5755" i="4" s="1"/>
  <c r="C2878" i="4"/>
  <c r="F2878" i="4"/>
  <c r="C1920" i="8" l="1"/>
  <c r="G1920" i="8"/>
  <c r="A5758" i="8"/>
  <c r="I5757" i="8"/>
  <c r="B5757" i="8" s="1"/>
  <c r="A5757" i="4"/>
  <c r="G5756" i="4"/>
  <c r="B5756" i="4" s="1"/>
  <c r="D2878" i="4"/>
  <c r="E2879" i="4"/>
  <c r="H1920" i="8" l="1"/>
  <c r="D1920" i="8"/>
  <c r="A5759" i="8"/>
  <c r="I5758" i="8"/>
  <c r="B5758" i="8" s="1"/>
  <c r="A5758" i="4"/>
  <c r="G5757" i="4"/>
  <c r="B5757" i="4" s="1"/>
  <c r="F2879" i="4"/>
  <c r="C2879" i="4"/>
  <c r="E1920" i="8" l="1"/>
  <c r="F1921" i="8"/>
  <c r="I5759" i="8"/>
  <c r="B5759" i="8" s="1"/>
  <c r="A5760" i="8"/>
  <c r="A5759" i="4"/>
  <c r="G5758" i="4"/>
  <c r="B5758" i="4" s="1"/>
  <c r="E2880" i="4"/>
  <c r="D2879" i="4"/>
  <c r="C1921" i="8" l="1"/>
  <c r="G1921" i="8"/>
  <c r="A5761" i="8"/>
  <c r="I5760" i="8"/>
  <c r="B5760" i="8" s="1"/>
  <c r="A5760" i="4"/>
  <c r="G5759" i="4"/>
  <c r="B5759" i="4" s="1"/>
  <c r="C2880" i="4"/>
  <c r="F2880" i="4"/>
  <c r="H1921" i="8" l="1"/>
  <c r="D1921" i="8"/>
  <c r="A5762" i="8"/>
  <c r="I5761" i="8"/>
  <c r="B5761" i="8" s="1"/>
  <c r="A5761" i="4"/>
  <c r="G5760" i="4"/>
  <c r="B5760" i="4" s="1"/>
  <c r="E2881" i="4"/>
  <c r="D2880" i="4"/>
  <c r="E1921" i="8" l="1"/>
  <c r="F1922" i="8"/>
  <c r="A5763" i="8"/>
  <c r="I5762" i="8"/>
  <c r="B5762" i="8" s="1"/>
  <c r="A5762" i="4"/>
  <c r="G5761" i="4"/>
  <c r="B5761" i="4" s="1"/>
  <c r="C2881" i="4"/>
  <c r="F2881" i="4"/>
  <c r="C1922" i="8" l="1"/>
  <c r="G1922" i="8"/>
  <c r="I5763" i="8"/>
  <c r="B5763" i="8" s="1"/>
  <c r="A5764" i="8"/>
  <c r="A5763" i="4"/>
  <c r="G5762" i="4"/>
  <c r="B5762" i="4" s="1"/>
  <c r="E2882" i="4"/>
  <c r="D2881" i="4"/>
  <c r="H1922" i="8" l="1"/>
  <c r="D1922" i="8"/>
  <c r="A5765" i="8"/>
  <c r="I5764" i="8"/>
  <c r="B5764" i="8" s="1"/>
  <c r="A5764" i="4"/>
  <c r="G5763" i="4"/>
  <c r="B5763" i="4" s="1"/>
  <c r="F2882" i="4"/>
  <c r="C2882" i="4"/>
  <c r="E1922" i="8" l="1"/>
  <c r="F1923" i="8"/>
  <c r="A5766" i="8"/>
  <c r="I5765" i="8"/>
  <c r="B5765" i="8" s="1"/>
  <c r="A5765" i="4"/>
  <c r="G5764" i="4"/>
  <c r="B5764" i="4" s="1"/>
  <c r="E2883" i="4"/>
  <c r="D2882" i="4"/>
  <c r="G1923" i="8" l="1"/>
  <c r="C1923" i="8"/>
  <c r="A5767" i="8"/>
  <c r="I5766" i="8"/>
  <c r="B5766" i="8" s="1"/>
  <c r="A5766" i="4"/>
  <c r="G5765" i="4"/>
  <c r="B5765" i="4" s="1"/>
  <c r="F2883" i="4"/>
  <c r="C2883" i="4"/>
  <c r="H1923" i="8" l="1"/>
  <c r="D1923" i="8"/>
  <c r="I5767" i="8"/>
  <c r="B5767" i="8" s="1"/>
  <c r="A5768" i="8"/>
  <c r="A5767" i="4"/>
  <c r="G5766" i="4"/>
  <c r="B5766" i="4" s="1"/>
  <c r="E2884" i="4"/>
  <c r="D2883" i="4"/>
  <c r="E1923" i="8" l="1"/>
  <c r="F1924" i="8"/>
  <c r="A5769" i="8"/>
  <c r="I5768" i="8"/>
  <c r="B5768" i="8" s="1"/>
  <c r="A5768" i="4"/>
  <c r="G5767" i="4"/>
  <c r="B5767" i="4" s="1"/>
  <c r="C2884" i="4"/>
  <c r="F2884" i="4"/>
  <c r="G1924" i="8" l="1"/>
  <c r="C1924" i="8"/>
  <c r="A5770" i="8"/>
  <c r="I5769" i="8"/>
  <c r="B5769" i="8" s="1"/>
  <c r="A5769" i="4"/>
  <c r="G5768" i="4"/>
  <c r="B5768" i="4" s="1"/>
  <c r="D2884" i="4"/>
  <c r="E2885" i="4"/>
  <c r="H1924" i="8" l="1"/>
  <c r="D1924" i="8"/>
  <c r="A5771" i="8"/>
  <c r="I5770" i="8"/>
  <c r="B5770" i="8" s="1"/>
  <c r="A5770" i="4"/>
  <c r="G5769" i="4"/>
  <c r="B5769" i="4" s="1"/>
  <c r="F2885" i="4"/>
  <c r="C2885" i="4"/>
  <c r="E1924" i="8" l="1"/>
  <c r="F1925" i="8"/>
  <c r="I5771" i="8"/>
  <c r="B5771" i="8" s="1"/>
  <c r="A5772" i="8"/>
  <c r="A5771" i="4"/>
  <c r="G5770" i="4"/>
  <c r="B5770" i="4" s="1"/>
  <c r="E2886" i="4"/>
  <c r="D2885" i="4"/>
  <c r="C1925" i="8" l="1"/>
  <c r="G1925" i="8"/>
  <c r="A5773" i="8"/>
  <c r="I5772" i="8"/>
  <c r="B5772" i="8" s="1"/>
  <c r="A5772" i="4"/>
  <c r="G5771" i="4"/>
  <c r="B5771" i="4" s="1"/>
  <c r="C2886" i="4"/>
  <c r="F2886" i="4"/>
  <c r="H1925" i="8" l="1"/>
  <c r="D1925" i="8"/>
  <c r="A5774" i="8"/>
  <c r="I5773" i="8"/>
  <c r="B5773" i="8" s="1"/>
  <c r="A5773" i="4"/>
  <c r="G5772" i="4"/>
  <c r="B5772" i="4" s="1"/>
  <c r="E2887" i="4"/>
  <c r="D2886" i="4"/>
  <c r="E1925" i="8" l="1"/>
  <c r="F1926" i="8"/>
  <c r="A5775" i="8"/>
  <c r="I5774" i="8"/>
  <c r="B5774" i="8" s="1"/>
  <c r="A5774" i="4"/>
  <c r="G5773" i="4"/>
  <c r="B5773" i="4" s="1"/>
  <c r="C2887" i="4"/>
  <c r="F2887" i="4"/>
  <c r="C1926" i="8" l="1"/>
  <c r="G1926" i="8"/>
  <c r="I5775" i="8"/>
  <c r="B5775" i="8" s="1"/>
  <c r="A5776" i="8"/>
  <c r="A5775" i="4"/>
  <c r="G5774" i="4"/>
  <c r="B5774" i="4" s="1"/>
  <c r="E2888" i="4"/>
  <c r="D2887" i="4"/>
  <c r="H1926" i="8" l="1"/>
  <c r="D1926" i="8"/>
  <c r="A5777" i="8"/>
  <c r="I5776" i="8"/>
  <c r="B5776" i="8" s="1"/>
  <c r="A5776" i="4"/>
  <c r="G5775" i="4"/>
  <c r="B5775" i="4" s="1"/>
  <c r="F2888" i="4"/>
  <c r="C2888" i="4"/>
  <c r="E1926" i="8" l="1"/>
  <c r="F1927" i="8"/>
  <c r="A5778" i="8"/>
  <c r="I5777" i="8"/>
  <c r="B5777" i="8" s="1"/>
  <c r="A5777" i="4"/>
  <c r="G5776" i="4"/>
  <c r="B5776" i="4" s="1"/>
  <c r="E2889" i="4"/>
  <c r="D2888" i="4"/>
  <c r="G1927" i="8" l="1"/>
  <c r="C1927" i="8"/>
  <c r="A5779" i="8"/>
  <c r="I5778" i="8"/>
  <c r="B5778" i="8" s="1"/>
  <c r="A5778" i="4"/>
  <c r="G5777" i="4"/>
  <c r="B5777" i="4" s="1"/>
  <c r="F2889" i="4"/>
  <c r="C2889" i="4"/>
  <c r="H1927" i="8" l="1"/>
  <c r="D1927" i="8"/>
  <c r="I5779" i="8"/>
  <c r="B5779" i="8" s="1"/>
  <c r="A5780" i="8"/>
  <c r="A5779" i="4"/>
  <c r="G5778" i="4"/>
  <c r="B5778" i="4" s="1"/>
  <c r="D2889" i="4"/>
  <c r="E2890" i="4"/>
  <c r="E1927" i="8" l="1"/>
  <c r="F1928" i="8"/>
  <c r="A5781" i="8"/>
  <c r="I5780" i="8"/>
  <c r="B5780" i="8" s="1"/>
  <c r="A5780" i="4"/>
  <c r="G5779" i="4"/>
  <c r="B5779" i="4" s="1"/>
  <c r="F2890" i="4"/>
  <c r="C2890" i="4"/>
  <c r="G1928" i="8" l="1"/>
  <c r="C1928" i="8"/>
  <c r="A5782" i="8"/>
  <c r="I5781" i="8"/>
  <c r="B5781" i="8" s="1"/>
  <c r="A5781" i="4"/>
  <c r="G5780" i="4"/>
  <c r="B5780" i="4" s="1"/>
  <c r="E2891" i="4"/>
  <c r="D2890" i="4"/>
  <c r="H1928" i="8" l="1"/>
  <c r="D1928" i="8"/>
  <c r="A5783" i="8"/>
  <c r="I5782" i="8"/>
  <c r="B5782" i="8" s="1"/>
  <c r="A5782" i="4"/>
  <c r="G5781" i="4"/>
  <c r="B5781" i="4" s="1"/>
  <c r="F2891" i="4"/>
  <c r="C2891" i="4"/>
  <c r="E1928" i="8" l="1"/>
  <c r="F1929" i="8"/>
  <c r="I5783" i="8"/>
  <c r="B5783" i="8" s="1"/>
  <c r="A5784" i="8"/>
  <c r="A5783" i="4"/>
  <c r="G5782" i="4"/>
  <c r="B5782" i="4" s="1"/>
  <c r="E2892" i="4"/>
  <c r="D2891" i="4"/>
  <c r="C1929" i="8" l="1"/>
  <c r="G1929" i="8"/>
  <c r="A5785" i="8"/>
  <c r="I5784" i="8"/>
  <c r="B5784" i="8" s="1"/>
  <c r="A5784" i="4"/>
  <c r="G5783" i="4"/>
  <c r="B5783" i="4" s="1"/>
  <c r="C2892" i="4"/>
  <c r="F2892" i="4"/>
  <c r="H1929" i="8" l="1"/>
  <c r="D1929" i="8"/>
  <c r="A5786" i="8"/>
  <c r="I5785" i="8"/>
  <c r="B5785" i="8" s="1"/>
  <c r="A5785" i="4"/>
  <c r="G5784" i="4"/>
  <c r="B5784" i="4" s="1"/>
  <c r="D2892" i="4"/>
  <c r="E2893" i="4"/>
  <c r="E1929" i="8" l="1"/>
  <c r="F1930" i="8"/>
  <c r="A5787" i="8"/>
  <c r="I5786" i="8"/>
  <c r="B5786" i="8" s="1"/>
  <c r="A5786" i="4"/>
  <c r="G5785" i="4"/>
  <c r="B5785" i="4" s="1"/>
  <c r="F2893" i="4"/>
  <c r="C2893" i="4"/>
  <c r="C1930" i="8" l="1"/>
  <c r="G1930" i="8"/>
  <c r="I5787" i="8"/>
  <c r="B5787" i="8" s="1"/>
  <c r="A5788" i="8"/>
  <c r="A5787" i="4"/>
  <c r="G5786" i="4"/>
  <c r="B5786" i="4" s="1"/>
  <c r="E2894" i="4"/>
  <c r="D2893" i="4"/>
  <c r="H1930" i="8" l="1"/>
  <c r="D1930" i="8"/>
  <c r="A5789" i="8"/>
  <c r="I5788" i="8"/>
  <c r="B5788" i="8" s="1"/>
  <c r="A5788" i="4"/>
  <c r="G5787" i="4"/>
  <c r="B5787" i="4" s="1"/>
  <c r="C2894" i="4"/>
  <c r="F2894" i="4"/>
  <c r="E1930" i="8" l="1"/>
  <c r="F1931" i="8"/>
  <c r="A5790" i="8"/>
  <c r="I5789" i="8"/>
  <c r="B5789" i="8" s="1"/>
  <c r="A5789" i="4"/>
  <c r="G5788" i="4"/>
  <c r="B5788" i="4" s="1"/>
  <c r="E2895" i="4"/>
  <c r="D2894" i="4"/>
  <c r="G1931" i="8" l="1"/>
  <c r="C1931" i="8"/>
  <c r="A5791" i="8"/>
  <c r="I5790" i="8"/>
  <c r="B5790" i="8" s="1"/>
  <c r="A5790" i="4"/>
  <c r="G5789" i="4"/>
  <c r="B5789" i="4" s="1"/>
  <c r="C2895" i="4"/>
  <c r="F2895" i="4"/>
  <c r="H1931" i="8" l="1"/>
  <c r="D1931" i="8"/>
  <c r="I5791" i="8"/>
  <c r="B5791" i="8" s="1"/>
  <c r="A5792" i="8"/>
  <c r="A5791" i="4"/>
  <c r="G5790" i="4"/>
  <c r="B5790" i="4" s="1"/>
  <c r="E2896" i="4"/>
  <c r="D2895" i="4"/>
  <c r="E1931" i="8" l="1"/>
  <c r="F1932" i="8"/>
  <c r="A5793" i="8"/>
  <c r="I5792" i="8"/>
  <c r="B5792" i="8" s="1"/>
  <c r="A5792" i="4"/>
  <c r="G5791" i="4"/>
  <c r="B5791" i="4" s="1"/>
  <c r="F2896" i="4"/>
  <c r="C2896" i="4"/>
  <c r="G1932" i="8" l="1"/>
  <c r="C1932" i="8"/>
  <c r="A5794" i="8"/>
  <c r="I5793" i="8"/>
  <c r="B5793" i="8" s="1"/>
  <c r="A5793" i="4"/>
  <c r="G5792" i="4"/>
  <c r="B5792" i="4" s="1"/>
  <c r="E2897" i="4"/>
  <c r="D2896" i="4"/>
  <c r="H1932" i="8" l="1"/>
  <c r="D1932" i="8"/>
  <c r="A5795" i="8"/>
  <c r="I5794" i="8"/>
  <c r="B5794" i="8" s="1"/>
  <c r="A5794" i="4"/>
  <c r="G5793" i="4"/>
  <c r="B5793" i="4" s="1"/>
  <c r="F2897" i="4"/>
  <c r="C2897" i="4"/>
  <c r="E1932" i="8" l="1"/>
  <c r="F1933" i="8"/>
  <c r="I5795" i="8"/>
  <c r="B5795" i="8" s="1"/>
  <c r="A5796" i="8"/>
  <c r="A5795" i="4"/>
  <c r="G5794" i="4"/>
  <c r="B5794" i="4" s="1"/>
  <c r="E2898" i="4"/>
  <c r="D2897" i="4"/>
  <c r="C1933" i="8" l="1"/>
  <c r="G1933" i="8"/>
  <c r="A5797" i="8"/>
  <c r="I5796" i="8"/>
  <c r="B5796" i="8" s="1"/>
  <c r="A5796" i="4"/>
  <c r="G5795" i="4"/>
  <c r="B5795" i="4" s="1"/>
  <c r="C2898" i="4"/>
  <c r="F2898" i="4"/>
  <c r="H1933" i="8" l="1"/>
  <c r="D1933" i="8"/>
  <c r="A5798" i="8"/>
  <c r="I5797" i="8"/>
  <c r="B5797" i="8" s="1"/>
  <c r="A5797" i="4"/>
  <c r="G5796" i="4"/>
  <c r="B5796" i="4" s="1"/>
  <c r="E2899" i="4"/>
  <c r="D2898" i="4"/>
  <c r="E1933" i="8" l="1"/>
  <c r="F1934" i="8"/>
  <c r="A5799" i="8"/>
  <c r="I5798" i="8"/>
  <c r="B5798" i="8" s="1"/>
  <c r="A5798" i="4"/>
  <c r="G5797" i="4"/>
  <c r="B5797" i="4" s="1"/>
  <c r="F2899" i="4"/>
  <c r="C2899" i="4"/>
  <c r="G1934" i="8" l="1"/>
  <c r="C1934" i="8"/>
  <c r="I5799" i="8"/>
  <c r="B5799" i="8" s="1"/>
  <c r="A5800" i="8"/>
  <c r="A5799" i="4"/>
  <c r="G5798" i="4"/>
  <c r="B5798" i="4" s="1"/>
  <c r="E2900" i="4"/>
  <c r="D2899" i="4"/>
  <c r="H1934" i="8" l="1"/>
  <c r="D1934" i="8"/>
  <c r="A5801" i="8"/>
  <c r="I5800" i="8"/>
  <c r="B5800" i="8" s="1"/>
  <c r="A5800" i="4"/>
  <c r="G5799" i="4"/>
  <c r="B5799" i="4" s="1"/>
  <c r="F2900" i="4"/>
  <c r="C2900" i="4"/>
  <c r="E1934" i="8" l="1"/>
  <c r="F1935" i="8"/>
  <c r="A5802" i="8"/>
  <c r="I5801" i="8"/>
  <c r="B5801" i="8" s="1"/>
  <c r="A5801" i="4"/>
  <c r="G5800" i="4"/>
  <c r="B5800" i="4" s="1"/>
  <c r="E2901" i="4"/>
  <c r="D2900" i="4"/>
  <c r="C1935" i="8" l="1"/>
  <c r="G1935" i="8"/>
  <c r="A5803" i="8"/>
  <c r="I5802" i="8"/>
  <c r="B5802" i="8" s="1"/>
  <c r="A5802" i="4"/>
  <c r="G5801" i="4"/>
  <c r="B5801" i="4" s="1"/>
  <c r="C2901" i="4"/>
  <c r="F2901" i="4"/>
  <c r="H1935" i="8" l="1"/>
  <c r="D1935" i="8"/>
  <c r="I5803" i="8"/>
  <c r="B5803" i="8" s="1"/>
  <c r="A5804" i="8"/>
  <c r="A5803" i="4"/>
  <c r="G5802" i="4"/>
  <c r="B5802" i="4" s="1"/>
  <c r="E2902" i="4"/>
  <c r="D2901" i="4"/>
  <c r="E1935" i="8" l="1"/>
  <c r="F1936" i="8"/>
  <c r="A5805" i="8"/>
  <c r="I5804" i="8"/>
  <c r="B5804" i="8" s="1"/>
  <c r="A5804" i="4"/>
  <c r="G5803" i="4"/>
  <c r="B5803" i="4" s="1"/>
  <c r="F2902" i="4"/>
  <c r="C2902" i="4"/>
  <c r="C1936" i="8" l="1"/>
  <c r="G1936" i="8"/>
  <c r="A5806" i="8"/>
  <c r="I5805" i="8"/>
  <c r="B5805" i="8" s="1"/>
  <c r="A5805" i="4"/>
  <c r="G5804" i="4"/>
  <c r="B5804" i="4" s="1"/>
  <c r="E2903" i="4"/>
  <c r="D2902" i="4"/>
  <c r="H1936" i="8" l="1"/>
  <c r="D1936" i="8"/>
  <c r="A5807" i="8"/>
  <c r="I5806" i="8"/>
  <c r="B5806" i="8" s="1"/>
  <c r="A5806" i="4"/>
  <c r="G5805" i="4"/>
  <c r="B5805" i="4" s="1"/>
  <c r="F2903" i="4"/>
  <c r="C2903" i="4"/>
  <c r="E1936" i="8" l="1"/>
  <c r="F1937" i="8"/>
  <c r="I5807" i="8"/>
  <c r="B5807" i="8" s="1"/>
  <c r="A5808" i="8"/>
  <c r="A5807" i="4"/>
  <c r="G5806" i="4"/>
  <c r="B5806" i="4" s="1"/>
  <c r="D2903" i="4"/>
  <c r="E2904" i="4"/>
  <c r="C1937" i="8" l="1"/>
  <c r="G1937" i="8"/>
  <c r="A5809" i="8"/>
  <c r="I5808" i="8"/>
  <c r="B5808" i="8" s="1"/>
  <c r="A5808" i="4"/>
  <c r="G5807" i="4"/>
  <c r="B5807" i="4" s="1"/>
  <c r="C2904" i="4"/>
  <c r="F2904" i="4"/>
  <c r="H1937" i="8" l="1"/>
  <c r="D1937" i="8"/>
  <c r="A5810" i="8"/>
  <c r="I5809" i="8"/>
  <c r="B5809" i="8" s="1"/>
  <c r="A5809" i="4"/>
  <c r="G5808" i="4"/>
  <c r="B5808" i="4" s="1"/>
  <c r="D2904" i="4"/>
  <c r="E2905" i="4"/>
  <c r="E1937" i="8" l="1"/>
  <c r="F1938" i="8"/>
  <c r="A5811" i="8"/>
  <c r="I5810" i="8"/>
  <c r="B5810" i="8" s="1"/>
  <c r="A5810" i="4"/>
  <c r="G5809" i="4"/>
  <c r="B5809" i="4" s="1"/>
  <c r="F2905" i="4"/>
  <c r="C2905" i="4"/>
  <c r="C1938" i="8" l="1"/>
  <c r="G1938" i="8"/>
  <c r="I5811" i="8"/>
  <c r="B5811" i="8" s="1"/>
  <c r="A5812" i="8"/>
  <c r="A5811" i="4"/>
  <c r="G5810" i="4"/>
  <c r="B5810" i="4" s="1"/>
  <c r="D2905" i="4"/>
  <c r="E2906" i="4"/>
  <c r="H1938" i="8" l="1"/>
  <c r="D1938" i="8"/>
  <c r="A5813" i="8"/>
  <c r="I5812" i="8"/>
  <c r="B5812" i="8" s="1"/>
  <c r="A5812" i="4"/>
  <c r="G5811" i="4"/>
  <c r="B5811" i="4" s="1"/>
  <c r="C2906" i="4"/>
  <c r="F2906" i="4"/>
  <c r="E1938" i="8" l="1"/>
  <c r="F1939" i="8"/>
  <c r="A5814" i="8"/>
  <c r="I5813" i="8"/>
  <c r="B5813" i="8" s="1"/>
  <c r="A5813" i="4"/>
  <c r="G5812" i="4"/>
  <c r="B5812" i="4" s="1"/>
  <c r="E2907" i="4"/>
  <c r="D2906" i="4"/>
  <c r="G1939" i="8" l="1"/>
  <c r="C1939" i="8"/>
  <c r="A5815" i="8"/>
  <c r="I5814" i="8"/>
  <c r="B5814" i="8" s="1"/>
  <c r="A5814" i="4"/>
  <c r="G5813" i="4"/>
  <c r="B5813" i="4" s="1"/>
  <c r="F2907" i="4"/>
  <c r="C2907" i="4"/>
  <c r="H1939" i="8" l="1"/>
  <c r="D1939" i="8"/>
  <c r="I5815" i="8"/>
  <c r="B5815" i="8" s="1"/>
  <c r="A5816" i="8"/>
  <c r="A5815" i="4"/>
  <c r="G5814" i="4"/>
  <c r="B5814" i="4" s="1"/>
  <c r="D2907" i="4"/>
  <c r="E2908" i="4"/>
  <c r="E1939" i="8" l="1"/>
  <c r="F1940" i="8"/>
  <c r="A5817" i="8"/>
  <c r="I5816" i="8"/>
  <c r="B5816" i="8" s="1"/>
  <c r="A5816" i="4"/>
  <c r="G5815" i="4"/>
  <c r="B5815" i="4" s="1"/>
  <c r="F2908" i="4"/>
  <c r="C2908" i="4"/>
  <c r="C1940" i="8" l="1"/>
  <c r="G1940" i="8"/>
  <c r="A5818" i="8"/>
  <c r="I5817" i="8"/>
  <c r="B5817" i="8" s="1"/>
  <c r="A5817" i="4"/>
  <c r="G5816" i="4"/>
  <c r="B5816" i="4" s="1"/>
  <c r="D2908" i="4"/>
  <c r="E2909" i="4"/>
  <c r="H1940" i="8" l="1"/>
  <c r="D1940" i="8"/>
  <c r="A5819" i="8"/>
  <c r="I5818" i="8"/>
  <c r="B5818" i="8" s="1"/>
  <c r="A5818" i="4"/>
  <c r="G5817" i="4"/>
  <c r="B5817" i="4" s="1"/>
  <c r="C2909" i="4"/>
  <c r="F2909" i="4"/>
  <c r="E1940" i="8" l="1"/>
  <c r="F1941" i="8"/>
  <c r="I5819" i="8"/>
  <c r="B5819" i="8" s="1"/>
  <c r="A5820" i="8"/>
  <c r="A5819" i="4"/>
  <c r="G5818" i="4"/>
  <c r="B5818" i="4" s="1"/>
  <c r="E2910" i="4"/>
  <c r="D2909" i="4"/>
  <c r="G1941" i="8" l="1"/>
  <c r="C1941" i="8"/>
  <c r="A5821" i="8"/>
  <c r="I5820" i="8"/>
  <c r="B5820" i="8" s="1"/>
  <c r="A5820" i="4"/>
  <c r="G5819" i="4"/>
  <c r="B5819" i="4" s="1"/>
  <c r="F2910" i="4"/>
  <c r="C2910" i="4"/>
  <c r="H1941" i="8" l="1"/>
  <c r="D1941" i="8"/>
  <c r="A5822" i="8"/>
  <c r="I5821" i="8"/>
  <c r="B5821" i="8" s="1"/>
  <c r="A5821" i="4"/>
  <c r="G5820" i="4"/>
  <c r="B5820" i="4" s="1"/>
  <c r="D2910" i="4"/>
  <c r="E2911" i="4"/>
  <c r="E1941" i="8" l="1"/>
  <c r="F1942" i="8"/>
  <c r="A5823" i="8"/>
  <c r="I5822" i="8"/>
  <c r="B5822" i="8" s="1"/>
  <c r="A5822" i="4"/>
  <c r="G5821" i="4"/>
  <c r="B5821" i="4" s="1"/>
  <c r="F2911" i="4"/>
  <c r="C2911" i="4"/>
  <c r="C1942" i="8" l="1"/>
  <c r="G1942" i="8"/>
  <c r="I5823" i="8"/>
  <c r="B5823" i="8" s="1"/>
  <c r="A5824" i="8"/>
  <c r="A5823" i="4"/>
  <c r="G5822" i="4"/>
  <c r="B5822" i="4" s="1"/>
  <c r="D2911" i="4"/>
  <c r="E2912" i="4"/>
  <c r="H1942" i="8" l="1"/>
  <c r="D1942" i="8"/>
  <c r="A5825" i="8"/>
  <c r="I5824" i="8"/>
  <c r="B5824" i="8" s="1"/>
  <c r="A5824" i="4"/>
  <c r="G5823" i="4"/>
  <c r="B5823" i="4" s="1"/>
  <c r="F2912" i="4"/>
  <c r="C2912" i="4"/>
  <c r="E1942" i="8" l="1"/>
  <c r="F1943" i="8"/>
  <c r="A5826" i="8"/>
  <c r="I5825" i="8"/>
  <c r="B5825" i="8" s="1"/>
  <c r="A5825" i="4"/>
  <c r="G5824" i="4"/>
  <c r="B5824" i="4" s="1"/>
  <c r="E2913" i="4"/>
  <c r="D2912" i="4"/>
  <c r="G1943" i="8" l="1"/>
  <c r="C1943" i="8"/>
  <c r="A5827" i="8"/>
  <c r="I5826" i="8"/>
  <c r="B5826" i="8" s="1"/>
  <c r="A5826" i="4"/>
  <c r="G5825" i="4"/>
  <c r="B5825" i="4" s="1"/>
  <c r="C2913" i="4"/>
  <c r="F2913" i="4"/>
  <c r="H1943" i="8" l="1"/>
  <c r="D1943" i="8"/>
  <c r="I5827" i="8"/>
  <c r="B5827" i="8" s="1"/>
  <c r="A5828" i="8"/>
  <c r="A5827" i="4"/>
  <c r="G5826" i="4"/>
  <c r="B5826" i="4" s="1"/>
  <c r="E2914" i="4"/>
  <c r="D2913" i="4"/>
  <c r="E1943" i="8" l="1"/>
  <c r="F1944" i="8"/>
  <c r="A5829" i="8"/>
  <c r="I5828" i="8"/>
  <c r="B5828" i="8" s="1"/>
  <c r="A5828" i="4"/>
  <c r="G5827" i="4"/>
  <c r="B5827" i="4" s="1"/>
  <c r="C2914" i="4"/>
  <c r="F2914" i="4"/>
  <c r="G1944" i="8" l="1"/>
  <c r="C1944" i="8"/>
  <c r="A5830" i="8"/>
  <c r="I5829" i="8"/>
  <c r="B5829" i="8" s="1"/>
  <c r="A5829" i="4"/>
  <c r="G5828" i="4"/>
  <c r="B5828" i="4" s="1"/>
  <c r="E2915" i="4"/>
  <c r="D2914" i="4"/>
  <c r="H1944" i="8" l="1"/>
  <c r="D1944" i="8"/>
  <c r="A5831" i="8"/>
  <c r="I5830" i="8"/>
  <c r="B5830" i="8" s="1"/>
  <c r="A5830" i="4"/>
  <c r="G5829" i="4"/>
  <c r="B5829" i="4" s="1"/>
  <c r="F2915" i="4"/>
  <c r="C2915" i="4"/>
  <c r="E1944" i="8" l="1"/>
  <c r="F1945" i="8"/>
  <c r="I5831" i="8"/>
  <c r="B5831" i="8" s="1"/>
  <c r="A5832" i="8"/>
  <c r="A5831" i="4"/>
  <c r="G5830" i="4"/>
  <c r="B5830" i="4" s="1"/>
  <c r="E2916" i="4"/>
  <c r="D2915" i="4"/>
  <c r="G1945" i="8" l="1"/>
  <c r="C1945" i="8"/>
  <c r="A5833" i="8"/>
  <c r="I5832" i="8"/>
  <c r="B5832" i="8" s="1"/>
  <c r="A5832" i="4"/>
  <c r="G5831" i="4"/>
  <c r="B5831" i="4" s="1"/>
  <c r="F2916" i="4"/>
  <c r="C2916" i="4"/>
  <c r="H1945" i="8" l="1"/>
  <c r="D1945" i="8"/>
  <c r="A5834" i="8"/>
  <c r="I5833" i="8"/>
  <c r="B5833" i="8" s="1"/>
  <c r="A5833" i="4"/>
  <c r="G5832" i="4"/>
  <c r="B5832" i="4" s="1"/>
  <c r="D2916" i="4"/>
  <c r="E2917" i="4"/>
  <c r="E1945" i="8" l="1"/>
  <c r="F1946" i="8"/>
  <c r="A5835" i="8"/>
  <c r="I5834" i="8"/>
  <c r="B5834" i="8" s="1"/>
  <c r="A5834" i="4"/>
  <c r="G5833" i="4"/>
  <c r="B5833" i="4" s="1"/>
  <c r="F2917" i="4"/>
  <c r="C2917" i="4"/>
  <c r="C1946" i="8" l="1"/>
  <c r="G1946" i="8"/>
  <c r="I5835" i="8"/>
  <c r="B5835" i="8" s="1"/>
  <c r="A5836" i="8"/>
  <c r="A5835" i="4"/>
  <c r="G5834" i="4"/>
  <c r="B5834" i="4" s="1"/>
  <c r="D2917" i="4"/>
  <c r="E2918" i="4"/>
  <c r="H1946" i="8" l="1"/>
  <c r="D1946" i="8"/>
  <c r="A5837" i="8"/>
  <c r="I5836" i="8"/>
  <c r="B5836" i="8" s="1"/>
  <c r="A5836" i="4"/>
  <c r="G5835" i="4"/>
  <c r="B5835" i="4" s="1"/>
  <c r="F2918" i="4"/>
  <c r="C2918" i="4"/>
  <c r="E1946" i="8" l="1"/>
  <c r="F1947" i="8"/>
  <c r="A5838" i="8"/>
  <c r="I5837" i="8"/>
  <c r="B5837" i="8" s="1"/>
  <c r="A5837" i="4"/>
  <c r="G5836" i="4"/>
  <c r="B5836" i="4" s="1"/>
  <c r="E2919" i="4"/>
  <c r="D2918" i="4"/>
  <c r="C1947" i="8" l="1"/>
  <c r="G1947" i="8"/>
  <c r="A5839" i="8"/>
  <c r="I5838" i="8"/>
  <c r="B5838" i="8" s="1"/>
  <c r="A5838" i="4"/>
  <c r="G5837" i="4"/>
  <c r="B5837" i="4" s="1"/>
  <c r="F2919" i="4"/>
  <c r="C2919" i="4"/>
  <c r="H1947" i="8" l="1"/>
  <c r="D1947" i="8"/>
  <c r="I5839" i="8"/>
  <c r="B5839" i="8" s="1"/>
  <c r="A5840" i="8"/>
  <c r="A5839" i="4"/>
  <c r="G5838" i="4"/>
  <c r="B5838" i="4" s="1"/>
  <c r="E2920" i="4"/>
  <c r="D2919" i="4"/>
  <c r="E1947" i="8" l="1"/>
  <c r="F1948" i="8"/>
  <c r="A5841" i="8"/>
  <c r="I5840" i="8"/>
  <c r="B5840" i="8" s="1"/>
  <c r="A5840" i="4"/>
  <c r="G5839" i="4"/>
  <c r="B5839" i="4" s="1"/>
  <c r="C2920" i="4"/>
  <c r="F2920" i="4"/>
  <c r="G1948" i="8" l="1"/>
  <c r="C1948" i="8"/>
  <c r="A5842" i="8"/>
  <c r="I5841" i="8"/>
  <c r="B5841" i="8" s="1"/>
  <c r="A5841" i="4"/>
  <c r="G5840" i="4"/>
  <c r="B5840" i="4" s="1"/>
  <c r="D2920" i="4"/>
  <c r="E2921" i="4"/>
  <c r="H1948" i="8" l="1"/>
  <c r="D1948" i="8"/>
  <c r="A5843" i="8"/>
  <c r="I5842" i="8"/>
  <c r="B5842" i="8" s="1"/>
  <c r="A5842" i="4"/>
  <c r="G5841" i="4"/>
  <c r="B5841" i="4" s="1"/>
  <c r="C2921" i="4"/>
  <c r="F2921" i="4"/>
  <c r="E1948" i="8" l="1"/>
  <c r="F1949" i="8"/>
  <c r="I5843" i="8"/>
  <c r="B5843" i="8" s="1"/>
  <c r="A5844" i="8"/>
  <c r="A5843" i="4"/>
  <c r="G5842" i="4"/>
  <c r="B5842" i="4" s="1"/>
  <c r="D2921" i="4"/>
  <c r="E2922" i="4"/>
  <c r="C1949" i="8" l="1"/>
  <c r="G1949" i="8"/>
  <c r="A5845" i="8"/>
  <c r="I5844" i="8"/>
  <c r="B5844" i="8" s="1"/>
  <c r="A5844" i="4"/>
  <c r="G5843" i="4"/>
  <c r="B5843" i="4" s="1"/>
  <c r="C2922" i="4"/>
  <c r="F2922" i="4"/>
  <c r="H1949" i="8" l="1"/>
  <c r="D1949" i="8"/>
  <c r="A5846" i="8"/>
  <c r="I5845" i="8"/>
  <c r="B5845" i="8" s="1"/>
  <c r="A5845" i="4"/>
  <c r="G5844" i="4"/>
  <c r="B5844" i="4" s="1"/>
  <c r="E2923" i="4"/>
  <c r="D2922" i="4"/>
  <c r="E1949" i="8" l="1"/>
  <c r="F1950" i="8"/>
  <c r="A5847" i="8"/>
  <c r="I5846" i="8"/>
  <c r="B5846" i="8" s="1"/>
  <c r="A5846" i="4"/>
  <c r="G5845" i="4"/>
  <c r="B5845" i="4" s="1"/>
  <c r="C2923" i="4"/>
  <c r="F2923" i="4"/>
  <c r="G1950" i="8" l="1"/>
  <c r="C1950" i="8"/>
  <c r="I5847" i="8"/>
  <c r="B5847" i="8" s="1"/>
  <c r="A5848" i="8"/>
  <c r="A5847" i="4"/>
  <c r="G5846" i="4"/>
  <c r="B5846" i="4" s="1"/>
  <c r="D2923" i="4"/>
  <c r="E2924" i="4"/>
  <c r="H1950" i="8" l="1"/>
  <c r="D1950" i="8"/>
  <c r="A5849" i="8"/>
  <c r="I5848" i="8"/>
  <c r="B5848" i="8" s="1"/>
  <c r="A5848" i="4"/>
  <c r="G5847" i="4"/>
  <c r="B5847" i="4" s="1"/>
  <c r="F2924" i="4"/>
  <c r="C2924" i="4"/>
  <c r="E1950" i="8" l="1"/>
  <c r="F1951" i="8"/>
  <c r="A5850" i="8"/>
  <c r="I5849" i="8"/>
  <c r="B5849" i="8" s="1"/>
  <c r="A5849" i="4"/>
  <c r="G5848" i="4"/>
  <c r="B5848" i="4" s="1"/>
  <c r="E2925" i="4"/>
  <c r="D2924" i="4"/>
  <c r="C1951" i="8" l="1"/>
  <c r="G1951" i="8"/>
  <c r="A5851" i="8"/>
  <c r="I5850" i="8"/>
  <c r="B5850" i="8" s="1"/>
  <c r="A5850" i="4"/>
  <c r="G5849" i="4"/>
  <c r="B5849" i="4" s="1"/>
  <c r="C2925" i="4"/>
  <c r="F2925" i="4"/>
  <c r="H1951" i="8" l="1"/>
  <c r="D1951" i="8"/>
  <c r="I5851" i="8"/>
  <c r="B5851" i="8" s="1"/>
  <c r="A5852" i="8"/>
  <c r="A5851" i="4"/>
  <c r="G5850" i="4"/>
  <c r="B5850" i="4" s="1"/>
  <c r="E2926" i="4"/>
  <c r="D2925" i="4"/>
  <c r="E1951" i="8" l="1"/>
  <c r="F1952" i="8"/>
  <c r="A5853" i="8"/>
  <c r="I5852" i="8"/>
  <c r="B5852" i="8" s="1"/>
  <c r="A5852" i="4"/>
  <c r="G5851" i="4"/>
  <c r="B5851" i="4" s="1"/>
  <c r="C2926" i="4"/>
  <c r="F2926" i="4"/>
  <c r="G1952" i="8" l="1"/>
  <c r="C1952" i="8"/>
  <c r="A5854" i="8"/>
  <c r="I5853" i="8"/>
  <c r="B5853" i="8" s="1"/>
  <c r="A5853" i="4"/>
  <c r="G5852" i="4"/>
  <c r="B5852" i="4" s="1"/>
  <c r="E2927" i="4"/>
  <c r="D2926" i="4"/>
  <c r="H1952" i="8" l="1"/>
  <c r="D1952" i="8"/>
  <c r="A5855" i="8"/>
  <c r="I5854" i="8"/>
  <c r="B5854" i="8" s="1"/>
  <c r="A5854" i="4"/>
  <c r="G5853" i="4"/>
  <c r="B5853" i="4" s="1"/>
  <c r="F2927" i="4"/>
  <c r="C2927" i="4"/>
  <c r="E1952" i="8" l="1"/>
  <c r="F1953" i="8"/>
  <c r="I5855" i="8"/>
  <c r="B5855" i="8" s="1"/>
  <c r="A5856" i="8"/>
  <c r="A5855" i="4"/>
  <c r="G5854" i="4"/>
  <c r="B5854" i="4" s="1"/>
  <c r="E2928" i="4"/>
  <c r="D2927" i="4"/>
  <c r="C1953" i="8" l="1"/>
  <c r="G1953" i="8"/>
  <c r="A5857" i="8"/>
  <c r="I5856" i="8"/>
  <c r="B5856" i="8" s="1"/>
  <c r="A5856" i="4"/>
  <c r="G5855" i="4"/>
  <c r="B5855" i="4" s="1"/>
  <c r="F2928" i="4"/>
  <c r="C2928" i="4"/>
  <c r="H1953" i="8" l="1"/>
  <c r="D1953" i="8"/>
  <c r="A5858" i="8"/>
  <c r="I5857" i="8"/>
  <c r="B5857" i="8" s="1"/>
  <c r="A5857" i="4"/>
  <c r="G5856" i="4"/>
  <c r="B5856" i="4" s="1"/>
  <c r="E2929" i="4"/>
  <c r="D2928" i="4"/>
  <c r="E1953" i="8" l="1"/>
  <c r="F1954" i="8"/>
  <c r="A5859" i="8"/>
  <c r="I5858" i="8"/>
  <c r="B5858" i="8" s="1"/>
  <c r="A5858" i="4"/>
  <c r="G5857" i="4"/>
  <c r="B5857" i="4" s="1"/>
  <c r="C2929" i="4"/>
  <c r="F2929" i="4"/>
  <c r="C1954" i="8" l="1"/>
  <c r="G1954" i="8"/>
  <c r="I5859" i="8"/>
  <c r="B5859" i="8" s="1"/>
  <c r="A5860" i="8"/>
  <c r="A5859" i="4"/>
  <c r="G5858" i="4"/>
  <c r="B5858" i="4" s="1"/>
  <c r="E2930" i="4"/>
  <c r="D2929" i="4"/>
  <c r="H1954" i="8" l="1"/>
  <c r="D1954" i="8"/>
  <c r="A5861" i="8"/>
  <c r="I5860" i="8"/>
  <c r="B5860" i="8" s="1"/>
  <c r="A5860" i="4"/>
  <c r="G5859" i="4"/>
  <c r="B5859" i="4" s="1"/>
  <c r="C2930" i="4"/>
  <c r="F2930" i="4"/>
  <c r="E1954" i="8" l="1"/>
  <c r="F1955" i="8"/>
  <c r="A5862" i="8"/>
  <c r="I5861" i="8"/>
  <c r="B5861" i="8" s="1"/>
  <c r="A5861" i="4"/>
  <c r="G5860" i="4"/>
  <c r="B5860" i="4" s="1"/>
  <c r="E2931" i="4"/>
  <c r="D2930" i="4"/>
  <c r="G1955" i="8" l="1"/>
  <c r="C1955" i="8"/>
  <c r="A5863" i="8"/>
  <c r="I5862" i="8"/>
  <c r="B5862" i="8" s="1"/>
  <c r="A5862" i="4"/>
  <c r="G5861" i="4"/>
  <c r="B5861" i="4" s="1"/>
  <c r="F2931" i="4"/>
  <c r="C2931" i="4"/>
  <c r="H1955" i="8" l="1"/>
  <c r="D1955" i="8"/>
  <c r="I5863" i="8"/>
  <c r="B5863" i="8" s="1"/>
  <c r="A5864" i="8"/>
  <c r="A5863" i="4"/>
  <c r="G5862" i="4"/>
  <c r="B5862" i="4" s="1"/>
  <c r="E2932" i="4"/>
  <c r="D2931" i="4"/>
  <c r="E1955" i="8" l="1"/>
  <c r="F1956" i="8"/>
  <c r="A5865" i="8"/>
  <c r="I5864" i="8"/>
  <c r="B5864" i="8" s="1"/>
  <c r="A5864" i="4"/>
  <c r="G5863" i="4"/>
  <c r="B5863" i="4" s="1"/>
  <c r="F2932" i="4"/>
  <c r="C2932" i="4"/>
  <c r="C1956" i="8" l="1"/>
  <c r="G1956" i="8"/>
  <c r="A5866" i="8"/>
  <c r="I5865" i="8"/>
  <c r="B5865" i="8" s="1"/>
  <c r="A5865" i="4"/>
  <c r="G5864" i="4"/>
  <c r="B5864" i="4" s="1"/>
  <c r="E2933" i="4"/>
  <c r="D2932" i="4"/>
  <c r="H1956" i="8" l="1"/>
  <c r="D1956" i="8"/>
  <c r="A5867" i="8"/>
  <c r="I5866" i="8"/>
  <c r="B5866" i="8" s="1"/>
  <c r="A5866" i="4"/>
  <c r="G5865" i="4"/>
  <c r="B5865" i="4" s="1"/>
  <c r="C2933" i="4"/>
  <c r="F2933" i="4"/>
  <c r="E1956" i="8" l="1"/>
  <c r="F1957" i="8"/>
  <c r="I5867" i="8"/>
  <c r="B5867" i="8" s="1"/>
  <c r="A5868" i="8"/>
  <c r="A5867" i="4"/>
  <c r="G5866" i="4"/>
  <c r="B5866" i="4" s="1"/>
  <c r="D2933" i="4"/>
  <c r="E2934" i="4"/>
  <c r="C1957" i="8" l="1"/>
  <c r="G1957" i="8"/>
  <c r="A5869" i="8"/>
  <c r="I5868" i="8"/>
  <c r="B5868" i="8" s="1"/>
  <c r="A5868" i="4"/>
  <c r="G5867" i="4"/>
  <c r="B5867" i="4" s="1"/>
  <c r="F2934" i="4"/>
  <c r="C2934" i="4"/>
  <c r="H1957" i="8" l="1"/>
  <c r="D1957" i="8"/>
  <c r="A5870" i="8"/>
  <c r="I5869" i="8"/>
  <c r="B5869" i="8" s="1"/>
  <c r="A5869" i="4"/>
  <c r="G5868" i="4"/>
  <c r="B5868" i="4" s="1"/>
  <c r="E2935" i="4"/>
  <c r="D2934" i="4"/>
  <c r="E1957" i="8" l="1"/>
  <c r="F1958" i="8"/>
  <c r="A5871" i="8"/>
  <c r="I5870" i="8"/>
  <c r="B5870" i="8" s="1"/>
  <c r="A5870" i="4"/>
  <c r="G5869" i="4"/>
  <c r="B5869" i="4" s="1"/>
  <c r="C2935" i="4"/>
  <c r="F2935" i="4"/>
  <c r="G1958" i="8" l="1"/>
  <c r="C1958" i="8"/>
  <c r="I5871" i="8"/>
  <c r="B5871" i="8" s="1"/>
  <c r="A5872" i="8"/>
  <c r="A5871" i="4"/>
  <c r="G5870" i="4"/>
  <c r="B5870" i="4" s="1"/>
  <c r="E2936" i="4"/>
  <c r="D2935" i="4"/>
  <c r="H1958" i="8" l="1"/>
  <c r="D1958" i="8"/>
  <c r="A5873" i="8"/>
  <c r="I5872" i="8"/>
  <c r="B5872" i="8" s="1"/>
  <c r="A5872" i="4"/>
  <c r="G5871" i="4"/>
  <c r="B5871" i="4" s="1"/>
  <c r="C2936" i="4"/>
  <c r="F2936" i="4"/>
  <c r="E1958" i="8" l="1"/>
  <c r="F1959" i="8"/>
  <c r="A5874" i="8"/>
  <c r="I5873" i="8"/>
  <c r="B5873" i="8" s="1"/>
  <c r="A5873" i="4"/>
  <c r="G5872" i="4"/>
  <c r="B5872" i="4" s="1"/>
  <c r="D2936" i="4"/>
  <c r="E2937" i="4"/>
  <c r="C1959" i="8" l="1"/>
  <c r="G1959" i="8"/>
  <c r="A5875" i="8"/>
  <c r="I5874" i="8"/>
  <c r="B5874" i="8" s="1"/>
  <c r="A5874" i="4"/>
  <c r="G5873" i="4"/>
  <c r="B5873" i="4" s="1"/>
  <c r="F2937" i="4"/>
  <c r="C2937" i="4"/>
  <c r="H1959" i="8" l="1"/>
  <c r="D1959" i="8"/>
  <c r="I5875" i="8"/>
  <c r="B5875" i="8" s="1"/>
  <c r="A5876" i="8"/>
  <c r="A5875" i="4"/>
  <c r="G5874" i="4"/>
  <c r="B5874" i="4" s="1"/>
  <c r="E2938" i="4"/>
  <c r="D2937" i="4"/>
  <c r="E1959" i="8" l="1"/>
  <c r="F1960" i="8"/>
  <c r="A5877" i="8"/>
  <c r="I5876" i="8"/>
  <c r="B5876" i="8" s="1"/>
  <c r="A5876" i="4"/>
  <c r="G5875" i="4"/>
  <c r="B5875" i="4" s="1"/>
  <c r="C2938" i="4"/>
  <c r="F2938" i="4"/>
  <c r="C1960" i="8" l="1"/>
  <c r="G1960" i="8"/>
  <c r="A5878" i="8"/>
  <c r="I5877" i="8"/>
  <c r="B5877" i="8" s="1"/>
  <c r="A5877" i="4"/>
  <c r="G5876" i="4"/>
  <c r="B5876" i="4" s="1"/>
  <c r="E2939" i="4"/>
  <c r="D2938" i="4"/>
  <c r="H1960" i="8" l="1"/>
  <c r="D1960" i="8"/>
  <c r="A5879" i="8"/>
  <c r="I5878" i="8"/>
  <c r="B5878" i="8" s="1"/>
  <c r="A5878" i="4"/>
  <c r="G5877" i="4"/>
  <c r="B5877" i="4" s="1"/>
  <c r="C2939" i="4"/>
  <c r="F2939" i="4"/>
  <c r="E1960" i="8" l="1"/>
  <c r="F1961" i="8"/>
  <c r="I5879" i="8"/>
  <c r="B5879" i="8" s="1"/>
  <c r="A5880" i="8"/>
  <c r="A5879" i="4"/>
  <c r="G5878" i="4"/>
  <c r="B5878" i="4" s="1"/>
  <c r="D2939" i="4"/>
  <c r="E2940" i="4"/>
  <c r="G1961" i="8" l="1"/>
  <c r="C1961" i="8"/>
  <c r="A5881" i="8"/>
  <c r="I5880" i="8"/>
  <c r="B5880" i="8" s="1"/>
  <c r="A5880" i="4"/>
  <c r="G5879" i="4"/>
  <c r="B5879" i="4" s="1"/>
  <c r="F2940" i="4"/>
  <c r="C2940" i="4"/>
  <c r="H1961" i="8" l="1"/>
  <c r="D1961" i="8"/>
  <c r="A5882" i="8"/>
  <c r="I5881" i="8"/>
  <c r="B5881" i="8" s="1"/>
  <c r="A5881" i="4"/>
  <c r="G5880" i="4"/>
  <c r="B5880" i="4" s="1"/>
  <c r="E2941" i="4"/>
  <c r="D2940" i="4"/>
  <c r="E1961" i="8" l="1"/>
  <c r="F1962" i="8"/>
  <c r="A5883" i="8"/>
  <c r="I5882" i="8"/>
  <c r="B5882" i="8" s="1"/>
  <c r="A5882" i="4"/>
  <c r="G5881" i="4"/>
  <c r="B5881" i="4" s="1"/>
  <c r="C2941" i="4"/>
  <c r="F2941" i="4"/>
  <c r="G1962" i="8" l="1"/>
  <c r="C1962" i="8"/>
  <c r="I5883" i="8"/>
  <c r="B5883" i="8" s="1"/>
  <c r="A5884" i="8"/>
  <c r="A5883" i="4"/>
  <c r="G5882" i="4"/>
  <c r="B5882" i="4" s="1"/>
  <c r="E2942" i="4"/>
  <c r="D2941" i="4"/>
  <c r="H1962" i="8" l="1"/>
  <c r="D1962" i="8"/>
  <c r="A5885" i="8"/>
  <c r="I5884" i="8"/>
  <c r="B5884" i="8" s="1"/>
  <c r="A5884" i="4"/>
  <c r="G5883" i="4"/>
  <c r="B5883" i="4" s="1"/>
  <c r="C2942" i="4"/>
  <c r="F2942" i="4"/>
  <c r="E1962" i="8" l="1"/>
  <c r="F1963" i="8"/>
  <c r="A5886" i="8"/>
  <c r="I5885" i="8"/>
  <c r="B5885" i="8" s="1"/>
  <c r="A5885" i="4"/>
  <c r="G5884" i="4"/>
  <c r="B5884" i="4" s="1"/>
  <c r="D2942" i="4"/>
  <c r="E2943" i="4"/>
  <c r="G1963" i="8" l="1"/>
  <c r="C1963" i="8"/>
  <c r="A5887" i="8"/>
  <c r="I5886" i="8"/>
  <c r="B5886" i="8" s="1"/>
  <c r="A5886" i="4"/>
  <c r="G5885" i="4"/>
  <c r="B5885" i="4" s="1"/>
  <c r="F2943" i="4"/>
  <c r="C2943" i="4"/>
  <c r="H1963" i="8" l="1"/>
  <c r="D1963" i="8"/>
  <c r="I5887" i="8"/>
  <c r="B5887" i="8" s="1"/>
  <c r="A5888" i="8"/>
  <c r="A5887" i="4"/>
  <c r="G5886" i="4"/>
  <c r="B5886" i="4" s="1"/>
  <c r="E2944" i="4"/>
  <c r="D2943" i="4"/>
  <c r="E1963" i="8" l="1"/>
  <c r="F1964" i="8"/>
  <c r="A5889" i="8"/>
  <c r="I5888" i="8"/>
  <c r="B5888" i="8" s="1"/>
  <c r="A5888" i="4"/>
  <c r="G5887" i="4"/>
  <c r="B5887" i="4" s="1"/>
  <c r="C2944" i="4"/>
  <c r="F2944" i="4"/>
  <c r="G1964" i="8" l="1"/>
  <c r="C1964" i="8"/>
  <c r="A5890" i="8"/>
  <c r="I5889" i="8"/>
  <c r="B5889" i="8" s="1"/>
  <c r="A5889" i="4"/>
  <c r="G5888" i="4"/>
  <c r="B5888" i="4" s="1"/>
  <c r="E2945" i="4"/>
  <c r="D2944" i="4"/>
  <c r="H1964" i="8" l="1"/>
  <c r="D1964" i="8"/>
  <c r="A5891" i="8"/>
  <c r="I5890" i="8"/>
  <c r="B5890" i="8" s="1"/>
  <c r="A5890" i="4"/>
  <c r="G5889" i="4"/>
  <c r="B5889" i="4" s="1"/>
  <c r="F2945" i="4"/>
  <c r="C2945" i="4"/>
  <c r="E1964" i="8" l="1"/>
  <c r="F1965" i="8"/>
  <c r="I5891" i="8"/>
  <c r="B5891" i="8" s="1"/>
  <c r="A5892" i="8"/>
  <c r="A5891" i="4"/>
  <c r="G5890" i="4"/>
  <c r="B5890" i="4" s="1"/>
  <c r="E2946" i="4"/>
  <c r="D2945" i="4"/>
  <c r="G1965" i="8" l="1"/>
  <c r="C1965" i="8"/>
  <c r="A5893" i="8"/>
  <c r="I5892" i="8"/>
  <c r="B5892" i="8" s="1"/>
  <c r="A5892" i="4"/>
  <c r="G5891" i="4"/>
  <c r="B5891" i="4" s="1"/>
  <c r="F2946" i="4"/>
  <c r="C2946" i="4"/>
  <c r="H1965" i="8" l="1"/>
  <c r="D1965" i="8"/>
  <c r="A5894" i="8"/>
  <c r="I5893" i="8"/>
  <c r="B5893" i="8" s="1"/>
  <c r="A5893" i="4"/>
  <c r="G5892" i="4"/>
  <c r="B5892" i="4" s="1"/>
  <c r="E2947" i="4"/>
  <c r="D2946" i="4"/>
  <c r="E1965" i="8" l="1"/>
  <c r="F1966" i="8"/>
  <c r="A5895" i="8"/>
  <c r="I5894" i="8"/>
  <c r="B5894" i="8" s="1"/>
  <c r="A5894" i="4"/>
  <c r="G5893" i="4"/>
  <c r="B5893" i="4" s="1"/>
  <c r="C2947" i="4"/>
  <c r="F2947" i="4"/>
  <c r="G1966" i="8" l="1"/>
  <c r="C1966" i="8"/>
  <c r="I5895" i="8"/>
  <c r="B5895" i="8" s="1"/>
  <c r="A5896" i="8"/>
  <c r="A5895" i="4"/>
  <c r="G5894" i="4"/>
  <c r="B5894" i="4" s="1"/>
  <c r="D2947" i="4"/>
  <c r="E2948" i="4"/>
  <c r="H1966" i="8" l="1"/>
  <c r="D1966" i="8"/>
  <c r="A5897" i="8"/>
  <c r="I5896" i="8"/>
  <c r="B5896" i="8" s="1"/>
  <c r="A5896" i="4"/>
  <c r="G5895" i="4"/>
  <c r="B5895" i="4" s="1"/>
  <c r="F2948" i="4"/>
  <c r="C2948" i="4"/>
  <c r="E1966" i="8" l="1"/>
  <c r="F1967" i="8"/>
  <c r="A5898" i="8"/>
  <c r="I5897" i="8"/>
  <c r="B5897" i="8" s="1"/>
  <c r="A5897" i="4"/>
  <c r="G5896" i="4"/>
  <c r="B5896" i="4" s="1"/>
  <c r="E2949" i="4"/>
  <c r="D2948" i="4"/>
  <c r="G1967" i="8" l="1"/>
  <c r="C1967" i="8"/>
  <c r="A5899" i="8"/>
  <c r="I5898" i="8"/>
  <c r="B5898" i="8" s="1"/>
  <c r="A5898" i="4"/>
  <c r="G5897" i="4"/>
  <c r="B5897" i="4" s="1"/>
  <c r="C2949" i="4"/>
  <c r="F2949" i="4"/>
  <c r="H1967" i="8" l="1"/>
  <c r="D1967" i="8"/>
  <c r="I5899" i="8"/>
  <c r="B5899" i="8" s="1"/>
  <c r="A5900" i="8"/>
  <c r="A5899" i="4"/>
  <c r="G5898" i="4"/>
  <c r="B5898" i="4" s="1"/>
  <c r="E2950" i="4"/>
  <c r="D2949" i="4"/>
  <c r="E1967" i="8" l="1"/>
  <c r="F1968" i="8"/>
  <c r="A5901" i="8"/>
  <c r="I5900" i="8"/>
  <c r="B5900" i="8" s="1"/>
  <c r="A5900" i="4"/>
  <c r="G5899" i="4"/>
  <c r="B5899" i="4" s="1"/>
  <c r="F2950" i="4"/>
  <c r="C2950" i="4"/>
  <c r="G1968" i="8" l="1"/>
  <c r="C1968" i="8"/>
  <c r="A5902" i="8"/>
  <c r="I5901" i="8"/>
  <c r="B5901" i="8" s="1"/>
  <c r="A5901" i="4"/>
  <c r="G5900" i="4"/>
  <c r="B5900" i="4" s="1"/>
  <c r="E2951" i="4"/>
  <c r="D2950" i="4"/>
  <c r="H1968" i="8" l="1"/>
  <c r="D1968" i="8"/>
  <c r="A5903" i="8"/>
  <c r="I5902" i="8"/>
  <c r="B5902" i="8" s="1"/>
  <c r="A5902" i="4"/>
  <c r="G5901" i="4"/>
  <c r="B5901" i="4" s="1"/>
  <c r="F2951" i="4"/>
  <c r="C2951" i="4"/>
  <c r="E1968" i="8" l="1"/>
  <c r="F1969" i="8"/>
  <c r="I5903" i="8"/>
  <c r="B5903" i="8" s="1"/>
  <c r="A5904" i="8"/>
  <c r="A5903" i="4"/>
  <c r="G5902" i="4"/>
  <c r="B5902" i="4" s="1"/>
  <c r="E2952" i="4"/>
  <c r="D2951" i="4"/>
  <c r="C1969" i="8" l="1"/>
  <c r="G1969" i="8"/>
  <c r="A5905" i="8"/>
  <c r="I5904" i="8"/>
  <c r="B5904" i="8" s="1"/>
  <c r="A5904" i="4"/>
  <c r="G5903" i="4"/>
  <c r="B5903" i="4" s="1"/>
  <c r="F2952" i="4"/>
  <c r="C2952" i="4"/>
  <c r="H1969" i="8" l="1"/>
  <c r="D1969" i="8"/>
  <c r="A5906" i="8"/>
  <c r="I5905" i="8"/>
  <c r="B5905" i="8" s="1"/>
  <c r="A5905" i="4"/>
  <c r="G5904" i="4"/>
  <c r="B5904" i="4" s="1"/>
  <c r="E2953" i="4"/>
  <c r="D2952" i="4"/>
  <c r="E1969" i="8" l="1"/>
  <c r="F1970" i="8"/>
  <c r="A5907" i="8"/>
  <c r="I5906" i="8"/>
  <c r="B5906" i="8" s="1"/>
  <c r="A5906" i="4"/>
  <c r="G5905" i="4"/>
  <c r="B5905" i="4" s="1"/>
  <c r="F2953" i="4"/>
  <c r="C2953" i="4"/>
  <c r="C1970" i="8" l="1"/>
  <c r="G1970" i="8"/>
  <c r="I5907" i="8"/>
  <c r="B5907" i="8" s="1"/>
  <c r="A5908" i="8"/>
  <c r="A5907" i="4"/>
  <c r="G5906" i="4"/>
  <c r="B5906" i="4" s="1"/>
  <c r="E2954" i="4"/>
  <c r="D2953" i="4"/>
  <c r="H1970" i="8" l="1"/>
  <c r="D1970" i="8"/>
  <c r="A5909" i="8"/>
  <c r="I5908" i="8"/>
  <c r="B5908" i="8" s="1"/>
  <c r="A5908" i="4"/>
  <c r="G5907" i="4"/>
  <c r="B5907" i="4" s="1"/>
  <c r="C2954" i="4"/>
  <c r="F2954" i="4"/>
  <c r="E1970" i="8" l="1"/>
  <c r="F1971" i="8"/>
  <c r="A5910" i="8"/>
  <c r="I5909" i="8"/>
  <c r="B5909" i="8" s="1"/>
  <c r="A5909" i="4"/>
  <c r="G5908" i="4"/>
  <c r="B5908" i="4" s="1"/>
  <c r="D2954" i="4"/>
  <c r="E2955" i="4"/>
  <c r="C1971" i="8" l="1"/>
  <c r="G1971" i="8"/>
  <c r="A5911" i="8"/>
  <c r="I5910" i="8"/>
  <c r="B5910" i="8" s="1"/>
  <c r="A5910" i="4"/>
  <c r="G5909" i="4"/>
  <c r="B5909" i="4" s="1"/>
  <c r="C2955" i="4"/>
  <c r="F2955" i="4"/>
  <c r="H1971" i="8" l="1"/>
  <c r="D1971" i="8"/>
  <c r="I5911" i="8"/>
  <c r="B5911" i="8" s="1"/>
  <c r="A5912" i="8"/>
  <c r="A5911" i="4"/>
  <c r="G5910" i="4"/>
  <c r="B5910" i="4" s="1"/>
  <c r="E2956" i="4"/>
  <c r="D2955" i="4"/>
  <c r="E1971" i="8" l="1"/>
  <c r="F1972" i="8"/>
  <c r="A5913" i="8"/>
  <c r="I5912" i="8"/>
  <c r="B5912" i="8" s="1"/>
  <c r="A5912" i="4"/>
  <c r="G5911" i="4"/>
  <c r="B5911" i="4" s="1"/>
  <c r="C2956" i="4"/>
  <c r="F2956" i="4"/>
  <c r="C1972" i="8" l="1"/>
  <c r="G1972" i="8"/>
  <c r="A5914" i="8"/>
  <c r="I5913" i="8"/>
  <c r="B5913" i="8" s="1"/>
  <c r="A5913" i="4"/>
  <c r="G5912" i="4"/>
  <c r="B5912" i="4" s="1"/>
  <c r="E2957" i="4"/>
  <c r="D2956" i="4"/>
  <c r="H1972" i="8" l="1"/>
  <c r="D1972" i="8"/>
  <c r="A5915" i="8"/>
  <c r="I5914" i="8"/>
  <c r="B5914" i="8" s="1"/>
  <c r="A5914" i="4"/>
  <c r="G5913" i="4"/>
  <c r="B5913" i="4" s="1"/>
  <c r="C2957" i="4"/>
  <c r="F2957" i="4"/>
  <c r="E1972" i="8" l="1"/>
  <c r="F1973" i="8"/>
  <c r="I5915" i="8"/>
  <c r="B5915" i="8" s="1"/>
  <c r="A5916" i="8"/>
  <c r="A5915" i="4"/>
  <c r="G5914" i="4"/>
  <c r="B5914" i="4" s="1"/>
  <c r="E2958" i="4"/>
  <c r="D2957" i="4"/>
  <c r="C1973" i="8" l="1"/>
  <c r="G1973" i="8"/>
  <c r="A5917" i="8"/>
  <c r="I5916" i="8"/>
  <c r="B5916" i="8" s="1"/>
  <c r="A5916" i="4"/>
  <c r="G5915" i="4"/>
  <c r="B5915" i="4" s="1"/>
  <c r="F2958" i="4"/>
  <c r="C2958" i="4"/>
  <c r="H1973" i="8" l="1"/>
  <c r="D1973" i="8"/>
  <c r="A5918" i="8"/>
  <c r="I5917" i="8"/>
  <c r="B5917" i="8" s="1"/>
  <c r="A5917" i="4"/>
  <c r="G5916" i="4"/>
  <c r="B5916" i="4" s="1"/>
  <c r="E2959" i="4"/>
  <c r="D2958" i="4"/>
  <c r="E1973" i="8" l="1"/>
  <c r="F1974" i="8"/>
  <c r="A5919" i="8"/>
  <c r="I5918" i="8"/>
  <c r="B5918" i="8" s="1"/>
  <c r="A5918" i="4"/>
  <c r="G5917" i="4"/>
  <c r="B5917" i="4" s="1"/>
  <c r="F2959" i="4"/>
  <c r="C2959" i="4"/>
  <c r="G1974" i="8" l="1"/>
  <c r="C1974" i="8"/>
  <c r="I5919" i="8"/>
  <c r="B5919" i="8" s="1"/>
  <c r="A5920" i="8"/>
  <c r="A5919" i="4"/>
  <c r="G5918" i="4"/>
  <c r="B5918" i="4" s="1"/>
  <c r="D2959" i="4"/>
  <c r="E2960" i="4"/>
  <c r="H1974" i="8" l="1"/>
  <c r="D1974" i="8"/>
  <c r="A5921" i="8"/>
  <c r="I5920" i="8"/>
  <c r="B5920" i="8" s="1"/>
  <c r="A5920" i="4"/>
  <c r="G5919" i="4"/>
  <c r="B5919" i="4" s="1"/>
  <c r="F2960" i="4"/>
  <c r="C2960" i="4"/>
  <c r="E1974" i="8" l="1"/>
  <c r="F1975" i="8"/>
  <c r="A5922" i="8"/>
  <c r="I5921" i="8"/>
  <c r="B5921" i="8" s="1"/>
  <c r="A5921" i="4"/>
  <c r="G5920" i="4"/>
  <c r="B5920" i="4" s="1"/>
  <c r="D2960" i="4"/>
  <c r="E2961" i="4"/>
  <c r="C1975" i="8" l="1"/>
  <c r="G1975" i="8"/>
  <c r="A5923" i="8"/>
  <c r="I5922" i="8"/>
  <c r="B5922" i="8" s="1"/>
  <c r="A5922" i="4"/>
  <c r="G5921" i="4"/>
  <c r="B5921" i="4" s="1"/>
  <c r="C2961" i="4"/>
  <c r="F2961" i="4"/>
  <c r="H1975" i="8" l="1"/>
  <c r="D1975" i="8"/>
  <c r="I5923" i="8"/>
  <c r="B5923" i="8" s="1"/>
  <c r="A5924" i="8"/>
  <c r="A5923" i="4"/>
  <c r="G5922" i="4"/>
  <c r="B5922" i="4" s="1"/>
  <c r="E2962" i="4"/>
  <c r="D2961" i="4"/>
  <c r="E1975" i="8" l="1"/>
  <c r="F1976" i="8"/>
  <c r="A5925" i="8"/>
  <c r="I5924" i="8"/>
  <c r="B5924" i="8" s="1"/>
  <c r="A5924" i="4"/>
  <c r="G5923" i="4"/>
  <c r="B5923" i="4" s="1"/>
  <c r="F2962" i="4"/>
  <c r="C2962" i="4"/>
  <c r="C1976" i="8" l="1"/>
  <c r="G1976" i="8"/>
  <c r="A5926" i="8"/>
  <c r="I5925" i="8"/>
  <c r="B5925" i="8" s="1"/>
  <c r="A5925" i="4"/>
  <c r="G5924" i="4"/>
  <c r="B5924" i="4" s="1"/>
  <c r="D2962" i="4"/>
  <c r="E2963" i="4"/>
  <c r="H1976" i="8" l="1"/>
  <c r="D1976" i="8"/>
  <c r="A5927" i="8"/>
  <c r="I5926" i="8"/>
  <c r="B5926" i="8" s="1"/>
  <c r="A5926" i="4"/>
  <c r="G5925" i="4"/>
  <c r="B5925" i="4" s="1"/>
  <c r="F2963" i="4"/>
  <c r="C2963" i="4"/>
  <c r="E1976" i="8" l="1"/>
  <c r="F1977" i="8"/>
  <c r="I5927" i="8"/>
  <c r="B5927" i="8" s="1"/>
  <c r="A5928" i="8"/>
  <c r="A5927" i="4"/>
  <c r="G5926" i="4"/>
  <c r="B5926" i="4" s="1"/>
  <c r="D2963" i="4"/>
  <c r="E2964" i="4"/>
  <c r="C1977" i="8" l="1"/>
  <c r="G1977" i="8"/>
  <c r="A5929" i="8"/>
  <c r="I5928" i="8"/>
  <c r="B5928" i="8" s="1"/>
  <c r="A5928" i="4"/>
  <c r="G5927" i="4"/>
  <c r="B5927" i="4" s="1"/>
  <c r="F2964" i="4"/>
  <c r="C2964" i="4"/>
  <c r="H1977" i="8" l="1"/>
  <c r="D1977" i="8"/>
  <c r="A5930" i="8"/>
  <c r="I5929" i="8"/>
  <c r="B5929" i="8" s="1"/>
  <c r="A5929" i="4"/>
  <c r="G5928" i="4"/>
  <c r="B5928" i="4" s="1"/>
  <c r="E2965" i="4"/>
  <c r="D2964" i="4"/>
  <c r="E1977" i="8" l="1"/>
  <c r="F1978" i="8"/>
  <c r="A5931" i="8"/>
  <c r="I5930" i="8"/>
  <c r="B5930" i="8" s="1"/>
  <c r="A5930" i="4"/>
  <c r="G5929" i="4"/>
  <c r="B5929" i="4" s="1"/>
  <c r="F2965" i="4"/>
  <c r="C2965" i="4"/>
  <c r="C1978" i="8" l="1"/>
  <c r="G1978" i="8"/>
  <c r="I5931" i="8"/>
  <c r="B5931" i="8" s="1"/>
  <c r="A5932" i="8"/>
  <c r="A5931" i="4"/>
  <c r="G5930" i="4"/>
  <c r="B5930" i="4" s="1"/>
  <c r="E2966" i="4"/>
  <c r="D2965" i="4"/>
  <c r="H1978" i="8" l="1"/>
  <c r="D1978" i="8"/>
  <c r="A5933" i="8"/>
  <c r="I5932" i="8"/>
  <c r="B5932" i="8" s="1"/>
  <c r="A5932" i="4"/>
  <c r="G5931" i="4"/>
  <c r="B5931" i="4" s="1"/>
  <c r="C2966" i="4"/>
  <c r="F2966" i="4"/>
  <c r="E1978" i="8" l="1"/>
  <c r="F1979" i="8"/>
  <c r="A5934" i="8"/>
  <c r="I5933" i="8"/>
  <c r="B5933" i="8" s="1"/>
  <c r="A5933" i="4"/>
  <c r="G5932" i="4"/>
  <c r="B5932" i="4" s="1"/>
  <c r="D2966" i="4"/>
  <c r="E2967" i="4"/>
  <c r="C1979" i="8" l="1"/>
  <c r="G1979" i="8"/>
  <c r="A5935" i="8"/>
  <c r="I5934" i="8"/>
  <c r="B5934" i="8" s="1"/>
  <c r="A5934" i="4"/>
  <c r="G5933" i="4"/>
  <c r="B5933" i="4" s="1"/>
  <c r="C2967" i="4"/>
  <c r="F2967" i="4"/>
  <c r="H1979" i="8" l="1"/>
  <c r="D1979" i="8"/>
  <c r="I5935" i="8"/>
  <c r="B5935" i="8" s="1"/>
  <c r="A5936" i="8"/>
  <c r="A5935" i="4"/>
  <c r="G5934" i="4"/>
  <c r="B5934" i="4" s="1"/>
  <c r="E2968" i="4"/>
  <c r="D2967" i="4"/>
  <c r="E1979" i="8" l="1"/>
  <c r="F1980" i="8"/>
  <c r="A5937" i="8"/>
  <c r="I5936" i="8"/>
  <c r="B5936" i="8" s="1"/>
  <c r="A5936" i="4"/>
  <c r="G5935" i="4"/>
  <c r="B5935" i="4" s="1"/>
  <c r="C2968" i="4"/>
  <c r="F2968" i="4"/>
  <c r="G1980" i="8" l="1"/>
  <c r="C1980" i="8"/>
  <c r="A5938" i="8"/>
  <c r="I5937" i="8"/>
  <c r="B5937" i="8" s="1"/>
  <c r="A5937" i="4"/>
  <c r="G5936" i="4"/>
  <c r="B5936" i="4" s="1"/>
  <c r="D2968" i="4"/>
  <c r="E2969" i="4"/>
  <c r="H1980" i="8" l="1"/>
  <c r="D1980" i="8"/>
  <c r="A5939" i="8"/>
  <c r="I5938" i="8"/>
  <c r="B5938" i="8" s="1"/>
  <c r="A5938" i="4"/>
  <c r="G5937" i="4"/>
  <c r="B5937" i="4" s="1"/>
  <c r="F2969" i="4"/>
  <c r="C2969" i="4"/>
  <c r="E1980" i="8" l="1"/>
  <c r="F1981" i="8"/>
  <c r="I5939" i="8"/>
  <c r="B5939" i="8" s="1"/>
  <c r="A5940" i="8"/>
  <c r="A5939" i="4"/>
  <c r="G5938" i="4"/>
  <c r="B5938" i="4" s="1"/>
  <c r="E2970" i="4"/>
  <c r="D2969" i="4"/>
  <c r="C1981" i="8" l="1"/>
  <c r="G1981" i="8"/>
  <c r="A5941" i="8"/>
  <c r="I5940" i="8"/>
  <c r="B5940" i="8" s="1"/>
  <c r="A5940" i="4"/>
  <c r="G5939" i="4"/>
  <c r="B5939" i="4" s="1"/>
  <c r="C2970" i="4"/>
  <c r="F2970" i="4"/>
  <c r="H1981" i="8" l="1"/>
  <c r="D1981" i="8"/>
  <c r="A5942" i="8"/>
  <c r="I5941" i="8"/>
  <c r="B5941" i="8" s="1"/>
  <c r="A5941" i="4"/>
  <c r="G5940" i="4"/>
  <c r="B5940" i="4" s="1"/>
  <c r="E2971" i="4"/>
  <c r="D2970" i="4"/>
  <c r="E1981" i="8" l="1"/>
  <c r="F1982" i="8"/>
  <c r="A5943" i="8"/>
  <c r="I5942" i="8"/>
  <c r="B5942" i="8" s="1"/>
  <c r="A5942" i="4"/>
  <c r="G5941" i="4"/>
  <c r="B5941" i="4" s="1"/>
  <c r="C2971" i="4"/>
  <c r="F2971" i="4"/>
  <c r="G1982" i="8" l="1"/>
  <c r="C1982" i="8"/>
  <c r="I5943" i="8"/>
  <c r="B5943" i="8" s="1"/>
  <c r="A5944" i="8"/>
  <c r="A5943" i="4"/>
  <c r="G5942" i="4"/>
  <c r="B5942" i="4" s="1"/>
  <c r="E2972" i="4"/>
  <c r="D2971" i="4"/>
  <c r="H1982" i="8" l="1"/>
  <c r="D1982" i="8"/>
  <c r="A5945" i="8"/>
  <c r="I5944" i="8"/>
  <c r="B5944" i="8" s="1"/>
  <c r="A5944" i="4"/>
  <c r="G5943" i="4"/>
  <c r="B5943" i="4" s="1"/>
  <c r="F2972" i="4"/>
  <c r="C2972" i="4"/>
  <c r="E1982" i="8" l="1"/>
  <c r="F1983" i="8"/>
  <c r="A5946" i="8"/>
  <c r="I5945" i="8"/>
  <c r="B5945" i="8" s="1"/>
  <c r="A5945" i="4"/>
  <c r="G5944" i="4"/>
  <c r="B5944" i="4" s="1"/>
  <c r="E2973" i="4"/>
  <c r="D2972" i="4"/>
  <c r="C1983" i="8" l="1"/>
  <c r="G1983" i="8"/>
  <c r="A5947" i="8"/>
  <c r="I5946" i="8"/>
  <c r="B5946" i="8" s="1"/>
  <c r="A5946" i="4"/>
  <c r="G5945" i="4"/>
  <c r="B5945" i="4" s="1"/>
  <c r="F2973" i="4"/>
  <c r="C2973" i="4"/>
  <c r="H1983" i="8" l="1"/>
  <c r="D1983" i="8"/>
  <c r="I5947" i="8"/>
  <c r="B5947" i="8" s="1"/>
  <c r="A5948" i="8"/>
  <c r="A5947" i="4"/>
  <c r="G5946" i="4"/>
  <c r="B5946" i="4" s="1"/>
  <c r="D2973" i="4"/>
  <c r="E2974" i="4"/>
  <c r="E1983" i="8" l="1"/>
  <c r="F1984" i="8"/>
  <c r="A5949" i="8"/>
  <c r="I5948" i="8"/>
  <c r="B5948" i="8" s="1"/>
  <c r="A5948" i="4"/>
  <c r="G5947" i="4"/>
  <c r="B5947" i="4" s="1"/>
  <c r="F2974" i="4"/>
  <c r="C2974" i="4"/>
  <c r="C1984" i="8" l="1"/>
  <c r="G1984" i="8"/>
  <c r="A5950" i="8"/>
  <c r="I5949" i="8"/>
  <c r="B5949" i="8" s="1"/>
  <c r="A5949" i="4"/>
  <c r="G5948" i="4"/>
  <c r="B5948" i="4" s="1"/>
  <c r="D2974" i="4"/>
  <c r="E2975" i="4"/>
  <c r="H1984" i="8" l="1"/>
  <c r="D1984" i="8"/>
  <c r="A5951" i="8"/>
  <c r="I5950" i="8"/>
  <c r="B5950" i="8" s="1"/>
  <c r="A5950" i="4"/>
  <c r="G5949" i="4"/>
  <c r="B5949" i="4" s="1"/>
  <c r="C2975" i="4"/>
  <c r="F2975" i="4"/>
  <c r="E1984" i="8" l="1"/>
  <c r="F1985" i="8"/>
  <c r="I5951" i="8"/>
  <c r="B5951" i="8" s="1"/>
  <c r="A5952" i="8"/>
  <c r="A5951" i="4"/>
  <c r="G5950" i="4"/>
  <c r="B5950" i="4" s="1"/>
  <c r="E2976" i="4"/>
  <c r="D2975" i="4"/>
  <c r="G1985" i="8" l="1"/>
  <c r="C1985" i="8"/>
  <c r="A5953" i="8"/>
  <c r="I5952" i="8"/>
  <c r="B5952" i="8" s="1"/>
  <c r="A5952" i="4"/>
  <c r="G5951" i="4"/>
  <c r="B5951" i="4" s="1"/>
  <c r="F2976" i="4"/>
  <c r="C2976" i="4"/>
  <c r="H1985" i="8" l="1"/>
  <c r="D1985" i="8"/>
  <c r="A5954" i="8"/>
  <c r="I5953" i="8"/>
  <c r="B5953" i="8" s="1"/>
  <c r="A5953" i="4"/>
  <c r="G5952" i="4"/>
  <c r="B5952" i="4" s="1"/>
  <c r="D2976" i="4"/>
  <c r="E2977" i="4"/>
  <c r="E1985" i="8" l="1"/>
  <c r="F1986" i="8"/>
  <c r="A5955" i="8"/>
  <c r="I5954" i="8"/>
  <c r="B5954" i="8" s="1"/>
  <c r="A5954" i="4"/>
  <c r="G5953" i="4"/>
  <c r="B5953" i="4" s="1"/>
  <c r="F2977" i="4"/>
  <c r="C2977" i="4"/>
  <c r="C1986" i="8" l="1"/>
  <c r="G1986" i="8"/>
  <c r="I5955" i="8"/>
  <c r="B5955" i="8" s="1"/>
  <c r="A5956" i="8"/>
  <c r="A5955" i="4"/>
  <c r="G5954" i="4"/>
  <c r="B5954" i="4" s="1"/>
  <c r="D2977" i="4"/>
  <c r="E2978" i="4"/>
  <c r="H1986" i="8" l="1"/>
  <c r="D1986" i="8"/>
  <c r="A5957" i="8"/>
  <c r="I5956" i="8"/>
  <c r="B5956" i="8" s="1"/>
  <c r="A5956" i="4"/>
  <c r="G5955" i="4"/>
  <c r="B5955" i="4" s="1"/>
  <c r="C2978" i="4"/>
  <c r="F2978" i="4"/>
  <c r="E1986" i="8" l="1"/>
  <c r="F1987" i="8"/>
  <c r="A5958" i="8"/>
  <c r="I5957" i="8"/>
  <c r="B5957" i="8" s="1"/>
  <c r="A5957" i="4"/>
  <c r="G5956" i="4"/>
  <c r="B5956" i="4" s="1"/>
  <c r="E2979" i="4"/>
  <c r="D2978" i="4"/>
  <c r="G1987" i="8" l="1"/>
  <c r="C1987" i="8"/>
  <c r="A5959" i="8"/>
  <c r="I5958" i="8"/>
  <c r="B5958" i="8" s="1"/>
  <c r="A5958" i="4"/>
  <c r="G5957" i="4"/>
  <c r="B5957" i="4" s="1"/>
  <c r="C2979" i="4"/>
  <c r="F2979" i="4"/>
  <c r="H1987" i="8" l="1"/>
  <c r="D1987" i="8"/>
  <c r="I5959" i="8"/>
  <c r="B5959" i="8" s="1"/>
  <c r="A5960" i="8"/>
  <c r="A5959" i="4"/>
  <c r="G5958" i="4"/>
  <c r="B5958" i="4" s="1"/>
  <c r="D2979" i="4"/>
  <c r="E2980" i="4"/>
  <c r="E1987" i="8" l="1"/>
  <c r="F1988" i="8"/>
  <c r="A5961" i="8"/>
  <c r="I5960" i="8"/>
  <c r="B5960" i="8" s="1"/>
  <c r="A5960" i="4"/>
  <c r="G5959" i="4"/>
  <c r="B5959" i="4" s="1"/>
  <c r="F2980" i="4"/>
  <c r="C2980" i="4"/>
  <c r="G1988" i="8" l="1"/>
  <c r="C1988" i="8"/>
  <c r="A5962" i="8"/>
  <c r="I5961" i="8"/>
  <c r="B5961" i="8" s="1"/>
  <c r="A5961" i="4"/>
  <c r="G5960" i="4"/>
  <c r="B5960" i="4" s="1"/>
  <c r="D2980" i="4"/>
  <c r="E2981" i="4"/>
  <c r="H1988" i="8" l="1"/>
  <c r="D1988" i="8"/>
  <c r="A5963" i="8"/>
  <c r="I5962" i="8"/>
  <c r="B5962" i="8" s="1"/>
  <c r="A5962" i="4"/>
  <c r="G5961" i="4"/>
  <c r="B5961" i="4" s="1"/>
  <c r="C2981" i="4"/>
  <c r="F2981" i="4"/>
  <c r="E1988" i="8" l="1"/>
  <c r="F1989" i="8"/>
  <c r="I5963" i="8"/>
  <c r="B5963" i="8" s="1"/>
  <c r="A5964" i="8"/>
  <c r="A5963" i="4"/>
  <c r="G5962" i="4"/>
  <c r="B5962" i="4" s="1"/>
  <c r="E2982" i="4"/>
  <c r="D2981" i="4"/>
  <c r="G1989" i="8" l="1"/>
  <c r="C1989" i="8"/>
  <c r="A5965" i="8"/>
  <c r="I5964" i="8"/>
  <c r="B5964" i="8" s="1"/>
  <c r="A5964" i="4"/>
  <c r="G5963" i="4"/>
  <c r="B5963" i="4" s="1"/>
  <c r="C2982" i="4"/>
  <c r="F2982" i="4"/>
  <c r="H1989" i="8" l="1"/>
  <c r="D1989" i="8"/>
  <c r="A5966" i="8"/>
  <c r="I5965" i="8"/>
  <c r="B5965" i="8" s="1"/>
  <c r="A5965" i="4"/>
  <c r="G5964" i="4"/>
  <c r="B5964" i="4" s="1"/>
  <c r="E2983" i="4"/>
  <c r="D2982" i="4"/>
  <c r="E1989" i="8" l="1"/>
  <c r="F1990" i="8"/>
  <c r="A5967" i="8"/>
  <c r="I5966" i="8"/>
  <c r="B5966" i="8" s="1"/>
  <c r="A5966" i="4"/>
  <c r="G5965" i="4"/>
  <c r="B5965" i="4" s="1"/>
  <c r="F2983" i="4"/>
  <c r="C2983" i="4"/>
  <c r="C1990" i="8" l="1"/>
  <c r="G1990" i="8"/>
  <c r="I5967" i="8"/>
  <c r="B5967" i="8" s="1"/>
  <c r="A5968" i="8"/>
  <c r="A5967" i="4"/>
  <c r="G5966" i="4"/>
  <c r="B5966" i="4" s="1"/>
  <c r="E2984" i="4"/>
  <c r="D2983" i="4"/>
  <c r="H1990" i="8" l="1"/>
  <c r="D1990" i="8"/>
  <c r="A5969" i="8"/>
  <c r="I5968" i="8"/>
  <c r="B5968" i="8" s="1"/>
  <c r="A5968" i="4"/>
  <c r="G5967" i="4"/>
  <c r="B5967" i="4" s="1"/>
  <c r="F2984" i="4"/>
  <c r="C2984" i="4"/>
  <c r="E1990" i="8" l="1"/>
  <c r="F1991" i="8"/>
  <c r="A5970" i="8"/>
  <c r="I5969" i="8"/>
  <c r="B5969" i="8" s="1"/>
  <c r="A5969" i="4"/>
  <c r="G5968" i="4"/>
  <c r="B5968" i="4" s="1"/>
  <c r="E2985" i="4"/>
  <c r="D2984" i="4"/>
  <c r="C1991" i="8" l="1"/>
  <c r="G1991" i="8"/>
  <c r="A5971" i="8"/>
  <c r="I5970" i="8"/>
  <c r="B5970" i="8" s="1"/>
  <c r="A5970" i="4"/>
  <c r="G5969" i="4"/>
  <c r="B5969" i="4" s="1"/>
  <c r="F2985" i="4"/>
  <c r="C2985" i="4"/>
  <c r="H1991" i="8" l="1"/>
  <c r="D1991" i="8"/>
  <c r="I5971" i="8"/>
  <c r="B5971" i="8" s="1"/>
  <c r="A5972" i="8"/>
  <c r="A5971" i="4"/>
  <c r="G5970" i="4"/>
  <c r="B5970" i="4" s="1"/>
  <c r="E2986" i="4"/>
  <c r="D2985" i="4"/>
  <c r="E1991" i="8" l="1"/>
  <c r="F1992" i="8"/>
  <c r="A5973" i="8"/>
  <c r="I5972" i="8"/>
  <c r="B5972" i="8" s="1"/>
  <c r="A5972" i="4"/>
  <c r="G5971" i="4"/>
  <c r="B5971" i="4" s="1"/>
  <c r="C2986" i="4"/>
  <c r="F2986" i="4"/>
  <c r="G1992" i="8" l="1"/>
  <c r="C1992" i="8"/>
  <c r="A5974" i="8"/>
  <c r="I5973" i="8"/>
  <c r="B5973" i="8" s="1"/>
  <c r="A5973" i="4"/>
  <c r="G5972" i="4"/>
  <c r="B5972" i="4" s="1"/>
  <c r="D2986" i="4"/>
  <c r="E2987" i="4"/>
  <c r="H1992" i="8" l="1"/>
  <c r="D1992" i="8"/>
  <c r="A5975" i="8"/>
  <c r="I5974" i="8"/>
  <c r="B5974" i="8" s="1"/>
  <c r="A5974" i="4"/>
  <c r="G5973" i="4"/>
  <c r="B5973" i="4" s="1"/>
  <c r="F2987" i="4"/>
  <c r="C2987" i="4"/>
  <c r="E1992" i="8" l="1"/>
  <c r="F1993" i="8"/>
  <c r="I5975" i="8"/>
  <c r="B5975" i="8" s="1"/>
  <c r="A5976" i="8"/>
  <c r="A5975" i="4"/>
  <c r="G5974" i="4"/>
  <c r="B5974" i="4" s="1"/>
  <c r="E2988" i="4"/>
  <c r="D2987" i="4"/>
  <c r="G1993" i="8" l="1"/>
  <c r="C1993" i="8"/>
  <c r="A5977" i="8"/>
  <c r="I5976" i="8"/>
  <c r="B5976" i="8" s="1"/>
  <c r="A5976" i="4"/>
  <c r="G5975" i="4"/>
  <c r="B5975" i="4" s="1"/>
  <c r="C2988" i="4"/>
  <c r="F2988" i="4"/>
  <c r="H1993" i="8" l="1"/>
  <c r="D1993" i="8"/>
  <c r="A5978" i="8"/>
  <c r="I5977" i="8"/>
  <c r="B5977" i="8" s="1"/>
  <c r="A5977" i="4"/>
  <c r="G5976" i="4"/>
  <c r="B5976" i="4" s="1"/>
  <c r="E2989" i="4"/>
  <c r="D2988" i="4"/>
  <c r="E1993" i="8" l="1"/>
  <c r="F1994" i="8"/>
  <c r="A5979" i="8"/>
  <c r="I5978" i="8"/>
  <c r="B5978" i="8" s="1"/>
  <c r="A5978" i="4"/>
  <c r="G5977" i="4"/>
  <c r="B5977" i="4" s="1"/>
  <c r="C2989" i="4"/>
  <c r="F2989" i="4"/>
  <c r="C1994" i="8" l="1"/>
  <c r="G1994" i="8"/>
  <c r="I5979" i="8"/>
  <c r="B5979" i="8" s="1"/>
  <c r="A5980" i="8"/>
  <c r="A5979" i="4"/>
  <c r="G5978" i="4"/>
  <c r="B5978" i="4" s="1"/>
  <c r="E2990" i="4"/>
  <c r="D2989" i="4"/>
  <c r="H1994" i="8" l="1"/>
  <c r="D1994" i="8"/>
  <c r="A5981" i="8"/>
  <c r="I5980" i="8"/>
  <c r="B5980" i="8" s="1"/>
  <c r="A5980" i="4"/>
  <c r="G5979" i="4"/>
  <c r="B5979" i="4" s="1"/>
  <c r="F2990" i="4"/>
  <c r="C2990" i="4"/>
  <c r="E1994" i="8" l="1"/>
  <c r="F1995" i="8"/>
  <c r="A5982" i="8"/>
  <c r="I5981" i="8"/>
  <c r="B5981" i="8" s="1"/>
  <c r="A5981" i="4"/>
  <c r="G5980" i="4"/>
  <c r="B5980" i="4" s="1"/>
  <c r="E2991" i="4"/>
  <c r="D2990" i="4"/>
  <c r="G1995" i="8" l="1"/>
  <c r="C1995" i="8"/>
  <c r="A5983" i="8"/>
  <c r="I5982" i="8"/>
  <c r="B5982" i="8" s="1"/>
  <c r="A5982" i="4"/>
  <c r="G5981" i="4"/>
  <c r="B5981" i="4" s="1"/>
  <c r="F2991" i="4"/>
  <c r="C2991" i="4"/>
  <c r="H1995" i="8" l="1"/>
  <c r="D1995" i="8"/>
  <c r="I5983" i="8"/>
  <c r="B5983" i="8" s="1"/>
  <c r="A5984" i="8"/>
  <c r="A5983" i="4"/>
  <c r="G5982" i="4"/>
  <c r="B5982" i="4" s="1"/>
  <c r="E2992" i="4"/>
  <c r="D2991" i="4"/>
  <c r="E1995" i="8" l="1"/>
  <c r="F1996" i="8"/>
  <c r="A5985" i="8"/>
  <c r="I5984" i="8"/>
  <c r="B5984" i="8" s="1"/>
  <c r="A5984" i="4"/>
  <c r="G5983" i="4"/>
  <c r="B5983" i="4" s="1"/>
  <c r="C2992" i="4"/>
  <c r="F2992" i="4"/>
  <c r="G1996" i="8" l="1"/>
  <c r="C1996" i="8"/>
  <c r="A5986" i="8"/>
  <c r="I5985" i="8"/>
  <c r="B5985" i="8" s="1"/>
  <c r="A5985" i="4"/>
  <c r="G5984" i="4"/>
  <c r="B5984" i="4" s="1"/>
  <c r="E2993" i="4"/>
  <c r="D2992" i="4"/>
  <c r="H1996" i="8" l="1"/>
  <c r="D1996" i="8"/>
  <c r="A5987" i="8"/>
  <c r="I5986" i="8"/>
  <c r="B5986" i="8" s="1"/>
  <c r="A5986" i="4"/>
  <c r="G5985" i="4"/>
  <c r="B5985" i="4" s="1"/>
  <c r="C2993" i="4"/>
  <c r="F2993" i="4"/>
  <c r="E1996" i="8" l="1"/>
  <c r="F1997" i="8"/>
  <c r="I5987" i="8"/>
  <c r="B5987" i="8" s="1"/>
  <c r="A5988" i="8"/>
  <c r="A5987" i="4"/>
  <c r="G5986" i="4"/>
  <c r="B5986" i="4" s="1"/>
  <c r="D2993" i="4"/>
  <c r="E2994" i="4"/>
  <c r="C1997" i="8" l="1"/>
  <c r="G1997" i="8"/>
  <c r="A5989" i="8"/>
  <c r="I5988" i="8"/>
  <c r="B5988" i="8" s="1"/>
  <c r="A5988" i="4"/>
  <c r="G5987" i="4"/>
  <c r="B5987" i="4" s="1"/>
  <c r="F2994" i="4"/>
  <c r="C2994" i="4"/>
  <c r="H1997" i="8" l="1"/>
  <c r="D1997" i="8"/>
  <c r="A5990" i="8"/>
  <c r="I5989" i="8"/>
  <c r="B5989" i="8" s="1"/>
  <c r="A5989" i="4"/>
  <c r="G5988" i="4"/>
  <c r="B5988" i="4" s="1"/>
  <c r="E2995" i="4"/>
  <c r="D2994" i="4"/>
  <c r="E1997" i="8" l="1"/>
  <c r="F1998" i="8"/>
  <c r="A5991" i="8"/>
  <c r="I5990" i="8"/>
  <c r="B5990" i="8" s="1"/>
  <c r="A5990" i="4"/>
  <c r="G5989" i="4"/>
  <c r="B5989" i="4" s="1"/>
  <c r="C2995" i="4"/>
  <c r="F2995" i="4"/>
  <c r="G1998" i="8" l="1"/>
  <c r="C1998" i="8"/>
  <c r="I5991" i="8"/>
  <c r="B5991" i="8" s="1"/>
  <c r="A5992" i="8"/>
  <c r="A5991" i="4"/>
  <c r="G5990" i="4"/>
  <c r="B5990" i="4" s="1"/>
  <c r="E2996" i="4"/>
  <c r="D2995" i="4"/>
  <c r="H1998" i="8" l="1"/>
  <c r="D1998" i="8"/>
  <c r="A5993" i="8"/>
  <c r="I5992" i="8"/>
  <c r="B5992" i="8" s="1"/>
  <c r="A5992" i="4"/>
  <c r="G5991" i="4"/>
  <c r="B5991" i="4" s="1"/>
  <c r="C2996" i="4"/>
  <c r="F2996" i="4"/>
  <c r="E1998" i="8" l="1"/>
  <c r="F1999" i="8"/>
  <c r="A5994" i="8"/>
  <c r="I5993" i="8"/>
  <c r="B5993" i="8" s="1"/>
  <c r="A5993" i="4"/>
  <c r="G5992" i="4"/>
  <c r="B5992" i="4" s="1"/>
  <c r="E2997" i="4"/>
  <c r="D2996" i="4"/>
  <c r="G1999" i="8" l="1"/>
  <c r="C1999" i="8"/>
  <c r="A5995" i="8"/>
  <c r="I5994" i="8"/>
  <c r="B5994" i="8" s="1"/>
  <c r="A5994" i="4"/>
  <c r="G5993" i="4"/>
  <c r="B5993" i="4" s="1"/>
  <c r="F2997" i="4"/>
  <c r="C2997" i="4"/>
  <c r="H1999" i="8" l="1"/>
  <c r="D1999" i="8"/>
  <c r="I5995" i="8"/>
  <c r="B5995" i="8" s="1"/>
  <c r="A5996" i="8"/>
  <c r="A5995" i="4"/>
  <c r="G5994" i="4"/>
  <c r="B5994" i="4" s="1"/>
  <c r="E2998" i="4"/>
  <c r="D2997" i="4"/>
  <c r="E1999" i="8" l="1"/>
  <c r="F2000" i="8"/>
  <c r="A5997" i="8"/>
  <c r="I5996" i="8"/>
  <c r="B5996" i="8" s="1"/>
  <c r="A5996" i="4"/>
  <c r="G5995" i="4"/>
  <c r="B5995" i="4" s="1"/>
  <c r="F2998" i="4"/>
  <c r="C2998" i="4"/>
  <c r="C2000" i="8" l="1"/>
  <c r="G2000" i="8"/>
  <c r="A5998" i="8"/>
  <c r="I5997" i="8"/>
  <c r="B5997" i="8" s="1"/>
  <c r="A5997" i="4"/>
  <c r="G5996" i="4"/>
  <c r="B5996" i="4" s="1"/>
  <c r="E2999" i="4"/>
  <c r="D2998" i="4"/>
  <c r="H2000" i="8" l="1"/>
  <c r="D2000" i="8"/>
  <c r="A5999" i="8"/>
  <c r="I5998" i="8"/>
  <c r="B5998" i="8" s="1"/>
  <c r="A5998" i="4"/>
  <c r="G5997" i="4"/>
  <c r="B5997" i="4" s="1"/>
  <c r="F2999" i="4"/>
  <c r="C2999" i="4"/>
  <c r="E2000" i="8" l="1"/>
  <c r="F2001" i="8"/>
  <c r="I5999" i="8"/>
  <c r="B5999" i="8" s="1"/>
  <c r="A6000" i="8"/>
  <c r="A5999" i="4"/>
  <c r="G5998" i="4"/>
  <c r="B5998" i="4" s="1"/>
  <c r="E3000" i="4"/>
  <c r="D2999" i="4"/>
  <c r="C2001" i="8" l="1"/>
  <c r="G2001" i="8"/>
  <c r="A6001" i="8"/>
  <c r="I6000" i="8"/>
  <c r="B6000" i="8" s="1"/>
  <c r="A6000" i="4"/>
  <c r="G5999" i="4"/>
  <c r="B5999" i="4" s="1"/>
  <c r="C3000" i="4"/>
  <c r="F3000" i="4"/>
  <c r="H2001" i="8" l="1"/>
  <c r="D2001" i="8"/>
  <c r="A6002" i="8"/>
  <c r="I6001" i="8"/>
  <c r="B6001" i="8" s="1"/>
  <c r="A6001" i="4"/>
  <c r="G6000" i="4"/>
  <c r="B6000" i="4" s="1"/>
  <c r="E3001" i="4"/>
  <c r="D3000" i="4"/>
  <c r="E2001" i="8" l="1"/>
  <c r="F2002" i="8"/>
  <c r="A6003" i="8"/>
  <c r="I6002" i="8"/>
  <c r="B6002" i="8" s="1"/>
  <c r="A6002" i="4"/>
  <c r="G6001" i="4"/>
  <c r="B6001" i="4" s="1"/>
  <c r="C3001" i="4"/>
  <c r="F3001" i="4"/>
  <c r="G2002" i="8" l="1"/>
  <c r="C2002" i="8"/>
  <c r="I6003" i="8"/>
  <c r="B6003" i="8" s="1"/>
  <c r="A6004" i="8"/>
  <c r="A6003" i="4"/>
  <c r="G6002" i="4"/>
  <c r="B6002" i="4" s="1"/>
  <c r="E3002" i="4"/>
  <c r="D3001" i="4"/>
  <c r="H2002" i="8" l="1"/>
  <c r="D2002" i="8"/>
  <c r="A6005" i="8"/>
  <c r="I6004" i="8"/>
  <c r="B6004" i="8" s="1"/>
  <c r="A6004" i="4"/>
  <c r="G6003" i="4"/>
  <c r="B6003" i="4" s="1"/>
  <c r="F3002" i="4"/>
  <c r="C3002" i="4"/>
  <c r="E2002" i="8" l="1"/>
  <c r="F2003" i="8"/>
  <c r="A6006" i="8"/>
  <c r="I6005" i="8"/>
  <c r="B6005" i="8" s="1"/>
  <c r="A6005" i="4"/>
  <c r="G6004" i="4"/>
  <c r="B6004" i="4" s="1"/>
  <c r="E3003" i="4"/>
  <c r="D3002" i="4"/>
  <c r="C2003" i="8" l="1"/>
  <c r="G2003" i="8"/>
  <c r="A6007" i="8"/>
  <c r="I6006" i="8"/>
  <c r="B6006" i="8" s="1"/>
  <c r="A6006" i="4"/>
  <c r="G6005" i="4"/>
  <c r="B6005" i="4" s="1"/>
  <c r="F3003" i="4"/>
  <c r="C3003" i="4"/>
  <c r="H2003" i="8" l="1"/>
  <c r="D2003" i="8"/>
  <c r="I6007" i="8"/>
  <c r="B6007" i="8" s="1"/>
  <c r="A6008" i="8"/>
  <c r="A6007" i="4"/>
  <c r="G6006" i="4"/>
  <c r="B6006" i="4" s="1"/>
  <c r="D3003" i="4"/>
  <c r="E3004" i="4"/>
  <c r="E2003" i="8" l="1"/>
  <c r="F2004" i="8"/>
  <c r="A6009" i="8"/>
  <c r="I6008" i="8"/>
  <c r="B6008" i="8" s="1"/>
  <c r="A6008" i="4"/>
  <c r="G6007" i="4"/>
  <c r="B6007" i="4" s="1"/>
  <c r="F3004" i="4"/>
  <c r="C3004" i="4"/>
  <c r="C2004" i="8" l="1"/>
  <c r="G2004" i="8"/>
  <c r="A6010" i="8"/>
  <c r="I6009" i="8"/>
  <c r="B6009" i="8" s="1"/>
  <c r="A6009" i="4"/>
  <c r="G6008" i="4"/>
  <c r="B6008" i="4" s="1"/>
  <c r="D3004" i="4"/>
  <c r="E3005" i="4"/>
  <c r="H2004" i="8" l="1"/>
  <c r="D2004" i="8"/>
  <c r="A6011" i="8"/>
  <c r="I6010" i="8"/>
  <c r="B6010" i="8" s="1"/>
  <c r="A6010" i="4"/>
  <c r="G6009" i="4"/>
  <c r="B6009" i="4" s="1"/>
  <c r="C3005" i="4"/>
  <c r="F3005" i="4"/>
  <c r="E2004" i="8" l="1"/>
  <c r="F2005" i="8"/>
  <c r="I6011" i="8"/>
  <c r="B6011" i="8" s="1"/>
  <c r="A6012" i="8"/>
  <c r="A6011" i="4"/>
  <c r="G6010" i="4"/>
  <c r="B6010" i="4" s="1"/>
  <c r="D3005" i="4"/>
  <c r="E3006" i="4"/>
  <c r="C2005" i="8" l="1"/>
  <c r="G2005" i="8"/>
  <c r="A6013" i="8"/>
  <c r="I6012" i="8"/>
  <c r="B6012" i="8" s="1"/>
  <c r="A6012" i="4"/>
  <c r="G6011" i="4"/>
  <c r="B6011" i="4" s="1"/>
  <c r="C3006" i="4"/>
  <c r="F3006" i="4"/>
  <c r="H2005" i="8" l="1"/>
  <c r="D2005" i="8"/>
  <c r="A6014" i="8"/>
  <c r="I6013" i="8"/>
  <c r="B6013" i="8" s="1"/>
  <c r="A6013" i="4"/>
  <c r="G6012" i="4"/>
  <c r="B6012" i="4" s="1"/>
  <c r="D3006" i="4"/>
  <c r="E3007" i="4"/>
  <c r="E2005" i="8" l="1"/>
  <c r="F2006" i="8"/>
  <c r="A6015" i="8"/>
  <c r="I6014" i="8"/>
  <c r="B6014" i="8" s="1"/>
  <c r="A6014" i="4"/>
  <c r="G6013" i="4"/>
  <c r="B6013" i="4" s="1"/>
  <c r="C3007" i="4"/>
  <c r="F3007" i="4"/>
  <c r="G2006" i="8" l="1"/>
  <c r="C2006" i="8"/>
  <c r="I6015" i="8"/>
  <c r="B6015" i="8" s="1"/>
  <c r="A6016" i="8"/>
  <c r="A6015" i="4"/>
  <c r="G6014" i="4"/>
  <c r="B6014" i="4" s="1"/>
  <c r="E3008" i="4"/>
  <c r="D3007" i="4"/>
  <c r="H2006" i="8" l="1"/>
  <c r="D2006" i="8"/>
  <c r="A6017" i="8"/>
  <c r="I6016" i="8"/>
  <c r="B6016" i="8" s="1"/>
  <c r="A6016" i="4"/>
  <c r="G6015" i="4"/>
  <c r="B6015" i="4" s="1"/>
  <c r="F3008" i="4"/>
  <c r="C3008" i="4"/>
  <c r="E2006" i="8" l="1"/>
  <c r="F2007" i="8"/>
  <c r="A6018" i="8"/>
  <c r="I6017" i="8"/>
  <c r="B6017" i="8" s="1"/>
  <c r="A6017" i="4"/>
  <c r="G6016" i="4"/>
  <c r="B6016" i="4" s="1"/>
  <c r="D3008" i="4"/>
  <c r="E3009" i="4"/>
  <c r="C2007" i="8" l="1"/>
  <c r="G2007" i="8"/>
  <c r="A6019" i="8"/>
  <c r="I6018" i="8"/>
  <c r="B6018" i="8" s="1"/>
  <c r="A6018" i="4"/>
  <c r="G6017" i="4"/>
  <c r="B6017" i="4" s="1"/>
  <c r="F3009" i="4"/>
  <c r="C3009" i="4"/>
  <c r="H2007" i="8" l="1"/>
  <c r="D2007" i="8"/>
  <c r="I6019" i="8"/>
  <c r="B6019" i="8" s="1"/>
  <c r="A6020" i="8"/>
  <c r="A6019" i="4"/>
  <c r="G6018" i="4"/>
  <c r="B6018" i="4" s="1"/>
  <c r="D3009" i="4"/>
  <c r="E3010" i="4"/>
  <c r="E2007" i="8" l="1"/>
  <c r="F2008" i="8"/>
  <c r="A6021" i="8"/>
  <c r="I6020" i="8"/>
  <c r="B6020" i="8" s="1"/>
  <c r="A6020" i="4"/>
  <c r="G6019" i="4"/>
  <c r="B6019" i="4" s="1"/>
  <c r="F3010" i="4"/>
  <c r="C3010" i="4"/>
  <c r="C2008" i="8" l="1"/>
  <c r="G2008" i="8"/>
  <c r="A6022" i="8"/>
  <c r="I6021" i="8"/>
  <c r="B6021" i="8" s="1"/>
  <c r="A6021" i="4"/>
  <c r="G6020" i="4"/>
  <c r="B6020" i="4" s="1"/>
  <c r="E3011" i="4"/>
  <c r="D3010" i="4"/>
  <c r="H2008" i="8" l="1"/>
  <c r="D2008" i="8"/>
  <c r="A6023" i="8"/>
  <c r="I6022" i="8"/>
  <c r="B6022" i="8" s="1"/>
  <c r="A6022" i="4"/>
  <c r="G6021" i="4"/>
  <c r="B6021" i="4" s="1"/>
  <c r="C3011" i="4"/>
  <c r="F3011" i="4"/>
  <c r="E2008" i="8" l="1"/>
  <c r="F2009" i="8"/>
  <c r="I6023" i="8"/>
  <c r="B6023" i="8" s="1"/>
  <c r="A6024" i="8"/>
  <c r="A6023" i="4"/>
  <c r="G6022" i="4"/>
  <c r="B6022" i="4" s="1"/>
  <c r="E3012" i="4"/>
  <c r="D3011" i="4"/>
  <c r="G2009" i="8" l="1"/>
  <c r="C2009" i="8"/>
  <c r="A6025" i="8"/>
  <c r="I6024" i="8"/>
  <c r="B6024" i="8" s="1"/>
  <c r="A6024" i="4"/>
  <c r="G6023" i="4"/>
  <c r="B6023" i="4" s="1"/>
  <c r="C3012" i="4"/>
  <c r="F3012" i="4"/>
  <c r="H2009" i="8" l="1"/>
  <c r="D2009" i="8"/>
  <c r="A6026" i="8"/>
  <c r="I6025" i="8"/>
  <c r="B6025" i="8" s="1"/>
  <c r="A6025" i="4"/>
  <c r="G6024" i="4"/>
  <c r="B6024" i="4" s="1"/>
  <c r="E3013" i="4"/>
  <c r="D3012" i="4"/>
  <c r="E2009" i="8" l="1"/>
  <c r="F2010" i="8"/>
  <c r="A6027" i="8"/>
  <c r="I6026" i="8"/>
  <c r="B6026" i="8" s="1"/>
  <c r="A6026" i="4"/>
  <c r="G6025" i="4"/>
  <c r="B6025" i="4" s="1"/>
  <c r="F3013" i="4"/>
  <c r="C3013" i="4"/>
  <c r="G2010" i="8" l="1"/>
  <c r="C2010" i="8"/>
  <c r="I6027" i="8"/>
  <c r="B6027" i="8" s="1"/>
  <c r="A6028" i="8"/>
  <c r="A6027" i="4"/>
  <c r="G6026" i="4"/>
  <c r="B6026" i="4" s="1"/>
  <c r="E3014" i="4"/>
  <c r="D3013" i="4"/>
  <c r="H2010" i="8" l="1"/>
  <c r="D2010" i="8"/>
  <c r="A6029" i="8"/>
  <c r="I6028" i="8"/>
  <c r="B6028" i="8" s="1"/>
  <c r="A6028" i="4"/>
  <c r="G6027" i="4"/>
  <c r="B6027" i="4" s="1"/>
  <c r="F3014" i="4"/>
  <c r="C3014" i="4"/>
  <c r="E2010" i="8" l="1"/>
  <c r="F2011" i="8"/>
  <c r="A6030" i="8"/>
  <c r="I6029" i="8"/>
  <c r="B6029" i="8" s="1"/>
  <c r="A6029" i="4"/>
  <c r="G6028" i="4"/>
  <c r="B6028" i="4" s="1"/>
  <c r="D3014" i="4"/>
  <c r="E3015" i="4"/>
  <c r="G2011" i="8" l="1"/>
  <c r="C2011" i="8"/>
  <c r="A6031" i="8"/>
  <c r="I6030" i="8"/>
  <c r="B6030" i="8" s="1"/>
  <c r="A6030" i="4"/>
  <c r="G6029" i="4"/>
  <c r="B6029" i="4" s="1"/>
  <c r="C3015" i="4"/>
  <c r="F3015" i="4"/>
  <c r="H2011" i="8" l="1"/>
  <c r="D2011" i="8"/>
  <c r="I6031" i="8"/>
  <c r="B6031" i="8" s="1"/>
  <c r="A6032" i="8"/>
  <c r="A6031" i="4"/>
  <c r="G6030" i="4"/>
  <c r="B6030" i="4" s="1"/>
  <c r="D3015" i="4"/>
  <c r="E3016" i="4"/>
  <c r="E2011" i="8" l="1"/>
  <c r="F2012" i="8"/>
  <c r="A6033" i="8"/>
  <c r="I6032" i="8"/>
  <c r="B6032" i="8" s="1"/>
  <c r="A6032" i="4"/>
  <c r="G6031" i="4"/>
  <c r="B6031" i="4" s="1"/>
  <c r="F3016" i="4"/>
  <c r="C3016" i="4"/>
  <c r="G2012" i="8" l="1"/>
  <c r="C2012" i="8"/>
  <c r="A6034" i="8"/>
  <c r="I6033" i="8"/>
  <c r="B6033" i="8" s="1"/>
  <c r="A6033" i="4"/>
  <c r="G6032" i="4"/>
  <c r="B6032" i="4" s="1"/>
  <c r="D3016" i="4"/>
  <c r="E3017" i="4"/>
  <c r="H2012" i="8" l="1"/>
  <c r="D2012" i="8"/>
  <c r="A6035" i="8"/>
  <c r="I6034" i="8"/>
  <c r="B6034" i="8" s="1"/>
  <c r="A6034" i="4"/>
  <c r="G6033" i="4"/>
  <c r="B6033" i="4" s="1"/>
  <c r="C3017" i="4"/>
  <c r="F3017" i="4"/>
  <c r="E2012" i="8" l="1"/>
  <c r="F2013" i="8"/>
  <c r="I6035" i="8"/>
  <c r="B6035" i="8" s="1"/>
  <c r="A6036" i="8"/>
  <c r="A6035" i="4"/>
  <c r="G6034" i="4"/>
  <c r="B6034" i="4" s="1"/>
  <c r="E3018" i="4"/>
  <c r="D3017" i="4"/>
  <c r="G2013" i="8" l="1"/>
  <c r="C2013" i="8"/>
  <c r="A6037" i="8"/>
  <c r="I6036" i="8"/>
  <c r="B6036" i="8" s="1"/>
  <c r="A6036" i="4"/>
  <c r="G6035" i="4"/>
  <c r="B6035" i="4" s="1"/>
  <c r="F3018" i="4"/>
  <c r="C3018" i="4"/>
  <c r="H2013" i="8" l="1"/>
  <c r="D2013" i="8"/>
  <c r="A6038" i="8"/>
  <c r="I6037" i="8"/>
  <c r="B6037" i="8" s="1"/>
  <c r="A6037" i="4"/>
  <c r="G6036" i="4"/>
  <c r="B6036" i="4" s="1"/>
  <c r="D3018" i="4"/>
  <c r="E3019" i="4"/>
  <c r="E2013" i="8" l="1"/>
  <c r="F2014" i="8"/>
  <c r="A6039" i="8"/>
  <c r="I6038" i="8"/>
  <c r="B6038" i="8" s="1"/>
  <c r="A6038" i="4"/>
  <c r="G6037" i="4"/>
  <c r="B6037" i="4" s="1"/>
  <c r="F3019" i="4"/>
  <c r="C3019" i="4"/>
  <c r="G2014" i="8" l="1"/>
  <c r="C2014" i="8"/>
  <c r="I6039" i="8"/>
  <c r="B6039" i="8" s="1"/>
  <c r="A6040" i="8"/>
  <c r="A6039" i="4"/>
  <c r="G6038" i="4"/>
  <c r="B6038" i="4" s="1"/>
  <c r="D3019" i="4"/>
  <c r="E3020" i="4"/>
  <c r="H2014" i="8" l="1"/>
  <c r="D2014" i="8"/>
  <c r="A6041" i="8"/>
  <c r="I6040" i="8"/>
  <c r="B6040" i="8" s="1"/>
  <c r="A6040" i="4"/>
  <c r="G6039" i="4"/>
  <c r="B6039" i="4" s="1"/>
  <c r="F3020" i="4"/>
  <c r="C3020" i="4"/>
  <c r="E2014" i="8" l="1"/>
  <c r="F2015" i="8"/>
  <c r="A6042" i="8"/>
  <c r="I6041" i="8"/>
  <c r="B6041" i="8" s="1"/>
  <c r="A6041" i="4"/>
  <c r="G6040" i="4"/>
  <c r="B6040" i="4" s="1"/>
  <c r="E3021" i="4"/>
  <c r="D3020" i="4"/>
  <c r="C2015" i="8" l="1"/>
  <c r="G2015" i="8"/>
  <c r="A6043" i="8"/>
  <c r="I6042" i="8"/>
  <c r="B6042" i="8" s="1"/>
  <c r="A6042" i="4"/>
  <c r="G6041" i="4"/>
  <c r="B6041" i="4" s="1"/>
  <c r="F3021" i="4"/>
  <c r="C3021" i="4"/>
  <c r="H2015" i="8" l="1"/>
  <c r="D2015" i="8"/>
  <c r="I6043" i="8"/>
  <c r="B6043" i="8" s="1"/>
  <c r="A6044" i="8"/>
  <c r="A6043" i="4"/>
  <c r="G6042" i="4"/>
  <c r="B6042" i="4" s="1"/>
  <c r="E3022" i="4"/>
  <c r="D3021" i="4"/>
  <c r="E2015" i="8" l="1"/>
  <c r="F2016" i="8"/>
  <c r="A6045" i="8"/>
  <c r="I6044" i="8"/>
  <c r="B6044" i="8" s="1"/>
  <c r="A6044" i="4"/>
  <c r="G6043" i="4"/>
  <c r="B6043" i="4" s="1"/>
  <c r="C3022" i="4"/>
  <c r="F3022" i="4"/>
  <c r="C2016" i="8" l="1"/>
  <c r="G2016" i="8"/>
  <c r="A6046" i="8"/>
  <c r="I6045" i="8"/>
  <c r="B6045" i="8" s="1"/>
  <c r="A6045" i="4"/>
  <c r="G6044" i="4"/>
  <c r="B6044" i="4" s="1"/>
  <c r="D3022" i="4"/>
  <c r="E3023" i="4"/>
  <c r="H2016" i="8" l="1"/>
  <c r="D2016" i="8"/>
  <c r="A6047" i="8"/>
  <c r="I6046" i="8"/>
  <c r="B6046" i="8" s="1"/>
  <c r="A6046" i="4"/>
  <c r="G6045" i="4"/>
  <c r="B6045" i="4" s="1"/>
  <c r="C3023" i="4"/>
  <c r="F3023" i="4"/>
  <c r="E2016" i="8" l="1"/>
  <c r="F2017" i="8"/>
  <c r="I6047" i="8"/>
  <c r="B6047" i="8" s="1"/>
  <c r="A6048" i="8"/>
  <c r="A6047" i="4"/>
  <c r="G6046" i="4"/>
  <c r="B6046" i="4" s="1"/>
  <c r="E3024" i="4"/>
  <c r="D3023" i="4"/>
  <c r="G2017" i="8" l="1"/>
  <c r="C2017" i="8"/>
  <c r="A6049" i="8"/>
  <c r="I6048" i="8"/>
  <c r="B6048" i="8" s="1"/>
  <c r="A6048" i="4"/>
  <c r="G6047" i="4"/>
  <c r="B6047" i="4" s="1"/>
  <c r="C3024" i="4"/>
  <c r="F3024" i="4"/>
  <c r="H2017" i="8" l="1"/>
  <c r="D2017" i="8"/>
  <c r="A6050" i="8"/>
  <c r="I6049" i="8"/>
  <c r="B6049" i="8" s="1"/>
  <c r="A6049" i="4"/>
  <c r="G6048" i="4"/>
  <c r="B6048" i="4" s="1"/>
  <c r="D3024" i="4"/>
  <c r="E3025" i="4"/>
  <c r="E2017" i="8" l="1"/>
  <c r="F2018" i="8"/>
  <c r="A6051" i="8"/>
  <c r="I6050" i="8"/>
  <c r="B6050" i="8" s="1"/>
  <c r="A6050" i="4"/>
  <c r="G6049" i="4"/>
  <c r="B6049" i="4" s="1"/>
  <c r="F3025" i="4"/>
  <c r="C3025" i="4"/>
  <c r="G2018" i="8" l="1"/>
  <c r="C2018" i="8"/>
  <c r="I6051" i="8"/>
  <c r="B6051" i="8" s="1"/>
  <c r="A6052" i="8"/>
  <c r="A6051" i="4"/>
  <c r="G6050" i="4"/>
  <c r="B6050" i="4" s="1"/>
  <c r="E3026" i="4"/>
  <c r="D3025" i="4"/>
  <c r="H2018" i="8" l="1"/>
  <c r="D2018" i="8"/>
  <c r="A6053" i="8"/>
  <c r="I6052" i="8"/>
  <c r="B6052" i="8" s="1"/>
  <c r="A6052" i="4"/>
  <c r="G6051" i="4"/>
  <c r="B6051" i="4" s="1"/>
  <c r="C3026" i="4"/>
  <c r="F3026" i="4"/>
  <c r="E2018" i="8" l="1"/>
  <c r="F2019" i="8"/>
  <c r="A6054" i="8"/>
  <c r="I6053" i="8"/>
  <c r="B6053" i="8" s="1"/>
  <c r="A6053" i="4"/>
  <c r="G6052" i="4"/>
  <c r="B6052" i="4" s="1"/>
  <c r="E3027" i="4"/>
  <c r="D3026" i="4"/>
  <c r="G2019" i="8" l="1"/>
  <c r="C2019" i="8"/>
  <c r="A6055" i="8"/>
  <c r="I6054" i="8"/>
  <c r="B6054" i="8" s="1"/>
  <c r="A6054" i="4"/>
  <c r="G6053" i="4"/>
  <c r="B6053" i="4" s="1"/>
  <c r="C3027" i="4"/>
  <c r="F3027" i="4"/>
  <c r="H2019" i="8" l="1"/>
  <c r="D2019" i="8"/>
  <c r="I6055" i="8"/>
  <c r="B6055" i="8" s="1"/>
  <c r="A6056" i="8"/>
  <c r="A6055" i="4"/>
  <c r="G6054" i="4"/>
  <c r="B6054" i="4" s="1"/>
  <c r="E3028" i="4"/>
  <c r="D3027" i="4"/>
  <c r="E2019" i="8" l="1"/>
  <c r="F2020" i="8"/>
  <c r="A6057" i="8"/>
  <c r="I6056" i="8"/>
  <c r="B6056" i="8" s="1"/>
  <c r="A6056" i="4"/>
  <c r="G6055" i="4"/>
  <c r="B6055" i="4" s="1"/>
  <c r="F3028" i="4"/>
  <c r="C3028" i="4"/>
  <c r="C2020" i="8" l="1"/>
  <c r="G2020" i="8"/>
  <c r="A6058" i="8"/>
  <c r="I6057" i="8"/>
  <c r="B6057" i="8" s="1"/>
  <c r="A6057" i="4"/>
  <c r="G6056" i="4"/>
  <c r="B6056" i="4" s="1"/>
  <c r="E3029" i="4"/>
  <c r="D3028" i="4"/>
  <c r="H2020" i="8" l="1"/>
  <c r="D2020" i="8"/>
  <c r="A6059" i="8"/>
  <c r="I6058" i="8"/>
  <c r="B6058" i="8" s="1"/>
  <c r="A6058" i="4"/>
  <c r="G6057" i="4"/>
  <c r="B6057" i="4" s="1"/>
  <c r="F3029" i="4"/>
  <c r="C3029" i="4"/>
  <c r="E2020" i="8" l="1"/>
  <c r="F2021" i="8"/>
  <c r="I6059" i="8"/>
  <c r="B6059" i="8" s="1"/>
  <c r="A6060" i="8"/>
  <c r="A6059" i="4"/>
  <c r="G6058" i="4"/>
  <c r="B6058" i="4" s="1"/>
  <c r="D3029" i="4"/>
  <c r="E3030" i="4"/>
  <c r="C2021" i="8" l="1"/>
  <c r="G2021" i="8"/>
  <c r="A6061" i="8"/>
  <c r="I6060" i="8"/>
  <c r="B6060" i="8" s="1"/>
  <c r="A6060" i="4"/>
  <c r="G6059" i="4"/>
  <c r="B6059" i="4" s="1"/>
  <c r="F3030" i="4"/>
  <c r="C3030" i="4"/>
  <c r="H2021" i="8" l="1"/>
  <c r="D2021" i="8"/>
  <c r="A6062" i="8"/>
  <c r="I6061" i="8"/>
  <c r="B6061" i="8" s="1"/>
  <c r="A6061" i="4"/>
  <c r="G6060" i="4"/>
  <c r="B6060" i="4" s="1"/>
  <c r="D3030" i="4"/>
  <c r="E3031" i="4"/>
  <c r="E2021" i="8" l="1"/>
  <c r="F2022" i="8"/>
  <c r="A6063" i="8"/>
  <c r="I6062" i="8"/>
  <c r="B6062" i="8" s="1"/>
  <c r="A6062" i="4"/>
  <c r="G6061" i="4"/>
  <c r="B6061" i="4" s="1"/>
  <c r="C3031" i="4"/>
  <c r="F3031" i="4"/>
  <c r="G2022" i="8" l="1"/>
  <c r="C2022" i="8"/>
  <c r="I6063" i="8"/>
  <c r="B6063" i="8" s="1"/>
  <c r="A6064" i="8"/>
  <c r="A6063" i="4"/>
  <c r="G6062" i="4"/>
  <c r="B6062" i="4" s="1"/>
  <c r="E3032" i="4"/>
  <c r="D3031" i="4"/>
  <c r="H2022" i="8" l="1"/>
  <c r="D2022" i="8"/>
  <c r="A6065" i="8"/>
  <c r="I6064" i="8"/>
  <c r="B6064" i="8" s="1"/>
  <c r="A6064" i="4"/>
  <c r="G6063" i="4"/>
  <c r="B6063" i="4" s="1"/>
  <c r="F3032" i="4"/>
  <c r="C3032" i="4"/>
  <c r="E2022" i="8" l="1"/>
  <c r="F2023" i="8"/>
  <c r="A6066" i="8"/>
  <c r="I6065" i="8"/>
  <c r="B6065" i="8" s="1"/>
  <c r="A6065" i="4"/>
  <c r="G6064" i="4"/>
  <c r="B6064" i="4" s="1"/>
  <c r="D3032" i="4"/>
  <c r="E3033" i="4"/>
  <c r="C2023" i="8" l="1"/>
  <c r="G2023" i="8"/>
  <c r="A6067" i="8"/>
  <c r="I6066" i="8"/>
  <c r="B6066" i="8" s="1"/>
  <c r="A6066" i="4"/>
  <c r="G6065" i="4"/>
  <c r="B6065" i="4" s="1"/>
  <c r="F3033" i="4"/>
  <c r="C3033" i="4"/>
  <c r="H2023" i="8" l="1"/>
  <c r="D2023" i="8"/>
  <c r="I6067" i="8"/>
  <c r="B6067" i="8" s="1"/>
  <c r="A6068" i="8"/>
  <c r="A6067" i="4"/>
  <c r="G6066" i="4"/>
  <c r="B6066" i="4" s="1"/>
  <c r="E3034" i="4"/>
  <c r="D3033" i="4"/>
  <c r="E2023" i="8" l="1"/>
  <c r="F2024" i="8"/>
  <c r="A6069" i="8"/>
  <c r="I6068" i="8"/>
  <c r="B6068" i="8" s="1"/>
  <c r="A6068" i="4"/>
  <c r="G6067" i="4"/>
  <c r="B6067" i="4" s="1"/>
  <c r="F3034" i="4"/>
  <c r="C3034" i="4"/>
  <c r="G2024" i="8" l="1"/>
  <c r="C2024" i="8"/>
  <c r="A6070" i="8"/>
  <c r="I6069" i="8"/>
  <c r="B6069" i="8" s="1"/>
  <c r="A6069" i="4"/>
  <c r="G6068" i="4"/>
  <c r="B6068" i="4" s="1"/>
  <c r="E3035" i="4"/>
  <c r="D3034" i="4"/>
  <c r="H2024" i="8" l="1"/>
  <c r="D2024" i="8"/>
  <c r="A6071" i="8"/>
  <c r="I6070" i="8"/>
  <c r="B6070" i="8" s="1"/>
  <c r="A6070" i="4"/>
  <c r="G6069" i="4"/>
  <c r="B6069" i="4" s="1"/>
  <c r="C3035" i="4"/>
  <c r="F3035" i="4"/>
  <c r="E2024" i="8" l="1"/>
  <c r="F2025" i="8"/>
  <c r="I6071" i="8"/>
  <c r="B6071" i="8" s="1"/>
  <c r="A6072" i="8"/>
  <c r="A6071" i="4"/>
  <c r="G6070" i="4"/>
  <c r="B6070" i="4" s="1"/>
  <c r="D3035" i="4"/>
  <c r="E3036" i="4"/>
  <c r="G2025" i="8" l="1"/>
  <c r="C2025" i="8"/>
  <c r="A6073" i="8"/>
  <c r="I6072" i="8"/>
  <c r="B6072" i="8" s="1"/>
  <c r="A6072" i="4"/>
  <c r="G6071" i="4"/>
  <c r="B6071" i="4" s="1"/>
  <c r="F3036" i="4"/>
  <c r="C3036" i="4"/>
  <c r="H2025" i="8" l="1"/>
  <c r="D2025" i="8"/>
  <c r="A6074" i="8"/>
  <c r="I6073" i="8"/>
  <c r="B6073" i="8" s="1"/>
  <c r="A6073" i="4"/>
  <c r="G6072" i="4"/>
  <c r="B6072" i="4" s="1"/>
  <c r="E3037" i="4"/>
  <c r="D3036" i="4"/>
  <c r="E2025" i="8" l="1"/>
  <c r="F2026" i="8"/>
  <c r="A6075" i="8"/>
  <c r="I6074" i="8"/>
  <c r="B6074" i="8" s="1"/>
  <c r="A6074" i="4"/>
  <c r="G6073" i="4"/>
  <c r="B6073" i="4" s="1"/>
  <c r="C3037" i="4"/>
  <c r="F3037" i="4"/>
  <c r="C2026" i="8" l="1"/>
  <c r="G2026" i="8"/>
  <c r="I6075" i="8"/>
  <c r="B6075" i="8" s="1"/>
  <c r="A6076" i="8"/>
  <c r="A6075" i="4"/>
  <c r="G6074" i="4"/>
  <c r="B6074" i="4" s="1"/>
  <c r="E3038" i="4"/>
  <c r="D3037" i="4"/>
  <c r="H2026" i="8" l="1"/>
  <c r="D2026" i="8"/>
  <c r="A6077" i="8"/>
  <c r="I6076" i="8"/>
  <c r="B6076" i="8" s="1"/>
  <c r="A6076" i="4"/>
  <c r="G6075" i="4"/>
  <c r="B6075" i="4" s="1"/>
  <c r="C3038" i="4"/>
  <c r="F3038" i="4"/>
  <c r="E2026" i="8" l="1"/>
  <c r="F2027" i="8"/>
  <c r="A6078" i="8"/>
  <c r="I6077" i="8"/>
  <c r="B6077" i="8" s="1"/>
  <c r="A6077" i="4"/>
  <c r="G6076" i="4"/>
  <c r="B6076" i="4" s="1"/>
  <c r="E3039" i="4"/>
  <c r="D3038" i="4"/>
  <c r="C2027" i="8" l="1"/>
  <c r="G2027" i="8"/>
  <c r="A6079" i="8"/>
  <c r="I6078" i="8"/>
  <c r="B6078" i="8" s="1"/>
  <c r="A6078" i="4"/>
  <c r="G6077" i="4"/>
  <c r="B6077" i="4" s="1"/>
  <c r="F3039" i="4"/>
  <c r="C3039" i="4"/>
  <c r="H2027" i="8" l="1"/>
  <c r="D2027" i="8"/>
  <c r="I6079" i="8"/>
  <c r="B6079" i="8" s="1"/>
  <c r="A6080" i="8"/>
  <c r="A6079" i="4"/>
  <c r="G6078" i="4"/>
  <c r="B6078" i="4" s="1"/>
  <c r="E3040" i="4"/>
  <c r="D3039" i="4"/>
  <c r="E2027" i="8" l="1"/>
  <c r="F2028" i="8"/>
  <c r="A6081" i="8"/>
  <c r="I6080" i="8"/>
  <c r="B6080" i="8" s="1"/>
  <c r="A6080" i="4"/>
  <c r="G6079" i="4"/>
  <c r="B6079" i="4" s="1"/>
  <c r="F3040" i="4"/>
  <c r="C3040" i="4"/>
  <c r="G2028" i="8" l="1"/>
  <c r="C2028" i="8"/>
  <c r="A6082" i="8"/>
  <c r="I6081" i="8"/>
  <c r="B6081" i="8" s="1"/>
  <c r="A6081" i="4"/>
  <c r="G6080" i="4"/>
  <c r="B6080" i="4" s="1"/>
  <c r="E3041" i="4"/>
  <c r="D3040" i="4"/>
  <c r="H2028" i="8" l="1"/>
  <c r="D2028" i="8"/>
  <c r="A6083" i="8"/>
  <c r="I6082" i="8"/>
  <c r="B6082" i="8" s="1"/>
  <c r="A6082" i="4"/>
  <c r="G6081" i="4"/>
  <c r="B6081" i="4" s="1"/>
  <c r="C3041" i="4"/>
  <c r="F3041" i="4"/>
  <c r="E2028" i="8" l="1"/>
  <c r="F2029" i="8"/>
  <c r="I6083" i="8"/>
  <c r="B6083" i="8" s="1"/>
  <c r="A6084" i="8"/>
  <c r="A6083" i="4"/>
  <c r="G6082" i="4"/>
  <c r="B6082" i="4" s="1"/>
  <c r="D3041" i="4"/>
  <c r="E3042" i="4"/>
  <c r="C2029" i="8" l="1"/>
  <c r="G2029" i="8"/>
  <c r="A6085" i="8"/>
  <c r="I6084" i="8"/>
  <c r="B6084" i="8" s="1"/>
  <c r="A6084" i="4"/>
  <c r="G6083" i="4"/>
  <c r="B6083" i="4" s="1"/>
  <c r="F3042" i="4"/>
  <c r="C3042" i="4"/>
  <c r="H2029" i="8" l="1"/>
  <c r="D2029" i="8"/>
  <c r="A6086" i="8"/>
  <c r="I6085" i="8"/>
  <c r="B6085" i="8" s="1"/>
  <c r="A6085" i="4"/>
  <c r="G6084" i="4"/>
  <c r="B6084" i="4" s="1"/>
  <c r="E3043" i="4"/>
  <c r="D3042" i="4"/>
  <c r="E2029" i="8" l="1"/>
  <c r="F2030" i="8"/>
  <c r="A6087" i="8"/>
  <c r="I6086" i="8"/>
  <c r="B6086" i="8" s="1"/>
  <c r="A6086" i="4"/>
  <c r="G6085" i="4"/>
  <c r="B6085" i="4" s="1"/>
  <c r="F3043" i="4"/>
  <c r="C3043" i="4"/>
  <c r="G2030" i="8" l="1"/>
  <c r="C2030" i="8"/>
  <c r="I6087" i="8"/>
  <c r="B6087" i="8" s="1"/>
  <c r="A6088" i="8"/>
  <c r="A6087" i="4"/>
  <c r="G6086" i="4"/>
  <c r="B6086" i="4" s="1"/>
  <c r="E3044" i="4"/>
  <c r="D3043" i="4"/>
  <c r="H2030" i="8" l="1"/>
  <c r="D2030" i="8"/>
  <c r="A6089" i="8"/>
  <c r="I6088" i="8"/>
  <c r="B6088" i="8" s="1"/>
  <c r="A6088" i="4"/>
  <c r="G6087" i="4"/>
  <c r="B6087" i="4" s="1"/>
  <c r="C3044" i="4"/>
  <c r="F3044" i="4"/>
  <c r="E2030" i="8" l="1"/>
  <c r="F2031" i="8"/>
  <c r="A6090" i="8"/>
  <c r="I6089" i="8"/>
  <c r="B6089" i="8" s="1"/>
  <c r="A6089" i="4"/>
  <c r="G6088" i="4"/>
  <c r="B6088" i="4" s="1"/>
  <c r="D3044" i="4"/>
  <c r="E3045" i="4"/>
  <c r="C2031" i="8" l="1"/>
  <c r="G2031" i="8"/>
  <c r="A6091" i="8"/>
  <c r="I6090" i="8"/>
  <c r="B6090" i="8" s="1"/>
  <c r="A6090" i="4"/>
  <c r="G6089" i="4"/>
  <c r="B6089" i="4" s="1"/>
  <c r="F3045" i="4"/>
  <c r="C3045" i="4"/>
  <c r="H2031" i="8" l="1"/>
  <c r="D2031" i="8"/>
  <c r="I6091" i="8"/>
  <c r="B6091" i="8" s="1"/>
  <c r="A6092" i="8"/>
  <c r="A6091" i="4"/>
  <c r="G6090" i="4"/>
  <c r="B6090" i="4" s="1"/>
  <c r="E3046" i="4"/>
  <c r="D3045" i="4"/>
  <c r="E2031" i="8" l="1"/>
  <c r="F2032" i="8"/>
  <c r="A6093" i="8"/>
  <c r="I6092" i="8"/>
  <c r="B6092" i="8" s="1"/>
  <c r="A6092" i="4"/>
  <c r="G6091" i="4"/>
  <c r="B6091" i="4" s="1"/>
  <c r="C3046" i="4"/>
  <c r="F3046" i="4"/>
  <c r="G2032" i="8" l="1"/>
  <c r="C2032" i="8"/>
  <c r="A6094" i="8"/>
  <c r="I6093" i="8"/>
  <c r="B6093" i="8" s="1"/>
  <c r="A6093" i="4"/>
  <c r="G6092" i="4"/>
  <c r="B6092" i="4" s="1"/>
  <c r="E3047" i="4"/>
  <c r="D3046" i="4"/>
  <c r="H2032" i="8" l="1"/>
  <c r="D2032" i="8"/>
  <c r="A6095" i="8"/>
  <c r="I6094" i="8"/>
  <c r="B6094" i="8" s="1"/>
  <c r="A6094" i="4"/>
  <c r="G6093" i="4"/>
  <c r="B6093" i="4" s="1"/>
  <c r="C3047" i="4"/>
  <c r="F3047" i="4"/>
  <c r="E2032" i="8" l="1"/>
  <c r="F2033" i="8"/>
  <c r="I6095" i="8"/>
  <c r="B6095" i="8" s="1"/>
  <c r="A6096" i="8"/>
  <c r="A6095" i="4"/>
  <c r="G6094" i="4"/>
  <c r="B6094" i="4" s="1"/>
  <c r="D3047" i="4"/>
  <c r="E3048" i="4"/>
  <c r="G2033" i="8" l="1"/>
  <c r="C2033" i="8"/>
  <c r="A6097" i="8"/>
  <c r="I6096" i="8"/>
  <c r="B6096" i="8" s="1"/>
  <c r="A6096" i="4"/>
  <c r="G6095" i="4"/>
  <c r="B6095" i="4" s="1"/>
  <c r="F3048" i="4"/>
  <c r="C3048" i="4"/>
  <c r="H2033" i="8" l="1"/>
  <c r="D2033" i="8"/>
  <c r="A6098" i="8"/>
  <c r="I6097" i="8"/>
  <c r="B6097" i="8" s="1"/>
  <c r="A6097" i="4"/>
  <c r="G6096" i="4"/>
  <c r="B6096" i="4" s="1"/>
  <c r="E3049" i="4"/>
  <c r="D3048" i="4"/>
  <c r="E2033" i="8" l="1"/>
  <c r="F2034" i="8"/>
  <c r="A6099" i="8"/>
  <c r="I6098" i="8"/>
  <c r="B6098" i="8" s="1"/>
  <c r="A6098" i="4"/>
  <c r="G6097" i="4"/>
  <c r="B6097" i="4" s="1"/>
  <c r="C3049" i="4"/>
  <c r="F3049" i="4"/>
  <c r="G2034" i="8" l="1"/>
  <c r="C2034" i="8"/>
  <c r="I6099" i="8"/>
  <c r="B6099" i="8" s="1"/>
  <c r="A6100" i="8"/>
  <c r="A6099" i="4"/>
  <c r="G6098" i="4"/>
  <c r="B6098" i="4" s="1"/>
  <c r="E3050" i="4"/>
  <c r="D3049" i="4"/>
  <c r="H2034" i="8" l="1"/>
  <c r="D2034" i="8"/>
  <c r="A6101" i="8"/>
  <c r="I6100" i="8"/>
  <c r="B6100" i="8" s="1"/>
  <c r="A6100" i="4"/>
  <c r="G6099" i="4"/>
  <c r="B6099" i="4" s="1"/>
  <c r="F3050" i="4"/>
  <c r="C3050" i="4"/>
  <c r="E2034" i="8" l="1"/>
  <c r="F2035" i="8"/>
  <c r="A6102" i="8"/>
  <c r="I6101" i="8"/>
  <c r="B6101" i="8" s="1"/>
  <c r="A6101" i="4"/>
  <c r="G6100" i="4"/>
  <c r="B6100" i="4" s="1"/>
  <c r="E3051" i="4"/>
  <c r="D3050" i="4"/>
  <c r="G2035" i="8" l="1"/>
  <c r="C2035" i="8"/>
  <c r="A6103" i="8"/>
  <c r="I6102" i="8"/>
  <c r="B6102" i="8" s="1"/>
  <c r="A6102" i="4"/>
  <c r="G6101" i="4"/>
  <c r="B6101" i="4" s="1"/>
  <c r="F3051" i="4"/>
  <c r="C3051" i="4"/>
  <c r="H2035" i="8" l="1"/>
  <c r="D2035" i="8"/>
  <c r="I6103" i="8"/>
  <c r="B6103" i="8" s="1"/>
  <c r="A6104" i="8"/>
  <c r="A6103" i="4"/>
  <c r="G6102" i="4"/>
  <c r="B6102" i="4" s="1"/>
  <c r="E3052" i="4"/>
  <c r="D3051" i="4"/>
  <c r="E2035" i="8" l="1"/>
  <c r="F2036" i="8"/>
  <c r="A6105" i="8"/>
  <c r="I6104" i="8"/>
  <c r="B6104" i="8" s="1"/>
  <c r="A6104" i="4"/>
  <c r="G6103" i="4"/>
  <c r="B6103" i="4" s="1"/>
  <c r="C3052" i="4"/>
  <c r="F3052" i="4"/>
  <c r="C2036" i="8" l="1"/>
  <c r="G2036" i="8"/>
  <c r="A6106" i="8"/>
  <c r="I6105" i="8"/>
  <c r="B6105" i="8" s="1"/>
  <c r="A6105" i="4"/>
  <c r="G6104" i="4"/>
  <c r="B6104" i="4" s="1"/>
  <c r="D3052" i="4"/>
  <c r="E3053" i="4"/>
  <c r="H2036" i="8" l="1"/>
  <c r="D2036" i="8"/>
  <c r="A6107" i="8"/>
  <c r="I6106" i="8"/>
  <c r="B6106" i="8" s="1"/>
  <c r="A6106" i="4"/>
  <c r="G6105" i="4"/>
  <c r="B6105" i="4" s="1"/>
  <c r="F3053" i="4"/>
  <c r="C3053" i="4"/>
  <c r="E2036" i="8" l="1"/>
  <c r="F2037" i="8"/>
  <c r="I6107" i="8"/>
  <c r="B6107" i="8" s="1"/>
  <c r="A6108" i="8"/>
  <c r="A6107" i="4"/>
  <c r="G6106" i="4"/>
  <c r="B6106" i="4" s="1"/>
  <c r="D3053" i="4"/>
  <c r="E3054" i="4"/>
  <c r="C2037" i="8" l="1"/>
  <c r="G2037" i="8"/>
  <c r="A6109" i="8"/>
  <c r="I6108" i="8"/>
  <c r="B6108" i="8" s="1"/>
  <c r="A6108" i="4"/>
  <c r="G6107" i="4"/>
  <c r="B6107" i="4" s="1"/>
  <c r="C3054" i="4"/>
  <c r="F3054" i="4"/>
  <c r="H2037" i="8" l="1"/>
  <c r="D2037" i="8"/>
  <c r="A6110" i="8"/>
  <c r="I6109" i="8"/>
  <c r="B6109" i="8" s="1"/>
  <c r="A6109" i="4"/>
  <c r="G6108" i="4"/>
  <c r="B6108" i="4" s="1"/>
  <c r="E3055" i="4"/>
  <c r="D3054" i="4"/>
  <c r="E2037" i="8" l="1"/>
  <c r="F2038" i="8"/>
  <c r="A6111" i="8"/>
  <c r="I6110" i="8"/>
  <c r="B6110" i="8" s="1"/>
  <c r="A6110" i="4"/>
  <c r="G6109" i="4"/>
  <c r="B6109" i="4" s="1"/>
  <c r="F3055" i="4"/>
  <c r="C3055" i="4"/>
  <c r="C2038" i="8" l="1"/>
  <c r="G2038" i="8"/>
  <c r="I6111" i="8"/>
  <c r="B6111" i="8" s="1"/>
  <c r="A6112" i="8"/>
  <c r="A6111" i="4"/>
  <c r="G6110" i="4"/>
  <c r="B6110" i="4" s="1"/>
  <c r="D3055" i="4"/>
  <c r="E3056" i="4"/>
  <c r="H2038" i="8" l="1"/>
  <c r="D2038" i="8"/>
  <c r="A6113" i="8"/>
  <c r="I6112" i="8"/>
  <c r="B6112" i="8" s="1"/>
  <c r="A6112" i="4"/>
  <c r="G6111" i="4"/>
  <c r="B6111" i="4" s="1"/>
  <c r="F3056" i="4"/>
  <c r="C3056" i="4"/>
  <c r="E2038" i="8" l="1"/>
  <c r="F2039" i="8"/>
  <c r="A6114" i="8"/>
  <c r="I6113" i="8"/>
  <c r="B6113" i="8" s="1"/>
  <c r="A6113" i="4"/>
  <c r="G6112" i="4"/>
  <c r="B6112" i="4" s="1"/>
  <c r="D3056" i="4"/>
  <c r="E3057" i="4"/>
  <c r="C2039" i="8" l="1"/>
  <c r="G2039" i="8"/>
  <c r="A6115" i="8"/>
  <c r="I6114" i="8"/>
  <c r="B6114" i="8" s="1"/>
  <c r="A6114" i="4"/>
  <c r="G6113" i="4"/>
  <c r="B6113" i="4" s="1"/>
  <c r="F3057" i="4"/>
  <c r="C3057" i="4"/>
  <c r="H2039" i="8" l="1"/>
  <c r="D2039" i="8"/>
  <c r="I6115" i="8"/>
  <c r="B6115" i="8" s="1"/>
  <c r="A6116" i="8"/>
  <c r="A6115" i="4"/>
  <c r="G6114" i="4"/>
  <c r="B6114" i="4" s="1"/>
  <c r="E3058" i="4"/>
  <c r="D3057" i="4"/>
  <c r="E2039" i="8" l="1"/>
  <c r="F2040" i="8"/>
  <c r="A6117" i="8"/>
  <c r="I6116" i="8"/>
  <c r="B6116" i="8" s="1"/>
  <c r="A6116" i="4"/>
  <c r="G6115" i="4"/>
  <c r="B6115" i="4" s="1"/>
  <c r="F3058" i="4"/>
  <c r="C3058" i="4"/>
  <c r="C2040" i="8" l="1"/>
  <c r="G2040" i="8"/>
  <c r="A6118" i="8"/>
  <c r="I6117" i="8"/>
  <c r="B6117" i="8" s="1"/>
  <c r="A6117" i="4"/>
  <c r="G6116" i="4"/>
  <c r="B6116" i="4" s="1"/>
  <c r="E3059" i="4"/>
  <c r="D3058" i="4"/>
  <c r="H2040" i="8" l="1"/>
  <c r="D2040" i="8"/>
  <c r="A6119" i="8"/>
  <c r="I6118" i="8"/>
  <c r="B6118" i="8" s="1"/>
  <c r="A6118" i="4"/>
  <c r="G6117" i="4"/>
  <c r="B6117" i="4" s="1"/>
  <c r="C3059" i="4"/>
  <c r="F3059" i="4"/>
  <c r="E2040" i="8" l="1"/>
  <c r="F2041" i="8"/>
  <c r="I6119" i="8"/>
  <c r="B6119" i="8" s="1"/>
  <c r="A6120" i="8"/>
  <c r="A6119" i="4"/>
  <c r="G6118" i="4"/>
  <c r="B6118" i="4" s="1"/>
  <c r="D3059" i="4"/>
  <c r="E3060" i="4"/>
  <c r="C2041" i="8" l="1"/>
  <c r="G2041" i="8"/>
  <c r="A6121" i="8"/>
  <c r="I6120" i="8"/>
  <c r="B6120" i="8" s="1"/>
  <c r="A6120" i="4"/>
  <c r="G6119" i="4"/>
  <c r="B6119" i="4" s="1"/>
  <c r="C3060" i="4"/>
  <c r="F3060" i="4"/>
  <c r="H2041" i="8" l="1"/>
  <c r="D2041" i="8"/>
  <c r="A6122" i="8"/>
  <c r="I6121" i="8"/>
  <c r="B6121" i="8" s="1"/>
  <c r="A6121" i="4"/>
  <c r="G6120" i="4"/>
  <c r="B6120" i="4" s="1"/>
  <c r="E3061" i="4"/>
  <c r="D3060" i="4"/>
  <c r="E2041" i="8" l="1"/>
  <c r="F2042" i="8"/>
  <c r="A6123" i="8"/>
  <c r="I6122" i="8"/>
  <c r="B6122" i="8" s="1"/>
  <c r="A6122" i="4"/>
  <c r="G6121" i="4"/>
  <c r="B6121" i="4" s="1"/>
  <c r="C3061" i="4"/>
  <c r="F3061" i="4"/>
  <c r="G2042" i="8" l="1"/>
  <c r="C2042" i="8"/>
  <c r="I6123" i="8"/>
  <c r="B6123" i="8" s="1"/>
  <c r="A6124" i="8"/>
  <c r="A6123" i="4"/>
  <c r="G6122" i="4"/>
  <c r="B6122" i="4" s="1"/>
  <c r="D3061" i="4"/>
  <c r="E3062" i="4"/>
  <c r="H2042" i="8" l="1"/>
  <c r="D2042" i="8"/>
  <c r="A6125" i="8"/>
  <c r="I6124" i="8"/>
  <c r="B6124" i="8" s="1"/>
  <c r="A6124" i="4"/>
  <c r="G6123" i="4"/>
  <c r="B6123" i="4" s="1"/>
  <c r="F3062" i="4"/>
  <c r="C3062" i="4"/>
  <c r="E2042" i="8" l="1"/>
  <c r="F2043" i="8"/>
  <c r="A6126" i="8"/>
  <c r="I6125" i="8"/>
  <c r="B6125" i="8" s="1"/>
  <c r="A6125" i="4"/>
  <c r="G6124" i="4"/>
  <c r="B6124" i="4" s="1"/>
  <c r="E3063" i="4"/>
  <c r="D3062" i="4"/>
  <c r="C2043" i="8" l="1"/>
  <c r="G2043" i="8"/>
  <c r="A6127" i="8"/>
  <c r="I6126" i="8"/>
  <c r="B6126" i="8" s="1"/>
  <c r="A6126" i="4"/>
  <c r="G6125" i="4"/>
  <c r="B6125" i="4" s="1"/>
  <c r="C3063" i="4"/>
  <c r="F3063" i="4"/>
  <c r="H2043" i="8" l="1"/>
  <c r="D2043" i="8"/>
  <c r="I6127" i="8"/>
  <c r="B6127" i="8" s="1"/>
  <c r="A6128" i="8"/>
  <c r="A6127" i="4"/>
  <c r="G6126" i="4"/>
  <c r="B6126" i="4" s="1"/>
  <c r="E3064" i="4"/>
  <c r="D3063" i="4"/>
  <c r="E2043" i="8" l="1"/>
  <c r="F2044" i="8"/>
  <c r="A6129" i="8"/>
  <c r="I6128" i="8"/>
  <c r="B6128" i="8" s="1"/>
  <c r="A6128" i="4"/>
  <c r="G6127" i="4"/>
  <c r="B6127" i="4" s="1"/>
  <c r="C3064" i="4"/>
  <c r="F3064" i="4"/>
  <c r="G2044" i="8" l="1"/>
  <c r="C2044" i="8"/>
  <c r="A6130" i="8"/>
  <c r="I6129" i="8"/>
  <c r="B6129" i="8" s="1"/>
  <c r="A6129" i="4"/>
  <c r="G6128" i="4"/>
  <c r="B6128" i="4" s="1"/>
  <c r="E3065" i="4"/>
  <c r="D3064" i="4"/>
  <c r="H2044" i="8" l="1"/>
  <c r="D2044" i="8"/>
  <c r="A6131" i="8"/>
  <c r="I6130" i="8"/>
  <c r="B6130" i="8" s="1"/>
  <c r="A6130" i="4"/>
  <c r="G6129" i="4"/>
  <c r="B6129" i="4" s="1"/>
  <c r="F3065" i="4"/>
  <c r="C3065" i="4"/>
  <c r="E2044" i="8" l="1"/>
  <c r="F2045" i="8"/>
  <c r="I6131" i="8"/>
  <c r="B6131" i="8" s="1"/>
  <c r="A6132" i="8"/>
  <c r="A6131" i="4"/>
  <c r="G6130" i="4"/>
  <c r="B6130" i="4" s="1"/>
  <c r="E3066" i="4"/>
  <c r="D3065" i="4"/>
  <c r="C2045" i="8" l="1"/>
  <c r="G2045" i="8"/>
  <c r="A6133" i="8"/>
  <c r="I6132" i="8"/>
  <c r="B6132" i="8" s="1"/>
  <c r="A6132" i="4"/>
  <c r="G6131" i="4"/>
  <c r="B6131" i="4" s="1"/>
  <c r="F3066" i="4"/>
  <c r="C3066" i="4"/>
  <c r="H2045" i="8" l="1"/>
  <c r="D2045" i="8"/>
  <c r="A6134" i="8"/>
  <c r="I6133" i="8"/>
  <c r="B6133" i="8" s="1"/>
  <c r="A6133" i="4"/>
  <c r="G6132" i="4"/>
  <c r="B6132" i="4" s="1"/>
  <c r="D3066" i="4"/>
  <c r="E3067" i="4"/>
  <c r="E2045" i="8" l="1"/>
  <c r="F2046" i="8"/>
  <c r="A6135" i="8"/>
  <c r="I6134" i="8"/>
  <c r="B6134" i="8" s="1"/>
  <c r="A6134" i="4"/>
  <c r="G6133" i="4"/>
  <c r="B6133" i="4" s="1"/>
  <c r="F3067" i="4"/>
  <c r="C3067" i="4"/>
  <c r="C2046" i="8" l="1"/>
  <c r="G2046" i="8"/>
  <c r="I6135" i="8"/>
  <c r="B6135" i="8" s="1"/>
  <c r="A6136" i="8"/>
  <c r="A6135" i="4"/>
  <c r="G6134" i="4"/>
  <c r="B6134" i="4" s="1"/>
  <c r="D3067" i="4"/>
  <c r="E3068" i="4"/>
  <c r="H2046" i="8" l="1"/>
  <c r="D2046" i="8"/>
  <c r="A6137" i="8"/>
  <c r="I6136" i="8"/>
  <c r="B6136" i="8" s="1"/>
  <c r="A6136" i="4"/>
  <c r="G6135" i="4"/>
  <c r="B6135" i="4" s="1"/>
  <c r="F3068" i="4"/>
  <c r="C3068" i="4"/>
  <c r="E2046" i="8" l="1"/>
  <c r="F2047" i="8"/>
  <c r="A6138" i="8"/>
  <c r="I6137" i="8"/>
  <c r="B6137" i="8" s="1"/>
  <c r="A6137" i="4"/>
  <c r="G6136" i="4"/>
  <c r="B6136" i="4" s="1"/>
  <c r="E3069" i="4"/>
  <c r="D3068" i="4"/>
  <c r="C2047" i="8" l="1"/>
  <c r="G2047" i="8"/>
  <c r="A6139" i="8"/>
  <c r="I6138" i="8"/>
  <c r="B6138" i="8" s="1"/>
  <c r="A6138" i="4"/>
  <c r="G6137" i="4"/>
  <c r="B6137" i="4" s="1"/>
  <c r="F3069" i="4"/>
  <c r="C3069" i="4"/>
  <c r="H2047" i="8" l="1"/>
  <c r="D2047" i="8"/>
  <c r="I6139" i="8"/>
  <c r="B6139" i="8" s="1"/>
  <c r="A6140" i="8"/>
  <c r="A6139" i="4"/>
  <c r="G6138" i="4"/>
  <c r="B6138" i="4" s="1"/>
  <c r="E3070" i="4"/>
  <c r="D3069" i="4"/>
  <c r="E2047" i="8" l="1"/>
  <c r="F2048" i="8"/>
  <c r="A6141" i="8"/>
  <c r="I6140" i="8"/>
  <c r="B6140" i="8" s="1"/>
  <c r="A6140" i="4"/>
  <c r="G6139" i="4"/>
  <c r="B6139" i="4" s="1"/>
  <c r="C3070" i="4"/>
  <c r="F3070" i="4"/>
  <c r="C2048" i="8" l="1"/>
  <c r="G2048" i="8"/>
  <c r="A6142" i="8"/>
  <c r="I6141" i="8"/>
  <c r="B6141" i="8" s="1"/>
  <c r="A6141" i="4"/>
  <c r="G6140" i="4"/>
  <c r="B6140" i="4" s="1"/>
  <c r="D3070" i="4"/>
  <c r="E3071" i="4"/>
  <c r="H2048" i="8" l="1"/>
  <c r="D2048" i="8"/>
  <c r="A6143" i="8"/>
  <c r="I6142" i="8"/>
  <c r="B6142" i="8" s="1"/>
  <c r="A6142" i="4"/>
  <c r="G6141" i="4"/>
  <c r="B6141" i="4" s="1"/>
  <c r="C3071" i="4"/>
  <c r="F3071" i="4"/>
  <c r="E2048" i="8" l="1"/>
  <c r="F2049" i="8"/>
  <c r="I6143" i="8"/>
  <c r="B6143" i="8" s="1"/>
  <c r="A6144" i="8"/>
  <c r="A6143" i="4"/>
  <c r="G6142" i="4"/>
  <c r="B6142" i="4" s="1"/>
  <c r="E3072" i="4"/>
  <c r="D3071" i="4"/>
  <c r="C2049" i="8" l="1"/>
  <c r="G2049" i="8"/>
  <c r="A6145" i="8"/>
  <c r="I6144" i="8"/>
  <c r="B6144" i="8" s="1"/>
  <c r="A6144" i="4"/>
  <c r="G6143" i="4"/>
  <c r="B6143" i="4" s="1"/>
  <c r="C3072" i="4"/>
  <c r="F3072" i="4"/>
  <c r="H2049" i="8" l="1"/>
  <c r="D2049" i="8"/>
  <c r="A6146" i="8"/>
  <c r="I6145" i="8"/>
  <c r="B6145" i="8" s="1"/>
  <c r="A6145" i="4"/>
  <c r="G6144" i="4"/>
  <c r="B6144" i="4" s="1"/>
  <c r="D3072" i="4"/>
  <c r="E3073" i="4"/>
  <c r="E2049" i="8" l="1"/>
  <c r="F2050" i="8"/>
  <c r="A6147" i="8"/>
  <c r="I6146" i="8"/>
  <c r="B6146" i="8" s="1"/>
  <c r="A6146" i="4"/>
  <c r="G6145" i="4"/>
  <c r="B6145" i="4" s="1"/>
  <c r="F3073" i="4"/>
  <c r="C3073" i="4"/>
  <c r="C2050" i="8" l="1"/>
  <c r="G2050" i="8"/>
  <c r="I6147" i="8"/>
  <c r="B6147" i="8" s="1"/>
  <c r="A6148" i="8"/>
  <c r="A6147" i="4"/>
  <c r="G6146" i="4"/>
  <c r="B6146" i="4" s="1"/>
  <c r="E3074" i="4"/>
  <c r="D3073" i="4"/>
  <c r="H2050" i="8" l="1"/>
  <c r="D2050" i="8"/>
  <c r="A6149" i="8"/>
  <c r="I6148" i="8"/>
  <c r="B6148" i="8" s="1"/>
  <c r="A6148" i="4"/>
  <c r="G6147" i="4"/>
  <c r="B6147" i="4" s="1"/>
  <c r="C3074" i="4"/>
  <c r="F3074" i="4"/>
  <c r="E2050" i="8" l="1"/>
  <c r="F2051" i="8"/>
  <c r="A6150" i="8"/>
  <c r="I6149" i="8"/>
  <c r="B6149" i="8" s="1"/>
  <c r="A6149" i="4"/>
  <c r="G6148" i="4"/>
  <c r="B6148" i="4" s="1"/>
  <c r="E3075" i="4"/>
  <c r="D3074" i="4"/>
  <c r="C2051" i="8" l="1"/>
  <c r="G2051" i="8"/>
  <c r="A6151" i="8"/>
  <c r="I6150" i="8"/>
  <c r="B6150" i="8" s="1"/>
  <c r="A6150" i="4"/>
  <c r="G6149" i="4"/>
  <c r="B6149" i="4" s="1"/>
  <c r="C3075" i="4"/>
  <c r="F3075" i="4"/>
  <c r="H2051" i="8" l="1"/>
  <c r="D2051" i="8"/>
  <c r="I6151" i="8"/>
  <c r="B6151" i="8" s="1"/>
  <c r="A6152" i="8"/>
  <c r="A6151" i="4"/>
  <c r="G6150" i="4"/>
  <c r="B6150" i="4" s="1"/>
  <c r="E3076" i="4"/>
  <c r="D3075" i="4"/>
  <c r="E2051" i="8" l="1"/>
  <c r="F2052" i="8"/>
  <c r="A6153" i="8"/>
  <c r="I6152" i="8"/>
  <c r="B6152" i="8" s="1"/>
  <c r="A6152" i="4"/>
  <c r="G6151" i="4"/>
  <c r="B6151" i="4" s="1"/>
  <c r="F3076" i="4"/>
  <c r="C3076" i="4"/>
  <c r="C2052" i="8" l="1"/>
  <c r="G2052" i="8"/>
  <c r="A6154" i="8"/>
  <c r="I6153" i="8"/>
  <c r="B6153" i="8" s="1"/>
  <c r="A6153" i="4"/>
  <c r="G6152" i="4"/>
  <c r="B6152" i="4" s="1"/>
  <c r="E3077" i="4"/>
  <c r="D3076" i="4"/>
  <c r="H2052" i="8" l="1"/>
  <c r="D2052" i="8"/>
  <c r="A6155" i="8"/>
  <c r="I6154" i="8"/>
  <c r="B6154" i="8" s="1"/>
  <c r="A6154" i="4"/>
  <c r="G6153" i="4"/>
  <c r="B6153" i="4" s="1"/>
  <c r="F3077" i="4"/>
  <c r="C3077" i="4"/>
  <c r="E2052" i="8" l="1"/>
  <c r="F2053" i="8"/>
  <c r="I6155" i="8"/>
  <c r="B6155" i="8" s="1"/>
  <c r="A6156" i="8"/>
  <c r="A6155" i="4"/>
  <c r="G6154" i="4"/>
  <c r="B6154" i="4" s="1"/>
  <c r="D3077" i="4"/>
  <c r="E3078" i="4"/>
  <c r="C2053" i="8" l="1"/>
  <c r="G2053" i="8"/>
  <c r="A6157" i="8"/>
  <c r="I6156" i="8"/>
  <c r="B6156" i="8" s="1"/>
  <c r="A6156" i="4"/>
  <c r="G6155" i="4"/>
  <c r="B6155" i="4" s="1"/>
  <c r="F3078" i="4"/>
  <c r="C3078" i="4"/>
  <c r="H2053" i="8" l="1"/>
  <c r="D2053" i="8"/>
  <c r="A6158" i="8"/>
  <c r="I6157" i="8"/>
  <c r="B6157" i="8" s="1"/>
  <c r="A6157" i="4"/>
  <c r="G6156" i="4"/>
  <c r="B6156" i="4" s="1"/>
  <c r="D3078" i="4"/>
  <c r="E3079" i="4"/>
  <c r="E2053" i="8" l="1"/>
  <c r="F2054" i="8"/>
  <c r="A6159" i="8"/>
  <c r="I6158" i="8"/>
  <c r="B6158" i="8" s="1"/>
  <c r="A6158" i="4"/>
  <c r="G6157" i="4"/>
  <c r="B6157" i="4" s="1"/>
  <c r="C3079" i="4"/>
  <c r="F3079" i="4"/>
  <c r="C2054" i="8" l="1"/>
  <c r="G2054" i="8"/>
  <c r="I6159" i="8"/>
  <c r="B6159" i="8" s="1"/>
  <c r="A6160" i="8"/>
  <c r="A6159" i="4"/>
  <c r="G6158" i="4"/>
  <c r="B6158" i="4" s="1"/>
  <c r="E3080" i="4"/>
  <c r="D3079" i="4"/>
  <c r="H2054" i="8" l="1"/>
  <c r="D2054" i="8"/>
  <c r="A6161" i="8"/>
  <c r="I6160" i="8"/>
  <c r="B6160" i="8" s="1"/>
  <c r="A6160" i="4"/>
  <c r="G6159" i="4"/>
  <c r="B6159" i="4" s="1"/>
  <c r="F3080" i="4"/>
  <c r="C3080" i="4"/>
  <c r="E2054" i="8" l="1"/>
  <c r="F2055" i="8"/>
  <c r="A6162" i="8"/>
  <c r="I6161" i="8"/>
  <c r="B6161" i="8" s="1"/>
  <c r="A6161" i="4"/>
  <c r="G6160" i="4"/>
  <c r="B6160" i="4" s="1"/>
  <c r="D3080" i="4"/>
  <c r="E3081" i="4"/>
  <c r="C2055" i="8" l="1"/>
  <c r="G2055" i="8"/>
  <c r="A6163" i="8"/>
  <c r="I6162" i="8"/>
  <c r="B6162" i="8" s="1"/>
  <c r="A6162" i="4"/>
  <c r="G6161" i="4"/>
  <c r="B6161" i="4" s="1"/>
  <c r="F3081" i="4"/>
  <c r="C3081" i="4"/>
  <c r="H2055" i="8" l="1"/>
  <c r="D2055" i="8"/>
  <c r="I6163" i="8"/>
  <c r="B6163" i="8" s="1"/>
  <c r="A6164" i="8"/>
  <c r="A6163" i="4"/>
  <c r="G6162" i="4"/>
  <c r="B6162" i="4" s="1"/>
  <c r="D3081" i="4"/>
  <c r="E3082" i="4"/>
  <c r="E2055" i="8" l="1"/>
  <c r="F2056" i="8"/>
  <c r="A6165" i="8"/>
  <c r="I6164" i="8"/>
  <c r="B6164" i="8" s="1"/>
  <c r="A6164" i="4"/>
  <c r="G6163" i="4"/>
  <c r="B6163" i="4" s="1"/>
  <c r="C3082" i="4"/>
  <c r="F3082" i="4"/>
  <c r="C2056" i="8" l="1"/>
  <c r="G2056" i="8"/>
  <c r="A6166" i="8"/>
  <c r="I6165" i="8"/>
  <c r="B6165" i="8" s="1"/>
  <c r="A6165" i="4"/>
  <c r="G6164" i="4"/>
  <c r="B6164" i="4" s="1"/>
  <c r="E3083" i="4"/>
  <c r="D3082" i="4"/>
  <c r="H2056" i="8" l="1"/>
  <c r="D2056" i="8"/>
  <c r="A6167" i="8"/>
  <c r="I6166" i="8"/>
  <c r="B6166" i="8" s="1"/>
  <c r="A6166" i="4"/>
  <c r="G6165" i="4"/>
  <c r="B6165" i="4" s="1"/>
  <c r="F3083" i="4"/>
  <c r="C3083" i="4"/>
  <c r="E2056" i="8" l="1"/>
  <c r="F2057" i="8"/>
  <c r="I6167" i="8"/>
  <c r="B6167" i="8" s="1"/>
  <c r="A6168" i="8"/>
  <c r="A6167" i="4"/>
  <c r="G6166" i="4"/>
  <c r="B6166" i="4" s="1"/>
  <c r="D3083" i="4"/>
  <c r="E3084" i="4"/>
  <c r="C2057" i="8" l="1"/>
  <c r="G2057" i="8"/>
  <c r="A6169" i="8"/>
  <c r="I6168" i="8"/>
  <c r="B6168" i="8" s="1"/>
  <c r="A6168" i="4"/>
  <c r="G6167" i="4"/>
  <c r="B6167" i="4" s="1"/>
  <c r="F3084" i="4"/>
  <c r="C3084" i="4"/>
  <c r="H2057" i="8" l="1"/>
  <c r="D2057" i="8"/>
  <c r="A6170" i="8"/>
  <c r="I6169" i="8"/>
  <c r="B6169" i="8" s="1"/>
  <c r="A6169" i="4"/>
  <c r="G6168" i="4"/>
  <c r="B6168" i="4" s="1"/>
  <c r="D3084" i="4"/>
  <c r="E3085" i="4"/>
  <c r="E2057" i="8" l="1"/>
  <c r="F2058" i="8"/>
  <c r="A6171" i="8"/>
  <c r="I6170" i="8"/>
  <c r="B6170" i="8" s="1"/>
  <c r="A6170" i="4"/>
  <c r="G6169" i="4"/>
  <c r="B6169" i="4" s="1"/>
  <c r="C3085" i="4"/>
  <c r="F3085" i="4"/>
  <c r="C2058" i="8" l="1"/>
  <c r="G2058" i="8"/>
  <c r="I6171" i="8"/>
  <c r="B6171" i="8" s="1"/>
  <c r="A6172" i="8"/>
  <c r="A6171" i="4"/>
  <c r="G6170" i="4"/>
  <c r="B6170" i="4" s="1"/>
  <c r="E3086" i="4"/>
  <c r="D3085" i="4"/>
  <c r="H2058" i="8" l="1"/>
  <c r="D2058" i="8"/>
  <c r="A6173" i="8"/>
  <c r="I6172" i="8"/>
  <c r="B6172" i="8" s="1"/>
  <c r="A6172" i="4"/>
  <c r="G6171" i="4"/>
  <c r="B6171" i="4" s="1"/>
  <c r="F3086" i="4"/>
  <c r="C3086" i="4"/>
  <c r="E2058" i="8" l="1"/>
  <c r="F2059" i="8"/>
  <c r="A6174" i="8"/>
  <c r="I6173" i="8"/>
  <c r="B6173" i="8" s="1"/>
  <c r="A6173" i="4"/>
  <c r="G6172" i="4"/>
  <c r="B6172" i="4" s="1"/>
  <c r="D3086" i="4"/>
  <c r="E3087" i="4"/>
  <c r="G2059" i="8" l="1"/>
  <c r="C2059" i="8"/>
  <c r="A6175" i="8"/>
  <c r="I6174" i="8"/>
  <c r="B6174" i="8" s="1"/>
  <c r="A6174" i="4"/>
  <c r="G6173" i="4"/>
  <c r="B6173" i="4" s="1"/>
  <c r="F3087" i="4"/>
  <c r="C3087" i="4"/>
  <c r="H2059" i="8" l="1"/>
  <c r="D2059" i="8"/>
  <c r="I6175" i="8"/>
  <c r="B6175" i="8" s="1"/>
  <c r="A6176" i="8"/>
  <c r="A6175" i="4"/>
  <c r="G6174" i="4"/>
  <c r="B6174" i="4" s="1"/>
  <c r="D3087" i="4"/>
  <c r="E3088" i="4"/>
  <c r="E2059" i="8" l="1"/>
  <c r="F2060" i="8"/>
  <c r="A6177" i="8"/>
  <c r="I6176" i="8"/>
  <c r="B6176" i="8" s="1"/>
  <c r="A6176" i="4"/>
  <c r="G6175" i="4"/>
  <c r="B6175" i="4" s="1"/>
  <c r="C3088" i="4"/>
  <c r="F3088" i="4"/>
  <c r="C2060" i="8" l="1"/>
  <c r="G2060" i="8"/>
  <c r="A6178" i="8"/>
  <c r="I6177" i="8"/>
  <c r="B6177" i="8" s="1"/>
  <c r="A6177" i="4"/>
  <c r="G6176" i="4"/>
  <c r="B6176" i="4" s="1"/>
  <c r="E3089" i="4"/>
  <c r="D3088" i="4"/>
  <c r="H2060" i="8" l="1"/>
  <c r="D2060" i="8"/>
  <c r="A6179" i="8"/>
  <c r="I6178" i="8"/>
  <c r="B6178" i="8" s="1"/>
  <c r="A6178" i="4"/>
  <c r="G6177" i="4"/>
  <c r="B6177" i="4" s="1"/>
  <c r="F3089" i="4"/>
  <c r="C3089" i="4"/>
  <c r="E2060" i="8" l="1"/>
  <c r="F2061" i="8"/>
  <c r="I6179" i="8"/>
  <c r="B6179" i="8" s="1"/>
  <c r="A6180" i="8"/>
  <c r="A6179" i="4"/>
  <c r="G6178" i="4"/>
  <c r="B6178" i="4" s="1"/>
  <c r="D3089" i="4"/>
  <c r="E3090" i="4"/>
  <c r="C2061" i="8" l="1"/>
  <c r="G2061" i="8"/>
  <c r="A6181" i="8"/>
  <c r="I6180" i="8"/>
  <c r="B6180" i="8" s="1"/>
  <c r="A6180" i="4"/>
  <c r="G6179" i="4"/>
  <c r="B6179" i="4" s="1"/>
  <c r="F3090" i="4"/>
  <c r="C3090" i="4"/>
  <c r="H2061" i="8" l="1"/>
  <c r="D2061" i="8"/>
  <c r="A6182" i="8"/>
  <c r="I6181" i="8"/>
  <c r="B6181" i="8" s="1"/>
  <c r="A6181" i="4"/>
  <c r="G6180" i="4"/>
  <c r="B6180" i="4" s="1"/>
  <c r="E3091" i="4"/>
  <c r="D3090" i="4"/>
  <c r="E2061" i="8" l="1"/>
  <c r="F2062" i="8"/>
  <c r="A6183" i="8"/>
  <c r="I6182" i="8"/>
  <c r="B6182" i="8" s="1"/>
  <c r="A6182" i="4"/>
  <c r="G6181" i="4"/>
  <c r="B6181" i="4" s="1"/>
  <c r="F3091" i="4"/>
  <c r="C3091" i="4"/>
  <c r="G2062" i="8" l="1"/>
  <c r="C2062" i="8"/>
  <c r="I6183" i="8"/>
  <c r="B6183" i="8" s="1"/>
  <c r="A6184" i="8"/>
  <c r="A6183" i="4"/>
  <c r="G6182" i="4"/>
  <c r="B6182" i="4" s="1"/>
  <c r="E3092" i="4"/>
  <c r="D3091" i="4"/>
  <c r="H2062" i="8" l="1"/>
  <c r="D2062" i="8"/>
  <c r="A6185" i="8"/>
  <c r="I6184" i="8"/>
  <c r="B6184" i="8" s="1"/>
  <c r="A6184" i="4"/>
  <c r="G6183" i="4"/>
  <c r="B6183" i="4" s="1"/>
  <c r="C3092" i="4"/>
  <c r="F3092" i="4"/>
  <c r="E2062" i="8" l="1"/>
  <c r="F2063" i="8"/>
  <c r="A6186" i="8"/>
  <c r="I6185" i="8"/>
  <c r="B6185" i="8" s="1"/>
  <c r="A6185" i="4"/>
  <c r="G6184" i="4"/>
  <c r="B6184" i="4" s="1"/>
  <c r="D3092" i="4"/>
  <c r="E3093" i="4"/>
  <c r="G2063" i="8" l="1"/>
  <c r="C2063" i="8"/>
  <c r="A6187" i="8"/>
  <c r="I6186" i="8"/>
  <c r="B6186" i="8" s="1"/>
  <c r="A6186" i="4"/>
  <c r="G6185" i="4"/>
  <c r="B6185" i="4" s="1"/>
  <c r="F3093" i="4"/>
  <c r="C3093" i="4"/>
  <c r="H2063" i="8" l="1"/>
  <c r="D2063" i="8"/>
  <c r="I6187" i="8"/>
  <c r="B6187" i="8" s="1"/>
  <c r="A6188" i="8"/>
  <c r="A6187" i="4"/>
  <c r="G6186" i="4"/>
  <c r="B6186" i="4" s="1"/>
  <c r="E3094" i="4"/>
  <c r="D3093" i="4"/>
  <c r="E2063" i="8" l="1"/>
  <c r="F2064" i="8"/>
  <c r="A6189" i="8"/>
  <c r="I6188" i="8"/>
  <c r="B6188" i="8" s="1"/>
  <c r="A6188" i="4"/>
  <c r="G6187" i="4"/>
  <c r="B6187" i="4" s="1"/>
  <c r="C3094" i="4"/>
  <c r="F3094" i="4"/>
  <c r="C2064" i="8" l="1"/>
  <c r="G2064" i="8"/>
  <c r="A6190" i="8"/>
  <c r="I6189" i="8"/>
  <c r="B6189" i="8" s="1"/>
  <c r="A6189" i="4"/>
  <c r="G6188" i="4"/>
  <c r="B6188" i="4" s="1"/>
  <c r="D3094" i="4"/>
  <c r="E3095" i="4"/>
  <c r="H2064" i="8" l="1"/>
  <c r="D2064" i="8"/>
  <c r="A6191" i="8"/>
  <c r="I6190" i="8"/>
  <c r="B6190" i="8" s="1"/>
  <c r="A6190" i="4"/>
  <c r="G6189" i="4"/>
  <c r="B6189" i="4" s="1"/>
  <c r="C3095" i="4"/>
  <c r="F3095" i="4"/>
  <c r="E2064" i="8" l="1"/>
  <c r="F2065" i="8"/>
  <c r="I6191" i="8"/>
  <c r="B6191" i="8" s="1"/>
  <c r="A6192" i="8"/>
  <c r="A6191" i="4"/>
  <c r="G6190" i="4"/>
  <c r="B6190" i="4" s="1"/>
  <c r="E3096" i="4"/>
  <c r="D3095" i="4"/>
  <c r="C2065" i="8" l="1"/>
  <c r="G2065" i="8"/>
  <c r="A6193" i="8"/>
  <c r="I6192" i="8"/>
  <c r="B6192" i="8" s="1"/>
  <c r="A6192" i="4"/>
  <c r="G6191" i="4"/>
  <c r="B6191" i="4" s="1"/>
  <c r="F3096" i="4"/>
  <c r="C3096" i="4"/>
  <c r="H2065" i="8" l="1"/>
  <c r="D2065" i="8"/>
  <c r="A6194" i="8"/>
  <c r="I6193" i="8"/>
  <c r="B6193" i="8" s="1"/>
  <c r="A6193" i="4"/>
  <c r="G6192" i="4"/>
  <c r="B6192" i="4" s="1"/>
  <c r="D3096" i="4"/>
  <c r="E3097" i="4"/>
  <c r="E2065" i="8" l="1"/>
  <c r="F2066" i="8"/>
  <c r="A6195" i="8"/>
  <c r="I6194" i="8"/>
  <c r="B6194" i="8" s="1"/>
  <c r="A6194" i="4"/>
  <c r="G6193" i="4"/>
  <c r="B6193" i="4" s="1"/>
  <c r="F3097" i="4"/>
  <c r="C3097" i="4"/>
  <c r="G2066" i="8" l="1"/>
  <c r="C2066" i="8"/>
  <c r="I6195" i="8"/>
  <c r="B6195" i="8" s="1"/>
  <c r="A6196" i="8"/>
  <c r="A6195" i="4"/>
  <c r="G6194" i="4"/>
  <c r="B6194" i="4" s="1"/>
  <c r="E3098" i="4"/>
  <c r="D3097" i="4"/>
  <c r="H2066" i="8" l="1"/>
  <c r="D2066" i="8"/>
  <c r="A6197" i="8"/>
  <c r="I6196" i="8"/>
  <c r="B6196" i="8" s="1"/>
  <c r="A6196" i="4"/>
  <c r="G6195" i="4"/>
  <c r="B6195" i="4" s="1"/>
  <c r="F3098" i="4"/>
  <c r="C3098" i="4"/>
  <c r="E2066" i="8" l="1"/>
  <c r="F2067" i="8"/>
  <c r="A6198" i="8"/>
  <c r="I6197" i="8"/>
  <c r="B6197" i="8" s="1"/>
  <c r="A6197" i="4"/>
  <c r="G6196" i="4"/>
  <c r="B6196" i="4" s="1"/>
  <c r="E3099" i="4"/>
  <c r="D3098" i="4"/>
  <c r="G2067" i="8" l="1"/>
  <c r="C2067" i="8"/>
  <c r="A6199" i="8"/>
  <c r="I6198" i="8"/>
  <c r="B6198" i="8" s="1"/>
  <c r="A6198" i="4"/>
  <c r="G6197" i="4"/>
  <c r="B6197" i="4" s="1"/>
  <c r="F3099" i="4"/>
  <c r="C3099" i="4"/>
  <c r="H2067" i="8" l="1"/>
  <c r="D2067" i="8"/>
  <c r="I6199" i="8"/>
  <c r="B6199" i="8" s="1"/>
  <c r="A6200" i="8"/>
  <c r="A6199" i="4"/>
  <c r="G6198" i="4"/>
  <c r="B6198" i="4" s="1"/>
  <c r="E3100" i="4"/>
  <c r="D3099" i="4"/>
  <c r="E2067" i="8" l="1"/>
  <c r="F2068" i="8"/>
  <c r="A6201" i="8"/>
  <c r="I6200" i="8"/>
  <c r="B6200" i="8" s="1"/>
  <c r="A6200" i="4"/>
  <c r="G6199" i="4"/>
  <c r="B6199" i="4" s="1"/>
  <c r="F3100" i="4"/>
  <c r="C3100" i="4"/>
  <c r="G2068" i="8" l="1"/>
  <c r="C2068" i="8"/>
  <c r="A6202" i="8"/>
  <c r="I6201" i="8"/>
  <c r="B6201" i="8" s="1"/>
  <c r="A6201" i="4"/>
  <c r="G6200" i="4"/>
  <c r="B6200" i="4" s="1"/>
  <c r="E3101" i="4"/>
  <c r="D3100" i="4"/>
  <c r="H2068" i="8" l="1"/>
  <c r="D2068" i="8"/>
  <c r="A6203" i="8"/>
  <c r="I6202" i="8"/>
  <c r="B6202" i="8" s="1"/>
  <c r="A6202" i="4"/>
  <c r="G6201" i="4"/>
  <c r="B6201" i="4" s="1"/>
  <c r="C3101" i="4"/>
  <c r="F3101" i="4"/>
  <c r="E2068" i="8" l="1"/>
  <c r="F2069" i="8"/>
  <c r="I6203" i="8"/>
  <c r="B6203" i="8" s="1"/>
  <c r="A6204" i="8"/>
  <c r="A6203" i="4"/>
  <c r="G6202" i="4"/>
  <c r="B6202" i="4" s="1"/>
  <c r="D3101" i="4"/>
  <c r="E3102" i="4"/>
  <c r="C2069" i="8" l="1"/>
  <c r="G2069" i="8"/>
  <c r="A6205" i="8"/>
  <c r="I6204" i="8"/>
  <c r="B6204" i="8" s="1"/>
  <c r="A6204" i="4"/>
  <c r="G6203" i="4"/>
  <c r="B6203" i="4" s="1"/>
  <c r="F3102" i="4"/>
  <c r="C3102" i="4"/>
  <c r="H2069" i="8" l="1"/>
  <c r="D2069" i="8"/>
  <c r="A6206" i="8"/>
  <c r="I6205" i="8"/>
  <c r="B6205" i="8" s="1"/>
  <c r="A6205" i="4"/>
  <c r="G6204" i="4"/>
  <c r="B6204" i="4" s="1"/>
  <c r="D3102" i="4"/>
  <c r="E3103" i="4"/>
  <c r="E2069" i="8" l="1"/>
  <c r="F2070" i="8"/>
  <c r="A6207" i="8"/>
  <c r="I6206" i="8"/>
  <c r="B6206" i="8" s="1"/>
  <c r="A6206" i="4"/>
  <c r="G6205" i="4"/>
  <c r="B6205" i="4" s="1"/>
  <c r="C3103" i="4"/>
  <c r="F3103" i="4"/>
  <c r="C2070" i="8" l="1"/>
  <c r="G2070" i="8"/>
  <c r="I6207" i="8"/>
  <c r="B6207" i="8" s="1"/>
  <c r="A6208" i="8"/>
  <c r="A6207" i="4"/>
  <c r="G6206" i="4"/>
  <c r="B6206" i="4" s="1"/>
  <c r="E3104" i="4"/>
  <c r="D3103" i="4"/>
  <c r="H2070" i="8" l="1"/>
  <c r="D2070" i="8"/>
  <c r="A6209" i="8"/>
  <c r="I6208" i="8"/>
  <c r="B6208" i="8" s="1"/>
  <c r="A6208" i="4"/>
  <c r="G6207" i="4"/>
  <c r="B6207" i="4" s="1"/>
  <c r="F3104" i="4"/>
  <c r="C3104" i="4"/>
  <c r="E2070" i="8" l="1"/>
  <c r="F2071" i="8"/>
  <c r="A6210" i="8"/>
  <c r="I6209" i="8"/>
  <c r="B6209" i="8" s="1"/>
  <c r="A6209" i="4"/>
  <c r="G6208" i="4"/>
  <c r="B6208" i="4" s="1"/>
  <c r="D3104" i="4"/>
  <c r="E3105" i="4"/>
  <c r="C2071" i="8" l="1"/>
  <c r="G2071" i="8"/>
  <c r="A6211" i="8"/>
  <c r="I6210" i="8"/>
  <c r="B6210" i="8" s="1"/>
  <c r="A6210" i="4"/>
  <c r="G6209" i="4"/>
  <c r="B6209" i="4" s="1"/>
  <c r="F3105" i="4"/>
  <c r="C3105" i="4"/>
  <c r="H2071" i="8" l="1"/>
  <c r="D2071" i="8"/>
  <c r="I6211" i="8"/>
  <c r="B6211" i="8" s="1"/>
  <c r="A6212" i="8"/>
  <c r="A6211" i="4"/>
  <c r="G6210" i="4"/>
  <c r="B6210" i="4" s="1"/>
  <c r="D3105" i="4"/>
  <c r="E3106" i="4"/>
  <c r="E2071" i="8" l="1"/>
  <c r="F2072" i="8"/>
  <c r="A6213" i="8"/>
  <c r="I6212" i="8"/>
  <c r="B6212" i="8" s="1"/>
  <c r="A6212" i="4"/>
  <c r="G6211" i="4"/>
  <c r="B6211" i="4" s="1"/>
  <c r="C3106" i="4"/>
  <c r="F3106" i="4"/>
  <c r="C2072" i="8" l="1"/>
  <c r="G2072" i="8"/>
  <c r="A6214" i="8"/>
  <c r="I6213" i="8"/>
  <c r="B6213" i="8" s="1"/>
  <c r="A6213" i="4"/>
  <c r="G6212" i="4"/>
  <c r="B6212" i="4" s="1"/>
  <c r="E3107" i="4"/>
  <c r="D3106" i="4"/>
  <c r="H2072" i="8" l="1"/>
  <c r="D2072" i="8"/>
  <c r="A6215" i="8"/>
  <c r="I6214" i="8"/>
  <c r="B6214" i="8" s="1"/>
  <c r="A6214" i="4"/>
  <c r="G6213" i="4"/>
  <c r="B6213" i="4" s="1"/>
  <c r="F3107" i="4"/>
  <c r="C3107" i="4"/>
  <c r="E2072" i="8" l="1"/>
  <c r="F2073" i="8"/>
  <c r="I6215" i="8"/>
  <c r="B6215" i="8" s="1"/>
  <c r="A6216" i="8"/>
  <c r="A6215" i="4"/>
  <c r="G6214" i="4"/>
  <c r="B6214" i="4" s="1"/>
  <c r="D3107" i="4"/>
  <c r="E3108" i="4"/>
  <c r="G2073" i="8" l="1"/>
  <c r="C2073" i="8"/>
  <c r="A6217" i="8"/>
  <c r="I6216" i="8"/>
  <c r="B6216" i="8" s="1"/>
  <c r="A6216" i="4"/>
  <c r="G6215" i="4"/>
  <c r="B6215" i="4" s="1"/>
  <c r="F3108" i="4"/>
  <c r="C3108" i="4"/>
  <c r="H2073" i="8" l="1"/>
  <c r="D2073" i="8"/>
  <c r="A6218" i="8"/>
  <c r="I6217" i="8"/>
  <c r="B6217" i="8" s="1"/>
  <c r="A6217" i="4"/>
  <c r="G6216" i="4"/>
  <c r="B6216" i="4" s="1"/>
  <c r="D3108" i="4"/>
  <c r="E3109" i="4"/>
  <c r="E2073" i="8" l="1"/>
  <c r="F2074" i="8"/>
  <c r="A6219" i="8"/>
  <c r="I6218" i="8"/>
  <c r="B6218" i="8" s="1"/>
  <c r="A6218" i="4"/>
  <c r="G6217" i="4"/>
  <c r="B6217" i="4" s="1"/>
  <c r="F3109" i="4"/>
  <c r="C3109" i="4"/>
  <c r="C2074" i="8" l="1"/>
  <c r="G2074" i="8"/>
  <c r="I6219" i="8"/>
  <c r="B6219" i="8" s="1"/>
  <c r="A6220" i="8"/>
  <c r="A6219" i="4"/>
  <c r="G6218" i="4"/>
  <c r="B6218" i="4" s="1"/>
  <c r="E3110" i="4"/>
  <c r="D3109" i="4"/>
  <c r="H2074" i="8" l="1"/>
  <c r="D2074" i="8"/>
  <c r="A6221" i="8"/>
  <c r="I6220" i="8"/>
  <c r="B6220" i="8" s="1"/>
  <c r="A6220" i="4"/>
  <c r="G6219" i="4"/>
  <c r="B6219" i="4" s="1"/>
  <c r="F3110" i="4"/>
  <c r="C3110" i="4"/>
  <c r="E2074" i="8" l="1"/>
  <c r="F2075" i="8"/>
  <c r="A6222" i="8"/>
  <c r="I6221" i="8"/>
  <c r="B6221" i="8" s="1"/>
  <c r="A6221" i="4"/>
  <c r="G6220" i="4"/>
  <c r="B6220" i="4" s="1"/>
  <c r="E3111" i="4"/>
  <c r="D3110" i="4"/>
  <c r="C2075" i="8" l="1"/>
  <c r="G2075" i="8"/>
  <c r="A6223" i="8"/>
  <c r="I6222" i="8"/>
  <c r="B6222" i="8" s="1"/>
  <c r="A6222" i="4"/>
  <c r="G6221" i="4"/>
  <c r="B6221" i="4" s="1"/>
  <c r="C3111" i="4"/>
  <c r="F3111" i="4"/>
  <c r="H2075" i="8" l="1"/>
  <c r="D2075" i="8"/>
  <c r="I6223" i="8"/>
  <c r="B6223" i="8" s="1"/>
  <c r="A6224" i="8"/>
  <c r="A6223" i="4"/>
  <c r="G6222" i="4"/>
  <c r="B6222" i="4" s="1"/>
  <c r="D3111" i="4"/>
  <c r="E3112" i="4"/>
  <c r="E2075" i="8" l="1"/>
  <c r="F2076" i="8"/>
  <c r="A6225" i="8"/>
  <c r="I6224" i="8"/>
  <c r="B6224" i="8" s="1"/>
  <c r="A6224" i="4"/>
  <c r="G6223" i="4"/>
  <c r="B6223" i="4" s="1"/>
  <c r="C3112" i="4"/>
  <c r="F3112" i="4"/>
  <c r="C2076" i="8" l="1"/>
  <c r="G2076" i="8"/>
  <c r="A6226" i="8"/>
  <c r="I6225" i="8"/>
  <c r="B6225" i="8" s="1"/>
  <c r="A6225" i="4"/>
  <c r="G6224" i="4"/>
  <c r="B6224" i="4" s="1"/>
  <c r="E3113" i="4"/>
  <c r="D3112" i="4"/>
  <c r="H2076" i="8" l="1"/>
  <c r="D2076" i="8"/>
  <c r="A6227" i="8"/>
  <c r="I6226" i="8"/>
  <c r="B6226" i="8" s="1"/>
  <c r="A6226" i="4"/>
  <c r="G6225" i="4"/>
  <c r="B6225" i="4" s="1"/>
  <c r="C3113" i="4"/>
  <c r="F3113" i="4"/>
  <c r="E2076" i="8" l="1"/>
  <c r="F2077" i="8"/>
  <c r="I6227" i="8"/>
  <c r="B6227" i="8" s="1"/>
  <c r="A6228" i="8"/>
  <c r="A6227" i="4"/>
  <c r="G6226" i="4"/>
  <c r="B6226" i="4" s="1"/>
  <c r="D3113" i="4"/>
  <c r="E3114" i="4"/>
  <c r="C2077" i="8" l="1"/>
  <c r="G2077" i="8"/>
  <c r="A6229" i="8"/>
  <c r="I6228" i="8"/>
  <c r="B6228" i="8" s="1"/>
  <c r="A6228" i="4"/>
  <c r="G6227" i="4"/>
  <c r="B6227" i="4" s="1"/>
  <c r="F3114" i="4"/>
  <c r="C3114" i="4"/>
  <c r="H2077" i="8" l="1"/>
  <c r="D2077" i="8"/>
  <c r="A6230" i="8"/>
  <c r="I6229" i="8"/>
  <c r="B6229" i="8" s="1"/>
  <c r="A6229" i="4"/>
  <c r="G6228" i="4"/>
  <c r="B6228" i="4" s="1"/>
  <c r="E3115" i="4"/>
  <c r="D3114" i="4"/>
  <c r="E2077" i="8" l="1"/>
  <c r="F2078" i="8"/>
  <c r="A6231" i="8"/>
  <c r="I6230" i="8"/>
  <c r="B6230" i="8" s="1"/>
  <c r="A6230" i="4"/>
  <c r="G6229" i="4"/>
  <c r="B6229" i="4" s="1"/>
  <c r="C3115" i="4"/>
  <c r="F3115" i="4"/>
  <c r="G2078" i="8" l="1"/>
  <c r="C2078" i="8"/>
  <c r="I6231" i="8"/>
  <c r="B6231" i="8" s="1"/>
  <c r="A6232" i="8"/>
  <c r="A6231" i="4"/>
  <c r="G6230" i="4"/>
  <c r="B6230" i="4" s="1"/>
  <c r="E3116" i="4"/>
  <c r="D3115" i="4"/>
  <c r="H2078" i="8" l="1"/>
  <c r="D2078" i="8"/>
  <c r="A6233" i="8"/>
  <c r="I6232" i="8"/>
  <c r="B6232" i="8" s="1"/>
  <c r="A6232" i="4"/>
  <c r="G6231" i="4"/>
  <c r="B6231" i="4" s="1"/>
  <c r="C3116" i="4"/>
  <c r="F3116" i="4"/>
  <c r="E2078" i="8" l="1"/>
  <c r="F2079" i="8"/>
  <c r="A6234" i="8"/>
  <c r="I6233" i="8"/>
  <c r="B6233" i="8" s="1"/>
  <c r="A6233" i="4"/>
  <c r="G6232" i="4"/>
  <c r="B6232" i="4" s="1"/>
  <c r="E3117" i="4"/>
  <c r="D3116" i="4"/>
  <c r="C2079" i="8" l="1"/>
  <c r="G2079" i="8"/>
  <c r="A6235" i="8"/>
  <c r="I6234" i="8"/>
  <c r="B6234" i="8" s="1"/>
  <c r="A6234" i="4"/>
  <c r="G6233" i="4"/>
  <c r="B6233" i="4" s="1"/>
  <c r="F3117" i="4"/>
  <c r="C3117" i="4"/>
  <c r="H2079" i="8" l="1"/>
  <c r="D2079" i="8"/>
  <c r="I6235" i="8"/>
  <c r="B6235" i="8" s="1"/>
  <c r="A6236" i="8"/>
  <c r="A6235" i="4"/>
  <c r="G6234" i="4"/>
  <c r="B6234" i="4" s="1"/>
  <c r="E3118" i="4"/>
  <c r="D3117" i="4"/>
  <c r="E2079" i="8" l="1"/>
  <c r="F2080" i="8"/>
  <c r="A6237" i="8"/>
  <c r="I6236" i="8"/>
  <c r="B6236" i="8" s="1"/>
  <c r="A6236" i="4"/>
  <c r="G6235" i="4"/>
  <c r="B6235" i="4" s="1"/>
  <c r="F3118" i="4"/>
  <c r="C3118" i="4"/>
  <c r="G2080" i="8" l="1"/>
  <c r="C2080" i="8"/>
  <c r="A6238" i="8"/>
  <c r="I6237" i="8"/>
  <c r="B6237" i="8" s="1"/>
  <c r="A6237" i="4"/>
  <c r="G6236" i="4"/>
  <c r="B6236" i="4" s="1"/>
  <c r="D3118" i="4"/>
  <c r="E3119" i="4"/>
  <c r="H2080" i="8" l="1"/>
  <c r="D2080" i="8"/>
  <c r="A6239" i="8"/>
  <c r="I6238" i="8"/>
  <c r="B6238" i="8" s="1"/>
  <c r="A6238" i="4"/>
  <c r="G6237" i="4"/>
  <c r="B6237" i="4" s="1"/>
  <c r="C3119" i="4"/>
  <c r="F3119" i="4"/>
  <c r="E2080" i="8" l="1"/>
  <c r="F2081" i="8"/>
  <c r="I6239" i="8"/>
  <c r="B6239" i="8" s="1"/>
  <c r="A6240" i="8"/>
  <c r="A6239" i="4"/>
  <c r="G6238" i="4"/>
  <c r="B6238" i="4" s="1"/>
  <c r="D3119" i="4"/>
  <c r="E3120" i="4"/>
  <c r="C2081" i="8" l="1"/>
  <c r="G2081" i="8"/>
  <c r="A6241" i="8"/>
  <c r="I6240" i="8"/>
  <c r="B6240" i="8" s="1"/>
  <c r="A6240" i="4"/>
  <c r="G6239" i="4"/>
  <c r="B6239" i="4" s="1"/>
  <c r="C3120" i="4"/>
  <c r="F3120" i="4"/>
  <c r="H2081" i="8" l="1"/>
  <c r="D2081" i="8"/>
  <c r="A6242" i="8"/>
  <c r="I6241" i="8"/>
  <c r="B6241" i="8" s="1"/>
  <c r="A6241" i="4"/>
  <c r="G6240" i="4"/>
  <c r="B6240" i="4" s="1"/>
  <c r="D3120" i="4"/>
  <c r="E3121" i="4"/>
  <c r="E2081" i="8" l="1"/>
  <c r="F2082" i="8"/>
  <c r="A6243" i="8"/>
  <c r="I6242" i="8"/>
  <c r="B6242" i="8" s="1"/>
  <c r="A6242" i="4"/>
  <c r="G6241" i="4"/>
  <c r="B6241" i="4" s="1"/>
  <c r="C3121" i="4"/>
  <c r="F3121" i="4"/>
  <c r="G2082" i="8" l="1"/>
  <c r="C2082" i="8"/>
  <c r="I6243" i="8"/>
  <c r="B6243" i="8" s="1"/>
  <c r="A6244" i="8"/>
  <c r="A6243" i="4"/>
  <c r="G6242" i="4"/>
  <c r="B6242" i="4" s="1"/>
  <c r="D3121" i="4"/>
  <c r="E3122" i="4"/>
  <c r="H2082" i="8" l="1"/>
  <c r="D2082" i="8"/>
  <c r="A6245" i="8"/>
  <c r="I6244" i="8"/>
  <c r="B6244" i="8" s="1"/>
  <c r="A6244" i="4"/>
  <c r="G6243" i="4"/>
  <c r="B6243" i="4" s="1"/>
  <c r="C3122" i="4"/>
  <c r="F3122" i="4"/>
  <c r="E2082" i="8" l="1"/>
  <c r="F2083" i="8"/>
  <c r="A6246" i="8"/>
  <c r="I6245" i="8"/>
  <c r="B6245" i="8" s="1"/>
  <c r="A6245" i="4"/>
  <c r="G6244" i="4"/>
  <c r="B6244" i="4" s="1"/>
  <c r="D3122" i="4"/>
  <c r="E3123" i="4"/>
  <c r="C2083" i="8" l="1"/>
  <c r="G2083" i="8"/>
  <c r="A6247" i="8"/>
  <c r="I6246" i="8"/>
  <c r="B6246" i="8" s="1"/>
  <c r="A6246" i="4"/>
  <c r="G6245" i="4"/>
  <c r="B6245" i="4" s="1"/>
  <c r="C3123" i="4"/>
  <c r="F3123" i="4"/>
  <c r="H2083" i="8" l="1"/>
  <c r="D2083" i="8"/>
  <c r="I6247" i="8"/>
  <c r="B6247" i="8" s="1"/>
  <c r="A6248" i="8"/>
  <c r="A6247" i="4"/>
  <c r="G6246" i="4"/>
  <c r="B6246" i="4" s="1"/>
  <c r="D3123" i="4"/>
  <c r="E3124" i="4"/>
  <c r="E2083" i="8" l="1"/>
  <c r="F2084" i="8"/>
  <c r="A6249" i="8"/>
  <c r="I6248" i="8"/>
  <c r="B6248" i="8" s="1"/>
  <c r="A6248" i="4"/>
  <c r="G6247" i="4"/>
  <c r="B6247" i="4" s="1"/>
  <c r="C3124" i="4"/>
  <c r="F3124" i="4"/>
  <c r="G2084" i="8" l="1"/>
  <c r="C2084" i="8"/>
  <c r="A6250" i="8"/>
  <c r="I6249" i="8"/>
  <c r="B6249" i="8" s="1"/>
  <c r="A6249" i="4"/>
  <c r="G6248" i="4"/>
  <c r="B6248" i="4" s="1"/>
  <c r="D3124" i="4"/>
  <c r="E3125" i="4"/>
  <c r="H2084" i="8" l="1"/>
  <c r="D2084" i="8"/>
  <c r="A6251" i="8"/>
  <c r="I6250" i="8"/>
  <c r="B6250" i="8" s="1"/>
  <c r="A6250" i="4"/>
  <c r="G6249" i="4"/>
  <c r="B6249" i="4" s="1"/>
  <c r="C3125" i="4"/>
  <c r="F3125" i="4"/>
  <c r="E2084" i="8" l="1"/>
  <c r="F2085" i="8"/>
  <c r="I6251" i="8"/>
  <c r="B6251" i="8" s="1"/>
  <c r="A6252" i="8"/>
  <c r="A6251" i="4"/>
  <c r="G6250" i="4"/>
  <c r="B6250" i="4" s="1"/>
  <c r="D3125" i="4"/>
  <c r="E3126" i="4"/>
  <c r="C2085" i="8" l="1"/>
  <c r="G2085" i="8"/>
  <c r="A6253" i="8"/>
  <c r="I6252" i="8"/>
  <c r="B6252" i="8" s="1"/>
  <c r="A6252" i="4"/>
  <c r="G6251" i="4"/>
  <c r="B6251" i="4" s="1"/>
  <c r="C3126" i="4"/>
  <c r="F3126" i="4"/>
  <c r="H2085" i="8" l="1"/>
  <c r="D2085" i="8"/>
  <c r="A6254" i="8"/>
  <c r="I6253" i="8"/>
  <c r="B6253" i="8" s="1"/>
  <c r="A6253" i="4"/>
  <c r="G6252" i="4"/>
  <c r="B6252" i="4" s="1"/>
  <c r="D3126" i="4"/>
  <c r="E3127" i="4"/>
  <c r="E2085" i="8" l="1"/>
  <c r="F2086" i="8"/>
  <c r="A6255" i="8"/>
  <c r="I6254" i="8"/>
  <c r="B6254" i="8" s="1"/>
  <c r="A6254" i="4"/>
  <c r="G6253" i="4"/>
  <c r="B6253" i="4" s="1"/>
  <c r="C3127" i="4"/>
  <c r="F3127" i="4"/>
  <c r="G2086" i="8" l="1"/>
  <c r="C2086" i="8"/>
  <c r="I6255" i="8"/>
  <c r="B6255" i="8" s="1"/>
  <c r="A6256" i="8"/>
  <c r="A6255" i="4"/>
  <c r="G6254" i="4"/>
  <c r="B6254" i="4" s="1"/>
  <c r="D3127" i="4"/>
  <c r="E3128" i="4"/>
  <c r="H2086" i="8" l="1"/>
  <c r="D2086" i="8"/>
  <c r="A6257" i="8"/>
  <c r="I6256" i="8"/>
  <c r="B6256" i="8" s="1"/>
  <c r="A6256" i="4"/>
  <c r="G6255" i="4"/>
  <c r="B6255" i="4" s="1"/>
  <c r="C3128" i="4"/>
  <c r="F3128" i="4"/>
  <c r="E2086" i="8" l="1"/>
  <c r="F2087" i="8"/>
  <c r="A6258" i="8"/>
  <c r="I6257" i="8"/>
  <c r="B6257" i="8" s="1"/>
  <c r="A6257" i="4"/>
  <c r="G6256" i="4"/>
  <c r="B6256" i="4" s="1"/>
  <c r="D3128" i="4"/>
  <c r="E3129" i="4"/>
  <c r="C2087" i="8" l="1"/>
  <c r="G2087" i="8"/>
  <c r="A6259" i="8"/>
  <c r="I6258" i="8"/>
  <c r="B6258" i="8" s="1"/>
  <c r="A6258" i="4"/>
  <c r="G6257" i="4"/>
  <c r="B6257" i="4" s="1"/>
  <c r="C3129" i="4"/>
  <c r="F3129" i="4"/>
  <c r="H2087" i="8" l="1"/>
  <c r="D2087" i="8"/>
  <c r="I6259" i="8"/>
  <c r="B6259" i="8" s="1"/>
  <c r="A6260" i="8"/>
  <c r="A6259" i="4"/>
  <c r="G6258" i="4"/>
  <c r="B6258" i="4" s="1"/>
  <c r="D3129" i="4"/>
  <c r="E3130" i="4"/>
  <c r="E2087" i="8" l="1"/>
  <c r="F2088" i="8"/>
  <c r="A6261" i="8"/>
  <c r="I6260" i="8"/>
  <c r="B6260" i="8" s="1"/>
  <c r="A6260" i="4"/>
  <c r="G6259" i="4"/>
  <c r="B6259" i="4" s="1"/>
  <c r="C3130" i="4"/>
  <c r="F3130" i="4"/>
  <c r="G2088" i="8" l="1"/>
  <c r="C2088" i="8"/>
  <c r="A6262" i="8"/>
  <c r="I6261" i="8"/>
  <c r="B6261" i="8" s="1"/>
  <c r="A6261" i="4"/>
  <c r="G6260" i="4"/>
  <c r="B6260" i="4" s="1"/>
  <c r="D3130" i="4"/>
  <c r="E3131" i="4"/>
  <c r="H2088" i="8" l="1"/>
  <c r="D2088" i="8"/>
  <c r="A6263" i="8"/>
  <c r="I6262" i="8"/>
  <c r="B6262" i="8" s="1"/>
  <c r="A6262" i="4"/>
  <c r="G6261" i="4"/>
  <c r="B6261" i="4" s="1"/>
  <c r="C3131" i="4"/>
  <c r="F3131" i="4"/>
  <c r="E2088" i="8" l="1"/>
  <c r="F2089" i="8"/>
  <c r="I6263" i="8"/>
  <c r="B6263" i="8" s="1"/>
  <c r="A6264" i="8"/>
  <c r="A6263" i="4"/>
  <c r="G6262" i="4"/>
  <c r="B6262" i="4" s="1"/>
  <c r="D3131" i="4"/>
  <c r="E3132" i="4"/>
  <c r="C2089" i="8" l="1"/>
  <c r="G2089" i="8"/>
  <c r="A6265" i="8"/>
  <c r="I6264" i="8"/>
  <c r="B6264" i="8" s="1"/>
  <c r="A6264" i="4"/>
  <c r="G6263" i="4"/>
  <c r="B6263" i="4" s="1"/>
  <c r="C3132" i="4"/>
  <c r="F3132" i="4"/>
  <c r="H2089" i="8" l="1"/>
  <c r="D2089" i="8"/>
  <c r="A6266" i="8"/>
  <c r="I6265" i="8"/>
  <c r="B6265" i="8" s="1"/>
  <c r="A6265" i="4"/>
  <c r="G6264" i="4"/>
  <c r="B6264" i="4" s="1"/>
  <c r="D3132" i="4"/>
  <c r="E3133" i="4"/>
  <c r="E2089" i="8" l="1"/>
  <c r="F2090" i="8"/>
  <c r="A6267" i="8"/>
  <c r="I6266" i="8"/>
  <c r="B6266" i="8" s="1"/>
  <c r="A6266" i="4"/>
  <c r="G6265" i="4"/>
  <c r="B6265" i="4" s="1"/>
  <c r="C3133" i="4"/>
  <c r="F3133" i="4"/>
  <c r="C2090" i="8" l="1"/>
  <c r="G2090" i="8"/>
  <c r="I6267" i="8"/>
  <c r="B6267" i="8" s="1"/>
  <c r="A6268" i="8"/>
  <c r="A6267" i="4"/>
  <c r="G6266" i="4"/>
  <c r="B6266" i="4" s="1"/>
  <c r="D3133" i="4"/>
  <c r="E3134" i="4"/>
  <c r="H2090" i="8" l="1"/>
  <c r="D2090" i="8"/>
  <c r="A6269" i="8"/>
  <c r="I6268" i="8"/>
  <c r="B6268" i="8" s="1"/>
  <c r="A6268" i="4"/>
  <c r="G6267" i="4"/>
  <c r="B6267" i="4" s="1"/>
  <c r="C3134" i="4"/>
  <c r="F3134" i="4"/>
  <c r="E2090" i="8" l="1"/>
  <c r="F2091" i="8"/>
  <c r="A6270" i="8"/>
  <c r="I6269" i="8"/>
  <c r="B6269" i="8" s="1"/>
  <c r="A6269" i="4"/>
  <c r="G6268" i="4"/>
  <c r="B6268" i="4" s="1"/>
  <c r="D3134" i="4"/>
  <c r="E3135" i="4"/>
  <c r="G2091" i="8" l="1"/>
  <c r="C2091" i="8"/>
  <c r="A6271" i="8"/>
  <c r="I6270" i="8"/>
  <c r="B6270" i="8" s="1"/>
  <c r="A6270" i="4"/>
  <c r="G6269" i="4"/>
  <c r="B6269" i="4" s="1"/>
  <c r="C3135" i="4"/>
  <c r="F3135" i="4"/>
  <c r="H2091" i="8" l="1"/>
  <c r="D2091" i="8"/>
  <c r="I6271" i="8"/>
  <c r="B6271" i="8" s="1"/>
  <c r="A6272" i="8"/>
  <c r="A6271" i="4"/>
  <c r="G6270" i="4"/>
  <c r="B6270" i="4" s="1"/>
  <c r="D3135" i="4"/>
  <c r="E3136" i="4"/>
  <c r="E2091" i="8" l="1"/>
  <c r="F2092" i="8"/>
  <c r="A6273" i="8"/>
  <c r="I6272" i="8"/>
  <c r="B6272" i="8" s="1"/>
  <c r="A6272" i="4"/>
  <c r="G6271" i="4"/>
  <c r="B6271" i="4" s="1"/>
  <c r="C3136" i="4"/>
  <c r="F3136" i="4"/>
  <c r="G2092" i="8" l="1"/>
  <c r="C2092" i="8"/>
  <c r="A6274" i="8"/>
  <c r="I6273" i="8"/>
  <c r="B6273" i="8" s="1"/>
  <c r="A6273" i="4"/>
  <c r="G6272" i="4"/>
  <c r="B6272" i="4" s="1"/>
  <c r="D3136" i="4"/>
  <c r="E3137" i="4"/>
  <c r="H2092" i="8" l="1"/>
  <c r="D2092" i="8"/>
  <c r="A6275" i="8"/>
  <c r="I6274" i="8"/>
  <c r="B6274" i="8" s="1"/>
  <c r="A6274" i="4"/>
  <c r="G6273" i="4"/>
  <c r="B6273" i="4" s="1"/>
  <c r="C3137" i="4"/>
  <c r="F3137" i="4"/>
  <c r="E2092" i="8" l="1"/>
  <c r="F2093" i="8"/>
  <c r="I6275" i="8"/>
  <c r="B6275" i="8" s="1"/>
  <c r="A6276" i="8"/>
  <c r="A6275" i="4"/>
  <c r="G6274" i="4"/>
  <c r="B6274" i="4" s="1"/>
  <c r="D3137" i="4"/>
  <c r="E3138" i="4"/>
  <c r="C2093" i="8" l="1"/>
  <c r="G2093" i="8"/>
  <c r="A6277" i="8"/>
  <c r="I6276" i="8"/>
  <c r="B6276" i="8" s="1"/>
  <c r="A6276" i="4"/>
  <c r="G6275" i="4"/>
  <c r="B6275" i="4" s="1"/>
  <c r="C3138" i="4"/>
  <c r="F3138" i="4"/>
  <c r="H2093" i="8" l="1"/>
  <c r="D2093" i="8"/>
  <c r="A6278" i="8"/>
  <c r="I6277" i="8"/>
  <c r="B6277" i="8" s="1"/>
  <c r="A6277" i="4"/>
  <c r="G6276" i="4"/>
  <c r="B6276" i="4" s="1"/>
  <c r="D3138" i="4"/>
  <c r="E3139" i="4"/>
  <c r="E2093" i="8" l="1"/>
  <c r="F2094" i="8"/>
  <c r="A6279" i="8"/>
  <c r="I6278" i="8"/>
  <c r="B6278" i="8" s="1"/>
  <c r="A6278" i="4"/>
  <c r="G6277" i="4"/>
  <c r="B6277" i="4" s="1"/>
  <c r="C3139" i="4"/>
  <c r="F3139" i="4"/>
  <c r="C2094" i="8" l="1"/>
  <c r="G2094" i="8"/>
  <c r="I6279" i="8"/>
  <c r="B6279" i="8" s="1"/>
  <c r="A6280" i="8"/>
  <c r="A6279" i="4"/>
  <c r="G6278" i="4"/>
  <c r="B6278" i="4" s="1"/>
  <c r="D3139" i="4"/>
  <c r="E3140" i="4"/>
  <c r="H2094" i="8" l="1"/>
  <c r="D2094" i="8"/>
  <c r="A6281" i="8"/>
  <c r="I6280" i="8"/>
  <c r="B6280" i="8" s="1"/>
  <c r="A6280" i="4"/>
  <c r="G6279" i="4"/>
  <c r="B6279" i="4" s="1"/>
  <c r="C3140" i="4"/>
  <c r="F3140" i="4"/>
  <c r="E2094" i="8" l="1"/>
  <c r="F2095" i="8"/>
  <c r="A6282" i="8"/>
  <c r="I6281" i="8"/>
  <c r="B6281" i="8" s="1"/>
  <c r="A6281" i="4"/>
  <c r="G6280" i="4"/>
  <c r="B6280" i="4" s="1"/>
  <c r="D3140" i="4"/>
  <c r="E3141" i="4"/>
  <c r="C2095" i="8" l="1"/>
  <c r="G2095" i="8"/>
  <c r="A6283" i="8"/>
  <c r="I6282" i="8"/>
  <c r="B6282" i="8" s="1"/>
  <c r="A6282" i="4"/>
  <c r="G6281" i="4"/>
  <c r="B6281" i="4" s="1"/>
  <c r="C3141" i="4"/>
  <c r="F3141" i="4"/>
  <c r="H2095" i="8" l="1"/>
  <c r="D2095" i="8"/>
  <c r="I6283" i="8"/>
  <c r="B6283" i="8" s="1"/>
  <c r="A6284" i="8"/>
  <c r="A6283" i="4"/>
  <c r="G6282" i="4"/>
  <c r="B6282" i="4" s="1"/>
  <c r="D3141" i="4"/>
  <c r="E3142" i="4"/>
  <c r="E2095" i="8" l="1"/>
  <c r="F2096" i="8"/>
  <c r="A6285" i="8"/>
  <c r="I6284" i="8"/>
  <c r="B6284" i="8" s="1"/>
  <c r="A6284" i="4"/>
  <c r="G6283" i="4"/>
  <c r="B6283" i="4" s="1"/>
  <c r="C3142" i="4"/>
  <c r="F3142" i="4"/>
  <c r="G2096" i="8" l="1"/>
  <c r="C2096" i="8"/>
  <c r="A6286" i="8"/>
  <c r="I6285" i="8"/>
  <c r="B6285" i="8" s="1"/>
  <c r="A6285" i="4"/>
  <c r="G6284" i="4"/>
  <c r="B6284" i="4" s="1"/>
  <c r="D3142" i="4"/>
  <c r="E3143" i="4"/>
  <c r="H2096" i="8" l="1"/>
  <c r="D2096" i="8"/>
  <c r="A6287" i="8"/>
  <c r="I6286" i="8"/>
  <c r="B6286" i="8" s="1"/>
  <c r="A6286" i="4"/>
  <c r="G6285" i="4"/>
  <c r="B6285" i="4" s="1"/>
  <c r="C3143" i="4"/>
  <c r="F3143" i="4"/>
  <c r="E2096" i="8" l="1"/>
  <c r="F2097" i="8"/>
  <c r="I6287" i="8"/>
  <c r="B6287" i="8" s="1"/>
  <c r="A6288" i="8"/>
  <c r="A6287" i="4"/>
  <c r="G6286" i="4"/>
  <c r="B6286" i="4" s="1"/>
  <c r="D3143" i="4"/>
  <c r="E3144" i="4"/>
  <c r="G2097" i="8" l="1"/>
  <c r="C2097" i="8"/>
  <c r="A6289" i="8"/>
  <c r="I6288" i="8"/>
  <c r="B6288" i="8" s="1"/>
  <c r="A6288" i="4"/>
  <c r="G6287" i="4"/>
  <c r="B6287" i="4" s="1"/>
  <c r="C3144" i="4"/>
  <c r="F3144" i="4"/>
  <c r="H2097" i="8" l="1"/>
  <c r="D2097" i="8"/>
  <c r="A6290" i="8"/>
  <c r="I6289" i="8"/>
  <c r="B6289" i="8" s="1"/>
  <c r="A6289" i="4"/>
  <c r="G6288" i="4"/>
  <c r="B6288" i="4" s="1"/>
  <c r="D3144" i="4"/>
  <c r="E3145" i="4"/>
  <c r="E2097" i="8" l="1"/>
  <c r="F2098" i="8"/>
  <c r="A6291" i="8"/>
  <c r="I6290" i="8"/>
  <c r="B6290" i="8" s="1"/>
  <c r="A6290" i="4"/>
  <c r="G6289" i="4"/>
  <c r="B6289" i="4" s="1"/>
  <c r="C3145" i="4"/>
  <c r="F3145" i="4"/>
  <c r="G2098" i="8" l="1"/>
  <c r="C2098" i="8"/>
  <c r="I6291" i="8"/>
  <c r="B6291" i="8" s="1"/>
  <c r="A6292" i="8"/>
  <c r="A6291" i="4"/>
  <c r="G6290" i="4"/>
  <c r="B6290" i="4" s="1"/>
  <c r="D3145" i="4"/>
  <c r="E3146" i="4"/>
  <c r="H2098" i="8" l="1"/>
  <c r="D2098" i="8"/>
  <c r="A6293" i="8"/>
  <c r="I6292" i="8"/>
  <c r="B6292" i="8" s="1"/>
  <c r="A6292" i="4"/>
  <c r="G6291" i="4"/>
  <c r="B6291" i="4" s="1"/>
  <c r="C3146" i="4"/>
  <c r="F3146" i="4"/>
  <c r="E2098" i="8" l="1"/>
  <c r="F2099" i="8"/>
  <c r="A6294" i="8"/>
  <c r="I6293" i="8"/>
  <c r="B6293" i="8" s="1"/>
  <c r="A6293" i="4"/>
  <c r="G6292" i="4"/>
  <c r="B6292" i="4" s="1"/>
  <c r="D3146" i="4"/>
  <c r="E3147" i="4"/>
  <c r="C2099" i="8" l="1"/>
  <c r="G2099" i="8"/>
  <c r="A6295" i="8"/>
  <c r="I6294" i="8"/>
  <c r="B6294" i="8" s="1"/>
  <c r="A6294" i="4"/>
  <c r="G6293" i="4"/>
  <c r="B6293" i="4" s="1"/>
  <c r="C3147" i="4"/>
  <c r="F3147" i="4"/>
  <c r="H2099" i="8" l="1"/>
  <c r="D2099" i="8"/>
  <c r="I6295" i="8"/>
  <c r="B6295" i="8" s="1"/>
  <c r="A6296" i="8"/>
  <c r="A6295" i="4"/>
  <c r="G6294" i="4"/>
  <c r="B6294" i="4" s="1"/>
  <c r="D3147" i="4"/>
  <c r="E3148" i="4"/>
  <c r="E2099" i="8" l="1"/>
  <c r="F2100" i="8"/>
  <c r="A6297" i="8"/>
  <c r="I6296" i="8"/>
  <c r="B6296" i="8" s="1"/>
  <c r="A6296" i="4"/>
  <c r="G6295" i="4"/>
  <c r="B6295" i="4" s="1"/>
  <c r="C3148" i="4"/>
  <c r="F3148" i="4"/>
  <c r="G2100" i="8" l="1"/>
  <c r="C2100" i="8"/>
  <c r="A6298" i="8"/>
  <c r="I6297" i="8"/>
  <c r="B6297" i="8" s="1"/>
  <c r="A6297" i="4"/>
  <c r="G6296" i="4"/>
  <c r="B6296" i="4" s="1"/>
  <c r="D3148" i="4"/>
  <c r="E3149" i="4"/>
  <c r="H2100" i="8" l="1"/>
  <c r="D2100" i="8"/>
  <c r="A6299" i="8"/>
  <c r="I6298" i="8"/>
  <c r="B6298" i="8" s="1"/>
  <c r="A6298" i="4"/>
  <c r="G6297" i="4"/>
  <c r="B6297" i="4" s="1"/>
  <c r="C3149" i="4"/>
  <c r="F3149" i="4"/>
  <c r="E2100" i="8" l="1"/>
  <c r="F2101" i="8"/>
  <c r="I6299" i="8"/>
  <c r="B6299" i="8" s="1"/>
  <c r="A6300" i="8"/>
  <c r="A6299" i="4"/>
  <c r="G6298" i="4"/>
  <c r="B6298" i="4" s="1"/>
  <c r="D3149" i="4"/>
  <c r="E3150" i="4"/>
  <c r="G2101" i="8" l="1"/>
  <c r="C2101" i="8"/>
  <c r="A6301" i="8"/>
  <c r="I6300" i="8"/>
  <c r="B6300" i="8" s="1"/>
  <c r="A6300" i="4"/>
  <c r="G6299" i="4"/>
  <c r="B6299" i="4" s="1"/>
  <c r="C3150" i="4"/>
  <c r="F3150" i="4"/>
  <c r="H2101" i="8" l="1"/>
  <c r="D2101" i="8"/>
  <c r="A6302" i="8"/>
  <c r="I6301" i="8"/>
  <c r="B6301" i="8" s="1"/>
  <c r="A6301" i="4"/>
  <c r="G6300" i="4"/>
  <c r="B6300" i="4" s="1"/>
  <c r="D3150" i="4"/>
  <c r="E3151" i="4"/>
  <c r="E2101" i="8" l="1"/>
  <c r="F2102" i="8"/>
  <c r="A6303" i="8"/>
  <c r="I6302" i="8"/>
  <c r="B6302" i="8" s="1"/>
  <c r="A6302" i="4"/>
  <c r="G6301" i="4"/>
  <c r="B6301" i="4" s="1"/>
  <c r="C3151" i="4"/>
  <c r="F3151" i="4"/>
  <c r="G2102" i="8" l="1"/>
  <c r="C2102" i="8"/>
  <c r="I6303" i="8"/>
  <c r="B6303" i="8" s="1"/>
  <c r="A6304" i="8"/>
  <c r="A6303" i="4"/>
  <c r="G6302" i="4"/>
  <c r="B6302" i="4" s="1"/>
  <c r="D3151" i="4"/>
  <c r="E3152" i="4"/>
  <c r="H2102" i="8" l="1"/>
  <c r="D2102" i="8"/>
  <c r="A6305" i="8"/>
  <c r="I6304" i="8"/>
  <c r="B6304" i="8" s="1"/>
  <c r="A6304" i="4"/>
  <c r="G6303" i="4"/>
  <c r="B6303" i="4" s="1"/>
  <c r="C3152" i="4"/>
  <c r="F3152" i="4"/>
  <c r="E2102" i="8" l="1"/>
  <c r="F2103" i="8"/>
  <c r="A6306" i="8"/>
  <c r="I6305" i="8"/>
  <c r="B6305" i="8" s="1"/>
  <c r="A6305" i="4"/>
  <c r="G6304" i="4"/>
  <c r="B6304" i="4" s="1"/>
  <c r="D3152" i="4"/>
  <c r="E3153" i="4"/>
  <c r="C2103" i="8" l="1"/>
  <c r="G2103" i="8"/>
  <c r="A6307" i="8"/>
  <c r="I6306" i="8"/>
  <c r="B6306" i="8" s="1"/>
  <c r="A6306" i="4"/>
  <c r="G6305" i="4"/>
  <c r="B6305" i="4" s="1"/>
  <c r="C3153" i="4"/>
  <c r="F3153" i="4"/>
  <c r="H2103" i="8" l="1"/>
  <c r="D2103" i="8"/>
  <c r="I6307" i="8"/>
  <c r="B6307" i="8" s="1"/>
  <c r="A6308" i="8"/>
  <c r="A6307" i="4"/>
  <c r="G6306" i="4"/>
  <c r="B6306" i="4" s="1"/>
  <c r="D3153" i="4"/>
  <c r="E3154" i="4"/>
  <c r="E2103" i="8" l="1"/>
  <c r="F2104" i="8"/>
  <c r="A6309" i="8"/>
  <c r="I6308" i="8"/>
  <c r="B6308" i="8" s="1"/>
  <c r="A6308" i="4"/>
  <c r="G6307" i="4"/>
  <c r="B6307" i="4" s="1"/>
  <c r="C3154" i="4"/>
  <c r="F3154" i="4"/>
  <c r="C2104" i="8" l="1"/>
  <c r="G2104" i="8"/>
  <c r="A6310" i="8"/>
  <c r="I6309" i="8"/>
  <c r="B6309" i="8" s="1"/>
  <c r="A6309" i="4"/>
  <c r="G6308" i="4"/>
  <c r="B6308" i="4" s="1"/>
  <c r="D3154" i="4"/>
  <c r="E3155" i="4"/>
  <c r="H2104" i="8" l="1"/>
  <c r="D2104" i="8"/>
  <c r="A6311" i="8"/>
  <c r="I6310" i="8"/>
  <c r="B6310" i="8" s="1"/>
  <c r="A6310" i="4"/>
  <c r="G6309" i="4"/>
  <c r="B6309" i="4" s="1"/>
  <c r="C3155" i="4"/>
  <c r="F3155" i="4"/>
  <c r="E2104" i="8" l="1"/>
  <c r="F2105" i="8"/>
  <c r="I6311" i="8"/>
  <c r="B6311" i="8" s="1"/>
  <c r="A6312" i="8"/>
  <c r="A6311" i="4"/>
  <c r="G6310" i="4"/>
  <c r="B6310" i="4" s="1"/>
  <c r="E3156" i="4"/>
  <c r="D3155" i="4"/>
  <c r="G2105" i="8" l="1"/>
  <c r="C2105" i="8"/>
  <c r="A6313" i="8"/>
  <c r="I6312" i="8"/>
  <c r="B6312" i="8" s="1"/>
  <c r="A6312" i="4"/>
  <c r="G6311" i="4"/>
  <c r="B6311" i="4" s="1"/>
  <c r="F3156" i="4"/>
  <c r="C3156" i="4"/>
  <c r="H2105" i="8" l="1"/>
  <c r="D2105" i="8"/>
  <c r="A6314" i="8"/>
  <c r="I6313" i="8"/>
  <c r="B6313" i="8" s="1"/>
  <c r="A6313" i="4"/>
  <c r="G6312" i="4"/>
  <c r="B6312" i="4" s="1"/>
  <c r="D3156" i="4"/>
  <c r="E3157" i="4"/>
  <c r="E2105" i="8" l="1"/>
  <c r="F2106" i="8"/>
  <c r="A6315" i="8"/>
  <c r="I6314" i="8"/>
  <c r="B6314" i="8" s="1"/>
  <c r="A6314" i="4"/>
  <c r="G6313" i="4"/>
  <c r="B6313" i="4" s="1"/>
  <c r="F3157" i="4"/>
  <c r="C3157" i="4"/>
  <c r="G2106" i="8" l="1"/>
  <c r="C2106" i="8"/>
  <c r="I6315" i="8"/>
  <c r="B6315" i="8" s="1"/>
  <c r="A6316" i="8"/>
  <c r="A6315" i="4"/>
  <c r="G6314" i="4"/>
  <c r="B6314" i="4" s="1"/>
  <c r="D3157" i="4"/>
  <c r="E3158" i="4"/>
  <c r="H2106" i="8" l="1"/>
  <c r="D2106" i="8"/>
  <c r="A6317" i="8"/>
  <c r="I6316" i="8"/>
  <c r="B6316" i="8" s="1"/>
  <c r="A6316" i="4"/>
  <c r="G6315" i="4"/>
  <c r="B6315" i="4" s="1"/>
  <c r="F3158" i="4"/>
  <c r="C3158" i="4"/>
  <c r="E2106" i="8" l="1"/>
  <c r="F2107" i="8"/>
  <c r="A6318" i="8"/>
  <c r="I6317" i="8"/>
  <c r="B6317" i="8" s="1"/>
  <c r="A6317" i="4"/>
  <c r="G6316" i="4"/>
  <c r="B6316" i="4" s="1"/>
  <c r="E3159" i="4"/>
  <c r="D3158" i="4"/>
  <c r="G2107" i="8" l="1"/>
  <c r="C2107" i="8"/>
  <c r="A6319" i="8"/>
  <c r="I6318" i="8"/>
  <c r="B6318" i="8" s="1"/>
  <c r="A6318" i="4"/>
  <c r="G6317" i="4"/>
  <c r="B6317" i="4" s="1"/>
  <c r="F3159" i="4"/>
  <c r="C3159" i="4"/>
  <c r="H2107" i="8" l="1"/>
  <c r="D2107" i="8"/>
  <c r="I6319" i="8"/>
  <c r="B6319" i="8" s="1"/>
  <c r="A6320" i="8"/>
  <c r="A6319" i="4"/>
  <c r="G6318" i="4"/>
  <c r="B6318" i="4" s="1"/>
  <c r="E3160" i="4"/>
  <c r="D3159" i="4"/>
  <c r="E2107" i="8" l="1"/>
  <c r="F2108" i="8"/>
  <c r="A6321" i="8"/>
  <c r="I6320" i="8"/>
  <c r="B6320" i="8" s="1"/>
  <c r="A6320" i="4"/>
  <c r="G6319" i="4"/>
  <c r="B6319" i="4" s="1"/>
  <c r="C3160" i="4"/>
  <c r="F3160" i="4"/>
  <c r="G2108" i="8" l="1"/>
  <c r="C2108" i="8"/>
  <c r="A6322" i="8"/>
  <c r="I6321" i="8"/>
  <c r="B6321" i="8" s="1"/>
  <c r="A6321" i="4"/>
  <c r="G6320" i="4"/>
  <c r="B6320" i="4" s="1"/>
  <c r="D3160" i="4"/>
  <c r="E3161" i="4"/>
  <c r="H2108" i="8" l="1"/>
  <c r="D2108" i="8"/>
  <c r="A6323" i="8"/>
  <c r="I6322" i="8"/>
  <c r="B6322" i="8" s="1"/>
  <c r="A6322" i="4"/>
  <c r="G6321" i="4"/>
  <c r="B6321" i="4" s="1"/>
  <c r="C3161" i="4"/>
  <c r="F3161" i="4"/>
  <c r="E2108" i="8" l="1"/>
  <c r="F2109" i="8"/>
  <c r="I6323" i="8"/>
  <c r="B6323" i="8" s="1"/>
  <c r="A6324" i="8"/>
  <c r="A6323" i="4"/>
  <c r="G6322" i="4"/>
  <c r="B6322" i="4" s="1"/>
  <c r="E3162" i="4"/>
  <c r="D3161" i="4"/>
  <c r="C2109" i="8" l="1"/>
  <c r="G2109" i="8"/>
  <c r="A6325" i="8"/>
  <c r="I6324" i="8"/>
  <c r="B6324" i="8" s="1"/>
  <c r="A6324" i="4"/>
  <c r="G6323" i="4"/>
  <c r="B6323" i="4" s="1"/>
  <c r="C3162" i="4"/>
  <c r="F3162" i="4"/>
  <c r="H2109" i="8" l="1"/>
  <c r="D2109" i="8"/>
  <c r="A6326" i="8"/>
  <c r="I6325" i="8"/>
  <c r="B6325" i="8" s="1"/>
  <c r="A6325" i="4"/>
  <c r="G6324" i="4"/>
  <c r="B6324" i="4" s="1"/>
  <c r="D3162" i="4"/>
  <c r="E3163" i="4"/>
  <c r="E2109" i="8" l="1"/>
  <c r="F2110" i="8"/>
  <c r="A6327" i="8"/>
  <c r="I6326" i="8"/>
  <c r="B6326" i="8" s="1"/>
  <c r="A6326" i="4"/>
  <c r="G6325" i="4"/>
  <c r="B6325" i="4" s="1"/>
  <c r="F3163" i="4"/>
  <c r="C3163" i="4"/>
  <c r="G2110" i="8" l="1"/>
  <c r="C2110" i="8"/>
  <c r="I6327" i="8"/>
  <c r="B6327" i="8" s="1"/>
  <c r="A6328" i="8"/>
  <c r="A6327" i="4"/>
  <c r="G6326" i="4"/>
  <c r="B6326" i="4" s="1"/>
  <c r="E3164" i="4"/>
  <c r="D3163" i="4"/>
  <c r="H2110" i="8" l="1"/>
  <c r="D2110" i="8"/>
  <c r="A6329" i="8"/>
  <c r="I6328" i="8"/>
  <c r="B6328" i="8" s="1"/>
  <c r="A6328" i="4"/>
  <c r="G6327" i="4"/>
  <c r="B6327" i="4" s="1"/>
  <c r="C3164" i="4"/>
  <c r="F3164" i="4"/>
  <c r="E2110" i="8" l="1"/>
  <c r="F2111" i="8"/>
  <c r="A6330" i="8"/>
  <c r="I6329" i="8"/>
  <c r="B6329" i="8" s="1"/>
  <c r="A6329" i="4"/>
  <c r="G6328" i="4"/>
  <c r="B6328" i="4" s="1"/>
  <c r="E3165" i="4"/>
  <c r="D3164" i="4"/>
  <c r="C2111" i="8" l="1"/>
  <c r="G2111" i="8"/>
  <c r="A6331" i="8"/>
  <c r="I6330" i="8"/>
  <c r="B6330" i="8" s="1"/>
  <c r="A6330" i="4"/>
  <c r="G6329" i="4"/>
  <c r="B6329" i="4" s="1"/>
  <c r="C3165" i="4"/>
  <c r="F3165" i="4"/>
  <c r="H2111" i="8" l="1"/>
  <c r="D2111" i="8"/>
  <c r="I6331" i="8"/>
  <c r="B6331" i="8" s="1"/>
  <c r="A6332" i="8"/>
  <c r="A6331" i="4"/>
  <c r="G6330" i="4"/>
  <c r="B6330" i="4" s="1"/>
  <c r="E3166" i="4"/>
  <c r="D3165" i="4"/>
  <c r="E2111" i="8" l="1"/>
  <c r="F2112" i="8"/>
  <c r="A6333" i="8"/>
  <c r="I6332" i="8"/>
  <c r="B6332" i="8" s="1"/>
  <c r="A6332" i="4"/>
  <c r="G6331" i="4"/>
  <c r="B6331" i="4" s="1"/>
  <c r="F3166" i="4"/>
  <c r="C3166" i="4"/>
  <c r="C2112" i="8" l="1"/>
  <c r="G2112" i="8"/>
  <c r="A6334" i="8"/>
  <c r="I6333" i="8"/>
  <c r="B6333" i="8" s="1"/>
  <c r="A6333" i="4"/>
  <c r="G6332" i="4"/>
  <c r="B6332" i="4" s="1"/>
  <c r="E3167" i="4"/>
  <c r="D3166" i="4"/>
  <c r="H2112" i="8" l="1"/>
  <c r="D2112" i="8"/>
  <c r="A6335" i="8"/>
  <c r="I6334" i="8"/>
  <c r="B6334" i="8" s="1"/>
  <c r="A6334" i="4"/>
  <c r="G6333" i="4"/>
  <c r="B6333" i="4" s="1"/>
  <c r="F3167" i="4"/>
  <c r="C3167" i="4"/>
  <c r="E2112" i="8" l="1"/>
  <c r="F2113" i="8"/>
  <c r="I6335" i="8"/>
  <c r="B6335" i="8" s="1"/>
  <c r="A6336" i="8"/>
  <c r="A6335" i="4"/>
  <c r="G6334" i="4"/>
  <c r="B6334" i="4" s="1"/>
  <c r="D3167" i="4"/>
  <c r="E3168" i="4"/>
  <c r="C2113" i="8" l="1"/>
  <c r="G2113" i="8"/>
  <c r="A6337" i="8"/>
  <c r="I6336" i="8"/>
  <c r="B6336" i="8" s="1"/>
  <c r="A6336" i="4"/>
  <c r="G6335" i="4"/>
  <c r="B6335" i="4" s="1"/>
  <c r="C3168" i="4"/>
  <c r="F3168" i="4"/>
  <c r="H2113" i="8" l="1"/>
  <c r="D2113" i="8"/>
  <c r="A6338" i="8"/>
  <c r="I6337" i="8"/>
  <c r="B6337" i="8" s="1"/>
  <c r="A6337" i="4"/>
  <c r="G6336" i="4"/>
  <c r="B6336" i="4" s="1"/>
  <c r="D3168" i="4"/>
  <c r="E3169" i="4"/>
  <c r="E2113" i="8" l="1"/>
  <c r="F2114" i="8"/>
  <c r="A6339" i="8"/>
  <c r="I6338" i="8"/>
  <c r="B6338" i="8" s="1"/>
  <c r="A6338" i="4"/>
  <c r="G6337" i="4"/>
  <c r="B6337" i="4" s="1"/>
  <c r="C3169" i="4"/>
  <c r="F3169" i="4"/>
  <c r="C2114" i="8" l="1"/>
  <c r="G2114" i="8"/>
  <c r="I6339" i="8"/>
  <c r="B6339" i="8" s="1"/>
  <c r="A6340" i="8"/>
  <c r="A6339" i="4"/>
  <c r="G6338" i="4"/>
  <c r="B6338" i="4" s="1"/>
  <c r="D3169" i="4"/>
  <c r="E3170" i="4"/>
  <c r="H2114" i="8" l="1"/>
  <c r="D2114" i="8"/>
  <c r="A6341" i="8"/>
  <c r="I6340" i="8"/>
  <c r="B6340" i="8" s="1"/>
  <c r="A6340" i="4"/>
  <c r="G6339" i="4"/>
  <c r="B6339" i="4" s="1"/>
  <c r="C3170" i="4"/>
  <c r="F3170" i="4"/>
  <c r="E2114" i="8" l="1"/>
  <c r="F2115" i="8"/>
  <c r="A6342" i="8"/>
  <c r="I6341" i="8"/>
  <c r="B6341" i="8" s="1"/>
  <c r="A6341" i="4"/>
  <c r="G6340" i="4"/>
  <c r="B6340" i="4" s="1"/>
  <c r="D3170" i="4"/>
  <c r="E3171" i="4"/>
  <c r="C2115" i="8" l="1"/>
  <c r="G2115" i="8"/>
  <c r="A6343" i="8"/>
  <c r="I6342" i="8"/>
  <c r="B6342" i="8" s="1"/>
  <c r="A6342" i="4"/>
  <c r="G6341" i="4"/>
  <c r="B6341" i="4" s="1"/>
  <c r="F3171" i="4"/>
  <c r="C3171" i="4"/>
  <c r="H2115" i="8" l="1"/>
  <c r="D2115" i="8"/>
  <c r="I6343" i="8"/>
  <c r="B6343" i="8" s="1"/>
  <c r="A6344" i="8"/>
  <c r="A6343" i="4"/>
  <c r="G6342" i="4"/>
  <c r="B6342" i="4" s="1"/>
  <c r="D3171" i="4"/>
  <c r="E3172" i="4"/>
  <c r="E2115" i="8" l="1"/>
  <c r="F2116" i="8"/>
  <c r="A6345" i="8"/>
  <c r="I6344" i="8"/>
  <c r="B6344" i="8" s="1"/>
  <c r="A6344" i="4"/>
  <c r="G6343" i="4"/>
  <c r="B6343" i="4" s="1"/>
  <c r="C3172" i="4"/>
  <c r="F3172" i="4"/>
  <c r="C2116" i="8" l="1"/>
  <c r="G2116" i="8"/>
  <c r="A6346" i="8"/>
  <c r="I6345" i="8"/>
  <c r="B6345" i="8" s="1"/>
  <c r="A6345" i="4"/>
  <c r="G6344" i="4"/>
  <c r="B6344" i="4" s="1"/>
  <c r="E3173" i="4"/>
  <c r="D3172" i="4"/>
  <c r="H2116" i="8" l="1"/>
  <c r="D2116" i="8"/>
  <c r="A6347" i="8"/>
  <c r="I6346" i="8"/>
  <c r="B6346" i="8" s="1"/>
  <c r="A6346" i="4"/>
  <c r="G6345" i="4"/>
  <c r="B6345" i="4" s="1"/>
  <c r="C3173" i="4"/>
  <c r="F3173" i="4"/>
  <c r="E2116" i="8" l="1"/>
  <c r="F2117" i="8"/>
  <c r="I6347" i="8"/>
  <c r="B6347" i="8" s="1"/>
  <c r="A6348" i="8"/>
  <c r="A6347" i="4"/>
  <c r="G6346" i="4"/>
  <c r="B6346" i="4" s="1"/>
  <c r="E3174" i="4"/>
  <c r="D3173" i="4"/>
  <c r="C2117" i="8" l="1"/>
  <c r="G2117" i="8"/>
  <c r="A6349" i="8"/>
  <c r="I6348" i="8"/>
  <c r="B6348" i="8" s="1"/>
  <c r="A6348" i="4"/>
  <c r="G6347" i="4"/>
  <c r="B6347" i="4" s="1"/>
  <c r="F3174" i="4"/>
  <c r="C3174" i="4"/>
  <c r="H2117" i="8" l="1"/>
  <c r="D2117" i="8"/>
  <c r="A6350" i="8"/>
  <c r="I6349" i="8"/>
  <c r="B6349" i="8" s="1"/>
  <c r="A6349" i="4"/>
  <c r="G6348" i="4"/>
  <c r="B6348" i="4" s="1"/>
  <c r="E3175" i="4"/>
  <c r="D3174" i="4"/>
  <c r="E2117" i="8" l="1"/>
  <c r="F2118" i="8"/>
  <c r="A6351" i="8"/>
  <c r="I6350" i="8"/>
  <c r="B6350" i="8" s="1"/>
  <c r="A6350" i="4"/>
  <c r="G6349" i="4"/>
  <c r="B6349" i="4" s="1"/>
  <c r="F3175" i="4"/>
  <c r="C3175" i="4"/>
  <c r="C2118" i="8" l="1"/>
  <c r="G2118" i="8"/>
  <c r="I6351" i="8"/>
  <c r="B6351" i="8" s="1"/>
  <c r="A6352" i="8"/>
  <c r="A6351" i="4"/>
  <c r="G6350" i="4"/>
  <c r="B6350" i="4" s="1"/>
  <c r="D3175" i="4"/>
  <c r="E3176" i="4"/>
  <c r="H2118" i="8" l="1"/>
  <c r="D2118" i="8"/>
  <c r="A6353" i="8"/>
  <c r="I6352" i="8"/>
  <c r="B6352" i="8" s="1"/>
  <c r="A6352" i="4"/>
  <c r="G6351" i="4"/>
  <c r="B6351" i="4" s="1"/>
  <c r="F3176" i="4"/>
  <c r="C3176" i="4"/>
  <c r="E2118" i="8" l="1"/>
  <c r="F2119" i="8"/>
  <c r="A6354" i="8"/>
  <c r="I6353" i="8"/>
  <c r="B6353" i="8" s="1"/>
  <c r="A6353" i="4"/>
  <c r="G6352" i="4"/>
  <c r="B6352" i="4" s="1"/>
  <c r="D3176" i="4"/>
  <c r="E3177" i="4"/>
  <c r="C2119" i="8" l="1"/>
  <c r="G2119" i="8"/>
  <c r="A6355" i="8"/>
  <c r="I6354" i="8"/>
  <c r="B6354" i="8" s="1"/>
  <c r="A6354" i="4"/>
  <c r="G6353" i="4"/>
  <c r="B6353" i="4" s="1"/>
  <c r="C3177" i="4"/>
  <c r="F3177" i="4"/>
  <c r="H2119" i="8" l="1"/>
  <c r="D2119" i="8"/>
  <c r="I6355" i="8"/>
  <c r="B6355" i="8" s="1"/>
  <c r="A6356" i="8"/>
  <c r="A6355" i="4"/>
  <c r="G6354" i="4"/>
  <c r="B6354" i="4" s="1"/>
  <c r="E3178" i="4"/>
  <c r="D3177" i="4"/>
  <c r="E2119" i="8" l="1"/>
  <c r="F2120" i="8"/>
  <c r="A6357" i="8"/>
  <c r="I6356" i="8"/>
  <c r="B6356" i="8" s="1"/>
  <c r="A6356" i="4"/>
  <c r="G6355" i="4"/>
  <c r="B6355" i="4" s="1"/>
  <c r="F3178" i="4"/>
  <c r="C3178" i="4"/>
  <c r="G2120" i="8" l="1"/>
  <c r="C2120" i="8"/>
  <c r="A6358" i="8"/>
  <c r="I6357" i="8"/>
  <c r="B6357" i="8" s="1"/>
  <c r="A6357" i="4"/>
  <c r="G6356" i="4"/>
  <c r="B6356" i="4" s="1"/>
  <c r="D3178" i="4"/>
  <c r="E3179" i="4"/>
  <c r="H2120" i="8" l="1"/>
  <c r="D2120" i="8"/>
  <c r="A6359" i="8"/>
  <c r="I6358" i="8"/>
  <c r="B6358" i="8" s="1"/>
  <c r="A6358" i="4"/>
  <c r="G6357" i="4"/>
  <c r="B6357" i="4" s="1"/>
  <c r="F3179" i="4"/>
  <c r="C3179" i="4"/>
  <c r="E2120" i="8" l="1"/>
  <c r="F2121" i="8"/>
  <c r="I6359" i="8"/>
  <c r="B6359" i="8" s="1"/>
  <c r="A6360" i="8"/>
  <c r="A6359" i="4"/>
  <c r="G6358" i="4"/>
  <c r="B6358" i="4" s="1"/>
  <c r="D3179" i="4"/>
  <c r="E3180" i="4"/>
  <c r="G2121" i="8" l="1"/>
  <c r="C2121" i="8"/>
  <c r="A6361" i="8"/>
  <c r="I6360" i="8"/>
  <c r="B6360" i="8" s="1"/>
  <c r="A6360" i="4"/>
  <c r="G6359" i="4"/>
  <c r="B6359" i="4" s="1"/>
  <c r="C3180" i="4"/>
  <c r="F3180" i="4"/>
  <c r="H2121" i="8" l="1"/>
  <c r="D2121" i="8"/>
  <c r="A6362" i="8"/>
  <c r="I6361" i="8"/>
  <c r="B6361" i="8" s="1"/>
  <c r="A6361" i="4"/>
  <c r="G6360" i="4"/>
  <c r="B6360" i="4" s="1"/>
  <c r="E3181" i="4"/>
  <c r="D3180" i="4"/>
  <c r="E2121" i="8" l="1"/>
  <c r="F2122" i="8"/>
  <c r="A6363" i="8"/>
  <c r="I6362" i="8"/>
  <c r="B6362" i="8" s="1"/>
  <c r="A6362" i="4"/>
  <c r="G6361" i="4"/>
  <c r="B6361" i="4" s="1"/>
  <c r="F3181" i="4"/>
  <c r="C3181" i="4"/>
  <c r="C2122" i="8" l="1"/>
  <c r="G2122" i="8"/>
  <c r="I6363" i="8"/>
  <c r="B6363" i="8" s="1"/>
  <c r="A6364" i="8"/>
  <c r="A6363" i="4"/>
  <c r="G6362" i="4"/>
  <c r="B6362" i="4" s="1"/>
  <c r="D3181" i="4"/>
  <c r="E3182" i="4"/>
  <c r="H2122" i="8" l="1"/>
  <c r="D2122" i="8"/>
  <c r="A6365" i="8"/>
  <c r="I6364" i="8"/>
  <c r="B6364" i="8" s="1"/>
  <c r="A6364" i="4"/>
  <c r="G6363" i="4"/>
  <c r="B6363" i="4" s="1"/>
  <c r="F3182" i="4"/>
  <c r="C3182" i="4"/>
  <c r="E2122" i="8" l="1"/>
  <c r="F2123" i="8"/>
  <c r="A6366" i="8"/>
  <c r="I6365" i="8"/>
  <c r="B6365" i="8" s="1"/>
  <c r="A6365" i="4"/>
  <c r="G6364" i="4"/>
  <c r="B6364" i="4" s="1"/>
  <c r="E3183" i="4"/>
  <c r="D3182" i="4"/>
  <c r="G2123" i="8" l="1"/>
  <c r="C2123" i="8"/>
  <c r="A6367" i="8"/>
  <c r="I6366" i="8"/>
  <c r="B6366" i="8" s="1"/>
  <c r="A6366" i="4"/>
  <c r="G6365" i="4"/>
  <c r="B6365" i="4" s="1"/>
  <c r="F3183" i="4"/>
  <c r="C3183" i="4"/>
  <c r="H2123" i="8" l="1"/>
  <c r="D2123" i="8"/>
  <c r="I6367" i="8"/>
  <c r="B6367" i="8" s="1"/>
  <c r="A6368" i="8"/>
  <c r="A6367" i="4"/>
  <c r="G6366" i="4"/>
  <c r="B6366" i="4" s="1"/>
  <c r="E3184" i="4"/>
  <c r="D3183" i="4"/>
  <c r="E2123" i="8" l="1"/>
  <c r="F2124" i="8"/>
  <c r="A6369" i="8"/>
  <c r="I6368" i="8"/>
  <c r="B6368" i="8" s="1"/>
  <c r="A6368" i="4"/>
  <c r="G6367" i="4"/>
  <c r="B6367" i="4" s="1"/>
  <c r="C3184" i="4"/>
  <c r="F3184" i="4"/>
  <c r="G2124" i="8" l="1"/>
  <c r="C2124" i="8"/>
  <c r="A6370" i="8"/>
  <c r="I6369" i="8"/>
  <c r="B6369" i="8" s="1"/>
  <c r="A6369" i="4"/>
  <c r="G6368" i="4"/>
  <c r="B6368" i="4" s="1"/>
  <c r="D3184" i="4"/>
  <c r="E3185" i="4"/>
  <c r="H2124" i="8" l="1"/>
  <c r="D2124" i="8"/>
  <c r="A6371" i="8"/>
  <c r="I6370" i="8"/>
  <c r="B6370" i="8" s="1"/>
  <c r="A6370" i="4"/>
  <c r="G6369" i="4"/>
  <c r="B6369" i="4" s="1"/>
  <c r="F3185" i="4"/>
  <c r="C3185" i="4"/>
  <c r="E2124" i="8" l="1"/>
  <c r="F2125" i="8"/>
  <c r="I6371" i="8"/>
  <c r="B6371" i="8" s="1"/>
  <c r="A6372" i="8"/>
  <c r="A6371" i="4"/>
  <c r="G6370" i="4"/>
  <c r="B6370" i="4" s="1"/>
  <c r="E3186" i="4"/>
  <c r="D3185" i="4"/>
  <c r="C2125" i="8" l="1"/>
  <c r="G2125" i="8"/>
  <c r="A6373" i="8"/>
  <c r="I6372" i="8"/>
  <c r="B6372" i="8" s="1"/>
  <c r="A6372" i="4"/>
  <c r="G6371" i="4"/>
  <c r="B6371" i="4" s="1"/>
  <c r="C3186" i="4"/>
  <c r="F3186" i="4"/>
  <c r="H2125" i="8" l="1"/>
  <c r="D2125" i="8"/>
  <c r="A6374" i="8"/>
  <c r="I6373" i="8"/>
  <c r="B6373" i="8" s="1"/>
  <c r="A6373" i="4"/>
  <c r="G6372" i="4"/>
  <c r="B6372" i="4" s="1"/>
  <c r="E3187" i="4"/>
  <c r="D3186" i="4"/>
  <c r="E2125" i="8" l="1"/>
  <c r="F2126" i="8"/>
  <c r="A6375" i="8"/>
  <c r="I6374" i="8"/>
  <c r="B6374" i="8" s="1"/>
  <c r="A6374" i="4"/>
  <c r="G6373" i="4"/>
  <c r="B6373" i="4" s="1"/>
  <c r="C3187" i="4"/>
  <c r="F3187" i="4"/>
  <c r="C2126" i="8" l="1"/>
  <c r="G2126" i="8"/>
  <c r="I6375" i="8"/>
  <c r="B6375" i="8" s="1"/>
  <c r="A6376" i="8"/>
  <c r="A6375" i="4"/>
  <c r="G6374" i="4"/>
  <c r="B6374" i="4" s="1"/>
  <c r="E3188" i="4"/>
  <c r="D3187" i="4"/>
  <c r="H2126" i="8" l="1"/>
  <c r="D2126" i="8"/>
  <c r="A6377" i="8"/>
  <c r="I6376" i="8"/>
  <c r="B6376" i="8" s="1"/>
  <c r="A6376" i="4"/>
  <c r="G6375" i="4"/>
  <c r="B6375" i="4" s="1"/>
  <c r="F3188" i="4"/>
  <c r="C3188" i="4"/>
  <c r="E2126" i="8" l="1"/>
  <c r="F2127" i="8"/>
  <c r="A6378" i="8"/>
  <c r="I6377" i="8"/>
  <c r="B6377" i="8" s="1"/>
  <c r="A6377" i="4"/>
  <c r="G6376" i="4"/>
  <c r="B6376" i="4" s="1"/>
  <c r="E3189" i="4"/>
  <c r="D3188" i="4"/>
  <c r="G2127" i="8" l="1"/>
  <c r="C2127" i="8"/>
  <c r="A6379" i="8"/>
  <c r="I6378" i="8"/>
  <c r="B6378" i="8" s="1"/>
  <c r="A6378" i="4"/>
  <c r="G6377" i="4"/>
  <c r="B6377" i="4" s="1"/>
  <c r="F3189" i="4"/>
  <c r="C3189" i="4"/>
  <c r="H2127" i="8" l="1"/>
  <c r="D2127" i="8"/>
  <c r="I6379" i="8"/>
  <c r="B6379" i="8" s="1"/>
  <c r="A6380" i="8"/>
  <c r="A6379" i="4"/>
  <c r="G6378" i="4"/>
  <c r="B6378" i="4" s="1"/>
  <c r="E3190" i="4"/>
  <c r="D3189" i="4"/>
  <c r="E2127" i="8" l="1"/>
  <c r="F2128" i="8"/>
  <c r="A6381" i="8"/>
  <c r="I6380" i="8"/>
  <c r="B6380" i="8" s="1"/>
  <c r="A6380" i="4"/>
  <c r="G6379" i="4"/>
  <c r="B6379" i="4" s="1"/>
  <c r="C3190" i="4"/>
  <c r="F3190" i="4"/>
  <c r="G2128" i="8" l="1"/>
  <c r="C2128" i="8"/>
  <c r="A6382" i="8"/>
  <c r="I6381" i="8"/>
  <c r="B6381" i="8" s="1"/>
  <c r="A6381" i="4"/>
  <c r="G6380" i="4"/>
  <c r="B6380" i="4" s="1"/>
  <c r="D3190" i="4"/>
  <c r="E3191" i="4"/>
  <c r="H2128" i="8" l="1"/>
  <c r="D2128" i="8"/>
  <c r="A6383" i="8"/>
  <c r="I6382" i="8"/>
  <c r="B6382" i="8" s="1"/>
  <c r="A6382" i="4"/>
  <c r="G6381" i="4"/>
  <c r="B6381" i="4" s="1"/>
  <c r="F3191" i="4"/>
  <c r="C3191" i="4"/>
  <c r="E2128" i="8" l="1"/>
  <c r="F2129" i="8"/>
  <c r="I6383" i="8"/>
  <c r="B6383" i="8" s="1"/>
  <c r="A6384" i="8"/>
  <c r="A6383" i="4"/>
  <c r="G6382" i="4"/>
  <c r="B6382" i="4" s="1"/>
  <c r="E3192" i="4"/>
  <c r="D3191" i="4"/>
  <c r="C2129" i="8" l="1"/>
  <c r="G2129" i="8"/>
  <c r="A6385" i="8"/>
  <c r="I6384" i="8"/>
  <c r="B6384" i="8" s="1"/>
  <c r="A6384" i="4"/>
  <c r="G6383" i="4"/>
  <c r="B6383" i="4" s="1"/>
  <c r="C3192" i="4"/>
  <c r="F3192" i="4"/>
  <c r="H2129" i="8" l="1"/>
  <c r="D2129" i="8"/>
  <c r="A6386" i="8"/>
  <c r="I6385" i="8"/>
  <c r="B6385" i="8" s="1"/>
  <c r="A6385" i="4"/>
  <c r="G6384" i="4"/>
  <c r="B6384" i="4" s="1"/>
  <c r="E3193" i="4"/>
  <c r="D3192" i="4"/>
  <c r="E2129" i="8" l="1"/>
  <c r="F2130" i="8"/>
  <c r="A6387" i="8"/>
  <c r="I6386" i="8"/>
  <c r="B6386" i="8" s="1"/>
  <c r="A6386" i="4"/>
  <c r="G6385" i="4"/>
  <c r="B6385" i="4" s="1"/>
  <c r="C3193" i="4"/>
  <c r="F3193" i="4"/>
  <c r="G2130" i="8" l="1"/>
  <c r="C2130" i="8"/>
  <c r="I6387" i="8"/>
  <c r="B6387" i="8" s="1"/>
  <c r="A6388" i="8"/>
  <c r="A6387" i="4"/>
  <c r="G6386" i="4"/>
  <c r="B6386" i="4" s="1"/>
  <c r="E3194" i="4"/>
  <c r="D3193" i="4"/>
  <c r="H2130" i="8" l="1"/>
  <c r="D2130" i="8"/>
  <c r="A6389" i="8"/>
  <c r="I6388" i="8"/>
  <c r="B6388" i="8" s="1"/>
  <c r="A6388" i="4"/>
  <c r="G6387" i="4"/>
  <c r="B6387" i="4" s="1"/>
  <c r="F3194" i="4"/>
  <c r="C3194" i="4"/>
  <c r="E2130" i="8" l="1"/>
  <c r="F2131" i="8"/>
  <c r="A6390" i="8"/>
  <c r="I6389" i="8"/>
  <c r="B6389" i="8" s="1"/>
  <c r="A6389" i="4"/>
  <c r="G6388" i="4"/>
  <c r="B6388" i="4" s="1"/>
  <c r="E3195" i="4"/>
  <c r="D3194" i="4"/>
  <c r="G2131" i="8" l="1"/>
  <c r="C2131" i="8"/>
  <c r="A6391" i="8"/>
  <c r="I6390" i="8"/>
  <c r="B6390" i="8" s="1"/>
  <c r="A6390" i="4"/>
  <c r="G6389" i="4"/>
  <c r="B6389" i="4" s="1"/>
  <c r="F3195" i="4"/>
  <c r="C3195" i="4"/>
  <c r="H2131" i="8" l="1"/>
  <c r="D2131" i="8"/>
  <c r="I6391" i="8"/>
  <c r="B6391" i="8" s="1"/>
  <c r="A6392" i="8"/>
  <c r="A6391" i="4"/>
  <c r="G6390" i="4"/>
  <c r="B6390" i="4" s="1"/>
  <c r="E3196" i="4"/>
  <c r="D3195" i="4"/>
  <c r="E2131" i="8" l="1"/>
  <c r="F2132" i="8"/>
  <c r="A6393" i="8"/>
  <c r="I6392" i="8"/>
  <c r="B6392" i="8" s="1"/>
  <c r="A6392" i="4"/>
  <c r="G6391" i="4"/>
  <c r="B6391" i="4" s="1"/>
  <c r="C3196" i="4"/>
  <c r="F3196" i="4"/>
  <c r="G2132" i="8" l="1"/>
  <c r="C2132" i="8"/>
  <c r="A6394" i="8"/>
  <c r="I6393" i="8"/>
  <c r="B6393" i="8" s="1"/>
  <c r="A6393" i="4"/>
  <c r="G6392" i="4"/>
  <c r="B6392" i="4" s="1"/>
  <c r="E3197" i="4"/>
  <c r="D3196" i="4"/>
  <c r="H2132" i="8" l="1"/>
  <c r="D2132" i="8"/>
  <c r="A6395" i="8"/>
  <c r="I6394" i="8"/>
  <c r="B6394" i="8" s="1"/>
  <c r="A6394" i="4"/>
  <c r="G6393" i="4"/>
  <c r="B6393" i="4" s="1"/>
  <c r="F3197" i="4"/>
  <c r="C3197" i="4"/>
  <c r="E2132" i="8" l="1"/>
  <c r="F2133" i="8"/>
  <c r="I6395" i="8"/>
  <c r="B6395" i="8" s="1"/>
  <c r="A6396" i="8"/>
  <c r="A6395" i="4"/>
  <c r="G6394" i="4"/>
  <c r="B6394" i="4" s="1"/>
  <c r="E3198" i="4"/>
  <c r="D3197" i="4"/>
  <c r="G2133" i="8" l="1"/>
  <c r="C2133" i="8"/>
  <c r="A6397" i="8"/>
  <c r="I6396" i="8"/>
  <c r="B6396" i="8" s="1"/>
  <c r="A6396" i="4"/>
  <c r="G6395" i="4"/>
  <c r="B6395" i="4" s="1"/>
  <c r="F3198" i="4"/>
  <c r="C3198" i="4"/>
  <c r="H2133" i="8" l="1"/>
  <c r="D2133" i="8"/>
  <c r="A6398" i="8"/>
  <c r="I6397" i="8"/>
  <c r="B6397" i="8" s="1"/>
  <c r="A6397" i="4"/>
  <c r="G6396" i="4"/>
  <c r="B6396" i="4" s="1"/>
  <c r="E3199" i="4"/>
  <c r="D3198" i="4"/>
  <c r="E2133" i="8" l="1"/>
  <c r="F2134" i="8"/>
  <c r="A6399" i="8"/>
  <c r="I6398" i="8"/>
  <c r="B6398" i="8" s="1"/>
  <c r="A6398" i="4"/>
  <c r="G6397" i="4"/>
  <c r="B6397" i="4" s="1"/>
  <c r="C3199" i="4"/>
  <c r="F3199" i="4"/>
  <c r="G2134" i="8" l="1"/>
  <c r="C2134" i="8"/>
  <c r="I6399" i="8"/>
  <c r="B6399" i="8" s="1"/>
  <c r="A6400" i="8"/>
  <c r="A6399" i="4"/>
  <c r="G6398" i="4"/>
  <c r="B6398" i="4" s="1"/>
  <c r="D3199" i="4"/>
  <c r="E3200" i="4"/>
  <c r="H2134" i="8" l="1"/>
  <c r="D2134" i="8"/>
  <c r="A6401" i="8"/>
  <c r="I6400" i="8"/>
  <c r="B6400" i="8" s="1"/>
  <c r="A6400" i="4"/>
  <c r="G6399" i="4"/>
  <c r="B6399" i="4" s="1"/>
  <c r="F3200" i="4"/>
  <c r="C3200" i="4"/>
  <c r="E2134" i="8" l="1"/>
  <c r="F2135" i="8"/>
  <c r="A6402" i="8"/>
  <c r="I6401" i="8"/>
  <c r="B6401" i="8" s="1"/>
  <c r="A6401" i="4"/>
  <c r="G6400" i="4"/>
  <c r="B6400" i="4" s="1"/>
  <c r="D3200" i="4"/>
  <c r="E3201" i="4"/>
  <c r="G2135" i="8" l="1"/>
  <c r="C2135" i="8"/>
  <c r="A6403" i="8"/>
  <c r="I6402" i="8"/>
  <c r="B6402" i="8" s="1"/>
  <c r="A6402" i="4"/>
  <c r="G6401" i="4"/>
  <c r="B6401" i="4" s="1"/>
  <c r="C3201" i="4"/>
  <c r="F3201" i="4"/>
  <c r="H2135" i="8" l="1"/>
  <c r="D2135" i="8"/>
  <c r="I6403" i="8"/>
  <c r="B6403" i="8" s="1"/>
  <c r="A6404" i="8"/>
  <c r="A6403" i="4"/>
  <c r="G6402" i="4"/>
  <c r="B6402" i="4" s="1"/>
  <c r="E3202" i="4"/>
  <c r="D3201" i="4"/>
  <c r="E2135" i="8" l="1"/>
  <c r="F2136" i="8"/>
  <c r="A6405" i="8"/>
  <c r="I6404" i="8"/>
  <c r="B6404" i="8" s="1"/>
  <c r="A6404" i="4"/>
  <c r="G6403" i="4"/>
  <c r="B6403" i="4" s="1"/>
  <c r="C3202" i="4"/>
  <c r="F3202" i="4"/>
  <c r="G2136" i="8" l="1"/>
  <c r="C2136" i="8"/>
  <c r="A6406" i="8"/>
  <c r="I6405" i="8"/>
  <c r="B6405" i="8" s="1"/>
  <c r="A6405" i="4"/>
  <c r="G6404" i="4"/>
  <c r="B6404" i="4" s="1"/>
  <c r="E3203" i="4"/>
  <c r="D3202" i="4"/>
  <c r="H2136" i="8" l="1"/>
  <c r="D2136" i="8"/>
  <c r="A6407" i="8"/>
  <c r="I6406" i="8"/>
  <c r="B6406" i="8" s="1"/>
  <c r="A6406" i="4"/>
  <c r="G6405" i="4"/>
  <c r="B6405" i="4" s="1"/>
  <c r="F3203" i="4"/>
  <c r="C3203" i="4"/>
  <c r="E2136" i="8" l="1"/>
  <c r="F2137" i="8"/>
  <c r="I6407" i="8"/>
  <c r="B6407" i="8" s="1"/>
  <c r="A6408" i="8"/>
  <c r="A6407" i="4"/>
  <c r="G6406" i="4"/>
  <c r="B6406" i="4" s="1"/>
  <c r="E3204" i="4"/>
  <c r="D3203" i="4"/>
  <c r="C2137" i="8" l="1"/>
  <c r="G2137" i="8"/>
  <c r="A6409" i="8"/>
  <c r="I6408" i="8"/>
  <c r="B6408" i="8" s="1"/>
  <c r="A6408" i="4"/>
  <c r="G6407" i="4"/>
  <c r="B6407" i="4" s="1"/>
  <c r="F3204" i="4"/>
  <c r="C3204" i="4"/>
  <c r="H2137" i="8" l="1"/>
  <c r="D2137" i="8"/>
  <c r="A6410" i="8"/>
  <c r="I6409" i="8"/>
  <c r="B6409" i="8" s="1"/>
  <c r="A6409" i="4"/>
  <c r="G6408" i="4"/>
  <c r="B6408" i="4" s="1"/>
  <c r="D3204" i="4"/>
  <c r="E3205" i="4"/>
  <c r="E2137" i="8" l="1"/>
  <c r="F2138" i="8"/>
  <c r="A6411" i="8"/>
  <c r="I6410" i="8"/>
  <c r="B6410" i="8" s="1"/>
  <c r="A6410" i="4"/>
  <c r="G6409" i="4"/>
  <c r="B6409" i="4" s="1"/>
  <c r="F3205" i="4"/>
  <c r="C3205" i="4"/>
  <c r="C2138" i="8" l="1"/>
  <c r="G2138" i="8"/>
  <c r="I6411" i="8"/>
  <c r="B6411" i="8" s="1"/>
  <c r="A6412" i="8"/>
  <c r="A6411" i="4"/>
  <c r="G6410" i="4"/>
  <c r="B6410" i="4" s="1"/>
  <c r="D3205" i="4"/>
  <c r="E3206" i="4"/>
  <c r="H2138" i="8" l="1"/>
  <c r="D2138" i="8"/>
  <c r="A6413" i="8"/>
  <c r="I6412" i="8"/>
  <c r="B6412" i="8" s="1"/>
  <c r="A6412" i="4"/>
  <c r="G6411" i="4"/>
  <c r="B6411" i="4" s="1"/>
  <c r="F3206" i="4"/>
  <c r="C3206" i="4"/>
  <c r="E2138" i="8" l="1"/>
  <c r="F2139" i="8"/>
  <c r="A6414" i="8"/>
  <c r="I6413" i="8"/>
  <c r="B6413" i="8" s="1"/>
  <c r="A6413" i="4"/>
  <c r="G6412" i="4"/>
  <c r="B6412" i="4" s="1"/>
  <c r="E3207" i="4"/>
  <c r="D3206" i="4"/>
  <c r="G2139" i="8" l="1"/>
  <c r="C2139" i="8"/>
  <c r="A6415" i="8"/>
  <c r="I6414" i="8"/>
  <c r="B6414" i="8" s="1"/>
  <c r="A6414" i="4"/>
  <c r="G6413" i="4"/>
  <c r="B6413" i="4" s="1"/>
  <c r="F3207" i="4"/>
  <c r="C3207" i="4"/>
  <c r="H2139" i="8" l="1"/>
  <c r="D2139" i="8"/>
  <c r="I6415" i="8"/>
  <c r="B6415" i="8" s="1"/>
  <c r="A6416" i="8"/>
  <c r="A6415" i="4"/>
  <c r="G6414" i="4"/>
  <c r="B6414" i="4" s="1"/>
  <c r="E3208" i="4"/>
  <c r="D3207" i="4"/>
  <c r="E2139" i="8" l="1"/>
  <c r="F2140" i="8"/>
  <c r="A6417" i="8"/>
  <c r="I6416" i="8"/>
  <c r="B6416" i="8" s="1"/>
  <c r="A6416" i="4"/>
  <c r="G6415" i="4"/>
  <c r="B6415" i="4" s="1"/>
  <c r="C3208" i="4"/>
  <c r="F3208" i="4"/>
  <c r="G2140" i="8" l="1"/>
  <c r="C2140" i="8"/>
  <c r="A6418" i="8"/>
  <c r="I6417" i="8"/>
  <c r="B6417" i="8" s="1"/>
  <c r="A6417" i="4"/>
  <c r="G6416" i="4"/>
  <c r="B6416" i="4" s="1"/>
  <c r="D3208" i="4"/>
  <c r="E3209" i="4"/>
  <c r="H2140" i="8" l="1"/>
  <c r="D2140" i="8"/>
  <c r="A6419" i="8"/>
  <c r="I6418" i="8"/>
  <c r="B6418" i="8" s="1"/>
  <c r="A6418" i="4"/>
  <c r="G6417" i="4"/>
  <c r="B6417" i="4" s="1"/>
  <c r="F3209" i="4"/>
  <c r="C3209" i="4"/>
  <c r="E2140" i="8" l="1"/>
  <c r="F2141" i="8"/>
  <c r="I6419" i="8"/>
  <c r="B6419" i="8" s="1"/>
  <c r="A6420" i="8"/>
  <c r="A6419" i="4"/>
  <c r="G6418" i="4"/>
  <c r="B6418" i="4" s="1"/>
  <c r="E3210" i="4"/>
  <c r="D3209" i="4"/>
  <c r="C2141" i="8" l="1"/>
  <c r="G2141" i="8"/>
  <c r="A6421" i="8"/>
  <c r="I6420" i="8"/>
  <c r="B6420" i="8" s="1"/>
  <c r="A6420" i="4"/>
  <c r="G6419" i="4"/>
  <c r="B6419" i="4" s="1"/>
  <c r="C3210" i="4"/>
  <c r="F3210" i="4"/>
  <c r="H2141" i="8" l="1"/>
  <c r="D2141" i="8"/>
  <c r="A6422" i="8"/>
  <c r="I6421" i="8"/>
  <c r="B6421" i="8" s="1"/>
  <c r="A6421" i="4"/>
  <c r="G6420" i="4"/>
  <c r="B6420" i="4" s="1"/>
  <c r="E3211" i="4"/>
  <c r="D3210" i="4"/>
  <c r="E2141" i="8" l="1"/>
  <c r="F2142" i="8"/>
  <c r="A6423" i="8"/>
  <c r="I6422" i="8"/>
  <c r="B6422" i="8" s="1"/>
  <c r="A6422" i="4"/>
  <c r="G6421" i="4"/>
  <c r="B6421" i="4" s="1"/>
  <c r="C3211" i="4"/>
  <c r="F3211" i="4"/>
  <c r="G2142" i="8" l="1"/>
  <c r="C2142" i="8"/>
  <c r="I6423" i="8"/>
  <c r="B6423" i="8" s="1"/>
  <c r="A6424" i="8"/>
  <c r="A6423" i="4"/>
  <c r="G6422" i="4"/>
  <c r="B6422" i="4" s="1"/>
  <c r="E3212" i="4"/>
  <c r="D3211" i="4"/>
  <c r="H2142" i="8" l="1"/>
  <c r="D2142" i="8"/>
  <c r="A6425" i="8"/>
  <c r="I6424" i="8"/>
  <c r="B6424" i="8" s="1"/>
  <c r="A6424" i="4"/>
  <c r="G6423" i="4"/>
  <c r="B6423" i="4" s="1"/>
  <c r="F3212" i="4"/>
  <c r="C3212" i="4"/>
  <c r="E2142" i="8" l="1"/>
  <c r="F2143" i="8"/>
  <c r="A6426" i="8"/>
  <c r="I6425" i="8"/>
  <c r="B6425" i="8" s="1"/>
  <c r="A6425" i="4"/>
  <c r="G6424" i="4"/>
  <c r="B6424" i="4" s="1"/>
  <c r="E3213" i="4"/>
  <c r="D3212" i="4"/>
  <c r="G2143" i="8" l="1"/>
  <c r="C2143" i="8"/>
  <c r="A6427" i="8"/>
  <c r="I6426" i="8"/>
  <c r="B6426" i="8" s="1"/>
  <c r="A6426" i="4"/>
  <c r="G6425" i="4"/>
  <c r="B6425" i="4" s="1"/>
  <c r="F3213" i="4"/>
  <c r="C3213" i="4"/>
  <c r="H2143" i="8" l="1"/>
  <c r="D2143" i="8"/>
  <c r="I6427" i="8"/>
  <c r="B6427" i="8" s="1"/>
  <c r="A6428" i="8"/>
  <c r="A6427" i="4"/>
  <c r="G6426" i="4"/>
  <c r="B6426" i="4" s="1"/>
  <c r="D3213" i="4"/>
  <c r="E3214" i="4"/>
  <c r="E2143" i="8" l="1"/>
  <c r="F2144" i="8"/>
  <c r="A6429" i="8"/>
  <c r="I6428" i="8"/>
  <c r="B6428" i="8" s="1"/>
  <c r="A6428" i="4"/>
  <c r="G6427" i="4"/>
  <c r="B6427" i="4" s="1"/>
  <c r="F3214" i="4"/>
  <c r="C3214" i="4"/>
  <c r="G2144" i="8" l="1"/>
  <c r="C2144" i="8"/>
  <c r="A6430" i="8"/>
  <c r="I6429" i="8"/>
  <c r="B6429" i="8" s="1"/>
  <c r="A6429" i="4"/>
  <c r="G6428" i="4"/>
  <c r="B6428" i="4" s="1"/>
  <c r="D3214" i="4"/>
  <c r="E3215" i="4"/>
  <c r="H2144" i="8" l="1"/>
  <c r="D2144" i="8"/>
  <c r="A6431" i="8"/>
  <c r="I6430" i="8"/>
  <c r="B6430" i="8" s="1"/>
  <c r="A6430" i="4"/>
  <c r="G6429" i="4"/>
  <c r="B6429" i="4" s="1"/>
  <c r="F3215" i="4"/>
  <c r="C3215" i="4"/>
  <c r="E2144" i="8" l="1"/>
  <c r="F2145" i="8"/>
  <c r="I6431" i="8"/>
  <c r="B6431" i="8" s="1"/>
  <c r="A6432" i="8"/>
  <c r="A6431" i="4"/>
  <c r="G6430" i="4"/>
  <c r="B6430" i="4" s="1"/>
  <c r="E3216" i="4"/>
  <c r="D3215" i="4"/>
  <c r="G2145" i="8" l="1"/>
  <c r="C2145" i="8"/>
  <c r="A6433" i="8"/>
  <c r="I6432" i="8"/>
  <c r="B6432" i="8" s="1"/>
  <c r="A6432" i="4"/>
  <c r="G6431" i="4"/>
  <c r="B6431" i="4" s="1"/>
  <c r="F3216" i="4"/>
  <c r="C3216" i="4"/>
  <c r="H2145" i="8" l="1"/>
  <c r="D2145" i="8"/>
  <c r="A6434" i="8"/>
  <c r="I6433" i="8"/>
  <c r="B6433" i="8" s="1"/>
  <c r="A6433" i="4"/>
  <c r="G6432" i="4"/>
  <c r="B6432" i="4" s="1"/>
  <c r="E3217" i="4"/>
  <c r="D3216" i="4"/>
  <c r="E2145" i="8" l="1"/>
  <c r="F2146" i="8"/>
  <c r="A6435" i="8"/>
  <c r="I6434" i="8"/>
  <c r="B6434" i="8" s="1"/>
  <c r="A6434" i="4"/>
  <c r="G6433" i="4"/>
  <c r="B6433" i="4" s="1"/>
  <c r="C3217" i="4"/>
  <c r="F3217" i="4"/>
  <c r="G2146" i="8" l="1"/>
  <c r="C2146" i="8"/>
  <c r="I6435" i="8"/>
  <c r="B6435" i="8" s="1"/>
  <c r="A6436" i="8"/>
  <c r="A6435" i="4"/>
  <c r="G6434" i="4"/>
  <c r="B6434" i="4" s="1"/>
  <c r="D3217" i="4"/>
  <c r="E3218" i="4"/>
  <c r="H2146" i="8" l="1"/>
  <c r="D2146" i="8"/>
  <c r="A6437" i="8"/>
  <c r="I6436" i="8"/>
  <c r="B6436" i="8" s="1"/>
  <c r="A6436" i="4"/>
  <c r="G6435" i="4"/>
  <c r="B6435" i="4" s="1"/>
  <c r="C3218" i="4"/>
  <c r="F3218" i="4"/>
  <c r="E2146" i="8" l="1"/>
  <c r="F2147" i="8"/>
  <c r="A6438" i="8"/>
  <c r="I6437" i="8"/>
  <c r="B6437" i="8" s="1"/>
  <c r="A6437" i="4"/>
  <c r="G6436" i="4"/>
  <c r="B6436" i="4" s="1"/>
  <c r="E3219" i="4"/>
  <c r="D3218" i="4"/>
  <c r="G2147" i="8" l="1"/>
  <c r="C2147" i="8"/>
  <c r="A6439" i="8"/>
  <c r="I6438" i="8"/>
  <c r="B6438" i="8" s="1"/>
  <c r="A6438" i="4"/>
  <c r="G6437" i="4"/>
  <c r="B6437" i="4" s="1"/>
  <c r="C3219" i="4"/>
  <c r="F3219" i="4"/>
  <c r="H2147" i="8" l="1"/>
  <c r="D2147" i="8"/>
  <c r="I6439" i="8"/>
  <c r="B6439" i="8" s="1"/>
  <c r="A6440" i="8"/>
  <c r="A6439" i="4"/>
  <c r="G6438" i="4"/>
  <c r="B6438" i="4" s="1"/>
  <c r="D3219" i="4"/>
  <c r="E3220" i="4"/>
  <c r="E2147" i="8" l="1"/>
  <c r="F2148" i="8"/>
  <c r="A6441" i="8"/>
  <c r="I6440" i="8"/>
  <c r="B6440" i="8" s="1"/>
  <c r="A6440" i="4"/>
  <c r="G6439" i="4"/>
  <c r="B6439" i="4" s="1"/>
  <c r="F3220" i="4"/>
  <c r="C3220" i="4"/>
  <c r="C2148" i="8" l="1"/>
  <c r="G2148" i="8"/>
  <c r="A6442" i="8"/>
  <c r="I6441" i="8"/>
  <c r="B6441" i="8" s="1"/>
  <c r="A6441" i="4"/>
  <c r="G6440" i="4"/>
  <c r="B6440" i="4" s="1"/>
  <c r="E3221" i="4"/>
  <c r="D3220" i="4"/>
  <c r="H2148" i="8" l="1"/>
  <c r="D2148" i="8"/>
  <c r="A6443" i="8"/>
  <c r="I6442" i="8"/>
  <c r="B6442" i="8" s="1"/>
  <c r="A6442" i="4"/>
  <c r="G6441" i="4"/>
  <c r="B6441" i="4" s="1"/>
  <c r="C3221" i="4"/>
  <c r="F3221" i="4"/>
  <c r="E2148" i="8" l="1"/>
  <c r="F2149" i="8"/>
  <c r="I6443" i="8"/>
  <c r="B6443" i="8" s="1"/>
  <c r="A6444" i="8"/>
  <c r="A6443" i="4"/>
  <c r="G6442" i="4"/>
  <c r="B6442" i="4" s="1"/>
  <c r="E3222" i="4"/>
  <c r="D3221" i="4"/>
  <c r="G2149" i="8" l="1"/>
  <c r="C2149" i="8"/>
  <c r="A6445" i="8"/>
  <c r="I6444" i="8"/>
  <c r="B6444" i="8" s="1"/>
  <c r="A6444" i="4"/>
  <c r="G6443" i="4"/>
  <c r="B6443" i="4" s="1"/>
  <c r="C3222" i="4"/>
  <c r="F3222" i="4"/>
  <c r="H2149" i="8" l="1"/>
  <c r="D2149" i="8"/>
  <c r="A6446" i="8"/>
  <c r="I6445" i="8"/>
  <c r="B6445" i="8" s="1"/>
  <c r="A6445" i="4"/>
  <c r="G6444" i="4"/>
  <c r="B6444" i="4" s="1"/>
  <c r="E3223" i="4"/>
  <c r="D3222" i="4"/>
  <c r="E2149" i="8" l="1"/>
  <c r="F2150" i="8"/>
  <c r="A6447" i="8"/>
  <c r="I6446" i="8"/>
  <c r="B6446" i="8" s="1"/>
  <c r="A6446" i="4"/>
  <c r="G6445" i="4"/>
  <c r="B6445" i="4" s="1"/>
  <c r="F3223" i="4"/>
  <c r="C3223" i="4"/>
  <c r="C2150" i="8" l="1"/>
  <c r="G2150" i="8"/>
  <c r="I6447" i="8"/>
  <c r="B6447" i="8" s="1"/>
  <c r="A6448" i="8"/>
  <c r="A6447" i="4"/>
  <c r="G6446" i="4"/>
  <c r="B6446" i="4" s="1"/>
  <c r="E3224" i="4"/>
  <c r="D3223" i="4"/>
  <c r="H2150" i="8" l="1"/>
  <c r="D2150" i="8"/>
  <c r="A6449" i="8"/>
  <c r="I6448" i="8"/>
  <c r="B6448" i="8" s="1"/>
  <c r="A6448" i="4"/>
  <c r="G6447" i="4"/>
  <c r="B6447" i="4" s="1"/>
  <c r="F3224" i="4"/>
  <c r="C3224" i="4"/>
  <c r="E2150" i="8" l="1"/>
  <c r="F2151" i="8"/>
  <c r="A6450" i="8"/>
  <c r="I6449" i="8"/>
  <c r="B6449" i="8" s="1"/>
  <c r="A6449" i="4"/>
  <c r="G6448" i="4"/>
  <c r="B6448" i="4" s="1"/>
  <c r="D3224" i="4"/>
  <c r="E3225" i="4"/>
  <c r="C2151" i="8" l="1"/>
  <c r="G2151" i="8"/>
  <c r="A6451" i="8"/>
  <c r="I6450" i="8"/>
  <c r="B6450" i="8" s="1"/>
  <c r="A6450" i="4"/>
  <c r="G6449" i="4"/>
  <c r="B6449" i="4" s="1"/>
  <c r="F3225" i="4"/>
  <c r="C3225" i="4"/>
  <c r="H2151" i="8" l="1"/>
  <c r="D2151" i="8"/>
  <c r="I6451" i="8"/>
  <c r="B6451" i="8" s="1"/>
  <c r="A6452" i="8"/>
  <c r="A6451" i="4"/>
  <c r="G6450" i="4"/>
  <c r="B6450" i="4" s="1"/>
  <c r="D3225" i="4"/>
  <c r="E3226" i="4"/>
  <c r="E2151" i="8" l="1"/>
  <c r="F2152" i="8"/>
  <c r="A6453" i="8"/>
  <c r="I6452" i="8"/>
  <c r="B6452" i="8" s="1"/>
  <c r="A6452" i="4"/>
  <c r="G6451" i="4"/>
  <c r="B6451" i="4" s="1"/>
  <c r="C3226" i="4"/>
  <c r="F3226" i="4"/>
  <c r="G2152" i="8" l="1"/>
  <c r="C2152" i="8"/>
  <c r="A6454" i="8"/>
  <c r="I6453" i="8"/>
  <c r="B6453" i="8" s="1"/>
  <c r="A6453" i="4"/>
  <c r="G6452" i="4"/>
  <c r="B6452" i="4" s="1"/>
  <c r="E3227" i="4"/>
  <c r="D3226" i="4"/>
  <c r="H2152" i="8" l="1"/>
  <c r="D2152" i="8"/>
  <c r="A6455" i="8"/>
  <c r="I6454" i="8"/>
  <c r="B6454" i="8" s="1"/>
  <c r="A6454" i="4"/>
  <c r="G6453" i="4"/>
  <c r="B6453" i="4" s="1"/>
  <c r="F3227" i="4"/>
  <c r="C3227" i="4"/>
  <c r="E2152" i="8" l="1"/>
  <c r="F2153" i="8"/>
  <c r="I6455" i="8"/>
  <c r="B6455" i="8" s="1"/>
  <c r="A6456" i="8"/>
  <c r="A6455" i="4"/>
  <c r="G6454" i="4"/>
  <c r="B6454" i="4" s="1"/>
  <c r="D3227" i="4"/>
  <c r="E3228" i="4"/>
  <c r="C2153" i="8" l="1"/>
  <c r="G2153" i="8"/>
  <c r="A6457" i="8"/>
  <c r="I6456" i="8"/>
  <c r="B6456" i="8" s="1"/>
  <c r="A6456" i="4"/>
  <c r="G6455" i="4"/>
  <c r="B6455" i="4" s="1"/>
  <c r="F3228" i="4"/>
  <c r="C3228" i="4"/>
  <c r="H2153" i="8" l="1"/>
  <c r="D2153" i="8"/>
  <c r="A6458" i="8"/>
  <c r="I6457" i="8"/>
  <c r="B6457" i="8" s="1"/>
  <c r="A6457" i="4"/>
  <c r="G6456" i="4"/>
  <c r="B6456" i="4" s="1"/>
  <c r="D3228" i="4"/>
  <c r="E3229" i="4"/>
  <c r="E2153" i="8" l="1"/>
  <c r="F2154" i="8"/>
  <c r="A6459" i="8"/>
  <c r="I6458" i="8"/>
  <c r="B6458" i="8" s="1"/>
  <c r="A6458" i="4"/>
  <c r="G6457" i="4"/>
  <c r="B6457" i="4" s="1"/>
  <c r="C3229" i="4"/>
  <c r="F3229" i="4"/>
  <c r="G2154" i="8" l="1"/>
  <c r="C2154" i="8"/>
  <c r="I6459" i="8"/>
  <c r="B6459" i="8" s="1"/>
  <c r="A6460" i="8"/>
  <c r="A6459" i="4"/>
  <c r="G6458" i="4"/>
  <c r="B6458" i="4" s="1"/>
  <c r="E3230" i="4"/>
  <c r="D3229" i="4"/>
  <c r="H2154" i="8" l="1"/>
  <c r="D2154" i="8"/>
  <c r="A6461" i="8"/>
  <c r="I6460" i="8"/>
  <c r="B6460" i="8" s="1"/>
  <c r="A6460" i="4"/>
  <c r="G6459" i="4"/>
  <c r="B6459" i="4" s="1"/>
  <c r="F3230" i="4"/>
  <c r="C3230" i="4"/>
  <c r="E2154" i="8" l="1"/>
  <c r="F2155" i="8"/>
  <c r="A6462" i="8"/>
  <c r="I6461" i="8"/>
  <c r="B6461" i="8" s="1"/>
  <c r="A6461" i="4"/>
  <c r="G6460" i="4"/>
  <c r="B6460" i="4" s="1"/>
  <c r="D3230" i="4"/>
  <c r="E3231" i="4"/>
  <c r="C2155" i="8" l="1"/>
  <c r="G2155" i="8"/>
  <c r="A6463" i="8"/>
  <c r="I6462" i="8"/>
  <c r="B6462" i="8" s="1"/>
  <c r="A6462" i="4"/>
  <c r="G6461" i="4"/>
  <c r="B6461" i="4" s="1"/>
  <c r="F3231" i="4"/>
  <c r="C3231" i="4"/>
  <c r="H2155" i="8" l="1"/>
  <c r="D2155" i="8"/>
  <c r="I6463" i="8"/>
  <c r="B6463" i="8" s="1"/>
  <c r="A6464" i="8"/>
  <c r="A6463" i="4"/>
  <c r="G6462" i="4"/>
  <c r="B6462" i="4" s="1"/>
  <c r="E3232" i="4"/>
  <c r="D3231" i="4"/>
  <c r="E2155" i="8" l="1"/>
  <c r="F2156" i="8"/>
  <c r="A6465" i="8"/>
  <c r="I6464" i="8"/>
  <c r="B6464" i="8" s="1"/>
  <c r="A6464" i="4"/>
  <c r="G6463" i="4"/>
  <c r="B6463" i="4" s="1"/>
  <c r="F3232" i="4"/>
  <c r="C3232" i="4"/>
  <c r="G2156" i="8" l="1"/>
  <c r="C2156" i="8"/>
  <c r="A6466" i="8"/>
  <c r="I6465" i="8"/>
  <c r="B6465" i="8" s="1"/>
  <c r="A6465" i="4"/>
  <c r="G6464" i="4"/>
  <c r="B6464" i="4" s="1"/>
  <c r="E3233" i="4"/>
  <c r="D3232" i="4"/>
  <c r="H2156" i="8" l="1"/>
  <c r="D2156" i="8"/>
  <c r="A6467" i="8"/>
  <c r="I6466" i="8"/>
  <c r="B6466" i="8" s="1"/>
  <c r="A6466" i="4"/>
  <c r="G6465" i="4"/>
  <c r="B6465" i="4" s="1"/>
  <c r="C3233" i="4"/>
  <c r="F3233" i="4"/>
  <c r="E2156" i="8" l="1"/>
  <c r="F2157" i="8"/>
  <c r="I6467" i="8"/>
  <c r="B6467" i="8" s="1"/>
  <c r="A6468" i="8"/>
  <c r="A6467" i="4"/>
  <c r="G6466" i="4"/>
  <c r="B6466" i="4" s="1"/>
  <c r="E3234" i="4"/>
  <c r="D3233" i="4"/>
  <c r="C2157" i="8" l="1"/>
  <c r="G2157" i="8"/>
  <c r="A6469" i="8"/>
  <c r="I6468" i="8"/>
  <c r="B6468" i="8" s="1"/>
  <c r="A6468" i="4"/>
  <c r="G6467" i="4"/>
  <c r="B6467" i="4" s="1"/>
  <c r="C3234" i="4"/>
  <c r="F3234" i="4"/>
  <c r="H2157" i="8" l="1"/>
  <c r="D2157" i="8"/>
  <c r="A6470" i="8"/>
  <c r="I6469" i="8"/>
  <c r="B6469" i="8" s="1"/>
  <c r="A6469" i="4"/>
  <c r="G6468" i="4"/>
  <c r="B6468" i="4" s="1"/>
  <c r="E3235" i="4"/>
  <c r="D3234" i="4"/>
  <c r="E2157" i="8" l="1"/>
  <c r="F2158" i="8"/>
  <c r="A6471" i="8"/>
  <c r="I6470" i="8"/>
  <c r="B6470" i="8" s="1"/>
  <c r="A6470" i="4"/>
  <c r="G6469" i="4"/>
  <c r="B6469" i="4" s="1"/>
  <c r="F3235" i="4"/>
  <c r="C3235" i="4"/>
  <c r="G2158" i="8" l="1"/>
  <c r="C2158" i="8"/>
  <c r="I6471" i="8"/>
  <c r="B6471" i="8" s="1"/>
  <c r="A6472" i="8"/>
  <c r="A6471" i="4"/>
  <c r="G6470" i="4"/>
  <c r="B6470" i="4" s="1"/>
  <c r="E3236" i="4"/>
  <c r="D3235" i="4"/>
  <c r="H2158" i="8" l="1"/>
  <c r="D2158" i="8"/>
  <c r="A6473" i="8"/>
  <c r="I6472" i="8"/>
  <c r="B6472" i="8" s="1"/>
  <c r="A6472" i="4"/>
  <c r="G6471" i="4"/>
  <c r="B6471" i="4" s="1"/>
  <c r="F3236" i="4"/>
  <c r="C3236" i="4"/>
  <c r="E2158" i="8" l="1"/>
  <c r="F2159" i="8"/>
  <c r="A6474" i="8"/>
  <c r="I6473" i="8"/>
  <c r="B6473" i="8" s="1"/>
  <c r="A6473" i="4"/>
  <c r="G6472" i="4"/>
  <c r="B6472" i="4" s="1"/>
  <c r="E3237" i="4"/>
  <c r="D3236" i="4"/>
  <c r="G2159" i="8" l="1"/>
  <c r="C2159" i="8"/>
  <c r="A6475" i="8"/>
  <c r="I6474" i="8"/>
  <c r="B6474" i="8" s="1"/>
  <c r="A6474" i="4"/>
  <c r="G6473" i="4"/>
  <c r="B6473" i="4" s="1"/>
  <c r="C3237" i="4"/>
  <c r="F3237" i="4"/>
  <c r="H2159" i="8" l="1"/>
  <c r="D2159" i="8"/>
  <c r="I6475" i="8"/>
  <c r="B6475" i="8" s="1"/>
  <c r="A6476" i="8"/>
  <c r="A6475" i="4"/>
  <c r="G6474" i="4"/>
  <c r="B6474" i="4" s="1"/>
  <c r="E3238" i="4"/>
  <c r="D3237" i="4"/>
  <c r="E2159" i="8" l="1"/>
  <c r="F2160" i="8"/>
  <c r="A6477" i="8"/>
  <c r="I6476" i="8"/>
  <c r="B6476" i="8" s="1"/>
  <c r="A6476" i="4"/>
  <c r="G6475" i="4"/>
  <c r="B6475" i="4" s="1"/>
  <c r="C3238" i="4"/>
  <c r="F3238" i="4"/>
  <c r="G2160" i="8" l="1"/>
  <c r="C2160" i="8"/>
  <c r="A6478" i="8"/>
  <c r="I6477" i="8"/>
  <c r="B6477" i="8" s="1"/>
  <c r="A6477" i="4"/>
  <c r="G6476" i="4"/>
  <c r="B6476" i="4" s="1"/>
  <c r="E3239" i="4"/>
  <c r="D3238" i="4"/>
  <c r="H2160" i="8" l="1"/>
  <c r="D2160" i="8"/>
  <c r="A6479" i="8"/>
  <c r="I6478" i="8"/>
  <c r="B6478" i="8" s="1"/>
  <c r="A6478" i="4"/>
  <c r="G6477" i="4"/>
  <c r="B6477" i="4" s="1"/>
  <c r="F3239" i="4"/>
  <c r="C3239" i="4"/>
  <c r="E2160" i="8" l="1"/>
  <c r="F2161" i="8"/>
  <c r="I6479" i="8"/>
  <c r="B6479" i="8" s="1"/>
  <c r="A6480" i="8"/>
  <c r="A6479" i="4"/>
  <c r="G6478" i="4"/>
  <c r="B6478" i="4" s="1"/>
  <c r="E3240" i="4"/>
  <c r="D3239" i="4"/>
  <c r="G2161" i="8" l="1"/>
  <c r="C2161" i="8"/>
  <c r="A6481" i="8"/>
  <c r="I6480" i="8"/>
  <c r="B6480" i="8" s="1"/>
  <c r="A6480" i="4"/>
  <c r="G6479" i="4"/>
  <c r="B6479" i="4" s="1"/>
  <c r="F3240" i="4"/>
  <c r="C3240" i="4"/>
  <c r="H2161" i="8" l="1"/>
  <c r="D2161" i="8"/>
  <c r="A6482" i="8"/>
  <c r="I6481" i="8"/>
  <c r="B6481" i="8" s="1"/>
  <c r="A6481" i="4"/>
  <c r="G6480" i="4"/>
  <c r="B6480" i="4" s="1"/>
  <c r="E3241" i="4"/>
  <c r="D3240" i="4"/>
  <c r="E2161" i="8" l="1"/>
  <c r="F2162" i="8"/>
  <c r="A6483" i="8"/>
  <c r="I6482" i="8"/>
  <c r="B6482" i="8" s="1"/>
  <c r="A6482" i="4"/>
  <c r="G6481" i="4"/>
  <c r="B6481" i="4" s="1"/>
  <c r="C3241" i="4"/>
  <c r="F3241" i="4"/>
  <c r="G2162" i="8" l="1"/>
  <c r="C2162" i="8"/>
  <c r="I6483" i="8"/>
  <c r="B6483" i="8" s="1"/>
  <c r="A6484" i="8"/>
  <c r="A6483" i="4"/>
  <c r="G6482" i="4"/>
  <c r="B6482" i="4" s="1"/>
  <c r="D3241" i="4"/>
  <c r="E3242" i="4"/>
  <c r="H2162" i="8" l="1"/>
  <c r="D2162" i="8"/>
  <c r="A6485" i="8"/>
  <c r="I6484" i="8"/>
  <c r="B6484" i="8" s="1"/>
  <c r="A6484" i="4"/>
  <c r="G6483" i="4"/>
  <c r="B6483" i="4" s="1"/>
  <c r="F3242" i="4"/>
  <c r="C3242" i="4"/>
  <c r="E2162" i="8" l="1"/>
  <c r="F2163" i="8"/>
  <c r="A6486" i="8"/>
  <c r="I6485" i="8"/>
  <c r="B6485" i="8" s="1"/>
  <c r="A6485" i="4"/>
  <c r="G6484" i="4"/>
  <c r="B6484" i="4" s="1"/>
  <c r="E3243" i="4"/>
  <c r="D3242" i="4"/>
  <c r="C2163" i="8" l="1"/>
  <c r="G2163" i="8"/>
  <c r="A6487" i="8"/>
  <c r="I6486" i="8"/>
  <c r="B6486" i="8" s="1"/>
  <c r="A6486" i="4"/>
  <c r="G6485" i="4"/>
  <c r="B6485" i="4" s="1"/>
  <c r="C3243" i="4"/>
  <c r="F3243" i="4"/>
  <c r="H2163" i="8" l="1"/>
  <c r="D2163" i="8"/>
  <c r="I6487" i="8"/>
  <c r="B6487" i="8" s="1"/>
  <c r="A6488" i="8"/>
  <c r="A6487" i="4"/>
  <c r="G6486" i="4"/>
  <c r="B6486" i="4" s="1"/>
  <c r="E3244" i="4"/>
  <c r="D3243" i="4"/>
  <c r="E2163" i="8" l="1"/>
  <c r="F2164" i="8"/>
  <c r="A6489" i="8"/>
  <c r="I6488" i="8"/>
  <c r="B6488" i="8" s="1"/>
  <c r="A6488" i="4"/>
  <c r="G6487" i="4"/>
  <c r="B6487" i="4" s="1"/>
  <c r="C3244" i="4"/>
  <c r="F3244" i="4"/>
  <c r="C2164" i="8" l="1"/>
  <c r="G2164" i="8"/>
  <c r="A6490" i="8"/>
  <c r="I6489" i="8"/>
  <c r="B6489" i="8" s="1"/>
  <c r="A6489" i="4"/>
  <c r="G6488" i="4"/>
  <c r="B6488" i="4" s="1"/>
  <c r="D3244" i="4"/>
  <c r="E3245" i="4"/>
  <c r="H2164" i="8" l="1"/>
  <c r="D2164" i="8"/>
  <c r="A6491" i="8"/>
  <c r="I6490" i="8"/>
  <c r="B6490" i="8" s="1"/>
  <c r="A6490" i="4"/>
  <c r="G6489" i="4"/>
  <c r="B6489" i="4" s="1"/>
  <c r="F3245" i="4"/>
  <c r="C3245" i="4"/>
  <c r="E2164" i="8" l="1"/>
  <c r="F2165" i="8"/>
  <c r="I6491" i="8"/>
  <c r="B6491" i="8" s="1"/>
  <c r="A6492" i="8"/>
  <c r="A6491" i="4"/>
  <c r="G6490" i="4"/>
  <c r="B6490" i="4" s="1"/>
  <c r="E3246" i="4"/>
  <c r="D3245" i="4"/>
  <c r="C2165" i="8" l="1"/>
  <c r="G2165" i="8"/>
  <c r="A6493" i="8"/>
  <c r="I6492" i="8"/>
  <c r="B6492" i="8" s="1"/>
  <c r="A6492" i="4"/>
  <c r="G6491" i="4"/>
  <c r="B6491" i="4" s="1"/>
  <c r="C3246" i="4"/>
  <c r="F3246" i="4"/>
  <c r="H2165" i="8" l="1"/>
  <c r="D2165" i="8"/>
  <c r="A6494" i="8"/>
  <c r="I6493" i="8"/>
  <c r="B6493" i="8" s="1"/>
  <c r="A6493" i="4"/>
  <c r="G6492" i="4"/>
  <c r="B6492" i="4" s="1"/>
  <c r="E3247" i="4"/>
  <c r="D3246" i="4"/>
  <c r="E2165" i="8" l="1"/>
  <c r="F2166" i="8"/>
  <c r="A6495" i="8"/>
  <c r="I6494" i="8"/>
  <c r="B6494" i="8" s="1"/>
  <c r="A6494" i="4"/>
  <c r="G6493" i="4"/>
  <c r="B6493" i="4" s="1"/>
  <c r="C3247" i="4"/>
  <c r="F3247" i="4"/>
  <c r="C2166" i="8" l="1"/>
  <c r="G2166" i="8"/>
  <c r="I6495" i="8"/>
  <c r="B6495" i="8" s="1"/>
  <c r="A6496" i="8"/>
  <c r="A6495" i="4"/>
  <c r="G6494" i="4"/>
  <c r="B6494" i="4" s="1"/>
  <c r="D3247" i="4"/>
  <c r="E3248" i="4"/>
  <c r="H2166" i="8" l="1"/>
  <c r="D2166" i="8"/>
  <c r="A6497" i="8"/>
  <c r="I6496" i="8"/>
  <c r="B6496" i="8" s="1"/>
  <c r="A6496" i="4"/>
  <c r="G6495" i="4"/>
  <c r="B6495" i="4" s="1"/>
  <c r="F3248" i="4"/>
  <c r="C3248" i="4"/>
  <c r="E2166" i="8" l="1"/>
  <c r="F2167" i="8"/>
  <c r="A6498" i="8"/>
  <c r="I6497" i="8"/>
  <c r="B6497" i="8" s="1"/>
  <c r="A6497" i="4"/>
  <c r="G6496" i="4"/>
  <c r="B6496" i="4" s="1"/>
  <c r="E3249" i="4"/>
  <c r="D3248" i="4"/>
  <c r="C2167" i="8" l="1"/>
  <c r="G2167" i="8"/>
  <c r="A6499" i="8"/>
  <c r="I6498" i="8"/>
  <c r="B6498" i="8" s="1"/>
  <c r="A6498" i="4"/>
  <c r="G6497" i="4"/>
  <c r="B6497" i="4" s="1"/>
  <c r="C3249" i="4"/>
  <c r="F3249" i="4"/>
  <c r="H2167" i="8" l="1"/>
  <c r="D2167" i="8"/>
  <c r="I6499" i="8"/>
  <c r="B6499" i="8" s="1"/>
  <c r="A6500" i="8"/>
  <c r="A6499" i="4"/>
  <c r="G6498" i="4"/>
  <c r="B6498" i="4" s="1"/>
  <c r="E3250" i="4"/>
  <c r="D3249" i="4"/>
  <c r="E2167" i="8" l="1"/>
  <c r="F2168" i="8"/>
  <c r="A6501" i="8"/>
  <c r="I6500" i="8"/>
  <c r="B6500" i="8" s="1"/>
  <c r="A6500" i="4"/>
  <c r="G6499" i="4"/>
  <c r="B6499" i="4" s="1"/>
  <c r="F3250" i="4"/>
  <c r="C3250" i="4"/>
  <c r="C2168" i="8" l="1"/>
  <c r="G2168" i="8"/>
  <c r="A6502" i="8"/>
  <c r="I6501" i="8"/>
  <c r="B6501" i="8" s="1"/>
  <c r="A6501" i="4"/>
  <c r="G6500" i="4"/>
  <c r="B6500" i="4" s="1"/>
  <c r="E3251" i="4"/>
  <c r="D3250" i="4"/>
  <c r="H2168" i="8" l="1"/>
  <c r="D2168" i="8"/>
  <c r="A6503" i="8"/>
  <c r="I6502" i="8"/>
  <c r="B6502" i="8" s="1"/>
  <c r="A6502" i="4"/>
  <c r="G6501" i="4"/>
  <c r="B6501" i="4" s="1"/>
  <c r="F3251" i="4"/>
  <c r="C3251" i="4"/>
  <c r="E2168" i="8" l="1"/>
  <c r="F2169" i="8"/>
  <c r="I6503" i="8"/>
  <c r="B6503" i="8" s="1"/>
  <c r="A6504" i="8"/>
  <c r="A6503" i="4"/>
  <c r="G6502" i="4"/>
  <c r="B6502" i="4" s="1"/>
  <c r="E3252" i="4"/>
  <c r="D3251" i="4"/>
  <c r="C2169" i="8" l="1"/>
  <c r="G2169" i="8"/>
  <c r="A6505" i="8"/>
  <c r="I6504" i="8"/>
  <c r="B6504" i="8" s="1"/>
  <c r="A6504" i="4"/>
  <c r="G6503" i="4"/>
  <c r="B6503" i="4" s="1"/>
  <c r="F3252" i="4"/>
  <c r="C3252" i="4"/>
  <c r="H2169" i="8" l="1"/>
  <c r="D2169" i="8"/>
  <c r="A6506" i="8"/>
  <c r="I6505" i="8"/>
  <c r="B6505" i="8" s="1"/>
  <c r="A6505" i="4"/>
  <c r="G6504" i="4"/>
  <c r="B6504" i="4" s="1"/>
  <c r="E3253" i="4"/>
  <c r="D3252" i="4"/>
  <c r="E2169" i="8" l="1"/>
  <c r="F2170" i="8"/>
  <c r="A6507" i="8"/>
  <c r="I6506" i="8"/>
  <c r="B6506" i="8" s="1"/>
  <c r="A6506" i="4"/>
  <c r="G6505" i="4"/>
  <c r="B6505" i="4" s="1"/>
  <c r="F3253" i="4"/>
  <c r="C3253" i="4"/>
  <c r="C2170" i="8" l="1"/>
  <c r="G2170" i="8"/>
  <c r="I6507" i="8"/>
  <c r="B6507" i="8" s="1"/>
  <c r="A6508" i="8"/>
  <c r="A6507" i="4"/>
  <c r="G6506" i="4"/>
  <c r="B6506" i="4" s="1"/>
  <c r="E3254" i="4"/>
  <c r="D3253" i="4"/>
  <c r="H2170" i="8" l="1"/>
  <c r="D2170" i="8"/>
  <c r="A6509" i="8"/>
  <c r="I6508" i="8"/>
  <c r="B6508" i="8" s="1"/>
  <c r="A6508" i="4"/>
  <c r="G6507" i="4"/>
  <c r="B6507" i="4" s="1"/>
  <c r="C3254" i="4"/>
  <c r="F3254" i="4"/>
  <c r="E2170" i="8" l="1"/>
  <c r="F2171" i="8"/>
  <c r="A6510" i="8"/>
  <c r="I6509" i="8"/>
  <c r="B6509" i="8" s="1"/>
  <c r="A6509" i="4"/>
  <c r="G6508" i="4"/>
  <c r="B6508" i="4" s="1"/>
  <c r="D3254" i="4"/>
  <c r="E3255" i="4"/>
  <c r="C2171" i="8" l="1"/>
  <c r="G2171" i="8"/>
  <c r="A6511" i="8"/>
  <c r="I6510" i="8"/>
  <c r="B6510" i="8" s="1"/>
  <c r="A6510" i="4"/>
  <c r="G6509" i="4"/>
  <c r="B6509" i="4" s="1"/>
  <c r="C3255" i="4"/>
  <c r="F3255" i="4"/>
  <c r="H2171" i="8" l="1"/>
  <c r="D2171" i="8"/>
  <c r="I6511" i="8"/>
  <c r="B6511" i="8" s="1"/>
  <c r="A6512" i="8"/>
  <c r="A6511" i="4"/>
  <c r="G6510" i="4"/>
  <c r="B6510" i="4" s="1"/>
  <c r="E3256" i="4"/>
  <c r="D3255" i="4"/>
  <c r="E2171" i="8" l="1"/>
  <c r="F2172" i="8"/>
  <c r="A6513" i="8"/>
  <c r="I6512" i="8"/>
  <c r="B6512" i="8" s="1"/>
  <c r="A6512" i="4"/>
  <c r="G6511" i="4"/>
  <c r="B6511" i="4" s="1"/>
  <c r="C3256" i="4"/>
  <c r="F3256" i="4"/>
  <c r="G2172" i="8" l="1"/>
  <c r="C2172" i="8"/>
  <c r="A6514" i="8"/>
  <c r="I6513" i="8"/>
  <c r="B6513" i="8" s="1"/>
  <c r="A6513" i="4"/>
  <c r="G6512" i="4"/>
  <c r="B6512" i="4" s="1"/>
  <c r="D3256" i="4"/>
  <c r="E3257" i="4"/>
  <c r="H2172" i="8" l="1"/>
  <c r="D2172" i="8"/>
  <c r="A6515" i="8"/>
  <c r="I6514" i="8"/>
  <c r="B6514" i="8" s="1"/>
  <c r="A6514" i="4"/>
  <c r="G6513" i="4"/>
  <c r="B6513" i="4" s="1"/>
  <c r="F3257" i="4"/>
  <c r="C3257" i="4"/>
  <c r="E2172" i="8" l="1"/>
  <c r="F2173" i="8"/>
  <c r="I6515" i="8"/>
  <c r="B6515" i="8" s="1"/>
  <c r="A6516" i="8"/>
  <c r="A6515" i="4"/>
  <c r="G6514" i="4"/>
  <c r="B6514" i="4" s="1"/>
  <c r="E3258" i="4"/>
  <c r="D3257" i="4"/>
  <c r="G2173" i="8" l="1"/>
  <c r="C2173" i="8"/>
  <c r="A6517" i="8"/>
  <c r="I6516" i="8"/>
  <c r="B6516" i="8" s="1"/>
  <c r="A6516" i="4"/>
  <c r="G6515" i="4"/>
  <c r="B6515" i="4" s="1"/>
  <c r="C3258" i="4"/>
  <c r="F3258" i="4"/>
  <c r="H2173" i="8" l="1"/>
  <c r="D2173" i="8"/>
  <c r="A6518" i="8"/>
  <c r="I6517" i="8"/>
  <c r="B6517" i="8" s="1"/>
  <c r="A6517" i="4"/>
  <c r="G6516" i="4"/>
  <c r="B6516" i="4" s="1"/>
  <c r="E3259" i="4"/>
  <c r="D3258" i="4"/>
  <c r="E2173" i="8" l="1"/>
  <c r="F2174" i="8"/>
  <c r="A6519" i="8"/>
  <c r="I6518" i="8"/>
  <c r="B6518" i="8" s="1"/>
  <c r="A6518" i="4"/>
  <c r="G6517" i="4"/>
  <c r="B6517" i="4" s="1"/>
  <c r="C3259" i="4"/>
  <c r="F3259" i="4"/>
  <c r="C2174" i="8" l="1"/>
  <c r="G2174" i="8"/>
  <c r="I6519" i="8"/>
  <c r="B6519" i="8" s="1"/>
  <c r="A6520" i="8"/>
  <c r="A6519" i="4"/>
  <c r="G6518" i="4"/>
  <c r="B6518" i="4" s="1"/>
  <c r="E3260" i="4"/>
  <c r="D3259" i="4"/>
  <c r="H2174" i="8" l="1"/>
  <c r="D2174" i="8"/>
  <c r="A6521" i="8"/>
  <c r="I6520" i="8"/>
  <c r="B6520" i="8" s="1"/>
  <c r="A6520" i="4"/>
  <c r="G6519" i="4"/>
  <c r="B6519" i="4" s="1"/>
  <c r="F3260" i="4"/>
  <c r="C3260" i="4"/>
  <c r="E2174" i="8" l="1"/>
  <c r="F2175" i="8"/>
  <c r="A6522" i="8"/>
  <c r="I6521" i="8"/>
  <c r="B6521" i="8" s="1"/>
  <c r="A6521" i="4"/>
  <c r="G6520" i="4"/>
  <c r="B6520" i="4" s="1"/>
  <c r="E3261" i="4"/>
  <c r="D3260" i="4"/>
  <c r="C2175" i="8" l="1"/>
  <c r="G2175" i="8"/>
  <c r="A6523" i="8"/>
  <c r="I6522" i="8"/>
  <c r="B6522" i="8" s="1"/>
  <c r="A6522" i="4"/>
  <c r="G6521" i="4"/>
  <c r="B6521" i="4" s="1"/>
  <c r="F3261" i="4"/>
  <c r="C3261" i="4"/>
  <c r="H2175" i="8" l="1"/>
  <c r="D2175" i="8"/>
  <c r="I6523" i="8"/>
  <c r="B6523" i="8" s="1"/>
  <c r="A6524" i="8"/>
  <c r="A6523" i="4"/>
  <c r="G6522" i="4"/>
  <c r="B6522" i="4" s="1"/>
  <c r="D3261" i="4"/>
  <c r="E3262" i="4"/>
  <c r="E2175" i="8" l="1"/>
  <c r="F2176" i="8"/>
  <c r="A6525" i="8"/>
  <c r="I6524" i="8"/>
  <c r="B6524" i="8" s="1"/>
  <c r="A6524" i="4"/>
  <c r="G6523" i="4"/>
  <c r="B6523" i="4" s="1"/>
  <c r="F3262" i="4"/>
  <c r="C3262" i="4"/>
  <c r="C2176" i="8" l="1"/>
  <c r="G2176" i="8"/>
  <c r="A6526" i="8"/>
  <c r="I6525" i="8"/>
  <c r="B6525" i="8" s="1"/>
  <c r="A6525" i="4"/>
  <c r="G6524" i="4"/>
  <c r="B6524" i="4" s="1"/>
  <c r="D3262" i="4"/>
  <c r="E3263" i="4"/>
  <c r="H2176" i="8" l="1"/>
  <c r="D2176" i="8"/>
  <c r="A6527" i="8"/>
  <c r="I6526" i="8"/>
  <c r="B6526" i="8" s="1"/>
  <c r="A6526" i="4"/>
  <c r="G6525" i="4"/>
  <c r="B6525" i="4" s="1"/>
  <c r="C3263" i="4"/>
  <c r="F3263" i="4"/>
  <c r="E2176" i="8" l="1"/>
  <c r="F2177" i="8"/>
  <c r="I6527" i="8"/>
  <c r="B6527" i="8" s="1"/>
  <c r="A6528" i="8"/>
  <c r="A6527" i="4"/>
  <c r="G6526" i="4"/>
  <c r="B6526" i="4" s="1"/>
  <c r="E3264" i="4"/>
  <c r="D3263" i="4"/>
  <c r="G2177" i="8" l="1"/>
  <c r="C2177" i="8"/>
  <c r="A6529" i="8"/>
  <c r="I6528" i="8"/>
  <c r="B6528" i="8" s="1"/>
  <c r="A6528" i="4"/>
  <c r="G6527" i="4"/>
  <c r="B6527" i="4" s="1"/>
  <c r="F3264" i="4"/>
  <c r="C3264" i="4"/>
  <c r="H2177" i="8" l="1"/>
  <c r="D2177" i="8"/>
  <c r="A6530" i="8"/>
  <c r="I6529" i="8"/>
  <c r="B6529" i="8" s="1"/>
  <c r="A6529" i="4"/>
  <c r="G6528" i="4"/>
  <c r="B6528" i="4" s="1"/>
  <c r="D3264" i="4"/>
  <c r="E3265" i="4"/>
  <c r="E2177" i="8" l="1"/>
  <c r="F2178" i="8"/>
  <c r="A6531" i="8"/>
  <c r="I6530" i="8"/>
  <c r="B6530" i="8" s="1"/>
  <c r="A6530" i="4"/>
  <c r="G6529" i="4"/>
  <c r="B6529" i="4" s="1"/>
  <c r="F3265" i="4"/>
  <c r="C3265" i="4"/>
  <c r="G2178" i="8" l="1"/>
  <c r="C2178" i="8"/>
  <c r="I6531" i="8"/>
  <c r="B6531" i="8" s="1"/>
  <c r="A6532" i="8"/>
  <c r="A6531" i="4"/>
  <c r="G6530" i="4"/>
  <c r="B6530" i="4" s="1"/>
  <c r="D3265" i="4"/>
  <c r="E3266" i="4"/>
  <c r="H2178" i="8" l="1"/>
  <c r="D2178" i="8"/>
  <c r="A6533" i="8"/>
  <c r="I6532" i="8"/>
  <c r="B6532" i="8" s="1"/>
  <c r="A6532" i="4"/>
  <c r="G6531" i="4"/>
  <c r="B6531" i="4" s="1"/>
  <c r="F3266" i="4"/>
  <c r="C3266" i="4"/>
  <c r="E2178" i="8" l="1"/>
  <c r="F2179" i="8"/>
  <c r="A6534" i="8"/>
  <c r="I6533" i="8"/>
  <c r="B6533" i="8" s="1"/>
  <c r="A6533" i="4"/>
  <c r="G6532" i="4"/>
  <c r="B6532" i="4" s="1"/>
  <c r="E3267" i="4"/>
  <c r="D3266" i="4"/>
  <c r="G2179" i="8" l="1"/>
  <c r="C2179" i="8"/>
  <c r="A6535" i="8"/>
  <c r="I6534" i="8"/>
  <c r="B6534" i="8" s="1"/>
  <c r="A6534" i="4"/>
  <c r="G6533" i="4"/>
  <c r="B6533" i="4" s="1"/>
  <c r="C3267" i="4"/>
  <c r="F3267" i="4"/>
  <c r="H2179" i="8" l="1"/>
  <c r="D2179" i="8"/>
  <c r="I6535" i="8"/>
  <c r="B6535" i="8" s="1"/>
  <c r="A6536" i="8"/>
  <c r="A6535" i="4"/>
  <c r="G6534" i="4"/>
  <c r="B6534" i="4" s="1"/>
  <c r="E3268" i="4"/>
  <c r="D3267" i="4"/>
  <c r="E2179" i="8" l="1"/>
  <c r="F2180" i="8"/>
  <c r="A6537" i="8"/>
  <c r="I6536" i="8"/>
  <c r="B6536" i="8" s="1"/>
  <c r="A6536" i="4"/>
  <c r="G6535" i="4"/>
  <c r="B6535" i="4" s="1"/>
  <c r="C3268" i="4"/>
  <c r="F3268" i="4"/>
  <c r="G2180" i="8" l="1"/>
  <c r="C2180" i="8"/>
  <c r="A6538" i="8"/>
  <c r="I6537" i="8"/>
  <c r="B6537" i="8" s="1"/>
  <c r="A6537" i="4"/>
  <c r="G6536" i="4"/>
  <c r="B6536" i="4" s="1"/>
  <c r="E3269" i="4"/>
  <c r="D3268" i="4"/>
  <c r="H2180" i="8" l="1"/>
  <c r="D2180" i="8"/>
  <c r="A6539" i="8"/>
  <c r="I6538" i="8"/>
  <c r="B6538" i="8" s="1"/>
  <c r="A6538" i="4"/>
  <c r="G6537" i="4"/>
  <c r="B6537" i="4" s="1"/>
  <c r="F3269" i="4"/>
  <c r="C3269" i="4"/>
  <c r="E2180" i="8" l="1"/>
  <c r="F2181" i="8"/>
  <c r="I6539" i="8"/>
  <c r="B6539" i="8" s="1"/>
  <c r="A6540" i="8"/>
  <c r="A6539" i="4"/>
  <c r="G6538" i="4"/>
  <c r="B6538" i="4" s="1"/>
  <c r="E3270" i="4"/>
  <c r="D3269" i="4"/>
  <c r="C2181" i="8" l="1"/>
  <c r="G2181" i="8"/>
  <c r="A6541" i="8"/>
  <c r="I6540" i="8"/>
  <c r="B6540" i="8" s="1"/>
  <c r="A6540" i="4"/>
  <c r="G6539" i="4"/>
  <c r="B6539" i="4" s="1"/>
  <c r="F3270" i="4"/>
  <c r="C3270" i="4"/>
  <c r="H2181" i="8" l="1"/>
  <c r="D2181" i="8"/>
  <c r="A6542" i="8"/>
  <c r="I6541" i="8"/>
  <c r="B6541" i="8" s="1"/>
  <c r="A6541" i="4"/>
  <c r="G6540" i="4"/>
  <c r="B6540" i="4" s="1"/>
  <c r="D3270" i="4"/>
  <c r="E3271" i="4"/>
  <c r="E2181" i="8" l="1"/>
  <c r="F2182" i="8"/>
  <c r="A6543" i="8"/>
  <c r="I6542" i="8"/>
  <c r="B6542" i="8" s="1"/>
  <c r="A6542" i="4"/>
  <c r="G6541" i="4"/>
  <c r="B6541" i="4" s="1"/>
  <c r="F3271" i="4"/>
  <c r="C3271" i="4"/>
  <c r="C2182" i="8" l="1"/>
  <c r="G2182" i="8"/>
  <c r="I6543" i="8"/>
  <c r="B6543" i="8" s="1"/>
  <c r="A6544" i="8"/>
  <c r="A6543" i="4"/>
  <c r="G6542" i="4"/>
  <c r="B6542" i="4" s="1"/>
  <c r="D3271" i="4"/>
  <c r="E3272" i="4"/>
  <c r="H2182" i="8" l="1"/>
  <c r="D2182" i="8"/>
  <c r="A6545" i="8"/>
  <c r="I6544" i="8"/>
  <c r="B6544" i="8" s="1"/>
  <c r="A6544" i="4"/>
  <c r="G6543" i="4"/>
  <c r="B6543" i="4" s="1"/>
  <c r="C3272" i="4"/>
  <c r="F3272" i="4"/>
  <c r="E2182" i="8" l="1"/>
  <c r="F2183" i="8"/>
  <c r="A6546" i="8"/>
  <c r="I6545" i="8"/>
  <c r="B6545" i="8" s="1"/>
  <c r="A6545" i="4"/>
  <c r="G6544" i="4"/>
  <c r="B6544" i="4" s="1"/>
  <c r="E3273" i="4"/>
  <c r="D3272" i="4"/>
  <c r="G2183" i="8" l="1"/>
  <c r="C2183" i="8"/>
  <c r="A6547" i="8"/>
  <c r="I6546" i="8"/>
  <c r="B6546" i="8" s="1"/>
  <c r="A6546" i="4"/>
  <c r="G6545" i="4"/>
  <c r="B6545" i="4" s="1"/>
  <c r="F3273" i="4"/>
  <c r="C3273" i="4"/>
  <c r="H2183" i="8" l="1"/>
  <c r="D2183" i="8"/>
  <c r="I6547" i="8"/>
  <c r="B6547" i="8" s="1"/>
  <c r="A6548" i="8"/>
  <c r="A6547" i="4"/>
  <c r="G6546" i="4"/>
  <c r="B6546" i="4" s="1"/>
  <c r="D3273" i="4"/>
  <c r="E3274" i="4"/>
  <c r="E2183" i="8" l="1"/>
  <c r="F2184" i="8"/>
  <c r="A6549" i="8"/>
  <c r="I6548" i="8"/>
  <c r="B6548" i="8" s="1"/>
  <c r="A6548" i="4"/>
  <c r="G6547" i="4"/>
  <c r="B6547" i="4" s="1"/>
  <c r="F3274" i="4"/>
  <c r="C3274" i="4"/>
  <c r="G2184" i="8" l="1"/>
  <c r="C2184" i="8"/>
  <c r="A6550" i="8"/>
  <c r="I6549" i="8"/>
  <c r="B6549" i="8" s="1"/>
  <c r="A6549" i="4"/>
  <c r="G6548" i="4"/>
  <c r="B6548" i="4" s="1"/>
  <c r="D3274" i="4"/>
  <c r="E3275" i="4"/>
  <c r="H2184" i="8" l="1"/>
  <c r="D2184" i="8"/>
  <c r="A6551" i="8"/>
  <c r="I6550" i="8"/>
  <c r="B6550" i="8" s="1"/>
  <c r="A6550" i="4"/>
  <c r="G6549" i="4"/>
  <c r="B6549" i="4" s="1"/>
  <c r="C3275" i="4"/>
  <c r="F3275" i="4"/>
  <c r="E2184" i="8" l="1"/>
  <c r="F2185" i="8"/>
  <c r="I6551" i="8"/>
  <c r="B6551" i="8" s="1"/>
  <c r="A6552" i="8"/>
  <c r="A6551" i="4"/>
  <c r="G6550" i="4"/>
  <c r="B6550" i="4" s="1"/>
  <c r="E3276" i="4"/>
  <c r="D3275" i="4"/>
  <c r="G2185" i="8" l="1"/>
  <c r="C2185" i="8"/>
  <c r="A6553" i="8"/>
  <c r="I6552" i="8"/>
  <c r="B6552" i="8" s="1"/>
  <c r="A6552" i="4"/>
  <c r="G6551" i="4"/>
  <c r="B6551" i="4" s="1"/>
  <c r="F3276" i="4"/>
  <c r="C3276" i="4"/>
  <c r="H2185" i="8" l="1"/>
  <c r="D2185" i="8"/>
  <c r="A6554" i="8"/>
  <c r="I6553" i="8"/>
  <c r="B6553" i="8" s="1"/>
  <c r="A6553" i="4"/>
  <c r="G6552" i="4"/>
  <c r="B6552" i="4" s="1"/>
  <c r="D3276" i="4"/>
  <c r="E3277" i="4"/>
  <c r="E2185" i="8" l="1"/>
  <c r="F2186" i="8"/>
  <c r="A6555" i="8"/>
  <c r="I6554" i="8"/>
  <c r="B6554" i="8" s="1"/>
  <c r="A6554" i="4"/>
  <c r="G6553" i="4"/>
  <c r="B6553" i="4" s="1"/>
  <c r="F3277" i="4"/>
  <c r="C3277" i="4"/>
  <c r="C2186" i="8" l="1"/>
  <c r="G2186" i="8"/>
  <c r="I6555" i="8"/>
  <c r="B6555" i="8" s="1"/>
  <c r="A6556" i="8"/>
  <c r="A6555" i="4"/>
  <c r="G6554" i="4"/>
  <c r="B6554" i="4" s="1"/>
  <c r="E3278" i="4"/>
  <c r="D3277" i="4"/>
  <c r="H2186" i="8" l="1"/>
  <c r="D2186" i="8"/>
  <c r="A6557" i="8"/>
  <c r="I6556" i="8"/>
  <c r="B6556" i="8" s="1"/>
  <c r="A6556" i="4"/>
  <c r="G6555" i="4"/>
  <c r="B6555" i="4" s="1"/>
  <c r="F3278" i="4"/>
  <c r="C3278" i="4"/>
  <c r="E2186" i="8" l="1"/>
  <c r="F2187" i="8"/>
  <c r="A6558" i="8"/>
  <c r="I6557" i="8"/>
  <c r="B6557" i="8" s="1"/>
  <c r="A6557" i="4"/>
  <c r="G6556" i="4"/>
  <c r="B6556" i="4" s="1"/>
  <c r="E3279" i="4"/>
  <c r="D3278" i="4"/>
  <c r="G2187" i="8" l="1"/>
  <c r="C2187" i="8"/>
  <c r="A6559" i="8"/>
  <c r="I6558" i="8"/>
  <c r="B6558" i="8" s="1"/>
  <c r="A6558" i="4"/>
  <c r="G6557" i="4"/>
  <c r="B6557" i="4" s="1"/>
  <c r="C3279" i="4"/>
  <c r="F3279" i="4"/>
  <c r="H2187" i="8" l="1"/>
  <c r="D2187" i="8"/>
  <c r="I6559" i="8"/>
  <c r="B6559" i="8" s="1"/>
  <c r="A6560" i="8"/>
  <c r="A6559" i="4"/>
  <c r="G6558" i="4"/>
  <c r="B6558" i="4" s="1"/>
  <c r="D3279" i="4"/>
  <c r="E3280" i="4"/>
  <c r="E2187" i="8" l="1"/>
  <c r="F2188" i="8"/>
  <c r="A6561" i="8"/>
  <c r="I6560" i="8"/>
  <c r="B6560" i="8" s="1"/>
  <c r="A6560" i="4"/>
  <c r="G6559" i="4"/>
  <c r="B6559" i="4" s="1"/>
  <c r="F3280" i="4"/>
  <c r="C3280" i="4"/>
  <c r="G2188" i="8" l="1"/>
  <c r="C2188" i="8"/>
  <c r="A6562" i="8"/>
  <c r="I6561" i="8"/>
  <c r="B6561" i="8" s="1"/>
  <c r="A6561" i="4"/>
  <c r="G6560" i="4"/>
  <c r="B6560" i="4" s="1"/>
  <c r="E3281" i="4"/>
  <c r="D3280" i="4"/>
  <c r="H2188" i="8" l="1"/>
  <c r="D2188" i="8"/>
  <c r="A6563" i="8"/>
  <c r="I6562" i="8"/>
  <c r="B6562" i="8" s="1"/>
  <c r="A6562" i="4"/>
  <c r="G6561" i="4"/>
  <c r="B6561" i="4" s="1"/>
  <c r="C3281" i="4"/>
  <c r="F3281" i="4"/>
  <c r="E2188" i="8" l="1"/>
  <c r="F2189" i="8"/>
  <c r="I6563" i="8"/>
  <c r="B6563" i="8" s="1"/>
  <c r="A6564" i="8"/>
  <c r="A6563" i="4"/>
  <c r="G6562" i="4"/>
  <c r="B6562" i="4" s="1"/>
  <c r="E3282" i="4"/>
  <c r="D3281" i="4"/>
  <c r="C2189" i="8" l="1"/>
  <c r="G2189" i="8"/>
  <c r="A6565" i="8"/>
  <c r="I6564" i="8"/>
  <c r="B6564" i="8" s="1"/>
  <c r="A6564" i="4"/>
  <c r="G6563" i="4"/>
  <c r="B6563" i="4" s="1"/>
  <c r="C3282" i="4"/>
  <c r="F3282" i="4"/>
  <c r="H2189" i="8" l="1"/>
  <c r="D2189" i="8"/>
  <c r="A6566" i="8"/>
  <c r="I6565" i="8"/>
  <c r="B6565" i="8" s="1"/>
  <c r="A6565" i="4"/>
  <c r="G6564" i="4"/>
  <c r="B6564" i="4" s="1"/>
  <c r="E3283" i="4"/>
  <c r="D3282" i="4"/>
  <c r="E2189" i="8" l="1"/>
  <c r="F2190" i="8"/>
  <c r="A6567" i="8"/>
  <c r="I6566" i="8"/>
  <c r="B6566" i="8" s="1"/>
  <c r="A6566" i="4"/>
  <c r="G6565" i="4"/>
  <c r="B6565" i="4" s="1"/>
  <c r="F3283" i="4"/>
  <c r="C3283" i="4"/>
  <c r="G2190" i="8" l="1"/>
  <c r="C2190" i="8"/>
  <c r="I6567" i="8"/>
  <c r="B6567" i="8" s="1"/>
  <c r="A6568" i="8"/>
  <c r="A6567" i="4"/>
  <c r="G6566" i="4"/>
  <c r="B6566" i="4" s="1"/>
  <c r="E3284" i="4"/>
  <c r="D3283" i="4"/>
  <c r="H2190" i="8" l="1"/>
  <c r="D2190" i="8"/>
  <c r="A6569" i="8"/>
  <c r="I6568" i="8"/>
  <c r="B6568" i="8" s="1"/>
  <c r="A6568" i="4"/>
  <c r="G6567" i="4"/>
  <c r="B6567" i="4" s="1"/>
  <c r="F3284" i="4"/>
  <c r="C3284" i="4"/>
  <c r="E2190" i="8" l="1"/>
  <c r="F2191" i="8"/>
  <c r="A6570" i="8"/>
  <c r="I6569" i="8"/>
  <c r="B6569" i="8" s="1"/>
  <c r="A6569" i="4"/>
  <c r="G6568" i="4"/>
  <c r="B6568" i="4" s="1"/>
  <c r="E3285" i="4"/>
  <c r="D3284" i="4"/>
  <c r="C2191" i="8" l="1"/>
  <c r="G2191" i="8"/>
  <c r="A6571" i="8"/>
  <c r="I6570" i="8"/>
  <c r="B6570" i="8" s="1"/>
  <c r="A6570" i="4"/>
  <c r="G6569" i="4"/>
  <c r="B6569" i="4" s="1"/>
  <c r="C3285" i="4"/>
  <c r="F3285" i="4"/>
  <c r="H2191" i="8" l="1"/>
  <c r="D2191" i="8"/>
  <c r="I6571" i="8"/>
  <c r="B6571" i="8" s="1"/>
  <c r="A6572" i="8"/>
  <c r="A6571" i="4"/>
  <c r="G6570" i="4"/>
  <c r="B6570" i="4" s="1"/>
  <c r="E3286" i="4"/>
  <c r="D3285" i="4"/>
  <c r="E2191" i="8" l="1"/>
  <c r="F2192" i="8"/>
  <c r="A6573" i="8"/>
  <c r="I6572" i="8"/>
  <c r="B6572" i="8" s="1"/>
  <c r="A6572" i="4"/>
  <c r="G6571" i="4"/>
  <c r="B6571" i="4" s="1"/>
  <c r="C3286" i="4"/>
  <c r="F3286" i="4"/>
  <c r="C2192" i="8" l="1"/>
  <c r="G2192" i="8"/>
  <c r="A6574" i="8"/>
  <c r="I6573" i="8"/>
  <c r="B6573" i="8" s="1"/>
  <c r="A6573" i="4"/>
  <c r="G6572" i="4"/>
  <c r="B6572" i="4" s="1"/>
  <c r="E3287" i="4"/>
  <c r="D3286" i="4"/>
  <c r="H2192" i="8" l="1"/>
  <c r="D2192" i="8"/>
  <c r="A6575" i="8"/>
  <c r="I6574" i="8"/>
  <c r="B6574" i="8" s="1"/>
  <c r="A6574" i="4"/>
  <c r="G6573" i="4"/>
  <c r="B6573" i="4" s="1"/>
  <c r="F3287" i="4"/>
  <c r="C3287" i="4"/>
  <c r="E2192" i="8" l="1"/>
  <c r="F2193" i="8"/>
  <c r="I6575" i="8"/>
  <c r="B6575" i="8" s="1"/>
  <c r="A6576" i="8"/>
  <c r="A6575" i="4"/>
  <c r="G6574" i="4"/>
  <c r="B6574" i="4" s="1"/>
  <c r="E3288" i="4"/>
  <c r="D3287" i="4"/>
  <c r="C2193" i="8" l="1"/>
  <c r="G2193" i="8"/>
  <c r="A6577" i="8"/>
  <c r="I6576" i="8"/>
  <c r="B6576" i="8" s="1"/>
  <c r="A6576" i="4"/>
  <c r="G6575" i="4"/>
  <c r="B6575" i="4" s="1"/>
  <c r="F3288" i="4"/>
  <c r="C3288" i="4"/>
  <c r="H2193" i="8" l="1"/>
  <c r="D2193" i="8"/>
  <c r="A6578" i="8"/>
  <c r="I6577" i="8"/>
  <c r="B6577" i="8" s="1"/>
  <c r="A6577" i="4"/>
  <c r="G6576" i="4"/>
  <c r="B6576" i="4" s="1"/>
  <c r="E3289" i="4"/>
  <c r="D3288" i="4"/>
  <c r="E2193" i="8" l="1"/>
  <c r="F2194" i="8"/>
  <c r="A6579" i="8"/>
  <c r="I6578" i="8"/>
  <c r="B6578" i="8" s="1"/>
  <c r="A6578" i="4"/>
  <c r="G6577" i="4"/>
  <c r="B6577" i="4" s="1"/>
  <c r="C3289" i="4"/>
  <c r="F3289" i="4"/>
  <c r="C2194" i="8" l="1"/>
  <c r="G2194" i="8"/>
  <c r="I6579" i="8"/>
  <c r="B6579" i="8" s="1"/>
  <c r="A6580" i="8"/>
  <c r="A6579" i="4"/>
  <c r="G6578" i="4"/>
  <c r="B6578" i="4" s="1"/>
  <c r="D3289" i="4"/>
  <c r="E3290" i="4"/>
  <c r="H2194" i="8" l="1"/>
  <c r="D2194" i="8"/>
  <c r="A6581" i="8"/>
  <c r="I6580" i="8"/>
  <c r="B6580" i="8" s="1"/>
  <c r="A6580" i="4"/>
  <c r="G6579" i="4"/>
  <c r="B6579" i="4" s="1"/>
  <c r="F3290" i="4"/>
  <c r="C3290" i="4"/>
  <c r="E2194" i="8" l="1"/>
  <c r="F2195" i="8"/>
  <c r="A6582" i="8"/>
  <c r="I6581" i="8"/>
  <c r="B6581" i="8" s="1"/>
  <c r="A6581" i="4"/>
  <c r="G6580" i="4"/>
  <c r="B6580" i="4" s="1"/>
  <c r="E3291" i="4"/>
  <c r="D3290" i="4"/>
  <c r="G2195" i="8" l="1"/>
  <c r="C2195" i="8"/>
  <c r="A6583" i="8"/>
  <c r="I6582" i="8"/>
  <c r="B6582" i="8" s="1"/>
  <c r="A6582" i="4"/>
  <c r="G6581" i="4"/>
  <c r="B6581" i="4" s="1"/>
  <c r="C3291" i="4"/>
  <c r="F3291" i="4"/>
  <c r="H2195" i="8" l="1"/>
  <c r="D2195" i="8"/>
  <c r="I6583" i="8"/>
  <c r="B6583" i="8" s="1"/>
  <c r="A6584" i="8"/>
  <c r="A6583" i="4"/>
  <c r="G6582" i="4"/>
  <c r="B6582" i="4" s="1"/>
  <c r="E3292" i="4"/>
  <c r="D3291" i="4"/>
  <c r="E2195" i="8" l="1"/>
  <c r="F2196" i="8"/>
  <c r="A6585" i="8"/>
  <c r="I6584" i="8"/>
  <c r="B6584" i="8" s="1"/>
  <c r="A6584" i="4"/>
  <c r="G6583" i="4"/>
  <c r="B6583" i="4" s="1"/>
  <c r="C3292" i="4"/>
  <c r="F3292" i="4"/>
  <c r="C2196" i="8" l="1"/>
  <c r="G2196" i="8"/>
  <c r="A6586" i="8"/>
  <c r="I6585" i="8"/>
  <c r="B6585" i="8" s="1"/>
  <c r="A6585" i="4"/>
  <c r="G6584" i="4"/>
  <c r="B6584" i="4" s="1"/>
  <c r="D3292" i="4"/>
  <c r="E3293" i="4"/>
  <c r="H2196" i="8" l="1"/>
  <c r="D2196" i="8"/>
  <c r="A6587" i="8"/>
  <c r="I6586" i="8"/>
  <c r="B6586" i="8" s="1"/>
  <c r="A6586" i="4"/>
  <c r="G6585" i="4"/>
  <c r="B6585" i="4" s="1"/>
  <c r="F3293" i="4"/>
  <c r="C3293" i="4"/>
  <c r="E2196" i="8" l="1"/>
  <c r="F2197" i="8"/>
  <c r="I6587" i="8"/>
  <c r="B6587" i="8" s="1"/>
  <c r="A6588" i="8"/>
  <c r="A6587" i="4"/>
  <c r="G6586" i="4"/>
  <c r="B6586" i="4" s="1"/>
  <c r="D3293" i="4"/>
  <c r="E3294" i="4"/>
  <c r="G2197" i="8" l="1"/>
  <c r="C2197" i="8"/>
  <c r="A6589" i="8"/>
  <c r="I6588" i="8"/>
  <c r="B6588" i="8" s="1"/>
  <c r="A6588" i="4"/>
  <c r="G6587" i="4"/>
  <c r="B6587" i="4" s="1"/>
  <c r="C3294" i="4"/>
  <c r="F3294" i="4"/>
  <c r="H2197" i="8" l="1"/>
  <c r="D2197" i="8"/>
  <c r="A6590" i="8"/>
  <c r="I6589" i="8"/>
  <c r="B6589" i="8" s="1"/>
  <c r="A6589" i="4"/>
  <c r="G6588" i="4"/>
  <c r="B6588" i="4" s="1"/>
  <c r="E3295" i="4"/>
  <c r="D3294" i="4"/>
  <c r="E2197" i="8" l="1"/>
  <c r="F2198" i="8"/>
  <c r="A6591" i="8"/>
  <c r="I6590" i="8"/>
  <c r="B6590" i="8" s="1"/>
  <c r="A6590" i="4"/>
  <c r="G6589" i="4"/>
  <c r="B6589" i="4" s="1"/>
  <c r="C3295" i="4"/>
  <c r="F3295" i="4"/>
  <c r="C2198" i="8" l="1"/>
  <c r="G2198" i="8"/>
  <c r="I6591" i="8"/>
  <c r="B6591" i="8" s="1"/>
  <c r="A6592" i="8"/>
  <c r="A6591" i="4"/>
  <c r="G6590" i="4"/>
  <c r="B6590" i="4" s="1"/>
  <c r="D3295" i="4"/>
  <c r="E3296" i="4"/>
  <c r="H2198" i="8" l="1"/>
  <c r="D2198" i="8"/>
  <c r="A6593" i="8"/>
  <c r="I6592" i="8"/>
  <c r="B6592" i="8" s="1"/>
  <c r="A6592" i="4"/>
  <c r="G6591" i="4"/>
  <c r="B6591" i="4" s="1"/>
  <c r="F3296" i="4"/>
  <c r="C3296" i="4"/>
  <c r="E2198" i="8" l="1"/>
  <c r="F2199" i="8"/>
  <c r="A6594" i="8"/>
  <c r="I6593" i="8"/>
  <c r="B6593" i="8" s="1"/>
  <c r="A6593" i="4"/>
  <c r="G6592" i="4"/>
  <c r="B6592" i="4" s="1"/>
  <c r="E3297" i="4"/>
  <c r="D3296" i="4"/>
  <c r="G2199" i="8" l="1"/>
  <c r="C2199" i="8"/>
  <c r="A6595" i="8"/>
  <c r="I6594" i="8"/>
  <c r="B6594" i="8" s="1"/>
  <c r="A6594" i="4"/>
  <c r="G6593" i="4"/>
  <c r="B6593" i="4" s="1"/>
  <c r="C3297" i="4"/>
  <c r="F3297" i="4"/>
  <c r="H2199" i="8" l="1"/>
  <c r="D2199" i="8"/>
  <c r="I6595" i="8"/>
  <c r="B6595" i="8" s="1"/>
  <c r="A6596" i="8"/>
  <c r="A6595" i="4"/>
  <c r="G6594" i="4"/>
  <c r="B6594" i="4" s="1"/>
  <c r="E3298" i="4"/>
  <c r="D3297" i="4"/>
  <c r="E2199" i="8" l="1"/>
  <c r="F2200" i="8"/>
  <c r="A6597" i="8"/>
  <c r="I6596" i="8"/>
  <c r="B6596" i="8" s="1"/>
  <c r="A6596" i="4"/>
  <c r="G6595" i="4"/>
  <c r="B6595" i="4" s="1"/>
  <c r="F3298" i="4"/>
  <c r="C3298" i="4"/>
  <c r="C2200" i="8" l="1"/>
  <c r="G2200" i="8"/>
  <c r="A6598" i="8"/>
  <c r="I6597" i="8"/>
  <c r="B6597" i="8" s="1"/>
  <c r="A6597" i="4"/>
  <c r="G6596" i="4"/>
  <c r="B6596" i="4" s="1"/>
  <c r="E3299" i="4"/>
  <c r="D3298" i="4"/>
  <c r="H2200" i="8" l="1"/>
  <c r="D2200" i="8"/>
  <c r="A6599" i="8"/>
  <c r="I6598" i="8"/>
  <c r="B6598" i="8" s="1"/>
  <c r="A6598" i="4"/>
  <c r="G6597" i="4"/>
  <c r="B6597" i="4" s="1"/>
  <c r="F3299" i="4"/>
  <c r="C3299" i="4"/>
  <c r="E2200" i="8" l="1"/>
  <c r="F2201" i="8"/>
  <c r="I6599" i="8"/>
  <c r="B6599" i="8" s="1"/>
  <c r="A6600" i="8"/>
  <c r="A6599" i="4"/>
  <c r="G6598" i="4"/>
  <c r="B6598" i="4" s="1"/>
  <c r="E3300" i="4"/>
  <c r="D3299" i="4"/>
  <c r="C2201" i="8" l="1"/>
  <c r="G2201" i="8"/>
  <c r="A6601" i="8"/>
  <c r="I6600" i="8"/>
  <c r="B6600" i="8" s="1"/>
  <c r="A6600" i="4"/>
  <c r="G6599" i="4"/>
  <c r="B6599" i="4" s="1"/>
  <c r="F3300" i="4"/>
  <c r="C3300" i="4"/>
  <c r="H2201" i="8" l="1"/>
  <c r="D2201" i="8"/>
  <c r="A6602" i="8"/>
  <c r="I6601" i="8"/>
  <c r="B6601" i="8" s="1"/>
  <c r="A6601" i="4"/>
  <c r="G6600" i="4"/>
  <c r="B6600" i="4" s="1"/>
  <c r="E3301" i="4"/>
  <c r="D3300" i="4"/>
  <c r="E2201" i="8" l="1"/>
  <c r="F2202" i="8"/>
  <c r="A6603" i="8"/>
  <c r="I6602" i="8"/>
  <c r="B6602" i="8" s="1"/>
  <c r="A6602" i="4"/>
  <c r="G6601" i="4"/>
  <c r="B6601" i="4" s="1"/>
  <c r="F3301" i="4"/>
  <c r="C3301" i="4"/>
  <c r="C2202" i="8" l="1"/>
  <c r="G2202" i="8"/>
  <c r="I6603" i="8"/>
  <c r="B6603" i="8" s="1"/>
  <c r="A6604" i="8"/>
  <c r="A6603" i="4"/>
  <c r="G6602" i="4"/>
  <c r="B6602" i="4" s="1"/>
  <c r="E3302" i="4"/>
  <c r="D3301" i="4"/>
  <c r="H2202" i="8" l="1"/>
  <c r="D2202" i="8"/>
  <c r="A6605" i="8"/>
  <c r="I6604" i="8"/>
  <c r="B6604" i="8" s="1"/>
  <c r="A6604" i="4"/>
  <c r="G6603" i="4"/>
  <c r="B6603" i="4" s="1"/>
  <c r="F3302" i="4"/>
  <c r="C3302" i="4"/>
  <c r="E2202" i="8" l="1"/>
  <c r="F2203" i="8"/>
  <c r="A6606" i="8"/>
  <c r="I6605" i="8"/>
  <c r="B6605" i="8" s="1"/>
  <c r="A6605" i="4"/>
  <c r="G6604" i="4"/>
  <c r="B6604" i="4" s="1"/>
  <c r="E3303" i="4"/>
  <c r="D3302" i="4"/>
  <c r="C2203" i="8" l="1"/>
  <c r="G2203" i="8"/>
  <c r="A6607" i="8"/>
  <c r="I6606" i="8"/>
  <c r="B6606" i="8" s="1"/>
  <c r="A6606" i="4"/>
  <c r="G6605" i="4"/>
  <c r="B6605" i="4" s="1"/>
  <c r="F3303" i="4"/>
  <c r="C3303" i="4"/>
  <c r="H2203" i="8" l="1"/>
  <c r="D2203" i="8"/>
  <c r="I6607" i="8"/>
  <c r="B6607" i="8" s="1"/>
  <c r="A6608" i="8"/>
  <c r="A6607" i="4"/>
  <c r="G6606" i="4"/>
  <c r="B6606" i="4" s="1"/>
  <c r="E3304" i="4"/>
  <c r="D3303" i="4"/>
  <c r="E2203" i="8" l="1"/>
  <c r="F2204" i="8"/>
  <c r="A6609" i="8"/>
  <c r="I6608" i="8"/>
  <c r="B6608" i="8" s="1"/>
  <c r="A6608" i="4"/>
  <c r="G6607" i="4"/>
  <c r="B6607" i="4" s="1"/>
  <c r="C3304" i="4"/>
  <c r="F3304" i="4"/>
  <c r="G2204" i="8" l="1"/>
  <c r="C2204" i="8"/>
  <c r="A6610" i="8"/>
  <c r="I6609" i="8"/>
  <c r="B6609" i="8" s="1"/>
  <c r="A6609" i="4"/>
  <c r="G6608" i="4"/>
  <c r="B6608" i="4" s="1"/>
  <c r="D3304" i="4"/>
  <c r="E3305" i="4"/>
  <c r="H2204" i="8" l="1"/>
  <c r="D2204" i="8"/>
  <c r="A6611" i="8"/>
  <c r="I6610" i="8"/>
  <c r="B6610" i="8" s="1"/>
  <c r="A6610" i="4"/>
  <c r="G6609" i="4"/>
  <c r="B6609" i="4" s="1"/>
  <c r="C3305" i="4"/>
  <c r="F3305" i="4"/>
  <c r="E2204" i="8" l="1"/>
  <c r="F2205" i="8"/>
  <c r="I6611" i="8"/>
  <c r="B6611" i="8" s="1"/>
  <c r="A6612" i="8"/>
  <c r="A6611" i="4"/>
  <c r="G6610" i="4"/>
  <c r="B6610" i="4" s="1"/>
  <c r="E3306" i="4"/>
  <c r="D3305" i="4"/>
  <c r="C2205" i="8" l="1"/>
  <c r="G2205" i="8"/>
  <c r="A6613" i="8"/>
  <c r="I6612" i="8"/>
  <c r="B6612" i="8" s="1"/>
  <c r="A6612" i="4"/>
  <c r="G6611" i="4"/>
  <c r="B6611" i="4" s="1"/>
  <c r="F3306" i="4"/>
  <c r="C3306" i="4"/>
  <c r="H2205" i="8" l="1"/>
  <c r="D2205" i="8"/>
  <c r="A6614" i="8"/>
  <c r="I6613" i="8"/>
  <c r="B6613" i="8" s="1"/>
  <c r="A6613" i="4"/>
  <c r="G6612" i="4"/>
  <c r="B6612" i="4" s="1"/>
  <c r="D3306" i="4"/>
  <c r="E3307" i="4"/>
  <c r="E2205" i="8" l="1"/>
  <c r="F2206" i="8"/>
  <c r="A6615" i="8"/>
  <c r="I6614" i="8"/>
  <c r="B6614" i="8" s="1"/>
  <c r="A6614" i="4"/>
  <c r="G6613" i="4"/>
  <c r="B6613" i="4" s="1"/>
  <c r="F3307" i="4"/>
  <c r="C3307" i="4"/>
  <c r="C2206" i="8" l="1"/>
  <c r="G2206" i="8"/>
  <c r="I6615" i="8"/>
  <c r="B6615" i="8" s="1"/>
  <c r="A6616" i="8"/>
  <c r="A6615" i="4"/>
  <c r="G6614" i="4"/>
  <c r="B6614" i="4" s="1"/>
  <c r="D3307" i="4"/>
  <c r="E3308" i="4"/>
  <c r="H2206" i="8" l="1"/>
  <c r="D2206" i="8"/>
  <c r="A6617" i="8"/>
  <c r="I6616" i="8"/>
  <c r="B6616" i="8" s="1"/>
  <c r="A6616" i="4"/>
  <c r="G6615" i="4"/>
  <c r="B6615" i="4" s="1"/>
  <c r="C3308" i="4"/>
  <c r="F3308" i="4"/>
  <c r="E2206" i="8" l="1"/>
  <c r="F2207" i="8"/>
  <c r="A6618" i="8"/>
  <c r="I6617" i="8"/>
  <c r="B6617" i="8" s="1"/>
  <c r="A6617" i="4"/>
  <c r="G6616" i="4"/>
  <c r="B6616" i="4" s="1"/>
  <c r="E3309" i="4"/>
  <c r="D3308" i="4"/>
  <c r="C2207" i="8" l="1"/>
  <c r="G2207" i="8"/>
  <c r="A6619" i="8"/>
  <c r="I6618" i="8"/>
  <c r="B6618" i="8" s="1"/>
  <c r="A6618" i="4"/>
  <c r="G6617" i="4"/>
  <c r="B6617" i="4" s="1"/>
  <c r="F3309" i="4"/>
  <c r="C3309" i="4"/>
  <c r="H2207" i="8" l="1"/>
  <c r="D2207" i="8"/>
  <c r="I6619" i="8"/>
  <c r="B6619" i="8" s="1"/>
  <c r="A6620" i="8"/>
  <c r="A6619" i="4"/>
  <c r="G6618" i="4"/>
  <c r="B6618" i="4" s="1"/>
  <c r="D3309" i="4"/>
  <c r="E3310" i="4"/>
  <c r="E2207" i="8" l="1"/>
  <c r="F2208" i="8"/>
  <c r="A6621" i="8"/>
  <c r="I6620" i="8"/>
  <c r="B6620" i="8" s="1"/>
  <c r="A6620" i="4"/>
  <c r="G6619" i="4"/>
  <c r="B6619" i="4" s="1"/>
  <c r="F3310" i="4"/>
  <c r="C3310" i="4"/>
  <c r="C2208" i="8" l="1"/>
  <c r="G2208" i="8"/>
  <c r="A6622" i="8"/>
  <c r="I6621" i="8"/>
  <c r="B6621" i="8" s="1"/>
  <c r="A6621" i="4"/>
  <c r="G6620" i="4"/>
  <c r="B6620" i="4" s="1"/>
  <c r="D3310" i="4"/>
  <c r="E3311" i="4"/>
  <c r="H2208" i="8" l="1"/>
  <c r="D2208" i="8"/>
  <c r="A6623" i="8"/>
  <c r="I6622" i="8"/>
  <c r="B6622" i="8" s="1"/>
  <c r="A6622" i="4"/>
  <c r="G6621" i="4"/>
  <c r="B6621" i="4" s="1"/>
  <c r="C3311" i="4"/>
  <c r="F3311" i="4"/>
  <c r="E2208" i="8" l="1"/>
  <c r="F2209" i="8"/>
  <c r="I6623" i="8"/>
  <c r="B6623" i="8" s="1"/>
  <c r="A6624" i="8"/>
  <c r="A6623" i="4"/>
  <c r="G6622" i="4"/>
  <c r="B6622" i="4" s="1"/>
  <c r="E3312" i="4"/>
  <c r="D3311" i="4"/>
  <c r="C2209" i="8" l="1"/>
  <c r="G2209" i="8"/>
  <c r="A6625" i="8"/>
  <c r="I6624" i="8"/>
  <c r="B6624" i="8" s="1"/>
  <c r="A6624" i="4"/>
  <c r="G6623" i="4"/>
  <c r="B6623" i="4" s="1"/>
  <c r="F3312" i="4"/>
  <c r="C3312" i="4"/>
  <c r="H2209" i="8" l="1"/>
  <c r="D2209" i="8"/>
  <c r="A6626" i="8"/>
  <c r="I6625" i="8"/>
  <c r="B6625" i="8" s="1"/>
  <c r="A6625" i="4"/>
  <c r="G6624" i="4"/>
  <c r="B6624" i="4" s="1"/>
  <c r="D3312" i="4"/>
  <c r="E3313" i="4"/>
  <c r="E2209" i="8" l="1"/>
  <c r="F2210" i="8"/>
  <c r="A6627" i="8"/>
  <c r="I6626" i="8"/>
  <c r="B6626" i="8" s="1"/>
  <c r="A6626" i="4"/>
  <c r="G6625" i="4"/>
  <c r="B6625" i="4" s="1"/>
  <c r="F3313" i="4"/>
  <c r="C3313" i="4"/>
  <c r="C2210" i="8" l="1"/>
  <c r="G2210" i="8"/>
  <c r="I6627" i="8"/>
  <c r="B6627" i="8" s="1"/>
  <c r="A6628" i="8"/>
  <c r="A6627" i="4"/>
  <c r="G6626" i="4"/>
  <c r="B6626" i="4" s="1"/>
  <c r="E3314" i="4"/>
  <c r="D3313" i="4"/>
  <c r="H2210" i="8" l="1"/>
  <c r="D2210" i="8"/>
  <c r="A6629" i="8"/>
  <c r="I6628" i="8"/>
  <c r="B6628" i="8" s="1"/>
  <c r="A6628" i="4"/>
  <c r="G6627" i="4"/>
  <c r="B6627" i="4" s="1"/>
  <c r="C3314" i="4"/>
  <c r="F3314" i="4"/>
  <c r="E2210" i="8" l="1"/>
  <c r="F2211" i="8"/>
  <c r="A6630" i="8"/>
  <c r="I6629" i="8"/>
  <c r="B6629" i="8" s="1"/>
  <c r="A6629" i="4"/>
  <c r="G6628" i="4"/>
  <c r="B6628" i="4" s="1"/>
  <c r="E3315" i="4"/>
  <c r="D3314" i="4"/>
  <c r="G2211" i="8" l="1"/>
  <c r="C2211" i="8"/>
  <c r="A6631" i="8"/>
  <c r="I6630" i="8"/>
  <c r="B6630" i="8" s="1"/>
  <c r="A6630" i="4"/>
  <c r="G6629" i="4"/>
  <c r="B6629" i="4" s="1"/>
  <c r="C3315" i="4"/>
  <c r="F3315" i="4"/>
  <c r="H2211" i="8" l="1"/>
  <c r="D2211" i="8"/>
  <c r="I6631" i="8"/>
  <c r="B6631" i="8" s="1"/>
  <c r="A6632" i="8"/>
  <c r="A6631" i="4"/>
  <c r="G6630" i="4"/>
  <c r="B6630" i="4" s="1"/>
  <c r="E3316" i="4"/>
  <c r="D3315" i="4"/>
  <c r="E2211" i="8" l="1"/>
  <c r="F2212" i="8"/>
  <c r="A6633" i="8"/>
  <c r="I6632" i="8"/>
  <c r="B6632" i="8" s="1"/>
  <c r="A6632" i="4"/>
  <c r="G6631" i="4"/>
  <c r="B6631" i="4" s="1"/>
  <c r="F3316" i="4"/>
  <c r="C3316" i="4"/>
  <c r="C2212" i="8" l="1"/>
  <c r="G2212" i="8"/>
  <c r="A6634" i="8"/>
  <c r="I6633" i="8"/>
  <c r="B6633" i="8" s="1"/>
  <c r="A6633" i="4"/>
  <c r="G6632" i="4"/>
  <c r="B6632" i="4" s="1"/>
  <c r="E3317" i="4"/>
  <c r="D3316" i="4"/>
  <c r="H2212" i="8" l="1"/>
  <c r="D2212" i="8"/>
  <c r="A6635" i="8"/>
  <c r="I6634" i="8"/>
  <c r="B6634" i="8" s="1"/>
  <c r="A6634" i="4"/>
  <c r="G6633" i="4"/>
  <c r="B6633" i="4" s="1"/>
  <c r="F3317" i="4"/>
  <c r="C3317" i="4"/>
  <c r="E2212" i="8" l="1"/>
  <c r="F2213" i="8"/>
  <c r="I6635" i="8"/>
  <c r="B6635" i="8" s="1"/>
  <c r="A6636" i="8"/>
  <c r="A6635" i="4"/>
  <c r="G6634" i="4"/>
  <c r="B6634" i="4" s="1"/>
  <c r="D3317" i="4"/>
  <c r="E3318" i="4"/>
  <c r="G2213" i="8" l="1"/>
  <c r="C2213" i="8"/>
  <c r="A6637" i="8"/>
  <c r="I6636" i="8"/>
  <c r="B6636" i="8" s="1"/>
  <c r="A6636" i="4"/>
  <c r="G6635" i="4"/>
  <c r="B6635" i="4" s="1"/>
  <c r="F3318" i="4"/>
  <c r="C3318" i="4"/>
  <c r="H2213" i="8" l="1"/>
  <c r="D2213" i="8"/>
  <c r="A6638" i="8"/>
  <c r="I6637" i="8"/>
  <c r="B6637" i="8" s="1"/>
  <c r="A6637" i="4"/>
  <c r="G6636" i="4"/>
  <c r="B6636" i="4" s="1"/>
  <c r="D3318" i="4"/>
  <c r="E3319" i="4"/>
  <c r="E2213" i="8" l="1"/>
  <c r="F2214" i="8"/>
  <c r="A6639" i="8"/>
  <c r="I6638" i="8"/>
  <c r="B6638" i="8" s="1"/>
  <c r="A6638" i="4"/>
  <c r="G6637" i="4"/>
  <c r="B6637" i="4" s="1"/>
  <c r="C3319" i="4"/>
  <c r="F3319" i="4"/>
  <c r="G2214" i="8" l="1"/>
  <c r="C2214" i="8"/>
  <c r="I6639" i="8"/>
  <c r="B6639" i="8" s="1"/>
  <c r="A6640" i="8"/>
  <c r="A6639" i="4"/>
  <c r="G6638" i="4"/>
  <c r="B6638" i="4" s="1"/>
  <c r="E3320" i="4"/>
  <c r="D3319" i="4"/>
  <c r="H2214" i="8" l="1"/>
  <c r="D2214" i="8"/>
  <c r="A6641" i="8"/>
  <c r="I6640" i="8"/>
  <c r="B6640" i="8" s="1"/>
  <c r="A6640" i="4"/>
  <c r="G6639" i="4"/>
  <c r="B6639" i="4" s="1"/>
  <c r="F3320" i="4"/>
  <c r="C3320" i="4"/>
  <c r="E2214" i="8" l="1"/>
  <c r="F2215" i="8"/>
  <c r="A6642" i="8"/>
  <c r="I6641" i="8"/>
  <c r="B6641" i="8" s="1"/>
  <c r="A6641" i="4"/>
  <c r="G6640" i="4"/>
  <c r="B6640" i="4" s="1"/>
  <c r="D3320" i="4"/>
  <c r="E3321" i="4"/>
  <c r="G2215" i="8" l="1"/>
  <c r="C2215" i="8"/>
  <c r="A6643" i="8"/>
  <c r="I6642" i="8"/>
  <c r="B6642" i="8" s="1"/>
  <c r="A6642" i="4"/>
  <c r="G6641" i="4"/>
  <c r="B6641" i="4" s="1"/>
  <c r="F3321" i="4"/>
  <c r="C3321" i="4"/>
  <c r="H2215" i="8" l="1"/>
  <c r="D2215" i="8"/>
  <c r="I6643" i="8"/>
  <c r="B6643" i="8" s="1"/>
  <c r="A6644" i="8"/>
  <c r="A6643" i="4"/>
  <c r="G6642" i="4"/>
  <c r="B6642" i="4" s="1"/>
  <c r="D3321" i="4"/>
  <c r="E3322" i="4"/>
  <c r="E2215" i="8" l="1"/>
  <c r="F2216" i="8"/>
  <c r="A6645" i="8"/>
  <c r="I6644" i="8"/>
  <c r="B6644" i="8" s="1"/>
  <c r="A6644" i="4"/>
  <c r="G6643" i="4"/>
  <c r="B6643" i="4" s="1"/>
  <c r="C3322" i="4"/>
  <c r="F3322" i="4"/>
  <c r="G2216" i="8" l="1"/>
  <c r="C2216" i="8"/>
  <c r="A6646" i="8"/>
  <c r="I6645" i="8"/>
  <c r="B6645" i="8" s="1"/>
  <c r="A6645" i="4"/>
  <c r="G6644" i="4"/>
  <c r="B6644" i="4" s="1"/>
  <c r="E3323" i="4"/>
  <c r="D3322" i="4"/>
  <c r="H2216" i="8" l="1"/>
  <c r="D2216" i="8"/>
  <c r="A6647" i="8"/>
  <c r="I6646" i="8"/>
  <c r="B6646" i="8" s="1"/>
  <c r="A6646" i="4"/>
  <c r="G6645" i="4"/>
  <c r="B6645" i="4" s="1"/>
  <c r="F3323" i="4"/>
  <c r="C3323" i="4"/>
  <c r="E2216" i="8" l="1"/>
  <c r="F2217" i="8"/>
  <c r="I6647" i="8"/>
  <c r="B6647" i="8" s="1"/>
  <c r="A6648" i="8"/>
  <c r="A6647" i="4"/>
  <c r="G6646" i="4"/>
  <c r="B6646" i="4" s="1"/>
  <c r="D3323" i="4"/>
  <c r="E3324" i="4"/>
  <c r="G2217" i="8" l="1"/>
  <c r="C2217" i="8"/>
  <c r="A6649" i="8"/>
  <c r="I6648" i="8"/>
  <c r="B6648" i="8" s="1"/>
  <c r="A6648" i="4"/>
  <c r="G6647" i="4"/>
  <c r="B6647" i="4" s="1"/>
  <c r="F3324" i="4"/>
  <c r="C3324" i="4"/>
  <c r="H2217" i="8" l="1"/>
  <c r="D2217" i="8"/>
  <c r="A6650" i="8"/>
  <c r="I6649" i="8"/>
  <c r="B6649" i="8" s="1"/>
  <c r="A6649" i="4"/>
  <c r="G6648" i="4"/>
  <c r="B6648" i="4" s="1"/>
  <c r="E3325" i="4"/>
  <c r="D3324" i="4"/>
  <c r="E2217" i="8" l="1"/>
  <c r="F2218" i="8"/>
  <c r="A6651" i="8"/>
  <c r="I6650" i="8"/>
  <c r="B6650" i="8" s="1"/>
  <c r="A6650" i="4"/>
  <c r="G6649" i="4"/>
  <c r="B6649" i="4" s="1"/>
  <c r="F3325" i="4"/>
  <c r="C3325" i="4"/>
  <c r="G2218" i="8" l="1"/>
  <c r="C2218" i="8"/>
  <c r="I6651" i="8"/>
  <c r="B6651" i="8" s="1"/>
  <c r="A6652" i="8"/>
  <c r="A6651" i="4"/>
  <c r="G6650" i="4"/>
  <c r="B6650" i="4" s="1"/>
  <c r="E3326" i="4"/>
  <c r="D3325" i="4"/>
  <c r="H2218" i="8" l="1"/>
  <c r="D2218" i="8"/>
  <c r="A6653" i="8"/>
  <c r="I6652" i="8"/>
  <c r="B6652" i="8" s="1"/>
  <c r="A6652" i="4"/>
  <c r="G6651" i="4"/>
  <c r="B6651" i="4" s="1"/>
  <c r="C3326" i="4"/>
  <c r="F3326" i="4"/>
  <c r="E2218" i="8" l="1"/>
  <c r="F2219" i="8"/>
  <c r="A6654" i="8"/>
  <c r="I6653" i="8"/>
  <c r="B6653" i="8" s="1"/>
  <c r="A6653" i="4"/>
  <c r="G6652" i="4"/>
  <c r="B6652" i="4" s="1"/>
  <c r="D3326" i="4"/>
  <c r="E3327" i="4"/>
  <c r="C2219" i="8" l="1"/>
  <c r="G2219" i="8"/>
  <c r="A6655" i="8"/>
  <c r="I6654" i="8"/>
  <c r="B6654" i="8" s="1"/>
  <c r="A6654" i="4"/>
  <c r="G6653" i="4"/>
  <c r="B6653" i="4" s="1"/>
  <c r="F3327" i="4"/>
  <c r="C3327" i="4"/>
  <c r="H2219" i="8" l="1"/>
  <c r="D2219" i="8"/>
  <c r="I6655" i="8"/>
  <c r="B6655" i="8" s="1"/>
  <c r="A6656" i="8"/>
  <c r="A6655" i="4"/>
  <c r="G6654" i="4"/>
  <c r="B6654" i="4" s="1"/>
  <c r="E3328" i="4"/>
  <c r="D3327" i="4"/>
  <c r="E2219" i="8" l="1"/>
  <c r="F2220" i="8"/>
  <c r="A6657" i="8"/>
  <c r="I6656" i="8"/>
  <c r="B6656" i="8" s="1"/>
  <c r="A6656" i="4"/>
  <c r="G6655" i="4"/>
  <c r="B6655" i="4" s="1"/>
  <c r="C3328" i="4"/>
  <c r="F3328" i="4"/>
  <c r="G2220" i="8" l="1"/>
  <c r="C2220" i="8"/>
  <c r="A6658" i="8"/>
  <c r="I6657" i="8"/>
  <c r="B6657" i="8" s="1"/>
  <c r="A6657" i="4"/>
  <c r="G6656" i="4"/>
  <c r="B6656" i="4" s="1"/>
  <c r="E3329" i="4"/>
  <c r="D3328" i="4"/>
  <c r="H2220" i="8" l="1"/>
  <c r="D2220" i="8"/>
  <c r="A6659" i="8"/>
  <c r="I6658" i="8"/>
  <c r="B6658" i="8" s="1"/>
  <c r="A6658" i="4"/>
  <c r="G6657" i="4"/>
  <c r="B6657" i="4" s="1"/>
  <c r="C3329" i="4"/>
  <c r="F3329" i="4"/>
  <c r="E2220" i="8" l="1"/>
  <c r="F2221" i="8"/>
  <c r="I6659" i="8"/>
  <c r="B6659" i="8" s="1"/>
  <c r="A6660" i="8"/>
  <c r="A6659" i="4"/>
  <c r="G6658" i="4"/>
  <c r="B6658" i="4" s="1"/>
  <c r="E3330" i="4"/>
  <c r="D3329" i="4"/>
  <c r="C2221" i="8" l="1"/>
  <c r="G2221" i="8"/>
  <c r="A6661" i="8"/>
  <c r="I6660" i="8"/>
  <c r="B6660" i="8" s="1"/>
  <c r="A6660" i="4"/>
  <c r="G6659" i="4"/>
  <c r="B6659" i="4" s="1"/>
  <c r="F3330" i="4"/>
  <c r="C3330" i="4"/>
  <c r="H2221" i="8" l="1"/>
  <c r="D2221" i="8"/>
  <c r="A6662" i="8"/>
  <c r="I6661" i="8"/>
  <c r="B6661" i="8" s="1"/>
  <c r="A6661" i="4"/>
  <c r="G6660" i="4"/>
  <c r="B6660" i="4" s="1"/>
  <c r="E3331" i="4"/>
  <c r="D3330" i="4"/>
  <c r="E2221" i="8" l="1"/>
  <c r="F2222" i="8"/>
  <c r="A6663" i="8"/>
  <c r="I6662" i="8"/>
  <c r="B6662" i="8" s="1"/>
  <c r="A6662" i="4"/>
  <c r="G6661" i="4"/>
  <c r="B6661" i="4" s="1"/>
  <c r="F3331" i="4"/>
  <c r="C3331" i="4"/>
  <c r="C2222" i="8" l="1"/>
  <c r="G2222" i="8"/>
  <c r="I6663" i="8"/>
  <c r="B6663" i="8" s="1"/>
  <c r="A6664" i="8"/>
  <c r="A6663" i="4"/>
  <c r="G6662" i="4"/>
  <c r="B6662" i="4" s="1"/>
  <c r="D3331" i="4"/>
  <c r="E3332" i="4"/>
  <c r="H2222" i="8" l="1"/>
  <c r="D2222" i="8"/>
  <c r="A6665" i="8"/>
  <c r="I6664" i="8"/>
  <c r="B6664" i="8" s="1"/>
  <c r="A6664" i="4"/>
  <c r="G6663" i="4"/>
  <c r="B6663" i="4" s="1"/>
  <c r="F3332" i="4"/>
  <c r="C3332" i="4"/>
  <c r="E2222" i="8" l="1"/>
  <c r="F2223" i="8"/>
  <c r="A6666" i="8"/>
  <c r="I6665" i="8"/>
  <c r="B6665" i="8" s="1"/>
  <c r="A6665" i="4"/>
  <c r="G6664" i="4"/>
  <c r="B6664" i="4" s="1"/>
  <c r="E3333" i="4"/>
  <c r="D3332" i="4"/>
  <c r="C2223" i="8" l="1"/>
  <c r="G2223" i="8"/>
  <c r="A6667" i="8"/>
  <c r="I6666" i="8"/>
  <c r="B6666" i="8" s="1"/>
  <c r="A6666" i="4"/>
  <c r="G6665" i="4"/>
  <c r="B6665" i="4" s="1"/>
  <c r="F3333" i="4"/>
  <c r="C3333" i="4"/>
  <c r="H2223" i="8" l="1"/>
  <c r="D2223" i="8"/>
  <c r="I6667" i="8"/>
  <c r="B6667" i="8" s="1"/>
  <c r="A6668" i="8"/>
  <c r="A6667" i="4"/>
  <c r="G6666" i="4"/>
  <c r="B6666" i="4" s="1"/>
  <c r="E3334" i="4"/>
  <c r="D3333" i="4"/>
  <c r="E2223" i="8" l="1"/>
  <c r="F2224" i="8"/>
  <c r="A6669" i="8"/>
  <c r="I6668" i="8"/>
  <c r="B6668" i="8" s="1"/>
  <c r="A6668" i="4"/>
  <c r="G6667" i="4"/>
  <c r="B6667" i="4" s="1"/>
  <c r="C3334" i="4"/>
  <c r="F3334" i="4"/>
  <c r="C2224" i="8" l="1"/>
  <c r="G2224" i="8"/>
  <c r="A6670" i="8"/>
  <c r="I6669" i="8"/>
  <c r="B6669" i="8" s="1"/>
  <c r="A6669" i="4"/>
  <c r="G6668" i="4"/>
  <c r="B6668" i="4" s="1"/>
  <c r="D3334" i="4"/>
  <c r="E3335" i="4"/>
  <c r="H2224" i="8" l="1"/>
  <c r="D2224" i="8"/>
  <c r="A6671" i="8"/>
  <c r="I6670" i="8"/>
  <c r="B6670" i="8" s="1"/>
  <c r="A6670" i="4"/>
  <c r="G6669" i="4"/>
  <c r="B6669" i="4" s="1"/>
  <c r="F3335" i="4"/>
  <c r="C3335" i="4"/>
  <c r="E2224" i="8" l="1"/>
  <c r="F2225" i="8"/>
  <c r="I6671" i="8"/>
  <c r="B6671" i="8" s="1"/>
  <c r="A6672" i="8"/>
  <c r="A6671" i="4"/>
  <c r="G6670" i="4"/>
  <c r="B6670" i="4" s="1"/>
  <c r="E3336" i="4"/>
  <c r="D3335" i="4"/>
  <c r="C2225" i="8" l="1"/>
  <c r="G2225" i="8"/>
  <c r="A6673" i="8"/>
  <c r="I6672" i="8"/>
  <c r="B6672" i="8" s="1"/>
  <c r="A6672" i="4"/>
  <c r="G6671" i="4"/>
  <c r="B6671" i="4" s="1"/>
  <c r="C3336" i="4"/>
  <c r="F3336" i="4"/>
  <c r="H2225" i="8" l="1"/>
  <c r="D2225" i="8"/>
  <c r="A6674" i="8"/>
  <c r="I6673" i="8"/>
  <c r="B6673" i="8" s="1"/>
  <c r="A6673" i="4"/>
  <c r="G6672" i="4"/>
  <c r="B6672" i="4" s="1"/>
  <c r="E3337" i="4"/>
  <c r="D3336" i="4"/>
  <c r="E2225" i="8" l="1"/>
  <c r="F2226" i="8"/>
  <c r="A6675" i="8"/>
  <c r="I6674" i="8"/>
  <c r="B6674" i="8" s="1"/>
  <c r="A6674" i="4"/>
  <c r="G6673" i="4"/>
  <c r="B6673" i="4" s="1"/>
  <c r="C3337" i="4"/>
  <c r="F3337" i="4"/>
  <c r="G2226" i="8" l="1"/>
  <c r="C2226" i="8"/>
  <c r="I6675" i="8"/>
  <c r="B6675" i="8" s="1"/>
  <c r="A6676" i="8"/>
  <c r="A6675" i="4"/>
  <c r="G6674" i="4"/>
  <c r="B6674" i="4" s="1"/>
  <c r="E3338" i="4"/>
  <c r="D3337" i="4"/>
  <c r="H2226" i="8" l="1"/>
  <c r="D2226" i="8"/>
  <c r="A6677" i="8"/>
  <c r="I6676" i="8"/>
  <c r="B6676" i="8" s="1"/>
  <c r="A6676" i="4"/>
  <c r="G6675" i="4"/>
  <c r="B6675" i="4" s="1"/>
  <c r="F3338" i="4"/>
  <c r="C3338" i="4"/>
  <c r="E2226" i="8" l="1"/>
  <c r="F2227" i="8"/>
  <c r="A6678" i="8"/>
  <c r="I6677" i="8"/>
  <c r="B6677" i="8" s="1"/>
  <c r="A6677" i="4"/>
  <c r="G6676" i="4"/>
  <c r="B6676" i="4" s="1"/>
  <c r="E3339" i="4"/>
  <c r="D3338" i="4"/>
  <c r="G2227" i="8" l="1"/>
  <c r="C2227" i="8"/>
  <c r="A6679" i="8"/>
  <c r="I6678" i="8"/>
  <c r="B6678" i="8" s="1"/>
  <c r="A6678" i="4"/>
  <c r="G6677" i="4"/>
  <c r="B6677" i="4" s="1"/>
  <c r="F3339" i="4"/>
  <c r="C3339" i="4"/>
  <c r="H2227" i="8" l="1"/>
  <c r="D2227" i="8"/>
  <c r="I6679" i="8"/>
  <c r="B6679" i="8" s="1"/>
  <c r="A6680" i="8"/>
  <c r="A6679" i="4"/>
  <c r="G6678" i="4"/>
  <c r="B6678" i="4" s="1"/>
  <c r="E3340" i="4"/>
  <c r="D3339" i="4"/>
  <c r="E2227" i="8" l="1"/>
  <c r="F2228" i="8"/>
  <c r="A6681" i="8"/>
  <c r="I6680" i="8"/>
  <c r="B6680" i="8" s="1"/>
  <c r="A6680" i="4"/>
  <c r="G6679" i="4"/>
  <c r="B6679" i="4" s="1"/>
  <c r="C3340" i="4"/>
  <c r="F3340" i="4"/>
  <c r="G2228" i="8" l="1"/>
  <c r="C2228" i="8"/>
  <c r="A6682" i="8"/>
  <c r="I6681" i="8"/>
  <c r="B6681" i="8" s="1"/>
  <c r="A6681" i="4"/>
  <c r="G6680" i="4"/>
  <c r="B6680" i="4" s="1"/>
  <c r="E3341" i="4"/>
  <c r="D3340" i="4"/>
  <c r="H2228" i="8" l="1"/>
  <c r="D2228" i="8"/>
  <c r="A6683" i="8"/>
  <c r="I6682" i="8"/>
  <c r="B6682" i="8" s="1"/>
  <c r="A6682" i="4"/>
  <c r="G6681" i="4"/>
  <c r="B6681" i="4" s="1"/>
  <c r="C3341" i="4"/>
  <c r="F3341" i="4"/>
  <c r="E2228" i="8" l="1"/>
  <c r="F2229" i="8"/>
  <c r="I6683" i="8"/>
  <c r="B6683" i="8" s="1"/>
  <c r="A6684" i="8"/>
  <c r="A6683" i="4"/>
  <c r="G6682" i="4"/>
  <c r="B6682" i="4" s="1"/>
  <c r="E3342" i="4"/>
  <c r="D3341" i="4"/>
  <c r="C2229" i="8" l="1"/>
  <c r="G2229" i="8"/>
  <c r="A6685" i="8"/>
  <c r="I6684" i="8"/>
  <c r="B6684" i="8" s="1"/>
  <c r="A6684" i="4"/>
  <c r="G6683" i="4"/>
  <c r="B6683" i="4" s="1"/>
  <c r="F3342" i="4"/>
  <c r="C3342" i="4"/>
  <c r="H2229" i="8" l="1"/>
  <c r="D2229" i="8"/>
  <c r="A6686" i="8"/>
  <c r="I6685" i="8"/>
  <c r="B6685" i="8" s="1"/>
  <c r="A6685" i="4"/>
  <c r="G6684" i="4"/>
  <c r="B6684" i="4" s="1"/>
  <c r="E3343" i="4"/>
  <c r="D3342" i="4"/>
  <c r="E2229" i="8" l="1"/>
  <c r="F2230" i="8"/>
  <c r="A6687" i="8"/>
  <c r="I6686" i="8"/>
  <c r="B6686" i="8" s="1"/>
  <c r="A6686" i="4"/>
  <c r="G6685" i="4"/>
  <c r="B6685" i="4" s="1"/>
  <c r="F3343" i="4"/>
  <c r="C3343" i="4"/>
  <c r="G2230" i="8" l="1"/>
  <c r="C2230" i="8"/>
  <c r="I6687" i="8"/>
  <c r="B6687" i="8" s="1"/>
  <c r="A6688" i="8"/>
  <c r="A6687" i="4"/>
  <c r="G6686" i="4"/>
  <c r="B6686" i="4" s="1"/>
  <c r="E3344" i="4"/>
  <c r="D3343" i="4"/>
  <c r="H2230" i="8" l="1"/>
  <c r="D2230" i="8"/>
  <c r="A6689" i="8"/>
  <c r="I6688" i="8"/>
  <c r="B6688" i="8" s="1"/>
  <c r="A6688" i="4"/>
  <c r="G6687" i="4"/>
  <c r="B6687" i="4" s="1"/>
  <c r="C3344" i="4"/>
  <c r="F3344" i="4"/>
  <c r="E2230" i="8" l="1"/>
  <c r="F2231" i="8"/>
  <c r="A6690" i="8"/>
  <c r="I6689" i="8"/>
  <c r="B6689" i="8" s="1"/>
  <c r="A6689" i="4"/>
  <c r="G6688" i="4"/>
  <c r="B6688" i="4" s="1"/>
  <c r="E3345" i="4"/>
  <c r="D3344" i="4"/>
  <c r="C2231" i="8" l="1"/>
  <c r="G2231" i="8"/>
  <c r="A6691" i="8"/>
  <c r="I6690" i="8"/>
  <c r="B6690" i="8" s="1"/>
  <c r="A6690" i="4"/>
  <c r="G6689" i="4"/>
  <c r="B6689" i="4" s="1"/>
  <c r="C3345" i="4"/>
  <c r="F3345" i="4"/>
  <c r="H2231" i="8" l="1"/>
  <c r="D2231" i="8"/>
  <c r="I6691" i="8"/>
  <c r="B6691" i="8" s="1"/>
  <c r="A6692" i="8"/>
  <c r="A6691" i="4"/>
  <c r="G6690" i="4"/>
  <c r="B6690" i="4" s="1"/>
  <c r="E3346" i="4"/>
  <c r="D3345" i="4"/>
  <c r="E2231" i="8" l="1"/>
  <c r="F2232" i="8"/>
  <c r="A6693" i="8"/>
  <c r="I6692" i="8"/>
  <c r="B6692" i="8" s="1"/>
  <c r="A6692" i="4"/>
  <c r="G6691" i="4"/>
  <c r="B6691" i="4" s="1"/>
  <c r="F3346" i="4"/>
  <c r="C3346" i="4"/>
  <c r="G2232" i="8" l="1"/>
  <c r="C2232" i="8"/>
  <c r="A6694" i="8"/>
  <c r="I6693" i="8"/>
  <c r="B6693" i="8" s="1"/>
  <c r="A6693" i="4"/>
  <c r="G6692" i="4"/>
  <c r="B6692" i="4" s="1"/>
  <c r="E3347" i="4"/>
  <c r="D3346" i="4"/>
  <c r="H2232" i="8" l="1"/>
  <c r="D2232" i="8"/>
  <c r="A6695" i="8"/>
  <c r="I6694" i="8"/>
  <c r="B6694" i="8" s="1"/>
  <c r="A6694" i="4"/>
  <c r="G6693" i="4"/>
  <c r="B6693" i="4" s="1"/>
  <c r="F3347" i="4"/>
  <c r="C3347" i="4"/>
  <c r="E2232" i="8" l="1"/>
  <c r="F2233" i="8"/>
  <c r="I6695" i="8"/>
  <c r="B6695" i="8" s="1"/>
  <c r="A6696" i="8"/>
  <c r="A6695" i="4"/>
  <c r="G6694" i="4"/>
  <c r="B6694" i="4" s="1"/>
  <c r="E3348" i="4"/>
  <c r="D3347" i="4"/>
  <c r="C2233" i="8" l="1"/>
  <c r="G2233" i="8"/>
  <c r="A6697" i="8"/>
  <c r="I6696" i="8"/>
  <c r="B6696" i="8" s="1"/>
  <c r="A6696" i="4"/>
  <c r="G6695" i="4"/>
  <c r="B6695" i="4" s="1"/>
  <c r="F3348" i="4"/>
  <c r="C3348" i="4"/>
  <c r="H2233" i="8" l="1"/>
  <c r="D2233" i="8"/>
  <c r="A6698" i="8"/>
  <c r="I6697" i="8"/>
  <c r="B6697" i="8" s="1"/>
  <c r="A6697" i="4"/>
  <c r="G6696" i="4"/>
  <c r="B6696" i="4" s="1"/>
  <c r="E3349" i="4"/>
  <c r="D3348" i="4"/>
  <c r="E2233" i="8" l="1"/>
  <c r="F2234" i="8"/>
  <c r="A6699" i="8"/>
  <c r="I6698" i="8"/>
  <c r="B6698" i="8" s="1"/>
  <c r="A6698" i="4"/>
  <c r="G6697" i="4"/>
  <c r="B6697" i="4" s="1"/>
  <c r="C3349" i="4"/>
  <c r="F3349" i="4"/>
  <c r="G2234" i="8" l="1"/>
  <c r="C2234" i="8"/>
  <c r="I6699" i="8"/>
  <c r="B6699" i="8" s="1"/>
  <c r="A6700" i="8"/>
  <c r="A6699" i="4"/>
  <c r="G6698" i="4"/>
  <c r="B6698" i="4" s="1"/>
  <c r="E3350" i="4"/>
  <c r="D3349" i="4"/>
  <c r="H2234" i="8" l="1"/>
  <c r="D2234" i="8"/>
  <c r="A6701" i="8"/>
  <c r="I6700" i="8"/>
  <c r="B6700" i="8" s="1"/>
  <c r="A6700" i="4"/>
  <c r="G6699" i="4"/>
  <c r="B6699" i="4" s="1"/>
  <c r="C3350" i="4"/>
  <c r="F3350" i="4"/>
  <c r="E2234" i="8" l="1"/>
  <c r="F2235" i="8"/>
  <c r="A6702" i="8"/>
  <c r="I6701" i="8"/>
  <c r="B6701" i="8" s="1"/>
  <c r="A6701" i="4"/>
  <c r="G6700" i="4"/>
  <c r="B6700" i="4" s="1"/>
  <c r="D3350" i="4"/>
  <c r="E3351" i="4"/>
  <c r="C2235" i="8" l="1"/>
  <c r="G2235" i="8"/>
  <c r="A6703" i="8"/>
  <c r="I6702" i="8"/>
  <c r="B6702" i="8" s="1"/>
  <c r="A6702" i="4"/>
  <c r="G6701" i="4"/>
  <c r="B6701" i="4" s="1"/>
  <c r="F3351" i="4"/>
  <c r="C3351" i="4"/>
  <c r="H2235" i="8" l="1"/>
  <c r="D2235" i="8"/>
  <c r="A6704" i="8"/>
  <c r="I6703" i="8"/>
  <c r="B6703" i="8" s="1"/>
  <c r="A6703" i="4"/>
  <c r="G6702" i="4"/>
  <c r="B6702" i="4" s="1"/>
  <c r="E3352" i="4"/>
  <c r="D3351" i="4"/>
  <c r="E2235" i="8" l="1"/>
  <c r="F2236" i="8"/>
  <c r="I6704" i="8"/>
  <c r="B6704" i="8" s="1"/>
  <c r="A6705" i="8"/>
  <c r="A6704" i="4"/>
  <c r="G6703" i="4"/>
  <c r="B6703" i="4" s="1"/>
  <c r="C3352" i="4"/>
  <c r="F3352" i="4"/>
  <c r="G2236" i="8" l="1"/>
  <c r="C2236" i="8"/>
  <c r="A6706" i="8"/>
  <c r="I6705" i="8"/>
  <c r="B6705" i="8" s="1"/>
  <c r="A6705" i="4"/>
  <c r="G6704" i="4"/>
  <c r="B6704" i="4" s="1"/>
  <c r="E3353" i="4"/>
  <c r="D3352" i="4"/>
  <c r="H2236" i="8" l="1"/>
  <c r="D2236" i="8"/>
  <c r="A6707" i="8"/>
  <c r="I6706" i="8"/>
  <c r="B6706" i="8" s="1"/>
  <c r="A6706" i="4"/>
  <c r="G6705" i="4"/>
  <c r="B6705" i="4" s="1"/>
  <c r="F3353" i="4"/>
  <c r="C3353" i="4"/>
  <c r="E2236" i="8" l="1"/>
  <c r="F2237" i="8"/>
  <c r="A6708" i="8"/>
  <c r="I6707" i="8"/>
  <c r="B6707" i="8" s="1"/>
  <c r="A6707" i="4"/>
  <c r="G6706" i="4"/>
  <c r="B6706" i="4" s="1"/>
  <c r="D3353" i="4"/>
  <c r="E3354" i="4"/>
  <c r="C2237" i="8" l="1"/>
  <c r="G2237" i="8"/>
  <c r="I6708" i="8"/>
  <c r="B6708" i="8" s="1"/>
  <c r="A6709" i="8"/>
  <c r="A6708" i="4"/>
  <c r="G6707" i="4"/>
  <c r="B6707" i="4" s="1"/>
  <c r="F3354" i="4"/>
  <c r="C3354" i="4"/>
  <c r="H2237" i="8" l="1"/>
  <c r="D2237" i="8"/>
  <c r="A6710" i="8"/>
  <c r="I6709" i="8"/>
  <c r="B6709" i="8" s="1"/>
  <c r="A6709" i="4"/>
  <c r="G6708" i="4"/>
  <c r="B6708" i="4" s="1"/>
  <c r="D3354" i="4"/>
  <c r="E3355" i="4"/>
  <c r="E2237" i="8" l="1"/>
  <c r="F2238" i="8"/>
  <c r="A6711" i="8"/>
  <c r="I6710" i="8"/>
  <c r="B6710" i="8" s="1"/>
  <c r="A6710" i="4"/>
  <c r="G6709" i="4"/>
  <c r="B6709" i="4" s="1"/>
  <c r="F3355" i="4"/>
  <c r="C3355" i="4"/>
  <c r="G2238" i="8" l="1"/>
  <c r="C2238" i="8"/>
  <c r="A6712" i="8"/>
  <c r="I6711" i="8"/>
  <c r="B6711" i="8" s="1"/>
  <c r="A6711" i="4"/>
  <c r="G6710" i="4"/>
  <c r="B6710" i="4" s="1"/>
  <c r="E3356" i="4"/>
  <c r="D3355" i="4"/>
  <c r="H2238" i="8" l="1"/>
  <c r="D2238" i="8"/>
  <c r="I6712" i="8"/>
  <c r="B6712" i="8" s="1"/>
  <c r="A6713" i="8"/>
  <c r="A6712" i="4"/>
  <c r="G6711" i="4"/>
  <c r="B6711" i="4" s="1"/>
  <c r="F3356" i="4"/>
  <c r="C3356" i="4"/>
  <c r="E2238" i="8" l="1"/>
  <c r="F2239" i="8"/>
  <c r="A6714" i="8"/>
  <c r="I6713" i="8"/>
  <c r="B6713" i="8" s="1"/>
  <c r="A6713" i="4"/>
  <c r="G6712" i="4"/>
  <c r="B6712" i="4" s="1"/>
  <c r="E3357" i="4"/>
  <c r="D3356" i="4"/>
  <c r="G2239" i="8" l="1"/>
  <c r="C2239" i="8"/>
  <c r="A6715" i="8"/>
  <c r="I6714" i="8"/>
  <c r="B6714" i="8" s="1"/>
  <c r="A6714" i="4"/>
  <c r="G6713" i="4"/>
  <c r="B6713" i="4" s="1"/>
  <c r="C3357" i="4"/>
  <c r="F3357" i="4"/>
  <c r="H2239" i="8" l="1"/>
  <c r="D2239" i="8"/>
  <c r="A6716" i="8"/>
  <c r="I6715" i="8"/>
  <c r="B6715" i="8" s="1"/>
  <c r="A6715" i="4"/>
  <c r="G6714" i="4"/>
  <c r="B6714" i="4" s="1"/>
  <c r="D3357" i="4"/>
  <c r="E3358" i="4"/>
  <c r="E2239" i="8" l="1"/>
  <c r="F2240" i="8"/>
  <c r="I6716" i="8"/>
  <c r="B6716" i="8" s="1"/>
  <c r="A6717" i="8"/>
  <c r="A6716" i="4"/>
  <c r="G6715" i="4"/>
  <c r="B6715" i="4" s="1"/>
  <c r="C3358" i="4"/>
  <c r="F3358" i="4"/>
  <c r="G2240" i="8" l="1"/>
  <c r="C2240" i="8"/>
  <c r="A6718" i="8"/>
  <c r="I6717" i="8"/>
  <c r="B6717" i="8" s="1"/>
  <c r="A6717" i="4"/>
  <c r="G6716" i="4"/>
  <c r="B6716" i="4" s="1"/>
  <c r="E3359" i="4"/>
  <c r="D3358" i="4"/>
  <c r="H2240" i="8" l="1"/>
  <c r="D2240" i="8"/>
  <c r="A6719" i="8"/>
  <c r="I6718" i="8"/>
  <c r="B6718" i="8" s="1"/>
  <c r="A6718" i="4"/>
  <c r="G6717" i="4"/>
  <c r="B6717" i="4" s="1"/>
  <c r="C3359" i="4"/>
  <c r="F3359" i="4"/>
  <c r="E2240" i="8" l="1"/>
  <c r="F2241" i="8"/>
  <c r="A6720" i="8"/>
  <c r="I6719" i="8"/>
  <c r="B6719" i="8" s="1"/>
  <c r="A6719" i="4"/>
  <c r="G6718" i="4"/>
  <c r="B6718" i="4" s="1"/>
  <c r="D3359" i="4"/>
  <c r="E3360" i="4"/>
  <c r="C2241" i="8" l="1"/>
  <c r="G2241" i="8"/>
  <c r="I6720" i="8"/>
  <c r="B6720" i="8" s="1"/>
  <c r="A6721" i="8"/>
  <c r="A6720" i="4"/>
  <c r="G6719" i="4"/>
  <c r="B6719" i="4" s="1"/>
  <c r="F3360" i="4"/>
  <c r="C3360" i="4"/>
  <c r="H2241" i="8" l="1"/>
  <c r="D2241" i="8"/>
  <c r="A6722" i="8"/>
  <c r="I6721" i="8"/>
  <c r="B6721" i="8" s="1"/>
  <c r="A6721" i="4"/>
  <c r="G6720" i="4"/>
  <c r="B6720" i="4" s="1"/>
  <c r="E3361" i="4"/>
  <c r="D3360" i="4"/>
  <c r="E2241" i="8" l="1"/>
  <c r="F2242" i="8"/>
  <c r="A6723" i="8"/>
  <c r="I6722" i="8"/>
  <c r="B6722" i="8" s="1"/>
  <c r="A6722" i="4"/>
  <c r="G6721" i="4"/>
  <c r="B6721" i="4" s="1"/>
  <c r="F3361" i="4"/>
  <c r="C3361" i="4"/>
  <c r="G2242" i="8" l="1"/>
  <c r="C2242" i="8"/>
  <c r="A6724" i="8"/>
  <c r="I6723" i="8"/>
  <c r="B6723" i="8" s="1"/>
  <c r="A6723" i="4"/>
  <c r="G6722" i="4"/>
  <c r="B6722" i="4" s="1"/>
  <c r="E3362" i="4"/>
  <c r="D3361" i="4"/>
  <c r="H2242" i="8" l="1"/>
  <c r="D2242" i="8"/>
  <c r="I6724" i="8"/>
  <c r="B6724" i="8" s="1"/>
  <c r="A6725" i="8"/>
  <c r="A6724" i="4"/>
  <c r="G6723" i="4"/>
  <c r="B6723" i="4" s="1"/>
  <c r="C3362" i="4"/>
  <c r="F3362" i="4"/>
  <c r="E2242" i="8" l="1"/>
  <c r="F2243" i="8"/>
  <c r="A6726" i="8"/>
  <c r="I6725" i="8"/>
  <c r="B6725" i="8" s="1"/>
  <c r="A6725" i="4"/>
  <c r="G6724" i="4"/>
  <c r="B6724" i="4" s="1"/>
  <c r="D3362" i="4"/>
  <c r="E3363" i="4"/>
  <c r="C2243" i="8" l="1"/>
  <c r="G2243" i="8"/>
  <c r="A6727" i="8"/>
  <c r="I6726" i="8"/>
  <c r="B6726" i="8" s="1"/>
  <c r="A6726" i="4"/>
  <c r="G6725" i="4"/>
  <c r="B6725" i="4" s="1"/>
  <c r="C3363" i="4"/>
  <c r="F3363" i="4"/>
  <c r="H2243" i="8" l="1"/>
  <c r="D2243" i="8"/>
  <c r="A6728" i="8"/>
  <c r="I6727" i="8"/>
  <c r="B6727" i="8" s="1"/>
  <c r="A6727" i="4"/>
  <c r="G6726" i="4"/>
  <c r="B6726" i="4" s="1"/>
  <c r="E3364" i="4"/>
  <c r="D3363" i="4"/>
  <c r="E2243" i="8" l="1"/>
  <c r="F2244" i="8"/>
  <c r="I6728" i="8"/>
  <c r="B6728" i="8" s="1"/>
  <c r="A6729" i="8"/>
  <c r="A6728" i="4"/>
  <c r="G6727" i="4"/>
  <c r="B6727" i="4" s="1"/>
  <c r="C3364" i="4"/>
  <c r="F3364" i="4"/>
  <c r="C2244" i="8" l="1"/>
  <c r="G2244" i="8"/>
  <c r="A6730" i="8"/>
  <c r="I6729" i="8"/>
  <c r="B6729" i="8" s="1"/>
  <c r="A6729" i="4"/>
  <c r="G6728" i="4"/>
  <c r="B6728" i="4" s="1"/>
  <c r="D3364" i="4"/>
  <c r="E3365" i="4"/>
  <c r="H2244" i="8" l="1"/>
  <c r="D2244" i="8"/>
  <c r="A6731" i="8"/>
  <c r="I6730" i="8"/>
  <c r="B6730" i="8" s="1"/>
  <c r="A6730" i="4"/>
  <c r="G6729" i="4"/>
  <c r="B6729" i="4" s="1"/>
  <c r="F3365" i="4"/>
  <c r="C3365" i="4"/>
  <c r="E2244" i="8" l="1"/>
  <c r="F2245" i="8"/>
  <c r="A6732" i="8"/>
  <c r="I6731" i="8"/>
  <c r="B6731" i="8" s="1"/>
  <c r="A6731" i="4"/>
  <c r="G6730" i="4"/>
  <c r="B6730" i="4" s="1"/>
  <c r="E3366" i="4"/>
  <c r="D3365" i="4"/>
  <c r="C2245" i="8" l="1"/>
  <c r="G2245" i="8"/>
  <c r="I6732" i="8"/>
  <c r="B6732" i="8" s="1"/>
  <c r="A6733" i="8"/>
  <c r="A6732" i="4"/>
  <c r="G6731" i="4"/>
  <c r="B6731" i="4" s="1"/>
  <c r="C3366" i="4"/>
  <c r="F3366" i="4"/>
  <c r="H2245" i="8" l="1"/>
  <c r="D2245" i="8"/>
  <c r="A6734" i="8"/>
  <c r="I6733" i="8"/>
  <c r="B6733" i="8" s="1"/>
  <c r="A6733" i="4"/>
  <c r="G6732" i="4"/>
  <c r="B6732" i="4" s="1"/>
  <c r="E3367" i="4"/>
  <c r="D3366" i="4"/>
  <c r="E2245" i="8" l="1"/>
  <c r="F2246" i="8"/>
  <c r="A6735" i="8"/>
  <c r="I6734" i="8"/>
  <c r="B6734" i="8" s="1"/>
  <c r="A6734" i="4"/>
  <c r="G6733" i="4"/>
  <c r="B6733" i="4" s="1"/>
  <c r="C3367" i="4"/>
  <c r="F3367" i="4"/>
  <c r="C2246" i="8" l="1"/>
  <c r="G2246" i="8"/>
  <c r="A6736" i="8"/>
  <c r="I6735" i="8"/>
  <c r="B6735" i="8" s="1"/>
  <c r="A6735" i="4"/>
  <c r="G6734" i="4"/>
  <c r="B6734" i="4" s="1"/>
  <c r="E3368" i="4"/>
  <c r="D3367" i="4"/>
  <c r="H2246" i="8" l="1"/>
  <c r="D2246" i="8"/>
  <c r="I6736" i="8"/>
  <c r="B6736" i="8" s="1"/>
  <c r="A6737" i="8"/>
  <c r="A6736" i="4"/>
  <c r="G6735" i="4"/>
  <c r="B6735" i="4" s="1"/>
  <c r="F3368" i="4"/>
  <c r="C3368" i="4"/>
  <c r="E2246" i="8" l="1"/>
  <c r="F2247" i="8"/>
  <c r="A6738" i="8"/>
  <c r="I6737" i="8"/>
  <c r="B6737" i="8" s="1"/>
  <c r="A6737" i="4"/>
  <c r="G6736" i="4"/>
  <c r="B6736" i="4" s="1"/>
  <c r="E3369" i="4"/>
  <c r="D3368" i="4"/>
  <c r="G2247" i="8" l="1"/>
  <c r="C2247" i="8"/>
  <c r="A6739" i="8"/>
  <c r="I6738" i="8"/>
  <c r="B6738" i="8" s="1"/>
  <c r="A6738" i="4"/>
  <c r="G6737" i="4"/>
  <c r="B6737" i="4" s="1"/>
  <c r="F3369" i="4"/>
  <c r="C3369" i="4"/>
  <c r="H2247" i="8" l="1"/>
  <c r="D2247" i="8"/>
  <c r="A6740" i="8"/>
  <c r="I6739" i="8"/>
  <c r="B6739" i="8" s="1"/>
  <c r="A6739" i="4"/>
  <c r="G6738" i="4"/>
  <c r="B6738" i="4" s="1"/>
  <c r="D3369" i="4"/>
  <c r="E3370" i="4"/>
  <c r="E2247" i="8" l="1"/>
  <c r="F2248" i="8"/>
  <c r="I6740" i="8"/>
  <c r="B6740" i="8" s="1"/>
  <c r="A6741" i="8"/>
  <c r="A6740" i="4"/>
  <c r="G6739" i="4"/>
  <c r="B6739" i="4" s="1"/>
  <c r="C3370" i="4"/>
  <c r="F3370" i="4"/>
  <c r="C2248" i="8" l="1"/>
  <c r="G2248" i="8"/>
  <c r="A6742" i="8"/>
  <c r="I6741" i="8"/>
  <c r="B6741" i="8" s="1"/>
  <c r="A6741" i="4"/>
  <c r="G6740" i="4"/>
  <c r="B6740" i="4" s="1"/>
  <c r="D3370" i="4"/>
  <c r="E3371" i="4"/>
  <c r="H2248" i="8" l="1"/>
  <c r="D2248" i="8"/>
  <c r="A6743" i="8"/>
  <c r="I6742" i="8"/>
  <c r="B6742" i="8" s="1"/>
  <c r="A6742" i="4"/>
  <c r="G6741" i="4"/>
  <c r="B6741" i="4" s="1"/>
  <c r="F3371" i="4"/>
  <c r="C3371" i="4"/>
  <c r="E2248" i="8" l="1"/>
  <c r="F2249" i="8"/>
  <c r="A6744" i="8"/>
  <c r="I6743" i="8"/>
  <c r="B6743" i="8" s="1"/>
  <c r="A6743" i="4"/>
  <c r="G6742" i="4"/>
  <c r="B6742" i="4" s="1"/>
  <c r="D3371" i="4"/>
  <c r="E3372" i="4"/>
  <c r="G2249" i="8" l="1"/>
  <c r="C2249" i="8"/>
  <c r="I6744" i="8"/>
  <c r="B6744" i="8" s="1"/>
  <c r="A6745" i="8"/>
  <c r="A6744" i="4"/>
  <c r="G6743" i="4"/>
  <c r="B6743" i="4" s="1"/>
  <c r="C3372" i="4"/>
  <c r="F3372" i="4"/>
  <c r="H2249" i="8" l="1"/>
  <c r="D2249" i="8"/>
  <c r="A6746" i="8"/>
  <c r="I6745" i="8"/>
  <c r="B6745" i="8" s="1"/>
  <c r="A6745" i="4"/>
  <c r="G6744" i="4"/>
  <c r="B6744" i="4" s="1"/>
  <c r="E3373" i="4"/>
  <c r="D3372" i="4"/>
  <c r="E2249" i="8" l="1"/>
  <c r="F2250" i="8"/>
  <c r="A6747" i="8"/>
  <c r="I6746" i="8"/>
  <c r="B6746" i="8" s="1"/>
  <c r="A6746" i="4"/>
  <c r="G6745" i="4"/>
  <c r="B6745" i="4" s="1"/>
  <c r="F3373" i="4"/>
  <c r="C3373" i="4"/>
  <c r="C2250" i="8" l="1"/>
  <c r="G2250" i="8"/>
  <c r="A6748" i="8"/>
  <c r="I6747" i="8"/>
  <c r="B6747" i="8" s="1"/>
  <c r="A6747" i="4"/>
  <c r="G6746" i="4"/>
  <c r="B6746" i="4" s="1"/>
  <c r="D3373" i="4"/>
  <c r="E3374" i="4"/>
  <c r="H2250" i="8" l="1"/>
  <c r="D2250" i="8"/>
  <c r="I6748" i="8"/>
  <c r="B6748" i="8" s="1"/>
  <c r="A6749" i="8"/>
  <c r="A6748" i="4"/>
  <c r="G6747" i="4"/>
  <c r="B6747" i="4" s="1"/>
  <c r="F3374" i="4"/>
  <c r="C3374" i="4"/>
  <c r="E2250" i="8" l="1"/>
  <c r="F2251" i="8"/>
  <c r="A6750" i="8"/>
  <c r="I6749" i="8"/>
  <c r="B6749" i="8" s="1"/>
  <c r="A6749" i="4"/>
  <c r="G6748" i="4"/>
  <c r="B6748" i="4" s="1"/>
  <c r="D3374" i="4"/>
  <c r="E3375" i="4"/>
  <c r="G2251" i="8" l="1"/>
  <c r="C2251" i="8"/>
  <c r="A6751" i="8"/>
  <c r="I6750" i="8"/>
  <c r="B6750" i="8" s="1"/>
  <c r="A6750" i="4"/>
  <c r="G6749" i="4"/>
  <c r="B6749" i="4" s="1"/>
  <c r="C3375" i="4"/>
  <c r="F3375" i="4"/>
  <c r="H2251" i="8" l="1"/>
  <c r="D2251" i="8"/>
  <c r="A6752" i="8"/>
  <c r="I6751" i="8"/>
  <c r="B6751" i="8" s="1"/>
  <c r="A6751" i="4"/>
  <c r="G6750" i="4"/>
  <c r="B6750" i="4" s="1"/>
  <c r="E3376" i="4"/>
  <c r="D3375" i="4"/>
  <c r="E2251" i="8" l="1"/>
  <c r="F2252" i="8"/>
  <c r="I6752" i="8"/>
  <c r="B6752" i="8" s="1"/>
  <c r="A6753" i="8"/>
  <c r="A6752" i="4"/>
  <c r="G6751" i="4"/>
  <c r="B6751" i="4" s="1"/>
  <c r="F3376" i="4"/>
  <c r="C3376" i="4"/>
  <c r="C2252" i="8" l="1"/>
  <c r="G2252" i="8"/>
  <c r="A6754" i="8"/>
  <c r="I6753" i="8"/>
  <c r="B6753" i="8" s="1"/>
  <c r="A6753" i="4"/>
  <c r="G6752" i="4"/>
  <c r="B6752" i="4" s="1"/>
  <c r="D3376" i="4"/>
  <c r="E3377" i="4"/>
  <c r="H2252" i="8" l="1"/>
  <c r="D2252" i="8"/>
  <c r="A6755" i="8"/>
  <c r="I6754" i="8"/>
  <c r="B6754" i="8" s="1"/>
  <c r="A6754" i="4"/>
  <c r="G6753" i="4"/>
  <c r="B6753" i="4" s="1"/>
  <c r="F3377" i="4"/>
  <c r="C3377" i="4"/>
  <c r="E2252" i="8" l="1"/>
  <c r="F2253" i="8"/>
  <c r="A6756" i="8"/>
  <c r="I6755" i="8"/>
  <c r="B6755" i="8" s="1"/>
  <c r="A6755" i="4"/>
  <c r="G6754" i="4"/>
  <c r="B6754" i="4" s="1"/>
  <c r="D3377" i="4"/>
  <c r="E3378" i="4"/>
  <c r="G2253" i="8" l="1"/>
  <c r="C2253" i="8"/>
  <c r="I6756" i="8"/>
  <c r="B6756" i="8" s="1"/>
  <c r="A6757" i="8"/>
  <c r="A6756" i="4"/>
  <c r="G6755" i="4"/>
  <c r="B6755" i="4" s="1"/>
  <c r="C3378" i="4"/>
  <c r="F3378" i="4"/>
  <c r="H2253" i="8" l="1"/>
  <c r="D2253" i="8"/>
  <c r="A6758" i="8"/>
  <c r="I6757" i="8"/>
  <c r="B6757" i="8" s="1"/>
  <c r="A6757" i="4"/>
  <c r="G6756" i="4"/>
  <c r="B6756" i="4" s="1"/>
  <c r="E3379" i="4"/>
  <c r="D3378" i="4"/>
  <c r="E2253" i="8" l="1"/>
  <c r="F2254" i="8"/>
  <c r="A6759" i="8"/>
  <c r="I6758" i="8"/>
  <c r="B6758" i="8" s="1"/>
  <c r="A6758" i="4"/>
  <c r="G6757" i="4"/>
  <c r="B6757" i="4" s="1"/>
  <c r="F3379" i="4"/>
  <c r="C3379" i="4"/>
  <c r="C2254" i="8" l="1"/>
  <c r="G2254" i="8"/>
  <c r="A6760" i="8"/>
  <c r="I6759" i="8"/>
  <c r="B6759" i="8" s="1"/>
  <c r="A6759" i="4"/>
  <c r="G6758" i="4"/>
  <c r="B6758" i="4" s="1"/>
  <c r="D3379" i="4"/>
  <c r="E3380" i="4"/>
  <c r="H2254" i="8" l="1"/>
  <c r="D2254" i="8"/>
  <c r="I6760" i="8"/>
  <c r="B6760" i="8" s="1"/>
  <c r="A6761" i="8"/>
  <c r="A6760" i="4"/>
  <c r="G6759" i="4"/>
  <c r="B6759" i="4" s="1"/>
  <c r="F3380" i="4"/>
  <c r="C3380" i="4"/>
  <c r="E2254" i="8" l="1"/>
  <c r="F2255" i="8"/>
  <c r="A6762" i="8"/>
  <c r="I6761" i="8"/>
  <c r="B6761" i="8" s="1"/>
  <c r="A6761" i="4"/>
  <c r="G6760" i="4"/>
  <c r="B6760" i="4" s="1"/>
  <c r="D3380" i="4"/>
  <c r="E3381" i="4"/>
  <c r="G2255" i="8" l="1"/>
  <c r="C2255" i="8"/>
  <c r="A6763" i="8"/>
  <c r="I6762" i="8"/>
  <c r="B6762" i="8" s="1"/>
  <c r="A6762" i="4"/>
  <c r="G6761" i="4"/>
  <c r="B6761" i="4" s="1"/>
  <c r="C3381" i="4"/>
  <c r="F3381" i="4"/>
  <c r="H2255" i="8" l="1"/>
  <c r="D2255" i="8"/>
  <c r="A6764" i="8"/>
  <c r="I6763" i="8"/>
  <c r="B6763" i="8" s="1"/>
  <c r="A6763" i="4"/>
  <c r="G6762" i="4"/>
  <c r="B6762" i="4" s="1"/>
  <c r="E3382" i="4"/>
  <c r="D3381" i="4"/>
  <c r="E2255" i="8" l="1"/>
  <c r="F2256" i="8"/>
  <c r="I6764" i="8"/>
  <c r="B6764" i="8" s="1"/>
  <c r="A6765" i="8"/>
  <c r="A6764" i="4"/>
  <c r="G6763" i="4"/>
  <c r="B6763" i="4" s="1"/>
  <c r="F3382" i="4"/>
  <c r="C3382" i="4"/>
  <c r="C2256" i="8" l="1"/>
  <c r="G2256" i="8"/>
  <c r="A6766" i="8"/>
  <c r="I6765" i="8"/>
  <c r="B6765" i="8" s="1"/>
  <c r="A6765" i="4"/>
  <c r="G6764" i="4"/>
  <c r="B6764" i="4" s="1"/>
  <c r="D3382" i="4"/>
  <c r="E3383" i="4"/>
  <c r="H2256" i="8" l="1"/>
  <c r="D2256" i="8"/>
  <c r="A6767" i="8"/>
  <c r="I6766" i="8"/>
  <c r="B6766" i="8" s="1"/>
  <c r="A6766" i="4"/>
  <c r="G6765" i="4"/>
  <c r="B6765" i="4" s="1"/>
  <c r="F3383" i="4"/>
  <c r="C3383" i="4"/>
  <c r="E2256" i="8" l="1"/>
  <c r="F2257" i="8"/>
  <c r="A6768" i="8"/>
  <c r="I6767" i="8"/>
  <c r="B6767" i="8" s="1"/>
  <c r="A6767" i="4"/>
  <c r="G6766" i="4"/>
  <c r="B6766" i="4" s="1"/>
  <c r="D3383" i="4"/>
  <c r="E3384" i="4"/>
  <c r="C2257" i="8" l="1"/>
  <c r="G2257" i="8"/>
  <c r="I6768" i="8"/>
  <c r="B6768" i="8" s="1"/>
  <c r="A6769" i="8"/>
  <c r="A6768" i="4"/>
  <c r="G6767" i="4"/>
  <c r="B6767" i="4" s="1"/>
  <c r="C3384" i="4"/>
  <c r="F3384" i="4"/>
  <c r="H2257" i="8" l="1"/>
  <c r="D2257" i="8"/>
  <c r="A6770" i="8"/>
  <c r="I6769" i="8"/>
  <c r="B6769" i="8" s="1"/>
  <c r="A6769" i="4"/>
  <c r="G6768" i="4"/>
  <c r="B6768" i="4" s="1"/>
  <c r="E3385" i="4"/>
  <c r="D3384" i="4"/>
  <c r="E2257" i="8" l="1"/>
  <c r="F2258" i="8"/>
  <c r="A6771" i="8"/>
  <c r="I6770" i="8"/>
  <c r="B6770" i="8" s="1"/>
  <c r="A6770" i="4"/>
  <c r="G6769" i="4"/>
  <c r="B6769" i="4" s="1"/>
  <c r="C3385" i="4"/>
  <c r="F3385" i="4"/>
  <c r="G2258" i="8" l="1"/>
  <c r="C2258" i="8"/>
  <c r="A6772" i="8"/>
  <c r="I6771" i="8"/>
  <c r="B6771" i="8" s="1"/>
  <c r="A6771" i="4"/>
  <c r="G6770" i="4"/>
  <c r="B6770" i="4" s="1"/>
  <c r="E3386" i="4"/>
  <c r="D3385" i="4"/>
  <c r="H2258" i="8" l="1"/>
  <c r="D2258" i="8"/>
  <c r="I6772" i="8"/>
  <c r="B6772" i="8" s="1"/>
  <c r="A6773" i="8"/>
  <c r="A6772" i="4"/>
  <c r="G6771" i="4"/>
  <c r="B6771" i="4" s="1"/>
  <c r="F3386" i="4"/>
  <c r="C3386" i="4"/>
  <c r="E2258" i="8" l="1"/>
  <c r="F2259" i="8"/>
  <c r="A6774" i="8"/>
  <c r="I6773" i="8"/>
  <c r="B6773" i="8" s="1"/>
  <c r="A6773" i="4"/>
  <c r="G6772" i="4"/>
  <c r="B6772" i="4" s="1"/>
  <c r="E3387" i="4"/>
  <c r="D3386" i="4"/>
  <c r="G2259" i="8" l="1"/>
  <c r="C2259" i="8"/>
  <c r="A6775" i="8"/>
  <c r="I6774" i="8"/>
  <c r="B6774" i="8" s="1"/>
  <c r="A6774" i="4"/>
  <c r="G6773" i="4"/>
  <c r="B6773" i="4" s="1"/>
  <c r="F3387" i="4"/>
  <c r="C3387" i="4"/>
  <c r="H2259" i="8" l="1"/>
  <c r="D2259" i="8"/>
  <c r="A6776" i="8"/>
  <c r="I6775" i="8"/>
  <c r="B6775" i="8" s="1"/>
  <c r="A6775" i="4"/>
  <c r="G6774" i="4"/>
  <c r="B6774" i="4" s="1"/>
  <c r="E3388" i="4"/>
  <c r="D3387" i="4"/>
  <c r="E2259" i="8" l="1"/>
  <c r="F2260" i="8"/>
  <c r="I6776" i="8"/>
  <c r="B6776" i="8" s="1"/>
  <c r="A6777" i="8"/>
  <c r="A6776" i="4"/>
  <c r="G6775" i="4"/>
  <c r="B6775" i="4" s="1"/>
  <c r="C3388" i="4"/>
  <c r="F3388" i="4"/>
  <c r="G2260" i="8" l="1"/>
  <c r="C2260" i="8"/>
  <c r="A6778" i="8"/>
  <c r="I6777" i="8"/>
  <c r="B6777" i="8" s="1"/>
  <c r="A6777" i="4"/>
  <c r="G6776" i="4"/>
  <c r="B6776" i="4" s="1"/>
  <c r="E3389" i="4"/>
  <c r="D3388" i="4"/>
  <c r="H2260" i="8" l="1"/>
  <c r="D2260" i="8"/>
  <c r="A6779" i="8"/>
  <c r="I6778" i="8"/>
  <c r="B6778" i="8" s="1"/>
  <c r="A6778" i="4"/>
  <c r="G6777" i="4"/>
  <c r="B6777" i="4" s="1"/>
  <c r="C3389" i="4"/>
  <c r="F3389" i="4"/>
  <c r="E2260" i="8" l="1"/>
  <c r="F2261" i="8"/>
  <c r="A6780" i="8"/>
  <c r="I6779" i="8"/>
  <c r="B6779" i="8" s="1"/>
  <c r="A6779" i="4"/>
  <c r="G6778" i="4"/>
  <c r="B6778" i="4" s="1"/>
  <c r="E3390" i="4"/>
  <c r="D3389" i="4"/>
  <c r="C2261" i="8" l="1"/>
  <c r="G2261" i="8"/>
  <c r="I6780" i="8"/>
  <c r="B6780" i="8" s="1"/>
  <c r="A6781" i="8"/>
  <c r="A6780" i="4"/>
  <c r="G6779" i="4"/>
  <c r="B6779" i="4" s="1"/>
  <c r="F3390" i="4"/>
  <c r="C3390" i="4"/>
  <c r="H2261" i="8" l="1"/>
  <c r="D2261" i="8"/>
  <c r="A6782" i="8"/>
  <c r="I6781" i="8"/>
  <c r="B6781" i="8" s="1"/>
  <c r="A6781" i="4"/>
  <c r="G6780" i="4"/>
  <c r="B6780" i="4" s="1"/>
  <c r="E3391" i="4"/>
  <c r="D3390" i="4"/>
  <c r="E2261" i="8" l="1"/>
  <c r="F2262" i="8"/>
  <c r="A6783" i="8"/>
  <c r="I6782" i="8"/>
  <c r="B6782" i="8" s="1"/>
  <c r="A6782" i="4"/>
  <c r="G6781" i="4"/>
  <c r="B6781" i="4" s="1"/>
  <c r="F3391" i="4"/>
  <c r="C3391" i="4"/>
  <c r="G2262" i="8" l="1"/>
  <c r="C2262" i="8"/>
  <c r="A6784" i="8"/>
  <c r="I6783" i="8"/>
  <c r="B6783" i="8" s="1"/>
  <c r="A6783" i="4"/>
  <c r="G6782" i="4"/>
  <c r="B6782" i="4" s="1"/>
  <c r="E3392" i="4"/>
  <c r="D3391" i="4"/>
  <c r="H2262" i="8" l="1"/>
  <c r="D2262" i="8"/>
  <c r="I6784" i="8"/>
  <c r="B6784" i="8" s="1"/>
  <c r="A6785" i="8"/>
  <c r="A6784" i="4"/>
  <c r="G6783" i="4"/>
  <c r="B6783" i="4" s="1"/>
  <c r="C3392" i="4"/>
  <c r="F3392" i="4"/>
  <c r="E2262" i="8" l="1"/>
  <c r="F2263" i="8"/>
  <c r="A6786" i="8"/>
  <c r="I6785" i="8"/>
  <c r="B6785" i="8" s="1"/>
  <c r="A6785" i="4"/>
  <c r="G6784" i="4"/>
  <c r="B6784" i="4" s="1"/>
  <c r="E3393" i="4"/>
  <c r="D3392" i="4"/>
  <c r="C2263" i="8" l="1"/>
  <c r="G2263" i="8"/>
  <c r="A6787" i="8"/>
  <c r="I6786" i="8"/>
  <c r="B6786" i="8" s="1"/>
  <c r="A6786" i="4"/>
  <c r="G6785" i="4"/>
  <c r="B6785" i="4" s="1"/>
  <c r="C3393" i="4"/>
  <c r="F3393" i="4"/>
  <c r="H2263" i="8" l="1"/>
  <c r="D2263" i="8"/>
  <c r="A6788" i="8"/>
  <c r="I6787" i="8"/>
  <c r="B6787" i="8" s="1"/>
  <c r="A6787" i="4"/>
  <c r="G6786" i="4"/>
  <c r="B6786" i="4" s="1"/>
  <c r="D3393" i="4"/>
  <c r="E3394" i="4"/>
  <c r="E2263" i="8" l="1"/>
  <c r="F2264" i="8"/>
  <c r="I6788" i="8"/>
  <c r="B6788" i="8" s="1"/>
  <c r="A6789" i="8"/>
  <c r="A6788" i="4"/>
  <c r="G6787" i="4"/>
  <c r="B6787" i="4" s="1"/>
  <c r="F3394" i="4"/>
  <c r="C3394" i="4"/>
  <c r="G2264" i="8" l="1"/>
  <c r="C2264" i="8"/>
  <c r="A6790" i="8"/>
  <c r="I6789" i="8"/>
  <c r="B6789" i="8" s="1"/>
  <c r="A6789" i="4"/>
  <c r="G6788" i="4"/>
  <c r="B6788" i="4" s="1"/>
  <c r="E3395" i="4"/>
  <c r="D3394" i="4"/>
  <c r="H2264" i="8" l="1"/>
  <c r="D2264" i="8"/>
  <c r="A6791" i="8"/>
  <c r="I6790" i="8"/>
  <c r="B6790" i="8" s="1"/>
  <c r="A6790" i="4"/>
  <c r="G6789" i="4"/>
  <c r="B6789" i="4" s="1"/>
  <c r="C3395" i="4"/>
  <c r="F3395" i="4"/>
  <c r="E2264" i="8" l="1"/>
  <c r="F2265" i="8"/>
  <c r="A6792" i="8"/>
  <c r="I6791" i="8"/>
  <c r="B6791" i="8" s="1"/>
  <c r="A6791" i="4"/>
  <c r="G6790" i="4"/>
  <c r="B6790" i="4" s="1"/>
  <c r="E3396" i="4"/>
  <c r="D3395" i="4"/>
  <c r="G2265" i="8" l="1"/>
  <c r="C2265" i="8"/>
  <c r="I6792" i="8"/>
  <c r="B6792" i="8" s="1"/>
  <c r="A6793" i="8"/>
  <c r="A6792" i="4"/>
  <c r="G6791" i="4"/>
  <c r="B6791" i="4" s="1"/>
  <c r="F3396" i="4"/>
  <c r="C3396" i="4"/>
  <c r="H2265" i="8" l="1"/>
  <c r="D2265" i="8"/>
  <c r="A6794" i="8"/>
  <c r="I6793" i="8"/>
  <c r="B6793" i="8" s="1"/>
  <c r="A6793" i="4"/>
  <c r="G6792" i="4"/>
  <c r="B6792" i="4" s="1"/>
  <c r="E3397" i="4"/>
  <c r="D3396" i="4"/>
  <c r="E2265" i="8" l="1"/>
  <c r="F2266" i="8"/>
  <c r="A6795" i="8"/>
  <c r="I6794" i="8"/>
  <c r="B6794" i="8" s="1"/>
  <c r="A6794" i="4"/>
  <c r="G6793" i="4"/>
  <c r="B6793" i="4" s="1"/>
  <c r="F3397" i="4"/>
  <c r="C3397" i="4"/>
  <c r="G2266" i="8" l="1"/>
  <c r="C2266" i="8"/>
  <c r="A6796" i="8"/>
  <c r="I6795" i="8"/>
  <c r="B6795" i="8" s="1"/>
  <c r="A6795" i="4"/>
  <c r="G6794" i="4"/>
  <c r="B6794" i="4" s="1"/>
  <c r="E3398" i="4"/>
  <c r="D3397" i="4"/>
  <c r="H2266" i="8" l="1"/>
  <c r="D2266" i="8"/>
  <c r="I6796" i="8"/>
  <c r="B6796" i="8" s="1"/>
  <c r="A6797" i="8"/>
  <c r="A6796" i="4"/>
  <c r="G6795" i="4"/>
  <c r="B6795" i="4" s="1"/>
  <c r="F3398" i="4"/>
  <c r="C3398" i="4"/>
  <c r="E2266" i="8" l="1"/>
  <c r="F2267" i="8"/>
  <c r="A6798" i="8"/>
  <c r="I6797" i="8"/>
  <c r="B6797" i="8" s="1"/>
  <c r="A6797" i="4"/>
  <c r="G6796" i="4"/>
  <c r="B6796" i="4" s="1"/>
  <c r="E3399" i="4"/>
  <c r="D3398" i="4"/>
  <c r="G2267" i="8" l="1"/>
  <c r="C2267" i="8"/>
  <c r="A6799" i="8"/>
  <c r="I6798" i="8"/>
  <c r="B6798" i="8" s="1"/>
  <c r="A6798" i="4"/>
  <c r="G6797" i="4"/>
  <c r="B6797" i="4" s="1"/>
  <c r="F3399" i="4"/>
  <c r="C3399" i="4"/>
  <c r="H2267" i="8" l="1"/>
  <c r="D2267" i="8"/>
  <c r="A6800" i="8"/>
  <c r="I6799" i="8"/>
  <c r="B6799" i="8" s="1"/>
  <c r="A6799" i="4"/>
  <c r="G6798" i="4"/>
  <c r="B6798" i="4" s="1"/>
  <c r="E3400" i="4"/>
  <c r="D3399" i="4"/>
  <c r="E2267" i="8" l="1"/>
  <c r="F2268" i="8"/>
  <c r="I6800" i="8"/>
  <c r="B6800" i="8" s="1"/>
  <c r="A6801" i="8"/>
  <c r="A6800" i="4"/>
  <c r="G6799" i="4"/>
  <c r="B6799" i="4" s="1"/>
  <c r="F3400" i="4"/>
  <c r="C3400" i="4"/>
  <c r="G2268" i="8" l="1"/>
  <c r="C2268" i="8"/>
  <c r="A6802" i="8"/>
  <c r="I6801" i="8"/>
  <c r="B6801" i="8" s="1"/>
  <c r="A6801" i="4"/>
  <c r="G6800" i="4"/>
  <c r="B6800" i="4" s="1"/>
  <c r="E3401" i="4"/>
  <c r="D3400" i="4"/>
  <c r="H2268" i="8" l="1"/>
  <c r="D2268" i="8"/>
  <c r="A6803" i="8"/>
  <c r="I6802" i="8"/>
  <c r="B6802" i="8" s="1"/>
  <c r="A6802" i="4"/>
  <c r="G6801" i="4"/>
  <c r="B6801" i="4" s="1"/>
  <c r="F3401" i="4"/>
  <c r="C3401" i="4"/>
  <c r="E2268" i="8" l="1"/>
  <c r="F2269" i="8"/>
  <c r="A6804" i="8"/>
  <c r="I6803" i="8"/>
  <c r="B6803" i="8" s="1"/>
  <c r="A6803" i="4"/>
  <c r="G6802" i="4"/>
  <c r="B6802" i="4" s="1"/>
  <c r="E3402" i="4"/>
  <c r="D3401" i="4"/>
  <c r="G2269" i="8" l="1"/>
  <c r="C2269" i="8"/>
  <c r="I6804" i="8"/>
  <c r="B6804" i="8" s="1"/>
  <c r="A6805" i="8"/>
  <c r="A6804" i="4"/>
  <c r="G6803" i="4"/>
  <c r="B6803" i="4" s="1"/>
  <c r="F3402" i="4"/>
  <c r="C3402" i="4"/>
  <c r="H2269" i="8" l="1"/>
  <c r="D2269" i="8"/>
  <c r="A6806" i="8"/>
  <c r="I6805" i="8"/>
  <c r="B6805" i="8" s="1"/>
  <c r="A6805" i="4"/>
  <c r="G6804" i="4"/>
  <c r="B6804" i="4" s="1"/>
  <c r="E3403" i="4"/>
  <c r="D3402" i="4"/>
  <c r="E2269" i="8" l="1"/>
  <c r="F2270" i="8"/>
  <c r="A6807" i="8"/>
  <c r="I6806" i="8"/>
  <c r="B6806" i="8" s="1"/>
  <c r="A6806" i="4"/>
  <c r="G6805" i="4"/>
  <c r="B6805" i="4" s="1"/>
  <c r="F3403" i="4"/>
  <c r="C3403" i="4"/>
  <c r="C2270" i="8" l="1"/>
  <c r="G2270" i="8"/>
  <c r="A6808" i="8"/>
  <c r="I6807" i="8"/>
  <c r="B6807" i="8" s="1"/>
  <c r="A6807" i="4"/>
  <c r="G6806" i="4"/>
  <c r="B6806" i="4" s="1"/>
  <c r="E3404" i="4"/>
  <c r="D3403" i="4"/>
  <c r="H2270" i="8" l="1"/>
  <c r="D2270" i="8"/>
  <c r="I6808" i="8"/>
  <c r="B6808" i="8" s="1"/>
  <c r="A6809" i="8"/>
  <c r="A6808" i="4"/>
  <c r="G6807" i="4"/>
  <c r="B6807" i="4" s="1"/>
  <c r="C3404" i="4"/>
  <c r="F3404" i="4"/>
  <c r="E2270" i="8" l="1"/>
  <c r="F2271" i="8"/>
  <c r="A6810" i="8"/>
  <c r="I6809" i="8"/>
  <c r="B6809" i="8" s="1"/>
  <c r="A6809" i="4"/>
  <c r="G6808" i="4"/>
  <c r="B6808" i="4" s="1"/>
  <c r="D3404" i="4"/>
  <c r="E3405" i="4"/>
  <c r="C2271" i="8" l="1"/>
  <c r="G2271" i="8"/>
  <c r="A6811" i="8"/>
  <c r="I6810" i="8"/>
  <c r="B6810" i="8" s="1"/>
  <c r="A6810" i="4"/>
  <c r="G6809" i="4"/>
  <c r="B6809" i="4" s="1"/>
  <c r="C3405" i="4"/>
  <c r="F3405" i="4"/>
  <c r="H2271" i="8" l="1"/>
  <c r="D2271" i="8"/>
  <c r="A6812" i="8"/>
  <c r="I6811" i="8"/>
  <c r="B6811" i="8" s="1"/>
  <c r="A6811" i="4"/>
  <c r="G6810" i="4"/>
  <c r="B6810" i="4" s="1"/>
  <c r="E3406" i="4"/>
  <c r="D3405" i="4"/>
  <c r="E2271" i="8" l="1"/>
  <c r="F2272" i="8"/>
  <c r="I6812" i="8"/>
  <c r="B6812" i="8" s="1"/>
  <c r="A6813" i="8"/>
  <c r="A6812" i="4"/>
  <c r="G6811" i="4"/>
  <c r="B6811" i="4" s="1"/>
  <c r="F3406" i="4"/>
  <c r="C3406" i="4"/>
  <c r="C2272" i="8" l="1"/>
  <c r="G2272" i="8"/>
  <c r="A6814" i="8"/>
  <c r="I6813" i="8"/>
  <c r="B6813" i="8" s="1"/>
  <c r="A6813" i="4"/>
  <c r="G6812" i="4"/>
  <c r="B6812" i="4" s="1"/>
  <c r="D3406" i="4"/>
  <c r="E3407" i="4"/>
  <c r="H2272" i="8" l="1"/>
  <c r="D2272" i="8"/>
  <c r="A6815" i="8"/>
  <c r="I6814" i="8"/>
  <c r="B6814" i="8" s="1"/>
  <c r="A6814" i="4"/>
  <c r="G6813" i="4"/>
  <c r="B6813" i="4" s="1"/>
  <c r="F3407" i="4"/>
  <c r="C3407" i="4"/>
  <c r="E2272" i="8" l="1"/>
  <c r="F2273" i="8"/>
  <c r="A6816" i="8"/>
  <c r="I6815" i="8"/>
  <c r="B6815" i="8" s="1"/>
  <c r="A6815" i="4"/>
  <c r="G6814" i="4"/>
  <c r="B6814" i="4" s="1"/>
  <c r="D3407" i="4"/>
  <c r="E3408" i="4"/>
  <c r="G2273" i="8" l="1"/>
  <c r="C2273" i="8"/>
  <c r="I6816" i="8"/>
  <c r="B6816" i="8" s="1"/>
  <c r="A6817" i="8"/>
  <c r="A6816" i="4"/>
  <c r="G6815" i="4"/>
  <c r="B6815" i="4" s="1"/>
  <c r="C3408" i="4"/>
  <c r="F3408" i="4"/>
  <c r="H2273" i="8" l="1"/>
  <c r="D2273" i="8"/>
  <c r="A6818" i="8"/>
  <c r="I6817" i="8"/>
  <c r="B6817" i="8" s="1"/>
  <c r="A6817" i="4"/>
  <c r="G6816" i="4"/>
  <c r="B6816" i="4" s="1"/>
  <c r="E3409" i="4"/>
  <c r="D3408" i="4"/>
  <c r="E2273" i="8" l="1"/>
  <c r="F2274" i="8"/>
  <c r="A6819" i="8"/>
  <c r="I6818" i="8"/>
  <c r="B6818" i="8" s="1"/>
  <c r="A6818" i="4"/>
  <c r="G6817" i="4"/>
  <c r="B6817" i="4" s="1"/>
  <c r="F3409" i="4"/>
  <c r="C3409" i="4"/>
  <c r="C2274" i="8" l="1"/>
  <c r="G2274" i="8"/>
  <c r="A6820" i="8"/>
  <c r="I6819" i="8"/>
  <c r="B6819" i="8" s="1"/>
  <c r="A6819" i="4"/>
  <c r="G6818" i="4"/>
  <c r="B6818" i="4" s="1"/>
  <c r="D3409" i="4"/>
  <c r="E3410" i="4"/>
  <c r="H2274" i="8" l="1"/>
  <c r="D2274" i="8"/>
  <c r="I6820" i="8"/>
  <c r="B6820" i="8" s="1"/>
  <c r="A6821" i="8"/>
  <c r="A6820" i="4"/>
  <c r="G6819" i="4"/>
  <c r="B6819" i="4" s="1"/>
  <c r="F3410" i="4"/>
  <c r="C3410" i="4"/>
  <c r="E2274" i="8" l="1"/>
  <c r="F2275" i="8"/>
  <c r="A6822" i="8"/>
  <c r="I6821" i="8"/>
  <c r="B6821" i="8" s="1"/>
  <c r="A6821" i="4"/>
  <c r="G6820" i="4"/>
  <c r="B6820" i="4" s="1"/>
  <c r="D3410" i="4"/>
  <c r="E3411" i="4"/>
  <c r="G2275" i="8" l="1"/>
  <c r="C2275" i="8"/>
  <c r="A6823" i="8"/>
  <c r="I6822" i="8"/>
  <c r="B6822" i="8" s="1"/>
  <c r="A6822" i="4"/>
  <c r="G6821" i="4"/>
  <c r="B6821" i="4" s="1"/>
  <c r="C3411" i="4"/>
  <c r="F3411" i="4"/>
  <c r="H2275" i="8" l="1"/>
  <c r="D2275" i="8"/>
  <c r="A6824" i="8"/>
  <c r="I6823" i="8"/>
  <c r="B6823" i="8" s="1"/>
  <c r="A6823" i="4"/>
  <c r="G6822" i="4"/>
  <c r="B6822" i="4" s="1"/>
  <c r="E3412" i="4"/>
  <c r="D3411" i="4"/>
  <c r="E2275" i="8" l="1"/>
  <c r="F2276" i="8"/>
  <c r="I6824" i="8"/>
  <c r="B6824" i="8" s="1"/>
  <c r="A6825" i="8"/>
  <c r="A6824" i="4"/>
  <c r="G6823" i="4"/>
  <c r="B6823" i="4" s="1"/>
  <c r="F3412" i="4"/>
  <c r="C3412" i="4"/>
  <c r="G2276" i="8" l="1"/>
  <c r="C2276" i="8"/>
  <c r="A6826" i="8"/>
  <c r="I6825" i="8"/>
  <c r="B6825" i="8" s="1"/>
  <c r="A6825" i="4"/>
  <c r="G6824" i="4"/>
  <c r="B6824" i="4" s="1"/>
  <c r="D3412" i="4"/>
  <c r="E3413" i="4"/>
  <c r="H2276" i="8" l="1"/>
  <c r="D2276" i="8"/>
  <c r="A6827" i="8"/>
  <c r="I6826" i="8"/>
  <c r="B6826" i="8" s="1"/>
  <c r="A6826" i="4"/>
  <c r="G6825" i="4"/>
  <c r="B6825" i="4" s="1"/>
  <c r="F3413" i="4"/>
  <c r="C3413" i="4"/>
  <c r="E2276" i="8" l="1"/>
  <c r="F2277" i="8"/>
  <c r="A6828" i="8"/>
  <c r="I6827" i="8"/>
  <c r="B6827" i="8" s="1"/>
  <c r="A6827" i="4"/>
  <c r="G6826" i="4"/>
  <c r="B6826" i="4" s="1"/>
  <c r="D3413" i="4"/>
  <c r="E3414" i="4"/>
  <c r="G2277" i="8" l="1"/>
  <c r="C2277" i="8"/>
  <c r="I6828" i="8"/>
  <c r="B6828" i="8" s="1"/>
  <c r="A6829" i="8"/>
  <c r="A6828" i="4"/>
  <c r="G6827" i="4"/>
  <c r="B6827" i="4" s="1"/>
  <c r="F3414" i="4"/>
  <c r="C3414" i="4"/>
  <c r="H2277" i="8" l="1"/>
  <c r="D2277" i="8"/>
  <c r="A6830" i="8"/>
  <c r="I6829" i="8"/>
  <c r="B6829" i="8" s="1"/>
  <c r="A6829" i="4"/>
  <c r="G6828" i="4"/>
  <c r="B6828" i="4" s="1"/>
  <c r="E3415" i="4"/>
  <c r="D3414" i="4"/>
  <c r="E2277" i="8" l="1"/>
  <c r="F2278" i="8"/>
  <c r="A6831" i="8"/>
  <c r="I6830" i="8"/>
  <c r="B6830" i="8" s="1"/>
  <c r="A6830" i="4"/>
  <c r="G6829" i="4"/>
  <c r="B6829" i="4" s="1"/>
  <c r="C3415" i="4"/>
  <c r="F3415" i="4"/>
  <c r="C2278" i="8" l="1"/>
  <c r="G2278" i="8"/>
  <c r="A6832" i="8"/>
  <c r="I6831" i="8"/>
  <c r="B6831" i="8" s="1"/>
  <c r="A6831" i="4"/>
  <c r="G6830" i="4"/>
  <c r="B6830" i="4" s="1"/>
  <c r="E3416" i="4"/>
  <c r="D3415" i="4"/>
  <c r="H2278" i="8" l="1"/>
  <c r="D2278" i="8"/>
  <c r="I6832" i="8"/>
  <c r="B6832" i="8" s="1"/>
  <c r="A6833" i="8"/>
  <c r="A6832" i="4"/>
  <c r="G6831" i="4"/>
  <c r="B6831" i="4" s="1"/>
  <c r="C3416" i="4"/>
  <c r="F3416" i="4"/>
  <c r="E2278" i="8" l="1"/>
  <c r="F2279" i="8"/>
  <c r="A6834" i="8"/>
  <c r="I6833" i="8"/>
  <c r="B6833" i="8" s="1"/>
  <c r="A6833" i="4"/>
  <c r="G6832" i="4"/>
  <c r="B6832" i="4" s="1"/>
  <c r="E3417" i="4"/>
  <c r="D3416" i="4"/>
  <c r="C2279" i="8" l="1"/>
  <c r="G2279" i="8"/>
  <c r="A6835" i="8"/>
  <c r="I6834" i="8"/>
  <c r="B6834" i="8" s="1"/>
  <c r="A6834" i="4"/>
  <c r="G6833" i="4"/>
  <c r="B6833" i="4" s="1"/>
  <c r="F3417" i="4"/>
  <c r="C3417" i="4"/>
  <c r="H2279" i="8" l="1"/>
  <c r="D2279" i="8"/>
  <c r="A6836" i="8"/>
  <c r="I6835" i="8"/>
  <c r="B6835" i="8" s="1"/>
  <c r="A6835" i="4"/>
  <c r="G6834" i="4"/>
  <c r="B6834" i="4" s="1"/>
  <c r="E3418" i="4"/>
  <c r="D3417" i="4"/>
  <c r="E2279" i="8" l="1"/>
  <c r="F2280" i="8"/>
  <c r="I6836" i="8"/>
  <c r="B6836" i="8" s="1"/>
  <c r="A6837" i="8"/>
  <c r="A6836" i="4"/>
  <c r="G6835" i="4"/>
  <c r="B6835" i="4" s="1"/>
  <c r="F3418" i="4"/>
  <c r="C3418" i="4"/>
  <c r="C2280" i="8" l="1"/>
  <c r="G2280" i="8"/>
  <c r="A6838" i="8"/>
  <c r="I6837" i="8"/>
  <c r="B6837" i="8" s="1"/>
  <c r="A6837" i="4"/>
  <c r="G6836" i="4"/>
  <c r="B6836" i="4" s="1"/>
  <c r="D3418" i="4"/>
  <c r="E3419" i="4"/>
  <c r="H2280" i="8" l="1"/>
  <c r="D2280" i="8"/>
  <c r="A6839" i="8"/>
  <c r="I6838" i="8"/>
  <c r="B6838" i="8" s="1"/>
  <c r="A6838" i="4"/>
  <c r="G6837" i="4"/>
  <c r="B6837" i="4" s="1"/>
  <c r="F3419" i="4"/>
  <c r="C3419" i="4"/>
  <c r="E2280" i="8" l="1"/>
  <c r="F2281" i="8"/>
  <c r="A6840" i="8"/>
  <c r="I6839" i="8"/>
  <c r="B6839" i="8" s="1"/>
  <c r="A6839" i="4"/>
  <c r="G6838" i="4"/>
  <c r="B6838" i="4" s="1"/>
  <c r="D3419" i="4"/>
  <c r="E3420" i="4"/>
  <c r="G2281" i="8" l="1"/>
  <c r="C2281" i="8"/>
  <c r="I6840" i="8"/>
  <c r="B6840" i="8" s="1"/>
  <c r="A6841" i="8"/>
  <c r="A6840" i="4"/>
  <c r="G6839" i="4"/>
  <c r="B6839" i="4" s="1"/>
  <c r="C3420" i="4"/>
  <c r="F3420" i="4"/>
  <c r="H2281" i="8" l="1"/>
  <c r="D2281" i="8"/>
  <c r="A6842" i="8"/>
  <c r="I6841" i="8"/>
  <c r="B6841" i="8" s="1"/>
  <c r="A6841" i="4"/>
  <c r="G6840" i="4"/>
  <c r="B6840" i="4" s="1"/>
  <c r="E3421" i="4"/>
  <c r="D3420" i="4"/>
  <c r="E2281" i="8" l="1"/>
  <c r="F2282" i="8"/>
  <c r="A6843" i="8"/>
  <c r="I6842" i="8"/>
  <c r="B6842" i="8" s="1"/>
  <c r="A6842" i="4"/>
  <c r="G6841" i="4"/>
  <c r="B6841" i="4" s="1"/>
  <c r="F3421" i="4"/>
  <c r="C3421" i="4"/>
  <c r="G2282" i="8" l="1"/>
  <c r="C2282" i="8"/>
  <c r="A6844" i="8"/>
  <c r="I6843" i="8"/>
  <c r="B6843" i="8" s="1"/>
  <c r="A6843" i="4"/>
  <c r="G6842" i="4"/>
  <c r="B6842" i="4" s="1"/>
  <c r="D3421" i="4"/>
  <c r="E3422" i="4"/>
  <c r="H2282" i="8" l="1"/>
  <c r="D2282" i="8"/>
  <c r="I6844" i="8"/>
  <c r="B6844" i="8" s="1"/>
  <c r="A6845" i="8"/>
  <c r="A6844" i="4"/>
  <c r="G6843" i="4"/>
  <c r="B6843" i="4" s="1"/>
  <c r="F3422" i="4"/>
  <c r="C3422" i="4"/>
  <c r="E2282" i="8" l="1"/>
  <c r="F2283" i="8"/>
  <c r="A6846" i="8"/>
  <c r="I6845" i="8"/>
  <c r="B6845" i="8" s="1"/>
  <c r="A6845" i="4"/>
  <c r="G6844" i="4"/>
  <c r="B6844" i="4" s="1"/>
  <c r="E3423" i="4"/>
  <c r="D3422" i="4"/>
  <c r="C2283" i="8" l="1"/>
  <c r="G2283" i="8"/>
  <c r="A6847" i="8"/>
  <c r="I6846" i="8"/>
  <c r="B6846" i="8" s="1"/>
  <c r="A6846" i="4"/>
  <c r="G6845" i="4"/>
  <c r="B6845" i="4" s="1"/>
  <c r="C3423" i="4"/>
  <c r="F3423" i="4"/>
  <c r="H2283" i="8" l="1"/>
  <c r="D2283" i="8"/>
  <c r="A6848" i="8"/>
  <c r="I6847" i="8"/>
  <c r="B6847" i="8" s="1"/>
  <c r="A6847" i="4"/>
  <c r="G6846" i="4"/>
  <c r="B6846" i="4" s="1"/>
  <c r="E3424" i="4"/>
  <c r="D3423" i="4"/>
  <c r="E2283" i="8" l="1"/>
  <c r="F2284" i="8"/>
  <c r="I6848" i="8"/>
  <c r="B6848" i="8" s="1"/>
  <c r="A6849" i="8"/>
  <c r="A6848" i="4"/>
  <c r="G6847" i="4"/>
  <c r="B6847" i="4" s="1"/>
  <c r="C3424" i="4"/>
  <c r="F3424" i="4"/>
  <c r="G2284" i="8" l="1"/>
  <c r="C2284" i="8"/>
  <c r="A6850" i="8"/>
  <c r="I6849" i="8"/>
  <c r="B6849" i="8" s="1"/>
  <c r="A6849" i="4"/>
  <c r="G6848" i="4"/>
  <c r="B6848" i="4" s="1"/>
  <c r="E3425" i="4"/>
  <c r="D3424" i="4"/>
  <c r="H2284" i="8" l="1"/>
  <c r="D2284" i="8"/>
  <c r="A6851" i="8"/>
  <c r="I6850" i="8"/>
  <c r="B6850" i="8" s="1"/>
  <c r="A6850" i="4"/>
  <c r="G6849" i="4"/>
  <c r="B6849" i="4" s="1"/>
  <c r="F3425" i="4"/>
  <c r="C3425" i="4"/>
  <c r="E2284" i="8" l="1"/>
  <c r="F2285" i="8"/>
  <c r="A6852" i="8"/>
  <c r="I6851" i="8"/>
  <c r="B6851" i="8" s="1"/>
  <c r="A6851" i="4"/>
  <c r="G6850" i="4"/>
  <c r="B6850" i="4" s="1"/>
  <c r="E3426" i="4"/>
  <c r="D3425" i="4"/>
  <c r="C2285" i="8" l="1"/>
  <c r="G2285" i="8"/>
  <c r="I6852" i="8"/>
  <c r="B6852" i="8" s="1"/>
  <c r="A6853" i="8"/>
  <c r="A6852" i="4"/>
  <c r="G6851" i="4"/>
  <c r="B6851" i="4" s="1"/>
  <c r="F3426" i="4"/>
  <c r="C3426" i="4"/>
  <c r="H2285" i="8" l="1"/>
  <c r="D2285" i="8"/>
  <c r="A6854" i="8"/>
  <c r="I6853" i="8"/>
  <c r="B6853" i="8" s="1"/>
  <c r="A6853" i="4"/>
  <c r="G6852" i="4"/>
  <c r="B6852" i="4" s="1"/>
  <c r="D3426" i="4"/>
  <c r="E3427" i="4"/>
  <c r="E2285" i="8" l="1"/>
  <c r="F2286" i="8"/>
  <c r="A6855" i="8"/>
  <c r="I6854" i="8"/>
  <c r="B6854" i="8" s="1"/>
  <c r="A6854" i="4"/>
  <c r="G6853" i="4"/>
  <c r="B6853" i="4" s="1"/>
  <c r="F3427" i="4"/>
  <c r="C3427" i="4"/>
  <c r="C2286" i="8" l="1"/>
  <c r="G2286" i="8"/>
  <c r="A6856" i="8"/>
  <c r="I6855" i="8"/>
  <c r="B6855" i="8" s="1"/>
  <c r="A6855" i="4"/>
  <c r="G6854" i="4"/>
  <c r="B6854" i="4" s="1"/>
  <c r="E3428" i="4"/>
  <c r="D3427" i="4"/>
  <c r="H2286" i="8" l="1"/>
  <c r="D2286" i="8"/>
  <c r="I6856" i="8"/>
  <c r="B6856" i="8" s="1"/>
  <c r="A6857" i="8"/>
  <c r="A6856" i="4"/>
  <c r="G6855" i="4"/>
  <c r="B6855" i="4" s="1"/>
  <c r="F3428" i="4"/>
  <c r="C3428" i="4"/>
  <c r="E2286" i="8" l="1"/>
  <c r="F2287" i="8"/>
  <c r="A6858" i="8"/>
  <c r="I6857" i="8"/>
  <c r="B6857" i="8" s="1"/>
  <c r="A6857" i="4"/>
  <c r="G6856" i="4"/>
  <c r="B6856" i="4" s="1"/>
  <c r="E3429" i="4"/>
  <c r="D3428" i="4"/>
  <c r="C2287" i="8" l="1"/>
  <c r="G2287" i="8"/>
  <c r="A6859" i="8"/>
  <c r="I6858" i="8"/>
  <c r="B6858" i="8" s="1"/>
  <c r="A6858" i="4"/>
  <c r="G6857" i="4"/>
  <c r="B6857" i="4" s="1"/>
  <c r="C3429" i="4"/>
  <c r="F3429" i="4"/>
  <c r="H2287" i="8" l="1"/>
  <c r="D2287" i="8"/>
  <c r="A6860" i="8"/>
  <c r="I6859" i="8"/>
  <c r="B6859" i="8" s="1"/>
  <c r="A6859" i="4"/>
  <c r="G6858" i="4"/>
  <c r="B6858" i="4" s="1"/>
  <c r="D3429" i="4"/>
  <c r="E3430" i="4"/>
  <c r="E2287" i="8" l="1"/>
  <c r="F2288" i="8"/>
  <c r="I6860" i="8"/>
  <c r="B6860" i="8" s="1"/>
  <c r="A6861" i="8"/>
  <c r="A6860" i="4"/>
  <c r="G6859" i="4"/>
  <c r="B6859" i="4" s="1"/>
  <c r="F3430" i="4"/>
  <c r="C3430" i="4"/>
  <c r="G2288" i="8" l="1"/>
  <c r="C2288" i="8"/>
  <c r="A6862" i="8"/>
  <c r="I6861" i="8"/>
  <c r="B6861" i="8" s="1"/>
  <c r="A6861" i="4"/>
  <c r="G6860" i="4"/>
  <c r="B6860" i="4" s="1"/>
  <c r="E3431" i="4"/>
  <c r="D3430" i="4"/>
  <c r="H2288" i="8" l="1"/>
  <c r="D2288" i="8"/>
  <c r="A6863" i="8"/>
  <c r="I6862" i="8"/>
  <c r="B6862" i="8" s="1"/>
  <c r="A6862" i="4"/>
  <c r="G6861" i="4"/>
  <c r="B6861" i="4" s="1"/>
  <c r="C3431" i="4"/>
  <c r="F3431" i="4"/>
  <c r="E2288" i="8" l="1"/>
  <c r="F2289" i="8"/>
  <c r="A6864" i="8"/>
  <c r="I6863" i="8"/>
  <c r="B6863" i="8" s="1"/>
  <c r="A6863" i="4"/>
  <c r="G6862" i="4"/>
  <c r="B6862" i="4" s="1"/>
  <c r="E3432" i="4"/>
  <c r="D3431" i="4"/>
  <c r="C2289" i="8" l="1"/>
  <c r="G2289" i="8"/>
  <c r="I6864" i="8"/>
  <c r="B6864" i="8" s="1"/>
  <c r="A6865" i="8"/>
  <c r="A6864" i="4"/>
  <c r="G6863" i="4"/>
  <c r="B6863" i="4" s="1"/>
  <c r="C3432" i="4"/>
  <c r="F3432" i="4"/>
  <c r="H2289" i="8" l="1"/>
  <c r="D2289" i="8"/>
  <c r="A6866" i="8"/>
  <c r="I6865" i="8"/>
  <c r="B6865" i="8" s="1"/>
  <c r="A6865" i="4"/>
  <c r="G6864" i="4"/>
  <c r="B6864" i="4" s="1"/>
  <c r="D3432" i="4"/>
  <c r="E3433" i="4"/>
  <c r="E2289" i="8" l="1"/>
  <c r="F2290" i="8"/>
  <c r="A6867" i="8"/>
  <c r="I6866" i="8"/>
  <c r="B6866" i="8" s="1"/>
  <c r="A6866" i="4"/>
  <c r="G6865" i="4"/>
  <c r="B6865" i="4" s="1"/>
  <c r="F3433" i="4"/>
  <c r="C3433" i="4"/>
  <c r="C2290" i="8" l="1"/>
  <c r="G2290" i="8"/>
  <c r="A6868" i="8"/>
  <c r="I6867" i="8"/>
  <c r="B6867" i="8" s="1"/>
  <c r="A6867" i="4"/>
  <c r="G6866" i="4"/>
  <c r="B6866" i="4" s="1"/>
  <c r="D3433" i="4"/>
  <c r="E3434" i="4"/>
  <c r="H2290" i="8" l="1"/>
  <c r="D2290" i="8"/>
  <c r="I6868" i="8"/>
  <c r="B6868" i="8" s="1"/>
  <c r="A6869" i="8"/>
  <c r="A6868" i="4"/>
  <c r="G6867" i="4"/>
  <c r="B6867" i="4" s="1"/>
  <c r="C3434" i="4"/>
  <c r="F3434" i="4"/>
  <c r="E2290" i="8" l="1"/>
  <c r="F2291" i="8"/>
  <c r="A6870" i="8"/>
  <c r="I6869" i="8"/>
  <c r="B6869" i="8" s="1"/>
  <c r="A6869" i="4"/>
  <c r="G6868" i="4"/>
  <c r="B6868" i="4" s="1"/>
  <c r="E3435" i="4"/>
  <c r="D3434" i="4"/>
  <c r="C2291" i="8" l="1"/>
  <c r="G2291" i="8"/>
  <c r="A6871" i="8"/>
  <c r="I6870" i="8"/>
  <c r="B6870" i="8" s="1"/>
  <c r="A6870" i="4"/>
  <c r="G6869" i="4"/>
  <c r="B6869" i="4" s="1"/>
  <c r="C3435" i="4"/>
  <c r="F3435" i="4"/>
  <c r="H2291" i="8" l="1"/>
  <c r="D2291" i="8"/>
  <c r="A6872" i="8"/>
  <c r="I6871" i="8"/>
  <c r="B6871" i="8" s="1"/>
  <c r="A6871" i="4"/>
  <c r="G6870" i="4"/>
  <c r="B6870" i="4" s="1"/>
  <c r="E3436" i="4"/>
  <c r="D3435" i="4"/>
  <c r="E2291" i="8" l="1"/>
  <c r="F2292" i="8"/>
  <c r="I6872" i="8"/>
  <c r="B6872" i="8" s="1"/>
  <c r="A6873" i="8"/>
  <c r="A6872" i="4"/>
  <c r="G6871" i="4"/>
  <c r="B6871" i="4" s="1"/>
  <c r="F3436" i="4"/>
  <c r="C3436" i="4"/>
  <c r="G2292" i="8" l="1"/>
  <c r="C2292" i="8"/>
  <c r="A6874" i="8"/>
  <c r="I6873" i="8"/>
  <c r="B6873" i="8" s="1"/>
  <c r="A6873" i="4"/>
  <c r="G6872" i="4"/>
  <c r="B6872" i="4" s="1"/>
  <c r="E3437" i="4"/>
  <c r="D3436" i="4"/>
  <c r="H2292" i="8" l="1"/>
  <c r="D2292" i="8"/>
  <c r="A6875" i="8"/>
  <c r="I6874" i="8"/>
  <c r="B6874" i="8" s="1"/>
  <c r="A6874" i="4"/>
  <c r="G6873" i="4"/>
  <c r="B6873" i="4" s="1"/>
  <c r="F3437" i="4"/>
  <c r="C3437" i="4"/>
  <c r="E2292" i="8" l="1"/>
  <c r="F2293" i="8"/>
  <c r="A6876" i="8"/>
  <c r="I6875" i="8"/>
  <c r="B6875" i="8" s="1"/>
  <c r="A6875" i="4"/>
  <c r="G6874" i="4"/>
  <c r="B6874" i="4" s="1"/>
  <c r="E3438" i="4"/>
  <c r="D3437" i="4"/>
  <c r="C2293" i="8" l="1"/>
  <c r="G2293" i="8"/>
  <c r="I6876" i="8"/>
  <c r="B6876" i="8" s="1"/>
  <c r="A6877" i="8"/>
  <c r="A6876" i="4"/>
  <c r="G6875" i="4"/>
  <c r="B6875" i="4" s="1"/>
  <c r="C3438" i="4"/>
  <c r="F3438" i="4"/>
  <c r="H2293" i="8" l="1"/>
  <c r="D2293" i="8"/>
  <c r="A6878" i="8"/>
  <c r="I6877" i="8"/>
  <c r="B6877" i="8" s="1"/>
  <c r="A6877" i="4"/>
  <c r="G6876" i="4"/>
  <c r="B6876" i="4" s="1"/>
  <c r="E3439" i="4"/>
  <c r="D3438" i="4"/>
  <c r="E2293" i="8" l="1"/>
  <c r="F2294" i="8"/>
  <c r="A6879" i="8"/>
  <c r="I6878" i="8"/>
  <c r="B6878" i="8" s="1"/>
  <c r="A6878" i="4"/>
  <c r="G6877" i="4"/>
  <c r="B6877" i="4" s="1"/>
  <c r="C3439" i="4"/>
  <c r="F3439" i="4"/>
  <c r="G2294" i="8" l="1"/>
  <c r="C2294" i="8"/>
  <c r="A6880" i="8"/>
  <c r="I6879" i="8"/>
  <c r="B6879" i="8" s="1"/>
  <c r="A6879" i="4"/>
  <c r="G6878" i="4"/>
  <c r="B6878" i="4" s="1"/>
  <c r="E3440" i="4"/>
  <c r="D3439" i="4"/>
  <c r="H2294" i="8" l="1"/>
  <c r="D2294" i="8"/>
  <c r="I6880" i="8"/>
  <c r="B6880" i="8" s="1"/>
  <c r="A6881" i="8"/>
  <c r="A6880" i="4"/>
  <c r="G6879" i="4"/>
  <c r="B6879" i="4" s="1"/>
  <c r="F3440" i="4"/>
  <c r="C3440" i="4"/>
  <c r="E2294" i="8" l="1"/>
  <c r="F2295" i="8"/>
  <c r="A6882" i="8"/>
  <c r="I6881" i="8"/>
  <c r="B6881" i="8" s="1"/>
  <c r="A6881" i="4"/>
  <c r="G6880" i="4"/>
  <c r="B6880" i="4" s="1"/>
  <c r="E3441" i="4"/>
  <c r="D3440" i="4"/>
  <c r="G2295" i="8" l="1"/>
  <c r="C2295" i="8"/>
  <c r="A6883" i="8"/>
  <c r="I6882" i="8"/>
  <c r="B6882" i="8" s="1"/>
  <c r="A6882" i="4"/>
  <c r="G6881" i="4"/>
  <c r="B6881" i="4" s="1"/>
  <c r="F3441" i="4"/>
  <c r="C3441" i="4"/>
  <c r="H2295" i="8" l="1"/>
  <c r="D2295" i="8"/>
  <c r="A6884" i="8"/>
  <c r="I6883" i="8"/>
  <c r="B6883" i="8" s="1"/>
  <c r="A6883" i="4"/>
  <c r="G6882" i="4"/>
  <c r="B6882" i="4" s="1"/>
  <c r="E3442" i="4"/>
  <c r="D3441" i="4"/>
  <c r="E2295" i="8" l="1"/>
  <c r="F2296" i="8"/>
  <c r="I6884" i="8"/>
  <c r="B6884" i="8" s="1"/>
  <c r="A6885" i="8"/>
  <c r="A6884" i="4"/>
  <c r="G6883" i="4"/>
  <c r="B6883" i="4" s="1"/>
  <c r="F3442" i="4"/>
  <c r="C3442" i="4"/>
  <c r="G2296" i="8" l="1"/>
  <c r="C2296" i="8"/>
  <c r="A6886" i="8"/>
  <c r="I6885" i="8"/>
  <c r="B6885" i="8" s="1"/>
  <c r="A6885" i="4"/>
  <c r="G6884" i="4"/>
  <c r="B6884" i="4" s="1"/>
  <c r="E3443" i="4"/>
  <c r="D3442" i="4"/>
  <c r="H2296" i="8" l="1"/>
  <c r="D2296" i="8"/>
  <c r="A6887" i="8"/>
  <c r="I6886" i="8"/>
  <c r="B6886" i="8" s="1"/>
  <c r="A6886" i="4"/>
  <c r="G6885" i="4"/>
  <c r="B6885" i="4" s="1"/>
  <c r="F3443" i="4"/>
  <c r="C3443" i="4"/>
  <c r="E2296" i="8" l="1"/>
  <c r="F2297" i="8"/>
  <c r="A6888" i="8"/>
  <c r="I6887" i="8"/>
  <c r="B6887" i="8" s="1"/>
  <c r="A6887" i="4"/>
  <c r="G6886" i="4"/>
  <c r="B6886" i="4" s="1"/>
  <c r="E3444" i="4"/>
  <c r="D3443" i="4"/>
  <c r="G2297" i="8" l="1"/>
  <c r="C2297" i="8"/>
  <c r="I6888" i="8"/>
  <c r="B6888" i="8" s="1"/>
  <c r="A6889" i="8"/>
  <c r="A6888" i="4"/>
  <c r="G6887" i="4"/>
  <c r="B6887" i="4" s="1"/>
  <c r="F3444" i="4"/>
  <c r="C3444" i="4"/>
  <c r="H2297" i="8" l="1"/>
  <c r="D2297" i="8"/>
  <c r="A6890" i="8"/>
  <c r="I6889" i="8"/>
  <c r="B6889" i="8" s="1"/>
  <c r="A6889" i="4"/>
  <c r="G6888" i="4"/>
  <c r="B6888" i="4" s="1"/>
  <c r="E3445" i="4"/>
  <c r="D3444" i="4"/>
  <c r="E2297" i="8" l="1"/>
  <c r="F2298" i="8"/>
  <c r="A6891" i="8"/>
  <c r="I6890" i="8"/>
  <c r="B6890" i="8" s="1"/>
  <c r="A6890" i="4"/>
  <c r="G6889" i="4"/>
  <c r="B6889" i="4" s="1"/>
  <c r="F3445" i="4"/>
  <c r="C3445" i="4"/>
  <c r="C2298" i="8" l="1"/>
  <c r="G2298" i="8"/>
  <c r="A6892" i="8"/>
  <c r="I6891" i="8"/>
  <c r="B6891" i="8" s="1"/>
  <c r="A6891" i="4"/>
  <c r="G6890" i="4"/>
  <c r="B6890" i="4" s="1"/>
  <c r="E3446" i="4"/>
  <c r="D3445" i="4"/>
  <c r="H2298" i="8" l="1"/>
  <c r="D2298" i="8"/>
  <c r="I6892" i="8"/>
  <c r="B6892" i="8" s="1"/>
  <c r="A6893" i="8"/>
  <c r="A6892" i="4"/>
  <c r="G6891" i="4"/>
  <c r="B6891" i="4" s="1"/>
  <c r="C3446" i="4"/>
  <c r="F3446" i="4"/>
  <c r="E2298" i="8" l="1"/>
  <c r="F2299" i="8"/>
  <c r="A6894" i="8"/>
  <c r="I6893" i="8"/>
  <c r="B6893" i="8" s="1"/>
  <c r="A6893" i="4"/>
  <c r="G6892" i="4"/>
  <c r="B6892" i="4" s="1"/>
  <c r="E3447" i="4"/>
  <c r="D3446" i="4"/>
  <c r="C2299" i="8" l="1"/>
  <c r="G2299" i="8"/>
  <c r="A6895" i="8"/>
  <c r="I6894" i="8"/>
  <c r="B6894" i="8" s="1"/>
  <c r="A6894" i="4"/>
  <c r="G6893" i="4"/>
  <c r="B6893" i="4" s="1"/>
  <c r="F3447" i="4"/>
  <c r="C3447" i="4"/>
  <c r="H2299" i="8" l="1"/>
  <c r="D2299" i="8"/>
  <c r="A6896" i="8"/>
  <c r="I6895" i="8"/>
  <c r="B6895" i="8" s="1"/>
  <c r="A6895" i="4"/>
  <c r="G6894" i="4"/>
  <c r="B6894" i="4" s="1"/>
  <c r="D3447" i="4"/>
  <c r="E3448" i="4"/>
  <c r="E2299" i="8" l="1"/>
  <c r="F2300" i="8"/>
  <c r="I6896" i="8"/>
  <c r="B6896" i="8" s="1"/>
  <c r="A6897" i="8"/>
  <c r="A6896" i="4"/>
  <c r="G6895" i="4"/>
  <c r="B6895" i="4" s="1"/>
  <c r="F3448" i="4"/>
  <c r="C3448" i="4"/>
  <c r="C2300" i="8" l="1"/>
  <c r="G2300" i="8"/>
  <c r="A6898" i="8"/>
  <c r="I6897" i="8"/>
  <c r="B6897" i="8" s="1"/>
  <c r="A6897" i="4"/>
  <c r="G6896" i="4"/>
  <c r="B6896" i="4" s="1"/>
  <c r="E3449" i="4"/>
  <c r="D3448" i="4"/>
  <c r="H2300" i="8" l="1"/>
  <c r="D2300" i="8"/>
  <c r="A6899" i="8"/>
  <c r="I6898" i="8"/>
  <c r="B6898" i="8" s="1"/>
  <c r="A6898" i="4"/>
  <c r="G6897" i="4"/>
  <c r="B6897" i="4" s="1"/>
  <c r="F3449" i="4"/>
  <c r="C3449" i="4"/>
  <c r="E2300" i="8" l="1"/>
  <c r="F2301" i="8"/>
  <c r="A6900" i="8"/>
  <c r="I6899" i="8"/>
  <c r="B6899" i="8" s="1"/>
  <c r="A6899" i="4"/>
  <c r="G6898" i="4"/>
  <c r="B6898" i="4" s="1"/>
  <c r="E3450" i="4"/>
  <c r="D3449" i="4"/>
  <c r="C2301" i="8" l="1"/>
  <c r="G2301" i="8"/>
  <c r="I6900" i="8"/>
  <c r="B6900" i="8" s="1"/>
  <c r="A6901" i="8"/>
  <c r="A6900" i="4"/>
  <c r="G6899" i="4"/>
  <c r="B6899" i="4" s="1"/>
  <c r="F3450" i="4"/>
  <c r="C3450" i="4"/>
  <c r="H2301" i="8" l="1"/>
  <c r="D2301" i="8"/>
  <c r="A6902" i="8"/>
  <c r="I6901" i="8"/>
  <c r="B6901" i="8" s="1"/>
  <c r="A6901" i="4"/>
  <c r="G6900" i="4"/>
  <c r="B6900" i="4" s="1"/>
  <c r="E3451" i="4"/>
  <c r="D3450" i="4"/>
  <c r="E2301" i="8" l="1"/>
  <c r="F2302" i="8"/>
  <c r="A6903" i="8"/>
  <c r="I6902" i="8"/>
  <c r="B6902" i="8" s="1"/>
  <c r="A6902" i="4"/>
  <c r="G6901" i="4"/>
  <c r="B6901" i="4" s="1"/>
  <c r="F3451" i="4"/>
  <c r="C3451" i="4"/>
  <c r="C2302" i="8" l="1"/>
  <c r="G2302" i="8"/>
  <c r="A6904" i="8"/>
  <c r="I6903" i="8"/>
  <c r="B6903" i="8" s="1"/>
  <c r="A6903" i="4"/>
  <c r="G6902" i="4"/>
  <c r="B6902" i="4" s="1"/>
  <c r="E3452" i="4"/>
  <c r="D3451" i="4"/>
  <c r="H2302" i="8" l="1"/>
  <c r="D2302" i="8"/>
  <c r="I6904" i="8"/>
  <c r="B6904" i="8" s="1"/>
  <c r="A6905" i="8"/>
  <c r="A6904" i="4"/>
  <c r="G6903" i="4"/>
  <c r="B6903" i="4" s="1"/>
  <c r="F3452" i="4"/>
  <c r="C3452" i="4"/>
  <c r="E2302" i="8" l="1"/>
  <c r="F2303" i="8"/>
  <c r="A6906" i="8"/>
  <c r="I6905" i="8"/>
  <c r="B6905" i="8" s="1"/>
  <c r="A6905" i="4"/>
  <c r="G6904" i="4"/>
  <c r="B6904" i="4" s="1"/>
  <c r="E3453" i="4"/>
  <c r="D3452" i="4"/>
  <c r="C2303" i="8" l="1"/>
  <c r="G2303" i="8"/>
  <c r="A6907" i="8"/>
  <c r="I6906" i="8"/>
  <c r="B6906" i="8" s="1"/>
  <c r="A6906" i="4"/>
  <c r="G6905" i="4"/>
  <c r="B6905" i="4" s="1"/>
  <c r="F3453" i="4"/>
  <c r="C3453" i="4"/>
  <c r="H2303" i="8" l="1"/>
  <c r="D2303" i="8"/>
  <c r="A6908" i="8"/>
  <c r="I6907" i="8"/>
  <c r="B6907" i="8" s="1"/>
  <c r="A6907" i="4"/>
  <c r="G6906" i="4"/>
  <c r="B6906" i="4" s="1"/>
  <c r="D3453" i="4"/>
  <c r="E3454" i="4"/>
  <c r="E2303" i="8" l="1"/>
  <c r="F2304" i="8"/>
  <c r="I6908" i="8"/>
  <c r="B6908" i="8" s="1"/>
  <c r="A6909" i="8"/>
  <c r="A6908" i="4"/>
  <c r="G6907" i="4"/>
  <c r="B6907" i="4" s="1"/>
  <c r="C3454" i="4"/>
  <c r="F3454" i="4"/>
  <c r="C2304" i="8" l="1"/>
  <c r="G2304" i="8"/>
  <c r="A6910" i="8"/>
  <c r="I6909" i="8"/>
  <c r="B6909" i="8" s="1"/>
  <c r="A6909" i="4"/>
  <c r="G6908" i="4"/>
  <c r="B6908" i="4" s="1"/>
  <c r="D3454" i="4"/>
  <c r="E3455" i="4"/>
  <c r="H2304" i="8" l="1"/>
  <c r="D2304" i="8"/>
  <c r="A6911" i="8"/>
  <c r="I6910" i="8"/>
  <c r="B6910" i="8" s="1"/>
  <c r="A6910" i="4"/>
  <c r="G6909" i="4"/>
  <c r="B6909" i="4" s="1"/>
  <c r="C3455" i="4"/>
  <c r="F3455" i="4"/>
  <c r="E2304" i="8" l="1"/>
  <c r="F2305" i="8"/>
  <c r="A6912" i="8"/>
  <c r="I6911" i="8"/>
  <c r="B6911" i="8" s="1"/>
  <c r="A6911" i="4"/>
  <c r="G6910" i="4"/>
  <c r="B6910" i="4" s="1"/>
  <c r="E3456" i="4"/>
  <c r="D3455" i="4"/>
  <c r="G2305" i="8" l="1"/>
  <c r="C2305" i="8"/>
  <c r="I6912" i="8"/>
  <c r="B6912" i="8" s="1"/>
  <c r="A6913" i="8"/>
  <c r="A6912" i="4"/>
  <c r="G6911" i="4"/>
  <c r="B6911" i="4" s="1"/>
  <c r="C3456" i="4"/>
  <c r="F3456" i="4"/>
  <c r="H2305" i="8" l="1"/>
  <c r="D2305" i="8"/>
  <c r="A6914" i="8"/>
  <c r="I6913" i="8"/>
  <c r="B6913" i="8" s="1"/>
  <c r="A6913" i="4"/>
  <c r="G6912" i="4"/>
  <c r="B6912" i="4" s="1"/>
  <c r="D3456" i="4"/>
  <c r="E3457" i="4"/>
  <c r="E2305" i="8" l="1"/>
  <c r="F2306" i="8"/>
  <c r="A6915" i="8"/>
  <c r="I6914" i="8"/>
  <c r="B6914" i="8" s="1"/>
  <c r="A6914" i="4"/>
  <c r="G6913" i="4"/>
  <c r="B6913" i="4" s="1"/>
  <c r="F3457" i="4"/>
  <c r="C3457" i="4"/>
  <c r="G2306" i="8" l="1"/>
  <c r="C2306" i="8"/>
  <c r="A6916" i="8"/>
  <c r="I6915" i="8"/>
  <c r="B6915" i="8" s="1"/>
  <c r="A6915" i="4"/>
  <c r="G6914" i="4"/>
  <c r="B6914" i="4" s="1"/>
  <c r="E3458" i="4"/>
  <c r="D3457" i="4"/>
  <c r="H2306" i="8" l="1"/>
  <c r="D2306" i="8"/>
  <c r="I6916" i="8"/>
  <c r="B6916" i="8" s="1"/>
  <c r="A6917" i="8"/>
  <c r="A6916" i="4"/>
  <c r="G6915" i="4"/>
  <c r="B6915" i="4" s="1"/>
  <c r="C3458" i="4"/>
  <c r="F3458" i="4"/>
  <c r="E2306" i="8" l="1"/>
  <c r="F2307" i="8"/>
  <c r="A6918" i="8"/>
  <c r="I6917" i="8"/>
  <c r="B6917" i="8" s="1"/>
  <c r="A6917" i="4"/>
  <c r="G6916" i="4"/>
  <c r="B6916" i="4" s="1"/>
  <c r="E3459" i="4"/>
  <c r="D3458" i="4"/>
  <c r="C2307" i="8" l="1"/>
  <c r="G2307" i="8"/>
  <c r="A6919" i="8"/>
  <c r="I6918" i="8"/>
  <c r="B6918" i="8" s="1"/>
  <c r="A6918" i="4"/>
  <c r="G6917" i="4"/>
  <c r="B6917" i="4" s="1"/>
  <c r="C3459" i="4"/>
  <c r="F3459" i="4"/>
  <c r="H2307" i="8" l="1"/>
  <c r="D2307" i="8"/>
  <c r="A6920" i="8"/>
  <c r="I6919" i="8"/>
  <c r="B6919" i="8" s="1"/>
  <c r="A6919" i="4"/>
  <c r="G6918" i="4"/>
  <c r="B6918" i="4" s="1"/>
  <c r="E3460" i="4"/>
  <c r="D3459" i="4"/>
  <c r="E2307" i="8" l="1"/>
  <c r="F2308" i="8"/>
  <c r="I6920" i="8"/>
  <c r="B6920" i="8" s="1"/>
  <c r="A6921" i="8"/>
  <c r="A6920" i="4"/>
  <c r="G6919" i="4"/>
  <c r="B6919" i="4" s="1"/>
  <c r="F3460" i="4"/>
  <c r="C3460" i="4"/>
  <c r="C2308" i="8" l="1"/>
  <c r="G2308" i="8"/>
  <c r="A6922" i="8"/>
  <c r="I6921" i="8"/>
  <c r="B6921" i="8" s="1"/>
  <c r="A6921" i="4"/>
  <c r="G6920" i="4"/>
  <c r="B6920" i="4" s="1"/>
  <c r="E3461" i="4"/>
  <c r="D3460" i="4"/>
  <c r="H2308" i="8" l="1"/>
  <c r="D2308" i="8"/>
  <c r="A6923" i="8"/>
  <c r="I6922" i="8"/>
  <c r="B6922" i="8" s="1"/>
  <c r="A6922" i="4"/>
  <c r="G6921" i="4"/>
  <c r="B6921" i="4" s="1"/>
  <c r="F3461" i="4"/>
  <c r="C3461" i="4"/>
  <c r="E2308" i="8" l="1"/>
  <c r="F2309" i="8"/>
  <c r="A6924" i="8"/>
  <c r="I6923" i="8"/>
  <c r="B6923" i="8" s="1"/>
  <c r="A6923" i="4"/>
  <c r="G6922" i="4"/>
  <c r="B6922" i="4" s="1"/>
  <c r="D3461" i="4"/>
  <c r="E3462" i="4"/>
  <c r="C2309" i="8" l="1"/>
  <c r="G2309" i="8"/>
  <c r="I6924" i="8"/>
  <c r="B6924" i="8" s="1"/>
  <c r="A6925" i="8"/>
  <c r="A6924" i="4"/>
  <c r="G6923" i="4"/>
  <c r="B6923" i="4" s="1"/>
  <c r="C3462" i="4"/>
  <c r="F3462" i="4"/>
  <c r="H2309" i="8" l="1"/>
  <c r="D2309" i="8"/>
  <c r="A6926" i="8"/>
  <c r="I6925" i="8"/>
  <c r="B6925" i="8" s="1"/>
  <c r="A6925" i="4"/>
  <c r="G6924" i="4"/>
  <c r="B6924" i="4" s="1"/>
  <c r="D3462" i="4"/>
  <c r="E3463" i="4"/>
  <c r="E2309" i="8" l="1"/>
  <c r="F2310" i="8"/>
  <c r="A6927" i="8"/>
  <c r="I6926" i="8"/>
  <c r="B6926" i="8" s="1"/>
  <c r="A6926" i="4"/>
  <c r="G6925" i="4"/>
  <c r="B6925" i="4" s="1"/>
  <c r="C3463" i="4"/>
  <c r="F3463" i="4"/>
  <c r="C2310" i="8" l="1"/>
  <c r="G2310" i="8"/>
  <c r="A6928" i="8"/>
  <c r="I6927" i="8"/>
  <c r="B6927" i="8" s="1"/>
  <c r="A6927" i="4"/>
  <c r="G6926" i="4"/>
  <c r="B6926" i="4" s="1"/>
  <c r="D3463" i="4"/>
  <c r="E3464" i="4"/>
  <c r="H2310" i="8" l="1"/>
  <c r="D2310" i="8"/>
  <c r="I6928" i="8"/>
  <c r="B6928" i="8" s="1"/>
  <c r="A6929" i="8"/>
  <c r="A6928" i="4"/>
  <c r="G6927" i="4"/>
  <c r="B6927" i="4" s="1"/>
  <c r="C3464" i="4"/>
  <c r="F3464" i="4"/>
  <c r="E2310" i="8" l="1"/>
  <c r="F2311" i="8"/>
  <c r="A6930" i="8"/>
  <c r="I6929" i="8"/>
  <c r="B6929" i="8" s="1"/>
  <c r="A6929" i="4"/>
  <c r="G6928" i="4"/>
  <c r="B6928" i="4" s="1"/>
  <c r="D3464" i="4"/>
  <c r="E3465" i="4"/>
  <c r="G2311" i="8" l="1"/>
  <c r="C2311" i="8"/>
  <c r="A6931" i="8"/>
  <c r="I6930" i="8"/>
  <c r="B6930" i="8" s="1"/>
  <c r="A6930" i="4"/>
  <c r="G6929" i="4"/>
  <c r="B6929" i="4" s="1"/>
  <c r="C3465" i="4"/>
  <c r="F3465" i="4"/>
  <c r="H2311" i="8" l="1"/>
  <c r="D2311" i="8"/>
  <c r="A6932" i="8"/>
  <c r="I6931" i="8"/>
  <c r="B6931" i="8" s="1"/>
  <c r="A6931" i="4"/>
  <c r="G6930" i="4"/>
  <c r="B6930" i="4" s="1"/>
  <c r="D3465" i="4"/>
  <c r="E3466" i="4"/>
  <c r="E2311" i="8" l="1"/>
  <c r="F2312" i="8"/>
  <c r="I6932" i="8"/>
  <c r="B6932" i="8" s="1"/>
  <c r="A6933" i="8"/>
  <c r="A6932" i="4"/>
  <c r="G6931" i="4"/>
  <c r="B6931" i="4" s="1"/>
  <c r="C3466" i="4"/>
  <c r="F3466" i="4"/>
  <c r="C2312" i="8" l="1"/>
  <c r="G2312" i="8"/>
  <c r="A6934" i="8"/>
  <c r="I6933" i="8"/>
  <c r="B6933" i="8" s="1"/>
  <c r="A6933" i="4"/>
  <c r="G6932" i="4"/>
  <c r="B6932" i="4" s="1"/>
  <c r="D3466" i="4"/>
  <c r="E3467" i="4"/>
  <c r="H2312" i="8" l="1"/>
  <c r="D2312" i="8"/>
  <c r="A6935" i="8"/>
  <c r="I6934" i="8"/>
  <c r="B6934" i="8" s="1"/>
  <c r="A6934" i="4"/>
  <c r="G6933" i="4"/>
  <c r="B6933" i="4" s="1"/>
  <c r="C3467" i="4"/>
  <c r="F3467" i="4"/>
  <c r="E2312" i="8" l="1"/>
  <c r="F2313" i="8"/>
  <c r="A6936" i="8"/>
  <c r="I6935" i="8"/>
  <c r="B6935" i="8" s="1"/>
  <c r="A6935" i="4"/>
  <c r="G6934" i="4"/>
  <c r="B6934" i="4" s="1"/>
  <c r="D3467" i="4"/>
  <c r="E3468" i="4"/>
  <c r="G2313" i="8" l="1"/>
  <c r="C2313" i="8"/>
  <c r="I6936" i="8"/>
  <c r="B6936" i="8" s="1"/>
  <c r="A6937" i="8"/>
  <c r="A6936" i="4"/>
  <c r="G6935" i="4"/>
  <c r="B6935" i="4" s="1"/>
  <c r="C3468" i="4"/>
  <c r="F3468" i="4"/>
  <c r="H2313" i="8" l="1"/>
  <c r="D2313" i="8"/>
  <c r="A6938" i="8"/>
  <c r="I6937" i="8"/>
  <c r="B6937" i="8" s="1"/>
  <c r="A6937" i="4"/>
  <c r="G6936" i="4"/>
  <c r="B6936" i="4" s="1"/>
  <c r="D3468" i="4"/>
  <c r="E3469" i="4"/>
  <c r="E2313" i="8" l="1"/>
  <c r="F2314" i="8"/>
  <c r="A6939" i="8"/>
  <c r="I6938" i="8"/>
  <c r="B6938" i="8" s="1"/>
  <c r="A6938" i="4"/>
  <c r="G6937" i="4"/>
  <c r="B6937" i="4" s="1"/>
  <c r="C3469" i="4"/>
  <c r="F3469" i="4"/>
  <c r="G2314" i="8" l="1"/>
  <c r="C2314" i="8"/>
  <c r="A6940" i="8"/>
  <c r="I6939" i="8"/>
  <c r="B6939" i="8" s="1"/>
  <c r="A6939" i="4"/>
  <c r="G6938" i="4"/>
  <c r="B6938" i="4" s="1"/>
  <c r="D3469" i="4"/>
  <c r="E3470" i="4"/>
  <c r="H2314" i="8" l="1"/>
  <c r="D2314" i="8"/>
  <c r="I6940" i="8"/>
  <c r="B6940" i="8" s="1"/>
  <c r="A6941" i="8"/>
  <c r="A6940" i="4"/>
  <c r="G6939" i="4"/>
  <c r="B6939" i="4" s="1"/>
  <c r="C3470" i="4"/>
  <c r="F3470" i="4"/>
  <c r="E2314" i="8" l="1"/>
  <c r="F2315" i="8"/>
  <c r="A6942" i="8"/>
  <c r="I6941" i="8"/>
  <c r="B6941" i="8" s="1"/>
  <c r="A6941" i="4"/>
  <c r="G6940" i="4"/>
  <c r="B6940" i="4" s="1"/>
  <c r="D3470" i="4"/>
  <c r="E3471" i="4"/>
  <c r="G2315" i="8" l="1"/>
  <c r="C2315" i="8"/>
  <c r="A6943" i="8"/>
  <c r="I6942" i="8"/>
  <c r="B6942" i="8" s="1"/>
  <c r="A6942" i="4"/>
  <c r="G6941" i="4"/>
  <c r="B6941" i="4" s="1"/>
  <c r="C3471" i="4"/>
  <c r="F3471" i="4"/>
  <c r="H2315" i="8" l="1"/>
  <c r="D2315" i="8"/>
  <c r="A6944" i="8"/>
  <c r="I6943" i="8"/>
  <c r="B6943" i="8" s="1"/>
  <c r="A6943" i="4"/>
  <c r="G6942" i="4"/>
  <c r="B6942" i="4" s="1"/>
  <c r="D3471" i="4"/>
  <c r="E3472" i="4"/>
  <c r="E2315" i="8" l="1"/>
  <c r="F2316" i="8"/>
  <c r="I6944" i="8"/>
  <c r="B6944" i="8" s="1"/>
  <c r="A6945" i="8"/>
  <c r="A6944" i="4"/>
  <c r="G6943" i="4"/>
  <c r="B6943" i="4" s="1"/>
  <c r="C3472" i="4"/>
  <c r="F3472" i="4"/>
  <c r="C2316" i="8" l="1"/>
  <c r="G2316" i="8"/>
  <c r="A6946" i="8"/>
  <c r="I6945" i="8"/>
  <c r="B6945" i="8" s="1"/>
  <c r="A6945" i="4"/>
  <c r="G6944" i="4"/>
  <c r="B6944" i="4" s="1"/>
  <c r="D3472" i="4"/>
  <c r="E3473" i="4"/>
  <c r="H2316" i="8" l="1"/>
  <c r="D2316" i="8"/>
  <c r="A6947" i="8"/>
  <c r="I6946" i="8"/>
  <c r="B6946" i="8" s="1"/>
  <c r="A6946" i="4"/>
  <c r="G6945" i="4"/>
  <c r="B6945" i="4" s="1"/>
  <c r="C3473" i="4"/>
  <c r="F3473" i="4"/>
  <c r="E2316" i="8" l="1"/>
  <c r="F2317" i="8"/>
  <c r="A6948" i="8"/>
  <c r="I6947" i="8"/>
  <c r="B6947" i="8" s="1"/>
  <c r="A6947" i="4"/>
  <c r="G6946" i="4"/>
  <c r="B6946" i="4" s="1"/>
  <c r="D3473" i="4"/>
  <c r="E3474" i="4"/>
  <c r="C2317" i="8" l="1"/>
  <c r="G2317" i="8"/>
  <c r="I6948" i="8"/>
  <c r="B6948" i="8" s="1"/>
  <c r="A6949" i="8"/>
  <c r="A6948" i="4"/>
  <c r="G6947" i="4"/>
  <c r="B6947" i="4" s="1"/>
  <c r="C3474" i="4"/>
  <c r="F3474" i="4"/>
  <c r="H2317" i="8" l="1"/>
  <c r="D2317" i="8"/>
  <c r="A6950" i="8"/>
  <c r="I6949" i="8"/>
  <c r="B6949" i="8" s="1"/>
  <c r="A6949" i="4"/>
  <c r="G6948" i="4"/>
  <c r="B6948" i="4" s="1"/>
  <c r="D3474" i="4"/>
  <c r="E3475" i="4"/>
  <c r="E2317" i="8" l="1"/>
  <c r="F2318" i="8"/>
  <c r="A6951" i="8"/>
  <c r="I6950" i="8"/>
  <c r="B6950" i="8" s="1"/>
  <c r="A6950" i="4"/>
  <c r="G6949" i="4"/>
  <c r="B6949" i="4" s="1"/>
  <c r="C3475" i="4"/>
  <c r="F3475" i="4"/>
  <c r="C2318" i="8" l="1"/>
  <c r="G2318" i="8"/>
  <c r="A6952" i="8"/>
  <c r="I6951" i="8"/>
  <c r="B6951" i="8" s="1"/>
  <c r="A6951" i="4"/>
  <c r="G6950" i="4"/>
  <c r="B6950" i="4" s="1"/>
  <c r="D3475" i="4"/>
  <c r="E3476" i="4"/>
  <c r="H2318" i="8" l="1"/>
  <c r="D2318" i="8"/>
  <c r="I6952" i="8"/>
  <c r="B6952" i="8" s="1"/>
  <c r="A6953" i="8"/>
  <c r="A6952" i="4"/>
  <c r="G6951" i="4"/>
  <c r="B6951" i="4" s="1"/>
  <c r="C3476" i="4"/>
  <c r="F3476" i="4"/>
  <c r="E2318" i="8" l="1"/>
  <c r="F2319" i="8"/>
  <c r="A6954" i="8"/>
  <c r="I6953" i="8"/>
  <c r="B6953" i="8" s="1"/>
  <c r="A6953" i="4"/>
  <c r="G6952" i="4"/>
  <c r="B6952" i="4" s="1"/>
  <c r="D3476" i="4"/>
  <c r="E3477" i="4"/>
  <c r="C2319" i="8" l="1"/>
  <c r="G2319" i="8"/>
  <c r="A6955" i="8"/>
  <c r="I6954" i="8"/>
  <c r="B6954" i="8" s="1"/>
  <c r="A6954" i="4"/>
  <c r="G6953" i="4"/>
  <c r="B6953" i="4" s="1"/>
  <c r="C3477" i="4"/>
  <c r="F3477" i="4"/>
  <c r="H2319" i="8" l="1"/>
  <c r="D2319" i="8"/>
  <c r="A6956" i="8"/>
  <c r="I6955" i="8"/>
  <c r="B6955" i="8" s="1"/>
  <c r="A6955" i="4"/>
  <c r="G6954" i="4"/>
  <c r="B6954" i="4" s="1"/>
  <c r="D3477" i="4"/>
  <c r="E3478" i="4"/>
  <c r="E2319" i="8" l="1"/>
  <c r="F2320" i="8"/>
  <c r="I6956" i="8"/>
  <c r="B6956" i="8" s="1"/>
  <c r="A6957" i="8"/>
  <c r="A6956" i="4"/>
  <c r="G6955" i="4"/>
  <c r="B6955" i="4" s="1"/>
  <c r="C3478" i="4"/>
  <c r="F3478" i="4"/>
  <c r="C2320" i="8" l="1"/>
  <c r="G2320" i="8"/>
  <c r="A6958" i="8"/>
  <c r="I6957" i="8"/>
  <c r="B6957" i="8" s="1"/>
  <c r="A6957" i="4"/>
  <c r="G6956" i="4"/>
  <c r="B6956" i="4" s="1"/>
  <c r="D3478" i="4"/>
  <c r="E3479" i="4"/>
  <c r="H2320" i="8" l="1"/>
  <c r="D2320" i="8"/>
  <c r="A6959" i="8"/>
  <c r="I6958" i="8"/>
  <c r="B6958" i="8" s="1"/>
  <c r="A6958" i="4"/>
  <c r="G6957" i="4"/>
  <c r="B6957" i="4" s="1"/>
  <c r="C3479" i="4"/>
  <c r="F3479" i="4"/>
  <c r="E2320" i="8" l="1"/>
  <c r="F2321" i="8"/>
  <c r="A6960" i="8"/>
  <c r="I6959" i="8"/>
  <c r="B6959" i="8" s="1"/>
  <c r="A6959" i="4"/>
  <c r="G6958" i="4"/>
  <c r="B6958" i="4" s="1"/>
  <c r="D3479" i="4"/>
  <c r="E3480" i="4"/>
  <c r="G2321" i="8" l="1"/>
  <c r="C2321" i="8"/>
  <c r="I6960" i="8"/>
  <c r="B6960" i="8" s="1"/>
  <c r="A6961" i="8"/>
  <c r="A6960" i="4"/>
  <c r="G6959" i="4"/>
  <c r="B6959" i="4" s="1"/>
  <c r="C3480" i="4"/>
  <c r="F3480" i="4"/>
  <c r="H2321" i="8" l="1"/>
  <c r="D2321" i="8"/>
  <c r="A6962" i="8"/>
  <c r="I6961" i="8"/>
  <c r="B6961" i="8" s="1"/>
  <c r="A6961" i="4"/>
  <c r="G6960" i="4"/>
  <c r="B6960" i="4" s="1"/>
  <c r="D3480" i="4"/>
  <c r="E3481" i="4"/>
  <c r="E2321" i="8" l="1"/>
  <c r="F2322" i="8"/>
  <c r="A6963" i="8"/>
  <c r="I6962" i="8"/>
  <c r="B6962" i="8" s="1"/>
  <c r="A6962" i="4"/>
  <c r="G6961" i="4"/>
  <c r="B6961" i="4" s="1"/>
  <c r="C3481" i="4"/>
  <c r="F3481" i="4"/>
  <c r="C2322" i="8" l="1"/>
  <c r="G2322" i="8"/>
  <c r="A6964" i="8"/>
  <c r="I6963" i="8"/>
  <c r="B6963" i="8" s="1"/>
  <c r="A6963" i="4"/>
  <c r="G6962" i="4"/>
  <c r="B6962" i="4" s="1"/>
  <c r="D3481" i="4"/>
  <c r="E3482" i="4"/>
  <c r="H2322" i="8" l="1"/>
  <c r="D2322" i="8"/>
  <c r="I6964" i="8"/>
  <c r="B6964" i="8" s="1"/>
  <c r="A6965" i="8"/>
  <c r="A6964" i="4"/>
  <c r="G6963" i="4"/>
  <c r="B6963" i="4" s="1"/>
  <c r="C3482" i="4"/>
  <c r="F3482" i="4"/>
  <c r="E2322" i="8" l="1"/>
  <c r="F2323" i="8"/>
  <c r="A6966" i="8"/>
  <c r="I6965" i="8"/>
  <c r="B6965" i="8" s="1"/>
  <c r="A6965" i="4"/>
  <c r="G6964" i="4"/>
  <c r="B6964" i="4" s="1"/>
  <c r="D3482" i="4"/>
  <c r="E3483" i="4"/>
  <c r="G2323" i="8" l="1"/>
  <c r="C2323" i="8"/>
  <c r="A6967" i="8"/>
  <c r="I6966" i="8"/>
  <c r="B6966" i="8" s="1"/>
  <c r="A6966" i="4"/>
  <c r="G6965" i="4"/>
  <c r="B6965" i="4" s="1"/>
  <c r="C3483" i="4"/>
  <c r="F3483" i="4"/>
  <c r="H2323" i="8" l="1"/>
  <c r="D2323" i="8"/>
  <c r="A6968" i="8"/>
  <c r="I6967" i="8"/>
  <c r="B6967" i="8" s="1"/>
  <c r="A6967" i="4"/>
  <c r="G6966" i="4"/>
  <c r="B6966" i="4" s="1"/>
  <c r="D3483" i="4"/>
  <c r="E3484" i="4"/>
  <c r="E2323" i="8" l="1"/>
  <c r="F2324" i="8"/>
  <c r="I6968" i="8"/>
  <c r="B6968" i="8" s="1"/>
  <c r="A6969" i="8"/>
  <c r="A6968" i="4"/>
  <c r="G6967" i="4"/>
  <c r="B6967" i="4" s="1"/>
  <c r="C3484" i="4"/>
  <c r="F3484" i="4"/>
  <c r="C2324" i="8" l="1"/>
  <c r="G2324" i="8"/>
  <c r="A6970" i="8"/>
  <c r="I6969" i="8"/>
  <c r="B6969" i="8" s="1"/>
  <c r="A6969" i="4"/>
  <c r="G6968" i="4"/>
  <c r="B6968" i="4" s="1"/>
  <c r="D3484" i="4"/>
  <c r="E3485" i="4"/>
  <c r="H2324" i="8" l="1"/>
  <c r="D2324" i="8"/>
  <c r="A6971" i="8"/>
  <c r="I6970" i="8"/>
  <c r="B6970" i="8" s="1"/>
  <c r="A6970" i="4"/>
  <c r="G6969" i="4"/>
  <c r="B6969" i="4" s="1"/>
  <c r="C3485" i="4"/>
  <c r="F3485" i="4"/>
  <c r="E2324" i="8" l="1"/>
  <c r="F2325" i="8"/>
  <c r="A6972" i="8"/>
  <c r="I6971" i="8"/>
  <c r="B6971" i="8" s="1"/>
  <c r="A6971" i="4"/>
  <c r="G6970" i="4"/>
  <c r="B6970" i="4" s="1"/>
  <c r="D3485" i="4"/>
  <c r="E3486" i="4"/>
  <c r="G2325" i="8" l="1"/>
  <c r="C2325" i="8"/>
  <c r="I6972" i="8"/>
  <c r="B6972" i="8" s="1"/>
  <c r="A6973" i="8"/>
  <c r="A6972" i="4"/>
  <c r="G6971" i="4"/>
  <c r="B6971" i="4" s="1"/>
  <c r="C3486" i="4"/>
  <c r="F3486" i="4"/>
  <c r="H2325" i="8" l="1"/>
  <c r="D2325" i="8"/>
  <c r="A6974" i="8"/>
  <c r="I6973" i="8"/>
  <c r="B6973" i="8" s="1"/>
  <c r="A6973" i="4"/>
  <c r="G6972" i="4"/>
  <c r="B6972" i="4" s="1"/>
  <c r="D3486" i="4"/>
  <c r="E3487" i="4"/>
  <c r="E2325" i="8" l="1"/>
  <c r="F2326" i="8"/>
  <c r="A6975" i="8"/>
  <c r="I6974" i="8"/>
  <c r="B6974" i="8" s="1"/>
  <c r="A6974" i="4"/>
  <c r="G6973" i="4"/>
  <c r="B6973" i="4" s="1"/>
  <c r="C3487" i="4"/>
  <c r="F3487" i="4"/>
  <c r="C2326" i="8" l="1"/>
  <c r="G2326" i="8"/>
  <c r="A6976" i="8"/>
  <c r="I6975" i="8"/>
  <c r="B6975" i="8" s="1"/>
  <c r="A6975" i="4"/>
  <c r="G6974" i="4"/>
  <c r="B6974" i="4" s="1"/>
  <c r="D3487" i="4"/>
  <c r="E3488" i="4"/>
  <c r="H2326" i="8" l="1"/>
  <c r="D2326" i="8"/>
  <c r="I6976" i="8"/>
  <c r="B6976" i="8" s="1"/>
  <c r="A6977" i="8"/>
  <c r="A6976" i="4"/>
  <c r="G6975" i="4"/>
  <c r="B6975" i="4" s="1"/>
  <c r="C3488" i="4"/>
  <c r="F3488" i="4"/>
  <c r="E2326" i="8" l="1"/>
  <c r="F2327" i="8"/>
  <c r="A6978" i="8"/>
  <c r="I6977" i="8"/>
  <c r="B6977" i="8" s="1"/>
  <c r="A6977" i="4"/>
  <c r="G6976" i="4"/>
  <c r="B6976" i="4" s="1"/>
  <c r="D3488" i="4"/>
  <c r="E3489" i="4"/>
  <c r="C2327" i="8" l="1"/>
  <c r="G2327" i="8"/>
  <c r="A6979" i="8"/>
  <c r="I6978" i="8"/>
  <c r="B6978" i="8" s="1"/>
  <c r="A6978" i="4"/>
  <c r="G6977" i="4"/>
  <c r="B6977" i="4" s="1"/>
  <c r="C3489" i="4"/>
  <c r="F3489" i="4"/>
  <c r="H2327" i="8" l="1"/>
  <c r="D2327" i="8"/>
  <c r="A6980" i="8"/>
  <c r="I6979" i="8"/>
  <c r="B6979" i="8" s="1"/>
  <c r="A6979" i="4"/>
  <c r="G6978" i="4"/>
  <c r="B6978" i="4" s="1"/>
  <c r="D3489" i="4"/>
  <c r="E3490" i="4"/>
  <c r="E2327" i="8" l="1"/>
  <c r="F2328" i="8"/>
  <c r="I6980" i="8"/>
  <c r="B6980" i="8" s="1"/>
  <c r="A6981" i="8"/>
  <c r="A6980" i="4"/>
  <c r="G6979" i="4"/>
  <c r="B6979" i="4" s="1"/>
  <c r="C3490" i="4"/>
  <c r="F3490" i="4"/>
  <c r="C2328" i="8" l="1"/>
  <c r="G2328" i="8"/>
  <c r="A6982" i="8"/>
  <c r="I6981" i="8"/>
  <c r="B6981" i="8" s="1"/>
  <c r="A6981" i="4"/>
  <c r="G6980" i="4"/>
  <c r="B6980" i="4" s="1"/>
  <c r="D3490" i="4"/>
  <c r="E3491" i="4"/>
  <c r="H2328" i="8" l="1"/>
  <c r="D2328" i="8"/>
  <c r="A6983" i="8"/>
  <c r="I6982" i="8"/>
  <c r="B6982" i="8" s="1"/>
  <c r="A6982" i="4"/>
  <c r="G6981" i="4"/>
  <c r="B6981" i="4" s="1"/>
  <c r="C3491" i="4"/>
  <c r="F3491" i="4"/>
  <c r="E2328" i="8" l="1"/>
  <c r="F2329" i="8"/>
  <c r="A6984" i="8"/>
  <c r="I6983" i="8"/>
  <c r="B6983" i="8" s="1"/>
  <c r="A6983" i="4"/>
  <c r="G6982" i="4"/>
  <c r="B6982" i="4" s="1"/>
  <c r="D3491" i="4"/>
  <c r="E3492" i="4"/>
  <c r="C2329" i="8" l="1"/>
  <c r="G2329" i="8"/>
  <c r="I6984" i="8"/>
  <c r="B6984" i="8" s="1"/>
  <c r="A6985" i="8"/>
  <c r="A6984" i="4"/>
  <c r="G6983" i="4"/>
  <c r="B6983" i="4" s="1"/>
  <c r="C3492" i="4"/>
  <c r="F3492" i="4"/>
  <c r="H2329" i="8" l="1"/>
  <c r="D2329" i="8"/>
  <c r="A6986" i="8"/>
  <c r="I6985" i="8"/>
  <c r="B6985" i="8" s="1"/>
  <c r="A6985" i="4"/>
  <c r="G6984" i="4"/>
  <c r="B6984" i="4" s="1"/>
  <c r="D3492" i="4"/>
  <c r="E3493" i="4"/>
  <c r="E2329" i="8" l="1"/>
  <c r="F2330" i="8"/>
  <c r="A6987" i="8"/>
  <c r="I6986" i="8"/>
  <c r="B6986" i="8" s="1"/>
  <c r="A6986" i="4"/>
  <c r="G6985" i="4"/>
  <c r="B6985" i="4" s="1"/>
  <c r="C3493" i="4"/>
  <c r="F3493" i="4"/>
  <c r="C2330" i="8" l="1"/>
  <c r="G2330" i="8"/>
  <c r="A6988" i="8"/>
  <c r="I6987" i="8"/>
  <c r="B6987" i="8" s="1"/>
  <c r="A6987" i="4"/>
  <c r="G6986" i="4"/>
  <c r="B6986" i="4" s="1"/>
  <c r="D3493" i="4"/>
  <c r="E3494" i="4"/>
  <c r="H2330" i="8" l="1"/>
  <c r="D2330" i="8"/>
  <c r="I6988" i="8"/>
  <c r="B6988" i="8" s="1"/>
  <c r="A6989" i="8"/>
  <c r="A6988" i="4"/>
  <c r="G6987" i="4"/>
  <c r="B6987" i="4" s="1"/>
  <c r="C3494" i="4"/>
  <c r="F3494" i="4"/>
  <c r="E2330" i="8" l="1"/>
  <c r="F2331" i="8"/>
  <c r="A6990" i="8"/>
  <c r="I6989" i="8"/>
  <c r="B6989" i="8" s="1"/>
  <c r="A6989" i="4"/>
  <c r="G6988" i="4"/>
  <c r="B6988" i="4" s="1"/>
  <c r="D3494" i="4"/>
  <c r="E3495" i="4"/>
  <c r="C2331" i="8" l="1"/>
  <c r="G2331" i="8"/>
  <c r="A6991" i="8"/>
  <c r="I6990" i="8"/>
  <c r="B6990" i="8" s="1"/>
  <c r="A6990" i="4"/>
  <c r="G6989" i="4"/>
  <c r="B6989" i="4" s="1"/>
  <c r="C3495" i="4"/>
  <c r="F3495" i="4"/>
  <c r="H2331" i="8" l="1"/>
  <c r="D2331" i="8"/>
  <c r="A6992" i="8"/>
  <c r="I6991" i="8"/>
  <c r="B6991" i="8" s="1"/>
  <c r="A6991" i="4"/>
  <c r="G6990" i="4"/>
  <c r="B6990" i="4" s="1"/>
  <c r="D3495" i="4"/>
  <c r="E3496" i="4"/>
  <c r="E2331" i="8" l="1"/>
  <c r="F2332" i="8"/>
  <c r="I6992" i="8"/>
  <c r="B6992" i="8" s="1"/>
  <c r="A6993" i="8"/>
  <c r="A6992" i="4"/>
  <c r="G6991" i="4"/>
  <c r="B6991" i="4" s="1"/>
  <c r="C3496" i="4"/>
  <c r="F3496" i="4"/>
  <c r="C2332" i="8" l="1"/>
  <c r="G2332" i="8"/>
  <c r="A6994" i="8"/>
  <c r="I6993" i="8"/>
  <c r="B6993" i="8" s="1"/>
  <c r="A6993" i="4"/>
  <c r="G6992" i="4"/>
  <c r="B6992" i="4" s="1"/>
  <c r="D3496" i="4"/>
  <c r="E3497" i="4"/>
  <c r="H2332" i="8" l="1"/>
  <c r="D2332" i="8"/>
  <c r="A6995" i="8"/>
  <c r="I6994" i="8"/>
  <c r="B6994" i="8" s="1"/>
  <c r="A6994" i="4"/>
  <c r="G6993" i="4"/>
  <c r="B6993" i="4" s="1"/>
  <c r="C3497" i="4"/>
  <c r="F3497" i="4"/>
  <c r="E2332" i="8" l="1"/>
  <c r="F2333" i="8"/>
  <c r="A6996" i="8"/>
  <c r="I6995" i="8"/>
  <c r="B6995" i="8" s="1"/>
  <c r="A6995" i="4"/>
  <c r="G6994" i="4"/>
  <c r="B6994" i="4" s="1"/>
  <c r="D3497" i="4"/>
  <c r="E3498" i="4"/>
  <c r="C2333" i="8" l="1"/>
  <c r="G2333" i="8"/>
  <c r="I6996" i="8"/>
  <c r="B6996" i="8" s="1"/>
  <c r="A6997" i="8"/>
  <c r="A6996" i="4"/>
  <c r="G6995" i="4"/>
  <c r="B6995" i="4" s="1"/>
  <c r="C3498" i="4"/>
  <c r="F3498" i="4"/>
  <c r="H2333" i="8" l="1"/>
  <c r="D2333" i="8"/>
  <c r="A6998" i="8"/>
  <c r="I6997" i="8"/>
  <c r="B6997" i="8" s="1"/>
  <c r="A6997" i="4"/>
  <c r="G6996" i="4"/>
  <c r="B6996" i="4" s="1"/>
  <c r="D3498" i="4"/>
  <c r="E3499" i="4"/>
  <c r="E2333" i="8" l="1"/>
  <c r="F2334" i="8"/>
  <c r="A6999" i="8"/>
  <c r="I6998" i="8"/>
  <c r="B6998" i="8" s="1"/>
  <c r="A6998" i="4"/>
  <c r="G6997" i="4"/>
  <c r="B6997" i="4" s="1"/>
  <c r="C3499" i="4"/>
  <c r="F3499" i="4"/>
  <c r="C2334" i="8" l="1"/>
  <c r="G2334" i="8"/>
  <c r="A7000" i="8"/>
  <c r="I6999" i="8"/>
  <c r="B6999" i="8" s="1"/>
  <c r="A6999" i="4"/>
  <c r="G6998" i="4"/>
  <c r="B6998" i="4" s="1"/>
  <c r="D3499" i="4"/>
  <c r="E3500" i="4"/>
  <c r="H2334" i="8" l="1"/>
  <c r="D2334" i="8"/>
  <c r="I7000" i="8"/>
  <c r="B7000" i="8" s="1"/>
  <c r="A7001" i="8"/>
  <c r="A7000" i="4"/>
  <c r="G6999" i="4"/>
  <c r="B6999" i="4" s="1"/>
  <c r="C3500" i="4"/>
  <c r="F3500" i="4"/>
  <c r="E2334" i="8" l="1"/>
  <c r="F2335" i="8"/>
  <c r="A7002" i="8"/>
  <c r="I7001" i="8"/>
  <c r="B7001" i="8" s="1"/>
  <c r="A7001" i="4"/>
  <c r="G7000" i="4"/>
  <c r="B7000" i="4" s="1"/>
  <c r="D3500" i="4"/>
  <c r="E3501" i="4"/>
  <c r="C2335" i="8" l="1"/>
  <c r="G2335" i="8"/>
  <c r="A7003" i="8"/>
  <c r="I7002" i="8"/>
  <c r="B7002" i="8" s="1"/>
  <c r="A7002" i="4"/>
  <c r="G7001" i="4"/>
  <c r="B7001" i="4" s="1"/>
  <c r="C3501" i="4"/>
  <c r="F3501" i="4"/>
  <c r="H2335" i="8" l="1"/>
  <c r="D2335" i="8"/>
  <c r="A7004" i="8"/>
  <c r="I7003" i="8"/>
  <c r="B7003" i="8" s="1"/>
  <c r="A7003" i="4"/>
  <c r="G7002" i="4"/>
  <c r="B7002" i="4" s="1"/>
  <c r="D3501" i="4"/>
  <c r="E3502" i="4"/>
  <c r="E2335" i="8" l="1"/>
  <c r="F2336" i="8"/>
  <c r="I7004" i="8"/>
  <c r="B7004" i="8" s="1"/>
  <c r="A7005" i="8"/>
  <c r="A7004" i="4"/>
  <c r="G7003" i="4"/>
  <c r="B7003" i="4" s="1"/>
  <c r="C3502" i="4"/>
  <c r="F3502" i="4"/>
  <c r="C2336" i="8" l="1"/>
  <c r="G2336" i="8"/>
  <c r="A7006" i="8"/>
  <c r="I7005" i="8"/>
  <c r="B7005" i="8" s="1"/>
  <c r="A7005" i="4"/>
  <c r="G7004" i="4"/>
  <c r="B7004" i="4" s="1"/>
  <c r="D3502" i="4"/>
  <c r="E3503" i="4"/>
  <c r="H2336" i="8" l="1"/>
  <c r="D2336" i="8"/>
  <c r="A7007" i="8"/>
  <c r="I7006" i="8"/>
  <c r="B7006" i="8" s="1"/>
  <c r="A7006" i="4"/>
  <c r="G7005" i="4"/>
  <c r="B7005" i="4" s="1"/>
  <c r="C3503" i="4"/>
  <c r="F3503" i="4"/>
  <c r="E2336" i="8" l="1"/>
  <c r="F2337" i="8"/>
  <c r="A7008" i="8"/>
  <c r="I7007" i="8"/>
  <c r="B7007" i="8" s="1"/>
  <c r="A7007" i="4"/>
  <c r="G7006" i="4"/>
  <c r="B7006" i="4" s="1"/>
  <c r="D3503" i="4"/>
  <c r="E3504" i="4"/>
  <c r="C2337" i="8" l="1"/>
  <c r="G2337" i="8"/>
  <c r="I7008" i="8"/>
  <c r="B7008" i="8" s="1"/>
  <c r="A7009" i="8"/>
  <c r="A7008" i="4"/>
  <c r="G7007" i="4"/>
  <c r="B7007" i="4" s="1"/>
  <c r="C3504" i="4"/>
  <c r="F3504" i="4"/>
  <c r="H2337" i="8" l="1"/>
  <c r="D2337" i="8"/>
  <c r="A7010" i="8"/>
  <c r="I7009" i="8"/>
  <c r="B7009" i="8" s="1"/>
  <c r="A7009" i="4"/>
  <c r="G7008" i="4"/>
  <c r="B7008" i="4" s="1"/>
  <c r="D3504" i="4"/>
  <c r="E3505" i="4"/>
  <c r="E2337" i="8" l="1"/>
  <c r="F2338" i="8"/>
  <c r="A7011" i="8"/>
  <c r="I7010" i="8"/>
  <c r="B7010" i="8" s="1"/>
  <c r="A7010" i="4"/>
  <c r="G7009" i="4"/>
  <c r="B7009" i="4" s="1"/>
  <c r="C3505" i="4"/>
  <c r="F3505" i="4"/>
  <c r="C2338" i="8" l="1"/>
  <c r="G2338" i="8"/>
  <c r="A7012" i="8"/>
  <c r="I7011" i="8"/>
  <c r="B7011" i="8" s="1"/>
  <c r="A7011" i="4"/>
  <c r="G7010" i="4"/>
  <c r="B7010" i="4" s="1"/>
  <c r="D3505" i="4"/>
  <c r="E3506" i="4"/>
  <c r="H2338" i="8" l="1"/>
  <c r="D2338" i="8"/>
  <c r="I7012" i="8"/>
  <c r="B7012" i="8" s="1"/>
  <c r="A7013" i="8"/>
  <c r="A7012" i="4"/>
  <c r="G7011" i="4"/>
  <c r="B7011" i="4" s="1"/>
  <c r="C3506" i="4"/>
  <c r="F3506" i="4"/>
  <c r="E2338" i="8" l="1"/>
  <c r="F2339" i="8"/>
  <c r="A7014" i="8"/>
  <c r="I7013" i="8"/>
  <c r="B7013" i="8" s="1"/>
  <c r="A7013" i="4"/>
  <c r="G7012" i="4"/>
  <c r="B7012" i="4" s="1"/>
  <c r="D3506" i="4"/>
  <c r="E3507" i="4"/>
  <c r="C2339" i="8" l="1"/>
  <c r="G2339" i="8"/>
  <c r="A7015" i="8"/>
  <c r="I7014" i="8"/>
  <c r="B7014" i="8" s="1"/>
  <c r="A7014" i="4"/>
  <c r="G7013" i="4"/>
  <c r="B7013" i="4" s="1"/>
  <c r="C3507" i="4"/>
  <c r="F3507" i="4"/>
  <c r="H2339" i="8" l="1"/>
  <c r="D2339" i="8"/>
  <c r="A7016" i="8"/>
  <c r="I7015" i="8"/>
  <c r="B7015" i="8" s="1"/>
  <c r="A7015" i="4"/>
  <c r="G7014" i="4"/>
  <c r="B7014" i="4" s="1"/>
  <c r="E3508" i="4"/>
  <c r="D3507" i="4"/>
  <c r="E2339" i="8" l="1"/>
  <c r="F2340" i="8"/>
  <c r="I7016" i="8"/>
  <c r="B7016" i="8" s="1"/>
  <c r="A7017" i="8"/>
  <c r="A7016" i="4"/>
  <c r="G7015" i="4"/>
  <c r="B7015" i="4" s="1"/>
  <c r="F3508" i="4"/>
  <c r="C3508" i="4"/>
  <c r="C2340" i="8" l="1"/>
  <c r="G2340" i="8"/>
  <c r="A7018" i="8"/>
  <c r="I7017" i="8"/>
  <c r="B7017" i="8" s="1"/>
  <c r="A7017" i="4"/>
  <c r="G7016" i="4"/>
  <c r="B7016" i="4" s="1"/>
  <c r="D3508" i="4"/>
  <c r="E3509" i="4"/>
  <c r="H2340" i="8" l="1"/>
  <c r="D2340" i="8"/>
  <c r="A7019" i="8"/>
  <c r="I7018" i="8"/>
  <c r="B7018" i="8" s="1"/>
  <c r="A7018" i="4"/>
  <c r="G7017" i="4"/>
  <c r="B7017" i="4" s="1"/>
  <c r="F3509" i="4"/>
  <c r="C3509" i="4"/>
  <c r="E2340" i="8" l="1"/>
  <c r="F2341" i="8"/>
  <c r="A7020" i="8"/>
  <c r="I7019" i="8"/>
  <c r="B7019" i="8" s="1"/>
  <c r="A7019" i="4"/>
  <c r="G7018" i="4"/>
  <c r="B7018" i="4" s="1"/>
  <c r="D3509" i="4"/>
  <c r="E3510" i="4"/>
  <c r="G2341" i="8" l="1"/>
  <c r="C2341" i="8"/>
  <c r="I7020" i="8"/>
  <c r="B7020" i="8" s="1"/>
  <c r="A7021" i="8"/>
  <c r="A7020" i="4"/>
  <c r="G7019" i="4"/>
  <c r="B7019" i="4" s="1"/>
  <c r="C3510" i="4"/>
  <c r="F3510" i="4"/>
  <c r="H2341" i="8" l="1"/>
  <c r="D2341" i="8"/>
  <c r="A7022" i="8"/>
  <c r="I7021" i="8"/>
  <c r="B7021" i="8" s="1"/>
  <c r="A7021" i="4"/>
  <c r="G7020" i="4"/>
  <c r="B7020" i="4" s="1"/>
  <c r="E3511" i="4"/>
  <c r="D3510" i="4"/>
  <c r="E2341" i="8" l="1"/>
  <c r="F2342" i="8"/>
  <c r="A7023" i="8"/>
  <c r="I7022" i="8"/>
  <c r="B7022" i="8" s="1"/>
  <c r="A7022" i="4"/>
  <c r="G7021" i="4"/>
  <c r="B7021" i="4" s="1"/>
  <c r="C3511" i="4"/>
  <c r="F3511" i="4"/>
  <c r="G2342" i="8" l="1"/>
  <c r="C2342" i="8"/>
  <c r="A7024" i="8"/>
  <c r="I7023" i="8"/>
  <c r="B7023" i="8" s="1"/>
  <c r="A7023" i="4"/>
  <c r="G7022" i="4"/>
  <c r="B7022" i="4" s="1"/>
  <c r="E3512" i="4"/>
  <c r="D3511" i="4"/>
  <c r="H2342" i="8" l="1"/>
  <c r="D2342" i="8"/>
  <c r="I7024" i="8"/>
  <c r="B7024" i="8" s="1"/>
  <c r="A7025" i="8"/>
  <c r="A7024" i="4"/>
  <c r="G7023" i="4"/>
  <c r="B7023" i="4" s="1"/>
  <c r="F3512" i="4"/>
  <c r="C3512" i="4"/>
  <c r="E2342" i="8" l="1"/>
  <c r="F2343" i="8"/>
  <c r="A7026" i="8"/>
  <c r="I7025" i="8"/>
  <c r="B7025" i="8" s="1"/>
  <c r="A7025" i="4"/>
  <c r="G7024" i="4"/>
  <c r="B7024" i="4" s="1"/>
  <c r="E3513" i="4"/>
  <c r="D3512" i="4"/>
  <c r="C2343" i="8" l="1"/>
  <c r="G2343" i="8"/>
  <c r="A7027" i="8"/>
  <c r="I7026" i="8"/>
  <c r="B7026" i="8" s="1"/>
  <c r="A7026" i="4"/>
  <c r="G7025" i="4"/>
  <c r="B7025" i="4" s="1"/>
  <c r="F3513" i="4"/>
  <c r="C3513" i="4"/>
  <c r="H2343" i="8" l="1"/>
  <c r="D2343" i="8"/>
  <c r="A7028" i="8"/>
  <c r="I7027" i="8"/>
  <c r="B7027" i="8" s="1"/>
  <c r="A7027" i="4"/>
  <c r="G7026" i="4"/>
  <c r="B7026" i="4" s="1"/>
  <c r="D3513" i="4"/>
  <c r="E3514" i="4"/>
  <c r="E2343" i="8" l="1"/>
  <c r="F2344" i="8"/>
  <c r="I7028" i="8"/>
  <c r="B7028" i="8" s="1"/>
  <c r="A7029" i="8"/>
  <c r="A7028" i="4"/>
  <c r="G7027" i="4"/>
  <c r="B7027" i="4" s="1"/>
  <c r="C3514" i="4"/>
  <c r="F3514" i="4"/>
  <c r="C2344" i="8" l="1"/>
  <c r="G2344" i="8"/>
  <c r="A7030" i="8"/>
  <c r="I7029" i="8"/>
  <c r="B7029" i="8" s="1"/>
  <c r="A7029" i="4"/>
  <c r="G7028" i="4"/>
  <c r="B7028" i="4" s="1"/>
  <c r="E3515" i="4"/>
  <c r="D3514" i="4"/>
  <c r="H2344" i="8" l="1"/>
  <c r="D2344" i="8"/>
  <c r="A7031" i="8"/>
  <c r="I7030" i="8"/>
  <c r="B7030" i="8" s="1"/>
  <c r="A7030" i="4"/>
  <c r="G7029" i="4"/>
  <c r="B7029" i="4" s="1"/>
  <c r="F3515" i="4"/>
  <c r="C3515" i="4"/>
  <c r="E2344" i="8" l="1"/>
  <c r="F2345" i="8"/>
  <c r="A7032" i="8"/>
  <c r="I7031" i="8"/>
  <c r="B7031" i="8" s="1"/>
  <c r="A7031" i="4"/>
  <c r="G7030" i="4"/>
  <c r="B7030" i="4" s="1"/>
  <c r="D3515" i="4"/>
  <c r="E3516" i="4"/>
  <c r="C2345" i="8" l="1"/>
  <c r="G2345" i="8"/>
  <c r="I7032" i="8"/>
  <c r="B7032" i="8" s="1"/>
  <c r="A7033" i="8"/>
  <c r="A7032" i="4"/>
  <c r="G7031" i="4"/>
  <c r="B7031" i="4" s="1"/>
  <c r="F3516" i="4"/>
  <c r="C3516" i="4"/>
  <c r="H2345" i="8" l="1"/>
  <c r="D2345" i="8"/>
  <c r="A7034" i="8"/>
  <c r="I7033" i="8"/>
  <c r="B7033" i="8" s="1"/>
  <c r="A7033" i="4"/>
  <c r="G7032" i="4"/>
  <c r="B7032" i="4" s="1"/>
  <c r="D3516" i="4"/>
  <c r="E3517" i="4"/>
  <c r="E2345" i="8" l="1"/>
  <c r="F2346" i="8"/>
  <c r="A7035" i="8"/>
  <c r="I7034" i="8"/>
  <c r="B7034" i="8" s="1"/>
  <c r="A7034" i="4"/>
  <c r="G7033" i="4"/>
  <c r="B7033" i="4" s="1"/>
  <c r="C3517" i="4"/>
  <c r="F3517" i="4"/>
  <c r="C2346" i="8" l="1"/>
  <c r="G2346" i="8"/>
  <c r="A7036" i="8"/>
  <c r="I7035" i="8"/>
  <c r="B7035" i="8" s="1"/>
  <c r="A7035" i="4"/>
  <c r="G7034" i="4"/>
  <c r="B7034" i="4" s="1"/>
  <c r="E3518" i="4"/>
  <c r="D3517" i="4"/>
  <c r="H2346" i="8" l="1"/>
  <c r="D2346" i="8"/>
  <c r="I7036" i="8"/>
  <c r="B7036" i="8" s="1"/>
  <c r="A7037" i="8"/>
  <c r="A7036" i="4"/>
  <c r="G7035" i="4"/>
  <c r="B7035" i="4" s="1"/>
  <c r="F3518" i="4"/>
  <c r="C3518" i="4"/>
  <c r="E2346" i="8" l="1"/>
  <c r="F2347" i="8"/>
  <c r="A7038" i="8"/>
  <c r="I7037" i="8"/>
  <c r="B7037" i="8" s="1"/>
  <c r="A7037" i="4"/>
  <c r="G7036" i="4"/>
  <c r="B7036" i="4" s="1"/>
  <c r="D3518" i="4"/>
  <c r="E3519" i="4"/>
  <c r="C2347" i="8" l="1"/>
  <c r="G2347" i="8"/>
  <c r="A7039" i="8"/>
  <c r="I7038" i="8"/>
  <c r="B7038" i="8" s="1"/>
  <c r="A7038" i="4"/>
  <c r="G7037" i="4"/>
  <c r="B7037" i="4" s="1"/>
  <c r="F3519" i="4"/>
  <c r="C3519" i="4"/>
  <c r="H2347" i="8" l="1"/>
  <c r="D2347" i="8"/>
  <c r="A7040" i="8"/>
  <c r="I7039" i="8"/>
  <c r="B7039" i="8" s="1"/>
  <c r="A7039" i="4"/>
  <c r="G7038" i="4"/>
  <c r="B7038" i="4" s="1"/>
  <c r="D3519" i="4"/>
  <c r="E3520" i="4"/>
  <c r="E2347" i="8" l="1"/>
  <c r="F2348" i="8"/>
  <c r="I7040" i="8"/>
  <c r="B7040" i="8" s="1"/>
  <c r="A7041" i="8"/>
  <c r="A7040" i="4"/>
  <c r="G7039" i="4"/>
  <c r="B7039" i="4" s="1"/>
  <c r="C3520" i="4"/>
  <c r="F3520" i="4"/>
  <c r="C2348" i="8" l="1"/>
  <c r="G2348" i="8"/>
  <c r="A7042" i="8"/>
  <c r="I7041" i="8"/>
  <c r="B7041" i="8" s="1"/>
  <c r="A7041" i="4"/>
  <c r="G7040" i="4"/>
  <c r="B7040" i="4" s="1"/>
  <c r="D3520" i="4"/>
  <c r="E3521" i="4"/>
  <c r="H2348" i="8" l="1"/>
  <c r="D2348" i="8"/>
  <c r="A7043" i="8"/>
  <c r="I7042" i="8"/>
  <c r="B7042" i="8" s="1"/>
  <c r="A7042" i="4"/>
  <c r="G7041" i="4"/>
  <c r="B7041" i="4" s="1"/>
  <c r="C3521" i="4"/>
  <c r="F3521" i="4"/>
  <c r="E2348" i="8" l="1"/>
  <c r="F2349" i="8"/>
  <c r="A7044" i="8"/>
  <c r="I7043" i="8"/>
  <c r="B7043" i="8" s="1"/>
  <c r="A7043" i="4"/>
  <c r="G7042" i="4"/>
  <c r="B7042" i="4" s="1"/>
  <c r="D3521" i="4"/>
  <c r="E3522" i="4"/>
  <c r="C2349" i="8" l="1"/>
  <c r="G2349" i="8"/>
  <c r="I7044" i="8"/>
  <c r="B7044" i="8" s="1"/>
  <c r="A7045" i="8"/>
  <c r="A7044" i="4"/>
  <c r="G7043" i="4"/>
  <c r="B7043" i="4" s="1"/>
  <c r="C3522" i="4"/>
  <c r="F3522" i="4"/>
  <c r="H2349" i="8" l="1"/>
  <c r="D2349" i="8"/>
  <c r="A7046" i="8"/>
  <c r="I7045" i="8"/>
  <c r="B7045" i="8" s="1"/>
  <c r="A7045" i="4"/>
  <c r="G7044" i="4"/>
  <c r="B7044" i="4" s="1"/>
  <c r="D3522" i="4"/>
  <c r="E3523" i="4"/>
  <c r="E2349" i="8" l="1"/>
  <c r="F2350" i="8"/>
  <c r="A7047" i="8"/>
  <c r="I7046" i="8"/>
  <c r="B7046" i="8" s="1"/>
  <c r="A7046" i="4"/>
  <c r="G7045" i="4"/>
  <c r="B7045" i="4" s="1"/>
  <c r="C3523" i="4"/>
  <c r="F3523" i="4"/>
  <c r="C2350" i="8" l="1"/>
  <c r="G2350" i="8"/>
  <c r="A7048" i="8"/>
  <c r="I7047" i="8"/>
  <c r="B7047" i="8" s="1"/>
  <c r="A7047" i="4"/>
  <c r="G7046" i="4"/>
  <c r="B7046" i="4" s="1"/>
  <c r="D3523" i="4"/>
  <c r="E3524" i="4"/>
  <c r="H2350" i="8" l="1"/>
  <c r="D2350" i="8"/>
  <c r="I7048" i="8"/>
  <c r="B7048" i="8" s="1"/>
  <c r="A7049" i="8"/>
  <c r="A7048" i="4"/>
  <c r="G7047" i="4"/>
  <c r="B7047" i="4" s="1"/>
  <c r="C3524" i="4"/>
  <c r="F3524" i="4"/>
  <c r="E2350" i="8" l="1"/>
  <c r="F2351" i="8"/>
  <c r="A7050" i="8"/>
  <c r="I7049" i="8"/>
  <c r="B7049" i="8" s="1"/>
  <c r="A7049" i="4"/>
  <c r="G7048" i="4"/>
  <c r="B7048" i="4" s="1"/>
  <c r="D3524" i="4"/>
  <c r="E3525" i="4"/>
  <c r="C2351" i="8" l="1"/>
  <c r="G2351" i="8"/>
  <c r="A7051" i="8"/>
  <c r="I7050" i="8"/>
  <c r="B7050" i="8" s="1"/>
  <c r="A7050" i="4"/>
  <c r="G7049" i="4"/>
  <c r="B7049" i="4" s="1"/>
  <c r="C3525" i="4"/>
  <c r="F3525" i="4"/>
  <c r="H2351" i="8" l="1"/>
  <c r="D2351" i="8"/>
  <c r="A7052" i="8"/>
  <c r="I7051" i="8"/>
  <c r="B7051" i="8" s="1"/>
  <c r="A7051" i="4"/>
  <c r="G7050" i="4"/>
  <c r="B7050" i="4" s="1"/>
  <c r="D3525" i="4"/>
  <c r="E3526" i="4"/>
  <c r="E2351" i="8" l="1"/>
  <c r="F2352" i="8"/>
  <c r="I7052" i="8"/>
  <c r="B7052" i="8" s="1"/>
  <c r="A7053" i="8"/>
  <c r="A7052" i="4"/>
  <c r="G7051" i="4"/>
  <c r="B7051" i="4" s="1"/>
  <c r="C3526" i="4"/>
  <c r="F3526" i="4"/>
  <c r="C2352" i="8" l="1"/>
  <c r="G2352" i="8"/>
  <c r="A7054" i="8"/>
  <c r="I7053" i="8"/>
  <c r="B7053" i="8" s="1"/>
  <c r="A7053" i="4"/>
  <c r="G7052" i="4"/>
  <c r="B7052" i="4" s="1"/>
  <c r="D3526" i="4"/>
  <c r="E3527" i="4"/>
  <c r="H2352" i="8" l="1"/>
  <c r="D2352" i="8"/>
  <c r="A7055" i="8"/>
  <c r="I7054" i="8"/>
  <c r="B7054" i="8" s="1"/>
  <c r="A7054" i="4"/>
  <c r="G7053" i="4"/>
  <c r="B7053" i="4" s="1"/>
  <c r="C3527" i="4"/>
  <c r="F3527" i="4"/>
  <c r="E2352" i="8" l="1"/>
  <c r="F2353" i="8"/>
  <c r="A7056" i="8"/>
  <c r="I7055" i="8"/>
  <c r="B7055" i="8" s="1"/>
  <c r="A7055" i="4"/>
  <c r="G7054" i="4"/>
  <c r="B7054" i="4" s="1"/>
  <c r="D3527" i="4"/>
  <c r="E3528" i="4"/>
  <c r="C2353" i="8" l="1"/>
  <c r="G2353" i="8"/>
  <c r="I7056" i="8"/>
  <c r="B7056" i="8" s="1"/>
  <c r="A7057" i="8"/>
  <c r="A7056" i="4"/>
  <c r="G7055" i="4"/>
  <c r="B7055" i="4" s="1"/>
  <c r="C3528" i="4"/>
  <c r="F3528" i="4"/>
  <c r="H2353" i="8" l="1"/>
  <c r="D2353" i="8"/>
  <c r="A7058" i="8"/>
  <c r="I7057" i="8"/>
  <c r="B7057" i="8" s="1"/>
  <c r="A7057" i="4"/>
  <c r="G7056" i="4"/>
  <c r="B7056" i="4" s="1"/>
  <c r="D3528" i="4"/>
  <c r="E3529" i="4"/>
  <c r="E2353" i="8" l="1"/>
  <c r="F2354" i="8"/>
  <c r="A7059" i="8"/>
  <c r="I7058" i="8"/>
  <c r="B7058" i="8" s="1"/>
  <c r="A7058" i="4"/>
  <c r="G7057" i="4"/>
  <c r="B7057" i="4" s="1"/>
  <c r="C3529" i="4"/>
  <c r="F3529" i="4"/>
  <c r="G2354" i="8" l="1"/>
  <c r="C2354" i="8"/>
  <c r="A7060" i="8"/>
  <c r="I7059" i="8"/>
  <c r="B7059" i="8" s="1"/>
  <c r="A7059" i="4"/>
  <c r="G7058" i="4"/>
  <c r="B7058" i="4" s="1"/>
  <c r="D3529" i="4"/>
  <c r="E3530" i="4"/>
  <c r="H2354" i="8" l="1"/>
  <c r="D2354" i="8"/>
  <c r="I7060" i="8"/>
  <c r="B7060" i="8" s="1"/>
  <c r="A7061" i="8"/>
  <c r="A7060" i="4"/>
  <c r="G7059" i="4"/>
  <c r="B7059" i="4" s="1"/>
  <c r="C3530" i="4"/>
  <c r="F3530" i="4"/>
  <c r="E2354" i="8" l="1"/>
  <c r="F2355" i="8"/>
  <c r="A7062" i="8"/>
  <c r="I7061" i="8"/>
  <c r="B7061" i="8" s="1"/>
  <c r="A7061" i="4"/>
  <c r="G7060" i="4"/>
  <c r="B7060" i="4" s="1"/>
  <c r="D3530" i="4"/>
  <c r="E3531" i="4"/>
  <c r="G2355" i="8" l="1"/>
  <c r="C2355" i="8"/>
  <c r="A7063" i="8"/>
  <c r="I7062" i="8"/>
  <c r="B7062" i="8" s="1"/>
  <c r="A7062" i="4"/>
  <c r="G7061" i="4"/>
  <c r="B7061" i="4" s="1"/>
  <c r="C3531" i="4"/>
  <c r="F3531" i="4"/>
  <c r="H2355" i="8" l="1"/>
  <c r="D2355" i="8"/>
  <c r="A7064" i="8"/>
  <c r="I7063" i="8"/>
  <c r="B7063" i="8" s="1"/>
  <c r="A7063" i="4"/>
  <c r="G7062" i="4"/>
  <c r="B7062" i="4" s="1"/>
  <c r="D3531" i="4"/>
  <c r="E3532" i="4"/>
  <c r="E2355" i="8" l="1"/>
  <c r="F2356" i="8"/>
  <c r="I7064" i="8"/>
  <c r="B7064" i="8" s="1"/>
  <c r="A7065" i="8"/>
  <c r="A7064" i="4"/>
  <c r="G7063" i="4"/>
  <c r="B7063" i="4" s="1"/>
  <c r="C3532" i="4"/>
  <c r="F3532" i="4"/>
  <c r="C2356" i="8" l="1"/>
  <c r="G2356" i="8"/>
  <c r="A7066" i="8"/>
  <c r="I7065" i="8"/>
  <c r="B7065" i="8" s="1"/>
  <c r="A7065" i="4"/>
  <c r="G7064" i="4"/>
  <c r="B7064" i="4" s="1"/>
  <c r="D3532" i="4"/>
  <c r="E3533" i="4"/>
  <c r="H2356" i="8" l="1"/>
  <c r="D2356" i="8"/>
  <c r="A7067" i="8"/>
  <c r="I7066" i="8"/>
  <c r="B7066" i="8" s="1"/>
  <c r="A7066" i="4"/>
  <c r="G7065" i="4"/>
  <c r="B7065" i="4" s="1"/>
  <c r="C3533" i="4"/>
  <c r="F3533" i="4"/>
  <c r="E2356" i="8" l="1"/>
  <c r="F2357" i="8"/>
  <c r="A7068" i="8"/>
  <c r="I7067" i="8"/>
  <c r="B7067" i="8" s="1"/>
  <c r="A7067" i="4"/>
  <c r="G7066" i="4"/>
  <c r="B7066" i="4" s="1"/>
  <c r="D3533" i="4"/>
  <c r="E3534" i="4"/>
  <c r="C2357" i="8" l="1"/>
  <c r="G2357" i="8"/>
  <c r="I7068" i="8"/>
  <c r="B7068" i="8" s="1"/>
  <c r="A7069" i="8"/>
  <c r="A7068" i="4"/>
  <c r="G7067" i="4"/>
  <c r="B7067" i="4" s="1"/>
  <c r="C3534" i="4"/>
  <c r="F3534" i="4"/>
  <c r="H2357" i="8" l="1"/>
  <c r="D2357" i="8"/>
  <c r="A7070" i="8"/>
  <c r="I7069" i="8"/>
  <c r="B7069" i="8" s="1"/>
  <c r="A7069" i="4"/>
  <c r="G7068" i="4"/>
  <c r="B7068" i="4" s="1"/>
  <c r="D3534" i="4"/>
  <c r="E3535" i="4"/>
  <c r="E2357" i="8" l="1"/>
  <c r="F2358" i="8"/>
  <c r="A7071" i="8"/>
  <c r="I7070" i="8"/>
  <c r="B7070" i="8" s="1"/>
  <c r="A7070" i="4"/>
  <c r="G7069" i="4"/>
  <c r="B7069" i="4" s="1"/>
  <c r="C3535" i="4"/>
  <c r="F3535" i="4"/>
  <c r="C2358" i="8" l="1"/>
  <c r="G2358" i="8"/>
  <c r="A7072" i="8"/>
  <c r="I7071" i="8"/>
  <c r="B7071" i="8" s="1"/>
  <c r="A7071" i="4"/>
  <c r="G7070" i="4"/>
  <c r="B7070" i="4" s="1"/>
  <c r="D3535" i="4"/>
  <c r="E3536" i="4"/>
  <c r="H2358" i="8" l="1"/>
  <c r="D2358" i="8"/>
  <c r="I7072" i="8"/>
  <c r="B7072" i="8" s="1"/>
  <c r="A7073" i="8"/>
  <c r="A7072" i="4"/>
  <c r="G7071" i="4"/>
  <c r="B7071" i="4" s="1"/>
  <c r="C3536" i="4"/>
  <c r="F3536" i="4"/>
  <c r="E2358" i="8" l="1"/>
  <c r="F2359" i="8"/>
  <c r="A7074" i="8"/>
  <c r="I7073" i="8"/>
  <c r="B7073" i="8" s="1"/>
  <c r="A7073" i="4"/>
  <c r="G7072" i="4"/>
  <c r="B7072" i="4" s="1"/>
  <c r="D3536" i="4"/>
  <c r="E3537" i="4"/>
  <c r="C2359" i="8" l="1"/>
  <c r="G2359" i="8"/>
  <c r="A7075" i="8"/>
  <c r="I7074" i="8"/>
  <c r="B7074" i="8" s="1"/>
  <c r="A7074" i="4"/>
  <c r="G7073" i="4"/>
  <c r="B7073" i="4" s="1"/>
  <c r="C3537" i="4"/>
  <c r="F3537" i="4"/>
  <c r="H2359" i="8" l="1"/>
  <c r="D2359" i="8"/>
  <c r="A7076" i="8"/>
  <c r="I7075" i="8"/>
  <c r="B7075" i="8" s="1"/>
  <c r="A7075" i="4"/>
  <c r="G7074" i="4"/>
  <c r="B7074" i="4" s="1"/>
  <c r="D3537" i="4"/>
  <c r="E3538" i="4"/>
  <c r="E2359" i="8" l="1"/>
  <c r="F2360" i="8"/>
  <c r="I7076" i="8"/>
  <c r="B7076" i="8" s="1"/>
  <c r="A7077" i="8"/>
  <c r="A7076" i="4"/>
  <c r="G7075" i="4"/>
  <c r="B7075" i="4" s="1"/>
  <c r="C3538" i="4"/>
  <c r="F3538" i="4"/>
  <c r="G2360" i="8" l="1"/>
  <c r="C2360" i="8"/>
  <c r="A7078" i="8"/>
  <c r="I7077" i="8"/>
  <c r="B7077" i="8" s="1"/>
  <c r="A7077" i="4"/>
  <c r="G7076" i="4"/>
  <c r="B7076" i="4" s="1"/>
  <c r="D3538" i="4"/>
  <c r="E3539" i="4"/>
  <c r="H2360" i="8" l="1"/>
  <c r="D2360" i="8"/>
  <c r="A7079" i="8"/>
  <c r="I7078" i="8"/>
  <c r="B7078" i="8" s="1"/>
  <c r="A7078" i="4"/>
  <c r="G7077" i="4"/>
  <c r="B7077" i="4" s="1"/>
  <c r="C3539" i="4"/>
  <c r="F3539" i="4"/>
  <c r="E2360" i="8" l="1"/>
  <c r="F2361" i="8"/>
  <c r="A7080" i="8"/>
  <c r="I7079" i="8"/>
  <c r="B7079" i="8" s="1"/>
  <c r="A7079" i="4"/>
  <c r="G7078" i="4"/>
  <c r="B7078" i="4" s="1"/>
  <c r="D3539" i="4"/>
  <c r="E3540" i="4"/>
  <c r="C2361" i="8" l="1"/>
  <c r="G2361" i="8"/>
  <c r="I7080" i="8"/>
  <c r="B7080" i="8" s="1"/>
  <c r="A7081" i="8"/>
  <c r="A7080" i="4"/>
  <c r="G7079" i="4"/>
  <c r="B7079" i="4" s="1"/>
  <c r="C3540" i="4"/>
  <c r="F3540" i="4"/>
  <c r="H2361" i="8" l="1"/>
  <c r="D2361" i="8"/>
  <c r="A7082" i="8"/>
  <c r="I7081" i="8"/>
  <c r="B7081" i="8" s="1"/>
  <c r="A7081" i="4"/>
  <c r="G7080" i="4"/>
  <c r="B7080" i="4" s="1"/>
  <c r="D3540" i="4"/>
  <c r="E3541" i="4"/>
  <c r="E2361" i="8" l="1"/>
  <c r="F2362" i="8"/>
  <c r="A7083" i="8"/>
  <c r="I7082" i="8"/>
  <c r="B7082" i="8" s="1"/>
  <c r="A7082" i="4"/>
  <c r="G7081" i="4"/>
  <c r="B7081" i="4" s="1"/>
  <c r="C3541" i="4"/>
  <c r="F3541" i="4"/>
  <c r="C2362" i="8" l="1"/>
  <c r="G2362" i="8"/>
  <c r="A7084" i="8"/>
  <c r="I7083" i="8"/>
  <c r="B7083" i="8" s="1"/>
  <c r="A7083" i="4"/>
  <c r="G7082" i="4"/>
  <c r="B7082" i="4" s="1"/>
  <c r="D3541" i="4"/>
  <c r="E3542" i="4"/>
  <c r="H2362" i="8" l="1"/>
  <c r="D2362" i="8"/>
  <c r="I7084" i="8"/>
  <c r="B7084" i="8" s="1"/>
  <c r="A7085" i="8"/>
  <c r="A7084" i="4"/>
  <c r="G7083" i="4"/>
  <c r="B7083" i="4" s="1"/>
  <c r="C3542" i="4"/>
  <c r="F3542" i="4"/>
  <c r="E2362" i="8" l="1"/>
  <c r="F2363" i="8"/>
  <c r="A7086" i="8"/>
  <c r="I7085" i="8"/>
  <c r="B7085" i="8" s="1"/>
  <c r="A7085" i="4"/>
  <c r="G7084" i="4"/>
  <c r="B7084" i="4" s="1"/>
  <c r="D3542" i="4"/>
  <c r="E3543" i="4"/>
  <c r="C2363" i="8" l="1"/>
  <c r="G2363" i="8"/>
  <c r="A7087" i="8"/>
  <c r="I7086" i="8"/>
  <c r="B7086" i="8" s="1"/>
  <c r="A7086" i="4"/>
  <c r="G7085" i="4"/>
  <c r="B7085" i="4" s="1"/>
  <c r="C3543" i="4"/>
  <c r="F3543" i="4"/>
  <c r="H2363" i="8" l="1"/>
  <c r="D2363" i="8"/>
  <c r="A7088" i="8"/>
  <c r="I7087" i="8"/>
  <c r="B7087" i="8" s="1"/>
  <c r="A7087" i="4"/>
  <c r="G7086" i="4"/>
  <c r="B7086" i="4" s="1"/>
  <c r="D3543" i="4"/>
  <c r="E3544" i="4"/>
  <c r="E2363" i="8" l="1"/>
  <c r="F2364" i="8"/>
  <c r="I7088" i="8"/>
  <c r="B7088" i="8" s="1"/>
  <c r="A7089" i="8"/>
  <c r="A7088" i="4"/>
  <c r="G7087" i="4"/>
  <c r="B7087" i="4" s="1"/>
  <c r="C3544" i="4"/>
  <c r="F3544" i="4"/>
  <c r="C2364" i="8" l="1"/>
  <c r="G2364" i="8"/>
  <c r="A7090" i="8"/>
  <c r="I7089" i="8"/>
  <c r="B7089" i="8" s="1"/>
  <c r="A7089" i="4"/>
  <c r="G7088" i="4"/>
  <c r="B7088" i="4" s="1"/>
  <c r="D3544" i="4"/>
  <c r="E3545" i="4"/>
  <c r="H2364" i="8" l="1"/>
  <c r="D2364" i="8"/>
  <c r="A7091" i="8"/>
  <c r="I7090" i="8"/>
  <c r="B7090" i="8" s="1"/>
  <c r="A7090" i="4"/>
  <c r="G7089" i="4"/>
  <c r="B7089" i="4" s="1"/>
  <c r="C3545" i="4"/>
  <c r="F3545" i="4"/>
  <c r="E2364" i="8" l="1"/>
  <c r="F2365" i="8"/>
  <c r="A7092" i="8"/>
  <c r="I7091" i="8"/>
  <c r="B7091" i="8" s="1"/>
  <c r="A7091" i="4"/>
  <c r="G7090" i="4"/>
  <c r="B7090" i="4" s="1"/>
  <c r="D3545" i="4"/>
  <c r="E3546" i="4"/>
  <c r="C2365" i="8" l="1"/>
  <c r="G2365" i="8"/>
  <c r="I7092" i="8"/>
  <c r="B7092" i="8" s="1"/>
  <c r="A7093" i="8"/>
  <c r="A7092" i="4"/>
  <c r="G7091" i="4"/>
  <c r="B7091" i="4" s="1"/>
  <c r="C3546" i="4"/>
  <c r="F3546" i="4"/>
  <c r="H2365" i="8" l="1"/>
  <c r="D2365" i="8"/>
  <c r="A7094" i="8"/>
  <c r="I7093" i="8"/>
  <c r="B7093" i="8" s="1"/>
  <c r="A7093" i="4"/>
  <c r="G7092" i="4"/>
  <c r="B7092" i="4" s="1"/>
  <c r="D3546" i="4"/>
  <c r="E3547" i="4"/>
  <c r="E2365" i="8" l="1"/>
  <c r="F2366" i="8"/>
  <c r="A7095" i="8"/>
  <c r="I7094" i="8"/>
  <c r="B7094" i="8" s="1"/>
  <c r="A7094" i="4"/>
  <c r="G7093" i="4"/>
  <c r="B7093" i="4" s="1"/>
  <c r="C3547" i="4"/>
  <c r="F3547" i="4"/>
  <c r="C2366" i="8" l="1"/>
  <c r="G2366" i="8"/>
  <c r="A7096" i="8"/>
  <c r="I7095" i="8"/>
  <c r="B7095" i="8" s="1"/>
  <c r="A7095" i="4"/>
  <c r="G7094" i="4"/>
  <c r="B7094" i="4" s="1"/>
  <c r="D3547" i="4"/>
  <c r="E3548" i="4"/>
  <c r="H2366" i="8" l="1"/>
  <c r="D2366" i="8"/>
  <c r="I7096" i="8"/>
  <c r="B7096" i="8" s="1"/>
  <c r="A7097" i="8"/>
  <c r="A7096" i="4"/>
  <c r="G7095" i="4"/>
  <c r="B7095" i="4" s="1"/>
  <c r="C3548" i="4"/>
  <c r="F3548" i="4"/>
  <c r="E2366" i="8" l="1"/>
  <c r="F2367" i="8"/>
  <c r="A7098" i="8"/>
  <c r="I7097" i="8"/>
  <c r="B7097" i="8" s="1"/>
  <c r="A7097" i="4"/>
  <c r="G7096" i="4"/>
  <c r="B7096" i="4" s="1"/>
  <c r="D3548" i="4"/>
  <c r="E3549" i="4"/>
  <c r="C2367" i="8" l="1"/>
  <c r="G2367" i="8"/>
  <c r="A7099" i="8"/>
  <c r="I7098" i="8"/>
  <c r="B7098" i="8" s="1"/>
  <c r="A7098" i="4"/>
  <c r="G7097" i="4"/>
  <c r="B7097" i="4" s="1"/>
  <c r="C3549" i="4"/>
  <c r="F3549" i="4"/>
  <c r="H2367" i="8" l="1"/>
  <c r="D2367" i="8"/>
  <c r="A7100" i="8"/>
  <c r="I7099" i="8"/>
  <c r="B7099" i="8" s="1"/>
  <c r="A7099" i="4"/>
  <c r="G7098" i="4"/>
  <c r="B7098" i="4" s="1"/>
  <c r="D3549" i="4"/>
  <c r="E3550" i="4"/>
  <c r="E2367" i="8" l="1"/>
  <c r="F2368" i="8"/>
  <c r="I7100" i="8"/>
  <c r="B7100" i="8" s="1"/>
  <c r="A7101" i="8"/>
  <c r="A7100" i="4"/>
  <c r="G7099" i="4"/>
  <c r="B7099" i="4" s="1"/>
  <c r="C3550" i="4"/>
  <c r="F3550" i="4"/>
  <c r="C2368" i="8" l="1"/>
  <c r="G2368" i="8"/>
  <c r="A7102" i="8"/>
  <c r="I7101" i="8"/>
  <c r="B7101" i="8" s="1"/>
  <c r="A7101" i="4"/>
  <c r="G7100" i="4"/>
  <c r="B7100" i="4" s="1"/>
  <c r="D3550" i="4"/>
  <c r="E3551" i="4"/>
  <c r="H2368" i="8" l="1"/>
  <c r="D2368" i="8"/>
  <c r="A7103" i="8"/>
  <c r="I7102" i="8"/>
  <c r="B7102" i="8" s="1"/>
  <c r="A7102" i="4"/>
  <c r="G7101" i="4"/>
  <c r="B7101" i="4" s="1"/>
  <c r="C3551" i="4"/>
  <c r="F3551" i="4"/>
  <c r="E2368" i="8" l="1"/>
  <c r="F2369" i="8"/>
  <c r="A7104" i="8"/>
  <c r="I7103" i="8"/>
  <c r="B7103" i="8" s="1"/>
  <c r="A7103" i="4"/>
  <c r="G7102" i="4"/>
  <c r="B7102" i="4" s="1"/>
  <c r="D3551" i="4"/>
  <c r="E3552" i="4"/>
  <c r="C2369" i="8" l="1"/>
  <c r="G2369" i="8"/>
  <c r="I7104" i="8"/>
  <c r="B7104" i="8" s="1"/>
  <c r="A7105" i="8"/>
  <c r="A7104" i="4"/>
  <c r="G7103" i="4"/>
  <c r="B7103" i="4" s="1"/>
  <c r="C3552" i="4"/>
  <c r="F3552" i="4"/>
  <c r="H2369" i="8" l="1"/>
  <c r="D2369" i="8"/>
  <c r="A7106" i="8"/>
  <c r="I7105" i="8"/>
  <c r="B7105" i="8" s="1"/>
  <c r="A7105" i="4"/>
  <c r="G7104" i="4"/>
  <c r="B7104" i="4" s="1"/>
  <c r="D3552" i="4"/>
  <c r="E3553" i="4"/>
  <c r="E2369" i="8" l="1"/>
  <c r="F2370" i="8"/>
  <c r="A7107" i="8"/>
  <c r="I7106" i="8"/>
  <c r="B7106" i="8" s="1"/>
  <c r="A7106" i="4"/>
  <c r="G7105" i="4"/>
  <c r="B7105" i="4" s="1"/>
  <c r="C3553" i="4"/>
  <c r="F3553" i="4"/>
  <c r="C2370" i="8" l="1"/>
  <c r="G2370" i="8"/>
  <c r="A7108" i="8"/>
  <c r="I7107" i="8"/>
  <c r="B7107" i="8" s="1"/>
  <c r="A7107" i="4"/>
  <c r="G7106" i="4"/>
  <c r="B7106" i="4" s="1"/>
  <c r="D3553" i="4"/>
  <c r="E3554" i="4"/>
  <c r="H2370" i="8" l="1"/>
  <c r="D2370" i="8"/>
  <c r="I7108" i="8"/>
  <c r="B7108" i="8" s="1"/>
  <c r="A7109" i="8"/>
  <c r="A7108" i="4"/>
  <c r="G7107" i="4"/>
  <c r="B7107" i="4" s="1"/>
  <c r="C3554" i="4"/>
  <c r="F3554" i="4"/>
  <c r="E2370" i="8" l="1"/>
  <c r="F2371" i="8"/>
  <c r="A7110" i="8"/>
  <c r="I7109" i="8"/>
  <c r="B7109" i="8" s="1"/>
  <c r="A7109" i="4"/>
  <c r="G7108" i="4"/>
  <c r="B7108" i="4" s="1"/>
  <c r="D3554" i="4"/>
  <c r="E3555" i="4"/>
  <c r="C2371" i="8" l="1"/>
  <c r="G2371" i="8"/>
  <c r="A7111" i="8"/>
  <c r="I7110" i="8"/>
  <c r="B7110" i="8" s="1"/>
  <c r="A7110" i="4"/>
  <c r="G7109" i="4"/>
  <c r="B7109" i="4" s="1"/>
  <c r="C3555" i="4"/>
  <c r="F3555" i="4"/>
  <c r="H2371" i="8" l="1"/>
  <c r="D2371" i="8"/>
  <c r="A7112" i="8"/>
  <c r="I7111" i="8"/>
  <c r="B7111" i="8" s="1"/>
  <c r="A7111" i="4"/>
  <c r="G7110" i="4"/>
  <c r="B7110" i="4" s="1"/>
  <c r="D3555" i="4"/>
  <c r="E3556" i="4"/>
  <c r="E2371" i="8" l="1"/>
  <c r="F2372" i="8"/>
  <c r="I7112" i="8"/>
  <c r="B7112" i="8" s="1"/>
  <c r="A7113" i="8"/>
  <c r="A7112" i="4"/>
  <c r="G7111" i="4"/>
  <c r="B7111" i="4" s="1"/>
  <c r="C3556" i="4"/>
  <c r="F3556" i="4"/>
  <c r="G2372" i="8" l="1"/>
  <c r="C2372" i="8"/>
  <c r="A7114" i="8"/>
  <c r="I7113" i="8"/>
  <c r="B7113" i="8" s="1"/>
  <c r="A7113" i="4"/>
  <c r="G7112" i="4"/>
  <c r="B7112" i="4" s="1"/>
  <c r="D3556" i="4"/>
  <c r="E3557" i="4"/>
  <c r="H2372" i="8" l="1"/>
  <c r="D2372" i="8"/>
  <c r="A7115" i="8"/>
  <c r="I7114" i="8"/>
  <c r="B7114" i="8" s="1"/>
  <c r="A7114" i="4"/>
  <c r="G7113" i="4"/>
  <c r="B7113" i="4" s="1"/>
  <c r="C3557" i="4"/>
  <c r="F3557" i="4"/>
  <c r="E2372" i="8" l="1"/>
  <c r="F2373" i="8"/>
  <c r="A7116" i="8"/>
  <c r="I7115" i="8"/>
  <c r="B7115" i="8" s="1"/>
  <c r="A7115" i="4"/>
  <c r="G7114" i="4"/>
  <c r="B7114" i="4" s="1"/>
  <c r="E3558" i="4"/>
  <c r="D3557" i="4"/>
  <c r="C2373" i="8" l="1"/>
  <c r="G2373" i="8"/>
  <c r="I7116" i="8"/>
  <c r="B7116" i="8" s="1"/>
  <c r="A7117" i="8"/>
  <c r="A7116" i="4"/>
  <c r="G7115" i="4"/>
  <c r="B7115" i="4" s="1"/>
  <c r="C3558" i="4"/>
  <c r="F3558" i="4"/>
  <c r="H2373" i="8" l="1"/>
  <c r="D2373" i="8"/>
  <c r="A7118" i="8"/>
  <c r="I7117" i="8"/>
  <c r="B7117" i="8" s="1"/>
  <c r="A7117" i="4"/>
  <c r="G7116" i="4"/>
  <c r="B7116" i="4" s="1"/>
  <c r="E3559" i="4"/>
  <c r="D3558" i="4"/>
  <c r="E2373" i="8" l="1"/>
  <c r="F2374" i="8"/>
  <c r="A7119" i="8"/>
  <c r="I7118" i="8"/>
  <c r="B7118" i="8" s="1"/>
  <c r="A7118" i="4"/>
  <c r="G7117" i="4"/>
  <c r="B7117" i="4" s="1"/>
  <c r="F3559" i="4"/>
  <c r="C3559" i="4"/>
  <c r="G2374" i="8" l="1"/>
  <c r="C2374" i="8"/>
  <c r="A7120" i="8"/>
  <c r="I7119" i="8"/>
  <c r="B7119" i="8" s="1"/>
  <c r="A7119" i="4"/>
  <c r="G7118" i="4"/>
  <c r="B7118" i="4" s="1"/>
  <c r="E3560" i="4"/>
  <c r="D3559" i="4"/>
  <c r="H2374" i="8" l="1"/>
  <c r="D2374" i="8"/>
  <c r="I7120" i="8"/>
  <c r="B7120" i="8" s="1"/>
  <c r="A7121" i="8"/>
  <c r="A7120" i="4"/>
  <c r="G7119" i="4"/>
  <c r="B7119" i="4" s="1"/>
  <c r="F3560" i="4"/>
  <c r="C3560" i="4"/>
  <c r="E2374" i="8" l="1"/>
  <c r="F2375" i="8"/>
  <c r="A7122" i="8"/>
  <c r="I7121" i="8"/>
  <c r="B7121" i="8" s="1"/>
  <c r="A7121" i="4"/>
  <c r="G7120" i="4"/>
  <c r="B7120" i="4" s="1"/>
  <c r="D3560" i="4"/>
  <c r="E3561" i="4"/>
  <c r="C2375" i="8" l="1"/>
  <c r="G2375" i="8"/>
  <c r="A7123" i="8"/>
  <c r="I7122" i="8"/>
  <c r="B7122" i="8" s="1"/>
  <c r="A7122" i="4"/>
  <c r="G7121" i="4"/>
  <c r="B7121" i="4" s="1"/>
  <c r="C3561" i="4"/>
  <c r="F3561" i="4"/>
  <c r="H2375" i="8" l="1"/>
  <c r="D2375" i="8"/>
  <c r="A7124" i="8"/>
  <c r="I7123" i="8"/>
  <c r="B7123" i="8" s="1"/>
  <c r="A7123" i="4"/>
  <c r="G7122" i="4"/>
  <c r="B7122" i="4" s="1"/>
  <c r="D3561" i="4"/>
  <c r="E3562" i="4"/>
  <c r="E2375" i="8" l="1"/>
  <c r="F2376" i="8"/>
  <c r="I7124" i="8"/>
  <c r="B7124" i="8" s="1"/>
  <c r="A7125" i="8"/>
  <c r="A7124" i="4"/>
  <c r="G7123" i="4"/>
  <c r="B7123" i="4" s="1"/>
  <c r="C3562" i="4"/>
  <c r="F3562" i="4"/>
  <c r="C2376" i="8" l="1"/>
  <c r="G2376" i="8"/>
  <c r="A7126" i="8"/>
  <c r="I7125" i="8"/>
  <c r="B7125" i="8" s="1"/>
  <c r="A7125" i="4"/>
  <c r="G7124" i="4"/>
  <c r="B7124" i="4" s="1"/>
  <c r="D3562" i="4"/>
  <c r="E3563" i="4"/>
  <c r="H2376" i="8" l="1"/>
  <c r="D2376" i="8"/>
  <c r="A7127" i="8"/>
  <c r="I7126" i="8"/>
  <c r="B7126" i="8" s="1"/>
  <c r="A7126" i="4"/>
  <c r="G7125" i="4"/>
  <c r="B7125" i="4" s="1"/>
  <c r="C3563" i="4"/>
  <c r="F3563" i="4"/>
  <c r="E2376" i="8" l="1"/>
  <c r="F2377" i="8"/>
  <c r="A7128" i="8"/>
  <c r="I7127" i="8"/>
  <c r="B7127" i="8" s="1"/>
  <c r="A7127" i="4"/>
  <c r="G7126" i="4"/>
  <c r="B7126" i="4" s="1"/>
  <c r="D3563" i="4"/>
  <c r="E3564" i="4"/>
  <c r="G2377" i="8" l="1"/>
  <c r="C2377" i="8"/>
  <c r="I7128" i="8"/>
  <c r="B7128" i="8" s="1"/>
  <c r="A7129" i="8"/>
  <c r="A7128" i="4"/>
  <c r="G7127" i="4"/>
  <c r="B7127" i="4" s="1"/>
  <c r="C3564" i="4"/>
  <c r="F3564" i="4"/>
  <c r="H2377" i="8" l="1"/>
  <c r="D2377" i="8"/>
  <c r="A7130" i="8"/>
  <c r="I7129" i="8"/>
  <c r="B7129" i="8" s="1"/>
  <c r="A7129" i="4"/>
  <c r="G7128" i="4"/>
  <c r="B7128" i="4" s="1"/>
  <c r="D3564" i="4"/>
  <c r="E3565" i="4"/>
  <c r="E2377" i="8" l="1"/>
  <c r="F2378" i="8"/>
  <c r="A7131" i="8"/>
  <c r="I7130" i="8"/>
  <c r="B7130" i="8" s="1"/>
  <c r="A7130" i="4"/>
  <c r="G7129" i="4"/>
  <c r="B7129" i="4" s="1"/>
  <c r="C3565" i="4"/>
  <c r="F3565" i="4"/>
  <c r="G2378" i="8" l="1"/>
  <c r="C2378" i="8"/>
  <c r="A7132" i="8"/>
  <c r="I7131" i="8"/>
  <c r="B7131" i="8" s="1"/>
  <c r="A7131" i="4"/>
  <c r="G7130" i="4"/>
  <c r="B7130" i="4" s="1"/>
  <c r="D3565" i="4"/>
  <c r="E3566" i="4"/>
  <c r="H2378" i="8" l="1"/>
  <c r="D2378" i="8"/>
  <c r="I7132" i="8"/>
  <c r="B7132" i="8" s="1"/>
  <c r="A7133" i="8"/>
  <c r="A7132" i="4"/>
  <c r="G7131" i="4"/>
  <c r="B7131" i="4" s="1"/>
  <c r="C3566" i="4"/>
  <c r="F3566" i="4"/>
  <c r="E2378" i="8" l="1"/>
  <c r="F2379" i="8"/>
  <c r="A7134" i="8"/>
  <c r="I7133" i="8"/>
  <c r="B7133" i="8" s="1"/>
  <c r="A7133" i="4"/>
  <c r="G7132" i="4"/>
  <c r="B7132" i="4" s="1"/>
  <c r="E3567" i="4"/>
  <c r="D3566" i="4"/>
  <c r="G2379" i="8" l="1"/>
  <c r="C2379" i="8"/>
  <c r="A7135" i="8"/>
  <c r="I7134" i="8"/>
  <c r="B7134" i="8" s="1"/>
  <c r="A7134" i="4"/>
  <c r="G7133" i="4"/>
  <c r="B7133" i="4" s="1"/>
  <c r="F3567" i="4"/>
  <c r="C3567" i="4"/>
  <c r="H2379" i="8" l="1"/>
  <c r="D2379" i="8"/>
  <c r="A7136" i="8"/>
  <c r="I7135" i="8"/>
  <c r="B7135" i="8" s="1"/>
  <c r="A7135" i="4"/>
  <c r="G7134" i="4"/>
  <c r="B7134" i="4" s="1"/>
  <c r="D3567" i="4"/>
  <c r="E3568" i="4"/>
  <c r="E2379" i="8" l="1"/>
  <c r="F2380" i="8"/>
  <c r="I7136" i="8"/>
  <c r="B7136" i="8" s="1"/>
  <c r="A7137" i="8"/>
  <c r="A7136" i="4"/>
  <c r="G7135" i="4"/>
  <c r="B7135" i="4" s="1"/>
  <c r="F3568" i="4"/>
  <c r="C3568" i="4"/>
  <c r="G2380" i="8" l="1"/>
  <c r="C2380" i="8"/>
  <c r="A7138" i="8"/>
  <c r="I7137" i="8"/>
  <c r="B7137" i="8" s="1"/>
  <c r="A7137" i="4"/>
  <c r="G7136" i="4"/>
  <c r="B7136" i="4" s="1"/>
  <c r="D3568" i="4"/>
  <c r="E3569" i="4"/>
  <c r="H2380" i="8" l="1"/>
  <c r="D2380" i="8"/>
  <c r="A7139" i="8"/>
  <c r="I7138" i="8"/>
  <c r="B7138" i="8" s="1"/>
  <c r="A7138" i="4"/>
  <c r="G7137" i="4"/>
  <c r="B7137" i="4" s="1"/>
  <c r="C3569" i="4"/>
  <c r="F3569" i="4"/>
  <c r="E2380" i="8" l="1"/>
  <c r="F2381" i="8"/>
  <c r="A7140" i="8"/>
  <c r="I7139" i="8"/>
  <c r="B7139" i="8" s="1"/>
  <c r="A7139" i="4"/>
  <c r="G7138" i="4"/>
  <c r="B7138" i="4" s="1"/>
  <c r="E3570" i="4"/>
  <c r="D3569" i="4"/>
  <c r="G2381" i="8" l="1"/>
  <c r="C2381" i="8"/>
  <c r="I7140" i="8"/>
  <c r="B7140" i="8" s="1"/>
  <c r="A7141" i="8"/>
  <c r="A7140" i="4"/>
  <c r="G7139" i="4"/>
  <c r="B7139" i="4" s="1"/>
  <c r="C3570" i="4"/>
  <c r="F3570" i="4"/>
  <c r="H2381" i="8" l="1"/>
  <c r="D2381" i="8"/>
  <c r="A7142" i="8"/>
  <c r="I7141" i="8"/>
  <c r="B7141" i="8" s="1"/>
  <c r="A7141" i="4"/>
  <c r="G7140" i="4"/>
  <c r="B7140" i="4" s="1"/>
  <c r="E3571" i="4"/>
  <c r="D3570" i="4"/>
  <c r="E2381" i="8" l="1"/>
  <c r="F2382" i="8"/>
  <c r="A7143" i="8"/>
  <c r="I7142" i="8"/>
  <c r="B7142" i="8" s="1"/>
  <c r="A7142" i="4"/>
  <c r="G7141" i="4"/>
  <c r="B7141" i="4" s="1"/>
  <c r="F3571" i="4"/>
  <c r="C3571" i="4"/>
  <c r="C2382" i="8" l="1"/>
  <c r="G2382" i="8"/>
  <c r="A7144" i="8"/>
  <c r="I7143" i="8"/>
  <c r="B7143" i="8" s="1"/>
  <c r="A7143" i="4"/>
  <c r="G7142" i="4"/>
  <c r="B7142" i="4" s="1"/>
  <c r="E3572" i="4"/>
  <c r="D3571" i="4"/>
  <c r="H2382" i="8" l="1"/>
  <c r="D2382" i="8"/>
  <c r="I7144" i="8"/>
  <c r="B7144" i="8" s="1"/>
  <c r="A7145" i="8"/>
  <c r="A7144" i="4"/>
  <c r="G7143" i="4"/>
  <c r="B7143" i="4" s="1"/>
  <c r="F3572" i="4"/>
  <c r="C3572" i="4"/>
  <c r="E2382" i="8" l="1"/>
  <c r="F2383" i="8"/>
  <c r="A7146" i="8"/>
  <c r="I7145" i="8"/>
  <c r="B7145" i="8" s="1"/>
  <c r="A7145" i="4"/>
  <c r="G7144" i="4"/>
  <c r="B7144" i="4" s="1"/>
  <c r="D3572" i="4"/>
  <c r="E3573" i="4"/>
  <c r="C2383" i="8" l="1"/>
  <c r="G2383" i="8"/>
  <c r="A7147" i="8"/>
  <c r="I7146" i="8"/>
  <c r="B7146" i="8" s="1"/>
  <c r="A7146" i="4"/>
  <c r="G7145" i="4"/>
  <c r="B7145" i="4" s="1"/>
  <c r="F3573" i="4"/>
  <c r="C3573" i="4"/>
  <c r="H2383" i="8" l="1"/>
  <c r="D2383" i="8"/>
  <c r="A7148" i="8"/>
  <c r="I7147" i="8"/>
  <c r="B7147" i="8" s="1"/>
  <c r="A7147" i="4"/>
  <c r="G7146" i="4"/>
  <c r="B7146" i="4" s="1"/>
  <c r="D3573" i="4"/>
  <c r="E3574" i="4"/>
  <c r="E2383" i="8" l="1"/>
  <c r="F2384" i="8"/>
  <c r="I7148" i="8"/>
  <c r="B7148" i="8" s="1"/>
  <c r="A7149" i="8"/>
  <c r="A7148" i="4"/>
  <c r="G7147" i="4"/>
  <c r="B7147" i="4" s="1"/>
  <c r="C3574" i="4"/>
  <c r="F3574" i="4"/>
  <c r="C2384" i="8" l="1"/>
  <c r="G2384" i="8"/>
  <c r="A7150" i="8"/>
  <c r="I7149" i="8"/>
  <c r="B7149" i="8" s="1"/>
  <c r="A7149" i="4"/>
  <c r="G7148" i="4"/>
  <c r="B7148" i="4" s="1"/>
  <c r="E3575" i="4"/>
  <c r="D3574" i="4"/>
  <c r="H2384" i="8" l="1"/>
  <c r="D2384" i="8"/>
  <c r="A7151" i="8"/>
  <c r="I7150" i="8"/>
  <c r="B7150" i="8" s="1"/>
  <c r="A7150" i="4"/>
  <c r="G7149" i="4"/>
  <c r="B7149" i="4" s="1"/>
  <c r="F3575" i="4"/>
  <c r="C3575" i="4"/>
  <c r="E2384" i="8" l="1"/>
  <c r="F2385" i="8"/>
  <c r="A7152" i="8"/>
  <c r="I7151" i="8"/>
  <c r="B7151" i="8" s="1"/>
  <c r="A7151" i="4"/>
  <c r="G7150" i="4"/>
  <c r="B7150" i="4" s="1"/>
  <c r="D3575" i="4"/>
  <c r="E3576" i="4"/>
  <c r="C2385" i="8" l="1"/>
  <c r="G2385" i="8"/>
  <c r="I7152" i="8"/>
  <c r="B7152" i="8" s="1"/>
  <c r="A7153" i="8"/>
  <c r="A7152" i="4"/>
  <c r="G7151" i="4"/>
  <c r="B7151" i="4" s="1"/>
  <c r="F3576" i="4"/>
  <c r="C3576" i="4"/>
  <c r="H2385" i="8" l="1"/>
  <c r="D2385" i="8"/>
  <c r="A7154" i="8"/>
  <c r="I7153" i="8"/>
  <c r="B7153" i="8" s="1"/>
  <c r="A7153" i="4"/>
  <c r="G7152" i="4"/>
  <c r="B7152" i="4" s="1"/>
  <c r="D3576" i="4"/>
  <c r="E3577" i="4"/>
  <c r="E2385" i="8" l="1"/>
  <c r="F2386" i="8"/>
  <c r="A7155" i="8"/>
  <c r="I7154" i="8"/>
  <c r="B7154" i="8" s="1"/>
  <c r="A7154" i="4"/>
  <c r="G7153" i="4"/>
  <c r="B7153" i="4" s="1"/>
  <c r="C3577" i="4"/>
  <c r="F3577" i="4"/>
  <c r="G2386" i="8" l="1"/>
  <c r="C2386" i="8"/>
  <c r="A7156" i="8"/>
  <c r="I7155" i="8"/>
  <c r="B7155" i="8" s="1"/>
  <c r="A7155" i="4"/>
  <c r="G7154" i="4"/>
  <c r="B7154" i="4" s="1"/>
  <c r="E3578" i="4"/>
  <c r="D3577" i="4"/>
  <c r="H2386" i="8" l="1"/>
  <c r="D2386" i="8"/>
  <c r="I7156" i="8"/>
  <c r="B7156" i="8" s="1"/>
  <c r="A7157" i="8"/>
  <c r="A7156" i="4"/>
  <c r="G7155" i="4"/>
  <c r="B7155" i="4" s="1"/>
  <c r="C3578" i="4"/>
  <c r="F3578" i="4"/>
  <c r="E2386" i="8" l="1"/>
  <c r="F2387" i="8"/>
  <c r="A7158" i="8"/>
  <c r="I7157" i="8"/>
  <c r="B7157" i="8" s="1"/>
  <c r="A7157" i="4"/>
  <c r="G7156" i="4"/>
  <c r="B7156" i="4" s="1"/>
  <c r="D3578" i="4"/>
  <c r="E3579" i="4"/>
  <c r="C2387" i="8" l="1"/>
  <c r="G2387" i="8"/>
  <c r="A7159" i="8"/>
  <c r="I7158" i="8"/>
  <c r="B7158" i="8" s="1"/>
  <c r="A7158" i="4"/>
  <c r="G7157" i="4"/>
  <c r="B7157" i="4" s="1"/>
  <c r="C3579" i="4"/>
  <c r="F3579" i="4"/>
  <c r="H2387" i="8" l="1"/>
  <c r="D2387" i="8"/>
  <c r="A7160" i="8"/>
  <c r="I7159" i="8"/>
  <c r="B7159" i="8" s="1"/>
  <c r="A7159" i="4"/>
  <c r="G7158" i="4"/>
  <c r="B7158" i="4" s="1"/>
  <c r="E3580" i="4"/>
  <c r="D3579" i="4"/>
  <c r="E2387" i="8" l="1"/>
  <c r="F2388" i="8"/>
  <c r="I7160" i="8"/>
  <c r="B7160" i="8" s="1"/>
  <c r="A7161" i="8"/>
  <c r="A7160" i="4"/>
  <c r="G7159" i="4"/>
  <c r="B7159" i="4" s="1"/>
  <c r="C3580" i="4"/>
  <c r="F3580" i="4"/>
  <c r="C2388" i="8" l="1"/>
  <c r="G2388" i="8"/>
  <c r="A7162" i="8"/>
  <c r="I7161" i="8"/>
  <c r="B7161" i="8" s="1"/>
  <c r="A7161" i="4"/>
  <c r="G7160" i="4"/>
  <c r="B7160" i="4" s="1"/>
  <c r="D3580" i="4"/>
  <c r="E3581" i="4"/>
  <c r="H2388" i="8" l="1"/>
  <c r="D2388" i="8"/>
  <c r="A7163" i="8"/>
  <c r="I7162" i="8"/>
  <c r="B7162" i="8" s="1"/>
  <c r="A7162" i="4"/>
  <c r="G7161" i="4"/>
  <c r="B7161" i="4" s="1"/>
  <c r="F3581" i="4"/>
  <c r="C3581" i="4"/>
  <c r="E2388" i="8" l="1"/>
  <c r="F2389" i="8"/>
  <c r="A7164" i="8"/>
  <c r="I7163" i="8"/>
  <c r="B7163" i="8" s="1"/>
  <c r="A7163" i="4"/>
  <c r="G7162" i="4"/>
  <c r="B7162" i="4" s="1"/>
  <c r="D3581" i="4"/>
  <c r="E3582" i="4"/>
  <c r="C2389" i="8" l="1"/>
  <c r="G2389" i="8"/>
  <c r="I7164" i="8"/>
  <c r="B7164" i="8" s="1"/>
  <c r="A7165" i="8"/>
  <c r="A7164" i="4"/>
  <c r="G7163" i="4"/>
  <c r="B7163" i="4" s="1"/>
  <c r="F3582" i="4"/>
  <c r="C3582" i="4"/>
  <c r="H2389" i="8" l="1"/>
  <c r="D2389" i="8"/>
  <c r="A7166" i="8"/>
  <c r="I7165" i="8"/>
  <c r="B7165" i="8" s="1"/>
  <c r="A7165" i="4"/>
  <c r="G7164" i="4"/>
  <c r="B7164" i="4" s="1"/>
  <c r="E3583" i="4"/>
  <c r="D3582" i="4"/>
  <c r="E2389" i="8" l="1"/>
  <c r="F2390" i="8"/>
  <c r="A7167" i="8"/>
  <c r="I7166" i="8"/>
  <c r="B7166" i="8" s="1"/>
  <c r="A7166" i="4"/>
  <c r="G7165" i="4"/>
  <c r="B7165" i="4" s="1"/>
  <c r="F3583" i="4"/>
  <c r="C3583" i="4"/>
  <c r="C2390" i="8" l="1"/>
  <c r="G2390" i="8"/>
  <c r="A7168" i="8"/>
  <c r="I7167" i="8"/>
  <c r="B7167" i="8" s="1"/>
  <c r="A7167" i="4"/>
  <c r="G7166" i="4"/>
  <c r="B7166" i="4" s="1"/>
  <c r="E3584" i="4"/>
  <c r="D3583" i="4"/>
  <c r="H2390" i="8" l="1"/>
  <c r="D2390" i="8"/>
  <c r="I7168" i="8"/>
  <c r="B7168" i="8" s="1"/>
  <c r="A7169" i="8"/>
  <c r="A7168" i="4"/>
  <c r="G7167" i="4"/>
  <c r="B7167" i="4" s="1"/>
  <c r="C3584" i="4"/>
  <c r="F3584" i="4"/>
  <c r="E2390" i="8" l="1"/>
  <c r="F2391" i="8"/>
  <c r="A7170" i="8"/>
  <c r="I7169" i="8"/>
  <c r="B7169" i="8" s="1"/>
  <c r="A7169" i="4"/>
  <c r="G7168" i="4"/>
  <c r="B7168" i="4" s="1"/>
  <c r="D3584" i="4"/>
  <c r="E3585" i="4"/>
  <c r="C2391" i="8" l="1"/>
  <c r="G2391" i="8"/>
  <c r="A7171" i="8"/>
  <c r="I7170" i="8"/>
  <c r="B7170" i="8" s="1"/>
  <c r="A7170" i="4"/>
  <c r="G7169" i="4"/>
  <c r="B7169" i="4" s="1"/>
  <c r="F3585" i="4"/>
  <c r="C3585" i="4"/>
  <c r="H2391" i="8" l="1"/>
  <c r="D2391" i="8"/>
  <c r="A7172" i="8"/>
  <c r="I7171" i="8"/>
  <c r="B7171" i="8" s="1"/>
  <c r="A7171" i="4"/>
  <c r="G7170" i="4"/>
  <c r="B7170" i="4" s="1"/>
  <c r="E3586" i="4"/>
  <c r="D3585" i="4"/>
  <c r="E2391" i="8" l="1"/>
  <c r="F2392" i="8"/>
  <c r="I7172" i="8"/>
  <c r="B7172" i="8" s="1"/>
  <c r="A7173" i="8"/>
  <c r="A7172" i="4"/>
  <c r="G7171" i="4"/>
  <c r="B7171" i="4" s="1"/>
  <c r="C3586" i="4"/>
  <c r="F3586" i="4"/>
  <c r="C2392" i="8" l="1"/>
  <c r="G2392" i="8"/>
  <c r="A7174" i="8"/>
  <c r="I7173" i="8"/>
  <c r="B7173" i="8" s="1"/>
  <c r="A7173" i="4"/>
  <c r="G7172" i="4"/>
  <c r="B7172" i="4" s="1"/>
  <c r="E3587" i="4"/>
  <c r="D3586" i="4"/>
  <c r="H2392" i="8" l="1"/>
  <c r="D2392" i="8"/>
  <c r="A7175" i="8"/>
  <c r="I7174" i="8"/>
  <c r="B7174" i="8" s="1"/>
  <c r="A7174" i="4"/>
  <c r="G7173" i="4"/>
  <c r="B7173" i="4" s="1"/>
  <c r="C3587" i="4"/>
  <c r="F3587" i="4"/>
  <c r="E2392" i="8" l="1"/>
  <c r="F2393" i="8"/>
  <c r="A7176" i="8"/>
  <c r="I7175" i="8"/>
  <c r="B7175" i="8" s="1"/>
  <c r="A7175" i="4"/>
  <c r="G7174" i="4"/>
  <c r="B7174" i="4" s="1"/>
  <c r="E3588" i="4"/>
  <c r="D3587" i="4"/>
  <c r="G2393" i="8" l="1"/>
  <c r="C2393" i="8"/>
  <c r="I7176" i="8"/>
  <c r="B7176" i="8" s="1"/>
  <c r="A7177" i="8"/>
  <c r="A7176" i="4"/>
  <c r="G7175" i="4"/>
  <c r="B7175" i="4" s="1"/>
  <c r="F3588" i="4"/>
  <c r="C3588" i="4"/>
  <c r="H2393" i="8" l="1"/>
  <c r="D2393" i="8"/>
  <c r="A7178" i="8"/>
  <c r="I7177" i="8"/>
  <c r="B7177" i="8" s="1"/>
  <c r="A7177" i="4"/>
  <c r="G7176" i="4"/>
  <c r="B7176" i="4" s="1"/>
  <c r="E3589" i="4"/>
  <c r="D3588" i="4"/>
  <c r="E2393" i="8" l="1"/>
  <c r="F2394" i="8"/>
  <c r="A7179" i="8"/>
  <c r="I7178" i="8"/>
  <c r="B7178" i="8" s="1"/>
  <c r="A7178" i="4"/>
  <c r="G7177" i="4"/>
  <c r="B7177" i="4" s="1"/>
  <c r="F3589" i="4"/>
  <c r="C3589" i="4"/>
  <c r="C2394" i="8" l="1"/>
  <c r="G2394" i="8"/>
  <c r="A7180" i="8"/>
  <c r="I7179" i="8"/>
  <c r="B7179" i="8" s="1"/>
  <c r="A7179" i="4"/>
  <c r="G7178" i="4"/>
  <c r="B7178" i="4" s="1"/>
  <c r="E3590" i="4"/>
  <c r="D3589" i="4"/>
  <c r="H2394" i="8" l="1"/>
  <c r="D2394" i="8"/>
  <c r="I7180" i="8"/>
  <c r="B7180" i="8" s="1"/>
  <c r="A7181" i="8"/>
  <c r="A7180" i="4"/>
  <c r="G7179" i="4"/>
  <c r="B7179" i="4" s="1"/>
  <c r="C3590" i="4"/>
  <c r="F3590" i="4"/>
  <c r="E2394" i="8" l="1"/>
  <c r="F2395" i="8"/>
  <c r="A7182" i="8"/>
  <c r="I7181" i="8"/>
  <c r="B7181" i="8" s="1"/>
  <c r="A7181" i="4"/>
  <c r="G7180" i="4"/>
  <c r="B7180" i="4" s="1"/>
  <c r="E3591" i="4"/>
  <c r="D3590" i="4"/>
  <c r="G2395" i="8" l="1"/>
  <c r="C2395" i="8"/>
  <c r="A7183" i="8"/>
  <c r="I7182" i="8"/>
  <c r="B7182" i="8" s="1"/>
  <c r="A7182" i="4"/>
  <c r="G7181" i="4"/>
  <c r="B7181" i="4" s="1"/>
  <c r="C3591" i="4"/>
  <c r="F3591" i="4"/>
  <c r="H2395" i="8" l="1"/>
  <c r="D2395" i="8"/>
  <c r="A7184" i="8"/>
  <c r="I7183" i="8"/>
  <c r="B7183" i="8" s="1"/>
  <c r="A7183" i="4"/>
  <c r="G7182" i="4"/>
  <c r="B7182" i="4" s="1"/>
  <c r="E3592" i="4"/>
  <c r="D3591" i="4"/>
  <c r="E2395" i="8" l="1"/>
  <c r="F2396" i="8"/>
  <c r="I7184" i="8"/>
  <c r="B7184" i="8" s="1"/>
  <c r="A7185" i="8"/>
  <c r="A7184" i="4"/>
  <c r="G7183" i="4"/>
  <c r="B7183" i="4" s="1"/>
  <c r="F3592" i="4"/>
  <c r="C3592" i="4"/>
  <c r="G2396" i="8" l="1"/>
  <c r="C2396" i="8"/>
  <c r="A7186" i="8"/>
  <c r="I7185" i="8"/>
  <c r="B7185" i="8" s="1"/>
  <c r="A7185" i="4"/>
  <c r="G7184" i="4"/>
  <c r="B7184" i="4" s="1"/>
  <c r="E3593" i="4"/>
  <c r="D3592" i="4"/>
  <c r="H2396" i="8" l="1"/>
  <c r="D2396" i="8"/>
  <c r="A7187" i="8"/>
  <c r="I7186" i="8"/>
  <c r="B7186" i="8" s="1"/>
  <c r="A7186" i="4"/>
  <c r="G7185" i="4"/>
  <c r="B7185" i="4" s="1"/>
  <c r="F3593" i="4"/>
  <c r="C3593" i="4"/>
  <c r="E2396" i="8" l="1"/>
  <c r="F2397" i="8"/>
  <c r="A7188" i="8"/>
  <c r="I7187" i="8"/>
  <c r="B7187" i="8" s="1"/>
  <c r="A7187" i="4"/>
  <c r="G7186" i="4"/>
  <c r="B7186" i="4" s="1"/>
  <c r="E3594" i="4"/>
  <c r="D3593" i="4"/>
  <c r="G2397" i="8" l="1"/>
  <c r="C2397" i="8"/>
  <c r="I7188" i="8"/>
  <c r="B7188" i="8" s="1"/>
  <c r="A7189" i="8"/>
  <c r="A7188" i="4"/>
  <c r="G7187" i="4"/>
  <c r="B7187" i="4" s="1"/>
  <c r="C3594" i="4"/>
  <c r="F3594" i="4"/>
  <c r="H2397" i="8" l="1"/>
  <c r="D2397" i="8"/>
  <c r="A7190" i="8"/>
  <c r="I7189" i="8"/>
  <c r="B7189" i="8" s="1"/>
  <c r="A7189" i="4"/>
  <c r="G7188" i="4"/>
  <c r="B7188" i="4" s="1"/>
  <c r="D3594" i="4"/>
  <c r="E3595" i="4"/>
  <c r="E2397" i="8" l="1"/>
  <c r="F2398" i="8"/>
  <c r="A7191" i="8"/>
  <c r="I7190" i="8"/>
  <c r="B7190" i="8" s="1"/>
  <c r="A7190" i="4"/>
  <c r="G7189" i="4"/>
  <c r="B7189" i="4" s="1"/>
  <c r="F3595" i="4"/>
  <c r="C3595" i="4"/>
  <c r="C2398" i="8" l="1"/>
  <c r="G2398" i="8"/>
  <c r="A7192" i="8"/>
  <c r="I7191" i="8"/>
  <c r="B7191" i="8" s="1"/>
  <c r="A7191" i="4"/>
  <c r="G7190" i="4"/>
  <c r="B7190" i="4" s="1"/>
  <c r="E3596" i="4"/>
  <c r="D3595" i="4"/>
  <c r="H2398" i="8" l="1"/>
  <c r="D2398" i="8"/>
  <c r="I7192" i="8"/>
  <c r="B7192" i="8" s="1"/>
  <c r="A7193" i="8"/>
  <c r="A7192" i="4"/>
  <c r="G7191" i="4"/>
  <c r="B7191" i="4" s="1"/>
  <c r="C3596" i="4"/>
  <c r="F3596" i="4"/>
  <c r="E2398" i="8" l="1"/>
  <c r="F2399" i="8"/>
  <c r="A7194" i="8"/>
  <c r="I7193" i="8"/>
  <c r="B7193" i="8" s="1"/>
  <c r="A7193" i="4"/>
  <c r="G7192" i="4"/>
  <c r="B7192" i="4" s="1"/>
  <c r="E3597" i="4"/>
  <c r="D3596" i="4"/>
  <c r="G2399" i="8" l="1"/>
  <c r="C2399" i="8"/>
  <c r="A7195" i="8"/>
  <c r="I7194" i="8"/>
  <c r="B7194" i="8" s="1"/>
  <c r="A7194" i="4"/>
  <c r="G7193" i="4"/>
  <c r="B7193" i="4" s="1"/>
  <c r="C3597" i="4"/>
  <c r="F3597" i="4"/>
  <c r="H2399" i="8" l="1"/>
  <c r="D2399" i="8"/>
  <c r="A7196" i="8"/>
  <c r="I7195" i="8"/>
  <c r="B7195" i="8" s="1"/>
  <c r="A7195" i="4"/>
  <c r="G7194" i="4"/>
  <c r="B7194" i="4" s="1"/>
  <c r="E3598" i="4"/>
  <c r="D3597" i="4"/>
  <c r="E2399" i="8" l="1"/>
  <c r="F2400" i="8"/>
  <c r="I7196" i="8"/>
  <c r="B7196" i="8" s="1"/>
  <c r="A7197" i="8"/>
  <c r="A7196" i="4"/>
  <c r="G7195" i="4"/>
  <c r="B7195" i="4" s="1"/>
  <c r="F3598" i="4"/>
  <c r="C3598" i="4"/>
  <c r="C2400" i="8" l="1"/>
  <c r="G2400" i="8"/>
  <c r="A7198" i="8"/>
  <c r="I7197" i="8"/>
  <c r="B7197" i="8" s="1"/>
  <c r="A7197" i="4"/>
  <c r="G7196" i="4"/>
  <c r="B7196" i="4" s="1"/>
  <c r="E3599" i="4"/>
  <c r="D3598" i="4"/>
  <c r="H2400" i="8" l="1"/>
  <c r="D2400" i="8"/>
  <c r="A7199" i="8"/>
  <c r="I7198" i="8"/>
  <c r="B7198" i="8" s="1"/>
  <c r="A7198" i="4"/>
  <c r="G7197" i="4"/>
  <c r="B7197" i="4" s="1"/>
  <c r="F3599" i="4"/>
  <c r="C3599" i="4"/>
  <c r="E2400" i="8" l="1"/>
  <c r="F2401" i="8"/>
  <c r="A7200" i="8"/>
  <c r="I7199" i="8"/>
  <c r="B7199" i="8" s="1"/>
  <c r="A7199" i="4"/>
  <c r="G7198" i="4"/>
  <c r="B7198" i="4" s="1"/>
  <c r="E3600" i="4"/>
  <c r="D3599" i="4"/>
  <c r="G2401" i="8" l="1"/>
  <c r="C2401" i="8"/>
  <c r="I7200" i="8"/>
  <c r="B7200" i="8" s="1"/>
  <c r="A7201" i="8"/>
  <c r="A7200" i="4"/>
  <c r="G7199" i="4"/>
  <c r="B7199" i="4" s="1"/>
  <c r="F3600" i="4"/>
  <c r="C3600" i="4"/>
  <c r="H2401" i="8" l="1"/>
  <c r="D2401" i="8"/>
  <c r="A7202" i="8"/>
  <c r="I7201" i="8"/>
  <c r="B7201" i="8" s="1"/>
  <c r="A7201" i="4"/>
  <c r="G7200" i="4"/>
  <c r="B7200" i="4" s="1"/>
  <c r="E3601" i="4"/>
  <c r="D3600" i="4"/>
  <c r="E2401" i="8" l="1"/>
  <c r="F2402" i="8"/>
  <c r="A7203" i="8"/>
  <c r="I7202" i="8"/>
  <c r="B7202" i="8" s="1"/>
  <c r="A7202" i="4"/>
  <c r="G7201" i="4"/>
  <c r="B7201" i="4" s="1"/>
  <c r="F3601" i="4"/>
  <c r="C3601" i="4"/>
  <c r="C2402" i="8" l="1"/>
  <c r="G2402" i="8"/>
  <c r="A7204" i="8"/>
  <c r="I7203" i="8"/>
  <c r="B7203" i="8" s="1"/>
  <c r="A7203" i="4"/>
  <c r="G7202" i="4"/>
  <c r="B7202" i="4" s="1"/>
  <c r="E3602" i="4"/>
  <c r="D3601" i="4"/>
  <c r="H2402" i="8" l="1"/>
  <c r="D2402" i="8"/>
  <c r="I7204" i="8"/>
  <c r="B7204" i="8" s="1"/>
  <c r="A7205" i="8"/>
  <c r="A7204" i="4"/>
  <c r="G7203" i="4"/>
  <c r="B7203" i="4" s="1"/>
  <c r="C3602" i="4"/>
  <c r="F3602" i="4"/>
  <c r="E2402" i="8" l="1"/>
  <c r="F2403" i="8"/>
  <c r="A7206" i="8"/>
  <c r="I7205" i="8"/>
  <c r="B7205" i="8" s="1"/>
  <c r="A7205" i="4"/>
  <c r="G7204" i="4"/>
  <c r="B7204" i="4" s="1"/>
  <c r="E3603" i="4"/>
  <c r="D3602" i="4"/>
  <c r="C2403" i="8" l="1"/>
  <c r="G2403" i="8"/>
  <c r="A7207" i="8"/>
  <c r="I7206" i="8"/>
  <c r="B7206" i="8" s="1"/>
  <c r="A7206" i="4"/>
  <c r="G7205" i="4"/>
  <c r="B7205" i="4" s="1"/>
  <c r="F3603" i="4"/>
  <c r="C3603" i="4"/>
  <c r="H2403" i="8" l="1"/>
  <c r="D2403" i="8"/>
  <c r="A7208" i="8"/>
  <c r="I7207" i="8"/>
  <c r="B7207" i="8" s="1"/>
  <c r="A7207" i="4"/>
  <c r="G7206" i="4"/>
  <c r="B7206" i="4" s="1"/>
  <c r="E3604" i="4"/>
  <c r="D3603" i="4"/>
  <c r="E2403" i="8" l="1"/>
  <c r="F2404" i="8"/>
  <c r="I7208" i="8"/>
  <c r="B7208" i="8" s="1"/>
  <c r="A7209" i="8"/>
  <c r="A7208" i="4"/>
  <c r="G7207" i="4"/>
  <c r="B7207" i="4" s="1"/>
  <c r="F3604" i="4"/>
  <c r="C3604" i="4"/>
  <c r="G2404" i="8" l="1"/>
  <c r="C2404" i="8"/>
  <c r="A7210" i="8"/>
  <c r="I7209" i="8"/>
  <c r="B7209" i="8" s="1"/>
  <c r="A7209" i="4"/>
  <c r="G7208" i="4"/>
  <c r="B7208" i="4" s="1"/>
  <c r="D3604" i="4"/>
  <c r="E3605" i="4"/>
  <c r="H2404" i="8" l="1"/>
  <c r="D2404" i="8"/>
  <c r="A7211" i="8"/>
  <c r="I7210" i="8"/>
  <c r="B7210" i="8" s="1"/>
  <c r="A7210" i="4"/>
  <c r="G7209" i="4"/>
  <c r="B7209" i="4" s="1"/>
  <c r="C3605" i="4"/>
  <c r="F3605" i="4"/>
  <c r="E2404" i="8" l="1"/>
  <c r="F2405" i="8"/>
  <c r="A7212" i="8"/>
  <c r="I7211" i="8"/>
  <c r="B7211" i="8" s="1"/>
  <c r="A7211" i="4"/>
  <c r="G7210" i="4"/>
  <c r="B7210" i="4" s="1"/>
  <c r="D3605" i="4"/>
  <c r="E3606" i="4"/>
  <c r="G2405" i="8" l="1"/>
  <c r="C2405" i="8"/>
  <c r="I7212" i="8"/>
  <c r="B7212" i="8" s="1"/>
  <c r="A7213" i="8"/>
  <c r="A7212" i="4"/>
  <c r="G7211" i="4"/>
  <c r="B7211" i="4" s="1"/>
  <c r="F3606" i="4"/>
  <c r="C3606" i="4"/>
  <c r="H2405" i="8" l="1"/>
  <c r="D2405" i="8"/>
  <c r="A7214" i="8"/>
  <c r="I7213" i="8"/>
  <c r="B7213" i="8" s="1"/>
  <c r="A7213" i="4"/>
  <c r="G7212" i="4"/>
  <c r="B7212" i="4" s="1"/>
  <c r="D3606" i="4"/>
  <c r="E3607" i="4"/>
  <c r="E2405" i="8" l="1"/>
  <c r="F2406" i="8"/>
  <c r="A7215" i="8"/>
  <c r="I7214" i="8"/>
  <c r="B7214" i="8" s="1"/>
  <c r="A7214" i="4"/>
  <c r="G7213" i="4"/>
  <c r="B7213" i="4" s="1"/>
  <c r="C3607" i="4"/>
  <c r="F3607" i="4"/>
  <c r="C2406" i="8" l="1"/>
  <c r="G2406" i="8"/>
  <c r="A7216" i="8"/>
  <c r="I7215" i="8"/>
  <c r="B7215" i="8" s="1"/>
  <c r="A7215" i="4"/>
  <c r="G7214" i="4"/>
  <c r="B7214" i="4" s="1"/>
  <c r="E3608" i="4"/>
  <c r="D3607" i="4"/>
  <c r="H2406" i="8" l="1"/>
  <c r="D2406" i="8"/>
  <c r="I7216" i="8"/>
  <c r="B7216" i="8" s="1"/>
  <c r="A7217" i="8"/>
  <c r="A7216" i="4"/>
  <c r="G7215" i="4"/>
  <c r="B7215" i="4" s="1"/>
  <c r="F3608" i="4"/>
  <c r="C3608" i="4"/>
  <c r="E2406" i="8" l="1"/>
  <c r="F2407" i="8"/>
  <c r="A7218" i="8"/>
  <c r="I7217" i="8"/>
  <c r="B7217" i="8" s="1"/>
  <c r="A7217" i="4"/>
  <c r="G7216" i="4"/>
  <c r="B7216" i="4" s="1"/>
  <c r="D3608" i="4"/>
  <c r="E3609" i="4"/>
  <c r="G2407" i="8" l="1"/>
  <c r="C2407" i="8"/>
  <c r="A7219" i="8"/>
  <c r="I7218" i="8"/>
  <c r="B7218" i="8" s="1"/>
  <c r="A7218" i="4"/>
  <c r="G7217" i="4"/>
  <c r="B7217" i="4" s="1"/>
  <c r="F3609" i="4"/>
  <c r="C3609" i="4"/>
  <c r="H2407" i="8" l="1"/>
  <c r="D2407" i="8"/>
  <c r="A7220" i="8"/>
  <c r="I7219" i="8"/>
  <c r="B7219" i="8" s="1"/>
  <c r="A7219" i="4"/>
  <c r="G7218" i="4"/>
  <c r="B7218" i="4" s="1"/>
  <c r="D3609" i="4"/>
  <c r="E3610" i="4"/>
  <c r="E2407" i="8" l="1"/>
  <c r="F2408" i="8"/>
  <c r="I7220" i="8"/>
  <c r="B7220" i="8" s="1"/>
  <c r="A7221" i="8"/>
  <c r="A7220" i="4"/>
  <c r="G7219" i="4"/>
  <c r="B7219" i="4" s="1"/>
  <c r="F3610" i="4"/>
  <c r="C3610" i="4"/>
  <c r="C2408" i="8" l="1"/>
  <c r="G2408" i="8"/>
  <c r="A7222" i="8"/>
  <c r="I7221" i="8"/>
  <c r="B7221" i="8" s="1"/>
  <c r="A7221" i="4"/>
  <c r="G7220" i="4"/>
  <c r="B7220" i="4" s="1"/>
  <c r="E3611" i="4"/>
  <c r="D3610" i="4"/>
  <c r="H2408" i="8" l="1"/>
  <c r="D2408" i="8"/>
  <c r="A7223" i="8"/>
  <c r="I7222" i="8"/>
  <c r="B7222" i="8" s="1"/>
  <c r="A7222" i="4"/>
  <c r="G7221" i="4"/>
  <c r="B7221" i="4" s="1"/>
  <c r="F3611" i="4"/>
  <c r="C3611" i="4"/>
  <c r="E2408" i="8" l="1"/>
  <c r="F2409" i="8"/>
  <c r="A7224" i="8"/>
  <c r="I7223" i="8"/>
  <c r="B7223" i="8" s="1"/>
  <c r="A7223" i="4"/>
  <c r="G7222" i="4"/>
  <c r="B7222" i="4" s="1"/>
  <c r="E3612" i="4"/>
  <c r="D3611" i="4"/>
  <c r="C2409" i="8" l="1"/>
  <c r="G2409" i="8"/>
  <c r="I7224" i="8"/>
  <c r="B7224" i="8" s="1"/>
  <c r="A7225" i="8"/>
  <c r="A7224" i="4"/>
  <c r="G7223" i="4"/>
  <c r="B7223" i="4" s="1"/>
  <c r="C3612" i="4"/>
  <c r="F3612" i="4"/>
  <c r="H2409" i="8" l="1"/>
  <c r="D2409" i="8"/>
  <c r="A7226" i="8"/>
  <c r="I7225" i="8"/>
  <c r="B7225" i="8" s="1"/>
  <c r="A7225" i="4"/>
  <c r="G7224" i="4"/>
  <c r="B7224" i="4" s="1"/>
  <c r="D3612" i="4"/>
  <c r="E3613" i="4"/>
  <c r="E2409" i="8" l="1"/>
  <c r="F2410" i="8"/>
  <c r="A7227" i="8"/>
  <c r="I7226" i="8"/>
  <c r="B7226" i="8" s="1"/>
  <c r="A7226" i="4"/>
  <c r="G7225" i="4"/>
  <c r="B7225" i="4" s="1"/>
  <c r="C3613" i="4"/>
  <c r="F3613" i="4"/>
  <c r="G2410" i="8" l="1"/>
  <c r="C2410" i="8"/>
  <c r="A7228" i="8"/>
  <c r="I7227" i="8"/>
  <c r="B7227" i="8" s="1"/>
  <c r="A7227" i="4"/>
  <c r="G7226" i="4"/>
  <c r="B7226" i="4" s="1"/>
  <c r="E3614" i="4"/>
  <c r="D3613" i="4"/>
  <c r="H2410" i="8" l="1"/>
  <c r="D2410" i="8"/>
  <c r="I7228" i="8"/>
  <c r="B7228" i="8" s="1"/>
  <c r="A7229" i="8"/>
  <c r="A7228" i="4"/>
  <c r="G7227" i="4"/>
  <c r="B7227" i="4" s="1"/>
  <c r="C3614" i="4"/>
  <c r="F3614" i="4"/>
  <c r="E2410" i="8" l="1"/>
  <c r="F2411" i="8"/>
  <c r="A7230" i="8"/>
  <c r="I7229" i="8"/>
  <c r="B7229" i="8" s="1"/>
  <c r="A7229" i="4"/>
  <c r="G7228" i="4"/>
  <c r="B7228" i="4" s="1"/>
  <c r="D3614" i="4"/>
  <c r="E3615" i="4"/>
  <c r="G2411" i="8" l="1"/>
  <c r="C2411" i="8"/>
  <c r="A7231" i="8"/>
  <c r="I7230" i="8"/>
  <c r="B7230" i="8" s="1"/>
  <c r="A7230" i="4"/>
  <c r="G7229" i="4"/>
  <c r="B7229" i="4" s="1"/>
  <c r="F3615" i="4"/>
  <c r="C3615" i="4"/>
  <c r="H2411" i="8" l="1"/>
  <c r="D2411" i="8"/>
  <c r="A7232" i="8"/>
  <c r="I7231" i="8"/>
  <c r="B7231" i="8" s="1"/>
  <c r="A7231" i="4"/>
  <c r="G7230" i="4"/>
  <c r="B7230" i="4" s="1"/>
  <c r="E3616" i="4"/>
  <c r="D3615" i="4"/>
  <c r="E2411" i="8" l="1"/>
  <c r="F2412" i="8"/>
  <c r="I7232" i="8"/>
  <c r="B7232" i="8" s="1"/>
  <c r="A7233" i="8"/>
  <c r="A7232" i="4"/>
  <c r="G7231" i="4"/>
  <c r="B7231" i="4" s="1"/>
  <c r="C3616" i="4"/>
  <c r="F3616" i="4"/>
  <c r="G2412" i="8" l="1"/>
  <c r="C2412" i="8"/>
  <c r="A7234" i="8"/>
  <c r="I7233" i="8"/>
  <c r="B7233" i="8" s="1"/>
  <c r="A7233" i="4"/>
  <c r="G7232" i="4"/>
  <c r="B7232" i="4" s="1"/>
  <c r="E3617" i="4"/>
  <c r="D3616" i="4"/>
  <c r="H2412" i="8" l="1"/>
  <c r="D2412" i="8"/>
  <c r="A7235" i="8"/>
  <c r="I7234" i="8"/>
  <c r="B7234" i="8" s="1"/>
  <c r="A7234" i="4"/>
  <c r="G7233" i="4"/>
  <c r="B7233" i="4" s="1"/>
  <c r="C3617" i="4"/>
  <c r="F3617" i="4"/>
  <c r="E2412" i="8" l="1"/>
  <c r="F2413" i="8"/>
  <c r="A7236" i="8"/>
  <c r="I7235" i="8"/>
  <c r="B7235" i="8" s="1"/>
  <c r="A7235" i="4"/>
  <c r="G7234" i="4"/>
  <c r="B7234" i="4" s="1"/>
  <c r="E3618" i="4"/>
  <c r="D3617" i="4"/>
  <c r="G2413" i="8" l="1"/>
  <c r="C2413" i="8"/>
  <c r="I7236" i="8"/>
  <c r="B7236" i="8" s="1"/>
  <c r="A7237" i="8"/>
  <c r="A7236" i="4"/>
  <c r="G7235" i="4"/>
  <c r="B7235" i="4" s="1"/>
  <c r="F3618" i="4"/>
  <c r="C3618" i="4"/>
  <c r="H2413" i="8" l="1"/>
  <c r="D2413" i="8"/>
  <c r="A7238" i="8"/>
  <c r="I7237" i="8"/>
  <c r="B7237" i="8" s="1"/>
  <c r="A7237" i="4"/>
  <c r="G7236" i="4"/>
  <c r="B7236" i="4" s="1"/>
  <c r="D3618" i="4"/>
  <c r="E3619" i="4"/>
  <c r="E2413" i="8" l="1"/>
  <c r="F2414" i="8"/>
  <c r="A7239" i="8"/>
  <c r="I7238" i="8"/>
  <c r="B7238" i="8" s="1"/>
  <c r="A7238" i="4"/>
  <c r="G7237" i="4"/>
  <c r="B7237" i="4" s="1"/>
  <c r="C3619" i="4"/>
  <c r="F3619" i="4"/>
  <c r="G2414" i="8" l="1"/>
  <c r="C2414" i="8"/>
  <c r="A7240" i="8"/>
  <c r="I7239" i="8"/>
  <c r="B7239" i="8" s="1"/>
  <c r="A7239" i="4"/>
  <c r="G7238" i="4"/>
  <c r="B7238" i="4" s="1"/>
  <c r="D3619" i="4"/>
  <c r="E3620" i="4"/>
  <c r="H2414" i="8" l="1"/>
  <c r="D2414" i="8"/>
  <c r="I7240" i="8"/>
  <c r="B7240" i="8" s="1"/>
  <c r="A7241" i="8"/>
  <c r="A7240" i="4"/>
  <c r="G7239" i="4"/>
  <c r="B7239" i="4" s="1"/>
  <c r="F3620" i="4"/>
  <c r="C3620" i="4"/>
  <c r="E2414" i="8" l="1"/>
  <c r="F2415" i="8"/>
  <c r="A7242" i="8"/>
  <c r="I7241" i="8"/>
  <c r="B7241" i="8" s="1"/>
  <c r="A7241" i="4"/>
  <c r="G7240" i="4"/>
  <c r="B7240" i="4" s="1"/>
  <c r="D3620" i="4"/>
  <c r="E3621" i="4"/>
  <c r="C2415" i="8" l="1"/>
  <c r="G2415" i="8"/>
  <c r="A7243" i="8"/>
  <c r="I7242" i="8"/>
  <c r="B7242" i="8" s="1"/>
  <c r="A7242" i="4"/>
  <c r="G7241" i="4"/>
  <c r="B7241" i="4" s="1"/>
  <c r="C3621" i="4"/>
  <c r="F3621" i="4"/>
  <c r="H2415" i="8" l="1"/>
  <c r="D2415" i="8"/>
  <c r="A7244" i="8"/>
  <c r="I7243" i="8"/>
  <c r="B7243" i="8" s="1"/>
  <c r="A7243" i="4"/>
  <c r="G7242" i="4"/>
  <c r="B7242" i="4" s="1"/>
  <c r="E3622" i="4"/>
  <c r="D3621" i="4"/>
  <c r="E2415" i="8" l="1"/>
  <c r="F2416" i="8"/>
  <c r="I7244" i="8"/>
  <c r="B7244" i="8" s="1"/>
  <c r="A7245" i="8"/>
  <c r="A7244" i="4"/>
  <c r="G7243" i="4"/>
  <c r="B7243" i="4" s="1"/>
  <c r="F3622" i="4"/>
  <c r="C3622" i="4"/>
  <c r="C2416" i="8" l="1"/>
  <c r="G2416" i="8"/>
  <c r="A7246" i="8"/>
  <c r="I7245" i="8"/>
  <c r="B7245" i="8" s="1"/>
  <c r="A7245" i="4"/>
  <c r="G7244" i="4"/>
  <c r="B7244" i="4" s="1"/>
  <c r="D3622" i="4"/>
  <c r="E3623" i="4"/>
  <c r="H2416" i="8" l="1"/>
  <c r="D2416" i="8"/>
  <c r="A7247" i="8"/>
  <c r="I7246" i="8"/>
  <c r="B7246" i="8" s="1"/>
  <c r="A7246" i="4"/>
  <c r="G7245" i="4"/>
  <c r="B7245" i="4" s="1"/>
  <c r="F3623" i="4"/>
  <c r="C3623" i="4"/>
  <c r="E2416" i="8" l="1"/>
  <c r="F2417" i="8"/>
  <c r="A7248" i="8"/>
  <c r="I7247" i="8"/>
  <c r="B7247" i="8" s="1"/>
  <c r="A7247" i="4"/>
  <c r="G7246" i="4"/>
  <c r="B7246" i="4" s="1"/>
  <c r="D3623" i="4"/>
  <c r="E3624" i="4"/>
  <c r="C2417" i="8" l="1"/>
  <c r="G2417" i="8"/>
  <c r="I7248" i="8"/>
  <c r="B7248" i="8" s="1"/>
  <c r="A7249" i="8"/>
  <c r="A7248" i="4"/>
  <c r="G7247" i="4"/>
  <c r="B7247" i="4" s="1"/>
  <c r="F3624" i="4"/>
  <c r="C3624" i="4"/>
  <c r="H2417" i="8" l="1"/>
  <c r="D2417" i="8"/>
  <c r="A7250" i="8"/>
  <c r="I7249" i="8"/>
  <c r="B7249" i="8" s="1"/>
  <c r="A7249" i="4"/>
  <c r="G7248" i="4"/>
  <c r="B7248" i="4" s="1"/>
  <c r="E3625" i="4"/>
  <c r="D3624" i="4"/>
  <c r="E2417" i="8" l="1"/>
  <c r="F2418" i="8"/>
  <c r="A7251" i="8"/>
  <c r="I7250" i="8"/>
  <c r="B7250" i="8" s="1"/>
  <c r="A7250" i="4"/>
  <c r="G7249" i="4"/>
  <c r="B7249" i="4" s="1"/>
  <c r="F3625" i="4"/>
  <c r="C3625" i="4"/>
  <c r="C2418" i="8" l="1"/>
  <c r="G2418" i="8"/>
  <c r="A7252" i="8"/>
  <c r="I7251" i="8"/>
  <c r="B7251" i="8" s="1"/>
  <c r="A7251" i="4"/>
  <c r="G7250" i="4"/>
  <c r="B7250" i="4" s="1"/>
  <c r="E3626" i="4"/>
  <c r="D3625" i="4"/>
  <c r="H2418" i="8" l="1"/>
  <c r="D2418" i="8"/>
  <c r="I7252" i="8"/>
  <c r="B7252" i="8" s="1"/>
  <c r="A7253" i="8"/>
  <c r="A7252" i="4"/>
  <c r="G7251" i="4"/>
  <c r="B7251" i="4" s="1"/>
  <c r="C3626" i="4"/>
  <c r="F3626" i="4"/>
  <c r="E2418" i="8" l="1"/>
  <c r="F2419" i="8"/>
  <c r="A7254" i="8"/>
  <c r="I7253" i="8"/>
  <c r="B7253" i="8" s="1"/>
  <c r="A7253" i="4"/>
  <c r="G7252" i="4"/>
  <c r="B7252" i="4" s="1"/>
  <c r="D3626" i="4"/>
  <c r="E3627" i="4"/>
  <c r="C2419" i="8" l="1"/>
  <c r="G2419" i="8"/>
  <c r="A7255" i="8"/>
  <c r="I7254" i="8"/>
  <c r="B7254" i="8" s="1"/>
  <c r="A7254" i="4"/>
  <c r="G7253" i="4"/>
  <c r="B7253" i="4" s="1"/>
  <c r="F3627" i="4"/>
  <c r="C3627" i="4"/>
  <c r="H2419" i="8" l="1"/>
  <c r="D2419" i="8"/>
  <c r="A7256" i="8"/>
  <c r="I7255" i="8"/>
  <c r="B7255" i="8" s="1"/>
  <c r="A7255" i="4"/>
  <c r="G7254" i="4"/>
  <c r="B7254" i="4" s="1"/>
  <c r="E3628" i="4"/>
  <c r="D3627" i="4"/>
  <c r="E2419" i="8" l="1"/>
  <c r="F2420" i="8"/>
  <c r="I7256" i="8"/>
  <c r="B7256" i="8" s="1"/>
  <c r="A7257" i="8"/>
  <c r="A7256" i="4"/>
  <c r="G7255" i="4"/>
  <c r="B7255" i="4" s="1"/>
  <c r="C3628" i="4"/>
  <c r="F3628" i="4"/>
  <c r="C2420" i="8" l="1"/>
  <c r="G2420" i="8"/>
  <c r="A7258" i="8"/>
  <c r="I7257" i="8"/>
  <c r="B7257" i="8" s="1"/>
  <c r="A7257" i="4"/>
  <c r="G7256" i="4"/>
  <c r="B7256" i="4" s="1"/>
  <c r="E3629" i="4"/>
  <c r="D3628" i="4"/>
  <c r="H2420" i="8" l="1"/>
  <c r="D2420" i="8"/>
  <c r="A7259" i="8"/>
  <c r="I7258" i="8"/>
  <c r="B7258" i="8" s="1"/>
  <c r="A7258" i="4"/>
  <c r="G7257" i="4"/>
  <c r="B7257" i="4" s="1"/>
  <c r="C3629" i="4"/>
  <c r="F3629" i="4"/>
  <c r="E2420" i="8" l="1"/>
  <c r="F2421" i="8"/>
  <c r="A7260" i="8"/>
  <c r="I7259" i="8"/>
  <c r="B7259" i="8" s="1"/>
  <c r="A7259" i="4"/>
  <c r="G7258" i="4"/>
  <c r="B7258" i="4" s="1"/>
  <c r="E3630" i="4"/>
  <c r="D3629" i="4"/>
  <c r="C2421" i="8" l="1"/>
  <c r="G2421" i="8"/>
  <c r="I7260" i="8"/>
  <c r="B7260" i="8" s="1"/>
  <c r="A7261" i="8"/>
  <c r="A7260" i="4"/>
  <c r="G7259" i="4"/>
  <c r="B7259" i="4" s="1"/>
  <c r="F3630" i="4"/>
  <c r="C3630" i="4"/>
  <c r="H2421" i="8" l="1"/>
  <c r="D2421" i="8"/>
  <c r="A7262" i="8"/>
  <c r="I7261" i="8"/>
  <c r="B7261" i="8" s="1"/>
  <c r="A7261" i="4"/>
  <c r="G7260" i="4"/>
  <c r="B7260" i="4" s="1"/>
  <c r="E3631" i="4"/>
  <c r="D3630" i="4"/>
  <c r="E2421" i="8" l="1"/>
  <c r="F2422" i="8"/>
  <c r="A7263" i="8"/>
  <c r="I7262" i="8"/>
  <c r="B7262" i="8" s="1"/>
  <c r="A7262" i="4"/>
  <c r="G7261" i="4"/>
  <c r="B7261" i="4" s="1"/>
  <c r="F3631" i="4"/>
  <c r="C3631" i="4"/>
  <c r="C2422" i="8" l="1"/>
  <c r="G2422" i="8"/>
  <c r="A7264" i="8"/>
  <c r="I7263" i="8"/>
  <c r="B7263" i="8" s="1"/>
  <c r="A7263" i="4"/>
  <c r="G7262" i="4"/>
  <c r="B7262" i="4" s="1"/>
  <c r="D3631" i="4"/>
  <c r="E3632" i="4"/>
  <c r="H2422" i="8" l="1"/>
  <c r="D2422" i="8"/>
  <c r="I7264" i="8"/>
  <c r="B7264" i="8" s="1"/>
  <c r="A7265" i="8"/>
  <c r="A7264" i="4"/>
  <c r="G7263" i="4"/>
  <c r="B7263" i="4" s="1"/>
  <c r="F3632" i="4"/>
  <c r="C3632" i="4"/>
  <c r="E2422" i="8" l="1"/>
  <c r="F2423" i="8"/>
  <c r="A7266" i="8"/>
  <c r="I7265" i="8"/>
  <c r="B7265" i="8" s="1"/>
  <c r="A7265" i="4"/>
  <c r="G7264" i="4"/>
  <c r="B7264" i="4" s="1"/>
  <c r="E3633" i="4"/>
  <c r="D3632" i="4"/>
  <c r="G2423" i="8" l="1"/>
  <c r="C2423" i="8"/>
  <c r="A7267" i="8"/>
  <c r="I7266" i="8"/>
  <c r="B7266" i="8" s="1"/>
  <c r="A7266" i="4"/>
  <c r="G7265" i="4"/>
  <c r="B7265" i="4" s="1"/>
  <c r="C3633" i="4"/>
  <c r="F3633" i="4"/>
  <c r="H2423" i="8" l="1"/>
  <c r="D2423" i="8"/>
  <c r="A7268" i="8"/>
  <c r="I7267" i="8"/>
  <c r="B7267" i="8" s="1"/>
  <c r="A7267" i="4"/>
  <c r="G7266" i="4"/>
  <c r="B7266" i="4" s="1"/>
  <c r="E3634" i="4"/>
  <c r="D3633" i="4"/>
  <c r="E2423" i="8" l="1"/>
  <c r="F2424" i="8"/>
  <c r="I7268" i="8"/>
  <c r="B7268" i="8" s="1"/>
  <c r="A7269" i="8"/>
  <c r="A7268" i="4"/>
  <c r="G7267" i="4"/>
  <c r="B7267" i="4" s="1"/>
  <c r="F3634" i="4"/>
  <c r="C3634" i="4"/>
  <c r="G2424" i="8" l="1"/>
  <c r="C2424" i="8"/>
  <c r="A7270" i="8"/>
  <c r="I7269" i="8"/>
  <c r="B7269" i="8" s="1"/>
  <c r="A7269" i="4"/>
  <c r="G7268" i="4"/>
  <c r="B7268" i="4" s="1"/>
  <c r="D3634" i="4"/>
  <c r="E3635" i="4"/>
  <c r="H2424" i="8" l="1"/>
  <c r="D2424" i="8"/>
  <c r="A7271" i="8"/>
  <c r="I7270" i="8"/>
  <c r="B7270" i="8" s="1"/>
  <c r="A7270" i="4"/>
  <c r="G7269" i="4"/>
  <c r="B7269" i="4" s="1"/>
  <c r="F3635" i="4"/>
  <c r="C3635" i="4"/>
  <c r="E2424" i="8" l="1"/>
  <c r="F2425" i="8"/>
  <c r="A7272" i="8"/>
  <c r="I7271" i="8"/>
  <c r="B7271" i="8" s="1"/>
  <c r="A7271" i="4"/>
  <c r="G7270" i="4"/>
  <c r="B7270" i="4" s="1"/>
  <c r="E3636" i="4"/>
  <c r="D3635" i="4"/>
  <c r="G2425" i="8" l="1"/>
  <c r="C2425" i="8"/>
  <c r="I7272" i="8"/>
  <c r="B7272" i="8" s="1"/>
  <c r="A7273" i="8"/>
  <c r="A7272" i="4"/>
  <c r="G7271" i="4"/>
  <c r="B7271" i="4" s="1"/>
  <c r="C3636" i="4"/>
  <c r="F3636" i="4"/>
  <c r="H2425" i="8" l="1"/>
  <c r="D2425" i="8"/>
  <c r="A7274" i="8"/>
  <c r="I7273" i="8"/>
  <c r="B7273" i="8" s="1"/>
  <c r="A7273" i="4"/>
  <c r="G7272" i="4"/>
  <c r="B7272" i="4" s="1"/>
  <c r="E3637" i="4"/>
  <c r="D3636" i="4"/>
  <c r="E2425" i="8" l="1"/>
  <c r="F2426" i="8"/>
  <c r="A7275" i="8"/>
  <c r="I7274" i="8"/>
  <c r="B7274" i="8" s="1"/>
  <c r="A7274" i="4"/>
  <c r="G7273" i="4"/>
  <c r="B7273" i="4" s="1"/>
  <c r="C3637" i="4"/>
  <c r="F3637" i="4"/>
  <c r="C2426" i="8" l="1"/>
  <c r="G2426" i="8"/>
  <c r="A7276" i="8"/>
  <c r="I7275" i="8"/>
  <c r="B7275" i="8" s="1"/>
  <c r="A7275" i="4"/>
  <c r="G7274" i="4"/>
  <c r="B7274" i="4" s="1"/>
  <c r="E3638" i="4"/>
  <c r="D3637" i="4"/>
  <c r="H2426" i="8" l="1"/>
  <c r="D2426" i="8"/>
  <c r="I7276" i="8"/>
  <c r="B7276" i="8" s="1"/>
  <c r="A7277" i="8"/>
  <c r="A7276" i="4"/>
  <c r="G7275" i="4"/>
  <c r="B7275" i="4" s="1"/>
  <c r="F3638" i="4"/>
  <c r="C3638" i="4"/>
  <c r="E2426" i="8" l="1"/>
  <c r="F2427" i="8"/>
  <c r="A7278" i="8"/>
  <c r="I7277" i="8"/>
  <c r="B7277" i="8" s="1"/>
  <c r="A7277" i="4"/>
  <c r="G7276" i="4"/>
  <c r="B7276" i="4" s="1"/>
  <c r="E3639" i="4"/>
  <c r="D3638" i="4"/>
  <c r="G2427" i="8" l="1"/>
  <c r="C2427" i="8"/>
  <c r="A7279" i="8"/>
  <c r="I7278" i="8"/>
  <c r="B7278" i="8" s="1"/>
  <c r="A7278" i="4"/>
  <c r="G7277" i="4"/>
  <c r="B7277" i="4" s="1"/>
  <c r="F3639" i="4"/>
  <c r="C3639" i="4"/>
  <c r="H2427" i="8" l="1"/>
  <c r="D2427" i="8"/>
  <c r="A7280" i="8"/>
  <c r="I7279" i="8"/>
  <c r="B7279" i="8" s="1"/>
  <c r="A7279" i="4"/>
  <c r="G7278" i="4"/>
  <c r="B7278" i="4" s="1"/>
  <c r="E3640" i="4"/>
  <c r="D3639" i="4"/>
  <c r="E2427" i="8" l="1"/>
  <c r="F2428" i="8"/>
  <c r="I7280" i="8"/>
  <c r="B7280" i="8" s="1"/>
  <c r="A7281" i="8"/>
  <c r="A7280" i="4"/>
  <c r="G7279" i="4"/>
  <c r="B7279" i="4" s="1"/>
  <c r="C3640" i="4"/>
  <c r="F3640" i="4"/>
  <c r="G2428" i="8" l="1"/>
  <c r="C2428" i="8"/>
  <c r="A7282" i="8"/>
  <c r="I7281" i="8"/>
  <c r="B7281" i="8" s="1"/>
  <c r="A7281" i="4"/>
  <c r="G7280" i="4"/>
  <c r="B7280" i="4" s="1"/>
  <c r="E3641" i="4"/>
  <c r="D3640" i="4"/>
  <c r="H2428" i="8" l="1"/>
  <c r="D2428" i="8"/>
  <c r="A7283" i="8"/>
  <c r="I7282" i="8"/>
  <c r="B7282" i="8" s="1"/>
  <c r="A7282" i="4"/>
  <c r="G7281" i="4"/>
  <c r="B7281" i="4" s="1"/>
  <c r="C3641" i="4"/>
  <c r="F3641" i="4"/>
  <c r="E2428" i="8" l="1"/>
  <c r="F2429" i="8"/>
  <c r="A7284" i="8"/>
  <c r="I7283" i="8"/>
  <c r="B7283" i="8" s="1"/>
  <c r="A7283" i="4"/>
  <c r="G7282" i="4"/>
  <c r="B7282" i="4" s="1"/>
  <c r="E3642" i="4"/>
  <c r="D3641" i="4"/>
  <c r="C2429" i="8" l="1"/>
  <c r="G2429" i="8"/>
  <c r="I7284" i="8"/>
  <c r="B7284" i="8" s="1"/>
  <c r="A7285" i="8"/>
  <c r="A7284" i="4"/>
  <c r="G7283" i="4"/>
  <c r="B7283" i="4" s="1"/>
  <c r="F3642" i="4"/>
  <c r="C3642" i="4"/>
  <c r="H2429" i="8" l="1"/>
  <c r="D2429" i="8"/>
  <c r="A7286" i="8"/>
  <c r="I7285" i="8"/>
  <c r="B7285" i="8" s="1"/>
  <c r="A7285" i="4"/>
  <c r="G7284" i="4"/>
  <c r="B7284" i="4" s="1"/>
  <c r="E3643" i="4"/>
  <c r="D3642" i="4"/>
  <c r="E2429" i="8" l="1"/>
  <c r="F2430" i="8"/>
  <c r="A7287" i="8"/>
  <c r="I7286" i="8"/>
  <c r="B7286" i="8" s="1"/>
  <c r="A7286" i="4"/>
  <c r="G7285" i="4"/>
  <c r="B7285" i="4" s="1"/>
  <c r="F3643" i="4"/>
  <c r="C3643" i="4"/>
  <c r="G2430" i="8" l="1"/>
  <c r="C2430" i="8"/>
  <c r="A7288" i="8"/>
  <c r="I7287" i="8"/>
  <c r="B7287" i="8" s="1"/>
  <c r="A7287" i="4"/>
  <c r="G7286" i="4"/>
  <c r="B7286" i="4" s="1"/>
  <c r="E3644" i="4"/>
  <c r="D3643" i="4"/>
  <c r="H2430" i="8" l="1"/>
  <c r="D2430" i="8"/>
  <c r="I7288" i="8"/>
  <c r="B7288" i="8" s="1"/>
  <c r="A7289" i="8"/>
  <c r="A7288" i="4"/>
  <c r="G7287" i="4"/>
  <c r="B7287" i="4" s="1"/>
  <c r="C3644" i="4"/>
  <c r="F3644" i="4"/>
  <c r="E2430" i="8" l="1"/>
  <c r="F2431" i="8"/>
  <c r="A7290" i="8"/>
  <c r="I7289" i="8"/>
  <c r="B7289" i="8" s="1"/>
  <c r="A7289" i="4"/>
  <c r="G7288" i="4"/>
  <c r="B7288" i="4" s="1"/>
  <c r="E3645" i="4"/>
  <c r="D3644" i="4"/>
  <c r="G2431" i="8" l="1"/>
  <c r="C2431" i="8"/>
  <c r="A7291" i="8"/>
  <c r="I7290" i="8"/>
  <c r="B7290" i="8" s="1"/>
  <c r="A7290" i="4"/>
  <c r="G7289" i="4"/>
  <c r="B7289" i="4" s="1"/>
  <c r="C3645" i="4"/>
  <c r="F3645" i="4"/>
  <c r="H2431" i="8" l="1"/>
  <c r="D2431" i="8"/>
  <c r="A7292" i="8"/>
  <c r="I7291" i="8"/>
  <c r="B7291" i="8" s="1"/>
  <c r="A7291" i="4"/>
  <c r="G7290" i="4"/>
  <c r="B7290" i="4" s="1"/>
  <c r="E3646" i="4"/>
  <c r="D3645" i="4"/>
  <c r="E2431" i="8" l="1"/>
  <c r="F2432" i="8"/>
  <c r="I7292" i="8"/>
  <c r="B7292" i="8" s="1"/>
  <c r="A7293" i="8"/>
  <c r="A7292" i="4"/>
  <c r="G7291" i="4"/>
  <c r="B7291" i="4" s="1"/>
  <c r="F3646" i="4"/>
  <c r="C3646" i="4"/>
  <c r="G2432" i="8" l="1"/>
  <c r="C2432" i="8"/>
  <c r="A7294" i="8"/>
  <c r="I7293" i="8"/>
  <c r="B7293" i="8" s="1"/>
  <c r="A7293" i="4"/>
  <c r="G7292" i="4"/>
  <c r="B7292" i="4" s="1"/>
  <c r="E3647" i="4"/>
  <c r="D3646" i="4"/>
  <c r="H2432" i="8" l="1"/>
  <c r="D2432" i="8"/>
  <c r="A7295" i="8"/>
  <c r="I7294" i="8"/>
  <c r="B7294" i="8" s="1"/>
  <c r="A7294" i="4"/>
  <c r="G7293" i="4"/>
  <c r="B7293" i="4" s="1"/>
  <c r="F3647" i="4"/>
  <c r="C3647" i="4"/>
  <c r="E2432" i="8" l="1"/>
  <c r="F2433" i="8"/>
  <c r="A7296" i="8"/>
  <c r="I7295" i="8"/>
  <c r="B7295" i="8" s="1"/>
  <c r="A7295" i="4"/>
  <c r="G7294" i="4"/>
  <c r="B7294" i="4" s="1"/>
  <c r="E3648" i="4"/>
  <c r="D3647" i="4"/>
  <c r="C2433" i="8" l="1"/>
  <c r="G2433" i="8"/>
  <c r="I7296" i="8"/>
  <c r="B7296" i="8" s="1"/>
  <c r="A7297" i="8"/>
  <c r="A7296" i="4"/>
  <c r="G7295" i="4"/>
  <c r="B7295" i="4" s="1"/>
  <c r="C3648" i="4"/>
  <c r="F3648" i="4"/>
  <c r="H2433" i="8" l="1"/>
  <c r="D2433" i="8"/>
  <c r="A7298" i="8"/>
  <c r="I7297" i="8"/>
  <c r="B7297" i="8" s="1"/>
  <c r="A7297" i="4"/>
  <c r="G7296" i="4"/>
  <c r="B7296" i="4" s="1"/>
  <c r="D3648" i="4"/>
  <c r="E3649" i="4"/>
  <c r="E2433" i="8" l="1"/>
  <c r="F2434" i="8"/>
  <c r="A7299" i="8"/>
  <c r="I7298" i="8"/>
  <c r="B7298" i="8" s="1"/>
  <c r="A7298" i="4"/>
  <c r="G7297" i="4"/>
  <c r="B7297" i="4" s="1"/>
  <c r="F3649" i="4"/>
  <c r="C3649" i="4"/>
  <c r="G2434" i="8" l="1"/>
  <c r="C2434" i="8"/>
  <c r="A7300" i="8"/>
  <c r="I7299" i="8"/>
  <c r="B7299" i="8" s="1"/>
  <c r="A7299" i="4"/>
  <c r="G7298" i="4"/>
  <c r="B7298" i="4" s="1"/>
  <c r="E3650" i="4"/>
  <c r="D3649" i="4"/>
  <c r="H2434" i="8" l="1"/>
  <c r="D2434" i="8"/>
  <c r="I7300" i="8"/>
  <c r="B7300" i="8" s="1"/>
  <c r="A7301" i="8"/>
  <c r="A7300" i="4"/>
  <c r="G7299" i="4"/>
  <c r="B7299" i="4" s="1"/>
  <c r="C3650" i="4"/>
  <c r="F3650" i="4"/>
  <c r="E2434" i="8" l="1"/>
  <c r="F2435" i="8"/>
  <c r="A7302" i="8"/>
  <c r="I7301" i="8"/>
  <c r="B7301" i="8" s="1"/>
  <c r="A7301" i="4"/>
  <c r="G7300" i="4"/>
  <c r="B7300" i="4" s="1"/>
  <c r="E3651" i="4"/>
  <c r="D3650" i="4"/>
  <c r="C2435" i="8" l="1"/>
  <c r="G2435" i="8"/>
  <c r="A7303" i="8"/>
  <c r="I7302" i="8"/>
  <c r="B7302" i="8" s="1"/>
  <c r="A7302" i="4"/>
  <c r="G7301" i="4"/>
  <c r="B7301" i="4" s="1"/>
  <c r="C3651" i="4"/>
  <c r="F3651" i="4"/>
  <c r="H2435" i="8" l="1"/>
  <c r="D2435" i="8"/>
  <c r="A7304" i="8"/>
  <c r="I7303" i="8"/>
  <c r="B7303" i="8" s="1"/>
  <c r="A7303" i="4"/>
  <c r="G7302" i="4"/>
  <c r="B7302" i="4" s="1"/>
  <c r="D3651" i="4"/>
  <c r="E3652" i="4"/>
  <c r="E2435" i="8" l="1"/>
  <c r="F2436" i="8"/>
  <c r="I7304" i="8"/>
  <c r="B7304" i="8" s="1"/>
  <c r="A7305" i="8"/>
  <c r="A7304" i="4"/>
  <c r="G7303" i="4"/>
  <c r="B7303" i="4" s="1"/>
  <c r="F3652" i="4"/>
  <c r="C3652" i="4"/>
  <c r="C2436" i="8" l="1"/>
  <c r="G2436" i="8"/>
  <c r="A7306" i="8"/>
  <c r="I7305" i="8"/>
  <c r="B7305" i="8" s="1"/>
  <c r="A7305" i="4"/>
  <c r="G7304" i="4"/>
  <c r="B7304" i="4" s="1"/>
  <c r="E3653" i="4"/>
  <c r="D3652" i="4"/>
  <c r="H2436" i="8" l="1"/>
  <c r="D2436" i="8"/>
  <c r="A7307" i="8"/>
  <c r="I7306" i="8"/>
  <c r="B7306" i="8" s="1"/>
  <c r="A7306" i="4"/>
  <c r="G7305" i="4"/>
  <c r="B7305" i="4" s="1"/>
  <c r="C3653" i="4"/>
  <c r="F3653" i="4"/>
  <c r="E2436" i="8" l="1"/>
  <c r="F2437" i="8"/>
  <c r="A7308" i="8"/>
  <c r="I7307" i="8"/>
  <c r="B7307" i="8" s="1"/>
  <c r="A7307" i="4"/>
  <c r="G7306" i="4"/>
  <c r="B7306" i="4" s="1"/>
  <c r="E3654" i="4"/>
  <c r="D3653" i="4"/>
  <c r="C2437" i="8" l="1"/>
  <c r="G2437" i="8"/>
  <c r="I7308" i="8"/>
  <c r="B7308" i="8" s="1"/>
  <c r="A7309" i="8"/>
  <c r="A7308" i="4"/>
  <c r="G7307" i="4"/>
  <c r="B7307" i="4" s="1"/>
  <c r="C3654" i="4"/>
  <c r="F3654" i="4"/>
  <c r="H2437" i="8" l="1"/>
  <c r="D2437" i="8"/>
  <c r="A7310" i="8"/>
  <c r="I7309" i="8"/>
  <c r="B7309" i="8" s="1"/>
  <c r="A7309" i="4"/>
  <c r="G7308" i="4"/>
  <c r="B7308" i="4" s="1"/>
  <c r="E3655" i="4"/>
  <c r="D3654" i="4"/>
  <c r="E2437" i="8" l="1"/>
  <c r="F2438" i="8"/>
  <c r="A7311" i="8"/>
  <c r="I7310" i="8"/>
  <c r="B7310" i="8" s="1"/>
  <c r="A7310" i="4"/>
  <c r="G7309" i="4"/>
  <c r="B7309" i="4" s="1"/>
  <c r="F3655" i="4"/>
  <c r="C3655" i="4"/>
  <c r="G2438" i="8" l="1"/>
  <c r="C2438" i="8"/>
  <c r="A7312" i="8"/>
  <c r="I7311" i="8"/>
  <c r="B7311" i="8" s="1"/>
  <c r="A7311" i="4"/>
  <c r="G7310" i="4"/>
  <c r="B7310" i="4" s="1"/>
  <c r="E3656" i="4"/>
  <c r="D3655" i="4"/>
  <c r="H2438" i="8" l="1"/>
  <c r="D2438" i="8"/>
  <c r="I7312" i="8"/>
  <c r="B7312" i="8" s="1"/>
  <c r="A7313" i="8"/>
  <c r="A7312" i="4"/>
  <c r="G7311" i="4"/>
  <c r="B7311" i="4" s="1"/>
  <c r="F3656" i="4"/>
  <c r="C3656" i="4"/>
  <c r="E2438" i="8" l="1"/>
  <c r="F2439" i="8"/>
  <c r="A7314" i="8"/>
  <c r="I7313" i="8"/>
  <c r="B7313" i="8" s="1"/>
  <c r="A7313" i="4"/>
  <c r="G7312" i="4"/>
  <c r="B7312" i="4" s="1"/>
  <c r="D3656" i="4"/>
  <c r="E3657" i="4"/>
  <c r="C2439" i="8" l="1"/>
  <c r="G2439" i="8"/>
  <c r="A7315" i="8"/>
  <c r="I7314" i="8"/>
  <c r="B7314" i="8" s="1"/>
  <c r="A7314" i="4"/>
  <c r="G7313" i="4"/>
  <c r="B7313" i="4" s="1"/>
  <c r="C3657" i="4"/>
  <c r="F3657" i="4"/>
  <c r="H2439" i="8" l="1"/>
  <c r="D2439" i="8"/>
  <c r="A7316" i="8"/>
  <c r="I7315" i="8"/>
  <c r="B7315" i="8" s="1"/>
  <c r="A7315" i="4"/>
  <c r="G7314" i="4"/>
  <c r="B7314" i="4" s="1"/>
  <c r="D3657" i="4"/>
  <c r="E3658" i="4"/>
  <c r="E2439" i="8" l="1"/>
  <c r="F2440" i="8"/>
  <c r="I7316" i="8"/>
  <c r="B7316" i="8" s="1"/>
  <c r="A7317" i="8"/>
  <c r="A7316" i="4"/>
  <c r="G7315" i="4"/>
  <c r="B7315" i="4" s="1"/>
  <c r="F3658" i="4"/>
  <c r="C3658" i="4"/>
  <c r="G2440" i="8" l="1"/>
  <c r="C2440" i="8"/>
  <c r="A7318" i="8"/>
  <c r="I7317" i="8"/>
  <c r="B7317" i="8" s="1"/>
  <c r="A7317" i="4"/>
  <c r="G7316" i="4"/>
  <c r="B7316" i="4" s="1"/>
  <c r="D3658" i="4"/>
  <c r="E3659" i="4"/>
  <c r="H2440" i="8" l="1"/>
  <c r="D2440" i="8"/>
  <c r="A7319" i="8"/>
  <c r="I7318" i="8"/>
  <c r="B7318" i="8" s="1"/>
  <c r="A7318" i="4"/>
  <c r="G7317" i="4"/>
  <c r="B7317" i="4" s="1"/>
  <c r="C3659" i="4"/>
  <c r="F3659" i="4"/>
  <c r="E2440" i="8" l="1"/>
  <c r="F2441" i="8"/>
  <c r="A7320" i="8"/>
  <c r="I7319" i="8"/>
  <c r="B7319" i="8" s="1"/>
  <c r="A7319" i="4"/>
  <c r="G7318" i="4"/>
  <c r="B7318" i="4" s="1"/>
  <c r="E3660" i="4"/>
  <c r="D3659" i="4"/>
  <c r="G2441" i="8" l="1"/>
  <c r="C2441" i="8"/>
  <c r="I7320" i="8"/>
  <c r="B7320" i="8" s="1"/>
  <c r="A7321" i="8"/>
  <c r="A7320" i="4"/>
  <c r="G7319" i="4"/>
  <c r="B7319" i="4" s="1"/>
  <c r="F3660" i="4"/>
  <c r="C3660" i="4"/>
  <c r="H2441" i="8" l="1"/>
  <c r="D2441" i="8"/>
  <c r="A7322" i="8"/>
  <c r="I7321" i="8"/>
  <c r="B7321" i="8" s="1"/>
  <c r="A7321" i="4"/>
  <c r="G7320" i="4"/>
  <c r="B7320" i="4" s="1"/>
  <c r="D3660" i="4"/>
  <c r="E3661" i="4"/>
  <c r="E2441" i="8" l="1"/>
  <c r="F2442" i="8"/>
  <c r="A7323" i="8"/>
  <c r="I7322" i="8"/>
  <c r="B7322" i="8" s="1"/>
  <c r="A7322" i="4"/>
  <c r="G7321" i="4"/>
  <c r="B7321" i="4" s="1"/>
  <c r="F3661" i="4"/>
  <c r="C3661" i="4"/>
  <c r="C2442" i="8" l="1"/>
  <c r="G2442" i="8"/>
  <c r="A7324" i="8"/>
  <c r="I7323" i="8"/>
  <c r="B7323" i="8" s="1"/>
  <c r="A7323" i="4"/>
  <c r="G7322" i="4"/>
  <c r="B7322" i="4" s="1"/>
  <c r="D3661" i="4"/>
  <c r="E3662" i="4"/>
  <c r="H2442" i="8" l="1"/>
  <c r="D2442" i="8"/>
  <c r="I7324" i="8"/>
  <c r="B7324" i="8" s="1"/>
  <c r="A7325" i="8"/>
  <c r="A7324" i="4"/>
  <c r="G7323" i="4"/>
  <c r="B7323" i="4" s="1"/>
  <c r="F3662" i="4"/>
  <c r="C3662" i="4"/>
  <c r="E2442" i="8" l="1"/>
  <c r="F2443" i="8"/>
  <c r="A7326" i="8"/>
  <c r="I7325" i="8"/>
  <c r="B7325" i="8" s="1"/>
  <c r="A7325" i="4"/>
  <c r="G7324" i="4"/>
  <c r="B7324" i="4" s="1"/>
  <c r="E3663" i="4"/>
  <c r="D3662" i="4"/>
  <c r="G2443" i="8" l="1"/>
  <c r="C2443" i="8"/>
  <c r="A7327" i="8"/>
  <c r="I7326" i="8"/>
  <c r="B7326" i="8" s="1"/>
  <c r="A7326" i="4"/>
  <c r="G7325" i="4"/>
  <c r="B7325" i="4" s="1"/>
  <c r="F3663" i="4"/>
  <c r="C3663" i="4"/>
  <c r="H2443" i="8" l="1"/>
  <c r="D2443" i="8"/>
  <c r="A7328" i="8"/>
  <c r="I7327" i="8"/>
  <c r="B7327" i="8" s="1"/>
  <c r="A7327" i="4"/>
  <c r="G7326" i="4"/>
  <c r="B7326" i="4" s="1"/>
  <c r="E3664" i="4"/>
  <c r="D3663" i="4"/>
  <c r="E2443" i="8" l="1"/>
  <c r="F2444" i="8"/>
  <c r="I7328" i="8"/>
  <c r="B7328" i="8" s="1"/>
  <c r="A7329" i="8"/>
  <c r="A7328" i="4"/>
  <c r="G7327" i="4"/>
  <c r="B7327" i="4" s="1"/>
  <c r="C3664" i="4"/>
  <c r="F3664" i="4"/>
  <c r="G2444" i="8" l="1"/>
  <c r="C2444" i="8"/>
  <c r="A7330" i="8"/>
  <c r="I7329" i="8"/>
  <c r="B7329" i="8" s="1"/>
  <c r="A7329" i="4"/>
  <c r="G7328" i="4"/>
  <c r="B7328" i="4" s="1"/>
  <c r="D3664" i="4"/>
  <c r="E3665" i="4"/>
  <c r="H2444" i="8" l="1"/>
  <c r="D2444" i="8"/>
  <c r="A7331" i="8"/>
  <c r="I7330" i="8"/>
  <c r="B7330" i="8" s="1"/>
  <c r="A7330" i="4"/>
  <c r="G7329" i="4"/>
  <c r="B7329" i="4" s="1"/>
  <c r="C3665" i="4"/>
  <c r="F3665" i="4"/>
  <c r="E2444" i="8" l="1"/>
  <c r="F2445" i="8"/>
  <c r="A7332" i="8"/>
  <c r="I7331" i="8"/>
  <c r="B7331" i="8" s="1"/>
  <c r="A7331" i="4"/>
  <c r="G7330" i="4"/>
  <c r="B7330" i="4" s="1"/>
  <c r="E3666" i="4"/>
  <c r="D3665" i="4"/>
  <c r="C2445" i="8" l="1"/>
  <c r="G2445" i="8"/>
  <c r="I7332" i="8"/>
  <c r="B7332" i="8" s="1"/>
  <c r="A7333" i="8"/>
  <c r="A7332" i="4"/>
  <c r="G7331" i="4"/>
  <c r="B7331" i="4" s="1"/>
  <c r="C3666" i="4"/>
  <c r="F3666" i="4"/>
  <c r="H2445" i="8" l="1"/>
  <c r="D2445" i="8"/>
  <c r="A7334" i="8"/>
  <c r="I7333" i="8"/>
  <c r="B7333" i="8" s="1"/>
  <c r="A7333" i="4"/>
  <c r="G7332" i="4"/>
  <c r="B7332" i="4" s="1"/>
  <c r="D3666" i="4"/>
  <c r="E3667" i="4"/>
  <c r="E2445" i="8" l="1"/>
  <c r="F2446" i="8"/>
  <c r="I7334" i="8"/>
  <c r="B7334" i="8" s="1"/>
  <c r="A7335" i="8"/>
  <c r="A7334" i="4"/>
  <c r="G7333" i="4"/>
  <c r="B7333" i="4" s="1"/>
  <c r="F3667" i="4"/>
  <c r="C3667" i="4"/>
  <c r="G2446" i="8" l="1"/>
  <c r="C2446" i="8"/>
  <c r="A7336" i="8"/>
  <c r="I7335" i="8"/>
  <c r="B7335" i="8" s="1"/>
  <c r="A7335" i="4"/>
  <c r="G7334" i="4"/>
  <c r="B7334" i="4" s="1"/>
  <c r="E3668" i="4"/>
  <c r="D3667" i="4"/>
  <c r="H2446" i="8" l="1"/>
  <c r="D2446" i="8"/>
  <c r="A7337" i="8"/>
  <c r="I7336" i="8"/>
  <c r="B7336" i="8" s="1"/>
  <c r="A7336" i="4"/>
  <c r="G7335" i="4"/>
  <c r="B7335" i="4" s="1"/>
  <c r="C3668" i="4"/>
  <c r="F3668" i="4"/>
  <c r="E2446" i="8" l="1"/>
  <c r="F2447" i="8"/>
  <c r="A7338" i="8"/>
  <c r="I7337" i="8"/>
  <c r="B7337" i="8" s="1"/>
  <c r="A7337" i="4"/>
  <c r="G7336" i="4"/>
  <c r="B7336" i="4" s="1"/>
  <c r="E3669" i="4"/>
  <c r="D3668" i="4"/>
  <c r="C2447" i="8" l="1"/>
  <c r="G2447" i="8"/>
  <c r="I7338" i="8"/>
  <c r="B7338" i="8" s="1"/>
  <c r="A7339" i="8"/>
  <c r="A7338" i="4"/>
  <c r="G7337" i="4"/>
  <c r="B7337" i="4" s="1"/>
  <c r="C3669" i="4"/>
  <c r="F3669" i="4"/>
  <c r="H2447" i="8" l="1"/>
  <c r="D2447" i="8"/>
  <c r="I7339" i="8"/>
  <c r="B7339" i="8" s="1"/>
  <c r="A7340" i="8"/>
  <c r="A7339" i="4"/>
  <c r="G7338" i="4"/>
  <c r="B7338" i="4" s="1"/>
  <c r="E3670" i="4"/>
  <c r="D3669" i="4"/>
  <c r="E2447" i="8" l="1"/>
  <c r="F2448" i="8"/>
  <c r="A7341" i="8"/>
  <c r="I7340" i="8"/>
  <c r="B7340" i="8" s="1"/>
  <c r="A7340" i="4"/>
  <c r="G7339" i="4"/>
  <c r="B7339" i="4" s="1"/>
  <c r="F3670" i="4"/>
  <c r="C3670" i="4"/>
  <c r="C2448" i="8" l="1"/>
  <c r="G2448" i="8"/>
  <c r="A7342" i="8"/>
  <c r="I7341" i="8"/>
  <c r="B7341" i="8" s="1"/>
  <c r="A7341" i="4"/>
  <c r="G7340" i="4"/>
  <c r="B7340" i="4" s="1"/>
  <c r="E3671" i="4"/>
  <c r="D3670" i="4"/>
  <c r="H2448" i="8" l="1"/>
  <c r="D2448" i="8"/>
  <c r="I7342" i="8"/>
  <c r="B7342" i="8" s="1"/>
  <c r="A7343" i="8"/>
  <c r="A7342" i="4"/>
  <c r="G7341" i="4"/>
  <c r="B7341" i="4" s="1"/>
  <c r="F3671" i="4"/>
  <c r="C3671" i="4"/>
  <c r="E2448" i="8" l="1"/>
  <c r="F2449" i="8"/>
  <c r="I7343" i="8"/>
  <c r="B7343" i="8" s="1"/>
  <c r="A7344" i="8"/>
  <c r="A7343" i="4"/>
  <c r="G7342" i="4"/>
  <c r="B7342" i="4" s="1"/>
  <c r="D3671" i="4"/>
  <c r="E3672" i="4"/>
  <c r="G2449" i="8" l="1"/>
  <c r="C2449" i="8"/>
  <c r="A7345" i="8"/>
  <c r="I7344" i="8"/>
  <c r="B7344" i="8" s="1"/>
  <c r="A7344" i="4"/>
  <c r="G7343" i="4"/>
  <c r="B7343" i="4" s="1"/>
  <c r="F3672" i="4"/>
  <c r="C3672" i="4"/>
  <c r="H2449" i="8" l="1"/>
  <c r="D2449" i="8"/>
  <c r="A7346" i="8"/>
  <c r="I7345" i="8"/>
  <c r="B7345" i="8" s="1"/>
  <c r="A7345" i="4"/>
  <c r="G7344" i="4"/>
  <c r="B7344" i="4" s="1"/>
  <c r="D3672" i="4"/>
  <c r="E3673" i="4"/>
  <c r="E2449" i="8" l="1"/>
  <c r="F2450" i="8"/>
  <c r="I7346" i="8"/>
  <c r="B7346" i="8" s="1"/>
  <c r="A7347" i="8"/>
  <c r="A7346" i="4"/>
  <c r="G7345" i="4"/>
  <c r="B7345" i="4" s="1"/>
  <c r="C3673" i="4"/>
  <c r="F3673" i="4"/>
  <c r="G2450" i="8" l="1"/>
  <c r="C2450" i="8"/>
  <c r="I7347" i="8"/>
  <c r="B7347" i="8" s="1"/>
  <c r="A7348" i="8"/>
  <c r="A7347" i="4"/>
  <c r="G7346" i="4"/>
  <c r="B7346" i="4" s="1"/>
  <c r="E3674" i="4"/>
  <c r="D3673" i="4"/>
  <c r="H2450" i="8" l="1"/>
  <c r="D2450" i="8"/>
  <c r="A7349" i="8"/>
  <c r="I7348" i="8"/>
  <c r="B7348" i="8" s="1"/>
  <c r="A7348" i="4"/>
  <c r="G7347" i="4"/>
  <c r="B7347" i="4" s="1"/>
  <c r="F3674" i="4"/>
  <c r="C3674" i="4"/>
  <c r="E2450" i="8" l="1"/>
  <c r="F2451" i="8"/>
  <c r="A7350" i="8"/>
  <c r="I7349" i="8"/>
  <c r="B7349" i="8" s="1"/>
  <c r="A7349" i="4"/>
  <c r="G7348" i="4"/>
  <c r="B7348" i="4" s="1"/>
  <c r="D3674" i="4"/>
  <c r="E3675" i="4"/>
  <c r="G2451" i="8" l="1"/>
  <c r="C2451" i="8"/>
  <c r="I7350" i="8"/>
  <c r="B7350" i="8" s="1"/>
  <c r="A7351" i="8"/>
  <c r="A7350" i="4"/>
  <c r="G7349" i="4"/>
  <c r="B7349" i="4" s="1"/>
  <c r="F3675" i="4"/>
  <c r="C3675" i="4"/>
  <c r="H2451" i="8" l="1"/>
  <c r="D2451" i="8"/>
  <c r="I7351" i="8"/>
  <c r="B7351" i="8" s="1"/>
  <c r="A7352" i="8"/>
  <c r="A7351" i="4"/>
  <c r="G7350" i="4"/>
  <c r="B7350" i="4" s="1"/>
  <c r="D3675" i="4"/>
  <c r="E3676" i="4"/>
  <c r="E2451" i="8" l="1"/>
  <c r="F2452" i="8"/>
  <c r="A7353" i="8"/>
  <c r="I7352" i="8"/>
  <c r="B7352" i="8" s="1"/>
  <c r="A7352" i="4"/>
  <c r="G7351" i="4"/>
  <c r="B7351" i="4" s="1"/>
  <c r="C3676" i="4"/>
  <c r="F3676" i="4"/>
  <c r="G2452" i="8" l="1"/>
  <c r="C2452" i="8"/>
  <c r="A7354" i="8"/>
  <c r="I7353" i="8"/>
  <c r="B7353" i="8" s="1"/>
  <c r="A7353" i="4"/>
  <c r="G7352" i="4"/>
  <c r="B7352" i="4" s="1"/>
  <c r="E3677" i="4"/>
  <c r="D3676" i="4"/>
  <c r="H2452" i="8" l="1"/>
  <c r="D2452" i="8"/>
  <c r="I7354" i="8"/>
  <c r="B7354" i="8" s="1"/>
  <c r="A7355" i="8"/>
  <c r="A7354" i="4"/>
  <c r="G7353" i="4"/>
  <c r="B7353" i="4" s="1"/>
  <c r="F3677" i="4"/>
  <c r="C3677" i="4"/>
  <c r="E2452" i="8" l="1"/>
  <c r="F2453" i="8"/>
  <c r="I7355" i="8"/>
  <c r="B7355" i="8" s="1"/>
  <c r="A7356" i="8"/>
  <c r="A7355" i="4"/>
  <c r="G7354" i="4"/>
  <c r="B7354" i="4" s="1"/>
  <c r="D3677" i="4"/>
  <c r="E3678" i="4"/>
  <c r="C2453" i="8" l="1"/>
  <c r="G2453" i="8"/>
  <c r="A7357" i="8"/>
  <c r="I7356" i="8"/>
  <c r="B7356" i="8" s="1"/>
  <c r="A7356" i="4"/>
  <c r="G7355" i="4"/>
  <c r="B7355" i="4" s="1"/>
  <c r="F3678" i="4"/>
  <c r="C3678" i="4"/>
  <c r="H2453" i="8" l="1"/>
  <c r="D2453" i="8"/>
  <c r="A7358" i="8"/>
  <c r="I7357" i="8"/>
  <c r="B7357" i="8" s="1"/>
  <c r="A7357" i="4"/>
  <c r="G7356" i="4"/>
  <c r="B7356" i="4" s="1"/>
  <c r="D3678" i="4"/>
  <c r="E3679" i="4"/>
  <c r="E2453" i="8" l="1"/>
  <c r="F2454" i="8"/>
  <c r="I7358" i="8"/>
  <c r="B7358" i="8" s="1"/>
  <c r="A7359" i="8"/>
  <c r="A7358" i="4"/>
  <c r="G7357" i="4"/>
  <c r="B7357" i="4" s="1"/>
  <c r="C3679" i="4"/>
  <c r="F3679" i="4"/>
  <c r="C2454" i="8" l="1"/>
  <c r="G2454" i="8"/>
  <c r="I7359" i="8"/>
  <c r="B7359" i="8" s="1"/>
  <c r="A7360" i="8"/>
  <c r="A7359" i="4"/>
  <c r="G7358" i="4"/>
  <c r="B7358" i="4" s="1"/>
  <c r="E3680" i="4"/>
  <c r="D3679" i="4"/>
  <c r="H2454" i="8" l="1"/>
  <c r="D2454" i="8"/>
  <c r="A7361" i="8"/>
  <c r="I7360" i="8"/>
  <c r="B7360" i="8" s="1"/>
  <c r="A7360" i="4"/>
  <c r="G7359" i="4"/>
  <c r="B7359" i="4" s="1"/>
  <c r="F3680" i="4"/>
  <c r="C3680" i="4"/>
  <c r="E2454" i="8" l="1"/>
  <c r="F2455" i="8"/>
  <c r="A7362" i="8"/>
  <c r="I7361" i="8"/>
  <c r="B7361" i="8" s="1"/>
  <c r="A7361" i="4"/>
  <c r="G7360" i="4"/>
  <c r="B7360" i="4" s="1"/>
  <c r="D3680" i="4"/>
  <c r="E3681" i="4"/>
  <c r="G2455" i="8" l="1"/>
  <c r="C2455" i="8"/>
  <c r="I7362" i="8"/>
  <c r="B7362" i="8" s="1"/>
  <c r="A7363" i="8"/>
  <c r="A7362" i="4"/>
  <c r="G7361" i="4"/>
  <c r="B7361" i="4" s="1"/>
  <c r="F3681" i="4"/>
  <c r="C3681" i="4"/>
  <c r="H2455" i="8" l="1"/>
  <c r="D2455" i="8"/>
  <c r="I7363" i="8"/>
  <c r="B7363" i="8" s="1"/>
  <c r="A7364" i="8"/>
  <c r="A7363" i="4"/>
  <c r="G7362" i="4"/>
  <c r="B7362" i="4" s="1"/>
  <c r="D3681" i="4"/>
  <c r="E3682" i="4"/>
  <c r="E2455" i="8" l="1"/>
  <c r="F2456" i="8"/>
  <c r="A7365" i="8"/>
  <c r="I7364" i="8"/>
  <c r="B7364" i="8" s="1"/>
  <c r="A7364" i="4"/>
  <c r="G7363" i="4"/>
  <c r="B7363" i="4" s="1"/>
  <c r="C3682" i="4"/>
  <c r="F3682" i="4"/>
  <c r="G2456" i="8" l="1"/>
  <c r="C2456" i="8"/>
  <c r="A7366" i="8"/>
  <c r="I7365" i="8"/>
  <c r="B7365" i="8" s="1"/>
  <c r="A7365" i="4"/>
  <c r="G7364" i="4"/>
  <c r="B7364" i="4" s="1"/>
  <c r="E3683" i="4"/>
  <c r="D3682" i="4"/>
  <c r="H2456" i="8" l="1"/>
  <c r="D2456" i="8"/>
  <c r="I7366" i="8"/>
  <c r="B7366" i="8" s="1"/>
  <c r="A7367" i="8"/>
  <c r="A7366" i="4"/>
  <c r="G7365" i="4"/>
  <c r="B7365" i="4" s="1"/>
  <c r="F3683" i="4"/>
  <c r="C3683" i="4"/>
  <c r="E2456" i="8" l="1"/>
  <c r="F2457" i="8"/>
  <c r="I7367" i="8"/>
  <c r="B7367" i="8" s="1"/>
  <c r="A7368" i="8"/>
  <c r="A7367" i="4"/>
  <c r="G7366" i="4"/>
  <c r="B7366" i="4" s="1"/>
  <c r="D3683" i="4"/>
  <c r="E3684" i="4"/>
  <c r="C2457" i="8" l="1"/>
  <c r="G2457" i="8"/>
  <c r="A7369" i="8"/>
  <c r="I7368" i="8"/>
  <c r="B7368" i="8" s="1"/>
  <c r="A7368" i="4"/>
  <c r="G7367" i="4"/>
  <c r="B7367" i="4" s="1"/>
  <c r="F3684" i="4"/>
  <c r="C3684" i="4"/>
  <c r="H2457" i="8" l="1"/>
  <c r="D2457" i="8"/>
  <c r="A7370" i="8"/>
  <c r="I7369" i="8"/>
  <c r="B7369" i="8" s="1"/>
  <c r="A7369" i="4"/>
  <c r="G7368" i="4"/>
  <c r="B7368" i="4" s="1"/>
  <c r="D3684" i="4"/>
  <c r="E3685" i="4"/>
  <c r="E2457" i="8" l="1"/>
  <c r="F2458" i="8"/>
  <c r="I7370" i="8"/>
  <c r="B7370" i="8" s="1"/>
  <c r="A7371" i="8"/>
  <c r="A7370" i="4"/>
  <c r="G7369" i="4"/>
  <c r="B7369" i="4" s="1"/>
  <c r="C3685" i="4"/>
  <c r="F3685" i="4"/>
  <c r="C2458" i="8" l="1"/>
  <c r="G2458" i="8"/>
  <c r="I7371" i="8"/>
  <c r="B7371" i="8" s="1"/>
  <c r="A7372" i="8"/>
  <c r="A7371" i="4"/>
  <c r="G7370" i="4"/>
  <c r="B7370" i="4" s="1"/>
  <c r="E3686" i="4"/>
  <c r="D3685" i="4"/>
  <c r="H2458" i="8" l="1"/>
  <c r="D2458" i="8"/>
  <c r="A7373" i="8"/>
  <c r="I7372" i="8"/>
  <c r="B7372" i="8" s="1"/>
  <c r="A7372" i="4"/>
  <c r="G7371" i="4"/>
  <c r="B7371" i="4" s="1"/>
  <c r="F3686" i="4"/>
  <c r="C3686" i="4"/>
  <c r="E2458" i="8" l="1"/>
  <c r="F2459" i="8"/>
  <c r="A7374" i="8"/>
  <c r="I7373" i="8"/>
  <c r="B7373" i="8" s="1"/>
  <c r="A7373" i="4"/>
  <c r="G7372" i="4"/>
  <c r="B7372" i="4" s="1"/>
  <c r="D3686" i="4"/>
  <c r="E3687" i="4"/>
  <c r="C2459" i="8" l="1"/>
  <c r="G2459" i="8"/>
  <c r="I7374" i="8"/>
  <c r="B7374" i="8" s="1"/>
  <c r="A7375" i="8"/>
  <c r="A7374" i="4"/>
  <c r="G7373" i="4"/>
  <c r="B7373" i="4" s="1"/>
  <c r="F3687" i="4"/>
  <c r="C3687" i="4"/>
  <c r="H2459" i="8" l="1"/>
  <c r="D2459" i="8"/>
  <c r="I7375" i="8"/>
  <c r="B7375" i="8" s="1"/>
  <c r="A7376" i="8"/>
  <c r="A7375" i="4"/>
  <c r="G7374" i="4"/>
  <c r="B7374" i="4" s="1"/>
  <c r="D3687" i="4"/>
  <c r="E3688" i="4"/>
  <c r="E2459" i="8" l="1"/>
  <c r="F2460" i="8"/>
  <c r="A7377" i="8"/>
  <c r="I7376" i="8"/>
  <c r="B7376" i="8" s="1"/>
  <c r="A7376" i="4"/>
  <c r="G7375" i="4"/>
  <c r="B7375" i="4" s="1"/>
  <c r="C3688" i="4"/>
  <c r="F3688" i="4"/>
  <c r="G2460" i="8" l="1"/>
  <c r="C2460" i="8"/>
  <c r="A7378" i="8"/>
  <c r="I7377" i="8"/>
  <c r="B7377" i="8" s="1"/>
  <c r="A7377" i="4"/>
  <c r="G7376" i="4"/>
  <c r="B7376" i="4" s="1"/>
  <c r="E3689" i="4"/>
  <c r="D3688" i="4"/>
  <c r="H2460" i="8" l="1"/>
  <c r="D2460" i="8"/>
  <c r="A7379" i="8"/>
  <c r="I7378" i="8"/>
  <c r="B7378" i="8" s="1"/>
  <c r="A7378" i="4"/>
  <c r="G7377" i="4"/>
  <c r="B7377" i="4" s="1"/>
  <c r="F3689" i="4"/>
  <c r="C3689" i="4"/>
  <c r="E2460" i="8" l="1"/>
  <c r="F2461" i="8"/>
  <c r="I7379" i="8"/>
  <c r="B7379" i="8" s="1"/>
  <c r="A7380" i="8"/>
  <c r="A7379" i="4"/>
  <c r="G7378" i="4"/>
  <c r="B7378" i="4" s="1"/>
  <c r="D3689" i="4"/>
  <c r="E3690" i="4"/>
  <c r="C2461" i="8" l="1"/>
  <c r="G2461" i="8"/>
  <c r="A7381" i="8"/>
  <c r="I7380" i="8"/>
  <c r="B7380" i="8" s="1"/>
  <c r="A7380" i="4"/>
  <c r="G7379" i="4"/>
  <c r="B7379" i="4" s="1"/>
  <c r="F3690" i="4"/>
  <c r="C3690" i="4"/>
  <c r="H2461" i="8" l="1"/>
  <c r="D2461" i="8"/>
  <c r="A7382" i="8"/>
  <c r="I7381" i="8"/>
  <c r="B7381" i="8" s="1"/>
  <c r="A7381" i="4"/>
  <c r="G7380" i="4"/>
  <c r="B7380" i="4" s="1"/>
  <c r="E3691" i="4"/>
  <c r="D3690" i="4"/>
  <c r="E2461" i="8" l="1"/>
  <c r="F2462" i="8"/>
  <c r="A7383" i="8"/>
  <c r="I7382" i="8"/>
  <c r="B7382" i="8" s="1"/>
  <c r="A7382" i="4"/>
  <c r="G7381" i="4"/>
  <c r="B7381" i="4" s="1"/>
  <c r="C3691" i="4"/>
  <c r="F3691" i="4"/>
  <c r="C2462" i="8" l="1"/>
  <c r="G2462" i="8"/>
  <c r="I7383" i="8"/>
  <c r="B7383" i="8" s="1"/>
  <c r="A7384" i="8"/>
  <c r="A7383" i="4"/>
  <c r="G7382" i="4"/>
  <c r="B7382" i="4" s="1"/>
  <c r="E3692" i="4"/>
  <c r="D3691" i="4"/>
  <c r="H2462" i="8" l="1"/>
  <c r="D2462" i="8"/>
  <c r="A7385" i="8"/>
  <c r="I7384" i="8"/>
  <c r="B7384" i="8" s="1"/>
  <c r="A7384" i="4"/>
  <c r="G7383" i="4"/>
  <c r="B7383" i="4" s="1"/>
  <c r="F3692" i="4"/>
  <c r="C3692" i="4"/>
  <c r="E2462" i="8" l="1"/>
  <c r="F2463" i="8"/>
  <c r="A7386" i="8"/>
  <c r="I7385" i="8"/>
  <c r="B7385" i="8" s="1"/>
  <c r="A7385" i="4"/>
  <c r="G7384" i="4"/>
  <c r="B7384" i="4" s="1"/>
  <c r="D3692" i="4"/>
  <c r="E3693" i="4"/>
  <c r="C2463" i="8" l="1"/>
  <c r="G2463" i="8"/>
  <c r="A7387" i="8"/>
  <c r="I7386" i="8"/>
  <c r="B7386" i="8" s="1"/>
  <c r="A7386" i="4"/>
  <c r="G7385" i="4"/>
  <c r="B7385" i="4" s="1"/>
  <c r="F3693" i="4"/>
  <c r="C3693" i="4"/>
  <c r="H2463" i="8" l="1"/>
  <c r="D2463" i="8"/>
  <c r="I7387" i="8"/>
  <c r="B7387" i="8" s="1"/>
  <c r="A7388" i="8"/>
  <c r="A7387" i="4"/>
  <c r="G7386" i="4"/>
  <c r="B7386" i="4" s="1"/>
  <c r="E3694" i="4"/>
  <c r="D3693" i="4"/>
  <c r="E2463" i="8" l="1"/>
  <c r="F2464" i="8"/>
  <c r="A7389" i="8"/>
  <c r="I7388" i="8"/>
  <c r="B7388" i="8" s="1"/>
  <c r="A7388" i="4"/>
  <c r="G7387" i="4"/>
  <c r="B7387" i="4" s="1"/>
  <c r="F3694" i="4"/>
  <c r="C3694" i="4"/>
  <c r="C2464" i="8" l="1"/>
  <c r="G2464" i="8"/>
  <c r="A7390" i="8"/>
  <c r="I7389" i="8"/>
  <c r="B7389" i="8" s="1"/>
  <c r="A7389" i="4"/>
  <c r="G7388" i="4"/>
  <c r="B7388" i="4" s="1"/>
  <c r="E3695" i="4"/>
  <c r="D3694" i="4"/>
  <c r="H2464" i="8" l="1"/>
  <c r="D2464" i="8"/>
  <c r="A7391" i="8"/>
  <c r="I7390" i="8"/>
  <c r="B7390" i="8" s="1"/>
  <c r="A7390" i="4"/>
  <c r="G7389" i="4"/>
  <c r="B7389" i="4" s="1"/>
  <c r="F3695" i="4"/>
  <c r="C3695" i="4"/>
  <c r="E2464" i="8" l="1"/>
  <c r="F2465" i="8"/>
  <c r="I7391" i="8"/>
  <c r="B7391" i="8" s="1"/>
  <c r="A7392" i="8"/>
  <c r="A7391" i="4"/>
  <c r="G7390" i="4"/>
  <c r="B7390" i="4" s="1"/>
  <c r="E3696" i="4"/>
  <c r="D3695" i="4"/>
  <c r="C2465" i="8" l="1"/>
  <c r="G2465" i="8"/>
  <c r="A7393" i="8"/>
  <c r="I7392" i="8"/>
  <c r="B7392" i="8" s="1"/>
  <c r="A7392" i="4"/>
  <c r="G7391" i="4"/>
  <c r="B7391" i="4" s="1"/>
  <c r="C3696" i="4"/>
  <c r="F3696" i="4"/>
  <c r="H2465" i="8" l="1"/>
  <c r="D2465" i="8"/>
  <c r="A7394" i="8"/>
  <c r="I7393" i="8"/>
  <c r="B7393" i="8" s="1"/>
  <c r="A7393" i="4"/>
  <c r="G7392" i="4"/>
  <c r="B7392" i="4" s="1"/>
  <c r="E3697" i="4"/>
  <c r="D3696" i="4"/>
  <c r="E2465" i="8" l="1"/>
  <c r="F2466" i="8"/>
  <c r="A7395" i="8"/>
  <c r="I7394" i="8"/>
  <c r="B7394" i="8" s="1"/>
  <c r="A7394" i="4"/>
  <c r="G7393" i="4"/>
  <c r="B7393" i="4" s="1"/>
  <c r="C3697" i="4"/>
  <c r="F3697" i="4"/>
  <c r="C2466" i="8" l="1"/>
  <c r="G2466" i="8"/>
  <c r="I7395" i="8"/>
  <c r="B7395" i="8" s="1"/>
  <c r="A7396" i="8"/>
  <c r="A7395" i="4"/>
  <c r="G7394" i="4"/>
  <c r="B7394" i="4" s="1"/>
  <c r="D3697" i="4"/>
  <c r="E3698" i="4"/>
  <c r="H2466" i="8" l="1"/>
  <c r="D2466" i="8"/>
  <c r="A7397" i="8"/>
  <c r="I7396" i="8"/>
  <c r="B7396" i="8" s="1"/>
  <c r="A7396" i="4"/>
  <c r="G7395" i="4"/>
  <c r="B7395" i="4" s="1"/>
  <c r="F3698" i="4"/>
  <c r="C3698" i="4"/>
  <c r="E2466" i="8" l="1"/>
  <c r="F2467" i="8"/>
  <c r="A7398" i="8"/>
  <c r="I7397" i="8"/>
  <c r="B7397" i="8" s="1"/>
  <c r="A7397" i="4"/>
  <c r="G7396" i="4"/>
  <c r="B7396" i="4" s="1"/>
  <c r="E3699" i="4"/>
  <c r="D3698" i="4"/>
  <c r="G2467" i="8" l="1"/>
  <c r="C2467" i="8"/>
  <c r="A7399" i="8"/>
  <c r="I7398" i="8"/>
  <c r="B7398" i="8" s="1"/>
  <c r="A7398" i="4"/>
  <c r="G7397" i="4"/>
  <c r="B7397" i="4" s="1"/>
  <c r="C3699" i="4"/>
  <c r="F3699" i="4"/>
  <c r="H2467" i="8" l="1"/>
  <c r="D2467" i="8"/>
  <c r="I7399" i="8"/>
  <c r="B7399" i="8" s="1"/>
  <c r="A7400" i="8"/>
  <c r="A7399" i="4"/>
  <c r="G7398" i="4"/>
  <c r="B7398" i="4" s="1"/>
  <c r="E3700" i="4"/>
  <c r="D3699" i="4"/>
  <c r="E2467" i="8" l="1"/>
  <c r="F2468" i="8"/>
  <c r="A7401" i="8"/>
  <c r="I7400" i="8"/>
  <c r="B7400" i="8" s="1"/>
  <c r="A7400" i="4"/>
  <c r="G7399" i="4"/>
  <c r="B7399" i="4" s="1"/>
  <c r="F3700" i="4"/>
  <c r="C3700" i="4"/>
  <c r="C2468" i="8" l="1"/>
  <c r="G2468" i="8"/>
  <c r="A7402" i="8"/>
  <c r="I7401" i="8"/>
  <c r="B7401" i="8" s="1"/>
  <c r="A7401" i="4"/>
  <c r="G7400" i="4"/>
  <c r="B7400" i="4" s="1"/>
  <c r="E3701" i="4"/>
  <c r="D3700" i="4"/>
  <c r="H2468" i="8" l="1"/>
  <c r="D2468" i="8"/>
  <c r="A7403" i="8"/>
  <c r="I7402" i="8"/>
  <c r="B7402" i="8" s="1"/>
  <c r="A7402" i="4"/>
  <c r="G7401" i="4"/>
  <c r="B7401" i="4" s="1"/>
  <c r="F3701" i="4"/>
  <c r="C3701" i="4"/>
  <c r="E2468" i="8" l="1"/>
  <c r="F2469" i="8"/>
  <c r="I7403" i="8"/>
  <c r="B7403" i="8" s="1"/>
  <c r="A7404" i="8"/>
  <c r="A7403" i="4"/>
  <c r="G7402" i="4"/>
  <c r="B7402" i="4" s="1"/>
  <c r="E3702" i="4"/>
  <c r="D3701" i="4"/>
  <c r="G2469" i="8" l="1"/>
  <c r="C2469" i="8"/>
  <c r="A7405" i="8"/>
  <c r="I7404" i="8"/>
  <c r="B7404" i="8" s="1"/>
  <c r="A7404" i="4"/>
  <c r="G7403" i="4"/>
  <c r="B7403" i="4" s="1"/>
  <c r="F3702" i="4"/>
  <c r="C3702" i="4"/>
  <c r="H2469" i="8" l="1"/>
  <c r="D2469" i="8"/>
  <c r="A7406" i="8"/>
  <c r="I7405" i="8"/>
  <c r="B7405" i="8" s="1"/>
  <c r="A7405" i="4"/>
  <c r="G7404" i="4"/>
  <c r="B7404" i="4" s="1"/>
  <c r="E3703" i="4"/>
  <c r="D3702" i="4"/>
  <c r="E2469" i="8" l="1"/>
  <c r="F2470" i="8"/>
  <c r="A7407" i="8"/>
  <c r="I7406" i="8"/>
  <c r="B7406" i="8" s="1"/>
  <c r="A7406" i="4"/>
  <c r="G7405" i="4"/>
  <c r="B7405" i="4" s="1"/>
  <c r="F3703" i="4"/>
  <c r="C3703" i="4"/>
  <c r="G2470" i="8" l="1"/>
  <c r="C2470" i="8"/>
  <c r="I7407" i="8"/>
  <c r="B7407" i="8" s="1"/>
  <c r="A7408" i="8"/>
  <c r="A7407" i="4"/>
  <c r="G7406" i="4"/>
  <c r="B7406" i="4" s="1"/>
  <c r="D3703" i="4"/>
  <c r="E3704" i="4"/>
  <c r="H2470" i="8" l="1"/>
  <c r="D2470" i="8"/>
  <c r="A7409" i="8"/>
  <c r="I7408" i="8"/>
  <c r="B7408" i="8" s="1"/>
  <c r="A7408" i="4"/>
  <c r="G7407" i="4"/>
  <c r="B7407" i="4" s="1"/>
  <c r="C3704" i="4"/>
  <c r="F3704" i="4"/>
  <c r="E2470" i="8" l="1"/>
  <c r="F2471" i="8"/>
  <c r="A7410" i="8"/>
  <c r="I7409" i="8"/>
  <c r="B7409" i="8" s="1"/>
  <c r="A7409" i="4"/>
  <c r="G7408" i="4"/>
  <c r="B7408" i="4" s="1"/>
  <c r="D3704" i="4"/>
  <c r="E3705" i="4"/>
  <c r="C2471" i="8" l="1"/>
  <c r="G2471" i="8"/>
  <c r="A7411" i="8"/>
  <c r="I7410" i="8"/>
  <c r="B7410" i="8" s="1"/>
  <c r="A7410" i="4"/>
  <c r="G7409" i="4"/>
  <c r="B7409" i="4" s="1"/>
  <c r="F3705" i="4"/>
  <c r="C3705" i="4"/>
  <c r="H2471" i="8" l="1"/>
  <c r="D2471" i="8"/>
  <c r="I7411" i="8"/>
  <c r="B7411" i="8" s="1"/>
  <c r="A7412" i="8"/>
  <c r="A7411" i="4"/>
  <c r="G7410" i="4"/>
  <c r="B7410" i="4" s="1"/>
  <c r="D3705" i="4"/>
  <c r="E3706" i="4"/>
  <c r="E2471" i="8" l="1"/>
  <c r="F2472" i="8"/>
  <c r="A7413" i="8"/>
  <c r="I7412" i="8"/>
  <c r="B7412" i="8" s="1"/>
  <c r="A7412" i="4"/>
  <c r="G7411" i="4"/>
  <c r="B7411" i="4" s="1"/>
  <c r="C3706" i="4"/>
  <c r="F3706" i="4"/>
  <c r="G2472" i="8" l="1"/>
  <c r="C2472" i="8"/>
  <c r="A7414" i="8"/>
  <c r="I7413" i="8"/>
  <c r="B7413" i="8" s="1"/>
  <c r="A7413" i="4"/>
  <c r="G7412" i="4"/>
  <c r="B7412" i="4" s="1"/>
  <c r="E3707" i="4"/>
  <c r="D3706" i="4"/>
  <c r="H2472" i="8" l="1"/>
  <c r="D2472" i="8"/>
  <c r="A7415" i="8"/>
  <c r="I7414" i="8"/>
  <c r="B7414" i="8" s="1"/>
  <c r="A7414" i="4"/>
  <c r="G7413" i="4"/>
  <c r="B7413" i="4" s="1"/>
  <c r="F3707" i="4"/>
  <c r="C3707" i="4"/>
  <c r="E2472" i="8" l="1"/>
  <c r="F2473" i="8"/>
  <c r="I7415" i="8"/>
  <c r="B7415" i="8" s="1"/>
  <c r="A7416" i="8"/>
  <c r="A7415" i="4"/>
  <c r="G7414" i="4"/>
  <c r="B7414" i="4" s="1"/>
  <c r="D3707" i="4"/>
  <c r="E3708" i="4"/>
  <c r="G2473" i="8" l="1"/>
  <c r="C2473" i="8"/>
  <c r="A7417" i="8"/>
  <c r="I7416" i="8"/>
  <c r="B7416" i="8" s="1"/>
  <c r="A7416" i="4"/>
  <c r="G7415" i="4"/>
  <c r="B7415" i="4" s="1"/>
  <c r="F3708" i="4"/>
  <c r="C3708" i="4"/>
  <c r="H2473" i="8" l="1"/>
  <c r="D2473" i="8"/>
  <c r="A7418" i="8"/>
  <c r="I7417" i="8"/>
  <c r="B7417" i="8" s="1"/>
  <c r="A7417" i="4"/>
  <c r="G7416" i="4"/>
  <c r="B7416" i="4" s="1"/>
  <c r="D3708" i="4"/>
  <c r="E3709" i="4"/>
  <c r="E2473" i="8" l="1"/>
  <c r="F2474" i="8"/>
  <c r="A7419" i="8"/>
  <c r="I7418" i="8"/>
  <c r="B7418" i="8" s="1"/>
  <c r="A7418" i="4"/>
  <c r="G7417" i="4"/>
  <c r="B7417" i="4" s="1"/>
  <c r="F3709" i="4"/>
  <c r="C3709" i="4"/>
  <c r="G2474" i="8" l="1"/>
  <c r="C2474" i="8"/>
  <c r="I7419" i="8"/>
  <c r="B7419" i="8" s="1"/>
  <c r="A7420" i="8"/>
  <c r="A7419" i="4"/>
  <c r="G7418" i="4"/>
  <c r="B7418" i="4" s="1"/>
  <c r="E3710" i="4"/>
  <c r="D3709" i="4"/>
  <c r="H2474" i="8" l="1"/>
  <c r="D2474" i="8"/>
  <c r="A7421" i="8"/>
  <c r="I7420" i="8"/>
  <c r="B7420" i="8" s="1"/>
  <c r="A7420" i="4"/>
  <c r="G7419" i="4"/>
  <c r="B7419" i="4" s="1"/>
  <c r="F3710" i="4"/>
  <c r="C3710" i="4"/>
  <c r="E2474" i="8" l="1"/>
  <c r="F2475" i="8"/>
  <c r="A7422" i="8"/>
  <c r="I7421" i="8"/>
  <c r="B7421" i="8" s="1"/>
  <c r="A7421" i="4"/>
  <c r="G7420" i="4"/>
  <c r="B7420" i="4" s="1"/>
  <c r="E3711" i="4"/>
  <c r="D3710" i="4"/>
  <c r="G2475" i="8" l="1"/>
  <c r="C2475" i="8"/>
  <c r="A7423" i="8"/>
  <c r="I7422" i="8"/>
  <c r="B7422" i="8" s="1"/>
  <c r="A7422" i="4"/>
  <c r="G7421" i="4"/>
  <c r="B7421" i="4" s="1"/>
  <c r="C3711" i="4"/>
  <c r="F3711" i="4"/>
  <c r="H2475" i="8" l="1"/>
  <c r="D2475" i="8"/>
  <c r="I7423" i="8"/>
  <c r="B7423" i="8" s="1"/>
  <c r="A7424" i="8"/>
  <c r="A7423" i="4"/>
  <c r="G7422" i="4"/>
  <c r="B7422" i="4" s="1"/>
  <c r="D3711" i="4"/>
  <c r="E3712" i="4"/>
  <c r="E2475" i="8" l="1"/>
  <c r="F2476" i="8"/>
  <c r="A7425" i="8"/>
  <c r="I7424" i="8"/>
  <c r="B7424" i="8" s="1"/>
  <c r="A7424" i="4"/>
  <c r="G7423" i="4"/>
  <c r="B7423" i="4" s="1"/>
  <c r="C3712" i="4"/>
  <c r="F3712" i="4"/>
  <c r="G2476" i="8" l="1"/>
  <c r="C2476" i="8"/>
  <c r="A7426" i="8"/>
  <c r="I7425" i="8"/>
  <c r="B7425" i="8" s="1"/>
  <c r="A7425" i="4"/>
  <c r="G7424" i="4"/>
  <c r="B7424" i="4" s="1"/>
  <c r="E3713" i="4"/>
  <c r="D3712" i="4"/>
  <c r="H2476" i="8" l="1"/>
  <c r="D2476" i="8"/>
  <c r="A7427" i="8"/>
  <c r="I7426" i="8"/>
  <c r="B7426" i="8" s="1"/>
  <c r="A7426" i="4"/>
  <c r="G7425" i="4"/>
  <c r="B7425" i="4" s="1"/>
  <c r="C3713" i="4"/>
  <c r="F3713" i="4"/>
  <c r="E2476" i="8" l="1"/>
  <c r="F2477" i="8"/>
  <c r="I7427" i="8"/>
  <c r="B7427" i="8" s="1"/>
  <c r="A7428" i="8"/>
  <c r="A7427" i="4"/>
  <c r="G7426" i="4"/>
  <c r="B7426" i="4" s="1"/>
  <c r="D3713" i="4"/>
  <c r="E3714" i="4"/>
  <c r="C2477" i="8" l="1"/>
  <c r="G2477" i="8"/>
  <c r="A7429" i="8"/>
  <c r="I7428" i="8"/>
  <c r="B7428" i="8" s="1"/>
  <c r="A7428" i="4"/>
  <c r="G7427" i="4"/>
  <c r="B7427" i="4" s="1"/>
  <c r="F3714" i="4"/>
  <c r="C3714" i="4"/>
  <c r="H2477" i="8" l="1"/>
  <c r="D2477" i="8"/>
  <c r="A7430" i="8"/>
  <c r="I7429" i="8"/>
  <c r="B7429" i="8" s="1"/>
  <c r="A7429" i="4"/>
  <c r="G7428" i="4"/>
  <c r="B7428" i="4" s="1"/>
  <c r="E3715" i="4"/>
  <c r="D3714" i="4"/>
  <c r="E2477" i="8" l="1"/>
  <c r="F2478" i="8"/>
  <c r="A7431" i="8"/>
  <c r="I7430" i="8"/>
  <c r="B7430" i="8" s="1"/>
  <c r="A7430" i="4"/>
  <c r="G7429" i="4"/>
  <c r="B7429" i="4" s="1"/>
  <c r="C3715" i="4"/>
  <c r="F3715" i="4"/>
  <c r="C2478" i="8" l="1"/>
  <c r="G2478" i="8"/>
  <c r="I7431" i="8"/>
  <c r="B7431" i="8" s="1"/>
  <c r="A7432" i="8"/>
  <c r="A7431" i="4"/>
  <c r="G7430" i="4"/>
  <c r="B7430" i="4" s="1"/>
  <c r="E3716" i="4"/>
  <c r="D3715" i="4"/>
  <c r="H2478" i="8" l="1"/>
  <c r="D2478" i="8"/>
  <c r="A7433" i="8"/>
  <c r="I7432" i="8"/>
  <c r="B7432" i="8" s="1"/>
  <c r="A7432" i="4"/>
  <c r="G7431" i="4"/>
  <c r="B7431" i="4" s="1"/>
  <c r="C3716" i="4"/>
  <c r="F3716" i="4"/>
  <c r="E2478" i="8" l="1"/>
  <c r="F2479" i="8"/>
  <c r="A7434" i="8"/>
  <c r="I7433" i="8"/>
  <c r="B7433" i="8" s="1"/>
  <c r="A7433" i="4"/>
  <c r="G7432" i="4"/>
  <c r="B7432" i="4" s="1"/>
  <c r="E3717" i="4"/>
  <c r="D3716" i="4"/>
  <c r="C2479" i="8" l="1"/>
  <c r="G2479" i="8"/>
  <c r="A7435" i="8"/>
  <c r="I7434" i="8"/>
  <c r="B7434" i="8" s="1"/>
  <c r="A7434" i="4"/>
  <c r="G7433" i="4"/>
  <c r="B7433" i="4" s="1"/>
  <c r="F3717" i="4"/>
  <c r="C3717" i="4"/>
  <c r="H2479" i="8" l="1"/>
  <c r="D2479" i="8"/>
  <c r="I7435" i="8"/>
  <c r="B7435" i="8" s="1"/>
  <c r="A7436" i="8"/>
  <c r="A7435" i="4"/>
  <c r="G7434" i="4"/>
  <c r="B7434" i="4" s="1"/>
  <c r="E3718" i="4"/>
  <c r="D3717" i="4"/>
  <c r="E2479" i="8" l="1"/>
  <c r="F2480" i="8"/>
  <c r="A7437" i="8"/>
  <c r="I7436" i="8"/>
  <c r="B7436" i="8" s="1"/>
  <c r="A7436" i="4"/>
  <c r="G7435" i="4"/>
  <c r="B7435" i="4" s="1"/>
  <c r="F3718" i="4"/>
  <c r="C3718" i="4"/>
  <c r="G2480" i="8" l="1"/>
  <c r="C2480" i="8"/>
  <c r="A7438" i="8"/>
  <c r="I7437" i="8"/>
  <c r="B7437" i="8" s="1"/>
  <c r="A7437" i="4"/>
  <c r="G7436" i="4"/>
  <c r="B7436" i="4" s="1"/>
  <c r="D3718" i="4"/>
  <c r="E3719" i="4"/>
  <c r="H2480" i="8" l="1"/>
  <c r="D2480" i="8"/>
  <c r="A7439" i="8"/>
  <c r="I7438" i="8"/>
  <c r="B7438" i="8" s="1"/>
  <c r="A7438" i="4"/>
  <c r="G7437" i="4"/>
  <c r="B7437" i="4" s="1"/>
  <c r="F3719" i="4"/>
  <c r="C3719" i="4"/>
  <c r="E2480" i="8" l="1"/>
  <c r="F2481" i="8"/>
  <c r="I7439" i="8"/>
  <c r="B7439" i="8" s="1"/>
  <c r="A7440" i="8"/>
  <c r="A7439" i="4"/>
  <c r="G7438" i="4"/>
  <c r="B7438" i="4" s="1"/>
  <c r="D3719" i="4"/>
  <c r="E3720" i="4"/>
  <c r="C2481" i="8" l="1"/>
  <c r="G2481" i="8"/>
  <c r="A7441" i="8"/>
  <c r="I7440" i="8"/>
  <c r="B7440" i="8" s="1"/>
  <c r="A7440" i="4"/>
  <c r="G7439" i="4"/>
  <c r="B7439" i="4" s="1"/>
  <c r="F3720" i="4"/>
  <c r="C3720" i="4"/>
  <c r="H2481" i="8" l="1"/>
  <c r="D2481" i="8"/>
  <c r="A7442" i="8"/>
  <c r="I7441" i="8"/>
  <c r="B7441" i="8" s="1"/>
  <c r="A7441" i="4"/>
  <c r="G7440" i="4"/>
  <c r="B7440" i="4" s="1"/>
  <c r="E3721" i="4"/>
  <c r="D3720" i="4"/>
  <c r="E2481" i="8" l="1"/>
  <c r="F2482" i="8"/>
  <c r="A7443" i="8"/>
  <c r="I7442" i="8"/>
  <c r="B7442" i="8" s="1"/>
  <c r="A7442" i="4"/>
  <c r="G7441" i="4"/>
  <c r="B7441" i="4" s="1"/>
  <c r="F3721" i="4"/>
  <c r="C3721" i="4"/>
  <c r="C2482" i="8" l="1"/>
  <c r="G2482" i="8"/>
  <c r="I7443" i="8"/>
  <c r="B7443" i="8" s="1"/>
  <c r="A7444" i="8"/>
  <c r="A7443" i="4"/>
  <c r="G7442" i="4"/>
  <c r="B7442" i="4" s="1"/>
  <c r="E3722" i="4"/>
  <c r="D3721" i="4"/>
  <c r="H2482" i="8" l="1"/>
  <c r="D2482" i="8"/>
  <c r="A7445" i="8"/>
  <c r="I7444" i="8"/>
  <c r="B7444" i="8" s="1"/>
  <c r="A7444" i="4"/>
  <c r="G7443" i="4"/>
  <c r="B7443" i="4" s="1"/>
  <c r="C3722" i="4"/>
  <c r="F3722" i="4"/>
  <c r="E2482" i="8" l="1"/>
  <c r="F2483" i="8"/>
  <c r="A7446" i="8"/>
  <c r="I7445" i="8"/>
  <c r="B7445" i="8" s="1"/>
  <c r="A7445" i="4"/>
  <c r="G7444" i="4"/>
  <c r="B7444" i="4" s="1"/>
  <c r="D3722" i="4"/>
  <c r="E3723" i="4"/>
  <c r="C2483" i="8" l="1"/>
  <c r="G2483" i="8"/>
  <c r="A7447" i="8"/>
  <c r="I7446" i="8"/>
  <c r="B7446" i="8" s="1"/>
  <c r="A7446" i="4"/>
  <c r="G7445" i="4"/>
  <c r="B7445" i="4" s="1"/>
  <c r="C3723" i="4"/>
  <c r="F3723" i="4"/>
  <c r="H2483" i="8" l="1"/>
  <c r="D2483" i="8"/>
  <c r="I7447" i="8"/>
  <c r="B7447" i="8" s="1"/>
  <c r="A7448" i="8"/>
  <c r="A7447" i="4"/>
  <c r="G7446" i="4"/>
  <c r="B7446" i="4" s="1"/>
  <c r="E3724" i="4"/>
  <c r="D3723" i="4"/>
  <c r="E2483" i="8" l="1"/>
  <c r="F2484" i="8"/>
  <c r="A7449" i="8"/>
  <c r="I7448" i="8"/>
  <c r="B7448" i="8" s="1"/>
  <c r="A7448" i="4"/>
  <c r="G7447" i="4"/>
  <c r="B7447" i="4" s="1"/>
  <c r="C3724" i="4"/>
  <c r="F3724" i="4"/>
  <c r="G2484" i="8" l="1"/>
  <c r="C2484" i="8"/>
  <c r="A7450" i="8"/>
  <c r="I7449" i="8"/>
  <c r="B7449" i="8" s="1"/>
  <c r="A7449" i="4"/>
  <c r="G7448" i="4"/>
  <c r="B7448" i="4" s="1"/>
  <c r="D3724" i="4"/>
  <c r="E3725" i="4"/>
  <c r="H2484" i="8" l="1"/>
  <c r="D2484" i="8"/>
  <c r="A7451" i="8"/>
  <c r="I7450" i="8"/>
  <c r="B7450" i="8" s="1"/>
  <c r="A7450" i="4"/>
  <c r="G7449" i="4"/>
  <c r="B7449" i="4" s="1"/>
  <c r="F3725" i="4"/>
  <c r="C3725" i="4"/>
  <c r="E2484" i="8" l="1"/>
  <c r="F2485" i="8"/>
  <c r="I7451" i="8"/>
  <c r="B7451" i="8" s="1"/>
  <c r="A7452" i="8"/>
  <c r="A7451" i="4"/>
  <c r="G7450" i="4"/>
  <c r="B7450" i="4" s="1"/>
  <c r="E3726" i="4"/>
  <c r="D3725" i="4"/>
  <c r="C2485" i="8" l="1"/>
  <c r="G2485" i="8"/>
  <c r="A7453" i="8"/>
  <c r="I7452" i="8"/>
  <c r="B7452" i="8" s="1"/>
  <c r="A7452" i="4"/>
  <c r="G7451" i="4"/>
  <c r="B7451" i="4" s="1"/>
  <c r="C3726" i="4"/>
  <c r="F3726" i="4"/>
  <c r="H2485" i="8" l="1"/>
  <c r="D2485" i="8"/>
  <c r="A7454" i="8"/>
  <c r="I7453" i="8"/>
  <c r="B7453" i="8" s="1"/>
  <c r="A7453" i="4"/>
  <c r="G7452" i="4"/>
  <c r="B7452" i="4" s="1"/>
  <c r="E3727" i="4"/>
  <c r="D3726" i="4"/>
  <c r="E2485" i="8" l="1"/>
  <c r="F2486" i="8"/>
  <c r="A7455" i="8"/>
  <c r="I7454" i="8"/>
  <c r="B7454" i="8" s="1"/>
  <c r="A7454" i="4"/>
  <c r="G7453" i="4"/>
  <c r="B7453" i="4" s="1"/>
  <c r="C3727" i="4"/>
  <c r="F3727" i="4"/>
  <c r="G2486" i="8" l="1"/>
  <c r="C2486" i="8"/>
  <c r="I7455" i="8"/>
  <c r="B7455" i="8" s="1"/>
  <c r="A7456" i="8"/>
  <c r="A7455" i="4"/>
  <c r="G7454" i="4"/>
  <c r="B7454" i="4" s="1"/>
  <c r="E3728" i="4"/>
  <c r="D3727" i="4"/>
  <c r="H2486" i="8" l="1"/>
  <c r="D2486" i="8"/>
  <c r="A7457" i="8"/>
  <c r="I7456" i="8"/>
  <c r="B7456" i="8" s="1"/>
  <c r="A7456" i="4"/>
  <c r="G7455" i="4"/>
  <c r="B7455" i="4" s="1"/>
  <c r="F3728" i="4"/>
  <c r="C3728" i="4"/>
  <c r="E2486" i="8" l="1"/>
  <c r="F2487" i="8"/>
  <c r="A7458" i="8"/>
  <c r="I7457" i="8"/>
  <c r="B7457" i="8" s="1"/>
  <c r="A7457" i="4"/>
  <c r="G7456" i="4"/>
  <c r="B7456" i="4" s="1"/>
  <c r="E3729" i="4"/>
  <c r="D3728" i="4"/>
  <c r="G2487" i="8" l="1"/>
  <c r="C2487" i="8"/>
  <c r="A7459" i="8"/>
  <c r="I7458" i="8"/>
  <c r="B7458" i="8" s="1"/>
  <c r="A7458" i="4"/>
  <c r="G7457" i="4"/>
  <c r="B7457" i="4" s="1"/>
  <c r="F3729" i="4"/>
  <c r="C3729" i="4"/>
  <c r="H2487" i="8" l="1"/>
  <c r="D2487" i="8"/>
  <c r="I7459" i="8"/>
  <c r="B7459" i="8" s="1"/>
  <c r="A7460" i="8"/>
  <c r="A7459" i="4"/>
  <c r="G7458" i="4"/>
  <c r="B7458" i="4" s="1"/>
  <c r="D3729" i="4"/>
  <c r="E3730" i="4"/>
  <c r="E2487" i="8" l="1"/>
  <c r="F2488" i="8"/>
  <c r="A7461" i="8"/>
  <c r="I7460" i="8"/>
  <c r="B7460" i="8" s="1"/>
  <c r="A7460" i="4"/>
  <c r="G7459" i="4"/>
  <c r="B7459" i="4" s="1"/>
  <c r="F3730" i="4"/>
  <c r="C3730" i="4"/>
  <c r="G2488" i="8" l="1"/>
  <c r="C2488" i="8"/>
  <c r="A7462" i="8"/>
  <c r="I7461" i="8"/>
  <c r="B7461" i="8" s="1"/>
  <c r="A7461" i="4"/>
  <c r="G7460" i="4"/>
  <c r="B7460" i="4" s="1"/>
  <c r="E3731" i="4"/>
  <c r="D3730" i="4"/>
  <c r="H2488" i="8" l="1"/>
  <c r="D2488" i="8"/>
  <c r="A7463" i="8"/>
  <c r="I7462" i="8"/>
  <c r="B7462" i="8" s="1"/>
  <c r="A7462" i="4"/>
  <c r="G7461" i="4"/>
  <c r="B7461" i="4" s="1"/>
  <c r="F3731" i="4"/>
  <c r="C3731" i="4"/>
  <c r="E2488" i="8" l="1"/>
  <c r="F2489" i="8"/>
  <c r="I7463" i="8"/>
  <c r="B7463" i="8" s="1"/>
  <c r="A7464" i="8"/>
  <c r="A7463" i="4"/>
  <c r="G7462" i="4"/>
  <c r="B7462" i="4" s="1"/>
  <c r="E3732" i="4"/>
  <c r="D3731" i="4"/>
  <c r="C2489" i="8" l="1"/>
  <c r="G2489" i="8"/>
  <c r="A7465" i="8"/>
  <c r="I7464" i="8"/>
  <c r="B7464" i="8" s="1"/>
  <c r="A7464" i="4"/>
  <c r="G7463" i="4"/>
  <c r="B7463" i="4" s="1"/>
  <c r="C3732" i="4"/>
  <c r="F3732" i="4"/>
  <c r="H2489" i="8" l="1"/>
  <c r="D2489" i="8"/>
  <c r="A7466" i="8"/>
  <c r="I7465" i="8"/>
  <c r="B7465" i="8" s="1"/>
  <c r="A7465" i="4"/>
  <c r="G7464" i="4"/>
  <c r="B7464" i="4" s="1"/>
  <c r="D3732" i="4"/>
  <c r="E3733" i="4"/>
  <c r="E2489" i="8" l="1"/>
  <c r="F2490" i="8"/>
  <c r="A7467" i="8"/>
  <c r="I7466" i="8"/>
  <c r="B7466" i="8" s="1"/>
  <c r="A7466" i="4"/>
  <c r="G7465" i="4"/>
  <c r="B7465" i="4" s="1"/>
  <c r="F3733" i="4"/>
  <c r="C3733" i="4"/>
  <c r="C2490" i="8" l="1"/>
  <c r="G2490" i="8"/>
  <c r="I7467" i="8"/>
  <c r="B7467" i="8" s="1"/>
  <c r="A7468" i="8"/>
  <c r="A7467" i="4"/>
  <c r="G7466" i="4"/>
  <c r="B7466" i="4" s="1"/>
  <c r="E3734" i="4"/>
  <c r="D3733" i="4"/>
  <c r="H2490" i="8" l="1"/>
  <c r="D2490" i="8"/>
  <c r="A7469" i="8"/>
  <c r="I7468" i="8"/>
  <c r="B7468" i="8" s="1"/>
  <c r="A7468" i="4"/>
  <c r="G7467" i="4"/>
  <c r="B7467" i="4" s="1"/>
  <c r="C3734" i="4"/>
  <c r="F3734" i="4"/>
  <c r="E2490" i="8" l="1"/>
  <c r="F2491" i="8"/>
  <c r="A7470" i="8"/>
  <c r="I7469" i="8"/>
  <c r="B7469" i="8" s="1"/>
  <c r="A7469" i="4"/>
  <c r="G7468" i="4"/>
  <c r="B7468" i="4" s="1"/>
  <c r="E3735" i="4"/>
  <c r="D3734" i="4"/>
  <c r="C2491" i="8" l="1"/>
  <c r="G2491" i="8"/>
  <c r="A7471" i="8"/>
  <c r="I7470" i="8"/>
  <c r="B7470" i="8" s="1"/>
  <c r="A7470" i="4"/>
  <c r="G7469" i="4"/>
  <c r="B7469" i="4" s="1"/>
  <c r="C3735" i="4"/>
  <c r="F3735" i="4"/>
  <c r="H2491" i="8" l="1"/>
  <c r="D2491" i="8"/>
  <c r="I7471" i="8"/>
  <c r="B7471" i="8" s="1"/>
  <c r="A7472" i="8"/>
  <c r="A7471" i="4"/>
  <c r="G7470" i="4"/>
  <c r="B7470" i="4" s="1"/>
  <c r="E3736" i="4"/>
  <c r="D3735" i="4"/>
  <c r="E2491" i="8" l="1"/>
  <c r="F2492" i="8"/>
  <c r="A7473" i="8"/>
  <c r="I7472" i="8"/>
  <c r="B7472" i="8" s="1"/>
  <c r="A7472" i="4"/>
  <c r="G7471" i="4"/>
  <c r="B7471" i="4" s="1"/>
  <c r="F3736" i="4"/>
  <c r="C3736" i="4"/>
  <c r="C2492" i="8" l="1"/>
  <c r="G2492" i="8"/>
  <c r="A7474" i="8"/>
  <c r="I7473" i="8"/>
  <c r="B7473" i="8" s="1"/>
  <c r="A7473" i="4"/>
  <c r="G7472" i="4"/>
  <c r="B7472" i="4" s="1"/>
  <c r="E3737" i="4"/>
  <c r="D3736" i="4"/>
  <c r="H2492" i="8" l="1"/>
  <c r="D2492" i="8"/>
  <c r="A7475" i="8"/>
  <c r="I7474" i="8"/>
  <c r="B7474" i="8" s="1"/>
  <c r="A7474" i="4"/>
  <c r="G7473" i="4"/>
  <c r="B7473" i="4" s="1"/>
  <c r="F3737" i="4"/>
  <c r="C3737" i="4"/>
  <c r="E2492" i="8" l="1"/>
  <c r="F2493" i="8"/>
  <c r="I7475" i="8"/>
  <c r="B7475" i="8" s="1"/>
  <c r="A7476" i="8"/>
  <c r="A7475" i="4"/>
  <c r="G7474" i="4"/>
  <c r="B7474" i="4" s="1"/>
  <c r="D3737" i="4"/>
  <c r="E3738" i="4"/>
  <c r="C2493" i="8" l="1"/>
  <c r="G2493" i="8"/>
  <c r="A7477" i="8"/>
  <c r="I7476" i="8"/>
  <c r="B7476" i="8" s="1"/>
  <c r="A7476" i="4"/>
  <c r="G7475" i="4"/>
  <c r="B7475" i="4" s="1"/>
  <c r="F3738" i="4"/>
  <c r="C3738" i="4"/>
  <c r="H2493" i="8" l="1"/>
  <c r="D2493" i="8"/>
  <c r="A7478" i="8"/>
  <c r="I7477" i="8"/>
  <c r="B7477" i="8" s="1"/>
  <c r="A7477" i="4"/>
  <c r="G7476" i="4"/>
  <c r="B7476" i="4" s="1"/>
  <c r="E3739" i="4"/>
  <c r="D3738" i="4"/>
  <c r="E2493" i="8" l="1"/>
  <c r="F2494" i="8"/>
  <c r="A7479" i="8"/>
  <c r="I7478" i="8"/>
  <c r="B7478" i="8" s="1"/>
  <c r="A7478" i="4"/>
  <c r="G7477" i="4"/>
  <c r="B7477" i="4" s="1"/>
  <c r="F3739" i="4"/>
  <c r="C3739" i="4"/>
  <c r="C2494" i="8" l="1"/>
  <c r="G2494" i="8"/>
  <c r="I7479" i="8"/>
  <c r="B7479" i="8" s="1"/>
  <c r="A7480" i="8"/>
  <c r="A7479" i="4"/>
  <c r="G7478" i="4"/>
  <c r="B7478" i="4" s="1"/>
  <c r="E3740" i="4"/>
  <c r="D3739" i="4"/>
  <c r="H2494" i="8" l="1"/>
  <c r="D2494" i="8"/>
  <c r="A7481" i="8"/>
  <c r="I7480" i="8"/>
  <c r="B7480" i="8" s="1"/>
  <c r="A7480" i="4"/>
  <c r="G7479" i="4"/>
  <c r="B7479" i="4" s="1"/>
  <c r="C3740" i="4"/>
  <c r="F3740" i="4"/>
  <c r="E2494" i="8" l="1"/>
  <c r="F2495" i="8"/>
  <c r="A7482" i="8"/>
  <c r="I7481" i="8"/>
  <c r="B7481" i="8" s="1"/>
  <c r="A7481" i="4"/>
  <c r="G7480" i="4"/>
  <c r="B7480" i="4" s="1"/>
  <c r="E3741" i="4"/>
  <c r="D3740" i="4"/>
  <c r="C2495" i="8" l="1"/>
  <c r="G2495" i="8"/>
  <c r="A7483" i="8"/>
  <c r="I7482" i="8"/>
  <c r="B7482" i="8" s="1"/>
  <c r="A7482" i="4"/>
  <c r="G7481" i="4"/>
  <c r="B7481" i="4" s="1"/>
  <c r="C3741" i="4"/>
  <c r="F3741" i="4"/>
  <c r="H2495" i="8" l="1"/>
  <c r="D2495" i="8"/>
  <c r="I7483" i="8"/>
  <c r="B7483" i="8" s="1"/>
  <c r="A7484" i="8"/>
  <c r="A7483" i="4"/>
  <c r="G7482" i="4"/>
  <c r="B7482" i="4" s="1"/>
  <c r="E3742" i="4"/>
  <c r="D3741" i="4"/>
  <c r="E2495" i="8" l="1"/>
  <c r="F2496" i="8"/>
  <c r="A7485" i="8"/>
  <c r="I7484" i="8"/>
  <c r="B7484" i="8" s="1"/>
  <c r="A7484" i="4"/>
  <c r="G7483" i="4"/>
  <c r="B7483" i="4" s="1"/>
  <c r="F3742" i="4"/>
  <c r="C3742" i="4"/>
  <c r="G2496" i="8" l="1"/>
  <c r="C2496" i="8"/>
  <c r="A7486" i="8"/>
  <c r="I7485" i="8"/>
  <c r="B7485" i="8" s="1"/>
  <c r="A7485" i="4"/>
  <c r="G7484" i="4"/>
  <c r="B7484" i="4" s="1"/>
  <c r="E3743" i="4"/>
  <c r="D3742" i="4"/>
  <c r="H2496" i="8" l="1"/>
  <c r="D2496" i="8"/>
  <c r="A7487" i="8"/>
  <c r="I7486" i="8"/>
  <c r="B7486" i="8" s="1"/>
  <c r="A7486" i="4"/>
  <c r="G7485" i="4"/>
  <c r="B7485" i="4" s="1"/>
  <c r="F3743" i="4"/>
  <c r="C3743" i="4"/>
  <c r="E2496" i="8" l="1"/>
  <c r="F2497" i="8"/>
  <c r="I7487" i="8"/>
  <c r="B7487" i="8" s="1"/>
  <c r="A7488" i="8"/>
  <c r="A7487" i="4"/>
  <c r="G7486" i="4"/>
  <c r="B7486" i="4" s="1"/>
  <c r="E3744" i="4"/>
  <c r="D3743" i="4"/>
  <c r="C2497" i="8" l="1"/>
  <c r="G2497" i="8"/>
  <c r="A7489" i="8"/>
  <c r="I7488" i="8"/>
  <c r="B7488" i="8" s="1"/>
  <c r="A7488" i="4"/>
  <c r="G7487" i="4"/>
  <c r="B7487" i="4" s="1"/>
  <c r="C3744" i="4"/>
  <c r="F3744" i="4"/>
  <c r="H2497" i="8" l="1"/>
  <c r="D2497" i="8"/>
  <c r="A7490" i="8"/>
  <c r="I7489" i="8"/>
  <c r="B7489" i="8" s="1"/>
  <c r="A7489" i="4"/>
  <c r="G7488" i="4"/>
  <c r="B7488" i="4" s="1"/>
  <c r="E3745" i="4"/>
  <c r="D3744" i="4"/>
  <c r="E2497" i="8" l="1"/>
  <c r="F2498" i="8"/>
  <c r="A7491" i="8"/>
  <c r="I7490" i="8"/>
  <c r="B7490" i="8" s="1"/>
  <c r="A7490" i="4"/>
  <c r="G7489" i="4"/>
  <c r="B7489" i="4" s="1"/>
  <c r="C3745" i="4"/>
  <c r="F3745" i="4"/>
  <c r="G2498" i="8" l="1"/>
  <c r="C2498" i="8"/>
  <c r="I7491" i="8"/>
  <c r="B7491" i="8" s="1"/>
  <c r="A7492" i="8"/>
  <c r="A7491" i="4"/>
  <c r="G7490" i="4"/>
  <c r="B7490" i="4" s="1"/>
  <c r="E3746" i="4"/>
  <c r="D3745" i="4"/>
  <c r="H2498" i="8" l="1"/>
  <c r="D2498" i="8"/>
  <c r="A7493" i="8"/>
  <c r="I7492" i="8"/>
  <c r="B7492" i="8" s="1"/>
  <c r="A7492" i="4"/>
  <c r="G7491" i="4"/>
  <c r="B7491" i="4" s="1"/>
  <c r="F3746" i="4"/>
  <c r="C3746" i="4"/>
  <c r="E2498" i="8" l="1"/>
  <c r="F2499" i="8"/>
  <c r="A7494" i="8"/>
  <c r="I7493" i="8"/>
  <c r="B7493" i="8" s="1"/>
  <c r="A7493" i="4"/>
  <c r="G7492" i="4"/>
  <c r="B7492" i="4" s="1"/>
  <c r="E3747" i="4"/>
  <c r="D3746" i="4"/>
  <c r="C2499" i="8" l="1"/>
  <c r="G2499" i="8"/>
  <c r="A7495" i="8"/>
  <c r="I7494" i="8"/>
  <c r="B7494" i="8" s="1"/>
  <c r="A7494" i="4"/>
  <c r="G7493" i="4"/>
  <c r="B7493" i="4" s="1"/>
  <c r="F3747" i="4"/>
  <c r="C3747" i="4"/>
  <c r="H2499" i="8" l="1"/>
  <c r="D2499" i="8"/>
  <c r="I7495" i="8"/>
  <c r="B7495" i="8" s="1"/>
  <c r="A7496" i="8"/>
  <c r="A7495" i="4"/>
  <c r="G7494" i="4"/>
  <c r="B7494" i="4" s="1"/>
  <c r="E3748" i="4"/>
  <c r="D3747" i="4"/>
  <c r="E2499" i="8" l="1"/>
  <c r="F2500" i="8"/>
  <c r="A7497" i="8"/>
  <c r="I7496" i="8"/>
  <c r="B7496" i="8" s="1"/>
  <c r="A7496" i="4"/>
  <c r="G7495" i="4"/>
  <c r="B7495" i="4" s="1"/>
  <c r="C3748" i="4"/>
  <c r="F3748" i="4"/>
  <c r="C2500" i="8" l="1"/>
  <c r="G2500" i="8"/>
  <c r="A7498" i="8"/>
  <c r="I7497" i="8"/>
  <c r="B7497" i="8" s="1"/>
  <c r="A7497" i="4"/>
  <c r="G7496" i="4"/>
  <c r="B7496" i="4" s="1"/>
  <c r="E3749" i="4"/>
  <c r="D3748" i="4"/>
  <c r="H2500" i="8" l="1"/>
  <c r="D2500" i="8"/>
  <c r="A7499" i="8"/>
  <c r="I7498" i="8"/>
  <c r="B7498" i="8" s="1"/>
  <c r="A7498" i="4"/>
  <c r="G7497" i="4"/>
  <c r="B7497" i="4" s="1"/>
  <c r="F3749" i="4"/>
  <c r="C3749" i="4"/>
  <c r="E2500" i="8" l="1"/>
  <c r="F2501" i="8"/>
  <c r="I7499" i="8"/>
  <c r="B7499" i="8" s="1"/>
  <c r="A7500" i="8"/>
  <c r="A7499" i="4"/>
  <c r="G7498" i="4"/>
  <c r="B7498" i="4" s="1"/>
  <c r="D3749" i="4"/>
  <c r="E3750" i="4"/>
  <c r="C2501" i="8" l="1"/>
  <c r="G2501" i="8"/>
  <c r="A7501" i="8"/>
  <c r="I7500" i="8"/>
  <c r="B7500" i="8" s="1"/>
  <c r="A7500" i="4"/>
  <c r="G7499" i="4"/>
  <c r="B7499" i="4" s="1"/>
  <c r="F3750" i="4"/>
  <c r="C3750" i="4"/>
  <c r="H2501" i="8" l="1"/>
  <c r="D2501" i="8"/>
  <c r="A7502" i="8"/>
  <c r="I7501" i="8"/>
  <c r="B7501" i="8" s="1"/>
  <c r="A7501" i="4"/>
  <c r="G7500" i="4"/>
  <c r="B7500" i="4" s="1"/>
  <c r="E3751" i="4"/>
  <c r="D3750" i="4"/>
  <c r="E2501" i="8" l="1"/>
  <c r="F2502" i="8"/>
  <c r="A7503" i="8"/>
  <c r="I7502" i="8"/>
  <c r="B7502" i="8" s="1"/>
  <c r="A7502" i="4"/>
  <c r="G7501" i="4"/>
  <c r="B7501" i="4" s="1"/>
  <c r="F3751" i="4"/>
  <c r="C3751" i="4"/>
  <c r="G2502" i="8" l="1"/>
  <c r="C2502" i="8"/>
  <c r="I7503" i="8"/>
  <c r="B7503" i="8" s="1"/>
  <c r="A7504" i="8"/>
  <c r="A7503" i="4"/>
  <c r="G7502" i="4"/>
  <c r="B7502" i="4" s="1"/>
  <c r="E3752" i="4"/>
  <c r="D3751" i="4"/>
  <c r="H2502" i="8" l="1"/>
  <c r="D2502" i="8"/>
  <c r="A7505" i="8"/>
  <c r="I7504" i="8"/>
  <c r="B7504" i="8" s="1"/>
  <c r="A7504" i="4"/>
  <c r="G7503" i="4"/>
  <c r="B7503" i="4" s="1"/>
  <c r="C3752" i="4"/>
  <c r="F3752" i="4"/>
  <c r="E2502" i="8" l="1"/>
  <c r="F2503" i="8"/>
  <c r="A7506" i="8"/>
  <c r="I7505" i="8"/>
  <c r="B7505" i="8" s="1"/>
  <c r="A7505" i="4"/>
  <c r="G7504" i="4"/>
  <c r="B7504" i="4" s="1"/>
  <c r="E3753" i="4"/>
  <c r="D3752" i="4"/>
  <c r="C2503" i="8" l="1"/>
  <c r="G2503" i="8"/>
  <c r="A7507" i="8"/>
  <c r="I7506" i="8"/>
  <c r="B7506" i="8" s="1"/>
  <c r="A7506" i="4"/>
  <c r="G7505" i="4"/>
  <c r="B7505" i="4" s="1"/>
  <c r="F3753" i="4"/>
  <c r="C3753" i="4"/>
  <c r="H2503" i="8" l="1"/>
  <c r="D2503" i="8"/>
  <c r="I7507" i="8"/>
  <c r="B7507" i="8" s="1"/>
  <c r="A7508" i="8"/>
  <c r="A7507" i="4"/>
  <c r="G7506" i="4"/>
  <c r="B7506" i="4" s="1"/>
  <c r="D3753" i="4"/>
  <c r="E3754" i="4"/>
  <c r="E2503" i="8" l="1"/>
  <c r="F2504" i="8"/>
  <c r="A7509" i="8"/>
  <c r="I7508" i="8"/>
  <c r="B7508" i="8" s="1"/>
  <c r="A7508" i="4"/>
  <c r="G7507" i="4"/>
  <c r="B7507" i="4" s="1"/>
  <c r="F3754" i="4"/>
  <c r="C3754" i="4"/>
  <c r="G2504" i="8" l="1"/>
  <c r="C2504" i="8"/>
  <c r="A7510" i="8"/>
  <c r="I7509" i="8"/>
  <c r="B7509" i="8" s="1"/>
  <c r="A7509" i="4"/>
  <c r="G7508" i="4"/>
  <c r="B7508" i="4" s="1"/>
  <c r="D3754" i="4"/>
  <c r="E3755" i="4"/>
  <c r="H2504" i="8" l="1"/>
  <c r="D2504" i="8"/>
  <c r="A7511" i="8"/>
  <c r="I7510" i="8"/>
  <c r="B7510" i="8" s="1"/>
  <c r="A7510" i="4"/>
  <c r="G7509" i="4"/>
  <c r="B7509" i="4" s="1"/>
  <c r="F3755" i="4"/>
  <c r="C3755" i="4"/>
  <c r="E2504" i="8" l="1"/>
  <c r="F2505" i="8"/>
  <c r="I7511" i="8"/>
  <c r="B7511" i="8" s="1"/>
  <c r="A7512" i="8"/>
  <c r="A7511" i="4"/>
  <c r="G7510" i="4"/>
  <c r="B7510" i="4" s="1"/>
  <c r="E3756" i="4"/>
  <c r="D3755" i="4"/>
  <c r="C2505" i="8" l="1"/>
  <c r="G2505" i="8"/>
  <c r="A7513" i="8"/>
  <c r="I7512" i="8"/>
  <c r="B7512" i="8" s="1"/>
  <c r="A7512" i="4"/>
  <c r="G7511" i="4"/>
  <c r="B7511" i="4" s="1"/>
  <c r="C3756" i="4"/>
  <c r="F3756" i="4"/>
  <c r="H2505" i="8" l="1"/>
  <c r="D2505" i="8"/>
  <c r="A7514" i="8"/>
  <c r="I7513" i="8"/>
  <c r="B7513" i="8" s="1"/>
  <c r="A7513" i="4"/>
  <c r="G7512" i="4"/>
  <c r="B7512" i="4" s="1"/>
  <c r="D3756" i="4"/>
  <c r="E3757" i="4"/>
  <c r="E2505" i="8" l="1"/>
  <c r="F2506" i="8"/>
  <c r="A7515" i="8"/>
  <c r="I7514" i="8"/>
  <c r="B7514" i="8" s="1"/>
  <c r="A7514" i="4"/>
  <c r="G7513" i="4"/>
  <c r="B7513" i="4" s="1"/>
  <c r="C3757" i="4"/>
  <c r="F3757" i="4"/>
  <c r="G2506" i="8" l="1"/>
  <c r="C2506" i="8"/>
  <c r="I7515" i="8"/>
  <c r="B7515" i="8" s="1"/>
  <c r="A7516" i="8"/>
  <c r="A7515" i="4"/>
  <c r="G7514" i="4"/>
  <c r="B7514" i="4" s="1"/>
  <c r="E3758" i="4"/>
  <c r="D3757" i="4"/>
  <c r="H2506" i="8" l="1"/>
  <c r="D2506" i="8"/>
  <c r="A7517" i="8"/>
  <c r="I7516" i="8"/>
  <c r="B7516" i="8" s="1"/>
  <c r="A7516" i="4"/>
  <c r="G7515" i="4"/>
  <c r="B7515" i="4" s="1"/>
  <c r="C3758" i="4"/>
  <c r="F3758" i="4"/>
  <c r="E2506" i="8" l="1"/>
  <c r="F2507" i="8"/>
  <c r="A7518" i="8"/>
  <c r="I7517" i="8"/>
  <c r="B7517" i="8" s="1"/>
  <c r="A7517" i="4"/>
  <c r="G7516" i="4"/>
  <c r="B7516" i="4" s="1"/>
  <c r="D3758" i="4"/>
  <c r="E3759" i="4"/>
  <c r="G2507" i="8" l="1"/>
  <c r="C2507" i="8"/>
  <c r="A7519" i="8"/>
  <c r="I7518" i="8"/>
  <c r="B7518" i="8" s="1"/>
  <c r="A7518" i="4"/>
  <c r="G7517" i="4"/>
  <c r="B7517" i="4" s="1"/>
  <c r="F3759" i="4"/>
  <c r="C3759" i="4"/>
  <c r="H2507" i="8" l="1"/>
  <c r="D2507" i="8"/>
  <c r="I7519" i="8"/>
  <c r="B7519" i="8" s="1"/>
  <c r="A7520" i="8"/>
  <c r="A7519" i="4"/>
  <c r="G7518" i="4"/>
  <c r="B7518" i="4" s="1"/>
  <c r="E3760" i="4"/>
  <c r="D3759" i="4"/>
  <c r="E2507" i="8" l="1"/>
  <c r="F2508" i="8"/>
  <c r="A7521" i="8"/>
  <c r="I7520" i="8"/>
  <c r="B7520" i="8" s="1"/>
  <c r="A7520" i="4"/>
  <c r="G7519" i="4"/>
  <c r="B7519" i="4" s="1"/>
  <c r="C3760" i="4"/>
  <c r="F3760" i="4"/>
  <c r="C2508" i="8" l="1"/>
  <c r="G2508" i="8"/>
  <c r="A7522" i="8"/>
  <c r="I7521" i="8"/>
  <c r="B7521" i="8" s="1"/>
  <c r="A7521" i="4"/>
  <c r="G7520" i="4"/>
  <c r="B7520" i="4" s="1"/>
  <c r="E3761" i="4"/>
  <c r="D3760" i="4"/>
  <c r="H2508" i="8" l="1"/>
  <c r="D2508" i="8"/>
  <c r="A7523" i="8"/>
  <c r="I7522" i="8"/>
  <c r="B7522" i="8" s="1"/>
  <c r="A7522" i="4"/>
  <c r="G7521" i="4"/>
  <c r="B7521" i="4" s="1"/>
  <c r="C3761" i="4"/>
  <c r="F3761" i="4"/>
  <c r="E2508" i="8" l="1"/>
  <c r="F2509" i="8"/>
  <c r="I7523" i="8"/>
  <c r="B7523" i="8" s="1"/>
  <c r="A7524" i="8"/>
  <c r="A7523" i="4"/>
  <c r="G7522" i="4"/>
  <c r="B7522" i="4" s="1"/>
  <c r="E3762" i="4"/>
  <c r="D3761" i="4"/>
  <c r="C2509" i="8" l="1"/>
  <c r="G2509" i="8"/>
  <c r="A7525" i="8"/>
  <c r="I7524" i="8"/>
  <c r="B7524" i="8" s="1"/>
  <c r="A7524" i="4"/>
  <c r="G7523" i="4"/>
  <c r="B7523" i="4" s="1"/>
  <c r="F3762" i="4"/>
  <c r="C3762" i="4"/>
  <c r="H2509" i="8" l="1"/>
  <c r="D2509" i="8"/>
  <c r="A7526" i="8"/>
  <c r="I7525" i="8"/>
  <c r="B7525" i="8" s="1"/>
  <c r="A7525" i="4"/>
  <c r="G7524" i="4"/>
  <c r="B7524" i="4" s="1"/>
  <c r="E3763" i="4"/>
  <c r="D3762" i="4"/>
  <c r="E2509" i="8" l="1"/>
  <c r="F2510" i="8"/>
  <c r="A7527" i="8"/>
  <c r="I7526" i="8"/>
  <c r="B7526" i="8" s="1"/>
  <c r="A7526" i="4"/>
  <c r="G7525" i="4"/>
  <c r="B7525" i="4" s="1"/>
  <c r="F3763" i="4"/>
  <c r="C3763" i="4"/>
  <c r="C2510" i="8" l="1"/>
  <c r="G2510" i="8"/>
  <c r="I7527" i="8"/>
  <c r="B7527" i="8" s="1"/>
  <c r="A7528" i="8"/>
  <c r="A7527" i="4"/>
  <c r="G7526" i="4"/>
  <c r="B7526" i="4" s="1"/>
  <c r="D3763" i="4"/>
  <c r="E3764" i="4"/>
  <c r="H2510" i="8" l="1"/>
  <c r="D2510" i="8"/>
  <c r="A7529" i="8"/>
  <c r="I7528" i="8"/>
  <c r="B7528" i="8" s="1"/>
  <c r="A7528" i="4"/>
  <c r="G7527" i="4"/>
  <c r="B7527" i="4" s="1"/>
  <c r="C3764" i="4"/>
  <c r="F3764" i="4"/>
  <c r="E2510" i="8" l="1"/>
  <c r="F2511" i="8"/>
  <c r="A7530" i="8"/>
  <c r="I7529" i="8"/>
  <c r="B7529" i="8" s="1"/>
  <c r="A7529" i="4"/>
  <c r="G7528" i="4"/>
  <c r="B7528" i="4" s="1"/>
  <c r="D3764" i="4"/>
  <c r="E3765" i="4"/>
  <c r="G2511" i="8" l="1"/>
  <c r="C2511" i="8"/>
  <c r="A7531" i="8"/>
  <c r="I7530" i="8"/>
  <c r="B7530" i="8" s="1"/>
  <c r="A7530" i="4"/>
  <c r="G7529" i="4"/>
  <c r="B7529" i="4" s="1"/>
  <c r="F3765" i="4"/>
  <c r="C3765" i="4"/>
  <c r="H2511" i="8" l="1"/>
  <c r="D2511" i="8"/>
  <c r="I7531" i="8"/>
  <c r="B7531" i="8" s="1"/>
  <c r="A7532" i="8"/>
  <c r="A7531" i="4"/>
  <c r="G7530" i="4"/>
  <c r="B7530" i="4" s="1"/>
  <c r="D3765" i="4"/>
  <c r="E3766" i="4"/>
  <c r="E2511" i="8" l="1"/>
  <c r="F2512" i="8"/>
  <c r="A7533" i="8"/>
  <c r="I7532" i="8"/>
  <c r="B7532" i="8" s="1"/>
  <c r="A7532" i="4"/>
  <c r="G7531" i="4"/>
  <c r="B7531" i="4" s="1"/>
  <c r="C3766" i="4"/>
  <c r="F3766" i="4"/>
  <c r="C2512" i="8" l="1"/>
  <c r="G2512" i="8"/>
  <c r="A7534" i="8"/>
  <c r="I7533" i="8"/>
  <c r="B7533" i="8" s="1"/>
  <c r="A7533" i="4"/>
  <c r="G7532" i="4"/>
  <c r="B7532" i="4" s="1"/>
  <c r="E3767" i="4"/>
  <c r="D3766" i="4"/>
  <c r="H2512" i="8" l="1"/>
  <c r="D2512" i="8"/>
  <c r="A7535" i="8"/>
  <c r="I7534" i="8"/>
  <c r="B7534" i="8" s="1"/>
  <c r="A7534" i="4"/>
  <c r="G7533" i="4"/>
  <c r="B7533" i="4" s="1"/>
  <c r="F3767" i="4"/>
  <c r="C3767" i="4"/>
  <c r="E2512" i="8" l="1"/>
  <c r="F2513" i="8"/>
  <c r="I7535" i="8"/>
  <c r="B7535" i="8" s="1"/>
  <c r="A7536" i="8"/>
  <c r="A7535" i="4"/>
  <c r="G7534" i="4"/>
  <c r="B7534" i="4" s="1"/>
  <c r="D3767" i="4"/>
  <c r="E3768" i="4"/>
  <c r="G2513" i="8" l="1"/>
  <c r="C2513" i="8"/>
  <c r="A7537" i="8"/>
  <c r="I7536" i="8"/>
  <c r="B7536" i="8" s="1"/>
  <c r="A7536" i="4"/>
  <c r="G7535" i="4"/>
  <c r="B7535" i="4" s="1"/>
  <c r="F3768" i="4"/>
  <c r="C3768" i="4"/>
  <c r="H2513" i="8" l="1"/>
  <c r="D2513" i="8"/>
  <c r="A7538" i="8"/>
  <c r="I7537" i="8"/>
  <c r="B7537" i="8" s="1"/>
  <c r="A7537" i="4"/>
  <c r="G7536" i="4"/>
  <c r="B7536" i="4" s="1"/>
  <c r="D3768" i="4"/>
  <c r="E3769" i="4"/>
  <c r="E2513" i="8" l="1"/>
  <c r="F2514" i="8"/>
  <c r="A7539" i="8"/>
  <c r="I7538" i="8"/>
  <c r="B7538" i="8" s="1"/>
  <c r="A7538" i="4"/>
  <c r="G7537" i="4"/>
  <c r="B7537" i="4" s="1"/>
  <c r="C3769" i="4"/>
  <c r="F3769" i="4"/>
  <c r="C2514" i="8" l="1"/>
  <c r="G2514" i="8"/>
  <c r="I7539" i="8"/>
  <c r="B7539" i="8" s="1"/>
  <c r="A7540" i="8"/>
  <c r="A7539" i="4"/>
  <c r="G7538" i="4"/>
  <c r="B7538" i="4" s="1"/>
  <c r="E3770" i="4"/>
  <c r="D3769" i="4"/>
  <c r="H2514" i="8" l="1"/>
  <c r="D2514" i="8"/>
  <c r="A7541" i="8"/>
  <c r="I7540" i="8"/>
  <c r="B7540" i="8" s="1"/>
  <c r="A7540" i="4"/>
  <c r="G7539" i="4"/>
  <c r="B7539" i="4" s="1"/>
  <c r="F3770" i="4"/>
  <c r="C3770" i="4"/>
  <c r="E2514" i="8" l="1"/>
  <c r="F2515" i="8"/>
  <c r="A7542" i="8"/>
  <c r="I7541" i="8"/>
  <c r="B7541" i="8" s="1"/>
  <c r="A7541" i="4"/>
  <c r="G7540" i="4"/>
  <c r="B7540" i="4" s="1"/>
  <c r="D3770" i="4"/>
  <c r="E3771" i="4"/>
  <c r="C2515" i="8" l="1"/>
  <c r="G2515" i="8"/>
  <c r="A7543" i="8"/>
  <c r="I7542" i="8"/>
  <c r="B7542" i="8" s="1"/>
  <c r="A7542" i="4"/>
  <c r="G7541" i="4"/>
  <c r="B7541" i="4" s="1"/>
  <c r="F3771" i="4"/>
  <c r="C3771" i="4"/>
  <c r="H2515" i="8" l="1"/>
  <c r="D2515" i="8"/>
  <c r="I7543" i="8"/>
  <c r="B7543" i="8" s="1"/>
  <c r="A7544" i="8"/>
  <c r="A7543" i="4"/>
  <c r="G7542" i="4"/>
  <c r="B7542" i="4" s="1"/>
  <c r="D3771" i="4"/>
  <c r="E3772" i="4"/>
  <c r="E2515" i="8" l="1"/>
  <c r="F2516" i="8"/>
  <c r="A7545" i="8"/>
  <c r="I7544" i="8"/>
  <c r="B7544" i="8" s="1"/>
  <c r="A7544" i="4"/>
  <c r="G7543" i="4"/>
  <c r="B7543" i="4" s="1"/>
  <c r="C3772" i="4"/>
  <c r="F3772" i="4"/>
  <c r="G2516" i="8" l="1"/>
  <c r="C2516" i="8"/>
  <c r="A7546" i="8"/>
  <c r="I7545" i="8"/>
  <c r="B7545" i="8" s="1"/>
  <c r="A7545" i="4"/>
  <c r="G7544" i="4"/>
  <c r="B7544" i="4" s="1"/>
  <c r="E3773" i="4"/>
  <c r="D3772" i="4"/>
  <c r="H2516" i="8" l="1"/>
  <c r="D2516" i="8"/>
  <c r="A7547" i="8"/>
  <c r="I7546" i="8"/>
  <c r="B7546" i="8" s="1"/>
  <c r="A7546" i="4"/>
  <c r="G7545" i="4"/>
  <c r="B7545" i="4" s="1"/>
  <c r="F3773" i="4"/>
  <c r="C3773" i="4"/>
  <c r="E2516" i="8" l="1"/>
  <c r="F2517" i="8"/>
  <c r="I7547" i="8"/>
  <c r="B7547" i="8" s="1"/>
  <c r="A7548" i="8"/>
  <c r="A7547" i="4"/>
  <c r="G7546" i="4"/>
  <c r="B7546" i="4" s="1"/>
  <c r="D3773" i="4"/>
  <c r="E3774" i="4"/>
  <c r="C2517" i="8" l="1"/>
  <c r="G2517" i="8"/>
  <c r="A7549" i="8"/>
  <c r="I7548" i="8"/>
  <c r="B7548" i="8" s="1"/>
  <c r="A7548" i="4"/>
  <c r="G7547" i="4"/>
  <c r="B7547" i="4" s="1"/>
  <c r="F3774" i="4"/>
  <c r="C3774" i="4"/>
  <c r="H2517" i="8" l="1"/>
  <c r="D2517" i="8"/>
  <c r="A7550" i="8"/>
  <c r="I7549" i="8"/>
  <c r="B7549" i="8" s="1"/>
  <c r="A7549" i="4"/>
  <c r="G7548" i="4"/>
  <c r="B7548" i="4" s="1"/>
  <c r="D3774" i="4"/>
  <c r="E3775" i="4"/>
  <c r="E2517" i="8" l="1"/>
  <c r="F2518" i="8"/>
  <c r="A7551" i="8"/>
  <c r="I7550" i="8"/>
  <c r="B7550" i="8" s="1"/>
  <c r="A7550" i="4"/>
  <c r="G7549" i="4"/>
  <c r="B7549" i="4" s="1"/>
  <c r="F3775" i="4"/>
  <c r="C3775" i="4"/>
  <c r="C2518" i="8" l="1"/>
  <c r="G2518" i="8"/>
  <c r="I7551" i="8"/>
  <c r="B7551" i="8" s="1"/>
  <c r="A7552" i="8"/>
  <c r="A7551" i="4"/>
  <c r="G7550" i="4"/>
  <c r="B7550" i="4" s="1"/>
  <c r="E3776" i="4"/>
  <c r="D3775" i="4"/>
  <c r="H2518" i="8" l="1"/>
  <c r="D2518" i="8"/>
  <c r="A7553" i="8"/>
  <c r="I7552" i="8"/>
  <c r="B7552" i="8" s="1"/>
  <c r="A7552" i="4"/>
  <c r="G7551" i="4"/>
  <c r="B7551" i="4" s="1"/>
  <c r="F3776" i="4"/>
  <c r="C3776" i="4"/>
  <c r="E2518" i="8" l="1"/>
  <c r="F2519" i="8"/>
  <c r="A7554" i="8"/>
  <c r="I7553" i="8"/>
  <c r="B7553" i="8" s="1"/>
  <c r="A7553" i="4"/>
  <c r="G7552" i="4"/>
  <c r="B7552" i="4" s="1"/>
  <c r="E3777" i="4"/>
  <c r="D3776" i="4"/>
  <c r="G2519" i="8" l="1"/>
  <c r="C2519" i="8"/>
  <c r="A7555" i="8"/>
  <c r="I7554" i="8"/>
  <c r="B7554" i="8" s="1"/>
  <c r="A7554" i="4"/>
  <c r="G7553" i="4"/>
  <c r="B7553" i="4" s="1"/>
  <c r="C3777" i="4"/>
  <c r="F3777" i="4"/>
  <c r="H2519" i="8" l="1"/>
  <c r="D2519" i="8"/>
  <c r="I7555" i="8"/>
  <c r="B7555" i="8" s="1"/>
  <c r="A7556" i="8"/>
  <c r="A7555" i="4"/>
  <c r="G7554" i="4"/>
  <c r="B7554" i="4" s="1"/>
  <c r="D3777" i="4"/>
  <c r="E3778" i="4"/>
  <c r="E2519" i="8" l="1"/>
  <c r="F2520" i="8"/>
  <c r="A7557" i="8"/>
  <c r="I7556" i="8"/>
  <c r="B7556" i="8" s="1"/>
  <c r="A7556" i="4"/>
  <c r="G7555" i="4"/>
  <c r="B7555" i="4" s="1"/>
  <c r="F3778" i="4"/>
  <c r="C3778" i="4"/>
  <c r="G2520" i="8" l="1"/>
  <c r="C2520" i="8"/>
  <c r="A7558" i="8"/>
  <c r="I7557" i="8"/>
  <c r="B7557" i="8" s="1"/>
  <c r="A7557" i="4"/>
  <c r="G7556" i="4"/>
  <c r="B7556" i="4" s="1"/>
  <c r="E3779" i="4"/>
  <c r="D3778" i="4"/>
  <c r="H2520" i="8" l="1"/>
  <c r="D2520" i="8"/>
  <c r="A7559" i="8"/>
  <c r="I7558" i="8"/>
  <c r="B7558" i="8" s="1"/>
  <c r="A7558" i="4"/>
  <c r="G7557" i="4"/>
  <c r="B7557" i="4" s="1"/>
  <c r="C3779" i="4"/>
  <c r="F3779" i="4"/>
  <c r="E2520" i="8" l="1"/>
  <c r="F2521" i="8"/>
  <c r="I7559" i="8"/>
  <c r="B7559" i="8" s="1"/>
  <c r="A7560" i="8"/>
  <c r="A7559" i="4"/>
  <c r="G7558" i="4"/>
  <c r="B7558" i="4" s="1"/>
  <c r="E3780" i="4"/>
  <c r="D3779" i="4"/>
  <c r="C2521" i="8" l="1"/>
  <c r="G2521" i="8"/>
  <c r="A7561" i="8"/>
  <c r="I7560" i="8"/>
  <c r="B7560" i="8" s="1"/>
  <c r="A7560" i="4"/>
  <c r="G7559" i="4"/>
  <c r="B7559" i="4" s="1"/>
  <c r="C3780" i="4"/>
  <c r="F3780" i="4"/>
  <c r="H2521" i="8" l="1"/>
  <c r="D2521" i="8"/>
  <c r="A7562" i="8"/>
  <c r="I7561" i="8"/>
  <c r="B7561" i="8" s="1"/>
  <c r="A7561" i="4"/>
  <c r="G7560" i="4"/>
  <c r="B7560" i="4" s="1"/>
  <c r="E3781" i="4"/>
  <c r="D3780" i="4"/>
  <c r="E2521" i="8" l="1"/>
  <c r="F2522" i="8"/>
  <c r="A7563" i="8"/>
  <c r="I7562" i="8"/>
  <c r="B7562" i="8" s="1"/>
  <c r="A7562" i="4"/>
  <c r="G7561" i="4"/>
  <c r="B7561" i="4" s="1"/>
  <c r="F3781" i="4"/>
  <c r="C3781" i="4"/>
  <c r="G2522" i="8" l="1"/>
  <c r="C2522" i="8"/>
  <c r="I7563" i="8"/>
  <c r="B7563" i="8" s="1"/>
  <c r="A7564" i="8"/>
  <c r="A7563" i="4"/>
  <c r="G7562" i="4"/>
  <c r="B7562" i="4" s="1"/>
  <c r="E3782" i="4"/>
  <c r="D3781" i="4"/>
  <c r="H2522" i="8" l="1"/>
  <c r="D2522" i="8"/>
  <c r="A7565" i="8"/>
  <c r="I7564" i="8"/>
  <c r="B7564" i="8" s="1"/>
  <c r="A7564" i="4"/>
  <c r="G7563" i="4"/>
  <c r="B7563" i="4" s="1"/>
  <c r="F3782" i="4"/>
  <c r="C3782" i="4"/>
  <c r="E2522" i="8" l="1"/>
  <c r="F2523" i="8"/>
  <c r="A7566" i="8"/>
  <c r="I7565" i="8"/>
  <c r="B7565" i="8" s="1"/>
  <c r="A7565" i="4"/>
  <c r="G7564" i="4"/>
  <c r="B7564" i="4" s="1"/>
  <c r="D3782" i="4"/>
  <c r="E3783" i="4"/>
  <c r="C2523" i="8" l="1"/>
  <c r="G2523" i="8"/>
  <c r="A7567" i="8"/>
  <c r="I7566" i="8"/>
  <c r="B7566" i="8" s="1"/>
  <c r="A7566" i="4"/>
  <c r="G7565" i="4"/>
  <c r="B7565" i="4" s="1"/>
  <c r="F3783" i="4"/>
  <c r="C3783" i="4"/>
  <c r="H2523" i="8" l="1"/>
  <c r="D2523" i="8"/>
  <c r="I7567" i="8"/>
  <c r="B7567" i="8" s="1"/>
  <c r="A7568" i="8"/>
  <c r="A7567" i="4"/>
  <c r="G7566" i="4"/>
  <c r="B7566" i="4" s="1"/>
  <c r="D3783" i="4"/>
  <c r="E3784" i="4"/>
  <c r="E2523" i="8" l="1"/>
  <c r="F2524" i="8"/>
  <c r="A7569" i="8"/>
  <c r="I7568" i="8"/>
  <c r="B7568" i="8" s="1"/>
  <c r="A7568" i="4"/>
  <c r="G7567" i="4"/>
  <c r="B7567" i="4" s="1"/>
  <c r="C3784" i="4"/>
  <c r="F3784" i="4"/>
  <c r="C2524" i="8" l="1"/>
  <c r="G2524" i="8"/>
  <c r="A7570" i="8"/>
  <c r="I7569" i="8"/>
  <c r="B7569" i="8" s="1"/>
  <c r="A7569" i="4"/>
  <c r="G7568" i="4"/>
  <c r="B7568" i="4" s="1"/>
  <c r="E3785" i="4"/>
  <c r="D3784" i="4"/>
  <c r="H2524" i="8" l="1"/>
  <c r="D2524" i="8"/>
  <c r="A7571" i="8"/>
  <c r="I7570" i="8"/>
  <c r="B7570" i="8" s="1"/>
  <c r="A7570" i="4"/>
  <c r="G7569" i="4"/>
  <c r="B7569" i="4" s="1"/>
  <c r="F3785" i="4"/>
  <c r="C3785" i="4"/>
  <c r="E2524" i="8" l="1"/>
  <c r="F2525" i="8"/>
  <c r="I7571" i="8"/>
  <c r="B7571" i="8" s="1"/>
  <c r="A7572" i="8"/>
  <c r="A7571" i="4"/>
  <c r="G7570" i="4"/>
  <c r="B7570" i="4" s="1"/>
  <c r="D3785" i="4"/>
  <c r="E3786" i="4"/>
  <c r="G2525" i="8" l="1"/>
  <c r="C2525" i="8"/>
  <c r="A7573" i="8"/>
  <c r="I7572" i="8"/>
  <c r="B7572" i="8" s="1"/>
  <c r="A7572" i="4"/>
  <c r="G7571" i="4"/>
  <c r="B7571" i="4" s="1"/>
  <c r="F3786" i="4"/>
  <c r="C3786" i="4"/>
  <c r="H2525" i="8" l="1"/>
  <c r="D2525" i="8"/>
  <c r="A7574" i="8"/>
  <c r="I7573" i="8"/>
  <c r="B7573" i="8" s="1"/>
  <c r="A7573" i="4"/>
  <c r="G7572" i="4"/>
  <c r="B7572" i="4" s="1"/>
  <c r="D3786" i="4"/>
  <c r="E3787" i="4"/>
  <c r="E2525" i="8" l="1"/>
  <c r="F2526" i="8"/>
  <c r="A7575" i="8"/>
  <c r="I7574" i="8"/>
  <c r="B7574" i="8" s="1"/>
  <c r="A7574" i="4"/>
  <c r="G7573" i="4"/>
  <c r="B7573" i="4" s="1"/>
  <c r="C3787" i="4"/>
  <c r="F3787" i="4"/>
  <c r="G2526" i="8" l="1"/>
  <c r="C2526" i="8"/>
  <c r="I7575" i="8"/>
  <c r="B7575" i="8" s="1"/>
  <c r="A7576" i="8"/>
  <c r="A7575" i="4"/>
  <c r="G7574" i="4"/>
  <c r="B7574" i="4" s="1"/>
  <c r="E3788" i="4"/>
  <c r="D3787" i="4"/>
  <c r="H2526" i="8" l="1"/>
  <c r="D2526" i="8"/>
  <c r="A7577" i="8"/>
  <c r="I7576" i="8"/>
  <c r="B7576" i="8" s="1"/>
  <c r="A7576" i="4"/>
  <c r="G7575" i="4"/>
  <c r="B7575" i="4" s="1"/>
  <c r="F3788" i="4"/>
  <c r="C3788" i="4"/>
  <c r="E2526" i="8" l="1"/>
  <c r="F2527" i="8"/>
  <c r="A7578" i="8"/>
  <c r="I7577" i="8"/>
  <c r="B7577" i="8" s="1"/>
  <c r="A7577" i="4"/>
  <c r="G7576" i="4"/>
  <c r="B7576" i="4" s="1"/>
  <c r="D3788" i="4"/>
  <c r="E3789" i="4"/>
  <c r="G2527" i="8" l="1"/>
  <c r="C2527" i="8"/>
  <c r="A7579" i="8"/>
  <c r="I7578" i="8"/>
  <c r="B7578" i="8" s="1"/>
  <c r="A7578" i="4"/>
  <c r="G7577" i="4"/>
  <c r="B7577" i="4" s="1"/>
  <c r="F3789" i="4"/>
  <c r="C3789" i="4"/>
  <c r="H2527" i="8" l="1"/>
  <c r="D2527" i="8"/>
  <c r="I7579" i="8"/>
  <c r="B7579" i="8" s="1"/>
  <c r="A7580" i="8"/>
  <c r="A7579" i="4"/>
  <c r="G7578" i="4"/>
  <c r="B7578" i="4" s="1"/>
  <c r="E3790" i="4"/>
  <c r="D3789" i="4"/>
  <c r="E2527" i="8" l="1"/>
  <c r="F2528" i="8"/>
  <c r="A7581" i="8"/>
  <c r="I7580" i="8"/>
  <c r="B7580" i="8" s="1"/>
  <c r="A7580" i="4"/>
  <c r="G7579" i="4"/>
  <c r="B7579" i="4" s="1"/>
  <c r="F3790" i="4"/>
  <c r="C3790" i="4"/>
  <c r="G2528" i="8" l="1"/>
  <c r="C2528" i="8"/>
  <c r="A7582" i="8"/>
  <c r="I7581" i="8"/>
  <c r="B7581" i="8" s="1"/>
  <c r="A7581" i="4"/>
  <c r="G7580" i="4"/>
  <c r="B7580" i="4" s="1"/>
  <c r="E3791" i="4"/>
  <c r="D3790" i="4"/>
  <c r="H2528" i="8" l="1"/>
  <c r="D2528" i="8"/>
  <c r="A7583" i="8"/>
  <c r="I7582" i="8"/>
  <c r="B7582" i="8" s="1"/>
  <c r="A7582" i="4"/>
  <c r="G7581" i="4"/>
  <c r="B7581" i="4" s="1"/>
  <c r="C3791" i="4"/>
  <c r="F3791" i="4"/>
  <c r="E2528" i="8" l="1"/>
  <c r="F2529" i="8"/>
  <c r="I7583" i="8"/>
  <c r="B7583" i="8" s="1"/>
  <c r="A7584" i="8"/>
  <c r="A7583" i="4"/>
  <c r="G7582" i="4"/>
  <c r="B7582" i="4" s="1"/>
  <c r="D3791" i="4"/>
  <c r="E3792" i="4"/>
  <c r="G2529" i="8" l="1"/>
  <c r="C2529" i="8"/>
  <c r="A7585" i="8"/>
  <c r="I7584" i="8"/>
  <c r="B7584" i="8" s="1"/>
  <c r="A7584" i="4"/>
  <c r="G7583" i="4"/>
  <c r="B7583" i="4" s="1"/>
  <c r="F3792" i="4"/>
  <c r="C3792" i="4"/>
  <c r="H2529" i="8" l="1"/>
  <c r="D2529" i="8"/>
  <c r="A7586" i="8"/>
  <c r="I7585" i="8"/>
  <c r="B7585" i="8" s="1"/>
  <c r="A7585" i="4"/>
  <c r="G7584" i="4"/>
  <c r="B7584" i="4" s="1"/>
  <c r="E3793" i="4"/>
  <c r="D3792" i="4"/>
  <c r="E2529" i="8" l="1"/>
  <c r="F2530" i="8"/>
  <c r="A7587" i="8"/>
  <c r="I7586" i="8"/>
  <c r="B7586" i="8" s="1"/>
  <c r="A7586" i="4"/>
  <c r="G7585" i="4"/>
  <c r="B7585" i="4" s="1"/>
  <c r="C3793" i="4"/>
  <c r="F3793" i="4"/>
  <c r="G2530" i="8" l="1"/>
  <c r="C2530" i="8"/>
  <c r="I7587" i="8"/>
  <c r="B7587" i="8" s="1"/>
  <c r="A7588" i="8"/>
  <c r="A7587" i="4"/>
  <c r="G7586" i="4"/>
  <c r="B7586" i="4" s="1"/>
  <c r="E3794" i="4"/>
  <c r="D3793" i="4"/>
  <c r="H2530" i="8" l="1"/>
  <c r="D2530" i="8"/>
  <c r="A7589" i="8"/>
  <c r="I7588" i="8"/>
  <c r="B7588" i="8" s="1"/>
  <c r="A7588" i="4"/>
  <c r="G7587" i="4"/>
  <c r="B7587" i="4" s="1"/>
  <c r="C3794" i="4"/>
  <c r="F3794" i="4"/>
  <c r="E2530" i="8" l="1"/>
  <c r="F2531" i="8"/>
  <c r="A7590" i="8"/>
  <c r="I7589" i="8"/>
  <c r="B7589" i="8" s="1"/>
  <c r="A7589" i="4"/>
  <c r="G7588" i="4"/>
  <c r="B7588" i="4" s="1"/>
  <c r="E3795" i="4"/>
  <c r="D3794" i="4"/>
  <c r="C2531" i="8" l="1"/>
  <c r="G2531" i="8"/>
  <c r="A7591" i="8"/>
  <c r="I7590" i="8"/>
  <c r="B7590" i="8" s="1"/>
  <c r="A7590" i="4"/>
  <c r="G7589" i="4"/>
  <c r="B7589" i="4" s="1"/>
  <c r="F3795" i="4"/>
  <c r="C3795" i="4"/>
  <c r="H2531" i="8" l="1"/>
  <c r="D2531" i="8"/>
  <c r="I7591" i="8"/>
  <c r="B7591" i="8" s="1"/>
  <c r="A7592" i="8"/>
  <c r="A7591" i="4"/>
  <c r="G7590" i="4"/>
  <c r="B7590" i="4" s="1"/>
  <c r="E3796" i="4"/>
  <c r="D3795" i="4"/>
  <c r="E2531" i="8" l="1"/>
  <c r="F2532" i="8"/>
  <c r="A7593" i="8"/>
  <c r="I7592" i="8"/>
  <c r="B7592" i="8" s="1"/>
  <c r="A7592" i="4"/>
  <c r="G7591" i="4"/>
  <c r="B7591" i="4" s="1"/>
  <c r="F3796" i="4"/>
  <c r="C3796" i="4"/>
  <c r="C2532" i="8" l="1"/>
  <c r="G2532" i="8"/>
  <c r="A7594" i="8"/>
  <c r="I7593" i="8"/>
  <c r="B7593" i="8" s="1"/>
  <c r="A7593" i="4"/>
  <c r="G7592" i="4"/>
  <c r="B7592" i="4" s="1"/>
  <c r="E3797" i="4"/>
  <c r="D3796" i="4"/>
  <c r="H2532" i="8" l="1"/>
  <c r="D2532" i="8"/>
  <c r="A7595" i="8"/>
  <c r="I7594" i="8"/>
  <c r="B7594" i="8" s="1"/>
  <c r="A7594" i="4"/>
  <c r="G7593" i="4"/>
  <c r="B7593" i="4" s="1"/>
  <c r="C3797" i="4"/>
  <c r="F3797" i="4"/>
  <c r="E2532" i="8" l="1"/>
  <c r="F2533" i="8"/>
  <c r="I7595" i="8"/>
  <c r="B7595" i="8" s="1"/>
  <c r="A7596" i="8"/>
  <c r="A7595" i="4"/>
  <c r="G7594" i="4"/>
  <c r="B7594" i="4" s="1"/>
  <c r="E3798" i="4"/>
  <c r="D3797" i="4"/>
  <c r="G2533" i="8" l="1"/>
  <c r="C2533" i="8"/>
  <c r="A7597" i="8"/>
  <c r="I7596" i="8"/>
  <c r="B7596" i="8" s="1"/>
  <c r="A7596" i="4"/>
  <c r="G7595" i="4"/>
  <c r="B7595" i="4" s="1"/>
  <c r="C3798" i="4"/>
  <c r="F3798" i="4"/>
  <c r="H2533" i="8" l="1"/>
  <c r="D2533" i="8"/>
  <c r="A7598" i="8"/>
  <c r="I7597" i="8"/>
  <c r="B7597" i="8" s="1"/>
  <c r="A7597" i="4"/>
  <c r="G7596" i="4"/>
  <c r="B7596" i="4" s="1"/>
  <c r="D3798" i="4"/>
  <c r="E3799" i="4"/>
  <c r="E2533" i="8" l="1"/>
  <c r="F2534" i="8"/>
  <c r="A7599" i="8"/>
  <c r="I7598" i="8"/>
  <c r="B7598" i="8" s="1"/>
  <c r="A7598" i="4"/>
  <c r="G7597" i="4"/>
  <c r="B7597" i="4" s="1"/>
  <c r="F3799" i="4"/>
  <c r="C3799" i="4"/>
  <c r="G2534" i="8" l="1"/>
  <c r="C2534" i="8"/>
  <c r="I7599" i="8"/>
  <c r="B7599" i="8" s="1"/>
  <c r="A7600" i="8"/>
  <c r="A7599" i="4"/>
  <c r="G7598" i="4"/>
  <c r="B7598" i="4" s="1"/>
  <c r="E3800" i="4"/>
  <c r="D3799" i="4"/>
  <c r="H2534" i="8" l="1"/>
  <c r="D2534" i="8"/>
  <c r="A7601" i="8"/>
  <c r="I7600" i="8"/>
  <c r="B7600" i="8" s="1"/>
  <c r="A7600" i="4"/>
  <c r="G7599" i="4"/>
  <c r="B7599" i="4" s="1"/>
  <c r="C3800" i="4"/>
  <c r="F3800" i="4"/>
  <c r="E2534" i="8" l="1"/>
  <c r="F2535" i="8"/>
  <c r="A7602" i="8"/>
  <c r="I7601" i="8"/>
  <c r="B7601" i="8" s="1"/>
  <c r="A7601" i="4"/>
  <c r="G7600" i="4"/>
  <c r="B7600" i="4" s="1"/>
  <c r="E3801" i="4"/>
  <c r="D3800" i="4"/>
  <c r="G2535" i="8" l="1"/>
  <c r="C2535" i="8"/>
  <c r="A7603" i="8"/>
  <c r="I7602" i="8"/>
  <c r="B7602" i="8" s="1"/>
  <c r="A7602" i="4"/>
  <c r="G7601" i="4"/>
  <c r="B7601" i="4" s="1"/>
  <c r="F3801" i="4"/>
  <c r="C3801" i="4"/>
  <c r="H2535" i="8" l="1"/>
  <c r="D2535" i="8"/>
  <c r="I7603" i="8"/>
  <c r="B7603" i="8" s="1"/>
  <c r="A7604" i="8"/>
  <c r="A7603" i="4"/>
  <c r="G7602" i="4"/>
  <c r="B7602" i="4" s="1"/>
  <c r="E3802" i="4"/>
  <c r="D3801" i="4"/>
  <c r="E2535" i="8" l="1"/>
  <c r="F2536" i="8"/>
  <c r="A7605" i="8"/>
  <c r="I7604" i="8"/>
  <c r="B7604" i="8" s="1"/>
  <c r="A7604" i="4"/>
  <c r="G7603" i="4"/>
  <c r="B7603" i="4" s="1"/>
  <c r="F3802" i="4"/>
  <c r="C3802" i="4"/>
  <c r="G2536" i="8" l="1"/>
  <c r="C2536" i="8"/>
  <c r="A7606" i="8"/>
  <c r="I7605" i="8"/>
  <c r="B7605" i="8" s="1"/>
  <c r="A7605" i="4"/>
  <c r="G7604" i="4"/>
  <c r="B7604" i="4" s="1"/>
  <c r="E3803" i="4"/>
  <c r="D3802" i="4"/>
  <c r="H2536" i="8" l="1"/>
  <c r="D2536" i="8"/>
  <c r="A7607" i="8"/>
  <c r="I7606" i="8"/>
  <c r="B7606" i="8" s="1"/>
  <c r="A7606" i="4"/>
  <c r="G7605" i="4"/>
  <c r="B7605" i="4" s="1"/>
  <c r="F3803" i="4"/>
  <c r="C3803" i="4"/>
  <c r="E2536" i="8" l="1"/>
  <c r="F2537" i="8"/>
  <c r="I7607" i="8"/>
  <c r="B7607" i="8" s="1"/>
  <c r="A7608" i="8"/>
  <c r="A7607" i="4"/>
  <c r="G7606" i="4"/>
  <c r="B7606" i="4" s="1"/>
  <c r="E3804" i="4"/>
  <c r="D3803" i="4"/>
  <c r="G2537" i="8" l="1"/>
  <c r="C2537" i="8"/>
  <c r="A7609" i="8"/>
  <c r="I7608" i="8"/>
  <c r="B7608" i="8" s="1"/>
  <c r="A7608" i="4"/>
  <c r="G7607" i="4"/>
  <c r="B7607" i="4" s="1"/>
  <c r="C3804" i="4"/>
  <c r="F3804" i="4"/>
  <c r="H2537" i="8" l="1"/>
  <c r="D2537" i="8"/>
  <c r="A7610" i="8"/>
  <c r="I7609" i="8"/>
  <c r="B7609" i="8" s="1"/>
  <c r="A7609" i="4"/>
  <c r="G7608" i="4"/>
  <c r="B7608" i="4" s="1"/>
  <c r="D3804" i="4"/>
  <c r="E3805" i="4"/>
  <c r="E2537" i="8" l="1"/>
  <c r="F2538" i="8"/>
  <c r="A7611" i="8"/>
  <c r="I7610" i="8"/>
  <c r="B7610" i="8" s="1"/>
  <c r="A7610" i="4"/>
  <c r="G7609" i="4"/>
  <c r="B7609" i="4" s="1"/>
  <c r="C3805" i="4"/>
  <c r="F3805" i="4"/>
  <c r="C2538" i="8" l="1"/>
  <c r="G2538" i="8"/>
  <c r="I7611" i="8"/>
  <c r="B7611" i="8" s="1"/>
  <c r="A7612" i="8"/>
  <c r="A7611" i="4"/>
  <c r="G7610" i="4"/>
  <c r="B7610" i="4" s="1"/>
  <c r="E3806" i="4"/>
  <c r="D3805" i="4"/>
  <c r="H2538" i="8" l="1"/>
  <c r="D2538" i="8"/>
  <c r="A7613" i="8"/>
  <c r="I7612" i="8"/>
  <c r="B7612" i="8" s="1"/>
  <c r="A7612" i="4"/>
  <c r="G7611" i="4"/>
  <c r="B7611" i="4" s="1"/>
  <c r="C3806" i="4"/>
  <c r="F3806" i="4"/>
  <c r="E2538" i="8" l="1"/>
  <c r="F2539" i="8"/>
  <c r="A7614" i="8"/>
  <c r="I7613" i="8"/>
  <c r="B7613" i="8" s="1"/>
  <c r="A7613" i="4"/>
  <c r="G7612" i="4"/>
  <c r="B7612" i="4" s="1"/>
  <c r="D3806" i="4"/>
  <c r="E3807" i="4"/>
  <c r="G2539" i="8" l="1"/>
  <c r="C2539" i="8"/>
  <c r="A7615" i="8"/>
  <c r="I7614" i="8"/>
  <c r="B7614" i="8" s="1"/>
  <c r="A7614" i="4"/>
  <c r="G7613" i="4"/>
  <c r="B7613" i="4" s="1"/>
  <c r="F3807" i="4"/>
  <c r="C3807" i="4"/>
  <c r="H2539" i="8" l="1"/>
  <c r="D2539" i="8"/>
  <c r="I7615" i="8"/>
  <c r="B7615" i="8" s="1"/>
  <c r="A7616" i="8"/>
  <c r="A7615" i="4"/>
  <c r="G7614" i="4"/>
  <c r="B7614" i="4" s="1"/>
  <c r="E3808" i="4"/>
  <c r="D3807" i="4"/>
  <c r="E2539" i="8" l="1"/>
  <c r="F2540" i="8"/>
  <c r="A7617" i="8"/>
  <c r="I7616" i="8"/>
  <c r="B7616" i="8" s="1"/>
  <c r="A7616" i="4"/>
  <c r="G7615" i="4"/>
  <c r="B7615" i="4" s="1"/>
  <c r="C3808" i="4"/>
  <c r="F3808" i="4"/>
  <c r="G2540" i="8" l="1"/>
  <c r="C2540" i="8"/>
  <c r="A7618" i="8"/>
  <c r="I7617" i="8"/>
  <c r="B7617" i="8" s="1"/>
  <c r="A7617" i="4"/>
  <c r="G7616" i="4"/>
  <c r="B7616" i="4" s="1"/>
  <c r="E3809" i="4"/>
  <c r="D3808" i="4"/>
  <c r="H2540" i="8" l="1"/>
  <c r="D2540" i="8"/>
  <c r="A7619" i="8"/>
  <c r="I7618" i="8"/>
  <c r="B7618" i="8" s="1"/>
  <c r="A7618" i="4"/>
  <c r="G7617" i="4"/>
  <c r="B7617" i="4" s="1"/>
  <c r="C3809" i="4"/>
  <c r="F3809" i="4"/>
  <c r="E2540" i="8" l="1"/>
  <c r="F2541" i="8"/>
  <c r="I7619" i="8"/>
  <c r="B7619" i="8" s="1"/>
  <c r="A7620" i="8"/>
  <c r="A7619" i="4"/>
  <c r="G7618" i="4"/>
  <c r="B7618" i="4" s="1"/>
  <c r="E3810" i="4"/>
  <c r="D3809" i="4"/>
  <c r="G2541" i="8" l="1"/>
  <c r="C2541" i="8"/>
  <c r="A7621" i="8"/>
  <c r="I7620" i="8"/>
  <c r="B7620" i="8" s="1"/>
  <c r="A7620" i="4"/>
  <c r="G7619" i="4"/>
  <c r="B7619" i="4" s="1"/>
  <c r="F3810" i="4"/>
  <c r="C3810" i="4"/>
  <c r="H2541" i="8" l="1"/>
  <c r="D2541" i="8"/>
  <c r="A7622" i="8"/>
  <c r="I7621" i="8"/>
  <c r="B7621" i="8" s="1"/>
  <c r="A7621" i="4"/>
  <c r="G7620" i="4"/>
  <c r="B7620" i="4" s="1"/>
  <c r="E3811" i="4"/>
  <c r="D3810" i="4"/>
  <c r="E2541" i="8" l="1"/>
  <c r="F2542" i="8"/>
  <c r="A7623" i="8"/>
  <c r="I7622" i="8"/>
  <c r="B7622" i="8" s="1"/>
  <c r="A7622" i="4"/>
  <c r="G7621" i="4"/>
  <c r="B7621" i="4" s="1"/>
  <c r="F3811" i="4"/>
  <c r="C3811" i="4"/>
  <c r="G2542" i="8" l="1"/>
  <c r="C2542" i="8"/>
  <c r="I7623" i="8"/>
  <c r="B7623" i="8" s="1"/>
  <c r="A7624" i="8"/>
  <c r="A7623" i="4"/>
  <c r="G7622" i="4"/>
  <c r="B7622" i="4" s="1"/>
  <c r="D3811" i="4"/>
  <c r="E3812" i="4"/>
  <c r="H2542" i="8" l="1"/>
  <c r="D2542" i="8"/>
  <c r="A7625" i="8"/>
  <c r="I7624" i="8"/>
  <c r="B7624" i="8" s="1"/>
  <c r="A7624" i="4"/>
  <c r="G7623" i="4"/>
  <c r="B7623" i="4" s="1"/>
  <c r="C3812" i="4"/>
  <c r="F3812" i="4"/>
  <c r="E2542" i="8" l="1"/>
  <c r="F2543" i="8"/>
  <c r="A7626" i="8"/>
  <c r="I7625" i="8"/>
  <c r="B7625" i="8" s="1"/>
  <c r="A7625" i="4"/>
  <c r="G7624" i="4"/>
  <c r="B7624" i="4" s="1"/>
  <c r="D3812" i="4"/>
  <c r="E3813" i="4"/>
  <c r="G2543" i="8" l="1"/>
  <c r="C2543" i="8"/>
  <c r="A7627" i="8"/>
  <c r="I7626" i="8"/>
  <c r="B7626" i="8" s="1"/>
  <c r="A7626" i="4"/>
  <c r="G7625" i="4"/>
  <c r="B7625" i="4" s="1"/>
  <c r="F3813" i="4"/>
  <c r="C3813" i="4"/>
  <c r="H2543" i="8" l="1"/>
  <c r="D2543" i="8"/>
  <c r="I7627" i="8"/>
  <c r="B7627" i="8" s="1"/>
  <c r="A7628" i="8"/>
  <c r="A7627" i="4"/>
  <c r="G7626" i="4"/>
  <c r="B7626" i="4" s="1"/>
  <c r="D3813" i="4"/>
  <c r="E3814" i="4"/>
  <c r="E2543" i="8" l="1"/>
  <c r="F2544" i="8"/>
  <c r="A7629" i="8"/>
  <c r="I7628" i="8"/>
  <c r="B7628" i="8" s="1"/>
  <c r="A7628" i="4"/>
  <c r="G7627" i="4"/>
  <c r="B7627" i="4" s="1"/>
  <c r="C3814" i="4"/>
  <c r="F3814" i="4"/>
  <c r="C2544" i="8" l="1"/>
  <c r="G2544" i="8"/>
  <c r="A7630" i="8"/>
  <c r="I7629" i="8"/>
  <c r="B7629" i="8" s="1"/>
  <c r="A7629" i="4"/>
  <c r="G7628" i="4"/>
  <c r="B7628" i="4" s="1"/>
  <c r="E3815" i="4"/>
  <c r="D3814" i="4"/>
  <c r="H2544" i="8" l="1"/>
  <c r="D2544" i="8"/>
  <c r="A7631" i="8"/>
  <c r="I7630" i="8"/>
  <c r="B7630" i="8" s="1"/>
  <c r="A7630" i="4"/>
  <c r="G7629" i="4"/>
  <c r="B7629" i="4" s="1"/>
  <c r="F3815" i="4"/>
  <c r="C3815" i="4"/>
  <c r="E2544" i="8" l="1"/>
  <c r="F2545" i="8"/>
  <c r="I7631" i="8"/>
  <c r="B7631" i="8" s="1"/>
  <c r="A7632" i="8"/>
  <c r="A7631" i="4"/>
  <c r="G7630" i="4"/>
  <c r="B7630" i="4" s="1"/>
  <c r="D3815" i="4"/>
  <c r="E3816" i="4"/>
  <c r="G2545" i="8" l="1"/>
  <c r="C2545" i="8"/>
  <c r="A7633" i="8"/>
  <c r="I7632" i="8"/>
  <c r="B7632" i="8" s="1"/>
  <c r="A7632" i="4"/>
  <c r="G7631" i="4"/>
  <c r="B7631" i="4" s="1"/>
  <c r="F3816" i="4"/>
  <c r="C3816" i="4"/>
  <c r="H2545" i="8" l="1"/>
  <c r="D2545" i="8"/>
  <c r="A7634" i="8"/>
  <c r="I7633" i="8"/>
  <c r="B7633" i="8" s="1"/>
  <c r="A7633" i="4"/>
  <c r="G7632" i="4"/>
  <c r="B7632" i="4" s="1"/>
  <c r="D3816" i="4"/>
  <c r="E3817" i="4"/>
  <c r="E2545" i="8" l="1"/>
  <c r="F2546" i="8"/>
  <c r="A7635" i="8"/>
  <c r="I7634" i="8"/>
  <c r="B7634" i="8" s="1"/>
  <c r="A7634" i="4"/>
  <c r="G7633" i="4"/>
  <c r="B7633" i="4" s="1"/>
  <c r="F3817" i="4"/>
  <c r="C3817" i="4"/>
  <c r="G2546" i="8" l="1"/>
  <c r="C2546" i="8"/>
  <c r="I7635" i="8"/>
  <c r="B7635" i="8" s="1"/>
  <c r="A7636" i="8"/>
  <c r="A7635" i="4"/>
  <c r="G7634" i="4"/>
  <c r="B7634" i="4" s="1"/>
  <c r="E3818" i="4"/>
  <c r="D3817" i="4"/>
  <c r="H2546" i="8" l="1"/>
  <c r="D2546" i="8"/>
  <c r="A7637" i="8"/>
  <c r="I7636" i="8"/>
  <c r="B7636" i="8" s="1"/>
  <c r="A7636" i="4"/>
  <c r="G7635" i="4"/>
  <c r="B7635" i="4" s="1"/>
  <c r="F3818" i="4"/>
  <c r="C3818" i="4"/>
  <c r="E2546" i="8" l="1"/>
  <c r="F2547" i="8"/>
  <c r="A7638" i="8"/>
  <c r="I7637" i="8"/>
  <c r="B7637" i="8" s="1"/>
  <c r="A7637" i="4"/>
  <c r="G7636" i="4"/>
  <c r="B7636" i="4" s="1"/>
  <c r="E3819" i="4"/>
  <c r="D3818" i="4"/>
  <c r="G2547" i="8" l="1"/>
  <c r="C2547" i="8"/>
  <c r="A7639" i="8"/>
  <c r="I7638" i="8"/>
  <c r="B7638" i="8" s="1"/>
  <c r="A7638" i="4"/>
  <c r="G7637" i="4"/>
  <c r="B7637" i="4" s="1"/>
  <c r="C3819" i="4"/>
  <c r="F3819" i="4"/>
  <c r="H2547" i="8" l="1"/>
  <c r="D2547" i="8"/>
  <c r="I7639" i="8"/>
  <c r="B7639" i="8" s="1"/>
  <c r="A7640" i="8"/>
  <c r="A7639" i="4"/>
  <c r="G7638" i="4"/>
  <c r="B7638" i="4" s="1"/>
  <c r="D3819" i="4"/>
  <c r="E3820" i="4"/>
  <c r="E2547" i="8" l="1"/>
  <c r="F2548" i="8"/>
  <c r="A7641" i="8"/>
  <c r="I7640" i="8"/>
  <c r="B7640" i="8" s="1"/>
  <c r="A7640" i="4"/>
  <c r="G7639" i="4"/>
  <c r="B7639" i="4" s="1"/>
  <c r="F3820" i="4"/>
  <c r="C3820" i="4"/>
  <c r="G2548" i="8" l="1"/>
  <c r="C2548" i="8"/>
  <c r="A7642" i="8"/>
  <c r="I7641" i="8"/>
  <c r="B7641" i="8" s="1"/>
  <c r="A7641" i="4"/>
  <c r="G7640" i="4"/>
  <c r="B7640" i="4" s="1"/>
  <c r="E3821" i="4"/>
  <c r="D3820" i="4"/>
  <c r="H2548" i="8" l="1"/>
  <c r="D2548" i="8"/>
  <c r="A7643" i="8"/>
  <c r="I7642" i="8"/>
  <c r="B7642" i="8" s="1"/>
  <c r="A7642" i="4"/>
  <c r="G7641" i="4"/>
  <c r="B7641" i="4" s="1"/>
  <c r="C3821" i="4"/>
  <c r="F3821" i="4"/>
  <c r="E2548" i="8" l="1"/>
  <c r="F2549" i="8"/>
  <c r="I7643" i="8"/>
  <c r="B7643" i="8" s="1"/>
  <c r="A7644" i="8"/>
  <c r="A7643" i="4"/>
  <c r="G7642" i="4"/>
  <c r="B7642" i="4" s="1"/>
  <c r="E3822" i="4"/>
  <c r="D3821" i="4"/>
  <c r="G2549" i="8" l="1"/>
  <c r="C2549" i="8"/>
  <c r="A7645" i="8"/>
  <c r="I7644" i="8"/>
  <c r="B7644" i="8" s="1"/>
  <c r="A7644" i="4"/>
  <c r="G7643" i="4"/>
  <c r="B7643" i="4" s="1"/>
  <c r="C3822" i="4"/>
  <c r="F3822" i="4"/>
  <c r="H2549" i="8" l="1"/>
  <c r="D2549" i="8"/>
  <c r="A7646" i="8"/>
  <c r="I7645" i="8"/>
  <c r="B7645" i="8" s="1"/>
  <c r="A7645" i="4"/>
  <c r="G7644" i="4"/>
  <c r="B7644" i="4" s="1"/>
  <c r="E3823" i="4"/>
  <c r="D3822" i="4"/>
  <c r="E2549" i="8" l="1"/>
  <c r="F2550" i="8"/>
  <c r="A7647" i="8"/>
  <c r="I7646" i="8"/>
  <c r="B7646" i="8" s="1"/>
  <c r="A7646" i="4"/>
  <c r="G7645" i="4"/>
  <c r="B7645" i="4" s="1"/>
  <c r="F3823" i="4"/>
  <c r="C3823" i="4"/>
  <c r="G2550" i="8" l="1"/>
  <c r="C2550" i="8"/>
  <c r="I7647" i="8"/>
  <c r="B7647" i="8" s="1"/>
  <c r="A7648" i="8"/>
  <c r="A7647" i="4"/>
  <c r="G7646" i="4"/>
  <c r="B7646" i="4" s="1"/>
  <c r="E3824" i="4"/>
  <c r="D3823" i="4"/>
  <c r="H2550" i="8" l="1"/>
  <c r="D2550" i="8"/>
  <c r="A7649" i="8"/>
  <c r="I7648" i="8"/>
  <c r="B7648" i="8" s="1"/>
  <c r="A7648" i="4"/>
  <c r="G7647" i="4"/>
  <c r="B7647" i="4" s="1"/>
  <c r="F3824" i="4"/>
  <c r="C3824" i="4"/>
  <c r="E2550" i="8" l="1"/>
  <c r="F2551" i="8"/>
  <c r="A7650" i="8"/>
  <c r="I7649" i="8"/>
  <c r="B7649" i="8" s="1"/>
  <c r="A7649" i="4"/>
  <c r="G7648" i="4"/>
  <c r="B7648" i="4" s="1"/>
  <c r="D3824" i="4"/>
  <c r="E3825" i="4"/>
  <c r="G2551" i="8" l="1"/>
  <c r="C2551" i="8"/>
  <c r="A7651" i="8"/>
  <c r="I7650" i="8"/>
  <c r="B7650" i="8" s="1"/>
  <c r="A7650" i="4"/>
  <c r="G7649" i="4"/>
  <c r="B7649" i="4" s="1"/>
  <c r="F3825" i="4"/>
  <c r="C3825" i="4"/>
  <c r="H2551" i="8" l="1"/>
  <c r="D2551" i="8"/>
  <c r="I7651" i="8"/>
  <c r="B7651" i="8" s="1"/>
  <c r="A7652" i="8"/>
  <c r="A7651" i="4"/>
  <c r="G7650" i="4"/>
  <c r="B7650" i="4" s="1"/>
  <c r="D3825" i="4"/>
  <c r="E3826" i="4"/>
  <c r="E2551" i="8" l="1"/>
  <c r="F2552" i="8"/>
  <c r="A7653" i="8"/>
  <c r="I7652" i="8"/>
  <c r="B7652" i="8" s="1"/>
  <c r="A7652" i="4"/>
  <c r="G7651" i="4"/>
  <c r="B7651" i="4" s="1"/>
  <c r="C3826" i="4"/>
  <c r="F3826" i="4"/>
  <c r="G2552" i="8" l="1"/>
  <c r="C2552" i="8"/>
  <c r="A7654" i="8"/>
  <c r="I7653" i="8"/>
  <c r="B7653" i="8" s="1"/>
  <c r="A7653" i="4"/>
  <c r="G7652" i="4"/>
  <c r="B7652" i="4" s="1"/>
  <c r="E3827" i="4"/>
  <c r="D3826" i="4"/>
  <c r="H2552" i="8" l="1"/>
  <c r="D2552" i="8"/>
  <c r="A7655" i="8"/>
  <c r="I7654" i="8"/>
  <c r="B7654" i="8" s="1"/>
  <c r="A7654" i="4"/>
  <c r="G7653" i="4"/>
  <c r="B7653" i="4" s="1"/>
  <c r="C3827" i="4"/>
  <c r="F3827" i="4"/>
  <c r="E2552" i="8" l="1"/>
  <c r="F2553" i="8"/>
  <c r="I7655" i="8"/>
  <c r="B7655" i="8" s="1"/>
  <c r="A7656" i="8"/>
  <c r="A7655" i="4"/>
  <c r="G7654" i="4"/>
  <c r="B7654" i="4" s="1"/>
  <c r="D3827" i="4"/>
  <c r="E3828" i="4"/>
  <c r="G2553" i="8" l="1"/>
  <c r="C2553" i="8"/>
  <c r="A7657" i="8"/>
  <c r="I7656" i="8"/>
  <c r="B7656" i="8" s="1"/>
  <c r="A7656" i="4"/>
  <c r="G7655" i="4"/>
  <c r="B7655" i="4" s="1"/>
  <c r="F3828" i="4"/>
  <c r="C3828" i="4"/>
  <c r="H2553" i="8" l="1"/>
  <c r="D2553" i="8"/>
  <c r="A7658" i="8"/>
  <c r="I7657" i="8"/>
  <c r="B7657" i="8" s="1"/>
  <c r="A7657" i="4"/>
  <c r="G7656" i="4"/>
  <c r="B7656" i="4" s="1"/>
  <c r="E3829" i="4"/>
  <c r="D3828" i="4"/>
  <c r="E2553" i="8" l="1"/>
  <c r="F2554" i="8"/>
  <c r="A7659" i="8"/>
  <c r="I7658" i="8"/>
  <c r="B7658" i="8" s="1"/>
  <c r="A7658" i="4"/>
  <c r="G7657" i="4"/>
  <c r="B7657" i="4" s="1"/>
  <c r="C3829" i="4"/>
  <c r="F3829" i="4"/>
  <c r="C2554" i="8" l="1"/>
  <c r="G2554" i="8"/>
  <c r="I7659" i="8"/>
  <c r="B7659" i="8" s="1"/>
  <c r="A7660" i="8"/>
  <c r="A7659" i="4"/>
  <c r="G7658" i="4"/>
  <c r="B7658" i="4" s="1"/>
  <c r="E3830" i="4"/>
  <c r="D3829" i="4"/>
  <c r="H2554" i="8" l="1"/>
  <c r="D2554" i="8"/>
  <c r="A7661" i="8"/>
  <c r="I7660" i="8"/>
  <c r="B7660" i="8" s="1"/>
  <c r="A7660" i="4"/>
  <c r="G7659" i="4"/>
  <c r="B7659" i="4" s="1"/>
  <c r="C3830" i="4"/>
  <c r="F3830" i="4"/>
  <c r="E2554" i="8" l="1"/>
  <c r="F2555" i="8"/>
  <c r="A7662" i="8"/>
  <c r="I7661" i="8"/>
  <c r="B7661" i="8" s="1"/>
  <c r="A7661" i="4"/>
  <c r="G7660" i="4"/>
  <c r="B7660" i="4" s="1"/>
  <c r="E3831" i="4"/>
  <c r="D3830" i="4"/>
  <c r="C2555" i="8" l="1"/>
  <c r="G2555" i="8"/>
  <c r="A7663" i="8"/>
  <c r="I7662" i="8"/>
  <c r="B7662" i="8" s="1"/>
  <c r="A7662" i="4"/>
  <c r="G7661" i="4"/>
  <c r="B7661" i="4" s="1"/>
  <c r="F3831" i="4"/>
  <c r="C3831" i="4"/>
  <c r="H2555" i="8" l="1"/>
  <c r="D2555" i="8"/>
  <c r="A7664" i="8"/>
  <c r="I7663" i="8"/>
  <c r="B7663" i="8" s="1"/>
  <c r="A7663" i="4"/>
  <c r="G7662" i="4"/>
  <c r="B7662" i="4" s="1"/>
  <c r="E3832" i="4"/>
  <c r="D3831" i="4"/>
  <c r="E2555" i="8" l="1"/>
  <c r="F2556" i="8"/>
  <c r="A7665" i="8"/>
  <c r="I7664" i="8"/>
  <c r="B7664" i="8" s="1"/>
  <c r="A7664" i="4"/>
  <c r="G7663" i="4"/>
  <c r="B7663" i="4" s="1"/>
  <c r="F3832" i="4"/>
  <c r="C3832" i="4"/>
  <c r="C2556" i="8" l="1"/>
  <c r="G2556" i="8"/>
  <c r="A7666" i="8"/>
  <c r="I7665" i="8"/>
  <c r="B7665" i="8" s="1"/>
  <c r="A7665" i="4"/>
  <c r="G7664" i="4"/>
  <c r="B7664" i="4" s="1"/>
  <c r="E3833" i="4"/>
  <c r="D3832" i="4"/>
  <c r="H2556" i="8" l="1"/>
  <c r="D2556" i="8"/>
  <c r="I7666" i="8"/>
  <c r="B7666" i="8" s="1"/>
  <c r="A7667" i="8"/>
  <c r="A7666" i="4"/>
  <c r="G7665" i="4"/>
  <c r="B7665" i="4" s="1"/>
  <c r="C3833" i="4"/>
  <c r="F3833" i="4"/>
  <c r="E2556" i="8" l="1"/>
  <c r="F2557" i="8"/>
  <c r="A7668" i="8"/>
  <c r="I7667" i="8"/>
  <c r="B7667" i="8" s="1"/>
  <c r="A7667" i="4"/>
  <c r="G7666" i="4"/>
  <c r="B7666" i="4" s="1"/>
  <c r="D3833" i="4"/>
  <c r="E3834" i="4"/>
  <c r="G2557" i="8" l="1"/>
  <c r="C2557" i="8"/>
  <c r="A7669" i="8"/>
  <c r="I7668" i="8"/>
  <c r="B7668" i="8" s="1"/>
  <c r="A7668" i="4"/>
  <c r="G7667" i="4"/>
  <c r="B7667" i="4" s="1"/>
  <c r="F3834" i="4"/>
  <c r="C3834" i="4"/>
  <c r="H2557" i="8" l="1"/>
  <c r="D2557" i="8"/>
  <c r="A7670" i="8"/>
  <c r="I7669" i="8"/>
  <c r="B7669" i="8" s="1"/>
  <c r="A7669" i="4"/>
  <c r="G7668" i="4"/>
  <c r="B7668" i="4" s="1"/>
  <c r="E3835" i="4"/>
  <c r="D3834" i="4"/>
  <c r="E2557" i="8" l="1"/>
  <c r="F2558" i="8"/>
  <c r="I7670" i="8"/>
  <c r="B7670" i="8" s="1"/>
  <c r="A7671" i="8"/>
  <c r="A7670" i="4"/>
  <c r="G7669" i="4"/>
  <c r="B7669" i="4" s="1"/>
  <c r="C3835" i="4"/>
  <c r="F3835" i="4"/>
  <c r="G2558" i="8" l="1"/>
  <c r="C2558" i="8"/>
  <c r="A7672" i="8"/>
  <c r="I7671" i="8"/>
  <c r="B7671" i="8" s="1"/>
  <c r="A7671" i="4"/>
  <c r="G7670" i="4"/>
  <c r="B7670" i="4" s="1"/>
  <c r="E3836" i="4"/>
  <c r="D3835" i="4"/>
  <c r="H2558" i="8" l="1"/>
  <c r="D2558" i="8"/>
  <c r="A7673" i="8"/>
  <c r="I7672" i="8"/>
  <c r="B7672" i="8" s="1"/>
  <c r="A7672" i="4"/>
  <c r="G7671" i="4"/>
  <c r="B7671" i="4" s="1"/>
  <c r="C3836" i="4"/>
  <c r="F3836" i="4"/>
  <c r="E2558" i="8" l="1"/>
  <c r="F2559" i="8"/>
  <c r="I7673" i="8"/>
  <c r="B7673" i="8" s="1"/>
  <c r="A7674" i="8"/>
  <c r="A7673" i="4"/>
  <c r="G7672" i="4"/>
  <c r="B7672" i="4" s="1"/>
  <c r="E3837" i="4"/>
  <c r="D3836" i="4"/>
  <c r="G2559" i="8" l="1"/>
  <c r="C2559" i="8"/>
  <c r="I7674" i="8"/>
  <c r="B7674" i="8" s="1"/>
  <c r="A7675" i="8"/>
  <c r="A7674" i="4"/>
  <c r="G7673" i="4"/>
  <c r="B7673" i="4" s="1"/>
  <c r="F3837" i="4"/>
  <c r="C3837" i="4"/>
  <c r="H2559" i="8" l="1"/>
  <c r="D2559" i="8"/>
  <c r="A7676" i="8"/>
  <c r="I7675" i="8"/>
  <c r="B7675" i="8" s="1"/>
  <c r="A7675" i="4"/>
  <c r="G7674" i="4"/>
  <c r="B7674" i="4" s="1"/>
  <c r="E3838" i="4"/>
  <c r="D3837" i="4"/>
  <c r="E2559" i="8" l="1"/>
  <c r="F2560" i="8"/>
  <c r="I7676" i="8"/>
  <c r="B7676" i="8" s="1"/>
  <c r="A7677" i="8"/>
  <c r="A7676" i="4"/>
  <c r="G7675" i="4"/>
  <c r="B7675" i="4" s="1"/>
  <c r="F3838" i="4"/>
  <c r="C3838" i="4"/>
  <c r="G2560" i="8" l="1"/>
  <c r="C2560" i="8"/>
  <c r="A7678" i="8"/>
  <c r="I7677" i="8"/>
  <c r="B7677" i="8" s="1"/>
  <c r="A7677" i="4"/>
  <c r="G7676" i="4"/>
  <c r="B7676" i="4" s="1"/>
  <c r="D3838" i="4"/>
  <c r="E3839" i="4"/>
  <c r="H2560" i="8" l="1"/>
  <c r="D2560" i="8"/>
  <c r="I7678" i="8"/>
  <c r="B7678" i="8" s="1"/>
  <c r="A7679" i="8"/>
  <c r="A7678" i="4"/>
  <c r="G7677" i="4"/>
  <c r="B7677" i="4" s="1"/>
  <c r="F3839" i="4"/>
  <c r="C3839" i="4"/>
  <c r="E2560" i="8" l="1"/>
  <c r="F2561" i="8"/>
  <c r="A7680" i="8"/>
  <c r="I7679" i="8"/>
  <c r="B7679" i="8" s="1"/>
  <c r="A7679" i="4"/>
  <c r="G7678" i="4"/>
  <c r="B7678" i="4" s="1"/>
  <c r="D3839" i="4"/>
  <c r="E3840" i="4"/>
  <c r="G2561" i="8" l="1"/>
  <c r="C2561" i="8"/>
  <c r="A7681" i="8"/>
  <c r="I7680" i="8"/>
  <c r="B7680" i="8" s="1"/>
  <c r="A7680" i="4"/>
  <c r="G7679" i="4"/>
  <c r="B7679" i="4" s="1"/>
  <c r="C3840" i="4"/>
  <c r="F3840" i="4"/>
  <c r="H2561" i="8" l="1"/>
  <c r="D2561" i="8"/>
  <c r="A7682" i="8"/>
  <c r="I7681" i="8"/>
  <c r="B7681" i="8" s="1"/>
  <c r="A7681" i="4"/>
  <c r="G7680" i="4"/>
  <c r="B7680" i="4" s="1"/>
  <c r="E3841" i="4"/>
  <c r="D3840" i="4"/>
  <c r="E2561" i="8" l="1"/>
  <c r="F2562" i="8"/>
  <c r="I7682" i="8"/>
  <c r="B7682" i="8" s="1"/>
  <c r="A7683" i="8"/>
  <c r="A7682" i="4"/>
  <c r="G7681" i="4"/>
  <c r="B7681" i="4" s="1"/>
  <c r="C3841" i="4"/>
  <c r="F3841" i="4"/>
  <c r="C2562" i="8" l="1"/>
  <c r="G2562" i="8"/>
  <c r="A7684" i="8"/>
  <c r="I7683" i="8"/>
  <c r="B7683" i="8" s="1"/>
  <c r="A7683" i="4"/>
  <c r="G7682" i="4"/>
  <c r="B7682" i="4" s="1"/>
  <c r="D3841" i="4"/>
  <c r="E3842" i="4"/>
  <c r="H2562" i="8" l="1"/>
  <c r="D2562" i="8"/>
  <c r="A7685" i="8"/>
  <c r="I7684" i="8"/>
  <c r="B7684" i="8" s="1"/>
  <c r="A7684" i="4"/>
  <c r="G7683" i="4"/>
  <c r="B7683" i="4" s="1"/>
  <c r="F3842" i="4"/>
  <c r="C3842" i="4"/>
  <c r="E2562" i="8" l="1"/>
  <c r="F2563" i="8"/>
  <c r="A7686" i="8"/>
  <c r="I7685" i="8"/>
  <c r="B7685" i="8" s="1"/>
  <c r="A7685" i="4"/>
  <c r="G7684" i="4"/>
  <c r="B7684" i="4" s="1"/>
  <c r="D3842" i="4"/>
  <c r="E3843" i="4"/>
  <c r="G2563" i="8" l="1"/>
  <c r="C2563" i="8"/>
  <c r="I7686" i="8"/>
  <c r="B7686" i="8" s="1"/>
  <c r="A7687" i="8"/>
  <c r="A7686" i="4"/>
  <c r="G7685" i="4"/>
  <c r="B7685" i="4" s="1"/>
  <c r="C3843" i="4"/>
  <c r="F3843" i="4"/>
  <c r="H2563" i="8" l="1"/>
  <c r="D2563" i="8"/>
  <c r="A7688" i="8"/>
  <c r="I7687" i="8"/>
  <c r="B7687" i="8" s="1"/>
  <c r="A7687" i="4"/>
  <c r="G7686" i="4"/>
  <c r="B7686" i="4" s="1"/>
  <c r="E3844" i="4"/>
  <c r="D3843" i="4"/>
  <c r="E2563" i="8" l="1"/>
  <c r="F2564" i="8"/>
  <c r="A7689" i="8"/>
  <c r="I7688" i="8"/>
  <c r="B7688" i="8" s="1"/>
  <c r="A7688" i="4"/>
  <c r="G7687" i="4"/>
  <c r="B7687" i="4" s="1"/>
  <c r="F3844" i="4"/>
  <c r="C3844" i="4"/>
  <c r="C2564" i="8" l="1"/>
  <c r="G2564" i="8"/>
  <c r="I7689" i="8"/>
  <c r="B7689" i="8" s="1"/>
  <c r="A7690" i="8"/>
  <c r="A7689" i="4"/>
  <c r="G7688" i="4"/>
  <c r="B7688" i="4" s="1"/>
  <c r="D3844" i="4"/>
  <c r="E3845" i="4"/>
  <c r="H2564" i="8" l="1"/>
  <c r="D2564" i="8"/>
  <c r="I7690" i="8"/>
  <c r="B7690" i="8" s="1"/>
  <c r="A7691" i="8"/>
  <c r="A7690" i="4"/>
  <c r="G7689" i="4"/>
  <c r="B7689" i="4" s="1"/>
  <c r="F3845" i="4"/>
  <c r="C3845" i="4"/>
  <c r="E2564" i="8" l="1"/>
  <c r="F2565" i="8"/>
  <c r="A7692" i="8"/>
  <c r="I7691" i="8"/>
  <c r="B7691" i="8" s="1"/>
  <c r="A7691" i="4"/>
  <c r="G7690" i="4"/>
  <c r="B7690" i="4" s="1"/>
  <c r="E3846" i="4"/>
  <c r="D3845" i="4"/>
  <c r="C2565" i="8" l="1"/>
  <c r="G2565" i="8"/>
  <c r="I7692" i="8"/>
  <c r="B7692" i="8" s="1"/>
  <c r="A7693" i="8"/>
  <c r="A7692" i="4"/>
  <c r="G7691" i="4"/>
  <c r="B7691" i="4" s="1"/>
  <c r="F3846" i="4"/>
  <c r="C3846" i="4"/>
  <c r="H2565" i="8" l="1"/>
  <c r="D2565" i="8"/>
  <c r="A7694" i="8"/>
  <c r="I7693" i="8"/>
  <c r="B7693" i="8" s="1"/>
  <c r="A7693" i="4"/>
  <c r="G7692" i="4"/>
  <c r="B7692" i="4" s="1"/>
  <c r="E3847" i="4"/>
  <c r="D3846" i="4"/>
  <c r="E2565" i="8" l="1"/>
  <c r="F2566" i="8"/>
  <c r="I7694" i="8"/>
  <c r="B7694" i="8" s="1"/>
  <c r="A7695" i="8"/>
  <c r="A7694" i="4"/>
  <c r="G7693" i="4"/>
  <c r="B7693" i="4" s="1"/>
  <c r="C3847" i="4"/>
  <c r="F3847" i="4"/>
  <c r="C2566" i="8" l="1"/>
  <c r="G2566" i="8"/>
  <c r="A7696" i="8"/>
  <c r="I7695" i="8"/>
  <c r="B7695" i="8" s="1"/>
  <c r="A7695" i="4"/>
  <c r="G7694" i="4"/>
  <c r="B7694" i="4" s="1"/>
  <c r="E3848" i="4"/>
  <c r="D3847" i="4"/>
  <c r="H2566" i="8" l="1"/>
  <c r="D2566" i="8"/>
  <c r="A7697" i="8"/>
  <c r="I7696" i="8"/>
  <c r="B7696" i="8" s="1"/>
  <c r="A7696" i="4"/>
  <c r="G7695" i="4"/>
  <c r="B7695" i="4" s="1"/>
  <c r="F3848" i="4"/>
  <c r="C3848" i="4"/>
  <c r="E2566" i="8" l="1"/>
  <c r="F2567" i="8"/>
  <c r="A7698" i="8"/>
  <c r="I7697" i="8"/>
  <c r="B7697" i="8" s="1"/>
  <c r="A7697" i="4"/>
  <c r="G7696" i="4"/>
  <c r="B7696" i="4" s="1"/>
  <c r="E3849" i="4"/>
  <c r="D3848" i="4"/>
  <c r="G2567" i="8" l="1"/>
  <c r="C2567" i="8"/>
  <c r="I7698" i="8"/>
  <c r="B7698" i="8" s="1"/>
  <c r="A7699" i="8"/>
  <c r="A7698" i="4"/>
  <c r="G7697" i="4"/>
  <c r="B7697" i="4" s="1"/>
  <c r="F3849" i="4"/>
  <c r="C3849" i="4"/>
  <c r="H2567" i="8" l="1"/>
  <c r="D2567" i="8"/>
  <c r="A7700" i="8"/>
  <c r="I7699" i="8"/>
  <c r="B7699" i="8" s="1"/>
  <c r="A7699" i="4"/>
  <c r="G7698" i="4"/>
  <c r="B7698" i="4" s="1"/>
  <c r="E3850" i="4"/>
  <c r="D3849" i="4"/>
  <c r="E2567" i="8" l="1"/>
  <c r="F2568" i="8"/>
  <c r="A7701" i="8"/>
  <c r="I7700" i="8"/>
  <c r="B7700" i="8" s="1"/>
  <c r="A7700" i="4"/>
  <c r="G7699" i="4"/>
  <c r="B7699" i="4" s="1"/>
  <c r="C3850" i="4"/>
  <c r="F3850" i="4"/>
  <c r="G2568" i="8" l="1"/>
  <c r="C2568" i="8"/>
  <c r="A7702" i="8"/>
  <c r="I7701" i="8"/>
  <c r="B7701" i="8" s="1"/>
  <c r="A7701" i="4"/>
  <c r="G7700" i="4"/>
  <c r="B7700" i="4" s="1"/>
  <c r="D3850" i="4"/>
  <c r="E3851" i="4"/>
  <c r="H2568" i="8" l="1"/>
  <c r="D2568" i="8"/>
  <c r="I7702" i="8"/>
  <c r="B7702" i="8" s="1"/>
  <c r="A7703" i="8"/>
  <c r="A7702" i="4"/>
  <c r="G7701" i="4"/>
  <c r="B7701" i="4" s="1"/>
  <c r="F3851" i="4"/>
  <c r="C3851" i="4"/>
  <c r="E2568" i="8" l="1"/>
  <c r="F2569" i="8"/>
  <c r="A7704" i="8"/>
  <c r="I7703" i="8"/>
  <c r="B7703" i="8" s="1"/>
  <c r="A7703" i="4"/>
  <c r="G7702" i="4"/>
  <c r="B7702" i="4" s="1"/>
  <c r="E3852" i="4"/>
  <c r="D3851" i="4"/>
  <c r="C2569" i="8" l="1"/>
  <c r="G2569" i="8"/>
  <c r="A7705" i="8"/>
  <c r="I7704" i="8"/>
  <c r="B7704" i="8" s="1"/>
  <c r="A7704" i="4"/>
  <c r="G7703" i="4"/>
  <c r="B7703" i="4" s="1"/>
  <c r="C3852" i="4"/>
  <c r="F3852" i="4"/>
  <c r="H2569" i="8" l="1"/>
  <c r="D2569" i="8"/>
  <c r="I7705" i="8"/>
  <c r="B7705" i="8" s="1"/>
  <c r="A7706" i="8"/>
  <c r="A7705" i="4"/>
  <c r="G7704" i="4"/>
  <c r="B7704" i="4" s="1"/>
  <c r="E3853" i="4"/>
  <c r="D3852" i="4"/>
  <c r="E2569" i="8" l="1"/>
  <c r="F2570" i="8"/>
  <c r="I7706" i="8"/>
  <c r="B7706" i="8" s="1"/>
  <c r="A7707" i="8"/>
  <c r="A7706" i="4"/>
  <c r="G7705" i="4"/>
  <c r="B7705" i="4" s="1"/>
  <c r="F3853" i="4"/>
  <c r="C3853" i="4"/>
  <c r="C2570" i="8" l="1"/>
  <c r="G2570" i="8"/>
  <c r="I7707" i="8"/>
  <c r="B7707" i="8" s="1"/>
  <c r="A7708" i="8"/>
  <c r="A7707" i="4"/>
  <c r="G7706" i="4"/>
  <c r="B7706" i="4" s="1"/>
  <c r="D3853" i="4"/>
  <c r="E3854" i="4"/>
  <c r="H2570" i="8" l="1"/>
  <c r="D2570" i="8"/>
  <c r="A7709" i="8"/>
  <c r="I7708" i="8"/>
  <c r="B7708" i="8" s="1"/>
  <c r="A7708" i="4"/>
  <c r="G7707" i="4"/>
  <c r="B7707" i="4" s="1"/>
  <c r="C3854" i="4"/>
  <c r="F3854" i="4"/>
  <c r="E2570" i="8" l="1"/>
  <c r="F2571" i="8"/>
  <c r="I7709" i="8"/>
  <c r="B7709" i="8" s="1"/>
  <c r="A7710" i="8"/>
  <c r="A7709" i="4"/>
  <c r="G7708" i="4"/>
  <c r="B7708" i="4" s="1"/>
  <c r="D3854" i="4"/>
  <c r="E3855" i="4"/>
  <c r="C2571" i="8" l="1"/>
  <c r="G2571" i="8"/>
  <c r="I7710" i="8"/>
  <c r="B7710" i="8" s="1"/>
  <c r="A7711" i="8"/>
  <c r="A7710" i="4"/>
  <c r="G7709" i="4"/>
  <c r="B7709" i="4" s="1"/>
  <c r="F3855" i="4"/>
  <c r="C3855" i="4"/>
  <c r="H2571" i="8" l="1"/>
  <c r="D2571" i="8"/>
  <c r="I7711" i="8"/>
  <c r="B7711" i="8" s="1"/>
  <c r="A7712" i="8"/>
  <c r="A7711" i="4"/>
  <c r="G7710" i="4"/>
  <c r="B7710" i="4" s="1"/>
  <c r="D3855" i="4"/>
  <c r="E3856" i="4"/>
  <c r="E2571" i="8" l="1"/>
  <c r="F2572" i="8"/>
  <c r="A7713" i="8"/>
  <c r="I7712" i="8"/>
  <c r="B7712" i="8" s="1"/>
  <c r="A7712" i="4"/>
  <c r="G7711" i="4"/>
  <c r="B7711" i="4" s="1"/>
  <c r="C3856" i="4"/>
  <c r="F3856" i="4"/>
  <c r="G2572" i="8" l="1"/>
  <c r="C2572" i="8"/>
  <c r="A7714" i="8"/>
  <c r="I7713" i="8"/>
  <c r="B7713" i="8" s="1"/>
  <c r="A7713" i="4"/>
  <c r="G7712" i="4"/>
  <c r="B7712" i="4" s="1"/>
  <c r="E3857" i="4"/>
  <c r="D3856" i="4"/>
  <c r="H2572" i="8" l="1"/>
  <c r="D2572" i="8"/>
  <c r="I7714" i="8"/>
  <c r="B7714" i="8" s="1"/>
  <c r="A7715" i="8"/>
  <c r="A7714" i="4"/>
  <c r="G7713" i="4"/>
  <c r="B7713" i="4" s="1"/>
  <c r="F3857" i="4"/>
  <c r="C3857" i="4"/>
  <c r="E2572" i="8" l="1"/>
  <c r="F2573" i="8"/>
  <c r="I7715" i="8"/>
  <c r="B7715" i="8" s="1"/>
  <c r="A7716" i="8"/>
  <c r="A7715" i="4"/>
  <c r="G7714" i="4"/>
  <c r="B7714" i="4" s="1"/>
  <c r="D3857" i="4"/>
  <c r="E3858" i="4"/>
  <c r="C2573" i="8" l="1"/>
  <c r="G2573" i="8"/>
  <c r="A7717" i="8"/>
  <c r="I7716" i="8"/>
  <c r="B7716" i="8" s="1"/>
  <c r="A7716" i="4"/>
  <c r="G7715" i="4"/>
  <c r="B7715" i="4" s="1"/>
  <c r="F3858" i="4"/>
  <c r="C3858" i="4"/>
  <c r="H2573" i="8" l="1"/>
  <c r="D2573" i="8"/>
  <c r="I7717" i="8"/>
  <c r="B7717" i="8" s="1"/>
  <c r="A7718" i="8"/>
  <c r="A7717" i="4"/>
  <c r="G7716" i="4"/>
  <c r="B7716" i="4" s="1"/>
  <c r="D3858" i="4"/>
  <c r="E3859" i="4"/>
  <c r="E2573" i="8" l="1"/>
  <c r="F2574" i="8"/>
  <c r="I7718" i="8"/>
  <c r="B7718" i="8" s="1"/>
  <c r="A7719" i="8"/>
  <c r="A7718" i="4"/>
  <c r="G7717" i="4"/>
  <c r="B7717" i="4" s="1"/>
  <c r="F3859" i="4"/>
  <c r="C3859" i="4"/>
  <c r="G2574" i="8" l="1"/>
  <c r="C2574" i="8"/>
  <c r="I7719" i="8"/>
  <c r="B7719" i="8" s="1"/>
  <c r="A7720" i="8"/>
  <c r="A7719" i="4"/>
  <c r="G7718" i="4"/>
  <c r="B7718" i="4" s="1"/>
  <c r="E3860" i="4"/>
  <c r="D3859" i="4"/>
  <c r="H2574" i="8" l="1"/>
  <c r="D2574" i="8"/>
  <c r="A7721" i="8"/>
  <c r="I7720" i="8"/>
  <c r="B7720" i="8" s="1"/>
  <c r="A7720" i="4"/>
  <c r="G7719" i="4"/>
  <c r="B7719" i="4" s="1"/>
  <c r="F3860" i="4"/>
  <c r="C3860" i="4"/>
  <c r="E2574" i="8" l="1"/>
  <c r="F2575" i="8"/>
  <c r="A7722" i="8"/>
  <c r="I7721" i="8"/>
  <c r="B7721" i="8" s="1"/>
  <c r="A7721" i="4"/>
  <c r="G7720" i="4"/>
  <c r="B7720" i="4" s="1"/>
  <c r="E3861" i="4"/>
  <c r="D3860" i="4"/>
  <c r="C2575" i="8" l="1"/>
  <c r="G2575" i="8"/>
  <c r="I7722" i="8"/>
  <c r="B7722" i="8" s="1"/>
  <c r="A7723" i="8"/>
  <c r="A7722" i="4"/>
  <c r="G7721" i="4"/>
  <c r="B7721" i="4" s="1"/>
  <c r="C3861" i="4"/>
  <c r="F3861" i="4"/>
  <c r="H2575" i="8" l="1"/>
  <c r="D2575" i="8"/>
  <c r="I7723" i="8"/>
  <c r="B7723" i="8" s="1"/>
  <c r="A7724" i="8"/>
  <c r="A7723" i="4"/>
  <c r="G7722" i="4"/>
  <c r="B7722" i="4" s="1"/>
  <c r="D3861" i="4"/>
  <c r="E3862" i="4"/>
  <c r="E2575" i="8" l="1"/>
  <c r="F2576" i="8"/>
  <c r="A7725" i="8"/>
  <c r="I7724" i="8"/>
  <c r="B7724" i="8" s="1"/>
  <c r="A7724" i="4"/>
  <c r="G7723" i="4"/>
  <c r="B7723" i="4" s="1"/>
  <c r="C3862" i="4"/>
  <c r="F3862" i="4"/>
  <c r="C2576" i="8" l="1"/>
  <c r="G2576" i="8"/>
  <c r="I7725" i="8"/>
  <c r="B7725" i="8" s="1"/>
  <c r="A7726" i="8"/>
  <c r="A7725" i="4"/>
  <c r="G7724" i="4"/>
  <c r="B7724" i="4" s="1"/>
  <c r="E3863" i="4"/>
  <c r="D3862" i="4"/>
  <c r="H2576" i="8" l="1"/>
  <c r="D2576" i="8"/>
  <c r="I7726" i="8"/>
  <c r="B7726" i="8" s="1"/>
  <c r="A7727" i="8"/>
  <c r="A7726" i="4"/>
  <c r="G7725" i="4"/>
  <c r="B7725" i="4" s="1"/>
  <c r="C3863" i="4"/>
  <c r="F3863" i="4"/>
  <c r="E2576" i="8" l="1"/>
  <c r="F2577" i="8"/>
  <c r="I7727" i="8"/>
  <c r="B7727" i="8" s="1"/>
  <c r="A7728" i="8"/>
  <c r="A7727" i="4"/>
  <c r="G7726" i="4"/>
  <c r="B7726" i="4" s="1"/>
  <c r="D3863" i="4"/>
  <c r="E3864" i="4"/>
  <c r="G2577" i="8" l="1"/>
  <c r="C2577" i="8"/>
  <c r="A7729" i="8"/>
  <c r="I7728" i="8"/>
  <c r="B7728" i="8" s="1"/>
  <c r="A7728" i="4"/>
  <c r="G7727" i="4"/>
  <c r="B7727" i="4" s="1"/>
  <c r="F3864" i="4"/>
  <c r="C3864" i="4"/>
  <c r="H2577" i="8" l="1"/>
  <c r="D2577" i="8"/>
  <c r="A7730" i="8"/>
  <c r="I7729" i="8"/>
  <c r="B7729" i="8" s="1"/>
  <c r="A7729" i="4"/>
  <c r="G7728" i="4"/>
  <c r="B7728" i="4" s="1"/>
  <c r="E3865" i="4"/>
  <c r="D3864" i="4"/>
  <c r="E2577" i="8" l="1"/>
  <c r="F2578" i="8"/>
  <c r="I7730" i="8"/>
  <c r="B7730" i="8" s="1"/>
  <c r="A7731" i="8"/>
  <c r="A7730" i="4"/>
  <c r="G7729" i="4"/>
  <c r="B7729" i="4" s="1"/>
  <c r="C3865" i="4"/>
  <c r="F3865" i="4"/>
  <c r="G2578" i="8" l="1"/>
  <c r="C2578" i="8"/>
  <c r="I7731" i="8"/>
  <c r="B7731" i="8" s="1"/>
  <c r="A7732" i="8"/>
  <c r="A7731" i="4"/>
  <c r="G7730" i="4"/>
  <c r="B7730" i="4" s="1"/>
  <c r="E3866" i="4"/>
  <c r="D3865" i="4"/>
  <c r="H2578" i="8" l="1"/>
  <c r="D2578" i="8"/>
  <c r="A7733" i="8"/>
  <c r="I7732" i="8"/>
  <c r="B7732" i="8" s="1"/>
  <c r="A7732" i="4"/>
  <c r="G7731" i="4"/>
  <c r="B7731" i="4" s="1"/>
  <c r="C3866" i="4"/>
  <c r="F3866" i="4"/>
  <c r="E2578" i="8" l="1"/>
  <c r="F2579" i="8"/>
  <c r="I7733" i="8"/>
  <c r="B7733" i="8" s="1"/>
  <c r="A7734" i="8"/>
  <c r="A7733" i="4"/>
  <c r="G7732" i="4"/>
  <c r="B7732" i="4" s="1"/>
  <c r="E3867" i="4"/>
  <c r="D3866" i="4"/>
  <c r="G2579" i="8" l="1"/>
  <c r="C2579" i="8"/>
  <c r="I7734" i="8"/>
  <c r="B7734" i="8" s="1"/>
  <c r="A7735" i="8"/>
  <c r="A7734" i="4"/>
  <c r="G7733" i="4"/>
  <c r="B7733" i="4" s="1"/>
  <c r="F3867" i="4"/>
  <c r="C3867" i="4"/>
  <c r="H2579" i="8" l="1"/>
  <c r="D2579" i="8"/>
  <c r="I7735" i="8"/>
  <c r="B7735" i="8" s="1"/>
  <c r="A7736" i="8"/>
  <c r="A7735" i="4"/>
  <c r="G7734" i="4"/>
  <c r="B7734" i="4" s="1"/>
  <c r="E3868" i="4"/>
  <c r="D3867" i="4"/>
  <c r="E2579" i="8" l="1"/>
  <c r="F2580" i="8"/>
  <c r="A7737" i="8"/>
  <c r="I7736" i="8"/>
  <c r="B7736" i="8" s="1"/>
  <c r="A7736" i="4"/>
  <c r="G7735" i="4"/>
  <c r="B7735" i="4" s="1"/>
  <c r="F3868" i="4"/>
  <c r="C3868" i="4"/>
  <c r="G2580" i="8" l="1"/>
  <c r="C2580" i="8"/>
  <c r="A7738" i="8"/>
  <c r="I7737" i="8"/>
  <c r="B7737" i="8" s="1"/>
  <c r="A7737" i="4"/>
  <c r="G7736" i="4"/>
  <c r="B7736" i="4" s="1"/>
  <c r="D3868" i="4"/>
  <c r="E3869" i="4"/>
  <c r="H2580" i="8" l="1"/>
  <c r="D2580" i="8"/>
  <c r="I7738" i="8"/>
  <c r="B7738" i="8" s="1"/>
  <c r="A7739" i="8"/>
  <c r="A7738" i="4"/>
  <c r="G7737" i="4"/>
  <c r="B7737" i="4" s="1"/>
  <c r="C3869" i="4"/>
  <c r="F3869" i="4"/>
  <c r="E2580" i="8" l="1"/>
  <c r="F2581" i="8"/>
  <c r="I7739" i="8"/>
  <c r="B7739" i="8" s="1"/>
  <c r="A7740" i="8"/>
  <c r="A7739" i="4"/>
  <c r="G7738" i="4"/>
  <c r="B7738" i="4" s="1"/>
  <c r="E3870" i="4"/>
  <c r="D3869" i="4"/>
  <c r="C2581" i="8" l="1"/>
  <c r="G2581" i="8"/>
  <c r="A7741" i="8"/>
  <c r="I7740" i="8"/>
  <c r="B7740" i="8" s="1"/>
  <c r="A7740" i="4"/>
  <c r="G7739" i="4"/>
  <c r="B7739" i="4" s="1"/>
  <c r="F3870" i="4"/>
  <c r="C3870" i="4"/>
  <c r="H2581" i="8" l="1"/>
  <c r="D2581" i="8"/>
  <c r="I7741" i="8"/>
  <c r="B7741" i="8" s="1"/>
  <c r="A7742" i="8"/>
  <c r="A7741" i="4"/>
  <c r="G7740" i="4"/>
  <c r="B7740" i="4" s="1"/>
  <c r="D3870" i="4"/>
  <c r="E3871" i="4"/>
  <c r="E2581" i="8" l="1"/>
  <c r="F2582" i="8"/>
  <c r="I7742" i="8"/>
  <c r="B7742" i="8" s="1"/>
  <c r="A7743" i="8"/>
  <c r="A7742" i="4"/>
  <c r="G7741" i="4"/>
  <c r="B7741" i="4" s="1"/>
  <c r="F3871" i="4"/>
  <c r="C3871" i="4"/>
  <c r="G2582" i="8" l="1"/>
  <c r="C2582" i="8"/>
  <c r="I7743" i="8"/>
  <c r="B7743" i="8" s="1"/>
  <c r="A7744" i="8"/>
  <c r="A7743" i="4"/>
  <c r="G7742" i="4"/>
  <c r="B7742" i="4" s="1"/>
  <c r="D3871" i="4"/>
  <c r="E3872" i="4"/>
  <c r="H2582" i="8" l="1"/>
  <c r="D2582" i="8"/>
  <c r="A7745" i="8"/>
  <c r="I7744" i="8"/>
  <c r="B7744" i="8" s="1"/>
  <c r="A7744" i="4"/>
  <c r="G7743" i="4"/>
  <c r="B7743" i="4" s="1"/>
  <c r="C3872" i="4"/>
  <c r="F3872" i="4"/>
  <c r="E2582" i="8" l="1"/>
  <c r="F2583" i="8"/>
  <c r="A7746" i="8"/>
  <c r="I7745" i="8"/>
  <c r="B7745" i="8" s="1"/>
  <c r="A7745" i="4"/>
  <c r="G7744" i="4"/>
  <c r="B7744" i="4" s="1"/>
  <c r="E3873" i="4"/>
  <c r="D3872" i="4"/>
  <c r="C2583" i="8" l="1"/>
  <c r="G2583" i="8"/>
  <c r="I7746" i="8"/>
  <c r="B7746" i="8" s="1"/>
  <c r="A7747" i="8"/>
  <c r="A7746" i="4"/>
  <c r="G7745" i="4"/>
  <c r="B7745" i="4" s="1"/>
  <c r="F3873" i="4"/>
  <c r="C3873" i="4"/>
  <c r="H2583" i="8" l="1"/>
  <c r="D2583" i="8"/>
  <c r="I7747" i="8"/>
  <c r="B7747" i="8" s="1"/>
  <c r="A7748" i="8"/>
  <c r="A7747" i="4"/>
  <c r="G7746" i="4"/>
  <c r="B7746" i="4" s="1"/>
  <c r="D3873" i="4"/>
  <c r="E3874" i="4"/>
  <c r="E2583" i="8" l="1"/>
  <c r="F2584" i="8"/>
  <c r="A7749" i="8"/>
  <c r="I7748" i="8"/>
  <c r="B7748" i="8" s="1"/>
  <c r="A7748" i="4"/>
  <c r="G7747" i="4"/>
  <c r="B7747" i="4" s="1"/>
  <c r="F3874" i="4"/>
  <c r="C3874" i="4"/>
  <c r="C2584" i="8" l="1"/>
  <c r="G2584" i="8"/>
  <c r="I7749" i="8"/>
  <c r="B7749" i="8" s="1"/>
  <c r="A7750" i="8"/>
  <c r="A7749" i="4"/>
  <c r="G7748" i="4"/>
  <c r="B7748" i="4" s="1"/>
  <c r="D3874" i="4"/>
  <c r="E3875" i="4"/>
  <c r="H2584" i="8" l="1"/>
  <c r="D2584" i="8"/>
  <c r="I7750" i="8"/>
  <c r="B7750" i="8" s="1"/>
  <c r="A7751" i="8"/>
  <c r="A7750" i="4"/>
  <c r="G7749" i="4"/>
  <c r="B7749" i="4" s="1"/>
  <c r="C3875" i="4"/>
  <c r="F3875" i="4"/>
  <c r="E2584" i="8" l="1"/>
  <c r="F2585" i="8"/>
  <c r="I7751" i="8"/>
  <c r="B7751" i="8" s="1"/>
  <c r="A7752" i="8"/>
  <c r="A7751" i="4"/>
  <c r="G7750" i="4"/>
  <c r="B7750" i="4" s="1"/>
  <c r="E3876" i="4"/>
  <c r="D3875" i="4"/>
  <c r="G2585" i="8" l="1"/>
  <c r="C2585" i="8"/>
  <c r="A7753" i="8"/>
  <c r="I7752" i="8"/>
  <c r="B7752" i="8" s="1"/>
  <c r="A7752" i="4"/>
  <c r="G7751" i="4"/>
  <c r="B7751" i="4" s="1"/>
  <c r="F3876" i="4"/>
  <c r="C3876" i="4"/>
  <c r="H2585" i="8" l="1"/>
  <c r="D2585" i="8"/>
  <c r="A7754" i="8"/>
  <c r="I7753" i="8"/>
  <c r="B7753" i="8" s="1"/>
  <c r="A7753" i="4"/>
  <c r="G7752" i="4"/>
  <c r="B7752" i="4" s="1"/>
  <c r="D3876" i="4"/>
  <c r="E3877" i="4"/>
  <c r="E2585" i="8" l="1"/>
  <c r="F2586" i="8"/>
  <c r="I7754" i="8"/>
  <c r="B7754" i="8" s="1"/>
  <c r="A7755" i="8"/>
  <c r="A7754" i="4"/>
  <c r="G7753" i="4"/>
  <c r="B7753" i="4" s="1"/>
  <c r="F3877" i="4"/>
  <c r="C3877" i="4"/>
  <c r="C2586" i="8" l="1"/>
  <c r="G2586" i="8"/>
  <c r="I7755" i="8"/>
  <c r="B7755" i="8" s="1"/>
  <c r="A7756" i="8"/>
  <c r="A7755" i="4"/>
  <c r="G7754" i="4"/>
  <c r="B7754" i="4" s="1"/>
  <c r="D3877" i="4"/>
  <c r="E3878" i="4"/>
  <c r="H2586" i="8" l="1"/>
  <c r="D2586" i="8"/>
  <c r="A7757" i="8"/>
  <c r="I7756" i="8"/>
  <c r="B7756" i="8" s="1"/>
  <c r="A7756" i="4"/>
  <c r="G7755" i="4"/>
  <c r="B7755" i="4" s="1"/>
  <c r="C3878" i="4"/>
  <c r="F3878" i="4"/>
  <c r="E2586" i="8" l="1"/>
  <c r="F2587" i="8"/>
  <c r="I7757" i="8"/>
  <c r="B7757" i="8" s="1"/>
  <c r="A7758" i="8"/>
  <c r="A7757" i="4"/>
  <c r="G7756" i="4"/>
  <c r="B7756" i="4" s="1"/>
  <c r="E3879" i="4"/>
  <c r="D3878" i="4"/>
  <c r="G2587" i="8" l="1"/>
  <c r="C2587" i="8"/>
  <c r="A7759" i="8"/>
  <c r="I7758" i="8"/>
  <c r="B7758" i="8" s="1"/>
  <c r="A7758" i="4"/>
  <c r="G7757" i="4"/>
  <c r="B7757" i="4" s="1"/>
  <c r="F3879" i="4"/>
  <c r="C3879" i="4"/>
  <c r="H2587" i="8" l="1"/>
  <c r="D2587" i="8"/>
  <c r="I7759" i="8"/>
  <c r="B7759" i="8" s="1"/>
  <c r="A7760" i="8"/>
  <c r="A7759" i="4"/>
  <c r="G7758" i="4"/>
  <c r="B7758" i="4" s="1"/>
  <c r="D3879" i="4"/>
  <c r="E3880" i="4"/>
  <c r="E2587" i="8" l="1"/>
  <c r="F2588" i="8"/>
  <c r="A7761" i="8"/>
  <c r="I7760" i="8"/>
  <c r="B7760" i="8" s="1"/>
  <c r="A7760" i="4"/>
  <c r="G7759" i="4"/>
  <c r="B7759" i="4" s="1"/>
  <c r="F3880" i="4"/>
  <c r="C3880" i="4"/>
  <c r="C2588" i="8" l="1"/>
  <c r="G2588" i="8"/>
  <c r="A7762" i="8"/>
  <c r="I7761" i="8"/>
  <c r="B7761" i="8" s="1"/>
  <c r="A7761" i="4"/>
  <c r="G7760" i="4"/>
  <c r="B7760" i="4" s="1"/>
  <c r="D3880" i="4"/>
  <c r="E3881" i="4"/>
  <c r="H2588" i="8" l="1"/>
  <c r="D2588" i="8"/>
  <c r="A7763" i="8"/>
  <c r="I7762" i="8"/>
  <c r="B7762" i="8" s="1"/>
  <c r="A7762" i="4"/>
  <c r="G7761" i="4"/>
  <c r="B7761" i="4" s="1"/>
  <c r="C3881" i="4"/>
  <c r="F3881" i="4"/>
  <c r="E2588" i="8" l="1"/>
  <c r="F2589" i="8"/>
  <c r="I7763" i="8"/>
  <c r="B7763" i="8" s="1"/>
  <c r="A7764" i="8"/>
  <c r="A7763" i="4"/>
  <c r="G7762" i="4"/>
  <c r="B7762" i="4" s="1"/>
  <c r="E3882" i="4"/>
  <c r="D3881" i="4"/>
  <c r="C2589" i="8" l="1"/>
  <c r="G2589" i="8"/>
  <c r="A7765" i="8"/>
  <c r="I7764" i="8"/>
  <c r="B7764" i="8" s="1"/>
  <c r="A7764" i="4"/>
  <c r="G7763" i="4"/>
  <c r="B7763" i="4" s="1"/>
  <c r="F3882" i="4"/>
  <c r="C3882" i="4"/>
  <c r="H2589" i="8" l="1"/>
  <c r="D2589" i="8"/>
  <c r="A7766" i="8"/>
  <c r="I7765" i="8"/>
  <c r="B7765" i="8" s="1"/>
  <c r="A7765" i="4"/>
  <c r="G7764" i="4"/>
  <c r="B7764" i="4" s="1"/>
  <c r="D3882" i="4"/>
  <c r="E3883" i="4"/>
  <c r="E2589" i="8" l="1"/>
  <c r="F2590" i="8"/>
  <c r="A7767" i="8"/>
  <c r="I7766" i="8"/>
  <c r="B7766" i="8" s="1"/>
  <c r="A7766" i="4"/>
  <c r="G7765" i="4"/>
  <c r="B7765" i="4" s="1"/>
  <c r="F3883" i="4"/>
  <c r="C3883" i="4"/>
  <c r="C2590" i="8" l="1"/>
  <c r="G2590" i="8"/>
  <c r="I7767" i="8"/>
  <c r="B7767" i="8" s="1"/>
  <c r="A7768" i="8"/>
  <c r="A7767" i="4"/>
  <c r="G7766" i="4"/>
  <c r="B7766" i="4" s="1"/>
  <c r="D3883" i="4"/>
  <c r="E3884" i="4"/>
  <c r="H2590" i="8" l="1"/>
  <c r="D2590" i="8"/>
  <c r="A7769" i="8"/>
  <c r="I7768" i="8"/>
  <c r="B7768" i="8" s="1"/>
  <c r="A7768" i="4"/>
  <c r="G7767" i="4"/>
  <c r="B7767" i="4" s="1"/>
  <c r="C3884" i="4"/>
  <c r="F3884" i="4"/>
  <c r="E2590" i="8" l="1"/>
  <c r="F2591" i="8"/>
  <c r="A7770" i="8"/>
  <c r="I7769" i="8"/>
  <c r="B7769" i="8" s="1"/>
  <c r="A7769" i="4"/>
  <c r="G7768" i="4"/>
  <c r="B7768" i="4" s="1"/>
  <c r="E3885" i="4"/>
  <c r="D3884" i="4"/>
  <c r="C2591" i="8" l="1"/>
  <c r="G2591" i="8"/>
  <c r="A7771" i="8"/>
  <c r="I7770" i="8"/>
  <c r="B7770" i="8" s="1"/>
  <c r="A7770" i="4"/>
  <c r="G7769" i="4"/>
  <c r="B7769" i="4" s="1"/>
  <c r="F3885" i="4"/>
  <c r="C3885" i="4"/>
  <c r="H2591" i="8" l="1"/>
  <c r="D2591" i="8"/>
  <c r="I7771" i="8"/>
  <c r="B7771" i="8" s="1"/>
  <c r="A7772" i="8"/>
  <c r="A7771" i="4"/>
  <c r="G7770" i="4"/>
  <c r="B7770" i="4" s="1"/>
  <c r="D3885" i="4"/>
  <c r="E3886" i="4"/>
  <c r="E2591" i="8" l="1"/>
  <c r="F2592" i="8"/>
  <c r="A7773" i="8"/>
  <c r="I7772" i="8"/>
  <c r="B7772" i="8" s="1"/>
  <c r="A7772" i="4"/>
  <c r="G7771" i="4"/>
  <c r="B7771" i="4" s="1"/>
  <c r="F3886" i="4"/>
  <c r="C3886" i="4"/>
  <c r="C2592" i="8" l="1"/>
  <c r="G2592" i="8"/>
  <c r="A7774" i="8"/>
  <c r="I7773" i="8"/>
  <c r="B7773" i="8" s="1"/>
  <c r="A7773" i="4"/>
  <c r="G7772" i="4"/>
  <c r="B7772" i="4" s="1"/>
  <c r="D3886" i="4"/>
  <c r="E3887" i="4"/>
  <c r="H2592" i="8" l="1"/>
  <c r="D2592" i="8"/>
  <c r="A7775" i="8"/>
  <c r="I7774" i="8"/>
  <c r="B7774" i="8" s="1"/>
  <c r="A7774" i="4"/>
  <c r="G7773" i="4"/>
  <c r="B7773" i="4" s="1"/>
  <c r="C3887" i="4"/>
  <c r="F3887" i="4"/>
  <c r="E2592" i="8" l="1"/>
  <c r="F2593" i="8"/>
  <c r="I7775" i="8"/>
  <c r="B7775" i="8" s="1"/>
  <c r="A7776" i="8"/>
  <c r="A7775" i="4"/>
  <c r="G7774" i="4"/>
  <c r="B7774" i="4" s="1"/>
  <c r="E3888" i="4"/>
  <c r="D3887" i="4"/>
  <c r="C2593" i="8" l="1"/>
  <c r="G2593" i="8"/>
  <c r="A7777" i="8"/>
  <c r="I7776" i="8"/>
  <c r="B7776" i="8" s="1"/>
  <c r="A7776" i="4"/>
  <c r="G7775" i="4"/>
  <c r="B7775" i="4" s="1"/>
  <c r="F3888" i="4"/>
  <c r="C3888" i="4"/>
  <c r="H2593" i="8" l="1"/>
  <c r="D2593" i="8"/>
  <c r="A7778" i="8"/>
  <c r="I7777" i="8"/>
  <c r="B7777" i="8" s="1"/>
  <c r="A7777" i="4"/>
  <c r="G7776" i="4"/>
  <c r="B7776" i="4" s="1"/>
  <c r="D3888" i="4"/>
  <c r="E3889" i="4"/>
  <c r="E2593" i="8" l="1"/>
  <c r="F2594" i="8"/>
  <c r="A7779" i="8"/>
  <c r="I7778" i="8"/>
  <c r="B7778" i="8" s="1"/>
  <c r="A7778" i="4"/>
  <c r="G7777" i="4"/>
  <c r="B7777" i="4" s="1"/>
  <c r="F3889" i="4"/>
  <c r="C3889" i="4"/>
  <c r="C2594" i="8" l="1"/>
  <c r="G2594" i="8"/>
  <c r="I7779" i="8"/>
  <c r="B7779" i="8" s="1"/>
  <c r="A7780" i="8"/>
  <c r="A7779" i="4"/>
  <c r="G7778" i="4"/>
  <c r="B7778" i="4" s="1"/>
  <c r="D3889" i="4"/>
  <c r="E3890" i="4"/>
  <c r="H2594" i="8" l="1"/>
  <c r="D2594" i="8"/>
  <c r="A7781" i="8"/>
  <c r="I7780" i="8"/>
  <c r="B7780" i="8" s="1"/>
  <c r="A7780" i="4"/>
  <c r="G7779" i="4"/>
  <c r="B7779" i="4" s="1"/>
  <c r="C3890" i="4"/>
  <c r="F3890" i="4"/>
  <c r="E2594" i="8" l="1"/>
  <c r="F2595" i="8"/>
  <c r="A7782" i="8"/>
  <c r="I7781" i="8"/>
  <c r="B7781" i="8" s="1"/>
  <c r="A7781" i="4"/>
  <c r="G7780" i="4"/>
  <c r="B7780" i="4" s="1"/>
  <c r="E3891" i="4"/>
  <c r="D3890" i="4"/>
  <c r="C2595" i="8" l="1"/>
  <c r="G2595" i="8"/>
  <c r="A7783" i="8"/>
  <c r="I7782" i="8"/>
  <c r="B7782" i="8" s="1"/>
  <c r="A7782" i="4"/>
  <c r="G7781" i="4"/>
  <c r="B7781" i="4" s="1"/>
  <c r="F3891" i="4"/>
  <c r="C3891" i="4"/>
  <c r="H2595" i="8" l="1"/>
  <c r="D2595" i="8"/>
  <c r="I7783" i="8"/>
  <c r="B7783" i="8" s="1"/>
  <c r="A7784" i="8"/>
  <c r="A7783" i="4"/>
  <c r="G7782" i="4"/>
  <c r="B7782" i="4" s="1"/>
  <c r="D3891" i="4"/>
  <c r="E3892" i="4"/>
  <c r="E2595" i="8" l="1"/>
  <c r="F2596" i="8"/>
  <c r="A7785" i="8"/>
  <c r="I7784" i="8"/>
  <c r="B7784" i="8" s="1"/>
  <c r="A7784" i="4"/>
  <c r="G7783" i="4"/>
  <c r="B7783" i="4" s="1"/>
  <c r="F3892" i="4"/>
  <c r="C3892" i="4"/>
  <c r="C2596" i="8" l="1"/>
  <c r="G2596" i="8"/>
  <c r="A7786" i="8"/>
  <c r="I7785" i="8"/>
  <c r="B7785" i="8" s="1"/>
  <c r="A7785" i="4"/>
  <c r="G7784" i="4"/>
  <c r="B7784" i="4" s="1"/>
  <c r="E3893" i="4"/>
  <c r="D3892" i="4"/>
  <c r="H2596" i="8" l="1"/>
  <c r="D2596" i="8"/>
  <c r="A7787" i="8"/>
  <c r="I7786" i="8"/>
  <c r="B7786" i="8" s="1"/>
  <c r="A7786" i="4"/>
  <c r="G7785" i="4"/>
  <c r="B7785" i="4" s="1"/>
  <c r="F3893" i="4"/>
  <c r="C3893" i="4"/>
  <c r="E2596" i="8" l="1"/>
  <c r="F2597" i="8"/>
  <c r="I7787" i="8"/>
  <c r="B7787" i="8" s="1"/>
  <c r="A7788" i="8"/>
  <c r="A7787" i="4"/>
  <c r="G7786" i="4"/>
  <c r="B7786" i="4" s="1"/>
  <c r="E3894" i="4"/>
  <c r="D3893" i="4"/>
  <c r="C2597" i="8" l="1"/>
  <c r="G2597" i="8"/>
  <c r="A7789" i="8"/>
  <c r="I7788" i="8"/>
  <c r="B7788" i="8" s="1"/>
  <c r="A7788" i="4"/>
  <c r="G7787" i="4"/>
  <c r="B7787" i="4" s="1"/>
  <c r="F3894" i="4"/>
  <c r="C3894" i="4"/>
  <c r="H2597" i="8" l="1"/>
  <c r="D2597" i="8"/>
  <c r="A7790" i="8"/>
  <c r="I7789" i="8"/>
  <c r="B7789" i="8" s="1"/>
  <c r="A7789" i="4"/>
  <c r="G7788" i="4"/>
  <c r="B7788" i="4" s="1"/>
  <c r="E3895" i="4"/>
  <c r="D3894" i="4"/>
  <c r="E2597" i="8" l="1"/>
  <c r="F2598" i="8"/>
  <c r="A7791" i="8"/>
  <c r="I7790" i="8"/>
  <c r="B7790" i="8" s="1"/>
  <c r="A7790" i="4"/>
  <c r="G7789" i="4"/>
  <c r="B7789" i="4" s="1"/>
  <c r="C3895" i="4"/>
  <c r="F3895" i="4"/>
  <c r="C2598" i="8" l="1"/>
  <c r="G2598" i="8"/>
  <c r="I7791" i="8"/>
  <c r="B7791" i="8" s="1"/>
  <c r="A7792" i="8"/>
  <c r="A7791" i="4"/>
  <c r="G7790" i="4"/>
  <c r="B7790" i="4" s="1"/>
  <c r="E3896" i="4"/>
  <c r="D3895" i="4"/>
  <c r="H2598" i="8" l="1"/>
  <c r="D2598" i="8"/>
  <c r="A7793" i="8"/>
  <c r="I7792" i="8"/>
  <c r="B7792" i="8" s="1"/>
  <c r="A7792" i="4"/>
  <c r="G7791" i="4"/>
  <c r="B7791" i="4" s="1"/>
  <c r="C3896" i="4"/>
  <c r="F3896" i="4"/>
  <c r="E2598" i="8" l="1"/>
  <c r="F2599" i="8"/>
  <c r="A7794" i="8"/>
  <c r="I7793" i="8"/>
  <c r="B7793" i="8" s="1"/>
  <c r="A7793" i="4"/>
  <c r="G7792" i="4"/>
  <c r="B7792" i="4" s="1"/>
  <c r="E3897" i="4"/>
  <c r="D3896" i="4"/>
  <c r="C2599" i="8" l="1"/>
  <c r="G2599" i="8"/>
  <c r="A7795" i="8"/>
  <c r="I7794" i="8"/>
  <c r="B7794" i="8" s="1"/>
  <c r="A7794" i="4"/>
  <c r="G7793" i="4"/>
  <c r="B7793" i="4" s="1"/>
  <c r="F3897" i="4"/>
  <c r="C3897" i="4"/>
  <c r="H2599" i="8" l="1"/>
  <c r="D2599" i="8"/>
  <c r="I7795" i="8"/>
  <c r="B7795" i="8" s="1"/>
  <c r="A7796" i="8"/>
  <c r="A7795" i="4"/>
  <c r="G7794" i="4"/>
  <c r="B7794" i="4" s="1"/>
  <c r="E3898" i="4"/>
  <c r="D3897" i="4"/>
  <c r="E2599" i="8" l="1"/>
  <c r="F2600" i="8"/>
  <c r="A7797" i="8"/>
  <c r="I7796" i="8"/>
  <c r="B7796" i="8" s="1"/>
  <c r="A7796" i="4"/>
  <c r="G7795" i="4"/>
  <c r="B7795" i="4" s="1"/>
  <c r="F3898" i="4"/>
  <c r="C3898" i="4"/>
  <c r="G2600" i="8" l="1"/>
  <c r="C2600" i="8"/>
  <c r="A7798" i="8"/>
  <c r="I7797" i="8"/>
  <c r="B7797" i="8" s="1"/>
  <c r="A7797" i="4"/>
  <c r="G7796" i="4"/>
  <c r="B7796" i="4" s="1"/>
  <c r="E3899" i="4"/>
  <c r="D3898" i="4"/>
  <c r="H2600" i="8" l="1"/>
  <c r="D2600" i="8"/>
  <c r="A7799" i="8"/>
  <c r="I7798" i="8"/>
  <c r="B7798" i="8" s="1"/>
  <c r="A7798" i="4"/>
  <c r="G7797" i="4"/>
  <c r="B7797" i="4" s="1"/>
  <c r="C3899" i="4"/>
  <c r="F3899" i="4"/>
  <c r="E2600" i="8" l="1"/>
  <c r="F2601" i="8"/>
  <c r="I7799" i="8"/>
  <c r="B7799" i="8" s="1"/>
  <c r="A7800" i="8"/>
  <c r="A7799" i="4"/>
  <c r="G7798" i="4"/>
  <c r="B7798" i="4" s="1"/>
  <c r="E3900" i="4"/>
  <c r="D3899" i="4"/>
  <c r="C2601" i="8" l="1"/>
  <c r="G2601" i="8"/>
  <c r="A7801" i="8"/>
  <c r="I7800" i="8"/>
  <c r="B7800" i="8" s="1"/>
  <c r="A7800" i="4"/>
  <c r="G7799" i="4"/>
  <c r="B7799" i="4" s="1"/>
  <c r="C3900" i="4"/>
  <c r="F3900" i="4"/>
  <c r="H2601" i="8" l="1"/>
  <c r="D2601" i="8"/>
  <c r="A7802" i="8"/>
  <c r="I7801" i="8"/>
  <c r="B7801" i="8" s="1"/>
  <c r="A7801" i="4"/>
  <c r="G7800" i="4"/>
  <c r="B7800" i="4" s="1"/>
  <c r="E3901" i="4"/>
  <c r="D3900" i="4"/>
  <c r="E2601" i="8" l="1"/>
  <c r="F2602" i="8"/>
  <c r="A7803" i="8"/>
  <c r="I7802" i="8"/>
  <c r="B7802" i="8" s="1"/>
  <c r="A7802" i="4"/>
  <c r="G7801" i="4"/>
  <c r="B7801" i="4" s="1"/>
  <c r="F3901" i="4"/>
  <c r="C3901" i="4"/>
  <c r="G2602" i="8" l="1"/>
  <c r="C2602" i="8"/>
  <c r="I7803" i="8"/>
  <c r="B7803" i="8" s="1"/>
  <c r="A7804" i="8"/>
  <c r="A7803" i="4"/>
  <c r="G7802" i="4"/>
  <c r="B7802" i="4" s="1"/>
  <c r="E3902" i="4"/>
  <c r="D3901" i="4"/>
  <c r="H2602" i="8" l="1"/>
  <c r="D2602" i="8"/>
  <c r="A7805" i="8"/>
  <c r="I7804" i="8"/>
  <c r="B7804" i="8" s="1"/>
  <c r="A7804" i="4"/>
  <c r="G7803" i="4"/>
  <c r="B7803" i="4" s="1"/>
  <c r="F3902" i="4"/>
  <c r="C3902" i="4"/>
  <c r="E2602" i="8" l="1"/>
  <c r="F2603" i="8"/>
  <c r="A7806" i="8"/>
  <c r="I7805" i="8"/>
  <c r="B7805" i="8" s="1"/>
  <c r="A7805" i="4"/>
  <c r="G7804" i="4"/>
  <c r="B7804" i="4" s="1"/>
  <c r="E3903" i="4"/>
  <c r="D3902" i="4"/>
  <c r="C2603" i="8" l="1"/>
  <c r="G2603" i="8"/>
  <c r="A7807" i="8"/>
  <c r="I7806" i="8"/>
  <c r="B7806" i="8" s="1"/>
  <c r="A7806" i="4"/>
  <c r="G7805" i="4"/>
  <c r="B7805" i="4" s="1"/>
  <c r="F3903" i="4"/>
  <c r="C3903" i="4"/>
  <c r="H2603" i="8" l="1"/>
  <c r="D2603" i="8"/>
  <c r="I7807" i="8"/>
  <c r="B7807" i="8" s="1"/>
  <c r="A7808" i="8"/>
  <c r="A7807" i="4"/>
  <c r="G7806" i="4"/>
  <c r="B7806" i="4" s="1"/>
  <c r="D3903" i="4"/>
  <c r="E3904" i="4"/>
  <c r="E2603" i="8" l="1"/>
  <c r="F2604" i="8"/>
  <c r="A7809" i="8"/>
  <c r="I7808" i="8"/>
  <c r="B7808" i="8" s="1"/>
  <c r="A7808" i="4"/>
  <c r="G7807" i="4"/>
  <c r="B7807" i="4" s="1"/>
  <c r="C3904" i="4"/>
  <c r="F3904" i="4"/>
  <c r="C2604" i="8" l="1"/>
  <c r="G2604" i="8"/>
  <c r="A7810" i="8"/>
  <c r="I7809" i="8"/>
  <c r="B7809" i="8" s="1"/>
  <c r="A7809" i="4"/>
  <c r="G7808" i="4"/>
  <c r="B7808" i="4" s="1"/>
  <c r="D3904" i="4"/>
  <c r="E3905" i="4"/>
  <c r="H2604" i="8" l="1"/>
  <c r="D2604" i="8"/>
  <c r="A7811" i="8"/>
  <c r="I7810" i="8"/>
  <c r="B7810" i="8" s="1"/>
  <c r="A7810" i="4"/>
  <c r="G7809" i="4"/>
  <c r="B7809" i="4" s="1"/>
  <c r="F3905" i="4"/>
  <c r="C3905" i="4"/>
  <c r="E2604" i="8" l="1"/>
  <c r="F2605" i="8"/>
  <c r="I7811" i="8"/>
  <c r="B7811" i="8" s="1"/>
  <c r="A7812" i="8"/>
  <c r="A7811" i="4"/>
  <c r="G7810" i="4"/>
  <c r="B7810" i="4" s="1"/>
  <c r="D3905" i="4"/>
  <c r="E3906" i="4"/>
  <c r="C2605" i="8" l="1"/>
  <c r="G2605" i="8"/>
  <c r="A7813" i="8"/>
  <c r="I7812" i="8"/>
  <c r="B7812" i="8" s="1"/>
  <c r="A7812" i="4"/>
  <c r="G7811" i="4"/>
  <c r="B7811" i="4" s="1"/>
  <c r="C3906" i="4"/>
  <c r="F3906" i="4"/>
  <c r="H2605" i="8" l="1"/>
  <c r="D2605" i="8"/>
  <c r="A7814" i="8"/>
  <c r="I7813" i="8"/>
  <c r="B7813" i="8" s="1"/>
  <c r="A7813" i="4"/>
  <c r="G7812" i="4"/>
  <c r="B7812" i="4" s="1"/>
  <c r="E3907" i="4"/>
  <c r="D3906" i="4"/>
  <c r="E2605" i="8" l="1"/>
  <c r="F2606" i="8"/>
  <c r="A7815" i="8"/>
  <c r="I7814" i="8"/>
  <c r="B7814" i="8" s="1"/>
  <c r="A7814" i="4"/>
  <c r="G7813" i="4"/>
  <c r="B7813" i="4" s="1"/>
  <c r="F3907" i="4"/>
  <c r="C3907" i="4"/>
  <c r="C2606" i="8" l="1"/>
  <c r="G2606" i="8"/>
  <c r="I7815" i="8"/>
  <c r="B7815" i="8" s="1"/>
  <c r="A7816" i="8"/>
  <c r="A7815" i="4"/>
  <c r="G7814" i="4"/>
  <c r="B7814" i="4" s="1"/>
  <c r="D3907" i="4"/>
  <c r="E3908" i="4"/>
  <c r="H2606" i="8" l="1"/>
  <c r="D2606" i="8"/>
  <c r="A7817" i="8"/>
  <c r="I7816" i="8"/>
  <c r="B7816" i="8" s="1"/>
  <c r="A7816" i="4"/>
  <c r="G7815" i="4"/>
  <c r="B7815" i="4" s="1"/>
  <c r="F3908" i="4"/>
  <c r="C3908" i="4"/>
  <c r="E2606" i="8" l="1"/>
  <c r="F2607" i="8"/>
  <c r="A7818" i="8"/>
  <c r="I7817" i="8"/>
  <c r="B7817" i="8" s="1"/>
  <c r="A7817" i="4"/>
  <c r="G7816" i="4"/>
  <c r="B7816" i="4" s="1"/>
  <c r="E3909" i="4"/>
  <c r="D3908" i="4"/>
  <c r="C2607" i="8" l="1"/>
  <c r="G2607" i="8"/>
  <c r="A7819" i="8"/>
  <c r="I7818" i="8"/>
  <c r="B7818" i="8" s="1"/>
  <c r="A7818" i="4"/>
  <c r="G7817" i="4"/>
  <c r="B7817" i="4" s="1"/>
  <c r="C3909" i="4"/>
  <c r="F3909" i="4"/>
  <c r="H2607" i="8" l="1"/>
  <c r="D2607" i="8"/>
  <c r="I7819" i="8"/>
  <c r="B7819" i="8" s="1"/>
  <c r="A7820" i="8"/>
  <c r="A7819" i="4"/>
  <c r="G7818" i="4"/>
  <c r="B7818" i="4" s="1"/>
  <c r="D3909" i="4"/>
  <c r="E3910" i="4"/>
  <c r="E2607" i="8" l="1"/>
  <c r="F2608" i="8"/>
  <c r="A7821" i="8"/>
  <c r="I7820" i="8"/>
  <c r="B7820" i="8" s="1"/>
  <c r="A7820" i="4"/>
  <c r="G7819" i="4"/>
  <c r="B7819" i="4" s="1"/>
  <c r="C3910" i="4"/>
  <c r="F3910" i="4"/>
  <c r="C2608" i="8" l="1"/>
  <c r="G2608" i="8"/>
  <c r="A7822" i="8"/>
  <c r="I7821" i="8"/>
  <c r="B7821" i="8" s="1"/>
  <c r="A7821" i="4"/>
  <c r="G7820" i="4"/>
  <c r="B7820" i="4" s="1"/>
  <c r="E3911" i="4"/>
  <c r="D3910" i="4"/>
  <c r="H2608" i="8" l="1"/>
  <c r="D2608" i="8"/>
  <c r="A7823" i="8"/>
  <c r="I7822" i="8"/>
  <c r="B7822" i="8" s="1"/>
  <c r="A7822" i="4"/>
  <c r="G7821" i="4"/>
  <c r="B7821" i="4" s="1"/>
  <c r="F3911" i="4"/>
  <c r="C3911" i="4"/>
  <c r="E2608" i="8" l="1"/>
  <c r="F2609" i="8"/>
  <c r="I7823" i="8"/>
  <c r="B7823" i="8" s="1"/>
  <c r="A7824" i="8"/>
  <c r="A7823" i="4"/>
  <c r="G7822" i="4"/>
  <c r="B7822" i="4" s="1"/>
  <c r="E3912" i="4"/>
  <c r="D3911" i="4"/>
  <c r="C2609" i="8" l="1"/>
  <c r="G2609" i="8"/>
  <c r="A7825" i="8"/>
  <c r="I7824" i="8"/>
  <c r="B7824" i="8" s="1"/>
  <c r="A7824" i="4"/>
  <c r="G7823" i="4"/>
  <c r="B7823" i="4" s="1"/>
  <c r="C3912" i="4"/>
  <c r="F3912" i="4"/>
  <c r="H2609" i="8" l="1"/>
  <c r="D2609" i="8"/>
  <c r="A7826" i="8"/>
  <c r="I7825" i="8"/>
  <c r="B7825" i="8" s="1"/>
  <c r="A7825" i="4"/>
  <c r="G7824" i="4"/>
  <c r="B7824" i="4" s="1"/>
  <c r="D3912" i="4"/>
  <c r="E3913" i="4"/>
  <c r="E2609" i="8" l="1"/>
  <c r="F2610" i="8"/>
  <c r="A7827" i="8"/>
  <c r="I7826" i="8"/>
  <c r="B7826" i="8" s="1"/>
  <c r="A7826" i="4"/>
  <c r="G7825" i="4"/>
  <c r="B7825" i="4" s="1"/>
  <c r="C3913" i="4"/>
  <c r="F3913" i="4"/>
  <c r="G2610" i="8" l="1"/>
  <c r="C2610" i="8"/>
  <c r="I7827" i="8"/>
  <c r="B7827" i="8" s="1"/>
  <c r="A7828" i="8"/>
  <c r="A7827" i="4"/>
  <c r="G7826" i="4"/>
  <c r="B7826" i="4" s="1"/>
  <c r="E3914" i="4"/>
  <c r="D3913" i="4"/>
  <c r="H2610" i="8" l="1"/>
  <c r="D2610" i="8"/>
  <c r="A7829" i="8"/>
  <c r="I7828" i="8"/>
  <c r="B7828" i="8" s="1"/>
  <c r="A7828" i="4"/>
  <c r="G7827" i="4"/>
  <c r="B7827" i="4" s="1"/>
  <c r="C3914" i="4"/>
  <c r="F3914" i="4"/>
  <c r="E2610" i="8" l="1"/>
  <c r="F2611" i="8"/>
  <c r="A7830" i="8"/>
  <c r="I7829" i="8"/>
  <c r="B7829" i="8" s="1"/>
  <c r="A7829" i="4"/>
  <c r="G7828" i="4"/>
  <c r="B7828" i="4" s="1"/>
  <c r="D3914" i="4"/>
  <c r="E3915" i="4"/>
  <c r="C2611" i="8" l="1"/>
  <c r="G2611" i="8"/>
  <c r="A7831" i="8"/>
  <c r="I7830" i="8"/>
  <c r="B7830" i="8" s="1"/>
  <c r="A7830" i="4"/>
  <c r="G7829" i="4"/>
  <c r="B7829" i="4" s="1"/>
  <c r="F3915" i="4"/>
  <c r="C3915" i="4"/>
  <c r="H2611" i="8" l="1"/>
  <c r="D2611" i="8"/>
  <c r="I7831" i="8"/>
  <c r="B7831" i="8" s="1"/>
  <c r="A7832" i="8"/>
  <c r="A7831" i="4"/>
  <c r="G7830" i="4"/>
  <c r="B7830" i="4" s="1"/>
  <c r="E3916" i="4"/>
  <c r="D3915" i="4"/>
  <c r="E2611" i="8" l="1"/>
  <c r="F2612" i="8"/>
  <c r="A7833" i="8"/>
  <c r="I7832" i="8"/>
  <c r="B7832" i="8" s="1"/>
  <c r="A7832" i="4"/>
  <c r="G7831" i="4"/>
  <c r="B7831" i="4" s="1"/>
  <c r="C3916" i="4"/>
  <c r="F3916" i="4"/>
  <c r="C2612" i="8" l="1"/>
  <c r="G2612" i="8"/>
  <c r="A7834" i="8"/>
  <c r="I7833" i="8"/>
  <c r="B7833" i="8" s="1"/>
  <c r="A7833" i="4"/>
  <c r="G7832" i="4"/>
  <c r="B7832" i="4" s="1"/>
  <c r="E3917" i="4"/>
  <c r="D3916" i="4"/>
  <c r="H2612" i="8" l="1"/>
  <c r="D2612" i="8"/>
  <c r="A7835" i="8"/>
  <c r="I7834" i="8"/>
  <c r="B7834" i="8" s="1"/>
  <c r="A7834" i="4"/>
  <c r="G7833" i="4"/>
  <c r="B7833" i="4" s="1"/>
  <c r="C3917" i="4"/>
  <c r="F3917" i="4"/>
  <c r="E2612" i="8" l="1"/>
  <c r="F2613" i="8"/>
  <c r="I7835" i="8"/>
  <c r="B7835" i="8" s="1"/>
  <c r="A7836" i="8"/>
  <c r="A7835" i="4"/>
  <c r="G7834" i="4"/>
  <c r="B7834" i="4" s="1"/>
  <c r="E3918" i="4"/>
  <c r="D3917" i="4"/>
  <c r="C2613" i="8" l="1"/>
  <c r="G2613" i="8"/>
  <c r="A7837" i="8"/>
  <c r="I7836" i="8"/>
  <c r="B7836" i="8" s="1"/>
  <c r="A7836" i="4"/>
  <c r="G7835" i="4"/>
  <c r="B7835" i="4" s="1"/>
  <c r="F3918" i="4"/>
  <c r="C3918" i="4"/>
  <c r="H2613" i="8" l="1"/>
  <c r="D2613" i="8"/>
  <c r="A7838" i="8"/>
  <c r="I7837" i="8"/>
  <c r="B7837" i="8" s="1"/>
  <c r="A7837" i="4"/>
  <c r="G7836" i="4"/>
  <c r="B7836" i="4" s="1"/>
  <c r="E3919" i="4"/>
  <c r="D3918" i="4"/>
  <c r="E2613" i="8" l="1"/>
  <c r="F2614" i="8"/>
  <c r="A7839" i="8"/>
  <c r="I7838" i="8"/>
  <c r="B7838" i="8" s="1"/>
  <c r="A7838" i="4"/>
  <c r="G7837" i="4"/>
  <c r="B7837" i="4" s="1"/>
  <c r="F3919" i="4"/>
  <c r="C3919" i="4"/>
  <c r="C2614" i="8" l="1"/>
  <c r="G2614" i="8"/>
  <c r="I7839" i="8"/>
  <c r="B7839" i="8" s="1"/>
  <c r="A7840" i="8"/>
  <c r="A7839" i="4"/>
  <c r="G7838" i="4"/>
  <c r="B7838" i="4" s="1"/>
  <c r="D3919" i="4"/>
  <c r="E3920" i="4"/>
  <c r="H2614" i="8" l="1"/>
  <c r="D2614" i="8"/>
  <c r="A7841" i="8"/>
  <c r="I7840" i="8"/>
  <c r="B7840" i="8" s="1"/>
  <c r="A7840" i="4"/>
  <c r="G7839" i="4"/>
  <c r="B7839" i="4" s="1"/>
  <c r="C3920" i="4"/>
  <c r="F3920" i="4"/>
  <c r="E2614" i="8" l="1"/>
  <c r="F2615" i="8"/>
  <c r="A7842" i="8"/>
  <c r="I7841" i="8"/>
  <c r="B7841" i="8" s="1"/>
  <c r="A7841" i="4"/>
  <c r="G7840" i="4"/>
  <c r="B7840" i="4" s="1"/>
  <c r="D3920" i="4"/>
  <c r="E3921" i="4"/>
  <c r="C2615" i="8" l="1"/>
  <c r="G2615" i="8"/>
  <c r="A7843" i="8"/>
  <c r="I7842" i="8"/>
  <c r="B7842" i="8" s="1"/>
  <c r="A7842" i="4"/>
  <c r="G7841" i="4"/>
  <c r="B7841" i="4" s="1"/>
  <c r="F3921" i="4"/>
  <c r="C3921" i="4"/>
  <c r="H2615" i="8" l="1"/>
  <c r="D2615" i="8"/>
  <c r="I7843" i="8"/>
  <c r="B7843" i="8" s="1"/>
  <c r="A7844" i="8"/>
  <c r="A7843" i="4"/>
  <c r="G7842" i="4"/>
  <c r="B7842" i="4" s="1"/>
  <c r="D3921" i="4"/>
  <c r="E3922" i="4"/>
  <c r="E2615" i="8" l="1"/>
  <c r="F2616" i="8"/>
  <c r="A7845" i="8"/>
  <c r="I7844" i="8"/>
  <c r="B7844" i="8" s="1"/>
  <c r="A7844" i="4"/>
  <c r="G7843" i="4"/>
  <c r="B7843" i="4" s="1"/>
  <c r="C3922" i="4"/>
  <c r="F3922" i="4"/>
  <c r="C2616" i="8" l="1"/>
  <c r="G2616" i="8"/>
  <c r="A7846" i="8"/>
  <c r="I7845" i="8"/>
  <c r="B7845" i="8" s="1"/>
  <c r="A7845" i="4"/>
  <c r="G7844" i="4"/>
  <c r="B7844" i="4" s="1"/>
  <c r="E3923" i="4"/>
  <c r="D3922" i="4"/>
  <c r="H2616" i="8" l="1"/>
  <c r="D2616" i="8"/>
  <c r="A7847" i="8"/>
  <c r="I7846" i="8"/>
  <c r="B7846" i="8" s="1"/>
  <c r="A7846" i="4"/>
  <c r="G7845" i="4"/>
  <c r="B7845" i="4" s="1"/>
  <c r="F3923" i="4"/>
  <c r="C3923" i="4"/>
  <c r="E2616" i="8" l="1"/>
  <c r="F2617" i="8"/>
  <c r="I7847" i="8"/>
  <c r="B7847" i="8" s="1"/>
  <c r="A7848" i="8"/>
  <c r="A7847" i="4"/>
  <c r="G7846" i="4"/>
  <c r="B7846" i="4" s="1"/>
  <c r="D3923" i="4"/>
  <c r="E3924" i="4"/>
  <c r="C2617" i="8" l="1"/>
  <c r="G2617" i="8"/>
  <c r="A7849" i="8"/>
  <c r="I7848" i="8"/>
  <c r="B7848" i="8" s="1"/>
  <c r="A7848" i="4"/>
  <c r="G7847" i="4"/>
  <c r="B7847" i="4" s="1"/>
  <c r="F3924" i="4"/>
  <c r="C3924" i="4"/>
  <c r="H2617" i="8" l="1"/>
  <c r="D2617" i="8"/>
  <c r="A7850" i="8"/>
  <c r="I7849" i="8"/>
  <c r="B7849" i="8" s="1"/>
  <c r="A7849" i="4"/>
  <c r="G7848" i="4"/>
  <c r="B7848" i="4" s="1"/>
  <c r="D3924" i="4"/>
  <c r="E3925" i="4"/>
  <c r="E2617" i="8" l="1"/>
  <c r="F2618" i="8"/>
  <c r="A7851" i="8"/>
  <c r="I7850" i="8"/>
  <c r="B7850" i="8" s="1"/>
  <c r="A7850" i="4"/>
  <c r="G7849" i="4"/>
  <c r="B7849" i="4" s="1"/>
  <c r="C3925" i="4"/>
  <c r="F3925" i="4"/>
  <c r="C2618" i="8" l="1"/>
  <c r="G2618" i="8"/>
  <c r="I7851" i="8"/>
  <c r="B7851" i="8" s="1"/>
  <c r="A7852" i="8"/>
  <c r="A7851" i="4"/>
  <c r="G7850" i="4"/>
  <c r="B7850" i="4" s="1"/>
  <c r="E3926" i="4"/>
  <c r="D3925" i="4"/>
  <c r="H2618" i="8" l="1"/>
  <c r="D2618" i="8"/>
  <c r="A7853" i="8"/>
  <c r="I7852" i="8"/>
  <c r="B7852" i="8" s="1"/>
  <c r="A7852" i="4"/>
  <c r="G7851" i="4"/>
  <c r="B7851" i="4" s="1"/>
  <c r="F3926" i="4"/>
  <c r="C3926" i="4"/>
  <c r="E2618" i="8" l="1"/>
  <c r="F2619" i="8"/>
  <c r="A7854" i="8"/>
  <c r="I7853" i="8"/>
  <c r="B7853" i="8" s="1"/>
  <c r="A7853" i="4"/>
  <c r="G7852" i="4"/>
  <c r="B7852" i="4" s="1"/>
  <c r="D3926" i="4"/>
  <c r="E3927" i="4"/>
  <c r="G2619" i="8" l="1"/>
  <c r="C2619" i="8"/>
  <c r="A7855" i="8"/>
  <c r="I7854" i="8"/>
  <c r="B7854" i="8" s="1"/>
  <c r="A7854" i="4"/>
  <c r="G7853" i="4"/>
  <c r="B7853" i="4" s="1"/>
  <c r="F3927" i="4"/>
  <c r="C3927" i="4"/>
  <c r="H2619" i="8" l="1"/>
  <c r="D2619" i="8"/>
  <c r="I7855" i="8"/>
  <c r="B7855" i="8" s="1"/>
  <c r="A7856" i="8"/>
  <c r="A7855" i="4"/>
  <c r="G7854" i="4"/>
  <c r="B7854" i="4" s="1"/>
  <c r="D3927" i="4"/>
  <c r="E3928" i="4"/>
  <c r="E2619" i="8" l="1"/>
  <c r="F2620" i="8"/>
  <c r="A7857" i="8"/>
  <c r="I7856" i="8"/>
  <c r="B7856" i="8" s="1"/>
  <c r="A7856" i="4"/>
  <c r="G7855" i="4"/>
  <c r="B7855" i="4" s="1"/>
  <c r="C3928" i="4"/>
  <c r="F3928" i="4"/>
  <c r="C2620" i="8" l="1"/>
  <c r="G2620" i="8"/>
  <c r="A7858" i="8"/>
  <c r="I7857" i="8"/>
  <c r="B7857" i="8" s="1"/>
  <c r="A7857" i="4"/>
  <c r="G7856" i="4"/>
  <c r="B7856" i="4" s="1"/>
  <c r="E3929" i="4"/>
  <c r="D3928" i="4"/>
  <c r="H2620" i="8" l="1"/>
  <c r="D2620" i="8"/>
  <c r="A7859" i="8"/>
  <c r="I7858" i="8"/>
  <c r="B7858" i="8" s="1"/>
  <c r="A7858" i="4"/>
  <c r="G7857" i="4"/>
  <c r="B7857" i="4" s="1"/>
  <c r="F3929" i="4"/>
  <c r="C3929" i="4"/>
  <c r="E2620" i="8" l="1"/>
  <c r="F2621" i="8"/>
  <c r="I7859" i="8"/>
  <c r="B7859" i="8" s="1"/>
  <c r="A7860" i="8"/>
  <c r="A7859" i="4"/>
  <c r="G7858" i="4"/>
  <c r="B7858" i="4" s="1"/>
  <c r="D3929" i="4"/>
  <c r="E3930" i="4"/>
  <c r="G2621" i="8" l="1"/>
  <c r="C2621" i="8"/>
  <c r="A7861" i="8"/>
  <c r="I7860" i="8"/>
  <c r="B7860" i="8" s="1"/>
  <c r="A7860" i="4"/>
  <c r="G7859" i="4"/>
  <c r="B7859" i="4" s="1"/>
  <c r="F3930" i="4"/>
  <c r="C3930" i="4"/>
  <c r="H2621" i="8" l="1"/>
  <c r="D2621" i="8"/>
  <c r="A7862" i="8"/>
  <c r="I7861" i="8"/>
  <c r="B7861" i="8" s="1"/>
  <c r="A7861" i="4"/>
  <c r="G7860" i="4"/>
  <c r="B7860" i="4" s="1"/>
  <c r="D3930" i="4"/>
  <c r="E3931" i="4"/>
  <c r="E2621" i="8" l="1"/>
  <c r="F2622" i="8"/>
  <c r="A7863" i="8"/>
  <c r="I7862" i="8"/>
  <c r="B7862" i="8" s="1"/>
  <c r="A7862" i="4"/>
  <c r="G7861" i="4"/>
  <c r="B7861" i="4" s="1"/>
  <c r="C3931" i="4"/>
  <c r="F3931" i="4"/>
  <c r="C2622" i="8" l="1"/>
  <c r="G2622" i="8"/>
  <c r="I7863" i="8"/>
  <c r="B7863" i="8" s="1"/>
  <c r="A7864" i="8"/>
  <c r="A7863" i="4"/>
  <c r="G7862" i="4"/>
  <c r="B7862" i="4" s="1"/>
  <c r="E3932" i="4"/>
  <c r="D3931" i="4"/>
  <c r="H2622" i="8" l="1"/>
  <c r="D2622" i="8"/>
  <c r="A7865" i="8"/>
  <c r="I7864" i="8"/>
  <c r="B7864" i="8" s="1"/>
  <c r="A7864" i="4"/>
  <c r="G7863" i="4"/>
  <c r="B7863" i="4" s="1"/>
  <c r="F3932" i="4"/>
  <c r="C3932" i="4"/>
  <c r="E2622" i="8" l="1"/>
  <c r="F2623" i="8"/>
  <c r="A7866" i="8"/>
  <c r="I7865" i="8"/>
  <c r="B7865" i="8" s="1"/>
  <c r="A7865" i="4"/>
  <c r="G7864" i="4"/>
  <c r="B7864" i="4" s="1"/>
  <c r="D3932" i="4"/>
  <c r="E3933" i="4"/>
  <c r="C2623" i="8" l="1"/>
  <c r="G2623" i="8"/>
  <c r="A7867" i="8"/>
  <c r="I7866" i="8"/>
  <c r="B7866" i="8" s="1"/>
  <c r="A7866" i="4"/>
  <c r="G7865" i="4"/>
  <c r="B7865" i="4" s="1"/>
  <c r="F3933" i="4"/>
  <c r="C3933" i="4"/>
  <c r="H2623" i="8" l="1"/>
  <c r="D2623" i="8"/>
  <c r="I7867" i="8"/>
  <c r="B7867" i="8" s="1"/>
  <c r="A7868" i="8"/>
  <c r="A7867" i="4"/>
  <c r="G7866" i="4"/>
  <c r="B7866" i="4" s="1"/>
  <c r="D3933" i="4"/>
  <c r="E3934" i="4"/>
  <c r="E2623" i="8" l="1"/>
  <c r="F2624" i="8"/>
  <c r="A7869" i="8"/>
  <c r="I7868" i="8"/>
  <c r="B7868" i="8" s="1"/>
  <c r="A7868" i="4"/>
  <c r="G7867" i="4"/>
  <c r="B7867" i="4" s="1"/>
  <c r="C3934" i="4"/>
  <c r="F3934" i="4"/>
  <c r="G2624" i="8" l="1"/>
  <c r="C2624" i="8"/>
  <c r="A7870" i="8"/>
  <c r="I7869" i="8"/>
  <c r="B7869" i="8" s="1"/>
  <c r="A7869" i="4"/>
  <c r="G7868" i="4"/>
  <c r="B7868" i="4" s="1"/>
  <c r="E3935" i="4"/>
  <c r="D3934" i="4"/>
  <c r="H2624" i="8" l="1"/>
  <c r="D2624" i="8"/>
  <c r="A7871" i="8"/>
  <c r="I7870" i="8"/>
  <c r="B7870" i="8" s="1"/>
  <c r="A7870" i="4"/>
  <c r="G7869" i="4"/>
  <c r="B7869" i="4" s="1"/>
  <c r="F3935" i="4"/>
  <c r="C3935" i="4"/>
  <c r="E2624" i="8" l="1"/>
  <c r="F2625" i="8"/>
  <c r="I7871" i="8"/>
  <c r="B7871" i="8" s="1"/>
  <c r="A7872" i="8"/>
  <c r="A7871" i="4"/>
  <c r="G7870" i="4"/>
  <c r="B7870" i="4" s="1"/>
  <c r="D3935" i="4"/>
  <c r="E3936" i="4"/>
  <c r="G2625" i="8" l="1"/>
  <c r="C2625" i="8"/>
  <c r="A7873" i="8"/>
  <c r="I7872" i="8"/>
  <c r="B7872" i="8" s="1"/>
  <c r="A7872" i="4"/>
  <c r="G7871" i="4"/>
  <c r="B7871" i="4" s="1"/>
  <c r="F3936" i="4"/>
  <c r="C3936" i="4"/>
  <c r="H2625" i="8" l="1"/>
  <c r="D2625" i="8"/>
  <c r="A7874" i="8"/>
  <c r="I7873" i="8"/>
  <c r="B7873" i="8" s="1"/>
  <c r="A7873" i="4"/>
  <c r="G7872" i="4"/>
  <c r="B7872" i="4" s="1"/>
  <c r="D3936" i="4"/>
  <c r="E3937" i="4"/>
  <c r="E2625" i="8" l="1"/>
  <c r="F2626" i="8"/>
  <c r="A7875" i="8"/>
  <c r="I7874" i="8"/>
  <c r="B7874" i="8" s="1"/>
  <c r="A7874" i="4"/>
  <c r="G7873" i="4"/>
  <c r="B7873" i="4" s="1"/>
  <c r="C3937" i="4"/>
  <c r="F3937" i="4"/>
  <c r="C2626" i="8" l="1"/>
  <c r="G2626" i="8"/>
  <c r="I7875" i="8"/>
  <c r="B7875" i="8" s="1"/>
  <c r="A7876" i="8"/>
  <c r="A7875" i="4"/>
  <c r="G7874" i="4"/>
  <c r="B7874" i="4" s="1"/>
  <c r="E3938" i="4"/>
  <c r="D3937" i="4"/>
  <c r="H2626" i="8" l="1"/>
  <c r="D2626" i="8"/>
  <c r="A7877" i="8"/>
  <c r="I7876" i="8"/>
  <c r="B7876" i="8" s="1"/>
  <c r="A7876" i="4"/>
  <c r="G7875" i="4"/>
  <c r="B7875" i="4" s="1"/>
  <c r="F3938" i="4"/>
  <c r="C3938" i="4"/>
  <c r="E2626" i="8" l="1"/>
  <c r="F2627" i="8"/>
  <c r="A7878" i="8"/>
  <c r="I7877" i="8"/>
  <c r="B7877" i="8" s="1"/>
  <c r="A7877" i="4"/>
  <c r="G7876" i="4"/>
  <c r="B7876" i="4" s="1"/>
  <c r="D3938" i="4"/>
  <c r="E3939" i="4"/>
  <c r="C2627" i="8" l="1"/>
  <c r="G2627" i="8"/>
  <c r="A7879" i="8"/>
  <c r="I7878" i="8"/>
  <c r="B7878" i="8" s="1"/>
  <c r="A7878" i="4"/>
  <c r="G7877" i="4"/>
  <c r="B7877" i="4" s="1"/>
  <c r="F3939" i="4"/>
  <c r="C3939" i="4"/>
  <c r="H2627" i="8" l="1"/>
  <c r="D2627" i="8"/>
  <c r="I7879" i="8"/>
  <c r="B7879" i="8" s="1"/>
  <c r="A7880" i="8"/>
  <c r="A7879" i="4"/>
  <c r="G7878" i="4"/>
  <c r="B7878" i="4" s="1"/>
  <c r="D3939" i="4"/>
  <c r="E3940" i="4"/>
  <c r="E2627" i="8" l="1"/>
  <c r="F2628" i="8"/>
  <c r="A7881" i="8"/>
  <c r="I7880" i="8"/>
  <c r="B7880" i="8" s="1"/>
  <c r="A7880" i="4"/>
  <c r="G7879" i="4"/>
  <c r="B7879" i="4" s="1"/>
  <c r="C3940" i="4"/>
  <c r="F3940" i="4"/>
  <c r="G2628" i="8" l="1"/>
  <c r="C2628" i="8"/>
  <c r="A7882" i="8"/>
  <c r="I7881" i="8"/>
  <c r="B7881" i="8" s="1"/>
  <c r="A7881" i="4"/>
  <c r="G7880" i="4"/>
  <c r="B7880" i="4" s="1"/>
  <c r="E3941" i="4"/>
  <c r="D3940" i="4"/>
  <c r="H2628" i="8" l="1"/>
  <c r="D2628" i="8"/>
  <c r="A7883" i="8"/>
  <c r="I7882" i="8"/>
  <c r="B7882" i="8" s="1"/>
  <c r="A7882" i="4"/>
  <c r="G7881" i="4"/>
  <c r="B7881" i="4" s="1"/>
  <c r="F3941" i="4"/>
  <c r="C3941" i="4"/>
  <c r="E2628" i="8" l="1"/>
  <c r="F2629" i="8"/>
  <c r="I7883" i="8"/>
  <c r="B7883" i="8" s="1"/>
  <c r="A7884" i="8"/>
  <c r="A7883" i="4"/>
  <c r="G7882" i="4"/>
  <c r="B7882" i="4" s="1"/>
  <c r="D3941" i="4"/>
  <c r="E3942" i="4"/>
  <c r="C2629" i="8" l="1"/>
  <c r="G2629" i="8"/>
  <c r="A7885" i="8"/>
  <c r="I7884" i="8"/>
  <c r="B7884" i="8" s="1"/>
  <c r="A7884" i="4"/>
  <c r="G7883" i="4"/>
  <c r="B7883" i="4" s="1"/>
  <c r="F3942" i="4"/>
  <c r="C3942" i="4"/>
  <c r="H2629" i="8" l="1"/>
  <c r="D2629" i="8"/>
  <c r="A7886" i="8"/>
  <c r="I7885" i="8"/>
  <c r="B7885" i="8" s="1"/>
  <c r="A7885" i="4"/>
  <c r="G7884" i="4"/>
  <c r="B7884" i="4" s="1"/>
  <c r="E3943" i="4"/>
  <c r="D3942" i="4"/>
  <c r="E2629" i="8" l="1"/>
  <c r="F2630" i="8"/>
  <c r="A7887" i="8"/>
  <c r="I7886" i="8"/>
  <c r="B7886" i="8" s="1"/>
  <c r="A7886" i="4"/>
  <c r="G7885" i="4"/>
  <c r="B7885" i="4" s="1"/>
  <c r="F3943" i="4"/>
  <c r="C3943" i="4"/>
  <c r="G2630" i="8" l="1"/>
  <c r="C2630" i="8"/>
  <c r="I7887" i="8"/>
  <c r="B7887" i="8" s="1"/>
  <c r="A7888" i="8"/>
  <c r="A7887" i="4"/>
  <c r="G7886" i="4"/>
  <c r="B7886" i="4" s="1"/>
  <c r="E3944" i="4"/>
  <c r="D3943" i="4"/>
  <c r="H2630" i="8" l="1"/>
  <c r="D2630" i="8"/>
  <c r="A7889" i="8"/>
  <c r="I7888" i="8"/>
  <c r="B7888" i="8" s="1"/>
  <c r="A7888" i="4"/>
  <c r="G7887" i="4"/>
  <c r="B7887" i="4" s="1"/>
  <c r="C3944" i="4"/>
  <c r="F3944" i="4"/>
  <c r="E2630" i="8" l="1"/>
  <c r="F2631" i="8"/>
  <c r="A7890" i="8"/>
  <c r="I7889" i="8"/>
  <c r="B7889" i="8" s="1"/>
  <c r="A7889" i="4"/>
  <c r="G7888" i="4"/>
  <c r="B7888" i="4" s="1"/>
  <c r="E3945" i="4"/>
  <c r="D3944" i="4"/>
  <c r="G2631" i="8" l="1"/>
  <c r="C2631" i="8"/>
  <c r="A7891" i="8"/>
  <c r="I7890" i="8"/>
  <c r="B7890" i="8" s="1"/>
  <c r="A7890" i="4"/>
  <c r="G7889" i="4"/>
  <c r="B7889" i="4" s="1"/>
  <c r="C3945" i="4"/>
  <c r="F3945" i="4"/>
  <c r="H2631" i="8" l="1"/>
  <c r="D2631" i="8"/>
  <c r="I7891" i="8"/>
  <c r="B7891" i="8" s="1"/>
  <c r="A7892" i="8"/>
  <c r="A7891" i="4"/>
  <c r="G7890" i="4"/>
  <c r="B7890" i="4" s="1"/>
  <c r="E3946" i="4"/>
  <c r="D3945" i="4"/>
  <c r="E2631" i="8" l="1"/>
  <c r="F2632" i="8"/>
  <c r="A7893" i="8"/>
  <c r="I7892" i="8"/>
  <c r="B7892" i="8" s="1"/>
  <c r="A7892" i="4"/>
  <c r="G7891" i="4"/>
  <c r="B7891" i="4" s="1"/>
  <c r="F3946" i="4"/>
  <c r="C3946" i="4"/>
  <c r="G2632" i="8" l="1"/>
  <c r="C2632" i="8"/>
  <c r="A7894" i="8"/>
  <c r="I7893" i="8"/>
  <c r="B7893" i="8" s="1"/>
  <c r="A7893" i="4"/>
  <c r="G7892" i="4"/>
  <c r="B7892" i="4" s="1"/>
  <c r="E3947" i="4"/>
  <c r="D3946" i="4"/>
  <c r="H2632" i="8" l="1"/>
  <c r="D2632" i="8"/>
  <c r="A7895" i="8"/>
  <c r="I7894" i="8"/>
  <c r="B7894" i="8" s="1"/>
  <c r="A7894" i="4"/>
  <c r="G7893" i="4"/>
  <c r="B7893" i="4" s="1"/>
  <c r="F3947" i="4"/>
  <c r="C3947" i="4"/>
  <c r="E2632" i="8" l="1"/>
  <c r="F2633" i="8"/>
  <c r="I7895" i="8"/>
  <c r="B7895" i="8" s="1"/>
  <c r="A7896" i="8"/>
  <c r="A7895" i="4"/>
  <c r="G7894" i="4"/>
  <c r="B7894" i="4" s="1"/>
  <c r="E3948" i="4"/>
  <c r="D3947" i="4"/>
  <c r="G2633" i="8" l="1"/>
  <c r="C2633" i="8"/>
  <c r="A7897" i="8"/>
  <c r="I7896" i="8"/>
  <c r="B7896" i="8" s="1"/>
  <c r="A7896" i="4"/>
  <c r="G7895" i="4"/>
  <c r="B7895" i="4" s="1"/>
  <c r="C3948" i="4"/>
  <c r="F3948" i="4"/>
  <c r="H2633" i="8" l="1"/>
  <c r="D2633" i="8"/>
  <c r="A7898" i="8"/>
  <c r="I7897" i="8"/>
  <c r="B7897" i="8" s="1"/>
  <c r="A7897" i="4"/>
  <c r="G7896" i="4"/>
  <c r="B7896" i="4" s="1"/>
  <c r="E3949" i="4"/>
  <c r="D3948" i="4"/>
  <c r="E2633" i="8" l="1"/>
  <c r="F2634" i="8"/>
  <c r="I7898" i="8"/>
  <c r="B7898" i="8" s="1"/>
  <c r="A7899" i="8"/>
  <c r="A7898" i="4"/>
  <c r="G7897" i="4"/>
  <c r="B7897" i="4" s="1"/>
  <c r="F3949" i="4"/>
  <c r="C3949" i="4"/>
  <c r="G2634" i="8" l="1"/>
  <c r="C2634" i="8"/>
  <c r="I7899" i="8"/>
  <c r="B7899" i="8" s="1"/>
  <c r="A7900" i="8"/>
  <c r="A7899" i="4"/>
  <c r="G7898" i="4"/>
  <c r="B7898" i="4" s="1"/>
  <c r="E3950" i="4"/>
  <c r="D3949" i="4"/>
  <c r="H2634" i="8" l="1"/>
  <c r="D2634" i="8"/>
  <c r="A7901" i="8"/>
  <c r="I7900" i="8"/>
  <c r="B7900" i="8" s="1"/>
  <c r="A7900" i="4"/>
  <c r="G7899" i="4"/>
  <c r="B7899" i="4" s="1"/>
  <c r="F3950" i="4"/>
  <c r="C3950" i="4"/>
  <c r="E2634" i="8" l="1"/>
  <c r="F2635" i="8"/>
  <c r="I7901" i="8"/>
  <c r="B7901" i="8" s="1"/>
  <c r="A7902" i="8"/>
  <c r="A7901" i="4"/>
  <c r="G7900" i="4"/>
  <c r="B7900" i="4" s="1"/>
  <c r="E3951" i="4"/>
  <c r="D3950" i="4"/>
  <c r="C2635" i="8" l="1"/>
  <c r="G2635" i="8"/>
  <c r="A7903" i="8"/>
  <c r="I7902" i="8"/>
  <c r="B7902" i="8" s="1"/>
  <c r="A7902" i="4"/>
  <c r="G7901" i="4"/>
  <c r="B7901" i="4" s="1"/>
  <c r="C3951" i="4"/>
  <c r="F3951" i="4"/>
  <c r="H2635" i="8" l="1"/>
  <c r="D2635" i="8"/>
  <c r="I7903" i="8"/>
  <c r="B7903" i="8" s="1"/>
  <c r="A7904" i="8"/>
  <c r="A7903" i="4"/>
  <c r="G7902" i="4"/>
  <c r="B7902" i="4" s="1"/>
  <c r="D3951" i="4"/>
  <c r="E3952" i="4"/>
  <c r="E2635" i="8" l="1"/>
  <c r="F2636" i="8"/>
  <c r="A7905" i="8"/>
  <c r="I7904" i="8"/>
  <c r="B7904" i="8" s="1"/>
  <c r="A7904" i="4"/>
  <c r="G7903" i="4"/>
  <c r="B7903" i="4" s="1"/>
  <c r="F3952" i="4"/>
  <c r="C3952" i="4"/>
  <c r="C2636" i="8" l="1"/>
  <c r="G2636" i="8"/>
  <c r="A7906" i="8"/>
  <c r="I7905" i="8"/>
  <c r="B7905" i="8" s="1"/>
  <c r="A7905" i="4"/>
  <c r="G7904" i="4"/>
  <c r="B7904" i="4" s="1"/>
  <c r="E3953" i="4"/>
  <c r="D3952" i="4"/>
  <c r="H2636" i="8" l="1"/>
  <c r="D2636" i="8"/>
  <c r="A7907" i="8"/>
  <c r="I7906" i="8"/>
  <c r="B7906" i="8" s="1"/>
  <c r="A7906" i="4"/>
  <c r="G7905" i="4"/>
  <c r="B7905" i="4" s="1"/>
  <c r="C3953" i="4"/>
  <c r="F3953" i="4"/>
  <c r="E2636" i="8" l="1"/>
  <c r="F2637" i="8"/>
  <c r="I7907" i="8"/>
  <c r="B7907" i="8" s="1"/>
  <c r="A7908" i="8"/>
  <c r="A7907" i="4"/>
  <c r="G7906" i="4"/>
  <c r="B7906" i="4" s="1"/>
  <c r="E3954" i="4"/>
  <c r="D3953" i="4"/>
  <c r="C2637" i="8" l="1"/>
  <c r="G2637" i="8"/>
  <c r="A7909" i="8"/>
  <c r="I7908" i="8"/>
  <c r="B7908" i="8" s="1"/>
  <c r="A7908" i="4"/>
  <c r="G7907" i="4"/>
  <c r="B7907" i="4" s="1"/>
  <c r="C3954" i="4"/>
  <c r="F3954" i="4"/>
  <c r="H2637" i="8" l="1"/>
  <c r="D2637" i="8"/>
  <c r="A7910" i="8"/>
  <c r="I7909" i="8"/>
  <c r="B7909" i="8" s="1"/>
  <c r="A7909" i="4"/>
  <c r="G7908" i="4"/>
  <c r="B7908" i="4" s="1"/>
  <c r="E3955" i="4"/>
  <c r="D3954" i="4"/>
  <c r="E2637" i="8" l="1"/>
  <c r="F2638" i="8"/>
  <c r="A7911" i="8"/>
  <c r="I7910" i="8"/>
  <c r="B7910" i="8" s="1"/>
  <c r="A7910" i="4"/>
  <c r="G7909" i="4"/>
  <c r="B7909" i="4" s="1"/>
  <c r="C3955" i="4"/>
  <c r="F3955" i="4"/>
  <c r="C2638" i="8" l="1"/>
  <c r="G2638" i="8"/>
  <c r="I7911" i="8"/>
  <c r="B7911" i="8" s="1"/>
  <c r="A7912" i="8"/>
  <c r="A7911" i="4"/>
  <c r="G7910" i="4"/>
  <c r="B7910" i="4" s="1"/>
  <c r="E3956" i="4"/>
  <c r="D3955" i="4"/>
  <c r="H2638" i="8" l="1"/>
  <c r="D2638" i="8"/>
  <c r="A7913" i="8"/>
  <c r="I7912" i="8"/>
  <c r="B7912" i="8" s="1"/>
  <c r="A7912" i="4"/>
  <c r="G7911" i="4"/>
  <c r="B7911" i="4" s="1"/>
  <c r="F3956" i="4"/>
  <c r="C3956" i="4"/>
  <c r="E2638" i="8" l="1"/>
  <c r="F2639" i="8"/>
  <c r="A7914" i="8"/>
  <c r="I7913" i="8"/>
  <c r="B7913" i="8" s="1"/>
  <c r="A7913" i="4"/>
  <c r="G7912" i="4"/>
  <c r="B7912" i="4" s="1"/>
  <c r="E3957" i="4"/>
  <c r="D3956" i="4"/>
  <c r="C2639" i="8" l="1"/>
  <c r="G2639" i="8"/>
  <c r="I7914" i="8"/>
  <c r="B7914" i="8" s="1"/>
  <c r="A7915" i="8"/>
  <c r="A7914" i="4"/>
  <c r="G7913" i="4"/>
  <c r="B7913" i="4" s="1"/>
  <c r="F3957" i="4"/>
  <c r="C3957" i="4"/>
  <c r="H2639" i="8" l="1"/>
  <c r="D2639" i="8"/>
  <c r="I7915" i="8"/>
  <c r="B7915" i="8" s="1"/>
  <c r="A7916" i="8"/>
  <c r="A7915" i="4"/>
  <c r="G7914" i="4"/>
  <c r="B7914" i="4" s="1"/>
  <c r="D3957" i="4"/>
  <c r="E3958" i="4"/>
  <c r="E2639" i="8" l="1"/>
  <c r="F2640" i="8"/>
  <c r="A7917" i="8"/>
  <c r="I7916" i="8"/>
  <c r="B7916" i="8" s="1"/>
  <c r="A7916" i="4"/>
  <c r="G7915" i="4"/>
  <c r="B7915" i="4" s="1"/>
  <c r="F3958" i="4"/>
  <c r="C3958" i="4"/>
  <c r="C2640" i="8" l="1"/>
  <c r="G2640" i="8"/>
  <c r="I7917" i="8"/>
  <c r="B7917" i="8" s="1"/>
  <c r="A7918" i="8"/>
  <c r="A7917" i="4"/>
  <c r="G7916" i="4"/>
  <c r="B7916" i="4" s="1"/>
  <c r="D3958" i="4"/>
  <c r="E3959" i="4"/>
  <c r="H2640" i="8" l="1"/>
  <c r="D2640" i="8"/>
  <c r="A7919" i="8"/>
  <c r="I7918" i="8"/>
  <c r="B7918" i="8" s="1"/>
  <c r="A7918" i="4"/>
  <c r="G7917" i="4"/>
  <c r="B7917" i="4" s="1"/>
  <c r="C3959" i="4"/>
  <c r="F3959" i="4"/>
  <c r="E2640" i="8" l="1"/>
  <c r="F2641" i="8"/>
  <c r="I7919" i="8"/>
  <c r="B7919" i="8" s="1"/>
  <c r="A7920" i="8"/>
  <c r="A7919" i="4"/>
  <c r="G7918" i="4"/>
  <c r="B7918" i="4" s="1"/>
  <c r="E3960" i="4"/>
  <c r="D3959" i="4"/>
  <c r="C2641" i="8" l="1"/>
  <c r="G2641" i="8"/>
  <c r="A7921" i="8"/>
  <c r="I7920" i="8"/>
  <c r="B7920" i="8" s="1"/>
  <c r="A7920" i="4"/>
  <c r="G7919" i="4"/>
  <c r="B7919" i="4" s="1"/>
  <c r="F3960" i="4"/>
  <c r="C3960" i="4"/>
  <c r="H2641" i="8" l="1"/>
  <c r="D2641" i="8"/>
  <c r="A7922" i="8"/>
  <c r="I7921" i="8"/>
  <c r="B7921" i="8" s="1"/>
  <c r="A7921" i="4"/>
  <c r="G7920" i="4"/>
  <c r="B7920" i="4" s="1"/>
  <c r="D3960" i="4"/>
  <c r="E3961" i="4"/>
  <c r="E2641" i="8" l="1"/>
  <c r="F2642" i="8"/>
  <c r="A7923" i="8"/>
  <c r="I7922" i="8"/>
  <c r="B7922" i="8" s="1"/>
  <c r="A7922" i="4"/>
  <c r="G7921" i="4"/>
  <c r="B7921" i="4" s="1"/>
  <c r="F3961" i="4"/>
  <c r="C3961" i="4"/>
  <c r="G2642" i="8" l="1"/>
  <c r="C2642" i="8"/>
  <c r="I7923" i="8"/>
  <c r="B7923" i="8" s="1"/>
  <c r="A7924" i="8"/>
  <c r="A7923" i="4"/>
  <c r="G7922" i="4"/>
  <c r="B7922" i="4" s="1"/>
  <c r="D3961" i="4"/>
  <c r="E3962" i="4"/>
  <c r="H2642" i="8" l="1"/>
  <c r="D2642" i="8"/>
  <c r="A7925" i="8"/>
  <c r="I7924" i="8"/>
  <c r="B7924" i="8" s="1"/>
  <c r="A7924" i="4"/>
  <c r="G7923" i="4"/>
  <c r="B7923" i="4" s="1"/>
  <c r="F3962" i="4"/>
  <c r="C3962" i="4"/>
  <c r="E2642" i="8" l="1"/>
  <c r="F2643" i="8"/>
  <c r="A7926" i="8"/>
  <c r="I7925" i="8"/>
  <c r="B7925" i="8" s="1"/>
  <c r="A7925" i="4"/>
  <c r="G7924" i="4"/>
  <c r="B7924" i="4" s="1"/>
  <c r="E3963" i="4"/>
  <c r="D3962" i="4"/>
  <c r="C2643" i="8" l="1"/>
  <c r="G2643" i="8"/>
  <c r="A7927" i="8"/>
  <c r="I7926" i="8"/>
  <c r="B7926" i="8" s="1"/>
  <c r="A7926" i="4"/>
  <c r="G7925" i="4"/>
  <c r="B7925" i="4" s="1"/>
  <c r="F3963" i="4"/>
  <c r="C3963" i="4"/>
  <c r="H2643" i="8" l="1"/>
  <c r="D2643" i="8"/>
  <c r="I7927" i="8"/>
  <c r="B7927" i="8" s="1"/>
  <c r="A7928" i="8"/>
  <c r="A7927" i="4"/>
  <c r="G7926" i="4"/>
  <c r="B7926" i="4" s="1"/>
  <c r="E3964" i="4"/>
  <c r="D3963" i="4"/>
  <c r="E2643" i="8" l="1"/>
  <c r="F2644" i="8"/>
  <c r="A7929" i="8"/>
  <c r="I7928" i="8"/>
  <c r="B7928" i="8" s="1"/>
  <c r="A7928" i="4"/>
  <c r="G7927" i="4"/>
  <c r="B7927" i="4" s="1"/>
  <c r="C3964" i="4"/>
  <c r="F3964" i="4"/>
  <c r="G2644" i="8" l="1"/>
  <c r="C2644" i="8"/>
  <c r="A7930" i="8"/>
  <c r="I7929" i="8"/>
  <c r="B7929" i="8" s="1"/>
  <c r="A7929" i="4"/>
  <c r="G7928" i="4"/>
  <c r="B7928" i="4" s="1"/>
  <c r="D3964" i="4"/>
  <c r="E3965" i="4"/>
  <c r="H2644" i="8" l="1"/>
  <c r="D2644" i="8"/>
  <c r="I7930" i="8"/>
  <c r="B7930" i="8" s="1"/>
  <c r="A7931" i="8"/>
  <c r="A7930" i="4"/>
  <c r="G7929" i="4"/>
  <c r="B7929" i="4" s="1"/>
  <c r="C3965" i="4"/>
  <c r="F3965" i="4"/>
  <c r="E2644" i="8" l="1"/>
  <c r="F2645" i="8"/>
  <c r="I7931" i="8"/>
  <c r="B7931" i="8" s="1"/>
  <c r="A7932" i="8"/>
  <c r="A7931" i="4"/>
  <c r="G7930" i="4"/>
  <c r="B7930" i="4" s="1"/>
  <c r="E3966" i="4"/>
  <c r="D3965" i="4"/>
  <c r="C2645" i="8" l="1"/>
  <c r="G2645" i="8"/>
  <c r="A7933" i="8"/>
  <c r="I7932" i="8"/>
  <c r="B7932" i="8" s="1"/>
  <c r="A7932" i="4"/>
  <c r="G7931" i="4"/>
  <c r="B7931" i="4" s="1"/>
  <c r="C3966" i="4"/>
  <c r="F3966" i="4"/>
  <c r="H2645" i="8" l="1"/>
  <c r="D2645" i="8"/>
  <c r="I7933" i="8"/>
  <c r="B7933" i="8" s="1"/>
  <c r="A7934" i="8"/>
  <c r="A7933" i="4"/>
  <c r="G7932" i="4"/>
  <c r="B7932" i="4" s="1"/>
  <c r="D3966" i="4"/>
  <c r="E3967" i="4"/>
  <c r="E2645" i="8" l="1"/>
  <c r="F2646" i="8"/>
  <c r="A7935" i="8"/>
  <c r="I7934" i="8"/>
  <c r="B7934" i="8" s="1"/>
  <c r="A7934" i="4"/>
  <c r="G7933" i="4"/>
  <c r="B7933" i="4" s="1"/>
  <c r="F3967" i="4"/>
  <c r="C3967" i="4"/>
  <c r="G2646" i="8" l="1"/>
  <c r="C2646" i="8"/>
  <c r="I7935" i="8"/>
  <c r="B7935" i="8" s="1"/>
  <c r="A7936" i="8"/>
  <c r="A7935" i="4"/>
  <c r="G7934" i="4"/>
  <c r="B7934" i="4" s="1"/>
  <c r="E3968" i="4"/>
  <c r="D3967" i="4"/>
  <c r="H2646" i="8" l="1"/>
  <c r="D2646" i="8"/>
  <c r="A7937" i="8"/>
  <c r="I7936" i="8"/>
  <c r="B7936" i="8" s="1"/>
  <c r="A7936" i="4"/>
  <c r="G7935" i="4"/>
  <c r="B7935" i="4" s="1"/>
  <c r="C3968" i="4"/>
  <c r="F3968" i="4"/>
  <c r="E2646" i="8" l="1"/>
  <c r="F2647" i="8"/>
  <c r="A7938" i="8"/>
  <c r="I7937" i="8"/>
  <c r="B7937" i="8" s="1"/>
  <c r="A7937" i="4"/>
  <c r="G7936" i="4"/>
  <c r="B7936" i="4" s="1"/>
  <c r="E3969" i="4"/>
  <c r="D3968" i="4"/>
  <c r="C2647" i="8" l="1"/>
  <c r="G2647" i="8"/>
  <c r="A7939" i="8"/>
  <c r="I7938" i="8"/>
  <c r="B7938" i="8" s="1"/>
  <c r="A7938" i="4"/>
  <c r="G7937" i="4"/>
  <c r="B7937" i="4" s="1"/>
  <c r="C3969" i="4"/>
  <c r="F3969" i="4"/>
  <c r="H2647" i="8" l="1"/>
  <c r="D2647" i="8"/>
  <c r="I7939" i="8"/>
  <c r="B7939" i="8" s="1"/>
  <c r="A7940" i="8"/>
  <c r="A7939" i="4"/>
  <c r="G7938" i="4"/>
  <c r="B7938" i="4" s="1"/>
  <c r="E3970" i="4"/>
  <c r="D3969" i="4"/>
  <c r="E2647" i="8" l="1"/>
  <c r="F2648" i="8"/>
  <c r="I7940" i="8"/>
  <c r="B7940" i="8" s="1"/>
  <c r="A7941" i="8"/>
  <c r="A7940" i="4"/>
  <c r="G7939" i="4"/>
  <c r="B7939" i="4" s="1"/>
  <c r="F3970" i="4"/>
  <c r="C3970" i="4"/>
  <c r="C2648" i="8" l="1"/>
  <c r="G2648" i="8"/>
  <c r="A7942" i="8"/>
  <c r="I7941" i="8"/>
  <c r="B7941" i="8" s="1"/>
  <c r="A7941" i="4"/>
  <c r="G7940" i="4"/>
  <c r="B7940" i="4" s="1"/>
  <c r="E3971" i="4"/>
  <c r="D3970" i="4"/>
  <c r="H2648" i="8" l="1"/>
  <c r="D2648" i="8"/>
  <c r="A7943" i="8"/>
  <c r="I7942" i="8"/>
  <c r="B7942" i="8" s="1"/>
  <c r="A7942" i="4"/>
  <c r="G7941" i="4"/>
  <c r="B7941" i="4" s="1"/>
  <c r="F3971" i="4"/>
  <c r="C3971" i="4"/>
  <c r="E2648" i="8" l="1"/>
  <c r="F2649" i="8"/>
  <c r="I7943" i="8"/>
  <c r="B7943" i="8" s="1"/>
  <c r="A7944" i="8"/>
  <c r="A7943" i="4"/>
  <c r="G7942" i="4"/>
  <c r="B7942" i="4" s="1"/>
  <c r="D3971" i="4"/>
  <c r="E3972" i="4"/>
  <c r="G2649" i="8" l="1"/>
  <c r="C2649" i="8"/>
  <c r="I7944" i="8"/>
  <c r="B7944" i="8" s="1"/>
  <c r="A7945" i="8"/>
  <c r="A7944" i="4"/>
  <c r="G7943" i="4"/>
  <c r="B7943" i="4" s="1"/>
  <c r="F3972" i="4"/>
  <c r="C3972" i="4"/>
  <c r="H2649" i="8" l="1"/>
  <c r="D2649" i="8"/>
  <c r="A7946" i="8"/>
  <c r="I7945" i="8"/>
  <c r="B7945" i="8" s="1"/>
  <c r="A7945" i="4"/>
  <c r="G7944" i="4"/>
  <c r="B7944" i="4" s="1"/>
  <c r="D3972" i="4"/>
  <c r="E3973" i="4"/>
  <c r="E2649" i="8" l="1"/>
  <c r="F2650" i="8"/>
  <c r="A7947" i="8"/>
  <c r="I7946" i="8"/>
  <c r="B7946" i="8" s="1"/>
  <c r="A7946" i="4"/>
  <c r="G7945" i="4"/>
  <c r="B7945" i="4" s="1"/>
  <c r="F3973" i="4"/>
  <c r="C3973" i="4"/>
  <c r="C2650" i="8" l="1"/>
  <c r="G2650" i="8"/>
  <c r="I7947" i="8"/>
  <c r="B7947" i="8" s="1"/>
  <c r="A7948" i="8"/>
  <c r="A7947" i="4"/>
  <c r="G7946" i="4"/>
  <c r="B7946" i="4" s="1"/>
  <c r="E3974" i="4"/>
  <c r="D3973" i="4"/>
  <c r="H2650" i="8" l="1"/>
  <c r="D2650" i="8"/>
  <c r="I7948" i="8"/>
  <c r="B7948" i="8" s="1"/>
  <c r="A7949" i="8"/>
  <c r="A7948" i="4"/>
  <c r="G7947" i="4"/>
  <c r="B7947" i="4" s="1"/>
  <c r="F3974" i="4"/>
  <c r="C3974" i="4"/>
  <c r="E2650" i="8" l="1"/>
  <c r="F2651" i="8"/>
  <c r="A7950" i="8"/>
  <c r="I7949" i="8"/>
  <c r="B7949" i="8" s="1"/>
  <c r="A7949" i="4"/>
  <c r="G7948" i="4"/>
  <c r="B7948" i="4" s="1"/>
  <c r="E3975" i="4"/>
  <c r="D3974" i="4"/>
  <c r="C2651" i="8" l="1"/>
  <c r="G2651" i="8"/>
  <c r="A7951" i="8"/>
  <c r="I7950" i="8"/>
  <c r="B7950" i="8" s="1"/>
  <c r="A7950" i="4"/>
  <c r="G7949" i="4"/>
  <c r="B7949" i="4" s="1"/>
  <c r="C3975" i="4"/>
  <c r="F3975" i="4"/>
  <c r="H2651" i="8" l="1"/>
  <c r="D2651" i="8"/>
  <c r="I7951" i="8"/>
  <c r="B7951" i="8" s="1"/>
  <c r="A7952" i="8"/>
  <c r="A7951" i="4"/>
  <c r="G7950" i="4"/>
  <c r="B7950" i="4" s="1"/>
  <c r="D3975" i="4"/>
  <c r="E3976" i="4"/>
  <c r="E2651" i="8" l="1"/>
  <c r="F2652" i="8"/>
  <c r="I7952" i="8"/>
  <c r="B7952" i="8" s="1"/>
  <c r="A7953" i="8"/>
  <c r="A7952" i="4"/>
  <c r="G7951" i="4"/>
  <c r="B7951" i="4" s="1"/>
  <c r="F3976" i="4"/>
  <c r="C3976" i="4"/>
  <c r="C2652" i="8" l="1"/>
  <c r="G2652" i="8"/>
  <c r="A7954" i="8"/>
  <c r="I7953" i="8"/>
  <c r="B7953" i="8" s="1"/>
  <c r="A7953" i="4"/>
  <c r="G7952" i="4"/>
  <c r="B7952" i="4" s="1"/>
  <c r="E3977" i="4"/>
  <c r="D3976" i="4"/>
  <c r="H2652" i="8" l="1"/>
  <c r="D2652" i="8"/>
  <c r="A7955" i="8"/>
  <c r="I7954" i="8"/>
  <c r="B7954" i="8" s="1"/>
  <c r="A7954" i="4"/>
  <c r="G7953" i="4"/>
  <c r="B7953" i="4" s="1"/>
  <c r="C3977" i="4"/>
  <c r="F3977" i="4"/>
  <c r="E2652" i="8" l="1"/>
  <c r="F2653" i="8"/>
  <c r="I7955" i="8"/>
  <c r="B7955" i="8" s="1"/>
  <c r="A7956" i="8"/>
  <c r="A7955" i="4"/>
  <c r="G7954" i="4"/>
  <c r="B7954" i="4" s="1"/>
  <c r="E3978" i="4"/>
  <c r="D3977" i="4"/>
  <c r="C2653" i="8" l="1"/>
  <c r="G2653" i="8"/>
  <c r="I7956" i="8"/>
  <c r="B7956" i="8" s="1"/>
  <c r="A7957" i="8"/>
  <c r="A7956" i="4"/>
  <c r="G7955" i="4"/>
  <c r="B7955" i="4" s="1"/>
  <c r="C3978" i="4"/>
  <c r="F3978" i="4"/>
  <c r="H2653" i="8" l="1"/>
  <c r="D2653" i="8"/>
  <c r="A7958" i="8"/>
  <c r="I7957" i="8"/>
  <c r="B7957" i="8" s="1"/>
  <c r="A7957" i="4"/>
  <c r="G7956" i="4"/>
  <c r="B7956" i="4" s="1"/>
  <c r="E3979" i="4"/>
  <c r="D3978" i="4"/>
  <c r="E2653" i="8" l="1"/>
  <c r="F2654" i="8"/>
  <c r="A7959" i="8"/>
  <c r="I7958" i="8"/>
  <c r="B7958" i="8" s="1"/>
  <c r="A7958" i="4"/>
  <c r="G7957" i="4"/>
  <c r="B7957" i="4" s="1"/>
  <c r="F3979" i="4"/>
  <c r="C3979" i="4"/>
  <c r="C2654" i="8" l="1"/>
  <c r="G2654" i="8"/>
  <c r="I7959" i="8"/>
  <c r="B7959" i="8" s="1"/>
  <c r="A7960" i="8"/>
  <c r="A7959" i="4"/>
  <c r="G7958" i="4"/>
  <c r="B7958" i="4" s="1"/>
  <c r="E3980" i="4"/>
  <c r="D3979" i="4"/>
  <c r="H2654" i="8" l="1"/>
  <c r="D2654" i="8"/>
  <c r="I7960" i="8"/>
  <c r="B7960" i="8" s="1"/>
  <c r="A7961" i="8"/>
  <c r="A7960" i="4"/>
  <c r="G7959" i="4"/>
  <c r="B7959" i="4" s="1"/>
  <c r="F3980" i="4"/>
  <c r="C3980" i="4"/>
  <c r="E2654" i="8" l="1"/>
  <c r="F2655" i="8"/>
  <c r="A7962" i="8"/>
  <c r="I7961" i="8"/>
  <c r="B7961" i="8" s="1"/>
  <c r="A7961" i="4"/>
  <c r="G7960" i="4"/>
  <c r="B7960" i="4" s="1"/>
  <c r="D3980" i="4"/>
  <c r="E3981" i="4"/>
  <c r="C2655" i="8" l="1"/>
  <c r="G2655" i="8"/>
  <c r="A7963" i="8"/>
  <c r="I7962" i="8"/>
  <c r="B7962" i="8" s="1"/>
  <c r="A7962" i="4"/>
  <c r="G7961" i="4"/>
  <c r="B7961" i="4" s="1"/>
  <c r="F3981" i="4"/>
  <c r="C3981" i="4"/>
  <c r="H2655" i="8" l="1"/>
  <c r="D2655" i="8"/>
  <c r="I7963" i="8"/>
  <c r="B7963" i="8" s="1"/>
  <c r="A7964" i="8"/>
  <c r="A7963" i="4"/>
  <c r="G7962" i="4"/>
  <c r="B7962" i="4" s="1"/>
  <c r="D3981" i="4"/>
  <c r="E3982" i="4"/>
  <c r="E2655" i="8" l="1"/>
  <c r="F2656" i="8"/>
  <c r="I7964" i="8"/>
  <c r="B7964" i="8" s="1"/>
  <c r="A7965" i="8"/>
  <c r="A7964" i="4"/>
  <c r="G7963" i="4"/>
  <c r="B7963" i="4" s="1"/>
  <c r="C3982" i="4"/>
  <c r="F3982" i="4"/>
  <c r="C2656" i="8" l="1"/>
  <c r="G2656" i="8"/>
  <c r="A7966" i="8"/>
  <c r="I7965" i="8"/>
  <c r="B7965" i="8" s="1"/>
  <c r="A7965" i="4"/>
  <c r="G7964" i="4"/>
  <c r="B7964" i="4" s="1"/>
  <c r="E3983" i="4"/>
  <c r="D3982" i="4"/>
  <c r="H2656" i="8" l="1"/>
  <c r="D2656" i="8"/>
  <c r="A7967" i="8"/>
  <c r="I7966" i="8"/>
  <c r="B7966" i="8" s="1"/>
  <c r="A7966" i="4"/>
  <c r="G7965" i="4"/>
  <c r="B7965" i="4" s="1"/>
  <c r="F3983" i="4"/>
  <c r="C3983" i="4"/>
  <c r="E2656" i="8" l="1"/>
  <c r="F2657" i="8"/>
  <c r="I7967" i="8"/>
  <c r="B7967" i="8" s="1"/>
  <c r="A7968" i="8"/>
  <c r="A7967" i="4"/>
  <c r="G7966" i="4"/>
  <c r="B7966" i="4" s="1"/>
  <c r="D3983" i="4"/>
  <c r="E3984" i="4"/>
  <c r="G2657" i="8" l="1"/>
  <c r="C2657" i="8"/>
  <c r="I7968" i="8"/>
  <c r="B7968" i="8" s="1"/>
  <c r="A7969" i="8"/>
  <c r="A7968" i="4"/>
  <c r="G7967" i="4"/>
  <c r="B7967" i="4" s="1"/>
  <c r="F3984" i="4"/>
  <c r="C3984" i="4"/>
  <c r="H2657" i="8" l="1"/>
  <c r="D2657" i="8"/>
  <c r="A7970" i="8"/>
  <c r="I7969" i="8"/>
  <c r="B7969" i="8" s="1"/>
  <c r="A7969" i="4"/>
  <c r="G7968" i="4"/>
  <c r="B7968" i="4" s="1"/>
  <c r="D3984" i="4"/>
  <c r="E3985" i="4"/>
  <c r="E2657" i="8" l="1"/>
  <c r="F2658" i="8"/>
  <c r="A7971" i="8"/>
  <c r="I7970" i="8"/>
  <c r="B7970" i="8" s="1"/>
  <c r="A7970" i="4"/>
  <c r="G7969" i="4"/>
  <c r="B7969" i="4" s="1"/>
  <c r="C3985" i="4"/>
  <c r="F3985" i="4"/>
  <c r="C2658" i="8" l="1"/>
  <c r="G2658" i="8"/>
  <c r="I7971" i="8"/>
  <c r="B7971" i="8" s="1"/>
  <c r="A7972" i="8"/>
  <c r="A7971" i="4"/>
  <c r="G7970" i="4"/>
  <c r="B7970" i="4" s="1"/>
  <c r="E3986" i="4"/>
  <c r="D3985" i="4"/>
  <c r="H2658" i="8" l="1"/>
  <c r="D2658" i="8"/>
  <c r="I7972" i="8"/>
  <c r="B7972" i="8" s="1"/>
  <c r="A7973" i="8"/>
  <c r="A7972" i="4"/>
  <c r="G7971" i="4"/>
  <c r="B7971" i="4" s="1"/>
  <c r="F3986" i="4"/>
  <c r="C3986" i="4"/>
  <c r="E2658" i="8" l="1"/>
  <c r="F2659" i="8"/>
  <c r="A7974" i="8"/>
  <c r="I7973" i="8"/>
  <c r="B7973" i="8" s="1"/>
  <c r="A7973" i="4"/>
  <c r="G7972" i="4"/>
  <c r="B7972" i="4" s="1"/>
  <c r="D3986" i="4"/>
  <c r="E3987" i="4"/>
  <c r="C2659" i="8" l="1"/>
  <c r="G2659" i="8"/>
  <c r="A7975" i="8"/>
  <c r="I7974" i="8"/>
  <c r="B7974" i="8" s="1"/>
  <c r="A7974" i="4"/>
  <c r="G7973" i="4"/>
  <c r="B7973" i="4" s="1"/>
  <c r="F3987" i="4"/>
  <c r="C3987" i="4"/>
  <c r="H2659" i="8" l="1"/>
  <c r="D2659" i="8"/>
  <c r="I7975" i="8"/>
  <c r="B7975" i="8" s="1"/>
  <c r="A7976" i="8"/>
  <c r="A7975" i="4"/>
  <c r="G7974" i="4"/>
  <c r="B7974" i="4" s="1"/>
  <c r="D3987" i="4"/>
  <c r="E3988" i="4"/>
  <c r="E2659" i="8" l="1"/>
  <c r="F2660" i="8"/>
  <c r="I7976" i="8"/>
  <c r="B7976" i="8" s="1"/>
  <c r="A7977" i="8"/>
  <c r="A7976" i="4"/>
  <c r="G7975" i="4"/>
  <c r="B7975" i="4" s="1"/>
  <c r="C3988" i="4"/>
  <c r="F3988" i="4"/>
  <c r="C2660" i="8" l="1"/>
  <c r="G2660" i="8"/>
  <c r="A7978" i="8"/>
  <c r="I7977" i="8"/>
  <c r="B7977" i="8" s="1"/>
  <c r="A7977" i="4"/>
  <c r="G7976" i="4"/>
  <c r="B7976" i="4" s="1"/>
  <c r="E3989" i="4"/>
  <c r="D3988" i="4"/>
  <c r="H2660" i="8" l="1"/>
  <c r="D2660" i="8"/>
  <c r="A7979" i="8"/>
  <c r="I7978" i="8"/>
  <c r="B7978" i="8" s="1"/>
  <c r="A7978" i="4"/>
  <c r="G7977" i="4"/>
  <c r="B7977" i="4" s="1"/>
  <c r="F3989" i="4"/>
  <c r="C3989" i="4"/>
  <c r="E2660" i="8" l="1"/>
  <c r="F2661" i="8"/>
  <c r="I7979" i="8"/>
  <c r="B7979" i="8" s="1"/>
  <c r="A7980" i="8"/>
  <c r="A7979" i="4"/>
  <c r="G7978" i="4"/>
  <c r="B7978" i="4" s="1"/>
  <c r="D3989" i="4"/>
  <c r="E3990" i="4"/>
  <c r="C2661" i="8" l="1"/>
  <c r="G2661" i="8"/>
  <c r="I7980" i="8"/>
  <c r="B7980" i="8" s="1"/>
  <c r="A7981" i="8"/>
  <c r="A7980" i="4"/>
  <c r="G7979" i="4"/>
  <c r="B7979" i="4" s="1"/>
  <c r="F3990" i="4"/>
  <c r="C3990" i="4"/>
  <c r="H2661" i="8" l="1"/>
  <c r="D2661" i="8"/>
  <c r="A7982" i="8"/>
  <c r="I7981" i="8"/>
  <c r="B7981" i="8" s="1"/>
  <c r="A7981" i="4"/>
  <c r="G7980" i="4"/>
  <c r="B7980" i="4" s="1"/>
  <c r="E3991" i="4"/>
  <c r="D3990" i="4"/>
  <c r="E2661" i="8" l="1"/>
  <c r="F2662" i="8"/>
  <c r="A7983" i="8"/>
  <c r="I7982" i="8"/>
  <c r="B7982" i="8" s="1"/>
  <c r="A7982" i="4"/>
  <c r="G7981" i="4"/>
  <c r="B7981" i="4" s="1"/>
  <c r="F3991" i="4"/>
  <c r="C3991" i="4"/>
  <c r="C2662" i="8" l="1"/>
  <c r="G2662" i="8"/>
  <c r="I7983" i="8"/>
  <c r="B7983" i="8" s="1"/>
  <c r="A7984" i="8"/>
  <c r="A7983" i="4"/>
  <c r="G7982" i="4"/>
  <c r="B7982" i="4" s="1"/>
  <c r="E3992" i="4"/>
  <c r="D3991" i="4"/>
  <c r="H2662" i="8" l="1"/>
  <c r="D2662" i="8"/>
  <c r="I7984" i="8"/>
  <c r="B7984" i="8" s="1"/>
  <c r="A7985" i="8"/>
  <c r="A7984" i="4"/>
  <c r="G7983" i="4"/>
  <c r="B7983" i="4" s="1"/>
  <c r="C3992" i="4"/>
  <c r="F3992" i="4"/>
  <c r="E2662" i="8" l="1"/>
  <c r="F2663" i="8"/>
  <c r="A7986" i="8"/>
  <c r="I7985" i="8"/>
  <c r="B7985" i="8" s="1"/>
  <c r="A7985" i="4"/>
  <c r="G7984" i="4"/>
  <c r="B7984" i="4" s="1"/>
  <c r="E3993" i="4"/>
  <c r="D3992" i="4"/>
  <c r="C2663" i="8" l="1"/>
  <c r="G2663" i="8"/>
  <c r="A7987" i="8"/>
  <c r="I7986" i="8"/>
  <c r="B7986" i="8" s="1"/>
  <c r="A7986" i="4"/>
  <c r="G7985" i="4"/>
  <c r="B7985" i="4" s="1"/>
  <c r="C3993" i="4"/>
  <c r="F3993" i="4"/>
  <c r="H2663" i="8" l="1"/>
  <c r="D2663" i="8"/>
  <c r="I7987" i="8"/>
  <c r="B7987" i="8" s="1"/>
  <c r="A7988" i="8"/>
  <c r="A7987" i="4"/>
  <c r="G7986" i="4"/>
  <c r="B7986" i="4" s="1"/>
  <c r="E3994" i="4"/>
  <c r="D3993" i="4"/>
  <c r="E2663" i="8" l="1"/>
  <c r="F2664" i="8"/>
  <c r="I7988" i="8"/>
  <c r="B7988" i="8" s="1"/>
  <c r="A7989" i="8"/>
  <c r="A7988" i="4"/>
  <c r="G7987" i="4"/>
  <c r="B7987" i="4" s="1"/>
  <c r="F3994" i="4"/>
  <c r="C3994" i="4"/>
  <c r="C2664" i="8" l="1"/>
  <c r="G2664" i="8"/>
  <c r="A7990" i="8"/>
  <c r="I7989" i="8"/>
  <c r="B7989" i="8" s="1"/>
  <c r="A7989" i="4"/>
  <c r="G7988" i="4"/>
  <c r="B7988" i="4" s="1"/>
  <c r="E3995" i="4"/>
  <c r="D3994" i="4"/>
  <c r="H2664" i="8" l="1"/>
  <c r="D2664" i="8"/>
  <c r="A7991" i="8"/>
  <c r="I7990" i="8"/>
  <c r="B7990" i="8" s="1"/>
  <c r="A7990" i="4"/>
  <c r="G7989" i="4"/>
  <c r="B7989" i="4" s="1"/>
  <c r="F3995" i="4"/>
  <c r="C3995" i="4"/>
  <c r="E2664" i="8" l="1"/>
  <c r="F2665" i="8"/>
  <c r="I7991" i="8"/>
  <c r="B7991" i="8" s="1"/>
  <c r="A7992" i="8"/>
  <c r="A7991" i="4"/>
  <c r="G7990" i="4"/>
  <c r="B7990" i="4" s="1"/>
  <c r="E3996" i="4"/>
  <c r="D3995" i="4"/>
  <c r="C2665" i="8" l="1"/>
  <c r="G2665" i="8"/>
  <c r="I7992" i="8"/>
  <c r="B7992" i="8" s="1"/>
  <c r="A7993" i="8"/>
  <c r="A7992" i="4"/>
  <c r="G7991" i="4"/>
  <c r="B7991" i="4" s="1"/>
  <c r="C3996" i="4"/>
  <c r="F3996" i="4"/>
  <c r="H2665" i="8" l="1"/>
  <c r="D2665" i="8"/>
  <c r="A7994" i="8"/>
  <c r="I7993" i="8"/>
  <c r="B7993" i="8" s="1"/>
  <c r="A7993" i="4"/>
  <c r="G7992" i="4"/>
  <c r="B7992" i="4" s="1"/>
  <c r="E3997" i="4"/>
  <c r="D3996" i="4"/>
  <c r="E2665" i="8" l="1"/>
  <c r="F2666" i="8"/>
  <c r="A7995" i="8"/>
  <c r="I7994" i="8"/>
  <c r="B7994" i="8" s="1"/>
  <c r="A7994" i="4"/>
  <c r="G7993" i="4"/>
  <c r="B7993" i="4" s="1"/>
  <c r="C3997" i="4"/>
  <c r="F3997" i="4"/>
  <c r="C2666" i="8" l="1"/>
  <c r="G2666" i="8"/>
  <c r="A7996" i="8"/>
  <c r="I7995" i="8"/>
  <c r="B7995" i="8" s="1"/>
  <c r="A7995" i="4"/>
  <c r="G7994" i="4"/>
  <c r="B7994" i="4" s="1"/>
  <c r="E3998" i="4"/>
  <c r="D3997" i="4"/>
  <c r="H2666" i="8" l="1"/>
  <c r="D2666" i="8"/>
  <c r="I7996" i="8"/>
  <c r="B7996" i="8" s="1"/>
  <c r="A7997" i="8"/>
  <c r="A7996" i="4"/>
  <c r="G7995" i="4"/>
  <c r="B7995" i="4" s="1"/>
  <c r="F3998" i="4"/>
  <c r="C3998" i="4"/>
  <c r="E2666" i="8" l="1"/>
  <c r="F2667" i="8"/>
  <c r="A7998" i="8"/>
  <c r="I7997" i="8"/>
  <c r="B7997" i="8" s="1"/>
  <c r="A7997" i="4"/>
  <c r="G7996" i="4"/>
  <c r="B7996" i="4" s="1"/>
  <c r="E3999" i="4"/>
  <c r="D3998" i="4"/>
  <c r="G2667" i="8" l="1"/>
  <c r="C2667" i="8"/>
  <c r="A7999" i="8"/>
  <c r="I7998" i="8"/>
  <c r="B7998" i="8" s="1"/>
  <c r="A7998" i="4"/>
  <c r="G7997" i="4"/>
  <c r="B7997" i="4" s="1"/>
  <c r="F3999" i="4"/>
  <c r="C3999" i="4"/>
  <c r="H2667" i="8" l="1"/>
  <c r="D2667" i="8"/>
  <c r="A8000" i="8"/>
  <c r="I7999" i="8"/>
  <c r="B7999" i="8" s="1"/>
  <c r="A7999" i="4"/>
  <c r="G7998" i="4"/>
  <c r="B7998" i="4" s="1"/>
  <c r="E4000" i="4"/>
  <c r="D3999" i="4"/>
  <c r="E2667" i="8" l="1"/>
  <c r="F2668" i="8"/>
  <c r="I8000" i="8"/>
  <c r="B8000" i="8" s="1"/>
  <c r="A8001" i="8"/>
  <c r="A8000" i="4"/>
  <c r="G7999" i="4"/>
  <c r="B7999" i="4" s="1"/>
  <c r="F4000" i="4"/>
  <c r="C4000" i="4"/>
  <c r="C2668" i="8" l="1"/>
  <c r="G2668" i="8"/>
  <c r="A8002" i="8"/>
  <c r="I8001" i="8"/>
  <c r="B8001" i="8" s="1"/>
  <c r="A8001" i="4"/>
  <c r="G8000" i="4"/>
  <c r="B8000" i="4" s="1"/>
  <c r="E4001" i="4"/>
  <c r="D4000" i="4"/>
  <c r="H2668" i="8" l="1"/>
  <c r="D2668" i="8"/>
  <c r="A8003" i="8"/>
  <c r="I8002" i="8"/>
  <c r="B8002" i="8" s="1"/>
  <c r="A8002" i="4"/>
  <c r="G8001" i="4"/>
  <c r="B8001" i="4" s="1"/>
  <c r="C4001" i="4"/>
  <c r="F4001" i="4"/>
  <c r="E2668" i="8" l="1"/>
  <c r="F2669" i="8"/>
  <c r="A8004" i="8"/>
  <c r="I8003" i="8"/>
  <c r="B8003" i="8" s="1"/>
  <c r="A8003" i="4"/>
  <c r="G8002" i="4"/>
  <c r="B8002" i="4" s="1"/>
  <c r="E4002" i="4"/>
  <c r="D4001" i="4"/>
  <c r="G2669" i="8" l="1"/>
  <c r="C2669" i="8"/>
  <c r="I8004" i="8"/>
  <c r="B8004" i="8" s="1"/>
  <c r="A8005" i="8"/>
  <c r="A8004" i="4"/>
  <c r="G8003" i="4"/>
  <c r="B8003" i="4" s="1"/>
  <c r="F4002" i="4"/>
  <c r="C4002" i="4"/>
  <c r="H2669" i="8" l="1"/>
  <c r="D2669" i="8"/>
  <c r="A8006" i="8"/>
  <c r="I8005" i="8"/>
  <c r="B8005" i="8" s="1"/>
  <c r="A8005" i="4"/>
  <c r="G8004" i="4"/>
  <c r="B8004" i="4" s="1"/>
  <c r="E4003" i="4"/>
  <c r="D4002" i="4"/>
  <c r="E2669" i="8" l="1"/>
  <c r="F2670" i="8"/>
  <c r="A8007" i="8"/>
  <c r="I8006" i="8"/>
  <c r="B8006" i="8" s="1"/>
  <c r="A8006" i="4"/>
  <c r="G8005" i="4"/>
  <c r="B8005" i="4" s="1"/>
  <c r="F4003" i="4"/>
  <c r="C4003" i="4"/>
  <c r="C2670" i="8" l="1"/>
  <c r="G2670" i="8"/>
  <c r="A8008" i="8"/>
  <c r="I8007" i="8"/>
  <c r="B8007" i="8" s="1"/>
  <c r="A8007" i="4"/>
  <c r="G8006" i="4"/>
  <c r="B8006" i="4" s="1"/>
  <c r="D4003" i="4"/>
  <c r="E4004" i="4"/>
  <c r="H2670" i="8" l="1"/>
  <c r="D2670" i="8"/>
  <c r="I8008" i="8"/>
  <c r="B8008" i="8" s="1"/>
  <c r="A8009" i="8"/>
  <c r="A8008" i="4"/>
  <c r="G8007" i="4"/>
  <c r="B8007" i="4" s="1"/>
  <c r="C4004" i="4"/>
  <c r="F4004" i="4"/>
  <c r="E2670" i="8" l="1"/>
  <c r="F2671" i="8"/>
  <c r="A8010" i="8"/>
  <c r="I8009" i="8"/>
  <c r="B8009" i="8" s="1"/>
  <c r="A8009" i="4"/>
  <c r="G8008" i="4"/>
  <c r="B8008" i="4" s="1"/>
  <c r="D4004" i="4"/>
  <c r="E4005" i="4"/>
  <c r="C2671" i="8" l="1"/>
  <c r="G2671" i="8"/>
  <c r="A8011" i="8"/>
  <c r="I8010" i="8"/>
  <c r="B8010" i="8" s="1"/>
  <c r="A8010" i="4"/>
  <c r="G8009" i="4"/>
  <c r="B8009" i="4" s="1"/>
  <c r="F4005" i="4"/>
  <c r="C4005" i="4"/>
  <c r="H2671" i="8" l="1"/>
  <c r="D2671" i="8"/>
  <c r="A8012" i="8"/>
  <c r="I8011" i="8"/>
  <c r="B8011" i="8" s="1"/>
  <c r="A8011" i="4"/>
  <c r="G8010" i="4"/>
  <c r="B8010" i="4" s="1"/>
  <c r="D4005" i="4"/>
  <c r="E4006" i="4"/>
  <c r="E2671" i="8" l="1"/>
  <c r="F2672" i="8"/>
  <c r="I8012" i="8"/>
  <c r="B8012" i="8" s="1"/>
  <c r="A8013" i="8"/>
  <c r="A8012" i="4"/>
  <c r="G8011" i="4"/>
  <c r="B8011" i="4" s="1"/>
  <c r="C4006" i="4"/>
  <c r="F4006" i="4"/>
  <c r="G2672" i="8" l="1"/>
  <c r="C2672" i="8"/>
  <c r="A8014" i="8"/>
  <c r="I8013" i="8"/>
  <c r="B8013" i="8" s="1"/>
  <c r="A8013" i="4"/>
  <c r="G8012" i="4"/>
  <c r="B8012" i="4" s="1"/>
  <c r="E4007" i="4"/>
  <c r="D4006" i="4"/>
  <c r="H2672" i="8" l="1"/>
  <c r="D2672" i="8"/>
  <c r="A8015" i="8"/>
  <c r="I8014" i="8"/>
  <c r="B8014" i="8" s="1"/>
  <c r="A8014" i="4"/>
  <c r="G8013" i="4"/>
  <c r="B8013" i="4" s="1"/>
  <c r="F4007" i="4"/>
  <c r="C4007" i="4"/>
  <c r="E2672" i="8" l="1"/>
  <c r="F2673" i="8"/>
  <c r="A8016" i="8"/>
  <c r="I8015" i="8"/>
  <c r="B8015" i="8" s="1"/>
  <c r="A8015" i="4"/>
  <c r="G8014" i="4"/>
  <c r="B8014" i="4" s="1"/>
  <c r="D4007" i="4"/>
  <c r="E4008" i="4"/>
  <c r="C2673" i="8" l="1"/>
  <c r="G2673" i="8"/>
  <c r="I8016" i="8"/>
  <c r="B8016" i="8" s="1"/>
  <c r="A8017" i="8"/>
  <c r="A8016" i="4"/>
  <c r="G8015" i="4"/>
  <c r="B8015" i="4" s="1"/>
  <c r="F4008" i="4"/>
  <c r="C4008" i="4"/>
  <c r="H2673" i="8" l="1"/>
  <c r="D2673" i="8"/>
  <c r="A8018" i="8"/>
  <c r="I8017" i="8"/>
  <c r="B8017" i="8" s="1"/>
  <c r="A8017" i="4"/>
  <c r="G8016" i="4"/>
  <c r="B8016" i="4" s="1"/>
  <c r="D4008" i="4"/>
  <c r="E4009" i="4"/>
  <c r="E2673" i="8" l="1"/>
  <c r="F2674" i="8"/>
  <c r="A8019" i="8"/>
  <c r="I8018" i="8"/>
  <c r="B8018" i="8" s="1"/>
  <c r="A8018" i="4"/>
  <c r="G8017" i="4"/>
  <c r="B8017" i="4" s="1"/>
  <c r="F4009" i="4"/>
  <c r="C4009" i="4"/>
  <c r="G2674" i="8" l="1"/>
  <c r="C2674" i="8"/>
  <c r="A8020" i="8"/>
  <c r="I8019" i="8"/>
  <c r="B8019" i="8" s="1"/>
  <c r="A8019" i="4"/>
  <c r="G8018" i="4"/>
  <c r="B8018" i="4" s="1"/>
  <c r="E4010" i="4"/>
  <c r="D4009" i="4"/>
  <c r="H2674" i="8" l="1"/>
  <c r="D2674" i="8"/>
  <c r="I8020" i="8"/>
  <c r="B8020" i="8" s="1"/>
  <c r="A8021" i="8"/>
  <c r="A8020" i="4"/>
  <c r="G8019" i="4"/>
  <c r="B8019" i="4" s="1"/>
  <c r="F4010" i="4"/>
  <c r="C4010" i="4"/>
  <c r="E2674" i="8" l="1"/>
  <c r="F2675" i="8"/>
  <c r="A8022" i="8"/>
  <c r="I8021" i="8"/>
  <c r="B8021" i="8" s="1"/>
  <c r="A8021" i="4"/>
  <c r="G8020" i="4"/>
  <c r="B8020" i="4" s="1"/>
  <c r="E4011" i="4"/>
  <c r="D4010" i="4"/>
  <c r="G2675" i="8" l="1"/>
  <c r="C2675" i="8"/>
  <c r="A8023" i="8"/>
  <c r="I8022" i="8"/>
  <c r="B8022" i="8" s="1"/>
  <c r="A8022" i="4"/>
  <c r="G8021" i="4"/>
  <c r="B8021" i="4" s="1"/>
  <c r="C4011" i="4"/>
  <c r="F4011" i="4"/>
  <c r="H2675" i="8" l="1"/>
  <c r="D2675" i="8"/>
  <c r="A8024" i="8"/>
  <c r="I8023" i="8"/>
  <c r="B8023" i="8" s="1"/>
  <c r="A8023" i="4"/>
  <c r="G8022" i="4"/>
  <c r="B8022" i="4" s="1"/>
  <c r="D4011" i="4"/>
  <c r="E4012" i="4"/>
  <c r="E2675" i="8" l="1"/>
  <c r="F2676" i="8"/>
  <c r="I8024" i="8"/>
  <c r="B8024" i="8" s="1"/>
  <c r="A8025" i="8"/>
  <c r="A8024" i="4"/>
  <c r="G8023" i="4"/>
  <c r="B8023" i="4" s="1"/>
  <c r="C4012" i="4"/>
  <c r="F4012" i="4"/>
  <c r="G2676" i="8" l="1"/>
  <c r="C2676" i="8"/>
  <c r="A8026" i="8"/>
  <c r="I8025" i="8"/>
  <c r="B8025" i="8" s="1"/>
  <c r="A8025" i="4"/>
  <c r="G8024" i="4"/>
  <c r="B8024" i="4" s="1"/>
  <c r="E4013" i="4"/>
  <c r="D4012" i="4"/>
  <c r="H2676" i="8" l="1"/>
  <c r="D2676" i="8"/>
  <c r="A8027" i="8"/>
  <c r="I8026" i="8"/>
  <c r="B8026" i="8" s="1"/>
  <c r="A8026" i="4"/>
  <c r="G8025" i="4"/>
  <c r="B8025" i="4" s="1"/>
  <c r="C4013" i="4"/>
  <c r="F4013" i="4"/>
  <c r="E2676" i="8" l="1"/>
  <c r="F2677" i="8"/>
  <c r="A8028" i="8"/>
  <c r="I8027" i="8"/>
  <c r="B8027" i="8" s="1"/>
  <c r="A8027" i="4"/>
  <c r="G8026" i="4"/>
  <c r="B8026" i="4" s="1"/>
  <c r="D4013" i="4"/>
  <c r="E4014" i="4"/>
  <c r="C2677" i="8" l="1"/>
  <c r="G2677" i="8"/>
  <c r="I8028" i="8"/>
  <c r="B8028" i="8" s="1"/>
  <c r="A8029" i="8"/>
  <c r="A8028" i="4"/>
  <c r="G8027" i="4"/>
  <c r="B8027" i="4" s="1"/>
  <c r="F4014" i="4"/>
  <c r="C4014" i="4"/>
  <c r="H2677" i="8" l="1"/>
  <c r="D2677" i="8"/>
  <c r="A8030" i="8"/>
  <c r="I8029" i="8"/>
  <c r="B8029" i="8" s="1"/>
  <c r="A8029" i="4"/>
  <c r="G8028" i="4"/>
  <c r="B8028" i="4" s="1"/>
  <c r="E4015" i="4"/>
  <c r="D4014" i="4"/>
  <c r="E2677" i="8" l="1"/>
  <c r="F2678" i="8"/>
  <c r="A8031" i="8"/>
  <c r="I8030" i="8"/>
  <c r="B8030" i="8" s="1"/>
  <c r="A8030" i="4"/>
  <c r="G8029" i="4"/>
  <c r="B8029" i="4" s="1"/>
  <c r="C4015" i="4"/>
  <c r="F4015" i="4"/>
  <c r="C2678" i="8" l="1"/>
  <c r="G2678" i="8"/>
  <c r="A8032" i="8"/>
  <c r="I8031" i="8"/>
  <c r="B8031" i="8" s="1"/>
  <c r="A8031" i="4"/>
  <c r="G8030" i="4"/>
  <c r="B8030" i="4" s="1"/>
  <c r="E4016" i="4"/>
  <c r="D4015" i="4"/>
  <c r="H2678" i="8" l="1"/>
  <c r="D2678" i="8"/>
  <c r="I8032" i="8"/>
  <c r="B8032" i="8" s="1"/>
  <c r="A8033" i="8"/>
  <c r="A8032" i="4"/>
  <c r="G8031" i="4"/>
  <c r="B8031" i="4" s="1"/>
  <c r="C4016" i="4"/>
  <c r="F4016" i="4"/>
  <c r="E2678" i="8" l="1"/>
  <c r="F2679" i="8"/>
  <c r="A8034" i="8"/>
  <c r="I8033" i="8"/>
  <c r="B8033" i="8" s="1"/>
  <c r="A8033" i="4"/>
  <c r="G8032" i="4"/>
  <c r="B8032" i="4" s="1"/>
  <c r="E4017" i="4"/>
  <c r="D4016" i="4"/>
  <c r="C2679" i="8" l="1"/>
  <c r="G2679" i="8"/>
  <c r="A8035" i="8"/>
  <c r="I8034" i="8"/>
  <c r="B8034" i="8" s="1"/>
  <c r="A8034" i="4"/>
  <c r="G8033" i="4"/>
  <c r="B8033" i="4" s="1"/>
  <c r="F4017" i="4"/>
  <c r="C4017" i="4"/>
  <c r="H2679" i="8" l="1"/>
  <c r="D2679" i="8"/>
  <c r="A8036" i="8"/>
  <c r="I8035" i="8"/>
  <c r="B8035" i="8" s="1"/>
  <c r="A8035" i="4"/>
  <c r="G8034" i="4"/>
  <c r="B8034" i="4" s="1"/>
  <c r="E4018" i="4"/>
  <c r="D4017" i="4"/>
  <c r="E2679" i="8" l="1"/>
  <c r="F2680" i="8"/>
  <c r="I8036" i="8"/>
  <c r="B8036" i="8" s="1"/>
  <c r="A8037" i="8"/>
  <c r="A8036" i="4"/>
  <c r="G8035" i="4"/>
  <c r="B8035" i="4" s="1"/>
  <c r="F4018" i="4"/>
  <c r="C4018" i="4"/>
  <c r="C2680" i="8" l="1"/>
  <c r="G2680" i="8"/>
  <c r="A8038" i="8"/>
  <c r="I8037" i="8"/>
  <c r="B8037" i="8" s="1"/>
  <c r="A8037" i="4"/>
  <c r="G8036" i="4"/>
  <c r="B8036" i="4" s="1"/>
  <c r="D4018" i="4"/>
  <c r="E4019" i="4"/>
  <c r="H2680" i="8" l="1"/>
  <c r="D2680" i="8"/>
  <c r="A8039" i="8"/>
  <c r="I8038" i="8"/>
  <c r="B8038" i="8" s="1"/>
  <c r="A8038" i="4"/>
  <c r="G8037" i="4"/>
  <c r="B8037" i="4" s="1"/>
  <c r="C4019" i="4"/>
  <c r="F4019" i="4"/>
  <c r="E2680" i="8" l="1"/>
  <c r="F2681" i="8"/>
  <c r="A8040" i="8"/>
  <c r="I8039" i="8"/>
  <c r="B8039" i="8" s="1"/>
  <c r="A8039" i="4"/>
  <c r="G8038" i="4"/>
  <c r="B8038" i="4" s="1"/>
  <c r="D4019" i="4"/>
  <c r="E4020" i="4"/>
  <c r="C2681" i="8" l="1"/>
  <c r="G2681" i="8"/>
  <c r="I8040" i="8"/>
  <c r="B8040" i="8" s="1"/>
  <c r="A8041" i="8"/>
  <c r="A8040" i="4"/>
  <c r="G8039" i="4"/>
  <c r="B8039" i="4" s="1"/>
  <c r="F4020" i="4"/>
  <c r="C4020" i="4"/>
  <c r="H2681" i="8" l="1"/>
  <c r="D2681" i="8"/>
  <c r="A8042" i="8"/>
  <c r="I8041" i="8"/>
  <c r="B8041" i="8" s="1"/>
  <c r="A8041" i="4"/>
  <c r="G8040" i="4"/>
  <c r="B8040" i="4" s="1"/>
  <c r="D4020" i="4"/>
  <c r="E4021" i="4"/>
  <c r="E2681" i="8" l="1"/>
  <c r="F2682" i="8"/>
  <c r="A8043" i="8"/>
  <c r="I8042" i="8"/>
  <c r="B8042" i="8" s="1"/>
  <c r="A8042" i="4"/>
  <c r="G8041" i="4"/>
  <c r="B8041" i="4" s="1"/>
  <c r="C4021" i="4"/>
  <c r="F4021" i="4"/>
  <c r="C2682" i="8" l="1"/>
  <c r="G2682" i="8"/>
  <c r="A8044" i="8"/>
  <c r="I8043" i="8"/>
  <c r="B8043" i="8" s="1"/>
  <c r="A8043" i="4"/>
  <c r="G8042" i="4"/>
  <c r="B8042" i="4" s="1"/>
  <c r="E4022" i="4"/>
  <c r="D4021" i="4"/>
  <c r="H2682" i="8" l="1"/>
  <c r="D2682" i="8"/>
  <c r="I8044" i="8"/>
  <c r="B8044" i="8" s="1"/>
  <c r="A8045" i="8"/>
  <c r="A8044" i="4"/>
  <c r="G8043" i="4"/>
  <c r="B8043" i="4" s="1"/>
  <c r="F4022" i="4"/>
  <c r="C4022" i="4"/>
  <c r="E2682" i="8" l="1"/>
  <c r="F2683" i="8"/>
  <c r="A8046" i="8"/>
  <c r="I8045" i="8"/>
  <c r="B8045" i="8" s="1"/>
  <c r="A8045" i="4"/>
  <c r="G8044" i="4"/>
  <c r="B8044" i="4" s="1"/>
  <c r="D4022" i="4"/>
  <c r="E4023" i="4"/>
  <c r="G2683" i="8" l="1"/>
  <c r="C2683" i="8"/>
  <c r="A8047" i="8"/>
  <c r="I8046" i="8"/>
  <c r="B8046" i="8" s="1"/>
  <c r="A8046" i="4"/>
  <c r="G8045" i="4"/>
  <c r="B8045" i="4" s="1"/>
  <c r="F4023" i="4"/>
  <c r="C4023" i="4"/>
  <c r="H2683" i="8" l="1"/>
  <c r="D2683" i="8"/>
  <c r="A8048" i="8"/>
  <c r="I8047" i="8"/>
  <c r="B8047" i="8" s="1"/>
  <c r="A8047" i="4"/>
  <c r="G8046" i="4"/>
  <c r="B8046" i="4" s="1"/>
  <c r="D4023" i="4"/>
  <c r="E4024" i="4"/>
  <c r="E2683" i="8" l="1"/>
  <c r="F2684" i="8"/>
  <c r="I8048" i="8"/>
  <c r="B8048" i="8" s="1"/>
  <c r="A8049" i="8"/>
  <c r="A8048" i="4"/>
  <c r="G8047" i="4"/>
  <c r="B8047" i="4" s="1"/>
  <c r="F4024" i="4"/>
  <c r="C4024" i="4"/>
  <c r="G2684" i="8" l="1"/>
  <c r="C2684" i="8"/>
  <c r="A8050" i="8"/>
  <c r="I8049" i="8"/>
  <c r="B8049" i="8" s="1"/>
  <c r="A8049" i="4"/>
  <c r="G8048" i="4"/>
  <c r="B8048" i="4" s="1"/>
  <c r="E4025" i="4"/>
  <c r="D4024" i="4"/>
  <c r="H2684" i="8" l="1"/>
  <c r="D2684" i="8"/>
  <c r="A8051" i="8"/>
  <c r="I8050" i="8"/>
  <c r="B8050" i="8" s="1"/>
  <c r="A8050" i="4"/>
  <c r="G8049" i="4"/>
  <c r="B8049" i="4" s="1"/>
  <c r="F4025" i="4"/>
  <c r="C4025" i="4"/>
  <c r="E2684" i="8" l="1"/>
  <c r="F2685" i="8"/>
  <c r="A8052" i="8"/>
  <c r="I8051" i="8"/>
  <c r="B8051" i="8" s="1"/>
  <c r="A8051" i="4"/>
  <c r="G8050" i="4"/>
  <c r="B8050" i="4" s="1"/>
  <c r="E4026" i="4"/>
  <c r="D4025" i="4"/>
  <c r="G2685" i="8" l="1"/>
  <c r="C2685" i="8"/>
  <c r="I8052" i="8"/>
  <c r="B8052" i="8" s="1"/>
  <c r="A8053" i="8"/>
  <c r="A8052" i="4"/>
  <c r="G8051" i="4"/>
  <c r="B8051" i="4" s="1"/>
  <c r="C4026" i="4"/>
  <c r="F4026" i="4"/>
  <c r="H2685" i="8" l="1"/>
  <c r="D2685" i="8"/>
  <c r="A8054" i="8"/>
  <c r="I8053" i="8"/>
  <c r="B8053" i="8" s="1"/>
  <c r="A8053" i="4"/>
  <c r="G8052" i="4"/>
  <c r="B8052" i="4" s="1"/>
  <c r="D4026" i="4"/>
  <c r="E4027" i="4"/>
  <c r="E2685" i="8" l="1"/>
  <c r="F2686" i="8"/>
  <c r="A8055" i="8"/>
  <c r="I8054" i="8"/>
  <c r="B8054" i="8" s="1"/>
  <c r="A8054" i="4"/>
  <c r="G8053" i="4"/>
  <c r="B8053" i="4" s="1"/>
  <c r="C4027" i="4"/>
  <c r="F4027" i="4"/>
  <c r="C2686" i="8" l="1"/>
  <c r="G2686" i="8"/>
  <c r="A8056" i="8"/>
  <c r="I8055" i="8"/>
  <c r="B8055" i="8" s="1"/>
  <c r="A8055" i="4"/>
  <c r="G8054" i="4"/>
  <c r="B8054" i="4" s="1"/>
  <c r="E4028" i="4"/>
  <c r="D4027" i="4"/>
  <c r="H2686" i="8" l="1"/>
  <c r="D2686" i="8"/>
  <c r="I8056" i="8"/>
  <c r="B8056" i="8" s="1"/>
  <c r="A8057" i="8"/>
  <c r="A8056" i="4"/>
  <c r="G8055" i="4"/>
  <c r="B8055" i="4" s="1"/>
  <c r="C4028" i="4"/>
  <c r="F4028" i="4"/>
  <c r="E2686" i="8" l="1"/>
  <c r="F2687" i="8"/>
  <c r="A8058" i="8"/>
  <c r="I8057" i="8"/>
  <c r="B8057" i="8" s="1"/>
  <c r="A8057" i="4"/>
  <c r="G8056" i="4"/>
  <c r="B8056" i="4" s="1"/>
  <c r="D4028" i="4"/>
  <c r="E4029" i="4"/>
  <c r="G2687" i="8" l="1"/>
  <c r="C2687" i="8"/>
  <c r="A8059" i="8"/>
  <c r="I8058" i="8"/>
  <c r="B8058" i="8" s="1"/>
  <c r="A8058" i="4"/>
  <c r="G8057" i="4"/>
  <c r="B8057" i="4" s="1"/>
  <c r="F4029" i="4"/>
  <c r="C4029" i="4"/>
  <c r="H2687" i="8" l="1"/>
  <c r="D2687" i="8"/>
  <c r="A8060" i="8"/>
  <c r="I8059" i="8"/>
  <c r="B8059" i="8" s="1"/>
  <c r="A8059" i="4"/>
  <c r="G8058" i="4"/>
  <c r="B8058" i="4" s="1"/>
  <c r="E4030" i="4"/>
  <c r="D4029" i="4"/>
  <c r="E2687" i="8" l="1"/>
  <c r="F2688" i="8"/>
  <c r="I8060" i="8"/>
  <c r="B8060" i="8" s="1"/>
  <c r="A8061" i="8"/>
  <c r="A8060" i="4"/>
  <c r="G8059" i="4"/>
  <c r="B8059" i="4" s="1"/>
  <c r="C4030" i="4"/>
  <c r="F4030" i="4"/>
  <c r="C2688" i="8" l="1"/>
  <c r="G2688" i="8"/>
  <c r="A8062" i="8"/>
  <c r="I8061" i="8"/>
  <c r="B8061" i="8" s="1"/>
  <c r="A8061" i="4"/>
  <c r="G8060" i="4"/>
  <c r="B8060" i="4" s="1"/>
  <c r="E4031" i="4"/>
  <c r="D4030" i="4"/>
  <c r="H2688" i="8" l="1"/>
  <c r="D2688" i="8"/>
  <c r="A8063" i="8"/>
  <c r="I8062" i="8"/>
  <c r="B8062" i="8" s="1"/>
  <c r="A8062" i="4"/>
  <c r="G8061" i="4"/>
  <c r="B8061" i="4" s="1"/>
  <c r="C4031" i="4"/>
  <c r="F4031" i="4"/>
  <c r="E2688" i="8" l="1"/>
  <c r="F2689" i="8"/>
  <c r="A8064" i="8"/>
  <c r="I8063" i="8"/>
  <c r="B8063" i="8" s="1"/>
  <c r="A8063" i="4"/>
  <c r="G8062" i="4"/>
  <c r="B8062" i="4" s="1"/>
  <c r="E4032" i="4"/>
  <c r="D4031" i="4"/>
  <c r="C2689" i="8" l="1"/>
  <c r="G2689" i="8"/>
  <c r="I8064" i="8"/>
  <c r="B8064" i="8" s="1"/>
  <c r="A8065" i="8"/>
  <c r="A8064" i="4"/>
  <c r="G8063" i="4"/>
  <c r="B8063" i="4" s="1"/>
  <c r="F4032" i="4"/>
  <c r="C4032" i="4"/>
  <c r="H2689" i="8" l="1"/>
  <c r="D2689" i="8"/>
  <c r="A8066" i="8"/>
  <c r="I8065" i="8"/>
  <c r="B8065" i="8" s="1"/>
  <c r="A8065" i="4"/>
  <c r="G8064" i="4"/>
  <c r="B8064" i="4" s="1"/>
  <c r="E4033" i="4"/>
  <c r="D4032" i="4"/>
  <c r="E2689" i="8" l="1"/>
  <c r="F2690" i="8"/>
  <c r="A8067" i="8"/>
  <c r="I8066" i="8"/>
  <c r="B8066" i="8" s="1"/>
  <c r="A8066" i="4"/>
  <c r="G8065" i="4"/>
  <c r="B8065" i="4" s="1"/>
  <c r="F4033" i="4"/>
  <c r="C4033" i="4"/>
  <c r="C2690" i="8" l="1"/>
  <c r="G2690" i="8"/>
  <c r="A8068" i="8"/>
  <c r="I8067" i="8"/>
  <c r="B8067" i="8" s="1"/>
  <c r="A8067" i="4"/>
  <c r="G8066" i="4"/>
  <c r="B8066" i="4" s="1"/>
  <c r="D4033" i="4"/>
  <c r="E4034" i="4"/>
  <c r="H2690" i="8" l="1"/>
  <c r="D2690" i="8"/>
  <c r="I8068" i="8"/>
  <c r="B8068" i="8" s="1"/>
  <c r="A8069" i="8"/>
  <c r="A8068" i="4"/>
  <c r="G8067" i="4"/>
  <c r="B8067" i="4" s="1"/>
  <c r="F4034" i="4"/>
  <c r="C4034" i="4"/>
  <c r="E2690" i="8" l="1"/>
  <c r="F2691" i="8"/>
  <c r="A8070" i="8"/>
  <c r="I8069" i="8"/>
  <c r="B8069" i="8" s="1"/>
  <c r="A8069" i="4"/>
  <c r="G8068" i="4"/>
  <c r="B8068" i="4" s="1"/>
  <c r="E4035" i="4"/>
  <c r="D4034" i="4"/>
  <c r="C2691" i="8" l="1"/>
  <c r="G2691" i="8"/>
  <c r="A8071" i="8"/>
  <c r="I8070" i="8"/>
  <c r="B8070" i="8" s="1"/>
  <c r="A8070" i="4"/>
  <c r="G8069" i="4"/>
  <c r="B8069" i="4" s="1"/>
  <c r="F4035" i="4"/>
  <c r="C4035" i="4"/>
  <c r="H2691" i="8" l="1"/>
  <c r="D2691" i="8"/>
  <c r="A8072" i="8"/>
  <c r="I8071" i="8"/>
  <c r="B8071" i="8" s="1"/>
  <c r="A8071" i="4"/>
  <c r="G8070" i="4"/>
  <c r="B8070" i="4" s="1"/>
  <c r="E4036" i="4"/>
  <c r="D4035" i="4"/>
  <c r="E2691" i="8" l="1"/>
  <c r="F2692" i="8"/>
  <c r="I8072" i="8"/>
  <c r="B8072" i="8" s="1"/>
  <c r="A8073" i="8"/>
  <c r="A8072" i="4"/>
  <c r="G8071" i="4"/>
  <c r="B8071" i="4" s="1"/>
  <c r="C4036" i="4"/>
  <c r="F4036" i="4"/>
  <c r="G2692" i="8" l="1"/>
  <c r="C2692" i="8"/>
  <c r="A8074" i="8"/>
  <c r="I8073" i="8"/>
  <c r="B8073" i="8" s="1"/>
  <c r="A8073" i="4"/>
  <c r="G8072" i="4"/>
  <c r="B8072" i="4" s="1"/>
  <c r="D4036" i="4"/>
  <c r="E4037" i="4"/>
  <c r="H2692" i="8" l="1"/>
  <c r="D2692" i="8"/>
  <c r="A8075" i="8"/>
  <c r="I8074" i="8"/>
  <c r="B8074" i="8" s="1"/>
  <c r="A8074" i="4"/>
  <c r="G8073" i="4"/>
  <c r="B8073" i="4" s="1"/>
  <c r="F4037" i="4"/>
  <c r="C4037" i="4"/>
  <c r="E2692" i="8" l="1"/>
  <c r="F2693" i="8"/>
  <c r="A8076" i="8"/>
  <c r="I8075" i="8"/>
  <c r="B8075" i="8" s="1"/>
  <c r="A8075" i="4"/>
  <c r="G8074" i="4"/>
  <c r="B8074" i="4" s="1"/>
  <c r="E4038" i="4"/>
  <c r="D4037" i="4"/>
  <c r="G2693" i="8" l="1"/>
  <c r="C2693" i="8"/>
  <c r="I8076" i="8"/>
  <c r="B8076" i="8" s="1"/>
  <c r="A8077" i="8"/>
  <c r="A8076" i="4"/>
  <c r="G8075" i="4"/>
  <c r="B8075" i="4" s="1"/>
  <c r="C4038" i="4"/>
  <c r="F4038" i="4"/>
  <c r="H2693" i="8" l="1"/>
  <c r="D2693" i="8"/>
  <c r="A8078" i="8"/>
  <c r="I8077" i="8"/>
  <c r="B8077" i="8" s="1"/>
  <c r="A8077" i="4"/>
  <c r="G8076" i="4"/>
  <c r="B8076" i="4" s="1"/>
  <c r="E4039" i="4"/>
  <c r="D4038" i="4"/>
  <c r="E2693" i="8" l="1"/>
  <c r="F2694" i="8"/>
  <c r="A8079" i="8"/>
  <c r="I8078" i="8"/>
  <c r="B8078" i="8" s="1"/>
  <c r="A8078" i="4"/>
  <c r="G8077" i="4"/>
  <c r="B8077" i="4" s="1"/>
  <c r="C4039" i="4"/>
  <c r="F4039" i="4"/>
  <c r="C2694" i="8" l="1"/>
  <c r="G2694" i="8"/>
  <c r="A8080" i="8"/>
  <c r="I8079" i="8"/>
  <c r="B8079" i="8" s="1"/>
  <c r="A8079" i="4"/>
  <c r="G8078" i="4"/>
  <c r="B8078" i="4" s="1"/>
  <c r="E4040" i="4"/>
  <c r="D4039" i="4"/>
  <c r="H2694" i="8" l="1"/>
  <c r="D2694" i="8"/>
  <c r="I8080" i="8"/>
  <c r="B8080" i="8" s="1"/>
  <c r="A8081" i="8"/>
  <c r="A8080" i="4"/>
  <c r="G8079" i="4"/>
  <c r="B8079" i="4" s="1"/>
  <c r="F4040" i="4"/>
  <c r="C4040" i="4"/>
  <c r="E2694" i="8" l="1"/>
  <c r="F2695" i="8"/>
  <c r="A8082" i="8"/>
  <c r="I8081" i="8"/>
  <c r="B8081" i="8" s="1"/>
  <c r="A8081" i="4"/>
  <c r="G8080" i="4"/>
  <c r="B8080" i="4" s="1"/>
  <c r="E4041" i="4"/>
  <c r="D4040" i="4"/>
  <c r="C2695" i="8" l="1"/>
  <c r="G2695" i="8"/>
  <c r="A8083" i="8"/>
  <c r="I8082" i="8"/>
  <c r="B8082" i="8" s="1"/>
  <c r="A8082" i="4"/>
  <c r="G8081" i="4"/>
  <c r="B8081" i="4" s="1"/>
  <c r="F4041" i="4"/>
  <c r="C4041" i="4"/>
  <c r="H2695" i="8" l="1"/>
  <c r="D2695" i="8"/>
  <c r="A8084" i="8"/>
  <c r="I8083" i="8"/>
  <c r="B8083" i="8" s="1"/>
  <c r="A8083" i="4"/>
  <c r="G8082" i="4"/>
  <c r="B8082" i="4" s="1"/>
  <c r="E4042" i="4"/>
  <c r="D4041" i="4"/>
  <c r="E2695" i="8" l="1"/>
  <c r="F2696" i="8"/>
  <c r="I8084" i="8"/>
  <c r="B8084" i="8" s="1"/>
  <c r="A8085" i="8"/>
  <c r="A8084" i="4"/>
  <c r="G8083" i="4"/>
  <c r="B8083" i="4" s="1"/>
  <c r="C4042" i="4"/>
  <c r="F4042" i="4"/>
  <c r="C2696" i="8" l="1"/>
  <c r="G2696" i="8"/>
  <c r="A8086" i="8"/>
  <c r="I8085" i="8"/>
  <c r="B8085" i="8" s="1"/>
  <c r="A8085" i="4"/>
  <c r="G8084" i="4"/>
  <c r="B8084" i="4" s="1"/>
  <c r="D4042" i="4"/>
  <c r="E4043" i="4"/>
  <c r="H2696" i="8" l="1"/>
  <c r="D2696" i="8"/>
  <c r="A8087" i="8"/>
  <c r="I8086" i="8"/>
  <c r="B8086" i="8" s="1"/>
  <c r="A8086" i="4"/>
  <c r="G8085" i="4"/>
  <c r="B8085" i="4" s="1"/>
  <c r="F4043" i="4"/>
  <c r="C4043" i="4"/>
  <c r="E2696" i="8" l="1"/>
  <c r="F2697" i="8"/>
  <c r="A8088" i="8"/>
  <c r="I8087" i="8"/>
  <c r="B8087" i="8" s="1"/>
  <c r="A8087" i="4"/>
  <c r="G8086" i="4"/>
  <c r="B8086" i="4" s="1"/>
  <c r="E4044" i="4"/>
  <c r="D4043" i="4"/>
  <c r="C2697" i="8" l="1"/>
  <c r="G2697" i="8"/>
  <c r="I8088" i="8"/>
  <c r="B8088" i="8" s="1"/>
  <c r="A8089" i="8"/>
  <c r="A8088" i="4"/>
  <c r="G8087" i="4"/>
  <c r="B8087" i="4" s="1"/>
  <c r="C4044" i="4"/>
  <c r="F4044" i="4"/>
  <c r="H2697" i="8" l="1"/>
  <c r="D2697" i="8"/>
  <c r="A8090" i="8"/>
  <c r="I8089" i="8"/>
  <c r="B8089" i="8" s="1"/>
  <c r="A8089" i="4"/>
  <c r="G8088" i="4"/>
  <c r="B8088" i="4" s="1"/>
  <c r="E4045" i="4"/>
  <c r="D4044" i="4"/>
  <c r="E2697" i="8" l="1"/>
  <c r="F2698" i="8"/>
  <c r="A8091" i="8"/>
  <c r="I8090" i="8"/>
  <c r="B8090" i="8" s="1"/>
  <c r="A8090" i="4"/>
  <c r="G8089" i="4"/>
  <c r="B8089" i="4" s="1"/>
  <c r="C4045" i="4"/>
  <c r="F4045" i="4"/>
  <c r="C2698" i="8" l="1"/>
  <c r="G2698" i="8"/>
  <c r="A8092" i="8"/>
  <c r="I8091" i="8"/>
  <c r="B8091" i="8" s="1"/>
  <c r="A8091" i="4"/>
  <c r="G8090" i="4"/>
  <c r="B8090" i="4" s="1"/>
  <c r="E4046" i="4"/>
  <c r="D4045" i="4"/>
  <c r="H2698" i="8" l="1"/>
  <c r="D2698" i="8"/>
  <c r="I8092" i="8"/>
  <c r="B8092" i="8" s="1"/>
  <c r="A8093" i="8"/>
  <c r="A8092" i="4"/>
  <c r="G8091" i="4"/>
  <c r="B8091" i="4" s="1"/>
  <c r="F4046" i="4"/>
  <c r="C4046" i="4"/>
  <c r="E2698" i="8" l="1"/>
  <c r="F2699" i="8"/>
  <c r="A8094" i="8"/>
  <c r="I8093" i="8"/>
  <c r="B8093" i="8" s="1"/>
  <c r="A8093" i="4"/>
  <c r="G8092" i="4"/>
  <c r="B8092" i="4" s="1"/>
  <c r="E4047" i="4"/>
  <c r="D4046" i="4"/>
  <c r="C2699" i="8" l="1"/>
  <c r="G2699" i="8"/>
  <c r="A8095" i="8"/>
  <c r="I8094" i="8"/>
  <c r="B8094" i="8" s="1"/>
  <c r="A8094" i="4"/>
  <c r="G8093" i="4"/>
  <c r="B8093" i="4" s="1"/>
  <c r="F4047" i="4"/>
  <c r="C4047" i="4"/>
  <c r="H2699" i="8" l="1"/>
  <c r="D2699" i="8"/>
  <c r="A8096" i="8"/>
  <c r="I8095" i="8"/>
  <c r="B8095" i="8" s="1"/>
  <c r="A8095" i="4"/>
  <c r="G8094" i="4"/>
  <c r="B8094" i="4" s="1"/>
  <c r="E4048" i="4"/>
  <c r="D4047" i="4"/>
  <c r="E2699" i="8" l="1"/>
  <c r="F2700" i="8"/>
  <c r="I8096" i="8"/>
  <c r="B8096" i="8" s="1"/>
  <c r="A8097" i="8"/>
  <c r="A8096" i="4"/>
  <c r="G8095" i="4"/>
  <c r="B8095" i="4" s="1"/>
  <c r="C4048" i="4"/>
  <c r="F4048" i="4"/>
  <c r="C2700" i="8" l="1"/>
  <c r="G2700" i="8"/>
  <c r="A8098" i="8"/>
  <c r="I8097" i="8"/>
  <c r="B8097" i="8" s="1"/>
  <c r="A8097" i="4"/>
  <c r="G8096" i="4"/>
  <c r="B8096" i="4" s="1"/>
  <c r="E4049" i="4"/>
  <c r="D4048" i="4"/>
  <c r="H2700" i="8" l="1"/>
  <c r="D2700" i="8"/>
  <c r="A8099" i="8"/>
  <c r="I8098" i="8"/>
  <c r="B8098" i="8" s="1"/>
  <c r="A8098" i="4"/>
  <c r="G8097" i="4"/>
  <c r="B8097" i="4" s="1"/>
  <c r="C4049" i="4"/>
  <c r="F4049" i="4"/>
  <c r="E2700" i="8" l="1"/>
  <c r="F2701" i="8"/>
  <c r="A8100" i="8"/>
  <c r="I8099" i="8"/>
  <c r="B8099" i="8" s="1"/>
  <c r="A8099" i="4"/>
  <c r="G8098" i="4"/>
  <c r="B8098" i="4" s="1"/>
  <c r="E4050" i="4"/>
  <c r="D4049" i="4"/>
  <c r="C2701" i="8" l="1"/>
  <c r="G2701" i="8"/>
  <c r="I8100" i="8"/>
  <c r="B8100" i="8" s="1"/>
  <c r="A8101" i="8"/>
  <c r="A8100" i="4"/>
  <c r="G8099" i="4"/>
  <c r="B8099" i="4" s="1"/>
  <c r="F4050" i="4"/>
  <c r="C4050" i="4"/>
  <c r="H2701" i="8" l="1"/>
  <c r="D2701" i="8"/>
  <c r="A8102" i="8"/>
  <c r="I8101" i="8"/>
  <c r="B8101" i="8" s="1"/>
  <c r="A8101" i="4"/>
  <c r="G8100" i="4"/>
  <c r="B8100" i="4" s="1"/>
  <c r="E4051" i="4"/>
  <c r="D4050" i="4"/>
  <c r="E2701" i="8" l="1"/>
  <c r="F2702" i="8"/>
  <c r="A8103" i="8"/>
  <c r="I8102" i="8"/>
  <c r="B8102" i="8" s="1"/>
  <c r="A8102" i="4"/>
  <c r="G8101" i="4"/>
  <c r="B8101" i="4" s="1"/>
  <c r="F4051" i="4"/>
  <c r="C4051" i="4"/>
  <c r="C2702" i="8" l="1"/>
  <c r="G2702" i="8"/>
  <c r="A8104" i="8"/>
  <c r="I8103" i="8"/>
  <c r="B8103" i="8" s="1"/>
  <c r="A8103" i="4"/>
  <c r="G8102" i="4"/>
  <c r="B8102" i="4" s="1"/>
  <c r="E4052" i="4"/>
  <c r="D4051" i="4"/>
  <c r="H2702" i="8" l="1"/>
  <c r="D2702" i="8"/>
  <c r="I8104" i="8"/>
  <c r="B8104" i="8" s="1"/>
  <c r="A8105" i="8"/>
  <c r="A8104" i="4"/>
  <c r="G8103" i="4"/>
  <c r="B8103" i="4" s="1"/>
  <c r="C4052" i="4"/>
  <c r="F4052" i="4"/>
  <c r="E2702" i="8" l="1"/>
  <c r="F2703" i="8"/>
  <c r="A8106" i="8"/>
  <c r="I8105" i="8"/>
  <c r="B8105" i="8" s="1"/>
  <c r="A8105" i="4"/>
  <c r="G8104" i="4"/>
  <c r="B8104" i="4" s="1"/>
  <c r="E4053" i="4"/>
  <c r="D4052" i="4"/>
  <c r="C2703" i="8" l="1"/>
  <c r="G2703" i="8"/>
  <c r="A8107" i="8"/>
  <c r="I8106" i="8"/>
  <c r="B8106" i="8" s="1"/>
  <c r="A8106" i="4"/>
  <c r="G8105" i="4"/>
  <c r="B8105" i="4" s="1"/>
  <c r="F4053" i="4"/>
  <c r="C4053" i="4"/>
  <c r="H2703" i="8" l="1"/>
  <c r="D2703" i="8"/>
  <c r="A8108" i="8"/>
  <c r="I8107" i="8"/>
  <c r="B8107" i="8" s="1"/>
  <c r="A8107" i="4"/>
  <c r="G8106" i="4"/>
  <c r="B8106" i="4" s="1"/>
  <c r="D4053" i="4"/>
  <c r="E4054" i="4"/>
  <c r="E2703" i="8" l="1"/>
  <c r="F2704" i="8"/>
  <c r="I8108" i="8"/>
  <c r="B8108" i="8" s="1"/>
  <c r="A8109" i="8"/>
  <c r="A8108" i="4"/>
  <c r="G8107" i="4"/>
  <c r="B8107" i="4" s="1"/>
  <c r="F4054" i="4"/>
  <c r="C4054" i="4"/>
  <c r="C2704" i="8" l="1"/>
  <c r="G2704" i="8"/>
  <c r="A8110" i="8"/>
  <c r="I8109" i="8"/>
  <c r="B8109" i="8" s="1"/>
  <c r="A8109" i="4"/>
  <c r="G8108" i="4"/>
  <c r="B8108" i="4" s="1"/>
  <c r="D4054" i="4"/>
  <c r="E4055" i="4"/>
  <c r="H2704" i="8" l="1"/>
  <c r="D2704" i="8"/>
  <c r="A8111" i="8"/>
  <c r="I8110" i="8"/>
  <c r="B8110" i="8" s="1"/>
  <c r="A8110" i="4"/>
  <c r="G8109" i="4"/>
  <c r="B8109" i="4" s="1"/>
  <c r="C4055" i="4"/>
  <c r="F4055" i="4"/>
  <c r="E2704" i="8" l="1"/>
  <c r="F2705" i="8"/>
  <c r="A8112" i="8"/>
  <c r="I8111" i="8"/>
  <c r="B8111" i="8" s="1"/>
  <c r="A8111" i="4"/>
  <c r="G8110" i="4"/>
  <c r="B8110" i="4" s="1"/>
  <c r="D4055" i="4"/>
  <c r="E4056" i="4"/>
  <c r="C2705" i="8" l="1"/>
  <c r="G2705" i="8"/>
  <c r="I8112" i="8"/>
  <c r="B8112" i="8" s="1"/>
  <c r="A8113" i="8"/>
  <c r="A8112" i="4"/>
  <c r="G8111" i="4"/>
  <c r="B8111" i="4" s="1"/>
  <c r="C4056" i="4"/>
  <c r="F4056" i="4"/>
  <c r="H2705" i="8" l="1"/>
  <c r="D2705" i="8"/>
  <c r="A8114" i="8"/>
  <c r="I8113" i="8"/>
  <c r="B8113" i="8" s="1"/>
  <c r="A8113" i="4"/>
  <c r="G8112" i="4"/>
  <c r="B8112" i="4" s="1"/>
  <c r="D4056" i="4"/>
  <c r="E4057" i="4"/>
  <c r="E2705" i="8" l="1"/>
  <c r="F2706" i="8"/>
  <c r="A8115" i="8"/>
  <c r="I8114" i="8"/>
  <c r="B8114" i="8" s="1"/>
  <c r="A8114" i="4"/>
  <c r="G8113" i="4"/>
  <c r="B8113" i="4" s="1"/>
  <c r="C4057" i="4"/>
  <c r="F4057" i="4"/>
  <c r="C2706" i="8" l="1"/>
  <c r="G2706" i="8"/>
  <c r="A8116" i="8"/>
  <c r="I8115" i="8"/>
  <c r="B8115" i="8" s="1"/>
  <c r="A8115" i="4"/>
  <c r="G8114" i="4"/>
  <c r="B8114" i="4" s="1"/>
  <c r="E4058" i="4"/>
  <c r="D4057" i="4"/>
  <c r="H2706" i="8" l="1"/>
  <c r="D2706" i="8"/>
  <c r="I8116" i="8"/>
  <c r="B8116" i="8" s="1"/>
  <c r="A8117" i="8"/>
  <c r="A8116" i="4"/>
  <c r="G8115" i="4"/>
  <c r="B8115" i="4" s="1"/>
  <c r="F4058" i="4"/>
  <c r="C4058" i="4"/>
  <c r="E2706" i="8" l="1"/>
  <c r="F2707" i="8"/>
  <c r="A8118" i="8"/>
  <c r="I8117" i="8"/>
  <c r="B8117" i="8" s="1"/>
  <c r="A8117" i="4"/>
  <c r="G8116" i="4"/>
  <c r="B8116" i="4" s="1"/>
  <c r="D4058" i="4"/>
  <c r="E4059" i="4"/>
  <c r="G2707" i="8" l="1"/>
  <c r="C2707" i="8"/>
  <c r="A8119" i="8"/>
  <c r="I8118" i="8"/>
  <c r="B8118" i="8" s="1"/>
  <c r="A8118" i="4"/>
  <c r="G8117" i="4"/>
  <c r="B8117" i="4" s="1"/>
  <c r="F4059" i="4"/>
  <c r="C4059" i="4"/>
  <c r="H2707" i="8" l="1"/>
  <c r="D2707" i="8"/>
  <c r="A8120" i="8"/>
  <c r="I8119" i="8"/>
  <c r="B8119" i="8" s="1"/>
  <c r="A8119" i="4"/>
  <c r="G8118" i="4"/>
  <c r="B8118" i="4" s="1"/>
  <c r="D4059" i="4"/>
  <c r="E4060" i="4"/>
  <c r="E2707" i="8" l="1"/>
  <c r="F2708" i="8"/>
  <c r="I8120" i="8"/>
  <c r="B8120" i="8" s="1"/>
  <c r="A8121" i="8"/>
  <c r="A8120" i="4"/>
  <c r="G8119" i="4"/>
  <c r="B8119" i="4" s="1"/>
  <c r="F4060" i="4"/>
  <c r="C4060" i="4"/>
  <c r="C2708" i="8" l="1"/>
  <c r="G2708" i="8"/>
  <c r="A8122" i="8"/>
  <c r="I8121" i="8"/>
  <c r="B8121" i="8" s="1"/>
  <c r="A8121" i="4"/>
  <c r="G8120" i="4"/>
  <c r="B8120" i="4" s="1"/>
  <c r="D4060" i="4"/>
  <c r="E4061" i="4"/>
  <c r="H2708" i="8" l="1"/>
  <c r="D2708" i="8"/>
  <c r="A8123" i="8"/>
  <c r="I8122" i="8"/>
  <c r="B8122" i="8" s="1"/>
  <c r="A8122" i="4"/>
  <c r="G8121" i="4"/>
  <c r="B8121" i="4" s="1"/>
  <c r="F4061" i="4"/>
  <c r="C4061" i="4"/>
  <c r="E2708" i="8" l="1"/>
  <c r="F2709" i="8"/>
  <c r="A8124" i="8"/>
  <c r="I8123" i="8"/>
  <c r="B8123" i="8" s="1"/>
  <c r="A8123" i="4"/>
  <c r="G8122" i="4"/>
  <c r="B8122" i="4" s="1"/>
  <c r="E4062" i="4"/>
  <c r="D4061" i="4"/>
  <c r="C2709" i="8" l="1"/>
  <c r="G2709" i="8"/>
  <c r="I8124" i="8"/>
  <c r="B8124" i="8" s="1"/>
  <c r="A8125" i="8"/>
  <c r="A8124" i="4"/>
  <c r="G8123" i="4"/>
  <c r="B8123" i="4" s="1"/>
  <c r="F4062" i="4"/>
  <c r="C4062" i="4"/>
  <c r="H2709" i="8" l="1"/>
  <c r="D2709" i="8"/>
  <c r="A8126" i="8"/>
  <c r="I8125" i="8"/>
  <c r="B8125" i="8" s="1"/>
  <c r="A8125" i="4"/>
  <c r="G8124" i="4"/>
  <c r="B8124" i="4" s="1"/>
  <c r="E4063" i="4"/>
  <c r="D4062" i="4"/>
  <c r="E2709" i="8" l="1"/>
  <c r="F2710" i="8"/>
  <c r="A8127" i="8"/>
  <c r="I8126" i="8"/>
  <c r="B8126" i="8" s="1"/>
  <c r="A8126" i="4"/>
  <c r="G8125" i="4"/>
  <c r="B8125" i="4" s="1"/>
  <c r="C4063" i="4"/>
  <c r="F4063" i="4"/>
  <c r="C2710" i="8" l="1"/>
  <c r="G2710" i="8"/>
  <c r="A8128" i="8"/>
  <c r="I8127" i="8"/>
  <c r="B8127" i="8" s="1"/>
  <c r="A8127" i="4"/>
  <c r="G8126" i="4"/>
  <c r="B8126" i="4" s="1"/>
  <c r="D4063" i="4"/>
  <c r="E4064" i="4"/>
  <c r="H2710" i="8" l="1"/>
  <c r="D2710" i="8"/>
  <c r="I8128" i="8"/>
  <c r="B8128" i="8" s="1"/>
  <c r="A8129" i="8"/>
  <c r="A8128" i="4"/>
  <c r="G8127" i="4"/>
  <c r="B8127" i="4" s="1"/>
  <c r="C4064" i="4"/>
  <c r="F4064" i="4"/>
  <c r="E2710" i="8" l="1"/>
  <c r="F2711" i="8"/>
  <c r="A8130" i="8"/>
  <c r="I8129" i="8"/>
  <c r="B8129" i="8" s="1"/>
  <c r="A8129" i="4"/>
  <c r="G8128" i="4"/>
  <c r="B8128" i="4" s="1"/>
  <c r="E4065" i="4"/>
  <c r="D4064" i="4"/>
  <c r="C2711" i="8" l="1"/>
  <c r="G2711" i="8"/>
  <c r="A8131" i="8"/>
  <c r="I8130" i="8"/>
  <c r="B8130" i="8" s="1"/>
  <c r="A8130" i="4"/>
  <c r="G8129" i="4"/>
  <c r="B8129" i="4" s="1"/>
  <c r="C4065" i="4"/>
  <c r="F4065" i="4"/>
  <c r="H2711" i="8" l="1"/>
  <c r="D2711" i="8"/>
  <c r="A8132" i="8"/>
  <c r="I8131" i="8"/>
  <c r="B8131" i="8" s="1"/>
  <c r="A8131" i="4"/>
  <c r="G8130" i="4"/>
  <c r="B8130" i="4" s="1"/>
  <c r="D4065" i="4"/>
  <c r="E4066" i="4"/>
  <c r="E2711" i="8" l="1"/>
  <c r="F2712" i="8"/>
  <c r="I8132" i="8"/>
  <c r="B8132" i="8" s="1"/>
  <c r="A8133" i="8"/>
  <c r="A8132" i="4"/>
  <c r="G8131" i="4"/>
  <c r="B8131" i="4" s="1"/>
  <c r="F4066" i="4"/>
  <c r="C4066" i="4"/>
  <c r="C2712" i="8" l="1"/>
  <c r="G2712" i="8"/>
  <c r="A8134" i="8"/>
  <c r="I8133" i="8"/>
  <c r="B8133" i="8" s="1"/>
  <c r="A8133" i="4"/>
  <c r="G8132" i="4"/>
  <c r="B8132" i="4" s="1"/>
  <c r="E4067" i="4"/>
  <c r="D4066" i="4"/>
  <c r="H2712" i="8" l="1"/>
  <c r="D2712" i="8"/>
  <c r="A8135" i="8"/>
  <c r="I8134" i="8"/>
  <c r="B8134" i="8" s="1"/>
  <c r="A8134" i="4"/>
  <c r="G8133" i="4"/>
  <c r="B8133" i="4" s="1"/>
  <c r="C4067" i="4"/>
  <c r="F4067" i="4"/>
  <c r="E2712" i="8" l="1"/>
  <c r="F2713" i="8"/>
  <c r="A8136" i="8"/>
  <c r="I8135" i="8"/>
  <c r="B8135" i="8" s="1"/>
  <c r="A8135" i="4"/>
  <c r="G8134" i="4"/>
  <c r="B8134" i="4" s="1"/>
  <c r="E4068" i="4"/>
  <c r="D4067" i="4"/>
  <c r="C2713" i="8" l="1"/>
  <c r="G2713" i="8"/>
  <c r="I8136" i="8"/>
  <c r="B8136" i="8" s="1"/>
  <c r="A8137" i="8"/>
  <c r="A8136" i="4"/>
  <c r="G8135" i="4"/>
  <c r="B8135" i="4" s="1"/>
  <c r="C4068" i="4"/>
  <c r="F4068" i="4"/>
  <c r="H2713" i="8" l="1"/>
  <c r="D2713" i="8"/>
  <c r="A8138" i="8"/>
  <c r="I8137" i="8"/>
  <c r="B8137" i="8" s="1"/>
  <c r="A8137" i="4"/>
  <c r="G8136" i="4"/>
  <c r="B8136" i="4" s="1"/>
  <c r="E4069" i="4"/>
  <c r="D4068" i="4"/>
  <c r="E2713" i="8" l="1"/>
  <c r="F2714" i="8"/>
  <c r="A8139" i="8"/>
  <c r="I8138" i="8"/>
  <c r="B8138" i="8" s="1"/>
  <c r="A8138" i="4"/>
  <c r="G8137" i="4"/>
  <c r="B8137" i="4" s="1"/>
  <c r="F4069" i="4"/>
  <c r="C4069" i="4"/>
  <c r="G2714" i="8" l="1"/>
  <c r="C2714" i="8"/>
  <c r="A8140" i="8"/>
  <c r="I8139" i="8"/>
  <c r="B8139" i="8" s="1"/>
  <c r="A8139" i="4"/>
  <c r="G8138" i="4"/>
  <c r="B8138" i="4" s="1"/>
  <c r="E4070" i="4"/>
  <c r="D4069" i="4"/>
  <c r="H2714" i="8" l="1"/>
  <c r="D2714" i="8"/>
  <c r="I8140" i="8"/>
  <c r="B8140" i="8" s="1"/>
  <c r="A8141" i="8"/>
  <c r="A8140" i="4"/>
  <c r="G8139" i="4"/>
  <c r="B8139" i="4" s="1"/>
  <c r="F4070" i="4"/>
  <c r="C4070" i="4"/>
  <c r="E2714" i="8" l="1"/>
  <c r="F2715" i="8"/>
  <c r="A8142" i="8"/>
  <c r="I8141" i="8"/>
  <c r="B8141" i="8" s="1"/>
  <c r="A8141" i="4"/>
  <c r="G8140" i="4"/>
  <c r="B8140" i="4" s="1"/>
  <c r="D4070" i="4"/>
  <c r="E4071" i="4"/>
  <c r="C2715" i="8" l="1"/>
  <c r="G2715" i="8"/>
  <c r="A8143" i="8"/>
  <c r="I8142" i="8"/>
  <c r="B8142" i="8" s="1"/>
  <c r="A8142" i="4"/>
  <c r="G8141" i="4"/>
  <c r="B8141" i="4" s="1"/>
  <c r="C4071" i="4"/>
  <c r="F4071" i="4"/>
  <c r="H2715" i="8" l="1"/>
  <c r="D2715" i="8"/>
  <c r="A8144" i="8"/>
  <c r="I8143" i="8"/>
  <c r="B8143" i="8" s="1"/>
  <c r="A8143" i="4"/>
  <c r="G8142" i="4"/>
  <c r="B8142" i="4" s="1"/>
  <c r="D4071" i="4"/>
  <c r="E4072" i="4"/>
  <c r="E2715" i="8" l="1"/>
  <c r="F2716" i="8"/>
  <c r="I8144" i="8"/>
  <c r="B8144" i="8" s="1"/>
  <c r="A8145" i="8"/>
  <c r="A8144" i="4"/>
  <c r="G8143" i="4"/>
  <c r="B8143" i="4" s="1"/>
  <c r="F4072" i="4"/>
  <c r="C4072" i="4"/>
  <c r="C2716" i="8" l="1"/>
  <c r="G2716" i="8"/>
  <c r="A8146" i="8"/>
  <c r="I8145" i="8"/>
  <c r="B8145" i="8" s="1"/>
  <c r="A8145" i="4"/>
  <c r="G8144" i="4"/>
  <c r="B8144" i="4" s="1"/>
  <c r="D4072" i="4"/>
  <c r="E4073" i="4"/>
  <c r="H2716" i="8" l="1"/>
  <c r="D2716" i="8"/>
  <c r="A8147" i="8"/>
  <c r="I8146" i="8"/>
  <c r="B8146" i="8" s="1"/>
  <c r="A8146" i="4"/>
  <c r="G8145" i="4"/>
  <c r="B8145" i="4" s="1"/>
  <c r="C4073" i="4"/>
  <c r="F4073" i="4"/>
  <c r="E2716" i="8" l="1"/>
  <c r="F2717" i="8"/>
  <c r="A8148" i="8"/>
  <c r="I8147" i="8"/>
  <c r="B8147" i="8" s="1"/>
  <c r="A8147" i="4"/>
  <c r="G8146" i="4"/>
  <c r="B8146" i="4" s="1"/>
  <c r="E4074" i="4"/>
  <c r="D4073" i="4"/>
  <c r="C2717" i="8" l="1"/>
  <c r="G2717" i="8"/>
  <c r="I8148" i="8"/>
  <c r="B8148" i="8" s="1"/>
  <c r="A8149" i="8"/>
  <c r="A8148" i="4"/>
  <c r="G8147" i="4"/>
  <c r="B8147" i="4" s="1"/>
  <c r="F4074" i="4"/>
  <c r="C4074" i="4"/>
  <c r="H2717" i="8" l="1"/>
  <c r="D2717" i="8"/>
  <c r="A8150" i="8"/>
  <c r="I8149" i="8"/>
  <c r="B8149" i="8" s="1"/>
  <c r="A8149" i="4"/>
  <c r="G8148" i="4"/>
  <c r="B8148" i="4" s="1"/>
  <c r="D4074" i="4"/>
  <c r="E4075" i="4"/>
  <c r="E2717" i="8" l="1"/>
  <c r="F2718" i="8"/>
  <c r="A8151" i="8"/>
  <c r="I8150" i="8"/>
  <c r="B8150" i="8" s="1"/>
  <c r="A8150" i="4"/>
  <c r="G8149" i="4"/>
  <c r="B8149" i="4" s="1"/>
  <c r="F4075" i="4"/>
  <c r="C4075" i="4"/>
  <c r="C2718" i="8" l="1"/>
  <c r="G2718" i="8"/>
  <c r="A8152" i="8"/>
  <c r="I8151" i="8"/>
  <c r="B8151" i="8" s="1"/>
  <c r="A8151" i="4"/>
  <c r="G8150" i="4"/>
  <c r="B8150" i="4" s="1"/>
  <c r="D4075" i="4"/>
  <c r="E4076" i="4"/>
  <c r="H2718" i="8" l="1"/>
  <c r="D2718" i="8"/>
  <c r="A8153" i="8"/>
  <c r="I8152" i="8"/>
  <c r="B8152" i="8" s="1"/>
  <c r="A8152" i="4"/>
  <c r="G8151" i="4"/>
  <c r="B8151" i="4" s="1"/>
  <c r="C4076" i="4"/>
  <c r="F4076" i="4"/>
  <c r="E2718" i="8" l="1"/>
  <c r="F2719" i="8"/>
  <c r="I8153" i="8"/>
  <c r="B8153" i="8" s="1"/>
  <c r="A8154" i="8"/>
  <c r="A8153" i="4"/>
  <c r="G8152" i="4"/>
  <c r="B8152" i="4" s="1"/>
  <c r="E4077" i="4"/>
  <c r="D4076" i="4"/>
  <c r="G2719" i="8" l="1"/>
  <c r="C2719" i="8"/>
  <c r="A8155" i="8"/>
  <c r="I8154" i="8"/>
  <c r="B8154" i="8" s="1"/>
  <c r="A8154" i="4"/>
  <c r="G8153" i="4"/>
  <c r="B8153" i="4" s="1"/>
  <c r="C4077" i="4"/>
  <c r="F4077" i="4"/>
  <c r="H2719" i="8" l="1"/>
  <c r="D2719" i="8"/>
  <c r="I8155" i="8"/>
  <c r="B8155" i="8" s="1"/>
  <c r="A8156" i="8"/>
  <c r="A8155" i="4"/>
  <c r="G8154" i="4"/>
  <c r="B8154" i="4" s="1"/>
  <c r="E4078" i="4"/>
  <c r="D4077" i="4"/>
  <c r="E2719" i="8" l="1"/>
  <c r="F2720" i="8"/>
  <c r="A8157" i="8"/>
  <c r="I8156" i="8"/>
  <c r="B8156" i="8" s="1"/>
  <c r="A8156" i="4"/>
  <c r="G8155" i="4"/>
  <c r="B8155" i="4" s="1"/>
  <c r="F4078" i="4"/>
  <c r="C4078" i="4"/>
  <c r="C2720" i="8" l="1"/>
  <c r="G2720" i="8"/>
  <c r="A8158" i="8"/>
  <c r="I8157" i="8"/>
  <c r="B8157" i="8" s="1"/>
  <c r="A8157" i="4"/>
  <c r="G8156" i="4"/>
  <c r="B8156" i="4" s="1"/>
  <c r="E4079" i="4"/>
  <c r="D4078" i="4"/>
  <c r="H2720" i="8" l="1"/>
  <c r="D2720" i="8"/>
  <c r="A8159" i="8"/>
  <c r="I8158" i="8"/>
  <c r="B8158" i="8" s="1"/>
  <c r="A8158" i="4"/>
  <c r="G8157" i="4"/>
  <c r="B8157" i="4" s="1"/>
  <c r="F4079" i="4"/>
  <c r="C4079" i="4"/>
  <c r="E2720" i="8" l="1"/>
  <c r="F2721" i="8"/>
  <c r="I8159" i="8"/>
  <c r="B8159" i="8" s="1"/>
  <c r="A8160" i="8"/>
  <c r="A8159" i="4"/>
  <c r="G8158" i="4"/>
  <c r="B8158" i="4" s="1"/>
  <c r="D4079" i="4"/>
  <c r="E4080" i="4"/>
  <c r="G2721" i="8" l="1"/>
  <c r="C2721" i="8"/>
  <c r="A8161" i="8"/>
  <c r="I8160" i="8"/>
  <c r="B8160" i="8" s="1"/>
  <c r="A8160" i="4"/>
  <c r="G8159" i="4"/>
  <c r="B8159" i="4" s="1"/>
  <c r="F4080" i="4"/>
  <c r="C4080" i="4"/>
  <c r="H2721" i="8" l="1"/>
  <c r="D2721" i="8"/>
  <c r="A8162" i="8"/>
  <c r="I8161" i="8"/>
  <c r="B8161" i="8" s="1"/>
  <c r="A8161" i="4"/>
  <c r="G8160" i="4"/>
  <c r="B8160" i="4" s="1"/>
  <c r="E4081" i="4"/>
  <c r="D4080" i="4"/>
  <c r="E2721" i="8" l="1"/>
  <c r="F2722" i="8"/>
  <c r="A8163" i="8"/>
  <c r="I8162" i="8"/>
  <c r="B8162" i="8" s="1"/>
  <c r="A8162" i="4"/>
  <c r="G8161" i="4"/>
  <c r="B8161" i="4" s="1"/>
  <c r="F4081" i="4"/>
  <c r="C4081" i="4"/>
  <c r="G2722" i="8" l="1"/>
  <c r="C2722" i="8"/>
  <c r="I8163" i="8"/>
  <c r="B8163" i="8" s="1"/>
  <c r="A8164" i="8"/>
  <c r="A8163" i="4"/>
  <c r="G8162" i="4"/>
  <c r="B8162" i="4" s="1"/>
  <c r="E4082" i="4"/>
  <c r="D4081" i="4"/>
  <c r="H2722" i="8" l="1"/>
  <c r="D2722" i="8"/>
  <c r="A8165" i="8"/>
  <c r="I8164" i="8"/>
  <c r="B8164" i="8" s="1"/>
  <c r="A8164" i="4"/>
  <c r="G8163" i="4"/>
  <c r="B8163" i="4" s="1"/>
  <c r="C4082" i="4"/>
  <c r="F4082" i="4"/>
  <c r="E2722" i="8" l="1"/>
  <c r="F2723" i="8"/>
  <c r="A8166" i="8"/>
  <c r="I8165" i="8"/>
  <c r="B8165" i="8" s="1"/>
  <c r="A8165" i="4"/>
  <c r="G8164" i="4"/>
  <c r="B8164" i="4" s="1"/>
  <c r="D4082" i="4"/>
  <c r="E4083" i="4"/>
  <c r="C2723" i="8" l="1"/>
  <c r="G2723" i="8"/>
  <c r="I8166" i="8"/>
  <c r="B8166" i="8" s="1"/>
  <c r="A8167" i="8"/>
  <c r="A8166" i="4"/>
  <c r="G8165" i="4"/>
  <c r="B8165" i="4" s="1"/>
  <c r="F4083" i="4"/>
  <c r="C4083" i="4"/>
  <c r="H2723" i="8" l="1"/>
  <c r="D2723" i="8"/>
  <c r="I8167" i="8"/>
  <c r="B8167" i="8" s="1"/>
  <c r="A8168" i="8"/>
  <c r="A8167" i="4"/>
  <c r="G8166" i="4"/>
  <c r="B8166" i="4" s="1"/>
  <c r="E4084" i="4"/>
  <c r="D4083" i="4"/>
  <c r="E2723" i="8" l="1"/>
  <c r="F2724" i="8"/>
  <c r="A8169" i="8"/>
  <c r="I8168" i="8"/>
  <c r="B8168" i="8" s="1"/>
  <c r="A8168" i="4"/>
  <c r="G8167" i="4"/>
  <c r="B8167" i="4" s="1"/>
  <c r="C4084" i="4"/>
  <c r="F4084" i="4"/>
  <c r="G2724" i="8" l="1"/>
  <c r="C2724" i="8"/>
  <c r="I8169" i="8"/>
  <c r="B8169" i="8" s="1"/>
  <c r="A8170" i="8"/>
  <c r="A8169" i="4"/>
  <c r="G8168" i="4"/>
  <c r="B8168" i="4" s="1"/>
  <c r="E4085" i="4"/>
  <c r="D4084" i="4"/>
  <c r="H2724" i="8" l="1"/>
  <c r="D2724" i="8"/>
  <c r="A8171" i="8"/>
  <c r="I8170" i="8"/>
  <c r="B8170" i="8" s="1"/>
  <c r="A8170" i="4"/>
  <c r="G8169" i="4"/>
  <c r="B8169" i="4" s="1"/>
  <c r="C4085" i="4"/>
  <c r="F4085" i="4"/>
  <c r="E2724" i="8" l="1"/>
  <c r="F2725" i="8"/>
  <c r="I8171" i="8"/>
  <c r="B8171" i="8" s="1"/>
  <c r="A8172" i="8"/>
  <c r="A8171" i="4"/>
  <c r="G8170" i="4"/>
  <c r="B8170" i="4" s="1"/>
  <c r="E4086" i="4"/>
  <c r="D4085" i="4"/>
  <c r="C2725" i="8" l="1"/>
  <c r="G2725" i="8"/>
  <c r="A8173" i="8"/>
  <c r="I8172" i="8"/>
  <c r="B8172" i="8" s="1"/>
  <c r="A8172" i="4"/>
  <c r="G8171" i="4"/>
  <c r="B8171" i="4" s="1"/>
  <c r="F4086" i="4"/>
  <c r="C4086" i="4"/>
  <c r="H2725" i="8" l="1"/>
  <c r="D2725" i="8"/>
  <c r="A8174" i="8"/>
  <c r="I8173" i="8"/>
  <c r="B8173" i="8" s="1"/>
  <c r="A8173" i="4"/>
  <c r="G8172" i="4"/>
  <c r="B8172" i="4" s="1"/>
  <c r="E4087" i="4"/>
  <c r="D4086" i="4"/>
  <c r="E2725" i="8" l="1"/>
  <c r="F2726" i="8"/>
  <c r="A8175" i="8"/>
  <c r="I8174" i="8"/>
  <c r="B8174" i="8" s="1"/>
  <c r="A8174" i="4"/>
  <c r="G8173" i="4"/>
  <c r="B8173" i="4" s="1"/>
  <c r="F4087" i="4"/>
  <c r="C4087" i="4"/>
  <c r="G2726" i="8" l="1"/>
  <c r="C2726" i="8"/>
  <c r="I8175" i="8"/>
  <c r="B8175" i="8" s="1"/>
  <c r="A8176" i="8"/>
  <c r="A8175" i="4"/>
  <c r="G8174" i="4"/>
  <c r="B8174" i="4" s="1"/>
  <c r="E4088" i="4"/>
  <c r="D4087" i="4"/>
  <c r="H2726" i="8" l="1"/>
  <c r="D2726" i="8"/>
  <c r="A8177" i="8"/>
  <c r="I8176" i="8"/>
  <c r="B8176" i="8" s="1"/>
  <c r="A8176" i="4"/>
  <c r="G8175" i="4"/>
  <c r="B8175" i="4" s="1"/>
  <c r="C4088" i="4"/>
  <c r="F4088" i="4"/>
  <c r="E2726" i="8" l="1"/>
  <c r="F2727" i="8"/>
  <c r="A8178" i="8"/>
  <c r="I8177" i="8"/>
  <c r="B8177" i="8" s="1"/>
  <c r="A8177" i="4"/>
  <c r="G8176" i="4"/>
  <c r="B8176" i="4" s="1"/>
  <c r="E4089" i="4"/>
  <c r="D4088" i="4"/>
  <c r="G2727" i="8" l="1"/>
  <c r="C2727" i="8"/>
  <c r="A8179" i="8"/>
  <c r="I8178" i="8"/>
  <c r="B8178" i="8" s="1"/>
  <c r="A8178" i="4"/>
  <c r="G8177" i="4"/>
  <c r="B8177" i="4" s="1"/>
  <c r="C4089" i="4"/>
  <c r="F4089" i="4"/>
  <c r="H2727" i="8" l="1"/>
  <c r="D2727" i="8"/>
  <c r="I8179" i="8"/>
  <c r="B8179" i="8" s="1"/>
  <c r="A8180" i="8"/>
  <c r="A8179" i="4"/>
  <c r="G8178" i="4"/>
  <c r="B8178" i="4" s="1"/>
  <c r="E4090" i="4"/>
  <c r="D4089" i="4"/>
  <c r="E2727" i="8" l="1"/>
  <c r="F2728" i="8"/>
  <c r="A8181" i="8"/>
  <c r="I8180" i="8"/>
  <c r="B8180" i="8" s="1"/>
  <c r="A8180" i="4"/>
  <c r="G8179" i="4"/>
  <c r="B8179" i="4" s="1"/>
  <c r="F4090" i="4"/>
  <c r="C4090" i="4"/>
  <c r="G2728" i="8" l="1"/>
  <c r="C2728" i="8"/>
  <c r="A8182" i="8"/>
  <c r="I8181" i="8"/>
  <c r="B8181" i="8" s="1"/>
  <c r="A8181" i="4"/>
  <c r="G8180" i="4"/>
  <c r="B8180" i="4" s="1"/>
  <c r="E4091" i="4"/>
  <c r="D4090" i="4"/>
  <c r="H2728" i="8" l="1"/>
  <c r="D2728" i="8"/>
  <c r="I8182" i="8"/>
  <c r="B8182" i="8" s="1"/>
  <c r="A8183" i="8"/>
  <c r="A8182" i="4"/>
  <c r="G8181" i="4"/>
  <c r="B8181" i="4" s="1"/>
  <c r="F4091" i="4"/>
  <c r="C4091" i="4"/>
  <c r="E2728" i="8" l="1"/>
  <c r="F2729" i="8"/>
  <c r="I8183" i="8"/>
  <c r="B8183" i="8" s="1"/>
  <c r="A8184" i="8"/>
  <c r="A8183" i="4"/>
  <c r="G8182" i="4"/>
  <c r="B8182" i="4" s="1"/>
  <c r="D4091" i="4"/>
  <c r="E4092" i="4"/>
  <c r="G2729" i="8" l="1"/>
  <c r="C2729" i="8"/>
  <c r="A8185" i="8"/>
  <c r="I8184" i="8"/>
  <c r="B8184" i="8" s="1"/>
  <c r="A8184" i="4"/>
  <c r="G8183" i="4"/>
  <c r="B8183" i="4" s="1"/>
  <c r="F4092" i="4"/>
  <c r="C4092" i="4"/>
  <c r="H2729" i="8" l="1"/>
  <c r="D2729" i="8"/>
  <c r="I8185" i="8"/>
  <c r="B8185" i="8" s="1"/>
  <c r="A8186" i="8"/>
  <c r="A8185" i="4"/>
  <c r="G8184" i="4"/>
  <c r="B8184" i="4" s="1"/>
  <c r="E4093" i="4"/>
  <c r="D4092" i="4"/>
  <c r="E2729" i="8" l="1"/>
  <c r="F2730" i="8"/>
  <c r="A8187" i="8"/>
  <c r="I8186" i="8"/>
  <c r="B8186" i="8" s="1"/>
  <c r="A8186" i="4"/>
  <c r="G8185" i="4"/>
  <c r="B8185" i="4" s="1"/>
  <c r="F4093" i="4"/>
  <c r="C4093" i="4"/>
  <c r="C2730" i="8" l="1"/>
  <c r="G2730" i="8"/>
  <c r="I8187" i="8"/>
  <c r="B8187" i="8" s="1"/>
  <c r="A8188" i="8"/>
  <c r="A8187" i="4"/>
  <c r="G8186" i="4"/>
  <c r="B8186" i="4" s="1"/>
  <c r="E4094" i="4"/>
  <c r="D4093" i="4"/>
  <c r="H2730" i="8" l="1"/>
  <c r="D2730" i="8"/>
  <c r="I8188" i="8"/>
  <c r="B8188" i="8" s="1"/>
  <c r="A8189" i="8"/>
  <c r="A8188" i="4"/>
  <c r="G8187" i="4"/>
  <c r="B8187" i="4" s="1"/>
  <c r="C4094" i="4"/>
  <c r="F4094" i="4"/>
  <c r="E2730" i="8" l="1"/>
  <c r="F2731" i="8"/>
  <c r="A8190" i="8"/>
  <c r="I8189" i="8"/>
  <c r="B8189" i="8" s="1"/>
  <c r="A8189" i="4"/>
  <c r="G8188" i="4"/>
  <c r="B8188" i="4" s="1"/>
  <c r="E4095" i="4"/>
  <c r="D4094" i="4"/>
  <c r="C2731" i="8" l="1"/>
  <c r="G2731" i="8"/>
  <c r="A8191" i="8"/>
  <c r="I8190" i="8"/>
  <c r="B8190" i="8" s="1"/>
  <c r="A8190" i="4"/>
  <c r="G8189" i="4"/>
  <c r="B8189" i="4" s="1"/>
  <c r="C4095" i="4"/>
  <c r="F4095" i="4"/>
  <c r="H2731" i="8" l="1"/>
  <c r="D2731" i="8"/>
  <c r="A8192" i="8"/>
  <c r="I8191" i="8"/>
  <c r="B8191" i="8" s="1"/>
  <c r="A8191" i="4"/>
  <c r="G8190" i="4"/>
  <c r="B8190" i="4" s="1"/>
  <c r="E4096" i="4"/>
  <c r="D4095" i="4"/>
  <c r="E2731" i="8" l="1"/>
  <c r="F2732" i="8"/>
  <c r="I8192" i="8"/>
  <c r="B8192" i="8" s="1"/>
  <c r="A8193" i="8"/>
  <c r="A8192" i="4"/>
  <c r="G8191" i="4"/>
  <c r="B8191" i="4" s="1"/>
  <c r="F4096" i="4"/>
  <c r="C4096" i="4"/>
  <c r="C2732" i="8" l="1"/>
  <c r="G2732" i="8"/>
  <c r="A8194" i="8"/>
  <c r="I8193" i="8"/>
  <c r="B8193" i="8" s="1"/>
  <c r="A8193" i="4"/>
  <c r="G8192" i="4"/>
  <c r="B8192" i="4" s="1"/>
  <c r="E4097" i="4"/>
  <c r="D4096" i="4"/>
  <c r="H2732" i="8" l="1"/>
  <c r="D2732" i="8"/>
  <c r="A8195" i="8"/>
  <c r="I8194" i="8"/>
  <c r="B8194" i="8" s="1"/>
  <c r="A8194" i="4"/>
  <c r="G8193" i="4"/>
  <c r="B8193" i="4" s="1"/>
  <c r="F4097" i="4"/>
  <c r="C4097" i="4"/>
  <c r="E2732" i="8" l="1"/>
  <c r="F2733" i="8"/>
  <c r="A8196" i="8"/>
  <c r="I8195" i="8"/>
  <c r="B8195" i="8" s="1"/>
  <c r="A8195" i="4"/>
  <c r="G8194" i="4"/>
  <c r="B8194" i="4" s="1"/>
  <c r="E4098" i="4"/>
  <c r="D4097" i="4"/>
  <c r="C2733" i="8" l="1"/>
  <c r="G2733" i="8"/>
  <c r="I8196" i="8"/>
  <c r="B8196" i="8" s="1"/>
  <c r="A8197" i="8"/>
  <c r="A8196" i="4"/>
  <c r="G8195" i="4"/>
  <c r="B8195" i="4" s="1"/>
  <c r="C4098" i="4"/>
  <c r="F4098" i="4"/>
  <c r="H2733" i="8" l="1"/>
  <c r="D2733" i="8"/>
  <c r="A8198" i="8"/>
  <c r="I8197" i="8"/>
  <c r="B8197" i="8" s="1"/>
  <c r="A8197" i="4"/>
  <c r="G8196" i="4"/>
  <c r="B8196" i="4" s="1"/>
  <c r="E4099" i="4"/>
  <c r="D4098" i="4"/>
  <c r="E2733" i="8" l="1"/>
  <c r="F2734" i="8"/>
  <c r="A8199" i="8"/>
  <c r="I8198" i="8"/>
  <c r="B8198" i="8" s="1"/>
  <c r="A8198" i="4"/>
  <c r="G8197" i="4"/>
  <c r="B8197" i="4" s="1"/>
  <c r="F4099" i="4"/>
  <c r="C4099" i="4"/>
  <c r="G2734" i="8" l="1"/>
  <c r="C2734" i="8"/>
  <c r="A8200" i="8"/>
  <c r="I8199" i="8"/>
  <c r="B8199" i="8" s="1"/>
  <c r="A8199" i="4"/>
  <c r="G8198" i="4"/>
  <c r="B8198" i="4" s="1"/>
  <c r="E4100" i="4"/>
  <c r="D4099" i="4"/>
  <c r="H2734" i="8" l="1"/>
  <c r="D2734" i="8"/>
  <c r="I8200" i="8"/>
  <c r="B8200" i="8" s="1"/>
  <c r="A8201" i="8"/>
  <c r="A8200" i="4"/>
  <c r="G8199" i="4"/>
  <c r="B8199" i="4" s="1"/>
  <c r="F4100" i="4"/>
  <c r="C4100" i="4"/>
  <c r="E2734" i="8" l="1"/>
  <c r="F2735" i="8"/>
  <c r="A8202" i="8"/>
  <c r="I8201" i="8"/>
  <c r="B8201" i="8" s="1"/>
  <c r="A8201" i="4"/>
  <c r="G8200" i="4"/>
  <c r="B8200" i="4" s="1"/>
  <c r="E4101" i="4"/>
  <c r="D4100" i="4"/>
  <c r="G2735" i="8" l="1"/>
  <c r="C2735" i="8"/>
  <c r="A8203" i="8"/>
  <c r="I8202" i="8"/>
  <c r="B8202" i="8" s="1"/>
  <c r="A8202" i="4"/>
  <c r="G8201" i="4"/>
  <c r="B8201" i="4" s="1"/>
  <c r="F4101" i="4"/>
  <c r="C4101" i="4"/>
  <c r="H2735" i="8" l="1"/>
  <c r="D2735" i="8"/>
  <c r="A8204" i="8"/>
  <c r="I8203" i="8"/>
  <c r="B8203" i="8" s="1"/>
  <c r="A8203" i="4"/>
  <c r="G8202" i="4"/>
  <c r="B8202" i="4" s="1"/>
  <c r="E4102" i="4"/>
  <c r="D4101" i="4"/>
  <c r="E2735" i="8" l="1"/>
  <c r="F2736" i="8"/>
  <c r="I8204" i="8"/>
  <c r="B8204" i="8" s="1"/>
  <c r="A8205" i="8"/>
  <c r="A8204" i="4"/>
  <c r="G8203" i="4"/>
  <c r="B8203" i="4" s="1"/>
  <c r="F4102" i="4"/>
  <c r="C4102" i="4"/>
  <c r="G2736" i="8" l="1"/>
  <c r="C2736" i="8"/>
  <c r="A8206" i="8"/>
  <c r="I8205" i="8"/>
  <c r="B8205" i="8" s="1"/>
  <c r="A8205" i="4"/>
  <c r="G8204" i="4"/>
  <c r="B8204" i="4" s="1"/>
  <c r="E4103" i="4"/>
  <c r="D4102" i="4"/>
  <c r="H2736" i="8" l="1"/>
  <c r="D2736" i="8"/>
  <c r="A8207" i="8"/>
  <c r="I8206" i="8"/>
  <c r="B8206" i="8" s="1"/>
  <c r="A8206" i="4"/>
  <c r="G8205" i="4"/>
  <c r="B8205" i="4" s="1"/>
  <c r="F4103" i="4"/>
  <c r="C4103" i="4"/>
  <c r="E2736" i="8" l="1"/>
  <c r="F2737" i="8"/>
  <c r="A8208" i="8"/>
  <c r="I8207" i="8"/>
  <c r="B8207" i="8" s="1"/>
  <c r="A8207" i="4"/>
  <c r="G8206" i="4"/>
  <c r="B8206" i="4" s="1"/>
  <c r="D4103" i="4"/>
  <c r="E4104" i="4"/>
  <c r="C2737" i="8" l="1"/>
  <c r="G2737" i="8"/>
  <c r="I8208" i="8"/>
  <c r="B8208" i="8" s="1"/>
  <c r="A8209" i="8"/>
  <c r="A8208" i="4"/>
  <c r="G8207" i="4"/>
  <c r="B8207" i="4" s="1"/>
  <c r="C4104" i="4"/>
  <c r="F4104" i="4"/>
  <c r="H2737" i="8" l="1"/>
  <c r="D2737" i="8"/>
  <c r="A8210" i="8"/>
  <c r="I8209" i="8"/>
  <c r="B8209" i="8" s="1"/>
  <c r="A8209" i="4"/>
  <c r="G8208" i="4"/>
  <c r="B8208" i="4" s="1"/>
  <c r="E4105" i="4"/>
  <c r="D4104" i="4"/>
  <c r="E2737" i="8" l="1"/>
  <c r="F2738" i="8"/>
  <c r="A8211" i="8"/>
  <c r="I8210" i="8"/>
  <c r="B8210" i="8" s="1"/>
  <c r="A8210" i="4"/>
  <c r="G8209" i="4"/>
  <c r="B8209" i="4" s="1"/>
  <c r="F4105" i="4"/>
  <c r="C4105" i="4"/>
  <c r="C2738" i="8" l="1"/>
  <c r="G2738" i="8"/>
  <c r="A8212" i="8"/>
  <c r="I8211" i="8"/>
  <c r="B8211" i="8" s="1"/>
  <c r="A8211" i="4"/>
  <c r="G8210" i="4"/>
  <c r="B8210" i="4" s="1"/>
  <c r="D4105" i="4"/>
  <c r="E4106" i="4"/>
  <c r="H2738" i="8" l="1"/>
  <c r="D2738" i="8"/>
  <c r="I8212" i="8"/>
  <c r="B8212" i="8" s="1"/>
  <c r="A8213" i="8"/>
  <c r="A8212" i="4"/>
  <c r="G8211" i="4"/>
  <c r="B8211" i="4" s="1"/>
  <c r="F4106" i="4"/>
  <c r="C4106" i="4"/>
  <c r="E2738" i="8" l="1"/>
  <c r="F2739" i="8"/>
  <c r="A8214" i="8"/>
  <c r="I8213" i="8"/>
  <c r="B8213" i="8" s="1"/>
  <c r="A8213" i="4"/>
  <c r="G8212" i="4"/>
  <c r="B8212" i="4" s="1"/>
  <c r="D4106" i="4"/>
  <c r="E4107" i="4"/>
  <c r="C2739" i="8" l="1"/>
  <c r="G2739" i="8"/>
  <c r="A8215" i="8"/>
  <c r="I8214" i="8"/>
  <c r="B8214" i="8" s="1"/>
  <c r="A8214" i="4"/>
  <c r="G8213" i="4"/>
  <c r="B8213" i="4" s="1"/>
  <c r="F4107" i="4"/>
  <c r="C4107" i="4"/>
  <c r="H2739" i="8" l="1"/>
  <c r="D2739" i="8"/>
  <c r="A8216" i="8"/>
  <c r="I8215" i="8"/>
  <c r="B8215" i="8" s="1"/>
  <c r="A8215" i="4"/>
  <c r="G8214" i="4"/>
  <c r="B8214" i="4" s="1"/>
  <c r="E4108" i="4"/>
  <c r="D4107" i="4"/>
  <c r="E2739" i="8" l="1"/>
  <c r="F2740" i="8"/>
  <c r="I8216" i="8"/>
  <c r="B8216" i="8" s="1"/>
  <c r="A8217" i="8"/>
  <c r="A8216" i="4"/>
  <c r="G8215" i="4"/>
  <c r="B8215" i="4" s="1"/>
  <c r="F4108" i="4"/>
  <c r="C4108" i="4"/>
  <c r="G2740" i="8" l="1"/>
  <c r="C2740" i="8"/>
  <c r="A8218" i="8"/>
  <c r="I8217" i="8"/>
  <c r="B8217" i="8" s="1"/>
  <c r="A8217" i="4"/>
  <c r="G8216" i="4"/>
  <c r="B8216" i="4" s="1"/>
  <c r="E4109" i="4"/>
  <c r="D4108" i="4"/>
  <c r="H2740" i="8" l="1"/>
  <c r="D2740" i="8"/>
  <c r="A8219" i="8"/>
  <c r="I8218" i="8"/>
  <c r="B8218" i="8" s="1"/>
  <c r="A8218" i="4"/>
  <c r="G8217" i="4"/>
  <c r="B8217" i="4" s="1"/>
  <c r="C4109" i="4"/>
  <c r="F4109" i="4"/>
  <c r="E2740" i="8" l="1"/>
  <c r="F2741" i="8"/>
  <c r="A8220" i="8"/>
  <c r="I8219" i="8"/>
  <c r="B8219" i="8" s="1"/>
  <c r="A8219" i="4"/>
  <c r="G8218" i="4"/>
  <c r="B8218" i="4" s="1"/>
  <c r="D4109" i="4"/>
  <c r="E4110" i="4"/>
  <c r="C2741" i="8" l="1"/>
  <c r="G2741" i="8"/>
  <c r="I8220" i="8"/>
  <c r="B8220" i="8" s="1"/>
  <c r="A8221" i="8"/>
  <c r="A8220" i="4"/>
  <c r="G8219" i="4"/>
  <c r="B8219" i="4" s="1"/>
  <c r="F4110" i="4"/>
  <c r="C4110" i="4"/>
  <c r="H2741" i="8" l="1"/>
  <c r="D2741" i="8"/>
  <c r="A8222" i="8"/>
  <c r="I8221" i="8"/>
  <c r="B8221" i="8" s="1"/>
  <c r="A8221" i="4"/>
  <c r="G8220" i="4"/>
  <c r="B8220" i="4" s="1"/>
  <c r="E4111" i="4"/>
  <c r="D4110" i="4"/>
  <c r="E2741" i="8" l="1"/>
  <c r="F2742" i="8"/>
  <c r="I8222" i="8"/>
  <c r="B8222" i="8" s="1"/>
  <c r="A8223" i="8"/>
  <c r="A8222" i="4"/>
  <c r="G8221" i="4"/>
  <c r="B8221" i="4" s="1"/>
  <c r="C4111" i="4"/>
  <c r="F4111" i="4"/>
  <c r="G2742" i="8" l="1"/>
  <c r="C2742" i="8"/>
  <c r="I8223" i="8"/>
  <c r="B8223" i="8" s="1"/>
  <c r="A8224" i="8"/>
  <c r="A8223" i="4"/>
  <c r="G8222" i="4"/>
  <c r="B8222" i="4" s="1"/>
  <c r="E4112" i="4"/>
  <c r="D4111" i="4"/>
  <c r="H2742" i="8" l="1"/>
  <c r="D2742" i="8"/>
  <c r="I8224" i="8"/>
  <c r="B8224" i="8" s="1"/>
  <c r="A8225" i="8"/>
  <c r="A8224" i="4"/>
  <c r="G8223" i="4"/>
  <c r="B8223" i="4" s="1"/>
  <c r="C4112" i="4"/>
  <c r="F4112" i="4"/>
  <c r="E2742" i="8" l="1"/>
  <c r="F2743" i="8"/>
  <c r="A8226" i="8"/>
  <c r="I8225" i="8"/>
  <c r="B8225" i="8" s="1"/>
  <c r="A8225" i="4"/>
  <c r="G8224" i="4"/>
  <c r="B8224" i="4" s="1"/>
  <c r="E4113" i="4"/>
  <c r="D4112" i="4"/>
  <c r="C2743" i="8" l="1"/>
  <c r="G2743" i="8"/>
  <c r="A8227" i="8"/>
  <c r="I8226" i="8"/>
  <c r="B8226" i="8" s="1"/>
  <c r="A8226" i="4"/>
  <c r="G8225" i="4"/>
  <c r="B8225" i="4" s="1"/>
  <c r="F4113" i="4"/>
  <c r="C4113" i="4"/>
  <c r="H2743" i="8" l="1"/>
  <c r="D2743" i="8"/>
  <c r="I8227" i="8"/>
  <c r="B8227" i="8" s="1"/>
  <c r="A8228" i="8"/>
  <c r="A8227" i="4"/>
  <c r="G8226" i="4"/>
  <c r="B8226" i="4" s="1"/>
  <c r="E4114" i="4"/>
  <c r="D4113" i="4"/>
  <c r="E2743" i="8" l="1"/>
  <c r="F2744" i="8"/>
  <c r="I8228" i="8"/>
  <c r="B8228" i="8" s="1"/>
  <c r="A8229" i="8"/>
  <c r="A8228" i="4"/>
  <c r="G8227" i="4"/>
  <c r="B8227" i="4" s="1"/>
  <c r="F4114" i="4"/>
  <c r="C4114" i="4"/>
  <c r="G2744" i="8" l="1"/>
  <c r="C2744" i="8"/>
  <c r="A8230" i="8"/>
  <c r="I8229" i="8"/>
  <c r="B8229" i="8" s="1"/>
  <c r="A8229" i="4"/>
  <c r="G8228" i="4"/>
  <c r="B8228" i="4" s="1"/>
  <c r="D4114" i="4"/>
  <c r="E4115" i="4"/>
  <c r="H2744" i="8" l="1"/>
  <c r="D2744" i="8"/>
  <c r="A8231" i="8"/>
  <c r="I8230" i="8"/>
  <c r="B8230" i="8" s="1"/>
  <c r="A8230" i="4"/>
  <c r="G8229" i="4"/>
  <c r="B8229" i="4" s="1"/>
  <c r="C4115" i="4"/>
  <c r="F4115" i="4"/>
  <c r="E2744" i="8" l="1"/>
  <c r="F2745" i="8"/>
  <c r="I8231" i="8"/>
  <c r="B8231" i="8" s="1"/>
  <c r="A8232" i="8"/>
  <c r="A8231" i="4"/>
  <c r="G8230" i="4"/>
  <c r="B8230" i="4" s="1"/>
  <c r="E4116" i="4"/>
  <c r="D4115" i="4"/>
  <c r="C2745" i="8" l="1"/>
  <c r="G2745" i="8"/>
  <c r="I8232" i="8"/>
  <c r="B8232" i="8" s="1"/>
  <c r="A8233" i="8"/>
  <c r="A8232" i="4"/>
  <c r="G8231" i="4"/>
  <c r="B8231" i="4" s="1"/>
  <c r="F4116" i="4"/>
  <c r="C4116" i="4"/>
  <c r="H2745" i="8" l="1"/>
  <c r="D2745" i="8"/>
  <c r="A8234" i="8"/>
  <c r="I8233" i="8"/>
  <c r="B8233" i="8" s="1"/>
  <c r="A8233" i="4"/>
  <c r="G8232" i="4"/>
  <c r="B8232" i="4" s="1"/>
  <c r="D4116" i="4"/>
  <c r="E4117" i="4"/>
  <c r="E2745" i="8" l="1"/>
  <c r="F2746" i="8"/>
  <c r="A8235" i="8"/>
  <c r="I8234" i="8"/>
  <c r="B8234" i="8" s="1"/>
  <c r="A8234" i="4"/>
  <c r="G8233" i="4"/>
  <c r="B8233" i="4" s="1"/>
  <c r="F4117" i="4"/>
  <c r="C4117" i="4"/>
  <c r="C2746" i="8" l="1"/>
  <c r="G2746" i="8"/>
  <c r="I8235" i="8"/>
  <c r="B8235" i="8" s="1"/>
  <c r="A8236" i="8"/>
  <c r="A8235" i="4"/>
  <c r="G8234" i="4"/>
  <c r="B8234" i="4" s="1"/>
  <c r="D4117" i="4"/>
  <c r="E4118" i="4"/>
  <c r="H2746" i="8" l="1"/>
  <c r="D2746" i="8"/>
  <c r="I8236" i="8"/>
  <c r="B8236" i="8" s="1"/>
  <c r="A8237" i="8"/>
  <c r="A8236" i="4"/>
  <c r="G8235" i="4"/>
  <c r="B8235" i="4" s="1"/>
  <c r="F4118" i="4"/>
  <c r="C4118" i="4"/>
  <c r="E2746" i="8" l="1"/>
  <c r="F2747" i="8"/>
  <c r="A8238" i="8"/>
  <c r="I8237" i="8"/>
  <c r="B8237" i="8" s="1"/>
  <c r="A8237" i="4"/>
  <c r="G8236" i="4"/>
  <c r="B8236" i="4" s="1"/>
  <c r="E4119" i="4"/>
  <c r="D4118" i="4"/>
  <c r="C2747" i="8" l="1"/>
  <c r="G2747" i="8"/>
  <c r="A8239" i="8"/>
  <c r="I8238" i="8"/>
  <c r="B8238" i="8" s="1"/>
  <c r="A8238" i="4"/>
  <c r="G8237" i="4"/>
  <c r="B8237" i="4" s="1"/>
  <c r="F4119" i="4"/>
  <c r="C4119" i="4"/>
  <c r="H2747" i="8" l="1"/>
  <c r="D2747" i="8"/>
  <c r="I8239" i="8"/>
  <c r="B8239" i="8" s="1"/>
  <c r="A8240" i="8"/>
  <c r="A8239" i="4"/>
  <c r="G8238" i="4"/>
  <c r="B8238" i="4" s="1"/>
  <c r="E4120" i="4"/>
  <c r="D4119" i="4"/>
  <c r="E2747" i="8" l="1"/>
  <c r="F2748" i="8"/>
  <c r="I8240" i="8"/>
  <c r="B8240" i="8" s="1"/>
  <c r="A8241" i="8"/>
  <c r="A8240" i="4"/>
  <c r="G8239" i="4"/>
  <c r="B8239" i="4" s="1"/>
  <c r="C4120" i="4"/>
  <c r="F4120" i="4"/>
  <c r="C2748" i="8" l="1"/>
  <c r="G2748" i="8"/>
  <c r="A8242" i="8"/>
  <c r="I8241" i="8"/>
  <c r="B8241" i="8" s="1"/>
  <c r="A8241" i="4"/>
  <c r="G8240" i="4"/>
  <c r="B8240" i="4" s="1"/>
  <c r="D4120" i="4"/>
  <c r="E4121" i="4"/>
  <c r="H2748" i="8" l="1"/>
  <c r="D2748" i="8"/>
  <c r="A8243" i="8"/>
  <c r="I8242" i="8"/>
  <c r="B8242" i="8" s="1"/>
  <c r="A8242" i="4"/>
  <c r="G8241" i="4"/>
  <c r="B8241" i="4" s="1"/>
  <c r="C4121" i="4"/>
  <c r="F4121" i="4"/>
  <c r="E2748" i="8" l="1"/>
  <c r="F2749" i="8"/>
  <c r="I8243" i="8"/>
  <c r="B8243" i="8" s="1"/>
  <c r="A8244" i="8"/>
  <c r="A8243" i="4"/>
  <c r="G8242" i="4"/>
  <c r="B8242" i="4" s="1"/>
  <c r="E4122" i="4"/>
  <c r="D4121" i="4"/>
  <c r="C2749" i="8" l="1"/>
  <c r="G2749" i="8"/>
  <c r="I8244" i="8"/>
  <c r="B8244" i="8" s="1"/>
  <c r="A8245" i="8"/>
  <c r="A8244" i="4"/>
  <c r="G8243" i="4"/>
  <c r="B8243" i="4" s="1"/>
  <c r="C4122" i="4"/>
  <c r="F4122" i="4"/>
  <c r="H2749" i="8" l="1"/>
  <c r="D2749" i="8"/>
  <c r="A8246" i="8"/>
  <c r="I8245" i="8"/>
  <c r="B8245" i="8" s="1"/>
  <c r="A8245" i="4"/>
  <c r="G8244" i="4"/>
  <c r="B8244" i="4" s="1"/>
  <c r="D4122" i="4"/>
  <c r="E4123" i="4"/>
  <c r="E2749" i="8" l="1"/>
  <c r="F2750" i="8"/>
  <c r="A8247" i="8"/>
  <c r="I8246" i="8"/>
  <c r="B8246" i="8" s="1"/>
  <c r="A8246" i="4"/>
  <c r="G8245" i="4"/>
  <c r="B8245" i="4" s="1"/>
  <c r="F4123" i="4"/>
  <c r="C4123" i="4"/>
  <c r="C2750" i="8" l="1"/>
  <c r="G2750" i="8"/>
  <c r="I8247" i="8"/>
  <c r="B8247" i="8" s="1"/>
  <c r="A8248" i="8"/>
  <c r="A8247" i="4"/>
  <c r="G8246" i="4"/>
  <c r="B8246" i="4" s="1"/>
  <c r="E4124" i="4"/>
  <c r="D4123" i="4"/>
  <c r="H2750" i="8" l="1"/>
  <c r="D2750" i="8"/>
  <c r="I8248" i="8"/>
  <c r="B8248" i="8" s="1"/>
  <c r="A8249" i="8"/>
  <c r="A8248" i="4"/>
  <c r="G8247" i="4"/>
  <c r="B8247" i="4" s="1"/>
  <c r="C4124" i="4"/>
  <c r="F4124" i="4"/>
  <c r="E2750" i="8" l="1"/>
  <c r="F2751" i="8"/>
  <c r="A8250" i="8"/>
  <c r="I8249" i="8"/>
  <c r="B8249" i="8" s="1"/>
  <c r="A8249" i="4"/>
  <c r="G8248" i="4"/>
  <c r="B8248" i="4" s="1"/>
  <c r="E4125" i="4"/>
  <c r="D4124" i="4"/>
  <c r="C2751" i="8" l="1"/>
  <c r="G2751" i="8"/>
  <c r="A8251" i="8"/>
  <c r="I8250" i="8"/>
  <c r="B8250" i="8" s="1"/>
  <c r="A8250" i="4"/>
  <c r="G8249" i="4"/>
  <c r="B8249" i="4" s="1"/>
  <c r="C4125" i="4"/>
  <c r="F4125" i="4"/>
  <c r="H2751" i="8" l="1"/>
  <c r="D2751" i="8"/>
  <c r="I8251" i="8"/>
  <c r="B8251" i="8" s="1"/>
  <c r="A8252" i="8"/>
  <c r="A8251" i="4"/>
  <c r="G8250" i="4"/>
  <c r="B8250" i="4" s="1"/>
  <c r="E4126" i="4"/>
  <c r="D4125" i="4"/>
  <c r="E2751" i="8" l="1"/>
  <c r="F2752" i="8"/>
  <c r="I8252" i="8"/>
  <c r="B8252" i="8" s="1"/>
  <c r="A8253" i="8"/>
  <c r="A8252" i="4"/>
  <c r="G8251" i="4"/>
  <c r="B8251" i="4" s="1"/>
  <c r="F4126" i="4"/>
  <c r="C4126" i="4"/>
  <c r="G2752" i="8" l="1"/>
  <c r="C2752" i="8"/>
  <c r="A8254" i="8"/>
  <c r="I8253" i="8"/>
  <c r="B8253" i="8" s="1"/>
  <c r="A8253" i="4"/>
  <c r="G8252" i="4"/>
  <c r="B8252" i="4" s="1"/>
  <c r="E4127" i="4"/>
  <c r="D4126" i="4"/>
  <c r="H2752" i="8" l="1"/>
  <c r="D2752" i="8"/>
  <c r="A8255" i="8"/>
  <c r="I8254" i="8"/>
  <c r="B8254" i="8" s="1"/>
  <c r="A8254" i="4"/>
  <c r="G8253" i="4"/>
  <c r="B8253" i="4" s="1"/>
  <c r="F4127" i="4"/>
  <c r="C4127" i="4"/>
  <c r="E2752" i="8" l="1"/>
  <c r="F2753" i="8"/>
  <c r="I8255" i="8"/>
  <c r="B8255" i="8" s="1"/>
  <c r="A8256" i="8"/>
  <c r="A8255" i="4"/>
  <c r="G8254" i="4"/>
  <c r="B8254" i="4" s="1"/>
  <c r="E4128" i="4"/>
  <c r="D4127" i="4"/>
  <c r="C2753" i="8" l="1"/>
  <c r="G2753" i="8"/>
  <c r="I8256" i="8"/>
  <c r="B8256" i="8" s="1"/>
  <c r="A8257" i="8"/>
  <c r="A8256" i="4"/>
  <c r="G8255" i="4"/>
  <c r="B8255" i="4" s="1"/>
  <c r="F4128" i="4"/>
  <c r="C4128" i="4"/>
  <c r="H2753" i="8" l="1"/>
  <c r="D2753" i="8"/>
  <c r="A8258" i="8"/>
  <c r="I8257" i="8"/>
  <c r="B8257" i="8" s="1"/>
  <c r="A8257" i="4"/>
  <c r="G8256" i="4"/>
  <c r="B8256" i="4" s="1"/>
  <c r="E4129" i="4"/>
  <c r="D4128" i="4"/>
  <c r="E2753" i="8" l="1"/>
  <c r="F2754" i="8"/>
  <c r="A8259" i="8"/>
  <c r="I8258" i="8"/>
  <c r="B8258" i="8" s="1"/>
  <c r="A8258" i="4"/>
  <c r="G8257" i="4"/>
  <c r="B8257" i="4" s="1"/>
  <c r="F4129" i="4"/>
  <c r="C4129" i="4"/>
  <c r="G2754" i="8" l="1"/>
  <c r="C2754" i="8"/>
  <c r="I8259" i="8"/>
  <c r="B8259" i="8" s="1"/>
  <c r="A8260" i="8"/>
  <c r="A8259" i="4"/>
  <c r="G8258" i="4"/>
  <c r="B8258" i="4" s="1"/>
  <c r="E4130" i="4"/>
  <c r="D4129" i="4"/>
  <c r="H2754" i="8" l="1"/>
  <c r="D2754" i="8"/>
  <c r="I8260" i="8"/>
  <c r="B8260" i="8" s="1"/>
  <c r="A8261" i="8"/>
  <c r="A8260" i="4"/>
  <c r="G8259" i="4"/>
  <c r="B8259" i="4" s="1"/>
  <c r="F4130" i="4"/>
  <c r="C4130" i="4"/>
  <c r="E2754" i="8" l="1"/>
  <c r="F2755" i="8"/>
  <c r="A8262" i="8"/>
  <c r="I8261" i="8"/>
  <c r="B8261" i="8" s="1"/>
  <c r="A8261" i="4"/>
  <c r="G8260" i="4"/>
  <c r="B8260" i="4" s="1"/>
  <c r="E4131" i="4"/>
  <c r="D4130" i="4"/>
  <c r="C2755" i="8" l="1"/>
  <c r="G2755" i="8"/>
  <c r="A8263" i="8"/>
  <c r="I8262" i="8"/>
  <c r="B8262" i="8" s="1"/>
  <c r="A8262" i="4"/>
  <c r="G8261" i="4"/>
  <c r="B8261" i="4" s="1"/>
  <c r="F4131" i="4"/>
  <c r="C4131" i="4"/>
  <c r="H2755" i="8" l="1"/>
  <c r="D2755" i="8"/>
  <c r="I8263" i="8"/>
  <c r="B8263" i="8" s="1"/>
  <c r="A8264" i="8"/>
  <c r="A8263" i="4"/>
  <c r="G8262" i="4"/>
  <c r="B8262" i="4" s="1"/>
  <c r="E4132" i="4"/>
  <c r="D4131" i="4"/>
  <c r="E2755" i="8" l="1"/>
  <c r="F2756" i="8"/>
  <c r="I8264" i="8"/>
  <c r="B8264" i="8" s="1"/>
  <c r="A8265" i="8"/>
  <c r="A8264" i="4"/>
  <c r="G8263" i="4"/>
  <c r="B8263" i="4" s="1"/>
  <c r="F4132" i="4"/>
  <c r="C4132" i="4"/>
  <c r="C2756" i="8" l="1"/>
  <c r="G2756" i="8"/>
  <c r="A8266" i="8"/>
  <c r="I8265" i="8"/>
  <c r="B8265" i="8" s="1"/>
  <c r="A8265" i="4"/>
  <c r="G8264" i="4"/>
  <c r="B8264" i="4" s="1"/>
  <c r="E4133" i="4"/>
  <c r="D4132" i="4"/>
  <c r="H2756" i="8" l="1"/>
  <c r="D2756" i="8"/>
  <c r="A8267" i="8"/>
  <c r="I8266" i="8"/>
  <c r="B8266" i="8" s="1"/>
  <c r="A8266" i="4"/>
  <c r="G8265" i="4"/>
  <c r="B8265" i="4" s="1"/>
  <c r="F4133" i="4"/>
  <c r="C4133" i="4"/>
  <c r="E2756" i="8" l="1"/>
  <c r="F2757" i="8"/>
  <c r="I8267" i="8"/>
  <c r="B8267" i="8" s="1"/>
  <c r="A8268" i="8"/>
  <c r="A8267" i="4"/>
  <c r="G8266" i="4"/>
  <c r="B8266" i="4" s="1"/>
  <c r="E4134" i="4"/>
  <c r="D4133" i="4"/>
  <c r="C2757" i="8" l="1"/>
  <c r="G2757" i="8"/>
  <c r="I8268" i="8"/>
  <c r="B8268" i="8" s="1"/>
  <c r="A8269" i="8"/>
  <c r="A8268" i="4"/>
  <c r="G8267" i="4"/>
  <c r="B8267" i="4" s="1"/>
  <c r="F4134" i="4"/>
  <c r="C4134" i="4"/>
  <c r="H2757" i="8" l="1"/>
  <c r="D2757" i="8"/>
  <c r="A8270" i="8"/>
  <c r="I8269" i="8"/>
  <c r="B8269" i="8" s="1"/>
  <c r="A8269" i="4"/>
  <c r="G8268" i="4"/>
  <c r="B8268" i="4" s="1"/>
  <c r="E4135" i="4"/>
  <c r="D4134" i="4"/>
  <c r="E2757" i="8" l="1"/>
  <c r="F2758" i="8"/>
  <c r="A8271" i="8"/>
  <c r="I8270" i="8"/>
  <c r="B8270" i="8" s="1"/>
  <c r="A8270" i="4"/>
  <c r="G8269" i="4"/>
  <c r="B8269" i="4" s="1"/>
  <c r="F4135" i="4"/>
  <c r="C4135" i="4"/>
  <c r="C2758" i="8" l="1"/>
  <c r="G2758" i="8"/>
  <c r="I8271" i="8"/>
  <c r="B8271" i="8" s="1"/>
  <c r="A8272" i="8"/>
  <c r="A8271" i="4"/>
  <c r="G8270" i="4"/>
  <c r="B8270" i="4" s="1"/>
  <c r="E4136" i="4"/>
  <c r="D4135" i="4"/>
  <c r="H2758" i="8" l="1"/>
  <c r="D2758" i="8"/>
  <c r="I8272" i="8"/>
  <c r="B8272" i="8" s="1"/>
  <c r="A8273" i="8"/>
  <c r="A8272" i="4"/>
  <c r="G8271" i="4"/>
  <c r="B8271" i="4" s="1"/>
  <c r="F4136" i="4"/>
  <c r="C4136" i="4"/>
  <c r="E2758" i="8" l="1"/>
  <c r="F2759" i="8"/>
  <c r="A8274" i="8"/>
  <c r="I8273" i="8"/>
  <c r="B8273" i="8" s="1"/>
  <c r="A8273" i="4"/>
  <c r="G8272" i="4"/>
  <c r="B8272" i="4" s="1"/>
  <c r="E4137" i="4"/>
  <c r="D4136" i="4"/>
  <c r="C2759" i="8" l="1"/>
  <c r="G2759" i="8"/>
  <c r="A8275" i="8"/>
  <c r="I8274" i="8"/>
  <c r="B8274" i="8" s="1"/>
  <c r="A8274" i="4"/>
  <c r="G8273" i="4"/>
  <c r="B8273" i="4" s="1"/>
  <c r="C4137" i="4"/>
  <c r="F4137" i="4"/>
  <c r="H2759" i="8" l="1"/>
  <c r="D2759" i="8"/>
  <c r="I8275" i="8"/>
  <c r="B8275" i="8" s="1"/>
  <c r="A8276" i="8"/>
  <c r="A8275" i="4"/>
  <c r="G8274" i="4"/>
  <c r="B8274" i="4" s="1"/>
  <c r="E4138" i="4"/>
  <c r="D4137" i="4"/>
  <c r="E2759" i="8" l="1"/>
  <c r="F2760" i="8"/>
  <c r="I8276" i="8"/>
  <c r="B8276" i="8" s="1"/>
  <c r="A8277" i="8"/>
  <c r="A8276" i="4"/>
  <c r="G8275" i="4"/>
  <c r="B8275" i="4" s="1"/>
  <c r="F4138" i="4"/>
  <c r="C4138" i="4"/>
  <c r="G2760" i="8" l="1"/>
  <c r="C2760" i="8"/>
  <c r="A8278" i="8"/>
  <c r="I8277" i="8"/>
  <c r="B8277" i="8" s="1"/>
  <c r="A8277" i="4"/>
  <c r="G8276" i="4"/>
  <c r="B8276" i="4" s="1"/>
  <c r="D4138" i="4"/>
  <c r="E4139" i="4"/>
  <c r="H2760" i="8" l="1"/>
  <c r="D2760" i="8"/>
  <c r="A8279" i="8"/>
  <c r="I8278" i="8"/>
  <c r="B8278" i="8" s="1"/>
  <c r="A8278" i="4"/>
  <c r="G8277" i="4"/>
  <c r="B8277" i="4" s="1"/>
  <c r="F4139" i="4"/>
  <c r="C4139" i="4"/>
  <c r="E2760" i="8" l="1"/>
  <c r="F2761" i="8"/>
  <c r="I8279" i="8"/>
  <c r="B8279" i="8" s="1"/>
  <c r="A8280" i="8"/>
  <c r="A8279" i="4"/>
  <c r="G8278" i="4"/>
  <c r="B8278" i="4" s="1"/>
  <c r="E4140" i="4"/>
  <c r="D4139" i="4"/>
  <c r="C2761" i="8" l="1"/>
  <c r="G2761" i="8"/>
  <c r="I8280" i="8"/>
  <c r="B8280" i="8" s="1"/>
  <c r="A8281" i="8"/>
  <c r="A8280" i="4"/>
  <c r="G8279" i="4"/>
  <c r="B8279" i="4" s="1"/>
  <c r="F4140" i="4"/>
  <c r="C4140" i="4"/>
  <c r="H2761" i="8" l="1"/>
  <c r="D2761" i="8"/>
  <c r="A8282" i="8"/>
  <c r="I8281" i="8"/>
  <c r="B8281" i="8" s="1"/>
  <c r="A8281" i="4"/>
  <c r="G8280" i="4"/>
  <c r="B8280" i="4" s="1"/>
  <c r="E4141" i="4"/>
  <c r="D4140" i="4"/>
  <c r="E2761" i="8" l="1"/>
  <c r="F2762" i="8"/>
  <c r="A8283" i="8"/>
  <c r="I8282" i="8"/>
  <c r="B8282" i="8" s="1"/>
  <c r="A8282" i="4"/>
  <c r="G8281" i="4"/>
  <c r="B8281" i="4" s="1"/>
  <c r="C4141" i="4"/>
  <c r="F4141" i="4"/>
  <c r="G2762" i="8" l="1"/>
  <c r="C2762" i="8"/>
  <c r="I8283" i="8"/>
  <c r="B8283" i="8" s="1"/>
  <c r="A8284" i="8"/>
  <c r="A8283" i="4"/>
  <c r="G8282" i="4"/>
  <c r="B8282" i="4" s="1"/>
  <c r="E4142" i="4"/>
  <c r="D4141" i="4"/>
  <c r="H2762" i="8" l="1"/>
  <c r="D2762" i="8"/>
  <c r="I8284" i="8"/>
  <c r="B8284" i="8" s="1"/>
  <c r="A8285" i="8"/>
  <c r="A8284" i="4"/>
  <c r="G8283" i="4"/>
  <c r="B8283" i="4" s="1"/>
  <c r="C4142" i="4"/>
  <c r="F4142" i="4"/>
  <c r="E2762" i="8" l="1"/>
  <c r="F2763" i="8"/>
  <c r="A8286" i="8"/>
  <c r="I8285" i="8"/>
  <c r="B8285" i="8" s="1"/>
  <c r="A8285" i="4"/>
  <c r="G8284" i="4"/>
  <c r="B8284" i="4" s="1"/>
  <c r="E4143" i="4"/>
  <c r="D4142" i="4"/>
  <c r="C2763" i="8" l="1"/>
  <c r="G2763" i="8"/>
  <c r="A8287" i="8"/>
  <c r="I8286" i="8"/>
  <c r="B8286" i="8" s="1"/>
  <c r="A8286" i="4"/>
  <c r="G8285" i="4"/>
  <c r="B8285" i="4" s="1"/>
  <c r="F4143" i="4"/>
  <c r="C4143" i="4"/>
  <c r="H2763" i="8" l="1"/>
  <c r="D2763" i="8"/>
  <c r="I8287" i="8"/>
  <c r="B8287" i="8" s="1"/>
  <c r="A8288" i="8"/>
  <c r="A8287" i="4"/>
  <c r="G8286" i="4"/>
  <c r="B8286" i="4" s="1"/>
  <c r="E4144" i="4"/>
  <c r="D4143" i="4"/>
  <c r="E2763" i="8" l="1"/>
  <c r="F2764" i="8"/>
  <c r="I8288" i="8"/>
  <c r="B8288" i="8" s="1"/>
  <c r="A8289" i="8"/>
  <c r="A8288" i="4"/>
  <c r="G8287" i="4"/>
  <c r="B8287" i="4" s="1"/>
  <c r="F4144" i="4"/>
  <c r="C4144" i="4"/>
  <c r="C2764" i="8" l="1"/>
  <c r="G2764" i="8"/>
  <c r="A8290" i="8"/>
  <c r="I8289" i="8"/>
  <c r="B8289" i="8" s="1"/>
  <c r="A8289" i="4"/>
  <c r="G8288" i="4"/>
  <c r="B8288" i="4" s="1"/>
  <c r="E4145" i="4"/>
  <c r="D4144" i="4"/>
  <c r="H2764" i="8" l="1"/>
  <c r="D2764" i="8"/>
  <c r="A8291" i="8"/>
  <c r="I8290" i="8"/>
  <c r="B8290" i="8" s="1"/>
  <c r="A8290" i="4"/>
  <c r="G8289" i="4"/>
  <c r="B8289" i="4" s="1"/>
  <c r="C4145" i="4"/>
  <c r="F4145" i="4"/>
  <c r="E2764" i="8" l="1"/>
  <c r="F2765" i="8"/>
  <c r="I8291" i="8"/>
  <c r="B8291" i="8" s="1"/>
  <c r="A8292" i="8"/>
  <c r="A8291" i="4"/>
  <c r="G8290" i="4"/>
  <c r="B8290" i="4" s="1"/>
  <c r="E4146" i="4"/>
  <c r="D4145" i="4"/>
  <c r="C2765" i="8" l="1"/>
  <c r="G2765" i="8"/>
  <c r="I8292" i="8"/>
  <c r="B8292" i="8" s="1"/>
  <c r="A8293" i="8"/>
  <c r="A8292" i="4"/>
  <c r="G8291" i="4"/>
  <c r="B8291" i="4" s="1"/>
  <c r="C4146" i="4"/>
  <c r="F4146" i="4"/>
  <c r="H2765" i="8" l="1"/>
  <c r="D2765" i="8"/>
  <c r="A8294" i="8"/>
  <c r="I8293" i="8"/>
  <c r="B8293" i="8" s="1"/>
  <c r="A8293" i="4"/>
  <c r="G8292" i="4"/>
  <c r="B8292" i="4" s="1"/>
  <c r="E4147" i="4"/>
  <c r="D4146" i="4"/>
  <c r="E2765" i="8" l="1"/>
  <c r="F2766" i="8"/>
  <c r="A8295" i="8"/>
  <c r="I8294" i="8"/>
  <c r="B8294" i="8" s="1"/>
  <c r="A8294" i="4"/>
  <c r="G8293" i="4"/>
  <c r="B8293" i="4" s="1"/>
  <c r="F4147" i="4"/>
  <c r="C4147" i="4"/>
  <c r="C2766" i="8" l="1"/>
  <c r="G2766" i="8"/>
  <c r="I8295" i="8"/>
  <c r="B8295" i="8" s="1"/>
  <c r="A8296" i="8"/>
  <c r="A8295" i="4"/>
  <c r="G8294" i="4"/>
  <c r="B8294" i="4" s="1"/>
  <c r="E4148" i="4"/>
  <c r="D4147" i="4"/>
  <c r="H2766" i="8" l="1"/>
  <c r="D2766" i="8"/>
  <c r="I8296" i="8"/>
  <c r="B8296" i="8" s="1"/>
  <c r="A8297" i="8"/>
  <c r="A8296" i="4"/>
  <c r="G8295" i="4"/>
  <c r="B8295" i="4" s="1"/>
  <c r="F4148" i="4"/>
  <c r="C4148" i="4"/>
  <c r="E2766" i="8" l="1"/>
  <c r="F2767" i="8"/>
  <c r="A8298" i="8"/>
  <c r="I8297" i="8"/>
  <c r="B8297" i="8" s="1"/>
  <c r="A8297" i="4"/>
  <c r="G8296" i="4"/>
  <c r="B8296" i="4" s="1"/>
  <c r="E4149" i="4"/>
  <c r="D4148" i="4"/>
  <c r="G2767" i="8" l="1"/>
  <c r="C2767" i="8"/>
  <c r="A8299" i="8"/>
  <c r="I8298" i="8"/>
  <c r="B8298" i="8" s="1"/>
  <c r="A8298" i="4"/>
  <c r="G8297" i="4"/>
  <c r="B8297" i="4" s="1"/>
  <c r="F4149" i="4"/>
  <c r="C4149" i="4"/>
  <c r="H2767" i="8" l="1"/>
  <c r="D2767" i="8"/>
  <c r="I8299" i="8"/>
  <c r="B8299" i="8" s="1"/>
  <c r="A8300" i="8"/>
  <c r="A8299" i="4"/>
  <c r="G8298" i="4"/>
  <c r="B8298" i="4" s="1"/>
  <c r="E4150" i="4"/>
  <c r="D4149" i="4"/>
  <c r="E2767" i="8" l="1"/>
  <c r="F2768" i="8"/>
  <c r="I8300" i="8"/>
  <c r="B8300" i="8" s="1"/>
  <c r="A8301" i="8"/>
  <c r="A8300" i="4"/>
  <c r="G8299" i="4"/>
  <c r="B8299" i="4" s="1"/>
  <c r="C4150" i="4"/>
  <c r="F4150" i="4"/>
  <c r="G2768" i="8" l="1"/>
  <c r="C2768" i="8"/>
  <c r="A8302" i="8"/>
  <c r="I8301" i="8"/>
  <c r="B8301" i="8" s="1"/>
  <c r="A8301" i="4"/>
  <c r="G8300" i="4"/>
  <c r="B8300" i="4" s="1"/>
  <c r="E4151" i="4"/>
  <c r="D4150" i="4"/>
  <c r="H2768" i="8" l="1"/>
  <c r="D2768" i="8"/>
  <c r="A8303" i="8"/>
  <c r="I8302" i="8"/>
  <c r="B8302" i="8" s="1"/>
  <c r="A8302" i="4"/>
  <c r="G8301" i="4"/>
  <c r="B8301" i="4" s="1"/>
  <c r="F4151" i="4"/>
  <c r="C4151" i="4"/>
  <c r="E2768" i="8" l="1"/>
  <c r="F2769" i="8"/>
  <c r="I8303" i="8"/>
  <c r="B8303" i="8" s="1"/>
  <c r="A8304" i="8"/>
  <c r="A8303" i="4"/>
  <c r="G8302" i="4"/>
  <c r="B8302" i="4" s="1"/>
  <c r="D4151" i="4"/>
  <c r="E4152" i="4"/>
  <c r="C2769" i="8" l="1"/>
  <c r="G2769" i="8"/>
  <c r="I8304" i="8"/>
  <c r="B8304" i="8" s="1"/>
  <c r="A8305" i="8"/>
  <c r="A8304" i="4"/>
  <c r="G8303" i="4"/>
  <c r="B8303" i="4" s="1"/>
  <c r="F4152" i="4"/>
  <c r="C4152" i="4"/>
  <c r="H2769" i="8" l="1"/>
  <c r="D2769" i="8"/>
  <c r="A8306" i="8"/>
  <c r="I8305" i="8"/>
  <c r="B8305" i="8" s="1"/>
  <c r="A8305" i="4"/>
  <c r="G8304" i="4"/>
  <c r="B8304" i="4" s="1"/>
  <c r="E4153" i="4"/>
  <c r="D4152" i="4"/>
  <c r="E2769" i="8" l="1"/>
  <c r="F2770" i="8"/>
  <c r="A8307" i="8"/>
  <c r="I8306" i="8"/>
  <c r="B8306" i="8" s="1"/>
  <c r="A8306" i="4"/>
  <c r="G8305" i="4"/>
  <c r="B8305" i="4" s="1"/>
  <c r="F4153" i="4"/>
  <c r="C4153" i="4"/>
  <c r="G2770" i="8" l="1"/>
  <c r="C2770" i="8"/>
  <c r="I8307" i="8"/>
  <c r="B8307" i="8" s="1"/>
  <c r="A8308" i="8"/>
  <c r="A8307" i="4"/>
  <c r="G8306" i="4"/>
  <c r="B8306" i="4" s="1"/>
  <c r="E4154" i="4"/>
  <c r="D4153" i="4"/>
  <c r="H2770" i="8" l="1"/>
  <c r="D2770" i="8"/>
  <c r="I8308" i="8"/>
  <c r="B8308" i="8" s="1"/>
  <c r="A8309" i="8"/>
  <c r="A8308" i="4"/>
  <c r="G8307" i="4"/>
  <c r="B8307" i="4" s="1"/>
  <c r="C4154" i="4"/>
  <c r="F4154" i="4"/>
  <c r="E2770" i="8" l="1"/>
  <c r="F2771" i="8"/>
  <c r="A8310" i="8"/>
  <c r="I8309" i="8"/>
  <c r="B8309" i="8" s="1"/>
  <c r="A8309" i="4"/>
  <c r="G8308" i="4"/>
  <c r="B8308" i="4" s="1"/>
  <c r="D4154" i="4"/>
  <c r="E4155" i="4"/>
  <c r="C2771" i="8" l="1"/>
  <c r="G2771" i="8"/>
  <c r="A8311" i="8"/>
  <c r="I8310" i="8"/>
  <c r="B8310" i="8" s="1"/>
  <c r="A8310" i="4"/>
  <c r="G8309" i="4"/>
  <c r="B8309" i="4" s="1"/>
  <c r="C4155" i="4"/>
  <c r="F4155" i="4"/>
  <c r="H2771" i="8" l="1"/>
  <c r="D2771" i="8"/>
  <c r="I8311" i="8"/>
  <c r="B8311" i="8" s="1"/>
  <c r="A8312" i="8"/>
  <c r="A8311" i="4"/>
  <c r="G8310" i="4"/>
  <c r="B8310" i="4" s="1"/>
  <c r="E4156" i="4"/>
  <c r="D4155" i="4"/>
  <c r="E2771" i="8" l="1"/>
  <c r="F2772" i="8"/>
  <c r="I8312" i="8"/>
  <c r="B8312" i="8" s="1"/>
  <c r="A8313" i="8"/>
  <c r="A8312" i="4"/>
  <c r="G8311" i="4"/>
  <c r="B8311" i="4" s="1"/>
  <c r="C4156" i="4"/>
  <c r="F4156" i="4"/>
  <c r="G2772" i="8" l="1"/>
  <c r="C2772" i="8"/>
  <c r="A8314" i="8"/>
  <c r="I8313" i="8"/>
  <c r="B8313" i="8" s="1"/>
  <c r="A8313" i="4"/>
  <c r="G8312" i="4"/>
  <c r="B8312" i="4" s="1"/>
  <c r="D4156" i="4"/>
  <c r="E4157" i="4"/>
  <c r="H2772" i="8" l="1"/>
  <c r="D2772" i="8"/>
  <c r="A8315" i="8"/>
  <c r="I8314" i="8"/>
  <c r="B8314" i="8" s="1"/>
  <c r="A8314" i="4"/>
  <c r="G8313" i="4"/>
  <c r="B8313" i="4" s="1"/>
  <c r="F4157" i="4"/>
  <c r="C4157" i="4"/>
  <c r="E2772" i="8" l="1"/>
  <c r="F2773" i="8"/>
  <c r="I8315" i="8"/>
  <c r="B8315" i="8" s="1"/>
  <c r="A8316" i="8"/>
  <c r="A8315" i="4"/>
  <c r="G8314" i="4"/>
  <c r="B8314" i="4" s="1"/>
  <c r="E4158" i="4"/>
  <c r="D4157" i="4"/>
  <c r="G2773" i="8" l="1"/>
  <c r="C2773" i="8"/>
  <c r="I8316" i="8"/>
  <c r="B8316" i="8" s="1"/>
  <c r="A8317" i="8"/>
  <c r="A8316" i="4"/>
  <c r="G8315" i="4"/>
  <c r="B8315" i="4" s="1"/>
  <c r="C4158" i="4"/>
  <c r="F4158" i="4"/>
  <c r="H2773" i="8" l="1"/>
  <c r="D2773" i="8"/>
  <c r="A8318" i="8"/>
  <c r="I8317" i="8"/>
  <c r="B8317" i="8" s="1"/>
  <c r="A8317" i="4"/>
  <c r="G8316" i="4"/>
  <c r="B8316" i="4" s="1"/>
  <c r="E4159" i="4"/>
  <c r="D4158" i="4"/>
  <c r="E2773" i="8" l="1"/>
  <c r="F2774" i="8"/>
  <c r="A8319" i="8"/>
  <c r="I8318" i="8"/>
  <c r="B8318" i="8" s="1"/>
  <c r="A8318" i="4"/>
  <c r="G8317" i="4"/>
  <c r="B8317" i="4" s="1"/>
  <c r="F4159" i="4"/>
  <c r="C4159" i="4"/>
  <c r="G2774" i="8" l="1"/>
  <c r="C2774" i="8"/>
  <c r="I8319" i="8"/>
  <c r="B8319" i="8" s="1"/>
  <c r="A8320" i="8"/>
  <c r="A8319" i="4"/>
  <c r="G8318" i="4"/>
  <c r="B8318" i="4" s="1"/>
  <c r="D4159" i="4"/>
  <c r="E4160" i="4"/>
  <c r="H2774" i="8" l="1"/>
  <c r="D2774" i="8"/>
  <c r="I8320" i="8"/>
  <c r="B8320" i="8" s="1"/>
  <c r="A8321" i="8"/>
  <c r="A8320" i="4"/>
  <c r="G8319" i="4"/>
  <c r="B8319" i="4" s="1"/>
  <c r="F4160" i="4"/>
  <c r="C4160" i="4"/>
  <c r="E2774" i="8" l="1"/>
  <c r="F2775" i="8"/>
  <c r="A8322" i="8"/>
  <c r="I8321" i="8"/>
  <c r="B8321" i="8" s="1"/>
  <c r="A8321" i="4"/>
  <c r="G8320" i="4"/>
  <c r="B8320" i="4" s="1"/>
  <c r="E4161" i="4"/>
  <c r="D4160" i="4"/>
  <c r="G2775" i="8" l="1"/>
  <c r="C2775" i="8"/>
  <c r="A8323" i="8"/>
  <c r="I8322" i="8"/>
  <c r="B8322" i="8" s="1"/>
  <c r="A8322" i="4"/>
  <c r="G8321" i="4"/>
  <c r="B8321" i="4" s="1"/>
  <c r="C4161" i="4"/>
  <c r="F4161" i="4"/>
  <c r="H2775" i="8" l="1"/>
  <c r="D2775" i="8"/>
  <c r="I8323" i="8"/>
  <c r="B8323" i="8" s="1"/>
  <c r="A8324" i="8"/>
  <c r="A8323" i="4"/>
  <c r="G8322" i="4"/>
  <c r="B8322" i="4" s="1"/>
  <c r="E4162" i="4"/>
  <c r="D4161" i="4"/>
  <c r="E2775" i="8" l="1"/>
  <c r="F2776" i="8"/>
  <c r="I8324" i="8"/>
  <c r="B8324" i="8" s="1"/>
  <c r="A8325" i="8"/>
  <c r="A8324" i="4"/>
  <c r="G8323" i="4"/>
  <c r="B8323" i="4" s="1"/>
  <c r="F4162" i="4"/>
  <c r="C4162" i="4"/>
  <c r="C2776" i="8" l="1"/>
  <c r="G2776" i="8"/>
  <c r="A8326" i="8"/>
  <c r="I8325" i="8"/>
  <c r="B8325" i="8" s="1"/>
  <c r="A8325" i="4"/>
  <c r="G8324" i="4"/>
  <c r="B8324" i="4" s="1"/>
  <c r="D4162" i="4"/>
  <c r="E4163" i="4"/>
  <c r="H2776" i="8" l="1"/>
  <c r="D2776" i="8"/>
  <c r="A8327" i="8"/>
  <c r="I8326" i="8"/>
  <c r="B8326" i="8" s="1"/>
  <c r="A8326" i="4"/>
  <c r="G8325" i="4"/>
  <c r="B8325" i="4" s="1"/>
  <c r="F4163" i="4"/>
  <c r="C4163" i="4"/>
  <c r="E2776" i="8" l="1"/>
  <c r="F2777" i="8"/>
  <c r="I8327" i="8"/>
  <c r="B8327" i="8" s="1"/>
  <c r="A8328" i="8"/>
  <c r="A8327" i="4"/>
  <c r="G8326" i="4"/>
  <c r="B8326" i="4" s="1"/>
  <c r="E4164" i="4"/>
  <c r="D4163" i="4"/>
  <c r="C2777" i="8" l="1"/>
  <c r="G2777" i="8"/>
  <c r="I8328" i="8"/>
  <c r="B8328" i="8" s="1"/>
  <c r="A8329" i="8"/>
  <c r="A8328" i="4"/>
  <c r="G8327" i="4"/>
  <c r="B8327" i="4" s="1"/>
  <c r="C4164" i="4"/>
  <c r="F4164" i="4"/>
  <c r="H2777" i="8" l="1"/>
  <c r="D2777" i="8"/>
  <c r="A8330" i="8"/>
  <c r="I8329" i="8"/>
  <c r="B8329" i="8" s="1"/>
  <c r="A8329" i="4"/>
  <c r="G8328" i="4"/>
  <c r="B8328" i="4" s="1"/>
  <c r="E4165" i="4"/>
  <c r="D4164" i="4"/>
  <c r="E2777" i="8" l="1"/>
  <c r="F2778" i="8"/>
  <c r="A8331" i="8"/>
  <c r="I8330" i="8"/>
  <c r="B8330" i="8" s="1"/>
  <c r="A8330" i="4"/>
  <c r="G8329" i="4"/>
  <c r="B8329" i="4" s="1"/>
  <c r="C4165" i="4"/>
  <c r="F4165" i="4"/>
  <c r="C2778" i="8" l="1"/>
  <c r="G2778" i="8"/>
  <c r="I8331" i="8"/>
  <c r="B8331" i="8" s="1"/>
  <c r="A8332" i="8"/>
  <c r="A8331" i="4"/>
  <c r="G8330" i="4"/>
  <c r="B8330" i="4" s="1"/>
  <c r="D4165" i="4"/>
  <c r="E4166" i="4"/>
  <c r="H2778" i="8" l="1"/>
  <c r="D2778" i="8"/>
  <c r="I8332" i="8"/>
  <c r="B8332" i="8" s="1"/>
  <c r="A8333" i="8"/>
  <c r="A8332" i="4"/>
  <c r="G8331" i="4"/>
  <c r="B8331" i="4" s="1"/>
  <c r="F4166" i="4"/>
  <c r="C4166" i="4"/>
  <c r="E2778" i="8" l="1"/>
  <c r="F2779" i="8"/>
  <c r="A8334" i="8"/>
  <c r="I8333" i="8"/>
  <c r="B8333" i="8" s="1"/>
  <c r="A8333" i="4"/>
  <c r="G8332" i="4"/>
  <c r="B8332" i="4" s="1"/>
  <c r="E4167" i="4"/>
  <c r="D4166" i="4"/>
  <c r="G2779" i="8" l="1"/>
  <c r="C2779" i="8"/>
  <c r="A8335" i="8"/>
  <c r="I8334" i="8"/>
  <c r="B8334" i="8" s="1"/>
  <c r="A8334" i="4"/>
  <c r="G8333" i="4"/>
  <c r="B8333" i="4" s="1"/>
  <c r="C4167" i="4"/>
  <c r="F4167" i="4"/>
  <c r="H2779" i="8" l="1"/>
  <c r="D2779" i="8"/>
  <c r="I8335" i="8"/>
  <c r="B8335" i="8" s="1"/>
  <c r="A8336" i="8"/>
  <c r="A8335" i="4"/>
  <c r="G8334" i="4"/>
  <c r="B8334" i="4" s="1"/>
  <c r="E4168" i="4"/>
  <c r="D4167" i="4"/>
  <c r="E2779" i="8" l="1"/>
  <c r="F2780" i="8"/>
  <c r="I8336" i="8"/>
  <c r="B8336" i="8" s="1"/>
  <c r="A8337" i="8"/>
  <c r="A8336" i="4"/>
  <c r="G8335" i="4"/>
  <c r="B8335" i="4" s="1"/>
  <c r="F4168" i="4"/>
  <c r="C4168" i="4"/>
  <c r="G2780" i="8" l="1"/>
  <c r="C2780" i="8"/>
  <c r="A8338" i="8"/>
  <c r="I8337" i="8"/>
  <c r="B8337" i="8" s="1"/>
  <c r="A8337" i="4"/>
  <c r="G8336" i="4"/>
  <c r="B8336" i="4" s="1"/>
  <c r="D4168" i="4"/>
  <c r="E4169" i="4"/>
  <c r="H2780" i="8" l="1"/>
  <c r="D2780" i="8"/>
  <c r="A8339" i="8"/>
  <c r="I8338" i="8"/>
  <c r="B8338" i="8" s="1"/>
  <c r="A8338" i="4"/>
  <c r="G8337" i="4"/>
  <c r="B8337" i="4" s="1"/>
  <c r="F4169" i="4"/>
  <c r="C4169" i="4"/>
  <c r="E2780" i="8" l="1"/>
  <c r="F2781" i="8"/>
  <c r="I8339" i="8"/>
  <c r="B8339" i="8" s="1"/>
  <c r="A8340" i="8"/>
  <c r="A8339" i="4"/>
  <c r="G8338" i="4"/>
  <c r="B8338" i="4" s="1"/>
  <c r="E4170" i="4"/>
  <c r="D4169" i="4"/>
  <c r="G2781" i="8" l="1"/>
  <c r="C2781" i="8"/>
  <c r="I8340" i="8"/>
  <c r="B8340" i="8" s="1"/>
  <c r="A8341" i="8"/>
  <c r="A8340" i="4"/>
  <c r="G8339" i="4"/>
  <c r="B8339" i="4" s="1"/>
  <c r="C4170" i="4"/>
  <c r="F4170" i="4"/>
  <c r="H2781" i="8" l="1"/>
  <c r="D2781" i="8"/>
  <c r="A8342" i="8"/>
  <c r="I8341" i="8"/>
  <c r="B8341" i="8" s="1"/>
  <c r="A8341" i="4"/>
  <c r="G8340" i="4"/>
  <c r="B8340" i="4" s="1"/>
  <c r="E4171" i="4"/>
  <c r="D4170" i="4"/>
  <c r="E2781" i="8" l="1"/>
  <c r="F2782" i="8"/>
  <c r="A8343" i="8"/>
  <c r="I8342" i="8"/>
  <c r="B8342" i="8" s="1"/>
  <c r="A8342" i="4"/>
  <c r="G8341" i="4"/>
  <c r="B8341" i="4" s="1"/>
  <c r="F4171" i="4"/>
  <c r="C4171" i="4"/>
  <c r="C2782" i="8" l="1"/>
  <c r="G2782" i="8"/>
  <c r="I8343" i="8"/>
  <c r="B8343" i="8" s="1"/>
  <c r="A8344" i="8"/>
  <c r="A8343" i="4"/>
  <c r="G8342" i="4"/>
  <c r="B8342" i="4" s="1"/>
  <c r="D4171" i="4"/>
  <c r="E4172" i="4"/>
  <c r="H2782" i="8" l="1"/>
  <c r="D2782" i="8"/>
  <c r="I8344" i="8"/>
  <c r="B8344" i="8" s="1"/>
  <c r="A8345" i="8"/>
  <c r="A8344" i="4"/>
  <c r="G8343" i="4"/>
  <c r="B8343" i="4" s="1"/>
  <c r="C4172" i="4"/>
  <c r="F4172" i="4"/>
  <c r="E2782" i="8" l="1"/>
  <c r="F2783" i="8"/>
  <c r="A8346" i="8"/>
  <c r="I8345" i="8"/>
  <c r="B8345" i="8" s="1"/>
  <c r="A8345" i="4"/>
  <c r="G8344" i="4"/>
  <c r="B8344" i="4" s="1"/>
  <c r="D4172" i="4"/>
  <c r="E4173" i="4"/>
  <c r="C2783" i="8" l="1"/>
  <c r="G2783" i="8"/>
  <c r="A8347" i="8"/>
  <c r="I8346" i="8"/>
  <c r="B8346" i="8" s="1"/>
  <c r="A8346" i="4"/>
  <c r="G8345" i="4"/>
  <c r="B8345" i="4" s="1"/>
  <c r="C4173" i="4"/>
  <c r="F4173" i="4"/>
  <c r="H2783" i="8" l="1"/>
  <c r="D2783" i="8"/>
  <c r="I8347" i="8"/>
  <c r="B8347" i="8" s="1"/>
  <c r="A8348" i="8"/>
  <c r="A8347" i="4"/>
  <c r="G8346" i="4"/>
  <c r="B8346" i="4" s="1"/>
  <c r="D4173" i="4"/>
  <c r="E4174" i="4"/>
  <c r="E2783" i="8" l="1"/>
  <c r="F2784" i="8"/>
  <c r="I8348" i="8"/>
  <c r="B8348" i="8" s="1"/>
  <c r="A8349" i="8"/>
  <c r="A8348" i="4"/>
  <c r="G8347" i="4"/>
  <c r="B8347" i="4" s="1"/>
  <c r="C4174" i="4"/>
  <c r="F4174" i="4"/>
  <c r="G2784" i="8" l="1"/>
  <c r="C2784" i="8"/>
  <c r="A8350" i="8"/>
  <c r="I8349" i="8"/>
  <c r="B8349" i="8" s="1"/>
  <c r="A8349" i="4"/>
  <c r="G8348" i="4"/>
  <c r="B8348" i="4" s="1"/>
  <c r="E4175" i="4"/>
  <c r="D4174" i="4"/>
  <c r="H2784" i="8" l="1"/>
  <c r="D2784" i="8"/>
  <c r="A8351" i="8"/>
  <c r="I8350" i="8"/>
  <c r="B8350" i="8" s="1"/>
  <c r="A8350" i="4"/>
  <c r="G8349" i="4"/>
  <c r="B8349" i="4" s="1"/>
  <c r="C4175" i="4"/>
  <c r="F4175" i="4"/>
  <c r="E2784" i="8" l="1"/>
  <c r="F2785" i="8"/>
  <c r="I8351" i="8"/>
  <c r="B8351" i="8" s="1"/>
  <c r="A8352" i="8"/>
  <c r="A8351" i="4"/>
  <c r="G8350" i="4"/>
  <c r="B8350" i="4" s="1"/>
  <c r="D4175" i="4"/>
  <c r="E4176" i="4"/>
  <c r="C2785" i="8" l="1"/>
  <c r="G2785" i="8"/>
  <c r="I8352" i="8"/>
  <c r="B8352" i="8" s="1"/>
  <c r="A8353" i="8"/>
  <c r="A8352" i="4"/>
  <c r="G8351" i="4"/>
  <c r="B8351" i="4" s="1"/>
  <c r="F4176" i="4"/>
  <c r="C4176" i="4"/>
  <c r="H2785" i="8" l="1"/>
  <c r="D2785" i="8"/>
  <c r="I8353" i="8"/>
  <c r="B8353" i="8" s="1"/>
  <c r="A8354" i="8"/>
  <c r="A8353" i="4"/>
  <c r="G8352" i="4"/>
  <c r="B8352" i="4" s="1"/>
  <c r="E4177" i="4"/>
  <c r="D4176" i="4"/>
  <c r="E2785" i="8" l="1"/>
  <c r="F2786" i="8"/>
  <c r="A8355" i="8"/>
  <c r="I8354" i="8"/>
  <c r="B8354" i="8" s="1"/>
  <c r="A8354" i="4"/>
  <c r="G8353" i="4"/>
  <c r="B8353" i="4" s="1"/>
  <c r="C4177" i="4"/>
  <c r="F4177" i="4"/>
  <c r="G2786" i="8" l="1"/>
  <c r="C2786" i="8"/>
  <c r="A8356" i="8"/>
  <c r="I8355" i="8"/>
  <c r="B8355" i="8" s="1"/>
  <c r="A8355" i="4"/>
  <c r="G8354" i="4"/>
  <c r="B8354" i="4" s="1"/>
  <c r="E4178" i="4"/>
  <c r="D4177" i="4"/>
  <c r="H2786" i="8" l="1"/>
  <c r="D2786" i="8"/>
  <c r="A8357" i="8"/>
  <c r="I8356" i="8"/>
  <c r="B8356" i="8" s="1"/>
  <c r="A8356" i="4"/>
  <c r="G8355" i="4"/>
  <c r="B8355" i="4" s="1"/>
  <c r="C4178" i="4"/>
  <c r="F4178" i="4"/>
  <c r="E2786" i="8" l="1"/>
  <c r="F2787" i="8"/>
  <c r="I8357" i="8"/>
  <c r="B8357" i="8" s="1"/>
  <c r="A8358" i="8"/>
  <c r="A8357" i="4"/>
  <c r="G8356" i="4"/>
  <c r="B8356" i="4" s="1"/>
  <c r="E4179" i="4"/>
  <c r="D4178" i="4"/>
  <c r="G2787" i="8" l="1"/>
  <c r="C2787" i="8"/>
  <c r="A8359" i="8"/>
  <c r="I8358" i="8"/>
  <c r="B8358" i="8" s="1"/>
  <c r="A8358" i="4"/>
  <c r="G8357" i="4"/>
  <c r="B8357" i="4" s="1"/>
  <c r="F4179" i="4"/>
  <c r="C4179" i="4"/>
  <c r="H2787" i="8" l="1"/>
  <c r="D2787" i="8"/>
  <c r="A8360" i="8"/>
  <c r="I8359" i="8"/>
  <c r="B8359" i="8" s="1"/>
  <c r="A8359" i="4"/>
  <c r="G8358" i="4"/>
  <c r="B8358" i="4" s="1"/>
  <c r="D4179" i="4"/>
  <c r="E4180" i="4"/>
  <c r="E2787" i="8" l="1"/>
  <c r="F2788" i="8"/>
  <c r="A8361" i="8"/>
  <c r="I8360" i="8"/>
  <c r="B8360" i="8" s="1"/>
  <c r="A8360" i="4"/>
  <c r="G8359" i="4"/>
  <c r="B8359" i="4" s="1"/>
  <c r="C4180" i="4"/>
  <c r="F4180" i="4"/>
  <c r="C2788" i="8" l="1"/>
  <c r="G2788" i="8"/>
  <c r="I8361" i="8"/>
  <c r="B8361" i="8" s="1"/>
  <c r="A8362" i="8"/>
  <c r="A8361" i="4"/>
  <c r="G8360" i="4"/>
  <c r="B8360" i="4" s="1"/>
  <c r="D4180" i="4"/>
  <c r="E4181" i="4"/>
  <c r="H2788" i="8" l="1"/>
  <c r="D2788" i="8"/>
  <c r="A8363" i="8"/>
  <c r="I8362" i="8"/>
  <c r="B8362" i="8" s="1"/>
  <c r="A8362" i="4"/>
  <c r="G8361" i="4"/>
  <c r="B8361" i="4" s="1"/>
  <c r="C4181" i="4"/>
  <c r="F4181" i="4"/>
  <c r="E2788" i="8" l="1"/>
  <c r="F2789" i="8"/>
  <c r="A8364" i="8"/>
  <c r="I8363" i="8"/>
  <c r="B8363" i="8" s="1"/>
  <c r="A8363" i="4"/>
  <c r="G8362" i="4"/>
  <c r="B8362" i="4" s="1"/>
  <c r="D4181" i="4"/>
  <c r="E4182" i="4"/>
  <c r="G2789" i="8" l="1"/>
  <c r="C2789" i="8"/>
  <c r="I8364" i="8"/>
  <c r="B8364" i="8" s="1"/>
  <c r="A8365" i="8"/>
  <c r="A8364" i="4"/>
  <c r="G8363" i="4"/>
  <c r="B8363" i="4" s="1"/>
  <c r="C4182" i="4"/>
  <c r="F4182" i="4"/>
  <c r="H2789" i="8" l="1"/>
  <c r="D2789" i="8"/>
  <c r="I8365" i="8"/>
  <c r="B8365" i="8" s="1"/>
  <c r="A8366" i="8"/>
  <c r="A8365" i="4"/>
  <c r="G8364" i="4"/>
  <c r="B8364" i="4" s="1"/>
  <c r="D4182" i="4"/>
  <c r="E4183" i="4"/>
  <c r="E2789" i="8" l="1"/>
  <c r="F2790" i="8"/>
  <c r="A8367" i="8"/>
  <c r="I8366" i="8"/>
  <c r="B8366" i="8" s="1"/>
  <c r="A8366" i="4"/>
  <c r="G8365" i="4"/>
  <c r="B8365" i="4" s="1"/>
  <c r="C4183" i="4"/>
  <c r="F4183" i="4"/>
  <c r="C2790" i="8" l="1"/>
  <c r="G2790" i="8"/>
  <c r="I8367" i="8"/>
  <c r="B8367" i="8" s="1"/>
  <c r="A8368" i="8"/>
  <c r="A8367" i="4"/>
  <c r="G8366" i="4"/>
  <c r="B8366" i="4" s="1"/>
  <c r="D4183" i="4"/>
  <c r="E4184" i="4"/>
  <c r="H2790" i="8" l="1"/>
  <c r="D2790" i="8"/>
  <c r="A8369" i="8"/>
  <c r="I8368" i="8"/>
  <c r="B8368" i="8" s="1"/>
  <c r="A8368" i="4"/>
  <c r="G8367" i="4"/>
  <c r="B8367" i="4" s="1"/>
  <c r="C4184" i="4"/>
  <c r="F4184" i="4"/>
  <c r="E2790" i="8" l="1"/>
  <c r="F2791" i="8"/>
  <c r="I8369" i="8"/>
  <c r="B8369" i="8" s="1"/>
  <c r="A8370" i="8"/>
  <c r="A8369" i="4"/>
  <c r="G8368" i="4"/>
  <c r="B8368" i="4" s="1"/>
  <c r="D4184" i="4"/>
  <c r="E4185" i="4"/>
  <c r="C2791" i="8" l="1"/>
  <c r="G2791" i="8"/>
  <c r="A8371" i="8"/>
  <c r="I8370" i="8"/>
  <c r="B8370" i="8" s="1"/>
  <c r="A8370" i="4"/>
  <c r="G8369" i="4"/>
  <c r="B8369" i="4" s="1"/>
  <c r="C4185" i="4"/>
  <c r="F4185" i="4"/>
  <c r="H2791" i="8" l="1"/>
  <c r="D2791" i="8"/>
  <c r="A8372" i="8"/>
  <c r="I8371" i="8"/>
  <c r="B8371" i="8" s="1"/>
  <c r="A8371" i="4"/>
  <c r="G8370" i="4"/>
  <c r="B8370" i="4" s="1"/>
  <c r="D4185" i="4"/>
  <c r="E4186" i="4"/>
  <c r="E2791" i="8" l="1"/>
  <c r="F2792" i="8"/>
  <c r="A8373" i="8"/>
  <c r="I8372" i="8"/>
  <c r="B8372" i="8" s="1"/>
  <c r="A8372" i="4"/>
  <c r="G8371" i="4"/>
  <c r="B8371" i="4" s="1"/>
  <c r="C4186" i="4"/>
  <c r="F4186" i="4"/>
  <c r="C2792" i="8" l="1"/>
  <c r="G2792" i="8"/>
  <c r="I8373" i="8"/>
  <c r="B8373" i="8" s="1"/>
  <c r="A8374" i="8"/>
  <c r="A8373" i="4"/>
  <c r="G8372" i="4"/>
  <c r="B8372" i="4" s="1"/>
  <c r="D4186" i="4"/>
  <c r="E4187" i="4"/>
  <c r="H2792" i="8" l="1"/>
  <c r="D2792" i="8"/>
  <c r="A8375" i="8"/>
  <c r="I8374" i="8"/>
  <c r="B8374" i="8" s="1"/>
  <c r="A8374" i="4"/>
  <c r="G8373" i="4"/>
  <c r="B8373" i="4" s="1"/>
  <c r="C4187" i="4"/>
  <c r="F4187" i="4"/>
  <c r="E2792" i="8" l="1"/>
  <c r="F2793" i="8"/>
  <c r="A8376" i="8"/>
  <c r="I8375" i="8"/>
  <c r="B8375" i="8" s="1"/>
  <c r="A8375" i="4"/>
  <c r="G8374" i="4"/>
  <c r="B8374" i="4" s="1"/>
  <c r="D4187" i="4"/>
  <c r="E4188" i="4"/>
  <c r="C2793" i="8" l="1"/>
  <c r="G2793" i="8"/>
  <c r="A8377" i="8"/>
  <c r="I8376" i="8"/>
  <c r="B8376" i="8" s="1"/>
  <c r="A8376" i="4"/>
  <c r="G8375" i="4"/>
  <c r="B8375" i="4" s="1"/>
  <c r="C4188" i="4"/>
  <c r="F4188" i="4"/>
  <c r="H2793" i="8" l="1"/>
  <c r="D2793" i="8"/>
  <c r="I8377" i="8"/>
  <c r="B8377" i="8" s="1"/>
  <c r="A8378" i="8"/>
  <c r="A8377" i="4"/>
  <c r="G8376" i="4"/>
  <c r="B8376" i="4" s="1"/>
  <c r="D4188" i="4"/>
  <c r="E4189" i="4"/>
  <c r="E2793" i="8" l="1"/>
  <c r="F2794" i="8"/>
  <c r="A8379" i="8"/>
  <c r="I8378" i="8"/>
  <c r="B8378" i="8" s="1"/>
  <c r="A8378" i="4"/>
  <c r="G8377" i="4"/>
  <c r="B8377" i="4" s="1"/>
  <c r="C4189" i="4"/>
  <c r="F4189" i="4"/>
  <c r="C2794" i="8" l="1"/>
  <c r="G2794" i="8"/>
  <c r="A8380" i="8"/>
  <c r="I8379" i="8"/>
  <c r="B8379" i="8" s="1"/>
  <c r="A8379" i="4"/>
  <c r="G8378" i="4"/>
  <c r="B8378" i="4" s="1"/>
  <c r="D4189" i="4"/>
  <c r="E4190" i="4"/>
  <c r="H2794" i="8" l="1"/>
  <c r="D2794" i="8"/>
  <c r="I8380" i="8"/>
  <c r="B8380" i="8" s="1"/>
  <c r="A8381" i="8"/>
  <c r="A8380" i="4"/>
  <c r="G8379" i="4"/>
  <c r="B8379" i="4" s="1"/>
  <c r="C4190" i="4"/>
  <c r="F4190" i="4"/>
  <c r="E2794" i="8" l="1"/>
  <c r="F2795" i="8"/>
  <c r="I8381" i="8"/>
  <c r="B8381" i="8" s="1"/>
  <c r="A8382" i="8"/>
  <c r="A8381" i="4"/>
  <c r="G8380" i="4"/>
  <c r="B8380" i="4" s="1"/>
  <c r="D4190" i="4"/>
  <c r="E4191" i="4"/>
  <c r="G2795" i="8" l="1"/>
  <c r="C2795" i="8"/>
  <c r="A8383" i="8"/>
  <c r="I8382" i="8"/>
  <c r="B8382" i="8" s="1"/>
  <c r="A8382" i="4"/>
  <c r="G8381" i="4"/>
  <c r="B8381" i="4" s="1"/>
  <c r="C4191" i="4"/>
  <c r="F4191" i="4"/>
  <c r="H2795" i="8" l="1"/>
  <c r="D2795" i="8"/>
  <c r="I8383" i="8"/>
  <c r="B8383" i="8" s="1"/>
  <c r="A8384" i="8"/>
  <c r="A8383" i="4"/>
  <c r="G8382" i="4"/>
  <c r="B8382" i="4" s="1"/>
  <c r="D4191" i="4"/>
  <c r="E4192" i="4"/>
  <c r="E2795" i="8" l="1"/>
  <c r="F2796" i="8"/>
  <c r="A8385" i="8"/>
  <c r="I8384" i="8"/>
  <c r="B8384" i="8" s="1"/>
  <c r="A8384" i="4"/>
  <c r="G8383" i="4"/>
  <c r="B8383" i="4" s="1"/>
  <c r="C4192" i="4"/>
  <c r="F4192" i="4"/>
  <c r="G2796" i="8" l="1"/>
  <c r="C2796" i="8"/>
  <c r="I8385" i="8"/>
  <c r="B8385" i="8" s="1"/>
  <c r="A8386" i="8"/>
  <c r="A8385" i="4"/>
  <c r="G8384" i="4"/>
  <c r="B8384" i="4" s="1"/>
  <c r="D4192" i="4"/>
  <c r="E4193" i="4"/>
  <c r="H2796" i="8" l="1"/>
  <c r="D2796" i="8"/>
  <c r="A8387" i="8"/>
  <c r="I8386" i="8"/>
  <c r="B8386" i="8" s="1"/>
  <c r="A8386" i="4"/>
  <c r="G8385" i="4"/>
  <c r="B8385" i="4" s="1"/>
  <c r="C4193" i="4"/>
  <c r="F4193" i="4"/>
  <c r="E2796" i="8" l="1"/>
  <c r="F2797" i="8"/>
  <c r="A8388" i="8"/>
  <c r="I8387" i="8"/>
  <c r="B8387" i="8" s="1"/>
  <c r="A8387" i="4"/>
  <c r="G8386" i="4"/>
  <c r="B8386" i="4" s="1"/>
  <c r="D4193" i="4"/>
  <c r="E4194" i="4"/>
  <c r="C2797" i="8" l="1"/>
  <c r="G2797" i="8"/>
  <c r="A8389" i="8"/>
  <c r="I8388" i="8"/>
  <c r="B8388" i="8" s="1"/>
  <c r="A8388" i="4"/>
  <c r="G8387" i="4"/>
  <c r="B8387" i="4" s="1"/>
  <c r="C4194" i="4"/>
  <c r="F4194" i="4"/>
  <c r="H2797" i="8" l="1"/>
  <c r="D2797" i="8"/>
  <c r="I8389" i="8"/>
  <c r="B8389" i="8" s="1"/>
  <c r="A8390" i="8"/>
  <c r="A8389" i="4"/>
  <c r="G8388" i="4"/>
  <c r="B8388" i="4" s="1"/>
  <c r="D4194" i="4"/>
  <c r="E4195" i="4"/>
  <c r="E2797" i="8" l="1"/>
  <c r="F2798" i="8"/>
  <c r="A8391" i="8"/>
  <c r="I8390" i="8"/>
  <c r="B8390" i="8" s="1"/>
  <c r="A8390" i="4"/>
  <c r="G8389" i="4"/>
  <c r="B8389" i="4" s="1"/>
  <c r="C4195" i="4"/>
  <c r="F4195" i="4"/>
  <c r="C2798" i="8" l="1"/>
  <c r="G2798" i="8"/>
  <c r="A8392" i="8"/>
  <c r="I8391" i="8"/>
  <c r="B8391" i="8" s="1"/>
  <c r="A8391" i="4"/>
  <c r="G8390" i="4"/>
  <c r="B8390" i="4" s="1"/>
  <c r="D4195" i="4"/>
  <c r="E4196" i="4"/>
  <c r="H2798" i="8" l="1"/>
  <c r="D2798" i="8"/>
  <c r="A8393" i="8"/>
  <c r="I8392" i="8"/>
  <c r="B8392" i="8" s="1"/>
  <c r="A8392" i="4"/>
  <c r="G8391" i="4"/>
  <c r="B8391" i="4" s="1"/>
  <c r="C4196" i="4"/>
  <c r="F4196" i="4"/>
  <c r="E2798" i="8" l="1"/>
  <c r="F2799" i="8"/>
  <c r="I8393" i="8"/>
  <c r="B8393" i="8" s="1"/>
  <c r="A8394" i="8"/>
  <c r="A8393" i="4"/>
  <c r="G8392" i="4"/>
  <c r="B8392" i="4" s="1"/>
  <c r="D4196" i="4"/>
  <c r="E4197" i="4"/>
  <c r="G2799" i="8" l="1"/>
  <c r="C2799" i="8"/>
  <c r="A8395" i="8"/>
  <c r="I8394" i="8"/>
  <c r="B8394" i="8" s="1"/>
  <c r="A8394" i="4"/>
  <c r="G8393" i="4"/>
  <c r="B8393" i="4" s="1"/>
  <c r="C4197" i="4"/>
  <c r="F4197" i="4"/>
  <c r="H2799" i="8" l="1"/>
  <c r="D2799" i="8"/>
  <c r="A8396" i="8"/>
  <c r="I8395" i="8"/>
  <c r="B8395" i="8" s="1"/>
  <c r="A8395" i="4"/>
  <c r="G8394" i="4"/>
  <c r="B8394" i="4" s="1"/>
  <c r="D4197" i="4"/>
  <c r="E4198" i="4"/>
  <c r="E2799" i="8" l="1"/>
  <c r="F2800" i="8"/>
  <c r="I8396" i="8"/>
  <c r="B8396" i="8" s="1"/>
  <c r="A8397" i="8"/>
  <c r="A8396" i="4"/>
  <c r="G8395" i="4"/>
  <c r="B8395" i="4" s="1"/>
  <c r="C4198" i="4"/>
  <c r="F4198" i="4"/>
  <c r="C2800" i="8" l="1"/>
  <c r="G2800" i="8"/>
  <c r="I8397" i="8"/>
  <c r="B8397" i="8" s="1"/>
  <c r="A8398" i="8"/>
  <c r="A8397" i="4"/>
  <c r="G8396" i="4"/>
  <c r="B8396" i="4" s="1"/>
  <c r="D4198" i="4"/>
  <c r="E4199" i="4"/>
  <c r="H2800" i="8" l="1"/>
  <c r="D2800" i="8"/>
  <c r="A8399" i="8"/>
  <c r="I8398" i="8"/>
  <c r="B8398" i="8" s="1"/>
  <c r="A8398" i="4"/>
  <c r="G8397" i="4"/>
  <c r="B8397" i="4" s="1"/>
  <c r="C4199" i="4"/>
  <c r="F4199" i="4"/>
  <c r="E2800" i="8" l="1"/>
  <c r="F2801" i="8"/>
  <c r="I8399" i="8"/>
  <c r="B8399" i="8" s="1"/>
  <c r="A8400" i="8"/>
  <c r="A8399" i="4"/>
  <c r="G8398" i="4"/>
  <c r="B8398" i="4" s="1"/>
  <c r="D4199" i="4"/>
  <c r="E4200" i="4"/>
  <c r="C2801" i="8" l="1"/>
  <c r="G2801" i="8"/>
  <c r="A8401" i="8"/>
  <c r="I8400" i="8"/>
  <c r="B8400" i="8" s="1"/>
  <c r="A8400" i="4"/>
  <c r="G8399" i="4"/>
  <c r="B8399" i="4" s="1"/>
  <c r="C4200" i="4"/>
  <c r="F4200" i="4"/>
  <c r="H2801" i="8" l="1"/>
  <c r="D2801" i="8"/>
  <c r="I8401" i="8"/>
  <c r="B8401" i="8" s="1"/>
  <c r="A8402" i="8"/>
  <c r="A8401" i="4"/>
  <c r="G8400" i="4"/>
  <c r="B8400" i="4" s="1"/>
  <c r="D4200" i="4"/>
  <c r="E4201" i="4"/>
  <c r="E2801" i="8" l="1"/>
  <c r="F2802" i="8"/>
  <c r="A8403" i="8"/>
  <c r="I8402" i="8"/>
  <c r="B8402" i="8" s="1"/>
  <c r="A8402" i="4"/>
  <c r="G8401" i="4"/>
  <c r="B8401" i="4" s="1"/>
  <c r="C4201" i="4"/>
  <c r="F4201" i="4"/>
  <c r="C2802" i="8" l="1"/>
  <c r="G2802" i="8"/>
  <c r="A8404" i="8"/>
  <c r="I8403" i="8"/>
  <c r="B8403" i="8" s="1"/>
  <c r="A8403" i="4"/>
  <c r="G8402" i="4"/>
  <c r="B8402" i="4" s="1"/>
  <c r="D4201" i="4"/>
  <c r="E4202" i="4"/>
  <c r="H2802" i="8" l="1"/>
  <c r="D2802" i="8"/>
  <c r="A8405" i="8"/>
  <c r="I8404" i="8"/>
  <c r="B8404" i="8" s="1"/>
  <c r="A8404" i="4"/>
  <c r="G8403" i="4"/>
  <c r="B8403" i="4" s="1"/>
  <c r="C4202" i="4"/>
  <c r="F4202" i="4"/>
  <c r="E2802" i="8" l="1"/>
  <c r="F2803" i="8"/>
  <c r="I8405" i="8"/>
  <c r="B8405" i="8" s="1"/>
  <c r="A8406" i="8"/>
  <c r="A8405" i="4"/>
  <c r="G8404" i="4"/>
  <c r="B8404" i="4" s="1"/>
  <c r="D4202" i="4"/>
  <c r="E4203" i="4"/>
  <c r="G2803" i="8" l="1"/>
  <c r="C2803" i="8"/>
  <c r="A8407" i="8"/>
  <c r="I8406" i="8"/>
  <c r="B8406" i="8" s="1"/>
  <c r="A8406" i="4"/>
  <c r="G8405" i="4"/>
  <c r="B8405" i="4" s="1"/>
  <c r="C4203" i="4"/>
  <c r="F4203" i="4"/>
  <c r="H2803" i="8" l="1"/>
  <c r="D2803" i="8"/>
  <c r="A8408" i="8"/>
  <c r="I8407" i="8"/>
  <c r="B8407" i="8" s="1"/>
  <c r="A8407" i="4"/>
  <c r="G8406" i="4"/>
  <c r="B8406" i="4" s="1"/>
  <c r="D4203" i="4"/>
  <c r="E4204" i="4"/>
  <c r="E2803" i="8" l="1"/>
  <c r="F2804" i="8"/>
  <c r="A8409" i="8"/>
  <c r="I8408" i="8"/>
  <c r="B8408" i="8" s="1"/>
  <c r="A8408" i="4"/>
  <c r="G8407" i="4"/>
  <c r="B8407" i="4" s="1"/>
  <c r="C4204" i="4"/>
  <c r="F4204" i="4"/>
  <c r="C2804" i="8" l="1"/>
  <c r="G2804" i="8"/>
  <c r="I8409" i="8"/>
  <c r="B8409" i="8" s="1"/>
  <c r="A8410" i="8"/>
  <c r="A8409" i="4"/>
  <c r="G8408" i="4"/>
  <c r="B8408" i="4" s="1"/>
  <c r="D4204" i="4"/>
  <c r="E4205" i="4"/>
  <c r="H2804" i="8" l="1"/>
  <c r="D2804" i="8"/>
  <c r="A8411" i="8"/>
  <c r="I8410" i="8"/>
  <c r="B8410" i="8" s="1"/>
  <c r="A8410" i="4"/>
  <c r="G8409" i="4"/>
  <c r="B8409" i="4" s="1"/>
  <c r="C4205" i="4"/>
  <c r="F4205" i="4"/>
  <c r="E2804" i="8" l="1"/>
  <c r="F2805" i="8"/>
  <c r="A8412" i="8"/>
  <c r="I8411" i="8"/>
  <c r="B8411" i="8" s="1"/>
  <c r="A8411" i="4"/>
  <c r="G8410" i="4"/>
  <c r="B8410" i="4" s="1"/>
  <c r="E4206" i="4"/>
  <c r="D4205" i="4"/>
  <c r="C2805" i="8" l="1"/>
  <c r="G2805" i="8"/>
  <c r="I8412" i="8"/>
  <c r="B8412" i="8" s="1"/>
  <c r="A8413" i="8"/>
  <c r="A8412" i="4"/>
  <c r="G8411" i="4"/>
  <c r="B8411" i="4" s="1"/>
  <c r="F4206" i="4"/>
  <c r="C4206" i="4"/>
  <c r="H2805" i="8" l="1"/>
  <c r="D2805" i="8"/>
  <c r="I8413" i="8"/>
  <c r="B8413" i="8" s="1"/>
  <c r="A8414" i="8"/>
  <c r="A8413" i="4"/>
  <c r="G8412" i="4"/>
  <c r="B8412" i="4" s="1"/>
  <c r="D4206" i="4"/>
  <c r="E4207" i="4"/>
  <c r="E2805" i="8" l="1"/>
  <c r="F2806" i="8"/>
  <c r="A8415" i="8"/>
  <c r="I8414" i="8"/>
  <c r="B8414" i="8" s="1"/>
  <c r="A8414" i="4"/>
  <c r="G8413" i="4"/>
  <c r="B8413" i="4" s="1"/>
  <c r="F4207" i="4"/>
  <c r="C4207" i="4"/>
  <c r="C2806" i="8" l="1"/>
  <c r="G2806" i="8"/>
  <c r="I8415" i="8"/>
  <c r="B8415" i="8" s="1"/>
  <c r="A8416" i="8"/>
  <c r="A8415" i="4"/>
  <c r="G8414" i="4"/>
  <c r="B8414" i="4" s="1"/>
  <c r="D4207" i="4"/>
  <c r="E4208" i="4"/>
  <c r="H2806" i="8" l="1"/>
  <c r="D2806" i="8"/>
  <c r="A8417" i="8"/>
  <c r="I8416" i="8"/>
  <c r="B8416" i="8" s="1"/>
  <c r="A8416" i="4"/>
  <c r="G8415" i="4"/>
  <c r="B8415" i="4" s="1"/>
  <c r="F4208" i="4"/>
  <c r="C4208" i="4"/>
  <c r="E2806" i="8" l="1"/>
  <c r="F2807" i="8"/>
  <c r="I8417" i="8"/>
  <c r="B8417" i="8" s="1"/>
  <c r="A8418" i="8"/>
  <c r="A8417" i="4"/>
  <c r="G8416" i="4"/>
  <c r="B8416" i="4" s="1"/>
  <c r="E4209" i="4"/>
  <c r="D4208" i="4"/>
  <c r="C2807" i="8" l="1"/>
  <c r="G2807" i="8"/>
  <c r="A8419" i="8"/>
  <c r="I8418" i="8"/>
  <c r="B8418" i="8" s="1"/>
  <c r="A8418" i="4"/>
  <c r="G8417" i="4"/>
  <c r="B8417" i="4" s="1"/>
  <c r="F4209" i="4"/>
  <c r="C4209" i="4"/>
  <c r="H2807" i="8" l="1"/>
  <c r="D2807" i="8"/>
  <c r="A8420" i="8"/>
  <c r="I8419" i="8"/>
  <c r="B8419" i="8" s="1"/>
  <c r="A8419" i="4"/>
  <c r="G8418" i="4"/>
  <c r="B8418" i="4" s="1"/>
  <c r="E4210" i="4"/>
  <c r="D4209" i="4"/>
  <c r="E2807" i="8" l="1"/>
  <c r="F2808" i="8"/>
  <c r="A8421" i="8"/>
  <c r="I8420" i="8"/>
  <c r="B8420" i="8" s="1"/>
  <c r="A8420" i="4"/>
  <c r="G8419" i="4"/>
  <c r="B8419" i="4" s="1"/>
  <c r="C4210" i="4"/>
  <c r="F4210" i="4"/>
  <c r="C2808" i="8" l="1"/>
  <c r="G2808" i="8"/>
  <c r="I8421" i="8"/>
  <c r="B8421" i="8" s="1"/>
  <c r="A8422" i="8"/>
  <c r="A8421" i="4"/>
  <c r="G8420" i="4"/>
  <c r="B8420" i="4" s="1"/>
  <c r="D4210" i="4"/>
  <c r="E4211" i="4"/>
  <c r="H2808" i="8" l="1"/>
  <c r="D2808" i="8"/>
  <c r="A8423" i="8"/>
  <c r="I8422" i="8"/>
  <c r="B8422" i="8" s="1"/>
  <c r="A8422" i="4"/>
  <c r="G8421" i="4"/>
  <c r="B8421" i="4" s="1"/>
  <c r="C4211" i="4"/>
  <c r="F4211" i="4"/>
  <c r="E2808" i="8" l="1"/>
  <c r="F2809" i="8"/>
  <c r="A8424" i="8"/>
  <c r="I8423" i="8"/>
  <c r="B8423" i="8" s="1"/>
  <c r="A8423" i="4"/>
  <c r="G8422" i="4"/>
  <c r="B8422" i="4" s="1"/>
  <c r="E4212" i="4"/>
  <c r="D4211" i="4"/>
  <c r="C2809" i="8" l="1"/>
  <c r="G2809" i="8"/>
  <c r="A8425" i="8"/>
  <c r="I8424" i="8"/>
  <c r="B8424" i="8" s="1"/>
  <c r="A8424" i="4"/>
  <c r="G8423" i="4"/>
  <c r="B8423" i="4" s="1"/>
  <c r="C4212" i="4"/>
  <c r="F4212" i="4"/>
  <c r="H2809" i="8" l="1"/>
  <c r="D2809" i="8"/>
  <c r="I8425" i="8"/>
  <c r="B8425" i="8" s="1"/>
  <c r="A8426" i="8"/>
  <c r="A8425" i="4"/>
  <c r="G8424" i="4"/>
  <c r="B8424" i="4" s="1"/>
  <c r="D4212" i="4"/>
  <c r="E4213" i="4"/>
  <c r="E2809" i="8" l="1"/>
  <c r="F2810" i="8"/>
  <c r="A8427" i="8"/>
  <c r="I8426" i="8"/>
  <c r="B8426" i="8" s="1"/>
  <c r="A8426" i="4"/>
  <c r="G8425" i="4"/>
  <c r="B8425" i="4" s="1"/>
  <c r="F4213" i="4"/>
  <c r="C4213" i="4"/>
  <c r="C2810" i="8" l="1"/>
  <c r="G2810" i="8"/>
  <c r="A8428" i="8"/>
  <c r="I8427" i="8"/>
  <c r="B8427" i="8" s="1"/>
  <c r="A8427" i="4"/>
  <c r="G8426" i="4"/>
  <c r="B8426" i="4" s="1"/>
  <c r="E4214" i="4"/>
  <c r="D4213" i="4"/>
  <c r="H2810" i="8" l="1"/>
  <c r="D2810" i="8"/>
  <c r="I8428" i="8"/>
  <c r="B8428" i="8" s="1"/>
  <c r="A8429" i="8"/>
  <c r="A8428" i="4"/>
  <c r="G8427" i="4"/>
  <c r="B8427" i="4" s="1"/>
  <c r="C4214" i="4"/>
  <c r="F4214" i="4"/>
  <c r="E2810" i="8" l="1"/>
  <c r="F2811" i="8"/>
  <c r="I8429" i="8"/>
  <c r="B8429" i="8" s="1"/>
  <c r="A8430" i="8"/>
  <c r="A8429" i="4"/>
  <c r="G8428" i="4"/>
  <c r="B8428" i="4" s="1"/>
  <c r="E4215" i="4"/>
  <c r="D4214" i="4"/>
  <c r="G2811" i="8" l="1"/>
  <c r="C2811" i="8"/>
  <c r="A8431" i="8"/>
  <c r="I8430" i="8"/>
  <c r="B8430" i="8" s="1"/>
  <c r="A8430" i="4"/>
  <c r="G8429" i="4"/>
  <c r="B8429" i="4" s="1"/>
  <c r="C4215" i="4"/>
  <c r="F4215" i="4"/>
  <c r="H2811" i="8" l="1"/>
  <c r="D2811" i="8"/>
  <c r="I8431" i="8"/>
  <c r="B8431" i="8" s="1"/>
  <c r="A8432" i="8"/>
  <c r="A8431" i="4"/>
  <c r="G8430" i="4"/>
  <c r="B8430" i="4" s="1"/>
  <c r="E4216" i="4"/>
  <c r="D4215" i="4"/>
  <c r="E2811" i="8" l="1"/>
  <c r="F2812" i="8"/>
  <c r="A8433" i="8"/>
  <c r="I8432" i="8"/>
  <c r="B8432" i="8" s="1"/>
  <c r="A8432" i="4"/>
  <c r="G8431" i="4"/>
  <c r="B8431" i="4" s="1"/>
  <c r="F4216" i="4"/>
  <c r="C4216" i="4"/>
  <c r="G2812" i="8" l="1"/>
  <c r="C2812" i="8"/>
  <c r="I8433" i="8"/>
  <c r="B8433" i="8" s="1"/>
  <c r="A8434" i="8"/>
  <c r="A8433" i="4"/>
  <c r="G8432" i="4"/>
  <c r="B8432" i="4" s="1"/>
  <c r="E4217" i="4"/>
  <c r="D4216" i="4"/>
  <c r="H2812" i="8" l="1"/>
  <c r="D2812" i="8"/>
  <c r="A8435" i="8"/>
  <c r="I8434" i="8"/>
  <c r="B8434" i="8" s="1"/>
  <c r="A8434" i="4"/>
  <c r="G8433" i="4"/>
  <c r="B8433" i="4" s="1"/>
  <c r="F4217" i="4"/>
  <c r="C4217" i="4"/>
  <c r="E2812" i="8" l="1"/>
  <c r="F2813" i="8"/>
  <c r="A8436" i="8"/>
  <c r="I8435" i="8"/>
  <c r="B8435" i="8" s="1"/>
  <c r="A8435" i="4"/>
  <c r="G8434" i="4"/>
  <c r="B8434" i="4" s="1"/>
  <c r="D4217" i="4"/>
  <c r="E4218" i="4"/>
  <c r="G2813" i="8" l="1"/>
  <c r="C2813" i="8"/>
  <c r="I8436" i="8"/>
  <c r="B8436" i="8" s="1"/>
  <c r="A8437" i="8"/>
  <c r="A8436" i="4"/>
  <c r="G8435" i="4"/>
  <c r="B8435" i="4" s="1"/>
  <c r="C4218" i="4"/>
  <c r="F4218" i="4"/>
  <c r="H2813" i="8" l="1"/>
  <c r="D2813" i="8"/>
  <c r="I8437" i="8"/>
  <c r="B8437" i="8" s="1"/>
  <c r="A8438" i="8"/>
  <c r="A8437" i="4"/>
  <c r="G8436" i="4"/>
  <c r="B8436" i="4" s="1"/>
  <c r="D4218" i="4"/>
  <c r="E4219" i="4"/>
  <c r="E2813" i="8" l="1"/>
  <c r="F2814" i="8"/>
  <c r="I8438" i="8"/>
  <c r="B8438" i="8" s="1"/>
  <c r="A8439" i="8"/>
  <c r="A8438" i="4"/>
  <c r="G8437" i="4"/>
  <c r="B8437" i="4" s="1"/>
  <c r="F4219" i="4"/>
  <c r="C4219" i="4"/>
  <c r="C2814" i="8" l="1"/>
  <c r="G2814" i="8"/>
  <c r="A8440" i="8"/>
  <c r="I8439" i="8"/>
  <c r="B8439" i="8" s="1"/>
  <c r="A8439" i="4"/>
  <c r="G8438" i="4"/>
  <c r="B8438" i="4" s="1"/>
  <c r="D4219" i="4"/>
  <c r="E4220" i="4"/>
  <c r="H2814" i="8" l="1"/>
  <c r="D2814" i="8"/>
  <c r="A8441" i="8"/>
  <c r="I8440" i="8"/>
  <c r="B8440" i="8" s="1"/>
  <c r="A8440" i="4"/>
  <c r="G8439" i="4"/>
  <c r="B8439" i="4" s="1"/>
  <c r="C4220" i="4"/>
  <c r="F4220" i="4"/>
  <c r="E2814" i="8" l="1"/>
  <c r="F2815" i="8"/>
  <c r="A8442" i="8"/>
  <c r="I8441" i="8"/>
  <c r="B8441" i="8" s="1"/>
  <c r="A8441" i="4"/>
  <c r="G8440" i="4"/>
  <c r="B8440" i="4" s="1"/>
  <c r="E4221" i="4"/>
  <c r="D4220" i="4"/>
  <c r="C2815" i="8" l="1"/>
  <c r="G2815" i="8"/>
  <c r="I8442" i="8"/>
  <c r="B8442" i="8" s="1"/>
  <c r="A8443" i="8"/>
  <c r="A8442" i="4"/>
  <c r="G8441" i="4"/>
  <c r="B8441" i="4" s="1"/>
  <c r="F4221" i="4"/>
  <c r="C4221" i="4"/>
  <c r="H2815" i="8" l="1"/>
  <c r="D2815" i="8"/>
  <c r="A8444" i="8"/>
  <c r="I8443" i="8"/>
  <c r="B8443" i="8" s="1"/>
  <c r="A8443" i="4"/>
  <c r="G8442" i="4"/>
  <c r="B8442" i="4" s="1"/>
  <c r="D4221" i="4"/>
  <c r="E4222" i="4"/>
  <c r="E2815" i="8" l="1"/>
  <c r="F2816" i="8"/>
  <c r="A8445" i="8"/>
  <c r="I8444" i="8"/>
  <c r="B8444" i="8" s="1"/>
  <c r="A8444" i="4"/>
  <c r="G8443" i="4"/>
  <c r="B8443" i="4" s="1"/>
  <c r="F4222" i="4"/>
  <c r="C4222" i="4"/>
  <c r="C2816" i="8" l="1"/>
  <c r="G2816" i="8"/>
  <c r="A8446" i="8"/>
  <c r="I8445" i="8"/>
  <c r="B8445" i="8" s="1"/>
  <c r="A8445" i="4"/>
  <c r="G8444" i="4"/>
  <c r="B8444" i="4" s="1"/>
  <c r="D4222" i="4"/>
  <c r="E4223" i="4"/>
  <c r="H2816" i="8" l="1"/>
  <c r="D2816" i="8"/>
  <c r="I8446" i="8"/>
  <c r="B8446" i="8" s="1"/>
  <c r="A8447" i="8"/>
  <c r="A8446" i="4"/>
  <c r="G8445" i="4"/>
  <c r="B8445" i="4" s="1"/>
  <c r="C4223" i="4"/>
  <c r="F4223" i="4"/>
  <c r="E2816" i="8" l="1"/>
  <c r="F2817" i="8"/>
  <c r="A8448" i="8"/>
  <c r="I8447" i="8"/>
  <c r="B8447" i="8" s="1"/>
  <c r="A8447" i="4"/>
  <c r="G8446" i="4"/>
  <c r="B8446" i="4" s="1"/>
  <c r="E4224" i="4"/>
  <c r="D4223" i="4"/>
  <c r="C2817" i="8" l="1"/>
  <c r="G2817" i="8"/>
  <c r="A8449" i="8"/>
  <c r="I8448" i="8"/>
  <c r="B8448" i="8" s="1"/>
  <c r="A8448" i="4"/>
  <c r="G8447" i="4"/>
  <c r="B8447" i="4" s="1"/>
  <c r="F4224" i="4"/>
  <c r="C4224" i="4"/>
  <c r="H2817" i="8" l="1"/>
  <c r="D2817" i="8"/>
  <c r="A8450" i="8"/>
  <c r="I8449" i="8"/>
  <c r="B8449" i="8" s="1"/>
  <c r="A8449" i="4"/>
  <c r="G8448" i="4"/>
  <c r="B8448" i="4" s="1"/>
  <c r="D4224" i="4"/>
  <c r="E4225" i="4"/>
  <c r="E2817" i="8" l="1"/>
  <c r="F2818" i="8"/>
  <c r="I8450" i="8"/>
  <c r="B8450" i="8" s="1"/>
  <c r="A8451" i="8"/>
  <c r="A8450" i="4"/>
  <c r="G8449" i="4"/>
  <c r="B8449" i="4" s="1"/>
  <c r="F4225" i="4"/>
  <c r="C4225" i="4"/>
  <c r="G2818" i="8" l="1"/>
  <c r="C2818" i="8"/>
  <c r="A8452" i="8"/>
  <c r="I8451" i="8"/>
  <c r="B8451" i="8" s="1"/>
  <c r="A8451" i="4"/>
  <c r="G8450" i="4"/>
  <c r="B8450" i="4" s="1"/>
  <c r="D4225" i="4"/>
  <c r="E4226" i="4"/>
  <c r="H2818" i="8" l="1"/>
  <c r="D2818" i="8"/>
  <c r="A8453" i="8"/>
  <c r="I8452" i="8"/>
  <c r="B8452" i="8" s="1"/>
  <c r="A8452" i="4"/>
  <c r="G8451" i="4"/>
  <c r="B8451" i="4" s="1"/>
  <c r="C4226" i="4"/>
  <c r="F4226" i="4"/>
  <c r="E2818" i="8" l="1"/>
  <c r="F2819" i="8"/>
  <c r="A8454" i="8"/>
  <c r="I8453" i="8"/>
  <c r="B8453" i="8" s="1"/>
  <c r="A8453" i="4"/>
  <c r="G8452" i="4"/>
  <c r="B8452" i="4" s="1"/>
  <c r="E4227" i="4"/>
  <c r="D4226" i="4"/>
  <c r="C2819" i="8" l="1"/>
  <c r="G2819" i="8"/>
  <c r="I8454" i="8"/>
  <c r="B8454" i="8" s="1"/>
  <c r="A8455" i="8"/>
  <c r="A8454" i="4"/>
  <c r="G8453" i="4"/>
  <c r="B8453" i="4" s="1"/>
  <c r="F4227" i="4"/>
  <c r="C4227" i="4"/>
  <c r="H2819" i="8" l="1"/>
  <c r="D2819" i="8"/>
  <c r="A8456" i="8"/>
  <c r="I8455" i="8"/>
  <c r="B8455" i="8" s="1"/>
  <c r="A8455" i="4"/>
  <c r="G8454" i="4"/>
  <c r="B8454" i="4" s="1"/>
  <c r="D4227" i="4"/>
  <c r="E4228" i="4"/>
  <c r="E2819" i="8" l="1"/>
  <c r="F2820" i="8"/>
  <c r="A8457" i="8"/>
  <c r="I8456" i="8"/>
  <c r="B8456" i="8" s="1"/>
  <c r="A8456" i="4"/>
  <c r="G8455" i="4"/>
  <c r="B8455" i="4" s="1"/>
  <c r="F4228" i="4"/>
  <c r="C4228" i="4"/>
  <c r="G2820" i="8" l="1"/>
  <c r="C2820" i="8"/>
  <c r="A8458" i="8"/>
  <c r="I8457" i="8"/>
  <c r="B8457" i="8" s="1"/>
  <c r="A8457" i="4"/>
  <c r="G8456" i="4"/>
  <c r="B8456" i="4" s="1"/>
  <c r="D4228" i="4"/>
  <c r="E4229" i="4"/>
  <c r="H2820" i="8" l="1"/>
  <c r="D2820" i="8"/>
  <c r="A8459" i="8"/>
  <c r="I8458" i="8"/>
  <c r="B8458" i="8" s="1"/>
  <c r="A8458" i="4"/>
  <c r="G8457" i="4"/>
  <c r="B8457" i="4" s="1"/>
  <c r="C4229" i="4"/>
  <c r="F4229" i="4"/>
  <c r="E2820" i="8" l="1"/>
  <c r="F2821" i="8"/>
  <c r="I8459" i="8"/>
  <c r="B8459" i="8" s="1"/>
  <c r="A8460" i="8"/>
  <c r="A8459" i="4"/>
  <c r="G8458" i="4"/>
  <c r="B8458" i="4" s="1"/>
  <c r="E4230" i="4"/>
  <c r="D4229" i="4"/>
  <c r="G2821" i="8" l="1"/>
  <c r="C2821" i="8"/>
  <c r="A8461" i="8"/>
  <c r="I8460" i="8"/>
  <c r="B8460" i="8" s="1"/>
  <c r="A8460" i="4"/>
  <c r="G8459" i="4"/>
  <c r="B8459" i="4" s="1"/>
  <c r="F4230" i="4"/>
  <c r="C4230" i="4"/>
  <c r="H2821" i="8" l="1"/>
  <c r="D2821" i="8"/>
  <c r="A8462" i="8"/>
  <c r="I8461" i="8"/>
  <c r="B8461" i="8" s="1"/>
  <c r="A8461" i="4"/>
  <c r="G8460" i="4"/>
  <c r="B8460" i="4" s="1"/>
  <c r="D4230" i="4"/>
  <c r="E4231" i="4"/>
  <c r="E2821" i="8" l="1"/>
  <c r="F2822" i="8"/>
  <c r="A8463" i="8"/>
  <c r="I8462" i="8"/>
  <c r="B8462" i="8" s="1"/>
  <c r="A8462" i="4"/>
  <c r="G8461" i="4"/>
  <c r="B8461" i="4" s="1"/>
  <c r="F4231" i="4"/>
  <c r="C4231" i="4"/>
  <c r="G2822" i="8" l="1"/>
  <c r="C2822" i="8"/>
  <c r="I8463" i="8"/>
  <c r="B8463" i="8" s="1"/>
  <c r="A8464" i="8"/>
  <c r="A8463" i="4"/>
  <c r="G8462" i="4"/>
  <c r="B8462" i="4" s="1"/>
  <c r="D4231" i="4"/>
  <c r="E4232" i="4"/>
  <c r="H2822" i="8" l="1"/>
  <c r="D2822" i="8"/>
  <c r="A8465" i="8"/>
  <c r="I8464" i="8"/>
  <c r="B8464" i="8" s="1"/>
  <c r="A8464" i="4"/>
  <c r="G8463" i="4"/>
  <c r="B8463" i="4" s="1"/>
  <c r="C4232" i="4"/>
  <c r="F4232" i="4"/>
  <c r="E2822" i="8" l="1"/>
  <c r="F2823" i="8"/>
  <c r="A8466" i="8"/>
  <c r="I8465" i="8"/>
  <c r="B8465" i="8" s="1"/>
  <c r="A8465" i="4"/>
  <c r="G8464" i="4"/>
  <c r="B8464" i="4" s="1"/>
  <c r="E4233" i="4"/>
  <c r="D4232" i="4"/>
  <c r="C2823" i="8" l="1"/>
  <c r="G2823" i="8"/>
  <c r="I8466" i="8"/>
  <c r="B8466" i="8" s="1"/>
  <c r="A8467" i="8"/>
  <c r="A8466" i="4"/>
  <c r="G8465" i="4"/>
  <c r="B8465" i="4" s="1"/>
  <c r="F4233" i="4"/>
  <c r="C4233" i="4"/>
  <c r="H2823" i="8" l="1"/>
  <c r="D2823" i="8"/>
  <c r="I8467" i="8"/>
  <c r="B8467" i="8" s="1"/>
  <c r="A8468" i="8"/>
  <c r="A8467" i="4"/>
  <c r="G8466" i="4"/>
  <c r="B8466" i="4" s="1"/>
  <c r="D4233" i="4"/>
  <c r="E4234" i="4"/>
  <c r="E2823" i="8" l="1"/>
  <c r="F2824" i="8"/>
  <c r="A8469" i="8"/>
  <c r="I8468" i="8"/>
  <c r="B8468" i="8" s="1"/>
  <c r="A8468" i="4"/>
  <c r="G8467" i="4"/>
  <c r="B8467" i="4" s="1"/>
  <c r="F4234" i="4"/>
  <c r="C4234" i="4"/>
  <c r="G2824" i="8" l="1"/>
  <c r="C2824" i="8"/>
  <c r="I8469" i="8"/>
  <c r="B8469" i="8" s="1"/>
  <c r="A8470" i="8"/>
  <c r="A8469" i="4"/>
  <c r="G8468" i="4"/>
  <c r="B8468" i="4" s="1"/>
  <c r="D4234" i="4"/>
  <c r="E4235" i="4"/>
  <c r="H2824" i="8" l="1"/>
  <c r="D2824" i="8"/>
  <c r="A8471" i="8"/>
  <c r="I8470" i="8"/>
  <c r="B8470" i="8" s="1"/>
  <c r="A8470" i="4"/>
  <c r="G8469" i="4"/>
  <c r="B8469" i="4" s="1"/>
  <c r="C4235" i="4"/>
  <c r="F4235" i="4"/>
  <c r="E2824" i="8" l="1"/>
  <c r="F2825" i="8"/>
  <c r="I8471" i="8"/>
  <c r="B8471" i="8" s="1"/>
  <c r="A8472" i="8"/>
  <c r="A8471" i="4"/>
  <c r="G8470" i="4"/>
  <c r="B8470" i="4" s="1"/>
  <c r="E4236" i="4"/>
  <c r="D4235" i="4"/>
  <c r="C2825" i="8" l="1"/>
  <c r="G2825" i="8"/>
  <c r="A8473" i="8"/>
  <c r="I8472" i="8"/>
  <c r="B8472" i="8" s="1"/>
  <c r="A8472" i="4"/>
  <c r="G8471" i="4"/>
  <c r="B8471" i="4" s="1"/>
  <c r="F4236" i="4"/>
  <c r="C4236" i="4"/>
  <c r="H2825" i="8" l="1"/>
  <c r="D2825" i="8"/>
  <c r="A8474" i="8"/>
  <c r="I8473" i="8"/>
  <c r="B8473" i="8" s="1"/>
  <c r="A8473" i="4"/>
  <c r="G8472" i="4"/>
  <c r="B8472" i="4" s="1"/>
  <c r="D4236" i="4"/>
  <c r="E4237" i="4"/>
  <c r="E2825" i="8" l="1"/>
  <c r="F2826" i="8"/>
  <c r="A8475" i="8"/>
  <c r="I8474" i="8"/>
  <c r="B8474" i="8" s="1"/>
  <c r="A8474" i="4"/>
  <c r="G8473" i="4"/>
  <c r="B8473" i="4" s="1"/>
  <c r="F4237" i="4"/>
  <c r="C4237" i="4"/>
  <c r="C2826" i="8" l="1"/>
  <c r="G2826" i="8"/>
  <c r="I8475" i="8"/>
  <c r="B8475" i="8" s="1"/>
  <c r="A8476" i="8"/>
  <c r="A8475" i="4"/>
  <c r="G8474" i="4"/>
  <c r="B8474" i="4" s="1"/>
  <c r="D4237" i="4"/>
  <c r="E4238" i="4"/>
  <c r="H2826" i="8" l="1"/>
  <c r="D2826" i="8"/>
  <c r="A8477" i="8"/>
  <c r="I8476" i="8"/>
  <c r="B8476" i="8" s="1"/>
  <c r="A8476" i="4"/>
  <c r="G8475" i="4"/>
  <c r="B8475" i="4" s="1"/>
  <c r="C4238" i="4"/>
  <c r="F4238" i="4"/>
  <c r="E2826" i="8" l="1"/>
  <c r="F2827" i="8"/>
  <c r="A8478" i="8"/>
  <c r="I8477" i="8"/>
  <c r="B8477" i="8" s="1"/>
  <c r="A8477" i="4"/>
  <c r="G8476" i="4"/>
  <c r="B8476" i="4" s="1"/>
  <c r="E4239" i="4"/>
  <c r="D4238" i="4"/>
  <c r="C2827" i="8" l="1"/>
  <c r="G2827" i="8"/>
  <c r="A8479" i="8"/>
  <c r="I8478" i="8"/>
  <c r="B8478" i="8" s="1"/>
  <c r="A8478" i="4"/>
  <c r="G8477" i="4"/>
  <c r="B8477" i="4" s="1"/>
  <c r="F4239" i="4"/>
  <c r="C4239" i="4"/>
  <c r="H2827" i="8" l="1"/>
  <c r="D2827" i="8"/>
  <c r="I8479" i="8"/>
  <c r="B8479" i="8" s="1"/>
  <c r="A8480" i="8"/>
  <c r="A8479" i="4"/>
  <c r="G8478" i="4"/>
  <c r="B8478" i="4" s="1"/>
  <c r="D4239" i="4"/>
  <c r="E4240" i="4"/>
  <c r="E2827" i="8" l="1"/>
  <c r="F2828" i="8"/>
  <c r="A8481" i="8"/>
  <c r="I8480" i="8"/>
  <c r="B8480" i="8" s="1"/>
  <c r="A8480" i="4"/>
  <c r="G8479" i="4"/>
  <c r="B8479" i="4" s="1"/>
  <c r="F4240" i="4"/>
  <c r="C4240" i="4"/>
  <c r="C2828" i="8" l="1"/>
  <c r="G2828" i="8"/>
  <c r="A8482" i="8"/>
  <c r="I8481" i="8"/>
  <c r="B8481" i="8" s="1"/>
  <c r="A8481" i="4"/>
  <c r="G8480" i="4"/>
  <c r="B8480" i="4" s="1"/>
  <c r="D4240" i="4"/>
  <c r="E4241" i="4"/>
  <c r="H2828" i="8" l="1"/>
  <c r="D2828" i="8"/>
  <c r="I8482" i="8"/>
  <c r="B8482" i="8" s="1"/>
  <c r="A8483" i="8"/>
  <c r="A8482" i="4"/>
  <c r="G8481" i="4"/>
  <c r="B8481" i="4" s="1"/>
  <c r="C4241" i="4"/>
  <c r="F4241" i="4"/>
  <c r="E2828" i="8" l="1"/>
  <c r="F2829" i="8"/>
  <c r="I8483" i="8"/>
  <c r="B8483" i="8" s="1"/>
  <c r="A8484" i="8"/>
  <c r="A8483" i="4"/>
  <c r="G8482" i="4"/>
  <c r="B8482" i="4" s="1"/>
  <c r="E4242" i="4"/>
  <c r="D4241" i="4"/>
  <c r="C2829" i="8" l="1"/>
  <c r="G2829" i="8"/>
  <c r="A8485" i="8"/>
  <c r="I8484" i="8"/>
  <c r="B8484" i="8" s="1"/>
  <c r="A8484" i="4"/>
  <c r="G8483" i="4"/>
  <c r="B8483" i="4" s="1"/>
  <c r="F4242" i="4"/>
  <c r="C4242" i="4"/>
  <c r="H2829" i="8" l="1"/>
  <c r="D2829" i="8"/>
  <c r="I8485" i="8"/>
  <c r="B8485" i="8" s="1"/>
  <c r="A8486" i="8"/>
  <c r="A8485" i="4"/>
  <c r="G8484" i="4"/>
  <c r="B8484" i="4" s="1"/>
  <c r="D4242" i="4"/>
  <c r="E4243" i="4"/>
  <c r="E2829" i="8" l="1"/>
  <c r="F2830" i="8"/>
  <c r="A8487" i="8"/>
  <c r="I8486" i="8"/>
  <c r="B8486" i="8" s="1"/>
  <c r="A8486" i="4"/>
  <c r="G8485" i="4"/>
  <c r="B8485" i="4" s="1"/>
  <c r="F4243" i="4"/>
  <c r="C4243" i="4"/>
  <c r="C2830" i="8" l="1"/>
  <c r="G2830" i="8"/>
  <c r="I8487" i="8"/>
  <c r="B8487" i="8" s="1"/>
  <c r="A8488" i="8"/>
  <c r="A8487" i="4"/>
  <c r="G8486" i="4"/>
  <c r="B8486" i="4" s="1"/>
  <c r="D4243" i="4"/>
  <c r="E4244" i="4"/>
  <c r="H2830" i="8" l="1"/>
  <c r="D2830" i="8"/>
  <c r="A8489" i="8"/>
  <c r="I8488" i="8"/>
  <c r="B8488" i="8" s="1"/>
  <c r="A8488" i="4"/>
  <c r="G8487" i="4"/>
  <c r="B8487" i="4" s="1"/>
  <c r="C4244" i="4"/>
  <c r="F4244" i="4"/>
  <c r="E2830" i="8" l="1"/>
  <c r="F2831" i="8"/>
  <c r="A8490" i="8"/>
  <c r="I8489" i="8"/>
  <c r="B8489" i="8" s="1"/>
  <c r="A8489" i="4"/>
  <c r="G8488" i="4"/>
  <c r="B8488" i="4" s="1"/>
  <c r="E4245" i="4"/>
  <c r="D4244" i="4"/>
  <c r="C2831" i="8" l="1"/>
  <c r="G2831" i="8"/>
  <c r="A8491" i="8"/>
  <c r="I8490" i="8"/>
  <c r="B8490" i="8" s="1"/>
  <c r="A8490" i="4"/>
  <c r="G8489" i="4"/>
  <c r="B8489" i="4" s="1"/>
  <c r="F4245" i="4"/>
  <c r="C4245" i="4"/>
  <c r="H2831" i="8" l="1"/>
  <c r="D2831" i="8"/>
  <c r="I8491" i="8"/>
  <c r="B8491" i="8" s="1"/>
  <c r="A8492" i="8"/>
  <c r="A8491" i="4"/>
  <c r="G8490" i="4"/>
  <c r="B8490" i="4" s="1"/>
  <c r="D4245" i="4"/>
  <c r="E4246" i="4"/>
  <c r="E2831" i="8" l="1"/>
  <c r="F2832" i="8"/>
  <c r="A8493" i="8"/>
  <c r="I8492" i="8"/>
  <c r="B8492" i="8" s="1"/>
  <c r="A8492" i="4"/>
  <c r="G8491" i="4"/>
  <c r="B8491" i="4" s="1"/>
  <c r="F4246" i="4"/>
  <c r="C4246" i="4"/>
  <c r="C2832" i="8" l="1"/>
  <c r="G2832" i="8"/>
  <c r="A8494" i="8"/>
  <c r="I8493" i="8"/>
  <c r="B8493" i="8" s="1"/>
  <c r="A8493" i="4"/>
  <c r="G8492" i="4"/>
  <c r="B8492" i="4" s="1"/>
  <c r="E4247" i="4"/>
  <c r="D4246" i="4"/>
  <c r="H2832" i="8" l="1"/>
  <c r="D2832" i="8"/>
  <c r="A8495" i="8"/>
  <c r="I8494" i="8"/>
  <c r="B8494" i="8" s="1"/>
  <c r="A8494" i="4"/>
  <c r="G8493" i="4"/>
  <c r="B8493" i="4" s="1"/>
  <c r="F4247" i="4"/>
  <c r="C4247" i="4"/>
  <c r="E2832" i="8" l="1"/>
  <c r="F2833" i="8"/>
  <c r="I8495" i="8"/>
  <c r="B8495" i="8" s="1"/>
  <c r="A8496" i="8"/>
  <c r="A8495" i="4"/>
  <c r="G8494" i="4"/>
  <c r="B8494" i="4" s="1"/>
  <c r="E4248" i="4"/>
  <c r="D4247" i="4"/>
  <c r="C2833" i="8" l="1"/>
  <c r="G2833" i="8"/>
  <c r="A8497" i="8"/>
  <c r="I8496" i="8"/>
  <c r="B8496" i="8" s="1"/>
  <c r="A8496" i="4"/>
  <c r="G8495" i="4"/>
  <c r="B8495" i="4" s="1"/>
  <c r="C4248" i="4"/>
  <c r="F4248" i="4"/>
  <c r="H2833" i="8" l="1"/>
  <c r="D2833" i="8"/>
  <c r="A8498" i="8"/>
  <c r="I8497" i="8"/>
  <c r="B8497" i="8" s="1"/>
  <c r="A8497" i="4"/>
  <c r="G8496" i="4"/>
  <c r="B8496" i="4" s="1"/>
  <c r="E4249" i="4"/>
  <c r="D4248" i="4"/>
  <c r="E2833" i="8" l="1"/>
  <c r="F2834" i="8"/>
  <c r="I8498" i="8"/>
  <c r="B8498" i="8" s="1"/>
  <c r="A8499" i="8"/>
  <c r="A8498" i="4"/>
  <c r="G8497" i="4"/>
  <c r="B8497" i="4" s="1"/>
  <c r="C4249" i="4"/>
  <c r="F4249" i="4"/>
  <c r="C2834" i="8" l="1"/>
  <c r="G2834" i="8"/>
  <c r="I8499" i="8"/>
  <c r="B8499" i="8" s="1"/>
  <c r="A8500" i="8"/>
  <c r="A8499" i="4"/>
  <c r="G8498" i="4"/>
  <c r="B8498" i="4" s="1"/>
  <c r="E4250" i="4"/>
  <c r="D4249" i="4"/>
  <c r="H2834" i="8" l="1"/>
  <c r="D2834" i="8"/>
  <c r="A8501" i="8"/>
  <c r="I8500" i="8"/>
  <c r="B8500" i="8" s="1"/>
  <c r="A8500" i="4"/>
  <c r="G8499" i="4"/>
  <c r="B8499" i="4" s="1"/>
  <c r="F4250" i="4"/>
  <c r="C4250" i="4"/>
  <c r="E2834" i="8" l="1"/>
  <c r="F2835" i="8"/>
  <c r="I8501" i="8"/>
  <c r="B8501" i="8" s="1"/>
  <c r="A8502" i="8"/>
  <c r="A8501" i="4"/>
  <c r="G8500" i="4"/>
  <c r="B8500" i="4" s="1"/>
  <c r="E4251" i="4"/>
  <c r="D4250" i="4"/>
  <c r="C2835" i="8" l="1"/>
  <c r="G2835" i="8"/>
  <c r="A8503" i="8"/>
  <c r="I8502" i="8"/>
  <c r="B8502" i="8" s="1"/>
  <c r="A8502" i="4"/>
  <c r="G8501" i="4"/>
  <c r="B8501" i="4" s="1"/>
  <c r="F4251" i="4"/>
  <c r="C4251" i="4"/>
  <c r="H2835" i="8" l="1"/>
  <c r="D2835" i="8"/>
  <c r="I8503" i="8"/>
  <c r="B8503" i="8" s="1"/>
  <c r="A8504" i="8"/>
  <c r="A8503" i="4"/>
  <c r="G8502" i="4"/>
  <c r="B8502" i="4" s="1"/>
  <c r="E4252" i="4"/>
  <c r="D4251" i="4"/>
  <c r="E2835" i="8" l="1"/>
  <c r="F2836" i="8"/>
  <c r="A8505" i="8"/>
  <c r="I8504" i="8"/>
  <c r="B8504" i="8" s="1"/>
  <c r="A8504" i="4"/>
  <c r="G8503" i="4"/>
  <c r="B8503" i="4" s="1"/>
  <c r="C4252" i="4"/>
  <c r="F4252" i="4"/>
  <c r="C2836" i="8" l="1"/>
  <c r="G2836" i="8"/>
  <c r="A8506" i="8"/>
  <c r="I8505" i="8"/>
  <c r="B8505" i="8" s="1"/>
  <c r="A8505" i="4"/>
  <c r="G8504" i="4"/>
  <c r="B8504" i="4" s="1"/>
  <c r="E4253" i="4"/>
  <c r="D4252" i="4"/>
  <c r="H2836" i="8" l="1"/>
  <c r="D2836" i="8"/>
  <c r="A8507" i="8"/>
  <c r="I8506" i="8"/>
  <c r="B8506" i="8" s="1"/>
  <c r="A8506" i="4"/>
  <c r="G8505" i="4"/>
  <c r="B8505" i="4" s="1"/>
  <c r="F4253" i="4"/>
  <c r="C4253" i="4"/>
  <c r="E2836" i="8" l="1"/>
  <c r="F2837" i="8"/>
  <c r="I8507" i="8"/>
  <c r="B8507" i="8" s="1"/>
  <c r="A8508" i="8"/>
  <c r="A8507" i="4"/>
  <c r="G8506" i="4"/>
  <c r="B8506" i="4" s="1"/>
  <c r="E4254" i="4"/>
  <c r="D4253" i="4"/>
  <c r="C2837" i="8" l="1"/>
  <c r="G2837" i="8"/>
  <c r="A8509" i="8"/>
  <c r="I8508" i="8"/>
  <c r="B8508" i="8" s="1"/>
  <c r="A8508" i="4"/>
  <c r="G8507" i="4"/>
  <c r="B8507" i="4" s="1"/>
  <c r="C4254" i="4"/>
  <c r="F4254" i="4"/>
  <c r="H2837" i="8" l="1"/>
  <c r="D2837" i="8"/>
  <c r="A8510" i="8"/>
  <c r="I8509" i="8"/>
  <c r="B8509" i="8" s="1"/>
  <c r="A8509" i="4"/>
  <c r="G8508" i="4"/>
  <c r="B8508" i="4" s="1"/>
  <c r="D4254" i="4"/>
  <c r="E4255" i="4"/>
  <c r="E2837" i="8" l="1"/>
  <c r="F2838" i="8"/>
  <c r="A8511" i="8"/>
  <c r="I8510" i="8"/>
  <c r="B8510" i="8" s="1"/>
  <c r="A8510" i="4"/>
  <c r="G8509" i="4"/>
  <c r="B8509" i="4" s="1"/>
  <c r="C4255" i="4"/>
  <c r="F4255" i="4"/>
  <c r="C2838" i="8" l="1"/>
  <c r="G2838" i="8"/>
  <c r="I8511" i="8"/>
  <c r="B8511" i="8" s="1"/>
  <c r="A8512" i="8"/>
  <c r="A8511" i="4"/>
  <c r="G8510" i="4"/>
  <c r="B8510" i="4" s="1"/>
  <c r="E4256" i="4"/>
  <c r="D4255" i="4"/>
  <c r="H2838" i="8" l="1"/>
  <c r="D2838" i="8"/>
  <c r="A8513" i="8"/>
  <c r="I8512" i="8"/>
  <c r="B8512" i="8" s="1"/>
  <c r="A8512" i="4"/>
  <c r="G8511" i="4"/>
  <c r="B8511" i="4" s="1"/>
  <c r="F4256" i="4"/>
  <c r="C4256" i="4"/>
  <c r="E2838" i="8" l="1"/>
  <c r="F2839" i="8"/>
  <c r="A8514" i="8"/>
  <c r="I8513" i="8"/>
  <c r="B8513" i="8" s="1"/>
  <c r="A8513" i="4"/>
  <c r="G8512" i="4"/>
  <c r="B8512" i="4" s="1"/>
  <c r="D4256" i="4"/>
  <c r="E4257" i="4"/>
  <c r="C2839" i="8" l="1"/>
  <c r="G2839" i="8"/>
  <c r="I8514" i="8"/>
  <c r="B8514" i="8" s="1"/>
  <c r="A8515" i="8"/>
  <c r="A8514" i="4"/>
  <c r="G8513" i="4"/>
  <c r="B8513" i="4" s="1"/>
  <c r="F4257" i="4"/>
  <c r="C4257" i="4"/>
  <c r="H2839" i="8" l="1"/>
  <c r="D2839" i="8"/>
  <c r="I8515" i="8"/>
  <c r="B8515" i="8" s="1"/>
  <c r="A8516" i="8"/>
  <c r="A8515" i="4"/>
  <c r="G8514" i="4"/>
  <c r="B8514" i="4" s="1"/>
  <c r="D4257" i="4"/>
  <c r="E4258" i="4"/>
  <c r="E2839" i="8" l="1"/>
  <c r="F2840" i="8"/>
  <c r="A8517" i="8"/>
  <c r="I8516" i="8"/>
  <c r="B8516" i="8" s="1"/>
  <c r="A8516" i="4"/>
  <c r="G8515" i="4"/>
  <c r="B8515" i="4" s="1"/>
  <c r="F4258" i="4"/>
  <c r="C4258" i="4"/>
  <c r="G2840" i="8" l="1"/>
  <c r="C2840" i="8"/>
  <c r="I8517" i="8"/>
  <c r="B8517" i="8" s="1"/>
  <c r="A8518" i="8"/>
  <c r="A8517" i="4"/>
  <c r="G8516" i="4"/>
  <c r="B8516" i="4" s="1"/>
  <c r="E4259" i="4"/>
  <c r="D4258" i="4"/>
  <c r="H2840" i="8" l="1"/>
  <c r="D2840" i="8"/>
  <c r="A8519" i="8"/>
  <c r="I8518" i="8"/>
  <c r="B8518" i="8" s="1"/>
  <c r="A8518" i="4"/>
  <c r="G8517" i="4"/>
  <c r="B8517" i="4" s="1"/>
  <c r="F4259" i="4"/>
  <c r="C4259" i="4"/>
  <c r="E2840" i="8" l="1"/>
  <c r="F2841" i="8"/>
  <c r="I8519" i="8"/>
  <c r="B8519" i="8" s="1"/>
  <c r="A8520" i="8"/>
  <c r="A8519" i="4"/>
  <c r="G8518" i="4"/>
  <c r="B8518" i="4" s="1"/>
  <c r="E4260" i="4"/>
  <c r="D4259" i="4"/>
  <c r="G2841" i="8" l="1"/>
  <c r="C2841" i="8"/>
  <c r="A8521" i="8"/>
  <c r="I8520" i="8"/>
  <c r="B8520" i="8" s="1"/>
  <c r="A8520" i="4"/>
  <c r="G8519" i="4"/>
  <c r="B8519" i="4" s="1"/>
  <c r="C4260" i="4"/>
  <c r="F4260" i="4"/>
  <c r="H2841" i="8" l="1"/>
  <c r="D2841" i="8"/>
  <c r="A8522" i="8"/>
  <c r="I8521" i="8"/>
  <c r="B8521" i="8" s="1"/>
  <c r="A8521" i="4"/>
  <c r="G8520" i="4"/>
  <c r="B8520" i="4" s="1"/>
  <c r="D4260" i="4"/>
  <c r="E4261" i="4"/>
  <c r="E2841" i="8" l="1"/>
  <c r="F2842" i="8"/>
  <c r="A8523" i="8"/>
  <c r="I8522" i="8"/>
  <c r="B8522" i="8" s="1"/>
  <c r="A8522" i="4"/>
  <c r="G8521" i="4"/>
  <c r="B8521" i="4" s="1"/>
  <c r="C4261" i="4"/>
  <c r="F4261" i="4"/>
  <c r="C2842" i="8" l="1"/>
  <c r="G2842" i="8"/>
  <c r="I8523" i="8"/>
  <c r="B8523" i="8" s="1"/>
  <c r="A8524" i="8"/>
  <c r="A8523" i="4"/>
  <c r="G8522" i="4"/>
  <c r="B8522" i="4" s="1"/>
  <c r="E4262" i="4"/>
  <c r="D4261" i="4"/>
  <c r="H2842" i="8" l="1"/>
  <c r="D2842" i="8"/>
  <c r="A8525" i="8"/>
  <c r="I8524" i="8"/>
  <c r="B8524" i="8" s="1"/>
  <c r="A8524" i="4"/>
  <c r="G8523" i="4"/>
  <c r="B8523" i="4" s="1"/>
  <c r="C4262" i="4"/>
  <c r="F4262" i="4"/>
  <c r="E2842" i="8" l="1"/>
  <c r="F2843" i="8"/>
  <c r="A8526" i="8"/>
  <c r="I8525" i="8"/>
  <c r="B8525" i="8" s="1"/>
  <c r="A8525" i="4"/>
  <c r="G8524" i="4"/>
  <c r="B8524" i="4" s="1"/>
  <c r="D4262" i="4"/>
  <c r="E4263" i="4"/>
  <c r="C2843" i="8" l="1"/>
  <c r="G2843" i="8"/>
  <c r="A8527" i="8"/>
  <c r="I8526" i="8"/>
  <c r="B8526" i="8" s="1"/>
  <c r="A8526" i="4"/>
  <c r="G8525" i="4"/>
  <c r="B8525" i="4" s="1"/>
  <c r="F4263" i="4"/>
  <c r="C4263" i="4"/>
  <c r="H2843" i="8" l="1"/>
  <c r="D2843" i="8"/>
  <c r="I8527" i="8"/>
  <c r="B8527" i="8" s="1"/>
  <c r="A8528" i="8"/>
  <c r="A8527" i="4"/>
  <c r="G8526" i="4"/>
  <c r="B8526" i="4" s="1"/>
  <c r="E4264" i="4"/>
  <c r="D4263" i="4"/>
  <c r="E2843" i="8" l="1"/>
  <c r="F2844" i="8"/>
  <c r="A8529" i="8"/>
  <c r="I8528" i="8"/>
  <c r="B8528" i="8" s="1"/>
  <c r="A8528" i="4"/>
  <c r="G8527" i="4"/>
  <c r="B8527" i="4" s="1"/>
  <c r="C4264" i="4"/>
  <c r="F4264" i="4"/>
  <c r="C2844" i="8" l="1"/>
  <c r="G2844" i="8"/>
  <c r="A8530" i="8"/>
  <c r="I8529" i="8"/>
  <c r="B8529" i="8" s="1"/>
  <c r="A8529" i="4"/>
  <c r="G8528" i="4"/>
  <c r="B8528" i="4" s="1"/>
  <c r="E4265" i="4"/>
  <c r="D4264" i="4"/>
  <c r="H2844" i="8" l="1"/>
  <c r="D2844" i="8"/>
  <c r="I8530" i="8"/>
  <c r="B8530" i="8" s="1"/>
  <c r="A8531" i="8"/>
  <c r="A8530" i="4"/>
  <c r="G8529" i="4"/>
  <c r="B8529" i="4" s="1"/>
  <c r="C4265" i="4"/>
  <c r="F4265" i="4"/>
  <c r="E2844" i="8" l="1"/>
  <c r="F2845" i="8"/>
  <c r="I8531" i="8"/>
  <c r="B8531" i="8" s="1"/>
  <c r="A8532" i="8"/>
  <c r="A8531" i="4"/>
  <c r="G8530" i="4"/>
  <c r="B8530" i="4" s="1"/>
  <c r="E4266" i="4"/>
  <c r="D4265" i="4"/>
  <c r="C2845" i="8" l="1"/>
  <c r="G2845" i="8"/>
  <c r="A8533" i="8"/>
  <c r="I8532" i="8"/>
  <c r="B8532" i="8" s="1"/>
  <c r="A8532" i="4"/>
  <c r="G8531" i="4"/>
  <c r="B8531" i="4" s="1"/>
  <c r="F4266" i="4"/>
  <c r="C4266" i="4"/>
  <c r="H2845" i="8" l="1"/>
  <c r="D2845" i="8"/>
  <c r="I8533" i="8"/>
  <c r="B8533" i="8" s="1"/>
  <c r="A8534" i="8"/>
  <c r="A8533" i="4"/>
  <c r="G8532" i="4"/>
  <c r="B8532" i="4" s="1"/>
  <c r="E4267" i="4"/>
  <c r="D4266" i="4"/>
  <c r="E2845" i="8" l="1"/>
  <c r="F2846" i="8"/>
  <c r="A8535" i="8"/>
  <c r="I8534" i="8"/>
  <c r="B8534" i="8" s="1"/>
  <c r="A8534" i="4"/>
  <c r="G8533" i="4"/>
  <c r="B8533" i="4" s="1"/>
  <c r="F4267" i="4"/>
  <c r="C4267" i="4"/>
  <c r="C2846" i="8" l="1"/>
  <c r="G2846" i="8"/>
  <c r="I8535" i="8"/>
  <c r="B8535" i="8" s="1"/>
  <c r="A8536" i="8"/>
  <c r="A8535" i="4"/>
  <c r="G8534" i="4"/>
  <c r="B8534" i="4" s="1"/>
  <c r="D4267" i="4"/>
  <c r="E4268" i="4"/>
  <c r="H2846" i="8" l="1"/>
  <c r="D2846" i="8"/>
  <c r="A8537" i="8"/>
  <c r="I8536" i="8"/>
  <c r="B8536" i="8" s="1"/>
  <c r="A8536" i="4"/>
  <c r="G8535" i="4"/>
  <c r="B8535" i="4" s="1"/>
  <c r="C4268" i="4"/>
  <c r="F4268" i="4"/>
  <c r="E2846" i="8" l="1"/>
  <c r="F2847" i="8"/>
  <c r="A8538" i="8"/>
  <c r="I8537" i="8"/>
  <c r="B8537" i="8" s="1"/>
  <c r="A8537" i="4"/>
  <c r="G8536" i="4"/>
  <c r="B8536" i="4" s="1"/>
  <c r="D4268" i="4"/>
  <c r="E4269" i="4"/>
  <c r="C2847" i="8" l="1"/>
  <c r="G2847" i="8"/>
  <c r="A8539" i="8"/>
  <c r="I8538" i="8"/>
  <c r="B8538" i="8" s="1"/>
  <c r="A8538" i="4"/>
  <c r="G8537" i="4"/>
  <c r="B8537" i="4" s="1"/>
  <c r="F4269" i="4"/>
  <c r="C4269" i="4"/>
  <c r="H2847" i="8" l="1"/>
  <c r="D2847" i="8"/>
  <c r="I8539" i="8"/>
  <c r="B8539" i="8" s="1"/>
  <c r="A8540" i="8"/>
  <c r="A8539" i="4"/>
  <c r="G8538" i="4"/>
  <c r="B8538" i="4" s="1"/>
  <c r="D4269" i="4"/>
  <c r="E4270" i="4"/>
  <c r="E2847" i="8" l="1"/>
  <c r="F2848" i="8"/>
  <c r="A8541" i="8"/>
  <c r="I8540" i="8"/>
  <c r="B8540" i="8" s="1"/>
  <c r="A8540" i="4"/>
  <c r="G8539" i="4"/>
  <c r="B8539" i="4" s="1"/>
  <c r="C4270" i="4"/>
  <c r="F4270" i="4"/>
  <c r="C2848" i="8" l="1"/>
  <c r="G2848" i="8"/>
  <c r="A8542" i="8"/>
  <c r="I8541" i="8"/>
  <c r="B8541" i="8" s="1"/>
  <c r="A8541" i="4"/>
  <c r="G8540" i="4"/>
  <c r="B8540" i="4" s="1"/>
  <c r="E4271" i="4"/>
  <c r="D4270" i="4"/>
  <c r="H2848" i="8" l="1"/>
  <c r="D2848" i="8"/>
  <c r="A8543" i="8"/>
  <c r="I8542" i="8"/>
  <c r="B8542" i="8" s="1"/>
  <c r="A8542" i="4"/>
  <c r="G8541" i="4"/>
  <c r="B8541" i="4" s="1"/>
  <c r="F4271" i="4"/>
  <c r="C4271" i="4"/>
  <c r="E2848" i="8" l="1"/>
  <c r="F2849" i="8"/>
  <c r="I8543" i="8"/>
  <c r="B8543" i="8" s="1"/>
  <c r="A8544" i="8"/>
  <c r="A8543" i="4"/>
  <c r="G8542" i="4"/>
  <c r="B8542" i="4" s="1"/>
  <c r="D4271" i="4"/>
  <c r="E4272" i="4"/>
  <c r="G2849" i="8" l="1"/>
  <c r="C2849" i="8"/>
  <c r="A8545" i="8"/>
  <c r="I8544" i="8"/>
  <c r="B8544" i="8" s="1"/>
  <c r="A8544" i="4"/>
  <c r="G8543" i="4"/>
  <c r="B8543" i="4" s="1"/>
  <c r="F4272" i="4"/>
  <c r="C4272" i="4"/>
  <c r="H2849" i="8" l="1"/>
  <c r="D2849" i="8"/>
  <c r="A8546" i="8"/>
  <c r="I8545" i="8"/>
  <c r="B8545" i="8" s="1"/>
  <c r="A8545" i="4"/>
  <c r="G8544" i="4"/>
  <c r="B8544" i="4" s="1"/>
  <c r="D4272" i="4"/>
  <c r="E4273" i="4"/>
  <c r="E2849" i="8" l="1"/>
  <c r="F2850" i="8"/>
  <c r="I8546" i="8"/>
  <c r="B8546" i="8" s="1"/>
  <c r="A8547" i="8"/>
  <c r="A8546" i="4"/>
  <c r="G8545" i="4"/>
  <c r="B8545" i="4" s="1"/>
  <c r="F4273" i="4"/>
  <c r="C4273" i="4"/>
  <c r="C2850" i="8" l="1"/>
  <c r="G2850" i="8"/>
  <c r="I8547" i="8"/>
  <c r="B8547" i="8" s="1"/>
  <c r="A8548" i="8"/>
  <c r="A8547" i="4"/>
  <c r="G8546" i="4"/>
  <c r="B8546" i="4" s="1"/>
  <c r="E4274" i="4"/>
  <c r="D4273" i="4"/>
  <c r="H2850" i="8" l="1"/>
  <c r="D2850" i="8"/>
  <c r="A8549" i="8"/>
  <c r="I8548" i="8"/>
  <c r="B8548" i="8" s="1"/>
  <c r="A8548" i="4"/>
  <c r="G8547" i="4"/>
  <c r="B8547" i="4" s="1"/>
  <c r="F4274" i="4"/>
  <c r="C4274" i="4"/>
  <c r="E2850" i="8" l="1"/>
  <c r="F2851" i="8"/>
  <c r="I8549" i="8"/>
  <c r="B8549" i="8" s="1"/>
  <c r="A8550" i="8"/>
  <c r="A8549" i="4"/>
  <c r="G8548" i="4"/>
  <c r="B8548" i="4" s="1"/>
  <c r="E4275" i="4"/>
  <c r="D4274" i="4"/>
  <c r="C2851" i="8" l="1"/>
  <c r="G2851" i="8"/>
  <c r="A8551" i="8"/>
  <c r="I8550" i="8"/>
  <c r="B8550" i="8" s="1"/>
  <c r="A8550" i="4"/>
  <c r="G8549" i="4"/>
  <c r="B8549" i="4" s="1"/>
  <c r="C4275" i="4"/>
  <c r="F4275" i="4"/>
  <c r="H2851" i="8" l="1"/>
  <c r="D2851" i="8"/>
  <c r="I8551" i="8"/>
  <c r="B8551" i="8" s="1"/>
  <c r="A8552" i="8"/>
  <c r="A8551" i="4"/>
  <c r="G8550" i="4"/>
  <c r="B8550" i="4" s="1"/>
  <c r="D4275" i="4"/>
  <c r="E4276" i="4"/>
  <c r="E2851" i="8" l="1"/>
  <c r="F2852" i="8"/>
  <c r="A8553" i="8"/>
  <c r="I8552" i="8"/>
  <c r="B8552" i="8" s="1"/>
  <c r="A8552" i="4"/>
  <c r="G8551" i="4"/>
  <c r="B8551" i="4" s="1"/>
  <c r="F4276" i="4"/>
  <c r="C4276" i="4"/>
  <c r="C2852" i="8" l="1"/>
  <c r="G2852" i="8"/>
  <c r="A8554" i="8"/>
  <c r="I8553" i="8"/>
  <c r="B8553" i="8" s="1"/>
  <c r="A8553" i="4"/>
  <c r="G8552" i="4"/>
  <c r="B8552" i="4" s="1"/>
  <c r="E4277" i="4"/>
  <c r="D4276" i="4"/>
  <c r="H2852" i="8" l="1"/>
  <c r="D2852" i="8"/>
  <c r="A8555" i="8"/>
  <c r="I8554" i="8"/>
  <c r="B8554" i="8" s="1"/>
  <c r="A8554" i="4"/>
  <c r="G8553" i="4"/>
  <c r="B8553" i="4" s="1"/>
  <c r="C4277" i="4"/>
  <c r="F4277" i="4"/>
  <c r="E2852" i="8" l="1"/>
  <c r="F2853" i="8"/>
  <c r="I8555" i="8"/>
  <c r="B8555" i="8" s="1"/>
  <c r="A8556" i="8"/>
  <c r="A8555" i="4"/>
  <c r="G8554" i="4"/>
  <c r="B8554" i="4" s="1"/>
  <c r="E4278" i="4"/>
  <c r="D4277" i="4"/>
  <c r="C2853" i="8" l="1"/>
  <c r="G2853" i="8"/>
  <c r="A8557" i="8"/>
  <c r="I8556" i="8"/>
  <c r="B8556" i="8" s="1"/>
  <c r="A8556" i="4"/>
  <c r="G8555" i="4"/>
  <c r="B8555" i="4" s="1"/>
  <c r="C4278" i="4"/>
  <c r="F4278" i="4"/>
  <c r="H2853" i="8" l="1"/>
  <c r="D2853" i="8"/>
  <c r="A8558" i="8"/>
  <c r="I8557" i="8"/>
  <c r="B8557" i="8" s="1"/>
  <c r="A8557" i="4"/>
  <c r="G8556" i="4"/>
  <c r="B8556" i="4" s="1"/>
  <c r="E4279" i="4"/>
  <c r="D4278" i="4"/>
  <c r="E2853" i="8" l="1"/>
  <c r="F2854" i="8"/>
  <c r="A8559" i="8"/>
  <c r="I8558" i="8"/>
  <c r="B8558" i="8" s="1"/>
  <c r="A8558" i="4"/>
  <c r="G8557" i="4"/>
  <c r="B8557" i="4" s="1"/>
  <c r="F4279" i="4"/>
  <c r="C4279" i="4"/>
  <c r="C2854" i="8" l="1"/>
  <c r="G2854" i="8"/>
  <c r="I8559" i="8"/>
  <c r="B8559" i="8" s="1"/>
  <c r="A8560" i="8"/>
  <c r="A8559" i="4"/>
  <c r="G8558" i="4"/>
  <c r="B8558" i="4" s="1"/>
  <c r="E4280" i="4"/>
  <c r="D4279" i="4"/>
  <c r="H2854" i="8" l="1"/>
  <c r="D2854" i="8"/>
  <c r="A8561" i="8"/>
  <c r="I8560" i="8"/>
  <c r="B8560" i="8" s="1"/>
  <c r="A8560" i="4"/>
  <c r="G8559" i="4"/>
  <c r="B8559" i="4" s="1"/>
  <c r="F4280" i="4"/>
  <c r="C4280" i="4"/>
  <c r="E2854" i="8" l="1"/>
  <c r="F2855" i="8"/>
  <c r="A8562" i="8"/>
  <c r="I8561" i="8"/>
  <c r="B8561" i="8" s="1"/>
  <c r="A8561" i="4"/>
  <c r="G8560" i="4"/>
  <c r="B8560" i="4" s="1"/>
  <c r="D4280" i="4"/>
  <c r="E4281" i="4"/>
  <c r="G2855" i="8" l="1"/>
  <c r="C2855" i="8"/>
  <c r="I8562" i="8"/>
  <c r="B8562" i="8" s="1"/>
  <c r="A8563" i="8"/>
  <c r="A8562" i="4"/>
  <c r="G8561" i="4"/>
  <c r="B8561" i="4" s="1"/>
  <c r="F4281" i="4"/>
  <c r="C4281" i="4"/>
  <c r="H2855" i="8" l="1"/>
  <c r="D2855" i="8"/>
  <c r="A8564" i="8"/>
  <c r="I8563" i="8"/>
  <c r="B8563" i="8" s="1"/>
  <c r="A8563" i="4"/>
  <c r="G8562" i="4"/>
  <c r="B8562" i="4" s="1"/>
  <c r="D4281" i="4"/>
  <c r="E4282" i="4"/>
  <c r="E2855" i="8" l="1"/>
  <c r="F2856" i="8"/>
  <c r="I8564" i="8"/>
  <c r="B8564" i="8" s="1"/>
  <c r="A8565" i="8"/>
  <c r="A8564" i="4"/>
  <c r="G8563" i="4"/>
  <c r="B8563" i="4" s="1"/>
  <c r="C4282" i="4"/>
  <c r="F4282" i="4"/>
  <c r="C2856" i="8" l="1"/>
  <c r="G2856" i="8"/>
  <c r="A8566" i="8"/>
  <c r="I8565" i="8"/>
  <c r="B8565" i="8" s="1"/>
  <c r="A8565" i="4"/>
  <c r="G8564" i="4"/>
  <c r="B8564" i="4" s="1"/>
  <c r="E4283" i="4"/>
  <c r="D4282" i="4"/>
  <c r="H2856" i="8" l="1"/>
  <c r="D2856" i="8"/>
  <c r="A8567" i="8"/>
  <c r="I8566" i="8"/>
  <c r="B8566" i="8" s="1"/>
  <c r="A8566" i="4"/>
  <c r="G8565" i="4"/>
  <c r="B8565" i="4" s="1"/>
  <c r="F4283" i="4"/>
  <c r="C4283" i="4"/>
  <c r="E2856" i="8" l="1"/>
  <c r="F2857" i="8"/>
  <c r="A8568" i="8"/>
  <c r="I8567" i="8"/>
  <c r="B8567" i="8" s="1"/>
  <c r="A8567" i="4"/>
  <c r="G8566" i="4"/>
  <c r="B8566" i="4" s="1"/>
  <c r="D4283" i="4"/>
  <c r="E4284" i="4"/>
  <c r="G2857" i="8" l="1"/>
  <c r="C2857" i="8"/>
  <c r="I8568" i="8"/>
  <c r="B8568" i="8" s="1"/>
  <c r="A8569" i="8"/>
  <c r="A8568" i="4"/>
  <c r="G8567" i="4"/>
  <c r="B8567" i="4" s="1"/>
  <c r="F4284" i="4"/>
  <c r="C4284" i="4"/>
  <c r="H2857" i="8" l="1"/>
  <c r="D2857" i="8"/>
  <c r="A8570" i="8"/>
  <c r="I8569" i="8"/>
  <c r="B8569" i="8" s="1"/>
  <c r="A8569" i="4"/>
  <c r="G8568" i="4"/>
  <c r="B8568" i="4" s="1"/>
  <c r="D4284" i="4"/>
  <c r="E4285" i="4"/>
  <c r="E2857" i="8" l="1"/>
  <c r="F2858" i="8"/>
  <c r="A8571" i="8"/>
  <c r="I8570" i="8"/>
  <c r="B8570" i="8" s="1"/>
  <c r="A8570" i="4"/>
  <c r="G8569" i="4"/>
  <c r="B8569" i="4" s="1"/>
  <c r="C4285" i="4"/>
  <c r="F4285" i="4"/>
  <c r="C2858" i="8" l="1"/>
  <c r="G2858" i="8"/>
  <c r="A8572" i="8"/>
  <c r="I8571" i="8"/>
  <c r="B8571" i="8" s="1"/>
  <c r="A8571" i="4"/>
  <c r="G8570" i="4"/>
  <c r="B8570" i="4" s="1"/>
  <c r="E4286" i="4"/>
  <c r="D4285" i="4"/>
  <c r="H2858" i="8" l="1"/>
  <c r="D2858" i="8"/>
  <c r="I8572" i="8"/>
  <c r="B8572" i="8" s="1"/>
  <c r="A8573" i="8"/>
  <c r="A8572" i="4"/>
  <c r="G8571" i="4"/>
  <c r="B8571" i="4" s="1"/>
  <c r="F4286" i="4"/>
  <c r="C4286" i="4"/>
  <c r="E2858" i="8" l="1"/>
  <c r="F2859" i="8"/>
  <c r="A8574" i="8"/>
  <c r="I8573" i="8"/>
  <c r="B8573" i="8" s="1"/>
  <c r="A8573" i="4"/>
  <c r="G8572" i="4"/>
  <c r="B8572" i="4" s="1"/>
  <c r="D4286" i="4"/>
  <c r="E4287" i="4"/>
  <c r="C2859" i="8" l="1"/>
  <c r="G2859" i="8"/>
  <c r="A8575" i="8"/>
  <c r="I8574" i="8"/>
  <c r="B8574" i="8" s="1"/>
  <c r="A8574" i="4"/>
  <c r="G8573" i="4"/>
  <c r="B8573" i="4" s="1"/>
  <c r="F4287" i="4"/>
  <c r="C4287" i="4"/>
  <c r="H2859" i="8" l="1"/>
  <c r="D2859" i="8"/>
  <c r="A8576" i="8"/>
  <c r="I8575" i="8"/>
  <c r="B8575" i="8" s="1"/>
  <c r="A8575" i="4"/>
  <c r="G8574" i="4"/>
  <c r="B8574" i="4" s="1"/>
  <c r="D4287" i="4"/>
  <c r="E4288" i="4"/>
  <c r="E2859" i="8" l="1"/>
  <c r="F2860" i="8"/>
  <c r="I8576" i="8"/>
  <c r="B8576" i="8" s="1"/>
  <c r="A8577" i="8"/>
  <c r="A8576" i="4"/>
  <c r="G8575" i="4"/>
  <c r="B8575" i="4" s="1"/>
  <c r="C4288" i="4"/>
  <c r="F4288" i="4"/>
  <c r="C2860" i="8" l="1"/>
  <c r="G2860" i="8"/>
  <c r="A8578" i="8"/>
  <c r="I8577" i="8"/>
  <c r="B8577" i="8" s="1"/>
  <c r="A8577" i="4"/>
  <c r="G8576" i="4"/>
  <c r="B8576" i="4" s="1"/>
  <c r="E4289" i="4"/>
  <c r="D4288" i="4"/>
  <c r="H2860" i="8" l="1"/>
  <c r="D2860" i="8"/>
  <c r="A8579" i="8"/>
  <c r="I8578" i="8"/>
  <c r="B8578" i="8" s="1"/>
  <c r="A8578" i="4"/>
  <c r="G8577" i="4"/>
  <c r="B8577" i="4" s="1"/>
  <c r="F4289" i="4"/>
  <c r="C4289" i="4"/>
  <c r="E2860" i="8" l="1"/>
  <c r="F2861" i="8"/>
  <c r="A8580" i="8"/>
  <c r="I8579" i="8"/>
  <c r="B8579" i="8" s="1"/>
  <c r="A8579" i="4"/>
  <c r="G8578" i="4"/>
  <c r="B8578" i="4" s="1"/>
  <c r="E4290" i="4"/>
  <c r="D4289" i="4"/>
  <c r="C2861" i="8" l="1"/>
  <c r="G2861" i="8"/>
  <c r="I8580" i="8"/>
  <c r="B8580" i="8" s="1"/>
  <c r="A8581" i="8"/>
  <c r="A8580" i="4"/>
  <c r="G8579" i="4"/>
  <c r="B8579" i="4" s="1"/>
  <c r="F4290" i="4"/>
  <c r="C4290" i="4"/>
  <c r="H2861" i="8" l="1"/>
  <c r="D2861" i="8"/>
  <c r="A8582" i="8"/>
  <c r="I8581" i="8"/>
  <c r="B8581" i="8" s="1"/>
  <c r="A8581" i="4"/>
  <c r="G8580" i="4"/>
  <c r="B8580" i="4" s="1"/>
  <c r="E4291" i="4"/>
  <c r="D4290" i="4"/>
  <c r="E2861" i="8" l="1"/>
  <c r="F2862" i="8"/>
  <c r="A8583" i="8"/>
  <c r="I8582" i="8"/>
  <c r="B8582" i="8" s="1"/>
  <c r="A8582" i="4"/>
  <c r="G8581" i="4"/>
  <c r="B8581" i="4" s="1"/>
  <c r="C4291" i="4"/>
  <c r="F4291" i="4"/>
  <c r="C2862" i="8" l="1"/>
  <c r="G2862" i="8"/>
  <c r="A8584" i="8"/>
  <c r="I8583" i="8"/>
  <c r="B8583" i="8" s="1"/>
  <c r="A8583" i="4"/>
  <c r="G8582" i="4"/>
  <c r="B8582" i="4" s="1"/>
  <c r="E4292" i="4"/>
  <c r="D4291" i="4"/>
  <c r="H2862" i="8" l="1"/>
  <c r="D2862" i="8"/>
  <c r="I8584" i="8"/>
  <c r="B8584" i="8" s="1"/>
  <c r="A8585" i="8"/>
  <c r="A8584" i="4"/>
  <c r="G8583" i="4"/>
  <c r="B8583" i="4" s="1"/>
  <c r="F4292" i="4"/>
  <c r="C4292" i="4"/>
  <c r="E2862" i="8" l="1"/>
  <c r="F2863" i="8"/>
  <c r="A8586" i="8"/>
  <c r="I8585" i="8"/>
  <c r="B8585" i="8" s="1"/>
  <c r="A8585" i="4"/>
  <c r="G8584" i="4"/>
  <c r="B8584" i="4" s="1"/>
  <c r="E4293" i="4"/>
  <c r="D4292" i="4"/>
  <c r="G2863" i="8" l="1"/>
  <c r="C2863" i="8"/>
  <c r="A8587" i="8"/>
  <c r="I8586" i="8"/>
  <c r="B8586" i="8" s="1"/>
  <c r="A8586" i="4"/>
  <c r="G8585" i="4"/>
  <c r="B8585" i="4" s="1"/>
  <c r="F4293" i="4"/>
  <c r="C4293" i="4"/>
  <c r="H2863" i="8" l="1"/>
  <c r="D2863" i="8"/>
  <c r="A8588" i="8"/>
  <c r="I8587" i="8"/>
  <c r="B8587" i="8" s="1"/>
  <c r="A8587" i="4"/>
  <c r="G8586" i="4"/>
  <c r="B8586" i="4" s="1"/>
  <c r="E4294" i="4"/>
  <c r="D4293" i="4"/>
  <c r="E2863" i="8" l="1"/>
  <c r="F2864" i="8"/>
  <c r="I8588" i="8"/>
  <c r="B8588" i="8" s="1"/>
  <c r="A8589" i="8"/>
  <c r="A8588" i="4"/>
  <c r="G8587" i="4"/>
  <c r="B8587" i="4" s="1"/>
  <c r="C4294" i="4"/>
  <c r="F4294" i="4"/>
  <c r="G2864" i="8" l="1"/>
  <c r="C2864" i="8"/>
  <c r="A8590" i="8"/>
  <c r="I8589" i="8"/>
  <c r="B8589" i="8" s="1"/>
  <c r="A8589" i="4"/>
  <c r="G8588" i="4"/>
  <c r="B8588" i="4" s="1"/>
  <c r="D4294" i="4"/>
  <c r="E4295" i="4"/>
  <c r="H2864" i="8" l="1"/>
  <c r="D2864" i="8"/>
  <c r="A8591" i="8"/>
  <c r="I8590" i="8"/>
  <c r="B8590" i="8" s="1"/>
  <c r="A8590" i="4"/>
  <c r="G8589" i="4"/>
  <c r="B8589" i="4" s="1"/>
  <c r="F4295" i="4"/>
  <c r="C4295" i="4"/>
  <c r="E2864" i="8" l="1"/>
  <c r="F2865" i="8"/>
  <c r="A8592" i="8"/>
  <c r="I8591" i="8"/>
  <c r="B8591" i="8" s="1"/>
  <c r="A8591" i="4"/>
  <c r="G8590" i="4"/>
  <c r="B8590" i="4" s="1"/>
  <c r="E4296" i="4"/>
  <c r="D4295" i="4"/>
  <c r="C2865" i="8" l="1"/>
  <c r="G2865" i="8"/>
  <c r="I8592" i="8"/>
  <c r="B8592" i="8" s="1"/>
  <c r="A8593" i="8"/>
  <c r="A8592" i="4"/>
  <c r="G8591" i="4"/>
  <c r="B8591" i="4" s="1"/>
  <c r="C4296" i="4"/>
  <c r="F4296" i="4"/>
  <c r="H2865" i="8" l="1"/>
  <c r="D2865" i="8"/>
  <c r="A8594" i="8"/>
  <c r="I8593" i="8"/>
  <c r="B8593" i="8" s="1"/>
  <c r="A8593" i="4"/>
  <c r="G8592" i="4"/>
  <c r="B8592" i="4" s="1"/>
  <c r="E4297" i="4"/>
  <c r="D4296" i="4"/>
  <c r="E2865" i="8" l="1"/>
  <c r="F2866" i="8"/>
  <c r="A8595" i="8"/>
  <c r="I8594" i="8"/>
  <c r="B8594" i="8" s="1"/>
  <c r="A8594" i="4"/>
  <c r="G8593" i="4"/>
  <c r="B8593" i="4" s="1"/>
  <c r="C4297" i="4"/>
  <c r="F4297" i="4"/>
  <c r="G2866" i="8" l="1"/>
  <c r="C2866" i="8"/>
  <c r="A8596" i="8"/>
  <c r="I8595" i="8"/>
  <c r="B8595" i="8" s="1"/>
  <c r="A8595" i="4"/>
  <c r="G8594" i="4"/>
  <c r="B8594" i="4" s="1"/>
  <c r="E4298" i="4"/>
  <c r="D4297" i="4"/>
  <c r="H2866" i="8" l="1"/>
  <c r="D2866" i="8"/>
  <c r="I8596" i="8"/>
  <c r="B8596" i="8" s="1"/>
  <c r="A8597" i="8"/>
  <c r="A8596" i="4"/>
  <c r="G8595" i="4"/>
  <c r="B8595" i="4" s="1"/>
  <c r="F4298" i="4"/>
  <c r="C4298" i="4"/>
  <c r="E2866" i="8" l="1"/>
  <c r="F2867" i="8"/>
  <c r="A8598" i="8"/>
  <c r="I8597" i="8"/>
  <c r="B8597" i="8" s="1"/>
  <c r="A8597" i="4"/>
  <c r="G8596" i="4"/>
  <c r="B8596" i="4" s="1"/>
  <c r="E4299" i="4"/>
  <c r="D4298" i="4"/>
  <c r="C2867" i="8" l="1"/>
  <c r="G2867" i="8"/>
  <c r="A8599" i="8"/>
  <c r="I8598" i="8"/>
  <c r="B8598" i="8" s="1"/>
  <c r="A8598" i="4"/>
  <c r="G8597" i="4"/>
  <c r="B8597" i="4" s="1"/>
  <c r="F4299" i="4"/>
  <c r="C4299" i="4"/>
  <c r="H2867" i="8" l="1"/>
  <c r="D2867" i="8"/>
  <c r="A8600" i="8"/>
  <c r="I8599" i="8"/>
  <c r="B8599" i="8" s="1"/>
  <c r="A8599" i="4"/>
  <c r="G8598" i="4"/>
  <c r="B8598" i="4" s="1"/>
  <c r="E4300" i="4"/>
  <c r="D4299" i="4"/>
  <c r="E2867" i="8" l="1"/>
  <c r="F2868" i="8"/>
  <c r="I8600" i="8"/>
  <c r="B8600" i="8" s="1"/>
  <c r="A8601" i="8"/>
  <c r="A8600" i="4"/>
  <c r="G8599" i="4"/>
  <c r="B8599" i="4" s="1"/>
  <c r="C4300" i="4"/>
  <c r="F4300" i="4"/>
  <c r="G2868" i="8" l="1"/>
  <c r="C2868" i="8"/>
  <c r="A8602" i="8"/>
  <c r="I8601" i="8"/>
  <c r="B8601" i="8" s="1"/>
  <c r="A8601" i="4"/>
  <c r="G8600" i="4"/>
  <c r="B8600" i="4" s="1"/>
  <c r="E4301" i="4"/>
  <c r="D4300" i="4"/>
  <c r="H2868" i="8" l="1"/>
  <c r="D2868" i="8"/>
  <c r="A8603" i="8"/>
  <c r="I8602" i="8"/>
  <c r="B8602" i="8" s="1"/>
  <c r="A8602" i="4"/>
  <c r="G8601" i="4"/>
  <c r="B8601" i="4" s="1"/>
  <c r="C4301" i="4"/>
  <c r="F4301" i="4"/>
  <c r="E2868" i="8" l="1"/>
  <c r="F2869" i="8"/>
  <c r="A8604" i="8"/>
  <c r="I8603" i="8"/>
  <c r="B8603" i="8" s="1"/>
  <c r="A8603" i="4"/>
  <c r="G8602" i="4"/>
  <c r="B8602" i="4" s="1"/>
  <c r="E4302" i="4"/>
  <c r="D4301" i="4"/>
  <c r="C2869" i="8" l="1"/>
  <c r="G2869" i="8"/>
  <c r="I8604" i="8"/>
  <c r="B8604" i="8" s="1"/>
  <c r="A8605" i="8"/>
  <c r="A8604" i="4"/>
  <c r="G8603" i="4"/>
  <c r="B8603" i="4" s="1"/>
  <c r="F4302" i="4"/>
  <c r="C4302" i="4"/>
  <c r="H2869" i="8" l="1"/>
  <c r="D2869" i="8"/>
  <c r="A8606" i="8"/>
  <c r="I8605" i="8"/>
  <c r="B8605" i="8" s="1"/>
  <c r="A8605" i="4"/>
  <c r="G8604" i="4"/>
  <c r="B8604" i="4" s="1"/>
  <c r="E4303" i="4"/>
  <c r="D4302" i="4"/>
  <c r="E2869" i="8" l="1"/>
  <c r="F2870" i="8"/>
  <c r="A8607" i="8"/>
  <c r="I8606" i="8"/>
  <c r="B8606" i="8" s="1"/>
  <c r="A8606" i="4"/>
  <c r="G8605" i="4"/>
  <c r="B8605" i="4" s="1"/>
  <c r="F4303" i="4"/>
  <c r="C4303" i="4"/>
  <c r="G2870" i="8" l="1"/>
  <c r="C2870" i="8"/>
  <c r="A8608" i="8"/>
  <c r="I8607" i="8"/>
  <c r="B8607" i="8" s="1"/>
  <c r="A8607" i="4"/>
  <c r="G8606" i="4"/>
  <c r="B8606" i="4" s="1"/>
  <c r="D4303" i="4"/>
  <c r="E4304" i="4"/>
  <c r="H2870" i="8" l="1"/>
  <c r="D2870" i="8"/>
  <c r="I8608" i="8"/>
  <c r="B8608" i="8" s="1"/>
  <c r="A8609" i="8"/>
  <c r="A8608" i="4"/>
  <c r="G8607" i="4"/>
  <c r="B8607" i="4" s="1"/>
  <c r="F4304" i="4"/>
  <c r="C4304" i="4"/>
  <c r="E2870" i="8" l="1"/>
  <c r="F2871" i="8"/>
  <c r="A8610" i="8"/>
  <c r="I8609" i="8"/>
  <c r="B8609" i="8" s="1"/>
  <c r="A8609" i="4"/>
  <c r="G8608" i="4"/>
  <c r="B8608" i="4" s="1"/>
  <c r="D4304" i="4"/>
  <c r="E4305" i="4"/>
  <c r="G2871" i="8" l="1"/>
  <c r="C2871" i="8"/>
  <c r="A8611" i="8"/>
  <c r="I8610" i="8"/>
  <c r="B8610" i="8" s="1"/>
  <c r="A8610" i="4"/>
  <c r="G8609" i="4"/>
  <c r="B8609" i="4" s="1"/>
  <c r="F4305" i="4"/>
  <c r="C4305" i="4"/>
  <c r="H2871" i="8" l="1"/>
  <c r="D2871" i="8"/>
  <c r="A8612" i="8"/>
  <c r="I8611" i="8"/>
  <c r="B8611" i="8" s="1"/>
  <c r="A8611" i="4"/>
  <c r="G8610" i="4"/>
  <c r="B8610" i="4" s="1"/>
  <c r="E4306" i="4"/>
  <c r="D4305" i="4"/>
  <c r="E2871" i="8" l="1"/>
  <c r="F2872" i="8"/>
  <c r="I8612" i="8"/>
  <c r="B8612" i="8" s="1"/>
  <c r="A8613" i="8"/>
  <c r="A8612" i="4"/>
  <c r="G8611" i="4"/>
  <c r="B8611" i="4" s="1"/>
  <c r="F4306" i="4"/>
  <c r="C4306" i="4"/>
  <c r="G2872" i="8" l="1"/>
  <c r="C2872" i="8"/>
  <c r="A8614" i="8"/>
  <c r="I8613" i="8"/>
  <c r="B8613" i="8" s="1"/>
  <c r="A8613" i="4"/>
  <c r="G8612" i="4"/>
  <c r="B8612" i="4" s="1"/>
  <c r="E4307" i="4"/>
  <c r="D4306" i="4"/>
  <c r="H2872" i="8" l="1"/>
  <c r="D2872" i="8"/>
  <c r="A8615" i="8"/>
  <c r="I8614" i="8"/>
  <c r="B8614" i="8" s="1"/>
  <c r="A8614" i="4"/>
  <c r="G8613" i="4"/>
  <c r="B8613" i="4" s="1"/>
  <c r="C4307" i="4"/>
  <c r="F4307" i="4"/>
  <c r="E2872" i="8" l="1"/>
  <c r="F2873" i="8"/>
  <c r="A8616" i="8"/>
  <c r="I8615" i="8"/>
  <c r="B8615" i="8" s="1"/>
  <c r="A8615" i="4"/>
  <c r="G8614" i="4"/>
  <c r="B8614" i="4" s="1"/>
  <c r="D4307" i="4"/>
  <c r="E4308" i="4"/>
  <c r="C2873" i="8" l="1"/>
  <c r="G2873" i="8"/>
  <c r="I8616" i="8"/>
  <c r="B8616" i="8" s="1"/>
  <c r="A8617" i="8"/>
  <c r="A8616" i="4"/>
  <c r="G8615" i="4"/>
  <c r="B8615" i="4" s="1"/>
  <c r="C4308" i="4"/>
  <c r="F4308" i="4"/>
  <c r="H2873" i="8" l="1"/>
  <c r="D2873" i="8"/>
  <c r="A8618" i="8"/>
  <c r="I8617" i="8"/>
  <c r="B8617" i="8" s="1"/>
  <c r="A8617" i="4"/>
  <c r="G8616" i="4"/>
  <c r="B8616" i="4" s="1"/>
  <c r="E4309" i="4"/>
  <c r="D4308" i="4"/>
  <c r="E2873" i="8" l="1"/>
  <c r="F2874" i="8"/>
  <c r="I8618" i="8"/>
  <c r="B8618" i="8" s="1"/>
  <c r="A8619" i="8"/>
  <c r="A8618" i="4"/>
  <c r="G8617" i="4"/>
  <c r="B8617" i="4" s="1"/>
  <c r="C4309" i="4"/>
  <c r="F4309" i="4"/>
  <c r="G2874" i="8" l="1"/>
  <c r="C2874" i="8"/>
  <c r="A8620" i="8"/>
  <c r="I8619" i="8"/>
  <c r="B8619" i="8" s="1"/>
  <c r="A8619" i="4"/>
  <c r="G8618" i="4"/>
  <c r="B8618" i="4" s="1"/>
  <c r="D4309" i="4"/>
  <c r="E4310" i="4"/>
  <c r="H2874" i="8" l="1"/>
  <c r="D2874" i="8"/>
  <c r="A8621" i="8"/>
  <c r="I8620" i="8"/>
  <c r="B8620" i="8" s="1"/>
  <c r="A8620" i="4"/>
  <c r="G8619" i="4"/>
  <c r="B8619" i="4" s="1"/>
  <c r="F4310" i="4"/>
  <c r="C4310" i="4"/>
  <c r="E2874" i="8" l="1"/>
  <c r="F2875" i="8"/>
  <c r="I8621" i="8"/>
  <c r="B8621" i="8" s="1"/>
  <c r="A8622" i="8"/>
  <c r="A8621" i="4"/>
  <c r="G8620" i="4"/>
  <c r="B8620" i="4" s="1"/>
  <c r="E4311" i="4"/>
  <c r="D4310" i="4"/>
  <c r="C2875" i="8" l="1"/>
  <c r="G2875" i="8"/>
  <c r="I8622" i="8"/>
  <c r="B8622" i="8" s="1"/>
  <c r="A8623" i="8"/>
  <c r="A8622" i="4"/>
  <c r="G8621" i="4"/>
  <c r="B8621" i="4" s="1"/>
  <c r="C4311" i="4"/>
  <c r="F4311" i="4"/>
  <c r="H2875" i="8" l="1"/>
  <c r="D2875" i="8"/>
  <c r="A8624" i="8"/>
  <c r="I8623" i="8"/>
  <c r="B8623" i="8" s="1"/>
  <c r="A8623" i="4"/>
  <c r="G8622" i="4"/>
  <c r="B8622" i="4" s="1"/>
  <c r="E4312" i="4"/>
  <c r="D4311" i="4"/>
  <c r="E2875" i="8" l="1"/>
  <c r="F2876" i="8"/>
  <c r="I8624" i="8"/>
  <c r="B8624" i="8" s="1"/>
  <c r="A8625" i="8"/>
  <c r="A8624" i="4"/>
  <c r="G8623" i="4"/>
  <c r="B8623" i="4" s="1"/>
  <c r="C4312" i="4"/>
  <c r="F4312" i="4"/>
  <c r="C2876" i="8" l="1"/>
  <c r="G2876" i="8"/>
  <c r="A8626" i="8"/>
  <c r="I8625" i="8"/>
  <c r="B8625" i="8" s="1"/>
  <c r="A8625" i="4"/>
  <c r="G8624" i="4"/>
  <c r="B8624" i="4" s="1"/>
  <c r="E4313" i="4"/>
  <c r="D4312" i="4"/>
  <c r="H2876" i="8" l="1"/>
  <c r="D2876" i="8"/>
  <c r="I8626" i="8"/>
  <c r="B8626" i="8" s="1"/>
  <c r="A8627" i="8"/>
  <c r="A8626" i="4"/>
  <c r="G8625" i="4"/>
  <c r="B8625" i="4" s="1"/>
  <c r="F4313" i="4"/>
  <c r="C4313" i="4"/>
  <c r="E2876" i="8" l="1"/>
  <c r="F2877" i="8"/>
  <c r="A8628" i="8"/>
  <c r="I8627" i="8"/>
  <c r="B8627" i="8" s="1"/>
  <c r="A8627" i="4"/>
  <c r="G8626" i="4"/>
  <c r="B8626" i="4" s="1"/>
  <c r="E4314" i="4"/>
  <c r="D4313" i="4"/>
  <c r="C2877" i="8" l="1"/>
  <c r="G2877" i="8"/>
  <c r="A8629" i="8"/>
  <c r="I8628" i="8"/>
  <c r="B8628" i="8" s="1"/>
  <c r="A8628" i="4"/>
  <c r="G8627" i="4"/>
  <c r="B8627" i="4" s="1"/>
  <c r="F4314" i="4"/>
  <c r="C4314" i="4"/>
  <c r="H2877" i="8" l="1"/>
  <c r="D2877" i="8"/>
  <c r="A8630" i="8"/>
  <c r="I8629" i="8"/>
  <c r="B8629" i="8" s="1"/>
  <c r="A8629" i="4"/>
  <c r="G8628" i="4"/>
  <c r="B8628" i="4" s="1"/>
  <c r="D4314" i="4"/>
  <c r="E4315" i="4"/>
  <c r="E2877" i="8" l="1"/>
  <c r="F2878" i="8"/>
  <c r="I8630" i="8"/>
  <c r="B8630" i="8" s="1"/>
  <c r="A8631" i="8"/>
  <c r="A8630" i="4"/>
  <c r="G8629" i="4"/>
  <c r="B8629" i="4" s="1"/>
  <c r="C4315" i="4"/>
  <c r="F4315" i="4"/>
  <c r="C2878" i="8" l="1"/>
  <c r="G2878" i="8"/>
  <c r="A8632" i="8"/>
  <c r="I8631" i="8"/>
  <c r="B8631" i="8" s="1"/>
  <c r="A8631" i="4"/>
  <c r="G8630" i="4"/>
  <c r="B8630" i="4" s="1"/>
  <c r="D4315" i="4"/>
  <c r="E4316" i="4"/>
  <c r="H2878" i="8" l="1"/>
  <c r="D2878" i="8"/>
  <c r="A8633" i="8"/>
  <c r="I8632" i="8"/>
  <c r="B8632" i="8" s="1"/>
  <c r="A8632" i="4"/>
  <c r="G8631" i="4"/>
  <c r="B8631" i="4" s="1"/>
  <c r="F4316" i="4"/>
  <c r="C4316" i="4"/>
  <c r="E2878" i="8" l="1"/>
  <c r="F2879" i="8"/>
  <c r="A8634" i="8"/>
  <c r="I8633" i="8"/>
  <c r="B8633" i="8" s="1"/>
  <c r="A8633" i="4"/>
  <c r="G8632" i="4"/>
  <c r="B8632" i="4" s="1"/>
  <c r="D4316" i="4"/>
  <c r="E4317" i="4"/>
  <c r="C2879" i="8" l="1"/>
  <c r="G2879" i="8"/>
  <c r="I8634" i="8"/>
  <c r="B8634" i="8" s="1"/>
  <c r="A8635" i="8"/>
  <c r="A8634" i="4"/>
  <c r="G8633" i="4"/>
  <c r="B8633" i="4" s="1"/>
  <c r="C4317" i="4"/>
  <c r="F4317" i="4"/>
  <c r="H2879" i="8" l="1"/>
  <c r="D2879" i="8"/>
  <c r="A8636" i="8"/>
  <c r="I8635" i="8"/>
  <c r="B8635" i="8" s="1"/>
  <c r="A8635" i="4"/>
  <c r="G8634" i="4"/>
  <c r="B8634" i="4" s="1"/>
  <c r="E4318" i="4"/>
  <c r="D4317" i="4"/>
  <c r="E2879" i="8" l="1"/>
  <c r="F2880" i="8"/>
  <c r="A8637" i="8"/>
  <c r="I8636" i="8"/>
  <c r="B8636" i="8" s="1"/>
  <c r="A8636" i="4"/>
  <c r="G8635" i="4"/>
  <c r="B8635" i="4" s="1"/>
  <c r="F4318" i="4"/>
  <c r="C4318" i="4"/>
  <c r="C2880" i="8" l="1"/>
  <c r="G2880" i="8"/>
  <c r="I8637" i="8"/>
  <c r="B8637" i="8" s="1"/>
  <c r="A8638" i="8"/>
  <c r="A8637" i="4"/>
  <c r="G8636" i="4"/>
  <c r="B8636" i="4" s="1"/>
  <c r="D4318" i="4"/>
  <c r="E4319" i="4"/>
  <c r="H2880" i="8" l="1"/>
  <c r="D2880" i="8"/>
  <c r="I8638" i="8"/>
  <c r="B8638" i="8" s="1"/>
  <c r="A8639" i="8"/>
  <c r="A8638" i="4"/>
  <c r="G8637" i="4"/>
  <c r="B8637" i="4" s="1"/>
  <c r="F4319" i="4"/>
  <c r="C4319" i="4"/>
  <c r="E2880" i="8" l="1"/>
  <c r="F2881" i="8"/>
  <c r="A8640" i="8"/>
  <c r="I8639" i="8"/>
  <c r="B8639" i="8" s="1"/>
  <c r="A8639" i="4"/>
  <c r="G8638" i="4"/>
  <c r="B8638" i="4" s="1"/>
  <c r="D4319" i="4"/>
  <c r="E4320" i="4"/>
  <c r="C2881" i="8" l="1"/>
  <c r="G2881" i="8"/>
  <c r="I8640" i="8"/>
  <c r="B8640" i="8" s="1"/>
  <c r="A8641" i="8"/>
  <c r="A8640" i="4"/>
  <c r="G8639" i="4"/>
  <c r="B8639" i="4" s="1"/>
  <c r="C4320" i="4"/>
  <c r="F4320" i="4"/>
  <c r="H2881" i="8" l="1"/>
  <c r="D2881" i="8"/>
  <c r="A8642" i="8"/>
  <c r="I8641" i="8"/>
  <c r="B8641" i="8" s="1"/>
  <c r="A8641" i="4"/>
  <c r="G8640" i="4"/>
  <c r="B8640" i="4" s="1"/>
  <c r="E4321" i="4"/>
  <c r="D4320" i="4"/>
  <c r="E2881" i="8" l="1"/>
  <c r="F2882" i="8"/>
  <c r="I8642" i="8"/>
  <c r="B8642" i="8" s="1"/>
  <c r="A8643" i="8"/>
  <c r="A8642" i="4"/>
  <c r="G8641" i="4"/>
  <c r="B8641" i="4" s="1"/>
  <c r="F4321" i="4"/>
  <c r="C4321" i="4"/>
  <c r="G2882" i="8" l="1"/>
  <c r="C2882" i="8"/>
  <c r="A8644" i="8"/>
  <c r="I8643" i="8"/>
  <c r="B8643" i="8" s="1"/>
  <c r="A8643" i="4"/>
  <c r="G8642" i="4"/>
  <c r="B8642" i="4" s="1"/>
  <c r="D4321" i="4"/>
  <c r="E4322" i="4"/>
  <c r="H2882" i="8" l="1"/>
  <c r="D2882" i="8"/>
  <c r="A8645" i="8"/>
  <c r="I8644" i="8"/>
  <c r="B8644" i="8" s="1"/>
  <c r="A8644" i="4"/>
  <c r="G8643" i="4"/>
  <c r="B8643" i="4" s="1"/>
  <c r="F4322" i="4"/>
  <c r="C4322" i="4"/>
  <c r="E2882" i="8" l="1"/>
  <c r="F2883" i="8"/>
  <c r="A8646" i="8"/>
  <c r="I8645" i="8"/>
  <c r="B8645" i="8" s="1"/>
  <c r="A8645" i="4"/>
  <c r="G8644" i="4"/>
  <c r="B8644" i="4" s="1"/>
  <c r="D4322" i="4"/>
  <c r="E4323" i="4"/>
  <c r="G2883" i="8" l="1"/>
  <c r="C2883" i="8"/>
  <c r="I8646" i="8"/>
  <c r="B8646" i="8" s="1"/>
  <c r="A8647" i="8"/>
  <c r="A8646" i="4"/>
  <c r="G8645" i="4"/>
  <c r="B8645" i="4" s="1"/>
  <c r="C4323" i="4"/>
  <c r="F4323" i="4"/>
  <c r="H2883" i="8" l="1"/>
  <c r="D2883" i="8"/>
  <c r="A8648" i="8"/>
  <c r="I8647" i="8"/>
  <c r="B8647" i="8" s="1"/>
  <c r="A8647" i="4"/>
  <c r="G8646" i="4"/>
  <c r="B8646" i="4" s="1"/>
  <c r="E4324" i="4"/>
  <c r="D4323" i="4"/>
  <c r="E2883" i="8" l="1"/>
  <c r="F2884" i="8"/>
  <c r="A8649" i="8"/>
  <c r="I8648" i="8"/>
  <c r="B8648" i="8" s="1"/>
  <c r="A8648" i="4"/>
  <c r="G8647" i="4"/>
  <c r="B8647" i="4" s="1"/>
  <c r="F4324" i="4"/>
  <c r="C4324" i="4"/>
  <c r="C2884" i="8" l="1"/>
  <c r="G2884" i="8"/>
  <c r="A8650" i="8"/>
  <c r="I8649" i="8"/>
  <c r="B8649" i="8" s="1"/>
  <c r="A8649" i="4"/>
  <c r="G8648" i="4"/>
  <c r="B8648" i="4" s="1"/>
  <c r="D4324" i="4"/>
  <c r="E4325" i="4"/>
  <c r="H2884" i="8" l="1"/>
  <c r="D2884" i="8"/>
  <c r="I8650" i="8"/>
  <c r="B8650" i="8" s="1"/>
  <c r="A8651" i="8"/>
  <c r="A8650" i="4"/>
  <c r="G8649" i="4"/>
  <c r="B8649" i="4" s="1"/>
  <c r="F4325" i="4"/>
  <c r="C4325" i="4"/>
  <c r="E2884" i="8" l="1"/>
  <c r="F2885" i="8"/>
  <c r="A8652" i="8"/>
  <c r="I8651" i="8"/>
  <c r="B8651" i="8" s="1"/>
  <c r="A8651" i="4"/>
  <c r="G8650" i="4"/>
  <c r="B8650" i="4" s="1"/>
  <c r="D4325" i="4"/>
  <c r="E4326" i="4"/>
  <c r="C2885" i="8" l="1"/>
  <c r="G2885" i="8"/>
  <c r="A8653" i="8"/>
  <c r="I8652" i="8"/>
  <c r="B8652" i="8" s="1"/>
  <c r="A8652" i="4"/>
  <c r="G8651" i="4"/>
  <c r="B8651" i="4" s="1"/>
  <c r="C4326" i="4"/>
  <c r="F4326" i="4"/>
  <c r="H2885" i="8" l="1"/>
  <c r="D2885" i="8"/>
  <c r="I8653" i="8"/>
  <c r="B8653" i="8" s="1"/>
  <c r="A8654" i="8"/>
  <c r="A8653" i="4"/>
  <c r="G8652" i="4"/>
  <c r="B8652" i="4" s="1"/>
  <c r="E4327" i="4"/>
  <c r="D4326" i="4"/>
  <c r="E2885" i="8" l="1"/>
  <c r="F2886" i="8"/>
  <c r="I8654" i="8"/>
  <c r="B8654" i="8" s="1"/>
  <c r="A8655" i="8"/>
  <c r="A8654" i="4"/>
  <c r="G8653" i="4"/>
  <c r="B8653" i="4" s="1"/>
  <c r="F4327" i="4"/>
  <c r="C4327" i="4"/>
  <c r="G2886" i="8" l="1"/>
  <c r="C2886" i="8"/>
  <c r="A8656" i="8"/>
  <c r="I8655" i="8"/>
  <c r="B8655" i="8" s="1"/>
  <c r="A8655" i="4"/>
  <c r="G8654" i="4"/>
  <c r="B8654" i="4" s="1"/>
  <c r="D4327" i="4"/>
  <c r="E4328" i="4"/>
  <c r="H2886" i="8" l="1"/>
  <c r="D2886" i="8"/>
  <c r="I8656" i="8"/>
  <c r="B8656" i="8" s="1"/>
  <c r="A8657" i="8"/>
  <c r="A8656" i="4"/>
  <c r="G8655" i="4"/>
  <c r="B8655" i="4" s="1"/>
  <c r="F4328" i="4"/>
  <c r="C4328" i="4"/>
  <c r="E2886" i="8" l="1"/>
  <c r="F2887" i="8"/>
  <c r="A8658" i="8"/>
  <c r="I8657" i="8"/>
  <c r="B8657" i="8" s="1"/>
  <c r="A8657" i="4"/>
  <c r="G8656" i="4"/>
  <c r="B8656" i="4" s="1"/>
  <c r="D4328" i="4"/>
  <c r="E4329" i="4"/>
  <c r="C2887" i="8" l="1"/>
  <c r="G2887" i="8"/>
  <c r="I8658" i="8"/>
  <c r="B8658" i="8" s="1"/>
  <c r="A8659" i="8"/>
  <c r="A8658" i="4"/>
  <c r="G8657" i="4"/>
  <c r="B8657" i="4" s="1"/>
  <c r="C4329" i="4"/>
  <c r="F4329" i="4"/>
  <c r="H2887" i="8" l="1"/>
  <c r="D2887" i="8"/>
  <c r="A8660" i="8"/>
  <c r="I8659" i="8"/>
  <c r="B8659" i="8" s="1"/>
  <c r="A8659" i="4"/>
  <c r="G8658" i="4"/>
  <c r="B8658" i="4" s="1"/>
  <c r="E4330" i="4"/>
  <c r="D4329" i="4"/>
  <c r="E2887" i="8" l="1"/>
  <c r="F2888" i="8"/>
  <c r="A8661" i="8"/>
  <c r="I8660" i="8"/>
  <c r="B8660" i="8" s="1"/>
  <c r="A8660" i="4"/>
  <c r="G8659" i="4"/>
  <c r="B8659" i="4" s="1"/>
  <c r="F4330" i="4"/>
  <c r="C4330" i="4"/>
  <c r="G2888" i="8" l="1"/>
  <c r="C2888" i="8"/>
  <c r="A8662" i="8"/>
  <c r="I8661" i="8"/>
  <c r="B8661" i="8" s="1"/>
  <c r="A8661" i="4"/>
  <c r="G8660" i="4"/>
  <c r="B8660" i="4" s="1"/>
  <c r="D4330" i="4"/>
  <c r="E4331" i="4"/>
  <c r="H2888" i="8" l="1"/>
  <c r="D2888" i="8"/>
  <c r="I8662" i="8"/>
  <c r="B8662" i="8" s="1"/>
  <c r="A8663" i="8"/>
  <c r="A8662" i="4"/>
  <c r="G8661" i="4"/>
  <c r="B8661" i="4" s="1"/>
  <c r="F4331" i="4"/>
  <c r="C4331" i="4"/>
  <c r="E2888" i="8" l="1"/>
  <c r="F2889" i="8"/>
  <c r="A8664" i="8"/>
  <c r="I8663" i="8"/>
  <c r="B8663" i="8" s="1"/>
  <c r="A8663" i="4"/>
  <c r="G8662" i="4"/>
  <c r="B8662" i="4" s="1"/>
  <c r="D4331" i="4"/>
  <c r="E4332" i="4"/>
  <c r="G2889" i="8" l="1"/>
  <c r="C2889" i="8"/>
  <c r="A8665" i="8"/>
  <c r="I8664" i="8"/>
  <c r="B8664" i="8" s="1"/>
  <c r="A8664" i="4"/>
  <c r="G8663" i="4"/>
  <c r="B8663" i="4" s="1"/>
  <c r="C4332" i="4"/>
  <c r="F4332" i="4"/>
  <c r="H2889" i="8" l="1"/>
  <c r="D2889" i="8"/>
  <c r="A8666" i="8"/>
  <c r="I8665" i="8"/>
  <c r="B8665" i="8" s="1"/>
  <c r="A8665" i="4"/>
  <c r="G8664" i="4"/>
  <c r="B8664" i="4" s="1"/>
  <c r="E4333" i="4"/>
  <c r="D4332" i="4"/>
  <c r="E2889" i="8" l="1"/>
  <c r="F2890" i="8"/>
  <c r="A8667" i="8"/>
  <c r="I8666" i="8"/>
  <c r="B8666" i="8" s="1"/>
  <c r="A8666" i="4"/>
  <c r="G8665" i="4"/>
  <c r="B8665" i="4" s="1"/>
  <c r="F4333" i="4"/>
  <c r="C4333" i="4"/>
  <c r="G2890" i="8" l="1"/>
  <c r="C2890" i="8"/>
  <c r="I8667" i="8"/>
  <c r="B8667" i="8" s="1"/>
  <c r="A8668" i="8"/>
  <c r="A8667" i="4"/>
  <c r="G8666" i="4"/>
  <c r="B8666" i="4" s="1"/>
  <c r="D4333" i="4"/>
  <c r="E4334" i="4"/>
  <c r="H2890" i="8" l="1"/>
  <c r="D2890" i="8"/>
  <c r="A8669" i="8"/>
  <c r="I8668" i="8"/>
  <c r="B8668" i="8" s="1"/>
  <c r="A8668" i="4"/>
  <c r="G8667" i="4"/>
  <c r="B8667" i="4" s="1"/>
  <c r="F4334" i="4"/>
  <c r="C4334" i="4"/>
  <c r="E2890" i="8" l="1"/>
  <c r="F2891" i="8"/>
  <c r="A8670" i="8"/>
  <c r="I8669" i="8"/>
  <c r="B8669" i="8" s="1"/>
  <c r="A8669" i="4"/>
  <c r="G8668" i="4"/>
  <c r="B8668" i="4" s="1"/>
  <c r="D4334" i="4"/>
  <c r="E4335" i="4"/>
  <c r="G2891" i="8" l="1"/>
  <c r="C2891" i="8"/>
  <c r="A8671" i="8"/>
  <c r="I8670" i="8"/>
  <c r="B8670" i="8" s="1"/>
  <c r="A8670" i="4"/>
  <c r="G8669" i="4"/>
  <c r="B8669" i="4" s="1"/>
  <c r="C4335" i="4"/>
  <c r="F4335" i="4"/>
  <c r="H2891" i="8" l="1"/>
  <c r="D2891" i="8"/>
  <c r="I8671" i="8"/>
  <c r="B8671" i="8" s="1"/>
  <c r="A8672" i="8"/>
  <c r="A8671" i="4"/>
  <c r="G8670" i="4"/>
  <c r="B8670" i="4" s="1"/>
  <c r="E4336" i="4"/>
  <c r="D4335" i="4"/>
  <c r="E2891" i="8" l="1"/>
  <c r="F2892" i="8"/>
  <c r="A8673" i="8"/>
  <c r="I8672" i="8"/>
  <c r="B8672" i="8" s="1"/>
  <c r="A8672" i="4"/>
  <c r="G8671" i="4"/>
  <c r="B8671" i="4" s="1"/>
  <c r="F4336" i="4"/>
  <c r="C4336" i="4"/>
  <c r="C2892" i="8" l="1"/>
  <c r="G2892" i="8"/>
  <c r="A8674" i="8"/>
  <c r="I8673" i="8"/>
  <c r="B8673" i="8" s="1"/>
  <c r="A8673" i="4"/>
  <c r="G8672" i="4"/>
  <c r="B8672" i="4" s="1"/>
  <c r="D4336" i="4"/>
  <c r="E4337" i="4"/>
  <c r="H2892" i="8" l="1"/>
  <c r="D2892" i="8"/>
  <c r="A8675" i="8"/>
  <c r="I8674" i="8"/>
  <c r="B8674" i="8" s="1"/>
  <c r="A8674" i="4"/>
  <c r="G8673" i="4"/>
  <c r="B8673" i="4" s="1"/>
  <c r="F4337" i="4"/>
  <c r="C4337" i="4"/>
  <c r="E2892" i="8" l="1"/>
  <c r="F2893" i="8"/>
  <c r="I8675" i="8"/>
  <c r="B8675" i="8" s="1"/>
  <c r="A8676" i="8"/>
  <c r="A8675" i="4"/>
  <c r="G8674" i="4"/>
  <c r="B8674" i="4" s="1"/>
  <c r="D4337" i="4"/>
  <c r="E4338" i="4"/>
  <c r="G2893" i="8" l="1"/>
  <c r="C2893" i="8"/>
  <c r="A8677" i="8"/>
  <c r="I8676" i="8"/>
  <c r="B8676" i="8" s="1"/>
  <c r="A8676" i="4"/>
  <c r="G8675" i="4"/>
  <c r="B8675" i="4" s="1"/>
  <c r="C4338" i="4"/>
  <c r="F4338" i="4"/>
  <c r="H2893" i="8" l="1"/>
  <c r="D2893" i="8"/>
  <c r="A8678" i="8"/>
  <c r="I8677" i="8"/>
  <c r="B8677" i="8" s="1"/>
  <c r="A8677" i="4"/>
  <c r="G8676" i="4"/>
  <c r="B8676" i="4" s="1"/>
  <c r="E4339" i="4"/>
  <c r="D4338" i="4"/>
  <c r="E2893" i="8" l="1"/>
  <c r="F2894" i="8"/>
  <c r="A8679" i="8"/>
  <c r="I8678" i="8"/>
  <c r="B8678" i="8" s="1"/>
  <c r="A8678" i="4"/>
  <c r="G8677" i="4"/>
  <c r="B8677" i="4" s="1"/>
  <c r="F4339" i="4"/>
  <c r="C4339" i="4"/>
  <c r="C2894" i="8" l="1"/>
  <c r="G2894" i="8"/>
  <c r="I8679" i="8"/>
  <c r="B8679" i="8" s="1"/>
  <c r="A8680" i="8"/>
  <c r="A8679" i="4"/>
  <c r="G8678" i="4"/>
  <c r="B8678" i="4" s="1"/>
  <c r="D4339" i="4"/>
  <c r="E4340" i="4"/>
  <c r="H2894" i="8" l="1"/>
  <c r="D2894" i="8"/>
  <c r="A8681" i="8"/>
  <c r="I8680" i="8"/>
  <c r="B8680" i="8" s="1"/>
  <c r="A8680" i="4"/>
  <c r="G8679" i="4"/>
  <c r="B8679" i="4" s="1"/>
  <c r="F4340" i="4"/>
  <c r="C4340" i="4"/>
  <c r="E2894" i="8" l="1"/>
  <c r="F2895" i="8"/>
  <c r="A8682" i="8"/>
  <c r="I8681" i="8"/>
  <c r="B8681" i="8" s="1"/>
  <c r="A8681" i="4"/>
  <c r="G8680" i="4"/>
  <c r="B8680" i="4" s="1"/>
  <c r="E4341" i="4"/>
  <c r="D4340" i="4"/>
  <c r="C2895" i="8" l="1"/>
  <c r="G2895" i="8"/>
  <c r="A8683" i="8"/>
  <c r="I8682" i="8"/>
  <c r="B8682" i="8" s="1"/>
  <c r="A8682" i="4"/>
  <c r="G8681" i="4"/>
  <c r="B8681" i="4" s="1"/>
  <c r="F4341" i="4"/>
  <c r="C4341" i="4"/>
  <c r="H2895" i="8" l="1"/>
  <c r="D2895" i="8"/>
  <c r="I8683" i="8"/>
  <c r="B8683" i="8" s="1"/>
  <c r="A8684" i="8"/>
  <c r="A8683" i="4"/>
  <c r="G8682" i="4"/>
  <c r="B8682" i="4" s="1"/>
  <c r="E4342" i="4"/>
  <c r="D4341" i="4"/>
  <c r="E2895" i="8" l="1"/>
  <c r="F2896" i="8"/>
  <c r="A8685" i="8"/>
  <c r="I8684" i="8"/>
  <c r="B8684" i="8" s="1"/>
  <c r="A8684" i="4"/>
  <c r="G8683" i="4"/>
  <c r="B8683" i="4" s="1"/>
  <c r="C4342" i="4"/>
  <c r="F4342" i="4"/>
  <c r="C2896" i="8" l="1"/>
  <c r="G2896" i="8"/>
  <c r="A8686" i="8"/>
  <c r="I8685" i="8"/>
  <c r="B8685" i="8" s="1"/>
  <c r="A8685" i="4"/>
  <c r="G8684" i="4"/>
  <c r="B8684" i="4" s="1"/>
  <c r="E4343" i="4"/>
  <c r="D4342" i="4"/>
  <c r="H2896" i="8" l="1"/>
  <c r="D2896" i="8"/>
  <c r="A8687" i="8"/>
  <c r="I8686" i="8"/>
  <c r="B8686" i="8" s="1"/>
  <c r="A8686" i="4"/>
  <c r="G8685" i="4"/>
  <c r="B8685" i="4" s="1"/>
  <c r="C4343" i="4"/>
  <c r="F4343" i="4"/>
  <c r="E2896" i="8" l="1"/>
  <c r="F2897" i="8"/>
  <c r="I8687" i="8"/>
  <c r="B8687" i="8" s="1"/>
  <c r="A8688" i="8"/>
  <c r="A8687" i="4"/>
  <c r="G8686" i="4"/>
  <c r="B8686" i="4" s="1"/>
  <c r="D4343" i="4"/>
  <c r="E4344" i="4"/>
  <c r="C2897" i="8" l="1"/>
  <c r="G2897" i="8"/>
  <c r="A8689" i="8"/>
  <c r="I8688" i="8"/>
  <c r="B8688" i="8" s="1"/>
  <c r="A8688" i="4"/>
  <c r="G8687" i="4"/>
  <c r="B8687" i="4" s="1"/>
  <c r="F4344" i="4"/>
  <c r="C4344" i="4"/>
  <c r="H2897" i="8" l="1"/>
  <c r="D2897" i="8"/>
  <c r="I8689" i="8"/>
  <c r="B8689" i="8" s="1"/>
  <c r="A8690" i="8"/>
  <c r="A8689" i="4"/>
  <c r="G8688" i="4"/>
  <c r="B8688" i="4" s="1"/>
  <c r="E4345" i="4"/>
  <c r="D4344" i="4"/>
  <c r="E2897" i="8" l="1"/>
  <c r="F2898" i="8"/>
  <c r="A8691" i="8"/>
  <c r="I8690" i="8"/>
  <c r="B8690" i="8" s="1"/>
  <c r="A8690" i="4"/>
  <c r="G8689" i="4"/>
  <c r="B8689" i="4" s="1"/>
  <c r="C4345" i="4"/>
  <c r="F4345" i="4"/>
  <c r="G2898" i="8" l="1"/>
  <c r="C2898" i="8"/>
  <c r="I8691" i="8"/>
  <c r="B8691" i="8" s="1"/>
  <c r="A8692" i="8"/>
  <c r="A8691" i="4"/>
  <c r="G8690" i="4"/>
  <c r="B8690" i="4" s="1"/>
  <c r="E4346" i="4"/>
  <c r="D4345" i="4"/>
  <c r="H2898" i="8" l="1"/>
  <c r="D2898" i="8"/>
  <c r="A8693" i="8"/>
  <c r="I8692" i="8"/>
  <c r="B8692" i="8" s="1"/>
  <c r="A8692" i="4"/>
  <c r="G8691" i="4"/>
  <c r="B8691" i="4" s="1"/>
  <c r="C4346" i="4"/>
  <c r="F4346" i="4"/>
  <c r="E2898" i="8" l="1"/>
  <c r="F2899" i="8"/>
  <c r="A8694" i="8"/>
  <c r="I8693" i="8"/>
  <c r="B8693" i="8" s="1"/>
  <c r="A8693" i="4"/>
  <c r="G8692" i="4"/>
  <c r="B8692" i="4" s="1"/>
  <c r="E4347" i="4"/>
  <c r="D4346" i="4"/>
  <c r="C2899" i="8" l="1"/>
  <c r="G2899" i="8"/>
  <c r="A8695" i="8"/>
  <c r="I8694" i="8"/>
  <c r="B8694" i="8" s="1"/>
  <c r="A8694" i="4"/>
  <c r="G8693" i="4"/>
  <c r="B8693" i="4" s="1"/>
  <c r="F4347" i="4"/>
  <c r="C4347" i="4"/>
  <c r="H2899" i="8" l="1"/>
  <c r="D2899" i="8"/>
  <c r="I8695" i="8"/>
  <c r="B8695" i="8" s="1"/>
  <c r="A8696" i="8"/>
  <c r="A8695" i="4"/>
  <c r="G8694" i="4"/>
  <c r="B8694" i="4" s="1"/>
  <c r="E4348" i="4"/>
  <c r="D4347" i="4"/>
  <c r="E2899" i="8" l="1"/>
  <c r="F2900" i="8"/>
  <c r="A8697" i="8"/>
  <c r="I8696" i="8"/>
  <c r="B8696" i="8" s="1"/>
  <c r="A8696" i="4"/>
  <c r="G8695" i="4"/>
  <c r="B8695" i="4" s="1"/>
  <c r="F4348" i="4"/>
  <c r="C4348" i="4"/>
  <c r="G2900" i="8" l="1"/>
  <c r="C2900" i="8"/>
  <c r="A8698" i="8"/>
  <c r="I8697" i="8"/>
  <c r="B8697" i="8" s="1"/>
  <c r="A8697" i="4"/>
  <c r="G8696" i="4"/>
  <c r="B8696" i="4" s="1"/>
  <c r="E4349" i="4"/>
  <c r="D4348" i="4"/>
  <c r="H2900" i="8" l="1"/>
  <c r="D2900" i="8"/>
  <c r="A8699" i="8"/>
  <c r="I8698" i="8"/>
  <c r="B8698" i="8" s="1"/>
  <c r="A8698" i="4"/>
  <c r="G8697" i="4"/>
  <c r="B8697" i="4" s="1"/>
  <c r="F4349" i="4"/>
  <c r="C4349" i="4"/>
  <c r="E2900" i="8" l="1"/>
  <c r="F2901" i="8"/>
  <c r="I8699" i="8"/>
  <c r="B8699" i="8" s="1"/>
  <c r="A8700" i="8"/>
  <c r="A8699" i="4"/>
  <c r="G8698" i="4"/>
  <c r="B8698" i="4" s="1"/>
  <c r="E4350" i="4"/>
  <c r="D4349" i="4"/>
  <c r="C2901" i="8" l="1"/>
  <c r="G2901" i="8"/>
  <c r="A8701" i="8"/>
  <c r="I8700" i="8"/>
  <c r="B8700" i="8" s="1"/>
  <c r="A8700" i="4"/>
  <c r="G8699" i="4"/>
  <c r="B8699" i="4" s="1"/>
  <c r="F4350" i="4"/>
  <c r="C4350" i="4"/>
  <c r="H2901" i="8" l="1"/>
  <c r="D2901" i="8"/>
  <c r="A8702" i="8"/>
  <c r="I8701" i="8"/>
  <c r="B8701" i="8" s="1"/>
  <c r="A8701" i="4"/>
  <c r="G8700" i="4"/>
  <c r="B8700" i="4" s="1"/>
  <c r="E4351" i="4"/>
  <c r="D4350" i="4"/>
  <c r="E2901" i="8" l="1"/>
  <c r="F2902" i="8"/>
  <c r="I8702" i="8"/>
  <c r="B8702" i="8" s="1"/>
  <c r="A8703" i="8"/>
  <c r="A8702" i="4"/>
  <c r="G8701" i="4"/>
  <c r="B8701" i="4" s="1"/>
  <c r="C4351" i="4"/>
  <c r="F4351" i="4"/>
  <c r="G2902" i="8" l="1"/>
  <c r="C2902" i="8"/>
  <c r="I8703" i="8"/>
  <c r="B8703" i="8" s="1"/>
  <c r="A8704" i="8"/>
  <c r="A8703" i="4"/>
  <c r="G8702" i="4"/>
  <c r="B8702" i="4" s="1"/>
  <c r="E4352" i="4"/>
  <c r="D4351" i="4"/>
  <c r="H2902" i="8" l="1"/>
  <c r="D2902" i="8"/>
  <c r="A8705" i="8"/>
  <c r="I8704" i="8"/>
  <c r="B8704" i="8" s="1"/>
  <c r="A8704" i="4"/>
  <c r="G8703" i="4"/>
  <c r="B8703" i="4" s="1"/>
  <c r="F4352" i="4"/>
  <c r="C4352" i="4"/>
  <c r="E2902" i="8" l="1"/>
  <c r="F2903" i="8"/>
  <c r="I8705" i="8"/>
  <c r="B8705" i="8" s="1"/>
  <c r="A8706" i="8"/>
  <c r="A8705" i="4"/>
  <c r="G8704" i="4"/>
  <c r="B8704" i="4" s="1"/>
  <c r="E4353" i="4"/>
  <c r="D4352" i="4"/>
  <c r="G2903" i="8" l="1"/>
  <c r="C2903" i="8"/>
  <c r="A8707" i="8"/>
  <c r="I8706" i="8"/>
  <c r="B8706" i="8" s="1"/>
  <c r="A8706" i="4"/>
  <c r="G8705" i="4"/>
  <c r="B8705" i="4" s="1"/>
  <c r="F4353" i="4"/>
  <c r="C4353" i="4"/>
  <c r="H2903" i="8" l="1"/>
  <c r="D2903" i="8"/>
  <c r="I8707" i="8"/>
  <c r="B8707" i="8" s="1"/>
  <c r="A8708" i="8"/>
  <c r="A8707" i="4"/>
  <c r="G8706" i="4"/>
  <c r="B8706" i="4" s="1"/>
  <c r="D4353" i="4"/>
  <c r="E4354" i="4"/>
  <c r="E2903" i="8" l="1"/>
  <c r="F2904" i="8"/>
  <c r="A8709" i="8"/>
  <c r="I8708" i="8"/>
  <c r="B8708" i="8" s="1"/>
  <c r="A8708" i="4"/>
  <c r="G8707" i="4"/>
  <c r="B8707" i="4" s="1"/>
  <c r="C4354" i="4"/>
  <c r="F4354" i="4"/>
  <c r="G2904" i="8" l="1"/>
  <c r="C2904" i="8"/>
  <c r="A8710" i="8"/>
  <c r="I8709" i="8"/>
  <c r="B8709" i="8" s="1"/>
  <c r="A8709" i="4"/>
  <c r="G8708" i="4"/>
  <c r="B8708" i="4" s="1"/>
  <c r="D4354" i="4"/>
  <c r="E4355" i="4"/>
  <c r="H2904" i="8" l="1"/>
  <c r="D2904" i="8"/>
  <c r="A8711" i="8"/>
  <c r="I8710" i="8"/>
  <c r="B8710" i="8" s="1"/>
  <c r="A8710" i="4"/>
  <c r="G8709" i="4"/>
  <c r="B8709" i="4" s="1"/>
  <c r="C4355" i="4"/>
  <c r="F4355" i="4"/>
  <c r="E2904" i="8" l="1"/>
  <c r="F2905" i="8"/>
  <c r="I8711" i="8"/>
  <c r="B8711" i="8" s="1"/>
  <c r="A8712" i="8"/>
  <c r="A8711" i="4"/>
  <c r="G8710" i="4"/>
  <c r="B8710" i="4" s="1"/>
  <c r="D4355" i="4"/>
  <c r="E4356" i="4"/>
  <c r="G2905" i="8" l="1"/>
  <c r="C2905" i="8"/>
  <c r="A8713" i="8"/>
  <c r="I8712" i="8"/>
  <c r="B8712" i="8" s="1"/>
  <c r="A8712" i="4"/>
  <c r="G8711" i="4"/>
  <c r="B8711" i="4" s="1"/>
  <c r="C4356" i="4"/>
  <c r="F4356" i="4"/>
  <c r="H2905" i="8" l="1"/>
  <c r="D2905" i="8"/>
  <c r="A8714" i="8"/>
  <c r="I8713" i="8"/>
  <c r="B8713" i="8" s="1"/>
  <c r="A8713" i="4"/>
  <c r="G8712" i="4"/>
  <c r="B8712" i="4" s="1"/>
  <c r="D4356" i="4"/>
  <c r="E4357" i="4"/>
  <c r="E2905" i="8" l="1"/>
  <c r="F2906" i="8"/>
  <c r="A8715" i="8"/>
  <c r="I8714" i="8"/>
  <c r="B8714" i="8" s="1"/>
  <c r="A8714" i="4"/>
  <c r="G8713" i="4"/>
  <c r="B8713" i="4" s="1"/>
  <c r="C4357" i="4"/>
  <c r="F4357" i="4"/>
  <c r="G2906" i="8" l="1"/>
  <c r="C2906" i="8"/>
  <c r="I8715" i="8"/>
  <c r="B8715" i="8" s="1"/>
  <c r="A8716" i="8"/>
  <c r="A8715" i="4"/>
  <c r="G8714" i="4"/>
  <c r="B8714" i="4" s="1"/>
  <c r="E4358" i="4"/>
  <c r="D4357" i="4"/>
  <c r="H2906" i="8" l="1"/>
  <c r="D2906" i="8"/>
  <c r="A8717" i="8"/>
  <c r="I8716" i="8"/>
  <c r="B8716" i="8" s="1"/>
  <c r="A8716" i="4"/>
  <c r="G8715" i="4"/>
  <c r="B8715" i="4" s="1"/>
  <c r="C4358" i="4"/>
  <c r="F4358" i="4"/>
  <c r="E2906" i="8" l="1"/>
  <c r="F2907" i="8"/>
  <c r="A8718" i="8"/>
  <c r="I8717" i="8"/>
  <c r="B8717" i="8" s="1"/>
  <c r="A8717" i="4"/>
  <c r="G8716" i="4"/>
  <c r="B8716" i="4" s="1"/>
  <c r="D4358" i="4"/>
  <c r="E4359" i="4"/>
  <c r="C2907" i="8" l="1"/>
  <c r="G2907" i="8"/>
  <c r="I8718" i="8"/>
  <c r="B8718" i="8" s="1"/>
  <c r="A8719" i="8"/>
  <c r="A8718" i="4"/>
  <c r="G8717" i="4"/>
  <c r="B8717" i="4" s="1"/>
  <c r="F4359" i="4"/>
  <c r="C4359" i="4"/>
  <c r="H2907" i="8" l="1"/>
  <c r="D2907" i="8"/>
  <c r="I8719" i="8"/>
  <c r="B8719" i="8" s="1"/>
  <c r="A8720" i="8"/>
  <c r="A8719" i="4"/>
  <c r="G8718" i="4"/>
  <c r="B8718" i="4" s="1"/>
  <c r="D4359" i="4"/>
  <c r="E4360" i="4"/>
  <c r="E2907" i="8" l="1"/>
  <c r="F2908" i="8"/>
  <c r="A8721" i="8"/>
  <c r="I8720" i="8"/>
  <c r="B8720" i="8" s="1"/>
  <c r="A8720" i="4"/>
  <c r="G8719" i="4"/>
  <c r="B8719" i="4" s="1"/>
  <c r="C4360" i="4"/>
  <c r="F4360" i="4"/>
  <c r="G2908" i="8" l="1"/>
  <c r="C2908" i="8"/>
  <c r="I8721" i="8"/>
  <c r="B8721" i="8" s="1"/>
  <c r="A8722" i="8"/>
  <c r="A8721" i="4"/>
  <c r="G8720" i="4"/>
  <c r="B8720" i="4" s="1"/>
  <c r="E4361" i="4"/>
  <c r="D4360" i="4"/>
  <c r="H2908" i="8" l="1"/>
  <c r="D2908" i="8"/>
  <c r="A8723" i="8"/>
  <c r="I8722" i="8"/>
  <c r="B8722" i="8" s="1"/>
  <c r="A8722" i="4"/>
  <c r="G8721" i="4"/>
  <c r="B8721" i="4" s="1"/>
  <c r="F4361" i="4"/>
  <c r="C4361" i="4"/>
  <c r="E2908" i="8" l="1"/>
  <c r="F2909" i="8"/>
  <c r="I8723" i="8"/>
  <c r="B8723" i="8" s="1"/>
  <c r="A8724" i="8"/>
  <c r="A8723" i="4"/>
  <c r="G8722" i="4"/>
  <c r="B8722" i="4" s="1"/>
  <c r="D4361" i="4"/>
  <c r="E4362" i="4"/>
  <c r="C2909" i="8" l="1"/>
  <c r="G2909" i="8"/>
  <c r="A8725" i="8"/>
  <c r="I8724" i="8"/>
  <c r="B8724" i="8" s="1"/>
  <c r="A8724" i="4"/>
  <c r="G8723" i="4"/>
  <c r="B8723" i="4" s="1"/>
  <c r="F4362" i="4"/>
  <c r="C4362" i="4"/>
  <c r="H2909" i="8" l="1"/>
  <c r="D2909" i="8"/>
  <c r="A8726" i="8"/>
  <c r="I8725" i="8"/>
  <c r="B8725" i="8" s="1"/>
  <c r="A8725" i="4"/>
  <c r="G8724" i="4"/>
  <c r="B8724" i="4" s="1"/>
  <c r="D4362" i="4"/>
  <c r="E4363" i="4"/>
  <c r="E2909" i="8" l="1"/>
  <c r="F2910" i="8"/>
  <c r="A8727" i="8"/>
  <c r="I8726" i="8"/>
  <c r="B8726" i="8" s="1"/>
  <c r="A8726" i="4"/>
  <c r="G8725" i="4"/>
  <c r="B8725" i="4" s="1"/>
  <c r="F4363" i="4"/>
  <c r="C4363" i="4"/>
  <c r="C2910" i="8" l="1"/>
  <c r="G2910" i="8"/>
  <c r="I8727" i="8"/>
  <c r="B8727" i="8" s="1"/>
  <c r="A8728" i="8"/>
  <c r="A8727" i="4"/>
  <c r="G8726" i="4"/>
  <c r="B8726" i="4" s="1"/>
  <c r="E4364" i="4"/>
  <c r="D4363" i="4"/>
  <c r="H2910" i="8" l="1"/>
  <c r="D2910" i="8"/>
  <c r="A8729" i="8"/>
  <c r="I8728" i="8"/>
  <c r="B8728" i="8" s="1"/>
  <c r="A8728" i="4"/>
  <c r="G8727" i="4"/>
  <c r="B8727" i="4" s="1"/>
  <c r="F4364" i="4"/>
  <c r="C4364" i="4"/>
  <c r="E2910" i="8" l="1"/>
  <c r="F2911" i="8"/>
  <c r="A8730" i="8"/>
  <c r="I8729" i="8"/>
  <c r="B8729" i="8" s="1"/>
  <c r="A8729" i="4"/>
  <c r="G8728" i="4"/>
  <c r="B8728" i="4" s="1"/>
  <c r="E4365" i="4"/>
  <c r="D4364" i="4"/>
  <c r="G2911" i="8" l="1"/>
  <c r="C2911" i="8"/>
  <c r="A8731" i="8"/>
  <c r="I8730" i="8"/>
  <c r="B8730" i="8" s="1"/>
  <c r="A8730" i="4"/>
  <c r="G8729" i="4"/>
  <c r="B8729" i="4" s="1"/>
  <c r="C4365" i="4"/>
  <c r="F4365" i="4"/>
  <c r="H2911" i="8" l="1"/>
  <c r="D2911" i="8"/>
  <c r="I8731" i="8"/>
  <c r="B8731" i="8" s="1"/>
  <c r="A8732" i="8"/>
  <c r="A8731" i="4"/>
  <c r="G8730" i="4"/>
  <c r="B8730" i="4" s="1"/>
  <c r="D4365" i="4"/>
  <c r="E4366" i="4"/>
  <c r="E2911" i="8" l="1"/>
  <c r="F2912" i="8"/>
  <c r="A8733" i="8"/>
  <c r="I8732" i="8"/>
  <c r="B8732" i="8" s="1"/>
  <c r="A8732" i="4"/>
  <c r="G8731" i="4"/>
  <c r="B8731" i="4" s="1"/>
  <c r="C4366" i="4"/>
  <c r="F4366" i="4"/>
  <c r="G2912" i="8" l="1"/>
  <c r="C2912" i="8"/>
  <c r="A8734" i="8"/>
  <c r="I8733" i="8"/>
  <c r="B8733" i="8" s="1"/>
  <c r="A8733" i="4"/>
  <c r="G8732" i="4"/>
  <c r="B8732" i="4" s="1"/>
  <c r="E4367" i="4"/>
  <c r="D4366" i="4"/>
  <c r="H2912" i="8" l="1"/>
  <c r="D2912" i="8"/>
  <c r="I8734" i="8"/>
  <c r="B8734" i="8" s="1"/>
  <c r="A8735" i="8"/>
  <c r="A8734" i="4"/>
  <c r="G8733" i="4"/>
  <c r="B8733" i="4" s="1"/>
  <c r="C4367" i="4"/>
  <c r="F4367" i="4"/>
  <c r="E2912" i="8" l="1"/>
  <c r="F2913" i="8"/>
  <c r="I8735" i="8"/>
  <c r="B8735" i="8" s="1"/>
  <c r="A8736" i="8"/>
  <c r="A8735" i="4"/>
  <c r="G8734" i="4"/>
  <c r="B8734" i="4" s="1"/>
  <c r="D4367" i="4"/>
  <c r="E4368" i="4"/>
  <c r="C2913" i="8" l="1"/>
  <c r="G2913" i="8"/>
  <c r="A8737" i="8"/>
  <c r="I8736" i="8"/>
  <c r="B8736" i="8" s="1"/>
  <c r="A8736" i="4"/>
  <c r="G8735" i="4"/>
  <c r="B8735" i="4" s="1"/>
  <c r="F4368" i="4"/>
  <c r="C4368" i="4"/>
  <c r="H2913" i="8" l="1"/>
  <c r="D2913" i="8"/>
  <c r="I8737" i="8"/>
  <c r="B8737" i="8" s="1"/>
  <c r="A8738" i="8"/>
  <c r="A8737" i="4"/>
  <c r="G8736" i="4"/>
  <c r="B8736" i="4" s="1"/>
  <c r="E4369" i="4"/>
  <c r="D4368" i="4"/>
  <c r="E2913" i="8" l="1"/>
  <c r="F2914" i="8"/>
  <c r="A8739" i="8"/>
  <c r="I8738" i="8"/>
  <c r="B8738" i="8" s="1"/>
  <c r="A8738" i="4"/>
  <c r="G8737" i="4"/>
  <c r="B8737" i="4" s="1"/>
  <c r="C4369" i="4"/>
  <c r="F4369" i="4"/>
  <c r="C2914" i="8" l="1"/>
  <c r="G2914" i="8"/>
  <c r="I8739" i="8"/>
  <c r="B8739" i="8" s="1"/>
  <c r="A8740" i="8"/>
  <c r="A8739" i="4"/>
  <c r="G8738" i="4"/>
  <c r="B8738" i="4" s="1"/>
  <c r="E4370" i="4"/>
  <c r="D4369" i="4"/>
  <c r="H2914" i="8" l="1"/>
  <c r="D2914" i="8"/>
  <c r="A8741" i="8"/>
  <c r="I8740" i="8"/>
  <c r="B8740" i="8" s="1"/>
  <c r="A8740" i="4"/>
  <c r="G8739" i="4"/>
  <c r="B8739" i="4" s="1"/>
  <c r="C4370" i="4"/>
  <c r="F4370" i="4"/>
  <c r="E2914" i="8" l="1"/>
  <c r="F2915" i="8"/>
  <c r="A8742" i="8"/>
  <c r="I8741" i="8"/>
  <c r="B8741" i="8" s="1"/>
  <c r="A8741" i="4"/>
  <c r="G8740" i="4"/>
  <c r="B8740" i="4" s="1"/>
  <c r="E4371" i="4"/>
  <c r="D4370" i="4"/>
  <c r="G2915" i="8" l="1"/>
  <c r="C2915" i="8"/>
  <c r="A8743" i="8"/>
  <c r="I8742" i="8"/>
  <c r="B8742" i="8" s="1"/>
  <c r="A8742" i="4"/>
  <c r="G8741" i="4"/>
  <c r="B8741" i="4" s="1"/>
  <c r="F4371" i="4"/>
  <c r="C4371" i="4"/>
  <c r="H2915" i="8" l="1"/>
  <c r="D2915" i="8"/>
  <c r="I8743" i="8"/>
  <c r="B8743" i="8" s="1"/>
  <c r="A8744" i="8"/>
  <c r="A8743" i="4"/>
  <c r="G8742" i="4"/>
  <c r="B8742" i="4" s="1"/>
  <c r="E4372" i="4"/>
  <c r="D4371" i="4"/>
  <c r="E2915" i="8" l="1"/>
  <c r="F2916" i="8"/>
  <c r="A8745" i="8"/>
  <c r="I8744" i="8"/>
  <c r="B8744" i="8" s="1"/>
  <c r="A8744" i="4"/>
  <c r="G8743" i="4"/>
  <c r="B8743" i="4" s="1"/>
  <c r="F4372" i="4"/>
  <c r="C4372" i="4"/>
  <c r="G2916" i="8" l="1"/>
  <c r="C2916" i="8"/>
  <c r="A8746" i="8"/>
  <c r="I8745" i="8"/>
  <c r="B8745" i="8" s="1"/>
  <c r="A8745" i="4"/>
  <c r="G8744" i="4"/>
  <c r="B8744" i="4" s="1"/>
  <c r="D4372" i="4"/>
  <c r="E4373" i="4"/>
  <c r="H2916" i="8" l="1"/>
  <c r="D2916" i="8"/>
  <c r="A8747" i="8"/>
  <c r="I8746" i="8"/>
  <c r="B8746" i="8" s="1"/>
  <c r="A8746" i="4"/>
  <c r="G8745" i="4"/>
  <c r="B8745" i="4" s="1"/>
  <c r="C4373" i="4"/>
  <c r="F4373" i="4"/>
  <c r="E2916" i="8" l="1"/>
  <c r="F2917" i="8"/>
  <c r="I8747" i="8"/>
  <c r="B8747" i="8" s="1"/>
  <c r="A8748" i="8"/>
  <c r="A8747" i="4"/>
  <c r="G8746" i="4"/>
  <c r="B8746" i="4" s="1"/>
  <c r="E4374" i="4"/>
  <c r="D4373" i="4"/>
  <c r="C2917" i="8" l="1"/>
  <c r="G2917" i="8"/>
  <c r="A8749" i="8"/>
  <c r="I8748" i="8"/>
  <c r="B8748" i="8" s="1"/>
  <c r="A8748" i="4"/>
  <c r="G8747" i="4"/>
  <c r="B8747" i="4" s="1"/>
  <c r="F4374" i="4"/>
  <c r="C4374" i="4"/>
  <c r="H2917" i="8" l="1"/>
  <c r="D2917" i="8"/>
  <c r="A8750" i="8"/>
  <c r="I8749" i="8"/>
  <c r="B8749" i="8" s="1"/>
  <c r="A8749" i="4"/>
  <c r="G8748" i="4"/>
  <c r="B8748" i="4" s="1"/>
  <c r="D4374" i="4"/>
  <c r="E4375" i="4"/>
  <c r="E2917" i="8" l="1"/>
  <c r="F2918" i="8"/>
  <c r="I8750" i="8"/>
  <c r="B8750" i="8" s="1"/>
  <c r="A8751" i="8"/>
  <c r="A8750" i="4"/>
  <c r="G8749" i="4"/>
  <c r="B8749" i="4" s="1"/>
  <c r="F4375" i="4"/>
  <c r="C4375" i="4"/>
  <c r="G2918" i="8" l="1"/>
  <c r="C2918" i="8"/>
  <c r="I8751" i="8"/>
  <c r="B8751" i="8" s="1"/>
  <c r="A8752" i="8"/>
  <c r="A8751" i="4"/>
  <c r="G8750" i="4"/>
  <c r="B8750" i="4" s="1"/>
  <c r="D4375" i="4"/>
  <c r="E4376" i="4"/>
  <c r="H2918" i="8" l="1"/>
  <c r="D2918" i="8"/>
  <c r="A8753" i="8"/>
  <c r="I8752" i="8"/>
  <c r="B8752" i="8" s="1"/>
  <c r="A8752" i="4"/>
  <c r="G8751" i="4"/>
  <c r="B8751" i="4" s="1"/>
  <c r="C4376" i="4"/>
  <c r="F4376" i="4"/>
  <c r="E2918" i="8" l="1"/>
  <c r="F2919" i="8"/>
  <c r="I8753" i="8"/>
  <c r="B8753" i="8" s="1"/>
  <c r="A8754" i="8"/>
  <c r="A8753" i="4"/>
  <c r="G8752" i="4"/>
  <c r="B8752" i="4" s="1"/>
  <c r="E4377" i="4"/>
  <c r="D4376" i="4"/>
  <c r="G2919" i="8" l="1"/>
  <c r="C2919" i="8"/>
  <c r="A8755" i="8"/>
  <c r="I8754" i="8"/>
  <c r="B8754" i="8" s="1"/>
  <c r="A8754" i="4"/>
  <c r="G8753" i="4"/>
  <c r="B8753" i="4" s="1"/>
  <c r="F4377" i="4"/>
  <c r="C4377" i="4"/>
  <c r="H2919" i="8" l="1"/>
  <c r="D2919" i="8"/>
  <c r="I8755" i="8"/>
  <c r="B8755" i="8" s="1"/>
  <c r="A8756" i="8"/>
  <c r="A8755" i="4"/>
  <c r="G8754" i="4"/>
  <c r="B8754" i="4" s="1"/>
  <c r="D4377" i="4"/>
  <c r="E4378" i="4"/>
  <c r="E2919" i="8" l="1"/>
  <c r="F2920" i="8"/>
  <c r="A8757" i="8"/>
  <c r="I8756" i="8"/>
  <c r="B8756" i="8" s="1"/>
  <c r="A8756" i="4"/>
  <c r="G8755" i="4"/>
  <c r="B8755" i="4" s="1"/>
  <c r="F4378" i="4"/>
  <c r="C4378" i="4"/>
  <c r="G2920" i="8" l="1"/>
  <c r="C2920" i="8"/>
  <c r="A8758" i="8"/>
  <c r="I8757" i="8"/>
  <c r="B8757" i="8" s="1"/>
  <c r="A8757" i="4"/>
  <c r="G8756" i="4"/>
  <c r="B8756" i="4" s="1"/>
  <c r="D4378" i="4"/>
  <c r="E4379" i="4"/>
  <c r="H2920" i="8" l="1"/>
  <c r="D2920" i="8"/>
  <c r="I8758" i="8"/>
  <c r="B8758" i="8" s="1"/>
  <c r="A8759" i="8"/>
  <c r="A8758" i="4"/>
  <c r="G8757" i="4"/>
  <c r="B8757" i="4" s="1"/>
  <c r="C4379" i="4"/>
  <c r="F4379" i="4"/>
  <c r="E2920" i="8" l="1"/>
  <c r="F2921" i="8"/>
  <c r="A8760" i="8"/>
  <c r="I8759" i="8"/>
  <c r="B8759" i="8" s="1"/>
  <c r="A8759" i="4"/>
  <c r="G8758" i="4"/>
  <c r="B8758" i="4" s="1"/>
  <c r="E4380" i="4"/>
  <c r="D4379" i="4"/>
  <c r="G2921" i="8" l="1"/>
  <c r="C2921" i="8"/>
  <c r="I8760" i="8"/>
  <c r="B8760" i="8" s="1"/>
  <c r="A8761" i="8"/>
  <c r="A8760" i="4"/>
  <c r="G8759" i="4"/>
  <c r="B8759" i="4" s="1"/>
  <c r="F4380" i="4"/>
  <c r="C4380" i="4"/>
  <c r="H2921" i="8" l="1"/>
  <c r="D2921" i="8"/>
  <c r="A8762" i="8"/>
  <c r="I8761" i="8"/>
  <c r="B8761" i="8" s="1"/>
  <c r="A8761" i="4"/>
  <c r="G8760" i="4"/>
  <c r="B8760" i="4" s="1"/>
  <c r="D4380" i="4"/>
  <c r="E4381" i="4"/>
  <c r="E2921" i="8" l="1"/>
  <c r="F2922" i="8"/>
  <c r="A8763" i="8"/>
  <c r="I8762" i="8"/>
  <c r="B8762" i="8" s="1"/>
  <c r="A8762" i="4"/>
  <c r="G8761" i="4"/>
  <c r="B8761" i="4" s="1"/>
  <c r="F4381" i="4"/>
  <c r="C4381" i="4"/>
  <c r="G2922" i="8" l="1"/>
  <c r="C2922" i="8"/>
  <c r="I8763" i="8"/>
  <c r="B8763" i="8" s="1"/>
  <c r="A8764" i="8"/>
  <c r="A8763" i="4"/>
  <c r="G8762" i="4"/>
  <c r="B8762" i="4" s="1"/>
  <c r="D4381" i="4"/>
  <c r="E4382" i="4"/>
  <c r="H2922" i="8" l="1"/>
  <c r="D2922" i="8"/>
  <c r="I8764" i="8"/>
  <c r="B8764" i="8" s="1"/>
  <c r="A8765" i="8"/>
  <c r="A8764" i="4"/>
  <c r="G8763" i="4"/>
  <c r="B8763" i="4" s="1"/>
  <c r="C4382" i="4"/>
  <c r="F4382" i="4"/>
  <c r="E2922" i="8" l="1"/>
  <c r="F2923" i="8"/>
  <c r="A8766" i="8"/>
  <c r="I8765" i="8"/>
  <c r="B8765" i="8" s="1"/>
  <c r="A8765" i="4"/>
  <c r="G8764" i="4"/>
  <c r="B8764" i="4" s="1"/>
  <c r="E4383" i="4"/>
  <c r="D4382" i="4"/>
  <c r="C2923" i="8" l="1"/>
  <c r="G2923" i="8"/>
  <c r="A8767" i="8"/>
  <c r="I8766" i="8"/>
  <c r="B8766" i="8" s="1"/>
  <c r="A8766" i="4"/>
  <c r="G8765" i="4"/>
  <c r="B8765" i="4" s="1"/>
  <c r="F4383" i="4"/>
  <c r="C4383" i="4"/>
  <c r="H2923" i="8" l="1"/>
  <c r="D2923" i="8"/>
  <c r="A8768" i="8"/>
  <c r="I8767" i="8"/>
  <c r="B8767" i="8" s="1"/>
  <c r="A8767" i="4"/>
  <c r="G8766" i="4"/>
  <c r="B8766" i="4" s="1"/>
  <c r="D4383" i="4"/>
  <c r="E4384" i="4"/>
  <c r="E2923" i="8" l="1"/>
  <c r="F2924" i="8"/>
  <c r="I8768" i="8"/>
  <c r="B8768" i="8" s="1"/>
  <c r="A8769" i="8"/>
  <c r="A8768" i="4"/>
  <c r="G8767" i="4"/>
  <c r="B8767" i="4" s="1"/>
  <c r="F4384" i="4"/>
  <c r="C4384" i="4"/>
  <c r="G2924" i="8" l="1"/>
  <c r="C2924" i="8"/>
  <c r="A8770" i="8"/>
  <c r="I8769" i="8"/>
  <c r="B8769" i="8" s="1"/>
  <c r="A8769" i="4"/>
  <c r="G8768" i="4"/>
  <c r="B8768" i="4" s="1"/>
  <c r="D4384" i="4"/>
  <c r="E4385" i="4"/>
  <c r="H2924" i="8" l="1"/>
  <c r="D2924" i="8"/>
  <c r="A8771" i="8"/>
  <c r="I8770" i="8"/>
  <c r="B8770" i="8" s="1"/>
  <c r="A8770" i="4"/>
  <c r="G8769" i="4"/>
  <c r="B8769" i="4" s="1"/>
  <c r="C4385" i="4"/>
  <c r="F4385" i="4"/>
  <c r="E2924" i="8" l="1"/>
  <c r="F2925" i="8"/>
  <c r="I8771" i="8"/>
  <c r="B8771" i="8" s="1"/>
  <c r="A8772" i="8"/>
  <c r="A8771" i="4"/>
  <c r="G8770" i="4"/>
  <c r="B8770" i="4" s="1"/>
  <c r="E4386" i="4"/>
  <c r="D4385" i="4"/>
  <c r="C2925" i="8" l="1"/>
  <c r="G2925" i="8"/>
  <c r="I8772" i="8"/>
  <c r="B8772" i="8" s="1"/>
  <c r="A8773" i="8"/>
  <c r="A8772" i="4"/>
  <c r="G8771" i="4"/>
  <c r="B8771" i="4" s="1"/>
  <c r="C4386" i="4"/>
  <c r="F4386" i="4"/>
  <c r="H2925" i="8" l="1"/>
  <c r="D2925" i="8"/>
  <c r="A8774" i="8"/>
  <c r="I8773" i="8"/>
  <c r="B8773" i="8" s="1"/>
  <c r="A8773" i="4"/>
  <c r="G8772" i="4"/>
  <c r="B8772" i="4" s="1"/>
  <c r="E4387" i="4"/>
  <c r="D4386" i="4"/>
  <c r="E2925" i="8" l="1"/>
  <c r="F2926" i="8"/>
  <c r="A8775" i="8"/>
  <c r="I8774" i="8"/>
  <c r="B8774" i="8" s="1"/>
  <c r="A8774" i="4"/>
  <c r="G8773" i="4"/>
  <c r="B8773" i="4" s="1"/>
  <c r="F4387" i="4"/>
  <c r="C4387" i="4"/>
  <c r="C2926" i="8" l="1"/>
  <c r="G2926" i="8"/>
  <c r="I8775" i="8"/>
  <c r="B8775" i="8" s="1"/>
  <c r="A8776" i="8"/>
  <c r="A8775" i="4"/>
  <c r="G8774" i="4"/>
  <c r="B8774" i="4" s="1"/>
  <c r="E4388" i="4"/>
  <c r="D4387" i="4"/>
  <c r="H2926" i="8" l="1"/>
  <c r="D2926" i="8"/>
  <c r="A8777" i="8"/>
  <c r="I8776" i="8"/>
  <c r="B8776" i="8" s="1"/>
  <c r="A8776" i="4"/>
  <c r="G8775" i="4"/>
  <c r="B8775" i="4" s="1"/>
  <c r="F4388" i="4"/>
  <c r="C4388" i="4"/>
  <c r="E2926" i="8" l="1"/>
  <c r="F2927" i="8"/>
  <c r="A8778" i="8"/>
  <c r="I8777" i="8"/>
  <c r="B8777" i="8" s="1"/>
  <c r="A8777" i="4"/>
  <c r="G8776" i="4"/>
  <c r="B8776" i="4" s="1"/>
  <c r="E4389" i="4"/>
  <c r="D4388" i="4"/>
  <c r="C2927" i="8" l="1"/>
  <c r="G2927" i="8"/>
  <c r="A8779" i="8"/>
  <c r="I8778" i="8"/>
  <c r="B8778" i="8" s="1"/>
  <c r="A8778" i="4"/>
  <c r="G8777" i="4"/>
  <c r="B8777" i="4" s="1"/>
  <c r="C4389" i="4"/>
  <c r="F4389" i="4"/>
  <c r="H2927" i="8" l="1"/>
  <c r="D2927" i="8"/>
  <c r="I8779" i="8"/>
  <c r="B8779" i="8" s="1"/>
  <c r="A8780" i="8"/>
  <c r="A8779" i="4"/>
  <c r="G8778" i="4"/>
  <c r="B8778" i="4" s="1"/>
  <c r="D4389" i="4"/>
  <c r="E4390" i="4"/>
  <c r="E2927" i="8" l="1"/>
  <c r="F2928" i="8"/>
  <c r="A8781" i="8"/>
  <c r="I8780" i="8"/>
  <c r="B8780" i="8" s="1"/>
  <c r="A8780" i="4"/>
  <c r="G8779" i="4"/>
  <c r="B8779" i="4" s="1"/>
  <c r="F4390" i="4"/>
  <c r="C4390" i="4"/>
  <c r="G2928" i="8" l="1"/>
  <c r="C2928" i="8"/>
  <c r="A8782" i="8"/>
  <c r="I8781" i="8"/>
  <c r="B8781" i="8" s="1"/>
  <c r="A8781" i="4"/>
  <c r="G8780" i="4"/>
  <c r="B8780" i="4" s="1"/>
  <c r="E4391" i="4"/>
  <c r="D4390" i="4"/>
  <c r="H2928" i="8" l="1"/>
  <c r="D2928" i="8"/>
  <c r="I8782" i="8"/>
  <c r="B8782" i="8" s="1"/>
  <c r="A8783" i="8"/>
  <c r="A8782" i="4"/>
  <c r="G8781" i="4"/>
  <c r="B8781" i="4" s="1"/>
  <c r="C4391" i="4"/>
  <c r="F4391" i="4"/>
  <c r="E2928" i="8" l="1"/>
  <c r="F2929" i="8"/>
  <c r="I8783" i="8"/>
  <c r="B8783" i="8" s="1"/>
  <c r="A8784" i="8"/>
  <c r="A8783" i="4"/>
  <c r="G8782" i="4"/>
  <c r="B8782" i="4" s="1"/>
  <c r="E4392" i="4"/>
  <c r="D4391" i="4"/>
  <c r="C2929" i="8" l="1"/>
  <c r="G2929" i="8"/>
  <c r="A8785" i="8"/>
  <c r="I8784" i="8"/>
  <c r="B8784" i="8" s="1"/>
  <c r="A8784" i="4"/>
  <c r="G8783" i="4"/>
  <c r="B8783" i="4" s="1"/>
  <c r="C4392" i="4"/>
  <c r="F4392" i="4"/>
  <c r="H2929" i="8" l="1"/>
  <c r="D2929" i="8"/>
  <c r="I8785" i="8"/>
  <c r="B8785" i="8" s="1"/>
  <c r="A8786" i="8"/>
  <c r="A8785" i="4"/>
  <c r="G8784" i="4"/>
  <c r="B8784" i="4" s="1"/>
  <c r="E4393" i="4"/>
  <c r="D4392" i="4"/>
  <c r="E2929" i="8" l="1"/>
  <c r="F2930" i="8"/>
  <c r="I8786" i="8"/>
  <c r="B8786" i="8" s="1"/>
  <c r="A8787" i="8"/>
  <c r="A8786" i="4"/>
  <c r="G8785" i="4"/>
  <c r="B8785" i="4" s="1"/>
  <c r="F4393" i="4"/>
  <c r="C4393" i="4"/>
  <c r="G2930" i="8" l="1"/>
  <c r="C2930" i="8"/>
  <c r="I8787" i="8"/>
  <c r="B8787" i="8" s="1"/>
  <c r="A8788" i="8"/>
  <c r="A8787" i="4"/>
  <c r="G8786" i="4"/>
  <c r="B8786" i="4" s="1"/>
  <c r="E4394" i="4"/>
  <c r="D4393" i="4"/>
  <c r="H2930" i="8" l="1"/>
  <c r="D2930" i="8"/>
  <c r="A8789" i="8"/>
  <c r="I8788" i="8"/>
  <c r="B8788" i="8" s="1"/>
  <c r="A8788" i="4"/>
  <c r="G8787" i="4"/>
  <c r="B8787" i="4" s="1"/>
  <c r="F4394" i="4"/>
  <c r="C4394" i="4"/>
  <c r="E2930" i="8" l="1"/>
  <c r="F2931" i="8"/>
  <c r="A8790" i="8"/>
  <c r="I8789" i="8"/>
  <c r="B8789" i="8" s="1"/>
  <c r="A8789" i="4"/>
  <c r="G8788" i="4"/>
  <c r="B8788" i="4" s="1"/>
  <c r="E4395" i="4"/>
  <c r="D4394" i="4"/>
  <c r="G2931" i="8" l="1"/>
  <c r="C2931" i="8"/>
  <c r="A8791" i="8"/>
  <c r="I8790" i="8"/>
  <c r="B8790" i="8" s="1"/>
  <c r="A8790" i="4"/>
  <c r="G8789" i="4"/>
  <c r="B8789" i="4" s="1"/>
  <c r="C4395" i="4"/>
  <c r="F4395" i="4"/>
  <c r="H2931" i="8" l="1"/>
  <c r="D2931" i="8"/>
  <c r="I8791" i="8"/>
  <c r="B8791" i="8" s="1"/>
  <c r="A8792" i="8"/>
  <c r="A8791" i="4"/>
  <c r="G8790" i="4"/>
  <c r="B8790" i="4" s="1"/>
  <c r="E4396" i="4"/>
  <c r="D4395" i="4"/>
  <c r="E2931" i="8" l="1"/>
  <c r="F2932" i="8"/>
  <c r="A8793" i="8"/>
  <c r="I8792" i="8"/>
  <c r="B8792" i="8" s="1"/>
  <c r="A8792" i="4"/>
  <c r="G8791" i="4"/>
  <c r="B8791" i="4" s="1"/>
  <c r="C4396" i="4"/>
  <c r="F4396" i="4"/>
  <c r="G2932" i="8" l="1"/>
  <c r="C2932" i="8"/>
  <c r="A8794" i="8"/>
  <c r="I8793" i="8"/>
  <c r="B8793" i="8" s="1"/>
  <c r="A8793" i="4"/>
  <c r="G8792" i="4"/>
  <c r="B8792" i="4" s="1"/>
  <c r="E4397" i="4"/>
  <c r="D4396" i="4"/>
  <c r="H2932" i="8" l="1"/>
  <c r="D2932" i="8"/>
  <c r="A8795" i="8"/>
  <c r="I8794" i="8"/>
  <c r="B8794" i="8" s="1"/>
  <c r="A8794" i="4"/>
  <c r="G8793" i="4"/>
  <c r="B8793" i="4" s="1"/>
  <c r="F4397" i="4"/>
  <c r="C4397" i="4"/>
  <c r="E2932" i="8" l="1"/>
  <c r="F2933" i="8"/>
  <c r="I8795" i="8"/>
  <c r="B8795" i="8" s="1"/>
  <c r="A8796" i="8"/>
  <c r="A8795" i="4"/>
  <c r="G8794" i="4"/>
  <c r="B8794" i="4" s="1"/>
  <c r="E4398" i="4"/>
  <c r="D4397" i="4"/>
  <c r="G2933" i="8" l="1"/>
  <c r="C2933" i="8"/>
  <c r="A8797" i="8"/>
  <c r="I8796" i="8"/>
  <c r="B8796" i="8" s="1"/>
  <c r="A8796" i="4"/>
  <c r="G8795" i="4"/>
  <c r="B8795" i="4" s="1"/>
  <c r="F4398" i="4"/>
  <c r="C4398" i="4"/>
  <c r="H2933" i="8" l="1"/>
  <c r="D2933" i="8"/>
  <c r="A8798" i="8"/>
  <c r="I8797" i="8"/>
  <c r="B8797" i="8" s="1"/>
  <c r="A8797" i="4"/>
  <c r="G8796" i="4"/>
  <c r="B8796" i="4" s="1"/>
  <c r="E4399" i="4"/>
  <c r="D4398" i="4"/>
  <c r="E2933" i="8" l="1"/>
  <c r="F2934" i="8"/>
  <c r="I8798" i="8"/>
  <c r="B8798" i="8" s="1"/>
  <c r="A8799" i="8"/>
  <c r="A8798" i="4"/>
  <c r="G8797" i="4"/>
  <c r="B8797" i="4" s="1"/>
  <c r="C4399" i="4"/>
  <c r="F4399" i="4"/>
  <c r="C2934" i="8" l="1"/>
  <c r="G2934" i="8"/>
  <c r="I8799" i="8"/>
  <c r="B8799" i="8" s="1"/>
  <c r="A8800" i="8"/>
  <c r="A8799" i="4"/>
  <c r="G8798" i="4"/>
  <c r="B8798" i="4" s="1"/>
  <c r="D4399" i="4"/>
  <c r="E4400" i="4"/>
  <c r="H2934" i="8" l="1"/>
  <c r="D2934" i="8"/>
  <c r="A8801" i="8"/>
  <c r="I8800" i="8"/>
  <c r="B8800" i="8" s="1"/>
  <c r="A8800" i="4"/>
  <c r="G8799" i="4"/>
  <c r="B8799" i="4" s="1"/>
  <c r="F4400" i="4"/>
  <c r="C4400" i="4"/>
  <c r="E2934" i="8" l="1"/>
  <c r="F2935" i="8"/>
  <c r="A8802" i="8"/>
  <c r="I8801" i="8"/>
  <c r="B8801" i="8" s="1"/>
  <c r="A8801" i="4"/>
  <c r="G8800" i="4"/>
  <c r="B8800" i="4" s="1"/>
  <c r="D4400" i="4"/>
  <c r="E4401" i="4"/>
  <c r="G2935" i="8" l="1"/>
  <c r="C2935" i="8"/>
  <c r="I8802" i="8"/>
  <c r="B8802" i="8" s="1"/>
  <c r="A8803" i="8"/>
  <c r="A8802" i="4"/>
  <c r="G8801" i="4"/>
  <c r="B8801" i="4" s="1"/>
  <c r="C4401" i="4"/>
  <c r="F4401" i="4"/>
  <c r="H2935" i="8" l="1"/>
  <c r="D2935" i="8"/>
  <c r="I8803" i="8"/>
  <c r="B8803" i="8" s="1"/>
  <c r="A8804" i="8"/>
  <c r="A8803" i="4"/>
  <c r="G8802" i="4"/>
  <c r="B8802" i="4" s="1"/>
  <c r="E4402" i="4"/>
  <c r="D4401" i="4"/>
  <c r="E2935" i="8" l="1"/>
  <c r="F2936" i="8"/>
  <c r="A8805" i="8"/>
  <c r="I8804" i="8"/>
  <c r="B8804" i="8" s="1"/>
  <c r="A8804" i="4"/>
  <c r="G8803" i="4"/>
  <c r="B8803" i="4" s="1"/>
  <c r="C4402" i="4"/>
  <c r="F4402" i="4"/>
  <c r="C2936" i="8" l="1"/>
  <c r="G2936" i="8"/>
  <c r="A8806" i="8"/>
  <c r="I8805" i="8"/>
  <c r="B8805" i="8" s="1"/>
  <c r="A8805" i="4"/>
  <c r="G8804" i="4"/>
  <c r="B8804" i="4" s="1"/>
  <c r="E4403" i="4"/>
  <c r="D4402" i="4"/>
  <c r="H2936" i="8" l="1"/>
  <c r="D2936" i="8"/>
  <c r="A8807" i="8"/>
  <c r="I8806" i="8"/>
  <c r="B8806" i="8" s="1"/>
  <c r="A8806" i="4"/>
  <c r="G8805" i="4"/>
  <c r="B8805" i="4" s="1"/>
  <c r="F4403" i="4"/>
  <c r="C4403" i="4"/>
  <c r="E2936" i="8" l="1"/>
  <c r="F2937" i="8"/>
  <c r="I8807" i="8"/>
  <c r="B8807" i="8" s="1"/>
  <c r="A8808" i="8"/>
  <c r="A8807" i="4"/>
  <c r="G8806" i="4"/>
  <c r="B8806" i="4" s="1"/>
  <c r="E4404" i="4"/>
  <c r="D4403" i="4"/>
  <c r="C2937" i="8" l="1"/>
  <c r="G2937" i="8"/>
  <c r="A8809" i="8"/>
  <c r="I8808" i="8"/>
  <c r="B8808" i="8" s="1"/>
  <c r="A8808" i="4"/>
  <c r="G8807" i="4"/>
  <c r="B8807" i="4" s="1"/>
  <c r="F4404" i="4"/>
  <c r="C4404" i="4"/>
  <c r="H2937" i="8" l="1"/>
  <c r="D2937" i="8"/>
  <c r="A8810" i="8"/>
  <c r="I8809" i="8"/>
  <c r="B8809" i="8" s="1"/>
  <c r="A8809" i="4"/>
  <c r="G8808" i="4"/>
  <c r="B8808" i="4" s="1"/>
  <c r="D4404" i="4"/>
  <c r="E4405" i="4"/>
  <c r="E2937" i="8" l="1"/>
  <c r="F2938" i="8"/>
  <c r="I8810" i="8"/>
  <c r="B8810" i="8" s="1"/>
  <c r="A8811" i="8"/>
  <c r="A8810" i="4"/>
  <c r="G8809" i="4"/>
  <c r="B8809" i="4" s="1"/>
  <c r="C4405" i="4"/>
  <c r="F4405" i="4"/>
  <c r="C2938" i="8" l="1"/>
  <c r="G2938" i="8"/>
  <c r="I8811" i="8"/>
  <c r="B8811" i="8" s="1"/>
  <c r="A8812" i="8"/>
  <c r="A8811" i="4"/>
  <c r="G8810" i="4"/>
  <c r="B8810" i="4" s="1"/>
  <c r="D4405" i="4"/>
  <c r="E4406" i="4"/>
  <c r="H2938" i="8" l="1"/>
  <c r="D2938" i="8"/>
  <c r="A8813" i="8"/>
  <c r="I8812" i="8"/>
  <c r="B8812" i="8" s="1"/>
  <c r="A8812" i="4"/>
  <c r="G8811" i="4"/>
  <c r="B8811" i="4" s="1"/>
  <c r="F4406" i="4"/>
  <c r="C4406" i="4"/>
  <c r="E2938" i="8" l="1"/>
  <c r="F2939" i="8"/>
  <c r="A8814" i="8"/>
  <c r="I8813" i="8"/>
  <c r="B8813" i="8" s="1"/>
  <c r="A8813" i="4"/>
  <c r="G8812" i="4"/>
  <c r="B8812" i="4" s="1"/>
  <c r="D4406" i="4"/>
  <c r="E4407" i="4"/>
  <c r="G2939" i="8" l="1"/>
  <c r="C2939" i="8"/>
  <c r="A8815" i="8"/>
  <c r="I8814" i="8"/>
  <c r="B8814" i="8" s="1"/>
  <c r="A8814" i="4"/>
  <c r="G8813" i="4"/>
  <c r="B8813" i="4" s="1"/>
  <c r="C4407" i="4"/>
  <c r="F4407" i="4"/>
  <c r="H2939" i="8" l="1"/>
  <c r="D2939" i="8"/>
  <c r="I8815" i="8"/>
  <c r="B8815" i="8" s="1"/>
  <c r="A8816" i="8"/>
  <c r="A8815" i="4"/>
  <c r="G8814" i="4"/>
  <c r="B8814" i="4" s="1"/>
  <c r="E4408" i="4"/>
  <c r="D4407" i="4"/>
  <c r="E2939" i="8" l="1"/>
  <c r="F2940" i="8"/>
  <c r="A8817" i="8"/>
  <c r="I8816" i="8"/>
  <c r="B8816" i="8" s="1"/>
  <c r="A8816" i="4"/>
  <c r="G8815" i="4"/>
  <c r="B8815" i="4" s="1"/>
  <c r="F4408" i="4"/>
  <c r="C4408" i="4"/>
  <c r="G2940" i="8" l="1"/>
  <c r="C2940" i="8"/>
  <c r="A8818" i="8"/>
  <c r="I8817" i="8"/>
  <c r="B8817" i="8" s="1"/>
  <c r="A8817" i="4"/>
  <c r="G8816" i="4"/>
  <c r="B8816" i="4" s="1"/>
  <c r="D4408" i="4"/>
  <c r="E4409" i="4"/>
  <c r="H2940" i="8" l="1"/>
  <c r="D2940" i="8"/>
  <c r="A8819" i="8"/>
  <c r="I8818" i="8"/>
  <c r="B8818" i="8" s="1"/>
  <c r="A8818" i="4"/>
  <c r="G8817" i="4"/>
  <c r="B8817" i="4" s="1"/>
  <c r="F4409" i="4"/>
  <c r="C4409" i="4"/>
  <c r="E2940" i="8" l="1"/>
  <c r="F2941" i="8"/>
  <c r="I8819" i="8"/>
  <c r="B8819" i="8" s="1"/>
  <c r="A8820" i="8"/>
  <c r="A8819" i="4"/>
  <c r="G8818" i="4"/>
  <c r="B8818" i="4" s="1"/>
  <c r="D4409" i="4"/>
  <c r="E4410" i="4"/>
  <c r="G2941" i="8" l="1"/>
  <c r="C2941" i="8"/>
  <c r="A8821" i="8"/>
  <c r="I8820" i="8"/>
  <c r="B8820" i="8" s="1"/>
  <c r="A8820" i="4"/>
  <c r="G8819" i="4"/>
  <c r="B8819" i="4" s="1"/>
  <c r="F4410" i="4"/>
  <c r="C4410" i="4"/>
  <c r="H2941" i="8" l="1"/>
  <c r="D2941" i="8"/>
  <c r="A8822" i="8"/>
  <c r="I8821" i="8"/>
  <c r="B8821" i="8" s="1"/>
  <c r="A8821" i="4"/>
  <c r="G8820" i="4"/>
  <c r="B8820" i="4" s="1"/>
  <c r="E4411" i="4"/>
  <c r="D4410" i="4"/>
  <c r="E2941" i="8" l="1"/>
  <c r="F2942" i="8"/>
  <c r="A8823" i="8"/>
  <c r="I8822" i="8"/>
  <c r="B8822" i="8" s="1"/>
  <c r="A8822" i="4"/>
  <c r="G8821" i="4"/>
  <c r="B8821" i="4" s="1"/>
  <c r="C4411" i="4"/>
  <c r="F4411" i="4"/>
  <c r="C2942" i="8" l="1"/>
  <c r="G2942" i="8"/>
  <c r="I8823" i="8"/>
  <c r="B8823" i="8" s="1"/>
  <c r="A8824" i="8"/>
  <c r="A8823" i="4"/>
  <c r="G8822" i="4"/>
  <c r="B8822" i="4" s="1"/>
  <c r="E4412" i="4"/>
  <c r="D4411" i="4"/>
  <c r="H2942" i="8" l="1"/>
  <c r="D2942" i="8"/>
  <c r="A8825" i="8"/>
  <c r="I8824" i="8"/>
  <c r="B8824" i="8" s="1"/>
  <c r="A8824" i="4"/>
  <c r="G8823" i="4"/>
  <c r="B8823" i="4" s="1"/>
  <c r="C4412" i="4"/>
  <c r="F4412" i="4"/>
  <c r="E2942" i="8" l="1"/>
  <c r="F2943" i="8"/>
  <c r="A8826" i="8"/>
  <c r="I8825" i="8"/>
  <c r="B8825" i="8" s="1"/>
  <c r="A8825" i="4"/>
  <c r="G8824" i="4"/>
  <c r="B8824" i="4" s="1"/>
  <c r="E4413" i="4"/>
  <c r="D4412" i="4"/>
  <c r="G2943" i="8" l="1"/>
  <c r="C2943" i="8"/>
  <c r="A8827" i="8"/>
  <c r="I8826" i="8"/>
  <c r="B8826" i="8" s="1"/>
  <c r="A8826" i="4"/>
  <c r="G8825" i="4"/>
  <c r="B8825" i="4" s="1"/>
  <c r="F4413" i="4"/>
  <c r="C4413" i="4"/>
  <c r="H2943" i="8" l="1"/>
  <c r="D2943" i="8"/>
  <c r="I8827" i="8"/>
  <c r="B8827" i="8" s="1"/>
  <c r="A8828" i="8"/>
  <c r="A8827" i="4"/>
  <c r="G8826" i="4"/>
  <c r="B8826" i="4" s="1"/>
  <c r="E4414" i="4"/>
  <c r="D4413" i="4"/>
  <c r="E2943" i="8" l="1"/>
  <c r="F2944" i="8"/>
  <c r="A8829" i="8"/>
  <c r="I8828" i="8"/>
  <c r="B8828" i="8" s="1"/>
  <c r="A8828" i="4"/>
  <c r="G8827" i="4"/>
  <c r="B8827" i="4" s="1"/>
  <c r="F4414" i="4"/>
  <c r="C4414" i="4"/>
  <c r="G2944" i="8" l="1"/>
  <c r="C2944" i="8"/>
  <c r="A8830" i="8"/>
  <c r="I8829" i="8"/>
  <c r="B8829" i="8" s="1"/>
  <c r="A8829" i="4"/>
  <c r="G8828" i="4"/>
  <c r="B8828" i="4" s="1"/>
  <c r="D4414" i="4"/>
  <c r="E4415" i="4"/>
  <c r="H2944" i="8" l="1"/>
  <c r="D2944" i="8"/>
  <c r="A8831" i="8"/>
  <c r="I8830" i="8"/>
  <c r="B8830" i="8" s="1"/>
  <c r="A8830" i="4"/>
  <c r="G8829" i="4"/>
  <c r="B8829" i="4" s="1"/>
  <c r="C4415" i="4"/>
  <c r="F4415" i="4"/>
  <c r="E2944" i="8" l="1"/>
  <c r="F2945" i="8"/>
  <c r="I8831" i="8"/>
  <c r="B8831" i="8" s="1"/>
  <c r="A8832" i="8"/>
  <c r="A8831" i="4"/>
  <c r="G8830" i="4"/>
  <c r="B8830" i="4" s="1"/>
  <c r="D4415" i="4"/>
  <c r="E4416" i="4"/>
  <c r="G2945" i="8" l="1"/>
  <c r="C2945" i="8"/>
  <c r="A8833" i="8"/>
  <c r="I8832" i="8"/>
  <c r="B8832" i="8" s="1"/>
  <c r="A8832" i="4"/>
  <c r="G8831" i="4"/>
  <c r="B8831" i="4" s="1"/>
  <c r="F4416" i="4"/>
  <c r="C4416" i="4"/>
  <c r="H2945" i="8" l="1"/>
  <c r="D2945" i="8"/>
  <c r="A8834" i="8"/>
  <c r="I8833" i="8"/>
  <c r="B8833" i="8" s="1"/>
  <c r="A8833" i="4"/>
  <c r="G8832" i="4"/>
  <c r="B8832" i="4" s="1"/>
  <c r="D4416" i="4"/>
  <c r="E4417" i="4"/>
  <c r="E2945" i="8" l="1"/>
  <c r="F2946" i="8"/>
  <c r="I8834" i="8"/>
  <c r="B8834" i="8" s="1"/>
  <c r="A8835" i="8"/>
  <c r="A8834" i="4"/>
  <c r="G8833" i="4"/>
  <c r="B8833" i="4" s="1"/>
  <c r="C4417" i="4"/>
  <c r="F4417" i="4"/>
  <c r="C2946" i="8" l="1"/>
  <c r="G2946" i="8"/>
  <c r="I8835" i="8"/>
  <c r="B8835" i="8" s="1"/>
  <c r="A8836" i="8"/>
  <c r="A8835" i="4"/>
  <c r="G8834" i="4"/>
  <c r="B8834" i="4" s="1"/>
  <c r="E4418" i="4"/>
  <c r="D4417" i="4"/>
  <c r="H2946" i="8" l="1"/>
  <c r="D2946" i="8"/>
  <c r="A8837" i="8"/>
  <c r="I8836" i="8"/>
  <c r="B8836" i="8" s="1"/>
  <c r="A8836" i="4"/>
  <c r="G8835" i="4"/>
  <c r="B8835" i="4" s="1"/>
  <c r="C4418" i="4"/>
  <c r="F4418" i="4"/>
  <c r="E2946" i="8" l="1"/>
  <c r="F2947" i="8"/>
  <c r="A8838" i="8"/>
  <c r="I8837" i="8"/>
  <c r="B8837" i="8" s="1"/>
  <c r="A8837" i="4"/>
  <c r="G8836" i="4"/>
  <c r="B8836" i="4" s="1"/>
  <c r="E4419" i="4"/>
  <c r="D4418" i="4"/>
  <c r="G2947" i="8" l="1"/>
  <c r="C2947" i="8"/>
  <c r="A8839" i="8"/>
  <c r="I8838" i="8"/>
  <c r="B8838" i="8" s="1"/>
  <c r="A8838" i="4"/>
  <c r="G8837" i="4"/>
  <c r="B8837" i="4" s="1"/>
  <c r="F4419" i="4"/>
  <c r="C4419" i="4"/>
  <c r="H2947" i="8" l="1"/>
  <c r="D2947" i="8"/>
  <c r="I8839" i="8"/>
  <c r="B8839" i="8" s="1"/>
  <c r="A8840" i="8"/>
  <c r="A8839" i="4"/>
  <c r="G8838" i="4"/>
  <c r="B8838" i="4" s="1"/>
  <c r="E4420" i="4"/>
  <c r="D4419" i="4"/>
  <c r="E2947" i="8" l="1"/>
  <c r="F2948" i="8"/>
  <c r="A8841" i="8"/>
  <c r="I8840" i="8"/>
  <c r="B8840" i="8" s="1"/>
  <c r="A8840" i="4"/>
  <c r="G8839" i="4"/>
  <c r="B8839" i="4" s="1"/>
  <c r="F4420" i="4"/>
  <c r="C4420" i="4"/>
  <c r="G2948" i="8" l="1"/>
  <c r="C2948" i="8"/>
  <c r="A8842" i="8"/>
  <c r="I8841" i="8"/>
  <c r="B8841" i="8" s="1"/>
  <c r="A8841" i="4"/>
  <c r="G8840" i="4"/>
  <c r="B8840" i="4" s="1"/>
  <c r="D4420" i="4"/>
  <c r="E4421" i="4"/>
  <c r="H2948" i="8" l="1"/>
  <c r="D2948" i="8"/>
  <c r="I8842" i="8"/>
  <c r="B8842" i="8" s="1"/>
  <c r="A8843" i="8"/>
  <c r="A8842" i="4"/>
  <c r="G8841" i="4"/>
  <c r="B8841" i="4" s="1"/>
  <c r="C4421" i="4"/>
  <c r="F4421" i="4"/>
  <c r="E2948" i="8" l="1"/>
  <c r="F2949" i="8"/>
  <c r="I8843" i="8"/>
  <c r="B8843" i="8" s="1"/>
  <c r="A8844" i="8"/>
  <c r="A8843" i="4"/>
  <c r="G8842" i="4"/>
  <c r="B8842" i="4" s="1"/>
  <c r="D4421" i="4"/>
  <c r="E4422" i="4"/>
  <c r="G2949" i="8" l="1"/>
  <c r="C2949" i="8"/>
  <c r="A8845" i="8"/>
  <c r="I8844" i="8"/>
  <c r="B8844" i="8" s="1"/>
  <c r="A8844" i="4"/>
  <c r="G8843" i="4"/>
  <c r="B8843" i="4" s="1"/>
  <c r="F4422" i="4"/>
  <c r="C4422" i="4"/>
  <c r="H2949" i="8" l="1"/>
  <c r="D2949" i="8"/>
  <c r="A8846" i="8"/>
  <c r="I8845" i="8"/>
  <c r="B8845" i="8" s="1"/>
  <c r="A8845" i="4"/>
  <c r="G8844" i="4"/>
  <c r="B8844" i="4" s="1"/>
  <c r="D4422" i="4"/>
  <c r="E4423" i="4"/>
  <c r="E2949" i="8" l="1"/>
  <c r="F2950" i="8"/>
  <c r="A8847" i="8"/>
  <c r="I8847" i="8" s="1"/>
  <c r="B8847" i="8" s="1"/>
  <c r="I8846" i="8"/>
  <c r="B8846" i="8" s="1"/>
  <c r="A8846" i="4"/>
  <c r="G8845" i="4"/>
  <c r="B8845" i="4" s="1"/>
  <c r="C4423" i="4"/>
  <c r="F4423" i="4"/>
  <c r="G2950" i="8" l="1"/>
  <c r="C2950" i="8"/>
  <c r="A8847" i="4"/>
  <c r="G8847" i="4" s="1"/>
  <c r="B8847" i="4" s="1"/>
  <c r="G8846" i="4"/>
  <c r="B8846" i="4" s="1"/>
  <c r="E4424" i="4"/>
  <c r="D4423" i="4"/>
  <c r="H2950" i="8" l="1"/>
  <c r="D2950" i="8"/>
  <c r="F4424" i="4"/>
  <c r="C4424" i="4"/>
  <c r="E2950" i="8" l="1"/>
  <c r="F2951" i="8"/>
  <c r="D4424" i="4"/>
  <c r="E4425" i="4"/>
  <c r="G2951" i="8" l="1"/>
  <c r="C2951" i="8"/>
  <c r="F4425" i="4"/>
  <c r="C4425" i="4"/>
  <c r="H2951" i="8" l="1"/>
  <c r="D2951" i="8"/>
  <c r="D4425" i="4"/>
  <c r="E4426" i="4"/>
  <c r="E2951" i="8" l="1"/>
  <c r="F2952" i="8"/>
  <c r="C4426" i="4"/>
  <c r="F4426" i="4"/>
  <c r="C2952" i="8" l="1"/>
  <c r="G2952" i="8"/>
  <c r="E4427" i="4"/>
  <c r="D4426" i="4"/>
  <c r="H2952" i="8" l="1"/>
  <c r="D2952" i="8"/>
  <c r="F4427" i="4"/>
  <c r="C4427" i="4"/>
  <c r="E2952" i="8" l="1"/>
  <c r="F2953" i="8"/>
  <c r="D4427" i="4"/>
  <c r="E4428" i="4"/>
  <c r="C2953" i="8" l="1"/>
  <c r="G2953" i="8"/>
  <c r="F4428" i="4"/>
  <c r="C4428" i="4"/>
  <c r="H2953" i="8" l="1"/>
  <c r="D2953" i="8"/>
  <c r="D4428" i="4"/>
  <c r="E4429" i="4"/>
  <c r="E2953" i="8" l="1"/>
  <c r="F2954" i="8"/>
  <c r="C4429" i="4"/>
  <c r="F4429" i="4"/>
  <c r="G2954" i="8" l="1"/>
  <c r="C2954" i="8"/>
  <c r="E4430" i="4"/>
  <c r="D4429" i="4"/>
  <c r="H2954" i="8" l="1"/>
  <c r="D2954" i="8"/>
  <c r="F4430" i="4"/>
  <c r="C4430" i="4"/>
  <c r="E2954" i="8" l="1"/>
  <c r="F2955" i="8"/>
  <c r="D4430" i="4"/>
  <c r="E4431" i="4"/>
  <c r="C2955" i="8" l="1"/>
  <c r="G2955" i="8"/>
  <c r="F4431" i="4"/>
  <c r="C4431" i="4"/>
  <c r="H2955" i="8" l="1"/>
  <c r="D2955" i="8"/>
  <c r="D4431" i="4"/>
  <c r="E4432" i="4"/>
  <c r="E2955" i="8" l="1"/>
  <c r="F2956" i="8"/>
  <c r="C4432" i="4"/>
  <c r="F4432" i="4"/>
  <c r="C2956" i="8" l="1"/>
  <c r="G2956" i="8"/>
  <c r="E4433" i="4"/>
  <c r="D4432" i="4"/>
  <c r="H2956" i="8" l="1"/>
  <c r="D2956" i="8"/>
  <c r="F4433" i="4"/>
  <c r="C4433" i="4"/>
  <c r="E2956" i="8" l="1"/>
  <c r="F2957" i="8"/>
  <c r="D4433" i="4"/>
  <c r="E4434" i="4"/>
  <c r="C2957" i="8" l="1"/>
  <c r="G2957" i="8"/>
  <c r="F4434" i="4"/>
  <c r="C4434" i="4"/>
  <c r="H2957" i="8" l="1"/>
  <c r="D2957" i="8"/>
  <c r="E4435" i="4"/>
  <c r="D4434" i="4"/>
  <c r="E2957" i="8" l="1"/>
  <c r="F2958" i="8"/>
  <c r="F4435" i="4"/>
  <c r="C4435" i="4"/>
  <c r="G2958" i="8" l="1"/>
  <c r="C2958" i="8"/>
  <c r="E4436" i="4"/>
  <c r="D4435" i="4"/>
  <c r="H2958" i="8" l="1"/>
  <c r="D2958" i="8"/>
  <c r="C4436" i="4"/>
  <c r="F4436" i="4"/>
  <c r="E2958" i="8" l="1"/>
  <c r="F2959" i="8"/>
  <c r="D4436" i="4"/>
  <c r="E4437" i="4"/>
  <c r="C2959" i="8" l="1"/>
  <c r="G2959" i="8"/>
  <c r="F4437" i="4"/>
  <c r="C4437" i="4"/>
  <c r="H2959" i="8" l="1"/>
  <c r="D2959" i="8"/>
  <c r="E4438" i="4"/>
  <c r="D4437" i="4"/>
  <c r="E2959" i="8" l="1"/>
  <c r="F2960" i="8"/>
  <c r="C4438" i="4"/>
  <c r="F4438" i="4"/>
  <c r="G2960" i="8" l="1"/>
  <c r="C2960" i="8"/>
  <c r="E4439" i="4"/>
  <c r="D4438" i="4"/>
  <c r="H2960" i="8" l="1"/>
  <c r="D2960" i="8"/>
  <c r="C4439" i="4"/>
  <c r="F4439" i="4"/>
  <c r="E2960" i="8" l="1"/>
  <c r="F2961" i="8"/>
  <c r="E4440" i="4"/>
  <c r="D4439" i="4"/>
  <c r="C2961" i="8" l="1"/>
  <c r="G2961" i="8"/>
  <c r="F4440" i="4"/>
  <c r="C4440" i="4"/>
  <c r="H2961" i="8" l="1"/>
  <c r="D2961" i="8"/>
  <c r="E4441" i="4"/>
  <c r="D4440" i="4"/>
  <c r="E2961" i="8" l="1"/>
  <c r="F2962" i="8"/>
  <c r="F4441" i="4"/>
  <c r="C4441" i="4"/>
  <c r="G2962" i="8" l="1"/>
  <c r="C2962" i="8"/>
  <c r="E4442" i="4"/>
  <c r="D4441" i="4"/>
  <c r="H2962" i="8" l="1"/>
  <c r="D2962" i="8"/>
  <c r="C4442" i="4"/>
  <c r="F4442" i="4"/>
  <c r="E2962" i="8" l="1"/>
  <c r="F2963" i="8"/>
  <c r="D4442" i="4"/>
  <c r="E4443" i="4"/>
  <c r="G2963" i="8" l="1"/>
  <c r="C2963" i="8"/>
  <c r="F4443" i="4"/>
  <c r="C4443" i="4"/>
  <c r="H2963" i="8" l="1"/>
  <c r="D2963" i="8"/>
  <c r="E4444" i="4"/>
  <c r="D4443" i="4"/>
  <c r="E2963" i="8" l="1"/>
  <c r="F2964" i="8"/>
  <c r="C4444" i="4"/>
  <c r="F4444" i="4"/>
  <c r="C2964" i="8" l="1"/>
  <c r="G2964" i="8"/>
  <c r="E4445" i="4"/>
  <c r="D4444" i="4"/>
  <c r="H2964" i="8" l="1"/>
  <c r="D2964" i="8"/>
  <c r="C4445" i="4"/>
  <c r="F4445" i="4"/>
  <c r="E2964" i="8" l="1"/>
  <c r="F2965" i="8"/>
  <c r="E4446" i="4"/>
  <c r="D4445" i="4"/>
  <c r="C2965" i="8" l="1"/>
  <c r="G2965" i="8"/>
  <c r="F4446" i="4"/>
  <c r="C4446" i="4"/>
  <c r="H2965" i="8" l="1"/>
  <c r="D2965" i="8"/>
  <c r="E4447" i="4"/>
  <c r="D4446" i="4"/>
  <c r="E2965" i="8" l="1"/>
  <c r="F2966" i="8"/>
  <c r="F4447" i="4"/>
  <c r="C4447" i="4"/>
  <c r="G2966" i="8" l="1"/>
  <c r="C2966" i="8"/>
  <c r="E4448" i="4"/>
  <c r="D4447" i="4"/>
  <c r="H2966" i="8" l="1"/>
  <c r="D2966" i="8"/>
  <c r="C4448" i="4"/>
  <c r="F4448" i="4"/>
  <c r="E2966" i="8" l="1"/>
  <c r="F2967" i="8"/>
  <c r="E4449" i="4"/>
  <c r="D4448" i="4"/>
  <c r="G2967" i="8" l="1"/>
  <c r="C2967" i="8"/>
  <c r="F4449" i="4"/>
  <c r="C4449" i="4"/>
  <c r="H2967" i="8" l="1"/>
  <c r="D2967" i="8"/>
  <c r="E4450" i="4"/>
  <c r="D4449" i="4"/>
  <c r="E2967" i="8" l="1"/>
  <c r="F2968" i="8"/>
  <c r="F4450" i="4"/>
  <c r="C4450" i="4"/>
  <c r="G2968" i="8" l="1"/>
  <c r="C2968" i="8"/>
  <c r="E4451" i="4"/>
  <c r="D4450" i="4"/>
  <c r="H2968" i="8" l="1"/>
  <c r="D2968" i="8"/>
  <c r="F4451" i="4"/>
  <c r="C4451" i="4"/>
  <c r="E2968" i="8" l="1"/>
  <c r="F2969" i="8"/>
  <c r="E4452" i="4"/>
  <c r="D4451" i="4"/>
  <c r="G2969" i="8" l="1"/>
  <c r="C2969" i="8"/>
  <c r="C4452" i="4"/>
  <c r="F4452" i="4"/>
  <c r="H2969" i="8" l="1"/>
  <c r="D2969" i="8"/>
  <c r="E4453" i="4"/>
  <c r="D4452" i="4"/>
  <c r="E2969" i="8" l="1"/>
  <c r="F2970" i="8"/>
  <c r="F4453" i="4"/>
  <c r="C4453" i="4"/>
  <c r="G2970" i="8" l="1"/>
  <c r="C2970" i="8"/>
  <c r="E4454" i="4"/>
  <c r="D4453" i="4"/>
  <c r="H2970" i="8" l="1"/>
  <c r="D2970" i="8"/>
  <c r="F4454" i="4"/>
  <c r="C4454" i="4"/>
  <c r="E2970" i="8" l="1"/>
  <c r="F2971" i="8"/>
  <c r="D4454" i="4"/>
  <c r="E4455" i="4"/>
  <c r="G2971" i="8" l="1"/>
  <c r="C2971" i="8"/>
  <c r="C4455" i="4"/>
  <c r="F4455" i="4"/>
  <c r="H2971" i="8" l="1"/>
  <c r="D2971" i="8"/>
  <c r="D4455" i="4"/>
  <c r="E4456" i="4"/>
  <c r="E2971" i="8" l="1"/>
  <c r="F2972" i="8"/>
  <c r="F4456" i="4"/>
  <c r="C4456" i="4"/>
  <c r="G2972" i="8" l="1"/>
  <c r="C2972" i="8"/>
  <c r="D4456" i="4"/>
  <c r="E4457" i="4"/>
  <c r="H2972" i="8" l="1"/>
  <c r="D2972" i="8"/>
  <c r="C4457" i="4"/>
  <c r="F4457" i="4"/>
  <c r="E2972" i="8" l="1"/>
  <c r="F2973" i="8"/>
  <c r="E4458" i="4"/>
  <c r="D4457" i="4"/>
  <c r="C2973" i="8" l="1"/>
  <c r="G2973" i="8"/>
  <c r="F4458" i="4"/>
  <c r="C4458" i="4"/>
  <c r="H2973" i="8" l="1"/>
  <c r="D2973" i="8"/>
  <c r="D4458" i="4"/>
  <c r="E4459" i="4"/>
  <c r="E2973" i="8" l="1"/>
  <c r="F2974" i="8"/>
  <c r="F4459" i="4"/>
  <c r="C4459" i="4"/>
  <c r="C2974" i="8" l="1"/>
  <c r="G2974" i="8"/>
  <c r="D4459" i="4"/>
  <c r="E4460" i="4"/>
  <c r="H2974" i="8" l="1"/>
  <c r="D2974" i="8"/>
  <c r="F4460" i="4"/>
  <c r="C4460" i="4"/>
  <c r="E2974" i="8" l="1"/>
  <c r="F2975" i="8"/>
  <c r="E4461" i="4"/>
  <c r="D4460" i="4"/>
  <c r="G2975" i="8" l="1"/>
  <c r="C2975" i="8"/>
  <c r="F4461" i="4"/>
  <c r="C4461" i="4"/>
  <c r="H2975" i="8" l="1"/>
  <c r="D2975" i="8"/>
  <c r="E4462" i="4"/>
  <c r="D4461" i="4"/>
  <c r="E2975" i="8" l="1"/>
  <c r="F2976" i="8"/>
  <c r="C4462" i="4"/>
  <c r="F4462" i="4"/>
  <c r="C2976" i="8" l="1"/>
  <c r="G2976" i="8"/>
  <c r="D4462" i="4"/>
  <c r="E4463" i="4"/>
  <c r="H2976" i="8" l="1"/>
  <c r="D2976" i="8"/>
  <c r="C4463" i="4"/>
  <c r="F4463" i="4"/>
  <c r="E2976" i="8" l="1"/>
  <c r="F2977" i="8"/>
  <c r="D4463" i="4"/>
  <c r="E4464" i="4"/>
  <c r="C2977" i="8" l="1"/>
  <c r="G2977" i="8"/>
  <c r="C4464" i="4"/>
  <c r="F4464" i="4"/>
  <c r="H2977" i="8" l="1"/>
  <c r="D2977" i="8"/>
  <c r="E4465" i="4"/>
  <c r="D4464" i="4"/>
  <c r="E2977" i="8" l="1"/>
  <c r="F2978" i="8"/>
  <c r="C4465" i="4"/>
  <c r="F4465" i="4"/>
  <c r="C2978" i="8" l="1"/>
  <c r="G2978" i="8"/>
  <c r="D4465" i="4"/>
  <c r="E4466" i="4"/>
  <c r="H2978" i="8" l="1"/>
  <c r="D2978" i="8"/>
  <c r="F4466" i="4"/>
  <c r="C4466" i="4"/>
  <c r="E2978" i="8" l="1"/>
  <c r="F2979" i="8"/>
  <c r="E4467" i="4"/>
  <c r="D4466" i="4"/>
  <c r="C2979" i="8" l="1"/>
  <c r="G2979" i="8"/>
  <c r="C4467" i="4"/>
  <c r="F4467" i="4"/>
  <c r="H2979" i="8" l="1"/>
  <c r="D2979" i="8"/>
  <c r="E4468" i="4"/>
  <c r="D4467" i="4"/>
  <c r="E2979" i="8" l="1"/>
  <c r="F2980" i="8"/>
  <c r="C4468" i="4"/>
  <c r="F4468" i="4"/>
  <c r="C2980" i="8" l="1"/>
  <c r="G2980" i="8"/>
  <c r="E4469" i="4"/>
  <c r="D4468" i="4"/>
  <c r="H2980" i="8" l="1"/>
  <c r="D2980" i="8"/>
  <c r="F4469" i="4"/>
  <c r="C4469" i="4"/>
  <c r="E2980" i="8" l="1"/>
  <c r="F2981" i="8"/>
  <c r="E4470" i="4"/>
  <c r="D4469" i="4"/>
  <c r="C2981" i="8" l="1"/>
  <c r="G2981" i="8"/>
  <c r="F4470" i="4"/>
  <c r="C4470" i="4"/>
  <c r="H2981" i="8" l="1"/>
  <c r="D2981" i="8"/>
  <c r="D4470" i="4"/>
  <c r="E4471" i="4"/>
  <c r="E2981" i="8" l="1"/>
  <c r="F2982" i="8"/>
  <c r="F4471" i="4"/>
  <c r="C4471" i="4"/>
  <c r="C2982" i="8" l="1"/>
  <c r="G2982" i="8"/>
  <c r="D4471" i="4"/>
  <c r="E4472" i="4"/>
  <c r="H2982" i="8" l="1"/>
  <c r="D2982" i="8"/>
  <c r="C4472" i="4"/>
  <c r="F4472" i="4"/>
  <c r="E2982" i="8" l="1"/>
  <c r="F2983" i="8"/>
  <c r="E4473" i="4"/>
  <c r="D4472" i="4"/>
  <c r="C2983" i="8" l="1"/>
  <c r="G2983" i="8"/>
  <c r="F4473" i="4"/>
  <c r="C4473" i="4"/>
  <c r="H2983" i="8" l="1"/>
  <c r="D2983" i="8"/>
  <c r="D4473" i="4"/>
  <c r="E4474" i="4"/>
  <c r="E2983" i="8" l="1"/>
  <c r="F2984" i="8"/>
  <c r="F4474" i="4"/>
  <c r="C4474" i="4"/>
  <c r="G2984" i="8" l="1"/>
  <c r="C2984" i="8"/>
  <c r="D4474" i="4"/>
  <c r="E4475" i="4"/>
  <c r="H2984" i="8" l="1"/>
  <c r="D2984" i="8"/>
  <c r="C4475" i="4"/>
  <c r="F4475" i="4"/>
  <c r="E2984" i="8" l="1"/>
  <c r="F2985" i="8"/>
  <c r="E4476" i="4"/>
  <c r="D4475" i="4"/>
  <c r="C2985" i="8" l="1"/>
  <c r="G2985" i="8"/>
  <c r="F4476" i="4"/>
  <c r="C4476" i="4"/>
  <c r="H2985" i="8" l="1"/>
  <c r="D2985" i="8"/>
  <c r="D4476" i="4"/>
  <c r="E4477" i="4"/>
  <c r="E2985" i="8" l="1"/>
  <c r="F2986" i="8"/>
  <c r="F4477" i="4"/>
  <c r="C4477" i="4"/>
  <c r="C2986" i="8" l="1"/>
  <c r="G2986" i="8"/>
  <c r="D4477" i="4"/>
  <c r="E4478" i="4"/>
  <c r="H2986" i="8" l="1"/>
  <c r="D2986" i="8"/>
  <c r="C4478" i="4"/>
  <c r="F4478" i="4"/>
  <c r="E2986" i="8" l="1"/>
  <c r="F2987" i="8"/>
  <c r="E4479" i="4"/>
  <c r="D4478" i="4"/>
  <c r="C2987" i="8" l="1"/>
  <c r="G2987" i="8"/>
  <c r="F4479" i="4"/>
  <c r="C4479" i="4"/>
  <c r="H2987" i="8" l="1"/>
  <c r="D2987" i="8"/>
  <c r="D4479" i="4"/>
  <c r="E4480" i="4"/>
  <c r="E2987" i="8" l="1"/>
  <c r="F2988" i="8"/>
  <c r="F4480" i="4"/>
  <c r="C4480" i="4"/>
  <c r="C2988" i="8" l="1"/>
  <c r="G2988" i="8"/>
  <c r="D4480" i="4"/>
  <c r="E4481" i="4"/>
  <c r="H2988" i="8" l="1"/>
  <c r="D2988" i="8"/>
  <c r="C4481" i="4"/>
  <c r="F4481" i="4"/>
  <c r="E2988" i="8" l="1"/>
  <c r="F2989" i="8"/>
  <c r="E4482" i="4"/>
  <c r="D4481" i="4"/>
  <c r="G2989" i="8" l="1"/>
  <c r="C2989" i="8"/>
  <c r="C4482" i="4"/>
  <c r="F4482" i="4"/>
  <c r="H2989" i="8" l="1"/>
  <c r="D2989" i="8"/>
  <c r="E4483" i="4"/>
  <c r="D4482" i="4"/>
  <c r="E2989" i="8" l="1"/>
  <c r="F2990" i="8"/>
  <c r="F4483" i="4"/>
  <c r="C4483" i="4"/>
  <c r="C2990" i="8" l="1"/>
  <c r="G2990" i="8"/>
  <c r="E4484" i="4"/>
  <c r="D4483" i="4"/>
  <c r="H2990" i="8" l="1"/>
  <c r="D2990" i="8"/>
  <c r="F4484" i="4"/>
  <c r="C4484" i="4"/>
  <c r="E2990" i="8" l="1"/>
  <c r="F2991" i="8"/>
  <c r="E4485" i="4"/>
  <c r="D4484" i="4"/>
  <c r="C2991" i="8" l="1"/>
  <c r="G2991" i="8"/>
  <c r="C4485" i="4"/>
  <c r="F4485" i="4"/>
  <c r="H2991" i="8" l="1"/>
  <c r="D2991" i="8"/>
  <c r="D4485" i="4"/>
  <c r="E4486" i="4"/>
  <c r="E2991" i="8" l="1"/>
  <c r="F2992" i="8"/>
  <c r="F4486" i="4"/>
  <c r="C4486" i="4"/>
  <c r="G2992" i="8" l="1"/>
  <c r="C2992" i="8"/>
  <c r="E4487" i="4"/>
  <c r="D4486" i="4"/>
  <c r="D2992" i="8" l="1"/>
  <c r="H2992" i="8"/>
  <c r="C4487" i="4"/>
  <c r="F4487" i="4"/>
  <c r="E2992" i="8" l="1"/>
  <c r="F2993" i="8"/>
  <c r="E4488" i="4"/>
  <c r="D4487" i="4"/>
  <c r="G2993" i="8" l="1"/>
  <c r="C2993" i="8"/>
  <c r="C4488" i="4"/>
  <c r="F4488" i="4"/>
  <c r="H2993" i="8" l="1"/>
  <c r="D2993" i="8"/>
  <c r="E4489" i="4"/>
  <c r="D4488" i="4"/>
  <c r="E2993" i="8" l="1"/>
  <c r="F2994" i="8"/>
  <c r="F4489" i="4"/>
  <c r="C4489" i="4"/>
  <c r="G2994" i="8" l="1"/>
  <c r="C2994" i="8"/>
  <c r="E4490" i="4"/>
  <c r="D4489" i="4"/>
  <c r="H2994" i="8" l="1"/>
  <c r="D2994" i="8"/>
  <c r="F4490" i="4"/>
  <c r="C4490" i="4"/>
  <c r="E2994" i="8" l="1"/>
  <c r="F2995" i="8"/>
  <c r="E4491" i="4"/>
  <c r="D4490" i="4"/>
  <c r="C2995" i="8" l="1"/>
  <c r="G2995" i="8"/>
  <c r="C4491" i="4"/>
  <c r="F4491" i="4"/>
  <c r="H2995" i="8" l="1"/>
  <c r="D2995" i="8"/>
  <c r="D4491" i="4"/>
  <c r="E4492" i="4"/>
  <c r="E2995" i="8" l="1"/>
  <c r="F2996" i="8"/>
  <c r="F4492" i="4"/>
  <c r="C4492" i="4"/>
  <c r="C2996" i="8" l="1"/>
  <c r="G2996" i="8"/>
  <c r="E4493" i="4"/>
  <c r="D4492" i="4"/>
  <c r="H2996" i="8" l="1"/>
  <c r="D2996" i="8"/>
  <c r="C4493" i="4"/>
  <c r="F4493" i="4"/>
  <c r="E2996" i="8" l="1"/>
  <c r="F2997" i="8"/>
  <c r="E4494" i="4"/>
  <c r="D4493" i="4"/>
  <c r="C2997" i="8" l="1"/>
  <c r="G2997" i="8"/>
  <c r="C4494" i="4"/>
  <c r="F4494" i="4"/>
  <c r="H2997" i="8" l="1"/>
  <c r="D2997" i="8"/>
  <c r="E4495" i="4"/>
  <c r="D4494" i="4"/>
  <c r="E2997" i="8" l="1"/>
  <c r="F2998" i="8"/>
  <c r="F4495" i="4"/>
  <c r="C4495" i="4"/>
  <c r="C2998" i="8" l="1"/>
  <c r="G2998" i="8"/>
  <c r="E4496" i="4"/>
  <c r="D4495" i="4"/>
  <c r="H2998" i="8" l="1"/>
  <c r="D2998" i="8"/>
  <c r="F4496" i="4"/>
  <c r="C4496" i="4"/>
  <c r="E2998" i="8" l="1"/>
  <c r="F2999" i="8"/>
  <c r="E4497" i="4"/>
  <c r="D4496" i="4"/>
  <c r="C2999" i="8" l="1"/>
  <c r="G2999" i="8"/>
  <c r="C4497" i="4"/>
  <c r="F4497" i="4"/>
  <c r="H2999" i="8" l="1"/>
  <c r="D2999" i="8"/>
  <c r="E4498" i="4"/>
  <c r="D4497" i="4"/>
  <c r="E2999" i="8" l="1"/>
  <c r="F3000" i="8"/>
  <c r="C4498" i="4"/>
  <c r="F4498" i="4"/>
  <c r="G3000" i="8" l="1"/>
  <c r="C3000" i="8"/>
  <c r="E4499" i="4"/>
  <c r="D4498" i="4"/>
  <c r="H3000" i="8" l="1"/>
  <c r="D3000" i="8"/>
  <c r="F4499" i="4"/>
  <c r="C4499" i="4"/>
  <c r="E3000" i="8" l="1"/>
  <c r="F3001" i="8"/>
  <c r="E4500" i="4"/>
  <c r="D4499" i="4"/>
  <c r="C3001" i="8" l="1"/>
  <c r="G3001" i="8"/>
  <c r="F4500" i="4"/>
  <c r="C4500" i="4"/>
  <c r="H3001" i="8" l="1"/>
  <c r="D3001" i="8"/>
  <c r="E4501" i="4"/>
  <c r="D4500" i="4"/>
  <c r="E3001" i="8" l="1"/>
  <c r="F3002" i="8"/>
  <c r="F4501" i="4"/>
  <c r="C4501" i="4"/>
  <c r="C3002" i="8" l="1"/>
  <c r="G3002" i="8"/>
  <c r="E4502" i="4"/>
  <c r="D4501" i="4"/>
  <c r="H3002" i="8" l="1"/>
  <c r="D3002" i="8"/>
  <c r="C4502" i="4"/>
  <c r="F4502" i="4"/>
  <c r="E3002" i="8" l="1"/>
  <c r="F3003" i="8"/>
  <c r="E4503" i="4"/>
  <c r="D4502" i="4"/>
  <c r="G3003" i="8" l="1"/>
  <c r="C3003" i="8"/>
  <c r="F4503" i="4"/>
  <c r="C4503" i="4"/>
  <c r="H3003" i="8" l="1"/>
  <c r="D3003" i="8"/>
  <c r="E4504" i="4"/>
  <c r="D4503" i="4"/>
  <c r="E3003" i="8" l="1"/>
  <c r="F3004" i="8"/>
  <c r="F4504" i="4"/>
  <c r="C4504" i="4"/>
  <c r="G3004" i="8" l="1"/>
  <c r="C3004" i="8"/>
  <c r="D4504" i="4"/>
  <c r="E4505" i="4"/>
  <c r="H3004" i="8" l="1"/>
  <c r="D3004" i="8"/>
  <c r="C4505" i="4"/>
  <c r="F4505" i="4"/>
  <c r="E3004" i="8" l="1"/>
  <c r="F3005" i="8"/>
  <c r="D4505" i="4"/>
  <c r="E4506" i="4"/>
  <c r="C3005" i="8" l="1"/>
  <c r="G3005" i="8"/>
  <c r="F4506" i="4"/>
  <c r="C4506" i="4"/>
  <c r="H3005" i="8" l="1"/>
  <c r="D3005" i="8"/>
  <c r="D4506" i="4"/>
  <c r="E4507" i="4"/>
  <c r="E3005" i="8" l="1"/>
  <c r="F3006" i="8"/>
  <c r="C4507" i="4"/>
  <c r="F4507" i="4"/>
  <c r="C3006" i="8" l="1"/>
  <c r="G3006" i="8"/>
  <c r="E4508" i="4"/>
  <c r="D4507" i="4"/>
  <c r="H3006" i="8" l="1"/>
  <c r="D3006" i="8"/>
  <c r="F4508" i="4"/>
  <c r="C4508" i="4"/>
  <c r="E3006" i="8" l="1"/>
  <c r="F3007" i="8"/>
  <c r="D4508" i="4"/>
  <c r="E4509" i="4"/>
  <c r="C3007" i="8" l="1"/>
  <c r="G3007" i="8"/>
  <c r="C4509" i="4"/>
  <c r="F4509" i="4"/>
  <c r="H3007" i="8" l="1"/>
  <c r="D3007" i="8"/>
  <c r="D4509" i="4"/>
  <c r="E4510" i="4"/>
  <c r="E3007" i="8" l="1"/>
  <c r="F3008" i="8"/>
  <c r="C4510" i="4"/>
  <c r="F4510" i="4"/>
  <c r="G3008" i="8" l="1"/>
  <c r="C3008" i="8"/>
  <c r="E4511" i="4"/>
  <c r="D4510" i="4"/>
  <c r="H3008" i="8" l="1"/>
  <c r="D3008" i="8"/>
  <c r="C4511" i="4"/>
  <c r="F4511" i="4"/>
  <c r="E3008" i="8" l="1"/>
  <c r="F3009" i="8"/>
  <c r="D4511" i="4"/>
  <c r="E4512" i="4"/>
  <c r="C3009" i="8" l="1"/>
  <c r="G3009" i="8"/>
  <c r="F4512" i="4"/>
  <c r="C4512" i="4"/>
  <c r="H3009" i="8" l="1"/>
  <c r="D3009" i="8"/>
  <c r="E4513" i="4"/>
  <c r="D4512" i="4"/>
  <c r="E3009" i="8" l="1"/>
  <c r="F3010" i="8"/>
  <c r="C4513" i="4"/>
  <c r="F4513" i="4"/>
  <c r="C3010" i="8" l="1"/>
  <c r="G3010" i="8"/>
  <c r="E4514" i="4"/>
  <c r="D4513" i="4"/>
  <c r="H3010" i="8" l="1"/>
  <c r="D3010" i="8"/>
  <c r="C4514" i="4"/>
  <c r="F4514" i="4"/>
  <c r="E3010" i="8" l="1"/>
  <c r="F3011" i="8"/>
  <c r="E4515" i="4"/>
  <c r="D4514" i="4"/>
  <c r="C3011" i="8" l="1"/>
  <c r="G3011" i="8"/>
  <c r="F4515" i="4"/>
  <c r="C4515" i="4"/>
  <c r="H3011" i="8" l="1"/>
  <c r="D3011" i="8"/>
  <c r="E4516" i="4"/>
  <c r="D4515" i="4"/>
  <c r="E3011" i="8" l="1"/>
  <c r="F3012" i="8"/>
  <c r="F4516" i="4"/>
  <c r="C4516" i="4"/>
  <c r="C3012" i="8" l="1"/>
  <c r="G3012" i="8"/>
  <c r="D4516" i="4"/>
  <c r="E4517" i="4"/>
  <c r="H3012" i="8" l="1"/>
  <c r="D3012" i="8"/>
  <c r="F4517" i="4"/>
  <c r="C4517" i="4"/>
  <c r="E3012" i="8" l="1"/>
  <c r="F3013" i="8"/>
  <c r="D4517" i="4"/>
  <c r="E4518" i="4"/>
  <c r="C3013" i="8" l="1"/>
  <c r="G3013" i="8"/>
  <c r="F4518" i="4"/>
  <c r="C4518" i="4"/>
  <c r="H3013" i="8" l="1"/>
  <c r="D3013" i="8"/>
  <c r="E4519" i="4"/>
  <c r="D4518" i="4"/>
  <c r="E3013" i="8" l="1"/>
  <c r="F3014" i="8"/>
  <c r="F4519" i="4"/>
  <c r="C4519" i="4"/>
  <c r="C3014" i="8" l="1"/>
  <c r="G3014" i="8"/>
  <c r="E4520" i="4"/>
  <c r="D4519" i="4"/>
  <c r="H3014" i="8" l="1"/>
  <c r="D3014" i="8"/>
  <c r="C4520" i="4"/>
  <c r="F4520" i="4"/>
  <c r="E3014" i="8" l="1"/>
  <c r="F3015" i="8"/>
  <c r="D4520" i="4"/>
  <c r="E4521" i="4"/>
  <c r="C3015" i="8" l="1"/>
  <c r="G3015" i="8"/>
  <c r="C4521" i="4"/>
  <c r="F4521" i="4"/>
  <c r="H3015" i="8" l="1"/>
  <c r="D3015" i="8"/>
  <c r="E4522" i="4"/>
  <c r="D4521" i="4"/>
  <c r="E3015" i="8" l="1"/>
  <c r="F3016" i="8"/>
  <c r="C4522" i="4"/>
  <c r="F4522" i="4"/>
  <c r="C3016" i="8" l="1"/>
  <c r="G3016" i="8"/>
  <c r="D4522" i="4"/>
  <c r="E4523" i="4"/>
  <c r="H3016" i="8" l="1"/>
  <c r="D3016" i="8"/>
  <c r="F4523" i="4"/>
  <c r="C4523" i="4"/>
  <c r="E3016" i="8" l="1"/>
  <c r="F3017" i="8"/>
  <c r="E4524" i="4"/>
  <c r="D4523" i="4"/>
  <c r="C3017" i="8" l="1"/>
  <c r="G3017" i="8"/>
  <c r="C4524" i="4"/>
  <c r="F4524" i="4"/>
  <c r="H3017" i="8" l="1"/>
  <c r="D3017" i="8"/>
  <c r="E4525" i="4"/>
  <c r="D4524" i="4"/>
  <c r="E3017" i="8" l="1"/>
  <c r="F3018" i="8"/>
  <c r="C4525" i="4"/>
  <c r="F4525" i="4"/>
  <c r="G3018" i="8" l="1"/>
  <c r="C3018" i="8"/>
  <c r="E4526" i="4"/>
  <c r="D4525" i="4"/>
  <c r="H3018" i="8" l="1"/>
  <c r="D3018" i="8"/>
  <c r="F4526" i="4"/>
  <c r="C4526" i="4"/>
  <c r="E3018" i="8" l="1"/>
  <c r="F3019" i="8"/>
  <c r="E4527" i="4"/>
  <c r="D4526" i="4"/>
  <c r="C3019" i="8" l="1"/>
  <c r="G3019" i="8"/>
  <c r="F4527" i="4"/>
  <c r="C4527" i="4"/>
  <c r="H3019" i="8" l="1"/>
  <c r="D3019" i="8"/>
  <c r="D4527" i="4"/>
  <c r="E4528" i="4"/>
  <c r="E3019" i="8" l="1"/>
  <c r="F3020" i="8"/>
  <c r="F4528" i="4"/>
  <c r="C4528" i="4"/>
  <c r="G3020" i="8" l="1"/>
  <c r="C3020" i="8"/>
  <c r="D4528" i="4"/>
  <c r="E4529" i="4"/>
  <c r="H3020" i="8" l="1"/>
  <c r="D3020" i="8"/>
  <c r="C4529" i="4"/>
  <c r="F4529" i="4"/>
  <c r="E3020" i="8" l="1"/>
  <c r="F3021" i="8"/>
  <c r="E4530" i="4"/>
  <c r="D4529" i="4"/>
  <c r="C3021" i="8" l="1"/>
  <c r="G3021" i="8"/>
  <c r="F4530" i="4"/>
  <c r="C4530" i="4"/>
  <c r="H3021" i="8" l="1"/>
  <c r="D3021" i="8"/>
  <c r="D4530" i="4"/>
  <c r="E4531" i="4"/>
  <c r="E3021" i="8" l="1"/>
  <c r="F3022" i="8"/>
  <c r="F4531" i="4"/>
  <c r="C4531" i="4"/>
  <c r="C3022" i="8" l="1"/>
  <c r="G3022" i="8"/>
  <c r="D4531" i="4"/>
  <c r="E4532" i="4"/>
  <c r="H3022" i="8" l="1"/>
  <c r="D3022" i="8"/>
  <c r="F4532" i="4"/>
  <c r="C4532" i="4"/>
  <c r="E3022" i="8" l="1"/>
  <c r="F3023" i="8"/>
  <c r="E4533" i="4"/>
  <c r="D4532" i="4"/>
  <c r="C3023" i="8" l="1"/>
  <c r="G3023" i="8"/>
  <c r="F4533" i="4"/>
  <c r="C4533" i="4"/>
  <c r="H3023" i="8" l="1"/>
  <c r="D3023" i="8"/>
  <c r="E4534" i="4"/>
  <c r="D4533" i="4"/>
  <c r="E3023" i="8" l="1"/>
  <c r="F3024" i="8"/>
  <c r="C4534" i="4"/>
  <c r="F4534" i="4"/>
  <c r="C3024" i="8" l="1"/>
  <c r="G3024" i="8"/>
  <c r="D4534" i="4"/>
  <c r="E4535" i="4"/>
  <c r="H3024" i="8" l="1"/>
  <c r="D3024" i="8"/>
  <c r="F4535" i="4"/>
  <c r="C4535" i="4"/>
  <c r="E3024" i="8" l="1"/>
  <c r="F3025" i="8"/>
  <c r="E4536" i="4"/>
  <c r="D4535" i="4"/>
  <c r="C3025" i="8" l="1"/>
  <c r="G3025" i="8"/>
  <c r="C4536" i="4"/>
  <c r="F4536" i="4"/>
  <c r="H3025" i="8" l="1"/>
  <c r="D3025" i="8"/>
  <c r="E4537" i="4"/>
  <c r="D4536" i="4"/>
  <c r="E3025" i="8" l="1"/>
  <c r="F3026" i="8"/>
  <c r="C4537" i="4"/>
  <c r="F4537" i="4"/>
  <c r="C3026" i="8" l="1"/>
  <c r="G3026" i="8"/>
  <c r="E4538" i="4"/>
  <c r="D4537" i="4"/>
  <c r="H3026" i="8" l="1"/>
  <c r="D3026" i="8"/>
  <c r="F4538" i="4"/>
  <c r="C4538" i="4"/>
  <c r="E3026" i="8" l="1"/>
  <c r="F3027" i="8"/>
  <c r="E4539" i="4"/>
  <c r="D4538" i="4"/>
  <c r="G3027" i="8" l="1"/>
  <c r="C3027" i="8"/>
  <c r="F4539" i="4"/>
  <c r="C4539" i="4"/>
  <c r="H3027" i="8" l="1"/>
  <c r="D3027" i="8"/>
  <c r="E4540" i="4"/>
  <c r="D4539" i="4"/>
  <c r="E3027" i="8" l="1"/>
  <c r="F3028" i="8"/>
  <c r="F4540" i="4"/>
  <c r="C4540" i="4"/>
  <c r="C3028" i="8" l="1"/>
  <c r="G3028" i="8"/>
  <c r="E4541" i="4"/>
  <c r="D4540" i="4"/>
  <c r="H3028" i="8" l="1"/>
  <c r="D3028" i="8"/>
  <c r="C4541" i="4"/>
  <c r="F4541" i="4"/>
  <c r="E3028" i="8" l="1"/>
  <c r="F3029" i="8"/>
  <c r="D4541" i="4"/>
  <c r="E4542" i="4"/>
  <c r="C3029" i="8" l="1"/>
  <c r="G3029" i="8"/>
  <c r="F4542" i="4"/>
  <c r="C4542" i="4"/>
  <c r="H3029" i="8" l="1"/>
  <c r="D3029" i="8"/>
  <c r="E4543" i="4"/>
  <c r="D4542" i="4"/>
  <c r="E3029" i="8" l="1"/>
  <c r="F3030" i="8"/>
  <c r="C4543" i="4"/>
  <c r="F4543" i="4"/>
  <c r="G3030" i="8" l="1"/>
  <c r="C3030" i="8"/>
  <c r="E4544" i="4"/>
  <c r="D4543" i="4"/>
  <c r="H3030" i="8" l="1"/>
  <c r="D3030" i="8"/>
  <c r="C4544" i="4"/>
  <c r="F4544" i="4"/>
  <c r="E3030" i="8" l="1"/>
  <c r="F3031" i="8"/>
  <c r="E4545" i="4"/>
  <c r="D4544" i="4"/>
  <c r="C3031" i="8" l="1"/>
  <c r="G3031" i="8"/>
  <c r="F4545" i="4"/>
  <c r="C4545" i="4"/>
  <c r="H3031" i="8" l="1"/>
  <c r="D3031" i="8"/>
  <c r="E4546" i="4"/>
  <c r="D4545" i="4"/>
  <c r="E3031" i="8" l="1"/>
  <c r="F3032" i="8"/>
  <c r="F4546" i="4"/>
  <c r="C4546" i="4"/>
  <c r="C3032" i="8" l="1"/>
  <c r="G3032" i="8"/>
  <c r="E4547" i="4"/>
  <c r="D4546" i="4"/>
  <c r="H3032" i="8" l="1"/>
  <c r="D3032" i="8"/>
  <c r="C4547" i="4"/>
  <c r="F4547" i="4"/>
  <c r="E3032" i="8" l="1"/>
  <c r="F3033" i="8"/>
  <c r="E4548" i="4"/>
  <c r="D4547" i="4"/>
  <c r="C3033" i="8" l="1"/>
  <c r="G3033" i="8"/>
  <c r="C4548" i="4"/>
  <c r="F4548" i="4"/>
  <c r="H3033" i="8" l="1"/>
  <c r="D3033" i="8"/>
  <c r="E4549" i="4"/>
  <c r="D4548" i="4"/>
  <c r="E3033" i="8" l="1"/>
  <c r="F3034" i="8"/>
  <c r="F4549" i="4"/>
  <c r="C4549" i="4"/>
  <c r="G3034" i="8" l="1"/>
  <c r="C3034" i="8"/>
  <c r="E4550" i="4"/>
  <c r="D4549" i="4"/>
  <c r="H3034" i="8" l="1"/>
  <c r="D3034" i="8"/>
  <c r="F4550" i="4"/>
  <c r="C4550" i="4"/>
  <c r="E3034" i="8" l="1"/>
  <c r="F3035" i="8"/>
  <c r="E4551" i="4"/>
  <c r="D4550" i="4"/>
  <c r="C3035" i="8" l="1"/>
  <c r="G3035" i="8"/>
  <c r="C4551" i="4"/>
  <c r="F4551" i="4"/>
  <c r="H3035" i="8" l="1"/>
  <c r="D3035" i="8"/>
  <c r="E4552" i="4"/>
  <c r="D4551" i="4"/>
  <c r="E3035" i="8" l="1"/>
  <c r="F3036" i="8"/>
  <c r="F4552" i="4"/>
  <c r="C4552" i="4"/>
  <c r="G3036" i="8" l="1"/>
  <c r="C3036" i="8"/>
  <c r="E4553" i="4"/>
  <c r="D4552" i="4"/>
  <c r="H3036" i="8" l="1"/>
  <c r="D3036" i="8"/>
  <c r="F4553" i="4"/>
  <c r="C4553" i="4"/>
  <c r="E3036" i="8" l="1"/>
  <c r="F3037" i="8"/>
  <c r="D4553" i="4"/>
  <c r="E4554" i="4"/>
  <c r="C3037" i="8" l="1"/>
  <c r="G3037" i="8"/>
  <c r="C4554" i="4"/>
  <c r="F4554" i="4"/>
  <c r="H3037" i="8" l="1"/>
  <c r="D3037" i="8"/>
  <c r="D4554" i="4"/>
  <c r="E4555" i="4"/>
  <c r="E3037" i="8" l="1"/>
  <c r="F3038" i="8"/>
  <c r="F4555" i="4"/>
  <c r="C4555" i="4"/>
  <c r="C3038" i="8" l="1"/>
  <c r="G3038" i="8"/>
  <c r="D4555" i="4"/>
  <c r="E4556" i="4"/>
  <c r="H3038" i="8" l="1"/>
  <c r="D3038" i="8"/>
  <c r="C4556" i="4"/>
  <c r="F4556" i="4"/>
  <c r="E3038" i="8" l="1"/>
  <c r="F3039" i="8"/>
  <c r="E4557" i="4"/>
  <c r="D4556" i="4"/>
  <c r="C3039" i="8" l="1"/>
  <c r="G3039" i="8"/>
  <c r="F4557" i="4"/>
  <c r="C4557" i="4"/>
  <c r="H3039" i="8" l="1"/>
  <c r="D3039" i="8"/>
  <c r="D4557" i="4"/>
  <c r="E4558" i="4"/>
  <c r="E3039" i="8" l="1"/>
  <c r="F3040" i="8"/>
  <c r="F4558" i="4"/>
  <c r="C4558" i="4"/>
  <c r="G3040" i="8" l="1"/>
  <c r="C3040" i="8"/>
  <c r="D4558" i="4"/>
  <c r="E4559" i="4"/>
  <c r="H3040" i="8" l="1"/>
  <c r="D3040" i="8"/>
  <c r="F4559" i="4"/>
  <c r="C4559" i="4"/>
  <c r="E3040" i="8" l="1"/>
  <c r="F3041" i="8"/>
  <c r="E4560" i="4"/>
  <c r="D4559" i="4"/>
  <c r="C3041" i="8" l="1"/>
  <c r="G3041" i="8"/>
  <c r="F4560" i="4"/>
  <c r="C4560" i="4"/>
  <c r="H3041" i="8" l="1"/>
  <c r="D3041" i="8"/>
  <c r="E4561" i="4"/>
  <c r="D4560" i="4"/>
  <c r="E3041" i="8" l="1"/>
  <c r="F3042" i="8"/>
  <c r="C4561" i="4"/>
  <c r="F4561" i="4"/>
  <c r="C3042" i="8" l="1"/>
  <c r="G3042" i="8"/>
  <c r="D4561" i="4"/>
  <c r="E4562" i="4"/>
  <c r="H3042" i="8" l="1"/>
  <c r="D3042" i="8"/>
  <c r="C4562" i="4"/>
  <c r="F4562" i="4"/>
  <c r="E3042" i="8" l="1"/>
  <c r="F3043" i="8"/>
  <c r="E4563" i="4"/>
  <c r="D4562" i="4"/>
  <c r="C3043" i="8" l="1"/>
  <c r="G3043" i="8"/>
  <c r="C4563" i="4"/>
  <c r="F4563" i="4"/>
  <c r="H3043" i="8" l="1"/>
  <c r="D3043" i="8"/>
  <c r="D4563" i="4"/>
  <c r="E4564" i="4"/>
  <c r="E3043" i="8" l="1"/>
  <c r="F3044" i="8"/>
  <c r="F4564" i="4"/>
  <c r="C4564" i="4"/>
  <c r="C3044" i="8" l="1"/>
  <c r="G3044" i="8"/>
  <c r="E4565" i="4"/>
  <c r="D4564" i="4"/>
  <c r="H3044" i="8" l="1"/>
  <c r="D3044" i="8"/>
  <c r="C4565" i="4"/>
  <c r="F4565" i="4"/>
  <c r="E3044" i="8" l="1"/>
  <c r="F3045" i="8"/>
  <c r="E4566" i="4"/>
  <c r="D4565" i="4"/>
  <c r="C3045" i="8" l="1"/>
  <c r="G3045" i="8"/>
  <c r="C4566" i="4"/>
  <c r="F4566" i="4"/>
  <c r="H3045" i="8" l="1"/>
  <c r="D3045" i="8"/>
  <c r="E4567" i="4"/>
  <c r="D4566" i="4"/>
  <c r="E3045" i="8" l="1"/>
  <c r="F3046" i="8"/>
  <c r="F4567" i="4"/>
  <c r="C4567" i="4"/>
  <c r="C3046" i="8" l="1"/>
  <c r="G3046" i="8"/>
  <c r="E4568" i="4"/>
  <c r="D4567" i="4"/>
  <c r="H3046" i="8" l="1"/>
  <c r="D3046" i="8"/>
  <c r="F4568" i="4"/>
  <c r="C4568" i="4"/>
  <c r="E3046" i="8" l="1"/>
  <c r="F3047" i="8"/>
  <c r="D4568" i="4"/>
  <c r="E4569" i="4"/>
  <c r="C3047" i="8" l="1"/>
  <c r="G3047" i="8"/>
  <c r="F4569" i="4"/>
  <c r="C4569" i="4"/>
  <c r="H3047" i="8" l="1"/>
  <c r="D3047" i="8"/>
  <c r="D4569" i="4"/>
  <c r="E4570" i="4"/>
  <c r="E3047" i="8" l="1"/>
  <c r="F3048" i="8"/>
  <c r="F4570" i="4"/>
  <c r="C4570" i="4"/>
  <c r="G3048" i="8" l="1"/>
  <c r="C3048" i="8"/>
  <c r="E4571" i="4"/>
  <c r="D4570" i="4"/>
  <c r="H3048" i="8" l="1"/>
  <c r="D3048" i="8"/>
  <c r="F4571" i="4"/>
  <c r="C4571" i="4"/>
  <c r="E3048" i="8" l="1"/>
  <c r="F3049" i="8"/>
  <c r="E4572" i="4"/>
  <c r="D4571" i="4"/>
  <c r="C3049" i="8" l="1"/>
  <c r="G3049" i="8"/>
  <c r="C4572" i="4"/>
  <c r="F4572" i="4"/>
  <c r="H3049" i="8" l="1"/>
  <c r="D3049" i="8"/>
  <c r="D4572" i="4"/>
  <c r="E4573" i="4"/>
  <c r="E3049" i="8" l="1"/>
  <c r="F3050" i="8"/>
  <c r="F4573" i="4"/>
  <c r="C4573" i="4"/>
  <c r="C3050" i="8" l="1"/>
  <c r="G3050" i="8"/>
  <c r="E4574" i="4"/>
  <c r="D4573" i="4"/>
  <c r="H3050" i="8" l="1"/>
  <c r="D3050" i="8"/>
  <c r="C4574" i="4"/>
  <c r="F4574" i="4"/>
  <c r="E3050" i="8" l="1"/>
  <c r="F3051" i="8"/>
  <c r="E4575" i="4"/>
  <c r="D4574" i="4"/>
  <c r="C3051" i="8" l="1"/>
  <c r="G3051" i="8"/>
  <c r="C4575" i="4"/>
  <c r="F4575" i="4"/>
  <c r="H3051" i="8" l="1"/>
  <c r="D3051" i="8"/>
  <c r="E4576" i="4"/>
  <c r="D4575" i="4"/>
  <c r="E3051" i="8" l="1"/>
  <c r="F3052" i="8"/>
  <c r="F4576" i="4"/>
  <c r="C4576" i="4"/>
  <c r="G3052" i="8" l="1"/>
  <c r="C3052" i="8"/>
  <c r="E4577" i="4"/>
  <c r="D4576" i="4"/>
  <c r="H3052" i="8" l="1"/>
  <c r="D3052" i="8"/>
  <c r="F4577" i="4"/>
  <c r="C4577" i="4"/>
  <c r="E3052" i="8" l="1"/>
  <c r="F3053" i="8"/>
  <c r="D4577" i="4"/>
  <c r="E4578" i="4"/>
  <c r="C3053" i="8" l="1"/>
  <c r="G3053" i="8"/>
  <c r="F4578" i="4"/>
  <c r="C4578" i="4"/>
  <c r="H3053" i="8" l="1"/>
  <c r="D3053" i="8"/>
  <c r="E4579" i="4"/>
  <c r="D4578" i="4"/>
  <c r="E3053" i="8" l="1"/>
  <c r="F3054" i="8"/>
  <c r="F4579" i="4"/>
  <c r="C4579" i="4"/>
  <c r="C3054" i="8" l="1"/>
  <c r="G3054" i="8"/>
  <c r="E4580" i="4"/>
  <c r="D4579" i="4"/>
  <c r="H3054" i="8" l="1"/>
  <c r="D3054" i="8"/>
  <c r="C4580" i="4"/>
  <c r="F4580" i="4"/>
  <c r="E3054" i="8" l="1"/>
  <c r="F3055" i="8"/>
  <c r="D4580" i="4"/>
  <c r="E4581" i="4"/>
  <c r="G3055" i="8" l="1"/>
  <c r="C3055" i="8"/>
  <c r="F4581" i="4"/>
  <c r="C4581" i="4"/>
  <c r="H3055" i="8" l="1"/>
  <c r="D3055" i="8"/>
  <c r="E4582" i="4"/>
  <c r="D4581" i="4"/>
  <c r="E3055" i="8" l="1"/>
  <c r="F3056" i="8"/>
  <c r="C4582" i="4"/>
  <c r="F4582" i="4"/>
  <c r="C3056" i="8" l="1"/>
  <c r="G3056" i="8"/>
  <c r="E4583" i="4"/>
  <c r="D4582" i="4"/>
  <c r="H3056" i="8" l="1"/>
  <c r="D3056" i="8"/>
  <c r="C4583" i="4"/>
  <c r="F4583" i="4"/>
  <c r="E3056" i="8" l="1"/>
  <c r="F3057" i="8"/>
  <c r="E4584" i="4"/>
  <c r="D4583" i="4"/>
  <c r="C3057" i="8" l="1"/>
  <c r="G3057" i="8"/>
  <c r="F4584" i="4"/>
  <c r="C4584" i="4"/>
  <c r="H3057" i="8" l="1"/>
  <c r="D3057" i="8"/>
  <c r="E4585" i="4"/>
  <c r="D4584" i="4"/>
  <c r="E3057" i="8" l="1"/>
  <c r="F3058" i="8"/>
  <c r="F4585" i="4"/>
  <c r="C4585" i="4"/>
  <c r="C3058" i="8" l="1"/>
  <c r="G3058" i="8"/>
  <c r="D4585" i="4"/>
  <c r="E4586" i="4"/>
  <c r="H3058" i="8" l="1"/>
  <c r="D3058" i="8"/>
  <c r="F4586" i="4"/>
  <c r="C4586" i="4"/>
  <c r="E3058" i="8" l="1"/>
  <c r="F3059" i="8"/>
  <c r="E4587" i="4"/>
  <c r="D4586" i="4"/>
  <c r="C3059" i="8" l="1"/>
  <c r="G3059" i="8"/>
  <c r="F4587" i="4"/>
  <c r="C4587" i="4"/>
  <c r="H3059" i="8" l="1"/>
  <c r="D3059" i="8"/>
  <c r="E4588" i="4"/>
  <c r="D4587" i="4"/>
  <c r="E3059" i="8" l="1"/>
  <c r="F3060" i="8"/>
  <c r="C4588" i="4"/>
  <c r="F4588" i="4"/>
  <c r="G3060" i="8" l="1"/>
  <c r="C3060" i="8"/>
  <c r="D4588" i="4"/>
  <c r="E4589" i="4"/>
  <c r="H3060" i="8" l="1"/>
  <c r="D3060" i="8"/>
  <c r="F4589" i="4"/>
  <c r="C4589" i="4"/>
  <c r="E3060" i="8" l="1"/>
  <c r="F3061" i="8"/>
  <c r="E4590" i="4"/>
  <c r="D4589" i="4"/>
  <c r="G3061" i="8" l="1"/>
  <c r="C3061" i="8"/>
  <c r="C4590" i="4"/>
  <c r="F4590" i="4"/>
  <c r="H3061" i="8" l="1"/>
  <c r="D3061" i="8"/>
  <c r="E4591" i="4"/>
  <c r="D4590" i="4"/>
  <c r="E3061" i="8" l="1"/>
  <c r="F3062" i="8"/>
  <c r="C4591" i="4"/>
  <c r="F4591" i="4"/>
  <c r="C3062" i="8" l="1"/>
  <c r="G3062" i="8"/>
  <c r="D4591" i="4"/>
  <c r="E4592" i="4"/>
  <c r="H3062" i="8" l="1"/>
  <c r="D3062" i="8"/>
  <c r="F4592" i="4"/>
  <c r="C4592" i="4"/>
  <c r="E3062" i="8" l="1"/>
  <c r="F3063" i="8"/>
  <c r="E4593" i="4"/>
  <c r="D4592" i="4"/>
  <c r="G3063" i="8" l="1"/>
  <c r="C3063" i="8"/>
  <c r="C4593" i="4"/>
  <c r="F4593" i="4"/>
  <c r="H3063" i="8" l="1"/>
  <c r="D3063" i="8"/>
  <c r="E4594" i="4"/>
  <c r="D4593" i="4"/>
  <c r="E3063" i="8" l="1"/>
  <c r="F3064" i="8"/>
  <c r="C4594" i="4"/>
  <c r="F4594" i="4"/>
  <c r="G3064" i="8" l="1"/>
  <c r="C3064" i="8"/>
  <c r="E4595" i="4"/>
  <c r="D4594" i="4"/>
  <c r="H3064" i="8" l="1"/>
  <c r="D3064" i="8"/>
  <c r="F4595" i="4"/>
  <c r="C4595" i="4"/>
  <c r="E3064" i="8" l="1"/>
  <c r="F3065" i="8"/>
  <c r="E4596" i="4"/>
  <c r="D4595" i="4"/>
  <c r="G3065" i="8" l="1"/>
  <c r="C3065" i="8"/>
  <c r="F4596" i="4"/>
  <c r="C4596" i="4"/>
  <c r="H3065" i="8" l="1"/>
  <c r="D3065" i="8"/>
  <c r="E4597" i="4"/>
  <c r="D4596" i="4"/>
  <c r="E3065" i="8" l="1"/>
  <c r="F3066" i="8"/>
  <c r="C4597" i="4"/>
  <c r="F4597" i="4"/>
  <c r="C3066" i="8" l="1"/>
  <c r="G3066" i="8"/>
  <c r="E4598" i="4"/>
  <c r="D4597" i="4"/>
  <c r="H3066" i="8" l="1"/>
  <c r="D3066" i="8"/>
  <c r="C4598" i="4"/>
  <c r="F4598" i="4"/>
  <c r="E3066" i="8" l="1"/>
  <c r="F3067" i="8"/>
  <c r="E4599" i="4"/>
  <c r="D4598" i="4"/>
  <c r="C3067" i="8" l="1"/>
  <c r="G3067" i="8"/>
  <c r="F4599" i="4"/>
  <c r="C4599" i="4"/>
  <c r="H3067" i="8" l="1"/>
  <c r="D3067" i="8"/>
  <c r="E4600" i="4"/>
  <c r="D4599" i="4"/>
  <c r="E3067" i="8" l="1"/>
  <c r="F3068" i="8"/>
  <c r="F4600" i="4"/>
  <c r="C4600" i="4"/>
  <c r="C3068" i="8" l="1"/>
  <c r="G3068" i="8"/>
  <c r="E4601" i="4"/>
  <c r="D4600" i="4"/>
  <c r="H3068" i="8" l="1"/>
  <c r="D3068" i="8"/>
  <c r="C4601" i="4"/>
  <c r="F4601" i="4"/>
  <c r="E3068" i="8" l="1"/>
  <c r="F3069" i="8"/>
  <c r="E4602" i="4"/>
  <c r="D4601" i="4"/>
  <c r="C3069" i="8" l="1"/>
  <c r="G3069" i="8"/>
  <c r="C4602" i="4"/>
  <c r="F4602" i="4"/>
  <c r="D3069" i="8" l="1"/>
  <c r="H3069" i="8"/>
  <c r="D4602" i="4"/>
  <c r="E4603" i="4"/>
  <c r="E3069" i="8" l="1"/>
  <c r="F3070" i="8"/>
  <c r="F4603" i="4"/>
  <c r="C4603" i="4"/>
  <c r="C3070" i="8" l="1"/>
  <c r="G3070" i="8"/>
  <c r="E4604" i="4"/>
  <c r="D4603" i="4"/>
  <c r="H3070" i="8" l="1"/>
  <c r="D3070" i="8"/>
  <c r="C4604" i="4"/>
  <c r="F4604" i="4"/>
  <c r="E3070" i="8" l="1"/>
  <c r="F3071" i="8"/>
  <c r="E4605" i="4"/>
  <c r="D4604" i="4"/>
  <c r="C3071" i="8" l="1"/>
  <c r="G3071" i="8"/>
  <c r="C4605" i="4"/>
  <c r="F4605" i="4"/>
  <c r="H3071" i="8" l="1"/>
  <c r="D3071" i="8"/>
  <c r="E4606" i="4"/>
  <c r="D4605" i="4"/>
  <c r="E3071" i="8" l="1"/>
  <c r="F3072" i="8"/>
  <c r="F4606" i="4"/>
  <c r="C4606" i="4"/>
  <c r="G3072" i="8" l="1"/>
  <c r="C3072" i="8"/>
  <c r="E4607" i="4"/>
  <c r="D4606" i="4"/>
  <c r="H3072" i="8" l="1"/>
  <c r="D3072" i="8"/>
  <c r="F4607" i="4"/>
  <c r="C4607" i="4"/>
  <c r="E3072" i="8" l="1"/>
  <c r="F3073" i="8"/>
  <c r="D4607" i="4"/>
  <c r="E4608" i="4"/>
  <c r="C3073" i="8" l="1"/>
  <c r="G3073" i="8"/>
  <c r="C4608" i="4"/>
  <c r="F4608" i="4"/>
  <c r="H3073" i="8" l="1"/>
  <c r="D3073" i="8"/>
  <c r="D4608" i="4"/>
  <c r="E4609" i="4"/>
  <c r="E3073" i="8" l="1"/>
  <c r="F3074" i="8"/>
  <c r="F4609" i="4"/>
  <c r="C4609" i="4"/>
  <c r="G3074" i="8" l="1"/>
  <c r="C3074" i="8"/>
  <c r="D4609" i="4"/>
  <c r="E4610" i="4"/>
  <c r="H3074" i="8" l="1"/>
  <c r="D3074" i="8"/>
  <c r="C4610" i="4"/>
  <c r="F4610" i="4"/>
  <c r="E3074" i="8" l="1"/>
  <c r="F3075" i="8"/>
  <c r="E4611" i="4"/>
  <c r="D4610" i="4"/>
  <c r="C3075" i="8" l="1"/>
  <c r="G3075" i="8"/>
  <c r="F4611" i="4"/>
  <c r="C4611" i="4"/>
  <c r="H3075" i="8" l="1"/>
  <c r="D3075" i="8"/>
  <c r="D4611" i="4"/>
  <c r="E4612" i="4"/>
  <c r="E3075" i="8" l="1"/>
  <c r="F3076" i="8"/>
  <c r="F4612" i="4"/>
  <c r="C4612" i="4"/>
  <c r="C3076" i="8" l="1"/>
  <c r="G3076" i="8"/>
  <c r="D4612" i="4"/>
  <c r="E4613" i="4"/>
  <c r="H3076" i="8" l="1"/>
  <c r="D3076" i="8"/>
  <c r="F4613" i="4"/>
  <c r="C4613" i="4"/>
  <c r="E3076" i="8" l="1"/>
  <c r="F3077" i="8"/>
  <c r="E4614" i="4"/>
  <c r="D4613" i="4"/>
  <c r="C3077" i="8" l="1"/>
  <c r="G3077" i="8"/>
  <c r="F4614" i="4"/>
  <c r="C4614" i="4"/>
  <c r="H3077" i="8" l="1"/>
  <c r="D3077" i="8"/>
  <c r="E4615" i="4"/>
  <c r="D4614" i="4"/>
  <c r="E3077" i="8" l="1"/>
  <c r="F3078" i="8"/>
  <c r="C4615" i="4"/>
  <c r="F4615" i="4"/>
  <c r="C3078" i="8" l="1"/>
  <c r="G3078" i="8"/>
  <c r="D4615" i="4"/>
  <c r="E4616" i="4"/>
  <c r="H3078" i="8" l="1"/>
  <c r="D3078" i="8"/>
  <c r="C4616" i="4"/>
  <c r="F4616" i="4"/>
  <c r="E3078" i="8" l="1"/>
  <c r="F3079" i="8"/>
  <c r="E4617" i="4"/>
  <c r="D4616" i="4"/>
  <c r="C3079" i="8" l="1"/>
  <c r="G3079" i="8"/>
  <c r="C4617" i="4"/>
  <c r="F4617" i="4"/>
  <c r="H3079" i="8" l="1"/>
  <c r="D3079" i="8"/>
  <c r="D4617" i="4"/>
  <c r="E4618" i="4"/>
  <c r="E3079" i="8" l="1"/>
  <c r="F3080" i="8"/>
  <c r="F4618" i="4"/>
  <c r="C4618" i="4"/>
  <c r="C3080" i="8" l="1"/>
  <c r="G3080" i="8"/>
  <c r="D4618" i="4"/>
  <c r="E4619" i="4"/>
  <c r="H3080" i="8" l="1"/>
  <c r="D3080" i="8"/>
  <c r="F4619" i="4"/>
  <c r="C4619" i="4"/>
  <c r="E3080" i="8" l="1"/>
  <c r="F3081" i="8"/>
  <c r="E4620" i="4"/>
  <c r="D4619" i="4"/>
  <c r="G3081" i="8" l="1"/>
  <c r="C3081" i="8"/>
  <c r="F4620" i="4"/>
  <c r="C4620" i="4"/>
  <c r="H3081" i="8" l="1"/>
  <c r="D3081" i="8"/>
  <c r="E4621" i="4"/>
  <c r="D4620" i="4"/>
  <c r="E3081" i="8" l="1"/>
  <c r="F3082" i="8"/>
  <c r="C4621" i="4"/>
  <c r="F4621" i="4"/>
  <c r="C3082" i="8" l="1"/>
  <c r="G3082" i="8"/>
  <c r="D4621" i="4"/>
  <c r="E4622" i="4"/>
  <c r="H3082" i="8" l="1"/>
  <c r="D3082" i="8"/>
  <c r="F4622" i="4"/>
  <c r="C4622" i="4"/>
  <c r="E3082" i="8" l="1"/>
  <c r="F3083" i="8"/>
  <c r="E4623" i="4"/>
  <c r="D4622" i="4"/>
  <c r="C3083" i="8" l="1"/>
  <c r="G3083" i="8"/>
  <c r="C4623" i="4"/>
  <c r="F4623" i="4"/>
  <c r="H3083" i="8" l="1"/>
  <c r="D3083" i="8"/>
  <c r="E4624" i="4"/>
  <c r="D4623" i="4"/>
  <c r="E3083" i="8" l="1"/>
  <c r="F3084" i="8"/>
  <c r="C4624" i="4"/>
  <c r="F4624" i="4"/>
  <c r="G3084" i="8" l="1"/>
  <c r="C3084" i="8"/>
  <c r="E4625" i="4"/>
  <c r="D4624" i="4"/>
  <c r="H3084" i="8" l="1"/>
  <c r="D3084" i="8"/>
  <c r="F4625" i="4"/>
  <c r="C4625" i="4"/>
  <c r="E3084" i="8" l="1"/>
  <c r="F3085" i="8"/>
  <c r="E4626" i="4"/>
  <c r="D4625" i="4"/>
  <c r="C3085" i="8" l="1"/>
  <c r="G3085" i="8"/>
  <c r="F4626" i="4"/>
  <c r="C4626" i="4"/>
  <c r="H3085" i="8" l="1"/>
  <c r="D3085" i="8"/>
  <c r="E4627" i="4"/>
  <c r="D4626" i="4"/>
  <c r="E3085" i="8" l="1"/>
  <c r="F3086" i="8"/>
  <c r="C4627" i="4"/>
  <c r="F4627" i="4"/>
  <c r="C3086" i="8" l="1"/>
  <c r="G3086" i="8"/>
  <c r="D4627" i="4"/>
  <c r="E4628" i="4"/>
  <c r="H3086" i="8" l="1"/>
  <c r="D3086" i="8"/>
  <c r="F4628" i="4"/>
  <c r="C4628" i="4"/>
  <c r="E3086" i="8" l="1"/>
  <c r="F3087" i="8"/>
  <c r="E4629" i="4"/>
  <c r="D4628" i="4"/>
  <c r="C3087" i="8" l="1"/>
  <c r="G3087" i="8"/>
  <c r="C4629" i="4"/>
  <c r="F4629" i="4"/>
  <c r="H3087" i="8" l="1"/>
  <c r="D3087" i="8"/>
  <c r="E4630" i="4"/>
  <c r="D4629" i="4"/>
  <c r="E3087" i="8" l="1"/>
  <c r="F3088" i="8"/>
  <c r="C4630" i="4"/>
  <c r="F4630" i="4"/>
  <c r="C3088" i="8" l="1"/>
  <c r="G3088" i="8"/>
  <c r="E4631" i="4"/>
  <c r="D4630" i="4"/>
  <c r="H3088" i="8" l="1"/>
  <c r="D3088" i="8"/>
  <c r="F4631" i="4"/>
  <c r="C4631" i="4"/>
  <c r="E3088" i="8" l="1"/>
  <c r="F3089" i="8"/>
  <c r="E4632" i="4"/>
  <c r="D4631" i="4"/>
  <c r="C3089" i="8" l="1"/>
  <c r="G3089" i="8"/>
  <c r="F4632" i="4"/>
  <c r="C4632" i="4"/>
  <c r="H3089" i="8" l="1"/>
  <c r="D3089" i="8"/>
  <c r="D4632" i="4"/>
  <c r="E4633" i="4"/>
  <c r="E3089" i="8" l="1"/>
  <c r="F3090" i="8"/>
  <c r="F4633" i="4"/>
  <c r="C4633" i="4"/>
  <c r="G3090" i="8" l="1"/>
  <c r="C3090" i="8"/>
  <c r="D4633" i="4"/>
  <c r="E4634" i="4"/>
  <c r="H3090" i="8" l="1"/>
  <c r="D3090" i="8"/>
  <c r="C4634" i="4"/>
  <c r="F4634" i="4"/>
  <c r="E3090" i="8" l="1"/>
  <c r="F3091" i="8"/>
  <c r="E4635" i="4"/>
  <c r="D4634" i="4"/>
  <c r="G3091" i="8" l="1"/>
  <c r="C3091" i="8"/>
  <c r="F4635" i="4"/>
  <c r="C4635" i="4"/>
  <c r="H3091" i="8" l="1"/>
  <c r="D3091" i="8"/>
  <c r="D4635" i="4"/>
  <c r="E4636" i="4"/>
  <c r="E3091" i="8" l="1"/>
  <c r="F3092" i="8"/>
  <c r="F4636" i="4"/>
  <c r="C4636" i="4"/>
  <c r="C3092" i="8" l="1"/>
  <c r="G3092" i="8"/>
  <c r="D4636" i="4"/>
  <c r="E4637" i="4"/>
  <c r="H3092" i="8" l="1"/>
  <c r="D3092" i="8"/>
  <c r="C4637" i="4"/>
  <c r="F4637" i="4"/>
  <c r="E3092" i="8" l="1"/>
  <c r="F3093" i="8"/>
  <c r="E4638" i="4"/>
  <c r="D4637" i="4"/>
  <c r="C3093" i="8" l="1"/>
  <c r="G3093" i="8"/>
  <c r="F4638" i="4"/>
  <c r="C4638" i="4"/>
  <c r="H3093" i="8" l="1"/>
  <c r="D3093" i="8"/>
  <c r="D4638" i="4"/>
  <c r="E4639" i="4"/>
  <c r="E3093" i="8" l="1"/>
  <c r="F3094" i="8"/>
  <c r="F4639" i="4"/>
  <c r="C4639" i="4"/>
  <c r="C3094" i="8" l="1"/>
  <c r="G3094" i="8"/>
  <c r="D4639" i="4"/>
  <c r="E4640" i="4"/>
  <c r="H3094" i="8" l="1"/>
  <c r="D3094" i="8"/>
  <c r="C4640" i="4"/>
  <c r="F4640" i="4"/>
  <c r="E3094" i="8" l="1"/>
  <c r="F3095" i="8"/>
  <c r="E4641" i="4"/>
  <c r="D4640" i="4"/>
  <c r="C3095" i="8" l="1"/>
  <c r="G3095" i="8"/>
  <c r="C4641" i="4"/>
  <c r="F4641" i="4"/>
  <c r="H3095" i="8" l="1"/>
  <c r="D3095" i="8"/>
  <c r="E4642" i="4"/>
  <c r="D4641" i="4"/>
  <c r="E3095" i="8" l="1"/>
  <c r="F3096" i="8"/>
  <c r="F4642" i="4"/>
  <c r="C4642" i="4"/>
  <c r="C3096" i="8" l="1"/>
  <c r="G3096" i="8"/>
  <c r="E4643" i="4"/>
  <c r="D4642" i="4"/>
  <c r="H3096" i="8" l="1"/>
  <c r="D3096" i="8"/>
  <c r="F4643" i="4"/>
  <c r="C4643" i="4"/>
  <c r="E3096" i="8" l="1"/>
  <c r="F3097" i="8"/>
  <c r="E4644" i="4"/>
  <c r="D4643" i="4"/>
  <c r="G3097" i="8" l="1"/>
  <c r="C3097" i="8"/>
  <c r="C4644" i="4"/>
  <c r="F4644" i="4"/>
  <c r="H3097" i="8" l="1"/>
  <c r="D3097" i="8"/>
  <c r="E4645" i="4"/>
  <c r="D4644" i="4"/>
  <c r="E3097" i="8" l="1"/>
  <c r="F3098" i="8"/>
  <c r="C4645" i="4"/>
  <c r="F4645" i="4"/>
  <c r="C3098" i="8" l="1"/>
  <c r="G3098" i="8"/>
  <c r="E4646" i="4"/>
  <c r="D4645" i="4"/>
  <c r="H3098" i="8" l="1"/>
  <c r="D3098" i="8"/>
  <c r="F4646" i="4"/>
  <c r="C4646" i="4"/>
  <c r="E3098" i="8" l="1"/>
  <c r="F3099" i="8"/>
  <c r="E4647" i="4"/>
  <c r="D4646" i="4"/>
  <c r="C3099" i="8" l="1"/>
  <c r="G3099" i="8"/>
  <c r="F4647" i="4"/>
  <c r="C4647" i="4"/>
  <c r="H3099" i="8" l="1"/>
  <c r="D3099" i="8"/>
  <c r="E4648" i="4"/>
  <c r="D4647" i="4"/>
  <c r="E3099" i="8" l="1"/>
  <c r="F3100" i="8"/>
  <c r="C4648" i="4"/>
  <c r="F4648" i="4"/>
  <c r="C3100" i="8" l="1"/>
  <c r="G3100" i="8"/>
  <c r="D4648" i="4"/>
  <c r="E4649" i="4"/>
  <c r="H3100" i="8" l="1"/>
  <c r="D3100" i="8"/>
  <c r="F4649" i="4"/>
  <c r="C4649" i="4"/>
  <c r="E3100" i="8" l="1"/>
  <c r="F3101" i="8"/>
  <c r="D4649" i="4"/>
  <c r="E4650" i="4"/>
  <c r="G3101" i="8" l="1"/>
  <c r="C3101" i="8"/>
  <c r="C4650" i="4"/>
  <c r="F4650" i="4"/>
  <c r="H3101" i="8" l="1"/>
  <c r="D3101" i="8"/>
  <c r="E4651" i="4"/>
  <c r="D4650" i="4"/>
  <c r="E3101" i="8" l="1"/>
  <c r="F3102" i="8"/>
  <c r="F4651" i="4"/>
  <c r="C4651" i="4"/>
  <c r="C3102" i="8" l="1"/>
  <c r="G3102" i="8"/>
  <c r="D4651" i="4"/>
  <c r="E4652" i="4"/>
  <c r="H3102" i="8" l="1"/>
  <c r="D3102" i="8"/>
  <c r="F4652" i="4"/>
  <c r="C4652" i="4"/>
  <c r="E3102" i="8" l="1"/>
  <c r="F3103" i="8"/>
  <c r="E4653" i="4"/>
  <c r="D4652" i="4"/>
  <c r="C3103" i="8" l="1"/>
  <c r="G3103" i="8"/>
  <c r="F4653" i="4"/>
  <c r="C4653" i="4"/>
  <c r="H3103" i="8" l="1"/>
  <c r="D3103" i="8"/>
  <c r="E4654" i="4"/>
  <c r="D4653" i="4"/>
  <c r="E3103" i="8" l="1"/>
  <c r="F3104" i="8"/>
  <c r="C4654" i="4"/>
  <c r="F4654" i="4"/>
  <c r="G3104" i="8" l="1"/>
  <c r="C3104" i="8"/>
  <c r="D4654" i="4"/>
  <c r="E4655" i="4"/>
  <c r="H3104" i="8" l="1"/>
  <c r="D3104" i="8"/>
  <c r="C4655" i="4"/>
  <c r="F4655" i="4"/>
  <c r="E3104" i="8" l="1"/>
  <c r="F3105" i="8"/>
  <c r="E4656" i="4"/>
  <c r="D4655" i="4"/>
  <c r="C3105" i="8" l="1"/>
  <c r="G3105" i="8"/>
  <c r="C4656" i="4"/>
  <c r="F4656" i="4"/>
  <c r="H3105" i="8" l="1"/>
  <c r="D3105" i="8"/>
  <c r="D4656" i="4"/>
  <c r="E4657" i="4"/>
  <c r="E3105" i="8" l="1"/>
  <c r="F3106" i="8"/>
  <c r="F4657" i="4"/>
  <c r="C4657" i="4"/>
  <c r="C3106" i="8" l="1"/>
  <c r="G3106" i="8"/>
  <c r="E4658" i="4"/>
  <c r="D4657" i="4"/>
  <c r="H3106" i="8" l="1"/>
  <c r="D3106" i="8"/>
  <c r="C4658" i="4"/>
  <c r="F4658" i="4"/>
  <c r="E3106" i="8" l="1"/>
  <c r="F3107" i="8"/>
  <c r="E4659" i="4"/>
  <c r="D4658" i="4"/>
  <c r="G3107" i="8" l="1"/>
  <c r="C3107" i="8"/>
  <c r="C4659" i="4"/>
  <c r="F4659" i="4"/>
  <c r="H3107" i="8" l="1"/>
  <c r="D3107" i="8"/>
  <c r="E4660" i="4"/>
  <c r="D4659" i="4"/>
  <c r="E3107" i="8" l="1"/>
  <c r="F3108" i="8"/>
  <c r="F4660" i="4"/>
  <c r="C4660" i="4"/>
  <c r="G3108" i="8" l="1"/>
  <c r="C3108" i="8"/>
  <c r="E4661" i="4"/>
  <c r="D4660" i="4"/>
  <c r="H3108" i="8" l="1"/>
  <c r="D3108" i="8"/>
  <c r="F4661" i="4"/>
  <c r="C4661" i="4"/>
  <c r="E3108" i="8" l="1"/>
  <c r="F3109" i="8"/>
  <c r="D4661" i="4"/>
  <c r="E4662" i="4"/>
  <c r="G3109" i="8" l="1"/>
  <c r="C3109" i="8"/>
  <c r="F4662" i="4"/>
  <c r="C4662" i="4"/>
  <c r="H3109" i="8" l="1"/>
  <c r="D3109" i="8"/>
  <c r="D4662" i="4"/>
  <c r="E4663" i="4"/>
  <c r="E3109" i="8" l="1"/>
  <c r="F3110" i="8"/>
  <c r="F4663" i="4"/>
  <c r="C4663" i="4"/>
  <c r="C3110" i="8" l="1"/>
  <c r="G3110" i="8"/>
  <c r="E4664" i="4"/>
  <c r="D4663" i="4"/>
  <c r="H3110" i="8" l="1"/>
  <c r="D3110" i="8"/>
  <c r="F4664" i="4"/>
  <c r="C4664" i="4"/>
  <c r="E3110" i="8" l="1"/>
  <c r="F3111" i="8"/>
  <c r="E4665" i="4"/>
  <c r="D4664" i="4"/>
  <c r="G3111" i="8" l="1"/>
  <c r="C3111" i="8"/>
  <c r="C4665" i="4"/>
  <c r="F4665" i="4"/>
  <c r="H3111" i="8" l="1"/>
  <c r="D3111" i="8"/>
  <c r="D4665" i="4"/>
  <c r="E4666" i="4"/>
  <c r="E3111" i="8" l="1"/>
  <c r="F3112" i="8"/>
  <c r="F4666" i="4"/>
  <c r="C4666" i="4"/>
  <c r="G3112" i="8" l="1"/>
  <c r="C3112" i="8"/>
  <c r="E4667" i="4"/>
  <c r="D4666" i="4"/>
  <c r="H3112" i="8" l="1"/>
  <c r="D3112" i="8"/>
  <c r="C4667" i="4"/>
  <c r="F4667" i="4"/>
  <c r="E3112" i="8" l="1"/>
  <c r="F3113" i="8"/>
  <c r="E4668" i="4"/>
  <c r="D4667" i="4"/>
  <c r="C3113" i="8" l="1"/>
  <c r="G3113" i="8"/>
  <c r="C4668" i="4"/>
  <c r="F4668" i="4"/>
  <c r="H3113" i="8" l="1"/>
  <c r="D3113" i="8"/>
  <c r="E4669" i="4"/>
  <c r="D4668" i="4"/>
  <c r="E3113" i="8" l="1"/>
  <c r="F3114" i="8"/>
  <c r="F4669" i="4"/>
  <c r="C4669" i="4"/>
  <c r="C3114" i="8" l="1"/>
  <c r="G3114" i="8"/>
  <c r="E4670" i="4"/>
  <c r="D4669" i="4"/>
  <c r="H3114" i="8" l="1"/>
  <c r="D3114" i="8"/>
  <c r="F4670" i="4"/>
  <c r="C4670" i="4"/>
  <c r="E3114" i="8" l="1"/>
  <c r="F3115" i="8"/>
  <c r="D4670" i="4"/>
  <c r="E4671" i="4"/>
  <c r="G3115" i="8" l="1"/>
  <c r="C3115" i="8"/>
  <c r="F4671" i="4"/>
  <c r="C4671" i="4"/>
  <c r="H3115" i="8" l="1"/>
  <c r="D3115" i="8"/>
  <c r="D4671" i="4"/>
  <c r="E4672" i="4"/>
  <c r="E3115" i="8" l="1"/>
  <c r="F3116" i="8"/>
  <c r="C4672" i="4"/>
  <c r="F4672" i="4"/>
  <c r="G3116" i="8" l="1"/>
  <c r="C3116" i="8"/>
  <c r="E4673" i="4"/>
  <c r="D4672" i="4"/>
  <c r="H3116" i="8" l="1"/>
  <c r="D3116" i="8"/>
  <c r="F4673" i="4"/>
  <c r="C4673" i="4"/>
  <c r="E3116" i="8" l="1"/>
  <c r="F3117" i="8"/>
  <c r="D4673" i="4"/>
  <c r="E4674" i="4"/>
  <c r="C3117" i="8" l="1"/>
  <c r="G3117" i="8"/>
  <c r="F4674" i="4"/>
  <c r="C4674" i="4"/>
  <c r="H3117" i="8" l="1"/>
  <c r="D3117" i="8"/>
  <c r="D4674" i="4"/>
  <c r="E4675" i="4"/>
  <c r="E3117" i="8" l="1"/>
  <c r="F3118" i="8"/>
  <c r="C4675" i="4"/>
  <c r="F4675" i="4"/>
  <c r="C3118" i="8" l="1"/>
  <c r="G3118" i="8"/>
  <c r="E4676" i="4"/>
  <c r="D4675" i="4"/>
  <c r="H3118" i="8" l="1"/>
  <c r="D3118" i="8"/>
  <c r="F4676" i="4"/>
  <c r="C4676" i="4"/>
  <c r="E3118" i="8" l="1"/>
  <c r="F3119" i="8"/>
  <c r="D4676" i="4"/>
  <c r="E4677" i="4"/>
  <c r="C3119" i="8" l="1"/>
  <c r="G3119" i="8"/>
  <c r="F4677" i="4"/>
  <c r="C4677" i="4"/>
  <c r="H3119" i="8" l="1"/>
  <c r="D3119" i="8"/>
  <c r="D4677" i="4"/>
  <c r="E4678" i="4"/>
  <c r="E3119" i="8" l="1"/>
  <c r="F3120" i="8"/>
  <c r="C4678" i="4"/>
  <c r="F4678" i="4"/>
  <c r="C3120" i="8" l="1"/>
  <c r="G3120" i="8"/>
  <c r="E4679" i="4"/>
  <c r="D4678" i="4"/>
  <c r="H3120" i="8" l="1"/>
  <c r="D3120" i="8"/>
  <c r="F4679" i="4"/>
  <c r="C4679" i="4"/>
  <c r="E3120" i="8" l="1"/>
  <c r="F3121" i="8"/>
  <c r="D4679" i="4"/>
  <c r="E4680" i="4"/>
  <c r="C3121" i="8" l="1"/>
  <c r="G3121" i="8"/>
  <c r="F4680" i="4"/>
  <c r="C4680" i="4"/>
  <c r="H3121" i="8" l="1"/>
  <c r="D3121" i="8"/>
  <c r="D4680" i="4"/>
  <c r="E4681" i="4"/>
  <c r="E3121" i="8" l="1"/>
  <c r="F3122" i="8"/>
  <c r="C4681" i="4"/>
  <c r="F4681" i="4"/>
  <c r="G3122" i="8" l="1"/>
  <c r="C3122" i="8"/>
  <c r="E4682" i="4"/>
  <c r="D4681" i="4"/>
  <c r="H3122" i="8" l="1"/>
  <c r="D3122" i="8"/>
  <c r="C4682" i="4"/>
  <c r="F4682" i="4"/>
  <c r="E3122" i="8" l="1"/>
  <c r="F3123" i="8"/>
  <c r="E4683" i="4"/>
  <c r="D4682" i="4"/>
  <c r="G3123" i="8" l="1"/>
  <c r="C3123" i="8"/>
  <c r="F4683" i="4"/>
  <c r="C4683" i="4"/>
  <c r="H3123" i="8" l="1"/>
  <c r="D3123" i="8"/>
  <c r="E4684" i="4"/>
  <c r="D4683" i="4"/>
  <c r="E3123" i="8" l="1"/>
  <c r="F3124" i="8"/>
  <c r="F4684" i="4"/>
  <c r="C4684" i="4"/>
  <c r="C3124" i="8" l="1"/>
  <c r="G3124" i="8"/>
  <c r="E4685" i="4"/>
  <c r="D4684" i="4"/>
  <c r="H3124" i="8" l="1"/>
  <c r="D3124" i="8"/>
  <c r="C4685" i="4"/>
  <c r="F4685" i="4"/>
  <c r="E3124" i="8" l="1"/>
  <c r="F3125" i="8"/>
  <c r="E4686" i="4"/>
  <c r="D4685" i="4"/>
  <c r="C3125" i="8" l="1"/>
  <c r="G3125" i="8"/>
  <c r="C4686" i="4"/>
  <c r="F4686" i="4"/>
  <c r="H3125" i="8" l="1"/>
  <c r="D3125" i="8"/>
  <c r="E4687" i="4"/>
  <c r="D4686" i="4"/>
  <c r="E3125" i="8" l="1"/>
  <c r="F3126" i="8"/>
  <c r="F4687" i="4"/>
  <c r="C4687" i="4"/>
  <c r="C3126" i="8" l="1"/>
  <c r="G3126" i="8"/>
  <c r="E4688" i="4"/>
  <c r="D4687" i="4"/>
  <c r="H3126" i="8" l="1"/>
  <c r="D3126" i="8"/>
  <c r="F4688" i="4"/>
  <c r="C4688" i="4"/>
  <c r="E3126" i="8" l="1"/>
  <c r="F3127" i="8"/>
  <c r="E4689" i="4"/>
  <c r="D4688" i="4"/>
  <c r="C3127" i="8" l="1"/>
  <c r="G3127" i="8"/>
  <c r="C4689" i="4"/>
  <c r="F4689" i="4"/>
  <c r="H3127" i="8" l="1"/>
  <c r="D3127" i="8"/>
  <c r="E4690" i="4"/>
  <c r="D4689" i="4"/>
  <c r="E3127" i="8" l="1"/>
  <c r="F3128" i="8"/>
  <c r="C4690" i="4"/>
  <c r="F4690" i="4"/>
  <c r="G3128" i="8" l="1"/>
  <c r="C3128" i="8"/>
  <c r="E4691" i="4"/>
  <c r="D4690" i="4"/>
  <c r="H3128" i="8" l="1"/>
  <c r="D3128" i="8"/>
  <c r="F4691" i="4"/>
  <c r="C4691" i="4"/>
  <c r="E3128" i="8" l="1"/>
  <c r="F3129" i="8"/>
  <c r="E4692" i="4"/>
  <c r="D4691" i="4"/>
  <c r="C3129" i="8" l="1"/>
  <c r="G3129" i="8"/>
  <c r="F4692" i="4"/>
  <c r="C4692" i="4"/>
  <c r="H3129" i="8" l="1"/>
  <c r="D3129" i="8"/>
  <c r="E4693" i="4"/>
  <c r="D4692" i="4"/>
  <c r="E3129" i="8" l="1"/>
  <c r="F3130" i="8"/>
  <c r="C4693" i="4"/>
  <c r="F4693" i="4"/>
  <c r="C3130" i="8" l="1"/>
  <c r="G3130" i="8"/>
  <c r="D4693" i="4"/>
  <c r="E4694" i="4"/>
  <c r="H3130" i="8" l="1"/>
  <c r="D3130" i="8"/>
  <c r="F4694" i="4"/>
  <c r="C4694" i="4"/>
  <c r="E3130" i="8" l="1"/>
  <c r="F3131" i="8"/>
  <c r="E4695" i="4"/>
  <c r="D4694" i="4"/>
  <c r="C3131" i="8" l="1"/>
  <c r="G3131" i="8"/>
  <c r="C4695" i="4"/>
  <c r="F4695" i="4"/>
  <c r="H3131" i="8" l="1"/>
  <c r="D3131" i="8"/>
  <c r="E4696" i="4"/>
  <c r="D4695" i="4"/>
  <c r="E3131" i="8" l="1"/>
  <c r="F3132" i="8"/>
  <c r="C4696" i="4"/>
  <c r="F4696" i="4"/>
  <c r="C3132" i="8" l="1"/>
  <c r="G3132" i="8"/>
  <c r="E4697" i="4"/>
  <c r="D4696" i="4"/>
  <c r="H3132" i="8" l="1"/>
  <c r="D3132" i="8"/>
  <c r="F4697" i="4"/>
  <c r="C4697" i="4"/>
  <c r="E3132" i="8" l="1"/>
  <c r="F3133" i="8"/>
  <c r="E4698" i="4"/>
  <c r="D4697" i="4"/>
  <c r="G3133" i="8" l="1"/>
  <c r="C3133" i="8"/>
  <c r="F4698" i="4"/>
  <c r="C4698" i="4"/>
  <c r="H3133" i="8" l="1"/>
  <c r="D3133" i="8"/>
  <c r="E4699" i="4"/>
  <c r="D4698" i="4"/>
  <c r="E3133" i="8" l="1"/>
  <c r="F3134" i="8"/>
  <c r="C4699" i="4"/>
  <c r="F4699" i="4"/>
  <c r="C3134" i="8" l="1"/>
  <c r="G3134" i="8"/>
  <c r="E4700" i="4"/>
  <c r="D4699" i="4"/>
  <c r="H3134" i="8" l="1"/>
  <c r="D3134" i="8"/>
  <c r="C4700" i="4"/>
  <c r="F4700" i="4"/>
  <c r="E3134" i="8" l="1"/>
  <c r="F3135" i="8"/>
  <c r="E4701" i="4"/>
  <c r="D4700" i="4"/>
  <c r="G3135" i="8" l="1"/>
  <c r="C3135" i="8"/>
  <c r="F4701" i="4"/>
  <c r="C4701" i="4"/>
  <c r="H3135" i="8" l="1"/>
  <c r="D3135" i="8"/>
  <c r="E4702" i="4"/>
  <c r="D4701" i="4"/>
  <c r="E3135" i="8" l="1"/>
  <c r="F3136" i="8"/>
  <c r="F4702" i="4"/>
  <c r="C4702" i="4"/>
  <c r="C3136" i="8" l="1"/>
  <c r="G3136" i="8"/>
  <c r="E4703" i="4"/>
  <c r="D4702" i="4"/>
  <c r="H3136" i="8" l="1"/>
  <c r="D3136" i="8"/>
  <c r="F4703" i="4"/>
  <c r="C4703" i="4"/>
  <c r="E3136" i="8" l="1"/>
  <c r="F3137" i="8"/>
  <c r="D4703" i="4"/>
  <c r="E4704" i="4"/>
  <c r="C3137" i="8" l="1"/>
  <c r="G3137" i="8"/>
  <c r="C4704" i="4"/>
  <c r="F4704" i="4"/>
  <c r="H3137" i="8" l="1"/>
  <c r="D3137" i="8"/>
  <c r="D4704" i="4"/>
  <c r="E4705" i="4"/>
  <c r="E3137" i="8" l="1"/>
  <c r="F3138" i="8"/>
  <c r="F4705" i="4"/>
  <c r="C4705" i="4"/>
  <c r="C3138" i="8" l="1"/>
  <c r="G3138" i="8"/>
  <c r="D4705" i="4"/>
  <c r="E4706" i="4"/>
  <c r="H3138" i="8" l="1"/>
  <c r="D3138" i="8"/>
  <c r="C4706" i="4"/>
  <c r="F4706" i="4"/>
  <c r="E3138" i="8" l="1"/>
  <c r="F3139" i="8"/>
  <c r="E4707" i="4"/>
  <c r="D4706" i="4"/>
  <c r="C3139" i="8" l="1"/>
  <c r="G3139" i="8"/>
  <c r="F4707" i="4"/>
  <c r="C4707" i="4"/>
  <c r="H3139" i="8" l="1"/>
  <c r="D3139" i="8"/>
  <c r="D4707" i="4"/>
  <c r="E4708" i="4"/>
  <c r="E3139" i="8" l="1"/>
  <c r="F3140" i="8"/>
  <c r="F4708" i="4"/>
  <c r="C4708" i="4"/>
  <c r="C3140" i="8" l="1"/>
  <c r="G3140" i="8"/>
  <c r="D4708" i="4"/>
  <c r="E4709" i="4"/>
  <c r="H3140" i="8" l="1"/>
  <c r="D3140" i="8"/>
  <c r="F4709" i="4"/>
  <c r="C4709" i="4"/>
  <c r="E3140" i="8" l="1"/>
  <c r="F3141" i="8"/>
  <c r="E4710" i="4"/>
  <c r="D4709" i="4"/>
  <c r="G3141" i="8" l="1"/>
  <c r="C3141" i="8"/>
  <c r="F4710" i="4"/>
  <c r="C4710" i="4"/>
  <c r="H3141" i="8" l="1"/>
  <c r="D3141" i="8"/>
  <c r="E4711" i="4"/>
  <c r="D4710" i="4"/>
  <c r="E3141" i="8" l="1"/>
  <c r="F3142" i="8"/>
  <c r="C4711" i="4"/>
  <c r="F4711" i="4"/>
  <c r="C3142" i="8" l="1"/>
  <c r="G3142" i="8"/>
  <c r="D4711" i="4"/>
  <c r="E4712" i="4"/>
  <c r="H3142" i="8" l="1"/>
  <c r="D3142" i="8"/>
  <c r="C4712" i="4"/>
  <c r="F4712" i="4"/>
  <c r="E3142" i="8" l="1"/>
  <c r="F3143" i="8"/>
  <c r="D4712" i="4"/>
  <c r="E4713" i="4"/>
  <c r="C3143" i="8" l="1"/>
  <c r="G3143" i="8"/>
  <c r="C4713" i="4"/>
  <c r="F4713" i="4"/>
  <c r="H3143" i="8" l="1"/>
  <c r="D3143" i="8"/>
  <c r="E4714" i="4"/>
  <c r="D4713" i="4"/>
  <c r="E3143" i="8" l="1"/>
  <c r="F3144" i="8"/>
  <c r="C4714" i="4"/>
  <c r="F4714" i="4"/>
  <c r="C3144" i="8" l="1"/>
  <c r="G3144" i="8"/>
  <c r="D4714" i="4"/>
  <c r="E4715" i="4"/>
  <c r="H3144" i="8" l="1"/>
  <c r="D3144" i="8"/>
  <c r="F4715" i="4"/>
  <c r="C4715" i="4"/>
  <c r="E3144" i="8" l="1"/>
  <c r="F3145" i="8"/>
  <c r="E4716" i="4"/>
  <c r="D4715" i="4"/>
  <c r="G3145" i="8" l="1"/>
  <c r="C3145" i="8"/>
  <c r="C4716" i="4"/>
  <c r="F4716" i="4"/>
  <c r="H3145" i="8" l="1"/>
  <c r="D3145" i="8"/>
  <c r="E4717" i="4"/>
  <c r="D4716" i="4"/>
  <c r="E3145" i="8" l="1"/>
  <c r="F3146" i="8"/>
  <c r="C4717" i="4"/>
  <c r="F4717" i="4"/>
  <c r="C3146" i="8" l="1"/>
  <c r="G3146" i="8"/>
  <c r="E4718" i="4"/>
  <c r="D4717" i="4"/>
  <c r="H3146" i="8" l="1"/>
  <c r="D3146" i="8"/>
  <c r="F4718" i="4"/>
  <c r="C4718" i="4"/>
  <c r="E3146" i="8" l="1"/>
  <c r="F3147" i="8"/>
  <c r="E4719" i="4"/>
  <c r="D4718" i="4"/>
  <c r="C3147" i="8" l="1"/>
  <c r="G3147" i="8"/>
  <c r="F4719" i="4"/>
  <c r="C4719" i="4"/>
  <c r="H3147" i="8" l="1"/>
  <c r="D3147" i="8"/>
  <c r="D4719" i="4"/>
  <c r="E4720" i="4"/>
  <c r="E3147" i="8" l="1"/>
  <c r="F3148" i="8"/>
  <c r="F4720" i="4"/>
  <c r="C4720" i="4"/>
  <c r="C3148" i="8" l="1"/>
  <c r="G3148" i="8"/>
  <c r="D4720" i="4"/>
  <c r="E4721" i="4"/>
  <c r="H3148" i="8" l="1"/>
  <c r="D3148" i="8"/>
  <c r="C4721" i="4"/>
  <c r="F4721" i="4"/>
  <c r="E3148" i="8" l="1"/>
  <c r="F3149" i="8"/>
  <c r="E4722" i="4"/>
  <c r="D4721" i="4"/>
  <c r="G3149" i="8" l="1"/>
  <c r="C3149" i="8"/>
  <c r="F4722" i="4"/>
  <c r="C4722" i="4"/>
  <c r="H3149" i="8" l="1"/>
  <c r="D3149" i="8"/>
  <c r="D4722" i="4"/>
  <c r="E4723" i="4"/>
  <c r="E3149" i="8" l="1"/>
  <c r="F3150" i="8"/>
  <c r="F4723" i="4"/>
  <c r="C4723" i="4"/>
  <c r="C3150" i="8" l="1"/>
  <c r="G3150" i="8"/>
  <c r="D4723" i="4"/>
  <c r="E4724" i="4"/>
  <c r="H3150" i="8" l="1"/>
  <c r="D3150" i="8"/>
  <c r="F4724" i="4"/>
  <c r="C4724" i="4"/>
  <c r="E3150" i="8" l="1"/>
  <c r="F3151" i="8"/>
  <c r="E4725" i="4"/>
  <c r="D4724" i="4"/>
  <c r="C3151" i="8" l="1"/>
  <c r="G3151" i="8"/>
  <c r="F4725" i="4"/>
  <c r="C4725" i="4"/>
  <c r="H3151" i="8" l="1"/>
  <c r="D3151" i="8"/>
  <c r="E4726" i="4"/>
  <c r="D4725" i="4"/>
  <c r="E3151" i="8" l="1"/>
  <c r="F3152" i="8"/>
  <c r="C4726" i="4"/>
  <c r="F4726" i="4"/>
  <c r="C3152" i="8" l="1"/>
  <c r="G3152" i="8"/>
  <c r="D4726" i="4"/>
  <c r="E4727" i="4"/>
  <c r="H3152" i="8" l="1"/>
  <c r="D3152" i="8"/>
  <c r="F4727" i="4"/>
  <c r="C4727" i="4"/>
  <c r="E3152" i="8" l="1"/>
  <c r="F3153" i="8"/>
  <c r="E4728" i="4"/>
  <c r="D4727" i="4"/>
  <c r="C3153" i="8" l="1"/>
  <c r="G3153" i="8"/>
  <c r="C4728" i="4"/>
  <c r="F4728" i="4"/>
  <c r="H3153" i="8" l="1"/>
  <c r="D3153" i="8"/>
  <c r="E4729" i="4"/>
  <c r="D4728" i="4"/>
  <c r="E3153" i="8" l="1"/>
  <c r="F3154" i="8"/>
  <c r="C4729" i="4"/>
  <c r="F4729" i="4"/>
  <c r="G3154" i="8" l="1"/>
  <c r="C3154" i="8"/>
  <c r="E4730" i="4"/>
  <c r="D4729" i="4"/>
  <c r="H3154" i="8" l="1"/>
  <c r="D3154" i="8"/>
  <c r="F4730" i="4"/>
  <c r="C4730" i="4"/>
  <c r="E3154" i="8" l="1"/>
  <c r="F3155" i="8"/>
  <c r="E4731" i="4"/>
  <c r="D4730" i="4"/>
  <c r="G3155" i="8" l="1"/>
  <c r="C3155" i="8"/>
  <c r="F4731" i="4"/>
  <c r="C4731" i="4"/>
  <c r="H3155" i="8" l="1"/>
  <c r="D3155" i="8"/>
  <c r="D4731" i="4"/>
  <c r="E4732" i="4"/>
  <c r="E3155" i="8" l="1"/>
  <c r="F3156" i="8"/>
  <c r="F4732" i="4"/>
  <c r="C4732" i="4"/>
  <c r="C3156" i="8" l="1"/>
  <c r="G3156" i="8"/>
  <c r="E4733" i="4"/>
  <c r="D4732" i="4"/>
  <c r="H3156" i="8" l="1"/>
  <c r="D3156" i="8"/>
  <c r="F4733" i="4"/>
  <c r="C4733" i="4"/>
  <c r="E3156" i="8" l="1"/>
  <c r="F3157" i="8"/>
  <c r="E4734" i="4"/>
  <c r="D4733" i="4"/>
  <c r="C3157" i="8" l="1"/>
  <c r="G3157" i="8"/>
  <c r="C4734" i="4"/>
  <c r="F4734" i="4"/>
  <c r="H3157" i="8" l="1"/>
  <c r="D3157" i="8"/>
  <c r="D4734" i="4"/>
  <c r="E4735" i="4"/>
  <c r="E3157" i="8" l="1"/>
  <c r="F3158" i="8"/>
  <c r="F4735" i="4"/>
  <c r="C4735" i="4"/>
  <c r="C3158" i="8" l="1"/>
  <c r="G3158" i="8"/>
  <c r="E4736" i="4"/>
  <c r="D4735" i="4"/>
  <c r="H3158" i="8" l="1"/>
  <c r="D3158" i="8"/>
  <c r="C4736" i="4"/>
  <c r="F4736" i="4"/>
  <c r="E3158" i="8" l="1"/>
  <c r="F3159" i="8"/>
  <c r="E4737" i="4"/>
  <c r="D4736" i="4"/>
  <c r="C3159" i="8" l="1"/>
  <c r="G3159" i="8"/>
  <c r="C4737" i="4"/>
  <c r="F4737" i="4"/>
  <c r="H3159" i="8" l="1"/>
  <c r="D3159" i="8"/>
  <c r="E4738" i="4"/>
  <c r="D4737" i="4"/>
  <c r="E3159" i="8" l="1"/>
  <c r="F3160" i="8"/>
  <c r="F4738" i="4"/>
  <c r="C4738" i="4"/>
  <c r="G3160" i="8" l="1"/>
  <c r="C3160" i="8"/>
  <c r="E4739" i="4"/>
  <c r="D4738" i="4"/>
  <c r="H3160" i="8" l="1"/>
  <c r="D3160" i="8"/>
  <c r="F4739" i="4"/>
  <c r="C4739" i="4"/>
  <c r="E3160" i="8" l="1"/>
  <c r="F3161" i="8"/>
  <c r="E4740" i="4"/>
  <c r="D4739" i="4"/>
  <c r="C3161" i="8" l="1"/>
  <c r="G3161" i="8"/>
  <c r="C4740" i="4"/>
  <c r="F4740" i="4"/>
  <c r="H3161" i="8" l="1"/>
  <c r="D3161" i="8"/>
  <c r="E4741" i="4"/>
  <c r="D4740" i="4"/>
  <c r="E3161" i="8" l="1"/>
  <c r="F3162" i="8"/>
  <c r="F4741" i="4"/>
  <c r="C4741" i="4"/>
  <c r="C3162" i="8" l="1"/>
  <c r="G3162" i="8"/>
  <c r="E4742" i="4"/>
  <c r="D4741" i="4"/>
  <c r="H3162" i="8" l="1"/>
  <c r="D3162" i="8"/>
  <c r="F4742" i="4"/>
  <c r="C4742" i="4"/>
  <c r="E3162" i="8" l="1"/>
  <c r="F3163" i="8"/>
  <c r="E4743" i="4"/>
  <c r="D4742" i="4"/>
  <c r="G3163" i="8" l="1"/>
  <c r="C3163" i="8"/>
  <c r="C4743" i="4"/>
  <c r="F4743" i="4"/>
  <c r="H3163" i="8" l="1"/>
  <c r="D3163" i="8"/>
  <c r="E4744" i="4"/>
  <c r="D4743" i="4"/>
  <c r="E3163" i="8" l="1"/>
  <c r="F3164" i="8"/>
  <c r="C4744" i="4"/>
  <c r="F4744" i="4"/>
  <c r="G3164" i="8" l="1"/>
  <c r="C3164" i="8"/>
  <c r="E4745" i="4"/>
  <c r="D4744" i="4"/>
  <c r="H3164" i="8" l="1"/>
  <c r="D3164" i="8"/>
  <c r="F4745" i="4"/>
  <c r="C4745" i="4"/>
  <c r="E3164" i="8" l="1"/>
  <c r="F3165" i="8"/>
  <c r="E4746" i="4"/>
  <c r="D4745" i="4"/>
  <c r="C3165" i="8" l="1"/>
  <c r="G3165" i="8"/>
  <c r="F4746" i="4"/>
  <c r="C4746" i="4"/>
  <c r="H3165" i="8" l="1"/>
  <c r="D3165" i="8"/>
  <c r="E4747" i="4"/>
  <c r="D4746" i="4"/>
  <c r="E3165" i="8" l="1"/>
  <c r="F3166" i="8"/>
  <c r="C4747" i="4"/>
  <c r="F4747" i="4"/>
  <c r="G3166" i="8" l="1"/>
  <c r="C3166" i="8"/>
  <c r="D4747" i="4"/>
  <c r="E4748" i="4"/>
  <c r="H3166" i="8" l="1"/>
  <c r="D3166" i="8"/>
  <c r="F4748" i="4"/>
  <c r="C4748" i="4"/>
  <c r="E3166" i="8" l="1"/>
  <c r="F3167" i="8"/>
  <c r="D4748" i="4"/>
  <c r="E4749" i="4"/>
  <c r="C3167" i="8" l="1"/>
  <c r="G3167" i="8"/>
  <c r="C4749" i="4"/>
  <c r="F4749" i="4"/>
  <c r="H3167" i="8" l="1"/>
  <c r="D3167" i="8"/>
  <c r="E4750" i="4"/>
  <c r="D4749" i="4"/>
  <c r="E3167" i="8" l="1"/>
  <c r="F3168" i="8"/>
  <c r="C4750" i="4"/>
  <c r="F4750" i="4"/>
  <c r="C3168" i="8" l="1"/>
  <c r="G3168" i="8"/>
  <c r="E4751" i="4"/>
  <c r="D4750" i="4"/>
  <c r="H3168" i="8" l="1"/>
  <c r="D3168" i="8"/>
  <c r="F4751" i="4"/>
  <c r="C4751" i="4"/>
  <c r="E3168" i="8" l="1"/>
  <c r="F3169" i="8"/>
  <c r="E4752" i="4"/>
  <c r="D4751" i="4"/>
  <c r="C3169" i="8" l="1"/>
  <c r="G3169" i="8"/>
  <c r="F4752" i="4"/>
  <c r="C4752" i="4"/>
  <c r="H3169" i="8" l="1"/>
  <c r="D3169" i="8"/>
  <c r="E4753" i="4"/>
  <c r="D4752" i="4"/>
  <c r="E3169" i="8" l="1"/>
  <c r="F3170" i="8"/>
  <c r="F4753" i="4"/>
  <c r="C4753" i="4"/>
  <c r="G3170" i="8" l="1"/>
  <c r="C3170" i="8"/>
  <c r="E4754" i="4"/>
  <c r="D4753" i="4"/>
  <c r="H3170" i="8" l="1"/>
  <c r="D3170" i="8"/>
  <c r="C4754" i="4"/>
  <c r="F4754" i="4"/>
  <c r="E3170" i="8" l="1"/>
  <c r="F3171" i="8"/>
  <c r="D4754" i="4"/>
  <c r="E4755" i="4"/>
  <c r="C3171" i="8" l="1"/>
  <c r="G3171" i="8"/>
  <c r="C4755" i="4"/>
  <c r="F4755" i="4"/>
  <c r="H3171" i="8" l="1"/>
  <c r="D3171" i="8"/>
  <c r="E4756" i="4"/>
  <c r="D4755" i="4"/>
  <c r="E3171" i="8" l="1"/>
  <c r="F3172" i="8"/>
  <c r="C4756" i="4"/>
  <c r="F4756" i="4"/>
  <c r="C3172" i="8" l="1"/>
  <c r="G3172" i="8"/>
  <c r="D4756" i="4"/>
  <c r="E4757" i="4"/>
  <c r="H3172" i="8" l="1"/>
  <c r="D3172" i="8"/>
  <c r="F4757" i="4"/>
  <c r="C4757" i="4"/>
  <c r="E3172" i="8" l="1"/>
  <c r="F3173" i="8"/>
  <c r="E4758" i="4"/>
  <c r="D4757" i="4"/>
  <c r="C3173" i="8" l="1"/>
  <c r="G3173" i="8"/>
  <c r="C4758" i="4"/>
  <c r="F4758" i="4"/>
  <c r="H3173" i="8" l="1"/>
  <c r="D3173" i="8"/>
  <c r="E4759" i="4"/>
  <c r="D4758" i="4"/>
  <c r="E3173" i="8" l="1"/>
  <c r="F3174" i="8"/>
  <c r="C4759" i="4"/>
  <c r="F4759" i="4"/>
  <c r="C3174" i="8" l="1"/>
  <c r="G3174" i="8"/>
  <c r="E4760" i="4"/>
  <c r="D4759" i="4"/>
  <c r="H3174" i="8" l="1"/>
  <c r="D3174" i="8"/>
  <c r="F4760" i="4"/>
  <c r="C4760" i="4"/>
  <c r="E3174" i="8" l="1"/>
  <c r="F3175" i="8"/>
  <c r="E4761" i="4"/>
  <c r="D4760" i="4"/>
  <c r="G3175" i="8" l="1"/>
  <c r="C3175" i="8"/>
  <c r="F4761" i="4"/>
  <c r="C4761" i="4"/>
  <c r="D3175" i="8" l="1"/>
  <c r="H3175" i="8"/>
  <c r="D4761" i="4"/>
  <c r="E4762" i="4"/>
  <c r="E3175" i="8" l="1"/>
  <c r="F3176" i="8"/>
  <c r="F4762" i="4"/>
  <c r="C4762" i="4"/>
  <c r="G3176" i="8" l="1"/>
  <c r="C3176" i="8"/>
  <c r="D4762" i="4"/>
  <c r="E4763" i="4"/>
  <c r="D3176" i="8" l="1"/>
  <c r="H3176" i="8"/>
  <c r="F4763" i="4"/>
  <c r="C4763" i="4"/>
  <c r="E3176" i="8" l="1"/>
  <c r="F3177" i="8"/>
  <c r="E4764" i="4"/>
  <c r="D4763" i="4"/>
  <c r="G3177" i="8" l="1"/>
  <c r="C3177" i="8"/>
  <c r="F4764" i="4"/>
  <c r="C4764" i="4"/>
  <c r="H3177" i="8" l="1"/>
  <c r="D3177" i="8"/>
  <c r="E4765" i="4"/>
  <c r="D4764" i="4"/>
  <c r="E3177" i="8" l="1"/>
  <c r="F3178" i="8"/>
  <c r="C4765" i="4"/>
  <c r="F4765" i="4"/>
  <c r="G3178" i="8" l="1"/>
  <c r="C3178" i="8"/>
  <c r="E4766" i="4"/>
  <c r="D4765" i="4"/>
  <c r="H3178" i="8" l="1"/>
  <c r="D3178" i="8"/>
  <c r="F4766" i="4"/>
  <c r="C4766" i="4"/>
  <c r="E3178" i="8" l="1"/>
  <c r="F3179" i="8"/>
  <c r="E4767" i="4"/>
  <c r="D4766" i="4"/>
  <c r="C3179" i="8" l="1"/>
  <c r="G3179" i="8"/>
  <c r="F4767" i="4"/>
  <c r="C4767" i="4"/>
  <c r="H3179" i="8" l="1"/>
  <c r="D3179" i="8"/>
  <c r="D4767" i="4"/>
  <c r="E4768" i="4"/>
  <c r="E3179" i="8" l="1"/>
  <c r="F3180" i="8"/>
  <c r="C4768" i="4"/>
  <c r="F4768" i="4"/>
  <c r="G3180" i="8" l="1"/>
  <c r="C3180" i="8"/>
  <c r="E4769" i="4"/>
  <c r="D4768" i="4"/>
  <c r="H3180" i="8" l="1"/>
  <c r="D3180" i="8"/>
  <c r="C4769" i="4"/>
  <c r="F4769" i="4"/>
  <c r="E3180" i="8" l="1"/>
  <c r="F3181" i="8"/>
  <c r="D4769" i="4"/>
  <c r="E4770" i="4"/>
  <c r="C3181" i="8" l="1"/>
  <c r="G3181" i="8"/>
  <c r="F4770" i="4"/>
  <c r="C4770" i="4"/>
  <c r="H3181" i="8" l="1"/>
  <c r="D3181" i="8"/>
  <c r="E4771" i="4"/>
  <c r="D4770" i="4"/>
  <c r="E3181" i="8" l="1"/>
  <c r="F3182" i="8"/>
  <c r="C4771" i="4"/>
  <c r="F4771" i="4"/>
  <c r="G3182" i="8" l="1"/>
  <c r="C3182" i="8"/>
  <c r="E4772" i="4"/>
  <c r="D4771" i="4"/>
  <c r="H3182" i="8" l="1"/>
  <c r="D3182" i="8"/>
  <c r="C4772" i="4"/>
  <c r="F4772" i="4"/>
  <c r="E3182" i="8" l="1"/>
  <c r="F3183" i="8"/>
  <c r="E4773" i="4"/>
  <c r="D4772" i="4"/>
  <c r="C3183" i="8" l="1"/>
  <c r="G3183" i="8"/>
  <c r="F4773" i="4"/>
  <c r="C4773" i="4"/>
  <c r="H3183" i="8" l="1"/>
  <c r="D3183" i="8"/>
  <c r="E4774" i="4"/>
  <c r="D4773" i="4"/>
  <c r="E3183" i="8" l="1"/>
  <c r="F3184" i="8"/>
  <c r="F4774" i="4"/>
  <c r="C4774" i="4"/>
  <c r="C3184" i="8" l="1"/>
  <c r="G3184" i="8"/>
  <c r="D4774" i="4"/>
  <c r="E4775" i="4"/>
  <c r="H3184" i="8" l="1"/>
  <c r="D3184" i="8"/>
  <c r="F4775" i="4"/>
  <c r="C4775" i="4"/>
  <c r="E3184" i="8" l="1"/>
  <c r="F3185" i="8"/>
  <c r="D4775" i="4"/>
  <c r="E4776" i="4"/>
  <c r="C3185" i="8" l="1"/>
  <c r="G3185" i="8"/>
  <c r="C4776" i="4"/>
  <c r="F4776" i="4"/>
  <c r="H3185" i="8" l="1"/>
  <c r="D3185" i="8"/>
  <c r="E4777" i="4"/>
  <c r="D4776" i="4"/>
  <c r="E3185" i="8" l="1"/>
  <c r="F3186" i="8"/>
  <c r="F4777" i="4"/>
  <c r="C4777" i="4"/>
  <c r="G3186" i="8" l="1"/>
  <c r="C3186" i="8"/>
  <c r="D4777" i="4"/>
  <c r="E4778" i="4"/>
  <c r="H3186" i="8" l="1"/>
  <c r="D3186" i="8"/>
  <c r="F4778" i="4"/>
  <c r="C4778" i="4"/>
  <c r="E3186" i="8" l="1"/>
  <c r="F3187" i="8"/>
  <c r="D4778" i="4"/>
  <c r="E4779" i="4"/>
  <c r="G3187" i="8" l="1"/>
  <c r="C3187" i="8"/>
  <c r="C4779" i="4"/>
  <c r="F4779" i="4"/>
  <c r="H3187" i="8" l="1"/>
  <c r="D3187" i="8"/>
  <c r="E4780" i="4"/>
  <c r="D4779" i="4"/>
  <c r="E3187" i="8" l="1"/>
  <c r="F3188" i="8"/>
  <c r="F4780" i="4"/>
  <c r="C4780" i="4"/>
  <c r="G3188" i="8" l="1"/>
  <c r="C3188" i="8"/>
  <c r="D4780" i="4"/>
  <c r="E4781" i="4"/>
  <c r="H3188" i="8" l="1"/>
  <c r="D3188" i="8"/>
  <c r="F4781" i="4"/>
  <c r="C4781" i="4"/>
  <c r="E3188" i="8" l="1"/>
  <c r="F3189" i="8"/>
  <c r="D4781" i="4"/>
  <c r="E4782" i="4"/>
  <c r="G3189" i="8" l="1"/>
  <c r="C3189" i="8"/>
  <c r="C4782" i="4"/>
  <c r="F4782" i="4"/>
  <c r="H3189" i="8" l="1"/>
  <c r="D3189" i="8"/>
  <c r="E4783" i="4"/>
  <c r="D4782" i="4"/>
  <c r="E3189" i="8" l="1"/>
  <c r="F3190" i="8"/>
  <c r="F4783" i="4"/>
  <c r="C4783" i="4"/>
  <c r="C3190" i="8" l="1"/>
  <c r="G3190" i="8"/>
  <c r="D4783" i="4"/>
  <c r="E4784" i="4"/>
  <c r="H3190" i="8" l="1"/>
  <c r="D3190" i="8"/>
  <c r="F4784" i="4"/>
  <c r="C4784" i="4"/>
  <c r="E3190" i="8" l="1"/>
  <c r="F3191" i="8"/>
  <c r="D4784" i="4"/>
  <c r="E4785" i="4"/>
  <c r="C3191" i="8" l="1"/>
  <c r="G3191" i="8"/>
  <c r="C4785" i="4"/>
  <c r="F4785" i="4"/>
  <c r="H3191" i="8" l="1"/>
  <c r="D3191" i="8"/>
  <c r="E4786" i="4"/>
  <c r="D4785" i="4"/>
  <c r="E3191" i="8" l="1"/>
  <c r="F3192" i="8"/>
  <c r="C4786" i="4"/>
  <c r="F4786" i="4"/>
  <c r="G3192" i="8" l="1"/>
  <c r="C3192" i="8"/>
  <c r="D4786" i="4"/>
  <c r="E4787" i="4"/>
  <c r="H3192" i="8" l="1"/>
  <c r="D3192" i="8"/>
  <c r="C4787" i="4"/>
  <c r="F4787" i="4"/>
  <c r="E3192" i="8" l="1"/>
  <c r="F3193" i="8"/>
  <c r="E4788" i="4"/>
  <c r="D4787" i="4"/>
  <c r="G3193" i="8" l="1"/>
  <c r="C3193" i="8"/>
  <c r="C4788" i="4"/>
  <c r="F4788" i="4"/>
  <c r="H3193" i="8" l="1"/>
  <c r="D3193" i="8"/>
  <c r="D4788" i="4"/>
  <c r="E4789" i="4"/>
  <c r="E3193" i="8" l="1"/>
  <c r="F3194" i="8"/>
  <c r="F4789" i="4"/>
  <c r="C4789" i="4"/>
  <c r="C3194" i="8" l="1"/>
  <c r="G3194" i="8"/>
  <c r="E4790" i="4"/>
  <c r="D4789" i="4"/>
  <c r="H3194" i="8" l="1"/>
  <c r="D3194" i="8"/>
  <c r="C4790" i="4"/>
  <c r="F4790" i="4"/>
  <c r="E3194" i="8" l="1"/>
  <c r="F3195" i="8"/>
  <c r="E4791" i="4"/>
  <c r="D4790" i="4"/>
  <c r="G3195" i="8" l="1"/>
  <c r="C3195" i="8"/>
  <c r="C4791" i="4"/>
  <c r="F4791" i="4"/>
  <c r="H3195" i="8" l="1"/>
  <c r="D3195" i="8"/>
  <c r="E4792" i="4"/>
  <c r="D4791" i="4"/>
  <c r="E3195" i="8" l="1"/>
  <c r="F3196" i="8"/>
  <c r="F4792" i="4"/>
  <c r="C4792" i="4"/>
  <c r="C3196" i="8" l="1"/>
  <c r="G3196" i="8"/>
  <c r="E4793" i="4"/>
  <c r="D4792" i="4"/>
  <c r="H3196" i="8" l="1"/>
  <c r="D3196" i="8"/>
  <c r="F4793" i="4"/>
  <c r="C4793" i="4"/>
  <c r="E3196" i="8" l="1"/>
  <c r="F3197" i="8"/>
  <c r="D4793" i="4"/>
  <c r="E4794" i="4"/>
  <c r="G3197" i="8" l="1"/>
  <c r="C3197" i="8"/>
  <c r="F4794" i="4"/>
  <c r="C4794" i="4"/>
  <c r="H3197" i="8" l="1"/>
  <c r="D3197" i="8"/>
  <c r="E4795" i="4"/>
  <c r="D4794" i="4"/>
  <c r="E3197" i="8" l="1"/>
  <c r="F3198" i="8"/>
  <c r="F4795" i="4"/>
  <c r="C4795" i="4"/>
  <c r="C3198" i="8" l="1"/>
  <c r="G3198" i="8"/>
  <c r="E4796" i="4"/>
  <c r="D4795" i="4"/>
  <c r="H3198" i="8" l="1"/>
  <c r="D3198" i="8"/>
  <c r="C4796" i="4"/>
  <c r="F4796" i="4"/>
  <c r="E3198" i="8" l="1"/>
  <c r="F3199" i="8"/>
  <c r="E4797" i="4"/>
  <c r="D4796" i="4"/>
  <c r="G3199" i="8" l="1"/>
  <c r="C3199" i="8"/>
  <c r="C4797" i="4"/>
  <c r="F4797" i="4"/>
  <c r="H3199" i="8" l="1"/>
  <c r="D3199" i="8"/>
  <c r="E4798" i="4"/>
  <c r="D4797" i="4"/>
  <c r="E3199" i="8" l="1"/>
  <c r="F3200" i="8"/>
  <c r="F4798" i="4"/>
  <c r="C4798" i="4"/>
  <c r="C3200" i="8" l="1"/>
  <c r="G3200" i="8"/>
  <c r="E4799" i="4"/>
  <c r="D4798" i="4"/>
  <c r="H3200" i="8" l="1"/>
  <c r="D3200" i="8"/>
  <c r="F4799" i="4"/>
  <c r="C4799" i="4"/>
  <c r="E3200" i="8" l="1"/>
  <c r="F3201" i="8"/>
  <c r="E4800" i="4"/>
  <c r="D4799" i="4"/>
  <c r="C3201" i="8" l="1"/>
  <c r="G3201" i="8"/>
  <c r="C4800" i="4"/>
  <c r="F4800" i="4"/>
  <c r="H3201" i="8" l="1"/>
  <c r="D3201" i="8"/>
  <c r="D4800" i="4"/>
  <c r="E4801" i="4"/>
  <c r="E3201" i="8" l="1"/>
  <c r="F3202" i="8"/>
  <c r="F4801" i="4"/>
  <c r="C4801" i="4"/>
  <c r="G3202" i="8" l="1"/>
  <c r="C3202" i="8"/>
  <c r="E4802" i="4"/>
  <c r="D4801" i="4"/>
  <c r="D3202" i="8" l="1"/>
  <c r="H3202" i="8"/>
  <c r="C4802" i="4"/>
  <c r="F4802" i="4"/>
  <c r="E3202" i="8" l="1"/>
  <c r="F3203" i="8"/>
  <c r="E4803" i="4"/>
  <c r="D4802" i="4"/>
  <c r="G3203" i="8" l="1"/>
  <c r="C3203" i="8"/>
  <c r="F4803" i="4"/>
  <c r="C4803" i="4"/>
  <c r="H3203" i="8" l="1"/>
  <c r="D3203" i="8"/>
  <c r="E4804" i="4"/>
  <c r="D4803" i="4"/>
  <c r="E3203" i="8" l="1"/>
  <c r="F3204" i="8"/>
  <c r="F4804" i="4"/>
  <c r="C4804" i="4"/>
  <c r="C3204" i="8" l="1"/>
  <c r="G3204" i="8"/>
  <c r="D4804" i="4"/>
  <c r="E4805" i="4"/>
  <c r="H3204" i="8" l="1"/>
  <c r="D3204" i="8"/>
  <c r="C4805" i="4"/>
  <c r="F4805" i="4"/>
  <c r="E3204" i="8" l="1"/>
  <c r="F3205" i="8"/>
  <c r="E4806" i="4"/>
  <c r="D4805" i="4"/>
  <c r="G3205" i="8" l="1"/>
  <c r="C3205" i="8"/>
  <c r="F4806" i="4"/>
  <c r="C4806" i="4"/>
  <c r="H3205" i="8" l="1"/>
  <c r="D3205" i="8"/>
  <c r="D4806" i="4"/>
  <c r="E4807" i="4"/>
  <c r="E3205" i="8" l="1"/>
  <c r="F3206" i="8"/>
  <c r="F4807" i="4"/>
  <c r="C4807" i="4"/>
  <c r="G3206" i="8" l="1"/>
  <c r="C3206" i="8"/>
  <c r="D4807" i="4"/>
  <c r="E4808" i="4"/>
  <c r="H3206" i="8" l="1"/>
  <c r="D3206" i="8"/>
  <c r="C4808" i="4"/>
  <c r="F4808" i="4"/>
  <c r="E3206" i="8" l="1"/>
  <c r="F3207" i="8"/>
  <c r="E4809" i="4"/>
  <c r="D4808" i="4"/>
  <c r="G3207" i="8" l="1"/>
  <c r="C3207" i="8"/>
  <c r="F4809" i="4"/>
  <c r="C4809" i="4"/>
  <c r="H3207" i="8" l="1"/>
  <c r="D3207" i="8"/>
  <c r="D4809" i="4"/>
  <c r="E4810" i="4"/>
  <c r="E3207" i="8" l="1"/>
  <c r="F3208" i="8"/>
  <c r="F4810" i="4"/>
  <c r="C4810" i="4"/>
  <c r="C3208" i="8" l="1"/>
  <c r="G3208" i="8"/>
  <c r="D4810" i="4"/>
  <c r="E4811" i="4"/>
  <c r="H3208" i="8" l="1"/>
  <c r="D3208" i="8"/>
  <c r="C4811" i="4"/>
  <c r="F4811" i="4"/>
  <c r="E3208" i="8" l="1"/>
  <c r="F3209" i="8"/>
  <c r="D4811" i="4"/>
  <c r="E4812" i="4"/>
  <c r="C3209" i="8" l="1"/>
  <c r="G3209" i="8"/>
  <c r="C4812" i="4"/>
  <c r="F4812" i="4"/>
  <c r="H3209" i="8" l="1"/>
  <c r="D3209" i="8"/>
  <c r="D4812" i="4"/>
  <c r="E4813" i="4"/>
  <c r="E3209" i="8" l="1"/>
  <c r="F3210" i="8"/>
  <c r="C4813" i="4"/>
  <c r="F4813" i="4"/>
  <c r="G3210" i="8" l="1"/>
  <c r="C3210" i="8"/>
  <c r="D4813" i="4"/>
  <c r="E4814" i="4"/>
  <c r="H3210" i="8" l="1"/>
  <c r="D3210" i="8"/>
  <c r="C4814" i="4"/>
  <c r="F4814" i="4"/>
  <c r="E3210" i="8" l="1"/>
  <c r="F3211" i="8"/>
  <c r="D4814" i="4"/>
  <c r="E4815" i="4"/>
  <c r="G3211" i="8" l="1"/>
  <c r="C3211" i="8"/>
  <c r="C4815" i="4"/>
  <c r="F4815" i="4"/>
  <c r="H3211" i="8" l="1"/>
  <c r="D3211" i="8"/>
  <c r="D4815" i="4"/>
  <c r="E4816" i="4"/>
  <c r="E3211" i="8" l="1"/>
  <c r="F3212" i="8"/>
  <c r="C4816" i="4"/>
  <c r="F4816" i="4"/>
  <c r="G3212" i="8" l="1"/>
  <c r="C3212" i="8"/>
  <c r="D4816" i="4"/>
  <c r="E4817" i="4"/>
  <c r="H3212" i="8" l="1"/>
  <c r="D3212" i="8"/>
  <c r="C4817" i="4"/>
  <c r="F4817" i="4"/>
  <c r="E3212" i="8" l="1"/>
  <c r="F3213" i="8"/>
  <c r="D4817" i="4"/>
  <c r="E4818" i="4"/>
  <c r="C3213" i="8" l="1"/>
  <c r="G3213" i="8"/>
  <c r="C4818" i="4"/>
  <c r="F4818" i="4"/>
  <c r="H3213" i="8" l="1"/>
  <c r="D3213" i="8"/>
  <c r="D4818" i="4"/>
  <c r="E4819" i="4"/>
  <c r="E3213" i="8" l="1"/>
  <c r="F3214" i="8"/>
  <c r="C4819" i="4"/>
  <c r="F4819" i="4"/>
  <c r="G3214" i="8" l="1"/>
  <c r="C3214" i="8"/>
  <c r="D4819" i="4"/>
  <c r="E4820" i="4"/>
  <c r="H3214" i="8" l="1"/>
  <c r="D3214" i="8"/>
  <c r="C4820" i="4"/>
  <c r="F4820" i="4"/>
  <c r="E3214" i="8" l="1"/>
  <c r="F3215" i="8"/>
  <c r="D4820" i="4"/>
  <c r="E4821" i="4"/>
  <c r="G3215" i="8" l="1"/>
  <c r="C3215" i="8"/>
  <c r="C4821" i="4"/>
  <c r="F4821" i="4"/>
  <c r="H3215" i="8" l="1"/>
  <c r="D3215" i="8"/>
  <c r="D4821" i="4"/>
  <c r="E4822" i="4"/>
  <c r="E3215" i="8" l="1"/>
  <c r="F3216" i="8"/>
  <c r="C4822" i="4"/>
  <c r="F4822" i="4"/>
  <c r="G3216" i="8" l="1"/>
  <c r="C3216" i="8"/>
  <c r="D4822" i="4"/>
  <c r="E4823" i="4"/>
  <c r="H3216" i="8" l="1"/>
  <c r="D3216" i="8"/>
  <c r="C4823" i="4"/>
  <c r="F4823" i="4"/>
  <c r="E3216" i="8" l="1"/>
  <c r="F3217" i="8"/>
  <c r="D4823" i="4"/>
  <c r="E4824" i="4"/>
  <c r="C3217" i="8" l="1"/>
  <c r="G3217" i="8"/>
  <c r="C4824" i="4"/>
  <c r="F4824" i="4"/>
  <c r="H3217" i="8" l="1"/>
  <c r="D3217" i="8"/>
  <c r="D4824" i="4"/>
  <c r="E4825" i="4"/>
  <c r="E3217" i="8" l="1"/>
  <c r="F3218" i="8"/>
  <c r="C4825" i="4"/>
  <c r="F4825" i="4"/>
  <c r="C3218" i="8" l="1"/>
  <c r="G3218" i="8"/>
  <c r="D4825" i="4"/>
  <c r="E4826" i="4"/>
  <c r="H3218" i="8" l="1"/>
  <c r="D3218" i="8"/>
  <c r="C4826" i="4"/>
  <c r="F4826" i="4"/>
  <c r="E3218" i="8" l="1"/>
  <c r="F3219" i="8"/>
  <c r="D4826" i="4"/>
  <c r="E4827" i="4"/>
  <c r="C3219" i="8" l="1"/>
  <c r="G3219" i="8"/>
  <c r="C4827" i="4"/>
  <c r="F4827" i="4"/>
  <c r="H3219" i="8" l="1"/>
  <c r="D3219" i="8"/>
  <c r="D4827" i="4"/>
  <c r="E4828" i="4"/>
  <c r="E3219" i="8" l="1"/>
  <c r="F3220" i="8"/>
  <c r="C4828" i="4"/>
  <c r="F4828" i="4"/>
  <c r="G3220" i="8" l="1"/>
  <c r="C3220" i="8"/>
  <c r="D4828" i="4"/>
  <c r="E4829" i="4"/>
  <c r="H3220" i="8" l="1"/>
  <c r="D3220" i="8"/>
  <c r="C4829" i="4"/>
  <c r="F4829" i="4"/>
  <c r="E3220" i="8" l="1"/>
  <c r="F3221" i="8"/>
  <c r="D4829" i="4"/>
  <c r="E4830" i="4"/>
  <c r="C3221" i="8" l="1"/>
  <c r="G3221" i="8"/>
  <c r="C4830" i="4"/>
  <c r="F4830" i="4"/>
  <c r="H3221" i="8" l="1"/>
  <c r="D3221" i="8"/>
  <c r="D4830" i="4"/>
  <c r="E4831" i="4"/>
  <c r="E3221" i="8" l="1"/>
  <c r="F3222" i="8"/>
  <c r="C4831" i="4"/>
  <c r="F4831" i="4"/>
  <c r="G3222" i="8" l="1"/>
  <c r="C3222" i="8"/>
  <c r="D4831" i="4"/>
  <c r="E4832" i="4"/>
  <c r="H3222" i="8" l="1"/>
  <c r="D3222" i="8"/>
  <c r="C4832" i="4"/>
  <c r="F4832" i="4"/>
  <c r="E3222" i="8" l="1"/>
  <c r="F3223" i="8"/>
  <c r="D4832" i="4"/>
  <c r="E4833" i="4"/>
  <c r="G3223" i="8" l="1"/>
  <c r="C3223" i="8"/>
  <c r="C4833" i="4"/>
  <c r="F4833" i="4"/>
  <c r="H3223" i="8" l="1"/>
  <c r="D3223" i="8"/>
  <c r="D4833" i="4"/>
  <c r="E4834" i="4"/>
  <c r="E3223" i="8" l="1"/>
  <c r="F3224" i="8"/>
  <c r="C4834" i="4"/>
  <c r="F4834" i="4"/>
  <c r="C3224" i="8" l="1"/>
  <c r="G3224" i="8"/>
  <c r="D4834" i="4"/>
  <c r="E4835" i="4"/>
  <c r="H3224" i="8" l="1"/>
  <c r="D3224" i="8"/>
  <c r="C4835" i="4"/>
  <c r="F4835" i="4"/>
  <c r="E3224" i="8" l="1"/>
  <c r="F3225" i="8"/>
  <c r="D4835" i="4"/>
  <c r="E4836" i="4"/>
  <c r="C3225" i="8" l="1"/>
  <c r="G3225" i="8"/>
  <c r="C4836" i="4"/>
  <c r="F4836" i="4"/>
  <c r="H3225" i="8" l="1"/>
  <c r="D3225" i="8"/>
  <c r="D4836" i="4"/>
  <c r="E4837" i="4"/>
  <c r="E3225" i="8" l="1"/>
  <c r="F3226" i="8"/>
  <c r="C4837" i="4"/>
  <c r="F4837" i="4"/>
  <c r="G3226" i="8" l="1"/>
  <c r="C3226" i="8"/>
  <c r="D4837" i="4"/>
  <c r="E4838" i="4"/>
  <c r="H3226" i="8" l="1"/>
  <c r="D3226" i="8"/>
  <c r="C4838" i="4"/>
  <c r="F4838" i="4"/>
  <c r="E3226" i="8" l="1"/>
  <c r="F3227" i="8"/>
  <c r="D4838" i="4"/>
  <c r="E4839" i="4"/>
  <c r="C3227" i="8" l="1"/>
  <c r="G3227" i="8"/>
  <c r="F4839" i="4"/>
  <c r="C4839" i="4"/>
  <c r="H3227" i="8" l="1"/>
  <c r="D3227" i="8"/>
  <c r="D4839" i="4"/>
  <c r="E4840" i="4"/>
  <c r="E3227" i="8" l="1"/>
  <c r="F3228" i="8"/>
  <c r="C4840" i="4"/>
  <c r="F4840" i="4"/>
  <c r="G3228" i="8" l="1"/>
  <c r="C3228" i="8"/>
  <c r="E4841" i="4"/>
  <c r="D4840" i="4"/>
  <c r="H3228" i="8" l="1"/>
  <c r="D3228" i="8"/>
  <c r="C4841" i="4"/>
  <c r="F4841" i="4"/>
  <c r="E3228" i="8" l="1"/>
  <c r="F3229" i="8"/>
  <c r="D4841" i="4"/>
  <c r="E4842" i="4"/>
  <c r="C3229" i="8" l="1"/>
  <c r="G3229" i="8"/>
  <c r="F4842" i="4"/>
  <c r="C4842" i="4"/>
  <c r="H3229" i="8" l="1"/>
  <c r="D3229" i="8"/>
  <c r="D4842" i="4"/>
  <c r="E4843" i="4"/>
  <c r="E3229" i="8" l="1"/>
  <c r="F3230" i="8"/>
  <c r="C4843" i="4"/>
  <c r="F4843" i="4"/>
  <c r="C3230" i="8" l="1"/>
  <c r="G3230" i="8"/>
  <c r="E4844" i="4"/>
  <c r="D4843" i="4"/>
  <c r="H3230" i="8" l="1"/>
  <c r="D3230" i="8"/>
  <c r="C4844" i="4"/>
  <c r="F4844" i="4"/>
  <c r="E3230" i="8" l="1"/>
  <c r="F3231" i="8"/>
  <c r="D4844" i="4"/>
  <c r="E4845" i="4"/>
  <c r="G3231" i="8" l="1"/>
  <c r="C3231" i="8"/>
  <c r="F4845" i="4"/>
  <c r="C4845" i="4"/>
  <c r="H3231" i="8" l="1"/>
  <c r="D3231" i="8"/>
  <c r="E4846" i="4"/>
  <c r="D4845" i="4"/>
  <c r="E3231" i="8" l="1"/>
  <c r="F3232" i="8"/>
  <c r="C4846" i="4"/>
  <c r="F4846" i="4"/>
  <c r="C3232" i="8" l="1"/>
  <c r="G3232" i="8"/>
  <c r="E4847" i="4"/>
  <c r="D4846" i="4"/>
  <c r="H3232" i="8" l="1"/>
  <c r="D3232" i="8"/>
  <c r="F4847" i="4"/>
  <c r="C4847" i="4"/>
  <c r="E3232" i="8" l="1"/>
  <c r="F3233" i="8"/>
  <c r="D4847" i="4"/>
  <c r="E4848" i="4"/>
  <c r="C3233" i="8" l="1"/>
  <c r="G3233" i="8"/>
  <c r="F4848" i="4"/>
  <c r="C4848" i="4"/>
  <c r="H3233" i="8" l="1"/>
  <c r="D3233" i="8"/>
  <c r="E4849" i="4"/>
  <c r="D4848" i="4"/>
  <c r="E3233" i="8" l="1"/>
  <c r="F3234" i="8"/>
  <c r="C4849" i="4"/>
  <c r="F4849" i="4"/>
  <c r="C3234" i="8" l="1"/>
  <c r="G3234" i="8"/>
  <c r="E4850" i="4"/>
  <c r="D4849" i="4"/>
  <c r="H3234" i="8" l="1"/>
  <c r="D3234" i="8"/>
  <c r="F4850" i="4"/>
  <c r="C4850" i="4"/>
  <c r="E3234" i="8" l="1"/>
  <c r="F3235" i="8"/>
  <c r="E4851" i="4"/>
  <c r="D4850" i="4"/>
  <c r="C3235" i="8" l="1"/>
  <c r="G3235" i="8"/>
  <c r="F4851" i="4"/>
  <c r="C4851" i="4"/>
  <c r="D3235" i="8" l="1"/>
  <c r="H3235" i="8"/>
  <c r="E4852" i="4"/>
  <c r="D4851" i="4"/>
  <c r="E3235" i="8" l="1"/>
  <c r="F3236" i="8"/>
  <c r="F4852" i="4"/>
  <c r="C4852" i="4"/>
  <c r="C3236" i="8" l="1"/>
  <c r="G3236" i="8"/>
  <c r="E4853" i="4"/>
  <c r="D4852" i="4"/>
  <c r="D3236" i="8" l="1"/>
  <c r="H3236" i="8"/>
  <c r="F4853" i="4"/>
  <c r="C4853" i="4"/>
  <c r="E3236" i="8" l="1"/>
  <c r="F3237" i="8"/>
  <c r="D4853" i="4"/>
  <c r="E4854" i="4"/>
  <c r="C3237" i="8" l="1"/>
  <c r="G3237" i="8"/>
  <c r="C4854" i="4"/>
  <c r="F4854" i="4"/>
  <c r="H3237" i="8" l="1"/>
  <c r="D3237" i="8"/>
  <c r="D4854" i="4"/>
  <c r="E4855" i="4"/>
  <c r="E3237" i="8" l="1"/>
  <c r="F3238" i="8"/>
  <c r="C4855" i="4"/>
  <c r="F4855" i="4"/>
  <c r="C3238" i="8" l="1"/>
  <c r="G3238" i="8"/>
  <c r="D4855" i="4"/>
  <c r="E4856" i="4"/>
  <c r="H3238" i="8" l="1"/>
  <c r="D3238" i="8"/>
  <c r="C4856" i="4"/>
  <c r="F4856" i="4"/>
  <c r="E3238" i="8" l="1"/>
  <c r="F3239" i="8"/>
  <c r="E4857" i="4"/>
  <c r="D4856" i="4"/>
  <c r="C3239" i="8" l="1"/>
  <c r="G3239" i="8"/>
  <c r="C4857" i="4"/>
  <c r="F4857" i="4"/>
  <c r="H3239" i="8" l="1"/>
  <c r="D3239" i="8"/>
  <c r="E4858" i="4"/>
  <c r="D4857" i="4"/>
  <c r="E3239" i="8" l="1"/>
  <c r="F3240" i="8"/>
  <c r="F4858" i="4"/>
  <c r="C4858" i="4"/>
  <c r="G3240" i="8" l="1"/>
  <c r="C3240" i="8"/>
  <c r="E4859" i="4"/>
  <c r="D4858" i="4"/>
  <c r="H3240" i="8" l="1"/>
  <c r="D3240" i="8"/>
  <c r="F4859" i="4"/>
  <c r="C4859" i="4"/>
  <c r="E3240" i="8" l="1"/>
  <c r="F3241" i="8"/>
  <c r="D4859" i="4"/>
  <c r="E4860" i="4"/>
  <c r="C3241" i="8" l="1"/>
  <c r="G3241" i="8"/>
  <c r="F4860" i="4"/>
  <c r="C4860" i="4"/>
  <c r="H3241" i="8" l="1"/>
  <c r="D3241" i="8"/>
  <c r="E4861" i="4"/>
  <c r="D4860" i="4"/>
  <c r="E3241" i="8" l="1"/>
  <c r="F3242" i="8"/>
  <c r="F4861" i="4"/>
  <c r="C4861" i="4"/>
  <c r="C3242" i="8" l="1"/>
  <c r="G3242" i="8"/>
  <c r="E4862" i="4"/>
  <c r="D4861" i="4"/>
  <c r="H3242" i="8" l="1"/>
  <c r="D3242" i="8"/>
  <c r="C4862" i="4"/>
  <c r="F4862" i="4"/>
  <c r="E3242" i="8" l="1"/>
  <c r="F3243" i="8"/>
  <c r="D4862" i="4"/>
  <c r="E4863" i="4"/>
  <c r="C3243" i="8" l="1"/>
  <c r="G3243" i="8"/>
  <c r="C4863" i="4"/>
  <c r="F4863" i="4"/>
  <c r="D3243" i="8" l="1"/>
  <c r="H3243" i="8"/>
  <c r="E4864" i="4"/>
  <c r="D4863" i="4"/>
  <c r="E3243" i="8" l="1"/>
  <c r="F3244" i="8"/>
  <c r="C4864" i="4"/>
  <c r="F4864" i="4"/>
  <c r="G3244" i="8" l="1"/>
  <c r="C3244" i="8"/>
  <c r="D4864" i="4"/>
  <c r="E4865" i="4"/>
  <c r="H3244" i="8" l="1"/>
  <c r="D3244" i="8"/>
  <c r="F4865" i="4"/>
  <c r="C4865" i="4"/>
  <c r="E3244" i="8" l="1"/>
  <c r="F3245" i="8"/>
  <c r="E4866" i="4"/>
  <c r="D4865" i="4"/>
  <c r="G3245" i="8" l="1"/>
  <c r="C3245" i="8"/>
  <c r="C4866" i="4"/>
  <c r="F4866" i="4"/>
  <c r="H3245" i="8" l="1"/>
  <c r="D3245" i="8"/>
  <c r="E4867" i="4"/>
  <c r="D4866" i="4"/>
  <c r="E3245" i="8" l="1"/>
  <c r="F3246" i="8"/>
  <c r="C4867" i="4"/>
  <c r="F4867" i="4"/>
  <c r="G3246" i="8" l="1"/>
  <c r="C3246" i="8"/>
  <c r="E4868" i="4"/>
  <c r="D4867" i="4"/>
  <c r="H3246" i="8" l="1"/>
  <c r="D3246" i="8"/>
  <c r="F4868" i="4"/>
  <c r="C4868" i="4"/>
  <c r="E3246" i="8" l="1"/>
  <c r="F3247" i="8"/>
  <c r="E4869" i="4"/>
  <c r="D4868" i="4"/>
  <c r="G3247" i="8" l="1"/>
  <c r="C3247" i="8"/>
  <c r="C4869" i="4"/>
  <c r="F4869" i="4"/>
  <c r="H3247" i="8" l="1"/>
  <c r="D3247" i="8"/>
  <c r="D4869" i="4"/>
  <c r="E4870" i="4"/>
  <c r="E3247" i="8" l="1"/>
  <c r="F3248" i="8"/>
  <c r="F4870" i="4"/>
  <c r="C4870" i="4"/>
  <c r="C3248" i="8" l="1"/>
  <c r="G3248" i="8"/>
  <c r="E4871" i="4"/>
  <c r="D4870" i="4"/>
  <c r="H3248" i="8" l="1"/>
  <c r="D3248" i="8"/>
  <c r="C4871" i="4"/>
  <c r="F4871" i="4"/>
  <c r="E3248" i="8" l="1"/>
  <c r="F3249" i="8"/>
  <c r="E4872" i="4"/>
  <c r="D4871" i="4"/>
  <c r="C3249" i="8" l="1"/>
  <c r="G3249" i="8"/>
  <c r="C4872" i="4"/>
  <c r="F4872" i="4"/>
  <c r="H3249" i="8" l="1"/>
  <c r="D3249" i="8"/>
  <c r="E4873" i="4"/>
  <c r="D4872" i="4"/>
  <c r="E3249" i="8" l="1"/>
  <c r="F3250" i="8"/>
  <c r="F4873" i="4"/>
  <c r="C4873" i="4"/>
  <c r="G3250" i="8" l="1"/>
  <c r="C3250" i="8"/>
  <c r="E4874" i="4"/>
  <c r="D4873" i="4"/>
  <c r="H3250" i="8" l="1"/>
  <c r="D3250" i="8"/>
  <c r="F4874" i="4"/>
  <c r="C4874" i="4"/>
  <c r="E3250" i="8" l="1"/>
  <c r="F3251" i="8"/>
  <c r="D4874" i="4"/>
  <c r="E4875" i="4"/>
  <c r="C3251" i="8" l="1"/>
  <c r="G3251" i="8"/>
  <c r="F4875" i="4"/>
  <c r="C4875" i="4"/>
  <c r="D3251" i="8" l="1"/>
  <c r="H3251" i="8"/>
  <c r="D4875" i="4"/>
  <c r="E4876" i="4"/>
  <c r="E3251" i="8" l="1"/>
  <c r="F3252" i="8"/>
  <c r="C4876" i="4"/>
  <c r="F4876" i="4"/>
  <c r="G3252" i="8" l="1"/>
  <c r="C3252" i="8"/>
  <c r="E4877" i="4"/>
  <c r="D4876" i="4"/>
  <c r="D3252" i="8" l="1"/>
  <c r="H3252" i="8"/>
  <c r="F4877" i="4"/>
  <c r="C4877" i="4"/>
  <c r="E3252" i="8" l="1"/>
  <c r="F3253" i="8"/>
  <c r="D4877" i="4"/>
  <c r="E4878" i="4"/>
  <c r="C3253" i="8" l="1"/>
  <c r="G3253" i="8"/>
  <c r="F4878" i="4"/>
  <c r="C4878" i="4"/>
  <c r="H3253" i="8" l="1"/>
  <c r="D3253" i="8"/>
  <c r="D4878" i="4"/>
  <c r="E4879" i="4"/>
  <c r="E3253" i="8" l="1"/>
  <c r="F3254" i="8"/>
  <c r="C4879" i="4"/>
  <c r="F4879" i="4"/>
  <c r="G3254" i="8" l="1"/>
  <c r="C3254" i="8"/>
  <c r="E4880" i="4"/>
  <c r="D4879" i="4"/>
  <c r="H3254" i="8" l="1"/>
  <c r="D3254" i="8"/>
  <c r="F4880" i="4"/>
  <c r="C4880" i="4"/>
  <c r="E3254" i="8" l="1"/>
  <c r="F3255" i="8"/>
  <c r="D4880" i="4"/>
  <c r="E4881" i="4"/>
  <c r="G3255" i="8" l="1"/>
  <c r="C3255" i="8"/>
  <c r="F4881" i="4"/>
  <c r="C4881" i="4"/>
  <c r="H3255" i="8" l="1"/>
  <c r="D3255" i="8"/>
  <c r="D4881" i="4"/>
  <c r="E4882" i="4"/>
  <c r="E3255" i="8" l="1"/>
  <c r="F3256" i="8"/>
  <c r="C4882" i="4"/>
  <c r="F4882" i="4"/>
  <c r="G3256" i="8" l="1"/>
  <c r="C3256" i="8"/>
  <c r="E4883" i="4"/>
  <c r="D4882" i="4"/>
  <c r="H3256" i="8" l="1"/>
  <c r="D3256" i="8"/>
  <c r="C4883" i="4"/>
  <c r="F4883" i="4"/>
  <c r="E3256" i="8" l="1"/>
  <c r="F3257" i="8"/>
  <c r="E4884" i="4"/>
  <c r="D4883" i="4"/>
  <c r="C3257" i="8" l="1"/>
  <c r="G3257" i="8"/>
  <c r="F4884" i="4"/>
  <c r="C4884" i="4"/>
  <c r="H3257" i="8" l="1"/>
  <c r="D3257" i="8"/>
  <c r="E4885" i="4"/>
  <c r="D4884" i="4"/>
  <c r="E3257" i="8" l="1"/>
  <c r="F3258" i="8"/>
  <c r="F4885" i="4"/>
  <c r="C4885" i="4"/>
  <c r="G3258" i="8" l="1"/>
  <c r="C3258" i="8"/>
  <c r="E4886" i="4"/>
  <c r="D4885" i="4"/>
  <c r="H3258" i="8" l="1"/>
  <c r="D3258" i="8"/>
  <c r="C4886" i="4"/>
  <c r="F4886" i="4"/>
  <c r="E3258" i="8" l="1"/>
  <c r="F3259" i="8"/>
  <c r="E4887" i="4"/>
  <c r="D4886" i="4"/>
  <c r="C3259" i="8" l="1"/>
  <c r="G3259" i="8"/>
  <c r="C4887" i="4"/>
  <c r="F4887" i="4"/>
  <c r="H3259" i="8" l="1"/>
  <c r="D3259" i="8"/>
  <c r="E4888" i="4"/>
  <c r="D4887" i="4"/>
  <c r="E3259" i="8" l="1"/>
  <c r="F3260" i="8"/>
  <c r="F4888" i="4"/>
  <c r="C4888" i="4"/>
  <c r="G3260" i="8" l="1"/>
  <c r="C3260" i="8"/>
  <c r="E4889" i="4"/>
  <c r="D4888" i="4"/>
  <c r="H3260" i="8" l="1"/>
  <c r="D3260" i="8"/>
  <c r="F4889" i="4"/>
  <c r="C4889" i="4"/>
  <c r="E3260" i="8" l="1"/>
  <c r="F3261" i="8"/>
  <c r="E4890" i="4"/>
  <c r="D4889" i="4"/>
  <c r="C3261" i="8" l="1"/>
  <c r="G3261" i="8"/>
  <c r="C4890" i="4"/>
  <c r="F4890" i="4"/>
  <c r="H3261" i="8" l="1"/>
  <c r="D3261" i="8"/>
  <c r="E4891" i="4"/>
  <c r="D4890" i="4"/>
  <c r="E3261" i="8" l="1"/>
  <c r="F3262" i="8"/>
  <c r="C4891" i="4"/>
  <c r="F4891" i="4"/>
  <c r="C3262" i="8" l="1"/>
  <c r="G3262" i="8"/>
  <c r="E4892" i="4"/>
  <c r="D4891" i="4"/>
  <c r="H3262" i="8" l="1"/>
  <c r="D3262" i="8"/>
  <c r="F4892" i="4"/>
  <c r="C4892" i="4"/>
  <c r="E3262" i="8" l="1"/>
  <c r="F3263" i="8"/>
  <c r="E4893" i="4"/>
  <c r="D4892" i="4"/>
  <c r="G3263" i="8" l="1"/>
  <c r="C3263" i="8"/>
  <c r="F4893" i="4"/>
  <c r="C4893" i="4"/>
  <c r="H3263" i="8" l="1"/>
  <c r="D3263" i="8"/>
  <c r="E4894" i="4"/>
  <c r="D4893" i="4"/>
  <c r="E3263" i="8" l="1"/>
  <c r="F3264" i="8"/>
  <c r="C4894" i="4"/>
  <c r="F4894" i="4"/>
  <c r="G3264" i="8" l="1"/>
  <c r="C3264" i="8"/>
  <c r="E4895" i="4"/>
  <c r="D4894" i="4"/>
  <c r="D3264" i="8" l="1"/>
  <c r="H3264" i="8"/>
  <c r="C4895" i="4"/>
  <c r="F4895" i="4"/>
  <c r="E3264" i="8" l="1"/>
  <c r="F3265" i="8"/>
  <c r="E4896" i="4"/>
  <c r="D4895" i="4"/>
  <c r="C3265" i="8" l="1"/>
  <c r="G3265" i="8"/>
  <c r="F4896" i="4"/>
  <c r="C4896" i="4"/>
  <c r="H3265" i="8" l="1"/>
  <c r="D3265" i="8"/>
  <c r="E4897" i="4"/>
  <c r="D4896" i="4"/>
  <c r="E3265" i="8" l="1"/>
  <c r="F3266" i="8"/>
  <c r="F4897" i="4"/>
  <c r="C4897" i="4"/>
  <c r="C3266" i="8" l="1"/>
  <c r="G3266" i="8"/>
  <c r="E4898" i="4"/>
  <c r="D4897" i="4"/>
  <c r="H3266" i="8" l="1"/>
  <c r="D3266" i="8"/>
  <c r="C4898" i="4"/>
  <c r="F4898" i="4"/>
  <c r="E3266" i="8" l="1"/>
  <c r="F3267" i="8"/>
  <c r="D4898" i="4"/>
  <c r="E4899" i="4"/>
  <c r="C3267" i="8" l="1"/>
  <c r="G3267" i="8"/>
  <c r="F4899" i="4"/>
  <c r="C4899" i="4"/>
  <c r="H3267" i="8" l="1"/>
  <c r="D3267" i="8"/>
  <c r="D4899" i="4"/>
  <c r="E4900" i="4"/>
  <c r="E3267" i="8" l="1"/>
  <c r="F3268" i="8"/>
  <c r="C4900" i="4"/>
  <c r="F4900" i="4"/>
  <c r="C3268" i="8" l="1"/>
  <c r="G3268" i="8"/>
  <c r="E4901" i="4"/>
  <c r="D4900" i="4"/>
  <c r="H3268" i="8" l="1"/>
  <c r="D3268" i="8"/>
  <c r="F4901" i="4"/>
  <c r="C4901" i="4"/>
  <c r="E3268" i="8" l="1"/>
  <c r="F3269" i="8"/>
  <c r="D4901" i="4"/>
  <c r="E4902" i="4"/>
  <c r="G3269" i="8" l="1"/>
  <c r="C3269" i="8"/>
  <c r="F4902" i="4"/>
  <c r="C4902" i="4"/>
  <c r="H3269" i="8" l="1"/>
  <c r="D3269" i="8"/>
  <c r="E4903" i="4"/>
  <c r="D4902" i="4"/>
  <c r="E3269" i="8" l="1"/>
  <c r="F3270" i="8"/>
  <c r="F4903" i="4"/>
  <c r="C4903" i="4"/>
  <c r="G3270" i="8" l="1"/>
  <c r="C3270" i="8"/>
  <c r="E4904" i="4"/>
  <c r="D4903" i="4"/>
  <c r="H3270" i="8" l="1"/>
  <c r="D3270" i="8"/>
  <c r="C4904" i="4"/>
  <c r="F4904" i="4"/>
  <c r="E3270" i="8" l="1"/>
  <c r="F3271" i="8"/>
  <c r="D4904" i="4"/>
  <c r="E4905" i="4"/>
  <c r="C3271" i="8" l="1"/>
  <c r="G3271" i="8"/>
  <c r="C4905" i="4"/>
  <c r="F4905" i="4"/>
  <c r="D3271" i="8" l="1"/>
  <c r="H3271" i="8"/>
  <c r="E4906" i="4"/>
  <c r="D4905" i="4"/>
  <c r="E3271" i="8" l="1"/>
  <c r="F3272" i="8"/>
  <c r="C4906" i="4"/>
  <c r="F4906" i="4"/>
  <c r="G3272" i="8" l="1"/>
  <c r="C3272" i="8"/>
  <c r="D4906" i="4"/>
  <c r="E4907" i="4"/>
  <c r="H3272" i="8" l="1"/>
  <c r="D3272" i="8"/>
  <c r="F4907" i="4"/>
  <c r="C4907" i="4"/>
  <c r="E3272" i="8" l="1"/>
  <c r="F3273" i="8"/>
  <c r="E4908" i="4"/>
  <c r="D4907" i="4"/>
  <c r="C3273" i="8" l="1"/>
  <c r="G3273" i="8"/>
  <c r="C4908" i="4"/>
  <c r="F4908" i="4"/>
  <c r="H3273" i="8" l="1"/>
  <c r="D3273" i="8"/>
  <c r="E4909" i="4"/>
  <c r="D4908" i="4"/>
  <c r="E3273" i="8" l="1"/>
  <c r="F3274" i="8"/>
  <c r="C4909" i="4"/>
  <c r="F4909" i="4"/>
  <c r="C3274" i="8" l="1"/>
  <c r="G3274" i="8"/>
  <c r="E4910" i="4"/>
  <c r="D4909" i="4"/>
  <c r="H3274" i="8" l="1"/>
  <c r="D3274" i="8"/>
  <c r="F4910" i="4"/>
  <c r="C4910" i="4"/>
  <c r="E3274" i="8" l="1"/>
  <c r="F3275" i="8"/>
  <c r="E4911" i="4"/>
  <c r="D4910" i="4"/>
  <c r="C3275" i="8" l="1"/>
  <c r="G3275" i="8"/>
  <c r="F4911" i="4"/>
  <c r="C4911" i="4"/>
  <c r="H3275" i="8" l="1"/>
  <c r="D3275" i="8"/>
  <c r="D4911" i="4"/>
  <c r="E4912" i="4"/>
  <c r="E3275" i="8" l="1"/>
  <c r="F3276" i="8"/>
  <c r="C4912" i="4"/>
  <c r="F4912" i="4"/>
  <c r="G3276" i="8" l="1"/>
  <c r="C3276" i="8"/>
  <c r="E4913" i="4"/>
  <c r="D4912" i="4"/>
  <c r="H3276" i="8" l="1"/>
  <c r="D3276" i="8"/>
  <c r="C4913" i="4"/>
  <c r="F4913" i="4"/>
  <c r="E3276" i="8" l="1"/>
  <c r="F3277" i="8"/>
  <c r="D4913" i="4"/>
  <c r="E4914" i="4"/>
  <c r="G3277" i="8" l="1"/>
  <c r="C3277" i="8"/>
  <c r="F4914" i="4"/>
  <c r="C4914" i="4"/>
  <c r="H3277" i="8" l="1"/>
  <c r="D3277" i="8"/>
  <c r="D4914" i="4"/>
  <c r="E4915" i="4"/>
  <c r="E3277" i="8" l="1"/>
  <c r="F3278" i="8"/>
  <c r="C4915" i="4"/>
  <c r="F4915" i="4"/>
  <c r="G3278" i="8" l="1"/>
  <c r="C3278" i="8"/>
  <c r="E4916" i="4"/>
  <c r="D4915" i="4"/>
  <c r="H3278" i="8" l="1"/>
  <c r="D3278" i="8"/>
  <c r="C4916" i="4"/>
  <c r="F4916" i="4"/>
  <c r="E3278" i="8" l="1"/>
  <c r="F3279" i="8"/>
  <c r="E4917" i="4"/>
  <c r="D4916" i="4"/>
  <c r="G3279" i="8" l="1"/>
  <c r="C3279" i="8"/>
  <c r="F4917" i="4"/>
  <c r="C4917" i="4"/>
  <c r="H3279" i="8" l="1"/>
  <c r="D3279" i="8"/>
  <c r="E4918" i="4"/>
  <c r="D4917" i="4"/>
  <c r="E3279" i="8" l="1"/>
  <c r="F3280" i="8"/>
  <c r="F4918" i="4"/>
  <c r="C4918" i="4"/>
  <c r="G3280" i="8" l="1"/>
  <c r="C3280" i="8"/>
  <c r="D4918" i="4"/>
  <c r="E4919" i="4"/>
  <c r="H3280" i="8" l="1"/>
  <c r="D3280" i="8"/>
  <c r="F4919" i="4"/>
  <c r="C4919" i="4"/>
  <c r="E3280" i="8" l="1"/>
  <c r="F3281" i="8"/>
  <c r="D4919" i="4"/>
  <c r="E4920" i="4"/>
  <c r="C3281" i="8" l="1"/>
  <c r="G3281" i="8"/>
  <c r="C4920" i="4"/>
  <c r="F4920" i="4"/>
  <c r="H3281" i="8" l="1"/>
  <c r="D3281" i="8"/>
  <c r="E4921" i="4"/>
  <c r="D4920" i="4"/>
  <c r="E3281" i="8" l="1"/>
  <c r="F3282" i="8"/>
  <c r="F4921" i="4"/>
  <c r="C4921" i="4"/>
  <c r="G3282" i="8" l="1"/>
  <c r="C3282" i="8"/>
  <c r="D4921" i="4"/>
  <c r="E4922" i="4"/>
  <c r="H3282" i="8" l="1"/>
  <c r="D3282" i="8"/>
  <c r="F4922" i="4"/>
  <c r="C4922" i="4"/>
  <c r="E3282" i="8" l="1"/>
  <c r="F3283" i="8"/>
  <c r="D4922" i="4"/>
  <c r="E4923" i="4"/>
  <c r="C3283" i="8" l="1"/>
  <c r="G3283" i="8"/>
  <c r="F4923" i="4"/>
  <c r="C4923" i="4"/>
  <c r="H3283" i="8" l="1"/>
  <c r="D3283" i="8"/>
  <c r="E4924" i="4"/>
  <c r="D4923" i="4"/>
  <c r="E3283" i="8" l="1"/>
  <c r="F3284" i="8"/>
  <c r="F4924" i="4"/>
  <c r="C4924" i="4"/>
  <c r="G3284" i="8" l="1"/>
  <c r="C3284" i="8"/>
  <c r="E4925" i="4"/>
  <c r="D4924" i="4"/>
  <c r="H3284" i="8" l="1"/>
  <c r="D3284" i="8"/>
  <c r="C4925" i="4"/>
  <c r="F4925" i="4"/>
  <c r="E3284" i="8" l="1"/>
  <c r="F3285" i="8"/>
  <c r="D4925" i="4"/>
  <c r="E4926" i="4"/>
  <c r="C3285" i="8" l="1"/>
  <c r="G3285" i="8"/>
  <c r="F4926" i="4"/>
  <c r="C4926" i="4"/>
  <c r="H3285" i="8" l="1"/>
  <c r="D3285" i="8"/>
  <c r="E4927" i="4"/>
  <c r="D4926" i="4"/>
  <c r="E3285" i="8" l="1"/>
  <c r="F3286" i="8"/>
  <c r="C4927" i="4"/>
  <c r="F4927" i="4"/>
  <c r="C3286" i="8" l="1"/>
  <c r="G3286" i="8"/>
  <c r="E4928" i="4"/>
  <c r="D4927" i="4"/>
  <c r="H3286" i="8" l="1"/>
  <c r="D3286" i="8"/>
  <c r="C4928" i="4"/>
  <c r="F4928" i="4"/>
  <c r="E3286" i="8" l="1"/>
  <c r="F3287" i="8"/>
  <c r="E4929" i="4"/>
  <c r="D4928" i="4"/>
  <c r="C3287" i="8" l="1"/>
  <c r="G3287" i="8"/>
  <c r="F4929" i="4"/>
  <c r="C4929" i="4"/>
  <c r="H3287" i="8" l="1"/>
  <c r="D3287" i="8"/>
  <c r="E4930" i="4"/>
  <c r="D4929" i="4"/>
  <c r="E3287" i="8" l="1"/>
  <c r="F3288" i="8"/>
  <c r="F4930" i="4"/>
  <c r="C4930" i="4"/>
  <c r="G3288" i="8" l="1"/>
  <c r="C3288" i="8"/>
  <c r="E4931" i="4"/>
  <c r="D4930" i="4"/>
  <c r="H3288" i="8" l="1"/>
  <c r="D3288" i="8"/>
  <c r="C4931" i="4"/>
  <c r="F4931" i="4"/>
  <c r="E3288" i="8" l="1"/>
  <c r="F3289" i="8"/>
  <c r="E4932" i="4"/>
  <c r="D4931" i="4"/>
  <c r="G3289" i="8" l="1"/>
  <c r="C3289" i="8"/>
  <c r="C4932" i="4"/>
  <c r="F4932" i="4"/>
  <c r="H3289" i="8" l="1"/>
  <c r="D3289" i="8"/>
  <c r="E4933" i="4"/>
  <c r="D4932" i="4"/>
  <c r="E3289" i="8" l="1"/>
  <c r="F3290" i="8"/>
  <c r="F4933" i="4"/>
  <c r="C4933" i="4"/>
  <c r="C3290" i="8" l="1"/>
  <c r="G3290" i="8"/>
  <c r="E4934" i="4"/>
  <c r="D4933" i="4"/>
  <c r="H3290" i="8" l="1"/>
  <c r="D3290" i="8"/>
  <c r="F4934" i="4"/>
  <c r="C4934" i="4"/>
  <c r="E3290" i="8" l="1"/>
  <c r="F3291" i="8"/>
  <c r="E4935" i="4"/>
  <c r="D4934" i="4"/>
  <c r="C3291" i="8" l="1"/>
  <c r="G3291" i="8"/>
  <c r="C4935" i="4"/>
  <c r="F4935" i="4"/>
  <c r="H3291" i="8" l="1"/>
  <c r="D3291" i="8"/>
  <c r="D4935" i="4"/>
  <c r="E4936" i="4"/>
  <c r="E3291" i="8" l="1"/>
  <c r="F3292" i="8"/>
  <c r="F4936" i="4"/>
  <c r="C4936" i="4"/>
  <c r="C3292" i="8" l="1"/>
  <c r="G3292" i="8"/>
  <c r="E4937" i="4"/>
  <c r="D4936" i="4"/>
  <c r="D3292" i="8" l="1"/>
  <c r="H3292" i="8"/>
  <c r="C4937" i="4"/>
  <c r="F4937" i="4"/>
  <c r="E3292" i="8" l="1"/>
  <c r="F3293" i="8"/>
  <c r="E4938" i="4"/>
  <c r="D4937" i="4"/>
  <c r="G3293" i="8" l="1"/>
  <c r="C3293" i="8"/>
  <c r="C4938" i="4"/>
  <c r="F4938" i="4"/>
  <c r="H3293" i="8" l="1"/>
  <c r="D3293" i="8"/>
  <c r="E4939" i="4"/>
  <c r="D4938" i="4"/>
  <c r="E3293" i="8" l="1"/>
  <c r="F3294" i="8"/>
  <c r="F4939" i="4"/>
  <c r="C4939" i="4"/>
  <c r="C3294" i="8" l="1"/>
  <c r="G3294" i="8"/>
  <c r="E4940" i="4"/>
  <c r="D4939" i="4"/>
  <c r="H3294" i="8" l="1"/>
  <c r="D3294" i="8"/>
  <c r="F4940" i="4"/>
  <c r="C4940" i="4"/>
  <c r="E3294" i="8" l="1"/>
  <c r="F3295" i="8"/>
  <c r="E4941" i="4"/>
  <c r="D4940" i="4"/>
  <c r="C3295" i="8" l="1"/>
  <c r="G3295" i="8"/>
  <c r="C4941" i="4"/>
  <c r="F4941" i="4"/>
  <c r="H3295" i="8" l="1"/>
  <c r="D3295" i="8"/>
  <c r="D4941" i="4"/>
  <c r="E4942" i="4"/>
  <c r="E3295" i="8" l="1"/>
  <c r="F3296" i="8"/>
  <c r="F4942" i="4"/>
  <c r="C4942" i="4"/>
  <c r="G3296" i="8" l="1"/>
  <c r="C3296" i="8"/>
  <c r="E4943" i="4"/>
  <c r="D4942" i="4"/>
  <c r="H3296" i="8" l="1"/>
  <c r="D3296" i="8"/>
  <c r="C4943" i="4"/>
  <c r="F4943" i="4"/>
  <c r="E3296" i="8" l="1"/>
  <c r="F3297" i="8"/>
  <c r="E4944" i="4"/>
  <c r="D4943" i="4"/>
  <c r="C3297" i="8" l="1"/>
  <c r="G3297" i="8"/>
  <c r="C4944" i="4"/>
  <c r="F4944" i="4"/>
  <c r="H3297" i="8" l="1"/>
  <c r="D3297" i="8"/>
  <c r="E4945" i="4"/>
  <c r="D4944" i="4"/>
  <c r="E3297" i="8" l="1"/>
  <c r="F3298" i="8"/>
  <c r="F4945" i="4"/>
  <c r="C4945" i="4"/>
  <c r="G3298" i="8" l="1"/>
  <c r="C3298" i="8"/>
  <c r="E4946" i="4"/>
  <c r="D4945" i="4"/>
  <c r="H3298" i="8" l="1"/>
  <c r="D3298" i="8"/>
  <c r="F4946" i="4"/>
  <c r="C4946" i="4"/>
  <c r="E3298" i="8" l="1"/>
  <c r="F3299" i="8"/>
  <c r="E4947" i="4"/>
  <c r="D4946" i="4"/>
  <c r="C3299" i="8" l="1"/>
  <c r="G3299" i="8"/>
  <c r="C4947" i="4"/>
  <c r="F4947" i="4"/>
  <c r="H3299" i="8" l="1"/>
  <c r="D3299" i="8"/>
  <c r="E4948" i="4"/>
  <c r="D4947" i="4"/>
  <c r="E3299" i="8" l="1"/>
  <c r="F3300" i="8"/>
  <c r="C4948" i="4"/>
  <c r="F4948" i="4"/>
  <c r="G3300" i="8" l="1"/>
  <c r="C3300" i="8"/>
  <c r="E4949" i="4"/>
  <c r="D4948" i="4"/>
  <c r="H3300" i="8" l="1"/>
  <c r="D3300" i="8"/>
  <c r="F4949" i="4"/>
  <c r="C4949" i="4"/>
  <c r="E3300" i="8" l="1"/>
  <c r="F3301" i="8"/>
  <c r="E4950" i="4"/>
  <c r="D4949" i="4"/>
  <c r="C3301" i="8" l="1"/>
  <c r="G3301" i="8"/>
  <c r="F4950" i="4"/>
  <c r="C4950" i="4"/>
  <c r="H3301" i="8" l="1"/>
  <c r="D3301" i="8"/>
  <c r="E4951" i="4"/>
  <c r="D4950" i="4"/>
  <c r="E3301" i="8" l="1"/>
  <c r="F3302" i="8"/>
  <c r="C4951" i="4"/>
  <c r="F4951" i="4"/>
  <c r="C3302" i="8" l="1"/>
  <c r="G3302" i="8"/>
  <c r="D4951" i="4"/>
  <c r="E4952" i="4"/>
  <c r="H3302" i="8" l="1"/>
  <c r="D3302" i="8"/>
  <c r="F4952" i="4"/>
  <c r="C4952" i="4"/>
  <c r="E3302" i="8" l="1"/>
  <c r="F3303" i="8"/>
  <c r="D4952" i="4"/>
  <c r="E4953" i="4"/>
  <c r="G3303" i="8" l="1"/>
  <c r="C3303" i="8"/>
  <c r="C4953" i="4"/>
  <c r="F4953" i="4"/>
  <c r="H3303" i="8" l="1"/>
  <c r="D3303" i="8"/>
  <c r="E4954" i="4"/>
  <c r="D4953" i="4"/>
  <c r="E3303" i="8" l="1"/>
  <c r="F3304" i="8"/>
  <c r="F4954" i="4"/>
  <c r="C4954" i="4"/>
  <c r="C3304" i="8" l="1"/>
  <c r="G3304" i="8"/>
  <c r="D4954" i="4"/>
  <c r="E4955" i="4"/>
  <c r="D3304" i="8" l="1"/>
  <c r="H3304" i="8"/>
  <c r="F4955" i="4"/>
  <c r="C4955" i="4"/>
  <c r="E3304" i="8" l="1"/>
  <c r="F3305" i="8"/>
  <c r="D4955" i="4"/>
  <c r="E4956" i="4"/>
  <c r="C3305" i="8" l="1"/>
  <c r="G3305" i="8"/>
  <c r="F4956" i="4"/>
  <c r="C4956" i="4"/>
  <c r="D3305" i="8" l="1"/>
  <c r="H3305" i="8"/>
  <c r="E4957" i="4"/>
  <c r="D4956" i="4"/>
  <c r="E3305" i="8" l="1"/>
  <c r="F3306" i="8"/>
  <c r="C4957" i="4"/>
  <c r="F4957" i="4"/>
  <c r="C3306" i="8" l="1"/>
  <c r="G3306" i="8"/>
  <c r="D4957" i="4"/>
  <c r="E4958" i="4"/>
  <c r="H3306" i="8" l="1"/>
  <c r="D3306" i="8"/>
  <c r="C4958" i="4"/>
  <c r="F4958" i="4"/>
  <c r="E3306" i="8" l="1"/>
  <c r="F3307" i="8"/>
  <c r="E4959" i="4"/>
  <c r="D4958" i="4"/>
  <c r="C3307" i="8" l="1"/>
  <c r="G3307" i="8"/>
  <c r="C4959" i="4"/>
  <c r="F4959" i="4"/>
  <c r="H3307" i="8" l="1"/>
  <c r="D3307" i="8"/>
  <c r="E4960" i="4"/>
  <c r="D4959" i="4"/>
  <c r="E3307" i="8" l="1"/>
  <c r="F3308" i="8"/>
  <c r="C4960" i="4"/>
  <c r="F4960" i="4"/>
  <c r="C3308" i="8" l="1"/>
  <c r="G3308" i="8"/>
  <c r="E4961" i="4"/>
  <c r="D4960" i="4"/>
  <c r="H3308" i="8" l="1"/>
  <c r="D3308" i="8"/>
  <c r="C4961" i="4"/>
  <c r="F4961" i="4"/>
  <c r="E3308" i="8" l="1"/>
  <c r="F3309" i="8"/>
  <c r="E4962" i="4"/>
  <c r="D4961" i="4"/>
  <c r="C3309" i="8" l="1"/>
  <c r="G3309" i="8"/>
  <c r="F4962" i="4"/>
  <c r="C4962" i="4"/>
  <c r="H3309" i="8" l="1"/>
  <c r="D3309" i="8"/>
  <c r="E4963" i="4"/>
  <c r="D4962" i="4"/>
  <c r="E3309" i="8" l="1"/>
  <c r="F3310" i="8"/>
  <c r="F4963" i="4"/>
  <c r="C4963" i="4"/>
  <c r="C3310" i="8" l="1"/>
  <c r="G3310" i="8"/>
  <c r="D4963" i="4"/>
  <c r="E4964" i="4"/>
  <c r="H3310" i="8" l="1"/>
  <c r="D3310" i="8"/>
  <c r="C4964" i="4"/>
  <c r="F4964" i="4"/>
  <c r="E3310" i="8" l="1"/>
  <c r="F3311" i="8"/>
  <c r="E4965" i="4"/>
  <c r="D4964" i="4"/>
  <c r="C3311" i="8" l="1"/>
  <c r="G3311" i="8"/>
  <c r="C4965" i="4"/>
  <c r="F4965" i="4"/>
  <c r="D3311" i="8" l="1"/>
  <c r="H3311" i="8"/>
  <c r="D4965" i="4"/>
  <c r="E4966" i="4"/>
  <c r="E3311" i="8" l="1"/>
  <c r="F3312" i="8"/>
  <c r="C4966" i="4"/>
  <c r="F4966" i="4"/>
  <c r="G3312" i="8" l="1"/>
  <c r="C3312" i="8"/>
  <c r="D4966" i="4"/>
  <c r="E4967" i="4"/>
  <c r="H3312" i="8" l="1"/>
  <c r="D3312" i="8"/>
  <c r="C4967" i="4"/>
  <c r="F4967" i="4"/>
  <c r="E3312" i="8" l="1"/>
  <c r="F3313" i="8"/>
  <c r="E4968" i="4"/>
  <c r="D4967" i="4"/>
  <c r="C3313" i="8" l="1"/>
  <c r="G3313" i="8"/>
  <c r="C4968" i="4"/>
  <c r="F4968" i="4"/>
  <c r="H3313" i="8" l="1"/>
  <c r="D3313" i="8"/>
  <c r="D4968" i="4"/>
  <c r="E4969" i="4"/>
  <c r="E3313" i="8" l="1"/>
  <c r="F3314" i="8"/>
  <c r="F4969" i="4"/>
  <c r="C4969" i="4"/>
  <c r="C3314" i="8" l="1"/>
  <c r="G3314" i="8"/>
  <c r="E4970" i="4"/>
  <c r="D4969" i="4"/>
  <c r="H3314" i="8" l="1"/>
  <c r="D3314" i="8"/>
  <c r="C4970" i="4"/>
  <c r="F4970" i="4"/>
  <c r="E3314" i="8" l="1"/>
  <c r="F3315" i="8"/>
  <c r="E4971" i="4"/>
  <c r="D4970" i="4"/>
  <c r="G3315" i="8" l="1"/>
  <c r="C3315" i="8"/>
  <c r="C4971" i="4"/>
  <c r="F4971" i="4"/>
  <c r="H3315" i="8" l="1"/>
  <c r="D3315" i="8"/>
  <c r="E4972" i="4"/>
  <c r="D4971" i="4"/>
  <c r="E3315" i="8" l="1"/>
  <c r="F3316" i="8"/>
  <c r="F4972" i="4"/>
  <c r="C4972" i="4"/>
  <c r="G3316" i="8" l="1"/>
  <c r="C3316" i="8"/>
  <c r="E4973" i="4"/>
  <c r="D4972" i="4"/>
  <c r="H3316" i="8" l="1"/>
  <c r="D3316" i="8"/>
  <c r="F4973" i="4"/>
  <c r="C4973" i="4"/>
  <c r="E3316" i="8" l="1"/>
  <c r="F3317" i="8"/>
  <c r="D4973" i="4"/>
  <c r="E4974" i="4"/>
  <c r="G3317" i="8" l="1"/>
  <c r="C3317" i="8"/>
  <c r="F4974" i="4"/>
  <c r="C4974" i="4"/>
  <c r="H3317" i="8" l="1"/>
  <c r="D3317" i="8"/>
  <c r="D4974" i="4"/>
  <c r="E4975" i="4"/>
  <c r="E3317" i="8" l="1"/>
  <c r="F3318" i="8"/>
  <c r="C4975" i="4"/>
  <c r="F4975" i="4"/>
  <c r="C3318" i="8" l="1"/>
  <c r="G3318" i="8"/>
  <c r="E4976" i="4"/>
  <c r="D4975" i="4"/>
  <c r="D3318" i="8" l="1"/>
  <c r="H3318" i="8"/>
  <c r="F4976" i="4"/>
  <c r="C4976" i="4"/>
  <c r="E3318" i="8" l="1"/>
  <c r="F3319" i="8"/>
  <c r="D4976" i="4"/>
  <c r="E4977" i="4"/>
  <c r="G3319" i="8" l="1"/>
  <c r="C3319" i="8"/>
  <c r="F4977" i="4"/>
  <c r="C4977" i="4"/>
  <c r="H3319" i="8" l="1"/>
  <c r="D3319" i="8"/>
  <c r="D4977" i="4"/>
  <c r="E4978" i="4"/>
  <c r="E3319" i="8" l="1"/>
  <c r="F3320" i="8"/>
  <c r="F4978" i="4"/>
  <c r="C4978" i="4"/>
  <c r="C3320" i="8" l="1"/>
  <c r="G3320" i="8"/>
  <c r="E4979" i="4"/>
  <c r="D4978" i="4"/>
  <c r="H3320" i="8" l="1"/>
  <c r="D3320" i="8"/>
  <c r="F4979" i="4"/>
  <c r="C4979" i="4"/>
  <c r="E3320" i="8" l="1"/>
  <c r="F3321" i="8"/>
  <c r="E4980" i="4"/>
  <c r="D4979" i="4"/>
  <c r="C3321" i="8" l="1"/>
  <c r="G3321" i="8"/>
  <c r="C4980" i="4"/>
  <c r="F4980" i="4"/>
  <c r="H3321" i="8" l="1"/>
  <c r="D3321" i="8"/>
  <c r="E4981" i="4"/>
  <c r="D4980" i="4"/>
  <c r="E3321" i="8" l="1"/>
  <c r="F3322" i="8"/>
  <c r="C4981" i="4"/>
  <c r="F4981" i="4"/>
  <c r="G3322" i="8" l="1"/>
  <c r="C3322" i="8"/>
  <c r="E4982" i="4"/>
  <c r="D4981" i="4"/>
  <c r="H3322" i="8" l="1"/>
  <c r="D3322" i="8"/>
  <c r="F4982" i="4"/>
  <c r="C4982" i="4"/>
  <c r="E3322" i="8" l="1"/>
  <c r="F3323" i="8"/>
  <c r="E4983" i="4"/>
  <c r="D4982" i="4"/>
  <c r="C3323" i="8" l="1"/>
  <c r="G3323" i="8"/>
  <c r="F4983" i="4"/>
  <c r="C4983" i="4"/>
  <c r="H3323" i="8" l="1"/>
  <c r="D3323" i="8"/>
  <c r="D4983" i="4"/>
  <c r="E4984" i="4"/>
  <c r="E3323" i="8" l="1"/>
  <c r="F3324" i="8"/>
  <c r="F4984" i="4"/>
  <c r="C4984" i="4"/>
  <c r="G3324" i="8" l="1"/>
  <c r="C3324" i="8"/>
  <c r="D4984" i="4"/>
  <c r="E4985" i="4"/>
  <c r="H3324" i="8" l="1"/>
  <c r="D3324" i="8"/>
  <c r="C4985" i="4"/>
  <c r="F4985" i="4"/>
  <c r="E3324" i="8" l="1"/>
  <c r="F3325" i="8"/>
  <c r="E4986" i="4"/>
  <c r="D4985" i="4"/>
  <c r="C3325" i="8" l="1"/>
  <c r="G3325" i="8"/>
  <c r="F4986" i="4"/>
  <c r="C4986" i="4"/>
  <c r="H3325" i="8" l="1"/>
  <c r="D3325" i="8"/>
  <c r="D4986" i="4"/>
  <c r="E4987" i="4"/>
  <c r="E3325" i="8" l="1"/>
  <c r="F3326" i="8"/>
  <c r="F4987" i="4"/>
  <c r="C4987" i="4"/>
  <c r="C3326" i="8" l="1"/>
  <c r="G3326" i="8"/>
  <c r="D4987" i="4"/>
  <c r="E4988" i="4"/>
  <c r="H3326" i="8" l="1"/>
  <c r="D3326" i="8"/>
  <c r="C4988" i="4"/>
  <c r="F4988" i="4"/>
  <c r="E3326" i="8" l="1"/>
  <c r="F3327" i="8"/>
  <c r="E4989" i="4"/>
  <c r="D4988" i="4"/>
  <c r="G3327" i="8" l="1"/>
  <c r="C3327" i="8"/>
  <c r="F4989" i="4"/>
  <c r="C4989" i="4"/>
  <c r="H3327" i="8" l="1"/>
  <c r="D3327" i="8"/>
  <c r="D4989" i="4"/>
  <c r="E4990" i="4"/>
  <c r="E3327" i="8" l="1"/>
  <c r="F3328" i="8"/>
  <c r="F4990" i="4"/>
  <c r="C4990" i="4"/>
  <c r="C3328" i="8" l="1"/>
  <c r="G3328" i="8"/>
  <c r="E4991" i="4"/>
  <c r="D4990" i="4"/>
  <c r="H3328" i="8" l="1"/>
  <c r="D3328" i="8"/>
  <c r="F4991" i="4"/>
  <c r="C4991" i="4"/>
  <c r="E3328" i="8" l="1"/>
  <c r="F3329" i="8"/>
  <c r="E4992" i="4"/>
  <c r="D4991" i="4"/>
  <c r="C3329" i="8" l="1"/>
  <c r="G3329" i="8"/>
  <c r="C4992" i="4"/>
  <c r="F4992" i="4"/>
  <c r="H3329" i="8" l="1"/>
  <c r="D3329" i="8"/>
  <c r="D4992" i="4"/>
  <c r="E4993" i="4"/>
  <c r="E3329" i="8" l="1"/>
  <c r="F3330" i="8"/>
  <c r="F4993" i="4"/>
  <c r="C4993" i="4"/>
  <c r="C3330" i="8" l="1"/>
  <c r="G3330" i="8"/>
  <c r="E4994" i="4"/>
  <c r="D4993" i="4"/>
  <c r="H3330" i="8" l="1"/>
  <c r="D3330" i="8"/>
  <c r="C4994" i="4"/>
  <c r="F4994" i="4"/>
  <c r="E3330" i="8" l="1"/>
  <c r="F3331" i="8"/>
  <c r="E4995" i="4"/>
  <c r="D4994" i="4"/>
  <c r="G3331" i="8" l="1"/>
  <c r="C3331" i="8"/>
  <c r="C4995" i="4"/>
  <c r="F4995" i="4"/>
  <c r="H3331" i="8" l="1"/>
  <c r="D3331" i="8"/>
  <c r="E4996" i="4"/>
  <c r="D4995" i="4"/>
  <c r="E3331" i="8" l="1"/>
  <c r="F3332" i="8"/>
  <c r="C4996" i="4"/>
  <c r="F4996" i="4"/>
  <c r="G3332" i="8" l="1"/>
  <c r="C3332" i="8"/>
  <c r="E4997" i="4"/>
  <c r="D4996" i="4"/>
  <c r="H3332" i="8" l="1"/>
  <c r="D3332" i="8"/>
  <c r="F4997" i="4"/>
  <c r="C4997" i="4"/>
  <c r="E3332" i="8" l="1"/>
  <c r="F3333" i="8"/>
  <c r="E4998" i="4"/>
  <c r="D4997" i="4"/>
  <c r="G3333" i="8" l="1"/>
  <c r="C3333" i="8"/>
  <c r="F4998" i="4"/>
  <c r="C4998" i="4"/>
  <c r="D3333" i="8" l="1"/>
  <c r="H3333" i="8"/>
  <c r="D4998" i="4"/>
  <c r="E4999" i="4"/>
  <c r="E3333" i="8" l="1"/>
  <c r="F3334" i="8"/>
  <c r="F4999" i="4"/>
  <c r="C4999" i="4"/>
  <c r="G3334" i="8" l="1"/>
  <c r="C3334" i="8"/>
  <c r="E5000" i="4"/>
  <c r="D4999" i="4"/>
  <c r="H3334" i="8" l="1"/>
  <c r="D3334" i="8"/>
  <c r="F5000" i="4"/>
  <c r="C5000" i="4"/>
  <c r="E3334" i="8" l="1"/>
  <c r="F3335" i="8"/>
  <c r="E5001" i="4"/>
  <c r="D5000" i="4"/>
  <c r="C3335" i="8" l="1"/>
  <c r="G3335" i="8"/>
  <c r="F5001" i="4"/>
  <c r="C5001" i="4"/>
  <c r="H3335" i="8" l="1"/>
  <c r="D3335" i="8"/>
  <c r="E5002" i="4"/>
  <c r="D5001" i="4"/>
  <c r="E3335" i="8" l="1"/>
  <c r="F3336" i="8"/>
  <c r="C5002" i="4"/>
  <c r="F5002" i="4"/>
  <c r="C3336" i="8" l="1"/>
  <c r="G3336" i="8"/>
  <c r="E5003" i="4"/>
  <c r="D5002" i="4"/>
  <c r="H3336" i="8" l="1"/>
  <c r="D3336" i="8"/>
  <c r="F5003" i="4"/>
  <c r="C5003" i="4"/>
  <c r="E3336" i="8" l="1"/>
  <c r="F3337" i="8"/>
  <c r="E5004" i="4"/>
  <c r="D5003" i="4"/>
  <c r="C3337" i="8" l="1"/>
  <c r="G3337" i="8"/>
  <c r="F5004" i="4"/>
  <c r="C5004" i="4"/>
  <c r="H3337" i="8" l="1"/>
  <c r="D3337" i="8"/>
  <c r="D5004" i="4"/>
  <c r="E5005" i="4"/>
  <c r="E3337" i="8" l="1"/>
  <c r="F3338" i="8"/>
  <c r="C5005" i="4"/>
  <c r="F5005" i="4"/>
  <c r="G3338" i="8" l="1"/>
  <c r="C3338" i="8"/>
  <c r="E5006" i="4"/>
  <c r="D5005" i="4"/>
  <c r="H3338" i="8" l="1"/>
  <c r="D3338" i="8"/>
  <c r="F5006" i="4"/>
  <c r="C5006" i="4"/>
  <c r="E3338" i="8" l="1"/>
  <c r="F3339" i="8"/>
  <c r="D5006" i="4"/>
  <c r="E5007" i="4"/>
  <c r="C3339" i="8" l="1"/>
  <c r="G3339" i="8"/>
  <c r="F5007" i="4"/>
  <c r="C5007" i="4"/>
  <c r="H3339" i="8" l="1"/>
  <c r="D3339" i="8"/>
  <c r="D5007" i="4"/>
  <c r="E5008" i="4"/>
  <c r="E3339" i="8" l="1"/>
  <c r="F3340" i="8"/>
  <c r="F5008" i="4"/>
  <c r="C5008" i="4"/>
  <c r="G3340" i="8" l="1"/>
  <c r="C3340" i="8"/>
  <c r="E5009" i="4"/>
  <c r="D5008" i="4"/>
  <c r="H3340" i="8" l="1"/>
  <c r="D3340" i="8"/>
  <c r="F5009" i="4"/>
  <c r="C5009" i="4"/>
  <c r="E3340" i="8" l="1"/>
  <c r="F3341" i="8"/>
  <c r="E5010" i="4"/>
  <c r="D5009" i="4"/>
  <c r="G3341" i="8" l="1"/>
  <c r="C3341" i="8"/>
  <c r="C5010" i="4"/>
  <c r="F5010" i="4"/>
  <c r="H3341" i="8" l="1"/>
  <c r="D3341" i="8"/>
  <c r="D5010" i="4"/>
  <c r="E5011" i="4"/>
  <c r="E3341" i="8" l="1"/>
  <c r="F3342" i="8"/>
  <c r="C5011" i="4"/>
  <c r="F5011" i="4"/>
  <c r="C3342" i="8" l="1"/>
  <c r="G3342" i="8"/>
  <c r="D5011" i="4"/>
  <c r="E5012" i="4"/>
  <c r="D3342" i="8" l="1"/>
  <c r="H3342" i="8"/>
  <c r="C5012" i="4"/>
  <c r="F5012" i="4"/>
  <c r="E3342" i="8" l="1"/>
  <c r="F3343" i="8"/>
  <c r="E5013" i="4"/>
  <c r="D5012" i="4"/>
  <c r="C3343" i="8" l="1"/>
  <c r="G3343" i="8"/>
  <c r="C5013" i="4"/>
  <c r="F5013" i="4"/>
  <c r="H3343" i="8" l="1"/>
  <c r="D3343" i="8"/>
  <c r="D5013" i="4"/>
  <c r="E5014" i="4"/>
  <c r="E3343" i="8" l="1"/>
  <c r="F3344" i="8"/>
  <c r="F5014" i="4"/>
  <c r="C5014" i="4"/>
  <c r="C3344" i="8" l="1"/>
  <c r="G3344" i="8"/>
  <c r="E5015" i="4"/>
  <c r="D5014" i="4"/>
  <c r="H3344" i="8" l="1"/>
  <c r="D3344" i="8"/>
  <c r="C5015" i="4"/>
  <c r="F5015" i="4"/>
  <c r="E3344" i="8" l="1"/>
  <c r="F3345" i="8"/>
  <c r="E5016" i="4"/>
  <c r="D5015" i="4"/>
  <c r="G3345" i="8" l="1"/>
  <c r="C3345" i="8"/>
  <c r="C5016" i="4"/>
  <c r="F5016" i="4"/>
  <c r="H3345" i="8" l="1"/>
  <c r="D3345" i="8"/>
  <c r="E5017" i="4"/>
  <c r="D5016" i="4"/>
  <c r="E3345" i="8" l="1"/>
  <c r="F3346" i="8"/>
  <c r="F5017" i="4"/>
  <c r="C5017" i="4"/>
  <c r="C3346" i="8" l="1"/>
  <c r="G3346" i="8"/>
  <c r="E5018" i="4"/>
  <c r="D5017" i="4"/>
  <c r="H3346" i="8" l="1"/>
  <c r="D3346" i="8"/>
  <c r="F5018" i="4"/>
  <c r="C5018" i="4"/>
  <c r="E3346" i="8" l="1"/>
  <c r="F3347" i="8"/>
  <c r="D5018" i="4"/>
  <c r="E5019" i="4"/>
  <c r="G3347" i="8" l="1"/>
  <c r="C3347" i="8"/>
  <c r="F5019" i="4"/>
  <c r="C5019" i="4"/>
  <c r="D3347" i="8" l="1"/>
  <c r="H3347" i="8"/>
  <c r="D5019" i="4"/>
  <c r="E5020" i="4"/>
  <c r="E3347" i="8" l="1"/>
  <c r="F3348" i="8"/>
  <c r="F5020" i="4"/>
  <c r="C5020" i="4"/>
  <c r="G3348" i="8" l="1"/>
  <c r="C3348" i="8"/>
  <c r="E5021" i="4"/>
  <c r="D5020" i="4"/>
  <c r="D3348" i="8" l="1"/>
  <c r="H3348" i="8"/>
  <c r="F5021" i="4"/>
  <c r="C5021" i="4"/>
  <c r="E3348" i="8" l="1"/>
  <c r="F3349" i="8"/>
  <c r="E5022" i="4"/>
  <c r="D5021" i="4"/>
  <c r="C3349" i="8" l="1"/>
  <c r="G3349" i="8"/>
  <c r="C5022" i="4"/>
  <c r="F5022" i="4"/>
  <c r="H3349" i="8" l="1"/>
  <c r="D3349" i="8"/>
  <c r="D5022" i="4"/>
  <c r="E5023" i="4"/>
  <c r="E3349" i="8" l="1"/>
  <c r="F3350" i="8"/>
  <c r="C5023" i="4"/>
  <c r="F5023" i="4"/>
  <c r="C3350" i="8" l="1"/>
  <c r="G3350" i="8"/>
  <c r="D5023" i="4"/>
  <c r="E5024" i="4"/>
  <c r="H3350" i="8" l="1"/>
  <c r="D3350" i="8"/>
  <c r="C5024" i="4"/>
  <c r="F5024" i="4"/>
  <c r="E3350" i="8" l="1"/>
  <c r="F3351" i="8"/>
  <c r="E5025" i="4"/>
  <c r="D5024" i="4"/>
  <c r="C3351" i="8" l="1"/>
  <c r="G3351" i="8"/>
  <c r="C5025" i="4"/>
  <c r="F5025" i="4"/>
  <c r="H3351" i="8" l="1"/>
  <c r="D3351" i="8"/>
  <c r="D5025" i="4"/>
  <c r="E5026" i="4"/>
  <c r="E3351" i="8" l="1"/>
  <c r="F3352" i="8"/>
  <c r="F5026" i="4"/>
  <c r="C5026" i="4"/>
  <c r="C3352" i="8" l="1"/>
  <c r="G3352" i="8"/>
  <c r="E5027" i="4"/>
  <c r="D5026" i="4"/>
  <c r="H3352" i="8" l="1"/>
  <c r="D3352" i="8"/>
  <c r="C5027" i="4"/>
  <c r="F5027" i="4"/>
  <c r="E3352" i="8" l="1"/>
  <c r="F3353" i="8"/>
  <c r="E5028" i="4"/>
  <c r="D5027" i="4"/>
  <c r="G3353" i="8" l="1"/>
  <c r="C3353" i="8"/>
  <c r="C5028" i="4"/>
  <c r="F5028" i="4"/>
  <c r="H3353" i="8" l="1"/>
  <c r="D3353" i="8"/>
  <c r="E5029" i="4"/>
  <c r="D5028" i="4"/>
  <c r="E3353" i="8" l="1"/>
  <c r="F3354" i="8"/>
  <c r="F5029" i="4"/>
  <c r="C5029" i="4"/>
  <c r="C3354" i="8" l="1"/>
  <c r="G3354" i="8"/>
  <c r="E5030" i="4"/>
  <c r="D5029" i="4"/>
  <c r="H3354" i="8" l="1"/>
  <c r="D3354" i="8"/>
  <c r="F5030" i="4"/>
  <c r="C5030" i="4"/>
  <c r="E3354" i="8" l="1"/>
  <c r="F3355" i="8"/>
  <c r="E5031" i="4"/>
  <c r="D5030" i="4"/>
  <c r="C3355" i="8" l="1"/>
  <c r="G3355" i="8"/>
  <c r="C5031" i="4"/>
  <c r="F5031" i="4"/>
  <c r="H3355" i="8" l="1"/>
  <c r="D3355" i="8"/>
  <c r="D5031" i="4"/>
  <c r="E5032" i="4"/>
  <c r="E3355" i="8" l="1"/>
  <c r="F3356" i="8"/>
  <c r="F5032" i="4"/>
  <c r="C5032" i="4"/>
  <c r="C3356" i="8" l="1"/>
  <c r="G3356" i="8"/>
  <c r="E5033" i="4"/>
  <c r="D5032" i="4"/>
  <c r="H3356" i="8" l="1"/>
  <c r="D3356" i="8"/>
  <c r="C5033" i="4"/>
  <c r="F5033" i="4"/>
  <c r="E3356" i="8" l="1"/>
  <c r="F3357" i="8"/>
  <c r="E5034" i="4"/>
  <c r="D5033" i="4"/>
  <c r="C3357" i="8" l="1"/>
  <c r="G3357" i="8"/>
  <c r="C5034" i="4"/>
  <c r="F5034" i="4"/>
  <c r="H3357" i="8" l="1"/>
  <c r="D3357" i="8"/>
  <c r="E5035" i="4"/>
  <c r="D5034" i="4"/>
  <c r="E3357" i="8" l="1"/>
  <c r="F3358" i="8"/>
  <c r="F5035" i="4"/>
  <c r="C5035" i="4"/>
  <c r="C3358" i="8" l="1"/>
  <c r="G3358" i="8"/>
  <c r="E5036" i="4"/>
  <c r="D5035" i="4"/>
  <c r="H3358" i="8" l="1"/>
  <c r="D3358" i="8"/>
  <c r="F5036" i="4"/>
  <c r="C5036" i="4"/>
  <c r="E3358" i="8" l="1"/>
  <c r="F3359" i="8"/>
  <c r="D5036" i="4"/>
  <c r="E5037" i="4"/>
  <c r="C3359" i="8" l="1"/>
  <c r="G3359" i="8"/>
  <c r="F5037" i="4"/>
  <c r="C5037" i="4"/>
  <c r="H3359" i="8" l="1"/>
  <c r="D3359" i="8"/>
  <c r="E5038" i="4"/>
  <c r="D5037" i="4"/>
  <c r="E3359" i="8" l="1"/>
  <c r="F3360" i="8"/>
  <c r="F5038" i="4"/>
  <c r="C5038" i="4"/>
  <c r="C3360" i="8" l="1"/>
  <c r="G3360" i="8"/>
  <c r="E5039" i="4"/>
  <c r="D5038" i="4"/>
  <c r="H3360" i="8" l="1"/>
  <c r="D3360" i="8"/>
  <c r="C5039" i="4"/>
  <c r="F5039" i="4"/>
  <c r="E3360" i="8" l="1"/>
  <c r="F3361" i="8"/>
  <c r="D5039" i="4"/>
  <c r="E5040" i="4"/>
  <c r="G3361" i="8" l="1"/>
  <c r="C3361" i="8"/>
  <c r="F5040" i="4"/>
  <c r="C5040" i="4"/>
  <c r="H3361" i="8" l="1"/>
  <c r="D3361" i="8"/>
  <c r="E5041" i="4"/>
  <c r="D5040" i="4"/>
  <c r="E3361" i="8" l="1"/>
  <c r="F3362" i="8"/>
  <c r="C5041" i="4"/>
  <c r="F5041" i="4"/>
  <c r="C3362" i="8" l="1"/>
  <c r="G3362" i="8"/>
  <c r="E5042" i="4"/>
  <c r="D5041" i="4"/>
  <c r="H3362" i="8" l="1"/>
  <c r="D3362" i="8"/>
  <c r="C5042" i="4"/>
  <c r="F5042" i="4"/>
  <c r="E3362" i="8" l="1"/>
  <c r="F3363" i="8"/>
  <c r="E5043" i="4"/>
  <c r="D5042" i="4"/>
  <c r="C3363" i="8" l="1"/>
  <c r="G3363" i="8"/>
  <c r="F5043" i="4"/>
  <c r="C5043" i="4"/>
  <c r="H3363" i="8" l="1"/>
  <c r="D3363" i="8"/>
  <c r="E5044" i="4"/>
  <c r="D5043" i="4"/>
  <c r="E3363" i="8" l="1"/>
  <c r="F3364" i="8"/>
  <c r="F5044" i="4"/>
  <c r="C5044" i="4"/>
  <c r="C3364" i="8" l="1"/>
  <c r="G3364" i="8"/>
  <c r="E5045" i="4"/>
  <c r="D5044" i="4"/>
  <c r="H3364" i="8" l="1"/>
  <c r="D3364" i="8"/>
  <c r="C5045" i="4"/>
  <c r="F5045" i="4"/>
  <c r="E3364" i="8" l="1"/>
  <c r="F3365" i="8"/>
  <c r="E5046" i="4"/>
  <c r="D5045" i="4"/>
  <c r="C3365" i="8" l="1"/>
  <c r="G3365" i="8"/>
  <c r="C5046" i="4"/>
  <c r="F5046" i="4"/>
  <c r="H3365" i="8" l="1"/>
  <c r="D3365" i="8"/>
  <c r="E5047" i="4"/>
  <c r="D5046" i="4"/>
  <c r="E3365" i="8" l="1"/>
  <c r="F3366" i="8"/>
  <c r="F5047" i="4"/>
  <c r="C5047" i="4"/>
  <c r="C3366" i="8" l="1"/>
  <c r="G3366" i="8"/>
  <c r="E5048" i="4"/>
  <c r="D5047" i="4"/>
  <c r="H3366" i="8" l="1"/>
  <c r="D3366" i="8"/>
  <c r="F5048" i="4"/>
  <c r="C5048" i="4"/>
  <c r="E3366" i="8" l="1"/>
  <c r="F3367" i="8"/>
  <c r="E5049" i="4"/>
  <c r="D5048" i="4"/>
  <c r="C3367" i="8" l="1"/>
  <c r="G3367" i="8"/>
  <c r="C5049" i="4"/>
  <c r="F5049" i="4"/>
  <c r="H3367" i="8" l="1"/>
  <c r="D3367" i="8"/>
  <c r="E5050" i="4"/>
  <c r="D5049" i="4"/>
  <c r="E3367" i="8" l="1"/>
  <c r="F3368" i="8"/>
  <c r="F5050" i="4"/>
  <c r="C5050" i="4"/>
  <c r="C3368" i="8" l="1"/>
  <c r="G3368" i="8"/>
  <c r="E5051" i="4"/>
  <c r="D5050" i="4"/>
  <c r="D3368" i="8" l="1"/>
  <c r="H3368" i="8"/>
  <c r="F5051" i="4"/>
  <c r="C5051" i="4"/>
  <c r="E3368" i="8" l="1"/>
  <c r="F3369" i="8"/>
  <c r="E5052" i="4"/>
  <c r="D5051" i="4"/>
  <c r="C3369" i="8" l="1"/>
  <c r="G3369" i="8"/>
  <c r="F5052" i="4"/>
  <c r="C5052" i="4"/>
  <c r="H3369" i="8" l="1"/>
  <c r="D3369" i="8"/>
  <c r="E5053" i="4"/>
  <c r="D5052" i="4"/>
  <c r="E3369" i="8" l="1"/>
  <c r="F3370" i="8"/>
  <c r="F5053" i="4"/>
  <c r="C5053" i="4"/>
  <c r="C3370" i="8" l="1"/>
  <c r="G3370" i="8"/>
  <c r="E5054" i="4"/>
  <c r="D5053" i="4"/>
  <c r="H3370" i="8" l="1"/>
  <c r="D3370" i="8"/>
  <c r="C5054" i="4"/>
  <c r="F5054" i="4"/>
  <c r="E3370" i="8" l="1"/>
  <c r="F3371" i="8"/>
  <c r="D5054" i="4"/>
  <c r="E5055" i="4"/>
  <c r="C3371" i="8" l="1"/>
  <c r="G3371" i="8"/>
  <c r="C5055" i="4"/>
  <c r="F5055" i="4"/>
  <c r="H3371" i="8" l="1"/>
  <c r="D3371" i="8"/>
  <c r="E5056" i="4"/>
  <c r="D5055" i="4"/>
  <c r="E3371" i="8" l="1"/>
  <c r="F3372" i="8"/>
  <c r="C5056" i="4"/>
  <c r="F5056" i="4"/>
  <c r="C3372" i="8" l="1"/>
  <c r="G3372" i="8"/>
  <c r="D5056" i="4"/>
  <c r="E5057" i="4"/>
  <c r="H3372" i="8" l="1"/>
  <c r="D3372" i="8"/>
  <c r="F5057" i="4"/>
  <c r="C5057" i="4"/>
  <c r="E3372" i="8" l="1"/>
  <c r="F3373" i="8"/>
  <c r="E5058" i="4"/>
  <c r="D5057" i="4"/>
  <c r="C3373" i="8" l="1"/>
  <c r="G3373" i="8"/>
  <c r="C5058" i="4"/>
  <c r="F5058" i="4"/>
  <c r="H3373" i="8" l="1"/>
  <c r="D3373" i="8"/>
  <c r="E5059" i="4"/>
  <c r="D5058" i="4"/>
  <c r="E3373" i="8" l="1"/>
  <c r="F3374" i="8"/>
  <c r="C5059" i="4"/>
  <c r="F5059" i="4"/>
  <c r="G3374" i="8" l="1"/>
  <c r="C3374" i="8"/>
  <c r="E5060" i="4"/>
  <c r="D5059" i="4"/>
  <c r="H3374" i="8" l="1"/>
  <c r="D3374" i="8"/>
  <c r="F5060" i="4"/>
  <c r="C5060" i="4"/>
  <c r="E3374" i="8" l="1"/>
  <c r="F3375" i="8"/>
  <c r="E5061" i="4"/>
  <c r="D5060" i="4"/>
  <c r="C3375" i="8" l="1"/>
  <c r="G3375" i="8"/>
  <c r="F5061" i="4"/>
  <c r="C5061" i="4"/>
  <c r="D3375" i="8" l="1"/>
  <c r="H3375" i="8"/>
  <c r="D5061" i="4"/>
  <c r="E5062" i="4"/>
  <c r="E3375" i="8" l="1"/>
  <c r="F3376" i="8"/>
  <c r="C5062" i="4"/>
  <c r="F5062" i="4"/>
  <c r="C3376" i="8" l="1"/>
  <c r="G3376" i="8"/>
  <c r="D5062" i="4"/>
  <c r="E5063" i="4"/>
  <c r="H3376" i="8" l="1"/>
  <c r="D3376" i="8"/>
  <c r="F5063" i="4"/>
  <c r="C5063" i="4"/>
  <c r="E3376" i="8" l="1"/>
  <c r="F3377" i="8"/>
  <c r="D5063" i="4"/>
  <c r="E5064" i="4"/>
  <c r="G3377" i="8" l="1"/>
  <c r="C3377" i="8"/>
  <c r="C5064" i="4"/>
  <c r="F5064" i="4"/>
  <c r="H3377" i="8" l="1"/>
  <c r="D3377" i="8"/>
  <c r="E5065" i="4"/>
  <c r="D5064" i="4"/>
  <c r="E3377" i="8" l="1"/>
  <c r="F3378" i="8"/>
  <c r="F5065" i="4"/>
  <c r="C5065" i="4"/>
  <c r="G3378" i="8" l="1"/>
  <c r="C3378" i="8"/>
  <c r="D5065" i="4"/>
  <c r="E5066" i="4"/>
  <c r="H3378" i="8" l="1"/>
  <c r="D3378" i="8"/>
  <c r="F5066" i="4"/>
  <c r="C5066" i="4"/>
  <c r="E3378" i="8" l="1"/>
  <c r="F3379" i="8"/>
  <c r="D5066" i="4"/>
  <c r="E5067" i="4"/>
  <c r="C3379" i="8" l="1"/>
  <c r="G3379" i="8"/>
  <c r="C5067" i="4"/>
  <c r="F5067" i="4"/>
  <c r="H3379" i="8" l="1"/>
  <c r="D3379" i="8"/>
  <c r="E5068" i="4"/>
  <c r="D5067" i="4"/>
  <c r="E3379" i="8" l="1"/>
  <c r="F3380" i="8"/>
  <c r="C5068" i="4"/>
  <c r="F5068" i="4"/>
  <c r="G3380" i="8" l="1"/>
  <c r="C3380" i="8"/>
  <c r="E5069" i="4"/>
  <c r="D5068" i="4"/>
  <c r="D3380" i="8" l="1"/>
  <c r="H3380" i="8"/>
  <c r="F5069" i="4"/>
  <c r="C5069" i="4"/>
  <c r="E3380" i="8" l="1"/>
  <c r="F3381" i="8"/>
  <c r="E5070" i="4"/>
  <c r="D5069" i="4"/>
  <c r="C3381" i="8" l="1"/>
  <c r="G3381" i="8"/>
  <c r="F5070" i="4"/>
  <c r="C5070" i="4"/>
  <c r="H3381" i="8" l="1"/>
  <c r="D3381" i="8"/>
  <c r="D5070" i="4"/>
  <c r="E5071" i="4"/>
  <c r="E3381" i="8" l="1"/>
  <c r="F3382" i="8"/>
  <c r="F5071" i="4"/>
  <c r="C5071" i="4"/>
  <c r="C3382" i="8" l="1"/>
  <c r="G3382" i="8"/>
  <c r="D5071" i="4"/>
  <c r="E5072" i="4"/>
  <c r="H3382" i="8" l="1"/>
  <c r="D3382" i="8"/>
  <c r="C5072" i="4"/>
  <c r="F5072" i="4"/>
  <c r="E3382" i="8" l="1"/>
  <c r="F3383" i="8"/>
  <c r="E5073" i="4"/>
  <c r="D5072" i="4"/>
  <c r="C3383" i="8" l="1"/>
  <c r="G3383" i="8"/>
  <c r="F5073" i="4"/>
  <c r="C5073" i="4"/>
  <c r="H3383" i="8" l="1"/>
  <c r="D3383" i="8"/>
  <c r="D5073" i="4"/>
  <c r="E5074" i="4"/>
  <c r="E3383" i="8" l="1"/>
  <c r="F3384" i="8"/>
  <c r="F5074" i="4"/>
  <c r="C5074" i="4"/>
  <c r="C3384" i="8" l="1"/>
  <c r="G3384" i="8"/>
  <c r="D5074" i="4"/>
  <c r="E5075" i="4"/>
  <c r="H3384" i="8" l="1"/>
  <c r="D3384" i="8"/>
  <c r="C5075" i="4"/>
  <c r="F5075" i="4"/>
  <c r="E3384" i="8" l="1"/>
  <c r="F3385" i="8"/>
  <c r="E5076" i="4"/>
  <c r="D5075" i="4"/>
  <c r="C3385" i="8" l="1"/>
  <c r="G3385" i="8"/>
  <c r="F5076" i="4"/>
  <c r="C5076" i="4"/>
  <c r="H3385" i="8" l="1"/>
  <c r="D3385" i="8"/>
  <c r="D5076" i="4"/>
  <c r="E5077" i="4"/>
  <c r="E3385" i="8" l="1"/>
  <c r="F3386" i="8"/>
  <c r="F5077" i="4"/>
  <c r="C5077" i="4"/>
  <c r="G3386" i="8" l="1"/>
  <c r="C3386" i="8"/>
  <c r="D5077" i="4"/>
  <c r="E5078" i="4"/>
  <c r="H3386" i="8" l="1"/>
  <c r="D3386" i="8"/>
  <c r="C5078" i="4"/>
  <c r="F5078" i="4"/>
  <c r="E3386" i="8" l="1"/>
  <c r="F3387" i="8"/>
  <c r="E5079" i="4"/>
  <c r="D5078" i="4"/>
  <c r="G3387" i="8" l="1"/>
  <c r="C3387" i="8"/>
  <c r="F5079" i="4"/>
  <c r="C5079" i="4"/>
  <c r="H3387" i="8" l="1"/>
  <c r="D3387" i="8"/>
  <c r="D5079" i="4"/>
  <c r="E5080" i="4"/>
  <c r="E3387" i="8" l="1"/>
  <c r="F3388" i="8"/>
  <c r="F5080" i="4"/>
  <c r="C5080" i="4"/>
  <c r="G3388" i="8" l="1"/>
  <c r="C3388" i="8"/>
  <c r="D5080" i="4"/>
  <c r="E5081" i="4"/>
  <c r="H3388" i="8" l="1"/>
  <c r="D3388" i="8"/>
  <c r="C5081" i="4"/>
  <c r="F5081" i="4"/>
  <c r="E3388" i="8" l="1"/>
  <c r="F3389" i="8"/>
  <c r="E5082" i="4"/>
  <c r="D5081" i="4"/>
  <c r="G3389" i="8" l="1"/>
  <c r="C3389" i="8"/>
  <c r="F5082" i="4"/>
  <c r="C5082" i="4"/>
  <c r="H3389" i="8" l="1"/>
  <c r="D3389" i="8"/>
  <c r="D5082" i="4"/>
  <c r="E5083" i="4"/>
  <c r="E3389" i="8" l="1"/>
  <c r="F3390" i="8"/>
  <c r="F5083" i="4"/>
  <c r="C5083" i="4"/>
  <c r="G3390" i="8" l="1"/>
  <c r="C3390" i="8"/>
  <c r="D5083" i="4"/>
  <c r="E5084" i="4"/>
  <c r="H3390" i="8" l="1"/>
  <c r="D3390" i="8"/>
  <c r="C5084" i="4"/>
  <c r="F5084" i="4"/>
  <c r="E3390" i="8" l="1"/>
  <c r="F3391" i="8"/>
  <c r="E5085" i="4"/>
  <c r="D5084" i="4"/>
  <c r="G3391" i="8" l="1"/>
  <c r="C3391" i="8"/>
  <c r="F5085" i="4"/>
  <c r="C5085" i="4"/>
  <c r="H3391" i="8" l="1"/>
  <c r="D3391" i="8"/>
  <c r="D5085" i="4"/>
  <c r="E5086" i="4"/>
  <c r="E3391" i="8" l="1"/>
  <c r="F3392" i="8"/>
  <c r="F5086" i="4"/>
  <c r="C5086" i="4"/>
  <c r="C3392" i="8" l="1"/>
  <c r="G3392" i="8"/>
  <c r="D5086" i="4"/>
  <c r="E5087" i="4"/>
  <c r="H3392" i="8" l="1"/>
  <c r="D3392" i="8"/>
  <c r="C5087" i="4"/>
  <c r="F5087" i="4"/>
  <c r="E3392" i="8" l="1"/>
  <c r="F3393" i="8"/>
  <c r="E5088" i="4"/>
  <c r="D5087" i="4"/>
  <c r="C3393" i="8" l="1"/>
  <c r="G3393" i="8"/>
  <c r="F5088" i="4"/>
  <c r="C5088" i="4"/>
  <c r="H3393" i="8" l="1"/>
  <c r="D3393" i="8"/>
  <c r="D5088" i="4"/>
  <c r="E5089" i="4"/>
  <c r="E3393" i="8" l="1"/>
  <c r="F3394" i="8"/>
  <c r="F5089" i="4"/>
  <c r="C5089" i="4"/>
  <c r="G3394" i="8" l="1"/>
  <c r="C3394" i="8"/>
  <c r="E5090" i="4"/>
  <c r="D5089" i="4"/>
  <c r="H3394" i="8" l="1"/>
  <c r="D3394" i="8"/>
  <c r="C5090" i="4"/>
  <c r="F5090" i="4"/>
  <c r="E3394" i="8" l="1"/>
  <c r="F3395" i="8"/>
  <c r="E5091" i="4"/>
  <c r="D5090" i="4"/>
  <c r="C3395" i="8" l="1"/>
  <c r="G3395" i="8"/>
  <c r="F5091" i="4"/>
  <c r="C5091" i="4"/>
  <c r="H3395" i="8" l="1"/>
  <c r="D3395" i="8"/>
  <c r="E5092" i="4"/>
  <c r="D5091" i="4"/>
  <c r="E3395" i="8" l="1"/>
  <c r="F3396" i="8"/>
  <c r="F5092" i="4"/>
  <c r="C5092" i="4"/>
  <c r="G3396" i="8" l="1"/>
  <c r="C3396" i="8"/>
  <c r="E5093" i="4"/>
  <c r="D5092" i="4"/>
  <c r="H3396" i="8" l="1"/>
  <c r="D3396" i="8"/>
  <c r="C5093" i="4"/>
  <c r="F5093" i="4"/>
  <c r="E3396" i="8" l="1"/>
  <c r="F3397" i="8"/>
  <c r="E5094" i="4"/>
  <c r="D5093" i="4"/>
  <c r="C3397" i="8" l="1"/>
  <c r="G3397" i="8"/>
  <c r="C5094" i="4"/>
  <c r="F5094" i="4"/>
  <c r="H3397" i="8" l="1"/>
  <c r="D3397" i="8"/>
  <c r="E5095" i="4"/>
  <c r="D5094" i="4"/>
  <c r="E3397" i="8" l="1"/>
  <c r="F3398" i="8"/>
  <c r="F5095" i="4"/>
  <c r="C5095" i="4"/>
  <c r="C3398" i="8" l="1"/>
  <c r="G3398" i="8"/>
  <c r="E5096" i="4"/>
  <c r="D5095" i="4"/>
  <c r="H3398" i="8" l="1"/>
  <c r="D3398" i="8"/>
  <c r="F5096" i="4"/>
  <c r="C5096" i="4"/>
  <c r="E3398" i="8" l="1"/>
  <c r="F3399" i="8"/>
  <c r="E5097" i="4"/>
  <c r="D5096" i="4"/>
  <c r="C3399" i="8" l="1"/>
  <c r="G3399" i="8"/>
  <c r="C5097" i="4"/>
  <c r="F5097" i="4"/>
  <c r="D3399" i="8" l="1"/>
  <c r="H3399" i="8"/>
  <c r="D5097" i="4"/>
  <c r="E5098" i="4"/>
  <c r="E3399" i="8" l="1"/>
  <c r="F3400" i="8"/>
  <c r="F5098" i="4"/>
  <c r="C5098" i="4"/>
  <c r="C3400" i="8" l="1"/>
  <c r="G3400" i="8"/>
  <c r="D5098" i="4"/>
  <c r="E5099" i="4"/>
  <c r="H3400" i="8" l="1"/>
  <c r="D3400" i="8"/>
  <c r="C5099" i="4"/>
  <c r="F5099" i="4"/>
  <c r="E3400" i="8" l="1"/>
  <c r="F3401" i="8"/>
  <c r="E5100" i="4"/>
  <c r="D5099" i="4"/>
  <c r="G3401" i="8" l="1"/>
  <c r="C3401" i="8"/>
  <c r="F5100" i="4"/>
  <c r="C5100" i="4"/>
  <c r="H3401" i="8" l="1"/>
  <c r="D3401" i="8"/>
  <c r="D5100" i="4"/>
  <c r="E5101" i="4"/>
  <c r="E3401" i="8" l="1"/>
  <c r="F3402" i="8"/>
  <c r="F5101" i="4"/>
  <c r="C5101" i="4"/>
  <c r="G3402" i="8" l="1"/>
  <c r="C3402" i="8"/>
  <c r="E5102" i="4"/>
  <c r="D5101" i="4"/>
  <c r="H3402" i="8" l="1"/>
  <c r="D3402" i="8"/>
  <c r="F5102" i="4"/>
  <c r="C5102" i="4"/>
  <c r="E3402" i="8" l="1"/>
  <c r="F3403" i="8"/>
  <c r="E5103" i="4"/>
  <c r="D5102" i="4"/>
  <c r="C3403" i="8" l="1"/>
  <c r="G3403" i="8"/>
  <c r="F5103" i="4"/>
  <c r="C5103" i="4"/>
  <c r="H3403" i="8" l="1"/>
  <c r="D3403" i="8"/>
  <c r="E5104" i="4"/>
  <c r="D5103" i="4"/>
  <c r="E3403" i="8" l="1"/>
  <c r="F3404" i="8"/>
  <c r="C5104" i="4"/>
  <c r="F5104" i="4"/>
  <c r="G3404" i="8" l="1"/>
  <c r="C3404" i="8"/>
  <c r="D5104" i="4"/>
  <c r="E5105" i="4"/>
  <c r="H3404" i="8" l="1"/>
  <c r="D3404" i="8"/>
  <c r="C5105" i="4"/>
  <c r="F5105" i="4"/>
  <c r="E3404" i="8" l="1"/>
  <c r="F3405" i="8"/>
  <c r="E5106" i="4"/>
  <c r="D5105" i="4"/>
  <c r="C3405" i="8" l="1"/>
  <c r="G3405" i="8"/>
  <c r="C5106" i="4"/>
  <c r="F5106" i="4"/>
  <c r="H3405" i="8" l="1"/>
  <c r="D3405" i="8"/>
  <c r="D5106" i="4"/>
  <c r="E5107" i="4"/>
  <c r="E3405" i="8" l="1"/>
  <c r="F3406" i="8"/>
  <c r="F5107" i="4"/>
  <c r="C5107" i="4"/>
  <c r="C3406" i="8" l="1"/>
  <c r="G3406" i="8"/>
  <c r="E5108" i="4"/>
  <c r="D5107" i="4"/>
  <c r="H3406" i="8" l="1"/>
  <c r="D3406" i="8"/>
  <c r="C5108" i="4"/>
  <c r="F5108" i="4"/>
  <c r="E3406" i="8" l="1"/>
  <c r="F3407" i="8"/>
  <c r="E5109" i="4"/>
  <c r="D5108" i="4"/>
  <c r="C3407" i="8" l="1"/>
  <c r="G3407" i="8"/>
  <c r="F5109" i="4"/>
  <c r="C5109" i="4"/>
  <c r="H3407" i="8" l="1"/>
  <c r="D3407" i="8"/>
  <c r="D5109" i="4"/>
  <c r="E5110" i="4"/>
  <c r="E3407" i="8" l="1"/>
  <c r="F3408" i="8"/>
  <c r="C5110" i="4"/>
  <c r="F5110" i="4"/>
  <c r="G3408" i="8" l="1"/>
  <c r="C3408" i="8"/>
  <c r="D5110" i="4"/>
  <c r="E5111" i="4"/>
  <c r="H3408" i="8" l="1"/>
  <c r="D3408" i="8"/>
  <c r="C5111" i="4"/>
  <c r="F5111" i="4"/>
  <c r="E3408" i="8" l="1"/>
  <c r="F3409" i="8"/>
  <c r="D5111" i="4"/>
  <c r="E5112" i="4"/>
  <c r="C3409" i="8" l="1"/>
  <c r="G3409" i="8"/>
  <c r="C5112" i="4"/>
  <c r="F5112" i="4"/>
  <c r="H3409" i="8" l="1"/>
  <c r="D3409" i="8"/>
  <c r="D5112" i="4"/>
  <c r="E5113" i="4"/>
  <c r="E3409" i="8" l="1"/>
  <c r="F3410" i="8"/>
  <c r="C5113" i="4"/>
  <c r="F5113" i="4"/>
  <c r="C3410" i="8" l="1"/>
  <c r="G3410" i="8"/>
  <c r="D5113" i="4"/>
  <c r="E5114" i="4"/>
  <c r="H3410" i="8" l="1"/>
  <c r="D3410" i="8"/>
  <c r="C5114" i="4"/>
  <c r="F5114" i="4"/>
  <c r="E3410" i="8" l="1"/>
  <c r="F3411" i="8"/>
  <c r="D5114" i="4"/>
  <c r="E5115" i="4"/>
  <c r="G3411" i="8" l="1"/>
  <c r="C3411" i="8"/>
  <c r="C5115" i="4"/>
  <c r="F5115" i="4"/>
  <c r="H3411" i="8" l="1"/>
  <c r="D3411" i="8"/>
  <c r="D5115" i="4"/>
  <c r="E5116" i="4"/>
  <c r="E3411" i="8" l="1"/>
  <c r="F3412" i="8"/>
  <c r="C5116" i="4"/>
  <c r="F5116" i="4"/>
  <c r="C3412" i="8" l="1"/>
  <c r="G3412" i="8"/>
  <c r="D5116" i="4"/>
  <c r="E5117" i="4"/>
  <c r="H3412" i="8" l="1"/>
  <c r="D3412" i="8"/>
  <c r="C5117" i="4"/>
  <c r="F5117" i="4"/>
  <c r="E3412" i="8" l="1"/>
  <c r="F3413" i="8"/>
  <c r="D5117" i="4"/>
  <c r="E5118" i="4"/>
  <c r="G3413" i="8" l="1"/>
  <c r="C3413" i="8"/>
  <c r="C5118" i="4"/>
  <c r="F5118" i="4"/>
  <c r="H3413" i="8" l="1"/>
  <c r="D3413" i="8"/>
  <c r="D5118" i="4"/>
  <c r="E5119" i="4"/>
  <c r="E3413" i="8" l="1"/>
  <c r="F3414" i="8"/>
  <c r="C5119" i="4"/>
  <c r="F5119" i="4"/>
  <c r="C3414" i="8" l="1"/>
  <c r="G3414" i="8"/>
  <c r="D5119" i="4"/>
  <c r="E5120" i="4"/>
  <c r="H3414" i="8" l="1"/>
  <c r="D3414" i="8"/>
  <c r="C5120" i="4"/>
  <c r="F5120" i="4"/>
  <c r="E3414" i="8" l="1"/>
  <c r="F3415" i="8"/>
  <c r="D5120" i="4"/>
  <c r="E5121" i="4"/>
  <c r="C3415" i="8" l="1"/>
  <c r="G3415" i="8"/>
  <c r="C5121" i="4"/>
  <c r="F5121" i="4"/>
  <c r="H3415" i="8" l="1"/>
  <c r="D3415" i="8"/>
  <c r="D5121" i="4"/>
  <c r="E5122" i="4"/>
  <c r="E3415" i="8" l="1"/>
  <c r="F3416" i="8"/>
  <c r="C5122" i="4"/>
  <c r="F5122" i="4"/>
  <c r="C3416" i="8" l="1"/>
  <c r="G3416" i="8"/>
  <c r="D5122" i="4"/>
  <c r="E5123" i="4"/>
  <c r="H3416" i="8" l="1"/>
  <c r="D3416" i="8"/>
  <c r="C5123" i="4"/>
  <c r="F5123" i="4"/>
  <c r="E3416" i="8" l="1"/>
  <c r="F3417" i="8"/>
  <c r="D5123" i="4"/>
  <c r="E5124" i="4"/>
  <c r="C3417" i="8" l="1"/>
  <c r="G3417" i="8"/>
  <c r="C5124" i="4"/>
  <c r="F5124" i="4"/>
  <c r="H3417" i="8" l="1"/>
  <c r="D3417" i="8"/>
  <c r="D5124" i="4"/>
  <c r="E5125" i="4"/>
  <c r="E3417" i="8" l="1"/>
  <c r="F3418" i="8"/>
  <c r="C5125" i="4"/>
  <c r="F5125" i="4"/>
  <c r="G3418" i="8" l="1"/>
  <c r="C3418" i="8"/>
  <c r="D5125" i="4"/>
  <c r="E5126" i="4"/>
  <c r="H3418" i="8" l="1"/>
  <c r="D3418" i="8"/>
  <c r="C5126" i="4"/>
  <c r="F5126" i="4"/>
  <c r="E3418" i="8" l="1"/>
  <c r="F3419" i="8"/>
  <c r="D5126" i="4"/>
  <c r="E5127" i="4"/>
  <c r="G3419" i="8" l="1"/>
  <c r="C3419" i="8"/>
  <c r="C5127" i="4"/>
  <c r="F5127" i="4"/>
  <c r="H3419" i="8" l="1"/>
  <c r="D3419" i="8"/>
  <c r="D5127" i="4"/>
  <c r="E5128" i="4"/>
  <c r="E3419" i="8" l="1"/>
  <c r="F3420" i="8"/>
  <c r="C5128" i="4"/>
  <c r="F5128" i="4"/>
  <c r="C3420" i="8" l="1"/>
  <c r="G3420" i="8"/>
  <c r="D5128" i="4"/>
  <c r="E5129" i="4"/>
  <c r="H3420" i="8" l="1"/>
  <c r="D3420" i="8"/>
  <c r="C5129" i="4"/>
  <c r="F5129" i="4"/>
  <c r="E3420" i="8" l="1"/>
  <c r="F3421" i="8"/>
  <c r="D5129" i="4"/>
  <c r="E5130" i="4"/>
  <c r="C3421" i="8" l="1"/>
  <c r="G3421" i="8"/>
  <c r="C5130" i="4"/>
  <c r="F5130" i="4"/>
  <c r="H3421" i="8" l="1"/>
  <c r="D3421" i="8"/>
  <c r="D5130" i="4"/>
  <c r="E5131" i="4"/>
  <c r="E3421" i="8" l="1"/>
  <c r="F3422" i="8"/>
  <c r="C5131" i="4"/>
  <c r="F5131" i="4"/>
  <c r="C3422" i="8" l="1"/>
  <c r="G3422" i="8"/>
  <c r="D5131" i="4"/>
  <c r="E5132" i="4"/>
  <c r="H3422" i="8" l="1"/>
  <c r="D3422" i="8"/>
  <c r="C5132" i="4"/>
  <c r="F5132" i="4"/>
  <c r="E3422" i="8" l="1"/>
  <c r="F3423" i="8"/>
  <c r="D5132" i="4"/>
  <c r="E5133" i="4"/>
  <c r="C3423" i="8" l="1"/>
  <c r="G3423" i="8"/>
  <c r="C5133" i="4"/>
  <c r="F5133" i="4"/>
  <c r="H3423" i="8" l="1"/>
  <c r="D3423" i="8"/>
  <c r="D5133" i="4"/>
  <c r="E5134" i="4"/>
  <c r="E3423" i="8" l="1"/>
  <c r="F3424" i="8"/>
  <c r="C5134" i="4"/>
  <c r="F5134" i="4"/>
  <c r="C3424" i="8" l="1"/>
  <c r="G3424" i="8"/>
  <c r="D5134" i="4"/>
  <c r="E5135" i="4"/>
  <c r="H3424" i="8" l="1"/>
  <c r="D3424" i="8"/>
  <c r="C5135" i="4"/>
  <c r="F5135" i="4"/>
  <c r="E3424" i="8" l="1"/>
  <c r="F3425" i="8"/>
  <c r="D5135" i="4"/>
  <c r="E5136" i="4"/>
  <c r="C3425" i="8" l="1"/>
  <c r="G3425" i="8"/>
  <c r="C5136" i="4"/>
  <c r="F5136" i="4"/>
  <c r="H3425" i="8" l="1"/>
  <c r="D3425" i="8"/>
  <c r="D5136" i="4"/>
  <c r="E5137" i="4"/>
  <c r="E3425" i="8" l="1"/>
  <c r="F3426" i="8"/>
  <c r="C5137" i="4"/>
  <c r="F5137" i="4"/>
  <c r="C3426" i="8" l="1"/>
  <c r="G3426" i="8"/>
  <c r="D5137" i="4"/>
  <c r="E5138" i="4"/>
  <c r="H3426" i="8" l="1"/>
  <c r="D3426" i="8"/>
  <c r="C5138" i="4"/>
  <c r="F5138" i="4"/>
  <c r="E3426" i="8" l="1"/>
  <c r="F3427" i="8"/>
  <c r="D5138" i="4"/>
  <c r="E5139" i="4"/>
  <c r="G3427" i="8" l="1"/>
  <c r="C3427" i="8"/>
  <c r="C5139" i="4"/>
  <c r="F5139" i="4"/>
  <c r="H3427" i="8" l="1"/>
  <c r="D3427" i="8"/>
  <c r="D5139" i="4"/>
  <c r="E5140" i="4"/>
  <c r="E3427" i="8" l="1"/>
  <c r="F3428" i="8"/>
  <c r="C5140" i="4"/>
  <c r="F5140" i="4"/>
  <c r="G3428" i="8" l="1"/>
  <c r="C3428" i="8"/>
  <c r="D5140" i="4"/>
  <c r="E5141" i="4"/>
  <c r="D3428" i="8" l="1"/>
  <c r="H3428" i="8"/>
  <c r="C5141" i="4"/>
  <c r="F5141" i="4"/>
  <c r="E3428" i="8" l="1"/>
  <c r="F3429" i="8"/>
  <c r="D5141" i="4"/>
  <c r="E5142" i="4"/>
  <c r="G3429" i="8" l="1"/>
  <c r="C3429" i="8"/>
  <c r="C5142" i="4"/>
  <c r="F5142" i="4"/>
  <c r="H3429" i="8" l="1"/>
  <c r="D3429" i="8"/>
  <c r="D5142" i="4"/>
  <c r="E5143" i="4"/>
  <c r="E3429" i="8" l="1"/>
  <c r="F3430" i="8"/>
  <c r="C5143" i="4"/>
  <c r="F5143" i="4"/>
  <c r="C3430" i="8" l="1"/>
  <c r="G3430" i="8"/>
  <c r="D5143" i="4"/>
  <c r="E5144" i="4"/>
  <c r="H3430" i="8" l="1"/>
  <c r="D3430" i="8"/>
  <c r="C5144" i="4"/>
  <c r="F5144" i="4"/>
  <c r="E3430" i="8" l="1"/>
  <c r="F3431" i="8"/>
  <c r="D5144" i="4"/>
  <c r="E5145" i="4"/>
  <c r="G3431" i="8" l="1"/>
  <c r="C3431" i="8"/>
  <c r="C5145" i="4"/>
  <c r="F5145" i="4"/>
  <c r="H3431" i="8" l="1"/>
  <c r="D3431" i="8"/>
  <c r="D5145" i="4"/>
  <c r="E5146" i="4"/>
  <c r="E3431" i="8" l="1"/>
  <c r="F3432" i="8"/>
  <c r="C5146" i="4"/>
  <c r="F5146" i="4"/>
  <c r="C3432" i="8" l="1"/>
  <c r="G3432" i="8"/>
  <c r="D5146" i="4"/>
  <c r="E5147" i="4"/>
  <c r="H3432" i="8" l="1"/>
  <c r="D3432" i="8"/>
  <c r="C5147" i="4"/>
  <c r="F5147" i="4"/>
  <c r="E3432" i="8" l="1"/>
  <c r="F3433" i="8"/>
  <c r="D5147" i="4"/>
  <c r="E5148" i="4"/>
  <c r="C3433" i="8" l="1"/>
  <c r="G3433" i="8"/>
  <c r="C5148" i="4"/>
  <c r="F5148" i="4"/>
  <c r="H3433" i="8" l="1"/>
  <c r="D3433" i="8"/>
  <c r="D5148" i="4"/>
  <c r="E5149" i="4"/>
  <c r="E3433" i="8" l="1"/>
  <c r="F3434" i="8"/>
  <c r="C5149" i="4"/>
  <c r="F5149" i="4"/>
  <c r="C3434" i="8" l="1"/>
  <c r="G3434" i="8"/>
  <c r="D5149" i="4"/>
  <c r="E5150" i="4"/>
  <c r="H3434" i="8" l="1"/>
  <c r="D3434" i="8"/>
  <c r="C5150" i="4"/>
  <c r="F5150" i="4"/>
  <c r="E3434" i="8" l="1"/>
  <c r="F3435" i="8"/>
  <c r="D5150" i="4"/>
  <c r="E5151" i="4"/>
  <c r="C3435" i="8" l="1"/>
  <c r="G3435" i="8"/>
  <c r="C5151" i="4"/>
  <c r="F5151" i="4"/>
  <c r="H3435" i="8" l="1"/>
  <c r="D3435" i="8"/>
  <c r="D5151" i="4"/>
  <c r="E5152" i="4"/>
  <c r="E3435" i="8" l="1"/>
  <c r="F3436" i="8"/>
  <c r="C5152" i="4"/>
  <c r="F5152" i="4"/>
  <c r="C3436" i="8" l="1"/>
  <c r="G3436" i="8"/>
  <c r="D5152" i="4"/>
  <c r="E5153" i="4"/>
  <c r="H3436" i="8" l="1"/>
  <c r="D3436" i="8"/>
  <c r="C5153" i="4"/>
  <c r="F5153" i="4"/>
  <c r="E3436" i="8" l="1"/>
  <c r="F3437" i="8"/>
  <c r="D5153" i="4"/>
  <c r="E5154" i="4"/>
  <c r="C3437" i="8" l="1"/>
  <c r="G3437" i="8"/>
  <c r="C5154" i="4"/>
  <c r="F5154" i="4"/>
  <c r="H3437" i="8" l="1"/>
  <c r="D3437" i="8"/>
  <c r="D5154" i="4"/>
  <c r="E5155" i="4"/>
  <c r="E3437" i="8" l="1"/>
  <c r="F3438" i="8"/>
  <c r="C5155" i="4"/>
  <c r="F5155" i="4"/>
  <c r="C3438" i="8" l="1"/>
  <c r="G3438" i="8"/>
  <c r="D5155" i="4"/>
  <c r="E5156" i="4"/>
  <c r="H3438" i="8" l="1"/>
  <c r="D3438" i="8"/>
  <c r="C5156" i="4"/>
  <c r="F5156" i="4"/>
  <c r="E3438" i="8" l="1"/>
  <c r="F3439" i="8"/>
  <c r="D5156" i="4"/>
  <c r="E5157" i="4"/>
  <c r="C3439" i="8" l="1"/>
  <c r="G3439" i="8"/>
  <c r="C5157" i="4"/>
  <c r="F5157" i="4"/>
  <c r="H3439" i="8" l="1"/>
  <c r="D3439" i="8"/>
  <c r="E5158" i="4"/>
  <c r="D5157" i="4"/>
  <c r="E3439" i="8" l="1"/>
  <c r="F3440" i="8"/>
  <c r="F5158" i="4"/>
  <c r="C5158" i="4"/>
  <c r="C3440" i="8" l="1"/>
  <c r="G3440" i="8"/>
  <c r="D5158" i="4"/>
  <c r="E5159" i="4"/>
  <c r="H3440" i="8" l="1"/>
  <c r="D3440" i="8"/>
  <c r="F5159" i="4"/>
  <c r="C5159" i="4"/>
  <c r="E3440" i="8" l="1"/>
  <c r="F3441" i="8"/>
  <c r="D5159" i="4"/>
  <c r="E5160" i="4"/>
  <c r="C3441" i="8" l="1"/>
  <c r="G3441" i="8"/>
  <c r="C5160" i="4"/>
  <c r="F5160" i="4"/>
  <c r="H3441" i="8" l="1"/>
  <c r="D3441" i="8"/>
  <c r="E5161" i="4"/>
  <c r="D5160" i="4"/>
  <c r="E3441" i="8" l="1"/>
  <c r="F3442" i="8"/>
  <c r="C5161" i="4"/>
  <c r="F5161" i="4"/>
  <c r="C3442" i="8" l="1"/>
  <c r="G3442" i="8"/>
  <c r="D5161" i="4"/>
  <c r="E5162" i="4"/>
  <c r="H3442" i="8" l="1"/>
  <c r="D3442" i="8"/>
  <c r="C5162" i="4"/>
  <c r="F5162" i="4"/>
  <c r="E3442" i="8" l="1"/>
  <c r="F3443" i="8"/>
  <c r="E5163" i="4"/>
  <c r="D5162" i="4"/>
  <c r="C3443" i="8" l="1"/>
  <c r="G3443" i="8"/>
  <c r="C5163" i="4"/>
  <c r="F5163" i="4"/>
  <c r="H3443" i="8" l="1"/>
  <c r="D3443" i="8"/>
  <c r="D5163" i="4"/>
  <c r="E5164" i="4"/>
  <c r="E3443" i="8" l="1"/>
  <c r="F3444" i="8"/>
  <c r="F5164" i="4"/>
  <c r="C5164" i="4"/>
  <c r="C3444" i="8" l="1"/>
  <c r="G3444" i="8"/>
  <c r="E5165" i="4"/>
  <c r="D5164" i="4"/>
  <c r="H3444" i="8" l="1"/>
  <c r="D3444" i="8"/>
  <c r="C5165" i="4"/>
  <c r="F5165" i="4"/>
  <c r="E3444" i="8" l="1"/>
  <c r="F3445" i="8"/>
  <c r="E5166" i="4"/>
  <c r="D5165" i="4"/>
  <c r="C3445" i="8" l="1"/>
  <c r="G3445" i="8"/>
  <c r="C5166" i="4"/>
  <c r="F5166" i="4"/>
  <c r="D3445" i="8" l="1"/>
  <c r="H3445" i="8"/>
  <c r="E5167" i="4"/>
  <c r="D5166" i="4"/>
  <c r="E3445" i="8" l="1"/>
  <c r="F3446" i="8"/>
  <c r="F5167" i="4"/>
  <c r="C5167" i="4"/>
  <c r="C3446" i="8" l="1"/>
  <c r="G3446" i="8"/>
  <c r="E5168" i="4"/>
  <c r="D5167" i="4"/>
  <c r="H3446" i="8" l="1"/>
  <c r="D3446" i="8"/>
  <c r="F5168" i="4"/>
  <c r="C5168" i="4"/>
  <c r="E3446" i="8" l="1"/>
  <c r="F3447" i="8"/>
  <c r="D5168" i="4"/>
  <c r="E5169" i="4"/>
  <c r="C3447" i="8" l="1"/>
  <c r="G3447" i="8"/>
  <c r="F5169" i="4"/>
  <c r="C5169" i="4"/>
  <c r="H3447" i="8" l="1"/>
  <c r="D3447" i="8"/>
  <c r="D5169" i="4"/>
  <c r="E5170" i="4"/>
  <c r="E3447" i="8" l="1"/>
  <c r="F3448" i="8"/>
  <c r="F5170" i="4"/>
  <c r="C5170" i="4"/>
  <c r="G3448" i="8" l="1"/>
  <c r="C3448" i="8"/>
  <c r="E5171" i="4"/>
  <c r="D5170" i="4"/>
  <c r="H3448" i="8" l="1"/>
  <c r="D3448" i="8"/>
  <c r="C5171" i="4"/>
  <c r="F5171" i="4"/>
  <c r="E3448" i="8" l="1"/>
  <c r="F3449" i="8"/>
  <c r="E5172" i="4"/>
  <c r="D5171" i="4"/>
  <c r="C3449" i="8" l="1"/>
  <c r="G3449" i="8"/>
  <c r="C5172" i="4"/>
  <c r="F5172" i="4"/>
  <c r="H3449" i="8" l="1"/>
  <c r="D3449" i="8"/>
  <c r="E5173" i="4"/>
  <c r="D5172" i="4"/>
  <c r="E3449" i="8" l="1"/>
  <c r="F3450" i="8"/>
  <c r="F5173" i="4"/>
  <c r="C5173" i="4"/>
  <c r="C3450" i="8" l="1"/>
  <c r="G3450" i="8"/>
  <c r="E5174" i="4"/>
  <c r="D5173" i="4"/>
  <c r="H3450" i="8" l="1"/>
  <c r="D3450" i="8"/>
  <c r="F5174" i="4"/>
  <c r="C5174" i="4"/>
  <c r="E3450" i="8" l="1"/>
  <c r="F3451" i="8"/>
  <c r="D5174" i="4"/>
  <c r="E5175" i="4"/>
  <c r="G3451" i="8" l="1"/>
  <c r="C3451" i="8"/>
  <c r="F5175" i="4"/>
  <c r="C5175" i="4"/>
  <c r="H3451" i="8" l="1"/>
  <c r="D3451" i="8"/>
  <c r="D5175" i="4"/>
  <c r="E5176" i="4"/>
  <c r="E3451" i="8" l="1"/>
  <c r="F3452" i="8"/>
  <c r="C5176" i="4"/>
  <c r="F5176" i="4"/>
  <c r="G3452" i="8" l="1"/>
  <c r="C3452" i="8"/>
  <c r="E5177" i="4"/>
  <c r="D5176" i="4"/>
  <c r="H3452" i="8" l="1"/>
  <c r="D3452" i="8"/>
  <c r="F5177" i="4"/>
  <c r="C5177" i="4"/>
  <c r="E3452" i="8" l="1"/>
  <c r="F3453" i="8"/>
  <c r="D5177" i="4"/>
  <c r="E5178" i="4"/>
  <c r="G3453" i="8" l="1"/>
  <c r="C3453" i="8"/>
  <c r="F5178" i="4"/>
  <c r="C5178" i="4"/>
  <c r="H3453" i="8" l="1"/>
  <c r="D3453" i="8"/>
  <c r="D5178" i="4"/>
  <c r="E5179" i="4"/>
  <c r="E3453" i="8" l="1"/>
  <c r="F3454" i="8"/>
  <c r="C5179" i="4"/>
  <c r="F5179" i="4"/>
  <c r="C3454" i="8" l="1"/>
  <c r="G3454" i="8"/>
  <c r="E5180" i="4"/>
  <c r="D5179" i="4"/>
  <c r="D3454" i="8" l="1"/>
  <c r="H3454" i="8"/>
  <c r="F5180" i="4"/>
  <c r="C5180" i="4"/>
  <c r="E3454" i="8" l="1"/>
  <c r="F3455" i="8"/>
  <c r="D5180" i="4"/>
  <c r="E5181" i="4"/>
  <c r="G3455" i="8" l="1"/>
  <c r="C3455" i="8"/>
  <c r="F5181" i="4"/>
  <c r="C5181" i="4"/>
  <c r="H3455" i="8" l="1"/>
  <c r="D3455" i="8"/>
  <c r="D5181" i="4"/>
  <c r="E5182" i="4"/>
  <c r="E3455" i="8" l="1"/>
  <c r="F3456" i="8"/>
  <c r="C5182" i="4"/>
  <c r="F5182" i="4"/>
  <c r="C3456" i="8" l="1"/>
  <c r="G3456" i="8"/>
  <c r="E5183" i="4"/>
  <c r="D5182" i="4"/>
  <c r="H3456" i="8" l="1"/>
  <c r="D3456" i="8"/>
  <c r="F5183" i="4"/>
  <c r="C5183" i="4"/>
  <c r="E3456" i="8" l="1"/>
  <c r="F3457" i="8"/>
  <c r="D5183" i="4"/>
  <c r="E5184" i="4"/>
  <c r="C3457" i="8" l="1"/>
  <c r="G3457" i="8"/>
  <c r="F5184" i="4"/>
  <c r="C5184" i="4"/>
  <c r="H3457" i="8" l="1"/>
  <c r="D3457" i="8"/>
  <c r="D5184" i="4"/>
  <c r="E5185" i="4"/>
  <c r="E3457" i="8" l="1"/>
  <c r="F3458" i="8"/>
  <c r="C5185" i="4"/>
  <c r="F5185" i="4"/>
  <c r="G3458" i="8" l="1"/>
  <c r="C3458" i="8"/>
  <c r="E5186" i="4"/>
  <c r="D5185" i="4"/>
  <c r="H3458" i="8" l="1"/>
  <c r="D3458" i="8"/>
  <c r="C5186" i="4"/>
  <c r="F5186" i="4"/>
  <c r="E3458" i="8" l="1"/>
  <c r="F3459" i="8"/>
  <c r="E5187" i="4"/>
  <c r="D5186" i="4"/>
  <c r="G3459" i="8" l="1"/>
  <c r="C3459" i="8"/>
  <c r="F5187" i="4"/>
  <c r="C5187" i="4"/>
  <c r="H3459" i="8" l="1"/>
  <c r="D3459" i="8"/>
  <c r="E5188" i="4"/>
  <c r="D5187" i="4"/>
  <c r="E3459" i="8" l="1"/>
  <c r="F3460" i="8"/>
  <c r="F5188" i="4"/>
  <c r="C5188" i="4"/>
  <c r="C3460" i="8" l="1"/>
  <c r="G3460" i="8"/>
  <c r="E5189" i="4"/>
  <c r="D5188" i="4"/>
  <c r="H3460" i="8" l="1"/>
  <c r="D3460" i="8"/>
  <c r="F5189" i="4"/>
  <c r="C5189" i="4"/>
  <c r="E3460" i="8" l="1"/>
  <c r="F3461" i="8"/>
  <c r="D5189" i="4"/>
  <c r="E5190" i="4"/>
  <c r="G3461" i="8" l="1"/>
  <c r="C3461" i="8"/>
  <c r="F5190" i="4"/>
  <c r="C5190" i="4"/>
  <c r="H3461" i="8" l="1"/>
  <c r="D3461" i="8"/>
  <c r="E5191" i="4"/>
  <c r="D5190" i="4"/>
  <c r="E3461" i="8" l="1"/>
  <c r="F3462" i="8"/>
  <c r="F5191" i="4"/>
  <c r="C5191" i="4"/>
  <c r="G3462" i="8" l="1"/>
  <c r="C3462" i="8"/>
  <c r="E5192" i="4"/>
  <c r="D5191" i="4"/>
  <c r="H3462" i="8" l="1"/>
  <c r="D3462" i="8"/>
  <c r="C5192" i="4"/>
  <c r="F5192" i="4"/>
  <c r="E3462" i="8" l="1"/>
  <c r="F3463" i="8"/>
  <c r="E5193" i="4"/>
  <c r="D5192" i="4"/>
  <c r="C3463" i="8" l="1"/>
  <c r="G3463" i="8"/>
  <c r="F5193" i="4"/>
  <c r="C5193" i="4"/>
  <c r="H3463" i="8" l="1"/>
  <c r="D3463" i="8"/>
  <c r="E5194" i="4"/>
  <c r="D5193" i="4"/>
  <c r="E3463" i="8" l="1"/>
  <c r="F3464" i="8"/>
  <c r="F5194" i="4"/>
  <c r="C5194" i="4"/>
  <c r="C3464" i="8" l="1"/>
  <c r="G3464" i="8"/>
  <c r="E5195" i="4"/>
  <c r="D5194" i="4"/>
  <c r="H3464" i="8" l="1"/>
  <c r="D3464" i="8"/>
  <c r="C5195" i="4"/>
  <c r="F5195" i="4"/>
  <c r="E3464" i="8" l="1"/>
  <c r="F3465" i="8"/>
  <c r="E5196" i="4"/>
  <c r="D5195" i="4"/>
  <c r="C3465" i="8" l="1"/>
  <c r="G3465" i="8"/>
  <c r="F5196" i="4"/>
  <c r="C5196" i="4"/>
  <c r="H3465" i="8" l="1"/>
  <c r="D3465" i="8"/>
  <c r="E5197" i="4"/>
  <c r="D5196" i="4"/>
  <c r="E3465" i="8" l="1"/>
  <c r="F3466" i="8"/>
  <c r="F5197" i="4"/>
  <c r="C5197" i="4"/>
  <c r="G3466" i="8" l="1"/>
  <c r="C3466" i="8"/>
  <c r="E5198" i="4"/>
  <c r="D5197" i="4"/>
  <c r="H3466" i="8" l="1"/>
  <c r="D3466" i="8"/>
  <c r="F5198" i="4"/>
  <c r="C5198" i="4"/>
  <c r="E3466" i="8" l="1"/>
  <c r="F3467" i="8"/>
  <c r="E5199" i="4"/>
  <c r="D5198" i="4"/>
  <c r="G3467" i="8" l="1"/>
  <c r="C3467" i="8"/>
  <c r="F5199" i="4"/>
  <c r="C5199" i="4"/>
  <c r="H3467" i="8" l="1"/>
  <c r="D3467" i="8"/>
  <c r="E5200" i="4"/>
  <c r="D5199" i="4"/>
  <c r="E3467" i="8" l="1"/>
  <c r="F3468" i="8"/>
  <c r="F5200" i="4"/>
  <c r="C5200" i="4"/>
  <c r="C3468" i="8" l="1"/>
  <c r="G3468" i="8"/>
  <c r="E5201" i="4"/>
  <c r="D5200" i="4"/>
  <c r="H3468" i="8" l="1"/>
  <c r="D3468" i="8"/>
  <c r="F5201" i="4"/>
  <c r="C5201" i="4"/>
  <c r="E3468" i="8" l="1"/>
  <c r="F3469" i="8"/>
  <c r="E5202" i="4"/>
  <c r="D5201" i="4"/>
  <c r="G3469" i="8" l="1"/>
  <c r="C3469" i="8"/>
  <c r="C5202" i="4"/>
  <c r="F5202" i="4"/>
  <c r="H3469" i="8" l="1"/>
  <c r="D3469" i="8"/>
  <c r="E5203" i="4"/>
  <c r="D5202" i="4"/>
  <c r="E3469" i="8" l="1"/>
  <c r="F3470" i="8"/>
  <c r="F5203" i="4"/>
  <c r="C5203" i="4"/>
  <c r="G3470" i="8" l="1"/>
  <c r="C3470" i="8"/>
  <c r="D5203" i="4"/>
  <c r="E5204" i="4"/>
  <c r="H3470" i="8" l="1"/>
  <c r="D3470" i="8"/>
  <c r="F5204" i="4"/>
  <c r="C5204" i="4"/>
  <c r="E3470" i="8" l="1"/>
  <c r="F3471" i="8"/>
  <c r="D5204" i="4"/>
  <c r="E5205" i="4"/>
  <c r="C3471" i="8" l="1"/>
  <c r="G3471" i="8"/>
  <c r="C5205" i="4"/>
  <c r="F5205" i="4"/>
  <c r="H3471" i="8" l="1"/>
  <c r="D3471" i="8"/>
  <c r="E5206" i="4"/>
  <c r="D5205" i="4"/>
  <c r="E3471" i="8" l="1"/>
  <c r="F3472" i="8"/>
  <c r="F5206" i="4"/>
  <c r="C5206" i="4"/>
  <c r="C3472" i="8" l="1"/>
  <c r="G3472" i="8"/>
  <c r="D5206" i="4"/>
  <c r="E5207" i="4"/>
  <c r="H3472" i="8" l="1"/>
  <c r="D3472" i="8"/>
  <c r="F5207" i="4"/>
  <c r="C5207" i="4"/>
  <c r="E3472" i="8" l="1"/>
  <c r="F3473" i="8"/>
  <c r="D5207" i="4"/>
  <c r="E5208" i="4"/>
  <c r="C3473" i="8" l="1"/>
  <c r="G3473" i="8"/>
  <c r="F5208" i="4"/>
  <c r="C5208" i="4"/>
  <c r="H3473" i="8" l="1"/>
  <c r="D3473" i="8"/>
  <c r="E5209" i="4"/>
  <c r="D5208" i="4"/>
  <c r="E3473" i="8" l="1"/>
  <c r="F3474" i="8"/>
  <c r="F5209" i="4"/>
  <c r="C5209" i="4"/>
  <c r="G3474" i="8" l="1"/>
  <c r="C3474" i="8"/>
  <c r="E5210" i="4"/>
  <c r="D5209" i="4"/>
  <c r="H3474" i="8" l="1"/>
  <c r="D3474" i="8"/>
  <c r="C5210" i="4"/>
  <c r="F5210" i="4"/>
  <c r="E3474" i="8" l="1"/>
  <c r="F3475" i="8"/>
  <c r="D5210" i="4"/>
  <c r="E5211" i="4"/>
  <c r="C3475" i="8" l="1"/>
  <c r="G3475" i="8"/>
  <c r="C5211" i="4"/>
  <c r="F5211" i="4"/>
  <c r="H3475" i="8" l="1"/>
  <c r="D3475" i="8"/>
  <c r="D5211" i="4"/>
  <c r="E5212" i="4"/>
  <c r="E3475" i="8" l="1"/>
  <c r="F3476" i="8"/>
  <c r="C5212" i="4"/>
  <c r="F5212" i="4"/>
  <c r="C3476" i="8" l="1"/>
  <c r="G3476" i="8"/>
  <c r="E5213" i="4"/>
  <c r="D5212" i="4"/>
  <c r="H3476" i="8" l="1"/>
  <c r="D3476" i="8"/>
  <c r="C5213" i="4"/>
  <c r="F5213" i="4"/>
  <c r="E3476" i="8" l="1"/>
  <c r="F3477" i="8"/>
  <c r="D5213" i="4"/>
  <c r="E5214" i="4"/>
  <c r="C3477" i="8" l="1"/>
  <c r="G3477" i="8"/>
  <c r="F5214" i="4"/>
  <c r="C5214" i="4"/>
  <c r="H3477" i="8" l="1"/>
  <c r="D3477" i="8"/>
  <c r="E5215" i="4"/>
  <c r="D5214" i="4"/>
  <c r="E3477" i="8" l="1"/>
  <c r="F3478" i="8"/>
  <c r="C5215" i="4"/>
  <c r="F5215" i="4"/>
  <c r="C3478" i="8" l="1"/>
  <c r="G3478" i="8"/>
  <c r="E5216" i="4"/>
  <c r="D5215" i="4"/>
  <c r="H3478" i="8" l="1"/>
  <c r="D3478" i="8"/>
  <c r="C5216" i="4"/>
  <c r="F5216" i="4"/>
  <c r="E3478" i="8" l="1"/>
  <c r="F3479" i="8"/>
  <c r="E5217" i="4"/>
  <c r="D5216" i="4"/>
  <c r="C3479" i="8" l="1"/>
  <c r="G3479" i="8"/>
  <c r="F5217" i="4"/>
  <c r="C5217" i="4"/>
  <c r="H3479" i="8" l="1"/>
  <c r="D3479" i="8"/>
  <c r="E5218" i="4"/>
  <c r="D5217" i="4"/>
  <c r="E3479" i="8" l="1"/>
  <c r="F3480" i="8"/>
  <c r="F5218" i="4"/>
  <c r="C5218" i="4"/>
  <c r="C3480" i="8" l="1"/>
  <c r="G3480" i="8"/>
  <c r="D5218" i="4"/>
  <c r="E5219" i="4"/>
  <c r="H3480" i="8" l="1"/>
  <c r="D3480" i="8"/>
  <c r="F5219" i="4"/>
  <c r="C5219" i="4"/>
  <c r="E3480" i="8" l="1"/>
  <c r="F3481" i="8"/>
  <c r="D5219" i="4"/>
  <c r="E5220" i="4"/>
  <c r="G3481" i="8" l="1"/>
  <c r="C3481" i="8"/>
  <c r="C5220" i="4"/>
  <c r="F5220" i="4"/>
  <c r="H3481" i="8" l="1"/>
  <c r="D3481" i="8"/>
  <c r="E5221" i="4"/>
  <c r="D5220" i="4"/>
  <c r="E3481" i="8" l="1"/>
  <c r="F3482" i="8"/>
  <c r="F5221" i="4"/>
  <c r="C5221" i="4"/>
  <c r="G3482" i="8" l="1"/>
  <c r="C3482" i="8"/>
  <c r="D5221" i="4"/>
  <c r="E5222" i="4"/>
  <c r="H3482" i="8" l="1"/>
  <c r="D3482" i="8"/>
  <c r="F5222" i="4"/>
  <c r="C5222" i="4"/>
  <c r="E3482" i="8" l="1"/>
  <c r="F3483" i="8"/>
  <c r="D5222" i="4"/>
  <c r="E5223" i="4"/>
  <c r="G3483" i="8" l="1"/>
  <c r="C3483" i="8"/>
  <c r="C5223" i="4"/>
  <c r="F5223" i="4"/>
  <c r="H3483" i="8" l="1"/>
  <c r="D3483" i="8"/>
  <c r="E5224" i="4"/>
  <c r="D5223" i="4"/>
  <c r="E3483" i="8" l="1"/>
  <c r="F3484" i="8"/>
  <c r="F5224" i="4"/>
  <c r="C5224" i="4"/>
  <c r="C3484" i="8" l="1"/>
  <c r="G3484" i="8"/>
  <c r="D5224" i="4"/>
  <c r="E5225" i="4"/>
  <c r="D3484" i="8" l="1"/>
  <c r="H3484" i="8"/>
  <c r="F5225" i="4"/>
  <c r="C5225" i="4"/>
  <c r="E3484" i="8" l="1"/>
  <c r="F3485" i="8"/>
  <c r="D5225" i="4"/>
  <c r="E5226" i="4"/>
  <c r="C3485" i="8" l="1"/>
  <c r="G3485" i="8"/>
  <c r="C5226" i="4"/>
  <c r="F5226" i="4"/>
  <c r="H3485" i="8" l="1"/>
  <c r="D3485" i="8"/>
  <c r="E5227" i="4"/>
  <c r="D5226" i="4"/>
  <c r="E3485" i="8" l="1"/>
  <c r="F3486" i="8"/>
  <c r="F5227" i="4"/>
  <c r="C5227" i="4"/>
  <c r="G3486" i="8" l="1"/>
  <c r="C3486" i="8"/>
  <c r="D5227" i="4"/>
  <c r="E5228" i="4"/>
  <c r="H3486" i="8" l="1"/>
  <c r="D3486" i="8"/>
  <c r="F5228" i="4"/>
  <c r="C5228" i="4"/>
  <c r="E3486" i="8" l="1"/>
  <c r="F3487" i="8"/>
  <c r="D5228" i="4"/>
  <c r="E5229" i="4"/>
  <c r="G3487" i="8" l="1"/>
  <c r="C3487" i="8"/>
  <c r="C5229" i="4"/>
  <c r="F5229" i="4"/>
  <c r="H3487" i="8" l="1"/>
  <c r="D3487" i="8"/>
  <c r="E5230" i="4"/>
  <c r="D5229" i="4"/>
  <c r="E3487" i="8" l="1"/>
  <c r="F3488" i="8"/>
  <c r="C5230" i="4"/>
  <c r="F5230" i="4"/>
  <c r="C3488" i="8" l="1"/>
  <c r="G3488" i="8"/>
  <c r="D5230" i="4"/>
  <c r="E5231" i="4"/>
  <c r="H3488" i="8" l="1"/>
  <c r="D3488" i="8"/>
  <c r="F5231" i="4"/>
  <c r="C5231" i="4"/>
  <c r="E3488" i="8" l="1"/>
  <c r="F3489" i="8"/>
  <c r="D5231" i="4"/>
  <c r="E5232" i="4"/>
  <c r="G3489" i="8" l="1"/>
  <c r="C3489" i="8"/>
  <c r="C5232" i="4"/>
  <c r="F5232" i="4"/>
  <c r="H3489" i="8" l="1"/>
  <c r="D3489" i="8"/>
  <c r="E5233" i="4"/>
  <c r="D5232" i="4"/>
  <c r="E3489" i="8" l="1"/>
  <c r="F3490" i="8"/>
  <c r="C5233" i="4"/>
  <c r="F5233" i="4"/>
  <c r="C3490" i="8" l="1"/>
  <c r="G3490" i="8"/>
  <c r="E5234" i="4"/>
  <c r="D5233" i="4"/>
  <c r="H3490" i="8" l="1"/>
  <c r="D3490" i="8"/>
  <c r="F5234" i="4"/>
  <c r="C5234" i="4"/>
  <c r="E3490" i="8" l="1"/>
  <c r="F3491" i="8"/>
  <c r="E5235" i="4"/>
  <c r="D5234" i="4"/>
  <c r="C3491" i="8" l="1"/>
  <c r="G3491" i="8"/>
  <c r="F5235" i="4"/>
  <c r="C5235" i="4"/>
  <c r="H3491" i="8" l="1"/>
  <c r="D3491" i="8"/>
  <c r="E5236" i="4"/>
  <c r="D5235" i="4"/>
  <c r="E3491" i="8" l="1"/>
  <c r="F3492" i="8"/>
  <c r="C5236" i="4"/>
  <c r="F5236" i="4"/>
  <c r="G3492" i="8" l="1"/>
  <c r="C3492" i="8"/>
  <c r="E5237" i="4"/>
  <c r="D5236" i="4"/>
  <c r="H3492" i="8" l="1"/>
  <c r="D3492" i="8"/>
  <c r="C5237" i="4"/>
  <c r="F5237" i="4"/>
  <c r="E3492" i="8" l="1"/>
  <c r="F3493" i="8"/>
  <c r="E5238" i="4"/>
  <c r="D5237" i="4"/>
  <c r="C3493" i="8" l="1"/>
  <c r="G3493" i="8"/>
  <c r="F5238" i="4"/>
  <c r="C5238" i="4"/>
  <c r="H3493" i="8" l="1"/>
  <c r="D3493" i="8"/>
  <c r="E5239" i="4"/>
  <c r="D5238" i="4"/>
  <c r="E3493" i="8" l="1"/>
  <c r="F3494" i="8"/>
  <c r="F5239" i="4"/>
  <c r="C5239" i="4"/>
  <c r="C3494" i="8" l="1"/>
  <c r="G3494" i="8"/>
  <c r="E5240" i="4"/>
  <c r="D5239" i="4"/>
  <c r="H3494" i="8" l="1"/>
  <c r="D3494" i="8"/>
  <c r="C5240" i="4"/>
  <c r="F5240" i="4"/>
  <c r="E3494" i="8" l="1"/>
  <c r="F3495" i="8"/>
  <c r="E5241" i="4"/>
  <c r="D5240" i="4"/>
  <c r="C3495" i="8" l="1"/>
  <c r="G3495" i="8"/>
  <c r="C5241" i="4"/>
  <c r="F5241" i="4"/>
  <c r="H3495" i="8" l="1"/>
  <c r="D3495" i="8"/>
  <c r="E5242" i="4"/>
  <c r="D5241" i="4"/>
  <c r="E3495" i="8" l="1"/>
  <c r="F3496" i="8"/>
  <c r="F5242" i="4"/>
  <c r="C5242" i="4"/>
  <c r="C3496" i="8" l="1"/>
  <c r="G3496" i="8"/>
  <c r="E5243" i="4"/>
  <c r="D5242" i="4"/>
  <c r="H3496" i="8" l="1"/>
  <c r="D3496" i="8"/>
  <c r="F5243" i="4"/>
  <c r="C5243" i="4"/>
  <c r="E3496" i="8" l="1"/>
  <c r="F3497" i="8"/>
  <c r="E5244" i="4"/>
  <c r="D5243" i="4"/>
  <c r="C3497" i="8" l="1"/>
  <c r="G3497" i="8"/>
  <c r="C5244" i="4"/>
  <c r="F5244" i="4"/>
  <c r="H3497" i="8" l="1"/>
  <c r="D3497" i="8"/>
  <c r="D5244" i="4"/>
  <c r="E5245" i="4"/>
  <c r="E3497" i="8" l="1"/>
  <c r="F3498" i="8"/>
  <c r="F5245" i="4"/>
  <c r="C5245" i="4"/>
  <c r="C3498" i="8" l="1"/>
  <c r="G3498" i="8"/>
  <c r="E5246" i="4"/>
  <c r="D5245" i="4"/>
  <c r="H3498" i="8" l="1"/>
  <c r="D3498" i="8"/>
  <c r="C5246" i="4"/>
  <c r="F5246" i="4"/>
  <c r="E3498" i="8" l="1"/>
  <c r="F3499" i="8"/>
  <c r="E5247" i="4"/>
  <c r="D5246" i="4"/>
  <c r="G3499" i="8" l="1"/>
  <c r="C3499" i="8"/>
  <c r="C5247" i="4"/>
  <c r="F5247" i="4"/>
  <c r="H3499" i="8" l="1"/>
  <c r="D3499" i="8"/>
  <c r="D5247" i="4"/>
  <c r="E5248" i="4"/>
  <c r="E3499" i="8" l="1"/>
  <c r="F3500" i="8"/>
  <c r="F5248" i="4"/>
  <c r="C5248" i="4"/>
  <c r="C3500" i="8" l="1"/>
  <c r="G3500" i="8"/>
  <c r="E5249" i="4"/>
  <c r="D5248" i="4"/>
  <c r="H3500" i="8" l="1"/>
  <c r="D3500" i="8"/>
  <c r="C5249" i="4"/>
  <c r="F5249" i="4"/>
  <c r="E3500" i="8" l="1"/>
  <c r="F3501" i="8"/>
  <c r="E5250" i="4"/>
  <c r="D5249" i="4"/>
  <c r="G3501" i="8" l="1"/>
  <c r="C3501" i="8"/>
  <c r="F5250" i="4"/>
  <c r="C5250" i="4"/>
  <c r="H3501" i="8" l="1"/>
  <c r="D3501" i="8"/>
  <c r="D5250" i="4"/>
  <c r="E5251" i="4"/>
  <c r="E3501" i="8" l="1"/>
  <c r="F3502" i="8"/>
  <c r="F5251" i="4"/>
  <c r="C5251" i="4"/>
  <c r="G3502" i="8" l="1"/>
  <c r="C3502" i="8"/>
  <c r="E5252" i="4"/>
  <c r="D5251" i="4"/>
  <c r="H3502" i="8" l="1"/>
  <c r="D3502" i="8"/>
  <c r="F5252" i="4"/>
  <c r="C5252" i="4"/>
  <c r="E3502" i="8" l="1"/>
  <c r="F3503" i="8"/>
  <c r="E5253" i="4"/>
  <c r="D5252" i="4"/>
  <c r="C3503" i="8" l="1"/>
  <c r="G3503" i="8"/>
  <c r="F5253" i="4"/>
  <c r="C5253" i="4"/>
  <c r="H3503" i="8" l="1"/>
  <c r="D3503" i="8"/>
  <c r="E5254" i="4"/>
  <c r="D5253" i="4"/>
  <c r="E3503" i="8" l="1"/>
  <c r="F3504" i="8"/>
  <c r="C5254" i="4"/>
  <c r="F5254" i="4"/>
  <c r="C3504" i="8" l="1"/>
  <c r="G3504" i="8"/>
  <c r="D5254" i="4"/>
  <c r="E5255" i="4"/>
  <c r="H3504" i="8" l="1"/>
  <c r="D3504" i="8"/>
  <c r="C5255" i="4"/>
  <c r="F5255" i="4"/>
  <c r="E3504" i="8" l="1"/>
  <c r="F3505" i="8"/>
  <c r="E5256" i="4"/>
  <c r="D5255" i="4"/>
  <c r="C3505" i="8" l="1"/>
  <c r="G3505" i="8"/>
  <c r="C5256" i="4"/>
  <c r="F5256" i="4"/>
  <c r="H3505" i="8" l="1"/>
  <c r="D3505" i="8"/>
  <c r="D5256" i="4"/>
  <c r="E5257" i="4"/>
  <c r="E3505" i="8" l="1"/>
  <c r="F3506" i="8"/>
  <c r="F5257" i="4"/>
  <c r="C5257" i="4"/>
  <c r="G3506" i="8" l="1"/>
  <c r="C3506" i="8"/>
  <c r="E5258" i="4"/>
  <c r="D5257" i="4"/>
  <c r="H3506" i="8" l="1"/>
  <c r="D3506" i="8"/>
  <c r="C5258" i="4"/>
  <c r="F5258" i="4"/>
  <c r="E3506" i="8" l="1"/>
  <c r="F3507" i="8"/>
  <c r="E5259" i="4"/>
  <c r="D5258" i="4"/>
  <c r="G3507" i="8" l="1"/>
  <c r="C3507" i="8"/>
  <c r="C5259" i="4"/>
  <c r="F5259" i="4"/>
  <c r="H3507" i="8" l="1"/>
  <c r="D3507" i="8"/>
  <c r="E5260" i="4"/>
  <c r="D5259" i="4"/>
  <c r="E3507" i="8" l="1"/>
  <c r="F3508" i="8"/>
  <c r="F5260" i="4"/>
  <c r="C5260" i="4"/>
  <c r="C3508" i="8" l="1"/>
  <c r="G3508" i="8"/>
  <c r="E5261" i="4"/>
  <c r="D5260" i="4"/>
  <c r="H3508" i="8" l="1"/>
  <c r="D3508" i="8"/>
  <c r="F5261" i="4"/>
  <c r="C5261" i="4"/>
  <c r="E3508" i="8" l="1"/>
  <c r="F3509" i="8"/>
  <c r="D5261" i="4"/>
  <c r="E5262" i="4"/>
  <c r="C3509" i="8" l="1"/>
  <c r="G3509" i="8"/>
  <c r="C5262" i="4"/>
  <c r="F5262" i="4"/>
  <c r="H3509" i="8" l="1"/>
  <c r="D3509" i="8"/>
  <c r="D5262" i="4"/>
  <c r="E5263" i="4"/>
  <c r="E3509" i="8" l="1"/>
  <c r="F3510" i="8"/>
  <c r="F5263" i="4"/>
  <c r="C5263" i="4"/>
  <c r="G3510" i="8" l="1"/>
  <c r="C3510" i="8"/>
  <c r="D5263" i="4"/>
  <c r="E5264" i="4"/>
  <c r="H3510" i="8" l="1"/>
  <c r="D3510" i="8"/>
  <c r="C5264" i="4"/>
  <c r="F5264" i="4"/>
  <c r="E3510" i="8" l="1"/>
  <c r="F3511" i="8"/>
  <c r="E5265" i="4"/>
  <c r="D5264" i="4"/>
  <c r="G3511" i="8" l="1"/>
  <c r="C3511" i="8"/>
  <c r="C5265" i="4"/>
  <c r="F5265" i="4"/>
  <c r="H3511" i="8" l="1"/>
  <c r="D3511" i="8"/>
  <c r="D5265" i="4"/>
  <c r="E5266" i="4"/>
  <c r="E3511" i="8" l="1"/>
  <c r="F3512" i="8"/>
  <c r="C5266" i="4"/>
  <c r="F5266" i="4"/>
  <c r="G3512" i="8" l="1"/>
  <c r="C3512" i="8"/>
  <c r="E5267" i="4"/>
  <c r="D5266" i="4"/>
  <c r="H3512" i="8" l="1"/>
  <c r="D3512" i="8"/>
  <c r="C5267" i="4"/>
  <c r="F5267" i="4"/>
  <c r="E3512" i="8" l="1"/>
  <c r="F3513" i="8"/>
  <c r="D5267" i="4"/>
  <c r="E5268" i="4"/>
  <c r="C3513" i="8" l="1"/>
  <c r="G3513" i="8"/>
  <c r="F5268" i="4"/>
  <c r="C5268" i="4"/>
  <c r="H3513" i="8" l="1"/>
  <c r="D3513" i="8"/>
  <c r="E5269" i="4"/>
  <c r="D5268" i="4"/>
  <c r="E3513" i="8" l="1"/>
  <c r="F3514" i="8"/>
  <c r="C5269" i="4"/>
  <c r="F5269" i="4"/>
  <c r="G3514" i="8" l="1"/>
  <c r="C3514" i="8"/>
  <c r="E5270" i="4"/>
  <c r="D5269" i="4"/>
  <c r="H3514" i="8" l="1"/>
  <c r="D3514" i="8"/>
  <c r="C5270" i="4"/>
  <c r="F5270" i="4"/>
  <c r="E3514" i="8" l="1"/>
  <c r="F3515" i="8"/>
  <c r="E5271" i="4"/>
  <c r="D5270" i="4"/>
  <c r="C3515" i="8" l="1"/>
  <c r="G3515" i="8"/>
  <c r="F5271" i="4"/>
  <c r="C5271" i="4"/>
  <c r="H3515" i="8" l="1"/>
  <c r="D3515" i="8"/>
  <c r="E5272" i="4"/>
  <c r="D5271" i="4"/>
  <c r="E3515" i="8" l="1"/>
  <c r="F3516" i="8"/>
  <c r="F5272" i="4"/>
  <c r="C5272" i="4"/>
  <c r="G3516" i="8" l="1"/>
  <c r="C3516" i="8"/>
  <c r="E5273" i="4"/>
  <c r="D5272" i="4"/>
  <c r="H3516" i="8" l="1"/>
  <c r="D3516" i="8"/>
  <c r="C5273" i="4"/>
  <c r="F5273" i="4"/>
  <c r="E3516" i="8" l="1"/>
  <c r="F3517" i="8"/>
  <c r="D5273" i="4"/>
  <c r="E5274" i="4"/>
  <c r="C3517" i="8" l="1"/>
  <c r="G3517" i="8"/>
  <c r="F5274" i="4"/>
  <c r="C5274" i="4"/>
  <c r="H3517" i="8" l="1"/>
  <c r="D3517" i="8"/>
  <c r="E5275" i="4"/>
  <c r="D5274" i="4"/>
  <c r="E3517" i="8" l="1"/>
  <c r="F3518" i="8"/>
  <c r="C5275" i="4"/>
  <c r="F5275" i="4"/>
  <c r="C3518" i="8" l="1"/>
  <c r="G3518" i="8"/>
  <c r="E5276" i="4"/>
  <c r="D5275" i="4"/>
  <c r="H3518" i="8" l="1"/>
  <c r="D3518" i="8"/>
  <c r="C5276" i="4"/>
  <c r="F5276" i="4"/>
  <c r="E3518" i="8" l="1"/>
  <c r="F3519" i="8"/>
  <c r="E5277" i="4"/>
  <c r="D5276" i="4"/>
  <c r="C3519" i="8" l="1"/>
  <c r="G3519" i="8"/>
  <c r="F5277" i="4"/>
  <c r="C5277" i="4"/>
  <c r="D3519" i="8" l="1"/>
  <c r="H3519" i="8"/>
  <c r="E5278" i="4"/>
  <c r="D5277" i="4"/>
  <c r="E3519" i="8" l="1"/>
  <c r="F3520" i="8"/>
  <c r="F5278" i="4"/>
  <c r="C5278" i="4"/>
  <c r="C3520" i="8" l="1"/>
  <c r="G3520" i="8"/>
  <c r="D5278" i="4"/>
  <c r="E5279" i="4"/>
  <c r="H3520" i="8" l="1"/>
  <c r="D3520" i="8"/>
  <c r="F5279" i="4"/>
  <c r="C5279" i="4"/>
  <c r="E3520" i="8" l="1"/>
  <c r="F3521" i="8"/>
  <c r="D5279" i="4"/>
  <c r="E5280" i="4"/>
  <c r="G3521" i="8" l="1"/>
  <c r="C3521" i="8"/>
  <c r="C5280" i="4"/>
  <c r="F5280" i="4"/>
  <c r="H3521" i="8" l="1"/>
  <c r="D3521" i="8"/>
  <c r="E5281" i="4"/>
  <c r="D5280" i="4"/>
  <c r="E3521" i="8" l="1"/>
  <c r="F3522" i="8"/>
  <c r="F5281" i="4"/>
  <c r="C5281" i="4"/>
  <c r="G3522" i="8" l="1"/>
  <c r="C3522" i="8"/>
  <c r="D5281" i="4"/>
  <c r="E5282" i="4"/>
  <c r="H3522" i="8" l="1"/>
  <c r="D3522" i="8"/>
  <c r="F5282" i="4"/>
  <c r="C5282" i="4"/>
  <c r="E3522" i="8" l="1"/>
  <c r="F3523" i="8"/>
  <c r="E5283" i="4"/>
  <c r="D5282" i="4"/>
  <c r="C3523" i="8" l="1"/>
  <c r="G3523" i="8"/>
  <c r="C5283" i="4"/>
  <c r="F5283" i="4"/>
  <c r="H3523" i="8" l="1"/>
  <c r="D3523" i="8"/>
  <c r="E5284" i="4"/>
  <c r="D5283" i="4"/>
  <c r="E3523" i="8" l="1"/>
  <c r="F3524" i="8"/>
  <c r="F5284" i="4"/>
  <c r="C5284" i="4"/>
  <c r="G3524" i="8" l="1"/>
  <c r="C3524" i="8"/>
  <c r="E5285" i="4"/>
  <c r="D5284" i="4"/>
  <c r="H3524" i="8" l="1"/>
  <c r="D3524" i="8"/>
  <c r="F5285" i="4"/>
  <c r="C5285" i="4"/>
  <c r="E3524" i="8" l="1"/>
  <c r="F3525" i="8"/>
  <c r="E5286" i="4"/>
  <c r="D5285" i="4"/>
  <c r="C3525" i="8" l="1"/>
  <c r="G3525" i="8"/>
  <c r="C5286" i="4"/>
  <c r="F5286" i="4"/>
  <c r="H3525" i="8" l="1"/>
  <c r="D3525" i="8"/>
  <c r="E5287" i="4"/>
  <c r="D5286" i="4"/>
  <c r="E3525" i="8" l="1"/>
  <c r="F3526" i="8"/>
  <c r="C5287" i="4"/>
  <c r="F5287" i="4"/>
  <c r="G3526" i="8" l="1"/>
  <c r="C3526" i="8"/>
  <c r="E5288" i="4"/>
  <c r="D5287" i="4"/>
  <c r="H3526" i="8" l="1"/>
  <c r="D3526" i="8"/>
  <c r="F5288" i="4"/>
  <c r="C5288" i="4"/>
  <c r="E3526" i="8" l="1"/>
  <c r="F3527" i="8"/>
  <c r="E5289" i="4"/>
  <c r="D5288" i="4"/>
  <c r="C3527" i="8" l="1"/>
  <c r="G3527" i="8"/>
  <c r="F5289" i="4"/>
  <c r="C5289" i="4"/>
  <c r="H3527" i="8" l="1"/>
  <c r="D3527" i="8"/>
  <c r="E5290" i="4"/>
  <c r="D5289" i="4"/>
  <c r="E3527" i="8" l="1"/>
  <c r="F3528" i="8"/>
  <c r="C5290" i="4"/>
  <c r="F5290" i="4"/>
  <c r="G3528" i="8" l="1"/>
  <c r="C3528" i="8"/>
  <c r="E5291" i="4"/>
  <c r="D5290" i="4"/>
  <c r="H3528" i="8" l="1"/>
  <c r="D3528" i="8"/>
  <c r="C5291" i="4"/>
  <c r="F5291" i="4"/>
  <c r="E3528" i="8" l="1"/>
  <c r="F3529" i="8"/>
  <c r="E5292" i="4"/>
  <c r="D5291" i="4"/>
  <c r="G3529" i="8" l="1"/>
  <c r="C3529" i="8"/>
  <c r="F5292" i="4"/>
  <c r="C5292" i="4"/>
  <c r="H3529" i="8" l="1"/>
  <c r="D3529" i="8"/>
  <c r="E5293" i="4"/>
  <c r="D5292" i="4"/>
  <c r="E3529" i="8" l="1"/>
  <c r="F3530" i="8"/>
  <c r="F5293" i="4"/>
  <c r="C5293" i="4"/>
  <c r="G3530" i="8" l="1"/>
  <c r="C3530" i="8"/>
  <c r="E5294" i="4"/>
  <c r="D5293" i="4"/>
  <c r="H3530" i="8" l="1"/>
  <c r="D3530" i="8"/>
  <c r="C5294" i="4"/>
  <c r="F5294" i="4"/>
  <c r="E3530" i="8" l="1"/>
  <c r="F3531" i="8"/>
  <c r="D5294" i="4"/>
  <c r="E5295" i="4"/>
  <c r="G3531" i="8" l="1"/>
  <c r="C3531" i="8"/>
  <c r="F5295" i="4"/>
  <c r="C5295" i="4"/>
  <c r="H3531" i="8" l="1"/>
  <c r="D3531" i="8"/>
  <c r="D5295" i="4"/>
  <c r="E5296" i="4"/>
  <c r="E3531" i="8" l="1"/>
  <c r="F3532" i="8"/>
  <c r="C5296" i="4"/>
  <c r="F5296" i="4"/>
  <c r="G3532" i="8" l="1"/>
  <c r="C3532" i="8"/>
  <c r="E5297" i="4"/>
  <c r="D5296" i="4"/>
  <c r="H3532" i="8" l="1"/>
  <c r="D3532" i="8"/>
  <c r="C5297" i="4"/>
  <c r="F5297" i="4"/>
  <c r="E3532" i="8" l="1"/>
  <c r="F3533" i="8"/>
  <c r="E5298" i="4"/>
  <c r="D5297" i="4"/>
  <c r="C3533" i="8" l="1"/>
  <c r="G3533" i="8"/>
  <c r="F5298" i="4"/>
  <c r="C5298" i="4"/>
  <c r="H3533" i="8" l="1"/>
  <c r="D3533" i="8"/>
  <c r="E5299" i="4"/>
  <c r="D5298" i="4"/>
  <c r="E3533" i="8" l="1"/>
  <c r="F3534" i="8"/>
  <c r="F5299" i="4"/>
  <c r="C5299" i="4"/>
  <c r="C3534" i="8" l="1"/>
  <c r="G3534" i="8"/>
  <c r="E5300" i="4"/>
  <c r="D5299" i="4"/>
  <c r="H3534" i="8" l="1"/>
  <c r="D3534" i="8"/>
  <c r="F5300" i="4"/>
  <c r="C5300" i="4"/>
  <c r="E3534" i="8" l="1"/>
  <c r="F3535" i="8"/>
  <c r="E5301" i="4"/>
  <c r="D5300" i="4"/>
  <c r="C3535" i="8" l="1"/>
  <c r="G3535" i="8"/>
  <c r="F5301" i="4"/>
  <c r="C5301" i="4"/>
  <c r="H3535" i="8" l="1"/>
  <c r="D3535" i="8"/>
  <c r="E5302" i="4"/>
  <c r="D5301" i="4"/>
  <c r="E3535" i="8" l="1"/>
  <c r="F3536" i="8"/>
  <c r="F5302" i="4"/>
  <c r="C5302" i="4"/>
  <c r="C3536" i="8" l="1"/>
  <c r="G3536" i="8"/>
  <c r="E5303" i="4"/>
  <c r="D5302" i="4"/>
  <c r="H3536" i="8" l="1"/>
  <c r="D3536" i="8"/>
  <c r="F5303" i="4"/>
  <c r="C5303" i="4"/>
  <c r="E3536" i="8" l="1"/>
  <c r="F3537" i="8"/>
  <c r="D5303" i="4"/>
  <c r="E5304" i="4"/>
  <c r="G3537" i="8" l="1"/>
  <c r="C3537" i="8"/>
  <c r="C5304" i="4"/>
  <c r="F5304" i="4"/>
  <c r="H3537" i="8" l="1"/>
  <c r="D3537" i="8"/>
  <c r="E5305" i="4"/>
  <c r="D5304" i="4"/>
  <c r="E3537" i="8" l="1"/>
  <c r="F3538" i="8"/>
  <c r="F5305" i="4"/>
  <c r="C5305" i="4"/>
  <c r="C3538" i="8" l="1"/>
  <c r="G3538" i="8"/>
  <c r="D5305" i="4"/>
  <c r="E5306" i="4"/>
  <c r="H3538" i="8" l="1"/>
  <c r="D3538" i="8"/>
  <c r="F5306" i="4"/>
  <c r="C5306" i="4"/>
  <c r="E3538" i="8" l="1"/>
  <c r="F3539" i="8"/>
  <c r="D5306" i="4"/>
  <c r="E5307" i="4"/>
  <c r="G3539" i="8" l="1"/>
  <c r="C3539" i="8"/>
  <c r="C5307" i="4"/>
  <c r="F5307" i="4"/>
  <c r="D3539" i="8" l="1"/>
  <c r="H3539" i="8"/>
  <c r="E5308" i="4"/>
  <c r="D5307" i="4"/>
  <c r="E3539" i="8" l="1"/>
  <c r="F3540" i="8"/>
  <c r="F5308" i="4"/>
  <c r="C5308" i="4"/>
  <c r="G3540" i="8" l="1"/>
  <c r="C3540" i="8"/>
  <c r="D5308" i="4"/>
  <c r="E5309" i="4"/>
  <c r="D3540" i="8" l="1"/>
  <c r="H3540" i="8"/>
  <c r="F5309" i="4"/>
  <c r="C5309" i="4"/>
  <c r="E3540" i="8" l="1"/>
  <c r="F3541" i="8"/>
  <c r="D5309" i="4"/>
  <c r="E5310" i="4"/>
  <c r="C3541" i="8" l="1"/>
  <c r="G3541" i="8"/>
  <c r="C5310" i="4"/>
  <c r="F5310" i="4"/>
  <c r="H3541" i="8" l="1"/>
  <c r="D3541" i="8"/>
  <c r="E5311" i="4"/>
  <c r="D5310" i="4"/>
  <c r="E3541" i="8" l="1"/>
  <c r="F3542" i="8"/>
  <c r="C5311" i="4"/>
  <c r="F5311" i="4"/>
  <c r="C3542" i="8" l="1"/>
  <c r="G3542" i="8"/>
  <c r="D5311" i="4"/>
  <c r="E5312" i="4"/>
  <c r="H3542" i="8" l="1"/>
  <c r="D3542" i="8"/>
  <c r="F5312" i="4"/>
  <c r="C5312" i="4"/>
  <c r="E3542" i="8" l="1"/>
  <c r="F3543" i="8"/>
  <c r="D5312" i="4"/>
  <c r="E5313" i="4"/>
  <c r="C3543" i="8" l="1"/>
  <c r="G3543" i="8"/>
  <c r="C5313" i="4"/>
  <c r="F5313" i="4"/>
  <c r="H3543" i="8" l="1"/>
  <c r="D3543" i="8"/>
  <c r="E5314" i="4"/>
  <c r="D5313" i="4"/>
  <c r="E3543" i="8" l="1"/>
  <c r="F3544" i="8"/>
  <c r="C5314" i="4"/>
  <c r="F5314" i="4"/>
  <c r="C3544" i="8" l="1"/>
  <c r="G3544" i="8"/>
  <c r="D5314" i="4"/>
  <c r="E5315" i="4"/>
  <c r="H3544" i="8" l="1"/>
  <c r="D3544" i="8"/>
  <c r="F5315" i="4"/>
  <c r="C5315" i="4"/>
  <c r="E3544" i="8" l="1"/>
  <c r="F3545" i="8"/>
  <c r="D5315" i="4"/>
  <c r="E5316" i="4"/>
  <c r="G3545" i="8" l="1"/>
  <c r="C3545" i="8"/>
  <c r="C5316" i="4"/>
  <c r="F5316" i="4"/>
  <c r="H3545" i="8" l="1"/>
  <c r="D3545" i="8"/>
  <c r="E5317" i="4"/>
  <c r="D5316" i="4"/>
  <c r="E3545" i="8" l="1"/>
  <c r="F3546" i="8"/>
  <c r="F5317" i="4"/>
  <c r="C5317" i="4"/>
  <c r="C3546" i="8" l="1"/>
  <c r="G3546" i="8"/>
  <c r="D5317" i="4"/>
  <c r="E5318" i="4"/>
  <c r="H3546" i="8" l="1"/>
  <c r="D3546" i="8"/>
  <c r="F5318" i="4"/>
  <c r="C5318" i="4"/>
  <c r="E3546" i="8" l="1"/>
  <c r="F3547" i="8"/>
  <c r="D5318" i="4"/>
  <c r="E5319" i="4"/>
  <c r="C3547" i="8" l="1"/>
  <c r="G3547" i="8"/>
  <c r="C5319" i="4"/>
  <c r="F5319" i="4"/>
  <c r="H3547" i="8" l="1"/>
  <c r="D3547" i="8"/>
  <c r="E5320" i="4"/>
  <c r="D5319" i="4"/>
  <c r="E3547" i="8" l="1"/>
  <c r="F3548" i="8"/>
  <c r="F5320" i="4"/>
  <c r="C5320" i="4"/>
  <c r="C3548" i="8" l="1"/>
  <c r="G3548" i="8"/>
  <c r="D5320" i="4"/>
  <c r="E5321" i="4"/>
  <c r="H3548" i="8" l="1"/>
  <c r="D3548" i="8"/>
  <c r="F5321" i="4"/>
  <c r="C5321" i="4"/>
  <c r="E3548" i="8" l="1"/>
  <c r="F3549" i="8"/>
  <c r="D5321" i="4"/>
  <c r="E5322" i="4"/>
  <c r="C3549" i="8" l="1"/>
  <c r="G3549" i="8"/>
  <c r="C5322" i="4"/>
  <c r="F5322" i="4"/>
  <c r="H3549" i="8" l="1"/>
  <c r="D3549" i="8"/>
  <c r="E5323" i="4"/>
  <c r="D5322" i="4"/>
  <c r="E3549" i="8" l="1"/>
  <c r="F3550" i="8"/>
  <c r="F5323" i="4"/>
  <c r="C5323" i="4"/>
  <c r="G3550" i="8" l="1"/>
  <c r="C3550" i="8"/>
  <c r="D5323" i="4"/>
  <c r="E5324" i="4"/>
  <c r="H3550" i="8" l="1"/>
  <c r="D3550" i="8"/>
  <c r="F5324" i="4"/>
  <c r="C5324" i="4"/>
  <c r="E3550" i="8" l="1"/>
  <c r="F3551" i="8"/>
  <c r="D5324" i="4"/>
  <c r="E5325" i="4"/>
  <c r="C3551" i="8" l="1"/>
  <c r="G3551" i="8"/>
  <c r="C5325" i="4"/>
  <c r="F5325" i="4"/>
  <c r="H3551" i="8" l="1"/>
  <c r="D3551" i="8"/>
  <c r="E5326" i="4"/>
  <c r="D5325" i="4"/>
  <c r="E3551" i="8" l="1"/>
  <c r="F3552" i="8"/>
  <c r="F5326" i="4"/>
  <c r="C5326" i="4"/>
  <c r="G3552" i="8" l="1"/>
  <c r="C3552" i="8"/>
  <c r="D5326" i="4"/>
  <c r="E5327" i="4"/>
  <c r="H3552" i="8" l="1"/>
  <c r="D3552" i="8"/>
  <c r="F5327" i="4"/>
  <c r="C5327" i="4"/>
  <c r="E3552" i="8" l="1"/>
  <c r="F3553" i="8"/>
  <c r="D5327" i="4"/>
  <c r="E5328" i="4"/>
  <c r="G3553" i="8" l="1"/>
  <c r="C3553" i="8"/>
  <c r="C5328" i="4"/>
  <c r="F5328" i="4"/>
  <c r="H3553" i="8" l="1"/>
  <c r="D3553" i="8"/>
  <c r="E5329" i="4"/>
  <c r="D5328" i="4"/>
  <c r="E3553" i="8" l="1"/>
  <c r="F3554" i="8"/>
  <c r="F5329" i="4"/>
  <c r="C5329" i="4"/>
  <c r="C3554" i="8" l="1"/>
  <c r="G3554" i="8"/>
  <c r="D5329" i="4"/>
  <c r="E5330" i="4"/>
  <c r="H3554" i="8" l="1"/>
  <c r="D3554" i="8"/>
  <c r="F5330" i="4"/>
  <c r="C5330" i="4"/>
  <c r="E3554" i="8" l="1"/>
  <c r="F3555" i="8"/>
  <c r="E5331" i="4"/>
  <c r="D5330" i="4"/>
  <c r="C3555" i="8" l="1"/>
  <c r="G3555" i="8"/>
  <c r="F5331" i="4"/>
  <c r="C5331" i="4"/>
  <c r="H3555" i="8" l="1"/>
  <c r="D3555" i="8"/>
  <c r="E5332" i="4"/>
  <c r="D5331" i="4"/>
  <c r="E3555" i="8" l="1"/>
  <c r="F3556" i="8"/>
  <c r="C5332" i="4"/>
  <c r="F5332" i="4"/>
  <c r="G3556" i="8" l="1"/>
  <c r="C3556" i="8"/>
  <c r="E5333" i="4"/>
  <c r="D5332" i="4"/>
  <c r="H3556" i="8" l="1"/>
  <c r="D3556" i="8"/>
  <c r="C5333" i="4"/>
  <c r="F5333" i="4"/>
  <c r="E3556" i="8" l="1"/>
  <c r="F3557" i="8"/>
  <c r="E5334" i="4"/>
  <c r="D5333" i="4"/>
  <c r="C3557" i="8" l="1"/>
  <c r="G3557" i="8"/>
  <c r="F5334" i="4"/>
  <c r="C5334" i="4"/>
  <c r="H3557" i="8" l="1"/>
  <c r="D3557" i="8"/>
  <c r="E5335" i="4"/>
  <c r="D5334" i="4"/>
  <c r="E3557" i="8" l="1"/>
  <c r="F3558" i="8"/>
  <c r="F5335" i="4"/>
  <c r="C5335" i="4"/>
  <c r="C3558" i="8" l="1"/>
  <c r="G3558" i="8"/>
  <c r="D5335" i="4"/>
  <c r="E5336" i="4"/>
  <c r="H3558" i="8" l="1"/>
  <c r="D3558" i="8"/>
  <c r="C5336" i="4"/>
  <c r="F5336" i="4"/>
  <c r="E3558" i="8" l="1"/>
  <c r="F3559" i="8"/>
  <c r="E5337" i="4"/>
  <c r="D5336" i="4"/>
  <c r="G3559" i="8" l="1"/>
  <c r="C3559" i="8"/>
  <c r="F5337" i="4"/>
  <c r="C5337" i="4"/>
  <c r="H3559" i="8" l="1"/>
  <c r="D3559" i="8"/>
  <c r="E5338" i="4"/>
  <c r="D5337" i="4"/>
  <c r="E3559" i="8" l="1"/>
  <c r="F3560" i="8"/>
  <c r="F5338" i="4"/>
  <c r="C5338" i="4"/>
  <c r="G3560" i="8" l="1"/>
  <c r="C3560" i="8"/>
  <c r="E5339" i="4"/>
  <c r="D5338" i="4"/>
  <c r="H3560" i="8" l="1"/>
  <c r="D3560" i="8"/>
  <c r="C5339" i="4"/>
  <c r="F5339" i="4"/>
  <c r="E3560" i="8" l="1"/>
  <c r="F3561" i="8"/>
  <c r="E5340" i="4"/>
  <c r="D5339" i="4"/>
  <c r="G3561" i="8" l="1"/>
  <c r="C3561" i="8"/>
  <c r="C5340" i="4"/>
  <c r="F5340" i="4"/>
  <c r="H3561" i="8" l="1"/>
  <c r="D3561" i="8"/>
  <c r="D5340" i="4"/>
  <c r="E5341" i="4"/>
  <c r="E3561" i="8" l="1"/>
  <c r="F3562" i="8"/>
  <c r="F5341" i="4"/>
  <c r="C5341" i="4"/>
  <c r="C3562" i="8" l="1"/>
  <c r="G3562" i="8"/>
  <c r="D5341" i="4"/>
  <c r="E5342" i="4"/>
  <c r="H3562" i="8" l="1"/>
  <c r="D3562" i="8"/>
  <c r="C5342" i="4"/>
  <c r="F5342" i="4"/>
  <c r="E3562" i="8" l="1"/>
  <c r="F3563" i="8"/>
  <c r="E5343" i="4"/>
  <c r="D5342" i="4"/>
  <c r="G3563" i="8" l="1"/>
  <c r="C3563" i="8"/>
  <c r="F5343" i="4"/>
  <c r="C5343" i="4"/>
  <c r="H3563" i="8" l="1"/>
  <c r="D3563" i="8"/>
  <c r="D5343" i="4"/>
  <c r="E5344" i="4"/>
  <c r="E3563" i="8" l="1"/>
  <c r="F3564" i="8"/>
  <c r="F5344" i="4"/>
  <c r="C5344" i="4"/>
  <c r="C3564" i="8" l="1"/>
  <c r="G3564" i="8"/>
  <c r="E5345" i="4"/>
  <c r="D5344" i="4"/>
  <c r="H3564" i="8" l="1"/>
  <c r="D3564" i="8"/>
  <c r="C5345" i="4"/>
  <c r="F5345" i="4"/>
  <c r="E3564" i="8" l="1"/>
  <c r="F3565" i="8"/>
  <c r="E5346" i="4"/>
  <c r="D5345" i="4"/>
  <c r="C3565" i="8" l="1"/>
  <c r="G3565" i="8"/>
  <c r="F5346" i="4"/>
  <c r="C5346" i="4"/>
  <c r="H3565" i="8" l="1"/>
  <c r="D3565" i="8"/>
  <c r="E5347" i="4"/>
  <c r="D5346" i="4"/>
  <c r="E3565" i="8" l="1"/>
  <c r="F3566" i="8"/>
  <c r="F5347" i="4"/>
  <c r="C5347" i="4"/>
  <c r="C3566" i="8" l="1"/>
  <c r="G3566" i="8"/>
  <c r="E5348" i="4"/>
  <c r="D5347" i="4"/>
  <c r="H3566" i="8" l="1"/>
  <c r="D3566" i="8"/>
  <c r="F5348" i="4"/>
  <c r="C5348" i="4"/>
  <c r="E3566" i="8" l="1"/>
  <c r="F3567" i="8"/>
  <c r="E5349" i="4"/>
  <c r="D5348" i="4"/>
  <c r="C3567" i="8" l="1"/>
  <c r="G3567" i="8"/>
  <c r="F5349" i="4"/>
  <c r="C5349" i="4"/>
  <c r="H3567" i="8" l="1"/>
  <c r="D3567" i="8"/>
  <c r="E5350" i="4"/>
  <c r="D5349" i="4"/>
  <c r="E3567" i="8" l="1"/>
  <c r="F3568" i="8"/>
  <c r="F5350" i="4"/>
  <c r="C5350" i="4"/>
  <c r="C3568" i="8" l="1"/>
  <c r="G3568" i="8"/>
  <c r="E5351" i="4"/>
  <c r="D5350" i="4"/>
  <c r="H3568" i="8" l="1"/>
  <c r="D3568" i="8"/>
  <c r="F5351" i="4"/>
  <c r="C5351" i="4"/>
  <c r="E3568" i="8" l="1"/>
  <c r="F3569" i="8"/>
  <c r="E5352" i="4"/>
  <c r="D5351" i="4"/>
  <c r="G3569" i="8" l="1"/>
  <c r="C3569" i="8"/>
  <c r="F5352" i="4"/>
  <c r="C5352" i="4"/>
  <c r="H3569" i="8" l="1"/>
  <c r="D3569" i="8"/>
  <c r="E5353" i="4"/>
  <c r="D5352" i="4"/>
  <c r="E3569" i="8" l="1"/>
  <c r="F3570" i="8"/>
  <c r="F5353" i="4"/>
  <c r="C5353" i="4"/>
  <c r="C3570" i="8" l="1"/>
  <c r="G3570" i="8"/>
  <c r="D5353" i="4"/>
  <c r="E5354" i="4"/>
  <c r="H3570" i="8" l="1"/>
  <c r="D3570" i="8"/>
  <c r="C5354" i="4"/>
  <c r="F5354" i="4"/>
  <c r="E3570" i="8" l="1"/>
  <c r="F3571" i="8"/>
  <c r="E5355" i="4"/>
  <c r="D5354" i="4"/>
  <c r="C3571" i="8" l="1"/>
  <c r="G3571" i="8"/>
  <c r="F5355" i="4"/>
  <c r="C5355" i="4"/>
  <c r="D3571" i="8" l="1"/>
  <c r="H3571" i="8"/>
  <c r="D5355" i="4"/>
  <c r="E5356" i="4"/>
  <c r="E3571" i="8" l="1"/>
  <c r="F3572" i="8"/>
  <c r="F5356" i="4"/>
  <c r="C5356" i="4"/>
  <c r="C3572" i="8" l="1"/>
  <c r="G3572" i="8"/>
  <c r="D5356" i="4"/>
  <c r="E5357" i="4"/>
  <c r="H3572" i="8" l="1"/>
  <c r="D3572" i="8"/>
  <c r="C5357" i="4"/>
  <c r="F5357" i="4"/>
  <c r="E3572" i="8" l="1"/>
  <c r="F3573" i="8"/>
  <c r="E5358" i="4"/>
  <c r="D5357" i="4"/>
  <c r="G3573" i="8" l="1"/>
  <c r="C3573" i="8"/>
  <c r="F5358" i="4"/>
  <c r="C5358" i="4"/>
  <c r="H3573" i="8" l="1"/>
  <c r="D3573" i="8"/>
  <c r="D5358" i="4"/>
  <c r="E5359" i="4"/>
  <c r="E3573" i="8" l="1"/>
  <c r="F3574" i="8"/>
  <c r="F5359" i="4"/>
  <c r="C5359" i="4"/>
  <c r="C3574" i="8" l="1"/>
  <c r="G3574" i="8"/>
  <c r="D5359" i="4"/>
  <c r="E5360" i="4"/>
  <c r="H3574" i="8" l="1"/>
  <c r="D3574" i="8"/>
  <c r="C5360" i="4"/>
  <c r="F5360" i="4"/>
  <c r="E3574" i="8" l="1"/>
  <c r="F3575" i="8"/>
  <c r="E5361" i="4"/>
  <c r="D5360" i="4"/>
  <c r="C3575" i="8" l="1"/>
  <c r="G3575" i="8"/>
  <c r="C5361" i="4"/>
  <c r="F5361" i="4"/>
  <c r="H3575" i="8" l="1"/>
  <c r="D3575" i="8"/>
  <c r="D5361" i="4"/>
  <c r="E5362" i="4"/>
  <c r="E3575" i="8" l="1"/>
  <c r="F3576" i="8"/>
  <c r="C5362" i="4"/>
  <c r="F5362" i="4"/>
  <c r="G3576" i="8" l="1"/>
  <c r="C3576" i="8"/>
  <c r="E5363" i="4"/>
  <c r="D5362" i="4"/>
  <c r="H3576" i="8" l="1"/>
  <c r="D3576" i="8"/>
  <c r="C5363" i="4"/>
  <c r="F5363" i="4"/>
  <c r="E3576" i="8" l="1"/>
  <c r="F3577" i="8"/>
  <c r="D5363" i="4"/>
  <c r="E5364" i="4"/>
  <c r="C3577" i="8" l="1"/>
  <c r="G3577" i="8"/>
  <c r="F5364" i="4"/>
  <c r="C5364" i="4"/>
  <c r="H3577" i="8" l="1"/>
  <c r="D3577" i="8"/>
  <c r="E5365" i="4"/>
  <c r="D5364" i="4"/>
  <c r="E3577" i="8" l="1"/>
  <c r="F3578" i="8"/>
  <c r="C5365" i="4"/>
  <c r="F5365" i="4"/>
  <c r="C3578" i="8" l="1"/>
  <c r="G3578" i="8"/>
  <c r="E5366" i="4"/>
  <c r="D5365" i="4"/>
  <c r="H3578" i="8" l="1"/>
  <c r="D3578" i="8"/>
  <c r="C5366" i="4"/>
  <c r="F5366" i="4"/>
  <c r="E3578" i="8" l="1"/>
  <c r="F3579" i="8"/>
  <c r="E5367" i="4"/>
  <c r="D5366" i="4"/>
  <c r="G3579" i="8" l="1"/>
  <c r="C3579" i="8"/>
  <c r="F5367" i="4"/>
  <c r="C5367" i="4"/>
  <c r="H3579" i="8" l="1"/>
  <c r="D3579" i="8"/>
  <c r="E5368" i="4"/>
  <c r="D5367" i="4"/>
  <c r="E3579" i="8" l="1"/>
  <c r="F3580" i="8"/>
  <c r="F5368" i="4"/>
  <c r="C5368" i="4"/>
  <c r="G3580" i="8" l="1"/>
  <c r="C3580" i="8"/>
  <c r="D5368" i="4"/>
  <c r="E5369" i="4"/>
  <c r="H3580" i="8" l="1"/>
  <c r="D3580" i="8"/>
  <c r="C5369" i="4"/>
  <c r="F5369" i="4"/>
  <c r="E3580" i="8" l="1"/>
  <c r="F3581" i="8"/>
  <c r="E5370" i="4"/>
  <c r="D5369" i="4"/>
  <c r="G3581" i="8" l="1"/>
  <c r="C3581" i="8"/>
  <c r="C5370" i="4"/>
  <c r="F5370" i="4"/>
  <c r="H3581" i="8" l="1"/>
  <c r="D3581" i="8"/>
  <c r="D5370" i="4"/>
  <c r="E5371" i="4"/>
  <c r="E3581" i="8" l="1"/>
  <c r="F3582" i="8"/>
  <c r="F5371" i="4"/>
  <c r="C5371" i="4"/>
  <c r="C3582" i="8" l="1"/>
  <c r="G3582" i="8"/>
  <c r="E5372" i="4"/>
  <c r="D5371" i="4"/>
  <c r="H3582" i="8" l="1"/>
  <c r="D3582" i="8"/>
  <c r="C5372" i="4"/>
  <c r="F5372" i="4"/>
  <c r="E3582" i="8" l="1"/>
  <c r="F3583" i="8"/>
  <c r="E5373" i="4"/>
  <c r="D5372" i="4"/>
  <c r="G3583" i="8" l="1"/>
  <c r="C3583" i="8"/>
  <c r="C5373" i="4"/>
  <c r="F5373" i="4"/>
  <c r="H3583" i="8" l="1"/>
  <c r="D3583" i="8"/>
  <c r="E5374" i="4"/>
  <c r="D5373" i="4"/>
  <c r="E3583" i="8" l="1"/>
  <c r="F3584" i="8"/>
  <c r="F5374" i="4"/>
  <c r="C5374" i="4"/>
  <c r="G3584" i="8" l="1"/>
  <c r="C3584" i="8"/>
  <c r="E5375" i="4"/>
  <c r="D5374" i="4"/>
  <c r="H3584" i="8" l="1"/>
  <c r="D3584" i="8"/>
  <c r="F5375" i="4"/>
  <c r="C5375" i="4"/>
  <c r="E3584" i="8" l="1"/>
  <c r="F3585" i="8"/>
  <c r="D5375" i="4"/>
  <c r="E5376" i="4"/>
  <c r="G3585" i="8" l="1"/>
  <c r="C3585" i="8"/>
  <c r="F5376" i="4"/>
  <c r="C5376" i="4"/>
  <c r="H3585" i="8" l="1"/>
  <c r="D3585" i="8"/>
  <c r="E5377" i="4"/>
  <c r="D5376" i="4"/>
  <c r="E3585" i="8" l="1"/>
  <c r="F3586" i="8"/>
  <c r="C5377" i="4"/>
  <c r="F5377" i="4"/>
  <c r="G3586" i="8" l="1"/>
  <c r="C3586" i="8"/>
  <c r="E5378" i="4"/>
  <c r="D5377" i="4"/>
  <c r="D3586" i="8" l="1"/>
  <c r="H3586" i="8"/>
  <c r="C5378" i="4"/>
  <c r="F5378" i="4"/>
  <c r="E3586" i="8" l="1"/>
  <c r="F3587" i="8"/>
  <c r="E5379" i="4"/>
  <c r="D5378" i="4"/>
  <c r="C3587" i="8" l="1"/>
  <c r="G3587" i="8"/>
  <c r="F5379" i="4"/>
  <c r="C5379" i="4"/>
  <c r="H3587" i="8" l="1"/>
  <c r="D3587" i="8"/>
  <c r="E5380" i="4"/>
  <c r="D5379" i="4"/>
  <c r="E3587" i="8" l="1"/>
  <c r="F3588" i="8"/>
  <c r="F5380" i="4"/>
  <c r="C5380" i="4"/>
  <c r="G3588" i="8" l="1"/>
  <c r="C3588" i="8"/>
  <c r="D5380" i="4"/>
  <c r="E5381" i="4"/>
  <c r="H3588" i="8" l="1"/>
  <c r="D3588" i="8"/>
  <c r="F5381" i="4"/>
  <c r="C5381" i="4"/>
  <c r="E3588" i="8" l="1"/>
  <c r="F3589" i="8"/>
  <c r="E5382" i="4"/>
  <c r="D5381" i="4"/>
  <c r="G3589" i="8" l="1"/>
  <c r="C3589" i="8"/>
  <c r="F5382" i="4"/>
  <c r="C5382" i="4"/>
  <c r="H3589" i="8" l="1"/>
  <c r="D3589" i="8"/>
  <c r="E5383" i="4"/>
  <c r="D5382" i="4"/>
  <c r="E3589" i="8" l="1"/>
  <c r="F3590" i="8"/>
  <c r="C5383" i="4"/>
  <c r="F5383" i="4"/>
  <c r="G3590" i="8" l="1"/>
  <c r="C3590" i="8"/>
  <c r="D5383" i="4"/>
  <c r="E5384" i="4"/>
  <c r="H3590" i="8" l="1"/>
  <c r="D3590" i="8"/>
  <c r="F5384" i="4"/>
  <c r="C5384" i="4"/>
  <c r="E3590" i="8" l="1"/>
  <c r="F3591" i="8"/>
  <c r="E5385" i="4"/>
  <c r="D5384" i="4"/>
  <c r="G3591" i="8" l="1"/>
  <c r="C3591" i="8"/>
  <c r="C5385" i="4"/>
  <c r="F5385" i="4"/>
  <c r="H3591" i="8" l="1"/>
  <c r="D3591" i="8"/>
  <c r="E5386" i="4"/>
  <c r="D5385" i="4"/>
  <c r="E3591" i="8" l="1"/>
  <c r="F3592" i="8"/>
  <c r="C5386" i="4"/>
  <c r="F5386" i="4"/>
  <c r="G3592" i="8" l="1"/>
  <c r="C3592" i="8"/>
  <c r="E5387" i="4"/>
  <c r="D5386" i="4"/>
  <c r="H3592" i="8" l="1"/>
  <c r="D3592" i="8"/>
  <c r="F5387" i="4"/>
  <c r="C5387" i="4"/>
  <c r="E3592" i="8" l="1"/>
  <c r="F3593" i="8"/>
  <c r="E5388" i="4"/>
  <c r="D5387" i="4"/>
  <c r="G3593" i="8" l="1"/>
  <c r="C3593" i="8"/>
  <c r="F5388" i="4"/>
  <c r="C5388" i="4"/>
  <c r="H3593" i="8" l="1"/>
  <c r="D3593" i="8"/>
  <c r="E5389" i="4"/>
  <c r="D5388" i="4"/>
  <c r="E3593" i="8" l="1"/>
  <c r="F3594" i="8"/>
  <c r="C5389" i="4"/>
  <c r="F5389" i="4"/>
  <c r="G3594" i="8" l="1"/>
  <c r="C3594" i="8"/>
  <c r="D5389" i="4"/>
  <c r="E5390" i="4"/>
  <c r="D3594" i="8" l="1"/>
  <c r="H3594" i="8"/>
  <c r="F5390" i="4"/>
  <c r="C5390" i="4"/>
  <c r="E3594" i="8" l="1"/>
  <c r="F3595" i="8"/>
  <c r="E5391" i="4"/>
  <c r="D5390" i="4"/>
  <c r="G3595" i="8" l="1"/>
  <c r="C3595" i="8"/>
  <c r="C5391" i="4"/>
  <c r="F5391" i="4"/>
  <c r="H3595" i="8" l="1"/>
  <c r="D3595" i="8"/>
  <c r="E5392" i="4"/>
  <c r="D5391" i="4"/>
  <c r="E3595" i="8" l="1"/>
  <c r="F3596" i="8"/>
  <c r="C5392" i="4"/>
  <c r="F5392" i="4"/>
  <c r="G3596" i="8" l="1"/>
  <c r="C3596" i="8"/>
  <c r="E5393" i="4"/>
  <c r="D5392" i="4"/>
  <c r="H3596" i="8" l="1"/>
  <c r="D3596" i="8"/>
  <c r="F5393" i="4"/>
  <c r="C5393" i="4"/>
  <c r="E3596" i="8" l="1"/>
  <c r="F3597" i="8"/>
  <c r="E5394" i="4"/>
  <c r="D5393" i="4"/>
  <c r="G3597" i="8" l="1"/>
  <c r="C3597" i="8"/>
  <c r="F5394" i="4"/>
  <c r="C5394" i="4"/>
  <c r="H3597" i="8" l="1"/>
  <c r="D3597" i="8"/>
  <c r="E5395" i="4"/>
  <c r="D5394" i="4"/>
  <c r="E3597" i="8" l="1"/>
  <c r="F3598" i="8"/>
  <c r="F5395" i="4"/>
  <c r="C5395" i="4"/>
  <c r="C3598" i="8" l="1"/>
  <c r="G3598" i="8"/>
  <c r="D5395" i="4"/>
  <c r="E5396" i="4"/>
  <c r="H3598" i="8" l="1"/>
  <c r="D3598" i="8"/>
  <c r="F5396" i="4"/>
  <c r="C5396" i="4"/>
  <c r="E3598" i="8" l="1"/>
  <c r="F3599" i="8"/>
  <c r="D5396" i="4"/>
  <c r="E5397" i="4"/>
  <c r="G3599" i="8" l="1"/>
  <c r="C3599" i="8"/>
  <c r="C5397" i="4"/>
  <c r="F5397" i="4"/>
  <c r="D3599" i="8" l="1"/>
  <c r="H3599" i="8"/>
  <c r="D5397" i="4"/>
  <c r="E5398" i="4"/>
  <c r="E3599" i="8" l="1"/>
  <c r="F3600" i="8"/>
  <c r="C5398" i="4"/>
  <c r="F5398" i="4"/>
  <c r="C3600" i="8" l="1"/>
  <c r="G3600" i="8"/>
  <c r="D5398" i="4"/>
  <c r="E5399" i="4"/>
  <c r="H3600" i="8" l="1"/>
  <c r="D3600" i="8"/>
  <c r="F5399" i="4"/>
  <c r="C5399" i="4"/>
  <c r="E3600" i="8" l="1"/>
  <c r="F3601" i="8"/>
  <c r="D5399" i="4"/>
  <c r="E5400" i="4"/>
  <c r="C3601" i="8" l="1"/>
  <c r="G3601" i="8"/>
  <c r="C5400" i="4"/>
  <c r="F5400" i="4"/>
  <c r="H3601" i="8" l="1"/>
  <c r="D3601" i="8"/>
  <c r="E5401" i="4"/>
  <c r="D5400" i="4"/>
  <c r="E3601" i="8" l="1"/>
  <c r="F3602" i="8"/>
  <c r="C5401" i="4"/>
  <c r="F5401" i="4"/>
  <c r="C3602" i="8" l="1"/>
  <c r="G3602" i="8"/>
  <c r="E5402" i="4"/>
  <c r="D5401" i="4"/>
  <c r="H3602" i="8" l="1"/>
  <c r="D3602" i="8"/>
  <c r="F5402" i="4"/>
  <c r="C5402" i="4"/>
  <c r="E3602" i="8" l="1"/>
  <c r="F3603" i="8"/>
  <c r="E5403" i="4"/>
  <c r="D5402" i="4"/>
  <c r="C3603" i="8" l="1"/>
  <c r="G3603" i="8"/>
  <c r="F5403" i="4"/>
  <c r="C5403" i="4"/>
  <c r="H3603" i="8" l="1"/>
  <c r="D3603" i="8"/>
  <c r="D5403" i="4"/>
  <c r="E5404" i="4"/>
  <c r="E3603" i="8" l="1"/>
  <c r="F3604" i="8"/>
  <c r="F5404" i="4"/>
  <c r="C5404" i="4"/>
  <c r="C3604" i="8" l="1"/>
  <c r="G3604" i="8"/>
  <c r="D5404" i="4"/>
  <c r="E5405" i="4"/>
  <c r="H3604" i="8" l="1"/>
  <c r="D3604" i="8"/>
  <c r="F5405" i="4"/>
  <c r="C5405" i="4"/>
  <c r="E3604" i="8" l="1"/>
  <c r="F3605" i="8"/>
  <c r="E5406" i="4"/>
  <c r="D5405" i="4"/>
  <c r="C3605" i="8" l="1"/>
  <c r="G3605" i="8"/>
  <c r="F5406" i="4"/>
  <c r="C5406" i="4"/>
  <c r="H3605" i="8" l="1"/>
  <c r="D3605" i="8"/>
  <c r="E5407" i="4"/>
  <c r="D5406" i="4"/>
  <c r="E3605" i="8" l="1"/>
  <c r="F3606" i="8"/>
  <c r="C5407" i="4"/>
  <c r="F5407" i="4"/>
  <c r="C3606" i="8" l="1"/>
  <c r="G3606" i="8"/>
  <c r="D5407" i="4"/>
  <c r="E5408" i="4"/>
  <c r="H3606" i="8" l="1"/>
  <c r="D3606" i="8"/>
  <c r="C5408" i="4"/>
  <c r="F5408" i="4"/>
  <c r="E3606" i="8" l="1"/>
  <c r="F3607" i="8"/>
  <c r="E5409" i="4"/>
  <c r="D5408" i="4"/>
  <c r="C3607" i="8" l="1"/>
  <c r="G3607" i="8"/>
  <c r="C5409" i="4"/>
  <c r="F5409" i="4"/>
  <c r="D3607" i="8" l="1"/>
  <c r="H3607" i="8"/>
  <c r="D5409" i="4"/>
  <c r="E5410" i="4"/>
  <c r="E3607" i="8" l="1"/>
  <c r="F3608" i="8"/>
  <c r="F5410" i="4"/>
  <c r="C5410" i="4"/>
  <c r="G3608" i="8" l="1"/>
  <c r="C3608" i="8"/>
  <c r="E5411" i="4"/>
  <c r="D5410" i="4"/>
  <c r="H3608" i="8" l="1"/>
  <c r="D3608" i="8"/>
  <c r="C5411" i="4"/>
  <c r="F5411" i="4"/>
  <c r="E3608" i="8" l="1"/>
  <c r="F3609" i="8"/>
  <c r="E5412" i="4"/>
  <c r="D5411" i="4"/>
  <c r="C3609" i="8" l="1"/>
  <c r="G3609" i="8"/>
  <c r="C5412" i="4"/>
  <c r="F5412" i="4"/>
  <c r="H3609" i="8" l="1"/>
  <c r="D3609" i="8"/>
  <c r="E5413" i="4"/>
  <c r="D5412" i="4"/>
  <c r="E3609" i="8" l="1"/>
  <c r="F3610" i="8"/>
  <c r="F5413" i="4"/>
  <c r="C5413" i="4"/>
  <c r="C3610" i="8" l="1"/>
  <c r="G3610" i="8"/>
  <c r="E5414" i="4"/>
  <c r="D5413" i="4"/>
  <c r="H3610" i="8" l="1"/>
  <c r="D3610" i="8"/>
  <c r="F5414" i="4"/>
  <c r="C5414" i="4"/>
  <c r="E3610" i="8" l="1"/>
  <c r="F3611" i="8"/>
  <c r="D5414" i="4"/>
  <c r="E5415" i="4"/>
  <c r="C3611" i="8" l="1"/>
  <c r="G3611" i="8"/>
  <c r="F5415" i="4"/>
  <c r="C5415" i="4"/>
  <c r="H3611" i="8" l="1"/>
  <c r="D3611" i="8"/>
  <c r="D5415" i="4"/>
  <c r="E5416" i="4"/>
  <c r="E3611" i="8" l="1"/>
  <c r="F3612" i="8"/>
  <c r="F5416" i="4"/>
  <c r="C5416" i="4"/>
  <c r="G3612" i="8" l="1"/>
  <c r="C3612" i="8"/>
  <c r="E5417" i="4"/>
  <c r="D5416" i="4"/>
  <c r="H3612" i="8" l="1"/>
  <c r="D3612" i="8"/>
  <c r="C5417" i="4"/>
  <c r="F5417" i="4"/>
  <c r="E3612" i="8" l="1"/>
  <c r="F3613" i="8"/>
  <c r="E5418" i="4"/>
  <c r="D5417" i="4"/>
  <c r="C3613" i="8" l="1"/>
  <c r="G3613" i="8"/>
  <c r="F5418" i="4"/>
  <c r="C5418" i="4"/>
  <c r="H3613" i="8" l="1"/>
  <c r="D3613" i="8"/>
  <c r="E5419" i="4"/>
  <c r="D5418" i="4"/>
  <c r="E3613" i="8" l="1"/>
  <c r="F3614" i="8"/>
  <c r="F5419" i="4"/>
  <c r="C5419" i="4"/>
  <c r="C3614" i="8" l="1"/>
  <c r="G3614" i="8"/>
  <c r="D5419" i="4"/>
  <c r="E5420" i="4"/>
  <c r="H3614" i="8" l="1"/>
  <c r="D3614" i="8"/>
  <c r="F5420" i="4"/>
  <c r="C5420" i="4"/>
  <c r="E3614" i="8" l="1"/>
  <c r="F3615" i="8"/>
  <c r="D5420" i="4"/>
  <c r="E5421" i="4"/>
  <c r="G3615" i="8" l="1"/>
  <c r="C3615" i="8"/>
  <c r="C5421" i="4"/>
  <c r="F5421" i="4"/>
  <c r="H3615" i="8" l="1"/>
  <c r="D3615" i="8"/>
  <c r="E5422" i="4"/>
  <c r="D5421" i="4"/>
  <c r="E3615" i="8" l="1"/>
  <c r="F3616" i="8"/>
  <c r="F5422" i="4"/>
  <c r="C5422" i="4"/>
  <c r="C3616" i="8" l="1"/>
  <c r="G3616" i="8"/>
  <c r="D5422" i="4"/>
  <c r="E5423" i="4"/>
  <c r="H3616" i="8" l="1"/>
  <c r="D3616" i="8"/>
  <c r="F5423" i="4"/>
  <c r="C5423" i="4"/>
  <c r="E3616" i="8" l="1"/>
  <c r="F3617" i="8"/>
  <c r="D5423" i="4"/>
  <c r="E5424" i="4"/>
  <c r="C3617" i="8" l="1"/>
  <c r="G3617" i="8"/>
  <c r="C5424" i="4"/>
  <c r="F5424" i="4"/>
  <c r="H3617" i="8" l="1"/>
  <c r="D3617" i="8"/>
  <c r="E5425" i="4"/>
  <c r="D5424" i="4"/>
  <c r="E3617" i="8" l="1"/>
  <c r="F3618" i="8"/>
  <c r="C5425" i="4"/>
  <c r="F5425" i="4"/>
  <c r="C3618" i="8" l="1"/>
  <c r="G3618" i="8"/>
  <c r="D5425" i="4"/>
  <c r="E5426" i="4"/>
  <c r="H3618" i="8" l="1"/>
  <c r="D3618" i="8"/>
  <c r="F5426" i="4"/>
  <c r="C5426" i="4"/>
  <c r="E3618" i="8" l="1"/>
  <c r="F3619" i="8"/>
  <c r="D5426" i="4"/>
  <c r="E5427" i="4"/>
  <c r="C3619" i="8" l="1"/>
  <c r="G3619" i="8"/>
  <c r="C5427" i="4"/>
  <c r="F5427" i="4"/>
  <c r="H3619" i="8" l="1"/>
  <c r="D3619" i="8"/>
  <c r="E5428" i="4"/>
  <c r="D5427" i="4"/>
  <c r="E3619" i="8" l="1"/>
  <c r="F3620" i="8"/>
  <c r="C5428" i="4"/>
  <c r="F5428" i="4"/>
  <c r="C3620" i="8" l="1"/>
  <c r="G3620" i="8"/>
  <c r="D5428" i="4"/>
  <c r="E5429" i="4"/>
  <c r="H3620" i="8" l="1"/>
  <c r="D3620" i="8"/>
  <c r="F5429" i="4"/>
  <c r="C5429" i="4"/>
  <c r="E3620" i="8" l="1"/>
  <c r="F3621" i="8"/>
  <c r="E5430" i="4"/>
  <c r="D5429" i="4"/>
  <c r="G3621" i="8" l="1"/>
  <c r="C3621" i="8"/>
  <c r="C5430" i="4"/>
  <c r="F5430" i="4"/>
  <c r="H3621" i="8" l="1"/>
  <c r="D3621" i="8"/>
  <c r="E5431" i="4"/>
  <c r="D5430" i="4"/>
  <c r="E3621" i="8" l="1"/>
  <c r="F3622" i="8"/>
  <c r="C5431" i="4"/>
  <c r="F5431" i="4"/>
  <c r="C3622" i="8" l="1"/>
  <c r="G3622" i="8"/>
  <c r="E5432" i="4"/>
  <c r="D5431" i="4"/>
  <c r="H3622" i="8" l="1"/>
  <c r="D3622" i="8"/>
  <c r="F5432" i="4"/>
  <c r="C5432" i="4"/>
  <c r="E3622" i="8" l="1"/>
  <c r="F3623" i="8"/>
  <c r="E5433" i="4"/>
  <c r="D5432" i="4"/>
  <c r="C3623" i="8" l="1"/>
  <c r="G3623" i="8"/>
  <c r="F5433" i="4"/>
  <c r="C5433" i="4"/>
  <c r="H3623" i="8" l="1"/>
  <c r="D3623" i="8"/>
  <c r="D5433" i="4"/>
  <c r="E5434" i="4"/>
  <c r="E3623" i="8" l="1"/>
  <c r="F3624" i="8"/>
  <c r="F5434" i="4"/>
  <c r="C5434" i="4"/>
  <c r="G3624" i="8" l="1"/>
  <c r="C3624" i="8"/>
  <c r="E5435" i="4"/>
  <c r="D5434" i="4"/>
  <c r="H3624" i="8" l="1"/>
  <c r="D3624" i="8"/>
  <c r="F5435" i="4"/>
  <c r="C5435" i="4"/>
  <c r="E3624" i="8" l="1"/>
  <c r="F3625" i="8"/>
  <c r="E5436" i="4"/>
  <c r="D5435" i="4"/>
  <c r="C3625" i="8" l="1"/>
  <c r="G3625" i="8"/>
  <c r="C5436" i="4"/>
  <c r="F5436" i="4"/>
  <c r="H3625" i="8" l="1"/>
  <c r="D3625" i="8"/>
  <c r="D5436" i="4"/>
  <c r="E5437" i="4"/>
  <c r="E3625" i="8" l="1"/>
  <c r="F3626" i="8"/>
  <c r="F5437" i="4"/>
  <c r="C5437" i="4"/>
  <c r="G3626" i="8" l="1"/>
  <c r="C3626" i="8"/>
  <c r="E5438" i="4"/>
  <c r="D5437" i="4"/>
  <c r="D3626" i="8" l="1"/>
  <c r="H3626" i="8"/>
  <c r="C5438" i="4"/>
  <c r="F5438" i="4"/>
  <c r="E3626" i="8" l="1"/>
  <c r="F3627" i="8"/>
  <c r="E5439" i="4"/>
  <c r="D5438" i="4"/>
  <c r="C3627" i="8" l="1"/>
  <c r="G3627" i="8"/>
  <c r="C5439" i="4"/>
  <c r="F5439" i="4"/>
  <c r="H3627" i="8" l="1"/>
  <c r="D3627" i="8"/>
  <c r="E5440" i="4"/>
  <c r="D5439" i="4"/>
  <c r="E3627" i="8" l="1"/>
  <c r="F3628" i="8"/>
  <c r="F5440" i="4"/>
  <c r="C5440" i="4"/>
  <c r="G3628" i="8" l="1"/>
  <c r="C3628" i="8"/>
  <c r="E5441" i="4"/>
  <c r="D5440" i="4"/>
  <c r="H3628" i="8" l="1"/>
  <c r="D3628" i="8"/>
  <c r="F5441" i="4"/>
  <c r="C5441" i="4"/>
  <c r="E3628" i="8" l="1"/>
  <c r="F3629" i="8"/>
  <c r="E5442" i="4"/>
  <c r="D5441" i="4"/>
  <c r="C3629" i="8" l="1"/>
  <c r="G3629" i="8"/>
  <c r="C5442" i="4"/>
  <c r="F5442" i="4"/>
  <c r="H3629" i="8" l="1"/>
  <c r="D3629" i="8"/>
  <c r="E5443" i="4"/>
  <c r="D5442" i="4"/>
  <c r="E3629" i="8" l="1"/>
  <c r="F3630" i="8"/>
  <c r="C5443" i="4"/>
  <c r="F5443" i="4"/>
  <c r="C3630" i="8" l="1"/>
  <c r="G3630" i="8"/>
  <c r="E5444" i="4"/>
  <c r="D5443" i="4"/>
  <c r="H3630" i="8" l="1"/>
  <c r="D3630" i="8"/>
  <c r="F5444" i="4"/>
  <c r="C5444" i="4"/>
  <c r="E3630" i="8" l="1"/>
  <c r="F3631" i="8"/>
  <c r="E5445" i="4"/>
  <c r="D5444" i="4"/>
  <c r="G3631" i="8" l="1"/>
  <c r="C3631" i="8"/>
  <c r="F5445" i="4"/>
  <c r="C5445" i="4"/>
  <c r="H3631" i="8" l="1"/>
  <c r="D3631" i="8"/>
  <c r="E5446" i="4"/>
  <c r="D5445" i="4"/>
  <c r="E3631" i="8" l="1"/>
  <c r="F3632" i="8"/>
  <c r="C5446" i="4"/>
  <c r="F5446" i="4"/>
  <c r="G3632" i="8" l="1"/>
  <c r="C3632" i="8"/>
  <c r="E5447" i="4"/>
  <c r="D5446" i="4"/>
  <c r="H3632" i="8" l="1"/>
  <c r="D3632" i="8"/>
  <c r="F5447" i="4"/>
  <c r="C5447" i="4"/>
  <c r="E3632" i="8" l="1"/>
  <c r="F3633" i="8"/>
  <c r="E5448" i="4"/>
  <c r="D5447" i="4"/>
  <c r="C3633" i="8" l="1"/>
  <c r="G3633" i="8"/>
  <c r="F5448" i="4"/>
  <c r="C5448" i="4"/>
  <c r="D3633" i="8" l="1"/>
  <c r="H3633" i="8"/>
  <c r="E5449" i="4"/>
  <c r="D5448" i="4"/>
  <c r="E3633" i="8" l="1"/>
  <c r="F3634" i="8"/>
  <c r="F5449" i="4"/>
  <c r="C5449" i="4"/>
  <c r="G3634" i="8" l="1"/>
  <c r="C3634" i="8"/>
  <c r="E5450" i="4"/>
  <c r="D5449" i="4"/>
  <c r="H3634" i="8" l="1"/>
  <c r="D3634" i="8"/>
  <c r="F5450" i="4"/>
  <c r="C5450" i="4"/>
  <c r="E3634" i="8" l="1"/>
  <c r="F3635" i="8"/>
  <c r="E5451" i="4"/>
  <c r="D5450" i="4"/>
  <c r="G3635" i="8" l="1"/>
  <c r="C3635" i="8"/>
  <c r="F5451" i="4"/>
  <c r="C5451" i="4"/>
  <c r="H3635" i="8" l="1"/>
  <c r="D3635" i="8"/>
  <c r="E5452" i="4"/>
  <c r="D5451" i="4"/>
  <c r="E3635" i="8" l="1"/>
  <c r="F3636" i="8"/>
  <c r="F5452" i="4"/>
  <c r="C5452" i="4"/>
  <c r="C3636" i="8" l="1"/>
  <c r="G3636" i="8"/>
  <c r="E5453" i="4"/>
  <c r="D5452" i="4"/>
  <c r="H3636" i="8" l="1"/>
  <c r="D3636" i="8"/>
  <c r="F5453" i="4"/>
  <c r="C5453" i="4"/>
  <c r="E3636" i="8" l="1"/>
  <c r="F3637" i="8"/>
  <c r="E5454" i="4"/>
  <c r="D5453" i="4"/>
  <c r="C3637" i="8" l="1"/>
  <c r="G3637" i="8"/>
  <c r="F5454" i="4"/>
  <c r="C5454" i="4"/>
  <c r="H3637" i="8" l="1"/>
  <c r="D3637" i="8"/>
  <c r="E5455" i="4"/>
  <c r="D5454" i="4"/>
  <c r="E3637" i="8" l="1"/>
  <c r="F3638" i="8"/>
  <c r="F5455" i="4"/>
  <c r="C5455" i="4"/>
  <c r="C3638" i="8" l="1"/>
  <c r="G3638" i="8"/>
  <c r="E5456" i="4"/>
  <c r="D5455" i="4"/>
  <c r="D3638" i="8" l="1"/>
  <c r="H3638" i="8"/>
  <c r="F5456" i="4"/>
  <c r="C5456" i="4"/>
  <c r="E3638" i="8" l="1"/>
  <c r="F3639" i="8"/>
  <c r="E5457" i="4"/>
  <c r="D5456" i="4"/>
  <c r="G3639" i="8" l="1"/>
  <c r="C3639" i="8"/>
  <c r="F5457" i="4"/>
  <c r="C5457" i="4"/>
  <c r="D3639" i="8" l="1"/>
  <c r="H3639" i="8"/>
  <c r="E5458" i="4"/>
  <c r="D5457" i="4"/>
  <c r="E3639" i="8" l="1"/>
  <c r="F3640" i="8"/>
  <c r="F5458" i="4"/>
  <c r="C5458" i="4"/>
  <c r="C3640" i="8" l="1"/>
  <c r="G3640" i="8"/>
  <c r="E5459" i="4"/>
  <c r="D5458" i="4"/>
  <c r="H3640" i="8" l="1"/>
  <c r="D3640" i="8"/>
  <c r="F5459" i="4"/>
  <c r="C5459" i="4"/>
  <c r="E3640" i="8" l="1"/>
  <c r="F3641" i="8"/>
  <c r="E5460" i="4"/>
  <c r="D5459" i="4"/>
  <c r="G3641" i="8" l="1"/>
  <c r="C3641" i="8"/>
  <c r="F5460" i="4"/>
  <c r="C5460" i="4"/>
  <c r="H3641" i="8" l="1"/>
  <c r="D3641" i="8"/>
  <c r="E5461" i="4"/>
  <c r="D5460" i="4"/>
  <c r="E3641" i="8" l="1"/>
  <c r="F3642" i="8"/>
  <c r="F5461" i="4"/>
  <c r="C5461" i="4"/>
  <c r="C3642" i="8" l="1"/>
  <c r="G3642" i="8"/>
  <c r="E5462" i="4"/>
  <c r="D5461" i="4"/>
  <c r="H3642" i="8" l="1"/>
  <c r="D3642" i="8"/>
  <c r="F5462" i="4"/>
  <c r="C5462" i="4"/>
  <c r="E3642" i="8" l="1"/>
  <c r="F3643" i="8"/>
  <c r="E5463" i="4"/>
  <c r="D5462" i="4"/>
  <c r="C3643" i="8" l="1"/>
  <c r="G3643" i="8"/>
  <c r="F5463" i="4"/>
  <c r="C5463" i="4"/>
  <c r="H3643" i="8" l="1"/>
  <c r="D3643" i="8"/>
  <c r="E5464" i="4"/>
  <c r="D5463" i="4"/>
  <c r="E3643" i="8" l="1"/>
  <c r="F3644" i="8"/>
  <c r="F5464" i="4"/>
  <c r="C5464" i="4"/>
  <c r="C3644" i="8" l="1"/>
  <c r="G3644" i="8"/>
  <c r="E5465" i="4"/>
  <c r="D5464" i="4"/>
  <c r="H3644" i="8" l="1"/>
  <c r="D3644" i="8"/>
  <c r="F5465" i="4"/>
  <c r="C5465" i="4"/>
  <c r="E3644" i="8" l="1"/>
  <c r="F3645" i="8"/>
  <c r="E5466" i="4"/>
  <c r="D5465" i="4"/>
  <c r="C3645" i="8" l="1"/>
  <c r="G3645" i="8"/>
  <c r="F5466" i="4"/>
  <c r="C5466" i="4"/>
  <c r="D3645" i="8" l="1"/>
  <c r="H3645" i="8"/>
  <c r="E5467" i="4"/>
  <c r="D5466" i="4"/>
  <c r="E3645" i="8" l="1"/>
  <c r="F3646" i="8"/>
  <c r="F5467" i="4"/>
  <c r="C5467" i="4"/>
  <c r="C3646" i="8" l="1"/>
  <c r="G3646" i="8"/>
  <c r="E5468" i="4"/>
  <c r="D5467" i="4"/>
  <c r="D3646" i="8" l="1"/>
  <c r="H3646" i="8"/>
  <c r="F5468" i="4"/>
  <c r="C5468" i="4"/>
  <c r="E3646" i="8" l="1"/>
  <c r="F3647" i="8"/>
  <c r="E5469" i="4"/>
  <c r="D5468" i="4"/>
  <c r="G3647" i="8" l="1"/>
  <c r="C3647" i="8"/>
  <c r="F5469" i="4"/>
  <c r="C5469" i="4"/>
  <c r="H3647" i="8" l="1"/>
  <c r="D3647" i="8"/>
  <c r="E5470" i="4"/>
  <c r="D5469" i="4"/>
  <c r="E3647" i="8" l="1"/>
  <c r="F3648" i="8"/>
  <c r="F5470" i="4"/>
  <c r="C5470" i="4"/>
  <c r="G3648" i="8" l="1"/>
  <c r="C3648" i="8"/>
  <c r="E5471" i="4"/>
  <c r="D5470" i="4"/>
  <c r="H3648" i="8" l="1"/>
  <c r="D3648" i="8"/>
  <c r="F5471" i="4"/>
  <c r="C5471" i="4"/>
  <c r="E3648" i="8" l="1"/>
  <c r="F3649" i="8"/>
  <c r="E5472" i="4"/>
  <c r="D5471" i="4"/>
  <c r="G3649" i="8" l="1"/>
  <c r="C3649" i="8"/>
  <c r="F5472" i="4"/>
  <c r="C5472" i="4"/>
  <c r="H3649" i="8" l="1"/>
  <c r="D3649" i="8"/>
  <c r="E5473" i="4"/>
  <c r="D5472" i="4"/>
  <c r="E3649" i="8" l="1"/>
  <c r="F3650" i="8"/>
  <c r="F5473" i="4"/>
  <c r="C5473" i="4"/>
  <c r="G3650" i="8" l="1"/>
  <c r="C3650" i="8"/>
  <c r="E5474" i="4"/>
  <c r="D5473" i="4"/>
  <c r="H3650" i="8" l="1"/>
  <c r="D3650" i="8"/>
  <c r="F5474" i="4"/>
  <c r="C5474" i="4"/>
  <c r="E3650" i="8" l="1"/>
  <c r="F3651" i="8"/>
  <c r="E5475" i="4"/>
  <c r="D5474" i="4"/>
  <c r="C3651" i="8" l="1"/>
  <c r="G3651" i="8"/>
  <c r="F5475" i="4"/>
  <c r="C5475" i="4"/>
  <c r="H3651" i="8" l="1"/>
  <c r="D3651" i="8"/>
  <c r="E5476" i="4"/>
  <c r="D5475" i="4"/>
  <c r="E3651" i="8" l="1"/>
  <c r="F3652" i="8"/>
  <c r="F5476" i="4"/>
  <c r="C5476" i="4"/>
  <c r="C3652" i="8" l="1"/>
  <c r="G3652" i="8"/>
  <c r="E5477" i="4"/>
  <c r="D5476" i="4"/>
  <c r="H3652" i="8" l="1"/>
  <c r="D3652" i="8"/>
  <c r="F5477" i="4"/>
  <c r="C5477" i="4"/>
  <c r="E3652" i="8" l="1"/>
  <c r="F3653" i="8"/>
  <c r="E5478" i="4"/>
  <c r="D5477" i="4"/>
  <c r="G3653" i="8" l="1"/>
  <c r="C3653" i="8"/>
  <c r="F5478" i="4"/>
  <c r="C5478" i="4"/>
  <c r="H3653" i="8" l="1"/>
  <c r="D3653" i="8"/>
  <c r="E5479" i="4"/>
  <c r="D5478" i="4"/>
  <c r="E3653" i="8" l="1"/>
  <c r="F3654" i="8"/>
  <c r="F5479" i="4"/>
  <c r="C5479" i="4"/>
  <c r="G3654" i="8" l="1"/>
  <c r="C3654" i="8"/>
  <c r="E5480" i="4"/>
  <c r="D5479" i="4"/>
  <c r="D3654" i="8" l="1"/>
  <c r="H3654" i="8"/>
  <c r="F5480" i="4"/>
  <c r="C5480" i="4"/>
  <c r="E3654" i="8" l="1"/>
  <c r="F3655" i="8"/>
  <c r="E5481" i="4"/>
  <c r="D5480" i="4"/>
  <c r="C3655" i="8" l="1"/>
  <c r="G3655" i="8"/>
  <c r="F5481" i="4"/>
  <c r="C5481" i="4"/>
  <c r="H3655" i="8" l="1"/>
  <c r="D3655" i="8"/>
  <c r="E5482" i="4"/>
  <c r="D5481" i="4"/>
  <c r="E3655" i="8" l="1"/>
  <c r="F3656" i="8"/>
  <c r="F5482" i="4"/>
  <c r="C5482" i="4"/>
  <c r="C3656" i="8" l="1"/>
  <c r="G3656" i="8"/>
  <c r="E5483" i="4"/>
  <c r="D5482" i="4"/>
  <c r="H3656" i="8" l="1"/>
  <c r="D3656" i="8"/>
  <c r="F5483" i="4"/>
  <c r="C5483" i="4"/>
  <c r="E3656" i="8" l="1"/>
  <c r="F3657" i="8"/>
  <c r="E5484" i="4"/>
  <c r="D5483" i="4"/>
  <c r="G3657" i="8" l="1"/>
  <c r="C3657" i="8"/>
  <c r="F5484" i="4"/>
  <c r="C5484" i="4"/>
  <c r="H3657" i="8" l="1"/>
  <c r="D3657" i="8"/>
  <c r="E5485" i="4"/>
  <c r="D5484" i="4"/>
  <c r="E3657" i="8" l="1"/>
  <c r="F3658" i="8"/>
  <c r="F5485" i="4"/>
  <c r="C5485" i="4"/>
  <c r="G3658" i="8" l="1"/>
  <c r="C3658" i="8"/>
  <c r="E5486" i="4"/>
  <c r="D5485" i="4"/>
  <c r="H3658" i="8" l="1"/>
  <c r="D3658" i="8"/>
  <c r="F5486" i="4"/>
  <c r="C5486" i="4"/>
  <c r="E3658" i="8" l="1"/>
  <c r="F3659" i="8"/>
  <c r="E5487" i="4"/>
  <c r="D5486" i="4"/>
  <c r="G3659" i="8" l="1"/>
  <c r="C3659" i="8"/>
  <c r="F5487" i="4"/>
  <c r="C5487" i="4"/>
  <c r="H3659" i="8" l="1"/>
  <c r="D3659" i="8"/>
  <c r="E5488" i="4"/>
  <c r="D5487" i="4"/>
  <c r="E3659" i="8" l="1"/>
  <c r="F3660" i="8"/>
  <c r="F5488" i="4"/>
  <c r="C5488" i="4"/>
  <c r="G3660" i="8" l="1"/>
  <c r="C3660" i="8"/>
  <c r="E5489" i="4"/>
  <c r="D5488" i="4"/>
  <c r="H3660" i="8" l="1"/>
  <c r="D3660" i="8"/>
  <c r="F5489" i="4"/>
  <c r="C5489" i="4"/>
  <c r="E3660" i="8" l="1"/>
  <c r="F3661" i="8"/>
  <c r="E5490" i="4"/>
  <c r="D5489" i="4"/>
  <c r="C3661" i="8" l="1"/>
  <c r="G3661" i="8"/>
  <c r="F5490" i="4"/>
  <c r="C5490" i="4"/>
  <c r="H3661" i="8" l="1"/>
  <c r="D3661" i="8"/>
  <c r="E5491" i="4"/>
  <c r="D5490" i="4"/>
  <c r="E3661" i="8" l="1"/>
  <c r="F3662" i="8"/>
  <c r="F5491" i="4"/>
  <c r="C5491" i="4"/>
  <c r="C3662" i="8" l="1"/>
  <c r="G3662" i="8"/>
  <c r="E5492" i="4"/>
  <c r="D5491" i="4"/>
  <c r="H3662" i="8" l="1"/>
  <c r="D3662" i="8"/>
  <c r="F5492" i="4"/>
  <c r="C5492" i="4"/>
  <c r="E3662" i="8" l="1"/>
  <c r="F3663" i="8"/>
  <c r="E5493" i="4"/>
  <c r="D5492" i="4"/>
  <c r="C3663" i="8" l="1"/>
  <c r="G3663" i="8"/>
  <c r="F5493" i="4"/>
  <c r="C5493" i="4"/>
  <c r="H3663" i="8" l="1"/>
  <c r="D3663" i="8"/>
  <c r="E5494" i="4"/>
  <c r="D5493" i="4"/>
  <c r="E3663" i="8" l="1"/>
  <c r="F3664" i="8"/>
  <c r="F5494" i="4"/>
  <c r="C5494" i="4"/>
  <c r="C3664" i="8" l="1"/>
  <c r="G3664" i="8"/>
  <c r="D5494" i="4"/>
  <c r="E5495" i="4"/>
  <c r="H3664" i="8" l="1"/>
  <c r="D3664" i="8"/>
  <c r="F5495" i="4"/>
  <c r="C5495" i="4"/>
  <c r="E3664" i="8" l="1"/>
  <c r="F3665" i="8"/>
  <c r="D5495" i="4"/>
  <c r="E5496" i="4"/>
  <c r="C3665" i="8" l="1"/>
  <c r="G3665" i="8"/>
  <c r="F5496" i="4"/>
  <c r="C5496" i="4"/>
  <c r="H3665" i="8" l="1"/>
  <c r="D3665" i="8"/>
  <c r="D5496" i="4"/>
  <c r="E5497" i="4"/>
  <c r="E3665" i="8" l="1"/>
  <c r="F3666" i="8"/>
  <c r="F5497" i="4"/>
  <c r="C5497" i="4"/>
  <c r="G3666" i="8" l="1"/>
  <c r="C3666" i="8"/>
  <c r="D5497" i="4"/>
  <c r="E5498" i="4"/>
  <c r="H3666" i="8" l="1"/>
  <c r="D3666" i="8"/>
  <c r="F5498" i="4"/>
  <c r="C5498" i="4"/>
  <c r="E3666" i="8" l="1"/>
  <c r="F3667" i="8"/>
  <c r="D5498" i="4"/>
  <c r="E5499" i="4"/>
  <c r="G3667" i="8" l="1"/>
  <c r="C3667" i="8"/>
  <c r="C5499" i="4"/>
  <c r="F5499" i="4"/>
  <c r="H3667" i="8" l="1"/>
  <c r="D3667" i="8"/>
  <c r="D5499" i="4"/>
  <c r="E5500" i="4"/>
  <c r="E3667" i="8" l="1"/>
  <c r="F3668" i="8"/>
  <c r="F5500" i="4"/>
  <c r="C5500" i="4"/>
  <c r="C3668" i="8" l="1"/>
  <c r="G3668" i="8"/>
  <c r="D5500" i="4"/>
  <c r="E5501" i="4"/>
  <c r="D3668" i="8" l="1"/>
  <c r="H3668" i="8"/>
  <c r="C5501" i="4"/>
  <c r="F5501" i="4"/>
  <c r="E3668" i="8" l="1"/>
  <c r="F3669" i="8"/>
  <c r="E5502" i="4"/>
  <c r="D5501" i="4"/>
  <c r="C3669" i="8" l="1"/>
  <c r="G3669" i="8"/>
  <c r="C5502" i="4"/>
  <c r="F5502" i="4"/>
  <c r="H3669" i="8" l="1"/>
  <c r="D3669" i="8"/>
  <c r="D5502" i="4"/>
  <c r="E5503" i="4"/>
  <c r="E3669" i="8" l="1"/>
  <c r="F3670" i="8"/>
  <c r="F5503" i="4"/>
  <c r="C5503" i="4"/>
  <c r="G3670" i="8" l="1"/>
  <c r="C3670" i="8"/>
  <c r="D5503" i="4"/>
  <c r="E5504" i="4"/>
  <c r="H3670" i="8" l="1"/>
  <c r="D3670" i="8"/>
  <c r="C5504" i="4"/>
  <c r="F5504" i="4"/>
  <c r="E3670" i="8" l="1"/>
  <c r="F3671" i="8"/>
  <c r="E5505" i="4"/>
  <c r="D5504" i="4"/>
  <c r="C3671" i="8" l="1"/>
  <c r="G3671" i="8"/>
  <c r="C5505" i="4"/>
  <c r="F5505" i="4"/>
  <c r="H3671" i="8" l="1"/>
  <c r="D3671" i="8"/>
  <c r="E5506" i="4"/>
  <c r="D5505" i="4"/>
  <c r="E3671" i="8" l="1"/>
  <c r="F3672" i="8"/>
  <c r="F5506" i="4"/>
  <c r="C5506" i="4"/>
  <c r="C3672" i="8" l="1"/>
  <c r="G3672" i="8"/>
  <c r="E5507" i="4"/>
  <c r="D5506" i="4"/>
  <c r="H3672" i="8" l="1"/>
  <c r="D3672" i="8"/>
  <c r="F5507" i="4"/>
  <c r="C5507" i="4"/>
  <c r="E3672" i="8" l="1"/>
  <c r="F3673" i="8"/>
  <c r="D5507" i="4"/>
  <c r="E5508" i="4"/>
  <c r="C3673" i="8" l="1"/>
  <c r="G3673" i="8"/>
  <c r="F5508" i="4"/>
  <c r="C5508" i="4"/>
  <c r="H3673" i="8" l="1"/>
  <c r="D3673" i="8"/>
  <c r="D5508" i="4"/>
  <c r="E5509" i="4"/>
  <c r="E3673" i="8" l="1"/>
  <c r="F3674" i="8"/>
  <c r="C5509" i="4"/>
  <c r="F5509" i="4"/>
  <c r="G3674" i="8" l="1"/>
  <c r="C3674" i="8"/>
  <c r="E5510" i="4"/>
  <c r="D5509" i="4"/>
  <c r="D3674" i="8" l="1"/>
  <c r="H3674" i="8"/>
  <c r="F5510" i="4"/>
  <c r="C5510" i="4"/>
  <c r="E3674" i="8" l="1"/>
  <c r="F3675" i="8"/>
  <c r="D5510" i="4"/>
  <c r="E5511" i="4"/>
  <c r="G3675" i="8" l="1"/>
  <c r="C3675" i="8"/>
  <c r="F5511" i="4"/>
  <c r="C5511" i="4"/>
  <c r="H3675" i="8" l="1"/>
  <c r="D3675" i="8"/>
  <c r="D5511" i="4"/>
  <c r="E5512" i="4"/>
  <c r="E3675" i="8" l="1"/>
  <c r="F3676" i="8"/>
  <c r="C5512" i="4"/>
  <c r="F5512" i="4"/>
  <c r="G3676" i="8" l="1"/>
  <c r="C3676" i="8"/>
  <c r="E5513" i="4"/>
  <c r="D5512" i="4"/>
  <c r="H3676" i="8" l="1"/>
  <c r="D3676" i="8"/>
  <c r="F5513" i="4"/>
  <c r="C5513" i="4"/>
  <c r="E3676" i="8" l="1"/>
  <c r="F3677" i="8"/>
  <c r="D5513" i="4"/>
  <c r="E5514" i="4"/>
  <c r="G3677" i="8" l="1"/>
  <c r="C3677" i="8"/>
  <c r="F5514" i="4"/>
  <c r="C5514" i="4"/>
  <c r="H3677" i="8" l="1"/>
  <c r="D3677" i="8"/>
  <c r="D5514" i="4"/>
  <c r="E5515" i="4"/>
  <c r="E3677" i="8" l="1"/>
  <c r="F3678" i="8"/>
  <c r="C5515" i="4"/>
  <c r="F5515" i="4"/>
  <c r="G3678" i="8" l="1"/>
  <c r="C3678" i="8"/>
  <c r="E5516" i="4"/>
  <c r="D5515" i="4"/>
  <c r="H3678" i="8" l="1"/>
  <c r="D3678" i="8"/>
  <c r="F5516" i="4"/>
  <c r="C5516" i="4"/>
  <c r="E3678" i="8" l="1"/>
  <c r="F3679" i="8"/>
  <c r="D5516" i="4"/>
  <c r="E5517" i="4"/>
  <c r="G3679" i="8" l="1"/>
  <c r="C3679" i="8"/>
  <c r="F5517" i="4"/>
  <c r="C5517" i="4"/>
  <c r="H3679" i="8" l="1"/>
  <c r="D3679" i="8"/>
  <c r="D5517" i="4"/>
  <c r="E5518" i="4"/>
  <c r="E3679" i="8" l="1"/>
  <c r="F3680" i="8"/>
  <c r="C5518" i="4"/>
  <c r="F5518" i="4"/>
  <c r="G3680" i="8" l="1"/>
  <c r="C3680" i="8"/>
  <c r="E5519" i="4"/>
  <c r="D5518" i="4"/>
  <c r="H3680" i="8" l="1"/>
  <c r="D3680" i="8"/>
  <c r="F5519" i="4"/>
  <c r="C5519" i="4"/>
  <c r="E3680" i="8" l="1"/>
  <c r="F3681" i="8"/>
  <c r="D5519" i="4"/>
  <c r="E5520" i="4"/>
  <c r="C3681" i="8" l="1"/>
  <c r="G3681" i="8"/>
  <c r="F5520" i="4"/>
  <c r="C5520" i="4"/>
  <c r="H3681" i="8" l="1"/>
  <c r="D3681" i="8"/>
  <c r="D5520" i="4"/>
  <c r="E5521" i="4"/>
  <c r="E3681" i="8" l="1"/>
  <c r="F3682" i="8"/>
  <c r="C5521" i="4"/>
  <c r="F5521" i="4"/>
  <c r="G3682" i="8" l="1"/>
  <c r="C3682" i="8"/>
  <c r="E5522" i="4"/>
  <c r="D5521" i="4"/>
  <c r="H3682" i="8" l="1"/>
  <c r="D3682" i="8"/>
  <c r="F5522" i="4"/>
  <c r="C5522" i="4"/>
  <c r="E3682" i="8" l="1"/>
  <c r="F3683" i="8"/>
  <c r="D5522" i="4"/>
  <c r="E5523" i="4"/>
  <c r="C3683" i="8" l="1"/>
  <c r="G3683" i="8"/>
  <c r="F5523" i="4"/>
  <c r="C5523" i="4"/>
  <c r="H3683" i="8" l="1"/>
  <c r="D3683" i="8"/>
  <c r="D5523" i="4"/>
  <c r="E5524" i="4"/>
  <c r="E3683" i="8" l="1"/>
  <c r="F3684" i="8"/>
  <c r="C5524" i="4"/>
  <c r="F5524" i="4"/>
  <c r="G3684" i="8" l="1"/>
  <c r="C3684" i="8"/>
  <c r="E5525" i="4"/>
  <c r="D5524" i="4"/>
  <c r="H3684" i="8" l="1"/>
  <c r="D3684" i="8"/>
  <c r="F5525" i="4"/>
  <c r="C5525" i="4"/>
  <c r="E3684" i="8" l="1"/>
  <c r="F3685" i="8"/>
  <c r="D5525" i="4"/>
  <c r="E5526" i="4"/>
  <c r="G3685" i="8" l="1"/>
  <c r="C3685" i="8"/>
  <c r="F5526" i="4"/>
  <c r="C5526" i="4"/>
  <c r="H3685" i="8" l="1"/>
  <c r="D3685" i="8"/>
  <c r="E5527" i="4"/>
  <c r="D5526" i="4"/>
  <c r="E3685" i="8" l="1"/>
  <c r="F3686" i="8"/>
  <c r="C5527" i="4"/>
  <c r="F5527" i="4"/>
  <c r="G3686" i="8" l="1"/>
  <c r="C3686" i="8"/>
  <c r="D5527" i="4"/>
  <c r="E5528" i="4"/>
  <c r="H3686" i="8" l="1"/>
  <c r="D3686" i="8"/>
  <c r="C5528" i="4"/>
  <c r="F5528" i="4"/>
  <c r="E3686" i="8" l="1"/>
  <c r="F3687" i="8"/>
  <c r="D5528" i="4"/>
  <c r="E5529" i="4"/>
  <c r="G3687" i="8" l="1"/>
  <c r="C3687" i="8"/>
  <c r="C5529" i="4"/>
  <c r="F5529" i="4"/>
  <c r="H3687" i="8" l="1"/>
  <c r="D3687" i="8"/>
  <c r="D5529" i="4"/>
  <c r="E5530" i="4"/>
  <c r="E3687" i="8" l="1"/>
  <c r="F3688" i="8"/>
  <c r="C5530" i="4"/>
  <c r="F5530" i="4"/>
  <c r="G3688" i="8" l="1"/>
  <c r="C3688" i="8"/>
  <c r="D5530" i="4"/>
  <c r="E5531" i="4"/>
  <c r="H3688" i="8" l="1"/>
  <c r="D3688" i="8"/>
  <c r="C5531" i="4"/>
  <c r="F5531" i="4"/>
  <c r="E3688" i="8" l="1"/>
  <c r="F3689" i="8"/>
  <c r="D5531" i="4"/>
  <c r="E5532" i="4"/>
  <c r="G3689" i="8" l="1"/>
  <c r="C3689" i="8"/>
  <c r="C5532" i="4"/>
  <c r="F5532" i="4"/>
  <c r="H3689" i="8" l="1"/>
  <c r="D3689" i="8"/>
  <c r="D5532" i="4"/>
  <c r="E5533" i="4"/>
  <c r="E3689" i="8" l="1"/>
  <c r="F3690" i="8"/>
  <c r="C5533" i="4"/>
  <c r="F5533" i="4"/>
  <c r="C3690" i="8" l="1"/>
  <c r="G3690" i="8"/>
  <c r="D5533" i="4"/>
  <c r="E5534" i="4"/>
  <c r="H3690" i="8" l="1"/>
  <c r="D3690" i="8"/>
  <c r="C5534" i="4"/>
  <c r="F5534" i="4"/>
  <c r="E3690" i="8" l="1"/>
  <c r="F3691" i="8"/>
  <c r="D5534" i="4"/>
  <c r="E5535" i="4"/>
  <c r="G3691" i="8" l="1"/>
  <c r="C3691" i="8"/>
  <c r="C5535" i="4"/>
  <c r="F5535" i="4"/>
  <c r="H3691" i="8" l="1"/>
  <c r="D3691" i="8"/>
  <c r="D5535" i="4"/>
  <c r="E5536" i="4"/>
  <c r="E3691" i="8" l="1"/>
  <c r="F3692" i="8"/>
  <c r="C5536" i="4"/>
  <c r="F5536" i="4"/>
  <c r="C3692" i="8" l="1"/>
  <c r="G3692" i="8"/>
  <c r="D5536" i="4"/>
  <c r="E5537" i="4"/>
  <c r="H3692" i="8" l="1"/>
  <c r="D3692" i="8"/>
  <c r="C5537" i="4"/>
  <c r="F5537" i="4"/>
  <c r="E3692" i="8" l="1"/>
  <c r="F3693" i="8"/>
  <c r="D5537" i="4"/>
  <c r="E5538" i="4"/>
  <c r="C3693" i="8" l="1"/>
  <c r="G3693" i="8"/>
  <c r="C5538" i="4"/>
  <c r="F5538" i="4"/>
  <c r="H3693" i="8" l="1"/>
  <c r="D3693" i="8"/>
  <c r="D5538" i="4"/>
  <c r="E5539" i="4"/>
  <c r="E3693" i="8" l="1"/>
  <c r="F3694" i="8"/>
  <c r="C5539" i="4"/>
  <c r="F5539" i="4"/>
  <c r="C3694" i="8" l="1"/>
  <c r="G3694" i="8"/>
  <c r="D5539" i="4"/>
  <c r="E5540" i="4"/>
  <c r="H3694" i="8" l="1"/>
  <c r="D3694" i="8"/>
  <c r="C5540" i="4"/>
  <c r="F5540" i="4"/>
  <c r="E3694" i="8" l="1"/>
  <c r="F3695" i="8"/>
  <c r="D5540" i="4"/>
  <c r="E5541" i="4"/>
  <c r="C3695" i="8" l="1"/>
  <c r="G3695" i="8"/>
  <c r="C5541" i="4"/>
  <c r="F5541" i="4"/>
  <c r="H3695" i="8" l="1"/>
  <c r="D3695" i="8"/>
  <c r="D5541" i="4"/>
  <c r="E5542" i="4"/>
  <c r="E3695" i="8" l="1"/>
  <c r="F3696" i="8"/>
  <c r="C5542" i="4"/>
  <c r="F5542" i="4"/>
  <c r="G3696" i="8" l="1"/>
  <c r="C3696" i="8"/>
  <c r="D5542" i="4"/>
  <c r="E5543" i="4"/>
  <c r="H3696" i="8" l="1"/>
  <c r="D3696" i="8"/>
  <c r="C5543" i="4"/>
  <c r="F5543" i="4"/>
  <c r="E3696" i="8" l="1"/>
  <c r="F3697" i="8"/>
  <c r="D5543" i="4"/>
  <c r="E5544" i="4"/>
  <c r="C3697" i="8" l="1"/>
  <c r="G3697" i="8"/>
  <c r="C5544" i="4"/>
  <c r="F5544" i="4"/>
  <c r="H3697" i="8" l="1"/>
  <c r="D3697" i="8"/>
  <c r="D5544" i="4"/>
  <c r="E5545" i="4"/>
  <c r="E3697" i="8" l="1"/>
  <c r="F3698" i="8"/>
  <c r="C5545" i="4"/>
  <c r="F5545" i="4"/>
  <c r="C3698" i="8" l="1"/>
  <c r="G3698" i="8"/>
  <c r="D5545" i="4"/>
  <c r="E5546" i="4"/>
  <c r="H3698" i="8" l="1"/>
  <c r="D3698" i="8"/>
  <c r="C5546" i="4"/>
  <c r="F5546" i="4"/>
  <c r="E3698" i="8" l="1"/>
  <c r="F3699" i="8"/>
  <c r="D5546" i="4"/>
  <c r="E5547" i="4"/>
  <c r="C3699" i="8" l="1"/>
  <c r="G3699" i="8"/>
  <c r="C5547" i="4"/>
  <c r="F5547" i="4"/>
  <c r="H3699" i="8" l="1"/>
  <c r="D3699" i="8"/>
  <c r="D5547" i="4"/>
  <c r="E5548" i="4"/>
  <c r="E3699" i="8" l="1"/>
  <c r="F3700" i="8"/>
  <c r="C5548" i="4"/>
  <c r="F5548" i="4"/>
  <c r="G3700" i="8" l="1"/>
  <c r="C3700" i="8"/>
  <c r="D5548" i="4"/>
  <c r="E5549" i="4"/>
  <c r="H3700" i="8" l="1"/>
  <c r="D3700" i="8"/>
  <c r="C5549" i="4"/>
  <c r="F5549" i="4"/>
  <c r="E3700" i="8" l="1"/>
  <c r="F3701" i="8"/>
  <c r="D5549" i="4"/>
  <c r="E5550" i="4"/>
  <c r="C3701" i="8" l="1"/>
  <c r="G3701" i="8"/>
  <c r="C5550" i="4"/>
  <c r="F5550" i="4"/>
  <c r="H3701" i="8" l="1"/>
  <c r="D3701" i="8"/>
  <c r="D5550" i="4"/>
  <c r="E5551" i="4"/>
  <c r="E3701" i="8" l="1"/>
  <c r="F3702" i="8"/>
  <c r="C5551" i="4"/>
  <c r="F5551" i="4"/>
  <c r="G3702" i="8" l="1"/>
  <c r="C3702" i="8"/>
  <c r="D5551" i="4"/>
  <c r="E5552" i="4"/>
  <c r="H3702" i="8" l="1"/>
  <c r="D3702" i="8"/>
  <c r="C5552" i="4"/>
  <c r="F5552" i="4"/>
  <c r="E3702" i="8" l="1"/>
  <c r="F3703" i="8"/>
  <c r="D5552" i="4"/>
  <c r="E5553" i="4"/>
  <c r="C3703" i="8" l="1"/>
  <c r="G3703" i="8"/>
  <c r="C5553" i="4"/>
  <c r="F5553" i="4"/>
  <c r="H3703" i="8" l="1"/>
  <c r="D3703" i="8"/>
  <c r="D5553" i="4"/>
  <c r="E5554" i="4"/>
  <c r="E3703" i="8" l="1"/>
  <c r="F3704" i="8"/>
  <c r="C5554" i="4"/>
  <c r="F5554" i="4"/>
  <c r="G3704" i="8" l="1"/>
  <c r="C3704" i="8"/>
  <c r="D5554" i="4"/>
  <c r="E5555" i="4"/>
  <c r="H3704" i="8" l="1"/>
  <c r="D3704" i="8"/>
  <c r="C5555" i="4"/>
  <c r="F5555" i="4"/>
  <c r="E3704" i="8" l="1"/>
  <c r="F3705" i="8"/>
  <c r="E5556" i="4"/>
  <c r="D5555" i="4"/>
  <c r="C3705" i="8" l="1"/>
  <c r="G3705" i="8"/>
  <c r="C5556" i="4"/>
  <c r="F5556" i="4"/>
  <c r="H3705" i="8" l="1"/>
  <c r="D3705" i="8"/>
  <c r="E5557" i="4"/>
  <c r="D5556" i="4"/>
  <c r="E3705" i="8" l="1"/>
  <c r="F3706" i="8"/>
  <c r="F5557" i="4"/>
  <c r="C5557" i="4"/>
  <c r="C3706" i="8" l="1"/>
  <c r="G3706" i="8"/>
  <c r="E5558" i="4"/>
  <c r="D5557" i="4"/>
  <c r="H3706" i="8" l="1"/>
  <c r="D3706" i="8"/>
  <c r="F5558" i="4"/>
  <c r="C5558" i="4"/>
  <c r="E3706" i="8" l="1"/>
  <c r="F3707" i="8"/>
  <c r="D5558" i="4"/>
  <c r="E5559" i="4"/>
  <c r="C3707" i="8" l="1"/>
  <c r="G3707" i="8"/>
  <c r="F5559" i="4"/>
  <c r="C5559" i="4"/>
  <c r="H3707" i="8" l="1"/>
  <c r="D3707" i="8"/>
  <c r="D5559" i="4"/>
  <c r="E5560" i="4"/>
  <c r="E3707" i="8" l="1"/>
  <c r="F3708" i="8"/>
  <c r="C5560" i="4"/>
  <c r="F5560" i="4"/>
  <c r="C3708" i="8" l="1"/>
  <c r="G3708" i="8"/>
  <c r="E5561" i="4"/>
  <c r="D5560" i="4"/>
  <c r="H3708" i="8" l="1"/>
  <c r="D3708" i="8"/>
  <c r="C5561" i="4"/>
  <c r="F5561" i="4"/>
  <c r="E3708" i="8" l="1"/>
  <c r="F3709" i="8"/>
  <c r="E5562" i="4"/>
  <c r="D5561" i="4"/>
  <c r="C3709" i="8" l="1"/>
  <c r="G3709" i="8"/>
  <c r="F5562" i="4"/>
  <c r="C5562" i="4"/>
  <c r="H3709" i="8" l="1"/>
  <c r="D3709" i="8"/>
  <c r="E5563" i="4"/>
  <c r="D5562" i="4"/>
  <c r="E3709" i="8" l="1"/>
  <c r="F3710" i="8"/>
  <c r="F5563" i="4"/>
  <c r="C5563" i="4"/>
  <c r="G3710" i="8" l="1"/>
  <c r="C3710" i="8"/>
  <c r="D5563" i="4"/>
  <c r="E5564" i="4"/>
  <c r="H3710" i="8" l="1"/>
  <c r="D3710" i="8"/>
  <c r="F5564" i="4"/>
  <c r="C5564" i="4"/>
  <c r="E3710" i="8" l="1"/>
  <c r="F3711" i="8"/>
  <c r="D5564" i="4"/>
  <c r="E5565" i="4"/>
  <c r="C3711" i="8" l="1"/>
  <c r="G3711" i="8"/>
  <c r="C5565" i="4"/>
  <c r="F5565" i="4"/>
  <c r="H3711" i="8" l="1"/>
  <c r="D3711" i="8"/>
  <c r="E5566" i="4"/>
  <c r="D5565" i="4"/>
  <c r="E3711" i="8" l="1"/>
  <c r="F3712" i="8"/>
  <c r="F5566" i="4"/>
  <c r="C5566" i="4"/>
  <c r="C3712" i="8" l="1"/>
  <c r="G3712" i="8"/>
  <c r="D5566" i="4"/>
  <c r="E5567" i="4"/>
  <c r="H3712" i="8" l="1"/>
  <c r="D3712" i="8"/>
  <c r="F5567" i="4"/>
  <c r="C5567" i="4"/>
  <c r="E3712" i="8" l="1"/>
  <c r="F3713" i="8"/>
  <c r="D5567" i="4"/>
  <c r="E5568" i="4"/>
  <c r="C3713" i="8" l="1"/>
  <c r="G3713" i="8"/>
  <c r="C5568" i="4"/>
  <c r="F5568" i="4"/>
  <c r="H3713" i="8" l="1"/>
  <c r="D3713" i="8"/>
  <c r="E5569" i="4"/>
  <c r="D5568" i="4"/>
  <c r="E3713" i="8" l="1"/>
  <c r="F3714" i="8"/>
  <c r="C5569" i="4"/>
  <c r="F5569" i="4"/>
  <c r="G3714" i="8" l="1"/>
  <c r="C3714" i="8"/>
  <c r="D5569" i="4"/>
  <c r="E5570" i="4"/>
  <c r="H3714" i="8" l="1"/>
  <c r="D3714" i="8"/>
  <c r="F5570" i="4"/>
  <c r="C5570" i="4"/>
  <c r="E3714" i="8" l="1"/>
  <c r="F3715" i="8"/>
  <c r="E5571" i="4"/>
  <c r="D5570" i="4"/>
  <c r="G3715" i="8" l="1"/>
  <c r="C3715" i="8"/>
  <c r="C5571" i="4"/>
  <c r="F5571" i="4"/>
  <c r="H3715" i="8" l="1"/>
  <c r="D3715" i="8"/>
  <c r="E5572" i="4"/>
  <c r="D5571" i="4"/>
  <c r="E3715" i="8" l="1"/>
  <c r="F3716" i="8"/>
  <c r="C5572" i="4"/>
  <c r="F5572" i="4"/>
  <c r="C3716" i="8" l="1"/>
  <c r="G3716" i="8"/>
  <c r="E5573" i="4"/>
  <c r="D5572" i="4"/>
  <c r="H3716" i="8" l="1"/>
  <c r="D3716" i="8"/>
  <c r="F5573" i="4"/>
  <c r="C5573" i="4"/>
  <c r="E3716" i="8" l="1"/>
  <c r="F3717" i="8"/>
  <c r="E5574" i="4"/>
  <c r="D5573" i="4"/>
  <c r="C3717" i="8" l="1"/>
  <c r="G3717" i="8"/>
  <c r="F5574" i="4"/>
  <c r="C5574" i="4"/>
  <c r="H3717" i="8" l="1"/>
  <c r="D3717" i="8"/>
  <c r="D5574" i="4"/>
  <c r="E5575" i="4"/>
  <c r="E3717" i="8" l="1"/>
  <c r="F3718" i="8"/>
  <c r="F5575" i="4"/>
  <c r="C5575" i="4"/>
  <c r="G3718" i="8" l="1"/>
  <c r="C3718" i="8"/>
  <c r="E5576" i="4"/>
  <c r="D5575" i="4"/>
  <c r="H3718" i="8" l="1"/>
  <c r="D3718" i="8"/>
  <c r="F5576" i="4"/>
  <c r="C5576" i="4"/>
  <c r="E3718" i="8" l="1"/>
  <c r="F3719" i="8"/>
  <c r="E5577" i="4"/>
  <c r="D5576" i="4"/>
  <c r="G3719" i="8" l="1"/>
  <c r="C3719" i="8"/>
  <c r="C5577" i="4"/>
  <c r="F5577" i="4"/>
  <c r="H3719" i="8" l="1"/>
  <c r="D3719" i="8"/>
  <c r="D5577" i="4"/>
  <c r="E5578" i="4"/>
  <c r="E3719" i="8" l="1"/>
  <c r="F3720" i="8"/>
  <c r="F5578" i="4"/>
  <c r="C5578" i="4"/>
  <c r="G3720" i="8" l="1"/>
  <c r="C3720" i="8"/>
  <c r="E5579" i="4"/>
  <c r="D5578" i="4"/>
  <c r="H3720" i="8" l="1"/>
  <c r="D3720" i="8"/>
  <c r="F5579" i="4"/>
  <c r="C5579" i="4"/>
  <c r="E3720" i="8" l="1"/>
  <c r="F3721" i="8"/>
  <c r="E5580" i="4"/>
  <c r="D5579" i="4"/>
  <c r="G3721" i="8" l="1"/>
  <c r="C3721" i="8"/>
  <c r="C5580" i="4"/>
  <c r="F5580" i="4"/>
  <c r="H3721" i="8" l="1"/>
  <c r="D3721" i="8"/>
  <c r="D5580" i="4"/>
  <c r="E5581" i="4"/>
  <c r="E3721" i="8" l="1"/>
  <c r="F3722" i="8"/>
  <c r="F5581" i="4"/>
  <c r="C5581" i="4"/>
  <c r="C3722" i="8" l="1"/>
  <c r="G3722" i="8"/>
  <c r="E5582" i="4"/>
  <c r="D5581" i="4"/>
  <c r="H3722" i="8" l="1"/>
  <c r="D3722" i="8"/>
  <c r="C5582" i="4"/>
  <c r="F5582" i="4"/>
  <c r="E3722" i="8" l="1"/>
  <c r="F3723" i="8"/>
  <c r="E5583" i="4"/>
  <c r="D5582" i="4"/>
  <c r="C3723" i="8" l="1"/>
  <c r="G3723" i="8"/>
  <c r="C5583" i="4"/>
  <c r="F5583" i="4"/>
  <c r="H3723" i="8" l="1"/>
  <c r="D3723" i="8"/>
  <c r="E5584" i="4"/>
  <c r="D5583" i="4"/>
  <c r="E3723" i="8" l="1"/>
  <c r="F3724" i="8"/>
  <c r="F5584" i="4"/>
  <c r="C5584" i="4"/>
  <c r="C3724" i="8" l="1"/>
  <c r="G3724" i="8"/>
  <c r="E5585" i="4"/>
  <c r="D5584" i="4"/>
  <c r="H3724" i="8" l="1"/>
  <c r="D3724" i="8"/>
  <c r="F5585" i="4"/>
  <c r="C5585" i="4"/>
  <c r="E3724" i="8" l="1"/>
  <c r="F3725" i="8"/>
  <c r="E5586" i="4"/>
  <c r="D5585" i="4"/>
  <c r="G3725" i="8" l="1"/>
  <c r="C3725" i="8"/>
  <c r="C5586" i="4"/>
  <c r="F5586" i="4"/>
  <c r="H3725" i="8" l="1"/>
  <c r="D3725" i="8"/>
  <c r="E5587" i="4"/>
  <c r="D5586" i="4"/>
  <c r="E3725" i="8" l="1"/>
  <c r="F3726" i="8"/>
  <c r="C5587" i="4"/>
  <c r="F5587" i="4"/>
  <c r="C3726" i="8" l="1"/>
  <c r="G3726" i="8"/>
  <c r="D5587" i="4"/>
  <c r="E5588" i="4"/>
  <c r="H3726" i="8" l="1"/>
  <c r="D3726" i="8"/>
  <c r="F5588" i="4"/>
  <c r="C5588" i="4"/>
  <c r="E3726" i="8" l="1"/>
  <c r="F3727" i="8"/>
  <c r="E5589" i="4"/>
  <c r="D5588" i="4"/>
  <c r="G3727" i="8" l="1"/>
  <c r="C3727" i="8"/>
  <c r="C5589" i="4"/>
  <c r="F5589" i="4"/>
  <c r="H3727" i="8" l="1"/>
  <c r="D3727" i="8"/>
  <c r="E5590" i="4"/>
  <c r="D5589" i="4"/>
  <c r="E3727" i="8" l="1"/>
  <c r="F3728" i="8"/>
  <c r="C5590" i="4"/>
  <c r="F5590" i="4"/>
  <c r="C3728" i="8" l="1"/>
  <c r="G3728" i="8"/>
  <c r="E5591" i="4"/>
  <c r="D5590" i="4"/>
  <c r="H3728" i="8" l="1"/>
  <c r="D3728" i="8"/>
  <c r="F5591" i="4"/>
  <c r="C5591" i="4"/>
  <c r="E3728" i="8" l="1"/>
  <c r="F3729" i="8"/>
  <c r="E5592" i="4"/>
  <c r="D5591" i="4"/>
  <c r="C3729" i="8" l="1"/>
  <c r="G3729" i="8"/>
  <c r="F5592" i="4"/>
  <c r="C5592" i="4"/>
  <c r="H3729" i="8" l="1"/>
  <c r="D3729" i="8"/>
  <c r="E5593" i="4"/>
  <c r="D5592" i="4"/>
  <c r="E3729" i="8" l="1"/>
  <c r="F3730" i="8"/>
  <c r="C5593" i="4"/>
  <c r="F5593" i="4"/>
  <c r="G3730" i="8" l="1"/>
  <c r="C3730" i="8"/>
  <c r="E5594" i="4"/>
  <c r="D5593" i="4"/>
  <c r="H3730" i="8" l="1"/>
  <c r="D3730" i="8"/>
  <c r="F5594" i="4"/>
  <c r="C5594" i="4"/>
  <c r="E3730" i="8" l="1"/>
  <c r="F3731" i="8"/>
  <c r="E5595" i="4"/>
  <c r="D5594" i="4"/>
  <c r="C3731" i="8" l="1"/>
  <c r="G3731" i="8"/>
  <c r="F5595" i="4"/>
  <c r="C5595" i="4"/>
  <c r="H3731" i="8" l="1"/>
  <c r="D3731" i="8"/>
  <c r="E5596" i="4"/>
  <c r="D5595" i="4"/>
  <c r="E3731" i="8" l="1"/>
  <c r="F3732" i="8"/>
  <c r="F5596" i="4"/>
  <c r="C5596" i="4"/>
  <c r="G3732" i="8" l="1"/>
  <c r="C3732" i="8"/>
  <c r="E5597" i="4"/>
  <c r="D5596" i="4"/>
  <c r="H3732" i="8" l="1"/>
  <c r="D3732" i="8"/>
  <c r="F5597" i="4"/>
  <c r="C5597" i="4"/>
  <c r="E3732" i="8" l="1"/>
  <c r="F3733" i="8"/>
  <c r="E5598" i="4"/>
  <c r="D5597" i="4"/>
  <c r="C3733" i="8" l="1"/>
  <c r="G3733" i="8"/>
  <c r="F5598" i="4"/>
  <c r="C5598" i="4"/>
  <c r="H3733" i="8" l="1"/>
  <c r="D3733" i="8"/>
  <c r="E5599" i="4"/>
  <c r="D5598" i="4"/>
  <c r="E3733" i="8" l="1"/>
  <c r="F3734" i="8"/>
  <c r="C5599" i="4"/>
  <c r="F5599" i="4"/>
  <c r="C3734" i="8" l="1"/>
  <c r="G3734" i="8"/>
  <c r="E5600" i="4"/>
  <c r="D5599" i="4"/>
  <c r="H3734" i="8" l="1"/>
  <c r="D3734" i="8"/>
  <c r="F5600" i="4"/>
  <c r="C5600" i="4"/>
  <c r="E3734" i="8" l="1"/>
  <c r="F3735" i="8"/>
  <c r="D5600" i="4"/>
  <c r="E5601" i="4"/>
  <c r="C3735" i="8" l="1"/>
  <c r="G3735" i="8"/>
  <c r="F5601" i="4"/>
  <c r="C5601" i="4"/>
  <c r="H3735" i="8" l="1"/>
  <c r="D3735" i="8"/>
  <c r="E5602" i="4"/>
  <c r="D5601" i="4"/>
  <c r="E3735" i="8" l="1"/>
  <c r="F3736" i="8"/>
  <c r="F5602" i="4"/>
  <c r="C5602" i="4"/>
  <c r="G3736" i="8" l="1"/>
  <c r="C3736" i="8"/>
  <c r="E5603" i="4"/>
  <c r="D5602" i="4"/>
  <c r="H3736" i="8" l="1"/>
  <c r="D3736" i="8"/>
  <c r="F5603" i="4"/>
  <c r="C5603" i="4"/>
  <c r="E3736" i="8" l="1"/>
  <c r="F3737" i="8"/>
  <c r="E5604" i="4"/>
  <c r="D5603" i="4"/>
  <c r="C3737" i="8" l="1"/>
  <c r="G3737" i="8"/>
  <c r="F5604" i="4"/>
  <c r="C5604" i="4"/>
  <c r="H3737" i="8" l="1"/>
  <c r="D3737" i="8"/>
  <c r="E5605" i="4"/>
  <c r="D5604" i="4"/>
  <c r="E3737" i="8" l="1"/>
  <c r="F3738" i="8"/>
  <c r="F5605" i="4"/>
  <c r="C5605" i="4"/>
  <c r="C3738" i="8" l="1"/>
  <c r="G3738" i="8"/>
  <c r="E5606" i="4"/>
  <c r="D5605" i="4"/>
  <c r="H3738" i="8" l="1"/>
  <c r="D3738" i="8"/>
  <c r="F5606" i="4"/>
  <c r="C5606" i="4"/>
  <c r="E3738" i="8" l="1"/>
  <c r="F3739" i="8"/>
  <c r="E5607" i="4"/>
  <c r="D5606" i="4"/>
  <c r="G3739" i="8" l="1"/>
  <c r="C3739" i="8"/>
  <c r="F5607" i="4"/>
  <c r="C5607" i="4"/>
  <c r="H3739" i="8" l="1"/>
  <c r="D3739" i="8"/>
  <c r="E5608" i="4"/>
  <c r="D5607" i="4"/>
  <c r="E3739" i="8" l="1"/>
  <c r="F3740" i="8"/>
  <c r="F5608" i="4"/>
  <c r="C5608" i="4"/>
  <c r="C3740" i="8" l="1"/>
  <c r="G3740" i="8"/>
  <c r="E5609" i="4"/>
  <c r="D5608" i="4"/>
  <c r="H3740" i="8" l="1"/>
  <c r="D3740" i="8"/>
  <c r="F5609" i="4"/>
  <c r="C5609" i="4"/>
  <c r="E3740" i="8" l="1"/>
  <c r="F3741" i="8"/>
  <c r="E5610" i="4"/>
  <c r="D5609" i="4"/>
  <c r="G3741" i="8" l="1"/>
  <c r="C3741" i="8"/>
  <c r="F5610" i="4"/>
  <c r="C5610" i="4"/>
  <c r="H3741" i="8" l="1"/>
  <c r="D3741" i="8"/>
  <c r="E5611" i="4"/>
  <c r="D5610" i="4"/>
  <c r="E3741" i="8" l="1"/>
  <c r="F3742" i="8"/>
  <c r="C5611" i="4"/>
  <c r="F5611" i="4"/>
  <c r="C3742" i="8" l="1"/>
  <c r="G3742" i="8"/>
  <c r="D5611" i="4"/>
  <c r="E5612" i="4"/>
  <c r="D3742" i="8" l="1"/>
  <c r="H3742" i="8"/>
  <c r="C5612" i="4"/>
  <c r="F5612" i="4"/>
  <c r="E3742" i="8" l="1"/>
  <c r="F3743" i="8"/>
  <c r="E5613" i="4"/>
  <c r="D5612" i="4"/>
  <c r="C3743" i="8" l="1"/>
  <c r="G3743" i="8"/>
  <c r="C5613" i="4"/>
  <c r="F5613" i="4"/>
  <c r="H3743" i="8" l="1"/>
  <c r="D3743" i="8"/>
  <c r="E5614" i="4"/>
  <c r="D5613" i="4"/>
  <c r="E3743" i="8" l="1"/>
  <c r="F3744" i="8"/>
  <c r="F5614" i="4"/>
  <c r="C5614" i="4"/>
  <c r="C3744" i="8" l="1"/>
  <c r="G3744" i="8"/>
  <c r="E5615" i="4"/>
  <c r="D5614" i="4"/>
  <c r="H3744" i="8" l="1"/>
  <c r="D3744" i="8"/>
  <c r="F5615" i="4"/>
  <c r="C5615" i="4"/>
  <c r="E3744" i="8" l="1"/>
  <c r="F3745" i="8"/>
  <c r="D5615" i="4"/>
  <c r="E5616" i="4"/>
  <c r="C3745" i="8" l="1"/>
  <c r="G3745" i="8"/>
  <c r="C5616" i="4"/>
  <c r="F5616" i="4"/>
  <c r="H3745" i="8" l="1"/>
  <c r="D3745" i="8"/>
  <c r="D5616" i="4"/>
  <c r="E5617" i="4"/>
  <c r="E3745" i="8" l="1"/>
  <c r="F3746" i="8"/>
  <c r="C5617" i="4"/>
  <c r="F5617" i="4"/>
  <c r="C3746" i="8" l="1"/>
  <c r="G3746" i="8"/>
  <c r="D5617" i="4"/>
  <c r="E5618" i="4"/>
  <c r="H3746" i="8" l="1"/>
  <c r="D3746" i="8"/>
  <c r="F5618" i="4"/>
  <c r="C5618" i="4"/>
  <c r="E3746" i="8" l="1"/>
  <c r="F3747" i="8"/>
  <c r="D5618" i="4"/>
  <c r="E5619" i="4"/>
  <c r="G3747" i="8" l="1"/>
  <c r="C3747" i="8"/>
  <c r="C5619" i="4"/>
  <c r="F5619" i="4"/>
  <c r="H3747" i="8" l="1"/>
  <c r="D3747" i="8"/>
  <c r="E5620" i="4"/>
  <c r="D5619" i="4"/>
  <c r="E3747" i="8" l="1"/>
  <c r="F3748" i="8"/>
  <c r="F5620" i="4"/>
  <c r="C5620" i="4"/>
  <c r="G3748" i="8" l="1"/>
  <c r="C3748" i="8"/>
  <c r="D5620" i="4"/>
  <c r="E5621" i="4"/>
  <c r="H3748" i="8" l="1"/>
  <c r="D3748" i="8"/>
  <c r="F5621" i="4"/>
  <c r="C5621" i="4"/>
  <c r="E3748" i="8" l="1"/>
  <c r="F3749" i="8"/>
  <c r="D5621" i="4"/>
  <c r="E5622" i="4"/>
  <c r="G3749" i="8" l="1"/>
  <c r="C3749" i="8"/>
  <c r="C5622" i="4"/>
  <c r="F5622" i="4"/>
  <c r="H3749" i="8" l="1"/>
  <c r="D3749" i="8"/>
  <c r="E5623" i="4"/>
  <c r="D5622" i="4"/>
  <c r="E3749" i="8" l="1"/>
  <c r="F3750" i="8"/>
  <c r="F5623" i="4"/>
  <c r="C5623" i="4"/>
  <c r="G3750" i="8" l="1"/>
  <c r="C3750" i="8"/>
  <c r="D5623" i="4"/>
  <c r="E5624" i="4"/>
  <c r="H3750" i="8" l="1"/>
  <c r="D3750" i="8"/>
  <c r="F5624" i="4"/>
  <c r="C5624" i="4"/>
  <c r="E3750" i="8" l="1"/>
  <c r="F3751" i="8"/>
  <c r="E5625" i="4"/>
  <c r="D5624" i="4"/>
  <c r="G3751" i="8" l="1"/>
  <c r="C3751" i="8"/>
  <c r="C5625" i="4"/>
  <c r="F5625" i="4"/>
  <c r="H3751" i="8" l="1"/>
  <c r="D3751" i="8"/>
  <c r="E5626" i="4"/>
  <c r="D5625" i="4"/>
  <c r="E3751" i="8" l="1"/>
  <c r="F3752" i="8"/>
  <c r="C5626" i="4"/>
  <c r="F5626" i="4"/>
  <c r="C3752" i="8" l="1"/>
  <c r="G3752" i="8"/>
  <c r="E5627" i="4"/>
  <c r="D5626" i="4"/>
  <c r="H3752" i="8" l="1"/>
  <c r="D3752" i="8"/>
  <c r="F5627" i="4"/>
  <c r="C5627" i="4"/>
  <c r="E3752" i="8" l="1"/>
  <c r="F3753" i="8"/>
  <c r="E5628" i="4"/>
  <c r="D5627" i="4"/>
  <c r="C3753" i="8" l="1"/>
  <c r="G3753" i="8"/>
  <c r="F5628" i="4"/>
  <c r="C5628" i="4"/>
  <c r="H3753" i="8" l="1"/>
  <c r="D3753" i="8"/>
  <c r="E5629" i="4"/>
  <c r="D5628" i="4"/>
  <c r="E3753" i="8" l="1"/>
  <c r="F3754" i="8"/>
  <c r="C5629" i="4"/>
  <c r="F5629" i="4"/>
  <c r="C3754" i="8" l="1"/>
  <c r="G3754" i="8"/>
  <c r="D5629" i="4"/>
  <c r="E5630" i="4"/>
  <c r="H3754" i="8" l="1"/>
  <c r="D3754" i="8"/>
  <c r="F5630" i="4"/>
  <c r="C5630" i="4"/>
  <c r="E3754" i="8" l="1"/>
  <c r="F3755" i="8"/>
  <c r="E5631" i="4"/>
  <c r="D5630" i="4"/>
  <c r="G3755" i="8" l="1"/>
  <c r="C3755" i="8"/>
  <c r="C5631" i="4"/>
  <c r="F5631" i="4"/>
  <c r="H3755" i="8" l="1"/>
  <c r="D3755" i="8"/>
  <c r="E5632" i="4"/>
  <c r="D5631" i="4"/>
  <c r="E3755" i="8" l="1"/>
  <c r="F3756" i="8"/>
  <c r="C5632" i="4"/>
  <c r="F5632" i="4"/>
  <c r="G3756" i="8" l="1"/>
  <c r="C3756" i="8"/>
  <c r="E5633" i="4"/>
  <c r="D5632" i="4"/>
  <c r="H3756" i="8" l="1"/>
  <c r="D3756" i="8"/>
  <c r="F5633" i="4"/>
  <c r="C5633" i="4"/>
  <c r="E3756" i="8" l="1"/>
  <c r="F3757" i="8"/>
  <c r="E5634" i="4"/>
  <c r="D5633" i="4"/>
  <c r="C3757" i="8" l="1"/>
  <c r="G3757" i="8"/>
  <c r="F5634" i="4"/>
  <c r="C5634" i="4"/>
  <c r="H3757" i="8" l="1"/>
  <c r="D3757" i="8"/>
  <c r="E5635" i="4"/>
  <c r="D5634" i="4"/>
  <c r="E3757" i="8" l="1"/>
  <c r="F3758" i="8"/>
  <c r="C5635" i="4"/>
  <c r="F5635" i="4"/>
  <c r="C3758" i="8" l="1"/>
  <c r="G3758" i="8"/>
  <c r="D5635" i="4"/>
  <c r="E5636" i="4"/>
  <c r="H3758" i="8" l="1"/>
  <c r="D3758" i="8"/>
  <c r="F5636" i="4"/>
  <c r="C5636" i="4"/>
  <c r="E3758" i="8" l="1"/>
  <c r="F3759" i="8"/>
  <c r="E5637" i="4"/>
  <c r="D5636" i="4"/>
  <c r="C3759" i="8" l="1"/>
  <c r="G3759" i="8"/>
  <c r="C5637" i="4"/>
  <c r="F5637" i="4"/>
  <c r="H3759" i="8" l="1"/>
  <c r="D3759" i="8"/>
  <c r="E5638" i="4"/>
  <c r="D5637" i="4"/>
  <c r="E3759" i="8" l="1"/>
  <c r="F3760" i="8"/>
  <c r="C5638" i="4"/>
  <c r="F5638" i="4"/>
  <c r="C3760" i="8" l="1"/>
  <c r="G3760" i="8"/>
  <c r="E5639" i="4"/>
  <c r="D5638" i="4"/>
  <c r="H3760" i="8" l="1"/>
  <c r="D3760" i="8"/>
  <c r="F5639" i="4"/>
  <c r="C5639" i="4"/>
  <c r="E3760" i="8" l="1"/>
  <c r="F3761" i="8"/>
  <c r="E5640" i="4"/>
  <c r="D5639" i="4"/>
  <c r="C3761" i="8" l="1"/>
  <c r="G3761" i="8"/>
  <c r="F5640" i="4"/>
  <c r="C5640" i="4"/>
  <c r="H3761" i="8" l="1"/>
  <c r="D3761" i="8"/>
  <c r="E5641" i="4"/>
  <c r="D5640" i="4"/>
  <c r="E3761" i="8" l="1"/>
  <c r="F3762" i="8"/>
  <c r="C5641" i="4"/>
  <c r="F5641" i="4"/>
  <c r="C3762" i="8" l="1"/>
  <c r="G3762" i="8"/>
  <c r="E5642" i="4"/>
  <c r="D5641" i="4"/>
  <c r="H3762" i="8" l="1"/>
  <c r="D3762" i="8"/>
  <c r="C5642" i="4"/>
  <c r="F5642" i="4"/>
  <c r="E3762" i="8" l="1"/>
  <c r="F3763" i="8"/>
  <c r="D5642" i="4"/>
  <c r="E5643" i="4"/>
  <c r="G3763" i="8" l="1"/>
  <c r="C3763" i="8"/>
  <c r="F5643" i="4"/>
  <c r="C5643" i="4"/>
  <c r="H3763" i="8" l="1"/>
  <c r="D3763" i="8"/>
  <c r="E5644" i="4"/>
  <c r="D5643" i="4"/>
  <c r="E3763" i="8" l="1"/>
  <c r="F3764" i="8"/>
  <c r="C5644" i="4"/>
  <c r="F5644" i="4"/>
  <c r="C3764" i="8" l="1"/>
  <c r="G3764" i="8"/>
  <c r="E5645" i="4"/>
  <c r="D5644" i="4"/>
  <c r="H3764" i="8" l="1"/>
  <c r="D3764" i="8"/>
  <c r="C5645" i="4"/>
  <c r="F5645" i="4"/>
  <c r="E3764" i="8" l="1"/>
  <c r="F3765" i="8"/>
  <c r="E5646" i="4"/>
  <c r="D5645" i="4"/>
  <c r="C3765" i="8" l="1"/>
  <c r="G3765" i="8"/>
  <c r="F5646" i="4"/>
  <c r="C5646" i="4"/>
  <c r="H3765" i="8" l="1"/>
  <c r="D3765" i="8"/>
  <c r="E5647" i="4"/>
  <c r="D5646" i="4"/>
  <c r="E3765" i="8" l="1"/>
  <c r="F3766" i="8"/>
  <c r="F5647" i="4"/>
  <c r="C5647" i="4"/>
  <c r="C3766" i="8" l="1"/>
  <c r="G3766" i="8"/>
  <c r="E5648" i="4"/>
  <c r="D5647" i="4"/>
  <c r="H3766" i="8" l="1"/>
  <c r="D3766" i="8"/>
  <c r="C5648" i="4"/>
  <c r="F5648" i="4"/>
  <c r="E3766" i="8" l="1"/>
  <c r="F3767" i="8"/>
  <c r="E5649" i="4"/>
  <c r="D5648" i="4"/>
  <c r="G3767" i="8" l="1"/>
  <c r="C3767" i="8"/>
  <c r="F5649" i="4"/>
  <c r="C5649" i="4"/>
  <c r="H3767" i="8" l="1"/>
  <c r="D3767" i="8"/>
  <c r="E5650" i="4"/>
  <c r="D5649" i="4"/>
  <c r="E3767" i="8" l="1"/>
  <c r="F3768" i="8"/>
  <c r="F5650" i="4"/>
  <c r="C5650" i="4"/>
  <c r="G3768" i="8" l="1"/>
  <c r="C3768" i="8"/>
  <c r="E5651" i="4"/>
  <c r="D5650" i="4"/>
  <c r="H3768" i="8" l="1"/>
  <c r="D3768" i="8"/>
  <c r="F5651" i="4"/>
  <c r="C5651" i="4"/>
  <c r="E3768" i="8" l="1"/>
  <c r="F3769" i="8"/>
  <c r="E5652" i="4"/>
  <c r="D5651" i="4"/>
  <c r="C3769" i="8" l="1"/>
  <c r="G3769" i="8"/>
  <c r="F5652" i="4"/>
  <c r="C5652" i="4"/>
  <c r="H3769" i="8" l="1"/>
  <c r="D3769" i="8"/>
  <c r="E5653" i="4"/>
  <c r="D5652" i="4"/>
  <c r="E3769" i="8" l="1"/>
  <c r="F3770" i="8"/>
  <c r="F5653" i="4"/>
  <c r="C5653" i="4"/>
  <c r="G3770" i="8" l="1"/>
  <c r="C3770" i="8"/>
  <c r="D5653" i="4"/>
  <c r="E5654" i="4"/>
  <c r="H3770" i="8" l="1"/>
  <c r="D3770" i="8"/>
  <c r="C5654" i="4"/>
  <c r="F5654" i="4"/>
  <c r="E3770" i="8" l="1"/>
  <c r="F3771" i="8"/>
  <c r="D5654" i="4"/>
  <c r="E5655" i="4"/>
  <c r="C3771" i="8" l="1"/>
  <c r="G3771" i="8"/>
  <c r="C5655" i="4"/>
  <c r="F5655" i="4"/>
  <c r="H3771" i="8" l="1"/>
  <c r="D3771" i="8"/>
  <c r="D5655" i="4"/>
  <c r="E5656" i="4"/>
  <c r="E3771" i="8" l="1"/>
  <c r="F3772" i="8"/>
  <c r="C5656" i="4"/>
  <c r="F5656" i="4"/>
  <c r="G3772" i="8" l="1"/>
  <c r="C3772" i="8"/>
  <c r="E5657" i="4"/>
  <c r="D5656" i="4"/>
  <c r="H3772" i="8" l="1"/>
  <c r="D3772" i="8"/>
  <c r="C5657" i="4"/>
  <c r="F5657" i="4"/>
  <c r="E3772" i="8" l="1"/>
  <c r="F3773" i="8"/>
  <c r="D5657" i="4"/>
  <c r="E5658" i="4"/>
  <c r="C3773" i="8" l="1"/>
  <c r="G3773" i="8"/>
  <c r="F5658" i="4"/>
  <c r="C5658" i="4"/>
  <c r="H3773" i="8" l="1"/>
  <c r="D3773" i="8"/>
  <c r="E5659" i="4"/>
  <c r="D5658" i="4"/>
  <c r="E3773" i="8" l="1"/>
  <c r="F3774" i="8"/>
  <c r="C5659" i="4"/>
  <c r="F5659" i="4"/>
  <c r="C3774" i="8" l="1"/>
  <c r="G3774" i="8"/>
  <c r="E5660" i="4"/>
  <c r="D5659" i="4"/>
  <c r="H3774" i="8" l="1"/>
  <c r="D3774" i="8"/>
  <c r="C5660" i="4"/>
  <c r="F5660" i="4"/>
  <c r="E3774" i="8" l="1"/>
  <c r="F3775" i="8"/>
  <c r="E5661" i="4"/>
  <c r="D5660" i="4"/>
  <c r="C3775" i="8" l="1"/>
  <c r="G3775" i="8"/>
  <c r="F5661" i="4"/>
  <c r="C5661" i="4"/>
  <c r="H3775" i="8" l="1"/>
  <c r="D3775" i="8"/>
  <c r="E5662" i="4"/>
  <c r="D5661" i="4"/>
  <c r="E3775" i="8" l="1"/>
  <c r="F3776" i="8"/>
  <c r="F5662" i="4"/>
  <c r="C5662" i="4"/>
  <c r="C3776" i="8" l="1"/>
  <c r="G3776" i="8"/>
  <c r="D5662" i="4"/>
  <c r="E5663" i="4"/>
  <c r="H3776" i="8" l="1"/>
  <c r="D3776" i="8"/>
  <c r="C5663" i="4"/>
  <c r="F5663" i="4"/>
  <c r="E3776" i="8" l="1"/>
  <c r="F3777" i="8"/>
  <c r="E5664" i="4"/>
  <c r="D5663" i="4"/>
  <c r="C3777" i="8" l="1"/>
  <c r="G3777" i="8"/>
  <c r="F5664" i="4"/>
  <c r="C5664" i="4"/>
  <c r="H3777" i="8" l="1"/>
  <c r="D3777" i="8"/>
  <c r="D5664" i="4"/>
  <c r="E5665" i="4"/>
  <c r="E3777" i="8" l="1"/>
  <c r="F3778" i="8"/>
  <c r="F5665" i="4"/>
  <c r="C5665" i="4"/>
  <c r="C3778" i="8" l="1"/>
  <c r="G3778" i="8"/>
  <c r="D5665" i="4"/>
  <c r="E5666" i="4"/>
  <c r="H3778" i="8" l="1"/>
  <c r="D3778" i="8"/>
  <c r="F5666" i="4"/>
  <c r="C5666" i="4"/>
  <c r="E3778" i="8" l="1"/>
  <c r="F3779" i="8"/>
  <c r="E5667" i="4"/>
  <c r="D5666" i="4"/>
  <c r="G3779" i="8" l="1"/>
  <c r="C3779" i="8"/>
  <c r="F5667" i="4"/>
  <c r="C5667" i="4"/>
  <c r="H3779" i="8" l="1"/>
  <c r="D3779" i="8"/>
  <c r="E5668" i="4"/>
  <c r="D5667" i="4"/>
  <c r="E3779" i="8" l="1"/>
  <c r="F3780" i="8"/>
  <c r="C5668" i="4"/>
  <c r="F5668" i="4"/>
  <c r="G3780" i="8" l="1"/>
  <c r="C3780" i="8"/>
  <c r="D5668" i="4"/>
  <c r="E5669" i="4"/>
  <c r="H3780" i="8" l="1"/>
  <c r="D3780" i="8"/>
  <c r="C5669" i="4"/>
  <c r="F5669" i="4"/>
  <c r="E3780" i="8" l="1"/>
  <c r="F3781" i="8"/>
  <c r="E5670" i="4"/>
  <c r="D5669" i="4"/>
  <c r="G3781" i="8" l="1"/>
  <c r="C3781" i="8"/>
  <c r="C5670" i="4"/>
  <c r="F5670" i="4"/>
  <c r="H3781" i="8" l="1"/>
  <c r="D3781" i="8"/>
  <c r="D5670" i="4"/>
  <c r="E5671" i="4"/>
  <c r="E3781" i="8" l="1"/>
  <c r="F3782" i="8"/>
  <c r="F5671" i="4"/>
  <c r="C5671" i="4"/>
  <c r="C3782" i="8" l="1"/>
  <c r="G3782" i="8"/>
  <c r="E5672" i="4"/>
  <c r="D5671" i="4"/>
  <c r="H3782" i="8" l="1"/>
  <c r="D3782" i="8"/>
  <c r="C5672" i="4"/>
  <c r="F5672" i="4"/>
  <c r="E3782" i="8" l="1"/>
  <c r="F3783" i="8"/>
  <c r="E5673" i="4"/>
  <c r="D5672" i="4"/>
  <c r="C3783" i="8" l="1"/>
  <c r="G3783" i="8"/>
  <c r="C5673" i="4"/>
  <c r="F5673" i="4"/>
  <c r="H3783" i="8" l="1"/>
  <c r="D3783" i="8"/>
  <c r="E5674" i="4"/>
  <c r="D5673" i="4"/>
  <c r="E3783" i="8" l="1"/>
  <c r="F3784" i="8"/>
  <c r="F5674" i="4"/>
  <c r="C5674" i="4"/>
  <c r="C3784" i="8" l="1"/>
  <c r="G3784" i="8"/>
  <c r="E5675" i="4"/>
  <c r="D5674" i="4"/>
  <c r="H3784" i="8" l="1"/>
  <c r="D3784" i="8"/>
  <c r="F5675" i="4"/>
  <c r="C5675" i="4"/>
  <c r="E3784" i="8" l="1"/>
  <c r="F3785" i="8"/>
  <c r="E5676" i="4"/>
  <c r="D5675" i="4"/>
  <c r="C3785" i="8" l="1"/>
  <c r="G3785" i="8"/>
  <c r="C5676" i="4"/>
  <c r="F5676" i="4"/>
  <c r="H3785" i="8" l="1"/>
  <c r="D3785" i="8"/>
  <c r="D5676" i="4"/>
  <c r="E5677" i="4"/>
  <c r="E3785" i="8" l="1"/>
  <c r="F3786" i="8"/>
  <c r="F5677" i="4"/>
  <c r="C5677" i="4"/>
  <c r="G3786" i="8" l="1"/>
  <c r="C3786" i="8"/>
  <c r="E5678" i="4"/>
  <c r="D5677" i="4"/>
  <c r="H3786" i="8" l="1"/>
  <c r="D3786" i="8"/>
  <c r="C5678" i="4"/>
  <c r="F5678" i="4"/>
  <c r="E3786" i="8" l="1"/>
  <c r="F3787" i="8"/>
  <c r="E5679" i="4"/>
  <c r="D5678" i="4"/>
  <c r="G3787" i="8" l="1"/>
  <c r="C3787" i="8"/>
  <c r="C5679" i="4"/>
  <c r="F5679" i="4"/>
  <c r="H3787" i="8" l="1"/>
  <c r="D3787" i="8"/>
  <c r="E5680" i="4"/>
  <c r="D5679" i="4"/>
  <c r="E3787" i="8" l="1"/>
  <c r="F3788" i="8"/>
  <c r="F5680" i="4"/>
  <c r="C5680" i="4"/>
  <c r="C3788" i="8" l="1"/>
  <c r="G3788" i="8"/>
  <c r="E5681" i="4"/>
  <c r="D5680" i="4"/>
  <c r="H3788" i="8" l="1"/>
  <c r="D3788" i="8"/>
  <c r="F5681" i="4"/>
  <c r="C5681" i="4"/>
  <c r="E3788" i="8" l="1"/>
  <c r="F3789" i="8"/>
  <c r="E5682" i="4"/>
  <c r="D5681" i="4"/>
  <c r="C3789" i="8" l="1"/>
  <c r="G3789" i="8"/>
  <c r="C5682" i="4"/>
  <c r="F5682" i="4"/>
  <c r="H3789" i="8" l="1"/>
  <c r="D3789" i="8"/>
  <c r="D5682" i="4"/>
  <c r="E5683" i="4"/>
  <c r="E3789" i="8" l="1"/>
  <c r="F3790" i="8"/>
  <c r="F5683" i="4"/>
  <c r="C5683" i="4"/>
  <c r="C3790" i="8" l="1"/>
  <c r="G3790" i="8"/>
  <c r="E5684" i="4"/>
  <c r="D5683" i="4"/>
  <c r="H3790" i="8" l="1"/>
  <c r="D3790" i="8"/>
  <c r="C5684" i="4"/>
  <c r="F5684" i="4"/>
  <c r="E3790" i="8" l="1"/>
  <c r="F3791" i="8"/>
  <c r="E5685" i="4"/>
  <c r="D5684" i="4"/>
  <c r="G3791" i="8" l="1"/>
  <c r="C3791" i="8"/>
  <c r="C5685" i="4"/>
  <c r="F5685" i="4"/>
  <c r="H3791" i="8" l="1"/>
  <c r="D3791" i="8"/>
  <c r="E5686" i="4"/>
  <c r="D5685" i="4"/>
  <c r="E3791" i="8" l="1"/>
  <c r="F3792" i="8"/>
  <c r="F5686" i="4"/>
  <c r="C5686" i="4"/>
  <c r="G3792" i="8" l="1"/>
  <c r="C3792" i="8"/>
  <c r="E5687" i="4"/>
  <c r="D5686" i="4"/>
  <c r="H3792" i="8" l="1"/>
  <c r="D3792" i="8"/>
  <c r="F5687" i="4"/>
  <c r="C5687" i="4"/>
  <c r="E3792" i="8" l="1"/>
  <c r="F3793" i="8"/>
  <c r="E5688" i="4"/>
  <c r="D5687" i="4"/>
  <c r="G3793" i="8" l="1"/>
  <c r="C3793" i="8"/>
  <c r="C5688" i="4"/>
  <c r="F5688" i="4"/>
  <c r="H3793" i="8" l="1"/>
  <c r="D3793" i="8"/>
  <c r="D5688" i="4"/>
  <c r="E5689" i="4"/>
  <c r="E3793" i="8" l="1"/>
  <c r="F3794" i="8"/>
  <c r="F5689" i="4"/>
  <c r="C5689" i="4"/>
  <c r="C3794" i="8" l="1"/>
  <c r="G3794" i="8"/>
  <c r="E5690" i="4"/>
  <c r="D5689" i="4"/>
  <c r="H3794" i="8" l="1"/>
  <c r="D3794" i="8"/>
  <c r="C5690" i="4"/>
  <c r="F5690" i="4"/>
  <c r="E3794" i="8" l="1"/>
  <c r="F3795" i="8"/>
  <c r="E5691" i="4"/>
  <c r="D5690" i="4"/>
  <c r="G3795" i="8" l="1"/>
  <c r="C3795" i="8"/>
  <c r="C5691" i="4"/>
  <c r="F5691" i="4"/>
  <c r="H3795" i="8" l="1"/>
  <c r="D3795" i="8"/>
  <c r="E5692" i="4"/>
  <c r="D5691" i="4"/>
  <c r="E3795" i="8" l="1"/>
  <c r="F3796" i="8"/>
  <c r="F5692" i="4"/>
  <c r="C5692" i="4"/>
  <c r="G3796" i="8" l="1"/>
  <c r="C3796" i="8"/>
  <c r="E5693" i="4"/>
  <c r="D5692" i="4"/>
  <c r="H3796" i="8" l="1"/>
  <c r="D3796" i="8"/>
  <c r="F5693" i="4"/>
  <c r="C5693" i="4"/>
  <c r="E3796" i="8" l="1"/>
  <c r="F3797" i="8"/>
  <c r="E5694" i="4"/>
  <c r="D5693" i="4"/>
  <c r="G3797" i="8" l="1"/>
  <c r="C3797" i="8"/>
  <c r="C5694" i="4"/>
  <c r="F5694" i="4"/>
  <c r="H3797" i="8" l="1"/>
  <c r="D3797" i="8"/>
  <c r="E5695" i="4"/>
  <c r="D5694" i="4"/>
  <c r="E3797" i="8" l="1"/>
  <c r="F3798" i="8"/>
  <c r="F5695" i="4"/>
  <c r="C5695" i="4"/>
  <c r="G3798" i="8" l="1"/>
  <c r="C3798" i="8"/>
  <c r="D5695" i="4"/>
  <c r="E5696" i="4"/>
  <c r="H3798" i="8" l="1"/>
  <c r="D3798" i="8"/>
  <c r="F5696" i="4"/>
  <c r="C5696" i="4"/>
  <c r="E3798" i="8" l="1"/>
  <c r="F3799" i="8"/>
  <c r="E5697" i="4"/>
  <c r="D5696" i="4"/>
  <c r="G3799" i="8" l="1"/>
  <c r="C3799" i="8"/>
  <c r="C5697" i="4"/>
  <c r="F5697" i="4"/>
  <c r="H3799" i="8" l="1"/>
  <c r="D3799" i="8"/>
  <c r="E5698" i="4"/>
  <c r="D5697" i="4"/>
  <c r="E3799" i="8" l="1"/>
  <c r="F3800" i="8"/>
  <c r="C5698" i="4"/>
  <c r="F5698" i="4"/>
  <c r="C3800" i="8" l="1"/>
  <c r="G3800" i="8"/>
  <c r="D5698" i="4"/>
  <c r="E5699" i="4"/>
  <c r="H3800" i="8" l="1"/>
  <c r="D3800" i="8"/>
  <c r="F5699" i="4"/>
  <c r="C5699" i="4"/>
  <c r="E3800" i="8" l="1"/>
  <c r="F3801" i="8"/>
  <c r="D5699" i="4"/>
  <c r="E5700" i="4"/>
  <c r="G3801" i="8" l="1"/>
  <c r="C3801" i="8"/>
  <c r="C5700" i="4"/>
  <c r="F5700" i="4"/>
  <c r="H3801" i="8" l="1"/>
  <c r="D3801" i="8"/>
  <c r="E5701" i="4"/>
  <c r="D5700" i="4"/>
  <c r="E3801" i="8" l="1"/>
  <c r="F3802" i="8"/>
  <c r="F5701" i="4"/>
  <c r="C5701" i="4"/>
  <c r="C3802" i="8" l="1"/>
  <c r="G3802" i="8"/>
  <c r="D5701" i="4"/>
  <c r="E5702" i="4"/>
  <c r="H3802" i="8" l="1"/>
  <c r="D3802" i="8"/>
  <c r="F5702" i="4"/>
  <c r="C5702" i="4"/>
  <c r="E3802" i="8" l="1"/>
  <c r="F3803" i="8"/>
  <c r="E5703" i="4"/>
  <c r="D5702" i="4"/>
  <c r="C3803" i="8" l="1"/>
  <c r="G3803" i="8"/>
  <c r="F5703" i="4"/>
  <c r="C5703" i="4"/>
  <c r="H3803" i="8" l="1"/>
  <c r="D3803" i="8"/>
  <c r="E5704" i="4"/>
  <c r="D5703" i="4"/>
  <c r="E3803" i="8" l="1"/>
  <c r="F3804" i="8"/>
  <c r="C5704" i="4"/>
  <c r="F5704" i="4"/>
  <c r="C3804" i="8" l="1"/>
  <c r="G3804" i="8"/>
  <c r="D5704" i="4"/>
  <c r="E5705" i="4"/>
  <c r="H3804" i="8" l="1"/>
  <c r="D3804" i="8"/>
  <c r="C5705" i="4"/>
  <c r="F5705" i="4"/>
  <c r="E3804" i="8" l="1"/>
  <c r="F3805" i="8"/>
  <c r="E5706" i="4"/>
  <c r="D5705" i="4"/>
  <c r="G3805" i="8" l="1"/>
  <c r="C3805" i="8"/>
  <c r="C5706" i="4"/>
  <c r="F5706" i="4"/>
  <c r="H3805" i="8" l="1"/>
  <c r="D3805" i="8"/>
  <c r="D5706" i="4"/>
  <c r="E5707" i="4"/>
  <c r="E3805" i="8" l="1"/>
  <c r="F3806" i="8"/>
  <c r="F5707" i="4"/>
  <c r="C5707" i="4"/>
  <c r="G3806" i="8" l="1"/>
  <c r="C3806" i="8"/>
  <c r="E5708" i="4"/>
  <c r="D5707" i="4"/>
  <c r="H3806" i="8" l="1"/>
  <c r="D3806" i="8"/>
  <c r="C5708" i="4"/>
  <c r="F5708" i="4"/>
  <c r="E3806" i="8" l="1"/>
  <c r="F3807" i="8"/>
  <c r="E5709" i="4"/>
  <c r="D5708" i="4"/>
  <c r="G3807" i="8" l="1"/>
  <c r="C3807" i="8"/>
  <c r="C5709" i="4"/>
  <c r="F5709" i="4"/>
  <c r="H3807" i="8" l="1"/>
  <c r="D3807" i="8"/>
  <c r="E5710" i="4"/>
  <c r="D5709" i="4"/>
  <c r="E3807" i="8" l="1"/>
  <c r="F3808" i="8"/>
  <c r="F5710" i="4"/>
  <c r="C5710" i="4"/>
  <c r="G3808" i="8" l="1"/>
  <c r="C3808" i="8"/>
  <c r="E5711" i="4"/>
  <c r="D5710" i="4"/>
  <c r="H3808" i="8" l="1"/>
  <c r="D3808" i="8"/>
  <c r="F5711" i="4"/>
  <c r="C5711" i="4"/>
  <c r="E3808" i="8" l="1"/>
  <c r="F3809" i="8"/>
  <c r="D5711" i="4"/>
  <c r="E5712" i="4"/>
  <c r="C3809" i="8" l="1"/>
  <c r="G3809" i="8"/>
  <c r="C5712" i="4"/>
  <c r="F5712" i="4"/>
  <c r="H3809" i="8" l="1"/>
  <c r="D3809" i="8"/>
  <c r="E5713" i="4"/>
  <c r="D5712" i="4"/>
  <c r="E3809" i="8" l="1"/>
  <c r="F3810" i="8"/>
  <c r="C5713" i="4"/>
  <c r="F5713" i="4"/>
  <c r="G3810" i="8" l="1"/>
  <c r="C3810" i="8"/>
  <c r="D5713" i="4"/>
  <c r="E5714" i="4"/>
  <c r="H3810" i="8" l="1"/>
  <c r="D3810" i="8"/>
  <c r="F5714" i="4"/>
  <c r="C5714" i="4"/>
  <c r="E3810" i="8" l="1"/>
  <c r="F3811" i="8"/>
  <c r="D5714" i="4"/>
  <c r="E5715" i="4"/>
  <c r="C3811" i="8" l="1"/>
  <c r="G3811" i="8"/>
  <c r="C5715" i="4"/>
  <c r="F5715" i="4"/>
  <c r="H3811" i="8" l="1"/>
  <c r="D3811" i="8"/>
  <c r="E5716" i="4"/>
  <c r="D5715" i="4"/>
  <c r="E3811" i="8" l="1"/>
  <c r="F3812" i="8"/>
  <c r="C5716" i="4"/>
  <c r="F5716" i="4"/>
  <c r="C3812" i="8" l="1"/>
  <c r="G3812" i="8"/>
  <c r="D5716" i="4"/>
  <c r="E5717" i="4"/>
  <c r="H3812" i="8" l="1"/>
  <c r="D3812" i="8"/>
  <c r="F5717" i="4"/>
  <c r="C5717" i="4"/>
  <c r="E3812" i="8" l="1"/>
  <c r="F3813" i="8"/>
  <c r="D5717" i="4"/>
  <c r="E5718" i="4"/>
  <c r="C3813" i="8" l="1"/>
  <c r="G3813" i="8"/>
  <c r="C5718" i="4"/>
  <c r="F5718" i="4"/>
  <c r="H3813" i="8" l="1"/>
  <c r="D3813" i="8"/>
  <c r="E5719" i="4"/>
  <c r="D5718" i="4"/>
  <c r="E3813" i="8" l="1"/>
  <c r="F3814" i="8"/>
  <c r="C5719" i="4"/>
  <c r="F5719" i="4"/>
  <c r="C3814" i="8" l="1"/>
  <c r="G3814" i="8"/>
  <c r="D5719" i="4"/>
  <c r="E5720" i="4"/>
  <c r="H3814" i="8" l="1"/>
  <c r="D3814" i="8"/>
  <c r="F5720" i="4"/>
  <c r="C5720" i="4"/>
  <c r="E3814" i="8" l="1"/>
  <c r="F3815" i="8"/>
  <c r="D5720" i="4"/>
  <c r="E5721" i="4"/>
  <c r="C3815" i="8" l="1"/>
  <c r="G3815" i="8"/>
  <c r="C5721" i="4"/>
  <c r="F5721" i="4"/>
  <c r="H3815" i="8" l="1"/>
  <c r="D3815" i="8"/>
  <c r="E5722" i="4"/>
  <c r="D5721" i="4"/>
  <c r="E3815" i="8" l="1"/>
  <c r="F3816" i="8"/>
  <c r="C5722" i="4"/>
  <c r="F5722" i="4"/>
  <c r="C3816" i="8" l="1"/>
  <c r="G3816" i="8"/>
  <c r="D5722" i="4"/>
  <c r="E5723" i="4"/>
  <c r="H3816" i="8" l="1"/>
  <c r="D3816" i="8"/>
  <c r="F5723" i="4"/>
  <c r="C5723" i="4"/>
  <c r="E3816" i="8" l="1"/>
  <c r="F3817" i="8"/>
  <c r="D5723" i="4"/>
  <c r="E5724" i="4"/>
  <c r="C3817" i="8" l="1"/>
  <c r="G3817" i="8"/>
  <c r="C5724" i="4"/>
  <c r="F5724" i="4"/>
  <c r="H3817" i="8" l="1"/>
  <c r="D3817" i="8"/>
  <c r="E5725" i="4"/>
  <c r="D5724" i="4"/>
  <c r="E3817" i="8" l="1"/>
  <c r="F3818" i="8"/>
  <c r="C5725" i="4"/>
  <c r="F5725" i="4"/>
  <c r="C3818" i="8" l="1"/>
  <c r="G3818" i="8"/>
  <c r="D5725" i="4"/>
  <c r="E5726" i="4"/>
  <c r="H3818" i="8" l="1"/>
  <c r="D3818" i="8"/>
  <c r="F5726" i="4"/>
  <c r="C5726" i="4"/>
  <c r="E3818" i="8" l="1"/>
  <c r="F3819" i="8"/>
  <c r="D5726" i="4"/>
  <c r="E5727" i="4"/>
  <c r="G3819" i="8" l="1"/>
  <c r="C3819" i="8"/>
  <c r="F5727" i="4"/>
  <c r="C5727" i="4"/>
  <c r="H3819" i="8" l="1"/>
  <c r="D3819" i="8"/>
  <c r="E5728" i="4"/>
  <c r="D5727" i="4"/>
  <c r="E3819" i="8" l="1"/>
  <c r="F3820" i="8"/>
  <c r="C5728" i="4"/>
  <c r="F5728" i="4"/>
  <c r="C3820" i="8" l="1"/>
  <c r="G3820" i="8"/>
  <c r="E5729" i="4"/>
  <c r="D5728" i="4"/>
  <c r="H3820" i="8" l="1"/>
  <c r="D3820" i="8"/>
  <c r="F5729" i="4"/>
  <c r="C5729" i="4"/>
  <c r="E3820" i="8" l="1"/>
  <c r="F3821" i="8"/>
  <c r="D5729" i="4"/>
  <c r="E5730" i="4"/>
  <c r="C3821" i="8" l="1"/>
  <c r="G3821" i="8"/>
  <c r="F5730" i="4"/>
  <c r="C5730" i="4"/>
  <c r="H3821" i="8" l="1"/>
  <c r="D3821" i="8"/>
  <c r="E5731" i="4"/>
  <c r="D5730" i="4"/>
  <c r="E3821" i="8" l="1"/>
  <c r="F3822" i="8"/>
  <c r="F5731" i="4"/>
  <c r="C5731" i="4"/>
  <c r="C3822" i="8" l="1"/>
  <c r="G3822" i="8"/>
  <c r="E5732" i="4"/>
  <c r="D5731" i="4"/>
  <c r="H3822" i="8" l="1"/>
  <c r="D3822" i="8"/>
  <c r="F5732" i="4"/>
  <c r="C5732" i="4"/>
  <c r="E3822" i="8" l="1"/>
  <c r="F3823" i="8"/>
  <c r="E5733" i="4"/>
  <c r="D5732" i="4"/>
  <c r="C3823" i="8" l="1"/>
  <c r="G3823" i="8"/>
  <c r="F5733" i="4"/>
  <c r="C5733" i="4"/>
  <c r="H3823" i="8" l="1"/>
  <c r="D3823" i="8"/>
  <c r="E5734" i="4"/>
  <c r="D5733" i="4"/>
  <c r="E3823" i="8" l="1"/>
  <c r="F3824" i="8"/>
  <c r="F5734" i="4"/>
  <c r="C5734" i="4"/>
  <c r="C3824" i="8" l="1"/>
  <c r="G3824" i="8"/>
  <c r="E5735" i="4"/>
  <c r="D5734" i="4"/>
  <c r="H3824" i="8" l="1"/>
  <c r="D3824" i="8"/>
  <c r="F5735" i="4"/>
  <c r="C5735" i="4"/>
  <c r="E3824" i="8" l="1"/>
  <c r="F3825" i="8"/>
  <c r="E5736" i="4"/>
  <c r="D5735" i="4"/>
  <c r="C3825" i="8" l="1"/>
  <c r="G3825" i="8"/>
  <c r="F5736" i="4"/>
  <c r="C5736" i="4"/>
  <c r="H3825" i="8" l="1"/>
  <c r="D3825" i="8"/>
  <c r="E5737" i="4"/>
  <c r="D5736" i="4"/>
  <c r="E3825" i="8" l="1"/>
  <c r="F3826" i="8"/>
  <c r="F5737" i="4"/>
  <c r="C5737" i="4"/>
  <c r="C3826" i="8" l="1"/>
  <c r="G3826" i="8"/>
  <c r="E5738" i="4"/>
  <c r="D5737" i="4"/>
  <c r="H3826" i="8" l="1"/>
  <c r="D3826" i="8"/>
  <c r="F5738" i="4"/>
  <c r="C5738" i="4"/>
  <c r="E3826" i="8" l="1"/>
  <c r="F3827" i="8"/>
  <c r="E5739" i="4"/>
  <c r="D5738" i="4"/>
  <c r="C3827" i="8" l="1"/>
  <c r="G3827" i="8"/>
  <c r="F5739" i="4"/>
  <c r="C5739" i="4"/>
  <c r="H3827" i="8" l="1"/>
  <c r="D3827" i="8"/>
  <c r="E5740" i="4"/>
  <c r="D5739" i="4"/>
  <c r="E3827" i="8" l="1"/>
  <c r="F3828" i="8"/>
  <c r="F5740" i="4"/>
  <c r="C5740" i="4"/>
  <c r="C3828" i="8" l="1"/>
  <c r="G3828" i="8"/>
  <c r="E5741" i="4"/>
  <c r="D5740" i="4"/>
  <c r="H3828" i="8" l="1"/>
  <c r="D3828" i="8"/>
  <c r="F5741" i="4"/>
  <c r="C5741" i="4"/>
  <c r="E3828" i="8" l="1"/>
  <c r="F3829" i="8"/>
  <c r="E5742" i="4"/>
  <c r="D5741" i="4"/>
  <c r="G3829" i="8" l="1"/>
  <c r="C3829" i="8"/>
  <c r="F5742" i="4"/>
  <c r="C5742" i="4"/>
  <c r="H3829" i="8" l="1"/>
  <c r="D3829" i="8"/>
  <c r="E5743" i="4"/>
  <c r="D5742" i="4"/>
  <c r="E3829" i="8" l="1"/>
  <c r="F3830" i="8"/>
  <c r="F5743" i="4"/>
  <c r="C5743" i="4"/>
  <c r="C3830" i="8" l="1"/>
  <c r="G3830" i="8"/>
  <c r="E5744" i="4"/>
  <c r="D5743" i="4"/>
  <c r="H3830" i="8" l="1"/>
  <c r="D3830" i="8"/>
  <c r="F5744" i="4"/>
  <c r="C5744" i="4"/>
  <c r="E3830" i="8" l="1"/>
  <c r="F3831" i="8"/>
  <c r="E5745" i="4"/>
  <c r="D5744" i="4"/>
  <c r="G3831" i="8" l="1"/>
  <c r="C3831" i="8"/>
  <c r="F5745" i="4"/>
  <c r="C5745" i="4"/>
  <c r="H3831" i="8" l="1"/>
  <c r="D3831" i="8"/>
  <c r="E5746" i="4"/>
  <c r="D5745" i="4"/>
  <c r="E3831" i="8" l="1"/>
  <c r="F3832" i="8"/>
  <c r="F5746" i="4"/>
  <c r="C5746" i="4"/>
  <c r="C3832" i="8" l="1"/>
  <c r="G3832" i="8"/>
  <c r="E5747" i="4"/>
  <c r="D5746" i="4"/>
  <c r="H3832" i="8" l="1"/>
  <c r="D3832" i="8"/>
  <c r="F5747" i="4"/>
  <c r="C5747" i="4"/>
  <c r="E3832" i="8" l="1"/>
  <c r="F3833" i="8"/>
  <c r="E5748" i="4"/>
  <c r="D5747" i="4"/>
  <c r="G3833" i="8" l="1"/>
  <c r="C3833" i="8"/>
  <c r="F5748" i="4"/>
  <c r="C5748" i="4"/>
  <c r="H3833" i="8" l="1"/>
  <c r="D3833" i="8"/>
  <c r="E5749" i="4"/>
  <c r="D5748" i="4"/>
  <c r="E3833" i="8" l="1"/>
  <c r="F3834" i="8"/>
  <c r="F5749" i="4"/>
  <c r="C5749" i="4"/>
  <c r="C3834" i="8" l="1"/>
  <c r="G3834" i="8"/>
  <c r="E5750" i="4"/>
  <c r="D5749" i="4"/>
  <c r="H3834" i="8" l="1"/>
  <c r="D3834" i="8"/>
  <c r="C5750" i="4"/>
  <c r="F5750" i="4"/>
  <c r="E3834" i="8" l="1"/>
  <c r="F3835" i="8"/>
  <c r="E5751" i="4"/>
  <c r="D5750" i="4"/>
  <c r="G3835" i="8" l="1"/>
  <c r="C3835" i="8"/>
  <c r="F5751" i="4"/>
  <c r="C5751" i="4"/>
  <c r="H3835" i="8" l="1"/>
  <c r="D3835" i="8"/>
  <c r="D5751" i="4"/>
  <c r="E5752" i="4"/>
  <c r="E3835" i="8" l="1"/>
  <c r="F3836" i="8"/>
  <c r="F5752" i="4"/>
  <c r="C5752" i="4"/>
  <c r="G3836" i="8" l="1"/>
  <c r="C3836" i="8"/>
  <c r="E5753" i="4"/>
  <c r="D5752" i="4"/>
  <c r="H3836" i="8" l="1"/>
  <c r="D3836" i="8"/>
  <c r="C5753" i="4"/>
  <c r="F5753" i="4"/>
  <c r="E3836" i="8" l="1"/>
  <c r="F3837" i="8"/>
  <c r="E5754" i="4"/>
  <c r="D5753" i="4"/>
  <c r="C3837" i="8" l="1"/>
  <c r="G3837" i="8"/>
  <c r="F5754" i="4"/>
  <c r="C5754" i="4"/>
  <c r="H3837" i="8" l="1"/>
  <c r="D3837" i="8"/>
  <c r="D5754" i="4"/>
  <c r="E5755" i="4"/>
  <c r="E3837" i="8" l="1"/>
  <c r="F3838" i="8"/>
  <c r="F5755" i="4"/>
  <c r="C5755" i="4"/>
  <c r="G3838" i="8" l="1"/>
  <c r="C3838" i="8"/>
  <c r="E5756" i="4"/>
  <c r="D5755" i="4"/>
  <c r="H3838" i="8" l="1"/>
  <c r="D3838" i="8"/>
  <c r="C5756" i="4"/>
  <c r="F5756" i="4"/>
  <c r="E3838" i="8" l="1"/>
  <c r="F3839" i="8"/>
  <c r="E5757" i="4"/>
  <c r="D5756" i="4"/>
  <c r="G3839" i="8" l="1"/>
  <c r="C3839" i="8"/>
  <c r="F5757" i="4"/>
  <c r="C5757" i="4"/>
  <c r="H3839" i="8" l="1"/>
  <c r="D3839" i="8"/>
  <c r="D5757" i="4"/>
  <c r="E5758" i="4"/>
  <c r="E3839" i="8" l="1"/>
  <c r="F3840" i="8"/>
  <c r="F5758" i="4"/>
  <c r="C5758" i="4"/>
  <c r="C3840" i="8" l="1"/>
  <c r="G3840" i="8"/>
  <c r="E5759" i="4"/>
  <c r="D5758" i="4"/>
  <c r="H3840" i="8" l="1"/>
  <c r="D3840" i="8"/>
  <c r="C5759" i="4"/>
  <c r="F5759" i="4"/>
  <c r="E3840" i="8" l="1"/>
  <c r="F3841" i="8"/>
  <c r="E5760" i="4"/>
  <c r="D5759" i="4"/>
  <c r="C3841" i="8" l="1"/>
  <c r="G3841" i="8"/>
  <c r="F5760" i="4"/>
  <c r="C5760" i="4"/>
  <c r="H3841" i="8" l="1"/>
  <c r="D3841" i="8"/>
  <c r="D5760" i="4"/>
  <c r="E5761" i="4"/>
  <c r="E3841" i="8" l="1"/>
  <c r="F3842" i="8"/>
  <c r="F5761" i="4"/>
  <c r="C5761" i="4"/>
  <c r="C3842" i="8" l="1"/>
  <c r="G3842" i="8"/>
  <c r="E5762" i="4"/>
  <c r="D5761" i="4"/>
  <c r="H3842" i="8" l="1"/>
  <c r="D3842" i="8"/>
  <c r="C5762" i="4"/>
  <c r="F5762" i="4"/>
  <c r="E3842" i="8" l="1"/>
  <c r="F3843" i="8"/>
  <c r="E5763" i="4"/>
  <c r="D5762" i="4"/>
  <c r="G3843" i="8" l="1"/>
  <c r="C3843" i="8"/>
  <c r="F5763" i="4"/>
  <c r="C5763" i="4"/>
  <c r="H3843" i="8" l="1"/>
  <c r="D3843" i="8"/>
  <c r="D5763" i="4"/>
  <c r="E5764" i="4"/>
  <c r="E3843" i="8" l="1"/>
  <c r="F3844" i="8"/>
  <c r="F5764" i="4"/>
  <c r="C5764" i="4"/>
  <c r="G3844" i="8" l="1"/>
  <c r="C3844" i="8"/>
  <c r="D5764" i="4"/>
  <c r="E5765" i="4"/>
  <c r="H3844" i="8" l="1"/>
  <c r="D3844" i="8"/>
  <c r="C5765" i="4"/>
  <c r="F5765" i="4"/>
  <c r="E3844" i="8" l="1"/>
  <c r="F3845" i="8"/>
  <c r="D5765" i="4"/>
  <c r="E5766" i="4"/>
  <c r="G3845" i="8" l="1"/>
  <c r="C3845" i="8"/>
  <c r="C5766" i="4"/>
  <c r="F5766" i="4"/>
  <c r="H3845" i="8" l="1"/>
  <c r="D3845" i="8"/>
  <c r="D5766" i="4"/>
  <c r="E5767" i="4"/>
  <c r="E3845" i="8" l="1"/>
  <c r="F3846" i="8"/>
  <c r="C5767" i="4"/>
  <c r="F5767" i="4"/>
  <c r="C3846" i="8" l="1"/>
  <c r="G3846" i="8"/>
  <c r="D5767" i="4"/>
  <c r="E5768" i="4"/>
  <c r="H3846" i="8" l="1"/>
  <c r="D3846" i="8"/>
  <c r="C5768" i="4"/>
  <c r="F5768" i="4"/>
  <c r="E3846" i="8" l="1"/>
  <c r="F3847" i="8"/>
  <c r="D5768" i="4"/>
  <c r="E5769" i="4"/>
  <c r="C3847" i="8" l="1"/>
  <c r="G3847" i="8"/>
  <c r="C5769" i="4"/>
  <c r="F5769" i="4"/>
  <c r="H3847" i="8" l="1"/>
  <c r="D3847" i="8"/>
  <c r="E5770" i="4"/>
  <c r="D5769" i="4"/>
  <c r="E3847" i="8" l="1"/>
  <c r="F3848" i="8"/>
  <c r="C5770" i="4"/>
  <c r="F5770" i="4"/>
  <c r="C3848" i="8" l="1"/>
  <c r="G3848" i="8"/>
  <c r="D5770" i="4"/>
  <c r="E5771" i="4"/>
  <c r="H3848" i="8" l="1"/>
  <c r="D3848" i="8"/>
  <c r="C5771" i="4"/>
  <c r="F5771" i="4"/>
  <c r="E3848" i="8" l="1"/>
  <c r="F3849" i="8"/>
  <c r="D5771" i="4"/>
  <c r="E5772" i="4"/>
  <c r="C3849" i="8" l="1"/>
  <c r="G3849" i="8"/>
  <c r="C5772" i="4"/>
  <c r="F5772" i="4"/>
  <c r="H3849" i="8" l="1"/>
  <c r="D3849" i="8"/>
  <c r="D5772" i="4"/>
  <c r="E5773" i="4"/>
  <c r="E3849" i="8" l="1"/>
  <c r="F3850" i="8"/>
  <c r="C5773" i="4"/>
  <c r="F5773" i="4"/>
  <c r="C3850" i="8" l="1"/>
  <c r="G3850" i="8"/>
  <c r="E5774" i="4"/>
  <c r="D5773" i="4"/>
  <c r="H3850" i="8" l="1"/>
  <c r="D3850" i="8"/>
  <c r="C5774" i="4"/>
  <c r="F5774" i="4"/>
  <c r="E3850" i="8" l="1"/>
  <c r="F3851" i="8"/>
  <c r="D5774" i="4"/>
  <c r="E5775" i="4"/>
  <c r="C3851" i="8" l="1"/>
  <c r="G3851" i="8"/>
  <c r="F5775" i="4"/>
  <c r="C5775" i="4"/>
  <c r="H3851" i="8" l="1"/>
  <c r="D3851" i="8"/>
  <c r="D5775" i="4"/>
  <c r="E5776" i="4"/>
  <c r="E3851" i="8" l="1"/>
  <c r="F3852" i="8"/>
  <c r="C5776" i="4"/>
  <c r="F5776" i="4"/>
  <c r="C3852" i="8" l="1"/>
  <c r="G3852" i="8"/>
  <c r="E5777" i="4"/>
  <c r="D5776" i="4"/>
  <c r="H3852" i="8" l="1"/>
  <c r="D3852" i="8"/>
  <c r="C5777" i="4"/>
  <c r="F5777" i="4"/>
  <c r="E3852" i="8" l="1"/>
  <c r="F3853" i="8"/>
  <c r="D5777" i="4"/>
  <c r="E5778" i="4"/>
  <c r="C3853" i="8" l="1"/>
  <c r="G3853" i="8"/>
  <c r="C5778" i="4"/>
  <c r="F5778" i="4"/>
  <c r="H3853" i="8" l="1"/>
  <c r="D3853" i="8"/>
  <c r="E5779" i="4"/>
  <c r="D5778" i="4"/>
  <c r="E3853" i="8" l="1"/>
  <c r="F3854" i="8"/>
  <c r="C5779" i="4"/>
  <c r="F5779" i="4"/>
  <c r="C3854" i="8" l="1"/>
  <c r="G3854" i="8"/>
  <c r="D5779" i="4"/>
  <c r="E5780" i="4"/>
  <c r="H3854" i="8" l="1"/>
  <c r="D3854" i="8"/>
  <c r="F5780" i="4"/>
  <c r="C5780" i="4"/>
  <c r="E3854" i="8" l="1"/>
  <c r="F3855" i="8"/>
  <c r="D5780" i="4"/>
  <c r="E5781" i="4"/>
  <c r="C3855" i="8" l="1"/>
  <c r="G3855" i="8"/>
  <c r="F5781" i="4"/>
  <c r="C5781" i="4"/>
  <c r="H3855" i="8" l="1"/>
  <c r="D3855" i="8"/>
  <c r="E5782" i="4"/>
  <c r="D5781" i="4"/>
  <c r="E3855" i="8" l="1"/>
  <c r="F3856" i="8"/>
  <c r="C5782" i="4"/>
  <c r="F5782" i="4"/>
  <c r="C3856" i="8" l="1"/>
  <c r="G3856" i="8"/>
  <c r="E5783" i="4"/>
  <c r="D5782" i="4"/>
  <c r="H3856" i="8" l="1"/>
  <c r="D3856" i="8"/>
  <c r="F5783" i="4"/>
  <c r="C5783" i="4"/>
  <c r="E3856" i="8" l="1"/>
  <c r="F3857" i="8"/>
  <c r="D5783" i="4"/>
  <c r="E5784" i="4"/>
  <c r="C3857" i="8" l="1"/>
  <c r="G3857" i="8"/>
  <c r="F5784" i="4"/>
  <c r="C5784" i="4"/>
  <c r="H3857" i="8" l="1"/>
  <c r="D3857" i="8"/>
  <c r="E5785" i="4"/>
  <c r="D5784" i="4"/>
  <c r="E3857" i="8" l="1"/>
  <c r="F3858" i="8"/>
  <c r="C5785" i="4"/>
  <c r="F5785" i="4"/>
  <c r="G3858" i="8" l="1"/>
  <c r="C3858" i="8"/>
  <c r="E5786" i="4"/>
  <c r="D5785" i="4"/>
  <c r="H3858" i="8" l="1"/>
  <c r="D3858" i="8"/>
  <c r="F5786" i="4"/>
  <c r="C5786" i="4"/>
  <c r="E3858" i="8" l="1"/>
  <c r="F3859" i="8"/>
  <c r="D5786" i="4"/>
  <c r="E5787" i="4"/>
  <c r="G3859" i="8" l="1"/>
  <c r="C3859" i="8"/>
  <c r="F5787" i="4"/>
  <c r="C5787" i="4"/>
  <c r="H3859" i="8" l="1"/>
  <c r="D3859" i="8"/>
  <c r="E5788" i="4"/>
  <c r="D5787" i="4"/>
  <c r="E3859" i="8" l="1"/>
  <c r="F3860" i="8"/>
  <c r="C5788" i="4"/>
  <c r="F5788" i="4"/>
  <c r="C3860" i="8" l="1"/>
  <c r="G3860" i="8"/>
  <c r="E5789" i="4"/>
  <c r="D5788" i="4"/>
  <c r="H3860" i="8" l="1"/>
  <c r="D3860" i="8"/>
  <c r="F5789" i="4"/>
  <c r="C5789" i="4"/>
  <c r="E3860" i="8" l="1"/>
  <c r="F3861" i="8"/>
  <c r="D5789" i="4"/>
  <c r="E5790" i="4"/>
  <c r="G3861" i="8" l="1"/>
  <c r="C3861" i="8"/>
  <c r="F5790" i="4"/>
  <c r="C5790" i="4"/>
  <c r="H3861" i="8" l="1"/>
  <c r="D3861" i="8"/>
  <c r="E5791" i="4"/>
  <c r="D5790" i="4"/>
  <c r="E3861" i="8" l="1"/>
  <c r="F3862" i="8"/>
  <c r="C5791" i="4"/>
  <c r="F5791" i="4"/>
  <c r="G3862" i="8" l="1"/>
  <c r="C3862" i="8"/>
  <c r="E5792" i="4"/>
  <c r="D5791" i="4"/>
  <c r="H3862" i="8" l="1"/>
  <c r="D3862" i="8"/>
  <c r="F5792" i="4"/>
  <c r="C5792" i="4"/>
  <c r="E3862" i="8" l="1"/>
  <c r="F3863" i="8"/>
  <c r="D5792" i="4"/>
  <c r="E5793" i="4"/>
  <c r="G3863" i="8" l="1"/>
  <c r="C3863" i="8"/>
  <c r="F5793" i="4"/>
  <c r="C5793" i="4"/>
  <c r="H3863" i="8" l="1"/>
  <c r="D3863" i="8"/>
  <c r="E5794" i="4"/>
  <c r="D5793" i="4"/>
  <c r="E3863" i="8" l="1"/>
  <c r="F3864" i="8"/>
  <c r="C5794" i="4"/>
  <c r="F5794" i="4"/>
  <c r="G3864" i="8" l="1"/>
  <c r="C3864" i="8"/>
  <c r="E5795" i="4"/>
  <c r="D5794" i="4"/>
  <c r="H3864" i="8" l="1"/>
  <c r="D3864" i="8"/>
  <c r="F5795" i="4"/>
  <c r="C5795" i="4"/>
  <c r="E3864" i="8" l="1"/>
  <c r="F3865" i="8"/>
  <c r="D5795" i="4"/>
  <c r="E5796" i="4"/>
  <c r="C3865" i="8" l="1"/>
  <c r="G3865" i="8"/>
  <c r="F5796" i="4"/>
  <c r="C5796" i="4"/>
  <c r="H3865" i="8" l="1"/>
  <c r="D3865" i="8"/>
  <c r="E5797" i="4"/>
  <c r="D5796" i="4"/>
  <c r="E3865" i="8" l="1"/>
  <c r="F3866" i="8"/>
  <c r="C5797" i="4"/>
  <c r="F5797" i="4"/>
  <c r="G3866" i="8" l="1"/>
  <c r="C3866" i="8"/>
  <c r="E5798" i="4"/>
  <c r="D5797" i="4"/>
  <c r="H3866" i="8" l="1"/>
  <c r="D3866" i="8"/>
  <c r="F5798" i="4"/>
  <c r="C5798" i="4"/>
  <c r="E3866" i="8" l="1"/>
  <c r="F3867" i="8"/>
  <c r="D5798" i="4"/>
  <c r="E5799" i="4"/>
  <c r="G3867" i="8" l="1"/>
  <c r="C3867" i="8"/>
  <c r="F5799" i="4"/>
  <c r="C5799" i="4"/>
  <c r="H3867" i="8" l="1"/>
  <c r="D3867" i="8"/>
  <c r="E5800" i="4"/>
  <c r="D5799" i="4"/>
  <c r="E3867" i="8" l="1"/>
  <c r="F3868" i="8"/>
  <c r="C5800" i="4"/>
  <c r="F5800" i="4"/>
  <c r="G3868" i="8" l="1"/>
  <c r="C3868" i="8"/>
  <c r="E5801" i="4"/>
  <c r="D5800" i="4"/>
  <c r="H3868" i="8" l="1"/>
  <c r="D3868" i="8"/>
  <c r="F5801" i="4"/>
  <c r="C5801" i="4"/>
  <c r="E3868" i="8" l="1"/>
  <c r="F3869" i="8"/>
  <c r="D5801" i="4"/>
  <c r="E5802" i="4"/>
  <c r="G3869" i="8" l="1"/>
  <c r="C3869" i="8"/>
  <c r="F5802" i="4"/>
  <c r="C5802" i="4"/>
  <c r="H3869" i="8" l="1"/>
  <c r="D3869" i="8"/>
  <c r="E5803" i="4"/>
  <c r="D5802" i="4"/>
  <c r="E3869" i="8" l="1"/>
  <c r="F3870" i="8"/>
  <c r="C5803" i="4"/>
  <c r="F5803" i="4"/>
  <c r="G3870" i="8" l="1"/>
  <c r="C3870" i="8"/>
  <c r="E5804" i="4"/>
  <c r="D5803" i="4"/>
  <c r="H3870" i="8" l="1"/>
  <c r="D3870" i="8"/>
  <c r="F5804" i="4"/>
  <c r="C5804" i="4"/>
  <c r="E3870" i="8" l="1"/>
  <c r="F3871" i="8"/>
  <c r="D5804" i="4"/>
  <c r="E5805" i="4"/>
  <c r="C3871" i="8" l="1"/>
  <c r="G3871" i="8"/>
  <c r="F5805" i="4"/>
  <c r="C5805" i="4"/>
  <c r="H3871" i="8" l="1"/>
  <c r="D3871" i="8"/>
  <c r="E5806" i="4"/>
  <c r="D5805" i="4"/>
  <c r="E3871" i="8" l="1"/>
  <c r="F3872" i="8"/>
  <c r="C5806" i="4"/>
  <c r="F5806" i="4"/>
  <c r="C3872" i="8" l="1"/>
  <c r="G3872" i="8"/>
  <c r="E5807" i="4"/>
  <c r="D5806" i="4"/>
  <c r="H3872" i="8" l="1"/>
  <c r="D3872" i="8"/>
  <c r="F5807" i="4"/>
  <c r="C5807" i="4"/>
  <c r="E3872" i="8" l="1"/>
  <c r="F3873" i="8"/>
  <c r="D5807" i="4"/>
  <c r="E5808" i="4"/>
  <c r="C3873" i="8" l="1"/>
  <c r="G3873" i="8"/>
  <c r="C5808" i="4"/>
  <c r="F5808" i="4"/>
  <c r="H3873" i="8" l="1"/>
  <c r="D3873" i="8"/>
  <c r="D5808" i="4"/>
  <c r="E5809" i="4"/>
  <c r="E3873" i="8" l="1"/>
  <c r="F3874" i="8"/>
  <c r="C5809" i="4"/>
  <c r="F5809" i="4"/>
  <c r="G3874" i="8" l="1"/>
  <c r="C3874" i="8"/>
  <c r="D5809" i="4"/>
  <c r="E5810" i="4"/>
  <c r="H3874" i="8" l="1"/>
  <c r="D3874" i="8"/>
  <c r="C5810" i="4"/>
  <c r="F5810" i="4"/>
  <c r="E3874" i="8" l="1"/>
  <c r="F3875" i="8"/>
  <c r="E5811" i="4"/>
  <c r="D5810" i="4"/>
  <c r="G3875" i="8" l="1"/>
  <c r="C3875" i="8"/>
  <c r="C5811" i="4"/>
  <c r="F5811" i="4"/>
  <c r="H3875" i="8" l="1"/>
  <c r="D3875" i="8"/>
  <c r="D5811" i="4"/>
  <c r="E5812" i="4"/>
  <c r="E3875" i="8" l="1"/>
  <c r="F3876" i="8"/>
  <c r="F5812" i="4"/>
  <c r="C5812" i="4"/>
  <c r="C3876" i="8" l="1"/>
  <c r="G3876" i="8"/>
  <c r="D5812" i="4"/>
  <c r="E5813" i="4"/>
  <c r="H3876" i="8" l="1"/>
  <c r="D3876" i="8"/>
  <c r="C5813" i="4"/>
  <c r="F5813" i="4"/>
  <c r="E3876" i="8" l="1"/>
  <c r="F3877" i="8"/>
  <c r="E5814" i="4"/>
  <c r="D5813" i="4"/>
  <c r="G3877" i="8" l="1"/>
  <c r="C3877" i="8"/>
  <c r="C5814" i="4"/>
  <c r="F5814" i="4"/>
  <c r="H3877" i="8" l="1"/>
  <c r="D3877" i="8"/>
  <c r="D5814" i="4"/>
  <c r="E5815" i="4"/>
  <c r="E3877" i="8" l="1"/>
  <c r="F3878" i="8"/>
  <c r="F5815" i="4"/>
  <c r="C5815" i="4"/>
  <c r="C3878" i="8" l="1"/>
  <c r="G3878" i="8"/>
  <c r="D5815" i="4"/>
  <c r="E5816" i="4"/>
  <c r="H3878" i="8" l="1"/>
  <c r="D3878" i="8"/>
  <c r="C5816" i="4"/>
  <c r="F5816" i="4"/>
  <c r="E3878" i="8" l="1"/>
  <c r="F3879" i="8"/>
  <c r="E5817" i="4"/>
  <c r="D5816" i="4"/>
  <c r="C3879" i="8" l="1"/>
  <c r="G3879" i="8"/>
  <c r="C5817" i="4"/>
  <c r="F5817" i="4"/>
  <c r="H3879" i="8" l="1"/>
  <c r="D3879" i="8"/>
  <c r="D5817" i="4"/>
  <c r="E5818" i="4"/>
  <c r="E3879" i="8" l="1"/>
  <c r="F3880" i="8"/>
  <c r="F5818" i="4"/>
  <c r="C5818" i="4"/>
  <c r="C3880" i="8" l="1"/>
  <c r="G3880" i="8"/>
  <c r="D5818" i="4"/>
  <c r="E5819" i="4"/>
  <c r="H3880" i="8" l="1"/>
  <c r="D3880" i="8"/>
  <c r="C5819" i="4"/>
  <c r="F5819" i="4"/>
  <c r="E3880" i="8" l="1"/>
  <c r="F3881" i="8"/>
  <c r="E5820" i="4"/>
  <c r="D5819" i="4"/>
  <c r="C3881" i="8" l="1"/>
  <c r="G3881" i="8"/>
  <c r="C5820" i="4"/>
  <c r="F5820" i="4"/>
  <c r="H3881" i="8" l="1"/>
  <c r="D3881" i="8"/>
  <c r="D5820" i="4"/>
  <c r="E5821" i="4"/>
  <c r="E3881" i="8" l="1"/>
  <c r="F3882" i="8"/>
  <c r="F5821" i="4"/>
  <c r="C5821" i="4"/>
  <c r="C3882" i="8" l="1"/>
  <c r="G3882" i="8"/>
  <c r="D5821" i="4"/>
  <c r="E5822" i="4"/>
  <c r="H3882" i="8" l="1"/>
  <c r="D3882" i="8"/>
  <c r="C5822" i="4"/>
  <c r="F5822" i="4"/>
  <c r="E3882" i="8" l="1"/>
  <c r="F3883" i="8"/>
  <c r="E5823" i="4"/>
  <c r="D5822" i="4"/>
  <c r="C3883" i="8" l="1"/>
  <c r="G3883" i="8"/>
  <c r="C5823" i="4"/>
  <c r="F5823" i="4"/>
  <c r="H3883" i="8" l="1"/>
  <c r="D3883" i="8"/>
  <c r="D5823" i="4"/>
  <c r="E5824" i="4"/>
  <c r="E3883" i="8" l="1"/>
  <c r="F3884" i="8"/>
  <c r="F5824" i="4"/>
  <c r="C5824" i="4"/>
  <c r="C3884" i="8" l="1"/>
  <c r="G3884" i="8"/>
  <c r="D5824" i="4"/>
  <c r="E5825" i="4"/>
  <c r="H3884" i="8" l="1"/>
  <c r="D3884" i="8"/>
  <c r="C5825" i="4"/>
  <c r="F5825" i="4"/>
  <c r="E3884" i="8" l="1"/>
  <c r="F3885" i="8"/>
  <c r="E5826" i="4"/>
  <c r="D5825" i="4"/>
  <c r="G3885" i="8" l="1"/>
  <c r="C3885" i="8"/>
  <c r="C5826" i="4"/>
  <c r="F5826" i="4"/>
  <c r="H3885" i="8" l="1"/>
  <c r="D3885" i="8"/>
  <c r="D5826" i="4"/>
  <c r="E5827" i="4"/>
  <c r="E3885" i="8" l="1"/>
  <c r="F3886" i="8"/>
  <c r="F5827" i="4"/>
  <c r="C5827" i="4"/>
  <c r="C3886" i="8" l="1"/>
  <c r="G3886" i="8"/>
  <c r="D5827" i="4"/>
  <c r="E5828" i="4"/>
  <c r="H3886" i="8" l="1"/>
  <c r="D3886" i="8"/>
  <c r="F5828" i="4"/>
  <c r="C5828" i="4"/>
  <c r="E3886" i="8" l="1"/>
  <c r="F3887" i="8"/>
  <c r="E5829" i="4"/>
  <c r="D5828" i="4"/>
  <c r="C3887" i="8" l="1"/>
  <c r="G3887" i="8"/>
  <c r="C5829" i="4"/>
  <c r="F5829" i="4"/>
  <c r="H3887" i="8" l="1"/>
  <c r="D3887" i="8"/>
  <c r="E5830" i="4"/>
  <c r="D5829" i="4"/>
  <c r="E3887" i="8" l="1"/>
  <c r="F3888" i="8"/>
  <c r="F5830" i="4"/>
  <c r="C5830" i="4"/>
  <c r="C3888" i="8" l="1"/>
  <c r="G3888" i="8"/>
  <c r="D5830" i="4"/>
  <c r="E5831" i="4"/>
  <c r="D3888" i="8" l="1"/>
  <c r="H3888" i="8"/>
  <c r="F5831" i="4"/>
  <c r="C5831" i="4"/>
  <c r="E3888" i="8" l="1"/>
  <c r="F3889" i="8"/>
  <c r="E5832" i="4"/>
  <c r="D5831" i="4"/>
  <c r="C3889" i="8" l="1"/>
  <c r="G3889" i="8"/>
  <c r="C5832" i="4"/>
  <c r="F5832" i="4"/>
  <c r="H3889" i="8" l="1"/>
  <c r="D3889" i="8"/>
  <c r="E5833" i="4"/>
  <c r="D5832" i="4"/>
  <c r="E3889" i="8" l="1"/>
  <c r="F3890" i="8"/>
  <c r="F5833" i="4"/>
  <c r="C5833" i="4"/>
  <c r="C3890" i="8" l="1"/>
  <c r="G3890" i="8"/>
  <c r="D5833" i="4"/>
  <c r="E5834" i="4"/>
  <c r="H3890" i="8" l="1"/>
  <c r="D3890" i="8"/>
  <c r="F5834" i="4"/>
  <c r="C5834" i="4"/>
  <c r="E3890" i="8" l="1"/>
  <c r="F3891" i="8"/>
  <c r="E5835" i="4"/>
  <c r="D5834" i="4"/>
  <c r="C3891" i="8" l="1"/>
  <c r="G3891" i="8"/>
  <c r="C5835" i="4"/>
  <c r="F5835" i="4"/>
  <c r="H3891" i="8" l="1"/>
  <c r="D3891" i="8"/>
  <c r="E5836" i="4"/>
  <c r="D5835" i="4"/>
  <c r="E3891" i="8" l="1"/>
  <c r="F3892" i="8"/>
  <c r="F5836" i="4"/>
  <c r="C5836" i="4"/>
  <c r="G3892" i="8" l="1"/>
  <c r="C3892" i="8"/>
  <c r="D5836" i="4"/>
  <c r="E5837" i="4"/>
  <c r="H3892" i="8" l="1"/>
  <c r="D3892" i="8"/>
  <c r="F5837" i="4"/>
  <c r="C5837" i="4"/>
  <c r="E3892" i="8" l="1"/>
  <c r="F3893" i="8"/>
  <c r="E5838" i="4"/>
  <c r="D5837" i="4"/>
  <c r="C3893" i="8" l="1"/>
  <c r="G3893" i="8"/>
  <c r="C5838" i="4"/>
  <c r="F5838" i="4"/>
  <c r="H3893" i="8" l="1"/>
  <c r="D3893" i="8"/>
  <c r="E5839" i="4"/>
  <c r="D5838" i="4"/>
  <c r="E3893" i="8" l="1"/>
  <c r="F3894" i="8"/>
  <c r="F5839" i="4"/>
  <c r="C5839" i="4"/>
  <c r="G3894" i="8" l="1"/>
  <c r="C3894" i="8"/>
  <c r="D5839" i="4"/>
  <c r="E5840" i="4"/>
  <c r="H3894" i="8" l="1"/>
  <c r="D3894" i="8"/>
  <c r="F5840" i="4"/>
  <c r="C5840" i="4"/>
  <c r="E3894" i="8" l="1"/>
  <c r="F3895" i="8"/>
  <c r="E5841" i="4"/>
  <c r="D5840" i="4"/>
  <c r="C3895" i="8" l="1"/>
  <c r="G3895" i="8"/>
  <c r="C5841" i="4"/>
  <c r="F5841" i="4"/>
  <c r="H3895" i="8" l="1"/>
  <c r="D3895" i="8"/>
  <c r="E5842" i="4"/>
  <c r="D5841" i="4"/>
  <c r="E3895" i="8" l="1"/>
  <c r="F3896" i="8"/>
  <c r="F5842" i="4"/>
  <c r="C5842" i="4"/>
  <c r="C3896" i="8" l="1"/>
  <c r="G3896" i="8"/>
  <c r="D5842" i="4"/>
  <c r="E5843" i="4"/>
  <c r="H3896" i="8" l="1"/>
  <c r="D3896" i="8"/>
  <c r="F5843" i="4"/>
  <c r="C5843" i="4"/>
  <c r="E3896" i="8" l="1"/>
  <c r="F3897" i="8"/>
  <c r="E5844" i="4"/>
  <c r="D5843" i="4"/>
  <c r="C3897" i="8" l="1"/>
  <c r="G3897" i="8"/>
  <c r="C5844" i="4"/>
  <c r="F5844" i="4"/>
  <c r="H3897" i="8" l="1"/>
  <c r="D3897" i="8"/>
  <c r="E5845" i="4"/>
  <c r="D5844" i="4"/>
  <c r="E3897" i="8" l="1"/>
  <c r="F3898" i="8"/>
  <c r="F5845" i="4"/>
  <c r="C5845" i="4"/>
  <c r="G3898" i="8" l="1"/>
  <c r="C3898" i="8"/>
  <c r="D5845" i="4"/>
  <c r="E5846" i="4"/>
  <c r="H3898" i="8" l="1"/>
  <c r="D3898" i="8"/>
  <c r="F5846" i="4"/>
  <c r="C5846" i="4"/>
  <c r="E3898" i="8" l="1"/>
  <c r="F3899" i="8"/>
  <c r="E5847" i="4"/>
  <c r="D5846" i="4"/>
  <c r="C3899" i="8" l="1"/>
  <c r="G3899" i="8"/>
  <c r="C5847" i="4"/>
  <c r="F5847" i="4"/>
  <c r="H3899" i="8" l="1"/>
  <c r="D3899" i="8"/>
  <c r="E5848" i="4"/>
  <c r="D5847" i="4"/>
  <c r="E3899" i="8" l="1"/>
  <c r="F3900" i="8"/>
  <c r="F5848" i="4"/>
  <c r="C5848" i="4"/>
  <c r="C3900" i="8" l="1"/>
  <c r="G3900" i="8"/>
  <c r="D5848" i="4"/>
  <c r="E5849" i="4"/>
  <c r="D3900" i="8" l="1"/>
  <c r="H3900" i="8"/>
  <c r="F5849" i="4"/>
  <c r="C5849" i="4"/>
  <c r="E3900" i="8" l="1"/>
  <c r="F3901" i="8"/>
  <c r="E5850" i="4"/>
  <c r="D5849" i="4"/>
  <c r="C3901" i="8" l="1"/>
  <c r="G3901" i="8"/>
  <c r="C5850" i="4"/>
  <c r="F5850" i="4"/>
  <c r="H3901" i="8" l="1"/>
  <c r="D3901" i="8"/>
  <c r="E5851" i="4"/>
  <c r="D5850" i="4"/>
  <c r="E3901" i="8" l="1"/>
  <c r="F3902" i="8"/>
  <c r="F5851" i="4"/>
  <c r="C5851" i="4"/>
  <c r="G3902" i="8" l="1"/>
  <c r="C3902" i="8"/>
  <c r="D5851" i="4"/>
  <c r="E5852" i="4"/>
  <c r="H3902" i="8" l="1"/>
  <c r="D3902" i="8"/>
  <c r="F5852" i="4"/>
  <c r="C5852" i="4"/>
  <c r="E3902" i="8" l="1"/>
  <c r="F3903" i="8"/>
  <c r="E5853" i="4"/>
  <c r="D5852" i="4"/>
  <c r="C3903" i="8" l="1"/>
  <c r="G3903" i="8"/>
  <c r="C5853" i="4"/>
  <c r="F5853" i="4"/>
  <c r="H3903" i="8" l="1"/>
  <c r="D3903" i="8"/>
  <c r="E5854" i="4"/>
  <c r="D5853" i="4"/>
  <c r="E3903" i="8" l="1"/>
  <c r="F3904" i="8"/>
  <c r="F5854" i="4"/>
  <c r="C5854" i="4"/>
  <c r="G3904" i="8" l="1"/>
  <c r="C3904" i="8"/>
  <c r="D5854" i="4"/>
  <c r="E5855" i="4"/>
  <c r="D3904" i="8" l="1"/>
  <c r="H3904" i="8"/>
  <c r="F5855" i="4"/>
  <c r="C5855" i="4"/>
  <c r="E3904" i="8" l="1"/>
  <c r="F3905" i="8"/>
  <c r="E5856" i="4"/>
  <c r="D5855" i="4"/>
  <c r="G3905" i="8" l="1"/>
  <c r="C3905" i="8"/>
  <c r="C5856" i="4"/>
  <c r="F5856" i="4"/>
  <c r="H3905" i="8" l="1"/>
  <c r="D3905" i="8"/>
  <c r="E5857" i="4"/>
  <c r="D5856" i="4"/>
  <c r="E3905" i="8" l="1"/>
  <c r="F3906" i="8"/>
  <c r="F5857" i="4"/>
  <c r="C5857" i="4"/>
  <c r="G3906" i="8" l="1"/>
  <c r="C3906" i="8"/>
  <c r="D5857" i="4"/>
  <c r="E5858" i="4"/>
  <c r="H3906" i="8" l="1"/>
  <c r="D3906" i="8"/>
  <c r="F5858" i="4"/>
  <c r="C5858" i="4"/>
  <c r="E3906" i="8" l="1"/>
  <c r="F3907" i="8"/>
  <c r="E5859" i="4"/>
  <c r="D5858" i="4"/>
  <c r="C3907" i="8" l="1"/>
  <c r="G3907" i="8"/>
  <c r="C5859" i="4"/>
  <c r="F5859" i="4"/>
  <c r="H3907" i="8" l="1"/>
  <c r="D3907" i="8"/>
  <c r="E5860" i="4"/>
  <c r="D5859" i="4"/>
  <c r="E3907" i="8" l="1"/>
  <c r="F3908" i="8"/>
  <c r="F5860" i="4"/>
  <c r="C5860" i="4"/>
  <c r="C3908" i="8" l="1"/>
  <c r="G3908" i="8"/>
  <c r="D5860" i="4"/>
  <c r="E5861" i="4"/>
  <c r="H3908" i="8" l="1"/>
  <c r="D3908" i="8"/>
  <c r="F5861" i="4"/>
  <c r="C5861" i="4"/>
  <c r="E3908" i="8" l="1"/>
  <c r="F3909" i="8"/>
  <c r="E5862" i="4"/>
  <c r="D5861" i="4"/>
  <c r="C3909" i="8" l="1"/>
  <c r="G3909" i="8"/>
  <c r="C5862" i="4"/>
  <c r="F5862" i="4"/>
  <c r="H3909" i="8" l="1"/>
  <c r="D3909" i="8"/>
  <c r="E5863" i="4"/>
  <c r="D5862" i="4"/>
  <c r="E3909" i="8" l="1"/>
  <c r="F3910" i="8"/>
  <c r="F5863" i="4"/>
  <c r="C5863" i="4"/>
  <c r="C3910" i="8" l="1"/>
  <c r="G3910" i="8"/>
  <c r="D5863" i="4"/>
  <c r="E5864" i="4"/>
  <c r="H3910" i="8" l="1"/>
  <c r="D3910" i="8"/>
  <c r="F5864" i="4"/>
  <c r="C5864" i="4"/>
  <c r="E3910" i="8" l="1"/>
  <c r="F3911" i="8"/>
  <c r="E5865" i="4"/>
  <c r="D5864" i="4"/>
  <c r="C3911" i="8" l="1"/>
  <c r="G3911" i="8"/>
  <c r="C5865" i="4"/>
  <c r="F5865" i="4"/>
  <c r="H3911" i="8" l="1"/>
  <c r="D3911" i="8"/>
  <c r="E5866" i="4"/>
  <c r="D5865" i="4"/>
  <c r="E3911" i="8" l="1"/>
  <c r="F3912" i="8"/>
  <c r="F5866" i="4"/>
  <c r="C5866" i="4"/>
  <c r="G3912" i="8" l="1"/>
  <c r="C3912" i="8"/>
  <c r="D5866" i="4"/>
  <c r="E5867" i="4"/>
  <c r="H3912" i="8" l="1"/>
  <c r="D3912" i="8"/>
  <c r="F5867" i="4"/>
  <c r="C5867" i="4"/>
  <c r="E3912" i="8" l="1"/>
  <c r="F3913" i="8"/>
  <c r="E5868" i="4"/>
  <c r="D5867" i="4"/>
  <c r="C3913" i="8" l="1"/>
  <c r="G3913" i="8"/>
  <c r="C5868" i="4"/>
  <c r="F5868" i="4"/>
  <c r="H3913" i="8" l="1"/>
  <c r="D3913" i="8"/>
  <c r="E5869" i="4"/>
  <c r="D5868" i="4"/>
  <c r="E3913" i="8" l="1"/>
  <c r="F3914" i="8"/>
  <c r="F5869" i="4"/>
  <c r="C5869" i="4"/>
  <c r="C3914" i="8" l="1"/>
  <c r="G3914" i="8"/>
  <c r="D5869" i="4"/>
  <c r="E5870" i="4"/>
  <c r="H3914" i="8" l="1"/>
  <c r="D3914" i="8"/>
  <c r="F5870" i="4"/>
  <c r="C5870" i="4"/>
  <c r="E3914" i="8" l="1"/>
  <c r="F3915" i="8"/>
  <c r="E5871" i="4"/>
  <c r="D5870" i="4"/>
  <c r="G3915" i="8" l="1"/>
  <c r="C3915" i="8"/>
  <c r="C5871" i="4"/>
  <c r="F5871" i="4"/>
  <c r="H3915" i="8" l="1"/>
  <c r="D3915" i="8"/>
  <c r="E5872" i="4"/>
  <c r="D5871" i="4"/>
  <c r="E3915" i="8" l="1"/>
  <c r="F3916" i="8"/>
  <c r="C5872" i="4"/>
  <c r="F5872" i="4"/>
  <c r="G3916" i="8" l="1"/>
  <c r="C3916" i="8"/>
  <c r="E5873" i="4"/>
  <c r="D5872" i="4"/>
  <c r="H3916" i="8" l="1"/>
  <c r="D3916" i="8"/>
  <c r="F5873" i="4"/>
  <c r="C5873" i="4"/>
  <c r="E3916" i="8" l="1"/>
  <c r="F3917" i="8"/>
  <c r="D5873" i="4"/>
  <c r="E5874" i="4"/>
  <c r="C3917" i="8" l="1"/>
  <c r="G3917" i="8"/>
  <c r="F5874" i="4"/>
  <c r="C5874" i="4"/>
  <c r="H3917" i="8" l="1"/>
  <c r="D3917" i="8"/>
  <c r="E5875" i="4"/>
  <c r="D5874" i="4"/>
  <c r="E3917" i="8" l="1"/>
  <c r="F3918" i="8"/>
  <c r="F5875" i="4"/>
  <c r="C5875" i="4"/>
  <c r="G3918" i="8" l="1"/>
  <c r="C3918" i="8"/>
  <c r="E5876" i="4"/>
  <c r="D5875" i="4"/>
  <c r="H3918" i="8" l="1"/>
  <c r="D3918" i="8"/>
  <c r="F5876" i="4"/>
  <c r="C5876" i="4"/>
  <c r="E3918" i="8" l="1"/>
  <c r="F3919" i="8"/>
  <c r="E5877" i="4"/>
  <c r="D5876" i="4"/>
  <c r="C3919" i="8" l="1"/>
  <c r="G3919" i="8"/>
  <c r="F5877" i="4"/>
  <c r="C5877" i="4"/>
  <c r="H3919" i="8" l="1"/>
  <c r="D3919" i="8"/>
  <c r="E5878" i="4"/>
  <c r="D5877" i="4"/>
  <c r="E3919" i="8" l="1"/>
  <c r="F3920" i="8"/>
  <c r="F5878" i="4"/>
  <c r="C5878" i="4"/>
  <c r="C3920" i="8" l="1"/>
  <c r="G3920" i="8"/>
  <c r="E5879" i="4"/>
  <c r="D5878" i="4"/>
  <c r="D3920" i="8" l="1"/>
  <c r="H3920" i="8"/>
  <c r="F5879" i="4"/>
  <c r="C5879" i="4"/>
  <c r="E3920" i="8" l="1"/>
  <c r="F3921" i="8"/>
  <c r="E5880" i="4"/>
  <c r="D5879" i="4"/>
  <c r="C3921" i="8" l="1"/>
  <c r="G3921" i="8"/>
  <c r="F5880" i="4"/>
  <c r="C5880" i="4"/>
  <c r="H3921" i="8" l="1"/>
  <c r="D3921" i="8"/>
  <c r="E5881" i="4"/>
  <c r="D5880" i="4"/>
  <c r="E3921" i="8" l="1"/>
  <c r="F3922" i="8"/>
  <c r="F5881" i="4"/>
  <c r="C5881" i="4"/>
  <c r="C3922" i="8" l="1"/>
  <c r="G3922" i="8"/>
  <c r="E5882" i="4"/>
  <c r="D5881" i="4"/>
  <c r="H3922" i="8" l="1"/>
  <c r="D3922" i="8"/>
  <c r="F5882" i="4"/>
  <c r="C5882" i="4"/>
  <c r="E3922" i="8" l="1"/>
  <c r="F3923" i="8"/>
  <c r="E5883" i="4"/>
  <c r="D5882" i="4"/>
  <c r="C3923" i="8" l="1"/>
  <c r="G3923" i="8"/>
  <c r="F5883" i="4"/>
  <c r="C5883" i="4"/>
  <c r="H3923" i="8" l="1"/>
  <c r="D3923" i="8"/>
  <c r="E5884" i="4"/>
  <c r="D5883" i="4"/>
  <c r="E3923" i="8" l="1"/>
  <c r="F3924" i="8"/>
  <c r="F5884" i="4"/>
  <c r="C5884" i="4"/>
  <c r="G3924" i="8" l="1"/>
  <c r="C3924" i="8"/>
  <c r="E5885" i="4"/>
  <c r="D5884" i="4"/>
  <c r="H3924" i="8" l="1"/>
  <c r="D3924" i="8"/>
  <c r="F5885" i="4"/>
  <c r="C5885" i="4"/>
  <c r="E3924" i="8" l="1"/>
  <c r="F3925" i="8"/>
  <c r="E5886" i="4"/>
  <c r="D5885" i="4"/>
  <c r="C3925" i="8" l="1"/>
  <c r="G3925" i="8"/>
  <c r="F5886" i="4"/>
  <c r="C5886" i="4"/>
  <c r="H3925" i="8" l="1"/>
  <c r="D3925" i="8"/>
  <c r="E5887" i="4"/>
  <c r="D5886" i="4"/>
  <c r="E3925" i="8" l="1"/>
  <c r="F3926" i="8"/>
  <c r="F5887" i="4"/>
  <c r="C5887" i="4"/>
  <c r="G3926" i="8" l="1"/>
  <c r="C3926" i="8"/>
  <c r="E5888" i="4"/>
  <c r="D5887" i="4"/>
  <c r="H3926" i="8" l="1"/>
  <c r="D3926" i="8"/>
  <c r="F5888" i="4"/>
  <c r="C5888" i="4"/>
  <c r="E3926" i="8" l="1"/>
  <c r="F3927" i="8"/>
  <c r="E5889" i="4"/>
  <c r="D5888" i="4"/>
  <c r="G3927" i="8" l="1"/>
  <c r="C3927" i="8"/>
  <c r="F5889" i="4"/>
  <c r="C5889" i="4"/>
  <c r="H3927" i="8" l="1"/>
  <c r="D3927" i="8"/>
  <c r="E5890" i="4"/>
  <c r="D5889" i="4"/>
  <c r="E3927" i="8" l="1"/>
  <c r="F3928" i="8"/>
  <c r="F5890" i="4"/>
  <c r="C5890" i="4"/>
  <c r="C3928" i="8" l="1"/>
  <c r="G3928" i="8"/>
  <c r="E5891" i="4"/>
  <c r="D5890" i="4"/>
  <c r="D3928" i="8" l="1"/>
  <c r="H3928" i="8"/>
  <c r="F5891" i="4"/>
  <c r="C5891" i="4"/>
  <c r="E3928" i="8" l="1"/>
  <c r="F3929" i="8"/>
  <c r="E5892" i="4"/>
  <c r="D5891" i="4"/>
  <c r="G3929" i="8" l="1"/>
  <c r="C3929" i="8"/>
  <c r="F5892" i="4"/>
  <c r="C5892" i="4"/>
  <c r="H3929" i="8" l="1"/>
  <c r="D3929" i="8"/>
  <c r="E5893" i="4"/>
  <c r="D5892" i="4"/>
  <c r="E3929" i="8" l="1"/>
  <c r="F3930" i="8"/>
  <c r="F5893" i="4"/>
  <c r="C5893" i="4"/>
  <c r="C3930" i="8" l="1"/>
  <c r="G3930" i="8"/>
  <c r="E5894" i="4"/>
  <c r="D5893" i="4"/>
  <c r="H3930" i="8" l="1"/>
  <c r="D3930" i="8"/>
  <c r="F5894" i="4"/>
  <c r="C5894" i="4"/>
  <c r="E3930" i="8" l="1"/>
  <c r="F3931" i="8"/>
  <c r="E5895" i="4"/>
  <c r="D5894" i="4"/>
  <c r="C3931" i="8" l="1"/>
  <c r="G3931" i="8"/>
  <c r="F5895" i="4"/>
  <c r="C5895" i="4"/>
  <c r="H3931" i="8" l="1"/>
  <c r="D3931" i="8"/>
  <c r="E5896" i="4"/>
  <c r="D5895" i="4"/>
  <c r="E3931" i="8" l="1"/>
  <c r="F3932" i="8"/>
  <c r="F5896" i="4"/>
  <c r="C5896" i="4"/>
  <c r="G3932" i="8" l="1"/>
  <c r="C3932" i="8"/>
  <c r="E5897" i="4"/>
  <c r="D5896" i="4"/>
  <c r="H3932" i="8" l="1"/>
  <c r="D3932" i="8"/>
  <c r="F5897" i="4"/>
  <c r="C5897" i="4"/>
  <c r="E3932" i="8" l="1"/>
  <c r="F3933" i="8"/>
  <c r="E5898" i="4"/>
  <c r="D5897" i="4"/>
  <c r="C3933" i="8" l="1"/>
  <c r="G3933" i="8"/>
  <c r="F5898" i="4"/>
  <c r="C5898" i="4"/>
  <c r="H3933" i="8" l="1"/>
  <c r="D3933" i="8"/>
  <c r="E5899" i="4"/>
  <c r="D5898" i="4"/>
  <c r="E3933" i="8" l="1"/>
  <c r="F3934" i="8"/>
  <c r="F5899" i="4"/>
  <c r="C5899" i="4"/>
  <c r="G3934" i="8" l="1"/>
  <c r="C3934" i="8"/>
  <c r="E5900" i="4"/>
  <c r="D5899" i="4"/>
  <c r="D3934" i="8" l="1"/>
  <c r="H3934" i="8"/>
  <c r="F5900" i="4"/>
  <c r="C5900" i="4"/>
  <c r="E3934" i="8" l="1"/>
  <c r="F3935" i="8"/>
  <c r="E5901" i="4"/>
  <c r="D5900" i="4"/>
  <c r="C3935" i="8" l="1"/>
  <c r="G3935" i="8"/>
  <c r="F5901" i="4"/>
  <c r="C5901" i="4"/>
  <c r="H3935" i="8" l="1"/>
  <c r="D3935" i="8"/>
  <c r="E5902" i="4"/>
  <c r="D5901" i="4"/>
  <c r="E3935" i="8" l="1"/>
  <c r="F3936" i="8"/>
  <c r="F5902" i="4"/>
  <c r="C5902" i="4"/>
  <c r="C3936" i="8" l="1"/>
  <c r="G3936" i="8"/>
  <c r="E5903" i="4"/>
  <c r="D5902" i="4"/>
  <c r="H3936" i="8" l="1"/>
  <c r="D3936" i="8"/>
  <c r="F5903" i="4"/>
  <c r="C5903" i="4"/>
  <c r="E3936" i="8" l="1"/>
  <c r="F3937" i="8"/>
  <c r="E5904" i="4"/>
  <c r="D5903" i="4"/>
  <c r="C3937" i="8" l="1"/>
  <c r="G3937" i="8"/>
  <c r="F5904" i="4"/>
  <c r="C5904" i="4"/>
  <c r="H3937" i="8" l="1"/>
  <c r="D3937" i="8"/>
  <c r="E5905" i="4"/>
  <c r="D5904" i="4"/>
  <c r="E3937" i="8" l="1"/>
  <c r="F3938" i="8"/>
  <c r="F5905" i="4"/>
  <c r="C5905" i="4"/>
  <c r="C3938" i="8" l="1"/>
  <c r="G3938" i="8"/>
  <c r="E5906" i="4"/>
  <c r="D5905" i="4"/>
  <c r="H3938" i="8" l="1"/>
  <c r="D3938" i="8"/>
  <c r="F5906" i="4"/>
  <c r="C5906" i="4"/>
  <c r="E3938" i="8" l="1"/>
  <c r="F3939" i="8"/>
  <c r="E5907" i="4"/>
  <c r="D5906" i="4"/>
  <c r="G3939" i="8" l="1"/>
  <c r="C3939" i="8"/>
  <c r="F5907" i="4"/>
  <c r="C5907" i="4"/>
  <c r="D3939" i="8" l="1"/>
  <c r="H3939" i="8"/>
  <c r="E5908" i="4"/>
  <c r="D5907" i="4"/>
  <c r="E3939" i="8" l="1"/>
  <c r="F3940" i="8"/>
  <c r="F5908" i="4"/>
  <c r="C5908" i="4"/>
  <c r="G3940" i="8" l="1"/>
  <c r="C3940" i="8"/>
  <c r="E5909" i="4"/>
  <c r="D5908" i="4"/>
  <c r="D3940" i="8" l="1"/>
  <c r="H3940" i="8"/>
  <c r="F5909" i="4"/>
  <c r="C5909" i="4"/>
  <c r="E3940" i="8" l="1"/>
  <c r="F3941" i="8"/>
  <c r="E5910" i="4"/>
  <c r="D5909" i="4"/>
  <c r="G3941" i="8" l="1"/>
  <c r="C3941" i="8"/>
  <c r="F5910" i="4"/>
  <c r="C5910" i="4"/>
  <c r="H3941" i="8" l="1"/>
  <c r="D3941" i="8"/>
  <c r="E5911" i="4"/>
  <c r="D5910" i="4"/>
  <c r="E3941" i="8" l="1"/>
  <c r="F3942" i="8"/>
  <c r="F5911" i="4"/>
  <c r="C5911" i="4"/>
  <c r="C3942" i="8" l="1"/>
  <c r="G3942" i="8"/>
  <c r="E5912" i="4"/>
  <c r="D5911" i="4"/>
  <c r="H3942" i="8" l="1"/>
  <c r="D3942" i="8"/>
  <c r="F5912" i="4"/>
  <c r="C5912" i="4"/>
  <c r="E3942" i="8" l="1"/>
  <c r="F3943" i="8"/>
  <c r="E5913" i="4"/>
  <c r="D5912" i="4"/>
  <c r="C3943" i="8" l="1"/>
  <c r="G3943" i="8"/>
  <c r="F5913" i="4"/>
  <c r="C5913" i="4"/>
  <c r="H3943" i="8" l="1"/>
  <c r="D3943" i="8"/>
  <c r="E5914" i="4"/>
  <c r="D5913" i="4"/>
  <c r="E3943" i="8" l="1"/>
  <c r="F3944" i="8"/>
  <c r="F5914" i="4"/>
  <c r="C5914" i="4"/>
  <c r="C3944" i="8" l="1"/>
  <c r="G3944" i="8"/>
  <c r="E5915" i="4"/>
  <c r="D5914" i="4"/>
  <c r="H3944" i="8" l="1"/>
  <c r="D3944" i="8"/>
  <c r="F5915" i="4"/>
  <c r="C5915" i="4"/>
  <c r="E3944" i="8" l="1"/>
  <c r="F3945" i="8"/>
  <c r="E5916" i="4"/>
  <c r="D5915" i="4"/>
  <c r="G3945" i="8" l="1"/>
  <c r="C3945" i="8"/>
  <c r="F5916" i="4"/>
  <c r="C5916" i="4"/>
  <c r="H3945" i="8" l="1"/>
  <c r="D3945" i="8"/>
  <c r="E5917" i="4"/>
  <c r="D5916" i="4"/>
  <c r="E3945" i="8" l="1"/>
  <c r="F3946" i="8"/>
  <c r="F5917" i="4"/>
  <c r="C5917" i="4"/>
  <c r="G3946" i="8" l="1"/>
  <c r="C3946" i="8"/>
  <c r="E5918" i="4"/>
  <c r="D5917" i="4"/>
  <c r="H3946" i="8" l="1"/>
  <c r="D3946" i="8"/>
  <c r="F5918" i="4"/>
  <c r="C5918" i="4"/>
  <c r="E3946" i="8" l="1"/>
  <c r="F3947" i="8"/>
  <c r="E5919" i="4"/>
  <c r="D5918" i="4"/>
  <c r="C3947" i="8" l="1"/>
  <c r="G3947" i="8"/>
  <c r="F5919" i="4"/>
  <c r="C5919" i="4"/>
  <c r="D3947" i="8" l="1"/>
  <c r="H3947" i="8"/>
  <c r="E5920" i="4"/>
  <c r="D5919" i="4"/>
  <c r="E3947" i="8" l="1"/>
  <c r="F3948" i="8"/>
  <c r="F5920" i="4"/>
  <c r="C5920" i="4"/>
  <c r="C3948" i="8" l="1"/>
  <c r="G3948" i="8"/>
  <c r="E5921" i="4"/>
  <c r="D5920" i="4"/>
  <c r="H3948" i="8" l="1"/>
  <c r="D3948" i="8"/>
  <c r="F5921" i="4"/>
  <c r="C5921" i="4"/>
  <c r="E3948" i="8" l="1"/>
  <c r="F3949" i="8"/>
  <c r="E5922" i="4"/>
  <c r="D5921" i="4"/>
  <c r="C3949" i="8" l="1"/>
  <c r="G3949" i="8"/>
  <c r="F5922" i="4"/>
  <c r="C5922" i="4"/>
  <c r="H3949" i="8" l="1"/>
  <c r="D3949" i="8"/>
  <c r="E5923" i="4"/>
  <c r="D5922" i="4"/>
  <c r="E3949" i="8" l="1"/>
  <c r="F3950" i="8"/>
  <c r="F5923" i="4"/>
  <c r="C5923" i="4"/>
  <c r="C3950" i="8" l="1"/>
  <c r="G3950" i="8"/>
  <c r="E5924" i="4"/>
  <c r="D5923" i="4"/>
  <c r="H3950" i="8" l="1"/>
  <c r="D3950" i="8"/>
  <c r="F5924" i="4"/>
  <c r="C5924" i="4"/>
  <c r="E3950" i="8" l="1"/>
  <c r="F3951" i="8"/>
  <c r="E5925" i="4"/>
  <c r="D5924" i="4"/>
  <c r="C3951" i="8" l="1"/>
  <c r="G3951" i="8"/>
  <c r="F5925" i="4"/>
  <c r="C5925" i="4"/>
  <c r="H3951" i="8" l="1"/>
  <c r="D3951" i="8"/>
  <c r="E5926" i="4"/>
  <c r="D5925" i="4"/>
  <c r="E3951" i="8" l="1"/>
  <c r="F3952" i="8"/>
  <c r="F5926" i="4"/>
  <c r="C5926" i="4"/>
  <c r="C3952" i="8" l="1"/>
  <c r="G3952" i="8"/>
  <c r="E5927" i="4"/>
  <c r="D5926" i="4"/>
  <c r="H3952" i="8" l="1"/>
  <c r="D3952" i="8"/>
  <c r="F5927" i="4"/>
  <c r="C5927" i="4"/>
  <c r="E3952" i="8" l="1"/>
  <c r="F3953" i="8"/>
  <c r="E5928" i="4"/>
  <c r="D5927" i="4"/>
  <c r="C3953" i="8" l="1"/>
  <c r="G3953" i="8"/>
  <c r="F5928" i="4"/>
  <c r="C5928" i="4"/>
  <c r="H3953" i="8" l="1"/>
  <c r="D3953" i="8"/>
  <c r="E5929" i="4"/>
  <c r="D5928" i="4"/>
  <c r="E3953" i="8" l="1"/>
  <c r="F3954" i="8"/>
  <c r="F5929" i="4"/>
  <c r="C5929" i="4"/>
  <c r="C3954" i="8" l="1"/>
  <c r="G3954" i="8"/>
  <c r="E5930" i="4"/>
  <c r="D5929" i="4"/>
  <c r="D3954" i="8" l="1"/>
  <c r="H3954" i="8"/>
  <c r="F5930" i="4"/>
  <c r="C5930" i="4"/>
  <c r="E3954" i="8" l="1"/>
  <c r="F3955" i="8"/>
  <c r="E5931" i="4"/>
  <c r="D5930" i="4"/>
  <c r="C3955" i="8" l="1"/>
  <c r="G3955" i="8"/>
  <c r="F5931" i="4"/>
  <c r="C5931" i="4"/>
  <c r="H3955" i="8" l="1"/>
  <c r="D3955" i="8"/>
  <c r="E5932" i="4"/>
  <c r="D5931" i="4"/>
  <c r="E3955" i="8" l="1"/>
  <c r="F3956" i="8"/>
  <c r="F5932" i="4"/>
  <c r="C5932" i="4"/>
  <c r="C3956" i="8" l="1"/>
  <c r="G3956" i="8"/>
  <c r="E5933" i="4"/>
  <c r="D5932" i="4"/>
  <c r="H3956" i="8" l="1"/>
  <c r="D3956" i="8"/>
  <c r="F5933" i="4"/>
  <c r="C5933" i="4"/>
  <c r="E3956" i="8" l="1"/>
  <c r="F3957" i="8"/>
  <c r="E5934" i="4"/>
  <c r="D5933" i="4"/>
  <c r="G3957" i="8" l="1"/>
  <c r="C3957" i="8"/>
  <c r="F5934" i="4"/>
  <c r="C5934" i="4"/>
  <c r="H3957" i="8" l="1"/>
  <c r="D3957" i="8"/>
  <c r="E5935" i="4"/>
  <c r="D5934" i="4"/>
  <c r="E3957" i="8" l="1"/>
  <c r="F3958" i="8"/>
  <c r="F5935" i="4"/>
  <c r="C5935" i="4"/>
  <c r="C3958" i="8" l="1"/>
  <c r="G3958" i="8"/>
  <c r="E5936" i="4"/>
  <c r="D5935" i="4"/>
  <c r="H3958" i="8" l="1"/>
  <c r="D3958" i="8"/>
  <c r="F5936" i="4"/>
  <c r="C5936" i="4"/>
  <c r="E3958" i="8" l="1"/>
  <c r="F3959" i="8"/>
  <c r="E5937" i="4"/>
  <c r="D5936" i="4"/>
  <c r="G3959" i="8" l="1"/>
  <c r="C3959" i="8"/>
  <c r="F5937" i="4"/>
  <c r="C5937" i="4"/>
  <c r="H3959" i="8" l="1"/>
  <c r="D3959" i="8"/>
  <c r="E5938" i="4"/>
  <c r="D5937" i="4"/>
  <c r="E3959" i="8" l="1"/>
  <c r="F3960" i="8"/>
  <c r="F5938" i="4"/>
  <c r="C5938" i="4"/>
  <c r="C3960" i="8" l="1"/>
  <c r="G3960" i="8"/>
  <c r="E5939" i="4"/>
  <c r="D5938" i="4"/>
  <c r="D3960" i="8" l="1"/>
  <c r="H3960" i="8"/>
  <c r="F5939" i="4"/>
  <c r="C5939" i="4"/>
  <c r="E3960" i="8" l="1"/>
  <c r="F3961" i="8"/>
  <c r="E5940" i="4"/>
  <c r="D5939" i="4"/>
  <c r="C3961" i="8" l="1"/>
  <c r="G3961" i="8"/>
  <c r="F5940" i="4"/>
  <c r="C5940" i="4"/>
  <c r="H3961" i="8" l="1"/>
  <c r="D3961" i="8"/>
  <c r="E5941" i="4"/>
  <c r="D5940" i="4"/>
  <c r="E3961" i="8" l="1"/>
  <c r="F3962" i="8"/>
  <c r="F5941" i="4"/>
  <c r="C5941" i="4"/>
  <c r="G3962" i="8" l="1"/>
  <c r="C3962" i="8"/>
  <c r="E5942" i="4"/>
  <c r="D5941" i="4"/>
  <c r="H3962" i="8" l="1"/>
  <c r="D3962" i="8"/>
  <c r="F5942" i="4"/>
  <c r="C5942" i="4"/>
  <c r="E3962" i="8" l="1"/>
  <c r="F3963" i="8"/>
  <c r="E5943" i="4"/>
  <c r="D5942" i="4"/>
  <c r="C3963" i="8" l="1"/>
  <c r="G3963" i="8"/>
  <c r="F5943" i="4"/>
  <c r="C5943" i="4"/>
  <c r="H3963" i="8" l="1"/>
  <c r="D3963" i="8"/>
  <c r="E5944" i="4"/>
  <c r="D5943" i="4"/>
  <c r="E3963" i="8" l="1"/>
  <c r="F3964" i="8"/>
  <c r="F5944" i="4"/>
  <c r="C5944" i="4"/>
  <c r="C3964" i="8" l="1"/>
  <c r="G3964" i="8"/>
  <c r="E5945" i="4"/>
  <c r="D5944" i="4"/>
  <c r="H3964" i="8" l="1"/>
  <c r="D3964" i="8"/>
  <c r="F5945" i="4"/>
  <c r="C5945" i="4"/>
  <c r="E3964" i="8" l="1"/>
  <c r="F3965" i="8"/>
  <c r="E5946" i="4"/>
  <c r="D5945" i="4"/>
  <c r="G3965" i="8" l="1"/>
  <c r="C3965" i="8"/>
  <c r="F5946" i="4"/>
  <c r="C5946" i="4"/>
  <c r="D3965" i="8" l="1"/>
  <c r="H3965" i="8"/>
  <c r="E5947" i="4"/>
  <c r="D5946" i="4"/>
  <c r="E3965" i="8" l="1"/>
  <c r="F3966" i="8"/>
  <c r="F5947" i="4"/>
  <c r="C5947" i="4"/>
  <c r="C3966" i="8" l="1"/>
  <c r="G3966" i="8"/>
  <c r="E5948" i="4"/>
  <c r="D5947" i="4"/>
  <c r="D3966" i="8" l="1"/>
  <c r="H3966" i="8"/>
  <c r="F5948" i="4"/>
  <c r="C5948" i="4"/>
  <c r="E3966" i="8" l="1"/>
  <c r="F3967" i="8"/>
  <c r="E5949" i="4"/>
  <c r="D5948" i="4"/>
  <c r="G3967" i="8" l="1"/>
  <c r="C3967" i="8"/>
  <c r="F5949" i="4"/>
  <c r="C5949" i="4"/>
  <c r="H3967" i="8" l="1"/>
  <c r="D3967" i="8"/>
  <c r="E5950" i="4"/>
  <c r="D5949" i="4"/>
  <c r="E3967" i="8" l="1"/>
  <c r="F3968" i="8"/>
  <c r="F5950" i="4"/>
  <c r="C5950" i="4"/>
  <c r="G3968" i="8" l="1"/>
  <c r="C3968" i="8"/>
  <c r="E5951" i="4"/>
  <c r="D5950" i="4"/>
  <c r="H3968" i="8" l="1"/>
  <c r="D3968" i="8"/>
  <c r="F5951" i="4"/>
  <c r="C5951" i="4"/>
  <c r="E3968" i="8" l="1"/>
  <c r="F3969" i="8"/>
  <c r="E5952" i="4"/>
  <c r="D5951" i="4"/>
  <c r="C3969" i="8" l="1"/>
  <c r="G3969" i="8"/>
  <c r="F5952" i="4"/>
  <c r="C5952" i="4"/>
  <c r="H3969" i="8" l="1"/>
  <c r="D3969" i="8"/>
  <c r="E5953" i="4"/>
  <c r="D5952" i="4"/>
  <c r="E3969" i="8" l="1"/>
  <c r="F3970" i="8"/>
  <c r="F5953" i="4"/>
  <c r="C5953" i="4"/>
  <c r="C3970" i="8" l="1"/>
  <c r="G3970" i="8"/>
  <c r="E5954" i="4"/>
  <c r="D5953" i="4"/>
  <c r="H3970" i="8" l="1"/>
  <c r="D3970" i="8"/>
  <c r="F5954" i="4"/>
  <c r="C5954" i="4"/>
  <c r="E3970" i="8" l="1"/>
  <c r="F3971" i="8"/>
  <c r="E5955" i="4"/>
  <c r="D5954" i="4"/>
  <c r="G3971" i="8" l="1"/>
  <c r="C3971" i="8"/>
  <c r="F5955" i="4"/>
  <c r="C5955" i="4"/>
  <c r="H3971" i="8" l="1"/>
  <c r="D3971" i="8"/>
  <c r="E5956" i="4"/>
  <c r="D5955" i="4"/>
  <c r="E3971" i="8" l="1"/>
  <c r="F3972" i="8"/>
  <c r="F5956" i="4"/>
  <c r="C5956" i="4"/>
  <c r="C3972" i="8" l="1"/>
  <c r="G3972" i="8"/>
  <c r="D5956" i="4"/>
  <c r="E5957" i="4"/>
  <c r="H3972" i="8" l="1"/>
  <c r="D3972" i="8"/>
  <c r="F5957" i="4"/>
  <c r="C5957" i="4"/>
  <c r="E3972" i="8" l="1"/>
  <c r="F3973" i="8"/>
  <c r="E5958" i="4"/>
  <c r="D5957" i="4"/>
  <c r="C3973" i="8" l="1"/>
  <c r="G3973" i="8"/>
  <c r="C5958" i="4"/>
  <c r="F5958" i="4"/>
  <c r="D3973" i="8" l="1"/>
  <c r="H3973" i="8"/>
  <c r="E5959" i="4"/>
  <c r="D5958" i="4"/>
  <c r="E3973" i="8" l="1"/>
  <c r="F3974" i="8"/>
  <c r="F5959" i="4"/>
  <c r="C5959" i="4"/>
  <c r="C3974" i="8" l="1"/>
  <c r="G3974" i="8"/>
  <c r="D5959" i="4"/>
  <c r="E5960" i="4"/>
  <c r="H3974" i="8" l="1"/>
  <c r="D3974" i="8"/>
  <c r="F5960" i="4"/>
  <c r="C5960" i="4"/>
  <c r="E3974" i="8" l="1"/>
  <c r="F3975" i="8"/>
  <c r="E5961" i="4"/>
  <c r="D5960" i="4"/>
  <c r="C3975" i="8" l="1"/>
  <c r="G3975" i="8"/>
  <c r="C5961" i="4"/>
  <c r="F5961" i="4"/>
  <c r="H3975" i="8" l="1"/>
  <c r="D3975" i="8"/>
  <c r="E5962" i="4"/>
  <c r="D5961" i="4"/>
  <c r="E3975" i="8" l="1"/>
  <c r="F3976" i="8"/>
  <c r="F5962" i="4"/>
  <c r="C5962" i="4"/>
  <c r="C3976" i="8" l="1"/>
  <c r="G3976" i="8"/>
  <c r="E5963" i="4"/>
  <c r="D5962" i="4"/>
  <c r="H3976" i="8" l="1"/>
  <c r="D3976" i="8"/>
  <c r="F5963" i="4"/>
  <c r="C5963" i="4"/>
  <c r="E3976" i="8" l="1"/>
  <c r="F3977" i="8"/>
  <c r="E5964" i="4"/>
  <c r="D5963" i="4"/>
  <c r="C3977" i="8" l="1"/>
  <c r="G3977" i="8"/>
  <c r="F5964" i="4"/>
  <c r="C5964" i="4"/>
  <c r="H3977" i="8" l="1"/>
  <c r="D3977" i="8"/>
  <c r="E5965" i="4"/>
  <c r="D5964" i="4"/>
  <c r="E3977" i="8" l="1"/>
  <c r="F3978" i="8"/>
  <c r="F5965" i="4"/>
  <c r="C5965" i="4"/>
  <c r="G3978" i="8" l="1"/>
  <c r="C3978" i="8"/>
  <c r="E5966" i="4"/>
  <c r="D5965" i="4"/>
  <c r="H3978" i="8" l="1"/>
  <c r="D3978" i="8"/>
  <c r="C5966" i="4"/>
  <c r="F5966" i="4"/>
  <c r="E3978" i="8" l="1"/>
  <c r="F3979" i="8"/>
  <c r="E5967" i="4"/>
  <c r="D5966" i="4"/>
  <c r="G3979" i="8" l="1"/>
  <c r="C3979" i="8"/>
  <c r="F5967" i="4"/>
  <c r="C5967" i="4"/>
  <c r="H3979" i="8" l="1"/>
  <c r="D3979" i="8"/>
  <c r="D5967" i="4"/>
  <c r="E5968" i="4"/>
  <c r="E3979" i="8" l="1"/>
  <c r="F3980" i="8"/>
  <c r="F5968" i="4"/>
  <c r="C5968" i="4"/>
  <c r="C3980" i="8" l="1"/>
  <c r="G3980" i="8"/>
  <c r="E5969" i="4"/>
  <c r="D5968" i="4"/>
  <c r="H3980" i="8" l="1"/>
  <c r="D3980" i="8"/>
  <c r="C5969" i="4"/>
  <c r="F5969" i="4"/>
  <c r="E3980" i="8" l="1"/>
  <c r="F3981" i="8"/>
  <c r="E5970" i="4"/>
  <c r="D5969" i="4"/>
  <c r="C3981" i="8" l="1"/>
  <c r="G3981" i="8"/>
  <c r="F5970" i="4"/>
  <c r="C5970" i="4"/>
  <c r="H3981" i="8" l="1"/>
  <c r="D3981" i="8"/>
  <c r="D5970" i="4"/>
  <c r="E5971" i="4"/>
  <c r="E3981" i="8" l="1"/>
  <c r="F3982" i="8"/>
  <c r="F5971" i="4"/>
  <c r="C5971" i="4"/>
  <c r="C3982" i="8" l="1"/>
  <c r="G3982" i="8"/>
  <c r="E5972" i="4"/>
  <c r="D5971" i="4"/>
  <c r="H3982" i="8" l="1"/>
  <c r="D3982" i="8"/>
  <c r="C5972" i="4"/>
  <c r="F5972" i="4"/>
  <c r="E3982" i="8" l="1"/>
  <c r="F3983" i="8"/>
  <c r="E5973" i="4"/>
  <c r="D5972" i="4"/>
  <c r="G3983" i="8" l="1"/>
  <c r="C3983" i="8"/>
  <c r="F5973" i="4"/>
  <c r="C5973" i="4"/>
  <c r="H3983" i="8" l="1"/>
  <c r="D3983" i="8"/>
  <c r="D5973" i="4"/>
  <c r="E5974" i="4"/>
  <c r="E3983" i="8" l="1"/>
  <c r="F3984" i="8"/>
  <c r="F5974" i="4"/>
  <c r="C5974" i="4"/>
  <c r="C3984" i="8" l="1"/>
  <c r="G3984" i="8"/>
  <c r="E5975" i="4"/>
  <c r="D5974" i="4"/>
  <c r="H3984" i="8" l="1"/>
  <c r="D3984" i="8"/>
  <c r="C5975" i="4"/>
  <c r="F5975" i="4"/>
  <c r="E3984" i="8" l="1"/>
  <c r="F3985" i="8"/>
  <c r="E5976" i="4"/>
  <c r="D5975" i="4"/>
  <c r="G3985" i="8" l="1"/>
  <c r="C3985" i="8"/>
  <c r="C5976" i="4"/>
  <c r="F5976" i="4"/>
  <c r="H3985" i="8" l="1"/>
  <c r="D3985" i="8"/>
  <c r="D5976" i="4"/>
  <c r="E5977" i="4"/>
  <c r="E3985" i="8" l="1"/>
  <c r="F3986" i="8"/>
  <c r="F5977" i="4"/>
  <c r="C5977" i="4"/>
  <c r="C3986" i="8" l="1"/>
  <c r="G3986" i="8"/>
  <c r="E5978" i="4"/>
  <c r="D5977" i="4"/>
  <c r="H3986" i="8" l="1"/>
  <c r="D3986" i="8"/>
  <c r="C5978" i="4"/>
  <c r="F5978" i="4"/>
  <c r="E3986" i="8" l="1"/>
  <c r="F3987" i="8"/>
  <c r="E5979" i="4"/>
  <c r="D5978" i="4"/>
  <c r="C3987" i="8" l="1"/>
  <c r="G3987" i="8"/>
  <c r="F5979" i="4"/>
  <c r="C5979" i="4"/>
  <c r="H3987" i="8" l="1"/>
  <c r="D3987" i="8"/>
  <c r="E5980" i="4"/>
  <c r="D5979" i="4"/>
  <c r="E3987" i="8" l="1"/>
  <c r="F3988" i="8"/>
  <c r="F5980" i="4"/>
  <c r="C5980" i="4"/>
  <c r="G3988" i="8" l="1"/>
  <c r="C3988" i="8"/>
  <c r="E5981" i="4"/>
  <c r="D5980" i="4"/>
  <c r="H3988" i="8" l="1"/>
  <c r="D3988" i="8"/>
  <c r="F5981" i="4"/>
  <c r="C5981" i="4"/>
  <c r="E3988" i="8" l="1"/>
  <c r="F3989" i="8"/>
  <c r="E5982" i="4"/>
  <c r="D5981" i="4"/>
  <c r="G3989" i="8" l="1"/>
  <c r="C3989" i="8"/>
  <c r="F5982" i="4"/>
  <c r="C5982" i="4"/>
  <c r="H3989" i="8" l="1"/>
  <c r="D3989" i="8"/>
  <c r="E5983" i="4"/>
  <c r="D5982" i="4"/>
  <c r="E3989" i="8" l="1"/>
  <c r="F3990" i="8"/>
  <c r="F5983" i="4"/>
  <c r="C5983" i="4"/>
  <c r="C3990" i="8" l="1"/>
  <c r="G3990" i="8"/>
  <c r="E5984" i="4"/>
  <c r="D5983" i="4"/>
  <c r="H3990" i="8" l="1"/>
  <c r="D3990" i="8"/>
  <c r="F5984" i="4"/>
  <c r="C5984" i="4"/>
  <c r="E3990" i="8" l="1"/>
  <c r="F3991" i="8"/>
  <c r="E5985" i="4"/>
  <c r="D5984" i="4"/>
  <c r="G3991" i="8" l="1"/>
  <c r="C3991" i="8"/>
  <c r="F5985" i="4"/>
  <c r="C5985" i="4"/>
  <c r="D3991" i="8" l="1"/>
  <c r="H3991" i="8"/>
  <c r="E5986" i="4"/>
  <c r="D5985" i="4"/>
  <c r="E3991" i="8" l="1"/>
  <c r="F3992" i="8"/>
  <c r="F5986" i="4"/>
  <c r="C5986" i="4"/>
  <c r="C3992" i="8" l="1"/>
  <c r="G3992" i="8"/>
  <c r="E5987" i="4"/>
  <c r="D5986" i="4"/>
  <c r="D3992" i="8" l="1"/>
  <c r="H3992" i="8"/>
  <c r="F5987" i="4"/>
  <c r="C5987" i="4"/>
  <c r="E3992" i="8" l="1"/>
  <c r="F3993" i="8"/>
  <c r="E5988" i="4"/>
  <c r="D5987" i="4"/>
  <c r="C3993" i="8" l="1"/>
  <c r="G3993" i="8"/>
  <c r="F5988" i="4"/>
  <c r="C5988" i="4"/>
  <c r="H3993" i="8" l="1"/>
  <c r="D3993" i="8"/>
  <c r="E5989" i="4"/>
  <c r="D5988" i="4"/>
  <c r="E3993" i="8" l="1"/>
  <c r="F3994" i="8"/>
  <c r="F5989" i="4"/>
  <c r="C5989" i="4"/>
  <c r="G3994" i="8" l="1"/>
  <c r="C3994" i="8"/>
  <c r="E5990" i="4"/>
  <c r="D5989" i="4"/>
  <c r="H3994" i="8" l="1"/>
  <c r="D3994" i="8"/>
  <c r="F5990" i="4"/>
  <c r="C5990" i="4"/>
  <c r="E3994" i="8" l="1"/>
  <c r="F3995" i="8"/>
  <c r="E5991" i="4"/>
  <c r="D5990" i="4"/>
  <c r="C3995" i="8" l="1"/>
  <c r="G3995" i="8"/>
  <c r="F5991" i="4"/>
  <c r="C5991" i="4"/>
  <c r="H3995" i="8" l="1"/>
  <c r="D3995" i="8"/>
  <c r="E5992" i="4"/>
  <c r="D5991" i="4"/>
  <c r="E3995" i="8" l="1"/>
  <c r="F3996" i="8"/>
  <c r="F5992" i="4"/>
  <c r="C5992" i="4"/>
  <c r="G3996" i="8" l="1"/>
  <c r="C3996" i="8"/>
  <c r="E5993" i="4"/>
  <c r="D5992" i="4"/>
  <c r="H3996" i="8" l="1"/>
  <c r="D3996" i="8"/>
  <c r="F5993" i="4"/>
  <c r="C5993" i="4"/>
  <c r="E3996" i="8" l="1"/>
  <c r="F3997" i="8"/>
  <c r="E5994" i="4"/>
  <c r="D5993" i="4"/>
  <c r="C3997" i="8" l="1"/>
  <c r="G3997" i="8"/>
  <c r="F5994" i="4"/>
  <c r="C5994" i="4"/>
  <c r="H3997" i="8" l="1"/>
  <c r="D3997" i="8"/>
  <c r="E5995" i="4"/>
  <c r="D5994" i="4"/>
  <c r="E3997" i="8" l="1"/>
  <c r="F3998" i="8"/>
  <c r="C5995" i="4"/>
  <c r="F5995" i="4"/>
  <c r="G3998" i="8" l="1"/>
  <c r="C3998" i="8"/>
  <c r="E5996" i="4"/>
  <c r="D5995" i="4"/>
  <c r="D3998" i="8" l="1"/>
  <c r="H3998" i="8"/>
  <c r="C5996" i="4"/>
  <c r="F5996" i="4"/>
  <c r="E3998" i="8" l="1"/>
  <c r="F3999" i="8"/>
  <c r="E5997" i="4"/>
  <c r="D5996" i="4"/>
  <c r="C3999" i="8" l="1"/>
  <c r="G3999" i="8"/>
  <c r="C5997" i="4"/>
  <c r="F5997" i="4"/>
  <c r="H3999" i="8" l="1"/>
  <c r="D3999" i="8"/>
  <c r="E5998" i="4"/>
  <c r="D5997" i="4"/>
  <c r="E3999" i="8" l="1"/>
  <c r="F4000" i="8"/>
  <c r="C5998" i="4"/>
  <c r="F5998" i="4"/>
  <c r="G4000" i="8" l="1"/>
  <c r="C4000" i="8"/>
  <c r="E5999" i="4"/>
  <c r="D5998" i="4"/>
  <c r="H4000" i="8" l="1"/>
  <c r="D4000" i="8"/>
  <c r="C5999" i="4"/>
  <c r="F5999" i="4"/>
  <c r="E4000" i="8" l="1"/>
  <c r="F4001" i="8"/>
  <c r="E6000" i="4"/>
  <c r="D5999" i="4"/>
  <c r="C4001" i="8" l="1"/>
  <c r="G4001" i="8"/>
  <c r="C6000" i="4"/>
  <c r="F6000" i="4"/>
  <c r="H4001" i="8" l="1"/>
  <c r="D4001" i="8"/>
  <c r="D6000" i="4"/>
  <c r="E6001" i="4"/>
  <c r="E4001" i="8" l="1"/>
  <c r="F4002" i="8"/>
  <c r="F6001" i="4"/>
  <c r="C6001" i="4"/>
  <c r="C4002" i="8" l="1"/>
  <c r="G4002" i="8"/>
  <c r="D6001" i="4"/>
  <c r="E6002" i="4"/>
  <c r="H4002" i="8" l="1"/>
  <c r="D4002" i="8"/>
  <c r="C6002" i="4"/>
  <c r="F6002" i="4"/>
  <c r="E4002" i="8" l="1"/>
  <c r="F4003" i="8"/>
  <c r="E6003" i="4"/>
  <c r="D6002" i="4"/>
  <c r="C4003" i="8" l="1"/>
  <c r="G4003" i="8"/>
  <c r="C6003" i="4"/>
  <c r="F6003" i="4"/>
  <c r="H4003" i="8" l="1"/>
  <c r="D4003" i="8"/>
  <c r="E6004" i="4"/>
  <c r="D6003" i="4"/>
  <c r="E4003" i="8" l="1"/>
  <c r="F4004" i="8"/>
  <c r="C6004" i="4"/>
  <c r="F6004" i="4"/>
  <c r="C4004" i="8" l="1"/>
  <c r="G4004" i="8"/>
  <c r="E6005" i="4"/>
  <c r="D6004" i="4"/>
  <c r="H4004" i="8" l="1"/>
  <c r="D4004" i="8"/>
  <c r="C6005" i="4"/>
  <c r="F6005" i="4"/>
  <c r="E4004" i="8" l="1"/>
  <c r="F4005" i="8"/>
  <c r="E6006" i="4"/>
  <c r="D6005" i="4"/>
  <c r="C4005" i="8" l="1"/>
  <c r="G4005" i="8"/>
  <c r="F6006" i="4"/>
  <c r="C6006" i="4"/>
  <c r="H4005" i="8" l="1"/>
  <c r="D4005" i="8"/>
  <c r="E6007" i="4"/>
  <c r="D6006" i="4"/>
  <c r="E4005" i="8" l="1"/>
  <c r="F4006" i="8"/>
  <c r="F6007" i="4"/>
  <c r="C6007" i="4"/>
  <c r="C4006" i="8" l="1"/>
  <c r="G4006" i="8"/>
  <c r="D6007" i="4"/>
  <c r="E6008" i="4"/>
  <c r="H4006" i="8" l="1"/>
  <c r="D4006" i="8"/>
  <c r="C6008" i="4"/>
  <c r="F6008" i="4"/>
  <c r="E4006" i="8" l="1"/>
  <c r="F4007" i="8"/>
  <c r="E6009" i="4"/>
  <c r="D6008" i="4"/>
  <c r="G4007" i="8" l="1"/>
  <c r="C4007" i="8"/>
  <c r="F6009" i="4"/>
  <c r="C6009" i="4"/>
  <c r="H4007" i="8" l="1"/>
  <c r="D4007" i="8"/>
  <c r="D6009" i="4"/>
  <c r="E6010" i="4"/>
  <c r="E4007" i="8" l="1"/>
  <c r="F4008" i="8"/>
  <c r="F6010" i="4"/>
  <c r="C6010" i="4"/>
  <c r="C4008" i="8" l="1"/>
  <c r="G4008" i="8"/>
  <c r="D6010" i="4"/>
  <c r="E6011" i="4"/>
  <c r="H4008" i="8" l="1"/>
  <c r="D4008" i="8"/>
  <c r="C6011" i="4"/>
  <c r="F6011" i="4"/>
  <c r="E4008" i="8" l="1"/>
  <c r="F4009" i="8"/>
  <c r="E6012" i="4"/>
  <c r="D6011" i="4"/>
  <c r="C4009" i="8" l="1"/>
  <c r="G4009" i="8"/>
  <c r="F6012" i="4"/>
  <c r="C6012" i="4"/>
  <c r="H4009" i="8" l="1"/>
  <c r="D4009" i="8"/>
  <c r="D6012" i="4"/>
  <c r="E6013" i="4"/>
  <c r="E4009" i="8" l="1"/>
  <c r="F4010" i="8"/>
  <c r="F6013" i="4"/>
  <c r="C6013" i="4"/>
  <c r="G4010" i="8" l="1"/>
  <c r="C4010" i="8"/>
  <c r="D6013" i="4"/>
  <c r="E6014" i="4"/>
  <c r="H4010" i="8" l="1"/>
  <c r="D4010" i="8"/>
  <c r="F6014" i="4"/>
  <c r="C6014" i="4"/>
  <c r="E4010" i="8" l="1"/>
  <c r="F4011" i="8"/>
  <c r="E6015" i="4"/>
  <c r="D6014" i="4"/>
  <c r="C4011" i="8" l="1"/>
  <c r="G4011" i="8"/>
  <c r="F6015" i="4"/>
  <c r="C6015" i="4"/>
  <c r="H4011" i="8" l="1"/>
  <c r="D4011" i="8"/>
  <c r="E6016" i="4"/>
  <c r="D6015" i="4"/>
  <c r="E4011" i="8" l="1"/>
  <c r="F4012" i="8"/>
  <c r="C6016" i="4"/>
  <c r="F6016" i="4"/>
  <c r="C4012" i="8" l="1"/>
  <c r="G4012" i="8"/>
  <c r="D6016" i="4"/>
  <c r="E6017" i="4"/>
  <c r="H4012" i="8" l="1"/>
  <c r="D4012" i="8"/>
  <c r="F6017" i="4"/>
  <c r="C6017" i="4"/>
  <c r="E4012" i="8" l="1"/>
  <c r="F4013" i="8"/>
  <c r="E6018" i="4"/>
  <c r="D6017" i="4"/>
  <c r="C4013" i="8" l="1"/>
  <c r="G4013" i="8"/>
  <c r="C6018" i="4"/>
  <c r="F6018" i="4"/>
  <c r="D4013" i="8" l="1"/>
  <c r="H4013" i="8"/>
  <c r="E6019" i="4"/>
  <c r="D6018" i="4"/>
  <c r="E4013" i="8" l="1"/>
  <c r="F4014" i="8"/>
  <c r="C6019" i="4"/>
  <c r="F6019" i="4"/>
  <c r="C4014" i="8" l="1"/>
  <c r="G4014" i="8"/>
  <c r="E6020" i="4"/>
  <c r="D6019" i="4"/>
  <c r="H4014" i="8" l="1"/>
  <c r="D4014" i="8"/>
  <c r="F6020" i="4"/>
  <c r="C6020" i="4"/>
  <c r="E4014" i="8" l="1"/>
  <c r="F4015" i="8"/>
  <c r="E6021" i="4"/>
  <c r="D6020" i="4"/>
  <c r="C4015" i="8" l="1"/>
  <c r="G4015" i="8"/>
  <c r="F6021" i="4"/>
  <c r="C6021" i="4"/>
  <c r="H4015" i="8" l="1"/>
  <c r="D4015" i="8"/>
  <c r="D6021" i="4"/>
  <c r="E6022" i="4"/>
  <c r="E4015" i="8" l="1"/>
  <c r="F4016" i="8"/>
  <c r="F6022" i="4"/>
  <c r="C6022" i="4"/>
  <c r="G4016" i="8" l="1"/>
  <c r="C4016" i="8"/>
  <c r="D6022" i="4"/>
  <c r="E6023" i="4"/>
  <c r="H4016" i="8" l="1"/>
  <c r="D4016" i="8"/>
  <c r="C6023" i="4"/>
  <c r="F6023" i="4"/>
  <c r="E4016" i="8" l="1"/>
  <c r="F4017" i="8"/>
  <c r="E6024" i="4"/>
  <c r="D6023" i="4"/>
  <c r="C4017" i="8" l="1"/>
  <c r="G4017" i="8"/>
  <c r="F6024" i="4"/>
  <c r="C6024" i="4"/>
  <c r="H4017" i="8" l="1"/>
  <c r="D4017" i="8"/>
  <c r="D6024" i="4"/>
  <c r="E6025" i="4"/>
  <c r="E4017" i="8" l="1"/>
  <c r="F4018" i="8"/>
  <c r="F6025" i="4"/>
  <c r="C6025" i="4"/>
  <c r="C4018" i="8" l="1"/>
  <c r="G4018" i="8"/>
  <c r="D6025" i="4"/>
  <c r="E6026" i="4"/>
  <c r="H4018" i="8" l="1"/>
  <c r="D4018" i="8"/>
  <c r="C6026" i="4"/>
  <c r="F6026" i="4"/>
  <c r="E4018" i="8" l="1"/>
  <c r="F4019" i="8"/>
  <c r="E6027" i="4"/>
  <c r="D6026" i="4"/>
  <c r="C4019" i="8" l="1"/>
  <c r="G4019" i="8"/>
  <c r="F6027" i="4"/>
  <c r="C6027" i="4"/>
  <c r="H4019" i="8" l="1"/>
  <c r="D4019" i="8"/>
  <c r="D6027" i="4"/>
  <c r="E6028" i="4"/>
  <c r="E4019" i="8" l="1"/>
  <c r="F4020" i="8"/>
  <c r="F6028" i="4"/>
  <c r="C6028" i="4"/>
  <c r="G4020" i="8" l="1"/>
  <c r="C4020" i="8"/>
  <c r="D6028" i="4"/>
  <c r="E6029" i="4"/>
  <c r="H4020" i="8" l="1"/>
  <c r="D4020" i="8"/>
  <c r="C6029" i="4"/>
  <c r="F6029" i="4"/>
  <c r="E4020" i="8" l="1"/>
  <c r="F4021" i="8"/>
  <c r="E6030" i="4"/>
  <c r="D6029" i="4"/>
  <c r="C4021" i="8" l="1"/>
  <c r="G4021" i="8"/>
  <c r="C6030" i="4"/>
  <c r="F6030" i="4"/>
  <c r="H4021" i="8" l="1"/>
  <c r="D4021" i="8"/>
  <c r="D6030" i="4"/>
  <c r="E6031" i="4"/>
  <c r="E4021" i="8" l="1"/>
  <c r="F4022" i="8"/>
  <c r="F6031" i="4"/>
  <c r="C6031" i="4"/>
  <c r="C4022" i="8" l="1"/>
  <c r="G4022" i="8"/>
  <c r="D6031" i="4"/>
  <c r="E6032" i="4"/>
  <c r="H4022" i="8" l="1"/>
  <c r="D4022" i="8"/>
  <c r="C6032" i="4"/>
  <c r="F6032" i="4"/>
  <c r="E4022" i="8" l="1"/>
  <c r="F4023" i="8"/>
  <c r="E6033" i="4"/>
  <c r="D6032" i="4"/>
  <c r="G4023" i="8" l="1"/>
  <c r="C4023" i="8"/>
  <c r="C6033" i="4"/>
  <c r="F6033" i="4"/>
  <c r="H4023" i="8" l="1"/>
  <c r="D4023" i="8"/>
  <c r="D6033" i="4"/>
  <c r="E6034" i="4"/>
  <c r="E4023" i="8" l="1"/>
  <c r="F4024" i="8"/>
  <c r="F6034" i="4"/>
  <c r="C6034" i="4"/>
  <c r="G4024" i="8" l="1"/>
  <c r="C4024" i="8"/>
  <c r="E6035" i="4"/>
  <c r="D6034" i="4"/>
  <c r="H4024" i="8" l="1"/>
  <c r="D4024" i="8"/>
  <c r="C6035" i="4"/>
  <c r="F6035" i="4"/>
  <c r="E4024" i="8" l="1"/>
  <c r="F4025" i="8"/>
  <c r="E6036" i="4"/>
  <c r="D6035" i="4"/>
  <c r="C4025" i="8" l="1"/>
  <c r="G4025" i="8"/>
  <c r="C6036" i="4"/>
  <c r="F6036" i="4"/>
  <c r="H4025" i="8" l="1"/>
  <c r="D4025" i="8"/>
  <c r="E6037" i="4"/>
  <c r="D6036" i="4"/>
  <c r="E4025" i="8" l="1"/>
  <c r="F4026" i="8"/>
  <c r="F6037" i="4"/>
  <c r="C6037" i="4"/>
  <c r="G4026" i="8" l="1"/>
  <c r="C4026" i="8"/>
  <c r="E6038" i="4"/>
  <c r="D6037" i="4"/>
  <c r="H4026" i="8" l="1"/>
  <c r="D4026" i="8"/>
  <c r="F6038" i="4"/>
  <c r="C6038" i="4"/>
  <c r="E4026" i="8" l="1"/>
  <c r="F4027" i="8"/>
  <c r="D6038" i="4"/>
  <c r="E6039" i="4"/>
  <c r="G4027" i="8" l="1"/>
  <c r="C4027" i="8"/>
  <c r="F6039" i="4"/>
  <c r="C6039" i="4"/>
  <c r="H4027" i="8" l="1"/>
  <c r="D4027" i="8"/>
  <c r="E6040" i="4"/>
  <c r="D6039" i="4"/>
  <c r="E4027" i="8" l="1"/>
  <c r="F4028" i="8"/>
  <c r="F6040" i="4"/>
  <c r="C6040" i="4"/>
  <c r="G4028" i="8" l="1"/>
  <c r="C4028" i="8"/>
  <c r="E6041" i="4"/>
  <c r="D6040" i="4"/>
  <c r="H4028" i="8" l="1"/>
  <c r="D4028" i="8"/>
  <c r="C6041" i="4"/>
  <c r="F6041" i="4"/>
  <c r="E4028" i="8" l="1"/>
  <c r="F4029" i="8"/>
  <c r="E6042" i="4"/>
  <c r="D6041" i="4"/>
  <c r="C4029" i="8" l="1"/>
  <c r="G4029" i="8"/>
  <c r="F6042" i="4"/>
  <c r="C6042" i="4"/>
  <c r="H4029" i="8" l="1"/>
  <c r="D4029" i="8"/>
  <c r="E6043" i="4"/>
  <c r="D6042" i="4"/>
  <c r="E4029" i="8" l="1"/>
  <c r="F4030" i="8"/>
  <c r="F6043" i="4"/>
  <c r="C6043" i="4"/>
  <c r="C4030" i="8" l="1"/>
  <c r="G4030" i="8"/>
  <c r="E6044" i="4"/>
  <c r="D6043" i="4"/>
  <c r="H4030" i="8" l="1"/>
  <c r="D4030" i="8"/>
  <c r="F6044" i="4"/>
  <c r="C6044" i="4"/>
  <c r="E4030" i="8" l="1"/>
  <c r="F4031" i="8"/>
  <c r="E6045" i="4"/>
  <c r="D6044" i="4"/>
  <c r="C4031" i="8" l="1"/>
  <c r="G4031" i="8"/>
  <c r="C6045" i="4"/>
  <c r="F6045" i="4"/>
  <c r="D4031" i="8" l="1"/>
  <c r="H4031" i="8"/>
  <c r="E6046" i="4"/>
  <c r="D6045" i="4"/>
  <c r="E4031" i="8" l="1"/>
  <c r="F4032" i="8"/>
  <c r="C6046" i="4"/>
  <c r="F6046" i="4"/>
  <c r="C4032" i="8" l="1"/>
  <c r="G4032" i="8"/>
  <c r="D6046" i="4"/>
  <c r="E6047" i="4"/>
  <c r="H4032" i="8" l="1"/>
  <c r="D4032" i="8"/>
  <c r="F6047" i="4"/>
  <c r="C6047" i="4"/>
  <c r="E4032" i="8" l="1"/>
  <c r="F4033" i="8"/>
  <c r="D6047" i="4"/>
  <c r="E6048" i="4"/>
  <c r="C4033" i="8" l="1"/>
  <c r="G4033" i="8"/>
  <c r="C6048" i="4"/>
  <c r="F6048" i="4"/>
  <c r="H4033" i="8" l="1"/>
  <c r="D4033" i="8"/>
  <c r="E6049" i="4"/>
  <c r="D6048" i="4"/>
  <c r="E4033" i="8" l="1"/>
  <c r="F4034" i="8"/>
  <c r="C6049" i="4"/>
  <c r="F6049" i="4"/>
  <c r="C4034" i="8" l="1"/>
  <c r="G4034" i="8"/>
  <c r="E6050" i="4"/>
  <c r="D6049" i="4"/>
  <c r="H4034" i="8" l="1"/>
  <c r="D4034" i="8"/>
  <c r="F6050" i="4"/>
  <c r="C6050" i="4"/>
  <c r="E4034" i="8" l="1"/>
  <c r="F4035" i="8"/>
  <c r="E6051" i="4"/>
  <c r="D6050" i="4"/>
  <c r="G4035" i="8" l="1"/>
  <c r="C4035" i="8"/>
  <c r="F6051" i="4"/>
  <c r="C6051" i="4"/>
  <c r="H4035" i="8" l="1"/>
  <c r="D4035" i="8"/>
  <c r="E6052" i="4"/>
  <c r="D6051" i="4"/>
  <c r="E4035" i="8" l="1"/>
  <c r="F4036" i="8"/>
  <c r="F6052" i="4"/>
  <c r="C6052" i="4"/>
  <c r="C4036" i="8" l="1"/>
  <c r="G4036" i="8"/>
  <c r="E6053" i="4"/>
  <c r="D6052" i="4"/>
  <c r="H4036" i="8" l="1"/>
  <c r="D4036" i="8"/>
  <c r="F6053" i="4"/>
  <c r="C6053" i="4"/>
  <c r="E4036" i="8" l="1"/>
  <c r="F4037" i="8"/>
  <c r="E6054" i="4"/>
  <c r="D6053" i="4"/>
  <c r="G4037" i="8" l="1"/>
  <c r="C4037" i="8"/>
  <c r="C6054" i="4"/>
  <c r="F6054" i="4"/>
  <c r="H4037" i="8" l="1"/>
  <c r="D4037" i="8"/>
  <c r="D6054" i="4"/>
  <c r="E6055" i="4"/>
  <c r="E4037" i="8" l="1"/>
  <c r="F4038" i="8"/>
  <c r="C6055" i="4"/>
  <c r="F6055" i="4"/>
  <c r="C4038" i="8" l="1"/>
  <c r="G4038" i="8"/>
  <c r="E6056" i="4"/>
  <c r="D6055" i="4"/>
  <c r="D4038" i="8" l="1"/>
  <c r="H4038" i="8"/>
  <c r="C6056" i="4"/>
  <c r="F6056" i="4"/>
  <c r="E4038" i="8" l="1"/>
  <c r="F4039" i="8"/>
  <c r="D6056" i="4"/>
  <c r="E6057" i="4"/>
  <c r="G4039" i="8" l="1"/>
  <c r="C4039" i="8"/>
  <c r="F6057" i="4"/>
  <c r="C6057" i="4"/>
  <c r="H4039" i="8" l="1"/>
  <c r="D4039" i="8"/>
  <c r="D6057" i="4"/>
  <c r="E6058" i="4"/>
  <c r="E4039" i="8" l="1"/>
  <c r="F4040" i="8"/>
  <c r="F6058" i="4"/>
  <c r="C6058" i="4"/>
  <c r="C4040" i="8" l="1"/>
  <c r="G4040" i="8"/>
  <c r="E6059" i="4"/>
  <c r="D6058" i="4"/>
  <c r="H4040" i="8" l="1"/>
  <c r="D4040" i="8"/>
  <c r="F6059" i="4"/>
  <c r="C6059" i="4"/>
  <c r="E4040" i="8" l="1"/>
  <c r="F4041" i="8"/>
  <c r="E6060" i="4"/>
  <c r="D6059" i="4"/>
  <c r="C4041" i="8" l="1"/>
  <c r="G4041" i="8"/>
  <c r="C6060" i="4"/>
  <c r="F6060" i="4"/>
  <c r="H4041" i="8" l="1"/>
  <c r="D4041" i="8"/>
  <c r="D6060" i="4"/>
  <c r="E6061" i="4"/>
  <c r="E4041" i="8" l="1"/>
  <c r="F4042" i="8"/>
  <c r="F6061" i="4"/>
  <c r="C6061" i="4"/>
  <c r="C4042" i="8" l="1"/>
  <c r="G4042" i="8"/>
  <c r="E6062" i="4"/>
  <c r="D6061" i="4"/>
  <c r="H4042" i="8" l="1"/>
  <c r="D4042" i="8"/>
  <c r="C6062" i="4"/>
  <c r="F6062" i="4"/>
  <c r="E4042" i="8" l="1"/>
  <c r="F4043" i="8"/>
  <c r="E6063" i="4"/>
  <c r="D6062" i="4"/>
  <c r="C4043" i="8" l="1"/>
  <c r="G4043" i="8"/>
  <c r="C6063" i="4"/>
  <c r="F6063" i="4"/>
  <c r="H4043" i="8" l="1"/>
  <c r="D4043" i="8"/>
  <c r="E6064" i="4"/>
  <c r="D6063" i="4"/>
  <c r="E4043" i="8" l="1"/>
  <c r="F4044" i="8"/>
  <c r="F6064" i="4"/>
  <c r="C6064" i="4"/>
  <c r="G4044" i="8" l="1"/>
  <c r="C4044" i="8"/>
  <c r="E6065" i="4"/>
  <c r="D6064" i="4"/>
  <c r="H4044" i="8" l="1"/>
  <c r="D4044" i="8"/>
  <c r="F6065" i="4"/>
  <c r="C6065" i="4"/>
  <c r="E4044" i="8" l="1"/>
  <c r="F4045" i="8"/>
  <c r="D6065" i="4"/>
  <c r="E6066" i="4"/>
  <c r="C4045" i="8" l="1"/>
  <c r="G4045" i="8"/>
  <c r="C6066" i="4"/>
  <c r="F6066" i="4"/>
  <c r="H4045" i="8" l="1"/>
  <c r="D4045" i="8"/>
  <c r="D6066" i="4"/>
  <c r="E6067" i="4"/>
  <c r="E4045" i="8" l="1"/>
  <c r="F4046" i="8"/>
  <c r="C6067" i="4"/>
  <c r="F6067" i="4"/>
  <c r="G4046" i="8" l="1"/>
  <c r="C4046" i="8"/>
  <c r="D6067" i="4"/>
  <c r="E6068" i="4"/>
  <c r="H4046" i="8" l="1"/>
  <c r="D4046" i="8"/>
  <c r="C6068" i="4"/>
  <c r="F6068" i="4"/>
  <c r="E4046" i="8" l="1"/>
  <c r="F4047" i="8"/>
  <c r="D6068" i="4"/>
  <c r="E6069" i="4"/>
  <c r="G4047" i="8" l="1"/>
  <c r="C4047" i="8"/>
  <c r="C6069" i="4"/>
  <c r="F6069" i="4"/>
  <c r="H4047" i="8" l="1"/>
  <c r="D4047" i="8"/>
  <c r="D6069" i="4"/>
  <c r="E6070" i="4"/>
  <c r="E4047" i="8" l="1"/>
  <c r="F4048" i="8"/>
  <c r="C6070" i="4"/>
  <c r="F6070" i="4"/>
  <c r="G4048" i="8" l="1"/>
  <c r="C4048" i="8"/>
  <c r="D6070" i="4"/>
  <c r="E6071" i="4"/>
  <c r="H4048" i="8" l="1"/>
  <c r="D4048" i="8"/>
  <c r="C6071" i="4"/>
  <c r="F6071" i="4"/>
  <c r="E4048" i="8" l="1"/>
  <c r="F4049" i="8"/>
  <c r="D6071" i="4"/>
  <c r="E6072" i="4"/>
  <c r="C4049" i="8" l="1"/>
  <c r="G4049" i="8"/>
  <c r="C6072" i="4"/>
  <c r="F6072" i="4"/>
  <c r="H4049" i="8" l="1"/>
  <c r="D4049" i="8"/>
  <c r="D6072" i="4"/>
  <c r="E6073" i="4"/>
  <c r="E4049" i="8" l="1"/>
  <c r="F4050" i="8"/>
  <c r="C6073" i="4"/>
  <c r="F6073" i="4"/>
  <c r="C4050" i="8" l="1"/>
  <c r="G4050" i="8"/>
  <c r="D6073" i="4"/>
  <c r="E6074" i="4"/>
  <c r="H4050" i="8" l="1"/>
  <c r="D4050" i="8"/>
  <c r="C6074" i="4"/>
  <c r="F6074" i="4"/>
  <c r="E4050" i="8" l="1"/>
  <c r="F4051" i="8"/>
  <c r="D6074" i="4"/>
  <c r="E6075" i="4"/>
  <c r="G4051" i="8" l="1"/>
  <c r="C4051" i="8"/>
  <c r="C6075" i="4"/>
  <c r="F6075" i="4"/>
  <c r="H4051" i="8" l="1"/>
  <c r="D4051" i="8"/>
  <c r="D6075" i="4"/>
  <c r="E6076" i="4"/>
  <c r="E4051" i="8" l="1"/>
  <c r="F4052" i="8"/>
  <c r="C6076" i="4"/>
  <c r="F6076" i="4"/>
  <c r="C4052" i="8" l="1"/>
  <c r="G4052" i="8"/>
  <c r="D6076" i="4"/>
  <c r="E6077" i="4"/>
  <c r="H4052" i="8" l="1"/>
  <c r="D4052" i="8"/>
  <c r="C6077" i="4"/>
  <c r="F6077" i="4"/>
  <c r="E4052" i="8" l="1"/>
  <c r="F4053" i="8"/>
  <c r="D6077" i="4"/>
  <c r="E6078" i="4"/>
  <c r="G4053" i="8" l="1"/>
  <c r="C4053" i="8"/>
  <c r="C6078" i="4"/>
  <c r="F6078" i="4"/>
  <c r="H4053" i="8" l="1"/>
  <c r="D4053" i="8"/>
  <c r="D6078" i="4"/>
  <c r="E6079" i="4"/>
  <c r="E4053" i="8" l="1"/>
  <c r="F4054" i="8"/>
  <c r="C6079" i="4"/>
  <c r="F6079" i="4"/>
  <c r="G4054" i="8" l="1"/>
  <c r="C4054" i="8"/>
  <c r="D6079" i="4"/>
  <c r="E6080" i="4"/>
  <c r="H4054" i="8" l="1"/>
  <c r="D4054" i="8"/>
  <c r="C6080" i="4"/>
  <c r="F6080" i="4"/>
  <c r="E4054" i="8" l="1"/>
  <c r="F4055" i="8"/>
  <c r="D6080" i="4"/>
  <c r="E6081" i="4"/>
  <c r="C4055" i="8" l="1"/>
  <c r="G4055" i="8"/>
  <c r="C6081" i="4"/>
  <c r="F6081" i="4"/>
  <c r="H4055" i="8" l="1"/>
  <c r="D4055" i="8"/>
  <c r="D6081" i="4"/>
  <c r="E6082" i="4"/>
  <c r="E4055" i="8" l="1"/>
  <c r="F4056" i="8"/>
  <c r="C6082" i="4"/>
  <c r="F6082" i="4"/>
  <c r="G4056" i="8" l="1"/>
  <c r="C4056" i="8"/>
  <c r="D6082" i="4"/>
  <c r="E6083" i="4"/>
  <c r="H4056" i="8" l="1"/>
  <c r="D4056" i="8"/>
  <c r="C6083" i="4"/>
  <c r="F6083" i="4"/>
  <c r="E4056" i="8" l="1"/>
  <c r="F4057" i="8"/>
  <c r="D6083" i="4"/>
  <c r="E6084" i="4"/>
  <c r="C4057" i="8" l="1"/>
  <c r="G4057" i="8"/>
  <c r="C6084" i="4"/>
  <c r="F6084" i="4"/>
  <c r="H4057" i="8" l="1"/>
  <c r="D4057" i="8"/>
  <c r="D6084" i="4"/>
  <c r="E6085" i="4"/>
  <c r="E4057" i="8" l="1"/>
  <c r="F4058" i="8"/>
  <c r="C6085" i="4"/>
  <c r="F6085" i="4"/>
  <c r="G4058" i="8" l="1"/>
  <c r="C4058" i="8"/>
  <c r="D6085" i="4"/>
  <c r="E6086" i="4"/>
  <c r="H4058" i="8" l="1"/>
  <c r="D4058" i="8"/>
  <c r="C6086" i="4"/>
  <c r="F6086" i="4"/>
  <c r="E4058" i="8" l="1"/>
  <c r="F4059" i="8"/>
  <c r="D6086" i="4"/>
  <c r="E6087" i="4"/>
  <c r="G4059" i="8" l="1"/>
  <c r="C4059" i="8"/>
  <c r="C6087" i="4"/>
  <c r="F6087" i="4"/>
  <c r="H4059" i="8" l="1"/>
  <c r="D4059" i="8"/>
  <c r="D6087" i="4"/>
  <c r="E6088" i="4"/>
  <c r="E4059" i="8" l="1"/>
  <c r="F4060" i="8"/>
  <c r="C6088" i="4"/>
  <c r="F6088" i="4"/>
  <c r="G4060" i="8" l="1"/>
  <c r="C4060" i="8"/>
  <c r="D6088" i="4"/>
  <c r="E6089" i="4"/>
  <c r="H4060" i="8" l="1"/>
  <c r="D4060" i="8"/>
  <c r="C6089" i="4"/>
  <c r="F6089" i="4"/>
  <c r="E4060" i="8" l="1"/>
  <c r="F4061" i="8"/>
  <c r="D6089" i="4"/>
  <c r="E6090" i="4"/>
  <c r="G4061" i="8" l="1"/>
  <c r="C4061" i="8"/>
  <c r="C6090" i="4"/>
  <c r="F6090" i="4"/>
  <c r="H4061" i="8" l="1"/>
  <c r="D4061" i="8"/>
  <c r="D6090" i="4"/>
  <c r="E6091" i="4"/>
  <c r="E4061" i="8" l="1"/>
  <c r="F4062" i="8"/>
  <c r="C6091" i="4"/>
  <c r="F6091" i="4"/>
  <c r="G4062" i="8" l="1"/>
  <c r="C4062" i="8"/>
  <c r="D6091" i="4"/>
  <c r="E6092" i="4"/>
  <c r="H4062" i="8" l="1"/>
  <c r="D4062" i="8"/>
  <c r="C6092" i="4"/>
  <c r="F6092" i="4"/>
  <c r="E4062" i="8" l="1"/>
  <c r="F4063" i="8"/>
  <c r="D6092" i="4"/>
  <c r="E6093" i="4"/>
  <c r="G4063" i="8" l="1"/>
  <c r="C4063" i="8"/>
  <c r="C6093" i="4"/>
  <c r="F6093" i="4"/>
  <c r="H4063" i="8" l="1"/>
  <c r="D4063" i="8"/>
  <c r="D6093" i="4"/>
  <c r="E6094" i="4"/>
  <c r="E4063" i="8" l="1"/>
  <c r="F4064" i="8"/>
  <c r="C6094" i="4"/>
  <c r="F6094" i="4"/>
  <c r="C4064" i="8" l="1"/>
  <c r="G4064" i="8"/>
  <c r="D6094" i="4"/>
  <c r="E6095" i="4"/>
  <c r="H4064" i="8" l="1"/>
  <c r="D4064" i="8"/>
  <c r="C6095" i="4"/>
  <c r="F6095" i="4"/>
  <c r="E4064" i="8" l="1"/>
  <c r="F4065" i="8"/>
  <c r="D6095" i="4"/>
  <c r="E6096" i="4"/>
  <c r="G4065" i="8" l="1"/>
  <c r="C4065" i="8"/>
  <c r="C6096" i="4"/>
  <c r="F6096" i="4"/>
  <c r="H4065" i="8" l="1"/>
  <c r="D4065" i="8"/>
  <c r="D6096" i="4"/>
  <c r="E6097" i="4"/>
  <c r="E4065" i="8" l="1"/>
  <c r="F4066" i="8"/>
  <c r="C6097" i="4"/>
  <c r="F6097" i="4"/>
  <c r="G4066" i="8" l="1"/>
  <c r="C4066" i="8"/>
  <c r="D6097" i="4"/>
  <c r="E6098" i="4"/>
  <c r="H4066" i="8" l="1"/>
  <c r="D4066" i="8"/>
  <c r="C6098" i="4"/>
  <c r="F6098" i="4"/>
  <c r="E4066" i="8" l="1"/>
  <c r="F4067" i="8"/>
  <c r="D6098" i="4"/>
  <c r="E6099" i="4"/>
  <c r="G4067" i="8" l="1"/>
  <c r="C4067" i="8"/>
  <c r="C6099" i="4"/>
  <c r="F6099" i="4"/>
  <c r="H4067" i="8" l="1"/>
  <c r="D4067" i="8"/>
  <c r="D6099" i="4"/>
  <c r="E6100" i="4"/>
  <c r="E4067" i="8" l="1"/>
  <c r="F4068" i="8"/>
  <c r="C6100" i="4"/>
  <c r="F6100" i="4"/>
  <c r="G4068" i="8" l="1"/>
  <c r="C4068" i="8"/>
  <c r="D6100" i="4"/>
  <c r="E6101" i="4"/>
  <c r="H4068" i="8" l="1"/>
  <c r="D4068" i="8"/>
  <c r="C6101" i="4"/>
  <c r="F6101" i="4"/>
  <c r="E4068" i="8" l="1"/>
  <c r="F4069" i="8"/>
  <c r="D6101" i="4"/>
  <c r="E6102" i="4"/>
  <c r="C4069" i="8" l="1"/>
  <c r="G4069" i="8"/>
  <c r="C6102" i="4"/>
  <c r="F6102" i="4"/>
  <c r="H4069" i="8" l="1"/>
  <c r="D4069" i="8"/>
  <c r="D6102" i="4"/>
  <c r="E6103" i="4"/>
  <c r="E4069" i="8" l="1"/>
  <c r="F4070" i="8"/>
  <c r="C6103" i="4"/>
  <c r="F6103" i="4"/>
  <c r="G4070" i="8" l="1"/>
  <c r="C4070" i="8"/>
  <c r="D6103" i="4"/>
  <c r="E6104" i="4"/>
  <c r="H4070" i="8" l="1"/>
  <c r="D4070" i="8"/>
  <c r="C6104" i="4"/>
  <c r="F6104" i="4"/>
  <c r="E4070" i="8" l="1"/>
  <c r="F4071" i="8"/>
  <c r="E6105" i="4"/>
  <c r="D6104" i="4"/>
  <c r="C4071" i="8" l="1"/>
  <c r="G4071" i="8"/>
  <c r="F6105" i="4"/>
  <c r="C6105" i="4"/>
  <c r="H4071" i="8" l="1"/>
  <c r="D4071" i="8"/>
  <c r="D6105" i="4"/>
  <c r="E6106" i="4"/>
  <c r="E4071" i="8" l="1"/>
  <c r="F4072" i="8"/>
  <c r="F6106" i="4"/>
  <c r="C6106" i="4"/>
  <c r="G4072" i="8" l="1"/>
  <c r="C4072" i="8"/>
  <c r="D6106" i="4"/>
  <c r="E6107" i="4"/>
  <c r="H4072" i="8" l="1"/>
  <c r="D4072" i="8"/>
  <c r="F6107" i="4"/>
  <c r="C6107" i="4"/>
  <c r="E4072" i="8" l="1"/>
  <c r="F4073" i="8"/>
  <c r="E6108" i="4"/>
  <c r="D6107" i="4"/>
  <c r="C4073" i="8" l="1"/>
  <c r="G4073" i="8"/>
  <c r="F6108" i="4"/>
  <c r="C6108" i="4"/>
  <c r="H4073" i="8" l="1"/>
  <c r="D4073" i="8"/>
  <c r="E6109" i="4"/>
  <c r="D6108" i="4"/>
  <c r="E4073" i="8" l="1"/>
  <c r="F4074" i="8"/>
  <c r="C6109" i="4"/>
  <c r="F6109" i="4"/>
  <c r="C4074" i="8" l="1"/>
  <c r="G4074" i="8"/>
  <c r="D6109" i="4"/>
  <c r="E6110" i="4"/>
  <c r="H4074" i="8" l="1"/>
  <c r="D4074" i="8"/>
  <c r="C6110" i="4"/>
  <c r="F6110" i="4"/>
  <c r="E4074" i="8" l="1"/>
  <c r="F4075" i="8"/>
  <c r="E6111" i="4"/>
  <c r="D6110" i="4"/>
  <c r="G4075" i="8" l="1"/>
  <c r="C4075" i="8"/>
  <c r="C6111" i="4"/>
  <c r="F6111" i="4"/>
  <c r="H4075" i="8" l="1"/>
  <c r="D4075" i="8"/>
  <c r="D6111" i="4"/>
  <c r="E6112" i="4"/>
  <c r="E4075" i="8" l="1"/>
  <c r="F4076" i="8"/>
  <c r="F6112" i="4"/>
  <c r="C6112" i="4"/>
  <c r="C4076" i="8" l="1"/>
  <c r="G4076" i="8"/>
  <c r="E6113" i="4"/>
  <c r="D6112" i="4"/>
  <c r="H4076" i="8" l="1"/>
  <c r="D4076" i="8"/>
  <c r="C6113" i="4"/>
  <c r="F6113" i="4"/>
  <c r="E4076" i="8" l="1"/>
  <c r="F4077" i="8"/>
  <c r="E6114" i="4"/>
  <c r="D6113" i="4"/>
  <c r="C4077" i="8" l="1"/>
  <c r="G4077" i="8"/>
  <c r="C6114" i="4"/>
  <c r="F6114" i="4"/>
  <c r="H4077" i="8" l="1"/>
  <c r="D4077" i="8"/>
  <c r="E6115" i="4"/>
  <c r="D6114" i="4"/>
  <c r="E4077" i="8" l="1"/>
  <c r="F4078" i="8"/>
  <c r="F6115" i="4"/>
  <c r="C6115" i="4"/>
  <c r="G4078" i="8" l="1"/>
  <c r="C4078" i="8"/>
  <c r="E6116" i="4"/>
  <c r="D6115" i="4"/>
  <c r="H4078" i="8" l="1"/>
  <c r="D4078" i="8"/>
  <c r="F6116" i="4"/>
  <c r="C6116" i="4"/>
  <c r="E4078" i="8" l="1"/>
  <c r="F4079" i="8"/>
  <c r="D6116" i="4"/>
  <c r="E6117" i="4"/>
  <c r="C4079" i="8" l="1"/>
  <c r="G4079" i="8"/>
  <c r="C6117" i="4"/>
  <c r="F6117" i="4"/>
  <c r="H4079" i="8" l="1"/>
  <c r="D4079" i="8"/>
  <c r="D6117" i="4"/>
  <c r="E6118" i="4"/>
  <c r="E4079" i="8" l="1"/>
  <c r="F4080" i="8"/>
  <c r="F6118" i="4"/>
  <c r="C6118" i="4"/>
  <c r="C4080" i="8" l="1"/>
  <c r="G4080" i="8"/>
  <c r="D6118" i="4"/>
  <c r="E6119" i="4"/>
  <c r="H4080" i="8" l="1"/>
  <c r="D4080" i="8"/>
  <c r="C6119" i="4"/>
  <c r="F6119" i="4"/>
  <c r="E4080" i="8" l="1"/>
  <c r="F4081" i="8"/>
  <c r="E6120" i="4"/>
  <c r="D6119" i="4"/>
  <c r="G4081" i="8" l="1"/>
  <c r="C4081" i="8"/>
  <c r="F6120" i="4"/>
  <c r="C6120" i="4"/>
  <c r="H4081" i="8" l="1"/>
  <c r="D4081" i="8"/>
  <c r="D6120" i="4"/>
  <c r="E6121" i="4"/>
  <c r="E4081" i="8" l="1"/>
  <c r="F4082" i="8"/>
  <c r="F6121" i="4"/>
  <c r="C6121" i="4"/>
  <c r="G4082" i="8" l="1"/>
  <c r="C4082" i="8"/>
  <c r="D6121" i="4"/>
  <c r="E6122" i="4"/>
  <c r="H4082" i="8" l="1"/>
  <c r="D4082" i="8"/>
  <c r="F6122" i="4"/>
  <c r="C6122" i="4"/>
  <c r="E4082" i="8" l="1"/>
  <c r="F4083" i="8"/>
  <c r="E6123" i="4"/>
  <c r="D6122" i="4"/>
  <c r="C4083" i="8" l="1"/>
  <c r="G4083" i="8"/>
  <c r="F6123" i="4"/>
  <c r="C6123" i="4"/>
  <c r="H4083" i="8" l="1"/>
  <c r="D4083" i="8"/>
  <c r="E6124" i="4"/>
  <c r="D6123" i="4"/>
  <c r="E4083" i="8" l="1"/>
  <c r="F4084" i="8"/>
  <c r="C6124" i="4"/>
  <c r="F6124" i="4"/>
  <c r="G4084" i="8" l="1"/>
  <c r="C4084" i="8"/>
  <c r="D6124" i="4"/>
  <c r="E6125" i="4"/>
  <c r="H4084" i="8" l="1"/>
  <c r="D4084" i="8"/>
  <c r="C6125" i="4"/>
  <c r="F6125" i="4"/>
  <c r="E4084" i="8" l="1"/>
  <c r="F4085" i="8"/>
  <c r="E6126" i="4"/>
  <c r="D6125" i="4"/>
  <c r="C4085" i="8" l="1"/>
  <c r="G4085" i="8"/>
  <c r="C6126" i="4"/>
  <c r="F6126" i="4"/>
  <c r="H4085" i="8" l="1"/>
  <c r="D4085" i="8"/>
  <c r="D6126" i="4"/>
  <c r="E6127" i="4"/>
  <c r="E4085" i="8" l="1"/>
  <c r="F4086" i="8"/>
  <c r="F6127" i="4"/>
  <c r="C6127" i="4"/>
  <c r="G4086" i="8" l="1"/>
  <c r="C4086" i="8"/>
  <c r="E6128" i="4"/>
  <c r="D6127" i="4"/>
  <c r="H4086" i="8" l="1"/>
  <c r="D4086" i="8"/>
  <c r="C6128" i="4"/>
  <c r="F6128" i="4"/>
  <c r="E4086" i="8" l="1"/>
  <c r="F4087" i="8"/>
  <c r="E6129" i="4"/>
  <c r="D6128" i="4"/>
  <c r="C4087" i="8" l="1"/>
  <c r="G4087" i="8"/>
  <c r="C6129" i="4"/>
  <c r="F6129" i="4"/>
  <c r="H4087" i="8" l="1"/>
  <c r="D4087" i="8"/>
  <c r="E6130" i="4"/>
  <c r="D6129" i="4"/>
  <c r="E4087" i="8" l="1"/>
  <c r="F4088" i="8"/>
  <c r="F6130" i="4"/>
  <c r="C6130" i="4"/>
  <c r="C4088" i="8" l="1"/>
  <c r="G4088" i="8"/>
  <c r="E6131" i="4"/>
  <c r="D6130" i="4"/>
  <c r="H4088" i="8" l="1"/>
  <c r="D4088" i="8"/>
  <c r="F6131" i="4"/>
  <c r="C6131" i="4"/>
  <c r="E4088" i="8" l="1"/>
  <c r="F4089" i="8"/>
  <c r="E6132" i="4"/>
  <c r="D6131" i="4"/>
  <c r="C4089" i="8" l="1"/>
  <c r="G4089" i="8"/>
  <c r="C6132" i="4"/>
  <c r="F6132" i="4"/>
  <c r="H4089" i="8" l="1"/>
  <c r="D4089" i="8"/>
  <c r="D6132" i="4"/>
  <c r="E6133" i="4"/>
  <c r="E4089" i="8" l="1"/>
  <c r="F4090" i="8"/>
  <c r="F6133" i="4"/>
  <c r="C6133" i="4"/>
  <c r="C4090" i="8" l="1"/>
  <c r="G4090" i="8"/>
  <c r="E6134" i="4"/>
  <c r="D6133" i="4"/>
  <c r="D4090" i="8" l="1"/>
  <c r="H4090" i="8"/>
  <c r="C6134" i="4"/>
  <c r="F6134" i="4"/>
  <c r="E4090" i="8" l="1"/>
  <c r="F4091" i="8"/>
  <c r="E6135" i="4"/>
  <c r="D6134" i="4"/>
  <c r="G4091" i="8" l="1"/>
  <c r="C4091" i="8"/>
  <c r="C6135" i="4"/>
  <c r="F6135" i="4"/>
  <c r="H4091" i="8" l="1"/>
  <c r="D4091" i="8"/>
  <c r="E6136" i="4"/>
  <c r="D6135" i="4"/>
  <c r="E4091" i="8" l="1"/>
  <c r="F4092" i="8"/>
  <c r="F6136" i="4"/>
  <c r="C6136" i="4"/>
  <c r="G4092" i="8" l="1"/>
  <c r="C4092" i="8"/>
  <c r="E6137" i="4"/>
  <c r="D6136" i="4"/>
  <c r="H4092" i="8" l="1"/>
  <c r="D4092" i="8"/>
  <c r="F6137" i="4"/>
  <c r="C6137" i="4"/>
  <c r="E4092" i="8" l="1"/>
  <c r="F4093" i="8"/>
  <c r="E6138" i="4"/>
  <c r="D6137" i="4"/>
  <c r="C4093" i="8" l="1"/>
  <c r="G4093" i="8"/>
  <c r="C6138" i="4"/>
  <c r="F6138" i="4"/>
  <c r="H4093" i="8" l="1"/>
  <c r="D4093" i="8"/>
  <c r="E6139" i="4"/>
  <c r="D6138" i="4"/>
  <c r="E4093" i="8" l="1"/>
  <c r="F4094" i="8"/>
  <c r="C6139" i="4"/>
  <c r="F6139" i="4"/>
  <c r="C4094" i="8" l="1"/>
  <c r="G4094" i="8"/>
  <c r="E6140" i="4"/>
  <c r="D6139" i="4"/>
  <c r="H4094" i="8" l="1"/>
  <c r="D4094" i="8"/>
  <c r="F6140" i="4"/>
  <c r="C6140" i="4"/>
  <c r="E4094" i="8" l="1"/>
  <c r="F4095" i="8"/>
  <c r="E6141" i="4"/>
  <c r="D6140" i="4"/>
  <c r="C4095" i="8" l="1"/>
  <c r="G4095" i="8"/>
  <c r="C6141" i="4"/>
  <c r="F6141" i="4"/>
  <c r="H4095" i="8" l="1"/>
  <c r="D4095" i="8"/>
  <c r="D6141" i="4"/>
  <c r="E6142" i="4"/>
  <c r="E4095" i="8" l="1"/>
  <c r="F4096" i="8"/>
  <c r="F6142" i="4"/>
  <c r="C6142" i="4"/>
  <c r="G4096" i="8" l="1"/>
  <c r="C4096" i="8"/>
  <c r="E6143" i="4"/>
  <c r="D6142" i="4"/>
  <c r="H4096" i="8" l="1"/>
  <c r="D4096" i="8"/>
  <c r="C6143" i="4"/>
  <c r="F6143" i="4"/>
  <c r="E4096" i="8" l="1"/>
  <c r="F4097" i="8"/>
  <c r="E6144" i="4"/>
  <c r="D6143" i="4"/>
  <c r="C4097" i="8" l="1"/>
  <c r="G4097" i="8"/>
  <c r="C6144" i="4"/>
  <c r="F6144" i="4"/>
  <c r="H4097" i="8" l="1"/>
  <c r="D4097" i="8"/>
  <c r="E6145" i="4"/>
  <c r="D6144" i="4"/>
  <c r="E4097" i="8" l="1"/>
  <c r="F4098" i="8"/>
  <c r="F6145" i="4"/>
  <c r="C6145" i="4"/>
  <c r="G4098" i="8" l="1"/>
  <c r="C4098" i="8"/>
  <c r="E6146" i="4"/>
  <c r="D6145" i="4"/>
  <c r="H4098" i="8" l="1"/>
  <c r="D4098" i="8"/>
  <c r="F6146" i="4"/>
  <c r="C6146" i="4"/>
  <c r="E4098" i="8" l="1"/>
  <c r="F4099" i="8"/>
  <c r="E6147" i="4"/>
  <c r="D6146" i="4"/>
  <c r="C4099" i="8" l="1"/>
  <c r="G4099" i="8"/>
  <c r="C6147" i="4"/>
  <c r="F6147" i="4"/>
  <c r="H4099" i="8" l="1"/>
  <c r="D4099" i="8"/>
  <c r="E6148" i="4"/>
  <c r="D6147" i="4"/>
  <c r="E4099" i="8" l="1"/>
  <c r="F4100" i="8"/>
  <c r="C6148" i="4"/>
  <c r="F6148" i="4"/>
  <c r="G4100" i="8" l="1"/>
  <c r="C4100" i="8"/>
  <c r="D6148" i="4"/>
  <c r="E6149" i="4"/>
  <c r="H4100" i="8" l="1"/>
  <c r="D4100" i="8"/>
  <c r="F6149" i="4"/>
  <c r="C6149" i="4"/>
  <c r="E4100" i="8" l="1"/>
  <c r="F4101" i="8"/>
  <c r="E6150" i="4"/>
  <c r="D6149" i="4"/>
  <c r="G4101" i="8" l="1"/>
  <c r="C4101" i="8"/>
  <c r="C6150" i="4"/>
  <c r="F6150" i="4"/>
  <c r="H4101" i="8" l="1"/>
  <c r="D4101" i="8"/>
  <c r="E6151" i="4"/>
  <c r="D6150" i="4"/>
  <c r="E4101" i="8" l="1"/>
  <c r="F4102" i="8"/>
  <c r="C6151" i="4"/>
  <c r="F6151" i="4"/>
  <c r="G4102" i="8" l="1"/>
  <c r="C4102" i="8"/>
  <c r="D6151" i="4"/>
  <c r="E6152" i="4"/>
  <c r="H4102" i="8" l="1"/>
  <c r="D4102" i="8"/>
  <c r="F6152" i="4"/>
  <c r="C6152" i="4"/>
  <c r="E4102" i="8" l="1"/>
  <c r="F4103" i="8"/>
  <c r="D6152" i="4"/>
  <c r="E6153" i="4"/>
  <c r="C4103" i="8" l="1"/>
  <c r="G4103" i="8"/>
  <c r="C6153" i="4"/>
  <c r="F6153" i="4"/>
  <c r="D4103" i="8" l="1"/>
  <c r="H4103" i="8"/>
  <c r="E6154" i="4"/>
  <c r="D6153" i="4"/>
  <c r="E4103" i="8" l="1"/>
  <c r="F4104" i="8"/>
  <c r="F6154" i="4"/>
  <c r="C6154" i="4"/>
  <c r="G4104" i="8" l="1"/>
  <c r="C4104" i="8"/>
  <c r="D6154" i="4"/>
  <c r="E6155" i="4"/>
  <c r="H4104" i="8" l="1"/>
  <c r="D4104" i="8"/>
  <c r="F6155" i="4"/>
  <c r="C6155" i="4"/>
  <c r="E4104" i="8" l="1"/>
  <c r="F4105" i="8"/>
  <c r="D6155" i="4"/>
  <c r="E6156" i="4"/>
  <c r="C4105" i="8" l="1"/>
  <c r="G4105" i="8"/>
  <c r="F6156" i="4"/>
  <c r="C6156" i="4"/>
  <c r="H4105" i="8" l="1"/>
  <c r="D4105" i="8"/>
  <c r="E6157" i="4"/>
  <c r="D6156" i="4"/>
  <c r="E4105" i="8" l="1"/>
  <c r="F4106" i="8"/>
  <c r="F6157" i="4"/>
  <c r="C6157" i="4"/>
  <c r="C4106" i="8" l="1"/>
  <c r="G4106" i="8"/>
  <c r="E6158" i="4"/>
  <c r="D6157" i="4"/>
  <c r="H4106" i="8" l="1"/>
  <c r="D4106" i="8"/>
  <c r="C6158" i="4"/>
  <c r="F6158" i="4"/>
  <c r="E4106" i="8" l="1"/>
  <c r="F4107" i="8"/>
  <c r="D6158" i="4"/>
  <c r="E6159" i="4"/>
  <c r="C4107" i="8" l="1"/>
  <c r="G4107" i="8"/>
  <c r="F6159" i="4"/>
  <c r="C6159" i="4"/>
  <c r="H4107" i="8" l="1"/>
  <c r="D4107" i="8"/>
  <c r="E6160" i="4"/>
  <c r="D6159" i="4"/>
  <c r="E4107" i="8" l="1"/>
  <c r="F4108" i="8"/>
  <c r="C6160" i="4"/>
  <c r="F6160" i="4"/>
  <c r="C4108" i="8" l="1"/>
  <c r="G4108" i="8"/>
  <c r="E6161" i="4"/>
  <c r="D6160" i="4"/>
  <c r="H4108" i="8" l="1"/>
  <c r="D4108" i="8"/>
  <c r="C6161" i="4"/>
  <c r="F6161" i="4"/>
  <c r="E4108" i="8" l="1"/>
  <c r="F4109" i="8"/>
  <c r="E6162" i="4"/>
  <c r="D6161" i="4"/>
  <c r="C4109" i="8" l="1"/>
  <c r="G4109" i="8"/>
  <c r="F6162" i="4"/>
  <c r="C6162" i="4"/>
  <c r="D4109" i="8" l="1"/>
  <c r="H4109" i="8"/>
  <c r="E6163" i="4"/>
  <c r="D6162" i="4"/>
  <c r="E4109" i="8" l="1"/>
  <c r="F4110" i="8"/>
  <c r="F6163" i="4"/>
  <c r="C6163" i="4"/>
  <c r="C4110" i="8" l="1"/>
  <c r="G4110" i="8"/>
  <c r="D6163" i="4"/>
  <c r="E6164" i="4"/>
  <c r="H4110" i="8" l="1"/>
  <c r="D4110" i="8"/>
  <c r="C6164" i="4"/>
  <c r="F6164" i="4"/>
  <c r="E4110" i="8" l="1"/>
  <c r="F4111" i="8"/>
  <c r="D6164" i="4"/>
  <c r="E6165" i="4"/>
  <c r="C4111" i="8" l="1"/>
  <c r="G4111" i="8"/>
  <c r="C6165" i="4"/>
  <c r="F6165" i="4"/>
  <c r="H4111" i="8" l="1"/>
  <c r="D4111" i="8"/>
  <c r="E6166" i="4"/>
  <c r="D6165" i="4"/>
  <c r="E4111" i="8" l="1"/>
  <c r="F4112" i="8"/>
  <c r="C6166" i="4"/>
  <c r="F6166" i="4"/>
  <c r="C4112" i="8" l="1"/>
  <c r="G4112" i="8"/>
  <c r="D6166" i="4"/>
  <c r="E6167" i="4"/>
  <c r="H4112" i="8" l="1"/>
  <c r="D4112" i="8"/>
  <c r="F6167" i="4"/>
  <c r="C6167" i="4"/>
  <c r="E4112" i="8" l="1"/>
  <c r="F4113" i="8"/>
  <c r="E6168" i="4"/>
  <c r="D6167" i="4"/>
  <c r="C4113" i="8" l="1"/>
  <c r="G4113" i="8"/>
  <c r="C6168" i="4"/>
  <c r="F6168" i="4"/>
  <c r="H4113" i="8" l="1"/>
  <c r="D4113" i="8"/>
  <c r="E6169" i="4"/>
  <c r="D6168" i="4"/>
  <c r="E4113" i="8" l="1"/>
  <c r="F4114" i="8"/>
  <c r="C6169" i="4"/>
  <c r="F6169" i="4"/>
  <c r="G4114" i="8" l="1"/>
  <c r="C4114" i="8"/>
  <c r="E6170" i="4"/>
  <c r="D6169" i="4"/>
  <c r="H4114" i="8" l="1"/>
  <c r="D4114" i="8"/>
  <c r="F6170" i="4"/>
  <c r="C6170" i="4"/>
  <c r="E4114" i="8" l="1"/>
  <c r="F4115" i="8"/>
  <c r="E6171" i="4"/>
  <c r="D6170" i="4"/>
  <c r="G4115" i="8" l="1"/>
  <c r="C4115" i="8"/>
  <c r="F6171" i="4"/>
  <c r="C6171" i="4"/>
  <c r="H4115" i="8" l="1"/>
  <c r="D4115" i="8"/>
  <c r="E6172" i="4"/>
  <c r="D6171" i="4"/>
  <c r="E4115" i="8" l="1"/>
  <c r="F4116" i="8"/>
  <c r="C6172" i="4"/>
  <c r="F6172" i="4"/>
  <c r="C4116" i="8" l="1"/>
  <c r="G4116" i="8"/>
  <c r="D6172" i="4"/>
  <c r="E6173" i="4"/>
  <c r="H4116" i="8" l="1"/>
  <c r="D4116" i="8"/>
  <c r="F6173" i="4"/>
  <c r="C6173" i="4"/>
  <c r="E4116" i="8" l="1"/>
  <c r="F4117" i="8"/>
  <c r="E6174" i="4"/>
  <c r="D6173" i="4"/>
  <c r="G4117" i="8" l="1"/>
  <c r="C4117" i="8"/>
  <c r="C6174" i="4"/>
  <c r="F6174" i="4"/>
  <c r="H4117" i="8" l="1"/>
  <c r="D4117" i="8"/>
  <c r="E6175" i="4"/>
  <c r="D6174" i="4"/>
  <c r="E4117" i="8" l="1"/>
  <c r="F4118" i="8"/>
  <c r="C6175" i="4"/>
  <c r="F6175" i="4"/>
  <c r="C4118" i="8" l="1"/>
  <c r="G4118" i="8"/>
  <c r="E6176" i="4"/>
  <c r="D6175" i="4"/>
  <c r="H4118" i="8" l="1"/>
  <c r="D4118" i="8"/>
  <c r="F6176" i="4"/>
  <c r="C6176" i="4"/>
  <c r="E4118" i="8" l="1"/>
  <c r="F4119" i="8"/>
  <c r="E6177" i="4"/>
  <c r="D6176" i="4"/>
  <c r="G4119" i="8" l="1"/>
  <c r="C4119" i="8"/>
  <c r="F6177" i="4"/>
  <c r="C6177" i="4"/>
  <c r="H4119" i="8" l="1"/>
  <c r="D4119" i="8"/>
  <c r="D6177" i="4"/>
  <c r="E6178" i="4"/>
  <c r="E4119" i="8" l="1"/>
  <c r="F4120" i="8"/>
  <c r="F6178" i="4"/>
  <c r="C6178" i="4"/>
  <c r="C4120" i="8" l="1"/>
  <c r="G4120" i="8"/>
  <c r="E6179" i="4"/>
  <c r="D6178" i="4"/>
  <c r="H4120" i="8" l="1"/>
  <c r="D4120" i="8"/>
  <c r="F6179" i="4"/>
  <c r="C6179" i="4"/>
  <c r="E4120" i="8" l="1"/>
  <c r="F4121" i="8"/>
  <c r="E6180" i="4"/>
  <c r="D6179" i="4"/>
  <c r="G4121" i="8" l="1"/>
  <c r="C4121" i="8"/>
  <c r="C6180" i="4"/>
  <c r="F6180" i="4"/>
  <c r="H4121" i="8" l="1"/>
  <c r="D4121" i="8"/>
  <c r="E6181" i="4"/>
  <c r="D6180" i="4"/>
  <c r="E4121" i="8" l="1"/>
  <c r="F4122" i="8"/>
  <c r="C6181" i="4"/>
  <c r="F6181" i="4"/>
  <c r="G4122" i="8" l="1"/>
  <c r="C4122" i="8"/>
  <c r="E6182" i="4"/>
  <c r="D6181" i="4"/>
  <c r="H4122" i="8" l="1"/>
  <c r="D4122" i="8"/>
  <c r="F6182" i="4"/>
  <c r="C6182" i="4"/>
  <c r="E4122" i="8" l="1"/>
  <c r="F4123" i="8"/>
  <c r="E6183" i="4"/>
  <c r="D6182" i="4"/>
  <c r="G4123" i="8" l="1"/>
  <c r="C4123" i="8"/>
  <c r="F6183" i="4"/>
  <c r="C6183" i="4"/>
  <c r="H4123" i="8" l="1"/>
  <c r="D4123" i="8"/>
  <c r="E6184" i="4"/>
  <c r="D6183" i="4"/>
  <c r="E4123" i="8" l="1"/>
  <c r="F4124" i="8"/>
  <c r="C6184" i="4"/>
  <c r="F6184" i="4"/>
  <c r="G4124" i="8" l="1"/>
  <c r="C4124" i="8"/>
  <c r="E6185" i="4"/>
  <c r="D6184" i="4"/>
  <c r="H4124" i="8" l="1"/>
  <c r="D4124" i="8"/>
  <c r="C6185" i="4"/>
  <c r="F6185" i="4"/>
  <c r="E4124" i="8" l="1"/>
  <c r="F4125" i="8"/>
  <c r="E6186" i="4"/>
  <c r="D6185" i="4"/>
  <c r="C4125" i="8" l="1"/>
  <c r="G4125" i="8"/>
  <c r="F6186" i="4"/>
  <c r="C6186" i="4"/>
  <c r="H4125" i="8" l="1"/>
  <c r="D4125" i="8"/>
  <c r="E6187" i="4"/>
  <c r="D6186" i="4"/>
  <c r="E4125" i="8" l="1"/>
  <c r="F4126" i="8"/>
  <c r="F6187" i="4"/>
  <c r="C6187" i="4"/>
  <c r="G4126" i="8" l="1"/>
  <c r="C4126" i="8"/>
  <c r="E6188" i="4"/>
  <c r="D6187" i="4"/>
  <c r="H4126" i="8" l="1"/>
  <c r="D4126" i="8"/>
  <c r="C6188" i="4"/>
  <c r="F6188" i="4"/>
  <c r="E4126" i="8" l="1"/>
  <c r="F4127" i="8"/>
  <c r="D6188" i="4"/>
  <c r="E6189" i="4"/>
  <c r="C4127" i="8" l="1"/>
  <c r="G4127" i="8"/>
  <c r="F6189" i="4"/>
  <c r="C6189" i="4"/>
  <c r="H4127" i="8" l="1"/>
  <c r="D4127" i="8"/>
  <c r="D6189" i="4"/>
  <c r="E6190" i="4"/>
  <c r="E4127" i="8" l="1"/>
  <c r="F4128" i="8"/>
  <c r="C6190" i="4"/>
  <c r="F6190" i="4"/>
  <c r="G4128" i="8" l="1"/>
  <c r="C4128" i="8"/>
  <c r="E6191" i="4"/>
  <c r="D6190" i="4"/>
  <c r="H4128" i="8" l="1"/>
  <c r="D4128" i="8"/>
  <c r="C6191" i="4"/>
  <c r="F6191" i="4"/>
  <c r="E4128" i="8" l="1"/>
  <c r="F4129" i="8"/>
  <c r="D6191" i="4"/>
  <c r="E6192" i="4"/>
  <c r="C4129" i="8" l="1"/>
  <c r="G4129" i="8"/>
  <c r="F6192" i="4"/>
  <c r="C6192" i="4"/>
  <c r="H4129" i="8" l="1"/>
  <c r="D4129" i="8"/>
  <c r="E6193" i="4"/>
  <c r="D6192" i="4"/>
  <c r="E4129" i="8" l="1"/>
  <c r="F4130" i="8"/>
  <c r="C6193" i="4"/>
  <c r="F6193" i="4"/>
  <c r="C4130" i="8" l="1"/>
  <c r="G4130" i="8"/>
  <c r="E6194" i="4"/>
  <c r="D6193" i="4"/>
  <c r="H4130" i="8" l="1"/>
  <c r="D4130" i="8"/>
  <c r="C6194" i="4"/>
  <c r="F6194" i="4"/>
  <c r="E4130" i="8" l="1"/>
  <c r="F4131" i="8"/>
  <c r="E6195" i="4"/>
  <c r="D6194" i="4"/>
  <c r="C4131" i="8" l="1"/>
  <c r="G4131" i="8"/>
  <c r="F6195" i="4"/>
  <c r="C6195" i="4"/>
  <c r="H4131" i="8" l="1"/>
  <c r="D4131" i="8"/>
  <c r="E6196" i="4"/>
  <c r="D6195" i="4"/>
  <c r="E4131" i="8" l="1"/>
  <c r="F4132" i="8"/>
  <c r="F6196" i="4"/>
  <c r="C6196" i="4"/>
  <c r="G4132" i="8" l="1"/>
  <c r="C4132" i="8"/>
  <c r="E6197" i="4"/>
  <c r="D6196" i="4"/>
  <c r="H4132" i="8" l="1"/>
  <c r="D4132" i="8"/>
  <c r="C6197" i="4"/>
  <c r="F6197" i="4"/>
  <c r="E4132" i="8" l="1"/>
  <c r="F4133" i="8"/>
  <c r="E6198" i="4"/>
  <c r="D6197" i="4"/>
  <c r="C4133" i="8" l="1"/>
  <c r="G4133" i="8"/>
  <c r="F6198" i="4"/>
  <c r="C6198" i="4"/>
  <c r="D4133" i="8" l="1"/>
  <c r="H4133" i="8"/>
  <c r="E6199" i="4"/>
  <c r="D6198" i="4"/>
  <c r="E4133" i="8" l="1"/>
  <c r="F4134" i="8"/>
  <c r="F6199" i="4"/>
  <c r="C6199" i="4"/>
  <c r="G4134" i="8" l="1"/>
  <c r="C4134" i="8"/>
  <c r="E6200" i="4"/>
  <c r="D6199" i="4"/>
  <c r="H4134" i="8" l="1"/>
  <c r="D4134" i="8"/>
  <c r="F6200" i="4"/>
  <c r="C6200" i="4"/>
  <c r="E4134" i="8" l="1"/>
  <c r="F4135" i="8"/>
  <c r="E6201" i="4"/>
  <c r="D6200" i="4"/>
  <c r="C4135" i="8" l="1"/>
  <c r="G4135" i="8"/>
  <c r="F6201" i="4"/>
  <c r="C6201" i="4"/>
  <c r="H4135" i="8" l="1"/>
  <c r="D4135" i="8"/>
  <c r="E6202" i="4"/>
  <c r="D6201" i="4"/>
  <c r="E4135" i="8" l="1"/>
  <c r="F4136" i="8"/>
  <c r="F6202" i="4"/>
  <c r="C6202" i="4"/>
  <c r="G4136" i="8" l="1"/>
  <c r="C4136" i="8"/>
  <c r="E6203" i="4"/>
  <c r="D6202" i="4"/>
  <c r="H4136" i="8" l="1"/>
  <c r="D4136" i="8"/>
  <c r="F6203" i="4"/>
  <c r="C6203" i="4"/>
  <c r="E4136" i="8" l="1"/>
  <c r="F4137" i="8"/>
  <c r="E6204" i="4"/>
  <c r="D6203" i="4"/>
  <c r="G4137" i="8" l="1"/>
  <c r="C4137" i="8"/>
  <c r="C6204" i="4"/>
  <c r="F6204" i="4"/>
  <c r="H4137" i="8" l="1"/>
  <c r="D4137" i="8"/>
  <c r="D6204" i="4"/>
  <c r="E6205" i="4"/>
  <c r="E4137" i="8" l="1"/>
  <c r="F4138" i="8"/>
  <c r="C6205" i="4"/>
  <c r="F6205" i="4"/>
  <c r="C4138" i="8" l="1"/>
  <c r="G4138" i="8"/>
  <c r="E6206" i="4"/>
  <c r="D6205" i="4"/>
  <c r="H4138" i="8" l="1"/>
  <c r="D4138" i="8"/>
  <c r="C6206" i="4"/>
  <c r="F6206" i="4"/>
  <c r="E4138" i="8" l="1"/>
  <c r="F4139" i="8"/>
  <c r="D6206" i="4"/>
  <c r="E6207" i="4"/>
  <c r="G4139" i="8" l="1"/>
  <c r="C4139" i="8"/>
  <c r="F6207" i="4"/>
  <c r="C6207" i="4"/>
  <c r="D4139" i="8" l="1"/>
  <c r="H4139" i="8"/>
  <c r="E6208" i="4"/>
  <c r="D6207" i="4"/>
  <c r="E4139" i="8" l="1"/>
  <c r="F4140" i="8"/>
  <c r="C6208" i="4"/>
  <c r="F6208" i="4"/>
  <c r="C4140" i="8" l="1"/>
  <c r="G4140" i="8"/>
  <c r="E6209" i="4"/>
  <c r="D6208" i="4"/>
  <c r="H4140" i="8" l="1"/>
  <c r="D4140" i="8"/>
  <c r="C6209" i="4"/>
  <c r="F6209" i="4"/>
  <c r="E4140" i="8" l="1"/>
  <c r="F4141" i="8"/>
  <c r="E6210" i="4"/>
  <c r="D6209" i="4"/>
  <c r="G4141" i="8" l="1"/>
  <c r="C4141" i="8"/>
  <c r="F6210" i="4"/>
  <c r="C6210" i="4"/>
  <c r="H4141" i="8" l="1"/>
  <c r="D4141" i="8"/>
  <c r="E6211" i="4"/>
  <c r="D6210" i="4"/>
  <c r="E4141" i="8" l="1"/>
  <c r="F4142" i="8"/>
  <c r="F6211" i="4"/>
  <c r="C6211" i="4"/>
  <c r="C4142" i="8" l="1"/>
  <c r="G4142" i="8"/>
  <c r="D6211" i="4"/>
  <c r="E6212" i="4"/>
  <c r="H4142" i="8" l="1"/>
  <c r="D4142" i="8"/>
  <c r="C6212" i="4"/>
  <c r="F6212" i="4"/>
  <c r="E4142" i="8" l="1"/>
  <c r="F4143" i="8"/>
  <c r="D6212" i="4"/>
  <c r="E6213" i="4"/>
  <c r="C4143" i="8" l="1"/>
  <c r="G4143" i="8"/>
  <c r="C6213" i="4"/>
  <c r="F6213" i="4"/>
  <c r="H4143" i="8" l="1"/>
  <c r="D4143" i="8"/>
  <c r="D6213" i="4"/>
  <c r="E6214" i="4"/>
  <c r="E4143" i="8" l="1"/>
  <c r="F4144" i="8"/>
  <c r="C6214" i="4"/>
  <c r="F6214" i="4"/>
  <c r="C4144" i="8" l="1"/>
  <c r="G4144" i="8"/>
  <c r="D6214" i="4"/>
  <c r="E6215" i="4"/>
  <c r="H4144" i="8" l="1"/>
  <c r="D4144" i="8"/>
  <c r="C6215" i="4"/>
  <c r="F6215" i="4"/>
  <c r="E4144" i="8" l="1"/>
  <c r="F4145" i="8"/>
  <c r="D6215" i="4"/>
  <c r="E6216" i="4"/>
  <c r="C4145" i="8" l="1"/>
  <c r="G4145" i="8"/>
  <c r="C6216" i="4"/>
  <c r="F6216" i="4"/>
  <c r="H4145" i="8" l="1"/>
  <c r="D4145" i="8"/>
  <c r="D6216" i="4"/>
  <c r="E6217" i="4"/>
  <c r="E4145" i="8" l="1"/>
  <c r="F4146" i="8"/>
  <c r="C6217" i="4"/>
  <c r="F6217" i="4"/>
  <c r="G4146" i="8" l="1"/>
  <c r="C4146" i="8"/>
  <c r="D6217" i="4"/>
  <c r="E6218" i="4"/>
  <c r="H4146" i="8" l="1"/>
  <c r="D4146" i="8"/>
  <c r="C6218" i="4"/>
  <c r="F6218" i="4"/>
  <c r="E4146" i="8" l="1"/>
  <c r="F4147" i="8"/>
  <c r="D6218" i="4"/>
  <c r="E6219" i="4"/>
  <c r="G4147" i="8" l="1"/>
  <c r="C4147" i="8"/>
  <c r="C6219" i="4"/>
  <c r="F6219" i="4"/>
  <c r="H4147" i="8" l="1"/>
  <c r="D4147" i="8"/>
  <c r="D6219" i="4"/>
  <c r="E6220" i="4"/>
  <c r="E4147" i="8" l="1"/>
  <c r="F4148" i="8"/>
  <c r="C6220" i="4"/>
  <c r="F6220" i="4"/>
  <c r="G4148" i="8" l="1"/>
  <c r="C4148" i="8"/>
  <c r="D6220" i="4"/>
  <c r="E6221" i="4"/>
  <c r="H4148" i="8" l="1"/>
  <c r="D4148" i="8"/>
  <c r="C6221" i="4"/>
  <c r="F6221" i="4"/>
  <c r="E4148" i="8" l="1"/>
  <c r="F4149" i="8"/>
  <c r="D6221" i="4"/>
  <c r="E6222" i="4"/>
  <c r="G4149" i="8" l="1"/>
  <c r="C4149" i="8"/>
  <c r="C6222" i="4"/>
  <c r="F6222" i="4"/>
  <c r="H4149" i="8" l="1"/>
  <c r="D4149" i="8"/>
  <c r="D6222" i="4"/>
  <c r="E6223" i="4"/>
  <c r="E4149" i="8" l="1"/>
  <c r="F4150" i="8"/>
  <c r="C6223" i="4"/>
  <c r="F6223" i="4"/>
  <c r="C4150" i="8" l="1"/>
  <c r="G4150" i="8"/>
  <c r="D6223" i="4"/>
  <c r="E6224" i="4"/>
  <c r="H4150" i="8" l="1"/>
  <c r="D4150" i="8"/>
  <c r="C6224" i="4"/>
  <c r="F6224" i="4"/>
  <c r="E4150" i="8" l="1"/>
  <c r="F4151" i="8"/>
  <c r="E6225" i="4"/>
  <c r="D6224" i="4"/>
  <c r="C4151" i="8" l="1"/>
  <c r="G4151" i="8"/>
  <c r="C6225" i="4"/>
  <c r="F6225" i="4"/>
  <c r="H4151" i="8" l="1"/>
  <c r="D4151" i="8"/>
  <c r="E6226" i="4"/>
  <c r="D6225" i="4"/>
  <c r="E4151" i="8" l="1"/>
  <c r="F4152" i="8"/>
  <c r="F6226" i="4"/>
  <c r="C6226" i="4"/>
  <c r="G4152" i="8" l="1"/>
  <c r="C4152" i="8"/>
  <c r="E6227" i="4"/>
  <c r="D6226" i="4"/>
  <c r="H4152" i="8" l="1"/>
  <c r="D4152" i="8"/>
  <c r="F6227" i="4"/>
  <c r="C6227" i="4"/>
  <c r="E4152" i="8" l="1"/>
  <c r="F4153" i="8"/>
  <c r="E6228" i="4"/>
  <c r="D6227" i="4"/>
  <c r="C4153" i="8" l="1"/>
  <c r="G4153" i="8"/>
  <c r="C6228" i="4"/>
  <c r="F6228" i="4"/>
  <c r="H4153" i="8" l="1"/>
  <c r="D4153" i="8"/>
  <c r="D6228" i="4"/>
  <c r="E6229" i="4"/>
  <c r="E4153" i="8" l="1"/>
  <c r="F4154" i="8"/>
  <c r="F6229" i="4"/>
  <c r="C6229" i="4"/>
  <c r="C4154" i="8" l="1"/>
  <c r="G4154" i="8"/>
  <c r="E6230" i="4"/>
  <c r="D6229" i="4"/>
  <c r="D4154" i="8" l="1"/>
  <c r="H4154" i="8"/>
  <c r="C6230" i="4"/>
  <c r="F6230" i="4"/>
  <c r="E4154" i="8" l="1"/>
  <c r="F4155" i="8"/>
  <c r="E6231" i="4"/>
  <c r="D6230" i="4"/>
  <c r="C4155" i="8" l="1"/>
  <c r="G4155" i="8"/>
  <c r="C6231" i="4"/>
  <c r="F6231" i="4"/>
  <c r="H4155" i="8" l="1"/>
  <c r="D4155" i="8"/>
  <c r="E6232" i="4"/>
  <c r="D6231" i="4"/>
  <c r="E4155" i="8" l="1"/>
  <c r="F4156" i="8"/>
  <c r="F6232" i="4"/>
  <c r="C6232" i="4"/>
  <c r="C4156" i="8" l="1"/>
  <c r="G4156" i="8"/>
  <c r="E6233" i="4"/>
  <c r="D6232" i="4"/>
  <c r="H4156" i="8" l="1"/>
  <c r="D4156" i="8"/>
  <c r="F6233" i="4"/>
  <c r="C6233" i="4"/>
  <c r="E4156" i="8" l="1"/>
  <c r="F4157" i="8"/>
  <c r="E6234" i="4"/>
  <c r="D6233" i="4"/>
  <c r="C4157" i="8" l="1"/>
  <c r="G4157" i="8"/>
  <c r="C6234" i="4"/>
  <c r="F6234" i="4"/>
  <c r="H4157" i="8" l="1"/>
  <c r="D4157" i="8"/>
  <c r="E6235" i="4"/>
  <c r="D6234" i="4"/>
  <c r="E4157" i="8" l="1"/>
  <c r="F4158" i="8"/>
  <c r="C6235" i="4"/>
  <c r="F6235" i="4"/>
  <c r="C4158" i="8" l="1"/>
  <c r="G4158" i="8"/>
  <c r="E6236" i="4"/>
  <c r="D6235" i="4"/>
  <c r="H4158" i="8" l="1"/>
  <c r="D4158" i="8"/>
  <c r="F6236" i="4"/>
  <c r="C6236" i="4"/>
  <c r="E4158" i="8" l="1"/>
  <c r="F4159" i="8"/>
  <c r="E6237" i="4"/>
  <c r="D6236" i="4"/>
  <c r="C4159" i="8" l="1"/>
  <c r="G4159" i="8"/>
  <c r="F6237" i="4"/>
  <c r="C6237" i="4"/>
  <c r="H4159" i="8" l="1"/>
  <c r="D4159" i="8"/>
  <c r="E6238" i="4"/>
  <c r="D6237" i="4"/>
  <c r="E4159" i="8" l="1"/>
  <c r="F4160" i="8"/>
  <c r="C6238" i="4"/>
  <c r="F6238" i="4"/>
  <c r="C4160" i="8" l="1"/>
  <c r="G4160" i="8"/>
  <c r="E6239" i="4"/>
  <c r="D6238" i="4"/>
  <c r="D4160" i="8" l="1"/>
  <c r="H4160" i="8"/>
  <c r="C6239" i="4"/>
  <c r="F6239" i="4"/>
  <c r="E4160" i="8" l="1"/>
  <c r="F4161" i="8"/>
  <c r="D6239" i="4"/>
  <c r="E6240" i="4"/>
  <c r="G4161" i="8" l="1"/>
  <c r="C4161" i="8"/>
  <c r="F6240" i="4"/>
  <c r="C6240" i="4"/>
  <c r="D4161" i="8" l="1"/>
  <c r="H4161" i="8"/>
  <c r="E6241" i="4"/>
  <c r="D6240" i="4"/>
  <c r="E4161" i="8" l="1"/>
  <c r="F4162" i="8"/>
  <c r="C6241" i="4"/>
  <c r="F6241" i="4"/>
  <c r="C4162" i="8" l="1"/>
  <c r="G4162" i="8"/>
  <c r="E6242" i="4"/>
  <c r="D6241" i="4"/>
  <c r="H4162" i="8" l="1"/>
  <c r="D4162" i="8"/>
  <c r="C6242" i="4"/>
  <c r="F6242" i="4"/>
  <c r="E4162" i="8" l="1"/>
  <c r="F4163" i="8"/>
  <c r="E6243" i="4"/>
  <c r="D6242" i="4"/>
  <c r="C4163" i="8" l="1"/>
  <c r="G4163" i="8"/>
  <c r="F6243" i="4"/>
  <c r="C6243" i="4"/>
  <c r="H4163" i="8" l="1"/>
  <c r="D4163" i="8"/>
  <c r="E6244" i="4"/>
  <c r="D6243" i="4"/>
  <c r="E4163" i="8" l="1"/>
  <c r="F4164" i="8"/>
  <c r="F6244" i="4"/>
  <c r="C6244" i="4"/>
  <c r="C4164" i="8" l="1"/>
  <c r="G4164" i="8"/>
  <c r="E6245" i="4"/>
  <c r="D6244" i="4"/>
  <c r="H4164" i="8" l="1"/>
  <c r="D4164" i="8"/>
  <c r="C6245" i="4"/>
  <c r="F6245" i="4"/>
  <c r="E4164" i="8" l="1"/>
  <c r="F4165" i="8"/>
  <c r="E6246" i="4"/>
  <c r="D6245" i="4"/>
  <c r="G4165" i="8" l="1"/>
  <c r="C4165" i="8"/>
  <c r="F6246" i="4"/>
  <c r="C6246" i="4"/>
  <c r="H4165" i="8" l="1"/>
  <c r="D4165" i="8"/>
  <c r="E6247" i="4"/>
  <c r="D6246" i="4"/>
  <c r="E4165" i="8" l="1"/>
  <c r="F4166" i="8"/>
  <c r="F6247" i="4"/>
  <c r="C6247" i="4"/>
  <c r="C4166" i="8" l="1"/>
  <c r="G4166" i="8"/>
  <c r="E6248" i="4"/>
  <c r="D6247" i="4"/>
  <c r="H4166" i="8" l="1"/>
  <c r="D4166" i="8"/>
  <c r="C6248" i="4"/>
  <c r="F6248" i="4"/>
  <c r="E4166" i="8" l="1"/>
  <c r="F4167" i="8"/>
  <c r="E6249" i="4"/>
  <c r="D6248" i="4"/>
  <c r="G4167" i="8" l="1"/>
  <c r="C4167" i="8"/>
  <c r="F6249" i="4"/>
  <c r="C6249" i="4"/>
  <c r="D4167" i="8" l="1"/>
  <c r="H4167" i="8"/>
  <c r="E6250" i="4"/>
  <c r="D6249" i="4"/>
  <c r="E4167" i="8" l="1"/>
  <c r="F4168" i="8"/>
  <c r="F6250" i="4"/>
  <c r="C6250" i="4"/>
  <c r="C4168" i="8" l="1"/>
  <c r="G4168" i="8"/>
  <c r="E6251" i="4"/>
  <c r="D6250" i="4"/>
  <c r="H4168" i="8" l="1"/>
  <c r="D4168" i="8"/>
  <c r="F6251" i="4"/>
  <c r="C6251" i="4"/>
  <c r="E4168" i="8" l="1"/>
  <c r="F4169" i="8"/>
  <c r="E6252" i="4"/>
  <c r="D6251" i="4"/>
  <c r="G4169" i="8" l="1"/>
  <c r="C4169" i="8"/>
  <c r="C6252" i="4"/>
  <c r="F6252" i="4"/>
  <c r="H4169" i="8" l="1"/>
  <c r="D4169" i="8"/>
  <c r="E6253" i="4"/>
  <c r="D6252" i="4"/>
  <c r="E4169" i="8" l="1"/>
  <c r="F4170" i="8"/>
  <c r="F6253" i="4"/>
  <c r="C6253" i="4"/>
  <c r="C4170" i="8" l="1"/>
  <c r="G4170" i="8"/>
  <c r="E6254" i="4"/>
  <c r="D6253" i="4"/>
  <c r="H4170" i="8" l="1"/>
  <c r="D4170" i="8"/>
  <c r="F6254" i="4"/>
  <c r="C6254" i="4"/>
  <c r="E4170" i="8" l="1"/>
  <c r="F4171" i="8"/>
  <c r="E6255" i="4"/>
  <c r="D6254" i="4"/>
  <c r="C4171" i="8" l="1"/>
  <c r="G4171" i="8"/>
  <c r="F6255" i="4"/>
  <c r="C6255" i="4"/>
  <c r="H4171" i="8" l="1"/>
  <c r="D4171" i="8"/>
  <c r="E6256" i="4"/>
  <c r="D6255" i="4"/>
  <c r="E4171" i="8" l="1"/>
  <c r="F4172" i="8"/>
  <c r="F6256" i="4"/>
  <c r="C6256" i="4"/>
  <c r="C4172" i="8" l="1"/>
  <c r="G4172" i="8"/>
  <c r="E6257" i="4"/>
  <c r="D6256" i="4"/>
  <c r="H4172" i="8" l="1"/>
  <c r="D4172" i="8"/>
  <c r="F6257" i="4"/>
  <c r="C6257" i="4"/>
  <c r="E4172" i="8" l="1"/>
  <c r="F4173" i="8"/>
  <c r="E6258" i="4"/>
  <c r="D6257" i="4"/>
  <c r="G4173" i="8" l="1"/>
  <c r="C4173" i="8"/>
  <c r="F6258" i="4"/>
  <c r="C6258" i="4"/>
  <c r="D4173" i="8" l="1"/>
  <c r="H4173" i="8"/>
  <c r="E6259" i="4"/>
  <c r="D6258" i="4"/>
  <c r="E4173" i="8" l="1"/>
  <c r="F4174" i="8"/>
  <c r="F6259" i="4"/>
  <c r="C6259" i="4"/>
  <c r="C4174" i="8" l="1"/>
  <c r="G4174" i="8"/>
  <c r="E6260" i="4"/>
  <c r="D6259" i="4"/>
  <c r="D4174" i="8" l="1"/>
  <c r="H4174" i="8"/>
  <c r="F6260" i="4"/>
  <c r="C6260" i="4"/>
  <c r="E4174" i="8" l="1"/>
  <c r="F4175" i="8"/>
  <c r="E6261" i="4"/>
  <c r="D6260" i="4"/>
  <c r="G4175" i="8" l="1"/>
  <c r="C4175" i="8"/>
  <c r="F6261" i="4"/>
  <c r="C6261" i="4"/>
  <c r="H4175" i="8" l="1"/>
  <c r="D4175" i="8"/>
  <c r="E6262" i="4"/>
  <c r="D6261" i="4"/>
  <c r="E4175" i="8" l="1"/>
  <c r="F4176" i="8"/>
  <c r="F6262" i="4"/>
  <c r="C6262" i="4"/>
  <c r="C4176" i="8" l="1"/>
  <c r="G4176" i="8"/>
  <c r="E6263" i="4"/>
  <c r="D6262" i="4"/>
  <c r="H4176" i="8" l="1"/>
  <c r="D4176" i="8"/>
  <c r="F6263" i="4"/>
  <c r="C6263" i="4"/>
  <c r="E4176" i="8" l="1"/>
  <c r="F4177" i="8"/>
  <c r="D6263" i="4"/>
  <c r="E6264" i="4"/>
  <c r="G4177" i="8" l="1"/>
  <c r="C4177" i="8"/>
  <c r="C6264" i="4"/>
  <c r="F6264" i="4"/>
  <c r="H4177" i="8" l="1"/>
  <c r="D4177" i="8"/>
  <c r="D6264" i="4"/>
  <c r="E6265" i="4"/>
  <c r="E4177" i="8" l="1"/>
  <c r="F4178" i="8"/>
  <c r="C6265" i="4"/>
  <c r="F6265" i="4"/>
  <c r="C4178" i="8" l="1"/>
  <c r="G4178" i="8"/>
  <c r="D6265" i="4"/>
  <c r="E6266" i="4"/>
  <c r="H4178" i="8" l="1"/>
  <c r="D4178" i="8"/>
  <c r="C6266" i="4"/>
  <c r="F6266" i="4"/>
  <c r="E4178" i="8" l="1"/>
  <c r="F4179" i="8"/>
  <c r="E6267" i="4"/>
  <c r="D6266" i="4"/>
  <c r="C4179" i="8" l="1"/>
  <c r="G4179" i="8"/>
  <c r="C6267" i="4"/>
  <c r="F6267" i="4"/>
  <c r="H4179" i="8" l="1"/>
  <c r="D4179" i="8"/>
  <c r="D6267" i="4"/>
  <c r="E6268" i="4"/>
  <c r="E4179" i="8" l="1"/>
  <c r="F4180" i="8"/>
  <c r="F6268" i="4"/>
  <c r="C6268" i="4"/>
  <c r="G4180" i="8" l="1"/>
  <c r="C4180" i="8"/>
  <c r="E6269" i="4"/>
  <c r="D6268" i="4"/>
  <c r="H4180" i="8" l="1"/>
  <c r="D4180" i="8"/>
  <c r="C6269" i="4"/>
  <c r="F6269" i="4"/>
  <c r="E4180" i="8" l="1"/>
  <c r="F4181" i="8"/>
  <c r="E6270" i="4"/>
  <c r="D6269" i="4"/>
  <c r="C4181" i="8" l="1"/>
  <c r="G4181" i="8"/>
  <c r="C6270" i="4"/>
  <c r="F6270" i="4"/>
  <c r="H4181" i="8" l="1"/>
  <c r="D4181" i="8"/>
  <c r="E6271" i="4"/>
  <c r="D6270" i="4"/>
  <c r="E4181" i="8" l="1"/>
  <c r="F4182" i="8"/>
  <c r="F6271" i="4"/>
  <c r="C6271" i="4"/>
  <c r="C4182" i="8" l="1"/>
  <c r="G4182" i="8"/>
  <c r="E6272" i="4"/>
  <c r="D6271" i="4"/>
  <c r="H4182" i="8" l="1"/>
  <c r="D4182" i="8"/>
  <c r="F6272" i="4"/>
  <c r="C6272" i="4"/>
  <c r="E4182" i="8" l="1"/>
  <c r="F4183" i="8"/>
  <c r="E6273" i="4"/>
  <c r="D6272" i="4"/>
  <c r="C4183" i="8" l="1"/>
  <c r="G4183" i="8"/>
  <c r="C6273" i="4"/>
  <c r="F6273" i="4"/>
  <c r="H4183" i="8" l="1"/>
  <c r="D4183" i="8"/>
  <c r="E6274" i="4"/>
  <c r="D6273" i="4"/>
  <c r="E4183" i="8" l="1"/>
  <c r="F4184" i="8"/>
  <c r="C6274" i="4"/>
  <c r="F6274" i="4"/>
  <c r="C4184" i="8" l="1"/>
  <c r="G4184" i="8"/>
  <c r="E6275" i="4"/>
  <c r="D6274" i="4"/>
  <c r="H4184" i="8" l="1"/>
  <c r="D4184" i="8"/>
  <c r="F6275" i="4"/>
  <c r="C6275" i="4"/>
  <c r="E4184" i="8" l="1"/>
  <c r="F4185" i="8"/>
  <c r="E6276" i="4"/>
  <c r="D6275" i="4"/>
  <c r="G4185" i="8" l="1"/>
  <c r="C4185" i="8"/>
  <c r="F6276" i="4"/>
  <c r="C6276" i="4"/>
  <c r="H4185" i="8" l="1"/>
  <c r="D4185" i="8"/>
  <c r="E6277" i="4"/>
  <c r="D6276" i="4"/>
  <c r="E4185" i="8" l="1"/>
  <c r="F4186" i="8"/>
  <c r="C6277" i="4"/>
  <c r="F6277" i="4"/>
  <c r="C4186" i="8" l="1"/>
  <c r="G4186" i="8"/>
  <c r="D6277" i="4"/>
  <c r="E6278" i="4"/>
  <c r="H4186" i="8" l="1"/>
  <c r="D4186" i="8"/>
  <c r="F6278" i="4"/>
  <c r="C6278" i="4"/>
  <c r="E4186" i="8" l="1"/>
  <c r="F4187" i="8"/>
  <c r="E6279" i="4"/>
  <c r="D6278" i="4"/>
  <c r="G4187" i="8" l="1"/>
  <c r="C4187" i="8"/>
  <c r="C6279" i="4"/>
  <c r="F6279" i="4"/>
  <c r="H4187" i="8" l="1"/>
  <c r="D4187" i="8"/>
  <c r="E6280" i="4"/>
  <c r="D6279" i="4"/>
  <c r="E4187" i="8" l="1"/>
  <c r="F4188" i="8"/>
  <c r="C6280" i="4"/>
  <c r="F6280" i="4"/>
  <c r="C4188" i="8" l="1"/>
  <c r="G4188" i="8"/>
  <c r="E6281" i="4"/>
  <c r="D6280" i="4"/>
  <c r="H4188" i="8" l="1"/>
  <c r="D4188" i="8"/>
  <c r="F6281" i="4"/>
  <c r="C6281" i="4"/>
  <c r="E4188" i="8" l="1"/>
  <c r="F4189" i="8"/>
  <c r="E6282" i="4"/>
  <c r="D6281" i="4"/>
  <c r="C4189" i="8" l="1"/>
  <c r="G4189" i="8"/>
  <c r="F6282" i="4"/>
  <c r="C6282" i="4"/>
  <c r="H4189" i="8" l="1"/>
  <c r="D4189" i="8"/>
  <c r="E6283" i="4"/>
  <c r="D6282" i="4"/>
  <c r="E4189" i="8" l="1"/>
  <c r="F4190" i="8"/>
  <c r="C6283" i="4"/>
  <c r="F6283" i="4"/>
  <c r="C4190" i="8" l="1"/>
  <c r="G4190" i="8"/>
  <c r="E6284" i="4"/>
  <c r="D6283" i="4"/>
  <c r="H4190" i="8" l="1"/>
  <c r="D4190" i="8"/>
  <c r="C6284" i="4"/>
  <c r="F6284" i="4"/>
  <c r="E4190" i="8" l="1"/>
  <c r="F4191" i="8"/>
  <c r="E6285" i="4"/>
  <c r="D6284" i="4"/>
  <c r="C4191" i="8" l="1"/>
  <c r="G4191" i="8"/>
  <c r="F6285" i="4"/>
  <c r="C6285" i="4"/>
  <c r="H4191" i="8" l="1"/>
  <c r="D4191" i="8"/>
  <c r="E6286" i="4"/>
  <c r="D6285" i="4"/>
  <c r="E4191" i="8" l="1"/>
  <c r="F4192" i="8"/>
  <c r="F6286" i="4"/>
  <c r="C6286" i="4"/>
  <c r="C4192" i="8" l="1"/>
  <c r="G4192" i="8"/>
  <c r="E6287" i="4"/>
  <c r="D6286" i="4"/>
  <c r="H4192" i="8" l="1"/>
  <c r="D4192" i="8"/>
  <c r="C6287" i="4"/>
  <c r="F6287" i="4"/>
  <c r="E4192" i="8" l="1"/>
  <c r="F4193" i="8"/>
  <c r="D6287" i="4"/>
  <c r="E6288" i="4"/>
  <c r="G4193" i="8" l="1"/>
  <c r="C4193" i="8"/>
  <c r="F6288" i="4"/>
  <c r="C6288" i="4"/>
  <c r="D4193" i="8" l="1"/>
  <c r="H4193" i="8"/>
  <c r="E6289" i="4"/>
  <c r="D6288" i="4"/>
  <c r="E4193" i="8" l="1"/>
  <c r="F4194" i="8"/>
  <c r="C6289" i="4"/>
  <c r="F6289" i="4"/>
  <c r="C4194" i="8" l="1"/>
  <c r="G4194" i="8"/>
  <c r="E6290" i="4"/>
  <c r="D6289" i="4"/>
  <c r="H4194" i="8" l="1"/>
  <c r="D4194" i="8"/>
  <c r="C6290" i="4"/>
  <c r="F6290" i="4"/>
  <c r="E4194" i="8" l="1"/>
  <c r="F4195" i="8"/>
  <c r="E6291" i="4"/>
  <c r="D6290" i="4"/>
  <c r="C4195" i="8" l="1"/>
  <c r="G4195" i="8"/>
  <c r="F6291" i="4"/>
  <c r="C6291" i="4"/>
  <c r="H4195" i="8" l="1"/>
  <c r="D4195" i="8"/>
  <c r="E6292" i="4"/>
  <c r="D6291" i="4"/>
  <c r="E4195" i="8" l="1"/>
  <c r="F4196" i="8"/>
  <c r="F6292" i="4"/>
  <c r="C6292" i="4"/>
  <c r="C4196" i="8" l="1"/>
  <c r="G4196" i="8"/>
  <c r="E6293" i="4"/>
  <c r="D6292" i="4"/>
  <c r="H4196" i="8" l="1"/>
  <c r="D4196" i="8"/>
  <c r="C6293" i="4"/>
  <c r="F6293" i="4"/>
  <c r="E4196" i="8" l="1"/>
  <c r="F4197" i="8"/>
  <c r="D6293" i="4"/>
  <c r="E6294" i="4"/>
  <c r="C4197" i="8" l="1"/>
  <c r="G4197" i="8"/>
  <c r="F6294" i="4"/>
  <c r="C6294" i="4"/>
  <c r="D4197" i="8" l="1"/>
  <c r="H4197" i="8"/>
  <c r="E6295" i="4"/>
  <c r="D6294" i="4"/>
  <c r="E4197" i="8" l="1"/>
  <c r="F4198" i="8"/>
  <c r="C6295" i="4"/>
  <c r="F6295" i="4"/>
  <c r="C4198" i="8" l="1"/>
  <c r="G4198" i="8"/>
  <c r="E6296" i="4"/>
  <c r="D6295" i="4"/>
  <c r="H4198" i="8" l="1"/>
  <c r="D4198" i="8"/>
  <c r="F6296" i="4"/>
  <c r="C6296" i="4"/>
  <c r="E4198" i="8" l="1"/>
  <c r="F4199" i="8"/>
  <c r="E6297" i="4"/>
  <c r="D6296" i="4"/>
  <c r="C4199" i="8" l="1"/>
  <c r="G4199" i="8"/>
  <c r="F6297" i="4"/>
  <c r="C6297" i="4"/>
  <c r="H4199" i="8" l="1"/>
  <c r="D4199" i="8"/>
  <c r="E6298" i="4"/>
  <c r="D6297" i="4"/>
  <c r="E4199" i="8" l="1"/>
  <c r="F4200" i="8"/>
  <c r="F6298" i="4"/>
  <c r="C6298" i="4"/>
  <c r="G4200" i="8" l="1"/>
  <c r="C4200" i="8"/>
  <c r="E6299" i="4"/>
  <c r="D6298" i="4"/>
  <c r="H4200" i="8" l="1"/>
  <c r="D4200" i="8"/>
  <c r="F6299" i="4"/>
  <c r="C6299" i="4"/>
  <c r="E4200" i="8" l="1"/>
  <c r="F4201" i="8"/>
  <c r="E6300" i="4"/>
  <c r="D6299" i="4"/>
  <c r="C4201" i="8" l="1"/>
  <c r="G4201" i="8"/>
  <c r="F6300" i="4"/>
  <c r="C6300" i="4"/>
  <c r="H4201" i="8" l="1"/>
  <c r="D4201" i="8"/>
  <c r="E6301" i="4"/>
  <c r="D6300" i="4"/>
  <c r="E4201" i="8" l="1"/>
  <c r="F4202" i="8"/>
  <c r="F6301" i="4"/>
  <c r="C6301" i="4"/>
  <c r="C4202" i="8" l="1"/>
  <c r="G4202" i="8"/>
  <c r="E6302" i="4"/>
  <c r="D6301" i="4"/>
  <c r="H4202" i="8" l="1"/>
  <c r="D4202" i="8"/>
  <c r="F6302" i="4"/>
  <c r="C6302" i="4"/>
  <c r="E4202" i="8" l="1"/>
  <c r="F4203" i="8"/>
  <c r="D6302" i="4"/>
  <c r="E6303" i="4"/>
  <c r="C4203" i="8" l="1"/>
  <c r="G4203" i="8"/>
  <c r="F6303" i="4"/>
  <c r="C6303" i="4"/>
  <c r="H4203" i="8" l="1"/>
  <c r="D4203" i="8"/>
  <c r="E6304" i="4"/>
  <c r="D6303" i="4"/>
  <c r="E4203" i="8" l="1"/>
  <c r="F4204" i="8"/>
  <c r="F6304" i="4"/>
  <c r="C6304" i="4"/>
  <c r="C4204" i="8" l="1"/>
  <c r="G4204" i="8"/>
  <c r="E6305" i="4"/>
  <c r="D6304" i="4"/>
  <c r="H4204" i="8" l="1"/>
  <c r="D4204" i="8"/>
  <c r="C6305" i="4"/>
  <c r="F6305" i="4"/>
  <c r="E4204" i="8" l="1"/>
  <c r="F4205" i="8"/>
  <c r="D6305" i="4"/>
  <c r="E6306" i="4"/>
  <c r="C4205" i="8" l="1"/>
  <c r="G4205" i="8"/>
  <c r="C6306" i="4"/>
  <c r="F6306" i="4"/>
  <c r="H4205" i="8" l="1"/>
  <c r="D4205" i="8"/>
  <c r="D6306" i="4"/>
  <c r="E6307" i="4"/>
  <c r="E4205" i="8" l="1"/>
  <c r="F4206" i="8"/>
  <c r="C6307" i="4"/>
  <c r="F6307" i="4"/>
  <c r="C4206" i="8" l="1"/>
  <c r="G4206" i="8"/>
  <c r="D6307" i="4"/>
  <c r="E6308" i="4"/>
  <c r="H4206" i="8" l="1"/>
  <c r="D4206" i="8"/>
  <c r="F6308" i="4"/>
  <c r="C6308" i="4"/>
  <c r="E4206" i="8" l="1"/>
  <c r="F4207" i="8"/>
  <c r="D6308" i="4"/>
  <c r="E6309" i="4"/>
  <c r="C4207" i="8" l="1"/>
  <c r="G4207" i="8"/>
  <c r="C6309" i="4"/>
  <c r="F6309" i="4"/>
  <c r="H4207" i="8" l="1"/>
  <c r="D4207" i="8"/>
  <c r="E6310" i="4"/>
  <c r="D6309" i="4"/>
  <c r="E4207" i="8" l="1"/>
  <c r="F4208" i="8"/>
  <c r="F6310" i="4"/>
  <c r="C6310" i="4"/>
  <c r="C4208" i="8" l="1"/>
  <c r="G4208" i="8"/>
  <c r="D6310" i="4"/>
  <c r="E6311" i="4"/>
  <c r="H4208" i="8" l="1"/>
  <c r="D4208" i="8"/>
  <c r="F6311" i="4"/>
  <c r="C6311" i="4"/>
  <c r="E4208" i="8" l="1"/>
  <c r="F4209" i="8"/>
  <c r="D6311" i="4"/>
  <c r="E6312" i="4"/>
  <c r="G4209" i="8" l="1"/>
  <c r="C4209" i="8"/>
  <c r="F6312" i="4"/>
  <c r="C6312" i="4"/>
  <c r="H4209" i="8" l="1"/>
  <c r="D4209" i="8"/>
  <c r="E6313" i="4"/>
  <c r="D6312" i="4"/>
  <c r="E4209" i="8" l="1"/>
  <c r="F4210" i="8"/>
  <c r="C6313" i="4"/>
  <c r="F6313" i="4"/>
  <c r="C4210" i="8" l="1"/>
  <c r="G4210" i="8"/>
  <c r="E6314" i="4"/>
  <c r="D6313" i="4"/>
  <c r="D4210" i="8" l="1"/>
  <c r="H4210" i="8"/>
  <c r="C6314" i="4"/>
  <c r="F6314" i="4"/>
  <c r="E4210" i="8" l="1"/>
  <c r="F4211" i="8"/>
  <c r="E6315" i="4"/>
  <c r="D6314" i="4"/>
  <c r="G4211" i="8" l="1"/>
  <c r="C4211" i="8"/>
  <c r="F6315" i="4"/>
  <c r="C6315" i="4"/>
  <c r="D4211" i="8" l="1"/>
  <c r="H4211" i="8"/>
  <c r="E6316" i="4"/>
  <c r="D6315" i="4"/>
  <c r="E4211" i="8" l="1"/>
  <c r="F4212" i="8"/>
  <c r="F6316" i="4"/>
  <c r="C6316" i="4"/>
  <c r="G4212" i="8" l="1"/>
  <c r="C4212" i="8"/>
  <c r="D6316" i="4"/>
  <c r="E6317" i="4"/>
  <c r="H4212" i="8" l="1"/>
  <c r="D4212" i="8"/>
  <c r="C6317" i="4"/>
  <c r="F6317" i="4"/>
  <c r="E4212" i="8" l="1"/>
  <c r="F4213" i="8"/>
  <c r="D6317" i="4"/>
  <c r="E6318" i="4"/>
  <c r="C4213" i="8" l="1"/>
  <c r="G4213" i="8"/>
  <c r="F6318" i="4"/>
  <c r="C6318" i="4"/>
  <c r="H4213" i="8" l="1"/>
  <c r="D4213" i="8"/>
  <c r="D6318" i="4"/>
  <c r="E6319" i="4"/>
  <c r="E4213" i="8" l="1"/>
  <c r="F4214" i="8"/>
  <c r="C6319" i="4"/>
  <c r="F6319" i="4"/>
  <c r="C4214" i="8" l="1"/>
  <c r="G4214" i="8"/>
  <c r="E6320" i="4"/>
  <c r="D6319" i="4"/>
  <c r="H4214" i="8" l="1"/>
  <c r="D4214" i="8"/>
  <c r="F6320" i="4"/>
  <c r="C6320" i="4"/>
  <c r="E4214" i="8" l="1"/>
  <c r="F4215" i="8"/>
  <c r="D6320" i="4"/>
  <c r="E6321" i="4"/>
  <c r="C4215" i="8" l="1"/>
  <c r="G4215" i="8"/>
  <c r="F6321" i="4"/>
  <c r="C6321" i="4"/>
  <c r="H4215" i="8" l="1"/>
  <c r="D4215" i="8"/>
  <c r="D6321" i="4"/>
  <c r="E6322" i="4"/>
  <c r="E4215" i="8" l="1"/>
  <c r="F4216" i="8"/>
  <c r="C6322" i="4"/>
  <c r="F6322" i="4"/>
  <c r="C4216" i="8" l="1"/>
  <c r="G4216" i="8"/>
  <c r="E6323" i="4"/>
  <c r="D6322" i="4"/>
  <c r="H4216" i="8" l="1"/>
  <c r="D4216" i="8"/>
  <c r="F6323" i="4"/>
  <c r="C6323" i="4"/>
  <c r="E4216" i="8" l="1"/>
  <c r="F4217" i="8"/>
  <c r="D6323" i="4"/>
  <c r="E6324" i="4"/>
  <c r="G4217" i="8" l="1"/>
  <c r="C4217" i="8"/>
  <c r="F6324" i="4"/>
  <c r="C6324" i="4"/>
  <c r="H4217" i="8" l="1"/>
  <c r="D4217" i="8"/>
  <c r="E6325" i="4"/>
  <c r="D6324" i="4"/>
  <c r="E4217" i="8" l="1"/>
  <c r="F4218" i="8"/>
  <c r="F6325" i="4"/>
  <c r="C6325" i="4"/>
  <c r="C4218" i="8" l="1"/>
  <c r="G4218" i="8"/>
  <c r="E6326" i="4"/>
  <c r="D6325" i="4"/>
  <c r="D4218" i="8" l="1"/>
  <c r="H4218" i="8"/>
  <c r="C6326" i="4"/>
  <c r="F6326" i="4"/>
  <c r="E4218" i="8" l="1"/>
  <c r="F4219" i="8"/>
  <c r="D6326" i="4"/>
  <c r="E6327" i="4"/>
  <c r="C4219" i="8" l="1"/>
  <c r="G4219" i="8"/>
  <c r="C6327" i="4"/>
  <c r="F6327" i="4"/>
  <c r="D4219" i="8" l="1"/>
  <c r="H4219" i="8"/>
  <c r="D6327" i="4"/>
  <c r="E6328" i="4"/>
  <c r="E4219" i="8" l="1"/>
  <c r="F4220" i="8"/>
  <c r="C6328" i="4"/>
  <c r="F6328" i="4"/>
  <c r="G4220" i="8" l="1"/>
  <c r="C4220" i="8"/>
  <c r="D6328" i="4"/>
  <c r="E6329" i="4"/>
  <c r="H4220" i="8" l="1"/>
  <c r="D4220" i="8"/>
  <c r="F6329" i="4"/>
  <c r="C6329" i="4"/>
  <c r="E4220" i="8" l="1"/>
  <c r="F4221" i="8"/>
  <c r="D6329" i="4"/>
  <c r="E6330" i="4"/>
  <c r="C4221" i="8" l="1"/>
  <c r="G4221" i="8"/>
  <c r="C6330" i="4"/>
  <c r="F6330" i="4"/>
  <c r="H4221" i="8" l="1"/>
  <c r="D4221" i="8"/>
  <c r="E6331" i="4"/>
  <c r="D6330" i="4"/>
  <c r="E4221" i="8" l="1"/>
  <c r="F4222" i="8"/>
  <c r="F6331" i="4"/>
  <c r="C6331" i="4"/>
  <c r="G4222" i="8" l="1"/>
  <c r="C4222" i="8"/>
  <c r="D6331" i="4"/>
  <c r="E6332" i="4"/>
  <c r="H4222" i="8" l="1"/>
  <c r="D4222" i="8"/>
  <c r="F6332" i="4"/>
  <c r="C6332" i="4"/>
  <c r="E4222" i="8" l="1"/>
  <c r="F4223" i="8"/>
  <c r="E6333" i="4"/>
  <c r="D6332" i="4"/>
  <c r="C4223" i="8" l="1"/>
  <c r="G4223" i="8"/>
  <c r="F6333" i="4"/>
  <c r="C6333" i="4"/>
  <c r="H4223" i="8" l="1"/>
  <c r="D4223" i="8"/>
  <c r="E6334" i="4"/>
  <c r="D6333" i="4"/>
  <c r="E4223" i="8" l="1"/>
  <c r="F4224" i="8"/>
  <c r="C6334" i="4"/>
  <c r="F6334" i="4"/>
  <c r="G4224" i="8" l="1"/>
  <c r="C4224" i="8"/>
  <c r="E6335" i="4"/>
  <c r="D6334" i="4"/>
  <c r="H4224" i="8" l="1"/>
  <c r="D4224" i="8"/>
  <c r="C6335" i="4"/>
  <c r="F6335" i="4"/>
  <c r="E4224" i="8" l="1"/>
  <c r="F4225" i="8"/>
  <c r="E6336" i="4"/>
  <c r="D6335" i="4"/>
  <c r="C4225" i="8" l="1"/>
  <c r="G4225" i="8"/>
  <c r="F6336" i="4"/>
  <c r="C6336" i="4"/>
  <c r="D4225" i="8" l="1"/>
  <c r="H4225" i="8"/>
  <c r="E6337" i="4"/>
  <c r="D6336" i="4"/>
  <c r="E4225" i="8" l="1"/>
  <c r="F4226" i="8"/>
  <c r="F6337" i="4"/>
  <c r="C6337" i="4"/>
  <c r="G4226" i="8" l="1"/>
  <c r="C4226" i="8"/>
  <c r="E6338" i="4"/>
  <c r="D6337" i="4"/>
  <c r="H4226" i="8" l="1"/>
  <c r="D4226" i="8"/>
  <c r="C6338" i="4"/>
  <c r="F6338" i="4"/>
  <c r="E4226" i="8" l="1"/>
  <c r="F4227" i="8"/>
  <c r="E6339" i="4"/>
  <c r="D6338" i="4"/>
  <c r="C4227" i="8" l="1"/>
  <c r="G4227" i="8"/>
  <c r="C6339" i="4"/>
  <c r="F6339" i="4"/>
  <c r="H4227" i="8" l="1"/>
  <c r="D4227" i="8"/>
  <c r="E6340" i="4"/>
  <c r="D6339" i="4"/>
  <c r="E4227" i="8" l="1"/>
  <c r="F4228" i="8"/>
  <c r="F6340" i="4"/>
  <c r="C6340" i="4"/>
  <c r="C4228" i="8" l="1"/>
  <c r="G4228" i="8"/>
  <c r="E6341" i="4"/>
  <c r="D6340" i="4"/>
  <c r="H4228" i="8" l="1"/>
  <c r="D4228" i="8"/>
  <c r="F6341" i="4"/>
  <c r="C6341" i="4"/>
  <c r="E4228" i="8" l="1"/>
  <c r="F4229" i="8"/>
  <c r="E6342" i="4"/>
  <c r="D6341" i="4"/>
  <c r="C4229" i="8" l="1"/>
  <c r="G4229" i="8"/>
  <c r="F6342" i="4"/>
  <c r="C6342" i="4"/>
  <c r="H4229" i="8" l="1"/>
  <c r="D4229" i="8"/>
  <c r="E6343" i="4"/>
  <c r="D6342" i="4"/>
  <c r="E4229" i="8" l="1"/>
  <c r="F4230" i="8"/>
  <c r="F6343" i="4"/>
  <c r="C6343" i="4"/>
  <c r="C4230" i="8" l="1"/>
  <c r="G4230" i="8"/>
  <c r="E6344" i="4"/>
  <c r="D6343" i="4"/>
  <c r="H4230" i="8" l="1"/>
  <c r="D4230" i="8"/>
  <c r="C6344" i="4"/>
  <c r="F6344" i="4"/>
  <c r="E4230" i="8" l="1"/>
  <c r="F4231" i="8"/>
  <c r="D6344" i="4"/>
  <c r="E6345" i="4"/>
  <c r="C4231" i="8" l="1"/>
  <c r="G4231" i="8"/>
  <c r="F6345" i="4"/>
  <c r="C6345" i="4"/>
  <c r="H4231" i="8" l="1"/>
  <c r="D4231" i="8"/>
  <c r="E6346" i="4"/>
  <c r="D6345" i="4"/>
  <c r="E4231" i="8" l="1"/>
  <c r="F4232" i="8"/>
  <c r="C6346" i="4"/>
  <c r="F6346" i="4"/>
  <c r="C4232" i="8" l="1"/>
  <c r="G4232" i="8"/>
  <c r="E6347" i="4"/>
  <c r="D6346" i="4"/>
  <c r="H4232" i="8" l="1"/>
  <c r="D4232" i="8"/>
  <c r="F6347" i="4"/>
  <c r="C6347" i="4"/>
  <c r="E4232" i="8" l="1"/>
  <c r="F4233" i="8"/>
  <c r="E6348" i="4"/>
  <c r="D6347" i="4"/>
  <c r="C4233" i="8" l="1"/>
  <c r="G4233" i="8"/>
  <c r="F6348" i="4"/>
  <c r="C6348" i="4"/>
  <c r="H4233" i="8" l="1"/>
  <c r="D4233" i="8"/>
  <c r="E6349" i="4"/>
  <c r="D6348" i="4"/>
  <c r="E4233" i="8" l="1"/>
  <c r="F4234" i="8"/>
  <c r="F6349" i="4"/>
  <c r="C6349" i="4"/>
  <c r="C4234" i="8" l="1"/>
  <c r="G4234" i="8"/>
  <c r="E6350" i="4"/>
  <c r="D6349" i="4"/>
  <c r="H4234" i="8" l="1"/>
  <c r="D4234" i="8"/>
  <c r="F6350" i="4"/>
  <c r="C6350" i="4"/>
  <c r="E4234" i="8" l="1"/>
  <c r="F4235" i="8"/>
  <c r="E6351" i="4"/>
  <c r="D6350" i="4"/>
  <c r="C4235" i="8" l="1"/>
  <c r="G4235" i="8"/>
  <c r="F6351" i="4"/>
  <c r="C6351" i="4"/>
  <c r="H4235" i="8" l="1"/>
  <c r="D4235" i="8"/>
  <c r="E6352" i="4"/>
  <c r="D6351" i="4"/>
  <c r="E4235" i="8" l="1"/>
  <c r="F4236" i="8"/>
  <c r="F6352" i="4"/>
  <c r="C6352" i="4"/>
  <c r="G4236" i="8" l="1"/>
  <c r="C4236" i="8"/>
  <c r="E6353" i="4"/>
  <c r="D6352" i="4"/>
  <c r="H4236" i="8" l="1"/>
  <c r="D4236" i="8"/>
  <c r="F6353" i="4"/>
  <c r="C6353" i="4"/>
  <c r="E4236" i="8" l="1"/>
  <c r="F4237" i="8"/>
  <c r="E6354" i="4"/>
  <c r="D6353" i="4"/>
  <c r="C4237" i="8" l="1"/>
  <c r="G4237" i="8"/>
  <c r="C6354" i="4"/>
  <c r="F6354" i="4"/>
  <c r="H4237" i="8" l="1"/>
  <c r="D4237" i="8"/>
  <c r="D6354" i="4"/>
  <c r="E6355" i="4"/>
  <c r="E4237" i="8" l="1"/>
  <c r="F4238" i="8"/>
  <c r="C6355" i="4"/>
  <c r="F6355" i="4"/>
  <c r="G4238" i="8" l="1"/>
  <c r="C4238" i="8"/>
  <c r="E6356" i="4"/>
  <c r="D6355" i="4"/>
  <c r="H4238" i="8" l="1"/>
  <c r="D4238" i="8"/>
  <c r="C6356" i="4"/>
  <c r="F6356" i="4"/>
  <c r="E4238" i="8" l="1"/>
  <c r="F4239" i="8"/>
  <c r="D6356" i="4"/>
  <c r="E6357" i="4"/>
  <c r="C4239" i="8" l="1"/>
  <c r="G4239" i="8"/>
  <c r="F6357" i="4"/>
  <c r="C6357" i="4"/>
  <c r="H4239" i="8" l="1"/>
  <c r="D4239" i="8"/>
  <c r="E6358" i="4"/>
  <c r="D6357" i="4"/>
  <c r="E4239" i="8" l="1"/>
  <c r="F4240" i="8"/>
  <c r="C6358" i="4"/>
  <c r="F6358" i="4"/>
  <c r="C4240" i="8" l="1"/>
  <c r="G4240" i="8"/>
  <c r="E6359" i="4"/>
  <c r="D6358" i="4"/>
  <c r="H4240" i="8" l="1"/>
  <c r="D4240" i="8"/>
  <c r="C6359" i="4"/>
  <c r="F6359" i="4"/>
  <c r="E4240" i="8" l="1"/>
  <c r="F4241" i="8"/>
  <c r="E6360" i="4"/>
  <c r="D6359" i="4"/>
  <c r="G4241" i="8" l="1"/>
  <c r="C4241" i="8"/>
  <c r="F6360" i="4"/>
  <c r="C6360" i="4"/>
  <c r="H4241" i="8" l="1"/>
  <c r="D4241" i="8"/>
  <c r="E6361" i="4"/>
  <c r="D6360" i="4"/>
  <c r="E4241" i="8" l="1"/>
  <c r="F4242" i="8"/>
  <c r="F6361" i="4"/>
  <c r="C6361" i="4"/>
  <c r="G4242" i="8" l="1"/>
  <c r="C4242" i="8"/>
  <c r="D6361" i="4"/>
  <c r="E6362" i="4"/>
  <c r="H4242" i="8" l="1"/>
  <c r="D4242" i="8"/>
  <c r="F6362" i="4"/>
  <c r="C6362" i="4"/>
  <c r="E4242" i="8" l="1"/>
  <c r="F4243" i="8"/>
  <c r="D6362" i="4"/>
  <c r="E6363" i="4"/>
  <c r="C4243" i="8" l="1"/>
  <c r="G4243" i="8"/>
  <c r="F6363" i="4"/>
  <c r="C6363" i="4"/>
  <c r="H4243" i="8" l="1"/>
  <c r="D4243" i="8"/>
  <c r="E6364" i="4"/>
  <c r="D6363" i="4"/>
  <c r="E4243" i="8" l="1"/>
  <c r="F4244" i="8"/>
  <c r="C6364" i="4"/>
  <c r="F6364" i="4"/>
  <c r="C4244" i="8" l="1"/>
  <c r="G4244" i="8"/>
  <c r="E6365" i="4"/>
  <c r="D6364" i="4"/>
  <c r="H4244" i="8" l="1"/>
  <c r="D4244" i="8"/>
  <c r="C6365" i="4"/>
  <c r="F6365" i="4"/>
  <c r="E4244" i="8" l="1"/>
  <c r="F4245" i="8"/>
  <c r="E6366" i="4"/>
  <c r="D6365" i="4"/>
  <c r="C4245" i="8" l="1"/>
  <c r="G4245" i="8"/>
  <c r="F6366" i="4"/>
  <c r="C6366" i="4"/>
  <c r="H4245" i="8" l="1"/>
  <c r="D4245" i="8"/>
  <c r="E6367" i="4"/>
  <c r="D6366" i="4"/>
  <c r="E4245" i="8" l="1"/>
  <c r="F4246" i="8"/>
  <c r="F6367" i="4"/>
  <c r="C6367" i="4"/>
  <c r="C4246" i="8" l="1"/>
  <c r="G4246" i="8"/>
  <c r="D6367" i="4"/>
  <c r="E6368" i="4"/>
  <c r="H4246" i="8" l="1"/>
  <c r="D4246" i="8"/>
  <c r="C6368" i="4"/>
  <c r="F6368" i="4"/>
  <c r="E4246" i="8" l="1"/>
  <c r="F4247" i="8"/>
  <c r="E6369" i="4"/>
  <c r="D6368" i="4"/>
  <c r="C4247" i="8" l="1"/>
  <c r="G4247" i="8"/>
  <c r="C6369" i="4"/>
  <c r="F6369" i="4"/>
  <c r="H4247" i="8" l="1"/>
  <c r="D4247" i="8"/>
  <c r="D6369" i="4"/>
  <c r="E6370" i="4"/>
  <c r="E4247" i="8" l="1"/>
  <c r="F4248" i="8"/>
  <c r="C6370" i="4"/>
  <c r="F6370" i="4"/>
  <c r="C4248" i="8" l="1"/>
  <c r="G4248" i="8"/>
  <c r="E6371" i="4"/>
  <c r="D6370" i="4"/>
  <c r="H4248" i="8" l="1"/>
  <c r="D4248" i="8"/>
  <c r="F6371" i="4"/>
  <c r="C6371" i="4"/>
  <c r="E4248" i="8" l="1"/>
  <c r="F4249" i="8"/>
  <c r="D6371" i="4"/>
  <c r="E6372" i="4"/>
  <c r="C4249" i="8" l="1"/>
  <c r="G4249" i="8"/>
  <c r="F6372" i="4"/>
  <c r="C6372" i="4"/>
  <c r="H4249" i="8" l="1"/>
  <c r="D4249" i="8"/>
  <c r="D6372" i="4"/>
  <c r="E6373" i="4"/>
  <c r="E4249" i="8" l="1"/>
  <c r="F4250" i="8"/>
  <c r="C6373" i="4"/>
  <c r="F6373" i="4"/>
  <c r="C4250" i="8" l="1"/>
  <c r="G4250" i="8"/>
  <c r="E6374" i="4"/>
  <c r="D6373" i="4"/>
  <c r="H4250" i="8" l="1"/>
  <c r="D4250" i="8"/>
  <c r="F6374" i="4"/>
  <c r="C6374" i="4"/>
  <c r="E4250" i="8" l="1"/>
  <c r="F4251" i="8"/>
  <c r="D6374" i="4"/>
  <c r="E6375" i="4"/>
  <c r="G4251" i="8" l="1"/>
  <c r="C4251" i="8"/>
  <c r="F6375" i="4"/>
  <c r="C6375" i="4"/>
  <c r="H4251" i="8" l="1"/>
  <c r="D4251" i="8"/>
  <c r="D6375" i="4"/>
  <c r="E6376" i="4"/>
  <c r="E4251" i="8" l="1"/>
  <c r="F4252" i="8"/>
  <c r="C6376" i="4"/>
  <c r="F6376" i="4"/>
  <c r="G4252" i="8" l="1"/>
  <c r="C4252" i="8"/>
  <c r="E6377" i="4"/>
  <c r="D6376" i="4"/>
  <c r="D4252" i="8" l="1"/>
  <c r="H4252" i="8"/>
  <c r="F6377" i="4"/>
  <c r="C6377" i="4"/>
  <c r="E4252" i="8" l="1"/>
  <c r="F4253" i="8"/>
  <c r="D6377" i="4"/>
  <c r="E6378" i="4"/>
  <c r="C4253" i="8" l="1"/>
  <c r="G4253" i="8"/>
  <c r="F6378" i="4"/>
  <c r="C6378" i="4"/>
  <c r="H4253" i="8" l="1"/>
  <c r="D4253" i="8"/>
  <c r="D6378" i="4"/>
  <c r="E6379" i="4"/>
  <c r="E4253" i="8" l="1"/>
  <c r="F4254" i="8"/>
  <c r="C6379" i="4"/>
  <c r="F6379" i="4"/>
  <c r="C4254" i="8" l="1"/>
  <c r="G4254" i="8"/>
  <c r="E6380" i="4"/>
  <c r="D6379" i="4"/>
  <c r="H4254" i="8" l="1"/>
  <c r="D4254" i="8"/>
  <c r="C6380" i="4"/>
  <c r="F6380" i="4"/>
  <c r="E4254" i="8" l="1"/>
  <c r="F4255" i="8"/>
  <c r="E6381" i="4"/>
  <c r="D6380" i="4"/>
  <c r="C4255" i="8" l="1"/>
  <c r="G4255" i="8"/>
  <c r="F6381" i="4"/>
  <c r="C6381" i="4"/>
  <c r="H4255" i="8" l="1"/>
  <c r="D4255" i="8"/>
  <c r="E6382" i="4"/>
  <c r="D6381" i="4"/>
  <c r="E4255" i="8" l="1"/>
  <c r="F4256" i="8"/>
  <c r="F6382" i="4"/>
  <c r="C6382" i="4"/>
  <c r="G4256" i="8" l="1"/>
  <c r="C4256" i="8"/>
  <c r="E6383" i="4"/>
  <c r="D6382" i="4"/>
  <c r="H4256" i="8" l="1"/>
  <c r="D4256" i="8"/>
  <c r="C6383" i="4"/>
  <c r="F6383" i="4"/>
  <c r="E4256" i="8" l="1"/>
  <c r="F4257" i="8"/>
  <c r="E6384" i="4"/>
  <c r="D6383" i="4"/>
  <c r="C4257" i="8" l="1"/>
  <c r="G4257" i="8"/>
  <c r="F6384" i="4"/>
  <c r="C6384" i="4"/>
  <c r="H4257" i="8" l="1"/>
  <c r="D4257" i="8"/>
  <c r="E6385" i="4"/>
  <c r="D6384" i="4"/>
  <c r="E4257" i="8" l="1"/>
  <c r="F4258" i="8"/>
  <c r="F6385" i="4"/>
  <c r="C6385" i="4"/>
  <c r="C4258" i="8" l="1"/>
  <c r="G4258" i="8"/>
  <c r="E6386" i="4"/>
  <c r="D6385" i="4"/>
  <c r="H4258" i="8" l="1"/>
  <c r="D4258" i="8"/>
  <c r="C6386" i="4"/>
  <c r="F6386" i="4"/>
  <c r="E4258" i="8" l="1"/>
  <c r="F4259" i="8"/>
  <c r="D6386" i="4"/>
  <c r="E6387" i="4"/>
  <c r="C4259" i="8" l="1"/>
  <c r="G4259" i="8"/>
  <c r="F6387" i="4"/>
  <c r="C6387" i="4"/>
  <c r="H4259" i="8" l="1"/>
  <c r="D4259" i="8"/>
  <c r="E6388" i="4"/>
  <c r="D6387" i="4"/>
  <c r="E4259" i="8" l="1"/>
  <c r="F4260" i="8"/>
  <c r="C6388" i="4"/>
  <c r="F6388" i="4"/>
  <c r="C4260" i="8" l="1"/>
  <c r="G4260" i="8"/>
  <c r="E6389" i="4"/>
  <c r="D6388" i="4"/>
  <c r="H4260" i="8" l="1"/>
  <c r="D4260" i="8"/>
  <c r="C6389" i="4"/>
  <c r="F6389" i="4"/>
  <c r="E4260" i="8" l="1"/>
  <c r="F4261" i="8"/>
  <c r="E6390" i="4"/>
  <c r="D6389" i="4"/>
  <c r="C4261" i="8" l="1"/>
  <c r="G4261" i="8"/>
  <c r="F6390" i="4"/>
  <c r="C6390" i="4"/>
  <c r="H4261" i="8" l="1"/>
  <c r="D4261" i="8"/>
  <c r="D6390" i="4"/>
  <c r="E6391" i="4"/>
  <c r="E4261" i="8" l="1"/>
  <c r="F4262" i="8"/>
  <c r="F6391" i="4"/>
  <c r="C6391" i="4"/>
  <c r="C4262" i="8" l="1"/>
  <c r="G4262" i="8"/>
  <c r="E6392" i="4"/>
  <c r="D6391" i="4"/>
  <c r="H4262" i="8" l="1"/>
  <c r="D4262" i="8"/>
  <c r="F6392" i="4"/>
  <c r="C6392" i="4"/>
  <c r="E4262" i="8" l="1"/>
  <c r="F4263" i="8"/>
  <c r="E6393" i="4"/>
  <c r="D6392" i="4"/>
  <c r="C4263" i="8" l="1"/>
  <c r="G4263" i="8"/>
  <c r="F6393" i="4"/>
  <c r="C6393" i="4"/>
  <c r="H4263" i="8" l="1"/>
  <c r="D4263" i="8"/>
  <c r="E6394" i="4"/>
  <c r="D6393" i="4"/>
  <c r="E4263" i="8" l="1"/>
  <c r="F4264" i="8"/>
  <c r="C6394" i="4"/>
  <c r="F6394" i="4"/>
  <c r="C4264" i="8" l="1"/>
  <c r="G4264" i="8"/>
  <c r="D6394" i="4"/>
  <c r="E6395" i="4"/>
  <c r="D4264" i="8" l="1"/>
  <c r="H4264" i="8"/>
  <c r="F6395" i="4"/>
  <c r="C6395" i="4"/>
  <c r="E4264" i="8" l="1"/>
  <c r="F4265" i="8"/>
  <c r="E6396" i="4"/>
  <c r="D6395" i="4"/>
  <c r="C4265" i="8" l="1"/>
  <c r="G4265" i="8"/>
  <c r="C6396" i="4"/>
  <c r="F6396" i="4"/>
  <c r="D4265" i="8" l="1"/>
  <c r="H4265" i="8"/>
  <c r="E6397" i="4"/>
  <c r="D6396" i="4"/>
  <c r="E4265" i="8" l="1"/>
  <c r="F4266" i="8"/>
  <c r="C6397" i="4"/>
  <c r="F6397" i="4"/>
  <c r="G4266" i="8" l="1"/>
  <c r="C4266" i="8"/>
  <c r="E6398" i="4"/>
  <c r="D6397" i="4"/>
  <c r="H4266" i="8" l="1"/>
  <c r="D4266" i="8"/>
  <c r="F6398" i="4"/>
  <c r="C6398" i="4"/>
  <c r="E4266" i="8" l="1"/>
  <c r="F4267" i="8"/>
  <c r="E6399" i="4"/>
  <c r="D6398" i="4"/>
  <c r="C4267" i="8" l="1"/>
  <c r="G4267" i="8"/>
  <c r="F6399" i="4"/>
  <c r="C6399" i="4"/>
  <c r="H4267" i="8" l="1"/>
  <c r="D4267" i="8"/>
  <c r="E6400" i="4"/>
  <c r="D6399" i="4"/>
  <c r="E4267" i="8" l="1"/>
  <c r="F4268" i="8"/>
  <c r="F6400" i="4"/>
  <c r="C6400" i="4"/>
  <c r="C4268" i="8" l="1"/>
  <c r="G4268" i="8"/>
  <c r="E6401" i="4"/>
  <c r="D6400" i="4"/>
  <c r="H4268" i="8" l="1"/>
  <c r="D4268" i="8"/>
  <c r="F6401" i="4"/>
  <c r="C6401" i="4"/>
  <c r="E4268" i="8" l="1"/>
  <c r="F4269" i="8"/>
  <c r="D6401" i="4"/>
  <c r="E6402" i="4"/>
  <c r="G4269" i="8" l="1"/>
  <c r="C4269" i="8"/>
  <c r="F6402" i="4"/>
  <c r="C6402" i="4"/>
  <c r="H4269" i="8" l="1"/>
  <c r="D4269" i="8"/>
  <c r="E6403" i="4"/>
  <c r="D6402" i="4"/>
  <c r="E4269" i="8" l="1"/>
  <c r="F4270" i="8"/>
  <c r="F6403" i="4"/>
  <c r="C6403" i="4"/>
  <c r="C4270" i="8" l="1"/>
  <c r="G4270" i="8"/>
  <c r="E6404" i="4"/>
  <c r="D6403" i="4"/>
  <c r="H4270" i="8" l="1"/>
  <c r="D4270" i="8"/>
  <c r="C6404" i="4"/>
  <c r="F6404" i="4"/>
  <c r="E4270" i="8" l="1"/>
  <c r="F4271" i="8"/>
  <c r="D6404" i="4"/>
  <c r="E6405" i="4"/>
  <c r="C4271" i="8" l="1"/>
  <c r="G4271" i="8"/>
  <c r="F6405" i="4"/>
  <c r="C6405" i="4"/>
  <c r="D4271" i="8" l="1"/>
  <c r="H4271" i="8"/>
  <c r="E6406" i="4"/>
  <c r="D6405" i="4"/>
  <c r="E4271" i="8" l="1"/>
  <c r="F4272" i="8"/>
  <c r="C6406" i="4"/>
  <c r="F6406" i="4"/>
  <c r="C4272" i="8" l="1"/>
  <c r="G4272" i="8"/>
  <c r="E6407" i="4"/>
  <c r="D6406" i="4"/>
  <c r="H4272" i="8" l="1"/>
  <c r="D4272" i="8"/>
  <c r="C6407" i="4"/>
  <c r="F6407" i="4"/>
  <c r="E4272" i="8" l="1"/>
  <c r="F4273" i="8"/>
  <c r="E6408" i="4"/>
  <c r="D6407" i="4"/>
  <c r="G4273" i="8" l="1"/>
  <c r="C4273" i="8"/>
  <c r="F6408" i="4"/>
  <c r="C6408" i="4"/>
  <c r="H4273" i="8" l="1"/>
  <c r="D4273" i="8"/>
  <c r="E6409" i="4"/>
  <c r="D6408" i="4"/>
  <c r="E4273" i="8" l="1"/>
  <c r="F4274" i="8"/>
  <c r="F6409" i="4"/>
  <c r="C6409" i="4"/>
  <c r="C4274" i="8" l="1"/>
  <c r="G4274" i="8"/>
  <c r="E6410" i="4"/>
  <c r="D6409" i="4"/>
  <c r="H4274" i="8" l="1"/>
  <c r="D4274" i="8"/>
  <c r="F6410" i="4"/>
  <c r="C6410" i="4"/>
  <c r="E4274" i="8" l="1"/>
  <c r="F4275" i="8"/>
  <c r="E6411" i="4"/>
  <c r="D6410" i="4"/>
  <c r="G4275" i="8" l="1"/>
  <c r="C4275" i="8"/>
  <c r="F6411" i="4"/>
  <c r="C6411" i="4"/>
  <c r="H4275" i="8" l="1"/>
  <c r="D4275" i="8"/>
  <c r="E6412" i="4"/>
  <c r="D6411" i="4"/>
  <c r="E4275" i="8" l="1"/>
  <c r="F4276" i="8"/>
  <c r="F6412" i="4"/>
  <c r="C6412" i="4"/>
  <c r="C4276" i="8" l="1"/>
  <c r="G4276" i="8"/>
  <c r="D6412" i="4"/>
  <c r="E6413" i="4"/>
  <c r="D4276" i="8" l="1"/>
  <c r="H4276" i="8"/>
  <c r="C6413" i="4"/>
  <c r="F6413" i="4"/>
  <c r="E4276" i="8" l="1"/>
  <c r="F4277" i="8"/>
  <c r="E6414" i="4"/>
  <c r="D6413" i="4"/>
  <c r="C4277" i="8" l="1"/>
  <c r="G4277" i="8"/>
  <c r="F6414" i="4"/>
  <c r="C6414" i="4"/>
  <c r="D4277" i="8" l="1"/>
  <c r="H4277" i="8"/>
  <c r="D6414" i="4"/>
  <c r="E6415" i="4"/>
  <c r="E4277" i="8" l="1"/>
  <c r="F4278" i="8"/>
  <c r="F6415" i="4"/>
  <c r="C6415" i="4"/>
  <c r="G4278" i="8" l="1"/>
  <c r="C4278" i="8"/>
  <c r="D6415" i="4"/>
  <c r="E6416" i="4"/>
  <c r="D4278" i="8" l="1"/>
  <c r="H4278" i="8"/>
  <c r="F6416" i="4"/>
  <c r="C6416" i="4"/>
  <c r="E4278" i="8" l="1"/>
  <c r="F4279" i="8"/>
  <c r="E6417" i="4"/>
  <c r="D6416" i="4"/>
  <c r="C4279" i="8" l="1"/>
  <c r="G4279" i="8"/>
  <c r="F6417" i="4"/>
  <c r="C6417" i="4"/>
  <c r="H4279" i="8" l="1"/>
  <c r="D4279" i="8"/>
  <c r="E6418" i="4"/>
  <c r="D6417" i="4"/>
  <c r="E4279" i="8" l="1"/>
  <c r="F4280" i="8"/>
  <c r="C6418" i="4"/>
  <c r="F6418" i="4"/>
  <c r="C4280" i="8" l="1"/>
  <c r="G4280" i="8"/>
  <c r="D6418" i="4"/>
  <c r="E6419" i="4"/>
  <c r="H4280" i="8" l="1"/>
  <c r="D4280" i="8"/>
  <c r="C6419" i="4"/>
  <c r="F6419" i="4"/>
  <c r="E4280" i="8" l="1"/>
  <c r="F4281" i="8"/>
  <c r="E6420" i="4"/>
  <c r="D6419" i="4"/>
  <c r="C4281" i="8" l="1"/>
  <c r="G4281" i="8"/>
  <c r="C6420" i="4"/>
  <c r="F6420" i="4"/>
  <c r="H4281" i="8" l="1"/>
  <c r="D4281" i="8"/>
  <c r="D6420" i="4"/>
  <c r="E6421" i="4"/>
  <c r="E4281" i="8" l="1"/>
  <c r="F4282" i="8"/>
  <c r="F6421" i="4"/>
  <c r="C6421" i="4"/>
  <c r="C4282" i="8" l="1"/>
  <c r="G4282" i="8"/>
  <c r="E6422" i="4"/>
  <c r="D6421" i="4"/>
  <c r="H4282" i="8" l="1"/>
  <c r="D4282" i="8"/>
  <c r="C6422" i="4"/>
  <c r="F6422" i="4"/>
  <c r="E4282" i="8" l="1"/>
  <c r="F4283" i="8"/>
  <c r="E6423" i="4"/>
  <c r="D6422" i="4"/>
  <c r="G4283" i="8" l="1"/>
  <c r="C4283" i="8"/>
  <c r="C6423" i="4"/>
  <c r="F6423" i="4"/>
  <c r="H4283" i="8" l="1"/>
  <c r="D4283" i="8"/>
  <c r="E6424" i="4"/>
  <c r="D6423" i="4"/>
  <c r="E4283" i="8" l="1"/>
  <c r="F4284" i="8"/>
  <c r="F6424" i="4"/>
  <c r="C6424" i="4"/>
  <c r="G4284" i="8" l="1"/>
  <c r="C4284" i="8"/>
  <c r="E6425" i="4"/>
  <c r="D6424" i="4"/>
  <c r="H4284" i="8" l="1"/>
  <c r="D4284" i="8"/>
  <c r="F6425" i="4"/>
  <c r="C6425" i="4"/>
  <c r="E4284" i="8" l="1"/>
  <c r="F4285" i="8"/>
  <c r="D6425" i="4"/>
  <c r="E6426" i="4"/>
  <c r="G4285" i="8" l="1"/>
  <c r="C4285" i="8"/>
  <c r="F6426" i="4"/>
  <c r="C6426" i="4"/>
  <c r="H4285" i="8" l="1"/>
  <c r="D4285" i="8"/>
  <c r="E6427" i="4"/>
  <c r="D6426" i="4"/>
  <c r="E4285" i="8" l="1"/>
  <c r="F4286" i="8"/>
  <c r="F6427" i="4"/>
  <c r="C6427" i="4"/>
  <c r="G4286" i="8" l="1"/>
  <c r="C4286" i="8"/>
  <c r="E6428" i="4"/>
  <c r="D6427" i="4"/>
  <c r="D4286" i="8" l="1"/>
  <c r="H4286" i="8"/>
  <c r="C6428" i="4"/>
  <c r="F6428" i="4"/>
  <c r="E4286" i="8" l="1"/>
  <c r="F4287" i="8"/>
  <c r="D6428" i="4"/>
  <c r="E6429" i="4"/>
  <c r="C4287" i="8" l="1"/>
  <c r="G4287" i="8"/>
  <c r="C6429" i="4"/>
  <c r="F6429" i="4"/>
  <c r="H4287" i="8" l="1"/>
  <c r="D4287" i="8"/>
  <c r="D6429" i="4"/>
  <c r="E6430" i="4"/>
  <c r="E4287" i="8" l="1"/>
  <c r="F4288" i="8"/>
  <c r="C6430" i="4"/>
  <c r="F6430" i="4"/>
  <c r="G4288" i="8" l="1"/>
  <c r="C4288" i="8"/>
  <c r="E6431" i="4"/>
  <c r="D6430" i="4"/>
  <c r="H4288" i="8" l="1"/>
  <c r="D4288" i="8"/>
  <c r="C6431" i="4"/>
  <c r="F6431" i="4"/>
  <c r="E4288" i="8" l="1"/>
  <c r="F4289" i="8"/>
  <c r="D6431" i="4"/>
  <c r="E6432" i="4"/>
  <c r="C4289" i="8" l="1"/>
  <c r="G4289" i="8"/>
  <c r="F6432" i="4"/>
  <c r="C6432" i="4"/>
  <c r="H4289" i="8" l="1"/>
  <c r="D4289" i="8"/>
  <c r="E6433" i="4"/>
  <c r="D6432" i="4"/>
  <c r="E4289" i="8" l="1"/>
  <c r="F4290" i="8"/>
  <c r="C6433" i="4"/>
  <c r="F6433" i="4"/>
  <c r="C4290" i="8" l="1"/>
  <c r="G4290" i="8"/>
  <c r="E6434" i="4"/>
  <c r="D6433" i="4"/>
  <c r="H4290" i="8" l="1"/>
  <c r="D4290" i="8"/>
  <c r="C6434" i="4"/>
  <c r="F6434" i="4"/>
  <c r="E4290" i="8" l="1"/>
  <c r="F4291" i="8"/>
  <c r="E6435" i="4"/>
  <c r="D6434" i="4"/>
  <c r="C4291" i="8" l="1"/>
  <c r="G4291" i="8"/>
  <c r="F6435" i="4"/>
  <c r="C6435" i="4"/>
  <c r="H4291" i="8" l="1"/>
  <c r="D4291" i="8"/>
  <c r="E6436" i="4"/>
  <c r="D6435" i="4"/>
  <c r="E4291" i="8" l="1"/>
  <c r="F4292" i="8"/>
  <c r="F6436" i="4"/>
  <c r="C6436" i="4"/>
  <c r="C4292" i="8" l="1"/>
  <c r="G4292" i="8"/>
  <c r="E6437" i="4"/>
  <c r="D6436" i="4"/>
  <c r="H4292" i="8" l="1"/>
  <c r="D4292" i="8"/>
  <c r="C6437" i="4"/>
  <c r="F6437" i="4"/>
  <c r="E4292" i="8" l="1"/>
  <c r="F4293" i="8"/>
  <c r="E6438" i="4"/>
  <c r="D6437" i="4"/>
  <c r="C4293" i="8" l="1"/>
  <c r="G4293" i="8"/>
  <c r="C6438" i="4"/>
  <c r="F6438" i="4"/>
  <c r="D4293" i="8" l="1"/>
  <c r="H4293" i="8"/>
  <c r="E6439" i="4"/>
  <c r="D6438" i="4"/>
  <c r="E4293" i="8" l="1"/>
  <c r="F4294" i="8"/>
  <c r="F6439" i="4"/>
  <c r="C6439" i="4"/>
  <c r="G4294" i="8" l="1"/>
  <c r="C4294" i="8"/>
  <c r="E6440" i="4"/>
  <c r="D6439" i="4"/>
  <c r="H4294" i="8" l="1"/>
  <c r="D4294" i="8"/>
  <c r="F6440" i="4"/>
  <c r="C6440" i="4"/>
  <c r="E4294" i="8" l="1"/>
  <c r="F4295" i="8"/>
  <c r="E6441" i="4"/>
  <c r="D6440" i="4"/>
  <c r="C4295" i="8" l="1"/>
  <c r="G4295" i="8"/>
  <c r="C6441" i="4"/>
  <c r="F6441" i="4"/>
  <c r="H4295" i="8" l="1"/>
  <c r="D4295" i="8"/>
  <c r="E6442" i="4"/>
  <c r="D6441" i="4"/>
  <c r="E4295" i="8" l="1"/>
  <c r="F4296" i="8"/>
  <c r="C6442" i="4"/>
  <c r="F6442" i="4"/>
  <c r="G4296" i="8" l="1"/>
  <c r="C4296" i="8"/>
  <c r="E6443" i="4"/>
  <c r="D6442" i="4"/>
  <c r="H4296" i="8" l="1"/>
  <c r="D4296" i="8"/>
  <c r="F6443" i="4"/>
  <c r="C6443" i="4"/>
  <c r="E4296" i="8" l="1"/>
  <c r="F4297" i="8"/>
  <c r="E6444" i="4"/>
  <c r="D6443" i="4"/>
  <c r="C4297" i="8" l="1"/>
  <c r="G4297" i="8"/>
  <c r="F6444" i="4"/>
  <c r="C6444" i="4"/>
  <c r="H4297" i="8" l="1"/>
  <c r="D4297" i="8"/>
  <c r="E6445" i="4"/>
  <c r="D6444" i="4"/>
  <c r="E4297" i="8" l="1"/>
  <c r="F4298" i="8"/>
  <c r="C6445" i="4"/>
  <c r="F6445" i="4"/>
  <c r="G4298" i="8" l="1"/>
  <c r="C4298" i="8"/>
  <c r="E6446" i="4"/>
  <c r="D6445" i="4"/>
  <c r="H4298" i="8" l="1"/>
  <c r="D4298" i="8"/>
  <c r="C6446" i="4"/>
  <c r="F6446" i="4"/>
  <c r="E4298" i="8" l="1"/>
  <c r="F4299" i="8"/>
  <c r="E6447" i="4"/>
  <c r="D6446" i="4"/>
  <c r="C4299" i="8" l="1"/>
  <c r="G4299" i="8"/>
  <c r="F6447" i="4"/>
  <c r="C6447" i="4"/>
  <c r="H4299" i="8" l="1"/>
  <c r="D4299" i="8"/>
  <c r="E6448" i="4"/>
  <c r="D6447" i="4"/>
  <c r="E4299" i="8" l="1"/>
  <c r="F4300" i="8"/>
  <c r="F6448" i="4"/>
  <c r="C6448" i="4"/>
  <c r="G4300" i="8" l="1"/>
  <c r="C4300" i="8"/>
  <c r="E6449" i="4"/>
  <c r="D6448" i="4"/>
  <c r="H4300" i="8" l="1"/>
  <c r="D4300" i="8"/>
  <c r="F6449" i="4"/>
  <c r="C6449" i="4"/>
  <c r="E4300" i="8" l="1"/>
  <c r="F4301" i="8"/>
  <c r="E6450" i="4"/>
  <c r="D6449" i="4"/>
  <c r="C4301" i="8" l="1"/>
  <c r="G4301" i="8"/>
  <c r="C6450" i="4"/>
  <c r="F6450" i="4"/>
  <c r="D4301" i="8" l="1"/>
  <c r="H4301" i="8"/>
  <c r="E6451" i="4"/>
  <c r="D6450" i="4"/>
  <c r="E4301" i="8" l="1"/>
  <c r="F4302" i="8"/>
  <c r="F6451" i="4"/>
  <c r="C6451" i="4"/>
  <c r="G4302" i="8" l="1"/>
  <c r="C4302" i="8"/>
  <c r="E6452" i="4"/>
  <c r="D6451" i="4"/>
  <c r="H4302" i="8" l="1"/>
  <c r="D4302" i="8"/>
  <c r="F6452" i="4"/>
  <c r="C6452" i="4"/>
  <c r="E4302" i="8" l="1"/>
  <c r="F4303" i="8"/>
  <c r="E6453" i="4"/>
  <c r="D6452" i="4"/>
  <c r="C4303" i="8" l="1"/>
  <c r="G4303" i="8"/>
  <c r="F6453" i="4"/>
  <c r="C6453" i="4"/>
  <c r="H4303" i="8" l="1"/>
  <c r="D4303" i="8"/>
  <c r="D6453" i="4"/>
  <c r="E6454" i="4"/>
  <c r="E4303" i="8" l="1"/>
  <c r="F4304" i="8"/>
  <c r="F6454" i="4"/>
  <c r="C6454" i="4"/>
  <c r="G4304" i="8" l="1"/>
  <c r="C4304" i="8"/>
  <c r="D6454" i="4"/>
  <c r="E6455" i="4"/>
  <c r="D4304" i="8" l="1"/>
  <c r="H4304" i="8"/>
  <c r="C6455" i="4"/>
  <c r="F6455" i="4"/>
  <c r="E4304" i="8" l="1"/>
  <c r="F4305" i="8"/>
  <c r="D6455" i="4"/>
  <c r="E6456" i="4"/>
  <c r="G4305" i="8" l="1"/>
  <c r="C4305" i="8"/>
  <c r="C6456" i="4"/>
  <c r="F6456" i="4"/>
  <c r="H4305" i="8" l="1"/>
  <c r="D4305" i="8"/>
  <c r="D6456" i="4"/>
  <c r="E6457" i="4"/>
  <c r="E4305" i="8" l="1"/>
  <c r="F4306" i="8"/>
  <c r="C6457" i="4"/>
  <c r="F6457" i="4"/>
  <c r="G4306" i="8" l="1"/>
  <c r="C4306" i="8"/>
  <c r="D6457" i="4"/>
  <c r="E6458" i="4"/>
  <c r="H4306" i="8" l="1"/>
  <c r="D4306" i="8"/>
  <c r="C6458" i="4"/>
  <c r="F6458" i="4"/>
  <c r="E4306" i="8" l="1"/>
  <c r="F4307" i="8"/>
  <c r="E6459" i="4"/>
  <c r="D6458" i="4"/>
  <c r="C4307" i="8" l="1"/>
  <c r="G4307" i="8"/>
  <c r="F6459" i="4"/>
  <c r="C6459" i="4"/>
  <c r="H4307" i="8" l="1"/>
  <c r="D4307" i="8"/>
  <c r="D6459" i="4"/>
  <c r="E6460" i="4"/>
  <c r="E4307" i="8" l="1"/>
  <c r="F4308" i="8"/>
  <c r="F6460" i="4"/>
  <c r="C6460" i="4"/>
  <c r="C4308" i="8" l="1"/>
  <c r="G4308" i="8"/>
  <c r="D6460" i="4"/>
  <c r="E6461" i="4"/>
  <c r="H4308" i="8" l="1"/>
  <c r="D4308" i="8"/>
  <c r="C6461" i="4"/>
  <c r="F6461" i="4"/>
  <c r="E4308" i="8" l="1"/>
  <c r="F4309" i="8"/>
  <c r="E6462" i="4"/>
  <c r="D6461" i="4"/>
  <c r="C4309" i="8" l="1"/>
  <c r="G4309" i="8"/>
  <c r="F6462" i="4"/>
  <c r="C6462" i="4"/>
  <c r="H4309" i="8" l="1"/>
  <c r="D4309" i="8"/>
  <c r="D6462" i="4"/>
  <c r="E6463" i="4"/>
  <c r="E4309" i="8" l="1"/>
  <c r="F4310" i="8"/>
  <c r="F6463" i="4"/>
  <c r="C6463" i="4"/>
  <c r="C4310" i="8" l="1"/>
  <c r="G4310" i="8"/>
  <c r="D6463" i="4"/>
  <c r="E6464" i="4"/>
  <c r="H4310" i="8" l="1"/>
  <c r="D4310" i="8"/>
  <c r="F6464" i="4"/>
  <c r="C6464" i="4"/>
  <c r="E4310" i="8" l="1"/>
  <c r="F4311" i="8"/>
  <c r="E6465" i="4"/>
  <c r="D6464" i="4"/>
  <c r="C4311" i="8" l="1"/>
  <c r="G4311" i="8"/>
  <c r="F6465" i="4"/>
  <c r="C6465" i="4"/>
  <c r="H4311" i="8" l="1"/>
  <c r="D4311" i="8"/>
  <c r="E6466" i="4"/>
  <c r="D6465" i="4"/>
  <c r="E4311" i="8" l="1"/>
  <c r="F4312" i="8"/>
  <c r="C6466" i="4"/>
  <c r="F6466" i="4"/>
  <c r="G4312" i="8" l="1"/>
  <c r="C4312" i="8"/>
  <c r="D6466" i="4"/>
  <c r="E6467" i="4"/>
  <c r="H4312" i="8" l="1"/>
  <c r="D4312" i="8"/>
  <c r="C6467" i="4"/>
  <c r="F6467" i="4"/>
  <c r="E4312" i="8" l="1"/>
  <c r="F4313" i="8"/>
  <c r="E6468" i="4"/>
  <c r="D6467" i="4"/>
  <c r="C4313" i="8" l="1"/>
  <c r="G4313" i="8"/>
  <c r="C6468" i="4"/>
  <c r="F6468" i="4"/>
  <c r="H4313" i="8" l="1"/>
  <c r="D4313" i="8"/>
  <c r="D6468" i="4"/>
  <c r="E6469" i="4"/>
  <c r="E4313" i="8" l="1"/>
  <c r="F4314" i="8"/>
  <c r="F6469" i="4"/>
  <c r="C6469" i="4"/>
  <c r="C4314" i="8" l="1"/>
  <c r="G4314" i="8"/>
  <c r="E6470" i="4"/>
  <c r="D6469" i="4"/>
  <c r="H4314" i="8" l="1"/>
  <c r="D4314" i="8"/>
  <c r="C6470" i="4"/>
  <c r="F6470" i="4"/>
  <c r="E4314" i="8" l="1"/>
  <c r="F4315" i="8"/>
  <c r="E6471" i="4"/>
  <c r="D6470" i="4"/>
  <c r="G4315" i="8" l="1"/>
  <c r="C4315" i="8"/>
  <c r="C6471" i="4"/>
  <c r="F6471" i="4"/>
  <c r="H4315" i="8" l="1"/>
  <c r="D4315" i="8"/>
  <c r="E6472" i="4"/>
  <c r="D6471" i="4"/>
  <c r="E4315" i="8" l="1"/>
  <c r="F4316" i="8"/>
  <c r="F6472" i="4"/>
  <c r="C6472" i="4"/>
  <c r="G4316" i="8" l="1"/>
  <c r="C4316" i="8"/>
  <c r="E6473" i="4"/>
  <c r="D6472" i="4"/>
  <c r="H4316" i="8" l="1"/>
  <c r="D4316" i="8"/>
  <c r="F6473" i="4"/>
  <c r="C6473" i="4"/>
  <c r="E4316" i="8" l="1"/>
  <c r="F4317" i="8"/>
  <c r="D6473" i="4"/>
  <c r="E6474" i="4"/>
  <c r="G4317" i="8" l="1"/>
  <c r="C4317" i="8"/>
  <c r="C6474" i="4"/>
  <c r="F6474" i="4"/>
  <c r="H4317" i="8" l="1"/>
  <c r="D4317" i="8"/>
  <c r="E6475" i="4"/>
  <c r="D6474" i="4"/>
  <c r="E4317" i="8" l="1"/>
  <c r="F4318" i="8"/>
  <c r="F6475" i="4"/>
  <c r="C6475" i="4"/>
  <c r="C4318" i="8" l="1"/>
  <c r="G4318" i="8"/>
  <c r="D6475" i="4"/>
  <c r="E6476" i="4"/>
  <c r="D4318" i="8" l="1"/>
  <c r="H4318" i="8"/>
  <c r="F6476" i="4"/>
  <c r="C6476" i="4"/>
  <c r="E4318" i="8" l="1"/>
  <c r="F4319" i="8"/>
  <c r="D6476" i="4"/>
  <c r="E6477" i="4"/>
  <c r="G4319" i="8" l="1"/>
  <c r="C4319" i="8"/>
  <c r="C6477" i="4"/>
  <c r="F6477" i="4"/>
  <c r="H4319" i="8" l="1"/>
  <c r="D4319" i="8"/>
  <c r="E6478" i="4"/>
  <c r="D6477" i="4"/>
  <c r="E4319" i="8" l="1"/>
  <c r="F4320" i="8"/>
  <c r="F6478" i="4"/>
  <c r="C6478" i="4"/>
  <c r="C4320" i="8" l="1"/>
  <c r="G4320" i="8"/>
  <c r="D6478" i="4"/>
  <c r="E6479" i="4"/>
  <c r="H4320" i="8" l="1"/>
  <c r="D4320" i="8"/>
  <c r="F6479" i="4"/>
  <c r="C6479" i="4"/>
  <c r="E4320" i="8" l="1"/>
  <c r="F4321" i="8"/>
  <c r="D6479" i="4"/>
  <c r="E6480" i="4"/>
  <c r="G4321" i="8" l="1"/>
  <c r="C4321" i="8"/>
  <c r="C6480" i="4"/>
  <c r="F6480" i="4"/>
  <c r="H4321" i="8" l="1"/>
  <c r="D4321" i="8"/>
  <c r="E6481" i="4"/>
  <c r="D6480" i="4"/>
  <c r="E4321" i="8" l="1"/>
  <c r="F4322" i="8"/>
  <c r="F6481" i="4"/>
  <c r="C6481" i="4"/>
  <c r="G4322" i="8" l="1"/>
  <c r="C4322" i="8"/>
  <c r="D6481" i="4"/>
  <c r="E6482" i="4"/>
  <c r="H4322" i="8" l="1"/>
  <c r="D4322" i="8"/>
  <c r="F6482" i="4"/>
  <c r="C6482" i="4"/>
  <c r="E4322" i="8" l="1"/>
  <c r="F4323" i="8"/>
  <c r="D6482" i="4"/>
  <c r="E6483" i="4"/>
  <c r="C4323" i="8" l="1"/>
  <c r="G4323" i="8"/>
  <c r="C6483" i="4"/>
  <c r="F6483" i="4"/>
  <c r="H4323" i="8" l="1"/>
  <c r="D4323" i="8"/>
  <c r="E6484" i="4"/>
  <c r="D6483" i="4"/>
  <c r="E4323" i="8" l="1"/>
  <c r="F4324" i="8"/>
  <c r="F6484" i="4"/>
  <c r="C6484" i="4"/>
  <c r="G4324" i="8" l="1"/>
  <c r="C4324" i="8"/>
  <c r="D6484" i="4"/>
  <c r="E6485" i="4"/>
  <c r="H4324" i="8" l="1"/>
  <c r="D4324" i="8"/>
  <c r="F6485" i="4"/>
  <c r="C6485" i="4"/>
  <c r="E4324" i="8" l="1"/>
  <c r="F4325" i="8"/>
  <c r="E6486" i="4"/>
  <c r="D6485" i="4"/>
  <c r="G4325" i="8" l="1"/>
  <c r="C4325" i="8"/>
  <c r="C6486" i="4"/>
  <c r="F6486" i="4"/>
  <c r="H4325" i="8" l="1"/>
  <c r="D4325" i="8"/>
  <c r="E6487" i="4"/>
  <c r="D6486" i="4"/>
  <c r="E4325" i="8" l="1"/>
  <c r="F4326" i="8"/>
  <c r="F6487" i="4"/>
  <c r="C6487" i="4"/>
  <c r="C4326" i="8" l="1"/>
  <c r="G4326" i="8"/>
  <c r="E6488" i="4"/>
  <c r="D6487" i="4"/>
  <c r="H4326" i="8" l="1"/>
  <c r="D4326" i="8"/>
  <c r="F6488" i="4"/>
  <c r="C6488" i="4"/>
  <c r="E4326" i="8" l="1"/>
  <c r="F4327" i="8"/>
  <c r="E6489" i="4"/>
  <c r="D6488" i="4"/>
  <c r="C4327" i="8" l="1"/>
  <c r="G4327" i="8"/>
  <c r="C6489" i="4"/>
  <c r="F6489" i="4"/>
  <c r="H4327" i="8" l="1"/>
  <c r="D4327" i="8"/>
  <c r="E6490" i="4"/>
  <c r="D6489" i="4"/>
  <c r="E4327" i="8" l="1"/>
  <c r="F4328" i="8"/>
  <c r="C6490" i="4"/>
  <c r="F6490" i="4"/>
  <c r="C4328" i="8" l="1"/>
  <c r="G4328" i="8"/>
  <c r="E6491" i="4"/>
  <c r="D6490" i="4"/>
  <c r="H4328" i="8" l="1"/>
  <c r="D4328" i="8"/>
  <c r="F6491" i="4"/>
  <c r="C6491" i="4"/>
  <c r="E4328" i="8" l="1"/>
  <c r="F4329" i="8"/>
  <c r="E6492" i="4"/>
  <c r="D6491" i="4"/>
  <c r="G4329" i="8" l="1"/>
  <c r="C4329" i="8"/>
  <c r="F6492" i="4"/>
  <c r="C6492" i="4"/>
  <c r="H4329" i="8" l="1"/>
  <c r="D4329" i="8"/>
  <c r="E6493" i="4"/>
  <c r="D6492" i="4"/>
  <c r="E4329" i="8" l="1"/>
  <c r="F4330" i="8"/>
  <c r="C6493" i="4"/>
  <c r="F6493" i="4"/>
  <c r="G4330" i="8" l="1"/>
  <c r="C4330" i="8"/>
  <c r="D6493" i="4"/>
  <c r="E6494" i="4"/>
  <c r="H4330" i="8" l="1"/>
  <c r="D4330" i="8"/>
  <c r="F6494" i="4"/>
  <c r="C6494" i="4"/>
  <c r="E4330" i="8" l="1"/>
  <c r="F4331" i="8"/>
  <c r="D6494" i="4"/>
  <c r="E6495" i="4"/>
  <c r="C4331" i="8" l="1"/>
  <c r="G4331" i="8"/>
  <c r="C6495" i="4"/>
  <c r="F6495" i="4"/>
  <c r="H4331" i="8" l="1"/>
  <c r="D4331" i="8"/>
  <c r="E6496" i="4"/>
  <c r="D6495" i="4"/>
  <c r="E4331" i="8" l="1"/>
  <c r="F4332" i="8"/>
  <c r="C6496" i="4"/>
  <c r="F6496" i="4"/>
  <c r="G4332" i="8" l="1"/>
  <c r="C4332" i="8"/>
  <c r="D6496" i="4"/>
  <c r="E6497" i="4"/>
  <c r="H4332" i="8" l="1"/>
  <c r="D4332" i="8"/>
  <c r="F6497" i="4"/>
  <c r="C6497" i="4"/>
  <c r="E4332" i="8" l="1"/>
  <c r="F4333" i="8"/>
  <c r="E6498" i="4"/>
  <c r="D6497" i="4"/>
  <c r="C4333" i="8" l="1"/>
  <c r="G4333" i="8"/>
  <c r="C6498" i="4"/>
  <c r="F6498" i="4"/>
  <c r="H4333" i="8" l="1"/>
  <c r="D4333" i="8"/>
  <c r="E6499" i="4"/>
  <c r="D6498" i="4"/>
  <c r="E4333" i="8" l="1"/>
  <c r="F4334" i="8"/>
  <c r="C6499" i="4"/>
  <c r="F6499" i="4"/>
  <c r="C4334" i="8" l="1"/>
  <c r="G4334" i="8"/>
  <c r="D6499" i="4"/>
  <c r="E6500" i="4"/>
  <c r="H4334" i="8" l="1"/>
  <c r="D4334" i="8"/>
  <c r="F6500" i="4"/>
  <c r="C6500" i="4"/>
  <c r="E4334" i="8" l="1"/>
  <c r="F4335" i="8"/>
  <c r="E6501" i="4"/>
  <c r="D6500" i="4"/>
  <c r="C4335" i="8" l="1"/>
  <c r="G4335" i="8"/>
  <c r="C6501" i="4"/>
  <c r="F6501" i="4"/>
  <c r="H4335" i="8" l="1"/>
  <c r="D4335" i="8"/>
  <c r="E6502" i="4"/>
  <c r="D6501" i="4"/>
  <c r="E4335" i="8" l="1"/>
  <c r="F4336" i="8"/>
  <c r="F6502" i="4"/>
  <c r="C6502" i="4"/>
  <c r="C4336" i="8" l="1"/>
  <c r="G4336" i="8"/>
  <c r="E6503" i="4"/>
  <c r="D6502" i="4"/>
  <c r="H4336" i="8" l="1"/>
  <c r="D4336" i="8"/>
  <c r="F6503" i="4"/>
  <c r="C6503" i="4"/>
  <c r="E4336" i="8" l="1"/>
  <c r="F4337" i="8"/>
  <c r="D6503" i="4"/>
  <c r="E6504" i="4"/>
  <c r="G4337" i="8" l="1"/>
  <c r="C4337" i="8"/>
  <c r="F6504" i="4"/>
  <c r="C6504" i="4"/>
  <c r="H4337" i="8" l="1"/>
  <c r="D4337" i="8"/>
  <c r="D6504" i="4"/>
  <c r="E6505" i="4"/>
  <c r="E4337" i="8" l="1"/>
  <c r="F4338" i="8"/>
  <c r="F6505" i="4"/>
  <c r="C6505" i="4"/>
  <c r="G4338" i="8" l="1"/>
  <c r="C4338" i="8"/>
  <c r="E6506" i="4"/>
  <c r="D6505" i="4"/>
  <c r="H4338" i="8" l="1"/>
  <c r="D4338" i="8"/>
  <c r="F6506" i="4"/>
  <c r="C6506" i="4"/>
  <c r="E4338" i="8" l="1"/>
  <c r="F4339" i="8"/>
  <c r="E6507" i="4"/>
  <c r="D6506" i="4"/>
  <c r="C4339" i="8" l="1"/>
  <c r="G4339" i="8"/>
  <c r="C6507" i="4"/>
  <c r="F6507" i="4"/>
  <c r="H4339" i="8" l="1"/>
  <c r="D4339" i="8"/>
  <c r="D6507" i="4"/>
  <c r="E6508" i="4"/>
  <c r="E4339" i="8" l="1"/>
  <c r="F4340" i="8"/>
  <c r="C6508" i="4"/>
  <c r="F6508" i="4"/>
  <c r="G4340" i="8" l="1"/>
  <c r="C4340" i="8"/>
  <c r="E6509" i="4"/>
  <c r="D6508" i="4"/>
  <c r="H4340" i="8" l="1"/>
  <c r="D4340" i="8"/>
  <c r="C6509" i="4"/>
  <c r="F6509" i="4"/>
  <c r="E4340" i="8" l="1"/>
  <c r="F4341" i="8"/>
  <c r="D6509" i="4"/>
  <c r="E6510" i="4"/>
  <c r="G4341" i="8" l="1"/>
  <c r="C4341" i="8"/>
  <c r="F6510" i="4"/>
  <c r="C6510" i="4"/>
  <c r="H4341" i="8" l="1"/>
  <c r="D4341" i="8"/>
  <c r="E6511" i="4"/>
  <c r="D6510" i="4"/>
  <c r="E4341" i="8" l="1"/>
  <c r="F4342" i="8"/>
  <c r="C6511" i="4"/>
  <c r="F6511" i="4"/>
  <c r="C4342" i="8" l="1"/>
  <c r="G4342" i="8"/>
  <c r="E6512" i="4"/>
  <c r="D6511" i="4"/>
  <c r="H4342" i="8" l="1"/>
  <c r="D4342" i="8"/>
  <c r="C6512" i="4"/>
  <c r="F6512" i="4"/>
  <c r="E4342" i="8" l="1"/>
  <c r="F4343" i="8"/>
  <c r="E6513" i="4"/>
  <c r="D6512" i="4"/>
  <c r="G4343" i="8" l="1"/>
  <c r="C4343" i="8"/>
  <c r="F6513" i="4"/>
  <c r="C6513" i="4"/>
  <c r="H4343" i="8" l="1"/>
  <c r="D4343" i="8"/>
  <c r="E6514" i="4"/>
  <c r="D6513" i="4"/>
  <c r="E4343" i="8" l="1"/>
  <c r="F4344" i="8"/>
  <c r="F6514" i="4"/>
  <c r="C6514" i="4"/>
  <c r="C4344" i="8" l="1"/>
  <c r="G4344" i="8"/>
  <c r="D6514" i="4"/>
  <c r="E6515" i="4"/>
  <c r="H4344" i="8" l="1"/>
  <c r="D4344" i="8"/>
  <c r="F6515" i="4"/>
  <c r="C6515" i="4"/>
  <c r="E4344" i="8" l="1"/>
  <c r="F4345" i="8"/>
  <c r="D6515" i="4"/>
  <c r="E6516" i="4"/>
  <c r="G4345" i="8" l="1"/>
  <c r="C4345" i="8"/>
  <c r="C6516" i="4"/>
  <c r="F6516" i="4"/>
  <c r="H4345" i="8" l="1"/>
  <c r="D4345" i="8"/>
  <c r="E6517" i="4"/>
  <c r="D6516" i="4"/>
  <c r="E4345" i="8" l="1"/>
  <c r="F4346" i="8"/>
  <c r="F6517" i="4"/>
  <c r="C6517" i="4"/>
  <c r="C4346" i="8" l="1"/>
  <c r="G4346" i="8"/>
  <c r="D6517" i="4"/>
  <c r="E6518" i="4"/>
  <c r="H4346" i="8" l="1"/>
  <c r="D4346" i="8"/>
  <c r="F6518" i="4"/>
  <c r="C6518" i="4"/>
  <c r="E4346" i="8" l="1"/>
  <c r="F4347" i="8"/>
  <c r="D6518" i="4"/>
  <c r="E6519" i="4"/>
  <c r="C4347" i="8" l="1"/>
  <c r="G4347" i="8"/>
  <c r="C6519" i="4"/>
  <c r="F6519" i="4"/>
  <c r="H4347" i="8" l="1"/>
  <c r="D4347" i="8"/>
  <c r="E6520" i="4"/>
  <c r="D6519" i="4"/>
  <c r="E4347" i="8" l="1"/>
  <c r="F4348" i="8"/>
  <c r="F6520" i="4"/>
  <c r="C6520" i="4"/>
  <c r="G4348" i="8" l="1"/>
  <c r="C4348" i="8"/>
  <c r="D6520" i="4"/>
  <c r="E6521" i="4"/>
  <c r="H4348" i="8" l="1"/>
  <c r="D4348" i="8"/>
  <c r="F6521" i="4"/>
  <c r="C6521" i="4"/>
  <c r="E4348" i="8" l="1"/>
  <c r="F4349" i="8"/>
  <c r="D6521" i="4"/>
  <c r="E6522" i="4"/>
  <c r="C4349" i="8" l="1"/>
  <c r="G4349" i="8"/>
  <c r="C6522" i="4"/>
  <c r="F6522" i="4"/>
  <c r="H4349" i="8" l="1"/>
  <c r="D4349" i="8"/>
  <c r="E6523" i="4"/>
  <c r="D6522" i="4"/>
  <c r="E4349" i="8" l="1"/>
  <c r="F4350" i="8"/>
  <c r="C6523" i="4"/>
  <c r="F6523" i="4"/>
  <c r="G4350" i="8" l="1"/>
  <c r="C4350" i="8"/>
  <c r="D6523" i="4"/>
  <c r="E6524" i="4"/>
  <c r="H4350" i="8" l="1"/>
  <c r="D4350" i="8"/>
  <c r="C6524" i="4"/>
  <c r="F6524" i="4"/>
  <c r="E4350" i="8" l="1"/>
  <c r="F4351" i="8"/>
  <c r="D6524" i="4"/>
  <c r="E6525" i="4"/>
  <c r="C4351" i="8" l="1"/>
  <c r="G4351" i="8"/>
  <c r="C6525" i="4"/>
  <c r="F6525" i="4"/>
  <c r="H4351" i="8" l="1"/>
  <c r="D4351" i="8"/>
  <c r="E6526" i="4"/>
  <c r="D6525" i="4"/>
  <c r="E4351" i="8" l="1"/>
  <c r="F4352" i="8"/>
  <c r="C6526" i="4"/>
  <c r="F6526" i="4"/>
  <c r="C4352" i="8" l="1"/>
  <c r="G4352" i="8"/>
  <c r="D6526" i="4"/>
  <c r="E6527" i="4"/>
  <c r="H4352" i="8" l="1"/>
  <c r="D4352" i="8"/>
  <c r="F6527" i="4"/>
  <c r="C6527" i="4"/>
  <c r="E4352" i="8" l="1"/>
  <c r="F4353" i="8"/>
  <c r="E6528" i="4"/>
  <c r="D6527" i="4"/>
  <c r="C4353" i="8" l="1"/>
  <c r="G4353" i="8"/>
  <c r="C6528" i="4"/>
  <c r="F6528" i="4"/>
  <c r="H4353" i="8" l="1"/>
  <c r="D4353" i="8"/>
  <c r="E6529" i="4"/>
  <c r="D6528" i="4"/>
  <c r="E4353" i="8" l="1"/>
  <c r="F4354" i="8"/>
  <c r="C6529" i="4"/>
  <c r="F6529" i="4"/>
  <c r="C4354" i="8" l="1"/>
  <c r="G4354" i="8"/>
  <c r="E6530" i="4"/>
  <c r="D6529" i="4"/>
  <c r="H4354" i="8" l="1"/>
  <c r="D4354" i="8"/>
  <c r="F6530" i="4"/>
  <c r="C6530" i="4"/>
  <c r="E4354" i="8" l="1"/>
  <c r="F4355" i="8"/>
  <c r="E6531" i="4"/>
  <c r="D6530" i="4"/>
  <c r="C4355" i="8" l="1"/>
  <c r="G4355" i="8"/>
  <c r="F6531" i="4"/>
  <c r="C6531" i="4"/>
  <c r="H4355" i="8" l="1"/>
  <c r="D4355" i="8"/>
  <c r="E6532" i="4"/>
  <c r="D6531" i="4"/>
  <c r="E4355" i="8" l="1"/>
  <c r="F4356" i="8"/>
  <c r="C6532" i="4"/>
  <c r="F6532" i="4"/>
  <c r="G4356" i="8" l="1"/>
  <c r="C4356" i="8"/>
  <c r="E6533" i="4"/>
  <c r="D6532" i="4"/>
  <c r="H4356" i="8" l="1"/>
  <c r="D4356" i="8"/>
  <c r="C6533" i="4"/>
  <c r="F6533" i="4"/>
  <c r="E4356" i="8" l="1"/>
  <c r="F4357" i="8"/>
  <c r="E6534" i="4"/>
  <c r="D6533" i="4"/>
  <c r="C4357" i="8" l="1"/>
  <c r="G4357" i="8"/>
  <c r="F6534" i="4"/>
  <c r="C6534" i="4"/>
  <c r="H4357" i="8" l="1"/>
  <c r="D4357" i="8"/>
  <c r="E6535" i="4"/>
  <c r="D6534" i="4"/>
  <c r="E4357" i="8" l="1"/>
  <c r="F4358" i="8"/>
  <c r="F6535" i="4"/>
  <c r="C6535" i="4"/>
  <c r="C4358" i="8" l="1"/>
  <c r="G4358" i="8"/>
  <c r="D6535" i="4"/>
  <c r="E6536" i="4"/>
  <c r="H4358" i="8" l="1"/>
  <c r="D4358" i="8"/>
  <c r="C6536" i="4"/>
  <c r="F6536" i="4"/>
  <c r="E4358" i="8" l="1"/>
  <c r="F4359" i="8"/>
  <c r="E6537" i="4"/>
  <c r="D6536" i="4"/>
  <c r="G4359" i="8" l="1"/>
  <c r="C4359" i="8"/>
  <c r="F6537" i="4"/>
  <c r="C6537" i="4"/>
  <c r="H4359" i="8" l="1"/>
  <c r="D4359" i="8"/>
  <c r="D6537" i="4"/>
  <c r="E6538" i="4"/>
  <c r="E4359" i="8" l="1"/>
  <c r="F4360" i="8"/>
  <c r="F6538" i="4"/>
  <c r="C6538" i="4"/>
  <c r="G4360" i="8" l="1"/>
  <c r="C4360" i="8"/>
  <c r="E6539" i="4"/>
  <c r="D6538" i="4"/>
  <c r="H4360" i="8" l="1"/>
  <c r="D4360" i="8"/>
  <c r="F6539" i="4"/>
  <c r="C6539" i="4"/>
  <c r="E4360" i="8" l="1"/>
  <c r="F4361" i="8"/>
  <c r="E6540" i="4"/>
  <c r="D6539" i="4"/>
  <c r="C4361" i="8" l="1"/>
  <c r="G4361" i="8"/>
  <c r="C6540" i="4"/>
  <c r="F6540" i="4"/>
  <c r="H4361" i="8" l="1"/>
  <c r="D4361" i="8"/>
  <c r="E6541" i="4"/>
  <c r="D6540" i="4"/>
  <c r="E4361" i="8" l="1"/>
  <c r="F4362" i="8"/>
  <c r="C6541" i="4"/>
  <c r="F6541" i="4"/>
  <c r="G4362" i="8" l="1"/>
  <c r="C4362" i="8"/>
  <c r="E6542" i="4"/>
  <c r="D6541" i="4"/>
  <c r="H4362" i="8" l="1"/>
  <c r="D4362" i="8"/>
  <c r="F6542" i="4"/>
  <c r="C6542" i="4"/>
  <c r="E4362" i="8" l="1"/>
  <c r="F4363" i="8"/>
  <c r="E6543" i="4"/>
  <c r="D6542" i="4"/>
  <c r="C4363" i="8" l="1"/>
  <c r="G4363" i="8"/>
  <c r="F6543" i="4"/>
  <c r="C6543" i="4"/>
  <c r="H4363" i="8" l="1"/>
  <c r="D4363" i="8"/>
  <c r="E6544" i="4"/>
  <c r="D6543" i="4"/>
  <c r="E4363" i="8" l="1"/>
  <c r="F4364" i="8"/>
  <c r="C6544" i="4"/>
  <c r="F6544" i="4"/>
  <c r="C4364" i="8" l="1"/>
  <c r="G4364" i="8"/>
  <c r="E6545" i="4"/>
  <c r="D6544" i="4"/>
  <c r="H4364" i="8" l="1"/>
  <c r="D4364" i="8"/>
  <c r="C6545" i="4"/>
  <c r="F6545" i="4"/>
  <c r="E4364" i="8" l="1"/>
  <c r="F4365" i="8"/>
  <c r="E6546" i="4"/>
  <c r="D6545" i="4"/>
  <c r="C4365" i="8" l="1"/>
  <c r="G4365" i="8"/>
  <c r="F6546" i="4"/>
  <c r="C6546" i="4"/>
  <c r="H4365" i="8" l="1"/>
  <c r="D4365" i="8"/>
  <c r="E6547" i="4"/>
  <c r="D6546" i="4"/>
  <c r="E4365" i="8" l="1"/>
  <c r="F4366" i="8"/>
  <c r="F6547" i="4"/>
  <c r="C6547" i="4"/>
  <c r="C4366" i="8" l="1"/>
  <c r="G4366" i="8"/>
  <c r="E6548" i="4"/>
  <c r="D6547" i="4"/>
  <c r="H4366" i="8" l="1"/>
  <c r="D4366" i="8"/>
  <c r="C6548" i="4"/>
  <c r="F6548" i="4"/>
  <c r="E4366" i="8" l="1"/>
  <c r="F4367" i="8"/>
  <c r="D6548" i="4"/>
  <c r="E6549" i="4"/>
  <c r="G4367" i="8" l="1"/>
  <c r="C4367" i="8"/>
  <c r="F6549" i="4"/>
  <c r="C6549" i="4"/>
  <c r="H4367" i="8" l="1"/>
  <c r="D4367" i="8"/>
  <c r="D6549" i="4"/>
  <c r="E6550" i="4"/>
  <c r="E4367" i="8" l="1"/>
  <c r="F4368" i="8"/>
  <c r="C6550" i="4"/>
  <c r="F6550" i="4"/>
  <c r="G4368" i="8" l="1"/>
  <c r="C4368" i="8"/>
  <c r="E6551" i="4"/>
  <c r="D6550" i="4"/>
  <c r="H4368" i="8" l="1"/>
  <c r="D4368" i="8"/>
  <c r="F6551" i="4"/>
  <c r="C6551" i="4"/>
  <c r="E4368" i="8" l="1"/>
  <c r="F4369" i="8"/>
  <c r="D6551" i="4"/>
  <c r="E6552" i="4"/>
  <c r="G4369" i="8" l="1"/>
  <c r="C4369" i="8"/>
  <c r="F6552" i="4"/>
  <c r="C6552" i="4"/>
  <c r="H4369" i="8" l="1"/>
  <c r="D4369" i="8"/>
  <c r="E6553" i="4"/>
  <c r="D6552" i="4"/>
  <c r="E4369" i="8" l="1"/>
  <c r="F4370" i="8"/>
  <c r="F6553" i="4"/>
  <c r="C6553" i="4"/>
  <c r="C4370" i="8" l="1"/>
  <c r="G4370" i="8"/>
  <c r="E6554" i="4"/>
  <c r="D6553" i="4"/>
  <c r="H4370" i="8" l="1"/>
  <c r="D4370" i="8"/>
  <c r="C6554" i="4"/>
  <c r="F6554" i="4"/>
  <c r="E4370" i="8" l="1"/>
  <c r="F4371" i="8"/>
  <c r="D6554" i="4"/>
  <c r="E6555" i="4"/>
  <c r="C4371" i="8" l="1"/>
  <c r="G4371" i="8"/>
  <c r="C6555" i="4"/>
  <c r="F6555" i="4"/>
  <c r="H4371" i="8" l="1"/>
  <c r="D4371" i="8"/>
  <c r="E6556" i="4"/>
  <c r="D6555" i="4"/>
  <c r="E4371" i="8" l="1"/>
  <c r="F4372" i="8"/>
  <c r="C6556" i="4"/>
  <c r="F6556" i="4"/>
  <c r="G4372" i="8" l="1"/>
  <c r="C4372" i="8"/>
  <c r="D6556" i="4"/>
  <c r="E6557" i="4"/>
  <c r="H4372" i="8" l="1"/>
  <c r="D4372" i="8"/>
  <c r="F6557" i="4"/>
  <c r="C6557" i="4"/>
  <c r="E4372" i="8" l="1"/>
  <c r="F4373" i="8"/>
  <c r="E6558" i="4"/>
  <c r="D6557" i="4"/>
  <c r="G4373" i="8" l="1"/>
  <c r="C4373" i="8"/>
  <c r="C6558" i="4"/>
  <c r="F6558" i="4"/>
  <c r="H4373" i="8" l="1"/>
  <c r="D4373" i="8"/>
  <c r="E6559" i="4"/>
  <c r="D6558" i="4"/>
  <c r="E4373" i="8" l="1"/>
  <c r="F4374" i="8"/>
  <c r="C6559" i="4"/>
  <c r="F6559" i="4"/>
  <c r="C4374" i="8" l="1"/>
  <c r="G4374" i="8"/>
  <c r="E6560" i="4"/>
  <c r="D6559" i="4"/>
  <c r="H4374" i="8" l="1"/>
  <c r="D4374" i="8"/>
  <c r="F6560" i="4"/>
  <c r="C6560" i="4"/>
  <c r="E4374" i="8" l="1"/>
  <c r="F4375" i="8"/>
  <c r="E6561" i="4"/>
  <c r="D6560" i="4"/>
  <c r="G4375" i="8" l="1"/>
  <c r="C4375" i="8"/>
  <c r="C6561" i="4"/>
  <c r="F6561" i="4"/>
  <c r="H4375" i="8" l="1"/>
  <c r="D4375" i="8"/>
  <c r="D6561" i="4"/>
  <c r="E6562" i="4"/>
  <c r="E4375" i="8" l="1"/>
  <c r="F4376" i="8"/>
  <c r="C6562" i="4"/>
  <c r="F6562" i="4"/>
  <c r="C4376" i="8" l="1"/>
  <c r="G4376" i="8"/>
  <c r="E6563" i="4"/>
  <c r="D6562" i="4"/>
  <c r="H4376" i="8" l="1"/>
  <c r="D4376" i="8"/>
  <c r="C6563" i="4"/>
  <c r="F6563" i="4"/>
  <c r="E4376" i="8" l="1"/>
  <c r="F4377" i="8"/>
  <c r="D6563" i="4"/>
  <c r="E6564" i="4"/>
  <c r="C4377" i="8" l="1"/>
  <c r="G4377" i="8"/>
  <c r="F6564" i="4"/>
  <c r="C6564" i="4"/>
  <c r="H4377" i="8" l="1"/>
  <c r="D4377" i="8"/>
  <c r="E6565" i="4"/>
  <c r="D6564" i="4"/>
  <c r="E4377" i="8" l="1"/>
  <c r="F4378" i="8"/>
  <c r="C6565" i="4"/>
  <c r="F6565" i="4"/>
  <c r="C4378" i="8" l="1"/>
  <c r="G4378" i="8"/>
  <c r="E6566" i="4"/>
  <c r="D6565" i="4"/>
  <c r="H4378" i="8" l="1"/>
  <c r="D4378" i="8"/>
  <c r="C6566" i="4"/>
  <c r="F6566" i="4"/>
  <c r="E4378" i="8" l="1"/>
  <c r="F4379" i="8"/>
  <c r="E6567" i="4"/>
  <c r="D6566" i="4"/>
  <c r="G4379" i="8" l="1"/>
  <c r="C4379" i="8"/>
  <c r="F6567" i="4"/>
  <c r="C6567" i="4"/>
  <c r="H4379" i="8" l="1"/>
  <c r="D4379" i="8"/>
  <c r="E6568" i="4"/>
  <c r="D6567" i="4"/>
  <c r="E4379" i="8" l="1"/>
  <c r="F4380" i="8"/>
  <c r="F6568" i="4"/>
  <c r="C6568" i="4"/>
  <c r="G4380" i="8" l="1"/>
  <c r="C4380" i="8"/>
  <c r="D6568" i="4"/>
  <c r="E6569" i="4"/>
  <c r="H4380" i="8" l="1"/>
  <c r="D4380" i="8"/>
  <c r="F6569" i="4"/>
  <c r="C6569" i="4"/>
  <c r="E4380" i="8" l="1"/>
  <c r="F4381" i="8"/>
  <c r="D6569" i="4"/>
  <c r="E6570" i="4"/>
  <c r="C4381" i="8" l="1"/>
  <c r="G4381" i="8"/>
  <c r="F6570" i="4"/>
  <c r="C6570" i="4"/>
  <c r="H4381" i="8" l="1"/>
  <c r="D4381" i="8"/>
  <c r="E6571" i="4"/>
  <c r="D6570" i="4"/>
  <c r="E4381" i="8" l="1"/>
  <c r="F4382" i="8"/>
  <c r="F6571" i="4"/>
  <c r="C6571" i="4"/>
  <c r="C4382" i="8" l="1"/>
  <c r="G4382" i="8"/>
  <c r="E6572" i="4"/>
  <c r="D6571" i="4"/>
  <c r="H4382" i="8" l="1"/>
  <c r="D4382" i="8"/>
  <c r="C6572" i="4"/>
  <c r="F6572" i="4"/>
  <c r="E4382" i="8" l="1"/>
  <c r="F4383" i="8"/>
  <c r="D6572" i="4"/>
  <c r="E6573" i="4"/>
  <c r="C4383" i="8" l="1"/>
  <c r="G4383" i="8"/>
  <c r="F6573" i="4"/>
  <c r="C6573" i="4"/>
  <c r="H4383" i="8" l="1"/>
  <c r="D4383" i="8"/>
  <c r="E6574" i="4"/>
  <c r="D6573" i="4"/>
  <c r="E4383" i="8" l="1"/>
  <c r="F4384" i="8"/>
  <c r="C6574" i="4"/>
  <c r="F6574" i="4"/>
  <c r="G4384" i="8" l="1"/>
  <c r="C4384" i="8"/>
  <c r="E6575" i="4"/>
  <c r="D6574" i="4"/>
  <c r="H4384" i="8" l="1"/>
  <c r="D4384" i="8"/>
  <c r="C6575" i="4"/>
  <c r="F6575" i="4"/>
  <c r="E4384" i="8" l="1"/>
  <c r="F4385" i="8"/>
  <c r="E6576" i="4"/>
  <c r="D6575" i="4"/>
  <c r="G4385" i="8" l="1"/>
  <c r="C4385" i="8"/>
  <c r="F6576" i="4"/>
  <c r="C6576" i="4"/>
  <c r="H4385" i="8" l="1"/>
  <c r="D4385" i="8"/>
  <c r="E6577" i="4"/>
  <c r="D6576" i="4"/>
  <c r="E4385" i="8" l="1"/>
  <c r="F4386" i="8"/>
  <c r="F6577" i="4"/>
  <c r="C6577" i="4"/>
  <c r="G4386" i="8" l="1"/>
  <c r="C4386" i="8"/>
  <c r="D6577" i="4"/>
  <c r="E6578" i="4"/>
  <c r="H4386" i="8" l="1"/>
  <c r="D4386" i="8"/>
  <c r="F6578" i="4"/>
  <c r="C6578" i="4"/>
  <c r="E4386" i="8" l="1"/>
  <c r="F4387" i="8"/>
  <c r="E6579" i="4"/>
  <c r="D6578" i="4"/>
  <c r="C4387" i="8" l="1"/>
  <c r="G4387" i="8"/>
  <c r="F6579" i="4"/>
  <c r="C6579" i="4"/>
  <c r="H4387" i="8" l="1"/>
  <c r="D4387" i="8"/>
  <c r="E6580" i="4"/>
  <c r="D6579" i="4"/>
  <c r="E4387" i="8" l="1"/>
  <c r="F4388" i="8"/>
  <c r="C6580" i="4"/>
  <c r="F6580" i="4"/>
  <c r="C4388" i="8" l="1"/>
  <c r="G4388" i="8"/>
  <c r="D6580" i="4"/>
  <c r="E6581" i="4"/>
  <c r="H4388" i="8" l="1"/>
  <c r="D4388" i="8"/>
  <c r="F6581" i="4"/>
  <c r="C6581" i="4"/>
  <c r="E4388" i="8" l="1"/>
  <c r="F4389" i="8"/>
  <c r="E6582" i="4"/>
  <c r="D6581" i="4"/>
  <c r="C4389" i="8" l="1"/>
  <c r="G4389" i="8"/>
  <c r="C6582" i="4"/>
  <c r="F6582" i="4"/>
  <c r="H4389" i="8" l="1"/>
  <c r="D4389" i="8"/>
  <c r="E6583" i="4"/>
  <c r="D6582" i="4"/>
  <c r="E4389" i="8" l="1"/>
  <c r="F4390" i="8"/>
  <c r="C6583" i="4"/>
  <c r="F6583" i="4"/>
  <c r="C4390" i="8" l="1"/>
  <c r="G4390" i="8"/>
  <c r="E6584" i="4"/>
  <c r="D6583" i="4"/>
  <c r="H4390" i="8" l="1"/>
  <c r="D4390" i="8"/>
  <c r="F6584" i="4"/>
  <c r="C6584" i="4"/>
  <c r="E4390" i="8" l="1"/>
  <c r="F4391" i="8"/>
  <c r="E6585" i="4"/>
  <c r="D6584" i="4"/>
  <c r="C4391" i="8" l="1"/>
  <c r="G4391" i="8"/>
  <c r="F6585" i="4"/>
  <c r="C6585" i="4"/>
  <c r="H4391" i="8" l="1"/>
  <c r="D4391" i="8"/>
  <c r="E6586" i="4"/>
  <c r="D6585" i="4"/>
  <c r="E4391" i="8" l="1"/>
  <c r="F4392" i="8"/>
  <c r="C6586" i="4"/>
  <c r="F6586" i="4"/>
  <c r="C4392" i="8" l="1"/>
  <c r="G4392" i="8"/>
  <c r="D6586" i="4"/>
  <c r="E6587" i="4"/>
  <c r="H4392" i="8" l="1"/>
  <c r="D4392" i="8"/>
  <c r="F6587" i="4"/>
  <c r="C6587" i="4"/>
  <c r="E4392" i="8" l="1"/>
  <c r="F4393" i="8"/>
  <c r="E6588" i="4"/>
  <c r="D6587" i="4"/>
  <c r="G4393" i="8" l="1"/>
  <c r="C4393" i="8"/>
  <c r="C6588" i="4"/>
  <c r="F6588" i="4"/>
  <c r="H4393" i="8" l="1"/>
  <c r="D4393" i="8"/>
  <c r="E6589" i="4"/>
  <c r="D6588" i="4"/>
  <c r="E4393" i="8" l="1"/>
  <c r="F4394" i="8"/>
  <c r="C6589" i="4"/>
  <c r="F6589" i="4"/>
  <c r="G4394" i="8" l="1"/>
  <c r="C4394" i="8"/>
  <c r="E6590" i="4"/>
  <c r="D6589" i="4"/>
  <c r="H4394" i="8" l="1"/>
  <c r="D4394" i="8"/>
  <c r="F6590" i="4"/>
  <c r="C6590" i="4"/>
  <c r="E4394" i="8" l="1"/>
  <c r="F4395" i="8"/>
  <c r="E6591" i="4"/>
  <c r="D6590" i="4"/>
  <c r="G4395" i="8" l="1"/>
  <c r="C4395" i="8"/>
  <c r="F6591" i="4"/>
  <c r="C6591" i="4"/>
  <c r="H4395" i="8" l="1"/>
  <c r="D4395" i="8"/>
  <c r="E6592" i="4"/>
  <c r="D6591" i="4"/>
  <c r="E4395" i="8" l="1"/>
  <c r="F4396" i="8"/>
  <c r="C6592" i="4"/>
  <c r="F6592" i="4"/>
  <c r="C4396" i="8" l="1"/>
  <c r="G4396" i="8"/>
  <c r="E6593" i="4"/>
  <c r="D6592" i="4"/>
  <c r="H4396" i="8" l="1"/>
  <c r="D4396" i="8"/>
  <c r="C6593" i="4"/>
  <c r="F6593" i="4"/>
  <c r="E4396" i="8" l="1"/>
  <c r="F4397" i="8"/>
  <c r="E6594" i="4"/>
  <c r="D6593" i="4"/>
  <c r="C4397" i="8" l="1"/>
  <c r="G4397" i="8"/>
  <c r="F6594" i="4"/>
  <c r="C6594" i="4"/>
  <c r="H4397" i="8" l="1"/>
  <c r="D4397" i="8"/>
  <c r="E6595" i="4"/>
  <c r="D6594" i="4"/>
  <c r="E4397" i="8" l="1"/>
  <c r="F4398" i="8"/>
  <c r="F6595" i="4"/>
  <c r="C6595" i="4"/>
  <c r="G4398" i="8" l="1"/>
  <c r="C4398" i="8"/>
  <c r="E6596" i="4"/>
  <c r="D6595" i="4"/>
  <c r="H4398" i="8" l="1"/>
  <c r="D4398" i="8"/>
  <c r="C6596" i="4"/>
  <c r="F6596" i="4"/>
  <c r="E4398" i="8" l="1"/>
  <c r="F4399" i="8"/>
  <c r="E6597" i="4"/>
  <c r="D6596" i="4"/>
  <c r="C4399" i="8" l="1"/>
  <c r="G4399" i="8"/>
  <c r="C6597" i="4"/>
  <c r="F6597" i="4"/>
  <c r="H4399" i="8" l="1"/>
  <c r="D4399" i="8"/>
  <c r="E6598" i="4"/>
  <c r="D6597" i="4"/>
  <c r="E4399" i="8" l="1"/>
  <c r="F4400" i="8"/>
  <c r="F6598" i="4"/>
  <c r="C6598" i="4"/>
  <c r="C4400" i="8" l="1"/>
  <c r="G4400" i="8"/>
  <c r="E6599" i="4"/>
  <c r="D6598" i="4"/>
  <c r="H4400" i="8" l="1"/>
  <c r="D4400" i="8"/>
  <c r="F6599" i="4"/>
  <c r="C6599" i="4"/>
  <c r="E4400" i="8" l="1"/>
  <c r="F4401" i="8"/>
  <c r="E6600" i="4"/>
  <c r="D6599" i="4"/>
  <c r="C4401" i="8" l="1"/>
  <c r="G4401" i="8"/>
  <c r="F6600" i="4"/>
  <c r="C6600" i="4"/>
  <c r="H4401" i="8" l="1"/>
  <c r="D4401" i="8"/>
  <c r="E6601" i="4"/>
  <c r="D6600" i="4"/>
  <c r="E4401" i="8" l="1"/>
  <c r="F4402" i="8"/>
  <c r="C6601" i="4"/>
  <c r="F6601" i="4"/>
  <c r="C4402" i="8" l="1"/>
  <c r="G4402" i="8"/>
  <c r="D6601" i="4"/>
  <c r="E6602" i="4"/>
  <c r="H4402" i="8" l="1"/>
  <c r="D4402" i="8"/>
  <c r="F6602" i="4"/>
  <c r="C6602" i="4"/>
  <c r="E4402" i="8" l="1"/>
  <c r="F4403" i="8"/>
  <c r="E6603" i="4"/>
  <c r="D6602" i="4"/>
  <c r="C4403" i="8" l="1"/>
  <c r="G4403" i="8"/>
  <c r="C6603" i="4"/>
  <c r="F6603" i="4"/>
  <c r="H4403" i="8" l="1"/>
  <c r="D4403" i="8"/>
  <c r="E6604" i="4"/>
  <c r="D6603" i="4"/>
  <c r="E4403" i="8" l="1"/>
  <c r="F4404" i="8"/>
  <c r="C6604" i="4"/>
  <c r="F6604" i="4"/>
  <c r="C4404" i="8" l="1"/>
  <c r="G4404" i="8"/>
  <c r="E6605" i="4"/>
  <c r="D6604" i="4"/>
  <c r="H4404" i="8" l="1"/>
  <c r="D4404" i="8"/>
  <c r="F6605" i="4"/>
  <c r="C6605" i="4"/>
  <c r="E4404" i="8" l="1"/>
  <c r="F4405" i="8"/>
  <c r="E6606" i="4"/>
  <c r="D6605" i="4"/>
  <c r="G4405" i="8" l="1"/>
  <c r="C4405" i="8"/>
  <c r="F6606" i="4"/>
  <c r="C6606" i="4"/>
  <c r="H4405" i="8" l="1"/>
  <c r="D4405" i="8"/>
  <c r="D6606" i="4"/>
  <c r="E6607" i="4"/>
  <c r="E4405" i="8" l="1"/>
  <c r="F4406" i="8"/>
  <c r="C6607" i="4"/>
  <c r="F6607" i="4"/>
  <c r="C4406" i="8" l="1"/>
  <c r="G4406" i="8"/>
  <c r="D6607" i="4"/>
  <c r="E6608" i="4"/>
  <c r="H4406" i="8" l="1"/>
  <c r="D4406" i="8"/>
  <c r="F6608" i="4"/>
  <c r="C6608" i="4"/>
  <c r="E4406" i="8" l="1"/>
  <c r="F4407" i="8"/>
  <c r="D6608" i="4"/>
  <c r="E6609" i="4"/>
  <c r="C4407" i="8" l="1"/>
  <c r="G4407" i="8"/>
  <c r="C6609" i="4"/>
  <c r="F6609" i="4"/>
  <c r="H4407" i="8" l="1"/>
  <c r="D4407" i="8"/>
  <c r="E6610" i="4"/>
  <c r="D6609" i="4"/>
  <c r="E4407" i="8" l="1"/>
  <c r="F4408" i="8"/>
  <c r="F6610" i="4"/>
  <c r="C6610" i="4"/>
  <c r="C4408" i="8" l="1"/>
  <c r="G4408" i="8"/>
  <c r="D6610" i="4"/>
  <c r="E6611" i="4"/>
  <c r="H4408" i="8" l="1"/>
  <c r="D4408" i="8"/>
  <c r="F6611" i="4"/>
  <c r="C6611" i="4"/>
  <c r="E4408" i="8" l="1"/>
  <c r="F4409" i="8"/>
  <c r="D6611" i="4"/>
  <c r="E6612" i="4"/>
  <c r="C4409" i="8" l="1"/>
  <c r="G4409" i="8"/>
  <c r="C6612" i="4"/>
  <c r="F6612" i="4"/>
  <c r="H4409" i="8" l="1"/>
  <c r="D4409" i="8"/>
  <c r="E6613" i="4"/>
  <c r="D6612" i="4"/>
  <c r="E4409" i="8" l="1"/>
  <c r="F4410" i="8"/>
  <c r="F6613" i="4"/>
  <c r="C6613" i="4"/>
  <c r="C4410" i="8" l="1"/>
  <c r="G4410" i="8"/>
  <c r="D6613" i="4"/>
  <c r="E6614" i="4"/>
  <c r="H4410" i="8" l="1"/>
  <c r="D4410" i="8"/>
  <c r="F6614" i="4"/>
  <c r="C6614" i="4"/>
  <c r="E4410" i="8" l="1"/>
  <c r="F4411" i="8"/>
  <c r="D6614" i="4"/>
  <c r="E6615" i="4"/>
  <c r="C4411" i="8" l="1"/>
  <c r="G4411" i="8"/>
  <c r="F6615" i="4"/>
  <c r="C6615" i="4"/>
  <c r="H4411" i="8" l="1"/>
  <c r="D4411" i="8"/>
  <c r="E6616" i="4"/>
  <c r="D6615" i="4"/>
  <c r="E4411" i="8" l="1"/>
  <c r="F4412" i="8"/>
  <c r="F6616" i="4"/>
  <c r="C6616" i="4"/>
  <c r="C4412" i="8" l="1"/>
  <c r="G4412" i="8"/>
  <c r="E6617" i="4"/>
  <c r="D6616" i="4"/>
  <c r="H4412" i="8" l="1"/>
  <c r="D4412" i="8"/>
  <c r="C6617" i="4"/>
  <c r="F6617" i="4"/>
  <c r="E4412" i="8" l="1"/>
  <c r="F4413" i="8"/>
  <c r="D6617" i="4"/>
  <c r="E6618" i="4"/>
  <c r="C4413" i="8" l="1"/>
  <c r="G4413" i="8"/>
  <c r="C6618" i="4"/>
  <c r="F6618" i="4"/>
  <c r="H4413" i="8" l="1"/>
  <c r="D4413" i="8"/>
  <c r="E6619" i="4"/>
  <c r="D6618" i="4"/>
  <c r="E4413" i="8" l="1"/>
  <c r="F4414" i="8"/>
  <c r="C6619" i="4"/>
  <c r="F6619" i="4"/>
  <c r="G4414" i="8" l="1"/>
  <c r="C4414" i="8"/>
  <c r="D6619" i="4"/>
  <c r="E6620" i="4"/>
  <c r="H4414" i="8" l="1"/>
  <c r="D4414" i="8"/>
  <c r="F6620" i="4"/>
  <c r="C6620" i="4"/>
  <c r="E4414" i="8" l="1"/>
  <c r="F4415" i="8"/>
  <c r="E6621" i="4"/>
  <c r="D6620" i="4"/>
  <c r="C4415" i="8" l="1"/>
  <c r="G4415" i="8"/>
  <c r="C6621" i="4"/>
  <c r="F6621" i="4"/>
  <c r="H4415" i="8" l="1"/>
  <c r="D4415" i="8"/>
  <c r="E6622" i="4"/>
  <c r="D6621" i="4"/>
  <c r="E4415" i="8" l="1"/>
  <c r="F4416" i="8"/>
  <c r="C6622" i="4"/>
  <c r="F6622" i="4"/>
  <c r="C4416" i="8" l="1"/>
  <c r="G4416" i="8"/>
  <c r="E6623" i="4"/>
  <c r="D6622" i="4"/>
  <c r="D4416" i="8" l="1"/>
  <c r="H4416" i="8"/>
  <c r="F6623" i="4"/>
  <c r="C6623" i="4"/>
  <c r="E4416" i="8" l="1"/>
  <c r="F4417" i="8"/>
  <c r="D6623" i="4"/>
  <c r="E6624" i="4"/>
  <c r="C4417" i="8" l="1"/>
  <c r="G4417" i="8"/>
  <c r="C6624" i="4"/>
  <c r="F6624" i="4"/>
  <c r="H4417" i="8" l="1"/>
  <c r="D4417" i="8"/>
  <c r="D6624" i="4"/>
  <c r="E6625" i="4"/>
  <c r="E4417" i="8" l="1"/>
  <c r="F4418" i="8"/>
  <c r="C6625" i="4"/>
  <c r="F6625" i="4"/>
  <c r="G4418" i="8" l="1"/>
  <c r="C4418" i="8"/>
  <c r="D6625" i="4"/>
  <c r="E6626" i="4"/>
  <c r="H4418" i="8" l="1"/>
  <c r="D4418" i="8"/>
  <c r="C6626" i="4"/>
  <c r="F6626" i="4"/>
  <c r="E4418" i="8" l="1"/>
  <c r="F4419" i="8"/>
  <c r="D6626" i="4"/>
  <c r="E6627" i="4"/>
  <c r="C4419" i="8" l="1"/>
  <c r="G4419" i="8"/>
  <c r="C6627" i="4"/>
  <c r="F6627" i="4"/>
  <c r="H4419" i="8" l="1"/>
  <c r="D4419" i="8"/>
  <c r="D6627" i="4"/>
  <c r="E6628" i="4"/>
  <c r="E4419" i="8" l="1"/>
  <c r="F4420" i="8"/>
  <c r="C6628" i="4"/>
  <c r="F6628" i="4"/>
  <c r="G4420" i="8" l="1"/>
  <c r="C4420" i="8"/>
  <c r="D6628" i="4"/>
  <c r="E6629" i="4"/>
  <c r="H4420" i="8" l="1"/>
  <c r="D4420" i="8"/>
  <c r="C6629" i="4"/>
  <c r="F6629" i="4"/>
  <c r="E4420" i="8" l="1"/>
  <c r="F4421" i="8"/>
  <c r="D6629" i="4"/>
  <c r="E6630" i="4"/>
  <c r="C4421" i="8" l="1"/>
  <c r="G4421" i="8"/>
  <c r="C6630" i="4"/>
  <c r="F6630" i="4"/>
  <c r="H4421" i="8" l="1"/>
  <c r="D4421" i="8"/>
  <c r="D6630" i="4"/>
  <c r="E6631" i="4"/>
  <c r="E4421" i="8" l="1"/>
  <c r="F4422" i="8"/>
  <c r="C6631" i="4"/>
  <c r="F6631" i="4"/>
  <c r="G4422" i="8" l="1"/>
  <c r="C4422" i="8"/>
  <c r="D6631" i="4"/>
  <c r="E6632" i="4"/>
  <c r="H4422" i="8" l="1"/>
  <c r="D4422" i="8"/>
  <c r="C6632" i="4"/>
  <c r="F6632" i="4"/>
  <c r="E4422" i="8" l="1"/>
  <c r="F4423" i="8"/>
  <c r="D6632" i="4"/>
  <c r="E6633" i="4"/>
  <c r="C4423" i="8" l="1"/>
  <c r="G4423" i="8"/>
  <c r="C6633" i="4"/>
  <c r="F6633" i="4"/>
  <c r="H4423" i="8" l="1"/>
  <c r="D4423" i="8"/>
  <c r="D6633" i="4"/>
  <c r="E6634" i="4"/>
  <c r="E4423" i="8" l="1"/>
  <c r="F4424" i="8"/>
  <c r="C6634" i="4"/>
  <c r="F6634" i="4"/>
  <c r="G4424" i="8" l="1"/>
  <c r="C4424" i="8"/>
  <c r="D6634" i="4"/>
  <c r="E6635" i="4"/>
  <c r="H4424" i="8" l="1"/>
  <c r="D4424" i="8"/>
  <c r="C6635" i="4"/>
  <c r="F6635" i="4"/>
  <c r="E4424" i="8" l="1"/>
  <c r="F4425" i="8"/>
  <c r="D6635" i="4"/>
  <c r="E6636" i="4"/>
  <c r="C4425" i="8" l="1"/>
  <c r="G4425" i="8"/>
  <c r="C6636" i="4"/>
  <c r="F6636" i="4"/>
  <c r="H4425" i="8" l="1"/>
  <c r="D4425" i="8"/>
  <c r="E6637" i="4"/>
  <c r="D6636" i="4"/>
  <c r="E4425" i="8" l="1"/>
  <c r="F4426" i="8"/>
  <c r="C6637" i="4"/>
  <c r="F6637" i="4"/>
  <c r="C4426" i="8" l="1"/>
  <c r="G4426" i="8"/>
  <c r="D6637" i="4"/>
  <c r="E6638" i="4"/>
  <c r="H4426" i="8" l="1"/>
  <c r="D4426" i="8"/>
  <c r="F6638" i="4"/>
  <c r="C6638" i="4"/>
  <c r="E4426" i="8" l="1"/>
  <c r="F4427" i="8"/>
  <c r="E6639" i="4"/>
  <c r="D6638" i="4"/>
  <c r="C4427" i="8" l="1"/>
  <c r="G4427" i="8"/>
  <c r="C6639" i="4"/>
  <c r="F6639" i="4"/>
  <c r="H4427" i="8" l="1"/>
  <c r="D4427" i="8"/>
  <c r="E6640" i="4"/>
  <c r="D6639" i="4"/>
  <c r="E4427" i="8" l="1"/>
  <c r="F4428" i="8"/>
  <c r="C6640" i="4"/>
  <c r="F6640" i="4"/>
  <c r="G4428" i="8" l="1"/>
  <c r="C4428" i="8"/>
  <c r="E6641" i="4"/>
  <c r="D6640" i="4"/>
  <c r="H4428" i="8" l="1"/>
  <c r="D4428" i="8"/>
  <c r="F6641" i="4"/>
  <c r="C6641" i="4"/>
  <c r="E4428" i="8" l="1"/>
  <c r="F4429" i="8"/>
  <c r="E6642" i="4"/>
  <c r="D6641" i="4"/>
  <c r="C4429" i="8" l="1"/>
  <c r="G4429" i="8"/>
  <c r="F6642" i="4"/>
  <c r="C6642" i="4"/>
  <c r="H4429" i="8" l="1"/>
  <c r="D4429" i="8"/>
  <c r="E6643" i="4"/>
  <c r="D6642" i="4"/>
  <c r="E4429" i="8" l="1"/>
  <c r="F4430" i="8"/>
  <c r="C6643" i="4"/>
  <c r="F6643" i="4"/>
  <c r="G4430" i="8" l="1"/>
  <c r="C4430" i="8"/>
  <c r="E6644" i="4"/>
  <c r="D6643" i="4"/>
  <c r="H4430" i="8" l="1"/>
  <c r="D4430" i="8"/>
  <c r="C6644" i="4"/>
  <c r="F6644" i="4"/>
  <c r="E4430" i="8" l="1"/>
  <c r="F4431" i="8"/>
  <c r="D6644" i="4"/>
  <c r="E6645" i="4"/>
  <c r="G4431" i="8" l="1"/>
  <c r="C4431" i="8"/>
  <c r="F6645" i="4"/>
  <c r="C6645" i="4"/>
  <c r="H4431" i="8" l="1"/>
  <c r="D4431" i="8"/>
  <c r="D6645" i="4"/>
  <c r="E6646" i="4"/>
  <c r="E4431" i="8" l="1"/>
  <c r="F4432" i="8"/>
  <c r="C6646" i="4"/>
  <c r="F6646" i="4"/>
  <c r="C4432" i="8" l="1"/>
  <c r="G4432" i="8"/>
  <c r="E6647" i="4"/>
  <c r="D6646" i="4"/>
  <c r="H4432" i="8" l="1"/>
  <c r="D4432" i="8"/>
  <c r="F6647" i="4"/>
  <c r="C6647" i="4"/>
  <c r="E4432" i="8" l="1"/>
  <c r="F4433" i="8"/>
  <c r="D6647" i="4"/>
  <c r="E6648" i="4"/>
  <c r="G4433" i="8" l="1"/>
  <c r="C4433" i="8"/>
  <c r="F6648" i="4"/>
  <c r="C6648" i="4"/>
  <c r="H4433" i="8" l="1"/>
  <c r="D4433" i="8"/>
  <c r="E6649" i="4"/>
  <c r="D6648" i="4"/>
  <c r="E4433" i="8" l="1"/>
  <c r="F4434" i="8"/>
  <c r="F6649" i="4"/>
  <c r="C6649" i="4"/>
  <c r="C4434" i="8" l="1"/>
  <c r="G4434" i="8"/>
  <c r="E6650" i="4"/>
  <c r="D6649" i="4"/>
  <c r="D4434" i="8" l="1"/>
  <c r="H4434" i="8"/>
  <c r="F6650" i="4"/>
  <c r="C6650" i="4"/>
  <c r="E4434" i="8" l="1"/>
  <c r="F4435" i="8"/>
  <c r="E6651" i="4"/>
  <c r="D6650" i="4"/>
  <c r="G4435" i="8" l="1"/>
  <c r="C4435" i="8"/>
  <c r="F6651" i="4"/>
  <c r="C6651" i="4"/>
  <c r="H4435" i="8" l="1"/>
  <c r="D4435" i="8"/>
  <c r="E6652" i="4"/>
  <c r="D6651" i="4"/>
  <c r="E4435" i="8" l="1"/>
  <c r="F4436" i="8"/>
  <c r="F6652" i="4"/>
  <c r="C6652" i="4"/>
  <c r="C4436" i="8" l="1"/>
  <c r="G4436" i="8"/>
  <c r="E6653" i="4"/>
  <c r="D6652" i="4"/>
  <c r="H4436" i="8" l="1"/>
  <c r="D4436" i="8"/>
  <c r="C6653" i="4"/>
  <c r="F6653" i="4"/>
  <c r="E4436" i="8" l="1"/>
  <c r="F4437" i="8"/>
  <c r="E6654" i="4"/>
  <c r="D6653" i="4"/>
  <c r="G4437" i="8" l="1"/>
  <c r="C4437" i="8"/>
  <c r="C6654" i="4"/>
  <c r="F6654" i="4"/>
  <c r="H4437" i="8" l="1"/>
  <c r="D4437" i="8"/>
  <c r="E6655" i="4"/>
  <c r="D6654" i="4"/>
  <c r="E4437" i="8" l="1"/>
  <c r="F4438" i="8"/>
  <c r="F6655" i="4"/>
  <c r="C6655" i="4"/>
  <c r="C4438" i="8" l="1"/>
  <c r="G4438" i="8"/>
  <c r="E6656" i="4"/>
  <c r="D6655" i="4"/>
  <c r="H4438" i="8" l="1"/>
  <c r="D4438" i="8"/>
  <c r="F6656" i="4"/>
  <c r="C6656" i="4"/>
  <c r="E4438" i="8" l="1"/>
  <c r="F4439" i="8"/>
  <c r="D6656" i="4"/>
  <c r="E6657" i="4"/>
  <c r="C4439" i="8" l="1"/>
  <c r="G4439" i="8"/>
  <c r="F6657" i="4"/>
  <c r="C6657" i="4"/>
  <c r="H4439" i="8" l="1"/>
  <c r="D4439" i="8"/>
  <c r="D6657" i="4"/>
  <c r="E6658" i="4"/>
  <c r="E4439" i="8" l="1"/>
  <c r="F4440" i="8"/>
  <c r="C6658" i="4"/>
  <c r="F6658" i="4"/>
  <c r="C4440" i="8" l="1"/>
  <c r="G4440" i="8"/>
  <c r="E6659" i="4"/>
  <c r="D6658" i="4"/>
  <c r="H4440" i="8" l="1"/>
  <c r="D4440" i="8"/>
  <c r="F6659" i="4"/>
  <c r="C6659" i="4"/>
  <c r="E4440" i="8" l="1"/>
  <c r="F4441" i="8"/>
  <c r="D6659" i="4"/>
  <c r="E6660" i="4"/>
  <c r="C4441" i="8" l="1"/>
  <c r="G4441" i="8"/>
  <c r="F6660" i="4"/>
  <c r="C6660" i="4"/>
  <c r="H4441" i="8" l="1"/>
  <c r="D4441" i="8"/>
  <c r="D6660" i="4"/>
  <c r="E6661" i="4"/>
  <c r="E4441" i="8" l="1"/>
  <c r="F4442" i="8"/>
  <c r="C6661" i="4"/>
  <c r="F6661" i="4"/>
  <c r="C4442" i="8" l="1"/>
  <c r="G4442" i="8"/>
  <c r="E6662" i="4"/>
  <c r="D6661" i="4"/>
  <c r="D4442" i="8" l="1"/>
  <c r="H4442" i="8"/>
  <c r="F6662" i="4"/>
  <c r="C6662" i="4"/>
  <c r="E4442" i="8" l="1"/>
  <c r="F4443" i="8"/>
  <c r="D6662" i="4"/>
  <c r="E6663" i="4"/>
  <c r="C4443" i="8" l="1"/>
  <c r="G4443" i="8"/>
  <c r="F6663" i="4"/>
  <c r="C6663" i="4"/>
  <c r="H4443" i="8" l="1"/>
  <c r="D4443" i="8"/>
  <c r="D6663" i="4"/>
  <c r="E6664" i="4"/>
  <c r="E4443" i="8" l="1"/>
  <c r="F4444" i="8"/>
  <c r="C6664" i="4"/>
  <c r="F6664" i="4"/>
  <c r="C4444" i="8" l="1"/>
  <c r="G4444" i="8"/>
  <c r="E6665" i="4"/>
  <c r="D6664" i="4"/>
  <c r="H4444" i="8" l="1"/>
  <c r="D4444" i="8"/>
  <c r="F6665" i="4"/>
  <c r="C6665" i="4"/>
  <c r="E4444" i="8" l="1"/>
  <c r="F4445" i="8"/>
  <c r="D6665" i="4"/>
  <c r="E6666" i="4"/>
  <c r="G4445" i="8" l="1"/>
  <c r="C4445" i="8"/>
  <c r="F6666" i="4"/>
  <c r="C6666" i="4"/>
  <c r="H4445" i="8" l="1"/>
  <c r="D4445" i="8"/>
  <c r="D6666" i="4"/>
  <c r="E6667" i="4"/>
  <c r="E4445" i="8" l="1"/>
  <c r="F4446" i="8"/>
  <c r="F6667" i="4"/>
  <c r="C6667" i="4"/>
  <c r="C4446" i="8" l="1"/>
  <c r="G4446" i="8"/>
  <c r="E6668" i="4"/>
  <c r="D6667" i="4"/>
  <c r="H4446" i="8" l="1"/>
  <c r="D4446" i="8"/>
  <c r="F6668" i="4"/>
  <c r="C6668" i="4"/>
  <c r="E4446" i="8" l="1"/>
  <c r="F4447" i="8"/>
  <c r="E6669" i="4"/>
  <c r="D6668" i="4"/>
  <c r="C4447" i="8" l="1"/>
  <c r="G4447" i="8"/>
  <c r="C6669" i="4"/>
  <c r="F6669" i="4"/>
  <c r="H4447" i="8" l="1"/>
  <c r="D4447" i="8"/>
  <c r="D6669" i="4"/>
  <c r="E6670" i="4"/>
  <c r="E4447" i="8" l="1"/>
  <c r="F4448" i="8"/>
  <c r="F6670" i="4"/>
  <c r="C6670" i="4"/>
  <c r="C4448" i="8" l="1"/>
  <c r="G4448" i="8"/>
  <c r="E6671" i="4"/>
  <c r="D6670" i="4"/>
  <c r="D4448" i="8" l="1"/>
  <c r="H4448" i="8"/>
  <c r="C6671" i="4"/>
  <c r="F6671" i="4"/>
  <c r="E4448" i="8" l="1"/>
  <c r="F4449" i="8"/>
  <c r="E6672" i="4"/>
  <c r="D6671" i="4"/>
  <c r="C4449" i="8" l="1"/>
  <c r="G4449" i="8"/>
  <c r="C6672" i="4"/>
  <c r="F6672" i="4"/>
  <c r="H4449" i="8" l="1"/>
  <c r="D4449" i="8"/>
  <c r="E6673" i="4"/>
  <c r="D6672" i="4"/>
  <c r="E4449" i="8" l="1"/>
  <c r="F4450" i="8"/>
  <c r="F6673" i="4"/>
  <c r="C6673" i="4"/>
  <c r="C4450" i="8" l="1"/>
  <c r="G4450" i="8"/>
  <c r="E6674" i="4"/>
  <c r="D6673" i="4"/>
  <c r="H4450" i="8" l="1"/>
  <c r="D4450" i="8"/>
  <c r="F6674" i="4"/>
  <c r="C6674" i="4"/>
  <c r="E4450" i="8" l="1"/>
  <c r="F4451" i="8"/>
  <c r="D6674" i="4"/>
  <c r="E6675" i="4"/>
  <c r="C4451" i="8" l="1"/>
  <c r="G4451" i="8"/>
  <c r="F6675" i="4"/>
  <c r="C6675" i="4"/>
  <c r="H4451" i="8" l="1"/>
  <c r="D4451" i="8"/>
  <c r="E6676" i="4"/>
  <c r="D6675" i="4"/>
  <c r="E4451" i="8" l="1"/>
  <c r="F4452" i="8"/>
  <c r="F6676" i="4"/>
  <c r="C6676" i="4"/>
  <c r="C4452" i="8" l="1"/>
  <c r="G4452" i="8"/>
  <c r="E6677" i="4"/>
  <c r="D6676" i="4"/>
  <c r="H4452" i="8" l="1"/>
  <c r="D4452" i="8"/>
  <c r="C6677" i="4"/>
  <c r="F6677" i="4"/>
  <c r="E4452" i="8" l="1"/>
  <c r="F4453" i="8"/>
  <c r="D6677" i="4"/>
  <c r="E6678" i="4"/>
  <c r="G4453" i="8" l="1"/>
  <c r="C4453" i="8"/>
  <c r="F6678" i="4"/>
  <c r="C6678" i="4"/>
  <c r="H4453" i="8" l="1"/>
  <c r="D4453" i="8"/>
  <c r="E6679" i="4"/>
  <c r="D6678" i="4"/>
  <c r="E4453" i="8" l="1"/>
  <c r="F4454" i="8"/>
  <c r="C6679" i="4"/>
  <c r="F6679" i="4"/>
  <c r="C4454" i="8" l="1"/>
  <c r="G4454" i="8"/>
  <c r="E6680" i="4"/>
  <c r="D6679" i="4"/>
  <c r="H4454" i="8" l="1"/>
  <c r="D4454" i="8"/>
  <c r="C6680" i="4"/>
  <c r="F6680" i="4"/>
  <c r="E4454" i="8" l="1"/>
  <c r="F4455" i="8"/>
  <c r="E6681" i="4"/>
  <c r="D6680" i="4"/>
  <c r="G4455" i="8" l="1"/>
  <c r="C4455" i="8"/>
  <c r="F6681" i="4"/>
  <c r="C6681" i="4"/>
  <c r="D4455" i="8" l="1"/>
  <c r="H4455" i="8"/>
  <c r="E6682" i="4"/>
  <c r="D6681" i="4"/>
  <c r="E4455" i="8" l="1"/>
  <c r="F4456" i="8"/>
  <c r="F6682" i="4"/>
  <c r="C6682" i="4"/>
  <c r="C4456" i="8" l="1"/>
  <c r="G4456" i="8"/>
  <c r="D6682" i="4"/>
  <c r="E6683" i="4"/>
  <c r="H4456" i="8" l="1"/>
  <c r="D4456" i="8"/>
  <c r="F6683" i="4"/>
  <c r="C6683" i="4"/>
  <c r="E4456" i="8" l="1"/>
  <c r="F4457" i="8"/>
  <c r="E6684" i="4"/>
  <c r="D6683" i="4"/>
  <c r="C4457" i="8" l="1"/>
  <c r="G4457" i="8"/>
  <c r="F6684" i="4"/>
  <c r="C6684" i="4"/>
  <c r="H4457" i="8" l="1"/>
  <c r="D4457" i="8"/>
  <c r="E6685" i="4"/>
  <c r="D6684" i="4"/>
  <c r="E4457" i="8" l="1"/>
  <c r="F4458" i="8"/>
  <c r="C6685" i="4"/>
  <c r="F6685" i="4"/>
  <c r="G4458" i="8" l="1"/>
  <c r="C4458" i="8"/>
  <c r="E6686" i="4"/>
  <c r="D6685" i="4"/>
  <c r="H4458" i="8" l="1"/>
  <c r="D4458" i="8"/>
  <c r="C6686" i="4"/>
  <c r="F6686" i="4"/>
  <c r="E4458" i="8" l="1"/>
  <c r="F4459" i="8"/>
  <c r="E6687" i="4"/>
  <c r="D6686" i="4"/>
  <c r="C4459" i="8" l="1"/>
  <c r="G4459" i="8"/>
  <c r="F6687" i="4"/>
  <c r="C6687" i="4"/>
  <c r="H4459" i="8" l="1"/>
  <c r="D4459" i="8"/>
  <c r="E6688" i="4"/>
  <c r="D6687" i="4"/>
  <c r="E4459" i="8" l="1"/>
  <c r="F4460" i="8"/>
  <c r="F6688" i="4"/>
  <c r="C6688" i="4"/>
  <c r="G4460" i="8" l="1"/>
  <c r="C4460" i="8"/>
  <c r="D6688" i="4"/>
  <c r="E6689" i="4"/>
  <c r="H4460" i="8" l="1"/>
  <c r="D4460" i="8"/>
  <c r="F6689" i="4"/>
  <c r="C6689" i="4"/>
  <c r="E4460" i="8" l="1"/>
  <c r="F4461" i="8"/>
  <c r="E6690" i="4"/>
  <c r="D6689" i="4"/>
  <c r="G4461" i="8" l="1"/>
  <c r="C4461" i="8"/>
  <c r="C6690" i="4"/>
  <c r="F6690" i="4"/>
  <c r="H4461" i="8" l="1"/>
  <c r="D4461" i="8"/>
  <c r="E6691" i="4"/>
  <c r="D6690" i="4"/>
  <c r="E4461" i="8" l="1"/>
  <c r="F4462" i="8"/>
  <c r="F6691" i="4"/>
  <c r="C6691" i="4"/>
  <c r="C4462" i="8" l="1"/>
  <c r="G4462" i="8"/>
  <c r="E6692" i="4"/>
  <c r="D6691" i="4"/>
  <c r="H4462" i="8" l="1"/>
  <c r="D4462" i="8"/>
  <c r="F6692" i="4"/>
  <c r="C6692" i="4"/>
  <c r="E4462" i="8" l="1"/>
  <c r="F4463" i="8"/>
  <c r="E6693" i="4"/>
  <c r="D6692" i="4"/>
  <c r="C4463" i="8" l="1"/>
  <c r="G4463" i="8"/>
  <c r="C6693" i="4"/>
  <c r="F6693" i="4"/>
  <c r="H4463" i="8" l="1"/>
  <c r="D4463" i="8"/>
  <c r="E6694" i="4"/>
  <c r="D6693" i="4"/>
  <c r="E4463" i="8" l="1"/>
  <c r="F4464" i="8"/>
  <c r="C6694" i="4"/>
  <c r="F6694" i="4"/>
  <c r="C4464" i="8" l="1"/>
  <c r="G4464" i="8"/>
  <c r="E6695" i="4"/>
  <c r="D6694" i="4"/>
  <c r="D4464" i="8" l="1"/>
  <c r="H4464" i="8"/>
  <c r="F6695" i="4"/>
  <c r="C6695" i="4"/>
  <c r="E4464" i="8" l="1"/>
  <c r="F4465" i="8"/>
  <c r="E6696" i="4"/>
  <c r="D6695" i="4"/>
  <c r="G4465" i="8" l="1"/>
  <c r="C4465" i="8"/>
  <c r="F6696" i="4"/>
  <c r="C6696" i="4"/>
  <c r="H4465" i="8" l="1"/>
  <c r="D4465" i="8"/>
  <c r="E6697" i="4"/>
  <c r="D6696" i="4"/>
  <c r="E4465" i="8" l="1"/>
  <c r="F4466" i="8"/>
  <c r="F6697" i="4"/>
  <c r="C6697" i="4"/>
  <c r="C4466" i="8" l="1"/>
  <c r="G4466" i="8"/>
  <c r="E6698" i="4"/>
  <c r="D6697" i="4"/>
  <c r="H4466" i="8" l="1"/>
  <c r="D4466" i="8"/>
  <c r="F6698" i="4"/>
  <c r="C6698" i="4"/>
  <c r="E4466" i="8" l="1"/>
  <c r="F4467" i="8"/>
  <c r="E6699" i="4"/>
  <c r="D6698" i="4"/>
  <c r="C4467" i="8" l="1"/>
  <c r="G4467" i="8"/>
  <c r="F6699" i="4"/>
  <c r="C6699" i="4"/>
  <c r="H4467" i="8" l="1"/>
  <c r="D4467" i="8"/>
  <c r="E6700" i="4"/>
  <c r="D6699" i="4"/>
  <c r="E4467" i="8" l="1"/>
  <c r="F4468" i="8"/>
  <c r="F6700" i="4"/>
  <c r="C6700" i="4"/>
  <c r="G4468" i="8" l="1"/>
  <c r="C4468" i="8"/>
  <c r="E6701" i="4"/>
  <c r="D6700" i="4"/>
  <c r="H4468" i="8" l="1"/>
  <c r="D4468" i="8"/>
  <c r="F6701" i="4"/>
  <c r="C6701" i="4"/>
  <c r="E4468" i="8" l="1"/>
  <c r="F4469" i="8"/>
  <c r="E6702" i="4"/>
  <c r="D6701" i="4"/>
  <c r="G4469" i="8" l="1"/>
  <c r="C4469" i="8"/>
  <c r="F6702" i="4"/>
  <c r="C6702" i="4"/>
  <c r="D4469" i="8" l="1"/>
  <c r="H4469" i="8"/>
  <c r="E6703" i="4"/>
  <c r="D6702" i="4"/>
  <c r="E4469" i="8" l="1"/>
  <c r="F4470" i="8"/>
  <c r="F6703" i="4"/>
  <c r="C6703" i="4"/>
  <c r="G4470" i="8" l="1"/>
  <c r="C4470" i="8"/>
  <c r="D6703" i="4"/>
  <c r="E6704" i="4"/>
  <c r="D4470" i="8" l="1"/>
  <c r="H4470" i="8"/>
  <c r="C6704" i="4"/>
  <c r="F6704" i="4"/>
  <c r="E4470" i="8" l="1"/>
  <c r="F4471" i="8"/>
  <c r="D6704" i="4"/>
  <c r="E6705" i="4"/>
  <c r="G4471" i="8" l="1"/>
  <c r="C4471" i="8"/>
  <c r="C6705" i="4"/>
  <c r="F6705" i="4"/>
  <c r="H4471" i="8" l="1"/>
  <c r="D4471" i="8"/>
  <c r="E6706" i="4"/>
  <c r="D6705" i="4"/>
  <c r="E4471" i="8" l="1"/>
  <c r="F4472" i="8"/>
  <c r="C6706" i="4"/>
  <c r="F6706" i="4"/>
  <c r="G4472" i="8" l="1"/>
  <c r="C4472" i="8"/>
  <c r="D6706" i="4"/>
  <c r="E6707" i="4"/>
  <c r="H4472" i="8" l="1"/>
  <c r="D4472" i="8"/>
  <c r="F6707" i="4"/>
  <c r="C6707" i="4"/>
  <c r="E4472" i="8" l="1"/>
  <c r="F4473" i="8"/>
  <c r="E6708" i="4"/>
  <c r="D6707" i="4"/>
  <c r="G4473" i="8" l="1"/>
  <c r="C4473" i="8"/>
  <c r="C6708" i="4"/>
  <c r="F6708" i="4"/>
  <c r="H4473" i="8" l="1"/>
  <c r="D4473" i="8"/>
  <c r="E6709" i="4"/>
  <c r="D6708" i="4"/>
  <c r="E4473" i="8" l="1"/>
  <c r="F4474" i="8"/>
  <c r="C6709" i="4"/>
  <c r="F6709" i="4"/>
  <c r="C4474" i="8" l="1"/>
  <c r="G4474" i="8"/>
  <c r="E6710" i="4"/>
  <c r="D6709" i="4"/>
  <c r="H4474" i="8" l="1"/>
  <c r="D4474" i="8"/>
  <c r="F6710" i="4"/>
  <c r="C6710" i="4"/>
  <c r="E4474" i="8" l="1"/>
  <c r="F4475" i="8"/>
  <c r="E6711" i="4"/>
  <c r="D6710" i="4"/>
  <c r="C4475" i="8" l="1"/>
  <c r="G4475" i="8"/>
  <c r="F6711" i="4"/>
  <c r="C6711" i="4"/>
  <c r="H4475" i="8" l="1"/>
  <c r="D4475" i="8"/>
  <c r="D6711" i="4"/>
  <c r="E6712" i="4"/>
  <c r="E4475" i="8" l="1"/>
  <c r="F4476" i="8"/>
  <c r="C6712" i="4"/>
  <c r="F6712" i="4"/>
  <c r="C4476" i="8" l="1"/>
  <c r="G4476" i="8"/>
  <c r="D6712" i="4"/>
  <c r="E6713" i="4"/>
  <c r="H4476" i="8" l="1"/>
  <c r="D4476" i="8"/>
  <c r="F6713" i="4"/>
  <c r="C6713" i="4"/>
  <c r="E4476" i="8" l="1"/>
  <c r="F4477" i="8"/>
  <c r="D6713" i="4"/>
  <c r="E6714" i="4"/>
  <c r="C4477" i="8" l="1"/>
  <c r="G4477" i="8"/>
  <c r="C6714" i="4"/>
  <c r="F6714" i="4"/>
  <c r="H4477" i="8" l="1"/>
  <c r="D4477" i="8"/>
  <c r="E6715" i="4"/>
  <c r="D6714" i="4"/>
  <c r="E4477" i="8" l="1"/>
  <c r="F4478" i="8"/>
  <c r="F6715" i="4"/>
  <c r="C6715" i="4"/>
  <c r="C4478" i="8" l="1"/>
  <c r="G4478" i="8"/>
  <c r="D6715" i="4"/>
  <c r="E6716" i="4"/>
  <c r="H4478" i="8" l="1"/>
  <c r="D4478" i="8"/>
  <c r="F6716" i="4"/>
  <c r="C6716" i="4"/>
  <c r="E4478" i="8" l="1"/>
  <c r="F4479" i="8"/>
  <c r="D6716" i="4"/>
  <c r="E6717" i="4"/>
  <c r="C4479" i="8" l="1"/>
  <c r="G4479" i="8"/>
  <c r="F6717" i="4"/>
  <c r="C6717" i="4"/>
  <c r="H4479" i="8" l="1"/>
  <c r="D4479" i="8"/>
  <c r="E6718" i="4"/>
  <c r="D6717" i="4"/>
  <c r="E4479" i="8" l="1"/>
  <c r="F4480" i="8"/>
  <c r="F6718" i="4"/>
  <c r="C6718" i="4"/>
  <c r="C4480" i="8" l="1"/>
  <c r="G4480" i="8"/>
  <c r="E6719" i="4"/>
  <c r="D6718" i="4"/>
  <c r="H4480" i="8" l="1"/>
  <c r="D4480" i="8"/>
  <c r="C6719" i="4"/>
  <c r="F6719" i="4"/>
  <c r="E4480" i="8" l="1"/>
  <c r="F4481" i="8"/>
  <c r="D6719" i="4"/>
  <c r="E6720" i="4"/>
  <c r="G4481" i="8" l="1"/>
  <c r="C4481" i="8"/>
  <c r="F6720" i="4"/>
  <c r="C6720" i="4"/>
  <c r="H4481" i="8" l="1"/>
  <c r="D4481" i="8"/>
  <c r="E6721" i="4"/>
  <c r="D6720" i="4"/>
  <c r="E4481" i="8" l="1"/>
  <c r="F4482" i="8"/>
  <c r="C6721" i="4"/>
  <c r="F6721" i="4"/>
  <c r="C4482" i="8" l="1"/>
  <c r="G4482" i="8"/>
  <c r="E6722" i="4"/>
  <c r="D6721" i="4"/>
  <c r="H4482" i="8" l="1"/>
  <c r="D4482" i="8"/>
  <c r="C6722" i="4"/>
  <c r="F6722" i="4"/>
  <c r="E4482" i="8" l="1"/>
  <c r="F4483" i="8"/>
  <c r="E6723" i="4"/>
  <c r="D6722" i="4"/>
  <c r="C4483" i="8" l="1"/>
  <c r="G4483" i="8"/>
  <c r="F6723" i="4"/>
  <c r="C6723" i="4"/>
  <c r="H4483" i="8" l="1"/>
  <c r="D4483" i="8"/>
  <c r="E6724" i="4"/>
  <c r="D6723" i="4"/>
  <c r="E4483" i="8" l="1"/>
  <c r="F4484" i="8"/>
  <c r="F6724" i="4"/>
  <c r="C6724" i="4"/>
  <c r="C4484" i="8" l="1"/>
  <c r="G4484" i="8"/>
  <c r="D6724" i="4"/>
  <c r="E6725" i="4"/>
  <c r="H4484" i="8" l="1"/>
  <c r="D4484" i="8"/>
  <c r="F6725" i="4"/>
  <c r="C6725" i="4"/>
  <c r="E4484" i="8" l="1"/>
  <c r="F4485" i="8"/>
  <c r="D6725" i="4"/>
  <c r="E6726" i="4"/>
  <c r="G4485" i="8" l="1"/>
  <c r="C4485" i="8"/>
  <c r="C6726" i="4"/>
  <c r="F6726" i="4"/>
  <c r="D4485" i="8" l="1"/>
  <c r="H4485" i="8"/>
  <c r="E6727" i="4"/>
  <c r="D6726" i="4"/>
  <c r="E4485" i="8" l="1"/>
  <c r="F4486" i="8"/>
  <c r="F6727" i="4"/>
  <c r="C6727" i="4"/>
  <c r="C4486" i="8" l="1"/>
  <c r="G4486" i="8"/>
  <c r="D6727" i="4"/>
  <c r="E6728" i="4"/>
  <c r="H4486" i="8" l="1"/>
  <c r="D4486" i="8"/>
  <c r="F6728" i="4"/>
  <c r="C6728" i="4"/>
  <c r="E4486" i="8" l="1"/>
  <c r="F4487" i="8"/>
  <c r="D6728" i="4"/>
  <c r="E6729" i="4"/>
  <c r="G4487" i="8" l="1"/>
  <c r="C4487" i="8"/>
  <c r="F6729" i="4"/>
  <c r="C6729" i="4"/>
  <c r="H4487" i="8" l="1"/>
  <c r="D4487" i="8"/>
  <c r="E6730" i="4"/>
  <c r="D6729" i="4"/>
  <c r="E4487" i="8" l="1"/>
  <c r="F4488" i="8"/>
  <c r="F6730" i="4"/>
  <c r="C6730" i="4"/>
  <c r="C4488" i="8" l="1"/>
  <c r="G4488" i="8"/>
  <c r="E6731" i="4"/>
  <c r="D6730" i="4"/>
  <c r="H4488" i="8" l="1"/>
  <c r="D4488" i="8"/>
  <c r="C6731" i="4"/>
  <c r="F6731" i="4"/>
  <c r="E4488" i="8" l="1"/>
  <c r="F4489" i="8"/>
  <c r="D6731" i="4"/>
  <c r="E6732" i="4"/>
  <c r="C4489" i="8" l="1"/>
  <c r="G4489" i="8"/>
  <c r="F6732" i="4"/>
  <c r="C6732" i="4"/>
  <c r="H4489" i="8" l="1"/>
  <c r="D4489" i="8"/>
  <c r="E6733" i="4"/>
  <c r="D6732" i="4"/>
  <c r="E4489" i="8" l="1"/>
  <c r="F4490" i="8"/>
  <c r="C6733" i="4"/>
  <c r="F6733" i="4"/>
  <c r="C4490" i="8" l="1"/>
  <c r="G4490" i="8"/>
  <c r="E6734" i="4"/>
  <c r="D6733" i="4"/>
  <c r="H4490" i="8" l="1"/>
  <c r="D4490" i="8"/>
  <c r="C6734" i="4"/>
  <c r="F6734" i="4"/>
  <c r="E4490" i="8" l="1"/>
  <c r="F4491" i="8"/>
  <c r="E6735" i="4"/>
  <c r="D6734" i="4"/>
  <c r="C4491" i="8" l="1"/>
  <c r="G4491" i="8"/>
  <c r="F6735" i="4"/>
  <c r="C6735" i="4"/>
  <c r="H4491" i="8" l="1"/>
  <c r="D4491" i="8"/>
  <c r="E6736" i="4"/>
  <c r="D6735" i="4"/>
  <c r="E4491" i="8" l="1"/>
  <c r="F4492" i="8"/>
  <c r="F6736" i="4"/>
  <c r="C6736" i="4"/>
  <c r="C4492" i="8" l="1"/>
  <c r="G4492" i="8"/>
  <c r="E6737" i="4"/>
  <c r="D6736" i="4"/>
  <c r="H4492" i="8" l="1"/>
  <c r="D4492" i="8"/>
  <c r="C6737" i="4"/>
  <c r="F6737" i="4"/>
  <c r="E4492" i="8" l="1"/>
  <c r="F4493" i="8"/>
  <c r="D6737" i="4"/>
  <c r="E6738" i="4"/>
  <c r="G4493" i="8" l="1"/>
  <c r="C4493" i="8"/>
  <c r="F6738" i="4"/>
  <c r="C6738" i="4"/>
  <c r="H4493" i="8" l="1"/>
  <c r="D4493" i="8"/>
  <c r="E6739" i="4"/>
  <c r="D6738" i="4"/>
  <c r="E4493" i="8" l="1"/>
  <c r="F4494" i="8"/>
  <c r="C6739" i="4"/>
  <c r="F6739" i="4"/>
  <c r="C4494" i="8" l="1"/>
  <c r="G4494" i="8"/>
  <c r="E6740" i="4"/>
  <c r="D6739" i="4"/>
  <c r="H4494" i="8" l="1"/>
  <c r="D4494" i="8"/>
  <c r="C6740" i="4"/>
  <c r="F6740" i="4"/>
  <c r="E4494" i="8" l="1"/>
  <c r="F4495" i="8"/>
  <c r="E6741" i="4"/>
  <c r="D6740" i="4"/>
  <c r="C4495" i="8" l="1"/>
  <c r="G4495" i="8"/>
  <c r="F6741" i="4"/>
  <c r="C6741" i="4"/>
  <c r="H4495" i="8" l="1"/>
  <c r="D4495" i="8"/>
  <c r="D6741" i="4"/>
  <c r="E6742" i="4"/>
  <c r="E4495" i="8" l="1"/>
  <c r="F4496" i="8"/>
  <c r="F6742" i="4"/>
  <c r="C6742" i="4"/>
  <c r="C4496" i="8" l="1"/>
  <c r="G4496" i="8"/>
  <c r="E6743" i="4"/>
  <c r="D6742" i="4"/>
  <c r="H4496" i="8" l="1"/>
  <c r="D4496" i="8"/>
  <c r="F6743" i="4"/>
  <c r="C6743" i="4"/>
  <c r="E4496" i="8" l="1"/>
  <c r="F4497" i="8"/>
  <c r="E6744" i="4"/>
  <c r="D6743" i="4"/>
  <c r="G4497" i="8" l="1"/>
  <c r="C4497" i="8"/>
  <c r="F6744" i="4"/>
  <c r="C6744" i="4"/>
  <c r="H4497" i="8" l="1"/>
  <c r="D4497" i="8"/>
  <c r="E6745" i="4"/>
  <c r="D6744" i="4"/>
  <c r="E4497" i="8" l="1"/>
  <c r="F4498" i="8"/>
  <c r="F6745" i="4"/>
  <c r="C6745" i="4"/>
  <c r="C4498" i="8" l="1"/>
  <c r="G4498" i="8"/>
  <c r="E6746" i="4"/>
  <c r="D6745" i="4"/>
  <c r="H4498" i="8" l="1"/>
  <c r="D4498" i="8"/>
  <c r="F6746" i="4"/>
  <c r="C6746" i="4"/>
  <c r="E4498" i="8" l="1"/>
  <c r="F4499" i="8"/>
  <c r="D6746" i="4"/>
  <c r="E6747" i="4"/>
  <c r="C4499" i="8" l="1"/>
  <c r="G4499" i="8"/>
  <c r="F6747" i="4"/>
  <c r="C6747" i="4"/>
  <c r="H4499" i="8" l="1"/>
  <c r="D4499" i="8"/>
  <c r="E6748" i="4"/>
  <c r="D6747" i="4"/>
  <c r="E4499" i="8" l="1"/>
  <c r="F4500" i="8"/>
  <c r="F6748" i="4"/>
  <c r="C6748" i="4"/>
  <c r="C4500" i="8" l="1"/>
  <c r="G4500" i="8"/>
  <c r="E6749" i="4"/>
  <c r="D6748" i="4"/>
  <c r="H4500" i="8" l="1"/>
  <c r="D4500" i="8"/>
  <c r="F6749" i="4"/>
  <c r="C6749" i="4"/>
  <c r="E4500" i="8" l="1"/>
  <c r="F4501" i="8"/>
  <c r="E6750" i="4"/>
  <c r="D6749" i="4"/>
  <c r="G4501" i="8" l="1"/>
  <c r="C4501" i="8"/>
  <c r="F6750" i="4"/>
  <c r="C6750" i="4"/>
  <c r="H4501" i="8" l="1"/>
  <c r="D4501" i="8"/>
  <c r="E6751" i="4"/>
  <c r="D6750" i="4"/>
  <c r="E4501" i="8" l="1"/>
  <c r="F4502" i="8"/>
  <c r="F6751" i="4"/>
  <c r="C6751" i="4"/>
  <c r="C4502" i="8" l="1"/>
  <c r="G4502" i="8"/>
  <c r="E6752" i="4"/>
  <c r="D6751" i="4"/>
  <c r="H4502" i="8" l="1"/>
  <c r="D4502" i="8"/>
  <c r="C6752" i="4"/>
  <c r="F6752" i="4"/>
  <c r="E4502" i="8" l="1"/>
  <c r="F4503" i="8"/>
  <c r="E6753" i="4"/>
  <c r="D6752" i="4"/>
  <c r="C4503" i="8" l="1"/>
  <c r="G4503" i="8"/>
  <c r="F6753" i="4"/>
  <c r="C6753" i="4"/>
  <c r="H4503" i="8" l="1"/>
  <c r="D4503" i="8"/>
  <c r="D6753" i="4"/>
  <c r="E6754" i="4"/>
  <c r="E4503" i="8" l="1"/>
  <c r="F4504" i="8"/>
  <c r="F6754" i="4"/>
  <c r="C6754" i="4"/>
  <c r="C4504" i="8" l="1"/>
  <c r="G4504" i="8"/>
  <c r="D6754" i="4"/>
  <c r="E6755" i="4"/>
  <c r="H4504" i="8" l="1"/>
  <c r="D4504" i="8"/>
  <c r="C6755" i="4"/>
  <c r="F6755" i="4"/>
  <c r="E4504" i="8" l="1"/>
  <c r="F4505" i="8"/>
  <c r="E6756" i="4"/>
  <c r="D6755" i="4"/>
  <c r="C4505" i="8" l="1"/>
  <c r="G4505" i="8"/>
  <c r="F6756" i="4"/>
  <c r="C6756" i="4"/>
  <c r="D4505" i="8" l="1"/>
  <c r="H4505" i="8"/>
  <c r="D6756" i="4"/>
  <c r="E6757" i="4"/>
  <c r="E4505" i="8" l="1"/>
  <c r="F4506" i="8"/>
  <c r="F6757" i="4"/>
  <c r="C6757" i="4"/>
  <c r="C4506" i="8" l="1"/>
  <c r="G4506" i="8"/>
  <c r="D6757" i="4"/>
  <c r="E6758" i="4"/>
  <c r="H4506" i="8" l="1"/>
  <c r="D4506" i="8"/>
  <c r="F6758" i="4"/>
  <c r="C6758" i="4"/>
  <c r="E4506" i="8" l="1"/>
  <c r="F4507" i="8"/>
  <c r="E6759" i="4"/>
  <c r="D6758" i="4"/>
  <c r="G4507" i="8" l="1"/>
  <c r="C4507" i="8"/>
  <c r="F6759" i="4"/>
  <c r="C6759" i="4"/>
  <c r="H4507" i="8" l="1"/>
  <c r="D4507" i="8"/>
  <c r="E6760" i="4"/>
  <c r="D6759" i="4"/>
  <c r="E4507" i="8" l="1"/>
  <c r="F4508" i="8"/>
  <c r="C6760" i="4"/>
  <c r="F6760" i="4"/>
  <c r="C4508" i="8" l="1"/>
  <c r="G4508" i="8"/>
  <c r="D6760" i="4"/>
  <c r="E6761" i="4"/>
  <c r="H4508" i="8" l="1"/>
  <c r="D4508" i="8"/>
  <c r="F6761" i="4"/>
  <c r="C6761" i="4"/>
  <c r="E4508" i="8" l="1"/>
  <c r="F4509" i="8"/>
  <c r="E6762" i="4"/>
  <c r="D6761" i="4"/>
  <c r="C4509" i="8" l="1"/>
  <c r="G4509" i="8"/>
  <c r="C6762" i="4"/>
  <c r="F6762" i="4"/>
  <c r="H4509" i="8" l="1"/>
  <c r="D4509" i="8"/>
  <c r="E6763" i="4"/>
  <c r="D6762" i="4"/>
  <c r="E4509" i="8" l="1"/>
  <c r="F4510" i="8"/>
  <c r="C6763" i="4"/>
  <c r="F6763" i="4"/>
  <c r="C4510" i="8" l="1"/>
  <c r="G4510" i="8"/>
  <c r="E6764" i="4"/>
  <c r="D6763" i="4"/>
  <c r="H4510" i="8" l="1"/>
  <c r="D4510" i="8"/>
  <c r="F6764" i="4"/>
  <c r="C6764" i="4"/>
  <c r="E4510" i="8" l="1"/>
  <c r="F4511" i="8"/>
  <c r="E6765" i="4"/>
  <c r="D6764" i="4"/>
  <c r="C4511" i="8" l="1"/>
  <c r="G4511" i="8"/>
  <c r="F6765" i="4"/>
  <c r="C6765" i="4"/>
  <c r="H4511" i="8" l="1"/>
  <c r="D4511" i="8"/>
  <c r="E6766" i="4"/>
  <c r="D6765" i="4"/>
  <c r="E4511" i="8" l="1"/>
  <c r="F4512" i="8"/>
  <c r="C6766" i="4"/>
  <c r="F6766" i="4"/>
  <c r="G4512" i="8" l="1"/>
  <c r="C4512" i="8"/>
  <c r="D6766" i="4"/>
  <c r="E6767" i="4"/>
  <c r="H4512" i="8" l="1"/>
  <c r="D4512" i="8"/>
  <c r="F6767" i="4"/>
  <c r="C6767" i="4"/>
  <c r="E4512" i="8" l="1"/>
  <c r="F4513" i="8"/>
  <c r="E6768" i="4"/>
  <c r="D6767" i="4"/>
  <c r="C4513" i="8" l="1"/>
  <c r="G4513" i="8"/>
  <c r="C6768" i="4"/>
  <c r="F6768" i="4"/>
  <c r="H4513" i="8" l="1"/>
  <c r="D4513" i="8"/>
  <c r="E6769" i="4"/>
  <c r="D6768" i="4"/>
  <c r="E4513" i="8" l="1"/>
  <c r="F4514" i="8"/>
  <c r="C6769" i="4"/>
  <c r="F6769" i="4"/>
  <c r="C4514" i="8" l="1"/>
  <c r="G4514" i="8"/>
  <c r="E6770" i="4"/>
  <c r="D6769" i="4"/>
  <c r="H4514" i="8" l="1"/>
  <c r="D4514" i="8"/>
  <c r="F6770" i="4"/>
  <c r="C6770" i="4"/>
  <c r="E4514" i="8" l="1"/>
  <c r="F4515" i="8"/>
  <c r="D6770" i="4"/>
  <c r="E6771" i="4"/>
  <c r="C4515" i="8" l="1"/>
  <c r="G4515" i="8"/>
  <c r="F6771" i="4"/>
  <c r="C6771" i="4"/>
  <c r="H4515" i="8" l="1"/>
  <c r="D4515" i="8"/>
  <c r="D6771" i="4"/>
  <c r="E6772" i="4"/>
  <c r="E4515" i="8" l="1"/>
  <c r="F4516" i="8"/>
  <c r="F6772" i="4"/>
  <c r="C6772" i="4"/>
  <c r="C4516" i="8" l="1"/>
  <c r="G4516" i="8"/>
  <c r="E6773" i="4"/>
  <c r="D6772" i="4"/>
  <c r="H4516" i="8" l="1"/>
  <c r="D4516" i="8"/>
  <c r="F6773" i="4"/>
  <c r="C6773" i="4"/>
  <c r="E4516" i="8" l="1"/>
  <c r="F4517" i="8"/>
  <c r="E6774" i="4"/>
  <c r="D6773" i="4"/>
  <c r="G4517" i="8" l="1"/>
  <c r="C4517" i="8"/>
  <c r="C6774" i="4"/>
  <c r="F6774" i="4"/>
  <c r="H4517" i="8" l="1"/>
  <c r="D4517" i="8"/>
  <c r="D6774" i="4"/>
  <c r="E6775" i="4"/>
  <c r="E4517" i="8" l="1"/>
  <c r="F4518" i="8"/>
  <c r="C6775" i="4"/>
  <c r="F6775" i="4"/>
  <c r="C4518" i="8" l="1"/>
  <c r="G4518" i="8"/>
  <c r="E6776" i="4"/>
  <c r="D6775" i="4"/>
  <c r="D4518" i="8" l="1"/>
  <c r="H4518" i="8"/>
  <c r="C6776" i="4"/>
  <c r="F6776" i="4"/>
  <c r="E4518" i="8" l="1"/>
  <c r="F4519" i="8"/>
  <c r="D6776" i="4"/>
  <c r="E6777" i="4"/>
  <c r="C4519" i="8" l="1"/>
  <c r="G4519" i="8"/>
  <c r="F6777" i="4"/>
  <c r="C6777" i="4"/>
  <c r="H4519" i="8" l="1"/>
  <c r="D4519" i="8"/>
  <c r="E6778" i="4"/>
  <c r="D6777" i="4"/>
  <c r="E4519" i="8" l="1"/>
  <c r="F4520" i="8"/>
  <c r="C6778" i="4"/>
  <c r="F6778" i="4"/>
  <c r="C4520" i="8" l="1"/>
  <c r="G4520" i="8"/>
  <c r="E6779" i="4"/>
  <c r="D6778" i="4"/>
  <c r="H4520" i="8" l="1"/>
  <c r="D4520" i="8"/>
  <c r="C6779" i="4"/>
  <c r="F6779" i="4"/>
  <c r="E4520" i="8" l="1"/>
  <c r="F4521" i="8"/>
  <c r="E6780" i="4"/>
  <c r="D6779" i="4"/>
  <c r="C4521" i="8" l="1"/>
  <c r="G4521" i="8"/>
  <c r="F6780" i="4"/>
  <c r="C6780" i="4"/>
  <c r="H4521" i="8" l="1"/>
  <c r="D4521" i="8"/>
  <c r="E6781" i="4"/>
  <c r="D6780" i="4"/>
  <c r="E4521" i="8" l="1"/>
  <c r="F4522" i="8"/>
  <c r="F6781" i="4"/>
  <c r="C6781" i="4"/>
  <c r="C4522" i="8" l="1"/>
  <c r="G4522" i="8"/>
  <c r="D6781" i="4"/>
  <c r="E6782" i="4"/>
  <c r="H4522" i="8" l="1"/>
  <c r="D4522" i="8"/>
  <c r="F6782" i="4"/>
  <c r="C6782" i="4"/>
  <c r="E4522" i="8" l="1"/>
  <c r="F4523" i="8"/>
  <c r="D6782" i="4"/>
  <c r="E6783" i="4"/>
  <c r="C4523" i="8" l="1"/>
  <c r="G4523" i="8"/>
  <c r="C6783" i="4"/>
  <c r="F6783" i="4"/>
  <c r="H4523" i="8" l="1"/>
  <c r="D4523" i="8"/>
  <c r="E6784" i="4"/>
  <c r="D6783" i="4"/>
  <c r="E4523" i="8" l="1"/>
  <c r="F4524" i="8"/>
  <c r="F6784" i="4"/>
  <c r="C6784" i="4"/>
  <c r="C4524" i="8" l="1"/>
  <c r="G4524" i="8"/>
  <c r="D6784" i="4"/>
  <c r="E6785" i="4"/>
  <c r="H4524" i="8" l="1"/>
  <c r="D4524" i="8"/>
  <c r="F6785" i="4"/>
  <c r="C6785" i="4"/>
  <c r="E4524" i="8" l="1"/>
  <c r="F4525" i="8"/>
  <c r="D6785" i="4"/>
  <c r="E6786" i="4"/>
  <c r="G4525" i="8" l="1"/>
  <c r="C4525" i="8"/>
  <c r="C6786" i="4"/>
  <c r="F6786" i="4"/>
  <c r="H4525" i="8" l="1"/>
  <c r="D4525" i="8"/>
  <c r="E6787" i="4"/>
  <c r="D6786" i="4"/>
  <c r="E4525" i="8" l="1"/>
  <c r="F4526" i="8"/>
  <c r="F6787" i="4"/>
  <c r="C6787" i="4"/>
  <c r="G4526" i="8" l="1"/>
  <c r="C4526" i="8"/>
  <c r="D6787" i="4"/>
  <c r="E6788" i="4"/>
  <c r="H4526" i="8" l="1"/>
  <c r="D4526" i="8"/>
  <c r="F6788" i="4"/>
  <c r="C6788" i="4"/>
  <c r="E4526" i="8" l="1"/>
  <c r="F4527" i="8"/>
  <c r="E6789" i="4"/>
  <c r="D6788" i="4"/>
  <c r="C4527" i="8" l="1"/>
  <c r="G4527" i="8"/>
  <c r="F6789" i="4"/>
  <c r="C6789" i="4"/>
  <c r="H4527" i="8" l="1"/>
  <c r="D4527" i="8"/>
  <c r="E6790" i="4"/>
  <c r="D6789" i="4"/>
  <c r="E4527" i="8" l="1"/>
  <c r="F4528" i="8"/>
  <c r="C6790" i="4"/>
  <c r="F6790" i="4"/>
  <c r="G4528" i="8" l="1"/>
  <c r="C4528" i="8"/>
  <c r="E6791" i="4"/>
  <c r="D6790" i="4"/>
  <c r="H4528" i="8" l="1"/>
  <c r="D4528" i="8"/>
  <c r="C6791" i="4"/>
  <c r="F6791" i="4"/>
  <c r="E4528" i="8" l="1"/>
  <c r="F4529" i="8"/>
  <c r="E6792" i="4"/>
  <c r="D6791" i="4"/>
  <c r="G4529" i="8" l="1"/>
  <c r="C4529" i="8"/>
  <c r="F6792" i="4"/>
  <c r="C6792" i="4"/>
  <c r="H4529" i="8" l="1"/>
  <c r="D4529" i="8"/>
  <c r="E6793" i="4"/>
  <c r="D6792" i="4"/>
  <c r="E4529" i="8" l="1"/>
  <c r="F4530" i="8"/>
  <c r="F6793" i="4"/>
  <c r="C6793" i="4"/>
  <c r="C4530" i="8" l="1"/>
  <c r="G4530" i="8"/>
  <c r="E6794" i="4"/>
  <c r="D6793" i="4"/>
  <c r="H4530" i="8" l="1"/>
  <c r="D4530" i="8"/>
  <c r="C6794" i="4"/>
  <c r="F6794" i="4"/>
  <c r="E4530" i="8" l="1"/>
  <c r="F4531" i="8"/>
  <c r="D6794" i="4"/>
  <c r="E6795" i="4"/>
  <c r="C4531" i="8" l="1"/>
  <c r="G4531" i="8"/>
  <c r="F6795" i="4"/>
  <c r="C6795" i="4"/>
  <c r="H4531" i="8" l="1"/>
  <c r="D4531" i="8"/>
  <c r="E6796" i="4"/>
  <c r="D6795" i="4"/>
  <c r="E4531" i="8" l="1"/>
  <c r="F4532" i="8"/>
  <c r="C6796" i="4"/>
  <c r="F6796" i="4"/>
  <c r="C4532" i="8" l="1"/>
  <c r="G4532" i="8"/>
  <c r="E6797" i="4"/>
  <c r="D6796" i="4"/>
  <c r="H4532" i="8" l="1"/>
  <c r="D4532" i="8"/>
  <c r="C6797" i="4"/>
  <c r="F6797" i="4"/>
  <c r="E4532" i="8" l="1"/>
  <c r="F4533" i="8"/>
  <c r="E6798" i="4"/>
  <c r="D6797" i="4"/>
  <c r="G4533" i="8" l="1"/>
  <c r="C4533" i="8"/>
  <c r="F6798" i="4"/>
  <c r="C6798" i="4"/>
  <c r="H4533" i="8" l="1"/>
  <c r="D4533" i="8"/>
  <c r="E6799" i="4"/>
  <c r="D6798" i="4"/>
  <c r="E4533" i="8" l="1"/>
  <c r="F4534" i="8"/>
  <c r="F6799" i="4"/>
  <c r="C6799" i="4"/>
  <c r="C4534" i="8" l="1"/>
  <c r="G4534" i="8"/>
  <c r="E6800" i="4"/>
  <c r="D6799" i="4"/>
  <c r="H4534" i="8" l="1"/>
  <c r="D4534" i="8"/>
  <c r="F6800" i="4"/>
  <c r="C6800" i="4"/>
  <c r="E4534" i="8" l="1"/>
  <c r="F4535" i="8"/>
  <c r="E6801" i="4"/>
  <c r="D6800" i="4"/>
  <c r="G4535" i="8" l="1"/>
  <c r="C4535" i="8"/>
  <c r="F6801" i="4"/>
  <c r="C6801" i="4"/>
  <c r="D4535" i="8" l="1"/>
  <c r="H4535" i="8"/>
  <c r="E6802" i="4"/>
  <c r="D6801" i="4"/>
  <c r="E4535" i="8" l="1"/>
  <c r="F4536" i="8"/>
  <c r="C6802" i="4"/>
  <c r="F6802" i="4"/>
  <c r="C4536" i="8" l="1"/>
  <c r="G4536" i="8"/>
  <c r="E6803" i="4"/>
  <c r="D6802" i="4"/>
  <c r="H4536" i="8" l="1"/>
  <c r="D4536" i="8"/>
  <c r="F6803" i="4"/>
  <c r="C6803" i="4"/>
  <c r="E4536" i="8" l="1"/>
  <c r="F4537" i="8"/>
  <c r="E6804" i="4"/>
  <c r="D6803" i="4"/>
  <c r="G4537" i="8" l="1"/>
  <c r="C4537" i="8"/>
  <c r="F6804" i="4"/>
  <c r="C6804" i="4"/>
  <c r="H4537" i="8" l="1"/>
  <c r="D4537" i="8"/>
  <c r="D6804" i="4"/>
  <c r="E6805" i="4"/>
  <c r="E4537" i="8" l="1"/>
  <c r="F4538" i="8"/>
  <c r="C6805" i="4"/>
  <c r="F6805" i="4"/>
  <c r="C4538" i="8" l="1"/>
  <c r="G4538" i="8"/>
  <c r="D6805" i="4"/>
  <c r="E6806" i="4"/>
  <c r="H4538" i="8" l="1"/>
  <c r="D4538" i="8"/>
  <c r="F6806" i="4"/>
  <c r="C6806" i="4"/>
  <c r="E4538" i="8" l="1"/>
  <c r="F4539" i="8"/>
  <c r="D6806" i="4"/>
  <c r="E6807" i="4"/>
  <c r="C4539" i="8" l="1"/>
  <c r="G4539" i="8"/>
  <c r="C6807" i="4"/>
  <c r="F6807" i="4"/>
  <c r="H4539" i="8" l="1"/>
  <c r="D4539" i="8"/>
  <c r="E6808" i="4"/>
  <c r="D6807" i="4"/>
  <c r="E4539" i="8" l="1"/>
  <c r="F4540" i="8"/>
  <c r="F6808" i="4"/>
  <c r="C6808" i="4"/>
  <c r="C4540" i="8" l="1"/>
  <c r="G4540" i="8"/>
  <c r="D6808" i="4"/>
  <c r="E6809" i="4"/>
  <c r="H4540" i="8" l="1"/>
  <c r="D4540" i="8"/>
  <c r="F6809" i="4"/>
  <c r="C6809" i="4"/>
  <c r="E4540" i="8" l="1"/>
  <c r="F4541" i="8"/>
  <c r="D6809" i="4"/>
  <c r="E6810" i="4"/>
  <c r="G4541" i="8" l="1"/>
  <c r="C4541" i="8"/>
  <c r="F6810" i="4"/>
  <c r="C6810" i="4"/>
  <c r="H4541" i="8" l="1"/>
  <c r="D4541" i="8"/>
  <c r="E6811" i="4"/>
  <c r="D6810" i="4"/>
  <c r="E4541" i="8" l="1"/>
  <c r="F4542" i="8"/>
  <c r="F6811" i="4"/>
  <c r="C6811" i="4"/>
  <c r="C4542" i="8" l="1"/>
  <c r="G4542" i="8"/>
  <c r="E6812" i="4"/>
  <c r="D6811" i="4"/>
  <c r="H4542" i="8" l="1"/>
  <c r="D4542" i="8"/>
  <c r="C6812" i="4"/>
  <c r="F6812" i="4"/>
  <c r="E4542" i="8" l="1"/>
  <c r="F4543" i="8"/>
  <c r="D6812" i="4"/>
  <c r="E6813" i="4"/>
  <c r="C4543" i="8" l="1"/>
  <c r="G4543" i="8"/>
  <c r="C6813" i="4"/>
  <c r="F6813" i="4"/>
  <c r="H4543" i="8" l="1"/>
  <c r="D4543" i="8"/>
  <c r="E6814" i="4"/>
  <c r="D6813" i="4"/>
  <c r="E4543" i="8" l="1"/>
  <c r="F4544" i="8"/>
  <c r="C6814" i="4"/>
  <c r="F6814" i="4"/>
  <c r="G4544" i="8" l="1"/>
  <c r="C4544" i="8"/>
  <c r="D6814" i="4"/>
  <c r="E6815" i="4"/>
  <c r="H4544" i="8" l="1"/>
  <c r="D4544" i="8"/>
  <c r="F6815" i="4"/>
  <c r="C6815" i="4"/>
  <c r="E4544" i="8" l="1"/>
  <c r="F4545" i="8"/>
  <c r="E6816" i="4"/>
  <c r="D6815" i="4"/>
  <c r="C4545" i="8" l="1"/>
  <c r="G4545" i="8"/>
  <c r="C6816" i="4"/>
  <c r="F6816" i="4"/>
  <c r="H4545" i="8" l="1"/>
  <c r="D4545" i="8"/>
  <c r="E6817" i="4"/>
  <c r="D6816" i="4"/>
  <c r="E4545" i="8" l="1"/>
  <c r="F4546" i="8"/>
  <c r="C6817" i="4"/>
  <c r="F6817" i="4"/>
  <c r="C4546" i="8" l="1"/>
  <c r="G4546" i="8"/>
  <c r="E6818" i="4"/>
  <c r="D6817" i="4"/>
  <c r="H4546" i="8" l="1"/>
  <c r="D4546" i="8"/>
  <c r="F6818" i="4"/>
  <c r="C6818" i="4"/>
  <c r="E4546" i="8" l="1"/>
  <c r="F4547" i="8"/>
  <c r="E6819" i="4"/>
  <c r="D6818" i="4"/>
  <c r="C4547" i="8" l="1"/>
  <c r="G4547" i="8"/>
  <c r="F6819" i="4"/>
  <c r="C6819" i="4"/>
  <c r="H4547" i="8" l="1"/>
  <c r="D4547" i="8"/>
  <c r="D6819" i="4"/>
  <c r="E6820" i="4"/>
  <c r="E4547" i="8" l="1"/>
  <c r="F4548" i="8"/>
  <c r="C6820" i="4"/>
  <c r="F6820" i="4"/>
  <c r="C4548" i="8" l="1"/>
  <c r="G4548" i="8"/>
  <c r="D6820" i="4"/>
  <c r="E6821" i="4"/>
  <c r="H4548" i="8" l="1"/>
  <c r="D4548" i="8"/>
  <c r="F6821" i="4"/>
  <c r="C6821" i="4"/>
  <c r="E4548" i="8" l="1"/>
  <c r="F4549" i="8"/>
  <c r="D6821" i="4"/>
  <c r="E6822" i="4"/>
  <c r="C4549" i="8" l="1"/>
  <c r="G4549" i="8"/>
  <c r="C6822" i="4"/>
  <c r="F6822" i="4"/>
  <c r="H4549" i="8" l="1"/>
  <c r="D4549" i="8"/>
  <c r="E6823" i="4"/>
  <c r="D6822" i="4"/>
  <c r="E4549" i="8" l="1"/>
  <c r="F4550" i="8"/>
  <c r="F6823" i="4"/>
  <c r="C6823" i="4"/>
  <c r="C4550" i="8" l="1"/>
  <c r="G4550" i="8"/>
  <c r="D6823" i="4"/>
  <c r="E6824" i="4"/>
  <c r="H4550" i="8" l="1"/>
  <c r="D4550" i="8"/>
  <c r="F6824" i="4"/>
  <c r="C6824" i="4"/>
  <c r="E4550" i="8" l="1"/>
  <c r="F4551" i="8"/>
  <c r="D6824" i="4"/>
  <c r="E6825" i="4"/>
  <c r="G4551" i="8" l="1"/>
  <c r="C4551" i="8"/>
  <c r="F6825" i="4"/>
  <c r="C6825" i="4"/>
  <c r="H4551" i="8" l="1"/>
  <c r="D4551" i="8"/>
  <c r="E6826" i="4"/>
  <c r="D6825" i="4"/>
  <c r="E4551" i="8" l="1"/>
  <c r="F4552" i="8"/>
  <c r="F6826" i="4"/>
  <c r="C6826" i="4"/>
  <c r="C4552" i="8" l="1"/>
  <c r="G4552" i="8"/>
  <c r="E6827" i="4"/>
  <c r="D6826" i="4"/>
  <c r="H4552" i="8" l="1"/>
  <c r="D4552" i="8"/>
  <c r="C6827" i="4"/>
  <c r="F6827" i="4"/>
  <c r="E4552" i="8" l="1"/>
  <c r="F4553" i="8"/>
  <c r="D6827" i="4"/>
  <c r="E6828" i="4"/>
  <c r="C4553" i="8" l="1"/>
  <c r="G4553" i="8"/>
  <c r="F6828" i="4"/>
  <c r="C6828" i="4"/>
  <c r="H4553" i="8" l="1"/>
  <c r="D4553" i="8"/>
  <c r="E6829" i="4"/>
  <c r="D6828" i="4"/>
  <c r="E4553" i="8" l="1"/>
  <c r="F4554" i="8"/>
  <c r="C6829" i="4"/>
  <c r="F6829" i="4"/>
  <c r="C4554" i="8" l="1"/>
  <c r="G4554" i="8"/>
  <c r="E6830" i="4"/>
  <c r="D6829" i="4"/>
  <c r="H4554" i="8" l="1"/>
  <c r="D4554" i="8"/>
  <c r="C6830" i="4"/>
  <c r="F6830" i="4"/>
  <c r="E4554" i="8" l="1"/>
  <c r="F4555" i="8"/>
  <c r="E6831" i="4"/>
  <c r="D6830" i="4"/>
  <c r="G4555" i="8" l="1"/>
  <c r="C4555" i="8"/>
  <c r="F6831" i="4"/>
  <c r="C6831" i="4"/>
  <c r="H4555" i="8" l="1"/>
  <c r="D4555" i="8"/>
  <c r="E6832" i="4"/>
  <c r="D6831" i="4"/>
  <c r="E4555" i="8" l="1"/>
  <c r="F4556" i="8"/>
  <c r="F6832" i="4"/>
  <c r="C6832" i="4"/>
  <c r="C4556" i="8" l="1"/>
  <c r="G4556" i="8"/>
  <c r="D6832" i="4"/>
  <c r="E6833" i="4"/>
  <c r="H4556" i="8" l="1"/>
  <c r="D4556" i="8"/>
  <c r="F6833" i="4"/>
  <c r="C6833" i="4"/>
  <c r="E4556" i="8" l="1"/>
  <c r="F4557" i="8"/>
  <c r="D6833" i="4"/>
  <c r="E6834" i="4"/>
  <c r="C4557" i="8" l="1"/>
  <c r="G4557" i="8"/>
  <c r="C6834" i="4"/>
  <c r="F6834" i="4"/>
  <c r="H4557" i="8" l="1"/>
  <c r="D4557" i="8"/>
  <c r="E6835" i="4"/>
  <c r="D6834" i="4"/>
  <c r="E4557" i="8" l="1"/>
  <c r="F4558" i="8"/>
  <c r="F6835" i="4"/>
  <c r="C6835" i="4"/>
  <c r="C4558" i="8" l="1"/>
  <c r="G4558" i="8"/>
  <c r="D6835" i="4"/>
  <c r="E6836" i="4"/>
  <c r="H4558" i="8" l="1"/>
  <c r="D4558" i="8"/>
  <c r="F6836" i="4"/>
  <c r="C6836" i="4"/>
  <c r="E4558" i="8" l="1"/>
  <c r="F4559" i="8"/>
  <c r="D6836" i="4"/>
  <c r="E6837" i="4"/>
  <c r="C4559" i="8" l="1"/>
  <c r="G4559" i="8"/>
  <c r="C6837" i="4"/>
  <c r="F6837" i="4"/>
  <c r="H4559" i="8" l="1"/>
  <c r="D4559" i="8"/>
  <c r="E6838" i="4"/>
  <c r="D6837" i="4"/>
  <c r="E4559" i="8" l="1"/>
  <c r="F4560" i="8"/>
  <c r="F6838" i="4"/>
  <c r="C6838" i="4"/>
  <c r="C4560" i="8" l="1"/>
  <c r="G4560" i="8"/>
  <c r="D6838" i="4"/>
  <c r="E6839" i="4"/>
  <c r="H4560" i="8" l="1"/>
  <c r="D4560" i="8"/>
  <c r="F6839" i="4"/>
  <c r="C6839" i="4"/>
  <c r="E4560" i="8" l="1"/>
  <c r="F4561" i="8"/>
  <c r="D6839" i="4"/>
  <c r="E6840" i="4"/>
  <c r="C4561" i="8" l="1"/>
  <c r="G4561" i="8"/>
  <c r="C6840" i="4"/>
  <c r="F6840" i="4"/>
  <c r="H4561" i="8" l="1"/>
  <c r="D4561" i="8"/>
  <c r="E6841" i="4"/>
  <c r="D6840" i="4"/>
  <c r="E4561" i="8" l="1"/>
  <c r="F4562" i="8"/>
  <c r="F6841" i="4"/>
  <c r="C6841" i="4"/>
  <c r="C4562" i="8" l="1"/>
  <c r="G4562" i="8"/>
  <c r="D6841" i="4"/>
  <c r="E6842" i="4"/>
  <c r="H4562" i="8" l="1"/>
  <c r="D4562" i="8"/>
  <c r="F6842" i="4"/>
  <c r="C6842" i="4"/>
  <c r="E4562" i="8" l="1"/>
  <c r="F4563" i="8"/>
  <c r="E6843" i="4"/>
  <c r="D6842" i="4"/>
  <c r="G4563" i="8" l="1"/>
  <c r="C4563" i="8"/>
  <c r="C6843" i="4"/>
  <c r="F6843" i="4"/>
  <c r="H4563" i="8" l="1"/>
  <c r="D4563" i="8"/>
  <c r="E6844" i="4"/>
  <c r="D6843" i="4"/>
  <c r="E4563" i="8" l="1"/>
  <c r="F4564" i="8"/>
  <c r="C6844" i="4"/>
  <c r="F6844" i="4"/>
  <c r="C4564" i="8" l="1"/>
  <c r="G4564" i="8"/>
  <c r="E6845" i="4"/>
  <c r="D6844" i="4"/>
  <c r="H4564" i="8" l="1"/>
  <c r="D4564" i="8"/>
  <c r="F6845" i="4"/>
  <c r="C6845" i="4"/>
  <c r="E4564" i="8" l="1"/>
  <c r="F4565" i="8"/>
  <c r="E6846" i="4"/>
  <c r="D6845" i="4"/>
  <c r="C4565" i="8" l="1"/>
  <c r="G4565" i="8"/>
  <c r="F6846" i="4"/>
  <c r="C6846" i="4"/>
  <c r="H4565" i="8" l="1"/>
  <c r="D4565" i="8"/>
  <c r="E6847" i="4"/>
  <c r="D6846" i="4"/>
  <c r="E4565" i="8" l="1"/>
  <c r="F4566" i="8"/>
  <c r="C6847" i="4"/>
  <c r="F6847" i="4"/>
  <c r="C4566" i="8" l="1"/>
  <c r="G4566" i="8"/>
  <c r="E6848" i="4"/>
  <c r="D6847" i="4"/>
  <c r="H4566" i="8" l="1"/>
  <c r="D4566" i="8"/>
  <c r="C6848" i="4"/>
  <c r="F6848" i="4"/>
  <c r="E4566" i="8" l="1"/>
  <c r="F4567" i="8"/>
  <c r="E6849" i="4"/>
  <c r="D6848" i="4"/>
  <c r="G4567" i="8" l="1"/>
  <c r="C4567" i="8"/>
  <c r="F6849" i="4"/>
  <c r="C6849" i="4"/>
  <c r="H4567" i="8" l="1"/>
  <c r="D4567" i="8"/>
  <c r="E6850" i="4"/>
  <c r="D6849" i="4"/>
  <c r="E4567" i="8" l="1"/>
  <c r="F4568" i="8"/>
  <c r="F6850" i="4"/>
  <c r="C6850" i="4"/>
  <c r="G4568" i="8" l="1"/>
  <c r="C4568" i="8"/>
  <c r="E6851" i="4"/>
  <c r="D6850" i="4"/>
  <c r="H4568" i="8" l="1"/>
  <c r="D4568" i="8"/>
  <c r="F6851" i="4"/>
  <c r="C6851" i="4"/>
  <c r="E4568" i="8" l="1"/>
  <c r="F4569" i="8"/>
  <c r="E6852" i="4"/>
  <c r="D6851" i="4"/>
  <c r="C4569" i="8" l="1"/>
  <c r="G4569" i="8"/>
  <c r="C6852" i="4"/>
  <c r="F6852" i="4"/>
  <c r="H4569" i="8" l="1"/>
  <c r="D4569" i="8"/>
  <c r="D6852" i="4"/>
  <c r="E6853" i="4"/>
  <c r="E4569" i="8" l="1"/>
  <c r="F4570" i="8"/>
  <c r="F6853" i="4"/>
  <c r="C6853" i="4"/>
  <c r="G4570" i="8" l="1"/>
  <c r="C4570" i="8"/>
  <c r="D6853" i="4"/>
  <c r="E6854" i="4"/>
  <c r="H4570" i="8" l="1"/>
  <c r="D4570" i="8"/>
  <c r="F6854" i="4"/>
  <c r="C6854" i="4"/>
  <c r="E4570" i="8" l="1"/>
  <c r="F4571" i="8"/>
  <c r="E6855" i="4"/>
  <c r="D6854" i="4"/>
  <c r="G4571" i="8" l="1"/>
  <c r="C4571" i="8"/>
  <c r="F6855" i="4"/>
  <c r="C6855" i="4"/>
  <c r="H4571" i="8" l="1"/>
  <c r="D4571" i="8"/>
  <c r="E6856" i="4"/>
  <c r="D6855" i="4"/>
  <c r="E4571" i="8" l="1"/>
  <c r="F4572" i="8"/>
  <c r="C6856" i="4"/>
  <c r="F6856" i="4"/>
  <c r="C4572" i="8" l="1"/>
  <c r="G4572" i="8"/>
  <c r="D6856" i="4"/>
  <c r="E6857" i="4"/>
  <c r="H4572" i="8" l="1"/>
  <c r="D4572" i="8"/>
  <c r="F6857" i="4"/>
  <c r="C6857" i="4"/>
  <c r="E4572" i="8" l="1"/>
  <c r="F4573" i="8"/>
  <c r="E6858" i="4"/>
  <c r="D6857" i="4"/>
  <c r="G4573" i="8" l="1"/>
  <c r="C4573" i="8"/>
  <c r="C6858" i="4"/>
  <c r="F6858" i="4"/>
  <c r="H4573" i="8" l="1"/>
  <c r="D4573" i="8"/>
  <c r="E6859" i="4"/>
  <c r="D6858" i="4"/>
  <c r="E4573" i="8" l="1"/>
  <c r="F4574" i="8"/>
  <c r="C6859" i="4"/>
  <c r="F6859" i="4"/>
  <c r="C4574" i="8" l="1"/>
  <c r="G4574" i="8"/>
  <c r="E6860" i="4"/>
  <c r="D6859" i="4"/>
  <c r="H4574" i="8" l="1"/>
  <c r="D4574" i="8"/>
  <c r="F6860" i="4"/>
  <c r="C6860" i="4"/>
  <c r="E4574" i="8" l="1"/>
  <c r="F4575" i="8"/>
  <c r="E6861" i="4"/>
  <c r="D6860" i="4"/>
  <c r="G4575" i="8" l="1"/>
  <c r="C4575" i="8"/>
  <c r="F6861" i="4"/>
  <c r="C6861" i="4"/>
  <c r="H4575" i="8" l="1"/>
  <c r="D4575" i="8"/>
  <c r="D6861" i="4"/>
  <c r="E6862" i="4"/>
  <c r="E4575" i="8" l="1"/>
  <c r="F4576" i="8"/>
  <c r="C6862" i="4"/>
  <c r="F6862" i="4"/>
  <c r="G4576" i="8" l="1"/>
  <c r="C4576" i="8"/>
  <c r="D6862" i="4"/>
  <c r="E6863" i="4"/>
  <c r="H4576" i="8" l="1"/>
  <c r="D4576" i="8"/>
  <c r="F6863" i="4"/>
  <c r="C6863" i="4"/>
  <c r="E4576" i="8" l="1"/>
  <c r="F4577" i="8"/>
  <c r="D6863" i="4"/>
  <c r="E6864" i="4"/>
  <c r="G4577" i="8" l="1"/>
  <c r="C4577" i="8"/>
  <c r="C6864" i="4"/>
  <c r="F6864" i="4"/>
  <c r="H4577" i="8" l="1"/>
  <c r="D4577" i="8"/>
  <c r="E6865" i="4"/>
  <c r="D6864" i="4"/>
  <c r="E4577" i="8" l="1"/>
  <c r="F4578" i="8"/>
  <c r="F6865" i="4"/>
  <c r="C6865" i="4"/>
  <c r="G4578" i="8" l="1"/>
  <c r="C4578" i="8"/>
  <c r="D6865" i="4"/>
  <c r="E6866" i="4"/>
  <c r="H4578" i="8" l="1"/>
  <c r="D4578" i="8"/>
  <c r="F6866" i="4"/>
  <c r="C6866" i="4"/>
  <c r="E4578" i="8" l="1"/>
  <c r="F4579" i="8"/>
  <c r="D6866" i="4"/>
  <c r="E6867" i="4"/>
  <c r="G4579" i="8" l="1"/>
  <c r="C4579" i="8"/>
  <c r="C6867" i="4"/>
  <c r="F6867" i="4"/>
  <c r="H4579" i="8" l="1"/>
  <c r="D4579" i="8"/>
  <c r="E6868" i="4"/>
  <c r="D6867" i="4"/>
  <c r="E4579" i="8" l="1"/>
  <c r="F4580" i="8"/>
  <c r="F6868" i="4"/>
  <c r="C6868" i="4"/>
  <c r="C4580" i="8" l="1"/>
  <c r="G4580" i="8"/>
  <c r="D6868" i="4"/>
  <c r="E6869" i="4"/>
  <c r="H4580" i="8" l="1"/>
  <c r="D4580" i="8"/>
  <c r="F6869" i="4"/>
  <c r="C6869" i="4"/>
  <c r="E4580" i="8" l="1"/>
  <c r="F4581" i="8"/>
  <c r="D6869" i="4"/>
  <c r="E6870" i="4"/>
  <c r="G4581" i="8" l="1"/>
  <c r="C4581" i="8"/>
  <c r="F6870" i="4"/>
  <c r="C6870" i="4"/>
  <c r="H4581" i="8" l="1"/>
  <c r="D4581" i="8"/>
  <c r="E6871" i="4"/>
  <c r="D6870" i="4"/>
  <c r="E4581" i="8" l="1"/>
  <c r="F4582" i="8"/>
  <c r="F6871" i="4"/>
  <c r="C6871" i="4"/>
  <c r="C4582" i="8" l="1"/>
  <c r="G4582" i="8"/>
  <c r="E6872" i="4"/>
  <c r="D6871" i="4"/>
  <c r="H4582" i="8" l="1"/>
  <c r="D4582" i="8"/>
  <c r="C6872" i="4"/>
  <c r="F6872" i="4"/>
  <c r="E4582" i="8" l="1"/>
  <c r="F4583" i="8"/>
  <c r="D6872" i="4"/>
  <c r="E6873" i="4"/>
  <c r="C4583" i="8" l="1"/>
  <c r="G4583" i="8"/>
  <c r="F6873" i="4"/>
  <c r="C6873" i="4"/>
  <c r="H4583" i="8" l="1"/>
  <c r="D4583" i="8"/>
  <c r="E6874" i="4"/>
  <c r="D6873" i="4"/>
  <c r="E4583" i="8" l="1"/>
  <c r="F4584" i="8"/>
  <c r="C6874" i="4"/>
  <c r="F6874" i="4"/>
  <c r="C4584" i="8" l="1"/>
  <c r="G4584" i="8"/>
  <c r="E6875" i="4"/>
  <c r="D6874" i="4"/>
  <c r="H4584" i="8" l="1"/>
  <c r="D4584" i="8"/>
  <c r="C6875" i="4"/>
  <c r="F6875" i="4"/>
  <c r="E4584" i="8" l="1"/>
  <c r="F4585" i="8"/>
  <c r="E6876" i="4"/>
  <c r="D6875" i="4"/>
  <c r="C4585" i="8" l="1"/>
  <c r="G4585" i="8"/>
  <c r="F6876" i="4"/>
  <c r="C6876" i="4"/>
  <c r="H4585" i="8" l="1"/>
  <c r="D4585" i="8"/>
  <c r="E6877" i="4"/>
  <c r="D6876" i="4"/>
  <c r="E4585" i="8" l="1"/>
  <c r="F4586" i="8"/>
  <c r="F6877" i="4"/>
  <c r="C6877" i="4"/>
  <c r="C4586" i="8" l="1"/>
  <c r="G4586" i="8"/>
  <c r="D6877" i="4"/>
  <c r="E6878" i="4"/>
  <c r="H4586" i="8" l="1"/>
  <c r="D4586" i="8"/>
  <c r="F6878" i="4"/>
  <c r="C6878" i="4"/>
  <c r="E4586" i="8" l="1"/>
  <c r="F4587" i="8"/>
  <c r="D6878" i="4"/>
  <c r="E6879" i="4"/>
  <c r="C4587" i="8" l="1"/>
  <c r="G4587" i="8"/>
  <c r="F6879" i="4"/>
  <c r="C6879" i="4"/>
  <c r="H4587" i="8" l="1"/>
  <c r="D4587" i="8"/>
  <c r="E6880" i="4"/>
  <c r="D6879" i="4"/>
  <c r="E4587" i="8" l="1"/>
  <c r="F4588" i="8"/>
  <c r="F6880" i="4"/>
  <c r="C6880" i="4"/>
  <c r="C4588" i="8" l="1"/>
  <c r="G4588" i="8"/>
  <c r="E6881" i="4"/>
  <c r="D6880" i="4"/>
  <c r="H4588" i="8" l="1"/>
  <c r="D4588" i="8"/>
  <c r="C6881" i="4"/>
  <c r="F6881" i="4"/>
  <c r="E4588" i="8" l="1"/>
  <c r="F4589" i="8"/>
  <c r="D6881" i="4"/>
  <c r="E6882" i="4"/>
  <c r="C4589" i="8" l="1"/>
  <c r="G4589" i="8"/>
  <c r="F6882" i="4"/>
  <c r="C6882" i="4"/>
  <c r="H4589" i="8" l="1"/>
  <c r="D4589" i="8"/>
  <c r="E6883" i="4"/>
  <c r="D6882" i="4"/>
  <c r="E4589" i="8" l="1"/>
  <c r="F4590" i="8"/>
  <c r="C6883" i="4"/>
  <c r="F6883" i="4"/>
  <c r="C4590" i="8" l="1"/>
  <c r="G4590" i="8"/>
  <c r="E6884" i="4"/>
  <c r="D6883" i="4"/>
  <c r="H4590" i="8" l="1"/>
  <c r="D4590" i="8"/>
  <c r="C6884" i="4"/>
  <c r="F6884" i="4"/>
  <c r="E4590" i="8" l="1"/>
  <c r="F4591" i="8"/>
  <c r="E6885" i="4"/>
  <c r="D6884" i="4"/>
  <c r="C4591" i="8" l="1"/>
  <c r="G4591" i="8"/>
  <c r="F6885" i="4"/>
  <c r="C6885" i="4"/>
  <c r="H4591" i="8" l="1"/>
  <c r="D4591" i="8"/>
  <c r="E6886" i="4"/>
  <c r="D6885" i="4"/>
  <c r="E4591" i="8" l="1"/>
  <c r="F4592" i="8"/>
  <c r="F6886" i="4"/>
  <c r="C6886" i="4"/>
  <c r="C4592" i="8" l="1"/>
  <c r="G4592" i="8"/>
  <c r="D6886" i="4"/>
  <c r="E6887" i="4"/>
  <c r="H4592" i="8" l="1"/>
  <c r="D4592" i="8"/>
  <c r="F6887" i="4"/>
  <c r="C6887" i="4"/>
  <c r="E4592" i="8" l="1"/>
  <c r="F4593" i="8"/>
  <c r="E6888" i="4"/>
  <c r="D6887" i="4"/>
  <c r="C4593" i="8" l="1"/>
  <c r="G4593" i="8"/>
  <c r="F6888" i="4"/>
  <c r="C6888" i="4"/>
  <c r="H4593" i="8" l="1"/>
  <c r="D4593" i="8"/>
  <c r="E6889" i="4"/>
  <c r="D6888" i="4"/>
  <c r="E4593" i="8" l="1"/>
  <c r="F4594" i="8"/>
  <c r="F6889" i="4"/>
  <c r="C6889" i="4"/>
  <c r="G4594" i="8" l="1"/>
  <c r="C4594" i="8"/>
  <c r="E6890" i="4"/>
  <c r="D6889" i="4"/>
  <c r="H4594" i="8" l="1"/>
  <c r="D4594" i="8"/>
  <c r="C6890" i="4"/>
  <c r="F6890" i="4"/>
  <c r="E4594" i="8" l="1"/>
  <c r="F4595" i="8"/>
  <c r="D6890" i="4"/>
  <c r="E6891" i="4"/>
  <c r="C4595" i="8" l="1"/>
  <c r="G4595" i="8"/>
  <c r="F6891" i="4"/>
  <c r="C6891" i="4"/>
  <c r="H4595" i="8" l="1"/>
  <c r="D4595" i="8"/>
  <c r="E6892" i="4"/>
  <c r="D6891" i="4"/>
  <c r="E4595" i="8" l="1"/>
  <c r="F4596" i="8"/>
  <c r="C6892" i="4"/>
  <c r="F6892" i="4"/>
  <c r="G4596" i="8" l="1"/>
  <c r="C4596" i="8"/>
  <c r="E6893" i="4"/>
  <c r="D6892" i="4"/>
  <c r="H4596" i="8" l="1"/>
  <c r="D4596" i="8"/>
  <c r="C6893" i="4"/>
  <c r="F6893" i="4"/>
  <c r="E4596" i="8" l="1"/>
  <c r="F4597" i="8"/>
  <c r="E6894" i="4"/>
  <c r="D6893" i="4"/>
  <c r="G4597" i="8" l="1"/>
  <c r="C4597" i="8"/>
  <c r="F6894" i="4"/>
  <c r="C6894" i="4"/>
  <c r="H4597" i="8" l="1"/>
  <c r="D4597" i="8"/>
  <c r="E6895" i="4"/>
  <c r="D6894" i="4"/>
  <c r="E4597" i="8" l="1"/>
  <c r="F4598" i="8"/>
  <c r="F6895" i="4"/>
  <c r="C6895" i="4"/>
  <c r="C4598" i="8" l="1"/>
  <c r="G4598" i="8"/>
  <c r="E6896" i="4"/>
  <c r="D6895" i="4"/>
  <c r="H4598" i="8" l="1"/>
  <c r="D4598" i="8"/>
  <c r="C6896" i="4"/>
  <c r="F6896" i="4"/>
  <c r="E4598" i="8" l="1"/>
  <c r="F4599" i="8"/>
  <c r="D6896" i="4"/>
  <c r="E6897" i="4"/>
  <c r="C4599" i="8" l="1"/>
  <c r="G4599" i="8"/>
  <c r="F6897" i="4"/>
  <c r="C6897" i="4"/>
  <c r="H4599" i="8" l="1"/>
  <c r="D4599" i="8"/>
  <c r="E6898" i="4"/>
  <c r="D6897" i="4"/>
  <c r="E4599" i="8" l="1"/>
  <c r="F4600" i="8"/>
  <c r="C6898" i="4"/>
  <c r="F6898" i="4"/>
  <c r="C4600" i="8" l="1"/>
  <c r="G4600" i="8"/>
  <c r="E6899" i="4"/>
  <c r="D6898" i="4"/>
  <c r="H4600" i="8" l="1"/>
  <c r="D4600" i="8"/>
  <c r="F6899" i="4"/>
  <c r="C6899" i="4"/>
  <c r="E4600" i="8" l="1"/>
  <c r="F4601" i="8"/>
  <c r="E6900" i="4"/>
  <c r="D6899" i="4"/>
  <c r="G4601" i="8" l="1"/>
  <c r="C4601" i="8"/>
  <c r="F6900" i="4"/>
  <c r="C6900" i="4"/>
  <c r="H4601" i="8" l="1"/>
  <c r="D4601" i="8"/>
  <c r="E6901" i="4"/>
  <c r="D6900" i="4"/>
  <c r="E4601" i="8" l="1"/>
  <c r="F4602" i="8"/>
  <c r="C6901" i="4"/>
  <c r="F6901" i="4"/>
  <c r="C4602" i="8" l="1"/>
  <c r="G4602" i="8"/>
  <c r="E6902" i="4"/>
  <c r="D6901" i="4"/>
  <c r="H4602" i="8" l="1"/>
  <c r="D4602" i="8"/>
  <c r="C6902" i="4"/>
  <c r="F6902" i="4"/>
  <c r="E4602" i="8" l="1"/>
  <c r="F4603" i="8"/>
  <c r="D6902" i="4"/>
  <c r="E6903" i="4"/>
  <c r="G4603" i="8" l="1"/>
  <c r="C4603" i="8"/>
  <c r="F6903" i="4"/>
  <c r="C6903" i="4"/>
  <c r="H4603" i="8" l="1"/>
  <c r="D4603" i="8"/>
  <c r="E6904" i="4"/>
  <c r="D6903" i="4"/>
  <c r="E4603" i="8" l="1"/>
  <c r="F4604" i="8"/>
  <c r="C6904" i="4"/>
  <c r="F6904" i="4"/>
  <c r="G4604" i="8" l="1"/>
  <c r="C4604" i="8"/>
  <c r="E6905" i="4"/>
  <c r="D6904" i="4"/>
  <c r="H4604" i="8" l="1"/>
  <c r="D4604" i="8"/>
  <c r="C6905" i="4"/>
  <c r="F6905" i="4"/>
  <c r="E4604" i="8" l="1"/>
  <c r="F4605" i="8"/>
  <c r="E6906" i="4"/>
  <c r="D6905" i="4"/>
  <c r="G4605" i="8" l="1"/>
  <c r="C4605" i="8"/>
  <c r="F6906" i="4"/>
  <c r="C6906" i="4"/>
  <c r="H4605" i="8" l="1"/>
  <c r="D4605" i="8"/>
  <c r="E6907" i="4"/>
  <c r="D6906" i="4"/>
  <c r="E4605" i="8" l="1"/>
  <c r="F4606" i="8"/>
  <c r="F6907" i="4"/>
  <c r="C6907" i="4"/>
  <c r="C4606" i="8" l="1"/>
  <c r="G4606" i="8"/>
  <c r="D6907" i="4"/>
  <c r="E6908" i="4"/>
  <c r="H4606" i="8" l="1"/>
  <c r="D4606" i="8"/>
  <c r="C6908" i="4"/>
  <c r="F6908" i="4"/>
  <c r="E4606" i="8" l="1"/>
  <c r="F4607" i="8"/>
  <c r="D6908" i="4"/>
  <c r="E6909" i="4"/>
  <c r="C4607" i="8" l="1"/>
  <c r="G4607" i="8"/>
  <c r="F6909" i="4"/>
  <c r="C6909" i="4"/>
  <c r="H4607" i="8" l="1"/>
  <c r="D4607" i="8"/>
  <c r="D6909" i="4"/>
  <c r="E6910" i="4"/>
  <c r="E4607" i="8" l="1"/>
  <c r="F4608" i="8"/>
  <c r="C6910" i="4"/>
  <c r="F6910" i="4"/>
  <c r="C4608" i="8" l="1"/>
  <c r="G4608" i="8"/>
  <c r="E6911" i="4"/>
  <c r="D6910" i="4"/>
  <c r="H4608" i="8" l="1"/>
  <c r="D4608" i="8"/>
  <c r="F6911" i="4"/>
  <c r="C6911" i="4"/>
  <c r="E4608" i="8" l="1"/>
  <c r="F4609" i="8"/>
  <c r="D6911" i="4"/>
  <c r="E6912" i="4"/>
  <c r="C4609" i="8" l="1"/>
  <c r="G4609" i="8"/>
  <c r="F6912" i="4"/>
  <c r="C6912" i="4"/>
  <c r="H4609" i="8" l="1"/>
  <c r="D4609" i="8"/>
  <c r="D6912" i="4"/>
  <c r="E6913" i="4"/>
  <c r="E4609" i="8" l="1"/>
  <c r="F4610" i="8"/>
  <c r="F6913" i="4"/>
  <c r="C6913" i="4"/>
  <c r="C4610" i="8" l="1"/>
  <c r="G4610" i="8"/>
  <c r="E6914" i="4"/>
  <c r="D6913" i="4"/>
  <c r="H4610" i="8" l="1"/>
  <c r="D4610" i="8"/>
  <c r="C6914" i="4"/>
  <c r="F6914" i="4"/>
  <c r="E4610" i="8" l="1"/>
  <c r="F4611" i="8"/>
  <c r="E6915" i="4"/>
  <c r="D6914" i="4"/>
  <c r="C4611" i="8" l="1"/>
  <c r="G4611" i="8"/>
  <c r="C6915" i="4"/>
  <c r="F6915" i="4"/>
  <c r="H4611" i="8" l="1"/>
  <c r="D4611" i="8"/>
  <c r="E6916" i="4"/>
  <c r="D6915" i="4"/>
  <c r="E4611" i="8" l="1"/>
  <c r="F4612" i="8"/>
  <c r="F6916" i="4"/>
  <c r="C6916" i="4"/>
  <c r="G4612" i="8" l="1"/>
  <c r="C4612" i="8"/>
  <c r="E6917" i="4"/>
  <c r="D6916" i="4"/>
  <c r="H4612" i="8" l="1"/>
  <c r="D4612" i="8"/>
  <c r="F6917" i="4"/>
  <c r="C6917" i="4"/>
  <c r="E4612" i="8" l="1"/>
  <c r="F4613" i="8"/>
  <c r="D6917" i="4"/>
  <c r="E6918" i="4"/>
  <c r="C4613" i="8" l="1"/>
  <c r="G4613" i="8"/>
  <c r="C6918" i="4"/>
  <c r="F6918" i="4"/>
  <c r="H4613" i="8" l="1"/>
  <c r="D4613" i="8"/>
  <c r="E6919" i="4"/>
  <c r="D6918" i="4"/>
  <c r="E4613" i="8" l="1"/>
  <c r="F4614" i="8"/>
  <c r="C6919" i="4"/>
  <c r="F6919" i="4"/>
  <c r="C4614" i="8" l="1"/>
  <c r="G4614" i="8"/>
  <c r="D6919" i="4"/>
  <c r="E6920" i="4"/>
  <c r="H4614" i="8" l="1"/>
  <c r="D4614" i="8"/>
  <c r="F6920" i="4"/>
  <c r="C6920" i="4"/>
  <c r="E4614" i="8" l="1"/>
  <c r="F4615" i="8"/>
  <c r="E6921" i="4"/>
  <c r="D6920" i="4"/>
  <c r="C4615" i="8" l="1"/>
  <c r="G4615" i="8"/>
  <c r="C6921" i="4"/>
  <c r="F6921" i="4"/>
  <c r="H4615" i="8" l="1"/>
  <c r="D4615" i="8"/>
  <c r="E6922" i="4"/>
  <c r="D6921" i="4"/>
  <c r="E4615" i="8" l="1"/>
  <c r="F4616" i="8"/>
  <c r="C6922" i="4"/>
  <c r="F6922" i="4"/>
  <c r="C4616" i="8" l="1"/>
  <c r="G4616" i="8"/>
  <c r="E6923" i="4"/>
  <c r="D6922" i="4"/>
  <c r="H4616" i="8" l="1"/>
  <c r="D4616" i="8"/>
  <c r="F6923" i="4"/>
  <c r="C6923" i="4"/>
  <c r="E4616" i="8" l="1"/>
  <c r="F4617" i="8"/>
  <c r="E6924" i="4"/>
  <c r="D6923" i="4"/>
  <c r="G4617" i="8" l="1"/>
  <c r="C4617" i="8"/>
  <c r="F6924" i="4"/>
  <c r="C6924" i="4"/>
  <c r="H4617" i="8" l="1"/>
  <c r="D4617" i="8"/>
  <c r="D6924" i="4"/>
  <c r="E6925" i="4"/>
  <c r="E4617" i="8" l="1"/>
  <c r="F4618" i="8"/>
  <c r="F6925" i="4"/>
  <c r="C6925" i="4"/>
  <c r="C4618" i="8" l="1"/>
  <c r="G4618" i="8"/>
  <c r="D6925" i="4"/>
  <c r="E6926" i="4"/>
  <c r="H4618" i="8" l="1"/>
  <c r="D4618" i="8"/>
  <c r="C6926" i="4"/>
  <c r="F6926" i="4"/>
  <c r="E4618" i="8" l="1"/>
  <c r="F4619" i="8"/>
  <c r="E6927" i="4"/>
  <c r="D6926" i="4"/>
  <c r="C4619" i="8" l="1"/>
  <c r="G4619" i="8"/>
  <c r="F6927" i="4"/>
  <c r="C6927" i="4"/>
  <c r="H4619" i="8" l="1"/>
  <c r="D4619" i="8"/>
  <c r="D6927" i="4"/>
  <c r="E6928" i="4"/>
  <c r="E4619" i="8" l="1"/>
  <c r="F4620" i="8"/>
  <c r="F6928" i="4"/>
  <c r="C6928" i="4"/>
  <c r="G4620" i="8" l="1"/>
  <c r="C4620" i="8"/>
  <c r="D6928" i="4"/>
  <c r="E6929" i="4"/>
  <c r="H4620" i="8" l="1"/>
  <c r="D4620" i="8"/>
  <c r="C6929" i="4"/>
  <c r="F6929" i="4"/>
  <c r="E4620" i="8" l="1"/>
  <c r="F4621" i="8"/>
  <c r="E6930" i="4"/>
  <c r="D6929" i="4"/>
  <c r="C4621" i="8" l="1"/>
  <c r="G4621" i="8"/>
  <c r="F6930" i="4"/>
  <c r="C6930" i="4"/>
  <c r="H4621" i="8" l="1"/>
  <c r="D4621" i="8"/>
  <c r="D6930" i="4"/>
  <c r="E6931" i="4"/>
  <c r="E4621" i="8" l="1"/>
  <c r="F4622" i="8"/>
  <c r="F6931" i="4"/>
  <c r="C6931" i="4"/>
  <c r="C4622" i="8" l="1"/>
  <c r="G4622" i="8"/>
  <c r="D6931" i="4"/>
  <c r="E6932" i="4"/>
  <c r="H4622" i="8" l="1"/>
  <c r="D4622" i="8"/>
  <c r="C6932" i="4"/>
  <c r="F6932" i="4"/>
  <c r="E4622" i="8" l="1"/>
  <c r="F4623" i="8"/>
  <c r="E6933" i="4"/>
  <c r="D6932" i="4"/>
  <c r="C4623" i="8" l="1"/>
  <c r="G4623" i="8"/>
  <c r="F6933" i="4"/>
  <c r="C6933" i="4"/>
  <c r="H4623" i="8" l="1"/>
  <c r="D4623" i="8"/>
  <c r="D6933" i="4"/>
  <c r="E6934" i="4"/>
  <c r="E4623" i="8" l="1"/>
  <c r="F4624" i="8"/>
  <c r="F6934" i="4"/>
  <c r="C6934" i="4"/>
  <c r="G4624" i="8" l="1"/>
  <c r="C4624" i="8"/>
  <c r="E6935" i="4"/>
  <c r="D6934" i="4"/>
  <c r="H4624" i="8" l="1"/>
  <c r="D4624" i="8"/>
  <c r="F6935" i="4"/>
  <c r="C6935" i="4"/>
  <c r="E4624" i="8" l="1"/>
  <c r="F4625" i="8"/>
  <c r="E6936" i="4"/>
  <c r="D6935" i="4"/>
  <c r="C4625" i="8" l="1"/>
  <c r="G4625" i="8"/>
  <c r="C6936" i="4"/>
  <c r="F6936" i="4"/>
  <c r="H4625" i="8" l="1"/>
  <c r="D4625" i="8"/>
  <c r="D6936" i="4"/>
  <c r="E6937" i="4"/>
  <c r="E4625" i="8" l="1"/>
  <c r="F4626" i="8"/>
  <c r="F6937" i="4"/>
  <c r="C6937" i="4"/>
  <c r="C4626" i="8" l="1"/>
  <c r="G4626" i="8"/>
  <c r="E6938" i="4"/>
  <c r="D6937" i="4"/>
  <c r="H4626" i="8" l="1"/>
  <c r="D4626" i="8"/>
  <c r="C6938" i="4"/>
  <c r="F6938" i="4"/>
  <c r="E4626" i="8" l="1"/>
  <c r="F4627" i="8"/>
  <c r="E6939" i="4"/>
  <c r="D6938" i="4"/>
  <c r="C4627" i="8" l="1"/>
  <c r="G4627" i="8"/>
  <c r="C6939" i="4"/>
  <c r="F6939" i="4"/>
  <c r="H4627" i="8" l="1"/>
  <c r="D4627" i="8"/>
  <c r="E6940" i="4"/>
  <c r="D6939" i="4"/>
  <c r="E4627" i="8" l="1"/>
  <c r="F4628" i="8"/>
  <c r="F6940" i="4"/>
  <c r="C6940" i="4"/>
  <c r="C4628" i="8" l="1"/>
  <c r="G4628" i="8"/>
  <c r="E6941" i="4"/>
  <c r="D6940" i="4"/>
  <c r="H4628" i="8" l="1"/>
  <c r="D4628" i="8"/>
  <c r="F6941" i="4"/>
  <c r="C6941" i="4"/>
  <c r="E4628" i="8" l="1"/>
  <c r="F4629" i="8"/>
  <c r="E6942" i="4"/>
  <c r="D6941" i="4"/>
  <c r="G4629" i="8" l="1"/>
  <c r="C4629" i="8"/>
  <c r="C6942" i="4"/>
  <c r="F6942" i="4"/>
  <c r="H4629" i="8" l="1"/>
  <c r="D4629" i="8"/>
  <c r="E6943" i="4"/>
  <c r="D6942" i="4"/>
  <c r="E4629" i="8" l="1"/>
  <c r="F4630" i="8"/>
  <c r="C6943" i="4"/>
  <c r="F6943" i="4"/>
  <c r="C4630" i="8" l="1"/>
  <c r="G4630" i="8"/>
  <c r="E6944" i="4"/>
  <c r="D6943" i="4"/>
  <c r="H4630" i="8" l="1"/>
  <c r="D4630" i="8"/>
  <c r="F6944" i="4"/>
  <c r="C6944" i="4"/>
  <c r="E4630" i="8" l="1"/>
  <c r="F4631" i="8"/>
  <c r="E6945" i="4"/>
  <c r="D6944" i="4"/>
  <c r="G4631" i="8" l="1"/>
  <c r="C4631" i="8"/>
  <c r="F6945" i="4"/>
  <c r="C6945" i="4"/>
  <c r="H4631" i="8" l="1"/>
  <c r="D4631" i="8"/>
  <c r="E6946" i="4"/>
  <c r="D6945" i="4"/>
  <c r="E4631" i="8" l="1"/>
  <c r="F4632" i="8"/>
  <c r="C6946" i="4"/>
  <c r="F6946" i="4"/>
  <c r="C4632" i="8" l="1"/>
  <c r="G4632" i="8"/>
  <c r="D6946" i="4"/>
  <c r="E6947" i="4"/>
  <c r="H4632" i="8" l="1"/>
  <c r="D4632" i="8"/>
  <c r="F6947" i="4"/>
  <c r="C6947" i="4"/>
  <c r="E4632" i="8" l="1"/>
  <c r="F4633" i="8"/>
  <c r="E6948" i="4"/>
  <c r="D6947" i="4"/>
  <c r="G4633" i="8" l="1"/>
  <c r="C4633" i="8"/>
  <c r="C6948" i="4"/>
  <c r="F6948" i="4"/>
  <c r="H4633" i="8" l="1"/>
  <c r="D4633" i="8"/>
  <c r="E6949" i="4"/>
  <c r="D6948" i="4"/>
  <c r="E4633" i="8" l="1"/>
  <c r="F4634" i="8"/>
  <c r="F6949" i="4"/>
  <c r="C6949" i="4"/>
  <c r="C4634" i="8" l="1"/>
  <c r="G4634" i="8"/>
  <c r="E6950" i="4"/>
  <c r="D6949" i="4"/>
  <c r="H4634" i="8" l="1"/>
  <c r="D4634" i="8"/>
  <c r="F6950" i="4"/>
  <c r="C6950" i="4"/>
  <c r="E4634" i="8" l="1"/>
  <c r="F4635" i="8"/>
  <c r="E6951" i="4"/>
  <c r="D6950" i="4"/>
  <c r="G4635" i="8" l="1"/>
  <c r="C4635" i="8"/>
  <c r="F6951" i="4"/>
  <c r="C6951" i="4"/>
  <c r="H4635" i="8" l="1"/>
  <c r="D4635" i="8"/>
  <c r="E6952" i="4"/>
  <c r="D6951" i="4"/>
  <c r="E4635" i="8" l="1"/>
  <c r="F4636" i="8"/>
  <c r="F6952" i="4"/>
  <c r="C6952" i="4"/>
  <c r="C4636" i="8" l="1"/>
  <c r="G4636" i="8"/>
  <c r="E6953" i="4"/>
  <c r="D6952" i="4"/>
  <c r="H4636" i="8" l="1"/>
  <c r="D4636" i="8"/>
  <c r="F6953" i="4"/>
  <c r="C6953" i="4"/>
  <c r="E4636" i="8" l="1"/>
  <c r="F4637" i="8"/>
  <c r="E6954" i="4"/>
  <c r="D6953" i="4"/>
  <c r="G4637" i="8" l="1"/>
  <c r="C4637" i="8"/>
  <c r="C6954" i="4"/>
  <c r="F6954" i="4"/>
  <c r="H4637" i="8" l="1"/>
  <c r="D4637" i="8"/>
  <c r="D6954" i="4"/>
  <c r="E6955" i="4"/>
  <c r="E4637" i="8" l="1"/>
  <c r="F4638" i="8"/>
  <c r="C6955" i="4"/>
  <c r="F6955" i="4"/>
  <c r="C4638" i="8" l="1"/>
  <c r="G4638" i="8"/>
  <c r="E6956" i="4"/>
  <c r="D6955" i="4"/>
  <c r="H4638" i="8" l="1"/>
  <c r="D4638" i="8"/>
  <c r="C6956" i="4"/>
  <c r="F6956" i="4"/>
  <c r="E4638" i="8" l="1"/>
  <c r="F4639" i="8"/>
  <c r="D6956" i="4"/>
  <c r="E6957" i="4"/>
  <c r="C4639" i="8" l="1"/>
  <c r="G4639" i="8"/>
  <c r="F6957" i="4"/>
  <c r="C6957" i="4"/>
  <c r="H4639" i="8" l="1"/>
  <c r="D4639" i="8"/>
  <c r="E6958" i="4"/>
  <c r="D6957" i="4"/>
  <c r="E4639" i="8" l="1"/>
  <c r="F4640" i="8"/>
  <c r="C6958" i="4"/>
  <c r="F6958" i="4"/>
  <c r="C4640" i="8" l="1"/>
  <c r="G4640" i="8"/>
  <c r="E6959" i="4"/>
  <c r="D6958" i="4"/>
  <c r="H4640" i="8" l="1"/>
  <c r="D4640" i="8"/>
  <c r="C6959" i="4"/>
  <c r="F6959" i="4"/>
  <c r="E4640" i="8" l="1"/>
  <c r="F4641" i="8"/>
  <c r="E6960" i="4"/>
  <c r="D6959" i="4"/>
  <c r="C4641" i="8" l="1"/>
  <c r="G4641" i="8"/>
  <c r="F6960" i="4"/>
  <c r="C6960" i="4"/>
  <c r="H4641" i="8" l="1"/>
  <c r="D4641" i="8"/>
  <c r="E6961" i="4"/>
  <c r="D6960" i="4"/>
  <c r="E4641" i="8" l="1"/>
  <c r="F4642" i="8"/>
  <c r="C6961" i="4"/>
  <c r="F6961" i="4"/>
  <c r="C4642" i="8" l="1"/>
  <c r="G4642" i="8"/>
  <c r="D6961" i="4"/>
  <c r="E6962" i="4"/>
  <c r="H4642" i="8" l="1"/>
  <c r="D4642" i="8"/>
  <c r="C6962" i="4"/>
  <c r="F6962" i="4"/>
  <c r="E4642" i="8" l="1"/>
  <c r="F4643" i="8"/>
  <c r="E6963" i="4"/>
  <c r="D6962" i="4"/>
  <c r="G4643" i="8" l="1"/>
  <c r="C4643" i="8"/>
  <c r="F6963" i="4"/>
  <c r="C6963" i="4"/>
  <c r="H4643" i="8" l="1"/>
  <c r="D4643" i="8"/>
  <c r="D6963" i="4"/>
  <c r="E6964" i="4"/>
  <c r="E4643" i="8" l="1"/>
  <c r="F4644" i="8"/>
  <c r="F6964" i="4"/>
  <c r="C6964" i="4"/>
  <c r="C4644" i="8" l="1"/>
  <c r="G4644" i="8"/>
  <c r="E6965" i="4"/>
  <c r="D6964" i="4"/>
  <c r="H4644" i="8" l="1"/>
  <c r="D4644" i="8"/>
  <c r="C6965" i="4"/>
  <c r="F6965" i="4"/>
  <c r="E4644" i="8" l="1"/>
  <c r="F4645" i="8"/>
  <c r="E6966" i="4"/>
  <c r="D6965" i="4"/>
  <c r="G4645" i="8" l="1"/>
  <c r="C4645" i="8"/>
  <c r="F6966" i="4"/>
  <c r="C6966" i="4"/>
  <c r="H4645" i="8" l="1"/>
  <c r="D4645" i="8"/>
  <c r="D6966" i="4"/>
  <c r="E6967" i="4"/>
  <c r="E4645" i="8" l="1"/>
  <c r="F4646" i="8"/>
  <c r="F6967" i="4"/>
  <c r="C6967" i="4"/>
  <c r="G4646" i="8" l="1"/>
  <c r="C4646" i="8"/>
  <c r="E6968" i="4"/>
  <c r="D6967" i="4"/>
  <c r="H4646" i="8" l="1"/>
  <c r="D4646" i="8"/>
  <c r="C6968" i="4"/>
  <c r="F6968" i="4"/>
  <c r="E4646" i="8" l="1"/>
  <c r="F4647" i="8"/>
  <c r="E6969" i="4"/>
  <c r="D6968" i="4"/>
  <c r="G4647" i="8" l="1"/>
  <c r="C4647" i="8"/>
  <c r="F6969" i="4"/>
  <c r="C6969" i="4"/>
  <c r="H4647" i="8" l="1"/>
  <c r="D4647" i="8"/>
  <c r="D6969" i="4"/>
  <c r="E6970" i="4"/>
  <c r="E4647" i="8" l="1"/>
  <c r="F4648" i="8"/>
  <c r="F6970" i="4"/>
  <c r="C6970" i="4"/>
  <c r="C4648" i="8" l="1"/>
  <c r="G4648" i="8"/>
  <c r="E6971" i="4"/>
  <c r="D6970" i="4"/>
  <c r="H4648" i="8" l="1"/>
  <c r="D4648" i="8"/>
  <c r="C6971" i="4"/>
  <c r="F6971" i="4"/>
  <c r="E4648" i="8" l="1"/>
  <c r="F4649" i="8"/>
  <c r="E6972" i="4"/>
  <c r="D6971" i="4"/>
  <c r="G4649" i="8" l="1"/>
  <c r="C4649" i="8"/>
  <c r="F6972" i="4"/>
  <c r="C6972" i="4"/>
  <c r="H4649" i="8" l="1"/>
  <c r="D4649" i="8"/>
  <c r="D6972" i="4"/>
  <c r="E6973" i="4"/>
  <c r="E4649" i="8" l="1"/>
  <c r="F4650" i="8"/>
  <c r="F6973" i="4"/>
  <c r="C6973" i="4"/>
  <c r="G4650" i="8" l="1"/>
  <c r="C4650" i="8"/>
  <c r="E6974" i="4"/>
  <c r="D6973" i="4"/>
  <c r="H4650" i="8" l="1"/>
  <c r="D4650" i="8"/>
  <c r="C6974" i="4"/>
  <c r="F6974" i="4"/>
  <c r="E4650" i="8" l="1"/>
  <c r="F4651" i="8"/>
  <c r="E6975" i="4"/>
  <c r="D6974" i="4"/>
  <c r="G4651" i="8" l="1"/>
  <c r="C4651" i="8"/>
  <c r="F6975" i="4"/>
  <c r="C6975" i="4"/>
  <c r="H4651" i="8" l="1"/>
  <c r="D4651" i="8"/>
  <c r="D6975" i="4"/>
  <c r="E6976" i="4"/>
  <c r="E4651" i="8" l="1"/>
  <c r="F4652" i="8"/>
  <c r="F6976" i="4"/>
  <c r="C6976" i="4"/>
  <c r="G4652" i="8" l="1"/>
  <c r="C4652" i="8"/>
  <c r="D6976" i="4"/>
  <c r="E6977" i="4"/>
  <c r="H4652" i="8" l="1"/>
  <c r="D4652" i="8"/>
  <c r="C6977" i="4"/>
  <c r="F6977" i="4"/>
  <c r="E4652" i="8" l="1"/>
  <c r="F4653" i="8"/>
  <c r="E6978" i="4"/>
  <c r="D6977" i="4"/>
  <c r="C4653" i="8" l="1"/>
  <c r="G4653" i="8"/>
  <c r="C6978" i="4"/>
  <c r="F6978" i="4"/>
  <c r="H4653" i="8" l="1"/>
  <c r="D4653" i="8"/>
  <c r="E6979" i="4"/>
  <c r="D6978" i="4"/>
  <c r="E4653" i="8" l="1"/>
  <c r="F4654" i="8"/>
  <c r="F6979" i="4"/>
  <c r="C6979" i="4"/>
  <c r="G4654" i="8" l="1"/>
  <c r="C4654" i="8"/>
  <c r="E6980" i="4"/>
  <c r="D6979" i="4"/>
  <c r="H4654" i="8" l="1"/>
  <c r="D4654" i="8"/>
  <c r="F6980" i="4"/>
  <c r="C6980" i="4"/>
  <c r="E4654" i="8" l="1"/>
  <c r="F4655" i="8"/>
  <c r="D6980" i="4"/>
  <c r="E6981" i="4"/>
  <c r="C4655" i="8" l="1"/>
  <c r="G4655" i="8"/>
  <c r="F6981" i="4"/>
  <c r="C6981" i="4"/>
  <c r="H4655" i="8" l="1"/>
  <c r="D4655" i="8"/>
  <c r="E6982" i="4"/>
  <c r="D6981" i="4"/>
  <c r="E4655" i="8" l="1"/>
  <c r="F4656" i="8"/>
  <c r="C6982" i="4"/>
  <c r="F6982" i="4"/>
  <c r="C4656" i="8" l="1"/>
  <c r="G4656" i="8"/>
  <c r="E6983" i="4"/>
  <c r="D6982" i="4"/>
  <c r="H4656" i="8" l="1"/>
  <c r="D4656" i="8"/>
  <c r="F6983" i="4"/>
  <c r="C6983" i="4"/>
  <c r="E4656" i="8" l="1"/>
  <c r="F4657" i="8"/>
  <c r="E6984" i="4"/>
  <c r="D6983" i="4"/>
  <c r="G4657" i="8" l="1"/>
  <c r="C4657" i="8"/>
  <c r="F6984" i="4"/>
  <c r="C6984" i="4"/>
  <c r="H4657" i="8" l="1"/>
  <c r="D4657" i="8"/>
  <c r="E6985" i="4"/>
  <c r="D6984" i="4"/>
  <c r="E4657" i="8" l="1"/>
  <c r="F4658" i="8"/>
  <c r="C6985" i="4"/>
  <c r="F6985" i="4"/>
  <c r="C4658" i="8" l="1"/>
  <c r="G4658" i="8"/>
  <c r="E6986" i="4"/>
  <c r="D6985" i="4"/>
  <c r="H4658" i="8" l="1"/>
  <c r="D4658" i="8"/>
  <c r="C6986" i="4"/>
  <c r="F6986" i="4"/>
  <c r="E4658" i="8" l="1"/>
  <c r="F4659" i="8"/>
  <c r="E6987" i="4"/>
  <c r="D6986" i="4"/>
  <c r="C4659" i="8" l="1"/>
  <c r="G4659" i="8"/>
  <c r="F6987" i="4"/>
  <c r="C6987" i="4"/>
  <c r="H4659" i="8" l="1"/>
  <c r="D4659" i="8"/>
  <c r="E6988" i="4"/>
  <c r="D6987" i="4"/>
  <c r="E4659" i="8" l="1"/>
  <c r="F4660" i="8"/>
  <c r="F6988" i="4"/>
  <c r="C6988" i="4"/>
  <c r="G4660" i="8" l="1"/>
  <c r="C4660" i="8"/>
  <c r="E6989" i="4"/>
  <c r="D6988" i="4"/>
  <c r="H4660" i="8" l="1"/>
  <c r="D4660" i="8"/>
  <c r="C6989" i="4"/>
  <c r="F6989" i="4"/>
  <c r="E4660" i="8" l="1"/>
  <c r="F4661" i="8"/>
  <c r="D6989" i="4"/>
  <c r="E6990" i="4"/>
  <c r="G4661" i="8" l="1"/>
  <c r="C4661" i="8"/>
  <c r="F6990" i="4"/>
  <c r="C6990" i="4"/>
  <c r="H4661" i="8" l="1"/>
  <c r="D4661" i="8"/>
  <c r="E6991" i="4"/>
  <c r="D6990" i="4"/>
  <c r="E4661" i="8" l="1"/>
  <c r="F4662" i="8"/>
  <c r="C6991" i="4"/>
  <c r="F6991" i="4"/>
  <c r="C4662" i="8" l="1"/>
  <c r="G4662" i="8"/>
  <c r="E6992" i="4"/>
  <c r="D6991" i="4"/>
  <c r="H4662" i="8" l="1"/>
  <c r="D4662" i="8"/>
  <c r="C6992" i="4"/>
  <c r="F6992" i="4"/>
  <c r="E4662" i="8" l="1"/>
  <c r="F4663" i="8"/>
  <c r="E6993" i="4"/>
  <c r="D6992" i="4"/>
  <c r="G4663" i="8" l="1"/>
  <c r="C4663" i="8"/>
  <c r="F6993" i="4"/>
  <c r="C6993" i="4"/>
  <c r="H4663" i="8" l="1"/>
  <c r="D4663" i="8"/>
  <c r="E6994" i="4"/>
  <c r="D6993" i="4"/>
  <c r="E4663" i="8" l="1"/>
  <c r="F4664" i="8"/>
  <c r="F6994" i="4"/>
  <c r="C6994" i="4"/>
  <c r="G4664" i="8" l="1"/>
  <c r="C4664" i="8"/>
  <c r="E6995" i="4"/>
  <c r="D6994" i="4"/>
  <c r="H4664" i="8" l="1"/>
  <c r="D4664" i="8"/>
  <c r="C6995" i="4"/>
  <c r="F6995" i="4"/>
  <c r="E4664" i="8" l="1"/>
  <c r="F4665" i="8"/>
  <c r="D6995" i="4"/>
  <c r="E6996" i="4"/>
  <c r="C4665" i="8" l="1"/>
  <c r="G4665" i="8"/>
  <c r="F6996" i="4"/>
  <c r="C6996" i="4"/>
  <c r="H4665" i="8" l="1"/>
  <c r="D4665" i="8"/>
  <c r="E6997" i="4"/>
  <c r="D6996" i="4"/>
  <c r="E4665" i="8" l="1"/>
  <c r="F4666" i="8"/>
  <c r="C6997" i="4"/>
  <c r="F6997" i="4"/>
  <c r="C4666" i="8" l="1"/>
  <c r="G4666" i="8"/>
  <c r="E6998" i="4"/>
  <c r="D6997" i="4"/>
  <c r="H4666" i="8" l="1"/>
  <c r="D4666" i="8"/>
  <c r="F6998" i="4"/>
  <c r="C6998" i="4"/>
  <c r="E4666" i="8" l="1"/>
  <c r="F4667" i="8"/>
  <c r="E6999" i="4"/>
  <c r="D6998" i="4"/>
  <c r="C4667" i="8" l="1"/>
  <c r="G4667" i="8"/>
  <c r="F6999" i="4"/>
  <c r="C6999" i="4"/>
  <c r="H4667" i="8" l="1"/>
  <c r="D4667" i="8"/>
  <c r="E7000" i="4"/>
  <c r="D6999" i="4"/>
  <c r="E4667" i="8" l="1"/>
  <c r="F4668" i="8"/>
  <c r="C7000" i="4"/>
  <c r="F7000" i="4"/>
  <c r="C4668" i="8" l="1"/>
  <c r="G4668" i="8"/>
  <c r="E7001" i="4"/>
  <c r="D7000" i="4"/>
  <c r="H4668" i="8" l="1"/>
  <c r="D4668" i="8"/>
  <c r="F7001" i="4"/>
  <c r="C7001" i="4"/>
  <c r="E4668" i="8" l="1"/>
  <c r="F4669" i="8"/>
  <c r="E7002" i="4"/>
  <c r="D7001" i="4"/>
  <c r="G4669" i="8" l="1"/>
  <c r="C4669" i="8"/>
  <c r="F7002" i="4"/>
  <c r="C7002" i="4"/>
  <c r="H4669" i="8" l="1"/>
  <c r="D4669" i="8"/>
  <c r="E7003" i="4"/>
  <c r="D7002" i="4"/>
  <c r="E4669" i="8" l="1"/>
  <c r="F4670" i="8"/>
  <c r="F7003" i="4"/>
  <c r="C7003" i="4"/>
  <c r="C4670" i="8" l="1"/>
  <c r="G4670" i="8"/>
  <c r="D7003" i="4"/>
  <c r="E7004" i="4"/>
  <c r="H4670" i="8" l="1"/>
  <c r="D4670" i="8"/>
  <c r="C7004" i="4"/>
  <c r="F7004" i="4"/>
  <c r="E4670" i="8" l="1"/>
  <c r="F4671" i="8"/>
  <c r="E7005" i="4"/>
  <c r="D7004" i="4"/>
  <c r="G4671" i="8" l="1"/>
  <c r="C4671" i="8"/>
  <c r="F7005" i="4"/>
  <c r="C7005" i="4"/>
  <c r="H4671" i="8" l="1"/>
  <c r="D4671" i="8"/>
  <c r="D7005" i="4"/>
  <c r="E7006" i="4"/>
  <c r="E4671" i="8" l="1"/>
  <c r="F4672" i="8"/>
  <c r="F7006" i="4"/>
  <c r="C7006" i="4"/>
  <c r="G4672" i="8" l="1"/>
  <c r="C4672" i="8"/>
  <c r="D7006" i="4"/>
  <c r="E7007" i="4"/>
  <c r="H4672" i="8" l="1"/>
  <c r="D4672" i="8"/>
  <c r="F7007" i="4"/>
  <c r="C7007" i="4"/>
  <c r="E4672" i="8" l="1"/>
  <c r="F4673" i="8"/>
  <c r="E7008" i="4"/>
  <c r="D7007" i="4"/>
  <c r="G4673" i="8" l="1"/>
  <c r="C4673" i="8"/>
  <c r="F7008" i="4"/>
  <c r="C7008" i="4"/>
  <c r="H4673" i="8" l="1"/>
  <c r="D4673" i="8"/>
  <c r="E7009" i="4"/>
  <c r="D7008" i="4"/>
  <c r="E4673" i="8" l="1"/>
  <c r="F4674" i="8"/>
  <c r="C7009" i="4"/>
  <c r="F7009" i="4"/>
  <c r="C4674" i="8" l="1"/>
  <c r="G4674" i="8"/>
  <c r="D7009" i="4"/>
  <c r="E7010" i="4"/>
  <c r="H4674" i="8" l="1"/>
  <c r="D4674" i="8"/>
  <c r="F7010" i="4"/>
  <c r="C7010" i="4"/>
  <c r="E4674" i="8" l="1"/>
  <c r="F4675" i="8"/>
  <c r="E7011" i="4"/>
  <c r="D7010" i="4"/>
  <c r="C4675" i="8" l="1"/>
  <c r="G4675" i="8"/>
  <c r="C7011" i="4"/>
  <c r="F7011" i="4"/>
  <c r="H4675" i="8" l="1"/>
  <c r="D4675" i="8"/>
  <c r="E7012" i="4"/>
  <c r="D7011" i="4"/>
  <c r="E4675" i="8" l="1"/>
  <c r="F4676" i="8"/>
  <c r="C7012" i="4"/>
  <c r="F7012" i="4"/>
  <c r="C4676" i="8" l="1"/>
  <c r="G4676" i="8"/>
  <c r="E7013" i="4"/>
  <c r="D7012" i="4"/>
  <c r="H4676" i="8" l="1"/>
  <c r="D4676" i="8"/>
  <c r="F7013" i="4"/>
  <c r="C7013" i="4"/>
  <c r="E4676" i="8" l="1"/>
  <c r="F4677" i="8"/>
  <c r="E7014" i="4"/>
  <c r="D7013" i="4"/>
  <c r="G4677" i="8" l="1"/>
  <c r="C4677" i="8"/>
  <c r="F7014" i="4"/>
  <c r="C7014" i="4"/>
  <c r="H4677" i="8" l="1"/>
  <c r="D4677" i="8"/>
  <c r="D7014" i="4"/>
  <c r="E7015" i="4"/>
  <c r="E4677" i="8" l="1"/>
  <c r="F4678" i="8"/>
  <c r="C7015" i="4"/>
  <c r="F7015" i="4"/>
  <c r="C4678" i="8" l="1"/>
  <c r="G4678" i="8"/>
  <c r="D7015" i="4"/>
  <c r="E7016" i="4"/>
  <c r="H4678" i="8" l="1"/>
  <c r="D4678" i="8"/>
  <c r="F7016" i="4"/>
  <c r="C7016" i="4"/>
  <c r="E4678" i="8" l="1"/>
  <c r="F4679" i="8"/>
  <c r="D7016" i="4"/>
  <c r="E7017" i="4"/>
  <c r="C4679" i="8" l="1"/>
  <c r="G4679" i="8"/>
  <c r="C7017" i="4"/>
  <c r="F7017" i="4"/>
  <c r="H4679" i="8" l="1"/>
  <c r="D4679" i="8"/>
  <c r="E7018" i="4"/>
  <c r="D7017" i="4"/>
  <c r="E4679" i="8" l="1"/>
  <c r="F4680" i="8"/>
  <c r="F7018" i="4"/>
  <c r="C7018" i="4"/>
  <c r="C4680" i="8" l="1"/>
  <c r="G4680" i="8"/>
  <c r="D7018" i="4"/>
  <c r="E7019" i="4"/>
  <c r="H4680" i="8" l="1"/>
  <c r="D4680" i="8"/>
  <c r="F7019" i="4"/>
  <c r="C7019" i="4"/>
  <c r="E4680" i="8" l="1"/>
  <c r="F4681" i="8"/>
  <c r="D7019" i="4"/>
  <c r="E7020" i="4"/>
  <c r="C4681" i="8" l="1"/>
  <c r="G4681" i="8"/>
  <c r="F7020" i="4"/>
  <c r="C7020" i="4"/>
  <c r="H4681" i="8" l="1"/>
  <c r="D4681" i="8"/>
  <c r="E7021" i="4"/>
  <c r="D7020" i="4"/>
  <c r="E4681" i="8" l="1"/>
  <c r="F4682" i="8"/>
  <c r="F7021" i="4"/>
  <c r="C7021" i="4"/>
  <c r="G4682" i="8" l="1"/>
  <c r="C4682" i="8"/>
  <c r="E7022" i="4"/>
  <c r="D7021" i="4"/>
  <c r="H4682" i="8" l="1"/>
  <c r="D4682" i="8"/>
  <c r="C7022" i="4"/>
  <c r="F7022" i="4"/>
  <c r="E4682" i="8" l="1"/>
  <c r="F4683" i="8"/>
  <c r="D7022" i="4"/>
  <c r="E7023" i="4"/>
  <c r="G4683" i="8" l="1"/>
  <c r="C4683" i="8"/>
  <c r="C7023" i="4"/>
  <c r="F7023" i="4"/>
  <c r="H4683" i="8" l="1"/>
  <c r="D4683" i="8"/>
  <c r="E7024" i="4"/>
  <c r="D7023" i="4"/>
  <c r="E4683" i="8" l="1"/>
  <c r="F4684" i="8"/>
  <c r="C7024" i="4"/>
  <c r="F7024" i="4"/>
  <c r="C4684" i="8" l="1"/>
  <c r="G4684" i="8"/>
  <c r="D7024" i="4"/>
  <c r="E7025" i="4"/>
  <c r="H4684" i="8" l="1"/>
  <c r="D4684" i="8"/>
  <c r="F7025" i="4"/>
  <c r="C7025" i="4"/>
  <c r="E4684" i="8" l="1"/>
  <c r="F4685" i="8"/>
  <c r="E7026" i="4"/>
  <c r="D7025" i="4"/>
  <c r="C4685" i="8" l="1"/>
  <c r="G4685" i="8"/>
  <c r="C7026" i="4"/>
  <c r="F7026" i="4"/>
  <c r="H4685" i="8" l="1"/>
  <c r="D4685" i="8"/>
  <c r="E7027" i="4"/>
  <c r="D7026" i="4"/>
  <c r="E4685" i="8" l="1"/>
  <c r="F4686" i="8"/>
  <c r="C7027" i="4"/>
  <c r="F7027" i="4"/>
  <c r="G4686" i="8" l="1"/>
  <c r="C4686" i="8"/>
  <c r="D7027" i="4"/>
  <c r="E7028" i="4"/>
  <c r="H4686" i="8" l="1"/>
  <c r="D4686" i="8"/>
  <c r="C7028" i="4"/>
  <c r="F7028" i="4"/>
  <c r="E4686" i="8" l="1"/>
  <c r="F4687" i="8"/>
  <c r="E7029" i="4"/>
  <c r="D7028" i="4"/>
  <c r="C4687" i="8" l="1"/>
  <c r="G4687" i="8"/>
  <c r="C7029" i="4"/>
  <c r="F7029" i="4"/>
  <c r="H4687" i="8" l="1"/>
  <c r="D4687" i="8"/>
  <c r="D7029" i="4"/>
  <c r="E7030" i="4"/>
  <c r="E4687" i="8" l="1"/>
  <c r="F4688" i="8"/>
  <c r="F7030" i="4"/>
  <c r="C7030" i="4"/>
  <c r="C4688" i="8" l="1"/>
  <c r="G4688" i="8"/>
  <c r="E7031" i="4"/>
  <c r="D7030" i="4"/>
  <c r="H4688" i="8" l="1"/>
  <c r="D4688" i="8"/>
  <c r="C7031" i="4"/>
  <c r="F7031" i="4"/>
  <c r="E4688" i="8" l="1"/>
  <c r="F4689" i="8"/>
  <c r="E7032" i="4"/>
  <c r="D7031" i="4"/>
  <c r="C4689" i="8" l="1"/>
  <c r="G4689" i="8"/>
  <c r="C7032" i="4"/>
  <c r="F7032" i="4"/>
  <c r="H4689" i="8" l="1"/>
  <c r="D4689" i="8"/>
  <c r="E7033" i="4"/>
  <c r="D7032" i="4"/>
  <c r="E4689" i="8" l="1"/>
  <c r="F4690" i="8"/>
  <c r="F7033" i="4"/>
  <c r="C7033" i="4"/>
  <c r="C4690" i="8" l="1"/>
  <c r="G4690" i="8"/>
  <c r="E7034" i="4"/>
  <c r="D7033" i="4"/>
  <c r="H4690" i="8" l="1"/>
  <c r="D4690" i="8"/>
  <c r="F7034" i="4"/>
  <c r="C7034" i="4"/>
  <c r="E4690" i="8" l="1"/>
  <c r="F4691" i="8"/>
  <c r="D7034" i="4"/>
  <c r="E7035" i="4"/>
  <c r="C4691" i="8" l="1"/>
  <c r="G4691" i="8"/>
  <c r="F7035" i="4"/>
  <c r="C7035" i="4"/>
  <c r="H4691" i="8" l="1"/>
  <c r="D4691" i="8"/>
  <c r="D7035" i="4"/>
  <c r="E7036" i="4"/>
  <c r="E4691" i="8" l="1"/>
  <c r="F4692" i="8"/>
  <c r="C7036" i="4"/>
  <c r="F7036" i="4"/>
  <c r="C4692" i="8" l="1"/>
  <c r="G4692" i="8"/>
  <c r="E7037" i="4"/>
  <c r="D7036" i="4"/>
  <c r="H4692" i="8" l="1"/>
  <c r="D4692" i="8"/>
  <c r="F7037" i="4"/>
  <c r="C7037" i="4"/>
  <c r="E4692" i="8" l="1"/>
  <c r="F4693" i="8"/>
  <c r="D7037" i="4"/>
  <c r="E7038" i="4"/>
  <c r="G4693" i="8" l="1"/>
  <c r="C4693" i="8"/>
  <c r="F7038" i="4"/>
  <c r="C7038" i="4"/>
  <c r="H4693" i="8" l="1"/>
  <c r="D4693" i="8"/>
  <c r="E7039" i="4"/>
  <c r="D7038" i="4"/>
  <c r="E4693" i="8" l="1"/>
  <c r="F4694" i="8"/>
  <c r="F7039" i="4"/>
  <c r="C7039" i="4"/>
  <c r="C4694" i="8" l="1"/>
  <c r="G4694" i="8"/>
  <c r="E7040" i="4"/>
  <c r="D7039" i="4"/>
  <c r="H4694" i="8" l="1"/>
  <c r="D4694" i="8"/>
  <c r="C7040" i="4"/>
  <c r="F7040" i="4"/>
  <c r="E4694" i="8" l="1"/>
  <c r="F4695" i="8"/>
  <c r="E7041" i="4"/>
  <c r="D7040" i="4"/>
  <c r="C4695" i="8" l="1"/>
  <c r="G4695" i="8"/>
  <c r="C7041" i="4"/>
  <c r="F7041" i="4"/>
  <c r="H4695" i="8" l="1"/>
  <c r="D4695" i="8"/>
  <c r="E7042" i="4"/>
  <c r="D7041" i="4"/>
  <c r="E4695" i="8" l="1"/>
  <c r="F4696" i="8"/>
  <c r="F7042" i="4"/>
  <c r="C7042" i="4"/>
  <c r="C4696" i="8" l="1"/>
  <c r="G4696" i="8"/>
  <c r="E7043" i="4"/>
  <c r="D7042" i="4"/>
  <c r="H4696" i="8" l="1"/>
  <c r="D4696" i="8"/>
  <c r="F7043" i="4"/>
  <c r="C7043" i="4"/>
  <c r="E4696" i="8" l="1"/>
  <c r="F4697" i="8"/>
  <c r="E7044" i="4"/>
  <c r="D7043" i="4"/>
  <c r="C4697" i="8" l="1"/>
  <c r="G4697" i="8"/>
  <c r="C7044" i="4"/>
  <c r="F7044" i="4"/>
  <c r="H4697" i="8" l="1"/>
  <c r="D4697" i="8"/>
  <c r="E7045" i="4"/>
  <c r="D7044" i="4"/>
  <c r="E4697" i="8" l="1"/>
  <c r="F4698" i="8"/>
  <c r="C7045" i="4"/>
  <c r="F7045" i="4"/>
  <c r="C4698" i="8" l="1"/>
  <c r="G4698" i="8"/>
  <c r="E7046" i="4"/>
  <c r="D7045" i="4"/>
  <c r="H4698" i="8" l="1"/>
  <c r="D4698" i="8"/>
  <c r="F7046" i="4"/>
  <c r="C7046" i="4"/>
  <c r="E4698" i="8" l="1"/>
  <c r="F4699" i="8"/>
  <c r="E7047" i="4"/>
  <c r="D7046" i="4"/>
  <c r="G4699" i="8" l="1"/>
  <c r="C4699" i="8"/>
  <c r="F7047" i="4"/>
  <c r="C7047" i="4"/>
  <c r="H4699" i="8" l="1"/>
  <c r="D4699" i="8"/>
  <c r="E7048" i="4"/>
  <c r="D7047" i="4"/>
  <c r="E4699" i="8" l="1"/>
  <c r="F4700" i="8"/>
  <c r="C7048" i="4"/>
  <c r="F7048" i="4"/>
  <c r="G4700" i="8" l="1"/>
  <c r="C4700" i="8"/>
  <c r="D7048" i="4"/>
  <c r="E7049" i="4"/>
  <c r="H4700" i="8" l="1"/>
  <c r="D4700" i="8"/>
  <c r="F7049" i="4"/>
  <c r="C7049" i="4"/>
  <c r="E4700" i="8" l="1"/>
  <c r="F4701" i="8"/>
  <c r="D7049" i="4"/>
  <c r="E7050" i="4"/>
  <c r="G4701" i="8" l="1"/>
  <c r="C4701" i="8"/>
  <c r="C7050" i="4"/>
  <c r="F7050" i="4"/>
  <c r="H4701" i="8" l="1"/>
  <c r="D4701" i="8"/>
  <c r="E7051" i="4"/>
  <c r="D7050" i="4"/>
  <c r="E4701" i="8" l="1"/>
  <c r="F4702" i="8"/>
  <c r="F7051" i="4"/>
  <c r="C7051" i="4"/>
  <c r="G4702" i="8" l="1"/>
  <c r="C4702" i="8"/>
  <c r="D7051" i="4"/>
  <c r="E7052" i="4"/>
  <c r="H4702" i="8" l="1"/>
  <c r="D4702" i="8"/>
  <c r="F7052" i="4"/>
  <c r="C7052" i="4"/>
  <c r="E4702" i="8" l="1"/>
  <c r="F4703" i="8"/>
  <c r="E7053" i="4"/>
  <c r="D7052" i="4"/>
  <c r="C4703" i="8" l="1"/>
  <c r="G4703" i="8"/>
  <c r="F7053" i="4"/>
  <c r="C7053" i="4"/>
  <c r="H4703" i="8" l="1"/>
  <c r="D4703" i="8"/>
  <c r="E7054" i="4"/>
  <c r="D7053" i="4"/>
  <c r="E4703" i="8" l="1"/>
  <c r="F4704" i="8"/>
  <c r="C7054" i="4"/>
  <c r="F7054" i="4"/>
  <c r="C4704" i="8" l="1"/>
  <c r="G4704" i="8"/>
  <c r="D7054" i="4"/>
  <c r="E7055" i="4"/>
  <c r="H4704" i="8" l="1"/>
  <c r="D4704" i="8"/>
  <c r="C7055" i="4"/>
  <c r="F7055" i="4"/>
  <c r="E4704" i="8" l="1"/>
  <c r="F4705" i="8"/>
  <c r="E7056" i="4"/>
  <c r="D7055" i="4"/>
  <c r="G4705" i="8" l="1"/>
  <c r="C4705" i="8"/>
  <c r="C7056" i="4"/>
  <c r="F7056" i="4"/>
  <c r="H4705" i="8" l="1"/>
  <c r="D4705" i="8"/>
  <c r="D7056" i="4"/>
  <c r="E7057" i="4"/>
  <c r="E4705" i="8" l="1"/>
  <c r="F4706" i="8"/>
  <c r="F7057" i="4"/>
  <c r="C7057" i="4"/>
  <c r="C4706" i="8" l="1"/>
  <c r="G4706" i="8"/>
  <c r="E7058" i="4"/>
  <c r="D7057" i="4"/>
  <c r="H4706" i="8" l="1"/>
  <c r="D4706" i="8"/>
  <c r="C7058" i="4"/>
  <c r="F7058" i="4"/>
  <c r="E4706" i="8" l="1"/>
  <c r="F4707" i="8"/>
  <c r="E7059" i="4"/>
  <c r="D7058" i="4"/>
  <c r="C4707" i="8" l="1"/>
  <c r="G4707" i="8"/>
  <c r="C7059" i="4"/>
  <c r="F7059" i="4"/>
  <c r="H4707" i="8" l="1"/>
  <c r="D4707" i="8"/>
  <c r="E7060" i="4"/>
  <c r="D7059" i="4"/>
  <c r="E4707" i="8" l="1"/>
  <c r="F4708" i="8"/>
  <c r="F7060" i="4"/>
  <c r="C7060" i="4"/>
  <c r="G4708" i="8" l="1"/>
  <c r="C4708" i="8"/>
  <c r="E7061" i="4"/>
  <c r="D7060" i="4"/>
  <c r="H4708" i="8" l="1"/>
  <c r="D4708" i="8"/>
  <c r="F7061" i="4"/>
  <c r="C7061" i="4"/>
  <c r="E4708" i="8" l="1"/>
  <c r="F4709" i="8"/>
  <c r="D7061" i="4"/>
  <c r="E7062" i="4"/>
  <c r="C4709" i="8" l="1"/>
  <c r="G4709" i="8"/>
  <c r="C7062" i="4"/>
  <c r="F7062" i="4"/>
  <c r="H4709" i="8" l="1"/>
  <c r="D4709" i="8"/>
  <c r="E7063" i="4"/>
  <c r="D7062" i="4"/>
  <c r="E4709" i="8" l="1"/>
  <c r="F4710" i="8"/>
  <c r="F7063" i="4"/>
  <c r="C7063" i="4"/>
  <c r="C4710" i="8" l="1"/>
  <c r="G4710" i="8"/>
  <c r="D7063" i="4"/>
  <c r="E7064" i="4"/>
  <c r="H4710" i="8" l="1"/>
  <c r="D4710" i="8"/>
  <c r="F7064" i="4"/>
  <c r="C7064" i="4"/>
  <c r="E4710" i="8" l="1"/>
  <c r="F4711" i="8"/>
  <c r="D7064" i="4"/>
  <c r="E7065" i="4"/>
  <c r="C4711" i="8" l="1"/>
  <c r="G4711" i="8"/>
  <c r="F7065" i="4"/>
  <c r="C7065" i="4"/>
  <c r="H4711" i="8" l="1"/>
  <c r="D4711" i="8"/>
  <c r="E7066" i="4"/>
  <c r="D7065" i="4"/>
  <c r="E4711" i="8" l="1"/>
  <c r="F4712" i="8"/>
  <c r="F7066" i="4"/>
  <c r="C7066" i="4"/>
  <c r="C4712" i="8" l="1"/>
  <c r="G4712" i="8"/>
  <c r="E7067" i="4"/>
  <c r="D7066" i="4"/>
  <c r="H4712" i="8" l="1"/>
  <c r="D4712" i="8"/>
  <c r="C7067" i="4"/>
  <c r="F7067" i="4"/>
  <c r="E4712" i="8" l="1"/>
  <c r="F4713" i="8"/>
  <c r="D7067" i="4"/>
  <c r="E7068" i="4"/>
  <c r="C4713" i="8" l="1"/>
  <c r="G4713" i="8"/>
  <c r="C7068" i="4"/>
  <c r="F7068" i="4"/>
  <c r="H4713" i="8" l="1"/>
  <c r="D4713" i="8"/>
  <c r="E7069" i="4"/>
  <c r="D7068" i="4"/>
  <c r="E4713" i="8" l="1"/>
  <c r="F4714" i="8"/>
  <c r="C7069" i="4"/>
  <c r="F7069" i="4"/>
  <c r="C4714" i="8" l="1"/>
  <c r="G4714" i="8"/>
  <c r="D7069" i="4"/>
  <c r="E7070" i="4"/>
  <c r="H4714" i="8" l="1"/>
  <c r="D4714" i="8"/>
  <c r="F7070" i="4"/>
  <c r="C7070" i="4"/>
  <c r="E4714" i="8" l="1"/>
  <c r="F4715" i="8"/>
  <c r="E7071" i="4"/>
  <c r="D7070" i="4"/>
  <c r="C4715" i="8" l="1"/>
  <c r="G4715" i="8"/>
  <c r="C7071" i="4"/>
  <c r="F7071" i="4"/>
  <c r="H4715" i="8" l="1"/>
  <c r="D4715" i="8"/>
  <c r="E7072" i="4"/>
  <c r="D7071" i="4"/>
  <c r="E4715" i="8" l="1"/>
  <c r="F4716" i="8"/>
  <c r="C7072" i="4"/>
  <c r="F7072" i="4"/>
  <c r="G4716" i="8" l="1"/>
  <c r="C4716" i="8"/>
  <c r="E7073" i="4"/>
  <c r="D7072" i="4"/>
  <c r="H4716" i="8" l="1"/>
  <c r="D4716" i="8"/>
  <c r="F7073" i="4"/>
  <c r="C7073" i="4"/>
  <c r="E4716" i="8" l="1"/>
  <c r="F4717" i="8"/>
  <c r="E7074" i="4"/>
  <c r="D7073" i="4"/>
  <c r="C4717" i="8" l="1"/>
  <c r="G4717" i="8"/>
  <c r="F7074" i="4"/>
  <c r="C7074" i="4"/>
  <c r="H4717" i="8" l="1"/>
  <c r="D4717" i="8"/>
  <c r="D7074" i="4"/>
  <c r="E7075" i="4"/>
  <c r="E4717" i="8" l="1"/>
  <c r="F4718" i="8"/>
  <c r="F7075" i="4"/>
  <c r="C7075" i="4"/>
  <c r="G4718" i="8" l="1"/>
  <c r="C4718" i="8"/>
  <c r="D7075" i="4"/>
  <c r="E7076" i="4"/>
  <c r="H4718" i="8" l="1"/>
  <c r="D4718" i="8"/>
  <c r="C7076" i="4"/>
  <c r="F7076" i="4"/>
  <c r="E4718" i="8" l="1"/>
  <c r="F4719" i="8"/>
  <c r="E7077" i="4"/>
  <c r="D7076" i="4"/>
  <c r="C4719" i="8" l="1"/>
  <c r="G4719" i="8"/>
  <c r="F7077" i="4"/>
  <c r="C7077" i="4"/>
  <c r="H4719" i="8" l="1"/>
  <c r="D4719" i="8"/>
  <c r="D7077" i="4"/>
  <c r="E7078" i="4"/>
  <c r="E4719" i="8" l="1"/>
  <c r="F4720" i="8"/>
  <c r="F7078" i="4"/>
  <c r="C7078" i="4"/>
  <c r="C4720" i="8" l="1"/>
  <c r="G4720" i="8"/>
  <c r="D7078" i="4"/>
  <c r="E7079" i="4"/>
  <c r="H4720" i="8" l="1"/>
  <c r="D4720" i="8"/>
  <c r="C7079" i="4"/>
  <c r="F7079" i="4"/>
  <c r="E4720" i="8" l="1"/>
  <c r="F4721" i="8"/>
  <c r="E7080" i="4"/>
  <c r="D7079" i="4"/>
  <c r="G4721" i="8" l="1"/>
  <c r="C4721" i="8"/>
  <c r="F7080" i="4"/>
  <c r="C7080" i="4"/>
  <c r="H4721" i="8" l="1"/>
  <c r="D4721" i="8"/>
  <c r="D7080" i="4"/>
  <c r="E7081" i="4"/>
  <c r="E4721" i="8" l="1"/>
  <c r="F4722" i="8"/>
  <c r="F7081" i="4"/>
  <c r="C7081" i="4"/>
  <c r="C4722" i="8" l="1"/>
  <c r="G4722" i="8"/>
  <c r="D7081" i="4"/>
  <c r="E7082" i="4"/>
  <c r="H4722" i="8" l="1"/>
  <c r="D4722" i="8"/>
  <c r="C7082" i="4"/>
  <c r="F7082" i="4"/>
  <c r="E4722" i="8" l="1"/>
  <c r="F4723" i="8"/>
  <c r="E7083" i="4"/>
  <c r="D7082" i="4"/>
  <c r="C4723" i="8" l="1"/>
  <c r="G4723" i="8"/>
  <c r="F7083" i="4"/>
  <c r="C7083" i="4"/>
  <c r="H4723" i="8" l="1"/>
  <c r="D4723" i="8"/>
  <c r="D7083" i="4"/>
  <c r="E7084" i="4"/>
  <c r="E4723" i="8" l="1"/>
  <c r="F4724" i="8"/>
  <c r="F7084" i="4"/>
  <c r="C7084" i="4"/>
  <c r="C4724" i="8" l="1"/>
  <c r="G4724" i="8"/>
  <c r="D7084" i="4"/>
  <c r="E7085" i="4"/>
  <c r="H4724" i="8" l="1"/>
  <c r="D4724" i="8"/>
  <c r="C7085" i="4"/>
  <c r="F7085" i="4"/>
  <c r="E4724" i="8" l="1"/>
  <c r="F4725" i="8"/>
  <c r="E7086" i="4"/>
  <c r="D7085" i="4"/>
  <c r="C4725" i="8" l="1"/>
  <c r="G4725" i="8"/>
  <c r="F7086" i="4"/>
  <c r="C7086" i="4"/>
  <c r="H4725" i="8" l="1"/>
  <c r="D4725" i="8"/>
  <c r="D7086" i="4"/>
  <c r="E7087" i="4"/>
  <c r="E4725" i="8" l="1"/>
  <c r="F4726" i="8"/>
  <c r="F7087" i="4"/>
  <c r="C7087" i="4"/>
  <c r="G4726" i="8" l="1"/>
  <c r="C4726" i="8"/>
  <c r="E7088" i="4"/>
  <c r="D7087" i="4"/>
  <c r="H4726" i="8" l="1"/>
  <c r="D4726" i="8"/>
  <c r="C7088" i="4"/>
  <c r="F7088" i="4"/>
  <c r="E4726" i="8" l="1"/>
  <c r="F4727" i="8"/>
  <c r="E7089" i="4"/>
  <c r="D7088" i="4"/>
  <c r="C4727" i="8" l="1"/>
  <c r="G4727" i="8"/>
  <c r="C7089" i="4"/>
  <c r="F7089" i="4"/>
  <c r="H4727" i="8" l="1"/>
  <c r="D4727" i="8"/>
  <c r="E7090" i="4"/>
  <c r="D7089" i="4"/>
  <c r="E4727" i="8" l="1"/>
  <c r="F4728" i="8"/>
  <c r="F7090" i="4"/>
  <c r="C7090" i="4"/>
  <c r="C4728" i="8" l="1"/>
  <c r="G4728" i="8"/>
  <c r="E7091" i="4"/>
  <c r="D7090" i="4"/>
  <c r="H4728" i="8" l="1"/>
  <c r="D4728" i="8"/>
  <c r="F7091" i="4"/>
  <c r="C7091" i="4"/>
  <c r="E4728" i="8" l="1"/>
  <c r="F4729" i="8"/>
  <c r="E7092" i="4"/>
  <c r="D7091" i="4"/>
  <c r="G4729" i="8" l="1"/>
  <c r="C4729" i="8"/>
  <c r="C7092" i="4"/>
  <c r="F7092" i="4"/>
  <c r="H4729" i="8" l="1"/>
  <c r="D4729" i="8"/>
  <c r="E7093" i="4"/>
  <c r="D7092" i="4"/>
  <c r="E4729" i="8" l="1"/>
  <c r="F4730" i="8"/>
  <c r="F7093" i="4"/>
  <c r="C7093" i="4"/>
  <c r="C4730" i="8" l="1"/>
  <c r="G4730" i="8"/>
  <c r="D7093" i="4"/>
  <c r="E7094" i="4"/>
  <c r="H4730" i="8" l="1"/>
  <c r="D4730" i="8"/>
  <c r="F7094" i="4"/>
  <c r="C7094" i="4"/>
  <c r="E4730" i="8" l="1"/>
  <c r="F4731" i="8"/>
  <c r="E7095" i="4"/>
  <c r="D7094" i="4"/>
  <c r="C4731" i="8" l="1"/>
  <c r="G4731" i="8"/>
  <c r="F7095" i="4"/>
  <c r="C7095" i="4"/>
  <c r="H4731" i="8" l="1"/>
  <c r="D4731" i="8"/>
  <c r="E7096" i="4"/>
  <c r="D7095" i="4"/>
  <c r="E4731" i="8" l="1"/>
  <c r="F4732" i="8"/>
  <c r="C7096" i="4"/>
  <c r="F7096" i="4"/>
  <c r="C4732" i="8" l="1"/>
  <c r="G4732" i="8"/>
  <c r="E7097" i="4"/>
  <c r="D7096" i="4"/>
  <c r="H4732" i="8" l="1"/>
  <c r="D4732" i="8"/>
  <c r="F7097" i="4"/>
  <c r="C7097" i="4"/>
  <c r="E4732" i="8" l="1"/>
  <c r="F4733" i="8"/>
  <c r="E7098" i="4"/>
  <c r="D7097" i="4"/>
  <c r="C4733" i="8" l="1"/>
  <c r="G4733" i="8"/>
  <c r="F7098" i="4"/>
  <c r="C7098" i="4"/>
  <c r="D4733" i="8" l="1"/>
  <c r="H4733" i="8"/>
  <c r="E7099" i="4"/>
  <c r="D7098" i="4"/>
  <c r="E4733" i="8" l="1"/>
  <c r="F4734" i="8"/>
  <c r="C7099" i="4"/>
  <c r="F7099" i="4"/>
  <c r="C4734" i="8" l="1"/>
  <c r="G4734" i="8"/>
  <c r="E7100" i="4"/>
  <c r="D7099" i="4"/>
  <c r="H4734" i="8" l="1"/>
  <c r="D4734" i="8"/>
  <c r="F7100" i="4"/>
  <c r="C7100" i="4"/>
  <c r="E4734" i="8" l="1"/>
  <c r="F4735" i="8"/>
  <c r="D7100" i="4"/>
  <c r="E7101" i="4"/>
  <c r="C4735" i="8" l="1"/>
  <c r="G4735" i="8"/>
  <c r="F7101" i="4"/>
  <c r="C7101" i="4"/>
  <c r="H4735" i="8" l="1"/>
  <c r="D4735" i="8"/>
  <c r="E7102" i="4"/>
  <c r="D7101" i="4"/>
  <c r="E4735" i="8" l="1"/>
  <c r="F4736" i="8"/>
  <c r="F7102" i="4"/>
  <c r="C7102" i="4"/>
  <c r="C4736" i="8" l="1"/>
  <c r="G4736" i="8"/>
  <c r="E7103" i="4"/>
  <c r="D7102" i="4"/>
  <c r="H4736" i="8" l="1"/>
  <c r="D4736" i="8"/>
  <c r="F7103" i="4"/>
  <c r="C7103" i="4"/>
  <c r="E4736" i="8" l="1"/>
  <c r="F4737" i="8"/>
  <c r="E7104" i="4"/>
  <c r="D7103" i="4"/>
  <c r="C4737" i="8" l="1"/>
  <c r="G4737" i="8"/>
  <c r="C7104" i="4"/>
  <c r="F7104" i="4"/>
  <c r="H4737" i="8" l="1"/>
  <c r="D4737" i="8"/>
  <c r="D7104" i="4"/>
  <c r="E7105" i="4"/>
  <c r="E4737" i="8" l="1"/>
  <c r="F4738" i="8"/>
  <c r="C7105" i="4"/>
  <c r="F7105" i="4"/>
  <c r="C4738" i="8" l="1"/>
  <c r="G4738" i="8"/>
  <c r="E7106" i="4"/>
  <c r="D7105" i="4"/>
  <c r="H4738" i="8" l="1"/>
  <c r="D4738" i="8"/>
  <c r="C7106" i="4"/>
  <c r="F7106" i="4"/>
  <c r="E4738" i="8" l="1"/>
  <c r="F4739" i="8"/>
  <c r="D7106" i="4"/>
  <c r="E7107" i="4"/>
  <c r="C4739" i="8" l="1"/>
  <c r="G4739" i="8"/>
  <c r="F7107" i="4"/>
  <c r="C7107" i="4"/>
  <c r="H4739" i="8" l="1"/>
  <c r="D4739" i="8"/>
  <c r="E7108" i="4"/>
  <c r="D7107" i="4"/>
  <c r="E4739" i="8" l="1"/>
  <c r="F4740" i="8"/>
  <c r="C7108" i="4"/>
  <c r="F7108" i="4"/>
  <c r="C4740" i="8" l="1"/>
  <c r="G4740" i="8"/>
  <c r="E7109" i="4"/>
  <c r="D7108" i="4"/>
  <c r="H4740" i="8" l="1"/>
  <c r="D4740" i="8"/>
  <c r="C7109" i="4"/>
  <c r="F7109" i="4"/>
  <c r="E4740" i="8" l="1"/>
  <c r="F4741" i="8"/>
  <c r="E7110" i="4"/>
  <c r="D7109" i="4"/>
  <c r="C4741" i="8" l="1"/>
  <c r="G4741" i="8"/>
  <c r="F7110" i="4"/>
  <c r="C7110" i="4"/>
  <c r="H4741" i="8" l="1"/>
  <c r="D4741" i="8"/>
  <c r="E7111" i="4"/>
  <c r="D7110" i="4"/>
  <c r="E4741" i="8" l="1"/>
  <c r="F4742" i="8"/>
  <c r="F7111" i="4"/>
  <c r="C7111" i="4"/>
  <c r="C4742" i="8" l="1"/>
  <c r="G4742" i="8"/>
  <c r="D7111" i="4"/>
  <c r="E7112" i="4"/>
  <c r="H4742" i="8" l="1"/>
  <c r="D4742" i="8"/>
  <c r="C7112" i="4"/>
  <c r="F7112" i="4"/>
  <c r="E4742" i="8" l="1"/>
  <c r="F4743" i="8"/>
  <c r="D7112" i="4"/>
  <c r="E7113" i="4"/>
  <c r="C4743" i="8" l="1"/>
  <c r="G4743" i="8"/>
  <c r="F7113" i="4"/>
  <c r="C7113" i="4"/>
  <c r="H4743" i="8" l="1"/>
  <c r="D4743" i="8"/>
  <c r="D7113" i="4"/>
  <c r="E7114" i="4"/>
  <c r="E4743" i="8" l="1"/>
  <c r="F4744" i="8"/>
  <c r="C7114" i="4"/>
  <c r="F7114" i="4"/>
  <c r="C4744" i="8" l="1"/>
  <c r="G4744" i="8"/>
  <c r="E7115" i="4"/>
  <c r="D7114" i="4"/>
  <c r="H4744" i="8" l="1"/>
  <c r="D4744" i="8"/>
  <c r="C7115" i="4"/>
  <c r="F7115" i="4"/>
  <c r="E4744" i="8" l="1"/>
  <c r="F4745" i="8"/>
  <c r="E7116" i="4"/>
  <c r="D7115" i="4"/>
  <c r="C4745" i="8" l="1"/>
  <c r="G4745" i="8"/>
  <c r="F7116" i="4"/>
  <c r="C7116" i="4"/>
  <c r="H4745" i="8" l="1"/>
  <c r="D4745" i="8"/>
  <c r="E7117" i="4"/>
  <c r="D7116" i="4"/>
  <c r="E4745" i="8" l="1"/>
  <c r="F4746" i="8"/>
  <c r="F7117" i="4"/>
  <c r="C7117" i="4"/>
  <c r="C4746" i="8" l="1"/>
  <c r="G4746" i="8"/>
  <c r="D7117" i="4"/>
  <c r="E7118" i="4"/>
  <c r="H4746" i="8" l="1"/>
  <c r="D4746" i="8"/>
  <c r="C7118" i="4"/>
  <c r="F7118" i="4"/>
  <c r="E4746" i="8" l="1"/>
  <c r="F4747" i="8"/>
  <c r="D7118" i="4"/>
  <c r="E7119" i="4"/>
  <c r="C4747" i="8" l="1"/>
  <c r="G4747" i="8"/>
  <c r="C7119" i="4"/>
  <c r="F7119" i="4"/>
  <c r="H4747" i="8" l="1"/>
  <c r="D4747" i="8"/>
  <c r="E7120" i="4"/>
  <c r="D7119" i="4"/>
  <c r="E4747" i="8" l="1"/>
  <c r="F4748" i="8"/>
  <c r="C7120" i="4"/>
  <c r="F7120" i="4"/>
  <c r="C4748" i="8" l="1"/>
  <c r="G4748" i="8"/>
  <c r="D7120" i="4"/>
  <c r="E7121" i="4"/>
  <c r="H4748" i="8" l="1"/>
  <c r="D4748" i="8"/>
  <c r="F7121" i="4"/>
  <c r="C7121" i="4"/>
  <c r="E4748" i="8" l="1"/>
  <c r="F4749" i="8"/>
  <c r="E7122" i="4"/>
  <c r="D7121" i="4"/>
  <c r="G4749" i="8" l="1"/>
  <c r="C4749" i="8"/>
  <c r="C7122" i="4"/>
  <c r="F7122" i="4"/>
  <c r="H4749" i="8" l="1"/>
  <c r="D4749" i="8"/>
  <c r="E7123" i="4"/>
  <c r="D7122" i="4"/>
  <c r="E4749" i="8" l="1"/>
  <c r="F4750" i="8"/>
  <c r="C7123" i="4"/>
  <c r="F7123" i="4"/>
  <c r="C4750" i="8" l="1"/>
  <c r="G4750" i="8"/>
  <c r="E7124" i="4"/>
  <c r="D7123" i="4"/>
  <c r="H4750" i="8" l="1"/>
  <c r="D4750" i="8"/>
  <c r="F7124" i="4"/>
  <c r="C7124" i="4"/>
  <c r="E4750" i="8" l="1"/>
  <c r="F4751" i="8"/>
  <c r="E7125" i="4"/>
  <c r="D7124" i="4"/>
  <c r="C4751" i="8" l="1"/>
  <c r="G4751" i="8"/>
  <c r="F7125" i="4"/>
  <c r="C7125" i="4"/>
  <c r="H4751" i="8" l="1"/>
  <c r="D4751" i="8"/>
  <c r="D7125" i="4"/>
  <c r="E7126" i="4"/>
  <c r="E4751" i="8" l="1"/>
  <c r="F4752" i="8"/>
  <c r="F7126" i="4"/>
  <c r="C7126" i="4"/>
  <c r="G4752" i="8" l="1"/>
  <c r="C4752" i="8"/>
  <c r="D7126" i="4"/>
  <c r="E7127" i="4"/>
  <c r="H4752" i="8" l="1"/>
  <c r="D4752" i="8"/>
  <c r="C7127" i="4"/>
  <c r="F7127" i="4"/>
  <c r="E4752" i="8" l="1"/>
  <c r="F4753" i="8"/>
  <c r="E7128" i="4"/>
  <c r="D7127" i="4"/>
  <c r="C4753" i="8" l="1"/>
  <c r="G4753" i="8"/>
  <c r="F7128" i="4"/>
  <c r="C7128" i="4"/>
  <c r="H4753" i="8" l="1"/>
  <c r="D4753" i="8"/>
  <c r="D7128" i="4"/>
  <c r="E7129" i="4"/>
  <c r="E4753" i="8" l="1"/>
  <c r="F4754" i="8"/>
  <c r="F7129" i="4"/>
  <c r="C7129" i="4"/>
  <c r="G4754" i="8" l="1"/>
  <c r="C4754" i="8"/>
  <c r="D7129" i="4"/>
  <c r="E7130" i="4"/>
  <c r="H4754" i="8" l="1"/>
  <c r="D4754" i="8"/>
  <c r="C7130" i="4"/>
  <c r="F7130" i="4"/>
  <c r="E4754" i="8" l="1"/>
  <c r="F4755" i="8"/>
  <c r="E7131" i="4"/>
  <c r="D7130" i="4"/>
  <c r="C4755" i="8" l="1"/>
  <c r="G4755" i="8"/>
  <c r="F7131" i="4"/>
  <c r="C7131" i="4"/>
  <c r="H4755" i="8" l="1"/>
  <c r="D4755" i="8"/>
  <c r="D7131" i="4"/>
  <c r="E7132" i="4"/>
  <c r="E4755" i="8" l="1"/>
  <c r="F4756" i="8"/>
  <c r="F7132" i="4"/>
  <c r="C7132" i="4"/>
  <c r="C4756" i="8" l="1"/>
  <c r="G4756" i="8"/>
  <c r="D7132" i="4"/>
  <c r="E7133" i="4"/>
  <c r="H4756" i="8" l="1"/>
  <c r="D4756" i="8"/>
  <c r="C7133" i="4"/>
  <c r="F7133" i="4"/>
  <c r="E4756" i="8" l="1"/>
  <c r="F4757" i="8"/>
  <c r="E7134" i="4"/>
  <c r="D7133" i="4"/>
  <c r="G4757" i="8" l="1"/>
  <c r="C4757" i="8"/>
  <c r="F7134" i="4"/>
  <c r="C7134" i="4"/>
  <c r="H4757" i="8" l="1"/>
  <c r="D4757" i="8"/>
  <c r="D7134" i="4"/>
  <c r="E7135" i="4"/>
  <c r="E4757" i="8" l="1"/>
  <c r="F4758" i="8"/>
  <c r="F7135" i="4"/>
  <c r="C7135" i="4"/>
  <c r="C4758" i="8" l="1"/>
  <c r="G4758" i="8"/>
  <c r="D7135" i="4"/>
  <c r="E7136" i="4"/>
  <c r="H4758" i="8" l="1"/>
  <c r="D4758" i="8"/>
  <c r="C7136" i="4"/>
  <c r="F7136" i="4"/>
  <c r="E4758" i="8" l="1"/>
  <c r="F4759" i="8"/>
  <c r="E7137" i="4"/>
  <c r="D7136" i="4"/>
  <c r="G4759" i="8" l="1"/>
  <c r="C4759" i="8"/>
  <c r="F7137" i="4"/>
  <c r="C7137" i="4"/>
  <c r="H4759" i="8" l="1"/>
  <c r="D4759" i="8"/>
  <c r="D7137" i="4"/>
  <c r="E7138" i="4"/>
  <c r="E4759" i="8" l="1"/>
  <c r="F4760" i="8"/>
  <c r="F7138" i="4"/>
  <c r="C7138" i="4"/>
  <c r="C4760" i="8" l="1"/>
  <c r="G4760" i="8"/>
  <c r="D7138" i="4"/>
  <c r="E7139" i="4"/>
  <c r="H4760" i="8" l="1"/>
  <c r="D4760" i="8"/>
  <c r="C7139" i="4"/>
  <c r="F7139" i="4"/>
  <c r="E4760" i="8" l="1"/>
  <c r="F4761" i="8"/>
  <c r="E7140" i="4"/>
  <c r="D7139" i="4"/>
  <c r="C4761" i="8" l="1"/>
  <c r="G4761" i="8"/>
  <c r="F7140" i="4"/>
  <c r="C7140" i="4"/>
  <c r="H4761" i="8" l="1"/>
  <c r="D4761" i="8"/>
  <c r="D7140" i="4"/>
  <c r="E7141" i="4"/>
  <c r="E4761" i="8" l="1"/>
  <c r="F4762" i="8"/>
  <c r="F7141" i="4"/>
  <c r="C7141" i="4"/>
  <c r="G4762" i="8" l="1"/>
  <c r="C4762" i="8"/>
  <c r="E7142" i="4"/>
  <c r="D7141" i="4"/>
  <c r="H4762" i="8" l="1"/>
  <c r="D4762" i="8"/>
  <c r="F7142" i="4"/>
  <c r="C7142" i="4"/>
  <c r="E4762" i="8" l="1"/>
  <c r="F4763" i="8"/>
  <c r="E7143" i="4"/>
  <c r="D7142" i="4"/>
  <c r="C4763" i="8" l="1"/>
  <c r="G4763" i="8"/>
  <c r="C7143" i="4"/>
  <c r="F7143" i="4"/>
  <c r="H4763" i="8" l="1"/>
  <c r="D4763" i="8"/>
  <c r="D7143" i="4"/>
  <c r="E7144" i="4"/>
  <c r="E4763" i="8" l="1"/>
  <c r="F4764" i="8"/>
  <c r="F7144" i="4"/>
  <c r="C7144" i="4"/>
  <c r="C4764" i="8" l="1"/>
  <c r="G4764" i="8"/>
  <c r="E7145" i="4"/>
  <c r="D7144" i="4"/>
  <c r="H4764" i="8" l="1"/>
  <c r="D4764" i="8"/>
  <c r="C7145" i="4"/>
  <c r="F7145" i="4"/>
  <c r="E4764" i="8" l="1"/>
  <c r="F4765" i="8"/>
  <c r="E7146" i="4"/>
  <c r="D7145" i="4"/>
  <c r="C4765" i="8" l="1"/>
  <c r="G4765" i="8"/>
  <c r="C7146" i="4"/>
  <c r="F7146" i="4"/>
  <c r="H4765" i="8" l="1"/>
  <c r="D4765" i="8"/>
  <c r="D7146" i="4"/>
  <c r="E7147" i="4"/>
  <c r="E4765" i="8" l="1"/>
  <c r="F4766" i="8"/>
  <c r="F7147" i="4"/>
  <c r="C7147" i="4"/>
  <c r="C4766" i="8" l="1"/>
  <c r="G4766" i="8"/>
  <c r="E7148" i="4"/>
  <c r="D7147" i="4"/>
  <c r="H4766" i="8" l="1"/>
  <c r="D4766" i="8"/>
  <c r="C7148" i="4"/>
  <c r="F7148" i="4"/>
  <c r="E4766" i="8" l="1"/>
  <c r="F4767" i="8"/>
  <c r="E7149" i="4"/>
  <c r="D7148" i="4"/>
  <c r="C4767" i="8" l="1"/>
  <c r="G4767" i="8"/>
  <c r="F7149" i="4"/>
  <c r="C7149" i="4"/>
  <c r="H4767" i="8" l="1"/>
  <c r="D4767" i="8"/>
  <c r="E7150" i="4"/>
  <c r="D7149" i="4"/>
  <c r="E4767" i="8" l="1"/>
  <c r="F4768" i="8"/>
  <c r="F7150" i="4"/>
  <c r="C7150" i="4"/>
  <c r="C4768" i="8" l="1"/>
  <c r="G4768" i="8"/>
  <c r="E7151" i="4"/>
  <c r="D7150" i="4"/>
  <c r="H4768" i="8" l="1"/>
  <c r="D4768" i="8"/>
  <c r="C7151" i="4"/>
  <c r="F7151" i="4"/>
  <c r="E4768" i="8" l="1"/>
  <c r="F4769" i="8"/>
  <c r="E7152" i="4"/>
  <c r="D7151" i="4"/>
  <c r="C4769" i="8" l="1"/>
  <c r="G4769" i="8"/>
  <c r="F7152" i="4"/>
  <c r="C7152" i="4"/>
  <c r="H4769" i="8" l="1"/>
  <c r="D4769" i="8"/>
  <c r="E7153" i="4"/>
  <c r="D7152" i="4"/>
  <c r="E4769" i="8" l="1"/>
  <c r="F4770" i="8"/>
  <c r="F7153" i="4"/>
  <c r="C7153" i="4"/>
  <c r="C4770" i="8" l="1"/>
  <c r="G4770" i="8"/>
  <c r="D7153" i="4"/>
  <c r="E7154" i="4"/>
  <c r="H4770" i="8" l="1"/>
  <c r="D4770" i="8"/>
  <c r="C7154" i="4"/>
  <c r="F7154" i="4"/>
  <c r="E4770" i="8" l="1"/>
  <c r="F4771" i="8"/>
  <c r="D7154" i="4"/>
  <c r="E7155" i="4"/>
  <c r="C4771" i="8" l="1"/>
  <c r="G4771" i="8"/>
  <c r="C7155" i="4"/>
  <c r="F7155" i="4"/>
  <c r="H4771" i="8" l="1"/>
  <c r="D4771" i="8"/>
  <c r="D7155" i="4"/>
  <c r="E7156" i="4"/>
  <c r="E4771" i="8" l="1"/>
  <c r="F4772" i="8"/>
  <c r="C7156" i="4"/>
  <c r="F7156" i="4"/>
  <c r="C4772" i="8" l="1"/>
  <c r="G4772" i="8"/>
  <c r="E7157" i="4"/>
  <c r="D7156" i="4"/>
  <c r="H4772" i="8" l="1"/>
  <c r="D4772" i="8"/>
  <c r="F7157" i="4"/>
  <c r="C7157" i="4"/>
  <c r="E4772" i="8" l="1"/>
  <c r="F4773" i="8"/>
  <c r="D7157" i="4"/>
  <c r="E7158" i="4"/>
  <c r="C4773" i="8" l="1"/>
  <c r="G4773" i="8"/>
  <c r="F7158" i="4"/>
  <c r="C7158" i="4"/>
  <c r="H4773" i="8" l="1"/>
  <c r="D4773" i="8"/>
  <c r="D7158" i="4"/>
  <c r="E7159" i="4"/>
  <c r="E4773" i="8" l="1"/>
  <c r="F4774" i="8"/>
  <c r="F7159" i="4"/>
  <c r="C7159" i="4"/>
  <c r="C4774" i="8" l="1"/>
  <c r="G4774" i="8"/>
  <c r="E7160" i="4"/>
  <c r="D7159" i="4"/>
  <c r="H4774" i="8" l="1"/>
  <c r="D4774" i="8"/>
  <c r="F7160" i="4"/>
  <c r="C7160" i="4"/>
  <c r="E4774" i="8" l="1"/>
  <c r="F4775" i="8"/>
  <c r="E7161" i="4"/>
  <c r="D7160" i="4"/>
  <c r="C4775" i="8" l="1"/>
  <c r="G4775" i="8"/>
  <c r="C7161" i="4"/>
  <c r="F7161" i="4"/>
  <c r="H4775" i="8" l="1"/>
  <c r="D4775" i="8"/>
  <c r="D7161" i="4"/>
  <c r="E7162" i="4"/>
  <c r="E4775" i="8" l="1"/>
  <c r="F4776" i="8"/>
  <c r="C7162" i="4"/>
  <c r="F7162" i="4"/>
  <c r="C4776" i="8" l="1"/>
  <c r="G4776" i="8"/>
  <c r="E7163" i="4"/>
  <c r="D7162" i="4"/>
  <c r="H4776" i="8" l="1"/>
  <c r="D4776" i="8"/>
  <c r="C7163" i="4"/>
  <c r="F7163" i="4"/>
  <c r="E4776" i="8" l="1"/>
  <c r="F4777" i="8"/>
  <c r="D7163" i="4"/>
  <c r="E7164" i="4"/>
  <c r="C4777" i="8" l="1"/>
  <c r="G4777" i="8"/>
  <c r="F7164" i="4"/>
  <c r="C7164" i="4"/>
  <c r="H4777" i="8" l="1"/>
  <c r="D4777" i="8"/>
  <c r="E7165" i="4"/>
  <c r="D7164" i="4"/>
  <c r="E4777" i="8" l="1"/>
  <c r="F4778" i="8"/>
  <c r="C7165" i="4"/>
  <c r="F7165" i="4"/>
  <c r="C4778" i="8" l="1"/>
  <c r="G4778" i="8"/>
  <c r="E7166" i="4"/>
  <c r="D7165" i="4"/>
  <c r="H4778" i="8" l="1"/>
  <c r="D4778" i="8"/>
  <c r="C7166" i="4"/>
  <c r="F7166" i="4"/>
  <c r="E4778" i="8" l="1"/>
  <c r="F4779" i="8"/>
  <c r="E7167" i="4"/>
  <c r="D7166" i="4"/>
  <c r="C4779" i="8" l="1"/>
  <c r="G4779" i="8"/>
  <c r="F7167" i="4"/>
  <c r="C7167" i="4"/>
  <c r="H4779" i="8" l="1"/>
  <c r="D4779" i="8"/>
  <c r="E7168" i="4"/>
  <c r="D7167" i="4"/>
  <c r="E4779" i="8" l="1"/>
  <c r="F4780" i="8"/>
  <c r="F7168" i="4"/>
  <c r="C7168" i="4"/>
  <c r="C4780" i="8" l="1"/>
  <c r="G4780" i="8"/>
  <c r="D7168" i="4"/>
  <c r="E7169" i="4"/>
  <c r="H4780" i="8" l="1"/>
  <c r="D4780" i="8"/>
  <c r="F7169" i="4"/>
  <c r="C7169" i="4"/>
  <c r="E4780" i="8" l="1"/>
  <c r="F4781" i="8"/>
  <c r="D7169" i="4"/>
  <c r="E7170" i="4"/>
  <c r="C4781" i="8" l="1"/>
  <c r="G4781" i="8"/>
  <c r="C7170" i="4"/>
  <c r="F7170" i="4"/>
  <c r="H4781" i="8" l="1"/>
  <c r="D4781" i="8"/>
  <c r="D7170" i="4"/>
  <c r="E7171" i="4"/>
  <c r="E4781" i="8" l="1"/>
  <c r="F4782" i="8"/>
  <c r="C7171" i="4"/>
  <c r="F7171" i="4"/>
  <c r="C4782" i="8" l="1"/>
  <c r="G4782" i="8"/>
  <c r="D7171" i="4"/>
  <c r="E7172" i="4"/>
  <c r="H4782" i="8" l="1"/>
  <c r="D4782" i="8"/>
  <c r="C7172" i="4"/>
  <c r="F7172" i="4"/>
  <c r="E4782" i="8" l="1"/>
  <c r="F4783" i="8"/>
  <c r="D7172" i="4"/>
  <c r="E7173" i="4"/>
  <c r="C4783" i="8" l="1"/>
  <c r="G4783" i="8"/>
  <c r="C7173" i="4"/>
  <c r="F7173" i="4"/>
  <c r="H4783" i="8" l="1"/>
  <c r="D4783" i="8"/>
  <c r="D7173" i="4"/>
  <c r="E7174" i="4"/>
  <c r="E4783" i="8" l="1"/>
  <c r="F4784" i="8"/>
  <c r="C7174" i="4"/>
  <c r="F7174" i="4"/>
  <c r="C4784" i="8" l="1"/>
  <c r="G4784" i="8"/>
  <c r="D7174" i="4"/>
  <c r="E7175" i="4"/>
  <c r="H4784" i="8" l="1"/>
  <c r="D4784" i="8"/>
  <c r="C7175" i="4"/>
  <c r="F7175" i="4"/>
  <c r="E4784" i="8" l="1"/>
  <c r="F4785" i="8"/>
  <c r="D7175" i="4"/>
  <c r="E7176" i="4"/>
  <c r="C4785" i="8" l="1"/>
  <c r="G4785" i="8"/>
  <c r="C7176" i="4"/>
  <c r="F7176" i="4"/>
  <c r="H4785" i="8" l="1"/>
  <c r="D4785" i="8"/>
  <c r="D7176" i="4"/>
  <c r="E7177" i="4"/>
  <c r="E4785" i="8" l="1"/>
  <c r="F4786" i="8"/>
  <c r="C7177" i="4"/>
  <c r="F7177" i="4"/>
  <c r="G4786" i="8" l="1"/>
  <c r="C4786" i="8"/>
  <c r="D7177" i="4"/>
  <c r="E7178" i="4"/>
  <c r="H4786" i="8" l="1"/>
  <c r="D4786" i="8"/>
  <c r="C7178" i="4"/>
  <c r="F7178" i="4"/>
  <c r="E4786" i="8" l="1"/>
  <c r="F4787" i="8"/>
  <c r="D7178" i="4"/>
  <c r="E7179" i="4"/>
  <c r="C4787" i="8" l="1"/>
  <c r="G4787" i="8"/>
  <c r="C7179" i="4"/>
  <c r="F7179" i="4"/>
  <c r="H4787" i="8" l="1"/>
  <c r="D4787" i="8"/>
  <c r="D7179" i="4"/>
  <c r="E7180" i="4"/>
  <c r="E4787" i="8" l="1"/>
  <c r="F4788" i="8"/>
  <c r="C7180" i="4"/>
  <c r="F7180" i="4"/>
  <c r="G4788" i="8" l="1"/>
  <c r="C4788" i="8"/>
  <c r="D7180" i="4"/>
  <c r="E7181" i="4"/>
  <c r="H4788" i="8" l="1"/>
  <c r="D4788" i="8"/>
  <c r="C7181" i="4"/>
  <c r="F7181" i="4"/>
  <c r="E4788" i="8" l="1"/>
  <c r="F4789" i="8"/>
  <c r="D7181" i="4"/>
  <c r="E7182" i="4"/>
  <c r="G4789" i="8" l="1"/>
  <c r="C4789" i="8"/>
  <c r="C7182" i="4"/>
  <c r="F7182" i="4"/>
  <c r="H4789" i="8" l="1"/>
  <c r="D4789" i="8"/>
  <c r="D7182" i="4"/>
  <c r="E7183" i="4"/>
  <c r="E4789" i="8" l="1"/>
  <c r="F4790" i="8"/>
  <c r="C7183" i="4"/>
  <c r="F7183" i="4"/>
  <c r="C4790" i="8" l="1"/>
  <c r="G4790" i="8"/>
  <c r="D7183" i="4"/>
  <c r="E7184" i="4"/>
  <c r="H4790" i="8" l="1"/>
  <c r="D4790" i="8"/>
  <c r="C7184" i="4"/>
  <c r="F7184" i="4"/>
  <c r="E4790" i="8" l="1"/>
  <c r="F4791" i="8"/>
  <c r="D7184" i="4"/>
  <c r="E7185" i="4"/>
  <c r="C4791" i="8" l="1"/>
  <c r="G4791" i="8"/>
  <c r="C7185" i="4"/>
  <c r="F7185" i="4"/>
  <c r="H4791" i="8" l="1"/>
  <c r="D4791" i="8"/>
  <c r="D7185" i="4"/>
  <c r="E7186" i="4"/>
  <c r="E4791" i="8" l="1"/>
  <c r="F4792" i="8"/>
  <c r="C7186" i="4"/>
  <c r="F7186" i="4"/>
  <c r="C4792" i="8" l="1"/>
  <c r="G4792" i="8"/>
  <c r="D7186" i="4"/>
  <c r="E7187" i="4"/>
  <c r="H4792" i="8" l="1"/>
  <c r="D4792" i="8"/>
  <c r="C7187" i="4"/>
  <c r="F7187" i="4"/>
  <c r="E4792" i="8" l="1"/>
  <c r="F4793" i="8"/>
  <c r="D7187" i="4"/>
  <c r="E7188" i="4"/>
  <c r="C4793" i="8" l="1"/>
  <c r="G4793" i="8"/>
  <c r="C7188" i="4"/>
  <c r="F7188" i="4"/>
  <c r="H4793" i="8" l="1"/>
  <c r="D4793" i="8"/>
  <c r="D7188" i="4"/>
  <c r="E7189" i="4"/>
  <c r="E4793" i="8" l="1"/>
  <c r="F4794" i="8"/>
  <c r="C7189" i="4"/>
  <c r="F7189" i="4"/>
  <c r="C4794" i="8" l="1"/>
  <c r="G4794" i="8"/>
  <c r="D7189" i="4"/>
  <c r="E7190" i="4"/>
  <c r="H4794" i="8" l="1"/>
  <c r="D4794" i="8"/>
  <c r="C7190" i="4"/>
  <c r="F7190" i="4"/>
  <c r="E4794" i="8" l="1"/>
  <c r="F4795" i="8"/>
  <c r="D7190" i="4"/>
  <c r="E7191" i="4"/>
  <c r="C4795" i="8" l="1"/>
  <c r="G4795" i="8"/>
  <c r="C7191" i="4"/>
  <c r="F7191" i="4"/>
  <c r="H4795" i="8" l="1"/>
  <c r="D4795" i="8"/>
  <c r="D7191" i="4"/>
  <c r="E7192" i="4"/>
  <c r="E4795" i="8" l="1"/>
  <c r="F4796" i="8"/>
  <c r="C7192" i="4"/>
  <c r="F7192" i="4"/>
  <c r="C4796" i="8" l="1"/>
  <c r="G4796" i="8"/>
  <c r="D7192" i="4"/>
  <c r="E7193" i="4"/>
  <c r="H4796" i="8" l="1"/>
  <c r="D4796" i="8"/>
  <c r="C7193" i="4"/>
  <c r="F7193" i="4"/>
  <c r="E4796" i="8" l="1"/>
  <c r="F4797" i="8"/>
  <c r="D7193" i="4"/>
  <c r="E7194" i="4"/>
  <c r="G4797" i="8" l="1"/>
  <c r="C4797" i="8"/>
  <c r="C7194" i="4"/>
  <c r="F7194" i="4"/>
  <c r="H4797" i="8" l="1"/>
  <c r="D4797" i="8"/>
  <c r="D7194" i="4"/>
  <c r="E7195" i="4"/>
  <c r="E4797" i="8" l="1"/>
  <c r="F4798" i="8"/>
  <c r="C7195" i="4"/>
  <c r="F7195" i="4"/>
  <c r="C4798" i="8" l="1"/>
  <c r="G4798" i="8"/>
  <c r="D7195" i="4"/>
  <c r="E7196" i="4"/>
  <c r="H4798" i="8" l="1"/>
  <c r="D4798" i="8"/>
  <c r="C7196" i="4"/>
  <c r="F7196" i="4"/>
  <c r="E4798" i="8" l="1"/>
  <c r="F4799" i="8"/>
  <c r="D7196" i="4"/>
  <c r="E7197" i="4"/>
  <c r="C4799" i="8" l="1"/>
  <c r="G4799" i="8"/>
  <c r="C7197" i="4"/>
  <c r="F7197" i="4"/>
  <c r="H4799" i="8" l="1"/>
  <c r="D4799" i="8"/>
  <c r="D7197" i="4"/>
  <c r="E7198" i="4"/>
  <c r="E4799" i="8" l="1"/>
  <c r="F4800" i="8"/>
  <c r="C7198" i="4"/>
  <c r="F7198" i="4"/>
  <c r="C4800" i="8" l="1"/>
  <c r="G4800" i="8"/>
  <c r="D7198" i="4"/>
  <c r="E7199" i="4"/>
  <c r="H4800" i="8" l="1"/>
  <c r="D4800" i="8"/>
  <c r="C7199" i="4"/>
  <c r="F7199" i="4"/>
  <c r="E4800" i="8" l="1"/>
  <c r="F4801" i="8"/>
  <c r="D7199" i="4"/>
  <c r="E7200" i="4"/>
  <c r="C4801" i="8" l="1"/>
  <c r="G4801" i="8"/>
  <c r="C7200" i="4"/>
  <c r="F7200" i="4"/>
  <c r="H4801" i="8" l="1"/>
  <c r="D4801" i="8"/>
  <c r="D7200" i="4"/>
  <c r="E7201" i="4"/>
  <c r="E4801" i="8" l="1"/>
  <c r="F4802" i="8"/>
  <c r="C7201" i="4"/>
  <c r="F7201" i="4"/>
  <c r="G4802" i="8" l="1"/>
  <c r="C4802" i="8"/>
  <c r="D7201" i="4"/>
  <c r="E7202" i="4"/>
  <c r="H4802" i="8" l="1"/>
  <c r="D4802" i="8"/>
  <c r="C7202" i="4"/>
  <c r="F7202" i="4"/>
  <c r="E4802" i="8" l="1"/>
  <c r="F4803" i="8"/>
  <c r="D7202" i="4"/>
  <c r="E7203" i="4"/>
  <c r="C4803" i="8" l="1"/>
  <c r="G4803" i="8"/>
  <c r="C7203" i="4"/>
  <c r="F7203" i="4"/>
  <c r="H4803" i="8" l="1"/>
  <c r="D4803" i="8"/>
  <c r="D7203" i="4"/>
  <c r="E7204" i="4"/>
  <c r="E4803" i="8" l="1"/>
  <c r="F4804" i="8"/>
  <c r="C7204" i="4"/>
  <c r="F7204" i="4"/>
  <c r="G4804" i="8" l="1"/>
  <c r="C4804" i="8"/>
  <c r="D7204" i="4"/>
  <c r="E7205" i="4"/>
  <c r="H4804" i="8" l="1"/>
  <c r="D4804" i="8"/>
  <c r="C7205" i="4"/>
  <c r="F7205" i="4"/>
  <c r="E4804" i="8" l="1"/>
  <c r="F4805" i="8"/>
  <c r="E7206" i="4"/>
  <c r="D7205" i="4"/>
  <c r="C4805" i="8" l="1"/>
  <c r="G4805" i="8"/>
  <c r="F7206" i="4"/>
  <c r="C7206" i="4"/>
  <c r="H4805" i="8" l="1"/>
  <c r="D4805" i="8"/>
  <c r="D7206" i="4"/>
  <c r="E7207" i="4"/>
  <c r="E4805" i="8" l="1"/>
  <c r="F4806" i="8"/>
  <c r="F7207" i="4"/>
  <c r="C7207" i="4"/>
  <c r="G4806" i="8" l="1"/>
  <c r="C4806" i="8"/>
  <c r="D7207" i="4"/>
  <c r="E7208" i="4"/>
  <c r="H4806" i="8" l="1"/>
  <c r="D4806" i="8"/>
  <c r="F7208" i="4"/>
  <c r="C7208" i="4"/>
  <c r="E4806" i="8" l="1"/>
  <c r="F4807" i="8"/>
  <c r="E7209" i="4"/>
  <c r="D7208" i="4"/>
  <c r="C4807" i="8" l="1"/>
  <c r="G4807" i="8"/>
  <c r="F7209" i="4"/>
  <c r="C7209" i="4"/>
  <c r="H4807" i="8" l="1"/>
  <c r="D4807" i="8"/>
  <c r="E7210" i="4"/>
  <c r="D7209" i="4"/>
  <c r="E4807" i="8" l="1"/>
  <c r="F4808" i="8"/>
  <c r="C7210" i="4"/>
  <c r="F7210" i="4"/>
  <c r="C4808" i="8" l="1"/>
  <c r="G4808" i="8"/>
  <c r="D7210" i="4"/>
  <c r="E7211" i="4"/>
  <c r="H4808" i="8" l="1"/>
  <c r="D4808" i="8"/>
  <c r="C7211" i="4"/>
  <c r="F7211" i="4"/>
  <c r="E4808" i="8" l="1"/>
  <c r="F4809" i="8"/>
  <c r="E7212" i="4"/>
  <c r="D7211" i="4"/>
  <c r="G4809" i="8" l="1"/>
  <c r="C4809" i="8"/>
  <c r="C7212" i="4"/>
  <c r="F7212" i="4"/>
  <c r="H4809" i="8" l="1"/>
  <c r="D4809" i="8"/>
  <c r="D7212" i="4"/>
  <c r="E7213" i="4"/>
  <c r="E4809" i="8" l="1"/>
  <c r="F4810" i="8"/>
  <c r="F7213" i="4"/>
  <c r="C7213" i="4"/>
  <c r="C4810" i="8" l="1"/>
  <c r="G4810" i="8"/>
  <c r="E7214" i="4"/>
  <c r="D7213" i="4"/>
  <c r="H4810" i="8" l="1"/>
  <c r="D4810" i="8"/>
  <c r="C7214" i="4"/>
  <c r="F7214" i="4"/>
  <c r="E4810" i="8" l="1"/>
  <c r="F4811" i="8"/>
  <c r="E7215" i="4"/>
  <c r="D7214" i="4"/>
  <c r="C4811" i="8" l="1"/>
  <c r="G4811" i="8"/>
  <c r="C7215" i="4"/>
  <c r="F7215" i="4"/>
  <c r="H4811" i="8" l="1"/>
  <c r="D4811" i="8"/>
  <c r="E7216" i="4"/>
  <c r="D7215" i="4"/>
  <c r="E4811" i="8" l="1"/>
  <c r="F4812" i="8"/>
  <c r="F7216" i="4"/>
  <c r="C7216" i="4"/>
  <c r="G4812" i="8" l="1"/>
  <c r="C4812" i="8"/>
  <c r="E7217" i="4"/>
  <c r="D7216" i="4"/>
  <c r="H4812" i="8" l="1"/>
  <c r="D4812" i="8"/>
  <c r="F7217" i="4"/>
  <c r="C7217" i="4"/>
  <c r="E4812" i="8" l="1"/>
  <c r="F4813" i="8"/>
  <c r="D7217" i="4"/>
  <c r="E7218" i="4"/>
  <c r="G4813" i="8" l="1"/>
  <c r="C4813" i="8"/>
  <c r="C7218" i="4"/>
  <c r="F7218" i="4"/>
  <c r="H4813" i="8" l="1"/>
  <c r="D4813" i="8"/>
  <c r="D7218" i="4"/>
  <c r="E7219" i="4"/>
  <c r="E4813" i="8" l="1"/>
  <c r="F4814" i="8"/>
  <c r="F7219" i="4"/>
  <c r="C7219" i="4"/>
  <c r="C4814" i="8" l="1"/>
  <c r="G4814" i="8"/>
  <c r="D7219" i="4"/>
  <c r="E7220" i="4"/>
  <c r="H4814" i="8" l="1"/>
  <c r="D4814" i="8"/>
  <c r="C7220" i="4"/>
  <c r="F7220" i="4"/>
  <c r="E4814" i="8" l="1"/>
  <c r="F4815" i="8"/>
  <c r="E7221" i="4"/>
  <c r="D7220" i="4"/>
  <c r="C4815" i="8" l="1"/>
  <c r="G4815" i="8"/>
  <c r="F7221" i="4"/>
  <c r="C7221" i="4"/>
  <c r="H4815" i="8" l="1"/>
  <c r="D4815" i="8"/>
  <c r="D7221" i="4"/>
  <c r="E7222" i="4"/>
  <c r="E4815" i="8" l="1"/>
  <c r="F4816" i="8"/>
  <c r="F7222" i="4"/>
  <c r="C7222" i="4"/>
  <c r="C4816" i="8" l="1"/>
  <c r="G4816" i="8"/>
  <c r="D7222" i="4"/>
  <c r="E7223" i="4"/>
  <c r="H4816" i="8" l="1"/>
  <c r="D4816" i="8"/>
  <c r="F7223" i="4"/>
  <c r="C7223" i="4"/>
  <c r="E4816" i="8" l="1"/>
  <c r="F4817" i="8"/>
  <c r="E7224" i="4"/>
  <c r="D7223" i="4"/>
  <c r="C4817" i="8" l="1"/>
  <c r="G4817" i="8"/>
  <c r="F7224" i="4"/>
  <c r="C7224" i="4"/>
  <c r="H4817" i="8" l="1"/>
  <c r="D4817" i="8"/>
  <c r="E7225" i="4"/>
  <c r="D7224" i="4"/>
  <c r="E4817" i="8" l="1"/>
  <c r="F4818" i="8"/>
  <c r="C7225" i="4"/>
  <c r="F7225" i="4"/>
  <c r="C4818" i="8" l="1"/>
  <c r="G4818" i="8"/>
  <c r="D7225" i="4"/>
  <c r="E7226" i="4"/>
  <c r="H4818" i="8" l="1"/>
  <c r="D4818" i="8"/>
  <c r="F7226" i="4"/>
  <c r="C7226" i="4"/>
  <c r="E4818" i="8" l="1"/>
  <c r="F4819" i="8"/>
  <c r="E7227" i="4"/>
  <c r="D7226" i="4"/>
  <c r="C4819" i="8" l="1"/>
  <c r="G4819" i="8"/>
  <c r="C7227" i="4"/>
  <c r="F7227" i="4"/>
  <c r="H4819" i="8" l="1"/>
  <c r="D4819" i="8"/>
  <c r="E7228" i="4"/>
  <c r="D7227" i="4"/>
  <c r="E4819" i="8" l="1"/>
  <c r="F4820" i="8"/>
  <c r="C7228" i="4"/>
  <c r="F7228" i="4"/>
  <c r="C4820" i="8" l="1"/>
  <c r="G4820" i="8"/>
  <c r="E7229" i="4"/>
  <c r="D7228" i="4"/>
  <c r="H4820" i="8" l="1"/>
  <c r="D4820" i="8"/>
  <c r="F7229" i="4"/>
  <c r="C7229" i="4"/>
  <c r="E4820" i="8" l="1"/>
  <c r="F4821" i="8"/>
  <c r="E7230" i="4"/>
  <c r="D7229" i="4"/>
  <c r="G4821" i="8" l="1"/>
  <c r="C4821" i="8"/>
  <c r="F7230" i="4"/>
  <c r="C7230" i="4"/>
  <c r="H4821" i="8" l="1"/>
  <c r="D4821" i="8"/>
  <c r="E7231" i="4"/>
  <c r="D7230" i="4"/>
  <c r="E4821" i="8" l="1"/>
  <c r="F4822" i="8"/>
  <c r="C7231" i="4"/>
  <c r="F7231" i="4"/>
  <c r="C4822" i="8" l="1"/>
  <c r="G4822" i="8"/>
  <c r="D7231" i="4"/>
  <c r="E7232" i="4"/>
  <c r="H4822" i="8" l="1"/>
  <c r="D4822" i="8"/>
  <c r="C7232" i="4"/>
  <c r="F7232" i="4"/>
  <c r="E4822" i="8" l="1"/>
  <c r="F4823" i="8"/>
  <c r="E7233" i="4"/>
  <c r="D7232" i="4"/>
  <c r="C4823" i="8" l="1"/>
  <c r="G4823" i="8"/>
  <c r="C7233" i="4"/>
  <c r="F7233" i="4"/>
  <c r="H4823" i="8" l="1"/>
  <c r="D4823" i="8"/>
  <c r="D7233" i="4"/>
  <c r="E7234" i="4"/>
  <c r="E4823" i="8" l="1"/>
  <c r="F4824" i="8"/>
  <c r="C7234" i="4"/>
  <c r="F7234" i="4"/>
  <c r="C4824" i="8" l="1"/>
  <c r="G4824" i="8"/>
  <c r="E7235" i="4"/>
  <c r="D7234" i="4"/>
  <c r="H4824" i="8" l="1"/>
  <c r="D4824" i="8"/>
  <c r="C7235" i="4"/>
  <c r="F7235" i="4"/>
  <c r="E4824" i="8" l="1"/>
  <c r="F4825" i="8"/>
  <c r="E7236" i="4"/>
  <c r="D7235" i="4"/>
  <c r="C4825" i="8" l="1"/>
  <c r="G4825" i="8"/>
  <c r="C7236" i="4"/>
  <c r="F7236" i="4"/>
  <c r="H4825" i="8" l="1"/>
  <c r="D4825" i="8"/>
  <c r="D7236" i="4"/>
  <c r="E7237" i="4"/>
  <c r="E4825" i="8" l="1"/>
  <c r="F4826" i="8"/>
  <c r="F7237" i="4"/>
  <c r="C7237" i="4"/>
  <c r="G4826" i="8" l="1"/>
  <c r="C4826" i="8"/>
  <c r="E7238" i="4"/>
  <c r="D7237" i="4"/>
  <c r="H4826" i="8" l="1"/>
  <c r="D4826" i="8"/>
  <c r="C7238" i="4"/>
  <c r="F7238" i="4"/>
  <c r="E4826" i="8" l="1"/>
  <c r="F4827" i="8"/>
  <c r="E7239" i="4"/>
  <c r="D7238" i="4"/>
  <c r="G4827" i="8" l="1"/>
  <c r="C4827" i="8"/>
  <c r="C7239" i="4"/>
  <c r="F7239" i="4"/>
  <c r="H4827" i="8" l="1"/>
  <c r="D4827" i="8"/>
  <c r="E7240" i="4"/>
  <c r="D7239" i="4"/>
  <c r="E4827" i="8" l="1"/>
  <c r="F4828" i="8"/>
  <c r="F7240" i="4"/>
  <c r="C7240" i="4"/>
  <c r="C4828" i="8" l="1"/>
  <c r="G4828" i="8"/>
  <c r="E7241" i="4"/>
  <c r="D7240" i="4"/>
  <c r="H4828" i="8" l="1"/>
  <c r="D4828" i="8"/>
  <c r="F7241" i="4"/>
  <c r="C7241" i="4"/>
  <c r="E4828" i="8" l="1"/>
  <c r="F4829" i="8"/>
  <c r="E7242" i="4"/>
  <c r="D7241" i="4"/>
  <c r="C4829" i="8" l="1"/>
  <c r="G4829" i="8"/>
  <c r="C7242" i="4"/>
  <c r="F7242" i="4"/>
  <c r="H4829" i="8" l="1"/>
  <c r="D4829" i="8"/>
  <c r="D7242" i="4"/>
  <c r="E7243" i="4"/>
  <c r="E4829" i="8" l="1"/>
  <c r="F4830" i="8"/>
  <c r="F7243" i="4"/>
  <c r="C7243" i="4"/>
  <c r="C4830" i="8" l="1"/>
  <c r="G4830" i="8"/>
  <c r="E7244" i="4"/>
  <c r="D7243" i="4"/>
  <c r="H4830" i="8" l="1"/>
  <c r="D4830" i="8"/>
  <c r="C7244" i="4"/>
  <c r="F7244" i="4"/>
  <c r="E4830" i="8" l="1"/>
  <c r="F4831" i="8"/>
  <c r="E7245" i="4"/>
  <c r="D7244" i="4"/>
  <c r="C4831" i="8" l="1"/>
  <c r="G4831" i="8"/>
  <c r="C7245" i="4"/>
  <c r="F7245" i="4"/>
  <c r="H4831" i="8" l="1"/>
  <c r="D4831" i="8"/>
  <c r="D7245" i="4"/>
  <c r="E7246" i="4"/>
  <c r="E4831" i="8" l="1"/>
  <c r="F4832" i="8"/>
  <c r="F7246" i="4"/>
  <c r="C7246" i="4"/>
  <c r="G4832" i="8" l="1"/>
  <c r="C4832" i="8"/>
  <c r="E7247" i="4"/>
  <c r="D7246" i="4"/>
  <c r="H4832" i="8" l="1"/>
  <c r="D4832" i="8"/>
  <c r="C7247" i="4"/>
  <c r="F7247" i="4"/>
  <c r="E4832" i="8" l="1"/>
  <c r="F4833" i="8"/>
  <c r="E7248" i="4"/>
  <c r="D7247" i="4"/>
  <c r="G4833" i="8" l="1"/>
  <c r="C4833" i="8"/>
  <c r="F7248" i="4"/>
  <c r="C7248" i="4"/>
  <c r="H4833" i="8" l="1"/>
  <c r="D4833" i="8"/>
  <c r="E7249" i="4"/>
  <c r="D7248" i="4"/>
  <c r="E4833" i="8" l="1"/>
  <c r="F4834" i="8"/>
  <c r="F7249" i="4"/>
  <c r="C7249" i="4"/>
  <c r="C4834" i="8" l="1"/>
  <c r="G4834" i="8"/>
  <c r="E7250" i="4"/>
  <c r="D7249" i="4"/>
  <c r="H4834" i="8" l="1"/>
  <c r="D4834" i="8"/>
  <c r="F7250" i="4"/>
  <c r="C7250" i="4"/>
  <c r="E4834" i="8" l="1"/>
  <c r="F4835" i="8"/>
  <c r="E7251" i="4"/>
  <c r="D7250" i="4"/>
  <c r="C4835" i="8" l="1"/>
  <c r="G4835" i="8"/>
  <c r="F7251" i="4"/>
  <c r="C7251" i="4"/>
  <c r="H4835" i="8" l="1"/>
  <c r="D4835" i="8"/>
  <c r="E7252" i="4"/>
  <c r="D7251" i="4"/>
  <c r="E4835" i="8" l="1"/>
  <c r="F4836" i="8"/>
  <c r="F7252" i="4"/>
  <c r="C7252" i="4"/>
  <c r="C4836" i="8" l="1"/>
  <c r="G4836" i="8"/>
  <c r="E7253" i="4"/>
  <c r="D7252" i="4"/>
  <c r="H4836" i="8" l="1"/>
  <c r="D4836" i="8"/>
  <c r="F7253" i="4"/>
  <c r="C7253" i="4"/>
  <c r="E4836" i="8" l="1"/>
  <c r="F4837" i="8"/>
  <c r="D7253" i="4"/>
  <c r="E7254" i="4"/>
  <c r="G4837" i="8" l="1"/>
  <c r="C4837" i="8"/>
  <c r="C7254" i="4"/>
  <c r="F7254" i="4"/>
  <c r="H4837" i="8" l="1"/>
  <c r="D4837" i="8"/>
  <c r="D7254" i="4"/>
  <c r="E7255" i="4"/>
  <c r="E4837" i="8" l="1"/>
  <c r="F4838" i="8"/>
  <c r="F7255" i="4"/>
  <c r="C7255" i="4"/>
  <c r="C4838" i="8" l="1"/>
  <c r="G4838" i="8"/>
  <c r="D7255" i="4"/>
  <c r="E7256" i="4"/>
  <c r="H4838" i="8" l="1"/>
  <c r="D4838" i="8"/>
  <c r="C7256" i="4"/>
  <c r="F7256" i="4"/>
  <c r="E4838" i="8" l="1"/>
  <c r="F4839" i="8"/>
  <c r="E7257" i="4"/>
  <c r="D7256" i="4"/>
  <c r="C4839" i="8" l="1"/>
  <c r="G4839" i="8"/>
  <c r="F7257" i="4"/>
  <c r="C7257" i="4"/>
  <c r="H4839" i="8" l="1"/>
  <c r="D4839" i="8"/>
  <c r="D7257" i="4"/>
  <c r="E7258" i="4"/>
  <c r="E4839" i="8" l="1"/>
  <c r="F4840" i="8"/>
  <c r="F7258" i="4"/>
  <c r="C7258" i="4"/>
  <c r="C4840" i="8" l="1"/>
  <c r="G4840" i="8"/>
  <c r="D7258" i="4"/>
  <c r="E7259" i="4"/>
  <c r="H4840" i="8" l="1"/>
  <c r="D4840" i="8"/>
  <c r="C7259" i="4"/>
  <c r="F7259" i="4"/>
  <c r="E4840" i="8" l="1"/>
  <c r="F4841" i="8"/>
  <c r="E7260" i="4"/>
  <c r="D7259" i="4"/>
  <c r="C4841" i="8" l="1"/>
  <c r="G4841" i="8"/>
  <c r="F7260" i="4"/>
  <c r="C7260" i="4"/>
  <c r="H4841" i="8" l="1"/>
  <c r="D4841" i="8"/>
  <c r="D7260" i="4"/>
  <c r="E7261" i="4"/>
  <c r="E4841" i="8" l="1"/>
  <c r="F4842" i="8"/>
  <c r="F7261" i="4"/>
  <c r="C7261" i="4"/>
  <c r="G4842" i="8" l="1"/>
  <c r="C4842" i="8"/>
  <c r="D7261" i="4"/>
  <c r="E7262" i="4"/>
  <c r="H4842" i="8" l="1"/>
  <c r="D4842" i="8"/>
  <c r="F7262" i="4"/>
  <c r="C7262" i="4"/>
  <c r="E4842" i="8" l="1"/>
  <c r="F4843" i="8"/>
  <c r="E7263" i="4"/>
  <c r="D7262" i="4"/>
  <c r="C4843" i="8" l="1"/>
  <c r="G4843" i="8"/>
  <c r="F7263" i="4"/>
  <c r="C7263" i="4"/>
  <c r="H4843" i="8" l="1"/>
  <c r="D4843" i="8"/>
  <c r="E7264" i="4"/>
  <c r="D7263" i="4"/>
  <c r="E4843" i="8" l="1"/>
  <c r="F4844" i="8"/>
  <c r="C7264" i="4"/>
  <c r="F7264" i="4"/>
  <c r="C4844" i="8" l="1"/>
  <c r="G4844" i="8"/>
  <c r="D7264" i="4"/>
  <c r="E7265" i="4"/>
  <c r="H4844" i="8" l="1"/>
  <c r="D4844" i="8"/>
  <c r="C7265" i="4"/>
  <c r="F7265" i="4"/>
  <c r="E4844" i="8" l="1"/>
  <c r="F4845" i="8"/>
  <c r="E7266" i="4"/>
  <c r="D7265" i="4"/>
  <c r="C4845" i="8" l="1"/>
  <c r="G4845" i="8"/>
  <c r="C7266" i="4"/>
  <c r="F7266" i="4"/>
  <c r="H4845" i="8" l="1"/>
  <c r="D4845" i="8"/>
  <c r="D7266" i="4"/>
  <c r="E7267" i="4"/>
  <c r="E4845" i="8" l="1"/>
  <c r="F4846" i="8"/>
  <c r="F7267" i="4"/>
  <c r="C7267" i="4"/>
  <c r="C4846" i="8" l="1"/>
  <c r="G4846" i="8"/>
  <c r="E7268" i="4"/>
  <c r="D7267" i="4"/>
  <c r="H4846" i="8" l="1"/>
  <c r="D4846" i="8"/>
  <c r="C7268" i="4"/>
  <c r="F7268" i="4"/>
  <c r="E4846" i="8" l="1"/>
  <c r="F4847" i="8"/>
  <c r="E7269" i="4"/>
  <c r="D7268" i="4"/>
  <c r="C4847" i="8" l="1"/>
  <c r="G4847" i="8"/>
  <c r="C7269" i="4"/>
  <c r="F7269" i="4"/>
  <c r="H4847" i="8" l="1"/>
  <c r="D4847" i="8"/>
  <c r="E7270" i="4"/>
  <c r="D7269" i="4"/>
  <c r="E4847" i="8" l="1"/>
  <c r="F4848" i="8"/>
  <c r="F7270" i="4"/>
  <c r="C7270" i="4"/>
  <c r="C4848" i="8" l="1"/>
  <c r="G4848" i="8"/>
  <c r="E7271" i="4"/>
  <c r="D7270" i="4"/>
  <c r="H4848" i="8" l="1"/>
  <c r="D4848" i="8"/>
  <c r="F7271" i="4"/>
  <c r="C7271" i="4"/>
  <c r="E4848" i="8" l="1"/>
  <c r="F4849" i="8"/>
  <c r="D7271" i="4"/>
  <c r="E7272" i="4"/>
  <c r="C4849" i="8" l="1"/>
  <c r="G4849" i="8"/>
  <c r="F7272" i="4"/>
  <c r="C7272" i="4"/>
  <c r="H4849" i="8" l="1"/>
  <c r="D4849" i="8"/>
  <c r="D7272" i="4"/>
  <c r="E7273" i="4"/>
  <c r="E4849" i="8" l="1"/>
  <c r="F4850" i="8"/>
  <c r="C7273" i="4"/>
  <c r="F7273" i="4"/>
  <c r="G4850" i="8" l="1"/>
  <c r="C4850" i="8"/>
  <c r="E7274" i="4"/>
  <c r="D7273" i="4"/>
  <c r="H4850" i="8" l="1"/>
  <c r="D4850" i="8"/>
  <c r="F7274" i="4"/>
  <c r="C7274" i="4"/>
  <c r="E4850" i="8" l="1"/>
  <c r="F4851" i="8"/>
  <c r="D7274" i="4"/>
  <c r="E7275" i="4"/>
  <c r="G4851" i="8" l="1"/>
  <c r="C4851" i="8"/>
  <c r="F7275" i="4"/>
  <c r="C7275" i="4"/>
  <c r="H4851" i="8" l="1"/>
  <c r="D4851" i="8"/>
  <c r="D7275" i="4"/>
  <c r="E7276" i="4"/>
  <c r="E4851" i="8" l="1"/>
  <c r="F4852" i="8"/>
  <c r="C7276" i="4"/>
  <c r="F7276" i="4"/>
  <c r="G4852" i="8" l="1"/>
  <c r="C4852" i="8"/>
  <c r="E7277" i="4"/>
  <c r="D7276" i="4"/>
  <c r="H4852" i="8" l="1"/>
  <c r="D4852" i="8"/>
  <c r="F7277" i="4"/>
  <c r="C7277" i="4"/>
  <c r="E4852" i="8" l="1"/>
  <c r="F4853" i="8"/>
  <c r="D7277" i="4"/>
  <c r="E7278" i="4"/>
  <c r="C4853" i="8" l="1"/>
  <c r="G4853" i="8"/>
  <c r="F7278" i="4"/>
  <c r="C7278" i="4"/>
  <c r="H4853" i="8" l="1"/>
  <c r="D4853" i="8"/>
  <c r="D7278" i="4"/>
  <c r="E7279" i="4"/>
  <c r="E4853" i="8" l="1"/>
  <c r="F4854" i="8"/>
  <c r="C7279" i="4"/>
  <c r="F7279" i="4"/>
  <c r="G4854" i="8" l="1"/>
  <c r="C4854" i="8"/>
  <c r="E7280" i="4"/>
  <c r="D7279" i="4"/>
  <c r="H4854" i="8" l="1"/>
  <c r="D4854" i="8"/>
  <c r="C7280" i="4"/>
  <c r="F7280" i="4"/>
  <c r="E4854" i="8" l="1"/>
  <c r="F4855" i="8"/>
  <c r="E7281" i="4"/>
  <c r="D7280" i="4"/>
  <c r="G4855" i="8" l="1"/>
  <c r="C4855" i="8"/>
  <c r="F7281" i="4"/>
  <c r="C7281" i="4"/>
  <c r="H4855" i="8" l="1"/>
  <c r="D4855" i="8"/>
  <c r="E7282" i="4"/>
  <c r="D7281" i="4"/>
  <c r="E4855" i="8" l="1"/>
  <c r="F4856" i="8"/>
  <c r="F7282" i="4"/>
  <c r="C7282" i="4"/>
  <c r="G4856" i="8" l="1"/>
  <c r="C4856" i="8"/>
  <c r="E7283" i="4"/>
  <c r="D7282" i="4"/>
  <c r="H4856" i="8" l="1"/>
  <c r="D4856" i="8"/>
  <c r="C7283" i="4"/>
  <c r="F7283" i="4"/>
  <c r="E4856" i="8" l="1"/>
  <c r="F4857" i="8"/>
  <c r="E7284" i="4"/>
  <c r="D7283" i="4"/>
  <c r="C4857" i="8" l="1"/>
  <c r="G4857" i="8"/>
  <c r="C7284" i="4"/>
  <c r="F7284" i="4"/>
  <c r="H4857" i="8" l="1"/>
  <c r="D4857" i="8"/>
  <c r="E7285" i="4"/>
  <c r="D7284" i="4"/>
  <c r="E4857" i="8" l="1"/>
  <c r="F4858" i="8"/>
  <c r="F7285" i="4"/>
  <c r="C7285" i="4"/>
  <c r="G4858" i="8" l="1"/>
  <c r="C4858" i="8"/>
  <c r="E7286" i="4"/>
  <c r="D7285" i="4"/>
  <c r="H4858" i="8" l="1"/>
  <c r="D4858" i="8"/>
  <c r="F7286" i="4"/>
  <c r="C7286" i="4"/>
  <c r="E4858" i="8" l="1"/>
  <c r="F4859" i="8"/>
  <c r="E7287" i="4"/>
  <c r="D7286" i="4"/>
  <c r="C4859" i="8" l="1"/>
  <c r="G4859" i="8"/>
  <c r="C7287" i="4"/>
  <c r="F7287" i="4"/>
  <c r="H4859" i="8" l="1"/>
  <c r="D4859" i="8"/>
  <c r="E7288" i="4"/>
  <c r="D7287" i="4"/>
  <c r="E4859" i="8" l="1"/>
  <c r="F4860" i="8"/>
  <c r="C7288" i="4"/>
  <c r="F7288" i="4"/>
  <c r="C4860" i="8" l="1"/>
  <c r="G4860" i="8"/>
  <c r="E7289" i="4"/>
  <c r="D7288" i="4"/>
  <c r="H4860" i="8" l="1"/>
  <c r="D4860" i="8"/>
  <c r="F7289" i="4"/>
  <c r="C7289" i="4"/>
  <c r="E4860" i="8" l="1"/>
  <c r="F4861" i="8"/>
  <c r="E7290" i="4"/>
  <c r="D7289" i="4"/>
  <c r="G4861" i="8" l="1"/>
  <c r="C4861" i="8"/>
  <c r="F7290" i="4"/>
  <c r="C7290" i="4"/>
  <c r="H4861" i="8" l="1"/>
  <c r="D4861" i="8"/>
  <c r="E7291" i="4"/>
  <c r="D7290" i="4"/>
  <c r="E4861" i="8" l="1"/>
  <c r="F4862" i="8"/>
  <c r="C7291" i="4"/>
  <c r="F7291" i="4"/>
  <c r="C4862" i="8" l="1"/>
  <c r="G4862" i="8"/>
  <c r="E7292" i="4"/>
  <c r="D7291" i="4"/>
  <c r="H4862" i="8" l="1"/>
  <c r="D4862" i="8"/>
  <c r="C7292" i="4"/>
  <c r="F7292" i="4"/>
  <c r="E4862" i="8" l="1"/>
  <c r="F4863" i="8"/>
  <c r="E7293" i="4"/>
  <c r="D7292" i="4"/>
  <c r="C4863" i="8" l="1"/>
  <c r="G4863" i="8"/>
  <c r="F7293" i="4"/>
  <c r="C7293" i="4"/>
  <c r="H4863" i="8" l="1"/>
  <c r="D4863" i="8"/>
  <c r="E7294" i="4"/>
  <c r="D7293" i="4"/>
  <c r="E4863" i="8" l="1"/>
  <c r="F4864" i="8"/>
  <c r="F7294" i="4"/>
  <c r="C7294" i="4"/>
  <c r="C4864" i="8" l="1"/>
  <c r="G4864" i="8"/>
  <c r="E7295" i="4"/>
  <c r="D7294" i="4"/>
  <c r="H4864" i="8" l="1"/>
  <c r="D4864" i="8"/>
  <c r="C7295" i="4"/>
  <c r="F7295" i="4"/>
  <c r="E4864" i="8" l="1"/>
  <c r="F4865" i="8"/>
  <c r="D7295" i="4"/>
  <c r="E7296" i="4"/>
  <c r="C4865" i="8" l="1"/>
  <c r="G4865" i="8"/>
  <c r="F7296" i="4"/>
  <c r="C7296" i="4"/>
  <c r="H4865" i="8" l="1"/>
  <c r="D4865" i="8"/>
  <c r="E7297" i="4"/>
  <c r="D7296" i="4"/>
  <c r="E4865" i="8" l="1"/>
  <c r="F4866" i="8"/>
  <c r="C7297" i="4"/>
  <c r="F7297" i="4"/>
  <c r="C4866" i="8" l="1"/>
  <c r="G4866" i="8"/>
  <c r="E7298" i="4"/>
  <c r="D7297" i="4"/>
  <c r="H4866" i="8" l="1"/>
  <c r="D4866" i="8"/>
  <c r="F7298" i="4"/>
  <c r="C7298" i="4"/>
  <c r="E4866" i="8" l="1"/>
  <c r="F4867" i="8"/>
  <c r="E7299" i="4"/>
  <c r="D7298" i="4"/>
  <c r="C4867" i="8" l="1"/>
  <c r="G4867" i="8"/>
  <c r="F7299" i="4"/>
  <c r="C7299" i="4"/>
  <c r="H4867" i="8" l="1"/>
  <c r="D4867" i="8"/>
  <c r="E7300" i="4"/>
  <c r="D7299" i="4"/>
  <c r="E4867" i="8" l="1"/>
  <c r="F4868" i="8"/>
  <c r="F7300" i="4"/>
  <c r="C7300" i="4"/>
  <c r="C4868" i="8" l="1"/>
  <c r="G4868" i="8"/>
  <c r="E7301" i="4"/>
  <c r="D7300" i="4"/>
  <c r="H4868" i="8" l="1"/>
  <c r="D4868" i="8"/>
  <c r="C7301" i="4"/>
  <c r="F7301" i="4"/>
  <c r="E4868" i="8" l="1"/>
  <c r="F4869" i="8"/>
  <c r="E7302" i="4"/>
  <c r="D7301" i="4"/>
  <c r="C4869" i="8" l="1"/>
  <c r="G4869" i="8"/>
  <c r="F7302" i="4"/>
  <c r="C7302" i="4"/>
  <c r="H4869" i="8" l="1"/>
  <c r="D4869" i="8"/>
  <c r="E7303" i="4"/>
  <c r="D7302" i="4"/>
  <c r="E4869" i="8" l="1"/>
  <c r="F4870" i="8"/>
  <c r="F7303" i="4"/>
  <c r="C7303" i="4"/>
  <c r="G4870" i="8" l="1"/>
  <c r="C4870" i="8"/>
  <c r="D7303" i="4"/>
  <c r="E7304" i="4"/>
  <c r="H4870" i="8" l="1"/>
  <c r="D4870" i="8"/>
  <c r="F7304" i="4"/>
  <c r="C7304" i="4"/>
  <c r="E4870" i="8" l="1"/>
  <c r="F4871" i="8"/>
  <c r="D7304" i="4"/>
  <c r="E7305" i="4"/>
  <c r="G4871" i="8" l="1"/>
  <c r="C4871" i="8"/>
  <c r="C7305" i="4"/>
  <c r="F7305" i="4"/>
  <c r="H4871" i="8" l="1"/>
  <c r="D4871" i="8"/>
  <c r="E7306" i="4"/>
  <c r="D7305" i="4"/>
  <c r="E4871" i="8" l="1"/>
  <c r="F4872" i="8"/>
  <c r="F7306" i="4"/>
  <c r="C7306" i="4"/>
  <c r="C4872" i="8" l="1"/>
  <c r="G4872" i="8"/>
  <c r="D7306" i="4"/>
  <c r="E7307" i="4"/>
  <c r="H4872" i="8" l="1"/>
  <c r="D4872" i="8"/>
  <c r="F7307" i="4"/>
  <c r="C7307" i="4"/>
  <c r="E4872" i="8" l="1"/>
  <c r="F4873" i="8"/>
  <c r="D7307" i="4"/>
  <c r="E7308" i="4"/>
  <c r="C4873" i="8" l="1"/>
  <c r="G4873" i="8"/>
  <c r="C7308" i="4"/>
  <c r="F7308" i="4"/>
  <c r="H4873" i="8" l="1"/>
  <c r="D4873" i="8"/>
  <c r="E7309" i="4"/>
  <c r="D7308" i="4"/>
  <c r="E4873" i="8" l="1"/>
  <c r="F4874" i="8"/>
  <c r="F7309" i="4"/>
  <c r="C7309" i="4"/>
  <c r="G4874" i="8" l="1"/>
  <c r="C4874" i="8"/>
  <c r="D7309" i="4"/>
  <c r="E7310" i="4"/>
  <c r="H4874" i="8" l="1"/>
  <c r="D4874" i="8"/>
  <c r="F7310" i="4"/>
  <c r="C7310" i="4"/>
  <c r="E4874" i="8" l="1"/>
  <c r="F4875" i="8"/>
  <c r="D7310" i="4"/>
  <c r="E7311" i="4"/>
  <c r="C4875" i="8" l="1"/>
  <c r="G4875" i="8"/>
  <c r="C7311" i="4"/>
  <c r="F7311" i="4"/>
  <c r="H4875" i="8" l="1"/>
  <c r="D4875" i="8"/>
  <c r="E7312" i="4"/>
  <c r="D7311" i="4"/>
  <c r="E4875" i="8" l="1"/>
  <c r="F4876" i="8"/>
  <c r="F7312" i="4"/>
  <c r="C7312" i="4"/>
  <c r="C4876" i="8" l="1"/>
  <c r="G4876" i="8"/>
  <c r="D7312" i="4"/>
  <c r="E7313" i="4"/>
  <c r="H4876" i="8" l="1"/>
  <c r="D4876" i="8"/>
  <c r="F7313" i="4"/>
  <c r="C7313" i="4"/>
  <c r="E4876" i="8" l="1"/>
  <c r="F4877" i="8"/>
  <c r="D7313" i="4"/>
  <c r="E7314" i="4"/>
  <c r="G4877" i="8" l="1"/>
  <c r="C4877" i="8"/>
  <c r="C7314" i="4"/>
  <c r="F7314" i="4"/>
  <c r="H4877" i="8" l="1"/>
  <c r="D4877" i="8"/>
  <c r="D7314" i="4"/>
  <c r="E7315" i="4"/>
  <c r="E4877" i="8" l="1"/>
  <c r="F4878" i="8"/>
  <c r="C7315" i="4"/>
  <c r="F7315" i="4"/>
  <c r="C4878" i="8" l="1"/>
  <c r="G4878" i="8"/>
  <c r="D7315" i="4"/>
  <c r="E7316" i="4"/>
  <c r="H4878" i="8" l="1"/>
  <c r="D4878" i="8"/>
  <c r="C7316" i="4"/>
  <c r="F7316" i="4"/>
  <c r="E4878" i="8" l="1"/>
  <c r="F4879" i="8"/>
  <c r="D7316" i="4"/>
  <c r="E7317" i="4"/>
  <c r="G4879" i="8" l="1"/>
  <c r="C4879" i="8"/>
  <c r="C7317" i="4"/>
  <c r="F7317" i="4"/>
  <c r="H4879" i="8" l="1"/>
  <c r="D4879" i="8"/>
  <c r="D7317" i="4"/>
  <c r="E7318" i="4"/>
  <c r="E4879" i="8" l="1"/>
  <c r="F4880" i="8"/>
  <c r="C7318" i="4"/>
  <c r="F7318" i="4"/>
  <c r="C4880" i="8" l="1"/>
  <c r="G4880" i="8"/>
  <c r="D7318" i="4"/>
  <c r="E7319" i="4"/>
  <c r="H4880" i="8" l="1"/>
  <c r="D4880" i="8"/>
  <c r="C7319" i="4"/>
  <c r="F7319" i="4"/>
  <c r="E4880" i="8" l="1"/>
  <c r="F4881" i="8"/>
  <c r="D7319" i="4"/>
  <c r="E7320" i="4"/>
  <c r="C4881" i="8" l="1"/>
  <c r="G4881" i="8"/>
  <c r="C7320" i="4"/>
  <c r="F7320" i="4"/>
  <c r="H4881" i="8" l="1"/>
  <c r="D4881" i="8"/>
  <c r="D7320" i="4"/>
  <c r="E7321" i="4"/>
  <c r="E4881" i="8" l="1"/>
  <c r="F4882" i="8"/>
  <c r="C7321" i="4"/>
  <c r="F7321" i="4"/>
  <c r="C4882" i="8" l="1"/>
  <c r="G4882" i="8"/>
  <c r="D7321" i="4"/>
  <c r="E7322" i="4"/>
  <c r="H4882" i="8" l="1"/>
  <c r="D4882" i="8"/>
  <c r="C7322" i="4"/>
  <c r="F7322" i="4"/>
  <c r="E4882" i="8" l="1"/>
  <c r="F4883" i="8"/>
  <c r="D7322" i="4"/>
  <c r="E7323" i="4"/>
  <c r="C4883" i="8" l="1"/>
  <c r="G4883" i="8"/>
  <c r="C7323" i="4"/>
  <c r="F7323" i="4"/>
  <c r="H4883" i="8" l="1"/>
  <c r="D4883" i="8"/>
  <c r="D7323" i="4"/>
  <c r="E7324" i="4"/>
  <c r="E4883" i="8" l="1"/>
  <c r="F4884" i="8"/>
  <c r="C7324" i="4"/>
  <c r="F7324" i="4"/>
  <c r="C4884" i="8" l="1"/>
  <c r="G4884" i="8"/>
  <c r="D7324" i="4"/>
  <c r="E7325" i="4"/>
  <c r="H4884" i="8" l="1"/>
  <c r="D4884" i="8"/>
  <c r="C7325" i="4"/>
  <c r="F7325" i="4"/>
  <c r="E4884" i="8" l="1"/>
  <c r="F4885" i="8"/>
  <c r="D7325" i="4"/>
  <c r="E7326" i="4"/>
  <c r="G4885" i="8" l="1"/>
  <c r="C4885" i="8"/>
  <c r="C7326" i="4"/>
  <c r="F7326" i="4"/>
  <c r="H4885" i="8" l="1"/>
  <c r="D4885" i="8"/>
  <c r="D7326" i="4"/>
  <c r="E7327" i="4"/>
  <c r="E4885" i="8" l="1"/>
  <c r="F4886" i="8"/>
  <c r="C7327" i="4"/>
  <c r="F7327" i="4"/>
  <c r="C4886" i="8" l="1"/>
  <c r="G4886" i="8"/>
  <c r="D7327" i="4"/>
  <c r="E7328" i="4"/>
  <c r="H4886" i="8" l="1"/>
  <c r="D4886" i="8"/>
  <c r="C7328" i="4"/>
  <c r="F7328" i="4"/>
  <c r="E4886" i="8" l="1"/>
  <c r="F4887" i="8"/>
  <c r="D7328" i="4"/>
  <c r="E7329" i="4"/>
  <c r="G4887" i="8" l="1"/>
  <c r="C4887" i="8"/>
  <c r="C7329" i="4"/>
  <c r="F7329" i="4"/>
  <c r="H4887" i="8" l="1"/>
  <c r="D4887" i="8"/>
  <c r="D7329" i="4"/>
  <c r="E7330" i="4"/>
  <c r="E4887" i="8" l="1"/>
  <c r="F4888" i="8"/>
  <c r="C7330" i="4"/>
  <c r="F7330" i="4"/>
  <c r="C4888" i="8" l="1"/>
  <c r="G4888" i="8"/>
  <c r="D7330" i="4"/>
  <c r="E7331" i="4"/>
  <c r="H4888" i="8" l="1"/>
  <c r="D4888" i="8"/>
  <c r="C7331" i="4"/>
  <c r="F7331" i="4"/>
  <c r="E4888" i="8" l="1"/>
  <c r="F4889" i="8"/>
  <c r="D7331" i="4"/>
  <c r="E7332" i="4"/>
  <c r="C4889" i="8" l="1"/>
  <c r="G4889" i="8"/>
  <c r="C7332" i="4"/>
  <c r="F7332" i="4"/>
  <c r="H4889" i="8" l="1"/>
  <c r="D4889" i="8"/>
  <c r="D7332" i="4"/>
  <c r="E7333" i="4"/>
  <c r="E4889" i="8" l="1"/>
  <c r="F4890" i="8"/>
  <c r="C7333" i="4"/>
  <c r="F7333" i="4"/>
  <c r="C4890" i="8" l="1"/>
  <c r="G4890" i="8"/>
  <c r="D7333" i="4"/>
  <c r="E7334" i="4"/>
  <c r="H4890" i="8" l="1"/>
  <c r="D4890" i="8"/>
  <c r="C7334" i="4"/>
  <c r="F7334" i="4"/>
  <c r="E4890" i="8" l="1"/>
  <c r="F4891" i="8"/>
  <c r="D7334" i="4"/>
  <c r="E7335" i="4"/>
  <c r="G4891" i="8" l="1"/>
  <c r="C4891" i="8"/>
  <c r="C7335" i="4"/>
  <c r="F7335" i="4"/>
  <c r="H4891" i="8" l="1"/>
  <c r="D4891" i="8"/>
  <c r="D7335" i="4"/>
  <c r="E7336" i="4"/>
  <c r="E4891" i="8" l="1"/>
  <c r="F4892" i="8"/>
  <c r="C7336" i="4"/>
  <c r="F7336" i="4"/>
  <c r="C4892" i="8" l="1"/>
  <c r="G4892" i="8"/>
  <c r="D7336" i="4"/>
  <c r="E7337" i="4"/>
  <c r="H4892" i="8" l="1"/>
  <c r="D4892" i="8"/>
  <c r="C7337" i="4"/>
  <c r="F7337" i="4"/>
  <c r="E4892" i="8" l="1"/>
  <c r="F4893" i="8"/>
  <c r="D7337" i="4"/>
  <c r="E7338" i="4"/>
  <c r="G4893" i="8" l="1"/>
  <c r="C4893" i="8"/>
  <c r="C7338" i="4"/>
  <c r="F7338" i="4"/>
  <c r="H4893" i="8" l="1"/>
  <c r="D4893" i="8"/>
  <c r="D7338" i="4"/>
  <c r="E7339" i="4"/>
  <c r="E4893" i="8" l="1"/>
  <c r="F4894" i="8"/>
  <c r="C7339" i="4"/>
  <c r="F7339" i="4"/>
  <c r="C4894" i="8" l="1"/>
  <c r="G4894" i="8"/>
  <c r="D7339" i="4"/>
  <c r="E7340" i="4"/>
  <c r="H4894" i="8" l="1"/>
  <c r="D4894" i="8"/>
  <c r="C7340" i="4"/>
  <c r="F7340" i="4"/>
  <c r="E4894" i="8" l="1"/>
  <c r="F4895" i="8"/>
  <c r="D7340" i="4"/>
  <c r="E7341" i="4"/>
  <c r="C4895" i="8" l="1"/>
  <c r="G4895" i="8"/>
  <c r="C7341" i="4"/>
  <c r="F7341" i="4"/>
  <c r="H4895" i="8" l="1"/>
  <c r="D4895" i="8"/>
  <c r="D7341" i="4"/>
  <c r="E7342" i="4"/>
  <c r="E4895" i="8" l="1"/>
  <c r="F4896" i="8"/>
  <c r="C7342" i="4"/>
  <c r="F7342" i="4"/>
  <c r="C4896" i="8" l="1"/>
  <c r="G4896" i="8"/>
  <c r="D7342" i="4"/>
  <c r="E7343" i="4"/>
  <c r="H4896" i="8" l="1"/>
  <c r="D4896" i="8"/>
  <c r="C7343" i="4"/>
  <c r="F7343" i="4"/>
  <c r="E4896" i="8" l="1"/>
  <c r="F4897" i="8"/>
  <c r="D7343" i="4"/>
  <c r="E7344" i="4"/>
  <c r="C4897" i="8" l="1"/>
  <c r="G4897" i="8"/>
  <c r="C7344" i="4"/>
  <c r="F7344" i="4"/>
  <c r="H4897" i="8" l="1"/>
  <c r="D4897" i="8"/>
  <c r="D7344" i="4"/>
  <c r="E7345" i="4"/>
  <c r="E4897" i="8" l="1"/>
  <c r="F4898" i="8"/>
  <c r="C7345" i="4"/>
  <c r="F7345" i="4"/>
  <c r="G4898" i="8" l="1"/>
  <c r="C4898" i="8"/>
  <c r="D7345" i="4"/>
  <c r="E7346" i="4"/>
  <c r="H4898" i="8" l="1"/>
  <c r="D4898" i="8"/>
  <c r="C7346" i="4"/>
  <c r="F7346" i="4"/>
  <c r="E4898" i="8" l="1"/>
  <c r="F4899" i="8"/>
  <c r="D7346" i="4"/>
  <c r="E7347" i="4"/>
  <c r="C4899" i="8" l="1"/>
  <c r="G4899" i="8"/>
  <c r="C7347" i="4"/>
  <c r="F7347" i="4"/>
  <c r="H4899" i="8" l="1"/>
  <c r="D4899" i="8"/>
  <c r="E7348" i="4"/>
  <c r="D7347" i="4"/>
  <c r="E4899" i="8" l="1"/>
  <c r="F4900" i="8"/>
  <c r="F7348" i="4"/>
  <c r="C7348" i="4"/>
  <c r="C4900" i="8" l="1"/>
  <c r="G4900" i="8"/>
  <c r="E7349" i="4"/>
  <c r="D7348" i="4"/>
  <c r="H4900" i="8" l="1"/>
  <c r="D4900" i="8"/>
  <c r="F7349" i="4"/>
  <c r="C7349" i="4"/>
  <c r="E4900" i="8" l="1"/>
  <c r="F4901" i="8"/>
  <c r="E7350" i="4"/>
  <c r="D7349" i="4"/>
  <c r="G4901" i="8" l="1"/>
  <c r="C4901" i="8"/>
  <c r="F7350" i="4"/>
  <c r="C7350" i="4"/>
  <c r="H4901" i="8" l="1"/>
  <c r="D4901" i="8"/>
  <c r="E7351" i="4"/>
  <c r="D7350" i="4"/>
  <c r="E4901" i="8" l="1"/>
  <c r="F4902" i="8"/>
  <c r="F7351" i="4"/>
  <c r="C7351" i="4"/>
  <c r="C4902" i="8" l="1"/>
  <c r="G4902" i="8"/>
  <c r="E7352" i="4"/>
  <c r="D7351" i="4"/>
  <c r="H4902" i="8" l="1"/>
  <c r="D4902" i="8"/>
  <c r="F7352" i="4"/>
  <c r="C7352" i="4"/>
  <c r="E4902" i="8" l="1"/>
  <c r="F4903" i="8"/>
  <c r="E7353" i="4"/>
  <c r="D7352" i="4"/>
  <c r="G4903" i="8" l="1"/>
  <c r="C4903" i="8"/>
  <c r="F7353" i="4"/>
  <c r="C7353" i="4"/>
  <c r="H4903" i="8" l="1"/>
  <c r="D4903" i="8"/>
  <c r="D7353" i="4"/>
  <c r="E7354" i="4"/>
  <c r="E4903" i="8" l="1"/>
  <c r="F4904" i="8"/>
  <c r="C7354" i="4"/>
  <c r="F7354" i="4"/>
  <c r="C4904" i="8" l="1"/>
  <c r="G4904" i="8"/>
  <c r="D7354" i="4"/>
  <c r="E7355" i="4"/>
  <c r="H4904" i="8" l="1"/>
  <c r="D4904" i="8"/>
  <c r="C7355" i="4"/>
  <c r="F7355" i="4"/>
  <c r="E4904" i="8" l="1"/>
  <c r="F4905" i="8"/>
  <c r="D7355" i="4"/>
  <c r="E7356" i="4"/>
  <c r="C4905" i="8" l="1"/>
  <c r="G4905" i="8"/>
  <c r="C7356" i="4"/>
  <c r="F7356" i="4"/>
  <c r="H4905" i="8" l="1"/>
  <c r="D4905" i="8"/>
  <c r="E7357" i="4"/>
  <c r="D7356" i="4"/>
  <c r="E4905" i="8" l="1"/>
  <c r="F4906" i="8"/>
  <c r="F7357" i="4"/>
  <c r="C7357" i="4"/>
  <c r="C4906" i="8" l="1"/>
  <c r="G4906" i="8"/>
  <c r="D7357" i="4"/>
  <c r="E7358" i="4"/>
  <c r="H4906" i="8" l="1"/>
  <c r="D4906" i="8"/>
  <c r="F7358" i="4"/>
  <c r="C7358" i="4"/>
  <c r="E4906" i="8" l="1"/>
  <c r="F4907" i="8"/>
  <c r="D7358" i="4"/>
  <c r="E7359" i="4"/>
  <c r="C4907" i="8" l="1"/>
  <c r="G4907" i="8"/>
  <c r="C7359" i="4"/>
  <c r="F7359" i="4"/>
  <c r="H4907" i="8" l="1"/>
  <c r="D4907" i="8"/>
  <c r="E7360" i="4"/>
  <c r="D7359" i="4"/>
  <c r="E4907" i="8" l="1"/>
  <c r="F4908" i="8"/>
  <c r="F7360" i="4"/>
  <c r="C7360" i="4"/>
  <c r="G4908" i="8" l="1"/>
  <c r="C4908" i="8"/>
  <c r="D7360" i="4"/>
  <c r="E7361" i="4"/>
  <c r="H4908" i="8" l="1"/>
  <c r="D4908" i="8"/>
  <c r="F7361" i="4"/>
  <c r="C7361" i="4"/>
  <c r="E4908" i="8" l="1"/>
  <c r="F4909" i="8"/>
  <c r="D7361" i="4"/>
  <c r="E7362" i="4"/>
  <c r="C4909" i="8" l="1"/>
  <c r="G4909" i="8"/>
  <c r="C7362" i="4"/>
  <c r="F7362" i="4"/>
  <c r="H4909" i="8" l="1"/>
  <c r="D4909" i="8"/>
  <c r="E7363" i="4"/>
  <c r="D7362" i="4"/>
  <c r="E4909" i="8" l="1"/>
  <c r="F4910" i="8"/>
  <c r="F7363" i="4"/>
  <c r="C7363" i="4"/>
  <c r="C4910" i="8" l="1"/>
  <c r="G4910" i="8"/>
  <c r="D7363" i="4"/>
  <c r="E7364" i="4"/>
  <c r="H4910" i="8" l="1"/>
  <c r="D4910" i="8"/>
  <c r="F7364" i="4"/>
  <c r="C7364" i="4"/>
  <c r="E4910" i="8" l="1"/>
  <c r="F4911" i="8"/>
  <c r="D7364" i="4"/>
  <c r="E7365" i="4"/>
  <c r="C4911" i="8" l="1"/>
  <c r="G4911" i="8"/>
  <c r="C7365" i="4"/>
  <c r="F7365" i="4"/>
  <c r="H4911" i="8" l="1"/>
  <c r="D4911" i="8"/>
  <c r="E7366" i="4"/>
  <c r="D7365" i="4"/>
  <c r="E4911" i="8" l="1"/>
  <c r="F4912" i="8"/>
  <c r="F7366" i="4"/>
  <c r="C7366" i="4"/>
  <c r="G4912" i="8" l="1"/>
  <c r="C4912" i="8"/>
  <c r="D7366" i="4"/>
  <c r="E7367" i="4"/>
  <c r="H4912" i="8" l="1"/>
  <c r="D4912" i="8"/>
  <c r="F7367" i="4"/>
  <c r="C7367" i="4"/>
  <c r="E4912" i="8" l="1"/>
  <c r="F4913" i="8"/>
  <c r="D7367" i="4"/>
  <c r="E7368" i="4"/>
  <c r="G4913" i="8" l="1"/>
  <c r="C4913" i="8"/>
  <c r="C7368" i="4"/>
  <c r="F7368" i="4"/>
  <c r="H4913" i="8" l="1"/>
  <c r="D4913" i="8"/>
  <c r="E7369" i="4"/>
  <c r="D7368" i="4"/>
  <c r="E4913" i="8" l="1"/>
  <c r="F4914" i="8"/>
  <c r="C7369" i="4"/>
  <c r="F7369" i="4"/>
  <c r="G4914" i="8" l="1"/>
  <c r="C4914" i="8"/>
  <c r="E7370" i="4"/>
  <c r="D7369" i="4"/>
  <c r="H4914" i="8" l="1"/>
  <c r="D4914" i="8"/>
  <c r="F7370" i="4"/>
  <c r="C7370" i="4"/>
  <c r="E4914" i="8" l="1"/>
  <c r="F4915" i="8"/>
  <c r="E7371" i="4"/>
  <c r="D7370" i="4"/>
  <c r="C4915" i="8" l="1"/>
  <c r="G4915" i="8"/>
  <c r="F7371" i="4"/>
  <c r="C7371" i="4"/>
  <c r="H4915" i="8" l="1"/>
  <c r="D4915" i="8"/>
  <c r="D7371" i="4"/>
  <c r="E7372" i="4"/>
  <c r="E4915" i="8" l="1"/>
  <c r="F4916" i="8"/>
  <c r="F7372" i="4"/>
  <c r="C7372" i="4"/>
  <c r="C4916" i="8" l="1"/>
  <c r="G4916" i="8"/>
  <c r="D7372" i="4"/>
  <c r="E7373" i="4"/>
  <c r="H4916" i="8" l="1"/>
  <c r="D4916" i="8"/>
  <c r="C7373" i="4"/>
  <c r="F7373" i="4"/>
  <c r="E4916" i="8" l="1"/>
  <c r="F4917" i="8"/>
  <c r="E7374" i="4"/>
  <c r="D7373" i="4"/>
  <c r="C4917" i="8" l="1"/>
  <c r="G4917" i="8"/>
  <c r="F7374" i="4"/>
  <c r="C7374" i="4"/>
  <c r="H4917" i="8" l="1"/>
  <c r="D4917" i="8"/>
  <c r="D7374" i="4"/>
  <c r="E7375" i="4"/>
  <c r="E4917" i="8" l="1"/>
  <c r="F4918" i="8"/>
  <c r="F7375" i="4"/>
  <c r="C7375" i="4"/>
  <c r="C4918" i="8" l="1"/>
  <c r="G4918" i="8"/>
  <c r="D7375" i="4"/>
  <c r="E7376" i="4"/>
  <c r="H4918" i="8" l="1"/>
  <c r="D4918" i="8"/>
  <c r="C7376" i="4"/>
  <c r="F7376" i="4"/>
  <c r="E4918" i="8" l="1"/>
  <c r="F4919" i="8"/>
  <c r="E7377" i="4"/>
  <c r="D7376" i="4"/>
  <c r="C4919" i="8" l="1"/>
  <c r="G4919" i="8"/>
  <c r="F7377" i="4"/>
  <c r="C7377" i="4"/>
  <c r="H4919" i="8" l="1"/>
  <c r="D4919" i="8"/>
  <c r="D7377" i="4"/>
  <c r="E7378" i="4"/>
  <c r="E4919" i="8" l="1"/>
  <c r="F4920" i="8"/>
  <c r="F7378" i="4"/>
  <c r="C7378" i="4"/>
  <c r="G4920" i="8" l="1"/>
  <c r="C4920" i="8"/>
  <c r="D7378" i="4"/>
  <c r="E7379" i="4"/>
  <c r="H4920" i="8" l="1"/>
  <c r="D4920" i="8"/>
  <c r="C7379" i="4"/>
  <c r="F7379" i="4"/>
  <c r="E4920" i="8" l="1"/>
  <c r="F4921" i="8"/>
  <c r="E7380" i="4"/>
  <c r="D7379" i="4"/>
  <c r="G4921" i="8" l="1"/>
  <c r="C4921" i="8"/>
  <c r="F7380" i="4"/>
  <c r="C7380" i="4"/>
  <c r="H4921" i="8" l="1"/>
  <c r="D4921" i="8"/>
  <c r="D7380" i="4"/>
  <c r="E7381" i="4"/>
  <c r="E4921" i="8" l="1"/>
  <c r="F4922" i="8"/>
  <c r="F7381" i="4"/>
  <c r="C7381" i="4"/>
  <c r="C4922" i="8" l="1"/>
  <c r="G4922" i="8"/>
  <c r="E7382" i="4"/>
  <c r="D7381" i="4"/>
  <c r="H4922" i="8" l="1"/>
  <c r="D4922" i="8"/>
  <c r="F7382" i="4"/>
  <c r="C7382" i="4"/>
  <c r="E4922" i="8" l="1"/>
  <c r="F4923" i="8"/>
  <c r="E7383" i="4"/>
  <c r="D7382" i="4"/>
  <c r="G4923" i="8" l="1"/>
  <c r="C4923" i="8"/>
  <c r="C7383" i="4"/>
  <c r="F7383" i="4"/>
  <c r="H4923" i="8" l="1"/>
  <c r="D4923" i="8"/>
  <c r="E7384" i="4"/>
  <c r="D7383" i="4"/>
  <c r="E4923" i="8" l="1"/>
  <c r="F4924" i="8"/>
  <c r="C7384" i="4"/>
  <c r="F7384" i="4"/>
  <c r="G4924" i="8" l="1"/>
  <c r="C4924" i="8"/>
  <c r="E7385" i="4"/>
  <c r="D7384" i="4"/>
  <c r="H4924" i="8" l="1"/>
  <c r="D4924" i="8"/>
  <c r="F7385" i="4"/>
  <c r="C7385" i="4"/>
  <c r="E4924" i="8" l="1"/>
  <c r="F4925" i="8"/>
  <c r="E7386" i="4"/>
  <c r="D7385" i="4"/>
  <c r="G4925" i="8" l="1"/>
  <c r="C4925" i="8"/>
  <c r="F7386" i="4"/>
  <c r="C7386" i="4"/>
  <c r="H4925" i="8" l="1"/>
  <c r="D4925" i="8"/>
  <c r="D7386" i="4"/>
  <c r="E7387" i="4"/>
  <c r="E4925" i="8" l="1"/>
  <c r="F4926" i="8"/>
  <c r="F7387" i="4"/>
  <c r="C7387" i="4"/>
  <c r="C4926" i="8" l="1"/>
  <c r="G4926" i="8"/>
  <c r="E7388" i="4"/>
  <c r="D7387" i="4"/>
  <c r="H4926" i="8" l="1"/>
  <c r="D4926" i="8"/>
  <c r="F7388" i="4"/>
  <c r="C7388" i="4"/>
  <c r="E4926" i="8" l="1"/>
  <c r="F4927" i="8"/>
  <c r="E7389" i="4"/>
  <c r="D7388" i="4"/>
  <c r="C4927" i="8" l="1"/>
  <c r="G4927" i="8"/>
  <c r="C7389" i="4"/>
  <c r="F7389" i="4"/>
  <c r="H4927" i="8" l="1"/>
  <c r="D4927" i="8"/>
  <c r="E7390" i="4"/>
  <c r="D7389" i="4"/>
  <c r="E4927" i="8" l="1"/>
  <c r="F4928" i="8"/>
  <c r="C7390" i="4"/>
  <c r="F7390" i="4"/>
  <c r="G4928" i="8" l="1"/>
  <c r="C4928" i="8"/>
  <c r="E7391" i="4"/>
  <c r="D7390" i="4"/>
  <c r="H4928" i="8" l="1"/>
  <c r="D4928" i="8"/>
  <c r="F7391" i="4"/>
  <c r="C7391" i="4"/>
  <c r="E4928" i="8" l="1"/>
  <c r="F4929" i="8"/>
  <c r="E7392" i="4"/>
  <c r="D7391" i="4"/>
  <c r="G4929" i="8" l="1"/>
  <c r="C4929" i="8"/>
  <c r="F7392" i="4"/>
  <c r="C7392" i="4"/>
  <c r="H4929" i="8" l="1"/>
  <c r="D4929" i="8"/>
  <c r="E7393" i="4"/>
  <c r="D7392" i="4"/>
  <c r="E4929" i="8" l="1"/>
  <c r="F4930" i="8"/>
  <c r="F7393" i="4"/>
  <c r="C7393" i="4"/>
  <c r="G4930" i="8" l="1"/>
  <c r="C4930" i="8"/>
  <c r="E7394" i="4"/>
  <c r="D7393" i="4"/>
  <c r="H4930" i="8" l="1"/>
  <c r="D4930" i="8"/>
  <c r="C7394" i="4"/>
  <c r="F7394" i="4"/>
  <c r="E4930" i="8" l="1"/>
  <c r="F4931" i="8"/>
  <c r="E7395" i="4"/>
  <c r="D7394" i="4"/>
  <c r="C4931" i="8" l="1"/>
  <c r="G4931" i="8"/>
  <c r="C7395" i="4"/>
  <c r="F7395" i="4"/>
  <c r="H4931" i="8" l="1"/>
  <c r="D4931" i="8"/>
  <c r="D7395" i="4"/>
  <c r="E7396" i="4"/>
  <c r="E4931" i="8" l="1"/>
  <c r="F4932" i="8"/>
  <c r="F7396" i="4"/>
  <c r="C7396" i="4"/>
  <c r="C4932" i="8" l="1"/>
  <c r="G4932" i="8"/>
  <c r="D7396" i="4"/>
  <c r="E7397" i="4"/>
  <c r="H4932" i="8" l="1"/>
  <c r="D4932" i="8"/>
  <c r="C7397" i="4"/>
  <c r="F7397" i="4"/>
  <c r="E4932" i="8" l="1"/>
  <c r="F4933" i="8"/>
  <c r="E7398" i="4"/>
  <c r="D7397" i="4"/>
  <c r="C4933" i="8" l="1"/>
  <c r="G4933" i="8"/>
  <c r="F7398" i="4"/>
  <c r="C7398" i="4"/>
  <c r="H4933" i="8" l="1"/>
  <c r="D4933" i="8"/>
  <c r="D7398" i="4"/>
  <c r="E7399" i="4"/>
  <c r="E4933" i="8" l="1"/>
  <c r="F4934" i="8"/>
  <c r="F7399" i="4"/>
  <c r="C7399" i="4"/>
  <c r="C4934" i="8" l="1"/>
  <c r="G4934" i="8"/>
  <c r="E7400" i="4"/>
  <c r="D7399" i="4"/>
  <c r="H4934" i="8" l="1"/>
  <c r="D4934" i="8"/>
  <c r="C7400" i="4"/>
  <c r="F7400" i="4"/>
  <c r="E4934" i="8" l="1"/>
  <c r="F4935" i="8"/>
  <c r="E7401" i="4"/>
  <c r="D7400" i="4"/>
  <c r="C4935" i="8" l="1"/>
  <c r="G4935" i="8"/>
  <c r="F7401" i="4"/>
  <c r="C7401" i="4"/>
  <c r="H4935" i="8" l="1"/>
  <c r="D4935" i="8"/>
  <c r="E7402" i="4"/>
  <c r="D7401" i="4"/>
  <c r="E4935" i="8" l="1"/>
  <c r="F4936" i="8"/>
  <c r="F7402" i="4"/>
  <c r="C7402" i="4"/>
  <c r="C4936" i="8" l="1"/>
  <c r="G4936" i="8"/>
  <c r="E7403" i="4"/>
  <c r="D7402" i="4"/>
  <c r="H4936" i="8" l="1"/>
  <c r="D4936" i="8"/>
  <c r="F7403" i="4"/>
  <c r="C7403" i="4"/>
  <c r="E4936" i="8" l="1"/>
  <c r="F4937" i="8"/>
  <c r="D7403" i="4"/>
  <c r="E7404" i="4"/>
  <c r="G4937" i="8" l="1"/>
  <c r="C4937" i="8"/>
  <c r="F7404" i="4"/>
  <c r="C7404" i="4"/>
  <c r="H4937" i="8" l="1"/>
  <c r="D4937" i="8"/>
  <c r="D7404" i="4"/>
  <c r="E7405" i="4"/>
  <c r="E4937" i="8" l="1"/>
  <c r="F4938" i="8"/>
  <c r="C7405" i="4"/>
  <c r="F7405" i="4"/>
  <c r="C4938" i="8" l="1"/>
  <c r="G4938" i="8"/>
  <c r="E7406" i="4"/>
  <c r="D7405" i="4"/>
  <c r="H4938" i="8" l="1"/>
  <c r="D4938" i="8"/>
  <c r="F7406" i="4"/>
  <c r="C7406" i="4"/>
  <c r="E4938" i="8" l="1"/>
  <c r="F4939" i="8"/>
  <c r="D7406" i="4"/>
  <c r="E7407" i="4"/>
  <c r="C4939" i="8" l="1"/>
  <c r="G4939" i="8"/>
  <c r="F7407" i="4"/>
  <c r="C7407" i="4"/>
  <c r="H4939" i="8" l="1"/>
  <c r="D4939" i="8"/>
  <c r="D7407" i="4"/>
  <c r="E7408" i="4"/>
  <c r="E4939" i="8" l="1"/>
  <c r="F4940" i="8"/>
  <c r="F7408" i="4"/>
  <c r="C7408" i="4"/>
  <c r="C4940" i="8" l="1"/>
  <c r="G4940" i="8"/>
  <c r="E7409" i="4"/>
  <c r="D7408" i="4"/>
  <c r="H4940" i="8" l="1"/>
  <c r="D4940" i="8"/>
  <c r="F7409" i="4"/>
  <c r="C7409" i="4"/>
  <c r="E4940" i="8" l="1"/>
  <c r="F4941" i="8"/>
  <c r="D7409" i="4"/>
  <c r="E7410" i="4"/>
  <c r="G4941" i="8" l="1"/>
  <c r="C4941" i="8"/>
  <c r="C7410" i="4"/>
  <c r="F7410" i="4"/>
  <c r="H4941" i="8" l="1"/>
  <c r="D4941" i="8"/>
  <c r="D7410" i="4"/>
  <c r="E7411" i="4"/>
  <c r="E4941" i="8" l="1"/>
  <c r="F4942" i="8"/>
  <c r="C7411" i="4"/>
  <c r="F7411" i="4"/>
  <c r="C4942" i="8" l="1"/>
  <c r="G4942" i="8"/>
  <c r="D7411" i="4"/>
  <c r="E7412" i="4"/>
  <c r="H4942" i="8" l="1"/>
  <c r="D4942" i="8"/>
  <c r="F7412" i="4"/>
  <c r="C7412" i="4"/>
  <c r="E4942" i="8" l="1"/>
  <c r="F4943" i="8"/>
  <c r="D7412" i="4"/>
  <c r="E7413" i="4"/>
  <c r="C4943" i="8" l="1"/>
  <c r="G4943" i="8"/>
  <c r="C7413" i="4"/>
  <c r="F7413" i="4"/>
  <c r="H4943" i="8" l="1"/>
  <c r="D4943" i="8"/>
  <c r="E7414" i="4"/>
  <c r="D7413" i="4"/>
  <c r="E4943" i="8" l="1"/>
  <c r="F4944" i="8"/>
  <c r="F7414" i="4"/>
  <c r="C7414" i="4"/>
  <c r="G4944" i="8" l="1"/>
  <c r="C4944" i="8"/>
  <c r="D7414" i="4"/>
  <c r="E7415" i="4"/>
  <c r="H4944" i="8" l="1"/>
  <c r="D4944" i="8"/>
  <c r="F7415" i="4"/>
  <c r="C7415" i="4"/>
  <c r="E4944" i="8" l="1"/>
  <c r="F4945" i="8"/>
  <c r="D7415" i="4"/>
  <c r="E7416" i="4"/>
  <c r="C4945" i="8" l="1"/>
  <c r="G4945" i="8"/>
  <c r="C7416" i="4"/>
  <c r="F7416" i="4"/>
  <c r="H4945" i="8" l="1"/>
  <c r="D4945" i="8"/>
  <c r="E7417" i="4"/>
  <c r="D7416" i="4"/>
  <c r="E4945" i="8" l="1"/>
  <c r="F4946" i="8"/>
  <c r="F7417" i="4"/>
  <c r="C7417" i="4"/>
  <c r="G4946" i="8" l="1"/>
  <c r="C4946" i="8"/>
  <c r="D7417" i="4"/>
  <c r="E7418" i="4"/>
  <c r="H4946" i="8" l="1"/>
  <c r="D4946" i="8"/>
  <c r="F7418" i="4"/>
  <c r="C7418" i="4"/>
  <c r="E4946" i="8" l="1"/>
  <c r="F4947" i="8"/>
  <c r="D7418" i="4"/>
  <c r="E7419" i="4"/>
  <c r="C4947" i="8" l="1"/>
  <c r="G4947" i="8"/>
  <c r="F7419" i="4"/>
  <c r="C7419" i="4"/>
  <c r="H4947" i="8" l="1"/>
  <c r="D4947" i="8"/>
  <c r="E7420" i="4"/>
  <c r="D7419" i="4"/>
  <c r="E4947" i="8" l="1"/>
  <c r="F4948" i="8"/>
  <c r="C7420" i="4"/>
  <c r="F7420" i="4"/>
  <c r="C4948" i="8" l="1"/>
  <c r="G4948" i="8"/>
  <c r="E7421" i="4"/>
  <c r="D7420" i="4"/>
  <c r="H4948" i="8" l="1"/>
  <c r="D4948" i="8"/>
  <c r="C7421" i="4"/>
  <c r="F7421" i="4"/>
  <c r="E4948" i="8" l="1"/>
  <c r="F4949" i="8"/>
  <c r="E7422" i="4"/>
  <c r="D7421" i="4"/>
  <c r="C4949" i="8" l="1"/>
  <c r="G4949" i="8"/>
  <c r="F7422" i="4"/>
  <c r="C7422" i="4"/>
  <c r="H4949" i="8" l="1"/>
  <c r="D4949" i="8"/>
  <c r="E7423" i="4"/>
  <c r="D7422" i="4"/>
  <c r="E4949" i="8" l="1"/>
  <c r="F4950" i="8"/>
  <c r="F7423" i="4"/>
  <c r="C7423" i="4"/>
  <c r="G4950" i="8" l="1"/>
  <c r="C4950" i="8"/>
  <c r="D7423" i="4"/>
  <c r="E7424" i="4"/>
  <c r="H4950" i="8" l="1"/>
  <c r="D4950" i="8"/>
  <c r="F7424" i="4"/>
  <c r="C7424" i="4"/>
  <c r="E4950" i="8" l="1"/>
  <c r="F4951" i="8"/>
  <c r="D7424" i="4"/>
  <c r="E7425" i="4"/>
  <c r="G4951" i="8" l="1"/>
  <c r="C4951" i="8"/>
  <c r="C7425" i="4"/>
  <c r="F7425" i="4"/>
  <c r="H4951" i="8" l="1"/>
  <c r="D4951" i="8"/>
  <c r="E7426" i="4"/>
  <c r="D7425" i="4"/>
  <c r="E4951" i="8" l="1"/>
  <c r="F4952" i="8"/>
  <c r="C7426" i="4"/>
  <c r="F7426" i="4"/>
  <c r="G4952" i="8" l="1"/>
  <c r="C4952" i="8"/>
  <c r="E7427" i="4"/>
  <c r="D7426" i="4"/>
  <c r="H4952" i="8" l="1"/>
  <c r="D4952" i="8"/>
  <c r="F7427" i="4"/>
  <c r="C7427" i="4"/>
  <c r="E4952" i="8" l="1"/>
  <c r="F4953" i="8"/>
  <c r="E7428" i="4"/>
  <c r="D7427" i="4"/>
  <c r="G4953" i="8" l="1"/>
  <c r="C4953" i="8"/>
  <c r="F7428" i="4"/>
  <c r="C7428" i="4"/>
  <c r="H4953" i="8" l="1"/>
  <c r="D4953" i="8"/>
  <c r="D7428" i="4"/>
  <c r="E7429" i="4"/>
  <c r="E4953" i="8" l="1"/>
  <c r="F4954" i="8"/>
  <c r="F7429" i="4"/>
  <c r="C7429" i="4"/>
  <c r="G4954" i="8" l="1"/>
  <c r="C4954" i="8"/>
  <c r="E7430" i="4"/>
  <c r="D7429" i="4"/>
  <c r="H4954" i="8" l="1"/>
  <c r="D4954" i="8"/>
  <c r="C7430" i="4"/>
  <c r="F7430" i="4"/>
  <c r="E4954" i="8" l="1"/>
  <c r="F4955" i="8"/>
  <c r="E7431" i="4"/>
  <c r="D7430" i="4"/>
  <c r="G4955" i="8" l="1"/>
  <c r="C4955" i="8"/>
  <c r="F7431" i="4"/>
  <c r="C7431" i="4"/>
  <c r="H4955" i="8" l="1"/>
  <c r="D4955" i="8"/>
  <c r="E7432" i="4"/>
  <c r="D7431" i="4"/>
  <c r="E4955" i="8" l="1"/>
  <c r="F4956" i="8"/>
  <c r="F7432" i="4"/>
  <c r="C7432" i="4"/>
  <c r="G4956" i="8" l="1"/>
  <c r="C4956" i="8"/>
  <c r="E7433" i="4"/>
  <c r="D7432" i="4"/>
  <c r="H4956" i="8" l="1"/>
  <c r="D4956" i="8"/>
  <c r="C7433" i="4"/>
  <c r="F7433" i="4"/>
  <c r="E4956" i="8" l="1"/>
  <c r="F4957" i="8"/>
  <c r="D7433" i="4"/>
  <c r="E7434" i="4"/>
  <c r="C4957" i="8" l="1"/>
  <c r="G4957" i="8"/>
  <c r="F7434" i="4"/>
  <c r="C7434" i="4"/>
  <c r="D4957" i="8" l="1"/>
  <c r="H4957" i="8"/>
  <c r="E7435" i="4"/>
  <c r="D7434" i="4"/>
  <c r="E4957" i="8" l="1"/>
  <c r="F4958" i="8"/>
  <c r="C7435" i="4"/>
  <c r="F7435" i="4"/>
  <c r="G4958" i="8" l="1"/>
  <c r="C4958" i="8"/>
  <c r="E7436" i="4"/>
  <c r="D7435" i="4"/>
  <c r="H4958" i="8" l="1"/>
  <c r="D4958" i="8"/>
  <c r="C7436" i="4"/>
  <c r="F7436" i="4"/>
  <c r="E4958" i="8" l="1"/>
  <c r="F4959" i="8"/>
  <c r="E7437" i="4"/>
  <c r="D7436" i="4"/>
  <c r="C4959" i="8" l="1"/>
  <c r="G4959" i="8"/>
  <c r="F7437" i="4"/>
  <c r="C7437" i="4"/>
  <c r="H4959" i="8" l="1"/>
  <c r="D4959" i="8"/>
  <c r="E7438" i="4"/>
  <c r="D7437" i="4"/>
  <c r="E4959" i="8" l="1"/>
  <c r="F4960" i="8"/>
  <c r="F7438" i="4"/>
  <c r="C7438" i="4"/>
  <c r="C4960" i="8" l="1"/>
  <c r="G4960" i="8"/>
  <c r="E7439" i="4"/>
  <c r="D7438" i="4"/>
  <c r="H4960" i="8" l="1"/>
  <c r="D4960" i="8"/>
  <c r="C7439" i="4"/>
  <c r="F7439" i="4"/>
  <c r="E4960" i="8" l="1"/>
  <c r="F4961" i="8"/>
  <c r="D7439" i="4"/>
  <c r="E7440" i="4"/>
  <c r="C4961" i="8" l="1"/>
  <c r="G4961" i="8"/>
  <c r="F7440" i="4"/>
  <c r="C7440" i="4"/>
  <c r="H4961" i="8" l="1"/>
  <c r="D4961" i="8"/>
  <c r="E7441" i="4"/>
  <c r="D7440" i="4"/>
  <c r="E4961" i="8" l="1"/>
  <c r="F4962" i="8"/>
  <c r="C7441" i="4"/>
  <c r="F7441" i="4"/>
  <c r="C4962" i="8" l="1"/>
  <c r="G4962" i="8"/>
  <c r="E7442" i="4"/>
  <c r="D7441" i="4"/>
  <c r="H4962" i="8" l="1"/>
  <c r="D4962" i="8"/>
  <c r="C7442" i="4"/>
  <c r="F7442" i="4"/>
  <c r="E4962" i="8" l="1"/>
  <c r="F4963" i="8"/>
  <c r="E7443" i="4"/>
  <c r="D7442" i="4"/>
  <c r="G4963" i="8" l="1"/>
  <c r="C4963" i="8"/>
  <c r="F7443" i="4"/>
  <c r="C7443" i="4"/>
  <c r="H4963" i="8" l="1"/>
  <c r="D4963" i="8"/>
  <c r="E7444" i="4"/>
  <c r="D7443" i="4"/>
  <c r="E4963" i="8" l="1"/>
  <c r="F4964" i="8"/>
  <c r="F7444" i="4"/>
  <c r="C7444" i="4"/>
  <c r="C4964" i="8" l="1"/>
  <c r="G4964" i="8"/>
  <c r="E7445" i="4"/>
  <c r="D7444" i="4"/>
  <c r="H4964" i="8" l="1"/>
  <c r="D4964" i="8"/>
  <c r="F7445" i="4"/>
  <c r="C7445" i="4"/>
  <c r="E4964" i="8" l="1"/>
  <c r="F4965" i="8"/>
  <c r="E7446" i="4"/>
  <c r="D7445" i="4"/>
  <c r="C4965" i="8" l="1"/>
  <c r="G4965" i="8"/>
  <c r="C7446" i="4"/>
  <c r="F7446" i="4"/>
  <c r="H4965" i="8" l="1"/>
  <c r="D4965" i="8"/>
  <c r="E7447" i="4"/>
  <c r="D7446" i="4"/>
  <c r="E4965" i="8" l="1"/>
  <c r="F4966" i="8"/>
  <c r="C7447" i="4"/>
  <c r="F7447" i="4"/>
  <c r="C4966" i="8" l="1"/>
  <c r="G4966" i="8"/>
  <c r="D7447" i="4"/>
  <c r="E7448" i="4"/>
  <c r="H4966" i="8" l="1"/>
  <c r="D4966" i="8"/>
  <c r="F7448" i="4"/>
  <c r="C7448" i="4"/>
  <c r="E4966" i="8" l="1"/>
  <c r="F4967" i="8"/>
  <c r="D7448" i="4"/>
  <c r="E7449" i="4"/>
  <c r="C4967" i="8" l="1"/>
  <c r="G4967" i="8"/>
  <c r="C7449" i="4"/>
  <c r="F7449" i="4"/>
  <c r="H4967" i="8" l="1"/>
  <c r="D4967" i="8"/>
  <c r="E7450" i="4"/>
  <c r="D7449" i="4"/>
  <c r="E4967" i="8" l="1"/>
  <c r="F4968" i="8"/>
  <c r="C7450" i="4"/>
  <c r="F7450" i="4"/>
  <c r="C4968" i="8" l="1"/>
  <c r="G4968" i="8"/>
  <c r="E7451" i="4"/>
  <c r="D7450" i="4"/>
  <c r="H4968" i="8" l="1"/>
  <c r="D4968" i="8"/>
  <c r="F7451" i="4"/>
  <c r="C7451" i="4"/>
  <c r="E4968" i="8" l="1"/>
  <c r="F4969" i="8"/>
  <c r="E7452" i="4"/>
  <c r="D7451" i="4"/>
  <c r="C4969" i="8" l="1"/>
  <c r="G4969" i="8"/>
  <c r="F7452" i="4"/>
  <c r="C7452" i="4"/>
  <c r="H4969" i="8" l="1"/>
  <c r="D4969" i="8"/>
  <c r="E7453" i="4"/>
  <c r="D7452" i="4"/>
  <c r="E4969" i="8" l="1"/>
  <c r="F4970" i="8"/>
  <c r="F7453" i="4"/>
  <c r="C7453" i="4"/>
  <c r="G4970" i="8" l="1"/>
  <c r="C4970" i="8"/>
  <c r="E7454" i="4"/>
  <c r="D7453" i="4"/>
  <c r="H4970" i="8" l="1"/>
  <c r="D4970" i="8"/>
  <c r="C7454" i="4"/>
  <c r="F7454" i="4"/>
  <c r="E4970" i="8" l="1"/>
  <c r="F4971" i="8"/>
  <c r="D7454" i="4"/>
  <c r="E7455" i="4"/>
  <c r="C4971" i="8" l="1"/>
  <c r="G4971" i="8"/>
  <c r="C7455" i="4"/>
  <c r="F7455" i="4"/>
  <c r="H4971" i="8" l="1"/>
  <c r="D4971" i="8"/>
  <c r="E7456" i="4"/>
  <c r="D7455" i="4"/>
  <c r="E4971" i="8" l="1"/>
  <c r="F4972" i="8"/>
  <c r="C7456" i="4"/>
  <c r="F7456" i="4"/>
  <c r="C4972" i="8" l="1"/>
  <c r="G4972" i="8"/>
  <c r="D7456" i="4"/>
  <c r="E7457" i="4"/>
  <c r="H4972" i="8" l="1"/>
  <c r="D4972" i="8"/>
  <c r="F7457" i="4"/>
  <c r="C7457" i="4"/>
  <c r="E4972" i="8" l="1"/>
  <c r="F4973" i="8"/>
  <c r="E7458" i="4"/>
  <c r="D7457" i="4"/>
  <c r="G4973" i="8" l="1"/>
  <c r="C4973" i="8"/>
  <c r="C7458" i="4"/>
  <c r="F7458" i="4"/>
  <c r="H4973" i="8" l="1"/>
  <c r="D4973" i="8"/>
  <c r="E7459" i="4"/>
  <c r="D7458" i="4"/>
  <c r="E4973" i="8" l="1"/>
  <c r="F4974" i="8"/>
  <c r="C7459" i="4"/>
  <c r="F7459" i="4"/>
  <c r="C4974" i="8" l="1"/>
  <c r="G4974" i="8"/>
  <c r="E7460" i="4"/>
  <c r="D7459" i="4"/>
  <c r="H4974" i="8" l="1"/>
  <c r="D4974" i="8"/>
  <c r="F7460" i="4"/>
  <c r="C7460" i="4"/>
  <c r="E4974" i="8" l="1"/>
  <c r="F4975" i="8"/>
  <c r="E7461" i="4"/>
  <c r="D7460" i="4"/>
  <c r="G4975" i="8" l="1"/>
  <c r="C4975" i="8"/>
  <c r="F7461" i="4"/>
  <c r="C7461" i="4"/>
  <c r="H4975" i="8" l="1"/>
  <c r="D4975" i="8"/>
  <c r="E7462" i="4"/>
  <c r="D7461" i="4"/>
  <c r="E4975" i="8" l="1"/>
  <c r="F4976" i="8"/>
  <c r="F7462" i="4"/>
  <c r="C7462" i="4"/>
  <c r="G4976" i="8" l="1"/>
  <c r="C4976" i="8"/>
  <c r="E7463" i="4"/>
  <c r="D7462" i="4"/>
  <c r="H4976" i="8" l="1"/>
  <c r="D4976" i="8"/>
  <c r="F7463" i="4"/>
  <c r="C7463" i="4"/>
  <c r="E4976" i="8" l="1"/>
  <c r="F4977" i="8"/>
  <c r="E7464" i="4"/>
  <c r="D7463" i="4"/>
  <c r="C4977" i="8" l="1"/>
  <c r="G4977" i="8"/>
  <c r="F7464" i="4"/>
  <c r="C7464" i="4"/>
  <c r="H4977" i="8" l="1"/>
  <c r="D4977" i="8"/>
  <c r="E7465" i="4"/>
  <c r="D7464" i="4"/>
  <c r="E4977" i="8" l="1"/>
  <c r="F4978" i="8"/>
  <c r="F7465" i="4"/>
  <c r="C7465" i="4"/>
  <c r="G4978" i="8" l="1"/>
  <c r="C4978" i="8"/>
  <c r="E7466" i="4"/>
  <c r="D7465" i="4"/>
  <c r="H4978" i="8" l="1"/>
  <c r="D4978" i="8"/>
  <c r="F7466" i="4"/>
  <c r="C7466" i="4"/>
  <c r="E4978" i="8" l="1"/>
  <c r="F4979" i="8"/>
  <c r="E7467" i="4"/>
  <c r="D7466" i="4"/>
  <c r="G4979" i="8" l="1"/>
  <c r="C4979" i="8"/>
  <c r="F7467" i="4"/>
  <c r="C7467" i="4"/>
  <c r="H4979" i="8" l="1"/>
  <c r="D4979" i="8"/>
  <c r="E7468" i="4"/>
  <c r="D7467" i="4"/>
  <c r="E4979" i="8" l="1"/>
  <c r="F4980" i="8"/>
  <c r="F7468" i="4"/>
  <c r="C7468" i="4"/>
  <c r="C4980" i="8" l="1"/>
  <c r="G4980" i="8"/>
  <c r="E7469" i="4"/>
  <c r="D7468" i="4"/>
  <c r="H4980" i="8" l="1"/>
  <c r="D4980" i="8"/>
  <c r="F7469" i="4"/>
  <c r="C7469" i="4"/>
  <c r="E4980" i="8" l="1"/>
  <c r="F4981" i="8"/>
  <c r="E7470" i="4"/>
  <c r="D7469" i="4"/>
  <c r="G4981" i="8" l="1"/>
  <c r="C4981" i="8"/>
  <c r="F7470" i="4"/>
  <c r="C7470" i="4"/>
  <c r="D4981" i="8" l="1"/>
  <c r="H4981" i="8"/>
  <c r="E7471" i="4"/>
  <c r="D7470" i="4"/>
  <c r="E4981" i="8" l="1"/>
  <c r="F4982" i="8"/>
  <c r="C7471" i="4"/>
  <c r="F7471" i="4"/>
  <c r="C4982" i="8" l="1"/>
  <c r="G4982" i="8"/>
  <c r="D7471" i="4"/>
  <c r="E7472" i="4"/>
  <c r="H4982" i="8" l="1"/>
  <c r="D4982" i="8"/>
  <c r="F7472" i="4"/>
  <c r="C7472" i="4"/>
  <c r="E4982" i="8" l="1"/>
  <c r="F4983" i="8"/>
  <c r="E7473" i="4"/>
  <c r="D7472" i="4"/>
  <c r="C4983" i="8" l="1"/>
  <c r="G4983" i="8"/>
  <c r="C7473" i="4"/>
  <c r="F7473" i="4"/>
  <c r="H4983" i="8" l="1"/>
  <c r="D4983" i="8"/>
  <c r="E7474" i="4"/>
  <c r="D7473" i="4"/>
  <c r="E4983" i="8" l="1"/>
  <c r="F4984" i="8"/>
  <c r="C7474" i="4"/>
  <c r="F7474" i="4"/>
  <c r="C4984" i="8" l="1"/>
  <c r="G4984" i="8"/>
  <c r="E7475" i="4"/>
  <c r="D7474" i="4"/>
  <c r="H4984" i="8" l="1"/>
  <c r="D4984" i="8"/>
  <c r="F7475" i="4"/>
  <c r="C7475" i="4"/>
  <c r="E4984" i="8" l="1"/>
  <c r="F4985" i="8"/>
  <c r="E7476" i="4"/>
  <c r="D7475" i="4"/>
  <c r="C4985" i="8" l="1"/>
  <c r="G4985" i="8"/>
  <c r="F7476" i="4"/>
  <c r="C7476" i="4"/>
  <c r="H4985" i="8" l="1"/>
  <c r="D4985" i="8"/>
  <c r="E7477" i="4"/>
  <c r="D7476" i="4"/>
  <c r="E4985" i="8" l="1"/>
  <c r="F4986" i="8"/>
  <c r="C7477" i="4"/>
  <c r="F7477" i="4"/>
  <c r="G4986" i="8" l="1"/>
  <c r="C4986" i="8"/>
  <c r="D7477" i="4"/>
  <c r="E7478" i="4"/>
  <c r="H4986" i="8" l="1"/>
  <c r="D4986" i="8"/>
  <c r="F7478" i="4"/>
  <c r="C7478" i="4"/>
  <c r="E4986" i="8" l="1"/>
  <c r="F4987" i="8"/>
  <c r="E7479" i="4"/>
  <c r="D7478" i="4"/>
  <c r="C4987" i="8" l="1"/>
  <c r="G4987" i="8"/>
  <c r="C7479" i="4"/>
  <c r="F7479" i="4"/>
  <c r="H4987" i="8" l="1"/>
  <c r="D4987" i="8"/>
  <c r="E7480" i="4"/>
  <c r="D7479" i="4"/>
  <c r="E4987" i="8" l="1"/>
  <c r="F4988" i="8"/>
  <c r="C7480" i="4"/>
  <c r="F7480" i="4"/>
  <c r="C4988" i="8" l="1"/>
  <c r="G4988" i="8"/>
  <c r="E7481" i="4"/>
  <c r="D7480" i="4"/>
  <c r="H4988" i="8" l="1"/>
  <c r="D4988" i="8"/>
  <c r="F7481" i="4"/>
  <c r="C7481" i="4"/>
  <c r="E4988" i="8" l="1"/>
  <c r="F4989" i="8"/>
  <c r="E7482" i="4"/>
  <c r="D7481" i="4"/>
  <c r="C4989" i="8" l="1"/>
  <c r="G4989" i="8"/>
  <c r="F7482" i="4"/>
  <c r="C7482" i="4"/>
  <c r="H4989" i="8" l="1"/>
  <c r="D4989" i="8"/>
  <c r="E7483" i="4"/>
  <c r="D7482" i="4"/>
  <c r="E4989" i="8" l="1"/>
  <c r="F4990" i="8"/>
  <c r="C7483" i="4"/>
  <c r="F7483" i="4"/>
  <c r="G4990" i="8" l="1"/>
  <c r="C4990" i="8"/>
  <c r="E7484" i="4"/>
  <c r="D7483" i="4"/>
  <c r="D4990" i="8" l="1"/>
  <c r="H4990" i="8"/>
  <c r="C7484" i="4"/>
  <c r="F7484" i="4"/>
  <c r="E4990" i="8" l="1"/>
  <c r="F4991" i="8"/>
  <c r="E7485" i="4"/>
  <c r="D7484" i="4"/>
  <c r="C4991" i="8" l="1"/>
  <c r="G4991" i="8"/>
  <c r="F7485" i="4"/>
  <c r="C7485" i="4"/>
  <c r="H4991" i="8" l="1"/>
  <c r="D4991" i="8"/>
  <c r="E7486" i="4"/>
  <c r="D7485" i="4"/>
  <c r="E4991" i="8" l="1"/>
  <c r="F4992" i="8"/>
  <c r="F7486" i="4"/>
  <c r="C7486" i="4"/>
  <c r="C4992" i="8" l="1"/>
  <c r="G4992" i="8"/>
  <c r="E7487" i="4"/>
  <c r="D7486" i="4"/>
  <c r="H4992" i="8" l="1"/>
  <c r="D4992" i="8"/>
  <c r="C7487" i="4"/>
  <c r="F7487" i="4"/>
  <c r="E4992" i="8" l="1"/>
  <c r="F4993" i="8"/>
  <c r="E7488" i="4"/>
  <c r="D7487" i="4"/>
  <c r="C4993" i="8" l="1"/>
  <c r="G4993" i="8"/>
  <c r="F7488" i="4"/>
  <c r="C7488" i="4"/>
  <c r="H4993" i="8" l="1"/>
  <c r="D4993" i="8"/>
  <c r="E7489" i="4"/>
  <c r="D7488" i="4"/>
  <c r="E4993" i="8" l="1"/>
  <c r="F4994" i="8"/>
  <c r="F7489" i="4"/>
  <c r="C7489" i="4"/>
  <c r="G4994" i="8" l="1"/>
  <c r="C4994" i="8"/>
  <c r="E7490" i="4"/>
  <c r="D7489" i="4"/>
  <c r="H4994" i="8" l="1"/>
  <c r="D4994" i="8"/>
  <c r="C7490" i="4"/>
  <c r="F7490" i="4"/>
  <c r="E4994" i="8" l="1"/>
  <c r="F4995" i="8"/>
  <c r="E7491" i="4"/>
  <c r="D7490" i="4"/>
  <c r="C4995" i="8" l="1"/>
  <c r="G4995" i="8"/>
  <c r="F7491" i="4"/>
  <c r="C7491" i="4"/>
  <c r="D4995" i="8" l="1"/>
  <c r="H4995" i="8"/>
  <c r="E7492" i="4"/>
  <c r="D7491" i="4"/>
  <c r="E4995" i="8" l="1"/>
  <c r="F4996" i="8"/>
  <c r="F7492" i="4"/>
  <c r="C7492" i="4"/>
  <c r="G4996" i="8" l="1"/>
  <c r="C4996" i="8"/>
  <c r="E7493" i="4"/>
  <c r="D7492" i="4"/>
  <c r="H4996" i="8" l="1"/>
  <c r="D4996" i="8"/>
  <c r="C7493" i="4"/>
  <c r="F7493" i="4"/>
  <c r="E4996" i="8" l="1"/>
  <c r="F4997" i="8"/>
  <c r="E7494" i="4"/>
  <c r="D7493" i="4"/>
  <c r="C4997" i="8" l="1"/>
  <c r="G4997" i="8"/>
  <c r="C7494" i="4"/>
  <c r="F7494" i="4"/>
  <c r="H4997" i="8" l="1"/>
  <c r="D4997" i="8"/>
  <c r="D7494" i="4"/>
  <c r="E7495" i="4"/>
  <c r="E4997" i="8" l="1"/>
  <c r="F4998" i="8"/>
  <c r="F7495" i="4"/>
  <c r="C7495" i="4"/>
  <c r="C4998" i="8" l="1"/>
  <c r="G4998" i="8"/>
  <c r="E7496" i="4"/>
  <c r="D7495" i="4"/>
  <c r="H4998" i="8" l="1"/>
  <c r="D4998" i="8"/>
  <c r="C7496" i="4"/>
  <c r="F7496" i="4"/>
  <c r="E4998" i="8" l="1"/>
  <c r="F4999" i="8"/>
  <c r="E7497" i="4"/>
  <c r="D7496" i="4"/>
  <c r="C4999" i="8" l="1"/>
  <c r="G4999" i="8"/>
  <c r="F7497" i="4"/>
  <c r="C7497" i="4"/>
  <c r="H4999" i="8" l="1"/>
  <c r="D4999" i="8"/>
  <c r="E7498" i="4"/>
  <c r="D7497" i="4"/>
  <c r="E4999" i="8" l="1"/>
  <c r="F5000" i="8"/>
  <c r="F7498" i="4"/>
  <c r="C7498" i="4"/>
  <c r="C5000" i="8" l="1"/>
  <c r="G5000" i="8"/>
  <c r="E7499" i="4"/>
  <c r="D7498" i="4"/>
  <c r="H5000" i="8" l="1"/>
  <c r="D5000" i="8"/>
  <c r="C7499" i="4"/>
  <c r="F7499" i="4"/>
  <c r="E5000" i="8" l="1"/>
  <c r="F5001" i="8"/>
  <c r="E7500" i="4"/>
  <c r="D7499" i="4"/>
  <c r="C5001" i="8" l="1"/>
  <c r="G5001" i="8"/>
  <c r="F7500" i="4"/>
  <c r="C7500" i="4"/>
  <c r="H5001" i="8" l="1"/>
  <c r="D5001" i="8"/>
  <c r="E7501" i="4"/>
  <c r="D7500" i="4"/>
  <c r="E5001" i="8" l="1"/>
  <c r="F5002" i="8"/>
  <c r="F7501" i="4"/>
  <c r="C7501" i="4"/>
  <c r="C5002" i="8" l="1"/>
  <c r="G5002" i="8"/>
  <c r="E7502" i="4"/>
  <c r="D7501" i="4"/>
  <c r="D5002" i="8" l="1"/>
  <c r="H5002" i="8"/>
  <c r="F7502" i="4"/>
  <c r="C7502" i="4"/>
  <c r="E5002" i="8" l="1"/>
  <c r="F5003" i="8"/>
  <c r="E7503" i="4"/>
  <c r="D7502" i="4"/>
  <c r="C5003" i="8" l="1"/>
  <c r="G5003" i="8"/>
  <c r="F7503" i="4"/>
  <c r="C7503" i="4"/>
  <c r="H5003" i="8" l="1"/>
  <c r="D5003" i="8"/>
  <c r="E7504" i="4"/>
  <c r="D7503" i="4"/>
  <c r="E5003" i="8" l="1"/>
  <c r="F5004" i="8"/>
  <c r="C7504" i="4"/>
  <c r="F7504" i="4"/>
  <c r="C5004" i="8" l="1"/>
  <c r="G5004" i="8"/>
  <c r="D7504" i="4"/>
  <c r="E7505" i="4"/>
  <c r="H5004" i="8" l="1"/>
  <c r="D5004" i="8"/>
  <c r="C7505" i="4"/>
  <c r="F7505" i="4"/>
  <c r="E5004" i="8" l="1"/>
  <c r="F5005" i="8"/>
  <c r="D7505" i="4"/>
  <c r="E7506" i="4"/>
  <c r="C5005" i="8" l="1"/>
  <c r="G5005" i="8"/>
  <c r="C7506" i="4"/>
  <c r="F7506" i="4"/>
  <c r="D5005" i="8" l="1"/>
  <c r="H5005" i="8"/>
  <c r="E7507" i="4"/>
  <c r="D7506" i="4"/>
  <c r="E5005" i="8" l="1"/>
  <c r="F5006" i="8"/>
  <c r="C7507" i="4"/>
  <c r="F7507" i="4"/>
  <c r="G5006" i="8" l="1"/>
  <c r="C5006" i="8"/>
  <c r="D7507" i="4"/>
  <c r="E7508" i="4"/>
  <c r="H5006" i="8" l="1"/>
  <c r="D5006" i="8"/>
  <c r="F7508" i="4"/>
  <c r="C7508" i="4"/>
  <c r="E5006" i="8" l="1"/>
  <c r="F5007" i="8"/>
  <c r="E7509" i="4"/>
  <c r="D7508" i="4"/>
  <c r="C5007" i="8" l="1"/>
  <c r="G5007" i="8"/>
  <c r="C7509" i="4"/>
  <c r="F7509" i="4"/>
  <c r="H5007" i="8" l="1"/>
  <c r="D5007" i="8"/>
  <c r="E7510" i="4"/>
  <c r="D7509" i="4"/>
  <c r="E5007" i="8" l="1"/>
  <c r="F5008" i="8"/>
  <c r="C7510" i="4"/>
  <c r="F7510" i="4"/>
  <c r="C5008" i="8" l="1"/>
  <c r="G5008" i="8"/>
  <c r="E7511" i="4"/>
  <c r="D7510" i="4"/>
  <c r="H5008" i="8" l="1"/>
  <c r="D5008" i="8"/>
  <c r="F7511" i="4"/>
  <c r="C7511" i="4"/>
  <c r="E5008" i="8" l="1"/>
  <c r="F5009" i="8"/>
  <c r="E7512" i="4"/>
  <c r="D7511" i="4"/>
  <c r="C5009" i="8" l="1"/>
  <c r="G5009" i="8"/>
  <c r="F7512" i="4"/>
  <c r="C7512" i="4"/>
  <c r="H5009" i="8" l="1"/>
  <c r="D5009" i="8"/>
  <c r="D7512" i="4"/>
  <c r="E7513" i="4"/>
  <c r="E5009" i="8" l="1"/>
  <c r="F5010" i="8"/>
  <c r="F7513" i="4"/>
  <c r="C7513" i="4"/>
  <c r="C5010" i="8" l="1"/>
  <c r="G5010" i="8"/>
  <c r="D7513" i="4"/>
  <c r="E7514" i="4"/>
  <c r="H5010" i="8" l="1"/>
  <c r="D5010" i="8"/>
  <c r="C7514" i="4"/>
  <c r="F7514" i="4"/>
  <c r="E5010" i="8" l="1"/>
  <c r="F5011" i="8"/>
  <c r="E7515" i="4"/>
  <c r="D7514" i="4"/>
  <c r="C5011" i="8" l="1"/>
  <c r="G5011" i="8"/>
  <c r="C7515" i="4"/>
  <c r="F7515" i="4"/>
  <c r="H5011" i="8" l="1"/>
  <c r="D5011" i="8"/>
  <c r="D7515" i="4"/>
  <c r="E7516" i="4"/>
  <c r="E5011" i="8" l="1"/>
  <c r="F5012" i="8"/>
  <c r="C7516" i="4"/>
  <c r="F7516" i="4"/>
  <c r="G5012" i="8" l="1"/>
  <c r="C5012" i="8"/>
  <c r="E7517" i="4"/>
  <c r="D7516" i="4"/>
  <c r="D5012" i="8" l="1"/>
  <c r="H5012" i="8"/>
  <c r="C7517" i="4"/>
  <c r="F7517" i="4"/>
  <c r="E5012" i="8" l="1"/>
  <c r="F5013" i="8"/>
  <c r="D7517" i="4"/>
  <c r="E7518" i="4"/>
  <c r="G5013" i="8" l="1"/>
  <c r="C5013" i="8"/>
  <c r="F7518" i="4"/>
  <c r="C7518" i="4"/>
  <c r="H5013" i="8" l="1"/>
  <c r="D5013" i="8"/>
  <c r="E7519" i="4"/>
  <c r="D7518" i="4"/>
  <c r="E5013" i="8" l="1"/>
  <c r="F5014" i="8"/>
  <c r="C7519" i="4"/>
  <c r="F7519" i="4"/>
  <c r="C5014" i="8" l="1"/>
  <c r="G5014" i="8"/>
  <c r="E7520" i="4"/>
  <c r="D7519" i="4"/>
  <c r="H5014" i="8" l="1"/>
  <c r="D5014" i="8"/>
  <c r="C7520" i="4"/>
  <c r="F7520" i="4"/>
  <c r="E5014" i="8" l="1"/>
  <c r="F5015" i="8"/>
  <c r="E7521" i="4"/>
  <c r="D7520" i="4"/>
  <c r="G5015" i="8" l="1"/>
  <c r="C5015" i="8"/>
  <c r="F7521" i="4"/>
  <c r="C7521" i="4"/>
  <c r="H5015" i="8" l="1"/>
  <c r="D5015" i="8"/>
  <c r="E7522" i="4"/>
  <c r="D7521" i="4"/>
  <c r="E5015" i="8" l="1"/>
  <c r="F5016" i="8"/>
  <c r="F7522" i="4"/>
  <c r="C7522" i="4"/>
  <c r="C5016" i="8" l="1"/>
  <c r="G5016" i="8"/>
  <c r="E7523" i="4"/>
  <c r="D7522" i="4"/>
  <c r="H5016" i="8" l="1"/>
  <c r="D5016" i="8"/>
  <c r="C7523" i="4"/>
  <c r="F7523" i="4"/>
  <c r="E5016" i="8" l="1"/>
  <c r="F5017" i="8"/>
  <c r="D7523" i="4"/>
  <c r="E7524" i="4"/>
  <c r="G5017" i="8" l="1"/>
  <c r="C5017" i="8"/>
  <c r="F7524" i="4"/>
  <c r="C7524" i="4"/>
  <c r="H5017" i="8" l="1"/>
  <c r="D5017" i="8"/>
  <c r="E7525" i="4"/>
  <c r="D7524" i="4"/>
  <c r="E5017" i="8" l="1"/>
  <c r="F5018" i="8"/>
  <c r="C7525" i="4"/>
  <c r="F7525" i="4"/>
  <c r="C5018" i="8" l="1"/>
  <c r="G5018" i="8"/>
  <c r="E7526" i="4"/>
  <c r="D7525" i="4"/>
  <c r="H5018" i="8" l="1"/>
  <c r="D5018" i="8"/>
  <c r="C7526" i="4"/>
  <c r="F7526" i="4"/>
  <c r="E5018" i="8" l="1"/>
  <c r="F5019" i="8"/>
  <c r="E7527" i="4"/>
  <c r="D7526" i="4"/>
  <c r="G5019" i="8" l="1"/>
  <c r="C5019" i="8"/>
  <c r="F7527" i="4"/>
  <c r="C7527" i="4"/>
  <c r="H5019" i="8" l="1"/>
  <c r="D5019" i="8"/>
  <c r="E7528" i="4"/>
  <c r="D7527" i="4"/>
  <c r="E5019" i="8" l="1"/>
  <c r="F5020" i="8"/>
  <c r="F7528" i="4"/>
  <c r="C7528" i="4"/>
  <c r="C5020" i="8" l="1"/>
  <c r="G5020" i="8"/>
  <c r="E7529" i="4"/>
  <c r="D7528" i="4"/>
  <c r="H5020" i="8" l="1"/>
  <c r="D5020" i="8"/>
  <c r="C7529" i="4"/>
  <c r="F7529" i="4"/>
  <c r="E5020" i="8" l="1"/>
  <c r="F5021" i="8"/>
  <c r="D7529" i="4"/>
  <c r="E7530" i="4"/>
  <c r="C5021" i="8" l="1"/>
  <c r="G5021" i="8"/>
  <c r="F7530" i="4"/>
  <c r="C7530" i="4"/>
  <c r="H5021" i="8" l="1"/>
  <c r="D5021" i="8"/>
  <c r="E7531" i="4"/>
  <c r="D7530" i="4"/>
  <c r="E5021" i="8" l="1"/>
  <c r="F5022" i="8"/>
  <c r="C7531" i="4"/>
  <c r="F7531" i="4"/>
  <c r="G5022" i="8" l="1"/>
  <c r="C5022" i="8"/>
  <c r="E7532" i="4"/>
  <c r="D7531" i="4"/>
  <c r="H5022" i="8" l="1"/>
  <c r="D5022" i="8"/>
  <c r="C7532" i="4"/>
  <c r="F7532" i="4"/>
  <c r="E5022" i="8" l="1"/>
  <c r="F5023" i="8"/>
  <c r="E7533" i="4"/>
  <c r="D7532" i="4"/>
  <c r="C5023" i="8" l="1"/>
  <c r="G5023" i="8"/>
  <c r="F7533" i="4"/>
  <c r="C7533" i="4"/>
  <c r="H5023" i="8" l="1"/>
  <c r="D5023" i="8"/>
  <c r="E7534" i="4"/>
  <c r="D7533" i="4"/>
  <c r="E5023" i="8" l="1"/>
  <c r="F5024" i="8"/>
  <c r="F7534" i="4"/>
  <c r="C7534" i="4"/>
  <c r="G5024" i="8" l="1"/>
  <c r="C5024" i="8"/>
  <c r="E7535" i="4"/>
  <c r="D7534" i="4"/>
  <c r="H5024" i="8" l="1"/>
  <c r="D5024" i="8"/>
  <c r="C7535" i="4"/>
  <c r="F7535" i="4"/>
  <c r="E5024" i="8" l="1"/>
  <c r="F5025" i="8"/>
  <c r="E7536" i="4"/>
  <c r="D7535" i="4"/>
  <c r="C5025" i="8" l="1"/>
  <c r="G5025" i="8"/>
  <c r="C7536" i="4"/>
  <c r="F7536" i="4"/>
  <c r="H5025" i="8" l="1"/>
  <c r="D5025" i="8"/>
  <c r="E7537" i="4"/>
  <c r="D7536" i="4"/>
  <c r="E5025" i="8" l="1"/>
  <c r="F5026" i="8"/>
  <c r="F7537" i="4"/>
  <c r="C7537" i="4"/>
  <c r="G5026" i="8" l="1"/>
  <c r="C5026" i="8"/>
  <c r="D7537" i="4"/>
  <c r="E7538" i="4"/>
  <c r="H5026" i="8" l="1"/>
  <c r="D5026" i="8"/>
  <c r="F7538" i="4"/>
  <c r="C7538" i="4"/>
  <c r="E5026" i="8" l="1"/>
  <c r="F5027" i="8"/>
  <c r="E7539" i="4"/>
  <c r="D7538" i="4"/>
  <c r="C5027" i="8" l="1"/>
  <c r="G5027" i="8"/>
  <c r="C7539" i="4"/>
  <c r="F7539" i="4"/>
  <c r="H5027" i="8" l="1"/>
  <c r="D5027" i="8"/>
  <c r="E7540" i="4"/>
  <c r="D7539" i="4"/>
  <c r="E5027" i="8" l="1"/>
  <c r="F5028" i="8"/>
  <c r="F7540" i="4"/>
  <c r="C7540" i="4"/>
  <c r="C5028" i="8" l="1"/>
  <c r="G5028" i="8"/>
  <c r="D7540" i="4"/>
  <c r="E7541" i="4"/>
  <c r="H5028" i="8" l="1"/>
  <c r="D5028" i="8"/>
  <c r="F7541" i="4"/>
  <c r="C7541" i="4"/>
  <c r="E5028" i="8" l="1"/>
  <c r="F5029" i="8"/>
  <c r="E7542" i="4"/>
  <c r="D7541" i="4"/>
  <c r="C5029" i="8" l="1"/>
  <c r="G5029" i="8"/>
  <c r="C7542" i="4"/>
  <c r="F7542" i="4"/>
  <c r="H5029" i="8" l="1"/>
  <c r="D5029" i="8"/>
  <c r="E7543" i="4"/>
  <c r="D7542" i="4"/>
  <c r="E5029" i="8" l="1"/>
  <c r="F5030" i="8"/>
  <c r="C7543" i="4"/>
  <c r="F7543" i="4"/>
  <c r="G5030" i="8" l="1"/>
  <c r="C5030" i="8"/>
  <c r="D7543" i="4"/>
  <c r="E7544" i="4"/>
  <c r="H5030" i="8" l="1"/>
  <c r="D5030" i="8"/>
  <c r="F7544" i="4"/>
  <c r="C7544" i="4"/>
  <c r="E5030" i="8" l="1"/>
  <c r="F5031" i="8"/>
  <c r="D7544" i="4"/>
  <c r="E7545" i="4"/>
  <c r="C5031" i="8" l="1"/>
  <c r="G5031" i="8"/>
  <c r="C7545" i="4"/>
  <c r="F7545" i="4"/>
  <c r="H5031" i="8" l="1"/>
  <c r="D5031" i="8"/>
  <c r="E7546" i="4"/>
  <c r="D7545" i="4"/>
  <c r="E5031" i="8" l="1"/>
  <c r="F5032" i="8"/>
  <c r="C7546" i="4"/>
  <c r="F7546" i="4"/>
  <c r="C5032" i="8" l="1"/>
  <c r="G5032" i="8"/>
  <c r="E7547" i="4"/>
  <c r="D7546" i="4"/>
  <c r="H5032" i="8" l="1"/>
  <c r="D5032" i="8"/>
  <c r="F7547" i="4"/>
  <c r="C7547" i="4"/>
  <c r="E5032" i="8" l="1"/>
  <c r="F5033" i="8"/>
  <c r="E7548" i="4"/>
  <c r="D7547" i="4"/>
  <c r="C5033" i="8" l="1"/>
  <c r="G5033" i="8"/>
  <c r="F7548" i="4"/>
  <c r="C7548" i="4"/>
  <c r="H5033" i="8" l="1"/>
  <c r="D5033" i="8"/>
  <c r="E7549" i="4"/>
  <c r="D7548" i="4"/>
  <c r="E5033" i="8" l="1"/>
  <c r="F5034" i="8"/>
  <c r="F7549" i="4"/>
  <c r="C7549" i="4"/>
  <c r="G5034" i="8" l="1"/>
  <c r="C5034" i="8"/>
  <c r="E7550" i="4"/>
  <c r="D7549" i="4"/>
  <c r="H5034" i="8" l="1"/>
  <c r="D5034" i="8"/>
  <c r="F7550" i="4"/>
  <c r="C7550" i="4"/>
  <c r="E5034" i="8" l="1"/>
  <c r="F5035" i="8"/>
  <c r="E7551" i="4"/>
  <c r="D7550" i="4"/>
  <c r="C5035" i="8" l="1"/>
  <c r="G5035" i="8"/>
  <c r="F7551" i="4"/>
  <c r="C7551" i="4"/>
  <c r="H5035" i="8" l="1"/>
  <c r="D5035" i="8"/>
  <c r="E7552" i="4"/>
  <c r="D7551" i="4"/>
  <c r="E5035" i="8" l="1"/>
  <c r="F5036" i="8"/>
  <c r="F7552" i="4"/>
  <c r="C7552" i="4"/>
  <c r="G5036" i="8" l="1"/>
  <c r="C5036" i="8"/>
  <c r="E7553" i="4"/>
  <c r="D7552" i="4"/>
  <c r="H5036" i="8" l="1"/>
  <c r="D5036" i="8"/>
  <c r="F7553" i="4"/>
  <c r="C7553" i="4"/>
  <c r="E5036" i="8" l="1"/>
  <c r="F5037" i="8"/>
  <c r="D7553" i="4"/>
  <c r="E7554" i="4"/>
  <c r="G5037" i="8" l="1"/>
  <c r="C5037" i="8"/>
  <c r="C7554" i="4"/>
  <c r="F7554" i="4"/>
  <c r="D5037" i="8" l="1"/>
  <c r="H5037" i="8"/>
  <c r="D7554" i="4"/>
  <c r="E7555" i="4"/>
  <c r="E5037" i="8" l="1"/>
  <c r="F5038" i="8"/>
  <c r="C7555" i="4"/>
  <c r="F7555" i="4"/>
  <c r="G5038" i="8" l="1"/>
  <c r="C5038" i="8"/>
  <c r="D7555" i="4"/>
  <c r="E7556" i="4"/>
  <c r="D5038" i="8" l="1"/>
  <c r="H5038" i="8"/>
  <c r="C7556" i="4"/>
  <c r="F7556" i="4"/>
  <c r="E5038" i="8" l="1"/>
  <c r="F5039" i="8"/>
  <c r="D7556" i="4"/>
  <c r="E7557" i="4"/>
  <c r="C5039" i="8" l="1"/>
  <c r="G5039" i="8"/>
  <c r="C7557" i="4"/>
  <c r="F7557" i="4"/>
  <c r="H5039" i="8" l="1"/>
  <c r="D5039" i="8"/>
  <c r="D7557" i="4"/>
  <c r="E7558" i="4"/>
  <c r="E5039" i="8" l="1"/>
  <c r="F5040" i="8"/>
  <c r="C7558" i="4"/>
  <c r="F7558" i="4"/>
  <c r="C5040" i="8" l="1"/>
  <c r="G5040" i="8"/>
  <c r="E7559" i="4"/>
  <c r="D7558" i="4"/>
  <c r="H5040" i="8" l="1"/>
  <c r="D5040" i="8"/>
  <c r="F7559" i="4"/>
  <c r="C7559" i="4"/>
  <c r="E5040" i="8" l="1"/>
  <c r="F5041" i="8"/>
  <c r="D7559" i="4"/>
  <c r="E7560" i="4"/>
  <c r="C5041" i="8" l="1"/>
  <c r="G5041" i="8"/>
  <c r="F7560" i="4"/>
  <c r="C7560" i="4"/>
  <c r="H5041" i="8" l="1"/>
  <c r="D5041" i="8"/>
  <c r="D7560" i="4"/>
  <c r="E7561" i="4"/>
  <c r="E5041" i="8" l="1"/>
  <c r="F5042" i="8"/>
  <c r="C7561" i="4"/>
  <c r="F7561" i="4"/>
  <c r="G5042" i="8" l="1"/>
  <c r="C5042" i="8"/>
  <c r="E7562" i="4"/>
  <c r="D7561" i="4"/>
  <c r="H5042" i="8" l="1"/>
  <c r="D5042" i="8"/>
  <c r="C7562" i="4"/>
  <c r="F7562" i="4"/>
  <c r="E5042" i="8" l="1"/>
  <c r="F5043" i="8"/>
  <c r="E7563" i="4"/>
  <c r="D7562" i="4"/>
  <c r="C5043" i="8" l="1"/>
  <c r="G5043" i="8"/>
  <c r="F7563" i="4"/>
  <c r="C7563" i="4"/>
  <c r="H5043" i="8" l="1"/>
  <c r="D5043" i="8"/>
  <c r="E7564" i="4"/>
  <c r="D7563" i="4"/>
  <c r="E5043" i="8" l="1"/>
  <c r="F5044" i="8"/>
  <c r="F7564" i="4"/>
  <c r="C7564" i="4"/>
  <c r="G5044" i="8" l="1"/>
  <c r="C5044" i="8"/>
  <c r="D7564" i="4"/>
  <c r="E7565" i="4"/>
  <c r="H5044" i="8" l="1"/>
  <c r="D5044" i="8"/>
  <c r="F7565" i="4"/>
  <c r="C7565" i="4"/>
  <c r="E5044" i="8" l="1"/>
  <c r="F5045" i="8"/>
  <c r="D7565" i="4"/>
  <c r="E7566" i="4"/>
  <c r="C5045" i="8" l="1"/>
  <c r="G5045" i="8"/>
  <c r="C7566" i="4"/>
  <c r="F7566" i="4"/>
  <c r="D5045" i="8" l="1"/>
  <c r="H5045" i="8"/>
  <c r="E7567" i="4"/>
  <c r="D7566" i="4"/>
  <c r="E5045" i="8" l="1"/>
  <c r="F5046" i="8"/>
  <c r="F7567" i="4"/>
  <c r="C7567" i="4"/>
  <c r="G5046" i="8" l="1"/>
  <c r="C5046" i="8"/>
  <c r="D7567" i="4"/>
  <c r="E7568" i="4"/>
  <c r="H5046" i="8" l="1"/>
  <c r="D5046" i="8"/>
  <c r="F7568" i="4"/>
  <c r="C7568" i="4"/>
  <c r="E5046" i="8" l="1"/>
  <c r="F5047" i="8"/>
  <c r="D7568" i="4"/>
  <c r="E7569" i="4"/>
  <c r="C5047" i="8" l="1"/>
  <c r="G5047" i="8"/>
  <c r="C7569" i="4"/>
  <c r="F7569" i="4"/>
  <c r="H5047" i="8" l="1"/>
  <c r="D5047" i="8"/>
  <c r="E7570" i="4"/>
  <c r="D7569" i="4"/>
  <c r="E5047" i="8" l="1"/>
  <c r="F5048" i="8"/>
  <c r="C7570" i="4"/>
  <c r="F7570" i="4"/>
  <c r="C5048" i="8" l="1"/>
  <c r="G5048" i="8"/>
  <c r="E7571" i="4"/>
  <c r="D7570" i="4"/>
  <c r="H5048" i="8" l="1"/>
  <c r="D5048" i="8"/>
  <c r="F7571" i="4"/>
  <c r="C7571" i="4"/>
  <c r="E5048" i="8" l="1"/>
  <c r="F5049" i="8"/>
  <c r="E7572" i="4"/>
  <c r="D7571" i="4"/>
  <c r="C5049" i="8" l="1"/>
  <c r="G5049" i="8"/>
  <c r="F7572" i="4"/>
  <c r="C7572" i="4"/>
  <c r="D5049" i="8" l="1"/>
  <c r="H5049" i="8"/>
  <c r="D7572" i="4"/>
  <c r="E7573" i="4"/>
  <c r="E5049" i="8" l="1"/>
  <c r="F5050" i="8"/>
  <c r="C7573" i="4"/>
  <c r="F7573" i="4"/>
  <c r="G5050" i="8" l="1"/>
  <c r="C5050" i="8"/>
  <c r="E7574" i="4"/>
  <c r="D7573" i="4"/>
  <c r="H5050" i="8" l="1"/>
  <c r="D5050" i="8"/>
  <c r="C7574" i="4"/>
  <c r="F7574" i="4"/>
  <c r="E5050" i="8" l="1"/>
  <c r="F5051" i="8"/>
  <c r="D7574" i="4"/>
  <c r="E7575" i="4"/>
  <c r="C5051" i="8" l="1"/>
  <c r="G5051" i="8"/>
  <c r="C7575" i="4"/>
  <c r="F7575" i="4"/>
  <c r="H5051" i="8" l="1"/>
  <c r="D5051" i="8"/>
  <c r="E7576" i="4"/>
  <c r="D7575" i="4"/>
  <c r="E5051" i="8" l="1"/>
  <c r="F5052" i="8"/>
  <c r="C7576" i="4"/>
  <c r="F7576" i="4"/>
  <c r="G5052" i="8" l="1"/>
  <c r="C5052" i="8"/>
  <c r="D7576" i="4"/>
  <c r="E7577" i="4"/>
  <c r="H5052" i="8" l="1"/>
  <c r="D5052" i="8"/>
  <c r="F7577" i="4"/>
  <c r="C7577" i="4"/>
  <c r="E5052" i="8" l="1"/>
  <c r="F5053" i="8"/>
  <c r="E7578" i="4"/>
  <c r="D7577" i="4"/>
  <c r="C5053" i="8" l="1"/>
  <c r="G5053" i="8"/>
  <c r="F7578" i="4"/>
  <c r="C7578" i="4"/>
  <c r="H5053" i="8" l="1"/>
  <c r="D5053" i="8"/>
  <c r="E7579" i="4"/>
  <c r="D7578" i="4"/>
  <c r="E5053" i="8" l="1"/>
  <c r="F5054" i="8"/>
  <c r="C7579" i="4"/>
  <c r="F7579" i="4"/>
  <c r="G5054" i="8" l="1"/>
  <c r="C5054" i="8"/>
  <c r="D7579" i="4"/>
  <c r="E7580" i="4"/>
  <c r="H5054" i="8" l="1"/>
  <c r="D5054" i="8"/>
  <c r="C7580" i="4"/>
  <c r="F7580" i="4"/>
  <c r="E5054" i="8" l="1"/>
  <c r="F5055" i="8"/>
  <c r="E7581" i="4"/>
  <c r="D7580" i="4"/>
  <c r="C5055" i="8" l="1"/>
  <c r="G5055" i="8"/>
  <c r="F7581" i="4"/>
  <c r="C7581" i="4"/>
  <c r="H5055" i="8" l="1"/>
  <c r="D5055" i="8"/>
  <c r="D7581" i="4"/>
  <c r="E7582" i="4"/>
  <c r="E5055" i="8" l="1"/>
  <c r="F5056" i="8"/>
  <c r="F7582" i="4"/>
  <c r="C7582" i="4"/>
  <c r="C5056" i="8" l="1"/>
  <c r="G5056" i="8"/>
  <c r="E7583" i="4"/>
  <c r="D7582" i="4"/>
  <c r="H5056" i="8" l="1"/>
  <c r="D5056" i="8"/>
  <c r="F7583" i="4"/>
  <c r="C7583" i="4"/>
  <c r="E5056" i="8" l="1"/>
  <c r="F5057" i="8"/>
  <c r="E7584" i="4"/>
  <c r="D7583" i="4"/>
  <c r="C5057" i="8" l="1"/>
  <c r="G5057" i="8"/>
  <c r="C7584" i="4"/>
  <c r="F7584" i="4"/>
  <c r="H5057" i="8" l="1"/>
  <c r="D5057" i="8"/>
  <c r="D7584" i="4"/>
  <c r="E7585" i="4"/>
  <c r="E5057" i="8" l="1"/>
  <c r="F5058" i="8"/>
  <c r="F7585" i="4"/>
  <c r="C7585" i="4"/>
  <c r="G5058" i="8" l="1"/>
  <c r="C5058" i="8"/>
  <c r="D7585" i="4"/>
  <c r="E7586" i="4"/>
  <c r="D5058" i="8" l="1"/>
  <c r="H5058" i="8"/>
  <c r="C7586" i="4"/>
  <c r="F7586" i="4"/>
  <c r="E5058" i="8" l="1"/>
  <c r="F5059" i="8"/>
  <c r="E7587" i="4"/>
  <c r="D7586" i="4"/>
  <c r="C5059" i="8" l="1"/>
  <c r="G5059" i="8"/>
  <c r="F7587" i="4"/>
  <c r="C7587" i="4"/>
  <c r="H5059" i="8" l="1"/>
  <c r="D5059" i="8"/>
  <c r="D7587" i="4"/>
  <c r="E7588" i="4"/>
  <c r="E5059" i="8" l="1"/>
  <c r="F5060" i="8"/>
  <c r="F7588" i="4"/>
  <c r="C7588" i="4"/>
  <c r="G5060" i="8" l="1"/>
  <c r="C5060" i="8"/>
  <c r="D7588" i="4"/>
  <c r="E7589" i="4"/>
  <c r="H5060" i="8" l="1"/>
  <c r="D5060" i="8"/>
  <c r="C7589" i="4"/>
  <c r="F7589" i="4"/>
  <c r="E5060" i="8" l="1"/>
  <c r="F5061" i="8"/>
  <c r="E7590" i="4"/>
  <c r="D7589" i="4"/>
  <c r="C5061" i="8" l="1"/>
  <c r="G5061" i="8"/>
  <c r="F7590" i="4"/>
  <c r="C7590" i="4"/>
  <c r="H5061" i="8" l="1"/>
  <c r="D5061" i="8"/>
  <c r="D7590" i="4"/>
  <c r="E7591" i="4"/>
  <c r="E5061" i="8" l="1"/>
  <c r="F5062" i="8"/>
  <c r="F7591" i="4"/>
  <c r="C7591" i="4"/>
  <c r="C5062" i="8" l="1"/>
  <c r="G5062" i="8"/>
  <c r="E7592" i="4"/>
  <c r="D7591" i="4"/>
  <c r="H5062" i="8" l="1"/>
  <c r="D5062" i="8"/>
  <c r="C7592" i="4"/>
  <c r="F7592" i="4"/>
  <c r="E5062" i="8" l="1"/>
  <c r="F5063" i="8"/>
  <c r="E7593" i="4"/>
  <c r="D7592" i="4"/>
  <c r="C5063" i="8" l="1"/>
  <c r="G5063" i="8"/>
  <c r="F7593" i="4"/>
  <c r="C7593" i="4"/>
  <c r="D5063" i="8" l="1"/>
  <c r="H5063" i="8"/>
  <c r="E7594" i="4"/>
  <c r="D7593" i="4"/>
  <c r="E5063" i="8" l="1"/>
  <c r="F5064" i="8"/>
  <c r="F7594" i="4"/>
  <c r="C7594" i="4"/>
  <c r="C5064" i="8" l="1"/>
  <c r="G5064" i="8"/>
  <c r="E7595" i="4"/>
  <c r="D7594" i="4"/>
  <c r="H5064" i="8" l="1"/>
  <c r="D5064" i="8"/>
  <c r="C7595" i="4"/>
  <c r="F7595" i="4"/>
  <c r="E5064" i="8" l="1"/>
  <c r="F5065" i="8"/>
  <c r="E7596" i="4"/>
  <c r="D7595" i="4"/>
  <c r="C5065" i="8" l="1"/>
  <c r="G5065" i="8"/>
  <c r="C7596" i="4"/>
  <c r="F7596" i="4"/>
  <c r="H5065" i="8" l="1"/>
  <c r="D5065" i="8"/>
  <c r="E7597" i="4"/>
  <c r="D7596" i="4"/>
  <c r="E5065" i="8" l="1"/>
  <c r="F5066" i="8"/>
  <c r="F7597" i="4"/>
  <c r="C7597" i="4"/>
  <c r="C5066" i="8" l="1"/>
  <c r="G5066" i="8"/>
  <c r="E7598" i="4"/>
  <c r="D7597" i="4"/>
  <c r="H5066" i="8" l="1"/>
  <c r="D5066" i="8"/>
  <c r="F7598" i="4"/>
  <c r="C7598" i="4"/>
  <c r="E5066" i="8" l="1"/>
  <c r="F5067" i="8"/>
  <c r="E7599" i="4"/>
  <c r="D7598" i="4"/>
  <c r="C5067" i="8" l="1"/>
  <c r="G5067" i="8"/>
  <c r="F7599" i="4"/>
  <c r="C7599" i="4"/>
  <c r="H5067" i="8" l="1"/>
  <c r="D5067" i="8"/>
  <c r="E7600" i="4"/>
  <c r="D7599" i="4"/>
  <c r="E5067" i="8" l="1"/>
  <c r="F5068" i="8"/>
  <c r="C7600" i="4"/>
  <c r="F7600" i="4"/>
  <c r="C5068" i="8" l="1"/>
  <c r="G5068" i="8"/>
  <c r="E7601" i="4"/>
  <c r="D7600" i="4"/>
  <c r="H5068" i="8" l="1"/>
  <c r="D5068" i="8"/>
  <c r="F7601" i="4"/>
  <c r="C7601" i="4"/>
  <c r="E5068" i="8" l="1"/>
  <c r="F5069" i="8"/>
  <c r="E7602" i="4"/>
  <c r="D7601" i="4"/>
  <c r="G5069" i="8" l="1"/>
  <c r="C5069" i="8"/>
  <c r="F7602" i="4"/>
  <c r="C7602" i="4"/>
  <c r="H5069" i="8" l="1"/>
  <c r="D5069" i="8"/>
  <c r="E7603" i="4"/>
  <c r="D7602" i="4"/>
  <c r="E5069" i="8" l="1"/>
  <c r="F5070" i="8"/>
  <c r="F7603" i="4"/>
  <c r="C7603" i="4"/>
  <c r="G5070" i="8" l="1"/>
  <c r="C5070" i="8"/>
  <c r="D7603" i="4"/>
  <c r="E7604" i="4"/>
  <c r="H5070" i="8" l="1"/>
  <c r="D5070" i="8"/>
  <c r="C7604" i="4"/>
  <c r="F7604" i="4"/>
  <c r="E5070" i="8" l="1"/>
  <c r="F5071" i="8"/>
  <c r="E7605" i="4"/>
  <c r="D7604" i="4"/>
  <c r="C5071" i="8" l="1"/>
  <c r="G5071" i="8"/>
  <c r="F7605" i="4"/>
  <c r="C7605" i="4"/>
  <c r="H5071" i="8" l="1"/>
  <c r="D5071" i="8"/>
  <c r="D7605" i="4"/>
  <c r="E7606" i="4"/>
  <c r="E5071" i="8" l="1"/>
  <c r="F5072" i="8"/>
  <c r="F7606" i="4"/>
  <c r="C7606" i="4"/>
  <c r="C5072" i="8" l="1"/>
  <c r="G5072" i="8"/>
  <c r="D7606" i="4"/>
  <c r="E7607" i="4"/>
  <c r="H5072" i="8" l="1"/>
  <c r="D5072" i="8"/>
  <c r="F7607" i="4"/>
  <c r="C7607" i="4"/>
  <c r="E5072" i="8" l="1"/>
  <c r="F5073" i="8"/>
  <c r="E7608" i="4"/>
  <c r="D7607" i="4"/>
  <c r="C5073" i="8" l="1"/>
  <c r="G5073" i="8"/>
  <c r="F7608" i="4"/>
  <c r="C7608" i="4"/>
  <c r="H5073" i="8" l="1"/>
  <c r="D5073" i="8"/>
  <c r="E7609" i="4"/>
  <c r="D7608" i="4"/>
  <c r="E5073" i="8" l="1"/>
  <c r="F5074" i="8"/>
  <c r="C7609" i="4"/>
  <c r="F7609" i="4"/>
  <c r="G5074" i="8" l="1"/>
  <c r="C5074" i="8"/>
  <c r="D7609" i="4"/>
  <c r="E7610" i="4"/>
  <c r="H5074" i="8" l="1"/>
  <c r="D5074" i="8"/>
  <c r="C7610" i="4"/>
  <c r="F7610" i="4"/>
  <c r="E5074" i="8" l="1"/>
  <c r="F5075" i="8"/>
  <c r="E7611" i="4"/>
  <c r="D7610" i="4"/>
  <c r="C5075" i="8" l="1"/>
  <c r="G5075" i="8"/>
  <c r="C7611" i="4"/>
  <c r="F7611" i="4"/>
  <c r="H5075" i="8" l="1"/>
  <c r="D5075" i="8"/>
  <c r="D7611" i="4"/>
  <c r="E7612" i="4"/>
  <c r="E5075" i="8" l="1"/>
  <c r="F5076" i="8"/>
  <c r="F7612" i="4"/>
  <c r="C7612" i="4"/>
  <c r="G5076" i="8" l="1"/>
  <c r="C5076" i="8"/>
  <c r="E7613" i="4"/>
  <c r="D7612" i="4"/>
  <c r="H5076" i="8" l="1"/>
  <c r="D5076" i="8"/>
  <c r="C7613" i="4"/>
  <c r="F7613" i="4"/>
  <c r="E5076" i="8" l="1"/>
  <c r="F5077" i="8"/>
  <c r="E7614" i="4"/>
  <c r="D7613" i="4"/>
  <c r="C5077" i="8" l="1"/>
  <c r="G5077" i="8"/>
  <c r="C7614" i="4"/>
  <c r="F7614" i="4"/>
  <c r="H5077" i="8" l="1"/>
  <c r="D5077" i="8"/>
  <c r="E7615" i="4"/>
  <c r="D7614" i="4"/>
  <c r="E5077" i="8" l="1"/>
  <c r="F5078" i="8"/>
  <c r="F7615" i="4"/>
  <c r="C7615" i="4"/>
  <c r="G5078" i="8" l="1"/>
  <c r="C5078" i="8"/>
  <c r="E7616" i="4"/>
  <c r="D7615" i="4"/>
  <c r="H5078" i="8" l="1"/>
  <c r="D5078" i="8"/>
  <c r="F7616" i="4"/>
  <c r="C7616" i="4"/>
  <c r="E5078" i="8" l="1"/>
  <c r="F5079" i="8"/>
  <c r="D7616" i="4"/>
  <c r="E7617" i="4"/>
  <c r="C5079" i="8" l="1"/>
  <c r="G5079" i="8"/>
  <c r="F7617" i="4"/>
  <c r="C7617" i="4"/>
  <c r="H5079" i="8" l="1"/>
  <c r="D5079" i="8"/>
  <c r="D7617" i="4"/>
  <c r="E7618" i="4"/>
  <c r="E5079" i="8" l="1"/>
  <c r="F5080" i="8"/>
  <c r="F7618" i="4"/>
  <c r="C7618" i="4"/>
  <c r="C5080" i="8" l="1"/>
  <c r="G5080" i="8"/>
  <c r="E7619" i="4"/>
  <c r="D7618" i="4"/>
  <c r="H5080" i="8" l="1"/>
  <c r="D5080" i="8"/>
  <c r="C7619" i="4"/>
  <c r="F7619" i="4"/>
  <c r="E5080" i="8" l="1"/>
  <c r="F5081" i="8"/>
  <c r="E7620" i="4"/>
  <c r="D7619" i="4"/>
  <c r="G5081" i="8" l="1"/>
  <c r="C5081" i="8"/>
  <c r="C7620" i="4"/>
  <c r="F7620" i="4"/>
  <c r="H5081" i="8" l="1"/>
  <c r="D5081" i="8"/>
  <c r="E7621" i="4"/>
  <c r="D7620" i="4"/>
  <c r="E5081" i="8" l="1"/>
  <c r="F5082" i="8"/>
  <c r="F7621" i="4"/>
  <c r="C7621" i="4"/>
  <c r="G5082" i="8" l="1"/>
  <c r="C5082" i="8"/>
  <c r="E7622" i="4"/>
  <c r="D7621" i="4"/>
  <c r="H5082" i="8" l="1"/>
  <c r="D5082" i="8"/>
  <c r="F7622" i="4"/>
  <c r="C7622" i="4"/>
  <c r="E5082" i="8" l="1"/>
  <c r="F5083" i="8"/>
  <c r="D7622" i="4"/>
  <c r="E7623" i="4"/>
  <c r="C5083" i="8" l="1"/>
  <c r="G5083" i="8"/>
  <c r="F7623" i="4"/>
  <c r="C7623" i="4"/>
  <c r="H5083" i="8" l="1"/>
  <c r="D5083" i="8"/>
  <c r="D7623" i="4"/>
  <c r="E7624" i="4"/>
  <c r="E5083" i="8" l="1"/>
  <c r="F5084" i="8"/>
  <c r="C7624" i="4"/>
  <c r="F7624" i="4"/>
  <c r="C5084" i="8" l="1"/>
  <c r="G5084" i="8"/>
  <c r="E7625" i="4"/>
  <c r="D7624" i="4"/>
  <c r="H5084" i="8" l="1"/>
  <c r="D5084" i="8"/>
  <c r="F7625" i="4"/>
  <c r="C7625" i="4"/>
  <c r="E5084" i="8" l="1"/>
  <c r="F5085" i="8"/>
  <c r="D7625" i="4"/>
  <c r="E7626" i="4"/>
  <c r="G5085" i="8" l="1"/>
  <c r="C5085" i="8"/>
  <c r="F7626" i="4"/>
  <c r="C7626" i="4"/>
  <c r="H5085" i="8" l="1"/>
  <c r="D5085" i="8"/>
  <c r="D7626" i="4"/>
  <c r="E7627" i="4"/>
  <c r="E5085" i="8" l="1"/>
  <c r="F5086" i="8"/>
  <c r="C7627" i="4"/>
  <c r="F7627" i="4"/>
  <c r="G5086" i="8" l="1"/>
  <c r="C5086" i="8"/>
  <c r="E7628" i="4"/>
  <c r="D7627" i="4"/>
  <c r="H5086" i="8" l="1"/>
  <c r="D5086" i="8"/>
  <c r="C7628" i="4"/>
  <c r="F7628" i="4"/>
  <c r="E5086" i="8" l="1"/>
  <c r="F5087" i="8"/>
  <c r="E7629" i="4"/>
  <c r="D7628" i="4"/>
  <c r="G5087" i="8" l="1"/>
  <c r="C5087" i="8"/>
  <c r="F7629" i="4"/>
  <c r="C7629" i="4"/>
  <c r="H5087" i="8" l="1"/>
  <c r="D5087" i="8"/>
  <c r="E7630" i="4"/>
  <c r="D7629" i="4"/>
  <c r="E5087" i="8" l="1"/>
  <c r="F5088" i="8"/>
  <c r="F7630" i="4"/>
  <c r="C7630" i="4"/>
  <c r="C5088" i="8" l="1"/>
  <c r="G5088" i="8"/>
  <c r="E7631" i="4"/>
  <c r="D7630" i="4"/>
  <c r="H5088" i="8" l="1"/>
  <c r="D5088" i="8"/>
  <c r="C7631" i="4"/>
  <c r="F7631" i="4"/>
  <c r="E5088" i="8" l="1"/>
  <c r="F5089" i="8"/>
  <c r="D7631" i="4"/>
  <c r="E7632" i="4"/>
  <c r="C5089" i="8" l="1"/>
  <c r="G5089" i="8"/>
  <c r="F7632" i="4"/>
  <c r="C7632" i="4"/>
  <c r="H5089" i="8" l="1"/>
  <c r="D5089" i="8"/>
  <c r="E7633" i="4"/>
  <c r="D7632" i="4"/>
  <c r="E5089" i="8" l="1"/>
  <c r="F5090" i="8"/>
  <c r="C7633" i="4"/>
  <c r="F7633" i="4"/>
  <c r="G5090" i="8" l="1"/>
  <c r="C5090" i="8"/>
  <c r="E7634" i="4"/>
  <c r="D7633" i="4"/>
  <c r="H5090" i="8" l="1"/>
  <c r="D5090" i="8"/>
  <c r="C7634" i="4"/>
  <c r="F7634" i="4"/>
  <c r="E5090" i="8" l="1"/>
  <c r="F5091" i="8"/>
  <c r="E7635" i="4"/>
  <c r="D7634" i="4"/>
  <c r="G5091" i="8" l="1"/>
  <c r="C5091" i="8"/>
  <c r="F7635" i="4"/>
  <c r="C7635" i="4"/>
  <c r="H5091" i="8" l="1"/>
  <c r="D5091" i="8"/>
  <c r="E7636" i="4"/>
  <c r="D7635" i="4"/>
  <c r="E5091" i="8" l="1"/>
  <c r="F5092" i="8"/>
  <c r="F7636" i="4"/>
  <c r="C7636" i="4"/>
  <c r="C5092" i="8" l="1"/>
  <c r="G5092" i="8"/>
  <c r="E7637" i="4"/>
  <c r="D7636" i="4"/>
  <c r="H5092" i="8" l="1"/>
  <c r="D5092" i="8"/>
  <c r="C7637" i="4"/>
  <c r="F7637" i="4"/>
  <c r="E5092" i="8" l="1"/>
  <c r="F5093" i="8"/>
  <c r="E7638" i="4"/>
  <c r="D7637" i="4"/>
  <c r="C5093" i="8" l="1"/>
  <c r="G5093" i="8"/>
  <c r="C7638" i="4"/>
  <c r="F7638" i="4"/>
  <c r="H5093" i="8" l="1"/>
  <c r="D5093" i="8"/>
  <c r="E7639" i="4"/>
  <c r="D7638" i="4"/>
  <c r="E5093" i="8" l="1"/>
  <c r="F5094" i="8"/>
  <c r="F7639" i="4"/>
  <c r="C7639" i="4"/>
  <c r="G5094" i="8" l="1"/>
  <c r="C5094" i="8"/>
  <c r="E7640" i="4"/>
  <c r="D7639" i="4"/>
  <c r="D5094" i="8" l="1"/>
  <c r="H5094" i="8"/>
  <c r="F7640" i="4"/>
  <c r="C7640" i="4"/>
  <c r="E5094" i="8" l="1"/>
  <c r="F5095" i="8"/>
  <c r="E7641" i="4"/>
  <c r="D7640" i="4"/>
  <c r="C5095" i="8" l="1"/>
  <c r="G5095" i="8"/>
  <c r="C7641" i="4"/>
  <c r="F7641" i="4"/>
  <c r="H5095" i="8" l="1"/>
  <c r="D5095" i="8"/>
  <c r="E7642" i="4"/>
  <c r="D7641" i="4"/>
  <c r="E5095" i="8" l="1"/>
  <c r="F5096" i="8"/>
  <c r="C7642" i="4"/>
  <c r="F7642" i="4"/>
  <c r="C5096" i="8" l="1"/>
  <c r="G5096" i="8"/>
  <c r="D7642" i="4"/>
  <c r="E7643" i="4"/>
  <c r="H5096" i="8" l="1"/>
  <c r="D5096" i="8"/>
  <c r="F7643" i="4"/>
  <c r="C7643" i="4"/>
  <c r="E5096" i="8" l="1"/>
  <c r="F5097" i="8"/>
  <c r="E7644" i="4"/>
  <c r="D7643" i="4"/>
  <c r="C5097" i="8" l="1"/>
  <c r="G5097" i="8"/>
  <c r="C7644" i="4"/>
  <c r="F7644" i="4"/>
  <c r="H5097" i="8" l="1"/>
  <c r="D5097" i="8"/>
  <c r="E7645" i="4"/>
  <c r="D7644" i="4"/>
  <c r="E5097" i="8" l="1"/>
  <c r="F5098" i="8"/>
  <c r="C7645" i="4"/>
  <c r="F7645" i="4"/>
  <c r="G5098" i="8" l="1"/>
  <c r="C5098" i="8"/>
  <c r="D7645" i="4"/>
  <c r="E7646" i="4"/>
  <c r="H5098" i="8" l="1"/>
  <c r="D5098" i="8"/>
  <c r="F7646" i="4"/>
  <c r="C7646" i="4"/>
  <c r="E5098" i="8" l="1"/>
  <c r="F5099" i="8"/>
  <c r="E7647" i="4"/>
  <c r="D7646" i="4"/>
  <c r="C5099" i="8" l="1"/>
  <c r="G5099" i="8"/>
  <c r="C7647" i="4"/>
  <c r="F7647" i="4"/>
  <c r="H5099" i="8" l="1"/>
  <c r="D5099" i="8"/>
  <c r="E7648" i="4"/>
  <c r="D7647" i="4"/>
  <c r="E5099" i="8" l="1"/>
  <c r="F5100" i="8"/>
  <c r="C7648" i="4"/>
  <c r="F7648" i="4"/>
  <c r="C5100" i="8" l="1"/>
  <c r="G5100" i="8"/>
  <c r="D7648" i="4"/>
  <c r="E7649" i="4"/>
  <c r="H5100" i="8" l="1"/>
  <c r="D5100" i="8"/>
  <c r="F7649" i="4"/>
  <c r="C7649" i="4"/>
  <c r="E5100" i="8" l="1"/>
  <c r="F5101" i="8"/>
  <c r="E7650" i="4"/>
  <c r="D7649" i="4"/>
  <c r="G5101" i="8" l="1"/>
  <c r="C5101" i="8"/>
  <c r="C7650" i="4"/>
  <c r="F7650" i="4"/>
  <c r="H5101" i="8" l="1"/>
  <c r="D5101" i="8"/>
  <c r="E7651" i="4"/>
  <c r="D7650" i="4"/>
  <c r="E5101" i="8" l="1"/>
  <c r="F5102" i="8"/>
  <c r="F7651" i="4"/>
  <c r="C7651" i="4"/>
  <c r="G5102" i="8" l="1"/>
  <c r="C5102" i="8"/>
  <c r="E7652" i="4"/>
  <c r="D7651" i="4"/>
  <c r="H5102" i="8" l="1"/>
  <c r="D5102" i="8"/>
  <c r="F7652" i="4"/>
  <c r="C7652" i="4"/>
  <c r="E5102" i="8" l="1"/>
  <c r="F5103" i="8"/>
  <c r="E7653" i="4"/>
  <c r="D7652" i="4"/>
  <c r="G5103" i="8" l="1"/>
  <c r="C5103" i="8"/>
  <c r="F7653" i="4"/>
  <c r="C7653" i="4"/>
  <c r="H5103" i="8" l="1"/>
  <c r="D5103" i="8"/>
  <c r="E7654" i="4"/>
  <c r="D7653" i="4"/>
  <c r="E5103" i="8" l="1"/>
  <c r="F5104" i="8"/>
  <c r="C7654" i="4"/>
  <c r="F7654" i="4"/>
  <c r="C5104" i="8" l="1"/>
  <c r="G5104" i="8"/>
  <c r="D7654" i="4"/>
  <c r="E7655" i="4"/>
  <c r="H5104" i="8" l="1"/>
  <c r="D5104" i="8"/>
  <c r="C7655" i="4"/>
  <c r="F7655" i="4"/>
  <c r="E5104" i="8" l="1"/>
  <c r="F5105" i="8"/>
  <c r="E7656" i="4"/>
  <c r="D7655" i="4"/>
  <c r="C5105" i="8" l="1"/>
  <c r="G5105" i="8"/>
  <c r="C7656" i="4"/>
  <c r="F7656" i="4"/>
  <c r="H5105" i="8" l="1"/>
  <c r="D5105" i="8"/>
  <c r="D7656" i="4"/>
  <c r="E7657" i="4"/>
  <c r="E5105" i="8" l="1"/>
  <c r="F5106" i="8"/>
  <c r="F7657" i="4"/>
  <c r="C7657" i="4"/>
  <c r="C5106" i="8" l="1"/>
  <c r="G5106" i="8"/>
  <c r="E7658" i="4"/>
  <c r="D7657" i="4"/>
  <c r="H5106" i="8" l="1"/>
  <c r="D5106" i="8"/>
  <c r="C7658" i="4"/>
  <c r="F7658" i="4"/>
  <c r="E5106" i="8" l="1"/>
  <c r="F5107" i="8"/>
  <c r="E7659" i="4"/>
  <c r="D7658" i="4"/>
  <c r="C5107" i="8" l="1"/>
  <c r="G5107" i="8"/>
  <c r="C7659" i="4"/>
  <c r="F7659" i="4"/>
  <c r="H5107" i="8" l="1"/>
  <c r="D5107" i="8"/>
  <c r="E7660" i="4"/>
  <c r="D7659" i="4"/>
  <c r="E5107" i="8" l="1"/>
  <c r="F5108" i="8"/>
  <c r="F7660" i="4"/>
  <c r="C7660" i="4"/>
  <c r="C5108" i="8" l="1"/>
  <c r="G5108" i="8"/>
  <c r="E7661" i="4"/>
  <c r="D7660" i="4"/>
  <c r="H5108" i="8" l="1"/>
  <c r="D5108" i="8"/>
  <c r="F7661" i="4"/>
  <c r="C7661" i="4"/>
  <c r="E5108" i="8" l="1"/>
  <c r="F5109" i="8"/>
  <c r="D7661" i="4"/>
  <c r="E7662" i="4"/>
  <c r="C5109" i="8" l="1"/>
  <c r="G5109" i="8"/>
  <c r="C7662" i="4"/>
  <c r="F7662" i="4"/>
  <c r="H5109" i="8" l="1"/>
  <c r="D5109" i="8"/>
  <c r="D7662" i="4"/>
  <c r="E7663" i="4"/>
  <c r="E5109" i="8" l="1"/>
  <c r="F5110" i="8"/>
  <c r="F7663" i="4"/>
  <c r="C7663" i="4"/>
  <c r="G5110" i="8" l="1"/>
  <c r="C5110" i="8"/>
  <c r="D7663" i="4"/>
  <c r="E7664" i="4"/>
  <c r="D5110" i="8" l="1"/>
  <c r="H5110" i="8"/>
  <c r="C7664" i="4"/>
  <c r="F7664" i="4"/>
  <c r="E5110" i="8" l="1"/>
  <c r="F5111" i="8"/>
  <c r="E7665" i="4"/>
  <c r="D7664" i="4"/>
  <c r="G5111" i="8" l="1"/>
  <c r="C5111" i="8"/>
  <c r="F7665" i="4"/>
  <c r="C7665" i="4"/>
  <c r="H5111" i="8" l="1"/>
  <c r="D5111" i="8"/>
  <c r="D7665" i="4"/>
  <c r="E7666" i="4"/>
  <c r="E5111" i="8" l="1"/>
  <c r="F5112" i="8"/>
  <c r="F7666" i="4"/>
  <c r="C7666" i="4"/>
  <c r="G5112" i="8" l="1"/>
  <c r="C5112" i="8"/>
  <c r="D7666" i="4"/>
  <c r="E7667" i="4"/>
  <c r="H5112" i="8" l="1"/>
  <c r="D5112" i="8"/>
  <c r="C7667" i="4"/>
  <c r="F7667" i="4"/>
  <c r="E5112" i="8" l="1"/>
  <c r="F5113" i="8"/>
  <c r="E7668" i="4"/>
  <c r="D7667" i="4"/>
  <c r="C5113" i="8" l="1"/>
  <c r="G5113" i="8"/>
  <c r="F7668" i="4"/>
  <c r="C7668" i="4"/>
  <c r="H5113" i="8" l="1"/>
  <c r="D5113" i="8"/>
  <c r="D7668" i="4"/>
  <c r="E7669" i="4"/>
  <c r="E5113" i="8" l="1"/>
  <c r="F5114" i="8"/>
  <c r="F7669" i="4"/>
  <c r="C7669" i="4"/>
  <c r="C5114" i="8" l="1"/>
  <c r="G5114" i="8"/>
  <c r="D7669" i="4"/>
  <c r="E7670" i="4"/>
  <c r="H5114" i="8" l="1"/>
  <c r="D5114" i="8"/>
  <c r="C7670" i="4"/>
  <c r="F7670" i="4"/>
  <c r="E5114" i="8" l="1"/>
  <c r="F5115" i="8"/>
  <c r="E7671" i="4"/>
  <c r="D7670" i="4"/>
  <c r="C5115" i="8" l="1"/>
  <c r="G5115" i="8"/>
  <c r="F7671" i="4"/>
  <c r="C7671" i="4"/>
  <c r="H5115" i="8" l="1"/>
  <c r="D5115" i="8"/>
  <c r="D7671" i="4"/>
  <c r="E7672" i="4"/>
  <c r="E5115" i="8" l="1"/>
  <c r="F5116" i="8"/>
  <c r="F7672" i="4"/>
  <c r="C7672" i="4"/>
  <c r="C5116" i="8" l="1"/>
  <c r="G5116" i="8"/>
  <c r="D7672" i="4"/>
  <c r="E7673" i="4"/>
  <c r="H5116" i="8" l="1"/>
  <c r="D5116" i="8"/>
  <c r="C7673" i="4"/>
  <c r="F7673" i="4"/>
  <c r="E5116" i="8" l="1"/>
  <c r="F5117" i="8"/>
  <c r="E7674" i="4"/>
  <c r="D7673" i="4"/>
  <c r="C5117" i="8" l="1"/>
  <c r="G5117" i="8"/>
  <c r="F7674" i="4"/>
  <c r="C7674" i="4"/>
  <c r="H5117" i="8" l="1"/>
  <c r="D5117" i="8"/>
  <c r="D7674" i="4"/>
  <c r="E7675" i="4"/>
  <c r="E5117" i="8" l="1"/>
  <c r="F5118" i="8"/>
  <c r="F7675" i="4"/>
  <c r="C7675" i="4"/>
  <c r="G5118" i="8" l="1"/>
  <c r="C5118" i="8"/>
  <c r="D7675" i="4"/>
  <c r="E7676" i="4"/>
  <c r="H5118" i="8" l="1"/>
  <c r="D5118" i="8"/>
  <c r="F7676" i="4"/>
  <c r="C7676" i="4"/>
  <c r="E5118" i="8" l="1"/>
  <c r="F5119" i="8"/>
  <c r="E7677" i="4"/>
  <c r="D7676" i="4"/>
  <c r="G5119" i="8" l="1"/>
  <c r="C5119" i="8"/>
  <c r="F7677" i="4"/>
  <c r="C7677" i="4"/>
  <c r="H5119" i="8" l="1"/>
  <c r="D5119" i="8"/>
  <c r="E7678" i="4"/>
  <c r="D7677" i="4"/>
  <c r="E5119" i="8" l="1"/>
  <c r="F5120" i="8"/>
  <c r="C7678" i="4"/>
  <c r="F7678" i="4"/>
  <c r="C5120" i="8" l="1"/>
  <c r="G5120" i="8"/>
  <c r="D7678" i="4"/>
  <c r="E7679" i="4"/>
  <c r="H5120" i="8" l="1"/>
  <c r="D5120" i="8"/>
  <c r="C7679" i="4"/>
  <c r="F7679" i="4"/>
  <c r="E5120" i="8" l="1"/>
  <c r="F5121" i="8"/>
  <c r="E7680" i="4"/>
  <c r="D7679" i="4"/>
  <c r="C5121" i="8" l="1"/>
  <c r="G5121" i="8"/>
  <c r="C7680" i="4"/>
  <c r="F7680" i="4"/>
  <c r="H5121" i="8" l="1"/>
  <c r="D5121" i="8"/>
  <c r="D7680" i="4"/>
  <c r="E7681" i="4"/>
  <c r="E5121" i="8" l="1"/>
  <c r="F5122" i="8"/>
  <c r="F7681" i="4"/>
  <c r="C7681" i="4"/>
  <c r="G5122" i="8" l="1"/>
  <c r="C5122" i="8"/>
  <c r="E7682" i="4"/>
  <c r="D7681" i="4"/>
  <c r="H5122" i="8" l="1"/>
  <c r="D5122" i="8"/>
  <c r="C7682" i="4"/>
  <c r="F7682" i="4"/>
  <c r="E5122" i="8" l="1"/>
  <c r="F5123" i="8"/>
  <c r="E7683" i="4"/>
  <c r="D7682" i="4"/>
  <c r="C5123" i="8" l="1"/>
  <c r="G5123" i="8"/>
  <c r="C7683" i="4"/>
  <c r="F7683" i="4"/>
  <c r="H5123" i="8" l="1"/>
  <c r="D5123" i="8"/>
  <c r="E7684" i="4"/>
  <c r="D7683" i="4"/>
  <c r="E5123" i="8" l="1"/>
  <c r="F5124" i="8"/>
  <c r="F7684" i="4"/>
  <c r="C7684" i="4"/>
  <c r="G5124" i="8" l="1"/>
  <c r="C5124" i="8"/>
  <c r="E7685" i="4"/>
  <c r="D7684" i="4"/>
  <c r="H5124" i="8" l="1"/>
  <c r="D5124" i="8"/>
  <c r="F7685" i="4"/>
  <c r="C7685" i="4"/>
  <c r="E5124" i="8" l="1"/>
  <c r="F5125" i="8"/>
  <c r="E7686" i="4"/>
  <c r="D7685" i="4"/>
  <c r="G5125" i="8" l="1"/>
  <c r="C5125" i="8"/>
  <c r="C7686" i="4"/>
  <c r="F7686" i="4"/>
  <c r="H5125" i="8" l="1"/>
  <c r="D5125" i="8"/>
  <c r="E7687" i="4"/>
  <c r="D7686" i="4"/>
  <c r="E5125" i="8" l="1"/>
  <c r="F5126" i="8"/>
  <c r="C7687" i="4"/>
  <c r="F7687" i="4"/>
  <c r="C5126" i="8" l="1"/>
  <c r="G5126" i="8"/>
  <c r="E7688" i="4"/>
  <c r="D7687" i="4"/>
  <c r="H5126" i="8" l="1"/>
  <c r="D5126" i="8"/>
  <c r="F7688" i="4"/>
  <c r="C7688" i="4"/>
  <c r="E5126" i="8" l="1"/>
  <c r="F5127" i="8"/>
  <c r="E7689" i="4"/>
  <c r="D7688" i="4"/>
  <c r="G5127" i="8" l="1"/>
  <c r="C5127" i="8"/>
  <c r="F7689" i="4"/>
  <c r="C7689" i="4"/>
  <c r="H5127" i="8" l="1"/>
  <c r="D5127" i="8"/>
  <c r="E7690" i="4"/>
  <c r="D7689" i="4"/>
  <c r="E5127" i="8" l="1"/>
  <c r="F5128" i="8"/>
  <c r="F7690" i="4"/>
  <c r="C7690" i="4"/>
  <c r="C5128" i="8" l="1"/>
  <c r="G5128" i="8"/>
  <c r="E7691" i="4"/>
  <c r="D7690" i="4"/>
  <c r="H5128" i="8" l="1"/>
  <c r="D5128" i="8"/>
  <c r="F7691" i="4"/>
  <c r="C7691" i="4"/>
  <c r="E5128" i="8" l="1"/>
  <c r="F5129" i="8"/>
  <c r="D7691" i="4"/>
  <c r="E7692" i="4"/>
  <c r="C5129" i="8" l="1"/>
  <c r="G5129" i="8"/>
  <c r="F7692" i="4"/>
  <c r="C7692" i="4"/>
  <c r="H5129" i="8" l="1"/>
  <c r="D5129" i="8"/>
  <c r="E7693" i="4"/>
  <c r="D7692" i="4"/>
  <c r="E5129" i="8" l="1"/>
  <c r="F5130" i="8"/>
  <c r="C7693" i="4"/>
  <c r="F7693" i="4"/>
  <c r="G5130" i="8" l="1"/>
  <c r="C5130" i="8"/>
  <c r="E7694" i="4"/>
  <c r="D7693" i="4"/>
  <c r="D5130" i="8" l="1"/>
  <c r="H5130" i="8"/>
  <c r="F7694" i="4"/>
  <c r="C7694" i="4"/>
  <c r="E5130" i="8" l="1"/>
  <c r="F5131" i="8"/>
  <c r="E7695" i="4"/>
  <c r="D7694" i="4"/>
  <c r="C5131" i="8" l="1"/>
  <c r="G5131" i="8"/>
  <c r="F7695" i="4"/>
  <c r="C7695" i="4"/>
  <c r="H5131" i="8" l="1"/>
  <c r="D5131" i="8"/>
  <c r="E7696" i="4"/>
  <c r="D7695" i="4"/>
  <c r="E5131" i="8" l="1"/>
  <c r="F5132" i="8"/>
  <c r="C7696" i="4"/>
  <c r="F7696" i="4"/>
  <c r="G5132" i="8" l="1"/>
  <c r="C5132" i="8"/>
  <c r="E7697" i="4"/>
  <c r="D7696" i="4"/>
  <c r="H5132" i="8" l="1"/>
  <c r="D5132" i="8"/>
  <c r="C7697" i="4"/>
  <c r="F7697" i="4"/>
  <c r="E5132" i="8" l="1"/>
  <c r="F5133" i="8"/>
  <c r="D7697" i="4"/>
  <c r="E7698" i="4"/>
  <c r="C5133" i="8" l="1"/>
  <c r="G5133" i="8"/>
  <c r="F7698" i="4"/>
  <c r="C7698" i="4"/>
  <c r="H5133" i="8" l="1"/>
  <c r="D5133" i="8"/>
  <c r="E7699" i="4"/>
  <c r="D7698" i="4"/>
  <c r="E5133" i="8" l="1"/>
  <c r="F5134" i="8"/>
  <c r="C7699" i="4"/>
  <c r="F7699" i="4"/>
  <c r="C5134" i="8" l="1"/>
  <c r="G5134" i="8"/>
  <c r="E7700" i="4"/>
  <c r="D7699" i="4"/>
  <c r="H5134" i="8" l="1"/>
  <c r="D5134" i="8"/>
  <c r="F7700" i="4"/>
  <c r="C7700" i="4"/>
  <c r="E5134" i="8" l="1"/>
  <c r="F5135" i="8"/>
  <c r="E7701" i="4"/>
  <c r="D7700" i="4"/>
  <c r="G5135" i="8" l="1"/>
  <c r="C5135" i="8"/>
  <c r="F7701" i="4"/>
  <c r="C7701" i="4"/>
  <c r="H5135" i="8" l="1"/>
  <c r="D5135" i="8"/>
  <c r="E7702" i="4"/>
  <c r="D7701" i="4"/>
  <c r="E5135" i="8" l="1"/>
  <c r="F5136" i="8"/>
  <c r="F7702" i="4"/>
  <c r="C7702" i="4"/>
  <c r="C5136" i="8" l="1"/>
  <c r="G5136" i="8"/>
  <c r="E7703" i="4"/>
  <c r="D7702" i="4"/>
  <c r="H5136" i="8" l="1"/>
  <c r="D5136" i="8"/>
  <c r="F7703" i="4"/>
  <c r="C7703" i="4"/>
  <c r="E5136" i="8" l="1"/>
  <c r="F5137" i="8"/>
  <c r="E7704" i="4"/>
  <c r="D7703" i="4"/>
  <c r="C5137" i="8" l="1"/>
  <c r="G5137" i="8"/>
  <c r="C7704" i="4"/>
  <c r="F7704" i="4"/>
  <c r="H5137" i="8" l="1"/>
  <c r="D5137" i="8"/>
  <c r="D7704" i="4"/>
  <c r="E7705" i="4"/>
  <c r="E5137" i="8" l="1"/>
  <c r="F5138" i="8"/>
  <c r="C7705" i="4"/>
  <c r="F7705" i="4"/>
  <c r="G5138" i="8" l="1"/>
  <c r="C5138" i="8"/>
  <c r="E7706" i="4"/>
  <c r="D7705" i="4"/>
  <c r="H5138" i="8" l="1"/>
  <c r="D5138" i="8"/>
  <c r="C7706" i="4"/>
  <c r="F7706" i="4"/>
  <c r="E5138" i="8" l="1"/>
  <c r="F5139" i="8"/>
  <c r="D7706" i="4"/>
  <c r="E7707" i="4"/>
  <c r="C5139" i="8" l="1"/>
  <c r="G5139" i="8"/>
  <c r="F7707" i="4"/>
  <c r="C7707" i="4"/>
  <c r="H5139" i="8" l="1"/>
  <c r="D5139" i="8"/>
  <c r="E7708" i="4"/>
  <c r="D7707" i="4"/>
  <c r="E5139" i="8" l="1"/>
  <c r="F5140" i="8"/>
  <c r="C7708" i="4"/>
  <c r="F7708" i="4"/>
  <c r="G5140" i="8" l="1"/>
  <c r="C5140" i="8"/>
  <c r="E7709" i="4"/>
  <c r="D7708" i="4"/>
  <c r="H5140" i="8" l="1"/>
  <c r="D5140" i="8"/>
  <c r="C7709" i="4"/>
  <c r="F7709" i="4"/>
  <c r="E5140" i="8" l="1"/>
  <c r="F5141" i="8"/>
  <c r="E7710" i="4"/>
  <c r="D7709" i="4"/>
  <c r="C5141" i="8" l="1"/>
  <c r="G5141" i="8"/>
  <c r="F7710" i="4"/>
  <c r="C7710" i="4"/>
  <c r="H5141" i="8" l="1"/>
  <c r="D5141" i="8"/>
  <c r="E7711" i="4"/>
  <c r="D7710" i="4"/>
  <c r="E5141" i="8" l="1"/>
  <c r="F5142" i="8"/>
  <c r="F7711" i="4"/>
  <c r="C7711" i="4"/>
  <c r="C5142" i="8" l="1"/>
  <c r="G5142" i="8"/>
  <c r="D7711" i="4"/>
  <c r="E7712" i="4"/>
  <c r="H5142" i="8" l="1"/>
  <c r="D5142" i="8"/>
  <c r="C7712" i="4"/>
  <c r="F7712" i="4"/>
  <c r="E5142" i="8" l="1"/>
  <c r="F5143" i="8"/>
  <c r="D7712" i="4"/>
  <c r="E7713" i="4"/>
  <c r="C5143" i="8" l="1"/>
  <c r="G5143" i="8"/>
  <c r="C7713" i="4"/>
  <c r="F7713" i="4"/>
  <c r="H5143" i="8" l="1"/>
  <c r="D5143" i="8"/>
  <c r="D7713" i="4"/>
  <c r="E7714" i="4"/>
  <c r="E5143" i="8" l="1"/>
  <c r="F5144" i="8"/>
  <c r="C7714" i="4"/>
  <c r="F7714" i="4"/>
  <c r="C5144" i="8" l="1"/>
  <c r="G5144" i="8"/>
  <c r="D7714" i="4"/>
  <c r="E7715" i="4"/>
  <c r="H5144" i="8" l="1"/>
  <c r="D5144" i="8"/>
  <c r="C7715" i="4"/>
  <c r="F7715" i="4"/>
  <c r="E5144" i="8" l="1"/>
  <c r="F5145" i="8"/>
  <c r="D7715" i="4"/>
  <c r="E7716" i="4"/>
  <c r="C5145" i="8" l="1"/>
  <c r="G5145" i="8"/>
  <c r="C7716" i="4"/>
  <c r="F7716" i="4"/>
  <c r="H5145" i="8" l="1"/>
  <c r="D5145" i="8"/>
  <c r="D7716" i="4"/>
  <c r="E7717" i="4"/>
  <c r="E5145" i="8" l="1"/>
  <c r="F5146" i="8"/>
  <c r="C7717" i="4"/>
  <c r="F7717" i="4"/>
  <c r="G5146" i="8" l="1"/>
  <c r="C5146" i="8"/>
  <c r="D7717" i="4"/>
  <c r="E7718" i="4"/>
  <c r="H5146" i="8" l="1"/>
  <c r="D5146" i="8"/>
  <c r="C7718" i="4"/>
  <c r="F7718" i="4"/>
  <c r="E5146" i="8" l="1"/>
  <c r="F5147" i="8"/>
  <c r="D7718" i="4"/>
  <c r="E7719" i="4"/>
  <c r="C5147" i="8" l="1"/>
  <c r="G5147" i="8"/>
  <c r="C7719" i="4"/>
  <c r="F7719" i="4"/>
  <c r="H5147" i="8" l="1"/>
  <c r="D5147" i="8"/>
  <c r="E7720" i="4"/>
  <c r="D7719" i="4"/>
  <c r="E5147" i="8" l="1"/>
  <c r="F5148" i="8"/>
  <c r="F7720" i="4"/>
  <c r="C7720" i="4"/>
  <c r="G5148" i="8" l="1"/>
  <c r="C5148" i="8"/>
  <c r="D7720" i="4"/>
  <c r="E7721" i="4"/>
  <c r="H5148" i="8" l="1"/>
  <c r="D5148" i="8"/>
  <c r="F7721" i="4"/>
  <c r="C7721" i="4"/>
  <c r="E5148" i="8" l="1"/>
  <c r="F5149" i="8"/>
  <c r="D7721" i="4"/>
  <c r="E7722" i="4"/>
  <c r="C5149" i="8" l="1"/>
  <c r="G5149" i="8"/>
  <c r="C7722" i="4"/>
  <c r="F7722" i="4"/>
  <c r="H5149" i="8" l="1"/>
  <c r="D5149" i="8"/>
  <c r="E7723" i="4"/>
  <c r="D7722" i="4"/>
  <c r="E5149" i="8" l="1"/>
  <c r="F5150" i="8"/>
  <c r="F7723" i="4"/>
  <c r="C7723" i="4"/>
  <c r="G5150" i="8" l="1"/>
  <c r="C5150" i="8"/>
  <c r="D7723" i="4"/>
  <c r="E7724" i="4"/>
  <c r="H5150" i="8" l="1"/>
  <c r="D5150" i="8"/>
  <c r="F7724" i="4"/>
  <c r="C7724" i="4"/>
  <c r="E5150" i="8" l="1"/>
  <c r="F5151" i="8"/>
  <c r="D7724" i="4"/>
  <c r="E7725" i="4"/>
  <c r="C5151" i="8" l="1"/>
  <c r="G5151" i="8"/>
  <c r="C7725" i="4"/>
  <c r="F7725" i="4"/>
  <c r="H5151" i="8" l="1"/>
  <c r="D5151" i="8"/>
  <c r="E7726" i="4"/>
  <c r="D7725" i="4"/>
  <c r="E5151" i="8" l="1"/>
  <c r="F5152" i="8"/>
  <c r="F7726" i="4"/>
  <c r="C7726" i="4"/>
  <c r="C5152" i="8" l="1"/>
  <c r="G5152" i="8"/>
  <c r="D7726" i="4"/>
  <c r="E7727" i="4"/>
  <c r="H5152" i="8" l="1"/>
  <c r="D5152" i="8"/>
  <c r="F7727" i="4"/>
  <c r="C7727" i="4"/>
  <c r="E5152" i="8" l="1"/>
  <c r="F5153" i="8"/>
  <c r="D7727" i="4"/>
  <c r="E7728" i="4"/>
  <c r="C5153" i="8" l="1"/>
  <c r="G5153" i="8"/>
  <c r="C7728" i="4"/>
  <c r="F7728" i="4"/>
  <c r="H5153" i="8" l="1"/>
  <c r="D5153" i="8"/>
  <c r="E7729" i="4"/>
  <c r="D7728" i="4"/>
  <c r="E5153" i="8" l="1"/>
  <c r="F5154" i="8"/>
  <c r="C7729" i="4"/>
  <c r="F7729" i="4"/>
  <c r="G5154" i="8" l="1"/>
  <c r="C5154" i="8"/>
  <c r="D7729" i="4"/>
  <c r="E7730" i="4"/>
  <c r="H5154" i="8" l="1"/>
  <c r="D5154" i="8"/>
  <c r="F7730" i="4"/>
  <c r="C7730" i="4"/>
  <c r="E5154" i="8" l="1"/>
  <c r="F5155" i="8"/>
  <c r="E7731" i="4"/>
  <c r="D7730" i="4"/>
  <c r="C5155" i="8" l="1"/>
  <c r="G5155" i="8"/>
  <c r="C7731" i="4"/>
  <c r="F7731" i="4"/>
  <c r="H5155" i="8" l="1"/>
  <c r="D5155" i="8"/>
  <c r="E7732" i="4"/>
  <c r="D7731" i="4"/>
  <c r="E5155" i="8" l="1"/>
  <c r="F5156" i="8"/>
  <c r="C7732" i="4"/>
  <c r="F7732" i="4"/>
  <c r="G5156" i="8" l="1"/>
  <c r="C5156" i="8"/>
  <c r="E7733" i="4"/>
  <c r="D7732" i="4"/>
  <c r="H5156" i="8" l="1"/>
  <c r="D5156" i="8"/>
  <c r="F7733" i="4"/>
  <c r="C7733" i="4"/>
  <c r="E5156" i="8" l="1"/>
  <c r="F5157" i="8"/>
  <c r="E7734" i="4"/>
  <c r="D7733" i="4"/>
  <c r="C5157" i="8" l="1"/>
  <c r="G5157" i="8"/>
  <c r="F7734" i="4"/>
  <c r="C7734" i="4"/>
  <c r="H5157" i="8" l="1"/>
  <c r="D5157" i="8"/>
  <c r="E7735" i="4"/>
  <c r="D7734" i="4"/>
  <c r="E5157" i="8" l="1"/>
  <c r="F5158" i="8"/>
  <c r="C7735" i="4"/>
  <c r="F7735" i="4"/>
  <c r="G5158" i="8" l="1"/>
  <c r="C5158" i="8"/>
  <c r="D7735" i="4"/>
  <c r="E7736" i="4"/>
  <c r="H5158" i="8" l="1"/>
  <c r="D5158" i="8"/>
  <c r="F7736" i="4"/>
  <c r="C7736" i="4"/>
  <c r="E5158" i="8" l="1"/>
  <c r="F5159" i="8"/>
  <c r="E7737" i="4"/>
  <c r="D7736" i="4"/>
  <c r="C5159" i="8" l="1"/>
  <c r="G5159" i="8"/>
  <c r="C7737" i="4"/>
  <c r="F7737" i="4"/>
  <c r="H5159" i="8" l="1"/>
  <c r="D5159" i="8"/>
  <c r="E7738" i="4"/>
  <c r="D7737" i="4"/>
  <c r="E5159" i="8" l="1"/>
  <c r="F5160" i="8"/>
  <c r="C7738" i="4"/>
  <c r="F7738" i="4"/>
  <c r="G5160" i="8" l="1"/>
  <c r="C5160" i="8"/>
  <c r="E7739" i="4"/>
  <c r="D7738" i="4"/>
  <c r="H5160" i="8" l="1"/>
  <c r="D5160" i="8"/>
  <c r="F7739" i="4"/>
  <c r="C7739" i="4"/>
  <c r="E5160" i="8" l="1"/>
  <c r="F5161" i="8"/>
  <c r="E7740" i="4"/>
  <c r="D7739" i="4"/>
  <c r="C5161" i="8" l="1"/>
  <c r="G5161" i="8"/>
  <c r="F7740" i="4"/>
  <c r="C7740" i="4"/>
  <c r="H5161" i="8" l="1"/>
  <c r="D5161" i="8"/>
  <c r="E7741" i="4"/>
  <c r="D7740" i="4"/>
  <c r="E5161" i="8" l="1"/>
  <c r="F5162" i="8"/>
  <c r="C7741" i="4"/>
  <c r="F7741" i="4"/>
  <c r="C5162" i="8" l="1"/>
  <c r="G5162" i="8"/>
  <c r="E7742" i="4"/>
  <c r="D7741" i="4"/>
  <c r="H5162" i="8" l="1"/>
  <c r="D5162" i="8"/>
  <c r="C7742" i="4"/>
  <c r="F7742" i="4"/>
  <c r="E5162" i="8" l="1"/>
  <c r="F5163" i="8"/>
  <c r="E7743" i="4"/>
  <c r="D7742" i="4"/>
  <c r="C5163" i="8" l="1"/>
  <c r="G5163" i="8"/>
  <c r="F7743" i="4"/>
  <c r="C7743" i="4"/>
  <c r="H5163" i="8" l="1"/>
  <c r="D5163" i="8"/>
  <c r="E7744" i="4"/>
  <c r="D7743" i="4"/>
  <c r="E5163" i="8" l="1"/>
  <c r="F5164" i="8"/>
  <c r="F7744" i="4"/>
  <c r="C7744" i="4"/>
  <c r="C5164" i="8" l="1"/>
  <c r="G5164" i="8"/>
  <c r="E7745" i="4"/>
  <c r="D7744" i="4"/>
  <c r="H5164" i="8" l="1"/>
  <c r="D5164" i="8"/>
  <c r="C7745" i="4"/>
  <c r="F7745" i="4"/>
  <c r="E5164" i="8" l="1"/>
  <c r="F5165" i="8"/>
  <c r="D7745" i="4"/>
  <c r="E7746" i="4"/>
  <c r="C5165" i="8" l="1"/>
  <c r="G5165" i="8"/>
  <c r="F7746" i="4"/>
  <c r="C7746" i="4"/>
  <c r="H5165" i="8" l="1"/>
  <c r="D5165" i="8"/>
  <c r="E7747" i="4"/>
  <c r="D7746" i="4"/>
  <c r="E5165" i="8" l="1"/>
  <c r="F5166" i="8"/>
  <c r="C7747" i="4"/>
  <c r="F7747" i="4"/>
  <c r="C5166" i="8" l="1"/>
  <c r="G5166" i="8"/>
  <c r="E7748" i="4"/>
  <c r="D7747" i="4"/>
  <c r="H5166" i="8" l="1"/>
  <c r="D5166" i="8"/>
  <c r="C7748" i="4"/>
  <c r="F7748" i="4"/>
  <c r="E5166" i="8" l="1"/>
  <c r="F5167" i="8"/>
  <c r="E7749" i="4"/>
  <c r="D7748" i="4"/>
  <c r="C5167" i="8" l="1"/>
  <c r="G5167" i="8"/>
  <c r="F7749" i="4"/>
  <c r="C7749" i="4"/>
  <c r="H5167" i="8" l="1"/>
  <c r="D5167" i="8"/>
  <c r="E7750" i="4"/>
  <c r="D7749" i="4"/>
  <c r="E5167" i="8" l="1"/>
  <c r="F5168" i="8"/>
  <c r="F7750" i="4"/>
  <c r="C7750" i="4"/>
  <c r="C5168" i="8" l="1"/>
  <c r="G5168" i="8"/>
  <c r="E7751" i="4"/>
  <c r="D7750" i="4"/>
  <c r="H5168" i="8" l="1"/>
  <c r="D5168" i="8"/>
  <c r="F7751" i="4"/>
  <c r="C7751" i="4"/>
  <c r="E5168" i="8" l="1"/>
  <c r="F5169" i="8"/>
  <c r="E7752" i="4"/>
  <c r="D7751" i="4"/>
  <c r="C5169" i="8" l="1"/>
  <c r="G5169" i="8"/>
  <c r="F7752" i="4"/>
  <c r="C7752" i="4"/>
  <c r="H5169" i="8" l="1"/>
  <c r="D5169" i="8"/>
  <c r="E7753" i="4"/>
  <c r="D7752" i="4"/>
  <c r="E5169" i="8" l="1"/>
  <c r="F5170" i="8"/>
  <c r="F7753" i="4"/>
  <c r="C7753" i="4"/>
  <c r="C5170" i="8" l="1"/>
  <c r="G5170" i="8"/>
  <c r="D7753" i="4"/>
  <c r="E7754" i="4"/>
  <c r="H5170" i="8" l="1"/>
  <c r="D5170" i="8"/>
  <c r="F7754" i="4"/>
  <c r="C7754" i="4"/>
  <c r="E5170" i="8" l="1"/>
  <c r="F5171" i="8"/>
  <c r="D7754" i="4"/>
  <c r="E7755" i="4"/>
  <c r="C5171" i="8" l="1"/>
  <c r="G5171" i="8"/>
  <c r="F7755" i="4"/>
  <c r="C7755" i="4"/>
  <c r="H5171" i="8" l="1"/>
  <c r="D5171" i="8"/>
  <c r="E7756" i="4"/>
  <c r="D7755" i="4"/>
  <c r="E5171" i="8" l="1"/>
  <c r="F5172" i="8"/>
  <c r="F7756" i="4"/>
  <c r="C7756" i="4"/>
  <c r="C5172" i="8" l="1"/>
  <c r="G5172" i="8"/>
  <c r="E7757" i="4"/>
  <c r="D7756" i="4"/>
  <c r="H5172" i="8" l="1"/>
  <c r="D5172" i="8"/>
  <c r="C7757" i="4"/>
  <c r="F7757" i="4"/>
  <c r="E5172" i="8" l="1"/>
  <c r="F5173" i="8"/>
  <c r="D7757" i="4"/>
  <c r="E7758" i="4"/>
  <c r="C5173" i="8" l="1"/>
  <c r="G5173" i="8"/>
  <c r="F7758" i="4"/>
  <c r="C7758" i="4"/>
  <c r="H5173" i="8" l="1"/>
  <c r="D5173" i="8"/>
  <c r="E7759" i="4"/>
  <c r="D7758" i="4"/>
  <c r="E5173" i="8" l="1"/>
  <c r="F5174" i="8"/>
  <c r="C7759" i="4"/>
  <c r="F7759" i="4"/>
  <c r="C5174" i="8" l="1"/>
  <c r="G5174" i="8"/>
  <c r="E7760" i="4"/>
  <c r="D7759" i="4"/>
  <c r="H5174" i="8" l="1"/>
  <c r="D5174" i="8"/>
  <c r="C7760" i="4"/>
  <c r="F7760" i="4"/>
  <c r="E5174" i="8" l="1"/>
  <c r="F5175" i="8"/>
  <c r="E7761" i="4"/>
  <c r="D7760" i="4"/>
  <c r="C5175" i="8" l="1"/>
  <c r="G5175" i="8"/>
  <c r="C7761" i="4"/>
  <c r="F7761" i="4"/>
  <c r="H5175" i="8" l="1"/>
  <c r="D5175" i="8"/>
  <c r="E7762" i="4"/>
  <c r="D7761" i="4"/>
  <c r="E5175" i="8" l="1"/>
  <c r="F5176" i="8"/>
  <c r="F7762" i="4"/>
  <c r="C7762" i="4"/>
  <c r="C5176" i="8" l="1"/>
  <c r="G5176" i="8"/>
  <c r="E7763" i="4"/>
  <c r="D7762" i="4"/>
  <c r="H5176" i="8" l="1"/>
  <c r="D5176" i="8"/>
  <c r="F7763" i="4"/>
  <c r="C7763" i="4"/>
  <c r="E5176" i="8" l="1"/>
  <c r="F5177" i="8"/>
  <c r="D7763" i="4"/>
  <c r="E7764" i="4"/>
  <c r="C5177" i="8" l="1"/>
  <c r="G5177" i="8"/>
  <c r="F7764" i="4"/>
  <c r="C7764" i="4"/>
  <c r="H5177" i="8" l="1"/>
  <c r="D5177" i="8"/>
  <c r="D7764" i="4"/>
  <c r="E7765" i="4"/>
  <c r="E5177" i="8" l="1"/>
  <c r="F5178" i="8"/>
  <c r="C7765" i="4"/>
  <c r="F7765" i="4"/>
  <c r="C5178" i="8" l="1"/>
  <c r="G5178" i="8"/>
  <c r="E7766" i="4"/>
  <c r="D7765" i="4"/>
  <c r="H5178" i="8" l="1"/>
  <c r="D5178" i="8"/>
  <c r="F7766" i="4"/>
  <c r="C7766" i="4"/>
  <c r="E5178" i="8" l="1"/>
  <c r="F5179" i="8"/>
  <c r="D7766" i="4"/>
  <c r="E7767" i="4"/>
  <c r="C5179" i="8" l="1"/>
  <c r="G5179" i="8"/>
  <c r="F7767" i="4"/>
  <c r="C7767" i="4"/>
  <c r="H5179" i="8" l="1"/>
  <c r="D5179" i="8"/>
  <c r="D7767" i="4"/>
  <c r="E7768" i="4"/>
  <c r="E5179" i="8" l="1"/>
  <c r="F5180" i="8"/>
  <c r="F7768" i="4"/>
  <c r="C7768" i="4"/>
  <c r="C5180" i="8" l="1"/>
  <c r="G5180" i="8"/>
  <c r="E7769" i="4"/>
  <c r="D7768" i="4"/>
  <c r="H5180" i="8" l="1"/>
  <c r="D5180" i="8"/>
  <c r="C7769" i="4"/>
  <c r="F7769" i="4"/>
  <c r="E5180" i="8" l="1"/>
  <c r="F5181" i="8"/>
  <c r="E7770" i="4"/>
  <c r="D7769" i="4"/>
  <c r="C5181" i="8" l="1"/>
  <c r="G5181" i="8"/>
  <c r="C7770" i="4"/>
  <c r="F7770" i="4"/>
  <c r="H5181" i="8" l="1"/>
  <c r="D5181" i="8"/>
  <c r="E7771" i="4"/>
  <c r="D7770" i="4"/>
  <c r="E5181" i="8" l="1"/>
  <c r="F5182" i="8"/>
  <c r="F7771" i="4"/>
  <c r="C7771" i="4"/>
  <c r="G5182" i="8" l="1"/>
  <c r="C5182" i="8"/>
  <c r="E7772" i="4"/>
  <c r="D7771" i="4"/>
  <c r="H5182" i="8" l="1"/>
  <c r="D5182" i="8"/>
  <c r="F7772" i="4"/>
  <c r="C7772" i="4"/>
  <c r="E5182" i="8" l="1"/>
  <c r="F5183" i="8"/>
  <c r="D7772" i="4"/>
  <c r="E7773" i="4"/>
  <c r="C5183" i="8" l="1"/>
  <c r="G5183" i="8"/>
  <c r="F7773" i="4"/>
  <c r="C7773" i="4"/>
  <c r="H5183" i="8" l="1"/>
  <c r="D5183" i="8"/>
  <c r="D7773" i="4"/>
  <c r="E7774" i="4"/>
  <c r="E5183" i="8" l="1"/>
  <c r="F5184" i="8"/>
  <c r="C7774" i="4"/>
  <c r="F7774" i="4"/>
  <c r="C5184" i="8" l="1"/>
  <c r="G5184" i="8"/>
  <c r="E7775" i="4"/>
  <c r="D7774" i="4"/>
  <c r="H5184" i="8" l="1"/>
  <c r="D5184" i="8"/>
  <c r="F7775" i="4"/>
  <c r="C7775" i="4"/>
  <c r="E5184" i="8" l="1"/>
  <c r="F5185" i="8"/>
  <c r="D7775" i="4"/>
  <c r="E7776" i="4"/>
  <c r="C5185" i="8" l="1"/>
  <c r="G5185" i="8"/>
  <c r="F7776" i="4"/>
  <c r="C7776" i="4"/>
  <c r="H5185" i="8" l="1"/>
  <c r="D5185" i="8"/>
  <c r="D7776" i="4"/>
  <c r="E7777" i="4"/>
  <c r="E5185" i="8" l="1"/>
  <c r="F5186" i="8"/>
  <c r="C7777" i="4"/>
  <c r="F7777" i="4"/>
  <c r="C5186" i="8" l="1"/>
  <c r="G5186" i="8"/>
  <c r="E7778" i="4"/>
  <c r="D7777" i="4"/>
  <c r="H5186" i="8" l="1"/>
  <c r="D5186" i="8"/>
  <c r="F7778" i="4"/>
  <c r="C7778" i="4"/>
  <c r="E5186" i="8" l="1"/>
  <c r="F5187" i="8"/>
  <c r="D7778" i="4"/>
  <c r="E7779" i="4"/>
  <c r="C5187" i="8" l="1"/>
  <c r="G5187" i="8"/>
  <c r="F7779" i="4"/>
  <c r="C7779" i="4"/>
  <c r="H5187" i="8" l="1"/>
  <c r="D5187" i="8"/>
  <c r="D7779" i="4"/>
  <c r="E7780" i="4"/>
  <c r="E5187" i="8" l="1"/>
  <c r="F5188" i="8"/>
  <c r="C7780" i="4"/>
  <c r="F7780" i="4"/>
  <c r="G5188" i="8" l="1"/>
  <c r="C5188" i="8"/>
  <c r="E7781" i="4"/>
  <c r="D7780" i="4"/>
  <c r="H5188" i="8" l="1"/>
  <c r="D5188" i="8"/>
  <c r="F7781" i="4"/>
  <c r="C7781" i="4"/>
  <c r="E5188" i="8" l="1"/>
  <c r="F5189" i="8"/>
  <c r="D7781" i="4"/>
  <c r="E7782" i="4"/>
  <c r="C5189" i="8" l="1"/>
  <c r="G5189" i="8"/>
  <c r="F7782" i="4"/>
  <c r="C7782" i="4"/>
  <c r="H5189" i="8" l="1"/>
  <c r="D5189" i="8"/>
  <c r="D7782" i="4"/>
  <c r="E7783" i="4"/>
  <c r="E5189" i="8" l="1"/>
  <c r="F5190" i="8"/>
  <c r="C7783" i="4"/>
  <c r="F7783" i="4"/>
  <c r="G5190" i="8" l="1"/>
  <c r="C5190" i="8"/>
  <c r="E7784" i="4"/>
  <c r="D7783" i="4"/>
  <c r="H5190" i="8" l="1"/>
  <c r="D5190" i="8"/>
  <c r="F7784" i="4"/>
  <c r="C7784" i="4"/>
  <c r="E5190" i="8" l="1"/>
  <c r="F5191" i="8"/>
  <c r="D7784" i="4"/>
  <c r="E7785" i="4"/>
  <c r="C5191" i="8" l="1"/>
  <c r="G5191" i="8"/>
  <c r="F7785" i="4"/>
  <c r="C7785" i="4"/>
  <c r="H5191" i="8" l="1"/>
  <c r="D5191" i="8"/>
  <c r="E7786" i="4"/>
  <c r="D7785" i="4"/>
  <c r="E5191" i="8" l="1"/>
  <c r="F5192" i="8"/>
  <c r="F7786" i="4"/>
  <c r="C7786" i="4"/>
  <c r="C5192" i="8" l="1"/>
  <c r="G5192" i="8"/>
  <c r="E7787" i="4"/>
  <c r="D7786" i="4"/>
  <c r="H5192" i="8" l="1"/>
  <c r="D5192" i="8"/>
  <c r="C7787" i="4"/>
  <c r="F7787" i="4"/>
  <c r="E5192" i="8" l="1"/>
  <c r="F5193" i="8"/>
  <c r="E7788" i="4"/>
  <c r="D7787" i="4"/>
  <c r="C5193" i="8" l="1"/>
  <c r="G5193" i="8"/>
  <c r="C7788" i="4"/>
  <c r="F7788" i="4"/>
  <c r="H5193" i="8" l="1"/>
  <c r="D5193" i="8"/>
  <c r="E7789" i="4"/>
  <c r="D7788" i="4"/>
  <c r="E5193" i="8" l="1"/>
  <c r="F5194" i="8"/>
  <c r="F7789" i="4"/>
  <c r="C7789" i="4"/>
  <c r="C5194" i="8" l="1"/>
  <c r="G5194" i="8"/>
  <c r="E7790" i="4"/>
  <c r="D7789" i="4"/>
  <c r="H5194" i="8" l="1"/>
  <c r="D5194" i="8"/>
  <c r="F7790" i="4"/>
  <c r="C7790" i="4"/>
  <c r="E5194" i="8" l="1"/>
  <c r="F5195" i="8"/>
  <c r="E7791" i="4"/>
  <c r="D7790" i="4"/>
  <c r="G5195" i="8" l="1"/>
  <c r="C5195" i="8"/>
  <c r="C7791" i="4"/>
  <c r="F7791" i="4"/>
  <c r="H5195" i="8" l="1"/>
  <c r="D5195" i="8"/>
  <c r="E7792" i="4"/>
  <c r="D7791" i="4"/>
  <c r="E5195" i="8" l="1"/>
  <c r="F5196" i="8"/>
  <c r="C7792" i="4"/>
  <c r="F7792" i="4"/>
  <c r="C5196" i="8" l="1"/>
  <c r="G5196" i="8"/>
  <c r="E7793" i="4"/>
  <c r="D7792" i="4"/>
  <c r="H5196" i="8" l="1"/>
  <c r="D5196" i="8"/>
  <c r="F7793" i="4"/>
  <c r="C7793" i="4"/>
  <c r="E5196" i="8" l="1"/>
  <c r="F5197" i="8"/>
  <c r="E7794" i="4"/>
  <c r="D7793" i="4"/>
  <c r="C5197" i="8" l="1"/>
  <c r="G5197" i="8"/>
  <c r="F7794" i="4"/>
  <c r="C7794" i="4"/>
  <c r="H5197" i="8" l="1"/>
  <c r="D5197" i="8"/>
  <c r="E7795" i="4"/>
  <c r="D7794" i="4"/>
  <c r="E5197" i="8" l="1"/>
  <c r="F5198" i="8"/>
  <c r="C7795" i="4"/>
  <c r="F7795" i="4"/>
  <c r="G5198" i="8" l="1"/>
  <c r="C5198" i="8"/>
  <c r="E7796" i="4"/>
  <c r="D7795" i="4"/>
  <c r="H5198" i="8" l="1"/>
  <c r="D5198" i="8"/>
  <c r="C7796" i="4"/>
  <c r="F7796" i="4"/>
  <c r="E5198" i="8" l="1"/>
  <c r="F5199" i="8"/>
  <c r="E7797" i="4"/>
  <c r="D7796" i="4"/>
  <c r="C5199" i="8" l="1"/>
  <c r="G5199" i="8"/>
  <c r="F7797" i="4"/>
  <c r="C7797" i="4"/>
  <c r="H5199" i="8" l="1"/>
  <c r="D5199" i="8"/>
  <c r="E7798" i="4"/>
  <c r="D7797" i="4"/>
  <c r="E5199" i="8" l="1"/>
  <c r="F5200" i="8"/>
  <c r="F7798" i="4"/>
  <c r="C7798" i="4"/>
  <c r="C5200" i="8" l="1"/>
  <c r="G5200" i="8"/>
  <c r="E7799" i="4"/>
  <c r="D7798" i="4"/>
  <c r="H5200" i="8" l="1"/>
  <c r="D5200" i="8"/>
  <c r="F7799" i="4"/>
  <c r="C7799" i="4"/>
  <c r="E5200" i="8" l="1"/>
  <c r="F5201" i="8"/>
  <c r="E7800" i="4"/>
  <c r="D7799" i="4"/>
  <c r="C5201" i="8" l="1"/>
  <c r="G5201" i="8"/>
  <c r="F7800" i="4"/>
  <c r="C7800" i="4"/>
  <c r="H5201" i="8" l="1"/>
  <c r="D5201" i="8"/>
  <c r="E7801" i="4"/>
  <c r="D7800" i="4"/>
  <c r="E5201" i="8" l="1"/>
  <c r="F5202" i="8"/>
  <c r="C7801" i="4"/>
  <c r="F7801" i="4"/>
  <c r="C5202" i="8" l="1"/>
  <c r="G5202" i="8"/>
  <c r="E7802" i="4"/>
  <c r="D7801" i="4"/>
  <c r="H5202" i="8" l="1"/>
  <c r="D5202" i="8"/>
  <c r="F7802" i="4"/>
  <c r="C7802" i="4"/>
  <c r="E5202" i="8" l="1"/>
  <c r="F5203" i="8"/>
  <c r="E7803" i="4"/>
  <c r="D7802" i="4"/>
  <c r="G5203" i="8" l="1"/>
  <c r="C5203" i="8"/>
  <c r="F7803" i="4"/>
  <c r="C7803" i="4"/>
  <c r="H5203" i="8" l="1"/>
  <c r="D5203" i="8"/>
  <c r="D7803" i="4"/>
  <c r="E7804" i="4"/>
  <c r="E5203" i="8" l="1"/>
  <c r="F5204" i="8"/>
  <c r="F7804" i="4"/>
  <c r="C7804" i="4"/>
  <c r="C5204" i="8" l="1"/>
  <c r="G5204" i="8"/>
  <c r="E7805" i="4"/>
  <c r="D7804" i="4"/>
  <c r="H5204" i="8" l="1"/>
  <c r="D5204" i="8"/>
  <c r="C7805" i="4"/>
  <c r="F7805" i="4"/>
  <c r="E5204" i="8" l="1"/>
  <c r="F5205" i="8"/>
  <c r="E7806" i="4"/>
  <c r="D7805" i="4"/>
  <c r="C5205" i="8" l="1"/>
  <c r="G5205" i="8"/>
  <c r="F7806" i="4"/>
  <c r="C7806" i="4"/>
  <c r="H5205" i="8" l="1"/>
  <c r="D5205" i="8"/>
  <c r="D7806" i="4"/>
  <c r="E7807" i="4"/>
  <c r="E5205" i="8" l="1"/>
  <c r="F5206" i="8"/>
  <c r="F7807" i="4"/>
  <c r="C7807" i="4"/>
  <c r="G5206" i="8" l="1"/>
  <c r="C5206" i="8"/>
  <c r="E7808" i="4"/>
  <c r="D7807" i="4"/>
  <c r="H5206" i="8" l="1"/>
  <c r="D5206" i="8"/>
  <c r="C7808" i="4"/>
  <c r="F7808" i="4"/>
  <c r="E5206" i="8" l="1"/>
  <c r="F5207" i="8"/>
  <c r="E7809" i="4"/>
  <c r="D7808" i="4"/>
  <c r="C5207" i="8" l="1"/>
  <c r="G5207" i="8"/>
  <c r="C7809" i="4"/>
  <c r="F7809" i="4"/>
  <c r="H5207" i="8" l="1"/>
  <c r="D5207" i="8"/>
  <c r="D7809" i="4"/>
  <c r="E7810" i="4"/>
  <c r="E5207" i="8" l="1"/>
  <c r="F5208" i="8"/>
  <c r="F7810" i="4"/>
  <c r="C7810" i="4"/>
  <c r="C5208" i="8" l="1"/>
  <c r="G5208" i="8"/>
  <c r="D7810" i="4"/>
  <c r="E7811" i="4"/>
  <c r="H5208" i="8" l="1"/>
  <c r="D5208" i="8"/>
  <c r="C7811" i="4"/>
  <c r="F7811" i="4"/>
  <c r="E5208" i="8" l="1"/>
  <c r="F5209" i="8"/>
  <c r="E7812" i="4"/>
  <c r="D7811" i="4"/>
  <c r="C5209" i="8" l="1"/>
  <c r="G5209" i="8"/>
  <c r="C7812" i="4"/>
  <c r="F7812" i="4"/>
  <c r="H5209" i="8" l="1"/>
  <c r="D5209" i="8"/>
  <c r="D7812" i="4"/>
  <c r="E7813" i="4"/>
  <c r="E5209" i="8" l="1"/>
  <c r="F5210" i="8"/>
  <c r="F7813" i="4"/>
  <c r="C7813" i="4"/>
  <c r="C5210" i="8" l="1"/>
  <c r="G5210" i="8"/>
  <c r="D7813" i="4"/>
  <c r="E7814" i="4"/>
  <c r="H5210" i="8" l="1"/>
  <c r="D5210" i="8"/>
  <c r="F7814" i="4"/>
  <c r="C7814" i="4"/>
  <c r="E5210" i="8" l="1"/>
  <c r="F5211" i="8"/>
  <c r="E7815" i="4"/>
  <c r="D7814" i="4"/>
  <c r="G5211" i="8" l="1"/>
  <c r="C5211" i="8"/>
  <c r="C7815" i="4"/>
  <c r="F7815" i="4"/>
  <c r="H5211" i="8" l="1"/>
  <c r="D5211" i="8"/>
  <c r="E7816" i="4"/>
  <c r="D7815" i="4"/>
  <c r="E5211" i="8" l="1"/>
  <c r="F5212" i="8"/>
  <c r="F7816" i="4"/>
  <c r="C7816" i="4"/>
  <c r="G5212" i="8" l="1"/>
  <c r="C5212" i="8"/>
  <c r="D7816" i="4"/>
  <c r="E7817" i="4"/>
  <c r="H5212" i="8" l="1"/>
  <c r="D5212" i="8"/>
  <c r="C7817" i="4"/>
  <c r="F7817" i="4"/>
  <c r="E5212" i="8" l="1"/>
  <c r="F5213" i="8"/>
  <c r="E7818" i="4"/>
  <c r="D7817" i="4"/>
  <c r="G5213" i="8" l="1"/>
  <c r="C5213" i="8"/>
  <c r="F7818" i="4"/>
  <c r="C7818" i="4"/>
  <c r="H5213" i="8" l="1"/>
  <c r="D5213" i="8"/>
  <c r="D7818" i="4"/>
  <c r="E7819" i="4"/>
  <c r="E5213" i="8" l="1"/>
  <c r="F5214" i="8"/>
  <c r="F7819" i="4"/>
  <c r="C7819" i="4"/>
  <c r="G5214" i="8" l="1"/>
  <c r="C5214" i="8"/>
  <c r="E7820" i="4"/>
  <c r="D7819" i="4"/>
  <c r="H5214" i="8" l="1"/>
  <c r="D5214" i="8"/>
  <c r="C7820" i="4"/>
  <c r="F7820" i="4"/>
  <c r="E5214" i="8" l="1"/>
  <c r="F5215" i="8"/>
  <c r="E7821" i="4"/>
  <c r="D7820" i="4"/>
  <c r="G5215" i="8" l="1"/>
  <c r="C5215" i="8"/>
  <c r="F7821" i="4"/>
  <c r="C7821" i="4"/>
  <c r="H5215" i="8" l="1"/>
  <c r="D5215" i="8"/>
  <c r="D7821" i="4"/>
  <c r="E7822" i="4"/>
  <c r="E5215" i="8" l="1"/>
  <c r="F5216" i="8"/>
  <c r="C7822" i="4"/>
  <c r="F7822" i="4"/>
  <c r="C5216" i="8" l="1"/>
  <c r="G5216" i="8"/>
  <c r="E7823" i="4"/>
  <c r="D7822" i="4"/>
  <c r="H5216" i="8" l="1"/>
  <c r="D5216" i="8"/>
  <c r="C7823" i="4"/>
  <c r="F7823" i="4"/>
  <c r="E5216" i="8" l="1"/>
  <c r="F5217" i="8"/>
  <c r="E7824" i="4"/>
  <c r="D7823" i="4"/>
  <c r="C5217" i="8" l="1"/>
  <c r="G5217" i="8"/>
  <c r="F7824" i="4"/>
  <c r="C7824" i="4"/>
  <c r="H5217" i="8" l="1"/>
  <c r="D5217" i="8"/>
  <c r="E7825" i="4"/>
  <c r="D7824" i="4"/>
  <c r="E5217" i="8" l="1"/>
  <c r="F5218" i="8"/>
  <c r="F7825" i="4"/>
  <c r="C7825" i="4"/>
  <c r="G5218" i="8" l="1"/>
  <c r="C5218" i="8"/>
  <c r="D7825" i="4"/>
  <c r="E7826" i="4"/>
  <c r="H5218" i="8" l="1"/>
  <c r="D5218" i="8"/>
  <c r="F7826" i="4"/>
  <c r="C7826" i="4"/>
  <c r="E5218" i="8" l="1"/>
  <c r="F5219" i="8"/>
  <c r="E7827" i="4"/>
  <c r="D7826" i="4"/>
  <c r="C5219" i="8" l="1"/>
  <c r="G5219" i="8"/>
  <c r="F7827" i="4"/>
  <c r="C7827" i="4"/>
  <c r="H5219" i="8" l="1"/>
  <c r="D5219" i="8"/>
  <c r="E7828" i="4"/>
  <c r="D7827" i="4"/>
  <c r="E5219" i="8" l="1"/>
  <c r="F5220" i="8"/>
  <c r="C7828" i="4"/>
  <c r="F7828" i="4"/>
  <c r="C5220" i="8" l="1"/>
  <c r="G5220" i="8"/>
  <c r="D7828" i="4"/>
  <c r="E7829" i="4"/>
  <c r="H5220" i="8" l="1"/>
  <c r="D5220" i="8"/>
  <c r="C7829" i="4"/>
  <c r="F7829" i="4"/>
  <c r="E5220" i="8" l="1"/>
  <c r="F5221" i="8"/>
  <c r="D7829" i="4"/>
  <c r="E7830" i="4"/>
  <c r="C5221" i="8" l="1"/>
  <c r="G5221" i="8"/>
  <c r="F7830" i="4"/>
  <c r="C7830" i="4"/>
  <c r="D5221" i="8" l="1"/>
  <c r="H5221" i="8"/>
  <c r="D7830" i="4"/>
  <c r="E7831" i="4"/>
  <c r="E5221" i="8" l="1"/>
  <c r="F5222" i="8"/>
  <c r="C7831" i="4"/>
  <c r="F7831" i="4"/>
  <c r="G5222" i="8" l="1"/>
  <c r="C5222" i="8"/>
  <c r="E7832" i="4"/>
  <c r="D7831" i="4"/>
  <c r="H5222" i="8" l="1"/>
  <c r="D5222" i="8"/>
  <c r="F7832" i="4"/>
  <c r="C7832" i="4"/>
  <c r="E5222" i="8" l="1"/>
  <c r="F5223" i="8"/>
  <c r="D7832" i="4"/>
  <c r="E7833" i="4"/>
  <c r="C5223" i="8" l="1"/>
  <c r="G5223" i="8"/>
  <c r="F7833" i="4"/>
  <c r="C7833" i="4"/>
  <c r="H5223" i="8" l="1"/>
  <c r="D5223" i="8"/>
  <c r="D7833" i="4"/>
  <c r="E7834" i="4"/>
  <c r="E5223" i="8" l="1"/>
  <c r="F5224" i="8"/>
  <c r="C7834" i="4"/>
  <c r="F7834" i="4"/>
  <c r="C5224" i="8" l="1"/>
  <c r="G5224" i="8"/>
  <c r="E7835" i="4"/>
  <c r="D7834" i="4"/>
  <c r="H5224" i="8" l="1"/>
  <c r="D5224" i="8"/>
  <c r="F7835" i="4"/>
  <c r="C7835" i="4"/>
  <c r="E5224" i="8" l="1"/>
  <c r="F5225" i="8"/>
  <c r="D7835" i="4"/>
  <c r="E7836" i="4"/>
  <c r="C5225" i="8" l="1"/>
  <c r="G5225" i="8"/>
  <c r="F7836" i="4"/>
  <c r="C7836" i="4"/>
  <c r="H5225" i="8" l="1"/>
  <c r="D5225" i="8"/>
  <c r="D7836" i="4"/>
  <c r="E7837" i="4"/>
  <c r="E5225" i="8" l="1"/>
  <c r="F5226" i="8"/>
  <c r="C7837" i="4"/>
  <c r="F7837" i="4"/>
  <c r="C5226" i="8" l="1"/>
  <c r="G5226" i="8"/>
  <c r="E7838" i="4"/>
  <c r="D7837" i="4"/>
  <c r="H5226" i="8" l="1"/>
  <c r="D5226" i="8"/>
  <c r="F7838" i="4"/>
  <c r="C7838" i="4"/>
  <c r="E5226" i="8" l="1"/>
  <c r="F5227" i="8"/>
  <c r="D7838" i="4"/>
  <c r="E7839" i="4"/>
  <c r="G5227" i="8" l="1"/>
  <c r="C5227" i="8"/>
  <c r="F7839" i="4"/>
  <c r="C7839" i="4"/>
  <c r="H5227" i="8" l="1"/>
  <c r="D5227" i="8"/>
  <c r="D7839" i="4"/>
  <c r="E7840" i="4"/>
  <c r="E5227" i="8" l="1"/>
  <c r="F5228" i="8"/>
  <c r="C7840" i="4"/>
  <c r="F7840" i="4"/>
  <c r="C5228" i="8" l="1"/>
  <c r="G5228" i="8"/>
  <c r="E7841" i="4"/>
  <c r="D7840" i="4"/>
  <c r="H5228" i="8" l="1"/>
  <c r="D5228" i="8"/>
  <c r="F7841" i="4"/>
  <c r="C7841" i="4"/>
  <c r="E5228" i="8" l="1"/>
  <c r="F5229" i="8"/>
  <c r="D7841" i="4"/>
  <c r="E7842" i="4"/>
  <c r="G5229" i="8" l="1"/>
  <c r="C5229" i="8"/>
  <c r="F7842" i="4"/>
  <c r="C7842" i="4"/>
  <c r="H5229" i="8" l="1"/>
  <c r="D5229" i="8"/>
  <c r="E7843" i="4"/>
  <c r="D7842" i="4"/>
  <c r="E5229" i="8" l="1"/>
  <c r="F5230" i="8"/>
  <c r="C7843" i="4"/>
  <c r="F7843" i="4"/>
  <c r="C5230" i="8" l="1"/>
  <c r="G5230" i="8"/>
  <c r="E7844" i="4"/>
  <c r="D7843" i="4"/>
  <c r="H5230" i="8" l="1"/>
  <c r="D5230" i="8"/>
  <c r="C7844" i="4"/>
  <c r="F7844" i="4"/>
  <c r="E5230" i="8" l="1"/>
  <c r="F5231" i="8"/>
  <c r="E7845" i="4"/>
  <c r="D7844" i="4"/>
  <c r="C5231" i="8" l="1"/>
  <c r="G5231" i="8"/>
  <c r="F7845" i="4"/>
  <c r="C7845" i="4"/>
  <c r="H5231" i="8" l="1"/>
  <c r="D5231" i="8"/>
  <c r="E7846" i="4"/>
  <c r="D7845" i="4"/>
  <c r="E5231" i="8" l="1"/>
  <c r="F5232" i="8"/>
  <c r="F7846" i="4"/>
  <c r="C7846" i="4"/>
  <c r="G5232" i="8" l="1"/>
  <c r="C5232" i="8"/>
  <c r="E7847" i="4"/>
  <c r="D7846" i="4"/>
  <c r="H5232" i="8" l="1"/>
  <c r="D5232" i="8"/>
  <c r="C7847" i="4"/>
  <c r="F7847" i="4"/>
  <c r="E5232" i="8" l="1"/>
  <c r="F5233" i="8"/>
  <c r="E7848" i="4"/>
  <c r="D7847" i="4"/>
  <c r="C5233" i="8" l="1"/>
  <c r="G5233" i="8"/>
  <c r="F7848" i="4"/>
  <c r="C7848" i="4"/>
  <c r="H5233" i="8" l="1"/>
  <c r="D5233" i="8"/>
  <c r="D7848" i="4"/>
  <c r="E7849" i="4"/>
  <c r="E5233" i="8" l="1"/>
  <c r="F5234" i="8"/>
  <c r="F7849" i="4"/>
  <c r="C7849" i="4"/>
  <c r="G5234" i="8" l="1"/>
  <c r="C5234" i="8"/>
  <c r="E7850" i="4"/>
  <c r="D7849" i="4"/>
  <c r="H5234" i="8" l="1"/>
  <c r="D5234" i="8"/>
  <c r="F7850" i="4"/>
  <c r="C7850" i="4"/>
  <c r="E5234" i="8" l="1"/>
  <c r="F5235" i="8"/>
  <c r="E7851" i="4"/>
  <c r="D7850" i="4"/>
  <c r="C5235" i="8" l="1"/>
  <c r="G5235" i="8"/>
  <c r="F7851" i="4"/>
  <c r="C7851" i="4"/>
  <c r="H5235" i="8" l="1"/>
  <c r="D5235" i="8"/>
  <c r="D7851" i="4"/>
  <c r="E7852" i="4"/>
  <c r="E5235" i="8" l="1"/>
  <c r="F5236" i="8"/>
  <c r="F7852" i="4"/>
  <c r="C7852" i="4"/>
  <c r="C5236" i="8" l="1"/>
  <c r="G5236" i="8"/>
  <c r="E7853" i="4"/>
  <c r="D7852" i="4"/>
  <c r="H5236" i="8" l="1"/>
  <c r="D5236" i="8"/>
  <c r="F7853" i="4"/>
  <c r="C7853" i="4"/>
  <c r="E5236" i="8" l="1"/>
  <c r="F5237" i="8"/>
  <c r="E7854" i="4"/>
  <c r="D7853" i="4"/>
  <c r="C5237" i="8" l="1"/>
  <c r="G5237" i="8"/>
  <c r="C7854" i="4"/>
  <c r="F7854" i="4"/>
  <c r="H5237" i="8" l="1"/>
  <c r="D5237" i="8"/>
  <c r="D7854" i="4"/>
  <c r="E7855" i="4"/>
  <c r="E5237" i="8" l="1"/>
  <c r="F5238" i="8"/>
  <c r="C7855" i="4"/>
  <c r="F7855" i="4"/>
  <c r="C5238" i="8" l="1"/>
  <c r="G5238" i="8"/>
  <c r="E7856" i="4"/>
  <c r="D7855" i="4"/>
  <c r="H5238" i="8" l="1"/>
  <c r="D5238" i="8"/>
  <c r="F7856" i="4"/>
  <c r="C7856" i="4"/>
  <c r="E5238" i="8" l="1"/>
  <c r="F5239" i="8"/>
  <c r="E7857" i="4"/>
  <c r="D7856" i="4"/>
  <c r="G5239" i="8" l="1"/>
  <c r="C5239" i="8"/>
  <c r="C7857" i="4"/>
  <c r="F7857" i="4"/>
  <c r="H5239" i="8" l="1"/>
  <c r="D5239" i="8"/>
  <c r="D7857" i="4"/>
  <c r="E7858" i="4"/>
  <c r="E5239" i="8" l="1"/>
  <c r="F5240" i="8"/>
  <c r="C7858" i="4"/>
  <c r="F7858" i="4"/>
  <c r="C5240" i="8" l="1"/>
  <c r="G5240" i="8"/>
  <c r="E7859" i="4"/>
  <c r="D7858" i="4"/>
  <c r="H5240" i="8" l="1"/>
  <c r="D5240" i="8"/>
  <c r="C7859" i="4"/>
  <c r="F7859" i="4"/>
  <c r="E5240" i="8" l="1"/>
  <c r="F5241" i="8"/>
  <c r="D7859" i="4"/>
  <c r="E7860" i="4"/>
  <c r="C5241" i="8" l="1"/>
  <c r="G5241" i="8"/>
  <c r="F7860" i="4"/>
  <c r="C7860" i="4"/>
  <c r="H5241" i="8" l="1"/>
  <c r="D5241" i="8"/>
  <c r="E7861" i="4"/>
  <c r="D7860" i="4"/>
  <c r="E5241" i="8" l="1"/>
  <c r="F5242" i="8"/>
  <c r="C7861" i="4"/>
  <c r="F7861" i="4"/>
  <c r="G5242" i="8" l="1"/>
  <c r="C5242" i="8"/>
  <c r="E7862" i="4"/>
  <c r="D7861" i="4"/>
  <c r="H5242" i="8" l="1"/>
  <c r="D5242" i="8"/>
  <c r="C7862" i="4"/>
  <c r="F7862" i="4"/>
  <c r="E5242" i="8" l="1"/>
  <c r="F5243" i="8"/>
  <c r="E7863" i="4"/>
  <c r="D7862" i="4"/>
  <c r="C5243" i="8" l="1"/>
  <c r="G5243" i="8"/>
  <c r="F7863" i="4"/>
  <c r="C7863" i="4"/>
  <c r="H5243" i="8" l="1"/>
  <c r="D5243" i="8"/>
  <c r="E7864" i="4"/>
  <c r="D7863" i="4"/>
  <c r="E5243" i="8" l="1"/>
  <c r="F5244" i="8"/>
  <c r="F7864" i="4"/>
  <c r="C7864" i="4"/>
  <c r="G5244" i="8" l="1"/>
  <c r="C5244" i="8"/>
  <c r="D7864" i="4"/>
  <c r="E7865" i="4"/>
  <c r="H5244" i="8" l="1"/>
  <c r="D5244" i="8"/>
  <c r="C7865" i="4"/>
  <c r="F7865" i="4"/>
  <c r="E5244" i="8" l="1"/>
  <c r="F5245" i="8"/>
  <c r="D7865" i="4"/>
  <c r="E7866" i="4"/>
  <c r="C5245" i="8" l="1"/>
  <c r="G5245" i="8"/>
  <c r="C7866" i="4"/>
  <c r="F7866" i="4"/>
  <c r="H5245" i="8" l="1"/>
  <c r="D5245" i="8"/>
  <c r="D7866" i="4"/>
  <c r="E7867" i="4"/>
  <c r="E5245" i="8" l="1"/>
  <c r="F5246" i="8"/>
  <c r="C7867" i="4"/>
  <c r="F7867" i="4"/>
  <c r="G5246" i="8" l="1"/>
  <c r="C5246" i="8"/>
  <c r="D7867" i="4"/>
  <c r="E7868" i="4"/>
  <c r="H5246" i="8" l="1"/>
  <c r="D5246" i="8"/>
  <c r="C7868" i="4"/>
  <c r="F7868" i="4"/>
  <c r="E5246" i="8" l="1"/>
  <c r="F5247" i="8"/>
  <c r="D7868" i="4"/>
  <c r="E7869" i="4"/>
  <c r="C5247" i="8" l="1"/>
  <c r="G5247" i="8"/>
  <c r="C7869" i="4"/>
  <c r="F7869" i="4"/>
  <c r="H5247" i="8" l="1"/>
  <c r="D5247" i="8"/>
  <c r="D7869" i="4"/>
  <c r="E7870" i="4"/>
  <c r="E5247" i="8" l="1"/>
  <c r="F5248" i="8"/>
  <c r="C7870" i="4"/>
  <c r="F7870" i="4"/>
  <c r="C5248" i="8" l="1"/>
  <c r="G5248" i="8"/>
  <c r="D7870" i="4"/>
  <c r="E7871" i="4"/>
  <c r="H5248" i="8" l="1"/>
  <c r="D5248" i="8"/>
  <c r="C7871" i="4"/>
  <c r="F7871" i="4"/>
  <c r="E5248" i="8" l="1"/>
  <c r="F5249" i="8"/>
  <c r="D7871" i="4"/>
  <c r="E7872" i="4"/>
  <c r="C5249" i="8" l="1"/>
  <c r="G5249" i="8"/>
  <c r="C7872" i="4"/>
  <c r="F7872" i="4"/>
  <c r="H5249" i="8" l="1"/>
  <c r="D5249" i="8"/>
  <c r="D7872" i="4"/>
  <c r="E7873" i="4"/>
  <c r="E5249" i="8" l="1"/>
  <c r="F5250" i="8"/>
  <c r="C7873" i="4"/>
  <c r="F7873" i="4"/>
  <c r="G5250" i="8" l="1"/>
  <c r="C5250" i="8"/>
  <c r="D7873" i="4"/>
  <c r="E7874" i="4"/>
  <c r="H5250" i="8" l="1"/>
  <c r="D5250" i="8"/>
  <c r="C7874" i="4"/>
  <c r="F7874" i="4"/>
  <c r="E5250" i="8" l="1"/>
  <c r="F5251" i="8"/>
  <c r="D7874" i="4"/>
  <c r="E7875" i="4"/>
  <c r="G5251" i="8" l="1"/>
  <c r="C5251" i="8"/>
  <c r="C7875" i="4"/>
  <c r="F7875" i="4"/>
  <c r="H5251" i="8" l="1"/>
  <c r="D5251" i="8"/>
  <c r="D7875" i="4"/>
  <c r="E7876" i="4"/>
  <c r="E5251" i="8" l="1"/>
  <c r="F5252" i="8"/>
  <c r="C7876" i="4"/>
  <c r="F7876" i="4"/>
  <c r="C5252" i="8" l="1"/>
  <c r="G5252" i="8"/>
  <c r="D7876" i="4"/>
  <c r="E7877" i="4"/>
  <c r="H5252" i="8" l="1"/>
  <c r="D5252" i="8"/>
  <c r="C7877" i="4"/>
  <c r="F7877" i="4"/>
  <c r="E5252" i="8" l="1"/>
  <c r="F5253" i="8"/>
  <c r="D7877" i="4"/>
  <c r="E7878" i="4"/>
  <c r="C5253" i="8" l="1"/>
  <c r="G5253" i="8"/>
  <c r="C7878" i="4"/>
  <c r="F7878" i="4"/>
  <c r="H5253" i="8" l="1"/>
  <c r="D5253" i="8"/>
  <c r="D7878" i="4"/>
  <c r="E7879" i="4"/>
  <c r="E5253" i="8" l="1"/>
  <c r="F5254" i="8"/>
  <c r="C7879" i="4"/>
  <c r="F7879" i="4"/>
  <c r="C5254" i="8" l="1"/>
  <c r="G5254" i="8"/>
  <c r="D7879" i="4"/>
  <c r="E7880" i="4"/>
  <c r="H5254" i="8" l="1"/>
  <c r="D5254" i="8"/>
  <c r="C7880" i="4"/>
  <c r="F7880" i="4"/>
  <c r="E5254" i="8" l="1"/>
  <c r="F5255" i="8"/>
  <c r="D7880" i="4"/>
  <c r="E7881" i="4"/>
  <c r="C5255" i="8" l="1"/>
  <c r="G5255" i="8"/>
  <c r="C7881" i="4"/>
  <c r="F7881" i="4"/>
  <c r="H5255" i="8" l="1"/>
  <c r="D5255" i="8"/>
  <c r="D7881" i="4"/>
  <c r="E7882" i="4"/>
  <c r="E5255" i="8" l="1"/>
  <c r="F5256" i="8"/>
  <c r="C7882" i="4"/>
  <c r="F7882" i="4"/>
  <c r="C5256" i="8" l="1"/>
  <c r="G5256" i="8"/>
  <c r="D7882" i="4"/>
  <c r="E7883" i="4"/>
  <c r="H5256" i="8" l="1"/>
  <c r="D5256" i="8"/>
  <c r="C7883" i="4"/>
  <c r="F7883" i="4"/>
  <c r="E5256" i="8" l="1"/>
  <c r="F5257" i="8"/>
  <c r="D7883" i="4"/>
  <c r="E7884" i="4"/>
  <c r="C5257" i="8" l="1"/>
  <c r="G5257" i="8"/>
  <c r="C7884" i="4"/>
  <c r="F7884" i="4"/>
  <c r="H5257" i="8" l="1"/>
  <c r="D5257" i="8"/>
  <c r="D7884" i="4"/>
  <c r="E7885" i="4"/>
  <c r="E5257" i="8" l="1"/>
  <c r="F5258" i="8"/>
  <c r="C7885" i="4"/>
  <c r="F7885" i="4"/>
  <c r="G5258" i="8" l="1"/>
  <c r="C5258" i="8"/>
  <c r="D7885" i="4"/>
  <c r="E7886" i="4"/>
  <c r="H5258" i="8" l="1"/>
  <c r="D5258" i="8"/>
  <c r="C7886" i="4"/>
  <c r="F7886" i="4"/>
  <c r="E5258" i="8" l="1"/>
  <c r="F5259" i="8"/>
  <c r="D7886" i="4"/>
  <c r="E7887" i="4"/>
  <c r="C5259" i="8" l="1"/>
  <c r="G5259" i="8"/>
  <c r="C7887" i="4"/>
  <c r="F7887" i="4"/>
  <c r="H5259" i="8" l="1"/>
  <c r="D5259" i="8"/>
  <c r="D7887" i="4"/>
  <c r="E7888" i="4"/>
  <c r="E5259" i="8" l="1"/>
  <c r="F5260" i="8"/>
  <c r="C7888" i="4"/>
  <c r="F7888" i="4"/>
  <c r="C5260" i="8" l="1"/>
  <c r="G5260" i="8"/>
  <c r="D7888" i="4"/>
  <c r="E7889" i="4"/>
  <c r="H5260" i="8" l="1"/>
  <c r="D5260" i="8"/>
  <c r="C7889" i="4"/>
  <c r="F7889" i="4"/>
  <c r="E5260" i="8" l="1"/>
  <c r="F5261" i="8"/>
  <c r="D7889" i="4"/>
  <c r="E7890" i="4"/>
  <c r="C5261" i="8" l="1"/>
  <c r="G5261" i="8"/>
  <c r="C7890" i="4"/>
  <c r="F7890" i="4"/>
  <c r="H5261" i="8" l="1"/>
  <c r="D5261" i="8"/>
  <c r="D7890" i="4"/>
  <c r="E7891" i="4"/>
  <c r="E5261" i="8" l="1"/>
  <c r="F5262" i="8"/>
  <c r="C7891" i="4"/>
  <c r="F7891" i="4"/>
  <c r="G5262" i="8" l="1"/>
  <c r="C5262" i="8"/>
  <c r="D7891" i="4"/>
  <c r="E7892" i="4"/>
  <c r="H5262" i="8" l="1"/>
  <c r="D5262" i="8"/>
  <c r="C7892" i="4"/>
  <c r="F7892" i="4"/>
  <c r="E5262" i="8" l="1"/>
  <c r="F5263" i="8"/>
  <c r="D7892" i="4"/>
  <c r="E7893" i="4"/>
  <c r="G5263" i="8" l="1"/>
  <c r="C5263" i="8"/>
  <c r="C7893" i="4"/>
  <c r="F7893" i="4"/>
  <c r="H5263" i="8" l="1"/>
  <c r="D5263" i="8"/>
  <c r="D7893" i="4"/>
  <c r="E7894" i="4"/>
  <c r="E5263" i="8" l="1"/>
  <c r="F5264" i="8"/>
  <c r="C7894" i="4"/>
  <c r="F7894" i="4"/>
  <c r="C5264" i="8" l="1"/>
  <c r="G5264" i="8"/>
  <c r="D7894" i="4"/>
  <c r="E7895" i="4"/>
  <c r="H5264" i="8" l="1"/>
  <c r="D5264" i="8"/>
  <c r="C7895" i="4"/>
  <c r="F7895" i="4"/>
  <c r="E5264" i="8" l="1"/>
  <c r="F5265" i="8"/>
  <c r="D7895" i="4"/>
  <c r="E7896" i="4"/>
  <c r="C5265" i="8" l="1"/>
  <c r="G5265" i="8"/>
  <c r="C7896" i="4"/>
  <c r="F7896" i="4"/>
  <c r="H5265" i="8" l="1"/>
  <c r="D5265" i="8"/>
  <c r="D7896" i="4"/>
  <c r="E7897" i="4"/>
  <c r="E5265" i="8" l="1"/>
  <c r="F5266" i="8"/>
  <c r="C7897" i="4"/>
  <c r="F7897" i="4"/>
  <c r="C5266" i="8" l="1"/>
  <c r="G5266" i="8"/>
  <c r="D7897" i="4"/>
  <c r="E7898" i="4"/>
  <c r="H5266" i="8" l="1"/>
  <c r="D5266" i="8"/>
  <c r="C7898" i="4"/>
  <c r="F7898" i="4"/>
  <c r="E5266" i="8" l="1"/>
  <c r="F5267" i="8"/>
  <c r="D7898" i="4"/>
  <c r="E7899" i="4"/>
  <c r="G5267" i="8" l="1"/>
  <c r="C5267" i="8"/>
  <c r="C7899" i="4"/>
  <c r="F7899" i="4"/>
  <c r="H5267" i="8" l="1"/>
  <c r="D5267" i="8"/>
  <c r="D7899" i="4"/>
  <c r="E7900" i="4"/>
  <c r="E5267" i="8" l="1"/>
  <c r="F5268" i="8"/>
  <c r="C7900" i="4"/>
  <c r="F7900" i="4"/>
  <c r="G5268" i="8" l="1"/>
  <c r="C5268" i="8"/>
  <c r="D7900" i="4"/>
  <c r="E7901" i="4"/>
  <c r="H5268" i="8" l="1"/>
  <c r="D5268" i="8"/>
  <c r="C7901" i="4"/>
  <c r="F7901" i="4"/>
  <c r="E5268" i="8" l="1"/>
  <c r="F5269" i="8"/>
  <c r="D7901" i="4"/>
  <c r="E7902" i="4"/>
  <c r="G5269" i="8" l="1"/>
  <c r="C5269" i="8"/>
  <c r="C7902" i="4"/>
  <c r="F7902" i="4"/>
  <c r="H5269" i="8" l="1"/>
  <c r="D5269" i="8"/>
  <c r="D7902" i="4"/>
  <c r="E7903" i="4"/>
  <c r="E5269" i="8" l="1"/>
  <c r="F5270" i="8"/>
  <c r="C7903" i="4"/>
  <c r="F7903" i="4"/>
  <c r="G5270" i="8" l="1"/>
  <c r="C5270" i="8"/>
  <c r="D7903" i="4"/>
  <c r="E7904" i="4"/>
  <c r="H5270" i="8" l="1"/>
  <c r="D5270" i="8"/>
  <c r="C7904" i="4"/>
  <c r="F7904" i="4"/>
  <c r="E5270" i="8" l="1"/>
  <c r="F5271" i="8"/>
  <c r="D7904" i="4"/>
  <c r="E7905" i="4"/>
  <c r="G5271" i="8" l="1"/>
  <c r="C5271" i="8"/>
  <c r="C7905" i="4"/>
  <c r="F7905" i="4"/>
  <c r="H5271" i="8" l="1"/>
  <c r="D5271" i="8"/>
  <c r="D7905" i="4"/>
  <c r="E7906" i="4"/>
  <c r="E5271" i="8" l="1"/>
  <c r="F5272" i="8"/>
  <c r="C7906" i="4"/>
  <c r="F7906" i="4"/>
  <c r="G5272" i="8" l="1"/>
  <c r="C5272" i="8"/>
  <c r="E7907" i="4"/>
  <c r="D7906" i="4"/>
  <c r="H5272" i="8" l="1"/>
  <c r="D5272" i="8"/>
  <c r="F7907" i="4"/>
  <c r="C7907" i="4"/>
  <c r="E5272" i="8" l="1"/>
  <c r="F5273" i="8"/>
  <c r="D7907" i="4"/>
  <c r="E7908" i="4"/>
  <c r="G5273" i="8" l="1"/>
  <c r="C5273" i="8"/>
  <c r="F7908" i="4"/>
  <c r="C7908" i="4"/>
  <c r="H5273" i="8" l="1"/>
  <c r="D5273" i="8"/>
  <c r="D7908" i="4"/>
  <c r="E7909" i="4"/>
  <c r="E5273" i="8" l="1"/>
  <c r="F5274" i="8"/>
  <c r="C7909" i="4"/>
  <c r="F7909" i="4"/>
  <c r="G5274" i="8" l="1"/>
  <c r="C5274" i="8"/>
  <c r="E7910" i="4"/>
  <c r="D7909" i="4"/>
  <c r="H5274" i="8" l="1"/>
  <c r="D5274" i="8"/>
  <c r="F7910" i="4"/>
  <c r="C7910" i="4"/>
  <c r="E5274" i="8" l="1"/>
  <c r="F5275" i="8"/>
  <c r="D7910" i="4"/>
  <c r="E7911" i="4"/>
  <c r="G5275" i="8" l="1"/>
  <c r="C5275" i="8"/>
  <c r="F7911" i="4"/>
  <c r="C7911" i="4"/>
  <c r="H5275" i="8" l="1"/>
  <c r="D5275" i="8"/>
  <c r="D7911" i="4"/>
  <c r="E7912" i="4"/>
  <c r="E5275" i="8" l="1"/>
  <c r="F5276" i="8"/>
  <c r="F7912" i="4"/>
  <c r="C7912" i="4"/>
  <c r="G5276" i="8" l="1"/>
  <c r="C5276" i="8"/>
  <c r="E7913" i="4"/>
  <c r="D7912" i="4"/>
  <c r="H5276" i="8" l="1"/>
  <c r="D5276" i="8"/>
  <c r="F7913" i="4"/>
  <c r="C7913" i="4"/>
  <c r="E5276" i="8" l="1"/>
  <c r="F5277" i="8"/>
  <c r="E7914" i="4"/>
  <c r="D7913" i="4"/>
  <c r="G5277" i="8" l="1"/>
  <c r="C5277" i="8"/>
  <c r="C7914" i="4"/>
  <c r="F7914" i="4"/>
  <c r="H5277" i="8" l="1"/>
  <c r="D5277" i="8"/>
  <c r="D7914" i="4"/>
  <c r="E7915" i="4"/>
  <c r="E5277" i="8" l="1"/>
  <c r="F5278" i="8"/>
  <c r="C7915" i="4"/>
  <c r="F7915" i="4"/>
  <c r="G5278" i="8" l="1"/>
  <c r="C5278" i="8"/>
  <c r="D7915" i="4"/>
  <c r="E7916" i="4"/>
  <c r="H5278" i="8" l="1"/>
  <c r="D5278" i="8"/>
  <c r="C7916" i="4"/>
  <c r="F7916" i="4"/>
  <c r="E5278" i="8" l="1"/>
  <c r="F5279" i="8"/>
  <c r="E7917" i="4"/>
  <c r="D7916" i="4"/>
  <c r="G5279" i="8" l="1"/>
  <c r="C5279" i="8"/>
  <c r="C7917" i="4"/>
  <c r="F7917" i="4"/>
  <c r="H5279" i="8" l="1"/>
  <c r="D5279" i="8"/>
  <c r="D7917" i="4"/>
  <c r="E7918" i="4"/>
  <c r="E5279" i="8" l="1"/>
  <c r="F5280" i="8"/>
  <c r="F7918" i="4"/>
  <c r="C7918" i="4"/>
  <c r="G5280" i="8" l="1"/>
  <c r="C5280" i="8"/>
  <c r="E7919" i="4"/>
  <c r="D7918" i="4"/>
  <c r="H5280" i="8" l="1"/>
  <c r="D5280" i="8"/>
  <c r="C7919" i="4"/>
  <c r="F7919" i="4"/>
  <c r="E5280" i="8" l="1"/>
  <c r="F5281" i="8"/>
  <c r="E7920" i="4"/>
  <c r="D7919" i="4"/>
  <c r="G5281" i="8" l="1"/>
  <c r="C5281" i="8"/>
  <c r="C7920" i="4"/>
  <c r="F7920" i="4"/>
  <c r="H5281" i="8" l="1"/>
  <c r="D5281" i="8"/>
  <c r="E7921" i="4"/>
  <c r="D7920" i="4"/>
  <c r="E5281" i="8" l="1"/>
  <c r="F5282" i="8"/>
  <c r="F7921" i="4"/>
  <c r="C7921" i="4"/>
  <c r="G5282" i="8" l="1"/>
  <c r="C5282" i="8"/>
  <c r="E7922" i="4"/>
  <c r="D7921" i="4"/>
  <c r="H5282" i="8" l="1"/>
  <c r="D5282" i="8"/>
  <c r="F7922" i="4"/>
  <c r="C7922" i="4"/>
  <c r="E5282" i="8" l="1"/>
  <c r="F5283" i="8"/>
  <c r="D7922" i="4"/>
  <c r="E7923" i="4"/>
  <c r="G5283" i="8" l="1"/>
  <c r="C5283" i="8"/>
  <c r="F7923" i="4"/>
  <c r="C7923" i="4"/>
  <c r="H5283" i="8" l="1"/>
  <c r="D5283" i="8"/>
  <c r="D7923" i="4"/>
  <c r="E7924" i="4"/>
  <c r="E5283" i="8" l="1"/>
  <c r="F5284" i="8"/>
  <c r="C7924" i="4"/>
  <c r="F7924" i="4"/>
  <c r="G5284" i="8" l="1"/>
  <c r="C5284" i="8"/>
  <c r="E7925" i="4"/>
  <c r="D7924" i="4"/>
  <c r="H5284" i="8" l="1"/>
  <c r="D5284" i="8"/>
  <c r="F7925" i="4"/>
  <c r="C7925" i="4"/>
  <c r="E5284" i="8" l="1"/>
  <c r="F5285" i="8"/>
  <c r="D7925" i="4"/>
  <c r="E7926" i="4"/>
  <c r="C5285" i="8" l="1"/>
  <c r="G5285" i="8"/>
  <c r="F7926" i="4"/>
  <c r="C7926" i="4"/>
  <c r="H5285" i="8" l="1"/>
  <c r="D5285" i="8"/>
  <c r="D7926" i="4"/>
  <c r="E7927" i="4"/>
  <c r="E5285" i="8" l="1"/>
  <c r="F5286" i="8"/>
  <c r="C7927" i="4"/>
  <c r="F7927" i="4"/>
  <c r="C5286" i="8" l="1"/>
  <c r="G5286" i="8"/>
  <c r="E7928" i="4"/>
  <c r="D7927" i="4"/>
  <c r="H5286" i="8" l="1"/>
  <c r="D5286" i="8"/>
  <c r="F7928" i="4"/>
  <c r="C7928" i="4"/>
  <c r="E5286" i="8" l="1"/>
  <c r="F5287" i="8"/>
  <c r="D7928" i="4"/>
  <c r="E7929" i="4"/>
  <c r="C5287" i="8" l="1"/>
  <c r="G5287" i="8"/>
  <c r="F7929" i="4"/>
  <c r="C7929" i="4"/>
  <c r="H5287" i="8" l="1"/>
  <c r="D5287" i="8"/>
  <c r="D7929" i="4"/>
  <c r="E7930" i="4"/>
  <c r="E5287" i="8" l="1"/>
  <c r="F5288" i="8"/>
  <c r="C7930" i="4"/>
  <c r="F7930" i="4"/>
  <c r="C5288" i="8" l="1"/>
  <c r="G5288" i="8"/>
  <c r="E7931" i="4"/>
  <c r="D7930" i="4"/>
  <c r="H5288" i="8" l="1"/>
  <c r="D5288" i="8"/>
  <c r="C7931" i="4"/>
  <c r="F7931" i="4"/>
  <c r="E5288" i="8" l="1"/>
  <c r="F5289" i="8"/>
  <c r="E7932" i="4"/>
  <c r="D7931" i="4"/>
  <c r="C5289" i="8" l="1"/>
  <c r="G5289" i="8"/>
  <c r="F7932" i="4"/>
  <c r="C7932" i="4"/>
  <c r="H5289" i="8" l="1"/>
  <c r="D5289" i="8"/>
  <c r="E7933" i="4"/>
  <c r="D7932" i="4"/>
  <c r="E5289" i="8" l="1"/>
  <c r="F5290" i="8"/>
  <c r="F7933" i="4"/>
  <c r="C7933" i="4"/>
  <c r="G5290" i="8" l="1"/>
  <c r="C5290" i="8"/>
  <c r="E7934" i="4"/>
  <c r="D7933" i="4"/>
  <c r="H5290" i="8" l="1"/>
  <c r="D5290" i="8"/>
  <c r="C7934" i="4"/>
  <c r="F7934" i="4"/>
  <c r="E5290" i="8" l="1"/>
  <c r="F5291" i="8"/>
  <c r="D7934" i="4"/>
  <c r="E7935" i="4"/>
  <c r="G5291" i="8" l="1"/>
  <c r="C5291" i="8"/>
  <c r="F7935" i="4"/>
  <c r="C7935" i="4"/>
  <c r="H5291" i="8" l="1"/>
  <c r="D5291" i="8"/>
  <c r="E7936" i="4"/>
  <c r="D7935" i="4"/>
  <c r="E5291" i="8" l="1"/>
  <c r="F5292" i="8"/>
  <c r="C7936" i="4"/>
  <c r="F7936" i="4"/>
  <c r="C5292" i="8" l="1"/>
  <c r="G5292" i="8"/>
  <c r="E7937" i="4"/>
  <c r="D7936" i="4"/>
  <c r="H5292" i="8" l="1"/>
  <c r="D5292" i="8"/>
  <c r="C7937" i="4"/>
  <c r="F7937" i="4"/>
  <c r="E5292" i="8" l="1"/>
  <c r="F5293" i="8"/>
  <c r="E7938" i="4"/>
  <c r="D7937" i="4"/>
  <c r="C5293" i="8" l="1"/>
  <c r="G5293" i="8"/>
  <c r="F7938" i="4"/>
  <c r="C7938" i="4"/>
  <c r="H5293" i="8" l="1"/>
  <c r="D5293" i="8"/>
  <c r="E7939" i="4"/>
  <c r="D7938" i="4"/>
  <c r="E5293" i="8" l="1"/>
  <c r="F5294" i="8"/>
  <c r="F7939" i="4"/>
  <c r="C7939" i="4"/>
  <c r="G5294" i="8" l="1"/>
  <c r="C5294" i="8"/>
  <c r="E7940" i="4"/>
  <c r="D7939" i="4"/>
  <c r="H5294" i="8" l="1"/>
  <c r="D5294" i="8"/>
  <c r="C7940" i="4"/>
  <c r="F7940" i="4"/>
  <c r="E5294" i="8" l="1"/>
  <c r="F5295" i="8"/>
  <c r="E7941" i="4"/>
  <c r="D7940" i="4"/>
  <c r="C5295" i="8" l="1"/>
  <c r="G5295" i="8"/>
  <c r="C7941" i="4"/>
  <c r="F7941" i="4"/>
  <c r="H5295" i="8" l="1"/>
  <c r="D5295" i="8"/>
  <c r="E7942" i="4"/>
  <c r="D7941" i="4"/>
  <c r="E5295" i="8" l="1"/>
  <c r="F5296" i="8"/>
  <c r="F7942" i="4"/>
  <c r="C7942" i="4"/>
  <c r="G5296" i="8" l="1"/>
  <c r="C5296" i="8"/>
  <c r="E7943" i="4"/>
  <c r="D7942" i="4"/>
  <c r="H5296" i="8" l="1"/>
  <c r="D5296" i="8"/>
  <c r="F7943" i="4"/>
  <c r="C7943" i="4"/>
  <c r="E5296" i="8" l="1"/>
  <c r="F5297" i="8"/>
  <c r="E7944" i="4"/>
  <c r="D7943" i="4"/>
  <c r="C5297" i="8" l="1"/>
  <c r="G5297" i="8"/>
  <c r="C7944" i="4"/>
  <c r="F7944" i="4"/>
  <c r="H5297" i="8" l="1"/>
  <c r="D5297" i="8"/>
  <c r="D7944" i="4"/>
  <c r="E7945" i="4"/>
  <c r="E5297" i="8" l="1"/>
  <c r="F5298" i="8"/>
  <c r="F7945" i="4"/>
  <c r="C7945" i="4"/>
  <c r="G5298" i="8" l="1"/>
  <c r="C5298" i="8"/>
  <c r="E7946" i="4"/>
  <c r="D7945" i="4"/>
  <c r="H5298" i="8" l="1"/>
  <c r="D5298" i="8"/>
  <c r="C7946" i="4"/>
  <c r="F7946" i="4"/>
  <c r="E5298" i="8" l="1"/>
  <c r="F5299" i="8"/>
  <c r="E7947" i="4"/>
  <c r="D7946" i="4"/>
  <c r="C5299" i="8" l="1"/>
  <c r="G5299" i="8"/>
  <c r="F7947" i="4"/>
  <c r="C7947" i="4"/>
  <c r="H5299" i="8" l="1"/>
  <c r="D5299" i="8"/>
  <c r="E7948" i="4"/>
  <c r="D7947" i="4"/>
  <c r="E5299" i="8" l="1"/>
  <c r="F5300" i="8"/>
  <c r="F7948" i="4"/>
  <c r="C7948" i="4"/>
  <c r="G5300" i="8" l="1"/>
  <c r="C5300" i="8"/>
  <c r="E7949" i="4"/>
  <c r="D7948" i="4"/>
  <c r="H5300" i="8" l="1"/>
  <c r="D5300" i="8"/>
  <c r="F7949" i="4"/>
  <c r="C7949" i="4"/>
  <c r="E5300" i="8" l="1"/>
  <c r="F5301" i="8"/>
  <c r="E7950" i="4"/>
  <c r="D7949" i="4"/>
  <c r="G5301" i="8" l="1"/>
  <c r="C5301" i="8"/>
  <c r="C7950" i="4"/>
  <c r="F7950" i="4"/>
  <c r="H5301" i="8" l="1"/>
  <c r="D5301" i="8"/>
  <c r="E7951" i="4"/>
  <c r="D7950" i="4"/>
  <c r="E5301" i="8" l="1"/>
  <c r="F5302" i="8"/>
  <c r="F7951" i="4"/>
  <c r="C7951" i="4"/>
  <c r="C5302" i="8" l="1"/>
  <c r="G5302" i="8"/>
  <c r="E7952" i="4"/>
  <c r="D7951" i="4"/>
  <c r="H5302" i="8" l="1"/>
  <c r="D5302" i="8"/>
  <c r="F7952" i="4"/>
  <c r="C7952" i="4"/>
  <c r="E5302" i="8" l="1"/>
  <c r="F5303" i="8"/>
  <c r="E7953" i="4"/>
  <c r="D7952" i="4"/>
  <c r="G5303" i="8" l="1"/>
  <c r="C5303" i="8"/>
  <c r="F7953" i="4"/>
  <c r="C7953" i="4"/>
  <c r="H5303" i="8" l="1"/>
  <c r="D5303" i="8"/>
  <c r="D7953" i="4"/>
  <c r="E7954" i="4"/>
  <c r="E5303" i="8" l="1"/>
  <c r="F5304" i="8"/>
  <c r="C7954" i="4"/>
  <c r="F7954" i="4"/>
  <c r="C5304" i="8" l="1"/>
  <c r="G5304" i="8"/>
  <c r="E7955" i="4"/>
  <c r="D7954" i="4"/>
  <c r="H5304" i="8" l="1"/>
  <c r="D5304" i="8"/>
  <c r="F7955" i="4"/>
  <c r="C7955" i="4"/>
  <c r="E5304" i="8" l="1"/>
  <c r="F5305" i="8"/>
  <c r="D7955" i="4"/>
  <c r="E7956" i="4"/>
  <c r="C5305" i="8" l="1"/>
  <c r="G5305" i="8"/>
  <c r="F7956" i="4"/>
  <c r="C7956" i="4"/>
  <c r="H5305" i="8" l="1"/>
  <c r="D5305" i="8"/>
  <c r="D7956" i="4"/>
  <c r="E7957" i="4"/>
  <c r="E5305" i="8" l="1"/>
  <c r="F5306" i="8"/>
  <c r="F7957" i="4"/>
  <c r="C7957" i="4"/>
  <c r="G5306" i="8" l="1"/>
  <c r="C5306" i="8"/>
  <c r="E7958" i="4"/>
  <c r="D7957" i="4"/>
  <c r="H5306" i="8" l="1"/>
  <c r="D5306" i="8"/>
  <c r="F7958" i="4"/>
  <c r="C7958" i="4"/>
  <c r="E5306" i="8" l="1"/>
  <c r="F5307" i="8"/>
  <c r="E7959" i="4"/>
  <c r="D7958" i="4"/>
  <c r="C5307" i="8" l="1"/>
  <c r="G5307" i="8"/>
  <c r="C7959" i="4"/>
  <c r="F7959" i="4"/>
  <c r="H5307" i="8" l="1"/>
  <c r="D5307" i="8"/>
  <c r="D7959" i="4"/>
  <c r="E7960" i="4"/>
  <c r="E5307" i="8" l="1"/>
  <c r="F5308" i="8"/>
  <c r="C7960" i="4"/>
  <c r="F7960" i="4"/>
  <c r="G5308" i="8" l="1"/>
  <c r="C5308" i="8"/>
  <c r="E7961" i="4"/>
  <c r="D7960" i="4"/>
  <c r="H5308" i="8" l="1"/>
  <c r="D5308" i="8"/>
  <c r="C7961" i="4"/>
  <c r="F7961" i="4"/>
  <c r="E5308" i="8" l="1"/>
  <c r="F5309" i="8"/>
  <c r="D7961" i="4"/>
  <c r="E7962" i="4"/>
  <c r="C5309" i="8" l="1"/>
  <c r="G5309" i="8"/>
  <c r="F7962" i="4"/>
  <c r="C7962" i="4"/>
  <c r="H5309" i="8" l="1"/>
  <c r="D5309" i="8"/>
  <c r="E7963" i="4"/>
  <c r="D7962" i="4"/>
  <c r="E5309" i="8" l="1"/>
  <c r="F5310" i="8"/>
  <c r="C7963" i="4"/>
  <c r="F7963" i="4"/>
  <c r="G5310" i="8" l="1"/>
  <c r="C5310" i="8"/>
  <c r="E7964" i="4"/>
  <c r="D7963" i="4"/>
  <c r="H5310" i="8" l="1"/>
  <c r="D5310" i="8"/>
  <c r="C7964" i="4"/>
  <c r="F7964" i="4"/>
  <c r="E5310" i="8" l="1"/>
  <c r="F5311" i="8"/>
  <c r="E7965" i="4"/>
  <c r="D7964" i="4"/>
  <c r="G5311" i="8" l="1"/>
  <c r="C5311" i="8"/>
  <c r="F7965" i="4"/>
  <c r="C7965" i="4"/>
  <c r="H5311" i="8" l="1"/>
  <c r="D5311" i="8"/>
  <c r="E7966" i="4"/>
  <c r="D7965" i="4"/>
  <c r="E5311" i="8" l="1"/>
  <c r="F5312" i="8"/>
  <c r="F7966" i="4"/>
  <c r="C7966" i="4"/>
  <c r="C5312" i="8" l="1"/>
  <c r="G5312" i="8"/>
  <c r="D7966" i="4"/>
  <c r="E7967" i="4"/>
  <c r="H5312" i="8" l="1"/>
  <c r="D5312" i="8"/>
  <c r="F7967" i="4"/>
  <c r="C7967" i="4"/>
  <c r="E5312" i="8" l="1"/>
  <c r="F5313" i="8"/>
  <c r="E7968" i="4"/>
  <c r="D7967" i="4"/>
  <c r="C5313" i="8" l="1"/>
  <c r="G5313" i="8"/>
  <c r="C7968" i="4"/>
  <c r="F7968" i="4"/>
  <c r="H5313" i="8" l="1"/>
  <c r="D5313" i="8"/>
  <c r="D7968" i="4"/>
  <c r="E7969" i="4"/>
  <c r="E5313" i="8" l="1"/>
  <c r="F5314" i="8"/>
  <c r="F7969" i="4"/>
  <c r="C7969" i="4"/>
  <c r="C5314" i="8" l="1"/>
  <c r="G5314" i="8"/>
  <c r="E7970" i="4"/>
  <c r="D7969" i="4"/>
  <c r="H5314" i="8" l="1"/>
  <c r="D5314" i="8"/>
  <c r="C7970" i="4"/>
  <c r="F7970" i="4"/>
  <c r="E5314" i="8" l="1"/>
  <c r="F5315" i="8"/>
  <c r="E7971" i="4"/>
  <c r="D7970" i="4"/>
  <c r="C5315" i="8" l="1"/>
  <c r="G5315" i="8"/>
  <c r="C7971" i="4"/>
  <c r="F7971" i="4"/>
  <c r="H5315" i="8" l="1"/>
  <c r="D5315" i="8"/>
  <c r="E7972" i="4"/>
  <c r="D7971" i="4"/>
  <c r="E5315" i="8" l="1"/>
  <c r="F5316" i="8"/>
  <c r="F7972" i="4"/>
  <c r="C7972" i="4"/>
  <c r="C5316" i="8" l="1"/>
  <c r="G5316" i="8"/>
  <c r="E7973" i="4"/>
  <c r="D7972" i="4"/>
  <c r="H5316" i="8" l="1"/>
  <c r="D5316" i="8"/>
  <c r="F7973" i="4"/>
  <c r="C7973" i="4"/>
  <c r="E5316" i="8" l="1"/>
  <c r="F5317" i="8"/>
  <c r="D7973" i="4"/>
  <c r="E7974" i="4"/>
  <c r="C5317" i="8" l="1"/>
  <c r="G5317" i="8"/>
  <c r="F7974" i="4"/>
  <c r="C7974" i="4"/>
  <c r="H5317" i="8" l="1"/>
  <c r="D5317" i="8"/>
  <c r="D7974" i="4"/>
  <c r="E7975" i="4"/>
  <c r="E5317" i="8" l="1"/>
  <c r="F5318" i="8"/>
  <c r="C7975" i="4"/>
  <c r="F7975" i="4"/>
  <c r="G5318" i="8" l="1"/>
  <c r="C5318" i="8"/>
  <c r="E7976" i="4"/>
  <c r="D7975" i="4"/>
  <c r="H5318" i="8" l="1"/>
  <c r="D5318" i="8"/>
  <c r="F7976" i="4"/>
  <c r="C7976" i="4"/>
  <c r="E5318" i="8" l="1"/>
  <c r="F5319" i="8"/>
  <c r="D7976" i="4"/>
  <c r="E7977" i="4"/>
  <c r="C5319" i="8" l="1"/>
  <c r="G5319" i="8"/>
  <c r="F7977" i="4"/>
  <c r="C7977" i="4"/>
  <c r="H5319" i="8" l="1"/>
  <c r="D5319" i="8"/>
  <c r="D7977" i="4"/>
  <c r="E7978" i="4"/>
  <c r="E5319" i="8" l="1"/>
  <c r="F5320" i="8"/>
  <c r="C7978" i="4"/>
  <c r="F7978" i="4"/>
  <c r="G5320" i="8" l="1"/>
  <c r="C5320" i="8"/>
  <c r="E7979" i="4"/>
  <c r="D7978" i="4"/>
  <c r="H5320" i="8" l="1"/>
  <c r="D5320" i="8"/>
  <c r="F7979" i="4"/>
  <c r="C7979" i="4"/>
  <c r="E5320" i="8" l="1"/>
  <c r="F5321" i="8"/>
  <c r="D7979" i="4"/>
  <c r="E7980" i="4"/>
  <c r="C5321" i="8" l="1"/>
  <c r="G5321" i="8"/>
  <c r="F7980" i="4"/>
  <c r="C7980" i="4"/>
  <c r="H5321" i="8" l="1"/>
  <c r="D5321" i="8"/>
  <c r="E7981" i="4"/>
  <c r="D7980" i="4"/>
  <c r="E5321" i="8" l="1"/>
  <c r="F5322" i="8"/>
  <c r="F7981" i="4"/>
  <c r="C7981" i="4"/>
  <c r="C5322" i="8" l="1"/>
  <c r="G5322" i="8"/>
  <c r="E7982" i="4"/>
  <c r="D7981" i="4"/>
  <c r="H5322" i="8" l="1"/>
  <c r="D5322" i="8"/>
  <c r="C7982" i="4"/>
  <c r="F7982" i="4"/>
  <c r="E5322" i="8" l="1"/>
  <c r="F5323" i="8"/>
  <c r="D7982" i="4"/>
  <c r="E7983" i="4"/>
  <c r="C5323" i="8" l="1"/>
  <c r="G5323" i="8"/>
  <c r="F7983" i="4"/>
  <c r="C7983" i="4"/>
  <c r="H5323" i="8" l="1"/>
  <c r="D5323" i="8"/>
  <c r="E7984" i="4"/>
  <c r="D7983" i="4"/>
  <c r="E5323" i="8" l="1"/>
  <c r="F5324" i="8"/>
  <c r="C7984" i="4"/>
  <c r="F7984" i="4"/>
  <c r="G5324" i="8" l="1"/>
  <c r="C5324" i="8"/>
  <c r="E7985" i="4"/>
  <c r="D7984" i="4"/>
  <c r="H5324" i="8" l="1"/>
  <c r="D5324" i="8"/>
  <c r="C7985" i="4"/>
  <c r="F7985" i="4"/>
  <c r="E5324" i="8" l="1"/>
  <c r="F5325" i="8"/>
  <c r="E7986" i="4"/>
  <c r="D7985" i="4"/>
  <c r="C5325" i="8" l="1"/>
  <c r="G5325" i="8"/>
  <c r="F7986" i="4"/>
  <c r="C7986" i="4"/>
  <c r="H5325" i="8" l="1"/>
  <c r="D5325" i="8"/>
  <c r="E7987" i="4"/>
  <c r="D7986" i="4"/>
  <c r="E5325" i="8" l="1"/>
  <c r="F5326" i="8"/>
  <c r="F7987" i="4"/>
  <c r="C7987" i="4"/>
  <c r="G5326" i="8" l="1"/>
  <c r="C5326" i="8"/>
  <c r="E7988" i="4"/>
  <c r="D7987" i="4"/>
  <c r="H5326" i="8" l="1"/>
  <c r="D5326" i="8"/>
  <c r="C7988" i="4"/>
  <c r="F7988" i="4"/>
  <c r="E5326" i="8" l="1"/>
  <c r="F5327" i="8"/>
  <c r="D7988" i="4"/>
  <c r="E7989" i="4"/>
  <c r="G5327" i="8" l="1"/>
  <c r="C5327" i="8"/>
  <c r="F7989" i="4"/>
  <c r="C7989" i="4"/>
  <c r="H5327" i="8" l="1"/>
  <c r="D5327" i="8"/>
  <c r="E7990" i="4"/>
  <c r="D7989" i="4"/>
  <c r="E5327" i="8" l="1"/>
  <c r="F5328" i="8"/>
  <c r="C7990" i="4"/>
  <c r="F7990" i="4"/>
  <c r="G5328" i="8" l="1"/>
  <c r="C5328" i="8"/>
  <c r="E7991" i="4"/>
  <c r="D7990" i="4"/>
  <c r="H5328" i="8" l="1"/>
  <c r="D5328" i="8"/>
  <c r="C7991" i="4"/>
  <c r="F7991" i="4"/>
  <c r="E5328" i="8" l="1"/>
  <c r="F5329" i="8"/>
  <c r="E7992" i="4"/>
  <c r="D7991" i="4"/>
  <c r="C5329" i="8" l="1"/>
  <c r="G5329" i="8"/>
  <c r="F7992" i="4"/>
  <c r="C7992" i="4"/>
  <c r="H5329" i="8" l="1"/>
  <c r="D5329" i="8"/>
  <c r="E7993" i="4"/>
  <c r="D7992" i="4"/>
  <c r="E5329" i="8" l="1"/>
  <c r="F5330" i="8"/>
  <c r="F7993" i="4"/>
  <c r="C7993" i="4"/>
  <c r="C5330" i="8" l="1"/>
  <c r="G5330" i="8"/>
  <c r="E7994" i="4"/>
  <c r="D7993" i="4"/>
  <c r="H5330" i="8" l="1"/>
  <c r="D5330" i="8"/>
  <c r="C7994" i="4"/>
  <c r="F7994" i="4"/>
  <c r="E5330" i="8" l="1"/>
  <c r="F5331" i="8"/>
  <c r="E7995" i="4"/>
  <c r="D7994" i="4"/>
  <c r="C5331" i="8" l="1"/>
  <c r="G5331" i="8"/>
  <c r="C7995" i="4"/>
  <c r="F7995" i="4"/>
  <c r="H5331" i="8" l="1"/>
  <c r="D5331" i="8"/>
  <c r="E7996" i="4"/>
  <c r="D7995" i="4"/>
  <c r="E5331" i="8" l="1"/>
  <c r="F5332" i="8"/>
  <c r="F7996" i="4"/>
  <c r="C7996" i="4"/>
  <c r="C5332" i="8" l="1"/>
  <c r="G5332" i="8"/>
  <c r="E7997" i="4"/>
  <c r="D7996" i="4"/>
  <c r="H5332" i="8" l="1"/>
  <c r="D5332" i="8"/>
  <c r="F7997" i="4"/>
  <c r="C7997" i="4"/>
  <c r="E5332" i="8" l="1"/>
  <c r="F5333" i="8"/>
  <c r="E7998" i="4"/>
  <c r="D7997" i="4"/>
  <c r="C5333" i="8" l="1"/>
  <c r="G5333" i="8"/>
  <c r="F7998" i="4"/>
  <c r="C7998" i="4"/>
  <c r="H5333" i="8" l="1"/>
  <c r="D5333" i="8"/>
  <c r="E7999" i="4"/>
  <c r="D7998" i="4"/>
  <c r="E5333" i="8" l="1"/>
  <c r="F5334" i="8"/>
  <c r="C7999" i="4"/>
  <c r="F7999" i="4"/>
  <c r="G5334" i="8" l="1"/>
  <c r="C5334" i="8"/>
  <c r="E8000" i="4"/>
  <c r="D7999" i="4"/>
  <c r="H5334" i="8" l="1"/>
  <c r="D5334" i="8"/>
  <c r="F8000" i="4"/>
  <c r="C8000" i="4"/>
  <c r="E5334" i="8" l="1"/>
  <c r="F5335" i="8"/>
  <c r="E8001" i="4"/>
  <c r="D8000" i="4"/>
  <c r="G5335" i="8" l="1"/>
  <c r="C5335" i="8"/>
  <c r="F8001" i="4"/>
  <c r="C8001" i="4"/>
  <c r="H5335" i="8" l="1"/>
  <c r="D5335" i="8"/>
  <c r="E8002" i="4"/>
  <c r="D8001" i="4"/>
  <c r="E5335" i="8" l="1"/>
  <c r="F5336" i="8"/>
  <c r="F8002" i="4"/>
  <c r="C8002" i="4"/>
  <c r="G5336" i="8" l="1"/>
  <c r="C5336" i="8"/>
  <c r="E8003" i="4"/>
  <c r="D8002" i="4"/>
  <c r="H5336" i="8" l="1"/>
  <c r="D5336" i="8"/>
  <c r="F8003" i="4"/>
  <c r="C8003" i="4"/>
  <c r="E5336" i="8" l="1"/>
  <c r="F5337" i="8"/>
  <c r="D8003" i="4"/>
  <c r="E8004" i="4"/>
  <c r="C5337" i="8" l="1"/>
  <c r="G5337" i="8"/>
  <c r="C8004" i="4"/>
  <c r="F8004" i="4"/>
  <c r="H5337" i="8" l="1"/>
  <c r="D5337" i="8"/>
  <c r="E8005" i="4"/>
  <c r="D8004" i="4"/>
  <c r="E5337" i="8" l="1"/>
  <c r="F5338" i="8"/>
  <c r="F8005" i="4"/>
  <c r="C8005" i="4"/>
  <c r="C5338" i="8" l="1"/>
  <c r="G5338" i="8"/>
  <c r="D8005" i="4"/>
  <c r="E8006" i="4"/>
  <c r="H5338" i="8" l="1"/>
  <c r="D5338" i="8"/>
  <c r="F8006" i="4"/>
  <c r="C8006" i="4"/>
  <c r="E5338" i="8" l="1"/>
  <c r="F5339" i="8"/>
  <c r="D8006" i="4"/>
  <c r="E8007" i="4"/>
  <c r="C5339" i="8" l="1"/>
  <c r="G5339" i="8"/>
  <c r="F8007" i="4"/>
  <c r="C8007" i="4"/>
  <c r="H5339" i="8" l="1"/>
  <c r="D5339" i="8"/>
  <c r="E8008" i="4"/>
  <c r="D8007" i="4"/>
  <c r="E5339" i="8" l="1"/>
  <c r="F5340" i="8"/>
  <c r="F8008" i="4"/>
  <c r="C8008" i="4"/>
  <c r="G5340" i="8" l="1"/>
  <c r="C5340" i="8"/>
  <c r="E8009" i="4"/>
  <c r="D8008" i="4"/>
  <c r="H5340" i="8" l="1"/>
  <c r="D5340" i="8"/>
  <c r="C8009" i="4"/>
  <c r="F8009" i="4"/>
  <c r="E5340" i="8" l="1"/>
  <c r="F5341" i="8"/>
  <c r="D8009" i="4"/>
  <c r="E8010" i="4"/>
  <c r="G5341" i="8" l="1"/>
  <c r="C5341" i="8"/>
  <c r="C8010" i="4"/>
  <c r="F8010" i="4"/>
  <c r="H5341" i="8" l="1"/>
  <c r="D5341" i="8"/>
  <c r="E8011" i="4"/>
  <c r="D8010" i="4"/>
  <c r="E5341" i="8" l="1"/>
  <c r="F5342" i="8"/>
  <c r="C8011" i="4"/>
  <c r="F8011" i="4"/>
  <c r="C5342" i="8" l="1"/>
  <c r="G5342" i="8"/>
  <c r="D8011" i="4"/>
  <c r="E8012" i="4"/>
  <c r="H5342" i="8" l="1"/>
  <c r="D5342" i="8"/>
  <c r="F8012" i="4"/>
  <c r="C8012" i="4"/>
  <c r="E5342" i="8" l="1"/>
  <c r="F5343" i="8"/>
  <c r="E8013" i="4"/>
  <c r="D8012" i="4"/>
  <c r="C5343" i="8" l="1"/>
  <c r="G5343" i="8"/>
  <c r="C8013" i="4"/>
  <c r="F8013" i="4"/>
  <c r="H5343" i="8" l="1"/>
  <c r="D5343" i="8"/>
  <c r="E8014" i="4"/>
  <c r="D8013" i="4"/>
  <c r="E5343" i="8" l="1"/>
  <c r="F5344" i="8"/>
  <c r="C8014" i="4"/>
  <c r="F8014" i="4"/>
  <c r="G5344" i="8" l="1"/>
  <c r="C5344" i="8"/>
  <c r="E8015" i="4"/>
  <c r="D8014" i="4"/>
  <c r="H5344" i="8" l="1"/>
  <c r="D5344" i="8"/>
  <c r="F8015" i="4"/>
  <c r="C8015" i="4"/>
  <c r="E5344" i="8" l="1"/>
  <c r="F5345" i="8"/>
  <c r="D8015" i="4"/>
  <c r="E8016" i="4"/>
  <c r="G5345" i="8" l="1"/>
  <c r="C5345" i="8"/>
  <c r="C8016" i="4"/>
  <c r="F8016" i="4"/>
  <c r="H5345" i="8" l="1"/>
  <c r="D5345" i="8"/>
  <c r="E8017" i="4"/>
  <c r="D8016" i="4"/>
  <c r="E5345" i="8" l="1"/>
  <c r="F5346" i="8"/>
  <c r="C8017" i="4"/>
  <c r="F8017" i="4"/>
  <c r="G5346" i="8" l="1"/>
  <c r="C5346" i="8"/>
  <c r="D8017" i="4"/>
  <c r="E8018" i="4"/>
  <c r="H5346" i="8" l="1"/>
  <c r="D5346" i="8"/>
  <c r="F8018" i="4"/>
  <c r="C8018" i="4"/>
  <c r="E5346" i="8" l="1"/>
  <c r="F5347" i="8"/>
  <c r="E8019" i="4"/>
  <c r="D8018" i="4"/>
  <c r="C5347" i="8" l="1"/>
  <c r="G5347" i="8"/>
  <c r="C8019" i="4"/>
  <c r="F8019" i="4"/>
  <c r="H5347" i="8" l="1"/>
  <c r="D5347" i="8"/>
  <c r="E8020" i="4"/>
  <c r="D8019" i="4"/>
  <c r="E5347" i="8" l="1"/>
  <c r="F5348" i="8"/>
  <c r="C8020" i="4"/>
  <c r="F8020" i="4"/>
  <c r="G5348" i="8" l="1"/>
  <c r="C5348" i="8"/>
  <c r="E8021" i="4"/>
  <c r="D8020" i="4"/>
  <c r="H5348" i="8" l="1"/>
  <c r="D5348" i="8"/>
  <c r="F8021" i="4"/>
  <c r="C8021" i="4"/>
  <c r="E5348" i="8" l="1"/>
  <c r="F5349" i="8"/>
  <c r="E8022" i="4"/>
  <c r="D8021" i="4"/>
  <c r="C5349" i="8" l="1"/>
  <c r="G5349" i="8"/>
  <c r="F8022" i="4"/>
  <c r="C8022" i="4"/>
  <c r="H5349" i="8" l="1"/>
  <c r="D5349" i="8"/>
  <c r="D8022" i="4"/>
  <c r="E8023" i="4"/>
  <c r="E5349" i="8" l="1"/>
  <c r="F5350" i="8"/>
  <c r="C8023" i="4"/>
  <c r="F8023" i="4"/>
  <c r="C5350" i="8" l="1"/>
  <c r="G5350" i="8"/>
  <c r="D8023" i="4"/>
  <c r="E8024" i="4"/>
  <c r="H5350" i="8" l="1"/>
  <c r="D5350" i="8"/>
  <c r="F8024" i="4"/>
  <c r="C8024" i="4"/>
  <c r="E5350" i="8" l="1"/>
  <c r="F5351" i="8"/>
  <c r="D8024" i="4"/>
  <c r="E8025" i="4"/>
  <c r="G5351" i="8" l="1"/>
  <c r="C5351" i="8"/>
  <c r="C8025" i="4"/>
  <c r="F8025" i="4"/>
  <c r="H5351" i="8" l="1"/>
  <c r="D5351" i="8"/>
  <c r="E8026" i="4"/>
  <c r="D8025" i="4"/>
  <c r="E5351" i="8" l="1"/>
  <c r="F5352" i="8"/>
  <c r="F8026" i="4"/>
  <c r="C8026" i="4"/>
  <c r="C5352" i="8" l="1"/>
  <c r="G5352" i="8"/>
  <c r="D8026" i="4"/>
  <c r="E8027" i="4"/>
  <c r="H5352" i="8" l="1"/>
  <c r="D5352" i="8"/>
  <c r="F8027" i="4"/>
  <c r="C8027" i="4"/>
  <c r="E5352" i="8" l="1"/>
  <c r="F5353" i="8"/>
  <c r="D8027" i="4"/>
  <c r="E8028" i="4"/>
  <c r="C5353" i="8" l="1"/>
  <c r="G5353" i="8"/>
  <c r="C8028" i="4"/>
  <c r="F8028" i="4"/>
  <c r="H5353" i="8" l="1"/>
  <c r="D5353" i="8"/>
  <c r="E8029" i="4"/>
  <c r="D8028" i="4"/>
  <c r="E5353" i="8" l="1"/>
  <c r="F5354" i="8"/>
  <c r="F8029" i="4"/>
  <c r="C8029" i="4"/>
  <c r="C5354" i="8" l="1"/>
  <c r="G5354" i="8"/>
  <c r="D8029" i="4"/>
  <c r="E8030" i="4"/>
  <c r="H5354" i="8" l="1"/>
  <c r="D5354" i="8"/>
  <c r="F8030" i="4"/>
  <c r="C8030" i="4"/>
  <c r="E5354" i="8" l="1"/>
  <c r="F5355" i="8"/>
  <c r="D8030" i="4"/>
  <c r="E8031" i="4"/>
  <c r="C5355" i="8" l="1"/>
  <c r="G5355" i="8"/>
  <c r="C8031" i="4"/>
  <c r="F8031" i="4"/>
  <c r="H5355" i="8" l="1"/>
  <c r="D5355" i="8"/>
  <c r="E8032" i="4"/>
  <c r="D8031" i="4"/>
  <c r="E5355" i="8" l="1"/>
  <c r="F5356" i="8"/>
  <c r="F8032" i="4"/>
  <c r="C8032" i="4"/>
  <c r="G5356" i="8" l="1"/>
  <c r="C5356" i="8"/>
  <c r="D8032" i="4"/>
  <c r="E8033" i="4"/>
  <c r="H5356" i="8" l="1"/>
  <c r="D5356" i="8"/>
  <c r="F8033" i="4"/>
  <c r="C8033" i="4"/>
  <c r="E5356" i="8" l="1"/>
  <c r="F5357" i="8"/>
  <c r="E8034" i="4"/>
  <c r="D8033" i="4"/>
  <c r="C5357" i="8" l="1"/>
  <c r="G5357" i="8"/>
  <c r="F8034" i="4"/>
  <c r="C8034" i="4"/>
  <c r="H5357" i="8" l="1"/>
  <c r="D5357" i="8"/>
  <c r="E8035" i="4"/>
  <c r="D8034" i="4"/>
  <c r="E5357" i="8" l="1"/>
  <c r="F5358" i="8"/>
  <c r="C8035" i="4"/>
  <c r="F8035" i="4"/>
  <c r="C5358" i="8" l="1"/>
  <c r="G5358" i="8"/>
  <c r="D8035" i="4"/>
  <c r="E8036" i="4"/>
  <c r="H5358" i="8" l="1"/>
  <c r="D5358" i="8"/>
  <c r="F8036" i="4"/>
  <c r="C8036" i="4"/>
  <c r="E5358" i="8" l="1"/>
  <c r="F5359" i="8"/>
  <c r="E8037" i="4"/>
  <c r="D8036" i="4"/>
  <c r="C5359" i="8" l="1"/>
  <c r="G5359" i="8"/>
  <c r="C8037" i="4"/>
  <c r="F8037" i="4"/>
  <c r="H5359" i="8" l="1"/>
  <c r="D5359" i="8"/>
  <c r="E8038" i="4"/>
  <c r="D8037" i="4"/>
  <c r="E5359" i="8" l="1"/>
  <c r="F5360" i="8"/>
  <c r="C8038" i="4"/>
  <c r="F8038" i="4"/>
  <c r="G5360" i="8" l="1"/>
  <c r="C5360" i="8"/>
  <c r="E8039" i="4"/>
  <c r="D8038" i="4"/>
  <c r="H5360" i="8" l="1"/>
  <c r="D5360" i="8"/>
  <c r="F8039" i="4"/>
  <c r="C8039" i="4"/>
  <c r="E5360" i="8" l="1"/>
  <c r="F5361" i="8"/>
  <c r="E8040" i="4"/>
  <c r="D8039" i="4"/>
  <c r="C5361" i="8" l="1"/>
  <c r="G5361" i="8"/>
  <c r="F8040" i="4"/>
  <c r="C8040" i="4"/>
  <c r="H5361" i="8" l="1"/>
  <c r="D5361" i="8"/>
  <c r="E8041" i="4"/>
  <c r="D8040" i="4"/>
  <c r="E5361" i="8" l="1"/>
  <c r="F5362" i="8"/>
  <c r="C8041" i="4"/>
  <c r="F8041" i="4"/>
  <c r="C5362" i="8" l="1"/>
  <c r="G5362" i="8"/>
  <c r="E8042" i="4"/>
  <c r="D8041" i="4"/>
  <c r="H5362" i="8" l="1"/>
  <c r="D5362" i="8"/>
  <c r="C8042" i="4"/>
  <c r="F8042" i="4"/>
  <c r="E5362" i="8" l="1"/>
  <c r="F5363" i="8"/>
  <c r="D8042" i="4"/>
  <c r="E8043" i="4"/>
  <c r="C5363" i="8" l="1"/>
  <c r="G5363" i="8"/>
  <c r="F8043" i="4"/>
  <c r="C8043" i="4"/>
  <c r="H5363" i="8" l="1"/>
  <c r="D5363" i="8"/>
  <c r="E8044" i="4"/>
  <c r="D8043" i="4"/>
  <c r="E5363" i="8" l="1"/>
  <c r="F5364" i="8"/>
  <c r="C8044" i="4"/>
  <c r="F8044" i="4"/>
  <c r="G5364" i="8" l="1"/>
  <c r="C5364" i="8"/>
  <c r="E8045" i="4"/>
  <c r="D8044" i="4"/>
  <c r="H5364" i="8" l="1"/>
  <c r="D5364" i="8"/>
  <c r="F8045" i="4"/>
  <c r="C8045" i="4"/>
  <c r="E5364" i="8" l="1"/>
  <c r="F5365" i="8"/>
  <c r="E8046" i="4"/>
  <c r="D8045" i="4"/>
  <c r="C5365" i="8" l="1"/>
  <c r="G5365" i="8"/>
  <c r="F8046" i="4"/>
  <c r="C8046" i="4"/>
  <c r="H5365" i="8" l="1"/>
  <c r="D5365" i="8"/>
  <c r="E8047" i="4"/>
  <c r="D8046" i="4"/>
  <c r="E5365" i="8" l="1"/>
  <c r="F5366" i="8"/>
  <c r="C8047" i="4"/>
  <c r="F8047" i="4"/>
  <c r="G5366" i="8" l="1"/>
  <c r="C5366" i="8"/>
  <c r="E8048" i="4"/>
  <c r="D8047" i="4"/>
  <c r="H5366" i="8" l="1"/>
  <c r="D5366" i="8"/>
  <c r="F8048" i="4"/>
  <c r="C8048" i="4"/>
  <c r="E5366" i="8" l="1"/>
  <c r="F5367" i="8"/>
  <c r="E8049" i="4"/>
  <c r="D8048" i="4"/>
  <c r="G5367" i="8" l="1"/>
  <c r="C5367" i="8"/>
  <c r="F8049" i="4"/>
  <c r="C8049" i="4"/>
  <c r="H5367" i="8" l="1"/>
  <c r="D5367" i="8"/>
  <c r="E8050" i="4"/>
  <c r="D8049" i="4"/>
  <c r="E5367" i="8" l="1"/>
  <c r="F5368" i="8"/>
  <c r="F8050" i="4"/>
  <c r="C8050" i="4"/>
  <c r="G5368" i="8" l="1"/>
  <c r="C5368" i="8"/>
  <c r="E8051" i="4"/>
  <c r="D8050" i="4"/>
  <c r="H5368" i="8" l="1"/>
  <c r="D5368" i="8"/>
  <c r="C8051" i="4"/>
  <c r="F8051" i="4"/>
  <c r="E5368" i="8" l="1"/>
  <c r="F5369" i="8"/>
  <c r="E8052" i="4"/>
  <c r="D8051" i="4"/>
  <c r="C5369" i="8" l="1"/>
  <c r="G5369" i="8"/>
  <c r="F8052" i="4"/>
  <c r="C8052" i="4"/>
  <c r="H5369" i="8" l="1"/>
  <c r="D5369" i="8"/>
  <c r="E8053" i="4"/>
  <c r="D8052" i="4"/>
  <c r="E5369" i="8" l="1"/>
  <c r="F5370" i="8"/>
  <c r="F8053" i="4"/>
  <c r="C8053" i="4"/>
  <c r="C5370" i="8" l="1"/>
  <c r="G5370" i="8"/>
  <c r="D8053" i="4"/>
  <c r="E8054" i="4"/>
  <c r="H5370" i="8" l="1"/>
  <c r="D5370" i="8"/>
  <c r="C8054" i="4"/>
  <c r="F8054" i="4"/>
  <c r="E5370" i="8" l="1"/>
  <c r="F5371" i="8"/>
  <c r="E8055" i="4"/>
  <c r="D8054" i="4"/>
  <c r="G5371" i="8" l="1"/>
  <c r="C5371" i="8"/>
  <c r="F8055" i="4"/>
  <c r="C8055" i="4"/>
  <c r="H5371" i="8" l="1"/>
  <c r="D5371" i="8"/>
  <c r="D8055" i="4"/>
  <c r="E8056" i="4"/>
  <c r="E5371" i="8" l="1"/>
  <c r="F5372" i="8"/>
  <c r="F8056" i="4"/>
  <c r="C8056" i="4"/>
  <c r="C5372" i="8" l="1"/>
  <c r="G5372" i="8"/>
  <c r="D8056" i="4"/>
  <c r="E8057" i="4"/>
  <c r="H5372" i="8" l="1"/>
  <c r="D5372" i="8"/>
  <c r="C8057" i="4"/>
  <c r="F8057" i="4"/>
  <c r="E5372" i="8" l="1"/>
  <c r="F5373" i="8"/>
  <c r="E8058" i="4"/>
  <c r="D8057" i="4"/>
  <c r="C5373" i="8" l="1"/>
  <c r="G5373" i="8"/>
  <c r="F8058" i="4"/>
  <c r="C8058" i="4"/>
  <c r="H5373" i="8" l="1"/>
  <c r="D5373" i="8"/>
  <c r="D8058" i="4"/>
  <c r="E8059" i="4"/>
  <c r="E5373" i="8" l="1"/>
  <c r="F5374" i="8"/>
  <c r="F8059" i="4"/>
  <c r="C8059" i="4"/>
  <c r="C5374" i="8" l="1"/>
  <c r="G5374" i="8"/>
  <c r="D8059" i="4"/>
  <c r="E8060" i="4"/>
  <c r="H5374" i="8" l="1"/>
  <c r="D5374" i="8"/>
  <c r="C8060" i="4"/>
  <c r="F8060" i="4"/>
  <c r="E5374" i="8" l="1"/>
  <c r="F5375" i="8"/>
  <c r="E8061" i="4"/>
  <c r="D8060" i="4"/>
  <c r="G5375" i="8" l="1"/>
  <c r="C5375" i="8"/>
  <c r="F8061" i="4"/>
  <c r="C8061" i="4"/>
  <c r="D5375" i="8" l="1"/>
  <c r="H5375" i="8"/>
  <c r="D8061" i="4"/>
  <c r="E8062" i="4"/>
  <c r="E5375" i="8" l="1"/>
  <c r="F5376" i="8"/>
  <c r="F8062" i="4"/>
  <c r="C8062" i="4"/>
  <c r="G5376" i="8" l="1"/>
  <c r="C5376" i="8"/>
  <c r="D8062" i="4"/>
  <c r="E8063" i="4"/>
  <c r="H5376" i="8" l="1"/>
  <c r="D5376" i="8"/>
  <c r="F8063" i="4"/>
  <c r="C8063" i="4"/>
  <c r="E5376" i="8" l="1"/>
  <c r="F5377" i="8"/>
  <c r="E8064" i="4"/>
  <c r="D8063" i="4"/>
  <c r="G5377" i="8" l="1"/>
  <c r="C5377" i="8"/>
  <c r="F8064" i="4"/>
  <c r="C8064" i="4"/>
  <c r="H5377" i="8" l="1"/>
  <c r="D5377" i="8"/>
  <c r="E8065" i="4"/>
  <c r="D8064" i="4"/>
  <c r="E5377" i="8" l="1"/>
  <c r="F5378" i="8"/>
  <c r="C8065" i="4"/>
  <c r="F8065" i="4"/>
  <c r="G5378" i="8" l="1"/>
  <c r="C5378" i="8"/>
  <c r="D8065" i="4"/>
  <c r="E8066" i="4"/>
  <c r="H5378" i="8" l="1"/>
  <c r="D5378" i="8"/>
  <c r="F8066" i="4"/>
  <c r="C8066" i="4"/>
  <c r="E5378" i="8" l="1"/>
  <c r="F5379" i="8"/>
  <c r="E8067" i="4"/>
  <c r="D8066" i="4"/>
  <c r="C5379" i="8" l="1"/>
  <c r="G5379" i="8"/>
  <c r="C8067" i="4"/>
  <c r="F8067" i="4"/>
  <c r="H5379" i="8" l="1"/>
  <c r="D5379" i="8"/>
  <c r="E8068" i="4"/>
  <c r="D8067" i="4"/>
  <c r="E5379" i="8" l="1"/>
  <c r="F5380" i="8"/>
  <c r="C8068" i="4"/>
  <c r="F8068" i="4"/>
  <c r="C5380" i="8" l="1"/>
  <c r="G5380" i="8"/>
  <c r="E8069" i="4"/>
  <c r="D8068" i="4"/>
  <c r="H5380" i="8" l="1"/>
  <c r="D5380" i="8"/>
  <c r="F8069" i="4"/>
  <c r="C8069" i="4"/>
  <c r="E5380" i="8" l="1"/>
  <c r="F5381" i="8"/>
  <c r="E8070" i="4"/>
  <c r="D8069" i="4"/>
  <c r="C5381" i="8" l="1"/>
  <c r="G5381" i="8"/>
  <c r="F8070" i="4"/>
  <c r="C8070" i="4"/>
  <c r="H5381" i="8" l="1"/>
  <c r="D5381" i="8"/>
  <c r="D8070" i="4"/>
  <c r="E8071" i="4"/>
  <c r="E5381" i="8" l="1"/>
  <c r="F5382" i="8"/>
  <c r="F8071" i="4"/>
  <c r="C8071" i="4"/>
  <c r="G5382" i="8" l="1"/>
  <c r="C5382" i="8"/>
  <c r="D8071" i="4"/>
  <c r="E8072" i="4"/>
  <c r="H5382" i="8" l="1"/>
  <c r="D5382" i="8"/>
  <c r="C8072" i="4"/>
  <c r="F8072" i="4"/>
  <c r="E5382" i="8" l="1"/>
  <c r="F5383" i="8"/>
  <c r="E8073" i="4"/>
  <c r="D8072" i="4"/>
  <c r="C5383" i="8" l="1"/>
  <c r="G5383" i="8"/>
  <c r="F8073" i="4"/>
  <c r="C8073" i="4"/>
  <c r="H5383" i="8" l="1"/>
  <c r="D5383" i="8"/>
  <c r="D8073" i="4"/>
  <c r="E8074" i="4"/>
  <c r="E5383" i="8" l="1"/>
  <c r="F5384" i="8"/>
  <c r="F8074" i="4"/>
  <c r="C8074" i="4"/>
  <c r="C5384" i="8" l="1"/>
  <c r="G5384" i="8"/>
  <c r="D8074" i="4"/>
  <c r="E8075" i="4"/>
  <c r="H5384" i="8" l="1"/>
  <c r="D5384" i="8"/>
  <c r="C8075" i="4"/>
  <c r="F8075" i="4"/>
  <c r="E5384" i="8" l="1"/>
  <c r="F5385" i="8"/>
  <c r="E8076" i="4"/>
  <c r="D8075" i="4"/>
  <c r="C5385" i="8" l="1"/>
  <c r="G5385" i="8"/>
  <c r="F8076" i="4"/>
  <c r="C8076" i="4"/>
  <c r="H5385" i="8" l="1"/>
  <c r="D5385" i="8"/>
  <c r="D8076" i="4"/>
  <c r="E8077" i="4"/>
  <c r="E5385" i="8" l="1"/>
  <c r="F5386" i="8"/>
  <c r="F8077" i="4"/>
  <c r="C8077" i="4"/>
  <c r="C5386" i="8" l="1"/>
  <c r="G5386" i="8"/>
  <c r="D8077" i="4"/>
  <c r="E8078" i="4"/>
  <c r="H5386" i="8" l="1"/>
  <c r="D5386" i="8"/>
  <c r="C8078" i="4"/>
  <c r="F8078" i="4"/>
  <c r="E5386" i="8" l="1"/>
  <c r="F5387" i="8"/>
  <c r="E8079" i="4"/>
  <c r="D8078" i="4"/>
  <c r="C5387" i="8" l="1"/>
  <c r="G5387" i="8"/>
  <c r="C8079" i="4"/>
  <c r="F8079" i="4"/>
  <c r="H5387" i="8" l="1"/>
  <c r="D5387" i="8"/>
  <c r="D8079" i="4"/>
  <c r="E8080" i="4"/>
  <c r="E5387" i="8" l="1"/>
  <c r="F5388" i="8"/>
  <c r="F8080" i="4"/>
  <c r="C8080" i="4"/>
  <c r="C5388" i="8" l="1"/>
  <c r="G5388" i="8"/>
  <c r="E8081" i="4"/>
  <c r="D8080" i="4"/>
  <c r="H5388" i="8" l="1"/>
  <c r="D5388" i="8"/>
  <c r="C8081" i="4"/>
  <c r="F8081" i="4"/>
  <c r="E5388" i="8" l="1"/>
  <c r="F5389" i="8"/>
  <c r="E8082" i="4"/>
  <c r="D8081" i="4"/>
  <c r="G5389" i="8" l="1"/>
  <c r="C5389" i="8"/>
  <c r="C8082" i="4"/>
  <c r="F8082" i="4"/>
  <c r="H5389" i="8" l="1"/>
  <c r="D5389" i="8"/>
  <c r="E8083" i="4"/>
  <c r="D8082" i="4"/>
  <c r="E5389" i="8" l="1"/>
  <c r="F5390" i="8"/>
  <c r="F8083" i="4"/>
  <c r="C8083" i="4"/>
  <c r="C5390" i="8" l="1"/>
  <c r="G5390" i="8"/>
  <c r="E8084" i="4"/>
  <c r="D8083" i="4"/>
  <c r="H5390" i="8" l="1"/>
  <c r="D5390" i="8"/>
  <c r="F8084" i="4"/>
  <c r="C8084" i="4"/>
  <c r="E5390" i="8" l="1"/>
  <c r="F5391" i="8"/>
  <c r="E8085" i="4"/>
  <c r="D8084" i="4"/>
  <c r="C5391" i="8" l="1"/>
  <c r="G5391" i="8"/>
  <c r="C8085" i="4"/>
  <c r="F8085" i="4"/>
  <c r="H5391" i="8" l="1"/>
  <c r="D5391" i="8"/>
  <c r="E8086" i="4"/>
  <c r="D8085" i="4"/>
  <c r="E5391" i="8" l="1"/>
  <c r="F5392" i="8"/>
  <c r="C8086" i="4"/>
  <c r="F8086" i="4"/>
  <c r="C5392" i="8" l="1"/>
  <c r="G5392" i="8"/>
  <c r="E8087" i="4"/>
  <c r="D8086" i="4"/>
  <c r="H5392" i="8" l="1"/>
  <c r="D5392" i="8"/>
  <c r="F8087" i="4"/>
  <c r="C8087" i="4"/>
  <c r="E5392" i="8" l="1"/>
  <c r="F5393" i="8"/>
  <c r="E8088" i="4"/>
  <c r="D8087" i="4"/>
  <c r="G5393" i="8" l="1"/>
  <c r="C5393" i="8"/>
  <c r="F8088" i="4"/>
  <c r="C8088" i="4"/>
  <c r="H5393" i="8" l="1"/>
  <c r="D5393" i="8"/>
  <c r="E8089" i="4"/>
  <c r="D8088" i="4"/>
  <c r="E5393" i="8" l="1"/>
  <c r="F5394" i="8"/>
  <c r="C8089" i="4"/>
  <c r="F8089" i="4"/>
  <c r="C5394" i="8" l="1"/>
  <c r="G5394" i="8"/>
  <c r="E8090" i="4"/>
  <c r="D8089" i="4"/>
  <c r="H5394" i="8" l="1"/>
  <c r="D5394" i="8"/>
  <c r="C8090" i="4"/>
  <c r="F8090" i="4"/>
  <c r="E5394" i="8" l="1"/>
  <c r="F5395" i="8"/>
  <c r="E8091" i="4"/>
  <c r="D8090" i="4"/>
  <c r="C5395" i="8" l="1"/>
  <c r="G5395" i="8"/>
  <c r="F8091" i="4"/>
  <c r="C8091" i="4"/>
  <c r="H5395" i="8" l="1"/>
  <c r="D5395" i="8"/>
  <c r="E8092" i="4"/>
  <c r="D8091" i="4"/>
  <c r="E5395" i="8" l="1"/>
  <c r="F5396" i="8"/>
  <c r="F8092" i="4"/>
  <c r="C8092" i="4"/>
  <c r="C5396" i="8" l="1"/>
  <c r="G5396" i="8"/>
  <c r="E8093" i="4"/>
  <c r="D8092" i="4"/>
  <c r="H5396" i="8" l="1"/>
  <c r="D5396" i="8"/>
  <c r="C8093" i="4"/>
  <c r="F8093" i="4"/>
  <c r="E5396" i="8" l="1"/>
  <c r="F5397" i="8"/>
  <c r="E8094" i="4"/>
  <c r="D8093" i="4"/>
  <c r="G5397" i="8" l="1"/>
  <c r="C5397" i="8"/>
  <c r="F8094" i="4"/>
  <c r="C8094" i="4"/>
  <c r="H5397" i="8" l="1"/>
  <c r="D5397" i="8"/>
  <c r="E8095" i="4"/>
  <c r="D8094" i="4"/>
  <c r="E5397" i="8" l="1"/>
  <c r="F5398" i="8"/>
  <c r="F8095" i="4"/>
  <c r="C8095" i="4"/>
  <c r="G5398" i="8" l="1"/>
  <c r="C5398" i="8"/>
  <c r="E8096" i="4"/>
  <c r="D8095" i="4"/>
  <c r="H5398" i="8" l="1"/>
  <c r="D5398" i="8"/>
  <c r="F8096" i="4"/>
  <c r="C8096" i="4"/>
  <c r="E5398" i="8" l="1"/>
  <c r="F5399" i="8"/>
  <c r="E8097" i="4"/>
  <c r="D8096" i="4"/>
  <c r="C5399" i="8" l="1"/>
  <c r="G5399" i="8"/>
  <c r="F8097" i="4"/>
  <c r="C8097" i="4"/>
  <c r="H5399" i="8" l="1"/>
  <c r="D5399" i="8"/>
  <c r="E8098" i="4"/>
  <c r="D8097" i="4"/>
  <c r="E5399" i="8" l="1"/>
  <c r="F5400" i="8"/>
  <c r="C8098" i="4"/>
  <c r="F8098" i="4"/>
  <c r="C5400" i="8" l="1"/>
  <c r="G5400" i="8"/>
  <c r="E8099" i="4"/>
  <c r="D8098" i="4"/>
  <c r="H5400" i="8" l="1"/>
  <c r="D5400" i="8"/>
  <c r="F8099" i="4"/>
  <c r="C8099" i="4"/>
  <c r="E5400" i="8" l="1"/>
  <c r="F5401" i="8"/>
  <c r="E8100" i="4"/>
  <c r="D8099" i="4"/>
  <c r="C5401" i="8" l="1"/>
  <c r="G5401" i="8"/>
  <c r="F8100" i="4"/>
  <c r="C8100" i="4"/>
  <c r="H5401" i="8" l="1"/>
  <c r="D5401" i="8"/>
  <c r="E8101" i="4"/>
  <c r="D8100" i="4"/>
  <c r="E5401" i="8" l="1"/>
  <c r="F5402" i="8"/>
  <c r="F8101" i="4"/>
  <c r="C8101" i="4"/>
  <c r="C5402" i="8" l="1"/>
  <c r="G5402" i="8"/>
  <c r="E8102" i="4"/>
  <c r="D8101" i="4"/>
  <c r="H5402" i="8" l="1"/>
  <c r="D5402" i="8"/>
  <c r="F8102" i="4"/>
  <c r="C8102" i="4"/>
  <c r="E5402" i="8" l="1"/>
  <c r="F5403" i="8"/>
  <c r="E8103" i="4"/>
  <c r="D8102" i="4"/>
  <c r="C5403" i="8" l="1"/>
  <c r="G5403" i="8"/>
  <c r="F8103" i="4"/>
  <c r="C8103" i="4"/>
  <c r="H5403" i="8" l="1"/>
  <c r="D5403" i="8"/>
  <c r="E8104" i="4"/>
  <c r="D8103" i="4"/>
  <c r="E5403" i="8" l="1"/>
  <c r="F5404" i="8"/>
  <c r="C8104" i="4"/>
  <c r="F8104" i="4"/>
  <c r="C5404" i="8" l="1"/>
  <c r="G5404" i="8"/>
  <c r="D8104" i="4"/>
  <c r="E8105" i="4"/>
  <c r="H5404" i="8" l="1"/>
  <c r="D5404" i="8"/>
  <c r="C8105" i="4"/>
  <c r="F8105" i="4"/>
  <c r="E5404" i="8" l="1"/>
  <c r="F5405" i="8"/>
  <c r="E8106" i="4"/>
  <c r="D8105" i="4"/>
  <c r="C5405" i="8" l="1"/>
  <c r="G5405" i="8"/>
  <c r="C8106" i="4"/>
  <c r="F8106" i="4"/>
  <c r="H5405" i="8" l="1"/>
  <c r="D5405" i="8"/>
  <c r="D8106" i="4"/>
  <c r="E8107" i="4"/>
  <c r="E5405" i="8" l="1"/>
  <c r="F5406" i="8"/>
  <c r="F8107" i="4"/>
  <c r="C8107" i="4"/>
  <c r="G5406" i="8" l="1"/>
  <c r="C5406" i="8"/>
  <c r="E8108" i="4"/>
  <c r="D8107" i="4"/>
  <c r="H5406" i="8" l="1"/>
  <c r="D5406" i="8"/>
  <c r="C8108" i="4"/>
  <c r="F8108" i="4"/>
  <c r="E5406" i="8" l="1"/>
  <c r="F5407" i="8"/>
  <c r="E8109" i="4"/>
  <c r="D8108" i="4"/>
  <c r="C5407" i="8" l="1"/>
  <c r="G5407" i="8"/>
  <c r="C8109" i="4"/>
  <c r="F8109" i="4"/>
  <c r="H5407" i="8" l="1"/>
  <c r="D5407" i="8"/>
  <c r="E8110" i="4"/>
  <c r="D8109" i="4"/>
  <c r="E5407" i="8" l="1"/>
  <c r="F5408" i="8"/>
  <c r="F8110" i="4"/>
  <c r="C8110" i="4"/>
  <c r="C5408" i="8" l="1"/>
  <c r="G5408" i="8"/>
  <c r="E8111" i="4"/>
  <c r="D8110" i="4"/>
  <c r="H5408" i="8" l="1"/>
  <c r="D5408" i="8"/>
  <c r="F8111" i="4"/>
  <c r="C8111" i="4"/>
  <c r="E5408" i="8" l="1"/>
  <c r="F5409" i="8"/>
  <c r="D8111" i="4"/>
  <c r="E8112" i="4"/>
  <c r="C5409" i="8" l="1"/>
  <c r="G5409" i="8"/>
  <c r="F8112" i="4"/>
  <c r="C8112" i="4"/>
  <c r="H5409" i="8" l="1"/>
  <c r="D5409" i="8"/>
  <c r="D8112" i="4"/>
  <c r="E8113" i="4"/>
  <c r="E5409" i="8" l="1"/>
  <c r="F5410" i="8"/>
  <c r="C8113" i="4"/>
  <c r="F8113" i="4"/>
  <c r="C5410" i="8" l="1"/>
  <c r="G5410" i="8"/>
  <c r="E8114" i="4"/>
  <c r="D8113" i="4"/>
  <c r="H5410" i="8" l="1"/>
  <c r="D5410" i="8"/>
  <c r="C8114" i="4"/>
  <c r="F8114" i="4"/>
  <c r="E5410" i="8" l="1"/>
  <c r="F5411" i="8"/>
  <c r="E8115" i="4"/>
  <c r="D8114" i="4"/>
  <c r="C5411" i="8" l="1"/>
  <c r="G5411" i="8"/>
  <c r="F8115" i="4"/>
  <c r="C8115" i="4"/>
  <c r="H5411" i="8" l="1"/>
  <c r="D5411" i="8"/>
  <c r="E8116" i="4"/>
  <c r="D8115" i="4"/>
  <c r="E5411" i="8" l="1"/>
  <c r="F5412" i="8"/>
  <c r="F8116" i="4"/>
  <c r="C8116" i="4"/>
  <c r="C5412" i="8" l="1"/>
  <c r="G5412" i="8"/>
  <c r="D8116" i="4"/>
  <c r="E8117" i="4"/>
  <c r="H5412" i="8" l="1"/>
  <c r="D5412" i="8"/>
  <c r="F8117" i="4"/>
  <c r="C8117" i="4"/>
  <c r="E5412" i="8" l="1"/>
  <c r="F5413" i="8"/>
  <c r="D8117" i="4"/>
  <c r="E8118" i="4"/>
  <c r="C5413" i="8" l="1"/>
  <c r="G5413" i="8"/>
  <c r="C8118" i="4"/>
  <c r="F8118" i="4"/>
  <c r="H5413" i="8" l="1"/>
  <c r="D5413" i="8"/>
  <c r="E8119" i="4"/>
  <c r="D8118" i="4"/>
  <c r="E5413" i="8" l="1"/>
  <c r="F5414" i="8"/>
  <c r="F8119" i="4"/>
  <c r="C8119" i="4"/>
  <c r="G5414" i="8" l="1"/>
  <c r="C5414" i="8"/>
  <c r="D8119" i="4"/>
  <c r="E8120" i="4"/>
  <c r="H5414" i="8" l="1"/>
  <c r="D5414" i="8"/>
  <c r="F8120" i="4"/>
  <c r="C8120" i="4"/>
  <c r="E5414" i="8" l="1"/>
  <c r="F5415" i="8"/>
  <c r="D8120" i="4"/>
  <c r="E8121" i="4"/>
  <c r="G5415" i="8" l="1"/>
  <c r="C5415" i="8"/>
  <c r="C8121" i="4"/>
  <c r="F8121" i="4"/>
  <c r="H5415" i="8" l="1"/>
  <c r="D5415" i="8"/>
  <c r="E8122" i="4"/>
  <c r="D8121" i="4"/>
  <c r="E5415" i="8" l="1"/>
  <c r="F5416" i="8"/>
  <c r="F8122" i="4"/>
  <c r="C8122" i="4"/>
  <c r="G5416" i="8" l="1"/>
  <c r="C5416" i="8"/>
  <c r="D8122" i="4"/>
  <c r="E8123" i="4"/>
  <c r="H5416" i="8" l="1"/>
  <c r="D5416" i="8"/>
  <c r="F8123" i="4"/>
  <c r="C8123" i="4"/>
  <c r="E5416" i="8" l="1"/>
  <c r="F5417" i="8"/>
  <c r="D8123" i="4"/>
  <c r="E8124" i="4"/>
  <c r="C5417" i="8" l="1"/>
  <c r="G5417" i="8"/>
  <c r="C8124" i="4"/>
  <c r="F8124" i="4"/>
  <c r="H5417" i="8" l="1"/>
  <c r="D5417" i="8"/>
  <c r="E8125" i="4"/>
  <c r="D8124" i="4"/>
  <c r="E5417" i="8" l="1"/>
  <c r="F5418" i="8"/>
  <c r="F8125" i="4"/>
  <c r="C8125" i="4"/>
  <c r="C5418" i="8" l="1"/>
  <c r="G5418" i="8"/>
  <c r="D8125" i="4"/>
  <c r="E8126" i="4"/>
  <c r="H5418" i="8" l="1"/>
  <c r="D5418" i="8"/>
  <c r="F8126" i="4"/>
  <c r="C8126" i="4"/>
  <c r="E5418" i="8" l="1"/>
  <c r="F5419" i="8"/>
  <c r="E8127" i="4"/>
  <c r="D8126" i="4"/>
  <c r="C5419" i="8" l="1"/>
  <c r="G5419" i="8"/>
  <c r="C8127" i="4"/>
  <c r="F8127" i="4"/>
  <c r="H5419" i="8" l="1"/>
  <c r="D5419" i="8"/>
  <c r="E8128" i="4"/>
  <c r="D8127" i="4"/>
  <c r="E5419" i="8" l="1"/>
  <c r="F5420" i="8"/>
  <c r="C8128" i="4"/>
  <c r="F8128" i="4"/>
  <c r="C5420" i="8" l="1"/>
  <c r="G5420" i="8"/>
  <c r="E8129" i="4"/>
  <c r="D8128" i="4"/>
  <c r="H5420" i="8" l="1"/>
  <c r="D5420" i="8"/>
  <c r="F8129" i="4"/>
  <c r="C8129" i="4"/>
  <c r="E5420" i="8" l="1"/>
  <c r="F5421" i="8"/>
  <c r="D8129" i="4"/>
  <c r="E8130" i="4"/>
  <c r="G5421" i="8" l="1"/>
  <c r="C5421" i="8"/>
  <c r="F8130" i="4"/>
  <c r="C8130" i="4"/>
  <c r="H5421" i="8" l="1"/>
  <c r="D5421" i="8"/>
  <c r="E8131" i="4"/>
  <c r="D8130" i="4"/>
  <c r="E5421" i="8" l="1"/>
  <c r="F5422" i="8"/>
  <c r="C8131" i="4"/>
  <c r="F8131" i="4"/>
  <c r="C5422" i="8" l="1"/>
  <c r="G5422" i="8"/>
  <c r="E8132" i="4"/>
  <c r="D8131" i="4"/>
  <c r="H5422" i="8" l="1"/>
  <c r="D5422" i="8"/>
  <c r="F8132" i="4"/>
  <c r="C8132" i="4"/>
  <c r="E5422" i="8" l="1"/>
  <c r="F5423" i="8"/>
  <c r="E8133" i="4"/>
  <c r="D8132" i="4"/>
  <c r="C5423" i="8" l="1"/>
  <c r="G5423" i="8"/>
  <c r="F8133" i="4"/>
  <c r="C8133" i="4"/>
  <c r="H5423" i="8" l="1"/>
  <c r="D5423" i="8"/>
  <c r="E8134" i="4"/>
  <c r="D8133" i="4"/>
  <c r="E5423" i="8" l="1"/>
  <c r="F5424" i="8"/>
  <c r="C8134" i="4"/>
  <c r="F8134" i="4"/>
  <c r="G5424" i="8" l="1"/>
  <c r="C5424" i="8"/>
  <c r="E8135" i="4"/>
  <c r="D8134" i="4"/>
  <c r="H5424" i="8" l="1"/>
  <c r="D5424" i="8"/>
  <c r="C8135" i="4"/>
  <c r="F8135" i="4"/>
  <c r="E5424" i="8" l="1"/>
  <c r="F5425" i="8"/>
  <c r="E8136" i="4"/>
  <c r="D8135" i="4"/>
  <c r="C5425" i="8" l="1"/>
  <c r="G5425" i="8"/>
  <c r="F8136" i="4"/>
  <c r="C8136" i="4"/>
  <c r="H5425" i="8" l="1"/>
  <c r="D5425" i="8"/>
  <c r="E8137" i="4"/>
  <c r="D8136" i="4"/>
  <c r="E5425" i="8" l="1"/>
  <c r="F5426" i="8"/>
  <c r="F8137" i="4"/>
  <c r="C8137" i="4"/>
  <c r="C5426" i="8" l="1"/>
  <c r="G5426" i="8"/>
  <c r="E8138" i="4"/>
  <c r="D8137" i="4"/>
  <c r="H5426" i="8" l="1"/>
  <c r="D5426" i="8"/>
  <c r="C8138" i="4"/>
  <c r="F8138" i="4"/>
  <c r="E5426" i="8" l="1"/>
  <c r="F5427" i="8"/>
  <c r="D8138" i="4"/>
  <c r="E8139" i="4"/>
  <c r="C5427" i="8" l="1"/>
  <c r="G5427" i="8"/>
  <c r="F8139" i="4"/>
  <c r="C8139" i="4"/>
  <c r="H5427" i="8" l="1"/>
  <c r="D5427" i="8"/>
  <c r="D8139" i="4"/>
  <c r="E8140" i="4"/>
  <c r="E5427" i="8" l="1"/>
  <c r="F5428" i="8"/>
  <c r="F8140" i="4"/>
  <c r="C8140" i="4"/>
  <c r="G5428" i="8" l="1"/>
  <c r="C5428" i="8"/>
  <c r="E8141" i="4"/>
  <c r="D8140" i="4"/>
  <c r="H5428" i="8" l="1"/>
  <c r="D5428" i="8"/>
  <c r="C8141" i="4"/>
  <c r="F8141" i="4"/>
  <c r="E5428" i="8" l="1"/>
  <c r="F5429" i="8"/>
  <c r="E8142" i="4"/>
  <c r="D8141" i="4"/>
  <c r="C5429" i="8" l="1"/>
  <c r="G5429" i="8"/>
  <c r="F8142" i="4"/>
  <c r="C8142" i="4"/>
  <c r="H5429" i="8" l="1"/>
  <c r="D5429" i="8"/>
  <c r="E8143" i="4"/>
  <c r="D8142" i="4"/>
  <c r="E5429" i="8" l="1"/>
  <c r="F5430" i="8"/>
  <c r="F8143" i="4"/>
  <c r="C8143" i="4"/>
  <c r="C5430" i="8" l="1"/>
  <c r="G5430" i="8"/>
  <c r="E8144" i="4"/>
  <c r="D8143" i="4"/>
  <c r="H5430" i="8" l="1"/>
  <c r="D5430" i="8"/>
  <c r="F8144" i="4"/>
  <c r="C8144" i="4"/>
  <c r="E5430" i="8" l="1"/>
  <c r="F5431" i="8"/>
  <c r="E8145" i="4"/>
  <c r="D8144" i="4"/>
  <c r="G5431" i="8" l="1"/>
  <c r="C5431" i="8"/>
  <c r="F8145" i="4"/>
  <c r="C8145" i="4"/>
  <c r="H5431" i="8" l="1"/>
  <c r="D5431" i="8"/>
  <c r="E8146" i="4"/>
  <c r="D8145" i="4"/>
  <c r="E5431" i="8" l="1"/>
  <c r="F5432" i="8"/>
  <c r="C8146" i="4"/>
  <c r="F8146" i="4"/>
  <c r="C5432" i="8" l="1"/>
  <c r="G5432" i="8"/>
  <c r="E8147" i="4"/>
  <c r="D8146" i="4"/>
  <c r="H5432" i="8" l="1"/>
  <c r="D5432" i="8"/>
  <c r="C8147" i="4"/>
  <c r="F8147" i="4"/>
  <c r="E5432" i="8" l="1"/>
  <c r="F5433" i="8"/>
  <c r="D8147" i="4"/>
  <c r="E8148" i="4"/>
  <c r="G5433" i="8" l="1"/>
  <c r="C5433" i="8"/>
  <c r="F8148" i="4"/>
  <c r="C8148" i="4"/>
  <c r="H5433" i="8" l="1"/>
  <c r="D5433" i="8"/>
  <c r="E8149" i="4"/>
  <c r="D8148" i="4"/>
  <c r="E5433" i="8" l="1"/>
  <c r="F5434" i="8"/>
  <c r="C8149" i="4"/>
  <c r="F8149" i="4"/>
  <c r="G5434" i="8" l="1"/>
  <c r="C5434" i="8"/>
  <c r="E8150" i="4"/>
  <c r="D8149" i="4"/>
  <c r="H5434" i="8" l="1"/>
  <c r="D5434" i="8"/>
  <c r="F8150" i="4"/>
  <c r="C8150" i="4"/>
  <c r="E5434" i="8" l="1"/>
  <c r="F5435" i="8"/>
  <c r="E8151" i="4"/>
  <c r="D8150" i="4"/>
  <c r="C5435" i="8" l="1"/>
  <c r="G5435" i="8"/>
  <c r="F8151" i="4"/>
  <c r="C8151" i="4"/>
  <c r="H5435" i="8" l="1"/>
  <c r="D5435" i="8"/>
  <c r="E8152" i="4"/>
  <c r="D8151" i="4"/>
  <c r="E5435" i="8" l="1"/>
  <c r="F5436" i="8"/>
  <c r="F8152" i="4"/>
  <c r="C8152" i="4"/>
  <c r="C5436" i="8" l="1"/>
  <c r="G5436" i="8"/>
  <c r="E8153" i="4"/>
  <c r="D8152" i="4"/>
  <c r="H5436" i="8" l="1"/>
  <c r="D5436" i="8"/>
  <c r="F8153" i="4"/>
  <c r="C8153" i="4"/>
  <c r="E5436" i="8" l="1"/>
  <c r="F5437" i="8"/>
  <c r="D8153" i="4"/>
  <c r="E8154" i="4"/>
  <c r="G5437" i="8" l="1"/>
  <c r="C5437" i="8"/>
  <c r="C8154" i="4"/>
  <c r="F8154" i="4"/>
  <c r="H5437" i="8" l="1"/>
  <c r="D5437" i="8"/>
  <c r="D8154" i="4"/>
  <c r="E8155" i="4"/>
  <c r="E5437" i="8" l="1"/>
  <c r="F5438" i="8"/>
  <c r="C8155" i="4"/>
  <c r="F8155" i="4"/>
  <c r="C5438" i="8" l="1"/>
  <c r="G5438" i="8"/>
  <c r="D8155" i="4"/>
  <c r="E8156" i="4"/>
  <c r="H5438" i="8" l="1"/>
  <c r="D5438" i="8"/>
  <c r="C8156" i="4"/>
  <c r="F8156" i="4"/>
  <c r="E5438" i="8" l="1"/>
  <c r="F5439" i="8"/>
  <c r="D8156" i="4"/>
  <c r="E8157" i="4"/>
  <c r="C5439" i="8" l="1"/>
  <c r="G5439" i="8"/>
  <c r="C8157" i="4"/>
  <c r="F8157" i="4"/>
  <c r="H5439" i="8" l="1"/>
  <c r="D5439" i="8"/>
  <c r="D8157" i="4"/>
  <c r="E8158" i="4"/>
  <c r="E5439" i="8" l="1"/>
  <c r="F5440" i="8"/>
  <c r="C8158" i="4"/>
  <c r="F8158" i="4"/>
  <c r="C5440" i="8" l="1"/>
  <c r="G5440" i="8"/>
  <c r="E8159" i="4"/>
  <c r="D8158" i="4"/>
  <c r="H5440" i="8" l="1"/>
  <c r="D5440" i="8"/>
  <c r="F8159" i="4"/>
  <c r="C8159" i="4"/>
  <c r="E5440" i="8" l="1"/>
  <c r="F5441" i="8"/>
  <c r="D8159" i="4"/>
  <c r="E8160" i="4"/>
  <c r="G5441" i="8" l="1"/>
  <c r="C5441" i="8"/>
  <c r="F8160" i="4"/>
  <c r="C8160" i="4"/>
  <c r="H5441" i="8" l="1"/>
  <c r="D5441" i="8"/>
  <c r="D8160" i="4"/>
  <c r="E8161" i="4"/>
  <c r="E5441" i="8" l="1"/>
  <c r="F5442" i="8"/>
  <c r="C8161" i="4"/>
  <c r="F8161" i="4"/>
  <c r="G5442" i="8" l="1"/>
  <c r="C5442" i="8"/>
  <c r="E8162" i="4"/>
  <c r="D8161" i="4"/>
  <c r="H5442" i="8" l="1"/>
  <c r="D5442" i="8"/>
  <c r="F8162" i="4"/>
  <c r="C8162" i="4"/>
  <c r="E5442" i="8" l="1"/>
  <c r="F5443" i="8"/>
  <c r="D8162" i="4"/>
  <c r="E8163" i="4"/>
  <c r="C5443" i="8" l="1"/>
  <c r="G5443" i="8"/>
  <c r="F8163" i="4"/>
  <c r="C8163" i="4"/>
  <c r="H5443" i="8" l="1"/>
  <c r="D5443" i="8"/>
  <c r="D8163" i="4"/>
  <c r="E8164" i="4"/>
  <c r="E5443" i="8" l="1"/>
  <c r="F5444" i="8"/>
  <c r="C8164" i="4"/>
  <c r="F8164" i="4"/>
  <c r="C5444" i="8" l="1"/>
  <c r="G5444" i="8"/>
  <c r="E8165" i="4"/>
  <c r="D8164" i="4"/>
  <c r="H5444" i="8" l="1"/>
  <c r="D5444" i="8"/>
  <c r="F8165" i="4"/>
  <c r="C8165" i="4"/>
  <c r="E5444" i="8" l="1"/>
  <c r="F5445" i="8"/>
  <c r="D8165" i="4"/>
  <c r="E8166" i="4"/>
  <c r="C5445" i="8" l="1"/>
  <c r="G5445" i="8"/>
  <c r="F8166" i="4"/>
  <c r="C8166" i="4"/>
  <c r="H5445" i="8" l="1"/>
  <c r="D5445" i="8"/>
  <c r="D8166" i="4"/>
  <c r="E8167" i="4"/>
  <c r="E5445" i="8" l="1"/>
  <c r="F5446" i="8"/>
  <c r="F8167" i="4"/>
  <c r="C8167" i="4"/>
  <c r="C5446" i="8" l="1"/>
  <c r="G5446" i="8"/>
  <c r="E8168" i="4"/>
  <c r="D8167" i="4"/>
  <c r="H5446" i="8" l="1"/>
  <c r="D5446" i="8"/>
  <c r="F8168" i="4"/>
  <c r="C8168" i="4"/>
  <c r="E5446" i="8" l="1"/>
  <c r="F5447" i="8"/>
  <c r="E8169" i="4"/>
  <c r="D8168" i="4"/>
  <c r="G5447" i="8" l="1"/>
  <c r="C5447" i="8"/>
  <c r="C8169" i="4"/>
  <c r="F8169" i="4"/>
  <c r="H5447" i="8" l="1"/>
  <c r="D5447" i="8"/>
  <c r="D8169" i="4"/>
  <c r="E8170" i="4"/>
  <c r="E5447" i="8" l="1"/>
  <c r="F5448" i="8"/>
  <c r="F8170" i="4"/>
  <c r="C8170" i="4"/>
  <c r="C5448" i="8" l="1"/>
  <c r="G5448" i="8"/>
  <c r="E8171" i="4"/>
  <c r="D8170" i="4"/>
  <c r="H5448" i="8" l="1"/>
  <c r="D5448" i="8"/>
  <c r="C8171" i="4"/>
  <c r="F8171" i="4"/>
  <c r="E5448" i="8" l="1"/>
  <c r="F5449" i="8"/>
  <c r="E8172" i="4"/>
  <c r="D8171" i="4"/>
  <c r="C5449" i="8" l="1"/>
  <c r="G5449" i="8"/>
  <c r="C8172" i="4"/>
  <c r="F8172" i="4"/>
  <c r="H5449" i="8" l="1"/>
  <c r="D5449" i="8"/>
  <c r="E8173" i="4"/>
  <c r="D8172" i="4"/>
  <c r="E5449" i="8" l="1"/>
  <c r="F5450" i="8"/>
  <c r="F8173" i="4"/>
  <c r="C8173" i="4"/>
  <c r="G5450" i="8" l="1"/>
  <c r="C5450" i="8"/>
  <c r="E8174" i="4"/>
  <c r="D8173" i="4"/>
  <c r="H5450" i="8" l="1"/>
  <c r="D5450" i="8"/>
  <c r="F8174" i="4"/>
  <c r="C8174" i="4"/>
  <c r="E5450" i="8" l="1"/>
  <c r="F5451" i="8"/>
  <c r="E8175" i="4"/>
  <c r="D8174" i="4"/>
  <c r="C5451" i="8" l="1"/>
  <c r="G5451" i="8"/>
  <c r="C8175" i="4"/>
  <c r="F8175" i="4"/>
  <c r="H5451" i="8" l="1"/>
  <c r="D5451" i="8"/>
  <c r="D8175" i="4"/>
  <c r="E8176" i="4"/>
  <c r="E5451" i="8" l="1"/>
  <c r="F5452" i="8"/>
  <c r="F8176" i="4"/>
  <c r="C8176" i="4"/>
  <c r="G5452" i="8" l="1"/>
  <c r="C5452" i="8"/>
  <c r="E8177" i="4"/>
  <c r="D8176" i="4"/>
  <c r="H5452" i="8" l="1"/>
  <c r="D5452" i="8"/>
  <c r="C8177" i="4"/>
  <c r="F8177" i="4"/>
  <c r="E5452" i="8" l="1"/>
  <c r="F5453" i="8"/>
  <c r="E8178" i="4"/>
  <c r="D8177" i="4"/>
  <c r="C5453" i="8" l="1"/>
  <c r="G5453" i="8"/>
  <c r="C8178" i="4"/>
  <c r="F8178" i="4"/>
  <c r="H5453" i="8" l="1"/>
  <c r="D5453" i="8"/>
  <c r="E8179" i="4"/>
  <c r="D8178" i="4"/>
  <c r="E5453" i="8" l="1"/>
  <c r="F5454" i="8"/>
  <c r="F8179" i="4"/>
  <c r="C8179" i="4"/>
  <c r="G5454" i="8" l="1"/>
  <c r="C5454" i="8"/>
  <c r="E8180" i="4"/>
  <c r="D8179" i="4"/>
  <c r="H5454" i="8" l="1"/>
  <c r="D5454" i="8"/>
  <c r="F8180" i="4"/>
  <c r="C8180" i="4"/>
  <c r="E5454" i="8" l="1"/>
  <c r="F5455" i="8"/>
  <c r="E8181" i="4"/>
  <c r="D8180" i="4"/>
  <c r="C5455" i="8" l="1"/>
  <c r="G5455" i="8"/>
  <c r="C8181" i="4"/>
  <c r="F8181" i="4"/>
  <c r="H5455" i="8" l="1"/>
  <c r="D5455" i="8"/>
  <c r="D8181" i="4"/>
  <c r="E8182" i="4"/>
  <c r="E5455" i="8" l="1"/>
  <c r="F5456" i="8"/>
  <c r="F8182" i="4"/>
  <c r="C8182" i="4"/>
  <c r="G5456" i="8" l="1"/>
  <c r="C5456" i="8"/>
  <c r="E8183" i="4"/>
  <c r="D8182" i="4"/>
  <c r="H5456" i="8" l="1"/>
  <c r="D5456" i="8"/>
  <c r="C8183" i="4"/>
  <c r="F8183" i="4"/>
  <c r="E5456" i="8" l="1"/>
  <c r="F5457" i="8"/>
  <c r="E8184" i="4"/>
  <c r="D8183" i="4"/>
  <c r="C5457" i="8" l="1"/>
  <c r="G5457" i="8"/>
  <c r="C8184" i="4"/>
  <c r="F8184" i="4"/>
  <c r="H5457" i="8" l="1"/>
  <c r="D5457" i="8"/>
  <c r="D8184" i="4"/>
  <c r="E8185" i="4"/>
  <c r="E5457" i="8" l="1"/>
  <c r="F5458" i="8"/>
  <c r="F8185" i="4"/>
  <c r="C8185" i="4"/>
  <c r="C5458" i="8" l="1"/>
  <c r="G5458" i="8"/>
  <c r="E8186" i="4"/>
  <c r="D8185" i="4"/>
  <c r="H5458" i="8" l="1"/>
  <c r="D5458" i="8"/>
  <c r="C8186" i="4"/>
  <c r="F8186" i="4"/>
  <c r="E5458" i="8" l="1"/>
  <c r="F5459" i="8"/>
  <c r="E8187" i="4"/>
  <c r="D8186" i="4"/>
  <c r="C5459" i="8" l="1"/>
  <c r="G5459" i="8"/>
  <c r="C8187" i="4"/>
  <c r="F8187" i="4"/>
  <c r="H5459" i="8" l="1"/>
  <c r="D5459" i="8"/>
  <c r="D8187" i="4"/>
  <c r="E8188" i="4"/>
  <c r="E5459" i="8" l="1"/>
  <c r="F5460" i="8"/>
  <c r="F8188" i="4"/>
  <c r="C8188" i="4"/>
  <c r="G5460" i="8" l="1"/>
  <c r="C5460" i="8"/>
  <c r="E8189" i="4"/>
  <c r="D8188" i="4"/>
  <c r="H5460" i="8" l="1"/>
  <c r="D5460" i="8"/>
  <c r="C8189" i="4"/>
  <c r="F8189" i="4"/>
  <c r="E5460" i="8" l="1"/>
  <c r="F5461" i="8"/>
  <c r="E8190" i="4"/>
  <c r="D8189" i="4"/>
  <c r="G5461" i="8" l="1"/>
  <c r="C5461" i="8"/>
  <c r="C8190" i="4"/>
  <c r="F8190" i="4"/>
  <c r="H5461" i="8" l="1"/>
  <c r="D5461" i="8"/>
  <c r="D8190" i="4"/>
  <c r="E8191" i="4"/>
  <c r="E5461" i="8" l="1"/>
  <c r="F5462" i="8"/>
  <c r="F8191" i="4"/>
  <c r="C8191" i="4"/>
  <c r="C5462" i="8" l="1"/>
  <c r="G5462" i="8"/>
  <c r="E8192" i="4"/>
  <c r="D8191" i="4"/>
  <c r="H5462" i="8" l="1"/>
  <c r="D5462" i="8"/>
  <c r="F8192" i="4"/>
  <c r="C8192" i="4"/>
  <c r="E5462" i="8" l="1"/>
  <c r="F5463" i="8"/>
  <c r="E8193" i="4"/>
  <c r="D8192" i="4"/>
  <c r="C5463" i="8" l="1"/>
  <c r="G5463" i="8"/>
  <c r="F8193" i="4"/>
  <c r="C8193" i="4"/>
  <c r="H5463" i="8" l="1"/>
  <c r="D5463" i="8"/>
  <c r="E8194" i="4"/>
  <c r="D8193" i="4"/>
  <c r="E5463" i="8" l="1"/>
  <c r="F5464" i="8"/>
  <c r="C8194" i="4"/>
  <c r="F8194" i="4"/>
  <c r="G5464" i="8" l="1"/>
  <c r="C5464" i="8"/>
  <c r="E8195" i="4"/>
  <c r="D8194" i="4"/>
  <c r="H5464" i="8" l="1"/>
  <c r="D5464" i="8"/>
  <c r="F8195" i="4"/>
  <c r="C8195" i="4"/>
  <c r="E5464" i="8" l="1"/>
  <c r="F5465" i="8"/>
  <c r="E8196" i="4"/>
  <c r="D8195" i="4"/>
  <c r="C5465" i="8" l="1"/>
  <c r="G5465" i="8"/>
  <c r="F8196" i="4"/>
  <c r="C8196" i="4"/>
  <c r="H5465" i="8" l="1"/>
  <c r="D5465" i="8"/>
  <c r="E8197" i="4"/>
  <c r="D8196" i="4"/>
  <c r="E5465" i="8" l="1"/>
  <c r="F5466" i="8"/>
  <c r="F8197" i="4"/>
  <c r="C8197" i="4"/>
  <c r="C5466" i="8" l="1"/>
  <c r="G5466" i="8"/>
  <c r="E8198" i="4"/>
  <c r="D8197" i="4"/>
  <c r="H5466" i="8" l="1"/>
  <c r="D5466" i="8"/>
  <c r="F8198" i="4"/>
  <c r="C8198" i="4"/>
  <c r="E5466" i="8" l="1"/>
  <c r="F5467" i="8"/>
  <c r="E8199" i="4"/>
  <c r="D8198" i="4"/>
  <c r="G5467" i="8" l="1"/>
  <c r="C5467" i="8"/>
  <c r="F8199" i="4"/>
  <c r="C8199" i="4"/>
  <c r="H5467" i="8" l="1"/>
  <c r="D5467" i="8"/>
  <c r="E8200" i="4"/>
  <c r="D8199" i="4"/>
  <c r="E5467" i="8" l="1"/>
  <c r="F5468" i="8"/>
  <c r="F8200" i="4"/>
  <c r="C8200" i="4"/>
  <c r="C5468" i="8" l="1"/>
  <c r="G5468" i="8"/>
  <c r="E8201" i="4"/>
  <c r="D8200" i="4"/>
  <c r="H5468" i="8" l="1"/>
  <c r="D5468" i="8"/>
  <c r="F8201" i="4"/>
  <c r="C8201" i="4"/>
  <c r="E5468" i="8" l="1"/>
  <c r="F5469" i="8"/>
  <c r="E8202" i="4"/>
  <c r="D8201" i="4"/>
  <c r="C5469" i="8" l="1"/>
  <c r="G5469" i="8"/>
  <c r="F8202" i="4"/>
  <c r="C8202" i="4"/>
  <c r="H5469" i="8" l="1"/>
  <c r="D5469" i="8"/>
  <c r="E8203" i="4"/>
  <c r="D8202" i="4"/>
  <c r="E5469" i="8" l="1"/>
  <c r="F5470" i="8"/>
  <c r="F8203" i="4"/>
  <c r="C8203" i="4"/>
  <c r="G5470" i="8" l="1"/>
  <c r="C5470" i="8"/>
  <c r="E8204" i="4"/>
  <c r="D8203" i="4"/>
  <c r="H5470" i="8" l="1"/>
  <c r="D5470" i="8"/>
  <c r="C8204" i="4"/>
  <c r="F8204" i="4"/>
  <c r="E5470" i="8" l="1"/>
  <c r="F5471" i="8"/>
  <c r="D8204" i="4"/>
  <c r="E8205" i="4"/>
  <c r="C5471" i="8" l="1"/>
  <c r="G5471" i="8"/>
  <c r="C8205" i="4"/>
  <c r="F8205" i="4"/>
  <c r="H5471" i="8" l="1"/>
  <c r="D5471" i="8"/>
  <c r="E8206" i="4"/>
  <c r="D8205" i="4"/>
  <c r="E5471" i="8" l="1"/>
  <c r="F5472" i="8"/>
  <c r="C8206" i="4"/>
  <c r="F8206" i="4"/>
  <c r="G5472" i="8" l="1"/>
  <c r="C5472" i="8"/>
  <c r="D8206" i="4"/>
  <c r="E8207" i="4"/>
  <c r="H5472" i="8" l="1"/>
  <c r="D5472" i="8"/>
  <c r="F8207" i="4"/>
  <c r="C8207" i="4"/>
  <c r="E5472" i="8" l="1"/>
  <c r="F5473" i="8"/>
  <c r="E8208" i="4"/>
  <c r="D8207" i="4"/>
  <c r="G5473" i="8" l="1"/>
  <c r="C5473" i="8"/>
  <c r="C8208" i="4"/>
  <c r="F8208" i="4"/>
  <c r="H5473" i="8" l="1"/>
  <c r="D5473" i="8"/>
  <c r="E8209" i="4"/>
  <c r="D8208" i="4"/>
  <c r="E5473" i="8" l="1"/>
  <c r="F5474" i="8"/>
  <c r="C8209" i="4"/>
  <c r="F8209" i="4"/>
  <c r="G5474" i="8" l="1"/>
  <c r="C5474" i="8"/>
  <c r="E8210" i="4"/>
  <c r="D8209" i="4"/>
  <c r="H5474" i="8" l="1"/>
  <c r="D5474" i="8"/>
  <c r="F8210" i="4"/>
  <c r="C8210" i="4"/>
  <c r="E5474" i="8" l="1"/>
  <c r="F5475" i="8"/>
  <c r="E8211" i="4"/>
  <c r="D8210" i="4"/>
  <c r="C5475" i="8" l="1"/>
  <c r="G5475" i="8"/>
  <c r="F8211" i="4"/>
  <c r="C8211" i="4"/>
  <c r="H5475" i="8" l="1"/>
  <c r="D5475" i="8"/>
  <c r="D8211" i="4"/>
  <c r="E8212" i="4"/>
  <c r="E5475" i="8" l="1"/>
  <c r="F5476" i="8"/>
  <c r="F8212" i="4"/>
  <c r="C8212" i="4"/>
  <c r="C5476" i="8" l="1"/>
  <c r="G5476" i="8"/>
  <c r="D8212" i="4"/>
  <c r="E8213" i="4"/>
  <c r="H5476" i="8" l="1"/>
  <c r="D5476" i="8"/>
  <c r="F8213" i="4"/>
  <c r="C8213" i="4"/>
  <c r="E5476" i="8" l="1"/>
  <c r="F5477" i="8"/>
  <c r="E8214" i="4"/>
  <c r="D8213" i="4"/>
  <c r="G5477" i="8" l="1"/>
  <c r="C5477" i="8"/>
  <c r="F8214" i="4"/>
  <c r="C8214" i="4"/>
  <c r="H5477" i="8" l="1"/>
  <c r="D5477" i="8"/>
  <c r="E8215" i="4"/>
  <c r="D8214" i="4"/>
  <c r="E5477" i="8" l="1"/>
  <c r="F5478" i="8"/>
  <c r="C8215" i="4"/>
  <c r="F8215" i="4"/>
  <c r="C5478" i="8" l="1"/>
  <c r="G5478" i="8"/>
  <c r="D8215" i="4"/>
  <c r="E8216" i="4"/>
  <c r="H5478" i="8" l="1"/>
  <c r="D5478" i="8"/>
  <c r="C8216" i="4"/>
  <c r="F8216" i="4"/>
  <c r="E5478" i="8" l="1"/>
  <c r="F5479" i="8"/>
  <c r="E8217" i="4"/>
  <c r="D8216" i="4"/>
  <c r="C5479" i="8" l="1"/>
  <c r="G5479" i="8"/>
  <c r="C8217" i="4"/>
  <c r="F8217" i="4"/>
  <c r="H5479" i="8" l="1"/>
  <c r="D5479" i="8"/>
  <c r="D8217" i="4"/>
  <c r="E8218" i="4"/>
  <c r="E5479" i="8" l="1"/>
  <c r="F5480" i="8"/>
  <c r="F8218" i="4"/>
  <c r="C8218" i="4"/>
  <c r="C5480" i="8" l="1"/>
  <c r="G5480" i="8"/>
  <c r="E8219" i="4"/>
  <c r="D8218" i="4"/>
  <c r="H5480" i="8" l="1"/>
  <c r="D5480" i="8"/>
  <c r="C8219" i="4"/>
  <c r="F8219" i="4"/>
  <c r="E5480" i="8" l="1"/>
  <c r="F5481" i="8"/>
  <c r="E8220" i="4"/>
  <c r="D8219" i="4"/>
  <c r="C5481" i="8" l="1"/>
  <c r="G5481" i="8"/>
  <c r="C8220" i="4"/>
  <c r="F8220" i="4"/>
  <c r="H5481" i="8" l="1"/>
  <c r="D5481" i="8"/>
  <c r="E8221" i="4"/>
  <c r="D8220" i="4"/>
  <c r="E5481" i="8" l="1"/>
  <c r="F5482" i="8"/>
  <c r="F8221" i="4"/>
  <c r="C8221" i="4"/>
  <c r="G5482" i="8" l="1"/>
  <c r="C5482" i="8"/>
  <c r="E8222" i="4"/>
  <c r="D8221" i="4"/>
  <c r="H5482" i="8" l="1"/>
  <c r="D5482" i="8"/>
  <c r="F8222" i="4"/>
  <c r="C8222" i="4"/>
  <c r="E5482" i="8" l="1"/>
  <c r="F5483" i="8"/>
  <c r="D8222" i="4"/>
  <c r="E8223" i="4"/>
  <c r="G5483" i="8" l="1"/>
  <c r="C5483" i="8"/>
  <c r="F8223" i="4"/>
  <c r="C8223" i="4"/>
  <c r="H5483" i="8" l="1"/>
  <c r="D5483" i="8"/>
  <c r="D8223" i="4"/>
  <c r="E8224" i="4"/>
  <c r="E5483" i="8" l="1"/>
  <c r="F5484" i="8"/>
  <c r="C8224" i="4"/>
  <c r="F8224" i="4"/>
  <c r="G5484" i="8" l="1"/>
  <c r="C5484" i="8"/>
  <c r="E8225" i="4"/>
  <c r="D8224" i="4"/>
  <c r="H5484" i="8" l="1"/>
  <c r="D5484" i="8"/>
  <c r="C8225" i="4"/>
  <c r="F8225" i="4"/>
  <c r="E5484" i="8" l="1"/>
  <c r="F5485" i="8"/>
  <c r="E8226" i="4"/>
  <c r="D8225" i="4"/>
  <c r="G5485" i="8" l="1"/>
  <c r="C5485" i="8"/>
  <c r="F8226" i="4"/>
  <c r="C8226" i="4"/>
  <c r="H5485" i="8" l="1"/>
  <c r="D5485" i="8"/>
  <c r="E8227" i="4"/>
  <c r="D8226" i="4"/>
  <c r="E5485" i="8" l="1"/>
  <c r="F5486" i="8"/>
  <c r="F8227" i="4"/>
  <c r="C8227" i="4"/>
  <c r="G5486" i="8" l="1"/>
  <c r="C5486" i="8"/>
  <c r="E8228" i="4"/>
  <c r="D8227" i="4"/>
  <c r="H5486" i="8" l="1"/>
  <c r="D5486" i="8"/>
  <c r="C8228" i="4"/>
  <c r="F8228" i="4"/>
  <c r="E5486" i="8" l="1"/>
  <c r="F5487" i="8"/>
  <c r="E8229" i="4"/>
  <c r="D8228" i="4"/>
  <c r="G5487" i="8" l="1"/>
  <c r="C5487" i="8"/>
  <c r="C8229" i="4"/>
  <c r="F8229" i="4"/>
  <c r="H5487" i="8" l="1"/>
  <c r="D5487" i="8"/>
  <c r="E8230" i="4"/>
  <c r="D8229" i="4"/>
  <c r="E5487" i="8" l="1"/>
  <c r="F5488" i="8"/>
  <c r="F8230" i="4"/>
  <c r="C8230" i="4"/>
  <c r="C5488" i="8" l="1"/>
  <c r="G5488" i="8"/>
  <c r="E8231" i="4"/>
  <c r="D8230" i="4"/>
  <c r="H5488" i="8" l="1"/>
  <c r="D5488" i="8"/>
  <c r="F8231" i="4"/>
  <c r="C8231" i="4"/>
  <c r="E5488" i="8" l="1"/>
  <c r="F5489" i="8"/>
  <c r="D8231" i="4"/>
  <c r="E8232" i="4"/>
  <c r="C5489" i="8" l="1"/>
  <c r="G5489" i="8"/>
  <c r="F8232" i="4"/>
  <c r="C8232" i="4"/>
  <c r="H5489" i="8" l="1"/>
  <c r="D5489" i="8"/>
  <c r="D8232" i="4"/>
  <c r="E8233" i="4"/>
  <c r="E5489" i="8" l="1"/>
  <c r="F5490" i="8"/>
  <c r="C8233" i="4"/>
  <c r="F8233" i="4"/>
  <c r="C5490" i="8" l="1"/>
  <c r="G5490" i="8"/>
  <c r="E8234" i="4"/>
  <c r="D8233" i="4"/>
  <c r="H5490" i="8" l="1"/>
  <c r="D5490" i="8"/>
  <c r="F8234" i="4"/>
  <c r="C8234" i="4"/>
  <c r="E5490" i="8" l="1"/>
  <c r="F5491" i="8"/>
  <c r="D8234" i="4"/>
  <c r="E8235" i="4"/>
  <c r="C5491" i="8" l="1"/>
  <c r="G5491" i="8"/>
  <c r="F8235" i="4"/>
  <c r="C8235" i="4"/>
  <c r="H5491" i="8" l="1"/>
  <c r="D5491" i="8"/>
  <c r="D8235" i="4"/>
  <c r="E8236" i="4"/>
  <c r="E5491" i="8" l="1"/>
  <c r="F5492" i="8"/>
  <c r="C8236" i="4"/>
  <c r="F8236" i="4"/>
  <c r="G5492" i="8" l="1"/>
  <c r="C5492" i="8"/>
  <c r="E8237" i="4"/>
  <c r="D8236" i="4"/>
  <c r="H5492" i="8" l="1"/>
  <c r="D5492" i="8"/>
  <c r="F8237" i="4"/>
  <c r="C8237" i="4"/>
  <c r="E5492" i="8" l="1"/>
  <c r="F5493" i="8"/>
  <c r="D8237" i="4"/>
  <c r="E8238" i="4"/>
  <c r="C5493" i="8" l="1"/>
  <c r="G5493" i="8"/>
  <c r="F8238" i="4"/>
  <c r="C8238" i="4"/>
  <c r="H5493" i="8" l="1"/>
  <c r="D5493" i="8"/>
  <c r="D8238" i="4"/>
  <c r="E8239" i="4"/>
  <c r="E5493" i="8" l="1"/>
  <c r="F5494" i="8"/>
  <c r="C8239" i="4"/>
  <c r="F8239" i="4"/>
  <c r="G5494" i="8" l="1"/>
  <c r="C5494" i="8"/>
  <c r="E8240" i="4"/>
  <c r="D8239" i="4"/>
  <c r="H5494" i="8" l="1"/>
  <c r="D5494" i="8"/>
  <c r="F8240" i="4"/>
  <c r="C8240" i="4"/>
  <c r="E5494" i="8" l="1"/>
  <c r="F5495" i="8"/>
  <c r="D8240" i="4"/>
  <c r="E8241" i="4"/>
  <c r="C5495" i="8" l="1"/>
  <c r="G5495" i="8"/>
  <c r="F8241" i="4"/>
  <c r="C8241" i="4"/>
  <c r="H5495" i="8" l="1"/>
  <c r="D5495" i="8"/>
  <c r="D8241" i="4"/>
  <c r="E8242" i="4"/>
  <c r="E5495" i="8" l="1"/>
  <c r="F5496" i="8"/>
  <c r="C8242" i="4"/>
  <c r="F8242" i="4"/>
  <c r="C5496" i="8" l="1"/>
  <c r="G5496" i="8"/>
  <c r="E8243" i="4"/>
  <c r="D8242" i="4"/>
  <c r="H5496" i="8" l="1"/>
  <c r="D5496" i="8"/>
  <c r="F8243" i="4"/>
  <c r="C8243" i="4"/>
  <c r="E5496" i="8" l="1"/>
  <c r="F5497" i="8"/>
  <c r="D8243" i="4"/>
  <c r="E8244" i="4"/>
  <c r="C5497" i="8" l="1"/>
  <c r="G5497" i="8"/>
  <c r="F8244" i="4"/>
  <c r="C8244" i="4"/>
  <c r="H5497" i="8" l="1"/>
  <c r="D5497" i="8"/>
  <c r="E8245" i="4"/>
  <c r="D8244" i="4"/>
  <c r="E5497" i="8" l="1"/>
  <c r="F5498" i="8"/>
  <c r="F8245" i="4"/>
  <c r="C8245" i="4"/>
  <c r="C5498" i="8" l="1"/>
  <c r="G5498" i="8"/>
  <c r="E8246" i="4"/>
  <c r="D8245" i="4"/>
  <c r="H5498" i="8" l="1"/>
  <c r="D5498" i="8"/>
  <c r="C8246" i="4"/>
  <c r="F8246" i="4"/>
  <c r="E5498" i="8" l="1"/>
  <c r="F5499" i="8"/>
  <c r="E8247" i="4"/>
  <c r="D8246" i="4"/>
  <c r="G5499" i="8" l="1"/>
  <c r="C5499" i="8"/>
  <c r="C8247" i="4"/>
  <c r="F8247" i="4"/>
  <c r="H5499" i="8" l="1"/>
  <c r="D5499" i="8"/>
  <c r="D8247" i="4"/>
  <c r="E8248" i="4"/>
  <c r="E5499" i="8" l="1"/>
  <c r="F5500" i="8"/>
  <c r="F8248" i="4"/>
  <c r="C8248" i="4"/>
  <c r="G5500" i="8" l="1"/>
  <c r="C5500" i="8"/>
  <c r="D8248" i="4"/>
  <c r="E8249" i="4"/>
  <c r="H5500" i="8" l="1"/>
  <c r="D5500" i="8"/>
  <c r="C8249" i="4"/>
  <c r="F8249" i="4"/>
  <c r="E5500" i="8" l="1"/>
  <c r="F5501" i="8"/>
  <c r="E8250" i="4"/>
  <c r="D8249" i="4"/>
  <c r="C5501" i="8" l="1"/>
  <c r="G5501" i="8"/>
  <c r="C8250" i="4"/>
  <c r="F8250" i="4"/>
  <c r="H5501" i="8" l="1"/>
  <c r="D5501" i="8"/>
  <c r="D8250" i="4"/>
  <c r="E8251" i="4"/>
  <c r="E5501" i="8" l="1"/>
  <c r="F5502" i="8"/>
  <c r="F8251" i="4"/>
  <c r="C8251" i="4"/>
  <c r="G5502" i="8" l="1"/>
  <c r="C5502" i="8"/>
  <c r="E8252" i="4"/>
  <c r="D8251" i="4"/>
  <c r="H5502" i="8" l="1"/>
  <c r="D5502" i="8"/>
  <c r="C8252" i="4"/>
  <c r="F8252" i="4"/>
  <c r="E5502" i="8" l="1"/>
  <c r="F5503" i="8"/>
  <c r="E8253" i="4"/>
  <c r="D8252" i="4"/>
  <c r="G5503" i="8" l="1"/>
  <c r="C5503" i="8"/>
  <c r="F8253" i="4"/>
  <c r="C8253" i="4"/>
  <c r="H5503" i="8" l="1"/>
  <c r="D5503" i="8"/>
  <c r="D8253" i="4"/>
  <c r="E8254" i="4"/>
  <c r="E5503" i="8" l="1"/>
  <c r="F5504" i="8"/>
  <c r="F8254" i="4"/>
  <c r="C8254" i="4"/>
  <c r="G5504" i="8" l="1"/>
  <c r="C5504" i="8"/>
  <c r="D8254" i="4"/>
  <c r="E8255" i="4"/>
  <c r="H5504" i="8" l="1"/>
  <c r="D5504" i="8"/>
  <c r="C8255" i="4"/>
  <c r="F8255" i="4"/>
  <c r="E5504" i="8" l="1"/>
  <c r="F5505" i="8"/>
  <c r="E8256" i="4"/>
  <c r="D8255" i="4"/>
  <c r="C5505" i="8" l="1"/>
  <c r="G5505" i="8"/>
  <c r="F8256" i="4"/>
  <c r="C8256" i="4"/>
  <c r="H5505" i="8" l="1"/>
  <c r="D5505" i="8"/>
  <c r="D8256" i="4"/>
  <c r="E8257" i="4"/>
  <c r="E5505" i="8" l="1"/>
  <c r="F5506" i="8"/>
  <c r="F8257" i="4"/>
  <c r="C8257" i="4"/>
  <c r="C5506" i="8" l="1"/>
  <c r="G5506" i="8"/>
  <c r="D8257" i="4"/>
  <c r="E8258" i="4"/>
  <c r="H5506" i="8" l="1"/>
  <c r="D5506" i="8"/>
  <c r="F8258" i="4"/>
  <c r="C8258" i="4"/>
  <c r="E5506" i="8" l="1"/>
  <c r="F5507" i="8"/>
  <c r="E8259" i="4"/>
  <c r="D8258" i="4"/>
  <c r="C5507" i="8" l="1"/>
  <c r="G5507" i="8"/>
  <c r="F8259" i="4"/>
  <c r="C8259" i="4"/>
  <c r="H5507" i="8" l="1"/>
  <c r="D5507" i="8"/>
  <c r="E8260" i="4"/>
  <c r="D8259" i="4"/>
  <c r="E5507" i="8" l="1"/>
  <c r="F5508" i="8"/>
  <c r="C8260" i="4"/>
  <c r="F8260" i="4"/>
  <c r="C5508" i="8" l="1"/>
  <c r="G5508" i="8"/>
  <c r="D8260" i="4"/>
  <c r="E8261" i="4"/>
  <c r="H5508" i="8" l="1"/>
  <c r="D5508" i="8"/>
  <c r="F8261" i="4"/>
  <c r="C8261" i="4"/>
  <c r="E5508" i="8" l="1"/>
  <c r="F5509" i="8"/>
  <c r="E8262" i="4"/>
  <c r="D8261" i="4"/>
  <c r="C5509" i="8" l="1"/>
  <c r="G5509" i="8"/>
  <c r="C8262" i="4"/>
  <c r="F8262" i="4"/>
  <c r="H5509" i="8" l="1"/>
  <c r="D5509" i="8"/>
  <c r="E8263" i="4"/>
  <c r="D8262" i="4"/>
  <c r="E5509" i="8" l="1"/>
  <c r="F5510" i="8"/>
  <c r="C8263" i="4"/>
  <c r="F8263" i="4"/>
  <c r="C5510" i="8" l="1"/>
  <c r="G5510" i="8"/>
  <c r="E8264" i="4"/>
  <c r="D8263" i="4"/>
  <c r="H5510" i="8" l="1"/>
  <c r="D5510" i="8"/>
  <c r="F8264" i="4"/>
  <c r="C8264" i="4"/>
  <c r="E5510" i="8" l="1"/>
  <c r="F5511" i="8"/>
  <c r="E8265" i="4"/>
  <c r="D8264" i="4"/>
  <c r="C5511" i="8" l="1"/>
  <c r="G5511" i="8"/>
  <c r="F8265" i="4"/>
  <c r="C8265" i="4"/>
  <c r="H5511" i="8" l="1"/>
  <c r="D5511" i="8"/>
  <c r="D8265" i="4"/>
  <c r="E8266" i="4"/>
  <c r="E5511" i="8" l="1"/>
  <c r="F5512" i="8"/>
  <c r="C8266" i="4"/>
  <c r="F8266" i="4"/>
  <c r="C5512" i="8" l="1"/>
  <c r="G5512" i="8"/>
  <c r="D8266" i="4"/>
  <c r="E8267" i="4"/>
  <c r="H5512" i="8" l="1"/>
  <c r="D5512" i="8"/>
  <c r="F8267" i="4"/>
  <c r="C8267" i="4"/>
  <c r="E5512" i="8" l="1"/>
  <c r="F5513" i="8"/>
  <c r="D8267" i="4"/>
  <c r="E8268" i="4"/>
  <c r="C5513" i="8" l="1"/>
  <c r="G5513" i="8"/>
  <c r="C8268" i="4"/>
  <c r="F8268" i="4"/>
  <c r="H5513" i="8" l="1"/>
  <c r="D5513" i="8"/>
  <c r="E8269" i="4"/>
  <c r="D8268" i="4"/>
  <c r="E5513" i="8" l="1"/>
  <c r="F5514" i="8"/>
  <c r="F8269" i="4"/>
  <c r="C8269" i="4"/>
  <c r="C5514" i="8" l="1"/>
  <c r="G5514" i="8"/>
  <c r="D8269" i="4"/>
  <c r="E8270" i="4"/>
  <c r="H5514" i="8" l="1"/>
  <c r="D5514" i="8"/>
  <c r="F8270" i="4"/>
  <c r="C8270" i="4"/>
  <c r="E5514" i="8" l="1"/>
  <c r="F5515" i="8"/>
  <c r="D8270" i="4"/>
  <c r="E8271" i="4"/>
  <c r="G5515" i="8" l="1"/>
  <c r="C5515" i="8"/>
  <c r="C8271" i="4"/>
  <c r="F8271" i="4"/>
  <c r="H5515" i="8" l="1"/>
  <c r="D5515" i="8"/>
  <c r="E8272" i="4"/>
  <c r="D8271" i="4"/>
  <c r="E5515" i="8" l="1"/>
  <c r="F5516" i="8"/>
  <c r="F8272" i="4"/>
  <c r="C8272" i="4"/>
  <c r="C5516" i="8" l="1"/>
  <c r="G5516" i="8"/>
  <c r="D8272" i="4"/>
  <c r="E8273" i="4"/>
  <c r="H5516" i="8" l="1"/>
  <c r="D5516" i="8"/>
  <c r="F8273" i="4"/>
  <c r="C8273" i="4"/>
  <c r="E5516" i="8" l="1"/>
  <c r="F5517" i="8"/>
  <c r="D8273" i="4"/>
  <c r="E8274" i="4"/>
  <c r="C5517" i="8" l="1"/>
  <c r="G5517" i="8"/>
  <c r="C8274" i="4"/>
  <c r="F8274" i="4"/>
  <c r="H5517" i="8" l="1"/>
  <c r="D5517" i="8"/>
  <c r="E8275" i="4"/>
  <c r="D8274" i="4"/>
  <c r="E5517" i="8" l="1"/>
  <c r="F5518" i="8"/>
  <c r="F8275" i="4"/>
  <c r="C8275" i="4"/>
  <c r="G5518" i="8" l="1"/>
  <c r="C5518" i="8"/>
  <c r="D8275" i="4"/>
  <c r="E8276" i="4"/>
  <c r="H5518" i="8" l="1"/>
  <c r="D5518" i="8"/>
  <c r="F8276" i="4"/>
  <c r="C8276" i="4"/>
  <c r="E5518" i="8" l="1"/>
  <c r="F5519" i="8"/>
  <c r="D8276" i="4"/>
  <c r="E8277" i="4"/>
  <c r="C5519" i="8" l="1"/>
  <c r="G5519" i="8"/>
  <c r="C8277" i="4"/>
  <c r="F8277" i="4"/>
  <c r="H5519" i="8" l="1"/>
  <c r="D5519" i="8"/>
  <c r="E8278" i="4"/>
  <c r="D8277" i="4"/>
  <c r="E5519" i="8" l="1"/>
  <c r="F5520" i="8"/>
  <c r="F8278" i="4"/>
  <c r="C8278" i="4"/>
  <c r="G5520" i="8" l="1"/>
  <c r="C5520" i="8"/>
  <c r="D8278" i="4"/>
  <c r="E8279" i="4"/>
  <c r="H5520" i="8" l="1"/>
  <c r="D5520" i="8"/>
  <c r="F8279" i="4"/>
  <c r="C8279" i="4"/>
  <c r="E5520" i="8" l="1"/>
  <c r="F5521" i="8"/>
  <c r="D8279" i="4"/>
  <c r="E8280" i="4"/>
  <c r="G5521" i="8" l="1"/>
  <c r="C5521" i="8"/>
  <c r="C8280" i="4"/>
  <c r="F8280" i="4"/>
  <c r="H5521" i="8" l="1"/>
  <c r="D5521" i="8"/>
  <c r="E8281" i="4"/>
  <c r="D8280" i="4"/>
  <c r="E5521" i="8" l="1"/>
  <c r="F5522" i="8"/>
  <c r="F8281" i="4"/>
  <c r="C8281" i="4"/>
  <c r="G5522" i="8" l="1"/>
  <c r="C5522" i="8"/>
  <c r="D8281" i="4"/>
  <c r="E8282" i="4"/>
  <c r="H5522" i="8" l="1"/>
  <c r="D5522" i="8"/>
  <c r="F8282" i="4"/>
  <c r="C8282" i="4"/>
  <c r="E5522" i="8" l="1"/>
  <c r="F5523" i="8"/>
  <c r="E8283" i="4"/>
  <c r="D8282" i="4"/>
  <c r="C5523" i="8" l="1"/>
  <c r="G5523" i="8"/>
  <c r="C8283" i="4"/>
  <c r="F8283" i="4"/>
  <c r="H5523" i="8" l="1"/>
  <c r="D5523" i="8"/>
  <c r="E8284" i="4"/>
  <c r="D8283" i="4"/>
  <c r="E5523" i="8" l="1"/>
  <c r="F5524" i="8"/>
  <c r="C8284" i="4"/>
  <c r="F8284" i="4"/>
  <c r="C5524" i="8" l="1"/>
  <c r="G5524" i="8"/>
  <c r="E8285" i="4"/>
  <c r="D8284" i="4"/>
  <c r="H5524" i="8" l="1"/>
  <c r="D5524" i="8"/>
  <c r="F8285" i="4"/>
  <c r="C8285" i="4"/>
  <c r="E5524" i="8" l="1"/>
  <c r="F5525" i="8"/>
  <c r="E8286" i="4"/>
  <c r="D8285" i="4"/>
  <c r="C5525" i="8" l="1"/>
  <c r="G5525" i="8"/>
  <c r="F8286" i="4"/>
  <c r="C8286" i="4"/>
  <c r="H5525" i="8" l="1"/>
  <c r="D5525" i="8"/>
  <c r="E8287" i="4"/>
  <c r="D8286" i="4"/>
  <c r="E5525" i="8" l="1"/>
  <c r="F5526" i="8"/>
  <c r="C8287" i="4"/>
  <c r="F8287" i="4"/>
  <c r="G5526" i="8" l="1"/>
  <c r="C5526" i="8"/>
  <c r="E8288" i="4"/>
  <c r="D8287" i="4"/>
  <c r="H5526" i="8" l="1"/>
  <c r="D5526" i="8"/>
  <c r="C8288" i="4"/>
  <c r="F8288" i="4"/>
  <c r="E5526" i="8" l="1"/>
  <c r="F5527" i="8"/>
  <c r="E8289" i="4"/>
  <c r="D8288" i="4"/>
  <c r="C5527" i="8" l="1"/>
  <c r="G5527" i="8"/>
  <c r="F8289" i="4"/>
  <c r="C8289" i="4"/>
  <c r="H5527" i="8" l="1"/>
  <c r="D5527" i="8"/>
  <c r="E8290" i="4"/>
  <c r="D8289" i="4"/>
  <c r="E5527" i="8" l="1"/>
  <c r="F5528" i="8"/>
  <c r="F8290" i="4"/>
  <c r="C8290" i="4"/>
  <c r="G5528" i="8" l="1"/>
  <c r="C5528" i="8"/>
  <c r="E8291" i="4"/>
  <c r="D8290" i="4"/>
  <c r="H5528" i="8" l="1"/>
  <c r="D5528" i="8"/>
  <c r="F8291" i="4"/>
  <c r="C8291" i="4"/>
  <c r="E5528" i="8" l="1"/>
  <c r="F5529" i="8"/>
  <c r="E8292" i="4"/>
  <c r="D8291" i="4"/>
  <c r="C5529" i="8" l="1"/>
  <c r="G5529" i="8"/>
  <c r="C8292" i="4"/>
  <c r="F8292" i="4"/>
  <c r="H5529" i="8" l="1"/>
  <c r="D5529" i="8"/>
  <c r="E8293" i="4"/>
  <c r="D8292" i="4"/>
  <c r="E5529" i="8" l="1"/>
  <c r="F5530" i="8"/>
  <c r="C8293" i="4"/>
  <c r="F8293" i="4"/>
  <c r="C5530" i="8" l="1"/>
  <c r="G5530" i="8"/>
  <c r="E8294" i="4"/>
  <c r="D8293" i="4"/>
  <c r="H5530" i="8" l="1"/>
  <c r="D5530" i="8"/>
  <c r="F8294" i="4"/>
  <c r="C8294" i="4"/>
  <c r="E5530" i="8" l="1"/>
  <c r="F5531" i="8"/>
  <c r="E8295" i="4"/>
  <c r="D8294" i="4"/>
  <c r="C5531" i="8" l="1"/>
  <c r="G5531" i="8"/>
  <c r="F8295" i="4"/>
  <c r="C8295" i="4"/>
  <c r="H5531" i="8" l="1"/>
  <c r="D5531" i="8"/>
  <c r="E8296" i="4"/>
  <c r="D8295" i="4"/>
  <c r="E5531" i="8" l="1"/>
  <c r="F5532" i="8"/>
  <c r="C8296" i="4"/>
  <c r="F8296" i="4"/>
  <c r="C5532" i="8" l="1"/>
  <c r="G5532" i="8"/>
  <c r="D8296" i="4"/>
  <c r="E8297" i="4"/>
  <c r="H5532" i="8" l="1"/>
  <c r="D5532" i="8"/>
  <c r="F8297" i="4"/>
  <c r="C8297" i="4"/>
  <c r="E5532" i="8" l="1"/>
  <c r="F5533" i="8"/>
  <c r="E8298" i="4"/>
  <c r="D8297" i="4"/>
  <c r="C5533" i="8" l="1"/>
  <c r="G5533" i="8"/>
  <c r="C8298" i="4"/>
  <c r="F8298" i="4"/>
  <c r="H5533" i="8" l="1"/>
  <c r="D5533" i="8"/>
  <c r="E8299" i="4"/>
  <c r="D8298" i="4"/>
  <c r="E5533" i="8" l="1"/>
  <c r="F5534" i="8"/>
  <c r="F8299" i="4"/>
  <c r="C8299" i="4"/>
  <c r="C5534" i="8" l="1"/>
  <c r="G5534" i="8"/>
  <c r="E8300" i="4"/>
  <c r="D8299" i="4"/>
  <c r="H5534" i="8" l="1"/>
  <c r="D5534" i="8"/>
  <c r="F8300" i="4"/>
  <c r="C8300" i="4"/>
  <c r="E5534" i="8" l="1"/>
  <c r="F5535" i="8"/>
  <c r="E8301" i="4"/>
  <c r="D8300" i="4"/>
  <c r="C5535" i="8" l="1"/>
  <c r="G5535" i="8"/>
  <c r="F8301" i="4"/>
  <c r="C8301" i="4"/>
  <c r="H5535" i="8" l="1"/>
  <c r="D5535" i="8"/>
  <c r="E8302" i="4"/>
  <c r="D8301" i="4"/>
  <c r="E5535" i="8" l="1"/>
  <c r="F5536" i="8"/>
  <c r="C8302" i="4"/>
  <c r="F8302" i="4"/>
  <c r="C5536" i="8" l="1"/>
  <c r="G5536" i="8"/>
  <c r="E8303" i="4"/>
  <c r="D8302" i="4"/>
  <c r="H5536" i="8" l="1"/>
  <c r="D5536" i="8"/>
  <c r="F8303" i="4"/>
  <c r="C8303" i="4"/>
  <c r="E5536" i="8" l="1"/>
  <c r="F5537" i="8"/>
  <c r="E8304" i="4"/>
  <c r="D8303" i="4"/>
  <c r="C5537" i="8" l="1"/>
  <c r="G5537" i="8"/>
  <c r="F8304" i="4"/>
  <c r="C8304" i="4"/>
  <c r="H5537" i="8" l="1"/>
  <c r="D5537" i="8"/>
  <c r="E8305" i="4"/>
  <c r="D8304" i="4"/>
  <c r="E5537" i="8" l="1"/>
  <c r="F5538" i="8"/>
  <c r="F8305" i="4"/>
  <c r="C8305" i="4"/>
  <c r="C5538" i="8" l="1"/>
  <c r="G5538" i="8"/>
  <c r="E8306" i="4"/>
  <c r="D8305" i="4"/>
  <c r="H5538" i="8" l="1"/>
  <c r="D5538" i="8"/>
  <c r="F8306" i="4"/>
  <c r="C8306" i="4"/>
  <c r="E5538" i="8" l="1"/>
  <c r="F5539" i="8"/>
  <c r="E8307" i="4"/>
  <c r="D8306" i="4"/>
  <c r="G5539" i="8" l="1"/>
  <c r="C5539" i="8"/>
  <c r="F8307" i="4"/>
  <c r="C8307" i="4"/>
  <c r="H5539" i="8" l="1"/>
  <c r="D5539" i="8"/>
  <c r="E8308" i="4"/>
  <c r="D8307" i="4"/>
  <c r="E5539" i="8" l="1"/>
  <c r="F5540" i="8"/>
  <c r="F8308" i="4"/>
  <c r="C8308" i="4"/>
  <c r="C5540" i="8" l="1"/>
  <c r="G5540" i="8"/>
  <c r="E8309" i="4"/>
  <c r="D8308" i="4"/>
  <c r="H5540" i="8" l="1"/>
  <c r="D5540" i="8"/>
  <c r="F8309" i="4"/>
  <c r="C8309" i="4"/>
  <c r="E5540" i="8" l="1"/>
  <c r="F5541" i="8"/>
  <c r="E8310" i="4"/>
  <c r="D8309" i="4"/>
  <c r="C5541" i="8" l="1"/>
  <c r="G5541" i="8"/>
  <c r="F8310" i="4"/>
  <c r="C8310" i="4"/>
  <c r="H5541" i="8" l="1"/>
  <c r="D5541" i="8"/>
  <c r="E8311" i="4"/>
  <c r="D8310" i="4"/>
  <c r="E5541" i="8" l="1"/>
  <c r="F5542" i="8"/>
  <c r="F8311" i="4"/>
  <c r="C8311" i="4"/>
  <c r="C5542" i="8" l="1"/>
  <c r="G5542" i="8"/>
  <c r="E8312" i="4"/>
  <c r="D8311" i="4"/>
  <c r="H5542" i="8" l="1"/>
  <c r="D5542" i="8"/>
  <c r="F8312" i="4"/>
  <c r="C8312" i="4"/>
  <c r="E5542" i="8" l="1"/>
  <c r="F5543" i="8"/>
  <c r="E8313" i="4"/>
  <c r="D8312" i="4"/>
  <c r="G5543" i="8" l="1"/>
  <c r="C5543" i="8"/>
  <c r="F8313" i="4"/>
  <c r="C8313" i="4"/>
  <c r="H5543" i="8" l="1"/>
  <c r="D5543" i="8"/>
  <c r="E8314" i="4"/>
  <c r="D8313" i="4"/>
  <c r="E5543" i="8" l="1"/>
  <c r="F5544" i="8"/>
  <c r="F8314" i="4"/>
  <c r="C8314" i="4"/>
  <c r="C5544" i="8" l="1"/>
  <c r="G5544" i="8"/>
  <c r="E8315" i="4"/>
  <c r="D8314" i="4"/>
  <c r="H5544" i="8" l="1"/>
  <c r="D5544" i="8"/>
  <c r="F8315" i="4"/>
  <c r="C8315" i="4"/>
  <c r="E5544" i="8" l="1"/>
  <c r="F5545" i="8"/>
  <c r="E8316" i="4"/>
  <c r="D8315" i="4"/>
  <c r="G5545" i="8" l="1"/>
  <c r="C5545" i="8"/>
  <c r="F8316" i="4"/>
  <c r="C8316" i="4"/>
  <c r="H5545" i="8" l="1"/>
  <c r="D5545" i="8"/>
  <c r="E8317" i="4"/>
  <c r="D8316" i="4"/>
  <c r="E5545" i="8" l="1"/>
  <c r="F5546" i="8"/>
  <c r="F8317" i="4"/>
  <c r="C8317" i="4"/>
  <c r="C5546" i="8" l="1"/>
  <c r="G5546" i="8"/>
  <c r="E8318" i="4"/>
  <c r="D8317" i="4"/>
  <c r="H5546" i="8" l="1"/>
  <c r="D5546" i="8"/>
  <c r="F8318" i="4"/>
  <c r="C8318" i="4"/>
  <c r="E5546" i="8" l="1"/>
  <c r="F5547" i="8"/>
  <c r="E8319" i="4"/>
  <c r="D8318" i="4"/>
  <c r="C5547" i="8" l="1"/>
  <c r="G5547" i="8"/>
  <c r="F8319" i="4"/>
  <c r="C8319" i="4"/>
  <c r="H5547" i="8" l="1"/>
  <c r="D5547" i="8"/>
  <c r="E8320" i="4"/>
  <c r="D8319" i="4"/>
  <c r="E5547" i="8" l="1"/>
  <c r="F5548" i="8"/>
  <c r="F8320" i="4"/>
  <c r="C8320" i="4"/>
  <c r="C5548" i="8" l="1"/>
  <c r="G5548" i="8"/>
  <c r="E8321" i="4"/>
  <c r="D8320" i="4"/>
  <c r="H5548" i="8" l="1"/>
  <c r="D5548" i="8"/>
  <c r="F8321" i="4"/>
  <c r="C8321" i="4"/>
  <c r="E5548" i="8" l="1"/>
  <c r="F5549" i="8"/>
  <c r="E8322" i="4"/>
  <c r="D8321" i="4"/>
  <c r="C5549" i="8" l="1"/>
  <c r="G5549" i="8"/>
  <c r="F8322" i="4"/>
  <c r="C8322" i="4"/>
  <c r="H5549" i="8" l="1"/>
  <c r="D5549" i="8"/>
  <c r="E8323" i="4"/>
  <c r="D8322" i="4"/>
  <c r="E5549" i="8" l="1"/>
  <c r="F5550" i="8"/>
  <c r="F8323" i="4"/>
  <c r="C8323" i="4"/>
  <c r="G5550" i="8" l="1"/>
  <c r="C5550" i="8"/>
  <c r="E8324" i="4"/>
  <c r="D8323" i="4"/>
  <c r="H5550" i="8" l="1"/>
  <c r="D5550" i="8"/>
  <c r="F8324" i="4"/>
  <c r="C8324" i="4"/>
  <c r="E5550" i="8" l="1"/>
  <c r="F5551" i="8"/>
  <c r="E8325" i="4"/>
  <c r="D8324" i="4"/>
  <c r="C5551" i="8" l="1"/>
  <c r="G5551" i="8"/>
  <c r="F8325" i="4"/>
  <c r="C8325" i="4"/>
  <c r="H5551" i="8" l="1"/>
  <c r="D5551" i="8"/>
  <c r="E8326" i="4"/>
  <c r="D8325" i="4"/>
  <c r="E5551" i="8" l="1"/>
  <c r="F5552" i="8"/>
  <c r="F8326" i="4"/>
  <c r="C8326" i="4"/>
  <c r="G5552" i="8" l="1"/>
  <c r="C5552" i="8"/>
  <c r="E8327" i="4"/>
  <c r="D8326" i="4"/>
  <c r="H5552" i="8" l="1"/>
  <c r="D5552" i="8"/>
  <c r="F8327" i="4"/>
  <c r="C8327" i="4"/>
  <c r="E5552" i="8" l="1"/>
  <c r="F5553" i="8"/>
  <c r="E8328" i="4"/>
  <c r="D8327" i="4"/>
  <c r="G5553" i="8" l="1"/>
  <c r="C5553" i="8"/>
  <c r="F8328" i="4"/>
  <c r="C8328" i="4"/>
  <c r="H5553" i="8" l="1"/>
  <c r="D5553" i="8"/>
  <c r="E8329" i="4"/>
  <c r="D8328" i="4"/>
  <c r="E5553" i="8" l="1"/>
  <c r="F5554" i="8"/>
  <c r="F8329" i="4"/>
  <c r="C8329" i="4"/>
  <c r="G5554" i="8" l="1"/>
  <c r="C5554" i="8"/>
  <c r="E8330" i="4"/>
  <c r="D8329" i="4"/>
  <c r="H5554" i="8" l="1"/>
  <c r="D5554" i="8"/>
  <c r="F8330" i="4"/>
  <c r="C8330" i="4"/>
  <c r="E5554" i="8" l="1"/>
  <c r="F5555" i="8"/>
  <c r="E8331" i="4"/>
  <c r="D8330" i="4"/>
  <c r="C5555" i="8" l="1"/>
  <c r="G5555" i="8"/>
  <c r="F8331" i="4"/>
  <c r="C8331" i="4"/>
  <c r="H5555" i="8" l="1"/>
  <c r="D5555" i="8"/>
  <c r="E8332" i="4"/>
  <c r="D8331" i="4"/>
  <c r="E5555" i="8" l="1"/>
  <c r="F5556" i="8"/>
  <c r="F8332" i="4"/>
  <c r="C8332" i="4"/>
  <c r="G5556" i="8" l="1"/>
  <c r="C5556" i="8"/>
  <c r="E8333" i="4"/>
  <c r="D8332" i="4"/>
  <c r="H5556" i="8" l="1"/>
  <c r="D5556" i="8"/>
  <c r="F8333" i="4"/>
  <c r="C8333" i="4"/>
  <c r="E5556" i="8" l="1"/>
  <c r="F5557" i="8"/>
  <c r="E8334" i="4"/>
  <c r="D8333" i="4"/>
  <c r="G5557" i="8" l="1"/>
  <c r="C5557" i="8"/>
  <c r="F8334" i="4"/>
  <c r="C8334" i="4"/>
  <c r="H5557" i="8" l="1"/>
  <c r="D5557" i="8"/>
  <c r="E8335" i="4"/>
  <c r="D8334" i="4"/>
  <c r="E5557" i="8" l="1"/>
  <c r="F5558" i="8"/>
  <c r="F8335" i="4"/>
  <c r="C8335" i="4"/>
  <c r="C5558" i="8" l="1"/>
  <c r="G5558" i="8"/>
  <c r="E8336" i="4"/>
  <c r="D8335" i="4"/>
  <c r="H5558" i="8" l="1"/>
  <c r="D5558" i="8"/>
  <c r="F8336" i="4"/>
  <c r="C8336" i="4"/>
  <c r="E5558" i="8" l="1"/>
  <c r="F5559" i="8"/>
  <c r="E8337" i="4"/>
  <c r="D8336" i="4"/>
  <c r="C5559" i="8" l="1"/>
  <c r="G5559" i="8"/>
  <c r="F8337" i="4"/>
  <c r="C8337" i="4"/>
  <c r="H5559" i="8" l="1"/>
  <c r="D5559" i="8"/>
  <c r="E8338" i="4"/>
  <c r="D8337" i="4"/>
  <c r="E5559" i="8" l="1"/>
  <c r="F5560" i="8"/>
  <c r="F8338" i="4"/>
  <c r="C8338" i="4"/>
  <c r="C5560" i="8" l="1"/>
  <c r="G5560" i="8"/>
  <c r="E8339" i="4"/>
  <c r="D8338" i="4"/>
  <c r="H5560" i="8" l="1"/>
  <c r="D5560" i="8"/>
  <c r="F8339" i="4"/>
  <c r="C8339" i="4"/>
  <c r="E5560" i="8" l="1"/>
  <c r="F5561" i="8"/>
  <c r="E8340" i="4"/>
  <c r="D8339" i="4"/>
  <c r="C5561" i="8" l="1"/>
  <c r="G5561" i="8"/>
  <c r="F8340" i="4"/>
  <c r="C8340" i="4"/>
  <c r="H5561" i="8" l="1"/>
  <c r="D5561" i="8"/>
  <c r="E8341" i="4"/>
  <c r="D8340" i="4"/>
  <c r="E5561" i="8" l="1"/>
  <c r="F5562" i="8"/>
  <c r="F8341" i="4"/>
  <c r="C8341" i="4"/>
  <c r="G5562" i="8" l="1"/>
  <c r="C5562" i="8"/>
  <c r="E8342" i="4"/>
  <c r="D8341" i="4"/>
  <c r="H5562" i="8" l="1"/>
  <c r="D5562" i="8"/>
  <c r="F8342" i="4"/>
  <c r="C8342" i="4"/>
  <c r="E5562" i="8" l="1"/>
  <c r="F5563" i="8"/>
  <c r="E8343" i="4"/>
  <c r="D8342" i="4"/>
  <c r="G5563" i="8" l="1"/>
  <c r="C5563" i="8"/>
  <c r="F8343" i="4"/>
  <c r="C8343" i="4"/>
  <c r="H5563" i="8" l="1"/>
  <c r="D5563" i="8"/>
  <c r="E8344" i="4"/>
  <c r="D8343" i="4"/>
  <c r="E5563" i="8" l="1"/>
  <c r="F5564" i="8"/>
  <c r="F8344" i="4"/>
  <c r="C8344" i="4"/>
  <c r="G5564" i="8" l="1"/>
  <c r="C5564" i="8"/>
  <c r="E8345" i="4"/>
  <c r="D8344" i="4"/>
  <c r="H5564" i="8" l="1"/>
  <c r="D5564" i="8"/>
  <c r="F8345" i="4"/>
  <c r="C8345" i="4"/>
  <c r="E5564" i="8" l="1"/>
  <c r="F5565" i="8"/>
  <c r="E8346" i="4"/>
  <c r="D8345" i="4"/>
  <c r="G5565" i="8" l="1"/>
  <c r="C5565" i="8"/>
  <c r="F8346" i="4"/>
  <c r="C8346" i="4"/>
  <c r="H5565" i="8" l="1"/>
  <c r="D5565" i="8"/>
  <c r="E8347" i="4"/>
  <c r="D8346" i="4"/>
  <c r="E5565" i="8" l="1"/>
  <c r="F5566" i="8"/>
  <c r="F8347" i="4"/>
  <c r="C8347" i="4"/>
  <c r="C5566" i="8" l="1"/>
  <c r="G5566" i="8"/>
  <c r="E8348" i="4"/>
  <c r="D8347" i="4"/>
  <c r="H5566" i="8" l="1"/>
  <c r="D5566" i="8"/>
  <c r="F8348" i="4"/>
  <c r="C8348" i="4"/>
  <c r="E5566" i="8" l="1"/>
  <c r="F5567" i="8"/>
  <c r="E8349" i="4"/>
  <c r="D8348" i="4"/>
  <c r="G5567" i="8" l="1"/>
  <c r="C5567" i="8"/>
  <c r="C8349" i="4"/>
  <c r="F8349" i="4"/>
  <c r="H5567" i="8" l="1"/>
  <c r="D5567" i="8"/>
  <c r="E8350" i="4"/>
  <c r="D8349" i="4"/>
  <c r="E5567" i="8" l="1"/>
  <c r="F5568" i="8"/>
  <c r="C8350" i="4"/>
  <c r="F8350" i="4"/>
  <c r="C5568" i="8" l="1"/>
  <c r="G5568" i="8"/>
  <c r="E8351" i="4"/>
  <c r="D8350" i="4"/>
  <c r="D5568" i="8" l="1"/>
  <c r="H5568" i="8"/>
  <c r="C8351" i="4"/>
  <c r="F8351" i="4"/>
  <c r="E5568" i="8" l="1"/>
  <c r="F5569" i="8"/>
  <c r="E8352" i="4"/>
  <c r="D8351" i="4"/>
  <c r="C5569" i="8" l="1"/>
  <c r="G5569" i="8"/>
  <c r="C8352" i="4"/>
  <c r="F8352" i="4"/>
  <c r="H5569" i="8" l="1"/>
  <c r="D5569" i="8"/>
  <c r="E8353" i="4"/>
  <c r="D8352" i="4"/>
  <c r="E5569" i="8" l="1"/>
  <c r="F5570" i="8"/>
  <c r="F8353" i="4"/>
  <c r="C8353" i="4"/>
  <c r="C5570" i="8" l="1"/>
  <c r="G5570" i="8"/>
  <c r="E8354" i="4"/>
  <c r="D8353" i="4"/>
  <c r="H5570" i="8" l="1"/>
  <c r="D5570" i="8"/>
  <c r="C8354" i="4"/>
  <c r="F8354" i="4"/>
  <c r="E5570" i="8" l="1"/>
  <c r="F5571" i="8"/>
  <c r="D8354" i="4"/>
  <c r="E8355" i="4"/>
  <c r="G5571" i="8" l="1"/>
  <c r="C5571" i="8"/>
  <c r="C8355" i="4"/>
  <c r="F8355" i="4"/>
  <c r="H5571" i="8" l="1"/>
  <c r="D5571" i="8"/>
  <c r="D8355" i="4"/>
  <c r="E8356" i="4"/>
  <c r="E5571" i="8" l="1"/>
  <c r="F5572" i="8"/>
  <c r="C8356" i="4"/>
  <c r="F8356" i="4"/>
  <c r="G5572" i="8" l="1"/>
  <c r="C5572" i="8"/>
  <c r="D8356" i="4"/>
  <c r="E8357" i="4"/>
  <c r="H5572" i="8" l="1"/>
  <c r="D5572" i="8"/>
  <c r="F8357" i="4"/>
  <c r="C8357" i="4"/>
  <c r="E5572" i="8" l="1"/>
  <c r="F5573" i="8"/>
  <c r="D8357" i="4"/>
  <c r="E8358" i="4"/>
  <c r="G5573" i="8" l="1"/>
  <c r="C5573" i="8"/>
  <c r="C8358" i="4"/>
  <c r="F8358" i="4"/>
  <c r="H5573" i="8" l="1"/>
  <c r="D5573" i="8"/>
  <c r="E8359" i="4"/>
  <c r="D8358" i="4"/>
  <c r="E5573" i="8" l="1"/>
  <c r="F5574" i="8"/>
  <c r="F8359" i="4"/>
  <c r="C8359" i="4"/>
  <c r="G5574" i="8" l="1"/>
  <c r="C5574" i="8"/>
  <c r="E8360" i="4"/>
  <c r="D8359" i="4"/>
  <c r="H5574" i="8" l="1"/>
  <c r="D5574" i="8"/>
  <c r="C8360" i="4"/>
  <c r="F8360" i="4"/>
  <c r="E5574" i="8" l="1"/>
  <c r="F5575" i="8"/>
  <c r="D8360" i="4"/>
  <c r="E8361" i="4"/>
  <c r="G5575" i="8" l="1"/>
  <c r="C5575" i="8"/>
  <c r="F8361" i="4"/>
  <c r="C8361" i="4"/>
  <c r="H5575" i="8" l="1"/>
  <c r="D5575" i="8"/>
  <c r="E8362" i="4"/>
  <c r="D8361" i="4"/>
  <c r="E5575" i="8" l="1"/>
  <c r="F5576" i="8"/>
  <c r="C8362" i="4"/>
  <c r="F8362" i="4"/>
  <c r="G5576" i="8" l="1"/>
  <c r="C5576" i="8"/>
  <c r="E8363" i="4"/>
  <c r="D8362" i="4"/>
  <c r="H5576" i="8" l="1"/>
  <c r="D5576" i="8"/>
  <c r="C8363" i="4"/>
  <c r="F8363" i="4"/>
  <c r="E5576" i="8" l="1"/>
  <c r="F5577" i="8"/>
  <c r="E8364" i="4"/>
  <c r="D8363" i="4"/>
  <c r="G5577" i="8" l="1"/>
  <c r="C5577" i="8"/>
  <c r="F8364" i="4"/>
  <c r="C8364" i="4"/>
  <c r="H5577" i="8" l="1"/>
  <c r="D5577" i="8"/>
  <c r="E8365" i="4"/>
  <c r="D8364" i="4"/>
  <c r="E5577" i="8" l="1"/>
  <c r="F5578" i="8"/>
  <c r="F8365" i="4"/>
  <c r="C8365" i="4"/>
  <c r="C5578" i="8" l="1"/>
  <c r="G5578" i="8"/>
  <c r="D8365" i="4"/>
  <c r="E8366" i="4"/>
  <c r="H5578" i="8" l="1"/>
  <c r="D5578" i="8"/>
  <c r="C8366" i="4"/>
  <c r="F8366" i="4"/>
  <c r="E5578" i="8" l="1"/>
  <c r="F5579" i="8"/>
  <c r="D8366" i="4"/>
  <c r="E8367" i="4"/>
  <c r="C5579" i="8" l="1"/>
  <c r="G5579" i="8"/>
  <c r="C8367" i="4"/>
  <c r="F8367" i="4"/>
  <c r="H5579" i="8" l="1"/>
  <c r="D5579" i="8"/>
  <c r="D8367" i="4"/>
  <c r="E8368" i="4"/>
  <c r="E5579" i="8" l="1"/>
  <c r="F5580" i="8"/>
  <c r="C8368" i="4"/>
  <c r="F8368" i="4"/>
  <c r="C5580" i="8" l="1"/>
  <c r="G5580" i="8"/>
  <c r="D8368" i="4"/>
  <c r="E8369" i="4"/>
  <c r="H5580" i="8" l="1"/>
  <c r="D5580" i="8"/>
  <c r="C8369" i="4"/>
  <c r="F8369" i="4"/>
  <c r="E5580" i="8" l="1"/>
  <c r="F5581" i="8"/>
  <c r="D8369" i="4"/>
  <c r="E8370" i="4"/>
  <c r="C5581" i="8" l="1"/>
  <c r="G5581" i="8"/>
  <c r="C8370" i="4"/>
  <c r="F8370" i="4"/>
  <c r="H5581" i="8" l="1"/>
  <c r="D5581" i="8"/>
  <c r="D8370" i="4"/>
  <c r="E8371" i="4"/>
  <c r="E5581" i="8" l="1"/>
  <c r="F5582" i="8"/>
  <c r="C8371" i="4"/>
  <c r="F8371" i="4"/>
  <c r="C5582" i="8" l="1"/>
  <c r="G5582" i="8"/>
  <c r="D8371" i="4"/>
  <c r="E8372" i="4"/>
  <c r="H5582" i="8" l="1"/>
  <c r="D5582" i="8"/>
  <c r="C8372" i="4"/>
  <c r="F8372" i="4"/>
  <c r="E5582" i="8" l="1"/>
  <c r="F5583" i="8"/>
  <c r="D8372" i="4"/>
  <c r="E8373" i="4"/>
  <c r="C5583" i="8" l="1"/>
  <c r="G5583" i="8"/>
  <c r="C8373" i="4"/>
  <c r="F8373" i="4"/>
  <c r="H5583" i="8" l="1"/>
  <c r="D5583" i="8"/>
  <c r="D8373" i="4"/>
  <c r="E8374" i="4"/>
  <c r="E5583" i="8" l="1"/>
  <c r="F5584" i="8"/>
  <c r="C8374" i="4"/>
  <c r="F8374" i="4"/>
  <c r="G5584" i="8" l="1"/>
  <c r="C5584" i="8"/>
  <c r="D8374" i="4"/>
  <c r="E8375" i="4"/>
  <c r="H5584" i="8" l="1"/>
  <c r="D5584" i="8"/>
  <c r="C8375" i="4"/>
  <c r="F8375" i="4"/>
  <c r="E5584" i="8" l="1"/>
  <c r="F5585" i="8"/>
  <c r="D8375" i="4"/>
  <c r="E8376" i="4"/>
  <c r="C5585" i="8" l="1"/>
  <c r="G5585" i="8"/>
  <c r="C8376" i="4"/>
  <c r="F8376" i="4"/>
  <c r="H5585" i="8" l="1"/>
  <c r="D5585" i="8"/>
  <c r="D8376" i="4"/>
  <c r="E8377" i="4"/>
  <c r="E5585" i="8" l="1"/>
  <c r="F5586" i="8"/>
  <c r="C8377" i="4"/>
  <c r="F8377" i="4"/>
  <c r="G5586" i="8" l="1"/>
  <c r="C5586" i="8"/>
  <c r="D8377" i="4"/>
  <c r="E8378" i="4"/>
  <c r="H5586" i="8" l="1"/>
  <c r="D5586" i="8"/>
  <c r="C8378" i="4"/>
  <c r="F8378" i="4"/>
  <c r="E5586" i="8" l="1"/>
  <c r="F5587" i="8"/>
  <c r="D8378" i="4"/>
  <c r="E8379" i="4"/>
  <c r="C5587" i="8" l="1"/>
  <c r="G5587" i="8"/>
  <c r="C8379" i="4"/>
  <c r="F8379" i="4"/>
  <c r="H5587" i="8" l="1"/>
  <c r="D5587" i="8"/>
  <c r="D8379" i="4"/>
  <c r="E8380" i="4"/>
  <c r="E5587" i="8" l="1"/>
  <c r="F5588" i="8"/>
  <c r="C8380" i="4"/>
  <c r="F8380" i="4"/>
  <c r="G5588" i="8" l="1"/>
  <c r="C5588" i="8"/>
  <c r="D8380" i="4"/>
  <c r="E8381" i="4"/>
  <c r="H5588" i="8" l="1"/>
  <c r="D5588" i="8"/>
  <c r="C8381" i="4"/>
  <c r="F8381" i="4"/>
  <c r="E5588" i="8" l="1"/>
  <c r="F5589" i="8"/>
  <c r="D8381" i="4"/>
  <c r="E8382" i="4"/>
  <c r="G5589" i="8" l="1"/>
  <c r="C5589" i="8"/>
  <c r="C8382" i="4"/>
  <c r="F8382" i="4"/>
  <c r="H5589" i="8" l="1"/>
  <c r="D5589" i="8"/>
  <c r="D8382" i="4"/>
  <c r="E8383" i="4"/>
  <c r="E5589" i="8" l="1"/>
  <c r="F5590" i="8"/>
  <c r="C8383" i="4"/>
  <c r="F8383" i="4"/>
  <c r="G5590" i="8" l="1"/>
  <c r="C5590" i="8"/>
  <c r="D8383" i="4"/>
  <c r="E8384" i="4"/>
  <c r="H5590" i="8" l="1"/>
  <c r="D5590" i="8"/>
  <c r="C8384" i="4"/>
  <c r="F8384" i="4"/>
  <c r="E5590" i="8" l="1"/>
  <c r="F5591" i="8"/>
  <c r="D8384" i="4"/>
  <c r="E8385" i="4"/>
  <c r="C5591" i="8" l="1"/>
  <c r="G5591" i="8"/>
  <c r="C8385" i="4"/>
  <c r="F8385" i="4"/>
  <c r="H5591" i="8" l="1"/>
  <c r="D5591" i="8"/>
  <c r="D8385" i="4"/>
  <c r="E8386" i="4"/>
  <c r="E5591" i="8" l="1"/>
  <c r="F5592" i="8"/>
  <c r="C8386" i="4"/>
  <c r="F8386" i="4"/>
  <c r="G5592" i="8" l="1"/>
  <c r="C5592" i="8"/>
  <c r="D8386" i="4"/>
  <c r="E8387" i="4"/>
  <c r="H5592" i="8" l="1"/>
  <c r="D5592" i="8"/>
  <c r="C8387" i="4"/>
  <c r="F8387" i="4"/>
  <c r="E5592" i="8" l="1"/>
  <c r="F5593" i="8"/>
  <c r="D8387" i="4"/>
  <c r="E8388" i="4"/>
  <c r="G5593" i="8" l="1"/>
  <c r="C5593" i="8"/>
  <c r="C8388" i="4"/>
  <c r="F8388" i="4"/>
  <c r="H5593" i="8" l="1"/>
  <c r="D5593" i="8"/>
  <c r="D8388" i="4"/>
  <c r="E8389" i="4"/>
  <c r="E5593" i="8" l="1"/>
  <c r="F5594" i="8"/>
  <c r="C8389" i="4"/>
  <c r="F8389" i="4"/>
  <c r="C5594" i="8" l="1"/>
  <c r="G5594" i="8"/>
  <c r="D8389" i="4"/>
  <c r="E8390" i="4"/>
  <c r="H5594" i="8" l="1"/>
  <c r="D5594" i="8"/>
  <c r="C8390" i="4"/>
  <c r="F8390" i="4"/>
  <c r="E5594" i="8" l="1"/>
  <c r="F5595" i="8"/>
  <c r="D8390" i="4"/>
  <c r="E8391" i="4"/>
  <c r="C5595" i="8" l="1"/>
  <c r="G5595" i="8"/>
  <c r="C8391" i="4"/>
  <c r="F8391" i="4"/>
  <c r="H5595" i="8" l="1"/>
  <c r="D5595" i="8"/>
  <c r="D8391" i="4"/>
  <c r="E8392" i="4"/>
  <c r="E5595" i="8" l="1"/>
  <c r="F5596" i="8"/>
  <c r="C8392" i="4"/>
  <c r="F8392" i="4"/>
  <c r="C5596" i="8" l="1"/>
  <c r="G5596" i="8"/>
  <c r="D8392" i="4"/>
  <c r="E8393" i="4"/>
  <c r="H5596" i="8" l="1"/>
  <c r="D5596" i="8"/>
  <c r="C8393" i="4"/>
  <c r="F8393" i="4"/>
  <c r="E5596" i="8" l="1"/>
  <c r="F5597" i="8"/>
  <c r="D8393" i="4"/>
  <c r="E8394" i="4"/>
  <c r="C5597" i="8" l="1"/>
  <c r="G5597" i="8"/>
  <c r="C8394" i="4"/>
  <c r="F8394" i="4"/>
  <c r="H5597" i="8" l="1"/>
  <c r="D5597" i="8"/>
  <c r="D8394" i="4"/>
  <c r="E8395" i="4"/>
  <c r="E5597" i="8" l="1"/>
  <c r="F5598" i="8"/>
  <c r="C8395" i="4"/>
  <c r="F8395" i="4"/>
  <c r="C5598" i="8" l="1"/>
  <c r="G5598" i="8"/>
  <c r="D8395" i="4"/>
  <c r="E8396" i="4"/>
  <c r="H5598" i="8" l="1"/>
  <c r="D5598" i="8"/>
  <c r="C8396" i="4"/>
  <c r="F8396" i="4"/>
  <c r="E5598" i="8" l="1"/>
  <c r="F5599" i="8"/>
  <c r="D8396" i="4"/>
  <c r="E8397" i="4"/>
  <c r="G5599" i="8" l="1"/>
  <c r="C5599" i="8"/>
  <c r="C8397" i="4"/>
  <c r="F8397" i="4"/>
  <c r="H5599" i="8" l="1"/>
  <c r="D5599" i="8"/>
  <c r="D8397" i="4"/>
  <c r="E8398" i="4"/>
  <c r="E5599" i="8" l="1"/>
  <c r="F5600" i="8"/>
  <c r="C8398" i="4"/>
  <c r="F8398" i="4"/>
  <c r="C5600" i="8" l="1"/>
  <c r="G5600" i="8"/>
  <c r="D8398" i="4"/>
  <c r="E8399" i="4"/>
  <c r="H5600" i="8" l="1"/>
  <c r="D5600" i="8"/>
  <c r="C8399" i="4"/>
  <c r="F8399" i="4"/>
  <c r="E5600" i="8" l="1"/>
  <c r="F5601" i="8"/>
  <c r="D8399" i="4"/>
  <c r="E8400" i="4"/>
  <c r="C5601" i="8" l="1"/>
  <c r="G5601" i="8"/>
  <c r="C8400" i="4"/>
  <c r="F8400" i="4"/>
  <c r="H5601" i="8" l="1"/>
  <c r="D5601" i="8"/>
  <c r="D8400" i="4"/>
  <c r="E8401" i="4"/>
  <c r="E5601" i="8" l="1"/>
  <c r="F5602" i="8"/>
  <c r="C8401" i="4"/>
  <c r="F8401" i="4"/>
  <c r="C5602" i="8" l="1"/>
  <c r="G5602" i="8"/>
  <c r="D8401" i="4"/>
  <c r="E8402" i="4"/>
  <c r="H5602" i="8" l="1"/>
  <c r="D5602" i="8"/>
  <c r="C8402" i="4"/>
  <c r="F8402" i="4"/>
  <c r="E5602" i="8" l="1"/>
  <c r="F5603" i="8"/>
  <c r="D8402" i="4"/>
  <c r="E8403" i="4"/>
  <c r="G5603" i="8" l="1"/>
  <c r="C5603" i="8"/>
  <c r="C8403" i="4"/>
  <c r="F8403" i="4"/>
  <c r="D5603" i="8" l="1"/>
  <c r="H5603" i="8"/>
  <c r="D8403" i="4"/>
  <c r="E8404" i="4"/>
  <c r="E5603" i="8" l="1"/>
  <c r="F5604" i="8"/>
  <c r="C8404" i="4"/>
  <c r="F8404" i="4"/>
  <c r="C5604" i="8" l="1"/>
  <c r="G5604" i="8"/>
  <c r="E8405" i="4"/>
  <c r="D8404" i="4"/>
  <c r="H5604" i="8" l="1"/>
  <c r="D5604" i="8"/>
  <c r="F8405" i="4"/>
  <c r="C8405" i="4"/>
  <c r="E5604" i="8" l="1"/>
  <c r="F5605" i="8"/>
  <c r="D8405" i="4"/>
  <c r="E8406" i="4"/>
  <c r="C5605" i="8" l="1"/>
  <c r="G5605" i="8"/>
  <c r="F8406" i="4"/>
  <c r="C8406" i="4"/>
  <c r="H5605" i="8" l="1"/>
  <c r="D5605" i="8"/>
  <c r="D8406" i="4"/>
  <c r="E8407" i="4"/>
  <c r="E5605" i="8" l="1"/>
  <c r="F5606" i="8"/>
  <c r="F8407" i="4"/>
  <c r="C8407" i="4"/>
  <c r="G5606" i="8" l="1"/>
  <c r="C5606" i="8"/>
  <c r="E8408" i="4"/>
  <c r="D8407" i="4"/>
  <c r="H5606" i="8" l="1"/>
  <c r="D5606" i="8"/>
  <c r="F8408" i="4"/>
  <c r="C8408" i="4"/>
  <c r="E5606" i="8" l="1"/>
  <c r="F5607" i="8"/>
  <c r="E8409" i="4"/>
  <c r="D8408" i="4"/>
  <c r="G5607" i="8" l="1"/>
  <c r="C5607" i="8"/>
  <c r="C8409" i="4"/>
  <c r="F8409" i="4"/>
  <c r="H5607" i="8" l="1"/>
  <c r="D5607" i="8"/>
  <c r="D8409" i="4"/>
  <c r="E8410" i="4"/>
  <c r="E5607" i="8" l="1"/>
  <c r="F5608" i="8"/>
  <c r="C8410" i="4"/>
  <c r="F8410" i="4"/>
  <c r="G5608" i="8" l="1"/>
  <c r="C5608" i="8"/>
  <c r="E8411" i="4"/>
  <c r="D8410" i="4"/>
  <c r="H5608" i="8" l="1"/>
  <c r="D5608" i="8"/>
  <c r="C8411" i="4"/>
  <c r="F8411" i="4"/>
  <c r="E5608" i="8" l="1"/>
  <c r="F5609" i="8"/>
  <c r="D8411" i="4"/>
  <c r="E8412" i="4"/>
  <c r="G5609" i="8" l="1"/>
  <c r="C5609" i="8"/>
  <c r="F8412" i="4"/>
  <c r="C8412" i="4"/>
  <c r="H5609" i="8" l="1"/>
  <c r="D5609" i="8"/>
  <c r="E8413" i="4"/>
  <c r="D8412" i="4"/>
  <c r="E5609" i="8" l="1"/>
  <c r="F5610" i="8"/>
  <c r="C8413" i="4"/>
  <c r="F8413" i="4"/>
  <c r="C5610" i="8" l="1"/>
  <c r="G5610" i="8"/>
  <c r="E8414" i="4"/>
  <c r="D8413" i="4"/>
  <c r="H5610" i="8" l="1"/>
  <c r="D5610" i="8"/>
  <c r="C8414" i="4"/>
  <c r="F8414" i="4"/>
  <c r="E5610" i="8" l="1"/>
  <c r="F5611" i="8"/>
  <c r="E8415" i="4"/>
  <c r="D8414" i="4"/>
  <c r="C5611" i="8" l="1"/>
  <c r="G5611" i="8"/>
  <c r="F8415" i="4"/>
  <c r="C8415" i="4"/>
  <c r="H5611" i="8" l="1"/>
  <c r="D5611" i="8"/>
  <c r="E8416" i="4"/>
  <c r="D8415" i="4"/>
  <c r="E5611" i="8" l="1"/>
  <c r="F5612" i="8"/>
  <c r="F8416" i="4"/>
  <c r="C8416" i="4"/>
  <c r="C5612" i="8" l="1"/>
  <c r="G5612" i="8"/>
  <c r="D8416" i="4"/>
  <c r="E8417" i="4"/>
  <c r="H5612" i="8" l="1"/>
  <c r="D5612" i="8"/>
  <c r="C8417" i="4"/>
  <c r="F8417" i="4"/>
  <c r="E5612" i="8" l="1"/>
  <c r="F5613" i="8"/>
  <c r="D8417" i="4"/>
  <c r="E8418" i="4"/>
  <c r="C5613" i="8" l="1"/>
  <c r="G5613" i="8"/>
  <c r="C8418" i="4"/>
  <c r="F8418" i="4"/>
  <c r="H5613" i="8" l="1"/>
  <c r="D5613" i="8"/>
  <c r="E8419" i="4"/>
  <c r="D8418" i="4"/>
  <c r="E5613" i="8" l="1"/>
  <c r="F5614" i="8"/>
  <c r="C8419" i="4"/>
  <c r="F8419" i="4"/>
  <c r="C5614" i="8" l="1"/>
  <c r="G5614" i="8"/>
  <c r="D8419" i="4"/>
  <c r="E8420" i="4"/>
  <c r="H5614" i="8" l="1"/>
  <c r="D5614" i="8"/>
  <c r="F8420" i="4"/>
  <c r="C8420" i="4"/>
  <c r="E5614" i="8" l="1"/>
  <c r="F5615" i="8"/>
  <c r="E8421" i="4"/>
  <c r="D8420" i="4"/>
  <c r="C5615" i="8" l="1"/>
  <c r="G5615" i="8"/>
  <c r="C8421" i="4"/>
  <c r="F8421" i="4"/>
  <c r="H5615" i="8" l="1"/>
  <c r="D5615" i="8"/>
  <c r="E8422" i="4"/>
  <c r="D8421" i="4"/>
  <c r="E5615" i="8" l="1"/>
  <c r="F5616" i="8"/>
  <c r="C8422" i="4"/>
  <c r="F8422" i="4"/>
  <c r="C5616" i="8" l="1"/>
  <c r="G5616" i="8"/>
  <c r="E8423" i="4"/>
  <c r="D8422" i="4"/>
  <c r="H5616" i="8" l="1"/>
  <c r="D5616" i="8"/>
  <c r="F8423" i="4"/>
  <c r="C8423" i="4"/>
  <c r="E5616" i="8" l="1"/>
  <c r="F5617" i="8"/>
  <c r="E8424" i="4"/>
  <c r="D8423" i="4"/>
  <c r="C5617" i="8" l="1"/>
  <c r="G5617" i="8"/>
  <c r="F8424" i="4"/>
  <c r="C8424" i="4"/>
  <c r="H5617" i="8" l="1"/>
  <c r="D5617" i="8"/>
  <c r="D8424" i="4"/>
  <c r="E8425" i="4"/>
  <c r="E5617" i="8" l="1"/>
  <c r="F5618" i="8"/>
  <c r="F8425" i="4"/>
  <c r="C8425" i="4"/>
  <c r="C5618" i="8" l="1"/>
  <c r="G5618" i="8"/>
  <c r="D8425" i="4"/>
  <c r="E8426" i="4"/>
  <c r="H5618" i="8" l="1"/>
  <c r="D5618" i="8"/>
  <c r="C8426" i="4"/>
  <c r="F8426" i="4"/>
  <c r="E5618" i="8" l="1"/>
  <c r="F5619" i="8"/>
  <c r="E8427" i="4"/>
  <c r="D8426" i="4"/>
  <c r="C5619" i="8" l="1"/>
  <c r="G5619" i="8"/>
  <c r="F8427" i="4"/>
  <c r="C8427" i="4"/>
  <c r="D5619" i="8" l="1"/>
  <c r="H5619" i="8"/>
  <c r="D8427" i="4"/>
  <c r="E8428" i="4"/>
  <c r="E5619" i="8" l="1"/>
  <c r="F5620" i="8"/>
  <c r="F8428" i="4"/>
  <c r="C8428" i="4"/>
  <c r="G5620" i="8" l="1"/>
  <c r="C5620" i="8"/>
  <c r="D8428" i="4"/>
  <c r="E8429" i="4"/>
  <c r="H5620" i="8" l="1"/>
  <c r="D5620" i="8"/>
  <c r="C8429" i="4"/>
  <c r="F8429" i="4"/>
  <c r="E5620" i="8" l="1"/>
  <c r="F5621" i="8"/>
  <c r="E8430" i="4"/>
  <c r="D8429" i="4"/>
  <c r="C5621" i="8" l="1"/>
  <c r="G5621" i="8"/>
  <c r="F8430" i="4"/>
  <c r="C8430" i="4"/>
  <c r="H5621" i="8" l="1"/>
  <c r="D5621" i="8"/>
  <c r="D8430" i="4"/>
  <c r="E8431" i="4"/>
  <c r="E5621" i="8" l="1"/>
  <c r="F5622" i="8"/>
  <c r="F8431" i="4"/>
  <c r="C8431" i="4"/>
  <c r="C5622" i="8" l="1"/>
  <c r="G5622" i="8"/>
  <c r="E8432" i="4"/>
  <c r="D8431" i="4"/>
  <c r="H5622" i="8" l="1"/>
  <c r="D5622" i="8"/>
  <c r="C8432" i="4"/>
  <c r="F8432" i="4"/>
  <c r="E5622" i="8" l="1"/>
  <c r="F5623" i="8"/>
  <c r="E8433" i="4"/>
  <c r="D8432" i="4"/>
  <c r="G5623" i="8" l="1"/>
  <c r="C5623" i="8"/>
  <c r="F8433" i="4"/>
  <c r="C8433" i="4"/>
  <c r="H5623" i="8" l="1"/>
  <c r="D5623" i="8"/>
  <c r="D8433" i="4"/>
  <c r="E8434" i="4"/>
  <c r="E5623" i="8" l="1"/>
  <c r="F5624" i="8"/>
  <c r="F8434" i="4"/>
  <c r="C8434" i="4"/>
  <c r="C5624" i="8" l="1"/>
  <c r="G5624" i="8"/>
  <c r="E8435" i="4"/>
  <c r="D8434" i="4"/>
  <c r="H5624" i="8" l="1"/>
  <c r="D5624" i="8"/>
  <c r="C8435" i="4"/>
  <c r="F8435" i="4"/>
  <c r="E5624" i="8" l="1"/>
  <c r="F5625" i="8"/>
  <c r="E8436" i="4"/>
  <c r="D8435" i="4"/>
  <c r="C5625" i="8" l="1"/>
  <c r="G5625" i="8"/>
  <c r="F8436" i="4"/>
  <c r="C8436" i="4"/>
  <c r="H5625" i="8" l="1"/>
  <c r="D5625" i="8"/>
  <c r="D8436" i="4"/>
  <c r="E8437" i="4"/>
  <c r="E5625" i="8" l="1"/>
  <c r="F5626" i="8"/>
  <c r="F8437" i="4"/>
  <c r="C8437" i="4"/>
  <c r="G5626" i="8" l="1"/>
  <c r="C5626" i="8"/>
  <c r="E8438" i="4"/>
  <c r="D8437" i="4"/>
  <c r="H5626" i="8" l="1"/>
  <c r="D5626" i="8"/>
  <c r="F8438" i="4"/>
  <c r="C8438" i="4"/>
  <c r="E5626" i="8" l="1"/>
  <c r="F5627" i="8"/>
  <c r="E8439" i="4"/>
  <c r="D8438" i="4"/>
  <c r="G5627" i="8" l="1"/>
  <c r="C5627" i="8"/>
  <c r="F8439" i="4"/>
  <c r="C8439" i="4"/>
  <c r="H5627" i="8" l="1"/>
  <c r="D5627" i="8"/>
  <c r="E8440" i="4"/>
  <c r="D8439" i="4"/>
  <c r="E5627" i="8" l="1"/>
  <c r="F5628" i="8"/>
  <c r="F8440" i="4"/>
  <c r="C8440" i="4"/>
  <c r="G5628" i="8" l="1"/>
  <c r="C5628" i="8"/>
  <c r="E8441" i="4"/>
  <c r="D8440" i="4"/>
  <c r="H5628" i="8" l="1"/>
  <c r="D5628" i="8"/>
  <c r="C8441" i="4"/>
  <c r="F8441" i="4"/>
  <c r="E5628" i="8" l="1"/>
  <c r="F5629" i="8"/>
  <c r="E8442" i="4"/>
  <c r="D8441" i="4"/>
  <c r="C5629" i="8" l="1"/>
  <c r="G5629" i="8"/>
  <c r="C8442" i="4"/>
  <c r="F8442" i="4"/>
  <c r="H5629" i="8" l="1"/>
  <c r="D5629" i="8"/>
  <c r="E8443" i="4"/>
  <c r="D8442" i="4"/>
  <c r="E5629" i="8" l="1"/>
  <c r="F5630" i="8"/>
  <c r="F8443" i="4"/>
  <c r="C8443" i="4"/>
  <c r="G5630" i="8" l="1"/>
  <c r="C5630" i="8"/>
  <c r="E8444" i="4"/>
  <c r="D8443" i="4"/>
  <c r="H5630" i="8" l="1"/>
  <c r="D5630" i="8"/>
  <c r="F8444" i="4"/>
  <c r="C8444" i="4"/>
  <c r="E5630" i="8" l="1"/>
  <c r="F5631" i="8"/>
  <c r="E8445" i="4"/>
  <c r="D8444" i="4"/>
  <c r="G5631" i="8" l="1"/>
  <c r="C5631" i="8"/>
  <c r="C8445" i="4"/>
  <c r="F8445" i="4"/>
  <c r="H5631" i="8" l="1"/>
  <c r="D5631" i="8"/>
  <c r="E8446" i="4"/>
  <c r="D8445" i="4"/>
  <c r="E5631" i="8" l="1"/>
  <c r="F5632" i="8"/>
  <c r="C8446" i="4"/>
  <c r="F8446" i="4"/>
  <c r="C5632" i="8" l="1"/>
  <c r="G5632" i="8"/>
  <c r="E8447" i="4"/>
  <c r="D8446" i="4"/>
  <c r="H5632" i="8" l="1"/>
  <c r="D5632" i="8"/>
  <c r="F8447" i="4"/>
  <c r="C8447" i="4"/>
  <c r="E5632" i="8" l="1"/>
  <c r="F5633" i="8"/>
  <c r="E8448" i="4"/>
  <c r="D8447" i="4"/>
  <c r="G5633" i="8" l="1"/>
  <c r="C5633" i="8"/>
  <c r="F8448" i="4"/>
  <c r="C8448" i="4"/>
  <c r="H5633" i="8" l="1"/>
  <c r="D5633" i="8"/>
  <c r="E8449" i="4"/>
  <c r="D8448" i="4"/>
  <c r="E5633" i="8" l="1"/>
  <c r="F5634" i="8"/>
  <c r="F8449" i="4"/>
  <c r="C8449" i="4"/>
  <c r="G5634" i="8" l="1"/>
  <c r="C5634" i="8"/>
  <c r="E8450" i="4"/>
  <c r="D8449" i="4"/>
  <c r="H5634" i="8" l="1"/>
  <c r="D5634" i="8"/>
  <c r="F8450" i="4"/>
  <c r="C8450" i="4"/>
  <c r="E5634" i="8" l="1"/>
  <c r="F5635" i="8"/>
  <c r="E8451" i="4"/>
  <c r="D8450" i="4"/>
  <c r="C5635" i="8" l="1"/>
  <c r="G5635" i="8"/>
  <c r="C8451" i="4"/>
  <c r="F8451" i="4"/>
  <c r="H5635" i="8" l="1"/>
  <c r="D5635" i="8"/>
  <c r="E8452" i="4"/>
  <c r="D8451" i="4"/>
  <c r="E5635" i="8" l="1"/>
  <c r="F5636" i="8"/>
  <c r="F8452" i="4"/>
  <c r="C8452" i="4"/>
  <c r="G5636" i="8" l="1"/>
  <c r="C5636" i="8"/>
  <c r="E8453" i="4"/>
  <c r="D8452" i="4"/>
  <c r="H5636" i="8" l="1"/>
  <c r="D5636" i="8"/>
  <c r="F8453" i="4"/>
  <c r="C8453" i="4"/>
  <c r="E5636" i="8" l="1"/>
  <c r="F5637" i="8"/>
  <c r="D8453" i="4"/>
  <c r="E8454" i="4"/>
  <c r="C5637" i="8" l="1"/>
  <c r="G5637" i="8"/>
  <c r="F8454" i="4"/>
  <c r="C8454" i="4"/>
  <c r="H5637" i="8" l="1"/>
  <c r="D5637" i="8"/>
  <c r="D8454" i="4"/>
  <c r="E8455" i="4"/>
  <c r="E5637" i="8" l="1"/>
  <c r="F5638" i="8"/>
  <c r="C8455" i="4"/>
  <c r="F8455" i="4"/>
  <c r="C5638" i="8" l="1"/>
  <c r="G5638" i="8"/>
  <c r="E8456" i="4"/>
  <c r="D8455" i="4"/>
  <c r="H5638" i="8" l="1"/>
  <c r="D5638" i="8"/>
  <c r="F8456" i="4"/>
  <c r="C8456" i="4"/>
  <c r="E5638" i="8" l="1"/>
  <c r="F5639" i="8"/>
  <c r="D8456" i="4"/>
  <c r="E8457" i="4"/>
  <c r="C5639" i="8" l="1"/>
  <c r="G5639" i="8"/>
  <c r="F8457" i="4"/>
  <c r="C8457" i="4"/>
  <c r="H5639" i="8" l="1"/>
  <c r="D5639" i="8"/>
  <c r="D8457" i="4"/>
  <c r="E8458" i="4"/>
  <c r="E5639" i="8" l="1"/>
  <c r="F5640" i="8"/>
  <c r="F8458" i="4"/>
  <c r="C8458" i="4"/>
  <c r="G5640" i="8" l="1"/>
  <c r="C5640" i="8"/>
  <c r="E8459" i="4"/>
  <c r="D8458" i="4"/>
  <c r="H5640" i="8" l="1"/>
  <c r="D5640" i="8"/>
  <c r="F8459" i="4"/>
  <c r="C8459" i="4"/>
  <c r="E5640" i="8" l="1"/>
  <c r="F5641" i="8"/>
  <c r="E8460" i="4"/>
  <c r="D8459" i="4"/>
  <c r="C5641" i="8" l="1"/>
  <c r="G5641" i="8"/>
  <c r="C8460" i="4"/>
  <c r="F8460" i="4"/>
  <c r="H5641" i="8" l="1"/>
  <c r="D5641" i="8"/>
  <c r="D8460" i="4"/>
  <c r="E8461" i="4"/>
  <c r="E5641" i="8" l="1"/>
  <c r="F5642" i="8"/>
  <c r="F8461" i="4"/>
  <c r="C8461" i="4"/>
  <c r="C5642" i="8" l="1"/>
  <c r="G5642" i="8"/>
  <c r="E8462" i="4"/>
  <c r="D8461" i="4"/>
  <c r="H5642" i="8" l="1"/>
  <c r="D5642" i="8"/>
  <c r="C8462" i="4"/>
  <c r="F8462" i="4"/>
  <c r="E5642" i="8" l="1"/>
  <c r="F5643" i="8"/>
  <c r="E8463" i="4"/>
  <c r="D8462" i="4"/>
  <c r="G5643" i="8" l="1"/>
  <c r="C5643" i="8"/>
  <c r="C8463" i="4"/>
  <c r="F8463" i="4"/>
  <c r="H5643" i="8" l="1"/>
  <c r="D5643" i="8"/>
  <c r="E8464" i="4"/>
  <c r="D8463" i="4"/>
  <c r="E5643" i="8" l="1"/>
  <c r="F5644" i="8"/>
  <c r="F8464" i="4"/>
  <c r="C8464" i="4"/>
  <c r="G5644" i="8" l="1"/>
  <c r="C5644" i="8"/>
  <c r="E8465" i="4"/>
  <c r="D8464" i="4"/>
  <c r="H5644" i="8" l="1"/>
  <c r="D5644" i="8"/>
  <c r="F8465" i="4"/>
  <c r="C8465" i="4"/>
  <c r="E5644" i="8" l="1"/>
  <c r="F5645" i="8"/>
  <c r="D8465" i="4"/>
  <c r="E8466" i="4"/>
  <c r="C5645" i="8" l="1"/>
  <c r="G5645" i="8"/>
  <c r="C8466" i="4"/>
  <c r="F8466" i="4"/>
  <c r="H5645" i="8" l="1"/>
  <c r="D5645" i="8"/>
  <c r="E8467" i="4"/>
  <c r="D8466" i="4"/>
  <c r="E5645" i="8" l="1"/>
  <c r="F5646" i="8"/>
  <c r="F8467" i="4"/>
  <c r="C8467" i="4"/>
  <c r="G5646" i="8" l="1"/>
  <c r="C5646" i="8"/>
  <c r="D8467" i="4"/>
  <c r="E8468" i="4"/>
  <c r="H5646" i="8" l="1"/>
  <c r="D5646" i="8"/>
  <c r="F8468" i="4"/>
  <c r="C8468" i="4"/>
  <c r="E5646" i="8" l="1"/>
  <c r="F5647" i="8"/>
  <c r="D8468" i="4"/>
  <c r="E8469" i="4"/>
  <c r="C5647" i="8" l="1"/>
  <c r="G5647" i="8"/>
  <c r="F8469" i="4"/>
  <c r="C8469" i="4"/>
  <c r="H5647" i="8" l="1"/>
  <c r="D5647" i="8"/>
  <c r="E8470" i="4"/>
  <c r="D8469" i="4"/>
  <c r="E5647" i="8" l="1"/>
  <c r="F5648" i="8"/>
  <c r="F8470" i="4"/>
  <c r="C8470" i="4"/>
  <c r="C5648" i="8" l="1"/>
  <c r="G5648" i="8"/>
  <c r="E8471" i="4"/>
  <c r="D8470" i="4"/>
  <c r="H5648" i="8" l="1"/>
  <c r="D5648" i="8"/>
  <c r="C8471" i="4"/>
  <c r="F8471" i="4"/>
  <c r="E5648" i="8" l="1"/>
  <c r="F5649" i="8"/>
  <c r="D8471" i="4"/>
  <c r="E8472" i="4"/>
  <c r="C5649" i="8" l="1"/>
  <c r="G5649" i="8"/>
  <c r="C8472" i="4"/>
  <c r="F8472" i="4"/>
  <c r="H5649" i="8" l="1"/>
  <c r="D5649" i="8"/>
  <c r="D8472" i="4"/>
  <c r="E8473" i="4"/>
  <c r="E5649" i="8" l="1"/>
  <c r="F5650" i="8"/>
  <c r="C8473" i="4"/>
  <c r="F8473" i="4"/>
  <c r="C5650" i="8" l="1"/>
  <c r="G5650" i="8"/>
  <c r="E8474" i="4"/>
  <c r="D8473" i="4"/>
  <c r="H5650" i="8" l="1"/>
  <c r="D5650" i="8"/>
  <c r="C8474" i="4"/>
  <c r="F8474" i="4"/>
  <c r="E5650" i="8" l="1"/>
  <c r="F5651" i="8"/>
  <c r="D8474" i="4"/>
  <c r="E8475" i="4"/>
  <c r="C5651" i="8" l="1"/>
  <c r="G5651" i="8"/>
  <c r="F8475" i="4"/>
  <c r="C8475" i="4"/>
  <c r="H5651" i="8" l="1"/>
  <c r="D5651" i="8"/>
  <c r="D8475" i="4"/>
  <c r="E8476" i="4"/>
  <c r="E5651" i="8" l="1"/>
  <c r="F5652" i="8"/>
  <c r="F8476" i="4"/>
  <c r="C8476" i="4"/>
  <c r="C5652" i="8" l="1"/>
  <c r="G5652" i="8"/>
  <c r="E8477" i="4"/>
  <c r="D8476" i="4"/>
  <c r="H5652" i="8" l="1"/>
  <c r="D5652" i="8"/>
  <c r="F8477" i="4"/>
  <c r="C8477" i="4"/>
  <c r="E5652" i="8" l="1"/>
  <c r="F5653" i="8"/>
  <c r="E8478" i="4"/>
  <c r="D8477" i="4"/>
  <c r="C5653" i="8" l="1"/>
  <c r="G5653" i="8"/>
  <c r="C8478" i="4"/>
  <c r="F8478" i="4"/>
  <c r="H5653" i="8" l="1"/>
  <c r="D5653" i="8"/>
  <c r="D8478" i="4"/>
  <c r="E8479" i="4"/>
  <c r="E5653" i="8" l="1"/>
  <c r="F5654" i="8"/>
  <c r="F8479" i="4"/>
  <c r="C8479" i="4"/>
  <c r="G5654" i="8" l="1"/>
  <c r="C5654" i="8"/>
  <c r="E8480" i="4"/>
  <c r="D8479" i="4"/>
  <c r="H5654" i="8" l="1"/>
  <c r="D5654" i="8"/>
  <c r="C8480" i="4"/>
  <c r="F8480" i="4"/>
  <c r="E5654" i="8" l="1"/>
  <c r="F5655" i="8"/>
  <c r="E8481" i="4"/>
  <c r="D8480" i="4"/>
  <c r="C5655" i="8" l="1"/>
  <c r="G5655" i="8"/>
  <c r="C8481" i="4"/>
  <c r="F8481" i="4"/>
  <c r="H5655" i="8" l="1"/>
  <c r="D5655" i="8"/>
  <c r="D8481" i="4"/>
  <c r="E8482" i="4"/>
  <c r="E5655" i="8" l="1"/>
  <c r="F5656" i="8"/>
  <c r="C8482" i="4"/>
  <c r="F8482" i="4"/>
  <c r="C5656" i="8" l="1"/>
  <c r="G5656" i="8"/>
  <c r="E8483" i="4"/>
  <c r="D8482" i="4"/>
  <c r="H5656" i="8" l="1"/>
  <c r="D5656" i="8"/>
  <c r="C8483" i="4"/>
  <c r="F8483" i="4"/>
  <c r="E5656" i="8" l="1"/>
  <c r="F5657" i="8"/>
  <c r="D8483" i="4"/>
  <c r="E8484" i="4"/>
  <c r="C5657" i="8" l="1"/>
  <c r="G5657" i="8"/>
  <c r="F8484" i="4"/>
  <c r="C8484" i="4"/>
  <c r="H5657" i="8" l="1"/>
  <c r="D5657" i="8"/>
  <c r="E8485" i="4"/>
  <c r="D8484" i="4"/>
  <c r="E5657" i="8" l="1"/>
  <c r="F5658" i="8"/>
  <c r="C8485" i="4"/>
  <c r="F8485" i="4"/>
  <c r="G5658" i="8" l="1"/>
  <c r="C5658" i="8"/>
  <c r="E8486" i="4"/>
  <c r="D8485" i="4"/>
  <c r="H5658" i="8" l="1"/>
  <c r="D5658" i="8"/>
  <c r="C8486" i="4"/>
  <c r="F8486" i="4"/>
  <c r="E5658" i="8" l="1"/>
  <c r="F5659" i="8"/>
  <c r="E8487" i="4"/>
  <c r="D8486" i="4"/>
  <c r="C5659" i="8" l="1"/>
  <c r="G5659" i="8"/>
  <c r="F8487" i="4"/>
  <c r="C8487" i="4"/>
  <c r="H5659" i="8" l="1"/>
  <c r="D5659" i="8"/>
  <c r="E8488" i="4"/>
  <c r="D8487" i="4"/>
  <c r="E5659" i="8" l="1"/>
  <c r="F5660" i="8"/>
  <c r="F8488" i="4"/>
  <c r="C8488" i="4"/>
  <c r="G5660" i="8" l="1"/>
  <c r="C5660" i="8"/>
  <c r="E8489" i="4"/>
  <c r="D8488" i="4"/>
  <c r="H5660" i="8" l="1"/>
  <c r="D5660" i="8"/>
  <c r="C8489" i="4"/>
  <c r="F8489" i="4"/>
  <c r="E5660" i="8" l="1"/>
  <c r="F5661" i="8"/>
  <c r="E8490" i="4"/>
  <c r="D8489" i="4"/>
  <c r="C5661" i="8" l="1"/>
  <c r="G5661" i="8"/>
  <c r="C8490" i="4"/>
  <c r="F8490" i="4"/>
  <c r="H5661" i="8" l="1"/>
  <c r="D5661" i="8"/>
  <c r="E8491" i="4"/>
  <c r="D8490" i="4"/>
  <c r="E5661" i="8" l="1"/>
  <c r="F5662" i="8"/>
  <c r="F8491" i="4"/>
  <c r="C8491" i="4"/>
  <c r="G5662" i="8" l="1"/>
  <c r="C5662" i="8"/>
  <c r="E8492" i="4"/>
  <c r="D8491" i="4"/>
  <c r="H5662" i="8" l="1"/>
  <c r="D5662" i="8"/>
  <c r="F8492" i="4"/>
  <c r="C8492" i="4"/>
  <c r="E5662" i="8" l="1"/>
  <c r="F5663" i="8"/>
  <c r="E8493" i="4"/>
  <c r="D8492" i="4"/>
  <c r="C5663" i="8" l="1"/>
  <c r="G5663" i="8"/>
  <c r="C8493" i="4"/>
  <c r="F8493" i="4"/>
  <c r="H5663" i="8" l="1"/>
  <c r="D5663" i="8"/>
  <c r="E8494" i="4"/>
  <c r="D8493" i="4"/>
  <c r="E5663" i="8" l="1"/>
  <c r="F5664" i="8"/>
  <c r="C8494" i="4"/>
  <c r="F8494" i="4"/>
  <c r="C5664" i="8" l="1"/>
  <c r="G5664" i="8"/>
  <c r="D8494" i="4"/>
  <c r="E8495" i="4"/>
  <c r="H5664" i="8" l="1"/>
  <c r="D5664" i="8"/>
  <c r="F8495" i="4"/>
  <c r="C8495" i="4"/>
  <c r="E5664" i="8" l="1"/>
  <c r="F5665" i="8"/>
  <c r="D8495" i="4"/>
  <c r="E8496" i="4"/>
  <c r="C5665" i="8" l="1"/>
  <c r="G5665" i="8"/>
  <c r="C8496" i="4"/>
  <c r="F8496" i="4"/>
  <c r="H5665" i="8" l="1"/>
  <c r="D5665" i="8"/>
  <c r="E8497" i="4"/>
  <c r="D8496" i="4"/>
  <c r="E5665" i="8" l="1"/>
  <c r="F5666" i="8"/>
  <c r="C8497" i="4"/>
  <c r="F8497" i="4"/>
  <c r="C5666" i="8" l="1"/>
  <c r="G5666" i="8"/>
  <c r="D8497" i="4"/>
  <c r="E8498" i="4"/>
  <c r="H5666" i="8" l="1"/>
  <c r="D5666" i="8"/>
  <c r="F8498" i="4"/>
  <c r="C8498" i="4"/>
  <c r="E5666" i="8" l="1"/>
  <c r="F5667" i="8"/>
  <c r="D8498" i="4"/>
  <c r="E8499" i="4"/>
  <c r="C5667" i="8" l="1"/>
  <c r="G5667" i="8"/>
  <c r="C8499" i="4"/>
  <c r="F8499" i="4"/>
  <c r="H5667" i="8" l="1"/>
  <c r="D5667" i="8"/>
  <c r="E8500" i="4"/>
  <c r="D8499" i="4"/>
  <c r="E5667" i="8" l="1"/>
  <c r="F5668" i="8"/>
  <c r="C8500" i="4"/>
  <c r="F8500" i="4"/>
  <c r="G5668" i="8" l="1"/>
  <c r="C5668" i="8"/>
  <c r="E8501" i="4"/>
  <c r="D8500" i="4"/>
  <c r="H5668" i="8" l="1"/>
  <c r="D5668" i="8"/>
  <c r="F8501" i="4"/>
  <c r="C8501" i="4"/>
  <c r="E5668" i="8" l="1"/>
  <c r="F5669" i="8"/>
  <c r="E8502" i="4"/>
  <c r="D8501" i="4"/>
  <c r="C5669" i="8" l="1"/>
  <c r="G5669" i="8"/>
  <c r="F8502" i="4"/>
  <c r="C8502" i="4"/>
  <c r="H5669" i="8" l="1"/>
  <c r="D5669" i="8"/>
  <c r="E8503" i="4"/>
  <c r="D8502" i="4"/>
  <c r="E5669" i="8" l="1"/>
  <c r="F5670" i="8"/>
  <c r="F8503" i="4"/>
  <c r="C8503" i="4"/>
  <c r="G5670" i="8" l="1"/>
  <c r="C5670" i="8"/>
  <c r="E8504" i="4"/>
  <c r="D8503" i="4"/>
  <c r="H5670" i="8" l="1"/>
  <c r="D5670" i="8"/>
  <c r="C8504" i="4"/>
  <c r="F8504" i="4"/>
  <c r="E5670" i="8" l="1"/>
  <c r="F5671" i="8"/>
  <c r="D8504" i="4"/>
  <c r="E8505" i="4"/>
  <c r="C5671" i="8" l="1"/>
  <c r="G5671" i="8"/>
  <c r="C8505" i="4"/>
  <c r="F8505" i="4"/>
  <c r="H5671" i="8" l="1"/>
  <c r="D5671" i="8"/>
  <c r="E8506" i="4"/>
  <c r="D8505" i="4"/>
  <c r="E5671" i="8" l="1"/>
  <c r="F5672" i="8"/>
  <c r="C8506" i="4"/>
  <c r="F8506" i="4"/>
  <c r="G5672" i="8" l="1"/>
  <c r="C5672" i="8"/>
  <c r="D8506" i="4"/>
  <c r="E8507" i="4"/>
  <c r="H5672" i="8" l="1"/>
  <c r="D5672" i="8"/>
  <c r="F8507" i="4"/>
  <c r="C8507" i="4"/>
  <c r="E5672" i="8" l="1"/>
  <c r="F5673" i="8"/>
  <c r="E8508" i="4"/>
  <c r="D8507" i="4"/>
  <c r="C5673" i="8" l="1"/>
  <c r="G5673" i="8"/>
  <c r="C8508" i="4"/>
  <c r="F8508" i="4"/>
  <c r="H5673" i="8" l="1"/>
  <c r="D5673" i="8"/>
  <c r="E8509" i="4"/>
  <c r="D8508" i="4"/>
  <c r="E5673" i="8" l="1"/>
  <c r="F5674" i="8"/>
  <c r="C8509" i="4"/>
  <c r="F8509" i="4"/>
  <c r="G5674" i="8" l="1"/>
  <c r="C5674" i="8"/>
  <c r="E8510" i="4"/>
  <c r="D8509" i="4"/>
  <c r="H5674" i="8" l="1"/>
  <c r="D5674" i="8"/>
  <c r="F8510" i="4"/>
  <c r="C8510" i="4"/>
  <c r="E5674" i="8" l="1"/>
  <c r="F5675" i="8"/>
  <c r="E8511" i="4"/>
  <c r="D8510" i="4"/>
  <c r="G5675" i="8" l="1"/>
  <c r="C5675" i="8"/>
  <c r="F8511" i="4"/>
  <c r="C8511" i="4"/>
  <c r="H5675" i="8" l="1"/>
  <c r="D5675" i="8"/>
  <c r="D8511" i="4"/>
  <c r="E8512" i="4"/>
  <c r="E5675" i="8" l="1"/>
  <c r="F5676" i="8"/>
  <c r="C8512" i="4"/>
  <c r="F8512" i="4"/>
  <c r="C5676" i="8" l="1"/>
  <c r="G5676" i="8"/>
  <c r="D8512" i="4"/>
  <c r="E8513" i="4"/>
  <c r="H5676" i="8" l="1"/>
  <c r="D5676" i="8"/>
  <c r="C8513" i="4"/>
  <c r="F8513" i="4"/>
  <c r="E5676" i="8" l="1"/>
  <c r="F5677" i="8"/>
  <c r="E8514" i="4"/>
  <c r="D8513" i="4"/>
  <c r="G5677" i="8" l="1"/>
  <c r="C5677" i="8"/>
  <c r="C8514" i="4"/>
  <c r="F8514" i="4"/>
  <c r="H5677" i="8" l="1"/>
  <c r="D5677" i="8"/>
  <c r="D8514" i="4"/>
  <c r="E8515" i="4"/>
  <c r="E5677" i="8" l="1"/>
  <c r="F5678" i="8"/>
  <c r="F8515" i="4"/>
  <c r="C8515" i="4"/>
  <c r="G5678" i="8" l="1"/>
  <c r="C5678" i="8"/>
  <c r="E8516" i="4"/>
  <c r="D8515" i="4"/>
  <c r="H5678" i="8" l="1"/>
  <c r="D5678" i="8"/>
  <c r="C8516" i="4"/>
  <c r="F8516" i="4"/>
  <c r="E5678" i="8" l="1"/>
  <c r="F5679" i="8"/>
  <c r="E8517" i="4"/>
  <c r="D8516" i="4"/>
  <c r="G5679" i="8" l="1"/>
  <c r="C5679" i="8"/>
  <c r="C8517" i="4"/>
  <c r="F8517" i="4"/>
  <c r="H5679" i="8" l="1"/>
  <c r="D5679" i="8"/>
  <c r="E8518" i="4"/>
  <c r="D8517" i="4"/>
  <c r="E5679" i="8" l="1"/>
  <c r="F5680" i="8"/>
  <c r="F8518" i="4"/>
  <c r="C8518" i="4"/>
  <c r="C5680" i="8" l="1"/>
  <c r="G5680" i="8"/>
  <c r="E8519" i="4"/>
  <c r="D8518" i="4"/>
  <c r="H5680" i="8" l="1"/>
  <c r="D5680" i="8"/>
  <c r="F8519" i="4"/>
  <c r="C8519" i="4"/>
  <c r="E5680" i="8" l="1"/>
  <c r="F5681" i="8"/>
  <c r="E8520" i="4"/>
  <c r="D8519" i="4"/>
  <c r="C5681" i="8" l="1"/>
  <c r="G5681" i="8"/>
  <c r="C8520" i="4"/>
  <c r="F8520" i="4"/>
  <c r="H5681" i="8" l="1"/>
  <c r="D5681" i="8"/>
  <c r="D8520" i="4"/>
  <c r="E8521" i="4"/>
  <c r="E5681" i="8" l="1"/>
  <c r="F5682" i="8"/>
  <c r="C8521" i="4"/>
  <c r="F8521" i="4"/>
  <c r="G5682" i="8" l="1"/>
  <c r="C5682" i="8"/>
  <c r="D8521" i="4"/>
  <c r="E8522" i="4"/>
  <c r="H5682" i="8" l="1"/>
  <c r="D5682" i="8"/>
  <c r="C8522" i="4"/>
  <c r="F8522" i="4"/>
  <c r="E5682" i="8" l="1"/>
  <c r="F5683" i="8"/>
  <c r="E8523" i="4"/>
  <c r="D8522" i="4"/>
  <c r="G5683" i="8" l="1"/>
  <c r="C5683" i="8"/>
  <c r="C8523" i="4"/>
  <c r="F8523" i="4"/>
  <c r="H5683" i="8" l="1"/>
  <c r="D5683" i="8"/>
  <c r="D8523" i="4"/>
  <c r="E8524" i="4"/>
  <c r="E5683" i="8" l="1"/>
  <c r="F5684" i="8"/>
  <c r="F8524" i="4"/>
  <c r="C8524" i="4"/>
  <c r="C5684" i="8" l="1"/>
  <c r="G5684" i="8"/>
  <c r="D8524" i="4"/>
  <c r="E8525" i="4"/>
  <c r="H5684" i="8" l="1"/>
  <c r="D5684" i="8"/>
  <c r="F8525" i="4"/>
  <c r="C8525" i="4"/>
  <c r="E5684" i="8" l="1"/>
  <c r="F5685" i="8"/>
  <c r="E8526" i="4"/>
  <c r="D8525" i="4"/>
  <c r="C5685" i="8" l="1"/>
  <c r="G5685" i="8"/>
  <c r="F8526" i="4"/>
  <c r="C8526" i="4"/>
  <c r="H5685" i="8" l="1"/>
  <c r="D5685" i="8"/>
  <c r="E8527" i="4"/>
  <c r="D8526" i="4"/>
  <c r="E5685" i="8" l="1"/>
  <c r="F5686" i="8"/>
  <c r="C8527" i="4"/>
  <c r="F8527" i="4"/>
  <c r="G5686" i="8" l="1"/>
  <c r="C5686" i="8"/>
  <c r="D8527" i="4"/>
  <c r="E8528" i="4"/>
  <c r="H5686" i="8" l="1"/>
  <c r="D5686" i="8"/>
  <c r="F8528" i="4"/>
  <c r="C8528" i="4"/>
  <c r="E5686" i="8" l="1"/>
  <c r="F5687" i="8"/>
  <c r="E8529" i="4"/>
  <c r="D8528" i="4"/>
  <c r="G5687" i="8" l="1"/>
  <c r="C5687" i="8"/>
  <c r="C8529" i="4"/>
  <c r="F8529" i="4"/>
  <c r="H5687" i="8" l="1"/>
  <c r="D5687" i="8"/>
  <c r="E8530" i="4"/>
  <c r="D8529" i="4"/>
  <c r="E5687" i="8" l="1"/>
  <c r="F5688" i="8"/>
  <c r="C8530" i="4"/>
  <c r="F8530" i="4"/>
  <c r="C5688" i="8" l="1"/>
  <c r="G5688" i="8"/>
  <c r="E8531" i="4"/>
  <c r="D8530" i="4"/>
  <c r="H5688" i="8" l="1"/>
  <c r="D5688" i="8"/>
  <c r="F8531" i="4"/>
  <c r="C8531" i="4"/>
  <c r="E5688" i="8" l="1"/>
  <c r="F5689" i="8"/>
  <c r="E8532" i="4"/>
  <c r="D8531" i="4"/>
  <c r="C5689" i="8" l="1"/>
  <c r="G5689" i="8"/>
  <c r="F8532" i="4"/>
  <c r="C8532" i="4"/>
  <c r="H5689" i="8" l="1"/>
  <c r="D5689" i="8"/>
  <c r="D8532" i="4"/>
  <c r="E8533" i="4"/>
  <c r="E5689" i="8" l="1"/>
  <c r="F5690" i="8"/>
  <c r="F8533" i="4"/>
  <c r="C8533" i="4"/>
  <c r="C5690" i="8" l="1"/>
  <c r="G5690" i="8"/>
  <c r="E8534" i="4"/>
  <c r="D8533" i="4"/>
  <c r="H5690" i="8" l="1"/>
  <c r="D5690" i="8"/>
  <c r="F8534" i="4"/>
  <c r="C8534" i="4"/>
  <c r="E5690" i="8" l="1"/>
  <c r="F5691" i="8"/>
  <c r="E8535" i="4"/>
  <c r="D8534" i="4"/>
  <c r="C5691" i="8" l="1"/>
  <c r="G5691" i="8"/>
  <c r="F8535" i="4"/>
  <c r="C8535" i="4"/>
  <c r="H5691" i="8" l="1"/>
  <c r="D5691" i="8"/>
  <c r="E8536" i="4"/>
  <c r="D8535" i="4"/>
  <c r="E5691" i="8" l="1"/>
  <c r="F5692" i="8"/>
  <c r="C8536" i="4"/>
  <c r="F8536" i="4"/>
  <c r="G5692" i="8" l="1"/>
  <c r="C5692" i="8"/>
  <c r="E8537" i="4"/>
  <c r="D8536" i="4"/>
  <c r="H5692" i="8" l="1"/>
  <c r="D5692" i="8"/>
  <c r="C8537" i="4"/>
  <c r="F8537" i="4"/>
  <c r="E5692" i="8" l="1"/>
  <c r="F5693" i="8"/>
  <c r="E8538" i="4"/>
  <c r="D8537" i="4"/>
  <c r="C5693" i="8" l="1"/>
  <c r="G5693" i="8"/>
  <c r="F8538" i="4"/>
  <c r="C8538" i="4"/>
  <c r="H5693" i="8" l="1"/>
  <c r="D5693" i="8"/>
  <c r="E8539" i="4"/>
  <c r="D8538" i="4"/>
  <c r="E5693" i="8" l="1"/>
  <c r="F5694" i="8"/>
  <c r="F8539" i="4"/>
  <c r="C8539" i="4"/>
  <c r="C5694" i="8" l="1"/>
  <c r="G5694" i="8"/>
  <c r="E8540" i="4"/>
  <c r="D8539" i="4"/>
  <c r="H5694" i="8" l="1"/>
  <c r="D5694" i="8"/>
  <c r="C8540" i="4"/>
  <c r="F8540" i="4"/>
  <c r="E5694" i="8" l="1"/>
  <c r="F5695" i="8"/>
  <c r="E8541" i="4"/>
  <c r="D8540" i="4"/>
  <c r="C5695" i="8" l="1"/>
  <c r="G5695" i="8"/>
  <c r="C8541" i="4"/>
  <c r="F8541" i="4"/>
  <c r="D5695" i="8" l="1"/>
  <c r="H5695" i="8"/>
  <c r="E8542" i="4"/>
  <c r="D8541" i="4"/>
  <c r="E5695" i="8" l="1"/>
  <c r="F5696" i="8"/>
  <c r="F8542" i="4"/>
  <c r="C8542" i="4"/>
  <c r="C5696" i="8" l="1"/>
  <c r="G5696" i="8"/>
  <c r="E8543" i="4"/>
  <c r="D8542" i="4"/>
  <c r="H5696" i="8" l="1"/>
  <c r="D5696" i="8"/>
  <c r="F8543" i="4"/>
  <c r="C8543" i="4"/>
  <c r="E5696" i="8" l="1"/>
  <c r="F5697" i="8"/>
  <c r="E8544" i="4"/>
  <c r="D8543" i="4"/>
  <c r="C5697" i="8" l="1"/>
  <c r="G5697" i="8"/>
  <c r="F8544" i="4"/>
  <c r="C8544" i="4"/>
  <c r="H5697" i="8" l="1"/>
  <c r="D5697" i="8"/>
  <c r="E8545" i="4"/>
  <c r="D8544" i="4"/>
  <c r="E5697" i="8" l="1"/>
  <c r="F5698" i="8"/>
  <c r="F8545" i="4"/>
  <c r="C8545" i="4"/>
  <c r="C5698" i="8" l="1"/>
  <c r="G5698" i="8"/>
  <c r="E8546" i="4"/>
  <c r="D8545" i="4"/>
  <c r="H5698" i="8" l="1"/>
  <c r="D5698" i="8"/>
  <c r="C8546" i="4"/>
  <c r="F8546" i="4"/>
  <c r="E5698" i="8" l="1"/>
  <c r="F5699" i="8"/>
  <c r="E8547" i="4"/>
  <c r="D8546" i="4"/>
  <c r="C5699" i="8" l="1"/>
  <c r="G5699" i="8"/>
  <c r="F8547" i="4"/>
  <c r="C8547" i="4"/>
  <c r="H5699" i="8" l="1"/>
  <c r="D5699" i="8"/>
  <c r="E8548" i="4"/>
  <c r="D8547" i="4"/>
  <c r="E5699" i="8" l="1"/>
  <c r="F5700" i="8"/>
  <c r="F8548" i="4"/>
  <c r="C8548" i="4"/>
  <c r="C5700" i="8" l="1"/>
  <c r="G5700" i="8"/>
  <c r="E8549" i="4"/>
  <c r="D8548" i="4"/>
  <c r="H5700" i="8" l="1"/>
  <c r="D5700" i="8"/>
  <c r="F8549" i="4"/>
  <c r="C8549" i="4"/>
  <c r="E5700" i="8" l="1"/>
  <c r="F5701" i="8"/>
  <c r="E8550" i="4"/>
  <c r="D8549" i="4"/>
  <c r="C5701" i="8" l="1"/>
  <c r="G5701" i="8"/>
  <c r="F8550" i="4"/>
  <c r="C8550" i="4"/>
  <c r="H5701" i="8" l="1"/>
  <c r="D5701" i="8"/>
  <c r="E8551" i="4"/>
  <c r="D8550" i="4"/>
  <c r="E5701" i="8" l="1"/>
  <c r="F5702" i="8"/>
  <c r="F8551" i="4"/>
  <c r="C8551" i="4"/>
  <c r="G5702" i="8" l="1"/>
  <c r="C5702" i="8"/>
  <c r="E8552" i="4"/>
  <c r="D8551" i="4"/>
  <c r="H5702" i="8" l="1"/>
  <c r="D5702" i="8"/>
  <c r="F8552" i="4"/>
  <c r="C8552" i="4"/>
  <c r="E5702" i="8" l="1"/>
  <c r="F5703" i="8"/>
  <c r="E8553" i="4"/>
  <c r="D8552" i="4"/>
  <c r="G5703" i="8" l="1"/>
  <c r="C5703" i="8"/>
  <c r="F8553" i="4"/>
  <c r="C8553" i="4"/>
  <c r="H5703" i="8" l="1"/>
  <c r="D5703" i="8"/>
  <c r="E8554" i="4"/>
  <c r="D8553" i="4"/>
  <c r="E5703" i="8" l="1"/>
  <c r="F5704" i="8"/>
  <c r="F8554" i="4"/>
  <c r="C8554" i="4"/>
  <c r="C5704" i="8" l="1"/>
  <c r="G5704" i="8"/>
  <c r="E8555" i="4"/>
  <c r="D8554" i="4"/>
  <c r="H5704" i="8" l="1"/>
  <c r="D5704" i="8"/>
  <c r="F8555" i="4"/>
  <c r="C8555" i="4"/>
  <c r="E5704" i="8" l="1"/>
  <c r="F5705" i="8"/>
  <c r="E8556" i="4"/>
  <c r="D8555" i="4"/>
  <c r="C5705" i="8" l="1"/>
  <c r="G5705" i="8"/>
  <c r="F8556" i="4"/>
  <c r="C8556" i="4"/>
  <c r="H5705" i="8" l="1"/>
  <c r="D5705" i="8"/>
  <c r="E8557" i="4"/>
  <c r="D8556" i="4"/>
  <c r="E5705" i="8" l="1"/>
  <c r="F5706" i="8"/>
  <c r="F8557" i="4"/>
  <c r="C8557" i="4"/>
  <c r="C5706" i="8" l="1"/>
  <c r="G5706" i="8"/>
  <c r="E8558" i="4"/>
  <c r="D8557" i="4"/>
  <c r="H5706" i="8" l="1"/>
  <c r="D5706" i="8"/>
  <c r="F8558" i="4"/>
  <c r="C8558" i="4"/>
  <c r="E5706" i="8" l="1"/>
  <c r="F5707" i="8"/>
  <c r="E8559" i="4"/>
  <c r="D8558" i="4"/>
  <c r="C5707" i="8" l="1"/>
  <c r="G5707" i="8"/>
  <c r="C8559" i="4"/>
  <c r="F8559" i="4"/>
  <c r="H5707" i="8" l="1"/>
  <c r="D5707" i="8"/>
  <c r="D8559" i="4"/>
  <c r="E8560" i="4"/>
  <c r="E5707" i="8" l="1"/>
  <c r="F5708" i="8"/>
  <c r="C8560" i="4"/>
  <c r="F8560" i="4"/>
  <c r="C5708" i="8" l="1"/>
  <c r="G5708" i="8"/>
  <c r="D8560" i="4"/>
  <c r="E8561" i="4"/>
  <c r="H5708" i="8" l="1"/>
  <c r="D5708" i="8"/>
  <c r="C8561" i="4"/>
  <c r="F8561" i="4"/>
  <c r="E5708" i="8" l="1"/>
  <c r="F5709" i="8"/>
  <c r="D8561" i="4"/>
  <c r="E8562" i="4"/>
  <c r="C5709" i="8" l="1"/>
  <c r="G5709" i="8"/>
  <c r="C8562" i="4"/>
  <c r="F8562" i="4"/>
  <c r="H5709" i="8" l="1"/>
  <c r="D5709" i="8"/>
  <c r="D8562" i="4"/>
  <c r="E8563" i="4"/>
  <c r="E5709" i="8" l="1"/>
  <c r="F5710" i="8"/>
  <c r="C8563" i="4"/>
  <c r="F8563" i="4"/>
  <c r="C5710" i="8" l="1"/>
  <c r="G5710" i="8"/>
  <c r="D8563" i="4"/>
  <c r="E8564" i="4"/>
  <c r="H5710" i="8" l="1"/>
  <c r="D5710" i="8"/>
  <c r="C8564" i="4"/>
  <c r="F8564" i="4"/>
  <c r="E5710" i="8" l="1"/>
  <c r="F5711" i="8"/>
  <c r="D8564" i="4"/>
  <c r="E8565" i="4"/>
  <c r="G5711" i="8" l="1"/>
  <c r="C5711" i="8"/>
  <c r="C8565" i="4"/>
  <c r="F8565" i="4"/>
  <c r="H5711" i="8" l="1"/>
  <c r="D5711" i="8"/>
  <c r="D8565" i="4"/>
  <c r="E8566" i="4"/>
  <c r="E5711" i="8" l="1"/>
  <c r="F5712" i="8"/>
  <c r="C8566" i="4"/>
  <c r="F8566" i="4"/>
  <c r="C5712" i="8" l="1"/>
  <c r="G5712" i="8"/>
  <c r="D8566" i="4"/>
  <c r="E8567" i="4"/>
  <c r="H5712" i="8" l="1"/>
  <c r="D5712" i="8"/>
  <c r="C8567" i="4"/>
  <c r="F8567" i="4"/>
  <c r="E5712" i="8" l="1"/>
  <c r="F5713" i="8"/>
  <c r="D8567" i="4"/>
  <c r="E8568" i="4"/>
  <c r="G5713" i="8" l="1"/>
  <c r="C5713" i="8"/>
  <c r="C8568" i="4"/>
  <c r="F8568" i="4"/>
  <c r="H5713" i="8" l="1"/>
  <c r="D5713" i="8"/>
  <c r="D8568" i="4"/>
  <c r="E8569" i="4"/>
  <c r="E5713" i="8" l="1"/>
  <c r="F5714" i="8"/>
  <c r="C8569" i="4"/>
  <c r="F8569" i="4"/>
  <c r="C5714" i="8" l="1"/>
  <c r="G5714" i="8"/>
  <c r="D8569" i="4"/>
  <c r="E8570" i="4"/>
  <c r="H5714" i="8" l="1"/>
  <c r="D5714" i="8"/>
  <c r="C8570" i="4"/>
  <c r="F8570" i="4"/>
  <c r="E5714" i="8" l="1"/>
  <c r="F5715" i="8"/>
  <c r="D8570" i="4"/>
  <c r="E8571" i="4"/>
  <c r="C5715" i="8" l="1"/>
  <c r="G5715" i="8"/>
  <c r="C8571" i="4"/>
  <c r="F8571" i="4"/>
  <c r="H5715" i="8" l="1"/>
  <c r="D5715" i="8"/>
  <c r="D8571" i="4"/>
  <c r="E8572" i="4"/>
  <c r="E5715" i="8" l="1"/>
  <c r="F5716" i="8"/>
  <c r="C8572" i="4"/>
  <c r="F8572" i="4"/>
  <c r="G5716" i="8" l="1"/>
  <c r="C5716" i="8"/>
  <c r="D8572" i="4"/>
  <c r="E8573" i="4"/>
  <c r="H5716" i="8" l="1"/>
  <c r="D5716" i="8"/>
  <c r="C8573" i="4"/>
  <c r="F8573" i="4"/>
  <c r="E5716" i="8" l="1"/>
  <c r="F5717" i="8"/>
  <c r="D8573" i="4"/>
  <c r="E8574" i="4"/>
  <c r="C5717" i="8" l="1"/>
  <c r="G5717" i="8"/>
  <c r="C8574" i="4"/>
  <c r="F8574" i="4"/>
  <c r="H5717" i="8" l="1"/>
  <c r="D5717" i="8"/>
  <c r="D8574" i="4"/>
  <c r="E8575" i="4"/>
  <c r="E5717" i="8" l="1"/>
  <c r="F5718" i="8"/>
  <c r="C8575" i="4"/>
  <c r="F8575" i="4"/>
  <c r="G5718" i="8" l="1"/>
  <c r="C5718" i="8"/>
  <c r="D8575" i="4"/>
  <c r="E8576" i="4"/>
  <c r="H5718" i="8" l="1"/>
  <c r="D5718" i="8"/>
  <c r="C8576" i="4"/>
  <c r="F8576" i="4"/>
  <c r="E5718" i="8" l="1"/>
  <c r="F5719" i="8"/>
  <c r="D8576" i="4"/>
  <c r="E8577" i="4"/>
  <c r="G5719" i="8" l="1"/>
  <c r="C5719" i="8"/>
  <c r="C8577" i="4"/>
  <c r="F8577" i="4"/>
  <c r="H5719" i="8" l="1"/>
  <c r="D5719" i="8"/>
  <c r="D8577" i="4"/>
  <c r="E8578" i="4"/>
  <c r="E5719" i="8" l="1"/>
  <c r="F5720" i="8"/>
  <c r="C8578" i="4"/>
  <c r="F8578" i="4"/>
  <c r="C5720" i="8" l="1"/>
  <c r="G5720" i="8"/>
  <c r="D8578" i="4"/>
  <c r="E8579" i="4"/>
  <c r="H5720" i="8" l="1"/>
  <c r="D5720" i="8"/>
  <c r="C8579" i="4"/>
  <c r="F8579" i="4"/>
  <c r="E5720" i="8" l="1"/>
  <c r="F5721" i="8"/>
  <c r="D8579" i="4"/>
  <c r="E8580" i="4"/>
  <c r="C5721" i="8" l="1"/>
  <c r="G5721" i="8"/>
  <c r="C8580" i="4"/>
  <c r="F8580" i="4"/>
  <c r="H5721" i="8" l="1"/>
  <c r="D5721" i="8"/>
  <c r="D8580" i="4"/>
  <c r="E8581" i="4"/>
  <c r="E5721" i="8" l="1"/>
  <c r="F5722" i="8"/>
  <c r="C8581" i="4"/>
  <c r="F8581" i="4"/>
  <c r="C5722" i="8" l="1"/>
  <c r="G5722" i="8"/>
  <c r="D8581" i="4"/>
  <c r="E8582" i="4"/>
  <c r="H5722" i="8" l="1"/>
  <c r="D5722" i="8"/>
  <c r="C8582" i="4"/>
  <c r="F8582" i="4"/>
  <c r="E5722" i="8" l="1"/>
  <c r="F5723" i="8"/>
  <c r="D8582" i="4"/>
  <c r="E8583" i="4"/>
  <c r="C5723" i="8" l="1"/>
  <c r="G5723" i="8"/>
  <c r="C8583" i="4"/>
  <c r="F8583" i="4"/>
  <c r="H5723" i="8" l="1"/>
  <c r="D5723" i="8"/>
  <c r="D8583" i="4"/>
  <c r="E8584" i="4"/>
  <c r="E5723" i="8" l="1"/>
  <c r="F5724" i="8"/>
  <c r="C8584" i="4"/>
  <c r="F8584" i="4"/>
  <c r="C5724" i="8" l="1"/>
  <c r="G5724" i="8"/>
  <c r="D8584" i="4"/>
  <c r="E8585" i="4"/>
  <c r="H5724" i="8" l="1"/>
  <c r="D5724" i="8"/>
  <c r="C8585" i="4"/>
  <c r="F8585" i="4"/>
  <c r="E5724" i="8" l="1"/>
  <c r="F5725" i="8"/>
  <c r="D8585" i="4"/>
  <c r="E8586" i="4"/>
  <c r="C5725" i="8" l="1"/>
  <c r="G5725" i="8"/>
  <c r="C8586" i="4"/>
  <c r="F8586" i="4"/>
  <c r="H5725" i="8" l="1"/>
  <c r="D5725" i="8"/>
  <c r="D8586" i="4"/>
  <c r="E8587" i="4"/>
  <c r="E5725" i="8" l="1"/>
  <c r="F5726" i="8"/>
  <c r="C8587" i="4"/>
  <c r="F8587" i="4"/>
  <c r="G5726" i="8" l="1"/>
  <c r="C5726" i="8"/>
  <c r="D8587" i="4"/>
  <c r="E8588" i="4"/>
  <c r="H5726" i="8" l="1"/>
  <c r="D5726" i="8"/>
  <c r="C8588" i="4"/>
  <c r="F8588" i="4"/>
  <c r="E5726" i="8" l="1"/>
  <c r="F5727" i="8"/>
  <c r="D8588" i="4"/>
  <c r="E8589" i="4"/>
  <c r="G5727" i="8" l="1"/>
  <c r="C5727" i="8"/>
  <c r="C8589" i="4"/>
  <c r="F8589" i="4"/>
  <c r="H5727" i="8" l="1"/>
  <c r="D5727" i="8"/>
  <c r="D8589" i="4"/>
  <c r="E8590" i="4"/>
  <c r="E5727" i="8" l="1"/>
  <c r="F5728" i="8"/>
  <c r="C8590" i="4"/>
  <c r="F8590" i="4"/>
  <c r="C5728" i="8" l="1"/>
  <c r="G5728" i="8"/>
  <c r="D8590" i="4"/>
  <c r="E8591" i="4"/>
  <c r="H5728" i="8" l="1"/>
  <c r="D5728" i="8"/>
  <c r="C8591" i="4"/>
  <c r="F8591" i="4"/>
  <c r="E5728" i="8" l="1"/>
  <c r="F5729" i="8"/>
  <c r="D8591" i="4"/>
  <c r="E8592" i="4"/>
  <c r="G5729" i="8" l="1"/>
  <c r="C5729" i="8"/>
  <c r="C8592" i="4"/>
  <c r="F8592" i="4"/>
  <c r="H5729" i="8" l="1"/>
  <c r="D5729" i="8"/>
  <c r="D8592" i="4"/>
  <c r="E8593" i="4"/>
  <c r="E5729" i="8" l="1"/>
  <c r="F5730" i="8"/>
  <c r="C8593" i="4"/>
  <c r="F8593" i="4"/>
  <c r="C5730" i="8" l="1"/>
  <c r="G5730" i="8"/>
  <c r="D8593" i="4"/>
  <c r="E8594" i="4"/>
  <c r="H5730" i="8" l="1"/>
  <c r="D5730" i="8"/>
  <c r="C8594" i="4"/>
  <c r="F8594" i="4"/>
  <c r="E5730" i="8" l="1"/>
  <c r="F5731" i="8"/>
  <c r="D8594" i="4"/>
  <c r="E8595" i="4"/>
  <c r="C5731" i="8" l="1"/>
  <c r="G5731" i="8"/>
  <c r="C8595" i="4"/>
  <c r="F8595" i="4"/>
  <c r="H5731" i="8" l="1"/>
  <c r="D5731" i="8"/>
  <c r="D8595" i="4"/>
  <c r="E8596" i="4"/>
  <c r="E5731" i="8" l="1"/>
  <c r="F5732" i="8"/>
  <c r="C8596" i="4"/>
  <c r="F8596" i="4"/>
  <c r="G5732" i="8" l="1"/>
  <c r="C5732" i="8"/>
  <c r="D8596" i="4"/>
  <c r="E8597" i="4"/>
  <c r="H5732" i="8" l="1"/>
  <c r="D5732" i="8"/>
  <c r="C8597" i="4"/>
  <c r="F8597" i="4"/>
  <c r="E5732" i="8" l="1"/>
  <c r="F5733" i="8"/>
  <c r="D8597" i="4"/>
  <c r="E8598" i="4"/>
  <c r="C5733" i="8" l="1"/>
  <c r="G5733" i="8"/>
  <c r="C8598" i="4"/>
  <c r="F8598" i="4"/>
  <c r="H5733" i="8" l="1"/>
  <c r="D5733" i="8"/>
  <c r="D8598" i="4"/>
  <c r="E8599" i="4"/>
  <c r="E5733" i="8" l="1"/>
  <c r="F5734" i="8"/>
  <c r="C8599" i="4"/>
  <c r="F8599" i="4"/>
  <c r="G5734" i="8" l="1"/>
  <c r="C5734" i="8"/>
  <c r="D8599" i="4"/>
  <c r="E8600" i="4"/>
  <c r="H5734" i="8" l="1"/>
  <c r="D5734" i="8"/>
  <c r="C8600" i="4"/>
  <c r="F8600" i="4"/>
  <c r="E5734" i="8" l="1"/>
  <c r="F5735" i="8"/>
  <c r="E8601" i="4"/>
  <c r="D8600" i="4"/>
  <c r="G5735" i="8" l="1"/>
  <c r="C5735" i="8"/>
  <c r="C8601" i="4"/>
  <c r="F8601" i="4"/>
  <c r="H5735" i="8" l="1"/>
  <c r="D5735" i="8"/>
  <c r="D8601" i="4"/>
  <c r="E8602" i="4"/>
  <c r="E5735" i="8" l="1"/>
  <c r="F5736" i="8"/>
  <c r="F8602" i="4"/>
  <c r="C8602" i="4"/>
  <c r="C5736" i="8" l="1"/>
  <c r="G5736" i="8"/>
  <c r="E8603" i="4"/>
  <c r="D8602" i="4"/>
  <c r="H5736" i="8" l="1"/>
  <c r="D5736" i="8"/>
  <c r="C8603" i="4"/>
  <c r="F8603" i="4"/>
  <c r="E5736" i="8" l="1"/>
  <c r="F5737" i="8"/>
  <c r="E8604" i="4"/>
  <c r="D8603" i="4"/>
  <c r="G5737" i="8" l="1"/>
  <c r="C5737" i="8"/>
  <c r="C8604" i="4"/>
  <c r="F8604" i="4"/>
  <c r="H5737" i="8" l="1"/>
  <c r="D5737" i="8"/>
  <c r="E8605" i="4"/>
  <c r="D8604" i="4"/>
  <c r="E5737" i="8" l="1"/>
  <c r="F5738" i="8"/>
  <c r="F8605" i="4"/>
  <c r="C8605" i="4"/>
  <c r="C5738" i="8" l="1"/>
  <c r="G5738" i="8"/>
  <c r="E8606" i="4"/>
  <c r="D8605" i="4"/>
  <c r="H5738" i="8" l="1"/>
  <c r="D5738" i="8"/>
  <c r="F8606" i="4"/>
  <c r="C8606" i="4"/>
  <c r="E5738" i="8" l="1"/>
  <c r="F5739" i="8"/>
  <c r="D8606" i="4"/>
  <c r="E8607" i="4"/>
  <c r="G5739" i="8" l="1"/>
  <c r="C5739" i="8"/>
  <c r="F8607" i="4"/>
  <c r="C8607" i="4"/>
  <c r="H5739" i="8" l="1"/>
  <c r="D5739" i="8"/>
  <c r="D8607" i="4"/>
  <c r="E8608" i="4"/>
  <c r="E5739" i="8" l="1"/>
  <c r="F5740" i="8"/>
  <c r="F8608" i="4"/>
  <c r="C8608" i="4"/>
  <c r="C5740" i="8" l="1"/>
  <c r="G5740" i="8"/>
  <c r="E8609" i="4"/>
  <c r="D8608" i="4"/>
  <c r="H5740" i="8" l="1"/>
  <c r="D5740" i="8"/>
  <c r="F8609" i="4"/>
  <c r="C8609" i="4"/>
  <c r="E5740" i="8" l="1"/>
  <c r="F5741" i="8"/>
  <c r="E8610" i="4"/>
  <c r="D8609" i="4"/>
  <c r="G5741" i="8" l="1"/>
  <c r="C5741" i="8"/>
  <c r="C8610" i="4"/>
  <c r="F8610" i="4"/>
  <c r="H5741" i="8" l="1"/>
  <c r="D5741" i="8"/>
  <c r="D8610" i="4"/>
  <c r="E8611" i="4"/>
  <c r="E5741" i="8" l="1"/>
  <c r="F5742" i="8"/>
  <c r="F8611" i="4"/>
  <c r="C8611" i="4"/>
  <c r="C5742" i="8" l="1"/>
  <c r="G5742" i="8"/>
  <c r="E8612" i="4"/>
  <c r="D8611" i="4"/>
  <c r="H5742" i="8" l="1"/>
  <c r="D5742" i="8"/>
  <c r="C8612" i="4"/>
  <c r="F8612" i="4"/>
  <c r="E5742" i="8" l="1"/>
  <c r="F5743" i="8"/>
  <c r="E8613" i="4"/>
  <c r="D8612" i="4"/>
  <c r="G5743" i="8" l="1"/>
  <c r="C5743" i="8"/>
  <c r="C8613" i="4"/>
  <c r="F8613" i="4"/>
  <c r="H5743" i="8" l="1"/>
  <c r="D5743" i="8"/>
  <c r="E8614" i="4"/>
  <c r="D8613" i="4"/>
  <c r="E5743" i="8" l="1"/>
  <c r="F5744" i="8"/>
  <c r="F8614" i="4"/>
  <c r="C8614" i="4"/>
  <c r="C5744" i="8" l="1"/>
  <c r="G5744" i="8"/>
  <c r="E8615" i="4"/>
  <c r="D8614" i="4"/>
  <c r="H5744" i="8" l="1"/>
  <c r="D5744" i="8"/>
  <c r="F8615" i="4"/>
  <c r="C8615" i="4"/>
  <c r="E5744" i="8" l="1"/>
  <c r="F5745" i="8"/>
  <c r="D8615" i="4"/>
  <c r="E8616" i="4"/>
  <c r="C5745" i="8" l="1"/>
  <c r="G5745" i="8"/>
  <c r="C8616" i="4"/>
  <c r="F8616" i="4"/>
  <c r="H5745" i="8" l="1"/>
  <c r="D5745" i="8"/>
  <c r="D8616" i="4"/>
  <c r="E8617" i="4"/>
  <c r="E5745" i="8" l="1"/>
  <c r="F5746" i="8"/>
  <c r="F8617" i="4"/>
  <c r="C8617" i="4"/>
  <c r="C5746" i="8" l="1"/>
  <c r="G5746" i="8"/>
  <c r="D8617" i="4"/>
  <c r="E8618" i="4"/>
  <c r="H5746" i="8" l="1"/>
  <c r="D5746" i="8"/>
  <c r="C8618" i="4"/>
  <c r="F8618" i="4"/>
  <c r="E5746" i="8" l="1"/>
  <c r="F5747" i="8"/>
  <c r="E8619" i="4"/>
  <c r="D8618" i="4"/>
  <c r="C5747" i="8" l="1"/>
  <c r="G5747" i="8"/>
  <c r="C8619" i="4"/>
  <c r="F8619" i="4"/>
  <c r="H5747" i="8" l="1"/>
  <c r="D5747" i="8"/>
  <c r="D8619" i="4"/>
  <c r="E8620" i="4"/>
  <c r="E5747" i="8" l="1"/>
  <c r="F5748" i="8"/>
  <c r="C8620" i="4"/>
  <c r="F8620" i="4"/>
  <c r="C5748" i="8" l="1"/>
  <c r="G5748" i="8"/>
  <c r="E8621" i="4"/>
  <c r="D8620" i="4"/>
  <c r="H5748" i="8" l="1"/>
  <c r="D5748" i="8"/>
  <c r="C8621" i="4"/>
  <c r="F8621" i="4"/>
  <c r="E5748" i="8" l="1"/>
  <c r="F5749" i="8"/>
  <c r="D8621" i="4"/>
  <c r="E8622" i="4"/>
  <c r="C5749" i="8" l="1"/>
  <c r="G5749" i="8"/>
  <c r="F8622" i="4"/>
  <c r="C8622" i="4"/>
  <c r="H5749" i="8" l="1"/>
  <c r="D5749" i="8"/>
  <c r="E8623" i="4"/>
  <c r="D8622" i="4"/>
  <c r="E5749" i="8" l="1"/>
  <c r="F5750" i="8"/>
  <c r="C8623" i="4"/>
  <c r="F8623" i="4"/>
  <c r="G5750" i="8" l="1"/>
  <c r="C5750" i="8"/>
  <c r="E8624" i="4"/>
  <c r="D8623" i="4"/>
  <c r="H5750" i="8" l="1"/>
  <c r="D5750" i="8"/>
  <c r="C8624" i="4"/>
  <c r="F8624" i="4"/>
  <c r="E5750" i="8" l="1"/>
  <c r="F5751" i="8"/>
  <c r="E8625" i="4"/>
  <c r="D8624" i="4"/>
  <c r="G5751" i="8" l="1"/>
  <c r="C5751" i="8"/>
  <c r="F8625" i="4"/>
  <c r="C8625" i="4"/>
  <c r="H5751" i="8" l="1"/>
  <c r="D5751" i="8"/>
  <c r="E8626" i="4"/>
  <c r="D8625" i="4"/>
  <c r="E5751" i="8" l="1"/>
  <c r="F5752" i="8"/>
  <c r="F8626" i="4"/>
  <c r="C8626" i="4"/>
  <c r="C5752" i="8" l="1"/>
  <c r="G5752" i="8"/>
  <c r="D8626" i="4"/>
  <c r="E8627" i="4"/>
  <c r="H5752" i="8" l="1"/>
  <c r="D5752" i="8"/>
  <c r="F8627" i="4"/>
  <c r="C8627" i="4"/>
  <c r="E5752" i="8" l="1"/>
  <c r="F5753" i="8"/>
  <c r="D8627" i="4"/>
  <c r="E8628" i="4"/>
  <c r="C5753" i="8" l="1"/>
  <c r="G5753" i="8"/>
  <c r="C8628" i="4"/>
  <c r="F8628" i="4"/>
  <c r="H5753" i="8" l="1"/>
  <c r="D5753" i="8"/>
  <c r="E8629" i="4"/>
  <c r="D8628" i="4"/>
  <c r="E5753" i="8" l="1"/>
  <c r="F5754" i="8"/>
  <c r="F8629" i="4"/>
  <c r="C8629" i="4"/>
  <c r="C5754" i="8" l="1"/>
  <c r="G5754" i="8"/>
  <c r="D8629" i="4"/>
  <c r="E8630" i="4"/>
  <c r="H5754" i="8" l="1"/>
  <c r="D5754" i="8"/>
  <c r="F8630" i="4"/>
  <c r="C8630" i="4"/>
  <c r="E5754" i="8" l="1"/>
  <c r="F5755" i="8"/>
  <c r="D8630" i="4"/>
  <c r="E8631" i="4"/>
  <c r="C5755" i="8" l="1"/>
  <c r="G5755" i="8"/>
  <c r="C8631" i="4"/>
  <c r="F8631" i="4"/>
  <c r="H5755" i="8" l="1"/>
  <c r="D5755" i="8"/>
  <c r="E8632" i="4"/>
  <c r="D8631" i="4"/>
  <c r="E5755" i="8" l="1"/>
  <c r="F5756" i="8"/>
  <c r="F8632" i="4"/>
  <c r="C8632" i="4"/>
  <c r="G5756" i="8" l="1"/>
  <c r="C5756" i="8"/>
  <c r="D8632" i="4"/>
  <c r="E8633" i="4"/>
  <c r="H5756" i="8" l="1"/>
  <c r="D5756" i="8"/>
  <c r="F8633" i="4"/>
  <c r="C8633" i="4"/>
  <c r="E5756" i="8" l="1"/>
  <c r="F5757" i="8"/>
  <c r="E8634" i="4"/>
  <c r="D8633" i="4"/>
  <c r="C5757" i="8" l="1"/>
  <c r="G5757" i="8"/>
  <c r="F8634" i="4"/>
  <c r="C8634" i="4"/>
  <c r="H5757" i="8" l="1"/>
  <c r="D5757" i="8"/>
  <c r="E8635" i="4"/>
  <c r="D8634" i="4"/>
  <c r="E5757" i="8" l="1"/>
  <c r="F5758" i="8"/>
  <c r="C8635" i="4"/>
  <c r="F8635" i="4"/>
  <c r="G5758" i="8" l="1"/>
  <c r="C5758" i="8"/>
  <c r="E8636" i="4"/>
  <c r="D8635" i="4"/>
  <c r="H5758" i="8" l="1"/>
  <c r="D5758" i="8"/>
  <c r="C8636" i="4"/>
  <c r="F8636" i="4"/>
  <c r="E5758" i="8" l="1"/>
  <c r="F5759" i="8"/>
  <c r="E8637" i="4"/>
  <c r="D8636" i="4"/>
  <c r="G5759" i="8" l="1"/>
  <c r="C5759" i="8"/>
  <c r="F8637" i="4"/>
  <c r="C8637" i="4"/>
  <c r="H5759" i="8" l="1"/>
  <c r="D5759" i="8"/>
  <c r="E8638" i="4"/>
  <c r="D8637" i="4"/>
  <c r="E5759" i="8" l="1"/>
  <c r="F5760" i="8"/>
  <c r="F8638" i="4"/>
  <c r="C8638" i="4"/>
  <c r="C5760" i="8" l="1"/>
  <c r="G5760" i="8"/>
  <c r="D8638" i="4"/>
  <c r="E8639" i="4"/>
  <c r="H5760" i="8" l="1"/>
  <c r="D5760" i="8"/>
  <c r="F8639" i="4"/>
  <c r="C8639" i="4"/>
  <c r="E5760" i="8" l="1"/>
  <c r="F5761" i="8"/>
  <c r="E8640" i="4"/>
  <c r="D8639" i="4"/>
  <c r="C5761" i="8" l="1"/>
  <c r="G5761" i="8"/>
  <c r="F8640" i="4"/>
  <c r="C8640" i="4"/>
  <c r="H5761" i="8" l="1"/>
  <c r="D5761" i="8"/>
  <c r="E8641" i="4"/>
  <c r="D8640" i="4"/>
  <c r="E5761" i="8" l="1"/>
  <c r="F5762" i="8"/>
  <c r="C8641" i="4"/>
  <c r="F8641" i="4"/>
  <c r="C5762" i="8" l="1"/>
  <c r="G5762" i="8"/>
  <c r="E8642" i="4"/>
  <c r="D8641" i="4"/>
  <c r="H5762" i="8" l="1"/>
  <c r="D5762" i="8"/>
  <c r="C8642" i="4"/>
  <c r="F8642" i="4"/>
  <c r="E5762" i="8" l="1"/>
  <c r="F5763" i="8"/>
  <c r="E8643" i="4"/>
  <c r="D8642" i="4"/>
  <c r="G5763" i="8" l="1"/>
  <c r="C5763" i="8"/>
  <c r="F8643" i="4"/>
  <c r="C8643" i="4"/>
  <c r="H5763" i="8" l="1"/>
  <c r="D5763" i="8"/>
  <c r="E8644" i="4"/>
  <c r="D8643" i="4"/>
  <c r="E5763" i="8" l="1"/>
  <c r="F5764" i="8"/>
  <c r="F8644" i="4"/>
  <c r="C8644" i="4"/>
  <c r="C5764" i="8" l="1"/>
  <c r="G5764" i="8"/>
  <c r="E8645" i="4"/>
  <c r="D8644" i="4"/>
  <c r="H5764" i="8" l="1"/>
  <c r="D5764" i="8"/>
  <c r="C8645" i="4"/>
  <c r="F8645" i="4"/>
  <c r="E5764" i="8" l="1"/>
  <c r="F5765" i="8"/>
  <c r="D8645" i="4"/>
  <c r="E8646" i="4"/>
  <c r="G5765" i="8" l="1"/>
  <c r="C5765" i="8"/>
  <c r="F8646" i="4"/>
  <c r="C8646" i="4"/>
  <c r="H5765" i="8" l="1"/>
  <c r="D5765" i="8"/>
  <c r="D8646" i="4"/>
  <c r="E8647" i="4"/>
  <c r="E5765" i="8" l="1"/>
  <c r="F5766" i="8"/>
  <c r="C8647" i="4"/>
  <c r="F8647" i="4"/>
  <c r="C5766" i="8" l="1"/>
  <c r="G5766" i="8"/>
  <c r="E8648" i="4"/>
  <c r="D8647" i="4"/>
  <c r="H5766" i="8" l="1"/>
  <c r="D5766" i="8"/>
  <c r="C8648" i="4"/>
  <c r="F8648" i="4"/>
  <c r="E5766" i="8" l="1"/>
  <c r="F5767" i="8"/>
  <c r="E8649" i="4"/>
  <c r="D8648" i="4"/>
  <c r="C5767" i="8" l="1"/>
  <c r="G5767" i="8"/>
  <c r="F8649" i="4"/>
  <c r="C8649" i="4"/>
  <c r="H5767" i="8" l="1"/>
  <c r="D5767" i="8"/>
  <c r="E8650" i="4"/>
  <c r="D8649" i="4"/>
  <c r="E5767" i="8" l="1"/>
  <c r="F5768" i="8"/>
  <c r="F8650" i="4"/>
  <c r="C8650" i="4"/>
  <c r="C5768" i="8" l="1"/>
  <c r="G5768" i="8"/>
  <c r="E8651" i="4"/>
  <c r="D8650" i="4"/>
  <c r="H5768" i="8" l="1"/>
  <c r="D5768" i="8"/>
  <c r="C8651" i="4"/>
  <c r="F8651" i="4"/>
  <c r="E5768" i="8" l="1"/>
  <c r="F5769" i="8"/>
  <c r="E8652" i="4"/>
  <c r="D8651" i="4"/>
  <c r="G5769" i="8" l="1"/>
  <c r="C5769" i="8"/>
  <c r="F8652" i="4"/>
  <c r="C8652" i="4"/>
  <c r="H5769" i="8" l="1"/>
  <c r="D5769" i="8"/>
  <c r="E8653" i="4"/>
  <c r="D8652" i="4"/>
  <c r="E5769" i="8" l="1"/>
  <c r="F5770" i="8"/>
  <c r="F8653" i="4"/>
  <c r="C8653" i="4"/>
  <c r="G5770" i="8" l="1"/>
  <c r="C5770" i="8"/>
  <c r="D8653" i="4"/>
  <c r="E8654" i="4"/>
  <c r="H5770" i="8" l="1"/>
  <c r="D5770" i="8"/>
  <c r="F8654" i="4"/>
  <c r="C8654" i="4"/>
  <c r="E5770" i="8" l="1"/>
  <c r="F5771" i="8"/>
  <c r="D8654" i="4"/>
  <c r="E8655" i="4"/>
  <c r="C5771" i="8" l="1"/>
  <c r="G5771" i="8"/>
  <c r="C8655" i="4"/>
  <c r="F8655" i="4"/>
  <c r="H5771" i="8" l="1"/>
  <c r="D5771" i="8"/>
  <c r="E8656" i="4"/>
  <c r="D8655" i="4"/>
  <c r="E5771" i="8" l="1"/>
  <c r="F5772" i="8"/>
  <c r="F8656" i="4"/>
  <c r="C8656" i="4"/>
  <c r="C5772" i="8" l="1"/>
  <c r="G5772" i="8"/>
  <c r="D8656" i="4"/>
  <c r="E8657" i="4"/>
  <c r="H5772" i="8" l="1"/>
  <c r="D5772" i="8"/>
  <c r="F8657" i="4"/>
  <c r="C8657" i="4"/>
  <c r="E5772" i="8" l="1"/>
  <c r="F5773" i="8"/>
  <c r="D8657" i="4"/>
  <c r="E8658" i="4"/>
  <c r="C5773" i="8" l="1"/>
  <c r="G5773" i="8"/>
  <c r="F8658" i="4"/>
  <c r="C8658" i="4"/>
  <c r="H5773" i="8" l="1"/>
  <c r="D5773" i="8"/>
  <c r="E8659" i="4"/>
  <c r="D8658" i="4"/>
  <c r="E5773" i="8" l="1"/>
  <c r="F5774" i="8"/>
  <c r="F8659" i="4"/>
  <c r="C8659" i="4"/>
  <c r="C5774" i="8" l="1"/>
  <c r="G5774" i="8"/>
  <c r="E8660" i="4"/>
  <c r="D8659" i="4"/>
  <c r="H5774" i="8" l="1"/>
  <c r="D5774" i="8"/>
  <c r="C8660" i="4"/>
  <c r="F8660" i="4"/>
  <c r="E5774" i="8" l="1"/>
  <c r="F5775" i="8"/>
  <c r="D8660" i="4"/>
  <c r="E8661" i="4"/>
  <c r="G5775" i="8" l="1"/>
  <c r="C5775" i="8"/>
  <c r="F8661" i="4"/>
  <c r="C8661" i="4"/>
  <c r="H5775" i="8" l="1"/>
  <c r="D5775" i="8"/>
  <c r="E8662" i="4"/>
  <c r="D8661" i="4"/>
  <c r="E5775" i="8" l="1"/>
  <c r="F5776" i="8"/>
  <c r="C8662" i="4"/>
  <c r="F8662" i="4"/>
  <c r="C5776" i="8" l="1"/>
  <c r="G5776" i="8"/>
  <c r="E8663" i="4"/>
  <c r="D8662" i="4"/>
  <c r="H5776" i="8" l="1"/>
  <c r="D5776" i="8"/>
  <c r="C8663" i="4"/>
  <c r="F8663" i="4"/>
  <c r="E5776" i="8" l="1"/>
  <c r="F5777" i="8"/>
  <c r="E8664" i="4"/>
  <c r="D8663" i="4"/>
  <c r="G5777" i="8" l="1"/>
  <c r="C5777" i="8"/>
  <c r="F8664" i="4"/>
  <c r="C8664" i="4"/>
  <c r="H5777" i="8" l="1"/>
  <c r="D5777" i="8"/>
  <c r="E8665" i="4"/>
  <c r="D8664" i="4"/>
  <c r="E5777" i="8" l="1"/>
  <c r="F5778" i="8"/>
  <c r="F8665" i="4"/>
  <c r="C8665" i="4"/>
  <c r="C5778" i="8" l="1"/>
  <c r="G5778" i="8"/>
  <c r="D8665" i="4"/>
  <c r="E8666" i="4"/>
  <c r="H5778" i="8" l="1"/>
  <c r="D5778" i="8"/>
  <c r="F8666" i="4"/>
  <c r="C8666" i="4"/>
  <c r="E5778" i="8" l="1"/>
  <c r="F5779" i="8"/>
  <c r="D8666" i="4"/>
  <c r="E8667" i="4"/>
  <c r="G5779" i="8" l="1"/>
  <c r="C5779" i="8"/>
  <c r="C8667" i="4"/>
  <c r="F8667" i="4"/>
  <c r="H5779" i="8" l="1"/>
  <c r="D5779" i="8"/>
  <c r="E8668" i="4"/>
  <c r="D8667" i="4"/>
  <c r="E5779" i="8" l="1"/>
  <c r="F5780" i="8"/>
  <c r="C8668" i="4"/>
  <c r="F8668" i="4"/>
  <c r="G5780" i="8" l="1"/>
  <c r="C5780" i="8"/>
  <c r="D8668" i="4"/>
  <c r="E8669" i="4"/>
  <c r="H5780" i="8" l="1"/>
  <c r="D5780" i="8"/>
  <c r="F8669" i="4"/>
  <c r="C8669" i="4"/>
  <c r="E5780" i="8" l="1"/>
  <c r="F5781" i="8"/>
  <c r="D8669" i="4"/>
  <c r="E8670" i="4"/>
  <c r="C5781" i="8" l="1"/>
  <c r="G5781" i="8"/>
  <c r="C8670" i="4"/>
  <c r="F8670" i="4"/>
  <c r="H5781" i="8" l="1"/>
  <c r="D5781" i="8"/>
  <c r="E8671" i="4"/>
  <c r="D8670" i="4"/>
  <c r="E5781" i="8" l="1"/>
  <c r="F5782" i="8"/>
  <c r="F8671" i="4"/>
  <c r="C8671" i="4"/>
  <c r="G5782" i="8" l="1"/>
  <c r="C5782" i="8"/>
  <c r="D8671" i="4"/>
  <c r="E8672" i="4"/>
  <c r="H5782" i="8" l="1"/>
  <c r="D5782" i="8"/>
  <c r="F8672" i="4"/>
  <c r="C8672" i="4"/>
  <c r="E5782" i="8" l="1"/>
  <c r="F5783" i="8"/>
  <c r="D8672" i="4"/>
  <c r="E8673" i="4"/>
  <c r="C5783" i="8" l="1"/>
  <c r="G5783" i="8"/>
  <c r="C8673" i="4"/>
  <c r="F8673" i="4"/>
  <c r="H5783" i="8" l="1"/>
  <c r="D5783" i="8"/>
  <c r="E8674" i="4"/>
  <c r="D8673" i="4"/>
  <c r="E5783" i="8" l="1"/>
  <c r="F5784" i="8"/>
  <c r="F8674" i="4"/>
  <c r="C8674" i="4"/>
  <c r="G5784" i="8" l="1"/>
  <c r="C5784" i="8"/>
  <c r="D8674" i="4"/>
  <c r="E8675" i="4"/>
  <c r="H5784" i="8" l="1"/>
  <c r="D5784" i="8"/>
  <c r="F8675" i="4"/>
  <c r="C8675" i="4"/>
  <c r="E5784" i="8" l="1"/>
  <c r="F5785" i="8"/>
  <c r="D8675" i="4"/>
  <c r="E8676" i="4"/>
  <c r="C5785" i="8" l="1"/>
  <c r="G5785" i="8"/>
  <c r="C8676" i="4"/>
  <c r="F8676" i="4"/>
  <c r="H5785" i="8" l="1"/>
  <c r="D5785" i="8"/>
  <c r="E8677" i="4"/>
  <c r="D8676" i="4"/>
  <c r="E5785" i="8" l="1"/>
  <c r="F5786" i="8"/>
  <c r="F8677" i="4"/>
  <c r="C8677" i="4"/>
  <c r="C5786" i="8" l="1"/>
  <c r="G5786" i="8"/>
  <c r="D8677" i="4"/>
  <c r="E8678" i="4"/>
  <c r="H5786" i="8" l="1"/>
  <c r="D5786" i="8"/>
  <c r="F8678" i="4"/>
  <c r="C8678" i="4"/>
  <c r="E5786" i="8" l="1"/>
  <c r="F5787" i="8"/>
  <c r="D8678" i="4"/>
  <c r="E8679" i="4"/>
  <c r="C5787" i="8" l="1"/>
  <c r="G5787" i="8"/>
  <c r="C8679" i="4"/>
  <c r="F8679" i="4"/>
  <c r="H5787" i="8" l="1"/>
  <c r="D5787" i="8"/>
  <c r="E8680" i="4"/>
  <c r="D8679" i="4"/>
  <c r="E5787" i="8" l="1"/>
  <c r="F5788" i="8"/>
  <c r="F8680" i="4"/>
  <c r="C8680" i="4"/>
  <c r="C5788" i="8" l="1"/>
  <c r="G5788" i="8"/>
  <c r="D8680" i="4"/>
  <c r="E8681" i="4"/>
  <c r="H5788" i="8" l="1"/>
  <c r="D5788" i="8"/>
  <c r="F8681" i="4"/>
  <c r="C8681" i="4"/>
  <c r="E5788" i="8" l="1"/>
  <c r="F5789" i="8"/>
  <c r="D8681" i="4"/>
  <c r="E8682" i="4"/>
  <c r="C5789" i="8" l="1"/>
  <c r="G5789" i="8"/>
  <c r="C8682" i="4"/>
  <c r="F8682" i="4"/>
  <c r="H5789" i="8" l="1"/>
  <c r="D5789" i="8"/>
  <c r="E8683" i="4"/>
  <c r="D8682" i="4"/>
  <c r="E5789" i="8" l="1"/>
  <c r="F5790" i="8"/>
  <c r="C8683" i="4"/>
  <c r="F8683" i="4"/>
  <c r="G5790" i="8" l="1"/>
  <c r="C5790" i="8"/>
  <c r="E8684" i="4"/>
  <c r="D8683" i="4"/>
  <c r="H5790" i="8" l="1"/>
  <c r="D5790" i="8"/>
  <c r="F8684" i="4"/>
  <c r="C8684" i="4"/>
  <c r="E5790" i="8" l="1"/>
  <c r="F5791" i="8"/>
  <c r="E8685" i="4"/>
  <c r="D8684" i="4"/>
  <c r="G5791" i="8" l="1"/>
  <c r="C5791" i="8"/>
  <c r="F8685" i="4"/>
  <c r="C8685" i="4"/>
  <c r="H5791" i="8" l="1"/>
  <c r="D5791" i="8"/>
  <c r="D8685" i="4"/>
  <c r="E8686" i="4"/>
  <c r="E5791" i="8" l="1"/>
  <c r="F5792" i="8"/>
  <c r="F8686" i="4"/>
  <c r="C8686" i="4"/>
  <c r="G5792" i="8" l="1"/>
  <c r="C5792" i="8"/>
  <c r="E8687" i="4"/>
  <c r="D8686" i="4"/>
  <c r="H5792" i="8" l="1"/>
  <c r="D5792" i="8"/>
  <c r="F8687" i="4"/>
  <c r="C8687" i="4"/>
  <c r="E5792" i="8" l="1"/>
  <c r="F5793" i="8"/>
  <c r="E8688" i="4"/>
  <c r="D8687" i="4"/>
  <c r="G5793" i="8" l="1"/>
  <c r="C5793" i="8"/>
  <c r="C8688" i="4"/>
  <c r="F8688" i="4"/>
  <c r="H5793" i="8" l="1"/>
  <c r="D5793" i="8"/>
  <c r="E8689" i="4"/>
  <c r="D8688" i="4"/>
  <c r="E5793" i="8" l="1"/>
  <c r="F5794" i="8"/>
  <c r="C8689" i="4"/>
  <c r="F8689" i="4"/>
  <c r="C5794" i="8" l="1"/>
  <c r="G5794" i="8"/>
  <c r="E8690" i="4"/>
  <c r="D8689" i="4"/>
  <c r="H5794" i="8" l="1"/>
  <c r="D5794" i="8"/>
  <c r="F8690" i="4"/>
  <c r="C8690" i="4"/>
  <c r="E5794" i="8" l="1"/>
  <c r="F5795" i="8"/>
  <c r="E8691" i="4"/>
  <c r="D8690" i="4"/>
  <c r="C5795" i="8" l="1"/>
  <c r="G5795" i="8"/>
  <c r="F8691" i="4"/>
  <c r="C8691" i="4"/>
  <c r="H5795" i="8" l="1"/>
  <c r="D5795" i="8"/>
  <c r="E8692" i="4"/>
  <c r="D8691" i="4"/>
  <c r="E5795" i="8" l="1"/>
  <c r="F5796" i="8"/>
  <c r="C8692" i="4"/>
  <c r="F8692" i="4"/>
  <c r="C5796" i="8" l="1"/>
  <c r="G5796" i="8"/>
  <c r="D8692" i="4"/>
  <c r="E8693" i="4"/>
  <c r="H5796" i="8" l="1"/>
  <c r="D5796" i="8"/>
  <c r="F8693" i="4"/>
  <c r="C8693" i="4"/>
  <c r="E5796" i="8" l="1"/>
  <c r="F5797" i="8"/>
  <c r="D8693" i="4"/>
  <c r="E8694" i="4"/>
  <c r="G5797" i="8" l="1"/>
  <c r="C5797" i="8"/>
  <c r="C8694" i="4"/>
  <c r="F8694" i="4"/>
  <c r="H5797" i="8" l="1"/>
  <c r="D5797" i="8"/>
  <c r="E8695" i="4"/>
  <c r="D8694" i="4"/>
  <c r="E5797" i="8" l="1"/>
  <c r="F5798" i="8"/>
  <c r="C8695" i="4"/>
  <c r="F8695" i="4"/>
  <c r="C5798" i="8" l="1"/>
  <c r="G5798" i="8"/>
  <c r="D8695" i="4"/>
  <c r="E8696" i="4"/>
  <c r="H5798" i="8" l="1"/>
  <c r="D5798" i="8"/>
  <c r="F8696" i="4"/>
  <c r="C8696" i="4"/>
  <c r="E5798" i="8" l="1"/>
  <c r="F5799" i="8"/>
  <c r="E8697" i="4"/>
  <c r="D8696" i="4"/>
  <c r="G5799" i="8" l="1"/>
  <c r="C5799" i="8"/>
  <c r="C8697" i="4"/>
  <c r="F8697" i="4"/>
  <c r="H5799" i="8" l="1"/>
  <c r="D5799" i="8"/>
  <c r="E8698" i="4"/>
  <c r="D8697" i="4"/>
  <c r="E5799" i="8" l="1"/>
  <c r="F5800" i="8"/>
  <c r="C8698" i="4"/>
  <c r="F8698" i="4"/>
  <c r="G5800" i="8" l="1"/>
  <c r="C5800" i="8"/>
  <c r="D8698" i="4"/>
  <c r="E8699" i="4"/>
  <c r="H5800" i="8" l="1"/>
  <c r="D5800" i="8"/>
  <c r="F8699" i="4"/>
  <c r="C8699" i="4"/>
  <c r="E5800" i="8" l="1"/>
  <c r="F5801" i="8"/>
  <c r="E8700" i="4"/>
  <c r="D8699" i="4"/>
  <c r="G5801" i="8" l="1"/>
  <c r="C5801" i="8"/>
  <c r="C8700" i="4"/>
  <c r="F8700" i="4"/>
  <c r="H5801" i="8" l="1"/>
  <c r="D5801" i="8"/>
  <c r="E8701" i="4"/>
  <c r="D8700" i="4"/>
  <c r="E5801" i="8" l="1"/>
  <c r="F5802" i="8"/>
  <c r="F8701" i="4"/>
  <c r="C8701" i="4"/>
  <c r="C5802" i="8" l="1"/>
  <c r="G5802" i="8"/>
  <c r="E8702" i="4"/>
  <c r="D8701" i="4"/>
  <c r="H5802" i="8" l="1"/>
  <c r="D5802" i="8"/>
  <c r="F8702" i="4"/>
  <c r="C8702" i="4"/>
  <c r="E5802" i="8" l="1"/>
  <c r="F5803" i="8"/>
  <c r="E8703" i="4"/>
  <c r="D8702" i="4"/>
  <c r="G5803" i="8" l="1"/>
  <c r="C5803" i="8"/>
  <c r="F8703" i="4"/>
  <c r="C8703" i="4"/>
  <c r="H5803" i="8" l="1"/>
  <c r="D5803" i="8"/>
  <c r="E8704" i="4"/>
  <c r="D8703" i="4"/>
  <c r="E5803" i="8" l="1"/>
  <c r="F5804" i="8"/>
  <c r="C8704" i="4"/>
  <c r="F8704" i="4"/>
  <c r="C5804" i="8" l="1"/>
  <c r="G5804" i="8"/>
  <c r="D8704" i="4"/>
  <c r="E8705" i="4"/>
  <c r="H5804" i="8" l="1"/>
  <c r="D5804" i="8"/>
  <c r="F8705" i="4"/>
  <c r="C8705" i="4"/>
  <c r="E5804" i="8" l="1"/>
  <c r="F5805" i="8"/>
  <c r="E8706" i="4"/>
  <c r="D8705" i="4"/>
  <c r="G5805" i="8" l="1"/>
  <c r="C5805" i="8"/>
  <c r="C8706" i="4"/>
  <c r="F8706" i="4"/>
  <c r="H5805" i="8" l="1"/>
  <c r="D5805" i="8"/>
  <c r="E8707" i="4"/>
  <c r="D8706" i="4"/>
  <c r="E5805" i="8" l="1"/>
  <c r="F5806" i="8"/>
  <c r="C8707" i="4"/>
  <c r="F8707" i="4"/>
  <c r="C5806" i="8" l="1"/>
  <c r="G5806" i="8"/>
  <c r="E8708" i="4"/>
  <c r="D8707" i="4"/>
  <c r="H5806" i="8" l="1"/>
  <c r="D5806" i="8"/>
  <c r="F8708" i="4"/>
  <c r="C8708" i="4"/>
  <c r="E5806" i="8" l="1"/>
  <c r="F5807" i="8"/>
  <c r="E8709" i="4"/>
  <c r="D8708" i="4"/>
  <c r="G5807" i="8" l="1"/>
  <c r="C5807" i="8"/>
  <c r="F8709" i="4"/>
  <c r="C8709" i="4"/>
  <c r="H5807" i="8" l="1"/>
  <c r="D5807" i="8"/>
  <c r="D8709" i="4"/>
  <c r="E8710" i="4"/>
  <c r="E5807" i="8" l="1"/>
  <c r="F5808" i="8"/>
  <c r="F8710" i="4"/>
  <c r="C8710" i="4"/>
  <c r="C5808" i="8" l="1"/>
  <c r="G5808" i="8"/>
  <c r="D8710" i="4"/>
  <c r="E8711" i="4"/>
  <c r="H5808" i="8" l="1"/>
  <c r="D5808" i="8"/>
  <c r="C8711" i="4"/>
  <c r="F8711" i="4"/>
  <c r="E5808" i="8" l="1"/>
  <c r="F5809" i="8"/>
  <c r="D8711" i="4"/>
  <c r="E8712" i="4"/>
  <c r="C5809" i="8" l="1"/>
  <c r="G5809" i="8"/>
  <c r="C8712" i="4"/>
  <c r="F8712" i="4"/>
  <c r="H5809" i="8" l="1"/>
  <c r="D5809" i="8"/>
  <c r="D8712" i="4"/>
  <c r="E8713" i="4"/>
  <c r="E5809" i="8" l="1"/>
  <c r="F5810" i="8"/>
  <c r="C8713" i="4"/>
  <c r="F8713" i="4"/>
  <c r="G5810" i="8" l="1"/>
  <c r="C5810" i="8"/>
  <c r="D8713" i="4"/>
  <c r="E8714" i="4"/>
  <c r="H5810" i="8" l="1"/>
  <c r="D5810" i="8"/>
  <c r="C8714" i="4"/>
  <c r="F8714" i="4"/>
  <c r="E5810" i="8" l="1"/>
  <c r="F5811" i="8"/>
  <c r="D8714" i="4"/>
  <c r="E8715" i="4"/>
  <c r="C5811" i="8" l="1"/>
  <c r="G5811" i="8"/>
  <c r="C8715" i="4"/>
  <c r="F8715" i="4"/>
  <c r="H5811" i="8" l="1"/>
  <c r="D5811" i="8"/>
  <c r="D8715" i="4"/>
  <c r="E8716" i="4"/>
  <c r="E5811" i="8" l="1"/>
  <c r="F5812" i="8"/>
  <c r="C8716" i="4"/>
  <c r="F8716" i="4"/>
  <c r="C5812" i="8" l="1"/>
  <c r="G5812" i="8"/>
  <c r="D8716" i="4"/>
  <c r="E8717" i="4"/>
  <c r="H5812" i="8" l="1"/>
  <c r="D5812" i="8"/>
  <c r="C8717" i="4"/>
  <c r="F8717" i="4"/>
  <c r="E5812" i="8" l="1"/>
  <c r="F5813" i="8"/>
  <c r="D8717" i="4"/>
  <c r="E8718" i="4"/>
  <c r="C5813" i="8" l="1"/>
  <c r="G5813" i="8"/>
  <c r="C8718" i="4"/>
  <c r="F8718" i="4"/>
  <c r="H5813" i="8" l="1"/>
  <c r="D5813" i="8"/>
  <c r="D8718" i="4"/>
  <c r="E8719" i="4"/>
  <c r="E5813" i="8" l="1"/>
  <c r="F5814" i="8"/>
  <c r="C8719" i="4"/>
  <c r="F8719" i="4"/>
  <c r="G5814" i="8" l="1"/>
  <c r="C5814" i="8"/>
  <c r="D8719" i="4"/>
  <c r="E8720" i="4"/>
  <c r="H5814" i="8" l="1"/>
  <c r="D5814" i="8"/>
  <c r="C8720" i="4"/>
  <c r="F8720" i="4"/>
  <c r="E5814" i="8" l="1"/>
  <c r="F5815" i="8"/>
  <c r="D8720" i="4"/>
  <c r="E8721" i="4"/>
  <c r="C5815" i="8" l="1"/>
  <c r="G5815" i="8"/>
  <c r="C8721" i="4"/>
  <c r="F8721" i="4"/>
  <c r="H5815" i="8" l="1"/>
  <c r="D5815" i="8"/>
  <c r="D8721" i="4"/>
  <c r="E8722" i="4"/>
  <c r="E5815" i="8" l="1"/>
  <c r="F5816" i="8"/>
  <c r="C8722" i="4"/>
  <c r="F8722" i="4"/>
  <c r="G5816" i="8" l="1"/>
  <c r="C5816" i="8"/>
  <c r="D8722" i="4"/>
  <c r="E8723" i="4"/>
  <c r="H5816" i="8" l="1"/>
  <c r="D5816" i="8"/>
  <c r="C8723" i="4"/>
  <c r="F8723" i="4"/>
  <c r="E5816" i="8" l="1"/>
  <c r="F5817" i="8"/>
  <c r="D8723" i="4"/>
  <c r="E8724" i="4"/>
  <c r="G5817" i="8" l="1"/>
  <c r="C5817" i="8"/>
  <c r="C8724" i="4"/>
  <c r="F8724" i="4"/>
  <c r="H5817" i="8" l="1"/>
  <c r="D5817" i="8"/>
  <c r="D8724" i="4"/>
  <c r="E8725" i="4"/>
  <c r="E5817" i="8" l="1"/>
  <c r="F5818" i="8"/>
  <c r="C8725" i="4"/>
  <c r="F8725" i="4"/>
  <c r="C5818" i="8" l="1"/>
  <c r="G5818" i="8"/>
  <c r="D8725" i="4"/>
  <c r="E8726" i="4"/>
  <c r="H5818" i="8" l="1"/>
  <c r="D5818" i="8"/>
  <c r="C8726" i="4"/>
  <c r="F8726" i="4"/>
  <c r="E5818" i="8" l="1"/>
  <c r="F5819" i="8"/>
  <c r="D8726" i="4"/>
  <c r="E8727" i="4"/>
  <c r="G5819" i="8" l="1"/>
  <c r="C5819" i="8"/>
  <c r="C8727" i="4"/>
  <c r="F8727" i="4"/>
  <c r="H5819" i="8" l="1"/>
  <c r="D5819" i="8"/>
  <c r="D8727" i="4"/>
  <c r="E8728" i="4"/>
  <c r="E5819" i="8" l="1"/>
  <c r="F5820" i="8"/>
  <c r="C8728" i="4"/>
  <c r="F8728" i="4"/>
  <c r="G5820" i="8" l="1"/>
  <c r="C5820" i="8"/>
  <c r="D8728" i="4"/>
  <c r="E8729" i="4"/>
  <c r="H5820" i="8" l="1"/>
  <c r="D5820" i="8"/>
  <c r="C8729" i="4"/>
  <c r="F8729" i="4"/>
  <c r="E5820" i="8" l="1"/>
  <c r="F5821" i="8"/>
  <c r="D8729" i="4"/>
  <c r="E8730" i="4"/>
  <c r="G5821" i="8" l="1"/>
  <c r="C5821" i="8"/>
  <c r="C8730" i="4"/>
  <c r="F8730" i="4"/>
  <c r="H5821" i="8" l="1"/>
  <c r="D5821" i="8"/>
  <c r="D8730" i="4"/>
  <c r="E8731" i="4"/>
  <c r="E5821" i="8" l="1"/>
  <c r="F5822" i="8"/>
  <c r="C8731" i="4"/>
  <c r="F8731" i="4"/>
  <c r="G5822" i="8" l="1"/>
  <c r="C5822" i="8"/>
  <c r="D8731" i="4"/>
  <c r="E8732" i="4"/>
  <c r="H5822" i="8" l="1"/>
  <c r="D5822" i="8"/>
  <c r="C8732" i="4"/>
  <c r="F8732" i="4"/>
  <c r="E5822" i="8" l="1"/>
  <c r="F5823" i="8"/>
  <c r="D8732" i="4"/>
  <c r="E8733" i="4"/>
  <c r="G5823" i="8" l="1"/>
  <c r="C5823" i="8"/>
  <c r="C8733" i="4"/>
  <c r="F8733" i="4"/>
  <c r="H5823" i="8" l="1"/>
  <c r="D5823" i="8"/>
  <c r="D8733" i="4"/>
  <c r="E8734" i="4"/>
  <c r="E5823" i="8" l="1"/>
  <c r="F5824" i="8"/>
  <c r="C8734" i="4"/>
  <c r="F8734" i="4"/>
  <c r="C5824" i="8" l="1"/>
  <c r="G5824" i="8"/>
  <c r="D8734" i="4"/>
  <c r="E8735" i="4"/>
  <c r="H5824" i="8" l="1"/>
  <c r="D5824" i="8"/>
  <c r="C8735" i="4"/>
  <c r="F8735" i="4"/>
  <c r="E5824" i="8" l="1"/>
  <c r="F5825" i="8"/>
  <c r="D8735" i="4"/>
  <c r="E8736" i="4"/>
  <c r="G5825" i="8" l="1"/>
  <c r="C5825" i="8"/>
  <c r="C8736" i="4"/>
  <c r="F8736" i="4"/>
  <c r="H5825" i="8" l="1"/>
  <c r="D5825" i="8"/>
  <c r="D8736" i="4"/>
  <c r="E8737" i="4"/>
  <c r="E5825" i="8" l="1"/>
  <c r="F5826" i="8"/>
  <c r="C8737" i="4"/>
  <c r="F8737" i="4"/>
  <c r="C5826" i="8" l="1"/>
  <c r="G5826" i="8"/>
  <c r="D8737" i="4"/>
  <c r="E8738" i="4"/>
  <c r="H5826" i="8" l="1"/>
  <c r="D5826" i="8"/>
  <c r="C8738" i="4"/>
  <c r="F8738" i="4"/>
  <c r="E5826" i="8" l="1"/>
  <c r="F5827" i="8"/>
  <c r="D8738" i="4"/>
  <c r="E8739" i="4"/>
  <c r="G5827" i="8" l="1"/>
  <c r="C5827" i="8"/>
  <c r="C8739" i="4"/>
  <c r="F8739" i="4"/>
  <c r="H5827" i="8" l="1"/>
  <c r="D5827" i="8"/>
  <c r="D8739" i="4"/>
  <c r="E8740" i="4"/>
  <c r="E5827" i="8" l="1"/>
  <c r="F5828" i="8"/>
  <c r="C8740" i="4"/>
  <c r="F8740" i="4"/>
  <c r="G5828" i="8" l="1"/>
  <c r="C5828" i="8"/>
  <c r="D8740" i="4"/>
  <c r="E8741" i="4"/>
  <c r="H5828" i="8" l="1"/>
  <c r="D5828" i="8"/>
  <c r="C8741" i="4"/>
  <c r="F8741" i="4"/>
  <c r="E5828" i="8" l="1"/>
  <c r="F5829" i="8"/>
  <c r="D8741" i="4"/>
  <c r="E8742" i="4"/>
  <c r="G5829" i="8" l="1"/>
  <c r="C5829" i="8"/>
  <c r="C8742" i="4"/>
  <c r="F8742" i="4"/>
  <c r="H5829" i="8" l="1"/>
  <c r="D5829" i="8"/>
  <c r="D8742" i="4"/>
  <c r="E8743" i="4"/>
  <c r="E5829" i="8" l="1"/>
  <c r="F5830" i="8"/>
  <c r="C8743" i="4"/>
  <c r="F8743" i="4"/>
  <c r="C5830" i="8" l="1"/>
  <c r="G5830" i="8"/>
  <c r="D8743" i="4"/>
  <c r="E8744" i="4"/>
  <c r="H5830" i="8" l="1"/>
  <c r="D5830" i="8"/>
  <c r="C8744" i="4"/>
  <c r="F8744" i="4"/>
  <c r="E5830" i="8" l="1"/>
  <c r="F5831" i="8"/>
  <c r="D8744" i="4"/>
  <c r="E8745" i="4"/>
  <c r="G5831" i="8" l="1"/>
  <c r="C5831" i="8"/>
  <c r="C8745" i="4"/>
  <c r="F8745" i="4"/>
  <c r="H5831" i="8" l="1"/>
  <c r="D5831" i="8"/>
  <c r="D8745" i="4"/>
  <c r="E8746" i="4"/>
  <c r="E5831" i="8" l="1"/>
  <c r="F5832" i="8"/>
  <c r="C8746" i="4"/>
  <c r="F8746" i="4"/>
  <c r="G5832" i="8" l="1"/>
  <c r="C5832" i="8"/>
  <c r="D8746" i="4"/>
  <c r="E8747" i="4"/>
  <c r="H5832" i="8" l="1"/>
  <c r="D5832" i="8"/>
  <c r="C8747" i="4"/>
  <c r="F8747" i="4"/>
  <c r="E5832" i="8" l="1"/>
  <c r="F5833" i="8"/>
  <c r="D8747" i="4"/>
  <c r="E8748" i="4"/>
  <c r="C5833" i="8" l="1"/>
  <c r="G5833" i="8"/>
  <c r="C8748" i="4"/>
  <c r="F8748" i="4"/>
  <c r="H5833" i="8" l="1"/>
  <c r="D5833" i="8"/>
  <c r="D8748" i="4"/>
  <c r="E8749" i="4"/>
  <c r="E5833" i="8" l="1"/>
  <c r="F5834" i="8"/>
  <c r="C8749" i="4"/>
  <c r="F8749" i="4"/>
  <c r="G5834" i="8" l="1"/>
  <c r="C5834" i="8"/>
  <c r="D8749" i="4"/>
  <c r="E8750" i="4"/>
  <c r="H5834" i="8" l="1"/>
  <c r="D5834" i="8"/>
  <c r="C8750" i="4"/>
  <c r="F8750" i="4"/>
  <c r="E5834" i="8" l="1"/>
  <c r="F5835" i="8"/>
  <c r="D8750" i="4"/>
  <c r="E8751" i="4"/>
  <c r="C5835" i="8" l="1"/>
  <c r="G5835" i="8"/>
  <c r="C8751" i="4"/>
  <c r="F8751" i="4"/>
  <c r="H5835" i="8" l="1"/>
  <c r="D5835" i="8"/>
  <c r="D8751" i="4"/>
  <c r="E8752" i="4"/>
  <c r="E5835" i="8" l="1"/>
  <c r="F5836" i="8"/>
  <c r="C8752" i="4"/>
  <c r="F8752" i="4"/>
  <c r="G5836" i="8" l="1"/>
  <c r="C5836" i="8"/>
  <c r="D8752" i="4"/>
  <c r="E8753" i="4"/>
  <c r="H5836" i="8" l="1"/>
  <c r="D5836" i="8"/>
  <c r="C8753" i="4"/>
  <c r="F8753" i="4"/>
  <c r="E5836" i="8" l="1"/>
  <c r="F5837" i="8"/>
  <c r="D8753" i="4"/>
  <c r="E8754" i="4"/>
  <c r="G5837" i="8" l="1"/>
  <c r="C5837" i="8"/>
  <c r="C8754" i="4"/>
  <c r="F8754" i="4"/>
  <c r="H5837" i="8" l="1"/>
  <c r="D5837" i="8"/>
  <c r="D8754" i="4"/>
  <c r="E8755" i="4"/>
  <c r="E5837" i="8" l="1"/>
  <c r="F5838" i="8"/>
  <c r="C8755" i="4"/>
  <c r="F8755" i="4"/>
  <c r="G5838" i="8" l="1"/>
  <c r="C5838" i="8"/>
  <c r="D8755" i="4"/>
  <c r="E8756" i="4"/>
  <c r="H5838" i="8" l="1"/>
  <c r="D5838" i="8"/>
  <c r="C8756" i="4"/>
  <c r="F8756" i="4"/>
  <c r="E5838" i="8" l="1"/>
  <c r="F5839" i="8"/>
  <c r="E8757" i="4"/>
  <c r="D8756" i="4"/>
  <c r="G5839" i="8" l="1"/>
  <c r="C5839" i="8"/>
  <c r="C8757" i="4"/>
  <c r="F8757" i="4"/>
  <c r="H5839" i="8" l="1"/>
  <c r="D5839" i="8"/>
  <c r="E8758" i="4"/>
  <c r="D8757" i="4"/>
  <c r="E5839" i="8" l="1"/>
  <c r="F5840" i="8"/>
  <c r="C8758" i="4"/>
  <c r="F8758" i="4"/>
  <c r="C5840" i="8" l="1"/>
  <c r="G5840" i="8"/>
  <c r="E8759" i="4"/>
  <c r="D8758" i="4"/>
  <c r="H5840" i="8" l="1"/>
  <c r="D5840" i="8"/>
  <c r="F8759" i="4"/>
  <c r="C8759" i="4"/>
  <c r="E5840" i="8" l="1"/>
  <c r="F5841" i="8"/>
  <c r="E8760" i="4"/>
  <c r="D8759" i="4"/>
  <c r="C5841" i="8" l="1"/>
  <c r="G5841" i="8"/>
  <c r="F8760" i="4"/>
  <c r="C8760" i="4"/>
  <c r="H5841" i="8" l="1"/>
  <c r="D5841" i="8"/>
  <c r="D8760" i="4"/>
  <c r="E8761" i="4"/>
  <c r="E5841" i="8" l="1"/>
  <c r="F5842" i="8"/>
  <c r="C8761" i="4"/>
  <c r="F8761" i="4"/>
  <c r="G5842" i="8" l="1"/>
  <c r="C5842" i="8"/>
  <c r="D8761" i="4"/>
  <c r="E8762" i="4"/>
  <c r="H5842" i="8" l="1"/>
  <c r="D5842" i="8"/>
  <c r="C8762" i="4"/>
  <c r="F8762" i="4"/>
  <c r="E5842" i="8" l="1"/>
  <c r="F5843" i="8"/>
  <c r="D8762" i="4"/>
  <c r="E8763" i="4"/>
  <c r="G5843" i="8" l="1"/>
  <c r="C5843" i="8"/>
  <c r="C8763" i="4"/>
  <c r="F8763" i="4"/>
  <c r="H5843" i="8" l="1"/>
  <c r="D5843" i="8"/>
  <c r="D8763" i="4"/>
  <c r="E8764" i="4"/>
  <c r="E5843" i="8" l="1"/>
  <c r="F5844" i="8"/>
  <c r="C8764" i="4"/>
  <c r="F8764" i="4"/>
  <c r="G5844" i="8" l="1"/>
  <c r="C5844" i="8"/>
  <c r="D8764" i="4"/>
  <c r="E8765" i="4"/>
  <c r="H5844" i="8" l="1"/>
  <c r="D5844" i="8"/>
  <c r="C8765" i="4"/>
  <c r="F8765" i="4"/>
  <c r="E5844" i="8" l="1"/>
  <c r="F5845" i="8"/>
  <c r="D8765" i="4"/>
  <c r="E8766" i="4"/>
  <c r="G5845" i="8" l="1"/>
  <c r="C5845" i="8"/>
  <c r="C8766" i="4"/>
  <c r="F8766" i="4"/>
  <c r="H5845" i="8" l="1"/>
  <c r="D5845" i="8"/>
  <c r="D8766" i="4"/>
  <c r="E8767" i="4"/>
  <c r="E5845" i="8" l="1"/>
  <c r="F5846" i="8"/>
  <c r="C8767" i="4"/>
  <c r="F8767" i="4"/>
  <c r="G5846" i="8" l="1"/>
  <c r="C5846" i="8"/>
  <c r="D8767" i="4"/>
  <c r="E8768" i="4"/>
  <c r="H5846" i="8" l="1"/>
  <c r="D5846" i="8"/>
  <c r="C8768" i="4"/>
  <c r="F8768" i="4"/>
  <c r="E5846" i="8" l="1"/>
  <c r="F5847" i="8"/>
  <c r="D8768" i="4"/>
  <c r="E8769" i="4"/>
  <c r="G5847" i="8" l="1"/>
  <c r="C5847" i="8"/>
  <c r="C8769" i="4"/>
  <c r="F8769" i="4"/>
  <c r="H5847" i="8" l="1"/>
  <c r="D5847" i="8"/>
  <c r="D8769" i="4"/>
  <c r="E8770" i="4"/>
  <c r="E5847" i="8" l="1"/>
  <c r="F5848" i="8"/>
  <c r="C8770" i="4"/>
  <c r="F8770" i="4"/>
  <c r="G5848" i="8" l="1"/>
  <c r="C5848" i="8"/>
  <c r="D8770" i="4"/>
  <c r="E8771" i="4"/>
  <c r="H5848" i="8" l="1"/>
  <c r="D5848" i="8"/>
  <c r="C8771" i="4"/>
  <c r="F8771" i="4"/>
  <c r="E5848" i="8" l="1"/>
  <c r="F5849" i="8"/>
  <c r="D8771" i="4"/>
  <c r="E8772" i="4"/>
  <c r="C5849" i="8" l="1"/>
  <c r="G5849" i="8"/>
  <c r="C8772" i="4"/>
  <c r="F8772" i="4"/>
  <c r="H5849" i="8" l="1"/>
  <c r="D5849" i="8"/>
  <c r="D8772" i="4"/>
  <c r="E8773" i="4"/>
  <c r="E5849" i="8" l="1"/>
  <c r="F5850" i="8"/>
  <c r="C8773" i="4"/>
  <c r="F8773" i="4"/>
  <c r="C5850" i="8" l="1"/>
  <c r="G5850" i="8"/>
  <c r="D8773" i="4"/>
  <c r="E8774" i="4"/>
  <c r="H5850" i="8" l="1"/>
  <c r="D5850" i="8"/>
  <c r="C8774" i="4"/>
  <c r="F8774" i="4"/>
  <c r="E5850" i="8" l="1"/>
  <c r="F5851" i="8"/>
  <c r="D8774" i="4"/>
  <c r="E8775" i="4"/>
  <c r="C5851" i="8" l="1"/>
  <c r="G5851" i="8"/>
  <c r="C8775" i="4"/>
  <c r="F8775" i="4"/>
  <c r="H5851" i="8" l="1"/>
  <c r="D5851" i="8"/>
  <c r="D8775" i="4"/>
  <c r="E8776" i="4"/>
  <c r="E5851" i="8" l="1"/>
  <c r="F5852" i="8"/>
  <c r="C8776" i="4"/>
  <c r="F8776" i="4"/>
  <c r="C5852" i="8" l="1"/>
  <c r="G5852" i="8"/>
  <c r="D8776" i="4"/>
  <c r="E8777" i="4"/>
  <c r="H5852" i="8" l="1"/>
  <c r="D5852" i="8"/>
  <c r="C8777" i="4"/>
  <c r="F8777" i="4"/>
  <c r="E5852" i="8" l="1"/>
  <c r="F5853" i="8"/>
  <c r="D8777" i="4"/>
  <c r="E8778" i="4"/>
  <c r="G5853" i="8" l="1"/>
  <c r="C5853" i="8"/>
  <c r="C8778" i="4"/>
  <c r="F8778" i="4"/>
  <c r="H5853" i="8" l="1"/>
  <c r="D5853" i="8"/>
  <c r="D8778" i="4"/>
  <c r="E8779" i="4"/>
  <c r="E5853" i="8" l="1"/>
  <c r="F5854" i="8"/>
  <c r="C8779" i="4"/>
  <c r="F8779" i="4"/>
  <c r="C5854" i="8" l="1"/>
  <c r="G5854" i="8"/>
  <c r="D8779" i="4"/>
  <c r="E8780" i="4"/>
  <c r="H5854" i="8" l="1"/>
  <c r="D5854" i="8"/>
  <c r="C8780" i="4"/>
  <c r="F8780" i="4"/>
  <c r="E5854" i="8" l="1"/>
  <c r="F5855" i="8"/>
  <c r="D8780" i="4"/>
  <c r="E8781" i="4"/>
  <c r="G5855" i="8" l="1"/>
  <c r="C5855" i="8"/>
  <c r="C8781" i="4"/>
  <c r="F8781" i="4"/>
  <c r="H5855" i="8" l="1"/>
  <c r="D5855" i="8"/>
  <c r="D8781" i="4"/>
  <c r="E8782" i="4"/>
  <c r="E5855" i="8" l="1"/>
  <c r="F5856" i="8"/>
  <c r="C8782" i="4"/>
  <c r="F8782" i="4"/>
  <c r="C5856" i="8" l="1"/>
  <c r="G5856" i="8"/>
  <c r="D8782" i="4"/>
  <c r="E8783" i="4"/>
  <c r="H5856" i="8" l="1"/>
  <c r="D5856" i="8"/>
  <c r="C8783" i="4"/>
  <c r="F8783" i="4"/>
  <c r="E5856" i="8" l="1"/>
  <c r="F5857" i="8"/>
  <c r="D8783" i="4"/>
  <c r="E8784" i="4"/>
  <c r="C5857" i="8" l="1"/>
  <c r="G5857" i="8"/>
  <c r="C8784" i="4"/>
  <c r="F8784" i="4"/>
  <c r="H5857" i="8" l="1"/>
  <c r="D5857" i="8"/>
  <c r="D8784" i="4"/>
  <c r="E8785" i="4"/>
  <c r="E5857" i="8" l="1"/>
  <c r="F5858" i="8"/>
  <c r="C8785" i="4"/>
  <c r="F8785" i="4"/>
  <c r="C5858" i="8" l="1"/>
  <c r="G5858" i="8"/>
  <c r="D8785" i="4"/>
  <c r="E8786" i="4"/>
  <c r="H5858" i="8" l="1"/>
  <c r="D5858" i="8"/>
  <c r="C8786" i="4"/>
  <c r="F8786" i="4"/>
  <c r="E5858" i="8" l="1"/>
  <c r="F5859" i="8"/>
  <c r="D8786" i="4"/>
  <c r="E8787" i="4"/>
  <c r="C5859" i="8" l="1"/>
  <c r="G5859" i="8"/>
  <c r="C8787" i="4"/>
  <c r="F8787" i="4"/>
  <c r="H5859" i="8" l="1"/>
  <c r="D5859" i="8"/>
  <c r="D8787" i="4"/>
  <c r="E8788" i="4"/>
  <c r="E5859" i="8" l="1"/>
  <c r="F5860" i="8"/>
  <c r="C8788" i="4"/>
  <c r="F8788" i="4"/>
  <c r="C5860" i="8" l="1"/>
  <c r="G5860" i="8"/>
  <c r="D8788" i="4"/>
  <c r="E8789" i="4"/>
  <c r="H5860" i="8" l="1"/>
  <c r="D5860" i="8"/>
  <c r="C8789" i="4"/>
  <c r="F8789" i="4"/>
  <c r="E5860" i="8" l="1"/>
  <c r="F5861" i="8"/>
  <c r="D8789" i="4"/>
  <c r="E8790" i="4"/>
  <c r="G5861" i="8" l="1"/>
  <c r="C5861" i="8"/>
  <c r="C8790" i="4"/>
  <c r="F8790" i="4"/>
  <c r="H5861" i="8" l="1"/>
  <c r="D5861" i="8"/>
  <c r="D8790" i="4"/>
  <c r="E8791" i="4"/>
  <c r="E5861" i="8" l="1"/>
  <c r="F5862" i="8"/>
  <c r="C8791" i="4"/>
  <c r="F8791" i="4"/>
  <c r="C5862" i="8" l="1"/>
  <c r="G5862" i="8"/>
  <c r="D8791" i="4"/>
  <c r="E8792" i="4"/>
  <c r="H5862" i="8" l="1"/>
  <c r="D5862" i="8"/>
  <c r="C8792" i="4"/>
  <c r="F8792" i="4"/>
  <c r="E5862" i="8" l="1"/>
  <c r="F5863" i="8"/>
  <c r="D8792" i="4"/>
  <c r="E8793" i="4"/>
  <c r="C5863" i="8" l="1"/>
  <c r="G5863" i="8"/>
  <c r="C8793" i="4"/>
  <c r="F8793" i="4"/>
  <c r="H5863" i="8" l="1"/>
  <c r="D5863" i="8"/>
  <c r="D8793" i="4"/>
  <c r="E8794" i="4"/>
  <c r="E5863" i="8" l="1"/>
  <c r="F5864" i="8"/>
  <c r="C8794" i="4"/>
  <c r="F8794" i="4"/>
  <c r="C5864" i="8" l="1"/>
  <c r="G5864" i="8"/>
  <c r="D8794" i="4"/>
  <c r="E8795" i="4"/>
  <c r="H5864" i="8" l="1"/>
  <c r="D5864" i="8"/>
  <c r="C8795" i="4"/>
  <c r="F8795" i="4"/>
  <c r="E5864" i="8" l="1"/>
  <c r="F5865" i="8"/>
  <c r="D8795" i="4"/>
  <c r="E8796" i="4"/>
  <c r="C5865" i="8" l="1"/>
  <c r="G5865" i="8"/>
  <c r="C8796" i="4"/>
  <c r="F8796" i="4"/>
  <c r="H5865" i="8" l="1"/>
  <c r="D5865" i="8"/>
  <c r="D8796" i="4"/>
  <c r="E8797" i="4"/>
  <c r="E5865" i="8" l="1"/>
  <c r="F5866" i="8"/>
  <c r="C8797" i="4"/>
  <c r="F8797" i="4"/>
  <c r="C5866" i="8" l="1"/>
  <c r="G5866" i="8"/>
  <c r="D8797" i="4"/>
  <c r="E8798" i="4"/>
  <c r="H5866" i="8" l="1"/>
  <c r="D5866" i="8"/>
  <c r="C8798" i="4"/>
  <c r="F8798" i="4"/>
  <c r="E5866" i="8" l="1"/>
  <c r="F5867" i="8"/>
  <c r="D8798" i="4"/>
  <c r="E8799" i="4"/>
  <c r="C5867" i="8" l="1"/>
  <c r="G5867" i="8"/>
  <c r="C8799" i="4"/>
  <c r="F8799" i="4"/>
  <c r="H5867" i="8" l="1"/>
  <c r="D5867" i="8"/>
  <c r="D8799" i="4"/>
  <c r="E8800" i="4"/>
  <c r="E5867" i="8" l="1"/>
  <c r="F5868" i="8"/>
  <c r="C8800" i="4"/>
  <c r="F8800" i="4"/>
  <c r="G5868" i="8" l="1"/>
  <c r="C5868" i="8"/>
  <c r="D8800" i="4"/>
  <c r="E8801" i="4"/>
  <c r="H5868" i="8" l="1"/>
  <c r="D5868" i="8"/>
  <c r="C8801" i="4"/>
  <c r="F8801" i="4"/>
  <c r="E5868" i="8" l="1"/>
  <c r="F5869" i="8"/>
  <c r="D8801" i="4"/>
  <c r="E8802" i="4"/>
  <c r="C5869" i="8" l="1"/>
  <c r="G5869" i="8"/>
  <c r="C8802" i="4"/>
  <c r="F8802" i="4"/>
  <c r="H5869" i="8" l="1"/>
  <c r="D5869" i="8"/>
  <c r="D8802" i="4"/>
  <c r="E8803" i="4"/>
  <c r="E5869" i="8" l="1"/>
  <c r="F5870" i="8"/>
  <c r="C8803" i="4"/>
  <c r="F8803" i="4"/>
  <c r="G5870" i="8" l="1"/>
  <c r="C5870" i="8"/>
  <c r="D8803" i="4"/>
  <c r="E8804" i="4"/>
  <c r="H5870" i="8" l="1"/>
  <c r="D5870" i="8"/>
  <c r="C8804" i="4"/>
  <c r="F8804" i="4"/>
  <c r="E5870" i="8" l="1"/>
  <c r="F5871" i="8"/>
  <c r="E8805" i="4"/>
  <c r="D8804" i="4"/>
  <c r="C5871" i="8" l="1"/>
  <c r="G5871" i="8"/>
  <c r="F8805" i="4"/>
  <c r="C8805" i="4"/>
  <c r="H5871" i="8" l="1"/>
  <c r="D5871" i="8"/>
  <c r="D8805" i="4"/>
  <c r="E8806" i="4"/>
  <c r="E5871" i="8" l="1"/>
  <c r="F5872" i="8"/>
  <c r="F8806" i="4"/>
  <c r="C8806" i="4"/>
  <c r="G5872" i="8" l="1"/>
  <c r="C5872" i="8"/>
  <c r="D8806" i="4"/>
  <c r="E8807" i="4"/>
  <c r="H5872" i="8" l="1"/>
  <c r="D5872" i="8"/>
  <c r="F8807" i="4"/>
  <c r="C8807" i="4"/>
  <c r="E5872" i="8" l="1"/>
  <c r="F5873" i="8"/>
  <c r="E8808" i="4"/>
  <c r="D8807" i="4"/>
  <c r="C5873" i="8" l="1"/>
  <c r="G5873" i="8"/>
  <c r="F8808" i="4"/>
  <c r="C8808" i="4"/>
  <c r="H5873" i="8" l="1"/>
  <c r="D5873" i="8"/>
  <c r="E8809" i="4"/>
  <c r="D8808" i="4"/>
  <c r="E5873" i="8" l="1"/>
  <c r="F5874" i="8"/>
  <c r="C8809" i="4"/>
  <c r="F8809" i="4"/>
  <c r="G5874" i="8" l="1"/>
  <c r="C5874" i="8"/>
  <c r="D8809" i="4"/>
  <c r="E8810" i="4"/>
  <c r="H5874" i="8" l="1"/>
  <c r="D5874" i="8"/>
  <c r="C8810" i="4"/>
  <c r="F8810" i="4"/>
  <c r="E5874" i="8" l="1"/>
  <c r="F5875" i="8"/>
  <c r="E8811" i="4"/>
  <c r="D8810" i="4"/>
  <c r="G5875" i="8" l="1"/>
  <c r="C5875" i="8"/>
  <c r="C8811" i="4"/>
  <c r="F8811" i="4"/>
  <c r="H5875" i="8" l="1"/>
  <c r="D5875" i="8"/>
  <c r="D8811" i="4"/>
  <c r="E8812" i="4"/>
  <c r="E5875" i="8" l="1"/>
  <c r="F5876" i="8"/>
  <c r="F8812" i="4"/>
  <c r="C8812" i="4"/>
  <c r="C5876" i="8" l="1"/>
  <c r="G5876" i="8"/>
  <c r="E8813" i="4"/>
  <c r="D8812" i="4"/>
  <c r="H5876" i="8" l="1"/>
  <c r="D5876" i="8"/>
  <c r="C8813" i="4"/>
  <c r="F8813" i="4"/>
  <c r="E5876" i="8" l="1"/>
  <c r="F5877" i="8"/>
  <c r="E8814" i="4"/>
  <c r="D8813" i="4"/>
  <c r="G5877" i="8" l="1"/>
  <c r="C5877" i="8"/>
  <c r="C8814" i="4"/>
  <c r="F8814" i="4"/>
  <c r="H5877" i="8" l="1"/>
  <c r="D5877" i="8"/>
  <c r="E8815" i="4"/>
  <c r="D8814" i="4"/>
  <c r="E5877" i="8" l="1"/>
  <c r="F5878" i="8"/>
  <c r="F8815" i="4"/>
  <c r="C8815" i="4"/>
  <c r="G5878" i="8" l="1"/>
  <c r="C5878" i="8"/>
  <c r="E8816" i="4"/>
  <c r="D8815" i="4"/>
  <c r="H5878" i="8" l="1"/>
  <c r="D5878" i="8"/>
  <c r="F8816" i="4"/>
  <c r="C8816" i="4"/>
  <c r="E5878" i="8" l="1"/>
  <c r="F5879" i="8"/>
  <c r="D8816" i="4"/>
  <c r="E8817" i="4"/>
  <c r="G5879" i="8" l="1"/>
  <c r="C5879" i="8"/>
  <c r="F8817" i="4"/>
  <c r="C8817" i="4"/>
  <c r="H5879" i="8" l="1"/>
  <c r="D5879" i="8"/>
  <c r="D8817" i="4"/>
  <c r="E8818" i="4"/>
  <c r="E5879" i="8" l="1"/>
  <c r="F5880" i="8"/>
  <c r="C8818" i="4"/>
  <c r="F8818" i="4"/>
  <c r="G5880" i="8" l="1"/>
  <c r="C5880" i="8"/>
  <c r="E8819" i="4"/>
  <c r="D8818" i="4"/>
  <c r="H5880" i="8" l="1"/>
  <c r="D5880" i="8"/>
  <c r="C8819" i="4"/>
  <c r="F8819" i="4"/>
  <c r="E5880" i="8" l="1"/>
  <c r="F5881" i="8"/>
  <c r="D8819" i="4"/>
  <c r="E8820" i="4"/>
  <c r="C5881" i="8" l="1"/>
  <c r="G5881" i="8"/>
  <c r="F8820" i="4"/>
  <c r="C8820" i="4"/>
  <c r="H5881" i="8" l="1"/>
  <c r="D5881" i="8"/>
  <c r="E8821" i="4"/>
  <c r="D8820" i="4"/>
  <c r="E5881" i="8" l="1"/>
  <c r="F5882" i="8"/>
  <c r="C8821" i="4"/>
  <c r="F8821" i="4"/>
  <c r="G5882" i="8" l="1"/>
  <c r="C5882" i="8"/>
  <c r="E8822" i="4"/>
  <c r="D8821" i="4"/>
  <c r="H5882" i="8" l="1"/>
  <c r="D5882" i="8"/>
  <c r="C8822" i="4"/>
  <c r="F8822" i="4"/>
  <c r="E5882" i="8" l="1"/>
  <c r="F5883" i="8"/>
  <c r="E8823" i="4"/>
  <c r="D8822" i="4"/>
  <c r="G5883" i="8" l="1"/>
  <c r="C5883" i="8"/>
  <c r="F8823" i="4"/>
  <c r="C8823" i="4"/>
  <c r="H5883" i="8" l="1"/>
  <c r="D5883" i="8"/>
  <c r="E8824" i="4"/>
  <c r="D8823" i="4"/>
  <c r="E5883" i="8" l="1"/>
  <c r="F5884" i="8"/>
  <c r="F8824" i="4"/>
  <c r="C8824" i="4"/>
  <c r="C5884" i="8" l="1"/>
  <c r="G5884" i="8"/>
  <c r="D8824" i="4"/>
  <c r="E8825" i="4"/>
  <c r="H5884" i="8" l="1"/>
  <c r="D5884" i="8"/>
  <c r="F8825" i="4"/>
  <c r="C8825" i="4"/>
  <c r="E5884" i="8" l="1"/>
  <c r="F5885" i="8"/>
  <c r="D8825" i="4"/>
  <c r="E8826" i="4"/>
  <c r="G5885" i="8" l="1"/>
  <c r="C5885" i="8"/>
  <c r="C8826" i="4"/>
  <c r="F8826" i="4"/>
  <c r="H5885" i="8" l="1"/>
  <c r="D5885" i="8"/>
  <c r="E8827" i="4"/>
  <c r="D8826" i="4"/>
  <c r="E5885" i="8" l="1"/>
  <c r="F5886" i="8"/>
  <c r="F8827" i="4"/>
  <c r="C8827" i="4"/>
  <c r="C5886" i="8" l="1"/>
  <c r="G5886" i="8"/>
  <c r="D8827" i="4"/>
  <c r="E8828" i="4"/>
  <c r="H5886" i="8" l="1"/>
  <c r="D5886" i="8"/>
  <c r="F8828" i="4"/>
  <c r="C8828" i="4"/>
  <c r="E5886" i="8" l="1"/>
  <c r="F5887" i="8"/>
  <c r="D8828" i="4"/>
  <c r="E8829" i="4"/>
  <c r="G5887" i="8" l="1"/>
  <c r="C5887" i="8"/>
  <c r="C8829" i="4"/>
  <c r="F8829" i="4"/>
  <c r="H5887" i="8" l="1"/>
  <c r="D5887" i="8"/>
  <c r="E8830" i="4"/>
  <c r="D8829" i="4"/>
  <c r="E5887" i="8" l="1"/>
  <c r="F5888" i="8"/>
  <c r="F8830" i="4"/>
  <c r="C8830" i="4"/>
  <c r="C5888" i="8" l="1"/>
  <c r="G5888" i="8"/>
  <c r="D8830" i="4"/>
  <c r="E8831" i="4"/>
  <c r="H5888" i="8" l="1"/>
  <c r="D5888" i="8"/>
  <c r="F8831" i="4"/>
  <c r="C8831" i="4"/>
  <c r="E5888" i="8" l="1"/>
  <c r="F5889" i="8"/>
  <c r="E8832" i="4"/>
  <c r="D8831" i="4"/>
  <c r="C5889" i="8" l="1"/>
  <c r="G5889" i="8"/>
  <c r="F8832" i="4"/>
  <c r="C8832" i="4"/>
  <c r="H5889" i="8" l="1"/>
  <c r="D5889" i="8"/>
  <c r="E8833" i="4"/>
  <c r="D8832" i="4"/>
  <c r="E5889" i="8" l="1"/>
  <c r="F5890" i="8"/>
  <c r="C8833" i="4"/>
  <c r="F8833" i="4"/>
  <c r="C5890" i="8" l="1"/>
  <c r="G5890" i="8"/>
  <c r="D8833" i="4"/>
  <c r="E8834" i="4"/>
  <c r="H5890" i="8" l="1"/>
  <c r="D5890" i="8"/>
  <c r="F8834" i="4"/>
  <c r="C8834" i="4"/>
  <c r="E5890" i="8" l="1"/>
  <c r="F5891" i="8"/>
  <c r="E8835" i="4"/>
  <c r="D8834" i="4"/>
  <c r="C5891" i="8" l="1"/>
  <c r="G5891" i="8"/>
  <c r="C8835" i="4"/>
  <c r="F8835" i="4"/>
  <c r="H5891" i="8" l="1"/>
  <c r="D5891" i="8"/>
  <c r="E8836" i="4"/>
  <c r="D8835" i="4"/>
  <c r="E5891" i="8" l="1"/>
  <c r="F5892" i="8"/>
  <c r="C8836" i="4"/>
  <c r="F8836" i="4"/>
  <c r="C5892" i="8" l="1"/>
  <c r="G5892" i="8"/>
  <c r="E8837" i="4"/>
  <c r="D8836" i="4"/>
  <c r="H5892" i="8" l="1"/>
  <c r="D5892" i="8"/>
  <c r="F8837" i="4"/>
  <c r="C8837" i="4"/>
  <c r="E5892" i="8" l="1"/>
  <c r="F5893" i="8"/>
  <c r="E8838" i="4"/>
  <c r="D8837" i="4"/>
  <c r="C5893" i="8" l="1"/>
  <c r="G5893" i="8"/>
  <c r="F8838" i="4"/>
  <c r="C8838" i="4"/>
  <c r="H5893" i="8" l="1"/>
  <c r="D5893" i="8"/>
  <c r="D8838" i="4"/>
  <c r="E8839" i="4"/>
  <c r="E5893" i="8" l="1"/>
  <c r="F5894" i="8"/>
  <c r="F8839" i="4"/>
  <c r="C8839" i="4"/>
  <c r="C5894" i="8" l="1"/>
  <c r="G5894" i="8"/>
  <c r="E8840" i="4"/>
  <c r="D8839" i="4"/>
  <c r="H5894" i="8" l="1"/>
  <c r="D5894" i="8"/>
  <c r="F8840" i="4"/>
  <c r="C8840" i="4"/>
  <c r="E5894" i="8" l="1"/>
  <c r="F5895" i="8"/>
  <c r="E8841" i="4"/>
  <c r="D8840" i="4"/>
  <c r="C5895" i="8" l="1"/>
  <c r="G5895" i="8"/>
  <c r="C8841" i="4"/>
  <c r="F8841" i="4"/>
  <c r="H5895" i="8" l="1"/>
  <c r="D5895" i="8"/>
  <c r="E8842" i="4"/>
  <c r="D8841" i="4"/>
  <c r="E5895" i="8" l="1"/>
  <c r="F5896" i="8"/>
  <c r="C8842" i="4"/>
  <c r="F8842" i="4"/>
  <c r="G5896" i="8" l="1"/>
  <c r="C5896" i="8"/>
  <c r="E8843" i="4"/>
  <c r="D8842" i="4"/>
  <c r="H5896" i="8" l="1"/>
  <c r="D5896" i="8"/>
  <c r="F8843" i="4"/>
  <c r="C8843" i="4"/>
  <c r="E5896" i="8" l="1"/>
  <c r="F5897" i="8"/>
  <c r="E8844" i="4"/>
  <c r="D8843" i="4"/>
  <c r="C5897" i="8" l="1"/>
  <c r="G5897" i="8"/>
  <c r="F8844" i="4"/>
  <c r="C8844" i="4"/>
  <c r="H5897" i="8" l="1"/>
  <c r="D5897" i="8"/>
  <c r="E8845" i="4"/>
  <c r="D8844" i="4"/>
  <c r="E5897" i="8" l="1"/>
  <c r="F5898" i="8"/>
  <c r="C8845" i="4"/>
  <c r="F8845" i="4"/>
  <c r="C5898" i="8" l="1"/>
  <c r="G5898" i="8"/>
  <c r="E8846" i="4"/>
  <c r="D8845" i="4"/>
  <c r="H5898" i="8" l="1"/>
  <c r="D5898" i="8"/>
  <c r="C8846" i="4"/>
  <c r="F8846" i="4"/>
  <c r="E5898" i="8" l="1"/>
  <c r="F5899" i="8"/>
  <c r="E8847" i="4"/>
  <c r="D8846" i="4"/>
  <c r="C5899" i="8" l="1"/>
  <c r="G5899" i="8"/>
  <c r="F8847" i="4"/>
  <c r="D8847" i="4" s="1"/>
  <c r="C8847" i="4"/>
  <c r="F13" i="7" l="1"/>
  <c r="E13" i="7"/>
  <c r="E14" i="7"/>
  <c r="F14" i="7"/>
  <c r="F15" i="7"/>
  <c r="E15" i="7"/>
  <c r="F16" i="7"/>
  <c r="E16" i="7"/>
  <c r="E18" i="7"/>
  <c r="E17" i="7"/>
  <c r="F17" i="7"/>
  <c r="E20" i="7"/>
  <c r="F18" i="7"/>
  <c r="F19" i="7"/>
  <c r="E19" i="7"/>
  <c r="F21" i="7"/>
  <c r="F22" i="7"/>
  <c r="E21" i="7"/>
  <c r="F20" i="7"/>
  <c r="E22" i="7"/>
  <c r="F23" i="7"/>
  <c r="E23" i="7"/>
  <c r="E24" i="7"/>
  <c r="E25" i="7"/>
  <c r="F25" i="7"/>
  <c r="F24" i="7"/>
  <c r="E26" i="7"/>
  <c r="F26" i="7"/>
  <c r="E27" i="7"/>
  <c r="F27" i="7"/>
  <c r="F28" i="7"/>
  <c r="F29" i="7"/>
  <c r="E28" i="7"/>
  <c r="E29" i="7"/>
  <c r="E30" i="7"/>
  <c r="F30" i="7"/>
  <c r="E31" i="7"/>
  <c r="E32" i="7"/>
  <c r="F31" i="7"/>
  <c r="F32" i="7"/>
  <c r="E9" i="7"/>
  <c r="E8" i="7"/>
  <c r="F8" i="7"/>
  <c r="F9" i="7"/>
  <c r="F10" i="7"/>
  <c r="E10" i="7"/>
  <c r="E11" i="7"/>
  <c r="F11" i="7"/>
  <c r="E12" i="7"/>
  <c r="F12" i="7"/>
  <c r="H5899" i="8"/>
  <c r="D5899" i="8"/>
  <c r="E5899" i="8" l="1"/>
  <c r="F5900" i="8"/>
  <c r="G5900" i="8" l="1"/>
  <c r="C5900" i="8"/>
  <c r="H5900" i="8" l="1"/>
  <c r="D5900" i="8"/>
  <c r="E5900" i="8" l="1"/>
  <c r="F5901" i="8"/>
  <c r="C5901" i="8" l="1"/>
  <c r="G5901" i="8"/>
  <c r="H5901" i="8" l="1"/>
  <c r="D5901" i="8"/>
  <c r="E5901" i="8" l="1"/>
  <c r="F5902" i="8"/>
  <c r="C5902" i="8" l="1"/>
  <c r="G5902" i="8"/>
  <c r="H5902" i="8" l="1"/>
  <c r="D5902" i="8"/>
  <c r="E5902" i="8" l="1"/>
  <c r="F5903" i="8"/>
  <c r="G5903" i="8" l="1"/>
  <c r="C5903" i="8"/>
  <c r="H5903" i="8" l="1"/>
  <c r="D5903" i="8"/>
  <c r="E5903" i="8" l="1"/>
  <c r="F5904" i="8"/>
  <c r="C5904" i="8" l="1"/>
  <c r="G5904" i="8"/>
  <c r="H5904" i="8" l="1"/>
  <c r="D5904" i="8"/>
  <c r="E5904" i="8" l="1"/>
  <c r="F5905" i="8"/>
  <c r="C5905" i="8" l="1"/>
  <c r="G5905" i="8"/>
  <c r="H5905" i="8" l="1"/>
  <c r="D5905" i="8"/>
  <c r="E5905" i="8" l="1"/>
  <c r="F5906" i="8"/>
  <c r="G5906" i="8" l="1"/>
  <c r="C5906" i="8"/>
  <c r="H5906" i="8" l="1"/>
  <c r="D5906" i="8"/>
  <c r="E5906" i="8" l="1"/>
  <c r="F5907" i="8"/>
  <c r="C5907" i="8" l="1"/>
  <c r="G5907" i="8"/>
  <c r="H5907" i="8" l="1"/>
  <c r="D5907" i="8"/>
  <c r="E5907" i="8" l="1"/>
  <c r="F5908" i="8"/>
  <c r="C5908" i="8" l="1"/>
  <c r="G5908" i="8"/>
  <c r="H5908" i="8" l="1"/>
  <c r="D5908" i="8"/>
  <c r="E5908" i="8" l="1"/>
  <c r="F5909" i="8"/>
  <c r="G5909" i="8" l="1"/>
  <c r="C5909" i="8"/>
  <c r="H5909" i="8" l="1"/>
  <c r="D5909" i="8"/>
  <c r="E5909" i="8" l="1"/>
  <c r="F5910" i="8"/>
  <c r="C5910" i="8" l="1"/>
  <c r="G5910" i="8"/>
  <c r="H5910" i="8" l="1"/>
  <c r="D5910" i="8"/>
  <c r="E5910" i="8" l="1"/>
  <c r="F5911" i="8"/>
  <c r="C5911" i="8" l="1"/>
  <c r="G5911" i="8"/>
  <c r="H5911" i="8" l="1"/>
  <c r="D5911" i="8"/>
  <c r="E5911" i="8" l="1"/>
  <c r="F5912" i="8"/>
  <c r="C5912" i="8" l="1"/>
  <c r="G5912" i="8"/>
  <c r="H5912" i="8" l="1"/>
  <c r="D5912" i="8"/>
  <c r="E5912" i="8" l="1"/>
  <c r="F5913" i="8"/>
  <c r="G5913" i="8" l="1"/>
  <c r="C5913" i="8"/>
  <c r="H5913" i="8" l="1"/>
  <c r="D5913" i="8"/>
  <c r="E5913" i="8" l="1"/>
  <c r="F5914" i="8"/>
  <c r="C5914" i="8" l="1"/>
  <c r="G5914" i="8"/>
  <c r="H5914" i="8" l="1"/>
  <c r="D5914" i="8"/>
  <c r="E5914" i="8" l="1"/>
  <c r="F5915" i="8"/>
  <c r="G5915" i="8" l="1"/>
  <c r="C5915" i="8"/>
  <c r="H5915" i="8" l="1"/>
  <c r="D5915" i="8"/>
  <c r="E5915" i="8" l="1"/>
  <c r="F5916" i="8"/>
  <c r="C5916" i="8" l="1"/>
  <c r="G5916" i="8"/>
  <c r="H5916" i="8" l="1"/>
  <c r="D5916" i="8"/>
  <c r="E5916" i="8" l="1"/>
  <c r="F5917" i="8"/>
  <c r="C5917" i="8" l="1"/>
  <c r="G5917" i="8"/>
  <c r="H5917" i="8" l="1"/>
  <c r="D5917" i="8"/>
  <c r="E5917" i="8" l="1"/>
  <c r="F5918" i="8"/>
  <c r="G5918" i="8" l="1"/>
  <c r="C5918" i="8"/>
  <c r="H5918" i="8" l="1"/>
  <c r="D5918" i="8"/>
  <c r="E5918" i="8" l="1"/>
  <c r="F5919" i="8"/>
  <c r="G5919" i="8" l="1"/>
  <c r="C5919" i="8"/>
  <c r="H5919" i="8" l="1"/>
  <c r="D5919" i="8"/>
  <c r="E5919" i="8" l="1"/>
  <c r="F5920" i="8"/>
  <c r="C5920" i="8" l="1"/>
  <c r="G5920" i="8"/>
  <c r="H5920" i="8" l="1"/>
  <c r="D5920" i="8"/>
  <c r="E5920" i="8" l="1"/>
  <c r="F5921" i="8"/>
  <c r="G5921" i="8" l="1"/>
  <c r="C5921" i="8"/>
  <c r="H5921" i="8" l="1"/>
  <c r="D5921" i="8"/>
  <c r="E5921" i="8" l="1"/>
  <c r="F5922" i="8"/>
  <c r="C5922" i="8" l="1"/>
  <c r="G5922" i="8"/>
  <c r="H5922" i="8" l="1"/>
  <c r="D5922" i="8"/>
  <c r="E5922" i="8" l="1"/>
  <c r="F5923" i="8"/>
  <c r="C5923" i="8" l="1"/>
  <c r="G5923" i="8"/>
  <c r="H5923" i="8" l="1"/>
  <c r="D5923" i="8"/>
  <c r="E5923" i="8" l="1"/>
  <c r="F5924" i="8"/>
  <c r="C5924" i="8" l="1"/>
  <c r="G5924" i="8"/>
  <c r="H5924" i="8" l="1"/>
  <c r="D5924" i="8"/>
  <c r="E5924" i="8" l="1"/>
  <c r="F5925" i="8"/>
  <c r="G5925" i="8" l="1"/>
  <c r="C5925" i="8"/>
  <c r="H5925" i="8" l="1"/>
  <c r="D5925" i="8"/>
  <c r="E5925" i="8" l="1"/>
  <c r="F5926" i="8"/>
  <c r="C5926" i="8" l="1"/>
  <c r="G5926" i="8"/>
  <c r="H5926" i="8" l="1"/>
  <c r="D5926" i="8"/>
  <c r="E5926" i="8" l="1"/>
  <c r="F5927" i="8"/>
  <c r="G5927" i="8" l="1"/>
  <c r="C5927" i="8"/>
  <c r="H5927" i="8" l="1"/>
  <c r="D5927" i="8"/>
  <c r="E5927" i="8" l="1"/>
  <c r="F5928" i="8"/>
  <c r="C5928" i="8" l="1"/>
  <c r="G5928" i="8"/>
  <c r="H5928" i="8" l="1"/>
  <c r="D5928" i="8"/>
  <c r="E5928" i="8" l="1"/>
  <c r="F5929" i="8"/>
  <c r="C5929" i="8" l="1"/>
  <c r="G5929" i="8"/>
  <c r="H5929" i="8" l="1"/>
  <c r="D5929" i="8"/>
  <c r="E5929" i="8" l="1"/>
  <c r="F5930" i="8"/>
  <c r="G5930" i="8" l="1"/>
  <c r="C5930" i="8"/>
  <c r="H5930" i="8" l="1"/>
  <c r="D5930" i="8"/>
  <c r="E5930" i="8" l="1"/>
  <c r="F5931" i="8"/>
  <c r="G5931" i="8" l="1"/>
  <c r="C5931" i="8"/>
  <c r="H5931" i="8" l="1"/>
  <c r="D5931" i="8"/>
  <c r="E5931" i="8" l="1"/>
  <c r="F5932" i="8"/>
  <c r="G5932" i="8" l="1"/>
  <c r="C5932" i="8"/>
  <c r="H5932" i="8" l="1"/>
  <c r="D5932" i="8"/>
  <c r="E5932" i="8" l="1"/>
  <c r="F5933" i="8"/>
  <c r="C5933" i="8" l="1"/>
  <c r="G5933" i="8"/>
  <c r="H5933" i="8" l="1"/>
  <c r="D5933" i="8"/>
  <c r="E5933" i="8" l="1"/>
  <c r="F5934" i="8"/>
  <c r="G5934" i="8" l="1"/>
  <c r="C5934" i="8"/>
  <c r="H5934" i="8" l="1"/>
  <c r="D5934" i="8"/>
  <c r="E5934" i="8" l="1"/>
  <c r="F5935" i="8"/>
  <c r="G5935" i="8" l="1"/>
  <c r="C5935" i="8"/>
  <c r="H5935" i="8" l="1"/>
  <c r="D5935" i="8"/>
  <c r="E5935" i="8" l="1"/>
  <c r="F5936" i="8"/>
  <c r="C5936" i="8" l="1"/>
  <c r="G5936" i="8"/>
  <c r="H5936" i="8" l="1"/>
  <c r="D5936" i="8"/>
  <c r="E5936" i="8" l="1"/>
  <c r="F5937" i="8"/>
  <c r="C5937" i="8" l="1"/>
  <c r="G5937" i="8"/>
  <c r="H5937" i="8" l="1"/>
  <c r="D5937" i="8"/>
  <c r="E5937" i="8" l="1"/>
  <c r="F5938" i="8"/>
  <c r="C5938" i="8" l="1"/>
  <c r="G5938" i="8"/>
  <c r="H5938" i="8" l="1"/>
  <c r="D5938" i="8"/>
  <c r="E5938" i="8" l="1"/>
  <c r="F5939" i="8"/>
  <c r="C5939" i="8" l="1"/>
  <c r="G5939" i="8"/>
  <c r="D5939" i="8" l="1"/>
  <c r="H5939" i="8"/>
  <c r="E5939" i="8" l="1"/>
  <c r="F5940" i="8"/>
  <c r="C5940" i="8" l="1"/>
  <c r="G5940" i="8"/>
  <c r="H5940" i="8" l="1"/>
  <c r="D5940" i="8"/>
  <c r="E5940" i="8" l="1"/>
  <c r="F5941" i="8"/>
  <c r="G5941" i="8" l="1"/>
  <c r="C5941" i="8"/>
  <c r="D5941" i="8" l="1"/>
  <c r="H5941" i="8"/>
  <c r="E5941" i="8" l="1"/>
  <c r="F5942" i="8"/>
  <c r="G5942" i="8" l="1"/>
  <c r="C5942" i="8"/>
  <c r="H5942" i="8" l="1"/>
  <c r="D5942" i="8"/>
  <c r="E5942" i="8" l="1"/>
  <c r="F5943" i="8"/>
  <c r="C5943" i="8" l="1"/>
  <c r="G5943" i="8"/>
  <c r="D5943" i="8" l="1"/>
  <c r="H5943" i="8"/>
  <c r="E5943" i="8" l="1"/>
  <c r="F5944" i="8"/>
  <c r="G5944" i="8" l="1"/>
  <c r="C5944" i="8"/>
  <c r="H5944" i="8" l="1"/>
  <c r="D5944" i="8"/>
  <c r="E5944" i="8" l="1"/>
  <c r="F5945" i="8"/>
  <c r="C5945" i="8" l="1"/>
  <c r="G5945" i="8"/>
  <c r="D5945" i="8" l="1"/>
  <c r="H5945" i="8"/>
  <c r="E5945" i="8" l="1"/>
  <c r="F5946" i="8"/>
  <c r="C5946" i="8" l="1"/>
  <c r="G5946" i="8"/>
  <c r="H5946" i="8" l="1"/>
  <c r="D5946" i="8"/>
  <c r="E5946" i="8" l="1"/>
  <c r="F5947" i="8"/>
  <c r="C5947" i="8" l="1"/>
  <c r="G5947" i="8"/>
  <c r="D5947" i="8" l="1"/>
  <c r="H5947" i="8"/>
  <c r="E5947" i="8" l="1"/>
  <c r="F5948" i="8"/>
  <c r="C5948" i="8" l="1"/>
  <c r="G5948" i="8"/>
  <c r="H5948" i="8" l="1"/>
  <c r="D5948" i="8"/>
  <c r="E5948" i="8" l="1"/>
  <c r="F5949" i="8"/>
  <c r="C5949" i="8" l="1"/>
  <c r="G5949" i="8"/>
  <c r="D5949" i="8" l="1"/>
  <c r="H5949" i="8"/>
  <c r="E5949" i="8" l="1"/>
  <c r="F5950" i="8"/>
  <c r="G5950" i="8" l="1"/>
  <c r="C5950" i="8"/>
  <c r="H5950" i="8" l="1"/>
  <c r="D5950" i="8"/>
  <c r="E5950" i="8" l="1"/>
  <c r="F5951" i="8"/>
  <c r="G5951" i="8" l="1"/>
  <c r="C5951" i="8"/>
  <c r="D5951" i="8" l="1"/>
  <c r="H5951" i="8"/>
  <c r="E5951" i="8" l="1"/>
  <c r="F5952" i="8"/>
  <c r="G5952" i="8" l="1"/>
  <c r="C5952" i="8"/>
  <c r="H5952" i="8" l="1"/>
  <c r="D5952" i="8"/>
  <c r="E5952" i="8" l="1"/>
  <c r="F5953" i="8"/>
  <c r="C5953" i="8" l="1"/>
  <c r="G5953" i="8"/>
  <c r="D5953" i="8" l="1"/>
  <c r="H5953" i="8"/>
  <c r="E5953" i="8" l="1"/>
  <c r="F5954" i="8"/>
  <c r="C5954" i="8" l="1"/>
  <c r="G5954" i="8"/>
  <c r="H5954" i="8" l="1"/>
  <c r="D5954" i="8"/>
  <c r="E5954" i="8" l="1"/>
  <c r="F5955" i="8"/>
  <c r="C5955" i="8" l="1"/>
  <c r="G5955" i="8"/>
  <c r="H5955" i="8" l="1"/>
  <c r="D5955" i="8"/>
  <c r="E5955" i="8" l="1"/>
  <c r="F5956" i="8"/>
  <c r="G5956" i="8" l="1"/>
  <c r="C5956" i="8"/>
  <c r="H5956" i="8" l="1"/>
  <c r="D5956" i="8"/>
  <c r="E5956" i="8" l="1"/>
  <c r="F5957" i="8"/>
  <c r="G5957" i="8" l="1"/>
  <c r="C5957" i="8"/>
  <c r="H5957" i="8" l="1"/>
  <c r="D5957" i="8"/>
  <c r="E5957" i="8" l="1"/>
  <c r="F5958" i="8"/>
  <c r="G5958" i="8" l="1"/>
  <c r="C5958" i="8"/>
  <c r="H5958" i="8" l="1"/>
  <c r="D5958" i="8"/>
  <c r="E5958" i="8" l="1"/>
  <c r="F5959" i="8"/>
  <c r="C5959" i="8" l="1"/>
  <c r="G5959" i="8"/>
  <c r="H5959" i="8" l="1"/>
  <c r="D5959" i="8"/>
  <c r="E5959" i="8" l="1"/>
  <c r="F5960" i="8"/>
  <c r="G5960" i="8" l="1"/>
  <c r="C5960" i="8"/>
  <c r="D5960" i="8" l="1"/>
  <c r="H5960" i="8"/>
  <c r="E5960" i="8" l="1"/>
  <c r="F5961" i="8"/>
  <c r="C5961" i="8" l="1"/>
  <c r="G5961" i="8"/>
  <c r="H5961" i="8" l="1"/>
  <c r="D5961" i="8"/>
  <c r="E5961" i="8" l="1"/>
  <c r="F5962" i="8"/>
  <c r="C5962" i="8" l="1"/>
  <c r="G5962" i="8"/>
  <c r="D5962" i="8" l="1"/>
  <c r="H5962" i="8"/>
  <c r="E5962" i="8" l="1"/>
  <c r="F5963" i="8"/>
  <c r="C5963" i="8" l="1"/>
  <c r="G5963" i="8"/>
  <c r="H5963" i="8" l="1"/>
  <c r="D5963" i="8"/>
  <c r="E5963" i="8" l="1"/>
  <c r="F5964" i="8"/>
  <c r="C5964" i="8" l="1"/>
  <c r="G5964" i="8"/>
  <c r="D5964" i="8" l="1"/>
  <c r="H5964" i="8"/>
  <c r="E5964" i="8" l="1"/>
  <c r="F5965" i="8"/>
  <c r="G5965" i="8" l="1"/>
  <c r="C5965" i="8"/>
  <c r="H5965" i="8" l="1"/>
  <c r="D5965" i="8"/>
  <c r="E5965" i="8" l="1"/>
  <c r="F5966" i="8"/>
  <c r="G5966" i="8" l="1"/>
  <c r="C5966" i="8"/>
  <c r="D5966" i="8" l="1"/>
  <c r="H5966" i="8"/>
  <c r="E5966" i="8" l="1"/>
  <c r="F5967" i="8"/>
  <c r="G5967" i="8" l="1"/>
  <c r="C5967" i="8"/>
  <c r="H5967" i="8" l="1"/>
  <c r="D5967" i="8"/>
  <c r="E5967" i="8" l="1"/>
  <c r="F5968" i="8"/>
  <c r="C5968" i="8" l="1"/>
  <c r="G5968" i="8"/>
  <c r="D5968" i="8" l="1"/>
  <c r="H5968" i="8"/>
  <c r="E5968" i="8" l="1"/>
  <c r="F5969" i="8"/>
  <c r="G5969" i="8" l="1"/>
  <c r="C5969" i="8"/>
  <c r="H5969" i="8" l="1"/>
  <c r="D5969" i="8"/>
  <c r="E5969" i="8" l="1"/>
  <c r="F5970" i="8"/>
  <c r="C5970" i="8" l="1"/>
  <c r="G5970" i="8"/>
  <c r="H5970" i="8" l="1"/>
  <c r="D5970" i="8"/>
  <c r="E5970" i="8" l="1"/>
  <c r="F5971" i="8"/>
  <c r="G5971" i="8" l="1"/>
  <c r="C5971" i="8"/>
  <c r="D5971" i="8" l="1"/>
  <c r="H5971" i="8"/>
  <c r="E5971" i="8" l="1"/>
  <c r="F5972" i="8"/>
  <c r="C5972" i="8" l="1"/>
  <c r="G5972" i="8"/>
  <c r="D5972" i="8" l="1"/>
  <c r="H5972" i="8"/>
  <c r="E5972" i="8" l="1"/>
  <c r="F5973" i="8"/>
  <c r="C5973" i="8" l="1"/>
  <c r="G5973" i="8"/>
  <c r="H5973" i="8" l="1"/>
  <c r="D5973" i="8"/>
  <c r="E5973" i="8" l="1"/>
  <c r="F5974" i="8"/>
  <c r="C5974" i="8" l="1"/>
  <c r="G5974" i="8"/>
  <c r="H5974" i="8" l="1"/>
  <c r="D5974" i="8"/>
  <c r="E5974" i="8" l="1"/>
  <c r="F5975" i="8"/>
  <c r="C5975" i="8" l="1"/>
  <c r="G5975" i="8"/>
  <c r="H5975" i="8" l="1"/>
  <c r="D5975" i="8"/>
  <c r="E5975" i="8" l="1"/>
  <c r="F5976" i="8"/>
  <c r="C5976" i="8" l="1"/>
  <c r="G5976" i="8"/>
  <c r="H5976" i="8" l="1"/>
  <c r="D5976" i="8"/>
  <c r="E5976" i="8" l="1"/>
  <c r="F5977" i="8"/>
  <c r="G5977" i="8" l="1"/>
  <c r="C5977" i="8"/>
  <c r="H5977" i="8" l="1"/>
  <c r="D5977" i="8"/>
  <c r="E5977" i="8" l="1"/>
  <c r="F5978" i="8"/>
  <c r="G5978" i="8" l="1"/>
  <c r="C5978" i="8"/>
  <c r="H5978" i="8" l="1"/>
  <c r="D5978" i="8"/>
  <c r="E5978" i="8" l="1"/>
  <c r="F5979" i="8"/>
  <c r="C5979" i="8" l="1"/>
  <c r="G5979" i="8"/>
  <c r="H5979" i="8" l="1"/>
  <c r="D5979" i="8"/>
  <c r="E5979" i="8" l="1"/>
  <c r="F5980" i="8"/>
  <c r="C5980" i="8" l="1"/>
  <c r="G5980" i="8"/>
  <c r="H5980" i="8" l="1"/>
  <c r="D5980" i="8"/>
  <c r="E5980" i="8" l="1"/>
  <c r="F5981" i="8"/>
  <c r="C5981" i="8" l="1"/>
  <c r="G5981" i="8"/>
  <c r="H5981" i="8" l="1"/>
  <c r="D5981" i="8"/>
  <c r="E5981" i="8" l="1"/>
  <c r="F5982" i="8"/>
  <c r="C5982" i="8" l="1"/>
  <c r="G5982" i="8"/>
  <c r="H5982" i="8" l="1"/>
  <c r="D5982" i="8"/>
  <c r="E5982" i="8" l="1"/>
  <c r="F5983" i="8"/>
  <c r="G5983" i="8" l="1"/>
  <c r="C5983" i="8"/>
  <c r="H5983" i="8" l="1"/>
  <c r="D5983" i="8"/>
  <c r="E5983" i="8" l="1"/>
  <c r="F5984" i="8"/>
  <c r="C5984" i="8" l="1"/>
  <c r="G5984" i="8"/>
  <c r="H5984" i="8" l="1"/>
  <c r="D5984" i="8"/>
  <c r="E5984" i="8" l="1"/>
  <c r="F5985" i="8"/>
  <c r="C5985" i="8" l="1"/>
  <c r="G5985" i="8"/>
  <c r="H5985" i="8" l="1"/>
  <c r="D5985" i="8"/>
  <c r="E5985" i="8" l="1"/>
  <c r="F5986" i="8"/>
  <c r="C5986" i="8" l="1"/>
  <c r="G5986" i="8"/>
  <c r="H5986" i="8" l="1"/>
  <c r="D5986" i="8"/>
  <c r="E5986" i="8" l="1"/>
  <c r="F5987" i="8"/>
  <c r="G5987" i="8" l="1"/>
  <c r="C5987" i="8"/>
  <c r="H5987" i="8" l="1"/>
  <c r="D5987" i="8"/>
  <c r="E5987" i="8" l="1"/>
  <c r="F5988" i="8"/>
  <c r="C5988" i="8" l="1"/>
  <c r="G5988" i="8"/>
  <c r="H5988" i="8" l="1"/>
  <c r="D5988" i="8"/>
  <c r="E5988" i="8" l="1"/>
  <c r="F5989" i="8"/>
  <c r="C5989" i="8" l="1"/>
  <c r="G5989" i="8"/>
  <c r="H5989" i="8" l="1"/>
  <c r="D5989" i="8"/>
  <c r="E5989" i="8" l="1"/>
  <c r="F5990" i="8"/>
  <c r="G5990" i="8" l="1"/>
  <c r="C5990" i="8"/>
  <c r="H5990" i="8" l="1"/>
  <c r="D5990" i="8"/>
  <c r="E5990" i="8" l="1"/>
  <c r="F5991" i="8"/>
  <c r="G5991" i="8" l="1"/>
  <c r="C5991" i="8"/>
  <c r="H5991" i="8" l="1"/>
  <c r="D5991" i="8"/>
  <c r="E5991" i="8" l="1"/>
  <c r="F5992" i="8"/>
  <c r="C5992" i="8" l="1"/>
  <c r="G5992" i="8"/>
  <c r="H5992" i="8" l="1"/>
  <c r="D5992" i="8"/>
  <c r="E5992" i="8" l="1"/>
  <c r="F5993" i="8"/>
  <c r="C5993" i="8" l="1"/>
  <c r="G5993" i="8"/>
  <c r="H5993" i="8" l="1"/>
  <c r="D5993" i="8"/>
  <c r="E5993" i="8" l="1"/>
  <c r="F5994" i="8"/>
  <c r="C5994" i="8" l="1"/>
  <c r="G5994" i="8"/>
  <c r="H5994" i="8" l="1"/>
  <c r="D5994" i="8"/>
  <c r="E5994" i="8" l="1"/>
  <c r="F5995" i="8"/>
  <c r="C5995" i="8" l="1"/>
  <c r="G5995" i="8"/>
  <c r="H5995" i="8" l="1"/>
  <c r="D5995" i="8"/>
  <c r="E5995" i="8" l="1"/>
  <c r="F5996" i="8"/>
  <c r="C5996" i="8" l="1"/>
  <c r="G5996" i="8"/>
  <c r="H5996" i="8" l="1"/>
  <c r="D5996" i="8"/>
  <c r="E5996" i="8" l="1"/>
  <c r="F5997" i="8"/>
  <c r="C5997" i="8" l="1"/>
  <c r="G5997" i="8"/>
  <c r="H5997" i="8" l="1"/>
  <c r="D5997" i="8"/>
  <c r="E5997" i="8" l="1"/>
  <c r="F5998" i="8"/>
  <c r="C5998" i="8" l="1"/>
  <c r="G5998" i="8"/>
  <c r="H5998" i="8" l="1"/>
  <c r="D5998" i="8"/>
  <c r="E5998" i="8" l="1"/>
  <c r="F5999" i="8"/>
  <c r="C5999" i="8" l="1"/>
  <c r="G5999" i="8"/>
  <c r="H5999" i="8" l="1"/>
  <c r="D5999" i="8"/>
  <c r="E5999" i="8" l="1"/>
  <c r="F6000" i="8"/>
  <c r="C6000" i="8" l="1"/>
  <c r="G6000" i="8"/>
  <c r="H6000" i="8" l="1"/>
  <c r="D6000" i="8"/>
  <c r="E6000" i="8" l="1"/>
  <c r="F6001" i="8"/>
  <c r="G6001" i="8" l="1"/>
  <c r="C6001" i="8"/>
  <c r="H6001" i="8" l="1"/>
  <c r="D6001" i="8"/>
  <c r="E6001" i="8" l="1"/>
  <c r="F6002" i="8"/>
  <c r="C6002" i="8" l="1"/>
  <c r="G6002" i="8"/>
  <c r="H6002" i="8" l="1"/>
  <c r="D6002" i="8"/>
  <c r="E6002" i="8" l="1"/>
  <c r="F6003" i="8"/>
  <c r="G6003" i="8" l="1"/>
  <c r="C6003" i="8"/>
  <c r="H6003" i="8" l="1"/>
  <c r="D6003" i="8"/>
  <c r="E6003" i="8" l="1"/>
  <c r="F6004" i="8"/>
  <c r="C6004" i="8" l="1"/>
  <c r="G6004" i="8"/>
  <c r="H6004" i="8" l="1"/>
  <c r="D6004" i="8"/>
  <c r="E6004" i="8" l="1"/>
  <c r="F6005" i="8"/>
  <c r="G6005" i="8" l="1"/>
  <c r="C6005" i="8"/>
  <c r="H6005" i="8" l="1"/>
  <c r="D6005" i="8"/>
  <c r="E6005" i="8" l="1"/>
  <c r="F6006" i="8"/>
  <c r="G6006" i="8" l="1"/>
  <c r="C6006" i="8"/>
  <c r="H6006" i="8" l="1"/>
  <c r="D6006" i="8"/>
  <c r="E6006" i="8" l="1"/>
  <c r="F6007" i="8"/>
  <c r="C6007" i="8" l="1"/>
  <c r="G6007" i="8"/>
  <c r="H6007" i="8" l="1"/>
  <c r="D6007" i="8"/>
  <c r="E6007" i="8" l="1"/>
  <c r="F6008" i="8"/>
  <c r="G6008" i="8" l="1"/>
  <c r="C6008" i="8"/>
  <c r="H6008" i="8" l="1"/>
  <c r="D6008" i="8"/>
  <c r="E6008" i="8" l="1"/>
  <c r="F6009" i="8"/>
  <c r="G6009" i="8" l="1"/>
  <c r="C6009" i="8"/>
  <c r="H6009" i="8" l="1"/>
  <c r="D6009" i="8"/>
  <c r="E6009" i="8" l="1"/>
  <c r="F6010" i="8"/>
  <c r="C6010" i="8" l="1"/>
  <c r="G6010" i="8"/>
  <c r="H6010" i="8" l="1"/>
  <c r="D6010" i="8"/>
  <c r="E6010" i="8" l="1"/>
  <c r="F6011" i="8"/>
  <c r="G6011" i="8" l="1"/>
  <c r="C6011" i="8"/>
  <c r="H6011" i="8" l="1"/>
  <c r="D6011" i="8"/>
  <c r="E6011" i="8" l="1"/>
  <c r="F6012" i="8"/>
  <c r="C6012" i="8" l="1"/>
  <c r="G6012" i="8"/>
  <c r="H6012" i="8" l="1"/>
  <c r="D6012" i="8"/>
  <c r="E6012" i="8" l="1"/>
  <c r="F6013" i="8"/>
  <c r="C6013" i="8" l="1"/>
  <c r="G6013" i="8"/>
  <c r="H6013" i="8" l="1"/>
  <c r="D6013" i="8"/>
  <c r="E6013" i="8" l="1"/>
  <c r="F6014" i="8"/>
  <c r="G6014" i="8" l="1"/>
  <c r="C6014" i="8"/>
  <c r="H6014" i="8" l="1"/>
  <c r="D6014" i="8"/>
  <c r="E6014" i="8" l="1"/>
  <c r="F6015" i="8"/>
  <c r="G6015" i="8" l="1"/>
  <c r="C6015" i="8"/>
  <c r="H6015" i="8" l="1"/>
  <c r="D6015" i="8"/>
  <c r="E6015" i="8" l="1"/>
  <c r="F6016" i="8"/>
  <c r="C6016" i="8" l="1"/>
  <c r="G6016" i="8"/>
  <c r="H6016" i="8" l="1"/>
  <c r="D6016" i="8"/>
  <c r="E6016" i="8" l="1"/>
  <c r="F6017" i="8"/>
  <c r="G6017" i="8" l="1"/>
  <c r="C6017" i="8"/>
  <c r="H6017" i="8" l="1"/>
  <c r="D6017" i="8"/>
  <c r="E6017" i="8" l="1"/>
  <c r="F6018" i="8"/>
  <c r="G6018" i="8" l="1"/>
  <c r="C6018" i="8"/>
  <c r="H6018" i="8" l="1"/>
  <c r="D6018" i="8"/>
  <c r="E6018" i="8" l="1"/>
  <c r="F6019" i="8"/>
  <c r="G6019" i="8" l="1"/>
  <c r="C6019" i="8"/>
  <c r="H6019" i="8" l="1"/>
  <c r="D6019" i="8"/>
  <c r="E6019" i="8" l="1"/>
  <c r="F6020" i="8"/>
  <c r="G6020" i="8" l="1"/>
  <c r="C6020" i="8"/>
  <c r="H6020" i="8" l="1"/>
  <c r="D6020" i="8"/>
  <c r="E6020" i="8" l="1"/>
  <c r="F6021" i="8"/>
  <c r="C6021" i="8" l="1"/>
  <c r="G6021" i="8"/>
  <c r="H6021" i="8" l="1"/>
  <c r="D6021" i="8"/>
  <c r="E6021" i="8" l="1"/>
  <c r="F6022" i="8"/>
  <c r="G6022" i="8" l="1"/>
  <c r="C6022" i="8"/>
  <c r="H6022" i="8" l="1"/>
  <c r="D6022" i="8"/>
  <c r="E6022" i="8" l="1"/>
  <c r="F6023" i="8"/>
  <c r="G6023" i="8" l="1"/>
  <c r="C6023" i="8"/>
  <c r="H6023" i="8" l="1"/>
  <c r="D6023" i="8"/>
  <c r="E6023" i="8" l="1"/>
  <c r="F6024" i="8"/>
  <c r="G6024" i="8" l="1"/>
  <c r="C6024" i="8"/>
  <c r="H6024" i="8" l="1"/>
  <c r="D6024" i="8"/>
  <c r="E6024" i="8" l="1"/>
  <c r="F6025" i="8"/>
  <c r="C6025" i="8" l="1"/>
  <c r="G6025" i="8"/>
  <c r="H6025" i="8" l="1"/>
  <c r="D6025" i="8"/>
  <c r="E6025" i="8" l="1"/>
  <c r="F6026" i="8"/>
  <c r="G6026" i="8" l="1"/>
  <c r="C6026" i="8"/>
  <c r="D6026" i="8" l="1"/>
  <c r="H6026" i="8"/>
  <c r="E6026" i="8" l="1"/>
  <c r="F6027" i="8"/>
  <c r="G6027" i="8" l="1"/>
  <c r="C6027" i="8"/>
  <c r="H6027" i="8" l="1"/>
  <c r="D6027" i="8"/>
  <c r="E6027" i="8" l="1"/>
  <c r="F6028" i="8"/>
  <c r="C6028" i="8" l="1"/>
  <c r="G6028" i="8"/>
  <c r="D6028" i="8" l="1"/>
  <c r="H6028" i="8"/>
  <c r="E6028" i="8" l="1"/>
  <c r="F6029" i="8"/>
  <c r="C6029" i="8" l="1"/>
  <c r="G6029" i="8"/>
  <c r="H6029" i="8" l="1"/>
  <c r="D6029" i="8"/>
  <c r="E6029" i="8" l="1"/>
  <c r="F6030" i="8"/>
  <c r="G6030" i="8" l="1"/>
  <c r="C6030" i="8"/>
  <c r="H6030" i="8" l="1"/>
  <c r="D6030" i="8"/>
  <c r="E6030" i="8" l="1"/>
  <c r="F6031" i="8"/>
  <c r="G6031" i="8" l="1"/>
  <c r="C6031" i="8"/>
  <c r="H6031" i="8" l="1"/>
  <c r="D6031" i="8"/>
  <c r="E6031" i="8" l="1"/>
  <c r="F6032" i="8"/>
  <c r="C6032" i="8" l="1"/>
  <c r="G6032" i="8"/>
  <c r="H6032" i="8" l="1"/>
  <c r="D6032" i="8"/>
  <c r="E6032" i="8" l="1"/>
  <c r="F6033" i="8"/>
  <c r="C6033" i="8" l="1"/>
  <c r="G6033" i="8"/>
  <c r="H6033" i="8" l="1"/>
  <c r="D6033" i="8"/>
  <c r="E6033" i="8" l="1"/>
  <c r="F6034" i="8"/>
  <c r="C6034" i="8" l="1"/>
  <c r="G6034" i="8"/>
  <c r="H6034" i="8" l="1"/>
  <c r="D6034" i="8"/>
  <c r="E6034" i="8" l="1"/>
  <c r="F6035" i="8"/>
  <c r="C6035" i="8" l="1"/>
  <c r="G6035" i="8"/>
  <c r="H6035" i="8" l="1"/>
  <c r="D6035" i="8"/>
  <c r="E6035" i="8" l="1"/>
  <c r="F6036" i="8"/>
  <c r="G6036" i="8" l="1"/>
  <c r="C6036" i="8"/>
  <c r="H6036" i="8" l="1"/>
  <c r="D6036" i="8"/>
  <c r="E6036" i="8" l="1"/>
  <c r="F6037" i="8"/>
  <c r="C6037" i="8" l="1"/>
  <c r="G6037" i="8"/>
  <c r="H6037" i="8" l="1"/>
  <c r="D6037" i="8"/>
  <c r="E6037" i="8" l="1"/>
  <c r="F6038" i="8"/>
  <c r="C6038" i="8" l="1"/>
  <c r="G6038" i="8"/>
  <c r="D6038" i="8" l="1"/>
  <c r="H6038" i="8"/>
  <c r="E6038" i="8" l="1"/>
  <c r="F6039" i="8"/>
  <c r="C6039" i="8" l="1"/>
  <c r="G6039" i="8"/>
  <c r="H6039" i="8" l="1"/>
  <c r="D6039" i="8"/>
  <c r="E6039" i="8" l="1"/>
  <c r="F6040" i="8"/>
  <c r="C6040" i="8" l="1"/>
  <c r="G6040" i="8"/>
  <c r="D6040" i="8" l="1"/>
  <c r="H6040" i="8"/>
  <c r="E6040" i="8" l="1"/>
  <c r="F6041" i="8"/>
  <c r="C6041" i="8" l="1"/>
  <c r="G6041" i="8"/>
  <c r="H6041" i="8" l="1"/>
  <c r="D6041" i="8"/>
  <c r="E6041" i="8" l="1"/>
  <c r="F6042" i="8"/>
  <c r="C6042" i="8" l="1"/>
  <c r="G6042" i="8"/>
  <c r="D6042" i="8" l="1"/>
  <c r="H6042" i="8"/>
  <c r="E6042" i="8" l="1"/>
  <c r="F6043" i="8"/>
  <c r="G6043" i="8" l="1"/>
  <c r="C6043" i="8"/>
  <c r="H6043" i="8" l="1"/>
  <c r="D6043" i="8"/>
  <c r="E6043" i="8" l="1"/>
  <c r="F6044" i="8"/>
  <c r="C6044" i="8" l="1"/>
  <c r="G6044" i="8"/>
  <c r="D6044" i="8" l="1"/>
  <c r="H6044" i="8"/>
  <c r="E6044" i="8" l="1"/>
  <c r="F6045" i="8"/>
  <c r="G6045" i="8" l="1"/>
  <c r="C6045" i="8"/>
  <c r="H6045" i="8" l="1"/>
  <c r="D6045" i="8"/>
  <c r="E6045" i="8" l="1"/>
  <c r="F6046" i="8"/>
  <c r="C6046" i="8" l="1"/>
  <c r="G6046" i="8"/>
  <c r="D6046" i="8" l="1"/>
  <c r="H6046" i="8"/>
  <c r="E6046" i="8" l="1"/>
  <c r="F6047" i="8"/>
  <c r="C6047" i="8" l="1"/>
  <c r="G6047" i="8"/>
  <c r="H6047" i="8" l="1"/>
  <c r="D6047" i="8"/>
  <c r="E6047" i="8" l="1"/>
  <c r="F6048" i="8"/>
  <c r="C6048" i="8" l="1"/>
  <c r="G6048" i="8"/>
  <c r="D6048" i="8" l="1"/>
  <c r="H6048" i="8"/>
  <c r="E6048" i="8" l="1"/>
  <c r="F6049" i="8"/>
  <c r="G6049" i="8" l="1"/>
  <c r="C6049" i="8"/>
  <c r="H6049" i="8" l="1"/>
  <c r="D6049" i="8"/>
  <c r="E6049" i="8" l="1"/>
  <c r="F6050" i="8"/>
  <c r="C6050" i="8" l="1"/>
  <c r="G6050" i="8"/>
  <c r="H6050" i="8" l="1"/>
  <c r="D6050" i="8"/>
  <c r="E6050" i="8" l="1"/>
  <c r="F6051" i="8"/>
  <c r="G6051" i="8" l="1"/>
  <c r="C6051" i="8"/>
  <c r="H6051" i="8" l="1"/>
  <c r="D6051" i="8"/>
  <c r="E6051" i="8" l="1"/>
  <c r="F6052" i="8"/>
  <c r="C6052" i="8" l="1"/>
  <c r="G6052" i="8"/>
  <c r="H6052" i="8" l="1"/>
  <c r="D6052" i="8"/>
  <c r="E6052" i="8" l="1"/>
  <c r="F6053" i="8"/>
  <c r="C6053" i="8" l="1"/>
  <c r="G6053" i="8"/>
  <c r="H6053" i="8" l="1"/>
  <c r="D6053" i="8"/>
  <c r="E6053" i="8" l="1"/>
  <c r="F6054" i="8"/>
  <c r="C6054" i="8" l="1"/>
  <c r="G6054" i="8"/>
  <c r="H6054" i="8" l="1"/>
  <c r="D6054" i="8"/>
  <c r="E6054" i="8" l="1"/>
  <c r="F6055" i="8"/>
  <c r="G6055" i="8" l="1"/>
  <c r="C6055" i="8"/>
  <c r="H6055" i="8" l="1"/>
  <c r="D6055" i="8"/>
  <c r="E6055" i="8" l="1"/>
  <c r="F6056" i="8"/>
  <c r="C6056" i="8" l="1"/>
  <c r="G6056" i="8"/>
  <c r="H6056" i="8" l="1"/>
  <c r="D6056" i="8"/>
  <c r="E6056" i="8" l="1"/>
  <c r="F6057" i="8"/>
  <c r="G6057" i="8" l="1"/>
  <c r="C6057" i="8"/>
  <c r="H6057" i="8" l="1"/>
  <c r="D6057" i="8"/>
  <c r="E6057" i="8" l="1"/>
  <c r="F6058" i="8"/>
  <c r="G6058" i="8" l="1"/>
  <c r="C6058" i="8"/>
  <c r="H6058" i="8" l="1"/>
  <c r="D6058" i="8"/>
  <c r="E6058" i="8" l="1"/>
  <c r="F6059" i="8"/>
  <c r="C6059" i="8" l="1"/>
  <c r="G6059" i="8"/>
  <c r="H6059" i="8" l="1"/>
  <c r="D6059" i="8"/>
  <c r="E6059" i="8" l="1"/>
  <c r="F6060" i="8"/>
  <c r="G6060" i="8" l="1"/>
  <c r="C6060" i="8"/>
  <c r="H6060" i="8" l="1"/>
  <c r="D6060" i="8"/>
  <c r="E6060" i="8" l="1"/>
  <c r="F6061" i="8"/>
  <c r="C6061" i="8" l="1"/>
  <c r="G6061" i="8"/>
  <c r="D6061" i="8" l="1"/>
  <c r="H6061" i="8"/>
  <c r="E6061" i="8" l="1"/>
  <c r="F6062" i="8"/>
  <c r="G6062" i="8" l="1"/>
  <c r="C6062" i="8"/>
  <c r="H6062" i="8" l="1"/>
  <c r="D6062" i="8"/>
  <c r="E6062" i="8" l="1"/>
  <c r="F6063" i="8"/>
  <c r="G6063" i="8" l="1"/>
  <c r="C6063" i="8"/>
  <c r="H6063" i="8" l="1"/>
  <c r="D6063" i="8"/>
  <c r="E6063" i="8" l="1"/>
  <c r="F6064" i="8"/>
  <c r="G6064" i="8" l="1"/>
  <c r="C6064" i="8"/>
  <c r="H6064" i="8" l="1"/>
  <c r="D6064" i="8"/>
  <c r="E6064" i="8" l="1"/>
  <c r="F6065" i="8"/>
  <c r="C6065" i="8" l="1"/>
  <c r="G6065" i="8"/>
  <c r="H6065" i="8" l="1"/>
  <c r="D6065" i="8"/>
  <c r="E6065" i="8" l="1"/>
  <c r="F6066" i="8"/>
  <c r="C6066" i="8" l="1"/>
  <c r="G6066" i="8"/>
  <c r="H6066" i="8" l="1"/>
  <c r="D6066" i="8"/>
  <c r="E6066" i="8" l="1"/>
  <c r="F6067" i="8"/>
  <c r="C6067" i="8" l="1"/>
  <c r="G6067" i="8"/>
  <c r="H6067" i="8" l="1"/>
  <c r="D6067" i="8"/>
  <c r="E6067" i="8" l="1"/>
  <c r="F6068" i="8"/>
  <c r="G6068" i="8" l="1"/>
  <c r="C6068" i="8"/>
  <c r="H6068" i="8" l="1"/>
  <c r="D6068" i="8"/>
  <c r="E6068" i="8" l="1"/>
  <c r="F6069" i="8"/>
  <c r="G6069" i="8" l="1"/>
  <c r="C6069" i="8"/>
  <c r="D6069" i="8" l="1"/>
  <c r="H6069" i="8"/>
  <c r="E6069" i="8" l="1"/>
  <c r="F6070" i="8"/>
  <c r="G6070" i="8" l="1"/>
  <c r="C6070" i="8"/>
  <c r="H6070" i="8" l="1"/>
  <c r="D6070" i="8"/>
  <c r="E6070" i="8" l="1"/>
  <c r="F6071" i="8"/>
  <c r="C6071" i="8" l="1"/>
  <c r="G6071" i="8"/>
  <c r="D6071" i="8" l="1"/>
  <c r="H6071" i="8"/>
  <c r="E6071" i="8" l="1"/>
  <c r="F6072" i="8"/>
  <c r="G6072" i="8" l="1"/>
  <c r="C6072" i="8"/>
  <c r="H6072" i="8" l="1"/>
  <c r="D6072" i="8"/>
  <c r="E6072" i="8" l="1"/>
  <c r="F6073" i="8"/>
  <c r="C6073" i="8" l="1"/>
  <c r="G6073" i="8"/>
  <c r="D6073" i="8" l="1"/>
  <c r="H6073" i="8"/>
  <c r="E6073" i="8" l="1"/>
  <c r="F6074" i="8"/>
  <c r="C6074" i="8" l="1"/>
  <c r="G6074" i="8"/>
  <c r="H6074" i="8" l="1"/>
  <c r="D6074" i="8"/>
  <c r="E6074" i="8" l="1"/>
  <c r="F6075" i="8"/>
  <c r="C6075" i="8" l="1"/>
  <c r="G6075" i="8"/>
  <c r="D6075" i="8" l="1"/>
  <c r="H6075" i="8"/>
  <c r="E6075" i="8" l="1"/>
  <c r="F6076" i="8"/>
  <c r="C6076" i="8" l="1"/>
  <c r="G6076" i="8"/>
  <c r="H6076" i="8" l="1"/>
  <c r="D6076" i="8"/>
  <c r="E6076" i="8" l="1"/>
  <c r="F6077" i="8"/>
  <c r="C6077" i="8" l="1"/>
  <c r="G6077" i="8"/>
  <c r="H6077" i="8" l="1"/>
  <c r="D6077" i="8"/>
  <c r="E6077" i="8" l="1"/>
  <c r="F6078" i="8"/>
  <c r="G6078" i="8" l="1"/>
  <c r="C6078" i="8"/>
  <c r="H6078" i="8" l="1"/>
  <c r="D6078" i="8"/>
  <c r="E6078" i="8" l="1"/>
  <c r="F6079" i="8"/>
  <c r="G6079" i="8" l="1"/>
  <c r="C6079" i="8"/>
  <c r="H6079" i="8" l="1"/>
  <c r="D6079" i="8"/>
  <c r="E6079" i="8" l="1"/>
  <c r="F6080" i="8"/>
  <c r="C6080" i="8" l="1"/>
  <c r="G6080" i="8"/>
  <c r="H6080" i="8" l="1"/>
  <c r="D6080" i="8"/>
  <c r="E6080" i="8" l="1"/>
  <c r="F6081" i="8"/>
  <c r="C6081" i="8" l="1"/>
  <c r="G6081" i="8"/>
  <c r="H6081" i="8" l="1"/>
  <c r="D6081" i="8"/>
  <c r="E6081" i="8" l="1"/>
  <c r="F6082" i="8"/>
  <c r="C6082" i="8" l="1"/>
  <c r="G6082" i="8"/>
  <c r="H6082" i="8" l="1"/>
  <c r="D6082" i="8"/>
  <c r="E6082" i="8" l="1"/>
  <c r="F6083" i="8"/>
  <c r="C6083" i="8" l="1"/>
  <c r="G6083" i="8"/>
  <c r="H6083" i="8" l="1"/>
  <c r="D6083" i="8"/>
  <c r="E6083" i="8" l="1"/>
  <c r="F6084" i="8"/>
  <c r="C6084" i="8" l="1"/>
  <c r="G6084" i="8"/>
  <c r="H6084" i="8" l="1"/>
  <c r="D6084" i="8"/>
  <c r="E6084" i="8" l="1"/>
  <c r="F6085" i="8"/>
  <c r="G6085" i="8" l="1"/>
  <c r="C6085" i="8"/>
  <c r="H6085" i="8" l="1"/>
  <c r="D6085" i="8"/>
  <c r="E6085" i="8" l="1"/>
  <c r="F6086" i="8"/>
  <c r="C6086" i="8" l="1"/>
  <c r="G6086" i="8"/>
  <c r="H6086" i="8" l="1"/>
  <c r="D6086" i="8"/>
  <c r="E6086" i="8" l="1"/>
  <c r="F6087" i="8"/>
  <c r="C6087" i="8" l="1"/>
  <c r="G6087" i="8"/>
  <c r="H6087" i="8" l="1"/>
  <c r="D6087" i="8"/>
  <c r="E6087" i="8" l="1"/>
  <c r="F6088" i="8"/>
  <c r="C6088" i="8" l="1"/>
  <c r="G6088" i="8"/>
  <c r="H6088" i="8" l="1"/>
  <c r="D6088" i="8"/>
  <c r="E6088" i="8" l="1"/>
  <c r="F6089" i="8"/>
  <c r="C6089" i="8" l="1"/>
  <c r="G6089" i="8"/>
  <c r="H6089" i="8" l="1"/>
  <c r="D6089" i="8"/>
  <c r="E6089" i="8" l="1"/>
  <c r="F6090" i="8"/>
  <c r="C6090" i="8" l="1"/>
  <c r="G6090" i="8"/>
  <c r="H6090" i="8" l="1"/>
  <c r="D6090" i="8"/>
  <c r="E6090" i="8" l="1"/>
  <c r="F6091" i="8"/>
  <c r="G6091" i="8" l="1"/>
  <c r="C6091" i="8"/>
  <c r="H6091" i="8" l="1"/>
  <c r="D6091" i="8"/>
  <c r="E6091" i="8" l="1"/>
  <c r="F6092" i="8"/>
  <c r="C6092" i="8" l="1"/>
  <c r="G6092" i="8"/>
  <c r="H6092" i="8" l="1"/>
  <c r="D6092" i="8"/>
  <c r="E6092" i="8" l="1"/>
  <c r="F6093" i="8"/>
  <c r="C6093" i="8" l="1"/>
  <c r="G6093" i="8"/>
  <c r="H6093" i="8" l="1"/>
  <c r="D6093" i="8"/>
  <c r="E6093" i="8" l="1"/>
  <c r="F6094" i="8"/>
  <c r="G6094" i="8" l="1"/>
  <c r="C6094" i="8"/>
  <c r="H6094" i="8" l="1"/>
  <c r="D6094" i="8"/>
  <c r="E6094" i="8" l="1"/>
  <c r="F6095" i="8"/>
  <c r="G6095" i="8" l="1"/>
  <c r="C6095" i="8"/>
  <c r="H6095" i="8" l="1"/>
  <c r="D6095" i="8"/>
  <c r="E6095" i="8" l="1"/>
  <c r="F6096" i="8"/>
  <c r="C6096" i="8" l="1"/>
  <c r="G6096" i="8"/>
  <c r="H6096" i="8" l="1"/>
  <c r="D6096" i="8"/>
  <c r="E6096" i="8" l="1"/>
  <c r="F6097" i="8"/>
  <c r="C6097" i="8" l="1"/>
  <c r="G6097" i="8"/>
  <c r="H6097" i="8" l="1"/>
  <c r="D6097" i="8"/>
  <c r="E6097" i="8" l="1"/>
  <c r="F6098" i="8"/>
  <c r="G6098" i="8" l="1"/>
  <c r="C6098" i="8"/>
  <c r="H6098" i="8" l="1"/>
  <c r="D6098" i="8"/>
  <c r="E6098" i="8" l="1"/>
  <c r="F6099" i="8"/>
  <c r="G6099" i="8" l="1"/>
  <c r="C6099" i="8"/>
  <c r="H6099" i="8" l="1"/>
  <c r="D6099" i="8"/>
  <c r="E6099" i="8" l="1"/>
  <c r="F6100" i="8"/>
  <c r="C6100" i="8" l="1"/>
  <c r="G6100" i="8"/>
  <c r="H6100" i="8" l="1"/>
  <c r="D6100" i="8"/>
  <c r="E6100" i="8" l="1"/>
  <c r="F6101" i="8"/>
  <c r="C6101" i="8" l="1"/>
  <c r="G6101" i="8"/>
  <c r="H6101" i="8" l="1"/>
  <c r="D6101" i="8"/>
  <c r="E6101" i="8" l="1"/>
  <c r="F6102" i="8"/>
  <c r="C6102" i="8" l="1"/>
  <c r="G6102" i="8"/>
  <c r="H6102" i="8" l="1"/>
  <c r="D6102" i="8"/>
  <c r="E6102" i="8" l="1"/>
  <c r="F6103" i="8"/>
  <c r="C6103" i="8" l="1"/>
  <c r="G6103" i="8"/>
  <c r="H6103" i="8" l="1"/>
  <c r="D6103" i="8"/>
  <c r="E6103" i="8" l="1"/>
  <c r="F6104" i="8"/>
  <c r="C6104" i="8" l="1"/>
  <c r="G6104" i="8"/>
  <c r="H6104" i="8" l="1"/>
  <c r="D6104" i="8"/>
  <c r="E6104" i="8" l="1"/>
  <c r="F6105" i="8"/>
  <c r="G6105" i="8" l="1"/>
  <c r="C6105" i="8"/>
  <c r="H6105" i="8" l="1"/>
  <c r="D6105" i="8"/>
  <c r="E6105" i="8" l="1"/>
  <c r="F6106" i="8"/>
  <c r="C6106" i="8" l="1"/>
  <c r="G6106" i="8"/>
  <c r="H6106" i="8" l="1"/>
  <c r="D6106" i="8"/>
  <c r="E6106" i="8" l="1"/>
  <c r="F6107" i="8"/>
  <c r="G6107" i="8" l="1"/>
  <c r="C6107" i="8"/>
  <c r="H6107" i="8" l="1"/>
  <c r="D6107" i="8"/>
  <c r="E6107" i="8" l="1"/>
  <c r="F6108" i="8"/>
  <c r="C6108" i="8" l="1"/>
  <c r="G6108" i="8"/>
  <c r="H6108" i="8" l="1"/>
  <c r="D6108" i="8"/>
  <c r="E6108" i="8" l="1"/>
  <c r="F6109" i="8"/>
  <c r="G6109" i="8" l="1"/>
  <c r="C6109" i="8"/>
  <c r="H6109" i="8" l="1"/>
  <c r="D6109" i="8"/>
  <c r="E6109" i="8" l="1"/>
  <c r="F6110" i="8"/>
  <c r="G6110" i="8" l="1"/>
  <c r="C6110" i="8"/>
  <c r="H6110" i="8" l="1"/>
  <c r="D6110" i="8"/>
  <c r="E6110" i="8" l="1"/>
  <c r="F6111" i="8"/>
  <c r="C6111" i="8" l="1"/>
  <c r="G6111" i="8"/>
  <c r="H6111" i="8" l="1"/>
  <c r="D6111" i="8"/>
  <c r="E6111" i="8" l="1"/>
  <c r="F6112" i="8"/>
  <c r="C6112" i="8" l="1"/>
  <c r="G6112" i="8"/>
  <c r="H6112" i="8" l="1"/>
  <c r="D6112" i="8"/>
  <c r="E6112" i="8" l="1"/>
  <c r="F6113" i="8"/>
  <c r="C6113" i="8" l="1"/>
  <c r="G6113" i="8"/>
  <c r="H6113" i="8" l="1"/>
  <c r="D6113" i="8"/>
  <c r="E6113" i="8" l="1"/>
  <c r="F6114" i="8"/>
  <c r="G6114" i="8" l="1"/>
  <c r="C6114" i="8"/>
  <c r="H6114" i="8" l="1"/>
  <c r="D6114" i="8"/>
  <c r="E6114" i="8" l="1"/>
  <c r="F6115" i="8"/>
  <c r="C6115" i="8" l="1"/>
  <c r="G6115" i="8"/>
  <c r="H6115" i="8" l="1"/>
  <c r="D6115" i="8"/>
  <c r="E6115" i="8" l="1"/>
  <c r="F6116" i="8"/>
  <c r="C6116" i="8" l="1"/>
  <c r="G6116" i="8"/>
  <c r="H6116" i="8" l="1"/>
  <c r="D6116" i="8"/>
  <c r="E6116" i="8" l="1"/>
  <c r="F6117" i="8"/>
  <c r="G6117" i="8" l="1"/>
  <c r="C6117" i="8"/>
  <c r="H6117" i="8" l="1"/>
  <c r="D6117" i="8"/>
  <c r="E6117" i="8" l="1"/>
  <c r="F6118" i="8"/>
  <c r="G6118" i="8" l="1"/>
  <c r="C6118" i="8"/>
  <c r="H6118" i="8" l="1"/>
  <c r="D6118" i="8"/>
  <c r="E6118" i="8" l="1"/>
  <c r="F6119" i="8"/>
  <c r="C6119" i="8" l="1"/>
  <c r="G6119" i="8"/>
  <c r="H6119" i="8" l="1"/>
  <c r="D6119" i="8"/>
  <c r="E6119" i="8" l="1"/>
  <c r="F6120" i="8"/>
  <c r="C6120" i="8" l="1"/>
  <c r="G6120" i="8"/>
  <c r="H6120" i="8" l="1"/>
  <c r="D6120" i="8"/>
  <c r="E6120" i="8" l="1"/>
  <c r="F6121" i="8"/>
  <c r="C6121" i="8" l="1"/>
  <c r="G6121" i="8"/>
  <c r="H6121" i="8" l="1"/>
  <c r="D6121" i="8"/>
  <c r="E6121" i="8" l="1"/>
  <c r="F6122" i="8"/>
  <c r="C6122" i="8" l="1"/>
  <c r="G6122" i="8"/>
  <c r="H6122" i="8" l="1"/>
  <c r="D6122" i="8"/>
  <c r="E6122" i="8" l="1"/>
  <c r="F6123" i="8"/>
  <c r="G6123" i="8" l="1"/>
  <c r="C6123" i="8"/>
  <c r="H6123" i="8" l="1"/>
  <c r="D6123" i="8"/>
  <c r="E6123" i="8" l="1"/>
  <c r="F6124" i="8"/>
  <c r="C6124" i="8" l="1"/>
  <c r="G6124" i="8"/>
  <c r="H6124" i="8" l="1"/>
  <c r="D6124" i="8"/>
  <c r="E6124" i="8" l="1"/>
  <c r="F6125" i="8"/>
  <c r="G6125" i="8" l="1"/>
  <c r="C6125" i="8"/>
  <c r="H6125" i="8" l="1"/>
  <c r="D6125" i="8"/>
  <c r="E6125" i="8" l="1"/>
  <c r="F6126" i="8"/>
  <c r="G6126" i="8" l="1"/>
  <c r="C6126" i="8"/>
  <c r="H6126" i="8" l="1"/>
  <c r="D6126" i="8"/>
  <c r="E6126" i="8" l="1"/>
  <c r="F6127" i="8"/>
  <c r="C6127" i="8" l="1"/>
  <c r="G6127" i="8"/>
  <c r="H6127" i="8" l="1"/>
  <c r="D6127" i="8"/>
  <c r="E6127" i="8" l="1"/>
  <c r="F6128" i="8"/>
  <c r="G6128" i="8" l="1"/>
  <c r="C6128" i="8"/>
  <c r="H6128" i="8" l="1"/>
  <c r="D6128" i="8"/>
  <c r="E6128" i="8" l="1"/>
  <c r="F6129" i="8"/>
  <c r="C6129" i="8" l="1"/>
  <c r="G6129" i="8"/>
  <c r="H6129" i="8" l="1"/>
  <c r="D6129" i="8"/>
  <c r="E6129" i="8" l="1"/>
  <c r="F6130" i="8"/>
  <c r="C6130" i="8" l="1"/>
  <c r="G6130" i="8"/>
  <c r="H6130" i="8" l="1"/>
  <c r="D6130" i="8"/>
  <c r="E6130" i="8" l="1"/>
  <c r="F6131" i="8"/>
  <c r="C6131" i="8" l="1"/>
  <c r="G6131" i="8"/>
  <c r="H6131" i="8" l="1"/>
  <c r="D6131" i="8"/>
  <c r="E6131" i="8" l="1"/>
  <c r="F6132" i="8"/>
  <c r="C6132" i="8" l="1"/>
  <c r="G6132" i="8"/>
  <c r="H6132" i="8" l="1"/>
  <c r="D6132" i="8"/>
  <c r="E6132" i="8" l="1"/>
  <c r="F6133" i="8"/>
  <c r="C6133" i="8" l="1"/>
  <c r="G6133" i="8"/>
  <c r="H6133" i="8" l="1"/>
  <c r="D6133" i="8"/>
  <c r="E6133" i="8" l="1"/>
  <c r="F6134" i="8"/>
  <c r="G6134" i="8" l="1"/>
  <c r="C6134" i="8"/>
  <c r="H6134" i="8" l="1"/>
  <c r="D6134" i="8"/>
  <c r="E6134" i="8" l="1"/>
  <c r="F6135" i="8"/>
  <c r="G6135" i="8" l="1"/>
  <c r="C6135" i="8"/>
  <c r="H6135" i="8" l="1"/>
  <c r="D6135" i="8"/>
  <c r="E6135" i="8" l="1"/>
  <c r="F6136" i="8"/>
  <c r="C6136" i="8" l="1"/>
  <c r="G6136" i="8"/>
  <c r="H6136" i="8" l="1"/>
  <c r="D6136" i="8"/>
  <c r="E6136" i="8" l="1"/>
  <c r="F6137" i="8"/>
  <c r="G6137" i="8" l="1"/>
  <c r="C6137" i="8"/>
  <c r="H6137" i="8" l="1"/>
  <c r="D6137" i="8"/>
  <c r="E6137" i="8" l="1"/>
  <c r="F6138" i="8"/>
  <c r="C6138" i="8" l="1"/>
  <c r="G6138" i="8"/>
  <c r="H6138" i="8" l="1"/>
  <c r="D6138" i="8"/>
  <c r="E6138" i="8" l="1"/>
  <c r="F6139" i="8"/>
  <c r="G6139" i="8" l="1"/>
  <c r="C6139" i="8"/>
  <c r="H6139" i="8" l="1"/>
  <c r="D6139" i="8"/>
  <c r="E6139" i="8" l="1"/>
  <c r="F6140" i="8"/>
  <c r="C6140" i="8" l="1"/>
  <c r="G6140" i="8"/>
  <c r="H6140" i="8" l="1"/>
  <c r="D6140" i="8"/>
  <c r="E6140" i="8" l="1"/>
  <c r="F6141" i="8"/>
  <c r="G6141" i="8" l="1"/>
  <c r="C6141" i="8"/>
  <c r="H6141" i="8" l="1"/>
  <c r="D6141" i="8"/>
  <c r="E6141" i="8" l="1"/>
  <c r="F6142" i="8"/>
  <c r="G6142" i="8" l="1"/>
  <c r="C6142" i="8"/>
  <c r="H6142" i="8" l="1"/>
  <c r="D6142" i="8"/>
  <c r="E6142" i="8" l="1"/>
  <c r="F6143" i="8"/>
  <c r="C6143" i="8" l="1"/>
  <c r="G6143" i="8"/>
  <c r="H6143" i="8" l="1"/>
  <c r="D6143" i="8"/>
  <c r="E6143" i="8" l="1"/>
  <c r="F6144" i="8"/>
  <c r="C6144" i="8" l="1"/>
  <c r="G6144" i="8"/>
  <c r="H6144" i="8" l="1"/>
  <c r="D6144" i="8"/>
  <c r="E6144" i="8" l="1"/>
  <c r="F6145" i="8"/>
  <c r="C6145" i="8" l="1"/>
  <c r="G6145" i="8"/>
  <c r="H6145" i="8" l="1"/>
  <c r="D6145" i="8"/>
  <c r="E6145" i="8" l="1"/>
  <c r="F6146" i="8"/>
  <c r="C6146" i="8" l="1"/>
  <c r="G6146" i="8"/>
  <c r="H6146" i="8" l="1"/>
  <c r="D6146" i="8"/>
  <c r="E6146" i="8" l="1"/>
  <c r="F6147" i="8"/>
  <c r="C6147" i="8" l="1"/>
  <c r="G6147" i="8"/>
  <c r="H6147" i="8" l="1"/>
  <c r="D6147" i="8"/>
  <c r="E6147" i="8" l="1"/>
  <c r="F6148" i="8"/>
  <c r="C6148" i="8" l="1"/>
  <c r="G6148" i="8"/>
  <c r="H6148" i="8" l="1"/>
  <c r="D6148" i="8"/>
  <c r="E6148" i="8" l="1"/>
  <c r="F6149" i="8"/>
  <c r="G6149" i="8" l="1"/>
  <c r="C6149" i="8"/>
  <c r="H6149" i="8" l="1"/>
  <c r="D6149" i="8"/>
  <c r="E6149" i="8" l="1"/>
  <c r="F6150" i="8"/>
  <c r="C6150" i="8" l="1"/>
  <c r="G6150" i="8"/>
  <c r="H6150" i="8" l="1"/>
  <c r="D6150" i="8"/>
  <c r="E6150" i="8" l="1"/>
  <c r="F6151" i="8"/>
  <c r="C6151" i="8" l="1"/>
  <c r="G6151" i="8"/>
  <c r="H6151" i="8" l="1"/>
  <c r="D6151" i="8"/>
  <c r="E6151" i="8" l="1"/>
  <c r="F6152" i="8"/>
  <c r="C6152" i="8" l="1"/>
  <c r="G6152" i="8"/>
  <c r="H6152" i="8" l="1"/>
  <c r="D6152" i="8"/>
  <c r="E6152" i="8" l="1"/>
  <c r="F6153" i="8"/>
  <c r="G6153" i="8" l="1"/>
  <c r="C6153" i="8"/>
  <c r="H6153" i="8" l="1"/>
  <c r="D6153" i="8"/>
  <c r="E6153" i="8" l="1"/>
  <c r="F6154" i="8"/>
  <c r="C6154" i="8" l="1"/>
  <c r="G6154" i="8"/>
  <c r="H6154" i="8" l="1"/>
  <c r="D6154" i="8"/>
  <c r="E6154" i="8" l="1"/>
  <c r="F6155" i="8"/>
  <c r="G6155" i="8" l="1"/>
  <c r="C6155" i="8"/>
  <c r="H6155" i="8" l="1"/>
  <c r="D6155" i="8"/>
  <c r="E6155" i="8" l="1"/>
  <c r="F6156" i="8"/>
  <c r="C6156" i="8" l="1"/>
  <c r="G6156" i="8"/>
  <c r="H6156" i="8" l="1"/>
  <c r="D6156" i="8"/>
  <c r="E6156" i="8" l="1"/>
  <c r="F6157" i="8"/>
  <c r="G6157" i="8" l="1"/>
  <c r="C6157" i="8"/>
  <c r="H6157" i="8" l="1"/>
  <c r="D6157" i="8"/>
  <c r="E6157" i="8" l="1"/>
  <c r="F6158" i="8"/>
  <c r="G6158" i="8" l="1"/>
  <c r="C6158" i="8"/>
  <c r="H6158" i="8" l="1"/>
  <c r="D6158" i="8"/>
  <c r="E6158" i="8" l="1"/>
  <c r="F6159" i="8"/>
  <c r="G6159" i="8" l="1"/>
  <c r="C6159" i="8"/>
  <c r="H6159" i="8" l="1"/>
  <c r="D6159" i="8"/>
  <c r="E6159" i="8" l="1"/>
  <c r="F6160" i="8"/>
  <c r="C6160" i="8" l="1"/>
  <c r="G6160" i="8"/>
  <c r="H6160" i="8" l="1"/>
  <c r="D6160" i="8"/>
  <c r="E6160" i="8" l="1"/>
  <c r="F6161" i="8"/>
  <c r="C6161" i="8" l="1"/>
  <c r="G6161" i="8"/>
  <c r="H6161" i="8" l="1"/>
  <c r="D6161" i="8"/>
  <c r="E6161" i="8" l="1"/>
  <c r="F6162" i="8"/>
  <c r="C6162" i="8" l="1"/>
  <c r="G6162" i="8"/>
  <c r="H6162" i="8" l="1"/>
  <c r="D6162" i="8"/>
  <c r="E6162" i="8" l="1"/>
  <c r="F6163" i="8"/>
  <c r="C6163" i="8" l="1"/>
  <c r="G6163" i="8"/>
  <c r="H6163" i="8" l="1"/>
  <c r="D6163" i="8"/>
  <c r="E6163" i="8" l="1"/>
  <c r="F6164" i="8"/>
  <c r="C6164" i="8" l="1"/>
  <c r="G6164" i="8"/>
  <c r="H6164" i="8" l="1"/>
  <c r="D6164" i="8"/>
  <c r="E6164" i="8" l="1"/>
  <c r="F6165" i="8"/>
  <c r="C6165" i="8" l="1"/>
  <c r="G6165" i="8"/>
  <c r="H6165" i="8" l="1"/>
  <c r="D6165" i="8"/>
  <c r="E6165" i="8" l="1"/>
  <c r="F6166" i="8"/>
  <c r="C6166" i="8" l="1"/>
  <c r="G6166" i="8"/>
  <c r="H6166" i="8" l="1"/>
  <c r="D6166" i="8"/>
  <c r="E6166" i="8" l="1"/>
  <c r="F6167" i="8"/>
  <c r="G6167" i="8" l="1"/>
  <c r="C6167" i="8"/>
  <c r="H6167" i="8" l="1"/>
  <c r="D6167" i="8"/>
  <c r="E6167" i="8" l="1"/>
  <c r="F6168" i="8"/>
  <c r="C6168" i="8" l="1"/>
  <c r="G6168" i="8"/>
  <c r="H6168" i="8" l="1"/>
  <c r="D6168" i="8"/>
  <c r="E6168" i="8" l="1"/>
  <c r="F6169" i="8"/>
  <c r="C6169" i="8" l="1"/>
  <c r="G6169" i="8"/>
  <c r="H6169" i="8" l="1"/>
  <c r="D6169" i="8"/>
  <c r="E6169" i="8" l="1"/>
  <c r="F6170" i="8"/>
  <c r="C6170" i="8" l="1"/>
  <c r="G6170" i="8"/>
  <c r="H6170" i="8" l="1"/>
  <c r="D6170" i="8"/>
  <c r="E6170" i="8" l="1"/>
  <c r="F6171" i="8"/>
  <c r="C6171" i="8" l="1"/>
  <c r="G6171" i="8"/>
  <c r="H6171" i="8" l="1"/>
  <c r="D6171" i="8"/>
  <c r="E6171" i="8" l="1"/>
  <c r="F6172" i="8"/>
  <c r="C6172" i="8" l="1"/>
  <c r="G6172" i="8"/>
  <c r="H6172" i="8" l="1"/>
  <c r="D6172" i="8"/>
  <c r="E6172" i="8" l="1"/>
  <c r="F6173" i="8"/>
  <c r="C6173" i="8" l="1"/>
  <c r="G6173" i="8"/>
  <c r="H6173" i="8" l="1"/>
  <c r="D6173" i="8"/>
  <c r="E6173" i="8" l="1"/>
  <c r="F6174" i="8"/>
  <c r="C6174" i="8" l="1"/>
  <c r="G6174" i="8"/>
  <c r="H6174" i="8" l="1"/>
  <c r="D6174" i="8"/>
  <c r="E6174" i="8" l="1"/>
  <c r="F6175" i="8"/>
  <c r="C6175" i="8" l="1"/>
  <c r="G6175" i="8"/>
  <c r="H6175" i="8" l="1"/>
  <c r="D6175" i="8"/>
  <c r="E6175" i="8" l="1"/>
  <c r="F6176" i="8"/>
  <c r="C6176" i="8" l="1"/>
  <c r="G6176" i="8"/>
  <c r="H6176" i="8" l="1"/>
  <c r="D6176" i="8"/>
  <c r="E6176" i="8" l="1"/>
  <c r="F6177" i="8"/>
  <c r="C6177" i="8" l="1"/>
  <c r="G6177" i="8"/>
  <c r="H6177" i="8" l="1"/>
  <c r="D6177" i="8"/>
  <c r="E6177" i="8" l="1"/>
  <c r="F6178" i="8"/>
  <c r="C6178" i="8" l="1"/>
  <c r="G6178" i="8"/>
  <c r="H6178" i="8" l="1"/>
  <c r="D6178" i="8"/>
  <c r="E6178" i="8" l="1"/>
  <c r="F6179" i="8"/>
  <c r="C6179" i="8" l="1"/>
  <c r="G6179" i="8"/>
  <c r="H6179" i="8" l="1"/>
  <c r="D6179" i="8"/>
  <c r="E6179" i="8" l="1"/>
  <c r="F6180" i="8"/>
  <c r="C6180" i="8" l="1"/>
  <c r="G6180" i="8"/>
  <c r="H6180" i="8" l="1"/>
  <c r="D6180" i="8"/>
  <c r="E6180" i="8" l="1"/>
  <c r="F6181" i="8"/>
  <c r="G6181" i="8" l="1"/>
  <c r="C6181" i="8"/>
  <c r="H6181" i="8" l="1"/>
  <c r="D6181" i="8"/>
  <c r="E6181" i="8" l="1"/>
  <c r="F6182" i="8"/>
  <c r="C6182" i="8" l="1"/>
  <c r="G6182" i="8"/>
  <c r="D6182" i="8" l="1"/>
  <c r="H6182" i="8"/>
  <c r="E6182" i="8" l="1"/>
  <c r="F6183" i="8"/>
  <c r="G6183" i="8" l="1"/>
  <c r="C6183" i="8"/>
  <c r="H6183" i="8" l="1"/>
  <c r="D6183" i="8"/>
  <c r="E6183" i="8" l="1"/>
  <c r="F6184" i="8"/>
  <c r="C6184" i="8" l="1"/>
  <c r="G6184" i="8"/>
  <c r="H6184" i="8" l="1"/>
  <c r="D6184" i="8"/>
  <c r="E6184" i="8" l="1"/>
  <c r="F6185" i="8"/>
  <c r="G6185" i="8" l="1"/>
  <c r="C6185" i="8"/>
  <c r="H6185" i="8" l="1"/>
  <c r="D6185" i="8"/>
  <c r="E6185" i="8" l="1"/>
  <c r="F6186" i="8"/>
  <c r="G6186" i="8" l="1"/>
  <c r="C6186" i="8"/>
  <c r="H6186" i="8" l="1"/>
  <c r="D6186" i="8"/>
  <c r="E6186" i="8" l="1"/>
  <c r="F6187" i="8"/>
  <c r="G6187" i="8" l="1"/>
  <c r="C6187" i="8"/>
  <c r="H6187" i="8" l="1"/>
  <c r="D6187" i="8"/>
  <c r="E6187" i="8" l="1"/>
  <c r="F6188" i="8"/>
  <c r="G6188" i="8" l="1"/>
  <c r="C6188" i="8"/>
  <c r="H6188" i="8" l="1"/>
  <c r="D6188" i="8"/>
  <c r="E6188" i="8" l="1"/>
  <c r="F6189" i="8"/>
  <c r="C6189" i="8" l="1"/>
  <c r="G6189" i="8"/>
  <c r="H6189" i="8" l="1"/>
  <c r="D6189" i="8"/>
  <c r="E6189" i="8" l="1"/>
  <c r="F6190" i="8"/>
  <c r="G6190" i="8" l="1"/>
  <c r="C6190" i="8"/>
  <c r="H6190" i="8" l="1"/>
  <c r="D6190" i="8"/>
  <c r="E6190" i="8" l="1"/>
  <c r="F6191" i="8"/>
  <c r="G6191" i="8" l="1"/>
  <c r="C6191" i="8"/>
  <c r="H6191" i="8" l="1"/>
  <c r="D6191" i="8"/>
  <c r="E6191" i="8" l="1"/>
  <c r="F6192" i="8"/>
  <c r="G6192" i="8" l="1"/>
  <c r="C6192" i="8"/>
  <c r="H6192" i="8" l="1"/>
  <c r="D6192" i="8"/>
  <c r="E6192" i="8" l="1"/>
  <c r="F6193" i="8"/>
  <c r="C6193" i="8" l="1"/>
  <c r="G6193" i="8"/>
  <c r="H6193" i="8" l="1"/>
  <c r="D6193" i="8"/>
  <c r="E6193" i="8" l="1"/>
  <c r="F6194" i="8"/>
  <c r="C6194" i="8" l="1"/>
  <c r="G6194" i="8"/>
  <c r="H6194" i="8" l="1"/>
  <c r="D6194" i="8"/>
  <c r="E6194" i="8" l="1"/>
  <c r="F6195" i="8"/>
  <c r="G6195" i="8" l="1"/>
  <c r="C6195" i="8"/>
  <c r="H6195" i="8" l="1"/>
  <c r="D6195" i="8"/>
  <c r="E6195" i="8" l="1"/>
  <c r="F6196" i="8"/>
  <c r="G6196" i="8" l="1"/>
  <c r="C6196" i="8"/>
  <c r="D6196" i="8" l="1"/>
  <c r="H6196" i="8"/>
  <c r="E6196" i="8" l="1"/>
  <c r="F6197" i="8"/>
  <c r="C6197" i="8" l="1"/>
  <c r="G6197" i="8"/>
  <c r="H6197" i="8" l="1"/>
  <c r="D6197" i="8"/>
  <c r="E6197" i="8" l="1"/>
  <c r="F6198" i="8"/>
  <c r="G6198" i="8" l="1"/>
  <c r="C6198" i="8"/>
  <c r="D6198" i="8" l="1"/>
  <c r="H6198" i="8"/>
  <c r="E6198" i="8" l="1"/>
  <c r="F6199" i="8"/>
  <c r="C6199" i="8" l="1"/>
  <c r="G6199" i="8"/>
  <c r="H6199" i="8" l="1"/>
  <c r="D6199" i="8"/>
  <c r="E6199" i="8" l="1"/>
  <c r="F6200" i="8"/>
  <c r="C6200" i="8" l="1"/>
  <c r="G6200" i="8"/>
  <c r="D6200" i="8" l="1"/>
  <c r="H6200" i="8"/>
  <c r="E6200" i="8" l="1"/>
  <c r="F6201" i="8"/>
  <c r="G6201" i="8" l="1"/>
  <c r="C6201" i="8"/>
  <c r="H6201" i="8" l="1"/>
  <c r="D6201" i="8"/>
  <c r="E6201" i="8" l="1"/>
  <c r="F6202" i="8"/>
  <c r="C6202" i="8" l="1"/>
  <c r="G6202" i="8"/>
  <c r="H6202" i="8" l="1"/>
  <c r="D6202" i="8"/>
  <c r="E6202" i="8" l="1"/>
  <c r="F6203" i="8"/>
  <c r="G6203" i="8" l="1"/>
  <c r="C6203" i="8"/>
  <c r="H6203" i="8" l="1"/>
  <c r="D6203" i="8"/>
  <c r="E6203" i="8" l="1"/>
  <c r="F6204" i="8"/>
  <c r="C6204" i="8" l="1"/>
  <c r="G6204" i="8"/>
  <c r="H6204" i="8" l="1"/>
  <c r="D6204" i="8"/>
  <c r="E6204" i="8" l="1"/>
  <c r="F6205" i="8"/>
  <c r="C6205" i="8" l="1"/>
  <c r="G6205" i="8"/>
  <c r="H6205" i="8" l="1"/>
  <c r="D6205" i="8"/>
  <c r="E6205" i="8" l="1"/>
  <c r="F6206" i="8"/>
  <c r="G6206" i="8" l="1"/>
  <c r="C6206" i="8"/>
  <c r="H6206" i="8" l="1"/>
  <c r="D6206" i="8"/>
  <c r="E6206" i="8" l="1"/>
  <c r="F6207" i="8"/>
  <c r="G6207" i="8" l="1"/>
  <c r="C6207" i="8"/>
  <c r="D6207" i="8" l="1"/>
  <c r="H6207" i="8"/>
  <c r="E6207" i="8" l="1"/>
  <c r="F6208" i="8"/>
  <c r="G6208" i="8" l="1"/>
  <c r="C6208" i="8"/>
  <c r="H6208" i="8" l="1"/>
  <c r="D6208" i="8"/>
  <c r="E6208" i="8" l="1"/>
  <c r="F6209" i="8"/>
  <c r="G6209" i="8" l="1"/>
  <c r="C6209" i="8"/>
  <c r="H6209" i="8" l="1"/>
  <c r="D6209" i="8"/>
  <c r="E6209" i="8" l="1"/>
  <c r="F6210" i="8"/>
  <c r="C6210" i="8" l="1"/>
  <c r="G6210" i="8"/>
  <c r="H6210" i="8" l="1"/>
  <c r="D6210" i="8"/>
  <c r="E6210" i="8" l="1"/>
  <c r="F6211" i="8"/>
  <c r="C6211" i="8" l="1"/>
  <c r="G6211" i="8"/>
  <c r="H6211" i="8" l="1"/>
  <c r="D6211" i="8"/>
  <c r="E6211" i="8" l="1"/>
  <c r="F6212" i="8"/>
  <c r="C6212" i="8" l="1"/>
  <c r="G6212" i="8"/>
  <c r="H6212" i="8" l="1"/>
  <c r="D6212" i="8"/>
  <c r="E6212" i="8" l="1"/>
  <c r="F6213" i="8"/>
  <c r="C6213" i="8" l="1"/>
  <c r="G6213" i="8"/>
  <c r="H6213" i="8" l="1"/>
  <c r="D6213" i="8"/>
  <c r="E6213" i="8" l="1"/>
  <c r="F6214" i="8"/>
  <c r="C6214" i="8" l="1"/>
  <c r="G6214" i="8"/>
  <c r="H6214" i="8" l="1"/>
  <c r="D6214" i="8"/>
  <c r="E6214" i="8" l="1"/>
  <c r="F6215" i="8"/>
  <c r="C6215" i="8" l="1"/>
  <c r="G6215" i="8"/>
  <c r="H6215" i="8" l="1"/>
  <c r="D6215" i="8"/>
  <c r="E6215" i="8" l="1"/>
  <c r="F6216" i="8"/>
  <c r="C6216" i="8" l="1"/>
  <c r="G6216" i="8"/>
  <c r="H6216" i="8" l="1"/>
  <c r="D6216" i="8"/>
  <c r="E6216" i="8" l="1"/>
  <c r="F6217" i="8"/>
  <c r="C6217" i="8" l="1"/>
  <c r="G6217" i="8"/>
  <c r="H6217" i="8" l="1"/>
  <c r="D6217" i="8"/>
  <c r="E6217" i="8" l="1"/>
  <c r="F6218" i="8"/>
  <c r="C6218" i="8" l="1"/>
  <c r="G6218" i="8"/>
  <c r="H6218" i="8" l="1"/>
  <c r="D6218" i="8"/>
  <c r="E6218" i="8" l="1"/>
  <c r="F6219" i="8"/>
  <c r="C6219" i="8" l="1"/>
  <c r="G6219" i="8"/>
  <c r="H6219" i="8" l="1"/>
  <c r="D6219" i="8"/>
  <c r="E6219" i="8" l="1"/>
  <c r="F6220" i="8"/>
  <c r="C6220" i="8" l="1"/>
  <c r="G6220" i="8"/>
  <c r="H6220" i="8" l="1"/>
  <c r="D6220" i="8"/>
  <c r="E6220" i="8" l="1"/>
  <c r="F6221" i="8"/>
  <c r="C6221" i="8" l="1"/>
  <c r="G6221" i="8"/>
  <c r="H6221" i="8" l="1"/>
  <c r="D6221" i="8"/>
  <c r="E6221" i="8" l="1"/>
  <c r="F6222" i="8"/>
  <c r="G6222" i="8" l="1"/>
  <c r="C6222" i="8"/>
  <c r="H6222" i="8" l="1"/>
  <c r="D6222" i="8"/>
  <c r="E6222" i="8" l="1"/>
  <c r="F6223" i="8"/>
  <c r="G6223" i="8" l="1"/>
  <c r="C6223" i="8"/>
  <c r="H6223" i="8" l="1"/>
  <c r="D6223" i="8"/>
  <c r="E6223" i="8" l="1"/>
  <c r="F6224" i="8"/>
  <c r="C6224" i="8" l="1"/>
  <c r="G6224" i="8"/>
  <c r="H6224" i="8" l="1"/>
  <c r="D6224" i="8"/>
  <c r="E6224" i="8" l="1"/>
  <c r="F6225" i="8"/>
  <c r="G6225" i="8" l="1"/>
  <c r="C6225" i="8"/>
  <c r="H6225" i="8" l="1"/>
  <c r="D6225" i="8"/>
  <c r="E6225" i="8" l="1"/>
  <c r="F6226" i="8"/>
  <c r="C6226" i="8" l="1"/>
  <c r="G6226" i="8"/>
  <c r="H6226" i="8" l="1"/>
  <c r="D6226" i="8"/>
  <c r="E6226" i="8" l="1"/>
  <c r="F6227" i="8"/>
  <c r="G6227" i="8" l="1"/>
  <c r="C6227" i="8"/>
  <c r="H6227" i="8" l="1"/>
  <c r="D6227" i="8"/>
  <c r="E6227" i="8" l="1"/>
  <c r="F6228" i="8"/>
  <c r="C6228" i="8" l="1"/>
  <c r="G6228" i="8"/>
  <c r="H6228" i="8" l="1"/>
  <c r="D6228" i="8"/>
  <c r="E6228" i="8" l="1"/>
  <c r="F6229" i="8"/>
  <c r="C6229" i="8" l="1"/>
  <c r="G6229" i="8"/>
  <c r="H6229" i="8" l="1"/>
  <c r="D6229" i="8"/>
  <c r="E6229" i="8" l="1"/>
  <c r="F6230" i="8"/>
  <c r="C6230" i="8" l="1"/>
  <c r="G6230" i="8"/>
  <c r="H6230" i="8" l="1"/>
  <c r="D6230" i="8"/>
  <c r="E6230" i="8" l="1"/>
  <c r="F6231" i="8"/>
  <c r="C6231" i="8" l="1"/>
  <c r="G6231" i="8"/>
  <c r="H6231" i="8" l="1"/>
  <c r="D6231" i="8"/>
  <c r="E6231" i="8" l="1"/>
  <c r="F6232" i="8"/>
  <c r="C6232" i="8" l="1"/>
  <c r="G6232" i="8"/>
  <c r="H6232" i="8" l="1"/>
  <c r="D6232" i="8"/>
  <c r="E6232" i="8" l="1"/>
  <c r="F6233" i="8"/>
  <c r="G6233" i="8" l="1"/>
  <c r="C6233" i="8"/>
  <c r="H6233" i="8" l="1"/>
  <c r="D6233" i="8"/>
  <c r="E6233" i="8" l="1"/>
  <c r="F6234" i="8"/>
  <c r="C6234" i="8" l="1"/>
  <c r="G6234" i="8"/>
  <c r="H6234" i="8" l="1"/>
  <c r="D6234" i="8"/>
  <c r="E6234" i="8" l="1"/>
  <c r="F6235" i="8"/>
  <c r="C6235" i="8" l="1"/>
  <c r="G6235" i="8"/>
  <c r="H6235" i="8" l="1"/>
  <c r="D6235" i="8"/>
  <c r="E6235" i="8" l="1"/>
  <c r="F6236" i="8"/>
  <c r="C6236" i="8" l="1"/>
  <c r="G6236" i="8"/>
  <c r="H6236" i="8" l="1"/>
  <c r="D6236" i="8"/>
  <c r="E6236" i="8" l="1"/>
  <c r="F6237" i="8"/>
  <c r="C6237" i="8" l="1"/>
  <c r="G6237" i="8"/>
  <c r="H6237" i="8" l="1"/>
  <c r="D6237" i="8"/>
  <c r="E6237" i="8" l="1"/>
  <c r="F6238" i="8"/>
  <c r="G6238" i="8" l="1"/>
  <c r="C6238" i="8"/>
  <c r="H6238" i="8" l="1"/>
  <c r="D6238" i="8"/>
  <c r="E6238" i="8" l="1"/>
  <c r="F6239" i="8"/>
  <c r="C6239" i="8" l="1"/>
  <c r="G6239" i="8"/>
  <c r="H6239" i="8" l="1"/>
  <c r="D6239" i="8"/>
  <c r="E6239" i="8" l="1"/>
  <c r="F6240" i="8"/>
  <c r="G6240" i="8" l="1"/>
  <c r="C6240" i="8"/>
  <c r="H6240" i="8" l="1"/>
  <c r="D6240" i="8"/>
  <c r="E6240" i="8" l="1"/>
  <c r="F6241" i="8"/>
  <c r="C6241" i="8" l="1"/>
  <c r="G6241" i="8"/>
  <c r="H6241" i="8" l="1"/>
  <c r="D6241" i="8"/>
  <c r="E6241" i="8" l="1"/>
  <c r="F6242" i="8"/>
  <c r="G6242" i="8" l="1"/>
  <c r="C6242" i="8"/>
  <c r="H6242" i="8" l="1"/>
  <c r="D6242" i="8"/>
  <c r="E6242" i="8" l="1"/>
  <c r="F6243" i="8"/>
  <c r="G6243" i="8" l="1"/>
  <c r="C6243" i="8"/>
  <c r="H6243" i="8" l="1"/>
  <c r="D6243" i="8"/>
  <c r="E6243" i="8" l="1"/>
  <c r="F6244" i="8"/>
  <c r="C6244" i="8" l="1"/>
  <c r="G6244" i="8"/>
  <c r="H6244" i="8" l="1"/>
  <c r="D6244" i="8"/>
  <c r="E6244" i="8" l="1"/>
  <c r="F6245" i="8"/>
  <c r="C6245" i="8" l="1"/>
  <c r="G6245" i="8"/>
  <c r="H6245" i="8" l="1"/>
  <c r="D6245" i="8"/>
  <c r="E6245" i="8" l="1"/>
  <c r="F6246" i="8"/>
  <c r="G6246" i="8" l="1"/>
  <c r="C6246" i="8"/>
  <c r="H6246" i="8" l="1"/>
  <c r="D6246" i="8"/>
  <c r="E6246" i="8" l="1"/>
  <c r="F6247" i="8"/>
  <c r="G6247" i="8" l="1"/>
  <c r="C6247" i="8"/>
  <c r="D6247" i="8" l="1"/>
  <c r="H6247" i="8"/>
  <c r="E6247" i="8" l="1"/>
  <c r="F6248" i="8"/>
  <c r="C6248" i="8" l="1"/>
  <c r="G6248" i="8"/>
  <c r="H6248" i="8" l="1"/>
  <c r="D6248" i="8"/>
  <c r="E6248" i="8" l="1"/>
  <c r="F6249" i="8"/>
  <c r="C6249" i="8" l="1"/>
  <c r="G6249" i="8"/>
  <c r="D6249" i="8" l="1"/>
  <c r="H6249" i="8"/>
  <c r="E6249" i="8" l="1"/>
  <c r="F6250" i="8"/>
  <c r="C6250" i="8" l="1"/>
  <c r="G6250" i="8"/>
  <c r="H6250" i="8" l="1"/>
  <c r="D6250" i="8"/>
  <c r="E6250" i="8" l="1"/>
  <c r="F6251" i="8"/>
  <c r="C6251" i="8" l="1"/>
  <c r="G6251" i="8"/>
  <c r="D6251" i="8" l="1"/>
  <c r="H6251" i="8"/>
  <c r="E6251" i="8" l="1"/>
  <c r="F6252" i="8"/>
  <c r="C6252" i="8" l="1"/>
  <c r="G6252" i="8"/>
  <c r="H6252" i="8" l="1"/>
  <c r="D6252" i="8"/>
  <c r="E6252" i="8" l="1"/>
  <c r="F6253" i="8"/>
  <c r="C6253" i="8" l="1"/>
  <c r="G6253" i="8"/>
  <c r="D6253" i="8" l="1"/>
  <c r="H6253" i="8"/>
  <c r="E6253" i="8" l="1"/>
  <c r="F6254" i="8"/>
  <c r="C6254" i="8" l="1"/>
  <c r="G6254" i="8"/>
  <c r="H6254" i="8" l="1"/>
  <c r="D6254" i="8"/>
  <c r="E6254" i="8" l="1"/>
  <c r="F6255" i="8"/>
  <c r="G6255" i="8" l="1"/>
  <c r="C6255" i="8"/>
  <c r="H6255" i="8" l="1"/>
  <c r="D6255" i="8"/>
  <c r="E6255" i="8" l="1"/>
  <c r="F6256" i="8"/>
  <c r="C6256" i="8" l="1"/>
  <c r="G6256" i="8"/>
  <c r="H6256" i="8" l="1"/>
  <c r="D6256" i="8"/>
  <c r="E6256" i="8" l="1"/>
  <c r="F6257" i="8"/>
  <c r="C6257" i="8" l="1"/>
  <c r="G6257" i="8"/>
  <c r="H6257" i="8" l="1"/>
  <c r="D6257" i="8"/>
  <c r="E6257" i="8" l="1"/>
  <c r="F6258" i="8"/>
  <c r="G6258" i="8" l="1"/>
  <c r="C6258" i="8"/>
  <c r="H6258" i="8" l="1"/>
  <c r="D6258" i="8"/>
  <c r="E6258" i="8" l="1"/>
  <c r="F6259" i="8"/>
  <c r="G6259" i="8" l="1"/>
  <c r="C6259" i="8"/>
  <c r="H6259" i="8" l="1"/>
  <c r="D6259" i="8"/>
  <c r="E6259" i="8" l="1"/>
  <c r="F6260" i="8"/>
  <c r="C6260" i="8" l="1"/>
  <c r="G6260" i="8"/>
  <c r="D6260" i="8" l="1"/>
  <c r="H6260" i="8"/>
  <c r="E6260" i="8" l="1"/>
  <c r="F6261" i="8"/>
  <c r="C6261" i="8" l="1"/>
  <c r="G6261" i="8"/>
  <c r="H6261" i="8" l="1"/>
  <c r="D6261" i="8"/>
  <c r="E6261" i="8" l="1"/>
  <c r="F6262" i="8"/>
  <c r="G6262" i="8" l="1"/>
  <c r="C6262" i="8"/>
  <c r="H6262" i="8" l="1"/>
  <c r="D6262" i="8"/>
  <c r="E6262" i="8" l="1"/>
  <c r="F6263" i="8"/>
  <c r="G6263" i="8" l="1"/>
  <c r="C6263" i="8"/>
  <c r="H6263" i="8" l="1"/>
  <c r="D6263" i="8"/>
  <c r="E6263" i="8" l="1"/>
  <c r="F6264" i="8"/>
  <c r="C6264" i="8" l="1"/>
  <c r="G6264" i="8"/>
  <c r="H6264" i="8" l="1"/>
  <c r="D6264" i="8"/>
  <c r="E6264" i="8" l="1"/>
  <c r="F6265" i="8"/>
  <c r="C6265" i="8" l="1"/>
  <c r="G6265" i="8"/>
  <c r="H6265" i="8" l="1"/>
  <c r="D6265" i="8"/>
  <c r="E6265" i="8" l="1"/>
  <c r="F6266" i="8"/>
  <c r="G6266" i="8" l="1"/>
  <c r="C6266" i="8"/>
  <c r="H6266" i="8" l="1"/>
  <c r="D6266" i="8"/>
  <c r="E6266" i="8" l="1"/>
  <c r="F6267" i="8"/>
  <c r="G6267" i="8" l="1"/>
  <c r="C6267" i="8"/>
  <c r="H6267" i="8" l="1"/>
  <c r="D6267" i="8"/>
  <c r="E6267" i="8" l="1"/>
  <c r="F6268" i="8"/>
  <c r="C6268" i="8" l="1"/>
  <c r="G6268" i="8"/>
  <c r="H6268" i="8" l="1"/>
  <c r="D6268" i="8"/>
  <c r="E6268" i="8" l="1"/>
  <c r="F6269" i="8"/>
  <c r="G6269" i="8" l="1"/>
  <c r="C6269" i="8"/>
  <c r="H6269" i="8" l="1"/>
  <c r="D6269" i="8"/>
  <c r="E6269" i="8" l="1"/>
  <c r="F6270" i="8"/>
  <c r="C6270" i="8" l="1"/>
  <c r="G6270" i="8"/>
  <c r="H6270" i="8" l="1"/>
  <c r="D6270" i="8"/>
  <c r="E6270" i="8" l="1"/>
  <c r="F6271" i="8"/>
  <c r="C6271" i="8" l="1"/>
  <c r="G6271" i="8"/>
  <c r="H6271" i="8" l="1"/>
  <c r="D6271" i="8"/>
  <c r="E6271" i="8" l="1"/>
  <c r="F6272" i="8"/>
  <c r="C6272" i="8" l="1"/>
  <c r="G6272" i="8"/>
  <c r="H6272" i="8" l="1"/>
  <c r="D6272" i="8"/>
  <c r="E6272" i="8" l="1"/>
  <c r="F6273" i="8"/>
  <c r="G6273" i="8" l="1"/>
  <c r="C6273" i="8"/>
  <c r="H6273" i="8" l="1"/>
  <c r="D6273" i="8"/>
  <c r="E6273" i="8" l="1"/>
  <c r="F6274" i="8"/>
  <c r="C6274" i="8" l="1"/>
  <c r="G6274" i="8"/>
  <c r="H6274" i="8" l="1"/>
  <c r="D6274" i="8"/>
  <c r="E6274" i="8" l="1"/>
  <c r="F6275" i="8"/>
  <c r="C6275" i="8" l="1"/>
  <c r="G6275" i="8"/>
  <c r="H6275" i="8" l="1"/>
  <c r="D6275" i="8"/>
  <c r="E6275" i="8" l="1"/>
  <c r="F6276" i="8"/>
  <c r="C6276" i="8" l="1"/>
  <c r="G6276" i="8"/>
  <c r="H6276" i="8" l="1"/>
  <c r="D6276" i="8"/>
  <c r="E6276" i="8" l="1"/>
  <c r="F6277" i="8"/>
  <c r="C6277" i="8" l="1"/>
  <c r="G6277" i="8"/>
  <c r="H6277" i="8" l="1"/>
  <c r="D6277" i="8"/>
  <c r="E6277" i="8" l="1"/>
  <c r="F6278" i="8"/>
  <c r="G6278" i="8" l="1"/>
  <c r="C6278" i="8"/>
  <c r="H6278" i="8" l="1"/>
  <c r="D6278" i="8"/>
  <c r="E6278" i="8" l="1"/>
  <c r="F6279" i="8"/>
  <c r="G6279" i="8" l="1"/>
  <c r="C6279" i="8"/>
  <c r="H6279" i="8" l="1"/>
  <c r="D6279" i="8"/>
  <c r="E6279" i="8" l="1"/>
  <c r="F6280" i="8"/>
  <c r="C6280" i="8" l="1"/>
  <c r="G6280" i="8"/>
  <c r="H6280" i="8" l="1"/>
  <c r="D6280" i="8"/>
  <c r="E6280" i="8" l="1"/>
  <c r="F6281" i="8"/>
  <c r="C6281" i="8" l="1"/>
  <c r="G6281" i="8"/>
  <c r="H6281" i="8" l="1"/>
  <c r="D6281" i="8"/>
  <c r="E6281" i="8" l="1"/>
  <c r="F6282" i="8"/>
  <c r="G6282" i="8" l="1"/>
  <c r="C6282" i="8"/>
  <c r="H6282" i="8" l="1"/>
  <c r="D6282" i="8"/>
  <c r="E6282" i="8" l="1"/>
  <c r="F6283" i="8"/>
  <c r="G6283" i="8" l="1"/>
  <c r="C6283" i="8"/>
  <c r="H6283" i="8" l="1"/>
  <c r="D6283" i="8"/>
  <c r="E6283" i="8" l="1"/>
  <c r="F6284" i="8"/>
  <c r="C6284" i="8" l="1"/>
  <c r="G6284" i="8"/>
  <c r="H6284" i="8" l="1"/>
  <c r="D6284" i="8"/>
  <c r="E6284" i="8" l="1"/>
  <c r="F6285" i="8"/>
  <c r="C6285" i="8" l="1"/>
  <c r="G6285" i="8"/>
  <c r="H6285" i="8" l="1"/>
  <c r="D6285" i="8"/>
  <c r="E6285" i="8" l="1"/>
  <c r="F6286" i="8"/>
  <c r="G6286" i="8" l="1"/>
  <c r="C6286" i="8"/>
  <c r="H6286" i="8" l="1"/>
  <c r="D6286" i="8"/>
  <c r="E6286" i="8" l="1"/>
  <c r="F6287" i="8"/>
  <c r="C6287" i="8" l="1"/>
  <c r="G6287" i="8"/>
  <c r="H6287" i="8" l="1"/>
  <c r="D6287" i="8"/>
  <c r="E6287" i="8" l="1"/>
  <c r="F6288" i="8"/>
  <c r="C6288" i="8" l="1"/>
  <c r="G6288" i="8"/>
  <c r="H6288" i="8" l="1"/>
  <c r="D6288" i="8"/>
  <c r="E6288" i="8" l="1"/>
  <c r="F6289" i="8"/>
  <c r="C6289" i="8" l="1"/>
  <c r="G6289" i="8"/>
  <c r="H6289" i="8" l="1"/>
  <c r="D6289" i="8"/>
  <c r="E6289" i="8" l="1"/>
  <c r="F6290" i="8"/>
  <c r="C6290" i="8" l="1"/>
  <c r="G6290" i="8"/>
  <c r="H6290" i="8" l="1"/>
  <c r="D6290" i="8"/>
  <c r="E6290" i="8" l="1"/>
  <c r="F6291" i="8"/>
  <c r="G6291" i="8" l="1"/>
  <c r="C6291" i="8"/>
  <c r="H6291" i="8" l="1"/>
  <c r="D6291" i="8"/>
  <c r="E6291" i="8" l="1"/>
  <c r="F6292" i="8"/>
  <c r="C6292" i="8" l="1"/>
  <c r="G6292" i="8"/>
  <c r="H6292" i="8" l="1"/>
  <c r="D6292" i="8"/>
  <c r="E6292" i="8" l="1"/>
  <c r="F6293" i="8"/>
  <c r="C6293" i="8" l="1"/>
  <c r="G6293" i="8"/>
  <c r="H6293" i="8" l="1"/>
  <c r="D6293" i="8"/>
  <c r="E6293" i="8" l="1"/>
  <c r="F6294" i="8"/>
  <c r="C6294" i="8" l="1"/>
  <c r="G6294" i="8"/>
  <c r="H6294" i="8" l="1"/>
  <c r="D6294" i="8"/>
  <c r="E6294" i="8" l="1"/>
  <c r="F6295" i="8"/>
  <c r="G6295" i="8" l="1"/>
  <c r="C6295" i="8"/>
  <c r="H6295" i="8" l="1"/>
  <c r="D6295" i="8"/>
  <c r="E6295" i="8" l="1"/>
  <c r="F6296" i="8"/>
  <c r="C6296" i="8" l="1"/>
  <c r="G6296" i="8"/>
  <c r="H6296" i="8" l="1"/>
  <c r="D6296" i="8"/>
  <c r="E6296" i="8" l="1"/>
  <c r="F6297" i="8"/>
  <c r="G6297" i="8" l="1"/>
  <c r="C6297" i="8"/>
  <c r="H6297" i="8" l="1"/>
  <c r="D6297" i="8"/>
  <c r="E6297" i="8" l="1"/>
  <c r="F6298" i="8"/>
  <c r="C6298" i="8" l="1"/>
  <c r="G6298" i="8"/>
  <c r="H6298" i="8" l="1"/>
  <c r="D6298" i="8"/>
  <c r="E6298" i="8" l="1"/>
  <c r="F6299" i="8"/>
  <c r="C6299" i="8" l="1"/>
  <c r="G6299" i="8"/>
  <c r="H6299" i="8" l="1"/>
  <c r="D6299" i="8"/>
  <c r="E6299" i="8" l="1"/>
  <c r="F6300" i="8"/>
  <c r="C6300" i="8" l="1"/>
  <c r="G6300" i="8"/>
  <c r="H6300" i="8" l="1"/>
  <c r="D6300" i="8"/>
  <c r="E6300" i="8" l="1"/>
  <c r="F6301" i="8"/>
  <c r="C6301" i="8" l="1"/>
  <c r="G6301" i="8"/>
  <c r="H6301" i="8" l="1"/>
  <c r="D6301" i="8"/>
  <c r="E6301" i="8" l="1"/>
  <c r="F6302" i="8"/>
  <c r="C6302" i="8" l="1"/>
  <c r="G6302" i="8"/>
  <c r="H6302" i="8" l="1"/>
  <c r="D6302" i="8"/>
  <c r="E6302" i="8" l="1"/>
  <c r="F6303" i="8"/>
  <c r="C6303" i="8" l="1"/>
  <c r="G6303" i="8"/>
  <c r="H6303" i="8" l="1"/>
  <c r="D6303" i="8"/>
  <c r="E6303" i="8" l="1"/>
  <c r="F6304" i="8"/>
  <c r="C6304" i="8" l="1"/>
  <c r="G6304" i="8"/>
  <c r="H6304" i="8" l="1"/>
  <c r="D6304" i="8"/>
  <c r="E6304" i="8" l="1"/>
  <c r="F6305" i="8"/>
  <c r="G6305" i="8" l="1"/>
  <c r="C6305" i="8"/>
  <c r="H6305" i="8" l="1"/>
  <c r="D6305" i="8"/>
  <c r="E6305" i="8" l="1"/>
  <c r="F6306" i="8"/>
  <c r="C6306" i="8" l="1"/>
  <c r="G6306" i="8"/>
  <c r="H6306" i="8" l="1"/>
  <c r="D6306" i="8"/>
  <c r="E6306" i="8" l="1"/>
  <c r="F6307" i="8"/>
  <c r="G6307" i="8" l="1"/>
  <c r="C6307" i="8"/>
  <c r="H6307" i="8" l="1"/>
  <c r="D6307" i="8"/>
  <c r="E6307" i="8" l="1"/>
  <c r="F6308" i="8"/>
  <c r="C6308" i="8" l="1"/>
  <c r="G6308" i="8"/>
  <c r="H6308" i="8" l="1"/>
  <c r="D6308" i="8"/>
  <c r="E6308" i="8" l="1"/>
  <c r="F6309" i="8"/>
  <c r="G6309" i="8" l="1"/>
  <c r="C6309" i="8"/>
  <c r="H6309" i="8" l="1"/>
  <c r="D6309" i="8"/>
  <c r="E6309" i="8" l="1"/>
  <c r="F6310" i="8"/>
  <c r="C6310" i="8" l="1"/>
  <c r="G6310" i="8"/>
  <c r="H6310" i="8" l="1"/>
  <c r="D6310" i="8"/>
  <c r="E6310" i="8" l="1"/>
  <c r="F6311" i="8"/>
  <c r="C6311" i="8" l="1"/>
  <c r="G6311" i="8"/>
  <c r="H6311" i="8" l="1"/>
  <c r="D6311" i="8"/>
  <c r="E6311" i="8" l="1"/>
  <c r="F6312" i="8"/>
  <c r="C6312" i="8" l="1"/>
  <c r="G6312" i="8"/>
  <c r="H6312" i="8" l="1"/>
  <c r="D6312" i="8"/>
  <c r="E6312" i="8" l="1"/>
  <c r="F6313" i="8"/>
  <c r="G6313" i="8" l="1"/>
  <c r="C6313" i="8"/>
  <c r="H6313" i="8" l="1"/>
  <c r="D6313" i="8"/>
  <c r="E6313" i="8" l="1"/>
  <c r="F6314" i="8"/>
  <c r="C6314" i="8" l="1"/>
  <c r="G6314" i="8"/>
  <c r="H6314" i="8" l="1"/>
  <c r="D6314" i="8"/>
  <c r="E6314" i="8" l="1"/>
  <c r="F6315" i="8"/>
  <c r="G6315" i="8" l="1"/>
  <c r="C6315" i="8"/>
  <c r="H6315" i="8" l="1"/>
  <c r="D6315" i="8"/>
  <c r="E6315" i="8" l="1"/>
  <c r="F6316" i="8"/>
  <c r="G6316" i="8" l="1"/>
  <c r="C6316" i="8"/>
  <c r="H6316" i="8" l="1"/>
  <c r="D6316" i="8"/>
  <c r="E6316" i="8" l="1"/>
  <c r="F6317" i="8"/>
  <c r="C6317" i="8" l="1"/>
  <c r="G6317" i="8"/>
  <c r="H6317" i="8" l="1"/>
  <c r="D6317" i="8"/>
  <c r="E6317" i="8" l="1"/>
  <c r="F6318" i="8"/>
  <c r="C6318" i="8" l="1"/>
  <c r="G6318" i="8"/>
  <c r="H6318" i="8" l="1"/>
  <c r="D6318" i="8"/>
  <c r="E6318" i="8" l="1"/>
  <c r="F6319" i="8"/>
  <c r="G6319" i="8" l="1"/>
  <c r="C6319" i="8"/>
  <c r="H6319" i="8" l="1"/>
  <c r="D6319" i="8"/>
  <c r="E6319" i="8" l="1"/>
  <c r="F6320" i="8"/>
  <c r="G6320" i="8" l="1"/>
  <c r="C6320" i="8"/>
  <c r="H6320" i="8" l="1"/>
  <c r="D6320" i="8"/>
  <c r="E6320" i="8" l="1"/>
  <c r="F6321" i="8"/>
  <c r="G6321" i="8" l="1"/>
  <c r="C6321" i="8"/>
  <c r="H6321" i="8" l="1"/>
  <c r="D6321" i="8"/>
  <c r="E6321" i="8" l="1"/>
  <c r="F6322" i="8"/>
  <c r="C6322" i="8" l="1"/>
  <c r="G6322" i="8"/>
  <c r="H6322" i="8" l="1"/>
  <c r="D6322" i="8"/>
  <c r="E6322" i="8" l="1"/>
  <c r="F6323" i="8"/>
  <c r="C6323" i="8" l="1"/>
  <c r="G6323" i="8"/>
  <c r="H6323" i="8" l="1"/>
  <c r="D6323" i="8"/>
  <c r="E6323" i="8" l="1"/>
  <c r="F6324" i="8"/>
  <c r="C6324" i="8" l="1"/>
  <c r="G6324" i="8"/>
  <c r="H6324" i="8" l="1"/>
  <c r="D6324" i="8"/>
  <c r="E6324" i="8" l="1"/>
  <c r="F6325" i="8"/>
  <c r="G6325" i="8" l="1"/>
  <c r="C6325" i="8"/>
  <c r="H6325" i="8" l="1"/>
  <c r="D6325" i="8"/>
  <c r="E6325" i="8" l="1"/>
  <c r="F6326" i="8"/>
  <c r="G6326" i="8" l="1"/>
  <c r="C6326" i="8"/>
  <c r="H6326" i="8" l="1"/>
  <c r="D6326" i="8"/>
  <c r="E6326" i="8" l="1"/>
  <c r="F6327" i="8"/>
  <c r="C6327" i="8" l="1"/>
  <c r="G6327" i="8"/>
  <c r="H6327" i="8" l="1"/>
  <c r="D6327" i="8"/>
  <c r="E6327" i="8" l="1"/>
  <c r="F6328" i="8"/>
  <c r="G6328" i="8" l="1"/>
  <c r="C6328" i="8"/>
  <c r="H6328" i="8" l="1"/>
  <c r="D6328" i="8"/>
  <c r="E6328" i="8" l="1"/>
  <c r="F6329" i="8"/>
  <c r="C6329" i="8" l="1"/>
  <c r="G6329" i="8"/>
  <c r="H6329" i="8" l="1"/>
  <c r="D6329" i="8"/>
  <c r="E6329" i="8" l="1"/>
  <c r="F6330" i="8"/>
  <c r="G6330" i="8" l="1"/>
  <c r="C6330" i="8"/>
  <c r="H6330" i="8" l="1"/>
  <c r="D6330" i="8"/>
  <c r="E6330" i="8" l="1"/>
  <c r="F6331" i="8"/>
  <c r="G6331" i="8" l="1"/>
  <c r="C6331" i="8"/>
  <c r="H6331" i="8" l="1"/>
  <c r="D6331" i="8"/>
  <c r="E6331" i="8" l="1"/>
  <c r="F6332" i="8"/>
  <c r="G6332" i="8" l="1"/>
  <c r="C6332" i="8"/>
  <c r="H6332" i="8" l="1"/>
  <c r="D6332" i="8"/>
  <c r="E6332" i="8" l="1"/>
  <c r="F6333" i="8"/>
  <c r="C6333" i="8" l="1"/>
  <c r="G6333" i="8"/>
  <c r="H6333" i="8" l="1"/>
  <c r="D6333" i="8"/>
  <c r="E6333" i="8" l="1"/>
  <c r="F6334" i="8"/>
  <c r="G6334" i="8" l="1"/>
  <c r="C6334" i="8"/>
  <c r="H6334" i="8" l="1"/>
  <c r="D6334" i="8"/>
  <c r="E6334" i="8" l="1"/>
  <c r="F6335" i="8"/>
  <c r="G6335" i="8" l="1"/>
  <c r="C6335" i="8"/>
  <c r="H6335" i="8" l="1"/>
  <c r="D6335" i="8"/>
  <c r="E6335" i="8" l="1"/>
  <c r="F6336" i="8"/>
  <c r="G6336" i="8" l="1"/>
  <c r="C6336" i="8"/>
  <c r="H6336" i="8" l="1"/>
  <c r="D6336" i="8"/>
  <c r="E6336" i="8" l="1"/>
  <c r="F6337" i="8"/>
  <c r="C6337" i="8" l="1"/>
  <c r="G6337" i="8"/>
  <c r="H6337" i="8" l="1"/>
  <c r="D6337" i="8"/>
  <c r="E6337" i="8" l="1"/>
  <c r="F6338" i="8"/>
  <c r="C6338" i="8" l="1"/>
  <c r="G6338" i="8"/>
  <c r="H6338" i="8" l="1"/>
  <c r="D6338" i="8"/>
  <c r="E6338" i="8" l="1"/>
  <c r="F6339" i="8"/>
  <c r="C6339" i="8" l="1"/>
  <c r="G6339" i="8"/>
  <c r="H6339" i="8" l="1"/>
  <c r="D6339" i="8"/>
  <c r="E6339" i="8" l="1"/>
  <c r="F6340" i="8"/>
  <c r="C6340" i="8" l="1"/>
  <c r="G6340" i="8"/>
  <c r="H6340" i="8" l="1"/>
  <c r="D6340" i="8"/>
  <c r="E6340" i="8" l="1"/>
  <c r="F6341" i="8"/>
  <c r="C6341" i="8" l="1"/>
  <c r="G6341" i="8"/>
  <c r="H6341" i="8" l="1"/>
  <c r="D6341" i="8"/>
  <c r="E6341" i="8" l="1"/>
  <c r="F6342" i="8"/>
  <c r="C6342" i="8" l="1"/>
  <c r="G6342" i="8"/>
  <c r="H6342" i="8" l="1"/>
  <c r="D6342" i="8"/>
  <c r="E6342" i="8" l="1"/>
  <c r="F6343" i="8"/>
  <c r="C6343" i="8" l="1"/>
  <c r="G6343" i="8"/>
  <c r="H6343" i="8" l="1"/>
  <c r="D6343" i="8"/>
  <c r="E6343" i="8" l="1"/>
  <c r="F6344" i="8"/>
  <c r="G6344" i="8" l="1"/>
  <c r="C6344" i="8"/>
  <c r="H6344" i="8" l="1"/>
  <c r="D6344" i="8"/>
  <c r="E6344" i="8" l="1"/>
  <c r="F6345" i="8"/>
  <c r="C6345" i="8" l="1"/>
  <c r="G6345" i="8"/>
  <c r="H6345" i="8" l="1"/>
  <c r="D6345" i="8"/>
  <c r="E6345" i="8" l="1"/>
  <c r="F6346" i="8"/>
  <c r="G6346" i="8" l="1"/>
  <c r="C6346" i="8"/>
  <c r="H6346" i="8" l="1"/>
  <c r="D6346" i="8"/>
  <c r="E6346" i="8" l="1"/>
  <c r="F6347" i="8"/>
  <c r="C6347" i="8" l="1"/>
  <c r="G6347" i="8"/>
  <c r="H6347" i="8" l="1"/>
  <c r="D6347" i="8"/>
  <c r="E6347" i="8" l="1"/>
  <c r="F6348" i="8"/>
  <c r="G6348" i="8" l="1"/>
  <c r="C6348" i="8"/>
  <c r="D6348" i="8" l="1"/>
  <c r="H6348" i="8"/>
  <c r="E6348" i="8" l="1"/>
  <c r="F6349" i="8"/>
  <c r="C6349" i="8" l="1"/>
  <c r="G6349" i="8"/>
  <c r="H6349" i="8" l="1"/>
  <c r="D6349" i="8"/>
  <c r="E6349" i="8" l="1"/>
  <c r="F6350" i="8"/>
  <c r="C6350" i="8" l="1"/>
  <c r="G6350" i="8"/>
  <c r="H6350" i="8" l="1"/>
  <c r="D6350" i="8"/>
  <c r="E6350" i="8" l="1"/>
  <c r="F6351" i="8"/>
  <c r="G6351" i="8" l="1"/>
  <c r="C6351" i="8"/>
  <c r="H6351" i="8" l="1"/>
  <c r="D6351" i="8"/>
  <c r="E6351" i="8" l="1"/>
  <c r="F6352" i="8"/>
  <c r="G6352" i="8" l="1"/>
  <c r="C6352" i="8"/>
  <c r="H6352" i="8" l="1"/>
  <c r="D6352" i="8"/>
  <c r="E6352" i="8" l="1"/>
  <c r="F6353" i="8"/>
  <c r="C6353" i="8" l="1"/>
  <c r="G6353" i="8"/>
  <c r="H6353" i="8" l="1"/>
  <c r="D6353" i="8"/>
  <c r="E6353" i="8" l="1"/>
  <c r="F6354" i="8"/>
  <c r="C6354" i="8" l="1"/>
  <c r="G6354" i="8"/>
  <c r="H6354" i="8" l="1"/>
  <c r="D6354" i="8"/>
  <c r="E6354" i="8" l="1"/>
  <c r="F6355" i="8"/>
  <c r="G6355" i="8" l="1"/>
  <c r="C6355" i="8"/>
  <c r="H6355" i="8" l="1"/>
  <c r="D6355" i="8"/>
  <c r="E6355" i="8" l="1"/>
  <c r="F6356" i="8"/>
  <c r="C6356" i="8" l="1"/>
  <c r="G6356" i="8"/>
  <c r="H6356" i="8" l="1"/>
  <c r="D6356" i="8"/>
  <c r="E6356" i="8" l="1"/>
  <c r="F6357" i="8"/>
  <c r="C6357" i="8" l="1"/>
  <c r="G6357" i="8"/>
  <c r="H6357" i="8" l="1"/>
  <c r="D6357" i="8"/>
  <c r="E6357" i="8" l="1"/>
  <c r="F6358" i="8"/>
  <c r="G6358" i="8" l="1"/>
  <c r="C6358" i="8"/>
  <c r="H6358" i="8" l="1"/>
  <c r="D6358" i="8"/>
  <c r="E6358" i="8" l="1"/>
  <c r="F6359" i="8"/>
  <c r="G6359" i="8" l="1"/>
  <c r="C6359" i="8"/>
  <c r="H6359" i="8" l="1"/>
  <c r="D6359" i="8"/>
  <c r="E6359" i="8" l="1"/>
  <c r="F6360" i="8"/>
  <c r="C6360" i="8" l="1"/>
  <c r="G6360" i="8"/>
  <c r="H6360" i="8" l="1"/>
  <c r="D6360" i="8"/>
  <c r="E6360" i="8" l="1"/>
  <c r="F6361" i="8"/>
  <c r="G6361" i="8" l="1"/>
  <c r="C6361" i="8"/>
  <c r="H6361" i="8" l="1"/>
  <c r="D6361" i="8"/>
  <c r="E6361" i="8" l="1"/>
  <c r="F6362" i="8"/>
  <c r="C6362" i="8" l="1"/>
  <c r="G6362" i="8"/>
  <c r="H6362" i="8" l="1"/>
  <c r="D6362" i="8"/>
  <c r="E6362" i="8" l="1"/>
  <c r="F6363" i="8"/>
  <c r="C6363" i="8" l="1"/>
  <c r="G6363" i="8"/>
  <c r="H6363" i="8" l="1"/>
  <c r="D6363" i="8"/>
  <c r="E6363" i="8" l="1"/>
  <c r="F6364" i="8"/>
  <c r="G6364" i="8" l="1"/>
  <c r="C6364" i="8"/>
  <c r="H6364" i="8" l="1"/>
  <c r="D6364" i="8"/>
  <c r="E6364" i="8" l="1"/>
  <c r="F6365" i="8"/>
  <c r="C6365" i="8" l="1"/>
  <c r="G6365" i="8"/>
  <c r="H6365" i="8" l="1"/>
  <c r="D6365" i="8"/>
  <c r="E6365" i="8" l="1"/>
  <c r="F6366" i="8"/>
  <c r="G6366" i="8" l="1"/>
  <c r="C6366" i="8"/>
  <c r="D6366" i="8" l="1"/>
  <c r="H6366" i="8"/>
  <c r="E6366" i="8" l="1"/>
  <c r="F6367" i="8"/>
  <c r="C6367" i="8" l="1"/>
  <c r="G6367" i="8"/>
  <c r="H6367" i="8" l="1"/>
  <c r="D6367" i="8"/>
  <c r="E6367" i="8" l="1"/>
  <c r="F6368" i="8"/>
  <c r="C6368" i="8" l="1"/>
  <c r="G6368" i="8"/>
  <c r="D6368" i="8" l="1"/>
  <c r="H6368" i="8"/>
  <c r="E6368" i="8" l="1"/>
  <c r="F6369" i="8"/>
  <c r="C6369" i="8" l="1"/>
  <c r="G6369" i="8"/>
  <c r="H6369" i="8" l="1"/>
  <c r="D6369" i="8"/>
  <c r="E6369" i="8" l="1"/>
  <c r="F6370" i="8"/>
  <c r="C6370" i="8" l="1"/>
  <c r="G6370" i="8"/>
  <c r="D6370" i="8" l="1"/>
  <c r="H6370" i="8"/>
  <c r="E6370" i="8" l="1"/>
  <c r="F6371" i="8"/>
  <c r="C6371" i="8" l="1"/>
  <c r="G6371" i="8"/>
  <c r="H6371" i="8" l="1"/>
  <c r="D6371" i="8"/>
  <c r="E6371" i="8" l="1"/>
  <c r="F6372" i="8"/>
  <c r="C6372" i="8" l="1"/>
  <c r="G6372" i="8"/>
  <c r="H6372" i="8" l="1"/>
  <c r="D6372" i="8"/>
  <c r="E6372" i="8" l="1"/>
  <c r="F6373" i="8"/>
  <c r="C6373" i="8" l="1"/>
  <c r="G6373" i="8"/>
  <c r="H6373" i="8" l="1"/>
  <c r="D6373" i="8"/>
  <c r="E6373" i="8" l="1"/>
  <c r="F6374" i="8"/>
  <c r="C6374" i="8" l="1"/>
  <c r="G6374" i="8"/>
  <c r="H6374" i="8" l="1"/>
  <c r="D6374" i="8"/>
  <c r="E6374" i="8" l="1"/>
  <c r="F6375" i="8"/>
  <c r="G6375" i="8" l="1"/>
  <c r="C6375" i="8"/>
  <c r="H6375" i="8" l="1"/>
  <c r="D6375" i="8"/>
  <c r="E6375" i="8" l="1"/>
  <c r="F6376" i="8"/>
  <c r="C6376" i="8" l="1"/>
  <c r="G6376" i="8"/>
  <c r="H6376" i="8" l="1"/>
  <c r="D6376" i="8"/>
  <c r="E6376" i="8" l="1"/>
  <c r="F6377" i="8"/>
  <c r="G6377" i="8" l="1"/>
  <c r="C6377" i="8"/>
  <c r="H6377" i="8" l="1"/>
  <c r="D6377" i="8"/>
  <c r="E6377" i="8" l="1"/>
  <c r="F6378" i="8"/>
  <c r="G6378" i="8" l="1"/>
  <c r="C6378" i="8"/>
  <c r="H6378" i="8" l="1"/>
  <c r="D6378" i="8"/>
  <c r="E6378" i="8" l="1"/>
  <c r="F6379" i="8"/>
  <c r="G6379" i="8" l="1"/>
  <c r="C6379" i="8"/>
  <c r="H6379" i="8" l="1"/>
  <c r="D6379" i="8"/>
  <c r="E6379" i="8" l="1"/>
  <c r="F6380" i="8"/>
  <c r="C6380" i="8" l="1"/>
  <c r="G6380" i="8"/>
  <c r="H6380" i="8" l="1"/>
  <c r="D6380" i="8"/>
  <c r="E6380" i="8" l="1"/>
  <c r="F6381" i="8"/>
  <c r="G6381" i="8" l="1"/>
  <c r="C6381" i="8"/>
  <c r="H6381" i="8" l="1"/>
  <c r="D6381" i="8"/>
  <c r="E6381" i="8" l="1"/>
  <c r="F6382" i="8"/>
  <c r="C6382" i="8" l="1"/>
  <c r="G6382" i="8"/>
  <c r="H6382" i="8" l="1"/>
  <c r="D6382" i="8"/>
  <c r="E6382" i="8" l="1"/>
  <c r="F6383" i="8"/>
  <c r="C6383" i="8" l="1"/>
  <c r="G6383" i="8"/>
  <c r="H6383" i="8" l="1"/>
  <c r="D6383" i="8"/>
  <c r="E6383" i="8" l="1"/>
  <c r="F6384" i="8"/>
  <c r="C6384" i="8" l="1"/>
  <c r="G6384" i="8"/>
  <c r="H6384" i="8" l="1"/>
  <c r="D6384" i="8"/>
  <c r="E6384" i="8" l="1"/>
  <c r="F6385" i="8"/>
  <c r="C6385" i="8" l="1"/>
  <c r="G6385" i="8"/>
  <c r="H6385" i="8" l="1"/>
  <c r="D6385" i="8"/>
  <c r="E6385" i="8" l="1"/>
  <c r="F6386" i="8"/>
  <c r="C6386" i="8" l="1"/>
  <c r="G6386" i="8"/>
  <c r="H6386" i="8" l="1"/>
  <c r="D6386" i="8"/>
  <c r="E6386" i="8" l="1"/>
  <c r="F6387" i="8"/>
  <c r="C6387" i="8" l="1"/>
  <c r="G6387" i="8"/>
  <c r="H6387" i="8" l="1"/>
  <c r="D6387" i="8"/>
  <c r="E6387" i="8" l="1"/>
  <c r="F6388" i="8"/>
  <c r="C6388" i="8" l="1"/>
  <c r="G6388" i="8"/>
  <c r="H6388" i="8" l="1"/>
  <c r="D6388" i="8"/>
  <c r="E6388" i="8" l="1"/>
  <c r="F6389" i="8"/>
  <c r="C6389" i="8" l="1"/>
  <c r="G6389" i="8"/>
  <c r="H6389" i="8" l="1"/>
  <c r="D6389" i="8"/>
  <c r="E6389" i="8" l="1"/>
  <c r="F6390" i="8"/>
  <c r="C6390" i="8" l="1"/>
  <c r="G6390" i="8"/>
  <c r="H6390" i="8" l="1"/>
  <c r="D6390" i="8"/>
  <c r="E6390" i="8" l="1"/>
  <c r="F6391" i="8"/>
  <c r="C6391" i="8" l="1"/>
  <c r="G6391" i="8"/>
  <c r="H6391" i="8" l="1"/>
  <c r="D6391" i="8"/>
  <c r="E6391" i="8" l="1"/>
  <c r="F6392" i="8"/>
  <c r="G6392" i="8" l="1"/>
  <c r="C6392" i="8"/>
  <c r="H6392" i="8" l="1"/>
  <c r="D6392" i="8"/>
  <c r="E6392" i="8" l="1"/>
  <c r="F6393" i="8"/>
  <c r="G6393" i="8" l="1"/>
  <c r="C6393" i="8"/>
  <c r="H6393" i="8" l="1"/>
  <c r="D6393" i="8"/>
  <c r="E6393" i="8" l="1"/>
  <c r="F6394" i="8"/>
  <c r="C6394" i="8" l="1"/>
  <c r="G6394" i="8"/>
  <c r="H6394" i="8" l="1"/>
  <c r="D6394" i="8"/>
  <c r="E6394" i="8" l="1"/>
  <c r="F6395" i="8"/>
  <c r="C6395" i="8" l="1"/>
  <c r="G6395" i="8"/>
  <c r="H6395" i="8" l="1"/>
  <c r="D6395" i="8"/>
  <c r="E6395" i="8" l="1"/>
  <c r="F6396" i="8"/>
  <c r="C6396" i="8" l="1"/>
  <c r="G6396" i="8"/>
  <c r="H6396" i="8" l="1"/>
  <c r="D6396" i="8"/>
  <c r="E6396" i="8" l="1"/>
  <c r="F6397" i="8"/>
  <c r="C6397" i="8" l="1"/>
  <c r="G6397" i="8"/>
  <c r="D6397" i="8" l="1"/>
  <c r="H6397" i="8"/>
  <c r="E6397" i="8" l="1"/>
  <c r="F6398" i="8"/>
  <c r="G6398" i="8" l="1"/>
  <c r="C6398" i="8"/>
  <c r="H6398" i="8" l="1"/>
  <c r="D6398" i="8"/>
  <c r="E6398" i="8" l="1"/>
  <c r="F6399" i="8"/>
  <c r="G6399" i="8" l="1"/>
  <c r="C6399" i="8"/>
  <c r="D6399" i="8" l="1"/>
  <c r="H6399" i="8"/>
  <c r="E6399" i="8" l="1"/>
  <c r="F6400" i="8"/>
  <c r="C6400" i="8" l="1"/>
  <c r="G6400" i="8"/>
  <c r="H6400" i="8" l="1"/>
  <c r="D6400" i="8"/>
  <c r="E6400" i="8" l="1"/>
  <c r="F6401" i="8"/>
  <c r="C6401" i="8" l="1"/>
  <c r="G6401" i="8"/>
  <c r="D6401" i="8" l="1"/>
  <c r="H6401" i="8"/>
  <c r="E6401" i="8" l="1"/>
  <c r="F6402" i="8"/>
  <c r="C6402" i="8" l="1"/>
  <c r="G6402" i="8"/>
  <c r="H6402" i="8" l="1"/>
  <c r="D6402" i="8"/>
  <c r="E6402" i="8" l="1"/>
  <c r="F6403" i="8"/>
  <c r="C6403" i="8" l="1"/>
  <c r="G6403" i="8"/>
  <c r="H6403" i="8" l="1"/>
  <c r="D6403" i="8"/>
  <c r="E6403" i="8" l="1"/>
  <c r="F6404" i="8"/>
  <c r="C6404" i="8" l="1"/>
  <c r="G6404" i="8"/>
  <c r="H6404" i="8" l="1"/>
  <c r="D6404" i="8"/>
  <c r="E6404" i="8" l="1"/>
  <c r="F6405" i="8"/>
  <c r="C6405" i="8" l="1"/>
  <c r="G6405" i="8"/>
  <c r="H6405" i="8" l="1"/>
  <c r="D6405" i="8"/>
  <c r="E6405" i="8" l="1"/>
  <c r="F6406" i="8"/>
  <c r="G6406" i="8" l="1"/>
  <c r="C6406" i="8"/>
  <c r="H6406" i="8" l="1"/>
  <c r="D6406" i="8"/>
  <c r="E6406" i="8" l="1"/>
  <c r="F6407" i="8"/>
  <c r="C6407" i="8" l="1"/>
  <c r="G6407" i="8"/>
  <c r="H6407" i="8" l="1"/>
  <c r="D6407" i="8"/>
  <c r="E6407" i="8" l="1"/>
  <c r="F6408" i="8"/>
  <c r="C6408" i="8" l="1"/>
  <c r="G6408" i="8"/>
  <c r="H6408" i="8" l="1"/>
  <c r="D6408" i="8"/>
  <c r="E6408" i="8" l="1"/>
  <c r="F6409" i="8"/>
  <c r="C6409" i="8" l="1"/>
  <c r="G6409" i="8"/>
  <c r="H6409" i="8" l="1"/>
  <c r="D6409" i="8"/>
  <c r="E6409" i="8" l="1"/>
  <c r="F6410" i="8"/>
  <c r="C6410" i="8" l="1"/>
  <c r="G6410" i="8"/>
  <c r="H6410" i="8" l="1"/>
  <c r="D6410" i="8"/>
  <c r="E6410" i="8" l="1"/>
  <c r="F6411" i="8"/>
  <c r="C6411" i="8" l="1"/>
  <c r="G6411" i="8"/>
  <c r="H6411" i="8" l="1"/>
  <c r="D6411" i="8"/>
  <c r="E6411" i="8" l="1"/>
  <c r="F6412" i="8"/>
  <c r="C6412" i="8" l="1"/>
  <c r="G6412" i="8"/>
  <c r="H6412" i="8" l="1"/>
  <c r="D6412" i="8"/>
  <c r="E6412" i="8" l="1"/>
  <c r="F6413" i="8"/>
  <c r="C6413" i="8" l="1"/>
  <c r="G6413" i="8"/>
  <c r="H6413" i="8" l="1"/>
  <c r="D6413" i="8"/>
  <c r="E6413" i="8" l="1"/>
  <c r="F6414" i="8"/>
  <c r="G6414" i="8" l="1"/>
  <c r="C6414" i="8"/>
  <c r="H6414" i="8" l="1"/>
  <c r="D6414" i="8"/>
  <c r="E6414" i="8" l="1"/>
  <c r="F6415" i="8"/>
  <c r="G6415" i="8" l="1"/>
  <c r="C6415" i="8"/>
  <c r="H6415" i="8" l="1"/>
  <c r="D6415" i="8"/>
  <c r="E6415" i="8" l="1"/>
  <c r="F6416" i="8"/>
  <c r="C6416" i="8" l="1"/>
  <c r="G6416" i="8"/>
  <c r="H6416" i="8" l="1"/>
  <c r="D6416" i="8"/>
  <c r="E6416" i="8" l="1"/>
  <c r="F6417" i="8"/>
  <c r="C6417" i="8" l="1"/>
  <c r="G6417" i="8"/>
  <c r="D6417" i="8" l="1"/>
  <c r="H6417" i="8"/>
  <c r="E6417" i="8" l="1"/>
  <c r="F6418" i="8"/>
  <c r="C6418" i="8" l="1"/>
  <c r="G6418" i="8"/>
  <c r="H6418" i="8" l="1"/>
  <c r="D6418" i="8"/>
  <c r="E6418" i="8" l="1"/>
  <c r="F6419" i="8"/>
  <c r="C6419" i="8" l="1"/>
  <c r="G6419" i="8"/>
  <c r="D6419" i="8" l="1"/>
  <c r="H6419" i="8"/>
  <c r="E6419" i="8" l="1"/>
  <c r="F6420" i="8"/>
  <c r="C6420" i="8" l="1"/>
  <c r="G6420" i="8"/>
  <c r="H6420" i="8" l="1"/>
  <c r="D6420" i="8"/>
  <c r="E6420" i="8" l="1"/>
  <c r="F6421" i="8"/>
  <c r="G6421" i="8" l="1"/>
  <c r="C6421" i="8"/>
  <c r="D6421" i="8" l="1"/>
  <c r="H6421" i="8"/>
  <c r="E6421" i="8" l="1"/>
  <c r="F6422" i="8"/>
  <c r="C6422" i="8" l="1"/>
  <c r="G6422" i="8"/>
  <c r="H6422" i="8" l="1"/>
  <c r="D6422" i="8"/>
  <c r="E6422" i="8" l="1"/>
  <c r="F6423" i="8"/>
  <c r="C6423" i="8" l="1"/>
  <c r="G6423" i="8"/>
  <c r="D6423" i="8" l="1"/>
  <c r="H6423" i="8"/>
  <c r="E6423" i="8" l="1"/>
  <c r="F6424" i="8"/>
  <c r="G6424" i="8" l="1"/>
  <c r="C6424" i="8"/>
  <c r="H6424" i="8" l="1"/>
  <c r="D6424" i="8"/>
  <c r="E6424" i="8" l="1"/>
  <c r="F6425" i="8"/>
  <c r="C6425" i="8" l="1"/>
  <c r="G6425" i="8"/>
  <c r="D6425" i="8" l="1"/>
  <c r="H6425" i="8"/>
  <c r="E6425" i="8" l="1"/>
  <c r="F6426" i="8"/>
  <c r="G6426" i="8" l="1"/>
  <c r="C6426" i="8"/>
  <c r="H6426" i="8" l="1"/>
  <c r="D6426" i="8"/>
  <c r="E6426" i="8" l="1"/>
  <c r="F6427" i="8"/>
  <c r="G6427" i="8" l="1"/>
  <c r="C6427" i="8"/>
  <c r="D6427" i="8" l="1"/>
  <c r="H6427" i="8"/>
  <c r="E6427" i="8" l="1"/>
  <c r="F6428" i="8"/>
  <c r="G6428" i="8" l="1"/>
  <c r="C6428" i="8"/>
  <c r="H6428" i="8" l="1"/>
  <c r="D6428" i="8"/>
  <c r="E6428" i="8" l="1"/>
  <c r="F6429" i="8"/>
  <c r="C6429" i="8" l="1"/>
  <c r="G6429" i="8"/>
  <c r="D6429" i="8" l="1"/>
  <c r="H6429" i="8"/>
  <c r="E6429" i="8" l="1"/>
  <c r="F6430" i="8"/>
  <c r="G6430" i="8" l="1"/>
  <c r="C6430" i="8"/>
  <c r="H6430" i="8" l="1"/>
  <c r="D6430" i="8"/>
  <c r="E6430" i="8" l="1"/>
  <c r="F6431" i="8"/>
  <c r="G6431" i="8" l="1"/>
  <c r="C6431" i="8"/>
  <c r="D6431" i="8" l="1"/>
  <c r="H6431" i="8"/>
  <c r="E6431" i="8" l="1"/>
  <c r="F6432" i="8"/>
  <c r="C6432" i="8" l="1"/>
  <c r="G6432" i="8"/>
  <c r="H6432" i="8" l="1"/>
  <c r="D6432" i="8"/>
  <c r="E6432" i="8" l="1"/>
  <c r="F6433" i="8"/>
  <c r="G6433" i="8" l="1"/>
  <c r="C6433" i="8"/>
  <c r="D6433" i="8" l="1"/>
  <c r="H6433" i="8"/>
  <c r="E6433" i="8" l="1"/>
  <c r="F6434" i="8"/>
  <c r="C6434" i="8" l="1"/>
  <c r="G6434" i="8"/>
  <c r="H6434" i="8" l="1"/>
  <c r="D6434" i="8"/>
  <c r="E6434" i="8" l="1"/>
  <c r="F6435" i="8"/>
  <c r="C6435" i="8" l="1"/>
  <c r="G6435" i="8"/>
  <c r="D6435" i="8" l="1"/>
  <c r="H6435" i="8"/>
  <c r="E6435" i="8" l="1"/>
  <c r="F6436" i="8"/>
  <c r="C6436" i="8" l="1"/>
  <c r="G6436" i="8"/>
  <c r="H6436" i="8" l="1"/>
  <c r="D6436" i="8"/>
  <c r="E6436" i="8" l="1"/>
  <c r="F6437" i="8"/>
  <c r="C6437" i="8" l="1"/>
  <c r="G6437" i="8"/>
  <c r="D6437" i="8" l="1"/>
  <c r="H6437" i="8"/>
  <c r="E6437" i="8" l="1"/>
  <c r="F6438" i="8"/>
  <c r="C6438" i="8" l="1"/>
  <c r="G6438" i="8"/>
  <c r="H6438" i="8" l="1"/>
  <c r="D6438" i="8"/>
  <c r="E6438" i="8" l="1"/>
  <c r="F6439" i="8"/>
  <c r="C6439" i="8" l="1"/>
  <c r="G6439" i="8"/>
  <c r="H6439" i="8" l="1"/>
  <c r="D6439" i="8"/>
  <c r="E6439" i="8" l="1"/>
  <c r="F6440" i="8"/>
  <c r="C6440" i="8" l="1"/>
  <c r="G6440" i="8"/>
  <c r="H6440" i="8" l="1"/>
  <c r="D6440" i="8"/>
  <c r="E6440" i="8" l="1"/>
  <c r="F6441" i="8"/>
  <c r="C6441" i="8" l="1"/>
  <c r="G6441" i="8"/>
  <c r="H6441" i="8" l="1"/>
  <c r="D6441" i="8"/>
  <c r="E6441" i="8" l="1"/>
  <c r="F6442" i="8"/>
  <c r="C6442" i="8" l="1"/>
  <c r="G6442" i="8"/>
  <c r="H6442" i="8" l="1"/>
  <c r="D6442" i="8"/>
  <c r="E6442" i="8" l="1"/>
  <c r="F6443" i="8"/>
  <c r="C6443" i="8" l="1"/>
  <c r="G6443" i="8"/>
  <c r="H6443" i="8" l="1"/>
  <c r="D6443" i="8"/>
  <c r="E6443" i="8" l="1"/>
  <c r="F6444" i="8"/>
  <c r="C6444" i="8" l="1"/>
  <c r="G6444" i="8"/>
  <c r="H6444" i="8" l="1"/>
  <c r="D6444" i="8"/>
  <c r="E6444" i="8" l="1"/>
  <c r="F6445" i="8"/>
  <c r="G6445" i="8" l="1"/>
  <c r="C6445" i="8"/>
  <c r="H6445" i="8" l="1"/>
  <c r="D6445" i="8"/>
  <c r="E6445" i="8" l="1"/>
  <c r="F6446" i="8"/>
  <c r="C6446" i="8" l="1"/>
  <c r="G6446" i="8"/>
  <c r="H6446" i="8" l="1"/>
  <c r="D6446" i="8"/>
  <c r="E6446" i="8" l="1"/>
  <c r="F6447" i="8"/>
  <c r="C6447" i="8" l="1"/>
  <c r="G6447" i="8"/>
  <c r="H6447" i="8" l="1"/>
  <c r="D6447" i="8"/>
  <c r="E6447" i="8" l="1"/>
  <c r="F6448" i="8"/>
  <c r="C6448" i="8" l="1"/>
  <c r="G6448" i="8"/>
  <c r="H6448" i="8" l="1"/>
  <c r="D6448" i="8"/>
  <c r="E6448" i="8" l="1"/>
  <c r="F6449" i="8"/>
  <c r="G6449" i="8" l="1"/>
  <c r="C6449" i="8"/>
  <c r="H6449" i="8" l="1"/>
  <c r="D6449" i="8"/>
  <c r="E6449" i="8" l="1"/>
  <c r="F6450" i="8"/>
  <c r="G6450" i="8" l="1"/>
  <c r="C6450" i="8"/>
  <c r="H6450" i="8" l="1"/>
  <c r="D6450" i="8"/>
  <c r="E6450" i="8" l="1"/>
  <c r="F6451" i="8"/>
  <c r="G6451" i="8" l="1"/>
  <c r="C6451" i="8"/>
  <c r="H6451" i="8" l="1"/>
  <c r="D6451" i="8"/>
  <c r="E6451" i="8" l="1"/>
  <c r="F6452" i="8"/>
  <c r="G6452" i="8" l="1"/>
  <c r="C6452" i="8"/>
  <c r="H6452" i="8" l="1"/>
  <c r="D6452" i="8"/>
  <c r="E6452" i="8" l="1"/>
  <c r="F6453" i="8"/>
  <c r="G6453" i="8" l="1"/>
  <c r="C6453" i="8"/>
  <c r="H6453" i="8" l="1"/>
  <c r="D6453" i="8"/>
  <c r="E6453" i="8" l="1"/>
  <c r="F6454" i="8"/>
  <c r="G6454" i="8" l="1"/>
  <c r="C6454" i="8"/>
  <c r="D6454" i="8" l="1"/>
  <c r="H6454" i="8"/>
  <c r="E6454" i="8" l="1"/>
  <c r="F6455" i="8"/>
  <c r="G6455" i="8" l="1"/>
  <c r="C6455" i="8"/>
  <c r="H6455" i="8" l="1"/>
  <c r="D6455" i="8"/>
  <c r="E6455" i="8" l="1"/>
  <c r="F6456" i="8"/>
  <c r="C6456" i="8" l="1"/>
  <c r="G6456" i="8"/>
  <c r="H6456" i="8" l="1"/>
  <c r="D6456" i="8"/>
  <c r="E6456" i="8" l="1"/>
  <c r="F6457" i="8"/>
  <c r="G6457" i="8" l="1"/>
  <c r="C6457" i="8"/>
  <c r="H6457" i="8" l="1"/>
  <c r="D6457" i="8"/>
  <c r="E6457" i="8" l="1"/>
  <c r="F6458" i="8"/>
  <c r="G6458" i="8" l="1"/>
  <c r="C6458" i="8"/>
  <c r="H6458" i="8" l="1"/>
  <c r="D6458" i="8"/>
  <c r="E6458" i="8" l="1"/>
  <c r="F6459" i="8"/>
  <c r="G6459" i="8" l="1"/>
  <c r="C6459" i="8"/>
  <c r="H6459" i="8" l="1"/>
  <c r="D6459" i="8"/>
  <c r="E6459" i="8" l="1"/>
  <c r="F6460" i="8"/>
  <c r="G6460" i="8" l="1"/>
  <c r="C6460" i="8"/>
  <c r="H6460" i="8" l="1"/>
  <c r="D6460" i="8"/>
  <c r="E6460" i="8" l="1"/>
  <c r="F6461" i="8"/>
  <c r="G6461" i="8" l="1"/>
  <c r="C6461" i="8"/>
  <c r="H6461" i="8" l="1"/>
  <c r="D6461" i="8"/>
  <c r="E6461" i="8" l="1"/>
  <c r="F6462" i="8"/>
  <c r="G6462" i="8" l="1"/>
  <c r="C6462" i="8"/>
  <c r="H6462" i="8" l="1"/>
  <c r="D6462" i="8"/>
  <c r="E6462" i="8" l="1"/>
  <c r="F6463" i="8"/>
  <c r="C6463" i="8" l="1"/>
  <c r="G6463" i="8"/>
  <c r="H6463" i="8" l="1"/>
  <c r="D6463" i="8"/>
  <c r="E6463" i="8" l="1"/>
  <c r="F6464" i="8"/>
  <c r="G6464" i="8" l="1"/>
  <c r="C6464" i="8"/>
  <c r="H6464" i="8" l="1"/>
  <c r="D6464" i="8"/>
  <c r="E6464" i="8" l="1"/>
  <c r="F6465" i="8"/>
  <c r="G6465" i="8" l="1"/>
  <c r="C6465" i="8"/>
  <c r="H6465" i="8" l="1"/>
  <c r="D6465" i="8"/>
  <c r="E6465" i="8" l="1"/>
  <c r="F6466" i="8"/>
  <c r="C6466" i="8" l="1"/>
  <c r="G6466" i="8"/>
  <c r="H6466" i="8" l="1"/>
  <c r="D6466" i="8"/>
  <c r="E6466" i="8" l="1"/>
  <c r="F6467" i="8"/>
  <c r="C6467" i="8" l="1"/>
  <c r="G6467" i="8"/>
  <c r="H6467" i="8" l="1"/>
  <c r="D6467" i="8"/>
  <c r="E6467" i="8" l="1"/>
  <c r="F6468" i="8"/>
  <c r="G6468" i="8" l="1"/>
  <c r="C6468" i="8"/>
  <c r="H6468" i="8" l="1"/>
  <c r="D6468" i="8"/>
  <c r="E6468" i="8" l="1"/>
  <c r="F6469" i="8"/>
  <c r="G6469" i="8" l="1"/>
  <c r="C6469" i="8"/>
  <c r="H6469" i="8" l="1"/>
  <c r="D6469" i="8"/>
  <c r="E6469" i="8" l="1"/>
  <c r="F6470" i="8"/>
  <c r="G6470" i="8" l="1"/>
  <c r="C6470" i="8"/>
  <c r="H6470" i="8" l="1"/>
  <c r="D6470" i="8"/>
  <c r="E6470" i="8" l="1"/>
  <c r="F6471" i="8"/>
  <c r="G6471" i="8" l="1"/>
  <c r="C6471" i="8"/>
  <c r="H6471" i="8" l="1"/>
  <c r="D6471" i="8"/>
  <c r="E6471" i="8" l="1"/>
  <c r="F6472" i="8"/>
  <c r="C6472" i="8" l="1"/>
  <c r="G6472" i="8"/>
  <c r="H6472" i="8" l="1"/>
  <c r="D6472" i="8"/>
  <c r="E6472" i="8" l="1"/>
  <c r="F6473" i="8"/>
  <c r="C6473" i="8" l="1"/>
  <c r="G6473" i="8"/>
  <c r="H6473" i="8" l="1"/>
  <c r="D6473" i="8"/>
  <c r="E6473" i="8" l="1"/>
  <c r="F6474" i="8"/>
  <c r="C6474" i="8" l="1"/>
  <c r="G6474" i="8"/>
  <c r="H6474" i="8" l="1"/>
  <c r="D6474" i="8"/>
  <c r="E6474" i="8" l="1"/>
  <c r="F6475" i="8"/>
  <c r="C6475" i="8" l="1"/>
  <c r="G6475" i="8"/>
  <c r="H6475" i="8" l="1"/>
  <c r="D6475" i="8"/>
  <c r="E6475" i="8" l="1"/>
  <c r="F6476" i="8"/>
  <c r="C6476" i="8" l="1"/>
  <c r="G6476" i="8"/>
  <c r="H6476" i="8" l="1"/>
  <c r="D6476" i="8"/>
  <c r="E6476" i="8" l="1"/>
  <c r="F6477" i="8"/>
  <c r="G6477" i="8" l="1"/>
  <c r="C6477" i="8"/>
  <c r="H6477" i="8" l="1"/>
  <c r="D6477" i="8"/>
  <c r="E6477" i="8" l="1"/>
  <c r="F6478" i="8"/>
  <c r="G6478" i="8" l="1"/>
  <c r="C6478" i="8"/>
  <c r="H6478" i="8" l="1"/>
  <c r="D6478" i="8"/>
  <c r="E6478" i="8" l="1"/>
  <c r="F6479" i="8"/>
  <c r="G6479" i="8" l="1"/>
  <c r="C6479" i="8"/>
  <c r="H6479" i="8" l="1"/>
  <c r="D6479" i="8"/>
  <c r="E6479" i="8" l="1"/>
  <c r="F6480" i="8"/>
  <c r="C6480" i="8" l="1"/>
  <c r="G6480" i="8"/>
  <c r="H6480" i="8" l="1"/>
  <c r="D6480" i="8"/>
  <c r="E6480" i="8" l="1"/>
  <c r="F6481" i="8"/>
  <c r="G6481" i="8" l="1"/>
  <c r="C6481" i="8"/>
  <c r="H6481" i="8" l="1"/>
  <c r="D6481" i="8"/>
  <c r="E6481" i="8" l="1"/>
  <c r="F6482" i="8"/>
  <c r="C6482" i="8" l="1"/>
  <c r="G6482" i="8"/>
  <c r="H6482" i="8" l="1"/>
  <c r="D6482" i="8"/>
  <c r="E6482" i="8" l="1"/>
  <c r="F6483" i="8"/>
  <c r="G6483" i="8" l="1"/>
  <c r="C6483" i="8"/>
  <c r="H6483" i="8" l="1"/>
  <c r="D6483" i="8"/>
  <c r="E6483" i="8" l="1"/>
  <c r="F6484" i="8"/>
  <c r="C6484" i="8" l="1"/>
  <c r="G6484" i="8"/>
  <c r="H6484" i="8" l="1"/>
  <c r="D6484" i="8"/>
  <c r="E6484" i="8" l="1"/>
  <c r="F6485" i="8"/>
  <c r="G6485" i="8" l="1"/>
  <c r="C6485" i="8"/>
  <c r="H6485" i="8" l="1"/>
  <c r="D6485" i="8"/>
  <c r="E6485" i="8" l="1"/>
  <c r="F6486" i="8"/>
  <c r="C6486" i="8" l="1"/>
  <c r="G6486" i="8"/>
  <c r="H6486" i="8" l="1"/>
  <c r="D6486" i="8"/>
  <c r="E6486" i="8" l="1"/>
  <c r="F6487" i="8"/>
  <c r="G6487" i="8" l="1"/>
  <c r="C6487" i="8"/>
  <c r="H6487" i="8" l="1"/>
  <c r="D6487" i="8"/>
  <c r="E6487" i="8" l="1"/>
  <c r="F6488" i="8"/>
  <c r="C6488" i="8" l="1"/>
  <c r="G6488" i="8"/>
  <c r="H6488" i="8" l="1"/>
  <c r="D6488" i="8"/>
  <c r="E6488" i="8" l="1"/>
  <c r="F6489" i="8"/>
  <c r="C6489" i="8" l="1"/>
  <c r="G6489" i="8"/>
  <c r="H6489" i="8" l="1"/>
  <c r="D6489" i="8"/>
  <c r="E6489" i="8" l="1"/>
  <c r="F6490" i="8"/>
  <c r="C6490" i="8" l="1"/>
  <c r="G6490" i="8"/>
  <c r="D6490" i="8" l="1"/>
  <c r="H6490" i="8"/>
  <c r="E6490" i="8" l="1"/>
  <c r="F6491" i="8"/>
  <c r="C6491" i="8" l="1"/>
  <c r="G6491" i="8"/>
  <c r="H6491" i="8" l="1"/>
  <c r="D6491" i="8"/>
  <c r="E6491" i="8" l="1"/>
  <c r="F6492" i="8"/>
  <c r="G6492" i="8" l="1"/>
  <c r="C6492" i="8"/>
  <c r="D6492" i="8" l="1"/>
  <c r="H6492" i="8"/>
  <c r="E6492" i="8" l="1"/>
  <c r="F6493" i="8"/>
  <c r="C6493" i="8" l="1"/>
  <c r="G6493" i="8"/>
  <c r="H6493" i="8" l="1"/>
  <c r="D6493" i="8"/>
  <c r="E6493" i="8" l="1"/>
  <c r="F6494" i="8"/>
  <c r="C6494" i="8" l="1"/>
  <c r="G6494" i="8"/>
  <c r="D6494" i="8" l="1"/>
  <c r="H6494" i="8"/>
  <c r="E6494" i="8" l="1"/>
  <c r="F6495" i="8"/>
  <c r="G6495" i="8" l="1"/>
  <c r="C6495" i="8"/>
  <c r="H6495" i="8" l="1"/>
  <c r="D6495" i="8"/>
  <c r="E6495" i="8" l="1"/>
  <c r="F6496" i="8"/>
  <c r="C6496" i="8" l="1"/>
  <c r="G6496" i="8"/>
  <c r="D6496" i="8" l="1"/>
  <c r="H6496" i="8"/>
  <c r="E6496" i="8" l="1"/>
  <c r="F6497" i="8"/>
  <c r="G6497" i="8" l="1"/>
  <c r="C6497" i="8"/>
  <c r="H6497" i="8" l="1"/>
  <c r="D6497" i="8"/>
  <c r="E6497" i="8" l="1"/>
  <c r="F6498" i="8"/>
  <c r="G6498" i="8" l="1"/>
  <c r="C6498" i="8"/>
  <c r="D6498" i="8" l="1"/>
  <c r="H6498" i="8"/>
  <c r="E6498" i="8" l="1"/>
  <c r="F6499" i="8"/>
  <c r="G6499" i="8" l="1"/>
  <c r="C6499" i="8"/>
  <c r="H6499" i="8" l="1"/>
  <c r="D6499" i="8"/>
  <c r="E6499" i="8" l="1"/>
  <c r="F6500" i="8"/>
  <c r="G6500" i="8" l="1"/>
  <c r="C6500" i="8"/>
  <c r="H6500" i="8" l="1"/>
  <c r="D6500" i="8"/>
  <c r="E6500" i="8" l="1"/>
  <c r="F6501" i="8"/>
  <c r="C6501" i="8" l="1"/>
  <c r="G6501" i="8"/>
  <c r="H6501" i="8" l="1"/>
  <c r="D6501" i="8"/>
  <c r="E6501" i="8" l="1"/>
  <c r="F6502" i="8"/>
  <c r="G6502" i="8" l="1"/>
  <c r="C6502" i="8"/>
  <c r="H6502" i="8" l="1"/>
  <c r="D6502" i="8"/>
  <c r="E6502" i="8" l="1"/>
  <c r="F6503" i="8"/>
  <c r="G6503" i="8" l="1"/>
  <c r="C6503" i="8"/>
  <c r="H6503" i="8" l="1"/>
  <c r="D6503" i="8"/>
  <c r="E6503" i="8" l="1"/>
  <c r="F6504" i="8"/>
  <c r="C6504" i="8" l="1"/>
  <c r="G6504" i="8"/>
  <c r="H6504" i="8" l="1"/>
  <c r="D6504" i="8"/>
  <c r="E6504" i="8" l="1"/>
  <c r="F6505" i="8"/>
  <c r="C6505" i="8" l="1"/>
  <c r="G6505" i="8"/>
  <c r="H6505" i="8" l="1"/>
  <c r="D6505" i="8"/>
  <c r="E6505" i="8" l="1"/>
  <c r="F6506" i="8"/>
  <c r="G6506" i="8" l="1"/>
  <c r="C6506" i="8"/>
  <c r="H6506" i="8" l="1"/>
  <c r="D6506" i="8"/>
  <c r="E6506" i="8" l="1"/>
  <c r="F6507" i="8"/>
  <c r="G6507" i="8" l="1"/>
  <c r="C6507" i="8"/>
  <c r="H6507" i="8" l="1"/>
  <c r="D6507" i="8"/>
  <c r="E6507" i="8" l="1"/>
  <c r="F6508" i="8"/>
  <c r="G6508" i="8" l="1"/>
  <c r="C6508" i="8"/>
  <c r="H6508" i="8" l="1"/>
  <c r="D6508" i="8"/>
  <c r="E6508" i="8" l="1"/>
  <c r="F6509" i="8"/>
  <c r="C6509" i="8" l="1"/>
  <c r="G6509" i="8"/>
  <c r="H6509" i="8" l="1"/>
  <c r="D6509" i="8"/>
  <c r="E6509" i="8" l="1"/>
  <c r="F6510" i="8"/>
  <c r="C6510" i="8" l="1"/>
  <c r="G6510" i="8"/>
  <c r="H6510" i="8" l="1"/>
  <c r="D6510" i="8"/>
  <c r="E6510" i="8" l="1"/>
  <c r="F6511" i="8"/>
  <c r="C6511" i="8" l="1"/>
  <c r="G6511" i="8"/>
  <c r="H6511" i="8" l="1"/>
  <c r="D6511" i="8"/>
  <c r="E6511" i="8" l="1"/>
  <c r="F6512" i="8"/>
  <c r="G6512" i="8" l="1"/>
  <c r="C6512" i="8"/>
  <c r="H6512" i="8" l="1"/>
  <c r="D6512" i="8"/>
  <c r="E6512" i="8" l="1"/>
  <c r="F6513" i="8"/>
  <c r="G6513" i="8" l="1"/>
  <c r="C6513" i="8"/>
  <c r="H6513" i="8" l="1"/>
  <c r="D6513" i="8"/>
  <c r="E6513" i="8" l="1"/>
  <c r="F6514" i="8"/>
  <c r="G6514" i="8" l="1"/>
  <c r="C6514" i="8"/>
  <c r="H6514" i="8" l="1"/>
  <c r="D6514" i="8"/>
  <c r="E6514" i="8" l="1"/>
  <c r="F6515" i="8"/>
  <c r="C6515" i="8" l="1"/>
  <c r="G6515" i="8"/>
  <c r="H6515" i="8" l="1"/>
  <c r="D6515" i="8"/>
  <c r="E6515" i="8" l="1"/>
  <c r="F6516" i="8"/>
  <c r="G6516" i="8" l="1"/>
  <c r="C6516" i="8"/>
  <c r="H6516" i="8" l="1"/>
  <c r="D6516" i="8"/>
  <c r="E6516" i="8" l="1"/>
  <c r="F6517" i="8"/>
  <c r="G6517" i="8" l="1"/>
  <c r="C6517" i="8"/>
  <c r="H6517" i="8" l="1"/>
  <c r="D6517" i="8"/>
  <c r="E6517" i="8" l="1"/>
  <c r="F6518" i="8"/>
  <c r="C6518" i="8" l="1"/>
  <c r="G6518" i="8"/>
  <c r="H6518" i="8" l="1"/>
  <c r="D6518" i="8"/>
  <c r="E6518" i="8" l="1"/>
  <c r="F6519" i="8"/>
  <c r="G6519" i="8" l="1"/>
  <c r="C6519" i="8"/>
  <c r="H6519" i="8" l="1"/>
  <c r="D6519" i="8"/>
  <c r="E6519" i="8" l="1"/>
  <c r="F6520" i="8"/>
  <c r="C6520" i="8" l="1"/>
  <c r="G6520" i="8"/>
  <c r="H6520" i="8" l="1"/>
  <c r="D6520" i="8"/>
  <c r="E6520" i="8" l="1"/>
  <c r="F6521" i="8"/>
  <c r="C6521" i="8" l="1"/>
  <c r="G6521" i="8"/>
  <c r="H6521" i="8" l="1"/>
  <c r="D6521" i="8"/>
  <c r="E6521" i="8" l="1"/>
  <c r="F6522" i="8"/>
  <c r="C6522" i="8" l="1"/>
  <c r="G6522" i="8"/>
  <c r="H6522" i="8" l="1"/>
  <c r="D6522" i="8"/>
  <c r="E6522" i="8" l="1"/>
  <c r="F6523" i="8"/>
  <c r="G6523" i="8" l="1"/>
  <c r="C6523" i="8"/>
  <c r="H6523" i="8" l="1"/>
  <c r="D6523" i="8"/>
  <c r="E6523" i="8" l="1"/>
  <c r="F6524" i="8"/>
  <c r="C6524" i="8" l="1"/>
  <c r="G6524" i="8"/>
  <c r="H6524" i="8" l="1"/>
  <c r="D6524" i="8"/>
  <c r="E6524" i="8" l="1"/>
  <c r="F6525" i="8"/>
  <c r="C6525" i="8" l="1"/>
  <c r="G6525" i="8"/>
  <c r="H6525" i="8" l="1"/>
  <c r="D6525" i="8"/>
  <c r="E6525" i="8" l="1"/>
  <c r="F6526" i="8"/>
  <c r="G6526" i="8" l="1"/>
  <c r="C6526" i="8"/>
  <c r="H6526" i="8" l="1"/>
  <c r="D6526" i="8"/>
  <c r="E6526" i="8" l="1"/>
  <c r="F6527" i="8"/>
  <c r="G6527" i="8" l="1"/>
  <c r="C6527" i="8"/>
  <c r="H6527" i="8" l="1"/>
  <c r="D6527" i="8"/>
  <c r="E6527" i="8" l="1"/>
  <c r="F6528" i="8"/>
  <c r="C6528" i="8" l="1"/>
  <c r="G6528" i="8"/>
  <c r="H6528" i="8" l="1"/>
  <c r="D6528" i="8"/>
  <c r="E6528" i="8" l="1"/>
  <c r="F6529" i="8"/>
  <c r="C6529" i="8" l="1"/>
  <c r="G6529" i="8"/>
  <c r="H6529" i="8" l="1"/>
  <c r="D6529" i="8"/>
  <c r="E6529" i="8" l="1"/>
  <c r="F6530" i="8"/>
  <c r="G6530" i="8" l="1"/>
  <c r="C6530" i="8"/>
  <c r="H6530" i="8" l="1"/>
  <c r="D6530" i="8"/>
  <c r="E6530" i="8" l="1"/>
  <c r="F6531" i="8"/>
  <c r="G6531" i="8" l="1"/>
  <c r="C6531" i="8"/>
  <c r="H6531" i="8" l="1"/>
  <c r="D6531" i="8"/>
  <c r="E6531" i="8" l="1"/>
  <c r="F6532" i="8"/>
  <c r="G6532" i="8" l="1"/>
  <c r="C6532" i="8"/>
  <c r="H6532" i="8" l="1"/>
  <c r="D6532" i="8"/>
  <c r="E6532" i="8" l="1"/>
  <c r="F6533" i="8"/>
  <c r="C6533" i="8" l="1"/>
  <c r="G6533" i="8"/>
  <c r="H6533" i="8" l="1"/>
  <c r="D6533" i="8"/>
  <c r="E6533" i="8" l="1"/>
  <c r="F6534" i="8"/>
  <c r="G6534" i="8" l="1"/>
  <c r="C6534" i="8"/>
  <c r="H6534" i="8" l="1"/>
  <c r="D6534" i="8"/>
  <c r="E6534" i="8" l="1"/>
  <c r="F6535" i="8"/>
  <c r="C6535" i="8" l="1"/>
  <c r="G6535" i="8"/>
  <c r="H6535" i="8" l="1"/>
  <c r="D6535" i="8"/>
  <c r="E6535" i="8" l="1"/>
  <c r="F6536" i="8"/>
  <c r="G6536" i="8" l="1"/>
  <c r="C6536" i="8"/>
  <c r="H6536" i="8" l="1"/>
  <c r="D6536" i="8"/>
  <c r="E6536" i="8" l="1"/>
  <c r="F6537" i="8"/>
  <c r="C6537" i="8" l="1"/>
  <c r="G6537" i="8"/>
  <c r="H6537" i="8" l="1"/>
  <c r="D6537" i="8"/>
  <c r="E6537" i="8" l="1"/>
  <c r="F6538" i="8"/>
  <c r="G6538" i="8" l="1"/>
  <c r="C6538" i="8"/>
  <c r="H6538" i="8" l="1"/>
  <c r="D6538" i="8"/>
  <c r="E6538" i="8" l="1"/>
  <c r="F6539" i="8"/>
  <c r="G6539" i="8" l="1"/>
  <c r="C6539" i="8"/>
  <c r="H6539" i="8" l="1"/>
  <c r="D6539" i="8"/>
  <c r="E6539" i="8" l="1"/>
  <c r="F6540" i="8"/>
  <c r="C6540" i="8" l="1"/>
  <c r="G6540" i="8"/>
  <c r="H6540" i="8" l="1"/>
  <c r="D6540" i="8"/>
  <c r="E6540" i="8" l="1"/>
  <c r="F6541" i="8"/>
  <c r="G6541" i="8" l="1"/>
  <c r="C6541" i="8"/>
  <c r="H6541" i="8" l="1"/>
  <c r="D6541" i="8"/>
  <c r="E6541" i="8" l="1"/>
  <c r="F6542" i="8"/>
  <c r="G6542" i="8" l="1"/>
  <c r="C6542" i="8"/>
  <c r="H6542" i="8" l="1"/>
  <c r="D6542" i="8"/>
  <c r="E6542" i="8" l="1"/>
  <c r="F6543" i="8"/>
  <c r="G6543" i="8" l="1"/>
  <c r="C6543" i="8"/>
  <c r="H6543" i="8" l="1"/>
  <c r="D6543" i="8"/>
  <c r="E6543" i="8" l="1"/>
  <c r="F6544" i="8"/>
  <c r="C6544" i="8" l="1"/>
  <c r="G6544" i="8"/>
  <c r="H6544" i="8" l="1"/>
  <c r="D6544" i="8"/>
  <c r="E6544" i="8" l="1"/>
  <c r="F6545" i="8"/>
  <c r="C6545" i="8" l="1"/>
  <c r="G6545" i="8"/>
  <c r="H6545" i="8" l="1"/>
  <c r="D6545" i="8"/>
  <c r="E6545" i="8" l="1"/>
  <c r="F6546" i="8"/>
  <c r="G6546" i="8" l="1"/>
  <c r="C6546" i="8"/>
  <c r="H6546" i="8" l="1"/>
  <c r="D6546" i="8"/>
  <c r="E6546" i="8" l="1"/>
  <c r="F6547" i="8"/>
  <c r="G6547" i="8" l="1"/>
  <c r="C6547" i="8"/>
  <c r="H6547" i="8" l="1"/>
  <c r="D6547" i="8"/>
  <c r="E6547" i="8" l="1"/>
  <c r="F6548" i="8"/>
  <c r="G6548" i="8" l="1"/>
  <c r="C6548" i="8"/>
  <c r="H6548" i="8" l="1"/>
  <c r="D6548" i="8"/>
  <c r="E6548" i="8" l="1"/>
  <c r="F6549" i="8"/>
  <c r="C6549" i="8" l="1"/>
  <c r="G6549" i="8"/>
  <c r="H6549" i="8" l="1"/>
  <c r="D6549" i="8"/>
  <c r="E6549" i="8" l="1"/>
  <c r="F6550" i="8"/>
  <c r="C6550" i="8" l="1"/>
  <c r="G6550" i="8"/>
  <c r="H6550" i="8" l="1"/>
  <c r="D6550" i="8"/>
  <c r="E6550" i="8" l="1"/>
  <c r="F6551" i="8"/>
  <c r="G6551" i="8" l="1"/>
  <c r="C6551" i="8"/>
  <c r="H6551" i="8" l="1"/>
  <c r="D6551" i="8"/>
  <c r="E6551" i="8" l="1"/>
  <c r="F6552" i="8"/>
  <c r="G6552" i="8" l="1"/>
  <c r="C6552" i="8"/>
  <c r="H6552" i="8" l="1"/>
  <c r="D6552" i="8"/>
  <c r="E6552" i="8" l="1"/>
  <c r="F6553" i="8"/>
  <c r="C6553" i="8" l="1"/>
  <c r="G6553" i="8"/>
  <c r="H6553" i="8" l="1"/>
  <c r="D6553" i="8"/>
  <c r="E6553" i="8" l="1"/>
  <c r="F6554" i="8"/>
  <c r="G6554" i="8" l="1"/>
  <c r="C6554" i="8"/>
  <c r="D6554" i="8" l="1"/>
  <c r="H6554" i="8"/>
  <c r="E6554" i="8" l="1"/>
  <c r="F6555" i="8"/>
  <c r="G6555" i="8" l="1"/>
  <c r="C6555" i="8"/>
  <c r="H6555" i="8" l="1"/>
  <c r="D6555" i="8"/>
  <c r="E6555" i="8" l="1"/>
  <c r="F6556" i="8"/>
  <c r="G6556" i="8" l="1"/>
  <c r="C6556" i="8"/>
  <c r="D6556" i="8" l="1"/>
  <c r="H6556" i="8"/>
  <c r="E6556" i="8" l="1"/>
  <c r="F6557" i="8"/>
  <c r="C6557" i="8" l="1"/>
  <c r="G6557" i="8"/>
  <c r="H6557" i="8" l="1"/>
  <c r="D6557" i="8"/>
  <c r="E6557" i="8" l="1"/>
  <c r="F6558" i="8"/>
  <c r="G6558" i="8" l="1"/>
  <c r="C6558" i="8"/>
  <c r="H6558" i="8" l="1"/>
  <c r="D6558" i="8"/>
  <c r="E6558" i="8" l="1"/>
  <c r="F6559" i="8"/>
  <c r="G6559" i="8" l="1"/>
  <c r="C6559" i="8"/>
  <c r="H6559" i="8" l="1"/>
  <c r="D6559" i="8"/>
  <c r="E6559" i="8" l="1"/>
  <c r="F6560" i="8"/>
  <c r="C6560" i="8" l="1"/>
  <c r="G6560" i="8"/>
  <c r="H6560" i="8" l="1"/>
  <c r="D6560" i="8"/>
  <c r="E6560" i="8" l="1"/>
  <c r="F6561" i="8"/>
  <c r="C6561" i="8" l="1"/>
  <c r="G6561" i="8"/>
  <c r="H6561" i="8" l="1"/>
  <c r="D6561" i="8"/>
  <c r="E6561" i="8" l="1"/>
  <c r="F6562" i="8"/>
  <c r="G6562" i="8" l="1"/>
  <c r="C6562" i="8"/>
  <c r="H6562" i="8" l="1"/>
  <c r="D6562" i="8"/>
  <c r="E6562" i="8" l="1"/>
  <c r="F6563" i="8"/>
  <c r="G6563" i="8" l="1"/>
  <c r="C6563" i="8"/>
  <c r="H6563" i="8" l="1"/>
  <c r="D6563" i="8"/>
  <c r="E6563" i="8" l="1"/>
  <c r="F6564" i="8"/>
  <c r="C6564" i="8" l="1"/>
  <c r="G6564" i="8"/>
  <c r="H6564" i="8" l="1"/>
  <c r="D6564" i="8"/>
  <c r="E6564" i="8" l="1"/>
  <c r="F6565" i="8"/>
  <c r="C6565" i="8" l="1"/>
  <c r="G6565" i="8"/>
  <c r="H6565" i="8" l="1"/>
  <c r="D6565" i="8"/>
  <c r="E6565" i="8" l="1"/>
  <c r="F6566" i="8"/>
  <c r="G6566" i="8" l="1"/>
  <c r="C6566" i="8"/>
  <c r="H6566" i="8" l="1"/>
  <c r="D6566" i="8"/>
  <c r="E6566" i="8" l="1"/>
  <c r="F6567" i="8"/>
  <c r="G6567" i="8" l="1"/>
  <c r="C6567" i="8"/>
  <c r="H6567" i="8" l="1"/>
  <c r="D6567" i="8"/>
  <c r="E6567" i="8" l="1"/>
  <c r="F6568" i="8"/>
  <c r="C6568" i="8" l="1"/>
  <c r="G6568" i="8"/>
  <c r="H6568" i="8" l="1"/>
  <c r="D6568" i="8"/>
  <c r="E6568" i="8" l="1"/>
  <c r="F6569" i="8"/>
  <c r="C6569" i="8" l="1"/>
  <c r="G6569" i="8"/>
  <c r="H6569" i="8" l="1"/>
  <c r="D6569" i="8"/>
  <c r="E6569" i="8" l="1"/>
  <c r="F6570" i="8"/>
  <c r="C6570" i="8" l="1"/>
  <c r="G6570" i="8"/>
  <c r="H6570" i="8" l="1"/>
  <c r="D6570" i="8"/>
  <c r="E6570" i="8" l="1"/>
  <c r="F6571" i="8"/>
  <c r="C6571" i="8" l="1"/>
  <c r="G6571" i="8"/>
  <c r="H6571" i="8" l="1"/>
  <c r="D6571" i="8"/>
  <c r="E6571" i="8" l="1"/>
  <c r="F6572" i="8"/>
  <c r="C6572" i="8" l="1"/>
  <c r="G6572" i="8"/>
  <c r="H6572" i="8" l="1"/>
  <c r="D6572" i="8"/>
  <c r="E6572" i="8" l="1"/>
  <c r="F6573" i="8"/>
  <c r="C6573" i="8" l="1"/>
  <c r="G6573" i="8"/>
  <c r="H6573" i="8" l="1"/>
  <c r="D6573" i="8"/>
  <c r="E6573" i="8" l="1"/>
  <c r="F6574" i="8"/>
  <c r="G6574" i="8" l="1"/>
  <c r="C6574" i="8"/>
  <c r="H6574" i="8" l="1"/>
  <c r="D6574" i="8"/>
  <c r="E6574" i="8" l="1"/>
  <c r="F6575" i="8"/>
  <c r="C6575" i="8" l="1"/>
  <c r="G6575" i="8"/>
  <c r="H6575" i="8" l="1"/>
  <c r="D6575" i="8"/>
  <c r="E6575" i="8" l="1"/>
  <c r="F6576" i="8"/>
  <c r="G6576" i="8" l="1"/>
  <c r="C6576" i="8"/>
  <c r="H6576" i="8" l="1"/>
  <c r="D6576" i="8"/>
  <c r="E6576" i="8" l="1"/>
  <c r="F6577" i="8"/>
  <c r="C6577" i="8" l="1"/>
  <c r="G6577" i="8"/>
  <c r="H6577" i="8" l="1"/>
  <c r="D6577" i="8"/>
  <c r="E6577" i="8" l="1"/>
  <c r="F6578" i="8"/>
  <c r="C6578" i="8" l="1"/>
  <c r="G6578" i="8"/>
  <c r="H6578" i="8" l="1"/>
  <c r="D6578" i="8"/>
  <c r="E6578" i="8" l="1"/>
  <c r="F6579" i="8"/>
  <c r="C6579" i="8" l="1"/>
  <c r="G6579" i="8"/>
  <c r="D6579" i="8" l="1"/>
  <c r="H6579" i="8"/>
  <c r="E6579" i="8" l="1"/>
  <c r="F6580" i="8"/>
  <c r="C6580" i="8" l="1"/>
  <c r="G6580" i="8"/>
  <c r="H6580" i="8" l="1"/>
  <c r="D6580" i="8"/>
  <c r="E6580" i="8" l="1"/>
  <c r="F6581" i="8"/>
  <c r="C6581" i="8" l="1"/>
  <c r="G6581" i="8"/>
  <c r="H6581" i="8" l="1"/>
  <c r="D6581" i="8"/>
  <c r="E6581" i="8" l="1"/>
  <c r="F6582" i="8"/>
  <c r="G6582" i="8" l="1"/>
  <c r="C6582" i="8"/>
  <c r="H6582" i="8" l="1"/>
  <c r="D6582" i="8"/>
  <c r="E6582" i="8" l="1"/>
  <c r="F6583" i="8"/>
  <c r="C6583" i="8" l="1"/>
  <c r="G6583" i="8"/>
  <c r="H6583" i="8" l="1"/>
  <c r="D6583" i="8"/>
  <c r="E6583" i="8" l="1"/>
  <c r="F6584" i="8"/>
  <c r="C6584" i="8" l="1"/>
  <c r="G6584" i="8"/>
  <c r="H6584" i="8" l="1"/>
  <c r="D6584" i="8"/>
  <c r="E6584" i="8" l="1"/>
  <c r="F6585" i="8"/>
  <c r="C6585" i="8" l="1"/>
  <c r="G6585" i="8"/>
  <c r="H6585" i="8" l="1"/>
  <c r="D6585" i="8"/>
  <c r="E6585" i="8" l="1"/>
  <c r="F6586" i="8"/>
  <c r="C6586" i="8" l="1"/>
  <c r="G6586" i="8"/>
  <c r="H6586" i="8" l="1"/>
  <c r="D6586" i="8"/>
  <c r="E6586" i="8" l="1"/>
  <c r="F6587" i="8"/>
  <c r="C6587" i="8" l="1"/>
  <c r="G6587" i="8"/>
  <c r="H6587" i="8" l="1"/>
  <c r="D6587" i="8"/>
  <c r="E6587" i="8" l="1"/>
  <c r="F6588" i="8"/>
  <c r="C6588" i="8" l="1"/>
  <c r="G6588" i="8"/>
  <c r="H6588" i="8" l="1"/>
  <c r="D6588" i="8"/>
  <c r="E6588" i="8" l="1"/>
  <c r="F6589" i="8"/>
  <c r="C6589" i="8" l="1"/>
  <c r="G6589" i="8"/>
  <c r="H6589" i="8" l="1"/>
  <c r="D6589" i="8"/>
  <c r="E6589" i="8" l="1"/>
  <c r="F6590" i="8"/>
  <c r="G6590" i="8" l="1"/>
  <c r="C6590" i="8"/>
  <c r="H6590" i="8" l="1"/>
  <c r="D6590" i="8"/>
  <c r="E6590" i="8" l="1"/>
  <c r="F6591" i="8"/>
  <c r="G6591" i="8" l="1"/>
  <c r="C6591" i="8"/>
  <c r="H6591" i="8" l="1"/>
  <c r="D6591" i="8"/>
  <c r="E6591" i="8" l="1"/>
  <c r="F6592" i="8"/>
  <c r="G6592" i="8" l="1"/>
  <c r="C6592" i="8"/>
  <c r="H6592" i="8" l="1"/>
  <c r="D6592" i="8"/>
  <c r="E6592" i="8" l="1"/>
  <c r="F6593" i="8"/>
  <c r="C6593" i="8" l="1"/>
  <c r="G6593" i="8"/>
  <c r="D6593" i="8" l="1"/>
  <c r="H6593" i="8"/>
  <c r="E6593" i="8" l="1"/>
  <c r="F6594" i="8"/>
  <c r="C6594" i="8" l="1"/>
  <c r="G6594" i="8"/>
  <c r="H6594" i="8" l="1"/>
  <c r="D6594" i="8"/>
  <c r="E6594" i="8" l="1"/>
  <c r="F6595" i="8"/>
  <c r="G6595" i="8" l="1"/>
  <c r="C6595" i="8"/>
  <c r="H6595" i="8" l="1"/>
  <c r="D6595" i="8"/>
  <c r="E6595" i="8" l="1"/>
  <c r="F6596" i="8"/>
  <c r="C6596" i="8" l="1"/>
  <c r="G6596" i="8"/>
  <c r="H6596" i="8" l="1"/>
  <c r="D6596" i="8"/>
  <c r="E6596" i="8" l="1"/>
  <c r="F6597" i="8"/>
  <c r="C6597" i="8" l="1"/>
  <c r="G6597" i="8"/>
  <c r="H6597" i="8" l="1"/>
  <c r="D6597" i="8"/>
  <c r="E6597" i="8" l="1"/>
  <c r="F6598" i="8"/>
  <c r="G6598" i="8" l="1"/>
  <c r="C6598" i="8"/>
  <c r="H6598" i="8" l="1"/>
  <c r="D6598" i="8"/>
  <c r="E6598" i="8" l="1"/>
  <c r="F6599" i="8"/>
  <c r="G6599" i="8" l="1"/>
  <c r="C6599" i="8"/>
  <c r="H6599" i="8" l="1"/>
  <c r="D6599" i="8"/>
  <c r="E6599" i="8" l="1"/>
  <c r="F6600" i="8"/>
  <c r="C6600" i="8" l="1"/>
  <c r="G6600" i="8"/>
  <c r="H6600" i="8" l="1"/>
  <c r="D6600" i="8"/>
  <c r="E6600" i="8" l="1"/>
  <c r="F6601" i="8"/>
  <c r="C6601" i="8" l="1"/>
  <c r="G6601" i="8"/>
  <c r="H6601" i="8" l="1"/>
  <c r="D6601" i="8"/>
  <c r="E6601" i="8" l="1"/>
  <c r="F6602" i="8"/>
  <c r="G6602" i="8" l="1"/>
  <c r="C6602" i="8"/>
  <c r="H6602" i="8" l="1"/>
  <c r="D6602" i="8"/>
  <c r="E6602" i="8" l="1"/>
  <c r="F6603" i="8"/>
  <c r="G6603" i="8" l="1"/>
  <c r="C6603" i="8"/>
  <c r="H6603" i="8" l="1"/>
  <c r="D6603" i="8"/>
  <c r="E6603" i="8" l="1"/>
  <c r="F6604" i="8"/>
  <c r="C6604" i="8" l="1"/>
  <c r="G6604" i="8"/>
  <c r="H6604" i="8" l="1"/>
  <c r="D6604" i="8"/>
  <c r="E6604" i="8" l="1"/>
  <c r="F6605" i="8"/>
  <c r="C6605" i="8" l="1"/>
  <c r="G6605" i="8"/>
  <c r="H6605" i="8" l="1"/>
  <c r="D6605" i="8"/>
  <c r="E6605" i="8" l="1"/>
  <c r="F6606" i="8"/>
  <c r="G6606" i="8" l="1"/>
  <c r="C6606" i="8"/>
  <c r="H6606" i="8" l="1"/>
  <c r="D6606" i="8"/>
  <c r="E6606" i="8" l="1"/>
  <c r="F6607" i="8"/>
  <c r="G6607" i="8" l="1"/>
  <c r="C6607" i="8"/>
  <c r="H6607" i="8" l="1"/>
  <c r="D6607" i="8"/>
  <c r="E6607" i="8" l="1"/>
  <c r="F6608" i="8"/>
  <c r="C6608" i="8" l="1"/>
  <c r="G6608" i="8"/>
  <c r="H6608" i="8" l="1"/>
  <c r="D6608" i="8"/>
  <c r="E6608" i="8" l="1"/>
  <c r="F6609" i="8"/>
  <c r="G6609" i="8" l="1"/>
  <c r="C6609" i="8"/>
  <c r="H6609" i="8" l="1"/>
  <c r="D6609" i="8"/>
  <c r="E6609" i="8" l="1"/>
  <c r="F6610" i="8"/>
  <c r="C6610" i="8" l="1"/>
  <c r="G6610" i="8"/>
  <c r="H6610" i="8" l="1"/>
  <c r="D6610" i="8"/>
  <c r="E6610" i="8" l="1"/>
  <c r="F6611" i="8"/>
  <c r="C6611" i="8" l="1"/>
  <c r="G6611" i="8"/>
  <c r="H6611" i="8" l="1"/>
  <c r="D6611" i="8"/>
  <c r="E6611" i="8" l="1"/>
  <c r="F6612" i="8"/>
  <c r="C6612" i="8" l="1"/>
  <c r="G6612" i="8"/>
  <c r="D6612" i="8" l="1"/>
  <c r="H6612" i="8"/>
  <c r="E6612" i="8" l="1"/>
  <c r="F6613" i="8"/>
  <c r="G6613" i="8" l="1"/>
  <c r="C6613" i="8"/>
  <c r="H6613" i="8" l="1"/>
  <c r="D6613" i="8"/>
  <c r="E6613" i="8" l="1"/>
  <c r="F6614" i="8"/>
  <c r="C6614" i="8" l="1"/>
  <c r="G6614" i="8"/>
  <c r="H6614" i="8" l="1"/>
  <c r="D6614" i="8"/>
  <c r="E6614" i="8" l="1"/>
  <c r="F6615" i="8"/>
  <c r="G6615" i="8" l="1"/>
  <c r="C6615" i="8"/>
  <c r="H6615" i="8" l="1"/>
  <c r="D6615" i="8"/>
  <c r="E6615" i="8" l="1"/>
  <c r="F6616" i="8"/>
  <c r="C6616" i="8" l="1"/>
  <c r="G6616" i="8"/>
  <c r="H6616" i="8" l="1"/>
  <c r="D6616" i="8"/>
  <c r="E6616" i="8" l="1"/>
  <c r="F6617" i="8"/>
  <c r="C6617" i="8" l="1"/>
  <c r="G6617" i="8"/>
  <c r="H6617" i="8" l="1"/>
  <c r="D6617" i="8"/>
  <c r="E6617" i="8" l="1"/>
  <c r="F6618" i="8"/>
  <c r="G6618" i="8" l="1"/>
  <c r="C6618" i="8"/>
  <c r="H6618" i="8" l="1"/>
  <c r="D6618" i="8"/>
  <c r="E6618" i="8" l="1"/>
  <c r="F6619" i="8"/>
  <c r="G6619" i="8" l="1"/>
  <c r="C6619" i="8"/>
  <c r="H6619" i="8" l="1"/>
  <c r="D6619" i="8"/>
  <c r="E6619" i="8" l="1"/>
  <c r="F6620" i="8"/>
  <c r="C6620" i="8" l="1"/>
  <c r="G6620" i="8"/>
  <c r="H6620" i="8" l="1"/>
  <c r="D6620" i="8"/>
  <c r="E6620" i="8" l="1"/>
  <c r="F6621" i="8"/>
  <c r="G6621" i="8" l="1"/>
  <c r="C6621" i="8"/>
  <c r="H6621" i="8" l="1"/>
  <c r="D6621" i="8"/>
  <c r="E6621" i="8" l="1"/>
  <c r="F6622" i="8"/>
  <c r="C6622" i="8" l="1"/>
  <c r="G6622" i="8"/>
  <c r="H6622" i="8" l="1"/>
  <c r="D6622" i="8"/>
  <c r="E6622" i="8" l="1"/>
  <c r="F6623" i="8"/>
  <c r="C6623" i="8" l="1"/>
  <c r="G6623" i="8"/>
  <c r="H6623" i="8" l="1"/>
  <c r="D6623" i="8"/>
  <c r="E6623" i="8" l="1"/>
  <c r="F6624" i="8"/>
  <c r="C6624" i="8" l="1"/>
  <c r="G6624" i="8"/>
  <c r="H6624" i="8" l="1"/>
  <c r="D6624" i="8"/>
  <c r="E6624" i="8" l="1"/>
  <c r="F6625" i="8"/>
  <c r="G6625" i="8" l="1"/>
  <c r="C6625" i="8"/>
  <c r="H6625" i="8" l="1"/>
  <c r="D6625" i="8"/>
  <c r="E6625" i="8" l="1"/>
  <c r="F6626" i="8"/>
  <c r="C6626" i="8" l="1"/>
  <c r="G6626" i="8"/>
  <c r="H6626" i="8" l="1"/>
  <c r="D6626" i="8"/>
  <c r="E6626" i="8" l="1"/>
  <c r="F6627" i="8"/>
  <c r="C6627" i="8" l="1"/>
  <c r="G6627" i="8"/>
  <c r="H6627" i="8" l="1"/>
  <c r="D6627" i="8"/>
  <c r="E6627" i="8" l="1"/>
  <c r="F6628" i="8"/>
  <c r="G6628" i="8" l="1"/>
  <c r="C6628" i="8"/>
  <c r="H6628" i="8" l="1"/>
  <c r="D6628" i="8"/>
  <c r="E6628" i="8" l="1"/>
  <c r="F6629" i="8"/>
  <c r="C6629" i="8" l="1"/>
  <c r="G6629" i="8"/>
  <c r="H6629" i="8" l="1"/>
  <c r="D6629" i="8"/>
  <c r="E6629" i="8" l="1"/>
  <c r="F6630" i="8"/>
  <c r="G6630" i="8" l="1"/>
  <c r="C6630" i="8"/>
  <c r="H6630" i="8" l="1"/>
  <c r="D6630" i="8"/>
  <c r="E6630" i="8" l="1"/>
  <c r="F6631" i="8"/>
  <c r="G6631" i="8" l="1"/>
  <c r="C6631" i="8"/>
  <c r="H6631" i="8" l="1"/>
  <c r="D6631" i="8"/>
  <c r="E6631" i="8" l="1"/>
  <c r="F6632" i="8"/>
  <c r="G6632" i="8" l="1"/>
  <c r="C6632" i="8"/>
  <c r="H6632" i="8" l="1"/>
  <c r="D6632" i="8"/>
  <c r="E6632" i="8" l="1"/>
  <c r="F6633" i="8"/>
  <c r="C6633" i="8" l="1"/>
  <c r="G6633" i="8"/>
  <c r="H6633" i="8" l="1"/>
  <c r="D6633" i="8"/>
  <c r="E6633" i="8" l="1"/>
  <c r="F6634" i="8"/>
  <c r="C6634" i="8" l="1"/>
  <c r="G6634" i="8"/>
  <c r="D6634" i="8" l="1"/>
  <c r="H6634" i="8"/>
  <c r="E6634" i="8" l="1"/>
  <c r="F6635" i="8"/>
  <c r="G6635" i="8" l="1"/>
  <c r="C6635" i="8"/>
  <c r="H6635" i="8" l="1"/>
  <c r="D6635" i="8"/>
  <c r="E6635" i="8" l="1"/>
  <c r="F6636" i="8"/>
  <c r="G6636" i="8" l="1"/>
  <c r="C6636" i="8"/>
  <c r="H6636" i="8" l="1"/>
  <c r="D6636" i="8"/>
  <c r="E6636" i="8" l="1"/>
  <c r="F6637" i="8"/>
  <c r="C6637" i="8" l="1"/>
  <c r="G6637" i="8"/>
  <c r="H6637" i="8" l="1"/>
  <c r="D6637" i="8"/>
  <c r="E6637" i="8" l="1"/>
  <c r="F6638" i="8"/>
  <c r="G6638" i="8" l="1"/>
  <c r="C6638" i="8"/>
  <c r="H6638" i="8" l="1"/>
  <c r="D6638" i="8"/>
  <c r="E6638" i="8" l="1"/>
  <c r="F6639" i="8"/>
  <c r="G6639" i="8" l="1"/>
  <c r="C6639" i="8"/>
  <c r="H6639" i="8" l="1"/>
  <c r="D6639" i="8"/>
  <c r="E6639" i="8" l="1"/>
  <c r="F6640" i="8"/>
  <c r="C6640" i="8" l="1"/>
  <c r="G6640" i="8"/>
  <c r="H6640" i="8" l="1"/>
  <c r="D6640" i="8"/>
  <c r="E6640" i="8" l="1"/>
  <c r="F6641" i="8"/>
  <c r="C6641" i="8" l="1"/>
  <c r="G6641" i="8"/>
  <c r="D6641" i="8" l="1"/>
  <c r="H6641" i="8"/>
  <c r="E6641" i="8" l="1"/>
  <c r="F6642" i="8"/>
  <c r="G6642" i="8" l="1"/>
  <c r="C6642" i="8"/>
  <c r="H6642" i="8" l="1"/>
  <c r="D6642" i="8"/>
  <c r="E6642" i="8" l="1"/>
  <c r="F6643" i="8"/>
  <c r="G6643" i="8" l="1"/>
  <c r="C6643" i="8"/>
  <c r="H6643" i="8" l="1"/>
  <c r="D6643" i="8"/>
  <c r="E6643" i="8" l="1"/>
  <c r="F6644" i="8"/>
  <c r="C6644" i="8" l="1"/>
  <c r="G6644" i="8"/>
  <c r="H6644" i="8" l="1"/>
  <c r="D6644" i="8"/>
  <c r="E6644" i="8" l="1"/>
  <c r="F6645" i="8"/>
  <c r="C6645" i="8" l="1"/>
  <c r="G6645" i="8"/>
  <c r="H6645" i="8" l="1"/>
  <c r="D6645" i="8"/>
  <c r="E6645" i="8" l="1"/>
  <c r="F6646" i="8"/>
  <c r="G6646" i="8" l="1"/>
  <c r="C6646" i="8"/>
  <c r="H6646" i="8" l="1"/>
  <c r="D6646" i="8"/>
  <c r="E6646" i="8" l="1"/>
  <c r="F6647" i="8"/>
  <c r="G6647" i="8" l="1"/>
  <c r="C6647" i="8"/>
  <c r="H6647" i="8" l="1"/>
  <c r="D6647" i="8"/>
  <c r="E6647" i="8" l="1"/>
  <c r="F6648" i="8"/>
  <c r="C6648" i="8" l="1"/>
  <c r="G6648" i="8"/>
  <c r="H6648" i="8" l="1"/>
  <c r="D6648" i="8"/>
  <c r="E6648" i="8" l="1"/>
  <c r="F6649" i="8"/>
  <c r="G6649" i="8" l="1"/>
  <c r="C6649" i="8"/>
  <c r="H6649" i="8" l="1"/>
  <c r="D6649" i="8"/>
  <c r="E6649" i="8" l="1"/>
  <c r="F6650" i="8"/>
  <c r="C6650" i="8" l="1"/>
  <c r="G6650" i="8"/>
  <c r="H6650" i="8" l="1"/>
  <c r="D6650" i="8"/>
  <c r="E6650" i="8" l="1"/>
  <c r="F6651" i="8"/>
  <c r="C6651" i="8" l="1"/>
  <c r="G6651" i="8"/>
  <c r="H6651" i="8" l="1"/>
  <c r="D6651" i="8"/>
  <c r="E6651" i="8" l="1"/>
  <c r="F6652" i="8"/>
  <c r="G6652" i="8" l="1"/>
  <c r="C6652" i="8"/>
  <c r="H6652" i="8" l="1"/>
  <c r="D6652" i="8"/>
  <c r="E6652" i="8" l="1"/>
  <c r="F6653" i="8"/>
  <c r="G6653" i="8" l="1"/>
  <c r="C6653" i="8"/>
  <c r="H6653" i="8" l="1"/>
  <c r="D6653" i="8"/>
  <c r="E6653" i="8" l="1"/>
  <c r="F6654" i="8"/>
  <c r="C6654" i="8" l="1"/>
  <c r="G6654" i="8"/>
  <c r="H6654" i="8" l="1"/>
  <c r="D6654" i="8"/>
  <c r="E6654" i="8" l="1"/>
  <c r="F6655" i="8"/>
  <c r="C6655" i="8" l="1"/>
  <c r="G6655" i="8"/>
  <c r="H6655" i="8" l="1"/>
  <c r="D6655" i="8"/>
  <c r="E6655" i="8" l="1"/>
  <c r="F6656" i="8"/>
  <c r="C6656" i="8" l="1"/>
  <c r="G6656" i="8"/>
  <c r="H6656" i="8" l="1"/>
  <c r="D6656" i="8"/>
  <c r="E6656" i="8" l="1"/>
  <c r="F6657" i="8"/>
  <c r="G6657" i="8" l="1"/>
  <c r="C6657" i="8"/>
  <c r="H6657" i="8" l="1"/>
  <c r="D6657" i="8"/>
  <c r="E6657" i="8" l="1"/>
  <c r="F6658" i="8"/>
  <c r="C6658" i="8" l="1"/>
  <c r="G6658" i="8"/>
  <c r="H6658" i="8" l="1"/>
  <c r="D6658" i="8"/>
  <c r="E6658" i="8" l="1"/>
  <c r="F6659" i="8"/>
  <c r="C6659" i="8" l="1"/>
  <c r="G6659" i="8"/>
  <c r="H6659" i="8" l="1"/>
  <c r="D6659" i="8"/>
  <c r="E6659" i="8" l="1"/>
  <c r="F6660" i="8"/>
  <c r="C6660" i="8" l="1"/>
  <c r="G6660" i="8"/>
  <c r="H6660" i="8" l="1"/>
  <c r="D6660" i="8"/>
  <c r="E6660" i="8" l="1"/>
  <c r="F6661" i="8"/>
  <c r="G6661" i="8" l="1"/>
  <c r="C6661" i="8"/>
  <c r="H6661" i="8" l="1"/>
  <c r="D6661" i="8"/>
  <c r="E6661" i="8" l="1"/>
  <c r="F6662" i="8"/>
  <c r="G6662" i="8" l="1"/>
  <c r="C6662" i="8"/>
  <c r="H6662" i="8" l="1"/>
  <c r="D6662" i="8"/>
  <c r="E6662" i="8" l="1"/>
  <c r="F6663" i="8"/>
  <c r="C6663" i="8" l="1"/>
  <c r="G6663" i="8"/>
  <c r="H6663" i="8" l="1"/>
  <c r="D6663" i="8"/>
  <c r="E6663" i="8" l="1"/>
  <c r="F6664" i="8"/>
  <c r="C6664" i="8" l="1"/>
  <c r="G6664" i="8"/>
  <c r="H6664" i="8" l="1"/>
  <c r="D6664" i="8"/>
  <c r="E6664" i="8" l="1"/>
  <c r="F6665" i="8"/>
  <c r="G6665" i="8" l="1"/>
  <c r="C6665" i="8"/>
  <c r="H6665" i="8" l="1"/>
  <c r="D6665" i="8"/>
  <c r="E6665" i="8" l="1"/>
  <c r="F6666" i="8"/>
  <c r="G6666" i="8" l="1"/>
  <c r="C6666" i="8"/>
  <c r="H6666" i="8" l="1"/>
  <c r="D6666" i="8"/>
  <c r="E6666" i="8" l="1"/>
  <c r="F6667" i="8"/>
  <c r="G6667" i="8" l="1"/>
  <c r="C6667" i="8"/>
  <c r="H6667" i="8" l="1"/>
  <c r="D6667" i="8"/>
  <c r="E6667" i="8" l="1"/>
  <c r="F6668" i="8"/>
  <c r="G6668" i="8" l="1"/>
  <c r="C6668" i="8"/>
  <c r="H6668" i="8" l="1"/>
  <c r="D6668" i="8"/>
  <c r="E6668" i="8" l="1"/>
  <c r="F6669" i="8"/>
  <c r="C6669" i="8" l="1"/>
  <c r="G6669" i="8"/>
  <c r="H6669" i="8" l="1"/>
  <c r="D6669" i="8"/>
  <c r="E6669" i="8" l="1"/>
  <c r="F6670" i="8"/>
  <c r="G6670" i="8" l="1"/>
  <c r="C6670" i="8"/>
  <c r="D6670" i="8" l="1"/>
  <c r="H6670" i="8"/>
  <c r="E6670" i="8" l="1"/>
  <c r="F6671" i="8"/>
  <c r="G6671" i="8" l="1"/>
  <c r="C6671" i="8"/>
  <c r="H6671" i="8" l="1"/>
  <c r="D6671" i="8"/>
  <c r="E6671" i="8" l="1"/>
  <c r="F6672" i="8"/>
  <c r="C6672" i="8" l="1"/>
  <c r="G6672" i="8"/>
  <c r="D6672" i="8" l="1"/>
  <c r="H6672" i="8"/>
  <c r="E6672" i="8" l="1"/>
  <c r="F6673" i="8"/>
  <c r="C6673" i="8" l="1"/>
  <c r="G6673" i="8"/>
  <c r="H6673" i="8" l="1"/>
  <c r="D6673" i="8"/>
  <c r="E6673" i="8" l="1"/>
  <c r="F6674" i="8"/>
  <c r="C6674" i="8" l="1"/>
  <c r="G6674" i="8"/>
  <c r="D6674" i="8" l="1"/>
  <c r="H6674" i="8"/>
  <c r="E6674" i="8" l="1"/>
  <c r="F6675" i="8"/>
  <c r="G6675" i="8" l="1"/>
  <c r="C6675" i="8"/>
  <c r="H6675" i="8" l="1"/>
  <c r="D6675" i="8"/>
  <c r="E6675" i="8" l="1"/>
  <c r="F6676" i="8"/>
  <c r="G6676" i="8" l="1"/>
  <c r="C6676" i="8"/>
  <c r="D6676" i="8" l="1"/>
  <c r="H6676" i="8"/>
  <c r="E6676" i="8" l="1"/>
  <c r="F6677" i="8"/>
  <c r="C6677" i="8" l="1"/>
  <c r="G6677" i="8"/>
  <c r="H6677" i="8" l="1"/>
  <c r="D6677" i="8"/>
  <c r="E6677" i="8" l="1"/>
  <c r="F6678" i="8"/>
  <c r="G6678" i="8" l="1"/>
  <c r="C6678" i="8"/>
  <c r="D6678" i="8" l="1"/>
  <c r="H6678" i="8"/>
  <c r="E6678" i="8" l="1"/>
  <c r="F6679" i="8"/>
  <c r="C6679" i="8" l="1"/>
  <c r="G6679" i="8"/>
  <c r="H6679" i="8" l="1"/>
  <c r="D6679" i="8"/>
  <c r="E6679" i="8" l="1"/>
  <c r="F6680" i="8"/>
  <c r="C6680" i="8" l="1"/>
  <c r="G6680" i="8"/>
  <c r="D6680" i="8" l="1"/>
  <c r="H6680" i="8"/>
  <c r="E6680" i="8" l="1"/>
  <c r="F6681" i="8"/>
  <c r="C6681" i="8" l="1"/>
  <c r="G6681" i="8"/>
  <c r="H6681" i="8" l="1"/>
  <c r="D6681" i="8"/>
  <c r="E6681" i="8" l="1"/>
  <c r="F6682" i="8"/>
  <c r="C6682" i="8" l="1"/>
  <c r="G6682" i="8"/>
  <c r="D6682" i="8" l="1"/>
  <c r="H6682" i="8"/>
  <c r="E6682" i="8" l="1"/>
  <c r="F6683" i="8"/>
  <c r="G6683" i="8" l="1"/>
  <c r="C6683" i="8"/>
  <c r="H6683" i="8" l="1"/>
  <c r="D6683" i="8"/>
  <c r="E6683" i="8" l="1"/>
  <c r="F6684" i="8"/>
  <c r="G6684" i="8" l="1"/>
  <c r="C6684" i="8"/>
  <c r="H6684" i="8" l="1"/>
  <c r="D6684" i="8"/>
  <c r="E6684" i="8" l="1"/>
  <c r="F6685" i="8"/>
  <c r="G6685" i="8" l="1"/>
  <c r="C6685" i="8"/>
  <c r="H6685" i="8" l="1"/>
  <c r="D6685" i="8"/>
  <c r="E6685" i="8" l="1"/>
  <c r="F6686" i="8"/>
  <c r="G6686" i="8" l="1"/>
  <c r="C6686" i="8"/>
  <c r="H6686" i="8" l="1"/>
  <c r="D6686" i="8"/>
  <c r="E6686" i="8" l="1"/>
  <c r="F6687" i="8"/>
  <c r="C6687" i="8" l="1"/>
  <c r="G6687" i="8"/>
  <c r="H6687" i="8" l="1"/>
  <c r="D6687" i="8"/>
  <c r="E6687" i="8" l="1"/>
  <c r="F6688" i="8"/>
  <c r="C6688" i="8" l="1"/>
  <c r="G6688" i="8"/>
  <c r="H6688" i="8" l="1"/>
  <c r="D6688" i="8"/>
  <c r="E6688" i="8" l="1"/>
  <c r="F6689" i="8"/>
  <c r="G6689" i="8" l="1"/>
  <c r="C6689" i="8"/>
  <c r="H6689" i="8" l="1"/>
  <c r="D6689" i="8"/>
  <c r="E6689" i="8" l="1"/>
  <c r="F6690" i="8"/>
  <c r="C6690" i="8" l="1"/>
  <c r="G6690" i="8"/>
  <c r="H6690" i="8" l="1"/>
  <c r="D6690" i="8"/>
  <c r="E6690" i="8" l="1"/>
  <c r="F6691" i="8"/>
  <c r="C6691" i="8" l="1"/>
  <c r="G6691" i="8"/>
  <c r="H6691" i="8" l="1"/>
  <c r="D6691" i="8"/>
  <c r="E6691" i="8" l="1"/>
  <c r="F6692" i="8"/>
  <c r="C6692" i="8" l="1"/>
  <c r="G6692" i="8"/>
  <c r="H6692" i="8" l="1"/>
  <c r="D6692" i="8"/>
  <c r="E6692" i="8" l="1"/>
  <c r="F6693" i="8"/>
  <c r="G6693" i="8" l="1"/>
  <c r="C6693" i="8"/>
  <c r="H6693" i="8" l="1"/>
  <c r="D6693" i="8"/>
  <c r="E6693" i="8" l="1"/>
  <c r="F6694" i="8"/>
  <c r="C6694" i="8" l="1"/>
  <c r="G6694" i="8"/>
  <c r="H6694" i="8" l="1"/>
  <c r="D6694" i="8"/>
  <c r="E6694" i="8" l="1"/>
  <c r="F6695" i="8"/>
  <c r="C6695" i="8" l="1"/>
  <c r="G6695" i="8"/>
  <c r="H6695" i="8" l="1"/>
  <c r="D6695" i="8"/>
  <c r="E6695" i="8" l="1"/>
  <c r="F6696" i="8"/>
  <c r="G6696" i="8" l="1"/>
  <c r="C6696" i="8"/>
  <c r="H6696" i="8" l="1"/>
  <c r="D6696" i="8"/>
  <c r="E6696" i="8" l="1"/>
  <c r="F6697" i="8"/>
  <c r="G6697" i="8" l="1"/>
  <c r="C6697" i="8"/>
  <c r="H6697" i="8" l="1"/>
  <c r="D6697" i="8"/>
  <c r="E6697" i="8" l="1"/>
  <c r="F6698" i="8"/>
  <c r="C6698" i="8" l="1"/>
  <c r="G6698" i="8"/>
  <c r="H6698" i="8" l="1"/>
  <c r="D6698" i="8"/>
  <c r="E6698" i="8" l="1"/>
  <c r="F6699" i="8"/>
  <c r="C6699" i="8" l="1"/>
  <c r="G6699" i="8"/>
  <c r="H6699" i="8" l="1"/>
  <c r="D6699" i="8"/>
  <c r="E6699" i="8" l="1"/>
  <c r="F6700" i="8"/>
  <c r="C6700" i="8" l="1"/>
  <c r="G6700" i="8"/>
  <c r="H6700" i="8" l="1"/>
  <c r="D6700" i="8"/>
  <c r="E6700" i="8" l="1"/>
  <c r="F6701" i="8"/>
  <c r="G6701" i="8" l="1"/>
  <c r="C6701" i="8"/>
  <c r="H6701" i="8" l="1"/>
  <c r="D6701" i="8"/>
  <c r="E6701" i="8" l="1"/>
  <c r="F6702" i="8"/>
  <c r="C6702" i="8" l="1"/>
  <c r="G6702" i="8"/>
  <c r="H6702" i="8" l="1"/>
  <c r="D6702" i="8"/>
  <c r="E6702" i="8" l="1"/>
  <c r="F6703" i="8"/>
  <c r="C6703" i="8" l="1"/>
  <c r="G6703" i="8"/>
  <c r="H6703" i="8" l="1"/>
  <c r="D6703" i="8"/>
  <c r="E6703" i="8" l="1"/>
  <c r="F6704" i="8"/>
  <c r="C6704" i="8" l="1"/>
  <c r="G6704" i="8"/>
  <c r="H6704" i="8" l="1"/>
  <c r="D6704" i="8"/>
  <c r="E6704" i="8" l="1"/>
  <c r="F6705" i="8"/>
  <c r="C6705" i="8" l="1"/>
  <c r="G6705" i="8"/>
  <c r="H6705" i="8" l="1"/>
  <c r="D6705" i="8"/>
  <c r="E6705" i="8" l="1"/>
  <c r="F6706" i="8"/>
  <c r="G6706" i="8" l="1"/>
  <c r="C6706" i="8"/>
  <c r="H6706" i="8" l="1"/>
  <c r="D6706" i="8"/>
  <c r="E6706" i="8" l="1"/>
  <c r="F6707" i="8"/>
  <c r="G6707" i="8" l="1"/>
  <c r="C6707" i="8"/>
  <c r="H6707" i="8" l="1"/>
  <c r="D6707" i="8"/>
  <c r="E6707" i="8" l="1"/>
  <c r="F6708" i="8"/>
  <c r="C6708" i="8" l="1"/>
  <c r="G6708" i="8"/>
  <c r="H6708" i="8" l="1"/>
  <c r="D6708" i="8"/>
  <c r="E6708" i="8" l="1"/>
  <c r="F6709" i="8"/>
  <c r="C6709" i="8" l="1"/>
  <c r="G6709" i="8"/>
  <c r="H6709" i="8" l="1"/>
  <c r="D6709" i="8"/>
  <c r="E6709" i="8" l="1"/>
  <c r="F6710" i="8"/>
  <c r="G6710" i="8" l="1"/>
  <c r="C6710" i="8"/>
  <c r="H6710" i="8" l="1"/>
  <c r="D6710" i="8"/>
  <c r="E6710" i="8" l="1"/>
  <c r="F6711" i="8"/>
  <c r="C6711" i="8" l="1"/>
  <c r="G6711" i="8"/>
  <c r="H6711" i="8" l="1"/>
  <c r="D6711" i="8"/>
  <c r="E6711" i="8" l="1"/>
  <c r="F6712" i="8"/>
  <c r="G6712" i="8" l="1"/>
  <c r="C6712" i="8"/>
  <c r="H6712" i="8" l="1"/>
  <c r="D6712" i="8"/>
  <c r="E6712" i="8" l="1"/>
  <c r="F6713" i="8"/>
  <c r="C6713" i="8" l="1"/>
  <c r="G6713" i="8"/>
  <c r="H6713" i="8" l="1"/>
  <c r="D6713" i="8"/>
  <c r="E6713" i="8" l="1"/>
  <c r="F6714" i="8"/>
  <c r="C6714" i="8" l="1"/>
  <c r="G6714" i="8"/>
  <c r="H6714" i="8" l="1"/>
  <c r="D6714" i="8"/>
  <c r="E6714" i="8" l="1"/>
  <c r="F6715" i="8"/>
  <c r="G6715" i="8" l="1"/>
  <c r="C6715" i="8"/>
  <c r="H6715" i="8" l="1"/>
  <c r="D6715" i="8"/>
  <c r="E6715" i="8" l="1"/>
  <c r="F6716" i="8"/>
  <c r="G6716" i="8" l="1"/>
  <c r="C6716" i="8"/>
  <c r="D6716" i="8" l="1"/>
  <c r="H6716" i="8"/>
  <c r="E6716" i="8" l="1"/>
  <c r="F6717" i="8"/>
  <c r="C6717" i="8" l="1"/>
  <c r="G6717" i="8"/>
  <c r="H6717" i="8" l="1"/>
  <c r="D6717" i="8"/>
  <c r="E6717" i="8" l="1"/>
  <c r="F6718" i="8"/>
  <c r="G6718" i="8" l="1"/>
  <c r="C6718" i="8"/>
  <c r="D6718" i="8" l="1"/>
  <c r="H6718" i="8"/>
  <c r="E6718" i="8" l="1"/>
  <c r="F6719" i="8"/>
  <c r="C6719" i="8" l="1"/>
  <c r="G6719" i="8"/>
  <c r="H6719" i="8" l="1"/>
  <c r="D6719" i="8"/>
  <c r="E6719" i="8" l="1"/>
  <c r="F6720" i="8"/>
  <c r="C6720" i="8" l="1"/>
  <c r="G6720" i="8"/>
  <c r="D6720" i="8" l="1"/>
  <c r="H6720" i="8"/>
  <c r="E6720" i="8" l="1"/>
  <c r="F6721" i="8"/>
  <c r="C6721" i="8" l="1"/>
  <c r="G6721" i="8"/>
  <c r="H6721" i="8" l="1"/>
  <c r="D6721" i="8"/>
  <c r="E6721" i="8" l="1"/>
  <c r="F6722" i="8"/>
  <c r="C6722" i="8" l="1"/>
  <c r="G6722" i="8"/>
  <c r="D6722" i="8" l="1"/>
  <c r="H6722" i="8"/>
  <c r="E6722" i="8" l="1"/>
  <c r="F6723" i="8"/>
  <c r="G6723" i="8" l="1"/>
  <c r="C6723" i="8"/>
  <c r="H6723" i="8" l="1"/>
  <c r="D6723" i="8"/>
  <c r="E6723" i="8" l="1"/>
  <c r="F6724" i="8"/>
  <c r="C6724" i="8" l="1"/>
  <c r="G6724" i="8"/>
  <c r="D6724" i="8" l="1"/>
  <c r="H6724" i="8"/>
  <c r="E6724" i="8" l="1"/>
  <c r="F6725" i="8"/>
  <c r="C6725" i="8" l="1"/>
  <c r="G6725" i="8"/>
  <c r="H6725" i="8" l="1"/>
  <c r="D6725" i="8"/>
  <c r="E6725" i="8" l="1"/>
  <c r="F6726" i="8"/>
  <c r="G6726" i="8" l="1"/>
  <c r="C6726" i="8"/>
  <c r="D6726" i="8" l="1"/>
  <c r="H6726" i="8"/>
  <c r="E6726" i="8" l="1"/>
  <c r="F6727" i="8"/>
  <c r="G6727" i="8" l="1"/>
  <c r="C6727" i="8"/>
  <c r="H6727" i="8" l="1"/>
  <c r="D6727" i="8"/>
  <c r="E6727" i="8" l="1"/>
  <c r="F6728" i="8"/>
  <c r="G6728" i="8" l="1"/>
  <c r="C6728" i="8"/>
  <c r="D6728" i="8" l="1"/>
  <c r="H6728" i="8"/>
  <c r="E6728" i="8" l="1"/>
  <c r="F6729" i="8"/>
  <c r="C6729" i="8" l="1"/>
  <c r="G6729" i="8"/>
  <c r="H6729" i="8" l="1"/>
  <c r="D6729" i="8"/>
  <c r="E6729" i="8" l="1"/>
  <c r="F6730" i="8"/>
  <c r="C6730" i="8" l="1"/>
  <c r="G6730" i="8"/>
  <c r="H6730" i="8" l="1"/>
  <c r="D6730" i="8"/>
  <c r="E6730" i="8" l="1"/>
  <c r="F6731" i="8"/>
  <c r="G6731" i="8" l="1"/>
  <c r="C6731" i="8"/>
  <c r="H6731" i="8" l="1"/>
  <c r="D6731" i="8"/>
  <c r="E6731" i="8" l="1"/>
  <c r="F6732" i="8"/>
  <c r="G6732" i="8" l="1"/>
  <c r="C6732" i="8"/>
  <c r="H6732" i="8" l="1"/>
  <c r="D6732" i="8"/>
  <c r="E6732" i="8" l="1"/>
  <c r="F6733" i="8"/>
  <c r="C6733" i="8" l="1"/>
  <c r="G6733" i="8"/>
  <c r="H6733" i="8" l="1"/>
  <c r="D6733" i="8"/>
  <c r="E6733" i="8" l="1"/>
  <c r="F6734" i="8"/>
  <c r="G6734" i="8" l="1"/>
  <c r="C6734" i="8"/>
  <c r="H6734" i="8" l="1"/>
  <c r="D6734" i="8"/>
  <c r="E6734" i="8" l="1"/>
  <c r="F6735" i="8"/>
  <c r="C6735" i="8" l="1"/>
  <c r="G6735" i="8"/>
  <c r="H6735" i="8" l="1"/>
  <c r="D6735" i="8"/>
  <c r="E6735" i="8" l="1"/>
  <c r="F6736" i="8"/>
  <c r="C6736" i="8" l="1"/>
  <c r="G6736" i="8"/>
  <c r="H6736" i="8" l="1"/>
  <c r="D6736" i="8"/>
  <c r="E6736" i="8" l="1"/>
  <c r="F6737" i="8"/>
  <c r="G6737" i="8" l="1"/>
  <c r="C6737" i="8"/>
  <c r="H6737" i="8" l="1"/>
  <c r="D6737" i="8"/>
  <c r="E6737" i="8" l="1"/>
  <c r="F6738" i="8"/>
  <c r="C6738" i="8" l="1"/>
  <c r="G6738" i="8"/>
  <c r="H6738" i="8" l="1"/>
  <c r="D6738" i="8"/>
  <c r="E6738" i="8" l="1"/>
  <c r="F6739" i="8"/>
  <c r="G6739" i="8" l="1"/>
  <c r="C6739" i="8"/>
  <c r="H6739" i="8" l="1"/>
  <c r="D6739" i="8"/>
  <c r="E6739" i="8" l="1"/>
  <c r="F6740" i="8"/>
  <c r="G6740" i="8" l="1"/>
  <c r="C6740" i="8"/>
  <c r="H6740" i="8" l="1"/>
  <c r="D6740" i="8"/>
  <c r="E6740" i="8" l="1"/>
  <c r="F6741" i="8"/>
  <c r="G6741" i="8" l="1"/>
  <c r="C6741" i="8"/>
  <c r="H6741" i="8" l="1"/>
  <c r="D6741" i="8"/>
  <c r="E6741" i="8" l="1"/>
  <c r="F6742" i="8"/>
  <c r="G6742" i="8" l="1"/>
  <c r="C6742" i="8"/>
  <c r="H6742" i="8" l="1"/>
  <c r="D6742" i="8"/>
  <c r="E6742" i="8" l="1"/>
  <c r="F6743" i="8"/>
  <c r="C6743" i="8" l="1"/>
  <c r="G6743" i="8"/>
  <c r="H6743" i="8" l="1"/>
  <c r="D6743" i="8"/>
  <c r="E6743" i="8" l="1"/>
  <c r="F6744" i="8"/>
  <c r="G6744" i="8" l="1"/>
  <c r="C6744" i="8"/>
  <c r="H6744" i="8" l="1"/>
  <c r="D6744" i="8"/>
  <c r="E6744" i="8" l="1"/>
  <c r="F6745" i="8"/>
  <c r="C6745" i="8" l="1"/>
  <c r="G6745" i="8"/>
  <c r="H6745" i="8" l="1"/>
  <c r="D6745" i="8"/>
  <c r="E6745" i="8" l="1"/>
  <c r="F6746" i="8"/>
  <c r="C6746" i="8" l="1"/>
  <c r="G6746" i="8"/>
  <c r="H6746" i="8" l="1"/>
  <c r="D6746" i="8"/>
  <c r="E6746" i="8" l="1"/>
  <c r="F6747" i="8"/>
  <c r="G6747" i="8" l="1"/>
  <c r="C6747" i="8"/>
  <c r="H6747" i="8" l="1"/>
  <c r="D6747" i="8"/>
  <c r="E6747" i="8" l="1"/>
  <c r="F6748" i="8"/>
  <c r="G6748" i="8" l="1"/>
  <c r="C6748" i="8"/>
  <c r="H6748" i="8" l="1"/>
  <c r="D6748" i="8"/>
  <c r="E6748" i="8" l="1"/>
  <c r="F6749" i="8"/>
  <c r="C6749" i="8" l="1"/>
  <c r="G6749" i="8"/>
  <c r="H6749" i="8" l="1"/>
  <c r="D6749" i="8"/>
  <c r="E6749" i="8" l="1"/>
  <c r="F6750" i="8"/>
  <c r="C6750" i="8" l="1"/>
  <c r="G6750" i="8"/>
  <c r="H6750" i="8" l="1"/>
  <c r="D6750" i="8"/>
  <c r="E6750" i="8" l="1"/>
  <c r="F6751" i="8"/>
  <c r="C6751" i="8" l="1"/>
  <c r="G6751" i="8"/>
  <c r="H6751" i="8" l="1"/>
  <c r="D6751" i="8"/>
  <c r="E6751" i="8" l="1"/>
  <c r="F6752" i="8"/>
  <c r="G6752" i="8" l="1"/>
  <c r="C6752" i="8"/>
  <c r="D6752" i="8" l="1"/>
  <c r="H6752" i="8"/>
  <c r="E6752" i="8" l="1"/>
  <c r="F6753" i="8"/>
  <c r="C6753" i="8" l="1"/>
  <c r="G6753" i="8"/>
  <c r="H6753" i="8" l="1"/>
  <c r="D6753" i="8"/>
  <c r="E6753" i="8" l="1"/>
  <c r="F6754" i="8"/>
  <c r="C6754" i="8" l="1"/>
  <c r="G6754" i="8"/>
  <c r="D6754" i="8" l="1"/>
  <c r="H6754" i="8"/>
  <c r="E6754" i="8" l="1"/>
  <c r="F6755" i="8"/>
  <c r="C6755" i="8" l="1"/>
  <c r="G6755" i="8"/>
  <c r="H6755" i="8" l="1"/>
  <c r="D6755" i="8"/>
  <c r="E6755" i="8" l="1"/>
  <c r="F6756" i="8"/>
  <c r="C6756" i="8" l="1"/>
  <c r="G6756" i="8"/>
  <c r="D6756" i="8" l="1"/>
  <c r="H6756" i="8"/>
  <c r="E6756" i="8" l="1"/>
  <c r="F6757" i="8"/>
  <c r="C6757" i="8" l="1"/>
  <c r="G6757" i="8"/>
  <c r="H6757" i="8" l="1"/>
  <c r="D6757" i="8"/>
  <c r="E6757" i="8" l="1"/>
  <c r="F6758" i="8"/>
  <c r="G6758" i="8" l="1"/>
  <c r="C6758" i="8"/>
  <c r="D6758" i="8" l="1"/>
  <c r="H6758" i="8"/>
  <c r="E6758" i="8" l="1"/>
  <c r="F6759" i="8"/>
  <c r="C6759" i="8" l="1"/>
  <c r="G6759" i="8"/>
  <c r="H6759" i="8" l="1"/>
  <c r="D6759" i="8"/>
  <c r="E6759" i="8" l="1"/>
  <c r="F6760" i="8"/>
  <c r="G6760" i="8" l="1"/>
  <c r="C6760" i="8"/>
  <c r="H6760" i="8" l="1"/>
  <c r="D6760" i="8"/>
  <c r="E6760" i="8" l="1"/>
  <c r="F6761" i="8"/>
  <c r="C6761" i="8" l="1"/>
  <c r="G6761" i="8"/>
  <c r="H6761" i="8" l="1"/>
  <c r="D6761" i="8"/>
  <c r="E6761" i="8" l="1"/>
  <c r="F6762" i="8"/>
  <c r="C6762" i="8" l="1"/>
  <c r="G6762" i="8"/>
  <c r="H6762" i="8" l="1"/>
  <c r="D6762" i="8"/>
  <c r="E6762" i="8" l="1"/>
  <c r="F6763" i="8"/>
  <c r="G6763" i="8" l="1"/>
  <c r="C6763" i="8"/>
  <c r="H6763" i="8" l="1"/>
  <c r="D6763" i="8"/>
  <c r="E6763" i="8" l="1"/>
  <c r="F6764" i="8"/>
  <c r="G6764" i="8" l="1"/>
  <c r="C6764" i="8"/>
  <c r="H6764" i="8" l="1"/>
  <c r="D6764" i="8"/>
  <c r="E6764" i="8" l="1"/>
  <c r="F6765" i="8"/>
  <c r="G6765" i="8" l="1"/>
  <c r="C6765" i="8"/>
  <c r="H6765" i="8" l="1"/>
  <c r="D6765" i="8"/>
  <c r="E6765" i="8" l="1"/>
  <c r="F6766" i="8"/>
  <c r="G6766" i="8" l="1"/>
  <c r="C6766" i="8"/>
  <c r="H6766" i="8" l="1"/>
  <c r="D6766" i="8"/>
  <c r="E6766" i="8" l="1"/>
  <c r="F6767" i="8"/>
  <c r="C6767" i="8" l="1"/>
  <c r="G6767" i="8"/>
  <c r="H6767" i="8" l="1"/>
  <c r="D6767" i="8"/>
  <c r="E6767" i="8" l="1"/>
  <c r="F6768" i="8"/>
  <c r="G6768" i="8" l="1"/>
  <c r="C6768" i="8"/>
  <c r="H6768" i="8" l="1"/>
  <c r="D6768" i="8"/>
  <c r="E6768" i="8" l="1"/>
  <c r="F6769" i="8"/>
  <c r="C6769" i="8" l="1"/>
  <c r="G6769" i="8"/>
  <c r="H6769" i="8" l="1"/>
  <c r="D6769" i="8"/>
  <c r="E6769" i="8" l="1"/>
  <c r="F6770" i="8"/>
  <c r="C6770" i="8" l="1"/>
  <c r="G6770" i="8"/>
  <c r="H6770" i="8" l="1"/>
  <c r="D6770" i="8"/>
  <c r="E6770" i="8" l="1"/>
  <c r="F6771" i="8"/>
  <c r="C6771" i="8" l="1"/>
  <c r="G6771" i="8"/>
  <c r="H6771" i="8" l="1"/>
  <c r="D6771" i="8"/>
  <c r="E6771" i="8" l="1"/>
  <c r="F6772" i="8"/>
  <c r="C6772" i="8" l="1"/>
  <c r="G6772" i="8"/>
  <c r="H6772" i="8" l="1"/>
  <c r="D6772" i="8"/>
  <c r="E6772" i="8" l="1"/>
  <c r="F6773" i="8"/>
  <c r="C6773" i="8" l="1"/>
  <c r="G6773" i="8"/>
  <c r="H6773" i="8" l="1"/>
  <c r="D6773" i="8"/>
  <c r="E6773" i="8" l="1"/>
  <c r="F6774" i="8"/>
  <c r="G6774" i="8" l="1"/>
  <c r="C6774" i="8"/>
  <c r="H6774" i="8" l="1"/>
  <c r="D6774" i="8"/>
  <c r="E6774" i="8" l="1"/>
  <c r="F6775" i="8"/>
  <c r="C6775" i="8" l="1"/>
  <c r="G6775" i="8"/>
  <c r="D6775" i="8" l="1"/>
  <c r="H6775" i="8"/>
  <c r="E6775" i="8" l="1"/>
  <c r="F6776" i="8"/>
  <c r="C6776" i="8" l="1"/>
  <c r="G6776" i="8"/>
  <c r="H6776" i="8" l="1"/>
  <c r="D6776" i="8"/>
  <c r="E6776" i="8" l="1"/>
  <c r="F6777" i="8"/>
  <c r="C6777" i="8" l="1"/>
  <c r="G6777" i="8"/>
  <c r="H6777" i="8" l="1"/>
  <c r="D6777" i="8"/>
  <c r="E6777" i="8" l="1"/>
  <c r="F6778" i="8"/>
  <c r="G6778" i="8" l="1"/>
  <c r="C6778" i="8"/>
  <c r="H6778" i="8" l="1"/>
  <c r="D6778" i="8"/>
  <c r="E6778" i="8" l="1"/>
  <c r="F6779" i="8"/>
  <c r="C6779" i="8" l="1"/>
  <c r="G6779" i="8"/>
  <c r="H6779" i="8" l="1"/>
  <c r="D6779" i="8"/>
  <c r="E6779" i="8" l="1"/>
  <c r="F6780" i="8"/>
  <c r="G6780" i="8" l="1"/>
  <c r="C6780" i="8"/>
  <c r="H6780" i="8" l="1"/>
  <c r="D6780" i="8"/>
  <c r="E6780" i="8" l="1"/>
  <c r="F6781" i="8"/>
  <c r="C6781" i="8" l="1"/>
  <c r="G6781" i="8"/>
  <c r="H6781" i="8" l="1"/>
  <c r="D6781" i="8"/>
  <c r="E6781" i="8" l="1"/>
  <c r="F6782" i="8"/>
  <c r="C6782" i="8" l="1"/>
  <c r="G6782" i="8"/>
  <c r="H6782" i="8" l="1"/>
  <c r="D6782" i="8"/>
  <c r="E6782" i="8" l="1"/>
  <c r="F6783" i="8"/>
  <c r="C6783" i="8" l="1"/>
  <c r="G6783" i="8"/>
  <c r="H6783" i="8" l="1"/>
  <c r="D6783" i="8"/>
  <c r="E6783" i="8" l="1"/>
  <c r="F6784" i="8"/>
  <c r="G6784" i="8" l="1"/>
  <c r="C6784" i="8"/>
  <c r="H6784" i="8" l="1"/>
  <c r="D6784" i="8"/>
  <c r="E6784" i="8" l="1"/>
  <c r="F6785" i="8"/>
  <c r="C6785" i="8" l="1"/>
  <c r="G6785" i="8"/>
  <c r="H6785" i="8" l="1"/>
  <c r="D6785" i="8"/>
  <c r="E6785" i="8" l="1"/>
  <c r="F6786" i="8"/>
  <c r="C6786" i="8" l="1"/>
  <c r="G6786" i="8"/>
  <c r="H6786" i="8" l="1"/>
  <c r="D6786" i="8"/>
  <c r="E6786" i="8" l="1"/>
  <c r="F6787" i="8"/>
  <c r="C6787" i="8" l="1"/>
  <c r="G6787" i="8"/>
  <c r="H6787" i="8" l="1"/>
  <c r="D6787" i="8"/>
  <c r="E6787" i="8" l="1"/>
  <c r="F6788" i="8"/>
  <c r="C6788" i="8" l="1"/>
  <c r="G6788" i="8"/>
  <c r="H6788" i="8" l="1"/>
  <c r="D6788" i="8"/>
  <c r="E6788" i="8" l="1"/>
  <c r="F6789" i="8"/>
  <c r="C6789" i="8" l="1"/>
  <c r="G6789" i="8"/>
  <c r="H6789" i="8" l="1"/>
  <c r="D6789" i="8"/>
  <c r="E6789" i="8" l="1"/>
  <c r="F6790" i="8"/>
  <c r="G6790" i="8" l="1"/>
  <c r="C6790" i="8"/>
  <c r="H6790" i="8" l="1"/>
  <c r="D6790" i="8"/>
  <c r="E6790" i="8" l="1"/>
  <c r="F6791" i="8"/>
  <c r="C6791" i="8" l="1"/>
  <c r="G6791" i="8"/>
  <c r="H6791" i="8" l="1"/>
  <c r="D6791" i="8"/>
  <c r="E6791" i="8" l="1"/>
  <c r="F6792" i="8"/>
  <c r="C6792" i="8" l="1"/>
  <c r="G6792" i="8"/>
  <c r="H6792" i="8" l="1"/>
  <c r="D6792" i="8"/>
  <c r="E6792" i="8" l="1"/>
  <c r="F6793" i="8"/>
  <c r="C6793" i="8" l="1"/>
  <c r="G6793" i="8"/>
  <c r="H6793" i="8" l="1"/>
  <c r="D6793" i="8"/>
  <c r="E6793" i="8" l="1"/>
  <c r="F6794" i="8"/>
  <c r="C6794" i="8" l="1"/>
  <c r="G6794" i="8"/>
  <c r="H6794" i="8" l="1"/>
  <c r="D6794" i="8"/>
  <c r="E6794" i="8" l="1"/>
  <c r="F6795" i="8"/>
  <c r="C6795" i="8" l="1"/>
  <c r="G6795" i="8"/>
  <c r="H6795" i="8" l="1"/>
  <c r="D6795" i="8"/>
  <c r="E6795" i="8" l="1"/>
  <c r="F6796" i="8"/>
  <c r="C6796" i="8" l="1"/>
  <c r="G6796" i="8"/>
  <c r="H6796" i="8" l="1"/>
  <c r="D6796" i="8"/>
  <c r="E6796" i="8" l="1"/>
  <c r="F6797" i="8"/>
  <c r="C6797" i="8" l="1"/>
  <c r="G6797" i="8"/>
  <c r="H6797" i="8" l="1"/>
  <c r="D6797" i="8"/>
  <c r="E6797" i="8" l="1"/>
  <c r="F6798" i="8"/>
  <c r="G6798" i="8" l="1"/>
  <c r="C6798" i="8"/>
  <c r="H6798" i="8" l="1"/>
  <c r="D6798" i="8"/>
  <c r="E6798" i="8" l="1"/>
  <c r="F6799" i="8"/>
  <c r="G6799" i="8" l="1"/>
  <c r="C6799" i="8"/>
  <c r="H6799" i="8" l="1"/>
  <c r="D6799" i="8"/>
  <c r="E6799" i="8" l="1"/>
  <c r="F6800" i="8"/>
  <c r="C6800" i="8" l="1"/>
  <c r="G6800" i="8"/>
  <c r="H6800" i="8" l="1"/>
  <c r="D6800" i="8"/>
  <c r="E6800" i="8" l="1"/>
  <c r="F6801" i="8"/>
  <c r="G6801" i="8" l="1"/>
  <c r="C6801" i="8"/>
  <c r="D6801" i="8" l="1"/>
  <c r="H6801" i="8"/>
  <c r="E6801" i="8" l="1"/>
  <c r="F6802" i="8"/>
  <c r="C6802" i="8" l="1"/>
  <c r="G6802" i="8"/>
  <c r="H6802" i="8" l="1"/>
  <c r="D6802" i="8"/>
  <c r="E6802" i="8" l="1"/>
  <c r="F6803" i="8"/>
  <c r="C6803" i="8" l="1"/>
  <c r="G6803" i="8"/>
  <c r="D6803" i="8" l="1"/>
  <c r="H6803" i="8"/>
  <c r="E6803" i="8" l="1"/>
  <c r="F6804" i="8"/>
  <c r="C6804" i="8" l="1"/>
  <c r="G6804" i="8"/>
  <c r="H6804" i="8" l="1"/>
  <c r="D6804" i="8"/>
  <c r="E6804" i="8" l="1"/>
  <c r="F6805" i="8"/>
  <c r="G6805" i="8" l="1"/>
  <c r="C6805" i="8"/>
  <c r="H6805" i="8" l="1"/>
  <c r="D6805" i="8"/>
  <c r="E6805" i="8" l="1"/>
  <c r="F6806" i="8"/>
  <c r="G6806" i="8" l="1"/>
  <c r="C6806" i="8"/>
  <c r="H6806" i="8" l="1"/>
  <c r="D6806" i="8"/>
  <c r="E6806" i="8" l="1"/>
  <c r="F6807" i="8"/>
  <c r="C6807" i="8" l="1"/>
  <c r="G6807" i="8"/>
  <c r="H6807" i="8" l="1"/>
  <c r="D6807" i="8"/>
  <c r="E6807" i="8" l="1"/>
  <c r="F6808" i="8"/>
  <c r="C6808" i="8" l="1"/>
  <c r="G6808" i="8"/>
  <c r="H6808" i="8" l="1"/>
  <c r="D6808" i="8"/>
  <c r="E6808" i="8" l="1"/>
  <c r="F6809" i="8"/>
  <c r="C6809" i="8" l="1"/>
  <c r="G6809" i="8"/>
  <c r="H6809" i="8" l="1"/>
  <c r="D6809" i="8"/>
  <c r="E6809" i="8" l="1"/>
  <c r="F6810" i="8"/>
  <c r="C6810" i="8" l="1"/>
  <c r="G6810" i="8"/>
  <c r="H6810" i="8" l="1"/>
  <c r="D6810" i="8"/>
  <c r="E6810" i="8" l="1"/>
  <c r="F6811" i="8"/>
  <c r="C6811" i="8" l="1"/>
  <c r="G6811" i="8"/>
  <c r="H6811" i="8" l="1"/>
  <c r="D6811" i="8"/>
  <c r="E6811" i="8" l="1"/>
  <c r="F6812" i="8"/>
  <c r="G6812" i="8" l="1"/>
  <c r="C6812" i="8"/>
  <c r="H6812" i="8" l="1"/>
  <c r="D6812" i="8"/>
  <c r="E6812" i="8" l="1"/>
  <c r="F6813" i="8"/>
  <c r="C6813" i="8" l="1"/>
  <c r="G6813" i="8"/>
  <c r="H6813" i="8" l="1"/>
  <c r="D6813" i="8"/>
  <c r="E6813" i="8" l="1"/>
  <c r="F6814" i="8"/>
  <c r="G6814" i="8" l="1"/>
  <c r="C6814" i="8"/>
  <c r="D6814" i="8" l="1"/>
  <c r="H6814" i="8"/>
  <c r="E6814" i="8" l="1"/>
  <c r="F6815" i="8"/>
  <c r="G6815" i="8" l="1"/>
  <c r="C6815" i="8"/>
  <c r="D6815" i="8" l="1"/>
  <c r="H6815" i="8"/>
  <c r="E6815" i="8" l="1"/>
  <c r="F6816" i="8"/>
  <c r="G6816" i="8" l="1"/>
  <c r="C6816" i="8"/>
  <c r="D6816" i="8" l="1"/>
  <c r="H6816" i="8"/>
  <c r="E6816" i="8" l="1"/>
  <c r="F6817" i="8"/>
  <c r="C6817" i="8" l="1"/>
  <c r="G6817" i="8"/>
  <c r="H6817" i="8" l="1"/>
  <c r="D6817" i="8"/>
  <c r="E6817" i="8" l="1"/>
  <c r="F6818" i="8"/>
  <c r="C6818" i="8" l="1"/>
  <c r="G6818" i="8"/>
  <c r="D6818" i="8" l="1"/>
  <c r="H6818" i="8"/>
  <c r="E6818" i="8" l="1"/>
  <c r="F6819" i="8"/>
  <c r="C6819" i="8" l="1"/>
  <c r="G6819" i="8"/>
  <c r="H6819" i="8" l="1"/>
  <c r="D6819" i="8"/>
  <c r="E6819" i="8" l="1"/>
  <c r="F6820" i="8"/>
  <c r="G6820" i="8" l="1"/>
  <c r="C6820" i="8"/>
  <c r="D6820" i="8" l="1"/>
  <c r="H6820" i="8"/>
  <c r="E6820" i="8" l="1"/>
  <c r="F6821" i="8"/>
  <c r="G6821" i="8" l="1"/>
  <c r="C6821" i="8"/>
  <c r="H6821" i="8" l="1"/>
  <c r="D6821" i="8"/>
  <c r="E6821" i="8" l="1"/>
  <c r="F6822" i="8"/>
  <c r="G6822" i="8" l="1"/>
  <c r="C6822" i="8"/>
  <c r="H6822" i="8" l="1"/>
  <c r="D6822" i="8"/>
  <c r="E6822" i="8" l="1"/>
  <c r="F6823" i="8"/>
  <c r="C6823" i="8" l="1"/>
  <c r="G6823" i="8"/>
  <c r="H6823" i="8" l="1"/>
  <c r="D6823" i="8"/>
  <c r="E6823" i="8" l="1"/>
  <c r="F6824" i="8"/>
  <c r="C6824" i="8" l="1"/>
  <c r="G6824" i="8"/>
  <c r="H6824" i="8" l="1"/>
  <c r="D6824" i="8"/>
  <c r="E6824" i="8" l="1"/>
  <c r="F6825" i="8"/>
  <c r="C6825" i="8" l="1"/>
  <c r="G6825" i="8"/>
  <c r="H6825" i="8" l="1"/>
  <c r="D6825" i="8"/>
  <c r="E6825" i="8" l="1"/>
  <c r="F6826" i="8"/>
  <c r="G6826" i="8" l="1"/>
  <c r="C6826" i="8"/>
  <c r="H6826" i="8" l="1"/>
  <c r="D6826" i="8"/>
  <c r="E6826" i="8" l="1"/>
  <c r="F6827" i="8"/>
  <c r="G6827" i="8" l="1"/>
  <c r="C6827" i="8"/>
  <c r="H6827" i="8" l="1"/>
  <c r="D6827" i="8"/>
  <c r="E6827" i="8" l="1"/>
  <c r="F6828" i="8"/>
  <c r="G6828" i="8" l="1"/>
  <c r="C6828" i="8"/>
  <c r="D6828" i="8" l="1"/>
  <c r="H6828" i="8"/>
  <c r="E6828" i="8" l="1"/>
  <c r="F6829" i="8"/>
  <c r="C6829" i="8" l="1"/>
  <c r="G6829" i="8"/>
  <c r="H6829" i="8" l="1"/>
  <c r="D6829" i="8"/>
  <c r="E6829" i="8" l="1"/>
  <c r="F6830" i="8"/>
  <c r="G6830" i="8" l="1"/>
  <c r="C6830" i="8"/>
  <c r="D6830" i="8" l="1"/>
  <c r="H6830" i="8"/>
  <c r="E6830" i="8" l="1"/>
  <c r="F6831" i="8"/>
  <c r="G6831" i="8" l="1"/>
  <c r="C6831" i="8"/>
  <c r="H6831" i="8" l="1"/>
  <c r="D6831" i="8"/>
  <c r="E6831" i="8" l="1"/>
  <c r="F6832" i="8"/>
  <c r="C6832" i="8" l="1"/>
  <c r="G6832" i="8"/>
  <c r="D6832" i="8" l="1"/>
  <c r="H6832" i="8"/>
  <c r="E6832" i="8" l="1"/>
  <c r="F6833" i="8"/>
  <c r="C6833" i="8" l="1"/>
  <c r="G6833" i="8"/>
  <c r="H6833" i="8" l="1"/>
  <c r="D6833" i="8"/>
  <c r="E6833" i="8" l="1"/>
  <c r="F6834" i="8"/>
  <c r="C6834" i="8" l="1"/>
  <c r="G6834" i="8"/>
  <c r="D6834" i="8" l="1"/>
  <c r="H6834" i="8"/>
  <c r="E6834" i="8" l="1"/>
  <c r="F6835" i="8"/>
  <c r="C6835" i="8" l="1"/>
  <c r="G6835" i="8"/>
  <c r="H6835" i="8" l="1"/>
  <c r="D6835" i="8"/>
  <c r="E6835" i="8" l="1"/>
  <c r="F6836" i="8"/>
  <c r="C6836" i="8" l="1"/>
  <c r="G6836" i="8"/>
  <c r="H6836" i="8" l="1"/>
  <c r="D6836" i="8"/>
  <c r="E6836" i="8" l="1"/>
  <c r="F6837" i="8"/>
  <c r="C6837" i="8" l="1"/>
  <c r="G6837" i="8"/>
  <c r="H6837" i="8" l="1"/>
  <c r="D6837" i="8"/>
  <c r="E6837" i="8" l="1"/>
  <c r="F6838" i="8"/>
  <c r="G6838" i="8" l="1"/>
  <c r="C6838" i="8"/>
  <c r="H6838" i="8" l="1"/>
  <c r="D6838" i="8"/>
  <c r="E6838" i="8" l="1"/>
  <c r="F6839" i="8"/>
  <c r="C6839" i="8" l="1"/>
  <c r="G6839" i="8"/>
  <c r="H6839" i="8" l="1"/>
  <c r="D6839" i="8"/>
  <c r="E6839" i="8" l="1"/>
  <c r="F6840" i="8"/>
  <c r="C6840" i="8" l="1"/>
  <c r="G6840" i="8"/>
  <c r="H6840" i="8" l="1"/>
  <c r="D6840" i="8"/>
  <c r="E6840" i="8" l="1"/>
  <c r="F6841" i="8"/>
  <c r="G6841" i="8" l="1"/>
  <c r="C6841" i="8"/>
  <c r="H6841" i="8" l="1"/>
  <c r="D6841" i="8"/>
  <c r="E6841" i="8" l="1"/>
  <c r="F6842" i="8"/>
  <c r="G6842" i="8" l="1"/>
  <c r="C6842" i="8"/>
  <c r="H6842" i="8" l="1"/>
  <c r="D6842" i="8"/>
  <c r="E6842" i="8" l="1"/>
  <c r="F6843" i="8"/>
  <c r="G6843" i="8" l="1"/>
  <c r="C6843" i="8"/>
  <c r="H6843" i="8" l="1"/>
  <c r="D6843" i="8"/>
  <c r="E6843" i="8" l="1"/>
  <c r="F6844" i="8"/>
  <c r="C6844" i="8" l="1"/>
  <c r="G6844" i="8"/>
  <c r="H6844" i="8" l="1"/>
  <c r="D6844" i="8"/>
  <c r="E6844" i="8" l="1"/>
  <c r="F6845" i="8"/>
  <c r="C6845" i="8" l="1"/>
  <c r="G6845" i="8"/>
  <c r="H6845" i="8" l="1"/>
  <c r="D6845" i="8"/>
  <c r="E6845" i="8" l="1"/>
  <c r="F6846" i="8"/>
  <c r="C6846" i="8" l="1"/>
  <c r="G6846" i="8"/>
  <c r="H6846" i="8" l="1"/>
  <c r="D6846" i="8"/>
  <c r="E6846" i="8" l="1"/>
  <c r="F6847" i="8"/>
  <c r="C6847" i="8" l="1"/>
  <c r="G6847" i="8"/>
  <c r="H6847" i="8" l="1"/>
  <c r="D6847" i="8"/>
  <c r="E6847" i="8" l="1"/>
  <c r="F6848" i="8"/>
  <c r="C6848" i="8" l="1"/>
  <c r="G6848" i="8"/>
  <c r="H6848" i="8" l="1"/>
  <c r="D6848" i="8"/>
  <c r="E6848" i="8" l="1"/>
  <c r="F6849" i="8"/>
  <c r="C6849" i="8" l="1"/>
  <c r="G6849" i="8"/>
  <c r="D6849" i="8" l="1"/>
  <c r="H6849" i="8"/>
  <c r="E6849" i="8" l="1"/>
  <c r="F6850" i="8"/>
  <c r="C6850" i="8" l="1"/>
  <c r="G6850" i="8"/>
  <c r="D6850" i="8" l="1"/>
  <c r="H6850" i="8"/>
  <c r="E6850" i="8" l="1"/>
  <c r="F6851" i="8"/>
  <c r="C6851" i="8" l="1"/>
  <c r="G6851" i="8"/>
  <c r="H6851" i="8" l="1"/>
  <c r="D6851" i="8"/>
  <c r="E6851" i="8" l="1"/>
  <c r="F6852" i="8"/>
  <c r="C6852" i="8" l="1"/>
  <c r="G6852" i="8"/>
  <c r="D6852" i="8" l="1"/>
  <c r="H6852" i="8"/>
  <c r="E6852" i="8" l="1"/>
  <c r="F6853" i="8"/>
  <c r="C6853" i="8" l="1"/>
  <c r="G6853" i="8"/>
  <c r="H6853" i="8" l="1"/>
  <c r="D6853" i="8"/>
  <c r="E6853" i="8" l="1"/>
  <c r="F6854" i="8"/>
  <c r="C6854" i="8" l="1"/>
  <c r="G6854" i="8"/>
  <c r="D6854" i="8" l="1"/>
  <c r="H6854" i="8"/>
  <c r="E6854" i="8" l="1"/>
  <c r="F6855" i="8"/>
  <c r="G6855" i="8" l="1"/>
  <c r="C6855" i="8"/>
  <c r="H6855" i="8" l="1"/>
  <c r="D6855" i="8"/>
  <c r="E6855" i="8" l="1"/>
  <c r="F6856" i="8"/>
  <c r="C6856" i="8" l="1"/>
  <c r="G6856" i="8"/>
  <c r="H6856" i="8" l="1"/>
  <c r="D6856" i="8"/>
  <c r="E6856" i="8" l="1"/>
  <c r="F6857" i="8"/>
  <c r="C6857" i="8" l="1"/>
  <c r="G6857" i="8"/>
  <c r="H6857" i="8" l="1"/>
  <c r="D6857" i="8"/>
  <c r="E6857" i="8" l="1"/>
  <c r="F6858" i="8"/>
  <c r="G6858" i="8" l="1"/>
  <c r="C6858" i="8"/>
  <c r="D6858" i="8" l="1"/>
  <c r="H6858" i="8"/>
  <c r="E6858" i="8" l="1"/>
  <c r="F6859" i="8"/>
  <c r="G6859" i="8" l="1"/>
  <c r="C6859" i="8"/>
  <c r="H6859" i="8" l="1"/>
  <c r="D6859" i="8"/>
  <c r="E6859" i="8" l="1"/>
  <c r="F6860" i="8"/>
  <c r="G6860" i="8" l="1"/>
  <c r="C6860" i="8"/>
  <c r="D6860" i="8" l="1"/>
  <c r="H6860" i="8"/>
  <c r="E6860" i="8" l="1"/>
  <c r="F6861" i="8"/>
  <c r="C6861" i="8" l="1"/>
  <c r="G6861" i="8"/>
  <c r="H6861" i="8" l="1"/>
  <c r="D6861" i="8"/>
  <c r="E6861" i="8" l="1"/>
  <c r="F6862" i="8"/>
  <c r="C6862" i="8" l="1"/>
  <c r="G6862" i="8"/>
  <c r="D6862" i="8" l="1"/>
  <c r="H6862" i="8"/>
  <c r="E6862" i="8" l="1"/>
  <c r="F6863" i="8"/>
  <c r="G6863" i="8" l="1"/>
  <c r="C6863" i="8"/>
  <c r="H6863" i="8" l="1"/>
  <c r="D6863" i="8"/>
  <c r="E6863" i="8" l="1"/>
  <c r="F6864" i="8"/>
  <c r="G6864" i="8" l="1"/>
  <c r="C6864" i="8"/>
  <c r="D6864" i="8" l="1"/>
  <c r="H6864" i="8"/>
  <c r="E6864" i="8" l="1"/>
  <c r="F6865" i="8"/>
  <c r="G6865" i="8" l="1"/>
  <c r="C6865" i="8"/>
  <c r="H6865" i="8" l="1"/>
  <c r="D6865" i="8"/>
  <c r="E6865" i="8" l="1"/>
  <c r="F6866" i="8"/>
  <c r="G6866" i="8" l="1"/>
  <c r="C6866" i="8"/>
  <c r="H6866" i="8" l="1"/>
  <c r="D6866" i="8"/>
  <c r="E6866" i="8" l="1"/>
  <c r="F6867" i="8"/>
  <c r="C6867" i="8" l="1"/>
  <c r="G6867" i="8"/>
  <c r="H6867" i="8" l="1"/>
  <c r="D6867" i="8"/>
  <c r="E6867" i="8" l="1"/>
  <c r="F6868" i="8"/>
  <c r="C6868" i="8" l="1"/>
  <c r="G6868" i="8"/>
  <c r="H6868" i="8" l="1"/>
  <c r="D6868" i="8"/>
  <c r="E6868" i="8" l="1"/>
  <c r="F6869" i="8"/>
  <c r="G6869" i="8" l="1"/>
  <c r="C6869" i="8"/>
  <c r="H6869" i="8" l="1"/>
  <c r="D6869" i="8"/>
  <c r="E6869" i="8" l="1"/>
  <c r="F6870" i="8"/>
  <c r="G6870" i="8" l="1"/>
  <c r="C6870" i="8"/>
  <c r="H6870" i="8" l="1"/>
  <c r="D6870" i="8"/>
  <c r="E6870" i="8" l="1"/>
  <c r="F6871" i="8"/>
  <c r="C6871" i="8" l="1"/>
  <c r="G6871" i="8"/>
  <c r="H6871" i="8" l="1"/>
  <c r="D6871" i="8"/>
  <c r="E6871" i="8" l="1"/>
  <c r="F6872" i="8"/>
  <c r="C6872" i="8" l="1"/>
  <c r="G6872" i="8"/>
  <c r="H6872" i="8" l="1"/>
  <c r="D6872" i="8"/>
  <c r="E6872" i="8" l="1"/>
  <c r="F6873" i="8"/>
  <c r="G6873" i="8" l="1"/>
  <c r="C6873" i="8"/>
  <c r="H6873" i="8" l="1"/>
  <c r="D6873" i="8"/>
  <c r="E6873" i="8" l="1"/>
  <c r="F6874" i="8"/>
  <c r="G6874" i="8" l="1"/>
  <c r="C6874" i="8"/>
  <c r="H6874" i="8" l="1"/>
  <c r="D6874" i="8"/>
  <c r="E6874" i="8" l="1"/>
  <c r="F6875" i="8"/>
  <c r="C6875" i="8" l="1"/>
  <c r="G6875" i="8"/>
  <c r="H6875" i="8" l="1"/>
  <c r="D6875" i="8"/>
  <c r="E6875" i="8" l="1"/>
  <c r="F6876" i="8"/>
  <c r="G6876" i="8" l="1"/>
  <c r="C6876" i="8"/>
  <c r="H6876" i="8" l="1"/>
  <c r="D6876" i="8"/>
  <c r="E6876" i="8" l="1"/>
  <c r="F6877" i="8"/>
  <c r="G6877" i="8" l="1"/>
  <c r="C6877" i="8"/>
  <c r="H6877" i="8" l="1"/>
  <c r="D6877" i="8"/>
  <c r="E6877" i="8" l="1"/>
  <c r="F6878" i="8"/>
  <c r="C6878" i="8" l="1"/>
  <c r="G6878" i="8"/>
  <c r="H6878" i="8" l="1"/>
  <c r="D6878" i="8"/>
  <c r="E6878" i="8" l="1"/>
  <c r="F6879" i="8"/>
  <c r="C6879" i="8" l="1"/>
  <c r="G6879" i="8"/>
  <c r="H6879" i="8" l="1"/>
  <c r="D6879" i="8"/>
  <c r="E6879" i="8" l="1"/>
  <c r="F6880" i="8"/>
  <c r="C6880" i="8" l="1"/>
  <c r="G6880" i="8"/>
  <c r="H6880" i="8" l="1"/>
  <c r="D6880" i="8"/>
  <c r="E6880" i="8" l="1"/>
  <c r="F6881" i="8"/>
  <c r="C6881" i="8" l="1"/>
  <c r="G6881" i="8"/>
  <c r="H6881" i="8" l="1"/>
  <c r="D6881" i="8"/>
  <c r="E6881" i="8" l="1"/>
  <c r="F6882" i="8"/>
  <c r="C6882" i="8" l="1"/>
  <c r="G6882" i="8"/>
  <c r="H6882" i="8" l="1"/>
  <c r="D6882" i="8"/>
  <c r="E6882" i="8" l="1"/>
  <c r="F6883" i="8"/>
  <c r="G6883" i="8" l="1"/>
  <c r="C6883" i="8"/>
  <c r="H6883" i="8" l="1"/>
  <c r="D6883" i="8"/>
  <c r="E6883" i="8" l="1"/>
  <c r="F6884" i="8"/>
  <c r="C6884" i="8" l="1"/>
  <c r="G6884" i="8"/>
  <c r="H6884" i="8" l="1"/>
  <c r="D6884" i="8"/>
  <c r="E6884" i="8" l="1"/>
  <c r="F6885" i="8"/>
  <c r="G6885" i="8" l="1"/>
  <c r="C6885" i="8"/>
  <c r="H6885" i="8" l="1"/>
  <c r="D6885" i="8"/>
  <c r="E6885" i="8" l="1"/>
  <c r="F6886" i="8"/>
  <c r="G6886" i="8" l="1"/>
  <c r="C6886" i="8"/>
  <c r="H6886" i="8" l="1"/>
  <c r="D6886" i="8"/>
  <c r="E6886" i="8" l="1"/>
  <c r="F6887" i="8"/>
  <c r="C6887" i="8" l="1"/>
  <c r="G6887" i="8"/>
  <c r="H6887" i="8" l="1"/>
  <c r="D6887" i="8"/>
  <c r="E6887" i="8" l="1"/>
  <c r="F6888" i="8"/>
  <c r="C6888" i="8" l="1"/>
  <c r="G6888" i="8"/>
  <c r="H6888" i="8" l="1"/>
  <c r="D6888" i="8"/>
  <c r="E6888" i="8" l="1"/>
  <c r="F6889" i="8"/>
  <c r="C6889" i="8" l="1"/>
  <c r="G6889" i="8"/>
  <c r="H6889" i="8" l="1"/>
  <c r="D6889" i="8"/>
  <c r="E6889" i="8" l="1"/>
  <c r="F6890" i="8"/>
  <c r="C6890" i="8" l="1"/>
  <c r="G6890" i="8"/>
  <c r="H6890" i="8" l="1"/>
  <c r="D6890" i="8"/>
  <c r="E6890" i="8" l="1"/>
  <c r="F6891" i="8"/>
  <c r="C6891" i="8" l="1"/>
  <c r="G6891" i="8"/>
  <c r="D6891" i="8" l="1"/>
  <c r="H6891" i="8"/>
  <c r="E6891" i="8" l="1"/>
  <c r="F6892" i="8"/>
  <c r="C6892" i="8" l="1"/>
  <c r="G6892" i="8"/>
  <c r="D6892" i="8" l="1"/>
  <c r="H6892" i="8"/>
  <c r="E6892" i="8" l="1"/>
  <c r="F6893" i="8"/>
  <c r="G6893" i="8" l="1"/>
  <c r="C6893" i="8"/>
  <c r="H6893" i="8" l="1"/>
  <c r="D6893" i="8"/>
  <c r="E6893" i="8" l="1"/>
  <c r="F6894" i="8"/>
  <c r="G6894" i="8" l="1"/>
  <c r="C6894" i="8"/>
  <c r="H6894" i="8" l="1"/>
  <c r="D6894" i="8"/>
  <c r="E6894" i="8" l="1"/>
  <c r="F6895" i="8"/>
  <c r="C6895" i="8" l="1"/>
  <c r="G6895" i="8"/>
  <c r="H6895" i="8" l="1"/>
  <c r="D6895" i="8"/>
  <c r="E6895" i="8" l="1"/>
  <c r="F6896" i="8"/>
  <c r="G6896" i="8" l="1"/>
  <c r="C6896" i="8"/>
  <c r="H6896" i="8" l="1"/>
  <c r="D6896" i="8"/>
  <c r="E6896" i="8" l="1"/>
  <c r="F6897" i="8"/>
  <c r="C6897" i="8" l="1"/>
  <c r="G6897" i="8"/>
  <c r="H6897" i="8" l="1"/>
  <c r="D6897" i="8"/>
  <c r="E6897" i="8" l="1"/>
  <c r="F6898" i="8"/>
  <c r="G6898" i="8" l="1"/>
  <c r="C6898" i="8"/>
  <c r="D6898" i="8" l="1"/>
  <c r="H6898" i="8"/>
  <c r="E6898" i="8" l="1"/>
  <c r="F6899" i="8"/>
  <c r="G6899" i="8" l="1"/>
  <c r="C6899" i="8"/>
  <c r="H6899" i="8" l="1"/>
  <c r="D6899" i="8"/>
  <c r="E6899" i="8" l="1"/>
  <c r="F6900" i="8"/>
  <c r="G6900" i="8" l="1"/>
  <c r="C6900" i="8"/>
  <c r="D6900" i="8" l="1"/>
  <c r="H6900" i="8"/>
  <c r="E6900" i="8" l="1"/>
  <c r="F6901" i="8"/>
  <c r="C6901" i="8" l="1"/>
  <c r="G6901" i="8"/>
  <c r="H6901" i="8" l="1"/>
  <c r="D6901" i="8"/>
  <c r="E6901" i="8" l="1"/>
  <c r="F6902" i="8"/>
  <c r="G6902" i="8" l="1"/>
  <c r="C6902" i="8"/>
  <c r="D6902" i="8" l="1"/>
  <c r="H6902" i="8"/>
  <c r="E6902" i="8" l="1"/>
  <c r="F6903" i="8"/>
  <c r="C6903" i="8" l="1"/>
  <c r="G6903" i="8"/>
  <c r="H6903" i="8" l="1"/>
  <c r="D6903" i="8"/>
  <c r="E6903" i="8" l="1"/>
  <c r="F6904" i="8"/>
  <c r="G6904" i="8" l="1"/>
  <c r="C6904" i="8"/>
  <c r="D6904" i="8" l="1"/>
  <c r="H6904" i="8"/>
  <c r="E6904" i="8" l="1"/>
  <c r="F6905" i="8"/>
  <c r="C6905" i="8" l="1"/>
  <c r="G6905" i="8"/>
  <c r="H6905" i="8" l="1"/>
  <c r="D6905" i="8"/>
  <c r="E6905" i="8" l="1"/>
  <c r="F6906" i="8"/>
  <c r="C6906" i="8" l="1"/>
  <c r="G6906" i="8"/>
  <c r="D6906" i="8" l="1"/>
  <c r="H6906" i="8"/>
  <c r="E6906" i="8" l="1"/>
  <c r="F6907" i="8"/>
  <c r="G6907" i="8" l="1"/>
  <c r="C6907" i="8"/>
  <c r="H6907" i="8" l="1"/>
  <c r="D6907" i="8"/>
  <c r="E6907" i="8" l="1"/>
  <c r="F6908" i="8"/>
  <c r="G6908" i="8" l="1"/>
  <c r="C6908" i="8"/>
  <c r="D6908" i="8" l="1"/>
  <c r="H6908" i="8"/>
  <c r="E6908" i="8" l="1"/>
  <c r="F6909" i="8"/>
  <c r="G6909" i="8" l="1"/>
  <c r="C6909" i="8"/>
  <c r="H6909" i="8" l="1"/>
  <c r="D6909" i="8"/>
  <c r="E6909" i="8" l="1"/>
  <c r="F6910" i="8"/>
  <c r="C6910" i="8" l="1"/>
  <c r="G6910" i="8"/>
  <c r="H6910" i="8" l="1"/>
  <c r="D6910" i="8"/>
  <c r="E6910" i="8" l="1"/>
  <c r="F6911" i="8"/>
  <c r="C6911" i="8" l="1"/>
  <c r="G6911" i="8"/>
  <c r="H6911" i="8" l="1"/>
  <c r="D6911" i="8"/>
  <c r="E6911" i="8" l="1"/>
  <c r="F6912" i="8"/>
  <c r="C6912" i="8" l="1"/>
  <c r="G6912" i="8"/>
  <c r="H6912" i="8" l="1"/>
  <c r="D6912" i="8"/>
  <c r="E6912" i="8" l="1"/>
  <c r="F6913" i="8"/>
  <c r="C6913" i="8" l="1"/>
  <c r="G6913" i="8"/>
  <c r="D6913" i="8" l="1"/>
  <c r="H6913" i="8"/>
  <c r="E6913" i="8" l="1"/>
  <c r="F6914" i="8"/>
  <c r="G6914" i="8" l="1"/>
  <c r="C6914" i="8"/>
  <c r="H6914" i="8" l="1"/>
  <c r="D6914" i="8"/>
  <c r="E6914" i="8" l="1"/>
  <c r="F6915" i="8"/>
  <c r="G6915" i="8" l="1"/>
  <c r="C6915" i="8"/>
  <c r="D6915" i="8" l="1"/>
  <c r="H6915" i="8"/>
  <c r="E6915" i="8" l="1"/>
  <c r="F6916" i="8"/>
  <c r="G6916" i="8" l="1"/>
  <c r="C6916" i="8"/>
  <c r="H6916" i="8" l="1"/>
  <c r="D6916" i="8"/>
  <c r="E6916" i="8" l="1"/>
  <c r="F6917" i="8"/>
  <c r="G6917" i="8" l="1"/>
  <c r="C6917" i="8"/>
  <c r="D6917" i="8" l="1"/>
  <c r="H6917" i="8"/>
  <c r="E6917" i="8" l="1"/>
  <c r="F6918" i="8"/>
  <c r="G6918" i="8" l="1"/>
  <c r="C6918" i="8"/>
  <c r="H6918" i="8" l="1"/>
  <c r="D6918" i="8"/>
  <c r="E6918" i="8" l="1"/>
  <c r="F6919" i="8"/>
  <c r="C6919" i="8" l="1"/>
  <c r="G6919" i="8"/>
  <c r="H6919" i="8" l="1"/>
  <c r="D6919" i="8"/>
  <c r="E6919" i="8" l="1"/>
  <c r="F6920" i="8"/>
  <c r="G6920" i="8" l="1"/>
  <c r="C6920" i="8"/>
  <c r="H6920" i="8" l="1"/>
  <c r="D6920" i="8"/>
  <c r="E6920" i="8" l="1"/>
  <c r="F6921" i="8"/>
  <c r="G6921" i="8" l="1"/>
  <c r="C6921" i="8"/>
  <c r="H6921" i="8" l="1"/>
  <c r="D6921" i="8"/>
  <c r="E6921" i="8" l="1"/>
  <c r="F6922" i="8"/>
  <c r="C6922" i="8" l="1"/>
  <c r="G6922" i="8"/>
  <c r="D6922" i="8" l="1"/>
  <c r="H6922" i="8"/>
  <c r="E6922" i="8" l="1"/>
  <c r="F6923" i="8"/>
  <c r="G6923" i="8" l="1"/>
  <c r="C6923" i="8"/>
  <c r="H6923" i="8" l="1"/>
  <c r="D6923" i="8"/>
  <c r="E6923" i="8" l="1"/>
  <c r="F6924" i="8"/>
  <c r="C6924" i="8" l="1"/>
  <c r="G6924" i="8"/>
  <c r="H6924" i="8" l="1"/>
  <c r="D6924" i="8"/>
  <c r="E6924" i="8" l="1"/>
  <c r="F6925" i="8"/>
  <c r="G6925" i="8" l="1"/>
  <c r="C6925" i="8"/>
  <c r="H6925" i="8" l="1"/>
  <c r="D6925" i="8"/>
  <c r="E6925" i="8" l="1"/>
  <c r="F6926" i="8"/>
  <c r="G6926" i="8" l="1"/>
  <c r="C6926" i="8"/>
  <c r="H6926" i="8" l="1"/>
  <c r="D6926" i="8"/>
  <c r="E6926" i="8" l="1"/>
  <c r="F6927" i="8"/>
  <c r="C6927" i="8" l="1"/>
  <c r="G6927" i="8"/>
  <c r="H6927" i="8" l="1"/>
  <c r="D6927" i="8"/>
  <c r="E6927" i="8" l="1"/>
  <c r="F6928" i="8"/>
  <c r="C6928" i="8" l="1"/>
  <c r="G6928" i="8"/>
  <c r="H6928" i="8" l="1"/>
  <c r="D6928" i="8"/>
  <c r="E6928" i="8" l="1"/>
  <c r="F6929" i="8"/>
  <c r="G6929" i="8" l="1"/>
  <c r="C6929" i="8"/>
  <c r="H6929" i="8" l="1"/>
  <c r="D6929" i="8"/>
  <c r="E6929" i="8" l="1"/>
  <c r="F6930" i="8"/>
  <c r="G6930" i="8" l="1"/>
  <c r="C6930" i="8"/>
  <c r="D6930" i="8" l="1"/>
  <c r="H6930" i="8"/>
  <c r="E6930" i="8" l="1"/>
  <c r="F6931" i="8"/>
  <c r="G6931" i="8" l="1"/>
  <c r="C6931" i="8"/>
  <c r="H6931" i="8" l="1"/>
  <c r="D6931" i="8"/>
  <c r="E6931" i="8" l="1"/>
  <c r="F6932" i="8"/>
  <c r="G6932" i="8" l="1"/>
  <c r="C6932" i="8"/>
  <c r="D6932" i="8" l="1"/>
  <c r="H6932" i="8"/>
  <c r="E6932" i="8" l="1"/>
  <c r="F6933" i="8"/>
  <c r="G6933" i="8" l="1"/>
  <c r="C6933" i="8"/>
  <c r="H6933" i="8" l="1"/>
  <c r="D6933" i="8"/>
  <c r="E6933" i="8" l="1"/>
  <c r="F6934" i="8"/>
  <c r="G6934" i="8" l="1"/>
  <c r="C6934" i="8"/>
  <c r="D6934" i="8" l="1"/>
  <c r="H6934" i="8"/>
  <c r="E6934" i="8" l="1"/>
  <c r="F6935" i="8"/>
  <c r="G6935" i="8" l="1"/>
  <c r="C6935" i="8"/>
  <c r="H6935" i="8" l="1"/>
  <c r="D6935" i="8"/>
  <c r="E6935" i="8" l="1"/>
  <c r="F6936" i="8"/>
  <c r="C6936" i="8" l="1"/>
  <c r="G6936" i="8"/>
  <c r="H6936" i="8" l="1"/>
  <c r="D6936" i="8"/>
  <c r="E6936" i="8" l="1"/>
  <c r="F6937" i="8"/>
  <c r="C6937" i="8" l="1"/>
  <c r="G6937" i="8"/>
  <c r="H6937" i="8" l="1"/>
  <c r="D6937" i="8"/>
  <c r="E6937" i="8" l="1"/>
  <c r="F6938" i="8"/>
  <c r="G6938" i="8" l="1"/>
  <c r="C6938" i="8"/>
  <c r="H6938" i="8" l="1"/>
  <c r="D6938" i="8"/>
  <c r="E6938" i="8" l="1"/>
  <c r="F6939" i="8"/>
  <c r="C6939" i="8" l="1"/>
  <c r="G6939" i="8"/>
  <c r="H6939" i="8" l="1"/>
  <c r="D6939" i="8"/>
  <c r="E6939" i="8" l="1"/>
  <c r="F6940" i="8"/>
  <c r="G6940" i="8" l="1"/>
  <c r="C6940" i="8"/>
  <c r="H6940" i="8" l="1"/>
  <c r="D6940" i="8"/>
  <c r="E6940" i="8" l="1"/>
  <c r="F6941" i="8"/>
  <c r="C6941" i="8" l="1"/>
  <c r="G6941" i="8"/>
  <c r="H6941" i="8" l="1"/>
  <c r="D6941" i="8"/>
  <c r="E6941" i="8" l="1"/>
  <c r="F6942" i="8"/>
  <c r="C6942" i="8" l="1"/>
  <c r="G6942" i="8"/>
  <c r="H6942" i="8" l="1"/>
  <c r="D6942" i="8"/>
  <c r="E6942" i="8" l="1"/>
  <c r="F6943" i="8"/>
  <c r="C6943" i="8" l="1"/>
  <c r="G6943" i="8"/>
  <c r="H6943" i="8" l="1"/>
  <c r="D6943" i="8"/>
  <c r="E6943" i="8" l="1"/>
  <c r="F6944" i="8"/>
  <c r="G6944" i="8" l="1"/>
  <c r="C6944" i="8"/>
  <c r="H6944" i="8" l="1"/>
  <c r="D6944" i="8"/>
  <c r="E6944" i="8" l="1"/>
  <c r="F6945" i="8"/>
  <c r="C6945" i="8" l="1"/>
  <c r="G6945" i="8"/>
  <c r="H6945" i="8" l="1"/>
  <c r="D6945" i="8"/>
  <c r="E6945" i="8" l="1"/>
  <c r="F6946" i="8"/>
  <c r="C6946" i="8" l="1"/>
  <c r="G6946" i="8"/>
  <c r="H6946" i="8" l="1"/>
  <c r="D6946" i="8"/>
  <c r="E6946" i="8" l="1"/>
  <c r="F6947" i="8"/>
  <c r="C6947" i="8" l="1"/>
  <c r="G6947" i="8"/>
  <c r="H6947" i="8" l="1"/>
  <c r="D6947" i="8"/>
  <c r="E6947" i="8" l="1"/>
  <c r="F6948" i="8"/>
  <c r="C6948" i="8" l="1"/>
  <c r="G6948" i="8"/>
  <c r="H6948" i="8" l="1"/>
  <c r="D6948" i="8"/>
  <c r="E6948" i="8" l="1"/>
  <c r="F6949" i="8"/>
  <c r="C6949" i="8" l="1"/>
  <c r="G6949" i="8"/>
  <c r="H6949" i="8" l="1"/>
  <c r="D6949" i="8"/>
  <c r="E6949" i="8" l="1"/>
  <c r="F6950" i="8"/>
  <c r="G6950" i="8" l="1"/>
  <c r="C6950" i="8"/>
  <c r="H6950" i="8" l="1"/>
  <c r="D6950" i="8"/>
  <c r="E6950" i="8" l="1"/>
  <c r="F6951" i="8"/>
  <c r="G6951" i="8" l="1"/>
  <c r="C6951" i="8"/>
  <c r="H6951" i="8" l="1"/>
  <c r="D6951" i="8"/>
  <c r="E6951" i="8" l="1"/>
  <c r="F6952" i="8"/>
  <c r="G6952" i="8" l="1"/>
  <c r="C6952" i="8"/>
  <c r="H6952" i="8" l="1"/>
  <c r="D6952" i="8"/>
  <c r="E6952" i="8" l="1"/>
  <c r="F6953" i="8"/>
  <c r="G6953" i="8" l="1"/>
  <c r="C6953" i="8"/>
  <c r="D6953" i="8" l="1"/>
  <c r="H6953" i="8"/>
  <c r="E6953" i="8" l="1"/>
  <c r="F6954" i="8"/>
  <c r="C6954" i="8" l="1"/>
  <c r="G6954" i="8"/>
  <c r="H6954" i="8" l="1"/>
  <c r="D6954" i="8"/>
  <c r="E6954" i="8" l="1"/>
  <c r="F6955" i="8"/>
  <c r="C6955" i="8" l="1"/>
  <c r="G6955" i="8"/>
  <c r="H6955" i="8" l="1"/>
  <c r="D6955" i="8"/>
  <c r="E6955" i="8" l="1"/>
  <c r="F6956" i="8"/>
  <c r="C6956" i="8" l="1"/>
  <c r="G6956" i="8"/>
  <c r="D6956" i="8" l="1"/>
  <c r="H6956" i="8"/>
  <c r="E6956" i="8" l="1"/>
  <c r="F6957" i="8"/>
  <c r="G6957" i="8" l="1"/>
  <c r="C6957" i="8"/>
  <c r="H6957" i="8" l="1"/>
  <c r="D6957" i="8"/>
  <c r="E6957" i="8" l="1"/>
  <c r="F6958" i="8"/>
  <c r="C6958" i="8" l="1"/>
  <c r="G6958" i="8"/>
  <c r="D6958" i="8" l="1"/>
  <c r="H6958" i="8"/>
  <c r="E6958" i="8" l="1"/>
  <c r="F6959" i="8"/>
  <c r="C6959" i="8" l="1"/>
  <c r="G6959" i="8"/>
  <c r="H6959" i="8" l="1"/>
  <c r="D6959" i="8"/>
  <c r="E6959" i="8" l="1"/>
  <c r="F6960" i="8"/>
  <c r="C6960" i="8" l="1"/>
  <c r="G6960" i="8"/>
  <c r="D6960" i="8" l="1"/>
  <c r="H6960" i="8"/>
  <c r="E6960" i="8" l="1"/>
  <c r="F6961" i="8"/>
  <c r="G6961" i="8" l="1"/>
  <c r="C6961" i="8"/>
  <c r="H6961" i="8" l="1"/>
  <c r="D6961" i="8"/>
  <c r="E6961" i="8" l="1"/>
  <c r="F6962" i="8"/>
  <c r="C6962" i="8" l="1"/>
  <c r="G6962" i="8"/>
  <c r="D6962" i="8" l="1"/>
  <c r="H6962" i="8"/>
  <c r="E6962" i="8" l="1"/>
  <c r="F6963" i="8"/>
  <c r="C6963" i="8" l="1"/>
  <c r="G6963" i="8"/>
  <c r="H6963" i="8" l="1"/>
  <c r="D6963" i="8"/>
  <c r="E6963" i="8" l="1"/>
  <c r="F6964" i="8"/>
  <c r="C6964" i="8" l="1"/>
  <c r="G6964" i="8"/>
  <c r="H6964" i="8" l="1"/>
  <c r="D6964" i="8"/>
  <c r="E6964" i="8" l="1"/>
  <c r="F6965" i="8"/>
  <c r="C6965" i="8" l="1"/>
  <c r="G6965" i="8"/>
  <c r="H6965" i="8" l="1"/>
  <c r="D6965" i="8"/>
  <c r="E6965" i="8" l="1"/>
  <c r="F6966" i="8"/>
  <c r="C6966" i="8" l="1"/>
  <c r="G6966" i="8"/>
  <c r="H6966" i="8" l="1"/>
  <c r="D6966" i="8"/>
  <c r="E6966" i="8" l="1"/>
  <c r="F6967" i="8"/>
  <c r="C6967" i="8" l="1"/>
  <c r="G6967" i="8"/>
  <c r="H6967" i="8" l="1"/>
  <c r="D6967" i="8"/>
  <c r="E6967" i="8" l="1"/>
  <c r="F6968" i="8"/>
  <c r="C6968" i="8" l="1"/>
  <c r="G6968" i="8"/>
  <c r="H6968" i="8" l="1"/>
  <c r="D6968" i="8"/>
  <c r="E6968" i="8" l="1"/>
  <c r="F6969" i="8"/>
  <c r="C6969" i="8" l="1"/>
  <c r="G6969" i="8"/>
  <c r="H6969" i="8" l="1"/>
  <c r="D6969" i="8"/>
  <c r="E6969" i="8" l="1"/>
  <c r="F6970" i="8"/>
  <c r="C6970" i="8" l="1"/>
  <c r="G6970" i="8"/>
  <c r="H6970" i="8" l="1"/>
  <c r="D6970" i="8"/>
  <c r="E6970" i="8" l="1"/>
  <c r="F6971" i="8"/>
  <c r="C6971" i="8" l="1"/>
  <c r="G6971" i="8"/>
  <c r="H6971" i="8" l="1"/>
  <c r="D6971" i="8"/>
  <c r="E6971" i="8" l="1"/>
  <c r="F6972" i="8"/>
  <c r="G6972" i="8" l="1"/>
  <c r="C6972" i="8"/>
  <c r="H6972" i="8" l="1"/>
  <c r="D6972" i="8"/>
  <c r="E6972" i="8" l="1"/>
  <c r="F6973" i="8"/>
  <c r="C6973" i="8" l="1"/>
  <c r="G6973" i="8"/>
  <c r="H6973" i="8" l="1"/>
  <c r="D6973" i="8"/>
  <c r="E6973" i="8" l="1"/>
  <c r="F6974" i="8"/>
  <c r="C6974" i="8" l="1"/>
  <c r="G6974" i="8"/>
  <c r="H6974" i="8" l="1"/>
  <c r="D6974" i="8"/>
  <c r="E6974" i="8" l="1"/>
  <c r="F6975" i="8"/>
  <c r="C6975" i="8" l="1"/>
  <c r="G6975" i="8"/>
  <c r="H6975" i="8" l="1"/>
  <c r="D6975" i="8"/>
  <c r="E6975" i="8" l="1"/>
  <c r="F6976" i="8"/>
  <c r="G6976" i="8" l="1"/>
  <c r="C6976" i="8"/>
  <c r="H6976" i="8" l="1"/>
  <c r="D6976" i="8"/>
  <c r="E6976" i="8" l="1"/>
  <c r="F6977" i="8"/>
  <c r="C6977" i="8" l="1"/>
  <c r="G6977" i="8"/>
  <c r="H6977" i="8" l="1"/>
  <c r="D6977" i="8"/>
  <c r="E6977" i="8" l="1"/>
  <c r="F6978" i="8"/>
  <c r="C6978" i="8" l="1"/>
  <c r="G6978" i="8"/>
  <c r="H6978" i="8" l="1"/>
  <c r="D6978" i="8"/>
  <c r="E6978" i="8" l="1"/>
  <c r="F6979" i="8"/>
  <c r="C6979" i="8" l="1"/>
  <c r="G6979" i="8"/>
  <c r="H6979" i="8" l="1"/>
  <c r="D6979" i="8"/>
  <c r="E6979" i="8" l="1"/>
  <c r="F6980" i="8"/>
  <c r="C6980" i="8" l="1"/>
  <c r="G6980" i="8"/>
  <c r="H6980" i="8" l="1"/>
  <c r="D6980" i="8"/>
  <c r="E6980" i="8" l="1"/>
  <c r="F6981" i="8"/>
  <c r="C6981" i="8" l="1"/>
  <c r="G6981" i="8"/>
  <c r="H6981" i="8" l="1"/>
  <c r="D6981" i="8"/>
  <c r="E6981" i="8" l="1"/>
  <c r="F6982" i="8"/>
  <c r="C6982" i="8" l="1"/>
  <c r="G6982" i="8"/>
  <c r="H6982" i="8" l="1"/>
  <c r="D6982" i="8"/>
  <c r="E6982" i="8" l="1"/>
  <c r="F6983" i="8"/>
  <c r="C6983" i="8" l="1"/>
  <c r="G6983" i="8"/>
  <c r="H6983" i="8" l="1"/>
  <c r="D6983" i="8"/>
  <c r="E6983" i="8" l="1"/>
  <c r="F6984" i="8"/>
  <c r="C6984" i="8" l="1"/>
  <c r="G6984" i="8"/>
  <c r="H6984" i="8" l="1"/>
  <c r="D6984" i="8"/>
  <c r="E6984" i="8" l="1"/>
  <c r="F6985" i="8"/>
  <c r="G6985" i="8" l="1"/>
  <c r="C6985" i="8"/>
  <c r="H6985" i="8" l="1"/>
  <c r="D6985" i="8"/>
  <c r="E6985" i="8" l="1"/>
  <c r="F6986" i="8"/>
  <c r="C6986" i="8" l="1"/>
  <c r="G6986" i="8"/>
  <c r="H6986" i="8" l="1"/>
  <c r="D6986" i="8"/>
  <c r="E6986" i="8" l="1"/>
  <c r="F6987" i="8"/>
  <c r="G6987" i="8" l="1"/>
  <c r="C6987" i="8"/>
  <c r="H6987" i="8" l="1"/>
  <c r="D6987" i="8"/>
  <c r="E6987" i="8" l="1"/>
  <c r="F6988" i="8"/>
  <c r="C6988" i="8" l="1"/>
  <c r="G6988" i="8"/>
  <c r="H6988" i="8" l="1"/>
  <c r="D6988" i="8"/>
  <c r="E6988" i="8" l="1"/>
  <c r="F6989" i="8"/>
  <c r="C6989" i="8" l="1"/>
  <c r="G6989" i="8"/>
  <c r="H6989" i="8" l="1"/>
  <c r="D6989" i="8"/>
  <c r="E6989" i="8" l="1"/>
  <c r="F6990" i="8"/>
  <c r="G6990" i="8" l="1"/>
  <c r="C6990" i="8"/>
  <c r="H6990" i="8" l="1"/>
  <c r="D6990" i="8"/>
  <c r="E6990" i="8" l="1"/>
  <c r="F6991" i="8"/>
  <c r="C6991" i="8" l="1"/>
  <c r="G6991" i="8"/>
  <c r="D6991" i="8" l="1"/>
  <c r="H6991" i="8"/>
  <c r="E6991" i="8" l="1"/>
  <c r="F6992" i="8"/>
  <c r="C6992" i="8" l="1"/>
  <c r="G6992" i="8"/>
  <c r="H6992" i="8" l="1"/>
  <c r="D6992" i="8"/>
  <c r="E6992" i="8" l="1"/>
  <c r="F6993" i="8"/>
  <c r="C6993" i="8" l="1"/>
  <c r="G6993" i="8"/>
  <c r="H6993" i="8" l="1"/>
  <c r="D6993" i="8"/>
  <c r="E6993" i="8" l="1"/>
  <c r="F6994" i="8"/>
  <c r="G6994" i="8" l="1"/>
  <c r="C6994" i="8"/>
  <c r="H6994" i="8" l="1"/>
  <c r="D6994" i="8"/>
  <c r="E6994" i="8" l="1"/>
  <c r="F6995" i="8"/>
  <c r="C6995" i="8" l="1"/>
  <c r="G6995" i="8"/>
  <c r="H6995" i="8" l="1"/>
  <c r="D6995" i="8"/>
  <c r="E6995" i="8" l="1"/>
  <c r="F6996" i="8"/>
  <c r="G6996" i="8" l="1"/>
  <c r="C6996" i="8"/>
  <c r="H6996" i="8" l="1"/>
  <c r="D6996" i="8"/>
  <c r="E6996" i="8" l="1"/>
  <c r="F6997" i="8"/>
  <c r="C6997" i="8" l="1"/>
  <c r="G6997" i="8"/>
  <c r="H6997" i="8" l="1"/>
  <c r="D6997" i="8"/>
  <c r="E6997" i="8" l="1"/>
  <c r="F6998" i="8"/>
  <c r="G6998" i="8" l="1"/>
  <c r="C6998" i="8"/>
  <c r="H6998" i="8" l="1"/>
  <c r="D6998" i="8"/>
  <c r="E6998" i="8" l="1"/>
  <c r="F6999" i="8"/>
  <c r="C6999" i="8" l="1"/>
  <c r="G6999" i="8"/>
  <c r="H6999" i="8" l="1"/>
  <c r="D6999" i="8"/>
  <c r="E6999" i="8" l="1"/>
  <c r="F7000" i="8"/>
  <c r="C7000" i="8" l="1"/>
  <c r="G7000" i="8"/>
  <c r="H7000" i="8" l="1"/>
  <c r="D7000" i="8"/>
  <c r="E7000" i="8" l="1"/>
  <c r="F7001" i="8"/>
  <c r="C7001" i="8" l="1"/>
  <c r="G7001" i="8"/>
  <c r="H7001" i="8" l="1"/>
  <c r="D7001" i="8"/>
  <c r="E7001" i="8" l="1"/>
  <c r="F7002" i="8"/>
  <c r="C7002" i="8" l="1"/>
  <c r="G7002" i="8"/>
  <c r="H7002" i="8" l="1"/>
  <c r="D7002" i="8"/>
  <c r="E7002" i="8" l="1"/>
  <c r="F7003" i="8"/>
  <c r="C7003" i="8" l="1"/>
  <c r="G7003" i="8"/>
  <c r="H7003" i="8" l="1"/>
  <c r="D7003" i="8"/>
  <c r="E7003" i="8" l="1"/>
  <c r="F7004" i="8"/>
  <c r="C7004" i="8" l="1"/>
  <c r="G7004" i="8"/>
  <c r="H7004" i="8" l="1"/>
  <c r="D7004" i="8"/>
  <c r="E7004" i="8" l="1"/>
  <c r="F7005" i="8"/>
  <c r="C7005" i="8" l="1"/>
  <c r="G7005" i="8"/>
  <c r="H7005" i="8" l="1"/>
  <c r="D7005" i="8"/>
  <c r="E7005" i="8" l="1"/>
  <c r="F7006" i="8"/>
  <c r="G7006" i="8" l="1"/>
  <c r="C7006" i="8"/>
  <c r="H7006" i="8" l="1"/>
  <c r="D7006" i="8"/>
  <c r="E7006" i="8" l="1"/>
  <c r="F7007" i="8"/>
  <c r="C7007" i="8" l="1"/>
  <c r="G7007" i="8"/>
  <c r="H7007" i="8" l="1"/>
  <c r="D7007" i="8"/>
  <c r="E7007" i="8" l="1"/>
  <c r="F7008" i="8"/>
  <c r="C7008" i="8" l="1"/>
  <c r="G7008" i="8"/>
  <c r="H7008" i="8" l="1"/>
  <c r="D7008" i="8"/>
  <c r="E7008" i="8" l="1"/>
  <c r="F7009" i="8"/>
  <c r="G7009" i="8" l="1"/>
  <c r="C7009" i="8"/>
  <c r="D7009" i="8" l="1"/>
  <c r="H7009" i="8"/>
  <c r="E7009" i="8" l="1"/>
  <c r="F7010" i="8"/>
  <c r="C7010" i="8" l="1"/>
  <c r="G7010" i="8"/>
  <c r="H7010" i="8" l="1"/>
  <c r="D7010" i="8"/>
  <c r="E7010" i="8" l="1"/>
  <c r="F7011" i="8"/>
  <c r="C7011" i="8" l="1"/>
  <c r="G7011" i="8"/>
  <c r="D7011" i="8" l="1"/>
  <c r="H7011" i="8"/>
  <c r="E7011" i="8" l="1"/>
  <c r="F7012" i="8"/>
  <c r="C7012" i="8" l="1"/>
  <c r="G7012" i="8"/>
  <c r="H7012" i="8" l="1"/>
  <c r="D7012" i="8"/>
  <c r="E7012" i="8" l="1"/>
  <c r="F7013" i="8"/>
  <c r="C7013" i="8" l="1"/>
  <c r="G7013" i="8"/>
  <c r="D7013" i="8" l="1"/>
  <c r="H7013" i="8"/>
  <c r="E7013" i="8" l="1"/>
  <c r="F7014" i="8"/>
  <c r="C7014" i="8" l="1"/>
  <c r="G7014" i="8"/>
  <c r="H7014" i="8" l="1"/>
  <c r="D7014" i="8"/>
  <c r="E7014" i="8" l="1"/>
  <c r="F7015" i="8"/>
  <c r="C7015" i="8" l="1"/>
  <c r="G7015" i="8"/>
  <c r="D7015" i="8" l="1"/>
  <c r="H7015" i="8"/>
  <c r="E7015" i="8" l="1"/>
  <c r="F7016" i="8"/>
  <c r="C7016" i="8" l="1"/>
  <c r="G7016" i="8"/>
  <c r="H7016" i="8" l="1"/>
  <c r="D7016" i="8"/>
  <c r="E7016" i="8" l="1"/>
  <c r="F7017" i="8"/>
  <c r="C7017" i="8" l="1"/>
  <c r="G7017" i="8"/>
  <c r="D7017" i="8" l="1"/>
  <c r="H7017" i="8"/>
  <c r="E7017" i="8" l="1"/>
  <c r="F7018" i="8"/>
  <c r="C7018" i="8" l="1"/>
  <c r="G7018" i="8"/>
  <c r="H7018" i="8" l="1"/>
  <c r="D7018" i="8"/>
  <c r="E7018" i="8" l="1"/>
  <c r="F7019" i="8"/>
  <c r="G7019" i="8" l="1"/>
  <c r="C7019" i="8"/>
  <c r="D7019" i="8" l="1"/>
  <c r="H7019" i="8"/>
  <c r="E7019" i="8" l="1"/>
  <c r="F7020" i="8"/>
  <c r="G7020" i="8" l="1"/>
  <c r="C7020" i="8"/>
  <c r="H7020" i="8" l="1"/>
  <c r="D7020" i="8"/>
  <c r="E7020" i="8" l="1"/>
  <c r="F7021" i="8"/>
  <c r="C7021" i="8" l="1"/>
  <c r="G7021" i="8"/>
  <c r="D7021" i="8" l="1"/>
  <c r="H7021" i="8"/>
  <c r="E7021" i="8" l="1"/>
  <c r="F7022" i="8"/>
  <c r="C7022" i="8" l="1"/>
  <c r="G7022" i="8"/>
  <c r="H7022" i="8" l="1"/>
  <c r="D7022" i="8"/>
  <c r="E7022" i="8" l="1"/>
  <c r="F7023" i="8"/>
  <c r="C7023" i="8" l="1"/>
  <c r="G7023" i="8"/>
  <c r="D7023" i="8" l="1"/>
  <c r="H7023" i="8"/>
  <c r="E7023" i="8" l="1"/>
  <c r="F7024" i="8"/>
  <c r="G7024" i="8" l="1"/>
  <c r="C7024" i="8"/>
  <c r="H7024" i="8" l="1"/>
  <c r="D7024" i="8"/>
  <c r="E7024" i="8" l="1"/>
  <c r="F7025" i="8"/>
  <c r="C7025" i="8" l="1"/>
  <c r="G7025" i="8"/>
  <c r="D7025" i="8" l="1"/>
  <c r="H7025" i="8"/>
  <c r="E7025" i="8" l="1"/>
  <c r="F7026" i="8"/>
  <c r="C7026" i="8" l="1"/>
  <c r="G7026" i="8"/>
  <c r="H7026" i="8" l="1"/>
  <c r="D7026" i="8"/>
  <c r="E7026" i="8" l="1"/>
  <c r="F7027" i="8"/>
  <c r="C7027" i="8" l="1"/>
  <c r="G7027" i="8"/>
  <c r="D7027" i="8" l="1"/>
  <c r="H7027" i="8"/>
  <c r="E7027" i="8" l="1"/>
  <c r="F7028" i="8"/>
  <c r="C7028" i="8" l="1"/>
  <c r="G7028" i="8"/>
  <c r="H7028" i="8" l="1"/>
  <c r="D7028" i="8"/>
  <c r="E7028" i="8" l="1"/>
  <c r="F7029" i="8"/>
  <c r="C7029" i="8" l="1"/>
  <c r="G7029" i="8"/>
  <c r="D7029" i="8" l="1"/>
  <c r="H7029" i="8"/>
  <c r="E7029" i="8" l="1"/>
  <c r="F7030" i="8"/>
  <c r="C7030" i="8" l="1"/>
  <c r="G7030" i="8"/>
  <c r="H7030" i="8" l="1"/>
  <c r="D7030" i="8"/>
  <c r="E7030" i="8" l="1"/>
  <c r="F7031" i="8"/>
  <c r="C7031" i="8" l="1"/>
  <c r="G7031" i="8"/>
  <c r="D7031" i="8" l="1"/>
  <c r="H7031" i="8"/>
  <c r="E7031" i="8" l="1"/>
  <c r="F7032" i="8"/>
  <c r="G7032" i="8" l="1"/>
  <c r="C7032" i="8"/>
  <c r="H7032" i="8" l="1"/>
  <c r="D7032" i="8"/>
  <c r="E7032" i="8" l="1"/>
  <c r="F7033" i="8"/>
  <c r="C7033" i="8" l="1"/>
  <c r="G7033" i="8"/>
  <c r="D7033" i="8" l="1"/>
  <c r="H7033" i="8"/>
  <c r="E7033" i="8" l="1"/>
  <c r="F7034" i="8"/>
  <c r="G7034" i="8" l="1"/>
  <c r="C7034" i="8"/>
  <c r="H7034" i="8" l="1"/>
  <c r="D7034" i="8"/>
  <c r="E7034" i="8" l="1"/>
  <c r="F7035" i="8"/>
  <c r="C7035" i="8" l="1"/>
  <c r="G7035" i="8"/>
  <c r="H7035" i="8" l="1"/>
  <c r="D7035" i="8"/>
  <c r="E7035" i="8" l="1"/>
  <c r="F7036" i="8"/>
  <c r="C7036" i="8" l="1"/>
  <c r="G7036" i="8"/>
  <c r="H7036" i="8" l="1"/>
  <c r="D7036" i="8"/>
  <c r="E7036" i="8" l="1"/>
  <c r="F7037" i="8"/>
  <c r="C7037" i="8" l="1"/>
  <c r="G7037" i="8"/>
  <c r="H7037" i="8" l="1"/>
  <c r="D7037" i="8"/>
  <c r="E7037" i="8" l="1"/>
  <c r="F7038" i="8"/>
  <c r="C7038" i="8" l="1"/>
  <c r="G7038" i="8"/>
  <c r="H7038" i="8" l="1"/>
  <c r="D7038" i="8"/>
  <c r="E7038" i="8" l="1"/>
  <c r="F7039" i="8"/>
  <c r="C7039" i="8" l="1"/>
  <c r="G7039" i="8"/>
  <c r="H7039" i="8" l="1"/>
  <c r="D7039" i="8"/>
  <c r="E7039" i="8" l="1"/>
  <c r="F7040" i="8"/>
  <c r="C7040" i="8" l="1"/>
  <c r="G7040" i="8"/>
  <c r="H7040" i="8" l="1"/>
  <c r="D7040" i="8"/>
  <c r="E7040" i="8" l="1"/>
  <c r="F7041" i="8"/>
  <c r="G7041" i="8" l="1"/>
  <c r="C7041" i="8"/>
  <c r="H7041" i="8" l="1"/>
  <c r="D7041" i="8"/>
  <c r="E7041" i="8" l="1"/>
  <c r="F7042" i="8"/>
  <c r="C7042" i="8" l="1"/>
  <c r="G7042" i="8"/>
  <c r="H7042" i="8" l="1"/>
  <c r="D7042" i="8"/>
  <c r="E7042" i="8" l="1"/>
  <c r="F7043" i="8"/>
  <c r="C7043" i="8" l="1"/>
  <c r="G7043" i="8"/>
  <c r="H7043" i="8" l="1"/>
  <c r="D7043" i="8"/>
  <c r="E7043" i="8" l="1"/>
  <c r="F7044" i="8"/>
  <c r="C7044" i="8" l="1"/>
  <c r="G7044" i="8"/>
  <c r="H7044" i="8" l="1"/>
  <c r="D7044" i="8"/>
  <c r="E7044" i="8" l="1"/>
  <c r="F7045" i="8"/>
  <c r="G7045" i="8" l="1"/>
  <c r="C7045" i="8"/>
  <c r="H7045" i="8" l="1"/>
  <c r="D7045" i="8"/>
  <c r="E7045" i="8" l="1"/>
  <c r="F7046" i="8"/>
  <c r="C7046" i="8" l="1"/>
  <c r="G7046" i="8"/>
  <c r="H7046" i="8" l="1"/>
  <c r="D7046" i="8"/>
  <c r="E7046" i="8" l="1"/>
  <c r="F7047" i="8"/>
  <c r="C7047" i="8" l="1"/>
  <c r="G7047" i="8"/>
  <c r="H7047" i="8" l="1"/>
  <c r="D7047" i="8"/>
  <c r="E7047" i="8" l="1"/>
  <c r="F7048" i="8"/>
  <c r="G7048" i="8" l="1"/>
  <c r="C7048" i="8"/>
  <c r="H7048" i="8" l="1"/>
  <c r="D7048" i="8"/>
  <c r="E7048" i="8" l="1"/>
  <c r="F7049" i="8"/>
  <c r="C7049" i="8" l="1"/>
  <c r="G7049" i="8"/>
  <c r="D7049" i="8" l="1"/>
  <c r="H7049" i="8"/>
  <c r="E7049" i="8" l="1"/>
  <c r="F7050" i="8"/>
  <c r="G7050" i="8" l="1"/>
  <c r="C7050" i="8"/>
  <c r="H7050" i="8" l="1"/>
  <c r="D7050" i="8"/>
  <c r="E7050" i="8" l="1"/>
  <c r="F7051" i="8"/>
  <c r="C7051" i="8" l="1"/>
  <c r="G7051" i="8"/>
  <c r="D7051" i="8" l="1"/>
  <c r="H7051" i="8"/>
  <c r="E7051" i="8" l="1"/>
  <c r="F7052" i="8"/>
  <c r="C7052" i="8" l="1"/>
  <c r="G7052" i="8"/>
  <c r="H7052" i="8" l="1"/>
  <c r="D7052" i="8"/>
  <c r="E7052" i="8" l="1"/>
  <c r="F7053" i="8"/>
  <c r="G7053" i="8" l="1"/>
  <c r="C7053" i="8"/>
  <c r="D7053" i="8" l="1"/>
  <c r="H7053" i="8"/>
  <c r="E7053" i="8" l="1"/>
  <c r="F7054" i="8"/>
  <c r="G7054" i="8" l="1"/>
  <c r="C7054" i="8"/>
  <c r="H7054" i="8" l="1"/>
  <c r="D7054" i="8"/>
  <c r="E7054" i="8" l="1"/>
  <c r="F7055" i="8"/>
  <c r="C7055" i="8" l="1"/>
  <c r="G7055" i="8"/>
  <c r="H7055" i="8" l="1"/>
  <c r="D7055" i="8"/>
  <c r="E7055" i="8" l="1"/>
  <c r="F7056" i="8"/>
  <c r="G7056" i="8" l="1"/>
  <c r="C7056" i="8"/>
  <c r="H7056" i="8" l="1"/>
  <c r="D7056" i="8"/>
  <c r="E7056" i="8" l="1"/>
  <c r="F7057" i="8"/>
  <c r="C7057" i="8" l="1"/>
  <c r="G7057" i="8"/>
  <c r="H7057" i="8" l="1"/>
  <c r="D7057" i="8"/>
  <c r="E7057" i="8" l="1"/>
  <c r="F7058" i="8"/>
  <c r="G7058" i="8" l="1"/>
  <c r="C7058" i="8"/>
  <c r="H7058" i="8" l="1"/>
  <c r="D7058" i="8"/>
  <c r="E7058" i="8" l="1"/>
  <c r="F7059" i="8"/>
  <c r="C7059" i="8" l="1"/>
  <c r="G7059" i="8"/>
  <c r="H7059" i="8" l="1"/>
  <c r="D7059" i="8"/>
  <c r="E7059" i="8" l="1"/>
  <c r="F7060" i="8"/>
  <c r="C7060" i="8" l="1"/>
  <c r="G7060" i="8"/>
  <c r="H7060" i="8" l="1"/>
  <c r="D7060" i="8"/>
  <c r="E7060" i="8" l="1"/>
  <c r="F7061" i="8"/>
  <c r="G7061" i="8" l="1"/>
  <c r="C7061" i="8"/>
  <c r="H7061" i="8" l="1"/>
  <c r="D7061" i="8"/>
  <c r="E7061" i="8" l="1"/>
  <c r="F7062" i="8"/>
  <c r="G7062" i="8" l="1"/>
  <c r="C7062" i="8"/>
  <c r="H7062" i="8" l="1"/>
  <c r="D7062" i="8"/>
  <c r="E7062" i="8" l="1"/>
  <c r="F7063" i="8"/>
  <c r="C7063" i="8" l="1"/>
  <c r="G7063" i="8"/>
  <c r="H7063" i="8" l="1"/>
  <c r="D7063" i="8"/>
  <c r="E7063" i="8" l="1"/>
  <c r="F7064" i="8"/>
  <c r="G7064" i="8" l="1"/>
  <c r="C7064" i="8"/>
  <c r="H7064" i="8" l="1"/>
  <c r="D7064" i="8"/>
  <c r="E7064" i="8" l="1"/>
  <c r="F7065" i="8"/>
  <c r="C7065" i="8" l="1"/>
  <c r="G7065" i="8"/>
  <c r="H7065" i="8" l="1"/>
  <c r="D7065" i="8"/>
  <c r="E7065" i="8" l="1"/>
  <c r="F7066" i="8"/>
  <c r="C7066" i="8" l="1"/>
  <c r="G7066" i="8"/>
  <c r="H7066" i="8" l="1"/>
  <c r="D7066" i="8"/>
  <c r="E7066" i="8" l="1"/>
  <c r="F7067" i="8"/>
  <c r="C7067" i="8" l="1"/>
  <c r="G7067" i="8"/>
  <c r="H7067" i="8" l="1"/>
  <c r="D7067" i="8"/>
  <c r="E7067" i="8" l="1"/>
  <c r="F7068" i="8"/>
  <c r="C7068" i="8" l="1"/>
  <c r="G7068" i="8"/>
  <c r="H7068" i="8" l="1"/>
  <c r="D7068" i="8"/>
  <c r="E7068" i="8" l="1"/>
  <c r="F7069" i="8"/>
  <c r="C7069" i="8" l="1"/>
  <c r="G7069" i="8"/>
  <c r="H7069" i="8" l="1"/>
  <c r="D7069" i="8"/>
  <c r="E7069" i="8" l="1"/>
  <c r="F7070" i="8"/>
  <c r="C7070" i="8" l="1"/>
  <c r="G7070" i="8"/>
  <c r="H7070" i="8" l="1"/>
  <c r="D7070" i="8"/>
  <c r="E7070" i="8" l="1"/>
  <c r="F7071" i="8"/>
  <c r="C7071" i="8" l="1"/>
  <c r="G7071" i="8"/>
  <c r="H7071" i="8" l="1"/>
  <c r="D7071" i="8"/>
  <c r="E7071" i="8" l="1"/>
  <c r="F7072" i="8"/>
  <c r="C7072" i="8" l="1"/>
  <c r="G7072" i="8"/>
  <c r="H7072" i="8" l="1"/>
  <c r="D7072" i="8"/>
  <c r="E7072" i="8" l="1"/>
  <c r="F7073" i="8"/>
  <c r="C7073" i="8" l="1"/>
  <c r="G7073" i="8"/>
  <c r="H7073" i="8" l="1"/>
  <c r="D7073" i="8"/>
  <c r="E7073" i="8" l="1"/>
  <c r="F7074" i="8"/>
  <c r="C7074" i="8" l="1"/>
  <c r="G7074" i="8"/>
  <c r="H7074" i="8" l="1"/>
  <c r="D7074" i="8"/>
  <c r="E7074" i="8" l="1"/>
  <c r="F7075" i="8"/>
  <c r="G7075" i="8" l="1"/>
  <c r="C7075" i="8"/>
  <c r="H7075" i="8" l="1"/>
  <c r="D7075" i="8"/>
  <c r="E7075" i="8" l="1"/>
  <c r="F7076" i="8"/>
  <c r="G7076" i="8" l="1"/>
  <c r="C7076" i="8"/>
  <c r="H7076" i="8" l="1"/>
  <c r="D7076" i="8"/>
  <c r="E7076" i="8" l="1"/>
  <c r="F7077" i="8"/>
  <c r="G7077" i="8" l="1"/>
  <c r="C7077" i="8"/>
  <c r="H7077" i="8" l="1"/>
  <c r="D7077" i="8"/>
  <c r="E7077" i="8" l="1"/>
  <c r="F7078" i="8"/>
  <c r="C7078" i="8" l="1"/>
  <c r="G7078" i="8"/>
  <c r="H7078" i="8" l="1"/>
  <c r="D7078" i="8"/>
  <c r="E7078" i="8" l="1"/>
  <c r="F7079" i="8"/>
  <c r="C7079" i="8" l="1"/>
  <c r="G7079" i="8"/>
  <c r="H7079" i="8" l="1"/>
  <c r="D7079" i="8"/>
  <c r="E7079" i="8" l="1"/>
  <c r="F7080" i="8"/>
  <c r="C7080" i="8" l="1"/>
  <c r="G7080" i="8"/>
  <c r="H7080" i="8" l="1"/>
  <c r="D7080" i="8"/>
  <c r="E7080" i="8" l="1"/>
  <c r="F7081" i="8"/>
  <c r="G7081" i="8" l="1"/>
  <c r="C7081" i="8"/>
  <c r="H7081" i="8" l="1"/>
  <c r="D7081" i="8"/>
  <c r="E7081" i="8" l="1"/>
  <c r="F7082" i="8"/>
  <c r="C7082" i="8" l="1"/>
  <c r="G7082" i="8"/>
  <c r="H7082" i="8" l="1"/>
  <c r="D7082" i="8"/>
  <c r="E7082" i="8" l="1"/>
  <c r="F7083" i="8"/>
  <c r="C7083" i="8" l="1"/>
  <c r="G7083" i="8"/>
  <c r="H7083" i="8" l="1"/>
  <c r="D7083" i="8"/>
  <c r="E7083" i="8" l="1"/>
  <c r="F7084" i="8"/>
  <c r="G7084" i="8" l="1"/>
  <c r="C7084" i="8"/>
  <c r="H7084" i="8" l="1"/>
  <c r="D7084" i="8"/>
  <c r="E7084" i="8" l="1"/>
  <c r="F7085" i="8"/>
  <c r="C7085" i="8" l="1"/>
  <c r="G7085" i="8"/>
  <c r="H7085" i="8" l="1"/>
  <c r="D7085" i="8"/>
  <c r="E7085" i="8" l="1"/>
  <c r="F7086" i="8"/>
  <c r="G7086" i="8" l="1"/>
  <c r="C7086" i="8"/>
  <c r="H7086" i="8" l="1"/>
  <c r="D7086" i="8"/>
  <c r="E7086" i="8" l="1"/>
  <c r="F7087" i="8"/>
  <c r="C7087" i="8" l="1"/>
  <c r="G7087" i="8"/>
  <c r="H7087" i="8" l="1"/>
  <c r="D7087" i="8"/>
  <c r="E7087" i="8" l="1"/>
  <c r="F7088" i="8"/>
  <c r="C7088" i="8" l="1"/>
  <c r="G7088" i="8"/>
  <c r="H7088" i="8" l="1"/>
  <c r="D7088" i="8"/>
  <c r="E7088" i="8" l="1"/>
  <c r="F7089" i="8"/>
  <c r="C7089" i="8" l="1"/>
  <c r="G7089" i="8"/>
  <c r="H7089" i="8" l="1"/>
  <c r="D7089" i="8"/>
  <c r="E7089" i="8" l="1"/>
  <c r="F7090" i="8"/>
  <c r="C7090" i="8" l="1"/>
  <c r="G7090" i="8"/>
  <c r="H7090" i="8" l="1"/>
  <c r="D7090" i="8"/>
  <c r="E7090" i="8" l="1"/>
  <c r="F7091" i="8"/>
  <c r="C7091" i="8" l="1"/>
  <c r="G7091" i="8"/>
  <c r="H7091" i="8" l="1"/>
  <c r="D7091" i="8"/>
  <c r="E7091" i="8" l="1"/>
  <c r="F7092" i="8"/>
  <c r="G7092" i="8" l="1"/>
  <c r="C7092" i="8"/>
  <c r="H7092" i="8" l="1"/>
  <c r="D7092" i="8"/>
  <c r="E7092" i="8" l="1"/>
  <c r="F7093" i="8"/>
  <c r="C7093" i="8" l="1"/>
  <c r="G7093" i="8"/>
  <c r="H7093" i="8" l="1"/>
  <c r="D7093" i="8"/>
  <c r="E7093" i="8" l="1"/>
  <c r="F7094" i="8"/>
  <c r="C7094" i="8" l="1"/>
  <c r="G7094" i="8"/>
  <c r="H7094" i="8" l="1"/>
  <c r="D7094" i="8"/>
  <c r="E7094" i="8" l="1"/>
  <c r="F7095" i="8"/>
  <c r="C7095" i="8" l="1"/>
  <c r="G7095" i="8"/>
  <c r="H7095" i="8" l="1"/>
  <c r="D7095" i="8"/>
  <c r="E7095" i="8" l="1"/>
  <c r="F7096" i="8"/>
  <c r="C7096" i="8" l="1"/>
  <c r="G7096" i="8"/>
  <c r="H7096" i="8" l="1"/>
  <c r="D7096" i="8"/>
  <c r="E7096" i="8" l="1"/>
  <c r="F7097" i="8"/>
  <c r="C7097" i="8" l="1"/>
  <c r="G7097" i="8"/>
  <c r="H7097" i="8" l="1"/>
  <c r="D7097" i="8"/>
  <c r="E7097" i="8" l="1"/>
  <c r="F7098" i="8"/>
  <c r="C7098" i="8" l="1"/>
  <c r="G7098" i="8"/>
  <c r="H7098" i="8" l="1"/>
  <c r="D7098" i="8"/>
  <c r="E7098" i="8" l="1"/>
  <c r="F7099" i="8"/>
  <c r="C7099" i="8" l="1"/>
  <c r="G7099" i="8"/>
  <c r="H7099" i="8" l="1"/>
  <c r="D7099" i="8"/>
  <c r="E7099" i="8" l="1"/>
  <c r="F7100" i="8"/>
  <c r="G7100" i="8" l="1"/>
  <c r="C7100" i="8"/>
  <c r="H7100" i="8" l="1"/>
  <c r="D7100" i="8"/>
  <c r="E7100" i="8" l="1"/>
  <c r="F7101" i="8"/>
  <c r="C7101" i="8" l="1"/>
  <c r="G7101" i="8"/>
  <c r="H7101" i="8" l="1"/>
  <c r="D7101" i="8"/>
  <c r="E7101" i="8" l="1"/>
  <c r="F7102" i="8"/>
  <c r="C7102" i="8" l="1"/>
  <c r="G7102" i="8"/>
  <c r="H7102" i="8" l="1"/>
  <c r="D7102" i="8"/>
  <c r="E7102" i="8" l="1"/>
  <c r="F7103" i="8"/>
  <c r="C7103" i="8" l="1"/>
  <c r="G7103" i="8"/>
  <c r="H7103" i="8" l="1"/>
  <c r="D7103" i="8"/>
  <c r="E7103" i="8" l="1"/>
  <c r="F7104" i="8"/>
  <c r="C7104" i="8" l="1"/>
  <c r="G7104" i="8"/>
  <c r="H7104" i="8" l="1"/>
  <c r="D7104" i="8"/>
  <c r="E7104" i="8" l="1"/>
  <c r="F7105" i="8"/>
  <c r="G7105" i="8" l="1"/>
  <c r="C7105" i="8"/>
  <c r="H7105" i="8" l="1"/>
  <c r="D7105" i="8"/>
  <c r="E7105" i="8" l="1"/>
  <c r="F7106" i="8"/>
  <c r="C7106" i="8" l="1"/>
  <c r="G7106" i="8"/>
  <c r="H7106" i="8" l="1"/>
  <c r="D7106" i="8"/>
  <c r="E7106" i="8" l="1"/>
  <c r="F7107" i="8"/>
  <c r="C7107" i="8" l="1"/>
  <c r="G7107" i="8"/>
  <c r="H7107" i="8" l="1"/>
  <c r="D7107" i="8"/>
  <c r="E7107" i="8" l="1"/>
  <c r="F7108" i="8"/>
  <c r="C7108" i="8" l="1"/>
  <c r="G7108" i="8"/>
  <c r="H7108" i="8" l="1"/>
  <c r="D7108" i="8"/>
  <c r="E7108" i="8" l="1"/>
  <c r="F7109" i="8"/>
  <c r="G7109" i="8" l="1"/>
  <c r="C7109" i="8"/>
  <c r="H7109" i="8" l="1"/>
  <c r="D7109" i="8"/>
  <c r="E7109" i="8" l="1"/>
  <c r="F7110" i="8"/>
  <c r="C7110" i="8" l="1"/>
  <c r="G7110" i="8"/>
  <c r="H7110" i="8" l="1"/>
  <c r="D7110" i="8"/>
  <c r="E7110" i="8" l="1"/>
  <c r="F7111" i="8"/>
  <c r="G7111" i="8" l="1"/>
  <c r="C7111" i="8"/>
  <c r="H7111" i="8" l="1"/>
  <c r="D7111" i="8"/>
  <c r="E7111" i="8" l="1"/>
  <c r="F7112" i="8"/>
  <c r="C7112" i="8" l="1"/>
  <c r="G7112" i="8"/>
  <c r="H7112" i="8" l="1"/>
  <c r="D7112" i="8"/>
  <c r="E7112" i="8" l="1"/>
  <c r="F7113" i="8"/>
  <c r="G7113" i="8" l="1"/>
  <c r="C7113" i="8"/>
  <c r="H7113" i="8" l="1"/>
  <c r="D7113" i="8"/>
  <c r="E7113" i="8" l="1"/>
  <c r="F7114" i="8"/>
  <c r="C7114" i="8" l="1"/>
  <c r="G7114" i="8"/>
  <c r="H7114" i="8" l="1"/>
  <c r="D7114" i="8"/>
  <c r="E7114" i="8" l="1"/>
  <c r="F7115" i="8"/>
  <c r="C7115" i="8" l="1"/>
  <c r="G7115" i="8"/>
  <c r="H7115" i="8" l="1"/>
  <c r="D7115" i="8"/>
  <c r="E7115" i="8" l="1"/>
  <c r="F7116" i="8"/>
  <c r="C7116" i="8" l="1"/>
  <c r="G7116" i="8"/>
  <c r="H7116" i="8" l="1"/>
  <c r="D7116" i="8"/>
  <c r="E7116" i="8" l="1"/>
  <c r="F7117" i="8"/>
  <c r="G7117" i="8" l="1"/>
  <c r="C7117" i="8"/>
  <c r="H7117" i="8" l="1"/>
  <c r="D7117" i="8"/>
  <c r="E7117" i="8" l="1"/>
  <c r="F7118" i="8"/>
  <c r="C7118" i="8" l="1"/>
  <c r="G7118" i="8"/>
  <c r="H7118" i="8" l="1"/>
  <c r="D7118" i="8"/>
  <c r="E7118" i="8" l="1"/>
  <c r="F7119" i="8"/>
  <c r="C7119" i="8" l="1"/>
  <c r="G7119" i="8"/>
  <c r="H7119" i="8" l="1"/>
  <c r="D7119" i="8"/>
  <c r="E7119" i="8" l="1"/>
  <c r="F7120" i="8"/>
  <c r="G7120" i="8" l="1"/>
  <c r="C7120" i="8"/>
  <c r="H7120" i="8" l="1"/>
  <c r="D7120" i="8"/>
  <c r="E7120" i="8" l="1"/>
  <c r="F7121" i="8"/>
  <c r="G7121" i="8" l="1"/>
  <c r="C7121" i="8"/>
  <c r="H7121" i="8" l="1"/>
  <c r="D7121" i="8"/>
  <c r="E7121" i="8" l="1"/>
  <c r="F7122" i="8"/>
  <c r="G7122" i="8" l="1"/>
  <c r="C7122" i="8"/>
  <c r="H7122" i="8" l="1"/>
  <c r="D7122" i="8"/>
  <c r="E7122" i="8" l="1"/>
  <c r="F7123" i="8"/>
  <c r="C7123" i="8" l="1"/>
  <c r="G7123" i="8"/>
  <c r="H7123" i="8" l="1"/>
  <c r="D7123" i="8"/>
  <c r="E7123" i="8" l="1"/>
  <c r="F7124" i="8"/>
  <c r="G7124" i="8" l="1"/>
  <c r="C7124" i="8"/>
  <c r="H7124" i="8" l="1"/>
  <c r="D7124" i="8"/>
  <c r="E7124" i="8" l="1"/>
  <c r="F7125" i="8"/>
  <c r="C7125" i="8" l="1"/>
  <c r="G7125" i="8"/>
  <c r="D7125" i="8" l="1"/>
  <c r="H7125" i="8"/>
  <c r="E7125" i="8" l="1"/>
  <c r="F7126" i="8"/>
  <c r="C7126" i="8" l="1"/>
  <c r="G7126" i="8"/>
  <c r="H7126" i="8" l="1"/>
  <c r="D7126" i="8"/>
  <c r="E7126" i="8" l="1"/>
  <c r="F7127" i="8"/>
  <c r="C7127" i="8" l="1"/>
  <c r="G7127" i="8"/>
  <c r="D7127" i="8" l="1"/>
  <c r="H7127" i="8"/>
  <c r="E7127" i="8" l="1"/>
  <c r="F7128" i="8"/>
  <c r="C7128" i="8" l="1"/>
  <c r="G7128" i="8"/>
  <c r="H7128" i="8" l="1"/>
  <c r="D7128" i="8"/>
  <c r="E7128" i="8" l="1"/>
  <c r="F7129" i="8"/>
  <c r="C7129" i="8" l="1"/>
  <c r="G7129" i="8"/>
  <c r="D7129" i="8" l="1"/>
  <c r="H7129" i="8"/>
  <c r="E7129" i="8" l="1"/>
  <c r="F7130" i="8"/>
  <c r="C7130" i="8" l="1"/>
  <c r="G7130" i="8"/>
  <c r="H7130" i="8" l="1"/>
  <c r="D7130" i="8"/>
  <c r="E7130" i="8" l="1"/>
  <c r="F7131" i="8"/>
  <c r="C7131" i="8" l="1"/>
  <c r="G7131" i="8"/>
  <c r="D7131" i="8" l="1"/>
  <c r="H7131" i="8"/>
  <c r="E7131" i="8" l="1"/>
  <c r="F7132" i="8"/>
  <c r="G7132" i="8" l="1"/>
  <c r="C7132" i="8"/>
  <c r="H7132" i="8" l="1"/>
  <c r="D7132" i="8"/>
  <c r="E7132" i="8" l="1"/>
  <c r="F7133" i="8"/>
  <c r="C7133" i="8" l="1"/>
  <c r="G7133" i="8"/>
  <c r="D7133" i="8" l="1"/>
  <c r="H7133" i="8"/>
  <c r="E7133" i="8" l="1"/>
  <c r="F7134" i="8"/>
  <c r="C7134" i="8" l="1"/>
  <c r="G7134" i="8"/>
  <c r="H7134" i="8" l="1"/>
  <c r="D7134" i="8"/>
  <c r="E7134" i="8" l="1"/>
  <c r="F7135" i="8"/>
  <c r="C7135" i="8" l="1"/>
  <c r="G7135" i="8"/>
  <c r="D7135" i="8" l="1"/>
  <c r="H7135" i="8"/>
  <c r="E7135" i="8" l="1"/>
  <c r="F7136" i="8"/>
  <c r="C7136" i="8" l="1"/>
  <c r="G7136" i="8"/>
  <c r="H7136" i="8" l="1"/>
  <c r="D7136" i="8"/>
  <c r="E7136" i="8" l="1"/>
  <c r="F7137" i="8"/>
  <c r="C7137" i="8" l="1"/>
  <c r="G7137" i="8"/>
  <c r="D7137" i="8" l="1"/>
  <c r="H7137" i="8"/>
  <c r="E7137" i="8" l="1"/>
  <c r="F7138" i="8"/>
  <c r="C7138" i="8" l="1"/>
  <c r="G7138" i="8"/>
  <c r="H7138" i="8" l="1"/>
  <c r="D7138" i="8"/>
  <c r="E7138" i="8" l="1"/>
  <c r="F7139" i="8"/>
  <c r="C7139" i="8" l="1"/>
  <c r="G7139" i="8"/>
  <c r="D7139" i="8" l="1"/>
  <c r="H7139" i="8"/>
  <c r="E7139" i="8" l="1"/>
  <c r="F7140" i="8"/>
  <c r="C7140" i="8" l="1"/>
  <c r="G7140" i="8"/>
  <c r="H7140" i="8" l="1"/>
  <c r="D7140" i="8"/>
  <c r="E7140" i="8" l="1"/>
  <c r="F7141" i="8"/>
  <c r="G7141" i="8" l="1"/>
  <c r="C7141" i="8"/>
  <c r="H7141" i="8" l="1"/>
  <c r="D7141" i="8"/>
  <c r="E7141" i="8" l="1"/>
  <c r="F7142" i="8"/>
  <c r="C7142" i="8" l="1"/>
  <c r="G7142" i="8"/>
  <c r="H7142" i="8" l="1"/>
  <c r="D7142" i="8"/>
  <c r="E7142" i="8" l="1"/>
  <c r="F7143" i="8"/>
  <c r="C7143" i="8" l="1"/>
  <c r="G7143" i="8"/>
  <c r="H7143" i="8" l="1"/>
  <c r="D7143" i="8"/>
  <c r="E7143" i="8" l="1"/>
  <c r="F7144" i="8"/>
  <c r="C7144" i="8" l="1"/>
  <c r="G7144" i="8"/>
  <c r="H7144" i="8" l="1"/>
  <c r="D7144" i="8"/>
  <c r="E7144" i="8" l="1"/>
  <c r="F7145" i="8"/>
  <c r="G7145" i="8" l="1"/>
  <c r="C7145" i="8"/>
  <c r="H7145" i="8" l="1"/>
  <c r="D7145" i="8"/>
  <c r="E7145" i="8" l="1"/>
  <c r="F7146" i="8"/>
  <c r="C7146" i="8" l="1"/>
  <c r="G7146" i="8"/>
  <c r="H7146" i="8" l="1"/>
  <c r="D7146" i="8"/>
  <c r="E7146" i="8" l="1"/>
  <c r="F7147" i="8"/>
  <c r="C7147" i="8" l="1"/>
  <c r="G7147" i="8"/>
  <c r="H7147" i="8" l="1"/>
  <c r="D7147" i="8"/>
  <c r="E7147" i="8" l="1"/>
  <c r="F7148" i="8"/>
  <c r="G7148" i="8" l="1"/>
  <c r="C7148" i="8"/>
  <c r="H7148" i="8" l="1"/>
  <c r="D7148" i="8"/>
  <c r="E7148" i="8" l="1"/>
  <c r="F7149" i="8"/>
  <c r="C7149" i="8" l="1"/>
  <c r="G7149" i="8"/>
  <c r="H7149" i="8" l="1"/>
  <c r="D7149" i="8"/>
  <c r="E7149" i="8" l="1"/>
  <c r="F7150" i="8"/>
  <c r="G7150" i="8" l="1"/>
  <c r="C7150" i="8"/>
  <c r="H7150" i="8" l="1"/>
  <c r="D7150" i="8"/>
  <c r="E7150" i="8" l="1"/>
  <c r="F7151" i="8"/>
  <c r="C7151" i="8" l="1"/>
  <c r="G7151" i="8"/>
  <c r="H7151" i="8" l="1"/>
  <c r="D7151" i="8"/>
  <c r="E7151" i="8" l="1"/>
  <c r="F7152" i="8"/>
  <c r="C7152" i="8" l="1"/>
  <c r="G7152" i="8"/>
  <c r="H7152" i="8" l="1"/>
  <c r="D7152" i="8"/>
  <c r="E7152" i="8" l="1"/>
  <c r="F7153" i="8"/>
  <c r="G7153" i="8" l="1"/>
  <c r="C7153" i="8"/>
  <c r="H7153" i="8" l="1"/>
  <c r="D7153" i="8"/>
  <c r="E7153" i="8" l="1"/>
  <c r="F7154" i="8"/>
  <c r="C7154" i="8" l="1"/>
  <c r="G7154" i="8"/>
  <c r="H7154" i="8" l="1"/>
  <c r="D7154" i="8"/>
  <c r="E7154" i="8" l="1"/>
  <c r="F7155" i="8"/>
  <c r="C7155" i="8" l="1"/>
  <c r="G7155" i="8"/>
  <c r="H7155" i="8" l="1"/>
  <c r="D7155" i="8"/>
  <c r="E7155" i="8" l="1"/>
  <c r="F7156" i="8"/>
  <c r="C7156" i="8" l="1"/>
  <c r="G7156" i="8"/>
  <c r="H7156" i="8" l="1"/>
  <c r="D7156" i="8"/>
  <c r="E7156" i="8" l="1"/>
  <c r="F7157" i="8"/>
  <c r="C7157" i="8" l="1"/>
  <c r="G7157" i="8"/>
  <c r="H7157" i="8" l="1"/>
  <c r="D7157" i="8"/>
  <c r="E7157" i="8" l="1"/>
  <c r="F7158" i="8"/>
  <c r="C7158" i="8" l="1"/>
  <c r="G7158" i="8"/>
  <c r="H7158" i="8" l="1"/>
  <c r="D7158" i="8"/>
  <c r="E7158" i="8" l="1"/>
  <c r="F7159" i="8"/>
  <c r="C7159" i="8" l="1"/>
  <c r="G7159" i="8"/>
  <c r="H7159" i="8" l="1"/>
  <c r="D7159" i="8"/>
  <c r="E7159" i="8" l="1"/>
  <c r="F7160" i="8"/>
  <c r="C7160" i="8" l="1"/>
  <c r="G7160" i="8"/>
  <c r="H7160" i="8" l="1"/>
  <c r="D7160" i="8"/>
  <c r="E7160" i="8" l="1"/>
  <c r="F7161" i="8"/>
  <c r="C7161" i="8" l="1"/>
  <c r="G7161" i="8"/>
  <c r="D7161" i="8" l="1"/>
  <c r="H7161" i="8"/>
  <c r="E7161" i="8" l="1"/>
  <c r="F7162" i="8"/>
  <c r="C7162" i="8" l="1"/>
  <c r="G7162" i="8"/>
  <c r="H7162" i="8" l="1"/>
  <c r="D7162" i="8"/>
  <c r="E7162" i="8" l="1"/>
  <c r="F7163" i="8"/>
  <c r="C7163" i="8" l="1"/>
  <c r="G7163" i="8"/>
  <c r="D7163" i="8" l="1"/>
  <c r="H7163" i="8"/>
  <c r="E7163" i="8" l="1"/>
  <c r="F7164" i="8"/>
  <c r="C7164" i="8" l="1"/>
  <c r="G7164" i="8"/>
  <c r="H7164" i="8" l="1"/>
  <c r="D7164" i="8"/>
  <c r="E7164" i="8" l="1"/>
  <c r="F7165" i="8"/>
  <c r="C7165" i="8" l="1"/>
  <c r="G7165" i="8"/>
  <c r="D7165" i="8" l="1"/>
  <c r="H7165" i="8"/>
  <c r="E7165" i="8" l="1"/>
  <c r="F7166" i="8"/>
  <c r="C7166" i="8" l="1"/>
  <c r="G7166" i="8"/>
  <c r="D7166" i="8" l="1"/>
  <c r="H7166" i="8"/>
  <c r="E7166" i="8" l="1"/>
  <c r="F7167" i="8"/>
  <c r="G7167" i="8" l="1"/>
  <c r="C7167" i="8"/>
  <c r="H7167" i="8" l="1"/>
  <c r="D7167" i="8"/>
  <c r="E7167" i="8" l="1"/>
  <c r="F7168" i="8"/>
  <c r="G7168" i="8" l="1"/>
  <c r="C7168" i="8"/>
  <c r="H7168" i="8" l="1"/>
  <c r="D7168" i="8"/>
  <c r="E7168" i="8" l="1"/>
  <c r="F7169" i="8"/>
  <c r="C7169" i="8" l="1"/>
  <c r="G7169" i="8"/>
  <c r="H7169" i="8" l="1"/>
  <c r="D7169" i="8"/>
  <c r="E7169" i="8" l="1"/>
  <c r="F7170" i="8"/>
  <c r="C7170" i="8" l="1"/>
  <c r="G7170" i="8"/>
  <c r="H7170" i="8" l="1"/>
  <c r="D7170" i="8"/>
  <c r="E7170" i="8" l="1"/>
  <c r="F7171" i="8"/>
  <c r="C7171" i="8" l="1"/>
  <c r="G7171" i="8"/>
  <c r="H7171" i="8" l="1"/>
  <c r="D7171" i="8"/>
  <c r="E7171" i="8" l="1"/>
  <c r="F7172" i="8"/>
  <c r="C7172" i="8" l="1"/>
  <c r="G7172" i="8"/>
  <c r="H7172" i="8" l="1"/>
  <c r="D7172" i="8"/>
  <c r="E7172" i="8" l="1"/>
  <c r="F7173" i="8"/>
  <c r="G7173" i="8" l="1"/>
  <c r="C7173" i="8"/>
  <c r="H7173" i="8" l="1"/>
  <c r="D7173" i="8"/>
  <c r="E7173" i="8" l="1"/>
  <c r="F7174" i="8"/>
  <c r="C7174" i="8" l="1"/>
  <c r="G7174" i="8"/>
  <c r="H7174" i="8" l="1"/>
  <c r="D7174" i="8"/>
  <c r="E7174" i="8" l="1"/>
  <c r="F7175" i="8"/>
  <c r="G7175" i="8" l="1"/>
  <c r="C7175" i="8"/>
  <c r="H7175" i="8" l="1"/>
  <c r="D7175" i="8"/>
  <c r="E7175" i="8" l="1"/>
  <c r="F7176" i="8"/>
  <c r="G7176" i="8" l="1"/>
  <c r="C7176" i="8"/>
  <c r="H7176" i="8" l="1"/>
  <c r="D7176" i="8"/>
  <c r="E7176" i="8" l="1"/>
  <c r="F7177" i="8"/>
  <c r="C7177" i="8" l="1"/>
  <c r="G7177" i="8"/>
  <c r="H7177" i="8" l="1"/>
  <c r="D7177" i="8"/>
  <c r="E7177" i="8" l="1"/>
  <c r="F7178" i="8"/>
  <c r="C7178" i="8" l="1"/>
  <c r="G7178" i="8"/>
  <c r="H7178" i="8" l="1"/>
  <c r="D7178" i="8"/>
  <c r="E7178" i="8" l="1"/>
  <c r="F7179" i="8"/>
  <c r="C7179" i="8" l="1"/>
  <c r="G7179" i="8"/>
  <c r="H7179" i="8" l="1"/>
  <c r="D7179" i="8"/>
  <c r="E7179" i="8" l="1"/>
  <c r="F7180" i="8"/>
  <c r="C7180" i="8" l="1"/>
  <c r="G7180" i="8"/>
  <c r="H7180" i="8" l="1"/>
  <c r="D7180" i="8"/>
  <c r="E7180" i="8" l="1"/>
  <c r="F7181" i="8"/>
  <c r="G7181" i="8" l="1"/>
  <c r="C7181" i="8"/>
  <c r="H7181" i="8" l="1"/>
  <c r="D7181" i="8"/>
  <c r="E7181" i="8" l="1"/>
  <c r="F7182" i="8"/>
  <c r="C7182" i="8" l="1"/>
  <c r="G7182" i="8"/>
  <c r="H7182" i="8" l="1"/>
  <c r="D7182" i="8"/>
  <c r="E7182" i="8" l="1"/>
  <c r="F7183" i="8"/>
  <c r="G7183" i="8" l="1"/>
  <c r="C7183" i="8"/>
  <c r="H7183" i="8" l="1"/>
  <c r="D7183" i="8"/>
  <c r="E7183" i="8" l="1"/>
  <c r="F7184" i="8"/>
  <c r="C7184" i="8" l="1"/>
  <c r="G7184" i="8"/>
  <c r="H7184" i="8" l="1"/>
  <c r="D7184" i="8"/>
  <c r="E7184" i="8" l="1"/>
  <c r="F7185" i="8"/>
  <c r="G7185" i="8" l="1"/>
  <c r="C7185" i="8"/>
  <c r="H7185" i="8" l="1"/>
  <c r="D7185" i="8"/>
  <c r="E7185" i="8" l="1"/>
  <c r="F7186" i="8"/>
  <c r="C7186" i="8" l="1"/>
  <c r="G7186" i="8"/>
  <c r="H7186" i="8" l="1"/>
  <c r="D7186" i="8"/>
  <c r="E7186" i="8" l="1"/>
  <c r="F7187" i="8"/>
  <c r="C7187" i="8" l="1"/>
  <c r="G7187" i="8"/>
  <c r="H7187" i="8" l="1"/>
  <c r="D7187" i="8"/>
  <c r="E7187" i="8" l="1"/>
  <c r="F7188" i="8"/>
  <c r="C7188" i="8" l="1"/>
  <c r="G7188" i="8"/>
  <c r="H7188" i="8" l="1"/>
  <c r="D7188" i="8"/>
  <c r="E7188" i="8" l="1"/>
  <c r="F7189" i="8"/>
  <c r="G7189" i="8" l="1"/>
  <c r="C7189" i="8"/>
  <c r="H7189" i="8" l="1"/>
  <c r="D7189" i="8"/>
  <c r="E7189" i="8" l="1"/>
  <c r="F7190" i="8"/>
  <c r="G7190" i="8" l="1"/>
  <c r="C7190" i="8"/>
  <c r="H7190" i="8" l="1"/>
  <c r="D7190" i="8"/>
  <c r="E7190" i="8" l="1"/>
  <c r="F7191" i="8"/>
  <c r="C7191" i="8" l="1"/>
  <c r="G7191" i="8"/>
  <c r="H7191" i="8" l="1"/>
  <c r="D7191" i="8"/>
  <c r="E7191" i="8" l="1"/>
  <c r="F7192" i="8"/>
  <c r="G7192" i="8" l="1"/>
  <c r="C7192" i="8"/>
  <c r="H7192" i="8" l="1"/>
  <c r="D7192" i="8"/>
  <c r="E7192" i="8" l="1"/>
  <c r="F7193" i="8"/>
  <c r="C7193" i="8" l="1"/>
  <c r="G7193" i="8"/>
  <c r="H7193" i="8" l="1"/>
  <c r="D7193" i="8"/>
  <c r="E7193" i="8" l="1"/>
  <c r="F7194" i="8"/>
  <c r="C7194" i="8" l="1"/>
  <c r="G7194" i="8"/>
  <c r="H7194" i="8" l="1"/>
  <c r="D7194" i="8"/>
  <c r="E7194" i="8" l="1"/>
  <c r="F7195" i="8"/>
  <c r="G7195" i="8" l="1"/>
  <c r="C7195" i="8"/>
  <c r="H7195" i="8" l="1"/>
  <c r="D7195" i="8"/>
  <c r="E7195" i="8" l="1"/>
  <c r="F7196" i="8"/>
  <c r="C7196" i="8" l="1"/>
  <c r="G7196" i="8"/>
  <c r="H7196" i="8" l="1"/>
  <c r="D7196" i="8"/>
  <c r="E7196" i="8" l="1"/>
  <c r="F7197" i="8"/>
  <c r="G7197" i="8" l="1"/>
  <c r="C7197" i="8"/>
  <c r="H7197" i="8" l="1"/>
  <c r="D7197" i="8"/>
  <c r="E7197" i="8" l="1"/>
  <c r="F7198" i="8"/>
  <c r="C7198" i="8" l="1"/>
  <c r="G7198" i="8"/>
  <c r="H7198" i="8" l="1"/>
  <c r="D7198" i="8"/>
  <c r="E7198" i="8" l="1"/>
  <c r="F7199" i="8"/>
  <c r="C7199" i="8" l="1"/>
  <c r="G7199" i="8"/>
  <c r="H7199" i="8" l="1"/>
  <c r="D7199" i="8"/>
  <c r="E7199" i="8" l="1"/>
  <c r="F7200" i="8"/>
  <c r="C7200" i="8" l="1"/>
  <c r="G7200" i="8"/>
  <c r="H7200" i="8" l="1"/>
  <c r="D7200" i="8"/>
  <c r="E7200" i="8" l="1"/>
  <c r="F7201" i="8"/>
  <c r="C7201" i="8" l="1"/>
  <c r="G7201" i="8"/>
  <c r="H7201" i="8" l="1"/>
  <c r="D7201" i="8"/>
  <c r="E7201" i="8" l="1"/>
  <c r="F7202" i="8"/>
  <c r="C7202" i="8" l="1"/>
  <c r="G7202" i="8"/>
  <c r="H7202" i="8" l="1"/>
  <c r="D7202" i="8"/>
  <c r="E7202" i="8" l="1"/>
  <c r="F7203" i="8"/>
  <c r="C7203" i="8" l="1"/>
  <c r="G7203" i="8"/>
  <c r="H7203" i="8" l="1"/>
  <c r="D7203" i="8"/>
  <c r="E7203" i="8" l="1"/>
  <c r="F7204" i="8"/>
  <c r="C7204" i="8" l="1"/>
  <c r="G7204" i="8"/>
  <c r="H7204" i="8" l="1"/>
  <c r="D7204" i="8"/>
  <c r="E7204" i="8" l="1"/>
  <c r="F7205" i="8"/>
  <c r="G7205" i="8" l="1"/>
  <c r="C7205" i="8"/>
  <c r="H7205" i="8" l="1"/>
  <c r="D7205" i="8"/>
  <c r="E7205" i="8" l="1"/>
  <c r="F7206" i="8"/>
  <c r="C7206" i="8" l="1"/>
  <c r="G7206" i="8"/>
  <c r="H7206" i="8" l="1"/>
  <c r="D7206" i="8"/>
  <c r="E7206" i="8" l="1"/>
  <c r="F7207" i="8"/>
  <c r="C7207" i="8" l="1"/>
  <c r="G7207" i="8"/>
  <c r="H7207" i="8" l="1"/>
  <c r="D7207" i="8"/>
  <c r="E7207" i="8" l="1"/>
  <c r="F7208" i="8"/>
  <c r="C7208" i="8" l="1"/>
  <c r="G7208" i="8"/>
  <c r="H7208" i="8" l="1"/>
  <c r="D7208" i="8"/>
  <c r="E7208" i="8" l="1"/>
  <c r="F7209" i="8"/>
  <c r="G7209" i="8" l="1"/>
  <c r="C7209" i="8"/>
  <c r="H7209" i="8" l="1"/>
  <c r="D7209" i="8"/>
  <c r="E7209" i="8" l="1"/>
  <c r="F7210" i="8"/>
  <c r="C7210" i="8" l="1"/>
  <c r="G7210" i="8"/>
  <c r="H7210" i="8" l="1"/>
  <c r="D7210" i="8"/>
  <c r="E7210" i="8" l="1"/>
  <c r="F7211" i="8"/>
  <c r="C7211" i="8" l="1"/>
  <c r="G7211" i="8"/>
  <c r="H7211" i="8" l="1"/>
  <c r="D7211" i="8"/>
  <c r="E7211" i="8" l="1"/>
  <c r="F7212" i="8"/>
  <c r="C7212" i="8" l="1"/>
  <c r="G7212" i="8"/>
  <c r="H7212" i="8" l="1"/>
  <c r="D7212" i="8"/>
  <c r="E7212" i="8" l="1"/>
  <c r="F7213" i="8"/>
  <c r="G7213" i="8" l="1"/>
  <c r="C7213" i="8"/>
  <c r="H7213" i="8" l="1"/>
  <c r="D7213" i="8"/>
  <c r="E7213" i="8" l="1"/>
  <c r="F7214" i="8"/>
  <c r="C7214" i="8" l="1"/>
  <c r="G7214" i="8"/>
  <c r="H7214" i="8" l="1"/>
  <c r="D7214" i="8"/>
  <c r="E7214" i="8" l="1"/>
  <c r="F7215" i="8"/>
  <c r="C7215" i="8" l="1"/>
  <c r="G7215" i="8"/>
  <c r="H7215" i="8" l="1"/>
  <c r="D7215" i="8"/>
  <c r="E7215" i="8" l="1"/>
  <c r="F7216" i="8"/>
  <c r="C7216" i="8" l="1"/>
  <c r="G7216" i="8"/>
  <c r="H7216" i="8" l="1"/>
  <c r="D7216" i="8"/>
  <c r="E7216" i="8" l="1"/>
  <c r="F7217" i="8"/>
  <c r="G7217" i="8" l="1"/>
  <c r="C7217" i="8"/>
  <c r="H7217" i="8" l="1"/>
  <c r="D7217" i="8"/>
  <c r="E7217" i="8" l="1"/>
  <c r="F7218" i="8"/>
  <c r="G7218" i="8" l="1"/>
  <c r="C7218" i="8"/>
  <c r="H7218" i="8" l="1"/>
  <c r="D7218" i="8"/>
  <c r="E7218" i="8" l="1"/>
  <c r="F7219" i="8"/>
  <c r="C7219" i="8" l="1"/>
  <c r="G7219" i="8"/>
  <c r="H7219" i="8" l="1"/>
  <c r="D7219" i="8"/>
  <c r="E7219" i="8" l="1"/>
  <c r="F7220" i="8"/>
  <c r="C7220" i="8" l="1"/>
  <c r="G7220" i="8"/>
  <c r="H7220" i="8" l="1"/>
  <c r="D7220" i="8"/>
  <c r="E7220" i="8" l="1"/>
  <c r="F7221" i="8"/>
  <c r="C7221" i="8" l="1"/>
  <c r="G7221" i="8"/>
  <c r="H7221" i="8" l="1"/>
  <c r="D7221" i="8"/>
  <c r="E7221" i="8" l="1"/>
  <c r="F7222" i="8"/>
  <c r="G7222" i="8" l="1"/>
  <c r="C7222" i="8"/>
  <c r="H7222" i="8" l="1"/>
  <c r="D7222" i="8"/>
  <c r="E7222" i="8" l="1"/>
  <c r="F7223" i="8"/>
  <c r="C7223" i="8" l="1"/>
  <c r="G7223" i="8"/>
  <c r="H7223" i="8" l="1"/>
  <c r="D7223" i="8"/>
  <c r="E7223" i="8" l="1"/>
  <c r="F7224" i="8"/>
  <c r="C7224" i="8" l="1"/>
  <c r="G7224" i="8"/>
  <c r="H7224" i="8" l="1"/>
  <c r="D7224" i="8"/>
  <c r="E7224" i="8" l="1"/>
  <c r="F7225" i="8"/>
  <c r="G7225" i="8" l="1"/>
  <c r="C7225" i="8"/>
  <c r="H7225" i="8" l="1"/>
  <c r="D7225" i="8"/>
  <c r="E7225" i="8" l="1"/>
  <c r="F7226" i="8"/>
  <c r="C7226" i="8" l="1"/>
  <c r="G7226" i="8"/>
  <c r="H7226" i="8" l="1"/>
  <c r="D7226" i="8"/>
  <c r="E7226" i="8" l="1"/>
  <c r="F7227" i="8"/>
  <c r="C7227" i="8" l="1"/>
  <c r="G7227" i="8"/>
  <c r="H7227" i="8" l="1"/>
  <c r="D7227" i="8"/>
  <c r="E7227" i="8" l="1"/>
  <c r="F7228" i="8"/>
  <c r="G7228" i="8" l="1"/>
  <c r="C7228" i="8"/>
  <c r="H7228" i="8" l="1"/>
  <c r="D7228" i="8"/>
  <c r="E7228" i="8" l="1"/>
  <c r="F7229" i="8"/>
  <c r="C7229" i="8" l="1"/>
  <c r="G7229" i="8"/>
  <c r="H7229" i="8" l="1"/>
  <c r="D7229" i="8"/>
  <c r="E7229" i="8" l="1"/>
  <c r="F7230" i="8"/>
  <c r="C7230" i="8" l="1"/>
  <c r="G7230" i="8"/>
  <c r="H7230" i="8" l="1"/>
  <c r="D7230" i="8"/>
  <c r="E7230" i="8" l="1"/>
  <c r="F7231" i="8"/>
  <c r="C7231" i="8" l="1"/>
  <c r="G7231" i="8"/>
  <c r="H7231" i="8" l="1"/>
  <c r="D7231" i="8"/>
  <c r="E7231" i="8" l="1"/>
  <c r="F7232" i="8"/>
  <c r="C7232" i="8" l="1"/>
  <c r="G7232" i="8"/>
  <c r="H7232" i="8" l="1"/>
  <c r="D7232" i="8"/>
  <c r="E7232" i="8" l="1"/>
  <c r="F7233" i="8"/>
  <c r="G7233" i="8" l="1"/>
  <c r="C7233" i="8"/>
  <c r="H7233" i="8" l="1"/>
  <c r="D7233" i="8"/>
  <c r="E7233" i="8" l="1"/>
  <c r="F7234" i="8"/>
  <c r="C7234" i="8" l="1"/>
  <c r="G7234" i="8"/>
  <c r="H7234" i="8" l="1"/>
  <c r="D7234" i="8"/>
  <c r="E7234" i="8" l="1"/>
  <c r="F7235" i="8"/>
  <c r="C7235" i="8" l="1"/>
  <c r="G7235" i="8"/>
  <c r="H7235" i="8" l="1"/>
  <c r="D7235" i="8"/>
  <c r="E7235" i="8" l="1"/>
  <c r="F7236" i="8"/>
  <c r="C7236" i="8" l="1"/>
  <c r="G7236" i="8"/>
  <c r="H7236" i="8" l="1"/>
  <c r="D7236" i="8"/>
  <c r="E7236" i="8" l="1"/>
  <c r="F7237" i="8"/>
  <c r="G7237" i="8" l="1"/>
  <c r="C7237" i="8"/>
  <c r="H7237" i="8" l="1"/>
  <c r="D7237" i="8"/>
  <c r="E7237" i="8" l="1"/>
  <c r="F7238" i="8"/>
  <c r="C7238" i="8" l="1"/>
  <c r="G7238" i="8"/>
  <c r="H7238" i="8" l="1"/>
  <c r="D7238" i="8"/>
  <c r="E7238" i="8" l="1"/>
  <c r="F7239" i="8"/>
  <c r="G7239" i="8" l="1"/>
  <c r="C7239" i="8"/>
  <c r="H7239" i="8" l="1"/>
  <c r="D7239" i="8"/>
  <c r="E7239" i="8" l="1"/>
  <c r="F7240" i="8"/>
  <c r="G7240" i="8" l="1"/>
  <c r="C7240" i="8"/>
  <c r="H7240" i="8" l="1"/>
  <c r="D7240" i="8"/>
  <c r="E7240" i="8" l="1"/>
  <c r="F7241" i="8"/>
  <c r="G7241" i="8" l="1"/>
  <c r="C7241" i="8"/>
  <c r="H7241" i="8" l="1"/>
  <c r="D7241" i="8"/>
  <c r="E7241" i="8" l="1"/>
  <c r="F7242" i="8"/>
  <c r="C7242" i="8" l="1"/>
  <c r="G7242" i="8"/>
  <c r="H7242" i="8" l="1"/>
  <c r="D7242" i="8"/>
  <c r="E7242" i="8" l="1"/>
  <c r="F7243" i="8"/>
  <c r="G7243" i="8" l="1"/>
  <c r="C7243" i="8"/>
  <c r="H7243" i="8" l="1"/>
  <c r="D7243" i="8"/>
  <c r="E7243" i="8" l="1"/>
  <c r="F7244" i="8"/>
  <c r="G7244" i="8" l="1"/>
  <c r="C7244" i="8"/>
  <c r="H7244" i="8" l="1"/>
  <c r="D7244" i="8"/>
  <c r="E7244" i="8" l="1"/>
  <c r="F7245" i="8"/>
  <c r="C7245" i="8" l="1"/>
  <c r="G7245" i="8"/>
  <c r="D7245" i="8" l="1"/>
  <c r="H7245" i="8"/>
  <c r="E7245" i="8" l="1"/>
  <c r="F7246" i="8"/>
  <c r="C7246" i="8" l="1"/>
  <c r="G7246" i="8"/>
  <c r="H7246" i="8" l="1"/>
  <c r="D7246" i="8"/>
  <c r="E7246" i="8" l="1"/>
  <c r="F7247" i="8"/>
  <c r="G7247" i="8" l="1"/>
  <c r="C7247" i="8"/>
  <c r="D7247" i="8" l="1"/>
  <c r="H7247" i="8"/>
  <c r="E7247" i="8" l="1"/>
  <c r="F7248" i="8"/>
  <c r="G7248" i="8" l="1"/>
  <c r="C7248" i="8"/>
  <c r="D7248" i="8" l="1"/>
  <c r="H7248" i="8"/>
  <c r="E7248" i="8" l="1"/>
  <c r="F7249" i="8"/>
  <c r="C7249" i="8" l="1"/>
  <c r="G7249" i="8"/>
  <c r="H7249" i="8" l="1"/>
  <c r="D7249" i="8"/>
  <c r="E7249" i="8" l="1"/>
  <c r="F7250" i="8"/>
  <c r="C7250" i="8" l="1"/>
  <c r="G7250" i="8"/>
  <c r="H7250" i="8" l="1"/>
  <c r="D7250" i="8"/>
  <c r="E7250" i="8" l="1"/>
  <c r="F7251" i="8"/>
  <c r="C7251" i="8" l="1"/>
  <c r="G7251" i="8"/>
  <c r="H7251" i="8" l="1"/>
  <c r="D7251" i="8"/>
  <c r="E7251" i="8" l="1"/>
  <c r="F7252" i="8"/>
  <c r="C7252" i="8" l="1"/>
  <c r="G7252" i="8"/>
  <c r="H7252" i="8" l="1"/>
  <c r="D7252" i="8"/>
  <c r="E7252" i="8" l="1"/>
  <c r="F7253" i="8"/>
  <c r="C7253" i="8" l="1"/>
  <c r="G7253" i="8"/>
  <c r="H7253" i="8" l="1"/>
  <c r="D7253" i="8"/>
  <c r="E7253" i="8" l="1"/>
  <c r="F7254" i="8"/>
  <c r="C7254" i="8" l="1"/>
  <c r="G7254" i="8"/>
  <c r="H7254" i="8" l="1"/>
  <c r="D7254" i="8"/>
  <c r="E7254" i="8" l="1"/>
  <c r="F7255" i="8"/>
  <c r="G7255" i="8" l="1"/>
  <c r="C7255" i="8"/>
  <c r="H7255" i="8" l="1"/>
  <c r="D7255" i="8"/>
  <c r="E7255" i="8" l="1"/>
  <c r="F7256" i="8"/>
  <c r="C7256" i="8" l="1"/>
  <c r="G7256" i="8"/>
  <c r="H7256" i="8" l="1"/>
  <c r="D7256" i="8"/>
  <c r="E7256" i="8" l="1"/>
  <c r="F7257" i="8"/>
  <c r="C7257" i="8" l="1"/>
  <c r="G7257" i="8"/>
  <c r="H7257" i="8" l="1"/>
  <c r="D7257" i="8"/>
  <c r="E7257" i="8" l="1"/>
  <c r="F7258" i="8"/>
  <c r="G7258" i="8" l="1"/>
  <c r="C7258" i="8"/>
  <c r="H7258" i="8" l="1"/>
  <c r="D7258" i="8"/>
  <c r="E7258" i="8" l="1"/>
  <c r="F7259" i="8"/>
  <c r="C7259" i="8" l="1"/>
  <c r="G7259" i="8"/>
  <c r="H7259" i="8" l="1"/>
  <c r="D7259" i="8"/>
  <c r="E7259" i="8" l="1"/>
  <c r="F7260" i="8"/>
  <c r="C7260" i="8" l="1"/>
  <c r="G7260" i="8"/>
  <c r="H7260" i="8" l="1"/>
  <c r="D7260" i="8"/>
  <c r="E7260" i="8" l="1"/>
  <c r="F7261" i="8"/>
  <c r="G7261" i="8" l="1"/>
  <c r="C7261" i="8"/>
  <c r="H7261" i="8" l="1"/>
  <c r="D7261" i="8"/>
  <c r="E7261" i="8" l="1"/>
  <c r="F7262" i="8"/>
  <c r="G7262" i="8" l="1"/>
  <c r="C7262" i="8"/>
  <c r="H7262" i="8" l="1"/>
  <c r="D7262" i="8"/>
  <c r="E7262" i="8" l="1"/>
  <c r="F7263" i="8"/>
  <c r="C7263" i="8" l="1"/>
  <c r="G7263" i="8"/>
  <c r="H7263" i="8" l="1"/>
  <c r="D7263" i="8"/>
  <c r="E7263" i="8" l="1"/>
  <c r="F7264" i="8"/>
  <c r="G7264" i="8" l="1"/>
  <c r="C7264" i="8"/>
  <c r="H7264" i="8" l="1"/>
  <c r="D7264" i="8"/>
  <c r="E7264" i="8" l="1"/>
  <c r="F7265" i="8"/>
  <c r="C7265" i="8" l="1"/>
  <c r="G7265" i="8"/>
  <c r="H7265" i="8" l="1"/>
  <c r="D7265" i="8"/>
  <c r="E7265" i="8" l="1"/>
  <c r="F7266" i="8"/>
  <c r="C7266" i="8" l="1"/>
  <c r="G7266" i="8"/>
  <c r="H7266" i="8" l="1"/>
  <c r="D7266" i="8"/>
  <c r="E7266" i="8" l="1"/>
  <c r="F7267" i="8"/>
  <c r="C7267" i="8" l="1"/>
  <c r="G7267" i="8"/>
  <c r="H7267" i="8" l="1"/>
  <c r="D7267" i="8"/>
  <c r="E7267" i="8" l="1"/>
  <c r="F7268" i="8"/>
  <c r="C7268" i="8" l="1"/>
  <c r="G7268" i="8"/>
  <c r="H7268" i="8" l="1"/>
  <c r="D7268" i="8"/>
  <c r="E7268" i="8" l="1"/>
  <c r="F7269" i="8"/>
  <c r="G7269" i="8" l="1"/>
  <c r="C7269" i="8"/>
  <c r="H7269" i="8" l="1"/>
  <c r="D7269" i="8"/>
  <c r="E7269" i="8" l="1"/>
  <c r="F7270" i="8"/>
  <c r="C7270" i="8" l="1"/>
  <c r="G7270" i="8"/>
  <c r="H7270" i="8" l="1"/>
  <c r="D7270" i="8"/>
  <c r="E7270" i="8" l="1"/>
  <c r="F7271" i="8"/>
  <c r="C7271" i="8" l="1"/>
  <c r="G7271" i="8"/>
  <c r="H7271" i="8" l="1"/>
  <c r="D7271" i="8"/>
  <c r="E7271" i="8" l="1"/>
  <c r="F7272" i="8"/>
  <c r="C7272" i="8" l="1"/>
  <c r="G7272" i="8"/>
  <c r="H7272" i="8" l="1"/>
  <c r="D7272" i="8"/>
  <c r="E7272" i="8" l="1"/>
  <c r="F7273" i="8"/>
  <c r="G7273" i="8" l="1"/>
  <c r="C7273" i="8"/>
  <c r="H7273" i="8" l="1"/>
  <c r="D7273" i="8"/>
  <c r="E7273" i="8" l="1"/>
  <c r="F7274" i="8"/>
  <c r="C7274" i="8" l="1"/>
  <c r="G7274" i="8"/>
  <c r="H7274" i="8" l="1"/>
  <c r="D7274" i="8"/>
  <c r="E7274" i="8" l="1"/>
  <c r="F7275" i="8"/>
  <c r="C7275" i="8" l="1"/>
  <c r="G7275" i="8"/>
  <c r="H7275" i="8" l="1"/>
  <c r="D7275" i="8"/>
  <c r="E7275" i="8" l="1"/>
  <c r="F7276" i="8"/>
  <c r="G7276" i="8" l="1"/>
  <c r="C7276" i="8"/>
  <c r="H7276" i="8" l="1"/>
  <c r="D7276" i="8"/>
  <c r="E7276" i="8" l="1"/>
  <c r="F7277" i="8"/>
  <c r="C7277" i="8" l="1"/>
  <c r="G7277" i="8"/>
  <c r="H7277" i="8" l="1"/>
  <c r="D7277" i="8"/>
  <c r="E7277" i="8" l="1"/>
  <c r="F7278" i="8"/>
  <c r="C7278" i="8" l="1"/>
  <c r="G7278" i="8"/>
  <c r="D7278" i="8" l="1"/>
  <c r="H7278" i="8"/>
  <c r="E7278" i="8" l="1"/>
  <c r="F7279" i="8"/>
  <c r="G7279" i="8" l="1"/>
  <c r="C7279" i="8"/>
  <c r="H7279" i="8" l="1"/>
  <c r="D7279" i="8"/>
  <c r="E7279" i="8" l="1"/>
  <c r="F7280" i="8"/>
  <c r="C7280" i="8" l="1"/>
  <c r="G7280" i="8"/>
  <c r="D7280" i="8" l="1"/>
  <c r="H7280" i="8"/>
  <c r="E7280" i="8" l="1"/>
  <c r="F7281" i="8"/>
  <c r="C7281" i="8" l="1"/>
  <c r="G7281" i="8"/>
  <c r="H7281" i="8" l="1"/>
  <c r="D7281" i="8"/>
  <c r="E7281" i="8" l="1"/>
  <c r="F7282" i="8"/>
  <c r="C7282" i="8" l="1"/>
  <c r="G7282" i="8"/>
  <c r="D7282" i="8" l="1"/>
  <c r="H7282" i="8"/>
  <c r="E7282" i="8" l="1"/>
  <c r="F7283" i="8"/>
  <c r="C7283" i="8" l="1"/>
  <c r="G7283" i="8"/>
  <c r="H7283" i="8" l="1"/>
  <c r="D7283" i="8"/>
  <c r="E7283" i="8" l="1"/>
  <c r="F7284" i="8"/>
  <c r="C7284" i="8" l="1"/>
  <c r="G7284" i="8"/>
  <c r="H7284" i="8" l="1"/>
  <c r="D7284" i="8"/>
  <c r="E7284" i="8" l="1"/>
  <c r="F7285" i="8"/>
  <c r="G7285" i="8" l="1"/>
  <c r="C7285" i="8"/>
  <c r="H7285" i="8" l="1"/>
  <c r="D7285" i="8"/>
  <c r="E7285" i="8" l="1"/>
  <c r="F7286" i="8"/>
  <c r="C7286" i="8" l="1"/>
  <c r="G7286" i="8"/>
  <c r="H7286" i="8" l="1"/>
  <c r="D7286" i="8"/>
  <c r="E7286" i="8" l="1"/>
  <c r="F7287" i="8"/>
  <c r="G7287" i="8" l="1"/>
  <c r="C7287" i="8"/>
  <c r="H7287" i="8" l="1"/>
  <c r="D7287" i="8"/>
  <c r="E7287" i="8" l="1"/>
  <c r="F7288" i="8"/>
  <c r="G7288" i="8" l="1"/>
  <c r="C7288" i="8"/>
  <c r="H7288" i="8" l="1"/>
  <c r="D7288" i="8"/>
  <c r="E7288" i="8" l="1"/>
  <c r="F7289" i="8"/>
  <c r="C7289" i="8" l="1"/>
  <c r="G7289" i="8"/>
  <c r="H7289" i="8" l="1"/>
  <c r="D7289" i="8"/>
  <c r="E7289" i="8" l="1"/>
  <c r="F7290" i="8"/>
  <c r="G7290" i="8" l="1"/>
  <c r="C7290" i="8"/>
  <c r="D7290" i="8" l="1"/>
  <c r="H7290" i="8"/>
  <c r="E7290" i="8" l="1"/>
  <c r="F7291" i="8"/>
  <c r="C7291" i="8" l="1"/>
  <c r="G7291" i="8"/>
  <c r="H7291" i="8" l="1"/>
  <c r="D7291" i="8"/>
  <c r="E7291" i="8" l="1"/>
  <c r="F7292" i="8"/>
  <c r="C7292" i="8" l="1"/>
  <c r="G7292" i="8"/>
  <c r="D7292" i="8" l="1"/>
  <c r="H7292" i="8"/>
  <c r="E7292" i="8" l="1"/>
  <c r="F7293" i="8"/>
  <c r="C7293" i="8" l="1"/>
  <c r="G7293" i="8"/>
  <c r="H7293" i="8" l="1"/>
  <c r="D7293" i="8"/>
  <c r="E7293" i="8" l="1"/>
  <c r="F7294" i="8"/>
  <c r="C7294" i="8" l="1"/>
  <c r="G7294" i="8"/>
  <c r="D7294" i="8" l="1"/>
  <c r="H7294" i="8"/>
  <c r="E7294" i="8" l="1"/>
  <c r="F7295" i="8"/>
  <c r="G7295" i="8" l="1"/>
  <c r="C7295" i="8"/>
  <c r="H7295" i="8" l="1"/>
  <c r="D7295" i="8"/>
  <c r="E7295" i="8" l="1"/>
  <c r="F7296" i="8"/>
  <c r="C7296" i="8" l="1"/>
  <c r="G7296" i="8"/>
  <c r="H7296" i="8" l="1"/>
  <c r="D7296" i="8"/>
  <c r="E7296" i="8" l="1"/>
  <c r="F7297" i="8"/>
  <c r="C7297" i="8" l="1"/>
  <c r="G7297" i="8"/>
  <c r="H7297" i="8" l="1"/>
  <c r="D7297" i="8"/>
  <c r="E7297" i="8" l="1"/>
  <c r="F7298" i="8"/>
  <c r="C7298" i="8" l="1"/>
  <c r="G7298" i="8"/>
  <c r="H7298" i="8" l="1"/>
  <c r="D7298" i="8"/>
  <c r="E7298" i="8" l="1"/>
  <c r="F7299" i="8"/>
  <c r="G7299" i="8" l="1"/>
  <c r="C7299" i="8"/>
  <c r="H7299" i="8" l="1"/>
  <c r="D7299" i="8"/>
  <c r="E7299" i="8" l="1"/>
  <c r="F7300" i="8"/>
  <c r="C7300" i="8" l="1"/>
  <c r="G7300" i="8"/>
  <c r="H7300" i="8" l="1"/>
  <c r="D7300" i="8"/>
  <c r="E7300" i="8" l="1"/>
  <c r="F7301" i="8"/>
  <c r="C7301" i="8" l="1"/>
  <c r="G7301" i="8"/>
  <c r="H7301" i="8" l="1"/>
  <c r="D7301" i="8"/>
  <c r="E7301" i="8" l="1"/>
  <c r="F7302" i="8"/>
  <c r="G7302" i="8" l="1"/>
  <c r="C7302" i="8"/>
  <c r="H7302" i="8" l="1"/>
  <c r="D7302" i="8"/>
  <c r="E7302" i="8" l="1"/>
  <c r="F7303" i="8"/>
  <c r="C7303" i="8" l="1"/>
  <c r="G7303" i="8"/>
  <c r="H7303" i="8" l="1"/>
  <c r="D7303" i="8"/>
  <c r="E7303" i="8" l="1"/>
  <c r="F7304" i="8"/>
  <c r="C7304" i="8" l="1"/>
  <c r="G7304" i="8"/>
  <c r="H7304" i="8" l="1"/>
  <c r="D7304" i="8"/>
  <c r="E7304" i="8" l="1"/>
  <c r="F7305" i="8"/>
  <c r="C7305" i="8" l="1"/>
  <c r="G7305" i="8"/>
  <c r="H7305" i="8" l="1"/>
  <c r="D7305" i="8"/>
  <c r="E7305" i="8" l="1"/>
  <c r="F7306" i="8"/>
  <c r="C7306" i="8" l="1"/>
  <c r="G7306" i="8"/>
  <c r="H7306" i="8" l="1"/>
  <c r="D7306" i="8"/>
  <c r="E7306" i="8" l="1"/>
  <c r="F7307" i="8"/>
  <c r="G7307" i="8" l="1"/>
  <c r="C7307" i="8"/>
  <c r="H7307" i="8" l="1"/>
  <c r="D7307" i="8"/>
  <c r="E7307" i="8" l="1"/>
  <c r="F7308" i="8"/>
  <c r="G7308" i="8" l="1"/>
  <c r="C7308" i="8"/>
  <c r="H7308" i="8" l="1"/>
  <c r="D7308" i="8"/>
  <c r="E7308" i="8" l="1"/>
  <c r="F7309" i="8"/>
  <c r="C7309" i="8" l="1"/>
  <c r="G7309" i="8"/>
  <c r="H7309" i="8" l="1"/>
  <c r="D7309" i="8"/>
  <c r="E7309" i="8" l="1"/>
  <c r="F7310" i="8"/>
  <c r="C7310" i="8" l="1"/>
  <c r="G7310" i="8"/>
  <c r="H7310" i="8" l="1"/>
  <c r="D7310" i="8"/>
  <c r="E7310" i="8" l="1"/>
  <c r="F7311" i="8"/>
  <c r="C7311" i="8" l="1"/>
  <c r="G7311" i="8"/>
  <c r="H7311" i="8" l="1"/>
  <c r="D7311" i="8"/>
  <c r="E7311" i="8" l="1"/>
  <c r="F7312" i="8"/>
  <c r="C7312" i="8" l="1"/>
  <c r="G7312" i="8"/>
  <c r="H7312" i="8" l="1"/>
  <c r="D7312" i="8"/>
  <c r="E7312" i="8" l="1"/>
  <c r="F7313" i="8"/>
  <c r="G7313" i="8" l="1"/>
  <c r="C7313" i="8"/>
  <c r="H7313" i="8" l="1"/>
  <c r="D7313" i="8"/>
  <c r="E7313" i="8" l="1"/>
  <c r="F7314" i="8"/>
  <c r="C7314" i="8" l="1"/>
  <c r="G7314" i="8"/>
  <c r="H7314" i="8" l="1"/>
  <c r="D7314" i="8"/>
  <c r="E7314" i="8" l="1"/>
  <c r="F7315" i="8"/>
  <c r="G7315" i="8" l="1"/>
  <c r="C7315" i="8"/>
  <c r="H7315" i="8" l="1"/>
  <c r="D7315" i="8"/>
  <c r="E7315" i="8" l="1"/>
  <c r="F7316" i="8"/>
  <c r="G7316" i="8" l="1"/>
  <c r="C7316" i="8"/>
  <c r="H7316" i="8" l="1"/>
  <c r="D7316" i="8"/>
  <c r="E7316" i="8" l="1"/>
  <c r="F7317" i="8"/>
  <c r="C7317" i="8" l="1"/>
  <c r="G7317" i="8"/>
  <c r="H7317" i="8" l="1"/>
  <c r="D7317" i="8"/>
  <c r="E7317" i="8" l="1"/>
  <c r="F7318" i="8"/>
  <c r="C7318" i="8" l="1"/>
  <c r="G7318" i="8"/>
  <c r="H7318" i="8" l="1"/>
  <c r="D7318" i="8"/>
  <c r="E7318" i="8" l="1"/>
  <c r="F7319" i="8"/>
  <c r="C7319" i="8" l="1"/>
  <c r="G7319" i="8"/>
  <c r="H7319" i="8" l="1"/>
  <c r="D7319" i="8"/>
  <c r="E7319" i="8" l="1"/>
  <c r="F7320" i="8"/>
  <c r="G7320" i="8" l="1"/>
  <c r="C7320" i="8"/>
  <c r="H7320" i="8" l="1"/>
  <c r="D7320" i="8"/>
  <c r="E7320" i="8" l="1"/>
  <c r="F7321" i="8"/>
  <c r="C7321" i="8" l="1"/>
  <c r="G7321" i="8"/>
  <c r="H7321" i="8" l="1"/>
  <c r="D7321" i="8"/>
  <c r="E7321" i="8" l="1"/>
  <c r="F7322" i="8"/>
  <c r="C7322" i="8" l="1"/>
  <c r="G7322" i="8"/>
  <c r="H7322" i="8" l="1"/>
  <c r="D7322" i="8"/>
  <c r="E7322" i="8" l="1"/>
  <c r="F7323" i="8"/>
  <c r="C7323" i="8" l="1"/>
  <c r="G7323" i="8"/>
  <c r="H7323" i="8" l="1"/>
  <c r="D7323" i="8"/>
  <c r="E7323" i="8" l="1"/>
  <c r="F7324" i="8"/>
  <c r="G7324" i="8" l="1"/>
  <c r="C7324" i="8"/>
  <c r="H7324" i="8" l="1"/>
  <c r="D7324" i="8"/>
  <c r="E7324" i="8" l="1"/>
  <c r="F7325" i="8"/>
  <c r="C7325" i="8" l="1"/>
  <c r="G7325" i="8"/>
  <c r="H7325" i="8" l="1"/>
  <c r="D7325" i="8"/>
  <c r="E7325" i="8" l="1"/>
  <c r="F7326" i="8"/>
  <c r="C7326" i="8" l="1"/>
  <c r="G7326" i="8"/>
  <c r="H7326" i="8" l="1"/>
  <c r="D7326" i="8"/>
  <c r="E7326" i="8" l="1"/>
  <c r="F7327" i="8"/>
  <c r="C7327" i="8" l="1"/>
  <c r="G7327" i="8"/>
  <c r="H7327" i="8" l="1"/>
  <c r="D7327" i="8"/>
  <c r="E7327" i="8" l="1"/>
  <c r="F7328" i="8"/>
  <c r="C7328" i="8" l="1"/>
  <c r="G7328" i="8"/>
  <c r="H7328" i="8" l="1"/>
  <c r="D7328" i="8"/>
  <c r="E7328" i="8" l="1"/>
  <c r="F7329" i="8"/>
  <c r="G7329" i="8" l="1"/>
  <c r="C7329" i="8"/>
  <c r="H7329" i="8" l="1"/>
  <c r="D7329" i="8"/>
  <c r="E7329" i="8" l="1"/>
  <c r="F7330" i="8"/>
  <c r="C7330" i="8" l="1"/>
  <c r="G7330" i="8"/>
  <c r="H7330" i="8" l="1"/>
  <c r="D7330" i="8"/>
  <c r="E7330" i="8" l="1"/>
  <c r="F7331" i="8"/>
  <c r="C7331" i="8" l="1"/>
  <c r="G7331" i="8"/>
  <c r="H7331" i="8" l="1"/>
  <c r="D7331" i="8"/>
  <c r="E7331" i="8" l="1"/>
  <c r="F7332" i="8"/>
  <c r="C7332" i="8" l="1"/>
  <c r="G7332" i="8"/>
  <c r="H7332" i="8" l="1"/>
  <c r="D7332" i="8"/>
  <c r="E7332" i="8" l="1"/>
  <c r="F7333" i="8"/>
  <c r="C7333" i="8" l="1"/>
  <c r="G7333" i="8"/>
  <c r="H7333" i="8" l="1"/>
  <c r="D7333" i="8"/>
  <c r="E7333" i="8" l="1"/>
  <c r="F7334" i="8"/>
  <c r="G7334" i="8" l="1"/>
  <c r="C7334" i="8"/>
  <c r="H7334" i="8" l="1"/>
  <c r="D7334" i="8"/>
  <c r="E7334" i="8" l="1"/>
  <c r="F7335" i="8"/>
  <c r="C7335" i="8" l="1"/>
  <c r="G7335" i="8"/>
  <c r="H7335" i="8" l="1"/>
  <c r="D7335" i="8"/>
  <c r="E7335" i="8" l="1"/>
  <c r="F7336" i="8"/>
  <c r="C7336" i="8" l="1"/>
  <c r="G7336" i="8"/>
  <c r="H7336" i="8" l="1"/>
  <c r="D7336" i="8"/>
  <c r="E7336" i="8" l="1"/>
  <c r="F7337" i="8"/>
  <c r="C7337" i="8" l="1"/>
  <c r="G7337" i="8"/>
  <c r="H7337" i="8" l="1"/>
  <c r="D7337" i="8"/>
  <c r="E7337" i="8" l="1"/>
  <c r="F7338" i="8"/>
  <c r="C7338" i="8" l="1"/>
  <c r="G7338" i="8"/>
  <c r="H7338" i="8" l="1"/>
  <c r="D7338" i="8"/>
  <c r="E7338" i="8" l="1"/>
  <c r="F7339" i="8"/>
  <c r="C7339" i="8" l="1"/>
  <c r="G7339" i="8"/>
  <c r="H7339" i="8" l="1"/>
  <c r="D7339" i="8"/>
  <c r="E7339" i="8" l="1"/>
  <c r="F7340" i="8"/>
  <c r="C7340" i="8" l="1"/>
  <c r="G7340" i="8"/>
  <c r="H7340" i="8" l="1"/>
  <c r="D7340" i="8"/>
  <c r="E7340" i="8" l="1"/>
  <c r="F7341" i="8"/>
  <c r="C7341" i="8" l="1"/>
  <c r="G7341" i="8"/>
  <c r="H7341" i="8" l="1"/>
  <c r="D7341" i="8"/>
  <c r="E7341" i="8" l="1"/>
  <c r="F7342" i="8"/>
  <c r="C7342" i="8" l="1"/>
  <c r="G7342" i="8"/>
  <c r="H7342" i="8" l="1"/>
  <c r="D7342" i="8"/>
  <c r="E7342" i="8" l="1"/>
  <c r="F7343" i="8"/>
  <c r="G7343" i="8" l="1"/>
  <c r="C7343" i="8"/>
  <c r="H7343" i="8" l="1"/>
  <c r="D7343" i="8"/>
  <c r="E7343" i="8" l="1"/>
  <c r="F7344" i="8"/>
  <c r="C7344" i="8" l="1"/>
  <c r="G7344" i="8"/>
  <c r="H7344" i="8" l="1"/>
  <c r="D7344" i="8"/>
  <c r="E7344" i="8" l="1"/>
  <c r="F7345" i="8"/>
  <c r="C7345" i="8" l="1"/>
  <c r="G7345" i="8"/>
  <c r="H7345" i="8" l="1"/>
  <c r="D7345" i="8"/>
  <c r="E7345" i="8" l="1"/>
  <c r="F7346" i="8"/>
  <c r="C7346" i="8" l="1"/>
  <c r="G7346" i="8"/>
  <c r="H7346" i="8" l="1"/>
  <c r="D7346" i="8"/>
  <c r="E7346" i="8" l="1"/>
  <c r="F7347" i="8"/>
  <c r="C7347" i="8" l="1"/>
  <c r="G7347" i="8"/>
  <c r="H7347" i="8" l="1"/>
  <c r="D7347" i="8"/>
  <c r="E7347" i="8" l="1"/>
  <c r="F7348" i="8"/>
  <c r="G7348" i="8" l="1"/>
  <c r="C7348" i="8"/>
  <c r="H7348" i="8" l="1"/>
  <c r="D7348" i="8"/>
  <c r="E7348" i="8" l="1"/>
  <c r="F7349" i="8"/>
  <c r="C7349" i="8" l="1"/>
  <c r="G7349" i="8"/>
  <c r="H7349" i="8" l="1"/>
  <c r="D7349" i="8"/>
  <c r="E7349" i="8" l="1"/>
  <c r="F7350" i="8"/>
  <c r="G7350" i="8" l="1"/>
  <c r="C7350" i="8"/>
  <c r="H7350" i="8" l="1"/>
  <c r="D7350" i="8"/>
  <c r="E7350" i="8" l="1"/>
  <c r="F7351" i="8"/>
  <c r="G7351" i="8" l="1"/>
  <c r="C7351" i="8"/>
  <c r="H7351" i="8" l="1"/>
  <c r="D7351" i="8"/>
  <c r="E7351" i="8" l="1"/>
  <c r="F7352" i="8"/>
  <c r="G7352" i="8" l="1"/>
  <c r="C7352" i="8"/>
  <c r="H7352" i="8" l="1"/>
  <c r="D7352" i="8"/>
  <c r="E7352" i="8" l="1"/>
  <c r="F7353" i="8"/>
  <c r="C7353" i="8" l="1"/>
  <c r="G7353" i="8"/>
  <c r="H7353" i="8" l="1"/>
  <c r="D7353" i="8"/>
  <c r="E7353" i="8" l="1"/>
  <c r="F7354" i="8"/>
  <c r="C7354" i="8" l="1"/>
  <c r="G7354" i="8"/>
  <c r="H7354" i="8" l="1"/>
  <c r="D7354" i="8"/>
  <c r="E7354" i="8" l="1"/>
  <c r="F7355" i="8"/>
  <c r="G7355" i="8" l="1"/>
  <c r="C7355" i="8"/>
  <c r="H7355" i="8" l="1"/>
  <c r="D7355" i="8"/>
  <c r="E7355" i="8" l="1"/>
  <c r="F7356" i="8"/>
  <c r="C7356" i="8" l="1"/>
  <c r="G7356" i="8"/>
  <c r="H7356" i="8" l="1"/>
  <c r="D7356" i="8"/>
  <c r="E7356" i="8" l="1"/>
  <c r="F7357" i="8"/>
  <c r="G7357" i="8" l="1"/>
  <c r="C7357" i="8"/>
  <c r="H7357" i="8" l="1"/>
  <c r="D7357" i="8"/>
  <c r="E7357" i="8" l="1"/>
  <c r="F7358" i="8"/>
  <c r="G7358" i="8" l="1"/>
  <c r="C7358" i="8"/>
  <c r="H7358" i="8" l="1"/>
  <c r="D7358" i="8"/>
  <c r="E7358" i="8" l="1"/>
  <c r="F7359" i="8"/>
  <c r="G7359" i="8" l="1"/>
  <c r="C7359" i="8"/>
  <c r="H7359" i="8" l="1"/>
  <c r="D7359" i="8"/>
  <c r="E7359" i="8" l="1"/>
  <c r="F7360" i="8"/>
  <c r="C7360" i="8" l="1"/>
  <c r="G7360" i="8"/>
  <c r="H7360" i="8" l="1"/>
  <c r="D7360" i="8"/>
  <c r="E7360" i="8" l="1"/>
  <c r="F7361" i="8"/>
  <c r="G7361" i="8" l="1"/>
  <c r="C7361" i="8"/>
  <c r="H7361" i="8" l="1"/>
  <c r="D7361" i="8"/>
  <c r="E7361" i="8" l="1"/>
  <c r="F7362" i="8"/>
  <c r="C7362" i="8" l="1"/>
  <c r="G7362" i="8"/>
  <c r="D7362" i="8" l="1"/>
  <c r="H7362" i="8"/>
  <c r="E7362" i="8" l="1"/>
  <c r="F7363" i="8"/>
  <c r="G7363" i="8" l="1"/>
  <c r="C7363" i="8"/>
  <c r="H7363" i="8" l="1"/>
  <c r="D7363" i="8"/>
  <c r="E7363" i="8" l="1"/>
  <c r="F7364" i="8"/>
  <c r="G7364" i="8" l="1"/>
  <c r="C7364" i="8"/>
  <c r="D7364" i="8" l="1"/>
  <c r="H7364" i="8"/>
  <c r="E7364" i="8" l="1"/>
  <c r="F7365" i="8"/>
  <c r="G7365" i="8" l="1"/>
  <c r="C7365" i="8"/>
  <c r="H7365" i="8" l="1"/>
  <c r="D7365" i="8"/>
  <c r="E7365" i="8" l="1"/>
  <c r="F7366" i="8"/>
  <c r="C7366" i="8" l="1"/>
  <c r="G7366" i="8"/>
  <c r="H7366" i="8" l="1"/>
  <c r="D7366" i="8"/>
  <c r="E7366" i="8" l="1"/>
  <c r="F7367" i="8"/>
  <c r="G7367" i="8" l="1"/>
  <c r="C7367" i="8"/>
  <c r="H7367" i="8" l="1"/>
  <c r="D7367" i="8"/>
  <c r="E7367" i="8" l="1"/>
  <c r="F7368" i="8"/>
  <c r="C7368" i="8" l="1"/>
  <c r="G7368" i="8"/>
  <c r="H7368" i="8" l="1"/>
  <c r="D7368" i="8"/>
  <c r="E7368" i="8" l="1"/>
  <c r="F7369" i="8"/>
  <c r="C7369" i="8" l="1"/>
  <c r="G7369" i="8"/>
  <c r="H7369" i="8" l="1"/>
  <c r="D7369" i="8"/>
  <c r="E7369" i="8" l="1"/>
  <c r="F7370" i="8"/>
  <c r="C7370" i="8" l="1"/>
  <c r="G7370" i="8"/>
  <c r="H7370" i="8" l="1"/>
  <c r="D7370" i="8"/>
  <c r="E7370" i="8" l="1"/>
  <c r="F7371" i="8"/>
  <c r="C7371" i="8" l="1"/>
  <c r="G7371" i="8"/>
  <c r="D7371" i="8" l="1"/>
  <c r="H7371" i="8"/>
  <c r="E7371" i="8" l="1"/>
  <c r="F7372" i="8"/>
  <c r="G7372" i="8" l="1"/>
  <c r="C7372" i="8"/>
  <c r="H7372" i="8" l="1"/>
  <c r="D7372" i="8"/>
  <c r="E7372" i="8" l="1"/>
  <c r="F7373" i="8"/>
  <c r="C7373" i="8" l="1"/>
  <c r="G7373" i="8"/>
  <c r="H7373" i="8" l="1"/>
  <c r="D7373" i="8"/>
  <c r="E7373" i="8" l="1"/>
  <c r="F7374" i="8"/>
  <c r="G7374" i="8" l="1"/>
  <c r="C7374" i="8"/>
  <c r="H7374" i="8" l="1"/>
  <c r="D7374" i="8"/>
  <c r="E7374" i="8" l="1"/>
  <c r="F7375" i="8"/>
  <c r="C7375" i="8" l="1"/>
  <c r="G7375" i="8"/>
  <c r="H7375" i="8" l="1"/>
  <c r="D7375" i="8"/>
  <c r="E7375" i="8" l="1"/>
  <c r="F7376" i="8"/>
  <c r="C7376" i="8" l="1"/>
  <c r="G7376" i="8"/>
  <c r="H7376" i="8" l="1"/>
  <c r="D7376" i="8"/>
  <c r="E7376" i="8" l="1"/>
  <c r="F7377" i="8"/>
  <c r="G7377" i="8" l="1"/>
  <c r="C7377" i="8"/>
  <c r="H7377" i="8" l="1"/>
  <c r="D7377" i="8"/>
  <c r="E7377" i="8" l="1"/>
  <c r="F7378" i="8"/>
  <c r="C7378" i="8" l="1"/>
  <c r="G7378" i="8"/>
  <c r="D7378" i="8" l="1"/>
  <c r="H7378" i="8"/>
  <c r="E7378" i="8" l="1"/>
  <c r="F7379" i="8"/>
  <c r="G7379" i="8" l="1"/>
  <c r="C7379" i="8"/>
  <c r="H7379" i="8" l="1"/>
  <c r="D7379" i="8"/>
  <c r="E7379" i="8" l="1"/>
  <c r="F7380" i="8"/>
  <c r="C7380" i="8" l="1"/>
  <c r="G7380" i="8"/>
  <c r="H7380" i="8" l="1"/>
  <c r="D7380" i="8"/>
  <c r="E7380" i="8" l="1"/>
  <c r="F7381" i="8"/>
  <c r="C7381" i="8" l="1"/>
  <c r="G7381" i="8"/>
  <c r="H7381" i="8" l="1"/>
  <c r="D7381" i="8"/>
  <c r="E7381" i="8" l="1"/>
  <c r="F7382" i="8"/>
  <c r="G7382" i="8" l="1"/>
  <c r="C7382" i="8"/>
  <c r="H7382" i="8" l="1"/>
  <c r="D7382" i="8"/>
  <c r="E7382" i="8" l="1"/>
  <c r="F7383" i="8"/>
  <c r="G7383" i="8" l="1"/>
  <c r="C7383" i="8"/>
  <c r="H7383" i="8" l="1"/>
  <c r="D7383" i="8"/>
  <c r="E7383" i="8" l="1"/>
  <c r="F7384" i="8"/>
  <c r="G7384" i="8" l="1"/>
  <c r="C7384" i="8"/>
  <c r="H7384" i="8" l="1"/>
  <c r="D7384" i="8"/>
  <c r="E7384" i="8" l="1"/>
  <c r="F7385" i="8"/>
  <c r="G7385" i="8" l="1"/>
  <c r="C7385" i="8"/>
  <c r="H7385" i="8" l="1"/>
  <c r="D7385" i="8"/>
  <c r="E7385" i="8" l="1"/>
  <c r="F7386" i="8"/>
  <c r="C7386" i="8" l="1"/>
  <c r="G7386" i="8"/>
  <c r="H7386" i="8" l="1"/>
  <c r="D7386" i="8"/>
  <c r="E7386" i="8" l="1"/>
  <c r="F7387" i="8"/>
  <c r="C7387" i="8" l="1"/>
  <c r="G7387" i="8"/>
  <c r="D7387" i="8" l="1"/>
  <c r="H7387" i="8"/>
  <c r="E7387" i="8" l="1"/>
  <c r="F7388" i="8"/>
  <c r="C7388" i="8" l="1"/>
  <c r="G7388" i="8"/>
  <c r="H7388" i="8" l="1"/>
  <c r="D7388" i="8"/>
  <c r="E7388" i="8" l="1"/>
  <c r="F7389" i="8"/>
  <c r="C7389" i="8" l="1"/>
  <c r="G7389" i="8"/>
  <c r="D7389" i="8" l="1"/>
  <c r="H7389" i="8"/>
  <c r="E7389" i="8" l="1"/>
  <c r="F7390" i="8"/>
  <c r="C7390" i="8" l="1"/>
  <c r="G7390" i="8"/>
  <c r="H7390" i="8" l="1"/>
  <c r="D7390" i="8"/>
  <c r="E7390" i="8" l="1"/>
  <c r="F7391" i="8"/>
  <c r="C7391" i="8" l="1"/>
  <c r="G7391" i="8"/>
  <c r="D7391" i="8" l="1"/>
  <c r="H7391" i="8"/>
  <c r="E7391" i="8" l="1"/>
  <c r="F7392" i="8"/>
  <c r="C7392" i="8" l="1"/>
  <c r="G7392" i="8"/>
  <c r="H7392" i="8" l="1"/>
  <c r="D7392" i="8"/>
  <c r="E7392" i="8" l="1"/>
  <c r="F7393" i="8"/>
  <c r="G7393" i="8" l="1"/>
  <c r="C7393" i="8"/>
  <c r="H7393" i="8" l="1"/>
  <c r="D7393" i="8"/>
  <c r="E7393" i="8" l="1"/>
  <c r="F7394" i="8"/>
  <c r="C7394" i="8" l="1"/>
  <c r="G7394" i="8"/>
  <c r="H7394" i="8" l="1"/>
  <c r="D7394" i="8"/>
  <c r="E7394" i="8" l="1"/>
  <c r="F7395" i="8"/>
  <c r="C7395" i="8" l="1"/>
  <c r="G7395" i="8"/>
  <c r="H7395" i="8" l="1"/>
  <c r="D7395" i="8"/>
  <c r="E7395" i="8" l="1"/>
  <c r="F7396" i="8"/>
  <c r="C7396" i="8" l="1"/>
  <c r="G7396" i="8"/>
  <c r="H7396" i="8" l="1"/>
  <c r="D7396" i="8"/>
  <c r="E7396" i="8" l="1"/>
  <c r="F7397" i="8"/>
  <c r="C7397" i="8" l="1"/>
  <c r="G7397" i="8"/>
  <c r="H7397" i="8" l="1"/>
  <c r="D7397" i="8"/>
  <c r="E7397" i="8" l="1"/>
  <c r="F7398" i="8"/>
  <c r="C7398" i="8" l="1"/>
  <c r="G7398" i="8"/>
  <c r="H7398" i="8" l="1"/>
  <c r="D7398" i="8"/>
  <c r="E7398" i="8" l="1"/>
  <c r="F7399" i="8"/>
  <c r="G7399" i="8" l="1"/>
  <c r="C7399" i="8"/>
  <c r="H7399" i="8" l="1"/>
  <c r="D7399" i="8"/>
  <c r="E7399" i="8" l="1"/>
  <c r="F7400" i="8"/>
  <c r="G7400" i="8" l="1"/>
  <c r="C7400" i="8"/>
  <c r="H7400" i="8" l="1"/>
  <c r="D7400" i="8"/>
  <c r="E7400" i="8" l="1"/>
  <c r="F7401" i="8"/>
  <c r="C7401" i="8" l="1"/>
  <c r="G7401" i="8"/>
  <c r="H7401" i="8" l="1"/>
  <c r="D7401" i="8"/>
  <c r="E7401" i="8" l="1"/>
  <c r="F7402" i="8"/>
  <c r="C7402" i="8" l="1"/>
  <c r="G7402" i="8"/>
  <c r="H7402" i="8" l="1"/>
  <c r="D7402" i="8"/>
  <c r="E7402" i="8" l="1"/>
  <c r="F7403" i="8"/>
  <c r="G7403" i="8" l="1"/>
  <c r="C7403" i="8"/>
  <c r="H7403" i="8" l="1"/>
  <c r="D7403" i="8"/>
  <c r="E7403" i="8" l="1"/>
  <c r="F7404" i="8"/>
  <c r="C7404" i="8" l="1"/>
  <c r="G7404" i="8"/>
  <c r="H7404" i="8" l="1"/>
  <c r="D7404" i="8"/>
  <c r="E7404" i="8" l="1"/>
  <c r="F7405" i="8"/>
  <c r="C7405" i="8" l="1"/>
  <c r="G7405" i="8"/>
  <c r="H7405" i="8" l="1"/>
  <c r="D7405" i="8"/>
  <c r="E7405" i="8" l="1"/>
  <c r="F7406" i="8"/>
  <c r="G7406" i="8" l="1"/>
  <c r="C7406" i="8"/>
  <c r="D7406" i="8" l="1"/>
  <c r="H7406" i="8"/>
  <c r="E7406" i="8" l="1"/>
  <c r="F7407" i="8"/>
  <c r="G7407" i="8" l="1"/>
  <c r="C7407" i="8"/>
  <c r="H7407" i="8" l="1"/>
  <c r="D7407" i="8"/>
  <c r="E7407" i="8" l="1"/>
  <c r="F7408" i="8"/>
  <c r="C7408" i="8" l="1"/>
  <c r="G7408" i="8"/>
  <c r="D7408" i="8" l="1"/>
  <c r="H7408" i="8"/>
  <c r="E7408" i="8" l="1"/>
  <c r="F7409" i="8"/>
  <c r="G7409" i="8" l="1"/>
  <c r="C7409" i="8"/>
  <c r="H7409" i="8" l="1"/>
  <c r="D7409" i="8"/>
  <c r="E7409" i="8" l="1"/>
  <c r="F7410" i="8"/>
  <c r="G7410" i="8" l="1"/>
  <c r="C7410" i="8"/>
  <c r="D7410" i="8" l="1"/>
  <c r="H7410" i="8"/>
  <c r="E7410" i="8" l="1"/>
  <c r="F7411" i="8"/>
  <c r="C7411" i="8" l="1"/>
  <c r="G7411" i="8"/>
  <c r="H7411" i="8" l="1"/>
  <c r="D7411" i="8"/>
  <c r="E7411" i="8" l="1"/>
  <c r="F7412" i="8"/>
  <c r="G7412" i="8" l="1"/>
  <c r="C7412" i="8"/>
  <c r="H7412" i="8" l="1"/>
  <c r="D7412" i="8"/>
  <c r="E7412" i="8" l="1"/>
  <c r="F7413" i="8"/>
  <c r="G7413" i="8" l="1"/>
  <c r="C7413" i="8"/>
  <c r="H7413" i="8" l="1"/>
  <c r="D7413" i="8"/>
  <c r="E7413" i="8" l="1"/>
  <c r="F7414" i="8"/>
  <c r="C7414" i="8" l="1"/>
  <c r="G7414" i="8"/>
  <c r="D7414" i="8" l="1"/>
  <c r="H7414" i="8"/>
  <c r="E7414" i="8" l="1"/>
  <c r="F7415" i="8"/>
  <c r="C7415" i="8" l="1"/>
  <c r="G7415" i="8"/>
  <c r="H7415" i="8" l="1"/>
  <c r="D7415" i="8"/>
  <c r="E7415" i="8" l="1"/>
  <c r="F7416" i="8"/>
  <c r="C7416" i="8" l="1"/>
  <c r="G7416" i="8"/>
  <c r="D7416" i="8" l="1"/>
  <c r="H7416" i="8"/>
  <c r="E7416" i="8" l="1"/>
  <c r="F7417" i="8"/>
  <c r="C7417" i="8" l="1"/>
  <c r="G7417" i="8"/>
  <c r="H7417" i="8" l="1"/>
  <c r="D7417" i="8"/>
  <c r="E7417" i="8" l="1"/>
  <c r="F7418" i="8"/>
  <c r="G7418" i="8" l="1"/>
  <c r="C7418" i="8"/>
  <c r="D7418" i="8" l="1"/>
  <c r="H7418" i="8"/>
  <c r="E7418" i="8" l="1"/>
  <c r="F7419" i="8"/>
  <c r="C7419" i="8" l="1"/>
  <c r="G7419" i="8"/>
  <c r="H7419" i="8" l="1"/>
  <c r="D7419" i="8"/>
  <c r="E7419" i="8" l="1"/>
  <c r="F7420" i="8"/>
  <c r="C7420" i="8" l="1"/>
  <c r="G7420" i="8"/>
  <c r="D7420" i="8" l="1"/>
  <c r="H7420" i="8"/>
  <c r="E7420" i="8" l="1"/>
  <c r="F7421" i="8"/>
  <c r="C7421" i="8" l="1"/>
  <c r="G7421" i="8"/>
  <c r="H7421" i="8" l="1"/>
  <c r="D7421" i="8"/>
  <c r="E7421" i="8" l="1"/>
  <c r="F7422" i="8"/>
  <c r="C7422" i="8" l="1"/>
  <c r="G7422" i="8"/>
  <c r="H7422" i="8" l="1"/>
  <c r="D7422" i="8"/>
  <c r="E7422" i="8" l="1"/>
  <c r="F7423" i="8"/>
  <c r="G7423" i="8" l="1"/>
  <c r="C7423" i="8"/>
  <c r="H7423" i="8" l="1"/>
  <c r="D7423" i="8"/>
  <c r="E7423" i="8" l="1"/>
  <c r="F7424" i="8"/>
  <c r="C7424" i="8" l="1"/>
  <c r="G7424" i="8"/>
  <c r="H7424" i="8" l="1"/>
  <c r="D7424" i="8"/>
  <c r="E7424" i="8" l="1"/>
  <c r="F7425" i="8"/>
  <c r="C7425" i="8" l="1"/>
  <c r="G7425" i="8"/>
  <c r="H7425" i="8" l="1"/>
  <c r="D7425" i="8"/>
  <c r="E7425" i="8" l="1"/>
  <c r="F7426" i="8"/>
  <c r="C7426" i="8" l="1"/>
  <c r="G7426" i="8"/>
  <c r="H7426" i="8" l="1"/>
  <c r="D7426" i="8"/>
  <c r="E7426" i="8" l="1"/>
  <c r="F7427" i="8"/>
  <c r="C7427" i="8" l="1"/>
  <c r="G7427" i="8"/>
  <c r="H7427" i="8" l="1"/>
  <c r="D7427" i="8"/>
  <c r="E7427" i="8" l="1"/>
  <c r="F7428" i="8"/>
  <c r="C7428" i="8" l="1"/>
  <c r="G7428" i="8"/>
  <c r="H7428" i="8" l="1"/>
  <c r="D7428" i="8"/>
  <c r="E7428" i="8" l="1"/>
  <c r="F7429" i="8"/>
  <c r="C7429" i="8" l="1"/>
  <c r="G7429" i="8"/>
  <c r="H7429" i="8" l="1"/>
  <c r="D7429" i="8"/>
  <c r="E7429" i="8" l="1"/>
  <c r="F7430" i="8"/>
  <c r="C7430" i="8" l="1"/>
  <c r="G7430" i="8"/>
  <c r="H7430" i="8" l="1"/>
  <c r="D7430" i="8"/>
  <c r="E7430" i="8" l="1"/>
  <c r="F7431" i="8"/>
  <c r="C7431" i="8" l="1"/>
  <c r="G7431" i="8"/>
  <c r="H7431" i="8" l="1"/>
  <c r="D7431" i="8"/>
  <c r="E7431" i="8" l="1"/>
  <c r="F7432" i="8"/>
  <c r="C7432" i="8" l="1"/>
  <c r="G7432" i="8"/>
  <c r="H7432" i="8" l="1"/>
  <c r="D7432" i="8"/>
  <c r="E7432" i="8" l="1"/>
  <c r="F7433" i="8"/>
  <c r="G7433" i="8" l="1"/>
  <c r="C7433" i="8"/>
  <c r="H7433" i="8" l="1"/>
  <c r="D7433" i="8"/>
  <c r="E7433" i="8" l="1"/>
  <c r="F7434" i="8"/>
  <c r="G7434" i="8" l="1"/>
  <c r="C7434" i="8"/>
  <c r="H7434" i="8" l="1"/>
  <c r="D7434" i="8"/>
  <c r="E7434" i="8" l="1"/>
  <c r="F7435" i="8"/>
  <c r="G7435" i="8" l="1"/>
  <c r="C7435" i="8"/>
  <c r="H7435" i="8" l="1"/>
  <c r="D7435" i="8"/>
  <c r="E7435" i="8" l="1"/>
  <c r="F7436" i="8"/>
  <c r="G7436" i="8" l="1"/>
  <c r="C7436" i="8"/>
  <c r="H7436" i="8" l="1"/>
  <c r="D7436" i="8"/>
  <c r="E7436" i="8" l="1"/>
  <c r="F7437" i="8"/>
  <c r="G7437" i="8" l="1"/>
  <c r="C7437" i="8"/>
  <c r="H7437" i="8" l="1"/>
  <c r="D7437" i="8"/>
  <c r="E7437" i="8" l="1"/>
  <c r="F7438" i="8"/>
  <c r="G7438" i="8" l="1"/>
  <c r="C7438" i="8"/>
  <c r="H7438" i="8" l="1"/>
  <c r="D7438" i="8"/>
  <c r="E7438" i="8" l="1"/>
  <c r="F7439" i="8"/>
  <c r="G7439" i="8" l="1"/>
  <c r="C7439" i="8"/>
  <c r="H7439" i="8" l="1"/>
  <c r="D7439" i="8"/>
  <c r="E7439" i="8" l="1"/>
  <c r="F7440" i="8"/>
  <c r="C7440" i="8" l="1"/>
  <c r="G7440" i="8"/>
  <c r="H7440" i="8" l="1"/>
  <c r="D7440" i="8"/>
  <c r="E7440" i="8" l="1"/>
  <c r="F7441" i="8"/>
  <c r="C7441" i="8" l="1"/>
  <c r="G7441" i="8"/>
  <c r="H7441" i="8" l="1"/>
  <c r="D7441" i="8"/>
  <c r="E7441" i="8" l="1"/>
  <c r="F7442" i="8"/>
  <c r="G7442" i="8" l="1"/>
  <c r="C7442" i="8"/>
  <c r="D7442" i="8" l="1"/>
  <c r="H7442" i="8"/>
  <c r="E7442" i="8" l="1"/>
  <c r="F7443" i="8"/>
  <c r="C7443" i="8" l="1"/>
  <c r="G7443" i="8"/>
  <c r="H7443" i="8" l="1"/>
  <c r="D7443" i="8"/>
  <c r="E7443" i="8" l="1"/>
  <c r="F7444" i="8"/>
  <c r="C7444" i="8" l="1"/>
  <c r="G7444" i="8"/>
  <c r="D7444" i="8" l="1"/>
  <c r="H7444" i="8"/>
  <c r="E7444" i="8" l="1"/>
  <c r="F7445" i="8"/>
  <c r="C7445" i="8" l="1"/>
  <c r="G7445" i="8"/>
  <c r="H7445" i="8" l="1"/>
  <c r="D7445" i="8"/>
  <c r="E7445" i="8" l="1"/>
  <c r="F7446" i="8"/>
  <c r="G7446" i="8" l="1"/>
  <c r="C7446" i="8"/>
  <c r="H7446" i="8" l="1"/>
  <c r="D7446" i="8"/>
  <c r="E7446" i="8" l="1"/>
  <c r="F7447" i="8"/>
  <c r="G7447" i="8" l="1"/>
  <c r="C7447" i="8"/>
  <c r="H7447" i="8" l="1"/>
  <c r="D7447" i="8"/>
  <c r="E7447" i="8" l="1"/>
  <c r="F7448" i="8"/>
  <c r="C7448" i="8" l="1"/>
  <c r="G7448" i="8"/>
  <c r="H7448" i="8" l="1"/>
  <c r="D7448" i="8"/>
  <c r="E7448" i="8" l="1"/>
  <c r="F7449" i="8"/>
  <c r="C7449" i="8" l="1"/>
  <c r="G7449" i="8"/>
  <c r="H7449" i="8" l="1"/>
  <c r="D7449" i="8"/>
  <c r="E7449" i="8" l="1"/>
  <c r="F7450" i="8"/>
  <c r="C7450" i="8" l="1"/>
  <c r="G7450" i="8"/>
  <c r="H7450" i="8" l="1"/>
  <c r="D7450" i="8"/>
  <c r="E7450" i="8" l="1"/>
  <c r="F7451" i="8"/>
  <c r="C7451" i="8" l="1"/>
  <c r="G7451" i="8"/>
  <c r="H7451" i="8" l="1"/>
  <c r="D7451" i="8"/>
  <c r="E7451" i="8" l="1"/>
  <c r="F7452" i="8"/>
  <c r="C7452" i="8" l="1"/>
  <c r="G7452" i="8"/>
  <c r="H7452" i="8" l="1"/>
  <c r="D7452" i="8"/>
  <c r="E7452" i="8" l="1"/>
  <c r="F7453" i="8"/>
  <c r="C7453" i="8" l="1"/>
  <c r="G7453" i="8"/>
  <c r="H7453" i="8" l="1"/>
  <c r="D7453" i="8"/>
  <c r="E7453" i="8" l="1"/>
  <c r="F7454" i="8"/>
  <c r="G7454" i="8" l="1"/>
  <c r="C7454" i="8"/>
  <c r="H7454" i="8" l="1"/>
  <c r="D7454" i="8"/>
  <c r="E7454" i="8" l="1"/>
  <c r="F7455" i="8"/>
  <c r="G7455" i="8" l="1"/>
  <c r="C7455" i="8"/>
  <c r="H7455" i="8" l="1"/>
  <c r="D7455" i="8"/>
  <c r="E7455" i="8" l="1"/>
  <c r="F7456" i="8"/>
  <c r="C7456" i="8" l="1"/>
  <c r="G7456" i="8"/>
  <c r="H7456" i="8" l="1"/>
  <c r="D7456" i="8"/>
  <c r="E7456" i="8" l="1"/>
  <c r="F7457" i="8"/>
  <c r="G7457" i="8" l="1"/>
  <c r="C7457" i="8"/>
  <c r="H7457" i="8" l="1"/>
  <c r="D7457" i="8"/>
  <c r="E7457" i="8" l="1"/>
  <c r="F7458" i="8"/>
  <c r="C7458" i="8" l="1"/>
  <c r="G7458" i="8"/>
  <c r="H7458" i="8" l="1"/>
  <c r="D7458" i="8"/>
  <c r="E7458" i="8" l="1"/>
  <c r="F7459" i="8"/>
  <c r="C7459" i="8" l="1"/>
  <c r="G7459" i="8"/>
  <c r="H7459" i="8" l="1"/>
  <c r="D7459" i="8"/>
  <c r="E7459" i="8" l="1"/>
  <c r="F7460" i="8"/>
  <c r="G7460" i="8" l="1"/>
  <c r="C7460" i="8"/>
  <c r="H7460" i="8" l="1"/>
  <c r="D7460" i="8"/>
  <c r="E7460" i="8" l="1"/>
  <c r="F7461" i="8"/>
  <c r="C7461" i="8" l="1"/>
  <c r="G7461" i="8"/>
  <c r="H7461" i="8" l="1"/>
  <c r="D7461" i="8"/>
  <c r="E7461" i="8" l="1"/>
  <c r="F7462" i="8"/>
  <c r="C7462" i="8" l="1"/>
  <c r="G7462" i="8"/>
  <c r="H7462" i="8" l="1"/>
  <c r="D7462" i="8"/>
  <c r="E7462" i="8" l="1"/>
  <c r="F7463" i="8"/>
  <c r="G7463" i="8" l="1"/>
  <c r="C7463" i="8"/>
  <c r="H7463" i="8" l="1"/>
  <c r="D7463" i="8"/>
  <c r="E7463" i="8" l="1"/>
  <c r="F7464" i="8"/>
  <c r="G7464" i="8" l="1"/>
  <c r="C7464" i="8"/>
  <c r="H7464" i="8" l="1"/>
  <c r="D7464" i="8"/>
  <c r="E7464" i="8" l="1"/>
  <c r="F7465" i="8"/>
  <c r="C7465" i="8" l="1"/>
  <c r="G7465" i="8"/>
  <c r="H7465" i="8" l="1"/>
  <c r="D7465" i="8"/>
  <c r="E7465" i="8" l="1"/>
  <c r="F7466" i="8"/>
  <c r="C7466" i="8" l="1"/>
  <c r="G7466" i="8"/>
  <c r="H7466" i="8" l="1"/>
  <c r="D7466" i="8"/>
  <c r="E7466" i="8" l="1"/>
  <c r="F7467" i="8"/>
  <c r="G7467" i="8" l="1"/>
  <c r="C7467" i="8"/>
  <c r="H7467" i="8" l="1"/>
  <c r="D7467" i="8"/>
  <c r="E7467" i="8" l="1"/>
  <c r="F7468" i="8"/>
  <c r="G7468" i="8" l="1"/>
  <c r="C7468" i="8"/>
  <c r="H7468" i="8" l="1"/>
  <c r="D7468" i="8"/>
  <c r="E7468" i="8" l="1"/>
  <c r="F7469" i="8"/>
  <c r="G7469" i="8" l="1"/>
  <c r="C7469" i="8"/>
  <c r="H7469" i="8" l="1"/>
  <c r="D7469" i="8"/>
  <c r="E7469" i="8" l="1"/>
  <c r="F7470" i="8"/>
  <c r="G7470" i="8" l="1"/>
  <c r="C7470" i="8"/>
  <c r="H7470" i="8" l="1"/>
  <c r="D7470" i="8"/>
  <c r="E7470" i="8" l="1"/>
  <c r="F7471" i="8"/>
  <c r="G7471" i="8" l="1"/>
  <c r="C7471" i="8"/>
  <c r="H7471" i="8" l="1"/>
  <c r="D7471" i="8"/>
  <c r="E7471" i="8" l="1"/>
  <c r="F7472" i="8"/>
  <c r="C7472" i="8" l="1"/>
  <c r="G7472" i="8"/>
  <c r="H7472" i="8" l="1"/>
  <c r="D7472" i="8"/>
  <c r="E7472" i="8" l="1"/>
  <c r="F7473" i="8"/>
  <c r="G7473" i="8" l="1"/>
  <c r="C7473" i="8"/>
  <c r="D7473" i="8" l="1"/>
  <c r="H7473" i="8"/>
  <c r="E7473" i="8" l="1"/>
  <c r="F7474" i="8"/>
  <c r="G7474" i="8" l="1"/>
  <c r="C7474" i="8"/>
  <c r="H7474" i="8" l="1"/>
  <c r="D7474" i="8"/>
  <c r="E7474" i="8" l="1"/>
  <c r="F7475" i="8"/>
  <c r="C7475" i="8" l="1"/>
  <c r="G7475" i="8"/>
  <c r="H7475" i="8" l="1"/>
  <c r="D7475" i="8"/>
  <c r="E7475" i="8" l="1"/>
  <c r="F7476" i="8"/>
  <c r="C7476" i="8" l="1"/>
  <c r="G7476" i="8"/>
  <c r="H7476" i="8" l="1"/>
  <c r="D7476" i="8"/>
  <c r="E7476" i="8" l="1"/>
  <c r="F7477" i="8"/>
  <c r="G7477" i="8" l="1"/>
  <c r="C7477" i="8"/>
  <c r="H7477" i="8" l="1"/>
  <c r="D7477" i="8"/>
  <c r="E7477" i="8" l="1"/>
  <c r="F7478" i="8"/>
  <c r="C7478" i="8" l="1"/>
  <c r="G7478" i="8"/>
  <c r="H7478" i="8" l="1"/>
  <c r="D7478" i="8"/>
  <c r="E7478" i="8" l="1"/>
  <c r="F7479" i="8"/>
  <c r="G7479" i="8" l="1"/>
  <c r="C7479" i="8"/>
  <c r="H7479" i="8" l="1"/>
  <c r="D7479" i="8"/>
  <c r="E7479" i="8" l="1"/>
  <c r="F7480" i="8"/>
  <c r="G7480" i="8" l="1"/>
  <c r="C7480" i="8"/>
  <c r="H7480" i="8" l="1"/>
  <c r="D7480" i="8"/>
  <c r="E7480" i="8" l="1"/>
  <c r="F7481" i="8"/>
  <c r="G7481" i="8" l="1"/>
  <c r="C7481" i="8"/>
  <c r="H7481" i="8" l="1"/>
  <c r="D7481" i="8"/>
  <c r="E7481" i="8" l="1"/>
  <c r="F7482" i="8"/>
  <c r="G7482" i="8" l="1"/>
  <c r="C7482" i="8"/>
  <c r="H7482" i="8" l="1"/>
  <c r="D7482" i="8"/>
  <c r="E7482" i="8" l="1"/>
  <c r="F7483" i="8"/>
  <c r="G7483" i="8" l="1"/>
  <c r="C7483" i="8"/>
  <c r="H7483" i="8" l="1"/>
  <c r="D7483" i="8"/>
  <c r="E7483" i="8" l="1"/>
  <c r="F7484" i="8"/>
  <c r="C7484" i="8" l="1"/>
  <c r="G7484" i="8"/>
  <c r="H7484" i="8" l="1"/>
  <c r="D7484" i="8"/>
  <c r="E7484" i="8" l="1"/>
  <c r="F7485" i="8"/>
  <c r="G7485" i="8" l="1"/>
  <c r="C7485" i="8"/>
  <c r="H7485" i="8" l="1"/>
  <c r="D7485" i="8"/>
  <c r="E7485" i="8" l="1"/>
  <c r="F7486" i="8"/>
  <c r="G7486" i="8" l="1"/>
  <c r="C7486" i="8"/>
  <c r="H7486" i="8" l="1"/>
  <c r="D7486" i="8"/>
  <c r="E7486" i="8" l="1"/>
  <c r="F7487" i="8"/>
  <c r="G7487" i="8" l="1"/>
  <c r="C7487" i="8"/>
  <c r="H7487" i="8" l="1"/>
  <c r="D7487" i="8"/>
  <c r="E7487" i="8" l="1"/>
  <c r="F7488" i="8"/>
  <c r="C7488" i="8" l="1"/>
  <c r="G7488" i="8"/>
  <c r="H7488" i="8" l="1"/>
  <c r="D7488" i="8"/>
  <c r="E7488" i="8" l="1"/>
  <c r="F7489" i="8"/>
  <c r="C7489" i="8" l="1"/>
  <c r="G7489" i="8"/>
  <c r="H7489" i="8" l="1"/>
  <c r="D7489" i="8"/>
  <c r="E7489" i="8" l="1"/>
  <c r="F7490" i="8"/>
  <c r="C7490" i="8" l="1"/>
  <c r="G7490" i="8"/>
  <c r="H7490" i="8" l="1"/>
  <c r="D7490" i="8"/>
  <c r="E7490" i="8" l="1"/>
  <c r="F7491" i="8"/>
  <c r="C7491" i="8" l="1"/>
  <c r="G7491" i="8"/>
  <c r="H7491" i="8" l="1"/>
  <c r="D7491" i="8"/>
  <c r="E7491" i="8" l="1"/>
  <c r="F7492" i="8"/>
  <c r="G7492" i="8" l="1"/>
  <c r="C7492" i="8"/>
  <c r="H7492" i="8" l="1"/>
  <c r="D7492" i="8"/>
  <c r="E7492" i="8" l="1"/>
  <c r="F7493" i="8"/>
  <c r="G7493" i="8" l="1"/>
  <c r="C7493" i="8"/>
  <c r="H7493" i="8" l="1"/>
  <c r="D7493" i="8"/>
  <c r="E7493" i="8" l="1"/>
  <c r="F7494" i="8"/>
  <c r="C7494" i="8" l="1"/>
  <c r="G7494" i="8"/>
  <c r="H7494" i="8" l="1"/>
  <c r="D7494" i="8"/>
  <c r="E7494" i="8" l="1"/>
  <c r="F7495" i="8"/>
  <c r="C7495" i="8" l="1"/>
  <c r="G7495" i="8"/>
  <c r="H7495" i="8" l="1"/>
  <c r="D7495" i="8"/>
  <c r="E7495" i="8" l="1"/>
  <c r="F7496" i="8"/>
  <c r="G7496" i="8" l="1"/>
  <c r="C7496" i="8"/>
  <c r="H7496" i="8" l="1"/>
  <c r="D7496" i="8"/>
  <c r="E7496" i="8" l="1"/>
  <c r="F7497" i="8"/>
  <c r="G7497" i="8" l="1"/>
  <c r="C7497" i="8"/>
  <c r="H7497" i="8" l="1"/>
  <c r="D7497" i="8"/>
  <c r="E7497" i="8" l="1"/>
  <c r="F7498" i="8"/>
  <c r="C7498" i="8" l="1"/>
  <c r="G7498" i="8"/>
  <c r="H7498" i="8" l="1"/>
  <c r="D7498" i="8"/>
  <c r="E7498" i="8" l="1"/>
  <c r="F7499" i="8"/>
  <c r="G7499" i="8" l="1"/>
  <c r="C7499" i="8"/>
  <c r="H7499" i="8" l="1"/>
  <c r="D7499" i="8"/>
  <c r="E7499" i="8" l="1"/>
  <c r="F7500" i="8"/>
  <c r="C7500" i="8" l="1"/>
  <c r="G7500" i="8"/>
  <c r="H7500" i="8" l="1"/>
  <c r="D7500" i="8"/>
  <c r="E7500" i="8" l="1"/>
  <c r="F7501" i="8"/>
  <c r="C7501" i="8" l="1"/>
  <c r="G7501" i="8"/>
  <c r="H7501" i="8" l="1"/>
  <c r="D7501" i="8"/>
  <c r="E7501" i="8" l="1"/>
  <c r="F7502" i="8"/>
  <c r="C7502" i="8" l="1"/>
  <c r="G7502" i="8"/>
  <c r="H7502" i="8" l="1"/>
  <c r="D7502" i="8"/>
  <c r="E7502" i="8" l="1"/>
  <c r="F7503" i="8"/>
  <c r="G7503" i="8" l="1"/>
  <c r="C7503" i="8"/>
  <c r="H7503" i="8" l="1"/>
  <c r="D7503" i="8"/>
  <c r="E7503" i="8" l="1"/>
  <c r="F7504" i="8"/>
  <c r="G7504" i="8" l="1"/>
  <c r="C7504" i="8"/>
  <c r="H7504" i="8" l="1"/>
  <c r="D7504" i="8"/>
  <c r="E7504" i="8" l="1"/>
  <c r="F7505" i="8"/>
  <c r="G7505" i="8" l="1"/>
  <c r="C7505" i="8"/>
  <c r="H7505" i="8" l="1"/>
  <c r="D7505" i="8"/>
  <c r="E7505" i="8" l="1"/>
  <c r="F7506" i="8"/>
  <c r="C7506" i="8" l="1"/>
  <c r="G7506" i="8"/>
  <c r="H7506" i="8" l="1"/>
  <c r="D7506" i="8"/>
  <c r="E7506" i="8" l="1"/>
  <c r="F7507" i="8"/>
  <c r="G7507" i="8" l="1"/>
  <c r="C7507" i="8"/>
  <c r="H7507" i="8" l="1"/>
  <c r="D7507" i="8"/>
  <c r="E7507" i="8" l="1"/>
  <c r="F7508" i="8"/>
  <c r="C7508" i="8" l="1"/>
  <c r="G7508" i="8"/>
  <c r="H7508" i="8" l="1"/>
  <c r="D7508" i="8"/>
  <c r="E7508" i="8" l="1"/>
  <c r="F7509" i="8"/>
  <c r="C7509" i="8" l="1"/>
  <c r="G7509" i="8"/>
  <c r="H7509" i="8" l="1"/>
  <c r="D7509" i="8"/>
  <c r="E7509" i="8" l="1"/>
  <c r="F7510" i="8"/>
  <c r="G7510" i="8" l="1"/>
  <c r="C7510" i="8"/>
  <c r="H7510" i="8" l="1"/>
  <c r="D7510" i="8"/>
  <c r="E7510" i="8" l="1"/>
  <c r="F7511" i="8"/>
  <c r="G7511" i="8" l="1"/>
  <c r="C7511" i="8"/>
  <c r="H7511" i="8" l="1"/>
  <c r="D7511" i="8"/>
  <c r="E7511" i="8" l="1"/>
  <c r="F7512" i="8"/>
  <c r="G7512" i="8" l="1"/>
  <c r="C7512" i="8"/>
  <c r="H7512" i="8" l="1"/>
  <c r="D7512" i="8"/>
  <c r="E7512" i="8" l="1"/>
  <c r="F7513" i="8"/>
  <c r="G7513" i="8" l="1"/>
  <c r="C7513" i="8"/>
  <c r="H7513" i="8" l="1"/>
  <c r="D7513" i="8"/>
  <c r="E7513" i="8" l="1"/>
  <c r="F7514" i="8"/>
  <c r="C7514" i="8" l="1"/>
  <c r="G7514" i="8"/>
  <c r="H7514" i="8" l="1"/>
  <c r="D7514" i="8"/>
  <c r="E7514" i="8" l="1"/>
  <c r="F7515" i="8"/>
  <c r="C7515" i="8" l="1"/>
  <c r="G7515" i="8"/>
  <c r="H7515" i="8" l="1"/>
  <c r="D7515" i="8"/>
  <c r="E7515" i="8" l="1"/>
  <c r="F7516" i="8"/>
  <c r="G7516" i="8" l="1"/>
  <c r="C7516" i="8"/>
  <c r="H7516" i="8" l="1"/>
  <c r="D7516" i="8"/>
  <c r="E7516" i="8" l="1"/>
  <c r="F7517" i="8"/>
  <c r="G7517" i="8" l="1"/>
  <c r="C7517" i="8"/>
  <c r="H7517" i="8" l="1"/>
  <c r="D7517" i="8"/>
  <c r="E7517" i="8" l="1"/>
  <c r="F7518" i="8"/>
  <c r="G7518" i="8" l="1"/>
  <c r="C7518" i="8"/>
  <c r="H7518" i="8" l="1"/>
  <c r="D7518" i="8"/>
  <c r="E7518" i="8" l="1"/>
  <c r="F7519" i="8"/>
  <c r="C7519" i="8" l="1"/>
  <c r="G7519" i="8"/>
  <c r="H7519" i="8" l="1"/>
  <c r="D7519" i="8"/>
  <c r="E7519" i="8" l="1"/>
  <c r="F7520" i="8"/>
  <c r="G7520" i="8" l="1"/>
  <c r="C7520" i="8"/>
  <c r="H7520" i="8" l="1"/>
  <c r="D7520" i="8"/>
  <c r="E7520" i="8" l="1"/>
  <c r="F7521" i="8"/>
  <c r="C7521" i="8" l="1"/>
  <c r="G7521" i="8"/>
  <c r="H7521" i="8" l="1"/>
  <c r="D7521" i="8"/>
  <c r="E7521" i="8" l="1"/>
  <c r="F7522" i="8"/>
  <c r="C7522" i="8" l="1"/>
  <c r="G7522" i="8"/>
  <c r="H7522" i="8" l="1"/>
  <c r="D7522" i="8"/>
  <c r="E7522" i="8" l="1"/>
  <c r="F7523" i="8"/>
  <c r="G7523" i="8" l="1"/>
  <c r="C7523" i="8"/>
  <c r="H7523" i="8" l="1"/>
  <c r="D7523" i="8"/>
  <c r="E7523" i="8" l="1"/>
  <c r="F7524" i="8"/>
  <c r="C7524" i="8" l="1"/>
  <c r="G7524" i="8"/>
  <c r="H7524" i="8" l="1"/>
  <c r="D7524" i="8"/>
  <c r="E7524" i="8" l="1"/>
  <c r="F7525" i="8"/>
  <c r="C7525" i="8" l="1"/>
  <c r="G7525" i="8"/>
  <c r="H7525" i="8" l="1"/>
  <c r="D7525" i="8"/>
  <c r="E7525" i="8" l="1"/>
  <c r="F7526" i="8"/>
  <c r="G7526" i="8" l="1"/>
  <c r="C7526" i="8"/>
  <c r="H7526" i="8" l="1"/>
  <c r="D7526" i="8"/>
  <c r="E7526" i="8" l="1"/>
  <c r="F7527" i="8"/>
  <c r="C7527" i="8" l="1"/>
  <c r="G7527" i="8"/>
  <c r="H7527" i="8" l="1"/>
  <c r="D7527" i="8"/>
  <c r="E7527" i="8" l="1"/>
  <c r="F7528" i="8"/>
  <c r="G7528" i="8" l="1"/>
  <c r="C7528" i="8"/>
  <c r="H7528" i="8" l="1"/>
  <c r="D7528" i="8"/>
  <c r="E7528" i="8" l="1"/>
  <c r="F7529" i="8"/>
  <c r="C7529" i="8" l="1"/>
  <c r="G7529" i="8"/>
  <c r="H7529" i="8" l="1"/>
  <c r="D7529" i="8"/>
  <c r="E7529" i="8" l="1"/>
  <c r="F7530" i="8"/>
  <c r="C7530" i="8" l="1"/>
  <c r="G7530" i="8"/>
  <c r="H7530" i="8" l="1"/>
  <c r="D7530" i="8"/>
  <c r="E7530" i="8" l="1"/>
  <c r="F7531" i="8"/>
  <c r="G7531" i="8" l="1"/>
  <c r="C7531" i="8"/>
  <c r="H7531" i="8" l="1"/>
  <c r="D7531" i="8"/>
  <c r="E7531" i="8" l="1"/>
  <c r="F7532" i="8"/>
  <c r="C7532" i="8" l="1"/>
  <c r="G7532" i="8"/>
  <c r="H7532" i="8" l="1"/>
  <c r="D7532" i="8"/>
  <c r="E7532" i="8" l="1"/>
  <c r="F7533" i="8"/>
  <c r="C7533" i="8" l="1"/>
  <c r="G7533" i="8"/>
  <c r="H7533" i="8" l="1"/>
  <c r="D7533" i="8"/>
  <c r="E7533" i="8" l="1"/>
  <c r="F7534" i="8"/>
  <c r="G7534" i="8" l="1"/>
  <c r="C7534" i="8"/>
  <c r="H7534" i="8" l="1"/>
  <c r="D7534" i="8"/>
  <c r="E7534" i="8" l="1"/>
  <c r="F7535" i="8"/>
  <c r="G7535" i="8" l="1"/>
  <c r="C7535" i="8"/>
  <c r="H7535" i="8" l="1"/>
  <c r="D7535" i="8"/>
  <c r="E7535" i="8" l="1"/>
  <c r="F7536" i="8"/>
  <c r="G7536" i="8" l="1"/>
  <c r="C7536" i="8"/>
  <c r="H7536" i="8" l="1"/>
  <c r="D7536" i="8"/>
  <c r="E7536" i="8" l="1"/>
  <c r="F7537" i="8"/>
  <c r="C7537" i="8" l="1"/>
  <c r="G7537" i="8"/>
  <c r="H7537" i="8" l="1"/>
  <c r="D7537" i="8"/>
  <c r="E7537" i="8" l="1"/>
  <c r="F7538" i="8"/>
  <c r="G7538" i="8" l="1"/>
  <c r="C7538" i="8"/>
  <c r="H7538" i="8" l="1"/>
  <c r="D7538" i="8"/>
  <c r="E7538" i="8" l="1"/>
  <c r="F7539" i="8"/>
  <c r="C7539" i="8" l="1"/>
  <c r="G7539" i="8"/>
  <c r="H7539" i="8" l="1"/>
  <c r="D7539" i="8"/>
  <c r="E7539" i="8" l="1"/>
  <c r="F7540" i="8"/>
  <c r="C7540" i="8" l="1"/>
  <c r="G7540" i="8"/>
  <c r="H7540" i="8" l="1"/>
  <c r="D7540" i="8"/>
  <c r="E7540" i="8" l="1"/>
  <c r="F7541" i="8"/>
  <c r="C7541" i="8" l="1"/>
  <c r="G7541" i="8"/>
  <c r="H7541" i="8" l="1"/>
  <c r="D7541" i="8"/>
  <c r="E7541" i="8" l="1"/>
  <c r="F7542" i="8"/>
  <c r="C7542" i="8" l="1"/>
  <c r="G7542" i="8"/>
  <c r="H7542" i="8" l="1"/>
  <c r="D7542" i="8"/>
  <c r="E7542" i="8" l="1"/>
  <c r="F7543" i="8"/>
  <c r="G7543" i="8" l="1"/>
  <c r="C7543" i="8"/>
  <c r="H7543" i="8" l="1"/>
  <c r="D7543" i="8"/>
  <c r="E7543" i="8" l="1"/>
  <c r="F7544" i="8"/>
  <c r="C7544" i="8" l="1"/>
  <c r="G7544" i="8"/>
  <c r="H7544" i="8" l="1"/>
  <c r="D7544" i="8"/>
  <c r="E7544" i="8" l="1"/>
  <c r="F7545" i="8"/>
  <c r="C7545" i="8" l="1"/>
  <c r="G7545" i="8"/>
  <c r="H7545" i="8" l="1"/>
  <c r="D7545" i="8"/>
  <c r="E7545" i="8" l="1"/>
  <c r="F7546" i="8"/>
  <c r="C7546" i="8" l="1"/>
  <c r="G7546" i="8"/>
  <c r="H7546" i="8" l="1"/>
  <c r="D7546" i="8"/>
  <c r="E7546" i="8" l="1"/>
  <c r="F7547" i="8"/>
  <c r="G7547" i="8" l="1"/>
  <c r="C7547" i="8"/>
  <c r="H7547" i="8" l="1"/>
  <c r="D7547" i="8"/>
  <c r="E7547" i="8" l="1"/>
  <c r="F7548" i="8"/>
  <c r="C7548" i="8" l="1"/>
  <c r="G7548" i="8"/>
  <c r="H7548" i="8" l="1"/>
  <c r="D7548" i="8"/>
  <c r="E7548" i="8" l="1"/>
  <c r="F7549" i="8"/>
  <c r="C7549" i="8" l="1"/>
  <c r="G7549" i="8"/>
  <c r="H7549" i="8" l="1"/>
  <c r="D7549" i="8"/>
  <c r="E7549" i="8" l="1"/>
  <c r="F7550" i="8"/>
  <c r="C7550" i="8" l="1"/>
  <c r="G7550" i="8"/>
  <c r="H7550" i="8" l="1"/>
  <c r="D7550" i="8"/>
  <c r="E7550" i="8" l="1"/>
  <c r="F7551" i="8"/>
  <c r="G7551" i="8" l="1"/>
  <c r="C7551" i="8"/>
  <c r="H7551" i="8" l="1"/>
  <c r="D7551" i="8"/>
  <c r="E7551" i="8" l="1"/>
  <c r="F7552" i="8"/>
  <c r="C7552" i="8" l="1"/>
  <c r="G7552" i="8"/>
  <c r="H7552" i="8" l="1"/>
  <c r="D7552" i="8"/>
  <c r="E7552" i="8" l="1"/>
  <c r="F7553" i="8"/>
  <c r="C7553" i="8" l="1"/>
  <c r="G7553" i="8"/>
  <c r="H7553" i="8" l="1"/>
  <c r="D7553" i="8"/>
  <c r="E7553" i="8" l="1"/>
  <c r="F7554" i="8"/>
  <c r="C7554" i="8" l="1"/>
  <c r="G7554" i="8"/>
  <c r="H7554" i="8" l="1"/>
  <c r="D7554" i="8"/>
  <c r="E7554" i="8" l="1"/>
  <c r="F7555" i="8"/>
  <c r="G7555" i="8" l="1"/>
  <c r="C7555" i="8"/>
  <c r="H7555" i="8" l="1"/>
  <c r="D7555" i="8"/>
  <c r="E7555" i="8" l="1"/>
  <c r="F7556" i="8"/>
  <c r="C7556" i="8" l="1"/>
  <c r="G7556" i="8"/>
  <c r="H7556" i="8" l="1"/>
  <c r="D7556" i="8"/>
  <c r="E7556" i="8" l="1"/>
  <c r="F7557" i="8"/>
  <c r="G7557" i="8" l="1"/>
  <c r="C7557" i="8"/>
  <c r="H7557" i="8" l="1"/>
  <c r="D7557" i="8"/>
  <c r="E7557" i="8" l="1"/>
  <c r="F7558" i="8"/>
  <c r="G7558" i="8" l="1"/>
  <c r="C7558" i="8"/>
  <c r="H7558" i="8" l="1"/>
  <c r="D7558" i="8"/>
  <c r="E7558" i="8" l="1"/>
  <c r="F7559" i="8"/>
  <c r="C7559" i="8" l="1"/>
  <c r="G7559" i="8"/>
  <c r="H7559" i="8" l="1"/>
  <c r="D7559" i="8"/>
  <c r="E7559" i="8" l="1"/>
  <c r="F7560" i="8"/>
  <c r="G7560" i="8" l="1"/>
  <c r="C7560" i="8"/>
  <c r="H7560" i="8" l="1"/>
  <c r="D7560" i="8"/>
  <c r="E7560" i="8" l="1"/>
  <c r="F7561" i="8"/>
  <c r="G7561" i="8" l="1"/>
  <c r="C7561" i="8"/>
  <c r="H7561" i="8" l="1"/>
  <c r="D7561" i="8"/>
  <c r="E7561" i="8" l="1"/>
  <c r="F7562" i="8"/>
  <c r="G7562" i="8" l="1"/>
  <c r="C7562" i="8"/>
  <c r="H7562" i="8" l="1"/>
  <c r="D7562" i="8"/>
  <c r="E7562" i="8" l="1"/>
  <c r="F7563" i="8"/>
  <c r="G7563" i="8" l="1"/>
  <c r="C7563" i="8"/>
  <c r="D7563" i="8" l="1"/>
  <c r="H7563" i="8"/>
  <c r="E7563" i="8" l="1"/>
  <c r="F7564" i="8"/>
  <c r="G7564" i="8" l="1"/>
  <c r="C7564" i="8"/>
  <c r="H7564" i="8" l="1"/>
  <c r="D7564" i="8"/>
  <c r="E7564" i="8" l="1"/>
  <c r="F7565" i="8"/>
  <c r="C7565" i="8" l="1"/>
  <c r="G7565" i="8"/>
  <c r="H7565" i="8" l="1"/>
  <c r="D7565" i="8"/>
  <c r="E7565" i="8" l="1"/>
  <c r="F7566" i="8"/>
  <c r="G7566" i="8" l="1"/>
  <c r="C7566" i="8"/>
  <c r="D7566" i="8" l="1"/>
  <c r="H7566" i="8"/>
  <c r="E7566" i="8" l="1"/>
  <c r="F7567" i="8"/>
  <c r="C7567" i="8" l="1"/>
  <c r="G7567" i="8"/>
  <c r="H7567" i="8" l="1"/>
  <c r="D7567" i="8"/>
  <c r="E7567" i="8" l="1"/>
  <c r="F7568" i="8"/>
  <c r="C7568" i="8" l="1"/>
  <c r="G7568" i="8"/>
  <c r="D7568" i="8" l="1"/>
  <c r="H7568" i="8"/>
  <c r="E7568" i="8" l="1"/>
  <c r="F7569" i="8"/>
  <c r="G7569" i="8" l="1"/>
  <c r="C7569" i="8"/>
  <c r="H7569" i="8" l="1"/>
  <c r="D7569" i="8"/>
  <c r="E7569" i="8" l="1"/>
  <c r="F7570" i="8"/>
  <c r="C7570" i="8" l="1"/>
  <c r="G7570" i="8"/>
  <c r="D7570" i="8" l="1"/>
  <c r="H7570" i="8"/>
  <c r="E7570" i="8" l="1"/>
  <c r="F7571" i="8"/>
  <c r="C7571" i="8" l="1"/>
  <c r="G7571" i="8"/>
  <c r="H7571" i="8" l="1"/>
  <c r="D7571" i="8"/>
  <c r="E7571" i="8" l="1"/>
  <c r="F7572" i="8"/>
  <c r="C7572" i="8" l="1"/>
  <c r="G7572" i="8"/>
  <c r="D7572" i="8" l="1"/>
  <c r="H7572" i="8"/>
  <c r="E7572" i="8" l="1"/>
  <c r="F7573" i="8"/>
  <c r="C7573" i="8" l="1"/>
  <c r="G7573" i="8"/>
  <c r="H7573" i="8" l="1"/>
  <c r="D7573" i="8"/>
  <c r="E7573" i="8" l="1"/>
  <c r="F7574" i="8"/>
  <c r="G7574" i="8" l="1"/>
  <c r="C7574" i="8"/>
  <c r="D7574" i="8" l="1"/>
  <c r="H7574" i="8"/>
  <c r="E7574" i="8" l="1"/>
  <c r="F7575" i="8"/>
  <c r="G7575" i="8" l="1"/>
  <c r="C7575" i="8"/>
  <c r="H7575" i="8" l="1"/>
  <c r="D7575" i="8"/>
  <c r="E7575" i="8" l="1"/>
  <c r="F7576" i="8"/>
  <c r="C7576" i="8" l="1"/>
  <c r="G7576" i="8"/>
  <c r="D7576" i="8" l="1"/>
  <c r="H7576" i="8"/>
  <c r="E7576" i="8" l="1"/>
  <c r="F7577" i="8"/>
  <c r="G7577" i="8" l="1"/>
  <c r="C7577" i="8"/>
  <c r="H7577" i="8" l="1"/>
  <c r="D7577" i="8"/>
  <c r="E7577" i="8" l="1"/>
  <c r="F7578" i="8"/>
  <c r="G7578" i="8" l="1"/>
  <c r="C7578" i="8"/>
  <c r="D7578" i="8" l="1"/>
  <c r="H7578" i="8"/>
  <c r="E7578" i="8" l="1"/>
  <c r="F7579" i="8"/>
  <c r="G7579" i="8" l="1"/>
  <c r="C7579" i="8"/>
  <c r="H7579" i="8" l="1"/>
  <c r="D7579" i="8"/>
  <c r="E7579" i="8" l="1"/>
  <c r="F7580" i="8"/>
  <c r="G7580" i="8" l="1"/>
  <c r="C7580" i="8"/>
  <c r="D7580" i="8" l="1"/>
  <c r="H7580" i="8"/>
  <c r="E7580" i="8" l="1"/>
  <c r="F7581" i="8"/>
  <c r="G7581" i="8" l="1"/>
  <c r="C7581" i="8"/>
  <c r="H7581" i="8" l="1"/>
  <c r="D7581" i="8"/>
  <c r="E7581" i="8" l="1"/>
  <c r="F7582" i="8"/>
  <c r="G7582" i="8" l="1"/>
  <c r="C7582" i="8"/>
  <c r="D7582" i="8" l="1"/>
  <c r="H7582" i="8"/>
  <c r="E7582" i="8" l="1"/>
  <c r="F7583" i="8"/>
  <c r="C7583" i="8" l="1"/>
  <c r="G7583" i="8"/>
  <c r="H7583" i="8" l="1"/>
  <c r="D7583" i="8"/>
  <c r="E7583" i="8" l="1"/>
  <c r="F7584" i="8"/>
  <c r="C7584" i="8" l="1"/>
  <c r="G7584" i="8"/>
  <c r="D7584" i="8" l="1"/>
  <c r="H7584" i="8"/>
  <c r="E7584" i="8" l="1"/>
  <c r="F7585" i="8"/>
  <c r="G7585" i="8" l="1"/>
  <c r="C7585" i="8"/>
  <c r="H7585" i="8" l="1"/>
  <c r="D7585" i="8"/>
  <c r="E7585" i="8" l="1"/>
  <c r="F7586" i="8"/>
  <c r="G7586" i="8" l="1"/>
  <c r="C7586" i="8"/>
  <c r="D7586" i="8" l="1"/>
  <c r="H7586" i="8"/>
  <c r="E7586" i="8" l="1"/>
  <c r="F7587" i="8"/>
  <c r="C7587" i="8" l="1"/>
  <c r="G7587" i="8"/>
  <c r="H7587" i="8" l="1"/>
  <c r="D7587" i="8"/>
  <c r="E7587" i="8" l="1"/>
  <c r="F7588" i="8"/>
  <c r="G7588" i="8" l="1"/>
  <c r="C7588" i="8"/>
  <c r="D7588" i="8" l="1"/>
  <c r="H7588" i="8"/>
  <c r="E7588" i="8" l="1"/>
  <c r="F7589" i="8"/>
  <c r="G7589" i="8" l="1"/>
  <c r="C7589" i="8"/>
  <c r="H7589" i="8" l="1"/>
  <c r="D7589" i="8"/>
  <c r="E7589" i="8" l="1"/>
  <c r="F7590" i="8"/>
  <c r="G7590" i="8" l="1"/>
  <c r="C7590" i="8"/>
  <c r="D7590" i="8" l="1"/>
  <c r="H7590" i="8"/>
  <c r="E7590" i="8" l="1"/>
  <c r="F7591" i="8"/>
  <c r="G7591" i="8" l="1"/>
  <c r="C7591" i="8"/>
  <c r="H7591" i="8" l="1"/>
  <c r="D7591" i="8"/>
  <c r="E7591" i="8" l="1"/>
  <c r="F7592" i="8"/>
  <c r="G7592" i="8" l="1"/>
  <c r="C7592" i="8"/>
  <c r="D7592" i="8" l="1"/>
  <c r="H7592" i="8"/>
  <c r="E7592" i="8" l="1"/>
  <c r="F7593" i="8"/>
  <c r="C7593" i="8" l="1"/>
  <c r="G7593" i="8"/>
  <c r="H7593" i="8" l="1"/>
  <c r="D7593" i="8"/>
  <c r="E7593" i="8" l="1"/>
  <c r="F7594" i="8"/>
  <c r="G7594" i="8" l="1"/>
  <c r="C7594" i="8"/>
  <c r="D7594" i="8" l="1"/>
  <c r="H7594" i="8"/>
  <c r="E7594" i="8" l="1"/>
  <c r="F7595" i="8"/>
  <c r="G7595" i="8" l="1"/>
  <c r="C7595" i="8"/>
  <c r="H7595" i="8" l="1"/>
  <c r="D7595" i="8"/>
  <c r="E7595" i="8" l="1"/>
  <c r="F7596" i="8"/>
  <c r="G7596" i="8" l="1"/>
  <c r="C7596" i="8"/>
  <c r="D7596" i="8" l="1"/>
  <c r="H7596" i="8"/>
  <c r="E7596" i="8" l="1"/>
  <c r="F7597" i="8"/>
  <c r="C7597" i="8" l="1"/>
  <c r="G7597" i="8"/>
  <c r="H7597" i="8" l="1"/>
  <c r="D7597" i="8"/>
  <c r="E7597" i="8" l="1"/>
  <c r="F7598" i="8"/>
  <c r="G7598" i="8" l="1"/>
  <c r="C7598" i="8"/>
  <c r="D7598" i="8" l="1"/>
  <c r="H7598" i="8"/>
  <c r="E7598" i="8" l="1"/>
  <c r="F7599" i="8"/>
  <c r="C7599" i="8" l="1"/>
  <c r="G7599" i="8"/>
  <c r="H7599" i="8" l="1"/>
  <c r="D7599" i="8"/>
  <c r="E7599" i="8" l="1"/>
  <c r="F7600" i="8"/>
  <c r="G7600" i="8" l="1"/>
  <c r="C7600" i="8"/>
  <c r="D7600" i="8" l="1"/>
  <c r="H7600" i="8"/>
  <c r="E7600" i="8" l="1"/>
  <c r="F7601" i="8"/>
  <c r="C7601" i="8" l="1"/>
  <c r="G7601" i="8"/>
  <c r="H7601" i="8" l="1"/>
  <c r="D7601" i="8"/>
  <c r="E7601" i="8" l="1"/>
  <c r="F7602" i="8"/>
  <c r="C7602" i="8" l="1"/>
  <c r="G7602" i="8"/>
  <c r="D7602" i="8" l="1"/>
  <c r="H7602" i="8"/>
  <c r="E7602" i="8" l="1"/>
  <c r="F7603" i="8"/>
  <c r="G7603" i="8" l="1"/>
  <c r="C7603" i="8"/>
  <c r="H7603" i="8" l="1"/>
  <c r="D7603" i="8"/>
  <c r="E7603" i="8" l="1"/>
  <c r="F7604" i="8"/>
  <c r="G7604" i="8" l="1"/>
  <c r="C7604" i="8"/>
  <c r="D7604" i="8" l="1"/>
  <c r="H7604" i="8"/>
  <c r="E7604" i="8" l="1"/>
  <c r="F7605" i="8"/>
  <c r="G7605" i="8" l="1"/>
  <c r="C7605" i="8"/>
  <c r="H7605" i="8" l="1"/>
  <c r="D7605" i="8"/>
  <c r="E7605" i="8" l="1"/>
  <c r="F7606" i="8"/>
  <c r="G7606" i="8" l="1"/>
  <c r="C7606" i="8"/>
  <c r="D7606" i="8" l="1"/>
  <c r="H7606" i="8"/>
  <c r="E7606" i="8" l="1"/>
  <c r="F7607" i="8"/>
  <c r="G7607" i="8" l="1"/>
  <c r="C7607" i="8"/>
  <c r="H7607" i="8" l="1"/>
  <c r="D7607" i="8"/>
  <c r="E7607" i="8" l="1"/>
  <c r="F7608" i="8"/>
  <c r="G7608" i="8" l="1"/>
  <c r="C7608" i="8"/>
  <c r="D7608" i="8" l="1"/>
  <c r="H7608" i="8"/>
  <c r="E7608" i="8" l="1"/>
  <c r="F7609" i="8"/>
  <c r="G7609" i="8" l="1"/>
  <c r="C7609" i="8"/>
  <c r="H7609" i="8" l="1"/>
  <c r="D7609" i="8"/>
  <c r="E7609" i="8" l="1"/>
  <c r="F7610" i="8"/>
  <c r="C7610" i="8" l="1"/>
  <c r="G7610" i="8"/>
  <c r="H7610" i="8" l="1"/>
  <c r="D7610" i="8"/>
  <c r="E7610" i="8" l="1"/>
  <c r="F7611" i="8"/>
  <c r="G7611" i="8" l="1"/>
  <c r="C7611" i="8"/>
  <c r="H7611" i="8" l="1"/>
  <c r="D7611" i="8"/>
  <c r="E7611" i="8" l="1"/>
  <c r="F7612" i="8"/>
  <c r="C7612" i="8" l="1"/>
  <c r="G7612" i="8"/>
  <c r="H7612" i="8" l="1"/>
  <c r="D7612" i="8"/>
  <c r="E7612" i="8" l="1"/>
  <c r="F7613" i="8"/>
  <c r="C7613" i="8" l="1"/>
  <c r="G7613" i="8"/>
  <c r="H7613" i="8" l="1"/>
  <c r="D7613" i="8"/>
  <c r="E7613" i="8" l="1"/>
  <c r="F7614" i="8"/>
  <c r="G7614" i="8" l="1"/>
  <c r="C7614" i="8"/>
  <c r="H7614" i="8" l="1"/>
  <c r="D7614" i="8"/>
  <c r="E7614" i="8" l="1"/>
  <c r="F7615" i="8"/>
  <c r="G7615" i="8" l="1"/>
  <c r="C7615" i="8"/>
  <c r="H7615" i="8" l="1"/>
  <c r="D7615" i="8"/>
  <c r="E7615" i="8" l="1"/>
  <c r="F7616" i="8"/>
  <c r="C7616" i="8" l="1"/>
  <c r="G7616" i="8"/>
  <c r="H7616" i="8" l="1"/>
  <c r="D7616" i="8"/>
  <c r="E7616" i="8" l="1"/>
  <c r="F7617" i="8"/>
  <c r="C7617" i="8" l="1"/>
  <c r="G7617" i="8"/>
  <c r="D7617" i="8" l="1"/>
  <c r="H7617" i="8"/>
  <c r="E7617" i="8" l="1"/>
  <c r="F7618" i="8"/>
  <c r="G7618" i="8" l="1"/>
  <c r="C7618" i="8"/>
  <c r="H7618" i="8" l="1"/>
  <c r="D7618" i="8"/>
  <c r="E7618" i="8" l="1"/>
  <c r="F7619" i="8"/>
  <c r="C7619" i="8" l="1"/>
  <c r="G7619" i="8"/>
  <c r="H7619" i="8" l="1"/>
  <c r="D7619" i="8"/>
  <c r="E7619" i="8" l="1"/>
  <c r="F7620" i="8"/>
  <c r="C7620" i="8" l="1"/>
  <c r="G7620" i="8"/>
  <c r="H7620" i="8" l="1"/>
  <c r="D7620" i="8"/>
  <c r="E7620" i="8" l="1"/>
  <c r="F7621" i="8"/>
  <c r="C7621" i="8" l="1"/>
  <c r="G7621" i="8"/>
  <c r="H7621" i="8" l="1"/>
  <c r="D7621" i="8"/>
  <c r="E7621" i="8" l="1"/>
  <c r="F7622" i="8"/>
  <c r="C7622" i="8" l="1"/>
  <c r="G7622" i="8"/>
  <c r="H7622" i="8" l="1"/>
  <c r="D7622" i="8"/>
  <c r="E7622" i="8" l="1"/>
  <c r="F7623" i="8"/>
  <c r="G7623" i="8" l="1"/>
  <c r="C7623" i="8"/>
  <c r="H7623" i="8" l="1"/>
  <c r="D7623" i="8"/>
  <c r="E7623" i="8" l="1"/>
  <c r="F7624" i="8"/>
  <c r="G7624" i="8" l="1"/>
  <c r="C7624" i="8"/>
  <c r="H7624" i="8" l="1"/>
  <c r="D7624" i="8"/>
  <c r="E7624" i="8" l="1"/>
  <c r="F7625" i="8"/>
  <c r="G7625" i="8" l="1"/>
  <c r="C7625" i="8"/>
  <c r="H7625" i="8" l="1"/>
  <c r="D7625" i="8"/>
  <c r="E7625" i="8" l="1"/>
  <c r="F7626" i="8"/>
  <c r="G7626" i="8" l="1"/>
  <c r="C7626" i="8"/>
  <c r="H7626" i="8" l="1"/>
  <c r="D7626" i="8"/>
  <c r="E7626" i="8" l="1"/>
  <c r="F7627" i="8"/>
  <c r="G7627" i="8" l="1"/>
  <c r="C7627" i="8"/>
  <c r="H7627" i="8" l="1"/>
  <c r="D7627" i="8"/>
  <c r="E7627" i="8" l="1"/>
  <c r="F7628" i="8"/>
  <c r="G7628" i="8" l="1"/>
  <c r="C7628" i="8"/>
  <c r="H7628" i="8" l="1"/>
  <c r="D7628" i="8"/>
  <c r="E7628" i="8" l="1"/>
  <c r="F7629" i="8"/>
  <c r="C7629" i="8" l="1"/>
  <c r="G7629" i="8"/>
  <c r="H7629" i="8" l="1"/>
  <c r="D7629" i="8"/>
  <c r="E7629" i="8" l="1"/>
  <c r="F7630" i="8"/>
  <c r="G7630" i="8" l="1"/>
  <c r="C7630" i="8"/>
  <c r="D7630" i="8" l="1"/>
  <c r="H7630" i="8"/>
  <c r="E7630" i="8" l="1"/>
  <c r="F7631" i="8"/>
  <c r="G7631" i="8" l="1"/>
  <c r="C7631" i="8"/>
  <c r="H7631" i="8" l="1"/>
  <c r="D7631" i="8"/>
  <c r="E7631" i="8" l="1"/>
  <c r="F7632" i="8"/>
  <c r="C7632" i="8" l="1"/>
  <c r="G7632" i="8"/>
  <c r="D7632" i="8" l="1"/>
  <c r="H7632" i="8"/>
  <c r="E7632" i="8" l="1"/>
  <c r="F7633" i="8"/>
  <c r="C7633" i="8" l="1"/>
  <c r="G7633" i="8"/>
  <c r="H7633" i="8" l="1"/>
  <c r="D7633" i="8"/>
  <c r="E7633" i="8" l="1"/>
  <c r="F7634" i="8"/>
  <c r="C7634" i="8" l="1"/>
  <c r="G7634" i="8"/>
  <c r="H7634" i="8" l="1"/>
  <c r="D7634" i="8"/>
  <c r="E7634" i="8" l="1"/>
  <c r="F7635" i="8"/>
  <c r="G7635" i="8" l="1"/>
  <c r="C7635" i="8"/>
  <c r="H7635" i="8" l="1"/>
  <c r="D7635" i="8"/>
  <c r="E7635" i="8" l="1"/>
  <c r="F7636" i="8"/>
  <c r="C7636" i="8" l="1"/>
  <c r="G7636" i="8"/>
  <c r="H7636" i="8" l="1"/>
  <c r="D7636" i="8"/>
  <c r="E7636" i="8" l="1"/>
  <c r="F7637" i="8"/>
  <c r="G7637" i="8" l="1"/>
  <c r="C7637" i="8"/>
  <c r="H7637" i="8" l="1"/>
  <c r="D7637" i="8"/>
  <c r="E7637" i="8" l="1"/>
  <c r="F7638" i="8"/>
  <c r="G7638" i="8" l="1"/>
  <c r="C7638" i="8"/>
  <c r="H7638" i="8" l="1"/>
  <c r="D7638" i="8"/>
  <c r="E7638" i="8" l="1"/>
  <c r="F7639" i="8"/>
  <c r="C7639" i="8" l="1"/>
  <c r="G7639" i="8"/>
  <c r="H7639" i="8" l="1"/>
  <c r="D7639" i="8"/>
  <c r="E7639" i="8" l="1"/>
  <c r="F7640" i="8"/>
  <c r="C7640" i="8" l="1"/>
  <c r="G7640" i="8"/>
  <c r="H7640" i="8" l="1"/>
  <c r="D7640" i="8"/>
  <c r="E7640" i="8" l="1"/>
  <c r="F7641" i="8"/>
  <c r="C7641" i="8" l="1"/>
  <c r="G7641" i="8"/>
  <c r="H7641" i="8" l="1"/>
  <c r="D7641" i="8"/>
  <c r="E7641" i="8" l="1"/>
  <c r="F7642" i="8"/>
  <c r="G7642" i="8" l="1"/>
  <c r="C7642" i="8"/>
  <c r="H7642" i="8" l="1"/>
  <c r="D7642" i="8"/>
  <c r="E7642" i="8" l="1"/>
  <c r="F7643" i="8"/>
  <c r="G7643" i="8" l="1"/>
  <c r="C7643" i="8"/>
  <c r="H7643" i="8" l="1"/>
  <c r="D7643" i="8"/>
  <c r="E7643" i="8" l="1"/>
  <c r="F7644" i="8"/>
  <c r="G7644" i="8" l="1"/>
  <c r="C7644" i="8"/>
  <c r="H7644" i="8" l="1"/>
  <c r="D7644" i="8"/>
  <c r="E7644" i="8" l="1"/>
  <c r="F7645" i="8"/>
  <c r="G7645" i="8" l="1"/>
  <c r="C7645" i="8"/>
  <c r="D7645" i="8" l="1"/>
  <c r="H7645" i="8"/>
  <c r="E7645" i="8" l="1"/>
  <c r="F7646" i="8"/>
  <c r="C7646" i="8" l="1"/>
  <c r="G7646" i="8"/>
  <c r="H7646" i="8" l="1"/>
  <c r="D7646" i="8"/>
  <c r="E7646" i="8" l="1"/>
  <c r="F7647" i="8"/>
  <c r="G7647" i="8" l="1"/>
  <c r="C7647" i="8"/>
  <c r="H7647" i="8" l="1"/>
  <c r="D7647" i="8"/>
  <c r="E7647" i="8" l="1"/>
  <c r="F7648" i="8"/>
  <c r="C7648" i="8" l="1"/>
  <c r="G7648" i="8"/>
  <c r="H7648" i="8" l="1"/>
  <c r="D7648" i="8"/>
  <c r="E7648" i="8" l="1"/>
  <c r="F7649" i="8"/>
  <c r="C7649" i="8" l="1"/>
  <c r="G7649" i="8"/>
  <c r="H7649" i="8" l="1"/>
  <c r="D7649" i="8"/>
  <c r="E7649" i="8" l="1"/>
  <c r="F7650" i="8"/>
  <c r="C7650" i="8" l="1"/>
  <c r="G7650" i="8"/>
  <c r="H7650" i="8" l="1"/>
  <c r="D7650" i="8"/>
  <c r="E7650" i="8" l="1"/>
  <c r="F7651" i="8"/>
  <c r="C7651" i="8" l="1"/>
  <c r="G7651" i="8"/>
  <c r="H7651" i="8" l="1"/>
  <c r="D7651" i="8"/>
  <c r="E7651" i="8" l="1"/>
  <c r="F7652" i="8"/>
  <c r="C7652" i="8" l="1"/>
  <c r="G7652" i="8"/>
  <c r="H7652" i="8" l="1"/>
  <c r="D7652" i="8"/>
  <c r="E7652" i="8" l="1"/>
  <c r="F7653" i="8"/>
  <c r="G7653" i="8" l="1"/>
  <c r="C7653" i="8"/>
  <c r="H7653" i="8" l="1"/>
  <c r="D7653" i="8"/>
  <c r="E7653" i="8" l="1"/>
  <c r="F7654" i="8"/>
  <c r="C7654" i="8" l="1"/>
  <c r="G7654" i="8"/>
  <c r="H7654" i="8" l="1"/>
  <c r="D7654" i="8"/>
  <c r="E7654" i="8" l="1"/>
  <c r="F7655" i="8"/>
  <c r="C7655" i="8" l="1"/>
  <c r="G7655" i="8"/>
  <c r="H7655" i="8" l="1"/>
  <c r="D7655" i="8"/>
  <c r="E7655" i="8" l="1"/>
  <c r="F7656" i="8"/>
  <c r="C7656" i="8" l="1"/>
  <c r="G7656" i="8"/>
  <c r="H7656" i="8" l="1"/>
  <c r="D7656" i="8"/>
  <c r="E7656" i="8" l="1"/>
  <c r="F7657" i="8"/>
  <c r="G7657" i="8" l="1"/>
  <c r="C7657" i="8"/>
  <c r="H7657" i="8" l="1"/>
  <c r="D7657" i="8"/>
  <c r="E7657" i="8" l="1"/>
  <c r="F7658" i="8"/>
  <c r="C7658" i="8" l="1"/>
  <c r="G7658" i="8"/>
  <c r="H7658" i="8" l="1"/>
  <c r="D7658" i="8"/>
  <c r="E7658" i="8" l="1"/>
  <c r="F7659" i="8"/>
  <c r="G7659" i="8" l="1"/>
  <c r="C7659" i="8"/>
  <c r="H7659" i="8" l="1"/>
  <c r="D7659" i="8"/>
  <c r="E7659" i="8" l="1"/>
  <c r="F7660" i="8"/>
  <c r="C7660" i="8" l="1"/>
  <c r="G7660" i="8"/>
  <c r="H7660" i="8" l="1"/>
  <c r="D7660" i="8"/>
  <c r="E7660" i="8" l="1"/>
  <c r="F7661" i="8"/>
  <c r="G7661" i="8" l="1"/>
  <c r="C7661" i="8"/>
  <c r="H7661" i="8" l="1"/>
  <c r="D7661" i="8"/>
  <c r="E7661" i="8" l="1"/>
  <c r="F7662" i="8"/>
  <c r="G7662" i="8" l="1"/>
  <c r="C7662" i="8"/>
  <c r="H7662" i="8" l="1"/>
  <c r="D7662" i="8"/>
  <c r="E7662" i="8" l="1"/>
  <c r="F7663" i="8"/>
  <c r="C7663" i="8" l="1"/>
  <c r="G7663" i="8"/>
  <c r="H7663" i="8" l="1"/>
  <c r="D7663" i="8"/>
  <c r="E7663" i="8" l="1"/>
  <c r="F7664" i="8"/>
  <c r="G7664" i="8" l="1"/>
  <c r="C7664" i="8"/>
  <c r="D7664" i="8" l="1"/>
  <c r="H7664" i="8"/>
  <c r="E7664" i="8" l="1"/>
  <c r="F7665" i="8"/>
  <c r="G7665" i="8" l="1"/>
  <c r="C7665" i="8"/>
  <c r="H7665" i="8" l="1"/>
  <c r="D7665" i="8"/>
  <c r="E7665" i="8" l="1"/>
  <c r="F7666" i="8"/>
  <c r="G7666" i="8" l="1"/>
  <c r="C7666" i="8"/>
  <c r="D7666" i="8" l="1"/>
  <c r="H7666" i="8"/>
  <c r="E7666" i="8" l="1"/>
  <c r="F7667" i="8"/>
  <c r="G7667" i="8" l="1"/>
  <c r="C7667" i="8"/>
  <c r="H7667" i="8" l="1"/>
  <c r="D7667" i="8"/>
  <c r="E7667" i="8" l="1"/>
  <c r="F7668" i="8"/>
  <c r="G7668" i="8" l="1"/>
  <c r="C7668" i="8"/>
  <c r="D7668" i="8" l="1"/>
  <c r="H7668" i="8"/>
  <c r="E7668" i="8" l="1"/>
  <c r="F7669" i="8"/>
  <c r="G7669" i="8" l="1"/>
  <c r="C7669" i="8"/>
  <c r="H7669" i="8" l="1"/>
  <c r="D7669" i="8"/>
  <c r="E7669" i="8" l="1"/>
  <c r="F7670" i="8"/>
  <c r="C7670" i="8" l="1"/>
  <c r="G7670" i="8"/>
  <c r="D7670" i="8" l="1"/>
  <c r="H7670" i="8"/>
  <c r="E7670" i="8" l="1"/>
  <c r="F7671" i="8"/>
  <c r="G7671" i="8" l="1"/>
  <c r="C7671" i="8"/>
  <c r="H7671" i="8" l="1"/>
  <c r="D7671" i="8"/>
  <c r="E7671" i="8" l="1"/>
  <c r="F7672" i="8"/>
  <c r="G7672" i="8" l="1"/>
  <c r="C7672" i="8"/>
  <c r="H7672" i="8" l="1"/>
  <c r="D7672" i="8"/>
  <c r="E7672" i="8" l="1"/>
  <c r="F7673" i="8"/>
  <c r="C7673" i="8" l="1"/>
  <c r="G7673" i="8"/>
  <c r="H7673" i="8" l="1"/>
  <c r="D7673" i="8"/>
  <c r="E7673" i="8" l="1"/>
  <c r="F7674" i="8"/>
  <c r="G7674" i="8" l="1"/>
  <c r="C7674" i="8"/>
  <c r="H7674" i="8" l="1"/>
  <c r="D7674" i="8"/>
  <c r="E7674" i="8" l="1"/>
  <c r="F7675" i="8"/>
  <c r="G7675" i="8" l="1"/>
  <c r="C7675" i="8"/>
  <c r="H7675" i="8" l="1"/>
  <c r="D7675" i="8"/>
  <c r="E7675" i="8" l="1"/>
  <c r="F7676" i="8"/>
  <c r="C7676" i="8" l="1"/>
  <c r="G7676" i="8"/>
  <c r="H7676" i="8" l="1"/>
  <c r="D7676" i="8"/>
  <c r="E7676" i="8" l="1"/>
  <c r="F7677" i="8"/>
  <c r="C7677" i="8" l="1"/>
  <c r="G7677" i="8"/>
  <c r="D7677" i="8" l="1"/>
  <c r="H7677" i="8"/>
  <c r="E7677" i="8" l="1"/>
  <c r="F7678" i="8"/>
  <c r="G7678" i="8" l="1"/>
  <c r="C7678" i="8"/>
  <c r="H7678" i="8" l="1"/>
  <c r="D7678" i="8"/>
  <c r="E7678" i="8" l="1"/>
  <c r="F7679" i="8"/>
  <c r="G7679" i="8" l="1"/>
  <c r="C7679" i="8"/>
  <c r="H7679" i="8" l="1"/>
  <c r="D7679" i="8"/>
  <c r="E7679" i="8" l="1"/>
  <c r="F7680" i="8"/>
  <c r="C7680" i="8" l="1"/>
  <c r="G7680" i="8"/>
  <c r="H7680" i="8" l="1"/>
  <c r="D7680" i="8"/>
  <c r="E7680" i="8" l="1"/>
  <c r="F7681" i="8"/>
  <c r="G7681" i="8" l="1"/>
  <c r="C7681" i="8"/>
  <c r="H7681" i="8" l="1"/>
  <c r="D7681" i="8"/>
  <c r="E7681" i="8" l="1"/>
  <c r="F7682" i="8"/>
  <c r="G7682" i="8" l="1"/>
  <c r="C7682" i="8"/>
  <c r="H7682" i="8" l="1"/>
  <c r="D7682" i="8"/>
  <c r="E7682" i="8" l="1"/>
  <c r="F7683" i="8"/>
  <c r="G7683" i="8" l="1"/>
  <c r="C7683" i="8"/>
  <c r="H7683" i="8" l="1"/>
  <c r="D7683" i="8"/>
  <c r="E7683" i="8" l="1"/>
  <c r="F7684" i="8"/>
  <c r="C7684" i="8" l="1"/>
  <c r="G7684" i="8"/>
  <c r="H7684" i="8" l="1"/>
  <c r="D7684" i="8"/>
  <c r="E7684" i="8" l="1"/>
  <c r="F7685" i="8"/>
  <c r="C7685" i="8" l="1"/>
  <c r="G7685" i="8"/>
  <c r="H7685" i="8" l="1"/>
  <c r="D7685" i="8"/>
  <c r="E7685" i="8" l="1"/>
  <c r="F7686" i="8"/>
  <c r="G7686" i="8" l="1"/>
  <c r="C7686" i="8"/>
  <c r="H7686" i="8" l="1"/>
  <c r="D7686" i="8"/>
  <c r="E7686" i="8" l="1"/>
  <c r="F7687" i="8"/>
  <c r="G7687" i="8" l="1"/>
  <c r="C7687" i="8"/>
  <c r="H7687" i="8" l="1"/>
  <c r="D7687" i="8"/>
  <c r="E7687" i="8" l="1"/>
  <c r="F7688" i="8"/>
  <c r="C7688" i="8" l="1"/>
  <c r="G7688" i="8"/>
  <c r="H7688" i="8" l="1"/>
  <c r="D7688" i="8"/>
  <c r="E7688" i="8" l="1"/>
  <c r="F7689" i="8"/>
  <c r="C7689" i="8" l="1"/>
  <c r="G7689" i="8"/>
  <c r="H7689" i="8" l="1"/>
  <c r="D7689" i="8"/>
  <c r="E7689" i="8" l="1"/>
  <c r="F7690" i="8"/>
  <c r="C7690" i="8" l="1"/>
  <c r="G7690" i="8"/>
  <c r="H7690" i="8" l="1"/>
  <c r="D7690" i="8"/>
  <c r="E7690" i="8" l="1"/>
  <c r="F7691" i="8"/>
  <c r="C7691" i="8" l="1"/>
  <c r="G7691" i="8"/>
  <c r="H7691" i="8" l="1"/>
  <c r="D7691" i="8"/>
  <c r="E7691" i="8" l="1"/>
  <c r="F7692" i="8"/>
  <c r="C7692" i="8" l="1"/>
  <c r="G7692" i="8"/>
  <c r="H7692" i="8" l="1"/>
  <c r="D7692" i="8"/>
  <c r="E7692" i="8" l="1"/>
  <c r="F7693" i="8"/>
  <c r="G7693" i="8" l="1"/>
  <c r="C7693" i="8"/>
  <c r="H7693" i="8" l="1"/>
  <c r="D7693" i="8"/>
  <c r="E7693" i="8" l="1"/>
  <c r="F7694" i="8"/>
  <c r="C7694" i="8" l="1"/>
  <c r="G7694" i="8"/>
  <c r="H7694" i="8" l="1"/>
  <c r="D7694" i="8"/>
  <c r="E7694" i="8" l="1"/>
  <c r="F7695" i="8"/>
  <c r="C7695" i="8" l="1"/>
  <c r="G7695" i="8"/>
  <c r="H7695" i="8" l="1"/>
  <c r="D7695" i="8"/>
  <c r="E7695" i="8" l="1"/>
  <c r="F7696" i="8"/>
  <c r="C7696" i="8" l="1"/>
  <c r="G7696" i="8"/>
  <c r="H7696" i="8" l="1"/>
  <c r="D7696" i="8"/>
  <c r="E7696" i="8" l="1"/>
  <c r="F7697" i="8"/>
  <c r="C7697" i="8" l="1"/>
  <c r="G7697" i="8"/>
  <c r="H7697" i="8" l="1"/>
  <c r="D7697" i="8"/>
  <c r="E7697" i="8" l="1"/>
  <c r="F7698" i="8"/>
  <c r="G7698" i="8" l="1"/>
  <c r="C7698" i="8"/>
  <c r="D7698" i="8" l="1"/>
  <c r="H7698" i="8"/>
  <c r="E7698" i="8" l="1"/>
  <c r="F7699" i="8"/>
  <c r="C7699" i="8" l="1"/>
  <c r="G7699" i="8"/>
  <c r="H7699" i="8" l="1"/>
  <c r="D7699" i="8"/>
  <c r="E7699" i="8" l="1"/>
  <c r="F7700" i="8"/>
  <c r="C7700" i="8" l="1"/>
  <c r="G7700" i="8"/>
  <c r="D7700" i="8" l="1"/>
  <c r="H7700" i="8"/>
  <c r="E7700" i="8" l="1"/>
  <c r="F7701" i="8"/>
  <c r="C7701" i="8" l="1"/>
  <c r="G7701" i="8"/>
  <c r="H7701" i="8" l="1"/>
  <c r="D7701" i="8"/>
  <c r="E7701" i="8" l="1"/>
  <c r="F7702" i="8"/>
  <c r="G7702" i="8" l="1"/>
  <c r="C7702" i="8"/>
  <c r="H7702" i="8" l="1"/>
  <c r="D7702" i="8"/>
  <c r="E7702" i="8" l="1"/>
  <c r="F7703" i="8"/>
  <c r="G7703" i="8" l="1"/>
  <c r="C7703" i="8"/>
  <c r="H7703" i="8" l="1"/>
  <c r="D7703" i="8"/>
  <c r="E7703" i="8" l="1"/>
  <c r="F7704" i="8"/>
  <c r="C7704" i="8" l="1"/>
  <c r="G7704" i="8"/>
  <c r="H7704" i="8" l="1"/>
  <c r="D7704" i="8"/>
  <c r="E7704" i="8" l="1"/>
  <c r="F7705" i="8"/>
  <c r="G7705" i="8" l="1"/>
  <c r="C7705" i="8"/>
  <c r="H7705" i="8" l="1"/>
  <c r="D7705" i="8"/>
  <c r="E7705" i="8" l="1"/>
  <c r="F7706" i="8"/>
  <c r="G7706" i="8" l="1"/>
  <c r="C7706" i="8"/>
  <c r="H7706" i="8" l="1"/>
  <c r="D7706" i="8"/>
  <c r="E7706" i="8" l="1"/>
  <c r="F7707" i="8"/>
  <c r="G7707" i="8" l="1"/>
  <c r="C7707" i="8"/>
  <c r="H7707" i="8" l="1"/>
  <c r="D7707" i="8"/>
  <c r="E7707" i="8" l="1"/>
  <c r="F7708" i="8"/>
  <c r="C7708" i="8" l="1"/>
  <c r="G7708" i="8"/>
  <c r="H7708" i="8" l="1"/>
  <c r="D7708" i="8"/>
  <c r="E7708" i="8" l="1"/>
  <c r="F7709" i="8"/>
  <c r="G7709" i="8" l="1"/>
  <c r="C7709" i="8"/>
  <c r="H7709" i="8" l="1"/>
  <c r="D7709" i="8"/>
  <c r="E7709" i="8" l="1"/>
  <c r="F7710" i="8"/>
  <c r="G7710" i="8" l="1"/>
  <c r="C7710" i="8"/>
  <c r="H7710" i="8" l="1"/>
  <c r="D7710" i="8"/>
  <c r="E7710" i="8" l="1"/>
  <c r="F7711" i="8"/>
  <c r="C7711" i="8" l="1"/>
  <c r="G7711" i="8"/>
  <c r="H7711" i="8" l="1"/>
  <c r="D7711" i="8"/>
  <c r="E7711" i="8" l="1"/>
  <c r="F7712" i="8"/>
  <c r="G7712" i="8" l="1"/>
  <c r="C7712" i="8"/>
  <c r="H7712" i="8" l="1"/>
  <c r="D7712" i="8"/>
  <c r="E7712" i="8" l="1"/>
  <c r="F7713" i="8"/>
  <c r="G7713" i="8" l="1"/>
  <c r="C7713" i="8"/>
  <c r="H7713" i="8" l="1"/>
  <c r="D7713" i="8"/>
  <c r="E7713" i="8" l="1"/>
  <c r="F7714" i="8"/>
  <c r="G7714" i="8" l="1"/>
  <c r="C7714" i="8"/>
  <c r="H7714" i="8" l="1"/>
  <c r="D7714" i="8"/>
  <c r="E7714" i="8" l="1"/>
  <c r="F7715" i="8"/>
  <c r="G7715" i="8" l="1"/>
  <c r="C7715" i="8"/>
  <c r="H7715" i="8" l="1"/>
  <c r="D7715" i="8"/>
  <c r="E7715" i="8" l="1"/>
  <c r="F7716" i="8"/>
  <c r="C7716" i="8" l="1"/>
  <c r="G7716" i="8"/>
  <c r="H7716" i="8" l="1"/>
  <c r="D7716" i="8"/>
  <c r="E7716" i="8" l="1"/>
  <c r="F7717" i="8"/>
  <c r="G7717" i="8" l="1"/>
  <c r="C7717" i="8"/>
  <c r="H7717" i="8" l="1"/>
  <c r="D7717" i="8"/>
  <c r="E7717" i="8" l="1"/>
  <c r="F7718" i="8"/>
  <c r="C7718" i="8" l="1"/>
  <c r="G7718" i="8"/>
  <c r="H7718" i="8" l="1"/>
  <c r="D7718" i="8"/>
  <c r="E7718" i="8" l="1"/>
  <c r="F7719" i="8"/>
  <c r="C7719" i="8" l="1"/>
  <c r="G7719" i="8"/>
  <c r="H7719" i="8" l="1"/>
  <c r="D7719" i="8"/>
  <c r="E7719" i="8" l="1"/>
  <c r="F7720" i="8"/>
  <c r="G7720" i="8" l="1"/>
  <c r="C7720" i="8"/>
  <c r="H7720" i="8" l="1"/>
  <c r="D7720" i="8"/>
  <c r="E7720" i="8" l="1"/>
  <c r="F7721" i="8"/>
  <c r="C7721" i="8" l="1"/>
  <c r="G7721" i="8"/>
  <c r="H7721" i="8" l="1"/>
  <c r="D7721" i="8"/>
  <c r="E7721" i="8" l="1"/>
  <c r="F7722" i="8"/>
  <c r="G7722" i="8" l="1"/>
  <c r="C7722" i="8"/>
  <c r="H7722" i="8" l="1"/>
  <c r="D7722" i="8"/>
  <c r="E7722" i="8" l="1"/>
  <c r="F7723" i="8"/>
  <c r="C7723" i="8" l="1"/>
  <c r="G7723" i="8"/>
  <c r="H7723" i="8" l="1"/>
  <c r="D7723" i="8"/>
  <c r="E7723" i="8" l="1"/>
  <c r="F7724" i="8"/>
  <c r="G7724" i="8" l="1"/>
  <c r="C7724" i="8"/>
  <c r="H7724" i="8" l="1"/>
  <c r="D7724" i="8"/>
  <c r="E7724" i="8" l="1"/>
  <c r="F7725" i="8"/>
  <c r="G7725" i="8" l="1"/>
  <c r="C7725" i="8"/>
  <c r="H7725" i="8" l="1"/>
  <c r="D7725" i="8"/>
  <c r="E7725" i="8" l="1"/>
  <c r="F7726" i="8"/>
  <c r="G7726" i="8" l="1"/>
  <c r="C7726" i="8"/>
  <c r="H7726" i="8" l="1"/>
  <c r="D7726" i="8"/>
  <c r="E7726" i="8" l="1"/>
  <c r="F7727" i="8"/>
  <c r="G7727" i="8" l="1"/>
  <c r="C7727" i="8"/>
  <c r="H7727" i="8" l="1"/>
  <c r="D7727" i="8"/>
  <c r="E7727" i="8" l="1"/>
  <c r="F7728" i="8"/>
  <c r="C7728" i="8" l="1"/>
  <c r="G7728" i="8"/>
  <c r="H7728" i="8" l="1"/>
  <c r="D7728" i="8"/>
  <c r="E7728" i="8" l="1"/>
  <c r="F7729" i="8"/>
  <c r="G7729" i="8" l="1"/>
  <c r="C7729" i="8"/>
  <c r="H7729" i="8" l="1"/>
  <c r="D7729" i="8"/>
  <c r="E7729" i="8" l="1"/>
  <c r="F7730" i="8"/>
  <c r="G7730" i="8" l="1"/>
  <c r="C7730" i="8"/>
  <c r="H7730" i="8" l="1"/>
  <c r="D7730" i="8"/>
  <c r="E7730" i="8" l="1"/>
  <c r="F7731" i="8"/>
  <c r="G7731" i="8" l="1"/>
  <c r="C7731" i="8"/>
  <c r="H7731" i="8" l="1"/>
  <c r="D7731" i="8"/>
  <c r="E7731" i="8" l="1"/>
  <c r="F7732" i="8"/>
  <c r="G7732" i="8" l="1"/>
  <c r="C7732" i="8"/>
  <c r="H7732" i="8" l="1"/>
  <c r="D7732" i="8"/>
  <c r="E7732" i="8" l="1"/>
  <c r="F7733" i="8"/>
  <c r="G7733" i="8" l="1"/>
  <c r="C7733" i="8"/>
  <c r="H7733" i="8" l="1"/>
  <c r="D7733" i="8"/>
  <c r="E7733" i="8" l="1"/>
  <c r="F7734" i="8"/>
  <c r="G7734" i="8" l="1"/>
  <c r="C7734" i="8"/>
  <c r="H7734" i="8" l="1"/>
  <c r="D7734" i="8"/>
  <c r="E7734" i="8" l="1"/>
  <c r="F7735" i="8"/>
  <c r="G7735" i="8" l="1"/>
  <c r="C7735" i="8"/>
  <c r="H7735" i="8" l="1"/>
  <c r="D7735" i="8"/>
  <c r="E7735" i="8" l="1"/>
  <c r="F7736" i="8"/>
  <c r="G7736" i="8" l="1"/>
  <c r="C7736" i="8"/>
  <c r="H7736" i="8" l="1"/>
  <c r="D7736" i="8"/>
  <c r="E7736" i="8" l="1"/>
  <c r="F7737" i="8"/>
  <c r="C7737" i="8" l="1"/>
  <c r="G7737" i="8"/>
  <c r="H7737" i="8" l="1"/>
  <c r="D7737" i="8"/>
  <c r="E7737" i="8" l="1"/>
  <c r="F7738" i="8"/>
  <c r="G7738" i="8" l="1"/>
  <c r="C7738" i="8"/>
  <c r="H7738" i="8" l="1"/>
  <c r="D7738" i="8"/>
  <c r="E7738" i="8" l="1"/>
  <c r="F7739" i="8"/>
  <c r="G7739" i="8" l="1"/>
  <c r="C7739" i="8"/>
  <c r="H7739" i="8" l="1"/>
  <c r="D7739" i="8"/>
  <c r="E7739" i="8" l="1"/>
  <c r="F7740" i="8"/>
  <c r="C7740" i="8" l="1"/>
  <c r="G7740" i="8"/>
  <c r="H7740" i="8" l="1"/>
  <c r="D7740" i="8"/>
  <c r="E7740" i="8" l="1"/>
  <c r="F7741" i="8"/>
  <c r="C7741" i="8" l="1"/>
  <c r="G7741" i="8"/>
  <c r="H7741" i="8" l="1"/>
  <c r="D7741" i="8"/>
  <c r="E7741" i="8" l="1"/>
  <c r="F7742" i="8"/>
  <c r="C7742" i="8" l="1"/>
  <c r="G7742" i="8"/>
  <c r="H7742" i="8" l="1"/>
  <c r="D7742" i="8"/>
  <c r="E7742" i="8" l="1"/>
  <c r="F7743" i="8"/>
  <c r="G7743" i="8" l="1"/>
  <c r="C7743" i="8"/>
  <c r="H7743" i="8" l="1"/>
  <c r="D7743" i="8"/>
  <c r="E7743" i="8" l="1"/>
  <c r="F7744" i="8"/>
  <c r="G7744" i="8" l="1"/>
  <c r="C7744" i="8"/>
  <c r="H7744" i="8" l="1"/>
  <c r="D7744" i="8"/>
  <c r="E7744" i="8" l="1"/>
  <c r="F7745" i="8"/>
  <c r="C7745" i="8" l="1"/>
  <c r="G7745" i="8"/>
  <c r="H7745" i="8" l="1"/>
  <c r="D7745" i="8"/>
  <c r="E7745" i="8" l="1"/>
  <c r="F7746" i="8"/>
  <c r="C7746" i="8" l="1"/>
  <c r="G7746" i="8"/>
  <c r="H7746" i="8" l="1"/>
  <c r="D7746" i="8"/>
  <c r="E7746" i="8" l="1"/>
  <c r="F7747" i="8"/>
  <c r="C7747" i="8" l="1"/>
  <c r="G7747" i="8"/>
  <c r="H7747" i="8" l="1"/>
  <c r="D7747" i="8"/>
  <c r="E7747" i="8" l="1"/>
  <c r="F7748" i="8"/>
  <c r="G7748" i="8" l="1"/>
  <c r="C7748" i="8"/>
  <c r="H7748" i="8" l="1"/>
  <c r="D7748" i="8"/>
  <c r="E7748" i="8" l="1"/>
  <c r="F7749" i="8"/>
  <c r="C7749" i="8" l="1"/>
  <c r="G7749" i="8"/>
  <c r="H7749" i="8" l="1"/>
  <c r="D7749" i="8"/>
  <c r="E7749" i="8" l="1"/>
  <c r="F7750" i="8"/>
  <c r="G7750" i="8" l="1"/>
  <c r="C7750" i="8"/>
  <c r="H7750" i="8" l="1"/>
  <c r="D7750" i="8"/>
  <c r="E7750" i="8" l="1"/>
  <c r="F7751" i="8"/>
  <c r="G7751" i="8" l="1"/>
  <c r="C7751" i="8"/>
  <c r="H7751" i="8" l="1"/>
  <c r="D7751" i="8"/>
  <c r="E7751" i="8" l="1"/>
  <c r="F7752" i="8"/>
  <c r="C7752" i="8" l="1"/>
  <c r="G7752" i="8"/>
  <c r="H7752" i="8" l="1"/>
  <c r="D7752" i="8"/>
  <c r="E7752" i="8" l="1"/>
  <c r="F7753" i="8"/>
  <c r="G7753" i="8" l="1"/>
  <c r="C7753" i="8"/>
  <c r="H7753" i="8" l="1"/>
  <c r="D7753" i="8"/>
  <c r="E7753" i="8" l="1"/>
  <c r="F7754" i="8"/>
  <c r="G7754" i="8" l="1"/>
  <c r="C7754" i="8"/>
  <c r="H7754" i="8" l="1"/>
  <c r="D7754" i="8"/>
  <c r="E7754" i="8" l="1"/>
  <c r="F7755" i="8"/>
  <c r="G7755" i="8" l="1"/>
  <c r="C7755" i="8"/>
  <c r="H7755" i="8" l="1"/>
  <c r="D7755" i="8"/>
  <c r="E7755" i="8" l="1"/>
  <c r="F7756" i="8"/>
  <c r="G7756" i="8" l="1"/>
  <c r="C7756" i="8"/>
  <c r="H7756" i="8" l="1"/>
  <c r="D7756" i="8"/>
  <c r="E7756" i="8" l="1"/>
  <c r="F7757" i="8"/>
  <c r="C7757" i="8" l="1"/>
  <c r="G7757" i="8"/>
  <c r="H7757" i="8" l="1"/>
  <c r="D7757" i="8"/>
  <c r="E7757" i="8" l="1"/>
  <c r="F7758" i="8"/>
  <c r="G7758" i="8" l="1"/>
  <c r="C7758" i="8"/>
  <c r="H7758" i="8" l="1"/>
  <c r="D7758" i="8"/>
  <c r="E7758" i="8" l="1"/>
  <c r="F7759" i="8"/>
  <c r="G7759" i="8" l="1"/>
  <c r="C7759" i="8"/>
  <c r="H7759" i="8" l="1"/>
  <c r="D7759" i="8"/>
  <c r="E7759" i="8" l="1"/>
  <c r="F7760" i="8"/>
  <c r="C7760" i="8" l="1"/>
  <c r="G7760" i="8"/>
  <c r="H7760" i="8" l="1"/>
  <c r="D7760" i="8"/>
  <c r="E7760" i="8" l="1"/>
  <c r="F7761" i="8"/>
  <c r="G7761" i="8" l="1"/>
  <c r="C7761" i="8"/>
  <c r="H7761" i="8" l="1"/>
  <c r="D7761" i="8"/>
  <c r="E7761" i="8" l="1"/>
  <c r="F7762" i="8"/>
  <c r="G7762" i="8" l="1"/>
  <c r="C7762" i="8"/>
  <c r="H7762" i="8" l="1"/>
  <c r="D7762" i="8"/>
  <c r="E7762" i="8" l="1"/>
  <c r="F7763" i="8"/>
  <c r="C7763" i="8" l="1"/>
  <c r="G7763" i="8"/>
  <c r="H7763" i="8" l="1"/>
  <c r="D7763" i="8"/>
  <c r="E7763" i="8" l="1"/>
  <c r="F7764" i="8"/>
  <c r="C7764" i="8" l="1"/>
  <c r="G7764" i="8"/>
  <c r="H7764" i="8" l="1"/>
  <c r="D7764" i="8"/>
  <c r="E7764" i="8" l="1"/>
  <c r="F7765" i="8"/>
  <c r="G7765" i="8" l="1"/>
  <c r="C7765" i="8"/>
  <c r="H7765" i="8" l="1"/>
  <c r="D7765" i="8"/>
  <c r="E7765" i="8" l="1"/>
  <c r="F7766" i="8"/>
  <c r="G7766" i="8" l="1"/>
  <c r="C7766" i="8"/>
  <c r="H7766" i="8" l="1"/>
  <c r="D7766" i="8"/>
  <c r="E7766" i="8" l="1"/>
  <c r="F7767" i="8"/>
  <c r="G7767" i="8" l="1"/>
  <c r="C7767" i="8"/>
  <c r="H7767" i="8" l="1"/>
  <c r="D7767" i="8"/>
  <c r="E7767" i="8" l="1"/>
  <c r="F7768" i="8"/>
  <c r="G7768" i="8" l="1"/>
  <c r="C7768" i="8"/>
  <c r="H7768" i="8" l="1"/>
  <c r="D7768" i="8"/>
  <c r="E7768" i="8" l="1"/>
  <c r="F7769" i="8"/>
  <c r="G7769" i="8" l="1"/>
  <c r="C7769" i="8"/>
  <c r="H7769" i="8" l="1"/>
  <c r="D7769" i="8"/>
  <c r="E7769" i="8" l="1"/>
  <c r="F7770" i="8"/>
  <c r="G7770" i="8" l="1"/>
  <c r="C7770" i="8"/>
  <c r="D7770" i="8" l="1"/>
  <c r="H7770" i="8"/>
  <c r="E7770" i="8" l="1"/>
  <c r="F7771" i="8"/>
  <c r="G7771" i="8" l="1"/>
  <c r="C7771" i="8"/>
  <c r="D7771" i="8" l="1"/>
  <c r="H7771" i="8"/>
  <c r="E7771" i="8" l="1"/>
  <c r="F7772" i="8"/>
  <c r="C7772" i="8" l="1"/>
  <c r="G7772" i="8"/>
  <c r="H7772" i="8" l="1"/>
  <c r="D7772" i="8"/>
  <c r="E7772" i="8" l="1"/>
  <c r="F7773" i="8"/>
  <c r="G7773" i="8" l="1"/>
  <c r="C7773" i="8"/>
  <c r="H7773" i="8" l="1"/>
  <c r="D7773" i="8"/>
  <c r="E7773" i="8" l="1"/>
  <c r="F7774" i="8"/>
  <c r="C7774" i="8" l="1"/>
  <c r="G7774" i="8"/>
  <c r="H7774" i="8" l="1"/>
  <c r="D7774" i="8"/>
  <c r="E7774" i="8" l="1"/>
  <c r="F7775" i="8"/>
  <c r="G7775" i="8" l="1"/>
  <c r="C7775" i="8"/>
  <c r="H7775" i="8" l="1"/>
  <c r="D7775" i="8"/>
  <c r="E7775" i="8" l="1"/>
  <c r="F7776" i="8"/>
  <c r="C7776" i="8" l="1"/>
  <c r="G7776" i="8"/>
  <c r="H7776" i="8" l="1"/>
  <c r="D7776" i="8"/>
  <c r="E7776" i="8" l="1"/>
  <c r="F7777" i="8"/>
  <c r="C7777" i="8" l="1"/>
  <c r="G7777" i="8"/>
  <c r="H7777" i="8" l="1"/>
  <c r="D7777" i="8"/>
  <c r="E7777" i="8" l="1"/>
  <c r="F7778" i="8"/>
  <c r="C7778" i="8" l="1"/>
  <c r="G7778" i="8"/>
  <c r="H7778" i="8" l="1"/>
  <c r="D7778" i="8"/>
  <c r="E7778" i="8" l="1"/>
  <c r="F7779" i="8"/>
  <c r="C7779" i="8" l="1"/>
  <c r="G7779" i="8"/>
  <c r="H7779" i="8" l="1"/>
  <c r="D7779" i="8"/>
  <c r="E7779" i="8" l="1"/>
  <c r="F7780" i="8"/>
  <c r="C7780" i="8" l="1"/>
  <c r="G7780" i="8"/>
  <c r="H7780" i="8" l="1"/>
  <c r="D7780" i="8"/>
  <c r="E7780" i="8" l="1"/>
  <c r="F7781" i="8"/>
  <c r="C7781" i="8" l="1"/>
  <c r="G7781" i="8"/>
  <c r="H7781" i="8" l="1"/>
  <c r="D7781" i="8"/>
  <c r="E7781" i="8" l="1"/>
  <c r="F7782" i="8"/>
  <c r="G7782" i="8" l="1"/>
  <c r="C7782" i="8"/>
  <c r="H7782" i="8" l="1"/>
  <c r="D7782" i="8"/>
  <c r="E7782" i="8" l="1"/>
  <c r="F7783" i="8"/>
  <c r="G7783" i="8" l="1"/>
  <c r="C7783" i="8"/>
  <c r="H7783" i="8" l="1"/>
  <c r="D7783" i="8"/>
  <c r="E7783" i="8" l="1"/>
  <c r="F7784" i="8"/>
  <c r="G7784" i="8" l="1"/>
  <c r="C7784" i="8"/>
  <c r="H7784" i="8" l="1"/>
  <c r="D7784" i="8"/>
  <c r="E7784" i="8" l="1"/>
  <c r="F7785" i="8"/>
  <c r="C7785" i="8" l="1"/>
  <c r="G7785" i="8"/>
  <c r="H7785" i="8" l="1"/>
  <c r="D7785" i="8"/>
  <c r="E7785" i="8" l="1"/>
  <c r="F7786" i="8"/>
  <c r="C7786" i="8" l="1"/>
  <c r="G7786" i="8"/>
  <c r="H7786" i="8" l="1"/>
  <c r="D7786" i="8"/>
  <c r="E7786" i="8" l="1"/>
  <c r="F7787" i="8"/>
  <c r="G7787" i="8" l="1"/>
  <c r="C7787" i="8"/>
  <c r="H7787" i="8" l="1"/>
  <c r="D7787" i="8"/>
  <c r="E7787" i="8" l="1"/>
  <c r="F7788" i="8"/>
  <c r="C7788" i="8" l="1"/>
  <c r="G7788" i="8"/>
  <c r="H7788" i="8" l="1"/>
  <c r="D7788" i="8"/>
  <c r="E7788" i="8" l="1"/>
  <c r="F7789" i="8"/>
  <c r="C7789" i="8" l="1"/>
  <c r="G7789" i="8"/>
  <c r="H7789" i="8" l="1"/>
  <c r="D7789" i="8"/>
  <c r="E7789" i="8" l="1"/>
  <c r="F7790" i="8"/>
  <c r="G7790" i="8" l="1"/>
  <c r="C7790" i="8"/>
  <c r="H7790" i="8" l="1"/>
  <c r="D7790" i="8"/>
  <c r="E7790" i="8" l="1"/>
  <c r="F7791" i="8"/>
  <c r="G7791" i="8" l="1"/>
  <c r="C7791" i="8"/>
  <c r="H7791" i="8" l="1"/>
  <c r="D7791" i="8"/>
  <c r="E7791" i="8" l="1"/>
  <c r="F7792" i="8"/>
  <c r="C7792" i="8" l="1"/>
  <c r="G7792" i="8"/>
  <c r="H7792" i="8" l="1"/>
  <c r="D7792" i="8"/>
  <c r="E7792" i="8" l="1"/>
  <c r="F7793" i="8"/>
  <c r="G7793" i="8" l="1"/>
  <c r="C7793" i="8"/>
  <c r="H7793" i="8" l="1"/>
  <c r="D7793" i="8"/>
  <c r="E7793" i="8" l="1"/>
  <c r="F7794" i="8"/>
  <c r="G7794" i="8" l="1"/>
  <c r="C7794" i="8"/>
  <c r="H7794" i="8" l="1"/>
  <c r="D7794" i="8"/>
  <c r="E7794" i="8" l="1"/>
  <c r="F7795" i="8"/>
  <c r="C7795" i="8" l="1"/>
  <c r="G7795" i="8"/>
  <c r="H7795" i="8" l="1"/>
  <c r="D7795" i="8"/>
  <c r="E7795" i="8" l="1"/>
  <c r="F7796" i="8"/>
  <c r="G7796" i="8" l="1"/>
  <c r="C7796" i="8"/>
  <c r="H7796" i="8" l="1"/>
  <c r="D7796" i="8"/>
  <c r="E7796" i="8" l="1"/>
  <c r="F7797" i="8"/>
  <c r="G7797" i="8" l="1"/>
  <c r="C7797" i="8"/>
  <c r="H7797" i="8" l="1"/>
  <c r="D7797" i="8"/>
  <c r="E7797" i="8" l="1"/>
  <c r="F7798" i="8"/>
  <c r="C7798" i="8" l="1"/>
  <c r="G7798" i="8"/>
  <c r="H7798" i="8" l="1"/>
  <c r="D7798" i="8"/>
  <c r="E7798" i="8" l="1"/>
  <c r="F7799" i="8"/>
  <c r="G7799" i="8" l="1"/>
  <c r="C7799" i="8"/>
  <c r="H7799" i="8" l="1"/>
  <c r="D7799" i="8"/>
  <c r="E7799" i="8" l="1"/>
  <c r="F7800" i="8"/>
  <c r="C7800" i="8" l="1"/>
  <c r="G7800" i="8"/>
  <c r="H7800" i="8" l="1"/>
  <c r="D7800" i="8"/>
  <c r="E7800" i="8" l="1"/>
  <c r="F7801" i="8"/>
  <c r="G7801" i="8" l="1"/>
  <c r="C7801" i="8"/>
  <c r="H7801" i="8" l="1"/>
  <c r="D7801" i="8"/>
  <c r="E7801" i="8" l="1"/>
  <c r="F7802" i="8"/>
  <c r="G7802" i="8" l="1"/>
  <c r="C7802" i="8"/>
  <c r="H7802" i="8" l="1"/>
  <c r="D7802" i="8"/>
  <c r="E7802" i="8" l="1"/>
  <c r="F7803" i="8"/>
  <c r="C7803" i="8" l="1"/>
  <c r="G7803" i="8"/>
  <c r="H7803" i="8" l="1"/>
  <c r="D7803" i="8"/>
  <c r="E7803" i="8" l="1"/>
  <c r="F7804" i="8"/>
  <c r="C7804" i="8" l="1"/>
  <c r="G7804" i="8"/>
  <c r="H7804" i="8" l="1"/>
  <c r="D7804" i="8"/>
  <c r="E7804" i="8" l="1"/>
  <c r="F7805" i="8"/>
  <c r="G7805" i="8" l="1"/>
  <c r="C7805" i="8"/>
  <c r="H7805" i="8" l="1"/>
  <c r="D7805" i="8"/>
  <c r="E7805" i="8" l="1"/>
  <c r="F7806" i="8"/>
  <c r="G7806" i="8" l="1"/>
  <c r="C7806" i="8"/>
  <c r="H7806" i="8" l="1"/>
  <c r="D7806" i="8"/>
  <c r="E7806" i="8" l="1"/>
  <c r="F7807" i="8"/>
  <c r="C7807" i="8" l="1"/>
  <c r="G7807" i="8"/>
  <c r="D7807" i="8" l="1"/>
  <c r="H7807" i="8"/>
  <c r="E7807" i="8" l="1"/>
  <c r="F7808" i="8"/>
  <c r="G7808" i="8" l="1"/>
  <c r="C7808" i="8"/>
  <c r="D7808" i="8" l="1"/>
  <c r="H7808" i="8"/>
  <c r="E7808" i="8" l="1"/>
  <c r="F7809" i="8"/>
  <c r="C7809" i="8" l="1"/>
  <c r="G7809" i="8"/>
  <c r="H7809" i="8" l="1"/>
  <c r="D7809" i="8"/>
  <c r="E7809" i="8" l="1"/>
  <c r="F7810" i="8"/>
  <c r="C7810" i="8" l="1"/>
  <c r="G7810" i="8"/>
  <c r="D7810" i="8" l="1"/>
  <c r="H7810" i="8"/>
  <c r="E7810" i="8" l="1"/>
  <c r="F7811" i="8"/>
  <c r="G7811" i="8" l="1"/>
  <c r="C7811" i="8"/>
  <c r="H7811" i="8" l="1"/>
  <c r="D7811" i="8"/>
  <c r="E7811" i="8" l="1"/>
  <c r="F7812" i="8"/>
  <c r="G7812" i="8" l="1"/>
  <c r="C7812" i="8"/>
  <c r="D7812" i="8" l="1"/>
  <c r="H7812" i="8"/>
  <c r="E7812" i="8" l="1"/>
  <c r="F7813" i="8"/>
  <c r="C7813" i="8" l="1"/>
  <c r="G7813" i="8"/>
  <c r="D7813" i="8" l="1"/>
  <c r="H7813" i="8"/>
  <c r="E7813" i="8" l="1"/>
  <c r="F7814" i="8"/>
  <c r="G7814" i="8" l="1"/>
  <c r="C7814" i="8"/>
  <c r="H7814" i="8" l="1"/>
  <c r="D7814" i="8"/>
  <c r="E7814" i="8" l="1"/>
  <c r="F7815" i="8"/>
  <c r="G7815" i="8" l="1"/>
  <c r="C7815" i="8"/>
  <c r="H7815" i="8" l="1"/>
  <c r="D7815" i="8"/>
  <c r="E7815" i="8" l="1"/>
  <c r="F7816" i="8"/>
  <c r="G7816" i="8" l="1"/>
  <c r="C7816" i="8"/>
  <c r="H7816" i="8" l="1"/>
  <c r="D7816" i="8"/>
  <c r="E7816" i="8" l="1"/>
  <c r="F7817" i="8"/>
  <c r="C7817" i="8" l="1"/>
  <c r="G7817" i="8"/>
  <c r="H7817" i="8" l="1"/>
  <c r="D7817" i="8"/>
  <c r="E7817" i="8" l="1"/>
  <c r="F7818" i="8"/>
  <c r="C7818" i="8" l="1"/>
  <c r="G7818" i="8"/>
  <c r="H7818" i="8" l="1"/>
  <c r="D7818" i="8"/>
  <c r="E7818" i="8" l="1"/>
  <c r="F7819" i="8"/>
  <c r="G7819" i="8" l="1"/>
  <c r="C7819" i="8"/>
  <c r="H7819" i="8" l="1"/>
  <c r="D7819" i="8"/>
  <c r="E7819" i="8" l="1"/>
  <c r="F7820" i="8"/>
  <c r="C7820" i="8" l="1"/>
  <c r="G7820" i="8"/>
  <c r="H7820" i="8" l="1"/>
  <c r="D7820" i="8"/>
  <c r="E7820" i="8" l="1"/>
  <c r="F7821" i="8"/>
  <c r="C7821" i="8" l="1"/>
  <c r="G7821" i="8"/>
  <c r="H7821" i="8" l="1"/>
  <c r="D7821" i="8"/>
  <c r="E7821" i="8" l="1"/>
  <c r="F7822" i="8"/>
  <c r="G7822" i="8" l="1"/>
  <c r="C7822" i="8"/>
  <c r="H7822" i="8" l="1"/>
  <c r="D7822" i="8"/>
  <c r="E7822" i="8" l="1"/>
  <c r="F7823" i="8"/>
  <c r="G7823" i="8" l="1"/>
  <c r="C7823" i="8"/>
  <c r="H7823" i="8" l="1"/>
  <c r="D7823" i="8"/>
  <c r="E7823" i="8" l="1"/>
  <c r="F7824" i="8"/>
  <c r="G7824" i="8" l="1"/>
  <c r="C7824" i="8"/>
  <c r="H7824" i="8" l="1"/>
  <c r="D7824" i="8"/>
  <c r="E7824" i="8" l="1"/>
  <c r="F7825" i="8"/>
  <c r="C7825" i="8" l="1"/>
  <c r="G7825" i="8"/>
  <c r="H7825" i="8" l="1"/>
  <c r="D7825" i="8"/>
  <c r="E7825" i="8" l="1"/>
  <c r="F7826" i="8"/>
  <c r="C7826" i="8" l="1"/>
  <c r="G7826" i="8"/>
  <c r="H7826" i="8" l="1"/>
  <c r="D7826" i="8"/>
  <c r="E7826" i="8" l="1"/>
  <c r="F7827" i="8"/>
  <c r="G7827" i="8" l="1"/>
  <c r="C7827" i="8"/>
  <c r="H7827" i="8" l="1"/>
  <c r="D7827" i="8"/>
  <c r="E7827" i="8" l="1"/>
  <c r="F7828" i="8"/>
  <c r="G7828" i="8" l="1"/>
  <c r="C7828" i="8"/>
  <c r="H7828" i="8" l="1"/>
  <c r="D7828" i="8"/>
  <c r="E7828" i="8" l="1"/>
  <c r="F7829" i="8"/>
  <c r="G7829" i="8" l="1"/>
  <c r="C7829" i="8"/>
  <c r="H7829" i="8" l="1"/>
  <c r="D7829" i="8"/>
  <c r="E7829" i="8" l="1"/>
  <c r="F7830" i="8"/>
  <c r="G7830" i="8" l="1"/>
  <c r="C7830" i="8"/>
  <c r="H7830" i="8" l="1"/>
  <c r="D7830" i="8"/>
  <c r="E7830" i="8" l="1"/>
  <c r="F7831" i="8"/>
  <c r="C7831" i="8" l="1"/>
  <c r="G7831" i="8"/>
  <c r="H7831" i="8" l="1"/>
  <c r="D7831" i="8"/>
  <c r="E7831" i="8" l="1"/>
  <c r="F7832" i="8"/>
  <c r="G7832" i="8" l="1"/>
  <c r="C7832" i="8"/>
  <c r="H7832" i="8" l="1"/>
  <c r="D7832" i="8"/>
  <c r="E7832" i="8" l="1"/>
  <c r="F7833" i="8"/>
  <c r="G7833" i="8" l="1"/>
  <c r="C7833" i="8"/>
  <c r="H7833" i="8" l="1"/>
  <c r="D7833" i="8"/>
  <c r="E7833" i="8" l="1"/>
  <c r="F7834" i="8"/>
  <c r="G7834" i="8" l="1"/>
  <c r="C7834" i="8"/>
  <c r="H7834" i="8" l="1"/>
  <c r="D7834" i="8"/>
  <c r="E7834" i="8" l="1"/>
  <c r="F7835" i="8"/>
  <c r="G7835" i="8" l="1"/>
  <c r="C7835" i="8"/>
  <c r="H7835" i="8" l="1"/>
  <c r="D7835" i="8"/>
  <c r="E7835" i="8" l="1"/>
  <c r="F7836" i="8"/>
  <c r="C7836" i="8" l="1"/>
  <c r="G7836" i="8"/>
  <c r="H7836" i="8" l="1"/>
  <c r="D7836" i="8"/>
  <c r="E7836" i="8" l="1"/>
  <c r="F7837" i="8"/>
  <c r="C7837" i="8" l="1"/>
  <c r="G7837" i="8"/>
  <c r="H7837" i="8" l="1"/>
  <c r="D7837" i="8"/>
  <c r="E7837" i="8" l="1"/>
  <c r="F7838" i="8"/>
  <c r="G7838" i="8" l="1"/>
  <c r="C7838" i="8"/>
  <c r="H7838" i="8" l="1"/>
  <c r="D7838" i="8"/>
  <c r="E7838" i="8" l="1"/>
  <c r="F7839" i="8"/>
  <c r="G7839" i="8" l="1"/>
  <c r="C7839" i="8"/>
  <c r="H7839" i="8" l="1"/>
  <c r="D7839" i="8"/>
  <c r="E7839" i="8" l="1"/>
  <c r="F7840" i="8"/>
  <c r="C7840" i="8" l="1"/>
  <c r="G7840" i="8"/>
  <c r="H7840" i="8" l="1"/>
  <c r="D7840" i="8"/>
  <c r="E7840" i="8" l="1"/>
  <c r="F7841" i="8"/>
  <c r="G7841" i="8" l="1"/>
  <c r="C7841" i="8"/>
  <c r="H7841" i="8" l="1"/>
  <c r="D7841" i="8"/>
  <c r="E7841" i="8" l="1"/>
  <c r="F7842" i="8"/>
  <c r="C7842" i="8" l="1"/>
  <c r="G7842" i="8"/>
  <c r="H7842" i="8" l="1"/>
  <c r="D7842" i="8"/>
  <c r="E7842" i="8" l="1"/>
  <c r="F7843" i="8"/>
  <c r="G7843" i="8" l="1"/>
  <c r="C7843" i="8"/>
  <c r="H7843" i="8" l="1"/>
  <c r="D7843" i="8"/>
  <c r="E7843" i="8" l="1"/>
  <c r="F7844" i="8"/>
  <c r="C7844" i="8" l="1"/>
  <c r="G7844" i="8"/>
  <c r="H7844" i="8" l="1"/>
  <c r="D7844" i="8"/>
  <c r="E7844" i="8" l="1"/>
  <c r="F7845" i="8"/>
  <c r="C7845" i="8" l="1"/>
  <c r="G7845" i="8"/>
  <c r="H7845" i="8" l="1"/>
  <c r="D7845" i="8"/>
  <c r="E7845" i="8" l="1"/>
  <c r="F7846" i="8"/>
  <c r="G7846" i="8" l="1"/>
  <c r="C7846" i="8"/>
  <c r="H7846" i="8" l="1"/>
  <c r="D7846" i="8"/>
  <c r="E7846" i="8" l="1"/>
  <c r="F7847" i="8"/>
  <c r="G7847" i="8" l="1"/>
  <c r="C7847" i="8"/>
  <c r="H7847" i="8" l="1"/>
  <c r="D7847" i="8"/>
  <c r="E7847" i="8" l="1"/>
  <c r="F7848" i="8"/>
  <c r="C7848" i="8" l="1"/>
  <c r="G7848" i="8"/>
  <c r="H7848" i="8" l="1"/>
  <c r="D7848" i="8"/>
  <c r="E7848" i="8" l="1"/>
  <c r="F7849" i="8"/>
  <c r="G7849" i="8" l="1"/>
  <c r="C7849" i="8"/>
  <c r="H7849" i="8" l="1"/>
  <c r="D7849" i="8"/>
  <c r="E7849" i="8" l="1"/>
  <c r="F7850" i="8"/>
  <c r="G7850" i="8" l="1"/>
  <c r="C7850" i="8"/>
  <c r="H7850" i="8" l="1"/>
  <c r="D7850" i="8"/>
  <c r="E7850" i="8" l="1"/>
  <c r="F7851" i="8"/>
  <c r="C7851" i="8" l="1"/>
  <c r="G7851" i="8"/>
  <c r="H7851" i="8" l="1"/>
  <c r="D7851" i="8"/>
  <c r="E7851" i="8" l="1"/>
  <c r="F7852" i="8"/>
  <c r="G7852" i="8" l="1"/>
  <c r="C7852" i="8"/>
  <c r="H7852" i="8" l="1"/>
  <c r="D7852" i="8"/>
  <c r="E7852" i="8" l="1"/>
  <c r="F7853" i="8"/>
  <c r="C7853" i="8" l="1"/>
  <c r="G7853" i="8"/>
  <c r="H7853" i="8" l="1"/>
  <c r="D7853" i="8"/>
  <c r="E7853" i="8" l="1"/>
  <c r="F7854" i="8"/>
  <c r="G7854" i="8" l="1"/>
  <c r="C7854" i="8"/>
  <c r="H7854" i="8" l="1"/>
  <c r="D7854" i="8"/>
  <c r="E7854" i="8" l="1"/>
  <c r="F7855" i="8"/>
  <c r="G7855" i="8" l="1"/>
  <c r="C7855" i="8"/>
  <c r="H7855" i="8" l="1"/>
  <c r="D7855" i="8"/>
  <c r="E7855" i="8" l="1"/>
  <c r="F7856" i="8"/>
  <c r="G7856" i="8" l="1"/>
  <c r="C7856" i="8"/>
  <c r="H7856" i="8" l="1"/>
  <c r="D7856" i="8"/>
  <c r="E7856" i="8" l="1"/>
  <c r="F7857" i="8"/>
  <c r="C7857" i="8" l="1"/>
  <c r="G7857" i="8"/>
  <c r="H7857" i="8" l="1"/>
  <c r="D7857" i="8"/>
  <c r="E7857" i="8" l="1"/>
  <c r="F7858" i="8"/>
  <c r="G7858" i="8" l="1"/>
  <c r="C7858" i="8"/>
  <c r="H7858" i="8" l="1"/>
  <c r="D7858" i="8"/>
  <c r="E7858" i="8" l="1"/>
  <c r="F7859" i="8"/>
  <c r="G7859" i="8" l="1"/>
  <c r="C7859" i="8"/>
  <c r="H7859" i="8" l="1"/>
  <c r="D7859" i="8"/>
  <c r="E7859" i="8" l="1"/>
  <c r="F7860" i="8"/>
  <c r="C7860" i="8" l="1"/>
  <c r="G7860" i="8"/>
  <c r="H7860" i="8" l="1"/>
  <c r="D7860" i="8"/>
  <c r="E7860" i="8" l="1"/>
  <c r="F7861" i="8"/>
  <c r="C7861" i="8" l="1"/>
  <c r="G7861" i="8"/>
  <c r="H7861" i="8" l="1"/>
  <c r="D7861" i="8"/>
  <c r="E7861" i="8" l="1"/>
  <c r="F7862" i="8"/>
  <c r="C7862" i="8" l="1"/>
  <c r="G7862" i="8"/>
  <c r="H7862" i="8" l="1"/>
  <c r="D7862" i="8"/>
  <c r="E7862" i="8" l="1"/>
  <c r="F7863" i="8"/>
  <c r="G7863" i="8" l="1"/>
  <c r="C7863" i="8"/>
  <c r="H7863" i="8" l="1"/>
  <c r="D7863" i="8"/>
  <c r="E7863" i="8" l="1"/>
  <c r="F7864" i="8"/>
  <c r="G7864" i="8" l="1"/>
  <c r="C7864" i="8"/>
  <c r="H7864" i="8" l="1"/>
  <c r="D7864" i="8"/>
  <c r="E7864" i="8" l="1"/>
  <c r="F7865" i="8"/>
  <c r="C7865" i="8" l="1"/>
  <c r="G7865" i="8"/>
  <c r="H7865" i="8" l="1"/>
  <c r="D7865" i="8"/>
  <c r="E7865" i="8" l="1"/>
  <c r="F7866" i="8"/>
  <c r="C7866" i="8" l="1"/>
  <c r="G7866" i="8"/>
  <c r="H7866" i="8" l="1"/>
  <c r="D7866" i="8"/>
  <c r="E7866" i="8" l="1"/>
  <c r="F7867" i="8"/>
  <c r="G7867" i="8" l="1"/>
  <c r="C7867" i="8"/>
  <c r="H7867" i="8" l="1"/>
  <c r="D7867" i="8"/>
  <c r="E7867" i="8" l="1"/>
  <c r="F7868" i="8"/>
  <c r="C7868" i="8" l="1"/>
  <c r="G7868" i="8"/>
  <c r="H7868" i="8" l="1"/>
  <c r="D7868" i="8"/>
  <c r="E7868" i="8" l="1"/>
  <c r="F7869" i="8"/>
  <c r="C7869" i="8" l="1"/>
  <c r="G7869" i="8"/>
  <c r="H7869" i="8" l="1"/>
  <c r="D7869" i="8"/>
  <c r="E7869" i="8" l="1"/>
  <c r="F7870" i="8"/>
  <c r="C7870" i="8" l="1"/>
  <c r="G7870" i="8"/>
  <c r="H7870" i="8" l="1"/>
  <c r="D7870" i="8"/>
  <c r="E7870" i="8" l="1"/>
  <c r="F7871" i="8"/>
  <c r="G7871" i="8" l="1"/>
  <c r="C7871" i="8"/>
  <c r="H7871" i="8" l="1"/>
  <c r="D7871" i="8"/>
  <c r="E7871" i="8" l="1"/>
  <c r="F7872" i="8"/>
  <c r="C7872" i="8" l="1"/>
  <c r="G7872" i="8"/>
  <c r="H7872" i="8" l="1"/>
  <c r="D7872" i="8"/>
  <c r="E7872" i="8" l="1"/>
  <c r="F7873" i="8"/>
  <c r="G7873" i="8" l="1"/>
  <c r="C7873" i="8"/>
  <c r="H7873" i="8" l="1"/>
  <c r="D7873" i="8"/>
  <c r="E7873" i="8" l="1"/>
  <c r="F7874" i="8"/>
  <c r="G7874" i="8" l="1"/>
  <c r="C7874" i="8"/>
  <c r="H7874" i="8" l="1"/>
  <c r="D7874" i="8"/>
  <c r="E7874" i="8" l="1"/>
  <c r="F7875" i="8"/>
  <c r="G7875" i="8" l="1"/>
  <c r="C7875" i="8"/>
  <c r="H7875" i="8" l="1"/>
  <c r="D7875" i="8"/>
  <c r="E7875" i="8" l="1"/>
  <c r="F7876" i="8"/>
  <c r="G7876" i="8" l="1"/>
  <c r="C7876" i="8"/>
  <c r="H7876" i="8" l="1"/>
  <c r="D7876" i="8"/>
  <c r="E7876" i="8" l="1"/>
  <c r="F7877" i="8"/>
  <c r="G7877" i="8" l="1"/>
  <c r="C7877" i="8"/>
  <c r="H7877" i="8" l="1"/>
  <c r="D7877" i="8"/>
  <c r="E7877" i="8" l="1"/>
  <c r="F7878" i="8"/>
  <c r="G7878" i="8" l="1"/>
  <c r="C7878" i="8"/>
  <c r="H7878" i="8" l="1"/>
  <c r="D7878" i="8"/>
  <c r="E7878" i="8" l="1"/>
  <c r="F7879" i="8"/>
  <c r="G7879" i="8" l="1"/>
  <c r="C7879" i="8"/>
  <c r="H7879" i="8" l="1"/>
  <c r="D7879" i="8"/>
  <c r="E7879" i="8" l="1"/>
  <c r="F7880" i="8"/>
  <c r="C7880" i="8" l="1"/>
  <c r="G7880" i="8"/>
  <c r="H7880" i="8" l="1"/>
  <c r="D7880" i="8"/>
  <c r="E7880" i="8" l="1"/>
  <c r="F7881" i="8"/>
  <c r="G7881" i="8" l="1"/>
  <c r="C7881" i="8"/>
  <c r="H7881" i="8" l="1"/>
  <c r="D7881" i="8"/>
  <c r="E7881" i="8" l="1"/>
  <c r="F7882" i="8"/>
  <c r="C7882" i="8" l="1"/>
  <c r="G7882" i="8"/>
  <c r="H7882" i="8" l="1"/>
  <c r="D7882" i="8"/>
  <c r="E7882" i="8" l="1"/>
  <c r="F7883" i="8"/>
  <c r="G7883" i="8" l="1"/>
  <c r="C7883" i="8"/>
  <c r="H7883" i="8" l="1"/>
  <c r="D7883" i="8"/>
  <c r="E7883" i="8" l="1"/>
  <c r="F7884" i="8"/>
  <c r="G7884" i="8" l="1"/>
  <c r="C7884" i="8"/>
  <c r="H7884" i="8" l="1"/>
  <c r="D7884" i="8"/>
  <c r="E7884" i="8" l="1"/>
  <c r="F7885" i="8"/>
  <c r="G7885" i="8" l="1"/>
  <c r="C7885" i="8"/>
  <c r="H7885" i="8" l="1"/>
  <c r="D7885" i="8"/>
  <c r="E7885" i="8" l="1"/>
  <c r="F7886" i="8"/>
  <c r="G7886" i="8" l="1"/>
  <c r="C7886" i="8"/>
  <c r="H7886" i="8" l="1"/>
  <c r="D7886" i="8"/>
  <c r="E7886" i="8" l="1"/>
  <c r="F7887" i="8"/>
  <c r="G7887" i="8" l="1"/>
  <c r="C7887" i="8"/>
  <c r="H7887" i="8" l="1"/>
  <c r="D7887" i="8"/>
  <c r="E7887" i="8" l="1"/>
  <c r="F7888" i="8"/>
  <c r="G7888" i="8" l="1"/>
  <c r="C7888" i="8"/>
  <c r="H7888" i="8" l="1"/>
  <c r="D7888" i="8"/>
  <c r="E7888" i="8" l="1"/>
  <c r="F7889" i="8"/>
  <c r="G7889" i="8" l="1"/>
  <c r="C7889" i="8"/>
  <c r="H7889" i="8" l="1"/>
  <c r="D7889" i="8"/>
  <c r="E7889" i="8" l="1"/>
  <c r="F7890" i="8"/>
  <c r="G7890" i="8" l="1"/>
  <c r="C7890" i="8"/>
  <c r="H7890" i="8" l="1"/>
  <c r="D7890" i="8"/>
  <c r="E7890" i="8" l="1"/>
  <c r="F7891" i="8"/>
  <c r="G7891" i="8" l="1"/>
  <c r="C7891" i="8"/>
  <c r="H7891" i="8" l="1"/>
  <c r="D7891" i="8"/>
  <c r="E7891" i="8" l="1"/>
  <c r="F7892" i="8"/>
  <c r="G7892" i="8" l="1"/>
  <c r="C7892" i="8"/>
  <c r="H7892" i="8" l="1"/>
  <c r="D7892" i="8"/>
  <c r="E7892" i="8" l="1"/>
  <c r="F7893" i="8"/>
  <c r="G7893" i="8" l="1"/>
  <c r="C7893" i="8"/>
  <c r="H7893" i="8" l="1"/>
  <c r="D7893" i="8"/>
  <c r="E7893" i="8" l="1"/>
  <c r="F7894" i="8"/>
  <c r="G7894" i="8" l="1"/>
  <c r="C7894" i="8"/>
  <c r="H7894" i="8" l="1"/>
  <c r="D7894" i="8"/>
  <c r="E7894" i="8" l="1"/>
  <c r="F7895" i="8"/>
  <c r="G7895" i="8" l="1"/>
  <c r="C7895" i="8"/>
  <c r="H7895" i="8" l="1"/>
  <c r="D7895" i="8"/>
  <c r="E7895" i="8" l="1"/>
  <c r="F7896" i="8"/>
  <c r="C7896" i="8" l="1"/>
  <c r="G7896" i="8"/>
  <c r="H7896" i="8" l="1"/>
  <c r="D7896" i="8"/>
  <c r="E7896" i="8" l="1"/>
  <c r="F7897" i="8"/>
  <c r="C7897" i="8" l="1"/>
  <c r="G7897" i="8"/>
  <c r="D7897" i="8" l="1"/>
  <c r="H7897" i="8"/>
  <c r="E7897" i="8" l="1"/>
  <c r="F7898" i="8"/>
  <c r="G7898" i="8" l="1"/>
  <c r="C7898" i="8"/>
  <c r="H7898" i="8" l="1"/>
  <c r="D7898" i="8"/>
  <c r="E7898" i="8" l="1"/>
  <c r="F7899" i="8"/>
  <c r="G7899" i="8" l="1"/>
  <c r="C7899" i="8"/>
  <c r="D7899" i="8" l="1"/>
  <c r="H7899" i="8"/>
  <c r="E7899" i="8" l="1"/>
  <c r="F7900" i="8"/>
  <c r="G7900" i="8" l="1"/>
  <c r="C7900" i="8"/>
  <c r="H7900" i="8" l="1"/>
  <c r="D7900" i="8"/>
  <c r="E7900" i="8" l="1"/>
  <c r="F7901" i="8"/>
  <c r="G7901" i="8" l="1"/>
  <c r="C7901" i="8"/>
  <c r="D7901" i="8" l="1"/>
  <c r="H7901" i="8"/>
  <c r="E7901" i="8" l="1"/>
  <c r="F7902" i="8"/>
  <c r="G7902" i="8" l="1"/>
  <c r="C7902" i="8"/>
  <c r="H7902" i="8" l="1"/>
  <c r="D7902" i="8"/>
  <c r="E7902" i="8" l="1"/>
  <c r="F7903" i="8"/>
  <c r="G7903" i="8" l="1"/>
  <c r="C7903" i="8"/>
  <c r="H7903" i="8" l="1"/>
  <c r="D7903" i="8"/>
  <c r="E7903" i="8" l="1"/>
  <c r="F7904" i="8"/>
  <c r="G7904" i="8" l="1"/>
  <c r="C7904" i="8"/>
  <c r="H7904" i="8" l="1"/>
  <c r="D7904" i="8"/>
  <c r="E7904" i="8" l="1"/>
  <c r="F7905" i="8"/>
  <c r="G7905" i="8" l="1"/>
  <c r="C7905" i="8"/>
  <c r="H7905" i="8" l="1"/>
  <c r="D7905" i="8"/>
  <c r="E7905" i="8" l="1"/>
  <c r="F7906" i="8"/>
  <c r="C7906" i="8" l="1"/>
  <c r="G7906" i="8"/>
  <c r="H7906" i="8" l="1"/>
  <c r="D7906" i="8"/>
  <c r="E7906" i="8" l="1"/>
  <c r="F7907" i="8"/>
  <c r="G7907" i="8" l="1"/>
  <c r="C7907" i="8"/>
  <c r="H7907" i="8" l="1"/>
  <c r="D7907" i="8"/>
  <c r="E7907" i="8" l="1"/>
  <c r="F7908" i="8"/>
  <c r="C7908" i="8" l="1"/>
  <c r="G7908" i="8"/>
  <c r="H7908" i="8" l="1"/>
  <c r="D7908" i="8"/>
  <c r="E7908" i="8" l="1"/>
  <c r="F7909" i="8"/>
  <c r="G7909" i="8" l="1"/>
  <c r="C7909" i="8"/>
  <c r="H7909" i="8" l="1"/>
  <c r="D7909" i="8"/>
  <c r="E7909" i="8" l="1"/>
  <c r="F7910" i="8"/>
  <c r="C7910" i="8" l="1"/>
  <c r="G7910" i="8"/>
  <c r="H7910" i="8" l="1"/>
  <c r="D7910" i="8"/>
  <c r="E7910" i="8" l="1"/>
  <c r="F7911" i="8"/>
  <c r="G7911" i="8" l="1"/>
  <c r="C7911" i="8"/>
  <c r="H7911" i="8" l="1"/>
  <c r="D7911" i="8"/>
  <c r="E7911" i="8" l="1"/>
  <c r="F7912" i="8"/>
  <c r="G7912" i="8" l="1"/>
  <c r="C7912" i="8"/>
  <c r="H7912" i="8" l="1"/>
  <c r="D7912" i="8"/>
  <c r="E7912" i="8" l="1"/>
  <c r="F7913" i="8"/>
  <c r="G7913" i="8" l="1"/>
  <c r="C7913" i="8"/>
  <c r="H7913" i="8" l="1"/>
  <c r="D7913" i="8"/>
  <c r="E7913" i="8" l="1"/>
  <c r="F7914" i="8"/>
  <c r="G7914" i="8" l="1"/>
  <c r="C7914" i="8"/>
  <c r="H7914" i="8" l="1"/>
  <c r="D7914" i="8"/>
  <c r="E7914" i="8" l="1"/>
  <c r="F7915" i="8"/>
  <c r="G7915" i="8" l="1"/>
  <c r="C7915" i="8"/>
  <c r="H7915" i="8" l="1"/>
  <c r="D7915" i="8"/>
  <c r="E7915" i="8" l="1"/>
  <c r="F7916" i="8"/>
  <c r="C7916" i="8" l="1"/>
  <c r="G7916" i="8"/>
  <c r="H7916" i="8" l="1"/>
  <c r="D7916" i="8"/>
  <c r="E7916" i="8" l="1"/>
  <c r="F7917" i="8"/>
  <c r="G7917" i="8" l="1"/>
  <c r="C7917" i="8"/>
  <c r="D7917" i="8" l="1"/>
  <c r="H7917" i="8"/>
  <c r="E7917" i="8" l="1"/>
  <c r="F7918" i="8"/>
  <c r="C7918" i="8" l="1"/>
  <c r="G7918" i="8"/>
  <c r="H7918" i="8" l="1"/>
  <c r="D7918" i="8"/>
  <c r="E7918" i="8" l="1"/>
  <c r="F7919" i="8"/>
  <c r="C7919" i="8" l="1"/>
  <c r="G7919" i="8"/>
  <c r="D7919" i="8" l="1"/>
  <c r="H7919" i="8"/>
  <c r="E7919" i="8" l="1"/>
  <c r="F7920" i="8"/>
  <c r="G7920" i="8" l="1"/>
  <c r="C7920" i="8"/>
  <c r="D7920" i="8" l="1"/>
  <c r="H7920" i="8"/>
  <c r="E7920" i="8" l="1"/>
  <c r="F7921" i="8"/>
  <c r="C7921" i="8" l="1"/>
  <c r="G7921" i="8"/>
  <c r="D7921" i="8" l="1"/>
  <c r="H7921" i="8"/>
  <c r="E7921" i="8" l="1"/>
  <c r="F7922" i="8"/>
  <c r="G7922" i="8" l="1"/>
  <c r="C7922" i="8"/>
  <c r="D7922" i="8" l="1"/>
  <c r="H7922" i="8"/>
  <c r="E7922" i="8" l="1"/>
  <c r="F7923" i="8"/>
  <c r="G7923" i="8" l="1"/>
  <c r="C7923" i="8"/>
  <c r="D7923" i="8" l="1"/>
  <c r="H7923" i="8"/>
  <c r="E7923" i="8" l="1"/>
  <c r="F7924" i="8"/>
  <c r="C7924" i="8" l="1"/>
  <c r="G7924" i="8"/>
  <c r="H7924" i="8" l="1"/>
  <c r="D7924" i="8"/>
  <c r="E7924" i="8" l="1"/>
  <c r="F7925" i="8"/>
  <c r="C7925" i="8" l="1"/>
  <c r="G7925" i="8"/>
  <c r="H7925" i="8" l="1"/>
  <c r="D7925" i="8"/>
  <c r="E7925" i="8" l="1"/>
  <c r="F7926" i="8"/>
  <c r="C7926" i="8" l="1"/>
  <c r="G7926" i="8"/>
  <c r="H7926" i="8" l="1"/>
  <c r="D7926" i="8"/>
  <c r="E7926" i="8" l="1"/>
  <c r="F7927" i="8"/>
  <c r="G7927" i="8" l="1"/>
  <c r="C7927" i="8"/>
  <c r="H7927" i="8" l="1"/>
  <c r="D7927" i="8"/>
  <c r="E7927" i="8" l="1"/>
  <c r="F7928" i="8"/>
  <c r="G7928" i="8" l="1"/>
  <c r="C7928" i="8"/>
  <c r="H7928" i="8" l="1"/>
  <c r="D7928" i="8"/>
  <c r="E7928" i="8" l="1"/>
  <c r="F7929" i="8"/>
  <c r="C7929" i="8" l="1"/>
  <c r="G7929" i="8"/>
  <c r="H7929" i="8" l="1"/>
  <c r="D7929" i="8"/>
  <c r="E7929" i="8" l="1"/>
  <c r="F7930" i="8"/>
  <c r="C7930" i="8" l="1"/>
  <c r="G7930" i="8"/>
  <c r="H7930" i="8" l="1"/>
  <c r="D7930" i="8"/>
  <c r="E7930" i="8" l="1"/>
  <c r="F7931" i="8"/>
  <c r="G7931" i="8" l="1"/>
  <c r="C7931" i="8"/>
  <c r="H7931" i="8" l="1"/>
  <c r="D7931" i="8"/>
  <c r="E7931" i="8" l="1"/>
  <c r="F7932" i="8"/>
  <c r="G7932" i="8" l="1"/>
  <c r="C7932" i="8"/>
  <c r="H7932" i="8" l="1"/>
  <c r="D7932" i="8"/>
  <c r="E7932" i="8" l="1"/>
  <c r="F7933" i="8"/>
  <c r="G7933" i="8" l="1"/>
  <c r="C7933" i="8"/>
  <c r="H7933" i="8" l="1"/>
  <c r="D7933" i="8"/>
  <c r="E7933" i="8" l="1"/>
  <c r="F7934" i="8"/>
  <c r="C7934" i="8" l="1"/>
  <c r="G7934" i="8"/>
  <c r="H7934" i="8" l="1"/>
  <c r="D7934" i="8"/>
  <c r="E7934" i="8" l="1"/>
  <c r="F7935" i="8"/>
  <c r="C7935" i="8" l="1"/>
  <c r="G7935" i="8"/>
  <c r="H7935" i="8" l="1"/>
  <c r="D7935" i="8"/>
  <c r="E7935" i="8" l="1"/>
  <c r="F7936" i="8"/>
  <c r="C7936" i="8" l="1"/>
  <c r="G7936" i="8"/>
  <c r="H7936" i="8" l="1"/>
  <c r="D7936" i="8"/>
  <c r="E7936" i="8" l="1"/>
  <c r="F7937" i="8"/>
  <c r="G7937" i="8" l="1"/>
  <c r="C7937" i="8"/>
  <c r="H7937" i="8" l="1"/>
  <c r="D7937" i="8"/>
  <c r="E7937" i="8" l="1"/>
  <c r="F7938" i="8"/>
  <c r="C7938" i="8" l="1"/>
  <c r="G7938" i="8"/>
  <c r="H7938" i="8" l="1"/>
  <c r="D7938" i="8"/>
  <c r="E7938" i="8" l="1"/>
  <c r="F7939" i="8"/>
  <c r="C7939" i="8" l="1"/>
  <c r="G7939" i="8"/>
  <c r="H7939" i="8" l="1"/>
  <c r="D7939" i="8"/>
  <c r="E7939" i="8" l="1"/>
  <c r="F7940" i="8"/>
  <c r="C7940" i="8" l="1"/>
  <c r="G7940" i="8"/>
  <c r="H7940" i="8" l="1"/>
  <c r="D7940" i="8"/>
  <c r="E7940" i="8" l="1"/>
  <c r="F7941" i="8"/>
  <c r="C7941" i="8" l="1"/>
  <c r="G7941" i="8"/>
  <c r="H7941" i="8" l="1"/>
  <c r="D7941" i="8"/>
  <c r="E7941" i="8" l="1"/>
  <c r="F7942" i="8"/>
  <c r="G7942" i="8" l="1"/>
  <c r="C7942" i="8"/>
  <c r="H7942" i="8" l="1"/>
  <c r="D7942" i="8"/>
  <c r="E7942" i="8" l="1"/>
  <c r="F7943" i="8"/>
  <c r="C7943" i="8" l="1"/>
  <c r="G7943" i="8"/>
  <c r="H7943" i="8" l="1"/>
  <c r="D7943" i="8"/>
  <c r="E7943" i="8" l="1"/>
  <c r="F7944" i="8"/>
  <c r="G7944" i="8" l="1"/>
  <c r="C7944" i="8"/>
  <c r="H7944" i="8" l="1"/>
  <c r="D7944" i="8"/>
  <c r="E7944" i="8" l="1"/>
  <c r="F7945" i="8"/>
  <c r="G7945" i="8" l="1"/>
  <c r="C7945" i="8"/>
  <c r="H7945" i="8" l="1"/>
  <c r="D7945" i="8"/>
  <c r="E7945" i="8" l="1"/>
  <c r="F7946" i="8"/>
  <c r="C7946" i="8" l="1"/>
  <c r="G7946" i="8"/>
  <c r="H7946" i="8" l="1"/>
  <c r="D7946" i="8"/>
  <c r="E7946" i="8" l="1"/>
  <c r="F7947" i="8"/>
  <c r="G7947" i="8" l="1"/>
  <c r="C7947" i="8"/>
  <c r="H7947" i="8" l="1"/>
  <c r="D7947" i="8"/>
  <c r="E7947" i="8" l="1"/>
  <c r="F7948" i="8"/>
  <c r="G7948" i="8" l="1"/>
  <c r="C7948" i="8"/>
  <c r="H7948" i="8" l="1"/>
  <c r="D7948" i="8"/>
  <c r="E7948" i="8" l="1"/>
  <c r="F7949" i="8"/>
  <c r="C7949" i="8" l="1"/>
  <c r="G7949" i="8"/>
  <c r="H7949" i="8" l="1"/>
  <c r="D7949" i="8"/>
  <c r="E7949" i="8" l="1"/>
  <c r="F7950" i="8"/>
  <c r="C7950" i="8" l="1"/>
  <c r="G7950" i="8"/>
  <c r="H7950" i="8" l="1"/>
  <c r="D7950" i="8"/>
  <c r="E7950" i="8" l="1"/>
  <c r="F7951" i="8"/>
  <c r="G7951" i="8" l="1"/>
  <c r="C7951" i="8"/>
  <c r="H7951" i="8" l="1"/>
  <c r="D7951" i="8"/>
  <c r="E7951" i="8" l="1"/>
  <c r="F7952" i="8"/>
  <c r="G7952" i="8" l="1"/>
  <c r="C7952" i="8"/>
  <c r="H7952" i="8" l="1"/>
  <c r="D7952" i="8"/>
  <c r="E7952" i="8" l="1"/>
  <c r="F7953" i="8"/>
  <c r="G7953" i="8" l="1"/>
  <c r="C7953" i="8"/>
  <c r="H7953" i="8" l="1"/>
  <c r="D7953" i="8"/>
  <c r="E7953" i="8" l="1"/>
  <c r="F7954" i="8"/>
  <c r="C7954" i="8" l="1"/>
  <c r="G7954" i="8"/>
  <c r="H7954" i="8" l="1"/>
  <c r="D7954" i="8"/>
  <c r="E7954" i="8" l="1"/>
  <c r="F7955" i="8"/>
  <c r="G7955" i="8" l="1"/>
  <c r="C7955" i="8"/>
  <c r="H7955" i="8" l="1"/>
  <c r="D7955" i="8"/>
  <c r="E7955" i="8" l="1"/>
  <c r="F7956" i="8"/>
  <c r="C7956" i="8" l="1"/>
  <c r="G7956" i="8"/>
  <c r="H7956" i="8" l="1"/>
  <c r="D7956" i="8"/>
  <c r="E7956" i="8" l="1"/>
  <c r="F7957" i="8"/>
  <c r="C7957" i="8" l="1"/>
  <c r="G7957" i="8"/>
  <c r="H7957" i="8" l="1"/>
  <c r="D7957" i="8"/>
  <c r="E7957" i="8" l="1"/>
  <c r="F7958" i="8"/>
  <c r="G7958" i="8" l="1"/>
  <c r="C7958" i="8"/>
  <c r="H7958" i="8" l="1"/>
  <c r="D7958" i="8"/>
  <c r="E7958" i="8" l="1"/>
  <c r="F7959" i="8"/>
  <c r="G7959" i="8" l="1"/>
  <c r="C7959" i="8"/>
  <c r="H7959" i="8" l="1"/>
  <c r="D7959" i="8"/>
  <c r="E7959" i="8" l="1"/>
  <c r="F7960" i="8"/>
  <c r="G7960" i="8" l="1"/>
  <c r="C7960" i="8"/>
  <c r="H7960" i="8" l="1"/>
  <c r="D7960" i="8"/>
  <c r="E7960" i="8" l="1"/>
  <c r="F7961" i="8"/>
  <c r="C7961" i="8" l="1"/>
  <c r="G7961" i="8"/>
  <c r="H7961" i="8" l="1"/>
  <c r="D7961" i="8"/>
  <c r="E7961" i="8" l="1"/>
  <c r="F7962" i="8"/>
  <c r="G7962" i="8" l="1"/>
  <c r="C7962" i="8"/>
  <c r="H7962" i="8" l="1"/>
  <c r="D7962" i="8"/>
  <c r="E7962" i="8" l="1"/>
  <c r="F7963" i="8"/>
  <c r="C7963" i="8" l="1"/>
  <c r="G7963" i="8"/>
  <c r="H7963" i="8" l="1"/>
  <c r="D7963" i="8"/>
  <c r="E7963" i="8" l="1"/>
  <c r="F7964" i="8"/>
  <c r="C7964" i="8" l="1"/>
  <c r="G7964" i="8"/>
  <c r="D7964" i="8" l="1"/>
  <c r="H7964" i="8"/>
  <c r="E7964" i="8" l="1"/>
  <c r="F7965" i="8"/>
  <c r="G7965" i="8" l="1"/>
  <c r="C7965" i="8"/>
  <c r="H7965" i="8" l="1"/>
  <c r="D7965" i="8"/>
  <c r="E7965" i="8" l="1"/>
  <c r="F7966" i="8"/>
  <c r="G7966" i="8" l="1"/>
  <c r="C7966" i="8"/>
  <c r="H7966" i="8" l="1"/>
  <c r="D7966" i="8"/>
  <c r="E7966" i="8" l="1"/>
  <c r="F7967" i="8"/>
  <c r="G7967" i="8" l="1"/>
  <c r="C7967" i="8"/>
  <c r="H7967" i="8" l="1"/>
  <c r="D7967" i="8"/>
  <c r="E7967" i="8" l="1"/>
  <c r="F7968" i="8"/>
  <c r="G7968" i="8" l="1"/>
  <c r="C7968" i="8"/>
  <c r="H7968" i="8" l="1"/>
  <c r="D7968" i="8"/>
  <c r="E7968" i="8" l="1"/>
  <c r="F7969" i="8"/>
  <c r="G7969" i="8" l="1"/>
  <c r="C7969" i="8"/>
  <c r="H7969" i="8" l="1"/>
  <c r="D7969" i="8"/>
  <c r="E7969" i="8" l="1"/>
  <c r="F7970" i="8"/>
  <c r="C7970" i="8" l="1"/>
  <c r="G7970" i="8"/>
  <c r="H7970" i="8" l="1"/>
  <c r="D7970" i="8"/>
  <c r="E7970" i="8" l="1"/>
  <c r="F7971" i="8"/>
  <c r="G7971" i="8" l="1"/>
  <c r="C7971" i="8"/>
  <c r="H7971" i="8" l="1"/>
  <c r="D7971" i="8"/>
  <c r="E7971" i="8" l="1"/>
  <c r="F7972" i="8"/>
  <c r="C7972" i="8" l="1"/>
  <c r="G7972" i="8"/>
  <c r="H7972" i="8" l="1"/>
  <c r="D7972" i="8"/>
  <c r="E7972" i="8" l="1"/>
  <c r="F7973" i="8"/>
  <c r="C7973" i="8" l="1"/>
  <c r="G7973" i="8"/>
  <c r="H7973" i="8" l="1"/>
  <c r="D7973" i="8"/>
  <c r="E7973" i="8" l="1"/>
  <c r="F7974" i="8"/>
  <c r="G7974" i="8" l="1"/>
  <c r="C7974" i="8"/>
  <c r="H7974" i="8" l="1"/>
  <c r="D7974" i="8"/>
  <c r="E7974" i="8" l="1"/>
  <c r="F7975" i="8"/>
  <c r="G7975" i="8" l="1"/>
  <c r="C7975" i="8"/>
  <c r="H7975" i="8" l="1"/>
  <c r="D7975" i="8"/>
  <c r="E7975" i="8" l="1"/>
  <c r="F7976" i="8"/>
  <c r="G7976" i="8" l="1"/>
  <c r="C7976" i="8"/>
  <c r="H7976" i="8" l="1"/>
  <c r="D7976" i="8"/>
  <c r="E7976" i="8" l="1"/>
  <c r="F7977" i="8"/>
  <c r="G7977" i="8" l="1"/>
  <c r="C7977" i="8"/>
  <c r="H7977" i="8" l="1"/>
  <c r="D7977" i="8"/>
  <c r="E7977" i="8" l="1"/>
  <c r="F7978" i="8"/>
  <c r="C7978" i="8" l="1"/>
  <c r="G7978" i="8"/>
  <c r="H7978" i="8" l="1"/>
  <c r="D7978" i="8"/>
  <c r="E7978" i="8" l="1"/>
  <c r="F7979" i="8"/>
  <c r="C7979" i="8" l="1"/>
  <c r="G7979" i="8"/>
  <c r="H7979" i="8" l="1"/>
  <c r="D7979" i="8"/>
  <c r="E7979" i="8" l="1"/>
  <c r="F7980" i="8"/>
  <c r="C7980" i="8" l="1"/>
  <c r="G7980" i="8"/>
  <c r="H7980" i="8" l="1"/>
  <c r="D7980" i="8"/>
  <c r="E7980" i="8" l="1"/>
  <c r="F7981" i="8"/>
  <c r="C7981" i="8" l="1"/>
  <c r="G7981" i="8"/>
  <c r="H7981" i="8" l="1"/>
  <c r="D7981" i="8"/>
  <c r="E7981" i="8" l="1"/>
  <c r="F7982" i="8"/>
  <c r="G7982" i="8" l="1"/>
  <c r="C7982" i="8"/>
  <c r="H7982" i="8" l="1"/>
  <c r="D7982" i="8"/>
  <c r="E7982" i="8" l="1"/>
  <c r="F7983" i="8"/>
  <c r="G7983" i="8" l="1"/>
  <c r="C7983" i="8"/>
  <c r="H7983" i="8" l="1"/>
  <c r="D7983" i="8"/>
  <c r="E7983" i="8" l="1"/>
  <c r="F7984" i="8"/>
  <c r="G7984" i="8" l="1"/>
  <c r="C7984" i="8"/>
  <c r="H7984" i="8" l="1"/>
  <c r="D7984" i="8"/>
  <c r="E7984" i="8" l="1"/>
  <c r="F7985" i="8"/>
  <c r="G7985" i="8" l="1"/>
  <c r="C7985" i="8"/>
  <c r="H7985" i="8" l="1"/>
  <c r="D7985" i="8"/>
  <c r="E7985" i="8" l="1"/>
  <c r="F7986" i="8"/>
  <c r="C7986" i="8" l="1"/>
  <c r="G7986" i="8"/>
  <c r="H7986" i="8" l="1"/>
  <c r="D7986" i="8"/>
  <c r="E7986" i="8" l="1"/>
  <c r="F7987" i="8"/>
  <c r="C7987" i="8" l="1"/>
  <c r="G7987" i="8"/>
  <c r="H7987" i="8" l="1"/>
  <c r="D7987" i="8"/>
  <c r="E7987" i="8" l="1"/>
  <c r="F7988" i="8"/>
  <c r="C7988" i="8" l="1"/>
  <c r="G7988" i="8"/>
  <c r="H7988" i="8" l="1"/>
  <c r="D7988" i="8"/>
  <c r="E7988" i="8" l="1"/>
  <c r="F7989" i="8"/>
  <c r="G7989" i="8" l="1"/>
  <c r="C7989" i="8"/>
  <c r="H7989" i="8" l="1"/>
  <c r="D7989" i="8"/>
  <c r="E7989" i="8" l="1"/>
  <c r="F7990" i="8"/>
  <c r="G7990" i="8" l="1"/>
  <c r="C7990" i="8"/>
  <c r="H7990" i="8" l="1"/>
  <c r="D7990" i="8"/>
  <c r="E7990" i="8" l="1"/>
  <c r="F7991" i="8"/>
  <c r="C7991" i="8" l="1"/>
  <c r="G7991" i="8"/>
  <c r="H7991" i="8" l="1"/>
  <c r="D7991" i="8"/>
  <c r="E7991" i="8" l="1"/>
  <c r="F7992" i="8"/>
  <c r="G7992" i="8" l="1"/>
  <c r="C7992" i="8"/>
  <c r="H7992" i="8" l="1"/>
  <c r="D7992" i="8"/>
  <c r="E7992" i="8" l="1"/>
  <c r="F7993" i="8"/>
  <c r="G7993" i="8" l="1"/>
  <c r="C7993" i="8"/>
  <c r="H7993" i="8" l="1"/>
  <c r="D7993" i="8"/>
  <c r="E7993" i="8" l="1"/>
  <c r="F7994" i="8"/>
  <c r="G7994" i="8" l="1"/>
  <c r="C7994" i="8"/>
  <c r="H7994" i="8" l="1"/>
  <c r="D7994" i="8"/>
  <c r="E7994" i="8" l="1"/>
  <c r="F7995" i="8"/>
  <c r="C7995" i="8" l="1"/>
  <c r="G7995" i="8"/>
  <c r="H7995" i="8" l="1"/>
  <c r="D7995" i="8"/>
  <c r="E7995" i="8" l="1"/>
  <c r="F7996" i="8"/>
  <c r="C7996" i="8" l="1"/>
  <c r="G7996" i="8"/>
  <c r="H7996" i="8" l="1"/>
  <c r="D7996" i="8"/>
  <c r="E7996" i="8" l="1"/>
  <c r="F7997" i="8"/>
  <c r="C7997" i="8" l="1"/>
  <c r="G7997" i="8"/>
  <c r="H7997" i="8" l="1"/>
  <c r="D7997" i="8"/>
  <c r="E7997" i="8" l="1"/>
  <c r="F7998" i="8"/>
  <c r="G7998" i="8" l="1"/>
  <c r="C7998" i="8"/>
  <c r="H7998" i="8" l="1"/>
  <c r="D7998" i="8"/>
  <c r="E7998" i="8" l="1"/>
  <c r="F7999" i="8"/>
  <c r="G7999" i="8" l="1"/>
  <c r="C7999" i="8"/>
  <c r="H7999" i="8" l="1"/>
  <c r="D7999" i="8"/>
  <c r="E7999" i="8" l="1"/>
  <c r="F8000" i="8"/>
  <c r="G8000" i="8" l="1"/>
  <c r="C8000" i="8"/>
  <c r="H8000" i="8" l="1"/>
  <c r="D8000" i="8"/>
  <c r="E8000" i="8" l="1"/>
  <c r="F8001" i="8"/>
  <c r="C8001" i="8" l="1"/>
  <c r="G8001" i="8"/>
  <c r="H8001" i="8" l="1"/>
  <c r="D8001" i="8"/>
  <c r="E8001" i="8" l="1"/>
  <c r="F8002" i="8"/>
  <c r="G8002" i="8" l="1"/>
  <c r="C8002" i="8"/>
  <c r="H8002" i="8" l="1"/>
  <c r="D8002" i="8"/>
  <c r="E8002" i="8" l="1"/>
  <c r="F8003" i="8"/>
  <c r="C8003" i="8" l="1"/>
  <c r="G8003" i="8"/>
  <c r="H8003" i="8" l="1"/>
  <c r="D8003" i="8"/>
  <c r="E8003" i="8" l="1"/>
  <c r="F8004" i="8"/>
  <c r="G8004" i="8" l="1"/>
  <c r="C8004" i="8"/>
  <c r="H8004" i="8" l="1"/>
  <c r="D8004" i="8"/>
  <c r="E8004" i="8" l="1"/>
  <c r="F8005" i="8"/>
  <c r="G8005" i="8" l="1"/>
  <c r="C8005" i="8"/>
  <c r="H8005" i="8" l="1"/>
  <c r="D8005" i="8"/>
  <c r="E8005" i="8" l="1"/>
  <c r="F8006" i="8"/>
  <c r="C8006" i="8" l="1"/>
  <c r="G8006" i="8"/>
  <c r="H8006" i="8" l="1"/>
  <c r="D8006" i="8"/>
  <c r="E8006" i="8" l="1"/>
  <c r="F8007" i="8"/>
  <c r="C8007" i="8" l="1"/>
  <c r="G8007" i="8"/>
  <c r="H8007" i="8" l="1"/>
  <c r="D8007" i="8"/>
  <c r="E8007" i="8" l="1"/>
  <c r="F8008" i="8"/>
  <c r="G8008" i="8" l="1"/>
  <c r="C8008" i="8"/>
  <c r="H8008" i="8" l="1"/>
  <c r="D8008" i="8"/>
  <c r="E8008" i="8" l="1"/>
  <c r="F8009" i="8"/>
  <c r="C8009" i="8" l="1"/>
  <c r="G8009" i="8"/>
  <c r="H8009" i="8" l="1"/>
  <c r="D8009" i="8"/>
  <c r="E8009" i="8" l="1"/>
  <c r="F8010" i="8"/>
  <c r="G8010" i="8" l="1"/>
  <c r="C8010" i="8"/>
  <c r="H8010" i="8" l="1"/>
  <c r="D8010" i="8"/>
  <c r="E8010" i="8" l="1"/>
  <c r="F8011" i="8"/>
  <c r="C8011" i="8" l="1"/>
  <c r="G8011" i="8"/>
  <c r="H8011" i="8" l="1"/>
  <c r="D8011" i="8"/>
  <c r="E8011" i="8" l="1"/>
  <c r="F8012" i="8"/>
  <c r="G8012" i="8" l="1"/>
  <c r="C8012" i="8"/>
  <c r="H8012" i="8" l="1"/>
  <c r="D8012" i="8"/>
  <c r="E8012" i="8" l="1"/>
  <c r="F8013" i="8"/>
  <c r="C8013" i="8" l="1"/>
  <c r="G8013" i="8"/>
  <c r="H8013" i="8" l="1"/>
  <c r="D8013" i="8"/>
  <c r="E8013" i="8" l="1"/>
  <c r="F8014" i="8"/>
  <c r="G8014" i="8" l="1"/>
  <c r="C8014" i="8"/>
  <c r="D8014" i="8" l="1"/>
  <c r="H8014" i="8"/>
  <c r="E8014" i="8" l="1"/>
  <c r="F8015" i="8"/>
  <c r="G8015" i="8" l="1"/>
  <c r="C8015" i="8"/>
  <c r="H8015" i="8" l="1"/>
  <c r="D8015" i="8"/>
  <c r="E8015" i="8" l="1"/>
  <c r="F8016" i="8"/>
  <c r="C8016" i="8" l="1"/>
  <c r="G8016" i="8"/>
  <c r="D8016" i="8" l="1"/>
  <c r="H8016" i="8"/>
  <c r="E8016" i="8" l="1"/>
  <c r="F8017" i="8"/>
  <c r="C8017" i="8" l="1"/>
  <c r="G8017" i="8"/>
  <c r="H8017" i="8" l="1"/>
  <c r="D8017" i="8"/>
  <c r="E8017" i="8" l="1"/>
  <c r="F8018" i="8"/>
  <c r="G8018" i="8" l="1"/>
  <c r="C8018" i="8"/>
  <c r="D8018" i="8" l="1"/>
  <c r="H8018" i="8"/>
  <c r="E8018" i="8" l="1"/>
  <c r="F8019" i="8"/>
  <c r="G8019" i="8" l="1"/>
  <c r="C8019" i="8"/>
  <c r="H8019" i="8" l="1"/>
  <c r="D8019" i="8"/>
  <c r="E8019" i="8" l="1"/>
  <c r="F8020" i="8"/>
  <c r="G8020" i="8" l="1"/>
  <c r="C8020" i="8"/>
  <c r="D8020" i="8" l="1"/>
  <c r="H8020" i="8"/>
  <c r="E8020" i="8" l="1"/>
  <c r="F8021" i="8"/>
  <c r="C8021" i="8" l="1"/>
  <c r="G8021" i="8"/>
  <c r="H8021" i="8" l="1"/>
  <c r="D8021" i="8"/>
  <c r="E8021" i="8" l="1"/>
  <c r="F8022" i="8"/>
  <c r="G8022" i="8" l="1"/>
  <c r="C8022" i="8"/>
  <c r="D8022" i="8" l="1"/>
  <c r="H8022" i="8"/>
  <c r="E8022" i="8" l="1"/>
  <c r="F8023" i="8"/>
  <c r="G8023" i="8" l="1"/>
  <c r="C8023" i="8"/>
  <c r="H8023" i="8" l="1"/>
  <c r="D8023" i="8"/>
  <c r="E8023" i="8" l="1"/>
  <c r="F8024" i="8"/>
  <c r="C8024" i="8" l="1"/>
  <c r="G8024" i="8"/>
  <c r="D8024" i="8" l="1"/>
  <c r="H8024" i="8"/>
  <c r="E8024" i="8" l="1"/>
  <c r="F8025" i="8"/>
  <c r="C8025" i="8" l="1"/>
  <c r="G8025" i="8"/>
  <c r="H8025" i="8" l="1"/>
  <c r="D8025" i="8"/>
  <c r="E8025" i="8" l="1"/>
  <c r="F8026" i="8"/>
  <c r="C8026" i="8" l="1"/>
  <c r="G8026" i="8"/>
  <c r="H8026" i="8" l="1"/>
  <c r="D8026" i="8"/>
  <c r="E8026" i="8" l="1"/>
  <c r="F8027" i="8"/>
  <c r="G8027" i="8" l="1"/>
  <c r="C8027" i="8"/>
  <c r="H8027" i="8" l="1"/>
  <c r="D8027" i="8"/>
  <c r="E8027" i="8" l="1"/>
  <c r="F8028" i="8"/>
  <c r="G8028" i="8" l="1"/>
  <c r="C8028" i="8"/>
  <c r="H8028" i="8" l="1"/>
  <c r="D8028" i="8"/>
  <c r="E8028" i="8" l="1"/>
  <c r="F8029" i="8"/>
  <c r="C8029" i="8" l="1"/>
  <c r="G8029" i="8"/>
  <c r="H8029" i="8" l="1"/>
  <c r="D8029" i="8"/>
  <c r="E8029" i="8" l="1"/>
  <c r="F8030" i="8"/>
  <c r="G8030" i="8" l="1"/>
  <c r="C8030" i="8"/>
  <c r="H8030" i="8" l="1"/>
  <c r="D8030" i="8"/>
  <c r="E8030" i="8" l="1"/>
  <c r="F8031" i="8"/>
  <c r="C8031" i="8" l="1"/>
  <c r="G8031" i="8"/>
  <c r="H8031" i="8" l="1"/>
  <c r="D8031" i="8"/>
  <c r="E8031" i="8" l="1"/>
  <c r="F8032" i="8"/>
  <c r="G8032" i="8" l="1"/>
  <c r="C8032" i="8"/>
  <c r="H8032" i="8" l="1"/>
  <c r="D8032" i="8"/>
  <c r="E8032" i="8" l="1"/>
  <c r="F8033" i="8"/>
  <c r="C8033" i="8" l="1"/>
  <c r="G8033" i="8"/>
  <c r="H8033" i="8" l="1"/>
  <c r="D8033" i="8"/>
  <c r="E8033" i="8" l="1"/>
  <c r="F8034" i="8"/>
  <c r="G8034" i="8" l="1"/>
  <c r="C8034" i="8"/>
  <c r="H8034" i="8" l="1"/>
  <c r="D8034" i="8"/>
  <c r="E8034" i="8" l="1"/>
  <c r="F8035" i="8"/>
  <c r="C8035" i="8" l="1"/>
  <c r="G8035" i="8"/>
  <c r="H8035" i="8" l="1"/>
  <c r="D8035" i="8"/>
  <c r="E8035" i="8" l="1"/>
  <c r="F8036" i="8"/>
  <c r="C8036" i="8" l="1"/>
  <c r="G8036" i="8"/>
  <c r="H8036" i="8" l="1"/>
  <c r="D8036" i="8"/>
  <c r="E8036" i="8" l="1"/>
  <c r="F8037" i="8"/>
  <c r="C8037" i="8" l="1"/>
  <c r="G8037" i="8"/>
  <c r="H8037" i="8" l="1"/>
  <c r="D8037" i="8"/>
  <c r="E8037" i="8" l="1"/>
  <c r="F8038" i="8"/>
  <c r="C8038" i="8" l="1"/>
  <c r="G8038" i="8"/>
  <c r="H8038" i="8" l="1"/>
  <c r="D8038" i="8"/>
  <c r="E8038" i="8" l="1"/>
  <c r="F8039" i="8"/>
  <c r="C8039" i="8" l="1"/>
  <c r="G8039" i="8"/>
  <c r="H8039" i="8" l="1"/>
  <c r="D8039" i="8"/>
  <c r="E8039" i="8" l="1"/>
  <c r="F8040" i="8"/>
  <c r="C8040" i="8" l="1"/>
  <c r="G8040" i="8"/>
  <c r="H8040" i="8" l="1"/>
  <c r="D8040" i="8"/>
  <c r="E8040" i="8" l="1"/>
  <c r="F8041" i="8"/>
  <c r="C8041" i="8" l="1"/>
  <c r="G8041" i="8"/>
  <c r="H8041" i="8" l="1"/>
  <c r="D8041" i="8"/>
  <c r="E8041" i="8" l="1"/>
  <c r="F8042" i="8"/>
  <c r="G8042" i="8" l="1"/>
  <c r="C8042" i="8"/>
  <c r="H8042" i="8" l="1"/>
  <c r="D8042" i="8"/>
  <c r="E8042" i="8" l="1"/>
  <c r="F8043" i="8"/>
  <c r="G8043" i="8" l="1"/>
  <c r="C8043" i="8"/>
  <c r="H8043" i="8" l="1"/>
  <c r="D8043" i="8"/>
  <c r="E8043" i="8" l="1"/>
  <c r="F8044" i="8"/>
  <c r="G8044" i="8" l="1"/>
  <c r="C8044" i="8"/>
  <c r="H8044" i="8" l="1"/>
  <c r="D8044" i="8"/>
  <c r="E8044" i="8" l="1"/>
  <c r="F8045" i="8"/>
  <c r="G8045" i="8" l="1"/>
  <c r="C8045" i="8"/>
  <c r="H8045" i="8" l="1"/>
  <c r="D8045" i="8"/>
  <c r="E8045" i="8" l="1"/>
  <c r="F8046" i="8"/>
  <c r="G8046" i="8" l="1"/>
  <c r="C8046" i="8"/>
  <c r="H8046" i="8" l="1"/>
  <c r="D8046" i="8"/>
  <c r="E8046" i="8" l="1"/>
  <c r="F8047" i="8"/>
  <c r="G8047" i="8" l="1"/>
  <c r="C8047" i="8"/>
  <c r="H8047" i="8" l="1"/>
  <c r="D8047" i="8"/>
  <c r="E8047" i="8" l="1"/>
  <c r="F8048" i="8"/>
  <c r="G8048" i="8" l="1"/>
  <c r="C8048" i="8"/>
  <c r="H8048" i="8" l="1"/>
  <c r="D8048" i="8"/>
  <c r="E8048" i="8" l="1"/>
  <c r="F8049" i="8"/>
  <c r="G8049" i="8" l="1"/>
  <c r="C8049" i="8"/>
  <c r="H8049" i="8" l="1"/>
  <c r="D8049" i="8"/>
  <c r="E8049" i="8" l="1"/>
  <c r="F8050" i="8"/>
  <c r="C8050" i="8" l="1"/>
  <c r="G8050" i="8"/>
  <c r="H8050" i="8" l="1"/>
  <c r="D8050" i="8"/>
  <c r="E8050" i="8" l="1"/>
  <c r="F8051" i="8"/>
  <c r="G8051" i="8" l="1"/>
  <c r="C8051" i="8"/>
  <c r="H8051" i="8" l="1"/>
  <c r="D8051" i="8"/>
  <c r="E8051" i="8" l="1"/>
  <c r="F8052" i="8"/>
  <c r="G8052" i="8" l="1"/>
  <c r="C8052" i="8"/>
  <c r="H8052" i="8" l="1"/>
  <c r="D8052" i="8"/>
  <c r="E8052" i="8" l="1"/>
  <c r="F8053" i="8"/>
  <c r="C8053" i="8" l="1"/>
  <c r="G8053" i="8"/>
  <c r="H8053" i="8" l="1"/>
  <c r="D8053" i="8"/>
  <c r="E8053" i="8" l="1"/>
  <c r="F8054" i="8"/>
  <c r="C8054" i="8" l="1"/>
  <c r="G8054" i="8"/>
  <c r="H8054" i="8" l="1"/>
  <c r="D8054" i="8"/>
  <c r="E8054" i="8" l="1"/>
  <c r="F8055" i="8"/>
  <c r="G8055" i="8" l="1"/>
  <c r="C8055" i="8"/>
  <c r="H8055" i="8" l="1"/>
  <c r="D8055" i="8"/>
  <c r="E8055" i="8" l="1"/>
  <c r="F8056" i="8"/>
  <c r="C8056" i="8" l="1"/>
  <c r="G8056" i="8"/>
  <c r="H8056" i="8" l="1"/>
  <c r="D8056" i="8"/>
  <c r="E8056" i="8" l="1"/>
  <c r="F8057" i="8"/>
  <c r="C8057" i="8" l="1"/>
  <c r="G8057" i="8"/>
  <c r="H8057" i="8" l="1"/>
  <c r="D8057" i="8"/>
  <c r="E8057" i="8" l="1"/>
  <c r="F8058" i="8"/>
  <c r="G8058" i="8" l="1"/>
  <c r="C8058" i="8"/>
  <c r="H8058" i="8" l="1"/>
  <c r="D8058" i="8"/>
  <c r="E8058" i="8" l="1"/>
  <c r="F8059" i="8"/>
  <c r="G8059" i="8" l="1"/>
  <c r="C8059" i="8"/>
  <c r="H8059" i="8" l="1"/>
  <c r="D8059" i="8"/>
  <c r="E8059" i="8" l="1"/>
  <c r="F8060" i="8"/>
  <c r="G8060" i="8" l="1"/>
  <c r="C8060" i="8"/>
  <c r="H8060" i="8" l="1"/>
  <c r="D8060" i="8"/>
  <c r="E8060" i="8" l="1"/>
  <c r="F8061" i="8"/>
  <c r="C8061" i="8" l="1"/>
  <c r="G8061" i="8"/>
  <c r="H8061" i="8" l="1"/>
  <c r="D8061" i="8"/>
  <c r="E8061" i="8" l="1"/>
  <c r="F8062" i="8"/>
  <c r="G8062" i="8" l="1"/>
  <c r="C8062" i="8"/>
  <c r="H8062" i="8" l="1"/>
  <c r="D8062" i="8"/>
  <c r="E8062" i="8" l="1"/>
  <c r="F8063" i="8"/>
  <c r="G8063" i="8" l="1"/>
  <c r="C8063" i="8"/>
  <c r="H8063" i="8" l="1"/>
  <c r="D8063" i="8"/>
  <c r="E8063" i="8" l="1"/>
  <c r="F8064" i="8"/>
  <c r="G8064" i="8" l="1"/>
  <c r="C8064" i="8"/>
  <c r="H8064" i="8" l="1"/>
  <c r="D8064" i="8"/>
  <c r="E8064" i="8" l="1"/>
  <c r="F8065" i="8"/>
  <c r="G8065" i="8" l="1"/>
  <c r="C8065" i="8"/>
  <c r="H8065" i="8" l="1"/>
  <c r="D8065" i="8"/>
  <c r="E8065" i="8" l="1"/>
  <c r="F8066" i="8"/>
  <c r="G8066" i="8" l="1"/>
  <c r="C8066" i="8"/>
  <c r="H8066" i="8" l="1"/>
  <c r="D8066" i="8"/>
  <c r="E8066" i="8" l="1"/>
  <c r="F8067" i="8"/>
  <c r="C8067" i="8" l="1"/>
  <c r="G8067" i="8"/>
  <c r="H8067" i="8" l="1"/>
  <c r="D8067" i="8"/>
  <c r="E8067" i="8" l="1"/>
  <c r="F8068" i="8"/>
  <c r="C8068" i="8" l="1"/>
  <c r="G8068" i="8"/>
  <c r="H8068" i="8" l="1"/>
  <c r="D8068" i="8"/>
  <c r="E8068" i="8" l="1"/>
  <c r="F8069" i="8"/>
  <c r="G8069" i="8" l="1"/>
  <c r="C8069" i="8"/>
  <c r="H8069" i="8" l="1"/>
  <c r="D8069" i="8"/>
  <c r="E8069" i="8" l="1"/>
  <c r="F8070" i="8"/>
  <c r="G8070" i="8" l="1"/>
  <c r="C8070" i="8"/>
  <c r="H8070" i="8" l="1"/>
  <c r="D8070" i="8"/>
  <c r="E8070" i="8" l="1"/>
  <c r="F8071" i="8"/>
  <c r="G8071" i="8" l="1"/>
  <c r="C8071" i="8"/>
  <c r="H8071" i="8" l="1"/>
  <c r="D8071" i="8"/>
  <c r="E8071" i="8" l="1"/>
  <c r="F8072" i="8"/>
  <c r="G8072" i="8" l="1"/>
  <c r="C8072" i="8"/>
  <c r="H8072" i="8" l="1"/>
  <c r="D8072" i="8"/>
  <c r="E8072" i="8" l="1"/>
  <c r="F8073" i="8"/>
  <c r="G8073" i="8" l="1"/>
  <c r="C8073" i="8"/>
  <c r="H8073" i="8" l="1"/>
  <c r="D8073" i="8"/>
  <c r="E8073" i="8" l="1"/>
  <c r="F8074" i="8"/>
  <c r="C8074" i="8" l="1"/>
  <c r="G8074" i="8"/>
  <c r="H8074" i="8" l="1"/>
  <c r="D8074" i="8"/>
  <c r="E8074" i="8" l="1"/>
  <c r="F8075" i="8"/>
  <c r="C8075" i="8" l="1"/>
  <c r="G8075" i="8"/>
  <c r="H8075" i="8" l="1"/>
  <c r="D8075" i="8"/>
  <c r="E8075" i="8" l="1"/>
  <c r="F8076" i="8"/>
  <c r="C8076" i="8" l="1"/>
  <c r="G8076" i="8"/>
  <c r="H8076" i="8" l="1"/>
  <c r="D8076" i="8"/>
  <c r="E8076" i="8" l="1"/>
  <c r="F8077" i="8"/>
  <c r="C8077" i="8" l="1"/>
  <c r="G8077" i="8"/>
  <c r="H8077" i="8" l="1"/>
  <c r="D8077" i="8"/>
  <c r="E8077" i="8" l="1"/>
  <c r="F8078" i="8"/>
  <c r="C8078" i="8" l="1"/>
  <c r="G8078" i="8"/>
  <c r="H8078" i="8" l="1"/>
  <c r="D8078" i="8"/>
  <c r="E8078" i="8" l="1"/>
  <c r="F8079" i="8"/>
  <c r="G8079" i="8" l="1"/>
  <c r="C8079" i="8"/>
  <c r="D8079" i="8" l="1"/>
  <c r="H8079" i="8"/>
  <c r="E8079" i="8" l="1"/>
  <c r="F8080" i="8"/>
  <c r="G8080" i="8" l="1"/>
  <c r="C8080" i="8"/>
  <c r="H8080" i="8" l="1"/>
  <c r="D8080" i="8"/>
  <c r="E8080" i="8" l="1"/>
  <c r="F8081" i="8"/>
  <c r="C8081" i="8" l="1"/>
  <c r="G8081" i="8"/>
  <c r="D8081" i="8" l="1"/>
  <c r="H8081" i="8"/>
  <c r="E8081" i="8" l="1"/>
  <c r="F8082" i="8"/>
  <c r="C8082" i="8" l="1"/>
  <c r="G8082" i="8"/>
  <c r="H8082" i="8" l="1"/>
  <c r="D8082" i="8"/>
  <c r="E8082" i="8" l="1"/>
  <c r="F8083" i="8"/>
  <c r="G8083" i="8" l="1"/>
  <c r="C8083" i="8"/>
  <c r="D8083" i="8" l="1"/>
  <c r="H8083" i="8"/>
  <c r="E8083" i="8" l="1"/>
  <c r="F8084" i="8"/>
  <c r="G8084" i="8" l="1"/>
  <c r="C8084" i="8"/>
  <c r="H8084" i="8" l="1"/>
  <c r="D8084" i="8"/>
  <c r="E8084" i="8" l="1"/>
  <c r="F8085" i="8"/>
  <c r="C8085" i="8" l="1"/>
  <c r="G8085" i="8"/>
  <c r="H8085" i="8" l="1"/>
  <c r="D8085" i="8"/>
  <c r="E8085" i="8" l="1"/>
  <c r="F8086" i="8"/>
  <c r="C8086" i="8" l="1"/>
  <c r="G8086" i="8"/>
  <c r="D8086" i="8" l="1"/>
  <c r="H8086" i="8"/>
  <c r="E8086" i="8" l="1"/>
  <c r="F8087" i="8"/>
  <c r="C8087" i="8" l="1"/>
  <c r="G8087" i="8"/>
  <c r="H8087" i="8" l="1"/>
  <c r="D8087" i="8"/>
  <c r="E8087" i="8" l="1"/>
  <c r="F8088" i="8"/>
  <c r="G8088" i="8" l="1"/>
  <c r="C8088" i="8"/>
  <c r="H8088" i="8" l="1"/>
  <c r="D8088" i="8"/>
  <c r="E8088" i="8" l="1"/>
  <c r="F8089" i="8"/>
  <c r="C8089" i="8" l="1"/>
  <c r="G8089" i="8"/>
  <c r="H8089" i="8" l="1"/>
  <c r="D8089" i="8"/>
  <c r="E8089" i="8" l="1"/>
  <c r="F8090" i="8"/>
  <c r="C8090" i="8" l="1"/>
  <c r="G8090" i="8"/>
  <c r="H8090" i="8" l="1"/>
  <c r="D8090" i="8"/>
  <c r="E8090" i="8" l="1"/>
  <c r="F8091" i="8"/>
  <c r="C8091" i="8" l="1"/>
  <c r="G8091" i="8"/>
  <c r="H8091" i="8" l="1"/>
  <c r="D8091" i="8"/>
  <c r="E8091" i="8" l="1"/>
  <c r="F8092" i="8"/>
  <c r="C8092" i="8" l="1"/>
  <c r="G8092" i="8"/>
  <c r="H8092" i="8" l="1"/>
  <c r="D8092" i="8"/>
  <c r="E8092" i="8" l="1"/>
  <c r="F8093" i="8"/>
  <c r="C8093" i="8" l="1"/>
  <c r="G8093" i="8"/>
  <c r="H8093" i="8" l="1"/>
  <c r="D8093" i="8"/>
  <c r="E8093" i="8" l="1"/>
  <c r="F8094" i="8"/>
  <c r="G8094" i="8" l="1"/>
  <c r="C8094" i="8"/>
  <c r="H8094" i="8" l="1"/>
  <c r="D8094" i="8"/>
  <c r="E8094" i="8" l="1"/>
  <c r="F8095" i="8"/>
  <c r="C8095" i="8" l="1"/>
  <c r="G8095" i="8"/>
  <c r="D8095" i="8" l="1"/>
  <c r="H8095" i="8"/>
  <c r="E8095" i="8" l="1"/>
  <c r="F8096" i="8"/>
  <c r="C8096" i="8" l="1"/>
  <c r="G8096" i="8"/>
  <c r="H8096" i="8" l="1"/>
  <c r="D8096" i="8"/>
  <c r="E8096" i="8" l="1"/>
  <c r="F8097" i="8"/>
  <c r="C8097" i="8" l="1"/>
  <c r="G8097" i="8"/>
  <c r="D8097" i="8" l="1"/>
  <c r="H8097" i="8"/>
  <c r="E8097" i="8" l="1"/>
  <c r="F8098" i="8"/>
  <c r="G8098" i="8" l="1"/>
  <c r="C8098" i="8"/>
  <c r="H8098" i="8" l="1"/>
  <c r="D8098" i="8"/>
  <c r="E8098" i="8" l="1"/>
  <c r="F8099" i="8"/>
  <c r="C8099" i="8" l="1"/>
  <c r="G8099" i="8"/>
  <c r="H8099" i="8" l="1"/>
  <c r="D8099" i="8"/>
  <c r="E8099" i="8" l="1"/>
  <c r="F8100" i="8"/>
  <c r="C8100" i="8" l="1"/>
  <c r="G8100" i="8"/>
  <c r="H8100" i="8" l="1"/>
  <c r="D8100" i="8"/>
  <c r="E8100" i="8" l="1"/>
  <c r="F8101" i="8"/>
  <c r="C8101" i="8" l="1"/>
  <c r="G8101" i="8"/>
  <c r="H8101" i="8" l="1"/>
  <c r="D8101" i="8"/>
  <c r="E8101" i="8" l="1"/>
  <c r="F8102" i="8"/>
  <c r="G8102" i="8" l="1"/>
  <c r="C8102" i="8"/>
  <c r="H8102" i="8" l="1"/>
  <c r="D8102" i="8"/>
  <c r="E8102" i="8" l="1"/>
  <c r="F8103" i="8"/>
  <c r="C8103" i="8" l="1"/>
  <c r="G8103" i="8"/>
  <c r="H8103" i="8" l="1"/>
  <c r="D8103" i="8"/>
  <c r="E8103" i="8" l="1"/>
  <c r="F8104" i="8"/>
  <c r="C8104" i="8" l="1"/>
  <c r="G8104" i="8"/>
  <c r="H8104" i="8" l="1"/>
  <c r="D8104" i="8"/>
  <c r="E8104" i="8" l="1"/>
  <c r="F8105" i="8"/>
  <c r="C8105" i="8" l="1"/>
  <c r="G8105" i="8"/>
  <c r="H8105" i="8" l="1"/>
  <c r="D8105" i="8"/>
  <c r="E8105" i="8" l="1"/>
  <c r="F8106" i="8"/>
  <c r="G8106" i="8" l="1"/>
  <c r="C8106" i="8"/>
  <c r="H8106" i="8" l="1"/>
  <c r="D8106" i="8"/>
  <c r="E8106" i="8" l="1"/>
  <c r="F8107" i="8"/>
  <c r="C8107" i="8" l="1"/>
  <c r="G8107" i="8"/>
  <c r="H8107" i="8" l="1"/>
  <c r="D8107" i="8"/>
  <c r="E8107" i="8" l="1"/>
  <c r="F8108" i="8"/>
  <c r="G8108" i="8" l="1"/>
  <c r="C8108" i="8"/>
  <c r="H8108" i="8" l="1"/>
  <c r="D8108" i="8"/>
  <c r="E8108" i="8" l="1"/>
  <c r="F8109" i="8"/>
  <c r="C8109" i="8" l="1"/>
  <c r="G8109" i="8"/>
  <c r="H8109" i="8" l="1"/>
  <c r="D8109" i="8"/>
  <c r="E8109" i="8" l="1"/>
  <c r="F8110" i="8"/>
  <c r="G8110" i="8" l="1"/>
  <c r="C8110" i="8"/>
  <c r="H8110" i="8" l="1"/>
  <c r="D8110" i="8"/>
  <c r="E8110" i="8" l="1"/>
  <c r="F8111" i="8"/>
  <c r="C8111" i="8" l="1"/>
  <c r="G8111" i="8"/>
  <c r="H8111" i="8" l="1"/>
  <c r="D8111" i="8"/>
  <c r="E8111" i="8" l="1"/>
  <c r="F8112" i="8"/>
  <c r="C8112" i="8" l="1"/>
  <c r="G8112" i="8"/>
  <c r="H8112" i="8" l="1"/>
  <c r="D8112" i="8"/>
  <c r="E8112" i="8" l="1"/>
  <c r="F8113" i="8"/>
  <c r="G8113" i="8" l="1"/>
  <c r="C8113" i="8"/>
  <c r="H8113" i="8" l="1"/>
  <c r="D8113" i="8"/>
  <c r="E8113" i="8" l="1"/>
  <c r="F8114" i="8"/>
  <c r="C8114" i="8" l="1"/>
  <c r="G8114" i="8"/>
  <c r="H8114" i="8" l="1"/>
  <c r="D8114" i="8"/>
  <c r="E8114" i="8" l="1"/>
  <c r="F8115" i="8"/>
  <c r="C8115" i="8" l="1"/>
  <c r="G8115" i="8"/>
  <c r="H8115" i="8" l="1"/>
  <c r="D8115" i="8"/>
  <c r="E8115" i="8" l="1"/>
  <c r="F8116" i="8"/>
  <c r="C8116" i="8" l="1"/>
  <c r="G8116" i="8"/>
  <c r="H8116" i="8" l="1"/>
  <c r="D8116" i="8"/>
  <c r="E8116" i="8" l="1"/>
  <c r="F8117" i="8"/>
  <c r="C8117" i="8" l="1"/>
  <c r="G8117" i="8"/>
  <c r="H8117" i="8" l="1"/>
  <c r="D8117" i="8"/>
  <c r="E8117" i="8" l="1"/>
  <c r="F8118" i="8"/>
  <c r="G8118" i="8" l="1"/>
  <c r="C8118" i="8"/>
  <c r="H8118" i="8" l="1"/>
  <c r="D8118" i="8"/>
  <c r="E8118" i="8" l="1"/>
  <c r="F8119" i="8"/>
  <c r="C8119" i="8" l="1"/>
  <c r="G8119" i="8"/>
  <c r="H8119" i="8" l="1"/>
  <c r="D8119" i="8"/>
  <c r="E8119" i="8" l="1"/>
  <c r="F8120" i="8"/>
  <c r="C8120" i="8" l="1"/>
  <c r="G8120" i="8"/>
  <c r="D8120" i="8" l="1"/>
  <c r="H8120" i="8"/>
  <c r="E8120" i="8" l="1"/>
  <c r="F8121" i="8"/>
  <c r="C8121" i="8" l="1"/>
  <c r="G8121" i="8"/>
  <c r="H8121" i="8" l="1"/>
  <c r="D8121" i="8"/>
  <c r="E8121" i="8" l="1"/>
  <c r="F8122" i="8"/>
  <c r="C8122" i="8" l="1"/>
  <c r="G8122" i="8"/>
  <c r="H8122" i="8" l="1"/>
  <c r="D8122" i="8"/>
  <c r="E8122" i="8" l="1"/>
  <c r="F8123" i="8"/>
  <c r="C8123" i="8" l="1"/>
  <c r="G8123" i="8"/>
  <c r="H8123" i="8" l="1"/>
  <c r="D8123" i="8"/>
  <c r="E8123" i="8" l="1"/>
  <c r="F8124" i="8"/>
  <c r="G8124" i="8" l="1"/>
  <c r="C8124" i="8"/>
  <c r="H8124" i="8" l="1"/>
  <c r="D8124" i="8"/>
  <c r="E8124" i="8" l="1"/>
  <c r="F8125" i="8"/>
  <c r="C8125" i="8" l="1"/>
  <c r="G8125" i="8"/>
  <c r="H8125" i="8" l="1"/>
  <c r="D8125" i="8"/>
  <c r="E8125" i="8" l="1"/>
  <c r="F8126" i="8"/>
  <c r="C8126" i="8" l="1"/>
  <c r="G8126" i="8"/>
  <c r="H8126" i="8" l="1"/>
  <c r="D8126" i="8"/>
  <c r="E8126" i="8" l="1"/>
  <c r="F8127" i="8"/>
  <c r="C8127" i="8" l="1"/>
  <c r="G8127" i="8"/>
  <c r="H8127" i="8" l="1"/>
  <c r="D8127" i="8"/>
  <c r="E8127" i="8" l="1"/>
  <c r="F8128" i="8"/>
  <c r="G8128" i="8" l="1"/>
  <c r="C8128" i="8"/>
  <c r="H8128" i="8" l="1"/>
  <c r="D8128" i="8"/>
  <c r="E8128" i="8" l="1"/>
  <c r="F8129" i="8"/>
  <c r="C8129" i="8" l="1"/>
  <c r="G8129" i="8"/>
  <c r="H8129" i="8" l="1"/>
  <c r="D8129" i="8"/>
  <c r="E8129" i="8" l="1"/>
  <c r="F8130" i="8"/>
  <c r="C8130" i="8" l="1"/>
  <c r="G8130" i="8"/>
  <c r="H8130" i="8" l="1"/>
  <c r="D8130" i="8"/>
  <c r="E8130" i="8" l="1"/>
  <c r="F8131" i="8"/>
  <c r="G8131" i="8" l="1"/>
  <c r="C8131" i="8"/>
  <c r="H8131" i="8" l="1"/>
  <c r="D8131" i="8"/>
  <c r="E8131" i="8" l="1"/>
  <c r="F8132" i="8"/>
  <c r="G8132" i="8" l="1"/>
  <c r="C8132" i="8"/>
  <c r="H8132" i="8" l="1"/>
  <c r="D8132" i="8"/>
  <c r="E8132" i="8" l="1"/>
  <c r="F8133" i="8"/>
  <c r="C8133" i="8" l="1"/>
  <c r="G8133" i="8"/>
  <c r="H8133" i="8" l="1"/>
  <c r="D8133" i="8"/>
  <c r="E8133" i="8" l="1"/>
  <c r="F8134" i="8"/>
  <c r="G8134" i="8" l="1"/>
  <c r="C8134" i="8"/>
  <c r="H8134" i="8" l="1"/>
  <c r="D8134" i="8"/>
  <c r="E8134" i="8" l="1"/>
  <c r="F8135" i="8"/>
  <c r="C8135" i="8" l="1"/>
  <c r="G8135" i="8"/>
  <c r="H8135" i="8" l="1"/>
  <c r="D8135" i="8"/>
  <c r="E8135" i="8" l="1"/>
  <c r="F8136" i="8"/>
  <c r="C8136" i="8" l="1"/>
  <c r="G8136" i="8"/>
  <c r="H8136" i="8" l="1"/>
  <c r="D8136" i="8"/>
  <c r="E8136" i="8" l="1"/>
  <c r="F8137" i="8"/>
  <c r="G8137" i="8" l="1"/>
  <c r="C8137" i="8"/>
  <c r="H8137" i="8" l="1"/>
  <c r="D8137" i="8"/>
  <c r="E8137" i="8" l="1"/>
  <c r="F8138" i="8"/>
  <c r="C8138" i="8" l="1"/>
  <c r="G8138" i="8"/>
  <c r="H8138" i="8" l="1"/>
  <c r="D8138" i="8"/>
  <c r="E8138" i="8" l="1"/>
  <c r="F8139" i="8"/>
  <c r="C8139" i="8" l="1"/>
  <c r="G8139" i="8"/>
  <c r="H8139" i="8" l="1"/>
  <c r="D8139" i="8"/>
  <c r="E8139" i="8" l="1"/>
  <c r="F8140" i="8"/>
  <c r="C8140" i="8" l="1"/>
  <c r="G8140" i="8"/>
  <c r="H8140" i="8" l="1"/>
  <c r="D8140" i="8"/>
  <c r="E8140" i="8" l="1"/>
  <c r="F8141" i="8"/>
  <c r="G8141" i="8" l="1"/>
  <c r="C8141" i="8"/>
  <c r="H8141" i="8" l="1"/>
  <c r="D8141" i="8"/>
  <c r="E8141" i="8" l="1"/>
  <c r="F8142" i="8"/>
  <c r="C8142" i="8" l="1"/>
  <c r="G8142" i="8"/>
  <c r="H8142" i="8" l="1"/>
  <c r="D8142" i="8"/>
  <c r="E8142" i="8" l="1"/>
  <c r="F8143" i="8"/>
  <c r="C8143" i="8" l="1"/>
  <c r="G8143" i="8"/>
  <c r="H8143" i="8" l="1"/>
  <c r="D8143" i="8"/>
  <c r="E8143" i="8" l="1"/>
  <c r="F8144" i="8"/>
  <c r="G8144" i="8" l="1"/>
  <c r="C8144" i="8"/>
  <c r="H8144" i="8" l="1"/>
  <c r="D8144" i="8"/>
  <c r="E8144" i="8" l="1"/>
  <c r="F8145" i="8"/>
  <c r="G8145" i="8" l="1"/>
  <c r="C8145" i="8"/>
  <c r="H8145" i="8" l="1"/>
  <c r="D8145" i="8"/>
  <c r="E8145" i="8" l="1"/>
  <c r="F8146" i="8"/>
  <c r="C8146" i="8" l="1"/>
  <c r="G8146" i="8"/>
  <c r="H8146" i="8" l="1"/>
  <c r="D8146" i="8"/>
  <c r="E8146" i="8" l="1"/>
  <c r="F8147" i="8"/>
  <c r="C8147" i="8" l="1"/>
  <c r="G8147" i="8"/>
  <c r="H8147" i="8" l="1"/>
  <c r="D8147" i="8"/>
  <c r="E8147" i="8" l="1"/>
  <c r="F8148" i="8"/>
  <c r="G8148" i="8" l="1"/>
  <c r="C8148" i="8"/>
  <c r="H8148" i="8" l="1"/>
  <c r="D8148" i="8"/>
  <c r="E8148" i="8" l="1"/>
  <c r="F8149" i="8"/>
  <c r="C8149" i="8" l="1"/>
  <c r="G8149" i="8"/>
  <c r="H8149" i="8" l="1"/>
  <c r="D8149" i="8"/>
  <c r="E8149" i="8" l="1"/>
  <c r="F8150" i="8"/>
  <c r="G8150" i="8" l="1"/>
  <c r="C8150" i="8"/>
  <c r="H8150" i="8" l="1"/>
  <c r="D8150" i="8"/>
  <c r="E8150" i="8" l="1"/>
  <c r="F8151" i="8"/>
  <c r="C8151" i="8" l="1"/>
  <c r="G8151" i="8"/>
  <c r="H8151" i="8" l="1"/>
  <c r="D8151" i="8"/>
  <c r="E8151" i="8" l="1"/>
  <c r="F8152" i="8"/>
  <c r="C8152" i="8" l="1"/>
  <c r="G8152" i="8"/>
  <c r="H8152" i="8" l="1"/>
  <c r="D8152" i="8"/>
  <c r="E8152" i="8" l="1"/>
  <c r="F8153" i="8"/>
  <c r="C8153" i="8" l="1"/>
  <c r="G8153" i="8"/>
  <c r="H8153" i="8" l="1"/>
  <c r="D8153" i="8"/>
  <c r="E8153" i="8" l="1"/>
  <c r="F8154" i="8"/>
  <c r="C8154" i="8" l="1"/>
  <c r="G8154" i="8"/>
  <c r="H8154" i="8" l="1"/>
  <c r="D8154" i="8"/>
  <c r="E8154" i="8" l="1"/>
  <c r="F8155" i="8"/>
  <c r="C8155" i="8" l="1"/>
  <c r="G8155" i="8"/>
  <c r="H8155" i="8" l="1"/>
  <c r="D8155" i="8"/>
  <c r="E8155" i="8" l="1"/>
  <c r="F8156" i="8"/>
  <c r="G8156" i="8" l="1"/>
  <c r="C8156" i="8"/>
  <c r="H8156" i="8" l="1"/>
  <c r="D8156" i="8"/>
  <c r="E8156" i="8" l="1"/>
  <c r="F8157" i="8"/>
  <c r="C8157" i="8" l="1"/>
  <c r="G8157" i="8"/>
  <c r="H8157" i="8" l="1"/>
  <c r="D8157" i="8"/>
  <c r="E8157" i="8" l="1"/>
  <c r="F8158" i="8"/>
  <c r="G8158" i="8" l="1"/>
  <c r="C8158" i="8"/>
  <c r="H8158" i="8" l="1"/>
  <c r="D8158" i="8"/>
  <c r="E8158" i="8" l="1"/>
  <c r="F8159" i="8"/>
  <c r="G8159" i="8" l="1"/>
  <c r="C8159" i="8"/>
  <c r="H8159" i="8" l="1"/>
  <c r="D8159" i="8"/>
  <c r="E8159" i="8" l="1"/>
  <c r="F8160" i="8"/>
  <c r="C8160" i="8" l="1"/>
  <c r="G8160" i="8"/>
  <c r="H8160" i="8" l="1"/>
  <c r="D8160" i="8"/>
  <c r="E8160" i="8" l="1"/>
  <c r="F8161" i="8"/>
  <c r="G8161" i="8" l="1"/>
  <c r="C8161" i="8"/>
  <c r="H8161" i="8" l="1"/>
  <c r="D8161" i="8"/>
  <c r="E8161" i="8" l="1"/>
  <c r="F8162" i="8"/>
  <c r="C8162" i="8" l="1"/>
  <c r="G8162" i="8"/>
  <c r="H8162" i="8" l="1"/>
  <c r="D8162" i="8"/>
  <c r="E8162" i="8" l="1"/>
  <c r="F8163" i="8"/>
  <c r="C8163" i="8" l="1"/>
  <c r="G8163" i="8"/>
  <c r="H8163" i="8" l="1"/>
  <c r="D8163" i="8"/>
  <c r="E8163" i="8" l="1"/>
  <c r="F8164" i="8"/>
  <c r="C8164" i="8" l="1"/>
  <c r="G8164" i="8"/>
  <c r="H8164" i="8" l="1"/>
  <c r="D8164" i="8"/>
  <c r="E8164" i="8" l="1"/>
  <c r="F8165" i="8"/>
  <c r="C8165" i="8" l="1"/>
  <c r="G8165" i="8"/>
  <c r="H8165" i="8" l="1"/>
  <c r="D8165" i="8"/>
  <c r="E8165" i="8" l="1"/>
  <c r="F8166" i="8"/>
  <c r="C8166" i="8" l="1"/>
  <c r="G8166" i="8"/>
  <c r="H8166" i="8" l="1"/>
  <c r="D8166" i="8"/>
  <c r="E8166" i="8" l="1"/>
  <c r="F8167" i="8"/>
  <c r="G8167" i="8" l="1"/>
  <c r="C8167" i="8"/>
  <c r="H8167" i="8" l="1"/>
  <c r="D8167" i="8"/>
  <c r="E8167" i="8" l="1"/>
  <c r="F8168" i="8"/>
  <c r="C8168" i="8" l="1"/>
  <c r="G8168" i="8"/>
  <c r="H8168" i="8" l="1"/>
  <c r="D8168" i="8"/>
  <c r="E8168" i="8" l="1"/>
  <c r="F8169" i="8"/>
  <c r="C8169" i="8" l="1"/>
  <c r="G8169" i="8"/>
  <c r="H8169" i="8" l="1"/>
  <c r="D8169" i="8"/>
  <c r="E8169" i="8" l="1"/>
  <c r="F8170" i="8"/>
  <c r="C8170" i="8" l="1"/>
  <c r="G8170" i="8"/>
  <c r="H8170" i="8" l="1"/>
  <c r="D8170" i="8"/>
  <c r="E8170" i="8" l="1"/>
  <c r="F8171" i="8"/>
  <c r="C8171" i="8" l="1"/>
  <c r="G8171" i="8"/>
  <c r="H8171" i="8" l="1"/>
  <c r="D8171" i="8"/>
  <c r="E8171" i="8" l="1"/>
  <c r="F8172" i="8"/>
  <c r="C8172" i="8" l="1"/>
  <c r="G8172" i="8"/>
  <c r="H8172" i="8" l="1"/>
  <c r="D8172" i="8"/>
  <c r="E8172" i="8" l="1"/>
  <c r="F8173" i="8"/>
  <c r="G8173" i="8" l="1"/>
  <c r="C8173" i="8"/>
  <c r="H8173" i="8" l="1"/>
  <c r="D8173" i="8"/>
  <c r="E8173" i="8" l="1"/>
  <c r="F8174" i="8"/>
  <c r="C8174" i="8" l="1"/>
  <c r="G8174" i="8"/>
  <c r="H8174" i="8" l="1"/>
  <c r="D8174" i="8"/>
  <c r="E8174" i="8" l="1"/>
  <c r="F8175" i="8"/>
  <c r="G8175" i="8" l="1"/>
  <c r="C8175" i="8"/>
  <c r="H8175" i="8" l="1"/>
  <c r="D8175" i="8"/>
  <c r="E8175" i="8" l="1"/>
  <c r="F8176" i="8"/>
  <c r="C8176" i="8" l="1"/>
  <c r="G8176" i="8"/>
  <c r="H8176" i="8" l="1"/>
  <c r="D8176" i="8"/>
  <c r="E8176" i="8" l="1"/>
  <c r="F8177" i="8"/>
  <c r="G8177" i="8" l="1"/>
  <c r="C8177" i="8"/>
  <c r="H8177" i="8" l="1"/>
  <c r="D8177" i="8"/>
  <c r="E8177" i="8" l="1"/>
  <c r="F8178" i="8"/>
  <c r="C8178" i="8" l="1"/>
  <c r="G8178" i="8"/>
  <c r="H8178" i="8" l="1"/>
  <c r="D8178" i="8"/>
  <c r="E8178" i="8" l="1"/>
  <c r="F8179" i="8"/>
  <c r="C8179" i="8" l="1"/>
  <c r="G8179" i="8"/>
  <c r="H8179" i="8" l="1"/>
  <c r="D8179" i="8"/>
  <c r="E8179" i="8" l="1"/>
  <c r="F8180" i="8"/>
  <c r="C8180" i="8" l="1"/>
  <c r="G8180" i="8"/>
  <c r="H8180" i="8" l="1"/>
  <c r="D8180" i="8"/>
  <c r="E8180" i="8" l="1"/>
  <c r="F8181" i="8"/>
  <c r="G8181" i="8" l="1"/>
  <c r="C8181" i="8"/>
  <c r="H8181" i="8" l="1"/>
  <c r="D8181" i="8"/>
  <c r="E8181" i="8" l="1"/>
  <c r="F8182" i="8"/>
  <c r="C8182" i="8" l="1"/>
  <c r="G8182" i="8"/>
  <c r="H8182" i="8" l="1"/>
  <c r="D8182" i="8"/>
  <c r="E8182" i="8" l="1"/>
  <c r="F8183" i="8"/>
  <c r="C8183" i="8" l="1"/>
  <c r="G8183" i="8"/>
  <c r="H8183" i="8" l="1"/>
  <c r="D8183" i="8"/>
  <c r="E8183" i="8" l="1"/>
  <c r="F8184" i="8"/>
  <c r="G8184" i="8" l="1"/>
  <c r="C8184" i="8"/>
  <c r="H8184" i="8" l="1"/>
  <c r="D8184" i="8"/>
  <c r="E8184" i="8" l="1"/>
  <c r="F8185" i="8"/>
  <c r="C8185" i="8" l="1"/>
  <c r="G8185" i="8"/>
  <c r="D8185" i="8" l="1"/>
  <c r="H8185" i="8"/>
  <c r="E8185" i="8" l="1"/>
  <c r="F8186" i="8"/>
  <c r="C8186" i="8" l="1"/>
  <c r="G8186" i="8"/>
  <c r="H8186" i="8" l="1"/>
  <c r="D8186" i="8"/>
  <c r="E8186" i="8" l="1"/>
  <c r="F8187" i="8"/>
  <c r="C8187" i="8" l="1"/>
  <c r="G8187" i="8"/>
  <c r="D8187" i="8" l="1"/>
  <c r="H8187" i="8"/>
  <c r="E8187" i="8" l="1"/>
  <c r="F8188" i="8"/>
  <c r="C8188" i="8" l="1"/>
  <c r="G8188" i="8"/>
  <c r="H8188" i="8" l="1"/>
  <c r="D8188" i="8"/>
  <c r="E8188" i="8" l="1"/>
  <c r="F8189" i="8"/>
  <c r="C8189" i="8" l="1"/>
  <c r="G8189" i="8"/>
  <c r="D8189" i="8" l="1"/>
  <c r="H8189" i="8"/>
  <c r="E8189" i="8" l="1"/>
  <c r="F8190" i="8"/>
  <c r="G8190" i="8" l="1"/>
  <c r="C8190" i="8"/>
  <c r="H8190" i="8" l="1"/>
  <c r="D8190" i="8"/>
  <c r="E8190" i="8" l="1"/>
  <c r="F8191" i="8"/>
  <c r="C8191" i="8" l="1"/>
  <c r="G8191" i="8"/>
  <c r="D8191" i="8" l="1"/>
  <c r="H8191" i="8"/>
  <c r="E8191" i="8" l="1"/>
  <c r="F8192" i="8"/>
  <c r="C8192" i="8" l="1"/>
  <c r="G8192" i="8"/>
  <c r="H8192" i="8" l="1"/>
  <c r="D8192" i="8"/>
  <c r="E8192" i="8" l="1"/>
  <c r="F8193" i="8"/>
  <c r="C8193" i="8" l="1"/>
  <c r="G8193" i="8"/>
  <c r="D8193" i="8" l="1"/>
  <c r="H8193" i="8"/>
  <c r="E8193" i="8" l="1"/>
  <c r="F8194" i="8"/>
  <c r="C8194" i="8" l="1"/>
  <c r="G8194" i="8"/>
  <c r="D8194" i="8" l="1"/>
  <c r="H8194" i="8"/>
  <c r="E8194" i="8" l="1"/>
  <c r="F8195" i="8"/>
  <c r="G8195" i="8" l="1"/>
  <c r="C8195" i="8"/>
  <c r="H8195" i="8" l="1"/>
  <c r="D8195" i="8"/>
  <c r="E8195" i="8" l="1"/>
  <c r="F8196" i="8"/>
  <c r="G8196" i="8" l="1"/>
  <c r="C8196" i="8"/>
  <c r="D8196" i="8" l="1"/>
  <c r="H8196" i="8"/>
  <c r="E8196" i="8" l="1"/>
  <c r="F8197" i="8"/>
  <c r="G8197" i="8" l="1"/>
  <c r="C8197" i="8"/>
  <c r="H8197" i="8" l="1"/>
  <c r="D8197" i="8"/>
  <c r="E8197" i="8" l="1"/>
  <c r="F8198" i="8"/>
  <c r="G8198" i="8" l="1"/>
  <c r="C8198" i="8"/>
  <c r="H8198" i="8" l="1"/>
  <c r="D8198" i="8"/>
  <c r="E8198" i="8" l="1"/>
  <c r="F8199" i="8"/>
  <c r="C8199" i="8" l="1"/>
  <c r="G8199" i="8"/>
  <c r="D8199" i="8" l="1"/>
  <c r="H8199" i="8"/>
  <c r="E8199" i="8" l="1"/>
  <c r="F8200" i="8"/>
  <c r="G8200" i="8" l="1"/>
  <c r="C8200" i="8"/>
  <c r="D8200" i="8" l="1"/>
  <c r="H8200" i="8"/>
  <c r="E8200" i="8" l="1"/>
  <c r="F8201" i="8"/>
  <c r="C8201" i="8" l="1"/>
  <c r="G8201" i="8"/>
  <c r="H8201" i="8" l="1"/>
  <c r="D8201" i="8"/>
  <c r="E8201" i="8" l="1"/>
  <c r="F8202" i="8"/>
  <c r="C8202" i="8" l="1"/>
  <c r="G8202" i="8"/>
  <c r="H8202" i="8" l="1"/>
  <c r="D8202" i="8"/>
  <c r="E8202" i="8" l="1"/>
  <c r="F8203" i="8"/>
  <c r="C8203" i="8" l="1"/>
  <c r="G8203" i="8"/>
  <c r="H8203" i="8" l="1"/>
  <c r="D8203" i="8"/>
  <c r="E8203" i="8" l="1"/>
  <c r="F8204" i="8"/>
  <c r="C8204" i="8" l="1"/>
  <c r="G8204" i="8"/>
  <c r="H8204" i="8" l="1"/>
  <c r="D8204" i="8"/>
  <c r="E8204" i="8" l="1"/>
  <c r="F8205" i="8"/>
  <c r="C8205" i="8" l="1"/>
  <c r="G8205" i="8"/>
  <c r="H8205" i="8" l="1"/>
  <c r="D8205" i="8"/>
  <c r="E8205" i="8" l="1"/>
  <c r="F8206" i="8"/>
  <c r="G8206" i="8" l="1"/>
  <c r="C8206" i="8"/>
  <c r="H8206" i="8" l="1"/>
  <c r="D8206" i="8"/>
  <c r="E8206" i="8" l="1"/>
  <c r="F8207" i="8"/>
  <c r="C8207" i="8" l="1"/>
  <c r="G8207" i="8"/>
  <c r="H8207" i="8" l="1"/>
  <c r="D8207" i="8"/>
  <c r="E8207" i="8" l="1"/>
  <c r="F8208" i="8"/>
  <c r="C8208" i="8" l="1"/>
  <c r="G8208" i="8"/>
  <c r="D8208" i="8" l="1"/>
  <c r="H8208" i="8"/>
  <c r="E8208" i="8" l="1"/>
  <c r="F8209" i="8"/>
  <c r="C8209" i="8" l="1"/>
  <c r="G8209" i="8"/>
  <c r="H8209" i="8" l="1"/>
  <c r="D8209" i="8"/>
  <c r="E8209" i="8" l="1"/>
  <c r="F8210" i="8"/>
  <c r="G8210" i="8" l="1"/>
  <c r="C8210" i="8"/>
  <c r="H8210" i="8" l="1"/>
  <c r="D8210" i="8"/>
  <c r="E8210" i="8" l="1"/>
  <c r="F8211" i="8"/>
  <c r="C8211" i="8" l="1"/>
  <c r="G8211" i="8"/>
  <c r="H8211" i="8" l="1"/>
  <c r="D8211" i="8"/>
  <c r="E8211" i="8" l="1"/>
  <c r="F8212" i="8"/>
  <c r="C8212" i="8" l="1"/>
  <c r="G8212" i="8"/>
  <c r="H8212" i="8" l="1"/>
  <c r="D8212" i="8"/>
  <c r="E8212" i="8" l="1"/>
  <c r="F8213" i="8"/>
  <c r="C8213" i="8" l="1"/>
  <c r="G8213" i="8"/>
  <c r="H8213" i="8" l="1"/>
  <c r="D8213" i="8"/>
  <c r="E8213" i="8" l="1"/>
  <c r="F8214" i="8"/>
  <c r="G8214" i="8" l="1"/>
  <c r="C8214" i="8"/>
  <c r="H8214" i="8" l="1"/>
  <c r="D8214" i="8"/>
  <c r="E8214" i="8" l="1"/>
  <c r="F8215" i="8"/>
  <c r="C8215" i="8" l="1"/>
  <c r="G8215" i="8"/>
  <c r="H8215" i="8" l="1"/>
  <c r="D8215" i="8"/>
  <c r="E8215" i="8" l="1"/>
  <c r="F8216" i="8"/>
  <c r="C8216" i="8" l="1"/>
  <c r="G8216" i="8"/>
  <c r="H8216" i="8" l="1"/>
  <c r="D8216" i="8"/>
  <c r="E8216" i="8" l="1"/>
  <c r="F8217" i="8"/>
  <c r="C8217" i="8" l="1"/>
  <c r="G8217" i="8"/>
  <c r="H8217" i="8" l="1"/>
  <c r="D8217" i="8"/>
  <c r="E8217" i="8" l="1"/>
  <c r="F8218" i="8"/>
  <c r="G8218" i="8" l="1"/>
  <c r="C8218" i="8"/>
  <c r="H8218" i="8" l="1"/>
  <c r="D8218" i="8"/>
  <c r="E8218" i="8" l="1"/>
  <c r="F8219" i="8"/>
  <c r="C8219" i="8" l="1"/>
  <c r="G8219" i="8"/>
  <c r="H8219" i="8" l="1"/>
  <c r="D8219" i="8"/>
  <c r="E8219" i="8" l="1"/>
  <c r="F8220" i="8"/>
  <c r="G8220" i="8" l="1"/>
  <c r="C8220" i="8"/>
  <c r="H8220" i="8" l="1"/>
  <c r="D8220" i="8"/>
  <c r="E8220" i="8" l="1"/>
  <c r="F8221" i="8"/>
  <c r="C8221" i="8" l="1"/>
  <c r="G8221" i="8"/>
  <c r="H8221" i="8" l="1"/>
  <c r="D8221" i="8"/>
  <c r="E8221" i="8" l="1"/>
  <c r="F8222" i="8"/>
  <c r="G8222" i="8" l="1"/>
  <c r="C8222" i="8"/>
  <c r="H8222" i="8" l="1"/>
  <c r="D8222" i="8"/>
  <c r="E8222" i="8" l="1"/>
  <c r="F8223" i="8"/>
  <c r="C8223" i="8" l="1"/>
  <c r="G8223" i="8"/>
  <c r="H8223" i="8" l="1"/>
  <c r="D8223" i="8"/>
  <c r="E8223" i="8" l="1"/>
  <c r="F8224" i="8"/>
  <c r="C8224" i="8" l="1"/>
  <c r="G8224" i="8"/>
  <c r="H8224" i="8" l="1"/>
  <c r="D8224" i="8"/>
  <c r="E8224" i="8" l="1"/>
  <c r="F8225" i="8"/>
  <c r="G8225" i="8" l="1"/>
  <c r="C8225" i="8"/>
  <c r="H8225" i="8" l="1"/>
  <c r="D8225" i="8"/>
  <c r="E8225" i="8" l="1"/>
  <c r="F8226" i="8"/>
  <c r="C8226" i="8" l="1"/>
  <c r="G8226" i="8"/>
  <c r="H8226" i="8" l="1"/>
  <c r="D8226" i="8"/>
  <c r="E8226" i="8" l="1"/>
  <c r="F8227" i="8"/>
  <c r="G8227" i="8" l="1"/>
  <c r="C8227" i="8"/>
  <c r="H8227" i="8" l="1"/>
  <c r="D8227" i="8"/>
  <c r="E8227" i="8" l="1"/>
  <c r="F8228" i="8"/>
  <c r="C8228" i="8" l="1"/>
  <c r="G8228" i="8"/>
  <c r="H8228" i="8" l="1"/>
  <c r="D8228" i="8"/>
  <c r="E8228" i="8" l="1"/>
  <c r="F8229" i="8"/>
  <c r="C8229" i="8" l="1"/>
  <c r="G8229" i="8"/>
  <c r="H8229" i="8" l="1"/>
  <c r="D8229" i="8"/>
  <c r="E8229" i="8" l="1"/>
  <c r="F8230" i="8"/>
  <c r="G8230" i="8" l="1"/>
  <c r="C8230" i="8"/>
  <c r="H8230" i="8" l="1"/>
  <c r="D8230" i="8"/>
  <c r="E8230" i="8" l="1"/>
  <c r="F8231" i="8"/>
  <c r="C8231" i="8" l="1"/>
  <c r="G8231" i="8"/>
  <c r="H8231" i="8" l="1"/>
  <c r="D8231" i="8"/>
  <c r="E8231" i="8" l="1"/>
  <c r="F8232" i="8"/>
  <c r="G8232" i="8" l="1"/>
  <c r="C8232" i="8"/>
  <c r="H8232" i="8" l="1"/>
  <c r="D8232" i="8"/>
  <c r="E8232" i="8" l="1"/>
  <c r="F8233" i="8"/>
  <c r="C8233" i="8" l="1"/>
  <c r="G8233" i="8"/>
  <c r="H8233" i="8" l="1"/>
  <c r="D8233" i="8"/>
  <c r="E8233" i="8" l="1"/>
  <c r="F8234" i="8"/>
  <c r="C8234" i="8" l="1"/>
  <c r="G8234" i="8"/>
  <c r="H8234" i="8" l="1"/>
  <c r="D8234" i="8"/>
  <c r="E8234" i="8" l="1"/>
  <c r="F8235" i="8"/>
  <c r="G8235" i="8" l="1"/>
  <c r="C8235" i="8"/>
  <c r="H8235" i="8" l="1"/>
  <c r="D8235" i="8"/>
  <c r="E8235" i="8" l="1"/>
  <c r="F8236" i="8"/>
  <c r="C8236" i="8" l="1"/>
  <c r="G8236" i="8"/>
  <c r="H8236" i="8" l="1"/>
  <c r="D8236" i="8"/>
  <c r="E8236" i="8" l="1"/>
  <c r="F8237" i="8"/>
  <c r="C8237" i="8" l="1"/>
  <c r="G8237" i="8"/>
  <c r="H8237" i="8" l="1"/>
  <c r="D8237" i="8"/>
  <c r="E8237" i="8" l="1"/>
  <c r="F8238" i="8"/>
  <c r="G8238" i="8" l="1"/>
  <c r="C8238" i="8"/>
  <c r="H8238" i="8" l="1"/>
  <c r="D8238" i="8"/>
  <c r="E8238" i="8" l="1"/>
  <c r="F8239" i="8"/>
  <c r="G8239" i="8" l="1"/>
  <c r="C8239" i="8"/>
  <c r="H8239" i="8" l="1"/>
  <c r="D8239" i="8"/>
  <c r="E8239" i="8" l="1"/>
  <c r="F8240" i="8"/>
  <c r="G8240" i="8" l="1"/>
  <c r="C8240" i="8"/>
  <c r="D8240" i="8" l="1"/>
  <c r="H8240" i="8"/>
  <c r="E8240" i="8" l="1"/>
  <c r="F8241" i="8"/>
  <c r="G8241" i="8" l="1"/>
  <c r="C8241" i="8"/>
  <c r="H8241" i="8" l="1"/>
  <c r="D8241" i="8"/>
  <c r="E8241" i="8" l="1"/>
  <c r="F8242" i="8"/>
  <c r="C8242" i="8" l="1"/>
  <c r="G8242" i="8"/>
  <c r="H8242" i="8" l="1"/>
  <c r="D8242" i="8"/>
  <c r="E8242" i="8" l="1"/>
  <c r="F8243" i="8"/>
  <c r="C8243" i="8" l="1"/>
  <c r="G8243" i="8"/>
  <c r="H8243" i="8" l="1"/>
  <c r="D8243" i="8"/>
  <c r="E8243" i="8" l="1"/>
  <c r="F8244" i="8"/>
  <c r="C8244" i="8" l="1"/>
  <c r="G8244" i="8"/>
  <c r="H8244" i="8" l="1"/>
  <c r="D8244" i="8"/>
  <c r="E8244" i="8" l="1"/>
  <c r="F8245" i="8"/>
  <c r="G8245" i="8" l="1"/>
  <c r="C8245" i="8"/>
  <c r="H8245" i="8" l="1"/>
  <c r="D8245" i="8"/>
  <c r="E8245" i="8" l="1"/>
  <c r="F8246" i="8"/>
  <c r="C8246" i="8" l="1"/>
  <c r="G8246" i="8"/>
  <c r="H8246" i="8" l="1"/>
  <c r="D8246" i="8"/>
  <c r="E8246" i="8" l="1"/>
  <c r="F8247" i="8"/>
  <c r="G8247" i="8" l="1"/>
  <c r="C8247" i="8"/>
  <c r="D8247" i="8" l="1"/>
  <c r="H8247" i="8"/>
  <c r="E8247" i="8" l="1"/>
  <c r="F8248" i="8"/>
  <c r="C8248" i="8" l="1"/>
  <c r="G8248" i="8"/>
  <c r="H8248" i="8" l="1"/>
  <c r="D8248" i="8"/>
  <c r="E8248" i="8" l="1"/>
  <c r="F8249" i="8"/>
  <c r="C8249" i="8" l="1"/>
  <c r="G8249" i="8"/>
  <c r="H8249" i="8" l="1"/>
  <c r="D8249" i="8"/>
  <c r="E8249" i="8" l="1"/>
  <c r="F8250" i="8"/>
  <c r="C8250" i="8" l="1"/>
  <c r="G8250" i="8"/>
  <c r="H8250" i="8" l="1"/>
  <c r="D8250" i="8"/>
  <c r="E8250" i="8" l="1"/>
  <c r="F8251" i="8"/>
  <c r="C8251" i="8" l="1"/>
  <c r="G8251" i="8"/>
  <c r="H8251" i="8" l="1"/>
  <c r="D8251" i="8"/>
  <c r="E8251" i="8" l="1"/>
  <c r="F8252" i="8"/>
  <c r="C8252" i="8" l="1"/>
  <c r="G8252" i="8"/>
  <c r="H8252" i="8" l="1"/>
  <c r="D8252" i="8"/>
  <c r="E8252" i="8" l="1"/>
  <c r="F8253" i="8"/>
  <c r="C8253" i="8" l="1"/>
  <c r="G8253" i="8"/>
  <c r="H8253" i="8" l="1"/>
  <c r="D8253" i="8"/>
  <c r="E8253" i="8" l="1"/>
  <c r="F8254" i="8"/>
  <c r="G8254" i="8" l="1"/>
  <c r="C8254" i="8"/>
  <c r="H8254" i="8" l="1"/>
  <c r="D8254" i="8"/>
  <c r="E8254" i="8" l="1"/>
  <c r="F8255" i="8"/>
  <c r="G8255" i="8" l="1"/>
  <c r="C8255" i="8"/>
  <c r="H8255" i="8" l="1"/>
  <c r="D8255" i="8"/>
  <c r="E8255" i="8" l="1"/>
  <c r="F8256" i="8"/>
  <c r="C8256" i="8" l="1"/>
  <c r="G8256" i="8"/>
  <c r="H8256" i="8" l="1"/>
  <c r="D8256" i="8"/>
  <c r="E8256" i="8" l="1"/>
  <c r="F8257" i="8"/>
  <c r="C8257" i="8" l="1"/>
  <c r="G8257" i="8"/>
  <c r="H8257" i="8" l="1"/>
  <c r="D8257" i="8"/>
  <c r="E8257" i="8" l="1"/>
  <c r="F8258" i="8"/>
  <c r="G8258" i="8" l="1"/>
  <c r="C8258" i="8"/>
  <c r="H8258" i="8" l="1"/>
  <c r="D8258" i="8"/>
  <c r="E8258" i="8" l="1"/>
  <c r="F8259" i="8"/>
  <c r="G8259" i="8" l="1"/>
  <c r="C8259" i="8"/>
  <c r="H8259" i="8" l="1"/>
  <c r="D8259" i="8"/>
  <c r="E8259" i="8" l="1"/>
  <c r="F8260" i="8"/>
  <c r="C8260" i="8" l="1"/>
  <c r="G8260" i="8"/>
  <c r="H8260" i="8" l="1"/>
  <c r="D8260" i="8"/>
  <c r="E8260" i="8" l="1"/>
  <c r="F8261" i="8"/>
  <c r="G8261" i="8" l="1"/>
  <c r="C8261" i="8"/>
  <c r="D8261" i="8" l="1"/>
  <c r="H8261" i="8"/>
  <c r="E8261" i="8" l="1"/>
  <c r="F8262" i="8"/>
  <c r="C8262" i="8" l="1"/>
  <c r="G8262" i="8"/>
  <c r="H8262" i="8" l="1"/>
  <c r="D8262" i="8"/>
  <c r="E8262" i="8" l="1"/>
  <c r="F8263" i="8"/>
  <c r="C8263" i="8" l="1"/>
  <c r="G8263" i="8"/>
  <c r="H8263" i="8" l="1"/>
  <c r="D8263" i="8"/>
  <c r="E8263" i="8" l="1"/>
  <c r="F8264" i="8"/>
  <c r="C8264" i="8" l="1"/>
  <c r="G8264" i="8"/>
  <c r="H8264" i="8" l="1"/>
  <c r="D8264" i="8"/>
  <c r="E8264" i="8" l="1"/>
  <c r="F8265" i="8"/>
  <c r="C8265" i="8" l="1"/>
  <c r="G8265" i="8"/>
  <c r="H8265" i="8" l="1"/>
  <c r="D8265" i="8"/>
  <c r="E8265" i="8" l="1"/>
  <c r="F8266" i="8"/>
  <c r="C8266" i="8" l="1"/>
  <c r="G8266" i="8"/>
  <c r="H8266" i="8" l="1"/>
  <c r="D8266" i="8"/>
  <c r="E8266" i="8" l="1"/>
  <c r="F8267" i="8"/>
  <c r="C8267" i="8" l="1"/>
  <c r="G8267" i="8"/>
  <c r="H8267" i="8" l="1"/>
  <c r="D8267" i="8"/>
  <c r="E8267" i="8" l="1"/>
  <c r="F8268" i="8"/>
  <c r="C8268" i="8" l="1"/>
  <c r="G8268" i="8"/>
  <c r="H8268" i="8" l="1"/>
  <c r="D8268" i="8"/>
  <c r="E8268" i="8" l="1"/>
  <c r="F8269" i="8"/>
  <c r="C8269" i="8" l="1"/>
  <c r="G8269" i="8"/>
  <c r="H8269" i="8" l="1"/>
  <c r="D8269" i="8"/>
  <c r="E8269" i="8" l="1"/>
  <c r="F8270" i="8"/>
  <c r="G8270" i="8" l="1"/>
  <c r="C8270" i="8"/>
  <c r="H8270" i="8" l="1"/>
  <c r="D8270" i="8"/>
  <c r="E8270" i="8" l="1"/>
  <c r="F8271" i="8"/>
  <c r="G8271" i="8" l="1"/>
  <c r="C8271" i="8"/>
  <c r="H8271" i="8" l="1"/>
  <c r="D8271" i="8"/>
  <c r="E8271" i="8" l="1"/>
  <c r="F8272" i="8"/>
  <c r="G8272" i="8" l="1"/>
  <c r="C8272" i="8"/>
  <c r="H8272" i="8" l="1"/>
  <c r="D8272" i="8"/>
  <c r="E8272" i="8" l="1"/>
  <c r="F8273" i="8"/>
  <c r="G8273" i="8" l="1"/>
  <c r="C8273" i="8"/>
  <c r="H8273" i="8" l="1"/>
  <c r="D8273" i="8"/>
  <c r="E8273" i="8" l="1"/>
  <c r="F8274" i="8"/>
  <c r="G8274" i="8" l="1"/>
  <c r="C8274" i="8"/>
  <c r="H8274" i="8" l="1"/>
  <c r="D8274" i="8"/>
  <c r="E8274" i="8" l="1"/>
  <c r="F8275" i="8"/>
  <c r="C8275" i="8" l="1"/>
  <c r="G8275" i="8"/>
  <c r="D8275" i="8" l="1"/>
  <c r="H8275" i="8"/>
  <c r="E8275" i="8" l="1"/>
  <c r="F8276" i="8"/>
  <c r="C8276" i="8" l="1"/>
  <c r="G8276" i="8"/>
  <c r="D8276" i="8" l="1"/>
  <c r="H8276" i="8"/>
  <c r="E8276" i="8" l="1"/>
  <c r="F8277" i="8"/>
  <c r="C8277" i="8" l="1"/>
  <c r="G8277" i="8"/>
  <c r="H8277" i="8" l="1"/>
  <c r="D8277" i="8"/>
  <c r="E8277" i="8" l="1"/>
  <c r="F8278" i="8"/>
  <c r="G8278" i="8" l="1"/>
  <c r="C8278" i="8"/>
  <c r="H8278" i="8" l="1"/>
  <c r="D8278" i="8"/>
  <c r="E8278" i="8" l="1"/>
  <c r="F8279" i="8"/>
  <c r="G8279" i="8" l="1"/>
  <c r="C8279" i="8"/>
  <c r="H8279" i="8" l="1"/>
  <c r="D8279" i="8"/>
  <c r="E8279" i="8" l="1"/>
  <c r="F8280" i="8"/>
  <c r="G8280" i="8" l="1"/>
  <c r="C8280" i="8"/>
  <c r="H8280" i="8" l="1"/>
  <c r="D8280" i="8"/>
  <c r="E8280" i="8" l="1"/>
  <c r="F8281" i="8"/>
  <c r="C8281" i="8" l="1"/>
  <c r="G8281" i="8"/>
  <c r="H8281" i="8" l="1"/>
  <c r="D8281" i="8"/>
  <c r="E8281" i="8" l="1"/>
  <c r="F8282" i="8"/>
  <c r="G8282" i="8" l="1"/>
  <c r="C8282" i="8"/>
  <c r="D8282" i="8" l="1"/>
  <c r="H8282" i="8"/>
  <c r="E8282" i="8" l="1"/>
  <c r="F8283" i="8"/>
  <c r="C8283" i="8" l="1"/>
  <c r="G8283" i="8"/>
  <c r="H8283" i="8" l="1"/>
  <c r="D8283" i="8"/>
  <c r="E8283" i="8" l="1"/>
  <c r="F8284" i="8"/>
  <c r="C8284" i="8" l="1"/>
  <c r="G8284" i="8"/>
  <c r="H8284" i="8" l="1"/>
  <c r="D8284" i="8"/>
  <c r="E8284" i="8" l="1"/>
  <c r="F8285" i="8"/>
  <c r="G8285" i="8" l="1"/>
  <c r="C8285" i="8"/>
  <c r="H8285" i="8" l="1"/>
  <c r="D8285" i="8"/>
  <c r="E8285" i="8" l="1"/>
  <c r="F8286" i="8"/>
  <c r="C8286" i="8" l="1"/>
  <c r="G8286" i="8"/>
  <c r="H8286" i="8" l="1"/>
  <c r="D8286" i="8"/>
  <c r="E8286" i="8" l="1"/>
  <c r="F8287" i="8"/>
  <c r="C8287" i="8" l="1"/>
  <c r="G8287" i="8"/>
  <c r="H8287" i="8" l="1"/>
  <c r="D8287" i="8"/>
  <c r="E8287" i="8" l="1"/>
  <c r="F8288" i="8"/>
  <c r="C8288" i="8" l="1"/>
  <c r="G8288" i="8"/>
  <c r="H8288" i="8" l="1"/>
  <c r="D8288" i="8"/>
  <c r="E8288" i="8" l="1"/>
  <c r="F8289" i="8"/>
  <c r="G8289" i="8" l="1"/>
  <c r="C8289" i="8"/>
  <c r="H8289" i="8" l="1"/>
  <c r="D8289" i="8"/>
  <c r="E8289" i="8" l="1"/>
  <c r="F8290" i="8"/>
  <c r="C8290" i="8" l="1"/>
  <c r="G8290" i="8"/>
  <c r="H8290" i="8" l="1"/>
  <c r="D8290" i="8"/>
  <c r="E8290" i="8" l="1"/>
  <c r="F8291" i="8"/>
  <c r="C8291" i="8" l="1"/>
  <c r="G8291" i="8"/>
  <c r="H8291" i="8" l="1"/>
  <c r="D8291" i="8"/>
  <c r="E8291" i="8" l="1"/>
  <c r="F8292" i="8"/>
  <c r="G8292" i="8" l="1"/>
  <c r="C8292" i="8"/>
  <c r="H8292" i="8" l="1"/>
  <c r="D8292" i="8"/>
  <c r="E8292" i="8" l="1"/>
  <c r="F8293" i="8"/>
  <c r="G8293" i="8" l="1"/>
  <c r="C8293" i="8"/>
  <c r="H8293" i="8" l="1"/>
  <c r="D8293" i="8"/>
  <c r="E8293" i="8" l="1"/>
  <c r="F8294" i="8"/>
  <c r="G8294" i="8" l="1"/>
  <c r="C8294" i="8"/>
  <c r="H8294" i="8" l="1"/>
  <c r="D8294" i="8"/>
  <c r="E8294" i="8" l="1"/>
  <c r="F8295" i="8"/>
  <c r="G8295" i="8" l="1"/>
  <c r="C8295" i="8"/>
  <c r="D8295" i="8" l="1"/>
  <c r="H8295" i="8"/>
  <c r="E8295" i="8" l="1"/>
  <c r="F8296" i="8"/>
  <c r="G8296" i="8" l="1"/>
  <c r="C8296" i="8"/>
  <c r="H8296" i="8" l="1"/>
  <c r="D8296" i="8"/>
  <c r="E8296" i="8" l="1"/>
  <c r="F8297" i="8"/>
  <c r="C8297" i="8" l="1"/>
  <c r="G8297" i="8"/>
  <c r="D8297" i="8" l="1"/>
  <c r="H8297" i="8"/>
  <c r="E8297" i="8" l="1"/>
  <c r="F8298" i="8"/>
  <c r="C8298" i="8" l="1"/>
  <c r="G8298" i="8"/>
  <c r="H8298" i="8" l="1"/>
  <c r="D8298" i="8"/>
  <c r="E8298" i="8" l="1"/>
  <c r="F8299" i="8"/>
  <c r="C8299" i="8" l="1"/>
  <c r="G8299" i="8"/>
  <c r="H8299" i="8" l="1"/>
  <c r="D8299" i="8"/>
  <c r="E8299" i="8" l="1"/>
  <c r="F8300" i="8"/>
  <c r="G8300" i="8" l="1"/>
  <c r="C8300" i="8"/>
  <c r="H8300" i="8" l="1"/>
  <c r="D8300" i="8"/>
  <c r="E8300" i="8" l="1"/>
  <c r="F8301" i="8"/>
  <c r="C8301" i="8" l="1"/>
  <c r="G8301" i="8"/>
  <c r="H8301" i="8" l="1"/>
  <c r="D8301" i="8"/>
  <c r="E8301" i="8" l="1"/>
  <c r="F8302" i="8"/>
  <c r="G8302" i="8" l="1"/>
  <c r="C8302" i="8"/>
  <c r="H8302" i="8" l="1"/>
  <c r="D8302" i="8"/>
  <c r="E8302" i="8" l="1"/>
  <c r="F8303" i="8"/>
  <c r="G8303" i="8" l="1"/>
  <c r="C8303" i="8"/>
  <c r="H8303" i="8" l="1"/>
  <c r="D8303" i="8"/>
  <c r="E8303" i="8" l="1"/>
  <c r="F8304" i="8"/>
  <c r="C8304" i="8" l="1"/>
  <c r="G8304" i="8"/>
  <c r="H8304" i="8" l="1"/>
  <c r="D8304" i="8"/>
  <c r="E8304" i="8" l="1"/>
  <c r="F8305" i="8"/>
  <c r="C8305" i="8" l="1"/>
  <c r="G8305" i="8"/>
  <c r="H8305" i="8" l="1"/>
  <c r="D8305" i="8"/>
  <c r="E8305" i="8" l="1"/>
  <c r="F8306" i="8"/>
  <c r="G8306" i="8" l="1"/>
  <c r="C8306" i="8"/>
  <c r="H8306" i="8" l="1"/>
  <c r="D8306" i="8"/>
  <c r="E8306" i="8" l="1"/>
  <c r="F8307" i="8"/>
  <c r="G8307" i="8" l="1"/>
  <c r="C8307" i="8"/>
  <c r="H8307" i="8" l="1"/>
  <c r="D8307" i="8"/>
  <c r="E8307" i="8" l="1"/>
  <c r="F8308" i="8"/>
  <c r="C8308" i="8" l="1"/>
  <c r="G8308" i="8"/>
  <c r="D8308" i="8" l="1"/>
  <c r="H8308" i="8"/>
  <c r="E8308" i="8" l="1"/>
  <c r="F8309" i="8"/>
  <c r="C8309" i="8" l="1"/>
  <c r="G8309" i="8"/>
  <c r="H8309" i="8" l="1"/>
  <c r="D8309" i="8"/>
  <c r="E8309" i="8" l="1"/>
  <c r="F8310" i="8"/>
  <c r="G8310" i="8" l="1"/>
  <c r="C8310" i="8"/>
  <c r="H8310" i="8" l="1"/>
  <c r="D8310" i="8"/>
  <c r="E8310" i="8" l="1"/>
  <c r="F8311" i="8"/>
  <c r="G8311" i="8" l="1"/>
  <c r="C8311" i="8"/>
  <c r="H8311" i="8" l="1"/>
  <c r="D8311" i="8"/>
  <c r="E8311" i="8" l="1"/>
  <c r="F8312" i="8"/>
  <c r="G8312" i="8" l="1"/>
  <c r="C8312" i="8"/>
  <c r="H8312" i="8" l="1"/>
  <c r="D8312" i="8"/>
  <c r="E8312" i="8" l="1"/>
  <c r="F8313" i="8"/>
  <c r="C8313" i="8" l="1"/>
  <c r="G8313" i="8"/>
  <c r="H8313" i="8" l="1"/>
  <c r="D8313" i="8"/>
  <c r="E8313" i="8" l="1"/>
  <c r="F8314" i="8"/>
  <c r="C8314" i="8" l="1"/>
  <c r="G8314" i="8"/>
  <c r="H8314" i="8" l="1"/>
  <c r="D8314" i="8"/>
  <c r="E8314" i="8" l="1"/>
  <c r="F8315" i="8"/>
  <c r="C8315" i="8" l="1"/>
  <c r="G8315" i="8"/>
  <c r="H8315" i="8" l="1"/>
  <c r="D8315" i="8"/>
  <c r="E8315" i="8" l="1"/>
  <c r="F8316" i="8"/>
  <c r="G8316" i="8" l="1"/>
  <c r="C8316" i="8"/>
  <c r="H8316" i="8" l="1"/>
  <c r="D8316" i="8"/>
  <c r="E8316" i="8" l="1"/>
  <c r="F8317" i="8"/>
  <c r="C8317" i="8" l="1"/>
  <c r="G8317" i="8"/>
  <c r="H8317" i="8" l="1"/>
  <c r="D8317" i="8"/>
  <c r="E8317" i="8" l="1"/>
  <c r="F8318" i="8"/>
  <c r="G8318" i="8" l="1"/>
  <c r="C8318" i="8"/>
  <c r="H8318" i="8" l="1"/>
  <c r="D8318" i="8"/>
  <c r="E8318" i="8" l="1"/>
  <c r="F8319" i="8"/>
  <c r="G8319" i="8" l="1"/>
  <c r="C8319" i="8"/>
  <c r="D8319" i="8" l="1"/>
  <c r="H8319" i="8"/>
  <c r="E8319" i="8" l="1"/>
  <c r="F8320" i="8"/>
  <c r="C8320" i="8" l="1"/>
  <c r="G8320" i="8"/>
  <c r="H8320" i="8" l="1"/>
  <c r="D8320" i="8"/>
  <c r="E8320" i="8" l="1"/>
  <c r="F8321" i="8"/>
  <c r="C8321" i="8" l="1"/>
  <c r="G8321" i="8"/>
  <c r="H8321" i="8" l="1"/>
  <c r="D8321" i="8"/>
  <c r="E8321" i="8" l="1"/>
  <c r="F8322" i="8"/>
  <c r="C8322" i="8" l="1"/>
  <c r="G8322" i="8"/>
  <c r="H8322" i="8" l="1"/>
  <c r="D8322" i="8"/>
  <c r="E8322" i="8" l="1"/>
  <c r="F8323" i="8"/>
  <c r="G8323" i="8" l="1"/>
  <c r="C8323" i="8"/>
  <c r="H8323" i="8" l="1"/>
  <c r="D8323" i="8"/>
  <c r="E8323" i="8" l="1"/>
  <c r="F8324" i="8"/>
  <c r="G8324" i="8" l="1"/>
  <c r="C8324" i="8"/>
  <c r="H8324" i="8" l="1"/>
  <c r="D8324" i="8"/>
  <c r="E8324" i="8" l="1"/>
  <c r="F8325" i="8"/>
  <c r="C8325" i="8" l="1"/>
  <c r="G8325" i="8"/>
  <c r="H8325" i="8" l="1"/>
  <c r="D8325" i="8"/>
  <c r="E8325" i="8" l="1"/>
  <c r="F8326" i="8"/>
  <c r="G8326" i="8" l="1"/>
  <c r="C8326" i="8"/>
  <c r="D8326" i="8" l="1"/>
  <c r="H8326" i="8"/>
  <c r="E8326" i="8" l="1"/>
  <c r="F8327" i="8"/>
  <c r="G8327" i="8" l="1"/>
  <c r="C8327" i="8"/>
  <c r="H8327" i="8" l="1"/>
  <c r="D8327" i="8"/>
  <c r="E8327" i="8" l="1"/>
  <c r="F8328" i="8"/>
  <c r="G8328" i="8" l="1"/>
  <c r="C8328" i="8"/>
  <c r="D8328" i="8" l="1"/>
  <c r="H8328" i="8"/>
  <c r="E8328" i="8" l="1"/>
  <c r="F8329" i="8"/>
  <c r="G8329" i="8" l="1"/>
  <c r="C8329" i="8"/>
  <c r="H8329" i="8" l="1"/>
  <c r="D8329" i="8"/>
  <c r="E8329" i="8" l="1"/>
  <c r="F8330" i="8"/>
  <c r="C8330" i="8" l="1"/>
  <c r="G8330" i="8"/>
  <c r="H8330" i="8" l="1"/>
  <c r="D8330" i="8"/>
  <c r="E8330" i="8" l="1"/>
  <c r="F8331" i="8"/>
  <c r="G8331" i="8" l="1"/>
  <c r="C8331" i="8"/>
  <c r="H8331" i="8" l="1"/>
  <c r="D8331" i="8"/>
  <c r="E8331" i="8" l="1"/>
  <c r="F8332" i="8"/>
  <c r="C8332" i="8" l="1"/>
  <c r="G8332" i="8"/>
  <c r="H8332" i="8" l="1"/>
  <c r="D8332" i="8"/>
  <c r="E8332" i="8" l="1"/>
  <c r="F8333" i="8"/>
  <c r="C8333" i="8" l="1"/>
  <c r="G8333" i="8"/>
  <c r="H8333" i="8" l="1"/>
  <c r="D8333" i="8"/>
  <c r="E8333" i="8" l="1"/>
  <c r="F8334" i="8"/>
  <c r="G8334" i="8" l="1"/>
  <c r="C8334" i="8"/>
  <c r="H8334" i="8" l="1"/>
  <c r="D8334" i="8"/>
  <c r="E8334" i="8" l="1"/>
  <c r="F8335" i="8"/>
  <c r="G8335" i="8" l="1"/>
  <c r="C8335" i="8"/>
  <c r="H8335" i="8" l="1"/>
  <c r="D8335" i="8"/>
  <c r="E8335" i="8" l="1"/>
  <c r="F8336" i="8"/>
  <c r="G8336" i="8" l="1"/>
  <c r="C8336" i="8"/>
  <c r="D8336" i="8" l="1"/>
  <c r="H8336" i="8"/>
  <c r="E8336" i="8" l="1"/>
  <c r="F8337" i="8"/>
  <c r="G8337" i="8" l="1"/>
  <c r="C8337" i="8"/>
  <c r="D8337" i="8" l="1"/>
  <c r="H8337" i="8"/>
  <c r="E8337" i="8" l="1"/>
  <c r="F8338" i="8"/>
  <c r="G8338" i="8" l="1"/>
  <c r="C8338" i="8"/>
  <c r="H8338" i="8" l="1"/>
  <c r="D8338" i="8"/>
  <c r="E8338" i="8" l="1"/>
  <c r="F8339" i="8"/>
  <c r="G8339" i="8" l="1"/>
  <c r="C8339" i="8"/>
  <c r="H8339" i="8" l="1"/>
  <c r="D8339" i="8"/>
  <c r="E8339" i="8" l="1"/>
  <c r="F8340" i="8"/>
  <c r="G8340" i="8" l="1"/>
  <c r="C8340" i="8"/>
  <c r="H8340" i="8" l="1"/>
  <c r="D8340" i="8"/>
  <c r="E8340" i="8" l="1"/>
  <c r="F8341" i="8"/>
  <c r="G8341" i="8" l="1"/>
  <c r="C8341" i="8"/>
  <c r="H8341" i="8" l="1"/>
  <c r="D8341" i="8"/>
  <c r="E8341" i="8" l="1"/>
  <c r="F8342" i="8"/>
  <c r="C8342" i="8" l="1"/>
  <c r="G8342" i="8"/>
  <c r="H8342" i="8" l="1"/>
  <c r="D8342" i="8"/>
  <c r="E8342" i="8" l="1"/>
  <c r="F8343" i="8"/>
  <c r="G8343" i="8" l="1"/>
  <c r="C8343" i="8"/>
  <c r="H8343" i="8" l="1"/>
  <c r="D8343" i="8"/>
  <c r="E8343" i="8" l="1"/>
  <c r="F8344" i="8"/>
  <c r="G8344" i="8" l="1"/>
  <c r="C8344" i="8"/>
  <c r="H8344" i="8" l="1"/>
  <c r="D8344" i="8"/>
  <c r="E8344" i="8" l="1"/>
  <c r="F8345" i="8"/>
  <c r="G8345" i="8" l="1"/>
  <c r="C8345" i="8"/>
  <c r="H8345" i="8" l="1"/>
  <c r="D8345" i="8"/>
  <c r="E8345" i="8" l="1"/>
  <c r="F8346" i="8"/>
  <c r="G8346" i="8" l="1"/>
  <c r="C8346" i="8"/>
  <c r="D8346" i="8" l="1"/>
  <c r="H8346" i="8"/>
  <c r="E8346" i="8" l="1"/>
  <c r="F8347" i="8"/>
  <c r="C8347" i="8" l="1"/>
  <c r="G8347" i="8"/>
  <c r="H8347" i="8" l="1"/>
  <c r="D8347" i="8"/>
  <c r="E8347" i="8" l="1"/>
  <c r="F8348" i="8"/>
  <c r="G8348" i="8" l="1"/>
  <c r="C8348" i="8"/>
  <c r="H8348" i="8" l="1"/>
  <c r="D8348" i="8"/>
  <c r="E8348" i="8" l="1"/>
  <c r="F8349" i="8"/>
  <c r="C8349" i="8" l="1"/>
  <c r="G8349" i="8"/>
  <c r="H8349" i="8" l="1"/>
  <c r="D8349" i="8"/>
  <c r="E8349" i="8" l="1"/>
  <c r="F8350" i="8"/>
  <c r="G8350" i="8" l="1"/>
  <c r="C8350" i="8"/>
  <c r="D8350" i="8" l="1"/>
  <c r="H8350" i="8"/>
  <c r="E8350" i="8" l="1"/>
  <c r="F8351" i="8"/>
  <c r="G8351" i="8" l="1"/>
  <c r="C8351" i="8"/>
  <c r="H8351" i="8" l="1"/>
  <c r="D8351" i="8"/>
  <c r="E8351" i="8" l="1"/>
  <c r="F8352" i="8"/>
  <c r="C8352" i="8" l="1"/>
  <c r="G8352" i="8"/>
  <c r="H8352" i="8" l="1"/>
  <c r="D8352" i="8"/>
  <c r="E8352" i="8" l="1"/>
  <c r="F8353" i="8"/>
  <c r="G8353" i="8" l="1"/>
  <c r="C8353" i="8"/>
  <c r="H8353" i="8" l="1"/>
  <c r="D8353" i="8"/>
  <c r="E8353" i="8" l="1"/>
  <c r="F8354" i="8"/>
  <c r="C8354" i="8" l="1"/>
  <c r="G8354" i="8"/>
  <c r="H8354" i="8" l="1"/>
  <c r="D8354" i="8"/>
  <c r="E8354" i="8" l="1"/>
  <c r="F8355" i="8"/>
  <c r="G8355" i="8" l="1"/>
  <c r="C8355" i="8"/>
  <c r="D8355" i="8" l="1"/>
  <c r="H8355" i="8"/>
  <c r="E8355" i="8" l="1"/>
  <c r="F8356" i="8"/>
  <c r="C8356" i="8" l="1"/>
  <c r="G8356" i="8"/>
  <c r="H8356" i="8" l="1"/>
  <c r="D8356" i="8"/>
  <c r="E8356" i="8" l="1"/>
  <c r="F8357" i="8"/>
  <c r="G8357" i="8" l="1"/>
  <c r="C8357" i="8"/>
  <c r="H8357" i="8" l="1"/>
  <c r="D8357" i="8"/>
  <c r="E8357" i="8" l="1"/>
  <c r="F8358" i="8"/>
  <c r="G8358" i="8" l="1"/>
  <c r="C8358" i="8"/>
  <c r="H8358" i="8" l="1"/>
  <c r="D8358" i="8"/>
  <c r="E8358" i="8" l="1"/>
  <c r="F8359" i="8"/>
  <c r="C8359" i="8" l="1"/>
  <c r="G8359" i="8"/>
  <c r="H8359" i="8" l="1"/>
  <c r="D8359" i="8"/>
  <c r="E8359" i="8" l="1"/>
  <c r="F8360" i="8"/>
  <c r="C8360" i="8" l="1"/>
  <c r="G8360" i="8"/>
  <c r="H8360" i="8" l="1"/>
  <c r="D8360" i="8"/>
  <c r="E8360" i="8" l="1"/>
  <c r="F8361" i="8"/>
  <c r="G8361" i="8" l="1"/>
  <c r="C8361" i="8"/>
  <c r="H8361" i="8" l="1"/>
  <c r="D8361" i="8"/>
  <c r="E8361" i="8" l="1"/>
  <c r="F8362" i="8"/>
  <c r="C8362" i="8" l="1"/>
  <c r="G8362" i="8"/>
  <c r="H8362" i="8" l="1"/>
  <c r="D8362" i="8"/>
  <c r="E8362" i="8" l="1"/>
  <c r="F8363" i="8"/>
  <c r="C8363" i="8" l="1"/>
  <c r="G8363" i="8"/>
  <c r="H8363" i="8" l="1"/>
  <c r="D8363" i="8"/>
  <c r="E8363" i="8" l="1"/>
  <c r="F8364" i="8"/>
  <c r="C8364" i="8" l="1"/>
  <c r="G8364" i="8"/>
  <c r="H8364" i="8" l="1"/>
  <c r="D8364" i="8"/>
  <c r="E8364" i="8" l="1"/>
  <c r="F8365" i="8"/>
  <c r="C8365" i="8" l="1"/>
  <c r="G8365" i="8"/>
  <c r="H8365" i="8" l="1"/>
  <c r="D8365" i="8"/>
  <c r="E8365" i="8" l="1"/>
  <c r="F8366" i="8"/>
  <c r="G8366" i="8" l="1"/>
  <c r="C8366" i="8"/>
  <c r="H8366" i="8" l="1"/>
  <c r="D8366" i="8"/>
  <c r="E8366" i="8" l="1"/>
  <c r="F8367" i="8"/>
  <c r="G8367" i="8" l="1"/>
  <c r="C8367" i="8"/>
  <c r="H8367" i="8" l="1"/>
  <c r="D8367" i="8"/>
  <c r="E8367" i="8" l="1"/>
  <c r="F8368" i="8"/>
  <c r="C8368" i="8" l="1"/>
  <c r="G8368" i="8"/>
  <c r="D8368" i="8" l="1"/>
  <c r="H8368" i="8"/>
  <c r="E8368" i="8" l="1"/>
  <c r="F8369" i="8"/>
  <c r="C8369" i="8" l="1"/>
  <c r="G8369" i="8"/>
  <c r="H8369" i="8" l="1"/>
  <c r="D8369" i="8"/>
  <c r="E8369" i="8" l="1"/>
  <c r="F8370" i="8"/>
  <c r="C8370" i="8" l="1"/>
  <c r="G8370" i="8"/>
  <c r="H8370" i="8" l="1"/>
  <c r="D8370" i="8"/>
  <c r="E8370" i="8" l="1"/>
  <c r="F8371" i="8"/>
  <c r="C8371" i="8" l="1"/>
  <c r="G8371" i="8"/>
  <c r="H8371" i="8" l="1"/>
  <c r="D8371" i="8"/>
  <c r="E8371" i="8" l="1"/>
  <c r="F8372" i="8"/>
  <c r="C8372" i="8" l="1"/>
  <c r="G8372" i="8"/>
  <c r="H8372" i="8" l="1"/>
  <c r="D8372" i="8"/>
  <c r="E8372" i="8" l="1"/>
  <c r="F8373" i="8"/>
  <c r="G8373" i="8" l="1"/>
  <c r="C8373" i="8"/>
  <c r="H8373" i="8" l="1"/>
  <c r="D8373" i="8"/>
  <c r="E8373" i="8" l="1"/>
  <c r="F8374" i="8"/>
  <c r="C8374" i="8" l="1"/>
  <c r="G8374" i="8"/>
  <c r="H8374" i="8" l="1"/>
  <c r="D8374" i="8"/>
  <c r="E8374" i="8" l="1"/>
  <c r="F8375" i="8"/>
  <c r="C8375" i="8" l="1"/>
  <c r="G8375" i="8"/>
  <c r="D8375" i="8" l="1"/>
  <c r="H8375" i="8"/>
  <c r="E8375" i="8" l="1"/>
  <c r="F8376" i="8"/>
  <c r="G8376" i="8" l="1"/>
  <c r="C8376" i="8"/>
  <c r="H8376" i="8" l="1"/>
  <c r="D8376" i="8"/>
  <c r="E8376" i="8" l="1"/>
  <c r="F8377" i="8"/>
  <c r="G8377" i="8" l="1"/>
  <c r="C8377" i="8"/>
  <c r="H8377" i="8" l="1"/>
  <c r="D8377" i="8"/>
  <c r="E8377" i="8" l="1"/>
  <c r="F8378" i="8"/>
  <c r="C8378" i="8" l="1"/>
  <c r="G8378" i="8"/>
  <c r="D8378" i="8" l="1"/>
  <c r="H8378" i="8"/>
  <c r="E8378" i="8" l="1"/>
  <c r="F8379" i="8"/>
  <c r="C8379" i="8" l="1"/>
  <c r="G8379" i="8"/>
  <c r="D8379" i="8" l="1"/>
  <c r="H8379" i="8"/>
  <c r="E8379" i="8" l="1"/>
  <c r="F8380" i="8"/>
  <c r="C8380" i="8" l="1"/>
  <c r="G8380" i="8"/>
  <c r="H8380" i="8" l="1"/>
  <c r="D8380" i="8"/>
  <c r="E8380" i="8" l="1"/>
  <c r="F8381" i="8"/>
  <c r="C8381" i="8" l="1"/>
  <c r="G8381" i="8"/>
  <c r="H8381" i="8" l="1"/>
  <c r="D8381" i="8"/>
  <c r="E8381" i="8" l="1"/>
  <c r="F8382" i="8"/>
  <c r="G8382" i="8" l="1"/>
  <c r="C8382" i="8"/>
  <c r="H8382" i="8" l="1"/>
  <c r="D8382" i="8"/>
  <c r="E8382" i="8" l="1"/>
  <c r="F8383" i="8"/>
  <c r="C8383" i="8" l="1"/>
  <c r="G8383" i="8"/>
  <c r="H8383" i="8" l="1"/>
  <c r="D8383" i="8"/>
  <c r="E8383" i="8" l="1"/>
  <c r="F8384" i="8"/>
  <c r="G8384" i="8" l="1"/>
  <c r="C8384" i="8"/>
  <c r="H8384" i="8" l="1"/>
  <c r="D8384" i="8"/>
  <c r="E8384" i="8" l="1"/>
  <c r="F8385" i="8"/>
  <c r="C8385" i="8" l="1"/>
  <c r="G8385" i="8"/>
  <c r="H8385" i="8" l="1"/>
  <c r="D8385" i="8"/>
  <c r="E8385" i="8" l="1"/>
  <c r="F8386" i="8"/>
  <c r="C8386" i="8" l="1"/>
  <c r="G8386" i="8"/>
  <c r="D8386" i="8" l="1"/>
  <c r="H8386" i="8"/>
  <c r="E8386" i="8" l="1"/>
  <c r="F8387" i="8"/>
  <c r="C8387" i="8" l="1"/>
  <c r="G8387" i="8"/>
  <c r="H8387" i="8" l="1"/>
  <c r="D8387" i="8"/>
  <c r="E8387" i="8" l="1"/>
  <c r="F8388" i="8"/>
  <c r="C8388" i="8" l="1"/>
  <c r="G8388" i="8"/>
  <c r="H8388" i="8" l="1"/>
  <c r="D8388" i="8"/>
  <c r="E8388" i="8" l="1"/>
  <c r="F8389" i="8"/>
  <c r="G8389" i="8" l="1"/>
  <c r="C8389" i="8"/>
  <c r="H8389" i="8" l="1"/>
  <c r="D8389" i="8"/>
  <c r="E8389" i="8" l="1"/>
  <c r="F8390" i="8"/>
  <c r="G8390" i="8" l="1"/>
  <c r="C8390" i="8"/>
  <c r="H8390" i="8" l="1"/>
  <c r="D8390" i="8"/>
  <c r="E8390" i="8" l="1"/>
  <c r="F8391" i="8"/>
  <c r="C8391" i="8" l="1"/>
  <c r="G8391" i="8"/>
  <c r="H8391" i="8" l="1"/>
  <c r="D8391" i="8"/>
  <c r="E8391" i="8" l="1"/>
  <c r="F8392" i="8"/>
  <c r="G8392" i="8" l="1"/>
  <c r="C8392" i="8"/>
  <c r="H8392" i="8" l="1"/>
  <c r="D8392" i="8"/>
  <c r="E8392" i="8" l="1"/>
  <c r="F8393" i="8"/>
  <c r="G8393" i="8" l="1"/>
  <c r="C8393" i="8"/>
  <c r="H8393" i="8" l="1"/>
  <c r="D8393" i="8"/>
  <c r="E8393" i="8" l="1"/>
  <c r="F8394" i="8"/>
  <c r="C8394" i="8" l="1"/>
  <c r="G8394" i="8"/>
  <c r="D8394" i="8" l="1"/>
  <c r="H8394" i="8"/>
  <c r="E8394" i="8" l="1"/>
  <c r="F8395" i="8"/>
  <c r="C8395" i="8" l="1"/>
  <c r="G8395" i="8"/>
  <c r="D8395" i="8" l="1"/>
  <c r="H8395" i="8"/>
  <c r="E8395" i="8" l="1"/>
  <c r="F8396" i="8"/>
  <c r="C8396" i="8" l="1"/>
  <c r="G8396" i="8"/>
  <c r="H8396" i="8" l="1"/>
  <c r="D8396" i="8"/>
  <c r="E8396" i="8" l="1"/>
  <c r="F8397" i="8"/>
  <c r="G8397" i="8" l="1"/>
  <c r="C8397" i="8"/>
  <c r="H8397" i="8" l="1"/>
  <c r="D8397" i="8"/>
  <c r="E8397" i="8" l="1"/>
  <c r="F8398" i="8"/>
  <c r="G8398" i="8" l="1"/>
  <c r="C8398" i="8"/>
  <c r="H8398" i="8" l="1"/>
  <c r="D8398" i="8"/>
  <c r="E8398" i="8" l="1"/>
  <c r="F8399" i="8"/>
  <c r="G8399" i="8" l="1"/>
  <c r="C8399" i="8"/>
  <c r="D8399" i="8" l="1"/>
  <c r="H8399" i="8"/>
  <c r="E8399" i="8" l="1"/>
  <c r="F8400" i="8"/>
  <c r="C8400" i="8" l="1"/>
  <c r="G8400" i="8"/>
  <c r="H8400" i="8" l="1"/>
  <c r="D8400" i="8"/>
  <c r="E8400" i="8" l="1"/>
  <c r="F8401" i="8"/>
  <c r="C8401" i="8" l="1"/>
  <c r="G8401" i="8"/>
  <c r="H8401" i="8" l="1"/>
  <c r="D8401" i="8"/>
  <c r="E8401" i="8" l="1"/>
  <c r="F8402" i="8"/>
  <c r="C8402" i="8" l="1"/>
  <c r="G8402" i="8"/>
  <c r="H8402" i="8" l="1"/>
  <c r="D8402" i="8"/>
  <c r="E8402" i="8" l="1"/>
  <c r="F8403" i="8"/>
  <c r="G8403" i="8" l="1"/>
  <c r="C8403" i="8"/>
  <c r="H8403" i="8" l="1"/>
  <c r="D8403" i="8"/>
  <c r="E8403" i="8" l="1"/>
  <c r="F8404" i="8"/>
  <c r="C8404" i="8" l="1"/>
  <c r="G8404" i="8"/>
  <c r="H8404" i="8" l="1"/>
  <c r="D8404" i="8"/>
  <c r="E8404" i="8" l="1"/>
  <c r="F8405" i="8"/>
  <c r="C8405" i="8" l="1"/>
  <c r="G8405" i="8"/>
  <c r="D8405" i="8" l="1"/>
  <c r="H8405" i="8"/>
  <c r="E8405" i="8" l="1"/>
  <c r="F8406" i="8"/>
  <c r="C8406" i="8" l="1"/>
  <c r="G8406" i="8"/>
  <c r="H8406" i="8" l="1"/>
  <c r="D8406" i="8"/>
  <c r="E8406" i="8" l="1"/>
  <c r="F8407" i="8"/>
  <c r="C8407" i="8" l="1"/>
  <c r="G8407" i="8"/>
  <c r="D8407" i="8" l="1"/>
  <c r="H8407" i="8"/>
  <c r="E8407" i="8" l="1"/>
  <c r="F8408" i="8"/>
  <c r="C8408" i="8" l="1"/>
  <c r="G8408" i="8"/>
  <c r="H8408" i="8" l="1"/>
  <c r="D8408" i="8"/>
  <c r="E8408" i="8" l="1"/>
  <c r="F8409" i="8"/>
  <c r="C8409" i="8" l="1"/>
  <c r="G8409" i="8"/>
  <c r="H8409" i="8" l="1"/>
  <c r="D8409" i="8"/>
  <c r="E8409" i="8" l="1"/>
  <c r="F8410" i="8"/>
  <c r="C8410" i="8" l="1"/>
  <c r="G8410" i="8"/>
  <c r="H8410" i="8" l="1"/>
  <c r="D8410" i="8"/>
  <c r="E8410" i="8" l="1"/>
  <c r="F8411" i="8"/>
  <c r="C8411" i="8" l="1"/>
  <c r="G8411" i="8"/>
  <c r="H8411" i="8" l="1"/>
  <c r="D8411" i="8"/>
  <c r="E8411" i="8" l="1"/>
  <c r="F8412" i="8"/>
  <c r="C8412" i="8" l="1"/>
  <c r="G8412" i="8"/>
  <c r="H8412" i="8" l="1"/>
  <c r="D8412" i="8"/>
  <c r="E8412" i="8" l="1"/>
  <c r="F8413" i="8"/>
  <c r="C8413" i="8" l="1"/>
  <c r="G8413" i="8"/>
  <c r="H8413" i="8" l="1"/>
  <c r="D8413" i="8"/>
  <c r="E8413" i="8" l="1"/>
  <c r="F8414" i="8"/>
  <c r="C8414" i="8" l="1"/>
  <c r="G8414" i="8"/>
  <c r="H8414" i="8" l="1"/>
  <c r="D8414" i="8"/>
  <c r="E8414" i="8" l="1"/>
  <c r="F8415" i="8"/>
  <c r="C8415" i="8" l="1"/>
  <c r="G8415" i="8"/>
  <c r="H8415" i="8" l="1"/>
  <c r="D8415" i="8"/>
  <c r="E8415" i="8" l="1"/>
  <c r="F8416" i="8"/>
  <c r="G8416" i="8" l="1"/>
  <c r="C8416" i="8"/>
  <c r="H8416" i="8" l="1"/>
  <c r="D8416" i="8"/>
  <c r="E8416" i="8" l="1"/>
  <c r="F8417" i="8"/>
  <c r="C8417" i="8" l="1"/>
  <c r="G8417" i="8"/>
  <c r="H8417" i="8" l="1"/>
  <c r="D8417" i="8"/>
  <c r="E8417" i="8" l="1"/>
  <c r="F8418" i="8"/>
  <c r="C8418" i="8" l="1"/>
  <c r="G8418" i="8"/>
  <c r="H8418" i="8" l="1"/>
  <c r="D8418" i="8"/>
  <c r="E8418" i="8" l="1"/>
  <c r="F8419" i="8"/>
  <c r="C8419" i="8" l="1"/>
  <c r="G8419" i="8"/>
  <c r="H8419" i="8" l="1"/>
  <c r="D8419" i="8"/>
  <c r="E8419" i="8" l="1"/>
  <c r="F8420" i="8"/>
  <c r="C8420" i="8" l="1"/>
  <c r="G8420" i="8"/>
  <c r="H8420" i="8" l="1"/>
  <c r="D8420" i="8"/>
  <c r="E8420" i="8" l="1"/>
  <c r="F8421" i="8"/>
  <c r="C8421" i="8" l="1"/>
  <c r="G8421" i="8"/>
  <c r="H8421" i="8" l="1"/>
  <c r="D8421" i="8"/>
  <c r="E8421" i="8" l="1"/>
  <c r="F8422" i="8"/>
  <c r="C8422" i="8" l="1"/>
  <c r="G8422" i="8"/>
  <c r="D8422" i="8" l="1"/>
  <c r="H8422" i="8"/>
  <c r="E8422" i="8" l="1"/>
  <c r="F8423" i="8"/>
  <c r="C8423" i="8" l="1"/>
  <c r="G8423" i="8"/>
  <c r="H8423" i="8" l="1"/>
  <c r="D8423" i="8"/>
  <c r="E8423" i="8" l="1"/>
  <c r="F8424" i="8"/>
  <c r="C8424" i="8" l="1"/>
  <c r="G8424" i="8"/>
  <c r="H8424" i="8" l="1"/>
  <c r="D8424" i="8"/>
  <c r="E8424" i="8" l="1"/>
  <c r="F8425" i="8"/>
  <c r="C8425" i="8" l="1"/>
  <c r="G8425" i="8"/>
  <c r="H8425" i="8" l="1"/>
  <c r="D8425" i="8"/>
  <c r="E8425" i="8" l="1"/>
  <c r="F8426" i="8"/>
  <c r="C8426" i="8" l="1"/>
  <c r="G8426" i="8"/>
  <c r="H8426" i="8" l="1"/>
  <c r="D8426" i="8"/>
  <c r="E8426" i="8" l="1"/>
  <c r="F8427" i="8"/>
  <c r="C8427" i="8" l="1"/>
  <c r="G8427" i="8"/>
  <c r="H8427" i="8" l="1"/>
  <c r="D8427" i="8"/>
  <c r="E8427" i="8" l="1"/>
  <c r="F8428" i="8"/>
  <c r="C8428" i="8" l="1"/>
  <c r="G8428" i="8"/>
  <c r="H8428" i="8" l="1"/>
  <c r="D8428" i="8"/>
  <c r="E8428" i="8" l="1"/>
  <c r="F8429" i="8"/>
  <c r="C8429" i="8" l="1"/>
  <c r="G8429" i="8"/>
  <c r="H8429" i="8" l="1"/>
  <c r="D8429" i="8"/>
  <c r="E8429" i="8" l="1"/>
  <c r="F8430" i="8"/>
  <c r="G8430" i="8" l="1"/>
  <c r="C8430" i="8"/>
  <c r="H8430" i="8" l="1"/>
  <c r="D8430" i="8"/>
  <c r="E8430" i="8" l="1"/>
  <c r="F8431" i="8"/>
  <c r="G8431" i="8" l="1"/>
  <c r="C8431" i="8"/>
  <c r="H8431" i="8" l="1"/>
  <c r="D8431" i="8"/>
  <c r="E8431" i="8" l="1"/>
  <c r="F8432" i="8"/>
  <c r="G8432" i="8" l="1"/>
  <c r="C8432" i="8"/>
  <c r="H8432" i="8" l="1"/>
  <c r="D8432" i="8"/>
  <c r="E8432" i="8" l="1"/>
  <c r="F8433" i="8"/>
  <c r="C8433" i="8" l="1"/>
  <c r="G8433" i="8"/>
  <c r="H8433" i="8" l="1"/>
  <c r="D8433" i="8"/>
  <c r="E8433" i="8" l="1"/>
  <c r="F8434" i="8"/>
  <c r="G8434" i="8" l="1"/>
  <c r="C8434" i="8"/>
  <c r="H8434" i="8" l="1"/>
  <c r="D8434" i="8"/>
  <c r="E8434" i="8" l="1"/>
  <c r="F8435" i="8"/>
  <c r="C8435" i="8" l="1"/>
  <c r="G8435" i="8"/>
  <c r="H8435" i="8" l="1"/>
  <c r="D8435" i="8"/>
  <c r="E8435" i="8" l="1"/>
  <c r="F8436" i="8"/>
  <c r="G8436" i="8" l="1"/>
  <c r="C8436" i="8"/>
  <c r="H8436" i="8" l="1"/>
  <c r="D8436" i="8"/>
  <c r="E8436" i="8" l="1"/>
  <c r="F8437" i="8"/>
  <c r="G8437" i="8" l="1"/>
  <c r="C8437" i="8"/>
  <c r="H8437" i="8" l="1"/>
  <c r="D8437" i="8"/>
  <c r="E8437" i="8" l="1"/>
  <c r="F8438" i="8"/>
  <c r="C8438" i="8" l="1"/>
  <c r="G8438" i="8"/>
  <c r="H8438" i="8" l="1"/>
  <c r="D8438" i="8"/>
  <c r="E8438" i="8" l="1"/>
  <c r="F8439" i="8"/>
  <c r="G8439" i="8" l="1"/>
  <c r="C8439" i="8"/>
  <c r="H8439" i="8" l="1"/>
  <c r="D8439" i="8"/>
  <c r="E8439" i="8" l="1"/>
  <c r="F8440" i="8"/>
  <c r="G8440" i="8" l="1"/>
  <c r="C8440" i="8"/>
  <c r="D8440" i="8" l="1"/>
  <c r="H8440" i="8"/>
  <c r="E8440" i="8" l="1"/>
  <c r="F8441" i="8"/>
  <c r="G8441" i="8" l="1"/>
  <c r="C8441" i="8"/>
  <c r="H8441" i="8" l="1"/>
  <c r="D8441" i="8"/>
  <c r="E8441" i="8" l="1"/>
  <c r="F8442" i="8"/>
  <c r="G8442" i="8" l="1"/>
  <c r="C8442" i="8"/>
  <c r="D8442" i="8" l="1"/>
  <c r="H8442" i="8"/>
  <c r="E8442" i="8" l="1"/>
  <c r="F8443" i="8"/>
  <c r="C8443" i="8" l="1"/>
  <c r="G8443" i="8"/>
  <c r="D8443" i="8" l="1"/>
  <c r="H8443" i="8"/>
  <c r="E8443" i="8" l="1"/>
  <c r="F8444" i="8"/>
  <c r="C8444" i="8" l="1"/>
  <c r="G8444" i="8"/>
  <c r="H8444" i="8" l="1"/>
  <c r="D8444" i="8"/>
  <c r="E8444" i="8" l="1"/>
  <c r="F8445" i="8"/>
  <c r="G8445" i="8" l="1"/>
  <c r="C8445" i="8"/>
  <c r="H8445" i="8" l="1"/>
  <c r="D8445" i="8"/>
  <c r="E8445" i="8" l="1"/>
  <c r="F8446" i="8"/>
  <c r="G8446" i="8" l="1"/>
  <c r="C8446" i="8"/>
  <c r="H8446" i="8" l="1"/>
  <c r="D8446" i="8"/>
  <c r="E8446" i="8" l="1"/>
  <c r="F8447" i="8"/>
  <c r="G8447" i="8" l="1"/>
  <c r="C8447" i="8"/>
  <c r="H8447" i="8" l="1"/>
  <c r="D8447" i="8"/>
  <c r="E8447" i="8" l="1"/>
  <c r="F8448" i="8"/>
  <c r="C8448" i="8" l="1"/>
  <c r="G8448" i="8"/>
  <c r="H8448" i="8" l="1"/>
  <c r="D8448" i="8"/>
  <c r="E8448" i="8" l="1"/>
  <c r="F8449" i="8"/>
  <c r="C8449" i="8" l="1"/>
  <c r="G8449" i="8"/>
  <c r="D8449" i="8" l="1"/>
  <c r="H8449" i="8"/>
  <c r="E8449" i="8" l="1"/>
  <c r="F8450" i="8"/>
  <c r="C8450" i="8" l="1"/>
  <c r="G8450" i="8"/>
  <c r="H8450" i="8" l="1"/>
  <c r="D8450" i="8"/>
  <c r="E8450" i="8" l="1"/>
  <c r="F8451" i="8"/>
  <c r="C8451" i="8" l="1"/>
  <c r="G8451" i="8"/>
  <c r="H8451" i="8" l="1"/>
  <c r="D8451" i="8"/>
  <c r="E8451" i="8" l="1"/>
  <c r="F8452" i="8"/>
  <c r="G8452" i="8" l="1"/>
  <c r="C8452" i="8"/>
  <c r="H8452" i="8" l="1"/>
  <c r="D8452" i="8"/>
  <c r="E8452" i="8" l="1"/>
  <c r="F8453" i="8"/>
  <c r="G8453" i="8" l="1"/>
  <c r="C8453" i="8"/>
  <c r="H8453" i="8" l="1"/>
  <c r="D8453" i="8"/>
  <c r="E8453" i="8" l="1"/>
  <c r="F8454" i="8"/>
  <c r="C8454" i="8" l="1"/>
  <c r="G8454" i="8"/>
  <c r="H8454" i="8" l="1"/>
  <c r="D8454" i="8"/>
  <c r="E8454" i="8" l="1"/>
  <c r="F8455" i="8"/>
  <c r="C8455" i="8" l="1"/>
  <c r="G8455" i="8"/>
  <c r="D8455" i="8" l="1"/>
  <c r="H8455" i="8"/>
  <c r="E8455" i="8" l="1"/>
  <c r="F8456" i="8"/>
  <c r="G8456" i="8" l="1"/>
  <c r="C8456" i="8"/>
  <c r="H8456" i="8" l="1"/>
  <c r="D8456" i="8"/>
  <c r="E8456" i="8" l="1"/>
  <c r="F8457" i="8"/>
  <c r="C8457" i="8" l="1"/>
  <c r="G8457" i="8"/>
  <c r="H8457" i="8" l="1"/>
  <c r="D8457" i="8"/>
  <c r="E8457" i="8" l="1"/>
  <c r="F8458" i="8"/>
  <c r="C8458" i="8" l="1"/>
  <c r="G8458" i="8"/>
  <c r="H8458" i="8" l="1"/>
  <c r="D8458" i="8"/>
  <c r="E8458" i="8" l="1"/>
  <c r="F8459" i="8"/>
  <c r="G8459" i="8" l="1"/>
  <c r="C8459" i="8"/>
  <c r="H8459" i="8" l="1"/>
  <c r="D8459" i="8"/>
  <c r="E8459" i="8" l="1"/>
  <c r="F8460" i="8"/>
  <c r="C8460" i="8" l="1"/>
  <c r="G8460" i="8"/>
  <c r="H8460" i="8" l="1"/>
  <c r="D8460" i="8"/>
  <c r="E8460" i="8" l="1"/>
  <c r="F8461" i="8"/>
  <c r="C8461" i="8" l="1"/>
  <c r="G8461" i="8"/>
  <c r="H8461" i="8" l="1"/>
  <c r="D8461" i="8"/>
  <c r="E8461" i="8" l="1"/>
  <c r="F8462" i="8"/>
  <c r="G8462" i="8" l="1"/>
  <c r="C8462" i="8"/>
  <c r="H8462" i="8" l="1"/>
  <c r="D8462" i="8"/>
  <c r="E8462" i="8" l="1"/>
  <c r="F8463" i="8"/>
  <c r="G8463" i="8" l="1"/>
  <c r="C8463" i="8"/>
  <c r="H8463" i="8" l="1"/>
  <c r="D8463" i="8"/>
  <c r="E8463" i="8" l="1"/>
  <c r="F8464" i="8"/>
  <c r="C8464" i="8" l="1"/>
  <c r="G8464" i="8"/>
  <c r="H8464" i="8" l="1"/>
  <c r="D8464" i="8"/>
  <c r="E8464" i="8" l="1"/>
  <c r="F8465" i="8"/>
  <c r="C8465" i="8" l="1"/>
  <c r="G8465" i="8"/>
  <c r="H8465" i="8" l="1"/>
  <c r="D8465" i="8"/>
  <c r="E8465" i="8" l="1"/>
  <c r="F8466" i="8"/>
  <c r="G8466" i="8" l="1"/>
  <c r="C8466" i="8"/>
  <c r="H8466" i="8" l="1"/>
  <c r="D8466" i="8"/>
  <c r="E8466" i="8" l="1"/>
  <c r="F8467" i="8"/>
  <c r="C8467" i="8" l="1"/>
  <c r="G8467" i="8"/>
  <c r="H8467" i="8" l="1"/>
  <c r="D8467" i="8"/>
  <c r="E8467" i="8" l="1"/>
  <c r="F8468" i="8"/>
  <c r="C8468" i="8" l="1"/>
  <c r="G8468" i="8"/>
  <c r="H8468" i="8" l="1"/>
  <c r="D8468" i="8"/>
  <c r="E8468" i="8" l="1"/>
  <c r="F8469" i="8"/>
  <c r="C8469" i="8" l="1"/>
  <c r="G8469" i="8"/>
  <c r="H8469" i="8" l="1"/>
  <c r="D8469" i="8"/>
  <c r="E8469" i="8" l="1"/>
  <c r="F8470" i="8"/>
  <c r="C8470" i="8" l="1"/>
  <c r="G8470" i="8"/>
  <c r="H8470" i="8" l="1"/>
  <c r="D8470" i="8"/>
  <c r="E8470" i="8" l="1"/>
  <c r="F8471" i="8"/>
  <c r="C8471" i="8" l="1"/>
  <c r="G8471" i="8"/>
  <c r="H8471" i="8" l="1"/>
  <c r="D8471" i="8"/>
  <c r="E8471" i="8" l="1"/>
  <c r="F8472" i="8"/>
  <c r="G8472" i="8" l="1"/>
  <c r="C8472" i="8"/>
  <c r="D8472" i="8" l="1"/>
  <c r="H8472" i="8"/>
  <c r="E8472" i="8" l="1"/>
  <c r="F8473" i="8"/>
  <c r="G8473" i="8" l="1"/>
  <c r="C8473" i="8"/>
  <c r="H8473" i="8" l="1"/>
  <c r="D8473" i="8"/>
  <c r="E8473" i="8" l="1"/>
  <c r="F8474" i="8"/>
  <c r="C8474" i="8" l="1"/>
  <c r="G8474" i="8"/>
  <c r="H8474" i="8" l="1"/>
  <c r="D8474" i="8"/>
  <c r="E8474" i="8" l="1"/>
  <c r="F8475" i="8"/>
  <c r="G8475" i="8" l="1"/>
  <c r="C8475" i="8"/>
  <c r="D8475" i="8" l="1"/>
  <c r="H8475" i="8"/>
  <c r="E8475" i="8" l="1"/>
  <c r="F8476" i="8"/>
  <c r="C8476" i="8" l="1"/>
  <c r="G8476" i="8"/>
  <c r="H8476" i="8" l="1"/>
  <c r="D8476" i="8"/>
  <c r="E8476" i="8" l="1"/>
  <c r="F8477" i="8"/>
  <c r="G8477" i="8" l="1"/>
  <c r="C8477" i="8"/>
  <c r="H8477" i="8" l="1"/>
  <c r="D8477" i="8"/>
  <c r="E8477" i="8" l="1"/>
  <c r="F8478" i="8"/>
  <c r="G8478" i="8" l="1"/>
  <c r="C8478" i="8"/>
  <c r="H8478" i="8" l="1"/>
  <c r="D8478" i="8"/>
  <c r="E8478" i="8" l="1"/>
  <c r="F8479" i="8"/>
  <c r="C8479" i="8" l="1"/>
  <c r="G8479" i="8"/>
  <c r="H8479" i="8" l="1"/>
  <c r="D8479" i="8"/>
  <c r="E8479" i="8" l="1"/>
  <c r="F8480" i="8"/>
  <c r="C8480" i="8" l="1"/>
  <c r="G8480" i="8"/>
  <c r="H8480" i="8" l="1"/>
  <c r="D8480" i="8"/>
  <c r="E8480" i="8" l="1"/>
  <c r="F8481" i="8"/>
  <c r="C8481" i="8" l="1"/>
  <c r="G8481" i="8"/>
  <c r="H8481" i="8" l="1"/>
  <c r="D8481" i="8"/>
  <c r="E8481" i="8" l="1"/>
  <c r="F8482" i="8"/>
  <c r="C8482" i="8" l="1"/>
  <c r="G8482" i="8"/>
  <c r="H8482" i="8" l="1"/>
  <c r="D8482" i="8"/>
  <c r="E8482" i="8" l="1"/>
  <c r="F8483" i="8"/>
  <c r="C8483" i="8" l="1"/>
  <c r="G8483" i="8"/>
  <c r="H8483" i="8" l="1"/>
  <c r="D8483" i="8"/>
  <c r="E8483" i="8" l="1"/>
  <c r="F8484" i="8"/>
  <c r="C8484" i="8" l="1"/>
  <c r="G8484" i="8"/>
  <c r="H8484" i="8" l="1"/>
  <c r="D8484" i="8"/>
  <c r="E8484" i="8" l="1"/>
  <c r="F8485" i="8"/>
  <c r="C8485" i="8" l="1"/>
  <c r="G8485" i="8"/>
  <c r="H8485" i="8" l="1"/>
  <c r="D8485" i="8"/>
  <c r="E8485" i="8" l="1"/>
  <c r="F8486" i="8"/>
  <c r="G8486" i="8" l="1"/>
  <c r="C8486" i="8"/>
  <c r="H8486" i="8" l="1"/>
  <c r="D8486" i="8"/>
  <c r="E8486" i="8" l="1"/>
  <c r="F8487" i="8"/>
  <c r="G8487" i="8" l="1"/>
  <c r="C8487" i="8"/>
  <c r="H8487" i="8" l="1"/>
  <c r="D8487" i="8"/>
  <c r="E8487" i="8" l="1"/>
  <c r="F8488" i="8"/>
  <c r="C8488" i="8" l="1"/>
  <c r="G8488" i="8"/>
  <c r="H8488" i="8" l="1"/>
  <c r="D8488" i="8"/>
  <c r="E8488" i="8" l="1"/>
  <c r="F8489" i="8"/>
  <c r="C8489" i="8" l="1"/>
  <c r="G8489" i="8"/>
  <c r="H8489" i="8" l="1"/>
  <c r="D8489" i="8"/>
  <c r="E8489" i="8" l="1"/>
  <c r="F8490" i="8"/>
  <c r="C8490" i="8" l="1"/>
  <c r="G8490" i="8"/>
  <c r="H8490" i="8" l="1"/>
  <c r="D8490" i="8"/>
  <c r="E8490" i="8" l="1"/>
  <c r="F8491" i="8"/>
  <c r="G8491" i="8" l="1"/>
  <c r="C8491" i="8"/>
  <c r="H8491" i="8" l="1"/>
  <c r="D8491" i="8"/>
  <c r="E8491" i="8" l="1"/>
  <c r="F8492" i="8"/>
  <c r="G8492" i="8" l="1"/>
  <c r="C8492" i="8"/>
  <c r="H8492" i="8" l="1"/>
  <c r="D8492" i="8"/>
  <c r="E8492" i="8" l="1"/>
  <c r="F8493" i="8"/>
  <c r="C8493" i="8" l="1"/>
  <c r="G8493" i="8"/>
  <c r="H8493" i="8" l="1"/>
  <c r="D8493" i="8"/>
  <c r="E8493" i="8" l="1"/>
  <c r="F8494" i="8"/>
  <c r="G8494" i="8" l="1"/>
  <c r="C8494" i="8"/>
  <c r="H8494" i="8" l="1"/>
  <c r="D8494" i="8"/>
  <c r="E8494" i="8" l="1"/>
  <c r="F8495" i="8"/>
  <c r="C8495" i="8" l="1"/>
  <c r="G8495" i="8"/>
  <c r="H8495" i="8" l="1"/>
  <c r="D8495" i="8"/>
  <c r="E8495" i="8" l="1"/>
  <c r="F8496" i="8"/>
  <c r="C8496" i="8" l="1"/>
  <c r="G8496" i="8"/>
  <c r="H8496" i="8" l="1"/>
  <c r="D8496" i="8"/>
  <c r="E8496" i="8" l="1"/>
  <c r="F8497" i="8"/>
  <c r="G8497" i="8" l="1"/>
  <c r="C8497" i="8"/>
  <c r="H8497" i="8" l="1"/>
  <c r="D8497" i="8"/>
  <c r="E8497" i="8" l="1"/>
  <c r="F8498" i="8"/>
  <c r="G8498" i="8" l="1"/>
  <c r="C8498" i="8"/>
  <c r="H8498" i="8" l="1"/>
  <c r="D8498" i="8"/>
  <c r="E8498" i="8" l="1"/>
  <c r="F8499" i="8"/>
  <c r="G8499" i="8" l="1"/>
  <c r="C8499" i="8"/>
  <c r="H8499" i="8" l="1"/>
  <c r="D8499" i="8"/>
  <c r="E8499" i="8" l="1"/>
  <c r="F8500" i="8"/>
  <c r="G8500" i="8" l="1"/>
  <c r="C8500" i="8"/>
  <c r="H8500" i="8" l="1"/>
  <c r="D8500" i="8"/>
  <c r="E8500" i="8" l="1"/>
  <c r="F8501" i="8"/>
  <c r="C8501" i="8" l="1"/>
  <c r="G8501" i="8"/>
  <c r="H8501" i="8" l="1"/>
  <c r="D8501" i="8"/>
  <c r="E8501" i="8" l="1"/>
  <c r="F8502" i="8"/>
  <c r="C8502" i="8" l="1"/>
  <c r="G8502" i="8"/>
  <c r="H8502" i="8" l="1"/>
  <c r="D8502" i="8"/>
  <c r="E8502" i="8" l="1"/>
  <c r="F8503" i="8"/>
  <c r="G8503" i="8" l="1"/>
  <c r="C8503" i="8"/>
  <c r="H8503" i="8" l="1"/>
  <c r="D8503" i="8"/>
  <c r="E8503" i="8" l="1"/>
  <c r="F8504" i="8"/>
  <c r="C8504" i="8" l="1"/>
  <c r="G8504" i="8"/>
  <c r="H8504" i="8" l="1"/>
  <c r="D8504" i="8"/>
  <c r="E8504" i="8" l="1"/>
  <c r="F8505" i="8"/>
  <c r="G8505" i="8" l="1"/>
  <c r="C8505" i="8"/>
  <c r="D8505" i="8" l="1"/>
  <c r="H8505" i="8"/>
  <c r="E8505" i="8" l="1"/>
  <c r="F8506" i="8"/>
  <c r="C8506" i="8" l="1"/>
  <c r="G8506" i="8"/>
  <c r="H8506" i="8" l="1"/>
  <c r="D8506" i="8"/>
  <c r="E8506" i="8" l="1"/>
  <c r="F8507" i="8"/>
  <c r="C8507" i="8" l="1"/>
  <c r="G8507" i="8"/>
  <c r="H8507" i="8" l="1"/>
  <c r="D8507" i="8"/>
  <c r="E8507" i="8" l="1"/>
  <c r="F8508" i="8"/>
  <c r="C8508" i="8" l="1"/>
  <c r="G8508" i="8"/>
  <c r="H8508" i="8" l="1"/>
  <c r="D8508" i="8"/>
  <c r="E8508" i="8" l="1"/>
  <c r="F8509" i="8"/>
  <c r="C8509" i="8" l="1"/>
  <c r="G8509" i="8"/>
  <c r="H8509" i="8" l="1"/>
  <c r="D8509" i="8"/>
  <c r="E8509" i="8" l="1"/>
  <c r="F8510" i="8"/>
  <c r="G8510" i="8" l="1"/>
  <c r="C8510" i="8"/>
  <c r="H8510" i="8" l="1"/>
  <c r="D8510" i="8"/>
  <c r="E8510" i="8" l="1"/>
  <c r="F8511" i="8"/>
  <c r="C8511" i="8" l="1"/>
  <c r="G8511" i="8"/>
  <c r="H8511" i="8" l="1"/>
  <c r="D8511" i="8"/>
  <c r="E8511" i="8" l="1"/>
  <c r="F8512" i="8"/>
  <c r="C8512" i="8" l="1"/>
  <c r="G8512" i="8"/>
  <c r="H8512" i="8" l="1"/>
  <c r="D8512" i="8"/>
  <c r="E8512" i="8" l="1"/>
  <c r="F8513" i="8"/>
  <c r="C8513" i="8" l="1"/>
  <c r="G8513" i="8"/>
  <c r="H8513" i="8" l="1"/>
  <c r="D8513" i="8"/>
  <c r="E8513" i="8" l="1"/>
  <c r="F8514" i="8"/>
  <c r="C8514" i="8" l="1"/>
  <c r="G8514" i="8"/>
  <c r="H8514" i="8" l="1"/>
  <c r="D8514" i="8"/>
  <c r="E8514" i="8" l="1"/>
  <c r="F8515" i="8"/>
  <c r="C8515" i="8" l="1"/>
  <c r="G8515" i="8"/>
  <c r="H8515" i="8" l="1"/>
  <c r="D8515" i="8"/>
  <c r="E8515" i="8" l="1"/>
  <c r="F8516" i="8"/>
  <c r="C8516" i="8" l="1"/>
  <c r="G8516" i="8"/>
  <c r="D8516" i="8" l="1"/>
  <c r="H8516" i="8"/>
  <c r="E8516" i="8" l="1"/>
  <c r="F8517" i="8"/>
  <c r="C8517" i="8" l="1"/>
  <c r="G8517" i="8"/>
  <c r="H8517" i="8" l="1"/>
  <c r="D8517" i="8"/>
  <c r="E8517" i="8" l="1"/>
  <c r="F8518" i="8"/>
  <c r="G8518" i="8" l="1"/>
  <c r="C8518" i="8"/>
  <c r="H8518" i="8" l="1"/>
  <c r="D8518" i="8"/>
  <c r="E8518" i="8" l="1"/>
  <c r="F8519" i="8"/>
  <c r="G8519" i="8" l="1"/>
  <c r="C8519" i="8"/>
  <c r="H8519" i="8" l="1"/>
  <c r="D8519" i="8"/>
  <c r="E8519" i="8" l="1"/>
  <c r="F8520" i="8"/>
  <c r="G8520" i="8" l="1"/>
  <c r="C8520" i="8"/>
  <c r="D8520" i="8" l="1"/>
  <c r="H8520" i="8"/>
  <c r="E8520" i="8" l="1"/>
  <c r="F8521" i="8"/>
  <c r="C8521" i="8" l="1"/>
  <c r="G8521" i="8"/>
  <c r="H8521" i="8" l="1"/>
  <c r="D8521" i="8"/>
  <c r="E8521" i="8" l="1"/>
  <c r="F8522" i="8"/>
  <c r="C8522" i="8" l="1"/>
  <c r="G8522" i="8"/>
  <c r="H8522" i="8" l="1"/>
  <c r="D8522" i="8"/>
  <c r="E8522" i="8" l="1"/>
  <c r="F8523" i="8"/>
  <c r="C8523" i="8" l="1"/>
  <c r="G8523" i="8"/>
  <c r="H8523" i="8" l="1"/>
  <c r="D8523" i="8"/>
  <c r="E8523" i="8" l="1"/>
  <c r="F8524" i="8"/>
  <c r="C8524" i="8" l="1"/>
  <c r="G8524" i="8"/>
  <c r="H8524" i="8" l="1"/>
  <c r="D8524" i="8"/>
  <c r="E8524" i="8" l="1"/>
  <c r="F8525" i="8"/>
  <c r="G8525" i="8" l="1"/>
  <c r="C8525" i="8"/>
  <c r="H8525" i="8" l="1"/>
  <c r="D8525" i="8"/>
  <c r="E8525" i="8" l="1"/>
  <c r="F8526" i="8"/>
  <c r="G8526" i="8" l="1"/>
  <c r="C8526" i="8"/>
  <c r="H8526" i="8" l="1"/>
  <c r="D8526" i="8"/>
  <c r="E8526" i="8" l="1"/>
  <c r="F8527" i="8"/>
  <c r="G8527" i="8" l="1"/>
  <c r="C8527" i="8"/>
  <c r="H8527" i="8" l="1"/>
  <c r="D8527" i="8"/>
  <c r="E8527" i="8" l="1"/>
  <c r="F8528" i="8"/>
  <c r="C8528" i="8" l="1"/>
  <c r="G8528" i="8"/>
  <c r="D8528" i="8" l="1"/>
  <c r="H8528" i="8"/>
  <c r="E8528" i="8" l="1"/>
  <c r="F8529" i="8"/>
  <c r="C8529" i="8" l="1"/>
  <c r="G8529" i="8"/>
  <c r="H8529" i="8" l="1"/>
  <c r="D8529" i="8"/>
  <c r="E8529" i="8" l="1"/>
  <c r="F8530" i="8"/>
  <c r="C8530" i="8" l="1"/>
  <c r="G8530" i="8"/>
  <c r="H8530" i="8" l="1"/>
  <c r="D8530" i="8"/>
  <c r="E8530" i="8" l="1"/>
  <c r="F8531" i="8"/>
  <c r="C8531" i="8" l="1"/>
  <c r="G8531" i="8"/>
  <c r="H8531" i="8" l="1"/>
  <c r="D8531" i="8"/>
  <c r="E8531" i="8" l="1"/>
  <c r="F8532" i="8"/>
  <c r="C8532" i="8" l="1"/>
  <c r="G8532" i="8"/>
  <c r="H8532" i="8" l="1"/>
  <c r="D8532" i="8"/>
  <c r="E8532" i="8" l="1"/>
  <c r="F8533" i="8"/>
  <c r="G8533" i="8" l="1"/>
  <c r="C8533" i="8"/>
  <c r="H8533" i="8" l="1"/>
  <c r="D8533" i="8"/>
  <c r="E8533" i="8" l="1"/>
  <c r="F8534" i="8"/>
  <c r="C8534" i="8" l="1"/>
  <c r="G8534" i="8"/>
  <c r="H8534" i="8" l="1"/>
  <c r="D8534" i="8"/>
  <c r="E8534" i="8" l="1"/>
  <c r="F8535" i="8"/>
  <c r="C8535" i="8" l="1"/>
  <c r="G8535" i="8"/>
  <c r="H8535" i="8" l="1"/>
  <c r="D8535" i="8"/>
  <c r="E8535" i="8" l="1"/>
  <c r="F8536" i="8"/>
  <c r="C8536" i="8" l="1"/>
  <c r="G8536" i="8"/>
  <c r="H8536" i="8" l="1"/>
  <c r="D8536" i="8"/>
  <c r="E8536" i="8" l="1"/>
  <c r="F8537" i="8"/>
  <c r="G8537" i="8" l="1"/>
  <c r="C8537" i="8"/>
  <c r="H8537" i="8" l="1"/>
  <c r="D8537" i="8"/>
  <c r="E8537" i="8" l="1"/>
  <c r="F8538" i="8"/>
  <c r="C8538" i="8" l="1"/>
  <c r="G8538" i="8"/>
  <c r="H8538" i="8" l="1"/>
  <c r="D8538" i="8"/>
  <c r="E8538" i="8" l="1"/>
  <c r="F8539" i="8"/>
  <c r="C8539" i="8" l="1"/>
  <c r="G8539" i="8"/>
  <c r="H8539" i="8" l="1"/>
  <c r="D8539" i="8"/>
  <c r="E8539" i="8" l="1"/>
  <c r="F8540" i="8"/>
  <c r="C8540" i="8" l="1"/>
  <c r="G8540" i="8"/>
  <c r="H8540" i="8" l="1"/>
  <c r="D8540" i="8"/>
  <c r="E8540" i="8" l="1"/>
  <c r="F8541" i="8"/>
  <c r="C8541" i="8" l="1"/>
  <c r="G8541" i="8"/>
  <c r="H8541" i="8" l="1"/>
  <c r="D8541" i="8"/>
  <c r="E8541" i="8" l="1"/>
  <c r="F8542" i="8"/>
  <c r="G8542" i="8" l="1"/>
  <c r="C8542" i="8"/>
  <c r="H8542" i="8" l="1"/>
  <c r="D8542" i="8"/>
  <c r="E8542" i="8" l="1"/>
  <c r="F8543" i="8"/>
  <c r="G8543" i="8" l="1"/>
  <c r="C8543" i="8"/>
  <c r="H8543" i="8" l="1"/>
  <c r="D8543" i="8"/>
  <c r="E8543" i="8" l="1"/>
  <c r="F8544" i="8"/>
  <c r="G8544" i="8" l="1"/>
  <c r="C8544" i="8"/>
  <c r="D8544" i="8" l="1"/>
  <c r="H8544" i="8"/>
  <c r="E8544" i="8" l="1"/>
  <c r="F8545" i="8"/>
  <c r="C8545" i="8" l="1"/>
  <c r="G8545" i="8"/>
  <c r="H8545" i="8" l="1"/>
  <c r="D8545" i="8"/>
  <c r="E8545" i="8" l="1"/>
  <c r="F8546" i="8"/>
  <c r="C8546" i="8" l="1"/>
  <c r="G8546" i="8"/>
  <c r="D8546" i="8" l="1"/>
  <c r="H8546" i="8"/>
  <c r="E8546" i="8" l="1"/>
  <c r="F8547" i="8"/>
  <c r="C8547" i="8" l="1"/>
  <c r="G8547" i="8"/>
  <c r="H8547" i="8" l="1"/>
  <c r="D8547" i="8"/>
  <c r="E8547" i="8" l="1"/>
  <c r="F8548" i="8"/>
  <c r="C8548" i="8" l="1"/>
  <c r="G8548" i="8"/>
  <c r="H8548" i="8" l="1"/>
  <c r="D8548" i="8"/>
  <c r="E8548" i="8" l="1"/>
  <c r="F8549" i="8"/>
  <c r="C8549" i="8" l="1"/>
  <c r="G8549" i="8"/>
  <c r="H8549" i="8" l="1"/>
  <c r="D8549" i="8"/>
  <c r="E8549" i="8" l="1"/>
  <c r="F8550" i="8"/>
  <c r="G8550" i="8" l="1"/>
  <c r="C8550" i="8"/>
  <c r="H8550" i="8" l="1"/>
  <c r="D8550" i="8"/>
  <c r="E8550" i="8" l="1"/>
  <c r="F8551" i="8"/>
  <c r="C8551" i="8" l="1"/>
  <c r="G8551" i="8"/>
  <c r="H8551" i="8" l="1"/>
  <c r="D8551" i="8"/>
  <c r="E8551" i="8" l="1"/>
  <c r="F8552" i="8"/>
  <c r="C8552" i="8" l="1"/>
  <c r="G8552" i="8"/>
  <c r="H8552" i="8" l="1"/>
  <c r="D8552" i="8"/>
  <c r="E8552" i="8" l="1"/>
  <c r="F8553" i="8"/>
  <c r="G8553" i="8" l="1"/>
  <c r="C8553" i="8"/>
  <c r="H8553" i="8" l="1"/>
  <c r="D8553" i="8"/>
  <c r="E8553" i="8" l="1"/>
  <c r="F8554" i="8"/>
  <c r="C8554" i="8" l="1"/>
  <c r="G8554" i="8"/>
  <c r="H8554" i="8" l="1"/>
  <c r="D8554" i="8"/>
  <c r="E8554" i="8" l="1"/>
  <c r="F8555" i="8"/>
  <c r="C8555" i="8" l="1"/>
  <c r="G8555" i="8"/>
  <c r="D8555" i="8" l="1"/>
  <c r="H8555" i="8"/>
  <c r="E8555" i="8" l="1"/>
  <c r="F8556" i="8"/>
  <c r="G8556" i="8" l="1"/>
  <c r="C8556" i="8"/>
  <c r="H8556" i="8" l="1"/>
  <c r="D8556" i="8"/>
  <c r="E8556" i="8" l="1"/>
  <c r="F8557" i="8"/>
  <c r="C8557" i="8" l="1"/>
  <c r="G8557" i="8"/>
  <c r="H8557" i="8" l="1"/>
  <c r="D8557" i="8"/>
  <c r="E8557" i="8" l="1"/>
  <c r="F8558" i="8"/>
  <c r="C8558" i="8" l="1"/>
  <c r="G8558" i="8"/>
  <c r="H8558" i="8" l="1"/>
  <c r="D8558" i="8"/>
  <c r="E8558" i="8" l="1"/>
  <c r="F8559" i="8"/>
  <c r="C8559" i="8" l="1"/>
  <c r="G8559" i="8"/>
  <c r="H8559" i="8" l="1"/>
  <c r="D8559" i="8"/>
  <c r="E8559" i="8" l="1"/>
  <c r="F8560" i="8"/>
  <c r="C8560" i="8" l="1"/>
  <c r="G8560" i="8"/>
  <c r="H8560" i="8" l="1"/>
  <c r="D8560" i="8"/>
  <c r="E8560" i="8" l="1"/>
  <c r="F8561" i="8"/>
  <c r="C8561" i="8" l="1"/>
  <c r="G8561" i="8"/>
  <c r="H8561" i="8" l="1"/>
  <c r="D8561" i="8"/>
  <c r="E8561" i="8" l="1"/>
  <c r="F8562" i="8"/>
  <c r="C8562" i="8" l="1"/>
  <c r="G8562" i="8"/>
  <c r="H8562" i="8" l="1"/>
  <c r="D8562" i="8"/>
  <c r="E8562" i="8" l="1"/>
  <c r="F8563" i="8"/>
  <c r="C8563" i="8" l="1"/>
  <c r="G8563" i="8"/>
  <c r="H8563" i="8" l="1"/>
  <c r="D8563" i="8"/>
  <c r="E8563" i="8" l="1"/>
  <c r="F8564" i="8"/>
  <c r="G8564" i="8" l="1"/>
  <c r="C8564" i="8"/>
  <c r="H8564" i="8" l="1"/>
  <c r="D8564" i="8"/>
  <c r="E8564" i="8" l="1"/>
  <c r="F8565" i="8"/>
  <c r="C8565" i="8" l="1"/>
  <c r="G8565" i="8"/>
  <c r="H8565" i="8" l="1"/>
  <c r="D8565" i="8"/>
  <c r="E8565" i="8" l="1"/>
  <c r="F8566" i="8"/>
  <c r="G8566" i="8" l="1"/>
  <c r="C8566" i="8"/>
  <c r="H8566" i="8" l="1"/>
  <c r="D8566" i="8"/>
  <c r="E8566" i="8" l="1"/>
  <c r="F8567" i="8"/>
  <c r="C8567" i="8" l="1"/>
  <c r="G8567" i="8"/>
  <c r="H8567" i="8" l="1"/>
  <c r="D8567" i="8"/>
  <c r="E8567" i="8" l="1"/>
  <c r="F8568" i="8"/>
  <c r="C8568" i="8" l="1"/>
  <c r="G8568" i="8"/>
  <c r="H8568" i="8" l="1"/>
  <c r="D8568" i="8"/>
  <c r="E8568" i="8" l="1"/>
  <c r="F8569" i="8"/>
  <c r="C8569" i="8" l="1"/>
  <c r="G8569" i="8"/>
  <c r="H8569" i="8" l="1"/>
  <c r="D8569" i="8"/>
  <c r="E8569" i="8" l="1"/>
  <c r="F8570" i="8"/>
  <c r="G8570" i="8" l="1"/>
  <c r="C8570" i="8"/>
  <c r="H8570" i="8" l="1"/>
  <c r="D8570" i="8"/>
  <c r="E8570" i="8" l="1"/>
  <c r="F8571" i="8"/>
  <c r="C8571" i="8" l="1"/>
  <c r="G8571" i="8"/>
  <c r="H8571" i="8" l="1"/>
  <c r="D8571" i="8"/>
  <c r="E8571" i="8" l="1"/>
  <c r="F8572" i="8"/>
  <c r="G8572" i="8" l="1"/>
  <c r="C8572" i="8"/>
  <c r="H8572" i="8" l="1"/>
  <c r="D8572" i="8"/>
  <c r="E8572" i="8" l="1"/>
  <c r="F8573" i="8"/>
  <c r="C8573" i="8" l="1"/>
  <c r="G8573" i="8"/>
  <c r="H8573" i="8" l="1"/>
  <c r="D8573" i="8"/>
  <c r="E8573" i="8" l="1"/>
  <c r="F8574" i="8"/>
  <c r="C8574" i="8" l="1"/>
  <c r="G8574" i="8"/>
  <c r="D8574" i="8" l="1"/>
  <c r="H8574" i="8"/>
  <c r="E8574" i="8" l="1"/>
  <c r="F8575" i="8"/>
  <c r="C8575" i="8" l="1"/>
  <c r="G8575" i="8"/>
  <c r="H8575" i="8" l="1"/>
  <c r="D8575" i="8"/>
  <c r="E8575" i="8" l="1"/>
  <c r="F8576" i="8"/>
  <c r="C8576" i="8" l="1"/>
  <c r="G8576" i="8"/>
  <c r="D8576" i="8" l="1"/>
  <c r="H8576" i="8"/>
  <c r="E8576" i="8" l="1"/>
  <c r="F8577" i="8"/>
  <c r="C8577" i="8" l="1"/>
  <c r="G8577" i="8"/>
  <c r="H8577" i="8" l="1"/>
  <c r="D8577" i="8"/>
  <c r="E8577" i="8" l="1"/>
  <c r="F8578" i="8"/>
  <c r="C8578" i="8" l="1"/>
  <c r="G8578" i="8"/>
  <c r="H8578" i="8" l="1"/>
  <c r="D8578" i="8"/>
  <c r="E8578" i="8" l="1"/>
  <c r="F8579" i="8"/>
  <c r="C8579" i="8" l="1"/>
  <c r="G8579" i="8"/>
  <c r="H8579" i="8" l="1"/>
  <c r="D8579" i="8"/>
  <c r="E8579" i="8" l="1"/>
  <c r="F8580" i="8"/>
  <c r="C8580" i="8" l="1"/>
  <c r="G8580" i="8"/>
  <c r="H8580" i="8" l="1"/>
  <c r="D8580" i="8"/>
  <c r="E8580" i="8" l="1"/>
  <c r="F8581" i="8"/>
  <c r="C8581" i="8" l="1"/>
  <c r="G8581" i="8"/>
  <c r="H8581" i="8" l="1"/>
  <c r="D8581" i="8"/>
  <c r="E8581" i="8" l="1"/>
  <c r="F8582" i="8"/>
  <c r="G8582" i="8" l="1"/>
  <c r="C8582" i="8"/>
  <c r="H8582" i="8" l="1"/>
  <c r="D8582" i="8"/>
  <c r="E8582" i="8" l="1"/>
  <c r="F8583" i="8"/>
  <c r="C8583" i="8" l="1"/>
  <c r="G8583" i="8"/>
  <c r="H8583" i="8" l="1"/>
  <c r="D8583" i="8"/>
  <c r="E8583" i="8" l="1"/>
  <c r="F8584" i="8"/>
  <c r="C8584" i="8" l="1"/>
  <c r="G8584" i="8"/>
  <c r="H8584" i="8" l="1"/>
  <c r="D8584" i="8"/>
  <c r="E8584" i="8" l="1"/>
  <c r="F8585" i="8"/>
  <c r="G8585" i="8" l="1"/>
  <c r="C8585" i="8"/>
  <c r="H8585" i="8" l="1"/>
  <c r="D8585" i="8"/>
  <c r="E8585" i="8" l="1"/>
  <c r="F8586" i="8"/>
  <c r="G8586" i="8" l="1"/>
  <c r="C8586" i="8"/>
  <c r="H8586" i="8" l="1"/>
  <c r="D8586" i="8"/>
  <c r="E8586" i="8" l="1"/>
  <c r="F8587" i="8"/>
  <c r="C8587" i="8" l="1"/>
  <c r="G8587" i="8"/>
  <c r="H8587" i="8" l="1"/>
  <c r="D8587" i="8"/>
  <c r="E8587" i="8" l="1"/>
  <c r="F8588" i="8"/>
  <c r="C8588" i="8" l="1"/>
  <c r="G8588" i="8"/>
  <c r="H8588" i="8" l="1"/>
  <c r="D8588" i="8"/>
  <c r="E8588" i="8" l="1"/>
  <c r="F8589" i="8"/>
  <c r="C8589" i="8" l="1"/>
  <c r="G8589" i="8"/>
  <c r="H8589" i="8" l="1"/>
  <c r="D8589" i="8"/>
  <c r="E8589" i="8" l="1"/>
  <c r="F8590" i="8"/>
  <c r="G8590" i="8" l="1"/>
  <c r="C8590" i="8"/>
  <c r="H8590" i="8" l="1"/>
  <c r="D8590" i="8"/>
  <c r="E8590" i="8" l="1"/>
  <c r="F8591" i="8"/>
  <c r="G8591" i="8" l="1"/>
  <c r="C8591" i="8"/>
  <c r="H8591" i="8" l="1"/>
  <c r="D8591" i="8"/>
  <c r="E8591" i="8" l="1"/>
  <c r="F8592" i="8"/>
  <c r="G8592" i="8" l="1"/>
  <c r="C8592" i="8"/>
  <c r="H8592" i="8" l="1"/>
  <c r="D8592" i="8"/>
  <c r="E8592" i="8" l="1"/>
  <c r="F8593" i="8"/>
  <c r="C8593" i="8" l="1"/>
  <c r="G8593" i="8"/>
  <c r="H8593" i="8" l="1"/>
  <c r="D8593" i="8"/>
  <c r="E8593" i="8" l="1"/>
  <c r="F8594" i="8"/>
  <c r="G8594" i="8" l="1"/>
  <c r="C8594" i="8"/>
  <c r="H8594" i="8" l="1"/>
  <c r="D8594" i="8"/>
  <c r="E8594" i="8" l="1"/>
  <c r="F8595" i="8"/>
  <c r="G8595" i="8" l="1"/>
  <c r="C8595" i="8"/>
  <c r="H8595" i="8" l="1"/>
  <c r="D8595" i="8"/>
  <c r="E8595" i="8" l="1"/>
  <c r="F8596" i="8"/>
  <c r="C8596" i="8" l="1"/>
  <c r="G8596" i="8"/>
  <c r="H8596" i="8" l="1"/>
  <c r="D8596" i="8"/>
  <c r="E8596" i="8" l="1"/>
  <c r="F8597" i="8"/>
  <c r="C8597" i="8" l="1"/>
  <c r="G8597" i="8"/>
  <c r="D8597" i="8" l="1"/>
  <c r="H8597" i="8"/>
  <c r="E8597" i="8" l="1"/>
  <c r="F8598" i="8"/>
  <c r="G8598" i="8" l="1"/>
  <c r="C8598" i="8"/>
  <c r="H8598" i="8" l="1"/>
  <c r="D8598" i="8"/>
  <c r="E8598" i="8" l="1"/>
  <c r="F8599" i="8"/>
  <c r="C8599" i="8" l="1"/>
  <c r="G8599" i="8"/>
  <c r="H8599" i="8" l="1"/>
  <c r="D8599" i="8"/>
  <c r="E8599" i="8" l="1"/>
  <c r="F8600" i="8"/>
  <c r="C8600" i="8" l="1"/>
  <c r="G8600" i="8"/>
  <c r="D8600" i="8" l="1"/>
  <c r="H8600" i="8"/>
  <c r="E8600" i="8" l="1"/>
  <c r="F8601" i="8"/>
  <c r="C8601" i="8" l="1"/>
  <c r="G8601" i="8"/>
  <c r="H8601" i="8" l="1"/>
  <c r="D8601" i="8"/>
  <c r="E8601" i="8" l="1"/>
  <c r="F8602" i="8"/>
  <c r="G8602" i="8" l="1"/>
  <c r="C8602" i="8"/>
  <c r="H8602" i="8" l="1"/>
  <c r="D8602" i="8"/>
  <c r="E8602" i="8" l="1"/>
  <c r="F8603" i="8"/>
  <c r="C8603" i="8" l="1"/>
  <c r="G8603" i="8"/>
  <c r="H8603" i="8" l="1"/>
  <c r="D8603" i="8"/>
  <c r="E8603" i="8" l="1"/>
  <c r="F8604" i="8"/>
  <c r="C8604" i="8" l="1"/>
  <c r="G8604" i="8"/>
  <c r="D8604" i="8" l="1"/>
  <c r="H8604" i="8"/>
  <c r="E8604" i="8" l="1"/>
  <c r="F8605" i="8"/>
  <c r="C8605" i="8" l="1"/>
  <c r="G8605" i="8"/>
  <c r="H8605" i="8" l="1"/>
  <c r="D8605" i="8"/>
  <c r="E8605" i="8" l="1"/>
  <c r="F8606" i="8"/>
  <c r="G8606" i="8" l="1"/>
  <c r="C8606" i="8"/>
  <c r="H8606" i="8" l="1"/>
  <c r="D8606" i="8"/>
  <c r="E8606" i="8" l="1"/>
  <c r="F8607" i="8"/>
  <c r="C8607" i="8" l="1"/>
  <c r="G8607" i="8"/>
  <c r="H8607" i="8" l="1"/>
  <c r="D8607" i="8"/>
  <c r="E8607" i="8" l="1"/>
  <c r="F8608" i="8"/>
  <c r="C8608" i="8" l="1"/>
  <c r="G8608" i="8"/>
  <c r="H8608" i="8" l="1"/>
  <c r="D8608" i="8"/>
  <c r="E8608" i="8" l="1"/>
  <c r="F8609" i="8"/>
  <c r="C8609" i="8" l="1"/>
  <c r="G8609" i="8"/>
  <c r="H8609" i="8" l="1"/>
  <c r="D8609" i="8"/>
  <c r="E8609" i="8" l="1"/>
  <c r="F8610" i="8"/>
  <c r="G8610" i="8" l="1"/>
  <c r="C8610" i="8"/>
  <c r="H8610" i="8" l="1"/>
  <c r="D8610" i="8"/>
  <c r="E8610" i="8" l="1"/>
  <c r="F8611" i="8"/>
  <c r="C8611" i="8" l="1"/>
  <c r="G8611" i="8"/>
  <c r="H8611" i="8" l="1"/>
  <c r="D8611" i="8"/>
  <c r="E8611" i="8" l="1"/>
  <c r="F8612" i="8"/>
  <c r="C8612" i="8" l="1"/>
  <c r="G8612" i="8"/>
  <c r="H8612" i="8" l="1"/>
  <c r="D8612" i="8"/>
  <c r="E8612" i="8" l="1"/>
  <c r="F8613" i="8"/>
  <c r="C8613" i="8" l="1"/>
  <c r="G8613" i="8"/>
  <c r="H8613" i="8" l="1"/>
  <c r="D8613" i="8"/>
  <c r="E8613" i="8" l="1"/>
  <c r="F8614" i="8"/>
  <c r="G8614" i="8" l="1"/>
  <c r="C8614" i="8"/>
  <c r="H8614" i="8" l="1"/>
  <c r="D8614" i="8"/>
  <c r="E8614" i="8" l="1"/>
  <c r="F8615" i="8"/>
  <c r="C8615" i="8" l="1"/>
  <c r="G8615" i="8"/>
  <c r="H8615" i="8" l="1"/>
  <c r="D8615" i="8"/>
  <c r="E8615" i="8" l="1"/>
  <c r="F8616" i="8"/>
  <c r="G8616" i="8" l="1"/>
  <c r="C8616" i="8"/>
  <c r="H8616" i="8" l="1"/>
  <c r="D8616" i="8"/>
  <c r="E8616" i="8" l="1"/>
  <c r="F8617" i="8"/>
  <c r="C8617" i="8" l="1"/>
  <c r="G8617" i="8"/>
  <c r="H8617" i="8" l="1"/>
  <c r="D8617" i="8"/>
  <c r="E8617" i="8" l="1"/>
  <c r="F8618" i="8"/>
  <c r="G8618" i="8" l="1"/>
  <c r="C8618" i="8"/>
  <c r="D8618" i="8" l="1"/>
  <c r="H8618" i="8"/>
  <c r="E8618" i="8" l="1"/>
  <c r="F8619" i="8"/>
  <c r="C8619" i="8" l="1"/>
  <c r="G8619" i="8"/>
  <c r="H8619" i="8" l="1"/>
  <c r="D8619" i="8"/>
  <c r="E8619" i="8" l="1"/>
  <c r="F8620" i="8"/>
  <c r="C8620" i="8" l="1"/>
  <c r="G8620" i="8"/>
  <c r="H8620" i="8" l="1"/>
  <c r="D8620" i="8"/>
  <c r="E8620" i="8" l="1"/>
  <c r="F8621" i="8"/>
  <c r="C8621" i="8" l="1"/>
  <c r="G8621" i="8"/>
  <c r="H8621" i="8" l="1"/>
  <c r="D8621" i="8"/>
  <c r="E8621" i="8" l="1"/>
  <c r="F8622" i="8"/>
  <c r="C8622" i="8" l="1"/>
  <c r="G8622" i="8"/>
  <c r="H8622" i="8" l="1"/>
  <c r="D8622" i="8"/>
  <c r="E8622" i="8" l="1"/>
  <c r="F8623" i="8"/>
  <c r="C8623" i="8" l="1"/>
  <c r="G8623" i="8"/>
  <c r="H8623" i="8" l="1"/>
  <c r="D8623" i="8"/>
  <c r="E8623" i="8" l="1"/>
  <c r="F8624" i="8"/>
  <c r="C8624" i="8" l="1"/>
  <c r="G8624" i="8"/>
  <c r="H8624" i="8" l="1"/>
  <c r="D8624" i="8"/>
  <c r="E8624" i="8" l="1"/>
  <c r="F8625" i="8"/>
  <c r="C8625" i="8" l="1"/>
  <c r="G8625" i="8"/>
  <c r="H8625" i="8" l="1"/>
  <c r="D8625" i="8"/>
  <c r="E8625" i="8" l="1"/>
  <c r="F8626" i="8"/>
  <c r="C8626" i="8" l="1"/>
  <c r="G8626" i="8"/>
  <c r="H8626" i="8" l="1"/>
  <c r="D8626" i="8"/>
  <c r="E8626" i="8" l="1"/>
  <c r="F8627" i="8"/>
  <c r="C8627" i="8" l="1"/>
  <c r="G8627" i="8"/>
  <c r="H8627" i="8" l="1"/>
  <c r="D8627" i="8"/>
  <c r="E8627" i="8" l="1"/>
  <c r="F8628" i="8"/>
  <c r="G8628" i="8" l="1"/>
  <c r="C8628" i="8"/>
  <c r="H8628" i="8" l="1"/>
  <c r="D8628" i="8"/>
  <c r="E8628" i="8" l="1"/>
  <c r="F8629" i="8"/>
  <c r="C8629" i="8" l="1"/>
  <c r="G8629" i="8"/>
  <c r="H8629" i="8" l="1"/>
  <c r="D8629" i="8"/>
  <c r="E8629" i="8" l="1"/>
  <c r="F8630" i="8"/>
  <c r="C8630" i="8" l="1"/>
  <c r="G8630" i="8"/>
  <c r="H8630" i="8" l="1"/>
  <c r="D8630" i="8"/>
  <c r="E8630" i="8" l="1"/>
  <c r="F8631" i="8"/>
  <c r="C8631" i="8" l="1"/>
  <c r="G8631" i="8"/>
  <c r="H8631" i="8" l="1"/>
  <c r="D8631" i="8"/>
  <c r="E8631" i="8" l="1"/>
  <c r="F8632" i="8"/>
  <c r="C8632" i="8" l="1"/>
  <c r="G8632" i="8"/>
  <c r="H8632" i="8" l="1"/>
  <c r="D8632" i="8"/>
  <c r="E8632" i="8" l="1"/>
  <c r="F8633" i="8"/>
  <c r="C8633" i="8" l="1"/>
  <c r="G8633" i="8"/>
  <c r="H8633" i="8" l="1"/>
  <c r="D8633" i="8"/>
  <c r="E8633" i="8" l="1"/>
  <c r="F8634" i="8"/>
  <c r="C8634" i="8" l="1"/>
  <c r="G8634" i="8"/>
  <c r="H8634" i="8" l="1"/>
  <c r="D8634" i="8"/>
  <c r="E8634" i="8" l="1"/>
  <c r="F8635" i="8"/>
  <c r="C8635" i="8" l="1"/>
  <c r="G8635" i="8"/>
  <c r="H8635" i="8" l="1"/>
  <c r="D8635" i="8"/>
  <c r="E8635" i="8" l="1"/>
  <c r="F8636" i="8"/>
  <c r="C8636" i="8" l="1"/>
  <c r="G8636" i="8"/>
  <c r="H8636" i="8" l="1"/>
  <c r="D8636" i="8"/>
  <c r="E8636" i="8" l="1"/>
  <c r="F8637" i="8"/>
  <c r="C8637" i="8" l="1"/>
  <c r="G8637" i="8"/>
  <c r="H8637" i="8" l="1"/>
  <c r="D8637" i="8"/>
  <c r="E8637" i="8" l="1"/>
  <c r="F8638" i="8"/>
  <c r="C8638" i="8" l="1"/>
  <c r="G8638" i="8"/>
  <c r="H8638" i="8" l="1"/>
  <c r="D8638" i="8"/>
  <c r="E8638" i="8" l="1"/>
  <c r="F8639" i="8"/>
  <c r="C8639" i="8" l="1"/>
  <c r="G8639" i="8"/>
  <c r="H8639" i="8" l="1"/>
  <c r="D8639" i="8"/>
  <c r="E8639" i="8" l="1"/>
  <c r="F8640" i="8"/>
  <c r="G8640" i="8" l="1"/>
  <c r="C8640" i="8"/>
  <c r="H8640" i="8" l="1"/>
  <c r="D8640" i="8"/>
  <c r="E8640" i="8" l="1"/>
  <c r="F8641" i="8"/>
  <c r="C8641" i="8" l="1"/>
  <c r="G8641" i="8"/>
  <c r="H8641" i="8" l="1"/>
  <c r="D8641" i="8"/>
  <c r="E8641" i="8" l="1"/>
  <c r="F8642" i="8"/>
  <c r="C8642" i="8" l="1"/>
  <c r="G8642" i="8"/>
  <c r="H8642" i="8" l="1"/>
  <c r="D8642" i="8"/>
  <c r="E8642" i="8" l="1"/>
  <c r="F8643" i="8"/>
  <c r="C8643" i="8" l="1"/>
  <c r="G8643" i="8"/>
  <c r="H8643" i="8" l="1"/>
  <c r="D8643" i="8"/>
  <c r="E8643" i="8" l="1"/>
  <c r="F8644" i="8"/>
  <c r="C8644" i="8" l="1"/>
  <c r="G8644" i="8"/>
  <c r="H8644" i="8" l="1"/>
  <c r="D8644" i="8"/>
  <c r="E8644" i="8" l="1"/>
  <c r="F8645" i="8"/>
  <c r="G8645" i="8" l="1"/>
  <c r="C8645" i="8"/>
  <c r="H8645" i="8" l="1"/>
  <c r="D8645" i="8"/>
  <c r="E8645" i="8" l="1"/>
  <c r="F8646" i="8"/>
  <c r="G8646" i="8" l="1"/>
  <c r="C8646" i="8"/>
  <c r="H8646" i="8" l="1"/>
  <c r="D8646" i="8"/>
  <c r="E8646" i="8" l="1"/>
  <c r="F8647" i="8"/>
  <c r="G8647" i="8" l="1"/>
  <c r="C8647" i="8"/>
  <c r="H8647" i="8" l="1"/>
  <c r="D8647" i="8"/>
  <c r="E8647" i="8" l="1"/>
  <c r="F8648" i="8"/>
  <c r="C8648" i="8" l="1"/>
  <c r="G8648" i="8"/>
  <c r="D8648" i="8" l="1"/>
  <c r="H8648" i="8"/>
  <c r="E8648" i="8" l="1"/>
  <c r="F8649" i="8"/>
  <c r="C8649" i="8" l="1"/>
  <c r="G8649" i="8"/>
  <c r="H8649" i="8" l="1"/>
  <c r="D8649" i="8"/>
  <c r="E8649" i="8" l="1"/>
  <c r="F8650" i="8"/>
  <c r="C8650" i="8" l="1"/>
  <c r="G8650" i="8"/>
  <c r="H8650" i="8" l="1"/>
  <c r="D8650" i="8"/>
  <c r="E8650" i="8" l="1"/>
  <c r="F8651" i="8"/>
  <c r="C8651" i="8" l="1"/>
  <c r="G8651" i="8"/>
  <c r="D8651" i="8" l="1"/>
  <c r="H8651" i="8"/>
  <c r="E8651" i="8" l="1"/>
  <c r="F8652" i="8"/>
  <c r="G8652" i="8" l="1"/>
  <c r="C8652" i="8"/>
  <c r="H8652" i="8" l="1"/>
  <c r="D8652" i="8"/>
  <c r="E8652" i="8" l="1"/>
  <c r="F8653" i="8"/>
  <c r="G8653" i="8" l="1"/>
  <c r="C8653" i="8"/>
  <c r="H8653" i="8" l="1"/>
  <c r="D8653" i="8"/>
  <c r="E8653" i="8" l="1"/>
  <c r="F8654" i="8"/>
  <c r="C8654" i="8" l="1"/>
  <c r="G8654" i="8"/>
  <c r="H8654" i="8" l="1"/>
  <c r="D8654" i="8"/>
  <c r="E8654" i="8" l="1"/>
  <c r="F8655" i="8"/>
  <c r="C8655" i="8" l="1"/>
  <c r="G8655" i="8"/>
  <c r="H8655" i="8" l="1"/>
  <c r="D8655" i="8"/>
  <c r="E8655" i="8" l="1"/>
  <c r="F8656" i="8"/>
  <c r="C8656" i="8" l="1"/>
  <c r="G8656" i="8"/>
  <c r="H8656" i="8" l="1"/>
  <c r="D8656" i="8"/>
  <c r="E8656" i="8" l="1"/>
  <c r="F8657" i="8"/>
  <c r="C8657" i="8" l="1"/>
  <c r="G8657" i="8"/>
  <c r="H8657" i="8" l="1"/>
  <c r="D8657" i="8"/>
  <c r="E8657" i="8" l="1"/>
  <c r="F8658" i="8"/>
  <c r="C8658" i="8" l="1"/>
  <c r="G8658" i="8"/>
  <c r="H8658" i="8" l="1"/>
  <c r="D8658" i="8"/>
  <c r="E8658" i="8" l="1"/>
  <c r="F8659" i="8"/>
  <c r="C8659" i="8" l="1"/>
  <c r="G8659" i="8"/>
  <c r="H8659" i="8" l="1"/>
  <c r="D8659" i="8"/>
  <c r="E8659" i="8" l="1"/>
  <c r="F8660" i="8"/>
  <c r="G8660" i="8" l="1"/>
  <c r="C8660" i="8"/>
  <c r="H8660" i="8" l="1"/>
  <c r="D8660" i="8"/>
  <c r="E8660" i="8" l="1"/>
  <c r="F8661" i="8"/>
  <c r="C8661" i="8" l="1"/>
  <c r="G8661" i="8"/>
  <c r="H8661" i="8" l="1"/>
  <c r="D8661" i="8"/>
  <c r="E8661" i="8" l="1"/>
  <c r="F8662" i="8"/>
  <c r="G8662" i="8" l="1"/>
  <c r="C8662" i="8"/>
  <c r="H8662" i="8" l="1"/>
  <c r="D8662" i="8"/>
  <c r="E8662" i="8" l="1"/>
  <c r="F8663" i="8"/>
  <c r="G8663" i="8" l="1"/>
  <c r="C8663" i="8"/>
  <c r="H8663" i="8" l="1"/>
  <c r="D8663" i="8"/>
  <c r="E8663" i="8" l="1"/>
  <c r="F8664" i="8"/>
  <c r="C8664" i="8" l="1"/>
  <c r="G8664" i="8"/>
  <c r="H8664" i="8" l="1"/>
  <c r="D8664" i="8"/>
  <c r="E8664" i="8" l="1"/>
  <c r="F8665" i="8"/>
  <c r="C8665" i="8" l="1"/>
  <c r="G8665" i="8"/>
  <c r="H8665" i="8" l="1"/>
  <c r="D8665" i="8"/>
  <c r="E8665" i="8" l="1"/>
  <c r="F8666" i="8"/>
  <c r="C8666" i="8" l="1"/>
  <c r="G8666" i="8"/>
  <c r="H8666" i="8" l="1"/>
  <c r="D8666" i="8"/>
  <c r="E8666" i="8" l="1"/>
  <c r="F8667" i="8"/>
  <c r="G8667" i="8" l="1"/>
  <c r="C8667" i="8"/>
  <c r="H8667" i="8" l="1"/>
  <c r="D8667" i="8"/>
  <c r="E8667" i="8" l="1"/>
  <c r="F8668" i="8"/>
  <c r="C8668" i="8" l="1"/>
  <c r="G8668" i="8"/>
  <c r="H8668" i="8" l="1"/>
  <c r="D8668" i="8"/>
  <c r="E8668" i="8" l="1"/>
  <c r="F8669" i="8"/>
  <c r="C8669" i="8" l="1"/>
  <c r="G8669" i="8"/>
  <c r="H8669" i="8" l="1"/>
  <c r="D8669" i="8"/>
  <c r="E8669" i="8" l="1"/>
  <c r="F8670" i="8"/>
  <c r="G8670" i="8" l="1"/>
  <c r="C8670" i="8"/>
  <c r="H8670" i="8" l="1"/>
  <c r="D8670" i="8"/>
  <c r="E8670" i="8" l="1"/>
  <c r="F8671" i="8"/>
  <c r="C8671" i="8" l="1"/>
  <c r="G8671" i="8"/>
  <c r="H8671" i="8" l="1"/>
  <c r="D8671" i="8"/>
  <c r="E8671" i="8" l="1"/>
  <c r="F8672" i="8"/>
  <c r="C8672" i="8" l="1"/>
  <c r="G8672" i="8"/>
  <c r="H8672" i="8" l="1"/>
  <c r="D8672" i="8"/>
  <c r="E8672" i="8" l="1"/>
  <c r="F8673" i="8"/>
  <c r="C8673" i="8" l="1"/>
  <c r="G8673" i="8"/>
  <c r="H8673" i="8" l="1"/>
  <c r="D8673" i="8"/>
  <c r="E8673" i="8" l="1"/>
  <c r="F8674" i="8"/>
  <c r="C8674" i="8" l="1"/>
  <c r="G8674" i="8"/>
  <c r="H8674" i="8" l="1"/>
  <c r="D8674" i="8"/>
  <c r="E8674" i="8" l="1"/>
  <c r="F8675" i="8"/>
  <c r="C8675" i="8" l="1"/>
  <c r="G8675" i="8"/>
  <c r="H8675" i="8" l="1"/>
  <c r="D8675" i="8"/>
  <c r="E8675" i="8" l="1"/>
  <c r="F8676" i="8"/>
  <c r="G8676" i="8" l="1"/>
  <c r="C8676" i="8"/>
  <c r="H8676" i="8" l="1"/>
  <c r="D8676" i="8"/>
  <c r="E8676" i="8" l="1"/>
  <c r="F8677" i="8"/>
  <c r="C8677" i="8" l="1"/>
  <c r="G8677" i="8"/>
  <c r="H8677" i="8" l="1"/>
  <c r="D8677" i="8"/>
  <c r="E8677" i="8" l="1"/>
  <c r="F8678" i="8"/>
  <c r="G8678" i="8" l="1"/>
  <c r="C8678" i="8"/>
  <c r="H8678" i="8" l="1"/>
  <c r="D8678" i="8"/>
  <c r="E8678" i="8" l="1"/>
  <c r="F8679" i="8"/>
  <c r="C8679" i="8" l="1"/>
  <c r="G8679" i="8"/>
  <c r="H8679" i="8" l="1"/>
  <c r="D8679" i="8"/>
  <c r="E8679" i="8" l="1"/>
  <c r="F8680" i="8"/>
  <c r="C8680" i="8" l="1"/>
  <c r="G8680" i="8"/>
  <c r="H8680" i="8" l="1"/>
  <c r="D8680" i="8"/>
  <c r="E8680" i="8" l="1"/>
  <c r="F8681" i="8"/>
  <c r="C8681" i="8" l="1"/>
  <c r="G8681" i="8"/>
  <c r="H8681" i="8" l="1"/>
  <c r="D8681" i="8"/>
  <c r="E8681" i="8" l="1"/>
  <c r="F8682" i="8"/>
  <c r="C8682" i="8" l="1"/>
  <c r="G8682" i="8"/>
  <c r="H8682" i="8" l="1"/>
  <c r="D8682" i="8"/>
  <c r="E8682" i="8" l="1"/>
  <c r="F8683" i="8"/>
  <c r="G8683" i="8" l="1"/>
  <c r="C8683" i="8"/>
  <c r="H8683" i="8" l="1"/>
  <c r="D8683" i="8"/>
  <c r="E8683" i="8" l="1"/>
  <c r="F8684" i="8"/>
  <c r="G8684" i="8" l="1"/>
  <c r="C8684" i="8"/>
  <c r="H8684" i="8" l="1"/>
  <c r="D8684" i="8"/>
  <c r="E8684" i="8" l="1"/>
  <c r="F8685" i="8"/>
  <c r="C8685" i="8" l="1"/>
  <c r="G8685" i="8"/>
  <c r="D8685" i="8" l="1"/>
  <c r="H8685" i="8"/>
  <c r="E8685" i="8" l="1"/>
  <c r="F8686" i="8"/>
  <c r="C8686" i="8" l="1"/>
  <c r="G8686" i="8"/>
  <c r="H8686" i="8" l="1"/>
  <c r="D8686" i="8"/>
  <c r="E8686" i="8" l="1"/>
  <c r="F8687" i="8"/>
  <c r="C8687" i="8" l="1"/>
  <c r="G8687" i="8"/>
  <c r="H8687" i="8" l="1"/>
  <c r="D8687" i="8"/>
  <c r="E8687" i="8" l="1"/>
  <c r="F8688" i="8"/>
  <c r="C8688" i="8" l="1"/>
  <c r="G8688" i="8"/>
  <c r="H8688" i="8" l="1"/>
  <c r="D8688" i="8"/>
  <c r="E8688" i="8" l="1"/>
  <c r="F8689" i="8"/>
  <c r="C8689" i="8" l="1"/>
  <c r="G8689" i="8"/>
  <c r="H8689" i="8" l="1"/>
  <c r="D8689" i="8"/>
  <c r="E8689" i="8" l="1"/>
  <c r="F8690" i="8"/>
  <c r="C8690" i="8" l="1"/>
  <c r="G8690" i="8"/>
  <c r="H8690" i="8" l="1"/>
  <c r="D8690" i="8"/>
  <c r="E8690" i="8" l="1"/>
  <c r="F8691" i="8"/>
  <c r="C8691" i="8" l="1"/>
  <c r="G8691" i="8"/>
  <c r="H8691" i="8" l="1"/>
  <c r="D8691" i="8"/>
  <c r="E8691" i="8" l="1"/>
  <c r="F8692" i="8"/>
  <c r="C8692" i="8" l="1"/>
  <c r="G8692" i="8"/>
  <c r="H8692" i="8" l="1"/>
  <c r="D8692" i="8"/>
  <c r="E8692" i="8" l="1"/>
  <c r="F8693" i="8"/>
  <c r="C8693" i="8" l="1"/>
  <c r="G8693" i="8"/>
  <c r="H8693" i="8" l="1"/>
  <c r="D8693" i="8"/>
  <c r="E8693" i="8" l="1"/>
  <c r="F8694" i="8"/>
  <c r="G8694" i="8" l="1"/>
  <c r="C8694" i="8"/>
  <c r="H8694" i="8" l="1"/>
  <c r="D8694" i="8"/>
  <c r="E8694" i="8" l="1"/>
  <c r="F8695" i="8"/>
  <c r="C8695" i="8" l="1"/>
  <c r="G8695" i="8"/>
  <c r="H8695" i="8" l="1"/>
  <c r="D8695" i="8"/>
  <c r="E8695" i="8" l="1"/>
  <c r="F8696" i="8"/>
  <c r="C8696" i="8" l="1"/>
  <c r="G8696" i="8"/>
  <c r="H8696" i="8" l="1"/>
  <c r="D8696" i="8"/>
  <c r="E8696" i="8" l="1"/>
  <c r="F8697" i="8"/>
  <c r="C8697" i="8" l="1"/>
  <c r="G8697" i="8"/>
  <c r="H8697" i="8" l="1"/>
  <c r="D8697" i="8"/>
  <c r="E8697" i="8" l="1"/>
  <c r="F8698" i="8"/>
  <c r="C8698" i="8" l="1"/>
  <c r="G8698" i="8"/>
  <c r="H8698" i="8" l="1"/>
  <c r="D8698" i="8"/>
  <c r="E8698" i="8" l="1"/>
  <c r="F8699" i="8"/>
  <c r="G8699" i="8" l="1"/>
  <c r="C8699" i="8"/>
  <c r="H8699" i="8" l="1"/>
  <c r="D8699" i="8"/>
  <c r="E8699" i="8" l="1"/>
  <c r="F8700" i="8"/>
  <c r="C8700" i="8" l="1"/>
  <c r="G8700" i="8"/>
  <c r="H8700" i="8" l="1"/>
  <c r="D8700" i="8"/>
  <c r="E8700" i="8" l="1"/>
  <c r="F8701" i="8"/>
  <c r="C8701" i="8" l="1"/>
  <c r="G8701" i="8"/>
  <c r="D8701" i="8" l="1"/>
  <c r="H8701" i="8"/>
  <c r="E8701" i="8" l="1"/>
  <c r="F8702" i="8"/>
  <c r="C8702" i="8" l="1"/>
  <c r="G8702" i="8"/>
  <c r="H8702" i="8" l="1"/>
  <c r="D8702" i="8"/>
  <c r="E8702" i="8" l="1"/>
  <c r="F8703" i="8"/>
  <c r="C8703" i="8" l="1"/>
  <c r="G8703" i="8"/>
  <c r="H8703" i="8" l="1"/>
  <c r="D8703" i="8"/>
  <c r="E8703" i="8" l="1"/>
  <c r="F8704" i="8"/>
  <c r="C8704" i="8" l="1"/>
  <c r="G8704" i="8"/>
  <c r="H8704" i="8" l="1"/>
  <c r="D8704" i="8"/>
  <c r="E8704" i="8" l="1"/>
  <c r="F8705" i="8"/>
  <c r="C8705" i="8" l="1"/>
  <c r="G8705" i="8"/>
  <c r="H8705" i="8" l="1"/>
  <c r="D8705" i="8"/>
  <c r="E8705" i="8" l="1"/>
  <c r="F8706" i="8"/>
  <c r="G8706" i="8" l="1"/>
  <c r="C8706" i="8"/>
  <c r="H8706" i="8" l="1"/>
  <c r="D8706" i="8"/>
  <c r="E8706" i="8" l="1"/>
  <c r="F8707" i="8"/>
  <c r="G8707" i="8" l="1"/>
  <c r="C8707" i="8"/>
  <c r="H8707" i="8" l="1"/>
  <c r="D8707" i="8"/>
  <c r="E8707" i="8" l="1"/>
  <c r="F8708" i="8"/>
  <c r="C8708" i="8" l="1"/>
  <c r="G8708" i="8"/>
  <c r="H8708" i="8" l="1"/>
  <c r="D8708" i="8"/>
  <c r="E8708" i="8" l="1"/>
  <c r="F8709" i="8"/>
  <c r="C8709" i="8" l="1"/>
  <c r="G8709" i="8"/>
  <c r="H8709" i="8" l="1"/>
  <c r="D8709" i="8"/>
  <c r="E8709" i="8" l="1"/>
  <c r="F8710" i="8"/>
  <c r="G8710" i="8" l="1"/>
  <c r="C8710" i="8"/>
  <c r="H8710" i="8" l="1"/>
  <c r="D8710" i="8"/>
  <c r="E8710" i="8" l="1"/>
  <c r="F8711" i="8"/>
  <c r="G8711" i="8" l="1"/>
  <c r="C8711" i="8"/>
  <c r="H8711" i="8" l="1"/>
  <c r="D8711" i="8"/>
  <c r="E8711" i="8" l="1"/>
  <c r="F8712" i="8"/>
  <c r="G8712" i="8" l="1"/>
  <c r="C8712" i="8"/>
  <c r="H8712" i="8" l="1"/>
  <c r="D8712" i="8"/>
  <c r="E8712" i="8" l="1"/>
  <c r="F8713" i="8"/>
  <c r="C8713" i="8" l="1"/>
  <c r="G8713" i="8"/>
  <c r="H8713" i="8" l="1"/>
  <c r="D8713" i="8"/>
  <c r="E8713" i="8" l="1"/>
  <c r="F8714" i="8"/>
  <c r="G8714" i="8" l="1"/>
  <c r="C8714" i="8"/>
  <c r="D8714" i="8" l="1"/>
  <c r="H8714" i="8"/>
  <c r="E8714" i="8" l="1"/>
  <c r="F8715" i="8"/>
  <c r="G8715" i="8" l="1"/>
  <c r="C8715" i="8"/>
  <c r="H8715" i="8" l="1"/>
  <c r="D8715" i="8"/>
  <c r="E8715" i="8" l="1"/>
  <c r="F8716" i="8"/>
  <c r="C8716" i="8" l="1"/>
  <c r="G8716" i="8"/>
  <c r="H8716" i="8" l="1"/>
  <c r="D8716" i="8"/>
  <c r="E8716" i="8" l="1"/>
  <c r="F8717" i="8"/>
  <c r="C8717" i="8" l="1"/>
  <c r="G8717" i="8"/>
  <c r="H8717" i="8" l="1"/>
  <c r="D8717" i="8"/>
  <c r="E8717" i="8" l="1"/>
  <c r="F8718" i="8"/>
  <c r="G8718" i="8" l="1"/>
  <c r="C8718" i="8"/>
  <c r="H8718" i="8" l="1"/>
  <c r="D8718" i="8"/>
  <c r="E8718" i="8" l="1"/>
  <c r="F8719" i="8"/>
  <c r="C8719" i="8" l="1"/>
  <c r="G8719" i="8"/>
  <c r="H8719" i="8" l="1"/>
  <c r="D8719" i="8"/>
  <c r="E8719" i="8" l="1"/>
  <c r="F8720" i="8"/>
  <c r="C8720" i="8" l="1"/>
  <c r="G8720" i="8"/>
  <c r="H8720" i="8" l="1"/>
  <c r="D8720" i="8"/>
  <c r="E8720" i="8" l="1"/>
  <c r="F8721" i="8"/>
  <c r="G8721" i="8" l="1"/>
  <c r="C8721" i="8"/>
  <c r="H8721" i="8" l="1"/>
  <c r="D8721" i="8"/>
  <c r="E8721" i="8" l="1"/>
  <c r="F8722" i="8"/>
  <c r="C8722" i="8" l="1"/>
  <c r="G8722" i="8"/>
  <c r="H8722" i="8" l="1"/>
  <c r="D8722" i="8"/>
  <c r="E8722" i="8" l="1"/>
  <c r="F8723" i="8"/>
  <c r="C8723" i="8" l="1"/>
  <c r="G8723" i="8"/>
  <c r="H8723" i="8" l="1"/>
  <c r="D8723" i="8"/>
  <c r="E8723" i="8" l="1"/>
  <c r="F8724" i="8"/>
  <c r="C8724" i="8" l="1"/>
  <c r="G8724" i="8"/>
  <c r="H8724" i="8" l="1"/>
  <c r="D8724" i="8"/>
  <c r="E8724" i="8" l="1"/>
  <c r="F8725" i="8"/>
  <c r="G8725" i="8" l="1"/>
  <c r="C8725" i="8"/>
  <c r="H8725" i="8" l="1"/>
  <c r="D8725" i="8"/>
  <c r="E8725" i="8" l="1"/>
  <c r="F8726" i="8"/>
  <c r="C8726" i="8" l="1"/>
  <c r="G8726" i="8"/>
  <c r="H8726" i="8" l="1"/>
  <c r="D8726" i="8"/>
  <c r="E8726" i="8" l="1"/>
  <c r="F8727" i="8"/>
  <c r="C8727" i="8" l="1"/>
  <c r="G8727" i="8"/>
  <c r="H8727" i="8" l="1"/>
  <c r="D8727" i="8"/>
  <c r="E8727" i="8" l="1"/>
  <c r="F8728" i="8"/>
  <c r="G8728" i="8" l="1"/>
  <c r="C8728" i="8"/>
  <c r="H8728" i="8" l="1"/>
  <c r="D8728" i="8"/>
  <c r="E8728" i="8" l="1"/>
  <c r="F8729" i="8"/>
  <c r="C8729" i="8" l="1"/>
  <c r="G8729" i="8"/>
  <c r="H8729" i="8" l="1"/>
  <c r="D8729" i="8"/>
  <c r="E8729" i="8" l="1"/>
  <c r="F8730" i="8"/>
  <c r="G8730" i="8" l="1"/>
  <c r="C8730" i="8"/>
  <c r="H8730" i="8" l="1"/>
  <c r="D8730" i="8"/>
  <c r="E8730" i="8" l="1"/>
  <c r="F8731" i="8"/>
  <c r="C8731" i="8" l="1"/>
  <c r="G8731" i="8"/>
  <c r="H8731" i="8" l="1"/>
  <c r="D8731" i="8"/>
  <c r="E8731" i="8" l="1"/>
  <c r="F8732" i="8"/>
  <c r="C8732" i="8" l="1"/>
  <c r="G8732" i="8"/>
  <c r="H8732" i="8" l="1"/>
  <c r="D8732" i="8"/>
  <c r="E8732" i="8" l="1"/>
  <c r="F8733" i="8"/>
  <c r="C8733" i="8" l="1"/>
  <c r="G8733" i="8"/>
  <c r="H8733" i="8" l="1"/>
  <c r="D8733" i="8"/>
  <c r="E8733" i="8" l="1"/>
  <c r="F8734" i="8"/>
  <c r="C8734" i="8" l="1"/>
  <c r="G8734" i="8"/>
  <c r="H8734" i="8" l="1"/>
  <c r="D8734" i="8"/>
  <c r="E8734" i="8" l="1"/>
  <c r="F8735" i="8"/>
  <c r="G8735" i="8" l="1"/>
  <c r="C8735" i="8"/>
  <c r="H8735" i="8" l="1"/>
  <c r="D8735" i="8"/>
  <c r="E8735" i="8" l="1"/>
  <c r="F8736" i="8"/>
  <c r="C8736" i="8" l="1"/>
  <c r="G8736" i="8"/>
  <c r="H8736" i="8" l="1"/>
  <c r="D8736" i="8"/>
  <c r="E8736" i="8" l="1"/>
  <c r="F8737" i="8"/>
  <c r="C8737" i="8" l="1"/>
  <c r="G8737" i="8"/>
  <c r="H8737" i="8" l="1"/>
  <c r="D8737" i="8"/>
  <c r="E8737" i="8" l="1"/>
  <c r="F8738" i="8"/>
  <c r="C8738" i="8" l="1"/>
  <c r="G8738" i="8"/>
  <c r="H8738" i="8" l="1"/>
  <c r="D8738" i="8"/>
  <c r="E8738" i="8" l="1"/>
  <c r="F8739" i="8"/>
  <c r="C8739" i="8" l="1"/>
  <c r="G8739" i="8"/>
  <c r="H8739" i="8" l="1"/>
  <c r="D8739" i="8"/>
  <c r="E8739" i="8" l="1"/>
  <c r="F8740" i="8"/>
  <c r="C8740" i="8" l="1"/>
  <c r="G8740" i="8"/>
  <c r="H8740" i="8" l="1"/>
  <c r="D8740" i="8"/>
  <c r="E8740" i="8" l="1"/>
  <c r="F8741" i="8"/>
  <c r="C8741" i="8" l="1"/>
  <c r="G8741" i="8"/>
  <c r="H8741" i="8" l="1"/>
  <c r="D8741" i="8"/>
  <c r="E8741" i="8" l="1"/>
  <c r="F8742" i="8"/>
  <c r="G8742" i="8" l="1"/>
  <c r="C8742" i="8"/>
  <c r="H8742" i="8" l="1"/>
  <c r="D8742" i="8"/>
  <c r="E8742" i="8" l="1"/>
  <c r="F8743" i="8"/>
  <c r="C8743" i="8" l="1"/>
  <c r="G8743" i="8"/>
  <c r="H8743" i="8" l="1"/>
  <c r="D8743" i="8"/>
  <c r="E8743" i="8" l="1"/>
  <c r="F8744" i="8"/>
  <c r="C8744" i="8" l="1"/>
  <c r="G8744" i="8"/>
  <c r="D8744" i="8" l="1"/>
  <c r="H8744" i="8"/>
  <c r="E8744" i="8" l="1"/>
  <c r="F8745" i="8"/>
  <c r="C8745" i="8" l="1"/>
  <c r="G8745" i="8"/>
  <c r="H8745" i="8" l="1"/>
  <c r="D8745" i="8"/>
  <c r="E8745" i="8" l="1"/>
  <c r="F8746" i="8"/>
  <c r="G8746" i="8" l="1"/>
  <c r="C8746" i="8"/>
  <c r="H8746" i="8" l="1"/>
  <c r="D8746" i="8"/>
  <c r="E8746" i="8" l="1"/>
  <c r="F8747" i="8"/>
  <c r="G8747" i="8" l="1"/>
  <c r="C8747" i="8"/>
  <c r="H8747" i="8" l="1"/>
  <c r="D8747" i="8"/>
  <c r="E8747" i="8" l="1"/>
  <c r="F8748" i="8"/>
  <c r="C8748" i="8" l="1"/>
  <c r="G8748" i="8"/>
  <c r="H8748" i="8" l="1"/>
  <c r="D8748" i="8"/>
  <c r="E8748" i="8" l="1"/>
  <c r="F8749" i="8"/>
  <c r="C8749" i="8" l="1"/>
  <c r="G8749" i="8"/>
  <c r="D8749" i="8" l="1"/>
  <c r="H8749" i="8"/>
  <c r="E8749" i="8" l="1"/>
  <c r="F8750" i="8"/>
  <c r="C8750" i="8" l="1"/>
  <c r="G8750" i="8"/>
  <c r="H8750" i="8" l="1"/>
  <c r="D8750" i="8"/>
  <c r="E8750" i="8" l="1"/>
  <c r="F8751" i="8"/>
  <c r="G8751" i="8" l="1"/>
  <c r="C8751" i="8"/>
  <c r="H8751" i="8" l="1"/>
  <c r="D8751" i="8"/>
  <c r="E8751" i="8" l="1"/>
  <c r="F8752" i="8"/>
  <c r="G8752" i="8" l="1"/>
  <c r="C8752" i="8"/>
  <c r="H8752" i="8" l="1"/>
  <c r="D8752" i="8"/>
  <c r="E8752" i="8" l="1"/>
  <c r="F8753" i="8"/>
  <c r="C8753" i="8" l="1"/>
  <c r="G8753" i="8"/>
  <c r="H8753" i="8" l="1"/>
  <c r="D8753" i="8"/>
  <c r="E8753" i="8" l="1"/>
  <c r="F8754" i="8"/>
  <c r="C8754" i="8" l="1"/>
  <c r="G8754" i="8"/>
  <c r="H8754" i="8" l="1"/>
  <c r="D8754" i="8"/>
  <c r="E8754" i="8" l="1"/>
  <c r="F8755" i="8"/>
  <c r="C8755" i="8" l="1"/>
  <c r="G8755" i="8"/>
  <c r="H8755" i="8" l="1"/>
  <c r="D8755" i="8"/>
  <c r="E8755" i="8" l="1"/>
  <c r="F8756" i="8"/>
  <c r="C8756" i="8" l="1"/>
  <c r="G8756" i="8"/>
  <c r="H8756" i="8" l="1"/>
  <c r="D8756" i="8"/>
  <c r="E8756" i="8" l="1"/>
  <c r="F8757" i="8"/>
  <c r="G8757" i="8" l="1"/>
  <c r="C8757" i="8"/>
  <c r="H8757" i="8" l="1"/>
  <c r="D8757" i="8"/>
  <c r="E8757" i="8" l="1"/>
  <c r="F8758" i="8"/>
  <c r="C8758" i="8" l="1"/>
  <c r="G8758" i="8"/>
  <c r="H8758" i="8" l="1"/>
  <c r="D8758" i="8"/>
  <c r="E8758" i="8" l="1"/>
  <c r="F8759" i="8"/>
  <c r="C8759" i="8" l="1"/>
  <c r="G8759" i="8"/>
  <c r="D8759" i="8" l="1"/>
  <c r="H8759" i="8"/>
  <c r="E8759" i="8" l="1"/>
  <c r="F8760" i="8"/>
  <c r="G8760" i="8" l="1"/>
  <c r="C8760" i="8"/>
  <c r="H8760" i="8" l="1"/>
  <c r="D8760" i="8"/>
  <c r="E8760" i="8" l="1"/>
  <c r="F8761" i="8"/>
  <c r="C8761" i="8" l="1"/>
  <c r="G8761" i="8"/>
  <c r="H8761" i="8" l="1"/>
  <c r="D8761" i="8"/>
  <c r="E8761" i="8" l="1"/>
  <c r="F8762" i="8"/>
  <c r="C8762" i="8" l="1"/>
  <c r="G8762" i="8"/>
  <c r="D8762" i="8" l="1"/>
  <c r="H8762" i="8"/>
  <c r="E8762" i="8" l="1"/>
  <c r="F8763" i="8"/>
  <c r="C8763" i="8" l="1"/>
  <c r="G8763" i="8"/>
  <c r="H8763" i="8" l="1"/>
  <c r="D8763" i="8"/>
  <c r="E8763" i="8" l="1"/>
  <c r="F8764" i="8"/>
  <c r="C8764" i="8" l="1"/>
  <c r="G8764" i="8"/>
  <c r="H8764" i="8" l="1"/>
  <c r="D8764" i="8"/>
  <c r="E8764" i="8" l="1"/>
  <c r="F8765" i="8"/>
  <c r="C8765" i="8" l="1"/>
  <c r="G8765" i="8"/>
  <c r="H8765" i="8" l="1"/>
  <c r="D8765" i="8"/>
  <c r="E8765" i="8" l="1"/>
  <c r="F8766" i="8"/>
  <c r="G8766" i="8" l="1"/>
  <c r="C8766" i="8"/>
  <c r="H8766" i="8" l="1"/>
  <c r="D8766" i="8"/>
  <c r="E8766" i="8" l="1"/>
  <c r="F8767" i="8"/>
  <c r="G8767" i="8" l="1"/>
  <c r="C8767" i="8"/>
  <c r="H8767" i="8" l="1"/>
  <c r="D8767" i="8"/>
  <c r="E8767" i="8" l="1"/>
  <c r="F8768" i="8"/>
  <c r="G8768" i="8" l="1"/>
  <c r="C8768" i="8"/>
  <c r="H8768" i="8" l="1"/>
  <c r="D8768" i="8"/>
  <c r="E8768" i="8" l="1"/>
  <c r="F8769" i="8"/>
  <c r="C8769" i="8" l="1"/>
  <c r="G8769" i="8"/>
  <c r="D8769" i="8" l="1"/>
  <c r="H8769" i="8"/>
  <c r="E8769" i="8" l="1"/>
  <c r="F8770" i="8"/>
  <c r="C8770" i="8" l="1"/>
  <c r="G8770" i="8"/>
  <c r="H8770" i="8" l="1"/>
  <c r="D8770" i="8"/>
  <c r="E8770" i="8" l="1"/>
  <c r="F8771" i="8"/>
  <c r="C8771" i="8" l="1"/>
  <c r="G8771" i="8"/>
  <c r="H8771" i="8" l="1"/>
  <c r="D8771" i="8"/>
  <c r="E8771" i="8" l="1"/>
  <c r="F8772" i="8"/>
  <c r="C8772" i="8" l="1"/>
  <c r="G8772" i="8"/>
  <c r="D8772" i="8" l="1"/>
  <c r="H8772" i="8"/>
  <c r="E8772" i="8" l="1"/>
  <c r="F8773" i="8"/>
  <c r="C8773" i="8" l="1"/>
  <c r="G8773" i="8"/>
  <c r="H8773" i="8" l="1"/>
  <c r="D8773" i="8"/>
  <c r="E8773" i="8" l="1"/>
  <c r="F8774" i="8"/>
  <c r="G8774" i="8" l="1"/>
  <c r="C8774" i="8"/>
  <c r="H8774" i="8" l="1"/>
  <c r="D8774" i="8"/>
  <c r="E8774" i="8" l="1"/>
  <c r="F8775" i="8"/>
  <c r="G8775" i="8" l="1"/>
  <c r="C8775" i="8"/>
  <c r="H8775" i="8" l="1"/>
  <c r="D8775" i="8"/>
  <c r="E8775" i="8" l="1"/>
  <c r="F8776" i="8"/>
  <c r="C8776" i="8" l="1"/>
  <c r="G8776" i="8"/>
  <c r="H8776" i="8" l="1"/>
  <c r="D8776" i="8"/>
  <c r="E8776" i="8" l="1"/>
  <c r="F8777" i="8"/>
  <c r="G8777" i="8" l="1"/>
  <c r="C8777" i="8"/>
  <c r="D8777" i="8" l="1"/>
  <c r="H8777" i="8"/>
  <c r="E8777" i="8" l="1"/>
  <c r="F8778" i="8"/>
  <c r="C8778" i="8" l="1"/>
  <c r="G8778" i="8"/>
  <c r="H8778" i="8" l="1"/>
  <c r="D8778" i="8"/>
  <c r="E8778" i="8" l="1"/>
  <c r="F8779" i="8"/>
  <c r="C8779" i="8" l="1"/>
  <c r="G8779" i="8"/>
  <c r="H8779" i="8" l="1"/>
  <c r="D8779" i="8"/>
  <c r="E8779" i="8" l="1"/>
  <c r="F8780" i="8"/>
  <c r="G8780" i="8" l="1"/>
  <c r="C8780" i="8"/>
  <c r="H8780" i="8" l="1"/>
  <c r="D8780" i="8"/>
  <c r="E8780" i="8" l="1"/>
  <c r="F8781" i="8"/>
  <c r="C8781" i="8" l="1"/>
  <c r="G8781" i="8"/>
  <c r="H8781" i="8" l="1"/>
  <c r="D8781" i="8"/>
  <c r="E8781" i="8" l="1"/>
  <c r="F8782" i="8"/>
  <c r="G8782" i="8" l="1"/>
  <c r="C8782" i="8"/>
  <c r="D8782" i="8" l="1"/>
  <c r="H8782" i="8"/>
  <c r="E8782" i="8" l="1"/>
  <c r="F8783" i="8"/>
  <c r="C8783" i="8" l="1"/>
  <c r="G8783" i="8"/>
  <c r="H8783" i="8" l="1"/>
  <c r="D8783" i="8"/>
  <c r="E8783" i="8" l="1"/>
  <c r="F8784" i="8"/>
  <c r="C8784" i="8" l="1"/>
  <c r="G8784" i="8"/>
  <c r="H8784" i="8" l="1"/>
  <c r="D8784" i="8"/>
  <c r="E8784" i="8" l="1"/>
  <c r="F8785" i="8"/>
  <c r="C8785" i="8" l="1"/>
  <c r="G8785" i="8"/>
  <c r="H8785" i="8" l="1"/>
  <c r="D8785" i="8"/>
  <c r="E8785" i="8" l="1"/>
  <c r="F8786" i="8"/>
  <c r="C8786" i="8" l="1"/>
  <c r="G8786" i="8"/>
  <c r="H8786" i="8" l="1"/>
  <c r="D8786" i="8"/>
  <c r="E8786" i="8" l="1"/>
  <c r="F8787" i="8"/>
  <c r="G8787" i="8" l="1"/>
  <c r="C8787" i="8"/>
  <c r="H8787" i="8" l="1"/>
  <c r="D8787" i="8"/>
  <c r="E8787" i="8" l="1"/>
  <c r="F8788" i="8"/>
  <c r="G8788" i="8" l="1"/>
  <c r="C8788" i="8"/>
  <c r="H8788" i="8" l="1"/>
  <c r="D8788" i="8"/>
  <c r="E8788" i="8" l="1"/>
  <c r="F8789" i="8"/>
  <c r="C8789" i="8" l="1"/>
  <c r="G8789" i="8"/>
  <c r="D8789" i="8" l="1"/>
  <c r="H8789" i="8"/>
  <c r="E8789" i="8" l="1"/>
  <c r="F8790" i="8"/>
  <c r="G8790" i="8" l="1"/>
  <c r="C8790" i="8"/>
  <c r="H8790" i="8" l="1"/>
  <c r="D8790" i="8"/>
  <c r="E8790" i="8" l="1"/>
  <c r="F8791" i="8"/>
  <c r="G8791" i="8" l="1"/>
  <c r="C8791" i="8"/>
  <c r="H8791" i="8" l="1"/>
  <c r="D8791" i="8"/>
  <c r="E8791" i="8" l="1"/>
  <c r="F8792" i="8"/>
  <c r="C8792" i="8" l="1"/>
  <c r="G8792" i="8"/>
  <c r="D8792" i="8" l="1"/>
  <c r="H8792" i="8"/>
  <c r="E8792" i="8" l="1"/>
  <c r="F8793" i="8"/>
  <c r="G8793" i="8" l="1"/>
  <c r="C8793" i="8"/>
  <c r="H8793" i="8" l="1"/>
  <c r="D8793" i="8"/>
  <c r="E8793" i="8" l="1"/>
  <c r="F8794" i="8"/>
  <c r="G8794" i="8" l="1"/>
  <c r="C8794" i="8"/>
  <c r="H8794" i="8" l="1"/>
  <c r="D8794" i="8"/>
  <c r="E8794" i="8" l="1"/>
  <c r="F8795" i="8"/>
  <c r="C8795" i="8" l="1"/>
  <c r="G8795" i="8"/>
  <c r="D8795" i="8" l="1"/>
  <c r="H8795" i="8"/>
  <c r="E8795" i="8" l="1"/>
  <c r="F8796" i="8"/>
  <c r="G8796" i="8" l="1"/>
  <c r="C8796" i="8"/>
  <c r="D8796" i="8" l="1"/>
  <c r="H8796" i="8"/>
  <c r="E8796" i="8" l="1"/>
  <c r="F8797" i="8"/>
  <c r="C8797" i="8" l="1"/>
  <c r="G8797" i="8"/>
  <c r="H8797" i="8" l="1"/>
  <c r="D8797" i="8"/>
  <c r="E8797" i="8" l="1"/>
  <c r="F8798" i="8"/>
  <c r="G8798" i="8" l="1"/>
  <c r="C8798" i="8"/>
  <c r="H8798" i="8" l="1"/>
  <c r="D8798" i="8"/>
  <c r="E8798" i="8" l="1"/>
  <c r="F8799" i="8"/>
  <c r="C8799" i="8" l="1"/>
  <c r="G8799" i="8"/>
  <c r="H8799" i="8" l="1"/>
  <c r="D8799" i="8"/>
  <c r="E8799" i="8" l="1"/>
  <c r="F8800" i="8"/>
  <c r="C8800" i="8" l="1"/>
  <c r="G8800" i="8"/>
  <c r="H8800" i="8" l="1"/>
  <c r="D8800" i="8"/>
  <c r="E8800" i="8" l="1"/>
  <c r="F8801" i="8"/>
  <c r="C8801" i="8" l="1"/>
  <c r="G8801" i="8"/>
  <c r="H8801" i="8" l="1"/>
  <c r="D8801" i="8"/>
  <c r="E8801" i="8" l="1"/>
  <c r="F8802" i="8"/>
  <c r="C8802" i="8" l="1"/>
  <c r="G8802" i="8"/>
  <c r="H8802" i="8" l="1"/>
  <c r="D8802" i="8"/>
  <c r="E8802" i="8" l="1"/>
  <c r="F8803" i="8"/>
  <c r="C8803" i="8" l="1"/>
  <c r="G8803" i="8"/>
  <c r="H8803" i="8" l="1"/>
  <c r="D8803" i="8"/>
  <c r="E8803" i="8" l="1"/>
  <c r="F8804" i="8"/>
  <c r="C8804" i="8" l="1"/>
  <c r="G8804" i="8"/>
  <c r="H8804" i="8" l="1"/>
  <c r="D8804" i="8"/>
  <c r="E8804" i="8" l="1"/>
  <c r="F8805" i="8"/>
  <c r="G8805" i="8" l="1"/>
  <c r="C8805" i="8"/>
  <c r="H8805" i="8" l="1"/>
  <c r="D8805" i="8"/>
  <c r="E8805" i="8" l="1"/>
  <c r="F8806" i="8"/>
  <c r="C8806" i="8" l="1"/>
  <c r="G8806" i="8"/>
  <c r="H8806" i="8" l="1"/>
  <c r="D8806" i="8"/>
  <c r="E8806" i="8" l="1"/>
  <c r="F8807" i="8"/>
  <c r="G8807" i="8" l="1"/>
  <c r="C8807" i="8"/>
  <c r="D8807" i="8" l="1"/>
  <c r="H8807" i="8"/>
  <c r="E8807" i="8" l="1"/>
  <c r="F8808" i="8"/>
  <c r="G8808" i="8" l="1"/>
  <c r="C8808" i="8"/>
  <c r="H8808" i="8" l="1"/>
  <c r="D8808" i="8"/>
  <c r="E8808" i="8" l="1"/>
  <c r="F8809" i="8"/>
  <c r="G8809" i="8" l="1"/>
  <c r="C8809" i="8"/>
  <c r="D8809" i="8" l="1"/>
  <c r="H8809" i="8"/>
  <c r="E8809" i="8" l="1"/>
  <c r="F8810" i="8"/>
  <c r="G8810" i="8" l="1"/>
  <c r="C8810" i="8"/>
  <c r="H8810" i="8" l="1"/>
  <c r="D8810" i="8"/>
  <c r="E8810" i="8" l="1"/>
  <c r="F8811" i="8"/>
  <c r="G8811" i="8" l="1"/>
  <c r="C8811" i="8"/>
  <c r="D8811" i="8" l="1"/>
  <c r="H8811" i="8"/>
  <c r="E8811" i="8" l="1"/>
  <c r="F8812" i="8"/>
  <c r="G8812" i="8" l="1"/>
  <c r="C8812" i="8"/>
  <c r="H8812" i="8" l="1"/>
  <c r="D8812" i="8"/>
  <c r="E8812" i="8" l="1"/>
  <c r="F8813" i="8"/>
  <c r="C8813" i="8" l="1"/>
  <c r="G8813" i="8"/>
  <c r="D8813" i="8" l="1"/>
  <c r="H8813" i="8"/>
  <c r="E8813" i="8" l="1"/>
  <c r="F8814" i="8"/>
  <c r="G8814" i="8" l="1"/>
  <c r="C8814" i="8"/>
  <c r="H8814" i="8" l="1"/>
  <c r="D8814" i="8"/>
  <c r="E8814" i="8" l="1"/>
  <c r="F8815" i="8"/>
  <c r="G8815" i="8" l="1"/>
  <c r="C8815" i="8"/>
  <c r="H8815" i="8" l="1"/>
  <c r="D8815" i="8"/>
  <c r="E8815" i="8" l="1"/>
  <c r="F8816" i="8"/>
  <c r="G8816" i="8" l="1"/>
  <c r="C8816" i="8"/>
  <c r="H8816" i="8" l="1"/>
  <c r="D8816" i="8"/>
  <c r="E8816" i="8" l="1"/>
  <c r="F8817" i="8"/>
  <c r="C8817" i="8" l="1"/>
  <c r="G8817" i="8"/>
  <c r="H8817" i="8" l="1"/>
  <c r="D8817" i="8"/>
  <c r="E8817" i="8" l="1"/>
  <c r="F8818" i="8"/>
  <c r="G8818" i="8" l="1"/>
  <c r="C8818" i="8"/>
  <c r="H8818" i="8" l="1"/>
  <c r="D8818" i="8"/>
  <c r="E8818" i="8" l="1"/>
  <c r="F8819" i="8"/>
  <c r="G8819" i="8" l="1"/>
  <c r="C8819" i="8"/>
  <c r="H8819" i="8" l="1"/>
  <c r="D8819" i="8"/>
  <c r="E8819" i="8" l="1"/>
  <c r="F8820" i="8"/>
  <c r="G8820" i="8" l="1"/>
  <c r="C8820" i="8"/>
  <c r="D8820" i="8" l="1"/>
  <c r="H8820" i="8"/>
  <c r="E8820" i="8" l="1"/>
  <c r="F8821" i="8"/>
  <c r="C8821" i="8" l="1"/>
  <c r="G8821" i="8"/>
  <c r="D8821" i="8" l="1"/>
  <c r="H8821" i="8"/>
  <c r="E8821" i="8" l="1"/>
  <c r="F8822" i="8"/>
  <c r="G8822" i="8" l="1"/>
  <c r="C8822" i="8"/>
  <c r="H8822" i="8" l="1"/>
  <c r="D8822" i="8"/>
  <c r="E8822" i="8" l="1"/>
  <c r="F8823" i="8"/>
  <c r="G8823" i="8" l="1"/>
  <c r="C8823" i="8"/>
  <c r="H8823" i="8" l="1"/>
  <c r="D8823" i="8"/>
  <c r="E8823" i="8" l="1"/>
  <c r="F8824" i="8"/>
  <c r="G8824" i="8" l="1"/>
  <c r="C8824" i="8"/>
  <c r="D8824" i="8" l="1"/>
  <c r="H8824" i="8"/>
  <c r="E8824" i="8" l="1"/>
  <c r="F8825" i="8"/>
  <c r="C8825" i="8" l="1"/>
  <c r="G8825" i="8"/>
  <c r="H8825" i="8" l="1"/>
  <c r="D8825" i="8"/>
  <c r="E8825" i="8" l="1"/>
  <c r="F8826" i="8"/>
  <c r="C8826" i="8" l="1"/>
  <c r="G8826" i="8"/>
  <c r="H8826" i="8" l="1"/>
  <c r="D8826" i="8"/>
  <c r="E8826" i="8" l="1"/>
  <c r="F8827" i="8"/>
  <c r="G8827" i="8" l="1"/>
  <c r="C8827" i="8"/>
  <c r="H8827" i="8" l="1"/>
  <c r="D8827" i="8"/>
  <c r="E8827" i="8" l="1"/>
  <c r="F8828" i="8"/>
  <c r="C8828" i="8" l="1"/>
  <c r="G8828" i="8"/>
  <c r="H8828" i="8" l="1"/>
  <c r="D8828" i="8"/>
  <c r="E8828" i="8" l="1"/>
  <c r="F8829" i="8"/>
  <c r="C8829" i="8" l="1"/>
  <c r="G8829" i="8"/>
  <c r="H8829" i="8" l="1"/>
  <c r="D8829" i="8"/>
  <c r="E8829" i="8" l="1"/>
  <c r="F8830" i="8"/>
  <c r="G8830" i="8" l="1"/>
  <c r="C8830" i="8"/>
  <c r="H8830" i="8" l="1"/>
  <c r="D8830" i="8"/>
  <c r="E8830" i="8" l="1"/>
  <c r="F8831" i="8"/>
  <c r="G8831" i="8" l="1"/>
  <c r="C8831" i="8"/>
  <c r="H8831" i="8" l="1"/>
  <c r="D8831" i="8"/>
  <c r="E8831" i="8" l="1"/>
  <c r="F8832" i="8"/>
  <c r="C8832" i="8" l="1"/>
  <c r="G8832" i="8"/>
  <c r="H8832" i="8" l="1"/>
  <c r="D8832" i="8"/>
  <c r="E8832" i="8" l="1"/>
  <c r="F8833" i="8"/>
  <c r="G8833" i="8" l="1"/>
  <c r="C8833" i="8"/>
  <c r="H8833" i="8" l="1"/>
  <c r="D8833" i="8"/>
  <c r="E8833" i="8" l="1"/>
  <c r="F8834" i="8"/>
  <c r="G8834" i="8" l="1"/>
  <c r="C8834" i="8"/>
  <c r="H8834" i="8" l="1"/>
  <c r="D8834" i="8"/>
  <c r="E8834" i="8" l="1"/>
  <c r="F8835" i="8"/>
  <c r="G8835" i="8" l="1"/>
  <c r="C8835" i="8"/>
  <c r="D8835" i="8" l="1"/>
  <c r="H8835" i="8"/>
  <c r="E8835" i="8" l="1"/>
  <c r="F8836" i="8"/>
  <c r="C8836" i="8" l="1"/>
  <c r="G8836" i="8"/>
  <c r="H8836" i="8" l="1"/>
  <c r="D8836" i="8"/>
  <c r="E8836" i="8" l="1"/>
  <c r="F8837" i="8"/>
  <c r="C8837" i="8" l="1"/>
  <c r="G8837" i="8"/>
  <c r="H8837" i="8" l="1"/>
  <c r="D8837" i="8"/>
  <c r="E8837" i="8" l="1"/>
  <c r="F8838" i="8"/>
  <c r="G8838" i="8" l="1"/>
  <c r="C8838" i="8"/>
  <c r="H8838" i="8" l="1"/>
  <c r="D8838" i="8"/>
  <c r="E8838" i="8" l="1"/>
  <c r="F8839" i="8"/>
  <c r="G8839" i="8" l="1"/>
  <c r="C8839" i="8"/>
  <c r="H8839" i="8" l="1"/>
  <c r="D8839" i="8"/>
  <c r="E8839" i="8" l="1"/>
  <c r="F8840" i="8"/>
  <c r="G8840" i="8" l="1"/>
  <c r="C8840" i="8"/>
  <c r="D8840" i="8" l="1"/>
  <c r="H8840" i="8"/>
  <c r="E8840" i="8" l="1"/>
  <c r="F8841" i="8"/>
  <c r="C8841" i="8" l="1"/>
  <c r="G8841" i="8"/>
  <c r="D8841" i="8" l="1"/>
  <c r="H8841" i="8"/>
  <c r="E8841" i="8" l="1"/>
  <c r="F8842" i="8"/>
  <c r="C8842" i="8" l="1"/>
  <c r="G8842" i="8"/>
  <c r="H8842" i="8" l="1"/>
  <c r="D8842" i="8"/>
  <c r="E8842" i="8" l="1"/>
  <c r="F8843" i="8"/>
  <c r="G8843" i="8" l="1"/>
  <c r="C8843" i="8"/>
  <c r="H8843" i="8" l="1"/>
  <c r="D8843" i="8"/>
  <c r="E8843" i="8" l="1"/>
  <c r="F8844" i="8"/>
  <c r="C8844" i="8" l="1"/>
  <c r="G8844" i="8"/>
  <c r="H8844" i="8" l="1"/>
  <c r="D8844" i="8"/>
  <c r="E8844" i="8" l="1"/>
  <c r="F8845" i="8"/>
  <c r="G8845" i="8" l="1"/>
  <c r="C8845" i="8"/>
  <c r="H8845" i="8" l="1"/>
  <c r="D8845" i="8"/>
  <c r="E8845" i="8" l="1"/>
  <c r="F8846" i="8"/>
  <c r="G8846" i="8" l="1"/>
  <c r="C8846" i="8"/>
  <c r="H8846" i="8" l="1"/>
  <c r="D8846" i="8"/>
  <c r="E8846" i="8" l="1"/>
  <c r="F8847" i="8"/>
  <c r="G8847" i="8" l="1"/>
  <c r="C8847" i="8"/>
  <c r="D8847" i="8" l="1"/>
  <c r="H8847" i="8"/>
  <c r="E8847" i="8" s="1"/>
  <c r="G15" i="9" l="1"/>
  <c r="F16" i="9"/>
  <c r="E16" i="9"/>
  <c r="G16" i="9"/>
  <c r="E17" i="9"/>
  <c r="F17" i="9"/>
  <c r="E18" i="9"/>
  <c r="G17" i="9"/>
  <c r="G18" i="9"/>
  <c r="E19" i="9"/>
  <c r="F18" i="9"/>
  <c r="G19" i="9"/>
  <c r="F19" i="9"/>
  <c r="E20" i="9"/>
  <c r="G20" i="9"/>
  <c r="E21" i="9"/>
  <c r="F20" i="9"/>
  <c r="F21" i="9"/>
  <c r="E22" i="9"/>
  <c r="F22" i="9"/>
  <c r="G21" i="9"/>
  <c r="E23" i="9"/>
  <c r="G22" i="9"/>
  <c r="F23" i="9"/>
  <c r="G23" i="9"/>
  <c r="E24" i="9"/>
  <c r="F24" i="9"/>
  <c r="G24" i="9"/>
  <c r="G25" i="9"/>
  <c r="E25" i="9"/>
  <c r="F25" i="9"/>
  <c r="F26" i="9"/>
  <c r="E26" i="9"/>
  <c r="G26" i="9"/>
  <c r="E27" i="9"/>
  <c r="F27" i="9"/>
  <c r="E28" i="9"/>
  <c r="G27" i="9"/>
  <c r="F28" i="9"/>
  <c r="F29" i="9"/>
  <c r="E29" i="9"/>
  <c r="G29" i="9"/>
  <c r="G28" i="9"/>
  <c r="G30" i="9"/>
  <c r="F30" i="9"/>
  <c r="E30" i="9"/>
  <c r="F31" i="9"/>
  <c r="F32" i="9"/>
  <c r="G31" i="9"/>
  <c r="G32" i="9"/>
  <c r="E31" i="9"/>
  <c r="E32" i="9"/>
  <c r="E13" i="9"/>
  <c r="F13" i="9"/>
  <c r="E14" i="9"/>
  <c r="G13" i="9"/>
  <c r="F14" i="9"/>
  <c r="G14" i="9"/>
  <c r="E15" i="9"/>
  <c r="F15" i="9"/>
  <c r="F8" i="9"/>
  <c r="G8" i="9"/>
  <c r="E9" i="9"/>
  <c r="G9" i="9"/>
  <c r="F9" i="9"/>
  <c r="E8" i="9"/>
  <c r="F10" i="9"/>
  <c r="E11" i="9"/>
  <c r="E10" i="9"/>
  <c r="G10" i="9"/>
  <c r="F11" i="9"/>
  <c r="E12" i="9"/>
  <c r="G11" i="9"/>
  <c r="F12" i="9"/>
  <c r="G12" i="9"/>
</calcChain>
</file>

<file path=xl/sharedStrings.xml><?xml version="1.0" encoding="utf-8"?>
<sst xmlns="http://schemas.openxmlformats.org/spreadsheetml/2006/main" count="131" uniqueCount="78">
  <si>
    <t>SINIFI</t>
  </si>
  <si>
    <t>SIRA NO</t>
  </si>
  <si>
    <t>OKUL NO</t>
  </si>
  <si>
    <t>ADI SOYADI</t>
  </si>
  <si>
    <t>AY</t>
  </si>
  <si>
    <t>OCAK</t>
  </si>
  <si>
    <t>ŞUBAT</t>
  </si>
  <si>
    <t>MART</t>
  </si>
  <si>
    <t>NİSAN</t>
  </si>
  <si>
    <t>MAYIS</t>
  </si>
  <si>
    <t>HAZİRAN</t>
  </si>
  <si>
    <t>TEMMUZ</t>
  </si>
  <si>
    <t>AĞUSTOS</t>
  </si>
  <si>
    <t>EYLÜL</t>
  </si>
  <si>
    <t>EKİM</t>
  </si>
  <si>
    <t>KASIM</t>
  </si>
  <si>
    <t>ARALIK</t>
  </si>
  <si>
    <t>TARİH</t>
  </si>
  <si>
    <t>NÖBETÇİLER</t>
  </si>
  <si>
    <t>AÇIKLAMA</t>
  </si>
  <si>
    <t>TARİH (GG.AA.YYYY)</t>
  </si>
  <si>
    <t>NÖBET  TARİHİ</t>
  </si>
  <si>
    <t>NÖBETÇİ ÖĞRENCİNİN</t>
  </si>
  <si>
    <t>1.HAFTA</t>
  </si>
  <si>
    <t>2.HAFTA</t>
  </si>
  <si>
    <t>3.HAFTA</t>
  </si>
  <si>
    <t>4.HAFTA</t>
  </si>
  <si>
    <t>5.HAFTA</t>
  </si>
  <si>
    <t>NÖBET  GÜNÜ</t>
  </si>
  <si>
    <t>PAZARTESİ</t>
  </si>
  <si>
    <t>SALI</t>
  </si>
  <si>
    <t>ÇARŞAMBA</t>
  </si>
  <si>
    <t>PERŞEMBE</t>
  </si>
  <si>
    <t>CUMA</t>
  </si>
  <si>
    <t>CUMARTESİ</t>
  </si>
  <si>
    <t>PAZAR</t>
  </si>
  <si>
    <t>ÇIKTI ALINCAK AYIN BAŞLANGIÇ TARİHİNİ GİRİNİZ</t>
  </si>
  <si>
    <t>NÖBET DÖNGÜSÜNÜN BAŞLAYACAĞI TARİHİ GİRİNİZ
(PAZARTESİ GİRİNİZ)</t>
  </si>
  <si>
    <t>HAFTA SONU TATİLLERİ HARİÇ TÜM TATİLLERİ BURAYA YAZINIZ
TARİH YAZARKEN (GG.AA.YYYY) ŞEKLİNDE YAZINIZ AÇIKLAMA KISMI ÖNEMLİ DEĞİL.</t>
  </si>
  <si>
    <t>OKUL ADI</t>
  </si>
  <si>
    <t>SINIF
ÖĞRETMENİ</t>
  </si>
  <si>
    <r>
      <t xml:space="preserve">Bu program sizlerin </t>
    </r>
    <r>
      <rPr>
        <u/>
        <sz val="11"/>
        <color theme="0"/>
        <rFont val="Calibri"/>
        <family val="2"/>
        <charset val="162"/>
        <scheme val="minor"/>
      </rPr>
      <t>sınıf içi nöbetleri</t>
    </r>
    <r>
      <rPr>
        <sz val="11"/>
        <color theme="0"/>
        <rFont val="Calibri"/>
        <family val="2"/>
        <charset val="162"/>
        <scheme val="minor"/>
      </rPr>
      <t xml:space="preserve"> </t>
    </r>
    <r>
      <rPr>
        <sz val="11"/>
        <color theme="1"/>
        <rFont val="Calibri"/>
        <family val="2"/>
        <charset val="162"/>
        <scheme val="minor"/>
      </rPr>
      <t xml:space="preserve">daha kolay hazırlayabilmenize imkan sağlamak için tasarlanmıştır.
Bu program arkadaşım Kutay Sezin KUTBAY'ın isteği üzerine tarafımdan yapılmış, günlük 3 öğrenci güncellemesi İzzet Karaca (Boyabat, Sinop) hocamızın isteği üzerine yapılmıştır.
</t>
    </r>
    <r>
      <rPr>
        <u/>
        <sz val="11"/>
        <color theme="0"/>
        <rFont val="Calibri"/>
        <family val="2"/>
        <charset val="162"/>
        <scheme val="minor"/>
      </rPr>
      <t>Süresiz</t>
    </r>
    <r>
      <rPr>
        <sz val="11"/>
        <color theme="1"/>
        <rFont val="Calibri"/>
        <family val="2"/>
        <charset val="162"/>
        <scheme val="minor"/>
      </rPr>
      <t xml:space="preserve"> bir programdır. Eğer sorunla karşılaşırsanız yada geliştirmek için bir özellik ekleme talebinde bulunmak isterseniz mail atabilirsiniz.
Farklı bir excel uygulaması talebiniz olursa ve elimden geliyorsa yardımcı olmak isterim.
Bu programa formüller bozulmasın diye şifre koydum arzu eden olursa şifreyi verebilirim.
 HÜSEYİN UĞUR
matog64@hotmail.com
(Her türlü sorularınız-talepleriniz için bana ulaşabilirsiniz)</t>
    </r>
  </si>
  <si>
    <t>www.egitimhane.com</t>
  </si>
  <si>
    <t>Cumhuriyet Bayramı</t>
  </si>
  <si>
    <t>yılbaşı</t>
  </si>
  <si>
    <t>Nisa Nur SANCAR</t>
  </si>
  <si>
    <t>Esila ÇETİN</t>
  </si>
  <si>
    <t>Zeynep Sevde TOPUZ</t>
  </si>
  <si>
    <t>Ömer Asaf KADAŞ</t>
  </si>
  <si>
    <t>Ramazan Baran ADIGÜZEL</t>
  </si>
  <si>
    <t>Bahar AKGÜN</t>
  </si>
  <si>
    <t>Ömer AKGÜL</t>
  </si>
  <si>
    <t>Muharrem EFE TANRIVERDİ</t>
  </si>
  <si>
    <t>Anıl DOĞAN</t>
  </si>
  <si>
    <t>İpek ARSLAN</t>
  </si>
  <si>
    <t>Efe KARSAK</t>
  </si>
  <si>
    <t>Abdullah KIRBAÇ</t>
  </si>
  <si>
    <t>Ümmü Defne GÜLER</t>
  </si>
  <si>
    <t>Şevval ÖZDAMAR</t>
  </si>
  <si>
    <t>Zeynep AKDAĞ</t>
  </si>
  <si>
    <t>Esma ÇOKER</t>
  </si>
  <si>
    <t>Dursun Kubilay YAŞAR</t>
  </si>
  <si>
    <t>Zeynep Beril BAŞPINAR</t>
  </si>
  <si>
    <t>Ahmet DAL</t>
  </si>
  <si>
    <t>Emirhan KARATAŞ</t>
  </si>
  <si>
    <t>Zümra Yeter ARI</t>
  </si>
  <si>
    <t>Utku KARAGÖZ</t>
  </si>
  <si>
    <t>Feyza Zümra AVCIOĞLU</t>
  </si>
  <si>
    <t>Yusuf Ali TABUR</t>
  </si>
  <si>
    <t>Irmak UTEBAY</t>
  </si>
  <si>
    <t>Kerem AKKOÇ</t>
  </si>
  <si>
    <t>Elçin Ayşe ELMAS</t>
  </si>
  <si>
    <t>Muhammed YILDIZDAĞ</t>
  </si>
  <si>
    <t>I. dönem ara tatili</t>
  </si>
  <si>
    <t>Yarıyıl Tatili</t>
  </si>
  <si>
    <t>5/C</t>
  </si>
  <si>
    <t>…..................... ORTAOKULU</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</si>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</sst>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charset val="162"/>
      <scheme val="minor"/>
    </font>
    <font>
      <b/>
      <sz val="11"/>
      <color theme="1"/>
      <name val="Calibri"/>
      <family val="2"/>
      <charset val="162"/>
      <scheme val="minor"/>
    </font>
    <font>
      <sz val="11"/>
      <color theme="0"/>
      <name val="Calibri"/>
      <family val="2"/>
      <charset val="162"/>
      <scheme val="minor"/>
    </font>
    <font>
      <b/>
      <sz val="14"/>
      <color rgb="FFC00000"/>
      <name val="Arial Tur"/>
      <charset val="162"/>
    </font>
    <font>
      <b/>
      <sz val="10"/>
      <color rgb="FFC00000"/>
      <name val="Arial Tur"/>
      <charset val="162"/>
    </font>
    <font>
      <u/>
      <sz val="10"/>
      <color theme="10"/>
      <name val="Arial Tur"/>
      <charset val="162"/>
    </font>
    <font>
      <sz val="16"/>
      <color theme="1"/>
      <name val="Calibri"/>
      <family val="2"/>
      <charset val="162"/>
      <scheme val="minor"/>
    </font>
    <font>
      <sz val="26"/>
      <color theme="1"/>
      <name val="Calibri"/>
      <family val="2"/>
      <charset val="162"/>
      <scheme val="minor"/>
    </font>
    <font>
      <b/>
      <sz val="12"/>
      <name val="Arial"/>
      <family val="2"/>
      <charset val="162"/>
    </font>
    <font>
      <b/>
      <sz val="14"/>
      <name val="Arial"/>
      <family val="2"/>
      <charset val="162"/>
    </font>
    <font>
      <b/>
      <sz val="11"/>
      <name val="Arial"/>
      <family val="2"/>
      <charset val="162"/>
    </font>
    <font>
      <sz val="12"/>
      <name val="Monotype Corsiva"/>
      <family val="4"/>
      <charset val="162"/>
    </font>
    <font>
      <b/>
      <sz val="18"/>
      <name val="Monotype Corsiva"/>
      <family val="4"/>
      <charset val="162"/>
    </font>
    <font>
      <b/>
      <sz val="20"/>
      <name val="Monotype Corsiva"/>
      <family val="4"/>
      <charset val="162"/>
    </font>
    <font>
      <sz val="20"/>
      <name val="Monotype Corsiva"/>
      <family val="4"/>
      <charset val="162"/>
    </font>
    <font>
      <b/>
      <sz val="20"/>
      <color theme="1"/>
      <name val="Monotype Corsiva"/>
      <family val="4"/>
      <charset val="162"/>
    </font>
    <font>
      <b/>
      <sz val="1"/>
      <name val="Monotype Corsiva"/>
      <family val="4"/>
      <charset val="162"/>
    </font>
    <font>
      <b/>
      <sz val="10"/>
      <name val="Arial"/>
      <family val="2"/>
      <charset val="162"/>
    </font>
    <font>
      <sz val="11"/>
      <name val="Monotype Corsiva"/>
      <family val="4"/>
      <charset val="162"/>
    </font>
    <font>
      <b/>
      <sz val="18"/>
      <color theme="0"/>
      <name val="Monotype Corsiva"/>
      <family val="4"/>
      <charset val="162"/>
    </font>
    <font>
      <b/>
      <sz val="20"/>
      <color theme="0"/>
      <name val="Monotype Corsiva"/>
      <family val="4"/>
      <charset val="162"/>
    </font>
    <font>
      <sz val="20"/>
      <color theme="0"/>
      <name val="Monotype Corsiva"/>
      <family val="4"/>
      <charset val="162"/>
    </font>
    <font>
      <b/>
      <sz val="14"/>
      <color theme="0"/>
      <name val="Arial"/>
      <family val="2"/>
      <charset val="162"/>
    </font>
    <font>
      <b/>
      <sz val="12"/>
      <color theme="0"/>
      <name val="Arial"/>
      <family val="2"/>
      <charset val="162"/>
    </font>
    <font>
      <b/>
      <sz val="11"/>
      <color theme="0"/>
      <name val="Arial"/>
      <family val="2"/>
      <charset val="162"/>
    </font>
    <font>
      <b/>
      <sz val="14"/>
      <color theme="1"/>
      <name val="Calibri"/>
      <family val="2"/>
      <charset val="162"/>
      <scheme val="minor"/>
    </font>
    <font>
      <sz val="14"/>
      <color theme="0"/>
      <name val="Calibri"/>
      <family val="2"/>
      <charset val="162"/>
      <scheme val="minor"/>
    </font>
    <font>
      <u/>
      <sz val="11"/>
      <color theme="0"/>
      <name val="Calibri"/>
      <family val="2"/>
      <charset val="162"/>
      <scheme val="minor"/>
    </font>
    <font>
      <sz val="11"/>
      <color rgb="FFFF0000"/>
      <name val="Calibri"/>
      <family val="2"/>
      <charset val="162"/>
      <scheme val="minor"/>
    </font>
    <font>
      <sz val="10"/>
      <name val="Monotype Corsiva"/>
      <family val="4"/>
      <charset val="162"/>
    </font>
    <font>
      <sz val="10"/>
      <name val="Arial"/>
      <family val="2"/>
      <charset val="162"/>
    </font>
    <font>
      <sz val="10"/>
      <name val="Tahoma"/>
      <family val="2"/>
    </font>
    <font>
      <b/>
      <sz val="10"/>
      <color rgb="FFFF0000"/>
      <name val="Century Gothic"/>
      <family val="2"/>
      <charset val="162"/>
    </font>
  </fonts>
  <fills count="9">
    <fill>
      <patternFill patternType="none"/>
    </fill>
    <fill>
      <patternFill patternType="gray125"/>
    </fill>
    <fill>
      <patternFill patternType="solid">
        <fgColor theme="0"/>
        <bgColor indexed="64"/>
      </patternFill>
    </fill>
    <fill>
      <patternFill patternType="solid">
        <fgColor theme="4" tint="0.39997558519241921"/>
        <bgColor indexed="64"/>
      </patternFill>
    </fill>
    <fill>
      <patternFill patternType="solid">
        <fgColor theme="8"/>
        <bgColor indexed="64"/>
      </patternFill>
    </fill>
    <fill>
      <patternFill patternType="solid">
        <fgColor rgb="FF0070C0"/>
        <bgColor indexed="64"/>
      </patternFill>
    </fill>
    <fill>
      <patternFill patternType="solid">
        <fgColor theme="5" tint="0.59999389629810485"/>
        <bgColor indexed="64"/>
      </patternFill>
    </fill>
    <fill>
      <patternFill patternType="solid">
        <fgColor theme="1"/>
        <bgColor indexed="64"/>
      </patternFill>
    </fill>
    <fill>
      <patternFill patternType="solid">
        <fgColor rgb="FFFF0000"/>
        <bgColor indexed="64"/>
      </patternFill>
    </fill>
  </fills>
  <borders count="36">
    <border>
      <left/>
      <right/>
      <top/>
      <bottom/>
      <diagonal/>
    </border>
    <border>
      <left style="slantDashDot">
        <color indexed="64"/>
      </left>
      <right style="thin">
        <color indexed="64"/>
      </right>
      <top style="slantDashDot">
        <color indexed="64"/>
      </top>
      <bottom style="thin">
        <color indexed="64"/>
      </bottom>
      <diagonal/>
    </border>
    <border>
      <left style="thin">
        <color indexed="64"/>
      </left>
      <right style="thin">
        <color indexed="64"/>
      </right>
      <top style="slantDashDot">
        <color indexed="64"/>
      </top>
      <bottom style="thin">
        <color indexed="64"/>
      </bottom>
      <diagonal/>
    </border>
    <border>
      <left style="thin">
        <color indexed="64"/>
      </left>
      <right style="slantDashDot">
        <color indexed="64"/>
      </right>
      <top style="slantDashDot">
        <color indexed="64"/>
      </top>
      <bottom style="thin">
        <color indexed="64"/>
      </bottom>
      <diagonal/>
    </border>
    <border>
      <left style="slantDashDot">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slantDashDot">
        <color indexed="64"/>
      </right>
      <top style="thin">
        <color indexed="64"/>
      </top>
      <bottom style="thin">
        <color indexed="64"/>
      </bottom>
      <diagonal/>
    </border>
    <border>
      <left style="slantDashDot">
        <color indexed="64"/>
      </left>
      <right style="thin">
        <color indexed="64"/>
      </right>
      <top style="thin">
        <color indexed="64"/>
      </top>
      <bottom style="slantDashDot">
        <color indexed="64"/>
      </bottom>
      <diagonal/>
    </border>
    <border>
      <left style="thin">
        <color indexed="64"/>
      </left>
      <right style="thin">
        <color indexed="64"/>
      </right>
      <top style="thin">
        <color indexed="64"/>
      </top>
      <bottom style="slantDashDot">
        <color indexed="64"/>
      </bottom>
      <diagonal/>
    </border>
    <border>
      <left style="thin">
        <color indexed="64"/>
      </left>
      <right style="slantDashDot">
        <color indexed="64"/>
      </right>
      <top style="thin">
        <color indexed="64"/>
      </top>
      <bottom style="slantDashDot">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slantDashDot">
        <color indexed="64"/>
      </left>
      <right/>
      <top style="thin">
        <color indexed="64"/>
      </top>
      <bottom style="slantDashDot">
        <color indexed="64"/>
      </bottom>
      <diagonal/>
    </border>
    <border>
      <left/>
      <right style="thin">
        <color indexed="64"/>
      </right>
      <top style="thin">
        <color indexed="64"/>
      </top>
      <bottom style="slantDashDot">
        <color indexed="64"/>
      </bottom>
      <diagonal/>
    </border>
    <border>
      <left/>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5" fillId="0" borderId="0" applyNumberFormat="0" applyFill="0" applyBorder="0" applyAlignment="0" applyProtection="0">
      <alignment vertical="top"/>
      <protection locked="0"/>
    </xf>
  </cellStyleXfs>
  <cellXfs count="122">
    <xf numFmtId="0" fontId="0" fillId="0" borderId="0" xfId="0"/>
    <xf numFmtId="0" fontId="0" fillId="3" borderId="1" xfId="0" applyFill="1" applyBorder="1" applyProtection="1">
      <protection hidden="1"/>
    </xf>
    <xf numFmtId="0" fontId="0" fillId="3" borderId="4" xfId="0" applyFill="1" applyBorder="1" applyProtection="1">
      <protection hidden="1"/>
    </xf>
    <xf numFmtId="0" fontId="0" fillId="3" borderId="7" xfId="0" applyFill="1" applyBorder="1" applyProtection="1">
      <protection hidden="1"/>
    </xf>
    <xf numFmtId="0" fontId="0" fillId="4" borderId="0" xfId="0" applyFill="1" applyProtection="1">
      <protection hidden="1"/>
    </xf>
    <xf numFmtId="0" fontId="4" fillId="3" borderId="0" xfId="0" applyFont="1" applyFill="1" applyProtection="1">
      <protection hidden="1"/>
    </xf>
    <xf numFmtId="0" fontId="0" fillId="5" borderId="0" xfId="0" applyFill="1"/>
    <xf numFmtId="0" fontId="0" fillId="5" borderId="0" xfId="0" applyFill="1" applyProtection="1">
      <protection hidden="1"/>
    </xf>
    <xf numFmtId="0" fontId="0" fillId="5" borderId="0" xfId="0" applyFill="1" applyAlignment="1" applyProtection="1">
      <alignment horizontal="center" vertical="center"/>
      <protection hidden="1"/>
    </xf>
    <xf numFmtId="0" fontId="0" fillId="6" borderId="3" xfId="0" applyFill="1" applyBorder="1" applyAlignment="1" applyProtection="1">
      <alignment horizontal="left" vertical="center"/>
      <protection locked="0"/>
    </xf>
    <xf numFmtId="0" fontId="0" fillId="6" borderId="6" xfId="0" applyFill="1" applyBorder="1" applyAlignment="1" applyProtection="1">
      <alignment horizontal="left" vertical="center"/>
      <protection locked="0"/>
    </xf>
    <xf numFmtId="0" fontId="0" fillId="6" borderId="9" xfId="0" applyFill="1" applyBorder="1" applyAlignment="1" applyProtection="1">
      <alignment horizontal="left" vertical="center"/>
      <protection locked="0"/>
    </xf>
    <xf numFmtId="0" fontId="0" fillId="6" borderId="2" xfId="0" applyFill="1" applyBorder="1" applyProtection="1">
      <protection locked="0"/>
    </xf>
    <xf numFmtId="0" fontId="0" fillId="6" borderId="5" xfId="0" applyFill="1" applyBorder="1" applyProtection="1">
      <protection locked="0"/>
    </xf>
    <xf numFmtId="0" fontId="0" fillId="6" borderId="6" xfId="0" applyFill="1" applyBorder="1" applyProtection="1">
      <protection locked="0"/>
    </xf>
    <xf numFmtId="0" fontId="0" fillId="6" borderId="6" xfId="1" applyFont="1" applyFill="1" applyBorder="1" applyAlignment="1" applyProtection="1">
      <protection locked="0"/>
    </xf>
    <xf numFmtId="0" fontId="0" fillId="6" borderId="8" xfId="0" applyFill="1" applyBorder="1" applyProtection="1">
      <protection locked="0"/>
    </xf>
    <xf numFmtId="0" fontId="0" fillId="6" borderId="9" xfId="0" applyFill="1" applyBorder="1" applyProtection="1">
      <protection locked="0"/>
    </xf>
    <xf numFmtId="14" fontId="0" fillId="5" borderId="0" xfId="0" applyNumberFormat="1" applyFill="1"/>
    <xf numFmtId="14" fontId="0" fillId="0" borderId="0" xfId="0" applyNumberFormat="1"/>
    <xf numFmtId="0" fontId="13" fillId="2" borderId="0" xfId="0" applyFont="1" applyFill="1" applyAlignment="1" applyProtection="1">
      <alignment horizontal="center" vertical="center"/>
      <protection hidden="1"/>
    </xf>
    <xf numFmtId="0" fontId="14" fillId="2" borderId="0" xfId="0" applyFont="1" applyFill="1" applyAlignment="1" applyProtection="1">
      <alignment horizontal="center" vertical="center"/>
      <protection hidden="1"/>
    </xf>
    <xf numFmtId="0" fontId="9" fillId="2" borderId="0" xfId="0" applyFont="1" applyFill="1" applyAlignment="1" applyProtection="1">
      <alignment horizontal="center" vertical="center"/>
      <protection hidden="1"/>
    </xf>
    <xf numFmtId="0" fontId="8" fillId="2" borderId="0" xfId="0" applyFont="1" applyFill="1" applyAlignment="1" applyProtection="1">
      <alignment horizontal="center" vertical="center"/>
      <protection hidden="1"/>
    </xf>
    <xf numFmtId="0" fontId="10" fillId="2" borderId="0" xfId="0" applyFont="1" applyFill="1" applyAlignment="1" applyProtection="1">
      <alignment horizontal="center" vertical="center"/>
      <protection hidden="1"/>
    </xf>
    <xf numFmtId="0" fontId="8" fillId="2" borderId="23" xfId="0" applyFont="1" applyFill="1" applyBorder="1" applyAlignment="1" applyProtection="1">
      <alignment horizontal="center" vertical="center"/>
      <protection hidden="1"/>
    </xf>
    <xf numFmtId="0" fontId="1" fillId="0" borderId="0" xfId="0" applyFont="1"/>
    <xf numFmtId="0" fontId="18" fillId="2" borderId="23" xfId="0" applyFont="1" applyFill="1" applyBorder="1" applyAlignment="1" applyProtection="1">
      <alignment horizontal="center" vertical="center"/>
      <protection hidden="1"/>
    </xf>
    <xf numFmtId="0" fontId="18" fillId="2" borderId="25" xfId="0" applyFont="1" applyFill="1" applyBorder="1" applyAlignment="1" applyProtection="1">
      <alignment horizontal="center" vertical="center"/>
      <protection hidden="1"/>
    </xf>
    <xf numFmtId="0" fontId="18" fillId="2" borderId="20" xfId="0" applyFont="1" applyFill="1" applyBorder="1" applyAlignment="1" applyProtection="1">
      <alignment horizontal="center" vertical="center"/>
      <protection hidden="1"/>
    </xf>
    <xf numFmtId="14" fontId="11" fillId="0" borderId="26" xfId="0" applyNumberFormat="1" applyFont="1" applyBorder="1" applyAlignment="1" applyProtection="1">
      <alignment horizontal="center" vertical="center"/>
      <protection hidden="1"/>
    </xf>
    <xf numFmtId="14" fontId="11" fillId="0" borderId="27" xfId="0" applyNumberFormat="1" applyFont="1" applyBorder="1" applyAlignment="1" applyProtection="1">
      <alignment horizontal="center" vertical="center"/>
      <protection hidden="1"/>
    </xf>
    <xf numFmtId="14" fontId="11" fillId="0" borderId="28" xfId="0" applyNumberFormat="1" applyFont="1" applyBorder="1" applyAlignment="1" applyProtection="1">
      <alignment horizontal="center" vertical="center"/>
      <protection hidden="1"/>
    </xf>
    <xf numFmtId="0" fontId="8" fillId="2" borderId="22" xfId="0" applyFont="1" applyFill="1" applyBorder="1" applyAlignment="1" applyProtection="1">
      <alignment horizontal="center" vertical="center"/>
      <protection hidden="1"/>
    </xf>
    <xf numFmtId="0" fontId="18" fillId="2" borderId="18" xfId="0" applyFont="1" applyFill="1" applyBorder="1" applyAlignment="1" applyProtection="1">
      <alignment horizontal="center" vertical="center"/>
      <protection hidden="1"/>
    </xf>
    <xf numFmtId="0" fontId="18" fillId="2" borderId="22" xfId="0" applyFont="1" applyFill="1" applyBorder="1" applyAlignment="1" applyProtection="1">
      <alignment horizontal="center" vertical="center"/>
      <protection hidden="1"/>
    </xf>
    <xf numFmtId="0" fontId="18" fillId="2" borderId="24" xfId="0" applyFont="1" applyFill="1" applyBorder="1" applyAlignment="1" applyProtection="1">
      <alignment horizontal="center" vertical="center"/>
      <protection hidden="1"/>
    </xf>
    <xf numFmtId="0" fontId="19" fillId="5" borderId="0" xfId="0" applyFont="1" applyFill="1" applyAlignment="1" applyProtection="1">
      <alignment horizontal="center" wrapText="1"/>
      <protection hidden="1"/>
    </xf>
    <xf numFmtId="0" fontId="2" fillId="5" borderId="0" xfId="0" applyFont="1" applyFill="1"/>
    <xf numFmtId="0" fontId="20" fillId="5" borderId="0" xfId="0" applyFont="1" applyFill="1" applyAlignment="1">
      <alignment horizontal="center"/>
    </xf>
    <xf numFmtId="0" fontId="21" fillId="5" borderId="0" xfId="0" applyFont="1" applyFill="1" applyAlignment="1" applyProtection="1">
      <alignment horizontal="center" vertical="center"/>
      <protection hidden="1"/>
    </xf>
    <xf numFmtId="0" fontId="22" fillId="5" borderId="0" xfId="0" applyFont="1" applyFill="1" applyAlignment="1" applyProtection="1">
      <alignment horizontal="center" vertical="center"/>
      <protection hidden="1"/>
    </xf>
    <xf numFmtId="0" fontId="23" fillId="5" borderId="0" xfId="0" applyFont="1" applyFill="1" applyAlignment="1" applyProtection="1">
      <alignment horizontal="center" vertical="center"/>
      <protection hidden="1"/>
    </xf>
    <xf numFmtId="0" fontId="24" fillId="5" borderId="0" xfId="0" applyFont="1" applyFill="1" applyAlignment="1" applyProtection="1">
      <alignment horizontal="center" vertical="center"/>
      <protection hidden="1"/>
    </xf>
    <xf numFmtId="14" fontId="24" fillId="5" borderId="0" xfId="0" applyNumberFormat="1" applyFont="1" applyFill="1" applyAlignment="1" applyProtection="1">
      <alignment horizontal="center" vertical="center"/>
      <protection hidden="1"/>
    </xf>
    <xf numFmtId="0" fontId="1" fillId="5" borderId="0" xfId="0" applyFont="1" applyFill="1"/>
    <xf numFmtId="0" fontId="2" fillId="2" borderId="0" xfId="0" applyFont="1" applyFill="1"/>
    <xf numFmtId="0" fontId="0" fillId="7" borderId="0" xfId="0" applyFill="1"/>
    <xf numFmtId="0" fontId="2" fillId="7" borderId="5" xfId="0" applyFont="1" applyFill="1" applyBorder="1" applyAlignment="1">
      <alignment horizontal="center" vertical="center"/>
    </xf>
    <xf numFmtId="14" fontId="0" fillId="8" borderId="5" xfId="0" applyNumberFormat="1" applyFill="1" applyBorder="1" applyAlignment="1" applyProtection="1">
      <alignment horizontal="center" vertical="center"/>
      <protection locked="0"/>
    </xf>
    <xf numFmtId="0" fontId="0" fillId="8" borderId="5" xfId="0" applyFill="1" applyBorder="1" applyAlignment="1" applyProtection="1">
      <alignment horizontal="center" vertical="center"/>
      <protection locked="0"/>
    </xf>
    <xf numFmtId="0" fontId="2" fillId="7" borderId="5" xfId="0" applyFont="1" applyFill="1" applyBorder="1" applyAlignment="1">
      <alignment horizontal="left" vertical="center"/>
    </xf>
    <xf numFmtId="16" fontId="0" fillId="8" borderId="5" xfId="0" applyNumberFormat="1" applyFill="1" applyBorder="1" applyAlignment="1" applyProtection="1">
      <alignment horizontal="left" vertical="center"/>
      <protection locked="0"/>
    </xf>
    <xf numFmtId="0" fontId="0" fillId="8" borderId="5" xfId="0" applyFill="1" applyBorder="1" applyAlignment="1" applyProtection="1">
      <alignment horizontal="left" vertical="center"/>
      <protection locked="0"/>
    </xf>
    <xf numFmtId="14" fontId="21" fillId="5" borderId="0" xfId="0" applyNumberFormat="1" applyFont="1" applyFill="1" applyAlignment="1" applyProtection="1">
      <alignment horizontal="center" vertical="center"/>
      <protection hidden="1"/>
    </xf>
    <xf numFmtId="0" fontId="29" fillId="2" borderId="19" xfId="0" applyFont="1" applyFill="1" applyBorder="1" applyAlignment="1" applyProtection="1">
      <alignment horizontal="center" vertical="center" wrapText="1"/>
      <protection hidden="1"/>
    </xf>
    <xf numFmtId="0" fontId="0" fillId="0" borderId="0" xfId="0" applyAlignment="1">
      <alignment wrapText="1"/>
    </xf>
    <xf numFmtId="14" fontId="29" fillId="0" borderId="19" xfId="0" applyNumberFormat="1" applyFont="1" applyBorder="1" applyAlignment="1" applyProtection="1">
      <alignment horizontal="center" vertical="center" wrapText="1"/>
      <protection hidden="1"/>
    </xf>
    <xf numFmtId="0" fontId="29" fillId="2" borderId="20" xfId="0" applyFont="1" applyFill="1" applyBorder="1" applyAlignment="1" applyProtection="1">
      <alignment horizontal="center" vertical="center" wrapText="1"/>
      <protection hidden="1"/>
    </xf>
    <xf numFmtId="0" fontId="10" fillId="2" borderId="0" xfId="0" applyFont="1" applyFill="1" applyAlignment="1" applyProtection="1">
      <alignment horizontal="center" vertical="center" wrapText="1"/>
      <protection hidden="1"/>
    </xf>
    <xf numFmtId="0" fontId="24" fillId="5" borderId="0" xfId="0" applyFont="1" applyFill="1" applyAlignment="1" applyProtection="1">
      <alignment horizontal="center" vertical="center" wrapText="1"/>
      <protection hidden="1"/>
    </xf>
    <xf numFmtId="14" fontId="24" fillId="5" borderId="0" xfId="0" applyNumberFormat="1" applyFont="1" applyFill="1" applyAlignment="1" applyProtection="1">
      <alignment horizontal="center" vertical="center" wrapText="1"/>
      <protection hidden="1"/>
    </xf>
    <xf numFmtId="0" fontId="2" fillId="5" borderId="0" xfId="0" applyFont="1" applyFill="1" applyAlignment="1">
      <alignment wrapText="1"/>
    </xf>
    <xf numFmtId="0" fontId="0" fillId="5" borderId="0" xfId="0" applyFill="1" applyAlignment="1">
      <alignment wrapText="1"/>
    </xf>
    <xf numFmtId="14" fontId="29" fillId="0" borderId="5" xfId="0" applyNumberFormat="1" applyFont="1" applyBorder="1" applyAlignment="1" applyProtection="1">
      <alignment horizontal="center" vertical="center" wrapText="1"/>
      <protection hidden="1"/>
    </xf>
    <xf numFmtId="0" fontId="29" fillId="2" borderId="5" xfId="0" applyFont="1" applyFill="1" applyBorder="1" applyAlignment="1" applyProtection="1">
      <alignment horizontal="center" vertical="center" wrapText="1"/>
      <protection hidden="1"/>
    </xf>
    <xf numFmtId="0" fontId="29" fillId="2" borderId="23" xfId="0" applyFont="1" applyFill="1" applyBorder="1" applyAlignment="1" applyProtection="1">
      <alignment horizontal="center" vertical="center" wrapText="1"/>
      <protection hidden="1"/>
    </xf>
    <xf numFmtId="14" fontId="29" fillId="0" borderId="34" xfId="0" applyNumberFormat="1" applyFont="1" applyBorder="1" applyAlignment="1" applyProtection="1">
      <alignment horizontal="center" vertical="center" wrapText="1"/>
      <protection hidden="1"/>
    </xf>
    <xf numFmtId="0" fontId="29" fillId="2" borderId="34" xfId="0" applyFont="1" applyFill="1" applyBorder="1" applyAlignment="1" applyProtection="1">
      <alignment horizontal="center" vertical="center" wrapText="1"/>
      <protection hidden="1"/>
    </xf>
    <xf numFmtId="0" fontId="29" fillId="2" borderId="25" xfId="0" applyFont="1" applyFill="1" applyBorder="1" applyAlignment="1" applyProtection="1">
      <alignment horizontal="center" vertical="center" wrapText="1"/>
      <protection hidden="1"/>
    </xf>
    <xf numFmtId="0" fontId="28" fillId="0" borderId="0" xfId="0" applyFont="1" applyAlignment="1">
      <alignment wrapText="1"/>
    </xf>
    <xf numFmtId="0" fontId="2" fillId="0" borderId="0" xfId="0" applyFont="1" applyAlignment="1">
      <alignment horizontal="center"/>
    </xf>
    <xf numFmtId="0" fontId="2" fillId="0" borderId="0" xfId="0" applyFont="1"/>
    <xf numFmtId="14" fontId="2" fillId="0" borderId="0" xfId="0" applyNumberFormat="1" applyFont="1" applyAlignment="1">
      <alignment horizontal="right"/>
    </xf>
    <xf numFmtId="14" fontId="2" fillId="0" borderId="0" xfId="0" applyNumberFormat="1" applyFont="1"/>
    <xf numFmtId="0" fontId="30" fillId="0" borderId="35" xfId="0" applyFont="1" applyBorder="1" applyAlignment="1" applyProtection="1">
      <alignment horizontal="left" vertical="top" wrapText="1"/>
      <protection locked="0"/>
    </xf>
    <xf numFmtId="0" fontId="31" fillId="0" borderId="35" xfId="0" applyFont="1" applyBorder="1" applyAlignment="1" applyProtection="1">
      <alignment horizontal="left" vertical="top" wrapText="1"/>
      <protection locked="0"/>
    </xf>
    <xf numFmtId="16" fontId="32" fillId="8" borderId="5" xfId="0" applyNumberFormat="1" applyFont="1" applyFill="1" applyBorder="1" applyAlignment="1" applyProtection="1">
      <alignment horizontal="left" vertical="center"/>
      <protection locked="0"/>
    </xf>
    <xf numFmtId="0" fontId="0" fillId="5" borderId="0" xfId="0" applyFill="1" applyAlignment="1">
      <alignment horizontal="center" vertical="top" wrapText="1"/>
    </xf>
    <xf numFmtId="0" fontId="3" fillId="3" borderId="1" xfId="0" applyFont="1" applyFill="1" applyBorder="1" applyAlignment="1" applyProtection="1">
      <alignment horizontal="center" vertical="center"/>
      <protection hidden="1"/>
    </xf>
    <xf numFmtId="0" fontId="3" fillId="3" borderId="2" xfId="0" applyFont="1" applyFill="1" applyBorder="1" applyAlignment="1" applyProtection="1">
      <alignment horizontal="center" vertical="center"/>
      <protection hidden="1"/>
    </xf>
    <xf numFmtId="0" fontId="3" fillId="3" borderId="4" xfId="0" applyFont="1" applyFill="1" applyBorder="1" applyAlignment="1" applyProtection="1">
      <alignment horizontal="center" vertical="center"/>
      <protection hidden="1"/>
    </xf>
    <xf numFmtId="0" fontId="3" fillId="3" borderId="5" xfId="0" applyFont="1" applyFill="1" applyBorder="1" applyAlignment="1" applyProtection="1">
      <alignment horizontal="center" vertical="center"/>
      <protection hidden="1"/>
    </xf>
    <xf numFmtId="0" fontId="3" fillId="3" borderId="31" xfId="0" applyFont="1" applyFill="1" applyBorder="1" applyAlignment="1" applyProtection="1">
      <alignment horizontal="center" vertical="center" wrapText="1"/>
      <protection hidden="1"/>
    </xf>
    <xf numFmtId="0" fontId="3" fillId="3" borderId="32" xfId="0" applyFont="1" applyFill="1" applyBorder="1" applyAlignment="1" applyProtection="1">
      <alignment horizontal="center" vertical="center" wrapText="1"/>
      <protection hidden="1"/>
    </xf>
    <xf numFmtId="0" fontId="6" fillId="3" borderId="16" xfId="0" applyFont="1" applyFill="1" applyBorder="1" applyAlignment="1">
      <alignment horizontal="center" vertical="center" wrapText="1"/>
    </xf>
    <xf numFmtId="0" fontId="6" fillId="3" borderId="0" xfId="0" applyFont="1" applyFill="1" applyAlignment="1">
      <alignment horizontal="center" vertical="center" wrapText="1"/>
    </xf>
    <xf numFmtId="14" fontId="7" fillId="6" borderId="10" xfId="0" applyNumberFormat="1" applyFont="1" applyFill="1" applyBorder="1" applyAlignment="1" applyProtection="1">
      <alignment horizontal="center" vertical="center"/>
      <protection locked="0"/>
    </xf>
    <xf numFmtId="0" fontId="7" fillId="6" borderId="16" xfId="0" applyFont="1" applyFill="1" applyBorder="1" applyAlignment="1" applyProtection="1">
      <alignment horizontal="center" vertical="center"/>
      <protection locked="0"/>
    </xf>
    <xf numFmtId="0" fontId="7" fillId="6" borderId="11" xfId="0" applyFont="1" applyFill="1" applyBorder="1" applyAlignment="1" applyProtection="1">
      <alignment horizontal="center" vertical="center"/>
      <protection locked="0"/>
    </xf>
    <xf numFmtId="0" fontId="7" fillId="6" borderId="12" xfId="0" applyFont="1" applyFill="1" applyBorder="1" applyAlignment="1" applyProtection="1">
      <alignment horizontal="center" vertical="center"/>
      <protection locked="0"/>
    </xf>
    <xf numFmtId="0" fontId="7" fillId="6" borderId="0" xfId="0" applyFont="1" applyFill="1" applyAlignment="1" applyProtection="1">
      <alignment horizontal="center" vertical="center"/>
      <protection locked="0"/>
    </xf>
    <xf numFmtId="0" fontId="7" fillId="6" borderId="13" xfId="0" applyFont="1" applyFill="1" applyBorder="1" applyAlignment="1" applyProtection="1">
      <alignment horizontal="center" vertical="center"/>
      <protection locked="0"/>
    </xf>
    <xf numFmtId="0" fontId="7" fillId="6" borderId="14" xfId="0" applyFont="1" applyFill="1" applyBorder="1" applyAlignment="1" applyProtection="1">
      <alignment horizontal="center" vertical="center"/>
      <protection locked="0"/>
    </xf>
    <xf numFmtId="0" fontId="7" fillId="6" borderId="17" xfId="0" applyFont="1" applyFill="1" applyBorder="1" applyAlignment="1" applyProtection="1">
      <alignment horizontal="center" vertical="center"/>
      <protection locked="0"/>
    </xf>
    <xf numFmtId="0" fontId="7" fillId="6" borderId="15" xfId="0" applyFont="1" applyFill="1" applyBorder="1" applyAlignment="1" applyProtection="1">
      <alignment horizontal="center" vertical="center"/>
      <protection locked="0"/>
    </xf>
    <xf numFmtId="14" fontId="7" fillId="6" borderId="12" xfId="0" applyNumberFormat="1" applyFont="1" applyFill="1" applyBorder="1" applyAlignment="1" applyProtection="1">
      <alignment horizontal="center" vertical="center"/>
      <protection locked="0"/>
    </xf>
    <xf numFmtId="0" fontId="6" fillId="3" borderId="21" xfId="0" applyFont="1" applyFill="1" applyBorder="1" applyAlignment="1">
      <alignment horizontal="center" vertical="center"/>
    </xf>
    <xf numFmtId="0" fontId="6" fillId="3" borderId="29" xfId="0" applyFont="1" applyFill="1" applyBorder="1" applyAlignment="1">
      <alignment horizontal="center" vertical="center"/>
    </xf>
    <xf numFmtId="0" fontId="6" fillId="3" borderId="30" xfId="0" applyFont="1" applyFill="1" applyBorder="1" applyAlignment="1">
      <alignment horizontal="center" vertical="center"/>
    </xf>
    <xf numFmtId="0" fontId="26" fillId="7" borderId="0" xfId="0" applyFont="1" applyFill="1" applyAlignment="1">
      <alignment horizontal="center" vertical="center" wrapText="1"/>
    </xf>
    <xf numFmtId="0" fontId="26" fillId="7" borderId="0" xfId="0" applyFont="1" applyFill="1" applyAlignment="1">
      <alignment horizontal="center" vertical="center"/>
    </xf>
    <xf numFmtId="0" fontId="2" fillId="7" borderId="0" xfId="0" applyFont="1" applyFill="1" applyAlignment="1">
      <alignment horizontal="center"/>
    </xf>
    <xf numFmtId="0" fontId="12" fillId="2" borderId="0" xfId="0" applyFont="1" applyFill="1" applyAlignment="1" applyProtection="1">
      <alignment horizontal="center" vertical="center" wrapText="1"/>
      <protection hidden="1"/>
    </xf>
    <xf numFmtId="0" fontId="15" fillId="0" borderId="0" xfId="0" applyFont="1" applyAlignment="1">
      <alignment horizontal="center" vertical="center"/>
    </xf>
    <xf numFmtId="0" fontId="13" fillId="2" borderId="0" xfId="0" applyFont="1" applyFill="1" applyAlignment="1" applyProtection="1">
      <alignment horizontal="center" vertical="center"/>
      <protection hidden="1"/>
    </xf>
    <xf numFmtId="0" fontId="17" fillId="0" borderId="18" xfId="0" applyFont="1" applyBorder="1" applyAlignment="1" applyProtection="1">
      <alignment horizontal="center" vertical="center" textRotation="90"/>
      <protection hidden="1"/>
    </xf>
    <xf numFmtId="0" fontId="17" fillId="0" borderId="22" xfId="0" applyFont="1" applyBorder="1" applyAlignment="1" applyProtection="1">
      <alignment horizontal="center" vertical="center" textRotation="90"/>
      <protection hidden="1"/>
    </xf>
    <xf numFmtId="0" fontId="17" fillId="0" borderId="24" xfId="0" applyFont="1" applyBorder="1" applyAlignment="1" applyProtection="1">
      <alignment horizontal="center" vertical="center" textRotation="90"/>
      <protection hidden="1"/>
    </xf>
    <xf numFmtId="0" fontId="16" fillId="0" borderId="18" xfId="0" applyFont="1" applyBorder="1" applyAlignment="1" applyProtection="1">
      <alignment horizontal="center" vertical="center" wrapText="1"/>
      <protection hidden="1"/>
    </xf>
    <xf numFmtId="0" fontId="16" fillId="0" borderId="22" xfId="0" applyFont="1" applyBorder="1" applyAlignment="1" applyProtection="1">
      <alignment horizontal="center" vertical="center" wrapText="1"/>
      <protection hidden="1"/>
    </xf>
    <xf numFmtId="0" fontId="8" fillId="0" borderId="19" xfId="0" applyFont="1" applyBorder="1" applyAlignment="1" applyProtection="1">
      <alignment horizontal="center" vertical="center" wrapText="1"/>
      <protection hidden="1"/>
    </xf>
    <xf numFmtId="0" fontId="8" fillId="0" borderId="5" xfId="0" applyFont="1" applyBorder="1" applyAlignment="1" applyProtection="1">
      <alignment horizontal="center" vertical="center" wrapText="1"/>
      <protection hidden="1"/>
    </xf>
    <xf numFmtId="0" fontId="8" fillId="0" borderId="26" xfId="0" applyFont="1" applyBorder="1" applyAlignment="1" applyProtection="1">
      <alignment horizontal="center" vertical="center" wrapText="1"/>
      <protection hidden="1"/>
    </xf>
    <xf numFmtId="0" fontId="8" fillId="0" borderId="27" xfId="0" applyFont="1" applyBorder="1" applyAlignment="1" applyProtection="1">
      <alignment horizontal="center" vertical="center" wrapText="1"/>
      <protection hidden="1"/>
    </xf>
    <xf numFmtId="0" fontId="9" fillId="2" borderId="18" xfId="0" applyFont="1" applyFill="1" applyBorder="1" applyAlignment="1" applyProtection="1">
      <alignment horizontal="center" vertical="center"/>
      <protection hidden="1"/>
    </xf>
    <xf numFmtId="0" fontId="9" fillId="2" borderId="20" xfId="0" applyFont="1" applyFill="1" applyBorder="1" applyAlignment="1" applyProtection="1">
      <alignment horizontal="center" vertical="center"/>
      <protection hidden="1"/>
    </xf>
    <xf numFmtId="0" fontId="25" fillId="0" borderId="0" xfId="0" applyFont="1" applyAlignment="1">
      <alignment horizontal="center"/>
    </xf>
    <xf numFmtId="0" fontId="9" fillId="2" borderId="33" xfId="0" applyFont="1" applyFill="1" applyBorder="1" applyAlignment="1" applyProtection="1">
      <alignment horizontal="center" vertical="center"/>
      <protection hidden="1"/>
    </xf>
    <xf numFmtId="0" fontId="17" fillId="0" borderId="18" xfId="0" applyFont="1" applyBorder="1" applyAlignment="1" applyProtection="1">
      <alignment horizontal="center" vertical="center" textRotation="90" wrapText="1"/>
      <protection hidden="1"/>
    </xf>
    <xf numFmtId="0" fontId="17" fillId="0" borderId="22" xfId="0" applyFont="1" applyBorder="1" applyAlignment="1" applyProtection="1">
      <alignment horizontal="center" vertical="center" textRotation="90" wrapText="1"/>
      <protection hidden="1"/>
    </xf>
    <xf numFmtId="0" fontId="17" fillId="0" borderId="24" xfId="0" applyFont="1" applyBorder="1" applyAlignment="1" applyProtection="1">
      <alignment horizontal="center" vertical="center" textRotation="90" wrapText="1"/>
      <protection hidden="1"/>
    </xf>
  </cellXfs>
  <cellStyles count="2">
    <cellStyle name="Köprü"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12</xdr:col>
      <xdr:colOff>552450</xdr:colOff>
      <xdr:row>12</xdr:row>
      <xdr:rowOff>95250</xdr:rowOff>
    </xdr:from>
    <xdr:to>
      <xdr:col>15</xdr:col>
      <xdr:colOff>542925</xdr:colOff>
      <xdr:row>18</xdr:row>
      <xdr:rowOff>123825</xdr:rowOff>
    </xdr:to>
    <xdr:sp macro="" textlink="">
      <xdr:nvSpPr>
        <xdr:cNvPr id="2" name="Dikdörtgen Belirtme Çizgisi 1">
          <a:extLst>
            <a:ext uri="{FF2B5EF4-FFF2-40B4-BE49-F238E27FC236}">
              <a16:creationId xmlns:a16="http://schemas.microsoft.com/office/drawing/2014/main" id="{00000000-0008-0000-0000-000002000000}"/>
            </a:ext>
          </a:extLst>
        </xdr:cNvPr>
        <xdr:cNvSpPr/>
      </xdr:nvSpPr>
      <xdr:spPr>
        <a:xfrm>
          <a:off x="9972675" y="3076575"/>
          <a:ext cx="2047875" cy="1323975"/>
        </a:xfrm>
        <a:prstGeom prst="wedgeRectCallout">
          <a:avLst>
            <a:gd name="adj1" fmla="val -80129"/>
            <a:gd name="adj2" fmla="val 1827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tr-TR" sz="1100"/>
            <a:t>BURAYA GİRİLEN TARİHTEN İTİBAREN</a:t>
          </a:r>
          <a:r>
            <a:rPr lang="tr-TR" sz="1100" baseline="0"/>
            <a:t> LİSTE BAŞA DÖNER EĞER BAŞA DÖNMESİNİ İSTEMİYOR, DEVAM ETMESİNİ İSTİYORSANIZ BUNA DOKUNMAYIN</a:t>
          </a:r>
          <a:endParaRPr lang="tr-TR" sz="1100"/>
        </a:p>
      </xdr:txBody>
    </xdr:sp>
    <xdr:clientData/>
  </xdr:twoCellAnchor>
  <xdr:twoCellAnchor>
    <xdr:from>
      <xdr:col>12</xdr:col>
      <xdr:colOff>485775</xdr:colOff>
      <xdr:row>4</xdr:row>
      <xdr:rowOff>180974</xdr:rowOff>
    </xdr:from>
    <xdr:to>
      <xdr:col>15</xdr:col>
      <xdr:colOff>476250</xdr:colOff>
      <xdr:row>10</xdr:row>
      <xdr:rowOff>104775</xdr:rowOff>
    </xdr:to>
    <xdr:sp macro="" textlink="">
      <xdr:nvSpPr>
        <xdr:cNvPr id="3" name="Dikdörtgen Belirtme Çizgisi 2">
          <a:extLst>
            <a:ext uri="{FF2B5EF4-FFF2-40B4-BE49-F238E27FC236}">
              <a16:creationId xmlns:a16="http://schemas.microsoft.com/office/drawing/2014/main" id="{00000000-0008-0000-0000-000003000000}"/>
            </a:ext>
          </a:extLst>
        </xdr:cNvPr>
        <xdr:cNvSpPr/>
      </xdr:nvSpPr>
      <xdr:spPr>
        <a:xfrm>
          <a:off x="8715375" y="2000249"/>
          <a:ext cx="1790700" cy="1152526"/>
        </a:xfrm>
        <a:prstGeom prst="wedgeRectCallout">
          <a:avLst>
            <a:gd name="adj1" fmla="val -84317"/>
            <a:gd name="adj2" fmla="val -280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tr-TR" sz="1100"/>
            <a:t>BURAYA GİRİLEN GÜN NÖBET LİSTESİNİN BAŞLANGIÇ GÜNÜNÜ BELİRLER (PAZARTESİ</a:t>
          </a:r>
          <a:r>
            <a:rPr lang="tr-TR" sz="1100" baseline="0"/>
            <a:t> OLM ASI PROGRAMIN GÜVENLİ ÇALIŞMASINI SAĞLAR)</a:t>
          </a:r>
          <a:endParaRPr lang="tr-TR" sz="1100"/>
        </a:p>
      </xdr:txBody>
    </xdr:sp>
    <xdr:clientData/>
  </xdr:twoCellAnchor>
  <xdr:twoCellAnchor>
    <xdr:from>
      <xdr:col>12</xdr:col>
      <xdr:colOff>57150</xdr:colOff>
      <xdr:row>0</xdr:row>
      <xdr:rowOff>133350</xdr:rowOff>
    </xdr:from>
    <xdr:to>
      <xdr:col>15</xdr:col>
      <xdr:colOff>47625</xdr:colOff>
      <xdr:row>3</xdr:row>
      <xdr:rowOff>66675</xdr:rowOff>
    </xdr:to>
    <xdr:sp macro="" textlink="">
      <xdr:nvSpPr>
        <xdr:cNvPr id="4" name="Dikdörtgen Belirtme Çizgisi 3">
          <a:extLst>
            <a:ext uri="{FF2B5EF4-FFF2-40B4-BE49-F238E27FC236}">
              <a16:creationId xmlns:a16="http://schemas.microsoft.com/office/drawing/2014/main" id="{00000000-0008-0000-0000-000004000000}"/>
            </a:ext>
          </a:extLst>
        </xdr:cNvPr>
        <xdr:cNvSpPr/>
      </xdr:nvSpPr>
      <xdr:spPr>
        <a:xfrm>
          <a:off x="9391650" y="133350"/>
          <a:ext cx="2047875" cy="666750"/>
        </a:xfrm>
        <a:prstGeom prst="wedgeRectCallout">
          <a:avLst>
            <a:gd name="adj1" fmla="val -103384"/>
            <a:gd name="adj2" fmla="val 1617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tr-TR" sz="1100"/>
            <a:t>BURAYA GİRİLEN AY NÖBET LİSTESİNİN</a:t>
          </a:r>
          <a:r>
            <a:rPr lang="tr-TR" sz="1100" baseline="0"/>
            <a:t> BAŞLIĞINDA GÖRÜNÜR</a:t>
          </a:r>
          <a:endParaRPr lang="tr-TR" sz="1100"/>
        </a:p>
      </xdr:txBody>
    </xdr:sp>
    <xdr:clientData/>
  </xdr:twoCellAnchor>
  <xdr:oneCellAnchor>
    <xdr:from>
      <xdr:col>1</xdr:col>
      <xdr:colOff>245554</xdr:colOff>
      <xdr:row>0</xdr:row>
      <xdr:rowOff>0</xdr:rowOff>
    </xdr:from>
    <xdr:ext cx="3014095" cy="718466"/>
    <xdr:sp macro="" textlink="">
      <xdr:nvSpPr>
        <xdr:cNvPr id="5" name="Dikdörtgen 4">
          <a:extLst>
            <a:ext uri="{FF2B5EF4-FFF2-40B4-BE49-F238E27FC236}">
              <a16:creationId xmlns:a16="http://schemas.microsoft.com/office/drawing/2014/main" id="{00000000-0008-0000-0000-000005000000}"/>
            </a:ext>
          </a:extLst>
        </xdr:cNvPr>
        <xdr:cNvSpPr/>
      </xdr:nvSpPr>
      <xdr:spPr>
        <a:xfrm>
          <a:off x="540829" y="0"/>
          <a:ext cx="3014095" cy="718466"/>
        </a:xfrm>
        <a:prstGeom prst="rect">
          <a:avLst/>
        </a:prstGeom>
        <a:noFill/>
      </xdr:spPr>
      <xdr:txBody>
        <a:bodyPr wrap="none" lIns="91440" tIns="45720" rIns="91440" bIns="45720">
          <a:spAutoFit/>
        </a:bodyPr>
        <a:lstStyle/>
        <a:p>
          <a:pPr algn="ctr"/>
          <a:r>
            <a:rPr lang="tr-TR" sz="4000" b="1" cap="none" spc="50">
              <a:ln w="0"/>
              <a:solidFill>
                <a:schemeClr val="bg2"/>
              </a:solidFill>
              <a:effectLst>
                <a:innerShdw blurRad="63500" dist="50800" dir="13500000">
                  <a:srgbClr val="000000">
                    <a:alpha val="50000"/>
                  </a:srgbClr>
                </a:innerShdw>
              </a:effectLst>
            </a:rPr>
            <a:t>Kolay_Nöbet</a:t>
          </a:r>
        </a:p>
      </xdr:txBody>
    </xdr:sp>
    <xdr:clientData/>
  </xdr:one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1"/>
  <dimension ref="B1:L107"/>
  <sheetViews>
    <sheetView showGridLines="0" showRowColHeaders="0" topLeftCell="A7" zoomScaleNormal="100" workbookViewId="0">
      <selection activeCell="D9" sqref="D9"/>
    </sheetView>
  </sheetViews>
  <sheetFormatPr defaultColWidth="9" defaultRowHeight="15" x14ac:dyDescent="0.25"/>
  <cols>
    <col min="1" max="1" width="3.85546875" style="6" customWidth="1"/>
    <col min="2" max="2" width="15.42578125" style="7" customWidth="1"/>
    <col min="3" max="3" width="0.140625" style="7" customWidth="1"/>
    <col min="4" max="4" width="34" style="7" customWidth="1"/>
    <col min="5" max="5" width="9" style="7" customWidth="1"/>
    <col min="6" max="6" width="13.140625" style="7" hidden="1" customWidth="1"/>
    <col min="7" max="7" width="9" style="6"/>
    <col min="8" max="8" width="13.42578125" style="6" customWidth="1"/>
    <col min="9" max="9" width="11.5703125" style="6" customWidth="1"/>
    <col min="10" max="16384" width="9" style="6"/>
  </cols>
  <sheetData>
    <row r="1" spans="2:12" ht="57" customHeight="1" thickBot="1" x14ac:dyDescent="0.3">
      <c r="F1" s="8">
        <f>COUNTIF(F8:F107,FALSE)</f>
        <v>28</v>
      </c>
    </row>
    <row r="2" spans="2:12" ht="21" customHeight="1" x14ac:dyDescent="0.25">
      <c r="B2" s="79" t="s">
        <v>39</v>
      </c>
      <c r="C2" s="80"/>
      <c r="D2" s="9" t="s">
        <v>76</v>
      </c>
      <c r="H2" s="97" t="s">
        <v>4</v>
      </c>
      <c r="I2" s="96" t="s">
        <v>14</v>
      </c>
      <c r="J2" s="91"/>
      <c r="K2" s="91"/>
    </row>
    <row r="3" spans="2:12" ht="21" customHeight="1" x14ac:dyDescent="0.25">
      <c r="B3" s="81" t="s">
        <v>0</v>
      </c>
      <c r="C3" s="82"/>
      <c r="D3" s="10" t="s">
        <v>75</v>
      </c>
      <c r="H3" s="98"/>
      <c r="I3" s="90"/>
      <c r="J3" s="91"/>
      <c r="K3" s="91"/>
    </row>
    <row r="4" spans="2:12" ht="44.25" customHeight="1" thickBot="1" x14ac:dyDescent="0.3">
      <c r="B4" s="83" t="s">
        <v>40</v>
      </c>
      <c r="C4" s="84"/>
      <c r="D4" s="11" t="s">
        <v>77</v>
      </c>
      <c r="H4" s="99"/>
      <c r="I4" s="90"/>
      <c r="J4" s="91"/>
      <c r="K4" s="91"/>
    </row>
    <row r="5" spans="2:12" x14ac:dyDescent="0.25">
      <c r="B5" s="4"/>
      <c r="C5" s="4"/>
      <c r="D5" s="4"/>
    </row>
    <row r="6" spans="2:12" ht="15.75" thickBot="1" x14ac:dyDescent="0.3">
      <c r="B6" s="5" t="s">
        <v>1</v>
      </c>
      <c r="C6" s="5" t="s">
        <v>2</v>
      </c>
      <c r="D6" s="5" t="s">
        <v>3</v>
      </c>
      <c r="H6" s="85" t="s">
        <v>36</v>
      </c>
      <c r="I6" s="85"/>
      <c r="J6" s="87">
        <v>45201</v>
      </c>
      <c r="K6" s="88"/>
      <c r="L6" s="89"/>
    </row>
    <row r="7" spans="2:12" x14ac:dyDescent="0.25">
      <c r="B7" s="1">
        <v>1</v>
      </c>
      <c r="C7" s="12"/>
      <c r="D7" s="75" t="s">
        <v>45</v>
      </c>
      <c r="H7" s="86"/>
      <c r="I7" s="86"/>
      <c r="J7" s="90"/>
      <c r="K7" s="91"/>
      <c r="L7" s="92"/>
    </row>
    <row r="8" spans="2:12" x14ac:dyDescent="0.25">
      <c r="B8" s="2">
        <v>2</v>
      </c>
      <c r="C8" s="13"/>
      <c r="D8" s="75" t="s">
        <v>46</v>
      </c>
      <c r="F8" s="7" t="b">
        <f>ISBLANK(D7)</f>
        <v>0</v>
      </c>
      <c r="H8" s="86"/>
      <c r="I8" s="86"/>
      <c r="J8" s="90"/>
      <c r="K8" s="91"/>
      <c r="L8" s="92"/>
    </row>
    <row r="9" spans="2:12" ht="15" customHeight="1" x14ac:dyDescent="0.25">
      <c r="B9" s="2">
        <v>3</v>
      </c>
      <c r="C9" s="13"/>
      <c r="D9" s="75" t="s">
        <v>47</v>
      </c>
      <c r="F9" s="7" t="b">
        <f t="shared" ref="F9:F72" si="0">ISBLANK(D8)</f>
        <v>0</v>
      </c>
      <c r="H9" s="86"/>
      <c r="I9" s="86"/>
      <c r="J9" s="90"/>
      <c r="K9" s="91"/>
      <c r="L9" s="92"/>
    </row>
    <row r="10" spans="2:12" ht="21" customHeight="1" x14ac:dyDescent="0.25">
      <c r="B10" s="2">
        <v>4</v>
      </c>
      <c r="C10" s="13"/>
      <c r="D10" s="75" t="s">
        <v>48</v>
      </c>
      <c r="F10" s="7" t="b">
        <f t="shared" si="0"/>
        <v>0</v>
      </c>
      <c r="H10" s="86"/>
      <c r="I10" s="86"/>
      <c r="J10" s="90"/>
      <c r="K10" s="91"/>
      <c r="L10" s="92"/>
    </row>
    <row r="11" spans="2:12" ht="21" customHeight="1" x14ac:dyDescent="0.25">
      <c r="B11" s="2">
        <v>5</v>
      </c>
      <c r="C11" s="13"/>
      <c r="D11" s="75" t="s">
        <v>49</v>
      </c>
      <c r="F11" s="7" t="b">
        <f t="shared" si="0"/>
        <v>0</v>
      </c>
      <c r="H11" s="86"/>
      <c r="I11" s="86"/>
      <c r="J11" s="90"/>
      <c r="K11" s="91"/>
      <c r="L11" s="92"/>
    </row>
    <row r="12" spans="2:12" ht="15" customHeight="1" x14ac:dyDescent="0.25">
      <c r="B12" s="2">
        <v>6</v>
      </c>
      <c r="C12" s="13"/>
      <c r="D12" s="75" t="s">
        <v>50</v>
      </c>
      <c r="F12" s="7" t="b">
        <f t="shared" si="0"/>
        <v>0</v>
      </c>
      <c r="H12" s="86"/>
      <c r="I12" s="86"/>
      <c r="J12" s="93"/>
      <c r="K12" s="94"/>
      <c r="L12" s="95"/>
    </row>
    <row r="13" spans="2:12" ht="15" customHeight="1" x14ac:dyDescent="0.25">
      <c r="B13" s="2">
        <v>7</v>
      </c>
      <c r="C13" s="13"/>
      <c r="D13" s="75" t="s">
        <v>51</v>
      </c>
      <c r="F13" s="7" t="b">
        <f t="shared" si="0"/>
        <v>0</v>
      </c>
      <c r="L13" s="18"/>
    </row>
    <row r="14" spans="2:12" ht="21" customHeight="1" x14ac:dyDescent="0.25">
      <c r="B14" s="2">
        <v>8</v>
      </c>
      <c r="C14" s="13"/>
      <c r="D14" s="75" t="s">
        <v>52</v>
      </c>
      <c r="F14" s="7" t="b">
        <f t="shared" si="0"/>
        <v>0</v>
      </c>
      <c r="H14" s="85" t="s">
        <v>37</v>
      </c>
      <c r="I14" s="85"/>
      <c r="J14" s="87">
        <v>45201</v>
      </c>
      <c r="K14" s="88"/>
      <c r="L14" s="89"/>
    </row>
    <row r="15" spans="2:12" ht="21" customHeight="1" x14ac:dyDescent="0.25">
      <c r="B15" s="2">
        <v>9</v>
      </c>
      <c r="C15" s="13"/>
      <c r="D15" s="75" t="s">
        <v>53</v>
      </c>
      <c r="F15" s="7" t="b">
        <f>ISBLANK(D14)</f>
        <v>0</v>
      </c>
      <c r="H15" s="86"/>
      <c r="I15" s="86"/>
      <c r="J15" s="90"/>
      <c r="K15" s="91"/>
      <c r="L15" s="92"/>
    </row>
    <row r="16" spans="2:12" x14ac:dyDescent="0.25">
      <c r="B16" s="2">
        <v>10</v>
      </c>
      <c r="C16" s="13"/>
      <c r="D16" s="75" t="s">
        <v>54</v>
      </c>
      <c r="F16" s="7" t="b">
        <f t="shared" si="0"/>
        <v>0</v>
      </c>
      <c r="H16" s="86"/>
      <c r="I16" s="86"/>
      <c r="J16" s="90"/>
      <c r="K16" s="91"/>
      <c r="L16" s="92"/>
    </row>
    <row r="17" spans="2:12" x14ac:dyDescent="0.25">
      <c r="B17" s="2">
        <v>11</v>
      </c>
      <c r="C17" s="13"/>
      <c r="D17" s="75" t="s">
        <v>55</v>
      </c>
      <c r="F17" s="7" t="b">
        <f t="shared" si="0"/>
        <v>0</v>
      </c>
      <c r="H17" s="86"/>
      <c r="I17" s="86"/>
      <c r="J17" s="90"/>
      <c r="K17" s="91"/>
      <c r="L17" s="92"/>
    </row>
    <row r="18" spans="2:12" x14ac:dyDescent="0.25">
      <c r="B18" s="2">
        <v>12</v>
      </c>
      <c r="C18" s="13"/>
      <c r="D18" s="75" t="s">
        <v>56</v>
      </c>
      <c r="F18" s="7" t="b">
        <f t="shared" si="0"/>
        <v>0</v>
      </c>
      <c r="H18" s="86"/>
      <c r="I18" s="86"/>
      <c r="J18" s="90"/>
      <c r="K18" s="91"/>
      <c r="L18" s="92"/>
    </row>
    <row r="19" spans="2:12" x14ac:dyDescent="0.25">
      <c r="B19" s="2">
        <v>13</v>
      </c>
      <c r="C19" s="13"/>
      <c r="D19" s="75" t="s">
        <v>57</v>
      </c>
      <c r="F19" s="7" t="b">
        <f t="shared" si="0"/>
        <v>0</v>
      </c>
      <c r="H19" s="86"/>
      <c r="I19" s="86"/>
      <c r="J19" s="90"/>
      <c r="K19" s="91"/>
      <c r="L19" s="92"/>
    </row>
    <row r="20" spans="2:12" x14ac:dyDescent="0.25">
      <c r="B20" s="2">
        <v>14</v>
      </c>
      <c r="C20" s="13"/>
      <c r="D20" s="75" t="s">
        <v>58</v>
      </c>
      <c r="F20" s="7" t="b">
        <f t="shared" si="0"/>
        <v>0</v>
      </c>
      <c r="H20" s="86"/>
      <c r="I20" s="86"/>
      <c r="J20" s="93"/>
      <c r="K20" s="94"/>
      <c r="L20" s="95"/>
    </row>
    <row r="21" spans="2:12" x14ac:dyDescent="0.25">
      <c r="B21" s="2">
        <v>15</v>
      </c>
      <c r="C21" s="13"/>
      <c r="D21" s="75" t="s">
        <v>59</v>
      </c>
      <c r="F21" s="7" t="b">
        <f t="shared" si="0"/>
        <v>0</v>
      </c>
    </row>
    <row r="22" spans="2:12" x14ac:dyDescent="0.25">
      <c r="B22" s="2">
        <v>16</v>
      </c>
      <c r="C22" s="13"/>
      <c r="D22" s="75" t="s">
        <v>60</v>
      </c>
      <c r="F22" s="7" t="b">
        <f t="shared" si="0"/>
        <v>0</v>
      </c>
    </row>
    <row r="23" spans="2:12" ht="15" customHeight="1" x14ac:dyDescent="0.25">
      <c r="B23" s="2">
        <v>17</v>
      </c>
      <c r="C23" s="13"/>
      <c r="D23" s="75" t="s">
        <v>61</v>
      </c>
      <c r="F23" s="7" t="b">
        <f t="shared" si="0"/>
        <v>0</v>
      </c>
      <c r="H23" s="78" t="s">
        <v>41</v>
      </c>
      <c r="I23" s="78"/>
      <c r="J23" s="78"/>
      <c r="K23" s="78"/>
      <c r="L23" s="78"/>
    </row>
    <row r="24" spans="2:12" x14ac:dyDescent="0.25">
      <c r="B24" s="2">
        <v>18</v>
      </c>
      <c r="C24" s="13"/>
      <c r="D24" s="75" t="s">
        <v>62</v>
      </c>
      <c r="F24" s="7" t="b">
        <f t="shared" si="0"/>
        <v>0</v>
      </c>
      <c r="H24" s="78"/>
      <c r="I24" s="78"/>
      <c r="J24" s="78"/>
      <c r="K24" s="78"/>
      <c r="L24" s="78"/>
    </row>
    <row r="25" spans="2:12" x14ac:dyDescent="0.25">
      <c r="B25" s="2">
        <v>19</v>
      </c>
      <c r="C25" s="13"/>
      <c r="D25" s="75" t="s">
        <v>63</v>
      </c>
      <c r="F25" s="7" t="b">
        <f t="shared" si="0"/>
        <v>0</v>
      </c>
      <c r="H25" s="78"/>
      <c r="I25" s="78"/>
      <c r="J25" s="78"/>
      <c r="K25" s="78"/>
      <c r="L25" s="78"/>
    </row>
    <row r="26" spans="2:12" x14ac:dyDescent="0.25">
      <c r="B26" s="2">
        <v>20</v>
      </c>
      <c r="C26" s="13"/>
      <c r="D26" s="75" t="s">
        <v>64</v>
      </c>
      <c r="F26" s="7" t="b">
        <f t="shared" si="0"/>
        <v>0</v>
      </c>
      <c r="H26" s="78"/>
      <c r="I26" s="78"/>
      <c r="J26" s="78"/>
      <c r="K26" s="78"/>
      <c r="L26" s="78"/>
    </row>
    <row r="27" spans="2:12" x14ac:dyDescent="0.25">
      <c r="B27" s="2">
        <v>21</v>
      </c>
      <c r="C27" s="13"/>
      <c r="D27" s="75" t="s">
        <v>65</v>
      </c>
      <c r="F27" s="7" t="b">
        <f t="shared" si="0"/>
        <v>0</v>
      </c>
      <c r="H27" s="78"/>
      <c r="I27" s="78"/>
      <c r="J27" s="78"/>
      <c r="K27" s="78"/>
      <c r="L27" s="78"/>
    </row>
    <row r="28" spans="2:12" x14ac:dyDescent="0.25">
      <c r="B28" s="2">
        <v>22</v>
      </c>
      <c r="C28" s="13"/>
      <c r="D28" s="75" t="s">
        <v>66</v>
      </c>
      <c r="F28" s="7" t="b">
        <f t="shared" si="0"/>
        <v>0</v>
      </c>
      <c r="H28" s="78"/>
      <c r="I28" s="78"/>
      <c r="J28" s="78"/>
      <c r="K28" s="78"/>
      <c r="L28" s="78"/>
    </row>
    <row r="29" spans="2:12" x14ac:dyDescent="0.25">
      <c r="B29" s="2">
        <v>23</v>
      </c>
      <c r="C29" s="13"/>
      <c r="D29" s="75" t="s">
        <v>67</v>
      </c>
      <c r="F29" s="7" t="b">
        <f t="shared" si="0"/>
        <v>0</v>
      </c>
      <c r="H29" s="78"/>
      <c r="I29" s="78"/>
      <c r="J29" s="78"/>
      <c r="K29" s="78"/>
      <c r="L29" s="78"/>
    </row>
    <row r="30" spans="2:12" x14ac:dyDescent="0.25">
      <c r="B30" s="2">
        <v>24</v>
      </c>
      <c r="C30" s="13"/>
      <c r="D30" s="75" t="s">
        <v>68</v>
      </c>
      <c r="F30" s="7" t="b">
        <f t="shared" si="0"/>
        <v>0</v>
      </c>
      <c r="H30" s="78"/>
      <c r="I30" s="78"/>
      <c r="J30" s="78"/>
      <c r="K30" s="78"/>
      <c r="L30" s="78"/>
    </row>
    <row r="31" spans="2:12" x14ac:dyDescent="0.25">
      <c r="B31" s="2">
        <v>25</v>
      </c>
      <c r="C31" s="13"/>
      <c r="D31" s="75" t="s">
        <v>69</v>
      </c>
      <c r="F31" s="7" t="b">
        <f t="shared" si="0"/>
        <v>0</v>
      </c>
      <c r="H31" s="78"/>
      <c r="I31" s="78"/>
      <c r="J31" s="78"/>
      <c r="K31" s="78"/>
      <c r="L31" s="78"/>
    </row>
    <row r="32" spans="2:12" x14ac:dyDescent="0.25">
      <c r="B32" s="2">
        <v>26</v>
      </c>
      <c r="C32" s="13"/>
      <c r="D32" s="75" t="s">
        <v>70</v>
      </c>
      <c r="F32" s="7" t="b">
        <f t="shared" si="0"/>
        <v>0</v>
      </c>
      <c r="H32" s="78"/>
      <c r="I32" s="78"/>
      <c r="J32" s="78"/>
      <c r="K32" s="78"/>
      <c r="L32" s="78"/>
    </row>
    <row r="33" spans="2:12" x14ac:dyDescent="0.25">
      <c r="B33" s="2">
        <v>27</v>
      </c>
      <c r="C33" s="13"/>
      <c r="D33" s="75" t="s">
        <v>71</v>
      </c>
      <c r="F33" s="7" t="b">
        <f t="shared" si="0"/>
        <v>0</v>
      </c>
      <c r="H33" s="78"/>
      <c r="I33" s="78"/>
      <c r="J33" s="78"/>
      <c r="K33" s="78"/>
      <c r="L33" s="78"/>
    </row>
    <row r="34" spans="2:12" x14ac:dyDescent="0.25">
      <c r="B34" s="2">
        <v>28</v>
      </c>
      <c r="C34" s="13"/>
      <c r="D34" s="75" t="s">
        <v>72</v>
      </c>
      <c r="F34" s="7" t="b">
        <f t="shared" si="0"/>
        <v>0</v>
      </c>
      <c r="H34" s="78"/>
      <c r="I34" s="78"/>
      <c r="J34" s="78"/>
      <c r="K34" s="78"/>
      <c r="L34" s="78"/>
    </row>
    <row r="35" spans="2:12" x14ac:dyDescent="0.25">
      <c r="B35" s="2">
        <v>29</v>
      </c>
      <c r="C35" s="13"/>
      <c r="D35" s="75"/>
      <c r="F35" s="7" t="b">
        <f t="shared" si="0"/>
        <v>0</v>
      </c>
      <c r="H35" s="78"/>
      <c r="I35" s="78"/>
      <c r="J35" s="78"/>
      <c r="K35" s="78"/>
      <c r="L35" s="78"/>
    </row>
    <row r="36" spans="2:12" x14ac:dyDescent="0.25">
      <c r="B36" s="2">
        <v>30</v>
      </c>
      <c r="C36" s="13"/>
      <c r="D36" s="75"/>
      <c r="F36" s="7" t="b">
        <f t="shared" si="0"/>
        <v>1</v>
      </c>
      <c r="H36" s="78"/>
      <c r="I36" s="78"/>
      <c r="J36" s="78"/>
      <c r="K36" s="78"/>
      <c r="L36" s="78"/>
    </row>
    <row r="37" spans="2:12" x14ac:dyDescent="0.25">
      <c r="B37" s="2">
        <v>31</v>
      </c>
      <c r="C37" s="13"/>
      <c r="D37" s="75"/>
      <c r="F37" s="7" t="b">
        <f t="shared" si="0"/>
        <v>1</v>
      </c>
      <c r="H37" s="78"/>
      <c r="I37" s="78"/>
      <c r="J37" s="78"/>
      <c r="K37" s="78"/>
      <c r="L37" s="78"/>
    </row>
    <row r="38" spans="2:12" x14ac:dyDescent="0.25">
      <c r="B38" s="2">
        <v>32</v>
      </c>
      <c r="C38" s="13"/>
      <c r="D38" s="75"/>
      <c r="F38" s="7" t="b">
        <f t="shared" si="0"/>
        <v>1</v>
      </c>
      <c r="H38" s="78"/>
      <c r="I38" s="78"/>
      <c r="J38" s="78"/>
      <c r="K38" s="78"/>
      <c r="L38" s="78"/>
    </row>
    <row r="39" spans="2:12" x14ac:dyDescent="0.25">
      <c r="B39" s="2">
        <v>33</v>
      </c>
      <c r="C39" s="13"/>
      <c r="D39" s="75"/>
      <c r="F39" s="7" t="b">
        <f t="shared" si="0"/>
        <v>1</v>
      </c>
      <c r="H39" s="78"/>
      <c r="I39" s="78"/>
      <c r="J39" s="78"/>
      <c r="K39" s="78"/>
      <c r="L39" s="78"/>
    </row>
    <row r="40" spans="2:12" x14ac:dyDescent="0.25">
      <c r="B40" s="2">
        <v>34</v>
      </c>
      <c r="C40" s="13"/>
      <c r="D40" s="76"/>
      <c r="F40" s="7" t="b">
        <f t="shared" si="0"/>
        <v>1</v>
      </c>
      <c r="H40" s="78"/>
      <c r="I40" s="78"/>
      <c r="J40" s="78"/>
      <c r="K40" s="78"/>
      <c r="L40" s="78"/>
    </row>
    <row r="41" spans="2:12" x14ac:dyDescent="0.25">
      <c r="B41" s="2">
        <v>35</v>
      </c>
      <c r="C41" s="13"/>
      <c r="D41" s="75"/>
      <c r="F41" s="7" t="b">
        <f t="shared" si="0"/>
        <v>1</v>
      </c>
      <c r="H41" s="78"/>
      <c r="I41" s="78"/>
      <c r="J41" s="78"/>
      <c r="K41" s="78"/>
      <c r="L41" s="78"/>
    </row>
    <row r="42" spans="2:12" x14ac:dyDescent="0.25">
      <c r="B42" s="2">
        <v>36</v>
      </c>
      <c r="C42" s="13"/>
      <c r="D42" s="75"/>
      <c r="F42" s="7" t="b">
        <f t="shared" si="0"/>
        <v>1</v>
      </c>
      <c r="H42" s="78"/>
      <c r="I42" s="78"/>
      <c r="J42" s="78"/>
      <c r="K42" s="78"/>
      <c r="L42" s="78"/>
    </row>
    <row r="43" spans="2:12" x14ac:dyDescent="0.25">
      <c r="B43" s="2">
        <v>37</v>
      </c>
      <c r="C43" s="13"/>
      <c r="D43" s="14"/>
      <c r="F43" s="7" t="b">
        <f t="shared" si="0"/>
        <v>1</v>
      </c>
    </row>
    <row r="44" spans="2:12" x14ac:dyDescent="0.25">
      <c r="B44" s="2">
        <v>38</v>
      </c>
      <c r="C44" s="13"/>
      <c r="D44" s="14"/>
      <c r="F44" s="7" t="b">
        <f t="shared" si="0"/>
        <v>1</v>
      </c>
    </row>
    <row r="45" spans="2:12" x14ac:dyDescent="0.25">
      <c r="B45" s="2">
        <v>39</v>
      </c>
      <c r="C45" s="13"/>
      <c r="D45" s="14"/>
      <c r="F45" s="7" t="b">
        <f t="shared" si="0"/>
        <v>1</v>
      </c>
    </row>
    <row r="46" spans="2:12" x14ac:dyDescent="0.25">
      <c r="B46" s="2">
        <v>40</v>
      </c>
      <c r="C46" s="13"/>
      <c r="D46" s="14"/>
      <c r="F46" s="7" t="b">
        <f t="shared" si="0"/>
        <v>1</v>
      </c>
    </row>
    <row r="47" spans="2:12" x14ac:dyDescent="0.25">
      <c r="B47" s="2">
        <v>41</v>
      </c>
      <c r="C47" s="13"/>
      <c r="D47" s="14"/>
      <c r="F47" s="7" t="b">
        <f t="shared" si="0"/>
        <v>1</v>
      </c>
    </row>
    <row r="48" spans="2:12" x14ac:dyDescent="0.25">
      <c r="B48" s="2">
        <v>42</v>
      </c>
      <c r="C48" s="13"/>
      <c r="D48" s="14"/>
      <c r="F48" s="7" t="b">
        <f t="shared" si="0"/>
        <v>1</v>
      </c>
    </row>
    <row r="49" spans="2:6" x14ac:dyDescent="0.25">
      <c r="B49" s="2">
        <v>43</v>
      </c>
      <c r="C49" s="13"/>
      <c r="D49" s="14"/>
      <c r="F49" s="7" t="b">
        <f t="shared" si="0"/>
        <v>1</v>
      </c>
    </row>
    <row r="50" spans="2:6" x14ac:dyDescent="0.25">
      <c r="B50" s="2">
        <v>44</v>
      </c>
      <c r="C50" s="13"/>
      <c r="D50" s="14"/>
      <c r="F50" s="7" t="b">
        <f t="shared" si="0"/>
        <v>1</v>
      </c>
    </row>
    <row r="51" spans="2:6" x14ac:dyDescent="0.25">
      <c r="B51" s="2">
        <v>45</v>
      </c>
      <c r="C51" s="13"/>
      <c r="D51" s="14"/>
      <c r="F51" s="7" t="b">
        <f t="shared" si="0"/>
        <v>1</v>
      </c>
    </row>
    <row r="52" spans="2:6" x14ac:dyDescent="0.25">
      <c r="B52" s="2">
        <v>46</v>
      </c>
      <c r="C52" s="13"/>
      <c r="D52" s="14"/>
      <c r="F52" s="7" t="b">
        <f t="shared" si="0"/>
        <v>1</v>
      </c>
    </row>
    <row r="53" spans="2:6" x14ac:dyDescent="0.25">
      <c r="B53" s="2">
        <v>47</v>
      </c>
      <c r="C53" s="13"/>
      <c r="D53" s="14"/>
      <c r="F53" s="7" t="b">
        <f t="shared" si="0"/>
        <v>1</v>
      </c>
    </row>
    <row r="54" spans="2:6" x14ac:dyDescent="0.25">
      <c r="B54" s="2">
        <v>48</v>
      </c>
      <c r="C54" s="13"/>
      <c r="D54" s="14"/>
      <c r="F54" s="7" t="b">
        <f t="shared" si="0"/>
        <v>1</v>
      </c>
    </row>
    <row r="55" spans="2:6" x14ac:dyDescent="0.25">
      <c r="B55" s="2">
        <v>49</v>
      </c>
      <c r="C55" s="13"/>
      <c r="D55" s="14"/>
      <c r="F55" s="7" t="b">
        <f t="shared" si="0"/>
        <v>1</v>
      </c>
    </row>
    <row r="56" spans="2:6" x14ac:dyDescent="0.25">
      <c r="B56" s="2">
        <v>50</v>
      </c>
      <c r="C56" s="13"/>
      <c r="D56" s="14"/>
      <c r="F56" s="7" t="b">
        <f t="shared" si="0"/>
        <v>1</v>
      </c>
    </row>
    <row r="57" spans="2:6" x14ac:dyDescent="0.25">
      <c r="B57" s="2">
        <v>51</v>
      </c>
      <c r="C57" s="13"/>
      <c r="D57" s="14"/>
      <c r="F57" s="7" t="b">
        <f t="shared" si="0"/>
        <v>1</v>
      </c>
    </row>
    <row r="58" spans="2:6" x14ac:dyDescent="0.25">
      <c r="B58" s="2">
        <v>52</v>
      </c>
      <c r="C58" s="13"/>
      <c r="D58" s="14"/>
      <c r="F58" s="7" t="b">
        <f t="shared" si="0"/>
        <v>1</v>
      </c>
    </row>
    <row r="59" spans="2:6" x14ac:dyDescent="0.25">
      <c r="B59" s="2">
        <v>53</v>
      </c>
      <c r="C59" s="13"/>
      <c r="D59" s="15"/>
      <c r="F59" s="7" t="b">
        <f t="shared" si="0"/>
        <v>1</v>
      </c>
    </row>
    <row r="60" spans="2:6" x14ac:dyDescent="0.25">
      <c r="B60" s="2">
        <v>54</v>
      </c>
      <c r="C60" s="13"/>
      <c r="D60" s="14"/>
      <c r="F60" s="7" t="b">
        <f t="shared" si="0"/>
        <v>1</v>
      </c>
    </row>
    <row r="61" spans="2:6" x14ac:dyDescent="0.25">
      <c r="B61" s="2">
        <v>55</v>
      </c>
      <c r="C61" s="13"/>
      <c r="D61" s="14"/>
      <c r="F61" s="7" t="b">
        <f t="shared" si="0"/>
        <v>1</v>
      </c>
    </row>
    <row r="62" spans="2:6" x14ac:dyDescent="0.25">
      <c r="B62" s="2">
        <v>56</v>
      </c>
      <c r="C62" s="13"/>
      <c r="D62" s="14"/>
      <c r="F62" s="7" t="b">
        <f t="shared" si="0"/>
        <v>1</v>
      </c>
    </row>
    <row r="63" spans="2:6" x14ac:dyDescent="0.25">
      <c r="B63" s="2">
        <v>57</v>
      </c>
      <c r="C63" s="13"/>
      <c r="D63" s="14"/>
      <c r="F63" s="7" t="b">
        <f t="shared" si="0"/>
        <v>1</v>
      </c>
    </row>
    <row r="64" spans="2:6" x14ac:dyDescent="0.25">
      <c r="B64" s="2">
        <v>58</v>
      </c>
      <c r="C64" s="13"/>
      <c r="D64" s="14"/>
      <c r="F64" s="7" t="b">
        <f t="shared" si="0"/>
        <v>1</v>
      </c>
    </row>
    <row r="65" spans="2:6" x14ac:dyDescent="0.25">
      <c r="B65" s="2">
        <v>59</v>
      </c>
      <c r="C65" s="13"/>
      <c r="D65" s="14"/>
      <c r="F65" s="7" t="b">
        <f t="shared" si="0"/>
        <v>1</v>
      </c>
    </row>
    <row r="66" spans="2:6" x14ac:dyDescent="0.25">
      <c r="B66" s="2">
        <v>60</v>
      </c>
      <c r="C66" s="13"/>
      <c r="D66" s="14"/>
      <c r="F66" s="7" t="b">
        <f t="shared" si="0"/>
        <v>1</v>
      </c>
    </row>
    <row r="67" spans="2:6" x14ac:dyDescent="0.25">
      <c r="B67" s="2">
        <v>61</v>
      </c>
      <c r="C67" s="13"/>
      <c r="D67" s="14"/>
      <c r="F67" s="7" t="b">
        <f t="shared" si="0"/>
        <v>1</v>
      </c>
    </row>
    <row r="68" spans="2:6" x14ac:dyDescent="0.25">
      <c r="B68" s="2">
        <v>62</v>
      </c>
      <c r="C68" s="13"/>
      <c r="D68" s="14"/>
      <c r="F68" s="7" t="b">
        <f t="shared" si="0"/>
        <v>1</v>
      </c>
    </row>
    <row r="69" spans="2:6" x14ac:dyDescent="0.25">
      <c r="B69" s="2">
        <v>63</v>
      </c>
      <c r="C69" s="13"/>
      <c r="D69" s="14"/>
      <c r="F69" s="7" t="b">
        <f t="shared" si="0"/>
        <v>1</v>
      </c>
    </row>
    <row r="70" spans="2:6" x14ac:dyDescent="0.25">
      <c r="B70" s="2">
        <v>64</v>
      </c>
      <c r="C70" s="13"/>
      <c r="D70" s="14"/>
      <c r="F70" s="7" t="b">
        <f t="shared" si="0"/>
        <v>1</v>
      </c>
    </row>
    <row r="71" spans="2:6" x14ac:dyDescent="0.25">
      <c r="B71" s="2">
        <v>65</v>
      </c>
      <c r="C71" s="13"/>
      <c r="D71" s="14"/>
      <c r="F71" s="7" t="b">
        <f t="shared" si="0"/>
        <v>1</v>
      </c>
    </row>
    <row r="72" spans="2:6" x14ac:dyDescent="0.25">
      <c r="B72" s="2">
        <v>66</v>
      </c>
      <c r="C72" s="13"/>
      <c r="D72" s="14"/>
      <c r="F72" s="7" t="b">
        <f t="shared" si="0"/>
        <v>1</v>
      </c>
    </row>
    <row r="73" spans="2:6" x14ac:dyDescent="0.25">
      <c r="B73" s="2">
        <v>67</v>
      </c>
      <c r="C73" s="13"/>
      <c r="D73" s="14"/>
      <c r="F73" s="7" t="b">
        <f t="shared" ref="F73:F107" si="1">ISBLANK(D72)</f>
        <v>1</v>
      </c>
    </row>
    <row r="74" spans="2:6" x14ac:dyDescent="0.25">
      <c r="B74" s="2">
        <v>68</v>
      </c>
      <c r="C74" s="13"/>
      <c r="D74" s="14"/>
      <c r="F74" s="7" t="b">
        <f t="shared" si="1"/>
        <v>1</v>
      </c>
    </row>
    <row r="75" spans="2:6" x14ac:dyDescent="0.25">
      <c r="B75" s="2">
        <v>69</v>
      </c>
      <c r="C75" s="13"/>
      <c r="D75" s="14"/>
      <c r="F75" s="7" t="b">
        <f t="shared" si="1"/>
        <v>1</v>
      </c>
    </row>
    <row r="76" spans="2:6" x14ac:dyDescent="0.25">
      <c r="B76" s="2">
        <v>70</v>
      </c>
      <c r="C76" s="13"/>
      <c r="D76" s="14"/>
      <c r="F76" s="7" t="b">
        <f t="shared" si="1"/>
        <v>1</v>
      </c>
    </row>
    <row r="77" spans="2:6" x14ac:dyDescent="0.25">
      <c r="B77" s="2">
        <v>71</v>
      </c>
      <c r="C77" s="13"/>
      <c r="D77" s="14"/>
      <c r="F77" s="7" t="b">
        <f t="shared" si="1"/>
        <v>1</v>
      </c>
    </row>
    <row r="78" spans="2:6" x14ac:dyDescent="0.25">
      <c r="B78" s="2">
        <v>72</v>
      </c>
      <c r="C78" s="13"/>
      <c r="D78" s="14"/>
      <c r="F78" s="7" t="b">
        <f t="shared" si="1"/>
        <v>1</v>
      </c>
    </row>
    <row r="79" spans="2:6" x14ac:dyDescent="0.25">
      <c r="B79" s="2">
        <v>73</v>
      </c>
      <c r="C79" s="13"/>
      <c r="D79" s="14"/>
      <c r="F79" s="7" t="b">
        <f t="shared" si="1"/>
        <v>1</v>
      </c>
    </row>
    <row r="80" spans="2:6" x14ac:dyDescent="0.25">
      <c r="B80" s="2">
        <v>74</v>
      </c>
      <c r="C80" s="13"/>
      <c r="D80" s="14"/>
      <c r="F80" s="7" t="b">
        <f t="shared" si="1"/>
        <v>1</v>
      </c>
    </row>
    <row r="81" spans="2:6" x14ac:dyDescent="0.25">
      <c r="B81" s="2">
        <v>75</v>
      </c>
      <c r="C81" s="13"/>
      <c r="D81" s="14"/>
      <c r="F81" s="7" t="b">
        <f t="shared" si="1"/>
        <v>1</v>
      </c>
    </row>
    <row r="82" spans="2:6" x14ac:dyDescent="0.25">
      <c r="B82" s="2">
        <v>76</v>
      </c>
      <c r="C82" s="13"/>
      <c r="D82" s="14"/>
      <c r="F82" s="7" t="b">
        <f t="shared" si="1"/>
        <v>1</v>
      </c>
    </row>
    <row r="83" spans="2:6" x14ac:dyDescent="0.25">
      <c r="B83" s="2">
        <v>77</v>
      </c>
      <c r="C83" s="13"/>
      <c r="D83" s="15"/>
      <c r="F83" s="7" t="b">
        <f t="shared" si="1"/>
        <v>1</v>
      </c>
    </row>
    <row r="84" spans="2:6" x14ac:dyDescent="0.25">
      <c r="B84" s="2">
        <v>78</v>
      </c>
      <c r="C84" s="13"/>
      <c r="D84" s="14"/>
      <c r="F84" s="7" t="b">
        <f t="shared" si="1"/>
        <v>1</v>
      </c>
    </row>
    <row r="85" spans="2:6" x14ac:dyDescent="0.25">
      <c r="B85" s="2">
        <v>79</v>
      </c>
      <c r="C85" s="13"/>
      <c r="D85" s="14"/>
      <c r="F85" s="7" t="b">
        <f t="shared" si="1"/>
        <v>1</v>
      </c>
    </row>
    <row r="86" spans="2:6" x14ac:dyDescent="0.25">
      <c r="B86" s="2">
        <v>80</v>
      </c>
      <c r="C86" s="13"/>
      <c r="D86" s="14"/>
      <c r="F86" s="7" t="b">
        <f t="shared" si="1"/>
        <v>1</v>
      </c>
    </row>
    <row r="87" spans="2:6" x14ac:dyDescent="0.25">
      <c r="B87" s="2">
        <v>81</v>
      </c>
      <c r="C87" s="13"/>
      <c r="D87" s="14"/>
      <c r="F87" s="7" t="b">
        <f t="shared" si="1"/>
        <v>1</v>
      </c>
    </row>
    <row r="88" spans="2:6" x14ac:dyDescent="0.25">
      <c r="B88" s="2">
        <v>82</v>
      </c>
      <c r="C88" s="13"/>
      <c r="D88" s="14"/>
      <c r="F88" s="7" t="b">
        <f t="shared" si="1"/>
        <v>1</v>
      </c>
    </row>
    <row r="89" spans="2:6" x14ac:dyDescent="0.25">
      <c r="B89" s="2">
        <v>83</v>
      </c>
      <c r="C89" s="13"/>
      <c r="D89" s="14"/>
      <c r="F89" s="7" t="b">
        <f t="shared" si="1"/>
        <v>1</v>
      </c>
    </row>
    <row r="90" spans="2:6" x14ac:dyDescent="0.25">
      <c r="B90" s="2">
        <v>84</v>
      </c>
      <c r="C90" s="13"/>
      <c r="D90" s="14"/>
      <c r="F90" s="7" t="b">
        <f t="shared" si="1"/>
        <v>1</v>
      </c>
    </row>
    <row r="91" spans="2:6" x14ac:dyDescent="0.25">
      <c r="B91" s="2">
        <v>85</v>
      </c>
      <c r="C91" s="13"/>
      <c r="D91" s="14"/>
      <c r="F91" s="7" t="b">
        <f t="shared" si="1"/>
        <v>1</v>
      </c>
    </row>
    <row r="92" spans="2:6" x14ac:dyDescent="0.25">
      <c r="B92" s="2">
        <v>86</v>
      </c>
      <c r="C92" s="13"/>
      <c r="D92" s="14"/>
      <c r="F92" s="7" t="b">
        <f t="shared" si="1"/>
        <v>1</v>
      </c>
    </row>
    <row r="93" spans="2:6" x14ac:dyDescent="0.25">
      <c r="B93" s="2">
        <v>87</v>
      </c>
      <c r="C93" s="13"/>
      <c r="D93" s="14"/>
      <c r="F93" s="7" t="b">
        <f t="shared" si="1"/>
        <v>1</v>
      </c>
    </row>
    <row r="94" spans="2:6" x14ac:dyDescent="0.25">
      <c r="B94" s="2">
        <v>88</v>
      </c>
      <c r="C94" s="13"/>
      <c r="D94" s="14"/>
      <c r="F94" s="7" t="b">
        <f t="shared" si="1"/>
        <v>1</v>
      </c>
    </row>
    <row r="95" spans="2:6" x14ac:dyDescent="0.25">
      <c r="B95" s="2">
        <v>89</v>
      </c>
      <c r="C95" s="13"/>
      <c r="D95" s="14"/>
      <c r="F95" s="7" t="b">
        <f t="shared" si="1"/>
        <v>1</v>
      </c>
    </row>
    <row r="96" spans="2:6" x14ac:dyDescent="0.25">
      <c r="B96" s="2">
        <v>90</v>
      </c>
      <c r="C96" s="13"/>
      <c r="D96" s="14"/>
      <c r="F96" s="7" t="b">
        <f t="shared" si="1"/>
        <v>1</v>
      </c>
    </row>
    <row r="97" spans="2:6" x14ac:dyDescent="0.25">
      <c r="B97" s="2">
        <v>91</v>
      </c>
      <c r="C97" s="13"/>
      <c r="D97" s="14"/>
      <c r="F97" s="7" t="b">
        <f t="shared" si="1"/>
        <v>1</v>
      </c>
    </row>
    <row r="98" spans="2:6" x14ac:dyDescent="0.25">
      <c r="B98" s="2">
        <v>92</v>
      </c>
      <c r="C98" s="13"/>
      <c r="D98" s="14"/>
      <c r="F98" s="7" t="b">
        <f t="shared" si="1"/>
        <v>1</v>
      </c>
    </row>
    <row r="99" spans="2:6" x14ac:dyDescent="0.25">
      <c r="B99" s="2">
        <v>93</v>
      </c>
      <c r="C99" s="13"/>
      <c r="D99" s="14"/>
      <c r="F99" s="7" t="b">
        <f t="shared" si="1"/>
        <v>1</v>
      </c>
    </row>
    <row r="100" spans="2:6" x14ac:dyDescent="0.25">
      <c r="B100" s="2">
        <v>94</v>
      </c>
      <c r="C100" s="13"/>
      <c r="D100" s="14"/>
      <c r="F100" s="7" t="b">
        <f t="shared" si="1"/>
        <v>1</v>
      </c>
    </row>
    <row r="101" spans="2:6" x14ac:dyDescent="0.25">
      <c r="B101" s="2">
        <v>95</v>
      </c>
      <c r="C101" s="13"/>
      <c r="D101" s="14"/>
      <c r="F101" s="7" t="b">
        <f t="shared" si="1"/>
        <v>1</v>
      </c>
    </row>
    <row r="102" spans="2:6" x14ac:dyDescent="0.25">
      <c r="B102" s="2">
        <v>96</v>
      </c>
      <c r="C102" s="13"/>
      <c r="D102" s="14"/>
      <c r="F102" s="7" t="b">
        <f t="shared" si="1"/>
        <v>1</v>
      </c>
    </row>
    <row r="103" spans="2:6" x14ac:dyDescent="0.25">
      <c r="B103" s="2">
        <v>97</v>
      </c>
      <c r="C103" s="13"/>
      <c r="D103" s="14"/>
      <c r="F103" s="7" t="b">
        <f t="shared" si="1"/>
        <v>1</v>
      </c>
    </row>
    <row r="104" spans="2:6" x14ac:dyDescent="0.25">
      <c r="B104" s="2">
        <v>98</v>
      </c>
      <c r="C104" s="13"/>
      <c r="D104" s="14"/>
      <c r="F104" s="7" t="b">
        <f t="shared" si="1"/>
        <v>1</v>
      </c>
    </row>
    <row r="105" spans="2:6" x14ac:dyDescent="0.25">
      <c r="B105" s="2">
        <v>99</v>
      </c>
      <c r="C105" s="13"/>
      <c r="D105" s="14"/>
      <c r="F105" s="7" t="b">
        <f t="shared" si="1"/>
        <v>1</v>
      </c>
    </row>
    <row r="106" spans="2:6" ht="15.75" thickBot="1" x14ac:dyDescent="0.3">
      <c r="B106" s="3">
        <v>100</v>
      </c>
      <c r="C106" s="16"/>
      <c r="D106" s="17"/>
      <c r="F106" s="7" t="b">
        <f t="shared" si="1"/>
        <v>1</v>
      </c>
    </row>
    <row r="107" spans="2:6" x14ac:dyDescent="0.25">
      <c r="F107" s="7" t="b">
        <f t="shared" si="1"/>
        <v>1</v>
      </c>
    </row>
  </sheetData>
  <sheetProtection algorithmName="SHA-512" hashValue="2ZIrKR0jW6Jwf1Qo/4Ga9jyxibiq6VpZ3M6hsiFFQO+2WpyGIIuwzeyzmJpidUTGxiDGiDpsOgURRQJ25oTDLQ==" saltValue="IRaxBnpgdxCE++rsrO1IDQ==" spinCount="100000" sheet="1" objects="1" scenarios="1" selectLockedCells="1"/>
  <mergeCells count="10">
    <mergeCell ref="H23:L42"/>
    <mergeCell ref="B2:C2"/>
    <mergeCell ref="B3:C3"/>
    <mergeCell ref="B4:C4"/>
    <mergeCell ref="H14:I20"/>
    <mergeCell ref="J14:L20"/>
    <mergeCell ref="I2:K4"/>
    <mergeCell ref="H6:I12"/>
    <mergeCell ref="J6:L12"/>
    <mergeCell ref="H2:H4"/>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'ÇIKTI (Günlük 2 Öğrenci)'!Q1:Q12</xm:f>
          </x14:formula1>
          <xm:sqref>I2:K4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ayfa6"/>
  <dimension ref="A1:I5011"/>
  <sheetViews>
    <sheetView showRowColHeaders="0" workbookViewId="0">
      <selection activeCell="B15" sqref="B15"/>
    </sheetView>
  </sheetViews>
  <sheetFormatPr defaultColWidth="9" defaultRowHeight="15" x14ac:dyDescent="0.25"/>
  <cols>
    <col min="1" max="1" width="19" style="50" customWidth="1"/>
    <col min="2" max="2" width="34.5703125" style="53" customWidth="1"/>
    <col min="3" max="3" width="5" style="47" hidden="1" customWidth="1"/>
    <col min="4" max="16384" width="9" style="47"/>
  </cols>
  <sheetData>
    <row r="1" spans="1:9" x14ac:dyDescent="0.25">
      <c r="A1" s="48" t="s">
        <v>20</v>
      </c>
      <c r="B1" s="51" t="s">
        <v>19</v>
      </c>
      <c r="E1" s="100" t="s">
        <v>38</v>
      </c>
      <c r="F1" s="101"/>
      <c r="G1" s="101"/>
      <c r="H1" s="101"/>
      <c r="I1" s="101"/>
    </row>
    <row r="2" spans="1:9" x14ac:dyDescent="0.25">
      <c r="A2" s="49">
        <v>45228</v>
      </c>
      <c r="B2" s="52" t="s">
        <v>43</v>
      </c>
      <c r="C2" s="47" t="str">
        <f>IF(A2&gt;0,"TATİL",0)</f>
        <v>TATİL</v>
      </c>
      <c r="E2" s="101"/>
      <c r="F2" s="101"/>
      <c r="G2" s="101"/>
      <c r="H2" s="101"/>
      <c r="I2" s="101"/>
    </row>
    <row r="3" spans="1:9" x14ac:dyDescent="0.25">
      <c r="A3" s="49">
        <v>45292</v>
      </c>
      <c r="B3" s="52" t="s">
        <v>44</v>
      </c>
      <c r="C3" s="47" t="str">
        <f t="shared" ref="C3:C66" si="0">IF(A3&gt;0,"TATİL",0)</f>
        <v>TATİL</v>
      </c>
      <c r="E3" s="101"/>
      <c r="F3" s="101"/>
      <c r="G3" s="101"/>
      <c r="H3" s="101"/>
      <c r="I3" s="101"/>
    </row>
    <row r="4" spans="1:9" x14ac:dyDescent="0.25">
      <c r="A4" s="49">
        <v>45243</v>
      </c>
      <c r="B4" s="52" t="s">
        <v>73</v>
      </c>
      <c r="C4" s="47" t="str">
        <f t="shared" si="0"/>
        <v>TATİL</v>
      </c>
      <c r="E4" s="101"/>
      <c r="F4" s="101"/>
      <c r="G4" s="101"/>
      <c r="H4" s="101"/>
      <c r="I4" s="101"/>
    </row>
    <row r="5" spans="1:9" x14ac:dyDescent="0.25">
      <c r="A5" s="49">
        <v>45244</v>
      </c>
      <c r="B5" s="52" t="s">
        <v>73</v>
      </c>
      <c r="C5" s="47" t="str">
        <f t="shared" si="0"/>
        <v>TATİL</v>
      </c>
      <c r="E5" s="101"/>
      <c r="F5" s="101"/>
      <c r="G5" s="101"/>
      <c r="H5" s="101"/>
      <c r="I5" s="101"/>
    </row>
    <row r="6" spans="1:9" x14ac:dyDescent="0.25">
      <c r="A6" s="49">
        <v>45245</v>
      </c>
      <c r="B6" s="52" t="s">
        <v>73</v>
      </c>
      <c r="C6" s="47" t="str">
        <f t="shared" si="0"/>
        <v>TATİL</v>
      </c>
      <c r="E6" s="101"/>
      <c r="F6" s="101"/>
      <c r="G6" s="101"/>
      <c r="H6" s="101"/>
      <c r="I6" s="101"/>
    </row>
    <row r="7" spans="1:9" x14ac:dyDescent="0.25">
      <c r="A7" s="49">
        <v>45246</v>
      </c>
      <c r="B7" s="52" t="s">
        <v>73</v>
      </c>
      <c r="C7" s="47" t="str">
        <f t="shared" si="0"/>
        <v>TATİL</v>
      </c>
      <c r="E7" s="101"/>
      <c r="F7" s="101"/>
      <c r="G7" s="101"/>
      <c r="H7" s="101"/>
      <c r="I7" s="101"/>
    </row>
    <row r="8" spans="1:9" x14ac:dyDescent="0.25">
      <c r="A8" s="49">
        <v>45247</v>
      </c>
      <c r="B8" s="52" t="s">
        <v>73</v>
      </c>
      <c r="C8" s="47" t="str">
        <f t="shared" si="0"/>
        <v>TATİL</v>
      </c>
    </row>
    <row r="9" spans="1:9" x14ac:dyDescent="0.25">
      <c r="A9" s="49">
        <v>45313</v>
      </c>
      <c r="B9" s="77" t="s">
        <v>74</v>
      </c>
      <c r="C9" s="47" t="str">
        <f t="shared" si="0"/>
        <v>TATİL</v>
      </c>
    </row>
    <row r="10" spans="1:9" x14ac:dyDescent="0.25">
      <c r="A10" s="49">
        <v>45314</v>
      </c>
      <c r="B10" s="77" t="s">
        <v>74</v>
      </c>
      <c r="C10" s="47" t="str">
        <f t="shared" si="0"/>
        <v>TATİL</v>
      </c>
    </row>
    <row r="11" spans="1:9" x14ac:dyDescent="0.25">
      <c r="A11" s="49">
        <v>45315</v>
      </c>
      <c r="B11" s="52" t="s">
        <v>74</v>
      </c>
      <c r="C11" s="47" t="str">
        <f t="shared" si="0"/>
        <v>TATİL</v>
      </c>
      <c r="E11" s="102"/>
      <c r="F11" s="102"/>
      <c r="G11" s="102"/>
      <c r="H11" s="102"/>
      <c r="I11" s="102"/>
    </row>
    <row r="12" spans="1:9" x14ac:dyDescent="0.25">
      <c r="A12" s="49">
        <v>45316</v>
      </c>
      <c r="B12" s="52" t="s">
        <v>74</v>
      </c>
      <c r="C12" s="47" t="str">
        <f t="shared" si="0"/>
        <v>TATİL</v>
      </c>
      <c r="E12" s="102"/>
      <c r="F12" s="102"/>
      <c r="G12" s="102"/>
      <c r="H12" s="102"/>
      <c r="I12" s="102"/>
    </row>
    <row r="13" spans="1:9" x14ac:dyDescent="0.25">
      <c r="A13" s="49">
        <v>45317</v>
      </c>
      <c r="B13" s="52" t="s">
        <v>74</v>
      </c>
      <c r="C13" s="47" t="str">
        <f t="shared" si="0"/>
        <v>TATİL</v>
      </c>
      <c r="E13" s="102"/>
      <c r="F13" s="102"/>
      <c r="G13" s="102"/>
      <c r="H13" s="102"/>
      <c r="I13" s="102"/>
    </row>
    <row r="14" spans="1:9" x14ac:dyDescent="0.25">
      <c r="A14" s="49">
        <v>45320</v>
      </c>
      <c r="B14" s="52" t="s">
        <v>74</v>
      </c>
      <c r="C14" s="47" t="str">
        <f t="shared" si="0"/>
        <v>TATİL</v>
      </c>
      <c r="E14" s="102"/>
      <c r="F14" s="102"/>
      <c r="G14" s="102"/>
      <c r="H14" s="102"/>
      <c r="I14" s="102"/>
    </row>
    <row r="15" spans="1:9" x14ac:dyDescent="0.25">
      <c r="A15" s="49">
        <v>45321</v>
      </c>
      <c r="B15" s="52" t="s">
        <v>74</v>
      </c>
      <c r="C15" s="47" t="str">
        <f t="shared" si="0"/>
        <v>TATİL</v>
      </c>
      <c r="E15" s="102"/>
      <c r="F15" s="102"/>
      <c r="G15" s="102"/>
      <c r="H15" s="102"/>
      <c r="I15" s="102"/>
    </row>
    <row r="16" spans="1:9" x14ac:dyDescent="0.25">
      <c r="A16" s="49">
        <v>45322</v>
      </c>
      <c r="B16" s="52" t="s">
        <v>74</v>
      </c>
      <c r="C16" s="47" t="str">
        <f t="shared" si="0"/>
        <v>TATİL</v>
      </c>
      <c r="E16" s="102"/>
      <c r="F16" s="102"/>
      <c r="G16" s="102"/>
      <c r="H16" s="102"/>
      <c r="I16" s="102"/>
    </row>
    <row r="17" spans="1:9" x14ac:dyDescent="0.25">
      <c r="A17" s="49">
        <v>45323</v>
      </c>
      <c r="B17" s="52" t="s">
        <v>74</v>
      </c>
      <c r="C17" s="47" t="str">
        <f t="shared" si="0"/>
        <v>TATİL</v>
      </c>
      <c r="E17" s="102"/>
      <c r="F17" s="102"/>
      <c r="G17" s="102"/>
      <c r="H17" s="102"/>
      <c r="I17" s="102"/>
    </row>
    <row r="18" spans="1:9" x14ac:dyDescent="0.25">
      <c r="A18" s="49">
        <v>45324</v>
      </c>
      <c r="B18" s="52" t="s">
        <v>74</v>
      </c>
      <c r="C18" s="47" t="str">
        <f t="shared" si="0"/>
        <v>TATİL</v>
      </c>
    </row>
    <row r="19" spans="1:9" x14ac:dyDescent="0.25">
      <c r="A19" s="49"/>
      <c r="B19" s="52"/>
      <c r="C19" s="47">
        <f t="shared" si="0"/>
        <v>0</v>
      </c>
    </row>
    <row r="20" spans="1:9" x14ac:dyDescent="0.25">
      <c r="A20" s="49"/>
      <c r="B20" s="52"/>
      <c r="C20" s="47">
        <f t="shared" si="0"/>
        <v>0</v>
      </c>
    </row>
    <row r="21" spans="1:9" x14ac:dyDescent="0.25">
      <c r="A21" s="49"/>
      <c r="B21" s="52"/>
      <c r="C21" s="47">
        <f t="shared" si="0"/>
        <v>0</v>
      </c>
    </row>
    <row r="22" spans="1:9" x14ac:dyDescent="0.25">
      <c r="A22" s="49"/>
      <c r="B22" s="52"/>
      <c r="C22" s="47">
        <f t="shared" si="0"/>
        <v>0</v>
      </c>
    </row>
    <row r="23" spans="1:9" x14ac:dyDescent="0.25">
      <c r="A23" s="49"/>
      <c r="B23" s="52"/>
      <c r="C23" s="47">
        <f t="shared" si="0"/>
        <v>0</v>
      </c>
    </row>
    <row r="24" spans="1:9" x14ac:dyDescent="0.25">
      <c r="A24" s="49"/>
      <c r="B24" s="52"/>
      <c r="C24" s="47">
        <f t="shared" si="0"/>
        <v>0</v>
      </c>
    </row>
    <row r="25" spans="1:9" x14ac:dyDescent="0.25">
      <c r="A25" s="49"/>
      <c r="B25" s="52"/>
      <c r="C25" s="47">
        <f t="shared" si="0"/>
        <v>0</v>
      </c>
    </row>
    <row r="26" spans="1:9" x14ac:dyDescent="0.25">
      <c r="A26" s="49"/>
      <c r="B26" s="52"/>
      <c r="C26" s="47">
        <f t="shared" si="0"/>
        <v>0</v>
      </c>
    </row>
    <row r="27" spans="1:9" x14ac:dyDescent="0.25">
      <c r="A27" s="49"/>
      <c r="B27" s="52"/>
      <c r="C27" s="47">
        <f t="shared" si="0"/>
        <v>0</v>
      </c>
    </row>
    <row r="28" spans="1:9" x14ac:dyDescent="0.25">
      <c r="C28" s="47">
        <f t="shared" si="0"/>
        <v>0</v>
      </c>
    </row>
    <row r="29" spans="1:9" x14ac:dyDescent="0.25">
      <c r="C29" s="47">
        <f t="shared" si="0"/>
        <v>0</v>
      </c>
    </row>
    <row r="30" spans="1:9" x14ac:dyDescent="0.25">
      <c r="C30" s="47">
        <f t="shared" si="0"/>
        <v>0</v>
      </c>
    </row>
    <row r="31" spans="1:9" x14ac:dyDescent="0.25">
      <c r="C31" s="47">
        <f t="shared" si="0"/>
        <v>0</v>
      </c>
    </row>
    <row r="32" spans="1:9" x14ac:dyDescent="0.25">
      <c r="C32" s="47">
        <f t="shared" si="0"/>
        <v>0</v>
      </c>
    </row>
    <row r="33" spans="3:3" x14ac:dyDescent="0.25">
      <c r="C33" s="47">
        <f t="shared" si="0"/>
        <v>0</v>
      </c>
    </row>
    <row r="34" spans="3:3" x14ac:dyDescent="0.25">
      <c r="C34" s="47">
        <f t="shared" si="0"/>
        <v>0</v>
      </c>
    </row>
    <row r="35" spans="3:3" x14ac:dyDescent="0.25">
      <c r="C35" s="47">
        <f t="shared" si="0"/>
        <v>0</v>
      </c>
    </row>
    <row r="36" spans="3:3" x14ac:dyDescent="0.25">
      <c r="C36" s="47">
        <f t="shared" si="0"/>
        <v>0</v>
      </c>
    </row>
    <row r="37" spans="3:3" x14ac:dyDescent="0.25">
      <c r="C37" s="47">
        <f t="shared" si="0"/>
        <v>0</v>
      </c>
    </row>
    <row r="38" spans="3:3" x14ac:dyDescent="0.25">
      <c r="C38" s="47">
        <f t="shared" si="0"/>
        <v>0</v>
      </c>
    </row>
    <row r="39" spans="3:3" x14ac:dyDescent="0.25">
      <c r="C39" s="47">
        <f t="shared" si="0"/>
        <v>0</v>
      </c>
    </row>
    <row r="40" spans="3:3" x14ac:dyDescent="0.25">
      <c r="C40" s="47">
        <f t="shared" si="0"/>
        <v>0</v>
      </c>
    </row>
    <row r="41" spans="3:3" x14ac:dyDescent="0.25">
      <c r="C41" s="47">
        <f t="shared" si="0"/>
        <v>0</v>
      </c>
    </row>
    <row r="42" spans="3:3" x14ac:dyDescent="0.25">
      <c r="C42" s="47">
        <f t="shared" si="0"/>
        <v>0</v>
      </c>
    </row>
    <row r="43" spans="3:3" x14ac:dyDescent="0.25">
      <c r="C43" s="47">
        <f t="shared" si="0"/>
        <v>0</v>
      </c>
    </row>
    <row r="44" spans="3:3" x14ac:dyDescent="0.25">
      <c r="C44" s="47">
        <f t="shared" si="0"/>
        <v>0</v>
      </c>
    </row>
    <row r="45" spans="3:3" x14ac:dyDescent="0.25">
      <c r="C45" s="47">
        <f t="shared" si="0"/>
        <v>0</v>
      </c>
    </row>
    <row r="46" spans="3:3" x14ac:dyDescent="0.25">
      <c r="C46" s="47">
        <f t="shared" si="0"/>
        <v>0</v>
      </c>
    </row>
    <row r="47" spans="3:3" x14ac:dyDescent="0.25">
      <c r="C47" s="47">
        <f t="shared" si="0"/>
        <v>0</v>
      </c>
    </row>
    <row r="48" spans="3:3" x14ac:dyDescent="0.25">
      <c r="C48" s="47">
        <f t="shared" si="0"/>
        <v>0</v>
      </c>
    </row>
    <row r="49" spans="3:3" x14ac:dyDescent="0.25">
      <c r="C49" s="47">
        <f t="shared" si="0"/>
        <v>0</v>
      </c>
    </row>
    <row r="50" spans="3:3" x14ac:dyDescent="0.25">
      <c r="C50" s="47">
        <f t="shared" si="0"/>
        <v>0</v>
      </c>
    </row>
    <row r="51" spans="3:3" x14ac:dyDescent="0.25">
      <c r="C51" s="47">
        <f t="shared" si="0"/>
        <v>0</v>
      </c>
    </row>
    <row r="52" spans="3:3" x14ac:dyDescent="0.25">
      <c r="C52" s="47">
        <f t="shared" si="0"/>
        <v>0</v>
      </c>
    </row>
    <row r="53" spans="3:3" x14ac:dyDescent="0.25">
      <c r="C53" s="47">
        <f t="shared" si="0"/>
        <v>0</v>
      </c>
    </row>
    <row r="54" spans="3:3" x14ac:dyDescent="0.25">
      <c r="C54" s="47">
        <f t="shared" si="0"/>
        <v>0</v>
      </c>
    </row>
    <row r="55" spans="3:3" x14ac:dyDescent="0.25">
      <c r="C55" s="47">
        <f t="shared" si="0"/>
        <v>0</v>
      </c>
    </row>
    <row r="56" spans="3:3" x14ac:dyDescent="0.25">
      <c r="C56" s="47">
        <f t="shared" si="0"/>
        <v>0</v>
      </c>
    </row>
    <row r="57" spans="3:3" x14ac:dyDescent="0.25">
      <c r="C57" s="47">
        <f t="shared" si="0"/>
        <v>0</v>
      </c>
    </row>
    <row r="58" spans="3:3" x14ac:dyDescent="0.25">
      <c r="C58" s="47">
        <f t="shared" si="0"/>
        <v>0</v>
      </c>
    </row>
    <row r="59" spans="3:3" x14ac:dyDescent="0.25">
      <c r="C59" s="47">
        <f t="shared" si="0"/>
        <v>0</v>
      </c>
    </row>
    <row r="60" spans="3:3" x14ac:dyDescent="0.25">
      <c r="C60" s="47">
        <f t="shared" si="0"/>
        <v>0</v>
      </c>
    </row>
    <row r="61" spans="3:3" x14ac:dyDescent="0.25">
      <c r="C61" s="47">
        <f t="shared" si="0"/>
        <v>0</v>
      </c>
    </row>
    <row r="62" spans="3:3" x14ac:dyDescent="0.25">
      <c r="C62" s="47">
        <f t="shared" si="0"/>
        <v>0</v>
      </c>
    </row>
    <row r="63" spans="3:3" x14ac:dyDescent="0.25">
      <c r="C63" s="47">
        <f t="shared" si="0"/>
        <v>0</v>
      </c>
    </row>
    <row r="64" spans="3:3" x14ac:dyDescent="0.25">
      <c r="C64" s="47">
        <f t="shared" si="0"/>
        <v>0</v>
      </c>
    </row>
    <row r="65" spans="3:3" x14ac:dyDescent="0.25">
      <c r="C65" s="47">
        <f t="shared" si="0"/>
        <v>0</v>
      </c>
    </row>
    <row r="66" spans="3:3" x14ac:dyDescent="0.25">
      <c r="C66" s="47">
        <f t="shared" si="0"/>
        <v>0</v>
      </c>
    </row>
    <row r="67" spans="3:3" x14ac:dyDescent="0.25">
      <c r="C67" s="47">
        <f t="shared" ref="C67:C130" si="1">IF(A67&gt;0,"TATİL",0)</f>
        <v>0</v>
      </c>
    </row>
    <row r="68" spans="3:3" x14ac:dyDescent="0.25">
      <c r="C68" s="47">
        <f t="shared" si="1"/>
        <v>0</v>
      </c>
    </row>
    <row r="69" spans="3:3" x14ac:dyDescent="0.25">
      <c r="C69" s="47">
        <f t="shared" si="1"/>
        <v>0</v>
      </c>
    </row>
    <row r="70" spans="3:3" x14ac:dyDescent="0.25">
      <c r="C70" s="47">
        <f t="shared" si="1"/>
        <v>0</v>
      </c>
    </row>
    <row r="71" spans="3:3" x14ac:dyDescent="0.25">
      <c r="C71" s="47">
        <f t="shared" si="1"/>
        <v>0</v>
      </c>
    </row>
    <row r="72" spans="3:3" x14ac:dyDescent="0.25">
      <c r="C72" s="47">
        <f t="shared" si="1"/>
        <v>0</v>
      </c>
    </row>
    <row r="73" spans="3:3" x14ac:dyDescent="0.25">
      <c r="C73" s="47">
        <f t="shared" si="1"/>
        <v>0</v>
      </c>
    </row>
    <row r="74" spans="3:3" x14ac:dyDescent="0.25">
      <c r="C74" s="47">
        <f t="shared" si="1"/>
        <v>0</v>
      </c>
    </row>
    <row r="75" spans="3:3" x14ac:dyDescent="0.25">
      <c r="C75" s="47">
        <f t="shared" si="1"/>
        <v>0</v>
      </c>
    </row>
    <row r="76" spans="3:3" x14ac:dyDescent="0.25">
      <c r="C76" s="47">
        <f t="shared" si="1"/>
        <v>0</v>
      </c>
    </row>
    <row r="77" spans="3:3" x14ac:dyDescent="0.25">
      <c r="C77" s="47">
        <f t="shared" si="1"/>
        <v>0</v>
      </c>
    </row>
    <row r="78" spans="3:3" x14ac:dyDescent="0.25">
      <c r="C78" s="47">
        <f t="shared" si="1"/>
        <v>0</v>
      </c>
    </row>
    <row r="79" spans="3:3" x14ac:dyDescent="0.25">
      <c r="C79" s="47">
        <f t="shared" si="1"/>
        <v>0</v>
      </c>
    </row>
    <row r="80" spans="3:3" x14ac:dyDescent="0.25">
      <c r="C80" s="47">
        <f t="shared" si="1"/>
        <v>0</v>
      </c>
    </row>
    <row r="81" spans="3:3" x14ac:dyDescent="0.25">
      <c r="C81" s="47">
        <f t="shared" si="1"/>
        <v>0</v>
      </c>
    </row>
    <row r="82" spans="3:3" x14ac:dyDescent="0.25">
      <c r="C82" s="47">
        <f t="shared" si="1"/>
        <v>0</v>
      </c>
    </row>
    <row r="83" spans="3:3" x14ac:dyDescent="0.25">
      <c r="C83" s="47">
        <f t="shared" si="1"/>
        <v>0</v>
      </c>
    </row>
    <row r="84" spans="3:3" x14ac:dyDescent="0.25">
      <c r="C84" s="47">
        <f t="shared" si="1"/>
        <v>0</v>
      </c>
    </row>
    <row r="85" spans="3:3" x14ac:dyDescent="0.25">
      <c r="C85" s="47">
        <f t="shared" si="1"/>
        <v>0</v>
      </c>
    </row>
    <row r="86" spans="3:3" x14ac:dyDescent="0.25">
      <c r="C86" s="47">
        <f t="shared" si="1"/>
        <v>0</v>
      </c>
    </row>
    <row r="87" spans="3:3" x14ac:dyDescent="0.25">
      <c r="C87" s="47">
        <f t="shared" si="1"/>
        <v>0</v>
      </c>
    </row>
    <row r="88" spans="3:3" x14ac:dyDescent="0.25">
      <c r="C88" s="47">
        <f t="shared" si="1"/>
        <v>0</v>
      </c>
    </row>
    <row r="89" spans="3:3" x14ac:dyDescent="0.25">
      <c r="C89" s="47">
        <f t="shared" si="1"/>
        <v>0</v>
      </c>
    </row>
    <row r="90" spans="3:3" x14ac:dyDescent="0.25">
      <c r="C90" s="47">
        <f t="shared" si="1"/>
        <v>0</v>
      </c>
    </row>
    <row r="91" spans="3:3" x14ac:dyDescent="0.25">
      <c r="C91" s="47">
        <f t="shared" si="1"/>
        <v>0</v>
      </c>
    </row>
    <row r="92" spans="3:3" x14ac:dyDescent="0.25">
      <c r="C92" s="47">
        <f t="shared" si="1"/>
        <v>0</v>
      </c>
    </row>
    <row r="93" spans="3:3" x14ac:dyDescent="0.25">
      <c r="C93" s="47">
        <f t="shared" si="1"/>
        <v>0</v>
      </c>
    </row>
    <row r="94" spans="3:3" x14ac:dyDescent="0.25">
      <c r="C94" s="47">
        <f t="shared" si="1"/>
        <v>0</v>
      </c>
    </row>
    <row r="95" spans="3:3" x14ac:dyDescent="0.25">
      <c r="C95" s="47">
        <f t="shared" si="1"/>
        <v>0</v>
      </c>
    </row>
    <row r="96" spans="3:3" x14ac:dyDescent="0.25">
      <c r="C96" s="47">
        <f t="shared" si="1"/>
        <v>0</v>
      </c>
    </row>
    <row r="97" spans="3:3" x14ac:dyDescent="0.25">
      <c r="C97" s="47">
        <f t="shared" si="1"/>
        <v>0</v>
      </c>
    </row>
    <row r="98" spans="3:3" x14ac:dyDescent="0.25">
      <c r="C98" s="47">
        <f t="shared" si="1"/>
        <v>0</v>
      </c>
    </row>
    <row r="99" spans="3:3" x14ac:dyDescent="0.25">
      <c r="C99" s="47">
        <f t="shared" si="1"/>
        <v>0</v>
      </c>
    </row>
    <row r="100" spans="3:3" x14ac:dyDescent="0.25">
      <c r="C100" s="47">
        <f t="shared" si="1"/>
        <v>0</v>
      </c>
    </row>
    <row r="101" spans="3:3" x14ac:dyDescent="0.25">
      <c r="C101" s="47">
        <f t="shared" si="1"/>
        <v>0</v>
      </c>
    </row>
    <row r="102" spans="3:3" x14ac:dyDescent="0.25">
      <c r="C102" s="47">
        <f t="shared" si="1"/>
        <v>0</v>
      </c>
    </row>
    <row r="103" spans="3:3" x14ac:dyDescent="0.25">
      <c r="C103" s="47">
        <f t="shared" si="1"/>
        <v>0</v>
      </c>
    </row>
    <row r="104" spans="3:3" x14ac:dyDescent="0.25">
      <c r="C104" s="47">
        <f t="shared" si="1"/>
        <v>0</v>
      </c>
    </row>
    <row r="105" spans="3:3" x14ac:dyDescent="0.25">
      <c r="C105" s="47">
        <f t="shared" si="1"/>
        <v>0</v>
      </c>
    </row>
    <row r="106" spans="3:3" x14ac:dyDescent="0.25">
      <c r="C106" s="47">
        <f t="shared" si="1"/>
        <v>0</v>
      </c>
    </row>
    <row r="107" spans="3:3" x14ac:dyDescent="0.25">
      <c r="C107" s="47">
        <f t="shared" si="1"/>
        <v>0</v>
      </c>
    </row>
    <row r="108" spans="3:3" x14ac:dyDescent="0.25">
      <c r="C108" s="47">
        <f t="shared" si="1"/>
        <v>0</v>
      </c>
    </row>
    <row r="109" spans="3:3" x14ac:dyDescent="0.25">
      <c r="C109" s="47">
        <f t="shared" si="1"/>
        <v>0</v>
      </c>
    </row>
    <row r="110" spans="3:3" x14ac:dyDescent="0.25">
      <c r="C110" s="47">
        <f t="shared" si="1"/>
        <v>0</v>
      </c>
    </row>
    <row r="111" spans="3:3" x14ac:dyDescent="0.25">
      <c r="C111" s="47">
        <f t="shared" si="1"/>
        <v>0</v>
      </c>
    </row>
    <row r="112" spans="3:3" x14ac:dyDescent="0.25">
      <c r="C112" s="47">
        <f t="shared" si="1"/>
        <v>0</v>
      </c>
    </row>
    <row r="113" spans="3:3" x14ac:dyDescent="0.25">
      <c r="C113" s="47">
        <f t="shared" si="1"/>
        <v>0</v>
      </c>
    </row>
    <row r="114" spans="3:3" x14ac:dyDescent="0.25">
      <c r="C114" s="47">
        <f t="shared" si="1"/>
        <v>0</v>
      </c>
    </row>
    <row r="115" spans="3:3" x14ac:dyDescent="0.25">
      <c r="C115" s="47">
        <f t="shared" si="1"/>
        <v>0</v>
      </c>
    </row>
    <row r="116" spans="3:3" x14ac:dyDescent="0.25">
      <c r="C116" s="47">
        <f t="shared" si="1"/>
        <v>0</v>
      </c>
    </row>
    <row r="117" spans="3:3" x14ac:dyDescent="0.25">
      <c r="C117" s="47">
        <f t="shared" si="1"/>
        <v>0</v>
      </c>
    </row>
    <row r="118" spans="3:3" x14ac:dyDescent="0.25">
      <c r="C118" s="47">
        <f t="shared" si="1"/>
        <v>0</v>
      </c>
    </row>
    <row r="119" spans="3:3" x14ac:dyDescent="0.25">
      <c r="C119" s="47">
        <f t="shared" si="1"/>
        <v>0</v>
      </c>
    </row>
    <row r="120" spans="3:3" x14ac:dyDescent="0.25">
      <c r="C120" s="47">
        <f t="shared" si="1"/>
        <v>0</v>
      </c>
    </row>
    <row r="121" spans="3:3" x14ac:dyDescent="0.25">
      <c r="C121" s="47">
        <f t="shared" si="1"/>
        <v>0</v>
      </c>
    </row>
    <row r="122" spans="3:3" x14ac:dyDescent="0.25">
      <c r="C122" s="47">
        <f t="shared" si="1"/>
        <v>0</v>
      </c>
    </row>
    <row r="123" spans="3:3" x14ac:dyDescent="0.25">
      <c r="C123" s="47">
        <f t="shared" si="1"/>
        <v>0</v>
      </c>
    </row>
    <row r="124" spans="3:3" x14ac:dyDescent="0.25">
      <c r="C124" s="47">
        <f t="shared" si="1"/>
        <v>0</v>
      </c>
    </row>
    <row r="125" spans="3:3" x14ac:dyDescent="0.25">
      <c r="C125" s="47">
        <f t="shared" si="1"/>
        <v>0</v>
      </c>
    </row>
    <row r="126" spans="3:3" x14ac:dyDescent="0.25">
      <c r="C126" s="47">
        <f t="shared" si="1"/>
        <v>0</v>
      </c>
    </row>
    <row r="127" spans="3:3" x14ac:dyDescent="0.25">
      <c r="C127" s="47">
        <f t="shared" si="1"/>
        <v>0</v>
      </c>
    </row>
    <row r="128" spans="3:3" x14ac:dyDescent="0.25">
      <c r="C128" s="47">
        <f t="shared" si="1"/>
        <v>0</v>
      </c>
    </row>
    <row r="129" spans="2:3" x14ac:dyDescent="0.25">
      <c r="C129" s="47">
        <f t="shared" si="1"/>
        <v>0</v>
      </c>
    </row>
    <row r="130" spans="2:3" x14ac:dyDescent="0.25">
      <c r="C130" s="47">
        <f t="shared" si="1"/>
        <v>0</v>
      </c>
    </row>
    <row r="131" spans="2:3" x14ac:dyDescent="0.25">
      <c r="B131" s="53" t="s">
        <v>42</v>
      </c>
      <c r="C131" s="47">
        <f t="shared" ref="C131:C194" si="2">IF(A131&gt;0,"TATİL",0)</f>
        <v>0</v>
      </c>
    </row>
    <row r="132" spans="2:3" x14ac:dyDescent="0.25">
      <c r="C132" s="47">
        <f t="shared" si="2"/>
        <v>0</v>
      </c>
    </row>
    <row r="133" spans="2:3" x14ac:dyDescent="0.25">
      <c r="C133" s="47">
        <f t="shared" si="2"/>
        <v>0</v>
      </c>
    </row>
    <row r="134" spans="2:3" x14ac:dyDescent="0.25">
      <c r="C134" s="47">
        <f t="shared" si="2"/>
        <v>0</v>
      </c>
    </row>
    <row r="135" spans="2:3" x14ac:dyDescent="0.25">
      <c r="C135" s="47">
        <f t="shared" si="2"/>
        <v>0</v>
      </c>
    </row>
    <row r="136" spans="2:3" x14ac:dyDescent="0.25">
      <c r="C136" s="47">
        <f t="shared" si="2"/>
        <v>0</v>
      </c>
    </row>
    <row r="137" spans="2:3" x14ac:dyDescent="0.25">
      <c r="C137" s="47">
        <f t="shared" si="2"/>
        <v>0</v>
      </c>
    </row>
    <row r="138" spans="2:3" x14ac:dyDescent="0.25">
      <c r="C138" s="47">
        <f t="shared" si="2"/>
        <v>0</v>
      </c>
    </row>
    <row r="139" spans="2:3" x14ac:dyDescent="0.25">
      <c r="C139" s="47">
        <f t="shared" si="2"/>
        <v>0</v>
      </c>
    </row>
    <row r="140" spans="2:3" x14ac:dyDescent="0.25">
      <c r="C140" s="47">
        <f t="shared" si="2"/>
        <v>0</v>
      </c>
    </row>
    <row r="141" spans="2:3" x14ac:dyDescent="0.25">
      <c r="C141" s="47">
        <f t="shared" si="2"/>
        <v>0</v>
      </c>
    </row>
    <row r="142" spans="2:3" x14ac:dyDescent="0.25">
      <c r="C142" s="47">
        <f t="shared" si="2"/>
        <v>0</v>
      </c>
    </row>
    <row r="143" spans="2:3" x14ac:dyDescent="0.25">
      <c r="C143" s="47">
        <f t="shared" si="2"/>
        <v>0</v>
      </c>
    </row>
    <row r="144" spans="2:3" x14ac:dyDescent="0.25">
      <c r="C144" s="47">
        <f t="shared" si="2"/>
        <v>0</v>
      </c>
    </row>
    <row r="145" spans="3:3" x14ac:dyDescent="0.25">
      <c r="C145" s="47">
        <f t="shared" si="2"/>
        <v>0</v>
      </c>
    </row>
    <row r="146" spans="3:3" x14ac:dyDescent="0.25">
      <c r="C146" s="47">
        <f t="shared" si="2"/>
        <v>0</v>
      </c>
    </row>
    <row r="147" spans="3:3" x14ac:dyDescent="0.25">
      <c r="C147" s="47">
        <f t="shared" si="2"/>
        <v>0</v>
      </c>
    </row>
    <row r="148" spans="3:3" x14ac:dyDescent="0.25">
      <c r="C148" s="47">
        <f t="shared" si="2"/>
        <v>0</v>
      </c>
    </row>
    <row r="149" spans="3:3" x14ac:dyDescent="0.25">
      <c r="C149" s="47">
        <f t="shared" si="2"/>
        <v>0</v>
      </c>
    </row>
    <row r="150" spans="3:3" x14ac:dyDescent="0.25">
      <c r="C150" s="47">
        <f t="shared" si="2"/>
        <v>0</v>
      </c>
    </row>
    <row r="151" spans="3:3" x14ac:dyDescent="0.25">
      <c r="C151" s="47">
        <f t="shared" si="2"/>
        <v>0</v>
      </c>
    </row>
    <row r="152" spans="3:3" x14ac:dyDescent="0.25">
      <c r="C152" s="47">
        <f t="shared" si="2"/>
        <v>0</v>
      </c>
    </row>
    <row r="153" spans="3:3" x14ac:dyDescent="0.25">
      <c r="C153" s="47">
        <f t="shared" si="2"/>
        <v>0</v>
      </c>
    </row>
    <row r="154" spans="3:3" x14ac:dyDescent="0.25">
      <c r="C154" s="47">
        <f t="shared" si="2"/>
        <v>0</v>
      </c>
    </row>
    <row r="155" spans="3:3" x14ac:dyDescent="0.25">
      <c r="C155" s="47">
        <f t="shared" si="2"/>
        <v>0</v>
      </c>
    </row>
    <row r="156" spans="3:3" x14ac:dyDescent="0.25">
      <c r="C156" s="47">
        <f t="shared" si="2"/>
        <v>0</v>
      </c>
    </row>
    <row r="157" spans="3:3" x14ac:dyDescent="0.25">
      <c r="C157" s="47">
        <f t="shared" si="2"/>
        <v>0</v>
      </c>
    </row>
    <row r="158" spans="3:3" x14ac:dyDescent="0.25">
      <c r="C158" s="47">
        <f t="shared" si="2"/>
        <v>0</v>
      </c>
    </row>
    <row r="159" spans="3:3" x14ac:dyDescent="0.25">
      <c r="C159" s="47">
        <f t="shared" si="2"/>
        <v>0</v>
      </c>
    </row>
    <row r="160" spans="3:3" x14ac:dyDescent="0.25">
      <c r="C160" s="47">
        <f t="shared" si="2"/>
        <v>0</v>
      </c>
    </row>
    <row r="161" spans="3:3" x14ac:dyDescent="0.25">
      <c r="C161" s="47">
        <f t="shared" si="2"/>
        <v>0</v>
      </c>
    </row>
    <row r="162" spans="3:3" x14ac:dyDescent="0.25">
      <c r="C162" s="47">
        <f t="shared" si="2"/>
        <v>0</v>
      </c>
    </row>
    <row r="163" spans="3:3" x14ac:dyDescent="0.25">
      <c r="C163" s="47">
        <f t="shared" si="2"/>
        <v>0</v>
      </c>
    </row>
    <row r="164" spans="3:3" x14ac:dyDescent="0.25">
      <c r="C164" s="47">
        <f t="shared" si="2"/>
        <v>0</v>
      </c>
    </row>
    <row r="165" spans="3:3" x14ac:dyDescent="0.25">
      <c r="C165" s="47">
        <f t="shared" si="2"/>
        <v>0</v>
      </c>
    </row>
    <row r="166" spans="3:3" x14ac:dyDescent="0.25">
      <c r="C166" s="47">
        <f t="shared" si="2"/>
        <v>0</v>
      </c>
    </row>
    <row r="167" spans="3:3" x14ac:dyDescent="0.25">
      <c r="C167" s="47">
        <f t="shared" si="2"/>
        <v>0</v>
      </c>
    </row>
    <row r="168" spans="3:3" x14ac:dyDescent="0.25">
      <c r="C168" s="47">
        <f t="shared" si="2"/>
        <v>0</v>
      </c>
    </row>
    <row r="169" spans="3:3" x14ac:dyDescent="0.25">
      <c r="C169" s="47">
        <f t="shared" si="2"/>
        <v>0</v>
      </c>
    </row>
    <row r="170" spans="3:3" x14ac:dyDescent="0.25">
      <c r="C170" s="47">
        <f t="shared" si="2"/>
        <v>0</v>
      </c>
    </row>
    <row r="171" spans="3:3" x14ac:dyDescent="0.25">
      <c r="C171" s="47">
        <f t="shared" si="2"/>
        <v>0</v>
      </c>
    </row>
    <row r="172" spans="3:3" x14ac:dyDescent="0.25">
      <c r="C172" s="47">
        <f t="shared" si="2"/>
        <v>0</v>
      </c>
    </row>
    <row r="173" spans="3:3" x14ac:dyDescent="0.25">
      <c r="C173" s="47">
        <f t="shared" si="2"/>
        <v>0</v>
      </c>
    </row>
    <row r="174" spans="3:3" x14ac:dyDescent="0.25">
      <c r="C174" s="47">
        <f t="shared" si="2"/>
        <v>0</v>
      </c>
    </row>
    <row r="175" spans="3:3" x14ac:dyDescent="0.25">
      <c r="C175" s="47">
        <f t="shared" si="2"/>
        <v>0</v>
      </c>
    </row>
    <row r="176" spans="3:3" x14ac:dyDescent="0.25">
      <c r="C176" s="47">
        <f t="shared" si="2"/>
        <v>0</v>
      </c>
    </row>
    <row r="177" spans="3:3" x14ac:dyDescent="0.25">
      <c r="C177" s="47">
        <f t="shared" si="2"/>
        <v>0</v>
      </c>
    </row>
    <row r="178" spans="3:3" x14ac:dyDescent="0.25">
      <c r="C178" s="47">
        <f t="shared" si="2"/>
        <v>0</v>
      </c>
    </row>
    <row r="179" spans="3:3" x14ac:dyDescent="0.25">
      <c r="C179" s="47">
        <f t="shared" si="2"/>
        <v>0</v>
      </c>
    </row>
    <row r="180" spans="3:3" x14ac:dyDescent="0.25">
      <c r="C180" s="47">
        <f t="shared" si="2"/>
        <v>0</v>
      </c>
    </row>
    <row r="181" spans="3:3" x14ac:dyDescent="0.25">
      <c r="C181" s="47">
        <f t="shared" si="2"/>
        <v>0</v>
      </c>
    </row>
    <row r="182" spans="3:3" x14ac:dyDescent="0.25">
      <c r="C182" s="47">
        <f t="shared" si="2"/>
        <v>0</v>
      </c>
    </row>
    <row r="183" spans="3:3" x14ac:dyDescent="0.25">
      <c r="C183" s="47">
        <f t="shared" si="2"/>
        <v>0</v>
      </c>
    </row>
    <row r="184" spans="3:3" x14ac:dyDescent="0.25">
      <c r="C184" s="47">
        <f t="shared" si="2"/>
        <v>0</v>
      </c>
    </row>
    <row r="185" spans="3:3" x14ac:dyDescent="0.25">
      <c r="C185" s="47">
        <f t="shared" si="2"/>
        <v>0</v>
      </c>
    </row>
    <row r="186" spans="3:3" x14ac:dyDescent="0.25">
      <c r="C186" s="47">
        <f t="shared" si="2"/>
        <v>0</v>
      </c>
    </row>
    <row r="187" spans="3:3" x14ac:dyDescent="0.25">
      <c r="C187" s="47">
        <f t="shared" si="2"/>
        <v>0</v>
      </c>
    </row>
    <row r="188" spans="3:3" x14ac:dyDescent="0.25">
      <c r="C188" s="47">
        <f t="shared" si="2"/>
        <v>0</v>
      </c>
    </row>
    <row r="189" spans="3:3" x14ac:dyDescent="0.25">
      <c r="C189" s="47">
        <f t="shared" si="2"/>
        <v>0</v>
      </c>
    </row>
    <row r="190" spans="3:3" x14ac:dyDescent="0.25">
      <c r="C190" s="47">
        <f t="shared" si="2"/>
        <v>0</v>
      </c>
    </row>
    <row r="191" spans="3:3" x14ac:dyDescent="0.25">
      <c r="C191" s="47">
        <f t="shared" si="2"/>
        <v>0</v>
      </c>
    </row>
    <row r="192" spans="3:3" x14ac:dyDescent="0.25">
      <c r="C192" s="47">
        <f t="shared" si="2"/>
        <v>0</v>
      </c>
    </row>
    <row r="193" spans="3:3" x14ac:dyDescent="0.25">
      <c r="C193" s="47">
        <f t="shared" si="2"/>
        <v>0</v>
      </c>
    </row>
    <row r="194" spans="3:3" x14ac:dyDescent="0.25">
      <c r="C194" s="47">
        <f t="shared" si="2"/>
        <v>0</v>
      </c>
    </row>
    <row r="195" spans="3:3" x14ac:dyDescent="0.25">
      <c r="C195" s="47">
        <f t="shared" ref="C195:C258" si="3">IF(A195&gt;0,"TATİL",0)</f>
        <v>0</v>
      </c>
    </row>
    <row r="196" spans="3:3" x14ac:dyDescent="0.25">
      <c r="C196" s="47">
        <f t="shared" si="3"/>
        <v>0</v>
      </c>
    </row>
    <row r="197" spans="3:3" x14ac:dyDescent="0.25">
      <c r="C197" s="47">
        <f t="shared" si="3"/>
        <v>0</v>
      </c>
    </row>
    <row r="198" spans="3:3" x14ac:dyDescent="0.25">
      <c r="C198" s="47">
        <f t="shared" si="3"/>
        <v>0</v>
      </c>
    </row>
    <row r="199" spans="3:3" x14ac:dyDescent="0.25">
      <c r="C199" s="47">
        <f t="shared" si="3"/>
        <v>0</v>
      </c>
    </row>
    <row r="200" spans="3:3" x14ac:dyDescent="0.25">
      <c r="C200" s="47">
        <f t="shared" si="3"/>
        <v>0</v>
      </c>
    </row>
    <row r="201" spans="3:3" x14ac:dyDescent="0.25">
      <c r="C201" s="47">
        <f t="shared" si="3"/>
        <v>0</v>
      </c>
    </row>
    <row r="202" spans="3:3" x14ac:dyDescent="0.25">
      <c r="C202" s="47">
        <f t="shared" si="3"/>
        <v>0</v>
      </c>
    </row>
    <row r="203" spans="3:3" x14ac:dyDescent="0.25">
      <c r="C203" s="47">
        <f t="shared" si="3"/>
        <v>0</v>
      </c>
    </row>
    <row r="204" spans="3:3" x14ac:dyDescent="0.25">
      <c r="C204" s="47">
        <f t="shared" si="3"/>
        <v>0</v>
      </c>
    </row>
    <row r="205" spans="3:3" x14ac:dyDescent="0.25">
      <c r="C205" s="47">
        <f t="shared" si="3"/>
        <v>0</v>
      </c>
    </row>
    <row r="206" spans="3:3" x14ac:dyDescent="0.25">
      <c r="C206" s="47">
        <f t="shared" si="3"/>
        <v>0</v>
      </c>
    </row>
    <row r="207" spans="3:3" x14ac:dyDescent="0.25">
      <c r="C207" s="47">
        <f t="shared" si="3"/>
        <v>0</v>
      </c>
    </row>
    <row r="208" spans="3:3" x14ac:dyDescent="0.25">
      <c r="C208" s="47">
        <f t="shared" si="3"/>
        <v>0</v>
      </c>
    </row>
    <row r="209" spans="3:3" x14ac:dyDescent="0.25">
      <c r="C209" s="47">
        <f t="shared" si="3"/>
        <v>0</v>
      </c>
    </row>
    <row r="210" spans="3:3" x14ac:dyDescent="0.25">
      <c r="C210" s="47">
        <f t="shared" si="3"/>
        <v>0</v>
      </c>
    </row>
    <row r="211" spans="3:3" x14ac:dyDescent="0.25">
      <c r="C211" s="47">
        <f t="shared" si="3"/>
        <v>0</v>
      </c>
    </row>
    <row r="212" spans="3:3" x14ac:dyDescent="0.25">
      <c r="C212" s="47">
        <f t="shared" si="3"/>
        <v>0</v>
      </c>
    </row>
    <row r="213" spans="3:3" x14ac:dyDescent="0.25">
      <c r="C213" s="47">
        <f t="shared" si="3"/>
        <v>0</v>
      </c>
    </row>
    <row r="214" spans="3:3" x14ac:dyDescent="0.25">
      <c r="C214" s="47">
        <f t="shared" si="3"/>
        <v>0</v>
      </c>
    </row>
    <row r="215" spans="3:3" x14ac:dyDescent="0.25">
      <c r="C215" s="47">
        <f t="shared" si="3"/>
        <v>0</v>
      </c>
    </row>
    <row r="216" spans="3:3" x14ac:dyDescent="0.25">
      <c r="C216" s="47">
        <f t="shared" si="3"/>
        <v>0</v>
      </c>
    </row>
    <row r="217" spans="3:3" x14ac:dyDescent="0.25">
      <c r="C217" s="47">
        <f t="shared" si="3"/>
        <v>0</v>
      </c>
    </row>
    <row r="218" spans="3:3" x14ac:dyDescent="0.25">
      <c r="C218" s="47">
        <f t="shared" si="3"/>
        <v>0</v>
      </c>
    </row>
    <row r="219" spans="3:3" x14ac:dyDescent="0.25">
      <c r="C219" s="47">
        <f t="shared" si="3"/>
        <v>0</v>
      </c>
    </row>
    <row r="220" spans="3:3" x14ac:dyDescent="0.25">
      <c r="C220" s="47">
        <f t="shared" si="3"/>
        <v>0</v>
      </c>
    </row>
    <row r="221" spans="3:3" x14ac:dyDescent="0.25">
      <c r="C221" s="47">
        <f t="shared" si="3"/>
        <v>0</v>
      </c>
    </row>
    <row r="222" spans="3:3" x14ac:dyDescent="0.25">
      <c r="C222" s="47">
        <f t="shared" si="3"/>
        <v>0</v>
      </c>
    </row>
    <row r="223" spans="3:3" x14ac:dyDescent="0.25">
      <c r="C223" s="47">
        <f t="shared" si="3"/>
        <v>0</v>
      </c>
    </row>
    <row r="224" spans="3:3" x14ac:dyDescent="0.25">
      <c r="C224" s="47">
        <f t="shared" si="3"/>
        <v>0</v>
      </c>
    </row>
    <row r="225" spans="3:3" x14ac:dyDescent="0.25">
      <c r="C225" s="47">
        <f t="shared" si="3"/>
        <v>0</v>
      </c>
    </row>
    <row r="226" spans="3:3" x14ac:dyDescent="0.25">
      <c r="C226" s="47">
        <f t="shared" si="3"/>
        <v>0</v>
      </c>
    </row>
    <row r="227" spans="3:3" x14ac:dyDescent="0.25">
      <c r="C227" s="47">
        <f t="shared" si="3"/>
        <v>0</v>
      </c>
    </row>
    <row r="228" spans="3:3" x14ac:dyDescent="0.25">
      <c r="C228" s="47">
        <f t="shared" si="3"/>
        <v>0</v>
      </c>
    </row>
    <row r="229" spans="3:3" x14ac:dyDescent="0.25">
      <c r="C229" s="47">
        <f t="shared" si="3"/>
        <v>0</v>
      </c>
    </row>
    <row r="230" spans="3:3" x14ac:dyDescent="0.25">
      <c r="C230" s="47">
        <f t="shared" si="3"/>
        <v>0</v>
      </c>
    </row>
    <row r="231" spans="3:3" x14ac:dyDescent="0.25">
      <c r="C231" s="47">
        <f t="shared" si="3"/>
        <v>0</v>
      </c>
    </row>
    <row r="232" spans="3:3" x14ac:dyDescent="0.25">
      <c r="C232" s="47">
        <f t="shared" si="3"/>
        <v>0</v>
      </c>
    </row>
    <row r="233" spans="3:3" x14ac:dyDescent="0.25">
      <c r="C233" s="47">
        <f t="shared" si="3"/>
        <v>0</v>
      </c>
    </row>
    <row r="234" spans="3:3" x14ac:dyDescent="0.25">
      <c r="C234" s="47">
        <f t="shared" si="3"/>
        <v>0</v>
      </c>
    </row>
    <row r="235" spans="3:3" x14ac:dyDescent="0.25">
      <c r="C235" s="47">
        <f t="shared" si="3"/>
        <v>0</v>
      </c>
    </row>
    <row r="236" spans="3:3" x14ac:dyDescent="0.25">
      <c r="C236" s="47">
        <f t="shared" si="3"/>
        <v>0</v>
      </c>
    </row>
    <row r="237" spans="3:3" x14ac:dyDescent="0.25">
      <c r="C237" s="47">
        <f t="shared" si="3"/>
        <v>0</v>
      </c>
    </row>
    <row r="238" spans="3:3" x14ac:dyDescent="0.25">
      <c r="C238" s="47">
        <f t="shared" si="3"/>
        <v>0</v>
      </c>
    </row>
    <row r="239" spans="3:3" x14ac:dyDescent="0.25">
      <c r="C239" s="47">
        <f t="shared" si="3"/>
        <v>0</v>
      </c>
    </row>
    <row r="240" spans="3:3" x14ac:dyDescent="0.25">
      <c r="C240" s="47">
        <f t="shared" si="3"/>
        <v>0</v>
      </c>
    </row>
    <row r="241" spans="3:3" x14ac:dyDescent="0.25">
      <c r="C241" s="47">
        <f t="shared" si="3"/>
        <v>0</v>
      </c>
    </row>
    <row r="242" spans="3:3" x14ac:dyDescent="0.25">
      <c r="C242" s="47">
        <f t="shared" si="3"/>
        <v>0</v>
      </c>
    </row>
    <row r="243" spans="3:3" x14ac:dyDescent="0.25">
      <c r="C243" s="47">
        <f t="shared" si="3"/>
        <v>0</v>
      </c>
    </row>
    <row r="244" spans="3:3" x14ac:dyDescent="0.25">
      <c r="C244" s="47">
        <f t="shared" si="3"/>
        <v>0</v>
      </c>
    </row>
    <row r="245" spans="3:3" x14ac:dyDescent="0.25">
      <c r="C245" s="47">
        <f t="shared" si="3"/>
        <v>0</v>
      </c>
    </row>
    <row r="246" spans="3:3" x14ac:dyDescent="0.25">
      <c r="C246" s="47">
        <f t="shared" si="3"/>
        <v>0</v>
      </c>
    </row>
    <row r="247" spans="3:3" x14ac:dyDescent="0.25">
      <c r="C247" s="47">
        <f t="shared" si="3"/>
        <v>0</v>
      </c>
    </row>
    <row r="248" spans="3:3" x14ac:dyDescent="0.25">
      <c r="C248" s="47">
        <f t="shared" si="3"/>
        <v>0</v>
      </c>
    </row>
    <row r="249" spans="3:3" x14ac:dyDescent="0.25">
      <c r="C249" s="47">
        <f t="shared" si="3"/>
        <v>0</v>
      </c>
    </row>
    <row r="250" spans="3:3" x14ac:dyDescent="0.25">
      <c r="C250" s="47">
        <f t="shared" si="3"/>
        <v>0</v>
      </c>
    </row>
    <row r="251" spans="3:3" x14ac:dyDescent="0.25">
      <c r="C251" s="47">
        <f t="shared" si="3"/>
        <v>0</v>
      </c>
    </row>
    <row r="252" spans="3:3" x14ac:dyDescent="0.25">
      <c r="C252" s="47">
        <f t="shared" si="3"/>
        <v>0</v>
      </c>
    </row>
    <row r="253" spans="3:3" x14ac:dyDescent="0.25">
      <c r="C253" s="47">
        <f t="shared" si="3"/>
        <v>0</v>
      </c>
    </row>
    <row r="254" spans="3:3" x14ac:dyDescent="0.25">
      <c r="C254" s="47">
        <f t="shared" si="3"/>
        <v>0</v>
      </c>
    </row>
    <row r="255" spans="3:3" x14ac:dyDescent="0.25">
      <c r="C255" s="47">
        <f t="shared" si="3"/>
        <v>0</v>
      </c>
    </row>
    <row r="256" spans="3:3" x14ac:dyDescent="0.25">
      <c r="C256" s="47">
        <f t="shared" si="3"/>
        <v>0</v>
      </c>
    </row>
    <row r="257" spans="3:3" x14ac:dyDescent="0.25">
      <c r="C257" s="47">
        <f t="shared" si="3"/>
        <v>0</v>
      </c>
    </row>
    <row r="258" spans="3:3" x14ac:dyDescent="0.25">
      <c r="C258" s="47">
        <f t="shared" si="3"/>
        <v>0</v>
      </c>
    </row>
    <row r="259" spans="3:3" x14ac:dyDescent="0.25">
      <c r="C259" s="47">
        <f t="shared" ref="C259:C322" si="4">IF(A259&gt;0,"TATİL",0)</f>
        <v>0</v>
      </c>
    </row>
    <row r="260" spans="3:3" x14ac:dyDescent="0.25">
      <c r="C260" s="47">
        <f t="shared" si="4"/>
        <v>0</v>
      </c>
    </row>
    <row r="261" spans="3:3" x14ac:dyDescent="0.25">
      <c r="C261" s="47">
        <f t="shared" si="4"/>
        <v>0</v>
      </c>
    </row>
    <row r="262" spans="3:3" x14ac:dyDescent="0.25">
      <c r="C262" s="47">
        <f t="shared" si="4"/>
        <v>0</v>
      </c>
    </row>
    <row r="263" spans="3:3" x14ac:dyDescent="0.25">
      <c r="C263" s="47">
        <f t="shared" si="4"/>
        <v>0</v>
      </c>
    </row>
    <row r="264" spans="3:3" x14ac:dyDescent="0.25">
      <c r="C264" s="47">
        <f t="shared" si="4"/>
        <v>0</v>
      </c>
    </row>
    <row r="265" spans="3:3" x14ac:dyDescent="0.25">
      <c r="C265" s="47">
        <f t="shared" si="4"/>
        <v>0</v>
      </c>
    </row>
    <row r="266" spans="3:3" x14ac:dyDescent="0.25">
      <c r="C266" s="47">
        <f t="shared" si="4"/>
        <v>0</v>
      </c>
    </row>
    <row r="267" spans="3:3" x14ac:dyDescent="0.25">
      <c r="C267" s="47">
        <f t="shared" si="4"/>
        <v>0</v>
      </c>
    </row>
    <row r="268" spans="3:3" x14ac:dyDescent="0.25">
      <c r="C268" s="47">
        <f t="shared" si="4"/>
        <v>0</v>
      </c>
    </row>
    <row r="269" spans="3:3" x14ac:dyDescent="0.25">
      <c r="C269" s="47">
        <f t="shared" si="4"/>
        <v>0</v>
      </c>
    </row>
    <row r="270" spans="3:3" x14ac:dyDescent="0.25">
      <c r="C270" s="47">
        <f t="shared" si="4"/>
        <v>0</v>
      </c>
    </row>
    <row r="271" spans="3:3" x14ac:dyDescent="0.25">
      <c r="C271" s="47">
        <f t="shared" si="4"/>
        <v>0</v>
      </c>
    </row>
    <row r="272" spans="3:3" x14ac:dyDescent="0.25">
      <c r="C272" s="47">
        <f t="shared" si="4"/>
        <v>0</v>
      </c>
    </row>
    <row r="273" spans="3:3" x14ac:dyDescent="0.25">
      <c r="C273" s="47">
        <f t="shared" si="4"/>
        <v>0</v>
      </c>
    </row>
    <row r="274" spans="3:3" x14ac:dyDescent="0.25">
      <c r="C274" s="47">
        <f t="shared" si="4"/>
        <v>0</v>
      </c>
    </row>
    <row r="275" spans="3:3" x14ac:dyDescent="0.25">
      <c r="C275" s="47">
        <f t="shared" si="4"/>
        <v>0</v>
      </c>
    </row>
    <row r="276" spans="3:3" x14ac:dyDescent="0.25">
      <c r="C276" s="47">
        <f t="shared" si="4"/>
        <v>0</v>
      </c>
    </row>
    <row r="277" spans="3:3" x14ac:dyDescent="0.25">
      <c r="C277" s="47">
        <f t="shared" si="4"/>
        <v>0</v>
      </c>
    </row>
    <row r="278" spans="3:3" x14ac:dyDescent="0.25">
      <c r="C278" s="47">
        <f t="shared" si="4"/>
        <v>0</v>
      </c>
    </row>
    <row r="279" spans="3:3" x14ac:dyDescent="0.25">
      <c r="C279" s="47">
        <f t="shared" si="4"/>
        <v>0</v>
      </c>
    </row>
    <row r="280" spans="3:3" x14ac:dyDescent="0.25">
      <c r="C280" s="47">
        <f t="shared" si="4"/>
        <v>0</v>
      </c>
    </row>
    <row r="281" spans="3:3" x14ac:dyDescent="0.25">
      <c r="C281" s="47">
        <f t="shared" si="4"/>
        <v>0</v>
      </c>
    </row>
    <row r="282" spans="3:3" x14ac:dyDescent="0.25">
      <c r="C282" s="47">
        <f t="shared" si="4"/>
        <v>0</v>
      </c>
    </row>
    <row r="283" spans="3:3" x14ac:dyDescent="0.25">
      <c r="C283" s="47">
        <f t="shared" si="4"/>
        <v>0</v>
      </c>
    </row>
    <row r="284" spans="3:3" x14ac:dyDescent="0.25">
      <c r="C284" s="47">
        <f t="shared" si="4"/>
        <v>0</v>
      </c>
    </row>
    <row r="285" spans="3:3" x14ac:dyDescent="0.25">
      <c r="C285" s="47">
        <f t="shared" si="4"/>
        <v>0</v>
      </c>
    </row>
    <row r="286" spans="3:3" x14ac:dyDescent="0.25">
      <c r="C286" s="47">
        <f t="shared" si="4"/>
        <v>0</v>
      </c>
    </row>
    <row r="287" spans="3:3" x14ac:dyDescent="0.25">
      <c r="C287" s="47">
        <f t="shared" si="4"/>
        <v>0</v>
      </c>
    </row>
    <row r="288" spans="3:3" x14ac:dyDescent="0.25">
      <c r="C288" s="47">
        <f t="shared" si="4"/>
        <v>0</v>
      </c>
    </row>
    <row r="289" spans="3:3" x14ac:dyDescent="0.25">
      <c r="C289" s="47">
        <f t="shared" si="4"/>
        <v>0</v>
      </c>
    </row>
    <row r="290" spans="3:3" x14ac:dyDescent="0.25">
      <c r="C290" s="47">
        <f t="shared" si="4"/>
        <v>0</v>
      </c>
    </row>
    <row r="291" spans="3:3" x14ac:dyDescent="0.25">
      <c r="C291" s="47">
        <f t="shared" si="4"/>
        <v>0</v>
      </c>
    </row>
    <row r="292" spans="3:3" x14ac:dyDescent="0.25">
      <c r="C292" s="47">
        <f t="shared" si="4"/>
        <v>0</v>
      </c>
    </row>
    <row r="293" spans="3:3" x14ac:dyDescent="0.25">
      <c r="C293" s="47">
        <f t="shared" si="4"/>
        <v>0</v>
      </c>
    </row>
    <row r="294" spans="3:3" x14ac:dyDescent="0.25">
      <c r="C294" s="47">
        <f t="shared" si="4"/>
        <v>0</v>
      </c>
    </row>
    <row r="295" spans="3:3" x14ac:dyDescent="0.25">
      <c r="C295" s="47">
        <f t="shared" si="4"/>
        <v>0</v>
      </c>
    </row>
    <row r="296" spans="3:3" x14ac:dyDescent="0.25">
      <c r="C296" s="47">
        <f t="shared" si="4"/>
        <v>0</v>
      </c>
    </row>
    <row r="297" spans="3:3" x14ac:dyDescent="0.25">
      <c r="C297" s="47">
        <f t="shared" si="4"/>
        <v>0</v>
      </c>
    </row>
    <row r="298" spans="3:3" x14ac:dyDescent="0.25">
      <c r="C298" s="47">
        <f t="shared" si="4"/>
        <v>0</v>
      </c>
    </row>
    <row r="299" spans="3:3" x14ac:dyDescent="0.25">
      <c r="C299" s="47">
        <f t="shared" si="4"/>
        <v>0</v>
      </c>
    </row>
    <row r="300" spans="3:3" x14ac:dyDescent="0.25">
      <c r="C300" s="47">
        <f t="shared" si="4"/>
        <v>0</v>
      </c>
    </row>
    <row r="301" spans="3:3" x14ac:dyDescent="0.25">
      <c r="C301" s="47">
        <f t="shared" si="4"/>
        <v>0</v>
      </c>
    </row>
    <row r="302" spans="3:3" x14ac:dyDescent="0.25">
      <c r="C302" s="47">
        <f t="shared" si="4"/>
        <v>0</v>
      </c>
    </row>
    <row r="303" spans="3:3" x14ac:dyDescent="0.25">
      <c r="C303" s="47">
        <f t="shared" si="4"/>
        <v>0</v>
      </c>
    </row>
    <row r="304" spans="3:3" x14ac:dyDescent="0.25">
      <c r="C304" s="47">
        <f t="shared" si="4"/>
        <v>0</v>
      </c>
    </row>
    <row r="305" spans="3:3" x14ac:dyDescent="0.25">
      <c r="C305" s="47">
        <f t="shared" si="4"/>
        <v>0</v>
      </c>
    </row>
    <row r="306" spans="3:3" x14ac:dyDescent="0.25">
      <c r="C306" s="47">
        <f t="shared" si="4"/>
        <v>0</v>
      </c>
    </row>
    <row r="307" spans="3:3" x14ac:dyDescent="0.25">
      <c r="C307" s="47">
        <f t="shared" si="4"/>
        <v>0</v>
      </c>
    </row>
    <row r="308" spans="3:3" x14ac:dyDescent="0.25">
      <c r="C308" s="47">
        <f t="shared" si="4"/>
        <v>0</v>
      </c>
    </row>
    <row r="309" spans="3:3" x14ac:dyDescent="0.25">
      <c r="C309" s="47">
        <f t="shared" si="4"/>
        <v>0</v>
      </c>
    </row>
    <row r="310" spans="3:3" x14ac:dyDescent="0.25">
      <c r="C310" s="47">
        <f t="shared" si="4"/>
        <v>0</v>
      </c>
    </row>
    <row r="311" spans="3:3" x14ac:dyDescent="0.25">
      <c r="C311" s="47">
        <f t="shared" si="4"/>
        <v>0</v>
      </c>
    </row>
    <row r="312" spans="3:3" x14ac:dyDescent="0.25">
      <c r="C312" s="47">
        <f t="shared" si="4"/>
        <v>0</v>
      </c>
    </row>
    <row r="313" spans="3:3" x14ac:dyDescent="0.25">
      <c r="C313" s="47">
        <f t="shared" si="4"/>
        <v>0</v>
      </c>
    </row>
    <row r="314" spans="3:3" x14ac:dyDescent="0.25">
      <c r="C314" s="47">
        <f t="shared" si="4"/>
        <v>0</v>
      </c>
    </row>
    <row r="315" spans="3:3" x14ac:dyDescent="0.25">
      <c r="C315" s="47">
        <f t="shared" si="4"/>
        <v>0</v>
      </c>
    </row>
    <row r="316" spans="3:3" x14ac:dyDescent="0.25">
      <c r="C316" s="47">
        <f t="shared" si="4"/>
        <v>0</v>
      </c>
    </row>
    <row r="317" spans="3:3" x14ac:dyDescent="0.25">
      <c r="C317" s="47">
        <f t="shared" si="4"/>
        <v>0</v>
      </c>
    </row>
    <row r="318" spans="3:3" x14ac:dyDescent="0.25">
      <c r="C318" s="47">
        <f t="shared" si="4"/>
        <v>0</v>
      </c>
    </row>
    <row r="319" spans="3:3" x14ac:dyDescent="0.25">
      <c r="C319" s="47">
        <f t="shared" si="4"/>
        <v>0</v>
      </c>
    </row>
    <row r="320" spans="3:3" x14ac:dyDescent="0.25">
      <c r="C320" s="47">
        <f t="shared" si="4"/>
        <v>0</v>
      </c>
    </row>
    <row r="321" spans="3:3" x14ac:dyDescent="0.25">
      <c r="C321" s="47">
        <f t="shared" si="4"/>
        <v>0</v>
      </c>
    </row>
    <row r="322" spans="3:3" x14ac:dyDescent="0.25">
      <c r="C322" s="47">
        <f t="shared" si="4"/>
        <v>0</v>
      </c>
    </row>
    <row r="323" spans="3:3" x14ac:dyDescent="0.25">
      <c r="C323" s="47">
        <f t="shared" ref="C323:C386" si="5">IF(A323&gt;0,"TATİL",0)</f>
        <v>0</v>
      </c>
    </row>
    <row r="324" spans="3:3" x14ac:dyDescent="0.25">
      <c r="C324" s="47">
        <f t="shared" si="5"/>
        <v>0</v>
      </c>
    </row>
    <row r="325" spans="3:3" x14ac:dyDescent="0.25">
      <c r="C325" s="47">
        <f t="shared" si="5"/>
        <v>0</v>
      </c>
    </row>
    <row r="326" spans="3:3" x14ac:dyDescent="0.25">
      <c r="C326" s="47">
        <f t="shared" si="5"/>
        <v>0</v>
      </c>
    </row>
    <row r="327" spans="3:3" x14ac:dyDescent="0.25">
      <c r="C327" s="47">
        <f t="shared" si="5"/>
        <v>0</v>
      </c>
    </row>
    <row r="328" spans="3:3" x14ac:dyDescent="0.25">
      <c r="C328" s="47">
        <f t="shared" si="5"/>
        <v>0</v>
      </c>
    </row>
    <row r="329" spans="3:3" x14ac:dyDescent="0.25">
      <c r="C329" s="47">
        <f t="shared" si="5"/>
        <v>0</v>
      </c>
    </row>
    <row r="330" spans="3:3" x14ac:dyDescent="0.25">
      <c r="C330" s="47">
        <f t="shared" si="5"/>
        <v>0</v>
      </c>
    </row>
    <row r="331" spans="3:3" x14ac:dyDescent="0.25">
      <c r="C331" s="47">
        <f t="shared" si="5"/>
        <v>0</v>
      </c>
    </row>
    <row r="332" spans="3:3" x14ac:dyDescent="0.25">
      <c r="C332" s="47">
        <f t="shared" si="5"/>
        <v>0</v>
      </c>
    </row>
    <row r="333" spans="3:3" x14ac:dyDescent="0.25">
      <c r="C333" s="47">
        <f t="shared" si="5"/>
        <v>0</v>
      </c>
    </row>
    <row r="334" spans="3:3" x14ac:dyDescent="0.25">
      <c r="C334" s="47">
        <f t="shared" si="5"/>
        <v>0</v>
      </c>
    </row>
    <row r="335" spans="3:3" x14ac:dyDescent="0.25">
      <c r="C335" s="47">
        <f t="shared" si="5"/>
        <v>0</v>
      </c>
    </row>
    <row r="336" spans="3:3" x14ac:dyDescent="0.25">
      <c r="C336" s="47">
        <f t="shared" si="5"/>
        <v>0</v>
      </c>
    </row>
    <row r="337" spans="3:3" x14ac:dyDescent="0.25">
      <c r="C337" s="47">
        <f t="shared" si="5"/>
        <v>0</v>
      </c>
    </row>
    <row r="338" spans="3:3" x14ac:dyDescent="0.25">
      <c r="C338" s="47">
        <f t="shared" si="5"/>
        <v>0</v>
      </c>
    </row>
    <row r="339" spans="3:3" x14ac:dyDescent="0.25">
      <c r="C339" s="47">
        <f t="shared" si="5"/>
        <v>0</v>
      </c>
    </row>
    <row r="340" spans="3:3" x14ac:dyDescent="0.25">
      <c r="C340" s="47">
        <f t="shared" si="5"/>
        <v>0</v>
      </c>
    </row>
    <row r="341" spans="3:3" x14ac:dyDescent="0.25">
      <c r="C341" s="47">
        <f t="shared" si="5"/>
        <v>0</v>
      </c>
    </row>
    <row r="342" spans="3:3" x14ac:dyDescent="0.25">
      <c r="C342" s="47">
        <f t="shared" si="5"/>
        <v>0</v>
      </c>
    </row>
    <row r="343" spans="3:3" x14ac:dyDescent="0.25">
      <c r="C343" s="47">
        <f t="shared" si="5"/>
        <v>0</v>
      </c>
    </row>
    <row r="344" spans="3:3" x14ac:dyDescent="0.25">
      <c r="C344" s="47">
        <f t="shared" si="5"/>
        <v>0</v>
      </c>
    </row>
    <row r="345" spans="3:3" x14ac:dyDescent="0.25">
      <c r="C345" s="47">
        <f t="shared" si="5"/>
        <v>0</v>
      </c>
    </row>
    <row r="346" spans="3:3" x14ac:dyDescent="0.25">
      <c r="C346" s="47">
        <f t="shared" si="5"/>
        <v>0</v>
      </c>
    </row>
    <row r="347" spans="3:3" x14ac:dyDescent="0.25">
      <c r="C347" s="47">
        <f t="shared" si="5"/>
        <v>0</v>
      </c>
    </row>
    <row r="348" spans="3:3" x14ac:dyDescent="0.25">
      <c r="C348" s="47">
        <f t="shared" si="5"/>
        <v>0</v>
      </c>
    </row>
    <row r="349" spans="3:3" x14ac:dyDescent="0.25">
      <c r="C349" s="47">
        <f t="shared" si="5"/>
        <v>0</v>
      </c>
    </row>
    <row r="350" spans="3:3" x14ac:dyDescent="0.25">
      <c r="C350" s="47">
        <f t="shared" si="5"/>
        <v>0</v>
      </c>
    </row>
    <row r="351" spans="3:3" x14ac:dyDescent="0.25">
      <c r="C351" s="47">
        <f t="shared" si="5"/>
        <v>0</v>
      </c>
    </row>
    <row r="352" spans="3:3" x14ac:dyDescent="0.25">
      <c r="C352" s="47">
        <f t="shared" si="5"/>
        <v>0</v>
      </c>
    </row>
    <row r="353" spans="3:3" x14ac:dyDescent="0.25">
      <c r="C353" s="47">
        <f t="shared" si="5"/>
        <v>0</v>
      </c>
    </row>
    <row r="354" spans="3:3" x14ac:dyDescent="0.25">
      <c r="C354" s="47">
        <f t="shared" si="5"/>
        <v>0</v>
      </c>
    </row>
    <row r="355" spans="3:3" x14ac:dyDescent="0.25">
      <c r="C355" s="47">
        <f t="shared" si="5"/>
        <v>0</v>
      </c>
    </row>
    <row r="356" spans="3:3" x14ac:dyDescent="0.25">
      <c r="C356" s="47">
        <f t="shared" si="5"/>
        <v>0</v>
      </c>
    </row>
    <row r="357" spans="3:3" x14ac:dyDescent="0.25">
      <c r="C357" s="47">
        <f t="shared" si="5"/>
        <v>0</v>
      </c>
    </row>
    <row r="358" spans="3:3" x14ac:dyDescent="0.25">
      <c r="C358" s="47">
        <f t="shared" si="5"/>
        <v>0</v>
      </c>
    </row>
    <row r="359" spans="3:3" x14ac:dyDescent="0.25">
      <c r="C359" s="47">
        <f t="shared" si="5"/>
        <v>0</v>
      </c>
    </row>
    <row r="360" spans="3:3" x14ac:dyDescent="0.25">
      <c r="C360" s="47">
        <f t="shared" si="5"/>
        <v>0</v>
      </c>
    </row>
    <row r="361" spans="3:3" x14ac:dyDescent="0.25">
      <c r="C361" s="47">
        <f t="shared" si="5"/>
        <v>0</v>
      </c>
    </row>
    <row r="362" spans="3:3" x14ac:dyDescent="0.25">
      <c r="C362" s="47">
        <f t="shared" si="5"/>
        <v>0</v>
      </c>
    </row>
    <row r="363" spans="3:3" x14ac:dyDescent="0.25">
      <c r="C363" s="47">
        <f t="shared" si="5"/>
        <v>0</v>
      </c>
    </row>
    <row r="364" spans="3:3" x14ac:dyDescent="0.25">
      <c r="C364" s="47">
        <f t="shared" si="5"/>
        <v>0</v>
      </c>
    </row>
    <row r="365" spans="3:3" x14ac:dyDescent="0.25">
      <c r="C365" s="47">
        <f t="shared" si="5"/>
        <v>0</v>
      </c>
    </row>
    <row r="366" spans="3:3" x14ac:dyDescent="0.25">
      <c r="C366" s="47">
        <f t="shared" si="5"/>
        <v>0</v>
      </c>
    </row>
    <row r="367" spans="3:3" x14ac:dyDescent="0.25">
      <c r="C367" s="47">
        <f t="shared" si="5"/>
        <v>0</v>
      </c>
    </row>
    <row r="368" spans="3:3" x14ac:dyDescent="0.25">
      <c r="C368" s="47">
        <f t="shared" si="5"/>
        <v>0</v>
      </c>
    </row>
    <row r="369" spans="3:3" x14ac:dyDescent="0.25">
      <c r="C369" s="47">
        <f t="shared" si="5"/>
        <v>0</v>
      </c>
    </row>
    <row r="370" spans="3:3" x14ac:dyDescent="0.25">
      <c r="C370" s="47">
        <f t="shared" si="5"/>
        <v>0</v>
      </c>
    </row>
    <row r="371" spans="3:3" x14ac:dyDescent="0.25">
      <c r="C371" s="47">
        <f t="shared" si="5"/>
        <v>0</v>
      </c>
    </row>
    <row r="372" spans="3:3" x14ac:dyDescent="0.25">
      <c r="C372" s="47">
        <f t="shared" si="5"/>
        <v>0</v>
      </c>
    </row>
    <row r="373" spans="3:3" x14ac:dyDescent="0.25">
      <c r="C373" s="47">
        <f t="shared" si="5"/>
        <v>0</v>
      </c>
    </row>
    <row r="374" spans="3:3" x14ac:dyDescent="0.25">
      <c r="C374" s="47">
        <f t="shared" si="5"/>
        <v>0</v>
      </c>
    </row>
    <row r="375" spans="3:3" x14ac:dyDescent="0.25">
      <c r="C375" s="47">
        <f t="shared" si="5"/>
        <v>0</v>
      </c>
    </row>
    <row r="376" spans="3:3" x14ac:dyDescent="0.25">
      <c r="C376" s="47">
        <f t="shared" si="5"/>
        <v>0</v>
      </c>
    </row>
    <row r="377" spans="3:3" x14ac:dyDescent="0.25">
      <c r="C377" s="47">
        <f t="shared" si="5"/>
        <v>0</v>
      </c>
    </row>
    <row r="378" spans="3:3" x14ac:dyDescent="0.25">
      <c r="C378" s="47">
        <f t="shared" si="5"/>
        <v>0</v>
      </c>
    </row>
    <row r="379" spans="3:3" x14ac:dyDescent="0.25">
      <c r="C379" s="47">
        <f t="shared" si="5"/>
        <v>0</v>
      </c>
    </row>
    <row r="380" spans="3:3" x14ac:dyDescent="0.25">
      <c r="C380" s="47">
        <f t="shared" si="5"/>
        <v>0</v>
      </c>
    </row>
    <row r="381" spans="3:3" x14ac:dyDescent="0.25">
      <c r="C381" s="47">
        <f t="shared" si="5"/>
        <v>0</v>
      </c>
    </row>
    <row r="382" spans="3:3" x14ac:dyDescent="0.25">
      <c r="C382" s="47">
        <f t="shared" si="5"/>
        <v>0</v>
      </c>
    </row>
    <row r="383" spans="3:3" x14ac:dyDescent="0.25">
      <c r="C383" s="47">
        <f t="shared" si="5"/>
        <v>0</v>
      </c>
    </row>
    <row r="384" spans="3:3" x14ac:dyDescent="0.25">
      <c r="C384" s="47">
        <f t="shared" si="5"/>
        <v>0</v>
      </c>
    </row>
    <row r="385" spans="3:3" x14ac:dyDescent="0.25">
      <c r="C385" s="47">
        <f t="shared" si="5"/>
        <v>0</v>
      </c>
    </row>
    <row r="386" spans="3:3" x14ac:dyDescent="0.25">
      <c r="C386" s="47">
        <f t="shared" si="5"/>
        <v>0</v>
      </c>
    </row>
    <row r="387" spans="3:3" x14ac:dyDescent="0.25">
      <c r="C387" s="47">
        <f t="shared" ref="C387:C450" si="6">IF(A387&gt;0,"TATİL",0)</f>
        <v>0</v>
      </c>
    </row>
    <row r="388" spans="3:3" x14ac:dyDescent="0.25">
      <c r="C388" s="47">
        <f t="shared" si="6"/>
        <v>0</v>
      </c>
    </row>
    <row r="389" spans="3:3" x14ac:dyDescent="0.25">
      <c r="C389" s="47">
        <f t="shared" si="6"/>
        <v>0</v>
      </c>
    </row>
    <row r="390" spans="3:3" x14ac:dyDescent="0.25">
      <c r="C390" s="47">
        <f t="shared" si="6"/>
        <v>0</v>
      </c>
    </row>
    <row r="391" spans="3:3" x14ac:dyDescent="0.25">
      <c r="C391" s="47">
        <f t="shared" si="6"/>
        <v>0</v>
      </c>
    </row>
    <row r="392" spans="3:3" x14ac:dyDescent="0.25">
      <c r="C392" s="47">
        <f t="shared" si="6"/>
        <v>0</v>
      </c>
    </row>
    <row r="393" spans="3:3" x14ac:dyDescent="0.25">
      <c r="C393" s="47">
        <f t="shared" si="6"/>
        <v>0</v>
      </c>
    </row>
    <row r="394" spans="3:3" x14ac:dyDescent="0.25">
      <c r="C394" s="47">
        <f t="shared" si="6"/>
        <v>0</v>
      </c>
    </row>
    <row r="395" spans="3:3" x14ac:dyDescent="0.25">
      <c r="C395" s="47">
        <f t="shared" si="6"/>
        <v>0</v>
      </c>
    </row>
    <row r="396" spans="3:3" x14ac:dyDescent="0.25">
      <c r="C396" s="47">
        <f t="shared" si="6"/>
        <v>0</v>
      </c>
    </row>
    <row r="397" spans="3:3" x14ac:dyDescent="0.25">
      <c r="C397" s="47">
        <f t="shared" si="6"/>
        <v>0</v>
      </c>
    </row>
    <row r="398" spans="3:3" x14ac:dyDescent="0.25">
      <c r="C398" s="47">
        <f t="shared" si="6"/>
        <v>0</v>
      </c>
    </row>
    <row r="399" spans="3:3" x14ac:dyDescent="0.25">
      <c r="C399" s="47">
        <f t="shared" si="6"/>
        <v>0</v>
      </c>
    </row>
    <row r="400" spans="3:3" x14ac:dyDescent="0.25">
      <c r="C400" s="47">
        <f t="shared" si="6"/>
        <v>0</v>
      </c>
    </row>
    <row r="401" spans="3:3" x14ac:dyDescent="0.25">
      <c r="C401" s="47">
        <f t="shared" si="6"/>
        <v>0</v>
      </c>
    </row>
    <row r="402" spans="3:3" x14ac:dyDescent="0.25">
      <c r="C402" s="47">
        <f t="shared" si="6"/>
        <v>0</v>
      </c>
    </row>
    <row r="403" spans="3:3" x14ac:dyDescent="0.25">
      <c r="C403" s="47">
        <f t="shared" si="6"/>
        <v>0</v>
      </c>
    </row>
    <row r="404" spans="3:3" x14ac:dyDescent="0.25">
      <c r="C404" s="47">
        <f t="shared" si="6"/>
        <v>0</v>
      </c>
    </row>
    <row r="405" spans="3:3" x14ac:dyDescent="0.25">
      <c r="C405" s="47">
        <f t="shared" si="6"/>
        <v>0</v>
      </c>
    </row>
    <row r="406" spans="3:3" x14ac:dyDescent="0.25">
      <c r="C406" s="47">
        <f t="shared" si="6"/>
        <v>0</v>
      </c>
    </row>
    <row r="407" spans="3:3" x14ac:dyDescent="0.25">
      <c r="C407" s="47">
        <f t="shared" si="6"/>
        <v>0</v>
      </c>
    </row>
    <row r="408" spans="3:3" x14ac:dyDescent="0.25">
      <c r="C408" s="47">
        <f t="shared" si="6"/>
        <v>0</v>
      </c>
    </row>
    <row r="409" spans="3:3" x14ac:dyDescent="0.25">
      <c r="C409" s="47">
        <f t="shared" si="6"/>
        <v>0</v>
      </c>
    </row>
    <row r="410" spans="3:3" x14ac:dyDescent="0.25">
      <c r="C410" s="47">
        <f t="shared" si="6"/>
        <v>0</v>
      </c>
    </row>
    <row r="411" spans="3:3" x14ac:dyDescent="0.25">
      <c r="C411" s="47">
        <f t="shared" si="6"/>
        <v>0</v>
      </c>
    </row>
    <row r="412" spans="3:3" x14ac:dyDescent="0.25">
      <c r="C412" s="47">
        <f t="shared" si="6"/>
        <v>0</v>
      </c>
    </row>
    <row r="413" spans="3:3" x14ac:dyDescent="0.25">
      <c r="C413" s="47">
        <f t="shared" si="6"/>
        <v>0</v>
      </c>
    </row>
    <row r="414" spans="3:3" x14ac:dyDescent="0.25">
      <c r="C414" s="47">
        <f t="shared" si="6"/>
        <v>0</v>
      </c>
    </row>
    <row r="415" spans="3:3" x14ac:dyDescent="0.25">
      <c r="C415" s="47">
        <f t="shared" si="6"/>
        <v>0</v>
      </c>
    </row>
    <row r="416" spans="3:3" x14ac:dyDescent="0.25">
      <c r="C416" s="47">
        <f t="shared" si="6"/>
        <v>0</v>
      </c>
    </row>
    <row r="417" spans="3:3" x14ac:dyDescent="0.25">
      <c r="C417" s="47">
        <f t="shared" si="6"/>
        <v>0</v>
      </c>
    </row>
    <row r="418" spans="3:3" x14ac:dyDescent="0.25">
      <c r="C418" s="47">
        <f t="shared" si="6"/>
        <v>0</v>
      </c>
    </row>
    <row r="419" spans="3:3" x14ac:dyDescent="0.25">
      <c r="C419" s="47">
        <f t="shared" si="6"/>
        <v>0</v>
      </c>
    </row>
    <row r="420" spans="3:3" x14ac:dyDescent="0.25">
      <c r="C420" s="47">
        <f t="shared" si="6"/>
        <v>0</v>
      </c>
    </row>
    <row r="421" spans="3:3" x14ac:dyDescent="0.25">
      <c r="C421" s="47">
        <f t="shared" si="6"/>
        <v>0</v>
      </c>
    </row>
    <row r="422" spans="3:3" x14ac:dyDescent="0.25">
      <c r="C422" s="47">
        <f t="shared" si="6"/>
        <v>0</v>
      </c>
    </row>
    <row r="423" spans="3:3" x14ac:dyDescent="0.25">
      <c r="C423" s="47">
        <f t="shared" si="6"/>
        <v>0</v>
      </c>
    </row>
    <row r="424" spans="3:3" x14ac:dyDescent="0.25">
      <c r="C424" s="47">
        <f t="shared" si="6"/>
        <v>0</v>
      </c>
    </row>
    <row r="425" spans="3:3" x14ac:dyDescent="0.25">
      <c r="C425" s="47">
        <f t="shared" si="6"/>
        <v>0</v>
      </c>
    </row>
    <row r="426" spans="3:3" x14ac:dyDescent="0.25">
      <c r="C426" s="47">
        <f t="shared" si="6"/>
        <v>0</v>
      </c>
    </row>
    <row r="427" spans="3:3" x14ac:dyDescent="0.25">
      <c r="C427" s="47">
        <f t="shared" si="6"/>
        <v>0</v>
      </c>
    </row>
    <row r="428" spans="3:3" x14ac:dyDescent="0.25">
      <c r="C428" s="47">
        <f t="shared" si="6"/>
        <v>0</v>
      </c>
    </row>
    <row r="429" spans="3:3" x14ac:dyDescent="0.25">
      <c r="C429" s="47">
        <f t="shared" si="6"/>
        <v>0</v>
      </c>
    </row>
    <row r="430" spans="3:3" x14ac:dyDescent="0.25">
      <c r="C430" s="47">
        <f t="shared" si="6"/>
        <v>0</v>
      </c>
    </row>
    <row r="431" spans="3:3" x14ac:dyDescent="0.25">
      <c r="C431" s="47">
        <f t="shared" si="6"/>
        <v>0</v>
      </c>
    </row>
    <row r="432" spans="3:3" x14ac:dyDescent="0.25">
      <c r="C432" s="47">
        <f t="shared" si="6"/>
        <v>0</v>
      </c>
    </row>
    <row r="433" spans="3:3" x14ac:dyDescent="0.25">
      <c r="C433" s="47">
        <f t="shared" si="6"/>
        <v>0</v>
      </c>
    </row>
    <row r="434" spans="3:3" x14ac:dyDescent="0.25">
      <c r="C434" s="47">
        <f t="shared" si="6"/>
        <v>0</v>
      </c>
    </row>
    <row r="435" spans="3:3" x14ac:dyDescent="0.25">
      <c r="C435" s="47">
        <f t="shared" si="6"/>
        <v>0</v>
      </c>
    </row>
    <row r="436" spans="3:3" x14ac:dyDescent="0.25">
      <c r="C436" s="47">
        <f t="shared" si="6"/>
        <v>0</v>
      </c>
    </row>
    <row r="437" spans="3:3" x14ac:dyDescent="0.25">
      <c r="C437" s="47">
        <f t="shared" si="6"/>
        <v>0</v>
      </c>
    </row>
    <row r="438" spans="3:3" x14ac:dyDescent="0.25">
      <c r="C438" s="47">
        <f t="shared" si="6"/>
        <v>0</v>
      </c>
    </row>
    <row r="439" spans="3:3" x14ac:dyDescent="0.25">
      <c r="C439" s="47">
        <f t="shared" si="6"/>
        <v>0</v>
      </c>
    </row>
    <row r="440" spans="3:3" x14ac:dyDescent="0.25">
      <c r="C440" s="47">
        <f t="shared" si="6"/>
        <v>0</v>
      </c>
    </row>
    <row r="441" spans="3:3" x14ac:dyDescent="0.25">
      <c r="C441" s="47">
        <f t="shared" si="6"/>
        <v>0</v>
      </c>
    </row>
    <row r="442" spans="3:3" x14ac:dyDescent="0.25">
      <c r="C442" s="47">
        <f t="shared" si="6"/>
        <v>0</v>
      </c>
    </row>
    <row r="443" spans="3:3" x14ac:dyDescent="0.25">
      <c r="C443" s="47">
        <f t="shared" si="6"/>
        <v>0</v>
      </c>
    </row>
    <row r="444" spans="3:3" x14ac:dyDescent="0.25">
      <c r="C444" s="47">
        <f t="shared" si="6"/>
        <v>0</v>
      </c>
    </row>
    <row r="445" spans="3:3" x14ac:dyDescent="0.25">
      <c r="C445" s="47">
        <f t="shared" si="6"/>
        <v>0</v>
      </c>
    </row>
    <row r="446" spans="3:3" x14ac:dyDescent="0.25">
      <c r="C446" s="47">
        <f t="shared" si="6"/>
        <v>0</v>
      </c>
    </row>
    <row r="447" spans="3:3" x14ac:dyDescent="0.25">
      <c r="C447" s="47">
        <f t="shared" si="6"/>
        <v>0</v>
      </c>
    </row>
    <row r="448" spans="3:3" x14ac:dyDescent="0.25">
      <c r="C448" s="47">
        <f t="shared" si="6"/>
        <v>0</v>
      </c>
    </row>
    <row r="449" spans="3:3" x14ac:dyDescent="0.25">
      <c r="C449" s="47">
        <f t="shared" si="6"/>
        <v>0</v>
      </c>
    </row>
    <row r="450" spans="3:3" x14ac:dyDescent="0.25">
      <c r="C450" s="47">
        <f t="shared" si="6"/>
        <v>0</v>
      </c>
    </row>
    <row r="451" spans="3:3" x14ac:dyDescent="0.25">
      <c r="C451" s="47">
        <f t="shared" ref="C451:C514" si="7">IF(A451&gt;0,"TATİL",0)</f>
        <v>0</v>
      </c>
    </row>
    <row r="452" spans="3:3" x14ac:dyDescent="0.25">
      <c r="C452" s="47">
        <f t="shared" si="7"/>
        <v>0</v>
      </c>
    </row>
    <row r="453" spans="3:3" x14ac:dyDescent="0.25">
      <c r="C453" s="47">
        <f t="shared" si="7"/>
        <v>0</v>
      </c>
    </row>
    <row r="454" spans="3:3" x14ac:dyDescent="0.25">
      <c r="C454" s="47">
        <f t="shared" si="7"/>
        <v>0</v>
      </c>
    </row>
    <row r="455" spans="3:3" x14ac:dyDescent="0.25">
      <c r="C455" s="47">
        <f t="shared" si="7"/>
        <v>0</v>
      </c>
    </row>
    <row r="456" spans="3:3" x14ac:dyDescent="0.25">
      <c r="C456" s="47">
        <f t="shared" si="7"/>
        <v>0</v>
      </c>
    </row>
    <row r="457" spans="3:3" x14ac:dyDescent="0.25">
      <c r="C457" s="47">
        <f t="shared" si="7"/>
        <v>0</v>
      </c>
    </row>
    <row r="458" spans="3:3" x14ac:dyDescent="0.25">
      <c r="C458" s="47">
        <f t="shared" si="7"/>
        <v>0</v>
      </c>
    </row>
    <row r="459" spans="3:3" x14ac:dyDescent="0.25">
      <c r="C459" s="47">
        <f t="shared" si="7"/>
        <v>0</v>
      </c>
    </row>
    <row r="460" spans="3:3" x14ac:dyDescent="0.25">
      <c r="C460" s="47">
        <f t="shared" si="7"/>
        <v>0</v>
      </c>
    </row>
    <row r="461" spans="3:3" x14ac:dyDescent="0.25">
      <c r="C461" s="47">
        <f t="shared" si="7"/>
        <v>0</v>
      </c>
    </row>
    <row r="462" spans="3:3" x14ac:dyDescent="0.25">
      <c r="C462" s="47">
        <f t="shared" si="7"/>
        <v>0</v>
      </c>
    </row>
    <row r="463" spans="3:3" x14ac:dyDescent="0.25">
      <c r="C463" s="47">
        <f t="shared" si="7"/>
        <v>0</v>
      </c>
    </row>
    <row r="464" spans="3:3" x14ac:dyDescent="0.25">
      <c r="C464" s="47">
        <f t="shared" si="7"/>
        <v>0</v>
      </c>
    </row>
    <row r="465" spans="3:3" x14ac:dyDescent="0.25">
      <c r="C465" s="47">
        <f t="shared" si="7"/>
        <v>0</v>
      </c>
    </row>
    <row r="466" spans="3:3" x14ac:dyDescent="0.25">
      <c r="C466" s="47">
        <f t="shared" si="7"/>
        <v>0</v>
      </c>
    </row>
    <row r="467" spans="3:3" x14ac:dyDescent="0.25">
      <c r="C467" s="47">
        <f t="shared" si="7"/>
        <v>0</v>
      </c>
    </row>
    <row r="468" spans="3:3" x14ac:dyDescent="0.25">
      <c r="C468" s="47">
        <f t="shared" si="7"/>
        <v>0</v>
      </c>
    </row>
    <row r="469" spans="3:3" x14ac:dyDescent="0.25">
      <c r="C469" s="47">
        <f t="shared" si="7"/>
        <v>0</v>
      </c>
    </row>
    <row r="470" spans="3:3" x14ac:dyDescent="0.25">
      <c r="C470" s="47">
        <f t="shared" si="7"/>
        <v>0</v>
      </c>
    </row>
    <row r="471" spans="3:3" x14ac:dyDescent="0.25">
      <c r="C471" s="47">
        <f t="shared" si="7"/>
        <v>0</v>
      </c>
    </row>
    <row r="472" spans="3:3" x14ac:dyDescent="0.25">
      <c r="C472" s="47">
        <f t="shared" si="7"/>
        <v>0</v>
      </c>
    </row>
    <row r="473" spans="3:3" x14ac:dyDescent="0.25">
      <c r="C473" s="47">
        <f t="shared" si="7"/>
        <v>0</v>
      </c>
    </row>
    <row r="474" spans="3:3" x14ac:dyDescent="0.25">
      <c r="C474" s="47">
        <f t="shared" si="7"/>
        <v>0</v>
      </c>
    </row>
    <row r="475" spans="3:3" x14ac:dyDescent="0.25">
      <c r="C475" s="47">
        <f t="shared" si="7"/>
        <v>0</v>
      </c>
    </row>
    <row r="476" spans="3:3" x14ac:dyDescent="0.25">
      <c r="C476" s="47">
        <f t="shared" si="7"/>
        <v>0</v>
      </c>
    </row>
    <row r="477" spans="3:3" x14ac:dyDescent="0.25">
      <c r="C477" s="47">
        <f t="shared" si="7"/>
        <v>0</v>
      </c>
    </row>
    <row r="478" spans="3:3" x14ac:dyDescent="0.25">
      <c r="C478" s="47">
        <f t="shared" si="7"/>
        <v>0</v>
      </c>
    </row>
    <row r="479" spans="3:3" x14ac:dyDescent="0.25">
      <c r="C479" s="47">
        <f t="shared" si="7"/>
        <v>0</v>
      </c>
    </row>
    <row r="480" spans="3:3" x14ac:dyDescent="0.25">
      <c r="C480" s="47">
        <f t="shared" si="7"/>
        <v>0</v>
      </c>
    </row>
    <row r="481" spans="3:3" x14ac:dyDescent="0.25">
      <c r="C481" s="47">
        <f t="shared" si="7"/>
        <v>0</v>
      </c>
    </row>
    <row r="482" spans="3:3" x14ac:dyDescent="0.25">
      <c r="C482" s="47">
        <f t="shared" si="7"/>
        <v>0</v>
      </c>
    </row>
    <row r="483" spans="3:3" x14ac:dyDescent="0.25">
      <c r="C483" s="47">
        <f t="shared" si="7"/>
        <v>0</v>
      </c>
    </row>
    <row r="484" spans="3:3" x14ac:dyDescent="0.25">
      <c r="C484" s="47">
        <f t="shared" si="7"/>
        <v>0</v>
      </c>
    </row>
    <row r="485" spans="3:3" x14ac:dyDescent="0.25">
      <c r="C485" s="47">
        <f t="shared" si="7"/>
        <v>0</v>
      </c>
    </row>
    <row r="486" spans="3:3" x14ac:dyDescent="0.25">
      <c r="C486" s="47">
        <f t="shared" si="7"/>
        <v>0</v>
      </c>
    </row>
    <row r="487" spans="3:3" x14ac:dyDescent="0.25">
      <c r="C487" s="47">
        <f t="shared" si="7"/>
        <v>0</v>
      </c>
    </row>
    <row r="488" spans="3:3" x14ac:dyDescent="0.25">
      <c r="C488" s="47">
        <f t="shared" si="7"/>
        <v>0</v>
      </c>
    </row>
    <row r="489" spans="3:3" x14ac:dyDescent="0.25">
      <c r="C489" s="47">
        <f t="shared" si="7"/>
        <v>0</v>
      </c>
    </row>
    <row r="490" spans="3:3" x14ac:dyDescent="0.25">
      <c r="C490" s="47">
        <f t="shared" si="7"/>
        <v>0</v>
      </c>
    </row>
    <row r="491" spans="3:3" x14ac:dyDescent="0.25">
      <c r="C491" s="47">
        <f t="shared" si="7"/>
        <v>0</v>
      </c>
    </row>
    <row r="492" spans="3:3" x14ac:dyDescent="0.25">
      <c r="C492" s="47">
        <f t="shared" si="7"/>
        <v>0</v>
      </c>
    </row>
    <row r="493" spans="3:3" x14ac:dyDescent="0.25">
      <c r="C493" s="47">
        <f t="shared" si="7"/>
        <v>0</v>
      </c>
    </row>
    <row r="494" spans="3:3" x14ac:dyDescent="0.25">
      <c r="C494" s="47">
        <f t="shared" si="7"/>
        <v>0</v>
      </c>
    </row>
    <row r="495" spans="3:3" x14ac:dyDescent="0.25">
      <c r="C495" s="47">
        <f t="shared" si="7"/>
        <v>0</v>
      </c>
    </row>
    <row r="496" spans="3:3" x14ac:dyDescent="0.25">
      <c r="C496" s="47">
        <f t="shared" si="7"/>
        <v>0</v>
      </c>
    </row>
    <row r="497" spans="3:3" x14ac:dyDescent="0.25">
      <c r="C497" s="47">
        <f t="shared" si="7"/>
        <v>0</v>
      </c>
    </row>
    <row r="498" spans="3:3" x14ac:dyDescent="0.25">
      <c r="C498" s="47">
        <f t="shared" si="7"/>
        <v>0</v>
      </c>
    </row>
    <row r="499" spans="3:3" x14ac:dyDescent="0.25">
      <c r="C499" s="47">
        <f t="shared" si="7"/>
        <v>0</v>
      </c>
    </row>
    <row r="500" spans="3:3" x14ac:dyDescent="0.25">
      <c r="C500" s="47">
        <f t="shared" si="7"/>
        <v>0</v>
      </c>
    </row>
    <row r="501" spans="3:3" x14ac:dyDescent="0.25">
      <c r="C501" s="47">
        <f t="shared" si="7"/>
        <v>0</v>
      </c>
    </row>
    <row r="502" spans="3:3" x14ac:dyDescent="0.25">
      <c r="C502" s="47">
        <f t="shared" si="7"/>
        <v>0</v>
      </c>
    </row>
    <row r="503" spans="3:3" x14ac:dyDescent="0.25">
      <c r="C503" s="47">
        <f t="shared" si="7"/>
        <v>0</v>
      </c>
    </row>
    <row r="504" spans="3:3" x14ac:dyDescent="0.25">
      <c r="C504" s="47">
        <f t="shared" si="7"/>
        <v>0</v>
      </c>
    </row>
    <row r="505" spans="3:3" x14ac:dyDescent="0.25">
      <c r="C505" s="47">
        <f t="shared" si="7"/>
        <v>0</v>
      </c>
    </row>
    <row r="506" spans="3:3" x14ac:dyDescent="0.25">
      <c r="C506" s="47">
        <f t="shared" si="7"/>
        <v>0</v>
      </c>
    </row>
    <row r="507" spans="3:3" x14ac:dyDescent="0.25">
      <c r="C507" s="47">
        <f t="shared" si="7"/>
        <v>0</v>
      </c>
    </row>
    <row r="508" spans="3:3" x14ac:dyDescent="0.25">
      <c r="C508" s="47">
        <f t="shared" si="7"/>
        <v>0</v>
      </c>
    </row>
    <row r="509" spans="3:3" x14ac:dyDescent="0.25">
      <c r="C509" s="47">
        <f t="shared" si="7"/>
        <v>0</v>
      </c>
    </row>
    <row r="510" spans="3:3" x14ac:dyDescent="0.25">
      <c r="C510" s="47">
        <f t="shared" si="7"/>
        <v>0</v>
      </c>
    </row>
    <row r="511" spans="3:3" x14ac:dyDescent="0.25">
      <c r="C511" s="47">
        <f t="shared" si="7"/>
        <v>0</v>
      </c>
    </row>
    <row r="512" spans="3:3" x14ac:dyDescent="0.25">
      <c r="C512" s="47">
        <f t="shared" si="7"/>
        <v>0</v>
      </c>
    </row>
    <row r="513" spans="3:3" x14ac:dyDescent="0.25">
      <c r="C513" s="47">
        <f t="shared" si="7"/>
        <v>0</v>
      </c>
    </row>
    <row r="514" spans="3:3" x14ac:dyDescent="0.25">
      <c r="C514" s="47">
        <f t="shared" si="7"/>
        <v>0</v>
      </c>
    </row>
    <row r="515" spans="3:3" x14ac:dyDescent="0.25">
      <c r="C515" s="47">
        <f t="shared" ref="C515:C578" si="8">IF(A515&gt;0,"TATİL",0)</f>
        <v>0</v>
      </c>
    </row>
    <row r="516" spans="3:3" x14ac:dyDescent="0.25">
      <c r="C516" s="47">
        <f t="shared" si="8"/>
        <v>0</v>
      </c>
    </row>
    <row r="517" spans="3:3" x14ac:dyDescent="0.25">
      <c r="C517" s="47">
        <f t="shared" si="8"/>
        <v>0</v>
      </c>
    </row>
    <row r="518" spans="3:3" x14ac:dyDescent="0.25">
      <c r="C518" s="47">
        <f t="shared" si="8"/>
        <v>0</v>
      </c>
    </row>
    <row r="519" spans="3:3" x14ac:dyDescent="0.25">
      <c r="C519" s="47">
        <f t="shared" si="8"/>
        <v>0</v>
      </c>
    </row>
    <row r="520" spans="3:3" x14ac:dyDescent="0.25">
      <c r="C520" s="47">
        <f t="shared" si="8"/>
        <v>0</v>
      </c>
    </row>
    <row r="521" spans="3:3" x14ac:dyDescent="0.25">
      <c r="C521" s="47">
        <f t="shared" si="8"/>
        <v>0</v>
      </c>
    </row>
    <row r="522" spans="3:3" x14ac:dyDescent="0.25">
      <c r="C522" s="47">
        <f t="shared" si="8"/>
        <v>0</v>
      </c>
    </row>
    <row r="523" spans="3:3" x14ac:dyDescent="0.25">
      <c r="C523" s="47">
        <f t="shared" si="8"/>
        <v>0</v>
      </c>
    </row>
    <row r="524" spans="3:3" x14ac:dyDescent="0.25">
      <c r="C524" s="47">
        <f t="shared" si="8"/>
        <v>0</v>
      </c>
    </row>
    <row r="525" spans="3:3" x14ac:dyDescent="0.25">
      <c r="C525" s="47">
        <f t="shared" si="8"/>
        <v>0</v>
      </c>
    </row>
    <row r="526" spans="3:3" x14ac:dyDescent="0.25">
      <c r="C526" s="47">
        <f t="shared" si="8"/>
        <v>0</v>
      </c>
    </row>
    <row r="527" spans="3:3" x14ac:dyDescent="0.25">
      <c r="C527" s="47">
        <f t="shared" si="8"/>
        <v>0</v>
      </c>
    </row>
    <row r="528" spans="3:3" x14ac:dyDescent="0.25">
      <c r="C528" s="47">
        <f t="shared" si="8"/>
        <v>0</v>
      </c>
    </row>
    <row r="529" spans="3:3" x14ac:dyDescent="0.25">
      <c r="C529" s="47">
        <f t="shared" si="8"/>
        <v>0</v>
      </c>
    </row>
    <row r="530" spans="3:3" x14ac:dyDescent="0.25">
      <c r="C530" s="47">
        <f t="shared" si="8"/>
        <v>0</v>
      </c>
    </row>
    <row r="531" spans="3:3" x14ac:dyDescent="0.25">
      <c r="C531" s="47">
        <f t="shared" si="8"/>
        <v>0</v>
      </c>
    </row>
    <row r="532" spans="3:3" x14ac:dyDescent="0.25">
      <c r="C532" s="47">
        <f t="shared" si="8"/>
        <v>0</v>
      </c>
    </row>
    <row r="533" spans="3:3" x14ac:dyDescent="0.25">
      <c r="C533" s="47">
        <f t="shared" si="8"/>
        <v>0</v>
      </c>
    </row>
    <row r="534" spans="3:3" x14ac:dyDescent="0.25">
      <c r="C534" s="47">
        <f t="shared" si="8"/>
        <v>0</v>
      </c>
    </row>
    <row r="535" spans="3:3" x14ac:dyDescent="0.25">
      <c r="C535" s="47">
        <f t="shared" si="8"/>
        <v>0</v>
      </c>
    </row>
    <row r="536" spans="3:3" x14ac:dyDescent="0.25">
      <c r="C536" s="47">
        <f t="shared" si="8"/>
        <v>0</v>
      </c>
    </row>
    <row r="537" spans="3:3" x14ac:dyDescent="0.25">
      <c r="C537" s="47">
        <f t="shared" si="8"/>
        <v>0</v>
      </c>
    </row>
    <row r="538" spans="3:3" x14ac:dyDescent="0.25">
      <c r="C538" s="47">
        <f t="shared" si="8"/>
        <v>0</v>
      </c>
    </row>
    <row r="539" spans="3:3" x14ac:dyDescent="0.25">
      <c r="C539" s="47">
        <f t="shared" si="8"/>
        <v>0</v>
      </c>
    </row>
    <row r="540" spans="3:3" x14ac:dyDescent="0.25">
      <c r="C540" s="47">
        <f t="shared" si="8"/>
        <v>0</v>
      </c>
    </row>
    <row r="541" spans="3:3" x14ac:dyDescent="0.25">
      <c r="C541" s="47">
        <f t="shared" si="8"/>
        <v>0</v>
      </c>
    </row>
    <row r="542" spans="3:3" x14ac:dyDescent="0.25">
      <c r="C542" s="47">
        <f t="shared" si="8"/>
        <v>0</v>
      </c>
    </row>
    <row r="543" spans="3:3" x14ac:dyDescent="0.25">
      <c r="C543" s="47">
        <f t="shared" si="8"/>
        <v>0</v>
      </c>
    </row>
    <row r="544" spans="3:3" x14ac:dyDescent="0.25">
      <c r="C544" s="47">
        <f t="shared" si="8"/>
        <v>0</v>
      </c>
    </row>
    <row r="545" spans="3:3" x14ac:dyDescent="0.25">
      <c r="C545" s="47">
        <f t="shared" si="8"/>
        <v>0</v>
      </c>
    </row>
    <row r="546" spans="3:3" x14ac:dyDescent="0.25">
      <c r="C546" s="47">
        <f t="shared" si="8"/>
        <v>0</v>
      </c>
    </row>
    <row r="547" spans="3:3" x14ac:dyDescent="0.25">
      <c r="C547" s="47">
        <f t="shared" si="8"/>
        <v>0</v>
      </c>
    </row>
    <row r="548" spans="3:3" x14ac:dyDescent="0.25">
      <c r="C548" s="47">
        <f t="shared" si="8"/>
        <v>0</v>
      </c>
    </row>
    <row r="549" spans="3:3" x14ac:dyDescent="0.25">
      <c r="C549" s="47">
        <f t="shared" si="8"/>
        <v>0</v>
      </c>
    </row>
    <row r="550" spans="3:3" x14ac:dyDescent="0.25">
      <c r="C550" s="47">
        <f t="shared" si="8"/>
        <v>0</v>
      </c>
    </row>
    <row r="551" spans="3:3" x14ac:dyDescent="0.25">
      <c r="C551" s="47">
        <f t="shared" si="8"/>
        <v>0</v>
      </c>
    </row>
    <row r="552" spans="3:3" x14ac:dyDescent="0.25">
      <c r="C552" s="47">
        <f t="shared" si="8"/>
        <v>0</v>
      </c>
    </row>
    <row r="553" spans="3:3" x14ac:dyDescent="0.25">
      <c r="C553" s="47">
        <f t="shared" si="8"/>
        <v>0</v>
      </c>
    </row>
    <row r="554" spans="3:3" x14ac:dyDescent="0.25">
      <c r="C554" s="47">
        <f t="shared" si="8"/>
        <v>0</v>
      </c>
    </row>
    <row r="555" spans="3:3" x14ac:dyDescent="0.25">
      <c r="C555" s="47">
        <f t="shared" si="8"/>
        <v>0</v>
      </c>
    </row>
    <row r="556" spans="3:3" x14ac:dyDescent="0.25">
      <c r="C556" s="47">
        <f t="shared" si="8"/>
        <v>0</v>
      </c>
    </row>
    <row r="557" spans="3:3" x14ac:dyDescent="0.25">
      <c r="C557" s="47">
        <f t="shared" si="8"/>
        <v>0</v>
      </c>
    </row>
    <row r="558" spans="3:3" x14ac:dyDescent="0.25">
      <c r="C558" s="47">
        <f t="shared" si="8"/>
        <v>0</v>
      </c>
    </row>
    <row r="559" spans="3:3" x14ac:dyDescent="0.25">
      <c r="C559" s="47">
        <f t="shared" si="8"/>
        <v>0</v>
      </c>
    </row>
    <row r="560" spans="3:3" x14ac:dyDescent="0.25">
      <c r="C560" s="47">
        <f t="shared" si="8"/>
        <v>0</v>
      </c>
    </row>
    <row r="561" spans="3:3" x14ac:dyDescent="0.25">
      <c r="C561" s="47">
        <f t="shared" si="8"/>
        <v>0</v>
      </c>
    </row>
    <row r="562" spans="3:3" x14ac:dyDescent="0.25">
      <c r="C562" s="47">
        <f t="shared" si="8"/>
        <v>0</v>
      </c>
    </row>
    <row r="563" spans="3:3" x14ac:dyDescent="0.25">
      <c r="C563" s="47">
        <f t="shared" si="8"/>
        <v>0</v>
      </c>
    </row>
    <row r="564" spans="3:3" x14ac:dyDescent="0.25">
      <c r="C564" s="47">
        <f t="shared" si="8"/>
        <v>0</v>
      </c>
    </row>
    <row r="565" spans="3:3" x14ac:dyDescent="0.25">
      <c r="C565" s="47">
        <f t="shared" si="8"/>
        <v>0</v>
      </c>
    </row>
    <row r="566" spans="3:3" x14ac:dyDescent="0.25">
      <c r="C566" s="47">
        <f t="shared" si="8"/>
        <v>0</v>
      </c>
    </row>
    <row r="567" spans="3:3" x14ac:dyDescent="0.25">
      <c r="C567" s="47">
        <f t="shared" si="8"/>
        <v>0</v>
      </c>
    </row>
    <row r="568" spans="3:3" x14ac:dyDescent="0.25">
      <c r="C568" s="47">
        <f t="shared" si="8"/>
        <v>0</v>
      </c>
    </row>
    <row r="569" spans="3:3" x14ac:dyDescent="0.25">
      <c r="C569" s="47">
        <f t="shared" si="8"/>
        <v>0</v>
      </c>
    </row>
    <row r="570" spans="3:3" x14ac:dyDescent="0.25">
      <c r="C570" s="47">
        <f t="shared" si="8"/>
        <v>0</v>
      </c>
    </row>
    <row r="571" spans="3:3" x14ac:dyDescent="0.25">
      <c r="C571" s="47">
        <f t="shared" si="8"/>
        <v>0</v>
      </c>
    </row>
    <row r="572" spans="3:3" x14ac:dyDescent="0.25">
      <c r="C572" s="47">
        <f t="shared" si="8"/>
        <v>0</v>
      </c>
    </row>
    <row r="573" spans="3:3" x14ac:dyDescent="0.25">
      <c r="C573" s="47">
        <f t="shared" si="8"/>
        <v>0</v>
      </c>
    </row>
    <row r="574" spans="3:3" x14ac:dyDescent="0.25">
      <c r="C574" s="47">
        <f t="shared" si="8"/>
        <v>0</v>
      </c>
    </row>
    <row r="575" spans="3:3" x14ac:dyDescent="0.25">
      <c r="C575" s="47">
        <f t="shared" si="8"/>
        <v>0</v>
      </c>
    </row>
    <row r="576" spans="3:3" x14ac:dyDescent="0.25">
      <c r="C576" s="47">
        <f t="shared" si="8"/>
        <v>0</v>
      </c>
    </row>
    <row r="577" spans="3:3" x14ac:dyDescent="0.25">
      <c r="C577" s="47">
        <f t="shared" si="8"/>
        <v>0</v>
      </c>
    </row>
    <row r="578" spans="3:3" x14ac:dyDescent="0.25">
      <c r="C578" s="47">
        <f t="shared" si="8"/>
        <v>0</v>
      </c>
    </row>
    <row r="579" spans="3:3" x14ac:dyDescent="0.25">
      <c r="C579" s="47">
        <f t="shared" ref="C579:C642" si="9">IF(A579&gt;0,"TATİL",0)</f>
        <v>0</v>
      </c>
    </row>
    <row r="580" spans="3:3" x14ac:dyDescent="0.25">
      <c r="C580" s="47">
        <f t="shared" si="9"/>
        <v>0</v>
      </c>
    </row>
    <row r="581" spans="3:3" x14ac:dyDescent="0.25">
      <c r="C581" s="47">
        <f t="shared" si="9"/>
        <v>0</v>
      </c>
    </row>
    <row r="582" spans="3:3" x14ac:dyDescent="0.25">
      <c r="C582" s="47">
        <f t="shared" si="9"/>
        <v>0</v>
      </c>
    </row>
    <row r="583" spans="3:3" x14ac:dyDescent="0.25">
      <c r="C583" s="47">
        <f t="shared" si="9"/>
        <v>0</v>
      </c>
    </row>
    <row r="584" spans="3:3" x14ac:dyDescent="0.25">
      <c r="C584" s="47">
        <f t="shared" si="9"/>
        <v>0</v>
      </c>
    </row>
    <row r="585" spans="3:3" x14ac:dyDescent="0.25">
      <c r="C585" s="47">
        <f t="shared" si="9"/>
        <v>0</v>
      </c>
    </row>
    <row r="586" spans="3:3" x14ac:dyDescent="0.25">
      <c r="C586" s="47">
        <f t="shared" si="9"/>
        <v>0</v>
      </c>
    </row>
    <row r="587" spans="3:3" x14ac:dyDescent="0.25">
      <c r="C587" s="47">
        <f t="shared" si="9"/>
        <v>0</v>
      </c>
    </row>
    <row r="588" spans="3:3" x14ac:dyDescent="0.25">
      <c r="C588" s="47">
        <f t="shared" si="9"/>
        <v>0</v>
      </c>
    </row>
    <row r="589" spans="3:3" x14ac:dyDescent="0.25">
      <c r="C589" s="47">
        <f t="shared" si="9"/>
        <v>0</v>
      </c>
    </row>
    <row r="590" spans="3:3" x14ac:dyDescent="0.25">
      <c r="C590" s="47">
        <f t="shared" si="9"/>
        <v>0</v>
      </c>
    </row>
    <row r="591" spans="3:3" x14ac:dyDescent="0.25">
      <c r="C591" s="47">
        <f t="shared" si="9"/>
        <v>0</v>
      </c>
    </row>
    <row r="592" spans="3:3" x14ac:dyDescent="0.25">
      <c r="C592" s="47">
        <f t="shared" si="9"/>
        <v>0</v>
      </c>
    </row>
    <row r="593" spans="3:3" x14ac:dyDescent="0.25">
      <c r="C593" s="47">
        <f t="shared" si="9"/>
        <v>0</v>
      </c>
    </row>
    <row r="594" spans="3:3" x14ac:dyDescent="0.25">
      <c r="C594" s="47">
        <f t="shared" si="9"/>
        <v>0</v>
      </c>
    </row>
    <row r="595" spans="3:3" x14ac:dyDescent="0.25">
      <c r="C595" s="47">
        <f t="shared" si="9"/>
        <v>0</v>
      </c>
    </row>
    <row r="596" spans="3:3" x14ac:dyDescent="0.25">
      <c r="C596" s="47">
        <f t="shared" si="9"/>
        <v>0</v>
      </c>
    </row>
    <row r="597" spans="3:3" x14ac:dyDescent="0.25">
      <c r="C597" s="47">
        <f t="shared" si="9"/>
        <v>0</v>
      </c>
    </row>
    <row r="598" spans="3:3" x14ac:dyDescent="0.25">
      <c r="C598" s="47">
        <f t="shared" si="9"/>
        <v>0</v>
      </c>
    </row>
    <row r="599" spans="3:3" x14ac:dyDescent="0.25">
      <c r="C599" s="47">
        <f t="shared" si="9"/>
        <v>0</v>
      </c>
    </row>
    <row r="600" spans="3:3" x14ac:dyDescent="0.25">
      <c r="C600" s="47">
        <f t="shared" si="9"/>
        <v>0</v>
      </c>
    </row>
    <row r="601" spans="3:3" x14ac:dyDescent="0.25">
      <c r="C601" s="47">
        <f t="shared" si="9"/>
        <v>0</v>
      </c>
    </row>
    <row r="602" spans="3:3" x14ac:dyDescent="0.25">
      <c r="C602" s="47">
        <f t="shared" si="9"/>
        <v>0</v>
      </c>
    </row>
    <row r="603" spans="3:3" x14ac:dyDescent="0.25">
      <c r="C603" s="47">
        <f t="shared" si="9"/>
        <v>0</v>
      </c>
    </row>
    <row r="604" spans="3:3" x14ac:dyDescent="0.25">
      <c r="C604" s="47">
        <f t="shared" si="9"/>
        <v>0</v>
      </c>
    </row>
    <row r="605" spans="3:3" x14ac:dyDescent="0.25">
      <c r="C605" s="47">
        <f t="shared" si="9"/>
        <v>0</v>
      </c>
    </row>
    <row r="606" spans="3:3" x14ac:dyDescent="0.25">
      <c r="C606" s="47">
        <f t="shared" si="9"/>
        <v>0</v>
      </c>
    </row>
    <row r="607" spans="3:3" x14ac:dyDescent="0.25">
      <c r="C607" s="47">
        <f t="shared" si="9"/>
        <v>0</v>
      </c>
    </row>
    <row r="608" spans="3:3" x14ac:dyDescent="0.25">
      <c r="C608" s="47">
        <f t="shared" si="9"/>
        <v>0</v>
      </c>
    </row>
    <row r="609" spans="3:3" x14ac:dyDescent="0.25">
      <c r="C609" s="47">
        <f t="shared" si="9"/>
        <v>0</v>
      </c>
    </row>
    <row r="610" spans="3:3" x14ac:dyDescent="0.25">
      <c r="C610" s="47">
        <f t="shared" si="9"/>
        <v>0</v>
      </c>
    </row>
    <row r="611" spans="3:3" x14ac:dyDescent="0.25">
      <c r="C611" s="47">
        <f t="shared" si="9"/>
        <v>0</v>
      </c>
    </row>
    <row r="612" spans="3:3" x14ac:dyDescent="0.25">
      <c r="C612" s="47">
        <f t="shared" si="9"/>
        <v>0</v>
      </c>
    </row>
    <row r="613" spans="3:3" x14ac:dyDescent="0.25">
      <c r="C613" s="47">
        <f t="shared" si="9"/>
        <v>0</v>
      </c>
    </row>
    <row r="614" spans="3:3" x14ac:dyDescent="0.25">
      <c r="C614" s="47">
        <f t="shared" si="9"/>
        <v>0</v>
      </c>
    </row>
    <row r="615" spans="3:3" x14ac:dyDescent="0.25">
      <c r="C615" s="47">
        <f t="shared" si="9"/>
        <v>0</v>
      </c>
    </row>
    <row r="616" spans="3:3" x14ac:dyDescent="0.25">
      <c r="C616" s="47">
        <f t="shared" si="9"/>
        <v>0</v>
      </c>
    </row>
    <row r="617" spans="3:3" x14ac:dyDescent="0.25">
      <c r="C617" s="47">
        <f t="shared" si="9"/>
        <v>0</v>
      </c>
    </row>
    <row r="618" spans="3:3" x14ac:dyDescent="0.25">
      <c r="C618" s="47">
        <f t="shared" si="9"/>
        <v>0</v>
      </c>
    </row>
    <row r="619" spans="3:3" x14ac:dyDescent="0.25">
      <c r="C619" s="47">
        <f t="shared" si="9"/>
        <v>0</v>
      </c>
    </row>
    <row r="620" spans="3:3" x14ac:dyDescent="0.25">
      <c r="C620" s="47">
        <f t="shared" si="9"/>
        <v>0</v>
      </c>
    </row>
    <row r="621" spans="3:3" x14ac:dyDescent="0.25">
      <c r="C621" s="47">
        <f t="shared" si="9"/>
        <v>0</v>
      </c>
    </row>
    <row r="622" spans="3:3" x14ac:dyDescent="0.25">
      <c r="C622" s="47">
        <f t="shared" si="9"/>
        <v>0</v>
      </c>
    </row>
    <row r="623" spans="3:3" x14ac:dyDescent="0.25">
      <c r="C623" s="47">
        <f t="shared" si="9"/>
        <v>0</v>
      </c>
    </row>
    <row r="624" spans="3:3" x14ac:dyDescent="0.25">
      <c r="C624" s="47">
        <f t="shared" si="9"/>
        <v>0</v>
      </c>
    </row>
    <row r="625" spans="3:3" x14ac:dyDescent="0.25">
      <c r="C625" s="47">
        <f t="shared" si="9"/>
        <v>0</v>
      </c>
    </row>
    <row r="626" spans="3:3" x14ac:dyDescent="0.25">
      <c r="C626" s="47">
        <f t="shared" si="9"/>
        <v>0</v>
      </c>
    </row>
    <row r="627" spans="3:3" x14ac:dyDescent="0.25">
      <c r="C627" s="47">
        <f t="shared" si="9"/>
        <v>0</v>
      </c>
    </row>
    <row r="628" spans="3:3" x14ac:dyDescent="0.25">
      <c r="C628" s="47">
        <f t="shared" si="9"/>
        <v>0</v>
      </c>
    </row>
    <row r="629" spans="3:3" x14ac:dyDescent="0.25">
      <c r="C629" s="47">
        <f t="shared" si="9"/>
        <v>0</v>
      </c>
    </row>
    <row r="630" spans="3:3" x14ac:dyDescent="0.25">
      <c r="C630" s="47">
        <f t="shared" si="9"/>
        <v>0</v>
      </c>
    </row>
    <row r="631" spans="3:3" x14ac:dyDescent="0.25">
      <c r="C631" s="47">
        <f t="shared" si="9"/>
        <v>0</v>
      </c>
    </row>
    <row r="632" spans="3:3" x14ac:dyDescent="0.25">
      <c r="C632" s="47">
        <f t="shared" si="9"/>
        <v>0</v>
      </c>
    </row>
    <row r="633" spans="3:3" x14ac:dyDescent="0.25">
      <c r="C633" s="47">
        <f t="shared" si="9"/>
        <v>0</v>
      </c>
    </row>
    <row r="634" spans="3:3" x14ac:dyDescent="0.25">
      <c r="C634" s="47">
        <f t="shared" si="9"/>
        <v>0</v>
      </c>
    </row>
    <row r="635" spans="3:3" x14ac:dyDescent="0.25">
      <c r="C635" s="47">
        <f t="shared" si="9"/>
        <v>0</v>
      </c>
    </row>
    <row r="636" spans="3:3" x14ac:dyDescent="0.25">
      <c r="C636" s="47">
        <f t="shared" si="9"/>
        <v>0</v>
      </c>
    </row>
    <row r="637" spans="3:3" x14ac:dyDescent="0.25">
      <c r="C637" s="47">
        <f t="shared" si="9"/>
        <v>0</v>
      </c>
    </row>
    <row r="638" spans="3:3" x14ac:dyDescent="0.25">
      <c r="C638" s="47">
        <f t="shared" si="9"/>
        <v>0</v>
      </c>
    </row>
    <row r="639" spans="3:3" x14ac:dyDescent="0.25">
      <c r="C639" s="47">
        <f t="shared" si="9"/>
        <v>0</v>
      </c>
    </row>
    <row r="640" spans="3:3" x14ac:dyDescent="0.25">
      <c r="C640" s="47">
        <f t="shared" si="9"/>
        <v>0</v>
      </c>
    </row>
    <row r="641" spans="3:3" x14ac:dyDescent="0.25">
      <c r="C641" s="47">
        <f t="shared" si="9"/>
        <v>0</v>
      </c>
    </row>
    <row r="642" spans="3:3" x14ac:dyDescent="0.25">
      <c r="C642" s="47">
        <f t="shared" si="9"/>
        <v>0</v>
      </c>
    </row>
    <row r="643" spans="3:3" x14ac:dyDescent="0.25">
      <c r="C643" s="47">
        <f t="shared" ref="C643:C706" si="10">IF(A643&gt;0,"TATİL",0)</f>
        <v>0</v>
      </c>
    </row>
    <row r="644" spans="3:3" x14ac:dyDescent="0.25">
      <c r="C644" s="47">
        <f t="shared" si="10"/>
        <v>0</v>
      </c>
    </row>
    <row r="645" spans="3:3" x14ac:dyDescent="0.25">
      <c r="C645" s="47">
        <f t="shared" si="10"/>
        <v>0</v>
      </c>
    </row>
    <row r="646" spans="3:3" x14ac:dyDescent="0.25">
      <c r="C646" s="47">
        <f t="shared" si="10"/>
        <v>0</v>
      </c>
    </row>
    <row r="647" spans="3:3" x14ac:dyDescent="0.25">
      <c r="C647" s="47">
        <f t="shared" si="10"/>
        <v>0</v>
      </c>
    </row>
    <row r="648" spans="3:3" x14ac:dyDescent="0.25">
      <c r="C648" s="47">
        <f t="shared" si="10"/>
        <v>0</v>
      </c>
    </row>
    <row r="649" spans="3:3" x14ac:dyDescent="0.25">
      <c r="C649" s="47">
        <f t="shared" si="10"/>
        <v>0</v>
      </c>
    </row>
    <row r="650" spans="3:3" x14ac:dyDescent="0.25">
      <c r="C650" s="47">
        <f t="shared" si="10"/>
        <v>0</v>
      </c>
    </row>
    <row r="651" spans="3:3" x14ac:dyDescent="0.25">
      <c r="C651" s="47">
        <f t="shared" si="10"/>
        <v>0</v>
      </c>
    </row>
    <row r="652" spans="3:3" x14ac:dyDescent="0.25">
      <c r="C652" s="47">
        <f t="shared" si="10"/>
        <v>0</v>
      </c>
    </row>
    <row r="653" spans="3:3" x14ac:dyDescent="0.25">
      <c r="C653" s="47">
        <f t="shared" si="10"/>
        <v>0</v>
      </c>
    </row>
    <row r="654" spans="3:3" x14ac:dyDescent="0.25">
      <c r="C654" s="47">
        <f t="shared" si="10"/>
        <v>0</v>
      </c>
    </row>
    <row r="655" spans="3:3" x14ac:dyDescent="0.25">
      <c r="C655" s="47">
        <f t="shared" si="10"/>
        <v>0</v>
      </c>
    </row>
    <row r="656" spans="3:3" x14ac:dyDescent="0.25">
      <c r="C656" s="47">
        <f t="shared" si="10"/>
        <v>0</v>
      </c>
    </row>
    <row r="657" spans="3:3" x14ac:dyDescent="0.25">
      <c r="C657" s="47">
        <f t="shared" si="10"/>
        <v>0</v>
      </c>
    </row>
    <row r="658" spans="3:3" x14ac:dyDescent="0.25">
      <c r="C658" s="47">
        <f t="shared" si="10"/>
        <v>0</v>
      </c>
    </row>
    <row r="659" spans="3:3" x14ac:dyDescent="0.25">
      <c r="C659" s="47">
        <f t="shared" si="10"/>
        <v>0</v>
      </c>
    </row>
    <row r="660" spans="3:3" x14ac:dyDescent="0.25">
      <c r="C660" s="47">
        <f t="shared" si="10"/>
        <v>0</v>
      </c>
    </row>
    <row r="661" spans="3:3" x14ac:dyDescent="0.25">
      <c r="C661" s="47">
        <f t="shared" si="10"/>
        <v>0</v>
      </c>
    </row>
    <row r="662" spans="3:3" x14ac:dyDescent="0.25">
      <c r="C662" s="47">
        <f t="shared" si="10"/>
        <v>0</v>
      </c>
    </row>
    <row r="663" spans="3:3" x14ac:dyDescent="0.25">
      <c r="C663" s="47">
        <f t="shared" si="10"/>
        <v>0</v>
      </c>
    </row>
    <row r="664" spans="3:3" x14ac:dyDescent="0.25">
      <c r="C664" s="47">
        <f t="shared" si="10"/>
        <v>0</v>
      </c>
    </row>
    <row r="665" spans="3:3" x14ac:dyDescent="0.25">
      <c r="C665" s="47">
        <f t="shared" si="10"/>
        <v>0</v>
      </c>
    </row>
    <row r="666" spans="3:3" x14ac:dyDescent="0.25">
      <c r="C666" s="47">
        <f t="shared" si="10"/>
        <v>0</v>
      </c>
    </row>
    <row r="667" spans="3:3" x14ac:dyDescent="0.25">
      <c r="C667" s="47">
        <f t="shared" si="10"/>
        <v>0</v>
      </c>
    </row>
    <row r="668" spans="3:3" x14ac:dyDescent="0.25">
      <c r="C668" s="47">
        <f t="shared" si="10"/>
        <v>0</v>
      </c>
    </row>
    <row r="669" spans="3:3" x14ac:dyDescent="0.25">
      <c r="C669" s="47">
        <f t="shared" si="10"/>
        <v>0</v>
      </c>
    </row>
    <row r="670" spans="3:3" x14ac:dyDescent="0.25">
      <c r="C670" s="47">
        <f t="shared" si="10"/>
        <v>0</v>
      </c>
    </row>
    <row r="671" spans="3:3" x14ac:dyDescent="0.25">
      <c r="C671" s="47">
        <f t="shared" si="10"/>
        <v>0</v>
      </c>
    </row>
    <row r="672" spans="3:3" x14ac:dyDescent="0.25">
      <c r="C672" s="47">
        <f t="shared" si="10"/>
        <v>0</v>
      </c>
    </row>
    <row r="673" spans="3:3" x14ac:dyDescent="0.25">
      <c r="C673" s="47">
        <f t="shared" si="10"/>
        <v>0</v>
      </c>
    </row>
    <row r="674" spans="3:3" x14ac:dyDescent="0.25">
      <c r="C674" s="47">
        <f t="shared" si="10"/>
        <v>0</v>
      </c>
    </row>
    <row r="675" spans="3:3" x14ac:dyDescent="0.25">
      <c r="C675" s="47">
        <f t="shared" si="10"/>
        <v>0</v>
      </c>
    </row>
    <row r="676" spans="3:3" x14ac:dyDescent="0.25">
      <c r="C676" s="47">
        <f t="shared" si="10"/>
        <v>0</v>
      </c>
    </row>
    <row r="677" spans="3:3" x14ac:dyDescent="0.25">
      <c r="C677" s="47">
        <f t="shared" si="10"/>
        <v>0</v>
      </c>
    </row>
    <row r="678" spans="3:3" x14ac:dyDescent="0.25">
      <c r="C678" s="47">
        <f t="shared" si="10"/>
        <v>0</v>
      </c>
    </row>
    <row r="679" spans="3:3" x14ac:dyDescent="0.25">
      <c r="C679" s="47">
        <f t="shared" si="10"/>
        <v>0</v>
      </c>
    </row>
    <row r="680" spans="3:3" x14ac:dyDescent="0.25">
      <c r="C680" s="47">
        <f t="shared" si="10"/>
        <v>0</v>
      </c>
    </row>
    <row r="681" spans="3:3" x14ac:dyDescent="0.25">
      <c r="C681" s="47">
        <f t="shared" si="10"/>
        <v>0</v>
      </c>
    </row>
    <row r="682" spans="3:3" x14ac:dyDescent="0.25">
      <c r="C682" s="47">
        <f t="shared" si="10"/>
        <v>0</v>
      </c>
    </row>
    <row r="683" spans="3:3" x14ac:dyDescent="0.25">
      <c r="C683" s="47">
        <f t="shared" si="10"/>
        <v>0</v>
      </c>
    </row>
    <row r="684" spans="3:3" x14ac:dyDescent="0.25">
      <c r="C684" s="47">
        <f t="shared" si="10"/>
        <v>0</v>
      </c>
    </row>
    <row r="685" spans="3:3" x14ac:dyDescent="0.25">
      <c r="C685" s="47">
        <f t="shared" si="10"/>
        <v>0</v>
      </c>
    </row>
    <row r="686" spans="3:3" x14ac:dyDescent="0.25">
      <c r="C686" s="47">
        <f t="shared" si="10"/>
        <v>0</v>
      </c>
    </row>
    <row r="687" spans="3:3" x14ac:dyDescent="0.25">
      <c r="C687" s="47">
        <f t="shared" si="10"/>
        <v>0</v>
      </c>
    </row>
    <row r="688" spans="3:3" x14ac:dyDescent="0.25">
      <c r="C688" s="47">
        <f t="shared" si="10"/>
        <v>0</v>
      </c>
    </row>
    <row r="689" spans="3:3" x14ac:dyDescent="0.25">
      <c r="C689" s="47">
        <f t="shared" si="10"/>
        <v>0</v>
      </c>
    </row>
    <row r="690" spans="3:3" x14ac:dyDescent="0.25">
      <c r="C690" s="47">
        <f t="shared" si="10"/>
        <v>0</v>
      </c>
    </row>
    <row r="691" spans="3:3" x14ac:dyDescent="0.25">
      <c r="C691" s="47">
        <f t="shared" si="10"/>
        <v>0</v>
      </c>
    </row>
    <row r="692" spans="3:3" x14ac:dyDescent="0.25">
      <c r="C692" s="47">
        <f t="shared" si="10"/>
        <v>0</v>
      </c>
    </row>
    <row r="693" spans="3:3" x14ac:dyDescent="0.25">
      <c r="C693" s="47">
        <f t="shared" si="10"/>
        <v>0</v>
      </c>
    </row>
    <row r="694" spans="3:3" x14ac:dyDescent="0.25">
      <c r="C694" s="47">
        <f t="shared" si="10"/>
        <v>0</v>
      </c>
    </row>
    <row r="695" spans="3:3" x14ac:dyDescent="0.25">
      <c r="C695" s="47">
        <f t="shared" si="10"/>
        <v>0</v>
      </c>
    </row>
    <row r="696" spans="3:3" x14ac:dyDescent="0.25">
      <c r="C696" s="47">
        <f t="shared" si="10"/>
        <v>0</v>
      </c>
    </row>
    <row r="697" spans="3:3" x14ac:dyDescent="0.25">
      <c r="C697" s="47">
        <f t="shared" si="10"/>
        <v>0</v>
      </c>
    </row>
    <row r="698" spans="3:3" x14ac:dyDescent="0.25">
      <c r="C698" s="47">
        <f t="shared" si="10"/>
        <v>0</v>
      </c>
    </row>
    <row r="699" spans="3:3" x14ac:dyDescent="0.25">
      <c r="C699" s="47">
        <f t="shared" si="10"/>
        <v>0</v>
      </c>
    </row>
    <row r="700" spans="3:3" x14ac:dyDescent="0.25">
      <c r="C700" s="47">
        <f t="shared" si="10"/>
        <v>0</v>
      </c>
    </row>
    <row r="701" spans="3:3" x14ac:dyDescent="0.25">
      <c r="C701" s="47">
        <f t="shared" si="10"/>
        <v>0</v>
      </c>
    </row>
    <row r="702" spans="3:3" x14ac:dyDescent="0.25">
      <c r="C702" s="47">
        <f t="shared" si="10"/>
        <v>0</v>
      </c>
    </row>
    <row r="703" spans="3:3" x14ac:dyDescent="0.25">
      <c r="C703" s="47">
        <f t="shared" si="10"/>
        <v>0</v>
      </c>
    </row>
    <row r="704" spans="3:3" x14ac:dyDescent="0.25">
      <c r="C704" s="47">
        <f t="shared" si="10"/>
        <v>0</v>
      </c>
    </row>
    <row r="705" spans="3:3" x14ac:dyDescent="0.25">
      <c r="C705" s="47">
        <f t="shared" si="10"/>
        <v>0</v>
      </c>
    </row>
    <row r="706" spans="3:3" x14ac:dyDescent="0.25">
      <c r="C706" s="47">
        <f t="shared" si="10"/>
        <v>0</v>
      </c>
    </row>
    <row r="707" spans="3:3" x14ac:dyDescent="0.25">
      <c r="C707" s="47">
        <f t="shared" ref="C707:C770" si="11">IF(A707&gt;0,"TATİL",0)</f>
        <v>0</v>
      </c>
    </row>
    <row r="708" spans="3:3" x14ac:dyDescent="0.25">
      <c r="C708" s="47">
        <f t="shared" si="11"/>
        <v>0</v>
      </c>
    </row>
    <row r="709" spans="3:3" x14ac:dyDescent="0.25">
      <c r="C709" s="47">
        <f t="shared" si="11"/>
        <v>0</v>
      </c>
    </row>
    <row r="710" spans="3:3" x14ac:dyDescent="0.25">
      <c r="C710" s="47">
        <f t="shared" si="11"/>
        <v>0</v>
      </c>
    </row>
    <row r="711" spans="3:3" x14ac:dyDescent="0.25">
      <c r="C711" s="47">
        <f t="shared" si="11"/>
        <v>0</v>
      </c>
    </row>
    <row r="712" spans="3:3" x14ac:dyDescent="0.25">
      <c r="C712" s="47">
        <f t="shared" si="11"/>
        <v>0</v>
      </c>
    </row>
    <row r="713" spans="3:3" x14ac:dyDescent="0.25">
      <c r="C713" s="47">
        <f t="shared" si="11"/>
        <v>0</v>
      </c>
    </row>
    <row r="714" spans="3:3" x14ac:dyDescent="0.25">
      <c r="C714" s="47">
        <f t="shared" si="11"/>
        <v>0</v>
      </c>
    </row>
    <row r="715" spans="3:3" x14ac:dyDescent="0.25">
      <c r="C715" s="47">
        <f t="shared" si="11"/>
        <v>0</v>
      </c>
    </row>
    <row r="716" spans="3:3" x14ac:dyDescent="0.25">
      <c r="C716" s="47">
        <f t="shared" si="11"/>
        <v>0</v>
      </c>
    </row>
    <row r="717" spans="3:3" x14ac:dyDescent="0.25">
      <c r="C717" s="47">
        <f t="shared" si="11"/>
        <v>0</v>
      </c>
    </row>
    <row r="718" spans="3:3" x14ac:dyDescent="0.25">
      <c r="C718" s="47">
        <f t="shared" si="11"/>
        <v>0</v>
      </c>
    </row>
    <row r="719" spans="3:3" x14ac:dyDescent="0.25">
      <c r="C719" s="47">
        <f t="shared" si="11"/>
        <v>0</v>
      </c>
    </row>
    <row r="720" spans="3:3" x14ac:dyDescent="0.25">
      <c r="C720" s="47">
        <f t="shared" si="11"/>
        <v>0</v>
      </c>
    </row>
    <row r="721" spans="3:3" x14ac:dyDescent="0.25">
      <c r="C721" s="47">
        <f t="shared" si="11"/>
        <v>0</v>
      </c>
    </row>
    <row r="722" spans="3:3" x14ac:dyDescent="0.25">
      <c r="C722" s="47">
        <f t="shared" si="11"/>
        <v>0</v>
      </c>
    </row>
    <row r="723" spans="3:3" x14ac:dyDescent="0.25">
      <c r="C723" s="47">
        <f t="shared" si="11"/>
        <v>0</v>
      </c>
    </row>
    <row r="724" spans="3:3" x14ac:dyDescent="0.25">
      <c r="C724" s="47">
        <f t="shared" si="11"/>
        <v>0</v>
      </c>
    </row>
    <row r="725" spans="3:3" x14ac:dyDescent="0.25">
      <c r="C725" s="47">
        <f t="shared" si="11"/>
        <v>0</v>
      </c>
    </row>
    <row r="726" spans="3:3" x14ac:dyDescent="0.25">
      <c r="C726" s="47">
        <f t="shared" si="11"/>
        <v>0</v>
      </c>
    </row>
    <row r="727" spans="3:3" x14ac:dyDescent="0.25">
      <c r="C727" s="47">
        <f t="shared" si="11"/>
        <v>0</v>
      </c>
    </row>
    <row r="728" spans="3:3" x14ac:dyDescent="0.25">
      <c r="C728" s="47">
        <f t="shared" si="11"/>
        <v>0</v>
      </c>
    </row>
    <row r="729" spans="3:3" x14ac:dyDescent="0.25">
      <c r="C729" s="47">
        <f t="shared" si="11"/>
        <v>0</v>
      </c>
    </row>
    <row r="730" spans="3:3" x14ac:dyDescent="0.25">
      <c r="C730" s="47">
        <f t="shared" si="11"/>
        <v>0</v>
      </c>
    </row>
    <row r="731" spans="3:3" x14ac:dyDescent="0.25">
      <c r="C731" s="47">
        <f t="shared" si="11"/>
        <v>0</v>
      </c>
    </row>
    <row r="732" spans="3:3" x14ac:dyDescent="0.25">
      <c r="C732" s="47">
        <f t="shared" si="11"/>
        <v>0</v>
      </c>
    </row>
    <row r="733" spans="3:3" x14ac:dyDescent="0.25">
      <c r="C733" s="47">
        <f t="shared" si="11"/>
        <v>0</v>
      </c>
    </row>
    <row r="734" spans="3:3" x14ac:dyDescent="0.25">
      <c r="C734" s="47">
        <f t="shared" si="11"/>
        <v>0</v>
      </c>
    </row>
    <row r="735" spans="3:3" x14ac:dyDescent="0.25">
      <c r="C735" s="47">
        <f t="shared" si="11"/>
        <v>0</v>
      </c>
    </row>
    <row r="736" spans="3:3" x14ac:dyDescent="0.25">
      <c r="C736" s="47">
        <f t="shared" si="11"/>
        <v>0</v>
      </c>
    </row>
    <row r="737" spans="3:3" x14ac:dyDescent="0.25">
      <c r="C737" s="47">
        <f t="shared" si="11"/>
        <v>0</v>
      </c>
    </row>
    <row r="738" spans="3:3" x14ac:dyDescent="0.25">
      <c r="C738" s="47">
        <f t="shared" si="11"/>
        <v>0</v>
      </c>
    </row>
    <row r="739" spans="3:3" x14ac:dyDescent="0.25">
      <c r="C739" s="47">
        <f t="shared" si="11"/>
        <v>0</v>
      </c>
    </row>
    <row r="740" spans="3:3" x14ac:dyDescent="0.25">
      <c r="C740" s="47">
        <f t="shared" si="11"/>
        <v>0</v>
      </c>
    </row>
    <row r="741" spans="3:3" x14ac:dyDescent="0.25">
      <c r="C741" s="47">
        <f t="shared" si="11"/>
        <v>0</v>
      </c>
    </row>
    <row r="742" spans="3:3" x14ac:dyDescent="0.25">
      <c r="C742" s="47">
        <f t="shared" si="11"/>
        <v>0</v>
      </c>
    </row>
    <row r="743" spans="3:3" x14ac:dyDescent="0.25">
      <c r="C743" s="47">
        <f t="shared" si="11"/>
        <v>0</v>
      </c>
    </row>
    <row r="744" spans="3:3" x14ac:dyDescent="0.25">
      <c r="C744" s="47">
        <f t="shared" si="11"/>
        <v>0</v>
      </c>
    </row>
    <row r="745" spans="3:3" x14ac:dyDescent="0.25">
      <c r="C745" s="47">
        <f t="shared" si="11"/>
        <v>0</v>
      </c>
    </row>
    <row r="746" spans="3:3" x14ac:dyDescent="0.25">
      <c r="C746" s="47">
        <f t="shared" si="11"/>
        <v>0</v>
      </c>
    </row>
    <row r="747" spans="3:3" x14ac:dyDescent="0.25">
      <c r="C747" s="47">
        <f t="shared" si="11"/>
        <v>0</v>
      </c>
    </row>
    <row r="748" spans="3:3" x14ac:dyDescent="0.25">
      <c r="C748" s="47">
        <f t="shared" si="11"/>
        <v>0</v>
      </c>
    </row>
    <row r="749" spans="3:3" x14ac:dyDescent="0.25">
      <c r="C749" s="47">
        <f t="shared" si="11"/>
        <v>0</v>
      </c>
    </row>
    <row r="750" spans="3:3" x14ac:dyDescent="0.25">
      <c r="C750" s="47">
        <f t="shared" si="11"/>
        <v>0</v>
      </c>
    </row>
    <row r="751" spans="3:3" x14ac:dyDescent="0.25">
      <c r="C751" s="47">
        <f t="shared" si="11"/>
        <v>0</v>
      </c>
    </row>
    <row r="752" spans="3:3" x14ac:dyDescent="0.25">
      <c r="C752" s="47">
        <f t="shared" si="11"/>
        <v>0</v>
      </c>
    </row>
    <row r="753" spans="3:3" x14ac:dyDescent="0.25">
      <c r="C753" s="47">
        <f t="shared" si="11"/>
        <v>0</v>
      </c>
    </row>
    <row r="754" spans="3:3" x14ac:dyDescent="0.25">
      <c r="C754" s="47">
        <f t="shared" si="11"/>
        <v>0</v>
      </c>
    </row>
    <row r="755" spans="3:3" x14ac:dyDescent="0.25">
      <c r="C755" s="47">
        <f t="shared" si="11"/>
        <v>0</v>
      </c>
    </row>
    <row r="756" spans="3:3" x14ac:dyDescent="0.25">
      <c r="C756" s="47">
        <f t="shared" si="11"/>
        <v>0</v>
      </c>
    </row>
    <row r="757" spans="3:3" x14ac:dyDescent="0.25">
      <c r="C757" s="47">
        <f t="shared" si="11"/>
        <v>0</v>
      </c>
    </row>
    <row r="758" spans="3:3" x14ac:dyDescent="0.25">
      <c r="C758" s="47">
        <f t="shared" si="11"/>
        <v>0</v>
      </c>
    </row>
    <row r="759" spans="3:3" x14ac:dyDescent="0.25">
      <c r="C759" s="47">
        <f t="shared" si="11"/>
        <v>0</v>
      </c>
    </row>
    <row r="760" spans="3:3" x14ac:dyDescent="0.25">
      <c r="C760" s="47">
        <f t="shared" si="11"/>
        <v>0</v>
      </c>
    </row>
    <row r="761" spans="3:3" x14ac:dyDescent="0.25">
      <c r="C761" s="47">
        <f t="shared" si="11"/>
        <v>0</v>
      </c>
    </row>
    <row r="762" spans="3:3" x14ac:dyDescent="0.25">
      <c r="C762" s="47">
        <f t="shared" si="11"/>
        <v>0</v>
      </c>
    </row>
    <row r="763" spans="3:3" x14ac:dyDescent="0.25">
      <c r="C763" s="47">
        <f t="shared" si="11"/>
        <v>0</v>
      </c>
    </row>
    <row r="764" spans="3:3" x14ac:dyDescent="0.25">
      <c r="C764" s="47">
        <f t="shared" si="11"/>
        <v>0</v>
      </c>
    </row>
    <row r="765" spans="3:3" x14ac:dyDescent="0.25">
      <c r="C765" s="47">
        <f t="shared" si="11"/>
        <v>0</v>
      </c>
    </row>
    <row r="766" spans="3:3" x14ac:dyDescent="0.25">
      <c r="C766" s="47">
        <f t="shared" si="11"/>
        <v>0</v>
      </c>
    </row>
    <row r="767" spans="3:3" x14ac:dyDescent="0.25">
      <c r="C767" s="47">
        <f t="shared" si="11"/>
        <v>0</v>
      </c>
    </row>
    <row r="768" spans="3:3" x14ac:dyDescent="0.25">
      <c r="C768" s="47">
        <f t="shared" si="11"/>
        <v>0</v>
      </c>
    </row>
    <row r="769" spans="3:3" x14ac:dyDescent="0.25">
      <c r="C769" s="47">
        <f t="shared" si="11"/>
        <v>0</v>
      </c>
    </row>
    <row r="770" spans="3:3" x14ac:dyDescent="0.25">
      <c r="C770" s="47">
        <f t="shared" si="11"/>
        <v>0</v>
      </c>
    </row>
    <row r="771" spans="3:3" x14ac:dyDescent="0.25">
      <c r="C771" s="47">
        <f t="shared" ref="C771:C834" si="12">IF(A771&gt;0,"TATİL",0)</f>
        <v>0</v>
      </c>
    </row>
    <row r="772" spans="3:3" x14ac:dyDescent="0.25">
      <c r="C772" s="47">
        <f t="shared" si="12"/>
        <v>0</v>
      </c>
    </row>
    <row r="773" spans="3:3" x14ac:dyDescent="0.25">
      <c r="C773" s="47">
        <f t="shared" si="12"/>
        <v>0</v>
      </c>
    </row>
    <row r="774" spans="3:3" x14ac:dyDescent="0.25">
      <c r="C774" s="47">
        <f t="shared" si="12"/>
        <v>0</v>
      </c>
    </row>
    <row r="775" spans="3:3" x14ac:dyDescent="0.25">
      <c r="C775" s="47">
        <f t="shared" si="12"/>
        <v>0</v>
      </c>
    </row>
    <row r="776" spans="3:3" x14ac:dyDescent="0.25">
      <c r="C776" s="47">
        <f t="shared" si="12"/>
        <v>0</v>
      </c>
    </row>
    <row r="777" spans="3:3" x14ac:dyDescent="0.25">
      <c r="C777" s="47">
        <f t="shared" si="12"/>
        <v>0</v>
      </c>
    </row>
    <row r="778" spans="3:3" x14ac:dyDescent="0.25">
      <c r="C778" s="47">
        <f t="shared" si="12"/>
        <v>0</v>
      </c>
    </row>
    <row r="779" spans="3:3" x14ac:dyDescent="0.25">
      <c r="C779" s="47">
        <f t="shared" si="12"/>
        <v>0</v>
      </c>
    </row>
    <row r="780" spans="3:3" x14ac:dyDescent="0.25">
      <c r="C780" s="47">
        <f t="shared" si="12"/>
        <v>0</v>
      </c>
    </row>
    <row r="781" spans="3:3" x14ac:dyDescent="0.25">
      <c r="C781" s="47">
        <f t="shared" si="12"/>
        <v>0</v>
      </c>
    </row>
    <row r="782" spans="3:3" x14ac:dyDescent="0.25">
      <c r="C782" s="47">
        <f t="shared" si="12"/>
        <v>0</v>
      </c>
    </row>
    <row r="783" spans="3:3" x14ac:dyDescent="0.25">
      <c r="C783" s="47">
        <f t="shared" si="12"/>
        <v>0</v>
      </c>
    </row>
    <row r="784" spans="3:3" x14ac:dyDescent="0.25">
      <c r="C784" s="47">
        <f t="shared" si="12"/>
        <v>0</v>
      </c>
    </row>
    <row r="785" spans="3:3" x14ac:dyDescent="0.25">
      <c r="C785" s="47">
        <f t="shared" si="12"/>
        <v>0</v>
      </c>
    </row>
    <row r="786" spans="3:3" x14ac:dyDescent="0.25">
      <c r="C786" s="47">
        <f t="shared" si="12"/>
        <v>0</v>
      </c>
    </row>
    <row r="787" spans="3:3" x14ac:dyDescent="0.25">
      <c r="C787" s="47">
        <f t="shared" si="12"/>
        <v>0</v>
      </c>
    </row>
    <row r="788" spans="3:3" x14ac:dyDescent="0.25">
      <c r="C788" s="47">
        <f t="shared" si="12"/>
        <v>0</v>
      </c>
    </row>
    <row r="789" spans="3:3" x14ac:dyDescent="0.25">
      <c r="C789" s="47">
        <f t="shared" si="12"/>
        <v>0</v>
      </c>
    </row>
    <row r="790" spans="3:3" x14ac:dyDescent="0.25">
      <c r="C790" s="47">
        <f t="shared" si="12"/>
        <v>0</v>
      </c>
    </row>
    <row r="791" spans="3:3" x14ac:dyDescent="0.25">
      <c r="C791" s="47">
        <f t="shared" si="12"/>
        <v>0</v>
      </c>
    </row>
    <row r="792" spans="3:3" x14ac:dyDescent="0.25">
      <c r="C792" s="47">
        <f t="shared" si="12"/>
        <v>0</v>
      </c>
    </row>
    <row r="793" spans="3:3" x14ac:dyDescent="0.25">
      <c r="C793" s="47">
        <f t="shared" si="12"/>
        <v>0</v>
      </c>
    </row>
    <row r="794" spans="3:3" x14ac:dyDescent="0.25">
      <c r="C794" s="47">
        <f t="shared" si="12"/>
        <v>0</v>
      </c>
    </row>
    <row r="795" spans="3:3" x14ac:dyDescent="0.25">
      <c r="C795" s="47">
        <f t="shared" si="12"/>
        <v>0</v>
      </c>
    </row>
    <row r="796" spans="3:3" x14ac:dyDescent="0.25">
      <c r="C796" s="47">
        <f t="shared" si="12"/>
        <v>0</v>
      </c>
    </row>
    <row r="797" spans="3:3" x14ac:dyDescent="0.25">
      <c r="C797" s="47">
        <f t="shared" si="12"/>
        <v>0</v>
      </c>
    </row>
    <row r="798" spans="3:3" x14ac:dyDescent="0.25">
      <c r="C798" s="47">
        <f t="shared" si="12"/>
        <v>0</v>
      </c>
    </row>
    <row r="799" spans="3:3" x14ac:dyDescent="0.25">
      <c r="C799" s="47">
        <f t="shared" si="12"/>
        <v>0</v>
      </c>
    </row>
    <row r="800" spans="3:3" x14ac:dyDescent="0.25">
      <c r="C800" s="47">
        <f t="shared" si="12"/>
        <v>0</v>
      </c>
    </row>
    <row r="801" spans="3:3" x14ac:dyDescent="0.25">
      <c r="C801" s="47">
        <f t="shared" si="12"/>
        <v>0</v>
      </c>
    </row>
    <row r="802" spans="3:3" x14ac:dyDescent="0.25">
      <c r="C802" s="47">
        <f t="shared" si="12"/>
        <v>0</v>
      </c>
    </row>
    <row r="803" spans="3:3" x14ac:dyDescent="0.25">
      <c r="C803" s="47">
        <f t="shared" si="12"/>
        <v>0</v>
      </c>
    </row>
    <row r="804" spans="3:3" x14ac:dyDescent="0.25">
      <c r="C804" s="47">
        <f t="shared" si="12"/>
        <v>0</v>
      </c>
    </row>
    <row r="805" spans="3:3" x14ac:dyDescent="0.25">
      <c r="C805" s="47">
        <f t="shared" si="12"/>
        <v>0</v>
      </c>
    </row>
    <row r="806" spans="3:3" x14ac:dyDescent="0.25">
      <c r="C806" s="47">
        <f t="shared" si="12"/>
        <v>0</v>
      </c>
    </row>
    <row r="807" spans="3:3" x14ac:dyDescent="0.25">
      <c r="C807" s="47">
        <f t="shared" si="12"/>
        <v>0</v>
      </c>
    </row>
    <row r="808" spans="3:3" x14ac:dyDescent="0.25">
      <c r="C808" s="47">
        <f t="shared" si="12"/>
        <v>0</v>
      </c>
    </row>
    <row r="809" spans="3:3" x14ac:dyDescent="0.25">
      <c r="C809" s="47">
        <f t="shared" si="12"/>
        <v>0</v>
      </c>
    </row>
    <row r="810" spans="3:3" x14ac:dyDescent="0.25">
      <c r="C810" s="47">
        <f t="shared" si="12"/>
        <v>0</v>
      </c>
    </row>
    <row r="811" spans="3:3" x14ac:dyDescent="0.25">
      <c r="C811" s="47">
        <f t="shared" si="12"/>
        <v>0</v>
      </c>
    </row>
    <row r="812" spans="3:3" x14ac:dyDescent="0.25">
      <c r="C812" s="47">
        <f t="shared" si="12"/>
        <v>0</v>
      </c>
    </row>
    <row r="813" spans="3:3" x14ac:dyDescent="0.25">
      <c r="C813" s="47">
        <f t="shared" si="12"/>
        <v>0</v>
      </c>
    </row>
    <row r="814" spans="3:3" x14ac:dyDescent="0.25">
      <c r="C814" s="47">
        <f t="shared" si="12"/>
        <v>0</v>
      </c>
    </row>
    <row r="815" spans="3:3" x14ac:dyDescent="0.25">
      <c r="C815" s="47">
        <f t="shared" si="12"/>
        <v>0</v>
      </c>
    </row>
    <row r="816" spans="3:3" x14ac:dyDescent="0.25">
      <c r="C816" s="47">
        <f t="shared" si="12"/>
        <v>0</v>
      </c>
    </row>
    <row r="817" spans="3:3" x14ac:dyDescent="0.25">
      <c r="C817" s="47">
        <f t="shared" si="12"/>
        <v>0</v>
      </c>
    </row>
    <row r="818" spans="3:3" x14ac:dyDescent="0.25">
      <c r="C818" s="47">
        <f t="shared" si="12"/>
        <v>0</v>
      </c>
    </row>
    <row r="819" spans="3:3" x14ac:dyDescent="0.25">
      <c r="C819" s="47">
        <f t="shared" si="12"/>
        <v>0</v>
      </c>
    </row>
    <row r="820" spans="3:3" x14ac:dyDescent="0.25">
      <c r="C820" s="47">
        <f t="shared" si="12"/>
        <v>0</v>
      </c>
    </row>
    <row r="821" spans="3:3" x14ac:dyDescent="0.25">
      <c r="C821" s="47">
        <f t="shared" si="12"/>
        <v>0</v>
      </c>
    </row>
    <row r="822" spans="3:3" x14ac:dyDescent="0.25">
      <c r="C822" s="47">
        <f t="shared" si="12"/>
        <v>0</v>
      </c>
    </row>
    <row r="823" spans="3:3" x14ac:dyDescent="0.25">
      <c r="C823" s="47">
        <f t="shared" si="12"/>
        <v>0</v>
      </c>
    </row>
    <row r="824" spans="3:3" x14ac:dyDescent="0.25">
      <c r="C824" s="47">
        <f t="shared" si="12"/>
        <v>0</v>
      </c>
    </row>
    <row r="825" spans="3:3" x14ac:dyDescent="0.25">
      <c r="C825" s="47">
        <f t="shared" si="12"/>
        <v>0</v>
      </c>
    </row>
    <row r="826" spans="3:3" x14ac:dyDescent="0.25">
      <c r="C826" s="47">
        <f t="shared" si="12"/>
        <v>0</v>
      </c>
    </row>
    <row r="827" spans="3:3" x14ac:dyDescent="0.25">
      <c r="C827" s="47">
        <f t="shared" si="12"/>
        <v>0</v>
      </c>
    </row>
    <row r="828" spans="3:3" x14ac:dyDescent="0.25">
      <c r="C828" s="47">
        <f t="shared" si="12"/>
        <v>0</v>
      </c>
    </row>
    <row r="829" spans="3:3" x14ac:dyDescent="0.25">
      <c r="C829" s="47">
        <f t="shared" si="12"/>
        <v>0</v>
      </c>
    </row>
    <row r="830" spans="3:3" x14ac:dyDescent="0.25">
      <c r="C830" s="47">
        <f t="shared" si="12"/>
        <v>0</v>
      </c>
    </row>
    <row r="831" spans="3:3" x14ac:dyDescent="0.25">
      <c r="C831" s="47">
        <f t="shared" si="12"/>
        <v>0</v>
      </c>
    </row>
    <row r="832" spans="3:3" x14ac:dyDescent="0.25">
      <c r="C832" s="47">
        <f t="shared" si="12"/>
        <v>0</v>
      </c>
    </row>
    <row r="833" spans="3:3" x14ac:dyDescent="0.25">
      <c r="C833" s="47">
        <f t="shared" si="12"/>
        <v>0</v>
      </c>
    </row>
    <row r="834" spans="3:3" x14ac:dyDescent="0.25">
      <c r="C834" s="47">
        <f t="shared" si="12"/>
        <v>0</v>
      </c>
    </row>
    <row r="835" spans="3:3" x14ac:dyDescent="0.25">
      <c r="C835" s="47">
        <f t="shared" ref="C835:C898" si="13">IF(A835&gt;0,"TATİL",0)</f>
        <v>0</v>
      </c>
    </row>
    <row r="836" spans="3:3" x14ac:dyDescent="0.25">
      <c r="C836" s="47">
        <f t="shared" si="13"/>
        <v>0</v>
      </c>
    </row>
    <row r="837" spans="3:3" x14ac:dyDescent="0.25">
      <c r="C837" s="47">
        <f t="shared" si="13"/>
        <v>0</v>
      </c>
    </row>
    <row r="838" spans="3:3" x14ac:dyDescent="0.25">
      <c r="C838" s="47">
        <f t="shared" si="13"/>
        <v>0</v>
      </c>
    </row>
    <row r="839" spans="3:3" x14ac:dyDescent="0.25">
      <c r="C839" s="47">
        <f t="shared" si="13"/>
        <v>0</v>
      </c>
    </row>
    <row r="840" spans="3:3" x14ac:dyDescent="0.25">
      <c r="C840" s="47">
        <f t="shared" si="13"/>
        <v>0</v>
      </c>
    </row>
    <row r="841" spans="3:3" x14ac:dyDescent="0.25">
      <c r="C841" s="47">
        <f t="shared" si="13"/>
        <v>0</v>
      </c>
    </row>
    <row r="842" spans="3:3" x14ac:dyDescent="0.25">
      <c r="C842" s="47">
        <f t="shared" si="13"/>
        <v>0</v>
      </c>
    </row>
    <row r="843" spans="3:3" x14ac:dyDescent="0.25">
      <c r="C843" s="47">
        <f t="shared" si="13"/>
        <v>0</v>
      </c>
    </row>
    <row r="844" spans="3:3" x14ac:dyDescent="0.25">
      <c r="C844" s="47">
        <f t="shared" si="13"/>
        <v>0</v>
      </c>
    </row>
    <row r="845" spans="3:3" x14ac:dyDescent="0.25">
      <c r="C845" s="47">
        <f t="shared" si="13"/>
        <v>0</v>
      </c>
    </row>
    <row r="846" spans="3:3" x14ac:dyDescent="0.25">
      <c r="C846" s="47">
        <f t="shared" si="13"/>
        <v>0</v>
      </c>
    </row>
    <row r="847" spans="3:3" x14ac:dyDescent="0.25">
      <c r="C847" s="47">
        <f t="shared" si="13"/>
        <v>0</v>
      </c>
    </row>
    <row r="848" spans="3:3" x14ac:dyDescent="0.25">
      <c r="C848" s="47">
        <f t="shared" si="13"/>
        <v>0</v>
      </c>
    </row>
    <row r="849" spans="3:3" x14ac:dyDescent="0.25">
      <c r="C849" s="47">
        <f t="shared" si="13"/>
        <v>0</v>
      </c>
    </row>
    <row r="850" spans="3:3" x14ac:dyDescent="0.25">
      <c r="C850" s="47">
        <f t="shared" si="13"/>
        <v>0</v>
      </c>
    </row>
    <row r="851" spans="3:3" x14ac:dyDescent="0.25">
      <c r="C851" s="47">
        <f t="shared" si="13"/>
        <v>0</v>
      </c>
    </row>
    <row r="852" spans="3:3" x14ac:dyDescent="0.25">
      <c r="C852" s="47">
        <f t="shared" si="13"/>
        <v>0</v>
      </c>
    </row>
    <row r="853" spans="3:3" x14ac:dyDescent="0.25">
      <c r="C853" s="47">
        <f t="shared" si="13"/>
        <v>0</v>
      </c>
    </row>
    <row r="854" spans="3:3" x14ac:dyDescent="0.25">
      <c r="C854" s="47">
        <f t="shared" si="13"/>
        <v>0</v>
      </c>
    </row>
    <row r="855" spans="3:3" x14ac:dyDescent="0.25">
      <c r="C855" s="47">
        <f t="shared" si="13"/>
        <v>0</v>
      </c>
    </row>
    <row r="856" spans="3:3" x14ac:dyDescent="0.25">
      <c r="C856" s="47">
        <f t="shared" si="13"/>
        <v>0</v>
      </c>
    </row>
    <row r="857" spans="3:3" x14ac:dyDescent="0.25">
      <c r="C857" s="47">
        <f t="shared" si="13"/>
        <v>0</v>
      </c>
    </row>
    <row r="858" spans="3:3" x14ac:dyDescent="0.25">
      <c r="C858" s="47">
        <f t="shared" si="13"/>
        <v>0</v>
      </c>
    </row>
    <row r="859" spans="3:3" x14ac:dyDescent="0.25">
      <c r="C859" s="47">
        <f t="shared" si="13"/>
        <v>0</v>
      </c>
    </row>
    <row r="860" spans="3:3" x14ac:dyDescent="0.25">
      <c r="C860" s="47">
        <f t="shared" si="13"/>
        <v>0</v>
      </c>
    </row>
    <row r="861" spans="3:3" x14ac:dyDescent="0.25">
      <c r="C861" s="47">
        <f t="shared" si="13"/>
        <v>0</v>
      </c>
    </row>
    <row r="862" spans="3:3" x14ac:dyDescent="0.25">
      <c r="C862" s="47">
        <f t="shared" si="13"/>
        <v>0</v>
      </c>
    </row>
    <row r="863" spans="3:3" x14ac:dyDescent="0.25">
      <c r="C863" s="47">
        <f t="shared" si="13"/>
        <v>0</v>
      </c>
    </row>
    <row r="864" spans="3:3" x14ac:dyDescent="0.25">
      <c r="C864" s="47">
        <f t="shared" si="13"/>
        <v>0</v>
      </c>
    </row>
    <row r="865" spans="3:3" x14ac:dyDescent="0.25">
      <c r="C865" s="47">
        <f t="shared" si="13"/>
        <v>0</v>
      </c>
    </row>
    <row r="866" spans="3:3" x14ac:dyDescent="0.25">
      <c r="C866" s="47">
        <f t="shared" si="13"/>
        <v>0</v>
      </c>
    </row>
    <row r="867" spans="3:3" x14ac:dyDescent="0.25">
      <c r="C867" s="47">
        <f t="shared" si="13"/>
        <v>0</v>
      </c>
    </row>
    <row r="868" spans="3:3" x14ac:dyDescent="0.25">
      <c r="C868" s="47">
        <f t="shared" si="13"/>
        <v>0</v>
      </c>
    </row>
    <row r="869" spans="3:3" x14ac:dyDescent="0.25">
      <c r="C869" s="47">
        <f t="shared" si="13"/>
        <v>0</v>
      </c>
    </row>
    <row r="870" spans="3:3" x14ac:dyDescent="0.25">
      <c r="C870" s="47">
        <f t="shared" si="13"/>
        <v>0</v>
      </c>
    </row>
    <row r="871" spans="3:3" x14ac:dyDescent="0.25">
      <c r="C871" s="47">
        <f t="shared" si="13"/>
        <v>0</v>
      </c>
    </row>
    <row r="872" spans="3:3" x14ac:dyDescent="0.25">
      <c r="C872" s="47">
        <f t="shared" si="13"/>
        <v>0</v>
      </c>
    </row>
    <row r="873" spans="3:3" x14ac:dyDescent="0.25">
      <c r="C873" s="47">
        <f t="shared" si="13"/>
        <v>0</v>
      </c>
    </row>
    <row r="874" spans="3:3" x14ac:dyDescent="0.25">
      <c r="C874" s="47">
        <f t="shared" si="13"/>
        <v>0</v>
      </c>
    </row>
    <row r="875" spans="3:3" x14ac:dyDescent="0.25">
      <c r="C875" s="47">
        <f t="shared" si="13"/>
        <v>0</v>
      </c>
    </row>
    <row r="876" spans="3:3" x14ac:dyDescent="0.25">
      <c r="C876" s="47">
        <f t="shared" si="13"/>
        <v>0</v>
      </c>
    </row>
    <row r="877" spans="3:3" x14ac:dyDescent="0.25">
      <c r="C877" s="47">
        <f t="shared" si="13"/>
        <v>0</v>
      </c>
    </row>
    <row r="878" spans="3:3" x14ac:dyDescent="0.25">
      <c r="C878" s="47">
        <f t="shared" si="13"/>
        <v>0</v>
      </c>
    </row>
    <row r="879" spans="3:3" x14ac:dyDescent="0.25">
      <c r="C879" s="47">
        <f t="shared" si="13"/>
        <v>0</v>
      </c>
    </row>
    <row r="880" spans="3:3" x14ac:dyDescent="0.25">
      <c r="C880" s="47">
        <f t="shared" si="13"/>
        <v>0</v>
      </c>
    </row>
    <row r="881" spans="3:3" x14ac:dyDescent="0.25">
      <c r="C881" s="47">
        <f t="shared" si="13"/>
        <v>0</v>
      </c>
    </row>
    <row r="882" spans="3:3" x14ac:dyDescent="0.25">
      <c r="C882" s="47">
        <f t="shared" si="13"/>
        <v>0</v>
      </c>
    </row>
    <row r="883" spans="3:3" x14ac:dyDescent="0.25">
      <c r="C883" s="47">
        <f t="shared" si="13"/>
        <v>0</v>
      </c>
    </row>
    <row r="884" spans="3:3" x14ac:dyDescent="0.25">
      <c r="C884" s="47">
        <f t="shared" si="13"/>
        <v>0</v>
      </c>
    </row>
    <row r="885" spans="3:3" x14ac:dyDescent="0.25">
      <c r="C885" s="47">
        <f t="shared" si="13"/>
        <v>0</v>
      </c>
    </row>
    <row r="886" spans="3:3" x14ac:dyDescent="0.25">
      <c r="C886" s="47">
        <f t="shared" si="13"/>
        <v>0</v>
      </c>
    </row>
    <row r="887" spans="3:3" x14ac:dyDescent="0.25">
      <c r="C887" s="47">
        <f t="shared" si="13"/>
        <v>0</v>
      </c>
    </row>
    <row r="888" spans="3:3" x14ac:dyDescent="0.25">
      <c r="C888" s="47">
        <f t="shared" si="13"/>
        <v>0</v>
      </c>
    </row>
    <row r="889" spans="3:3" x14ac:dyDescent="0.25">
      <c r="C889" s="47">
        <f t="shared" si="13"/>
        <v>0</v>
      </c>
    </row>
    <row r="890" spans="3:3" x14ac:dyDescent="0.25">
      <c r="C890" s="47">
        <f t="shared" si="13"/>
        <v>0</v>
      </c>
    </row>
    <row r="891" spans="3:3" x14ac:dyDescent="0.25">
      <c r="C891" s="47">
        <f t="shared" si="13"/>
        <v>0</v>
      </c>
    </row>
    <row r="892" spans="3:3" x14ac:dyDescent="0.25">
      <c r="C892" s="47">
        <f t="shared" si="13"/>
        <v>0</v>
      </c>
    </row>
    <row r="893" spans="3:3" x14ac:dyDescent="0.25">
      <c r="C893" s="47">
        <f t="shared" si="13"/>
        <v>0</v>
      </c>
    </row>
    <row r="894" spans="3:3" x14ac:dyDescent="0.25">
      <c r="C894" s="47">
        <f t="shared" si="13"/>
        <v>0</v>
      </c>
    </row>
    <row r="895" spans="3:3" x14ac:dyDescent="0.25">
      <c r="C895" s="47">
        <f t="shared" si="13"/>
        <v>0</v>
      </c>
    </row>
    <row r="896" spans="3:3" x14ac:dyDescent="0.25">
      <c r="C896" s="47">
        <f t="shared" si="13"/>
        <v>0</v>
      </c>
    </row>
    <row r="897" spans="3:3" x14ac:dyDescent="0.25">
      <c r="C897" s="47">
        <f t="shared" si="13"/>
        <v>0</v>
      </c>
    </row>
    <row r="898" spans="3:3" x14ac:dyDescent="0.25">
      <c r="C898" s="47">
        <f t="shared" si="13"/>
        <v>0</v>
      </c>
    </row>
    <row r="899" spans="3:3" x14ac:dyDescent="0.25">
      <c r="C899" s="47">
        <f t="shared" ref="C899:C962" si="14">IF(A899&gt;0,"TATİL",0)</f>
        <v>0</v>
      </c>
    </row>
    <row r="900" spans="3:3" x14ac:dyDescent="0.25">
      <c r="C900" s="47">
        <f t="shared" si="14"/>
        <v>0</v>
      </c>
    </row>
    <row r="901" spans="3:3" x14ac:dyDescent="0.25">
      <c r="C901" s="47">
        <f t="shared" si="14"/>
        <v>0</v>
      </c>
    </row>
    <row r="902" spans="3:3" x14ac:dyDescent="0.25">
      <c r="C902" s="47">
        <f t="shared" si="14"/>
        <v>0</v>
      </c>
    </row>
    <row r="903" spans="3:3" x14ac:dyDescent="0.25">
      <c r="C903" s="47">
        <f t="shared" si="14"/>
        <v>0</v>
      </c>
    </row>
    <row r="904" spans="3:3" x14ac:dyDescent="0.25">
      <c r="C904" s="47">
        <f t="shared" si="14"/>
        <v>0</v>
      </c>
    </row>
    <row r="905" spans="3:3" x14ac:dyDescent="0.25">
      <c r="C905" s="47">
        <f t="shared" si="14"/>
        <v>0</v>
      </c>
    </row>
    <row r="906" spans="3:3" x14ac:dyDescent="0.25">
      <c r="C906" s="47">
        <f t="shared" si="14"/>
        <v>0</v>
      </c>
    </row>
    <row r="907" spans="3:3" x14ac:dyDescent="0.25">
      <c r="C907" s="47">
        <f t="shared" si="14"/>
        <v>0</v>
      </c>
    </row>
    <row r="908" spans="3:3" x14ac:dyDescent="0.25">
      <c r="C908" s="47">
        <f t="shared" si="14"/>
        <v>0</v>
      </c>
    </row>
    <row r="909" spans="3:3" x14ac:dyDescent="0.25">
      <c r="C909" s="47">
        <f t="shared" si="14"/>
        <v>0</v>
      </c>
    </row>
    <row r="910" spans="3:3" x14ac:dyDescent="0.25">
      <c r="C910" s="47">
        <f t="shared" si="14"/>
        <v>0</v>
      </c>
    </row>
    <row r="911" spans="3:3" x14ac:dyDescent="0.25">
      <c r="C911" s="47">
        <f t="shared" si="14"/>
        <v>0</v>
      </c>
    </row>
    <row r="912" spans="3:3" x14ac:dyDescent="0.25">
      <c r="C912" s="47">
        <f t="shared" si="14"/>
        <v>0</v>
      </c>
    </row>
    <row r="913" spans="3:3" x14ac:dyDescent="0.25">
      <c r="C913" s="47">
        <f t="shared" si="14"/>
        <v>0</v>
      </c>
    </row>
    <row r="914" spans="3:3" x14ac:dyDescent="0.25">
      <c r="C914" s="47">
        <f t="shared" si="14"/>
        <v>0</v>
      </c>
    </row>
    <row r="915" spans="3:3" x14ac:dyDescent="0.25">
      <c r="C915" s="47">
        <f t="shared" si="14"/>
        <v>0</v>
      </c>
    </row>
    <row r="916" spans="3:3" x14ac:dyDescent="0.25">
      <c r="C916" s="47">
        <f t="shared" si="14"/>
        <v>0</v>
      </c>
    </row>
    <row r="917" spans="3:3" x14ac:dyDescent="0.25">
      <c r="C917" s="47">
        <f t="shared" si="14"/>
        <v>0</v>
      </c>
    </row>
    <row r="918" spans="3:3" x14ac:dyDescent="0.25">
      <c r="C918" s="47">
        <f t="shared" si="14"/>
        <v>0</v>
      </c>
    </row>
    <row r="919" spans="3:3" x14ac:dyDescent="0.25">
      <c r="C919" s="47">
        <f t="shared" si="14"/>
        <v>0</v>
      </c>
    </row>
    <row r="920" spans="3:3" x14ac:dyDescent="0.25">
      <c r="C920" s="47">
        <f t="shared" si="14"/>
        <v>0</v>
      </c>
    </row>
    <row r="921" spans="3:3" x14ac:dyDescent="0.25">
      <c r="C921" s="47">
        <f t="shared" si="14"/>
        <v>0</v>
      </c>
    </row>
    <row r="922" spans="3:3" x14ac:dyDescent="0.25">
      <c r="C922" s="47">
        <f t="shared" si="14"/>
        <v>0</v>
      </c>
    </row>
    <row r="923" spans="3:3" x14ac:dyDescent="0.25">
      <c r="C923" s="47">
        <f t="shared" si="14"/>
        <v>0</v>
      </c>
    </row>
    <row r="924" spans="3:3" x14ac:dyDescent="0.25">
      <c r="C924" s="47">
        <f t="shared" si="14"/>
        <v>0</v>
      </c>
    </row>
    <row r="925" spans="3:3" x14ac:dyDescent="0.25">
      <c r="C925" s="47">
        <f t="shared" si="14"/>
        <v>0</v>
      </c>
    </row>
    <row r="926" spans="3:3" x14ac:dyDescent="0.25">
      <c r="C926" s="47">
        <f t="shared" si="14"/>
        <v>0</v>
      </c>
    </row>
    <row r="927" spans="3:3" x14ac:dyDescent="0.25">
      <c r="C927" s="47">
        <f t="shared" si="14"/>
        <v>0</v>
      </c>
    </row>
    <row r="928" spans="3:3" x14ac:dyDescent="0.25">
      <c r="C928" s="47">
        <f t="shared" si="14"/>
        <v>0</v>
      </c>
    </row>
    <row r="929" spans="3:3" x14ac:dyDescent="0.25">
      <c r="C929" s="47">
        <f t="shared" si="14"/>
        <v>0</v>
      </c>
    </row>
    <row r="930" spans="3:3" x14ac:dyDescent="0.25">
      <c r="C930" s="47">
        <f t="shared" si="14"/>
        <v>0</v>
      </c>
    </row>
    <row r="931" spans="3:3" x14ac:dyDescent="0.25">
      <c r="C931" s="47">
        <f t="shared" si="14"/>
        <v>0</v>
      </c>
    </row>
    <row r="932" spans="3:3" x14ac:dyDescent="0.25">
      <c r="C932" s="47">
        <f t="shared" si="14"/>
        <v>0</v>
      </c>
    </row>
    <row r="933" spans="3:3" x14ac:dyDescent="0.25">
      <c r="C933" s="47">
        <f t="shared" si="14"/>
        <v>0</v>
      </c>
    </row>
    <row r="934" spans="3:3" x14ac:dyDescent="0.25">
      <c r="C934" s="47">
        <f t="shared" si="14"/>
        <v>0</v>
      </c>
    </row>
    <row r="935" spans="3:3" x14ac:dyDescent="0.25">
      <c r="C935" s="47">
        <f t="shared" si="14"/>
        <v>0</v>
      </c>
    </row>
    <row r="936" spans="3:3" x14ac:dyDescent="0.25">
      <c r="C936" s="47">
        <f t="shared" si="14"/>
        <v>0</v>
      </c>
    </row>
    <row r="937" spans="3:3" x14ac:dyDescent="0.25">
      <c r="C937" s="47">
        <f t="shared" si="14"/>
        <v>0</v>
      </c>
    </row>
    <row r="938" spans="3:3" x14ac:dyDescent="0.25">
      <c r="C938" s="47">
        <f t="shared" si="14"/>
        <v>0</v>
      </c>
    </row>
    <row r="939" spans="3:3" x14ac:dyDescent="0.25">
      <c r="C939" s="47">
        <f t="shared" si="14"/>
        <v>0</v>
      </c>
    </row>
    <row r="940" spans="3:3" x14ac:dyDescent="0.25">
      <c r="C940" s="47">
        <f t="shared" si="14"/>
        <v>0</v>
      </c>
    </row>
    <row r="941" spans="3:3" x14ac:dyDescent="0.25">
      <c r="C941" s="47">
        <f t="shared" si="14"/>
        <v>0</v>
      </c>
    </row>
    <row r="942" spans="3:3" x14ac:dyDescent="0.25">
      <c r="C942" s="47">
        <f t="shared" si="14"/>
        <v>0</v>
      </c>
    </row>
    <row r="943" spans="3:3" x14ac:dyDescent="0.25">
      <c r="C943" s="47">
        <f t="shared" si="14"/>
        <v>0</v>
      </c>
    </row>
    <row r="944" spans="3:3" x14ac:dyDescent="0.25">
      <c r="C944" s="47">
        <f t="shared" si="14"/>
        <v>0</v>
      </c>
    </row>
    <row r="945" spans="3:3" x14ac:dyDescent="0.25">
      <c r="C945" s="47">
        <f t="shared" si="14"/>
        <v>0</v>
      </c>
    </row>
    <row r="946" spans="3:3" x14ac:dyDescent="0.25">
      <c r="C946" s="47">
        <f t="shared" si="14"/>
        <v>0</v>
      </c>
    </row>
    <row r="947" spans="3:3" x14ac:dyDescent="0.25">
      <c r="C947" s="47">
        <f t="shared" si="14"/>
        <v>0</v>
      </c>
    </row>
    <row r="948" spans="3:3" x14ac:dyDescent="0.25">
      <c r="C948" s="47">
        <f t="shared" si="14"/>
        <v>0</v>
      </c>
    </row>
    <row r="949" spans="3:3" x14ac:dyDescent="0.25">
      <c r="C949" s="47">
        <f t="shared" si="14"/>
        <v>0</v>
      </c>
    </row>
    <row r="950" spans="3:3" x14ac:dyDescent="0.25">
      <c r="C950" s="47">
        <f t="shared" si="14"/>
        <v>0</v>
      </c>
    </row>
    <row r="951" spans="3:3" x14ac:dyDescent="0.25">
      <c r="C951" s="47">
        <f t="shared" si="14"/>
        <v>0</v>
      </c>
    </row>
    <row r="952" spans="3:3" x14ac:dyDescent="0.25">
      <c r="C952" s="47">
        <f t="shared" si="14"/>
        <v>0</v>
      </c>
    </row>
    <row r="953" spans="3:3" x14ac:dyDescent="0.25">
      <c r="C953" s="47">
        <f t="shared" si="14"/>
        <v>0</v>
      </c>
    </row>
    <row r="954" spans="3:3" x14ac:dyDescent="0.25">
      <c r="C954" s="47">
        <f t="shared" si="14"/>
        <v>0</v>
      </c>
    </row>
    <row r="955" spans="3:3" x14ac:dyDescent="0.25">
      <c r="C955" s="47">
        <f t="shared" si="14"/>
        <v>0</v>
      </c>
    </row>
    <row r="956" spans="3:3" x14ac:dyDescent="0.25">
      <c r="C956" s="47">
        <f t="shared" si="14"/>
        <v>0</v>
      </c>
    </row>
    <row r="957" spans="3:3" x14ac:dyDescent="0.25">
      <c r="C957" s="47">
        <f t="shared" si="14"/>
        <v>0</v>
      </c>
    </row>
    <row r="958" spans="3:3" x14ac:dyDescent="0.25">
      <c r="C958" s="47">
        <f t="shared" si="14"/>
        <v>0</v>
      </c>
    </row>
    <row r="959" spans="3:3" x14ac:dyDescent="0.25">
      <c r="C959" s="47">
        <f t="shared" si="14"/>
        <v>0</v>
      </c>
    </row>
    <row r="960" spans="3:3" x14ac:dyDescent="0.25">
      <c r="C960" s="47">
        <f t="shared" si="14"/>
        <v>0</v>
      </c>
    </row>
    <row r="961" spans="3:3" x14ac:dyDescent="0.25">
      <c r="C961" s="47">
        <f t="shared" si="14"/>
        <v>0</v>
      </c>
    </row>
    <row r="962" spans="3:3" x14ac:dyDescent="0.25">
      <c r="C962" s="47">
        <f t="shared" si="14"/>
        <v>0</v>
      </c>
    </row>
    <row r="963" spans="3:3" x14ac:dyDescent="0.25">
      <c r="C963" s="47">
        <f t="shared" ref="C963:C1026" si="15">IF(A963&gt;0,"TATİL",0)</f>
        <v>0</v>
      </c>
    </row>
    <row r="964" spans="3:3" x14ac:dyDescent="0.25">
      <c r="C964" s="47">
        <f t="shared" si="15"/>
        <v>0</v>
      </c>
    </row>
    <row r="965" spans="3:3" x14ac:dyDescent="0.25">
      <c r="C965" s="47">
        <f t="shared" si="15"/>
        <v>0</v>
      </c>
    </row>
    <row r="966" spans="3:3" x14ac:dyDescent="0.25">
      <c r="C966" s="47">
        <f t="shared" si="15"/>
        <v>0</v>
      </c>
    </row>
    <row r="967" spans="3:3" x14ac:dyDescent="0.25">
      <c r="C967" s="47">
        <f t="shared" si="15"/>
        <v>0</v>
      </c>
    </row>
    <row r="968" spans="3:3" x14ac:dyDescent="0.25">
      <c r="C968" s="47">
        <f t="shared" si="15"/>
        <v>0</v>
      </c>
    </row>
    <row r="969" spans="3:3" x14ac:dyDescent="0.25">
      <c r="C969" s="47">
        <f t="shared" si="15"/>
        <v>0</v>
      </c>
    </row>
    <row r="970" spans="3:3" x14ac:dyDescent="0.25">
      <c r="C970" s="47">
        <f t="shared" si="15"/>
        <v>0</v>
      </c>
    </row>
    <row r="971" spans="3:3" x14ac:dyDescent="0.25">
      <c r="C971" s="47">
        <f t="shared" si="15"/>
        <v>0</v>
      </c>
    </row>
    <row r="972" spans="3:3" x14ac:dyDescent="0.25">
      <c r="C972" s="47">
        <f t="shared" si="15"/>
        <v>0</v>
      </c>
    </row>
    <row r="973" spans="3:3" x14ac:dyDescent="0.25">
      <c r="C973" s="47">
        <f t="shared" si="15"/>
        <v>0</v>
      </c>
    </row>
    <row r="974" spans="3:3" x14ac:dyDescent="0.25">
      <c r="C974" s="47">
        <f t="shared" si="15"/>
        <v>0</v>
      </c>
    </row>
    <row r="975" spans="3:3" x14ac:dyDescent="0.25">
      <c r="C975" s="47">
        <f t="shared" si="15"/>
        <v>0</v>
      </c>
    </row>
    <row r="976" spans="3:3" x14ac:dyDescent="0.25">
      <c r="C976" s="47">
        <f t="shared" si="15"/>
        <v>0</v>
      </c>
    </row>
    <row r="977" spans="3:3" x14ac:dyDescent="0.25">
      <c r="C977" s="47">
        <f t="shared" si="15"/>
        <v>0</v>
      </c>
    </row>
    <row r="978" spans="3:3" x14ac:dyDescent="0.25">
      <c r="C978" s="47">
        <f t="shared" si="15"/>
        <v>0</v>
      </c>
    </row>
    <row r="979" spans="3:3" x14ac:dyDescent="0.25">
      <c r="C979" s="47">
        <f t="shared" si="15"/>
        <v>0</v>
      </c>
    </row>
    <row r="980" spans="3:3" x14ac:dyDescent="0.25">
      <c r="C980" s="47">
        <f t="shared" si="15"/>
        <v>0</v>
      </c>
    </row>
    <row r="981" spans="3:3" x14ac:dyDescent="0.25">
      <c r="C981" s="47">
        <f t="shared" si="15"/>
        <v>0</v>
      </c>
    </row>
    <row r="982" spans="3:3" x14ac:dyDescent="0.25">
      <c r="C982" s="47">
        <f t="shared" si="15"/>
        <v>0</v>
      </c>
    </row>
    <row r="983" spans="3:3" x14ac:dyDescent="0.25">
      <c r="C983" s="47">
        <f t="shared" si="15"/>
        <v>0</v>
      </c>
    </row>
    <row r="984" spans="3:3" x14ac:dyDescent="0.25">
      <c r="C984" s="47">
        <f t="shared" si="15"/>
        <v>0</v>
      </c>
    </row>
    <row r="985" spans="3:3" x14ac:dyDescent="0.25">
      <c r="C985" s="47">
        <f t="shared" si="15"/>
        <v>0</v>
      </c>
    </row>
    <row r="986" spans="3:3" x14ac:dyDescent="0.25">
      <c r="C986" s="47">
        <f t="shared" si="15"/>
        <v>0</v>
      </c>
    </row>
    <row r="987" spans="3:3" x14ac:dyDescent="0.25">
      <c r="C987" s="47">
        <f t="shared" si="15"/>
        <v>0</v>
      </c>
    </row>
    <row r="988" spans="3:3" x14ac:dyDescent="0.25">
      <c r="C988" s="47">
        <f t="shared" si="15"/>
        <v>0</v>
      </c>
    </row>
    <row r="989" spans="3:3" x14ac:dyDescent="0.25">
      <c r="C989" s="47">
        <f t="shared" si="15"/>
        <v>0</v>
      </c>
    </row>
    <row r="990" spans="3:3" x14ac:dyDescent="0.25">
      <c r="C990" s="47">
        <f t="shared" si="15"/>
        <v>0</v>
      </c>
    </row>
    <row r="991" spans="3:3" x14ac:dyDescent="0.25">
      <c r="C991" s="47">
        <f t="shared" si="15"/>
        <v>0</v>
      </c>
    </row>
    <row r="992" spans="3:3" x14ac:dyDescent="0.25">
      <c r="C992" s="47">
        <f t="shared" si="15"/>
        <v>0</v>
      </c>
    </row>
    <row r="993" spans="3:3" x14ac:dyDescent="0.25">
      <c r="C993" s="47">
        <f t="shared" si="15"/>
        <v>0</v>
      </c>
    </row>
    <row r="994" spans="3:3" x14ac:dyDescent="0.25">
      <c r="C994" s="47">
        <f t="shared" si="15"/>
        <v>0</v>
      </c>
    </row>
    <row r="995" spans="3:3" x14ac:dyDescent="0.25">
      <c r="C995" s="47">
        <f t="shared" si="15"/>
        <v>0</v>
      </c>
    </row>
    <row r="996" spans="3:3" x14ac:dyDescent="0.25">
      <c r="C996" s="47">
        <f t="shared" si="15"/>
        <v>0</v>
      </c>
    </row>
    <row r="997" spans="3:3" x14ac:dyDescent="0.25">
      <c r="C997" s="47">
        <f t="shared" si="15"/>
        <v>0</v>
      </c>
    </row>
    <row r="998" spans="3:3" x14ac:dyDescent="0.25">
      <c r="C998" s="47">
        <f t="shared" si="15"/>
        <v>0</v>
      </c>
    </row>
    <row r="999" spans="3:3" x14ac:dyDescent="0.25">
      <c r="C999" s="47">
        <f t="shared" si="15"/>
        <v>0</v>
      </c>
    </row>
    <row r="1000" spans="3:3" x14ac:dyDescent="0.25">
      <c r="C1000" s="47">
        <f t="shared" si="15"/>
        <v>0</v>
      </c>
    </row>
    <row r="1001" spans="3:3" x14ac:dyDescent="0.25">
      <c r="C1001" s="47">
        <f t="shared" si="15"/>
        <v>0</v>
      </c>
    </row>
    <row r="1002" spans="3:3" x14ac:dyDescent="0.25">
      <c r="C1002" s="47">
        <f t="shared" si="15"/>
        <v>0</v>
      </c>
    </row>
    <row r="1003" spans="3:3" x14ac:dyDescent="0.25">
      <c r="C1003" s="47">
        <f t="shared" si="15"/>
        <v>0</v>
      </c>
    </row>
    <row r="1004" spans="3:3" x14ac:dyDescent="0.25">
      <c r="C1004" s="47">
        <f t="shared" si="15"/>
        <v>0</v>
      </c>
    </row>
    <row r="1005" spans="3:3" x14ac:dyDescent="0.25">
      <c r="C1005" s="47">
        <f t="shared" si="15"/>
        <v>0</v>
      </c>
    </row>
    <row r="1006" spans="3:3" x14ac:dyDescent="0.25">
      <c r="C1006" s="47">
        <f t="shared" si="15"/>
        <v>0</v>
      </c>
    </row>
    <row r="1007" spans="3:3" x14ac:dyDescent="0.25">
      <c r="C1007" s="47">
        <f t="shared" si="15"/>
        <v>0</v>
      </c>
    </row>
    <row r="1008" spans="3:3" x14ac:dyDescent="0.25">
      <c r="C1008" s="47">
        <f t="shared" si="15"/>
        <v>0</v>
      </c>
    </row>
    <row r="1009" spans="3:3" x14ac:dyDescent="0.25">
      <c r="C1009" s="47">
        <f t="shared" si="15"/>
        <v>0</v>
      </c>
    </row>
    <row r="1010" spans="3:3" x14ac:dyDescent="0.25">
      <c r="C1010" s="47">
        <f t="shared" si="15"/>
        <v>0</v>
      </c>
    </row>
    <row r="1011" spans="3:3" x14ac:dyDescent="0.25">
      <c r="C1011" s="47">
        <f t="shared" si="15"/>
        <v>0</v>
      </c>
    </row>
    <row r="1012" spans="3:3" x14ac:dyDescent="0.25">
      <c r="C1012" s="47">
        <f t="shared" si="15"/>
        <v>0</v>
      </c>
    </row>
    <row r="1013" spans="3:3" x14ac:dyDescent="0.25">
      <c r="C1013" s="47">
        <f t="shared" si="15"/>
        <v>0</v>
      </c>
    </row>
    <row r="1014" spans="3:3" x14ac:dyDescent="0.25">
      <c r="C1014" s="47">
        <f t="shared" si="15"/>
        <v>0</v>
      </c>
    </row>
    <row r="1015" spans="3:3" x14ac:dyDescent="0.25">
      <c r="C1015" s="47">
        <f t="shared" si="15"/>
        <v>0</v>
      </c>
    </row>
    <row r="1016" spans="3:3" x14ac:dyDescent="0.25">
      <c r="C1016" s="47">
        <f t="shared" si="15"/>
        <v>0</v>
      </c>
    </row>
    <row r="1017" spans="3:3" x14ac:dyDescent="0.25">
      <c r="C1017" s="47">
        <f t="shared" si="15"/>
        <v>0</v>
      </c>
    </row>
    <row r="1018" spans="3:3" x14ac:dyDescent="0.25">
      <c r="C1018" s="47">
        <f t="shared" si="15"/>
        <v>0</v>
      </c>
    </row>
    <row r="1019" spans="3:3" x14ac:dyDescent="0.25">
      <c r="C1019" s="47">
        <f t="shared" si="15"/>
        <v>0</v>
      </c>
    </row>
    <row r="1020" spans="3:3" x14ac:dyDescent="0.25">
      <c r="C1020" s="47">
        <f t="shared" si="15"/>
        <v>0</v>
      </c>
    </row>
    <row r="1021" spans="3:3" x14ac:dyDescent="0.25">
      <c r="C1021" s="47">
        <f t="shared" si="15"/>
        <v>0</v>
      </c>
    </row>
    <row r="1022" spans="3:3" x14ac:dyDescent="0.25">
      <c r="C1022" s="47">
        <f t="shared" si="15"/>
        <v>0</v>
      </c>
    </row>
    <row r="1023" spans="3:3" x14ac:dyDescent="0.25">
      <c r="C1023" s="47">
        <f t="shared" si="15"/>
        <v>0</v>
      </c>
    </row>
    <row r="1024" spans="3:3" x14ac:dyDescent="0.25">
      <c r="C1024" s="47">
        <f t="shared" si="15"/>
        <v>0</v>
      </c>
    </row>
    <row r="1025" spans="3:3" x14ac:dyDescent="0.25">
      <c r="C1025" s="47">
        <f t="shared" si="15"/>
        <v>0</v>
      </c>
    </row>
    <row r="1026" spans="3:3" x14ac:dyDescent="0.25">
      <c r="C1026" s="47">
        <f t="shared" si="15"/>
        <v>0</v>
      </c>
    </row>
    <row r="1027" spans="3:3" x14ac:dyDescent="0.25">
      <c r="C1027" s="47">
        <f t="shared" ref="C1027:C1090" si="16">IF(A1027&gt;0,"TATİL",0)</f>
        <v>0</v>
      </c>
    </row>
    <row r="1028" spans="3:3" x14ac:dyDescent="0.25">
      <c r="C1028" s="47">
        <f t="shared" si="16"/>
        <v>0</v>
      </c>
    </row>
    <row r="1029" spans="3:3" x14ac:dyDescent="0.25">
      <c r="C1029" s="47">
        <f t="shared" si="16"/>
        <v>0</v>
      </c>
    </row>
    <row r="1030" spans="3:3" x14ac:dyDescent="0.25">
      <c r="C1030" s="47">
        <f t="shared" si="16"/>
        <v>0</v>
      </c>
    </row>
    <row r="1031" spans="3:3" x14ac:dyDescent="0.25">
      <c r="C1031" s="47">
        <f t="shared" si="16"/>
        <v>0</v>
      </c>
    </row>
    <row r="1032" spans="3:3" x14ac:dyDescent="0.25">
      <c r="C1032" s="47">
        <f t="shared" si="16"/>
        <v>0</v>
      </c>
    </row>
    <row r="1033" spans="3:3" x14ac:dyDescent="0.25">
      <c r="C1033" s="47">
        <f t="shared" si="16"/>
        <v>0</v>
      </c>
    </row>
    <row r="1034" spans="3:3" x14ac:dyDescent="0.25">
      <c r="C1034" s="47">
        <f t="shared" si="16"/>
        <v>0</v>
      </c>
    </row>
    <row r="1035" spans="3:3" x14ac:dyDescent="0.25">
      <c r="C1035" s="47">
        <f t="shared" si="16"/>
        <v>0</v>
      </c>
    </row>
    <row r="1036" spans="3:3" x14ac:dyDescent="0.25">
      <c r="C1036" s="47">
        <f t="shared" si="16"/>
        <v>0</v>
      </c>
    </row>
    <row r="1037" spans="3:3" x14ac:dyDescent="0.25">
      <c r="C1037" s="47">
        <f t="shared" si="16"/>
        <v>0</v>
      </c>
    </row>
    <row r="1038" spans="3:3" x14ac:dyDescent="0.25">
      <c r="C1038" s="47">
        <f t="shared" si="16"/>
        <v>0</v>
      </c>
    </row>
    <row r="1039" spans="3:3" x14ac:dyDescent="0.25">
      <c r="C1039" s="47">
        <f t="shared" si="16"/>
        <v>0</v>
      </c>
    </row>
    <row r="1040" spans="3:3" x14ac:dyDescent="0.25">
      <c r="C1040" s="47">
        <f t="shared" si="16"/>
        <v>0</v>
      </c>
    </row>
    <row r="1041" spans="3:3" x14ac:dyDescent="0.25">
      <c r="C1041" s="47">
        <f t="shared" si="16"/>
        <v>0</v>
      </c>
    </row>
    <row r="1042" spans="3:3" x14ac:dyDescent="0.25">
      <c r="C1042" s="47">
        <f t="shared" si="16"/>
        <v>0</v>
      </c>
    </row>
    <row r="1043" spans="3:3" x14ac:dyDescent="0.25">
      <c r="C1043" s="47">
        <f t="shared" si="16"/>
        <v>0</v>
      </c>
    </row>
    <row r="1044" spans="3:3" x14ac:dyDescent="0.25">
      <c r="C1044" s="47">
        <f t="shared" si="16"/>
        <v>0</v>
      </c>
    </row>
    <row r="1045" spans="3:3" x14ac:dyDescent="0.25">
      <c r="C1045" s="47">
        <f t="shared" si="16"/>
        <v>0</v>
      </c>
    </row>
    <row r="1046" spans="3:3" x14ac:dyDescent="0.25">
      <c r="C1046" s="47">
        <f t="shared" si="16"/>
        <v>0</v>
      </c>
    </row>
    <row r="1047" spans="3:3" x14ac:dyDescent="0.25">
      <c r="C1047" s="47">
        <f t="shared" si="16"/>
        <v>0</v>
      </c>
    </row>
    <row r="1048" spans="3:3" x14ac:dyDescent="0.25">
      <c r="C1048" s="47">
        <f t="shared" si="16"/>
        <v>0</v>
      </c>
    </row>
    <row r="1049" spans="3:3" x14ac:dyDescent="0.25">
      <c r="C1049" s="47">
        <f t="shared" si="16"/>
        <v>0</v>
      </c>
    </row>
    <row r="1050" spans="3:3" x14ac:dyDescent="0.25">
      <c r="C1050" s="47">
        <f t="shared" si="16"/>
        <v>0</v>
      </c>
    </row>
    <row r="1051" spans="3:3" x14ac:dyDescent="0.25">
      <c r="C1051" s="47">
        <f t="shared" si="16"/>
        <v>0</v>
      </c>
    </row>
    <row r="1052" spans="3:3" x14ac:dyDescent="0.25">
      <c r="C1052" s="47">
        <f t="shared" si="16"/>
        <v>0</v>
      </c>
    </row>
    <row r="1053" spans="3:3" x14ac:dyDescent="0.25">
      <c r="C1053" s="47">
        <f t="shared" si="16"/>
        <v>0</v>
      </c>
    </row>
    <row r="1054" spans="3:3" x14ac:dyDescent="0.25">
      <c r="C1054" s="47">
        <f t="shared" si="16"/>
        <v>0</v>
      </c>
    </row>
    <row r="1055" spans="3:3" x14ac:dyDescent="0.25">
      <c r="C1055" s="47">
        <f t="shared" si="16"/>
        <v>0</v>
      </c>
    </row>
    <row r="1056" spans="3:3" x14ac:dyDescent="0.25">
      <c r="C1056" s="47">
        <f t="shared" si="16"/>
        <v>0</v>
      </c>
    </row>
    <row r="1057" spans="3:3" x14ac:dyDescent="0.25">
      <c r="C1057" s="47">
        <f t="shared" si="16"/>
        <v>0</v>
      </c>
    </row>
    <row r="1058" spans="3:3" x14ac:dyDescent="0.25">
      <c r="C1058" s="47">
        <f t="shared" si="16"/>
        <v>0</v>
      </c>
    </row>
    <row r="1059" spans="3:3" x14ac:dyDescent="0.25">
      <c r="C1059" s="47">
        <f t="shared" si="16"/>
        <v>0</v>
      </c>
    </row>
    <row r="1060" spans="3:3" x14ac:dyDescent="0.25">
      <c r="C1060" s="47">
        <f t="shared" si="16"/>
        <v>0</v>
      </c>
    </row>
    <row r="1061" spans="3:3" x14ac:dyDescent="0.25">
      <c r="C1061" s="47">
        <f t="shared" si="16"/>
        <v>0</v>
      </c>
    </row>
    <row r="1062" spans="3:3" x14ac:dyDescent="0.25">
      <c r="C1062" s="47">
        <f t="shared" si="16"/>
        <v>0</v>
      </c>
    </row>
    <row r="1063" spans="3:3" x14ac:dyDescent="0.25">
      <c r="C1063" s="47">
        <f t="shared" si="16"/>
        <v>0</v>
      </c>
    </row>
    <row r="1064" spans="3:3" x14ac:dyDescent="0.25">
      <c r="C1064" s="47">
        <f t="shared" si="16"/>
        <v>0</v>
      </c>
    </row>
    <row r="1065" spans="3:3" x14ac:dyDescent="0.25">
      <c r="C1065" s="47">
        <f t="shared" si="16"/>
        <v>0</v>
      </c>
    </row>
    <row r="1066" spans="3:3" x14ac:dyDescent="0.25">
      <c r="C1066" s="47">
        <f t="shared" si="16"/>
        <v>0</v>
      </c>
    </row>
    <row r="1067" spans="3:3" x14ac:dyDescent="0.25">
      <c r="C1067" s="47">
        <f t="shared" si="16"/>
        <v>0</v>
      </c>
    </row>
    <row r="1068" spans="3:3" x14ac:dyDescent="0.25">
      <c r="C1068" s="47">
        <f t="shared" si="16"/>
        <v>0</v>
      </c>
    </row>
    <row r="1069" spans="3:3" x14ac:dyDescent="0.25">
      <c r="C1069" s="47">
        <f t="shared" si="16"/>
        <v>0</v>
      </c>
    </row>
    <row r="1070" spans="3:3" x14ac:dyDescent="0.25">
      <c r="C1070" s="47">
        <f t="shared" si="16"/>
        <v>0</v>
      </c>
    </row>
    <row r="1071" spans="3:3" x14ac:dyDescent="0.25">
      <c r="C1071" s="47">
        <f t="shared" si="16"/>
        <v>0</v>
      </c>
    </row>
    <row r="1072" spans="3:3" x14ac:dyDescent="0.25">
      <c r="C1072" s="47">
        <f t="shared" si="16"/>
        <v>0</v>
      </c>
    </row>
    <row r="1073" spans="3:3" x14ac:dyDescent="0.25">
      <c r="C1073" s="47">
        <f t="shared" si="16"/>
        <v>0</v>
      </c>
    </row>
    <row r="1074" spans="3:3" x14ac:dyDescent="0.25">
      <c r="C1074" s="47">
        <f t="shared" si="16"/>
        <v>0</v>
      </c>
    </row>
    <row r="1075" spans="3:3" x14ac:dyDescent="0.25">
      <c r="C1075" s="47">
        <f t="shared" si="16"/>
        <v>0</v>
      </c>
    </row>
    <row r="1076" spans="3:3" x14ac:dyDescent="0.25">
      <c r="C1076" s="47">
        <f t="shared" si="16"/>
        <v>0</v>
      </c>
    </row>
    <row r="1077" spans="3:3" x14ac:dyDescent="0.25">
      <c r="C1077" s="47">
        <f t="shared" si="16"/>
        <v>0</v>
      </c>
    </row>
    <row r="1078" spans="3:3" x14ac:dyDescent="0.25">
      <c r="C1078" s="47">
        <f t="shared" si="16"/>
        <v>0</v>
      </c>
    </row>
    <row r="1079" spans="3:3" x14ac:dyDescent="0.25">
      <c r="C1079" s="47">
        <f t="shared" si="16"/>
        <v>0</v>
      </c>
    </row>
    <row r="1080" spans="3:3" x14ac:dyDescent="0.25">
      <c r="C1080" s="47">
        <f t="shared" si="16"/>
        <v>0</v>
      </c>
    </row>
    <row r="1081" spans="3:3" x14ac:dyDescent="0.25">
      <c r="C1081" s="47">
        <f t="shared" si="16"/>
        <v>0</v>
      </c>
    </row>
    <row r="1082" spans="3:3" x14ac:dyDescent="0.25">
      <c r="C1082" s="47">
        <f t="shared" si="16"/>
        <v>0</v>
      </c>
    </row>
    <row r="1083" spans="3:3" x14ac:dyDescent="0.25">
      <c r="C1083" s="47">
        <f t="shared" si="16"/>
        <v>0</v>
      </c>
    </row>
    <row r="1084" spans="3:3" x14ac:dyDescent="0.25">
      <c r="C1084" s="47">
        <f t="shared" si="16"/>
        <v>0</v>
      </c>
    </row>
    <row r="1085" spans="3:3" x14ac:dyDescent="0.25">
      <c r="C1085" s="47">
        <f t="shared" si="16"/>
        <v>0</v>
      </c>
    </row>
    <row r="1086" spans="3:3" x14ac:dyDescent="0.25">
      <c r="C1086" s="47">
        <f t="shared" si="16"/>
        <v>0</v>
      </c>
    </row>
    <row r="1087" spans="3:3" x14ac:dyDescent="0.25">
      <c r="C1087" s="47">
        <f t="shared" si="16"/>
        <v>0</v>
      </c>
    </row>
    <row r="1088" spans="3:3" x14ac:dyDescent="0.25">
      <c r="C1088" s="47">
        <f t="shared" si="16"/>
        <v>0</v>
      </c>
    </row>
    <row r="1089" spans="3:3" x14ac:dyDescent="0.25">
      <c r="C1089" s="47">
        <f t="shared" si="16"/>
        <v>0</v>
      </c>
    </row>
    <row r="1090" spans="3:3" x14ac:dyDescent="0.25">
      <c r="C1090" s="47">
        <f t="shared" si="16"/>
        <v>0</v>
      </c>
    </row>
    <row r="1091" spans="3:3" x14ac:dyDescent="0.25">
      <c r="C1091" s="47">
        <f t="shared" ref="C1091:C1154" si="17">IF(A1091&gt;0,"TATİL",0)</f>
        <v>0</v>
      </c>
    </row>
    <row r="1092" spans="3:3" x14ac:dyDescent="0.25">
      <c r="C1092" s="47">
        <f t="shared" si="17"/>
        <v>0</v>
      </c>
    </row>
    <row r="1093" spans="3:3" x14ac:dyDescent="0.25">
      <c r="C1093" s="47">
        <f t="shared" si="17"/>
        <v>0</v>
      </c>
    </row>
    <row r="1094" spans="3:3" x14ac:dyDescent="0.25">
      <c r="C1094" s="47">
        <f t="shared" si="17"/>
        <v>0</v>
      </c>
    </row>
    <row r="1095" spans="3:3" x14ac:dyDescent="0.25">
      <c r="C1095" s="47">
        <f t="shared" si="17"/>
        <v>0</v>
      </c>
    </row>
    <row r="1096" spans="3:3" x14ac:dyDescent="0.25">
      <c r="C1096" s="47">
        <f t="shared" si="17"/>
        <v>0</v>
      </c>
    </row>
    <row r="1097" spans="3:3" x14ac:dyDescent="0.25">
      <c r="C1097" s="47">
        <f t="shared" si="17"/>
        <v>0</v>
      </c>
    </row>
    <row r="1098" spans="3:3" x14ac:dyDescent="0.25">
      <c r="C1098" s="47">
        <f t="shared" si="17"/>
        <v>0</v>
      </c>
    </row>
    <row r="1099" spans="3:3" x14ac:dyDescent="0.25">
      <c r="C1099" s="47">
        <f t="shared" si="17"/>
        <v>0</v>
      </c>
    </row>
    <row r="1100" spans="3:3" x14ac:dyDescent="0.25">
      <c r="C1100" s="47">
        <f t="shared" si="17"/>
        <v>0</v>
      </c>
    </row>
    <row r="1101" spans="3:3" x14ac:dyDescent="0.25">
      <c r="C1101" s="47">
        <f t="shared" si="17"/>
        <v>0</v>
      </c>
    </row>
    <row r="1102" spans="3:3" x14ac:dyDescent="0.25">
      <c r="C1102" s="47">
        <f t="shared" si="17"/>
        <v>0</v>
      </c>
    </row>
    <row r="1103" spans="3:3" x14ac:dyDescent="0.25">
      <c r="C1103" s="47">
        <f t="shared" si="17"/>
        <v>0</v>
      </c>
    </row>
    <row r="1104" spans="3:3" x14ac:dyDescent="0.25">
      <c r="C1104" s="47">
        <f t="shared" si="17"/>
        <v>0</v>
      </c>
    </row>
    <row r="1105" spans="3:3" x14ac:dyDescent="0.25">
      <c r="C1105" s="47">
        <f t="shared" si="17"/>
        <v>0</v>
      </c>
    </row>
    <row r="1106" spans="3:3" x14ac:dyDescent="0.25">
      <c r="C1106" s="47">
        <f t="shared" si="17"/>
        <v>0</v>
      </c>
    </row>
    <row r="1107" spans="3:3" x14ac:dyDescent="0.25">
      <c r="C1107" s="47">
        <f t="shared" si="17"/>
        <v>0</v>
      </c>
    </row>
    <row r="1108" spans="3:3" x14ac:dyDescent="0.25">
      <c r="C1108" s="47">
        <f t="shared" si="17"/>
        <v>0</v>
      </c>
    </row>
    <row r="1109" spans="3:3" x14ac:dyDescent="0.25">
      <c r="C1109" s="47">
        <f t="shared" si="17"/>
        <v>0</v>
      </c>
    </row>
    <row r="1110" spans="3:3" x14ac:dyDescent="0.25">
      <c r="C1110" s="47">
        <f t="shared" si="17"/>
        <v>0</v>
      </c>
    </row>
    <row r="1111" spans="3:3" x14ac:dyDescent="0.25">
      <c r="C1111" s="47">
        <f t="shared" si="17"/>
        <v>0</v>
      </c>
    </row>
    <row r="1112" spans="3:3" x14ac:dyDescent="0.25">
      <c r="C1112" s="47">
        <f t="shared" si="17"/>
        <v>0</v>
      </c>
    </row>
    <row r="1113" spans="3:3" x14ac:dyDescent="0.25">
      <c r="C1113" s="47">
        <f t="shared" si="17"/>
        <v>0</v>
      </c>
    </row>
    <row r="1114" spans="3:3" x14ac:dyDescent="0.25">
      <c r="C1114" s="47">
        <f t="shared" si="17"/>
        <v>0</v>
      </c>
    </row>
    <row r="1115" spans="3:3" x14ac:dyDescent="0.25">
      <c r="C1115" s="47">
        <f t="shared" si="17"/>
        <v>0</v>
      </c>
    </row>
    <row r="1116" spans="3:3" x14ac:dyDescent="0.25">
      <c r="C1116" s="47">
        <f t="shared" si="17"/>
        <v>0</v>
      </c>
    </row>
    <row r="1117" spans="3:3" x14ac:dyDescent="0.25">
      <c r="C1117" s="47">
        <f t="shared" si="17"/>
        <v>0</v>
      </c>
    </row>
    <row r="1118" spans="3:3" x14ac:dyDescent="0.25">
      <c r="C1118" s="47">
        <f t="shared" si="17"/>
        <v>0</v>
      </c>
    </row>
    <row r="1119" spans="3:3" x14ac:dyDescent="0.25">
      <c r="C1119" s="47">
        <f t="shared" si="17"/>
        <v>0</v>
      </c>
    </row>
    <row r="1120" spans="3:3" x14ac:dyDescent="0.25">
      <c r="C1120" s="47">
        <f t="shared" si="17"/>
        <v>0</v>
      </c>
    </row>
    <row r="1121" spans="3:3" x14ac:dyDescent="0.25">
      <c r="C1121" s="47">
        <f t="shared" si="17"/>
        <v>0</v>
      </c>
    </row>
    <row r="1122" spans="3:3" x14ac:dyDescent="0.25">
      <c r="C1122" s="47">
        <f t="shared" si="17"/>
        <v>0</v>
      </c>
    </row>
    <row r="1123" spans="3:3" x14ac:dyDescent="0.25">
      <c r="C1123" s="47">
        <f t="shared" si="17"/>
        <v>0</v>
      </c>
    </row>
    <row r="1124" spans="3:3" x14ac:dyDescent="0.25">
      <c r="C1124" s="47">
        <f t="shared" si="17"/>
        <v>0</v>
      </c>
    </row>
    <row r="1125" spans="3:3" x14ac:dyDescent="0.25">
      <c r="C1125" s="47">
        <f t="shared" si="17"/>
        <v>0</v>
      </c>
    </row>
    <row r="1126" spans="3:3" x14ac:dyDescent="0.25">
      <c r="C1126" s="47">
        <f t="shared" si="17"/>
        <v>0</v>
      </c>
    </row>
    <row r="1127" spans="3:3" x14ac:dyDescent="0.25">
      <c r="C1127" s="47">
        <f t="shared" si="17"/>
        <v>0</v>
      </c>
    </row>
    <row r="1128" spans="3:3" x14ac:dyDescent="0.25">
      <c r="C1128" s="47">
        <f t="shared" si="17"/>
        <v>0</v>
      </c>
    </row>
    <row r="1129" spans="3:3" x14ac:dyDescent="0.25">
      <c r="C1129" s="47">
        <f t="shared" si="17"/>
        <v>0</v>
      </c>
    </row>
    <row r="1130" spans="3:3" x14ac:dyDescent="0.25">
      <c r="C1130" s="47">
        <f t="shared" si="17"/>
        <v>0</v>
      </c>
    </row>
    <row r="1131" spans="3:3" x14ac:dyDescent="0.25">
      <c r="C1131" s="47">
        <f t="shared" si="17"/>
        <v>0</v>
      </c>
    </row>
    <row r="1132" spans="3:3" x14ac:dyDescent="0.25">
      <c r="C1132" s="47">
        <f t="shared" si="17"/>
        <v>0</v>
      </c>
    </row>
    <row r="1133" spans="3:3" x14ac:dyDescent="0.25">
      <c r="C1133" s="47">
        <f t="shared" si="17"/>
        <v>0</v>
      </c>
    </row>
    <row r="1134" spans="3:3" x14ac:dyDescent="0.25">
      <c r="C1134" s="47">
        <f t="shared" si="17"/>
        <v>0</v>
      </c>
    </row>
    <row r="1135" spans="3:3" x14ac:dyDescent="0.25">
      <c r="C1135" s="47">
        <f t="shared" si="17"/>
        <v>0</v>
      </c>
    </row>
    <row r="1136" spans="3:3" x14ac:dyDescent="0.25">
      <c r="C1136" s="47">
        <f t="shared" si="17"/>
        <v>0</v>
      </c>
    </row>
    <row r="1137" spans="3:3" x14ac:dyDescent="0.25">
      <c r="C1137" s="47">
        <f t="shared" si="17"/>
        <v>0</v>
      </c>
    </row>
    <row r="1138" spans="3:3" x14ac:dyDescent="0.25">
      <c r="C1138" s="47">
        <f t="shared" si="17"/>
        <v>0</v>
      </c>
    </row>
    <row r="1139" spans="3:3" x14ac:dyDescent="0.25">
      <c r="C1139" s="47">
        <f t="shared" si="17"/>
        <v>0</v>
      </c>
    </row>
    <row r="1140" spans="3:3" x14ac:dyDescent="0.25">
      <c r="C1140" s="47">
        <f t="shared" si="17"/>
        <v>0</v>
      </c>
    </row>
    <row r="1141" spans="3:3" x14ac:dyDescent="0.25">
      <c r="C1141" s="47">
        <f t="shared" si="17"/>
        <v>0</v>
      </c>
    </row>
    <row r="1142" spans="3:3" x14ac:dyDescent="0.25">
      <c r="C1142" s="47">
        <f t="shared" si="17"/>
        <v>0</v>
      </c>
    </row>
    <row r="1143" spans="3:3" x14ac:dyDescent="0.25">
      <c r="C1143" s="47">
        <f t="shared" si="17"/>
        <v>0</v>
      </c>
    </row>
    <row r="1144" spans="3:3" x14ac:dyDescent="0.25">
      <c r="C1144" s="47">
        <f t="shared" si="17"/>
        <v>0</v>
      </c>
    </row>
    <row r="1145" spans="3:3" x14ac:dyDescent="0.25">
      <c r="C1145" s="47">
        <f t="shared" si="17"/>
        <v>0</v>
      </c>
    </row>
    <row r="1146" spans="3:3" x14ac:dyDescent="0.25">
      <c r="C1146" s="47">
        <f t="shared" si="17"/>
        <v>0</v>
      </c>
    </row>
    <row r="1147" spans="3:3" x14ac:dyDescent="0.25">
      <c r="C1147" s="47">
        <f t="shared" si="17"/>
        <v>0</v>
      </c>
    </row>
    <row r="1148" spans="3:3" x14ac:dyDescent="0.25">
      <c r="C1148" s="47">
        <f t="shared" si="17"/>
        <v>0</v>
      </c>
    </row>
    <row r="1149" spans="3:3" x14ac:dyDescent="0.25">
      <c r="C1149" s="47">
        <f t="shared" si="17"/>
        <v>0</v>
      </c>
    </row>
    <row r="1150" spans="3:3" x14ac:dyDescent="0.25">
      <c r="C1150" s="47">
        <f t="shared" si="17"/>
        <v>0</v>
      </c>
    </row>
    <row r="1151" spans="3:3" x14ac:dyDescent="0.25">
      <c r="C1151" s="47">
        <f t="shared" si="17"/>
        <v>0</v>
      </c>
    </row>
    <row r="1152" spans="3:3" x14ac:dyDescent="0.25">
      <c r="C1152" s="47">
        <f t="shared" si="17"/>
        <v>0</v>
      </c>
    </row>
    <row r="1153" spans="3:3" x14ac:dyDescent="0.25">
      <c r="C1153" s="47">
        <f t="shared" si="17"/>
        <v>0</v>
      </c>
    </row>
    <row r="1154" spans="3:3" x14ac:dyDescent="0.25">
      <c r="C1154" s="47">
        <f t="shared" si="17"/>
        <v>0</v>
      </c>
    </row>
    <row r="1155" spans="3:3" x14ac:dyDescent="0.25">
      <c r="C1155" s="47">
        <f t="shared" ref="C1155:C1218" si="18">IF(A1155&gt;0,"TATİL",0)</f>
        <v>0</v>
      </c>
    </row>
    <row r="1156" spans="3:3" x14ac:dyDescent="0.25">
      <c r="C1156" s="47">
        <f t="shared" si="18"/>
        <v>0</v>
      </c>
    </row>
    <row r="1157" spans="3:3" x14ac:dyDescent="0.25">
      <c r="C1157" s="47">
        <f t="shared" si="18"/>
        <v>0</v>
      </c>
    </row>
    <row r="1158" spans="3:3" x14ac:dyDescent="0.25">
      <c r="C1158" s="47">
        <f t="shared" si="18"/>
        <v>0</v>
      </c>
    </row>
    <row r="1159" spans="3:3" x14ac:dyDescent="0.25">
      <c r="C1159" s="47">
        <f t="shared" si="18"/>
        <v>0</v>
      </c>
    </row>
    <row r="1160" spans="3:3" x14ac:dyDescent="0.25">
      <c r="C1160" s="47">
        <f t="shared" si="18"/>
        <v>0</v>
      </c>
    </row>
    <row r="1161" spans="3:3" x14ac:dyDescent="0.25">
      <c r="C1161" s="47">
        <f t="shared" si="18"/>
        <v>0</v>
      </c>
    </row>
    <row r="1162" spans="3:3" x14ac:dyDescent="0.25">
      <c r="C1162" s="47">
        <f t="shared" si="18"/>
        <v>0</v>
      </c>
    </row>
    <row r="1163" spans="3:3" x14ac:dyDescent="0.25">
      <c r="C1163" s="47">
        <f t="shared" si="18"/>
        <v>0</v>
      </c>
    </row>
    <row r="1164" spans="3:3" x14ac:dyDescent="0.25">
      <c r="C1164" s="47">
        <f t="shared" si="18"/>
        <v>0</v>
      </c>
    </row>
    <row r="1165" spans="3:3" x14ac:dyDescent="0.25">
      <c r="C1165" s="47">
        <f t="shared" si="18"/>
        <v>0</v>
      </c>
    </row>
    <row r="1166" spans="3:3" x14ac:dyDescent="0.25">
      <c r="C1166" s="47">
        <f t="shared" si="18"/>
        <v>0</v>
      </c>
    </row>
    <row r="1167" spans="3:3" x14ac:dyDescent="0.25">
      <c r="C1167" s="47">
        <f t="shared" si="18"/>
        <v>0</v>
      </c>
    </row>
    <row r="1168" spans="3:3" x14ac:dyDescent="0.25">
      <c r="C1168" s="47">
        <f t="shared" si="18"/>
        <v>0</v>
      </c>
    </row>
    <row r="1169" spans="3:3" x14ac:dyDescent="0.25">
      <c r="C1169" s="47">
        <f t="shared" si="18"/>
        <v>0</v>
      </c>
    </row>
    <row r="1170" spans="3:3" x14ac:dyDescent="0.25">
      <c r="C1170" s="47">
        <f t="shared" si="18"/>
        <v>0</v>
      </c>
    </row>
    <row r="1171" spans="3:3" x14ac:dyDescent="0.25">
      <c r="C1171" s="47">
        <f t="shared" si="18"/>
        <v>0</v>
      </c>
    </row>
    <row r="1172" spans="3:3" x14ac:dyDescent="0.25">
      <c r="C1172" s="47">
        <f t="shared" si="18"/>
        <v>0</v>
      </c>
    </row>
    <row r="1173" spans="3:3" x14ac:dyDescent="0.25">
      <c r="C1173" s="47">
        <f t="shared" si="18"/>
        <v>0</v>
      </c>
    </row>
    <row r="1174" spans="3:3" x14ac:dyDescent="0.25">
      <c r="C1174" s="47">
        <f t="shared" si="18"/>
        <v>0</v>
      </c>
    </row>
    <row r="1175" spans="3:3" x14ac:dyDescent="0.25">
      <c r="C1175" s="47">
        <f t="shared" si="18"/>
        <v>0</v>
      </c>
    </row>
    <row r="1176" spans="3:3" x14ac:dyDescent="0.25">
      <c r="C1176" s="47">
        <f t="shared" si="18"/>
        <v>0</v>
      </c>
    </row>
    <row r="1177" spans="3:3" x14ac:dyDescent="0.25">
      <c r="C1177" s="47">
        <f t="shared" si="18"/>
        <v>0</v>
      </c>
    </row>
    <row r="1178" spans="3:3" x14ac:dyDescent="0.25">
      <c r="C1178" s="47">
        <f t="shared" si="18"/>
        <v>0</v>
      </c>
    </row>
    <row r="1179" spans="3:3" x14ac:dyDescent="0.25">
      <c r="C1179" s="47">
        <f t="shared" si="18"/>
        <v>0</v>
      </c>
    </row>
    <row r="1180" spans="3:3" x14ac:dyDescent="0.25">
      <c r="C1180" s="47">
        <f t="shared" si="18"/>
        <v>0</v>
      </c>
    </row>
    <row r="1181" spans="3:3" x14ac:dyDescent="0.25">
      <c r="C1181" s="47">
        <f t="shared" si="18"/>
        <v>0</v>
      </c>
    </row>
    <row r="1182" spans="3:3" x14ac:dyDescent="0.25">
      <c r="C1182" s="47">
        <f t="shared" si="18"/>
        <v>0</v>
      </c>
    </row>
    <row r="1183" spans="3:3" x14ac:dyDescent="0.25">
      <c r="C1183" s="47">
        <f t="shared" si="18"/>
        <v>0</v>
      </c>
    </row>
    <row r="1184" spans="3:3" x14ac:dyDescent="0.25">
      <c r="C1184" s="47">
        <f t="shared" si="18"/>
        <v>0</v>
      </c>
    </row>
    <row r="1185" spans="3:3" x14ac:dyDescent="0.25">
      <c r="C1185" s="47">
        <f t="shared" si="18"/>
        <v>0</v>
      </c>
    </row>
    <row r="1186" spans="3:3" x14ac:dyDescent="0.25">
      <c r="C1186" s="47">
        <f t="shared" si="18"/>
        <v>0</v>
      </c>
    </row>
    <row r="1187" spans="3:3" x14ac:dyDescent="0.25">
      <c r="C1187" s="47">
        <f t="shared" si="18"/>
        <v>0</v>
      </c>
    </row>
    <row r="1188" spans="3:3" x14ac:dyDescent="0.25">
      <c r="C1188" s="47">
        <f t="shared" si="18"/>
        <v>0</v>
      </c>
    </row>
    <row r="1189" spans="3:3" x14ac:dyDescent="0.25">
      <c r="C1189" s="47">
        <f t="shared" si="18"/>
        <v>0</v>
      </c>
    </row>
    <row r="1190" spans="3:3" x14ac:dyDescent="0.25">
      <c r="C1190" s="47">
        <f t="shared" si="18"/>
        <v>0</v>
      </c>
    </row>
    <row r="1191" spans="3:3" x14ac:dyDescent="0.25">
      <c r="C1191" s="47">
        <f t="shared" si="18"/>
        <v>0</v>
      </c>
    </row>
    <row r="1192" spans="3:3" x14ac:dyDescent="0.25">
      <c r="C1192" s="47">
        <f t="shared" si="18"/>
        <v>0</v>
      </c>
    </row>
    <row r="1193" spans="3:3" x14ac:dyDescent="0.25">
      <c r="C1193" s="47">
        <f t="shared" si="18"/>
        <v>0</v>
      </c>
    </row>
    <row r="1194" spans="3:3" x14ac:dyDescent="0.25">
      <c r="C1194" s="47">
        <f t="shared" si="18"/>
        <v>0</v>
      </c>
    </row>
    <row r="1195" spans="3:3" x14ac:dyDescent="0.25">
      <c r="C1195" s="47">
        <f t="shared" si="18"/>
        <v>0</v>
      </c>
    </row>
    <row r="1196" spans="3:3" x14ac:dyDescent="0.25">
      <c r="C1196" s="47">
        <f t="shared" si="18"/>
        <v>0</v>
      </c>
    </row>
    <row r="1197" spans="3:3" x14ac:dyDescent="0.25">
      <c r="C1197" s="47">
        <f t="shared" si="18"/>
        <v>0</v>
      </c>
    </row>
    <row r="1198" spans="3:3" x14ac:dyDescent="0.25">
      <c r="C1198" s="47">
        <f t="shared" si="18"/>
        <v>0</v>
      </c>
    </row>
    <row r="1199" spans="3:3" x14ac:dyDescent="0.25">
      <c r="C1199" s="47">
        <f t="shared" si="18"/>
        <v>0</v>
      </c>
    </row>
    <row r="1200" spans="3:3" x14ac:dyDescent="0.25">
      <c r="C1200" s="47">
        <f t="shared" si="18"/>
        <v>0</v>
      </c>
    </row>
    <row r="1201" spans="3:3" x14ac:dyDescent="0.25">
      <c r="C1201" s="47">
        <f t="shared" si="18"/>
        <v>0</v>
      </c>
    </row>
    <row r="1202" spans="3:3" x14ac:dyDescent="0.25">
      <c r="C1202" s="47">
        <f t="shared" si="18"/>
        <v>0</v>
      </c>
    </row>
    <row r="1203" spans="3:3" x14ac:dyDescent="0.25">
      <c r="C1203" s="47">
        <f t="shared" si="18"/>
        <v>0</v>
      </c>
    </row>
    <row r="1204" spans="3:3" x14ac:dyDescent="0.25">
      <c r="C1204" s="47">
        <f t="shared" si="18"/>
        <v>0</v>
      </c>
    </row>
    <row r="1205" spans="3:3" x14ac:dyDescent="0.25">
      <c r="C1205" s="47">
        <f t="shared" si="18"/>
        <v>0</v>
      </c>
    </row>
    <row r="1206" spans="3:3" x14ac:dyDescent="0.25">
      <c r="C1206" s="47">
        <f t="shared" si="18"/>
        <v>0</v>
      </c>
    </row>
    <row r="1207" spans="3:3" x14ac:dyDescent="0.25">
      <c r="C1207" s="47">
        <f t="shared" si="18"/>
        <v>0</v>
      </c>
    </row>
    <row r="1208" spans="3:3" x14ac:dyDescent="0.25">
      <c r="C1208" s="47">
        <f t="shared" si="18"/>
        <v>0</v>
      </c>
    </row>
    <row r="1209" spans="3:3" x14ac:dyDescent="0.25">
      <c r="C1209" s="47">
        <f t="shared" si="18"/>
        <v>0</v>
      </c>
    </row>
    <row r="1210" spans="3:3" x14ac:dyDescent="0.25">
      <c r="C1210" s="47">
        <f t="shared" si="18"/>
        <v>0</v>
      </c>
    </row>
    <row r="1211" spans="3:3" x14ac:dyDescent="0.25">
      <c r="C1211" s="47">
        <f t="shared" si="18"/>
        <v>0</v>
      </c>
    </row>
    <row r="1212" spans="3:3" x14ac:dyDescent="0.25">
      <c r="C1212" s="47">
        <f t="shared" si="18"/>
        <v>0</v>
      </c>
    </row>
    <row r="1213" spans="3:3" x14ac:dyDescent="0.25">
      <c r="C1213" s="47">
        <f t="shared" si="18"/>
        <v>0</v>
      </c>
    </row>
    <row r="1214" spans="3:3" x14ac:dyDescent="0.25">
      <c r="C1214" s="47">
        <f t="shared" si="18"/>
        <v>0</v>
      </c>
    </row>
    <row r="1215" spans="3:3" x14ac:dyDescent="0.25">
      <c r="C1215" s="47">
        <f t="shared" si="18"/>
        <v>0</v>
      </c>
    </row>
    <row r="1216" spans="3:3" x14ac:dyDescent="0.25">
      <c r="C1216" s="47">
        <f t="shared" si="18"/>
        <v>0</v>
      </c>
    </row>
    <row r="1217" spans="3:3" x14ac:dyDescent="0.25">
      <c r="C1217" s="47">
        <f t="shared" si="18"/>
        <v>0</v>
      </c>
    </row>
    <row r="1218" spans="3:3" x14ac:dyDescent="0.25">
      <c r="C1218" s="47">
        <f t="shared" si="18"/>
        <v>0</v>
      </c>
    </row>
    <row r="1219" spans="3:3" x14ac:dyDescent="0.25">
      <c r="C1219" s="47">
        <f t="shared" ref="C1219:C1282" si="19">IF(A1219&gt;0,"TATİL",0)</f>
        <v>0</v>
      </c>
    </row>
    <row r="1220" spans="3:3" x14ac:dyDescent="0.25">
      <c r="C1220" s="47">
        <f t="shared" si="19"/>
        <v>0</v>
      </c>
    </row>
    <row r="1221" spans="3:3" x14ac:dyDescent="0.25">
      <c r="C1221" s="47">
        <f t="shared" si="19"/>
        <v>0</v>
      </c>
    </row>
    <row r="1222" spans="3:3" x14ac:dyDescent="0.25">
      <c r="C1222" s="47">
        <f t="shared" si="19"/>
        <v>0</v>
      </c>
    </row>
    <row r="1223" spans="3:3" x14ac:dyDescent="0.25">
      <c r="C1223" s="47">
        <f t="shared" si="19"/>
        <v>0</v>
      </c>
    </row>
    <row r="1224" spans="3:3" x14ac:dyDescent="0.25">
      <c r="C1224" s="47">
        <f t="shared" si="19"/>
        <v>0</v>
      </c>
    </row>
    <row r="1225" spans="3:3" x14ac:dyDescent="0.25">
      <c r="C1225" s="47">
        <f t="shared" si="19"/>
        <v>0</v>
      </c>
    </row>
    <row r="1226" spans="3:3" x14ac:dyDescent="0.25">
      <c r="C1226" s="47">
        <f t="shared" si="19"/>
        <v>0</v>
      </c>
    </row>
    <row r="1227" spans="3:3" x14ac:dyDescent="0.25">
      <c r="C1227" s="47">
        <f t="shared" si="19"/>
        <v>0</v>
      </c>
    </row>
    <row r="1228" spans="3:3" x14ac:dyDescent="0.25">
      <c r="C1228" s="47">
        <f t="shared" si="19"/>
        <v>0</v>
      </c>
    </row>
    <row r="1229" spans="3:3" x14ac:dyDescent="0.25">
      <c r="C1229" s="47">
        <f t="shared" si="19"/>
        <v>0</v>
      </c>
    </row>
    <row r="1230" spans="3:3" x14ac:dyDescent="0.25">
      <c r="C1230" s="47">
        <f t="shared" si="19"/>
        <v>0</v>
      </c>
    </row>
    <row r="1231" spans="3:3" x14ac:dyDescent="0.25">
      <c r="C1231" s="47">
        <f t="shared" si="19"/>
        <v>0</v>
      </c>
    </row>
    <row r="1232" spans="3:3" x14ac:dyDescent="0.25">
      <c r="C1232" s="47">
        <f t="shared" si="19"/>
        <v>0</v>
      </c>
    </row>
    <row r="1233" spans="3:3" x14ac:dyDescent="0.25">
      <c r="C1233" s="47">
        <f t="shared" si="19"/>
        <v>0</v>
      </c>
    </row>
    <row r="1234" spans="3:3" x14ac:dyDescent="0.25">
      <c r="C1234" s="47">
        <f t="shared" si="19"/>
        <v>0</v>
      </c>
    </row>
    <row r="1235" spans="3:3" x14ac:dyDescent="0.25">
      <c r="C1235" s="47">
        <f t="shared" si="19"/>
        <v>0</v>
      </c>
    </row>
    <row r="1236" spans="3:3" x14ac:dyDescent="0.25">
      <c r="C1236" s="47">
        <f t="shared" si="19"/>
        <v>0</v>
      </c>
    </row>
    <row r="1237" spans="3:3" x14ac:dyDescent="0.25">
      <c r="C1237" s="47">
        <f t="shared" si="19"/>
        <v>0</v>
      </c>
    </row>
    <row r="1238" spans="3:3" x14ac:dyDescent="0.25">
      <c r="C1238" s="47">
        <f t="shared" si="19"/>
        <v>0</v>
      </c>
    </row>
    <row r="1239" spans="3:3" x14ac:dyDescent="0.25">
      <c r="C1239" s="47">
        <f t="shared" si="19"/>
        <v>0</v>
      </c>
    </row>
    <row r="1240" spans="3:3" x14ac:dyDescent="0.25">
      <c r="C1240" s="47">
        <f t="shared" si="19"/>
        <v>0</v>
      </c>
    </row>
    <row r="1241" spans="3:3" x14ac:dyDescent="0.25">
      <c r="C1241" s="47">
        <f t="shared" si="19"/>
        <v>0</v>
      </c>
    </row>
    <row r="1242" spans="3:3" x14ac:dyDescent="0.25">
      <c r="C1242" s="47">
        <f t="shared" si="19"/>
        <v>0</v>
      </c>
    </row>
    <row r="1243" spans="3:3" x14ac:dyDescent="0.25">
      <c r="C1243" s="47">
        <f t="shared" si="19"/>
        <v>0</v>
      </c>
    </row>
    <row r="1244" spans="3:3" x14ac:dyDescent="0.25">
      <c r="C1244" s="47">
        <f t="shared" si="19"/>
        <v>0</v>
      </c>
    </row>
    <row r="1245" spans="3:3" x14ac:dyDescent="0.25">
      <c r="C1245" s="47">
        <f t="shared" si="19"/>
        <v>0</v>
      </c>
    </row>
    <row r="1246" spans="3:3" x14ac:dyDescent="0.25">
      <c r="C1246" s="47">
        <f t="shared" si="19"/>
        <v>0</v>
      </c>
    </row>
    <row r="1247" spans="3:3" x14ac:dyDescent="0.25">
      <c r="C1247" s="47">
        <f t="shared" si="19"/>
        <v>0</v>
      </c>
    </row>
    <row r="1248" spans="3:3" x14ac:dyDescent="0.25">
      <c r="C1248" s="47">
        <f t="shared" si="19"/>
        <v>0</v>
      </c>
    </row>
    <row r="1249" spans="3:3" x14ac:dyDescent="0.25">
      <c r="C1249" s="47">
        <f t="shared" si="19"/>
        <v>0</v>
      </c>
    </row>
    <row r="1250" spans="3:3" x14ac:dyDescent="0.25">
      <c r="C1250" s="47">
        <f t="shared" si="19"/>
        <v>0</v>
      </c>
    </row>
    <row r="1251" spans="3:3" x14ac:dyDescent="0.25">
      <c r="C1251" s="47">
        <f t="shared" si="19"/>
        <v>0</v>
      </c>
    </row>
    <row r="1252" spans="3:3" x14ac:dyDescent="0.25">
      <c r="C1252" s="47">
        <f t="shared" si="19"/>
        <v>0</v>
      </c>
    </row>
    <row r="1253" spans="3:3" x14ac:dyDescent="0.25">
      <c r="C1253" s="47">
        <f t="shared" si="19"/>
        <v>0</v>
      </c>
    </row>
    <row r="1254" spans="3:3" x14ac:dyDescent="0.25">
      <c r="C1254" s="47">
        <f t="shared" si="19"/>
        <v>0</v>
      </c>
    </row>
    <row r="1255" spans="3:3" x14ac:dyDescent="0.25">
      <c r="C1255" s="47">
        <f t="shared" si="19"/>
        <v>0</v>
      </c>
    </row>
    <row r="1256" spans="3:3" x14ac:dyDescent="0.25">
      <c r="C1256" s="47">
        <f t="shared" si="19"/>
        <v>0</v>
      </c>
    </row>
    <row r="1257" spans="3:3" x14ac:dyDescent="0.25">
      <c r="C1257" s="47">
        <f t="shared" si="19"/>
        <v>0</v>
      </c>
    </row>
    <row r="1258" spans="3:3" x14ac:dyDescent="0.25">
      <c r="C1258" s="47">
        <f t="shared" si="19"/>
        <v>0</v>
      </c>
    </row>
    <row r="1259" spans="3:3" x14ac:dyDescent="0.25">
      <c r="C1259" s="47">
        <f t="shared" si="19"/>
        <v>0</v>
      </c>
    </row>
    <row r="1260" spans="3:3" x14ac:dyDescent="0.25">
      <c r="C1260" s="47">
        <f t="shared" si="19"/>
        <v>0</v>
      </c>
    </row>
    <row r="1261" spans="3:3" x14ac:dyDescent="0.25">
      <c r="C1261" s="47">
        <f t="shared" si="19"/>
        <v>0</v>
      </c>
    </row>
    <row r="1262" spans="3:3" x14ac:dyDescent="0.25">
      <c r="C1262" s="47">
        <f t="shared" si="19"/>
        <v>0</v>
      </c>
    </row>
    <row r="1263" spans="3:3" x14ac:dyDescent="0.25">
      <c r="C1263" s="47">
        <f t="shared" si="19"/>
        <v>0</v>
      </c>
    </row>
    <row r="1264" spans="3:3" x14ac:dyDescent="0.25">
      <c r="C1264" s="47">
        <f t="shared" si="19"/>
        <v>0</v>
      </c>
    </row>
    <row r="1265" spans="3:3" x14ac:dyDescent="0.25">
      <c r="C1265" s="47">
        <f t="shared" si="19"/>
        <v>0</v>
      </c>
    </row>
    <row r="1266" spans="3:3" x14ac:dyDescent="0.25">
      <c r="C1266" s="47">
        <f t="shared" si="19"/>
        <v>0</v>
      </c>
    </row>
    <row r="1267" spans="3:3" x14ac:dyDescent="0.25">
      <c r="C1267" s="47">
        <f t="shared" si="19"/>
        <v>0</v>
      </c>
    </row>
    <row r="1268" spans="3:3" x14ac:dyDescent="0.25">
      <c r="C1268" s="47">
        <f t="shared" si="19"/>
        <v>0</v>
      </c>
    </row>
    <row r="1269" spans="3:3" x14ac:dyDescent="0.25">
      <c r="C1269" s="47">
        <f t="shared" si="19"/>
        <v>0</v>
      </c>
    </row>
    <row r="1270" spans="3:3" x14ac:dyDescent="0.25">
      <c r="C1270" s="47">
        <f t="shared" si="19"/>
        <v>0</v>
      </c>
    </row>
    <row r="1271" spans="3:3" x14ac:dyDescent="0.25">
      <c r="C1271" s="47">
        <f t="shared" si="19"/>
        <v>0</v>
      </c>
    </row>
    <row r="1272" spans="3:3" x14ac:dyDescent="0.25">
      <c r="C1272" s="47">
        <f t="shared" si="19"/>
        <v>0</v>
      </c>
    </row>
    <row r="1273" spans="3:3" x14ac:dyDescent="0.25">
      <c r="C1273" s="47">
        <f t="shared" si="19"/>
        <v>0</v>
      </c>
    </row>
    <row r="1274" spans="3:3" x14ac:dyDescent="0.25">
      <c r="C1274" s="47">
        <f t="shared" si="19"/>
        <v>0</v>
      </c>
    </row>
    <row r="1275" spans="3:3" x14ac:dyDescent="0.25">
      <c r="C1275" s="47">
        <f t="shared" si="19"/>
        <v>0</v>
      </c>
    </row>
    <row r="1276" spans="3:3" x14ac:dyDescent="0.25">
      <c r="C1276" s="47">
        <f t="shared" si="19"/>
        <v>0</v>
      </c>
    </row>
    <row r="1277" spans="3:3" x14ac:dyDescent="0.25">
      <c r="C1277" s="47">
        <f t="shared" si="19"/>
        <v>0</v>
      </c>
    </row>
    <row r="1278" spans="3:3" x14ac:dyDescent="0.25">
      <c r="C1278" s="47">
        <f t="shared" si="19"/>
        <v>0</v>
      </c>
    </row>
    <row r="1279" spans="3:3" x14ac:dyDescent="0.25">
      <c r="C1279" s="47">
        <f t="shared" si="19"/>
        <v>0</v>
      </c>
    </row>
    <row r="1280" spans="3:3" x14ac:dyDescent="0.25">
      <c r="C1280" s="47">
        <f t="shared" si="19"/>
        <v>0</v>
      </c>
    </row>
    <row r="1281" spans="3:3" x14ac:dyDescent="0.25">
      <c r="C1281" s="47">
        <f t="shared" si="19"/>
        <v>0</v>
      </c>
    </row>
    <row r="1282" spans="3:3" x14ac:dyDescent="0.25">
      <c r="C1282" s="47">
        <f t="shared" si="19"/>
        <v>0</v>
      </c>
    </row>
    <row r="1283" spans="3:3" x14ac:dyDescent="0.25">
      <c r="C1283" s="47">
        <f t="shared" ref="C1283:C1346" si="20">IF(A1283&gt;0,"TATİL",0)</f>
        <v>0</v>
      </c>
    </row>
    <row r="1284" spans="3:3" x14ac:dyDescent="0.25">
      <c r="C1284" s="47">
        <f t="shared" si="20"/>
        <v>0</v>
      </c>
    </row>
    <row r="1285" spans="3:3" x14ac:dyDescent="0.25">
      <c r="C1285" s="47">
        <f t="shared" si="20"/>
        <v>0</v>
      </c>
    </row>
    <row r="1286" spans="3:3" x14ac:dyDescent="0.25">
      <c r="C1286" s="47">
        <f t="shared" si="20"/>
        <v>0</v>
      </c>
    </row>
    <row r="1287" spans="3:3" x14ac:dyDescent="0.25">
      <c r="C1287" s="47">
        <f t="shared" si="20"/>
        <v>0</v>
      </c>
    </row>
    <row r="1288" spans="3:3" x14ac:dyDescent="0.25">
      <c r="C1288" s="47">
        <f t="shared" si="20"/>
        <v>0</v>
      </c>
    </row>
    <row r="1289" spans="3:3" x14ac:dyDescent="0.25">
      <c r="C1289" s="47">
        <f t="shared" si="20"/>
        <v>0</v>
      </c>
    </row>
    <row r="1290" spans="3:3" x14ac:dyDescent="0.25">
      <c r="C1290" s="47">
        <f t="shared" si="20"/>
        <v>0</v>
      </c>
    </row>
    <row r="1291" spans="3:3" x14ac:dyDescent="0.25">
      <c r="C1291" s="47">
        <f t="shared" si="20"/>
        <v>0</v>
      </c>
    </row>
    <row r="1292" spans="3:3" x14ac:dyDescent="0.25">
      <c r="C1292" s="47">
        <f t="shared" si="20"/>
        <v>0</v>
      </c>
    </row>
    <row r="1293" spans="3:3" x14ac:dyDescent="0.25">
      <c r="C1293" s="47">
        <f t="shared" si="20"/>
        <v>0</v>
      </c>
    </row>
    <row r="1294" spans="3:3" x14ac:dyDescent="0.25">
      <c r="C1294" s="47">
        <f t="shared" si="20"/>
        <v>0</v>
      </c>
    </row>
    <row r="1295" spans="3:3" x14ac:dyDescent="0.25">
      <c r="C1295" s="47">
        <f t="shared" si="20"/>
        <v>0</v>
      </c>
    </row>
    <row r="1296" spans="3:3" x14ac:dyDescent="0.25">
      <c r="C1296" s="47">
        <f t="shared" si="20"/>
        <v>0</v>
      </c>
    </row>
    <row r="1297" spans="3:3" x14ac:dyDescent="0.25">
      <c r="C1297" s="47">
        <f t="shared" si="20"/>
        <v>0</v>
      </c>
    </row>
    <row r="1298" spans="3:3" x14ac:dyDescent="0.25">
      <c r="C1298" s="47">
        <f t="shared" si="20"/>
        <v>0</v>
      </c>
    </row>
    <row r="1299" spans="3:3" x14ac:dyDescent="0.25">
      <c r="C1299" s="47">
        <f t="shared" si="20"/>
        <v>0</v>
      </c>
    </row>
    <row r="1300" spans="3:3" x14ac:dyDescent="0.25">
      <c r="C1300" s="47">
        <f t="shared" si="20"/>
        <v>0</v>
      </c>
    </row>
    <row r="1301" spans="3:3" x14ac:dyDescent="0.25">
      <c r="C1301" s="47">
        <f t="shared" si="20"/>
        <v>0</v>
      </c>
    </row>
    <row r="1302" spans="3:3" x14ac:dyDescent="0.25">
      <c r="C1302" s="47">
        <f t="shared" si="20"/>
        <v>0</v>
      </c>
    </row>
    <row r="1303" spans="3:3" x14ac:dyDescent="0.25">
      <c r="C1303" s="47">
        <f t="shared" si="20"/>
        <v>0</v>
      </c>
    </row>
    <row r="1304" spans="3:3" x14ac:dyDescent="0.25">
      <c r="C1304" s="47">
        <f t="shared" si="20"/>
        <v>0</v>
      </c>
    </row>
    <row r="1305" spans="3:3" x14ac:dyDescent="0.25">
      <c r="C1305" s="47">
        <f t="shared" si="20"/>
        <v>0</v>
      </c>
    </row>
    <row r="1306" spans="3:3" x14ac:dyDescent="0.25">
      <c r="C1306" s="47">
        <f t="shared" si="20"/>
        <v>0</v>
      </c>
    </row>
    <row r="1307" spans="3:3" x14ac:dyDescent="0.25">
      <c r="C1307" s="47">
        <f t="shared" si="20"/>
        <v>0</v>
      </c>
    </row>
    <row r="1308" spans="3:3" x14ac:dyDescent="0.25">
      <c r="C1308" s="47">
        <f t="shared" si="20"/>
        <v>0</v>
      </c>
    </row>
    <row r="1309" spans="3:3" x14ac:dyDescent="0.25">
      <c r="C1309" s="47">
        <f t="shared" si="20"/>
        <v>0</v>
      </c>
    </row>
    <row r="1310" spans="3:3" x14ac:dyDescent="0.25">
      <c r="C1310" s="47">
        <f t="shared" si="20"/>
        <v>0</v>
      </c>
    </row>
    <row r="1311" spans="3:3" x14ac:dyDescent="0.25">
      <c r="C1311" s="47">
        <f t="shared" si="20"/>
        <v>0</v>
      </c>
    </row>
    <row r="1312" spans="3:3" x14ac:dyDescent="0.25">
      <c r="C1312" s="47">
        <f t="shared" si="20"/>
        <v>0</v>
      </c>
    </row>
    <row r="1313" spans="3:3" x14ac:dyDescent="0.25">
      <c r="C1313" s="47">
        <f t="shared" si="20"/>
        <v>0</v>
      </c>
    </row>
    <row r="1314" spans="3:3" x14ac:dyDescent="0.25">
      <c r="C1314" s="47">
        <f t="shared" si="20"/>
        <v>0</v>
      </c>
    </row>
    <row r="1315" spans="3:3" x14ac:dyDescent="0.25">
      <c r="C1315" s="47">
        <f t="shared" si="20"/>
        <v>0</v>
      </c>
    </row>
    <row r="1316" spans="3:3" x14ac:dyDescent="0.25">
      <c r="C1316" s="47">
        <f t="shared" si="20"/>
        <v>0</v>
      </c>
    </row>
    <row r="1317" spans="3:3" x14ac:dyDescent="0.25">
      <c r="C1317" s="47">
        <f t="shared" si="20"/>
        <v>0</v>
      </c>
    </row>
    <row r="1318" spans="3:3" x14ac:dyDescent="0.25">
      <c r="C1318" s="47">
        <f t="shared" si="20"/>
        <v>0</v>
      </c>
    </row>
    <row r="1319" spans="3:3" x14ac:dyDescent="0.25">
      <c r="C1319" s="47">
        <f t="shared" si="20"/>
        <v>0</v>
      </c>
    </row>
    <row r="1320" spans="3:3" x14ac:dyDescent="0.25">
      <c r="C1320" s="47">
        <f t="shared" si="20"/>
        <v>0</v>
      </c>
    </row>
    <row r="1321" spans="3:3" x14ac:dyDescent="0.25">
      <c r="C1321" s="47">
        <f t="shared" si="20"/>
        <v>0</v>
      </c>
    </row>
    <row r="1322" spans="3:3" x14ac:dyDescent="0.25">
      <c r="C1322" s="47">
        <f t="shared" si="20"/>
        <v>0</v>
      </c>
    </row>
    <row r="1323" spans="3:3" x14ac:dyDescent="0.25">
      <c r="C1323" s="47">
        <f t="shared" si="20"/>
        <v>0</v>
      </c>
    </row>
    <row r="1324" spans="3:3" x14ac:dyDescent="0.25">
      <c r="C1324" s="47">
        <f t="shared" si="20"/>
        <v>0</v>
      </c>
    </row>
    <row r="1325" spans="3:3" x14ac:dyDescent="0.25">
      <c r="C1325" s="47">
        <f t="shared" si="20"/>
        <v>0</v>
      </c>
    </row>
    <row r="1326" spans="3:3" x14ac:dyDescent="0.25">
      <c r="C1326" s="47">
        <f t="shared" si="20"/>
        <v>0</v>
      </c>
    </row>
    <row r="1327" spans="3:3" x14ac:dyDescent="0.25">
      <c r="C1327" s="47">
        <f t="shared" si="20"/>
        <v>0</v>
      </c>
    </row>
    <row r="1328" spans="3:3" x14ac:dyDescent="0.25">
      <c r="C1328" s="47">
        <f t="shared" si="20"/>
        <v>0</v>
      </c>
    </row>
    <row r="1329" spans="3:3" x14ac:dyDescent="0.25">
      <c r="C1329" s="47">
        <f t="shared" si="20"/>
        <v>0</v>
      </c>
    </row>
    <row r="1330" spans="3:3" x14ac:dyDescent="0.25">
      <c r="C1330" s="47">
        <f t="shared" si="20"/>
        <v>0</v>
      </c>
    </row>
    <row r="1331" spans="3:3" x14ac:dyDescent="0.25">
      <c r="C1331" s="47">
        <f t="shared" si="20"/>
        <v>0</v>
      </c>
    </row>
    <row r="1332" spans="3:3" x14ac:dyDescent="0.25">
      <c r="C1332" s="47">
        <f t="shared" si="20"/>
        <v>0</v>
      </c>
    </row>
    <row r="1333" spans="3:3" x14ac:dyDescent="0.25">
      <c r="C1333" s="47">
        <f t="shared" si="20"/>
        <v>0</v>
      </c>
    </row>
    <row r="1334" spans="3:3" x14ac:dyDescent="0.25">
      <c r="C1334" s="47">
        <f t="shared" si="20"/>
        <v>0</v>
      </c>
    </row>
    <row r="1335" spans="3:3" x14ac:dyDescent="0.25">
      <c r="C1335" s="47">
        <f t="shared" si="20"/>
        <v>0</v>
      </c>
    </row>
    <row r="1336" spans="3:3" x14ac:dyDescent="0.25">
      <c r="C1336" s="47">
        <f t="shared" si="20"/>
        <v>0</v>
      </c>
    </row>
    <row r="1337" spans="3:3" x14ac:dyDescent="0.25">
      <c r="C1337" s="47">
        <f t="shared" si="20"/>
        <v>0</v>
      </c>
    </row>
    <row r="1338" spans="3:3" x14ac:dyDescent="0.25">
      <c r="C1338" s="47">
        <f t="shared" si="20"/>
        <v>0</v>
      </c>
    </row>
    <row r="1339" spans="3:3" x14ac:dyDescent="0.25">
      <c r="C1339" s="47">
        <f t="shared" si="20"/>
        <v>0</v>
      </c>
    </row>
    <row r="1340" spans="3:3" x14ac:dyDescent="0.25">
      <c r="C1340" s="47">
        <f t="shared" si="20"/>
        <v>0</v>
      </c>
    </row>
    <row r="1341" spans="3:3" x14ac:dyDescent="0.25">
      <c r="C1341" s="47">
        <f t="shared" si="20"/>
        <v>0</v>
      </c>
    </row>
    <row r="1342" spans="3:3" x14ac:dyDescent="0.25">
      <c r="C1342" s="47">
        <f t="shared" si="20"/>
        <v>0</v>
      </c>
    </row>
    <row r="1343" spans="3:3" x14ac:dyDescent="0.25">
      <c r="C1343" s="47">
        <f t="shared" si="20"/>
        <v>0</v>
      </c>
    </row>
    <row r="1344" spans="3:3" x14ac:dyDescent="0.25">
      <c r="C1344" s="47">
        <f t="shared" si="20"/>
        <v>0</v>
      </c>
    </row>
    <row r="1345" spans="3:3" x14ac:dyDescent="0.25">
      <c r="C1345" s="47">
        <f t="shared" si="20"/>
        <v>0</v>
      </c>
    </row>
    <row r="1346" spans="3:3" x14ac:dyDescent="0.25">
      <c r="C1346" s="47">
        <f t="shared" si="20"/>
        <v>0</v>
      </c>
    </row>
    <row r="1347" spans="3:3" x14ac:dyDescent="0.25">
      <c r="C1347" s="47">
        <f t="shared" ref="C1347:C1410" si="21">IF(A1347&gt;0,"TATİL",0)</f>
        <v>0</v>
      </c>
    </row>
    <row r="1348" spans="3:3" x14ac:dyDescent="0.25">
      <c r="C1348" s="47">
        <f t="shared" si="21"/>
        <v>0</v>
      </c>
    </row>
    <row r="1349" spans="3:3" x14ac:dyDescent="0.25">
      <c r="C1349" s="47">
        <f t="shared" si="21"/>
        <v>0</v>
      </c>
    </row>
    <row r="1350" spans="3:3" x14ac:dyDescent="0.25">
      <c r="C1350" s="47">
        <f t="shared" si="21"/>
        <v>0</v>
      </c>
    </row>
    <row r="1351" spans="3:3" x14ac:dyDescent="0.25">
      <c r="C1351" s="47">
        <f t="shared" si="21"/>
        <v>0</v>
      </c>
    </row>
    <row r="1352" spans="3:3" x14ac:dyDescent="0.25">
      <c r="C1352" s="47">
        <f t="shared" si="21"/>
        <v>0</v>
      </c>
    </row>
    <row r="1353" spans="3:3" x14ac:dyDescent="0.25">
      <c r="C1353" s="47">
        <f t="shared" si="21"/>
        <v>0</v>
      </c>
    </row>
    <row r="1354" spans="3:3" x14ac:dyDescent="0.25">
      <c r="C1354" s="47">
        <f t="shared" si="21"/>
        <v>0</v>
      </c>
    </row>
    <row r="1355" spans="3:3" x14ac:dyDescent="0.25">
      <c r="C1355" s="47">
        <f t="shared" si="21"/>
        <v>0</v>
      </c>
    </row>
    <row r="1356" spans="3:3" x14ac:dyDescent="0.25">
      <c r="C1356" s="47">
        <f t="shared" si="21"/>
        <v>0</v>
      </c>
    </row>
    <row r="1357" spans="3:3" x14ac:dyDescent="0.25">
      <c r="C1357" s="47">
        <f t="shared" si="21"/>
        <v>0</v>
      </c>
    </row>
    <row r="1358" spans="3:3" x14ac:dyDescent="0.25">
      <c r="C1358" s="47">
        <f t="shared" si="21"/>
        <v>0</v>
      </c>
    </row>
    <row r="1359" spans="3:3" x14ac:dyDescent="0.25">
      <c r="C1359" s="47">
        <f t="shared" si="21"/>
        <v>0</v>
      </c>
    </row>
    <row r="1360" spans="3:3" x14ac:dyDescent="0.25">
      <c r="C1360" s="47">
        <f t="shared" si="21"/>
        <v>0</v>
      </c>
    </row>
    <row r="1361" spans="3:3" x14ac:dyDescent="0.25">
      <c r="C1361" s="47">
        <f t="shared" si="21"/>
        <v>0</v>
      </c>
    </row>
    <row r="1362" spans="3:3" x14ac:dyDescent="0.25">
      <c r="C1362" s="47">
        <f t="shared" si="21"/>
        <v>0</v>
      </c>
    </row>
    <row r="1363" spans="3:3" x14ac:dyDescent="0.25">
      <c r="C1363" s="47">
        <f t="shared" si="21"/>
        <v>0</v>
      </c>
    </row>
    <row r="1364" spans="3:3" x14ac:dyDescent="0.25">
      <c r="C1364" s="47">
        <f t="shared" si="21"/>
        <v>0</v>
      </c>
    </row>
    <row r="1365" spans="3:3" x14ac:dyDescent="0.25">
      <c r="C1365" s="47">
        <f t="shared" si="21"/>
        <v>0</v>
      </c>
    </row>
    <row r="1366" spans="3:3" x14ac:dyDescent="0.25">
      <c r="C1366" s="47">
        <f t="shared" si="21"/>
        <v>0</v>
      </c>
    </row>
    <row r="1367" spans="3:3" x14ac:dyDescent="0.25">
      <c r="C1367" s="47">
        <f t="shared" si="21"/>
        <v>0</v>
      </c>
    </row>
    <row r="1368" spans="3:3" x14ac:dyDescent="0.25">
      <c r="C1368" s="47">
        <f t="shared" si="21"/>
        <v>0</v>
      </c>
    </row>
    <row r="1369" spans="3:3" x14ac:dyDescent="0.25">
      <c r="C1369" s="47">
        <f t="shared" si="21"/>
        <v>0</v>
      </c>
    </row>
    <row r="1370" spans="3:3" x14ac:dyDescent="0.25">
      <c r="C1370" s="47">
        <f t="shared" si="21"/>
        <v>0</v>
      </c>
    </row>
    <row r="1371" spans="3:3" x14ac:dyDescent="0.25">
      <c r="C1371" s="47">
        <f t="shared" si="21"/>
        <v>0</v>
      </c>
    </row>
    <row r="1372" spans="3:3" x14ac:dyDescent="0.25">
      <c r="C1372" s="47">
        <f t="shared" si="21"/>
        <v>0</v>
      </c>
    </row>
    <row r="1373" spans="3:3" x14ac:dyDescent="0.25">
      <c r="C1373" s="47">
        <f t="shared" si="21"/>
        <v>0</v>
      </c>
    </row>
    <row r="1374" spans="3:3" x14ac:dyDescent="0.25">
      <c r="C1374" s="47">
        <f t="shared" si="21"/>
        <v>0</v>
      </c>
    </row>
    <row r="1375" spans="3:3" x14ac:dyDescent="0.25">
      <c r="C1375" s="47">
        <f t="shared" si="21"/>
        <v>0</v>
      </c>
    </row>
    <row r="1376" spans="3:3" x14ac:dyDescent="0.25">
      <c r="C1376" s="47">
        <f t="shared" si="21"/>
        <v>0</v>
      </c>
    </row>
    <row r="1377" spans="3:3" x14ac:dyDescent="0.25">
      <c r="C1377" s="47">
        <f t="shared" si="21"/>
        <v>0</v>
      </c>
    </row>
    <row r="1378" spans="3:3" x14ac:dyDescent="0.25">
      <c r="C1378" s="47">
        <f t="shared" si="21"/>
        <v>0</v>
      </c>
    </row>
    <row r="1379" spans="3:3" x14ac:dyDescent="0.25">
      <c r="C1379" s="47">
        <f t="shared" si="21"/>
        <v>0</v>
      </c>
    </row>
    <row r="1380" spans="3:3" x14ac:dyDescent="0.25">
      <c r="C1380" s="47">
        <f t="shared" si="21"/>
        <v>0</v>
      </c>
    </row>
    <row r="1381" spans="3:3" x14ac:dyDescent="0.25">
      <c r="C1381" s="47">
        <f t="shared" si="21"/>
        <v>0</v>
      </c>
    </row>
    <row r="1382" spans="3:3" x14ac:dyDescent="0.25">
      <c r="C1382" s="47">
        <f t="shared" si="21"/>
        <v>0</v>
      </c>
    </row>
    <row r="1383" spans="3:3" x14ac:dyDescent="0.25">
      <c r="C1383" s="47">
        <f t="shared" si="21"/>
        <v>0</v>
      </c>
    </row>
    <row r="1384" spans="3:3" x14ac:dyDescent="0.25">
      <c r="C1384" s="47">
        <f t="shared" si="21"/>
        <v>0</v>
      </c>
    </row>
    <row r="1385" spans="3:3" x14ac:dyDescent="0.25">
      <c r="C1385" s="47">
        <f t="shared" si="21"/>
        <v>0</v>
      </c>
    </row>
    <row r="1386" spans="3:3" x14ac:dyDescent="0.25">
      <c r="C1386" s="47">
        <f t="shared" si="21"/>
        <v>0</v>
      </c>
    </row>
    <row r="1387" spans="3:3" x14ac:dyDescent="0.25">
      <c r="C1387" s="47">
        <f t="shared" si="21"/>
        <v>0</v>
      </c>
    </row>
    <row r="1388" spans="3:3" x14ac:dyDescent="0.25">
      <c r="C1388" s="47">
        <f t="shared" si="21"/>
        <v>0</v>
      </c>
    </row>
    <row r="1389" spans="3:3" x14ac:dyDescent="0.25">
      <c r="C1389" s="47">
        <f t="shared" si="21"/>
        <v>0</v>
      </c>
    </row>
    <row r="1390" spans="3:3" x14ac:dyDescent="0.25">
      <c r="C1390" s="47">
        <f t="shared" si="21"/>
        <v>0</v>
      </c>
    </row>
    <row r="1391" spans="3:3" x14ac:dyDescent="0.25">
      <c r="C1391" s="47">
        <f t="shared" si="21"/>
        <v>0</v>
      </c>
    </row>
    <row r="1392" spans="3:3" x14ac:dyDescent="0.25">
      <c r="C1392" s="47">
        <f t="shared" si="21"/>
        <v>0</v>
      </c>
    </row>
    <row r="1393" spans="3:3" x14ac:dyDescent="0.25">
      <c r="C1393" s="47">
        <f t="shared" si="21"/>
        <v>0</v>
      </c>
    </row>
    <row r="1394" spans="3:3" x14ac:dyDescent="0.25">
      <c r="C1394" s="47">
        <f t="shared" si="21"/>
        <v>0</v>
      </c>
    </row>
    <row r="1395" spans="3:3" x14ac:dyDescent="0.25">
      <c r="C1395" s="47">
        <f t="shared" si="21"/>
        <v>0</v>
      </c>
    </row>
    <row r="1396" spans="3:3" x14ac:dyDescent="0.25">
      <c r="C1396" s="47">
        <f t="shared" si="21"/>
        <v>0</v>
      </c>
    </row>
    <row r="1397" spans="3:3" x14ac:dyDescent="0.25">
      <c r="C1397" s="47">
        <f t="shared" si="21"/>
        <v>0</v>
      </c>
    </row>
    <row r="1398" spans="3:3" x14ac:dyDescent="0.25">
      <c r="C1398" s="47">
        <f t="shared" si="21"/>
        <v>0</v>
      </c>
    </row>
    <row r="1399" spans="3:3" x14ac:dyDescent="0.25">
      <c r="C1399" s="47">
        <f t="shared" si="21"/>
        <v>0</v>
      </c>
    </row>
    <row r="1400" spans="3:3" x14ac:dyDescent="0.25">
      <c r="C1400" s="47">
        <f t="shared" si="21"/>
        <v>0</v>
      </c>
    </row>
    <row r="1401" spans="3:3" x14ac:dyDescent="0.25">
      <c r="C1401" s="47">
        <f t="shared" si="21"/>
        <v>0</v>
      </c>
    </row>
    <row r="1402" spans="3:3" x14ac:dyDescent="0.25">
      <c r="C1402" s="47">
        <f t="shared" si="21"/>
        <v>0</v>
      </c>
    </row>
    <row r="1403" spans="3:3" x14ac:dyDescent="0.25">
      <c r="C1403" s="47">
        <f t="shared" si="21"/>
        <v>0</v>
      </c>
    </row>
    <row r="1404" spans="3:3" x14ac:dyDescent="0.25">
      <c r="C1404" s="47">
        <f t="shared" si="21"/>
        <v>0</v>
      </c>
    </row>
    <row r="1405" spans="3:3" x14ac:dyDescent="0.25">
      <c r="C1405" s="47">
        <f t="shared" si="21"/>
        <v>0</v>
      </c>
    </row>
    <row r="1406" spans="3:3" x14ac:dyDescent="0.25">
      <c r="C1406" s="47">
        <f t="shared" si="21"/>
        <v>0</v>
      </c>
    </row>
    <row r="1407" spans="3:3" x14ac:dyDescent="0.25">
      <c r="C1407" s="47">
        <f t="shared" si="21"/>
        <v>0</v>
      </c>
    </row>
    <row r="1408" spans="3:3" x14ac:dyDescent="0.25">
      <c r="C1408" s="47">
        <f t="shared" si="21"/>
        <v>0</v>
      </c>
    </row>
    <row r="1409" spans="3:3" x14ac:dyDescent="0.25">
      <c r="C1409" s="47">
        <f t="shared" si="21"/>
        <v>0</v>
      </c>
    </row>
    <row r="1410" spans="3:3" x14ac:dyDescent="0.25">
      <c r="C1410" s="47">
        <f t="shared" si="21"/>
        <v>0</v>
      </c>
    </row>
    <row r="1411" spans="3:3" x14ac:dyDescent="0.25">
      <c r="C1411" s="47">
        <f t="shared" ref="C1411:C1474" si="22">IF(A1411&gt;0,"TATİL",0)</f>
        <v>0</v>
      </c>
    </row>
    <row r="1412" spans="3:3" x14ac:dyDescent="0.25">
      <c r="C1412" s="47">
        <f t="shared" si="22"/>
        <v>0</v>
      </c>
    </row>
    <row r="1413" spans="3:3" x14ac:dyDescent="0.25">
      <c r="C1413" s="47">
        <f t="shared" si="22"/>
        <v>0</v>
      </c>
    </row>
    <row r="1414" spans="3:3" x14ac:dyDescent="0.25">
      <c r="C1414" s="47">
        <f t="shared" si="22"/>
        <v>0</v>
      </c>
    </row>
    <row r="1415" spans="3:3" x14ac:dyDescent="0.25">
      <c r="C1415" s="47">
        <f t="shared" si="22"/>
        <v>0</v>
      </c>
    </row>
    <row r="1416" spans="3:3" x14ac:dyDescent="0.25">
      <c r="C1416" s="47">
        <f t="shared" si="22"/>
        <v>0</v>
      </c>
    </row>
    <row r="1417" spans="3:3" x14ac:dyDescent="0.25">
      <c r="C1417" s="47">
        <f t="shared" si="22"/>
        <v>0</v>
      </c>
    </row>
    <row r="1418" spans="3:3" x14ac:dyDescent="0.25">
      <c r="C1418" s="47">
        <f t="shared" si="22"/>
        <v>0</v>
      </c>
    </row>
    <row r="1419" spans="3:3" x14ac:dyDescent="0.25">
      <c r="C1419" s="47">
        <f t="shared" si="22"/>
        <v>0</v>
      </c>
    </row>
    <row r="1420" spans="3:3" x14ac:dyDescent="0.25">
      <c r="C1420" s="47">
        <f t="shared" si="22"/>
        <v>0</v>
      </c>
    </row>
    <row r="1421" spans="3:3" x14ac:dyDescent="0.25">
      <c r="C1421" s="47">
        <f t="shared" si="22"/>
        <v>0</v>
      </c>
    </row>
    <row r="1422" spans="3:3" x14ac:dyDescent="0.25">
      <c r="C1422" s="47">
        <f t="shared" si="22"/>
        <v>0</v>
      </c>
    </row>
    <row r="1423" spans="3:3" x14ac:dyDescent="0.25">
      <c r="C1423" s="47">
        <f t="shared" si="22"/>
        <v>0</v>
      </c>
    </row>
    <row r="1424" spans="3:3" x14ac:dyDescent="0.25">
      <c r="C1424" s="47">
        <f t="shared" si="22"/>
        <v>0</v>
      </c>
    </row>
    <row r="1425" spans="3:3" x14ac:dyDescent="0.25">
      <c r="C1425" s="47">
        <f t="shared" si="22"/>
        <v>0</v>
      </c>
    </row>
    <row r="1426" spans="3:3" x14ac:dyDescent="0.25">
      <c r="C1426" s="47">
        <f t="shared" si="22"/>
        <v>0</v>
      </c>
    </row>
    <row r="1427" spans="3:3" x14ac:dyDescent="0.25">
      <c r="C1427" s="47">
        <f t="shared" si="22"/>
        <v>0</v>
      </c>
    </row>
    <row r="1428" spans="3:3" x14ac:dyDescent="0.25">
      <c r="C1428" s="47">
        <f t="shared" si="22"/>
        <v>0</v>
      </c>
    </row>
    <row r="1429" spans="3:3" x14ac:dyDescent="0.25">
      <c r="C1429" s="47">
        <f t="shared" si="22"/>
        <v>0</v>
      </c>
    </row>
    <row r="1430" spans="3:3" x14ac:dyDescent="0.25">
      <c r="C1430" s="47">
        <f t="shared" si="22"/>
        <v>0</v>
      </c>
    </row>
    <row r="1431" spans="3:3" x14ac:dyDescent="0.25">
      <c r="C1431" s="47">
        <f t="shared" si="22"/>
        <v>0</v>
      </c>
    </row>
    <row r="1432" spans="3:3" x14ac:dyDescent="0.25">
      <c r="C1432" s="47">
        <f t="shared" si="22"/>
        <v>0</v>
      </c>
    </row>
    <row r="1433" spans="3:3" x14ac:dyDescent="0.25">
      <c r="C1433" s="47">
        <f t="shared" si="22"/>
        <v>0</v>
      </c>
    </row>
    <row r="1434" spans="3:3" x14ac:dyDescent="0.25">
      <c r="C1434" s="47">
        <f t="shared" si="22"/>
        <v>0</v>
      </c>
    </row>
    <row r="1435" spans="3:3" x14ac:dyDescent="0.25">
      <c r="C1435" s="47">
        <f t="shared" si="22"/>
        <v>0</v>
      </c>
    </row>
    <row r="1436" spans="3:3" x14ac:dyDescent="0.25">
      <c r="C1436" s="47">
        <f t="shared" si="22"/>
        <v>0</v>
      </c>
    </row>
    <row r="1437" spans="3:3" x14ac:dyDescent="0.25">
      <c r="C1437" s="47">
        <f t="shared" si="22"/>
        <v>0</v>
      </c>
    </row>
    <row r="1438" spans="3:3" x14ac:dyDescent="0.25">
      <c r="C1438" s="47">
        <f t="shared" si="22"/>
        <v>0</v>
      </c>
    </row>
    <row r="1439" spans="3:3" x14ac:dyDescent="0.25">
      <c r="C1439" s="47">
        <f t="shared" si="22"/>
        <v>0</v>
      </c>
    </row>
    <row r="1440" spans="3:3" x14ac:dyDescent="0.25">
      <c r="C1440" s="47">
        <f t="shared" si="22"/>
        <v>0</v>
      </c>
    </row>
    <row r="1441" spans="3:3" x14ac:dyDescent="0.25">
      <c r="C1441" s="47">
        <f t="shared" si="22"/>
        <v>0</v>
      </c>
    </row>
    <row r="1442" spans="3:3" x14ac:dyDescent="0.25">
      <c r="C1442" s="47">
        <f t="shared" si="22"/>
        <v>0</v>
      </c>
    </row>
    <row r="1443" spans="3:3" x14ac:dyDescent="0.25">
      <c r="C1443" s="47">
        <f t="shared" si="22"/>
        <v>0</v>
      </c>
    </row>
    <row r="1444" spans="3:3" x14ac:dyDescent="0.25">
      <c r="C1444" s="47">
        <f t="shared" si="22"/>
        <v>0</v>
      </c>
    </row>
    <row r="1445" spans="3:3" x14ac:dyDescent="0.25">
      <c r="C1445" s="47">
        <f t="shared" si="22"/>
        <v>0</v>
      </c>
    </row>
    <row r="1446" spans="3:3" x14ac:dyDescent="0.25">
      <c r="C1446" s="47">
        <f t="shared" si="22"/>
        <v>0</v>
      </c>
    </row>
    <row r="1447" spans="3:3" x14ac:dyDescent="0.25">
      <c r="C1447" s="47">
        <f t="shared" si="22"/>
        <v>0</v>
      </c>
    </row>
    <row r="1448" spans="3:3" x14ac:dyDescent="0.25">
      <c r="C1448" s="47">
        <f t="shared" si="22"/>
        <v>0</v>
      </c>
    </row>
    <row r="1449" spans="3:3" x14ac:dyDescent="0.25">
      <c r="C1449" s="47">
        <f t="shared" si="22"/>
        <v>0</v>
      </c>
    </row>
    <row r="1450" spans="3:3" x14ac:dyDescent="0.25">
      <c r="C1450" s="47">
        <f t="shared" si="22"/>
        <v>0</v>
      </c>
    </row>
    <row r="1451" spans="3:3" x14ac:dyDescent="0.25">
      <c r="C1451" s="47">
        <f t="shared" si="22"/>
        <v>0</v>
      </c>
    </row>
    <row r="1452" spans="3:3" x14ac:dyDescent="0.25">
      <c r="C1452" s="47">
        <f t="shared" si="22"/>
        <v>0</v>
      </c>
    </row>
    <row r="1453" spans="3:3" x14ac:dyDescent="0.25">
      <c r="C1453" s="47">
        <f t="shared" si="22"/>
        <v>0</v>
      </c>
    </row>
    <row r="1454" spans="3:3" x14ac:dyDescent="0.25">
      <c r="C1454" s="47">
        <f t="shared" si="22"/>
        <v>0</v>
      </c>
    </row>
    <row r="1455" spans="3:3" x14ac:dyDescent="0.25">
      <c r="C1455" s="47">
        <f t="shared" si="22"/>
        <v>0</v>
      </c>
    </row>
    <row r="1456" spans="3:3" x14ac:dyDescent="0.25">
      <c r="C1456" s="47">
        <f t="shared" si="22"/>
        <v>0</v>
      </c>
    </row>
    <row r="1457" spans="3:3" x14ac:dyDescent="0.25">
      <c r="C1457" s="47">
        <f t="shared" si="22"/>
        <v>0</v>
      </c>
    </row>
    <row r="1458" spans="3:3" x14ac:dyDescent="0.25">
      <c r="C1458" s="47">
        <f t="shared" si="22"/>
        <v>0</v>
      </c>
    </row>
    <row r="1459" spans="3:3" x14ac:dyDescent="0.25">
      <c r="C1459" s="47">
        <f t="shared" si="22"/>
        <v>0</v>
      </c>
    </row>
    <row r="1460" spans="3:3" x14ac:dyDescent="0.25">
      <c r="C1460" s="47">
        <f t="shared" si="22"/>
        <v>0</v>
      </c>
    </row>
    <row r="1461" spans="3:3" x14ac:dyDescent="0.25">
      <c r="C1461" s="47">
        <f t="shared" si="22"/>
        <v>0</v>
      </c>
    </row>
    <row r="1462" spans="3:3" x14ac:dyDescent="0.25">
      <c r="C1462" s="47">
        <f t="shared" si="22"/>
        <v>0</v>
      </c>
    </row>
    <row r="1463" spans="3:3" x14ac:dyDescent="0.25">
      <c r="C1463" s="47">
        <f t="shared" si="22"/>
        <v>0</v>
      </c>
    </row>
    <row r="1464" spans="3:3" x14ac:dyDescent="0.25">
      <c r="C1464" s="47">
        <f t="shared" si="22"/>
        <v>0</v>
      </c>
    </row>
    <row r="1465" spans="3:3" x14ac:dyDescent="0.25">
      <c r="C1465" s="47">
        <f t="shared" si="22"/>
        <v>0</v>
      </c>
    </row>
    <row r="1466" spans="3:3" x14ac:dyDescent="0.25">
      <c r="C1466" s="47">
        <f t="shared" si="22"/>
        <v>0</v>
      </c>
    </row>
    <row r="1467" spans="3:3" x14ac:dyDescent="0.25">
      <c r="C1467" s="47">
        <f t="shared" si="22"/>
        <v>0</v>
      </c>
    </row>
    <row r="1468" spans="3:3" x14ac:dyDescent="0.25">
      <c r="C1468" s="47">
        <f t="shared" si="22"/>
        <v>0</v>
      </c>
    </row>
    <row r="1469" spans="3:3" x14ac:dyDescent="0.25">
      <c r="C1469" s="47">
        <f t="shared" si="22"/>
        <v>0</v>
      </c>
    </row>
    <row r="1470" spans="3:3" x14ac:dyDescent="0.25">
      <c r="C1470" s="47">
        <f t="shared" si="22"/>
        <v>0</v>
      </c>
    </row>
    <row r="1471" spans="3:3" x14ac:dyDescent="0.25">
      <c r="C1471" s="47">
        <f t="shared" si="22"/>
        <v>0</v>
      </c>
    </row>
    <row r="1472" spans="3:3" x14ac:dyDescent="0.25">
      <c r="C1472" s="47">
        <f t="shared" si="22"/>
        <v>0</v>
      </c>
    </row>
    <row r="1473" spans="3:3" x14ac:dyDescent="0.25">
      <c r="C1473" s="47">
        <f t="shared" si="22"/>
        <v>0</v>
      </c>
    </row>
    <row r="1474" spans="3:3" x14ac:dyDescent="0.25">
      <c r="C1474" s="47">
        <f t="shared" si="22"/>
        <v>0</v>
      </c>
    </row>
    <row r="1475" spans="3:3" x14ac:dyDescent="0.25">
      <c r="C1475" s="47">
        <f t="shared" ref="C1475:C1538" si="23">IF(A1475&gt;0,"TATİL",0)</f>
        <v>0</v>
      </c>
    </row>
    <row r="1476" spans="3:3" x14ac:dyDescent="0.25">
      <c r="C1476" s="47">
        <f t="shared" si="23"/>
        <v>0</v>
      </c>
    </row>
    <row r="1477" spans="3:3" x14ac:dyDescent="0.25">
      <c r="C1477" s="47">
        <f t="shared" si="23"/>
        <v>0</v>
      </c>
    </row>
    <row r="1478" spans="3:3" x14ac:dyDescent="0.25">
      <c r="C1478" s="47">
        <f t="shared" si="23"/>
        <v>0</v>
      </c>
    </row>
    <row r="1479" spans="3:3" x14ac:dyDescent="0.25">
      <c r="C1479" s="47">
        <f t="shared" si="23"/>
        <v>0</v>
      </c>
    </row>
    <row r="1480" spans="3:3" x14ac:dyDescent="0.25">
      <c r="C1480" s="47">
        <f t="shared" si="23"/>
        <v>0</v>
      </c>
    </row>
    <row r="1481" spans="3:3" x14ac:dyDescent="0.25">
      <c r="C1481" s="47">
        <f t="shared" si="23"/>
        <v>0</v>
      </c>
    </row>
    <row r="1482" spans="3:3" x14ac:dyDescent="0.25">
      <c r="C1482" s="47">
        <f t="shared" si="23"/>
        <v>0</v>
      </c>
    </row>
    <row r="1483" spans="3:3" x14ac:dyDescent="0.25">
      <c r="C1483" s="47">
        <f t="shared" si="23"/>
        <v>0</v>
      </c>
    </row>
    <row r="1484" spans="3:3" x14ac:dyDescent="0.25">
      <c r="C1484" s="47">
        <f t="shared" si="23"/>
        <v>0</v>
      </c>
    </row>
    <row r="1485" spans="3:3" x14ac:dyDescent="0.25">
      <c r="C1485" s="47">
        <f t="shared" si="23"/>
        <v>0</v>
      </c>
    </row>
    <row r="1486" spans="3:3" x14ac:dyDescent="0.25">
      <c r="C1486" s="47">
        <f t="shared" si="23"/>
        <v>0</v>
      </c>
    </row>
    <row r="1487" spans="3:3" x14ac:dyDescent="0.25">
      <c r="C1487" s="47">
        <f t="shared" si="23"/>
        <v>0</v>
      </c>
    </row>
    <row r="1488" spans="3:3" x14ac:dyDescent="0.25">
      <c r="C1488" s="47">
        <f t="shared" si="23"/>
        <v>0</v>
      </c>
    </row>
    <row r="1489" spans="3:3" x14ac:dyDescent="0.25">
      <c r="C1489" s="47">
        <f t="shared" si="23"/>
        <v>0</v>
      </c>
    </row>
    <row r="1490" spans="3:3" x14ac:dyDescent="0.25">
      <c r="C1490" s="47">
        <f t="shared" si="23"/>
        <v>0</v>
      </c>
    </row>
    <row r="1491" spans="3:3" x14ac:dyDescent="0.25">
      <c r="C1491" s="47">
        <f t="shared" si="23"/>
        <v>0</v>
      </c>
    </row>
    <row r="1492" spans="3:3" x14ac:dyDescent="0.25">
      <c r="C1492" s="47">
        <f t="shared" si="23"/>
        <v>0</v>
      </c>
    </row>
    <row r="1493" spans="3:3" x14ac:dyDescent="0.25">
      <c r="C1493" s="47">
        <f t="shared" si="23"/>
        <v>0</v>
      </c>
    </row>
    <row r="1494" spans="3:3" x14ac:dyDescent="0.25">
      <c r="C1494" s="47">
        <f t="shared" si="23"/>
        <v>0</v>
      </c>
    </row>
    <row r="1495" spans="3:3" x14ac:dyDescent="0.25">
      <c r="C1495" s="47">
        <f t="shared" si="23"/>
        <v>0</v>
      </c>
    </row>
    <row r="1496" spans="3:3" x14ac:dyDescent="0.25">
      <c r="C1496" s="47">
        <f t="shared" si="23"/>
        <v>0</v>
      </c>
    </row>
    <row r="1497" spans="3:3" x14ac:dyDescent="0.25">
      <c r="C1497" s="47">
        <f t="shared" si="23"/>
        <v>0</v>
      </c>
    </row>
    <row r="1498" spans="3:3" x14ac:dyDescent="0.25">
      <c r="C1498" s="47">
        <f t="shared" si="23"/>
        <v>0</v>
      </c>
    </row>
    <row r="1499" spans="3:3" x14ac:dyDescent="0.25">
      <c r="C1499" s="47">
        <f t="shared" si="23"/>
        <v>0</v>
      </c>
    </row>
    <row r="1500" spans="3:3" x14ac:dyDescent="0.25">
      <c r="C1500" s="47">
        <f t="shared" si="23"/>
        <v>0</v>
      </c>
    </row>
    <row r="1501" spans="3:3" x14ac:dyDescent="0.25">
      <c r="C1501" s="47">
        <f t="shared" si="23"/>
        <v>0</v>
      </c>
    </row>
    <row r="1502" spans="3:3" x14ac:dyDescent="0.25">
      <c r="C1502" s="47">
        <f t="shared" si="23"/>
        <v>0</v>
      </c>
    </row>
    <row r="1503" spans="3:3" x14ac:dyDescent="0.25">
      <c r="C1503" s="47">
        <f t="shared" si="23"/>
        <v>0</v>
      </c>
    </row>
    <row r="1504" spans="3:3" x14ac:dyDescent="0.25">
      <c r="C1504" s="47">
        <f t="shared" si="23"/>
        <v>0</v>
      </c>
    </row>
    <row r="1505" spans="3:3" x14ac:dyDescent="0.25">
      <c r="C1505" s="47">
        <f t="shared" si="23"/>
        <v>0</v>
      </c>
    </row>
    <row r="1506" spans="3:3" x14ac:dyDescent="0.25">
      <c r="C1506" s="47">
        <f t="shared" si="23"/>
        <v>0</v>
      </c>
    </row>
    <row r="1507" spans="3:3" x14ac:dyDescent="0.25">
      <c r="C1507" s="47">
        <f t="shared" si="23"/>
        <v>0</v>
      </c>
    </row>
    <row r="1508" spans="3:3" x14ac:dyDescent="0.25">
      <c r="C1508" s="47">
        <f t="shared" si="23"/>
        <v>0</v>
      </c>
    </row>
    <row r="1509" spans="3:3" x14ac:dyDescent="0.25">
      <c r="C1509" s="47">
        <f t="shared" si="23"/>
        <v>0</v>
      </c>
    </row>
    <row r="1510" spans="3:3" x14ac:dyDescent="0.25">
      <c r="C1510" s="47">
        <f t="shared" si="23"/>
        <v>0</v>
      </c>
    </row>
    <row r="1511" spans="3:3" x14ac:dyDescent="0.25">
      <c r="C1511" s="47">
        <f t="shared" si="23"/>
        <v>0</v>
      </c>
    </row>
    <row r="1512" spans="3:3" x14ac:dyDescent="0.25">
      <c r="C1512" s="47">
        <f t="shared" si="23"/>
        <v>0</v>
      </c>
    </row>
    <row r="1513" spans="3:3" x14ac:dyDescent="0.25">
      <c r="C1513" s="47">
        <f t="shared" si="23"/>
        <v>0</v>
      </c>
    </row>
    <row r="1514" spans="3:3" x14ac:dyDescent="0.25">
      <c r="C1514" s="47">
        <f t="shared" si="23"/>
        <v>0</v>
      </c>
    </row>
    <row r="1515" spans="3:3" x14ac:dyDescent="0.25">
      <c r="C1515" s="47">
        <f t="shared" si="23"/>
        <v>0</v>
      </c>
    </row>
    <row r="1516" spans="3:3" x14ac:dyDescent="0.25">
      <c r="C1516" s="47">
        <f t="shared" si="23"/>
        <v>0</v>
      </c>
    </row>
    <row r="1517" spans="3:3" x14ac:dyDescent="0.25">
      <c r="C1517" s="47">
        <f t="shared" si="23"/>
        <v>0</v>
      </c>
    </row>
    <row r="1518" spans="3:3" x14ac:dyDescent="0.25">
      <c r="C1518" s="47">
        <f t="shared" si="23"/>
        <v>0</v>
      </c>
    </row>
    <row r="1519" spans="3:3" x14ac:dyDescent="0.25">
      <c r="C1519" s="47">
        <f t="shared" si="23"/>
        <v>0</v>
      </c>
    </row>
    <row r="1520" spans="3:3" x14ac:dyDescent="0.25">
      <c r="C1520" s="47">
        <f t="shared" si="23"/>
        <v>0</v>
      </c>
    </row>
    <row r="1521" spans="3:3" x14ac:dyDescent="0.25">
      <c r="C1521" s="47">
        <f t="shared" si="23"/>
        <v>0</v>
      </c>
    </row>
    <row r="1522" spans="3:3" x14ac:dyDescent="0.25">
      <c r="C1522" s="47">
        <f t="shared" si="23"/>
        <v>0</v>
      </c>
    </row>
    <row r="1523" spans="3:3" x14ac:dyDescent="0.25">
      <c r="C1523" s="47">
        <f t="shared" si="23"/>
        <v>0</v>
      </c>
    </row>
    <row r="1524" spans="3:3" x14ac:dyDescent="0.25">
      <c r="C1524" s="47">
        <f t="shared" si="23"/>
        <v>0</v>
      </c>
    </row>
    <row r="1525" spans="3:3" x14ac:dyDescent="0.25">
      <c r="C1525" s="47">
        <f t="shared" si="23"/>
        <v>0</v>
      </c>
    </row>
    <row r="1526" spans="3:3" x14ac:dyDescent="0.25">
      <c r="C1526" s="47">
        <f t="shared" si="23"/>
        <v>0</v>
      </c>
    </row>
    <row r="1527" spans="3:3" x14ac:dyDescent="0.25">
      <c r="C1527" s="47">
        <f t="shared" si="23"/>
        <v>0</v>
      </c>
    </row>
    <row r="1528" spans="3:3" x14ac:dyDescent="0.25">
      <c r="C1528" s="47">
        <f t="shared" si="23"/>
        <v>0</v>
      </c>
    </row>
    <row r="1529" spans="3:3" x14ac:dyDescent="0.25">
      <c r="C1529" s="47">
        <f t="shared" si="23"/>
        <v>0</v>
      </c>
    </row>
    <row r="1530" spans="3:3" x14ac:dyDescent="0.25">
      <c r="C1530" s="47">
        <f t="shared" si="23"/>
        <v>0</v>
      </c>
    </row>
    <row r="1531" spans="3:3" x14ac:dyDescent="0.25">
      <c r="C1531" s="47">
        <f t="shared" si="23"/>
        <v>0</v>
      </c>
    </row>
    <row r="1532" spans="3:3" x14ac:dyDescent="0.25">
      <c r="C1532" s="47">
        <f t="shared" si="23"/>
        <v>0</v>
      </c>
    </row>
    <row r="1533" spans="3:3" x14ac:dyDescent="0.25">
      <c r="C1533" s="47">
        <f t="shared" si="23"/>
        <v>0</v>
      </c>
    </row>
    <row r="1534" spans="3:3" x14ac:dyDescent="0.25">
      <c r="C1534" s="47">
        <f t="shared" si="23"/>
        <v>0</v>
      </c>
    </row>
    <row r="1535" spans="3:3" x14ac:dyDescent="0.25">
      <c r="C1535" s="47">
        <f t="shared" si="23"/>
        <v>0</v>
      </c>
    </row>
    <row r="1536" spans="3:3" x14ac:dyDescent="0.25">
      <c r="C1536" s="47">
        <f t="shared" si="23"/>
        <v>0</v>
      </c>
    </row>
    <row r="1537" spans="3:3" x14ac:dyDescent="0.25">
      <c r="C1537" s="47">
        <f t="shared" si="23"/>
        <v>0</v>
      </c>
    </row>
    <row r="1538" spans="3:3" x14ac:dyDescent="0.25">
      <c r="C1538" s="47">
        <f t="shared" si="23"/>
        <v>0</v>
      </c>
    </row>
    <row r="1539" spans="3:3" x14ac:dyDescent="0.25">
      <c r="C1539" s="47">
        <f t="shared" ref="C1539:C1602" si="24">IF(A1539&gt;0,"TATİL",0)</f>
        <v>0</v>
      </c>
    </row>
    <row r="1540" spans="3:3" x14ac:dyDescent="0.25">
      <c r="C1540" s="47">
        <f t="shared" si="24"/>
        <v>0</v>
      </c>
    </row>
    <row r="1541" spans="3:3" x14ac:dyDescent="0.25">
      <c r="C1541" s="47">
        <f t="shared" si="24"/>
        <v>0</v>
      </c>
    </row>
    <row r="1542" spans="3:3" x14ac:dyDescent="0.25">
      <c r="C1542" s="47">
        <f t="shared" si="24"/>
        <v>0</v>
      </c>
    </row>
    <row r="1543" spans="3:3" x14ac:dyDescent="0.25">
      <c r="C1543" s="47">
        <f t="shared" si="24"/>
        <v>0</v>
      </c>
    </row>
    <row r="1544" spans="3:3" x14ac:dyDescent="0.25">
      <c r="C1544" s="47">
        <f t="shared" si="24"/>
        <v>0</v>
      </c>
    </row>
    <row r="1545" spans="3:3" x14ac:dyDescent="0.25">
      <c r="C1545" s="47">
        <f t="shared" si="24"/>
        <v>0</v>
      </c>
    </row>
    <row r="1546" spans="3:3" x14ac:dyDescent="0.25">
      <c r="C1546" s="47">
        <f t="shared" si="24"/>
        <v>0</v>
      </c>
    </row>
    <row r="1547" spans="3:3" x14ac:dyDescent="0.25">
      <c r="C1547" s="47">
        <f t="shared" si="24"/>
        <v>0</v>
      </c>
    </row>
    <row r="1548" spans="3:3" x14ac:dyDescent="0.25">
      <c r="C1548" s="47">
        <f t="shared" si="24"/>
        <v>0</v>
      </c>
    </row>
    <row r="1549" spans="3:3" x14ac:dyDescent="0.25">
      <c r="C1549" s="47">
        <f t="shared" si="24"/>
        <v>0</v>
      </c>
    </row>
    <row r="1550" spans="3:3" x14ac:dyDescent="0.25">
      <c r="C1550" s="47">
        <f t="shared" si="24"/>
        <v>0</v>
      </c>
    </row>
    <row r="1551" spans="3:3" x14ac:dyDescent="0.25">
      <c r="C1551" s="47">
        <f t="shared" si="24"/>
        <v>0</v>
      </c>
    </row>
    <row r="1552" spans="3:3" x14ac:dyDescent="0.25">
      <c r="C1552" s="47">
        <f t="shared" si="24"/>
        <v>0</v>
      </c>
    </row>
    <row r="1553" spans="3:3" x14ac:dyDescent="0.25">
      <c r="C1553" s="47">
        <f t="shared" si="24"/>
        <v>0</v>
      </c>
    </row>
    <row r="1554" spans="3:3" x14ac:dyDescent="0.25">
      <c r="C1554" s="47">
        <f t="shared" si="24"/>
        <v>0</v>
      </c>
    </row>
    <row r="1555" spans="3:3" x14ac:dyDescent="0.25">
      <c r="C1555" s="47">
        <f t="shared" si="24"/>
        <v>0</v>
      </c>
    </row>
    <row r="1556" spans="3:3" x14ac:dyDescent="0.25">
      <c r="C1556" s="47">
        <f t="shared" si="24"/>
        <v>0</v>
      </c>
    </row>
    <row r="1557" spans="3:3" x14ac:dyDescent="0.25">
      <c r="C1557" s="47">
        <f t="shared" si="24"/>
        <v>0</v>
      </c>
    </row>
    <row r="1558" spans="3:3" x14ac:dyDescent="0.25">
      <c r="C1558" s="47">
        <f t="shared" si="24"/>
        <v>0</v>
      </c>
    </row>
    <row r="1559" spans="3:3" x14ac:dyDescent="0.25">
      <c r="C1559" s="47">
        <f t="shared" si="24"/>
        <v>0</v>
      </c>
    </row>
    <row r="1560" spans="3:3" x14ac:dyDescent="0.25">
      <c r="C1560" s="47">
        <f t="shared" si="24"/>
        <v>0</v>
      </c>
    </row>
    <row r="1561" spans="3:3" x14ac:dyDescent="0.25">
      <c r="C1561" s="47">
        <f t="shared" si="24"/>
        <v>0</v>
      </c>
    </row>
    <row r="1562" spans="3:3" x14ac:dyDescent="0.25">
      <c r="C1562" s="47">
        <f t="shared" si="24"/>
        <v>0</v>
      </c>
    </row>
    <row r="1563" spans="3:3" x14ac:dyDescent="0.25">
      <c r="C1563" s="47">
        <f t="shared" si="24"/>
        <v>0</v>
      </c>
    </row>
    <row r="1564" spans="3:3" x14ac:dyDescent="0.25">
      <c r="C1564" s="47">
        <f t="shared" si="24"/>
        <v>0</v>
      </c>
    </row>
    <row r="1565" spans="3:3" x14ac:dyDescent="0.25">
      <c r="C1565" s="47">
        <f t="shared" si="24"/>
        <v>0</v>
      </c>
    </row>
    <row r="1566" spans="3:3" x14ac:dyDescent="0.25">
      <c r="C1566" s="47">
        <f t="shared" si="24"/>
        <v>0</v>
      </c>
    </row>
    <row r="1567" spans="3:3" x14ac:dyDescent="0.25">
      <c r="C1567" s="47">
        <f t="shared" si="24"/>
        <v>0</v>
      </c>
    </row>
    <row r="1568" spans="3:3" x14ac:dyDescent="0.25">
      <c r="C1568" s="47">
        <f t="shared" si="24"/>
        <v>0</v>
      </c>
    </row>
    <row r="1569" spans="3:3" x14ac:dyDescent="0.25">
      <c r="C1569" s="47">
        <f t="shared" si="24"/>
        <v>0</v>
      </c>
    </row>
    <row r="1570" spans="3:3" x14ac:dyDescent="0.25">
      <c r="C1570" s="47">
        <f t="shared" si="24"/>
        <v>0</v>
      </c>
    </row>
    <row r="1571" spans="3:3" x14ac:dyDescent="0.25">
      <c r="C1571" s="47">
        <f t="shared" si="24"/>
        <v>0</v>
      </c>
    </row>
    <row r="1572" spans="3:3" x14ac:dyDescent="0.25">
      <c r="C1572" s="47">
        <f t="shared" si="24"/>
        <v>0</v>
      </c>
    </row>
    <row r="1573" spans="3:3" x14ac:dyDescent="0.25">
      <c r="C1573" s="47">
        <f t="shared" si="24"/>
        <v>0</v>
      </c>
    </row>
    <row r="1574" spans="3:3" x14ac:dyDescent="0.25">
      <c r="C1574" s="47">
        <f t="shared" si="24"/>
        <v>0</v>
      </c>
    </row>
    <row r="1575" spans="3:3" x14ac:dyDescent="0.25">
      <c r="C1575" s="47">
        <f t="shared" si="24"/>
        <v>0</v>
      </c>
    </row>
    <row r="1576" spans="3:3" x14ac:dyDescent="0.25">
      <c r="C1576" s="47">
        <f t="shared" si="24"/>
        <v>0</v>
      </c>
    </row>
    <row r="1577" spans="3:3" x14ac:dyDescent="0.25">
      <c r="C1577" s="47">
        <f t="shared" si="24"/>
        <v>0</v>
      </c>
    </row>
    <row r="1578" spans="3:3" x14ac:dyDescent="0.25">
      <c r="C1578" s="47">
        <f t="shared" si="24"/>
        <v>0</v>
      </c>
    </row>
    <row r="1579" spans="3:3" x14ac:dyDescent="0.25">
      <c r="C1579" s="47">
        <f t="shared" si="24"/>
        <v>0</v>
      </c>
    </row>
    <row r="1580" spans="3:3" x14ac:dyDescent="0.25">
      <c r="C1580" s="47">
        <f t="shared" si="24"/>
        <v>0</v>
      </c>
    </row>
    <row r="1581" spans="3:3" x14ac:dyDescent="0.25">
      <c r="C1581" s="47">
        <f t="shared" si="24"/>
        <v>0</v>
      </c>
    </row>
    <row r="1582" spans="3:3" x14ac:dyDescent="0.25">
      <c r="C1582" s="47">
        <f t="shared" si="24"/>
        <v>0</v>
      </c>
    </row>
    <row r="1583" spans="3:3" x14ac:dyDescent="0.25">
      <c r="C1583" s="47">
        <f t="shared" si="24"/>
        <v>0</v>
      </c>
    </row>
    <row r="1584" spans="3:3" x14ac:dyDescent="0.25">
      <c r="C1584" s="47">
        <f t="shared" si="24"/>
        <v>0</v>
      </c>
    </row>
    <row r="1585" spans="3:3" x14ac:dyDescent="0.25">
      <c r="C1585" s="47">
        <f t="shared" si="24"/>
        <v>0</v>
      </c>
    </row>
    <row r="1586" spans="3:3" x14ac:dyDescent="0.25">
      <c r="C1586" s="47">
        <f t="shared" si="24"/>
        <v>0</v>
      </c>
    </row>
    <row r="1587" spans="3:3" x14ac:dyDescent="0.25">
      <c r="C1587" s="47">
        <f t="shared" si="24"/>
        <v>0</v>
      </c>
    </row>
    <row r="1588" spans="3:3" x14ac:dyDescent="0.25">
      <c r="C1588" s="47">
        <f t="shared" si="24"/>
        <v>0</v>
      </c>
    </row>
    <row r="1589" spans="3:3" x14ac:dyDescent="0.25">
      <c r="C1589" s="47">
        <f t="shared" si="24"/>
        <v>0</v>
      </c>
    </row>
    <row r="1590" spans="3:3" x14ac:dyDescent="0.25">
      <c r="C1590" s="47">
        <f t="shared" si="24"/>
        <v>0</v>
      </c>
    </row>
    <row r="1591" spans="3:3" x14ac:dyDescent="0.25">
      <c r="C1591" s="47">
        <f t="shared" si="24"/>
        <v>0</v>
      </c>
    </row>
    <row r="1592" spans="3:3" x14ac:dyDescent="0.25">
      <c r="C1592" s="47">
        <f t="shared" si="24"/>
        <v>0</v>
      </c>
    </row>
    <row r="1593" spans="3:3" x14ac:dyDescent="0.25">
      <c r="C1593" s="47">
        <f t="shared" si="24"/>
        <v>0</v>
      </c>
    </row>
    <row r="1594" spans="3:3" x14ac:dyDescent="0.25">
      <c r="C1594" s="47">
        <f t="shared" si="24"/>
        <v>0</v>
      </c>
    </row>
    <row r="1595" spans="3:3" x14ac:dyDescent="0.25">
      <c r="C1595" s="47">
        <f t="shared" si="24"/>
        <v>0</v>
      </c>
    </row>
    <row r="1596" spans="3:3" x14ac:dyDescent="0.25">
      <c r="C1596" s="47">
        <f t="shared" si="24"/>
        <v>0</v>
      </c>
    </row>
    <row r="1597" spans="3:3" x14ac:dyDescent="0.25">
      <c r="C1597" s="47">
        <f t="shared" si="24"/>
        <v>0</v>
      </c>
    </row>
    <row r="1598" spans="3:3" x14ac:dyDescent="0.25">
      <c r="C1598" s="47">
        <f t="shared" si="24"/>
        <v>0</v>
      </c>
    </row>
    <row r="1599" spans="3:3" x14ac:dyDescent="0.25">
      <c r="C1599" s="47">
        <f t="shared" si="24"/>
        <v>0</v>
      </c>
    </row>
    <row r="1600" spans="3:3" x14ac:dyDescent="0.25">
      <c r="C1600" s="47">
        <f t="shared" si="24"/>
        <v>0</v>
      </c>
    </row>
    <row r="1601" spans="3:3" x14ac:dyDescent="0.25">
      <c r="C1601" s="47">
        <f t="shared" si="24"/>
        <v>0</v>
      </c>
    </row>
    <row r="1602" spans="3:3" x14ac:dyDescent="0.25">
      <c r="C1602" s="47">
        <f t="shared" si="24"/>
        <v>0</v>
      </c>
    </row>
    <row r="1603" spans="3:3" x14ac:dyDescent="0.25">
      <c r="C1603" s="47">
        <f t="shared" ref="C1603:C1666" si="25">IF(A1603&gt;0,"TATİL",0)</f>
        <v>0</v>
      </c>
    </row>
    <row r="1604" spans="3:3" x14ac:dyDescent="0.25">
      <c r="C1604" s="47">
        <f t="shared" si="25"/>
        <v>0</v>
      </c>
    </row>
    <row r="1605" spans="3:3" x14ac:dyDescent="0.25">
      <c r="C1605" s="47">
        <f t="shared" si="25"/>
        <v>0</v>
      </c>
    </row>
    <row r="1606" spans="3:3" x14ac:dyDescent="0.25">
      <c r="C1606" s="47">
        <f t="shared" si="25"/>
        <v>0</v>
      </c>
    </row>
    <row r="1607" spans="3:3" x14ac:dyDescent="0.25">
      <c r="C1607" s="47">
        <f t="shared" si="25"/>
        <v>0</v>
      </c>
    </row>
    <row r="1608" spans="3:3" x14ac:dyDescent="0.25">
      <c r="C1608" s="47">
        <f t="shared" si="25"/>
        <v>0</v>
      </c>
    </row>
    <row r="1609" spans="3:3" x14ac:dyDescent="0.25">
      <c r="C1609" s="47">
        <f t="shared" si="25"/>
        <v>0</v>
      </c>
    </row>
    <row r="1610" spans="3:3" x14ac:dyDescent="0.25">
      <c r="C1610" s="47">
        <f t="shared" si="25"/>
        <v>0</v>
      </c>
    </row>
    <row r="1611" spans="3:3" x14ac:dyDescent="0.25">
      <c r="C1611" s="47">
        <f t="shared" si="25"/>
        <v>0</v>
      </c>
    </row>
    <row r="1612" spans="3:3" x14ac:dyDescent="0.25">
      <c r="C1612" s="47">
        <f t="shared" si="25"/>
        <v>0</v>
      </c>
    </row>
    <row r="1613" spans="3:3" x14ac:dyDescent="0.25">
      <c r="C1613" s="47">
        <f t="shared" si="25"/>
        <v>0</v>
      </c>
    </row>
    <row r="1614" spans="3:3" x14ac:dyDescent="0.25">
      <c r="C1614" s="47">
        <f t="shared" si="25"/>
        <v>0</v>
      </c>
    </row>
    <row r="1615" spans="3:3" x14ac:dyDescent="0.25">
      <c r="C1615" s="47">
        <f t="shared" si="25"/>
        <v>0</v>
      </c>
    </row>
    <row r="1616" spans="3:3" x14ac:dyDescent="0.25">
      <c r="C1616" s="47">
        <f t="shared" si="25"/>
        <v>0</v>
      </c>
    </row>
    <row r="1617" spans="3:3" x14ac:dyDescent="0.25">
      <c r="C1617" s="47">
        <f t="shared" si="25"/>
        <v>0</v>
      </c>
    </row>
    <row r="1618" spans="3:3" x14ac:dyDescent="0.25">
      <c r="C1618" s="47">
        <f t="shared" si="25"/>
        <v>0</v>
      </c>
    </row>
    <row r="1619" spans="3:3" x14ac:dyDescent="0.25">
      <c r="C1619" s="47">
        <f t="shared" si="25"/>
        <v>0</v>
      </c>
    </row>
    <row r="1620" spans="3:3" x14ac:dyDescent="0.25">
      <c r="C1620" s="47">
        <f t="shared" si="25"/>
        <v>0</v>
      </c>
    </row>
    <row r="1621" spans="3:3" x14ac:dyDescent="0.25">
      <c r="C1621" s="47">
        <f t="shared" si="25"/>
        <v>0</v>
      </c>
    </row>
    <row r="1622" spans="3:3" x14ac:dyDescent="0.25">
      <c r="C1622" s="47">
        <f t="shared" si="25"/>
        <v>0</v>
      </c>
    </row>
    <row r="1623" spans="3:3" x14ac:dyDescent="0.25">
      <c r="C1623" s="47">
        <f t="shared" si="25"/>
        <v>0</v>
      </c>
    </row>
    <row r="1624" spans="3:3" x14ac:dyDescent="0.25">
      <c r="C1624" s="47">
        <f t="shared" si="25"/>
        <v>0</v>
      </c>
    </row>
    <row r="1625" spans="3:3" x14ac:dyDescent="0.25">
      <c r="C1625" s="47">
        <f t="shared" si="25"/>
        <v>0</v>
      </c>
    </row>
    <row r="1626" spans="3:3" x14ac:dyDescent="0.25">
      <c r="C1626" s="47">
        <f t="shared" si="25"/>
        <v>0</v>
      </c>
    </row>
    <row r="1627" spans="3:3" x14ac:dyDescent="0.25">
      <c r="C1627" s="47">
        <f t="shared" si="25"/>
        <v>0</v>
      </c>
    </row>
    <row r="1628" spans="3:3" x14ac:dyDescent="0.25">
      <c r="C1628" s="47">
        <f t="shared" si="25"/>
        <v>0</v>
      </c>
    </row>
    <row r="1629" spans="3:3" x14ac:dyDescent="0.25">
      <c r="C1629" s="47">
        <f t="shared" si="25"/>
        <v>0</v>
      </c>
    </row>
    <row r="1630" spans="3:3" x14ac:dyDescent="0.25">
      <c r="C1630" s="47">
        <f t="shared" si="25"/>
        <v>0</v>
      </c>
    </row>
    <row r="1631" spans="3:3" x14ac:dyDescent="0.25">
      <c r="C1631" s="47">
        <f t="shared" si="25"/>
        <v>0</v>
      </c>
    </row>
    <row r="1632" spans="3:3" x14ac:dyDescent="0.25">
      <c r="C1632" s="47">
        <f t="shared" si="25"/>
        <v>0</v>
      </c>
    </row>
    <row r="1633" spans="3:3" x14ac:dyDescent="0.25">
      <c r="C1633" s="47">
        <f t="shared" si="25"/>
        <v>0</v>
      </c>
    </row>
    <row r="1634" spans="3:3" x14ac:dyDescent="0.25">
      <c r="C1634" s="47">
        <f t="shared" si="25"/>
        <v>0</v>
      </c>
    </row>
    <row r="1635" spans="3:3" x14ac:dyDescent="0.25">
      <c r="C1635" s="47">
        <f t="shared" si="25"/>
        <v>0</v>
      </c>
    </row>
    <row r="1636" spans="3:3" x14ac:dyDescent="0.25">
      <c r="C1636" s="47">
        <f t="shared" si="25"/>
        <v>0</v>
      </c>
    </row>
    <row r="1637" spans="3:3" x14ac:dyDescent="0.25">
      <c r="C1637" s="47">
        <f t="shared" si="25"/>
        <v>0</v>
      </c>
    </row>
    <row r="1638" spans="3:3" x14ac:dyDescent="0.25">
      <c r="C1638" s="47">
        <f t="shared" si="25"/>
        <v>0</v>
      </c>
    </row>
    <row r="1639" spans="3:3" x14ac:dyDescent="0.25">
      <c r="C1639" s="47">
        <f t="shared" si="25"/>
        <v>0</v>
      </c>
    </row>
    <row r="1640" spans="3:3" x14ac:dyDescent="0.25">
      <c r="C1640" s="47">
        <f t="shared" si="25"/>
        <v>0</v>
      </c>
    </row>
    <row r="1641" spans="3:3" x14ac:dyDescent="0.25">
      <c r="C1641" s="47">
        <f t="shared" si="25"/>
        <v>0</v>
      </c>
    </row>
    <row r="1642" spans="3:3" x14ac:dyDescent="0.25">
      <c r="C1642" s="47">
        <f t="shared" si="25"/>
        <v>0</v>
      </c>
    </row>
    <row r="1643" spans="3:3" x14ac:dyDescent="0.25">
      <c r="C1643" s="47">
        <f t="shared" si="25"/>
        <v>0</v>
      </c>
    </row>
    <row r="1644" spans="3:3" x14ac:dyDescent="0.25">
      <c r="C1644" s="47">
        <f t="shared" si="25"/>
        <v>0</v>
      </c>
    </row>
    <row r="1645" spans="3:3" x14ac:dyDescent="0.25">
      <c r="C1645" s="47">
        <f t="shared" si="25"/>
        <v>0</v>
      </c>
    </row>
    <row r="1646" spans="3:3" x14ac:dyDescent="0.25">
      <c r="C1646" s="47">
        <f t="shared" si="25"/>
        <v>0</v>
      </c>
    </row>
    <row r="1647" spans="3:3" x14ac:dyDescent="0.25">
      <c r="C1647" s="47">
        <f t="shared" si="25"/>
        <v>0</v>
      </c>
    </row>
    <row r="1648" spans="3:3" x14ac:dyDescent="0.25">
      <c r="C1648" s="47">
        <f t="shared" si="25"/>
        <v>0</v>
      </c>
    </row>
    <row r="1649" spans="3:3" x14ac:dyDescent="0.25">
      <c r="C1649" s="47">
        <f t="shared" si="25"/>
        <v>0</v>
      </c>
    </row>
    <row r="1650" spans="3:3" x14ac:dyDescent="0.25">
      <c r="C1650" s="47">
        <f t="shared" si="25"/>
        <v>0</v>
      </c>
    </row>
    <row r="1651" spans="3:3" x14ac:dyDescent="0.25">
      <c r="C1651" s="47">
        <f t="shared" si="25"/>
        <v>0</v>
      </c>
    </row>
    <row r="1652" spans="3:3" x14ac:dyDescent="0.25">
      <c r="C1652" s="47">
        <f t="shared" si="25"/>
        <v>0</v>
      </c>
    </row>
    <row r="1653" spans="3:3" x14ac:dyDescent="0.25">
      <c r="C1653" s="47">
        <f t="shared" si="25"/>
        <v>0</v>
      </c>
    </row>
    <row r="1654" spans="3:3" x14ac:dyDescent="0.25">
      <c r="C1654" s="47">
        <f t="shared" si="25"/>
        <v>0</v>
      </c>
    </row>
    <row r="1655" spans="3:3" x14ac:dyDescent="0.25">
      <c r="C1655" s="47">
        <f t="shared" si="25"/>
        <v>0</v>
      </c>
    </row>
    <row r="1656" spans="3:3" x14ac:dyDescent="0.25">
      <c r="C1656" s="47">
        <f t="shared" si="25"/>
        <v>0</v>
      </c>
    </row>
    <row r="1657" spans="3:3" x14ac:dyDescent="0.25">
      <c r="C1657" s="47">
        <f t="shared" si="25"/>
        <v>0</v>
      </c>
    </row>
    <row r="1658" spans="3:3" x14ac:dyDescent="0.25">
      <c r="C1658" s="47">
        <f t="shared" si="25"/>
        <v>0</v>
      </c>
    </row>
    <row r="1659" spans="3:3" x14ac:dyDescent="0.25">
      <c r="C1659" s="47">
        <f t="shared" si="25"/>
        <v>0</v>
      </c>
    </row>
    <row r="1660" spans="3:3" x14ac:dyDescent="0.25">
      <c r="C1660" s="47">
        <f t="shared" si="25"/>
        <v>0</v>
      </c>
    </row>
    <row r="1661" spans="3:3" x14ac:dyDescent="0.25">
      <c r="C1661" s="47">
        <f t="shared" si="25"/>
        <v>0</v>
      </c>
    </row>
    <row r="1662" spans="3:3" x14ac:dyDescent="0.25">
      <c r="C1662" s="47">
        <f t="shared" si="25"/>
        <v>0</v>
      </c>
    </row>
    <row r="1663" spans="3:3" x14ac:dyDescent="0.25">
      <c r="C1663" s="47">
        <f t="shared" si="25"/>
        <v>0</v>
      </c>
    </row>
    <row r="1664" spans="3:3" x14ac:dyDescent="0.25">
      <c r="C1664" s="47">
        <f t="shared" si="25"/>
        <v>0</v>
      </c>
    </row>
    <row r="1665" spans="3:3" x14ac:dyDescent="0.25">
      <c r="C1665" s="47">
        <f t="shared" si="25"/>
        <v>0</v>
      </c>
    </row>
    <row r="1666" spans="3:3" x14ac:dyDescent="0.25">
      <c r="C1666" s="47">
        <f t="shared" si="25"/>
        <v>0</v>
      </c>
    </row>
    <row r="1667" spans="3:3" x14ac:dyDescent="0.25">
      <c r="C1667" s="47">
        <f t="shared" ref="C1667:C1730" si="26">IF(A1667&gt;0,"TATİL",0)</f>
        <v>0</v>
      </c>
    </row>
    <row r="1668" spans="3:3" x14ac:dyDescent="0.25">
      <c r="C1668" s="47">
        <f t="shared" si="26"/>
        <v>0</v>
      </c>
    </row>
    <row r="1669" spans="3:3" x14ac:dyDescent="0.25">
      <c r="C1669" s="47">
        <f t="shared" si="26"/>
        <v>0</v>
      </c>
    </row>
    <row r="1670" spans="3:3" x14ac:dyDescent="0.25">
      <c r="C1670" s="47">
        <f t="shared" si="26"/>
        <v>0</v>
      </c>
    </row>
    <row r="1671" spans="3:3" x14ac:dyDescent="0.25">
      <c r="C1671" s="47">
        <f t="shared" si="26"/>
        <v>0</v>
      </c>
    </row>
    <row r="1672" spans="3:3" x14ac:dyDescent="0.25">
      <c r="C1672" s="47">
        <f t="shared" si="26"/>
        <v>0</v>
      </c>
    </row>
    <row r="1673" spans="3:3" x14ac:dyDescent="0.25">
      <c r="C1673" s="47">
        <f t="shared" si="26"/>
        <v>0</v>
      </c>
    </row>
    <row r="1674" spans="3:3" x14ac:dyDescent="0.25">
      <c r="C1674" s="47">
        <f t="shared" si="26"/>
        <v>0</v>
      </c>
    </row>
    <row r="1675" spans="3:3" x14ac:dyDescent="0.25">
      <c r="C1675" s="47">
        <f t="shared" si="26"/>
        <v>0</v>
      </c>
    </row>
    <row r="1676" spans="3:3" x14ac:dyDescent="0.25">
      <c r="C1676" s="47">
        <f t="shared" si="26"/>
        <v>0</v>
      </c>
    </row>
    <row r="1677" spans="3:3" x14ac:dyDescent="0.25">
      <c r="C1677" s="47">
        <f t="shared" si="26"/>
        <v>0</v>
      </c>
    </row>
    <row r="1678" spans="3:3" x14ac:dyDescent="0.25">
      <c r="C1678" s="47">
        <f t="shared" si="26"/>
        <v>0</v>
      </c>
    </row>
    <row r="1679" spans="3:3" x14ac:dyDescent="0.25">
      <c r="C1679" s="47">
        <f t="shared" si="26"/>
        <v>0</v>
      </c>
    </row>
    <row r="1680" spans="3:3" x14ac:dyDescent="0.25">
      <c r="C1680" s="47">
        <f t="shared" si="26"/>
        <v>0</v>
      </c>
    </row>
    <row r="1681" spans="3:3" x14ac:dyDescent="0.25">
      <c r="C1681" s="47">
        <f t="shared" si="26"/>
        <v>0</v>
      </c>
    </row>
    <row r="1682" spans="3:3" x14ac:dyDescent="0.25">
      <c r="C1682" s="47">
        <f t="shared" si="26"/>
        <v>0</v>
      </c>
    </row>
    <row r="1683" spans="3:3" x14ac:dyDescent="0.25">
      <c r="C1683" s="47">
        <f t="shared" si="26"/>
        <v>0</v>
      </c>
    </row>
    <row r="1684" spans="3:3" x14ac:dyDescent="0.25">
      <c r="C1684" s="47">
        <f t="shared" si="26"/>
        <v>0</v>
      </c>
    </row>
    <row r="1685" spans="3:3" x14ac:dyDescent="0.25">
      <c r="C1685" s="47">
        <f t="shared" si="26"/>
        <v>0</v>
      </c>
    </row>
    <row r="1686" spans="3:3" x14ac:dyDescent="0.25">
      <c r="C1686" s="47">
        <f t="shared" si="26"/>
        <v>0</v>
      </c>
    </row>
    <row r="1687" spans="3:3" x14ac:dyDescent="0.25">
      <c r="C1687" s="47">
        <f t="shared" si="26"/>
        <v>0</v>
      </c>
    </row>
    <row r="1688" spans="3:3" x14ac:dyDescent="0.25">
      <c r="C1688" s="47">
        <f t="shared" si="26"/>
        <v>0</v>
      </c>
    </row>
    <row r="1689" spans="3:3" x14ac:dyDescent="0.25">
      <c r="C1689" s="47">
        <f t="shared" si="26"/>
        <v>0</v>
      </c>
    </row>
    <row r="1690" spans="3:3" x14ac:dyDescent="0.25">
      <c r="C1690" s="47">
        <f t="shared" si="26"/>
        <v>0</v>
      </c>
    </row>
    <row r="1691" spans="3:3" x14ac:dyDescent="0.25">
      <c r="C1691" s="47">
        <f t="shared" si="26"/>
        <v>0</v>
      </c>
    </row>
    <row r="1692" spans="3:3" x14ac:dyDescent="0.25">
      <c r="C1692" s="47">
        <f t="shared" si="26"/>
        <v>0</v>
      </c>
    </row>
    <row r="1693" spans="3:3" x14ac:dyDescent="0.25">
      <c r="C1693" s="47">
        <f t="shared" si="26"/>
        <v>0</v>
      </c>
    </row>
    <row r="1694" spans="3:3" x14ac:dyDescent="0.25">
      <c r="C1694" s="47">
        <f t="shared" si="26"/>
        <v>0</v>
      </c>
    </row>
    <row r="1695" spans="3:3" x14ac:dyDescent="0.25">
      <c r="C1695" s="47">
        <f t="shared" si="26"/>
        <v>0</v>
      </c>
    </row>
    <row r="1696" spans="3:3" x14ac:dyDescent="0.25">
      <c r="C1696" s="47">
        <f t="shared" si="26"/>
        <v>0</v>
      </c>
    </row>
    <row r="1697" spans="3:3" x14ac:dyDescent="0.25">
      <c r="C1697" s="47">
        <f t="shared" si="26"/>
        <v>0</v>
      </c>
    </row>
    <row r="1698" spans="3:3" x14ac:dyDescent="0.25">
      <c r="C1698" s="47">
        <f t="shared" si="26"/>
        <v>0</v>
      </c>
    </row>
    <row r="1699" spans="3:3" x14ac:dyDescent="0.25">
      <c r="C1699" s="47">
        <f t="shared" si="26"/>
        <v>0</v>
      </c>
    </row>
    <row r="1700" spans="3:3" x14ac:dyDescent="0.25">
      <c r="C1700" s="47">
        <f t="shared" si="26"/>
        <v>0</v>
      </c>
    </row>
    <row r="1701" spans="3:3" x14ac:dyDescent="0.25">
      <c r="C1701" s="47">
        <f t="shared" si="26"/>
        <v>0</v>
      </c>
    </row>
    <row r="1702" spans="3:3" x14ac:dyDescent="0.25">
      <c r="C1702" s="47">
        <f t="shared" si="26"/>
        <v>0</v>
      </c>
    </row>
    <row r="1703" spans="3:3" x14ac:dyDescent="0.25">
      <c r="C1703" s="47">
        <f t="shared" si="26"/>
        <v>0</v>
      </c>
    </row>
    <row r="1704" spans="3:3" x14ac:dyDescent="0.25">
      <c r="C1704" s="47">
        <f t="shared" si="26"/>
        <v>0</v>
      </c>
    </row>
    <row r="1705" spans="3:3" x14ac:dyDescent="0.25">
      <c r="C1705" s="47">
        <f t="shared" si="26"/>
        <v>0</v>
      </c>
    </row>
    <row r="1706" spans="3:3" x14ac:dyDescent="0.25">
      <c r="C1706" s="47">
        <f t="shared" si="26"/>
        <v>0</v>
      </c>
    </row>
    <row r="1707" spans="3:3" x14ac:dyDescent="0.25">
      <c r="C1707" s="47">
        <f t="shared" si="26"/>
        <v>0</v>
      </c>
    </row>
    <row r="1708" spans="3:3" x14ac:dyDescent="0.25">
      <c r="C1708" s="47">
        <f t="shared" si="26"/>
        <v>0</v>
      </c>
    </row>
    <row r="1709" spans="3:3" x14ac:dyDescent="0.25">
      <c r="C1709" s="47">
        <f t="shared" si="26"/>
        <v>0</v>
      </c>
    </row>
    <row r="1710" spans="3:3" x14ac:dyDescent="0.25">
      <c r="C1710" s="47">
        <f t="shared" si="26"/>
        <v>0</v>
      </c>
    </row>
    <row r="1711" spans="3:3" x14ac:dyDescent="0.25">
      <c r="C1711" s="47">
        <f t="shared" si="26"/>
        <v>0</v>
      </c>
    </row>
    <row r="1712" spans="3:3" x14ac:dyDescent="0.25">
      <c r="C1712" s="47">
        <f t="shared" si="26"/>
        <v>0</v>
      </c>
    </row>
    <row r="1713" spans="3:3" x14ac:dyDescent="0.25">
      <c r="C1713" s="47">
        <f t="shared" si="26"/>
        <v>0</v>
      </c>
    </row>
    <row r="1714" spans="3:3" x14ac:dyDescent="0.25">
      <c r="C1714" s="47">
        <f t="shared" si="26"/>
        <v>0</v>
      </c>
    </row>
    <row r="1715" spans="3:3" x14ac:dyDescent="0.25">
      <c r="C1715" s="47">
        <f t="shared" si="26"/>
        <v>0</v>
      </c>
    </row>
    <row r="1716" spans="3:3" x14ac:dyDescent="0.25">
      <c r="C1716" s="47">
        <f t="shared" si="26"/>
        <v>0</v>
      </c>
    </row>
    <row r="1717" spans="3:3" x14ac:dyDescent="0.25">
      <c r="C1717" s="47">
        <f t="shared" si="26"/>
        <v>0</v>
      </c>
    </row>
    <row r="1718" spans="3:3" x14ac:dyDescent="0.25">
      <c r="C1718" s="47">
        <f t="shared" si="26"/>
        <v>0</v>
      </c>
    </row>
    <row r="1719" spans="3:3" x14ac:dyDescent="0.25">
      <c r="C1719" s="47">
        <f t="shared" si="26"/>
        <v>0</v>
      </c>
    </row>
    <row r="1720" spans="3:3" x14ac:dyDescent="0.25">
      <c r="C1720" s="47">
        <f t="shared" si="26"/>
        <v>0</v>
      </c>
    </row>
    <row r="1721" spans="3:3" x14ac:dyDescent="0.25">
      <c r="C1721" s="47">
        <f t="shared" si="26"/>
        <v>0</v>
      </c>
    </row>
    <row r="1722" spans="3:3" x14ac:dyDescent="0.25">
      <c r="C1722" s="47">
        <f t="shared" si="26"/>
        <v>0</v>
      </c>
    </row>
    <row r="1723" spans="3:3" x14ac:dyDescent="0.25">
      <c r="C1723" s="47">
        <f t="shared" si="26"/>
        <v>0</v>
      </c>
    </row>
    <row r="1724" spans="3:3" x14ac:dyDescent="0.25">
      <c r="C1724" s="47">
        <f t="shared" si="26"/>
        <v>0</v>
      </c>
    </row>
    <row r="1725" spans="3:3" x14ac:dyDescent="0.25">
      <c r="C1725" s="47">
        <f t="shared" si="26"/>
        <v>0</v>
      </c>
    </row>
    <row r="1726" spans="3:3" x14ac:dyDescent="0.25">
      <c r="C1726" s="47">
        <f t="shared" si="26"/>
        <v>0</v>
      </c>
    </row>
    <row r="1727" spans="3:3" x14ac:dyDescent="0.25">
      <c r="C1727" s="47">
        <f t="shared" si="26"/>
        <v>0</v>
      </c>
    </row>
    <row r="1728" spans="3:3" x14ac:dyDescent="0.25">
      <c r="C1728" s="47">
        <f t="shared" si="26"/>
        <v>0</v>
      </c>
    </row>
    <row r="1729" spans="3:3" x14ac:dyDescent="0.25">
      <c r="C1729" s="47">
        <f t="shared" si="26"/>
        <v>0</v>
      </c>
    </row>
    <row r="1730" spans="3:3" x14ac:dyDescent="0.25">
      <c r="C1730" s="47">
        <f t="shared" si="26"/>
        <v>0</v>
      </c>
    </row>
    <row r="1731" spans="3:3" x14ac:dyDescent="0.25">
      <c r="C1731" s="47">
        <f t="shared" ref="C1731:C1794" si="27">IF(A1731&gt;0,"TATİL",0)</f>
        <v>0</v>
      </c>
    </row>
    <row r="1732" spans="3:3" x14ac:dyDescent="0.25">
      <c r="C1732" s="47">
        <f t="shared" si="27"/>
        <v>0</v>
      </c>
    </row>
    <row r="1733" spans="3:3" x14ac:dyDescent="0.25">
      <c r="C1733" s="47">
        <f t="shared" si="27"/>
        <v>0</v>
      </c>
    </row>
    <row r="1734" spans="3:3" x14ac:dyDescent="0.25">
      <c r="C1734" s="47">
        <f t="shared" si="27"/>
        <v>0</v>
      </c>
    </row>
    <row r="1735" spans="3:3" x14ac:dyDescent="0.25">
      <c r="C1735" s="47">
        <f t="shared" si="27"/>
        <v>0</v>
      </c>
    </row>
    <row r="1736" spans="3:3" x14ac:dyDescent="0.25">
      <c r="C1736" s="47">
        <f t="shared" si="27"/>
        <v>0</v>
      </c>
    </row>
    <row r="1737" spans="3:3" x14ac:dyDescent="0.25">
      <c r="C1737" s="47">
        <f t="shared" si="27"/>
        <v>0</v>
      </c>
    </row>
    <row r="1738" spans="3:3" x14ac:dyDescent="0.25">
      <c r="C1738" s="47">
        <f t="shared" si="27"/>
        <v>0</v>
      </c>
    </row>
    <row r="1739" spans="3:3" x14ac:dyDescent="0.25">
      <c r="C1739" s="47">
        <f t="shared" si="27"/>
        <v>0</v>
      </c>
    </row>
    <row r="1740" spans="3:3" x14ac:dyDescent="0.25">
      <c r="C1740" s="47">
        <f t="shared" si="27"/>
        <v>0</v>
      </c>
    </row>
    <row r="1741" spans="3:3" x14ac:dyDescent="0.25">
      <c r="C1741" s="47">
        <f t="shared" si="27"/>
        <v>0</v>
      </c>
    </row>
    <row r="1742" spans="3:3" x14ac:dyDescent="0.25">
      <c r="C1742" s="47">
        <f t="shared" si="27"/>
        <v>0</v>
      </c>
    </row>
    <row r="1743" spans="3:3" x14ac:dyDescent="0.25">
      <c r="C1743" s="47">
        <f t="shared" si="27"/>
        <v>0</v>
      </c>
    </row>
    <row r="1744" spans="3:3" x14ac:dyDescent="0.25">
      <c r="C1744" s="47">
        <f t="shared" si="27"/>
        <v>0</v>
      </c>
    </row>
    <row r="1745" spans="3:3" x14ac:dyDescent="0.25">
      <c r="C1745" s="47">
        <f t="shared" si="27"/>
        <v>0</v>
      </c>
    </row>
    <row r="1746" spans="3:3" x14ac:dyDescent="0.25">
      <c r="C1746" s="47">
        <f t="shared" si="27"/>
        <v>0</v>
      </c>
    </row>
    <row r="1747" spans="3:3" x14ac:dyDescent="0.25">
      <c r="C1747" s="47">
        <f t="shared" si="27"/>
        <v>0</v>
      </c>
    </row>
    <row r="1748" spans="3:3" x14ac:dyDescent="0.25">
      <c r="C1748" s="47">
        <f t="shared" si="27"/>
        <v>0</v>
      </c>
    </row>
    <row r="1749" spans="3:3" x14ac:dyDescent="0.25">
      <c r="C1749" s="47">
        <f t="shared" si="27"/>
        <v>0</v>
      </c>
    </row>
    <row r="1750" spans="3:3" x14ac:dyDescent="0.25">
      <c r="C1750" s="47">
        <f t="shared" si="27"/>
        <v>0</v>
      </c>
    </row>
    <row r="1751" spans="3:3" x14ac:dyDescent="0.25">
      <c r="C1751" s="47">
        <f t="shared" si="27"/>
        <v>0</v>
      </c>
    </row>
    <row r="1752" spans="3:3" x14ac:dyDescent="0.25">
      <c r="C1752" s="47">
        <f t="shared" si="27"/>
        <v>0</v>
      </c>
    </row>
    <row r="1753" spans="3:3" x14ac:dyDescent="0.25">
      <c r="C1753" s="47">
        <f t="shared" si="27"/>
        <v>0</v>
      </c>
    </row>
    <row r="1754" spans="3:3" x14ac:dyDescent="0.25">
      <c r="C1754" s="47">
        <f t="shared" si="27"/>
        <v>0</v>
      </c>
    </row>
    <row r="1755" spans="3:3" x14ac:dyDescent="0.25">
      <c r="C1755" s="47">
        <f t="shared" si="27"/>
        <v>0</v>
      </c>
    </row>
    <row r="1756" spans="3:3" x14ac:dyDescent="0.25">
      <c r="C1756" s="47">
        <f t="shared" si="27"/>
        <v>0</v>
      </c>
    </row>
    <row r="1757" spans="3:3" x14ac:dyDescent="0.25">
      <c r="C1757" s="47">
        <f t="shared" si="27"/>
        <v>0</v>
      </c>
    </row>
    <row r="1758" spans="3:3" x14ac:dyDescent="0.25">
      <c r="C1758" s="47">
        <f t="shared" si="27"/>
        <v>0</v>
      </c>
    </row>
    <row r="1759" spans="3:3" x14ac:dyDescent="0.25">
      <c r="C1759" s="47">
        <f t="shared" si="27"/>
        <v>0</v>
      </c>
    </row>
    <row r="1760" spans="3:3" x14ac:dyDescent="0.25">
      <c r="C1760" s="47">
        <f t="shared" si="27"/>
        <v>0</v>
      </c>
    </row>
    <row r="1761" spans="3:3" x14ac:dyDescent="0.25">
      <c r="C1761" s="47">
        <f t="shared" si="27"/>
        <v>0</v>
      </c>
    </row>
    <row r="1762" spans="3:3" x14ac:dyDescent="0.25">
      <c r="C1762" s="47">
        <f t="shared" si="27"/>
        <v>0</v>
      </c>
    </row>
    <row r="1763" spans="3:3" x14ac:dyDescent="0.25">
      <c r="C1763" s="47">
        <f t="shared" si="27"/>
        <v>0</v>
      </c>
    </row>
    <row r="1764" spans="3:3" x14ac:dyDescent="0.25">
      <c r="C1764" s="47">
        <f t="shared" si="27"/>
        <v>0</v>
      </c>
    </row>
    <row r="1765" spans="3:3" x14ac:dyDescent="0.25">
      <c r="C1765" s="47">
        <f t="shared" si="27"/>
        <v>0</v>
      </c>
    </row>
    <row r="1766" spans="3:3" x14ac:dyDescent="0.25">
      <c r="C1766" s="47">
        <f t="shared" si="27"/>
        <v>0</v>
      </c>
    </row>
    <row r="1767" spans="3:3" x14ac:dyDescent="0.25">
      <c r="C1767" s="47">
        <f t="shared" si="27"/>
        <v>0</v>
      </c>
    </row>
    <row r="1768" spans="3:3" x14ac:dyDescent="0.25">
      <c r="C1768" s="47">
        <f t="shared" si="27"/>
        <v>0</v>
      </c>
    </row>
    <row r="1769" spans="3:3" x14ac:dyDescent="0.25">
      <c r="C1769" s="47">
        <f t="shared" si="27"/>
        <v>0</v>
      </c>
    </row>
    <row r="1770" spans="3:3" x14ac:dyDescent="0.25">
      <c r="C1770" s="47">
        <f t="shared" si="27"/>
        <v>0</v>
      </c>
    </row>
    <row r="1771" spans="3:3" x14ac:dyDescent="0.25">
      <c r="C1771" s="47">
        <f t="shared" si="27"/>
        <v>0</v>
      </c>
    </row>
    <row r="1772" spans="3:3" x14ac:dyDescent="0.25">
      <c r="C1772" s="47">
        <f t="shared" si="27"/>
        <v>0</v>
      </c>
    </row>
    <row r="1773" spans="3:3" x14ac:dyDescent="0.25">
      <c r="C1773" s="47">
        <f t="shared" si="27"/>
        <v>0</v>
      </c>
    </row>
    <row r="1774" spans="3:3" x14ac:dyDescent="0.25">
      <c r="C1774" s="47">
        <f t="shared" si="27"/>
        <v>0</v>
      </c>
    </row>
    <row r="1775" spans="3:3" x14ac:dyDescent="0.25">
      <c r="C1775" s="47">
        <f t="shared" si="27"/>
        <v>0</v>
      </c>
    </row>
    <row r="1776" spans="3:3" x14ac:dyDescent="0.25">
      <c r="C1776" s="47">
        <f t="shared" si="27"/>
        <v>0</v>
      </c>
    </row>
    <row r="1777" spans="3:3" x14ac:dyDescent="0.25">
      <c r="C1777" s="47">
        <f t="shared" si="27"/>
        <v>0</v>
      </c>
    </row>
    <row r="1778" spans="3:3" x14ac:dyDescent="0.25">
      <c r="C1778" s="47">
        <f t="shared" si="27"/>
        <v>0</v>
      </c>
    </row>
    <row r="1779" spans="3:3" x14ac:dyDescent="0.25">
      <c r="C1779" s="47">
        <f t="shared" si="27"/>
        <v>0</v>
      </c>
    </row>
    <row r="1780" spans="3:3" x14ac:dyDescent="0.25">
      <c r="C1780" s="47">
        <f t="shared" si="27"/>
        <v>0</v>
      </c>
    </row>
    <row r="1781" spans="3:3" x14ac:dyDescent="0.25">
      <c r="C1781" s="47">
        <f t="shared" si="27"/>
        <v>0</v>
      </c>
    </row>
    <row r="1782" spans="3:3" x14ac:dyDescent="0.25">
      <c r="C1782" s="47">
        <f t="shared" si="27"/>
        <v>0</v>
      </c>
    </row>
    <row r="1783" spans="3:3" x14ac:dyDescent="0.25">
      <c r="C1783" s="47">
        <f t="shared" si="27"/>
        <v>0</v>
      </c>
    </row>
    <row r="1784" spans="3:3" x14ac:dyDescent="0.25">
      <c r="C1784" s="47">
        <f t="shared" si="27"/>
        <v>0</v>
      </c>
    </row>
    <row r="1785" spans="3:3" x14ac:dyDescent="0.25">
      <c r="C1785" s="47">
        <f t="shared" si="27"/>
        <v>0</v>
      </c>
    </row>
    <row r="1786" spans="3:3" x14ac:dyDescent="0.25">
      <c r="C1786" s="47">
        <f t="shared" si="27"/>
        <v>0</v>
      </c>
    </row>
    <row r="1787" spans="3:3" x14ac:dyDescent="0.25">
      <c r="C1787" s="47">
        <f t="shared" si="27"/>
        <v>0</v>
      </c>
    </row>
    <row r="1788" spans="3:3" x14ac:dyDescent="0.25">
      <c r="C1788" s="47">
        <f t="shared" si="27"/>
        <v>0</v>
      </c>
    </row>
    <row r="1789" spans="3:3" x14ac:dyDescent="0.25">
      <c r="C1789" s="47">
        <f t="shared" si="27"/>
        <v>0</v>
      </c>
    </row>
    <row r="1790" spans="3:3" x14ac:dyDescent="0.25">
      <c r="C1790" s="47">
        <f t="shared" si="27"/>
        <v>0</v>
      </c>
    </row>
    <row r="1791" spans="3:3" x14ac:dyDescent="0.25">
      <c r="C1791" s="47">
        <f t="shared" si="27"/>
        <v>0</v>
      </c>
    </row>
    <row r="1792" spans="3:3" x14ac:dyDescent="0.25">
      <c r="C1792" s="47">
        <f t="shared" si="27"/>
        <v>0</v>
      </c>
    </row>
    <row r="1793" spans="3:3" x14ac:dyDescent="0.25">
      <c r="C1793" s="47">
        <f t="shared" si="27"/>
        <v>0</v>
      </c>
    </row>
    <row r="1794" spans="3:3" x14ac:dyDescent="0.25">
      <c r="C1794" s="47">
        <f t="shared" si="27"/>
        <v>0</v>
      </c>
    </row>
    <row r="1795" spans="3:3" x14ac:dyDescent="0.25">
      <c r="C1795" s="47">
        <f t="shared" ref="C1795:C1858" si="28">IF(A1795&gt;0,"TATİL",0)</f>
        <v>0</v>
      </c>
    </row>
    <row r="1796" spans="3:3" x14ac:dyDescent="0.25">
      <c r="C1796" s="47">
        <f t="shared" si="28"/>
        <v>0</v>
      </c>
    </row>
    <row r="1797" spans="3:3" x14ac:dyDescent="0.25">
      <c r="C1797" s="47">
        <f t="shared" si="28"/>
        <v>0</v>
      </c>
    </row>
    <row r="1798" spans="3:3" x14ac:dyDescent="0.25">
      <c r="C1798" s="47">
        <f t="shared" si="28"/>
        <v>0</v>
      </c>
    </row>
    <row r="1799" spans="3:3" x14ac:dyDescent="0.25">
      <c r="C1799" s="47">
        <f t="shared" si="28"/>
        <v>0</v>
      </c>
    </row>
    <row r="1800" spans="3:3" x14ac:dyDescent="0.25">
      <c r="C1800" s="47">
        <f t="shared" si="28"/>
        <v>0</v>
      </c>
    </row>
    <row r="1801" spans="3:3" x14ac:dyDescent="0.25">
      <c r="C1801" s="47">
        <f t="shared" si="28"/>
        <v>0</v>
      </c>
    </row>
    <row r="1802" spans="3:3" x14ac:dyDescent="0.25">
      <c r="C1802" s="47">
        <f t="shared" si="28"/>
        <v>0</v>
      </c>
    </row>
    <row r="1803" spans="3:3" x14ac:dyDescent="0.25">
      <c r="C1803" s="47">
        <f t="shared" si="28"/>
        <v>0</v>
      </c>
    </row>
    <row r="1804" spans="3:3" x14ac:dyDescent="0.25">
      <c r="C1804" s="47">
        <f t="shared" si="28"/>
        <v>0</v>
      </c>
    </row>
    <row r="1805" spans="3:3" x14ac:dyDescent="0.25">
      <c r="C1805" s="47">
        <f t="shared" si="28"/>
        <v>0</v>
      </c>
    </row>
    <row r="1806" spans="3:3" x14ac:dyDescent="0.25">
      <c r="C1806" s="47">
        <f t="shared" si="28"/>
        <v>0</v>
      </c>
    </row>
    <row r="1807" spans="3:3" x14ac:dyDescent="0.25">
      <c r="C1807" s="47">
        <f t="shared" si="28"/>
        <v>0</v>
      </c>
    </row>
    <row r="1808" spans="3:3" x14ac:dyDescent="0.25">
      <c r="C1808" s="47">
        <f t="shared" si="28"/>
        <v>0</v>
      </c>
    </row>
    <row r="1809" spans="3:3" x14ac:dyDescent="0.25">
      <c r="C1809" s="47">
        <f t="shared" si="28"/>
        <v>0</v>
      </c>
    </row>
    <row r="1810" spans="3:3" x14ac:dyDescent="0.25">
      <c r="C1810" s="47">
        <f t="shared" si="28"/>
        <v>0</v>
      </c>
    </row>
    <row r="1811" spans="3:3" x14ac:dyDescent="0.25">
      <c r="C1811" s="47">
        <f t="shared" si="28"/>
        <v>0</v>
      </c>
    </row>
    <row r="1812" spans="3:3" x14ac:dyDescent="0.25">
      <c r="C1812" s="47">
        <f t="shared" si="28"/>
        <v>0</v>
      </c>
    </row>
    <row r="1813" spans="3:3" x14ac:dyDescent="0.25">
      <c r="C1813" s="47">
        <f t="shared" si="28"/>
        <v>0</v>
      </c>
    </row>
    <row r="1814" spans="3:3" x14ac:dyDescent="0.25">
      <c r="C1814" s="47">
        <f t="shared" si="28"/>
        <v>0</v>
      </c>
    </row>
    <row r="1815" spans="3:3" x14ac:dyDescent="0.25">
      <c r="C1815" s="47">
        <f t="shared" si="28"/>
        <v>0</v>
      </c>
    </row>
    <row r="1816" spans="3:3" x14ac:dyDescent="0.25">
      <c r="C1816" s="47">
        <f t="shared" si="28"/>
        <v>0</v>
      </c>
    </row>
    <row r="1817" spans="3:3" x14ac:dyDescent="0.25">
      <c r="C1817" s="47">
        <f t="shared" si="28"/>
        <v>0</v>
      </c>
    </row>
    <row r="1818" spans="3:3" x14ac:dyDescent="0.25">
      <c r="C1818" s="47">
        <f t="shared" si="28"/>
        <v>0</v>
      </c>
    </row>
    <row r="1819" spans="3:3" x14ac:dyDescent="0.25">
      <c r="C1819" s="47">
        <f t="shared" si="28"/>
        <v>0</v>
      </c>
    </row>
    <row r="1820" spans="3:3" x14ac:dyDescent="0.25">
      <c r="C1820" s="47">
        <f t="shared" si="28"/>
        <v>0</v>
      </c>
    </row>
    <row r="1821" spans="3:3" x14ac:dyDescent="0.25">
      <c r="C1821" s="47">
        <f t="shared" si="28"/>
        <v>0</v>
      </c>
    </row>
    <row r="1822" spans="3:3" x14ac:dyDescent="0.25">
      <c r="C1822" s="47">
        <f t="shared" si="28"/>
        <v>0</v>
      </c>
    </row>
    <row r="1823" spans="3:3" x14ac:dyDescent="0.25">
      <c r="C1823" s="47">
        <f t="shared" si="28"/>
        <v>0</v>
      </c>
    </row>
    <row r="1824" spans="3:3" x14ac:dyDescent="0.25">
      <c r="C1824" s="47">
        <f t="shared" si="28"/>
        <v>0</v>
      </c>
    </row>
    <row r="1825" spans="3:3" x14ac:dyDescent="0.25">
      <c r="C1825" s="47">
        <f t="shared" si="28"/>
        <v>0</v>
      </c>
    </row>
    <row r="1826" spans="3:3" x14ac:dyDescent="0.25">
      <c r="C1826" s="47">
        <f t="shared" si="28"/>
        <v>0</v>
      </c>
    </row>
    <row r="1827" spans="3:3" x14ac:dyDescent="0.25">
      <c r="C1827" s="47">
        <f t="shared" si="28"/>
        <v>0</v>
      </c>
    </row>
    <row r="1828" spans="3:3" x14ac:dyDescent="0.25">
      <c r="C1828" s="47">
        <f t="shared" si="28"/>
        <v>0</v>
      </c>
    </row>
    <row r="1829" spans="3:3" x14ac:dyDescent="0.25">
      <c r="C1829" s="47">
        <f t="shared" si="28"/>
        <v>0</v>
      </c>
    </row>
    <row r="1830" spans="3:3" x14ac:dyDescent="0.25">
      <c r="C1830" s="47">
        <f t="shared" si="28"/>
        <v>0</v>
      </c>
    </row>
    <row r="1831" spans="3:3" x14ac:dyDescent="0.25">
      <c r="C1831" s="47">
        <f t="shared" si="28"/>
        <v>0</v>
      </c>
    </row>
    <row r="1832" spans="3:3" x14ac:dyDescent="0.25">
      <c r="C1832" s="47">
        <f t="shared" si="28"/>
        <v>0</v>
      </c>
    </row>
    <row r="1833" spans="3:3" x14ac:dyDescent="0.25">
      <c r="C1833" s="47">
        <f t="shared" si="28"/>
        <v>0</v>
      </c>
    </row>
    <row r="1834" spans="3:3" x14ac:dyDescent="0.25">
      <c r="C1834" s="47">
        <f t="shared" si="28"/>
        <v>0</v>
      </c>
    </row>
    <row r="1835" spans="3:3" x14ac:dyDescent="0.25">
      <c r="C1835" s="47">
        <f t="shared" si="28"/>
        <v>0</v>
      </c>
    </row>
    <row r="1836" spans="3:3" x14ac:dyDescent="0.25">
      <c r="C1836" s="47">
        <f t="shared" si="28"/>
        <v>0</v>
      </c>
    </row>
    <row r="1837" spans="3:3" x14ac:dyDescent="0.25">
      <c r="C1837" s="47">
        <f t="shared" si="28"/>
        <v>0</v>
      </c>
    </row>
    <row r="1838" spans="3:3" x14ac:dyDescent="0.25">
      <c r="C1838" s="47">
        <f t="shared" si="28"/>
        <v>0</v>
      </c>
    </row>
    <row r="1839" spans="3:3" x14ac:dyDescent="0.25">
      <c r="C1839" s="47">
        <f t="shared" si="28"/>
        <v>0</v>
      </c>
    </row>
    <row r="1840" spans="3:3" x14ac:dyDescent="0.25">
      <c r="C1840" s="47">
        <f t="shared" si="28"/>
        <v>0</v>
      </c>
    </row>
    <row r="1841" spans="3:3" x14ac:dyDescent="0.25">
      <c r="C1841" s="47">
        <f t="shared" si="28"/>
        <v>0</v>
      </c>
    </row>
    <row r="1842" spans="3:3" x14ac:dyDescent="0.25">
      <c r="C1842" s="47">
        <f t="shared" si="28"/>
        <v>0</v>
      </c>
    </row>
    <row r="1843" spans="3:3" x14ac:dyDescent="0.25">
      <c r="C1843" s="47">
        <f t="shared" si="28"/>
        <v>0</v>
      </c>
    </row>
    <row r="1844" spans="3:3" x14ac:dyDescent="0.25">
      <c r="C1844" s="47">
        <f t="shared" si="28"/>
        <v>0</v>
      </c>
    </row>
    <row r="1845" spans="3:3" x14ac:dyDescent="0.25">
      <c r="C1845" s="47">
        <f t="shared" si="28"/>
        <v>0</v>
      </c>
    </row>
    <row r="1846" spans="3:3" x14ac:dyDescent="0.25">
      <c r="C1846" s="47">
        <f t="shared" si="28"/>
        <v>0</v>
      </c>
    </row>
    <row r="1847" spans="3:3" x14ac:dyDescent="0.25">
      <c r="C1847" s="47">
        <f t="shared" si="28"/>
        <v>0</v>
      </c>
    </row>
    <row r="1848" spans="3:3" x14ac:dyDescent="0.25">
      <c r="C1848" s="47">
        <f t="shared" si="28"/>
        <v>0</v>
      </c>
    </row>
    <row r="1849" spans="3:3" x14ac:dyDescent="0.25">
      <c r="C1849" s="47">
        <f t="shared" si="28"/>
        <v>0</v>
      </c>
    </row>
    <row r="1850" spans="3:3" x14ac:dyDescent="0.25">
      <c r="C1850" s="47">
        <f t="shared" si="28"/>
        <v>0</v>
      </c>
    </row>
    <row r="1851" spans="3:3" x14ac:dyDescent="0.25">
      <c r="C1851" s="47">
        <f t="shared" si="28"/>
        <v>0</v>
      </c>
    </row>
    <row r="1852" spans="3:3" x14ac:dyDescent="0.25">
      <c r="C1852" s="47">
        <f t="shared" si="28"/>
        <v>0</v>
      </c>
    </row>
    <row r="1853" spans="3:3" x14ac:dyDescent="0.25">
      <c r="C1853" s="47">
        <f t="shared" si="28"/>
        <v>0</v>
      </c>
    </row>
    <row r="1854" spans="3:3" x14ac:dyDescent="0.25">
      <c r="C1854" s="47">
        <f t="shared" si="28"/>
        <v>0</v>
      </c>
    </row>
    <row r="1855" spans="3:3" x14ac:dyDescent="0.25">
      <c r="C1855" s="47">
        <f t="shared" si="28"/>
        <v>0</v>
      </c>
    </row>
    <row r="1856" spans="3:3" x14ac:dyDescent="0.25">
      <c r="C1856" s="47">
        <f t="shared" si="28"/>
        <v>0</v>
      </c>
    </row>
    <row r="1857" spans="3:3" x14ac:dyDescent="0.25">
      <c r="C1857" s="47">
        <f t="shared" si="28"/>
        <v>0</v>
      </c>
    </row>
    <row r="1858" spans="3:3" x14ac:dyDescent="0.25">
      <c r="C1858" s="47">
        <f t="shared" si="28"/>
        <v>0</v>
      </c>
    </row>
    <row r="1859" spans="3:3" x14ac:dyDescent="0.25">
      <c r="C1859" s="47">
        <f t="shared" ref="C1859:C1922" si="29">IF(A1859&gt;0,"TATİL",0)</f>
        <v>0</v>
      </c>
    </row>
    <row r="1860" spans="3:3" x14ac:dyDescent="0.25">
      <c r="C1860" s="47">
        <f t="shared" si="29"/>
        <v>0</v>
      </c>
    </row>
    <row r="1861" spans="3:3" x14ac:dyDescent="0.25">
      <c r="C1861" s="47">
        <f t="shared" si="29"/>
        <v>0</v>
      </c>
    </row>
    <row r="1862" spans="3:3" x14ac:dyDescent="0.25">
      <c r="C1862" s="47">
        <f t="shared" si="29"/>
        <v>0</v>
      </c>
    </row>
    <row r="1863" spans="3:3" x14ac:dyDescent="0.25">
      <c r="C1863" s="47">
        <f t="shared" si="29"/>
        <v>0</v>
      </c>
    </row>
    <row r="1864" spans="3:3" x14ac:dyDescent="0.25">
      <c r="C1864" s="47">
        <f t="shared" si="29"/>
        <v>0</v>
      </c>
    </row>
    <row r="1865" spans="3:3" x14ac:dyDescent="0.25">
      <c r="C1865" s="47">
        <f t="shared" si="29"/>
        <v>0</v>
      </c>
    </row>
    <row r="1866" spans="3:3" x14ac:dyDescent="0.25">
      <c r="C1866" s="47">
        <f t="shared" si="29"/>
        <v>0</v>
      </c>
    </row>
    <row r="1867" spans="3:3" x14ac:dyDescent="0.25">
      <c r="C1867" s="47">
        <f t="shared" si="29"/>
        <v>0</v>
      </c>
    </row>
    <row r="1868" spans="3:3" x14ac:dyDescent="0.25">
      <c r="C1868" s="47">
        <f t="shared" si="29"/>
        <v>0</v>
      </c>
    </row>
    <row r="1869" spans="3:3" x14ac:dyDescent="0.25">
      <c r="C1869" s="47">
        <f t="shared" si="29"/>
        <v>0</v>
      </c>
    </row>
    <row r="1870" spans="3:3" x14ac:dyDescent="0.25">
      <c r="C1870" s="47">
        <f t="shared" si="29"/>
        <v>0</v>
      </c>
    </row>
    <row r="1871" spans="3:3" x14ac:dyDescent="0.25">
      <c r="C1871" s="47">
        <f t="shared" si="29"/>
        <v>0</v>
      </c>
    </row>
    <row r="1872" spans="3:3" x14ac:dyDescent="0.25">
      <c r="C1872" s="47">
        <f t="shared" si="29"/>
        <v>0</v>
      </c>
    </row>
    <row r="1873" spans="3:3" x14ac:dyDescent="0.25">
      <c r="C1873" s="47">
        <f t="shared" si="29"/>
        <v>0</v>
      </c>
    </row>
    <row r="1874" spans="3:3" x14ac:dyDescent="0.25">
      <c r="C1874" s="47">
        <f t="shared" si="29"/>
        <v>0</v>
      </c>
    </row>
    <row r="1875" spans="3:3" x14ac:dyDescent="0.25">
      <c r="C1875" s="47">
        <f t="shared" si="29"/>
        <v>0</v>
      </c>
    </row>
    <row r="1876" spans="3:3" x14ac:dyDescent="0.25">
      <c r="C1876" s="47">
        <f t="shared" si="29"/>
        <v>0</v>
      </c>
    </row>
    <row r="1877" spans="3:3" x14ac:dyDescent="0.25">
      <c r="C1877" s="47">
        <f t="shared" si="29"/>
        <v>0</v>
      </c>
    </row>
    <row r="1878" spans="3:3" x14ac:dyDescent="0.25">
      <c r="C1878" s="47">
        <f t="shared" si="29"/>
        <v>0</v>
      </c>
    </row>
    <row r="1879" spans="3:3" x14ac:dyDescent="0.25">
      <c r="C1879" s="47">
        <f t="shared" si="29"/>
        <v>0</v>
      </c>
    </row>
    <row r="1880" spans="3:3" x14ac:dyDescent="0.25">
      <c r="C1880" s="47">
        <f t="shared" si="29"/>
        <v>0</v>
      </c>
    </row>
    <row r="1881" spans="3:3" x14ac:dyDescent="0.25">
      <c r="C1881" s="47">
        <f t="shared" si="29"/>
        <v>0</v>
      </c>
    </row>
    <row r="1882" spans="3:3" x14ac:dyDescent="0.25">
      <c r="C1882" s="47">
        <f t="shared" si="29"/>
        <v>0</v>
      </c>
    </row>
    <row r="1883" spans="3:3" x14ac:dyDescent="0.25">
      <c r="C1883" s="47">
        <f t="shared" si="29"/>
        <v>0</v>
      </c>
    </row>
    <row r="1884" spans="3:3" x14ac:dyDescent="0.25">
      <c r="C1884" s="47">
        <f t="shared" si="29"/>
        <v>0</v>
      </c>
    </row>
    <row r="1885" spans="3:3" x14ac:dyDescent="0.25">
      <c r="C1885" s="47">
        <f t="shared" si="29"/>
        <v>0</v>
      </c>
    </row>
    <row r="1886" spans="3:3" x14ac:dyDescent="0.25">
      <c r="C1886" s="47">
        <f t="shared" si="29"/>
        <v>0</v>
      </c>
    </row>
    <row r="1887" spans="3:3" x14ac:dyDescent="0.25">
      <c r="C1887" s="47">
        <f t="shared" si="29"/>
        <v>0</v>
      </c>
    </row>
    <row r="1888" spans="3:3" x14ac:dyDescent="0.25">
      <c r="C1888" s="47">
        <f t="shared" si="29"/>
        <v>0</v>
      </c>
    </row>
    <row r="1889" spans="3:3" x14ac:dyDescent="0.25">
      <c r="C1889" s="47">
        <f t="shared" si="29"/>
        <v>0</v>
      </c>
    </row>
    <row r="1890" spans="3:3" x14ac:dyDescent="0.25">
      <c r="C1890" s="47">
        <f t="shared" si="29"/>
        <v>0</v>
      </c>
    </row>
    <row r="1891" spans="3:3" x14ac:dyDescent="0.25">
      <c r="C1891" s="47">
        <f t="shared" si="29"/>
        <v>0</v>
      </c>
    </row>
    <row r="1892" spans="3:3" x14ac:dyDescent="0.25">
      <c r="C1892" s="47">
        <f t="shared" si="29"/>
        <v>0</v>
      </c>
    </row>
    <row r="1893" spans="3:3" x14ac:dyDescent="0.25">
      <c r="C1893" s="47">
        <f t="shared" si="29"/>
        <v>0</v>
      </c>
    </row>
    <row r="1894" spans="3:3" x14ac:dyDescent="0.25">
      <c r="C1894" s="47">
        <f t="shared" si="29"/>
        <v>0</v>
      </c>
    </row>
    <row r="1895" spans="3:3" x14ac:dyDescent="0.25">
      <c r="C1895" s="47">
        <f t="shared" si="29"/>
        <v>0</v>
      </c>
    </row>
    <row r="1896" spans="3:3" x14ac:dyDescent="0.25">
      <c r="C1896" s="47">
        <f t="shared" si="29"/>
        <v>0</v>
      </c>
    </row>
    <row r="1897" spans="3:3" x14ac:dyDescent="0.25">
      <c r="C1897" s="47">
        <f t="shared" si="29"/>
        <v>0</v>
      </c>
    </row>
    <row r="1898" spans="3:3" x14ac:dyDescent="0.25">
      <c r="C1898" s="47">
        <f t="shared" si="29"/>
        <v>0</v>
      </c>
    </row>
    <row r="1899" spans="3:3" x14ac:dyDescent="0.25">
      <c r="C1899" s="47">
        <f t="shared" si="29"/>
        <v>0</v>
      </c>
    </row>
    <row r="1900" spans="3:3" x14ac:dyDescent="0.25">
      <c r="C1900" s="47">
        <f t="shared" si="29"/>
        <v>0</v>
      </c>
    </row>
    <row r="1901" spans="3:3" x14ac:dyDescent="0.25">
      <c r="C1901" s="47">
        <f t="shared" si="29"/>
        <v>0</v>
      </c>
    </row>
    <row r="1902" spans="3:3" x14ac:dyDescent="0.25">
      <c r="C1902" s="47">
        <f t="shared" si="29"/>
        <v>0</v>
      </c>
    </row>
    <row r="1903" spans="3:3" x14ac:dyDescent="0.25">
      <c r="C1903" s="47">
        <f t="shared" si="29"/>
        <v>0</v>
      </c>
    </row>
    <row r="1904" spans="3:3" x14ac:dyDescent="0.25">
      <c r="C1904" s="47">
        <f t="shared" si="29"/>
        <v>0</v>
      </c>
    </row>
    <row r="1905" spans="3:3" x14ac:dyDescent="0.25">
      <c r="C1905" s="47">
        <f t="shared" si="29"/>
        <v>0</v>
      </c>
    </row>
    <row r="1906" spans="3:3" x14ac:dyDescent="0.25">
      <c r="C1906" s="47">
        <f t="shared" si="29"/>
        <v>0</v>
      </c>
    </row>
    <row r="1907" spans="3:3" x14ac:dyDescent="0.25">
      <c r="C1907" s="47">
        <f t="shared" si="29"/>
        <v>0</v>
      </c>
    </row>
    <row r="1908" spans="3:3" x14ac:dyDescent="0.25">
      <c r="C1908" s="47">
        <f t="shared" si="29"/>
        <v>0</v>
      </c>
    </row>
    <row r="1909" spans="3:3" x14ac:dyDescent="0.25">
      <c r="C1909" s="47">
        <f t="shared" si="29"/>
        <v>0</v>
      </c>
    </row>
    <row r="1910" spans="3:3" x14ac:dyDescent="0.25">
      <c r="C1910" s="47">
        <f t="shared" si="29"/>
        <v>0</v>
      </c>
    </row>
    <row r="1911" spans="3:3" x14ac:dyDescent="0.25">
      <c r="C1911" s="47">
        <f t="shared" si="29"/>
        <v>0</v>
      </c>
    </row>
    <row r="1912" spans="3:3" x14ac:dyDescent="0.25">
      <c r="C1912" s="47">
        <f t="shared" si="29"/>
        <v>0</v>
      </c>
    </row>
    <row r="1913" spans="3:3" x14ac:dyDescent="0.25">
      <c r="C1913" s="47">
        <f t="shared" si="29"/>
        <v>0</v>
      </c>
    </row>
    <row r="1914" spans="3:3" x14ac:dyDescent="0.25">
      <c r="C1914" s="47">
        <f t="shared" si="29"/>
        <v>0</v>
      </c>
    </row>
    <row r="1915" spans="3:3" x14ac:dyDescent="0.25">
      <c r="C1915" s="47">
        <f t="shared" si="29"/>
        <v>0</v>
      </c>
    </row>
    <row r="1916" spans="3:3" x14ac:dyDescent="0.25">
      <c r="C1916" s="47">
        <f t="shared" si="29"/>
        <v>0</v>
      </c>
    </row>
    <row r="1917" spans="3:3" x14ac:dyDescent="0.25">
      <c r="C1917" s="47">
        <f t="shared" si="29"/>
        <v>0</v>
      </c>
    </row>
    <row r="1918" spans="3:3" x14ac:dyDescent="0.25">
      <c r="C1918" s="47">
        <f t="shared" si="29"/>
        <v>0</v>
      </c>
    </row>
    <row r="1919" spans="3:3" x14ac:dyDescent="0.25">
      <c r="C1919" s="47">
        <f t="shared" si="29"/>
        <v>0</v>
      </c>
    </row>
    <row r="1920" spans="3:3" x14ac:dyDescent="0.25">
      <c r="C1920" s="47">
        <f t="shared" si="29"/>
        <v>0</v>
      </c>
    </row>
    <row r="1921" spans="3:3" x14ac:dyDescent="0.25">
      <c r="C1921" s="47">
        <f t="shared" si="29"/>
        <v>0</v>
      </c>
    </row>
    <row r="1922" spans="3:3" x14ac:dyDescent="0.25">
      <c r="C1922" s="47">
        <f t="shared" si="29"/>
        <v>0</v>
      </c>
    </row>
    <row r="1923" spans="3:3" x14ac:dyDescent="0.25">
      <c r="C1923" s="47">
        <f t="shared" ref="C1923:C1986" si="30">IF(A1923&gt;0,"TATİL",0)</f>
        <v>0</v>
      </c>
    </row>
    <row r="1924" spans="3:3" x14ac:dyDescent="0.25">
      <c r="C1924" s="47">
        <f t="shared" si="30"/>
        <v>0</v>
      </c>
    </row>
    <row r="1925" spans="3:3" x14ac:dyDescent="0.25">
      <c r="C1925" s="47">
        <f t="shared" si="30"/>
        <v>0</v>
      </c>
    </row>
    <row r="1926" spans="3:3" x14ac:dyDescent="0.25">
      <c r="C1926" s="47">
        <f t="shared" si="30"/>
        <v>0</v>
      </c>
    </row>
    <row r="1927" spans="3:3" x14ac:dyDescent="0.25">
      <c r="C1927" s="47">
        <f t="shared" si="30"/>
        <v>0</v>
      </c>
    </row>
    <row r="1928" spans="3:3" x14ac:dyDescent="0.25">
      <c r="C1928" s="47">
        <f t="shared" si="30"/>
        <v>0</v>
      </c>
    </row>
    <row r="1929" spans="3:3" x14ac:dyDescent="0.25">
      <c r="C1929" s="47">
        <f t="shared" si="30"/>
        <v>0</v>
      </c>
    </row>
    <row r="1930" spans="3:3" x14ac:dyDescent="0.25">
      <c r="C1930" s="47">
        <f t="shared" si="30"/>
        <v>0</v>
      </c>
    </row>
    <row r="1931" spans="3:3" x14ac:dyDescent="0.25">
      <c r="C1931" s="47">
        <f t="shared" si="30"/>
        <v>0</v>
      </c>
    </row>
    <row r="1932" spans="3:3" x14ac:dyDescent="0.25">
      <c r="C1932" s="47">
        <f t="shared" si="30"/>
        <v>0</v>
      </c>
    </row>
    <row r="1933" spans="3:3" x14ac:dyDescent="0.25">
      <c r="C1933" s="47">
        <f t="shared" si="30"/>
        <v>0</v>
      </c>
    </row>
    <row r="1934" spans="3:3" x14ac:dyDescent="0.25">
      <c r="C1934" s="47">
        <f t="shared" si="30"/>
        <v>0</v>
      </c>
    </row>
    <row r="1935" spans="3:3" x14ac:dyDescent="0.25">
      <c r="C1935" s="47">
        <f t="shared" si="30"/>
        <v>0</v>
      </c>
    </row>
    <row r="1936" spans="3:3" x14ac:dyDescent="0.25">
      <c r="C1936" s="47">
        <f t="shared" si="30"/>
        <v>0</v>
      </c>
    </row>
    <row r="1937" spans="3:3" x14ac:dyDescent="0.25">
      <c r="C1937" s="47">
        <f t="shared" si="30"/>
        <v>0</v>
      </c>
    </row>
    <row r="1938" spans="3:3" x14ac:dyDescent="0.25">
      <c r="C1938" s="47">
        <f t="shared" si="30"/>
        <v>0</v>
      </c>
    </row>
    <row r="1939" spans="3:3" x14ac:dyDescent="0.25">
      <c r="C1939" s="47">
        <f t="shared" si="30"/>
        <v>0</v>
      </c>
    </row>
    <row r="1940" spans="3:3" x14ac:dyDescent="0.25">
      <c r="C1940" s="47">
        <f t="shared" si="30"/>
        <v>0</v>
      </c>
    </row>
    <row r="1941" spans="3:3" x14ac:dyDescent="0.25">
      <c r="C1941" s="47">
        <f t="shared" si="30"/>
        <v>0</v>
      </c>
    </row>
    <row r="1942" spans="3:3" x14ac:dyDescent="0.25">
      <c r="C1942" s="47">
        <f t="shared" si="30"/>
        <v>0</v>
      </c>
    </row>
    <row r="1943" spans="3:3" x14ac:dyDescent="0.25">
      <c r="C1943" s="47">
        <f t="shared" si="30"/>
        <v>0</v>
      </c>
    </row>
    <row r="1944" spans="3:3" x14ac:dyDescent="0.25">
      <c r="C1944" s="47">
        <f t="shared" si="30"/>
        <v>0</v>
      </c>
    </row>
    <row r="1945" spans="3:3" x14ac:dyDescent="0.25">
      <c r="C1945" s="47">
        <f t="shared" si="30"/>
        <v>0</v>
      </c>
    </row>
    <row r="1946" spans="3:3" x14ac:dyDescent="0.25">
      <c r="C1946" s="47">
        <f t="shared" si="30"/>
        <v>0</v>
      </c>
    </row>
    <row r="1947" spans="3:3" x14ac:dyDescent="0.25">
      <c r="C1947" s="47">
        <f t="shared" si="30"/>
        <v>0</v>
      </c>
    </row>
    <row r="1948" spans="3:3" x14ac:dyDescent="0.25">
      <c r="C1948" s="47">
        <f t="shared" si="30"/>
        <v>0</v>
      </c>
    </row>
    <row r="1949" spans="3:3" x14ac:dyDescent="0.25">
      <c r="C1949" s="47">
        <f t="shared" si="30"/>
        <v>0</v>
      </c>
    </row>
    <row r="1950" spans="3:3" x14ac:dyDescent="0.25">
      <c r="C1950" s="47">
        <f t="shared" si="30"/>
        <v>0</v>
      </c>
    </row>
    <row r="1951" spans="3:3" x14ac:dyDescent="0.25">
      <c r="C1951" s="47">
        <f t="shared" si="30"/>
        <v>0</v>
      </c>
    </row>
    <row r="1952" spans="3:3" x14ac:dyDescent="0.25">
      <c r="C1952" s="47">
        <f t="shared" si="30"/>
        <v>0</v>
      </c>
    </row>
    <row r="1953" spans="3:3" x14ac:dyDescent="0.25">
      <c r="C1953" s="47">
        <f t="shared" si="30"/>
        <v>0</v>
      </c>
    </row>
    <row r="1954" spans="3:3" x14ac:dyDescent="0.25">
      <c r="C1954" s="47">
        <f t="shared" si="30"/>
        <v>0</v>
      </c>
    </row>
    <row r="1955" spans="3:3" x14ac:dyDescent="0.25">
      <c r="C1955" s="47">
        <f t="shared" si="30"/>
        <v>0</v>
      </c>
    </row>
    <row r="1956" spans="3:3" x14ac:dyDescent="0.25">
      <c r="C1956" s="47">
        <f t="shared" si="30"/>
        <v>0</v>
      </c>
    </row>
    <row r="1957" spans="3:3" x14ac:dyDescent="0.25">
      <c r="C1957" s="47">
        <f t="shared" si="30"/>
        <v>0</v>
      </c>
    </row>
    <row r="1958" spans="3:3" x14ac:dyDescent="0.25">
      <c r="C1958" s="47">
        <f t="shared" si="30"/>
        <v>0</v>
      </c>
    </row>
    <row r="1959" spans="3:3" x14ac:dyDescent="0.25">
      <c r="C1959" s="47">
        <f t="shared" si="30"/>
        <v>0</v>
      </c>
    </row>
    <row r="1960" spans="3:3" x14ac:dyDescent="0.25">
      <c r="C1960" s="47">
        <f t="shared" si="30"/>
        <v>0</v>
      </c>
    </row>
    <row r="1961" spans="3:3" x14ac:dyDescent="0.25">
      <c r="C1961" s="47">
        <f t="shared" si="30"/>
        <v>0</v>
      </c>
    </row>
    <row r="1962" spans="3:3" x14ac:dyDescent="0.25">
      <c r="C1962" s="47">
        <f t="shared" si="30"/>
        <v>0</v>
      </c>
    </row>
    <row r="1963" spans="3:3" x14ac:dyDescent="0.25">
      <c r="C1963" s="47">
        <f t="shared" si="30"/>
        <v>0</v>
      </c>
    </row>
    <row r="1964" spans="3:3" x14ac:dyDescent="0.25">
      <c r="C1964" s="47">
        <f t="shared" si="30"/>
        <v>0</v>
      </c>
    </row>
    <row r="1965" spans="3:3" x14ac:dyDescent="0.25">
      <c r="C1965" s="47">
        <f t="shared" si="30"/>
        <v>0</v>
      </c>
    </row>
    <row r="1966" spans="3:3" x14ac:dyDescent="0.25">
      <c r="C1966" s="47">
        <f t="shared" si="30"/>
        <v>0</v>
      </c>
    </row>
    <row r="1967" spans="3:3" x14ac:dyDescent="0.25">
      <c r="C1967" s="47">
        <f t="shared" si="30"/>
        <v>0</v>
      </c>
    </row>
    <row r="1968" spans="3:3" x14ac:dyDescent="0.25">
      <c r="C1968" s="47">
        <f t="shared" si="30"/>
        <v>0</v>
      </c>
    </row>
    <row r="1969" spans="3:3" x14ac:dyDescent="0.25">
      <c r="C1969" s="47">
        <f t="shared" si="30"/>
        <v>0</v>
      </c>
    </row>
    <row r="1970" spans="3:3" x14ac:dyDescent="0.25">
      <c r="C1970" s="47">
        <f t="shared" si="30"/>
        <v>0</v>
      </c>
    </row>
    <row r="1971" spans="3:3" x14ac:dyDescent="0.25">
      <c r="C1971" s="47">
        <f t="shared" si="30"/>
        <v>0</v>
      </c>
    </row>
    <row r="1972" spans="3:3" x14ac:dyDescent="0.25">
      <c r="C1972" s="47">
        <f t="shared" si="30"/>
        <v>0</v>
      </c>
    </row>
    <row r="1973" spans="3:3" x14ac:dyDescent="0.25">
      <c r="C1973" s="47">
        <f t="shared" si="30"/>
        <v>0</v>
      </c>
    </row>
    <row r="1974" spans="3:3" x14ac:dyDescent="0.25">
      <c r="C1974" s="47">
        <f t="shared" si="30"/>
        <v>0</v>
      </c>
    </row>
    <row r="1975" spans="3:3" x14ac:dyDescent="0.25">
      <c r="C1975" s="47">
        <f t="shared" si="30"/>
        <v>0</v>
      </c>
    </row>
    <row r="1976" spans="3:3" x14ac:dyDescent="0.25">
      <c r="C1976" s="47">
        <f t="shared" si="30"/>
        <v>0</v>
      </c>
    </row>
    <row r="1977" spans="3:3" x14ac:dyDescent="0.25">
      <c r="C1977" s="47">
        <f t="shared" si="30"/>
        <v>0</v>
      </c>
    </row>
    <row r="1978" spans="3:3" x14ac:dyDescent="0.25">
      <c r="C1978" s="47">
        <f t="shared" si="30"/>
        <v>0</v>
      </c>
    </row>
    <row r="1979" spans="3:3" x14ac:dyDescent="0.25">
      <c r="C1979" s="47">
        <f t="shared" si="30"/>
        <v>0</v>
      </c>
    </row>
    <row r="1980" spans="3:3" x14ac:dyDescent="0.25">
      <c r="C1980" s="47">
        <f t="shared" si="30"/>
        <v>0</v>
      </c>
    </row>
    <row r="1981" spans="3:3" x14ac:dyDescent="0.25">
      <c r="C1981" s="47">
        <f t="shared" si="30"/>
        <v>0</v>
      </c>
    </row>
    <row r="1982" spans="3:3" x14ac:dyDescent="0.25">
      <c r="C1982" s="47">
        <f t="shared" si="30"/>
        <v>0</v>
      </c>
    </row>
    <row r="1983" spans="3:3" x14ac:dyDescent="0.25">
      <c r="C1983" s="47">
        <f t="shared" si="30"/>
        <v>0</v>
      </c>
    </row>
    <row r="1984" spans="3:3" x14ac:dyDescent="0.25">
      <c r="C1984" s="47">
        <f t="shared" si="30"/>
        <v>0</v>
      </c>
    </row>
    <row r="1985" spans="3:3" x14ac:dyDescent="0.25">
      <c r="C1985" s="47">
        <f t="shared" si="30"/>
        <v>0</v>
      </c>
    </row>
    <row r="1986" spans="3:3" x14ac:dyDescent="0.25">
      <c r="C1986" s="47">
        <f t="shared" si="30"/>
        <v>0</v>
      </c>
    </row>
    <row r="1987" spans="3:3" x14ac:dyDescent="0.25">
      <c r="C1987" s="47">
        <f t="shared" ref="C1987:C2050" si="31">IF(A1987&gt;0,"TATİL",0)</f>
        <v>0</v>
      </c>
    </row>
    <row r="1988" spans="3:3" x14ac:dyDescent="0.25">
      <c r="C1988" s="47">
        <f t="shared" si="31"/>
        <v>0</v>
      </c>
    </row>
    <row r="1989" spans="3:3" x14ac:dyDescent="0.25">
      <c r="C1989" s="47">
        <f t="shared" si="31"/>
        <v>0</v>
      </c>
    </row>
    <row r="1990" spans="3:3" x14ac:dyDescent="0.25">
      <c r="C1990" s="47">
        <f t="shared" si="31"/>
        <v>0</v>
      </c>
    </row>
    <row r="1991" spans="3:3" x14ac:dyDescent="0.25">
      <c r="C1991" s="47">
        <f t="shared" si="31"/>
        <v>0</v>
      </c>
    </row>
    <row r="1992" spans="3:3" x14ac:dyDescent="0.25">
      <c r="C1992" s="47">
        <f t="shared" si="31"/>
        <v>0</v>
      </c>
    </row>
    <row r="1993" spans="3:3" x14ac:dyDescent="0.25">
      <c r="C1993" s="47">
        <f t="shared" si="31"/>
        <v>0</v>
      </c>
    </row>
    <row r="1994" spans="3:3" x14ac:dyDescent="0.25">
      <c r="C1994" s="47">
        <f t="shared" si="31"/>
        <v>0</v>
      </c>
    </row>
    <row r="1995" spans="3:3" x14ac:dyDescent="0.25">
      <c r="C1995" s="47">
        <f t="shared" si="31"/>
        <v>0</v>
      </c>
    </row>
    <row r="1996" spans="3:3" x14ac:dyDescent="0.25">
      <c r="C1996" s="47">
        <f t="shared" si="31"/>
        <v>0</v>
      </c>
    </row>
    <row r="1997" spans="3:3" x14ac:dyDescent="0.25">
      <c r="C1997" s="47">
        <f t="shared" si="31"/>
        <v>0</v>
      </c>
    </row>
    <row r="1998" spans="3:3" x14ac:dyDescent="0.25">
      <c r="C1998" s="47">
        <f t="shared" si="31"/>
        <v>0</v>
      </c>
    </row>
    <row r="1999" spans="3:3" x14ac:dyDescent="0.25">
      <c r="C1999" s="47">
        <f t="shared" si="31"/>
        <v>0</v>
      </c>
    </row>
    <row r="2000" spans="3:3" x14ac:dyDescent="0.25">
      <c r="C2000" s="47">
        <f t="shared" si="31"/>
        <v>0</v>
      </c>
    </row>
    <row r="2001" spans="3:3" x14ac:dyDescent="0.25">
      <c r="C2001" s="47">
        <f t="shared" si="31"/>
        <v>0</v>
      </c>
    </row>
    <row r="2002" spans="3:3" x14ac:dyDescent="0.25">
      <c r="C2002" s="47">
        <f t="shared" si="31"/>
        <v>0</v>
      </c>
    </row>
    <row r="2003" spans="3:3" x14ac:dyDescent="0.25">
      <c r="C2003" s="47">
        <f t="shared" si="31"/>
        <v>0</v>
      </c>
    </row>
    <row r="2004" spans="3:3" x14ac:dyDescent="0.25">
      <c r="C2004" s="47">
        <f t="shared" si="31"/>
        <v>0</v>
      </c>
    </row>
    <row r="2005" spans="3:3" x14ac:dyDescent="0.25">
      <c r="C2005" s="47">
        <f t="shared" si="31"/>
        <v>0</v>
      </c>
    </row>
    <row r="2006" spans="3:3" x14ac:dyDescent="0.25">
      <c r="C2006" s="47">
        <f t="shared" si="31"/>
        <v>0</v>
      </c>
    </row>
    <row r="2007" spans="3:3" x14ac:dyDescent="0.25">
      <c r="C2007" s="47">
        <f t="shared" si="31"/>
        <v>0</v>
      </c>
    </row>
    <row r="2008" spans="3:3" x14ac:dyDescent="0.25">
      <c r="C2008" s="47">
        <f t="shared" si="31"/>
        <v>0</v>
      </c>
    </row>
    <row r="2009" spans="3:3" x14ac:dyDescent="0.25">
      <c r="C2009" s="47">
        <f t="shared" si="31"/>
        <v>0</v>
      </c>
    </row>
    <row r="2010" spans="3:3" x14ac:dyDescent="0.25">
      <c r="C2010" s="47">
        <f t="shared" si="31"/>
        <v>0</v>
      </c>
    </row>
    <row r="2011" spans="3:3" x14ac:dyDescent="0.25">
      <c r="C2011" s="47">
        <f t="shared" si="31"/>
        <v>0</v>
      </c>
    </row>
    <row r="2012" spans="3:3" x14ac:dyDescent="0.25">
      <c r="C2012" s="47">
        <f t="shared" si="31"/>
        <v>0</v>
      </c>
    </row>
    <row r="2013" spans="3:3" x14ac:dyDescent="0.25">
      <c r="C2013" s="47">
        <f t="shared" si="31"/>
        <v>0</v>
      </c>
    </row>
    <row r="2014" spans="3:3" x14ac:dyDescent="0.25">
      <c r="C2014" s="47">
        <f t="shared" si="31"/>
        <v>0</v>
      </c>
    </row>
    <row r="2015" spans="3:3" x14ac:dyDescent="0.25">
      <c r="C2015" s="47">
        <f t="shared" si="31"/>
        <v>0</v>
      </c>
    </row>
    <row r="2016" spans="3:3" x14ac:dyDescent="0.25">
      <c r="C2016" s="47">
        <f t="shared" si="31"/>
        <v>0</v>
      </c>
    </row>
    <row r="2017" spans="3:3" x14ac:dyDescent="0.25">
      <c r="C2017" s="47">
        <f t="shared" si="31"/>
        <v>0</v>
      </c>
    </row>
    <row r="2018" spans="3:3" x14ac:dyDescent="0.25">
      <c r="C2018" s="47">
        <f t="shared" si="31"/>
        <v>0</v>
      </c>
    </row>
    <row r="2019" spans="3:3" x14ac:dyDescent="0.25">
      <c r="C2019" s="47">
        <f t="shared" si="31"/>
        <v>0</v>
      </c>
    </row>
    <row r="2020" spans="3:3" x14ac:dyDescent="0.25">
      <c r="C2020" s="47">
        <f t="shared" si="31"/>
        <v>0</v>
      </c>
    </row>
    <row r="2021" spans="3:3" x14ac:dyDescent="0.25">
      <c r="C2021" s="47">
        <f t="shared" si="31"/>
        <v>0</v>
      </c>
    </row>
    <row r="2022" spans="3:3" x14ac:dyDescent="0.25">
      <c r="C2022" s="47">
        <f t="shared" si="31"/>
        <v>0</v>
      </c>
    </row>
    <row r="2023" spans="3:3" x14ac:dyDescent="0.25">
      <c r="C2023" s="47">
        <f t="shared" si="31"/>
        <v>0</v>
      </c>
    </row>
    <row r="2024" spans="3:3" x14ac:dyDescent="0.25">
      <c r="C2024" s="47">
        <f t="shared" si="31"/>
        <v>0</v>
      </c>
    </row>
    <row r="2025" spans="3:3" x14ac:dyDescent="0.25">
      <c r="C2025" s="47">
        <f t="shared" si="31"/>
        <v>0</v>
      </c>
    </row>
    <row r="2026" spans="3:3" x14ac:dyDescent="0.25">
      <c r="C2026" s="47">
        <f t="shared" si="31"/>
        <v>0</v>
      </c>
    </row>
    <row r="2027" spans="3:3" x14ac:dyDescent="0.25">
      <c r="C2027" s="47">
        <f t="shared" si="31"/>
        <v>0</v>
      </c>
    </row>
    <row r="2028" spans="3:3" x14ac:dyDescent="0.25">
      <c r="C2028" s="47">
        <f t="shared" si="31"/>
        <v>0</v>
      </c>
    </row>
    <row r="2029" spans="3:3" x14ac:dyDescent="0.25">
      <c r="C2029" s="47">
        <f t="shared" si="31"/>
        <v>0</v>
      </c>
    </row>
    <row r="2030" spans="3:3" x14ac:dyDescent="0.25">
      <c r="C2030" s="47">
        <f t="shared" si="31"/>
        <v>0</v>
      </c>
    </row>
    <row r="2031" spans="3:3" x14ac:dyDescent="0.25">
      <c r="C2031" s="47">
        <f t="shared" si="31"/>
        <v>0</v>
      </c>
    </row>
    <row r="2032" spans="3:3" x14ac:dyDescent="0.25">
      <c r="C2032" s="47">
        <f t="shared" si="31"/>
        <v>0</v>
      </c>
    </row>
    <row r="2033" spans="3:3" x14ac:dyDescent="0.25">
      <c r="C2033" s="47">
        <f t="shared" si="31"/>
        <v>0</v>
      </c>
    </row>
    <row r="2034" spans="3:3" x14ac:dyDescent="0.25">
      <c r="C2034" s="47">
        <f t="shared" si="31"/>
        <v>0</v>
      </c>
    </row>
    <row r="2035" spans="3:3" x14ac:dyDescent="0.25">
      <c r="C2035" s="47">
        <f t="shared" si="31"/>
        <v>0</v>
      </c>
    </row>
    <row r="2036" spans="3:3" x14ac:dyDescent="0.25">
      <c r="C2036" s="47">
        <f t="shared" si="31"/>
        <v>0</v>
      </c>
    </row>
    <row r="2037" spans="3:3" x14ac:dyDescent="0.25">
      <c r="C2037" s="47">
        <f t="shared" si="31"/>
        <v>0</v>
      </c>
    </row>
    <row r="2038" spans="3:3" x14ac:dyDescent="0.25">
      <c r="C2038" s="47">
        <f t="shared" si="31"/>
        <v>0</v>
      </c>
    </row>
    <row r="2039" spans="3:3" x14ac:dyDescent="0.25">
      <c r="C2039" s="47">
        <f t="shared" si="31"/>
        <v>0</v>
      </c>
    </row>
    <row r="2040" spans="3:3" x14ac:dyDescent="0.25">
      <c r="C2040" s="47">
        <f t="shared" si="31"/>
        <v>0</v>
      </c>
    </row>
    <row r="2041" spans="3:3" x14ac:dyDescent="0.25">
      <c r="C2041" s="47">
        <f t="shared" si="31"/>
        <v>0</v>
      </c>
    </row>
    <row r="2042" spans="3:3" x14ac:dyDescent="0.25">
      <c r="C2042" s="47">
        <f t="shared" si="31"/>
        <v>0</v>
      </c>
    </row>
    <row r="2043" spans="3:3" x14ac:dyDescent="0.25">
      <c r="C2043" s="47">
        <f t="shared" si="31"/>
        <v>0</v>
      </c>
    </row>
    <row r="2044" spans="3:3" x14ac:dyDescent="0.25">
      <c r="C2044" s="47">
        <f t="shared" si="31"/>
        <v>0</v>
      </c>
    </row>
    <row r="2045" spans="3:3" x14ac:dyDescent="0.25">
      <c r="C2045" s="47">
        <f t="shared" si="31"/>
        <v>0</v>
      </c>
    </row>
    <row r="2046" spans="3:3" x14ac:dyDescent="0.25">
      <c r="C2046" s="47">
        <f t="shared" si="31"/>
        <v>0</v>
      </c>
    </row>
    <row r="2047" spans="3:3" x14ac:dyDescent="0.25">
      <c r="C2047" s="47">
        <f t="shared" si="31"/>
        <v>0</v>
      </c>
    </row>
    <row r="2048" spans="3:3" x14ac:dyDescent="0.25">
      <c r="C2048" s="47">
        <f t="shared" si="31"/>
        <v>0</v>
      </c>
    </row>
    <row r="2049" spans="3:3" x14ac:dyDescent="0.25">
      <c r="C2049" s="47">
        <f t="shared" si="31"/>
        <v>0</v>
      </c>
    </row>
    <row r="2050" spans="3:3" x14ac:dyDescent="0.25">
      <c r="C2050" s="47">
        <f t="shared" si="31"/>
        <v>0</v>
      </c>
    </row>
    <row r="2051" spans="3:3" x14ac:dyDescent="0.25">
      <c r="C2051" s="47">
        <f t="shared" ref="C2051:C2114" si="32">IF(A2051&gt;0,"TATİL",0)</f>
        <v>0</v>
      </c>
    </row>
    <row r="2052" spans="3:3" x14ac:dyDescent="0.25">
      <c r="C2052" s="47">
        <f t="shared" si="32"/>
        <v>0</v>
      </c>
    </row>
    <row r="2053" spans="3:3" x14ac:dyDescent="0.25">
      <c r="C2053" s="47">
        <f t="shared" si="32"/>
        <v>0</v>
      </c>
    </row>
    <row r="2054" spans="3:3" x14ac:dyDescent="0.25">
      <c r="C2054" s="47">
        <f t="shared" si="32"/>
        <v>0</v>
      </c>
    </row>
    <row r="2055" spans="3:3" x14ac:dyDescent="0.25">
      <c r="C2055" s="47">
        <f t="shared" si="32"/>
        <v>0</v>
      </c>
    </row>
    <row r="2056" spans="3:3" x14ac:dyDescent="0.25">
      <c r="C2056" s="47">
        <f t="shared" si="32"/>
        <v>0</v>
      </c>
    </row>
    <row r="2057" spans="3:3" x14ac:dyDescent="0.25">
      <c r="C2057" s="47">
        <f t="shared" si="32"/>
        <v>0</v>
      </c>
    </row>
    <row r="2058" spans="3:3" x14ac:dyDescent="0.25">
      <c r="C2058" s="47">
        <f t="shared" si="32"/>
        <v>0</v>
      </c>
    </row>
    <row r="2059" spans="3:3" x14ac:dyDescent="0.25">
      <c r="C2059" s="47">
        <f t="shared" si="32"/>
        <v>0</v>
      </c>
    </row>
    <row r="2060" spans="3:3" x14ac:dyDescent="0.25">
      <c r="C2060" s="47">
        <f t="shared" si="32"/>
        <v>0</v>
      </c>
    </row>
    <row r="2061" spans="3:3" x14ac:dyDescent="0.25">
      <c r="C2061" s="47">
        <f t="shared" si="32"/>
        <v>0</v>
      </c>
    </row>
    <row r="2062" spans="3:3" x14ac:dyDescent="0.25">
      <c r="C2062" s="47">
        <f t="shared" si="32"/>
        <v>0</v>
      </c>
    </row>
    <row r="2063" spans="3:3" x14ac:dyDescent="0.25">
      <c r="C2063" s="47">
        <f t="shared" si="32"/>
        <v>0</v>
      </c>
    </row>
    <row r="2064" spans="3:3" x14ac:dyDescent="0.25">
      <c r="C2064" s="47">
        <f t="shared" si="32"/>
        <v>0</v>
      </c>
    </row>
    <row r="2065" spans="3:3" x14ac:dyDescent="0.25">
      <c r="C2065" s="47">
        <f t="shared" si="32"/>
        <v>0</v>
      </c>
    </row>
    <row r="2066" spans="3:3" x14ac:dyDescent="0.25">
      <c r="C2066" s="47">
        <f t="shared" si="32"/>
        <v>0</v>
      </c>
    </row>
    <row r="2067" spans="3:3" x14ac:dyDescent="0.25">
      <c r="C2067" s="47">
        <f t="shared" si="32"/>
        <v>0</v>
      </c>
    </row>
    <row r="2068" spans="3:3" x14ac:dyDescent="0.25">
      <c r="C2068" s="47">
        <f t="shared" si="32"/>
        <v>0</v>
      </c>
    </row>
    <row r="2069" spans="3:3" x14ac:dyDescent="0.25">
      <c r="C2069" s="47">
        <f t="shared" si="32"/>
        <v>0</v>
      </c>
    </row>
    <row r="2070" spans="3:3" x14ac:dyDescent="0.25">
      <c r="C2070" s="47">
        <f t="shared" si="32"/>
        <v>0</v>
      </c>
    </row>
    <row r="2071" spans="3:3" x14ac:dyDescent="0.25">
      <c r="C2071" s="47">
        <f t="shared" si="32"/>
        <v>0</v>
      </c>
    </row>
    <row r="2072" spans="3:3" x14ac:dyDescent="0.25">
      <c r="C2072" s="47">
        <f t="shared" si="32"/>
        <v>0</v>
      </c>
    </row>
    <row r="2073" spans="3:3" x14ac:dyDescent="0.25">
      <c r="C2073" s="47">
        <f t="shared" si="32"/>
        <v>0</v>
      </c>
    </row>
    <row r="2074" spans="3:3" x14ac:dyDescent="0.25">
      <c r="C2074" s="47">
        <f t="shared" si="32"/>
        <v>0</v>
      </c>
    </row>
    <row r="2075" spans="3:3" x14ac:dyDescent="0.25">
      <c r="C2075" s="47">
        <f t="shared" si="32"/>
        <v>0</v>
      </c>
    </row>
    <row r="2076" spans="3:3" x14ac:dyDescent="0.25">
      <c r="C2076" s="47">
        <f t="shared" si="32"/>
        <v>0</v>
      </c>
    </row>
    <row r="2077" spans="3:3" x14ac:dyDescent="0.25">
      <c r="C2077" s="47">
        <f t="shared" si="32"/>
        <v>0</v>
      </c>
    </row>
    <row r="2078" spans="3:3" x14ac:dyDescent="0.25">
      <c r="C2078" s="47">
        <f t="shared" si="32"/>
        <v>0</v>
      </c>
    </row>
    <row r="2079" spans="3:3" x14ac:dyDescent="0.25">
      <c r="C2079" s="47">
        <f t="shared" si="32"/>
        <v>0</v>
      </c>
    </row>
    <row r="2080" spans="3:3" x14ac:dyDescent="0.25">
      <c r="C2080" s="47">
        <f t="shared" si="32"/>
        <v>0</v>
      </c>
    </row>
    <row r="2081" spans="3:3" x14ac:dyDescent="0.25">
      <c r="C2081" s="47">
        <f t="shared" si="32"/>
        <v>0</v>
      </c>
    </row>
    <row r="2082" spans="3:3" x14ac:dyDescent="0.25">
      <c r="C2082" s="47">
        <f t="shared" si="32"/>
        <v>0</v>
      </c>
    </row>
    <row r="2083" spans="3:3" x14ac:dyDescent="0.25">
      <c r="C2083" s="47">
        <f t="shared" si="32"/>
        <v>0</v>
      </c>
    </row>
    <row r="2084" spans="3:3" x14ac:dyDescent="0.25">
      <c r="C2084" s="47">
        <f t="shared" si="32"/>
        <v>0</v>
      </c>
    </row>
    <row r="2085" spans="3:3" x14ac:dyDescent="0.25">
      <c r="C2085" s="47">
        <f t="shared" si="32"/>
        <v>0</v>
      </c>
    </row>
    <row r="2086" spans="3:3" x14ac:dyDescent="0.25">
      <c r="C2086" s="47">
        <f t="shared" si="32"/>
        <v>0</v>
      </c>
    </row>
    <row r="2087" spans="3:3" x14ac:dyDescent="0.25">
      <c r="C2087" s="47">
        <f t="shared" si="32"/>
        <v>0</v>
      </c>
    </row>
    <row r="2088" spans="3:3" x14ac:dyDescent="0.25">
      <c r="C2088" s="47">
        <f t="shared" si="32"/>
        <v>0</v>
      </c>
    </row>
    <row r="2089" spans="3:3" x14ac:dyDescent="0.25">
      <c r="C2089" s="47">
        <f t="shared" si="32"/>
        <v>0</v>
      </c>
    </row>
    <row r="2090" spans="3:3" x14ac:dyDescent="0.25">
      <c r="C2090" s="47">
        <f t="shared" si="32"/>
        <v>0</v>
      </c>
    </row>
    <row r="2091" spans="3:3" x14ac:dyDescent="0.25">
      <c r="C2091" s="47">
        <f t="shared" si="32"/>
        <v>0</v>
      </c>
    </row>
    <row r="2092" spans="3:3" x14ac:dyDescent="0.25">
      <c r="C2092" s="47">
        <f t="shared" si="32"/>
        <v>0</v>
      </c>
    </row>
    <row r="2093" spans="3:3" x14ac:dyDescent="0.25">
      <c r="C2093" s="47">
        <f t="shared" si="32"/>
        <v>0</v>
      </c>
    </row>
    <row r="2094" spans="3:3" x14ac:dyDescent="0.25">
      <c r="C2094" s="47">
        <f t="shared" si="32"/>
        <v>0</v>
      </c>
    </row>
    <row r="2095" spans="3:3" x14ac:dyDescent="0.25">
      <c r="C2095" s="47">
        <f t="shared" si="32"/>
        <v>0</v>
      </c>
    </row>
    <row r="2096" spans="3:3" x14ac:dyDescent="0.25">
      <c r="C2096" s="47">
        <f t="shared" si="32"/>
        <v>0</v>
      </c>
    </row>
    <row r="2097" spans="3:3" x14ac:dyDescent="0.25">
      <c r="C2097" s="47">
        <f t="shared" si="32"/>
        <v>0</v>
      </c>
    </row>
    <row r="2098" spans="3:3" x14ac:dyDescent="0.25">
      <c r="C2098" s="47">
        <f t="shared" si="32"/>
        <v>0</v>
      </c>
    </row>
    <row r="2099" spans="3:3" x14ac:dyDescent="0.25">
      <c r="C2099" s="47">
        <f t="shared" si="32"/>
        <v>0</v>
      </c>
    </row>
    <row r="2100" spans="3:3" x14ac:dyDescent="0.25">
      <c r="C2100" s="47">
        <f t="shared" si="32"/>
        <v>0</v>
      </c>
    </row>
    <row r="2101" spans="3:3" x14ac:dyDescent="0.25">
      <c r="C2101" s="47">
        <f t="shared" si="32"/>
        <v>0</v>
      </c>
    </row>
    <row r="2102" spans="3:3" x14ac:dyDescent="0.25">
      <c r="C2102" s="47">
        <f t="shared" si="32"/>
        <v>0</v>
      </c>
    </row>
    <row r="2103" spans="3:3" x14ac:dyDescent="0.25">
      <c r="C2103" s="47">
        <f t="shared" si="32"/>
        <v>0</v>
      </c>
    </row>
    <row r="2104" spans="3:3" x14ac:dyDescent="0.25">
      <c r="C2104" s="47">
        <f t="shared" si="32"/>
        <v>0</v>
      </c>
    </row>
    <row r="2105" spans="3:3" x14ac:dyDescent="0.25">
      <c r="C2105" s="47">
        <f t="shared" si="32"/>
        <v>0</v>
      </c>
    </row>
    <row r="2106" spans="3:3" x14ac:dyDescent="0.25">
      <c r="C2106" s="47">
        <f t="shared" si="32"/>
        <v>0</v>
      </c>
    </row>
    <row r="2107" spans="3:3" x14ac:dyDescent="0.25">
      <c r="C2107" s="47">
        <f t="shared" si="32"/>
        <v>0</v>
      </c>
    </row>
    <row r="2108" spans="3:3" x14ac:dyDescent="0.25">
      <c r="C2108" s="47">
        <f t="shared" si="32"/>
        <v>0</v>
      </c>
    </row>
    <row r="2109" spans="3:3" x14ac:dyDescent="0.25">
      <c r="C2109" s="47">
        <f t="shared" si="32"/>
        <v>0</v>
      </c>
    </row>
    <row r="2110" spans="3:3" x14ac:dyDescent="0.25">
      <c r="C2110" s="47">
        <f t="shared" si="32"/>
        <v>0</v>
      </c>
    </row>
    <row r="2111" spans="3:3" x14ac:dyDescent="0.25">
      <c r="C2111" s="47">
        <f t="shared" si="32"/>
        <v>0</v>
      </c>
    </row>
    <row r="2112" spans="3:3" x14ac:dyDescent="0.25">
      <c r="C2112" s="47">
        <f t="shared" si="32"/>
        <v>0</v>
      </c>
    </row>
    <row r="2113" spans="3:3" x14ac:dyDescent="0.25">
      <c r="C2113" s="47">
        <f t="shared" si="32"/>
        <v>0</v>
      </c>
    </row>
    <row r="2114" spans="3:3" x14ac:dyDescent="0.25">
      <c r="C2114" s="47">
        <f t="shared" si="32"/>
        <v>0</v>
      </c>
    </row>
    <row r="2115" spans="3:3" x14ac:dyDescent="0.25">
      <c r="C2115" s="47">
        <f t="shared" ref="C2115:C2178" si="33">IF(A2115&gt;0,"TATİL",0)</f>
        <v>0</v>
      </c>
    </row>
    <row r="2116" spans="3:3" x14ac:dyDescent="0.25">
      <c r="C2116" s="47">
        <f t="shared" si="33"/>
        <v>0</v>
      </c>
    </row>
    <row r="2117" spans="3:3" x14ac:dyDescent="0.25">
      <c r="C2117" s="47">
        <f t="shared" si="33"/>
        <v>0</v>
      </c>
    </row>
    <row r="2118" spans="3:3" x14ac:dyDescent="0.25">
      <c r="C2118" s="47">
        <f t="shared" si="33"/>
        <v>0</v>
      </c>
    </row>
    <row r="2119" spans="3:3" x14ac:dyDescent="0.25">
      <c r="C2119" s="47">
        <f t="shared" si="33"/>
        <v>0</v>
      </c>
    </row>
    <row r="2120" spans="3:3" x14ac:dyDescent="0.25">
      <c r="C2120" s="47">
        <f t="shared" si="33"/>
        <v>0</v>
      </c>
    </row>
    <row r="2121" spans="3:3" x14ac:dyDescent="0.25">
      <c r="C2121" s="47">
        <f t="shared" si="33"/>
        <v>0</v>
      </c>
    </row>
    <row r="2122" spans="3:3" x14ac:dyDescent="0.25">
      <c r="C2122" s="47">
        <f t="shared" si="33"/>
        <v>0</v>
      </c>
    </row>
    <row r="2123" spans="3:3" x14ac:dyDescent="0.25">
      <c r="C2123" s="47">
        <f t="shared" si="33"/>
        <v>0</v>
      </c>
    </row>
    <row r="2124" spans="3:3" x14ac:dyDescent="0.25">
      <c r="C2124" s="47">
        <f t="shared" si="33"/>
        <v>0</v>
      </c>
    </row>
    <row r="2125" spans="3:3" x14ac:dyDescent="0.25">
      <c r="C2125" s="47">
        <f t="shared" si="33"/>
        <v>0</v>
      </c>
    </row>
    <row r="2126" spans="3:3" x14ac:dyDescent="0.25">
      <c r="C2126" s="47">
        <f t="shared" si="33"/>
        <v>0</v>
      </c>
    </row>
    <row r="2127" spans="3:3" x14ac:dyDescent="0.25">
      <c r="C2127" s="47">
        <f t="shared" si="33"/>
        <v>0</v>
      </c>
    </row>
    <row r="2128" spans="3:3" x14ac:dyDescent="0.25">
      <c r="C2128" s="47">
        <f t="shared" si="33"/>
        <v>0</v>
      </c>
    </row>
    <row r="2129" spans="3:3" x14ac:dyDescent="0.25">
      <c r="C2129" s="47">
        <f t="shared" si="33"/>
        <v>0</v>
      </c>
    </row>
    <row r="2130" spans="3:3" x14ac:dyDescent="0.25">
      <c r="C2130" s="47">
        <f t="shared" si="33"/>
        <v>0</v>
      </c>
    </row>
    <row r="2131" spans="3:3" x14ac:dyDescent="0.25">
      <c r="C2131" s="47">
        <f t="shared" si="33"/>
        <v>0</v>
      </c>
    </row>
    <row r="2132" spans="3:3" x14ac:dyDescent="0.25">
      <c r="C2132" s="47">
        <f t="shared" si="33"/>
        <v>0</v>
      </c>
    </row>
    <row r="2133" spans="3:3" x14ac:dyDescent="0.25">
      <c r="C2133" s="47">
        <f t="shared" si="33"/>
        <v>0</v>
      </c>
    </row>
    <row r="2134" spans="3:3" x14ac:dyDescent="0.25">
      <c r="C2134" s="47">
        <f t="shared" si="33"/>
        <v>0</v>
      </c>
    </row>
    <row r="2135" spans="3:3" x14ac:dyDescent="0.25">
      <c r="C2135" s="47">
        <f t="shared" si="33"/>
        <v>0</v>
      </c>
    </row>
    <row r="2136" spans="3:3" x14ac:dyDescent="0.25">
      <c r="C2136" s="47">
        <f t="shared" si="33"/>
        <v>0</v>
      </c>
    </row>
    <row r="2137" spans="3:3" x14ac:dyDescent="0.25">
      <c r="C2137" s="47">
        <f t="shared" si="33"/>
        <v>0</v>
      </c>
    </row>
    <row r="2138" spans="3:3" x14ac:dyDescent="0.25">
      <c r="C2138" s="47">
        <f t="shared" si="33"/>
        <v>0</v>
      </c>
    </row>
    <row r="2139" spans="3:3" x14ac:dyDescent="0.25">
      <c r="C2139" s="47">
        <f t="shared" si="33"/>
        <v>0</v>
      </c>
    </row>
    <row r="2140" spans="3:3" x14ac:dyDescent="0.25">
      <c r="C2140" s="47">
        <f t="shared" si="33"/>
        <v>0</v>
      </c>
    </row>
    <row r="2141" spans="3:3" x14ac:dyDescent="0.25">
      <c r="C2141" s="47">
        <f t="shared" si="33"/>
        <v>0</v>
      </c>
    </row>
    <row r="2142" spans="3:3" x14ac:dyDescent="0.25">
      <c r="C2142" s="47">
        <f t="shared" si="33"/>
        <v>0</v>
      </c>
    </row>
    <row r="2143" spans="3:3" x14ac:dyDescent="0.25">
      <c r="C2143" s="47">
        <f t="shared" si="33"/>
        <v>0</v>
      </c>
    </row>
    <row r="2144" spans="3:3" x14ac:dyDescent="0.25">
      <c r="C2144" s="47">
        <f t="shared" si="33"/>
        <v>0</v>
      </c>
    </row>
    <row r="2145" spans="3:3" x14ac:dyDescent="0.25">
      <c r="C2145" s="47">
        <f t="shared" si="33"/>
        <v>0</v>
      </c>
    </row>
    <row r="2146" spans="3:3" x14ac:dyDescent="0.25">
      <c r="C2146" s="47">
        <f t="shared" si="33"/>
        <v>0</v>
      </c>
    </row>
    <row r="2147" spans="3:3" x14ac:dyDescent="0.25">
      <c r="C2147" s="47">
        <f t="shared" si="33"/>
        <v>0</v>
      </c>
    </row>
    <row r="2148" spans="3:3" x14ac:dyDescent="0.25">
      <c r="C2148" s="47">
        <f t="shared" si="33"/>
        <v>0</v>
      </c>
    </row>
    <row r="2149" spans="3:3" x14ac:dyDescent="0.25">
      <c r="C2149" s="47">
        <f t="shared" si="33"/>
        <v>0</v>
      </c>
    </row>
    <row r="2150" spans="3:3" x14ac:dyDescent="0.25">
      <c r="C2150" s="47">
        <f t="shared" si="33"/>
        <v>0</v>
      </c>
    </row>
    <row r="2151" spans="3:3" x14ac:dyDescent="0.25">
      <c r="C2151" s="47">
        <f t="shared" si="33"/>
        <v>0</v>
      </c>
    </row>
    <row r="2152" spans="3:3" x14ac:dyDescent="0.25">
      <c r="C2152" s="47">
        <f t="shared" si="33"/>
        <v>0</v>
      </c>
    </row>
    <row r="2153" spans="3:3" x14ac:dyDescent="0.25">
      <c r="C2153" s="47">
        <f t="shared" si="33"/>
        <v>0</v>
      </c>
    </row>
    <row r="2154" spans="3:3" x14ac:dyDescent="0.25">
      <c r="C2154" s="47">
        <f t="shared" si="33"/>
        <v>0</v>
      </c>
    </row>
    <row r="2155" spans="3:3" x14ac:dyDescent="0.25">
      <c r="C2155" s="47">
        <f t="shared" si="33"/>
        <v>0</v>
      </c>
    </row>
    <row r="2156" spans="3:3" x14ac:dyDescent="0.25">
      <c r="C2156" s="47">
        <f t="shared" si="33"/>
        <v>0</v>
      </c>
    </row>
    <row r="2157" spans="3:3" x14ac:dyDescent="0.25">
      <c r="C2157" s="47">
        <f t="shared" si="33"/>
        <v>0</v>
      </c>
    </row>
    <row r="2158" spans="3:3" x14ac:dyDescent="0.25">
      <c r="C2158" s="47">
        <f t="shared" si="33"/>
        <v>0</v>
      </c>
    </row>
    <row r="2159" spans="3:3" x14ac:dyDescent="0.25">
      <c r="C2159" s="47">
        <f t="shared" si="33"/>
        <v>0</v>
      </c>
    </row>
    <row r="2160" spans="3:3" x14ac:dyDescent="0.25">
      <c r="C2160" s="47">
        <f t="shared" si="33"/>
        <v>0</v>
      </c>
    </row>
    <row r="2161" spans="3:3" x14ac:dyDescent="0.25">
      <c r="C2161" s="47">
        <f t="shared" si="33"/>
        <v>0</v>
      </c>
    </row>
    <row r="2162" spans="3:3" x14ac:dyDescent="0.25">
      <c r="C2162" s="47">
        <f t="shared" si="33"/>
        <v>0</v>
      </c>
    </row>
    <row r="2163" spans="3:3" x14ac:dyDescent="0.25">
      <c r="C2163" s="47">
        <f t="shared" si="33"/>
        <v>0</v>
      </c>
    </row>
    <row r="2164" spans="3:3" x14ac:dyDescent="0.25">
      <c r="C2164" s="47">
        <f t="shared" si="33"/>
        <v>0</v>
      </c>
    </row>
    <row r="2165" spans="3:3" x14ac:dyDescent="0.25">
      <c r="C2165" s="47">
        <f t="shared" si="33"/>
        <v>0</v>
      </c>
    </row>
    <row r="2166" spans="3:3" x14ac:dyDescent="0.25">
      <c r="C2166" s="47">
        <f t="shared" si="33"/>
        <v>0</v>
      </c>
    </row>
    <row r="2167" spans="3:3" x14ac:dyDescent="0.25">
      <c r="C2167" s="47">
        <f t="shared" si="33"/>
        <v>0</v>
      </c>
    </row>
    <row r="2168" spans="3:3" x14ac:dyDescent="0.25">
      <c r="C2168" s="47">
        <f t="shared" si="33"/>
        <v>0</v>
      </c>
    </row>
    <row r="2169" spans="3:3" x14ac:dyDescent="0.25">
      <c r="C2169" s="47">
        <f t="shared" si="33"/>
        <v>0</v>
      </c>
    </row>
    <row r="2170" spans="3:3" x14ac:dyDescent="0.25">
      <c r="C2170" s="47">
        <f t="shared" si="33"/>
        <v>0</v>
      </c>
    </row>
    <row r="2171" spans="3:3" x14ac:dyDescent="0.25">
      <c r="C2171" s="47">
        <f t="shared" si="33"/>
        <v>0</v>
      </c>
    </row>
    <row r="2172" spans="3:3" x14ac:dyDescent="0.25">
      <c r="C2172" s="47">
        <f t="shared" si="33"/>
        <v>0</v>
      </c>
    </row>
    <row r="2173" spans="3:3" x14ac:dyDescent="0.25">
      <c r="C2173" s="47">
        <f t="shared" si="33"/>
        <v>0</v>
      </c>
    </row>
    <row r="2174" spans="3:3" x14ac:dyDescent="0.25">
      <c r="C2174" s="47">
        <f t="shared" si="33"/>
        <v>0</v>
      </c>
    </row>
    <row r="2175" spans="3:3" x14ac:dyDescent="0.25">
      <c r="C2175" s="47">
        <f t="shared" si="33"/>
        <v>0</v>
      </c>
    </row>
    <row r="2176" spans="3:3" x14ac:dyDescent="0.25">
      <c r="C2176" s="47">
        <f t="shared" si="33"/>
        <v>0</v>
      </c>
    </row>
    <row r="2177" spans="3:3" x14ac:dyDescent="0.25">
      <c r="C2177" s="47">
        <f t="shared" si="33"/>
        <v>0</v>
      </c>
    </row>
    <row r="2178" spans="3:3" x14ac:dyDescent="0.25">
      <c r="C2178" s="47">
        <f t="shared" si="33"/>
        <v>0</v>
      </c>
    </row>
    <row r="2179" spans="3:3" x14ac:dyDescent="0.25">
      <c r="C2179" s="47">
        <f t="shared" ref="C2179:C2242" si="34">IF(A2179&gt;0,"TATİL",0)</f>
        <v>0</v>
      </c>
    </row>
    <row r="2180" spans="3:3" x14ac:dyDescent="0.25">
      <c r="C2180" s="47">
        <f t="shared" si="34"/>
        <v>0</v>
      </c>
    </row>
    <row r="2181" spans="3:3" x14ac:dyDescent="0.25">
      <c r="C2181" s="47">
        <f t="shared" si="34"/>
        <v>0</v>
      </c>
    </row>
    <row r="2182" spans="3:3" x14ac:dyDescent="0.25">
      <c r="C2182" s="47">
        <f t="shared" si="34"/>
        <v>0</v>
      </c>
    </row>
    <row r="2183" spans="3:3" x14ac:dyDescent="0.25">
      <c r="C2183" s="47">
        <f t="shared" si="34"/>
        <v>0</v>
      </c>
    </row>
    <row r="2184" spans="3:3" x14ac:dyDescent="0.25">
      <c r="C2184" s="47">
        <f t="shared" si="34"/>
        <v>0</v>
      </c>
    </row>
    <row r="2185" spans="3:3" x14ac:dyDescent="0.25">
      <c r="C2185" s="47">
        <f t="shared" si="34"/>
        <v>0</v>
      </c>
    </row>
    <row r="2186" spans="3:3" x14ac:dyDescent="0.25">
      <c r="C2186" s="47">
        <f t="shared" si="34"/>
        <v>0</v>
      </c>
    </row>
    <row r="2187" spans="3:3" x14ac:dyDescent="0.25">
      <c r="C2187" s="47">
        <f t="shared" si="34"/>
        <v>0</v>
      </c>
    </row>
    <row r="2188" spans="3:3" x14ac:dyDescent="0.25">
      <c r="C2188" s="47">
        <f t="shared" si="34"/>
        <v>0</v>
      </c>
    </row>
    <row r="2189" spans="3:3" x14ac:dyDescent="0.25">
      <c r="C2189" s="47">
        <f t="shared" si="34"/>
        <v>0</v>
      </c>
    </row>
    <row r="2190" spans="3:3" x14ac:dyDescent="0.25">
      <c r="C2190" s="47">
        <f t="shared" si="34"/>
        <v>0</v>
      </c>
    </row>
    <row r="2191" spans="3:3" x14ac:dyDescent="0.25">
      <c r="C2191" s="47">
        <f t="shared" si="34"/>
        <v>0</v>
      </c>
    </row>
    <row r="2192" spans="3:3" x14ac:dyDescent="0.25">
      <c r="C2192" s="47">
        <f t="shared" si="34"/>
        <v>0</v>
      </c>
    </row>
    <row r="2193" spans="3:3" x14ac:dyDescent="0.25">
      <c r="C2193" s="47">
        <f t="shared" si="34"/>
        <v>0</v>
      </c>
    </row>
    <row r="2194" spans="3:3" x14ac:dyDescent="0.25">
      <c r="C2194" s="47">
        <f t="shared" si="34"/>
        <v>0</v>
      </c>
    </row>
    <row r="2195" spans="3:3" x14ac:dyDescent="0.25">
      <c r="C2195" s="47">
        <f t="shared" si="34"/>
        <v>0</v>
      </c>
    </row>
    <row r="2196" spans="3:3" x14ac:dyDescent="0.25">
      <c r="C2196" s="47">
        <f t="shared" si="34"/>
        <v>0</v>
      </c>
    </row>
    <row r="2197" spans="3:3" x14ac:dyDescent="0.25">
      <c r="C2197" s="47">
        <f t="shared" si="34"/>
        <v>0</v>
      </c>
    </row>
    <row r="2198" spans="3:3" x14ac:dyDescent="0.25">
      <c r="C2198" s="47">
        <f t="shared" si="34"/>
        <v>0</v>
      </c>
    </row>
    <row r="2199" spans="3:3" x14ac:dyDescent="0.25">
      <c r="C2199" s="47">
        <f t="shared" si="34"/>
        <v>0</v>
      </c>
    </row>
    <row r="2200" spans="3:3" x14ac:dyDescent="0.25">
      <c r="C2200" s="47">
        <f t="shared" si="34"/>
        <v>0</v>
      </c>
    </row>
    <row r="2201" spans="3:3" x14ac:dyDescent="0.25">
      <c r="C2201" s="47">
        <f t="shared" si="34"/>
        <v>0</v>
      </c>
    </row>
    <row r="2202" spans="3:3" x14ac:dyDescent="0.25">
      <c r="C2202" s="47">
        <f t="shared" si="34"/>
        <v>0</v>
      </c>
    </row>
    <row r="2203" spans="3:3" x14ac:dyDescent="0.25">
      <c r="C2203" s="47">
        <f t="shared" si="34"/>
        <v>0</v>
      </c>
    </row>
    <row r="2204" spans="3:3" x14ac:dyDescent="0.25">
      <c r="C2204" s="47">
        <f t="shared" si="34"/>
        <v>0</v>
      </c>
    </row>
    <row r="2205" spans="3:3" x14ac:dyDescent="0.25">
      <c r="C2205" s="47">
        <f t="shared" si="34"/>
        <v>0</v>
      </c>
    </row>
    <row r="2206" spans="3:3" x14ac:dyDescent="0.25">
      <c r="C2206" s="47">
        <f t="shared" si="34"/>
        <v>0</v>
      </c>
    </row>
    <row r="2207" spans="3:3" x14ac:dyDescent="0.25">
      <c r="C2207" s="47">
        <f t="shared" si="34"/>
        <v>0</v>
      </c>
    </row>
    <row r="2208" spans="3:3" x14ac:dyDescent="0.25">
      <c r="C2208" s="47">
        <f t="shared" si="34"/>
        <v>0</v>
      </c>
    </row>
    <row r="2209" spans="3:3" x14ac:dyDescent="0.25">
      <c r="C2209" s="47">
        <f t="shared" si="34"/>
        <v>0</v>
      </c>
    </row>
    <row r="2210" spans="3:3" x14ac:dyDescent="0.25">
      <c r="C2210" s="47">
        <f t="shared" si="34"/>
        <v>0</v>
      </c>
    </row>
    <row r="2211" spans="3:3" x14ac:dyDescent="0.25">
      <c r="C2211" s="47">
        <f t="shared" si="34"/>
        <v>0</v>
      </c>
    </row>
    <row r="2212" spans="3:3" x14ac:dyDescent="0.25">
      <c r="C2212" s="47">
        <f t="shared" si="34"/>
        <v>0</v>
      </c>
    </row>
    <row r="2213" spans="3:3" x14ac:dyDescent="0.25">
      <c r="C2213" s="47">
        <f t="shared" si="34"/>
        <v>0</v>
      </c>
    </row>
    <row r="2214" spans="3:3" x14ac:dyDescent="0.25">
      <c r="C2214" s="47">
        <f t="shared" si="34"/>
        <v>0</v>
      </c>
    </row>
    <row r="2215" spans="3:3" x14ac:dyDescent="0.25">
      <c r="C2215" s="47">
        <f t="shared" si="34"/>
        <v>0</v>
      </c>
    </row>
    <row r="2216" spans="3:3" x14ac:dyDescent="0.25">
      <c r="C2216" s="47">
        <f t="shared" si="34"/>
        <v>0</v>
      </c>
    </row>
    <row r="2217" spans="3:3" x14ac:dyDescent="0.25">
      <c r="C2217" s="47">
        <f t="shared" si="34"/>
        <v>0</v>
      </c>
    </row>
    <row r="2218" spans="3:3" x14ac:dyDescent="0.25">
      <c r="C2218" s="47">
        <f t="shared" si="34"/>
        <v>0</v>
      </c>
    </row>
    <row r="2219" spans="3:3" x14ac:dyDescent="0.25">
      <c r="C2219" s="47">
        <f t="shared" si="34"/>
        <v>0</v>
      </c>
    </row>
    <row r="2220" spans="3:3" x14ac:dyDescent="0.25">
      <c r="C2220" s="47">
        <f t="shared" si="34"/>
        <v>0</v>
      </c>
    </row>
    <row r="2221" spans="3:3" x14ac:dyDescent="0.25">
      <c r="C2221" s="47">
        <f t="shared" si="34"/>
        <v>0</v>
      </c>
    </row>
    <row r="2222" spans="3:3" x14ac:dyDescent="0.25">
      <c r="C2222" s="47">
        <f t="shared" si="34"/>
        <v>0</v>
      </c>
    </row>
    <row r="2223" spans="3:3" x14ac:dyDescent="0.25">
      <c r="C2223" s="47">
        <f t="shared" si="34"/>
        <v>0</v>
      </c>
    </row>
    <row r="2224" spans="3:3" x14ac:dyDescent="0.25">
      <c r="C2224" s="47">
        <f t="shared" si="34"/>
        <v>0</v>
      </c>
    </row>
    <row r="2225" spans="3:3" x14ac:dyDescent="0.25">
      <c r="C2225" s="47">
        <f t="shared" si="34"/>
        <v>0</v>
      </c>
    </row>
    <row r="2226" spans="3:3" x14ac:dyDescent="0.25">
      <c r="C2226" s="47">
        <f t="shared" si="34"/>
        <v>0</v>
      </c>
    </row>
    <row r="2227" spans="3:3" x14ac:dyDescent="0.25">
      <c r="C2227" s="47">
        <f t="shared" si="34"/>
        <v>0</v>
      </c>
    </row>
    <row r="2228" spans="3:3" x14ac:dyDescent="0.25">
      <c r="C2228" s="47">
        <f t="shared" si="34"/>
        <v>0</v>
      </c>
    </row>
    <row r="2229" spans="3:3" x14ac:dyDescent="0.25">
      <c r="C2229" s="47">
        <f t="shared" si="34"/>
        <v>0</v>
      </c>
    </row>
    <row r="2230" spans="3:3" x14ac:dyDescent="0.25">
      <c r="C2230" s="47">
        <f t="shared" si="34"/>
        <v>0</v>
      </c>
    </row>
    <row r="2231" spans="3:3" x14ac:dyDescent="0.25">
      <c r="C2231" s="47">
        <f t="shared" si="34"/>
        <v>0</v>
      </c>
    </row>
    <row r="2232" spans="3:3" x14ac:dyDescent="0.25">
      <c r="C2232" s="47">
        <f t="shared" si="34"/>
        <v>0</v>
      </c>
    </row>
    <row r="2233" spans="3:3" x14ac:dyDescent="0.25">
      <c r="C2233" s="47">
        <f t="shared" si="34"/>
        <v>0</v>
      </c>
    </row>
    <row r="2234" spans="3:3" x14ac:dyDescent="0.25">
      <c r="C2234" s="47">
        <f t="shared" si="34"/>
        <v>0</v>
      </c>
    </row>
    <row r="2235" spans="3:3" x14ac:dyDescent="0.25">
      <c r="C2235" s="47">
        <f t="shared" si="34"/>
        <v>0</v>
      </c>
    </row>
    <row r="2236" spans="3:3" x14ac:dyDescent="0.25">
      <c r="C2236" s="47">
        <f t="shared" si="34"/>
        <v>0</v>
      </c>
    </row>
    <row r="2237" spans="3:3" x14ac:dyDescent="0.25">
      <c r="C2237" s="47">
        <f t="shared" si="34"/>
        <v>0</v>
      </c>
    </row>
    <row r="2238" spans="3:3" x14ac:dyDescent="0.25">
      <c r="C2238" s="47">
        <f t="shared" si="34"/>
        <v>0</v>
      </c>
    </row>
    <row r="2239" spans="3:3" x14ac:dyDescent="0.25">
      <c r="C2239" s="47">
        <f t="shared" si="34"/>
        <v>0</v>
      </c>
    </row>
    <row r="2240" spans="3:3" x14ac:dyDescent="0.25">
      <c r="C2240" s="47">
        <f t="shared" si="34"/>
        <v>0</v>
      </c>
    </row>
    <row r="2241" spans="3:3" x14ac:dyDescent="0.25">
      <c r="C2241" s="47">
        <f t="shared" si="34"/>
        <v>0</v>
      </c>
    </row>
    <row r="2242" spans="3:3" x14ac:dyDescent="0.25">
      <c r="C2242" s="47">
        <f t="shared" si="34"/>
        <v>0</v>
      </c>
    </row>
    <row r="2243" spans="3:3" x14ac:dyDescent="0.25">
      <c r="C2243" s="47">
        <f t="shared" ref="C2243:C2306" si="35">IF(A2243&gt;0,"TATİL",0)</f>
        <v>0</v>
      </c>
    </row>
    <row r="2244" spans="3:3" x14ac:dyDescent="0.25">
      <c r="C2244" s="47">
        <f t="shared" si="35"/>
        <v>0</v>
      </c>
    </row>
    <row r="2245" spans="3:3" x14ac:dyDescent="0.25">
      <c r="C2245" s="47">
        <f t="shared" si="35"/>
        <v>0</v>
      </c>
    </row>
    <row r="2246" spans="3:3" x14ac:dyDescent="0.25">
      <c r="C2246" s="47">
        <f t="shared" si="35"/>
        <v>0</v>
      </c>
    </row>
    <row r="2247" spans="3:3" x14ac:dyDescent="0.25">
      <c r="C2247" s="47">
        <f t="shared" si="35"/>
        <v>0</v>
      </c>
    </row>
    <row r="2248" spans="3:3" x14ac:dyDescent="0.25">
      <c r="C2248" s="47">
        <f t="shared" si="35"/>
        <v>0</v>
      </c>
    </row>
    <row r="2249" spans="3:3" x14ac:dyDescent="0.25">
      <c r="C2249" s="47">
        <f t="shared" si="35"/>
        <v>0</v>
      </c>
    </row>
    <row r="2250" spans="3:3" x14ac:dyDescent="0.25">
      <c r="C2250" s="47">
        <f t="shared" si="35"/>
        <v>0</v>
      </c>
    </row>
    <row r="2251" spans="3:3" x14ac:dyDescent="0.25">
      <c r="C2251" s="47">
        <f t="shared" si="35"/>
        <v>0</v>
      </c>
    </row>
    <row r="2252" spans="3:3" x14ac:dyDescent="0.25">
      <c r="C2252" s="47">
        <f t="shared" si="35"/>
        <v>0</v>
      </c>
    </row>
    <row r="2253" spans="3:3" x14ac:dyDescent="0.25">
      <c r="C2253" s="47">
        <f t="shared" si="35"/>
        <v>0</v>
      </c>
    </row>
    <row r="2254" spans="3:3" x14ac:dyDescent="0.25">
      <c r="C2254" s="47">
        <f t="shared" si="35"/>
        <v>0</v>
      </c>
    </row>
    <row r="2255" spans="3:3" x14ac:dyDescent="0.25">
      <c r="C2255" s="47">
        <f t="shared" si="35"/>
        <v>0</v>
      </c>
    </row>
    <row r="2256" spans="3:3" x14ac:dyDescent="0.25">
      <c r="C2256" s="47">
        <f t="shared" si="35"/>
        <v>0</v>
      </c>
    </row>
    <row r="2257" spans="3:3" x14ac:dyDescent="0.25">
      <c r="C2257" s="47">
        <f t="shared" si="35"/>
        <v>0</v>
      </c>
    </row>
    <row r="2258" spans="3:3" x14ac:dyDescent="0.25">
      <c r="C2258" s="47">
        <f t="shared" si="35"/>
        <v>0</v>
      </c>
    </row>
    <row r="2259" spans="3:3" x14ac:dyDescent="0.25">
      <c r="C2259" s="47">
        <f t="shared" si="35"/>
        <v>0</v>
      </c>
    </row>
    <row r="2260" spans="3:3" x14ac:dyDescent="0.25">
      <c r="C2260" s="47">
        <f t="shared" si="35"/>
        <v>0</v>
      </c>
    </row>
    <row r="2261" spans="3:3" x14ac:dyDescent="0.25">
      <c r="C2261" s="47">
        <f t="shared" si="35"/>
        <v>0</v>
      </c>
    </row>
    <row r="2262" spans="3:3" x14ac:dyDescent="0.25">
      <c r="C2262" s="47">
        <f t="shared" si="35"/>
        <v>0</v>
      </c>
    </row>
    <row r="2263" spans="3:3" x14ac:dyDescent="0.25">
      <c r="C2263" s="47">
        <f t="shared" si="35"/>
        <v>0</v>
      </c>
    </row>
    <row r="2264" spans="3:3" x14ac:dyDescent="0.25">
      <c r="C2264" s="47">
        <f t="shared" si="35"/>
        <v>0</v>
      </c>
    </row>
    <row r="2265" spans="3:3" x14ac:dyDescent="0.25">
      <c r="C2265" s="47">
        <f t="shared" si="35"/>
        <v>0</v>
      </c>
    </row>
    <row r="2266" spans="3:3" x14ac:dyDescent="0.25">
      <c r="C2266" s="47">
        <f t="shared" si="35"/>
        <v>0</v>
      </c>
    </row>
    <row r="2267" spans="3:3" x14ac:dyDescent="0.25">
      <c r="C2267" s="47">
        <f t="shared" si="35"/>
        <v>0</v>
      </c>
    </row>
    <row r="2268" spans="3:3" x14ac:dyDescent="0.25">
      <c r="C2268" s="47">
        <f t="shared" si="35"/>
        <v>0</v>
      </c>
    </row>
    <row r="2269" spans="3:3" x14ac:dyDescent="0.25">
      <c r="C2269" s="47">
        <f t="shared" si="35"/>
        <v>0</v>
      </c>
    </row>
    <row r="2270" spans="3:3" x14ac:dyDescent="0.25">
      <c r="C2270" s="47">
        <f t="shared" si="35"/>
        <v>0</v>
      </c>
    </row>
    <row r="2271" spans="3:3" x14ac:dyDescent="0.25">
      <c r="C2271" s="47">
        <f t="shared" si="35"/>
        <v>0</v>
      </c>
    </row>
    <row r="2272" spans="3:3" x14ac:dyDescent="0.25">
      <c r="C2272" s="47">
        <f t="shared" si="35"/>
        <v>0</v>
      </c>
    </row>
    <row r="2273" spans="3:3" x14ac:dyDescent="0.25">
      <c r="C2273" s="47">
        <f t="shared" si="35"/>
        <v>0</v>
      </c>
    </row>
    <row r="2274" spans="3:3" x14ac:dyDescent="0.25">
      <c r="C2274" s="47">
        <f t="shared" si="35"/>
        <v>0</v>
      </c>
    </row>
    <row r="2275" spans="3:3" x14ac:dyDescent="0.25">
      <c r="C2275" s="47">
        <f t="shared" si="35"/>
        <v>0</v>
      </c>
    </row>
    <row r="2276" spans="3:3" x14ac:dyDescent="0.25">
      <c r="C2276" s="47">
        <f t="shared" si="35"/>
        <v>0</v>
      </c>
    </row>
    <row r="2277" spans="3:3" x14ac:dyDescent="0.25">
      <c r="C2277" s="47">
        <f t="shared" si="35"/>
        <v>0</v>
      </c>
    </row>
    <row r="2278" spans="3:3" x14ac:dyDescent="0.25">
      <c r="C2278" s="47">
        <f t="shared" si="35"/>
        <v>0</v>
      </c>
    </row>
    <row r="2279" spans="3:3" x14ac:dyDescent="0.25">
      <c r="C2279" s="47">
        <f t="shared" si="35"/>
        <v>0</v>
      </c>
    </row>
    <row r="2280" spans="3:3" x14ac:dyDescent="0.25">
      <c r="C2280" s="47">
        <f t="shared" si="35"/>
        <v>0</v>
      </c>
    </row>
    <row r="2281" spans="3:3" x14ac:dyDescent="0.25">
      <c r="C2281" s="47">
        <f t="shared" si="35"/>
        <v>0</v>
      </c>
    </row>
    <row r="2282" spans="3:3" x14ac:dyDescent="0.25">
      <c r="C2282" s="47">
        <f t="shared" si="35"/>
        <v>0</v>
      </c>
    </row>
    <row r="2283" spans="3:3" x14ac:dyDescent="0.25">
      <c r="C2283" s="47">
        <f t="shared" si="35"/>
        <v>0</v>
      </c>
    </row>
    <row r="2284" spans="3:3" x14ac:dyDescent="0.25">
      <c r="C2284" s="47">
        <f t="shared" si="35"/>
        <v>0</v>
      </c>
    </row>
    <row r="2285" spans="3:3" x14ac:dyDescent="0.25">
      <c r="C2285" s="47">
        <f t="shared" si="35"/>
        <v>0</v>
      </c>
    </row>
    <row r="2286" spans="3:3" x14ac:dyDescent="0.25">
      <c r="C2286" s="47">
        <f t="shared" si="35"/>
        <v>0</v>
      </c>
    </row>
    <row r="2287" spans="3:3" x14ac:dyDescent="0.25">
      <c r="C2287" s="47">
        <f t="shared" si="35"/>
        <v>0</v>
      </c>
    </row>
    <row r="2288" spans="3:3" x14ac:dyDescent="0.25">
      <c r="C2288" s="47">
        <f t="shared" si="35"/>
        <v>0</v>
      </c>
    </row>
    <row r="2289" spans="3:3" x14ac:dyDescent="0.25">
      <c r="C2289" s="47">
        <f t="shared" si="35"/>
        <v>0</v>
      </c>
    </row>
    <row r="2290" spans="3:3" x14ac:dyDescent="0.25">
      <c r="C2290" s="47">
        <f t="shared" si="35"/>
        <v>0</v>
      </c>
    </row>
    <row r="2291" spans="3:3" x14ac:dyDescent="0.25">
      <c r="C2291" s="47">
        <f t="shared" si="35"/>
        <v>0</v>
      </c>
    </row>
    <row r="2292" spans="3:3" x14ac:dyDescent="0.25">
      <c r="C2292" s="47">
        <f t="shared" si="35"/>
        <v>0</v>
      </c>
    </row>
    <row r="2293" spans="3:3" x14ac:dyDescent="0.25">
      <c r="C2293" s="47">
        <f t="shared" si="35"/>
        <v>0</v>
      </c>
    </row>
    <row r="2294" spans="3:3" x14ac:dyDescent="0.25">
      <c r="C2294" s="47">
        <f t="shared" si="35"/>
        <v>0</v>
      </c>
    </row>
    <row r="2295" spans="3:3" x14ac:dyDescent="0.25">
      <c r="C2295" s="47">
        <f t="shared" si="35"/>
        <v>0</v>
      </c>
    </row>
    <row r="2296" spans="3:3" x14ac:dyDescent="0.25">
      <c r="C2296" s="47">
        <f t="shared" si="35"/>
        <v>0</v>
      </c>
    </row>
    <row r="2297" spans="3:3" x14ac:dyDescent="0.25">
      <c r="C2297" s="47">
        <f t="shared" si="35"/>
        <v>0</v>
      </c>
    </row>
    <row r="2298" spans="3:3" x14ac:dyDescent="0.25">
      <c r="C2298" s="47">
        <f t="shared" si="35"/>
        <v>0</v>
      </c>
    </row>
    <row r="2299" spans="3:3" x14ac:dyDescent="0.25">
      <c r="C2299" s="47">
        <f t="shared" si="35"/>
        <v>0</v>
      </c>
    </row>
    <row r="2300" spans="3:3" x14ac:dyDescent="0.25">
      <c r="C2300" s="47">
        <f t="shared" si="35"/>
        <v>0</v>
      </c>
    </row>
    <row r="2301" spans="3:3" x14ac:dyDescent="0.25">
      <c r="C2301" s="47">
        <f t="shared" si="35"/>
        <v>0</v>
      </c>
    </row>
    <row r="2302" spans="3:3" x14ac:dyDescent="0.25">
      <c r="C2302" s="47">
        <f t="shared" si="35"/>
        <v>0</v>
      </c>
    </row>
    <row r="2303" spans="3:3" x14ac:dyDescent="0.25">
      <c r="C2303" s="47">
        <f t="shared" si="35"/>
        <v>0</v>
      </c>
    </row>
    <row r="2304" spans="3:3" x14ac:dyDescent="0.25">
      <c r="C2304" s="47">
        <f t="shared" si="35"/>
        <v>0</v>
      </c>
    </row>
    <row r="2305" spans="3:3" x14ac:dyDescent="0.25">
      <c r="C2305" s="47">
        <f t="shared" si="35"/>
        <v>0</v>
      </c>
    </row>
    <row r="2306" spans="3:3" x14ac:dyDescent="0.25">
      <c r="C2306" s="47">
        <f t="shared" si="35"/>
        <v>0</v>
      </c>
    </row>
    <row r="2307" spans="3:3" x14ac:dyDescent="0.25">
      <c r="C2307" s="47">
        <f t="shared" ref="C2307:C2370" si="36">IF(A2307&gt;0,"TATİL",0)</f>
        <v>0</v>
      </c>
    </row>
    <row r="2308" spans="3:3" x14ac:dyDescent="0.25">
      <c r="C2308" s="47">
        <f t="shared" si="36"/>
        <v>0</v>
      </c>
    </row>
    <row r="2309" spans="3:3" x14ac:dyDescent="0.25">
      <c r="C2309" s="47">
        <f t="shared" si="36"/>
        <v>0</v>
      </c>
    </row>
    <row r="2310" spans="3:3" x14ac:dyDescent="0.25">
      <c r="C2310" s="47">
        <f t="shared" si="36"/>
        <v>0</v>
      </c>
    </row>
    <row r="2311" spans="3:3" x14ac:dyDescent="0.25">
      <c r="C2311" s="47">
        <f t="shared" si="36"/>
        <v>0</v>
      </c>
    </row>
    <row r="2312" spans="3:3" x14ac:dyDescent="0.25">
      <c r="C2312" s="47">
        <f t="shared" si="36"/>
        <v>0</v>
      </c>
    </row>
    <row r="2313" spans="3:3" x14ac:dyDescent="0.25">
      <c r="C2313" s="47">
        <f t="shared" si="36"/>
        <v>0</v>
      </c>
    </row>
    <row r="2314" spans="3:3" x14ac:dyDescent="0.25">
      <c r="C2314" s="47">
        <f t="shared" si="36"/>
        <v>0</v>
      </c>
    </row>
    <row r="2315" spans="3:3" x14ac:dyDescent="0.25">
      <c r="C2315" s="47">
        <f t="shared" si="36"/>
        <v>0</v>
      </c>
    </row>
    <row r="2316" spans="3:3" x14ac:dyDescent="0.25">
      <c r="C2316" s="47">
        <f t="shared" si="36"/>
        <v>0</v>
      </c>
    </row>
    <row r="2317" spans="3:3" x14ac:dyDescent="0.25">
      <c r="C2317" s="47">
        <f t="shared" si="36"/>
        <v>0</v>
      </c>
    </row>
    <row r="2318" spans="3:3" x14ac:dyDescent="0.25">
      <c r="C2318" s="47">
        <f t="shared" si="36"/>
        <v>0</v>
      </c>
    </row>
    <row r="2319" spans="3:3" x14ac:dyDescent="0.25">
      <c r="C2319" s="47">
        <f t="shared" si="36"/>
        <v>0</v>
      </c>
    </row>
    <row r="2320" spans="3:3" x14ac:dyDescent="0.25">
      <c r="C2320" s="47">
        <f t="shared" si="36"/>
        <v>0</v>
      </c>
    </row>
    <row r="2321" spans="3:3" x14ac:dyDescent="0.25">
      <c r="C2321" s="47">
        <f t="shared" si="36"/>
        <v>0</v>
      </c>
    </row>
    <row r="2322" spans="3:3" x14ac:dyDescent="0.25">
      <c r="C2322" s="47">
        <f t="shared" si="36"/>
        <v>0</v>
      </c>
    </row>
    <row r="2323" spans="3:3" x14ac:dyDescent="0.25">
      <c r="C2323" s="47">
        <f t="shared" si="36"/>
        <v>0</v>
      </c>
    </row>
    <row r="2324" spans="3:3" x14ac:dyDescent="0.25">
      <c r="C2324" s="47">
        <f t="shared" si="36"/>
        <v>0</v>
      </c>
    </row>
    <row r="2325" spans="3:3" x14ac:dyDescent="0.25">
      <c r="C2325" s="47">
        <f t="shared" si="36"/>
        <v>0</v>
      </c>
    </row>
    <row r="2326" spans="3:3" x14ac:dyDescent="0.25">
      <c r="C2326" s="47">
        <f t="shared" si="36"/>
        <v>0</v>
      </c>
    </row>
    <row r="2327" spans="3:3" x14ac:dyDescent="0.25">
      <c r="C2327" s="47">
        <f t="shared" si="36"/>
        <v>0</v>
      </c>
    </row>
    <row r="2328" spans="3:3" x14ac:dyDescent="0.25">
      <c r="C2328" s="47">
        <f t="shared" si="36"/>
        <v>0</v>
      </c>
    </row>
    <row r="2329" spans="3:3" x14ac:dyDescent="0.25">
      <c r="C2329" s="47">
        <f t="shared" si="36"/>
        <v>0</v>
      </c>
    </row>
    <row r="2330" spans="3:3" x14ac:dyDescent="0.25">
      <c r="C2330" s="47">
        <f t="shared" si="36"/>
        <v>0</v>
      </c>
    </row>
    <row r="2331" spans="3:3" x14ac:dyDescent="0.25">
      <c r="C2331" s="47">
        <f t="shared" si="36"/>
        <v>0</v>
      </c>
    </row>
    <row r="2332" spans="3:3" x14ac:dyDescent="0.25">
      <c r="C2332" s="47">
        <f t="shared" si="36"/>
        <v>0</v>
      </c>
    </row>
    <row r="2333" spans="3:3" x14ac:dyDescent="0.25">
      <c r="C2333" s="47">
        <f t="shared" si="36"/>
        <v>0</v>
      </c>
    </row>
    <row r="2334" spans="3:3" x14ac:dyDescent="0.25">
      <c r="C2334" s="47">
        <f t="shared" si="36"/>
        <v>0</v>
      </c>
    </row>
    <row r="2335" spans="3:3" x14ac:dyDescent="0.25">
      <c r="C2335" s="47">
        <f t="shared" si="36"/>
        <v>0</v>
      </c>
    </row>
    <row r="2336" spans="3:3" x14ac:dyDescent="0.25">
      <c r="C2336" s="47">
        <f t="shared" si="36"/>
        <v>0</v>
      </c>
    </row>
    <row r="2337" spans="3:3" x14ac:dyDescent="0.25">
      <c r="C2337" s="47">
        <f t="shared" si="36"/>
        <v>0</v>
      </c>
    </row>
    <row r="2338" spans="3:3" x14ac:dyDescent="0.25">
      <c r="C2338" s="47">
        <f t="shared" si="36"/>
        <v>0</v>
      </c>
    </row>
    <row r="2339" spans="3:3" x14ac:dyDescent="0.25">
      <c r="C2339" s="47">
        <f t="shared" si="36"/>
        <v>0</v>
      </c>
    </row>
    <row r="2340" spans="3:3" x14ac:dyDescent="0.25">
      <c r="C2340" s="47">
        <f t="shared" si="36"/>
        <v>0</v>
      </c>
    </row>
    <row r="2341" spans="3:3" x14ac:dyDescent="0.25">
      <c r="C2341" s="47">
        <f t="shared" si="36"/>
        <v>0</v>
      </c>
    </row>
    <row r="2342" spans="3:3" x14ac:dyDescent="0.25">
      <c r="C2342" s="47">
        <f t="shared" si="36"/>
        <v>0</v>
      </c>
    </row>
    <row r="2343" spans="3:3" x14ac:dyDescent="0.25">
      <c r="C2343" s="47">
        <f t="shared" si="36"/>
        <v>0</v>
      </c>
    </row>
    <row r="2344" spans="3:3" x14ac:dyDescent="0.25">
      <c r="C2344" s="47">
        <f t="shared" si="36"/>
        <v>0</v>
      </c>
    </row>
    <row r="2345" spans="3:3" x14ac:dyDescent="0.25">
      <c r="C2345" s="47">
        <f t="shared" si="36"/>
        <v>0</v>
      </c>
    </row>
    <row r="2346" spans="3:3" x14ac:dyDescent="0.25">
      <c r="C2346" s="47">
        <f t="shared" si="36"/>
        <v>0</v>
      </c>
    </row>
    <row r="2347" spans="3:3" x14ac:dyDescent="0.25">
      <c r="C2347" s="47">
        <f t="shared" si="36"/>
        <v>0</v>
      </c>
    </row>
    <row r="2348" spans="3:3" x14ac:dyDescent="0.25">
      <c r="C2348" s="47">
        <f t="shared" si="36"/>
        <v>0</v>
      </c>
    </row>
    <row r="2349" spans="3:3" x14ac:dyDescent="0.25">
      <c r="C2349" s="47">
        <f t="shared" si="36"/>
        <v>0</v>
      </c>
    </row>
    <row r="2350" spans="3:3" x14ac:dyDescent="0.25">
      <c r="C2350" s="47">
        <f t="shared" si="36"/>
        <v>0</v>
      </c>
    </row>
    <row r="2351" spans="3:3" x14ac:dyDescent="0.25">
      <c r="C2351" s="47">
        <f t="shared" si="36"/>
        <v>0</v>
      </c>
    </row>
    <row r="2352" spans="3:3" x14ac:dyDescent="0.25">
      <c r="C2352" s="47">
        <f t="shared" si="36"/>
        <v>0</v>
      </c>
    </row>
    <row r="2353" spans="3:3" x14ac:dyDescent="0.25">
      <c r="C2353" s="47">
        <f t="shared" si="36"/>
        <v>0</v>
      </c>
    </row>
    <row r="2354" spans="3:3" x14ac:dyDescent="0.25">
      <c r="C2354" s="47">
        <f t="shared" si="36"/>
        <v>0</v>
      </c>
    </row>
    <row r="2355" spans="3:3" x14ac:dyDescent="0.25">
      <c r="C2355" s="47">
        <f t="shared" si="36"/>
        <v>0</v>
      </c>
    </row>
    <row r="2356" spans="3:3" x14ac:dyDescent="0.25">
      <c r="C2356" s="47">
        <f t="shared" si="36"/>
        <v>0</v>
      </c>
    </row>
    <row r="2357" spans="3:3" x14ac:dyDescent="0.25">
      <c r="C2357" s="47">
        <f t="shared" si="36"/>
        <v>0</v>
      </c>
    </row>
    <row r="2358" spans="3:3" x14ac:dyDescent="0.25">
      <c r="C2358" s="47">
        <f t="shared" si="36"/>
        <v>0</v>
      </c>
    </row>
    <row r="2359" spans="3:3" x14ac:dyDescent="0.25">
      <c r="C2359" s="47">
        <f t="shared" si="36"/>
        <v>0</v>
      </c>
    </row>
    <row r="2360" spans="3:3" x14ac:dyDescent="0.25">
      <c r="C2360" s="47">
        <f t="shared" si="36"/>
        <v>0</v>
      </c>
    </row>
    <row r="2361" spans="3:3" x14ac:dyDescent="0.25">
      <c r="C2361" s="47">
        <f t="shared" si="36"/>
        <v>0</v>
      </c>
    </row>
    <row r="2362" spans="3:3" x14ac:dyDescent="0.25">
      <c r="C2362" s="47">
        <f t="shared" si="36"/>
        <v>0</v>
      </c>
    </row>
    <row r="2363" spans="3:3" x14ac:dyDescent="0.25">
      <c r="C2363" s="47">
        <f t="shared" si="36"/>
        <v>0</v>
      </c>
    </row>
    <row r="2364" spans="3:3" x14ac:dyDescent="0.25">
      <c r="C2364" s="47">
        <f t="shared" si="36"/>
        <v>0</v>
      </c>
    </row>
    <row r="2365" spans="3:3" x14ac:dyDescent="0.25">
      <c r="C2365" s="47">
        <f t="shared" si="36"/>
        <v>0</v>
      </c>
    </row>
    <row r="2366" spans="3:3" x14ac:dyDescent="0.25">
      <c r="C2366" s="47">
        <f t="shared" si="36"/>
        <v>0</v>
      </c>
    </row>
    <row r="2367" spans="3:3" x14ac:dyDescent="0.25">
      <c r="C2367" s="47">
        <f t="shared" si="36"/>
        <v>0</v>
      </c>
    </row>
    <row r="2368" spans="3:3" x14ac:dyDescent="0.25">
      <c r="C2368" s="47">
        <f t="shared" si="36"/>
        <v>0</v>
      </c>
    </row>
    <row r="2369" spans="3:3" x14ac:dyDescent="0.25">
      <c r="C2369" s="47">
        <f t="shared" si="36"/>
        <v>0</v>
      </c>
    </row>
    <row r="2370" spans="3:3" x14ac:dyDescent="0.25">
      <c r="C2370" s="47">
        <f t="shared" si="36"/>
        <v>0</v>
      </c>
    </row>
    <row r="2371" spans="3:3" x14ac:dyDescent="0.25">
      <c r="C2371" s="47">
        <f t="shared" ref="C2371:C2434" si="37">IF(A2371&gt;0,"TATİL",0)</f>
        <v>0</v>
      </c>
    </row>
    <row r="2372" spans="3:3" x14ac:dyDescent="0.25">
      <c r="C2372" s="47">
        <f t="shared" si="37"/>
        <v>0</v>
      </c>
    </row>
    <row r="2373" spans="3:3" x14ac:dyDescent="0.25">
      <c r="C2373" s="47">
        <f t="shared" si="37"/>
        <v>0</v>
      </c>
    </row>
    <row r="2374" spans="3:3" x14ac:dyDescent="0.25">
      <c r="C2374" s="47">
        <f t="shared" si="37"/>
        <v>0</v>
      </c>
    </row>
    <row r="2375" spans="3:3" x14ac:dyDescent="0.25">
      <c r="C2375" s="47">
        <f t="shared" si="37"/>
        <v>0</v>
      </c>
    </row>
    <row r="2376" spans="3:3" x14ac:dyDescent="0.25">
      <c r="C2376" s="47">
        <f t="shared" si="37"/>
        <v>0</v>
      </c>
    </row>
    <row r="2377" spans="3:3" x14ac:dyDescent="0.25">
      <c r="C2377" s="47">
        <f t="shared" si="37"/>
        <v>0</v>
      </c>
    </row>
    <row r="2378" spans="3:3" x14ac:dyDescent="0.25">
      <c r="C2378" s="47">
        <f t="shared" si="37"/>
        <v>0</v>
      </c>
    </row>
    <row r="2379" spans="3:3" x14ac:dyDescent="0.25">
      <c r="C2379" s="47">
        <f t="shared" si="37"/>
        <v>0</v>
      </c>
    </row>
    <row r="2380" spans="3:3" x14ac:dyDescent="0.25">
      <c r="C2380" s="47">
        <f t="shared" si="37"/>
        <v>0</v>
      </c>
    </row>
    <row r="2381" spans="3:3" x14ac:dyDescent="0.25">
      <c r="C2381" s="47">
        <f t="shared" si="37"/>
        <v>0</v>
      </c>
    </row>
    <row r="2382" spans="3:3" x14ac:dyDescent="0.25">
      <c r="C2382" s="47">
        <f t="shared" si="37"/>
        <v>0</v>
      </c>
    </row>
    <row r="2383" spans="3:3" x14ac:dyDescent="0.25">
      <c r="C2383" s="47">
        <f t="shared" si="37"/>
        <v>0</v>
      </c>
    </row>
    <row r="2384" spans="3:3" x14ac:dyDescent="0.25">
      <c r="C2384" s="47">
        <f t="shared" si="37"/>
        <v>0</v>
      </c>
    </row>
    <row r="2385" spans="3:3" x14ac:dyDescent="0.25">
      <c r="C2385" s="47">
        <f t="shared" si="37"/>
        <v>0</v>
      </c>
    </row>
    <row r="2386" spans="3:3" x14ac:dyDescent="0.25">
      <c r="C2386" s="47">
        <f t="shared" si="37"/>
        <v>0</v>
      </c>
    </row>
    <row r="2387" spans="3:3" x14ac:dyDescent="0.25">
      <c r="C2387" s="47">
        <f t="shared" si="37"/>
        <v>0</v>
      </c>
    </row>
    <row r="2388" spans="3:3" x14ac:dyDescent="0.25">
      <c r="C2388" s="47">
        <f t="shared" si="37"/>
        <v>0</v>
      </c>
    </row>
    <row r="2389" spans="3:3" x14ac:dyDescent="0.25">
      <c r="C2389" s="47">
        <f t="shared" si="37"/>
        <v>0</v>
      </c>
    </row>
    <row r="2390" spans="3:3" x14ac:dyDescent="0.25">
      <c r="C2390" s="47">
        <f t="shared" si="37"/>
        <v>0</v>
      </c>
    </row>
    <row r="2391" spans="3:3" x14ac:dyDescent="0.25">
      <c r="C2391" s="47">
        <f t="shared" si="37"/>
        <v>0</v>
      </c>
    </row>
    <row r="2392" spans="3:3" x14ac:dyDescent="0.25">
      <c r="C2392" s="47">
        <f t="shared" si="37"/>
        <v>0</v>
      </c>
    </row>
    <row r="2393" spans="3:3" x14ac:dyDescent="0.25">
      <c r="C2393" s="47">
        <f t="shared" si="37"/>
        <v>0</v>
      </c>
    </row>
    <row r="2394" spans="3:3" x14ac:dyDescent="0.25">
      <c r="C2394" s="47">
        <f t="shared" si="37"/>
        <v>0</v>
      </c>
    </row>
    <row r="2395" spans="3:3" x14ac:dyDescent="0.25">
      <c r="C2395" s="47">
        <f t="shared" si="37"/>
        <v>0</v>
      </c>
    </row>
    <row r="2396" spans="3:3" x14ac:dyDescent="0.25">
      <c r="C2396" s="47">
        <f t="shared" si="37"/>
        <v>0</v>
      </c>
    </row>
    <row r="2397" spans="3:3" x14ac:dyDescent="0.25">
      <c r="C2397" s="47">
        <f t="shared" si="37"/>
        <v>0</v>
      </c>
    </row>
    <row r="2398" spans="3:3" x14ac:dyDescent="0.25">
      <c r="C2398" s="47">
        <f t="shared" si="37"/>
        <v>0</v>
      </c>
    </row>
    <row r="2399" spans="3:3" x14ac:dyDescent="0.25">
      <c r="C2399" s="47">
        <f t="shared" si="37"/>
        <v>0</v>
      </c>
    </row>
    <row r="2400" spans="3:3" x14ac:dyDescent="0.25">
      <c r="C2400" s="47">
        <f t="shared" si="37"/>
        <v>0</v>
      </c>
    </row>
    <row r="2401" spans="3:3" x14ac:dyDescent="0.25">
      <c r="C2401" s="47">
        <f t="shared" si="37"/>
        <v>0</v>
      </c>
    </row>
    <row r="2402" spans="3:3" x14ac:dyDescent="0.25">
      <c r="C2402" s="47">
        <f t="shared" si="37"/>
        <v>0</v>
      </c>
    </row>
    <row r="2403" spans="3:3" x14ac:dyDescent="0.25">
      <c r="C2403" s="47">
        <f t="shared" si="37"/>
        <v>0</v>
      </c>
    </row>
    <row r="2404" spans="3:3" x14ac:dyDescent="0.25">
      <c r="C2404" s="47">
        <f t="shared" si="37"/>
        <v>0</v>
      </c>
    </row>
    <row r="2405" spans="3:3" x14ac:dyDescent="0.25">
      <c r="C2405" s="47">
        <f t="shared" si="37"/>
        <v>0</v>
      </c>
    </row>
    <row r="2406" spans="3:3" x14ac:dyDescent="0.25">
      <c r="C2406" s="47">
        <f t="shared" si="37"/>
        <v>0</v>
      </c>
    </row>
    <row r="2407" spans="3:3" x14ac:dyDescent="0.25">
      <c r="C2407" s="47">
        <f t="shared" si="37"/>
        <v>0</v>
      </c>
    </row>
    <row r="2408" spans="3:3" x14ac:dyDescent="0.25">
      <c r="C2408" s="47">
        <f t="shared" si="37"/>
        <v>0</v>
      </c>
    </row>
    <row r="2409" spans="3:3" x14ac:dyDescent="0.25">
      <c r="C2409" s="47">
        <f t="shared" si="37"/>
        <v>0</v>
      </c>
    </row>
    <row r="2410" spans="3:3" x14ac:dyDescent="0.25">
      <c r="C2410" s="47">
        <f t="shared" si="37"/>
        <v>0</v>
      </c>
    </row>
    <row r="2411" spans="3:3" x14ac:dyDescent="0.25">
      <c r="C2411" s="47">
        <f t="shared" si="37"/>
        <v>0</v>
      </c>
    </row>
    <row r="2412" spans="3:3" x14ac:dyDescent="0.25">
      <c r="C2412" s="47">
        <f t="shared" si="37"/>
        <v>0</v>
      </c>
    </row>
    <row r="2413" spans="3:3" x14ac:dyDescent="0.25">
      <c r="C2413" s="47">
        <f t="shared" si="37"/>
        <v>0</v>
      </c>
    </row>
    <row r="2414" spans="3:3" x14ac:dyDescent="0.25">
      <c r="C2414" s="47">
        <f t="shared" si="37"/>
        <v>0</v>
      </c>
    </row>
    <row r="2415" spans="3:3" x14ac:dyDescent="0.25">
      <c r="C2415" s="47">
        <f t="shared" si="37"/>
        <v>0</v>
      </c>
    </row>
    <row r="2416" spans="3:3" x14ac:dyDescent="0.25">
      <c r="C2416" s="47">
        <f t="shared" si="37"/>
        <v>0</v>
      </c>
    </row>
    <row r="2417" spans="3:3" x14ac:dyDescent="0.25">
      <c r="C2417" s="47">
        <f t="shared" si="37"/>
        <v>0</v>
      </c>
    </row>
    <row r="2418" spans="3:3" x14ac:dyDescent="0.25">
      <c r="C2418" s="47">
        <f t="shared" si="37"/>
        <v>0</v>
      </c>
    </row>
    <row r="2419" spans="3:3" x14ac:dyDescent="0.25">
      <c r="C2419" s="47">
        <f t="shared" si="37"/>
        <v>0</v>
      </c>
    </row>
    <row r="2420" spans="3:3" x14ac:dyDescent="0.25">
      <c r="C2420" s="47">
        <f t="shared" si="37"/>
        <v>0</v>
      </c>
    </row>
    <row r="2421" spans="3:3" x14ac:dyDescent="0.25">
      <c r="C2421" s="47">
        <f t="shared" si="37"/>
        <v>0</v>
      </c>
    </row>
    <row r="2422" spans="3:3" x14ac:dyDescent="0.25">
      <c r="C2422" s="47">
        <f t="shared" si="37"/>
        <v>0</v>
      </c>
    </row>
    <row r="2423" spans="3:3" x14ac:dyDescent="0.25">
      <c r="C2423" s="47">
        <f t="shared" si="37"/>
        <v>0</v>
      </c>
    </row>
    <row r="2424" spans="3:3" x14ac:dyDescent="0.25">
      <c r="C2424" s="47">
        <f t="shared" si="37"/>
        <v>0</v>
      </c>
    </row>
    <row r="2425" spans="3:3" x14ac:dyDescent="0.25">
      <c r="C2425" s="47">
        <f t="shared" si="37"/>
        <v>0</v>
      </c>
    </row>
    <row r="2426" spans="3:3" x14ac:dyDescent="0.25">
      <c r="C2426" s="47">
        <f t="shared" si="37"/>
        <v>0</v>
      </c>
    </row>
    <row r="2427" spans="3:3" x14ac:dyDescent="0.25">
      <c r="C2427" s="47">
        <f t="shared" si="37"/>
        <v>0</v>
      </c>
    </row>
    <row r="2428" spans="3:3" x14ac:dyDescent="0.25">
      <c r="C2428" s="47">
        <f t="shared" si="37"/>
        <v>0</v>
      </c>
    </row>
    <row r="2429" spans="3:3" x14ac:dyDescent="0.25">
      <c r="C2429" s="47">
        <f t="shared" si="37"/>
        <v>0</v>
      </c>
    </row>
    <row r="2430" spans="3:3" x14ac:dyDescent="0.25">
      <c r="C2430" s="47">
        <f t="shared" si="37"/>
        <v>0</v>
      </c>
    </row>
    <row r="2431" spans="3:3" x14ac:dyDescent="0.25">
      <c r="C2431" s="47">
        <f t="shared" si="37"/>
        <v>0</v>
      </c>
    </row>
    <row r="2432" spans="3:3" x14ac:dyDescent="0.25">
      <c r="C2432" s="47">
        <f t="shared" si="37"/>
        <v>0</v>
      </c>
    </row>
    <row r="2433" spans="3:3" x14ac:dyDescent="0.25">
      <c r="C2433" s="47">
        <f t="shared" si="37"/>
        <v>0</v>
      </c>
    </row>
    <row r="2434" spans="3:3" x14ac:dyDescent="0.25">
      <c r="C2434" s="47">
        <f t="shared" si="37"/>
        <v>0</v>
      </c>
    </row>
    <row r="2435" spans="3:3" x14ac:dyDescent="0.25">
      <c r="C2435" s="47">
        <f t="shared" ref="C2435:C2498" si="38">IF(A2435&gt;0,"TATİL",0)</f>
        <v>0</v>
      </c>
    </row>
    <row r="2436" spans="3:3" x14ac:dyDescent="0.25">
      <c r="C2436" s="47">
        <f t="shared" si="38"/>
        <v>0</v>
      </c>
    </row>
    <row r="2437" spans="3:3" x14ac:dyDescent="0.25">
      <c r="C2437" s="47">
        <f t="shared" si="38"/>
        <v>0</v>
      </c>
    </row>
    <row r="2438" spans="3:3" x14ac:dyDescent="0.25">
      <c r="C2438" s="47">
        <f t="shared" si="38"/>
        <v>0</v>
      </c>
    </row>
    <row r="2439" spans="3:3" x14ac:dyDescent="0.25">
      <c r="C2439" s="47">
        <f t="shared" si="38"/>
        <v>0</v>
      </c>
    </row>
    <row r="2440" spans="3:3" x14ac:dyDescent="0.25">
      <c r="C2440" s="47">
        <f t="shared" si="38"/>
        <v>0</v>
      </c>
    </row>
    <row r="2441" spans="3:3" x14ac:dyDescent="0.25">
      <c r="C2441" s="47">
        <f t="shared" si="38"/>
        <v>0</v>
      </c>
    </row>
    <row r="2442" spans="3:3" x14ac:dyDescent="0.25">
      <c r="C2442" s="47">
        <f t="shared" si="38"/>
        <v>0</v>
      </c>
    </row>
    <row r="2443" spans="3:3" x14ac:dyDescent="0.25">
      <c r="C2443" s="47">
        <f t="shared" si="38"/>
        <v>0</v>
      </c>
    </row>
    <row r="2444" spans="3:3" x14ac:dyDescent="0.25">
      <c r="C2444" s="47">
        <f t="shared" si="38"/>
        <v>0</v>
      </c>
    </row>
    <row r="2445" spans="3:3" x14ac:dyDescent="0.25">
      <c r="C2445" s="47">
        <f t="shared" si="38"/>
        <v>0</v>
      </c>
    </row>
    <row r="2446" spans="3:3" x14ac:dyDescent="0.25">
      <c r="C2446" s="47">
        <f t="shared" si="38"/>
        <v>0</v>
      </c>
    </row>
    <row r="2447" spans="3:3" x14ac:dyDescent="0.25">
      <c r="C2447" s="47">
        <f t="shared" si="38"/>
        <v>0</v>
      </c>
    </row>
    <row r="2448" spans="3:3" x14ac:dyDescent="0.25">
      <c r="C2448" s="47">
        <f t="shared" si="38"/>
        <v>0</v>
      </c>
    </row>
    <row r="2449" spans="3:3" x14ac:dyDescent="0.25">
      <c r="C2449" s="47">
        <f t="shared" si="38"/>
        <v>0</v>
      </c>
    </row>
    <row r="2450" spans="3:3" x14ac:dyDescent="0.25">
      <c r="C2450" s="47">
        <f t="shared" si="38"/>
        <v>0</v>
      </c>
    </row>
    <row r="2451" spans="3:3" x14ac:dyDescent="0.25">
      <c r="C2451" s="47">
        <f t="shared" si="38"/>
        <v>0</v>
      </c>
    </row>
    <row r="2452" spans="3:3" x14ac:dyDescent="0.25">
      <c r="C2452" s="47">
        <f t="shared" si="38"/>
        <v>0</v>
      </c>
    </row>
    <row r="2453" spans="3:3" x14ac:dyDescent="0.25">
      <c r="C2453" s="47">
        <f t="shared" si="38"/>
        <v>0</v>
      </c>
    </row>
    <row r="2454" spans="3:3" x14ac:dyDescent="0.25">
      <c r="C2454" s="47">
        <f t="shared" si="38"/>
        <v>0</v>
      </c>
    </row>
    <row r="2455" spans="3:3" x14ac:dyDescent="0.25">
      <c r="C2455" s="47">
        <f t="shared" si="38"/>
        <v>0</v>
      </c>
    </row>
    <row r="2456" spans="3:3" x14ac:dyDescent="0.25">
      <c r="C2456" s="47">
        <f t="shared" si="38"/>
        <v>0</v>
      </c>
    </row>
    <row r="2457" spans="3:3" x14ac:dyDescent="0.25">
      <c r="C2457" s="47">
        <f t="shared" si="38"/>
        <v>0</v>
      </c>
    </row>
    <row r="2458" spans="3:3" x14ac:dyDescent="0.25">
      <c r="C2458" s="47">
        <f t="shared" si="38"/>
        <v>0</v>
      </c>
    </row>
    <row r="2459" spans="3:3" x14ac:dyDescent="0.25">
      <c r="C2459" s="47">
        <f t="shared" si="38"/>
        <v>0</v>
      </c>
    </row>
    <row r="2460" spans="3:3" x14ac:dyDescent="0.25">
      <c r="C2460" s="47">
        <f t="shared" si="38"/>
        <v>0</v>
      </c>
    </row>
    <row r="2461" spans="3:3" x14ac:dyDescent="0.25">
      <c r="C2461" s="47">
        <f t="shared" si="38"/>
        <v>0</v>
      </c>
    </row>
    <row r="2462" spans="3:3" x14ac:dyDescent="0.25">
      <c r="C2462" s="47">
        <f t="shared" si="38"/>
        <v>0</v>
      </c>
    </row>
    <row r="2463" spans="3:3" x14ac:dyDescent="0.25">
      <c r="C2463" s="47">
        <f t="shared" si="38"/>
        <v>0</v>
      </c>
    </row>
    <row r="2464" spans="3:3" x14ac:dyDescent="0.25">
      <c r="C2464" s="47">
        <f t="shared" si="38"/>
        <v>0</v>
      </c>
    </row>
    <row r="2465" spans="3:3" x14ac:dyDescent="0.25">
      <c r="C2465" s="47">
        <f t="shared" si="38"/>
        <v>0</v>
      </c>
    </row>
    <row r="2466" spans="3:3" x14ac:dyDescent="0.25">
      <c r="C2466" s="47">
        <f t="shared" si="38"/>
        <v>0</v>
      </c>
    </row>
    <row r="2467" spans="3:3" x14ac:dyDescent="0.25">
      <c r="C2467" s="47">
        <f t="shared" si="38"/>
        <v>0</v>
      </c>
    </row>
    <row r="2468" spans="3:3" x14ac:dyDescent="0.25">
      <c r="C2468" s="47">
        <f t="shared" si="38"/>
        <v>0</v>
      </c>
    </row>
    <row r="2469" spans="3:3" x14ac:dyDescent="0.25">
      <c r="C2469" s="47">
        <f t="shared" si="38"/>
        <v>0</v>
      </c>
    </row>
    <row r="2470" spans="3:3" x14ac:dyDescent="0.25">
      <c r="C2470" s="47">
        <f t="shared" si="38"/>
        <v>0</v>
      </c>
    </row>
    <row r="2471" spans="3:3" x14ac:dyDescent="0.25">
      <c r="C2471" s="47">
        <f t="shared" si="38"/>
        <v>0</v>
      </c>
    </row>
    <row r="2472" spans="3:3" x14ac:dyDescent="0.25">
      <c r="C2472" s="47">
        <f t="shared" si="38"/>
        <v>0</v>
      </c>
    </row>
    <row r="2473" spans="3:3" x14ac:dyDescent="0.25">
      <c r="C2473" s="47">
        <f t="shared" si="38"/>
        <v>0</v>
      </c>
    </row>
    <row r="2474" spans="3:3" x14ac:dyDescent="0.25">
      <c r="C2474" s="47">
        <f t="shared" si="38"/>
        <v>0</v>
      </c>
    </row>
    <row r="2475" spans="3:3" x14ac:dyDescent="0.25">
      <c r="C2475" s="47">
        <f t="shared" si="38"/>
        <v>0</v>
      </c>
    </row>
    <row r="2476" spans="3:3" x14ac:dyDescent="0.25">
      <c r="C2476" s="47">
        <f t="shared" si="38"/>
        <v>0</v>
      </c>
    </row>
    <row r="2477" spans="3:3" x14ac:dyDescent="0.25">
      <c r="C2477" s="47">
        <f t="shared" si="38"/>
        <v>0</v>
      </c>
    </row>
    <row r="2478" spans="3:3" x14ac:dyDescent="0.25">
      <c r="C2478" s="47">
        <f t="shared" si="38"/>
        <v>0</v>
      </c>
    </row>
    <row r="2479" spans="3:3" x14ac:dyDescent="0.25">
      <c r="C2479" s="47">
        <f t="shared" si="38"/>
        <v>0</v>
      </c>
    </row>
    <row r="2480" spans="3:3" x14ac:dyDescent="0.25">
      <c r="C2480" s="47">
        <f t="shared" si="38"/>
        <v>0</v>
      </c>
    </row>
    <row r="2481" spans="3:3" x14ac:dyDescent="0.25">
      <c r="C2481" s="47">
        <f t="shared" si="38"/>
        <v>0</v>
      </c>
    </row>
    <row r="2482" spans="3:3" x14ac:dyDescent="0.25">
      <c r="C2482" s="47">
        <f t="shared" si="38"/>
        <v>0</v>
      </c>
    </row>
    <row r="2483" spans="3:3" x14ac:dyDescent="0.25">
      <c r="C2483" s="47">
        <f t="shared" si="38"/>
        <v>0</v>
      </c>
    </row>
    <row r="2484" spans="3:3" x14ac:dyDescent="0.25">
      <c r="C2484" s="47">
        <f t="shared" si="38"/>
        <v>0</v>
      </c>
    </row>
    <row r="2485" spans="3:3" x14ac:dyDescent="0.25">
      <c r="C2485" s="47">
        <f t="shared" si="38"/>
        <v>0</v>
      </c>
    </row>
    <row r="2486" spans="3:3" x14ac:dyDescent="0.25">
      <c r="C2486" s="47">
        <f t="shared" si="38"/>
        <v>0</v>
      </c>
    </row>
    <row r="2487" spans="3:3" x14ac:dyDescent="0.25">
      <c r="C2487" s="47">
        <f t="shared" si="38"/>
        <v>0</v>
      </c>
    </row>
    <row r="2488" spans="3:3" x14ac:dyDescent="0.25">
      <c r="C2488" s="47">
        <f t="shared" si="38"/>
        <v>0</v>
      </c>
    </row>
    <row r="2489" spans="3:3" x14ac:dyDescent="0.25">
      <c r="C2489" s="47">
        <f t="shared" si="38"/>
        <v>0</v>
      </c>
    </row>
    <row r="2490" spans="3:3" x14ac:dyDescent="0.25">
      <c r="C2490" s="47">
        <f t="shared" si="38"/>
        <v>0</v>
      </c>
    </row>
    <row r="2491" spans="3:3" x14ac:dyDescent="0.25">
      <c r="C2491" s="47">
        <f t="shared" si="38"/>
        <v>0</v>
      </c>
    </row>
    <row r="2492" spans="3:3" x14ac:dyDescent="0.25">
      <c r="C2492" s="47">
        <f t="shared" si="38"/>
        <v>0</v>
      </c>
    </row>
    <row r="2493" spans="3:3" x14ac:dyDescent="0.25">
      <c r="C2493" s="47">
        <f t="shared" si="38"/>
        <v>0</v>
      </c>
    </row>
    <row r="2494" spans="3:3" x14ac:dyDescent="0.25">
      <c r="C2494" s="47">
        <f t="shared" si="38"/>
        <v>0</v>
      </c>
    </row>
    <row r="2495" spans="3:3" x14ac:dyDescent="0.25">
      <c r="C2495" s="47">
        <f t="shared" si="38"/>
        <v>0</v>
      </c>
    </row>
    <row r="2496" spans="3:3" x14ac:dyDescent="0.25">
      <c r="C2496" s="47">
        <f t="shared" si="38"/>
        <v>0</v>
      </c>
    </row>
    <row r="2497" spans="3:3" x14ac:dyDescent="0.25">
      <c r="C2497" s="47">
        <f t="shared" si="38"/>
        <v>0</v>
      </c>
    </row>
    <row r="2498" spans="3:3" x14ac:dyDescent="0.25">
      <c r="C2498" s="47">
        <f t="shared" si="38"/>
        <v>0</v>
      </c>
    </row>
    <row r="2499" spans="3:3" x14ac:dyDescent="0.25">
      <c r="C2499" s="47">
        <f t="shared" ref="C2499:C2562" si="39">IF(A2499&gt;0,"TATİL",0)</f>
        <v>0</v>
      </c>
    </row>
    <row r="2500" spans="3:3" x14ac:dyDescent="0.25">
      <c r="C2500" s="47">
        <f t="shared" si="39"/>
        <v>0</v>
      </c>
    </row>
    <row r="2501" spans="3:3" x14ac:dyDescent="0.25">
      <c r="C2501" s="47">
        <f t="shared" si="39"/>
        <v>0</v>
      </c>
    </row>
    <row r="2502" spans="3:3" x14ac:dyDescent="0.25">
      <c r="C2502" s="47">
        <f t="shared" si="39"/>
        <v>0</v>
      </c>
    </row>
    <row r="2503" spans="3:3" x14ac:dyDescent="0.25">
      <c r="C2503" s="47">
        <f t="shared" si="39"/>
        <v>0</v>
      </c>
    </row>
    <row r="2504" spans="3:3" x14ac:dyDescent="0.25">
      <c r="C2504" s="47">
        <f t="shared" si="39"/>
        <v>0</v>
      </c>
    </row>
    <row r="2505" spans="3:3" x14ac:dyDescent="0.25">
      <c r="C2505" s="47">
        <f t="shared" si="39"/>
        <v>0</v>
      </c>
    </row>
    <row r="2506" spans="3:3" x14ac:dyDescent="0.25">
      <c r="C2506" s="47">
        <f t="shared" si="39"/>
        <v>0</v>
      </c>
    </row>
    <row r="2507" spans="3:3" x14ac:dyDescent="0.25">
      <c r="C2507" s="47">
        <f t="shared" si="39"/>
        <v>0</v>
      </c>
    </row>
    <row r="2508" spans="3:3" x14ac:dyDescent="0.25">
      <c r="C2508" s="47">
        <f t="shared" si="39"/>
        <v>0</v>
      </c>
    </row>
    <row r="2509" spans="3:3" x14ac:dyDescent="0.25">
      <c r="C2509" s="47">
        <f t="shared" si="39"/>
        <v>0</v>
      </c>
    </row>
    <row r="2510" spans="3:3" x14ac:dyDescent="0.25">
      <c r="C2510" s="47">
        <f t="shared" si="39"/>
        <v>0</v>
      </c>
    </row>
    <row r="2511" spans="3:3" x14ac:dyDescent="0.25">
      <c r="C2511" s="47">
        <f t="shared" si="39"/>
        <v>0</v>
      </c>
    </row>
    <row r="2512" spans="3:3" x14ac:dyDescent="0.25">
      <c r="C2512" s="47">
        <f t="shared" si="39"/>
        <v>0</v>
      </c>
    </row>
    <row r="2513" spans="3:3" x14ac:dyDescent="0.25">
      <c r="C2513" s="47">
        <f t="shared" si="39"/>
        <v>0</v>
      </c>
    </row>
    <row r="2514" spans="3:3" x14ac:dyDescent="0.25">
      <c r="C2514" s="47">
        <f t="shared" si="39"/>
        <v>0</v>
      </c>
    </row>
    <row r="2515" spans="3:3" x14ac:dyDescent="0.25">
      <c r="C2515" s="47">
        <f t="shared" si="39"/>
        <v>0</v>
      </c>
    </row>
    <row r="2516" spans="3:3" x14ac:dyDescent="0.25">
      <c r="C2516" s="47">
        <f t="shared" si="39"/>
        <v>0</v>
      </c>
    </row>
    <row r="2517" spans="3:3" x14ac:dyDescent="0.25">
      <c r="C2517" s="47">
        <f t="shared" si="39"/>
        <v>0</v>
      </c>
    </row>
    <row r="2518" spans="3:3" x14ac:dyDescent="0.25">
      <c r="C2518" s="47">
        <f t="shared" si="39"/>
        <v>0</v>
      </c>
    </row>
    <row r="2519" spans="3:3" x14ac:dyDescent="0.25">
      <c r="C2519" s="47">
        <f t="shared" si="39"/>
        <v>0</v>
      </c>
    </row>
    <row r="2520" spans="3:3" x14ac:dyDescent="0.25">
      <c r="C2520" s="47">
        <f t="shared" si="39"/>
        <v>0</v>
      </c>
    </row>
    <row r="2521" spans="3:3" x14ac:dyDescent="0.25">
      <c r="C2521" s="47">
        <f t="shared" si="39"/>
        <v>0</v>
      </c>
    </row>
    <row r="2522" spans="3:3" x14ac:dyDescent="0.25">
      <c r="C2522" s="47">
        <f t="shared" si="39"/>
        <v>0</v>
      </c>
    </row>
    <row r="2523" spans="3:3" x14ac:dyDescent="0.25">
      <c r="C2523" s="47">
        <f t="shared" si="39"/>
        <v>0</v>
      </c>
    </row>
    <row r="2524" spans="3:3" x14ac:dyDescent="0.25">
      <c r="C2524" s="47">
        <f t="shared" si="39"/>
        <v>0</v>
      </c>
    </row>
    <row r="2525" spans="3:3" x14ac:dyDescent="0.25">
      <c r="C2525" s="47">
        <f t="shared" si="39"/>
        <v>0</v>
      </c>
    </row>
    <row r="2526" spans="3:3" x14ac:dyDescent="0.25">
      <c r="C2526" s="47">
        <f t="shared" si="39"/>
        <v>0</v>
      </c>
    </row>
    <row r="2527" spans="3:3" x14ac:dyDescent="0.25">
      <c r="C2527" s="47">
        <f t="shared" si="39"/>
        <v>0</v>
      </c>
    </row>
    <row r="2528" spans="3:3" x14ac:dyDescent="0.25">
      <c r="C2528" s="47">
        <f t="shared" si="39"/>
        <v>0</v>
      </c>
    </row>
    <row r="2529" spans="3:3" x14ac:dyDescent="0.25">
      <c r="C2529" s="47">
        <f t="shared" si="39"/>
        <v>0</v>
      </c>
    </row>
    <row r="2530" spans="3:3" x14ac:dyDescent="0.25">
      <c r="C2530" s="47">
        <f t="shared" si="39"/>
        <v>0</v>
      </c>
    </row>
    <row r="2531" spans="3:3" x14ac:dyDescent="0.25">
      <c r="C2531" s="47">
        <f t="shared" si="39"/>
        <v>0</v>
      </c>
    </row>
    <row r="2532" spans="3:3" x14ac:dyDescent="0.25">
      <c r="C2532" s="47">
        <f t="shared" si="39"/>
        <v>0</v>
      </c>
    </row>
    <row r="2533" spans="3:3" x14ac:dyDescent="0.25">
      <c r="C2533" s="47">
        <f t="shared" si="39"/>
        <v>0</v>
      </c>
    </row>
    <row r="2534" spans="3:3" x14ac:dyDescent="0.25">
      <c r="C2534" s="47">
        <f t="shared" si="39"/>
        <v>0</v>
      </c>
    </row>
    <row r="2535" spans="3:3" x14ac:dyDescent="0.25">
      <c r="C2535" s="47">
        <f t="shared" si="39"/>
        <v>0</v>
      </c>
    </row>
    <row r="2536" spans="3:3" x14ac:dyDescent="0.25">
      <c r="C2536" s="47">
        <f t="shared" si="39"/>
        <v>0</v>
      </c>
    </row>
    <row r="2537" spans="3:3" x14ac:dyDescent="0.25">
      <c r="C2537" s="47">
        <f t="shared" si="39"/>
        <v>0</v>
      </c>
    </row>
    <row r="2538" spans="3:3" x14ac:dyDescent="0.25">
      <c r="C2538" s="47">
        <f t="shared" si="39"/>
        <v>0</v>
      </c>
    </row>
    <row r="2539" spans="3:3" x14ac:dyDescent="0.25">
      <c r="C2539" s="47">
        <f t="shared" si="39"/>
        <v>0</v>
      </c>
    </row>
    <row r="2540" spans="3:3" x14ac:dyDescent="0.25">
      <c r="C2540" s="47">
        <f t="shared" si="39"/>
        <v>0</v>
      </c>
    </row>
    <row r="2541" spans="3:3" x14ac:dyDescent="0.25">
      <c r="C2541" s="47">
        <f t="shared" si="39"/>
        <v>0</v>
      </c>
    </row>
    <row r="2542" spans="3:3" x14ac:dyDescent="0.25">
      <c r="C2542" s="47">
        <f t="shared" si="39"/>
        <v>0</v>
      </c>
    </row>
    <row r="2543" spans="3:3" x14ac:dyDescent="0.25">
      <c r="C2543" s="47">
        <f t="shared" si="39"/>
        <v>0</v>
      </c>
    </row>
    <row r="2544" spans="3:3" x14ac:dyDescent="0.25">
      <c r="C2544" s="47">
        <f t="shared" si="39"/>
        <v>0</v>
      </c>
    </row>
    <row r="2545" spans="3:3" x14ac:dyDescent="0.25">
      <c r="C2545" s="47">
        <f t="shared" si="39"/>
        <v>0</v>
      </c>
    </row>
    <row r="2546" spans="3:3" x14ac:dyDescent="0.25">
      <c r="C2546" s="47">
        <f t="shared" si="39"/>
        <v>0</v>
      </c>
    </row>
    <row r="2547" spans="3:3" x14ac:dyDescent="0.25">
      <c r="C2547" s="47">
        <f t="shared" si="39"/>
        <v>0</v>
      </c>
    </row>
    <row r="2548" spans="3:3" x14ac:dyDescent="0.25">
      <c r="C2548" s="47">
        <f t="shared" si="39"/>
        <v>0</v>
      </c>
    </row>
    <row r="2549" spans="3:3" x14ac:dyDescent="0.25">
      <c r="C2549" s="47">
        <f t="shared" si="39"/>
        <v>0</v>
      </c>
    </row>
    <row r="2550" spans="3:3" x14ac:dyDescent="0.25">
      <c r="C2550" s="47">
        <f t="shared" si="39"/>
        <v>0</v>
      </c>
    </row>
    <row r="2551" spans="3:3" x14ac:dyDescent="0.25">
      <c r="C2551" s="47">
        <f t="shared" si="39"/>
        <v>0</v>
      </c>
    </row>
    <row r="2552" spans="3:3" x14ac:dyDescent="0.25">
      <c r="C2552" s="47">
        <f t="shared" si="39"/>
        <v>0</v>
      </c>
    </row>
    <row r="2553" spans="3:3" x14ac:dyDescent="0.25">
      <c r="C2553" s="47">
        <f t="shared" si="39"/>
        <v>0</v>
      </c>
    </row>
    <row r="2554" spans="3:3" x14ac:dyDescent="0.25">
      <c r="C2554" s="47">
        <f t="shared" si="39"/>
        <v>0</v>
      </c>
    </row>
    <row r="2555" spans="3:3" x14ac:dyDescent="0.25">
      <c r="C2555" s="47">
        <f t="shared" si="39"/>
        <v>0</v>
      </c>
    </row>
    <row r="2556" spans="3:3" x14ac:dyDescent="0.25">
      <c r="C2556" s="47">
        <f t="shared" si="39"/>
        <v>0</v>
      </c>
    </row>
    <row r="2557" spans="3:3" x14ac:dyDescent="0.25">
      <c r="C2557" s="47">
        <f t="shared" si="39"/>
        <v>0</v>
      </c>
    </row>
    <row r="2558" spans="3:3" x14ac:dyDescent="0.25">
      <c r="C2558" s="47">
        <f t="shared" si="39"/>
        <v>0</v>
      </c>
    </row>
    <row r="2559" spans="3:3" x14ac:dyDescent="0.25">
      <c r="C2559" s="47">
        <f t="shared" si="39"/>
        <v>0</v>
      </c>
    </row>
    <row r="2560" spans="3:3" x14ac:dyDescent="0.25">
      <c r="C2560" s="47">
        <f t="shared" si="39"/>
        <v>0</v>
      </c>
    </row>
    <row r="2561" spans="3:3" x14ac:dyDescent="0.25">
      <c r="C2561" s="47">
        <f t="shared" si="39"/>
        <v>0</v>
      </c>
    </row>
    <row r="2562" spans="3:3" x14ac:dyDescent="0.25">
      <c r="C2562" s="47">
        <f t="shared" si="39"/>
        <v>0</v>
      </c>
    </row>
    <row r="2563" spans="3:3" x14ac:dyDescent="0.25">
      <c r="C2563" s="47">
        <f t="shared" ref="C2563:C2626" si="40">IF(A2563&gt;0,"TATİL",0)</f>
        <v>0</v>
      </c>
    </row>
    <row r="2564" spans="3:3" x14ac:dyDescent="0.25">
      <c r="C2564" s="47">
        <f t="shared" si="40"/>
        <v>0</v>
      </c>
    </row>
    <row r="2565" spans="3:3" x14ac:dyDescent="0.25">
      <c r="C2565" s="47">
        <f t="shared" si="40"/>
        <v>0</v>
      </c>
    </row>
    <row r="2566" spans="3:3" x14ac:dyDescent="0.25">
      <c r="C2566" s="47">
        <f t="shared" si="40"/>
        <v>0</v>
      </c>
    </row>
    <row r="2567" spans="3:3" x14ac:dyDescent="0.25">
      <c r="C2567" s="47">
        <f t="shared" si="40"/>
        <v>0</v>
      </c>
    </row>
    <row r="2568" spans="3:3" x14ac:dyDescent="0.25">
      <c r="C2568" s="47">
        <f t="shared" si="40"/>
        <v>0</v>
      </c>
    </row>
    <row r="2569" spans="3:3" x14ac:dyDescent="0.25">
      <c r="C2569" s="47">
        <f t="shared" si="40"/>
        <v>0</v>
      </c>
    </row>
    <row r="2570" spans="3:3" x14ac:dyDescent="0.25">
      <c r="C2570" s="47">
        <f t="shared" si="40"/>
        <v>0</v>
      </c>
    </row>
    <row r="2571" spans="3:3" x14ac:dyDescent="0.25">
      <c r="C2571" s="47">
        <f t="shared" si="40"/>
        <v>0</v>
      </c>
    </row>
    <row r="2572" spans="3:3" x14ac:dyDescent="0.25">
      <c r="C2572" s="47">
        <f t="shared" si="40"/>
        <v>0</v>
      </c>
    </row>
    <row r="2573" spans="3:3" x14ac:dyDescent="0.25">
      <c r="C2573" s="47">
        <f t="shared" si="40"/>
        <v>0</v>
      </c>
    </row>
    <row r="2574" spans="3:3" x14ac:dyDescent="0.25">
      <c r="C2574" s="47">
        <f t="shared" si="40"/>
        <v>0</v>
      </c>
    </row>
    <row r="2575" spans="3:3" x14ac:dyDescent="0.25">
      <c r="C2575" s="47">
        <f t="shared" si="40"/>
        <v>0</v>
      </c>
    </row>
    <row r="2576" spans="3:3" x14ac:dyDescent="0.25">
      <c r="C2576" s="47">
        <f t="shared" si="40"/>
        <v>0</v>
      </c>
    </row>
    <row r="2577" spans="3:3" x14ac:dyDescent="0.25">
      <c r="C2577" s="47">
        <f t="shared" si="40"/>
        <v>0</v>
      </c>
    </row>
    <row r="2578" spans="3:3" x14ac:dyDescent="0.25">
      <c r="C2578" s="47">
        <f t="shared" si="40"/>
        <v>0</v>
      </c>
    </row>
    <row r="2579" spans="3:3" x14ac:dyDescent="0.25">
      <c r="C2579" s="47">
        <f t="shared" si="40"/>
        <v>0</v>
      </c>
    </row>
    <row r="2580" spans="3:3" x14ac:dyDescent="0.25">
      <c r="C2580" s="47">
        <f t="shared" si="40"/>
        <v>0</v>
      </c>
    </row>
    <row r="2581" spans="3:3" x14ac:dyDescent="0.25">
      <c r="C2581" s="47">
        <f t="shared" si="40"/>
        <v>0</v>
      </c>
    </row>
    <row r="2582" spans="3:3" x14ac:dyDescent="0.25">
      <c r="C2582" s="47">
        <f t="shared" si="40"/>
        <v>0</v>
      </c>
    </row>
    <row r="2583" spans="3:3" x14ac:dyDescent="0.25">
      <c r="C2583" s="47">
        <f t="shared" si="40"/>
        <v>0</v>
      </c>
    </row>
    <row r="2584" spans="3:3" x14ac:dyDescent="0.25">
      <c r="C2584" s="47">
        <f t="shared" si="40"/>
        <v>0</v>
      </c>
    </row>
    <row r="2585" spans="3:3" x14ac:dyDescent="0.25">
      <c r="C2585" s="47">
        <f t="shared" si="40"/>
        <v>0</v>
      </c>
    </row>
    <row r="2586" spans="3:3" x14ac:dyDescent="0.25">
      <c r="C2586" s="47">
        <f t="shared" si="40"/>
        <v>0</v>
      </c>
    </row>
    <row r="2587" spans="3:3" x14ac:dyDescent="0.25">
      <c r="C2587" s="47">
        <f t="shared" si="40"/>
        <v>0</v>
      </c>
    </row>
    <row r="2588" spans="3:3" x14ac:dyDescent="0.25">
      <c r="C2588" s="47">
        <f t="shared" si="40"/>
        <v>0</v>
      </c>
    </row>
    <row r="2589" spans="3:3" x14ac:dyDescent="0.25">
      <c r="C2589" s="47">
        <f t="shared" si="40"/>
        <v>0</v>
      </c>
    </row>
    <row r="2590" spans="3:3" x14ac:dyDescent="0.25">
      <c r="C2590" s="47">
        <f t="shared" si="40"/>
        <v>0</v>
      </c>
    </row>
    <row r="2591" spans="3:3" x14ac:dyDescent="0.25">
      <c r="C2591" s="47">
        <f t="shared" si="40"/>
        <v>0</v>
      </c>
    </row>
    <row r="2592" spans="3:3" x14ac:dyDescent="0.25">
      <c r="C2592" s="47">
        <f t="shared" si="40"/>
        <v>0</v>
      </c>
    </row>
    <row r="2593" spans="3:3" x14ac:dyDescent="0.25">
      <c r="C2593" s="47">
        <f t="shared" si="40"/>
        <v>0</v>
      </c>
    </row>
    <row r="2594" spans="3:3" x14ac:dyDescent="0.25">
      <c r="C2594" s="47">
        <f t="shared" si="40"/>
        <v>0</v>
      </c>
    </row>
    <row r="2595" spans="3:3" x14ac:dyDescent="0.25">
      <c r="C2595" s="47">
        <f t="shared" si="40"/>
        <v>0</v>
      </c>
    </row>
    <row r="2596" spans="3:3" x14ac:dyDescent="0.25">
      <c r="C2596" s="47">
        <f t="shared" si="40"/>
        <v>0</v>
      </c>
    </row>
    <row r="2597" spans="3:3" x14ac:dyDescent="0.25">
      <c r="C2597" s="47">
        <f t="shared" si="40"/>
        <v>0</v>
      </c>
    </row>
    <row r="2598" spans="3:3" x14ac:dyDescent="0.25">
      <c r="C2598" s="47">
        <f t="shared" si="40"/>
        <v>0</v>
      </c>
    </row>
    <row r="2599" spans="3:3" x14ac:dyDescent="0.25">
      <c r="C2599" s="47">
        <f t="shared" si="40"/>
        <v>0</v>
      </c>
    </row>
    <row r="2600" spans="3:3" x14ac:dyDescent="0.25">
      <c r="C2600" s="47">
        <f t="shared" si="40"/>
        <v>0</v>
      </c>
    </row>
    <row r="2601" spans="3:3" x14ac:dyDescent="0.25">
      <c r="C2601" s="47">
        <f t="shared" si="40"/>
        <v>0</v>
      </c>
    </row>
    <row r="2602" spans="3:3" x14ac:dyDescent="0.25">
      <c r="C2602" s="47">
        <f t="shared" si="40"/>
        <v>0</v>
      </c>
    </row>
    <row r="2603" spans="3:3" x14ac:dyDescent="0.25">
      <c r="C2603" s="47">
        <f t="shared" si="40"/>
        <v>0</v>
      </c>
    </row>
    <row r="2604" spans="3:3" x14ac:dyDescent="0.25">
      <c r="C2604" s="47">
        <f t="shared" si="40"/>
        <v>0</v>
      </c>
    </row>
    <row r="2605" spans="3:3" x14ac:dyDescent="0.25">
      <c r="C2605" s="47">
        <f t="shared" si="40"/>
        <v>0</v>
      </c>
    </row>
    <row r="2606" spans="3:3" x14ac:dyDescent="0.25">
      <c r="C2606" s="47">
        <f t="shared" si="40"/>
        <v>0</v>
      </c>
    </row>
    <row r="2607" spans="3:3" x14ac:dyDescent="0.25">
      <c r="C2607" s="47">
        <f t="shared" si="40"/>
        <v>0</v>
      </c>
    </row>
    <row r="2608" spans="3:3" x14ac:dyDescent="0.25">
      <c r="C2608" s="47">
        <f t="shared" si="40"/>
        <v>0</v>
      </c>
    </row>
    <row r="2609" spans="3:3" x14ac:dyDescent="0.25">
      <c r="C2609" s="47">
        <f t="shared" si="40"/>
        <v>0</v>
      </c>
    </row>
    <row r="2610" spans="3:3" x14ac:dyDescent="0.25">
      <c r="C2610" s="47">
        <f t="shared" si="40"/>
        <v>0</v>
      </c>
    </row>
    <row r="2611" spans="3:3" x14ac:dyDescent="0.25">
      <c r="C2611" s="47">
        <f t="shared" si="40"/>
        <v>0</v>
      </c>
    </row>
    <row r="2612" spans="3:3" x14ac:dyDescent="0.25">
      <c r="C2612" s="47">
        <f t="shared" si="40"/>
        <v>0</v>
      </c>
    </row>
    <row r="2613" spans="3:3" x14ac:dyDescent="0.25">
      <c r="C2613" s="47">
        <f t="shared" si="40"/>
        <v>0</v>
      </c>
    </row>
    <row r="2614" spans="3:3" x14ac:dyDescent="0.25">
      <c r="C2614" s="47">
        <f t="shared" si="40"/>
        <v>0</v>
      </c>
    </row>
    <row r="2615" spans="3:3" x14ac:dyDescent="0.25">
      <c r="C2615" s="47">
        <f t="shared" si="40"/>
        <v>0</v>
      </c>
    </row>
    <row r="2616" spans="3:3" x14ac:dyDescent="0.25">
      <c r="C2616" s="47">
        <f t="shared" si="40"/>
        <v>0</v>
      </c>
    </row>
    <row r="2617" spans="3:3" x14ac:dyDescent="0.25">
      <c r="C2617" s="47">
        <f t="shared" si="40"/>
        <v>0</v>
      </c>
    </row>
    <row r="2618" spans="3:3" x14ac:dyDescent="0.25">
      <c r="C2618" s="47">
        <f t="shared" si="40"/>
        <v>0</v>
      </c>
    </row>
    <row r="2619" spans="3:3" x14ac:dyDescent="0.25">
      <c r="C2619" s="47">
        <f t="shared" si="40"/>
        <v>0</v>
      </c>
    </row>
    <row r="2620" spans="3:3" x14ac:dyDescent="0.25">
      <c r="C2620" s="47">
        <f t="shared" si="40"/>
        <v>0</v>
      </c>
    </row>
    <row r="2621" spans="3:3" x14ac:dyDescent="0.25">
      <c r="C2621" s="47">
        <f t="shared" si="40"/>
        <v>0</v>
      </c>
    </row>
    <row r="2622" spans="3:3" x14ac:dyDescent="0.25">
      <c r="C2622" s="47">
        <f t="shared" si="40"/>
        <v>0</v>
      </c>
    </row>
    <row r="2623" spans="3:3" x14ac:dyDescent="0.25">
      <c r="C2623" s="47">
        <f t="shared" si="40"/>
        <v>0</v>
      </c>
    </row>
    <row r="2624" spans="3:3" x14ac:dyDescent="0.25">
      <c r="C2624" s="47">
        <f t="shared" si="40"/>
        <v>0</v>
      </c>
    </row>
    <row r="2625" spans="3:3" x14ac:dyDescent="0.25">
      <c r="C2625" s="47">
        <f t="shared" si="40"/>
        <v>0</v>
      </c>
    </row>
    <row r="2626" spans="3:3" x14ac:dyDescent="0.25">
      <c r="C2626" s="47">
        <f t="shared" si="40"/>
        <v>0</v>
      </c>
    </row>
    <row r="2627" spans="3:3" x14ac:dyDescent="0.25">
      <c r="C2627" s="47">
        <f t="shared" ref="C2627:C2690" si="41">IF(A2627&gt;0,"TATİL",0)</f>
        <v>0</v>
      </c>
    </row>
    <row r="2628" spans="3:3" x14ac:dyDescent="0.25">
      <c r="C2628" s="47">
        <f t="shared" si="41"/>
        <v>0</v>
      </c>
    </row>
    <row r="2629" spans="3:3" x14ac:dyDescent="0.25">
      <c r="C2629" s="47">
        <f t="shared" si="41"/>
        <v>0</v>
      </c>
    </row>
    <row r="2630" spans="3:3" x14ac:dyDescent="0.25">
      <c r="C2630" s="47">
        <f t="shared" si="41"/>
        <v>0</v>
      </c>
    </row>
    <row r="2631" spans="3:3" x14ac:dyDescent="0.25">
      <c r="C2631" s="47">
        <f t="shared" si="41"/>
        <v>0</v>
      </c>
    </row>
    <row r="2632" spans="3:3" x14ac:dyDescent="0.25">
      <c r="C2632" s="47">
        <f t="shared" si="41"/>
        <v>0</v>
      </c>
    </row>
    <row r="2633" spans="3:3" x14ac:dyDescent="0.25">
      <c r="C2633" s="47">
        <f t="shared" si="41"/>
        <v>0</v>
      </c>
    </row>
    <row r="2634" spans="3:3" x14ac:dyDescent="0.25">
      <c r="C2634" s="47">
        <f t="shared" si="41"/>
        <v>0</v>
      </c>
    </row>
    <row r="2635" spans="3:3" x14ac:dyDescent="0.25">
      <c r="C2635" s="47">
        <f t="shared" si="41"/>
        <v>0</v>
      </c>
    </row>
    <row r="2636" spans="3:3" x14ac:dyDescent="0.25">
      <c r="C2636" s="47">
        <f t="shared" si="41"/>
        <v>0</v>
      </c>
    </row>
    <row r="2637" spans="3:3" x14ac:dyDescent="0.25">
      <c r="C2637" s="47">
        <f t="shared" si="41"/>
        <v>0</v>
      </c>
    </row>
    <row r="2638" spans="3:3" x14ac:dyDescent="0.25">
      <c r="C2638" s="47">
        <f t="shared" si="41"/>
        <v>0</v>
      </c>
    </row>
    <row r="2639" spans="3:3" x14ac:dyDescent="0.25">
      <c r="C2639" s="47">
        <f t="shared" si="41"/>
        <v>0</v>
      </c>
    </row>
    <row r="2640" spans="3:3" x14ac:dyDescent="0.25">
      <c r="C2640" s="47">
        <f t="shared" si="41"/>
        <v>0</v>
      </c>
    </row>
    <row r="2641" spans="3:3" x14ac:dyDescent="0.25">
      <c r="C2641" s="47">
        <f t="shared" si="41"/>
        <v>0</v>
      </c>
    </row>
    <row r="2642" spans="3:3" x14ac:dyDescent="0.25">
      <c r="C2642" s="47">
        <f t="shared" si="41"/>
        <v>0</v>
      </c>
    </row>
    <row r="2643" spans="3:3" x14ac:dyDescent="0.25">
      <c r="C2643" s="47">
        <f t="shared" si="41"/>
        <v>0</v>
      </c>
    </row>
    <row r="2644" spans="3:3" x14ac:dyDescent="0.25">
      <c r="C2644" s="47">
        <f t="shared" si="41"/>
        <v>0</v>
      </c>
    </row>
    <row r="2645" spans="3:3" x14ac:dyDescent="0.25">
      <c r="C2645" s="47">
        <f t="shared" si="41"/>
        <v>0</v>
      </c>
    </row>
    <row r="2646" spans="3:3" x14ac:dyDescent="0.25">
      <c r="C2646" s="47">
        <f t="shared" si="41"/>
        <v>0</v>
      </c>
    </row>
    <row r="2647" spans="3:3" x14ac:dyDescent="0.25">
      <c r="C2647" s="47">
        <f t="shared" si="41"/>
        <v>0</v>
      </c>
    </row>
    <row r="2648" spans="3:3" x14ac:dyDescent="0.25">
      <c r="C2648" s="47">
        <f t="shared" si="41"/>
        <v>0</v>
      </c>
    </row>
    <row r="2649" spans="3:3" x14ac:dyDescent="0.25">
      <c r="C2649" s="47">
        <f t="shared" si="41"/>
        <v>0</v>
      </c>
    </row>
    <row r="2650" spans="3:3" x14ac:dyDescent="0.25">
      <c r="C2650" s="47">
        <f t="shared" si="41"/>
        <v>0</v>
      </c>
    </row>
    <row r="2651" spans="3:3" x14ac:dyDescent="0.25">
      <c r="C2651" s="47">
        <f t="shared" si="41"/>
        <v>0</v>
      </c>
    </row>
    <row r="2652" spans="3:3" x14ac:dyDescent="0.25">
      <c r="C2652" s="47">
        <f t="shared" si="41"/>
        <v>0</v>
      </c>
    </row>
    <row r="2653" spans="3:3" x14ac:dyDescent="0.25">
      <c r="C2653" s="47">
        <f t="shared" si="41"/>
        <v>0</v>
      </c>
    </row>
    <row r="2654" spans="3:3" x14ac:dyDescent="0.25">
      <c r="C2654" s="47">
        <f t="shared" si="41"/>
        <v>0</v>
      </c>
    </row>
    <row r="2655" spans="3:3" x14ac:dyDescent="0.25">
      <c r="C2655" s="47">
        <f t="shared" si="41"/>
        <v>0</v>
      </c>
    </row>
    <row r="2656" spans="3:3" x14ac:dyDescent="0.25">
      <c r="C2656" s="47">
        <f t="shared" si="41"/>
        <v>0</v>
      </c>
    </row>
    <row r="2657" spans="3:3" x14ac:dyDescent="0.25">
      <c r="C2657" s="47">
        <f t="shared" si="41"/>
        <v>0</v>
      </c>
    </row>
    <row r="2658" spans="3:3" x14ac:dyDescent="0.25">
      <c r="C2658" s="47">
        <f t="shared" si="41"/>
        <v>0</v>
      </c>
    </row>
    <row r="2659" spans="3:3" x14ac:dyDescent="0.25">
      <c r="C2659" s="47">
        <f t="shared" si="41"/>
        <v>0</v>
      </c>
    </row>
    <row r="2660" spans="3:3" x14ac:dyDescent="0.25">
      <c r="C2660" s="47">
        <f t="shared" si="41"/>
        <v>0</v>
      </c>
    </row>
    <row r="2661" spans="3:3" x14ac:dyDescent="0.25">
      <c r="C2661" s="47">
        <f t="shared" si="41"/>
        <v>0</v>
      </c>
    </row>
    <row r="2662" spans="3:3" x14ac:dyDescent="0.25">
      <c r="C2662" s="47">
        <f t="shared" si="41"/>
        <v>0</v>
      </c>
    </row>
    <row r="2663" spans="3:3" x14ac:dyDescent="0.25">
      <c r="C2663" s="47">
        <f t="shared" si="41"/>
        <v>0</v>
      </c>
    </row>
    <row r="2664" spans="3:3" x14ac:dyDescent="0.25">
      <c r="C2664" s="47">
        <f t="shared" si="41"/>
        <v>0</v>
      </c>
    </row>
    <row r="2665" spans="3:3" x14ac:dyDescent="0.25">
      <c r="C2665" s="47">
        <f t="shared" si="41"/>
        <v>0</v>
      </c>
    </row>
    <row r="2666" spans="3:3" x14ac:dyDescent="0.25">
      <c r="C2666" s="47">
        <f t="shared" si="41"/>
        <v>0</v>
      </c>
    </row>
    <row r="2667" spans="3:3" x14ac:dyDescent="0.25">
      <c r="C2667" s="47">
        <f t="shared" si="41"/>
        <v>0</v>
      </c>
    </row>
    <row r="2668" spans="3:3" x14ac:dyDescent="0.25">
      <c r="C2668" s="47">
        <f t="shared" si="41"/>
        <v>0</v>
      </c>
    </row>
    <row r="2669" spans="3:3" x14ac:dyDescent="0.25">
      <c r="C2669" s="47">
        <f t="shared" si="41"/>
        <v>0</v>
      </c>
    </row>
    <row r="2670" spans="3:3" x14ac:dyDescent="0.25">
      <c r="C2670" s="47">
        <f t="shared" si="41"/>
        <v>0</v>
      </c>
    </row>
    <row r="2671" spans="3:3" x14ac:dyDescent="0.25">
      <c r="C2671" s="47">
        <f t="shared" si="41"/>
        <v>0</v>
      </c>
    </row>
    <row r="2672" spans="3:3" x14ac:dyDescent="0.25">
      <c r="C2672" s="47">
        <f t="shared" si="41"/>
        <v>0</v>
      </c>
    </row>
    <row r="2673" spans="3:3" x14ac:dyDescent="0.25">
      <c r="C2673" s="47">
        <f t="shared" si="41"/>
        <v>0</v>
      </c>
    </row>
    <row r="2674" spans="3:3" x14ac:dyDescent="0.25">
      <c r="C2674" s="47">
        <f t="shared" si="41"/>
        <v>0</v>
      </c>
    </row>
    <row r="2675" spans="3:3" x14ac:dyDescent="0.25">
      <c r="C2675" s="47">
        <f t="shared" si="41"/>
        <v>0</v>
      </c>
    </row>
    <row r="2676" spans="3:3" x14ac:dyDescent="0.25">
      <c r="C2676" s="47">
        <f t="shared" si="41"/>
        <v>0</v>
      </c>
    </row>
    <row r="2677" spans="3:3" x14ac:dyDescent="0.25">
      <c r="C2677" s="47">
        <f t="shared" si="41"/>
        <v>0</v>
      </c>
    </row>
    <row r="2678" spans="3:3" x14ac:dyDescent="0.25">
      <c r="C2678" s="47">
        <f t="shared" si="41"/>
        <v>0</v>
      </c>
    </row>
    <row r="2679" spans="3:3" x14ac:dyDescent="0.25">
      <c r="C2679" s="47">
        <f t="shared" si="41"/>
        <v>0</v>
      </c>
    </row>
    <row r="2680" spans="3:3" x14ac:dyDescent="0.25">
      <c r="C2680" s="47">
        <f t="shared" si="41"/>
        <v>0</v>
      </c>
    </row>
    <row r="2681" spans="3:3" x14ac:dyDescent="0.25">
      <c r="C2681" s="47">
        <f t="shared" si="41"/>
        <v>0</v>
      </c>
    </row>
    <row r="2682" spans="3:3" x14ac:dyDescent="0.25">
      <c r="C2682" s="47">
        <f t="shared" si="41"/>
        <v>0</v>
      </c>
    </row>
    <row r="2683" spans="3:3" x14ac:dyDescent="0.25">
      <c r="C2683" s="47">
        <f t="shared" si="41"/>
        <v>0</v>
      </c>
    </row>
    <row r="2684" spans="3:3" x14ac:dyDescent="0.25">
      <c r="C2684" s="47">
        <f t="shared" si="41"/>
        <v>0</v>
      </c>
    </row>
    <row r="2685" spans="3:3" x14ac:dyDescent="0.25">
      <c r="C2685" s="47">
        <f t="shared" si="41"/>
        <v>0</v>
      </c>
    </row>
    <row r="2686" spans="3:3" x14ac:dyDescent="0.25">
      <c r="C2686" s="47">
        <f t="shared" si="41"/>
        <v>0</v>
      </c>
    </row>
    <row r="2687" spans="3:3" x14ac:dyDescent="0.25">
      <c r="C2687" s="47">
        <f t="shared" si="41"/>
        <v>0</v>
      </c>
    </row>
    <row r="2688" spans="3:3" x14ac:dyDescent="0.25">
      <c r="C2688" s="47">
        <f t="shared" si="41"/>
        <v>0</v>
      </c>
    </row>
    <row r="2689" spans="3:3" x14ac:dyDescent="0.25">
      <c r="C2689" s="47">
        <f t="shared" si="41"/>
        <v>0</v>
      </c>
    </row>
    <row r="2690" spans="3:3" x14ac:dyDescent="0.25">
      <c r="C2690" s="47">
        <f t="shared" si="41"/>
        <v>0</v>
      </c>
    </row>
    <row r="2691" spans="3:3" x14ac:dyDescent="0.25">
      <c r="C2691" s="47">
        <f t="shared" ref="C2691:C2754" si="42">IF(A2691&gt;0,"TATİL",0)</f>
        <v>0</v>
      </c>
    </row>
    <row r="2692" spans="3:3" x14ac:dyDescent="0.25">
      <c r="C2692" s="47">
        <f t="shared" si="42"/>
        <v>0</v>
      </c>
    </row>
    <row r="2693" spans="3:3" x14ac:dyDescent="0.25">
      <c r="C2693" s="47">
        <f t="shared" si="42"/>
        <v>0</v>
      </c>
    </row>
    <row r="2694" spans="3:3" x14ac:dyDescent="0.25">
      <c r="C2694" s="47">
        <f t="shared" si="42"/>
        <v>0</v>
      </c>
    </row>
    <row r="2695" spans="3:3" x14ac:dyDescent="0.25">
      <c r="C2695" s="47">
        <f t="shared" si="42"/>
        <v>0</v>
      </c>
    </row>
    <row r="2696" spans="3:3" x14ac:dyDescent="0.25">
      <c r="C2696" s="47">
        <f t="shared" si="42"/>
        <v>0</v>
      </c>
    </row>
    <row r="2697" spans="3:3" x14ac:dyDescent="0.25">
      <c r="C2697" s="47">
        <f t="shared" si="42"/>
        <v>0</v>
      </c>
    </row>
    <row r="2698" spans="3:3" x14ac:dyDescent="0.25">
      <c r="C2698" s="47">
        <f t="shared" si="42"/>
        <v>0</v>
      </c>
    </row>
    <row r="2699" spans="3:3" x14ac:dyDescent="0.25">
      <c r="C2699" s="47">
        <f t="shared" si="42"/>
        <v>0</v>
      </c>
    </row>
    <row r="2700" spans="3:3" x14ac:dyDescent="0.25">
      <c r="C2700" s="47">
        <f t="shared" si="42"/>
        <v>0</v>
      </c>
    </row>
    <row r="2701" spans="3:3" x14ac:dyDescent="0.25">
      <c r="C2701" s="47">
        <f t="shared" si="42"/>
        <v>0</v>
      </c>
    </row>
    <row r="2702" spans="3:3" x14ac:dyDescent="0.25">
      <c r="C2702" s="47">
        <f t="shared" si="42"/>
        <v>0</v>
      </c>
    </row>
    <row r="2703" spans="3:3" x14ac:dyDescent="0.25">
      <c r="C2703" s="47">
        <f t="shared" si="42"/>
        <v>0</v>
      </c>
    </row>
    <row r="2704" spans="3:3" x14ac:dyDescent="0.25">
      <c r="C2704" s="47">
        <f t="shared" si="42"/>
        <v>0</v>
      </c>
    </row>
    <row r="2705" spans="3:3" x14ac:dyDescent="0.25">
      <c r="C2705" s="47">
        <f t="shared" si="42"/>
        <v>0</v>
      </c>
    </row>
    <row r="2706" spans="3:3" x14ac:dyDescent="0.25">
      <c r="C2706" s="47">
        <f t="shared" si="42"/>
        <v>0</v>
      </c>
    </row>
    <row r="2707" spans="3:3" x14ac:dyDescent="0.25">
      <c r="C2707" s="47">
        <f t="shared" si="42"/>
        <v>0</v>
      </c>
    </row>
    <row r="2708" spans="3:3" x14ac:dyDescent="0.25">
      <c r="C2708" s="47">
        <f t="shared" si="42"/>
        <v>0</v>
      </c>
    </row>
    <row r="2709" spans="3:3" x14ac:dyDescent="0.25">
      <c r="C2709" s="47">
        <f t="shared" si="42"/>
        <v>0</v>
      </c>
    </row>
    <row r="2710" spans="3:3" x14ac:dyDescent="0.25">
      <c r="C2710" s="47">
        <f t="shared" si="42"/>
        <v>0</v>
      </c>
    </row>
    <row r="2711" spans="3:3" x14ac:dyDescent="0.25">
      <c r="C2711" s="47">
        <f t="shared" si="42"/>
        <v>0</v>
      </c>
    </row>
    <row r="2712" spans="3:3" x14ac:dyDescent="0.25">
      <c r="C2712" s="47">
        <f t="shared" si="42"/>
        <v>0</v>
      </c>
    </row>
    <row r="2713" spans="3:3" x14ac:dyDescent="0.25">
      <c r="C2713" s="47">
        <f t="shared" si="42"/>
        <v>0</v>
      </c>
    </row>
    <row r="2714" spans="3:3" x14ac:dyDescent="0.25">
      <c r="C2714" s="47">
        <f t="shared" si="42"/>
        <v>0</v>
      </c>
    </row>
    <row r="2715" spans="3:3" x14ac:dyDescent="0.25">
      <c r="C2715" s="47">
        <f t="shared" si="42"/>
        <v>0</v>
      </c>
    </row>
    <row r="2716" spans="3:3" x14ac:dyDescent="0.25">
      <c r="C2716" s="47">
        <f t="shared" si="42"/>
        <v>0</v>
      </c>
    </row>
    <row r="2717" spans="3:3" x14ac:dyDescent="0.25">
      <c r="C2717" s="47">
        <f t="shared" si="42"/>
        <v>0</v>
      </c>
    </row>
    <row r="2718" spans="3:3" x14ac:dyDescent="0.25">
      <c r="C2718" s="47">
        <f t="shared" si="42"/>
        <v>0</v>
      </c>
    </row>
    <row r="2719" spans="3:3" x14ac:dyDescent="0.25">
      <c r="C2719" s="47">
        <f t="shared" si="42"/>
        <v>0</v>
      </c>
    </row>
    <row r="2720" spans="3:3" x14ac:dyDescent="0.25">
      <c r="C2720" s="47">
        <f t="shared" si="42"/>
        <v>0</v>
      </c>
    </row>
    <row r="2721" spans="3:3" x14ac:dyDescent="0.25">
      <c r="C2721" s="47">
        <f t="shared" si="42"/>
        <v>0</v>
      </c>
    </row>
    <row r="2722" spans="3:3" x14ac:dyDescent="0.25">
      <c r="C2722" s="47">
        <f t="shared" si="42"/>
        <v>0</v>
      </c>
    </row>
    <row r="2723" spans="3:3" x14ac:dyDescent="0.25">
      <c r="C2723" s="47">
        <f t="shared" si="42"/>
        <v>0</v>
      </c>
    </row>
    <row r="2724" spans="3:3" x14ac:dyDescent="0.25">
      <c r="C2724" s="47">
        <f t="shared" si="42"/>
        <v>0</v>
      </c>
    </row>
    <row r="2725" spans="3:3" x14ac:dyDescent="0.25">
      <c r="C2725" s="47">
        <f t="shared" si="42"/>
        <v>0</v>
      </c>
    </row>
    <row r="2726" spans="3:3" x14ac:dyDescent="0.25">
      <c r="C2726" s="47">
        <f t="shared" si="42"/>
        <v>0</v>
      </c>
    </row>
    <row r="2727" spans="3:3" x14ac:dyDescent="0.25">
      <c r="C2727" s="47">
        <f t="shared" si="42"/>
        <v>0</v>
      </c>
    </row>
    <row r="2728" spans="3:3" x14ac:dyDescent="0.25">
      <c r="C2728" s="47">
        <f t="shared" si="42"/>
        <v>0</v>
      </c>
    </row>
    <row r="2729" spans="3:3" x14ac:dyDescent="0.25">
      <c r="C2729" s="47">
        <f t="shared" si="42"/>
        <v>0</v>
      </c>
    </row>
    <row r="2730" spans="3:3" x14ac:dyDescent="0.25">
      <c r="C2730" s="47">
        <f t="shared" si="42"/>
        <v>0</v>
      </c>
    </row>
    <row r="2731" spans="3:3" x14ac:dyDescent="0.25">
      <c r="C2731" s="47">
        <f t="shared" si="42"/>
        <v>0</v>
      </c>
    </row>
    <row r="2732" spans="3:3" x14ac:dyDescent="0.25">
      <c r="C2732" s="47">
        <f t="shared" si="42"/>
        <v>0</v>
      </c>
    </row>
    <row r="2733" spans="3:3" x14ac:dyDescent="0.25">
      <c r="C2733" s="47">
        <f t="shared" si="42"/>
        <v>0</v>
      </c>
    </row>
    <row r="2734" spans="3:3" x14ac:dyDescent="0.25">
      <c r="C2734" s="47">
        <f t="shared" si="42"/>
        <v>0</v>
      </c>
    </row>
    <row r="2735" spans="3:3" x14ac:dyDescent="0.25">
      <c r="C2735" s="47">
        <f t="shared" si="42"/>
        <v>0</v>
      </c>
    </row>
    <row r="2736" spans="3:3" x14ac:dyDescent="0.25">
      <c r="C2736" s="47">
        <f t="shared" si="42"/>
        <v>0</v>
      </c>
    </row>
    <row r="2737" spans="3:3" x14ac:dyDescent="0.25">
      <c r="C2737" s="47">
        <f t="shared" si="42"/>
        <v>0</v>
      </c>
    </row>
    <row r="2738" spans="3:3" x14ac:dyDescent="0.25">
      <c r="C2738" s="47">
        <f t="shared" si="42"/>
        <v>0</v>
      </c>
    </row>
    <row r="2739" spans="3:3" x14ac:dyDescent="0.25">
      <c r="C2739" s="47">
        <f t="shared" si="42"/>
        <v>0</v>
      </c>
    </row>
    <row r="2740" spans="3:3" x14ac:dyDescent="0.25">
      <c r="C2740" s="47">
        <f t="shared" si="42"/>
        <v>0</v>
      </c>
    </row>
    <row r="2741" spans="3:3" x14ac:dyDescent="0.25">
      <c r="C2741" s="47">
        <f t="shared" si="42"/>
        <v>0</v>
      </c>
    </row>
    <row r="2742" spans="3:3" x14ac:dyDescent="0.25">
      <c r="C2742" s="47">
        <f t="shared" si="42"/>
        <v>0</v>
      </c>
    </row>
    <row r="2743" spans="3:3" x14ac:dyDescent="0.25">
      <c r="C2743" s="47">
        <f t="shared" si="42"/>
        <v>0</v>
      </c>
    </row>
    <row r="2744" spans="3:3" x14ac:dyDescent="0.25">
      <c r="C2744" s="47">
        <f t="shared" si="42"/>
        <v>0</v>
      </c>
    </row>
    <row r="2745" spans="3:3" x14ac:dyDescent="0.25">
      <c r="C2745" s="47">
        <f t="shared" si="42"/>
        <v>0</v>
      </c>
    </row>
    <row r="2746" spans="3:3" x14ac:dyDescent="0.25">
      <c r="C2746" s="47">
        <f t="shared" si="42"/>
        <v>0</v>
      </c>
    </row>
    <row r="2747" spans="3:3" x14ac:dyDescent="0.25">
      <c r="C2747" s="47">
        <f t="shared" si="42"/>
        <v>0</v>
      </c>
    </row>
    <row r="2748" spans="3:3" x14ac:dyDescent="0.25">
      <c r="C2748" s="47">
        <f t="shared" si="42"/>
        <v>0</v>
      </c>
    </row>
    <row r="2749" spans="3:3" x14ac:dyDescent="0.25">
      <c r="C2749" s="47">
        <f t="shared" si="42"/>
        <v>0</v>
      </c>
    </row>
    <row r="2750" spans="3:3" x14ac:dyDescent="0.25">
      <c r="C2750" s="47">
        <f t="shared" si="42"/>
        <v>0</v>
      </c>
    </row>
    <row r="2751" spans="3:3" x14ac:dyDescent="0.25">
      <c r="C2751" s="47">
        <f t="shared" si="42"/>
        <v>0</v>
      </c>
    </row>
    <row r="2752" spans="3:3" x14ac:dyDescent="0.25">
      <c r="C2752" s="47">
        <f t="shared" si="42"/>
        <v>0</v>
      </c>
    </row>
    <row r="2753" spans="3:3" x14ac:dyDescent="0.25">
      <c r="C2753" s="47">
        <f t="shared" si="42"/>
        <v>0</v>
      </c>
    </row>
    <row r="2754" spans="3:3" x14ac:dyDescent="0.25">
      <c r="C2754" s="47">
        <f t="shared" si="42"/>
        <v>0</v>
      </c>
    </row>
    <row r="2755" spans="3:3" x14ac:dyDescent="0.25">
      <c r="C2755" s="47">
        <f t="shared" ref="C2755:C2818" si="43">IF(A2755&gt;0,"TATİL",0)</f>
        <v>0</v>
      </c>
    </row>
    <row r="2756" spans="3:3" x14ac:dyDescent="0.25">
      <c r="C2756" s="47">
        <f t="shared" si="43"/>
        <v>0</v>
      </c>
    </row>
    <row r="2757" spans="3:3" x14ac:dyDescent="0.25">
      <c r="C2757" s="47">
        <f t="shared" si="43"/>
        <v>0</v>
      </c>
    </row>
    <row r="2758" spans="3:3" x14ac:dyDescent="0.25">
      <c r="C2758" s="47">
        <f t="shared" si="43"/>
        <v>0</v>
      </c>
    </row>
    <row r="2759" spans="3:3" x14ac:dyDescent="0.25">
      <c r="C2759" s="47">
        <f t="shared" si="43"/>
        <v>0</v>
      </c>
    </row>
    <row r="2760" spans="3:3" x14ac:dyDescent="0.25">
      <c r="C2760" s="47">
        <f t="shared" si="43"/>
        <v>0</v>
      </c>
    </row>
    <row r="2761" spans="3:3" x14ac:dyDescent="0.25">
      <c r="C2761" s="47">
        <f t="shared" si="43"/>
        <v>0</v>
      </c>
    </row>
    <row r="2762" spans="3:3" x14ac:dyDescent="0.25">
      <c r="C2762" s="47">
        <f t="shared" si="43"/>
        <v>0</v>
      </c>
    </row>
    <row r="2763" spans="3:3" x14ac:dyDescent="0.25">
      <c r="C2763" s="47">
        <f t="shared" si="43"/>
        <v>0</v>
      </c>
    </row>
    <row r="2764" spans="3:3" x14ac:dyDescent="0.25">
      <c r="C2764" s="47">
        <f t="shared" si="43"/>
        <v>0</v>
      </c>
    </row>
    <row r="2765" spans="3:3" x14ac:dyDescent="0.25">
      <c r="C2765" s="47">
        <f t="shared" si="43"/>
        <v>0</v>
      </c>
    </row>
    <row r="2766" spans="3:3" x14ac:dyDescent="0.25">
      <c r="C2766" s="47">
        <f t="shared" si="43"/>
        <v>0</v>
      </c>
    </row>
    <row r="2767" spans="3:3" x14ac:dyDescent="0.25">
      <c r="C2767" s="47">
        <f t="shared" si="43"/>
        <v>0</v>
      </c>
    </row>
    <row r="2768" spans="3:3" x14ac:dyDescent="0.25">
      <c r="C2768" s="47">
        <f t="shared" si="43"/>
        <v>0</v>
      </c>
    </row>
    <row r="2769" spans="3:3" x14ac:dyDescent="0.25">
      <c r="C2769" s="47">
        <f t="shared" si="43"/>
        <v>0</v>
      </c>
    </row>
    <row r="2770" spans="3:3" x14ac:dyDescent="0.25">
      <c r="C2770" s="47">
        <f t="shared" si="43"/>
        <v>0</v>
      </c>
    </row>
    <row r="2771" spans="3:3" x14ac:dyDescent="0.25">
      <c r="C2771" s="47">
        <f t="shared" si="43"/>
        <v>0</v>
      </c>
    </row>
    <row r="2772" spans="3:3" x14ac:dyDescent="0.25">
      <c r="C2772" s="47">
        <f t="shared" si="43"/>
        <v>0</v>
      </c>
    </row>
    <row r="2773" spans="3:3" x14ac:dyDescent="0.25">
      <c r="C2773" s="47">
        <f t="shared" si="43"/>
        <v>0</v>
      </c>
    </row>
    <row r="2774" spans="3:3" x14ac:dyDescent="0.25">
      <c r="C2774" s="47">
        <f t="shared" si="43"/>
        <v>0</v>
      </c>
    </row>
    <row r="2775" spans="3:3" x14ac:dyDescent="0.25">
      <c r="C2775" s="47">
        <f t="shared" si="43"/>
        <v>0</v>
      </c>
    </row>
    <row r="2776" spans="3:3" x14ac:dyDescent="0.25">
      <c r="C2776" s="47">
        <f t="shared" si="43"/>
        <v>0</v>
      </c>
    </row>
    <row r="2777" spans="3:3" x14ac:dyDescent="0.25">
      <c r="C2777" s="47">
        <f t="shared" si="43"/>
        <v>0</v>
      </c>
    </row>
    <row r="2778" spans="3:3" x14ac:dyDescent="0.25">
      <c r="C2778" s="47">
        <f t="shared" si="43"/>
        <v>0</v>
      </c>
    </row>
    <row r="2779" spans="3:3" x14ac:dyDescent="0.25">
      <c r="C2779" s="47">
        <f t="shared" si="43"/>
        <v>0</v>
      </c>
    </row>
    <row r="2780" spans="3:3" x14ac:dyDescent="0.25">
      <c r="C2780" s="47">
        <f t="shared" si="43"/>
        <v>0</v>
      </c>
    </row>
    <row r="2781" spans="3:3" x14ac:dyDescent="0.25">
      <c r="C2781" s="47">
        <f t="shared" si="43"/>
        <v>0</v>
      </c>
    </row>
    <row r="2782" spans="3:3" x14ac:dyDescent="0.25">
      <c r="C2782" s="47">
        <f t="shared" si="43"/>
        <v>0</v>
      </c>
    </row>
    <row r="2783" spans="3:3" x14ac:dyDescent="0.25">
      <c r="C2783" s="47">
        <f t="shared" si="43"/>
        <v>0</v>
      </c>
    </row>
    <row r="2784" spans="3:3" x14ac:dyDescent="0.25">
      <c r="C2784" s="47">
        <f t="shared" si="43"/>
        <v>0</v>
      </c>
    </row>
    <row r="2785" spans="3:3" x14ac:dyDescent="0.25">
      <c r="C2785" s="47">
        <f t="shared" si="43"/>
        <v>0</v>
      </c>
    </row>
    <row r="2786" spans="3:3" x14ac:dyDescent="0.25">
      <c r="C2786" s="47">
        <f t="shared" si="43"/>
        <v>0</v>
      </c>
    </row>
    <row r="2787" spans="3:3" x14ac:dyDescent="0.25">
      <c r="C2787" s="47">
        <f t="shared" si="43"/>
        <v>0</v>
      </c>
    </row>
    <row r="2788" spans="3:3" x14ac:dyDescent="0.25">
      <c r="C2788" s="47">
        <f t="shared" si="43"/>
        <v>0</v>
      </c>
    </row>
    <row r="2789" spans="3:3" x14ac:dyDescent="0.25">
      <c r="C2789" s="47">
        <f t="shared" si="43"/>
        <v>0</v>
      </c>
    </row>
    <row r="2790" spans="3:3" x14ac:dyDescent="0.25">
      <c r="C2790" s="47">
        <f t="shared" si="43"/>
        <v>0</v>
      </c>
    </row>
    <row r="2791" spans="3:3" x14ac:dyDescent="0.25">
      <c r="C2791" s="47">
        <f t="shared" si="43"/>
        <v>0</v>
      </c>
    </row>
    <row r="2792" spans="3:3" x14ac:dyDescent="0.25">
      <c r="C2792" s="47">
        <f t="shared" si="43"/>
        <v>0</v>
      </c>
    </row>
    <row r="2793" spans="3:3" x14ac:dyDescent="0.25">
      <c r="C2793" s="47">
        <f t="shared" si="43"/>
        <v>0</v>
      </c>
    </row>
    <row r="2794" spans="3:3" x14ac:dyDescent="0.25">
      <c r="C2794" s="47">
        <f t="shared" si="43"/>
        <v>0</v>
      </c>
    </row>
    <row r="2795" spans="3:3" x14ac:dyDescent="0.25">
      <c r="C2795" s="47">
        <f t="shared" si="43"/>
        <v>0</v>
      </c>
    </row>
    <row r="2796" spans="3:3" x14ac:dyDescent="0.25">
      <c r="C2796" s="47">
        <f t="shared" si="43"/>
        <v>0</v>
      </c>
    </row>
    <row r="2797" spans="3:3" x14ac:dyDescent="0.25">
      <c r="C2797" s="47">
        <f t="shared" si="43"/>
        <v>0</v>
      </c>
    </row>
    <row r="2798" spans="3:3" x14ac:dyDescent="0.25">
      <c r="C2798" s="47">
        <f t="shared" si="43"/>
        <v>0</v>
      </c>
    </row>
    <row r="2799" spans="3:3" x14ac:dyDescent="0.25">
      <c r="C2799" s="47">
        <f t="shared" si="43"/>
        <v>0</v>
      </c>
    </row>
    <row r="2800" spans="3:3" x14ac:dyDescent="0.25">
      <c r="C2800" s="47">
        <f t="shared" si="43"/>
        <v>0</v>
      </c>
    </row>
    <row r="2801" spans="3:3" x14ac:dyDescent="0.25">
      <c r="C2801" s="47">
        <f t="shared" si="43"/>
        <v>0</v>
      </c>
    </row>
    <row r="2802" spans="3:3" x14ac:dyDescent="0.25">
      <c r="C2802" s="47">
        <f t="shared" si="43"/>
        <v>0</v>
      </c>
    </row>
    <row r="2803" spans="3:3" x14ac:dyDescent="0.25">
      <c r="C2803" s="47">
        <f t="shared" si="43"/>
        <v>0</v>
      </c>
    </row>
    <row r="2804" spans="3:3" x14ac:dyDescent="0.25">
      <c r="C2804" s="47">
        <f t="shared" si="43"/>
        <v>0</v>
      </c>
    </row>
    <row r="2805" spans="3:3" x14ac:dyDescent="0.25">
      <c r="C2805" s="47">
        <f t="shared" si="43"/>
        <v>0</v>
      </c>
    </row>
    <row r="2806" spans="3:3" x14ac:dyDescent="0.25">
      <c r="C2806" s="47">
        <f t="shared" si="43"/>
        <v>0</v>
      </c>
    </row>
    <row r="2807" spans="3:3" x14ac:dyDescent="0.25">
      <c r="C2807" s="47">
        <f t="shared" si="43"/>
        <v>0</v>
      </c>
    </row>
    <row r="2808" spans="3:3" x14ac:dyDescent="0.25">
      <c r="C2808" s="47">
        <f t="shared" si="43"/>
        <v>0</v>
      </c>
    </row>
    <row r="2809" spans="3:3" x14ac:dyDescent="0.25">
      <c r="C2809" s="47">
        <f t="shared" si="43"/>
        <v>0</v>
      </c>
    </row>
    <row r="2810" spans="3:3" x14ac:dyDescent="0.25">
      <c r="C2810" s="47">
        <f t="shared" si="43"/>
        <v>0</v>
      </c>
    </row>
    <row r="2811" spans="3:3" x14ac:dyDescent="0.25">
      <c r="C2811" s="47">
        <f t="shared" si="43"/>
        <v>0</v>
      </c>
    </row>
    <row r="2812" spans="3:3" x14ac:dyDescent="0.25">
      <c r="C2812" s="47">
        <f t="shared" si="43"/>
        <v>0</v>
      </c>
    </row>
    <row r="2813" spans="3:3" x14ac:dyDescent="0.25">
      <c r="C2813" s="47">
        <f t="shared" si="43"/>
        <v>0</v>
      </c>
    </row>
    <row r="2814" spans="3:3" x14ac:dyDescent="0.25">
      <c r="C2814" s="47">
        <f t="shared" si="43"/>
        <v>0</v>
      </c>
    </row>
    <row r="2815" spans="3:3" x14ac:dyDescent="0.25">
      <c r="C2815" s="47">
        <f t="shared" si="43"/>
        <v>0</v>
      </c>
    </row>
    <row r="2816" spans="3:3" x14ac:dyDescent="0.25">
      <c r="C2816" s="47">
        <f t="shared" si="43"/>
        <v>0</v>
      </c>
    </row>
    <row r="2817" spans="3:3" x14ac:dyDescent="0.25">
      <c r="C2817" s="47">
        <f t="shared" si="43"/>
        <v>0</v>
      </c>
    </row>
    <row r="2818" spans="3:3" x14ac:dyDescent="0.25">
      <c r="C2818" s="47">
        <f t="shared" si="43"/>
        <v>0</v>
      </c>
    </row>
    <row r="2819" spans="3:3" x14ac:dyDescent="0.25">
      <c r="C2819" s="47">
        <f t="shared" ref="C2819:C2882" si="44">IF(A2819&gt;0,"TATİL",0)</f>
        <v>0</v>
      </c>
    </row>
    <row r="2820" spans="3:3" x14ac:dyDescent="0.25">
      <c r="C2820" s="47">
        <f t="shared" si="44"/>
        <v>0</v>
      </c>
    </row>
    <row r="2821" spans="3:3" x14ac:dyDescent="0.25">
      <c r="C2821" s="47">
        <f t="shared" si="44"/>
        <v>0</v>
      </c>
    </row>
    <row r="2822" spans="3:3" x14ac:dyDescent="0.25">
      <c r="C2822" s="47">
        <f t="shared" si="44"/>
        <v>0</v>
      </c>
    </row>
    <row r="2823" spans="3:3" x14ac:dyDescent="0.25">
      <c r="C2823" s="47">
        <f t="shared" si="44"/>
        <v>0</v>
      </c>
    </row>
    <row r="2824" spans="3:3" x14ac:dyDescent="0.25">
      <c r="C2824" s="47">
        <f t="shared" si="44"/>
        <v>0</v>
      </c>
    </row>
    <row r="2825" spans="3:3" x14ac:dyDescent="0.25">
      <c r="C2825" s="47">
        <f t="shared" si="44"/>
        <v>0</v>
      </c>
    </row>
    <row r="2826" spans="3:3" x14ac:dyDescent="0.25">
      <c r="C2826" s="47">
        <f t="shared" si="44"/>
        <v>0</v>
      </c>
    </row>
    <row r="2827" spans="3:3" x14ac:dyDescent="0.25">
      <c r="C2827" s="47">
        <f t="shared" si="44"/>
        <v>0</v>
      </c>
    </row>
    <row r="2828" spans="3:3" x14ac:dyDescent="0.25">
      <c r="C2828" s="47">
        <f t="shared" si="44"/>
        <v>0</v>
      </c>
    </row>
    <row r="2829" spans="3:3" x14ac:dyDescent="0.25">
      <c r="C2829" s="47">
        <f t="shared" si="44"/>
        <v>0</v>
      </c>
    </row>
    <row r="2830" spans="3:3" x14ac:dyDescent="0.25">
      <c r="C2830" s="47">
        <f t="shared" si="44"/>
        <v>0</v>
      </c>
    </row>
    <row r="2831" spans="3:3" x14ac:dyDescent="0.25">
      <c r="C2831" s="47">
        <f t="shared" si="44"/>
        <v>0</v>
      </c>
    </row>
    <row r="2832" spans="3:3" x14ac:dyDescent="0.25">
      <c r="C2832" s="47">
        <f t="shared" si="44"/>
        <v>0</v>
      </c>
    </row>
    <row r="2833" spans="3:3" x14ac:dyDescent="0.25">
      <c r="C2833" s="47">
        <f t="shared" si="44"/>
        <v>0</v>
      </c>
    </row>
    <row r="2834" spans="3:3" x14ac:dyDescent="0.25">
      <c r="C2834" s="47">
        <f t="shared" si="44"/>
        <v>0</v>
      </c>
    </row>
    <row r="2835" spans="3:3" x14ac:dyDescent="0.25">
      <c r="C2835" s="47">
        <f t="shared" si="44"/>
        <v>0</v>
      </c>
    </row>
    <row r="2836" spans="3:3" x14ac:dyDescent="0.25">
      <c r="C2836" s="47">
        <f t="shared" si="44"/>
        <v>0</v>
      </c>
    </row>
    <row r="2837" spans="3:3" x14ac:dyDescent="0.25">
      <c r="C2837" s="47">
        <f t="shared" si="44"/>
        <v>0</v>
      </c>
    </row>
    <row r="2838" spans="3:3" x14ac:dyDescent="0.25">
      <c r="C2838" s="47">
        <f t="shared" si="44"/>
        <v>0</v>
      </c>
    </row>
    <row r="2839" spans="3:3" x14ac:dyDescent="0.25">
      <c r="C2839" s="47">
        <f t="shared" si="44"/>
        <v>0</v>
      </c>
    </row>
    <row r="2840" spans="3:3" x14ac:dyDescent="0.25">
      <c r="C2840" s="47">
        <f t="shared" si="44"/>
        <v>0</v>
      </c>
    </row>
    <row r="2841" spans="3:3" x14ac:dyDescent="0.25">
      <c r="C2841" s="47">
        <f t="shared" si="44"/>
        <v>0</v>
      </c>
    </row>
    <row r="2842" spans="3:3" x14ac:dyDescent="0.25">
      <c r="C2842" s="47">
        <f t="shared" si="44"/>
        <v>0</v>
      </c>
    </row>
    <row r="2843" spans="3:3" x14ac:dyDescent="0.25">
      <c r="C2843" s="47">
        <f t="shared" si="44"/>
        <v>0</v>
      </c>
    </row>
    <row r="2844" spans="3:3" x14ac:dyDescent="0.25">
      <c r="C2844" s="47">
        <f t="shared" si="44"/>
        <v>0</v>
      </c>
    </row>
    <row r="2845" spans="3:3" x14ac:dyDescent="0.25">
      <c r="C2845" s="47">
        <f t="shared" si="44"/>
        <v>0</v>
      </c>
    </row>
    <row r="2846" spans="3:3" x14ac:dyDescent="0.25">
      <c r="C2846" s="47">
        <f t="shared" si="44"/>
        <v>0</v>
      </c>
    </row>
    <row r="2847" spans="3:3" x14ac:dyDescent="0.25">
      <c r="C2847" s="47">
        <f t="shared" si="44"/>
        <v>0</v>
      </c>
    </row>
    <row r="2848" spans="3:3" x14ac:dyDescent="0.25">
      <c r="C2848" s="47">
        <f t="shared" si="44"/>
        <v>0</v>
      </c>
    </row>
    <row r="2849" spans="3:3" x14ac:dyDescent="0.25">
      <c r="C2849" s="47">
        <f t="shared" si="44"/>
        <v>0</v>
      </c>
    </row>
    <row r="2850" spans="3:3" x14ac:dyDescent="0.25">
      <c r="C2850" s="47">
        <f t="shared" si="44"/>
        <v>0</v>
      </c>
    </row>
    <row r="2851" spans="3:3" x14ac:dyDescent="0.25">
      <c r="C2851" s="47">
        <f t="shared" si="44"/>
        <v>0</v>
      </c>
    </row>
    <row r="2852" spans="3:3" x14ac:dyDescent="0.25">
      <c r="C2852" s="47">
        <f t="shared" si="44"/>
        <v>0</v>
      </c>
    </row>
    <row r="2853" spans="3:3" x14ac:dyDescent="0.25">
      <c r="C2853" s="47">
        <f t="shared" si="44"/>
        <v>0</v>
      </c>
    </row>
    <row r="2854" spans="3:3" x14ac:dyDescent="0.25">
      <c r="C2854" s="47">
        <f t="shared" si="44"/>
        <v>0</v>
      </c>
    </row>
    <row r="2855" spans="3:3" x14ac:dyDescent="0.25">
      <c r="C2855" s="47">
        <f t="shared" si="44"/>
        <v>0</v>
      </c>
    </row>
    <row r="2856" spans="3:3" x14ac:dyDescent="0.25">
      <c r="C2856" s="47">
        <f t="shared" si="44"/>
        <v>0</v>
      </c>
    </row>
    <row r="2857" spans="3:3" x14ac:dyDescent="0.25">
      <c r="C2857" s="47">
        <f t="shared" si="44"/>
        <v>0</v>
      </c>
    </row>
    <row r="2858" spans="3:3" x14ac:dyDescent="0.25">
      <c r="C2858" s="47">
        <f t="shared" si="44"/>
        <v>0</v>
      </c>
    </row>
    <row r="2859" spans="3:3" x14ac:dyDescent="0.25">
      <c r="C2859" s="47">
        <f t="shared" si="44"/>
        <v>0</v>
      </c>
    </row>
    <row r="2860" spans="3:3" x14ac:dyDescent="0.25">
      <c r="C2860" s="47">
        <f t="shared" si="44"/>
        <v>0</v>
      </c>
    </row>
    <row r="2861" spans="3:3" x14ac:dyDescent="0.25">
      <c r="C2861" s="47">
        <f t="shared" si="44"/>
        <v>0</v>
      </c>
    </row>
    <row r="2862" spans="3:3" x14ac:dyDescent="0.25">
      <c r="C2862" s="47">
        <f t="shared" si="44"/>
        <v>0</v>
      </c>
    </row>
    <row r="2863" spans="3:3" x14ac:dyDescent="0.25">
      <c r="C2863" s="47">
        <f t="shared" si="44"/>
        <v>0</v>
      </c>
    </row>
    <row r="2864" spans="3:3" x14ac:dyDescent="0.25">
      <c r="C2864" s="47">
        <f t="shared" si="44"/>
        <v>0</v>
      </c>
    </row>
    <row r="2865" spans="3:3" x14ac:dyDescent="0.25">
      <c r="C2865" s="47">
        <f t="shared" si="44"/>
        <v>0</v>
      </c>
    </row>
    <row r="2866" spans="3:3" x14ac:dyDescent="0.25">
      <c r="C2866" s="47">
        <f t="shared" si="44"/>
        <v>0</v>
      </c>
    </row>
    <row r="2867" spans="3:3" x14ac:dyDescent="0.25">
      <c r="C2867" s="47">
        <f t="shared" si="44"/>
        <v>0</v>
      </c>
    </row>
    <row r="2868" spans="3:3" x14ac:dyDescent="0.25">
      <c r="C2868" s="47">
        <f t="shared" si="44"/>
        <v>0</v>
      </c>
    </row>
    <row r="2869" spans="3:3" x14ac:dyDescent="0.25">
      <c r="C2869" s="47">
        <f t="shared" si="44"/>
        <v>0</v>
      </c>
    </row>
    <row r="2870" spans="3:3" x14ac:dyDescent="0.25">
      <c r="C2870" s="47">
        <f t="shared" si="44"/>
        <v>0</v>
      </c>
    </row>
    <row r="2871" spans="3:3" x14ac:dyDescent="0.25">
      <c r="C2871" s="47">
        <f t="shared" si="44"/>
        <v>0</v>
      </c>
    </row>
    <row r="2872" spans="3:3" x14ac:dyDescent="0.25">
      <c r="C2872" s="47">
        <f t="shared" si="44"/>
        <v>0</v>
      </c>
    </row>
    <row r="2873" spans="3:3" x14ac:dyDescent="0.25">
      <c r="C2873" s="47">
        <f t="shared" si="44"/>
        <v>0</v>
      </c>
    </row>
    <row r="2874" spans="3:3" x14ac:dyDescent="0.25">
      <c r="C2874" s="47">
        <f t="shared" si="44"/>
        <v>0</v>
      </c>
    </row>
    <row r="2875" spans="3:3" x14ac:dyDescent="0.25">
      <c r="C2875" s="47">
        <f t="shared" si="44"/>
        <v>0</v>
      </c>
    </row>
    <row r="2876" spans="3:3" x14ac:dyDescent="0.25">
      <c r="C2876" s="47">
        <f t="shared" si="44"/>
        <v>0</v>
      </c>
    </row>
    <row r="2877" spans="3:3" x14ac:dyDescent="0.25">
      <c r="C2877" s="47">
        <f t="shared" si="44"/>
        <v>0</v>
      </c>
    </row>
    <row r="2878" spans="3:3" x14ac:dyDescent="0.25">
      <c r="C2878" s="47">
        <f t="shared" si="44"/>
        <v>0</v>
      </c>
    </row>
    <row r="2879" spans="3:3" x14ac:dyDescent="0.25">
      <c r="C2879" s="47">
        <f t="shared" si="44"/>
        <v>0</v>
      </c>
    </row>
    <row r="2880" spans="3:3" x14ac:dyDescent="0.25">
      <c r="C2880" s="47">
        <f t="shared" si="44"/>
        <v>0</v>
      </c>
    </row>
    <row r="2881" spans="3:3" x14ac:dyDescent="0.25">
      <c r="C2881" s="47">
        <f t="shared" si="44"/>
        <v>0</v>
      </c>
    </row>
    <row r="2882" spans="3:3" x14ac:dyDescent="0.25">
      <c r="C2882" s="47">
        <f t="shared" si="44"/>
        <v>0</v>
      </c>
    </row>
    <row r="2883" spans="3:3" x14ac:dyDescent="0.25">
      <c r="C2883" s="47">
        <f t="shared" ref="C2883:C2946" si="45">IF(A2883&gt;0,"TATİL",0)</f>
        <v>0</v>
      </c>
    </row>
    <row r="2884" spans="3:3" x14ac:dyDescent="0.25">
      <c r="C2884" s="47">
        <f t="shared" si="45"/>
        <v>0</v>
      </c>
    </row>
    <row r="2885" spans="3:3" x14ac:dyDescent="0.25">
      <c r="C2885" s="47">
        <f t="shared" si="45"/>
        <v>0</v>
      </c>
    </row>
    <row r="2886" spans="3:3" x14ac:dyDescent="0.25">
      <c r="C2886" s="47">
        <f t="shared" si="45"/>
        <v>0</v>
      </c>
    </row>
    <row r="2887" spans="3:3" x14ac:dyDescent="0.25">
      <c r="C2887" s="47">
        <f t="shared" si="45"/>
        <v>0</v>
      </c>
    </row>
    <row r="2888" spans="3:3" x14ac:dyDescent="0.25">
      <c r="C2888" s="47">
        <f t="shared" si="45"/>
        <v>0</v>
      </c>
    </row>
    <row r="2889" spans="3:3" x14ac:dyDescent="0.25">
      <c r="C2889" s="47">
        <f t="shared" si="45"/>
        <v>0</v>
      </c>
    </row>
    <row r="2890" spans="3:3" x14ac:dyDescent="0.25">
      <c r="C2890" s="47">
        <f t="shared" si="45"/>
        <v>0</v>
      </c>
    </row>
    <row r="2891" spans="3:3" x14ac:dyDescent="0.25">
      <c r="C2891" s="47">
        <f t="shared" si="45"/>
        <v>0</v>
      </c>
    </row>
    <row r="2892" spans="3:3" x14ac:dyDescent="0.25">
      <c r="C2892" s="47">
        <f t="shared" si="45"/>
        <v>0</v>
      </c>
    </row>
    <row r="2893" spans="3:3" x14ac:dyDescent="0.25">
      <c r="C2893" s="47">
        <f t="shared" si="45"/>
        <v>0</v>
      </c>
    </row>
    <row r="2894" spans="3:3" x14ac:dyDescent="0.25">
      <c r="C2894" s="47">
        <f t="shared" si="45"/>
        <v>0</v>
      </c>
    </row>
    <row r="2895" spans="3:3" x14ac:dyDescent="0.25">
      <c r="C2895" s="47">
        <f t="shared" si="45"/>
        <v>0</v>
      </c>
    </row>
    <row r="2896" spans="3:3" x14ac:dyDescent="0.25">
      <c r="C2896" s="47">
        <f t="shared" si="45"/>
        <v>0</v>
      </c>
    </row>
    <row r="2897" spans="3:3" x14ac:dyDescent="0.25">
      <c r="C2897" s="47">
        <f t="shared" si="45"/>
        <v>0</v>
      </c>
    </row>
    <row r="2898" spans="3:3" x14ac:dyDescent="0.25">
      <c r="C2898" s="47">
        <f t="shared" si="45"/>
        <v>0</v>
      </c>
    </row>
    <row r="2899" spans="3:3" x14ac:dyDescent="0.25">
      <c r="C2899" s="47">
        <f t="shared" si="45"/>
        <v>0</v>
      </c>
    </row>
    <row r="2900" spans="3:3" x14ac:dyDescent="0.25">
      <c r="C2900" s="47">
        <f t="shared" si="45"/>
        <v>0</v>
      </c>
    </row>
    <row r="2901" spans="3:3" x14ac:dyDescent="0.25">
      <c r="C2901" s="47">
        <f t="shared" si="45"/>
        <v>0</v>
      </c>
    </row>
    <row r="2902" spans="3:3" x14ac:dyDescent="0.25">
      <c r="C2902" s="47">
        <f t="shared" si="45"/>
        <v>0</v>
      </c>
    </row>
    <row r="2903" spans="3:3" x14ac:dyDescent="0.25">
      <c r="C2903" s="47">
        <f t="shared" si="45"/>
        <v>0</v>
      </c>
    </row>
    <row r="2904" spans="3:3" x14ac:dyDescent="0.25">
      <c r="C2904" s="47">
        <f t="shared" si="45"/>
        <v>0</v>
      </c>
    </row>
    <row r="2905" spans="3:3" x14ac:dyDescent="0.25">
      <c r="C2905" s="47">
        <f t="shared" si="45"/>
        <v>0</v>
      </c>
    </row>
    <row r="2906" spans="3:3" x14ac:dyDescent="0.25">
      <c r="C2906" s="47">
        <f t="shared" si="45"/>
        <v>0</v>
      </c>
    </row>
    <row r="2907" spans="3:3" x14ac:dyDescent="0.25">
      <c r="C2907" s="47">
        <f t="shared" si="45"/>
        <v>0</v>
      </c>
    </row>
    <row r="2908" spans="3:3" x14ac:dyDescent="0.25">
      <c r="C2908" s="47">
        <f t="shared" si="45"/>
        <v>0</v>
      </c>
    </row>
    <row r="2909" spans="3:3" x14ac:dyDescent="0.25">
      <c r="C2909" s="47">
        <f t="shared" si="45"/>
        <v>0</v>
      </c>
    </row>
    <row r="2910" spans="3:3" x14ac:dyDescent="0.25">
      <c r="C2910" s="47">
        <f t="shared" si="45"/>
        <v>0</v>
      </c>
    </row>
    <row r="2911" spans="3:3" x14ac:dyDescent="0.25">
      <c r="C2911" s="47">
        <f t="shared" si="45"/>
        <v>0</v>
      </c>
    </row>
    <row r="2912" spans="3:3" x14ac:dyDescent="0.25">
      <c r="C2912" s="47">
        <f t="shared" si="45"/>
        <v>0</v>
      </c>
    </row>
    <row r="2913" spans="3:3" x14ac:dyDescent="0.25">
      <c r="C2913" s="47">
        <f t="shared" si="45"/>
        <v>0</v>
      </c>
    </row>
    <row r="2914" spans="3:3" x14ac:dyDescent="0.25">
      <c r="C2914" s="47">
        <f t="shared" si="45"/>
        <v>0</v>
      </c>
    </row>
    <row r="2915" spans="3:3" x14ac:dyDescent="0.25">
      <c r="C2915" s="47">
        <f t="shared" si="45"/>
        <v>0</v>
      </c>
    </row>
    <row r="2916" spans="3:3" x14ac:dyDescent="0.25">
      <c r="C2916" s="47">
        <f t="shared" si="45"/>
        <v>0</v>
      </c>
    </row>
    <row r="2917" spans="3:3" x14ac:dyDescent="0.25">
      <c r="C2917" s="47">
        <f t="shared" si="45"/>
        <v>0</v>
      </c>
    </row>
    <row r="2918" spans="3:3" x14ac:dyDescent="0.25">
      <c r="C2918" s="47">
        <f t="shared" si="45"/>
        <v>0</v>
      </c>
    </row>
    <row r="2919" spans="3:3" x14ac:dyDescent="0.25">
      <c r="C2919" s="47">
        <f t="shared" si="45"/>
        <v>0</v>
      </c>
    </row>
    <row r="2920" spans="3:3" x14ac:dyDescent="0.25">
      <c r="C2920" s="47">
        <f t="shared" si="45"/>
        <v>0</v>
      </c>
    </row>
    <row r="2921" spans="3:3" x14ac:dyDescent="0.25">
      <c r="C2921" s="47">
        <f t="shared" si="45"/>
        <v>0</v>
      </c>
    </row>
    <row r="2922" spans="3:3" x14ac:dyDescent="0.25">
      <c r="C2922" s="47">
        <f t="shared" si="45"/>
        <v>0</v>
      </c>
    </row>
    <row r="2923" spans="3:3" x14ac:dyDescent="0.25">
      <c r="C2923" s="47">
        <f t="shared" si="45"/>
        <v>0</v>
      </c>
    </row>
    <row r="2924" spans="3:3" x14ac:dyDescent="0.25">
      <c r="C2924" s="47">
        <f t="shared" si="45"/>
        <v>0</v>
      </c>
    </row>
    <row r="2925" spans="3:3" x14ac:dyDescent="0.25">
      <c r="C2925" s="47">
        <f t="shared" si="45"/>
        <v>0</v>
      </c>
    </row>
    <row r="2926" spans="3:3" x14ac:dyDescent="0.25">
      <c r="C2926" s="47">
        <f t="shared" si="45"/>
        <v>0</v>
      </c>
    </row>
    <row r="2927" spans="3:3" x14ac:dyDescent="0.25">
      <c r="C2927" s="47">
        <f t="shared" si="45"/>
        <v>0</v>
      </c>
    </row>
    <row r="2928" spans="3:3" x14ac:dyDescent="0.25">
      <c r="C2928" s="47">
        <f t="shared" si="45"/>
        <v>0</v>
      </c>
    </row>
    <row r="2929" spans="3:3" x14ac:dyDescent="0.25">
      <c r="C2929" s="47">
        <f t="shared" si="45"/>
        <v>0</v>
      </c>
    </row>
    <row r="2930" spans="3:3" x14ac:dyDescent="0.25">
      <c r="C2930" s="47">
        <f t="shared" si="45"/>
        <v>0</v>
      </c>
    </row>
    <row r="2931" spans="3:3" x14ac:dyDescent="0.25">
      <c r="C2931" s="47">
        <f t="shared" si="45"/>
        <v>0</v>
      </c>
    </row>
    <row r="2932" spans="3:3" x14ac:dyDescent="0.25">
      <c r="C2932" s="47">
        <f t="shared" si="45"/>
        <v>0</v>
      </c>
    </row>
    <row r="2933" spans="3:3" x14ac:dyDescent="0.25">
      <c r="C2933" s="47">
        <f t="shared" si="45"/>
        <v>0</v>
      </c>
    </row>
    <row r="2934" spans="3:3" x14ac:dyDescent="0.25">
      <c r="C2934" s="47">
        <f t="shared" si="45"/>
        <v>0</v>
      </c>
    </row>
    <row r="2935" spans="3:3" x14ac:dyDescent="0.25">
      <c r="C2935" s="47">
        <f t="shared" si="45"/>
        <v>0</v>
      </c>
    </row>
    <row r="2936" spans="3:3" x14ac:dyDescent="0.25">
      <c r="C2936" s="47">
        <f t="shared" si="45"/>
        <v>0</v>
      </c>
    </row>
    <row r="2937" spans="3:3" x14ac:dyDescent="0.25">
      <c r="C2937" s="47">
        <f t="shared" si="45"/>
        <v>0</v>
      </c>
    </row>
    <row r="2938" spans="3:3" x14ac:dyDescent="0.25">
      <c r="C2938" s="47">
        <f t="shared" si="45"/>
        <v>0</v>
      </c>
    </row>
    <row r="2939" spans="3:3" x14ac:dyDescent="0.25">
      <c r="C2939" s="47">
        <f t="shared" si="45"/>
        <v>0</v>
      </c>
    </row>
    <row r="2940" spans="3:3" x14ac:dyDescent="0.25">
      <c r="C2940" s="47">
        <f t="shared" si="45"/>
        <v>0</v>
      </c>
    </row>
    <row r="2941" spans="3:3" x14ac:dyDescent="0.25">
      <c r="C2941" s="47">
        <f t="shared" si="45"/>
        <v>0</v>
      </c>
    </row>
    <row r="2942" spans="3:3" x14ac:dyDescent="0.25">
      <c r="C2942" s="47">
        <f t="shared" si="45"/>
        <v>0</v>
      </c>
    </row>
    <row r="2943" spans="3:3" x14ac:dyDescent="0.25">
      <c r="C2943" s="47">
        <f t="shared" si="45"/>
        <v>0</v>
      </c>
    </row>
    <row r="2944" spans="3:3" x14ac:dyDescent="0.25">
      <c r="C2944" s="47">
        <f t="shared" si="45"/>
        <v>0</v>
      </c>
    </row>
    <row r="2945" spans="3:3" x14ac:dyDescent="0.25">
      <c r="C2945" s="47">
        <f t="shared" si="45"/>
        <v>0</v>
      </c>
    </row>
    <row r="2946" spans="3:3" x14ac:dyDescent="0.25">
      <c r="C2946" s="47">
        <f t="shared" si="45"/>
        <v>0</v>
      </c>
    </row>
    <row r="2947" spans="3:3" x14ac:dyDescent="0.25">
      <c r="C2947" s="47">
        <f t="shared" ref="C2947:C3010" si="46">IF(A2947&gt;0,"TATİL",0)</f>
        <v>0</v>
      </c>
    </row>
    <row r="2948" spans="3:3" x14ac:dyDescent="0.25">
      <c r="C2948" s="47">
        <f t="shared" si="46"/>
        <v>0</v>
      </c>
    </row>
    <row r="2949" spans="3:3" x14ac:dyDescent="0.25">
      <c r="C2949" s="47">
        <f t="shared" si="46"/>
        <v>0</v>
      </c>
    </row>
    <row r="2950" spans="3:3" x14ac:dyDescent="0.25">
      <c r="C2950" s="47">
        <f t="shared" si="46"/>
        <v>0</v>
      </c>
    </row>
    <row r="2951" spans="3:3" x14ac:dyDescent="0.25">
      <c r="C2951" s="47">
        <f t="shared" si="46"/>
        <v>0</v>
      </c>
    </row>
    <row r="2952" spans="3:3" x14ac:dyDescent="0.25">
      <c r="C2952" s="47">
        <f t="shared" si="46"/>
        <v>0</v>
      </c>
    </row>
    <row r="2953" spans="3:3" x14ac:dyDescent="0.25">
      <c r="C2953" s="47">
        <f t="shared" si="46"/>
        <v>0</v>
      </c>
    </row>
    <row r="2954" spans="3:3" x14ac:dyDescent="0.25">
      <c r="C2954" s="47">
        <f t="shared" si="46"/>
        <v>0</v>
      </c>
    </row>
    <row r="2955" spans="3:3" x14ac:dyDescent="0.25">
      <c r="C2955" s="47">
        <f t="shared" si="46"/>
        <v>0</v>
      </c>
    </row>
    <row r="2956" spans="3:3" x14ac:dyDescent="0.25">
      <c r="C2956" s="47">
        <f t="shared" si="46"/>
        <v>0</v>
      </c>
    </row>
    <row r="2957" spans="3:3" x14ac:dyDescent="0.25">
      <c r="C2957" s="47">
        <f t="shared" si="46"/>
        <v>0</v>
      </c>
    </row>
    <row r="2958" spans="3:3" x14ac:dyDescent="0.25">
      <c r="C2958" s="47">
        <f t="shared" si="46"/>
        <v>0</v>
      </c>
    </row>
    <row r="2959" spans="3:3" x14ac:dyDescent="0.25">
      <c r="C2959" s="47">
        <f t="shared" si="46"/>
        <v>0</v>
      </c>
    </row>
    <row r="2960" spans="3:3" x14ac:dyDescent="0.25">
      <c r="C2960" s="47">
        <f t="shared" si="46"/>
        <v>0</v>
      </c>
    </row>
    <row r="2961" spans="3:3" x14ac:dyDescent="0.25">
      <c r="C2961" s="47">
        <f t="shared" si="46"/>
        <v>0</v>
      </c>
    </row>
    <row r="2962" spans="3:3" x14ac:dyDescent="0.25">
      <c r="C2962" s="47">
        <f t="shared" si="46"/>
        <v>0</v>
      </c>
    </row>
    <row r="2963" spans="3:3" x14ac:dyDescent="0.25">
      <c r="C2963" s="47">
        <f t="shared" si="46"/>
        <v>0</v>
      </c>
    </row>
    <row r="2964" spans="3:3" x14ac:dyDescent="0.25">
      <c r="C2964" s="47">
        <f t="shared" si="46"/>
        <v>0</v>
      </c>
    </row>
    <row r="2965" spans="3:3" x14ac:dyDescent="0.25">
      <c r="C2965" s="47">
        <f t="shared" si="46"/>
        <v>0</v>
      </c>
    </row>
    <row r="2966" spans="3:3" x14ac:dyDescent="0.25">
      <c r="C2966" s="47">
        <f t="shared" si="46"/>
        <v>0</v>
      </c>
    </row>
    <row r="2967" spans="3:3" x14ac:dyDescent="0.25">
      <c r="C2967" s="47">
        <f t="shared" si="46"/>
        <v>0</v>
      </c>
    </row>
    <row r="2968" spans="3:3" x14ac:dyDescent="0.25">
      <c r="C2968" s="47">
        <f t="shared" si="46"/>
        <v>0</v>
      </c>
    </row>
    <row r="2969" spans="3:3" x14ac:dyDescent="0.25">
      <c r="C2969" s="47">
        <f t="shared" si="46"/>
        <v>0</v>
      </c>
    </row>
    <row r="2970" spans="3:3" x14ac:dyDescent="0.25">
      <c r="C2970" s="47">
        <f t="shared" si="46"/>
        <v>0</v>
      </c>
    </row>
    <row r="2971" spans="3:3" x14ac:dyDescent="0.25">
      <c r="C2971" s="47">
        <f t="shared" si="46"/>
        <v>0</v>
      </c>
    </row>
    <row r="2972" spans="3:3" x14ac:dyDescent="0.25">
      <c r="C2972" s="47">
        <f t="shared" si="46"/>
        <v>0</v>
      </c>
    </row>
    <row r="2973" spans="3:3" x14ac:dyDescent="0.25">
      <c r="C2973" s="47">
        <f t="shared" si="46"/>
        <v>0</v>
      </c>
    </row>
    <row r="2974" spans="3:3" x14ac:dyDescent="0.25">
      <c r="C2974" s="47">
        <f t="shared" si="46"/>
        <v>0</v>
      </c>
    </row>
    <row r="2975" spans="3:3" x14ac:dyDescent="0.25">
      <c r="C2975" s="47">
        <f t="shared" si="46"/>
        <v>0</v>
      </c>
    </row>
    <row r="2976" spans="3:3" x14ac:dyDescent="0.25">
      <c r="C2976" s="47">
        <f t="shared" si="46"/>
        <v>0</v>
      </c>
    </row>
    <row r="2977" spans="3:3" x14ac:dyDescent="0.25">
      <c r="C2977" s="47">
        <f t="shared" si="46"/>
        <v>0</v>
      </c>
    </row>
    <row r="2978" spans="3:3" x14ac:dyDescent="0.25">
      <c r="C2978" s="47">
        <f t="shared" si="46"/>
        <v>0</v>
      </c>
    </row>
    <row r="2979" spans="3:3" x14ac:dyDescent="0.25">
      <c r="C2979" s="47">
        <f t="shared" si="46"/>
        <v>0</v>
      </c>
    </row>
    <row r="2980" spans="3:3" x14ac:dyDescent="0.25">
      <c r="C2980" s="47">
        <f t="shared" si="46"/>
        <v>0</v>
      </c>
    </row>
    <row r="2981" spans="3:3" x14ac:dyDescent="0.25">
      <c r="C2981" s="47">
        <f t="shared" si="46"/>
        <v>0</v>
      </c>
    </row>
    <row r="2982" spans="3:3" x14ac:dyDescent="0.25">
      <c r="C2982" s="47">
        <f t="shared" si="46"/>
        <v>0</v>
      </c>
    </row>
    <row r="2983" spans="3:3" x14ac:dyDescent="0.25">
      <c r="C2983" s="47">
        <f t="shared" si="46"/>
        <v>0</v>
      </c>
    </row>
    <row r="2984" spans="3:3" x14ac:dyDescent="0.25">
      <c r="C2984" s="47">
        <f t="shared" si="46"/>
        <v>0</v>
      </c>
    </row>
    <row r="2985" spans="3:3" x14ac:dyDescent="0.25">
      <c r="C2985" s="47">
        <f t="shared" si="46"/>
        <v>0</v>
      </c>
    </row>
    <row r="2986" spans="3:3" x14ac:dyDescent="0.25">
      <c r="C2986" s="47">
        <f t="shared" si="46"/>
        <v>0</v>
      </c>
    </row>
    <row r="2987" spans="3:3" x14ac:dyDescent="0.25">
      <c r="C2987" s="47">
        <f t="shared" si="46"/>
        <v>0</v>
      </c>
    </row>
    <row r="2988" spans="3:3" x14ac:dyDescent="0.25">
      <c r="C2988" s="47">
        <f t="shared" si="46"/>
        <v>0</v>
      </c>
    </row>
    <row r="2989" spans="3:3" x14ac:dyDescent="0.25">
      <c r="C2989" s="47">
        <f t="shared" si="46"/>
        <v>0</v>
      </c>
    </row>
    <row r="2990" spans="3:3" x14ac:dyDescent="0.25">
      <c r="C2990" s="47">
        <f t="shared" si="46"/>
        <v>0</v>
      </c>
    </row>
    <row r="2991" spans="3:3" x14ac:dyDescent="0.25">
      <c r="C2991" s="47">
        <f t="shared" si="46"/>
        <v>0</v>
      </c>
    </row>
    <row r="2992" spans="3:3" x14ac:dyDescent="0.25">
      <c r="C2992" s="47">
        <f t="shared" si="46"/>
        <v>0</v>
      </c>
    </row>
    <row r="2993" spans="3:3" x14ac:dyDescent="0.25">
      <c r="C2993" s="47">
        <f t="shared" si="46"/>
        <v>0</v>
      </c>
    </row>
    <row r="2994" spans="3:3" x14ac:dyDescent="0.25">
      <c r="C2994" s="47">
        <f t="shared" si="46"/>
        <v>0</v>
      </c>
    </row>
    <row r="2995" spans="3:3" x14ac:dyDescent="0.25">
      <c r="C2995" s="47">
        <f t="shared" si="46"/>
        <v>0</v>
      </c>
    </row>
    <row r="2996" spans="3:3" x14ac:dyDescent="0.25">
      <c r="C2996" s="47">
        <f t="shared" si="46"/>
        <v>0</v>
      </c>
    </row>
    <row r="2997" spans="3:3" x14ac:dyDescent="0.25">
      <c r="C2997" s="47">
        <f t="shared" si="46"/>
        <v>0</v>
      </c>
    </row>
    <row r="2998" spans="3:3" x14ac:dyDescent="0.25">
      <c r="C2998" s="47">
        <f t="shared" si="46"/>
        <v>0</v>
      </c>
    </row>
    <row r="2999" spans="3:3" x14ac:dyDescent="0.25">
      <c r="C2999" s="47">
        <f t="shared" si="46"/>
        <v>0</v>
      </c>
    </row>
    <row r="3000" spans="3:3" x14ac:dyDescent="0.25">
      <c r="C3000" s="47">
        <f t="shared" si="46"/>
        <v>0</v>
      </c>
    </row>
    <row r="3001" spans="3:3" x14ac:dyDescent="0.25">
      <c r="C3001" s="47">
        <f t="shared" si="46"/>
        <v>0</v>
      </c>
    </row>
    <row r="3002" spans="3:3" x14ac:dyDescent="0.25">
      <c r="C3002" s="47">
        <f t="shared" si="46"/>
        <v>0</v>
      </c>
    </row>
    <row r="3003" spans="3:3" x14ac:dyDescent="0.25">
      <c r="C3003" s="47">
        <f t="shared" si="46"/>
        <v>0</v>
      </c>
    </row>
    <row r="3004" spans="3:3" x14ac:dyDescent="0.25">
      <c r="C3004" s="47">
        <f t="shared" si="46"/>
        <v>0</v>
      </c>
    </row>
    <row r="3005" spans="3:3" x14ac:dyDescent="0.25">
      <c r="C3005" s="47">
        <f t="shared" si="46"/>
        <v>0</v>
      </c>
    </row>
    <row r="3006" spans="3:3" x14ac:dyDescent="0.25">
      <c r="C3006" s="47">
        <f t="shared" si="46"/>
        <v>0</v>
      </c>
    </row>
    <row r="3007" spans="3:3" x14ac:dyDescent="0.25">
      <c r="C3007" s="47">
        <f t="shared" si="46"/>
        <v>0</v>
      </c>
    </row>
    <row r="3008" spans="3:3" x14ac:dyDescent="0.25">
      <c r="C3008" s="47">
        <f t="shared" si="46"/>
        <v>0</v>
      </c>
    </row>
    <row r="3009" spans="3:3" x14ac:dyDescent="0.25">
      <c r="C3009" s="47">
        <f t="shared" si="46"/>
        <v>0</v>
      </c>
    </row>
    <row r="3010" spans="3:3" x14ac:dyDescent="0.25">
      <c r="C3010" s="47">
        <f t="shared" si="46"/>
        <v>0</v>
      </c>
    </row>
    <row r="3011" spans="3:3" x14ac:dyDescent="0.25">
      <c r="C3011" s="47">
        <f t="shared" ref="C3011:C3074" si="47">IF(A3011&gt;0,"TATİL",0)</f>
        <v>0</v>
      </c>
    </row>
    <row r="3012" spans="3:3" x14ac:dyDescent="0.25">
      <c r="C3012" s="47">
        <f t="shared" si="47"/>
        <v>0</v>
      </c>
    </row>
    <row r="3013" spans="3:3" x14ac:dyDescent="0.25">
      <c r="C3013" s="47">
        <f t="shared" si="47"/>
        <v>0</v>
      </c>
    </row>
    <row r="3014" spans="3:3" x14ac:dyDescent="0.25">
      <c r="C3014" s="47">
        <f t="shared" si="47"/>
        <v>0</v>
      </c>
    </row>
    <row r="3015" spans="3:3" x14ac:dyDescent="0.25">
      <c r="C3015" s="47">
        <f t="shared" si="47"/>
        <v>0</v>
      </c>
    </row>
    <row r="3016" spans="3:3" x14ac:dyDescent="0.25">
      <c r="C3016" s="47">
        <f t="shared" si="47"/>
        <v>0</v>
      </c>
    </row>
    <row r="3017" spans="3:3" x14ac:dyDescent="0.25">
      <c r="C3017" s="47">
        <f t="shared" si="47"/>
        <v>0</v>
      </c>
    </row>
    <row r="3018" spans="3:3" x14ac:dyDescent="0.25">
      <c r="C3018" s="47">
        <f t="shared" si="47"/>
        <v>0</v>
      </c>
    </row>
    <row r="3019" spans="3:3" x14ac:dyDescent="0.25">
      <c r="C3019" s="47">
        <f t="shared" si="47"/>
        <v>0</v>
      </c>
    </row>
    <row r="3020" spans="3:3" x14ac:dyDescent="0.25">
      <c r="C3020" s="47">
        <f t="shared" si="47"/>
        <v>0</v>
      </c>
    </row>
    <row r="3021" spans="3:3" x14ac:dyDescent="0.25">
      <c r="C3021" s="47">
        <f t="shared" si="47"/>
        <v>0</v>
      </c>
    </row>
    <row r="3022" spans="3:3" x14ac:dyDescent="0.25">
      <c r="C3022" s="47">
        <f t="shared" si="47"/>
        <v>0</v>
      </c>
    </row>
    <row r="3023" spans="3:3" x14ac:dyDescent="0.25">
      <c r="C3023" s="47">
        <f t="shared" si="47"/>
        <v>0</v>
      </c>
    </row>
    <row r="3024" spans="3:3" x14ac:dyDescent="0.25">
      <c r="C3024" s="47">
        <f t="shared" si="47"/>
        <v>0</v>
      </c>
    </row>
    <row r="3025" spans="3:3" x14ac:dyDescent="0.25">
      <c r="C3025" s="47">
        <f t="shared" si="47"/>
        <v>0</v>
      </c>
    </row>
    <row r="3026" spans="3:3" x14ac:dyDescent="0.25">
      <c r="C3026" s="47">
        <f t="shared" si="47"/>
        <v>0</v>
      </c>
    </row>
    <row r="3027" spans="3:3" x14ac:dyDescent="0.25">
      <c r="C3027" s="47">
        <f t="shared" si="47"/>
        <v>0</v>
      </c>
    </row>
    <row r="3028" spans="3:3" x14ac:dyDescent="0.25">
      <c r="C3028" s="47">
        <f t="shared" si="47"/>
        <v>0</v>
      </c>
    </row>
    <row r="3029" spans="3:3" x14ac:dyDescent="0.25">
      <c r="C3029" s="47">
        <f t="shared" si="47"/>
        <v>0</v>
      </c>
    </row>
    <row r="3030" spans="3:3" x14ac:dyDescent="0.25">
      <c r="C3030" s="47">
        <f t="shared" si="47"/>
        <v>0</v>
      </c>
    </row>
    <row r="3031" spans="3:3" x14ac:dyDescent="0.25">
      <c r="C3031" s="47">
        <f t="shared" si="47"/>
        <v>0</v>
      </c>
    </row>
    <row r="3032" spans="3:3" x14ac:dyDescent="0.25">
      <c r="C3032" s="47">
        <f t="shared" si="47"/>
        <v>0</v>
      </c>
    </row>
    <row r="3033" spans="3:3" x14ac:dyDescent="0.25">
      <c r="C3033" s="47">
        <f t="shared" si="47"/>
        <v>0</v>
      </c>
    </row>
    <row r="3034" spans="3:3" x14ac:dyDescent="0.25">
      <c r="C3034" s="47">
        <f t="shared" si="47"/>
        <v>0</v>
      </c>
    </row>
    <row r="3035" spans="3:3" x14ac:dyDescent="0.25">
      <c r="C3035" s="47">
        <f t="shared" si="47"/>
        <v>0</v>
      </c>
    </row>
    <row r="3036" spans="3:3" x14ac:dyDescent="0.25">
      <c r="C3036" s="47">
        <f t="shared" si="47"/>
        <v>0</v>
      </c>
    </row>
    <row r="3037" spans="3:3" x14ac:dyDescent="0.25">
      <c r="C3037" s="47">
        <f t="shared" si="47"/>
        <v>0</v>
      </c>
    </row>
    <row r="3038" spans="3:3" x14ac:dyDescent="0.25">
      <c r="C3038" s="47">
        <f t="shared" si="47"/>
        <v>0</v>
      </c>
    </row>
    <row r="3039" spans="3:3" x14ac:dyDescent="0.25">
      <c r="C3039" s="47">
        <f t="shared" si="47"/>
        <v>0</v>
      </c>
    </row>
    <row r="3040" spans="3:3" x14ac:dyDescent="0.25">
      <c r="C3040" s="47">
        <f t="shared" si="47"/>
        <v>0</v>
      </c>
    </row>
    <row r="3041" spans="3:3" x14ac:dyDescent="0.25">
      <c r="C3041" s="47">
        <f t="shared" si="47"/>
        <v>0</v>
      </c>
    </row>
    <row r="3042" spans="3:3" x14ac:dyDescent="0.25">
      <c r="C3042" s="47">
        <f t="shared" si="47"/>
        <v>0</v>
      </c>
    </row>
    <row r="3043" spans="3:3" x14ac:dyDescent="0.25">
      <c r="C3043" s="47">
        <f t="shared" si="47"/>
        <v>0</v>
      </c>
    </row>
    <row r="3044" spans="3:3" x14ac:dyDescent="0.25">
      <c r="C3044" s="47">
        <f t="shared" si="47"/>
        <v>0</v>
      </c>
    </row>
    <row r="3045" spans="3:3" x14ac:dyDescent="0.25">
      <c r="C3045" s="47">
        <f t="shared" si="47"/>
        <v>0</v>
      </c>
    </row>
    <row r="3046" spans="3:3" x14ac:dyDescent="0.25">
      <c r="C3046" s="47">
        <f t="shared" si="47"/>
        <v>0</v>
      </c>
    </row>
    <row r="3047" spans="3:3" x14ac:dyDescent="0.25">
      <c r="C3047" s="47">
        <f t="shared" si="47"/>
        <v>0</v>
      </c>
    </row>
    <row r="3048" spans="3:3" x14ac:dyDescent="0.25">
      <c r="C3048" s="47">
        <f t="shared" si="47"/>
        <v>0</v>
      </c>
    </row>
    <row r="3049" spans="3:3" x14ac:dyDescent="0.25">
      <c r="C3049" s="47">
        <f t="shared" si="47"/>
        <v>0</v>
      </c>
    </row>
    <row r="3050" spans="3:3" x14ac:dyDescent="0.25">
      <c r="C3050" s="47">
        <f t="shared" si="47"/>
        <v>0</v>
      </c>
    </row>
    <row r="3051" spans="3:3" x14ac:dyDescent="0.25">
      <c r="C3051" s="47">
        <f t="shared" si="47"/>
        <v>0</v>
      </c>
    </row>
    <row r="3052" spans="3:3" x14ac:dyDescent="0.25">
      <c r="C3052" s="47">
        <f t="shared" si="47"/>
        <v>0</v>
      </c>
    </row>
    <row r="3053" spans="3:3" x14ac:dyDescent="0.25">
      <c r="C3053" s="47">
        <f t="shared" si="47"/>
        <v>0</v>
      </c>
    </row>
    <row r="3054" spans="3:3" x14ac:dyDescent="0.25">
      <c r="C3054" s="47">
        <f t="shared" si="47"/>
        <v>0</v>
      </c>
    </row>
    <row r="3055" spans="3:3" x14ac:dyDescent="0.25">
      <c r="C3055" s="47">
        <f t="shared" si="47"/>
        <v>0</v>
      </c>
    </row>
    <row r="3056" spans="3:3" x14ac:dyDescent="0.25">
      <c r="C3056" s="47">
        <f t="shared" si="47"/>
        <v>0</v>
      </c>
    </row>
    <row r="3057" spans="3:3" x14ac:dyDescent="0.25">
      <c r="C3057" s="47">
        <f t="shared" si="47"/>
        <v>0</v>
      </c>
    </row>
    <row r="3058" spans="3:3" x14ac:dyDescent="0.25">
      <c r="C3058" s="47">
        <f t="shared" si="47"/>
        <v>0</v>
      </c>
    </row>
    <row r="3059" spans="3:3" x14ac:dyDescent="0.25">
      <c r="C3059" s="47">
        <f t="shared" si="47"/>
        <v>0</v>
      </c>
    </row>
    <row r="3060" spans="3:3" x14ac:dyDescent="0.25">
      <c r="C3060" s="47">
        <f t="shared" si="47"/>
        <v>0</v>
      </c>
    </row>
    <row r="3061" spans="3:3" x14ac:dyDescent="0.25">
      <c r="C3061" s="47">
        <f t="shared" si="47"/>
        <v>0</v>
      </c>
    </row>
    <row r="3062" spans="3:3" x14ac:dyDescent="0.25">
      <c r="C3062" s="47">
        <f t="shared" si="47"/>
        <v>0</v>
      </c>
    </row>
    <row r="3063" spans="3:3" x14ac:dyDescent="0.25">
      <c r="C3063" s="47">
        <f t="shared" si="47"/>
        <v>0</v>
      </c>
    </row>
    <row r="3064" spans="3:3" x14ac:dyDescent="0.25">
      <c r="C3064" s="47">
        <f t="shared" si="47"/>
        <v>0</v>
      </c>
    </row>
    <row r="3065" spans="3:3" x14ac:dyDescent="0.25">
      <c r="C3065" s="47">
        <f t="shared" si="47"/>
        <v>0</v>
      </c>
    </row>
    <row r="3066" spans="3:3" x14ac:dyDescent="0.25">
      <c r="C3066" s="47">
        <f t="shared" si="47"/>
        <v>0</v>
      </c>
    </row>
    <row r="3067" spans="3:3" x14ac:dyDescent="0.25">
      <c r="C3067" s="47">
        <f t="shared" si="47"/>
        <v>0</v>
      </c>
    </row>
    <row r="3068" spans="3:3" x14ac:dyDescent="0.25">
      <c r="C3068" s="47">
        <f t="shared" si="47"/>
        <v>0</v>
      </c>
    </row>
    <row r="3069" spans="3:3" x14ac:dyDescent="0.25">
      <c r="C3069" s="47">
        <f t="shared" si="47"/>
        <v>0</v>
      </c>
    </row>
    <row r="3070" spans="3:3" x14ac:dyDescent="0.25">
      <c r="C3070" s="47">
        <f t="shared" si="47"/>
        <v>0</v>
      </c>
    </row>
    <row r="3071" spans="3:3" x14ac:dyDescent="0.25">
      <c r="C3071" s="47">
        <f t="shared" si="47"/>
        <v>0</v>
      </c>
    </row>
    <row r="3072" spans="3:3" x14ac:dyDescent="0.25">
      <c r="C3072" s="47">
        <f t="shared" si="47"/>
        <v>0</v>
      </c>
    </row>
    <row r="3073" spans="3:3" x14ac:dyDescent="0.25">
      <c r="C3073" s="47">
        <f t="shared" si="47"/>
        <v>0</v>
      </c>
    </row>
    <row r="3074" spans="3:3" x14ac:dyDescent="0.25">
      <c r="C3074" s="47">
        <f t="shared" si="47"/>
        <v>0</v>
      </c>
    </row>
    <row r="3075" spans="3:3" x14ac:dyDescent="0.25">
      <c r="C3075" s="47">
        <f t="shared" ref="C3075:C3138" si="48">IF(A3075&gt;0,"TATİL",0)</f>
        <v>0</v>
      </c>
    </row>
    <row r="3076" spans="3:3" x14ac:dyDescent="0.25">
      <c r="C3076" s="47">
        <f t="shared" si="48"/>
        <v>0</v>
      </c>
    </row>
    <row r="3077" spans="3:3" x14ac:dyDescent="0.25">
      <c r="C3077" s="47">
        <f t="shared" si="48"/>
        <v>0</v>
      </c>
    </row>
    <row r="3078" spans="3:3" x14ac:dyDescent="0.25">
      <c r="C3078" s="47">
        <f t="shared" si="48"/>
        <v>0</v>
      </c>
    </row>
    <row r="3079" spans="3:3" x14ac:dyDescent="0.25">
      <c r="C3079" s="47">
        <f t="shared" si="48"/>
        <v>0</v>
      </c>
    </row>
    <row r="3080" spans="3:3" x14ac:dyDescent="0.25">
      <c r="C3080" s="47">
        <f t="shared" si="48"/>
        <v>0</v>
      </c>
    </row>
    <row r="3081" spans="3:3" x14ac:dyDescent="0.25">
      <c r="C3081" s="47">
        <f t="shared" si="48"/>
        <v>0</v>
      </c>
    </row>
    <row r="3082" spans="3:3" x14ac:dyDescent="0.25">
      <c r="C3082" s="47">
        <f t="shared" si="48"/>
        <v>0</v>
      </c>
    </row>
    <row r="3083" spans="3:3" x14ac:dyDescent="0.25">
      <c r="C3083" s="47">
        <f t="shared" si="48"/>
        <v>0</v>
      </c>
    </row>
    <row r="3084" spans="3:3" x14ac:dyDescent="0.25">
      <c r="C3084" s="47">
        <f t="shared" si="48"/>
        <v>0</v>
      </c>
    </row>
    <row r="3085" spans="3:3" x14ac:dyDescent="0.25">
      <c r="C3085" s="47">
        <f t="shared" si="48"/>
        <v>0</v>
      </c>
    </row>
    <row r="3086" spans="3:3" x14ac:dyDescent="0.25">
      <c r="C3086" s="47">
        <f t="shared" si="48"/>
        <v>0</v>
      </c>
    </row>
    <row r="3087" spans="3:3" x14ac:dyDescent="0.25">
      <c r="C3087" s="47">
        <f t="shared" si="48"/>
        <v>0</v>
      </c>
    </row>
    <row r="3088" spans="3:3" x14ac:dyDescent="0.25">
      <c r="C3088" s="47">
        <f t="shared" si="48"/>
        <v>0</v>
      </c>
    </row>
    <row r="3089" spans="3:3" x14ac:dyDescent="0.25">
      <c r="C3089" s="47">
        <f t="shared" si="48"/>
        <v>0</v>
      </c>
    </row>
    <row r="3090" spans="3:3" x14ac:dyDescent="0.25">
      <c r="C3090" s="47">
        <f t="shared" si="48"/>
        <v>0</v>
      </c>
    </row>
    <row r="3091" spans="3:3" x14ac:dyDescent="0.25">
      <c r="C3091" s="47">
        <f t="shared" si="48"/>
        <v>0</v>
      </c>
    </row>
    <row r="3092" spans="3:3" x14ac:dyDescent="0.25">
      <c r="C3092" s="47">
        <f t="shared" si="48"/>
        <v>0</v>
      </c>
    </row>
    <row r="3093" spans="3:3" x14ac:dyDescent="0.25">
      <c r="C3093" s="47">
        <f t="shared" si="48"/>
        <v>0</v>
      </c>
    </row>
    <row r="3094" spans="3:3" x14ac:dyDescent="0.25">
      <c r="C3094" s="47">
        <f t="shared" si="48"/>
        <v>0</v>
      </c>
    </row>
    <row r="3095" spans="3:3" x14ac:dyDescent="0.25">
      <c r="C3095" s="47">
        <f t="shared" si="48"/>
        <v>0</v>
      </c>
    </row>
    <row r="3096" spans="3:3" x14ac:dyDescent="0.25">
      <c r="C3096" s="47">
        <f t="shared" si="48"/>
        <v>0</v>
      </c>
    </row>
    <row r="3097" spans="3:3" x14ac:dyDescent="0.25">
      <c r="C3097" s="47">
        <f t="shared" si="48"/>
        <v>0</v>
      </c>
    </row>
    <row r="3098" spans="3:3" x14ac:dyDescent="0.25">
      <c r="C3098" s="47">
        <f t="shared" si="48"/>
        <v>0</v>
      </c>
    </row>
    <row r="3099" spans="3:3" x14ac:dyDescent="0.25">
      <c r="C3099" s="47">
        <f t="shared" si="48"/>
        <v>0</v>
      </c>
    </row>
    <row r="3100" spans="3:3" x14ac:dyDescent="0.25">
      <c r="C3100" s="47">
        <f t="shared" si="48"/>
        <v>0</v>
      </c>
    </row>
    <row r="3101" spans="3:3" x14ac:dyDescent="0.25">
      <c r="C3101" s="47">
        <f t="shared" si="48"/>
        <v>0</v>
      </c>
    </row>
    <row r="3102" spans="3:3" x14ac:dyDescent="0.25">
      <c r="C3102" s="47">
        <f t="shared" si="48"/>
        <v>0</v>
      </c>
    </row>
    <row r="3103" spans="3:3" x14ac:dyDescent="0.25">
      <c r="C3103" s="47">
        <f t="shared" si="48"/>
        <v>0</v>
      </c>
    </row>
    <row r="3104" spans="3:3" x14ac:dyDescent="0.25">
      <c r="C3104" s="47">
        <f t="shared" si="48"/>
        <v>0</v>
      </c>
    </row>
    <row r="3105" spans="3:3" x14ac:dyDescent="0.25">
      <c r="C3105" s="47">
        <f t="shared" si="48"/>
        <v>0</v>
      </c>
    </row>
    <row r="3106" spans="3:3" x14ac:dyDescent="0.25">
      <c r="C3106" s="47">
        <f t="shared" si="48"/>
        <v>0</v>
      </c>
    </row>
    <row r="3107" spans="3:3" x14ac:dyDescent="0.25">
      <c r="C3107" s="47">
        <f t="shared" si="48"/>
        <v>0</v>
      </c>
    </row>
    <row r="3108" spans="3:3" x14ac:dyDescent="0.25">
      <c r="C3108" s="47">
        <f t="shared" si="48"/>
        <v>0</v>
      </c>
    </row>
    <row r="3109" spans="3:3" x14ac:dyDescent="0.25">
      <c r="C3109" s="47">
        <f t="shared" si="48"/>
        <v>0</v>
      </c>
    </row>
    <row r="3110" spans="3:3" x14ac:dyDescent="0.25">
      <c r="C3110" s="47">
        <f t="shared" si="48"/>
        <v>0</v>
      </c>
    </row>
    <row r="3111" spans="3:3" x14ac:dyDescent="0.25">
      <c r="C3111" s="47">
        <f t="shared" si="48"/>
        <v>0</v>
      </c>
    </row>
    <row r="3112" spans="3:3" x14ac:dyDescent="0.25">
      <c r="C3112" s="47">
        <f t="shared" si="48"/>
        <v>0</v>
      </c>
    </row>
    <row r="3113" spans="3:3" x14ac:dyDescent="0.25">
      <c r="C3113" s="47">
        <f t="shared" si="48"/>
        <v>0</v>
      </c>
    </row>
    <row r="3114" spans="3:3" x14ac:dyDescent="0.25">
      <c r="C3114" s="47">
        <f t="shared" si="48"/>
        <v>0</v>
      </c>
    </row>
    <row r="3115" spans="3:3" x14ac:dyDescent="0.25">
      <c r="C3115" s="47">
        <f t="shared" si="48"/>
        <v>0</v>
      </c>
    </row>
    <row r="3116" spans="3:3" x14ac:dyDescent="0.25">
      <c r="C3116" s="47">
        <f t="shared" si="48"/>
        <v>0</v>
      </c>
    </row>
    <row r="3117" spans="3:3" x14ac:dyDescent="0.25">
      <c r="C3117" s="47">
        <f t="shared" si="48"/>
        <v>0</v>
      </c>
    </row>
    <row r="3118" spans="3:3" x14ac:dyDescent="0.25">
      <c r="C3118" s="47">
        <f t="shared" si="48"/>
        <v>0</v>
      </c>
    </row>
    <row r="3119" spans="3:3" x14ac:dyDescent="0.25">
      <c r="C3119" s="47">
        <f t="shared" si="48"/>
        <v>0</v>
      </c>
    </row>
    <row r="3120" spans="3:3" x14ac:dyDescent="0.25">
      <c r="C3120" s="47">
        <f t="shared" si="48"/>
        <v>0</v>
      </c>
    </row>
    <row r="3121" spans="3:3" x14ac:dyDescent="0.25">
      <c r="C3121" s="47">
        <f t="shared" si="48"/>
        <v>0</v>
      </c>
    </row>
    <row r="3122" spans="3:3" x14ac:dyDescent="0.25">
      <c r="C3122" s="47">
        <f t="shared" si="48"/>
        <v>0</v>
      </c>
    </row>
    <row r="3123" spans="3:3" x14ac:dyDescent="0.25">
      <c r="C3123" s="47">
        <f t="shared" si="48"/>
        <v>0</v>
      </c>
    </row>
    <row r="3124" spans="3:3" x14ac:dyDescent="0.25">
      <c r="C3124" s="47">
        <f t="shared" si="48"/>
        <v>0</v>
      </c>
    </row>
    <row r="3125" spans="3:3" x14ac:dyDescent="0.25">
      <c r="C3125" s="47">
        <f t="shared" si="48"/>
        <v>0</v>
      </c>
    </row>
    <row r="3126" spans="3:3" x14ac:dyDescent="0.25">
      <c r="C3126" s="47">
        <f t="shared" si="48"/>
        <v>0</v>
      </c>
    </row>
    <row r="3127" spans="3:3" x14ac:dyDescent="0.25">
      <c r="C3127" s="47">
        <f t="shared" si="48"/>
        <v>0</v>
      </c>
    </row>
    <row r="3128" spans="3:3" x14ac:dyDescent="0.25">
      <c r="C3128" s="47">
        <f t="shared" si="48"/>
        <v>0</v>
      </c>
    </row>
    <row r="3129" spans="3:3" x14ac:dyDescent="0.25">
      <c r="C3129" s="47">
        <f t="shared" si="48"/>
        <v>0</v>
      </c>
    </row>
    <row r="3130" spans="3:3" x14ac:dyDescent="0.25">
      <c r="C3130" s="47">
        <f t="shared" si="48"/>
        <v>0</v>
      </c>
    </row>
    <row r="3131" spans="3:3" x14ac:dyDescent="0.25">
      <c r="C3131" s="47">
        <f t="shared" si="48"/>
        <v>0</v>
      </c>
    </row>
    <row r="3132" spans="3:3" x14ac:dyDescent="0.25">
      <c r="C3132" s="47">
        <f t="shared" si="48"/>
        <v>0</v>
      </c>
    </row>
    <row r="3133" spans="3:3" x14ac:dyDescent="0.25">
      <c r="C3133" s="47">
        <f t="shared" si="48"/>
        <v>0</v>
      </c>
    </row>
    <row r="3134" spans="3:3" x14ac:dyDescent="0.25">
      <c r="C3134" s="47">
        <f t="shared" si="48"/>
        <v>0</v>
      </c>
    </row>
    <row r="3135" spans="3:3" x14ac:dyDescent="0.25">
      <c r="C3135" s="47">
        <f t="shared" si="48"/>
        <v>0</v>
      </c>
    </row>
    <row r="3136" spans="3:3" x14ac:dyDescent="0.25">
      <c r="C3136" s="47">
        <f t="shared" si="48"/>
        <v>0</v>
      </c>
    </row>
    <row r="3137" spans="3:3" x14ac:dyDescent="0.25">
      <c r="C3137" s="47">
        <f t="shared" si="48"/>
        <v>0</v>
      </c>
    </row>
    <row r="3138" spans="3:3" x14ac:dyDescent="0.25">
      <c r="C3138" s="47">
        <f t="shared" si="48"/>
        <v>0</v>
      </c>
    </row>
    <row r="3139" spans="3:3" x14ac:dyDescent="0.25">
      <c r="C3139" s="47">
        <f t="shared" ref="C3139:C3202" si="49">IF(A3139&gt;0,"TATİL",0)</f>
        <v>0</v>
      </c>
    </row>
    <row r="3140" spans="3:3" x14ac:dyDescent="0.25">
      <c r="C3140" s="47">
        <f t="shared" si="49"/>
        <v>0</v>
      </c>
    </row>
    <row r="3141" spans="3:3" x14ac:dyDescent="0.25">
      <c r="C3141" s="47">
        <f t="shared" si="49"/>
        <v>0</v>
      </c>
    </row>
    <row r="3142" spans="3:3" x14ac:dyDescent="0.25">
      <c r="C3142" s="47">
        <f t="shared" si="49"/>
        <v>0</v>
      </c>
    </row>
    <row r="3143" spans="3:3" x14ac:dyDescent="0.25">
      <c r="C3143" s="47">
        <f t="shared" si="49"/>
        <v>0</v>
      </c>
    </row>
    <row r="3144" spans="3:3" x14ac:dyDescent="0.25">
      <c r="C3144" s="47">
        <f t="shared" si="49"/>
        <v>0</v>
      </c>
    </row>
    <row r="3145" spans="3:3" x14ac:dyDescent="0.25">
      <c r="C3145" s="47">
        <f t="shared" si="49"/>
        <v>0</v>
      </c>
    </row>
    <row r="3146" spans="3:3" x14ac:dyDescent="0.25">
      <c r="C3146" s="47">
        <f t="shared" si="49"/>
        <v>0</v>
      </c>
    </row>
    <row r="3147" spans="3:3" x14ac:dyDescent="0.25">
      <c r="C3147" s="47">
        <f t="shared" si="49"/>
        <v>0</v>
      </c>
    </row>
    <row r="3148" spans="3:3" x14ac:dyDescent="0.25">
      <c r="C3148" s="47">
        <f t="shared" si="49"/>
        <v>0</v>
      </c>
    </row>
    <row r="3149" spans="3:3" x14ac:dyDescent="0.25">
      <c r="C3149" s="47">
        <f t="shared" si="49"/>
        <v>0</v>
      </c>
    </row>
    <row r="3150" spans="3:3" x14ac:dyDescent="0.25">
      <c r="C3150" s="47">
        <f t="shared" si="49"/>
        <v>0</v>
      </c>
    </row>
    <row r="3151" spans="3:3" x14ac:dyDescent="0.25">
      <c r="C3151" s="47">
        <f t="shared" si="49"/>
        <v>0</v>
      </c>
    </row>
    <row r="3152" spans="3:3" x14ac:dyDescent="0.25">
      <c r="C3152" s="47">
        <f t="shared" si="49"/>
        <v>0</v>
      </c>
    </row>
    <row r="3153" spans="3:3" x14ac:dyDescent="0.25">
      <c r="C3153" s="47">
        <f t="shared" si="49"/>
        <v>0</v>
      </c>
    </row>
    <row r="3154" spans="3:3" x14ac:dyDescent="0.25">
      <c r="C3154" s="47">
        <f t="shared" si="49"/>
        <v>0</v>
      </c>
    </row>
    <row r="3155" spans="3:3" x14ac:dyDescent="0.25">
      <c r="C3155" s="47">
        <f t="shared" si="49"/>
        <v>0</v>
      </c>
    </row>
    <row r="3156" spans="3:3" x14ac:dyDescent="0.25">
      <c r="C3156" s="47">
        <f t="shared" si="49"/>
        <v>0</v>
      </c>
    </row>
    <row r="3157" spans="3:3" x14ac:dyDescent="0.25">
      <c r="C3157" s="47">
        <f t="shared" si="49"/>
        <v>0</v>
      </c>
    </row>
    <row r="3158" spans="3:3" x14ac:dyDescent="0.25">
      <c r="C3158" s="47">
        <f t="shared" si="49"/>
        <v>0</v>
      </c>
    </row>
    <row r="3159" spans="3:3" x14ac:dyDescent="0.25">
      <c r="C3159" s="47">
        <f t="shared" si="49"/>
        <v>0</v>
      </c>
    </row>
    <row r="3160" spans="3:3" x14ac:dyDescent="0.25">
      <c r="C3160" s="47">
        <f t="shared" si="49"/>
        <v>0</v>
      </c>
    </row>
    <row r="3161" spans="3:3" x14ac:dyDescent="0.25">
      <c r="C3161" s="47">
        <f t="shared" si="49"/>
        <v>0</v>
      </c>
    </row>
    <row r="3162" spans="3:3" x14ac:dyDescent="0.25">
      <c r="C3162" s="47">
        <f t="shared" si="49"/>
        <v>0</v>
      </c>
    </row>
    <row r="3163" spans="3:3" x14ac:dyDescent="0.25">
      <c r="C3163" s="47">
        <f t="shared" si="49"/>
        <v>0</v>
      </c>
    </row>
    <row r="3164" spans="3:3" x14ac:dyDescent="0.25">
      <c r="C3164" s="47">
        <f t="shared" si="49"/>
        <v>0</v>
      </c>
    </row>
    <row r="3165" spans="3:3" x14ac:dyDescent="0.25">
      <c r="C3165" s="47">
        <f t="shared" si="49"/>
        <v>0</v>
      </c>
    </row>
    <row r="3166" spans="3:3" x14ac:dyDescent="0.25">
      <c r="C3166" s="47">
        <f t="shared" si="49"/>
        <v>0</v>
      </c>
    </row>
    <row r="3167" spans="3:3" x14ac:dyDescent="0.25">
      <c r="C3167" s="47">
        <f t="shared" si="49"/>
        <v>0</v>
      </c>
    </row>
    <row r="3168" spans="3:3" x14ac:dyDescent="0.25">
      <c r="C3168" s="47">
        <f t="shared" si="49"/>
        <v>0</v>
      </c>
    </row>
    <row r="3169" spans="3:3" x14ac:dyDescent="0.25">
      <c r="C3169" s="47">
        <f t="shared" si="49"/>
        <v>0</v>
      </c>
    </row>
    <row r="3170" spans="3:3" x14ac:dyDescent="0.25">
      <c r="C3170" s="47">
        <f t="shared" si="49"/>
        <v>0</v>
      </c>
    </row>
    <row r="3171" spans="3:3" x14ac:dyDescent="0.25">
      <c r="C3171" s="47">
        <f t="shared" si="49"/>
        <v>0</v>
      </c>
    </row>
    <row r="3172" spans="3:3" x14ac:dyDescent="0.25">
      <c r="C3172" s="47">
        <f t="shared" si="49"/>
        <v>0</v>
      </c>
    </row>
    <row r="3173" spans="3:3" x14ac:dyDescent="0.25">
      <c r="C3173" s="47">
        <f t="shared" si="49"/>
        <v>0</v>
      </c>
    </row>
    <row r="3174" spans="3:3" x14ac:dyDescent="0.25">
      <c r="C3174" s="47">
        <f t="shared" si="49"/>
        <v>0</v>
      </c>
    </row>
    <row r="3175" spans="3:3" x14ac:dyDescent="0.25">
      <c r="C3175" s="47">
        <f t="shared" si="49"/>
        <v>0</v>
      </c>
    </row>
    <row r="3176" spans="3:3" x14ac:dyDescent="0.25">
      <c r="C3176" s="47">
        <f t="shared" si="49"/>
        <v>0</v>
      </c>
    </row>
    <row r="3177" spans="3:3" x14ac:dyDescent="0.25">
      <c r="C3177" s="47">
        <f t="shared" si="49"/>
        <v>0</v>
      </c>
    </row>
    <row r="3178" spans="3:3" x14ac:dyDescent="0.25">
      <c r="C3178" s="47">
        <f t="shared" si="49"/>
        <v>0</v>
      </c>
    </row>
    <row r="3179" spans="3:3" x14ac:dyDescent="0.25">
      <c r="C3179" s="47">
        <f t="shared" si="49"/>
        <v>0</v>
      </c>
    </row>
    <row r="3180" spans="3:3" x14ac:dyDescent="0.25">
      <c r="C3180" s="47">
        <f t="shared" si="49"/>
        <v>0</v>
      </c>
    </row>
    <row r="3181" spans="3:3" x14ac:dyDescent="0.25">
      <c r="C3181" s="47">
        <f t="shared" si="49"/>
        <v>0</v>
      </c>
    </row>
    <row r="3182" spans="3:3" x14ac:dyDescent="0.25">
      <c r="C3182" s="47">
        <f t="shared" si="49"/>
        <v>0</v>
      </c>
    </row>
    <row r="3183" spans="3:3" x14ac:dyDescent="0.25">
      <c r="C3183" s="47">
        <f t="shared" si="49"/>
        <v>0</v>
      </c>
    </row>
    <row r="3184" spans="3:3" x14ac:dyDescent="0.25">
      <c r="C3184" s="47">
        <f t="shared" si="49"/>
        <v>0</v>
      </c>
    </row>
    <row r="3185" spans="3:3" x14ac:dyDescent="0.25">
      <c r="C3185" s="47">
        <f t="shared" si="49"/>
        <v>0</v>
      </c>
    </row>
    <row r="3186" spans="3:3" x14ac:dyDescent="0.25">
      <c r="C3186" s="47">
        <f t="shared" si="49"/>
        <v>0</v>
      </c>
    </row>
    <row r="3187" spans="3:3" x14ac:dyDescent="0.25">
      <c r="C3187" s="47">
        <f t="shared" si="49"/>
        <v>0</v>
      </c>
    </row>
    <row r="3188" spans="3:3" x14ac:dyDescent="0.25">
      <c r="C3188" s="47">
        <f t="shared" si="49"/>
        <v>0</v>
      </c>
    </row>
    <row r="3189" spans="3:3" x14ac:dyDescent="0.25">
      <c r="C3189" s="47">
        <f t="shared" si="49"/>
        <v>0</v>
      </c>
    </row>
    <row r="3190" spans="3:3" x14ac:dyDescent="0.25">
      <c r="C3190" s="47">
        <f t="shared" si="49"/>
        <v>0</v>
      </c>
    </row>
    <row r="3191" spans="3:3" x14ac:dyDescent="0.25">
      <c r="C3191" s="47">
        <f t="shared" si="49"/>
        <v>0</v>
      </c>
    </row>
    <row r="3192" spans="3:3" x14ac:dyDescent="0.25">
      <c r="C3192" s="47">
        <f t="shared" si="49"/>
        <v>0</v>
      </c>
    </row>
    <row r="3193" spans="3:3" x14ac:dyDescent="0.25">
      <c r="C3193" s="47">
        <f t="shared" si="49"/>
        <v>0</v>
      </c>
    </row>
    <row r="3194" spans="3:3" x14ac:dyDescent="0.25">
      <c r="C3194" s="47">
        <f t="shared" si="49"/>
        <v>0</v>
      </c>
    </row>
    <row r="3195" spans="3:3" x14ac:dyDescent="0.25">
      <c r="C3195" s="47">
        <f t="shared" si="49"/>
        <v>0</v>
      </c>
    </row>
    <row r="3196" spans="3:3" x14ac:dyDescent="0.25">
      <c r="C3196" s="47">
        <f t="shared" si="49"/>
        <v>0</v>
      </c>
    </row>
    <row r="3197" spans="3:3" x14ac:dyDescent="0.25">
      <c r="C3197" s="47">
        <f t="shared" si="49"/>
        <v>0</v>
      </c>
    </row>
    <row r="3198" spans="3:3" x14ac:dyDescent="0.25">
      <c r="C3198" s="47">
        <f t="shared" si="49"/>
        <v>0</v>
      </c>
    </row>
    <row r="3199" spans="3:3" x14ac:dyDescent="0.25">
      <c r="C3199" s="47">
        <f t="shared" si="49"/>
        <v>0</v>
      </c>
    </row>
    <row r="3200" spans="3:3" x14ac:dyDescent="0.25">
      <c r="C3200" s="47">
        <f t="shared" si="49"/>
        <v>0</v>
      </c>
    </row>
    <row r="3201" spans="3:3" x14ac:dyDescent="0.25">
      <c r="C3201" s="47">
        <f t="shared" si="49"/>
        <v>0</v>
      </c>
    </row>
    <row r="3202" spans="3:3" x14ac:dyDescent="0.25">
      <c r="C3202" s="47">
        <f t="shared" si="49"/>
        <v>0</v>
      </c>
    </row>
    <row r="3203" spans="3:3" x14ac:dyDescent="0.25">
      <c r="C3203" s="47">
        <f t="shared" ref="C3203:C3266" si="50">IF(A3203&gt;0,"TATİL",0)</f>
        <v>0</v>
      </c>
    </row>
    <row r="3204" spans="3:3" x14ac:dyDescent="0.25">
      <c r="C3204" s="47">
        <f t="shared" si="50"/>
        <v>0</v>
      </c>
    </row>
    <row r="3205" spans="3:3" x14ac:dyDescent="0.25">
      <c r="C3205" s="47">
        <f t="shared" si="50"/>
        <v>0</v>
      </c>
    </row>
    <row r="3206" spans="3:3" x14ac:dyDescent="0.25">
      <c r="C3206" s="47">
        <f t="shared" si="50"/>
        <v>0</v>
      </c>
    </row>
    <row r="3207" spans="3:3" x14ac:dyDescent="0.25">
      <c r="C3207" s="47">
        <f t="shared" si="50"/>
        <v>0</v>
      </c>
    </row>
    <row r="3208" spans="3:3" x14ac:dyDescent="0.25">
      <c r="C3208" s="47">
        <f t="shared" si="50"/>
        <v>0</v>
      </c>
    </row>
    <row r="3209" spans="3:3" x14ac:dyDescent="0.25">
      <c r="C3209" s="47">
        <f t="shared" si="50"/>
        <v>0</v>
      </c>
    </row>
    <row r="3210" spans="3:3" x14ac:dyDescent="0.25">
      <c r="C3210" s="47">
        <f t="shared" si="50"/>
        <v>0</v>
      </c>
    </row>
    <row r="3211" spans="3:3" x14ac:dyDescent="0.25">
      <c r="C3211" s="47">
        <f t="shared" si="50"/>
        <v>0</v>
      </c>
    </row>
    <row r="3212" spans="3:3" x14ac:dyDescent="0.25">
      <c r="C3212" s="47">
        <f t="shared" si="50"/>
        <v>0</v>
      </c>
    </row>
    <row r="3213" spans="3:3" x14ac:dyDescent="0.25">
      <c r="C3213" s="47">
        <f t="shared" si="50"/>
        <v>0</v>
      </c>
    </row>
    <row r="3214" spans="3:3" x14ac:dyDescent="0.25">
      <c r="C3214" s="47">
        <f t="shared" si="50"/>
        <v>0</v>
      </c>
    </row>
    <row r="3215" spans="3:3" x14ac:dyDescent="0.25">
      <c r="C3215" s="47">
        <f t="shared" si="50"/>
        <v>0</v>
      </c>
    </row>
    <row r="3216" spans="3:3" x14ac:dyDescent="0.25">
      <c r="C3216" s="47">
        <f t="shared" si="50"/>
        <v>0</v>
      </c>
    </row>
    <row r="3217" spans="3:3" x14ac:dyDescent="0.25">
      <c r="C3217" s="47">
        <f t="shared" si="50"/>
        <v>0</v>
      </c>
    </row>
    <row r="3218" spans="3:3" x14ac:dyDescent="0.25">
      <c r="C3218" s="47">
        <f t="shared" si="50"/>
        <v>0</v>
      </c>
    </row>
    <row r="3219" spans="3:3" x14ac:dyDescent="0.25">
      <c r="C3219" s="47">
        <f t="shared" si="50"/>
        <v>0</v>
      </c>
    </row>
    <row r="3220" spans="3:3" x14ac:dyDescent="0.25">
      <c r="C3220" s="47">
        <f t="shared" si="50"/>
        <v>0</v>
      </c>
    </row>
    <row r="3221" spans="3:3" x14ac:dyDescent="0.25">
      <c r="C3221" s="47">
        <f t="shared" si="50"/>
        <v>0</v>
      </c>
    </row>
    <row r="3222" spans="3:3" x14ac:dyDescent="0.25">
      <c r="C3222" s="47">
        <f t="shared" si="50"/>
        <v>0</v>
      </c>
    </row>
    <row r="3223" spans="3:3" x14ac:dyDescent="0.25">
      <c r="C3223" s="47">
        <f t="shared" si="50"/>
        <v>0</v>
      </c>
    </row>
    <row r="3224" spans="3:3" x14ac:dyDescent="0.25">
      <c r="C3224" s="47">
        <f t="shared" si="50"/>
        <v>0</v>
      </c>
    </row>
    <row r="3225" spans="3:3" x14ac:dyDescent="0.25">
      <c r="C3225" s="47">
        <f t="shared" si="50"/>
        <v>0</v>
      </c>
    </row>
    <row r="3226" spans="3:3" x14ac:dyDescent="0.25">
      <c r="C3226" s="47">
        <f t="shared" si="50"/>
        <v>0</v>
      </c>
    </row>
    <row r="3227" spans="3:3" x14ac:dyDescent="0.25">
      <c r="C3227" s="47">
        <f t="shared" si="50"/>
        <v>0</v>
      </c>
    </row>
    <row r="3228" spans="3:3" x14ac:dyDescent="0.25">
      <c r="C3228" s="47">
        <f t="shared" si="50"/>
        <v>0</v>
      </c>
    </row>
    <row r="3229" spans="3:3" x14ac:dyDescent="0.25">
      <c r="C3229" s="47">
        <f t="shared" si="50"/>
        <v>0</v>
      </c>
    </row>
    <row r="3230" spans="3:3" x14ac:dyDescent="0.25">
      <c r="C3230" s="47">
        <f t="shared" si="50"/>
        <v>0</v>
      </c>
    </row>
    <row r="3231" spans="3:3" x14ac:dyDescent="0.25">
      <c r="C3231" s="47">
        <f t="shared" si="50"/>
        <v>0</v>
      </c>
    </row>
    <row r="3232" spans="3:3" x14ac:dyDescent="0.25">
      <c r="C3232" s="47">
        <f t="shared" si="50"/>
        <v>0</v>
      </c>
    </row>
    <row r="3233" spans="3:3" x14ac:dyDescent="0.25">
      <c r="C3233" s="47">
        <f t="shared" si="50"/>
        <v>0</v>
      </c>
    </row>
    <row r="3234" spans="3:3" x14ac:dyDescent="0.25">
      <c r="C3234" s="47">
        <f t="shared" si="50"/>
        <v>0</v>
      </c>
    </row>
    <row r="3235" spans="3:3" x14ac:dyDescent="0.25">
      <c r="C3235" s="47">
        <f t="shared" si="50"/>
        <v>0</v>
      </c>
    </row>
    <row r="3236" spans="3:3" x14ac:dyDescent="0.25">
      <c r="C3236" s="47">
        <f t="shared" si="50"/>
        <v>0</v>
      </c>
    </row>
    <row r="3237" spans="3:3" x14ac:dyDescent="0.25">
      <c r="C3237" s="47">
        <f t="shared" si="50"/>
        <v>0</v>
      </c>
    </row>
    <row r="3238" spans="3:3" x14ac:dyDescent="0.25">
      <c r="C3238" s="47">
        <f t="shared" si="50"/>
        <v>0</v>
      </c>
    </row>
    <row r="3239" spans="3:3" x14ac:dyDescent="0.25">
      <c r="C3239" s="47">
        <f t="shared" si="50"/>
        <v>0</v>
      </c>
    </row>
    <row r="3240" spans="3:3" x14ac:dyDescent="0.25">
      <c r="C3240" s="47">
        <f t="shared" si="50"/>
        <v>0</v>
      </c>
    </row>
    <row r="3241" spans="3:3" x14ac:dyDescent="0.25">
      <c r="C3241" s="47">
        <f t="shared" si="50"/>
        <v>0</v>
      </c>
    </row>
    <row r="3242" spans="3:3" x14ac:dyDescent="0.25">
      <c r="C3242" s="47">
        <f t="shared" si="50"/>
        <v>0</v>
      </c>
    </row>
    <row r="3243" spans="3:3" x14ac:dyDescent="0.25">
      <c r="C3243" s="47">
        <f t="shared" si="50"/>
        <v>0</v>
      </c>
    </row>
    <row r="3244" spans="3:3" x14ac:dyDescent="0.25">
      <c r="C3244" s="47">
        <f t="shared" si="50"/>
        <v>0</v>
      </c>
    </row>
    <row r="3245" spans="3:3" x14ac:dyDescent="0.25">
      <c r="C3245" s="47">
        <f t="shared" si="50"/>
        <v>0</v>
      </c>
    </row>
    <row r="3246" spans="3:3" x14ac:dyDescent="0.25">
      <c r="C3246" s="47">
        <f t="shared" si="50"/>
        <v>0</v>
      </c>
    </row>
    <row r="3247" spans="3:3" x14ac:dyDescent="0.25">
      <c r="C3247" s="47">
        <f t="shared" si="50"/>
        <v>0</v>
      </c>
    </row>
    <row r="3248" spans="3:3" x14ac:dyDescent="0.25">
      <c r="C3248" s="47">
        <f t="shared" si="50"/>
        <v>0</v>
      </c>
    </row>
    <row r="3249" spans="3:3" x14ac:dyDescent="0.25">
      <c r="C3249" s="47">
        <f t="shared" si="50"/>
        <v>0</v>
      </c>
    </row>
    <row r="3250" spans="3:3" x14ac:dyDescent="0.25">
      <c r="C3250" s="47">
        <f t="shared" si="50"/>
        <v>0</v>
      </c>
    </row>
    <row r="3251" spans="3:3" x14ac:dyDescent="0.25">
      <c r="C3251" s="47">
        <f t="shared" si="50"/>
        <v>0</v>
      </c>
    </row>
    <row r="3252" spans="3:3" x14ac:dyDescent="0.25">
      <c r="C3252" s="47">
        <f t="shared" si="50"/>
        <v>0</v>
      </c>
    </row>
    <row r="3253" spans="3:3" x14ac:dyDescent="0.25">
      <c r="C3253" s="47">
        <f t="shared" si="50"/>
        <v>0</v>
      </c>
    </row>
    <row r="3254" spans="3:3" x14ac:dyDescent="0.25">
      <c r="C3254" s="47">
        <f t="shared" si="50"/>
        <v>0</v>
      </c>
    </row>
    <row r="3255" spans="3:3" x14ac:dyDescent="0.25">
      <c r="C3255" s="47">
        <f t="shared" si="50"/>
        <v>0</v>
      </c>
    </row>
    <row r="3256" spans="3:3" x14ac:dyDescent="0.25">
      <c r="C3256" s="47">
        <f t="shared" si="50"/>
        <v>0</v>
      </c>
    </row>
    <row r="3257" spans="3:3" x14ac:dyDescent="0.25">
      <c r="C3257" s="47">
        <f t="shared" si="50"/>
        <v>0</v>
      </c>
    </row>
    <row r="3258" spans="3:3" x14ac:dyDescent="0.25">
      <c r="C3258" s="47">
        <f t="shared" si="50"/>
        <v>0</v>
      </c>
    </row>
    <row r="3259" spans="3:3" x14ac:dyDescent="0.25">
      <c r="C3259" s="47">
        <f t="shared" si="50"/>
        <v>0</v>
      </c>
    </row>
    <row r="3260" spans="3:3" x14ac:dyDescent="0.25">
      <c r="C3260" s="47">
        <f t="shared" si="50"/>
        <v>0</v>
      </c>
    </row>
    <row r="3261" spans="3:3" x14ac:dyDescent="0.25">
      <c r="C3261" s="47">
        <f t="shared" si="50"/>
        <v>0</v>
      </c>
    </row>
    <row r="3262" spans="3:3" x14ac:dyDescent="0.25">
      <c r="C3262" s="47">
        <f t="shared" si="50"/>
        <v>0</v>
      </c>
    </row>
    <row r="3263" spans="3:3" x14ac:dyDescent="0.25">
      <c r="C3263" s="47">
        <f t="shared" si="50"/>
        <v>0</v>
      </c>
    </row>
    <row r="3264" spans="3:3" x14ac:dyDescent="0.25">
      <c r="C3264" s="47">
        <f t="shared" si="50"/>
        <v>0</v>
      </c>
    </row>
    <row r="3265" spans="3:3" x14ac:dyDescent="0.25">
      <c r="C3265" s="47">
        <f t="shared" si="50"/>
        <v>0</v>
      </c>
    </row>
    <row r="3266" spans="3:3" x14ac:dyDescent="0.25">
      <c r="C3266" s="47">
        <f t="shared" si="50"/>
        <v>0</v>
      </c>
    </row>
    <row r="3267" spans="3:3" x14ac:dyDescent="0.25">
      <c r="C3267" s="47">
        <f t="shared" ref="C3267:C3330" si="51">IF(A3267&gt;0,"TATİL",0)</f>
        <v>0</v>
      </c>
    </row>
    <row r="3268" spans="3:3" x14ac:dyDescent="0.25">
      <c r="C3268" s="47">
        <f t="shared" si="51"/>
        <v>0</v>
      </c>
    </row>
    <row r="3269" spans="3:3" x14ac:dyDescent="0.25">
      <c r="C3269" s="47">
        <f t="shared" si="51"/>
        <v>0</v>
      </c>
    </row>
    <row r="3270" spans="3:3" x14ac:dyDescent="0.25">
      <c r="C3270" s="47">
        <f t="shared" si="51"/>
        <v>0</v>
      </c>
    </row>
    <row r="3271" spans="3:3" x14ac:dyDescent="0.25">
      <c r="C3271" s="47">
        <f t="shared" si="51"/>
        <v>0</v>
      </c>
    </row>
    <row r="3272" spans="3:3" x14ac:dyDescent="0.25">
      <c r="C3272" s="47">
        <f t="shared" si="51"/>
        <v>0</v>
      </c>
    </row>
    <row r="3273" spans="3:3" x14ac:dyDescent="0.25">
      <c r="C3273" s="47">
        <f t="shared" si="51"/>
        <v>0</v>
      </c>
    </row>
    <row r="3274" spans="3:3" x14ac:dyDescent="0.25">
      <c r="C3274" s="47">
        <f t="shared" si="51"/>
        <v>0</v>
      </c>
    </row>
    <row r="3275" spans="3:3" x14ac:dyDescent="0.25">
      <c r="C3275" s="47">
        <f t="shared" si="51"/>
        <v>0</v>
      </c>
    </row>
    <row r="3276" spans="3:3" x14ac:dyDescent="0.25">
      <c r="C3276" s="47">
        <f t="shared" si="51"/>
        <v>0</v>
      </c>
    </row>
    <row r="3277" spans="3:3" x14ac:dyDescent="0.25">
      <c r="C3277" s="47">
        <f t="shared" si="51"/>
        <v>0</v>
      </c>
    </row>
    <row r="3278" spans="3:3" x14ac:dyDescent="0.25">
      <c r="C3278" s="47">
        <f t="shared" si="51"/>
        <v>0</v>
      </c>
    </row>
    <row r="3279" spans="3:3" x14ac:dyDescent="0.25">
      <c r="C3279" s="47">
        <f t="shared" si="51"/>
        <v>0</v>
      </c>
    </row>
    <row r="3280" spans="3:3" x14ac:dyDescent="0.25">
      <c r="C3280" s="47">
        <f t="shared" si="51"/>
        <v>0</v>
      </c>
    </row>
    <row r="3281" spans="3:3" x14ac:dyDescent="0.25">
      <c r="C3281" s="47">
        <f t="shared" si="51"/>
        <v>0</v>
      </c>
    </row>
    <row r="3282" spans="3:3" x14ac:dyDescent="0.25">
      <c r="C3282" s="47">
        <f t="shared" si="51"/>
        <v>0</v>
      </c>
    </row>
    <row r="3283" spans="3:3" x14ac:dyDescent="0.25">
      <c r="C3283" s="47">
        <f t="shared" si="51"/>
        <v>0</v>
      </c>
    </row>
    <row r="3284" spans="3:3" x14ac:dyDescent="0.25">
      <c r="C3284" s="47">
        <f t="shared" si="51"/>
        <v>0</v>
      </c>
    </row>
    <row r="3285" spans="3:3" x14ac:dyDescent="0.25">
      <c r="C3285" s="47">
        <f t="shared" si="51"/>
        <v>0</v>
      </c>
    </row>
    <row r="3286" spans="3:3" x14ac:dyDescent="0.25">
      <c r="C3286" s="47">
        <f t="shared" si="51"/>
        <v>0</v>
      </c>
    </row>
    <row r="3287" spans="3:3" x14ac:dyDescent="0.25">
      <c r="C3287" s="47">
        <f t="shared" si="51"/>
        <v>0</v>
      </c>
    </row>
    <row r="3288" spans="3:3" x14ac:dyDescent="0.25">
      <c r="C3288" s="47">
        <f t="shared" si="51"/>
        <v>0</v>
      </c>
    </row>
    <row r="3289" spans="3:3" x14ac:dyDescent="0.25">
      <c r="C3289" s="47">
        <f t="shared" si="51"/>
        <v>0</v>
      </c>
    </row>
    <row r="3290" spans="3:3" x14ac:dyDescent="0.25">
      <c r="C3290" s="47">
        <f t="shared" si="51"/>
        <v>0</v>
      </c>
    </row>
    <row r="3291" spans="3:3" x14ac:dyDescent="0.25">
      <c r="C3291" s="47">
        <f t="shared" si="51"/>
        <v>0</v>
      </c>
    </row>
    <row r="3292" spans="3:3" x14ac:dyDescent="0.25">
      <c r="C3292" s="47">
        <f t="shared" si="51"/>
        <v>0</v>
      </c>
    </row>
    <row r="3293" spans="3:3" x14ac:dyDescent="0.25">
      <c r="C3293" s="47">
        <f t="shared" si="51"/>
        <v>0</v>
      </c>
    </row>
    <row r="3294" spans="3:3" x14ac:dyDescent="0.25">
      <c r="C3294" s="47">
        <f t="shared" si="51"/>
        <v>0</v>
      </c>
    </row>
    <row r="3295" spans="3:3" x14ac:dyDescent="0.25">
      <c r="C3295" s="47">
        <f t="shared" si="51"/>
        <v>0</v>
      </c>
    </row>
    <row r="3296" spans="3:3" x14ac:dyDescent="0.25">
      <c r="C3296" s="47">
        <f t="shared" si="51"/>
        <v>0</v>
      </c>
    </row>
    <row r="3297" spans="3:3" x14ac:dyDescent="0.25">
      <c r="C3297" s="47">
        <f t="shared" si="51"/>
        <v>0</v>
      </c>
    </row>
    <row r="3298" spans="3:3" x14ac:dyDescent="0.25">
      <c r="C3298" s="47">
        <f t="shared" si="51"/>
        <v>0</v>
      </c>
    </row>
    <row r="3299" spans="3:3" x14ac:dyDescent="0.25">
      <c r="C3299" s="47">
        <f t="shared" si="51"/>
        <v>0</v>
      </c>
    </row>
    <row r="3300" spans="3:3" x14ac:dyDescent="0.25">
      <c r="C3300" s="47">
        <f t="shared" si="51"/>
        <v>0</v>
      </c>
    </row>
    <row r="3301" spans="3:3" x14ac:dyDescent="0.25">
      <c r="C3301" s="47">
        <f t="shared" si="51"/>
        <v>0</v>
      </c>
    </row>
    <row r="3302" spans="3:3" x14ac:dyDescent="0.25">
      <c r="C3302" s="47">
        <f t="shared" si="51"/>
        <v>0</v>
      </c>
    </row>
    <row r="3303" spans="3:3" x14ac:dyDescent="0.25">
      <c r="C3303" s="47">
        <f t="shared" si="51"/>
        <v>0</v>
      </c>
    </row>
    <row r="3304" spans="3:3" x14ac:dyDescent="0.25">
      <c r="C3304" s="47">
        <f t="shared" si="51"/>
        <v>0</v>
      </c>
    </row>
    <row r="3305" spans="3:3" x14ac:dyDescent="0.25">
      <c r="C3305" s="47">
        <f t="shared" si="51"/>
        <v>0</v>
      </c>
    </row>
    <row r="3306" spans="3:3" x14ac:dyDescent="0.25">
      <c r="C3306" s="47">
        <f t="shared" si="51"/>
        <v>0</v>
      </c>
    </row>
    <row r="3307" spans="3:3" x14ac:dyDescent="0.25">
      <c r="C3307" s="47">
        <f t="shared" si="51"/>
        <v>0</v>
      </c>
    </row>
    <row r="3308" spans="3:3" x14ac:dyDescent="0.25">
      <c r="C3308" s="47">
        <f t="shared" si="51"/>
        <v>0</v>
      </c>
    </row>
    <row r="3309" spans="3:3" x14ac:dyDescent="0.25">
      <c r="C3309" s="47">
        <f t="shared" si="51"/>
        <v>0</v>
      </c>
    </row>
    <row r="3310" spans="3:3" x14ac:dyDescent="0.25">
      <c r="C3310" s="47">
        <f t="shared" si="51"/>
        <v>0</v>
      </c>
    </row>
    <row r="3311" spans="3:3" x14ac:dyDescent="0.25">
      <c r="C3311" s="47">
        <f t="shared" si="51"/>
        <v>0</v>
      </c>
    </row>
    <row r="3312" spans="3:3" x14ac:dyDescent="0.25">
      <c r="C3312" s="47">
        <f t="shared" si="51"/>
        <v>0</v>
      </c>
    </row>
    <row r="3313" spans="3:3" x14ac:dyDescent="0.25">
      <c r="C3313" s="47">
        <f t="shared" si="51"/>
        <v>0</v>
      </c>
    </row>
    <row r="3314" spans="3:3" x14ac:dyDescent="0.25">
      <c r="C3314" s="47">
        <f t="shared" si="51"/>
        <v>0</v>
      </c>
    </row>
    <row r="3315" spans="3:3" x14ac:dyDescent="0.25">
      <c r="C3315" s="47">
        <f t="shared" si="51"/>
        <v>0</v>
      </c>
    </row>
    <row r="3316" spans="3:3" x14ac:dyDescent="0.25">
      <c r="C3316" s="47">
        <f t="shared" si="51"/>
        <v>0</v>
      </c>
    </row>
    <row r="3317" spans="3:3" x14ac:dyDescent="0.25">
      <c r="C3317" s="47">
        <f t="shared" si="51"/>
        <v>0</v>
      </c>
    </row>
    <row r="3318" spans="3:3" x14ac:dyDescent="0.25">
      <c r="C3318" s="47">
        <f t="shared" si="51"/>
        <v>0</v>
      </c>
    </row>
    <row r="3319" spans="3:3" x14ac:dyDescent="0.25">
      <c r="C3319" s="47">
        <f t="shared" si="51"/>
        <v>0</v>
      </c>
    </row>
    <row r="3320" spans="3:3" x14ac:dyDescent="0.25">
      <c r="C3320" s="47">
        <f t="shared" si="51"/>
        <v>0</v>
      </c>
    </row>
    <row r="3321" spans="3:3" x14ac:dyDescent="0.25">
      <c r="C3321" s="47">
        <f t="shared" si="51"/>
        <v>0</v>
      </c>
    </row>
    <row r="3322" spans="3:3" x14ac:dyDescent="0.25">
      <c r="C3322" s="47">
        <f t="shared" si="51"/>
        <v>0</v>
      </c>
    </row>
    <row r="3323" spans="3:3" x14ac:dyDescent="0.25">
      <c r="C3323" s="47">
        <f t="shared" si="51"/>
        <v>0</v>
      </c>
    </row>
    <row r="3324" spans="3:3" x14ac:dyDescent="0.25">
      <c r="C3324" s="47">
        <f t="shared" si="51"/>
        <v>0</v>
      </c>
    </row>
    <row r="3325" spans="3:3" x14ac:dyDescent="0.25">
      <c r="C3325" s="47">
        <f t="shared" si="51"/>
        <v>0</v>
      </c>
    </row>
    <row r="3326" spans="3:3" x14ac:dyDescent="0.25">
      <c r="C3326" s="47">
        <f t="shared" si="51"/>
        <v>0</v>
      </c>
    </row>
    <row r="3327" spans="3:3" x14ac:dyDescent="0.25">
      <c r="C3327" s="47">
        <f t="shared" si="51"/>
        <v>0</v>
      </c>
    </row>
    <row r="3328" spans="3:3" x14ac:dyDescent="0.25">
      <c r="C3328" s="47">
        <f t="shared" si="51"/>
        <v>0</v>
      </c>
    </row>
    <row r="3329" spans="3:3" x14ac:dyDescent="0.25">
      <c r="C3329" s="47">
        <f t="shared" si="51"/>
        <v>0</v>
      </c>
    </row>
    <row r="3330" spans="3:3" x14ac:dyDescent="0.25">
      <c r="C3330" s="47">
        <f t="shared" si="51"/>
        <v>0</v>
      </c>
    </row>
    <row r="3331" spans="3:3" x14ac:dyDescent="0.25">
      <c r="C3331" s="47">
        <f t="shared" ref="C3331:C3394" si="52">IF(A3331&gt;0,"TATİL",0)</f>
        <v>0</v>
      </c>
    </row>
    <row r="3332" spans="3:3" x14ac:dyDescent="0.25">
      <c r="C3332" s="47">
        <f t="shared" si="52"/>
        <v>0</v>
      </c>
    </row>
    <row r="3333" spans="3:3" x14ac:dyDescent="0.25">
      <c r="C3333" s="47">
        <f t="shared" si="52"/>
        <v>0</v>
      </c>
    </row>
    <row r="3334" spans="3:3" x14ac:dyDescent="0.25">
      <c r="C3334" s="47">
        <f t="shared" si="52"/>
        <v>0</v>
      </c>
    </row>
    <row r="3335" spans="3:3" x14ac:dyDescent="0.25">
      <c r="C3335" s="47">
        <f t="shared" si="52"/>
        <v>0</v>
      </c>
    </row>
    <row r="3336" spans="3:3" x14ac:dyDescent="0.25">
      <c r="C3336" s="47">
        <f t="shared" si="52"/>
        <v>0</v>
      </c>
    </row>
    <row r="3337" spans="3:3" x14ac:dyDescent="0.25">
      <c r="C3337" s="47">
        <f t="shared" si="52"/>
        <v>0</v>
      </c>
    </row>
    <row r="3338" spans="3:3" x14ac:dyDescent="0.25">
      <c r="C3338" s="47">
        <f t="shared" si="52"/>
        <v>0</v>
      </c>
    </row>
    <row r="3339" spans="3:3" x14ac:dyDescent="0.25">
      <c r="C3339" s="47">
        <f t="shared" si="52"/>
        <v>0</v>
      </c>
    </row>
    <row r="3340" spans="3:3" x14ac:dyDescent="0.25">
      <c r="C3340" s="47">
        <f t="shared" si="52"/>
        <v>0</v>
      </c>
    </row>
    <row r="3341" spans="3:3" x14ac:dyDescent="0.25">
      <c r="C3341" s="47">
        <f t="shared" si="52"/>
        <v>0</v>
      </c>
    </row>
    <row r="3342" spans="3:3" x14ac:dyDescent="0.25">
      <c r="C3342" s="47">
        <f t="shared" si="52"/>
        <v>0</v>
      </c>
    </row>
    <row r="3343" spans="3:3" x14ac:dyDescent="0.25">
      <c r="C3343" s="47">
        <f t="shared" si="52"/>
        <v>0</v>
      </c>
    </row>
    <row r="3344" spans="3:3" x14ac:dyDescent="0.25">
      <c r="C3344" s="47">
        <f t="shared" si="52"/>
        <v>0</v>
      </c>
    </row>
    <row r="3345" spans="3:3" x14ac:dyDescent="0.25">
      <c r="C3345" s="47">
        <f t="shared" si="52"/>
        <v>0</v>
      </c>
    </row>
    <row r="3346" spans="3:3" x14ac:dyDescent="0.25">
      <c r="C3346" s="47">
        <f t="shared" si="52"/>
        <v>0</v>
      </c>
    </row>
    <row r="3347" spans="3:3" x14ac:dyDescent="0.25">
      <c r="C3347" s="47">
        <f t="shared" si="52"/>
        <v>0</v>
      </c>
    </row>
    <row r="3348" spans="3:3" x14ac:dyDescent="0.25">
      <c r="C3348" s="47">
        <f t="shared" si="52"/>
        <v>0</v>
      </c>
    </row>
    <row r="3349" spans="3:3" x14ac:dyDescent="0.25">
      <c r="C3349" s="47">
        <f t="shared" si="52"/>
        <v>0</v>
      </c>
    </row>
    <row r="3350" spans="3:3" x14ac:dyDescent="0.25">
      <c r="C3350" s="47">
        <f t="shared" si="52"/>
        <v>0</v>
      </c>
    </row>
    <row r="3351" spans="3:3" x14ac:dyDescent="0.25">
      <c r="C3351" s="47">
        <f t="shared" si="52"/>
        <v>0</v>
      </c>
    </row>
    <row r="3352" spans="3:3" x14ac:dyDescent="0.25">
      <c r="C3352" s="47">
        <f t="shared" si="52"/>
        <v>0</v>
      </c>
    </row>
    <row r="3353" spans="3:3" x14ac:dyDescent="0.25">
      <c r="C3353" s="47">
        <f t="shared" si="52"/>
        <v>0</v>
      </c>
    </row>
    <row r="3354" spans="3:3" x14ac:dyDescent="0.25">
      <c r="C3354" s="47">
        <f t="shared" si="52"/>
        <v>0</v>
      </c>
    </row>
    <row r="3355" spans="3:3" x14ac:dyDescent="0.25">
      <c r="C3355" s="47">
        <f t="shared" si="52"/>
        <v>0</v>
      </c>
    </row>
    <row r="3356" spans="3:3" x14ac:dyDescent="0.25">
      <c r="C3356" s="47">
        <f t="shared" si="52"/>
        <v>0</v>
      </c>
    </row>
    <row r="3357" spans="3:3" x14ac:dyDescent="0.25">
      <c r="C3357" s="47">
        <f t="shared" si="52"/>
        <v>0</v>
      </c>
    </row>
    <row r="3358" spans="3:3" x14ac:dyDescent="0.25">
      <c r="C3358" s="47">
        <f t="shared" si="52"/>
        <v>0</v>
      </c>
    </row>
    <row r="3359" spans="3:3" x14ac:dyDescent="0.25">
      <c r="C3359" s="47">
        <f t="shared" si="52"/>
        <v>0</v>
      </c>
    </row>
    <row r="3360" spans="3:3" x14ac:dyDescent="0.25">
      <c r="C3360" s="47">
        <f t="shared" si="52"/>
        <v>0</v>
      </c>
    </row>
    <row r="3361" spans="3:3" x14ac:dyDescent="0.25">
      <c r="C3361" s="47">
        <f t="shared" si="52"/>
        <v>0</v>
      </c>
    </row>
    <row r="3362" spans="3:3" x14ac:dyDescent="0.25">
      <c r="C3362" s="47">
        <f t="shared" si="52"/>
        <v>0</v>
      </c>
    </row>
    <row r="3363" spans="3:3" x14ac:dyDescent="0.25">
      <c r="C3363" s="47">
        <f t="shared" si="52"/>
        <v>0</v>
      </c>
    </row>
    <row r="3364" spans="3:3" x14ac:dyDescent="0.25">
      <c r="C3364" s="47">
        <f t="shared" si="52"/>
        <v>0</v>
      </c>
    </row>
    <row r="3365" spans="3:3" x14ac:dyDescent="0.25">
      <c r="C3365" s="47">
        <f t="shared" si="52"/>
        <v>0</v>
      </c>
    </row>
    <row r="3366" spans="3:3" x14ac:dyDescent="0.25">
      <c r="C3366" s="47">
        <f t="shared" si="52"/>
        <v>0</v>
      </c>
    </row>
    <row r="3367" spans="3:3" x14ac:dyDescent="0.25">
      <c r="C3367" s="47">
        <f t="shared" si="52"/>
        <v>0</v>
      </c>
    </row>
    <row r="3368" spans="3:3" x14ac:dyDescent="0.25">
      <c r="C3368" s="47">
        <f t="shared" si="52"/>
        <v>0</v>
      </c>
    </row>
    <row r="3369" spans="3:3" x14ac:dyDescent="0.25">
      <c r="C3369" s="47">
        <f t="shared" si="52"/>
        <v>0</v>
      </c>
    </row>
    <row r="3370" spans="3:3" x14ac:dyDescent="0.25">
      <c r="C3370" s="47">
        <f t="shared" si="52"/>
        <v>0</v>
      </c>
    </row>
    <row r="3371" spans="3:3" x14ac:dyDescent="0.25">
      <c r="C3371" s="47">
        <f t="shared" si="52"/>
        <v>0</v>
      </c>
    </row>
    <row r="3372" spans="3:3" x14ac:dyDescent="0.25">
      <c r="C3372" s="47">
        <f t="shared" si="52"/>
        <v>0</v>
      </c>
    </row>
    <row r="3373" spans="3:3" x14ac:dyDescent="0.25">
      <c r="C3373" s="47">
        <f t="shared" si="52"/>
        <v>0</v>
      </c>
    </row>
    <row r="3374" spans="3:3" x14ac:dyDescent="0.25">
      <c r="C3374" s="47">
        <f t="shared" si="52"/>
        <v>0</v>
      </c>
    </row>
    <row r="3375" spans="3:3" x14ac:dyDescent="0.25">
      <c r="C3375" s="47">
        <f t="shared" si="52"/>
        <v>0</v>
      </c>
    </row>
    <row r="3376" spans="3:3" x14ac:dyDescent="0.25">
      <c r="C3376" s="47">
        <f t="shared" si="52"/>
        <v>0</v>
      </c>
    </row>
    <row r="3377" spans="3:3" x14ac:dyDescent="0.25">
      <c r="C3377" s="47">
        <f t="shared" si="52"/>
        <v>0</v>
      </c>
    </row>
    <row r="3378" spans="3:3" x14ac:dyDescent="0.25">
      <c r="C3378" s="47">
        <f t="shared" si="52"/>
        <v>0</v>
      </c>
    </row>
    <row r="3379" spans="3:3" x14ac:dyDescent="0.25">
      <c r="C3379" s="47">
        <f t="shared" si="52"/>
        <v>0</v>
      </c>
    </row>
    <row r="3380" spans="3:3" x14ac:dyDescent="0.25">
      <c r="C3380" s="47">
        <f t="shared" si="52"/>
        <v>0</v>
      </c>
    </row>
    <row r="3381" spans="3:3" x14ac:dyDescent="0.25">
      <c r="C3381" s="47">
        <f t="shared" si="52"/>
        <v>0</v>
      </c>
    </row>
    <row r="3382" spans="3:3" x14ac:dyDescent="0.25">
      <c r="C3382" s="47">
        <f t="shared" si="52"/>
        <v>0</v>
      </c>
    </row>
    <row r="3383" spans="3:3" x14ac:dyDescent="0.25">
      <c r="C3383" s="47">
        <f t="shared" si="52"/>
        <v>0</v>
      </c>
    </row>
    <row r="3384" spans="3:3" x14ac:dyDescent="0.25">
      <c r="C3384" s="47">
        <f t="shared" si="52"/>
        <v>0</v>
      </c>
    </row>
    <row r="3385" spans="3:3" x14ac:dyDescent="0.25">
      <c r="C3385" s="47">
        <f t="shared" si="52"/>
        <v>0</v>
      </c>
    </row>
    <row r="3386" spans="3:3" x14ac:dyDescent="0.25">
      <c r="C3386" s="47">
        <f t="shared" si="52"/>
        <v>0</v>
      </c>
    </row>
    <row r="3387" spans="3:3" x14ac:dyDescent="0.25">
      <c r="C3387" s="47">
        <f t="shared" si="52"/>
        <v>0</v>
      </c>
    </row>
    <row r="3388" spans="3:3" x14ac:dyDescent="0.25">
      <c r="C3388" s="47">
        <f t="shared" si="52"/>
        <v>0</v>
      </c>
    </row>
    <row r="3389" spans="3:3" x14ac:dyDescent="0.25">
      <c r="C3389" s="47">
        <f t="shared" si="52"/>
        <v>0</v>
      </c>
    </row>
    <row r="3390" spans="3:3" x14ac:dyDescent="0.25">
      <c r="C3390" s="47">
        <f t="shared" si="52"/>
        <v>0</v>
      </c>
    </row>
    <row r="3391" spans="3:3" x14ac:dyDescent="0.25">
      <c r="C3391" s="47">
        <f t="shared" si="52"/>
        <v>0</v>
      </c>
    </row>
    <row r="3392" spans="3:3" x14ac:dyDescent="0.25">
      <c r="C3392" s="47">
        <f t="shared" si="52"/>
        <v>0</v>
      </c>
    </row>
    <row r="3393" spans="3:3" x14ac:dyDescent="0.25">
      <c r="C3393" s="47">
        <f t="shared" si="52"/>
        <v>0</v>
      </c>
    </row>
    <row r="3394" spans="3:3" x14ac:dyDescent="0.25">
      <c r="C3394" s="47">
        <f t="shared" si="52"/>
        <v>0</v>
      </c>
    </row>
    <row r="3395" spans="3:3" x14ac:dyDescent="0.25">
      <c r="C3395" s="47">
        <f t="shared" ref="C3395:C3458" si="53">IF(A3395&gt;0,"TATİL",0)</f>
        <v>0</v>
      </c>
    </row>
    <row r="3396" spans="3:3" x14ac:dyDescent="0.25">
      <c r="C3396" s="47">
        <f t="shared" si="53"/>
        <v>0</v>
      </c>
    </row>
    <row r="3397" spans="3:3" x14ac:dyDescent="0.25">
      <c r="C3397" s="47">
        <f t="shared" si="53"/>
        <v>0</v>
      </c>
    </row>
    <row r="3398" spans="3:3" x14ac:dyDescent="0.25">
      <c r="C3398" s="47">
        <f t="shared" si="53"/>
        <v>0</v>
      </c>
    </row>
    <row r="3399" spans="3:3" x14ac:dyDescent="0.25">
      <c r="C3399" s="47">
        <f t="shared" si="53"/>
        <v>0</v>
      </c>
    </row>
    <row r="3400" spans="3:3" x14ac:dyDescent="0.25">
      <c r="C3400" s="47">
        <f t="shared" si="53"/>
        <v>0</v>
      </c>
    </row>
    <row r="3401" spans="3:3" x14ac:dyDescent="0.25">
      <c r="C3401" s="47">
        <f t="shared" si="53"/>
        <v>0</v>
      </c>
    </row>
    <row r="3402" spans="3:3" x14ac:dyDescent="0.25">
      <c r="C3402" s="47">
        <f t="shared" si="53"/>
        <v>0</v>
      </c>
    </row>
    <row r="3403" spans="3:3" x14ac:dyDescent="0.25">
      <c r="C3403" s="47">
        <f t="shared" si="53"/>
        <v>0</v>
      </c>
    </row>
    <row r="3404" spans="3:3" x14ac:dyDescent="0.25">
      <c r="C3404" s="47">
        <f t="shared" si="53"/>
        <v>0</v>
      </c>
    </row>
    <row r="3405" spans="3:3" x14ac:dyDescent="0.25">
      <c r="C3405" s="47">
        <f t="shared" si="53"/>
        <v>0</v>
      </c>
    </row>
    <row r="3406" spans="3:3" x14ac:dyDescent="0.25">
      <c r="C3406" s="47">
        <f t="shared" si="53"/>
        <v>0</v>
      </c>
    </row>
    <row r="3407" spans="3:3" x14ac:dyDescent="0.25">
      <c r="C3407" s="47">
        <f t="shared" si="53"/>
        <v>0</v>
      </c>
    </row>
    <row r="3408" spans="3:3" x14ac:dyDescent="0.25">
      <c r="C3408" s="47">
        <f t="shared" si="53"/>
        <v>0</v>
      </c>
    </row>
    <row r="3409" spans="3:3" x14ac:dyDescent="0.25">
      <c r="C3409" s="47">
        <f t="shared" si="53"/>
        <v>0</v>
      </c>
    </row>
    <row r="3410" spans="3:3" x14ac:dyDescent="0.25">
      <c r="C3410" s="47">
        <f t="shared" si="53"/>
        <v>0</v>
      </c>
    </row>
    <row r="3411" spans="3:3" x14ac:dyDescent="0.25">
      <c r="C3411" s="47">
        <f t="shared" si="53"/>
        <v>0</v>
      </c>
    </row>
    <row r="3412" spans="3:3" x14ac:dyDescent="0.25">
      <c r="C3412" s="47">
        <f t="shared" si="53"/>
        <v>0</v>
      </c>
    </row>
    <row r="3413" spans="3:3" x14ac:dyDescent="0.25">
      <c r="C3413" s="47">
        <f t="shared" si="53"/>
        <v>0</v>
      </c>
    </row>
    <row r="3414" spans="3:3" x14ac:dyDescent="0.25">
      <c r="C3414" s="47">
        <f t="shared" si="53"/>
        <v>0</v>
      </c>
    </row>
    <row r="3415" spans="3:3" x14ac:dyDescent="0.25">
      <c r="C3415" s="47">
        <f t="shared" si="53"/>
        <v>0</v>
      </c>
    </row>
    <row r="3416" spans="3:3" x14ac:dyDescent="0.25">
      <c r="C3416" s="47">
        <f t="shared" si="53"/>
        <v>0</v>
      </c>
    </row>
    <row r="3417" spans="3:3" x14ac:dyDescent="0.25">
      <c r="C3417" s="47">
        <f t="shared" si="53"/>
        <v>0</v>
      </c>
    </row>
    <row r="3418" spans="3:3" x14ac:dyDescent="0.25">
      <c r="C3418" s="47">
        <f t="shared" si="53"/>
        <v>0</v>
      </c>
    </row>
    <row r="3419" spans="3:3" x14ac:dyDescent="0.25">
      <c r="C3419" s="47">
        <f t="shared" si="53"/>
        <v>0</v>
      </c>
    </row>
    <row r="3420" spans="3:3" x14ac:dyDescent="0.25">
      <c r="C3420" s="47">
        <f t="shared" si="53"/>
        <v>0</v>
      </c>
    </row>
    <row r="3421" spans="3:3" x14ac:dyDescent="0.25">
      <c r="C3421" s="47">
        <f t="shared" si="53"/>
        <v>0</v>
      </c>
    </row>
    <row r="3422" spans="3:3" x14ac:dyDescent="0.25">
      <c r="C3422" s="47">
        <f t="shared" si="53"/>
        <v>0</v>
      </c>
    </row>
    <row r="3423" spans="3:3" x14ac:dyDescent="0.25">
      <c r="C3423" s="47">
        <f t="shared" si="53"/>
        <v>0</v>
      </c>
    </row>
    <row r="3424" spans="3:3" x14ac:dyDescent="0.25">
      <c r="C3424" s="47">
        <f t="shared" si="53"/>
        <v>0</v>
      </c>
    </row>
    <row r="3425" spans="3:3" x14ac:dyDescent="0.25">
      <c r="C3425" s="47">
        <f t="shared" si="53"/>
        <v>0</v>
      </c>
    </row>
    <row r="3426" spans="3:3" x14ac:dyDescent="0.25">
      <c r="C3426" s="47">
        <f t="shared" si="53"/>
        <v>0</v>
      </c>
    </row>
    <row r="3427" spans="3:3" x14ac:dyDescent="0.25">
      <c r="C3427" s="47">
        <f t="shared" si="53"/>
        <v>0</v>
      </c>
    </row>
    <row r="3428" spans="3:3" x14ac:dyDescent="0.25">
      <c r="C3428" s="47">
        <f t="shared" si="53"/>
        <v>0</v>
      </c>
    </row>
    <row r="3429" spans="3:3" x14ac:dyDescent="0.25">
      <c r="C3429" s="47">
        <f t="shared" si="53"/>
        <v>0</v>
      </c>
    </row>
    <row r="3430" spans="3:3" x14ac:dyDescent="0.25">
      <c r="C3430" s="47">
        <f t="shared" si="53"/>
        <v>0</v>
      </c>
    </row>
    <row r="3431" spans="3:3" x14ac:dyDescent="0.25">
      <c r="C3431" s="47">
        <f t="shared" si="53"/>
        <v>0</v>
      </c>
    </row>
    <row r="3432" spans="3:3" x14ac:dyDescent="0.25">
      <c r="C3432" s="47">
        <f t="shared" si="53"/>
        <v>0</v>
      </c>
    </row>
    <row r="3433" spans="3:3" x14ac:dyDescent="0.25">
      <c r="C3433" s="47">
        <f t="shared" si="53"/>
        <v>0</v>
      </c>
    </row>
    <row r="3434" spans="3:3" x14ac:dyDescent="0.25">
      <c r="C3434" s="47">
        <f t="shared" si="53"/>
        <v>0</v>
      </c>
    </row>
    <row r="3435" spans="3:3" x14ac:dyDescent="0.25">
      <c r="C3435" s="47">
        <f t="shared" si="53"/>
        <v>0</v>
      </c>
    </row>
    <row r="3436" spans="3:3" x14ac:dyDescent="0.25">
      <c r="C3436" s="47">
        <f t="shared" si="53"/>
        <v>0</v>
      </c>
    </row>
    <row r="3437" spans="3:3" x14ac:dyDescent="0.25">
      <c r="C3437" s="47">
        <f t="shared" si="53"/>
        <v>0</v>
      </c>
    </row>
    <row r="3438" spans="3:3" x14ac:dyDescent="0.25">
      <c r="C3438" s="47">
        <f t="shared" si="53"/>
        <v>0</v>
      </c>
    </row>
    <row r="3439" spans="3:3" x14ac:dyDescent="0.25">
      <c r="C3439" s="47">
        <f t="shared" si="53"/>
        <v>0</v>
      </c>
    </row>
    <row r="3440" spans="3:3" x14ac:dyDescent="0.25">
      <c r="C3440" s="47">
        <f t="shared" si="53"/>
        <v>0</v>
      </c>
    </row>
    <row r="3441" spans="3:3" x14ac:dyDescent="0.25">
      <c r="C3441" s="47">
        <f t="shared" si="53"/>
        <v>0</v>
      </c>
    </row>
    <row r="3442" spans="3:3" x14ac:dyDescent="0.25">
      <c r="C3442" s="47">
        <f t="shared" si="53"/>
        <v>0</v>
      </c>
    </row>
    <row r="3443" spans="3:3" x14ac:dyDescent="0.25">
      <c r="C3443" s="47">
        <f t="shared" si="53"/>
        <v>0</v>
      </c>
    </row>
    <row r="3444" spans="3:3" x14ac:dyDescent="0.25">
      <c r="C3444" s="47">
        <f t="shared" si="53"/>
        <v>0</v>
      </c>
    </row>
    <row r="3445" spans="3:3" x14ac:dyDescent="0.25">
      <c r="C3445" s="47">
        <f t="shared" si="53"/>
        <v>0</v>
      </c>
    </row>
    <row r="3446" spans="3:3" x14ac:dyDescent="0.25">
      <c r="C3446" s="47">
        <f t="shared" si="53"/>
        <v>0</v>
      </c>
    </row>
    <row r="3447" spans="3:3" x14ac:dyDescent="0.25">
      <c r="C3447" s="47">
        <f t="shared" si="53"/>
        <v>0</v>
      </c>
    </row>
    <row r="3448" spans="3:3" x14ac:dyDescent="0.25">
      <c r="C3448" s="47">
        <f t="shared" si="53"/>
        <v>0</v>
      </c>
    </row>
    <row r="3449" spans="3:3" x14ac:dyDescent="0.25">
      <c r="C3449" s="47">
        <f t="shared" si="53"/>
        <v>0</v>
      </c>
    </row>
    <row r="3450" spans="3:3" x14ac:dyDescent="0.25">
      <c r="C3450" s="47">
        <f t="shared" si="53"/>
        <v>0</v>
      </c>
    </row>
    <row r="3451" spans="3:3" x14ac:dyDescent="0.25">
      <c r="C3451" s="47">
        <f t="shared" si="53"/>
        <v>0</v>
      </c>
    </row>
    <row r="3452" spans="3:3" x14ac:dyDescent="0.25">
      <c r="C3452" s="47">
        <f t="shared" si="53"/>
        <v>0</v>
      </c>
    </row>
    <row r="3453" spans="3:3" x14ac:dyDescent="0.25">
      <c r="C3453" s="47">
        <f t="shared" si="53"/>
        <v>0</v>
      </c>
    </row>
    <row r="3454" spans="3:3" x14ac:dyDescent="0.25">
      <c r="C3454" s="47">
        <f t="shared" si="53"/>
        <v>0</v>
      </c>
    </row>
    <row r="3455" spans="3:3" x14ac:dyDescent="0.25">
      <c r="C3455" s="47">
        <f t="shared" si="53"/>
        <v>0</v>
      </c>
    </row>
    <row r="3456" spans="3:3" x14ac:dyDescent="0.25">
      <c r="C3456" s="47">
        <f t="shared" si="53"/>
        <v>0</v>
      </c>
    </row>
    <row r="3457" spans="3:3" x14ac:dyDescent="0.25">
      <c r="C3457" s="47">
        <f t="shared" si="53"/>
        <v>0</v>
      </c>
    </row>
    <row r="3458" spans="3:3" x14ac:dyDescent="0.25">
      <c r="C3458" s="47">
        <f t="shared" si="53"/>
        <v>0</v>
      </c>
    </row>
    <row r="3459" spans="3:3" x14ac:dyDescent="0.25">
      <c r="C3459" s="47">
        <f t="shared" ref="C3459:C3522" si="54">IF(A3459&gt;0,"TATİL",0)</f>
        <v>0</v>
      </c>
    </row>
    <row r="3460" spans="3:3" x14ac:dyDescent="0.25">
      <c r="C3460" s="47">
        <f t="shared" si="54"/>
        <v>0</v>
      </c>
    </row>
    <row r="3461" spans="3:3" x14ac:dyDescent="0.25">
      <c r="C3461" s="47">
        <f t="shared" si="54"/>
        <v>0</v>
      </c>
    </row>
    <row r="3462" spans="3:3" x14ac:dyDescent="0.25">
      <c r="C3462" s="47">
        <f t="shared" si="54"/>
        <v>0</v>
      </c>
    </row>
    <row r="3463" spans="3:3" x14ac:dyDescent="0.25">
      <c r="C3463" s="47">
        <f t="shared" si="54"/>
        <v>0</v>
      </c>
    </row>
    <row r="3464" spans="3:3" x14ac:dyDescent="0.25">
      <c r="C3464" s="47">
        <f t="shared" si="54"/>
        <v>0</v>
      </c>
    </row>
    <row r="3465" spans="3:3" x14ac:dyDescent="0.25">
      <c r="C3465" s="47">
        <f t="shared" si="54"/>
        <v>0</v>
      </c>
    </row>
    <row r="3466" spans="3:3" x14ac:dyDescent="0.25">
      <c r="C3466" s="47">
        <f t="shared" si="54"/>
        <v>0</v>
      </c>
    </row>
    <row r="3467" spans="3:3" x14ac:dyDescent="0.25">
      <c r="C3467" s="47">
        <f t="shared" si="54"/>
        <v>0</v>
      </c>
    </row>
    <row r="3468" spans="3:3" x14ac:dyDescent="0.25">
      <c r="C3468" s="47">
        <f t="shared" si="54"/>
        <v>0</v>
      </c>
    </row>
    <row r="3469" spans="3:3" x14ac:dyDescent="0.25">
      <c r="C3469" s="47">
        <f t="shared" si="54"/>
        <v>0</v>
      </c>
    </row>
    <row r="3470" spans="3:3" x14ac:dyDescent="0.25">
      <c r="C3470" s="47">
        <f t="shared" si="54"/>
        <v>0</v>
      </c>
    </row>
    <row r="3471" spans="3:3" x14ac:dyDescent="0.25">
      <c r="C3471" s="47">
        <f t="shared" si="54"/>
        <v>0</v>
      </c>
    </row>
    <row r="3472" spans="3:3" x14ac:dyDescent="0.25">
      <c r="C3472" s="47">
        <f t="shared" si="54"/>
        <v>0</v>
      </c>
    </row>
    <row r="3473" spans="3:3" x14ac:dyDescent="0.25">
      <c r="C3473" s="47">
        <f t="shared" si="54"/>
        <v>0</v>
      </c>
    </row>
    <row r="3474" spans="3:3" x14ac:dyDescent="0.25">
      <c r="C3474" s="47">
        <f t="shared" si="54"/>
        <v>0</v>
      </c>
    </row>
    <row r="3475" spans="3:3" x14ac:dyDescent="0.25">
      <c r="C3475" s="47">
        <f t="shared" si="54"/>
        <v>0</v>
      </c>
    </row>
    <row r="3476" spans="3:3" x14ac:dyDescent="0.25">
      <c r="C3476" s="47">
        <f t="shared" si="54"/>
        <v>0</v>
      </c>
    </row>
    <row r="3477" spans="3:3" x14ac:dyDescent="0.25">
      <c r="C3477" s="47">
        <f t="shared" si="54"/>
        <v>0</v>
      </c>
    </row>
    <row r="3478" spans="3:3" x14ac:dyDescent="0.25">
      <c r="C3478" s="47">
        <f t="shared" si="54"/>
        <v>0</v>
      </c>
    </row>
    <row r="3479" spans="3:3" x14ac:dyDescent="0.25">
      <c r="C3479" s="47">
        <f t="shared" si="54"/>
        <v>0</v>
      </c>
    </row>
    <row r="3480" spans="3:3" x14ac:dyDescent="0.25">
      <c r="C3480" s="47">
        <f t="shared" si="54"/>
        <v>0</v>
      </c>
    </row>
    <row r="3481" spans="3:3" x14ac:dyDescent="0.25">
      <c r="C3481" s="47">
        <f t="shared" si="54"/>
        <v>0</v>
      </c>
    </row>
    <row r="3482" spans="3:3" x14ac:dyDescent="0.25">
      <c r="C3482" s="47">
        <f t="shared" si="54"/>
        <v>0</v>
      </c>
    </row>
    <row r="3483" spans="3:3" x14ac:dyDescent="0.25">
      <c r="C3483" s="47">
        <f t="shared" si="54"/>
        <v>0</v>
      </c>
    </row>
    <row r="3484" spans="3:3" x14ac:dyDescent="0.25">
      <c r="C3484" s="47">
        <f t="shared" si="54"/>
        <v>0</v>
      </c>
    </row>
    <row r="3485" spans="3:3" x14ac:dyDescent="0.25">
      <c r="C3485" s="47">
        <f t="shared" si="54"/>
        <v>0</v>
      </c>
    </row>
    <row r="3486" spans="3:3" x14ac:dyDescent="0.25">
      <c r="C3486" s="47">
        <f t="shared" si="54"/>
        <v>0</v>
      </c>
    </row>
    <row r="3487" spans="3:3" x14ac:dyDescent="0.25">
      <c r="C3487" s="47">
        <f t="shared" si="54"/>
        <v>0</v>
      </c>
    </row>
    <row r="3488" spans="3:3" x14ac:dyDescent="0.25">
      <c r="C3488" s="47">
        <f t="shared" si="54"/>
        <v>0</v>
      </c>
    </row>
    <row r="3489" spans="3:3" x14ac:dyDescent="0.25">
      <c r="C3489" s="47">
        <f t="shared" si="54"/>
        <v>0</v>
      </c>
    </row>
    <row r="3490" spans="3:3" x14ac:dyDescent="0.25">
      <c r="C3490" s="47">
        <f t="shared" si="54"/>
        <v>0</v>
      </c>
    </row>
    <row r="3491" spans="3:3" x14ac:dyDescent="0.25">
      <c r="C3491" s="47">
        <f t="shared" si="54"/>
        <v>0</v>
      </c>
    </row>
    <row r="3492" spans="3:3" x14ac:dyDescent="0.25">
      <c r="C3492" s="47">
        <f t="shared" si="54"/>
        <v>0</v>
      </c>
    </row>
    <row r="3493" spans="3:3" x14ac:dyDescent="0.25">
      <c r="C3493" s="47">
        <f t="shared" si="54"/>
        <v>0</v>
      </c>
    </row>
    <row r="3494" spans="3:3" x14ac:dyDescent="0.25">
      <c r="C3494" s="47">
        <f t="shared" si="54"/>
        <v>0</v>
      </c>
    </row>
    <row r="3495" spans="3:3" x14ac:dyDescent="0.25">
      <c r="C3495" s="47">
        <f t="shared" si="54"/>
        <v>0</v>
      </c>
    </row>
    <row r="3496" spans="3:3" x14ac:dyDescent="0.25">
      <c r="C3496" s="47">
        <f t="shared" si="54"/>
        <v>0</v>
      </c>
    </row>
    <row r="3497" spans="3:3" x14ac:dyDescent="0.25">
      <c r="C3497" s="47">
        <f t="shared" si="54"/>
        <v>0</v>
      </c>
    </row>
    <row r="3498" spans="3:3" x14ac:dyDescent="0.25">
      <c r="C3498" s="47">
        <f t="shared" si="54"/>
        <v>0</v>
      </c>
    </row>
    <row r="3499" spans="3:3" x14ac:dyDescent="0.25">
      <c r="C3499" s="47">
        <f t="shared" si="54"/>
        <v>0</v>
      </c>
    </row>
    <row r="3500" spans="3:3" x14ac:dyDescent="0.25">
      <c r="C3500" s="47">
        <f t="shared" si="54"/>
        <v>0</v>
      </c>
    </row>
    <row r="3501" spans="3:3" x14ac:dyDescent="0.25">
      <c r="C3501" s="47">
        <f t="shared" si="54"/>
        <v>0</v>
      </c>
    </row>
    <row r="3502" spans="3:3" x14ac:dyDescent="0.25">
      <c r="C3502" s="47">
        <f t="shared" si="54"/>
        <v>0</v>
      </c>
    </row>
    <row r="3503" spans="3:3" x14ac:dyDescent="0.25">
      <c r="C3503" s="47">
        <f t="shared" si="54"/>
        <v>0</v>
      </c>
    </row>
    <row r="3504" spans="3:3" x14ac:dyDescent="0.25">
      <c r="C3504" s="47">
        <f t="shared" si="54"/>
        <v>0</v>
      </c>
    </row>
    <row r="3505" spans="3:3" x14ac:dyDescent="0.25">
      <c r="C3505" s="47">
        <f t="shared" si="54"/>
        <v>0</v>
      </c>
    </row>
    <row r="3506" spans="3:3" x14ac:dyDescent="0.25">
      <c r="C3506" s="47">
        <f t="shared" si="54"/>
        <v>0</v>
      </c>
    </row>
    <row r="3507" spans="3:3" x14ac:dyDescent="0.25">
      <c r="C3507" s="47">
        <f t="shared" si="54"/>
        <v>0</v>
      </c>
    </row>
    <row r="3508" spans="3:3" x14ac:dyDescent="0.25">
      <c r="C3508" s="47">
        <f t="shared" si="54"/>
        <v>0</v>
      </c>
    </row>
    <row r="3509" spans="3:3" x14ac:dyDescent="0.25">
      <c r="C3509" s="47">
        <f t="shared" si="54"/>
        <v>0</v>
      </c>
    </row>
    <row r="3510" spans="3:3" x14ac:dyDescent="0.25">
      <c r="C3510" s="47">
        <f t="shared" si="54"/>
        <v>0</v>
      </c>
    </row>
    <row r="3511" spans="3:3" x14ac:dyDescent="0.25">
      <c r="C3511" s="47">
        <f t="shared" si="54"/>
        <v>0</v>
      </c>
    </row>
    <row r="3512" spans="3:3" x14ac:dyDescent="0.25">
      <c r="C3512" s="47">
        <f t="shared" si="54"/>
        <v>0</v>
      </c>
    </row>
    <row r="3513" spans="3:3" x14ac:dyDescent="0.25">
      <c r="C3513" s="47">
        <f t="shared" si="54"/>
        <v>0</v>
      </c>
    </row>
    <row r="3514" spans="3:3" x14ac:dyDescent="0.25">
      <c r="C3514" s="47">
        <f t="shared" si="54"/>
        <v>0</v>
      </c>
    </row>
    <row r="3515" spans="3:3" x14ac:dyDescent="0.25">
      <c r="C3515" s="47">
        <f t="shared" si="54"/>
        <v>0</v>
      </c>
    </row>
    <row r="3516" spans="3:3" x14ac:dyDescent="0.25">
      <c r="C3516" s="47">
        <f t="shared" si="54"/>
        <v>0</v>
      </c>
    </row>
    <row r="3517" spans="3:3" x14ac:dyDescent="0.25">
      <c r="C3517" s="47">
        <f t="shared" si="54"/>
        <v>0</v>
      </c>
    </row>
    <row r="3518" spans="3:3" x14ac:dyDescent="0.25">
      <c r="C3518" s="47">
        <f t="shared" si="54"/>
        <v>0</v>
      </c>
    </row>
    <row r="3519" spans="3:3" x14ac:dyDescent="0.25">
      <c r="C3519" s="47">
        <f t="shared" si="54"/>
        <v>0</v>
      </c>
    </row>
    <row r="3520" spans="3:3" x14ac:dyDescent="0.25">
      <c r="C3520" s="47">
        <f t="shared" si="54"/>
        <v>0</v>
      </c>
    </row>
    <row r="3521" spans="3:3" x14ac:dyDescent="0.25">
      <c r="C3521" s="47">
        <f t="shared" si="54"/>
        <v>0</v>
      </c>
    </row>
    <row r="3522" spans="3:3" x14ac:dyDescent="0.25">
      <c r="C3522" s="47">
        <f t="shared" si="54"/>
        <v>0</v>
      </c>
    </row>
    <row r="3523" spans="3:3" x14ac:dyDescent="0.25">
      <c r="C3523" s="47">
        <f t="shared" ref="C3523:C3586" si="55">IF(A3523&gt;0,"TATİL",0)</f>
        <v>0</v>
      </c>
    </row>
    <row r="3524" spans="3:3" x14ac:dyDescent="0.25">
      <c r="C3524" s="47">
        <f t="shared" si="55"/>
        <v>0</v>
      </c>
    </row>
    <row r="3525" spans="3:3" x14ac:dyDescent="0.25">
      <c r="C3525" s="47">
        <f t="shared" si="55"/>
        <v>0</v>
      </c>
    </row>
    <row r="3526" spans="3:3" x14ac:dyDescent="0.25">
      <c r="C3526" s="47">
        <f t="shared" si="55"/>
        <v>0</v>
      </c>
    </row>
    <row r="3527" spans="3:3" x14ac:dyDescent="0.25">
      <c r="C3527" s="47">
        <f t="shared" si="55"/>
        <v>0</v>
      </c>
    </row>
    <row r="3528" spans="3:3" x14ac:dyDescent="0.25">
      <c r="C3528" s="47">
        <f t="shared" si="55"/>
        <v>0</v>
      </c>
    </row>
    <row r="3529" spans="3:3" x14ac:dyDescent="0.25">
      <c r="C3529" s="47">
        <f t="shared" si="55"/>
        <v>0</v>
      </c>
    </row>
    <row r="3530" spans="3:3" x14ac:dyDescent="0.25">
      <c r="C3530" s="47">
        <f t="shared" si="55"/>
        <v>0</v>
      </c>
    </row>
    <row r="3531" spans="3:3" x14ac:dyDescent="0.25">
      <c r="C3531" s="47">
        <f t="shared" si="55"/>
        <v>0</v>
      </c>
    </row>
    <row r="3532" spans="3:3" x14ac:dyDescent="0.25">
      <c r="C3532" s="47">
        <f t="shared" si="55"/>
        <v>0</v>
      </c>
    </row>
    <row r="3533" spans="3:3" x14ac:dyDescent="0.25">
      <c r="C3533" s="47">
        <f t="shared" si="55"/>
        <v>0</v>
      </c>
    </row>
    <row r="3534" spans="3:3" x14ac:dyDescent="0.25">
      <c r="C3534" s="47">
        <f t="shared" si="55"/>
        <v>0</v>
      </c>
    </row>
    <row r="3535" spans="3:3" x14ac:dyDescent="0.25">
      <c r="C3535" s="47">
        <f t="shared" si="55"/>
        <v>0</v>
      </c>
    </row>
    <row r="3536" spans="3:3" x14ac:dyDescent="0.25">
      <c r="C3536" s="47">
        <f t="shared" si="55"/>
        <v>0</v>
      </c>
    </row>
    <row r="3537" spans="3:3" x14ac:dyDescent="0.25">
      <c r="C3537" s="47">
        <f t="shared" si="55"/>
        <v>0</v>
      </c>
    </row>
    <row r="3538" spans="3:3" x14ac:dyDescent="0.25">
      <c r="C3538" s="47">
        <f t="shared" si="55"/>
        <v>0</v>
      </c>
    </row>
    <row r="3539" spans="3:3" x14ac:dyDescent="0.25">
      <c r="C3539" s="47">
        <f t="shared" si="55"/>
        <v>0</v>
      </c>
    </row>
    <row r="3540" spans="3:3" x14ac:dyDescent="0.25">
      <c r="C3540" s="47">
        <f t="shared" si="55"/>
        <v>0</v>
      </c>
    </row>
    <row r="3541" spans="3:3" x14ac:dyDescent="0.25">
      <c r="C3541" s="47">
        <f t="shared" si="55"/>
        <v>0</v>
      </c>
    </row>
    <row r="3542" spans="3:3" x14ac:dyDescent="0.25">
      <c r="C3542" s="47">
        <f t="shared" si="55"/>
        <v>0</v>
      </c>
    </row>
    <row r="3543" spans="3:3" x14ac:dyDescent="0.25">
      <c r="C3543" s="47">
        <f t="shared" si="55"/>
        <v>0</v>
      </c>
    </row>
    <row r="3544" spans="3:3" x14ac:dyDescent="0.25">
      <c r="C3544" s="47">
        <f t="shared" si="55"/>
        <v>0</v>
      </c>
    </row>
    <row r="3545" spans="3:3" x14ac:dyDescent="0.25">
      <c r="C3545" s="47">
        <f t="shared" si="55"/>
        <v>0</v>
      </c>
    </row>
    <row r="3546" spans="3:3" x14ac:dyDescent="0.25">
      <c r="C3546" s="47">
        <f t="shared" si="55"/>
        <v>0</v>
      </c>
    </row>
    <row r="3547" spans="3:3" x14ac:dyDescent="0.25">
      <c r="C3547" s="47">
        <f t="shared" si="55"/>
        <v>0</v>
      </c>
    </row>
    <row r="3548" spans="3:3" x14ac:dyDescent="0.25">
      <c r="C3548" s="47">
        <f t="shared" si="55"/>
        <v>0</v>
      </c>
    </row>
    <row r="3549" spans="3:3" x14ac:dyDescent="0.25">
      <c r="C3549" s="47">
        <f t="shared" si="55"/>
        <v>0</v>
      </c>
    </row>
    <row r="3550" spans="3:3" x14ac:dyDescent="0.25">
      <c r="C3550" s="47">
        <f t="shared" si="55"/>
        <v>0</v>
      </c>
    </row>
    <row r="3551" spans="3:3" x14ac:dyDescent="0.25">
      <c r="C3551" s="47">
        <f t="shared" si="55"/>
        <v>0</v>
      </c>
    </row>
    <row r="3552" spans="3:3" x14ac:dyDescent="0.25">
      <c r="C3552" s="47">
        <f t="shared" si="55"/>
        <v>0</v>
      </c>
    </row>
    <row r="3553" spans="3:3" x14ac:dyDescent="0.25">
      <c r="C3553" s="47">
        <f t="shared" si="55"/>
        <v>0</v>
      </c>
    </row>
    <row r="3554" spans="3:3" x14ac:dyDescent="0.25">
      <c r="C3554" s="47">
        <f t="shared" si="55"/>
        <v>0</v>
      </c>
    </row>
    <row r="3555" spans="3:3" x14ac:dyDescent="0.25">
      <c r="C3555" s="47">
        <f t="shared" si="55"/>
        <v>0</v>
      </c>
    </row>
    <row r="3556" spans="3:3" x14ac:dyDescent="0.25">
      <c r="C3556" s="47">
        <f t="shared" si="55"/>
        <v>0</v>
      </c>
    </row>
    <row r="3557" spans="3:3" x14ac:dyDescent="0.25">
      <c r="C3557" s="47">
        <f t="shared" si="55"/>
        <v>0</v>
      </c>
    </row>
    <row r="3558" spans="3:3" x14ac:dyDescent="0.25">
      <c r="C3558" s="47">
        <f t="shared" si="55"/>
        <v>0</v>
      </c>
    </row>
    <row r="3559" spans="3:3" x14ac:dyDescent="0.25">
      <c r="C3559" s="47">
        <f t="shared" si="55"/>
        <v>0</v>
      </c>
    </row>
    <row r="3560" spans="3:3" x14ac:dyDescent="0.25">
      <c r="C3560" s="47">
        <f t="shared" si="55"/>
        <v>0</v>
      </c>
    </row>
    <row r="3561" spans="3:3" x14ac:dyDescent="0.25">
      <c r="C3561" s="47">
        <f t="shared" si="55"/>
        <v>0</v>
      </c>
    </row>
    <row r="3562" spans="3:3" x14ac:dyDescent="0.25">
      <c r="C3562" s="47">
        <f t="shared" si="55"/>
        <v>0</v>
      </c>
    </row>
    <row r="3563" spans="3:3" x14ac:dyDescent="0.25">
      <c r="C3563" s="47">
        <f t="shared" si="55"/>
        <v>0</v>
      </c>
    </row>
    <row r="3564" spans="3:3" x14ac:dyDescent="0.25">
      <c r="C3564" s="47">
        <f t="shared" si="55"/>
        <v>0</v>
      </c>
    </row>
    <row r="3565" spans="3:3" x14ac:dyDescent="0.25">
      <c r="C3565" s="47">
        <f t="shared" si="55"/>
        <v>0</v>
      </c>
    </row>
    <row r="3566" spans="3:3" x14ac:dyDescent="0.25">
      <c r="C3566" s="47">
        <f t="shared" si="55"/>
        <v>0</v>
      </c>
    </row>
    <row r="3567" spans="3:3" x14ac:dyDescent="0.25">
      <c r="C3567" s="47">
        <f t="shared" si="55"/>
        <v>0</v>
      </c>
    </row>
    <row r="3568" spans="3:3" x14ac:dyDescent="0.25">
      <c r="C3568" s="47">
        <f t="shared" si="55"/>
        <v>0</v>
      </c>
    </row>
    <row r="3569" spans="3:3" x14ac:dyDescent="0.25">
      <c r="C3569" s="47">
        <f t="shared" si="55"/>
        <v>0</v>
      </c>
    </row>
    <row r="3570" spans="3:3" x14ac:dyDescent="0.25">
      <c r="C3570" s="47">
        <f t="shared" si="55"/>
        <v>0</v>
      </c>
    </row>
    <row r="3571" spans="3:3" x14ac:dyDescent="0.25">
      <c r="C3571" s="47">
        <f t="shared" si="55"/>
        <v>0</v>
      </c>
    </row>
    <row r="3572" spans="3:3" x14ac:dyDescent="0.25">
      <c r="C3572" s="47">
        <f t="shared" si="55"/>
        <v>0</v>
      </c>
    </row>
    <row r="3573" spans="3:3" x14ac:dyDescent="0.25">
      <c r="C3573" s="47">
        <f t="shared" si="55"/>
        <v>0</v>
      </c>
    </row>
    <row r="3574" spans="3:3" x14ac:dyDescent="0.25">
      <c r="C3574" s="47">
        <f t="shared" si="55"/>
        <v>0</v>
      </c>
    </row>
    <row r="3575" spans="3:3" x14ac:dyDescent="0.25">
      <c r="C3575" s="47">
        <f t="shared" si="55"/>
        <v>0</v>
      </c>
    </row>
    <row r="3576" spans="3:3" x14ac:dyDescent="0.25">
      <c r="C3576" s="47">
        <f t="shared" si="55"/>
        <v>0</v>
      </c>
    </row>
    <row r="3577" spans="3:3" x14ac:dyDescent="0.25">
      <c r="C3577" s="47">
        <f t="shared" si="55"/>
        <v>0</v>
      </c>
    </row>
    <row r="3578" spans="3:3" x14ac:dyDescent="0.25">
      <c r="C3578" s="47">
        <f t="shared" si="55"/>
        <v>0</v>
      </c>
    </row>
    <row r="3579" spans="3:3" x14ac:dyDescent="0.25">
      <c r="C3579" s="47">
        <f t="shared" si="55"/>
        <v>0</v>
      </c>
    </row>
    <row r="3580" spans="3:3" x14ac:dyDescent="0.25">
      <c r="C3580" s="47">
        <f t="shared" si="55"/>
        <v>0</v>
      </c>
    </row>
    <row r="3581" spans="3:3" x14ac:dyDescent="0.25">
      <c r="C3581" s="47">
        <f t="shared" si="55"/>
        <v>0</v>
      </c>
    </row>
    <row r="3582" spans="3:3" x14ac:dyDescent="0.25">
      <c r="C3582" s="47">
        <f t="shared" si="55"/>
        <v>0</v>
      </c>
    </row>
    <row r="3583" spans="3:3" x14ac:dyDescent="0.25">
      <c r="C3583" s="47">
        <f t="shared" si="55"/>
        <v>0</v>
      </c>
    </row>
    <row r="3584" spans="3:3" x14ac:dyDescent="0.25">
      <c r="C3584" s="47">
        <f t="shared" si="55"/>
        <v>0</v>
      </c>
    </row>
    <row r="3585" spans="3:3" x14ac:dyDescent="0.25">
      <c r="C3585" s="47">
        <f t="shared" si="55"/>
        <v>0</v>
      </c>
    </row>
    <row r="3586" spans="3:3" x14ac:dyDescent="0.25">
      <c r="C3586" s="47">
        <f t="shared" si="55"/>
        <v>0</v>
      </c>
    </row>
    <row r="3587" spans="3:3" x14ac:dyDescent="0.25">
      <c r="C3587" s="47">
        <f t="shared" ref="C3587:C3650" si="56">IF(A3587&gt;0,"TATİL",0)</f>
        <v>0</v>
      </c>
    </row>
    <row r="3588" spans="3:3" x14ac:dyDescent="0.25">
      <c r="C3588" s="47">
        <f t="shared" si="56"/>
        <v>0</v>
      </c>
    </row>
    <row r="3589" spans="3:3" x14ac:dyDescent="0.25">
      <c r="C3589" s="47">
        <f t="shared" si="56"/>
        <v>0</v>
      </c>
    </row>
    <row r="3590" spans="3:3" x14ac:dyDescent="0.25">
      <c r="C3590" s="47">
        <f t="shared" si="56"/>
        <v>0</v>
      </c>
    </row>
    <row r="3591" spans="3:3" x14ac:dyDescent="0.25">
      <c r="C3591" s="47">
        <f t="shared" si="56"/>
        <v>0</v>
      </c>
    </row>
    <row r="3592" spans="3:3" x14ac:dyDescent="0.25">
      <c r="C3592" s="47">
        <f t="shared" si="56"/>
        <v>0</v>
      </c>
    </row>
    <row r="3593" spans="3:3" x14ac:dyDescent="0.25">
      <c r="C3593" s="47">
        <f t="shared" si="56"/>
        <v>0</v>
      </c>
    </row>
    <row r="3594" spans="3:3" x14ac:dyDescent="0.25">
      <c r="C3594" s="47">
        <f t="shared" si="56"/>
        <v>0</v>
      </c>
    </row>
    <row r="3595" spans="3:3" x14ac:dyDescent="0.25">
      <c r="C3595" s="47">
        <f t="shared" si="56"/>
        <v>0</v>
      </c>
    </row>
    <row r="3596" spans="3:3" x14ac:dyDescent="0.25">
      <c r="C3596" s="47">
        <f t="shared" si="56"/>
        <v>0</v>
      </c>
    </row>
    <row r="3597" spans="3:3" x14ac:dyDescent="0.25">
      <c r="C3597" s="47">
        <f t="shared" si="56"/>
        <v>0</v>
      </c>
    </row>
    <row r="3598" spans="3:3" x14ac:dyDescent="0.25">
      <c r="C3598" s="47">
        <f t="shared" si="56"/>
        <v>0</v>
      </c>
    </row>
    <row r="3599" spans="3:3" x14ac:dyDescent="0.25">
      <c r="C3599" s="47">
        <f t="shared" si="56"/>
        <v>0</v>
      </c>
    </row>
    <row r="3600" spans="3:3" x14ac:dyDescent="0.25">
      <c r="C3600" s="47">
        <f t="shared" si="56"/>
        <v>0</v>
      </c>
    </row>
    <row r="3601" spans="3:3" x14ac:dyDescent="0.25">
      <c r="C3601" s="47">
        <f t="shared" si="56"/>
        <v>0</v>
      </c>
    </row>
    <row r="3602" spans="3:3" x14ac:dyDescent="0.25">
      <c r="C3602" s="47">
        <f t="shared" si="56"/>
        <v>0</v>
      </c>
    </row>
    <row r="3603" spans="3:3" x14ac:dyDescent="0.25">
      <c r="C3603" s="47">
        <f t="shared" si="56"/>
        <v>0</v>
      </c>
    </row>
    <row r="3604" spans="3:3" x14ac:dyDescent="0.25">
      <c r="C3604" s="47">
        <f t="shared" si="56"/>
        <v>0</v>
      </c>
    </row>
    <row r="3605" spans="3:3" x14ac:dyDescent="0.25">
      <c r="C3605" s="47">
        <f t="shared" si="56"/>
        <v>0</v>
      </c>
    </row>
    <row r="3606" spans="3:3" x14ac:dyDescent="0.25">
      <c r="C3606" s="47">
        <f t="shared" si="56"/>
        <v>0</v>
      </c>
    </row>
    <row r="3607" spans="3:3" x14ac:dyDescent="0.25">
      <c r="C3607" s="47">
        <f t="shared" si="56"/>
        <v>0</v>
      </c>
    </row>
    <row r="3608" spans="3:3" x14ac:dyDescent="0.25">
      <c r="C3608" s="47">
        <f t="shared" si="56"/>
        <v>0</v>
      </c>
    </row>
    <row r="3609" spans="3:3" x14ac:dyDescent="0.25">
      <c r="C3609" s="47">
        <f t="shared" si="56"/>
        <v>0</v>
      </c>
    </row>
    <row r="3610" spans="3:3" x14ac:dyDescent="0.25">
      <c r="C3610" s="47">
        <f t="shared" si="56"/>
        <v>0</v>
      </c>
    </row>
    <row r="3611" spans="3:3" x14ac:dyDescent="0.25">
      <c r="C3611" s="47">
        <f t="shared" si="56"/>
        <v>0</v>
      </c>
    </row>
    <row r="3612" spans="3:3" x14ac:dyDescent="0.25">
      <c r="C3612" s="47">
        <f t="shared" si="56"/>
        <v>0</v>
      </c>
    </row>
    <row r="3613" spans="3:3" x14ac:dyDescent="0.25">
      <c r="C3613" s="47">
        <f t="shared" si="56"/>
        <v>0</v>
      </c>
    </row>
    <row r="3614" spans="3:3" x14ac:dyDescent="0.25">
      <c r="C3614" s="47">
        <f t="shared" si="56"/>
        <v>0</v>
      </c>
    </row>
    <row r="3615" spans="3:3" x14ac:dyDescent="0.25">
      <c r="C3615" s="47">
        <f t="shared" si="56"/>
        <v>0</v>
      </c>
    </row>
    <row r="3616" spans="3:3" x14ac:dyDescent="0.25">
      <c r="C3616" s="47">
        <f t="shared" si="56"/>
        <v>0</v>
      </c>
    </row>
    <row r="3617" spans="3:3" x14ac:dyDescent="0.25">
      <c r="C3617" s="47">
        <f t="shared" si="56"/>
        <v>0</v>
      </c>
    </row>
    <row r="3618" spans="3:3" x14ac:dyDescent="0.25">
      <c r="C3618" s="47">
        <f t="shared" si="56"/>
        <v>0</v>
      </c>
    </row>
    <row r="3619" spans="3:3" x14ac:dyDescent="0.25">
      <c r="C3619" s="47">
        <f t="shared" si="56"/>
        <v>0</v>
      </c>
    </row>
    <row r="3620" spans="3:3" x14ac:dyDescent="0.25">
      <c r="C3620" s="47">
        <f t="shared" si="56"/>
        <v>0</v>
      </c>
    </row>
    <row r="3621" spans="3:3" x14ac:dyDescent="0.25">
      <c r="C3621" s="47">
        <f t="shared" si="56"/>
        <v>0</v>
      </c>
    </row>
    <row r="3622" spans="3:3" x14ac:dyDescent="0.25">
      <c r="C3622" s="47">
        <f t="shared" si="56"/>
        <v>0</v>
      </c>
    </row>
    <row r="3623" spans="3:3" x14ac:dyDescent="0.25">
      <c r="C3623" s="47">
        <f t="shared" si="56"/>
        <v>0</v>
      </c>
    </row>
    <row r="3624" spans="3:3" x14ac:dyDescent="0.25">
      <c r="C3624" s="47">
        <f t="shared" si="56"/>
        <v>0</v>
      </c>
    </row>
    <row r="3625" spans="3:3" x14ac:dyDescent="0.25">
      <c r="C3625" s="47">
        <f t="shared" si="56"/>
        <v>0</v>
      </c>
    </row>
    <row r="3626" spans="3:3" x14ac:dyDescent="0.25">
      <c r="C3626" s="47">
        <f t="shared" si="56"/>
        <v>0</v>
      </c>
    </row>
    <row r="3627" spans="3:3" x14ac:dyDescent="0.25">
      <c r="C3627" s="47">
        <f t="shared" si="56"/>
        <v>0</v>
      </c>
    </row>
    <row r="3628" spans="3:3" x14ac:dyDescent="0.25">
      <c r="C3628" s="47">
        <f t="shared" si="56"/>
        <v>0</v>
      </c>
    </row>
    <row r="3629" spans="3:3" x14ac:dyDescent="0.25">
      <c r="C3629" s="47">
        <f t="shared" si="56"/>
        <v>0</v>
      </c>
    </row>
    <row r="3630" spans="3:3" x14ac:dyDescent="0.25">
      <c r="C3630" s="47">
        <f t="shared" si="56"/>
        <v>0</v>
      </c>
    </row>
    <row r="3631" spans="3:3" x14ac:dyDescent="0.25">
      <c r="C3631" s="47">
        <f t="shared" si="56"/>
        <v>0</v>
      </c>
    </row>
    <row r="3632" spans="3:3" x14ac:dyDescent="0.25">
      <c r="C3632" s="47">
        <f t="shared" si="56"/>
        <v>0</v>
      </c>
    </row>
    <row r="3633" spans="3:3" x14ac:dyDescent="0.25">
      <c r="C3633" s="47">
        <f t="shared" si="56"/>
        <v>0</v>
      </c>
    </row>
    <row r="3634" spans="3:3" x14ac:dyDescent="0.25">
      <c r="C3634" s="47">
        <f t="shared" si="56"/>
        <v>0</v>
      </c>
    </row>
    <row r="3635" spans="3:3" x14ac:dyDescent="0.25">
      <c r="C3635" s="47">
        <f t="shared" si="56"/>
        <v>0</v>
      </c>
    </row>
    <row r="3636" spans="3:3" x14ac:dyDescent="0.25">
      <c r="C3636" s="47">
        <f t="shared" si="56"/>
        <v>0</v>
      </c>
    </row>
    <row r="3637" spans="3:3" x14ac:dyDescent="0.25">
      <c r="C3637" s="47">
        <f t="shared" si="56"/>
        <v>0</v>
      </c>
    </row>
    <row r="3638" spans="3:3" x14ac:dyDescent="0.25">
      <c r="C3638" s="47">
        <f t="shared" si="56"/>
        <v>0</v>
      </c>
    </row>
    <row r="3639" spans="3:3" x14ac:dyDescent="0.25">
      <c r="C3639" s="47">
        <f t="shared" si="56"/>
        <v>0</v>
      </c>
    </row>
    <row r="3640" spans="3:3" x14ac:dyDescent="0.25">
      <c r="C3640" s="47">
        <f t="shared" si="56"/>
        <v>0</v>
      </c>
    </row>
    <row r="3641" spans="3:3" x14ac:dyDescent="0.25">
      <c r="C3641" s="47">
        <f t="shared" si="56"/>
        <v>0</v>
      </c>
    </row>
    <row r="3642" spans="3:3" x14ac:dyDescent="0.25">
      <c r="C3642" s="47">
        <f t="shared" si="56"/>
        <v>0</v>
      </c>
    </row>
    <row r="3643" spans="3:3" x14ac:dyDescent="0.25">
      <c r="C3643" s="47">
        <f t="shared" si="56"/>
        <v>0</v>
      </c>
    </row>
    <row r="3644" spans="3:3" x14ac:dyDescent="0.25">
      <c r="C3644" s="47">
        <f t="shared" si="56"/>
        <v>0</v>
      </c>
    </row>
    <row r="3645" spans="3:3" x14ac:dyDescent="0.25">
      <c r="C3645" s="47">
        <f t="shared" si="56"/>
        <v>0</v>
      </c>
    </row>
    <row r="3646" spans="3:3" x14ac:dyDescent="0.25">
      <c r="C3646" s="47">
        <f t="shared" si="56"/>
        <v>0</v>
      </c>
    </row>
    <row r="3647" spans="3:3" x14ac:dyDescent="0.25">
      <c r="C3647" s="47">
        <f t="shared" si="56"/>
        <v>0</v>
      </c>
    </row>
    <row r="3648" spans="3:3" x14ac:dyDescent="0.25">
      <c r="C3648" s="47">
        <f t="shared" si="56"/>
        <v>0</v>
      </c>
    </row>
    <row r="3649" spans="3:3" x14ac:dyDescent="0.25">
      <c r="C3649" s="47">
        <f t="shared" si="56"/>
        <v>0</v>
      </c>
    </row>
    <row r="3650" spans="3:3" x14ac:dyDescent="0.25">
      <c r="C3650" s="47">
        <f t="shared" si="56"/>
        <v>0</v>
      </c>
    </row>
    <row r="3651" spans="3:3" x14ac:dyDescent="0.25">
      <c r="C3651" s="47">
        <f t="shared" ref="C3651:C3714" si="57">IF(A3651&gt;0,"TATİL",0)</f>
        <v>0</v>
      </c>
    </row>
    <row r="3652" spans="3:3" x14ac:dyDescent="0.25">
      <c r="C3652" s="47">
        <f t="shared" si="57"/>
        <v>0</v>
      </c>
    </row>
    <row r="3653" spans="3:3" x14ac:dyDescent="0.25">
      <c r="C3653" s="47">
        <f t="shared" si="57"/>
        <v>0</v>
      </c>
    </row>
    <row r="3654" spans="3:3" x14ac:dyDescent="0.25">
      <c r="C3654" s="47">
        <f t="shared" si="57"/>
        <v>0</v>
      </c>
    </row>
    <row r="3655" spans="3:3" x14ac:dyDescent="0.25">
      <c r="C3655" s="47">
        <f t="shared" si="57"/>
        <v>0</v>
      </c>
    </row>
    <row r="3656" spans="3:3" x14ac:dyDescent="0.25">
      <c r="C3656" s="47">
        <f t="shared" si="57"/>
        <v>0</v>
      </c>
    </row>
    <row r="3657" spans="3:3" x14ac:dyDescent="0.25">
      <c r="C3657" s="47">
        <f t="shared" si="57"/>
        <v>0</v>
      </c>
    </row>
    <row r="3658" spans="3:3" x14ac:dyDescent="0.25">
      <c r="C3658" s="47">
        <f t="shared" si="57"/>
        <v>0</v>
      </c>
    </row>
    <row r="3659" spans="3:3" x14ac:dyDescent="0.25">
      <c r="C3659" s="47">
        <f t="shared" si="57"/>
        <v>0</v>
      </c>
    </row>
    <row r="3660" spans="3:3" x14ac:dyDescent="0.25">
      <c r="C3660" s="47">
        <f t="shared" si="57"/>
        <v>0</v>
      </c>
    </row>
    <row r="3661" spans="3:3" x14ac:dyDescent="0.25">
      <c r="C3661" s="47">
        <f t="shared" si="57"/>
        <v>0</v>
      </c>
    </row>
    <row r="3662" spans="3:3" x14ac:dyDescent="0.25">
      <c r="C3662" s="47">
        <f t="shared" si="57"/>
        <v>0</v>
      </c>
    </row>
    <row r="3663" spans="3:3" x14ac:dyDescent="0.25">
      <c r="C3663" s="47">
        <f t="shared" si="57"/>
        <v>0</v>
      </c>
    </row>
    <row r="3664" spans="3:3" x14ac:dyDescent="0.25">
      <c r="C3664" s="47">
        <f t="shared" si="57"/>
        <v>0</v>
      </c>
    </row>
    <row r="3665" spans="3:3" x14ac:dyDescent="0.25">
      <c r="C3665" s="47">
        <f t="shared" si="57"/>
        <v>0</v>
      </c>
    </row>
    <row r="3666" spans="3:3" x14ac:dyDescent="0.25">
      <c r="C3666" s="47">
        <f t="shared" si="57"/>
        <v>0</v>
      </c>
    </row>
    <row r="3667" spans="3:3" x14ac:dyDescent="0.25">
      <c r="C3667" s="47">
        <f t="shared" si="57"/>
        <v>0</v>
      </c>
    </row>
    <row r="3668" spans="3:3" x14ac:dyDescent="0.25">
      <c r="C3668" s="47">
        <f t="shared" si="57"/>
        <v>0</v>
      </c>
    </row>
    <row r="3669" spans="3:3" x14ac:dyDescent="0.25">
      <c r="C3669" s="47">
        <f t="shared" si="57"/>
        <v>0</v>
      </c>
    </row>
    <row r="3670" spans="3:3" x14ac:dyDescent="0.25">
      <c r="C3670" s="47">
        <f t="shared" si="57"/>
        <v>0</v>
      </c>
    </row>
    <row r="3671" spans="3:3" x14ac:dyDescent="0.25">
      <c r="C3671" s="47">
        <f t="shared" si="57"/>
        <v>0</v>
      </c>
    </row>
    <row r="3672" spans="3:3" x14ac:dyDescent="0.25">
      <c r="C3672" s="47">
        <f t="shared" si="57"/>
        <v>0</v>
      </c>
    </row>
    <row r="3673" spans="3:3" x14ac:dyDescent="0.25">
      <c r="C3673" s="47">
        <f t="shared" si="57"/>
        <v>0</v>
      </c>
    </row>
    <row r="3674" spans="3:3" x14ac:dyDescent="0.25">
      <c r="C3674" s="47">
        <f t="shared" si="57"/>
        <v>0</v>
      </c>
    </row>
    <row r="3675" spans="3:3" x14ac:dyDescent="0.25">
      <c r="C3675" s="47">
        <f t="shared" si="57"/>
        <v>0</v>
      </c>
    </row>
    <row r="3676" spans="3:3" x14ac:dyDescent="0.25">
      <c r="C3676" s="47">
        <f t="shared" si="57"/>
        <v>0</v>
      </c>
    </row>
    <row r="3677" spans="3:3" x14ac:dyDescent="0.25">
      <c r="C3677" s="47">
        <f t="shared" si="57"/>
        <v>0</v>
      </c>
    </row>
    <row r="3678" spans="3:3" x14ac:dyDescent="0.25">
      <c r="C3678" s="47">
        <f t="shared" si="57"/>
        <v>0</v>
      </c>
    </row>
    <row r="3679" spans="3:3" x14ac:dyDescent="0.25">
      <c r="C3679" s="47">
        <f t="shared" si="57"/>
        <v>0</v>
      </c>
    </row>
    <row r="3680" spans="3:3" x14ac:dyDescent="0.25">
      <c r="C3680" s="47">
        <f t="shared" si="57"/>
        <v>0</v>
      </c>
    </row>
    <row r="3681" spans="3:3" x14ac:dyDescent="0.25">
      <c r="C3681" s="47">
        <f t="shared" si="57"/>
        <v>0</v>
      </c>
    </row>
    <row r="3682" spans="3:3" x14ac:dyDescent="0.25">
      <c r="C3682" s="47">
        <f t="shared" si="57"/>
        <v>0</v>
      </c>
    </row>
    <row r="3683" spans="3:3" x14ac:dyDescent="0.25">
      <c r="C3683" s="47">
        <f t="shared" si="57"/>
        <v>0</v>
      </c>
    </row>
    <row r="3684" spans="3:3" x14ac:dyDescent="0.25">
      <c r="C3684" s="47">
        <f t="shared" si="57"/>
        <v>0</v>
      </c>
    </row>
    <row r="3685" spans="3:3" x14ac:dyDescent="0.25">
      <c r="C3685" s="47">
        <f t="shared" si="57"/>
        <v>0</v>
      </c>
    </row>
    <row r="3686" spans="3:3" x14ac:dyDescent="0.25">
      <c r="C3686" s="47">
        <f t="shared" si="57"/>
        <v>0</v>
      </c>
    </row>
    <row r="3687" spans="3:3" x14ac:dyDescent="0.25">
      <c r="C3687" s="47">
        <f t="shared" si="57"/>
        <v>0</v>
      </c>
    </row>
    <row r="3688" spans="3:3" x14ac:dyDescent="0.25">
      <c r="C3688" s="47">
        <f t="shared" si="57"/>
        <v>0</v>
      </c>
    </row>
    <row r="3689" spans="3:3" x14ac:dyDescent="0.25">
      <c r="C3689" s="47">
        <f t="shared" si="57"/>
        <v>0</v>
      </c>
    </row>
    <row r="3690" spans="3:3" x14ac:dyDescent="0.25">
      <c r="C3690" s="47">
        <f t="shared" si="57"/>
        <v>0</v>
      </c>
    </row>
    <row r="3691" spans="3:3" x14ac:dyDescent="0.25">
      <c r="C3691" s="47">
        <f t="shared" si="57"/>
        <v>0</v>
      </c>
    </row>
    <row r="3692" spans="3:3" x14ac:dyDescent="0.25">
      <c r="C3692" s="47">
        <f t="shared" si="57"/>
        <v>0</v>
      </c>
    </row>
    <row r="3693" spans="3:3" x14ac:dyDescent="0.25">
      <c r="C3693" s="47">
        <f t="shared" si="57"/>
        <v>0</v>
      </c>
    </row>
    <row r="3694" spans="3:3" x14ac:dyDescent="0.25">
      <c r="C3694" s="47">
        <f t="shared" si="57"/>
        <v>0</v>
      </c>
    </row>
    <row r="3695" spans="3:3" x14ac:dyDescent="0.25">
      <c r="C3695" s="47">
        <f t="shared" si="57"/>
        <v>0</v>
      </c>
    </row>
    <row r="3696" spans="3:3" x14ac:dyDescent="0.25">
      <c r="C3696" s="47">
        <f t="shared" si="57"/>
        <v>0</v>
      </c>
    </row>
    <row r="3697" spans="3:3" x14ac:dyDescent="0.25">
      <c r="C3697" s="47">
        <f t="shared" si="57"/>
        <v>0</v>
      </c>
    </row>
    <row r="3698" spans="3:3" x14ac:dyDescent="0.25">
      <c r="C3698" s="47">
        <f t="shared" si="57"/>
        <v>0</v>
      </c>
    </row>
    <row r="3699" spans="3:3" x14ac:dyDescent="0.25">
      <c r="C3699" s="47">
        <f t="shared" si="57"/>
        <v>0</v>
      </c>
    </row>
    <row r="3700" spans="3:3" x14ac:dyDescent="0.25">
      <c r="C3700" s="47">
        <f t="shared" si="57"/>
        <v>0</v>
      </c>
    </row>
    <row r="3701" spans="3:3" x14ac:dyDescent="0.25">
      <c r="C3701" s="47">
        <f t="shared" si="57"/>
        <v>0</v>
      </c>
    </row>
    <row r="3702" spans="3:3" x14ac:dyDescent="0.25">
      <c r="C3702" s="47">
        <f t="shared" si="57"/>
        <v>0</v>
      </c>
    </row>
    <row r="3703" spans="3:3" x14ac:dyDescent="0.25">
      <c r="C3703" s="47">
        <f t="shared" si="57"/>
        <v>0</v>
      </c>
    </row>
    <row r="3704" spans="3:3" x14ac:dyDescent="0.25">
      <c r="C3704" s="47">
        <f t="shared" si="57"/>
        <v>0</v>
      </c>
    </row>
    <row r="3705" spans="3:3" x14ac:dyDescent="0.25">
      <c r="C3705" s="47">
        <f t="shared" si="57"/>
        <v>0</v>
      </c>
    </row>
    <row r="3706" spans="3:3" x14ac:dyDescent="0.25">
      <c r="C3706" s="47">
        <f t="shared" si="57"/>
        <v>0</v>
      </c>
    </row>
    <row r="3707" spans="3:3" x14ac:dyDescent="0.25">
      <c r="C3707" s="47">
        <f t="shared" si="57"/>
        <v>0</v>
      </c>
    </row>
    <row r="3708" spans="3:3" x14ac:dyDescent="0.25">
      <c r="C3708" s="47">
        <f t="shared" si="57"/>
        <v>0</v>
      </c>
    </row>
    <row r="3709" spans="3:3" x14ac:dyDescent="0.25">
      <c r="C3709" s="47">
        <f t="shared" si="57"/>
        <v>0</v>
      </c>
    </row>
    <row r="3710" spans="3:3" x14ac:dyDescent="0.25">
      <c r="C3710" s="47">
        <f t="shared" si="57"/>
        <v>0</v>
      </c>
    </row>
    <row r="3711" spans="3:3" x14ac:dyDescent="0.25">
      <c r="C3711" s="47">
        <f t="shared" si="57"/>
        <v>0</v>
      </c>
    </row>
    <row r="3712" spans="3:3" x14ac:dyDescent="0.25">
      <c r="C3712" s="47">
        <f t="shared" si="57"/>
        <v>0</v>
      </c>
    </row>
    <row r="3713" spans="3:3" x14ac:dyDescent="0.25">
      <c r="C3713" s="47">
        <f t="shared" si="57"/>
        <v>0</v>
      </c>
    </row>
    <row r="3714" spans="3:3" x14ac:dyDescent="0.25">
      <c r="C3714" s="47">
        <f t="shared" si="57"/>
        <v>0</v>
      </c>
    </row>
    <row r="3715" spans="3:3" x14ac:dyDescent="0.25">
      <c r="C3715" s="47">
        <f t="shared" ref="C3715:C3778" si="58">IF(A3715&gt;0,"TATİL",0)</f>
        <v>0</v>
      </c>
    </row>
    <row r="3716" spans="3:3" x14ac:dyDescent="0.25">
      <c r="C3716" s="47">
        <f t="shared" si="58"/>
        <v>0</v>
      </c>
    </row>
    <row r="3717" spans="3:3" x14ac:dyDescent="0.25">
      <c r="C3717" s="47">
        <f t="shared" si="58"/>
        <v>0</v>
      </c>
    </row>
    <row r="3718" spans="3:3" x14ac:dyDescent="0.25">
      <c r="C3718" s="47">
        <f t="shared" si="58"/>
        <v>0</v>
      </c>
    </row>
    <row r="3719" spans="3:3" x14ac:dyDescent="0.25">
      <c r="C3719" s="47">
        <f t="shared" si="58"/>
        <v>0</v>
      </c>
    </row>
    <row r="3720" spans="3:3" x14ac:dyDescent="0.25">
      <c r="C3720" s="47">
        <f t="shared" si="58"/>
        <v>0</v>
      </c>
    </row>
    <row r="3721" spans="3:3" x14ac:dyDescent="0.25">
      <c r="C3721" s="47">
        <f t="shared" si="58"/>
        <v>0</v>
      </c>
    </row>
    <row r="3722" spans="3:3" x14ac:dyDescent="0.25">
      <c r="C3722" s="47">
        <f t="shared" si="58"/>
        <v>0</v>
      </c>
    </row>
    <row r="3723" spans="3:3" x14ac:dyDescent="0.25">
      <c r="C3723" s="47">
        <f t="shared" si="58"/>
        <v>0</v>
      </c>
    </row>
    <row r="3724" spans="3:3" x14ac:dyDescent="0.25">
      <c r="C3724" s="47">
        <f t="shared" si="58"/>
        <v>0</v>
      </c>
    </row>
    <row r="3725" spans="3:3" x14ac:dyDescent="0.25">
      <c r="C3725" s="47">
        <f t="shared" si="58"/>
        <v>0</v>
      </c>
    </row>
    <row r="3726" spans="3:3" x14ac:dyDescent="0.25">
      <c r="C3726" s="47">
        <f t="shared" si="58"/>
        <v>0</v>
      </c>
    </row>
    <row r="3727" spans="3:3" x14ac:dyDescent="0.25">
      <c r="C3727" s="47">
        <f t="shared" si="58"/>
        <v>0</v>
      </c>
    </row>
    <row r="3728" spans="3:3" x14ac:dyDescent="0.25">
      <c r="C3728" s="47">
        <f t="shared" si="58"/>
        <v>0</v>
      </c>
    </row>
    <row r="3729" spans="3:3" x14ac:dyDescent="0.25">
      <c r="C3729" s="47">
        <f t="shared" si="58"/>
        <v>0</v>
      </c>
    </row>
    <row r="3730" spans="3:3" x14ac:dyDescent="0.25">
      <c r="C3730" s="47">
        <f t="shared" si="58"/>
        <v>0</v>
      </c>
    </row>
    <row r="3731" spans="3:3" x14ac:dyDescent="0.25">
      <c r="C3731" s="47">
        <f t="shared" si="58"/>
        <v>0</v>
      </c>
    </row>
    <row r="3732" spans="3:3" x14ac:dyDescent="0.25">
      <c r="C3732" s="47">
        <f t="shared" si="58"/>
        <v>0</v>
      </c>
    </row>
    <row r="3733" spans="3:3" x14ac:dyDescent="0.25">
      <c r="C3733" s="47">
        <f t="shared" si="58"/>
        <v>0</v>
      </c>
    </row>
    <row r="3734" spans="3:3" x14ac:dyDescent="0.25">
      <c r="C3734" s="47">
        <f t="shared" si="58"/>
        <v>0</v>
      </c>
    </row>
    <row r="3735" spans="3:3" x14ac:dyDescent="0.25">
      <c r="C3735" s="47">
        <f t="shared" si="58"/>
        <v>0</v>
      </c>
    </row>
    <row r="3736" spans="3:3" x14ac:dyDescent="0.25">
      <c r="C3736" s="47">
        <f t="shared" si="58"/>
        <v>0</v>
      </c>
    </row>
    <row r="3737" spans="3:3" x14ac:dyDescent="0.25">
      <c r="C3737" s="47">
        <f t="shared" si="58"/>
        <v>0</v>
      </c>
    </row>
    <row r="3738" spans="3:3" x14ac:dyDescent="0.25">
      <c r="C3738" s="47">
        <f t="shared" si="58"/>
        <v>0</v>
      </c>
    </row>
    <row r="3739" spans="3:3" x14ac:dyDescent="0.25">
      <c r="C3739" s="47">
        <f t="shared" si="58"/>
        <v>0</v>
      </c>
    </row>
    <row r="3740" spans="3:3" x14ac:dyDescent="0.25">
      <c r="C3740" s="47">
        <f t="shared" si="58"/>
        <v>0</v>
      </c>
    </row>
    <row r="3741" spans="3:3" x14ac:dyDescent="0.25">
      <c r="C3741" s="47">
        <f t="shared" si="58"/>
        <v>0</v>
      </c>
    </row>
    <row r="3742" spans="3:3" x14ac:dyDescent="0.25">
      <c r="C3742" s="47">
        <f t="shared" si="58"/>
        <v>0</v>
      </c>
    </row>
    <row r="3743" spans="3:3" x14ac:dyDescent="0.25">
      <c r="C3743" s="47">
        <f t="shared" si="58"/>
        <v>0</v>
      </c>
    </row>
    <row r="3744" spans="3:3" x14ac:dyDescent="0.25">
      <c r="C3744" s="47">
        <f t="shared" si="58"/>
        <v>0</v>
      </c>
    </row>
    <row r="3745" spans="3:3" x14ac:dyDescent="0.25">
      <c r="C3745" s="47">
        <f t="shared" si="58"/>
        <v>0</v>
      </c>
    </row>
    <row r="3746" spans="3:3" x14ac:dyDescent="0.25">
      <c r="C3746" s="47">
        <f t="shared" si="58"/>
        <v>0</v>
      </c>
    </row>
    <row r="3747" spans="3:3" x14ac:dyDescent="0.25">
      <c r="C3747" s="47">
        <f t="shared" si="58"/>
        <v>0</v>
      </c>
    </row>
    <row r="3748" spans="3:3" x14ac:dyDescent="0.25">
      <c r="C3748" s="47">
        <f t="shared" si="58"/>
        <v>0</v>
      </c>
    </row>
    <row r="3749" spans="3:3" x14ac:dyDescent="0.25">
      <c r="C3749" s="47">
        <f t="shared" si="58"/>
        <v>0</v>
      </c>
    </row>
    <row r="3750" spans="3:3" x14ac:dyDescent="0.25">
      <c r="C3750" s="47">
        <f t="shared" si="58"/>
        <v>0</v>
      </c>
    </row>
    <row r="3751" spans="3:3" x14ac:dyDescent="0.25">
      <c r="C3751" s="47">
        <f t="shared" si="58"/>
        <v>0</v>
      </c>
    </row>
    <row r="3752" spans="3:3" x14ac:dyDescent="0.25">
      <c r="C3752" s="47">
        <f t="shared" si="58"/>
        <v>0</v>
      </c>
    </row>
    <row r="3753" spans="3:3" x14ac:dyDescent="0.25">
      <c r="C3753" s="47">
        <f t="shared" si="58"/>
        <v>0</v>
      </c>
    </row>
    <row r="3754" spans="3:3" x14ac:dyDescent="0.25">
      <c r="C3754" s="47">
        <f t="shared" si="58"/>
        <v>0</v>
      </c>
    </row>
    <row r="3755" spans="3:3" x14ac:dyDescent="0.25">
      <c r="C3755" s="47">
        <f t="shared" si="58"/>
        <v>0</v>
      </c>
    </row>
    <row r="3756" spans="3:3" x14ac:dyDescent="0.25">
      <c r="C3756" s="47">
        <f t="shared" si="58"/>
        <v>0</v>
      </c>
    </row>
    <row r="3757" spans="3:3" x14ac:dyDescent="0.25">
      <c r="C3757" s="47">
        <f t="shared" si="58"/>
        <v>0</v>
      </c>
    </row>
    <row r="3758" spans="3:3" x14ac:dyDescent="0.25">
      <c r="C3758" s="47">
        <f t="shared" si="58"/>
        <v>0</v>
      </c>
    </row>
    <row r="3759" spans="3:3" x14ac:dyDescent="0.25">
      <c r="C3759" s="47">
        <f t="shared" si="58"/>
        <v>0</v>
      </c>
    </row>
    <row r="3760" spans="3:3" x14ac:dyDescent="0.25">
      <c r="C3760" s="47">
        <f t="shared" si="58"/>
        <v>0</v>
      </c>
    </row>
    <row r="3761" spans="3:3" x14ac:dyDescent="0.25">
      <c r="C3761" s="47">
        <f t="shared" si="58"/>
        <v>0</v>
      </c>
    </row>
    <row r="3762" spans="3:3" x14ac:dyDescent="0.25">
      <c r="C3762" s="47">
        <f t="shared" si="58"/>
        <v>0</v>
      </c>
    </row>
    <row r="3763" spans="3:3" x14ac:dyDescent="0.25">
      <c r="C3763" s="47">
        <f t="shared" si="58"/>
        <v>0</v>
      </c>
    </row>
    <row r="3764" spans="3:3" x14ac:dyDescent="0.25">
      <c r="C3764" s="47">
        <f t="shared" si="58"/>
        <v>0</v>
      </c>
    </row>
    <row r="3765" spans="3:3" x14ac:dyDescent="0.25">
      <c r="C3765" s="47">
        <f t="shared" si="58"/>
        <v>0</v>
      </c>
    </row>
    <row r="3766" spans="3:3" x14ac:dyDescent="0.25">
      <c r="C3766" s="47">
        <f t="shared" si="58"/>
        <v>0</v>
      </c>
    </row>
    <row r="3767" spans="3:3" x14ac:dyDescent="0.25">
      <c r="C3767" s="47">
        <f t="shared" si="58"/>
        <v>0</v>
      </c>
    </row>
    <row r="3768" spans="3:3" x14ac:dyDescent="0.25">
      <c r="C3768" s="47">
        <f t="shared" si="58"/>
        <v>0</v>
      </c>
    </row>
    <row r="3769" spans="3:3" x14ac:dyDescent="0.25">
      <c r="C3769" s="47">
        <f t="shared" si="58"/>
        <v>0</v>
      </c>
    </row>
    <row r="3770" spans="3:3" x14ac:dyDescent="0.25">
      <c r="C3770" s="47">
        <f t="shared" si="58"/>
        <v>0</v>
      </c>
    </row>
    <row r="3771" spans="3:3" x14ac:dyDescent="0.25">
      <c r="C3771" s="47">
        <f t="shared" si="58"/>
        <v>0</v>
      </c>
    </row>
    <row r="3772" spans="3:3" x14ac:dyDescent="0.25">
      <c r="C3772" s="47">
        <f t="shared" si="58"/>
        <v>0</v>
      </c>
    </row>
    <row r="3773" spans="3:3" x14ac:dyDescent="0.25">
      <c r="C3773" s="47">
        <f t="shared" si="58"/>
        <v>0</v>
      </c>
    </row>
    <row r="3774" spans="3:3" x14ac:dyDescent="0.25">
      <c r="C3774" s="47">
        <f t="shared" si="58"/>
        <v>0</v>
      </c>
    </row>
    <row r="3775" spans="3:3" x14ac:dyDescent="0.25">
      <c r="C3775" s="47">
        <f t="shared" si="58"/>
        <v>0</v>
      </c>
    </row>
    <row r="3776" spans="3:3" x14ac:dyDescent="0.25">
      <c r="C3776" s="47">
        <f t="shared" si="58"/>
        <v>0</v>
      </c>
    </row>
    <row r="3777" spans="3:3" x14ac:dyDescent="0.25">
      <c r="C3777" s="47">
        <f t="shared" si="58"/>
        <v>0</v>
      </c>
    </row>
    <row r="3778" spans="3:3" x14ac:dyDescent="0.25">
      <c r="C3778" s="47">
        <f t="shared" si="58"/>
        <v>0</v>
      </c>
    </row>
    <row r="3779" spans="3:3" x14ac:dyDescent="0.25">
      <c r="C3779" s="47">
        <f t="shared" ref="C3779:C3842" si="59">IF(A3779&gt;0,"TATİL",0)</f>
        <v>0</v>
      </c>
    </row>
    <row r="3780" spans="3:3" x14ac:dyDescent="0.25">
      <c r="C3780" s="47">
        <f t="shared" si="59"/>
        <v>0</v>
      </c>
    </row>
    <row r="3781" spans="3:3" x14ac:dyDescent="0.25">
      <c r="C3781" s="47">
        <f t="shared" si="59"/>
        <v>0</v>
      </c>
    </row>
    <row r="3782" spans="3:3" x14ac:dyDescent="0.25">
      <c r="C3782" s="47">
        <f t="shared" si="59"/>
        <v>0</v>
      </c>
    </row>
    <row r="3783" spans="3:3" x14ac:dyDescent="0.25">
      <c r="C3783" s="47">
        <f t="shared" si="59"/>
        <v>0</v>
      </c>
    </row>
    <row r="3784" spans="3:3" x14ac:dyDescent="0.25">
      <c r="C3784" s="47">
        <f t="shared" si="59"/>
        <v>0</v>
      </c>
    </row>
    <row r="3785" spans="3:3" x14ac:dyDescent="0.25">
      <c r="C3785" s="47">
        <f t="shared" si="59"/>
        <v>0</v>
      </c>
    </row>
    <row r="3786" spans="3:3" x14ac:dyDescent="0.25">
      <c r="C3786" s="47">
        <f t="shared" si="59"/>
        <v>0</v>
      </c>
    </row>
    <row r="3787" spans="3:3" x14ac:dyDescent="0.25">
      <c r="C3787" s="47">
        <f t="shared" si="59"/>
        <v>0</v>
      </c>
    </row>
    <row r="3788" spans="3:3" x14ac:dyDescent="0.25">
      <c r="C3788" s="47">
        <f t="shared" si="59"/>
        <v>0</v>
      </c>
    </row>
    <row r="3789" spans="3:3" x14ac:dyDescent="0.25">
      <c r="C3789" s="47">
        <f t="shared" si="59"/>
        <v>0</v>
      </c>
    </row>
    <row r="3790" spans="3:3" x14ac:dyDescent="0.25">
      <c r="C3790" s="47">
        <f t="shared" si="59"/>
        <v>0</v>
      </c>
    </row>
    <row r="3791" spans="3:3" x14ac:dyDescent="0.25">
      <c r="C3791" s="47">
        <f t="shared" si="59"/>
        <v>0</v>
      </c>
    </row>
    <row r="3792" spans="3:3" x14ac:dyDescent="0.25">
      <c r="C3792" s="47">
        <f t="shared" si="59"/>
        <v>0</v>
      </c>
    </row>
    <row r="3793" spans="3:3" x14ac:dyDescent="0.25">
      <c r="C3793" s="47">
        <f t="shared" si="59"/>
        <v>0</v>
      </c>
    </row>
    <row r="3794" spans="3:3" x14ac:dyDescent="0.25">
      <c r="C3794" s="47">
        <f t="shared" si="59"/>
        <v>0</v>
      </c>
    </row>
    <row r="3795" spans="3:3" x14ac:dyDescent="0.25">
      <c r="C3795" s="47">
        <f t="shared" si="59"/>
        <v>0</v>
      </c>
    </row>
    <row r="3796" spans="3:3" x14ac:dyDescent="0.25">
      <c r="C3796" s="47">
        <f t="shared" si="59"/>
        <v>0</v>
      </c>
    </row>
    <row r="3797" spans="3:3" x14ac:dyDescent="0.25">
      <c r="C3797" s="47">
        <f t="shared" si="59"/>
        <v>0</v>
      </c>
    </row>
    <row r="3798" spans="3:3" x14ac:dyDescent="0.25">
      <c r="C3798" s="47">
        <f t="shared" si="59"/>
        <v>0</v>
      </c>
    </row>
    <row r="3799" spans="3:3" x14ac:dyDescent="0.25">
      <c r="C3799" s="47">
        <f t="shared" si="59"/>
        <v>0</v>
      </c>
    </row>
    <row r="3800" spans="3:3" x14ac:dyDescent="0.25">
      <c r="C3800" s="47">
        <f t="shared" si="59"/>
        <v>0</v>
      </c>
    </row>
    <row r="3801" spans="3:3" x14ac:dyDescent="0.25">
      <c r="C3801" s="47">
        <f t="shared" si="59"/>
        <v>0</v>
      </c>
    </row>
    <row r="3802" spans="3:3" x14ac:dyDescent="0.25">
      <c r="C3802" s="47">
        <f t="shared" si="59"/>
        <v>0</v>
      </c>
    </row>
    <row r="3803" spans="3:3" x14ac:dyDescent="0.25">
      <c r="C3803" s="47">
        <f t="shared" si="59"/>
        <v>0</v>
      </c>
    </row>
    <row r="3804" spans="3:3" x14ac:dyDescent="0.25">
      <c r="C3804" s="47">
        <f t="shared" si="59"/>
        <v>0</v>
      </c>
    </row>
    <row r="3805" spans="3:3" x14ac:dyDescent="0.25">
      <c r="C3805" s="47">
        <f t="shared" si="59"/>
        <v>0</v>
      </c>
    </row>
    <row r="3806" spans="3:3" x14ac:dyDescent="0.25">
      <c r="C3806" s="47">
        <f t="shared" si="59"/>
        <v>0</v>
      </c>
    </row>
    <row r="3807" spans="3:3" x14ac:dyDescent="0.25">
      <c r="C3807" s="47">
        <f t="shared" si="59"/>
        <v>0</v>
      </c>
    </row>
    <row r="3808" spans="3:3" x14ac:dyDescent="0.25">
      <c r="C3808" s="47">
        <f t="shared" si="59"/>
        <v>0</v>
      </c>
    </row>
    <row r="3809" spans="3:3" x14ac:dyDescent="0.25">
      <c r="C3809" s="47">
        <f t="shared" si="59"/>
        <v>0</v>
      </c>
    </row>
    <row r="3810" spans="3:3" x14ac:dyDescent="0.25">
      <c r="C3810" s="47">
        <f t="shared" si="59"/>
        <v>0</v>
      </c>
    </row>
    <row r="3811" spans="3:3" x14ac:dyDescent="0.25">
      <c r="C3811" s="47">
        <f t="shared" si="59"/>
        <v>0</v>
      </c>
    </row>
    <row r="3812" spans="3:3" x14ac:dyDescent="0.25">
      <c r="C3812" s="47">
        <f t="shared" si="59"/>
        <v>0</v>
      </c>
    </row>
    <row r="3813" spans="3:3" x14ac:dyDescent="0.25">
      <c r="C3813" s="47">
        <f t="shared" si="59"/>
        <v>0</v>
      </c>
    </row>
    <row r="3814" spans="3:3" x14ac:dyDescent="0.25">
      <c r="C3814" s="47">
        <f t="shared" si="59"/>
        <v>0</v>
      </c>
    </row>
    <row r="3815" spans="3:3" x14ac:dyDescent="0.25">
      <c r="C3815" s="47">
        <f t="shared" si="59"/>
        <v>0</v>
      </c>
    </row>
    <row r="3816" spans="3:3" x14ac:dyDescent="0.25">
      <c r="C3816" s="47">
        <f t="shared" si="59"/>
        <v>0</v>
      </c>
    </row>
    <row r="3817" spans="3:3" x14ac:dyDescent="0.25">
      <c r="C3817" s="47">
        <f t="shared" si="59"/>
        <v>0</v>
      </c>
    </row>
    <row r="3818" spans="3:3" x14ac:dyDescent="0.25">
      <c r="C3818" s="47">
        <f t="shared" si="59"/>
        <v>0</v>
      </c>
    </row>
    <row r="3819" spans="3:3" x14ac:dyDescent="0.25">
      <c r="C3819" s="47">
        <f t="shared" si="59"/>
        <v>0</v>
      </c>
    </row>
    <row r="3820" spans="3:3" x14ac:dyDescent="0.25">
      <c r="C3820" s="47">
        <f t="shared" si="59"/>
        <v>0</v>
      </c>
    </row>
    <row r="3821" spans="3:3" x14ac:dyDescent="0.25">
      <c r="C3821" s="47">
        <f t="shared" si="59"/>
        <v>0</v>
      </c>
    </row>
    <row r="3822" spans="3:3" x14ac:dyDescent="0.25">
      <c r="C3822" s="47">
        <f t="shared" si="59"/>
        <v>0</v>
      </c>
    </row>
    <row r="3823" spans="3:3" x14ac:dyDescent="0.25">
      <c r="C3823" s="47">
        <f t="shared" si="59"/>
        <v>0</v>
      </c>
    </row>
    <row r="3824" spans="3:3" x14ac:dyDescent="0.25">
      <c r="C3824" s="47">
        <f t="shared" si="59"/>
        <v>0</v>
      </c>
    </row>
    <row r="3825" spans="3:3" x14ac:dyDescent="0.25">
      <c r="C3825" s="47">
        <f t="shared" si="59"/>
        <v>0</v>
      </c>
    </row>
    <row r="3826" spans="3:3" x14ac:dyDescent="0.25">
      <c r="C3826" s="47">
        <f t="shared" si="59"/>
        <v>0</v>
      </c>
    </row>
    <row r="3827" spans="3:3" x14ac:dyDescent="0.25">
      <c r="C3827" s="47">
        <f t="shared" si="59"/>
        <v>0</v>
      </c>
    </row>
    <row r="3828" spans="3:3" x14ac:dyDescent="0.25">
      <c r="C3828" s="47">
        <f t="shared" si="59"/>
        <v>0</v>
      </c>
    </row>
    <row r="3829" spans="3:3" x14ac:dyDescent="0.25">
      <c r="C3829" s="47">
        <f t="shared" si="59"/>
        <v>0</v>
      </c>
    </row>
    <row r="3830" spans="3:3" x14ac:dyDescent="0.25">
      <c r="C3830" s="47">
        <f t="shared" si="59"/>
        <v>0</v>
      </c>
    </row>
    <row r="3831" spans="3:3" x14ac:dyDescent="0.25">
      <c r="C3831" s="47">
        <f t="shared" si="59"/>
        <v>0</v>
      </c>
    </row>
    <row r="3832" spans="3:3" x14ac:dyDescent="0.25">
      <c r="C3832" s="47">
        <f t="shared" si="59"/>
        <v>0</v>
      </c>
    </row>
    <row r="3833" spans="3:3" x14ac:dyDescent="0.25">
      <c r="C3833" s="47">
        <f t="shared" si="59"/>
        <v>0</v>
      </c>
    </row>
    <row r="3834" spans="3:3" x14ac:dyDescent="0.25">
      <c r="C3834" s="47">
        <f t="shared" si="59"/>
        <v>0</v>
      </c>
    </row>
    <row r="3835" spans="3:3" x14ac:dyDescent="0.25">
      <c r="C3835" s="47">
        <f t="shared" si="59"/>
        <v>0</v>
      </c>
    </row>
    <row r="3836" spans="3:3" x14ac:dyDescent="0.25">
      <c r="C3836" s="47">
        <f t="shared" si="59"/>
        <v>0</v>
      </c>
    </row>
    <row r="3837" spans="3:3" x14ac:dyDescent="0.25">
      <c r="C3837" s="47">
        <f t="shared" si="59"/>
        <v>0</v>
      </c>
    </row>
    <row r="3838" spans="3:3" x14ac:dyDescent="0.25">
      <c r="C3838" s="47">
        <f t="shared" si="59"/>
        <v>0</v>
      </c>
    </row>
    <row r="3839" spans="3:3" x14ac:dyDescent="0.25">
      <c r="C3839" s="47">
        <f t="shared" si="59"/>
        <v>0</v>
      </c>
    </row>
    <row r="3840" spans="3:3" x14ac:dyDescent="0.25">
      <c r="C3840" s="47">
        <f t="shared" si="59"/>
        <v>0</v>
      </c>
    </row>
    <row r="3841" spans="3:3" x14ac:dyDescent="0.25">
      <c r="C3841" s="47">
        <f t="shared" si="59"/>
        <v>0</v>
      </c>
    </row>
    <row r="3842" spans="3:3" x14ac:dyDescent="0.25">
      <c r="C3842" s="47">
        <f t="shared" si="59"/>
        <v>0</v>
      </c>
    </row>
    <row r="3843" spans="3:3" x14ac:dyDescent="0.25">
      <c r="C3843" s="47">
        <f t="shared" ref="C3843:C3906" si="60">IF(A3843&gt;0,"TATİL",0)</f>
        <v>0</v>
      </c>
    </row>
    <row r="3844" spans="3:3" x14ac:dyDescent="0.25">
      <c r="C3844" s="47">
        <f t="shared" si="60"/>
        <v>0</v>
      </c>
    </row>
    <row r="3845" spans="3:3" x14ac:dyDescent="0.25">
      <c r="C3845" s="47">
        <f t="shared" si="60"/>
        <v>0</v>
      </c>
    </row>
    <row r="3846" spans="3:3" x14ac:dyDescent="0.25">
      <c r="C3846" s="47">
        <f t="shared" si="60"/>
        <v>0</v>
      </c>
    </row>
    <row r="3847" spans="3:3" x14ac:dyDescent="0.25">
      <c r="C3847" s="47">
        <f t="shared" si="60"/>
        <v>0</v>
      </c>
    </row>
    <row r="3848" spans="3:3" x14ac:dyDescent="0.25">
      <c r="C3848" s="47">
        <f t="shared" si="60"/>
        <v>0</v>
      </c>
    </row>
    <row r="3849" spans="3:3" x14ac:dyDescent="0.25">
      <c r="C3849" s="47">
        <f t="shared" si="60"/>
        <v>0</v>
      </c>
    </row>
    <row r="3850" spans="3:3" x14ac:dyDescent="0.25">
      <c r="C3850" s="47">
        <f t="shared" si="60"/>
        <v>0</v>
      </c>
    </row>
    <row r="3851" spans="3:3" x14ac:dyDescent="0.25">
      <c r="C3851" s="47">
        <f t="shared" si="60"/>
        <v>0</v>
      </c>
    </row>
    <row r="3852" spans="3:3" x14ac:dyDescent="0.25">
      <c r="C3852" s="47">
        <f t="shared" si="60"/>
        <v>0</v>
      </c>
    </row>
    <row r="3853" spans="3:3" x14ac:dyDescent="0.25">
      <c r="C3853" s="47">
        <f t="shared" si="60"/>
        <v>0</v>
      </c>
    </row>
    <row r="3854" spans="3:3" x14ac:dyDescent="0.25">
      <c r="C3854" s="47">
        <f t="shared" si="60"/>
        <v>0</v>
      </c>
    </row>
    <row r="3855" spans="3:3" x14ac:dyDescent="0.25">
      <c r="C3855" s="47">
        <f t="shared" si="60"/>
        <v>0</v>
      </c>
    </row>
    <row r="3856" spans="3:3" x14ac:dyDescent="0.25">
      <c r="C3856" s="47">
        <f t="shared" si="60"/>
        <v>0</v>
      </c>
    </row>
    <row r="3857" spans="3:3" x14ac:dyDescent="0.25">
      <c r="C3857" s="47">
        <f t="shared" si="60"/>
        <v>0</v>
      </c>
    </row>
    <row r="3858" spans="3:3" x14ac:dyDescent="0.25">
      <c r="C3858" s="47">
        <f t="shared" si="60"/>
        <v>0</v>
      </c>
    </row>
    <row r="3859" spans="3:3" x14ac:dyDescent="0.25">
      <c r="C3859" s="47">
        <f t="shared" si="60"/>
        <v>0</v>
      </c>
    </row>
    <row r="3860" spans="3:3" x14ac:dyDescent="0.25">
      <c r="C3860" s="47">
        <f t="shared" si="60"/>
        <v>0</v>
      </c>
    </row>
    <row r="3861" spans="3:3" x14ac:dyDescent="0.25">
      <c r="C3861" s="47">
        <f t="shared" si="60"/>
        <v>0</v>
      </c>
    </row>
    <row r="3862" spans="3:3" x14ac:dyDescent="0.25">
      <c r="C3862" s="47">
        <f t="shared" si="60"/>
        <v>0</v>
      </c>
    </row>
    <row r="3863" spans="3:3" x14ac:dyDescent="0.25">
      <c r="C3863" s="47">
        <f t="shared" si="60"/>
        <v>0</v>
      </c>
    </row>
    <row r="3864" spans="3:3" x14ac:dyDescent="0.25">
      <c r="C3864" s="47">
        <f t="shared" si="60"/>
        <v>0</v>
      </c>
    </row>
    <row r="3865" spans="3:3" x14ac:dyDescent="0.25">
      <c r="C3865" s="47">
        <f t="shared" si="60"/>
        <v>0</v>
      </c>
    </row>
    <row r="3866" spans="3:3" x14ac:dyDescent="0.25">
      <c r="C3866" s="47">
        <f t="shared" si="60"/>
        <v>0</v>
      </c>
    </row>
    <row r="3867" spans="3:3" x14ac:dyDescent="0.25">
      <c r="C3867" s="47">
        <f t="shared" si="60"/>
        <v>0</v>
      </c>
    </row>
    <row r="3868" spans="3:3" x14ac:dyDescent="0.25">
      <c r="C3868" s="47">
        <f t="shared" si="60"/>
        <v>0</v>
      </c>
    </row>
    <row r="3869" spans="3:3" x14ac:dyDescent="0.25">
      <c r="C3869" s="47">
        <f t="shared" si="60"/>
        <v>0</v>
      </c>
    </row>
    <row r="3870" spans="3:3" x14ac:dyDescent="0.25">
      <c r="C3870" s="47">
        <f t="shared" si="60"/>
        <v>0</v>
      </c>
    </row>
    <row r="3871" spans="3:3" x14ac:dyDescent="0.25">
      <c r="C3871" s="47">
        <f t="shared" si="60"/>
        <v>0</v>
      </c>
    </row>
    <row r="3872" spans="3:3" x14ac:dyDescent="0.25">
      <c r="C3872" s="47">
        <f t="shared" si="60"/>
        <v>0</v>
      </c>
    </row>
    <row r="3873" spans="3:3" x14ac:dyDescent="0.25">
      <c r="C3873" s="47">
        <f t="shared" si="60"/>
        <v>0</v>
      </c>
    </row>
    <row r="3874" spans="3:3" x14ac:dyDescent="0.25">
      <c r="C3874" s="47">
        <f t="shared" si="60"/>
        <v>0</v>
      </c>
    </row>
    <row r="3875" spans="3:3" x14ac:dyDescent="0.25">
      <c r="C3875" s="47">
        <f t="shared" si="60"/>
        <v>0</v>
      </c>
    </row>
    <row r="3876" spans="3:3" x14ac:dyDescent="0.25">
      <c r="C3876" s="47">
        <f t="shared" si="60"/>
        <v>0</v>
      </c>
    </row>
    <row r="3877" spans="3:3" x14ac:dyDescent="0.25">
      <c r="C3877" s="47">
        <f t="shared" si="60"/>
        <v>0</v>
      </c>
    </row>
    <row r="3878" spans="3:3" x14ac:dyDescent="0.25">
      <c r="C3878" s="47">
        <f t="shared" si="60"/>
        <v>0</v>
      </c>
    </row>
    <row r="3879" spans="3:3" x14ac:dyDescent="0.25">
      <c r="C3879" s="47">
        <f t="shared" si="60"/>
        <v>0</v>
      </c>
    </row>
    <row r="3880" spans="3:3" x14ac:dyDescent="0.25">
      <c r="C3880" s="47">
        <f t="shared" si="60"/>
        <v>0</v>
      </c>
    </row>
    <row r="3881" spans="3:3" x14ac:dyDescent="0.25">
      <c r="C3881" s="47">
        <f t="shared" si="60"/>
        <v>0</v>
      </c>
    </row>
    <row r="3882" spans="3:3" x14ac:dyDescent="0.25">
      <c r="C3882" s="47">
        <f t="shared" si="60"/>
        <v>0</v>
      </c>
    </row>
    <row r="3883" spans="3:3" x14ac:dyDescent="0.25">
      <c r="C3883" s="47">
        <f t="shared" si="60"/>
        <v>0</v>
      </c>
    </row>
    <row r="3884" spans="3:3" x14ac:dyDescent="0.25">
      <c r="C3884" s="47">
        <f t="shared" si="60"/>
        <v>0</v>
      </c>
    </row>
    <row r="3885" spans="3:3" x14ac:dyDescent="0.25">
      <c r="C3885" s="47">
        <f t="shared" si="60"/>
        <v>0</v>
      </c>
    </row>
    <row r="3886" spans="3:3" x14ac:dyDescent="0.25">
      <c r="C3886" s="47">
        <f t="shared" si="60"/>
        <v>0</v>
      </c>
    </row>
    <row r="3887" spans="3:3" x14ac:dyDescent="0.25">
      <c r="C3887" s="47">
        <f t="shared" si="60"/>
        <v>0</v>
      </c>
    </row>
    <row r="3888" spans="3:3" x14ac:dyDescent="0.25">
      <c r="C3888" s="47">
        <f t="shared" si="60"/>
        <v>0</v>
      </c>
    </row>
    <row r="3889" spans="3:3" x14ac:dyDescent="0.25">
      <c r="C3889" s="47">
        <f t="shared" si="60"/>
        <v>0</v>
      </c>
    </row>
    <row r="3890" spans="3:3" x14ac:dyDescent="0.25">
      <c r="C3890" s="47">
        <f t="shared" si="60"/>
        <v>0</v>
      </c>
    </row>
    <row r="3891" spans="3:3" x14ac:dyDescent="0.25">
      <c r="C3891" s="47">
        <f t="shared" si="60"/>
        <v>0</v>
      </c>
    </row>
    <row r="3892" spans="3:3" x14ac:dyDescent="0.25">
      <c r="C3892" s="47">
        <f t="shared" si="60"/>
        <v>0</v>
      </c>
    </row>
    <row r="3893" spans="3:3" x14ac:dyDescent="0.25">
      <c r="C3893" s="47">
        <f t="shared" si="60"/>
        <v>0</v>
      </c>
    </row>
    <row r="3894" spans="3:3" x14ac:dyDescent="0.25">
      <c r="C3894" s="47">
        <f t="shared" si="60"/>
        <v>0</v>
      </c>
    </row>
    <row r="3895" spans="3:3" x14ac:dyDescent="0.25">
      <c r="C3895" s="47">
        <f t="shared" si="60"/>
        <v>0</v>
      </c>
    </row>
    <row r="3896" spans="3:3" x14ac:dyDescent="0.25">
      <c r="C3896" s="47">
        <f t="shared" si="60"/>
        <v>0</v>
      </c>
    </row>
    <row r="3897" spans="3:3" x14ac:dyDescent="0.25">
      <c r="C3897" s="47">
        <f t="shared" si="60"/>
        <v>0</v>
      </c>
    </row>
    <row r="3898" spans="3:3" x14ac:dyDescent="0.25">
      <c r="C3898" s="47">
        <f t="shared" si="60"/>
        <v>0</v>
      </c>
    </row>
    <row r="3899" spans="3:3" x14ac:dyDescent="0.25">
      <c r="C3899" s="47">
        <f t="shared" si="60"/>
        <v>0</v>
      </c>
    </row>
    <row r="3900" spans="3:3" x14ac:dyDescent="0.25">
      <c r="C3900" s="47">
        <f t="shared" si="60"/>
        <v>0</v>
      </c>
    </row>
    <row r="3901" spans="3:3" x14ac:dyDescent="0.25">
      <c r="C3901" s="47">
        <f t="shared" si="60"/>
        <v>0</v>
      </c>
    </row>
    <row r="3902" spans="3:3" x14ac:dyDescent="0.25">
      <c r="C3902" s="47">
        <f t="shared" si="60"/>
        <v>0</v>
      </c>
    </row>
    <row r="3903" spans="3:3" x14ac:dyDescent="0.25">
      <c r="C3903" s="47">
        <f t="shared" si="60"/>
        <v>0</v>
      </c>
    </row>
    <row r="3904" spans="3:3" x14ac:dyDescent="0.25">
      <c r="C3904" s="47">
        <f t="shared" si="60"/>
        <v>0</v>
      </c>
    </row>
    <row r="3905" spans="3:3" x14ac:dyDescent="0.25">
      <c r="C3905" s="47">
        <f t="shared" si="60"/>
        <v>0</v>
      </c>
    </row>
    <row r="3906" spans="3:3" x14ac:dyDescent="0.25">
      <c r="C3906" s="47">
        <f t="shared" si="60"/>
        <v>0</v>
      </c>
    </row>
    <row r="3907" spans="3:3" x14ac:dyDescent="0.25">
      <c r="C3907" s="47">
        <f t="shared" ref="C3907:C3970" si="61">IF(A3907&gt;0,"TATİL",0)</f>
        <v>0</v>
      </c>
    </row>
    <row r="3908" spans="3:3" x14ac:dyDescent="0.25">
      <c r="C3908" s="47">
        <f t="shared" si="61"/>
        <v>0</v>
      </c>
    </row>
    <row r="3909" spans="3:3" x14ac:dyDescent="0.25">
      <c r="C3909" s="47">
        <f t="shared" si="61"/>
        <v>0</v>
      </c>
    </row>
    <row r="3910" spans="3:3" x14ac:dyDescent="0.25">
      <c r="C3910" s="47">
        <f t="shared" si="61"/>
        <v>0</v>
      </c>
    </row>
    <row r="3911" spans="3:3" x14ac:dyDescent="0.25">
      <c r="C3911" s="47">
        <f t="shared" si="61"/>
        <v>0</v>
      </c>
    </row>
    <row r="3912" spans="3:3" x14ac:dyDescent="0.25">
      <c r="C3912" s="47">
        <f t="shared" si="61"/>
        <v>0</v>
      </c>
    </row>
    <row r="3913" spans="3:3" x14ac:dyDescent="0.25">
      <c r="C3913" s="47">
        <f t="shared" si="61"/>
        <v>0</v>
      </c>
    </row>
    <row r="3914" spans="3:3" x14ac:dyDescent="0.25">
      <c r="C3914" s="47">
        <f t="shared" si="61"/>
        <v>0</v>
      </c>
    </row>
    <row r="3915" spans="3:3" x14ac:dyDescent="0.25">
      <c r="C3915" s="47">
        <f t="shared" si="61"/>
        <v>0</v>
      </c>
    </row>
    <row r="3916" spans="3:3" x14ac:dyDescent="0.25">
      <c r="C3916" s="47">
        <f t="shared" si="61"/>
        <v>0</v>
      </c>
    </row>
    <row r="3917" spans="3:3" x14ac:dyDescent="0.25">
      <c r="C3917" s="47">
        <f t="shared" si="61"/>
        <v>0</v>
      </c>
    </row>
    <row r="3918" spans="3:3" x14ac:dyDescent="0.25">
      <c r="C3918" s="47">
        <f t="shared" si="61"/>
        <v>0</v>
      </c>
    </row>
    <row r="3919" spans="3:3" x14ac:dyDescent="0.25">
      <c r="C3919" s="47">
        <f t="shared" si="61"/>
        <v>0</v>
      </c>
    </row>
    <row r="3920" spans="3:3" x14ac:dyDescent="0.25">
      <c r="C3920" s="47">
        <f t="shared" si="61"/>
        <v>0</v>
      </c>
    </row>
    <row r="3921" spans="3:3" x14ac:dyDescent="0.25">
      <c r="C3921" s="47">
        <f t="shared" si="61"/>
        <v>0</v>
      </c>
    </row>
    <row r="3922" spans="3:3" x14ac:dyDescent="0.25">
      <c r="C3922" s="47">
        <f t="shared" si="61"/>
        <v>0</v>
      </c>
    </row>
    <row r="3923" spans="3:3" x14ac:dyDescent="0.25">
      <c r="C3923" s="47">
        <f t="shared" si="61"/>
        <v>0</v>
      </c>
    </row>
    <row r="3924" spans="3:3" x14ac:dyDescent="0.25">
      <c r="C3924" s="47">
        <f t="shared" si="61"/>
        <v>0</v>
      </c>
    </row>
    <row r="3925" spans="3:3" x14ac:dyDescent="0.25">
      <c r="C3925" s="47">
        <f t="shared" si="61"/>
        <v>0</v>
      </c>
    </row>
    <row r="3926" spans="3:3" x14ac:dyDescent="0.25">
      <c r="C3926" s="47">
        <f t="shared" si="61"/>
        <v>0</v>
      </c>
    </row>
    <row r="3927" spans="3:3" x14ac:dyDescent="0.25">
      <c r="C3927" s="47">
        <f t="shared" si="61"/>
        <v>0</v>
      </c>
    </row>
    <row r="3928" spans="3:3" x14ac:dyDescent="0.25">
      <c r="C3928" s="47">
        <f t="shared" si="61"/>
        <v>0</v>
      </c>
    </row>
    <row r="3929" spans="3:3" x14ac:dyDescent="0.25">
      <c r="C3929" s="47">
        <f t="shared" si="61"/>
        <v>0</v>
      </c>
    </row>
    <row r="3930" spans="3:3" x14ac:dyDescent="0.25">
      <c r="C3930" s="47">
        <f t="shared" si="61"/>
        <v>0</v>
      </c>
    </row>
    <row r="3931" spans="3:3" x14ac:dyDescent="0.25">
      <c r="C3931" s="47">
        <f t="shared" si="61"/>
        <v>0</v>
      </c>
    </row>
    <row r="3932" spans="3:3" x14ac:dyDescent="0.25">
      <c r="C3932" s="47">
        <f t="shared" si="61"/>
        <v>0</v>
      </c>
    </row>
    <row r="3933" spans="3:3" x14ac:dyDescent="0.25">
      <c r="C3933" s="47">
        <f t="shared" si="61"/>
        <v>0</v>
      </c>
    </row>
    <row r="3934" spans="3:3" x14ac:dyDescent="0.25">
      <c r="C3934" s="47">
        <f t="shared" si="61"/>
        <v>0</v>
      </c>
    </row>
    <row r="3935" spans="3:3" x14ac:dyDescent="0.25">
      <c r="C3935" s="47">
        <f t="shared" si="61"/>
        <v>0</v>
      </c>
    </row>
    <row r="3936" spans="3:3" x14ac:dyDescent="0.25">
      <c r="C3936" s="47">
        <f t="shared" si="61"/>
        <v>0</v>
      </c>
    </row>
    <row r="3937" spans="3:3" x14ac:dyDescent="0.25">
      <c r="C3937" s="47">
        <f t="shared" si="61"/>
        <v>0</v>
      </c>
    </row>
    <row r="3938" spans="3:3" x14ac:dyDescent="0.25">
      <c r="C3938" s="47">
        <f t="shared" si="61"/>
        <v>0</v>
      </c>
    </row>
    <row r="3939" spans="3:3" x14ac:dyDescent="0.25">
      <c r="C3939" s="47">
        <f t="shared" si="61"/>
        <v>0</v>
      </c>
    </row>
    <row r="3940" spans="3:3" x14ac:dyDescent="0.25">
      <c r="C3940" s="47">
        <f t="shared" si="61"/>
        <v>0</v>
      </c>
    </row>
    <row r="3941" spans="3:3" x14ac:dyDescent="0.25">
      <c r="C3941" s="47">
        <f t="shared" si="61"/>
        <v>0</v>
      </c>
    </row>
    <row r="3942" spans="3:3" x14ac:dyDescent="0.25">
      <c r="C3942" s="47">
        <f t="shared" si="61"/>
        <v>0</v>
      </c>
    </row>
    <row r="3943" spans="3:3" x14ac:dyDescent="0.25">
      <c r="C3943" s="47">
        <f t="shared" si="61"/>
        <v>0</v>
      </c>
    </row>
    <row r="3944" spans="3:3" x14ac:dyDescent="0.25">
      <c r="C3944" s="47">
        <f t="shared" si="61"/>
        <v>0</v>
      </c>
    </row>
    <row r="3945" spans="3:3" x14ac:dyDescent="0.25">
      <c r="C3945" s="47">
        <f t="shared" si="61"/>
        <v>0</v>
      </c>
    </row>
    <row r="3946" spans="3:3" x14ac:dyDescent="0.25">
      <c r="C3946" s="47">
        <f t="shared" si="61"/>
        <v>0</v>
      </c>
    </row>
    <row r="3947" spans="3:3" x14ac:dyDescent="0.25">
      <c r="C3947" s="47">
        <f t="shared" si="61"/>
        <v>0</v>
      </c>
    </row>
    <row r="3948" spans="3:3" x14ac:dyDescent="0.25">
      <c r="C3948" s="47">
        <f t="shared" si="61"/>
        <v>0</v>
      </c>
    </row>
    <row r="3949" spans="3:3" x14ac:dyDescent="0.25">
      <c r="C3949" s="47">
        <f t="shared" si="61"/>
        <v>0</v>
      </c>
    </row>
    <row r="3950" spans="3:3" x14ac:dyDescent="0.25">
      <c r="C3950" s="47">
        <f t="shared" si="61"/>
        <v>0</v>
      </c>
    </row>
    <row r="3951" spans="3:3" x14ac:dyDescent="0.25">
      <c r="C3951" s="47">
        <f t="shared" si="61"/>
        <v>0</v>
      </c>
    </row>
    <row r="3952" spans="3:3" x14ac:dyDescent="0.25">
      <c r="C3952" s="47">
        <f t="shared" si="61"/>
        <v>0</v>
      </c>
    </row>
    <row r="3953" spans="3:3" x14ac:dyDescent="0.25">
      <c r="C3953" s="47">
        <f t="shared" si="61"/>
        <v>0</v>
      </c>
    </row>
    <row r="3954" spans="3:3" x14ac:dyDescent="0.25">
      <c r="C3954" s="47">
        <f t="shared" si="61"/>
        <v>0</v>
      </c>
    </row>
    <row r="3955" spans="3:3" x14ac:dyDescent="0.25">
      <c r="C3955" s="47">
        <f t="shared" si="61"/>
        <v>0</v>
      </c>
    </row>
    <row r="3956" spans="3:3" x14ac:dyDescent="0.25">
      <c r="C3956" s="47">
        <f t="shared" si="61"/>
        <v>0</v>
      </c>
    </row>
    <row r="3957" spans="3:3" x14ac:dyDescent="0.25">
      <c r="C3957" s="47">
        <f t="shared" si="61"/>
        <v>0</v>
      </c>
    </row>
    <row r="3958" spans="3:3" x14ac:dyDescent="0.25">
      <c r="C3958" s="47">
        <f t="shared" si="61"/>
        <v>0</v>
      </c>
    </row>
    <row r="3959" spans="3:3" x14ac:dyDescent="0.25">
      <c r="C3959" s="47">
        <f t="shared" si="61"/>
        <v>0</v>
      </c>
    </row>
    <row r="3960" spans="3:3" x14ac:dyDescent="0.25">
      <c r="C3960" s="47">
        <f t="shared" si="61"/>
        <v>0</v>
      </c>
    </row>
    <row r="3961" spans="3:3" x14ac:dyDescent="0.25">
      <c r="C3961" s="47">
        <f t="shared" si="61"/>
        <v>0</v>
      </c>
    </row>
    <row r="3962" spans="3:3" x14ac:dyDescent="0.25">
      <c r="C3962" s="47">
        <f t="shared" si="61"/>
        <v>0</v>
      </c>
    </row>
    <row r="3963" spans="3:3" x14ac:dyDescent="0.25">
      <c r="C3963" s="47">
        <f t="shared" si="61"/>
        <v>0</v>
      </c>
    </row>
    <row r="3964" spans="3:3" x14ac:dyDescent="0.25">
      <c r="C3964" s="47">
        <f t="shared" si="61"/>
        <v>0</v>
      </c>
    </row>
    <row r="3965" spans="3:3" x14ac:dyDescent="0.25">
      <c r="C3965" s="47">
        <f t="shared" si="61"/>
        <v>0</v>
      </c>
    </row>
    <row r="3966" spans="3:3" x14ac:dyDescent="0.25">
      <c r="C3966" s="47">
        <f t="shared" si="61"/>
        <v>0</v>
      </c>
    </row>
    <row r="3967" spans="3:3" x14ac:dyDescent="0.25">
      <c r="C3967" s="47">
        <f t="shared" si="61"/>
        <v>0</v>
      </c>
    </row>
    <row r="3968" spans="3:3" x14ac:dyDescent="0.25">
      <c r="C3968" s="47">
        <f t="shared" si="61"/>
        <v>0</v>
      </c>
    </row>
    <row r="3969" spans="3:3" x14ac:dyDescent="0.25">
      <c r="C3969" s="47">
        <f t="shared" si="61"/>
        <v>0</v>
      </c>
    </row>
    <row r="3970" spans="3:3" x14ac:dyDescent="0.25">
      <c r="C3970" s="47">
        <f t="shared" si="61"/>
        <v>0</v>
      </c>
    </row>
    <row r="3971" spans="3:3" x14ac:dyDescent="0.25">
      <c r="C3971" s="47">
        <f t="shared" ref="C3971:C4034" si="62">IF(A3971&gt;0,"TATİL",0)</f>
        <v>0</v>
      </c>
    </row>
    <row r="3972" spans="3:3" x14ac:dyDescent="0.25">
      <c r="C3972" s="47">
        <f t="shared" si="62"/>
        <v>0</v>
      </c>
    </row>
    <row r="3973" spans="3:3" x14ac:dyDescent="0.25">
      <c r="C3973" s="47">
        <f t="shared" si="62"/>
        <v>0</v>
      </c>
    </row>
    <row r="3974" spans="3:3" x14ac:dyDescent="0.25">
      <c r="C3974" s="47">
        <f t="shared" si="62"/>
        <v>0</v>
      </c>
    </row>
    <row r="3975" spans="3:3" x14ac:dyDescent="0.25">
      <c r="C3975" s="47">
        <f t="shared" si="62"/>
        <v>0</v>
      </c>
    </row>
    <row r="3976" spans="3:3" x14ac:dyDescent="0.25">
      <c r="C3976" s="47">
        <f t="shared" si="62"/>
        <v>0</v>
      </c>
    </row>
    <row r="3977" spans="3:3" x14ac:dyDescent="0.25">
      <c r="C3977" s="47">
        <f t="shared" si="62"/>
        <v>0</v>
      </c>
    </row>
    <row r="3978" spans="3:3" x14ac:dyDescent="0.25">
      <c r="C3978" s="47">
        <f t="shared" si="62"/>
        <v>0</v>
      </c>
    </row>
    <row r="3979" spans="3:3" x14ac:dyDescent="0.25">
      <c r="C3979" s="47">
        <f t="shared" si="62"/>
        <v>0</v>
      </c>
    </row>
    <row r="3980" spans="3:3" x14ac:dyDescent="0.25">
      <c r="C3980" s="47">
        <f t="shared" si="62"/>
        <v>0</v>
      </c>
    </row>
    <row r="3981" spans="3:3" x14ac:dyDescent="0.25">
      <c r="C3981" s="47">
        <f t="shared" si="62"/>
        <v>0</v>
      </c>
    </row>
    <row r="3982" spans="3:3" x14ac:dyDescent="0.25">
      <c r="C3982" s="47">
        <f t="shared" si="62"/>
        <v>0</v>
      </c>
    </row>
    <row r="3983" spans="3:3" x14ac:dyDescent="0.25">
      <c r="C3983" s="47">
        <f t="shared" si="62"/>
        <v>0</v>
      </c>
    </row>
    <row r="3984" spans="3:3" x14ac:dyDescent="0.25">
      <c r="C3984" s="47">
        <f t="shared" si="62"/>
        <v>0</v>
      </c>
    </row>
    <row r="3985" spans="3:3" x14ac:dyDescent="0.25">
      <c r="C3985" s="47">
        <f t="shared" si="62"/>
        <v>0</v>
      </c>
    </row>
    <row r="3986" spans="3:3" x14ac:dyDescent="0.25">
      <c r="C3986" s="47">
        <f t="shared" si="62"/>
        <v>0</v>
      </c>
    </row>
    <row r="3987" spans="3:3" x14ac:dyDescent="0.25">
      <c r="C3987" s="47">
        <f t="shared" si="62"/>
        <v>0</v>
      </c>
    </row>
    <row r="3988" spans="3:3" x14ac:dyDescent="0.25">
      <c r="C3988" s="47">
        <f t="shared" si="62"/>
        <v>0</v>
      </c>
    </row>
    <row r="3989" spans="3:3" x14ac:dyDescent="0.25">
      <c r="C3989" s="47">
        <f t="shared" si="62"/>
        <v>0</v>
      </c>
    </row>
    <row r="3990" spans="3:3" x14ac:dyDescent="0.25">
      <c r="C3990" s="47">
        <f t="shared" si="62"/>
        <v>0</v>
      </c>
    </row>
    <row r="3991" spans="3:3" x14ac:dyDescent="0.25">
      <c r="C3991" s="47">
        <f t="shared" si="62"/>
        <v>0</v>
      </c>
    </row>
    <row r="3992" spans="3:3" x14ac:dyDescent="0.25">
      <c r="C3992" s="47">
        <f t="shared" si="62"/>
        <v>0</v>
      </c>
    </row>
    <row r="3993" spans="3:3" x14ac:dyDescent="0.25">
      <c r="C3993" s="47">
        <f t="shared" si="62"/>
        <v>0</v>
      </c>
    </row>
    <row r="3994" spans="3:3" x14ac:dyDescent="0.25">
      <c r="C3994" s="47">
        <f t="shared" si="62"/>
        <v>0</v>
      </c>
    </row>
    <row r="3995" spans="3:3" x14ac:dyDescent="0.25">
      <c r="C3995" s="47">
        <f t="shared" si="62"/>
        <v>0</v>
      </c>
    </row>
    <row r="3996" spans="3:3" x14ac:dyDescent="0.25">
      <c r="C3996" s="47">
        <f t="shared" si="62"/>
        <v>0</v>
      </c>
    </row>
    <row r="3997" spans="3:3" x14ac:dyDescent="0.25">
      <c r="C3997" s="47">
        <f t="shared" si="62"/>
        <v>0</v>
      </c>
    </row>
    <row r="3998" spans="3:3" x14ac:dyDescent="0.25">
      <c r="C3998" s="47">
        <f t="shared" si="62"/>
        <v>0</v>
      </c>
    </row>
    <row r="3999" spans="3:3" x14ac:dyDescent="0.25">
      <c r="C3999" s="47">
        <f t="shared" si="62"/>
        <v>0</v>
      </c>
    </row>
    <row r="4000" spans="3:3" x14ac:dyDescent="0.25">
      <c r="C4000" s="47">
        <f t="shared" si="62"/>
        <v>0</v>
      </c>
    </row>
    <row r="4001" spans="3:3" x14ac:dyDescent="0.25">
      <c r="C4001" s="47">
        <f t="shared" si="62"/>
        <v>0</v>
      </c>
    </row>
    <row r="4002" spans="3:3" x14ac:dyDescent="0.25">
      <c r="C4002" s="47">
        <f t="shared" si="62"/>
        <v>0</v>
      </c>
    </row>
    <row r="4003" spans="3:3" x14ac:dyDescent="0.25">
      <c r="C4003" s="47">
        <f t="shared" si="62"/>
        <v>0</v>
      </c>
    </row>
    <row r="4004" spans="3:3" x14ac:dyDescent="0.25">
      <c r="C4004" s="47">
        <f t="shared" si="62"/>
        <v>0</v>
      </c>
    </row>
    <row r="4005" spans="3:3" x14ac:dyDescent="0.25">
      <c r="C4005" s="47">
        <f t="shared" si="62"/>
        <v>0</v>
      </c>
    </row>
    <row r="4006" spans="3:3" x14ac:dyDescent="0.25">
      <c r="C4006" s="47">
        <f t="shared" si="62"/>
        <v>0</v>
      </c>
    </row>
    <row r="4007" spans="3:3" x14ac:dyDescent="0.25">
      <c r="C4007" s="47">
        <f t="shared" si="62"/>
        <v>0</v>
      </c>
    </row>
    <row r="4008" spans="3:3" x14ac:dyDescent="0.25">
      <c r="C4008" s="47">
        <f t="shared" si="62"/>
        <v>0</v>
      </c>
    </row>
    <row r="4009" spans="3:3" x14ac:dyDescent="0.25">
      <c r="C4009" s="47">
        <f t="shared" si="62"/>
        <v>0</v>
      </c>
    </row>
    <row r="4010" spans="3:3" x14ac:dyDescent="0.25">
      <c r="C4010" s="47">
        <f t="shared" si="62"/>
        <v>0</v>
      </c>
    </row>
    <row r="4011" spans="3:3" x14ac:dyDescent="0.25">
      <c r="C4011" s="47">
        <f t="shared" si="62"/>
        <v>0</v>
      </c>
    </row>
    <row r="4012" spans="3:3" x14ac:dyDescent="0.25">
      <c r="C4012" s="47">
        <f t="shared" si="62"/>
        <v>0</v>
      </c>
    </row>
    <row r="4013" spans="3:3" x14ac:dyDescent="0.25">
      <c r="C4013" s="47">
        <f t="shared" si="62"/>
        <v>0</v>
      </c>
    </row>
    <row r="4014" spans="3:3" x14ac:dyDescent="0.25">
      <c r="C4014" s="47">
        <f t="shared" si="62"/>
        <v>0</v>
      </c>
    </row>
    <row r="4015" spans="3:3" x14ac:dyDescent="0.25">
      <c r="C4015" s="47">
        <f t="shared" si="62"/>
        <v>0</v>
      </c>
    </row>
    <row r="4016" spans="3:3" x14ac:dyDescent="0.25">
      <c r="C4016" s="47">
        <f t="shared" si="62"/>
        <v>0</v>
      </c>
    </row>
    <row r="4017" spans="3:3" x14ac:dyDescent="0.25">
      <c r="C4017" s="47">
        <f t="shared" si="62"/>
        <v>0</v>
      </c>
    </row>
    <row r="4018" spans="3:3" x14ac:dyDescent="0.25">
      <c r="C4018" s="47">
        <f t="shared" si="62"/>
        <v>0</v>
      </c>
    </row>
    <row r="4019" spans="3:3" x14ac:dyDescent="0.25">
      <c r="C4019" s="47">
        <f t="shared" si="62"/>
        <v>0</v>
      </c>
    </row>
    <row r="4020" spans="3:3" x14ac:dyDescent="0.25">
      <c r="C4020" s="47">
        <f t="shared" si="62"/>
        <v>0</v>
      </c>
    </row>
    <row r="4021" spans="3:3" x14ac:dyDescent="0.25">
      <c r="C4021" s="47">
        <f t="shared" si="62"/>
        <v>0</v>
      </c>
    </row>
    <row r="4022" spans="3:3" x14ac:dyDescent="0.25">
      <c r="C4022" s="47">
        <f t="shared" si="62"/>
        <v>0</v>
      </c>
    </row>
    <row r="4023" spans="3:3" x14ac:dyDescent="0.25">
      <c r="C4023" s="47">
        <f t="shared" si="62"/>
        <v>0</v>
      </c>
    </row>
    <row r="4024" spans="3:3" x14ac:dyDescent="0.25">
      <c r="C4024" s="47">
        <f t="shared" si="62"/>
        <v>0</v>
      </c>
    </row>
    <row r="4025" spans="3:3" x14ac:dyDescent="0.25">
      <c r="C4025" s="47">
        <f t="shared" si="62"/>
        <v>0</v>
      </c>
    </row>
    <row r="4026" spans="3:3" x14ac:dyDescent="0.25">
      <c r="C4026" s="47">
        <f t="shared" si="62"/>
        <v>0</v>
      </c>
    </row>
    <row r="4027" spans="3:3" x14ac:dyDescent="0.25">
      <c r="C4027" s="47">
        <f t="shared" si="62"/>
        <v>0</v>
      </c>
    </row>
    <row r="4028" spans="3:3" x14ac:dyDescent="0.25">
      <c r="C4028" s="47">
        <f t="shared" si="62"/>
        <v>0</v>
      </c>
    </row>
    <row r="4029" spans="3:3" x14ac:dyDescent="0.25">
      <c r="C4029" s="47">
        <f t="shared" si="62"/>
        <v>0</v>
      </c>
    </row>
    <row r="4030" spans="3:3" x14ac:dyDescent="0.25">
      <c r="C4030" s="47">
        <f t="shared" si="62"/>
        <v>0</v>
      </c>
    </row>
    <row r="4031" spans="3:3" x14ac:dyDescent="0.25">
      <c r="C4031" s="47">
        <f t="shared" si="62"/>
        <v>0</v>
      </c>
    </row>
    <row r="4032" spans="3:3" x14ac:dyDescent="0.25">
      <c r="C4032" s="47">
        <f t="shared" si="62"/>
        <v>0</v>
      </c>
    </row>
    <row r="4033" spans="3:3" x14ac:dyDescent="0.25">
      <c r="C4033" s="47">
        <f t="shared" si="62"/>
        <v>0</v>
      </c>
    </row>
    <row r="4034" spans="3:3" x14ac:dyDescent="0.25">
      <c r="C4034" s="47">
        <f t="shared" si="62"/>
        <v>0</v>
      </c>
    </row>
    <row r="4035" spans="3:3" x14ac:dyDescent="0.25">
      <c r="C4035" s="47">
        <f t="shared" ref="C4035:C4098" si="63">IF(A4035&gt;0,"TATİL",0)</f>
        <v>0</v>
      </c>
    </row>
    <row r="4036" spans="3:3" x14ac:dyDescent="0.25">
      <c r="C4036" s="47">
        <f t="shared" si="63"/>
        <v>0</v>
      </c>
    </row>
    <row r="4037" spans="3:3" x14ac:dyDescent="0.25">
      <c r="C4037" s="47">
        <f t="shared" si="63"/>
        <v>0</v>
      </c>
    </row>
    <row r="4038" spans="3:3" x14ac:dyDescent="0.25">
      <c r="C4038" s="47">
        <f t="shared" si="63"/>
        <v>0</v>
      </c>
    </row>
    <row r="4039" spans="3:3" x14ac:dyDescent="0.25">
      <c r="C4039" s="47">
        <f t="shared" si="63"/>
        <v>0</v>
      </c>
    </row>
    <row r="4040" spans="3:3" x14ac:dyDescent="0.25">
      <c r="C4040" s="47">
        <f t="shared" si="63"/>
        <v>0</v>
      </c>
    </row>
    <row r="4041" spans="3:3" x14ac:dyDescent="0.25">
      <c r="C4041" s="47">
        <f t="shared" si="63"/>
        <v>0</v>
      </c>
    </row>
    <row r="4042" spans="3:3" x14ac:dyDescent="0.25">
      <c r="C4042" s="47">
        <f t="shared" si="63"/>
        <v>0</v>
      </c>
    </row>
    <row r="4043" spans="3:3" x14ac:dyDescent="0.25">
      <c r="C4043" s="47">
        <f t="shared" si="63"/>
        <v>0</v>
      </c>
    </row>
    <row r="4044" spans="3:3" x14ac:dyDescent="0.25">
      <c r="C4044" s="47">
        <f t="shared" si="63"/>
        <v>0</v>
      </c>
    </row>
    <row r="4045" spans="3:3" x14ac:dyDescent="0.25">
      <c r="C4045" s="47">
        <f t="shared" si="63"/>
        <v>0</v>
      </c>
    </row>
    <row r="4046" spans="3:3" x14ac:dyDescent="0.25">
      <c r="C4046" s="47">
        <f t="shared" si="63"/>
        <v>0</v>
      </c>
    </row>
    <row r="4047" spans="3:3" x14ac:dyDescent="0.25">
      <c r="C4047" s="47">
        <f t="shared" si="63"/>
        <v>0</v>
      </c>
    </row>
    <row r="4048" spans="3:3" x14ac:dyDescent="0.25">
      <c r="C4048" s="47">
        <f t="shared" si="63"/>
        <v>0</v>
      </c>
    </row>
    <row r="4049" spans="3:3" x14ac:dyDescent="0.25">
      <c r="C4049" s="47">
        <f t="shared" si="63"/>
        <v>0</v>
      </c>
    </row>
    <row r="4050" spans="3:3" x14ac:dyDescent="0.25">
      <c r="C4050" s="47">
        <f t="shared" si="63"/>
        <v>0</v>
      </c>
    </row>
    <row r="4051" spans="3:3" x14ac:dyDescent="0.25">
      <c r="C4051" s="47">
        <f t="shared" si="63"/>
        <v>0</v>
      </c>
    </row>
    <row r="4052" spans="3:3" x14ac:dyDescent="0.25">
      <c r="C4052" s="47">
        <f t="shared" si="63"/>
        <v>0</v>
      </c>
    </row>
    <row r="4053" spans="3:3" x14ac:dyDescent="0.25">
      <c r="C4053" s="47">
        <f t="shared" si="63"/>
        <v>0</v>
      </c>
    </row>
    <row r="4054" spans="3:3" x14ac:dyDescent="0.25">
      <c r="C4054" s="47">
        <f t="shared" si="63"/>
        <v>0</v>
      </c>
    </row>
    <row r="4055" spans="3:3" x14ac:dyDescent="0.25">
      <c r="C4055" s="47">
        <f t="shared" si="63"/>
        <v>0</v>
      </c>
    </row>
    <row r="4056" spans="3:3" x14ac:dyDescent="0.25">
      <c r="C4056" s="47">
        <f t="shared" si="63"/>
        <v>0</v>
      </c>
    </row>
    <row r="4057" spans="3:3" x14ac:dyDescent="0.25">
      <c r="C4057" s="47">
        <f t="shared" si="63"/>
        <v>0</v>
      </c>
    </row>
    <row r="4058" spans="3:3" x14ac:dyDescent="0.25">
      <c r="C4058" s="47">
        <f t="shared" si="63"/>
        <v>0</v>
      </c>
    </row>
    <row r="4059" spans="3:3" x14ac:dyDescent="0.25">
      <c r="C4059" s="47">
        <f t="shared" si="63"/>
        <v>0</v>
      </c>
    </row>
    <row r="4060" spans="3:3" x14ac:dyDescent="0.25">
      <c r="C4060" s="47">
        <f t="shared" si="63"/>
        <v>0</v>
      </c>
    </row>
    <row r="4061" spans="3:3" x14ac:dyDescent="0.25">
      <c r="C4061" s="47">
        <f t="shared" si="63"/>
        <v>0</v>
      </c>
    </row>
    <row r="4062" spans="3:3" x14ac:dyDescent="0.25">
      <c r="C4062" s="47">
        <f t="shared" si="63"/>
        <v>0</v>
      </c>
    </row>
    <row r="4063" spans="3:3" x14ac:dyDescent="0.25">
      <c r="C4063" s="47">
        <f t="shared" si="63"/>
        <v>0</v>
      </c>
    </row>
    <row r="4064" spans="3:3" x14ac:dyDescent="0.25">
      <c r="C4064" s="47">
        <f t="shared" si="63"/>
        <v>0</v>
      </c>
    </row>
    <row r="4065" spans="3:3" x14ac:dyDescent="0.25">
      <c r="C4065" s="47">
        <f t="shared" si="63"/>
        <v>0</v>
      </c>
    </row>
    <row r="4066" spans="3:3" x14ac:dyDescent="0.25">
      <c r="C4066" s="47">
        <f t="shared" si="63"/>
        <v>0</v>
      </c>
    </row>
    <row r="4067" spans="3:3" x14ac:dyDescent="0.25">
      <c r="C4067" s="47">
        <f t="shared" si="63"/>
        <v>0</v>
      </c>
    </row>
    <row r="4068" spans="3:3" x14ac:dyDescent="0.25">
      <c r="C4068" s="47">
        <f t="shared" si="63"/>
        <v>0</v>
      </c>
    </row>
    <row r="4069" spans="3:3" x14ac:dyDescent="0.25">
      <c r="C4069" s="47">
        <f t="shared" si="63"/>
        <v>0</v>
      </c>
    </row>
    <row r="4070" spans="3:3" x14ac:dyDescent="0.25">
      <c r="C4070" s="47">
        <f t="shared" si="63"/>
        <v>0</v>
      </c>
    </row>
    <row r="4071" spans="3:3" x14ac:dyDescent="0.25">
      <c r="C4071" s="47">
        <f t="shared" si="63"/>
        <v>0</v>
      </c>
    </row>
    <row r="4072" spans="3:3" x14ac:dyDescent="0.25">
      <c r="C4072" s="47">
        <f t="shared" si="63"/>
        <v>0</v>
      </c>
    </row>
    <row r="4073" spans="3:3" x14ac:dyDescent="0.25">
      <c r="C4073" s="47">
        <f t="shared" si="63"/>
        <v>0</v>
      </c>
    </row>
    <row r="4074" spans="3:3" x14ac:dyDescent="0.25">
      <c r="C4074" s="47">
        <f t="shared" si="63"/>
        <v>0</v>
      </c>
    </row>
    <row r="4075" spans="3:3" x14ac:dyDescent="0.25">
      <c r="C4075" s="47">
        <f t="shared" si="63"/>
        <v>0</v>
      </c>
    </row>
    <row r="4076" spans="3:3" x14ac:dyDescent="0.25">
      <c r="C4076" s="47">
        <f t="shared" si="63"/>
        <v>0</v>
      </c>
    </row>
    <row r="4077" spans="3:3" x14ac:dyDescent="0.25">
      <c r="C4077" s="47">
        <f t="shared" si="63"/>
        <v>0</v>
      </c>
    </row>
    <row r="4078" spans="3:3" x14ac:dyDescent="0.25">
      <c r="C4078" s="47">
        <f t="shared" si="63"/>
        <v>0</v>
      </c>
    </row>
    <row r="4079" spans="3:3" x14ac:dyDescent="0.25">
      <c r="C4079" s="47">
        <f t="shared" si="63"/>
        <v>0</v>
      </c>
    </row>
    <row r="4080" spans="3:3" x14ac:dyDescent="0.25">
      <c r="C4080" s="47">
        <f t="shared" si="63"/>
        <v>0</v>
      </c>
    </row>
    <row r="4081" spans="3:3" x14ac:dyDescent="0.25">
      <c r="C4081" s="47">
        <f t="shared" si="63"/>
        <v>0</v>
      </c>
    </row>
    <row r="4082" spans="3:3" x14ac:dyDescent="0.25">
      <c r="C4082" s="47">
        <f t="shared" si="63"/>
        <v>0</v>
      </c>
    </row>
    <row r="4083" spans="3:3" x14ac:dyDescent="0.25">
      <c r="C4083" s="47">
        <f t="shared" si="63"/>
        <v>0</v>
      </c>
    </row>
    <row r="4084" spans="3:3" x14ac:dyDescent="0.25">
      <c r="C4084" s="47">
        <f t="shared" si="63"/>
        <v>0</v>
      </c>
    </row>
    <row r="4085" spans="3:3" x14ac:dyDescent="0.25">
      <c r="C4085" s="47">
        <f t="shared" si="63"/>
        <v>0</v>
      </c>
    </row>
    <row r="4086" spans="3:3" x14ac:dyDescent="0.25">
      <c r="C4086" s="47">
        <f t="shared" si="63"/>
        <v>0</v>
      </c>
    </row>
    <row r="4087" spans="3:3" x14ac:dyDescent="0.25">
      <c r="C4087" s="47">
        <f t="shared" si="63"/>
        <v>0</v>
      </c>
    </row>
    <row r="4088" spans="3:3" x14ac:dyDescent="0.25">
      <c r="C4088" s="47">
        <f t="shared" si="63"/>
        <v>0</v>
      </c>
    </row>
    <row r="4089" spans="3:3" x14ac:dyDescent="0.25">
      <c r="C4089" s="47">
        <f t="shared" si="63"/>
        <v>0</v>
      </c>
    </row>
    <row r="4090" spans="3:3" x14ac:dyDescent="0.25">
      <c r="C4090" s="47">
        <f t="shared" si="63"/>
        <v>0</v>
      </c>
    </row>
    <row r="4091" spans="3:3" x14ac:dyDescent="0.25">
      <c r="C4091" s="47">
        <f t="shared" si="63"/>
        <v>0</v>
      </c>
    </row>
    <row r="4092" spans="3:3" x14ac:dyDescent="0.25">
      <c r="C4092" s="47">
        <f t="shared" si="63"/>
        <v>0</v>
      </c>
    </row>
    <row r="4093" spans="3:3" x14ac:dyDescent="0.25">
      <c r="C4093" s="47">
        <f t="shared" si="63"/>
        <v>0</v>
      </c>
    </row>
    <row r="4094" spans="3:3" x14ac:dyDescent="0.25">
      <c r="C4094" s="47">
        <f t="shared" si="63"/>
        <v>0</v>
      </c>
    </row>
    <row r="4095" spans="3:3" x14ac:dyDescent="0.25">
      <c r="C4095" s="47">
        <f t="shared" si="63"/>
        <v>0</v>
      </c>
    </row>
    <row r="4096" spans="3:3" x14ac:dyDescent="0.25">
      <c r="C4096" s="47">
        <f t="shared" si="63"/>
        <v>0</v>
      </c>
    </row>
    <row r="4097" spans="3:3" x14ac:dyDescent="0.25">
      <c r="C4097" s="47">
        <f t="shared" si="63"/>
        <v>0</v>
      </c>
    </row>
    <row r="4098" spans="3:3" x14ac:dyDescent="0.25">
      <c r="C4098" s="47">
        <f t="shared" si="63"/>
        <v>0</v>
      </c>
    </row>
    <row r="4099" spans="3:3" x14ac:dyDescent="0.25">
      <c r="C4099" s="47">
        <f t="shared" ref="C4099:C4162" si="64">IF(A4099&gt;0,"TATİL",0)</f>
        <v>0</v>
      </c>
    </row>
    <row r="4100" spans="3:3" x14ac:dyDescent="0.25">
      <c r="C4100" s="47">
        <f t="shared" si="64"/>
        <v>0</v>
      </c>
    </row>
    <row r="4101" spans="3:3" x14ac:dyDescent="0.25">
      <c r="C4101" s="47">
        <f t="shared" si="64"/>
        <v>0</v>
      </c>
    </row>
    <row r="4102" spans="3:3" x14ac:dyDescent="0.25">
      <c r="C4102" s="47">
        <f t="shared" si="64"/>
        <v>0</v>
      </c>
    </row>
    <row r="4103" spans="3:3" x14ac:dyDescent="0.25">
      <c r="C4103" s="47">
        <f t="shared" si="64"/>
        <v>0</v>
      </c>
    </row>
    <row r="4104" spans="3:3" x14ac:dyDescent="0.25">
      <c r="C4104" s="47">
        <f t="shared" si="64"/>
        <v>0</v>
      </c>
    </row>
    <row r="4105" spans="3:3" x14ac:dyDescent="0.25">
      <c r="C4105" s="47">
        <f t="shared" si="64"/>
        <v>0</v>
      </c>
    </row>
    <row r="4106" spans="3:3" x14ac:dyDescent="0.25">
      <c r="C4106" s="47">
        <f t="shared" si="64"/>
        <v>0</v>
      </c>
    </row>
    <row r="4107" spans="3:3" x14ac:dyDescent="0.25">
      <c r="C4107" s="47">
        <f t="shared" si="64"/>
        <v>0</v>
      </c>
    </row>
    <row r="4108" spans="3:3" x14ac:dyDescent="0.25">
      <c r="C4108" s="47">
        <f t="shared" si="64"/>
        <v>0</v>
      </c>
    </row>
    <row r="4109" spans="3:3" x14ac:dyDescent="0.25">
      <c r="C4109" s="47">
        <f t="shared" si="64"/>
        <v>0</v>
      </c>
    </row>
    <row r="4110" spans="3:3" x14ac:dyDescent="0.25">
      <c r="C4110" s="47">
        <f t="shared" si="64"/>
        <v>0</v>
      </c>
    </row>
    <row r="4111" spans="3:3" x14ac:dyDescent="0.25">
      <c r="C4111" s="47">
        <f t="shared" si="64"/>
        <v>0</v>
      </c>
    </row>
    <row r="4112" spans="3:3" x14ac:dyDescent="0.25">
      <c r="C4112" s="47">
        <f t="shared" si="64"/>
        <v>0</v>
      </c>
    </row>
    <row r="4113" spans="3:3" x14ac:dyDescent="0.25">
      <c r="C4113" s="47">
        <f t="shared" si="64"/>
        <v>0</v>
      </c>
    </row>
    <row r="4114" spans="3:3" x14ac:dyDescent="0.25">
      <c r="C4114" s="47">
        <f t="shared" si="64"/>
        <v>0</v>
      </c>
    </row>
    <row r="4115" spans="3:3" x14ac:dyDescent="0.25">
      <c r="C4115" s="47">
        <f t="shared" si="64"/>
        <v>0</v>
      </c>
    </row>
    <row r="4116" spans="3:3" x14ac:dyDescent="0.25">
      <c r="C4116" s="47">
        <f t="shared" si="64"/>
        <v>0</v>
      </c>
    </row>
    <row r="4117" spans="3:3" x14ac:dyDescent="0.25">
      <c r="C4117" s="47">
        <f t="shared" si="64"/>
        <v>0</v>
      </c>
    </row>
    <row r="4118" spans="3:3" x14ac:dyDescent="0.25">
      <c r="C4118" s="47">
        <f t="shared" si="64"/>
        <v>0</v>
      </c>
    </row>
    <row r="4119" spans="3:3" x14ac:dyDescent="0.25">
      <c r="C4119" s="47">
        <f t="shared" si="64"/>
        <v>0</v>
      </c>
    </row>
    <row r="4120" spans="3:3" x14ac:dyDescent="0.25">
      <c r="C4120" s="47">
        <f t="shared" si="64"/>
        <v>0</v>
      </c>
    </row>
    <row r="4121" spans="3:3" x14ac:dyDescent="0.25">
      <c r="C4121" s="47">
        <f t="shared" si="64"/>
        <v>0</v>
      </c>
    </row>
    <row r="4122" spans="3:3" x14ac:dyDescent="0.25">
      <c r="C4122" s="47">
        <f t="shared" si="64"/>
        <v>0</v>
      </c>
    </row>
    <row r="4123" spans="3:3" x14ac:dyDescent="0.25">
      <c r="C4123" s="47">
        <f t="shared" si="64"/>
        <v>0</v>
      </c>
    </row>
    <row r="4124" spans="3:3" x14ac:dyDescent="0.25">
      <c r="C4124" s="47">
        <f t="shared" si="64"/>
        <v>0</v>
      </c>
    </row>
    <row r="4125" spans="3:3" x14ac:dyDescent="0.25">
      <c r="C4125" s="47">
        <f t="shared" si="64"/>
        <v>0</v>
      </c>
    </row>
    <row r="4126" spans="3:3" x14ac:dyDescent="0.25">
      <c r="C4126" s="47">
        <f t="shared" si="64"/>
        <v>0</v>
      </c>
    </row>
    <row r="4127" spans="3:3" x14ac:dyDescent="0.25">
      <c r="C4127" s="47">
        <f t="shared" si="64"/>
        <v>0</v>
      </c>
    </row>
    <row r="4128" spans="3:3" x14ac:dyDescent="0.25">
      <c r="C4128" s="47">
        <f t="shared" si="64"/>
        <v>0</v>
      </c>
    </row>
    <row r="4129" spans="3:3" x14ac:dyDescent="0.25">
      <c r="C4129" s="47">
        <f t="shared" si="64"/>
        <v>0</v>
      </c>
    </row>
    <row r="4130" spans="3:3" x14ac:dyDescent="0.25">
      <c r="C4130" s="47">
        <f t="shared" si="64"/>
        <v>0</v>
      </c>
    </row>
    <row r="4131" spans="3:3" x14ac:dyDescent="0.25">
      <c r="C4131" s="47">
        <f t="shared" si="64"/>
        <v>0</v>
      </c>
    </row>
    <row r="4132" spans="3:3" x14ac:dyDescent="0.25">
      <c r="C4132" s="47">
        <f t="shared" si="64"/>
        <v>0</v>
      </c>
    </row>
    <row r="4133" spans="3:3" x14ac:dyDescent="0.25">
      <c r="C4133" s="47">
        <f t="shared" si="64"/>
        <v>0</v>
      </c>
    </row>
    <row r="4134" spans="3:3" x14ac:dyDescent="0.25">
      <c r="C4134" s="47">
        <f t="shared" si="64"/>
        <v>0</v>
      </c>
    </row>
    <row r="4135" spans="3:3" x14ac:dyDescent="0.25">
      <c r="C4135" s="47">
        <f t="shared" si="64"/>
        <v>0</v>
      </c>
    </row>
    <row r="4136" spans="3:3" x14ac:dyDescent="0.25">
      <c r="C4136" s="47">
        <f t="shared" si="64"/>
        <v>0</v>
      </c>
    </row>
    <row r="4137" spans="3:3" x14ac:dyDescent="0.25">
      <c r="C4137" s="47">
        <f t="shared" si="64"/>
        <v>0</v>
      </c>
    </row>
    <row r="4138" spans="3:3" x14ac:dyDescent="0.25">
      <c r="C4138" s="47">
        <f t="shared" si="64"/>
        <v>0</v>
      </c>
    </row>
    <row r="4139" spans="3:3" x14ac:dyDescent="0.25">
      <c r="C4139" s="47">
        <f t="shared" si="64"/>
        <v>0</v>
      </c>
    </row>
    <row r="4140" spans="3:3" x14ac:dyDescent="0.25">
      <c r="C4140" s="47">
        <f t="shared" si="64"/>
        <v>0</v>
      </c>
    </row>
    <row r="4141" spans="3:3" x14ac:dyDescent="0.25">
      <c r="C4141" s="47">
        <f t="shared" si="64"/>
        <v>0</v>
      </c>
    </row>
    <row r="4142" spans="3:3" x14ac:dyDescent="0.25">
      <c r="C4142" s="47">
        <f t="shared" si="64"/>
        <v>0</v>
      </c>
    </row>
    <row r="4143" spans="3:3" x14ac:dyDescent="0.25">
      <c r="C4143" s="47">
        <f t="shared" si="64"/>
        <v>0</v>
      </c>
    </row>
    <row r="4144" spans="3:3" x14ac:dyDescent="0.25">
      <c r="C4144" s="47">
        <f t="shared" si="64"/>
        <v>0</v>
      </c>
    </row>
    <row r="4145" spans="3:3" x14ac:dyDescent="0.25">
      <c r="C4145" s="47">
        <f t="shared" si="64"/>
        <v>0</v>
      </c>
    </row>
    <row r="4146" spans="3:3" x14ac:dyDescent="0.25">
      <c r="C4146" s="47">
        <f t="shared" si="64"/>
        <v>0</v>
      </c>
    </row>
    <row r="4147" spans="3:3" x14ac:dyDescent="0.25">
      <c r="C4147" s="47">
        <f t="shared" si="64"/>
        <v>0</v>
      </c>
    </row>
    <row r="4148" spans="3:3" x14ac:dyDescent="0.25">
      <c r="C4148" s="47">
        <f t="shared" si="64"/>
        <v>0</v>
      </c>
    </row>
    <row r="4149" spans="3:3" x14ac:dyDescent="0.25">
      <c r="C4149" s="47">
        <f t="shared" si="64"/>
        <v>0</v>
      </c>
    </row>
    <row r="4150" spans="3:3" x14ac:dyDescent="0.25">
      <c r="C4150" s="47">
        <f t="shared" si="64"/>
        <v>0</v>
      </c>
    </row>
    <row r="4151" spans="3:3" x14ac:dyDescent="0.25">
      <c r="C4151" s="47">
        <f t="shared" si="64"/>
        <v>0</v>
      </c>
    </row>
    <row r="4152" spans="3:3" x14ac:dyDescent="0.25">
      <c r="C4152" s="47">
        <f t="shared" si="64"/>
        <v>0</v>
      </c>
    </row>
    <row r="4153" spans="3:3" x14ac:dyDescent="0.25">
      <c r="C4153" s="47">
        <f t="shared" si="64"/>
        <v>0</v>
      </c>
    </row>
    <row r="4154" spans="3:3" x14ac:dyDescent="0.25">
      <c r="C4154" s="47">
        <f t="shared" si="64"/>
        <v>0</v>
      </c>
    </row>
    <row r="4155" spans="3:3" x14ac:dyDescent="0.25">
      <c r="C4155" s="47">
        <f t="shared" si="64"/>
        <v>0</v>
      </c>
    </row>
    <row r="4156" spans="3:3" x14ac:dyDescent="0.25">
      <c r="C4156" s="47">
        <f t="shared" si="64"/>
        <v>0</v>
      </c>
    </row>
    <row r="4157" spans="3:3" x14ac:dyDescent="0.25">
      <c r="C4157" s="47">
        <f t="shared" si="64"/>
        <v>0</v>
      </c>
    </row>
    <row r="4158" spans="3:3" x14ac:dyDescent="0.25">
      <c r="C4158" s="47">
        <f t="shared" si="64"/>
        <v>0</v>
      </c>
    </row>
    <row r="4159" spans="3:3" x14ac:dyDescent="0.25">
      <c r="C4159" s="47">
        <f t="shared" si="64"/>
        <v>0</v>
      </c>
    </row>
    <row r="4160" spans="3:3" x14ac:dyDescent="0.25">
      <c r="C4160" s="47">
        <f t="shared" si="64"/>
        <v>0</v>
      </c>
    </row>
    <row r="4161" spans="3:3" x14ac:dyDescent="0.25">
      <c r="C4161" s="47">
        <f t="shared" si="64"/>
        <v>0</v>
      </c>
    </row>
    <row r="4162" spans="3:3" x14ac:dyDescent="0.25">
      <c r="C4162" s="47">
        <f t="shared" si="64"/>
        <v>0</v>
      </c>
    </row>
    <row r="4163" spans="3:3" x14ac:dyDescent="0.25">
      <c r="C4163" s="47">
        <f t="shared" ref="C4163:C4226" si="65">IF(A4163&gt;0,"TATİL",0)</f>
        <v>0</v>
      </c>
    </row>
    <row r="4164" spans="3:3" x14ac:dyDescent="0.25">
      <c r="C4164" s="47">
        <f t="shared" si="65"/>
        <v>0</v>
      </c>
    </row>
    <row r="4165" spans="3:3" x14ac:dyDescent="0.25">
      <c r="C4165" s="47">
        <f t="shared" si="65"/>
        <v>0</v>
      </c>
    </row>
    <row r="4166" spans="3:3" x14ac:dyDescent="0.25">
      <c r="C4166" s="47">
        <f t="shared" si="65"/>
        <v>0</v>
      </c>
    </row>
    <row r="4167" spans="3:3" x14ac:dyDescent="0.25">
      <c r="C4167" s="47">
        <f t="shared" si="65"/>
        <v>0</v>
      </c>
    </row>
    <row r="4168" spans="3:3" x14ac:dyDescent="0.25">
      <c r="C4168" s="47">
        <f t="shared" si="65"/>
        <v>0</v>
      </c>
    </row>
    <row r="4169" spans="3:3" x14ac:dyDescent="0.25">
      <c r="C4169" s="47">
        <f t="shared" si="65"/>
        <v>0</v>
      </c>
    </row>
    <row r="4170" spans="3:3" x14ac:dyDescent="0.25">
      <c r="C4170" s="47">
        <f t="shared" si="65"/>
        <v>0</v>
      </c>
    </row>
    <row r="4171" spans="3:3" x14ac:dyDescent="0.25">
      <c r="C4171" s="47">
        <f t="shared" si="65"/>
        <v>0</v>
      </c>
    </row>
    <row r="4172" spans="3:3" x14ac:dyDescent="0.25">
      <c r="C4172" s="47">
        <f t="shared" si="65"/>
        <v>0</v>
      </c>
    </row>
    <row r="4173" spans="3:3" x14ac:dyDescent="0.25">
      <c r="C4173" s="47">
        <f t="shared" si="65"/>
        <v>0</v>
      </c>
    </row>
    <row r="4174" spans="3:3" x14ac:dyDescent="0.25">
      <c r="C4174" s="47">
        <f t="shared" si="65"/>
        <v>0</v>
      </c>
    </row>
    <row r="4175" spans="3:3" x14ac:dyDescent="0.25">
      <c r="C4175" s="47">
        <f t="shared" si="65"/>
        <v>0</v>
      </c>
    </row>
    <row r="4176" spans="3:3" x14ac:dyDescent="0.25">
      <c r="C4176" s="47">
        <f t="shared" si="65"/>
        <v>0</v>
      </c>
    </row>
    <row r="4177" spans="3:3" x14ac:dyDescent="0.25">
      <c r="C4177" s="47">
        <f t="shared" si="65"/>
        <v>0</v>
      </c>
    </row>
    <row r="4178" spans="3:3" x14ac:dyDescent="0.25">
      <c r="C4178" s="47">
        <f t="shared" si="65"/>
        <v>0</v>
      </c>
    </row>
    <row r="4179" spans="3:3" x14ac:dyDescent="0.25">
      <c r="C4179" s="47">
        <f t="shared" si="65"/>
        <v>0</v>
      </c>
    </row>
    <row r="4180" spans="3:3" x14ac:dyDescent="0.25">
      <c r="C4180" s="47">
        <f t="shared" si="65"/>
        <v>0</v>
      </c>
    </row>
    <row r="4181" spans="3:3" x14ac:dyDescent="0.25">
      <c r="C4181" s="47">
        <f t="shared" si="65"/>
        <v>0</v>
      </c>
    </row>
    <row r="4182" spans="3:3" x14ac:dyDescent="0.25">
      <c r="C4182" s="47">
        <f t="shared" si="65"/>
        <v>0</v>
      </c>
    </row>
    <row r="4183" spans="3:3" x14ac:dyDescent="0.25">
      <c r="C4183" s="47">
        <f t="shared" si="65"/>
        <v>0</v>
      </c>
    </row>
    <row r="4184" spans="3:3" x14ac:dyDescent="0.25">
      <c r="C4184" s="47">
        <f t="shared" si="65"/>
        <v>0</v>
      </c>
    </row>
    <row r="4185" spans="3:3" x14ac:dyDescent="0.25">
      <c r="C4185" s="47">
        <f t="shared" si="65"/>
        <v>0</v>
      </c>
    </row>
    <row r="4186" spans="3:3" x14ac:dyDescent="0.25">
      <c r="C4186" s="47">
        <f t="shared" si="65"/>
        <v>0</v>
      </c>
    </row>
    <row r="4187" spans="3:3" x14ac:dyDescent="0.25">
      <c r="C4187" s="47">
        <f t="shared" si="65"/>
        <v>0</v>
      </c>
    </row>
    <row r="4188" spans="3:3" x14ac:dyDescent="0.25">
      <c r="C4188" s="47">
        <f t="shared" si="65"/>
        <v>0</v>
      </c>
    </row>
    <row r="4189" spans="3:3" x14ac:dyDescent="0.25">
      <c r="C4189" s="47">
        <f t="shared" si="65"/>
        <v>0</v>
      </c>
    </row>
    <row r="4190" spans="3:3" x14ac:dyDescent="0.25">
      <c r="C4190" s="47">
        <f t="shared" si="65"/>
        <v>0</v>
      </c>
    </row>
    <row r="4191" spans="3:3" x14ac:dyDescent="0.25">
      <c r="C4191" s="47">
        <f t="shared" si="65"/>
        <v>0</v>
      </c>
    </row>
    <row r="4192" spans="3:3" x14ac:dyDescent="0.25">
      <c r="C4192" s="47">
        <f t="shared" si="65"/>
        <v>0</v>
      </c>
    </row>
    <row r="4193" spans="3:3" x14ac:dyDescent="0.25">
      <c r="C4193" s="47">
        <f t="shared" si="65"/>
        <v>0</v>
      </c>
    </row>
    <row r="4194" spans="3:3" x14ac:dyDescent="0.25">
      <c r="C4194" s="47">
        <f t="shared" si="65"/>
        <v>0</v>
      </c>
    </row>
    <row r="4195" spans="3:3" x14ac:dyDescent="0.25">
      <c r="C4195" s="47">
        <f t="shared" si="65"/>
        <v>0</v>
      </c>
    </row>
    <row r="4196" spans="3:3" x14ac:dyDescent="0.25">
      <c r="C4196" s="47">
        <f t="shared" si="65"/>
        <v>0</v>
      </c>
    </row>
    <row r="4197" spans="3:3" x14ac:dyDescent="0.25">
      <c r="C4197" s="47">
        <f t="shared" si="65"/>
        <v>0</v>
      </c>
    </row>
    <row r="4198" spans="3:3" x14ac:dyDescent="0.25">
      <c r="C4198" s="47">
        <f t="shared" si="65"/>
        <v>0</v>
      </c>
    </row>
    <row r="4199" spans="3:3" x14ac:dyDescent="0.25">
      <c r="C4199" s="47">
        <f t="shared" si="65"/>
        <v>0</v>
      </c>
    </row>
    <row r="4200" spans="3:3" x14ac:dyDescent="0.25">
      <c r="C4200" s="47">
        <f t="shared" si="65"/>
        <v>0</v>
      </c>
    </row>
    <row r="4201" spans="3:3" x14ac:dyDescent="0.25">
      <c r="C4201" s="47">
        <f t="shared" si="65"/>
        <v>0</v>
      </c>
    </row>
    <row r="4202" spans="3:3" x14ac:dyDescent="0.25">
      <c r="C4202" s="47">
        <f t="shared" si="65"/>
        <v>0</v>
      </c>
    </row>
    <row r="4203" spans="3:3" x14ac:dyDescent="0.25">
      <c r="C4203" s="47">
        <f t="shared" si="65"/>
        <v>0</v>
      </c>
    </row>
    <row r="4204" spans="3:3" x14ac:dyDescent="0.25">
      <c r="C4204" s="47">
        <f t="shared" si="65"/>
        <v>0</v>
      </c>
    </row>
    <row r="4205" spans="3:3" x14ac:dyDescent="0.25">
      <c r="C4205" s="47">
        <f t="shared" si="65"/>
        <v>0</v>
      </c>
    </row>
    <row r="4206" spans="3:3" x14ac:dyDescent="0.25">
      <c r="C4206" s="47">
        <f t="shared" si="65"/>
        <v>0</v>
      </c>
    </row>
    <row r="4207" spans="3:3" x14ac:dyDescent="0.25">
      <c r="C4207" s="47">
        <f t="shared" si="65"/>
        <v>0</v>
      </c>
    </row>
    <row r="4208" spans="3:3" x14ac:dyDescent="0.25">
      <c r="C4208" s="47">
        <f t="shared" si="65"/>
        <v>0</v>
      </c>
    </row>
    <row r="4209" spans="3:3" x14ac:dyDescent="0.25">
      <c r="C4209" s="47">
        <f t="shared" si="65"/>
        <v>0</v>
      </c>
    </row>
    <row r="4210" spans="3:3" x14ac:dyDescent="0.25">
      <c r="C4210" s="47">
        <f t="shared" si="65"/>
        <v>0</v>
      </c>
    </row>
    <row r="4211" spans="3:3" x14ac:dyDescent="0.25">
      <c r="C4211" s="47">
        <f t="shared" si="65"/>
        <v>0</v>
      </c>
    </row>
    <row r="4212" spans="3:3" x14ac:dyDescent="0.25">
      <c r="C4212" s="47">
        <f t="shared" si="65"/>
        <v>0</v>
      </c>
    </row>
    <row r="4213" spans="3:3" x14ac:dyDescent="0.25">
      <c r="C4213" s="47">
        <f t="shared" si="65"/>
        <v>0</v>
      </c>
    </row>
    <row r="4214" spans="3:3" x14ac:dyDescent="0.25">
      <c r="C4214" s="47">
        <f t="shared" si="65"/>
        <v>0</v>
      </c>
    </row>
    <row r="4215" spans="3:3" x14ac:dyDescent="0.25">
      <c r="C4215" s="47">
        <f t="shared" si="65"/>
        <v>0</v>
      </c>
    </row>
    <row r="4216" spans="3:3" x14ac:dyDescent="0.25">
      <c r="C4216" s="47">
        <f t="shared" si="65"/>
        <v>0</v>
      </c>
    </row>
    <row r="4217" spans="3:3" x14ac:dyDescent="0.25">
      <c r="C4217" s="47">
        <f t="shared" si="65"/>
        <v>0</v>
      </c>
    </row>
    <row r="4218" spans="3:3" x14ac:dyDescent="0.25">
      <c r="C4218" s="47">
        <f t="shared" si="65"/>
        <v>0</v>
      </c>
    </row>
    <row r="4219" spans="3:3" x14ac:dyDescent="0.25">
      <c r="C4219" s="47">
        <f t="shared" si="65"/>
        <v>0</v>
      </c>
    </row>
    <row r="4220" spans="3:3" x14ac:dyDescent="0.25">
      <c r="C4220" s="47">
        <f t="shared" si="65"/>
        <v>0</v>
      </c>
    </row>
    <row r="4221" spans="3:3" x14ac:dyDescent="0.25">
      <c r="C4221" s="47">
        <f t="shared" si="65"/>
        <v>0</v>
      </c>
    </row>
    <row r="4222" spans="3:3" x14ac:dyDescent="0.25">
      <c r="C4222" s="47">
        <f t="shared" si="65"/>
        <v>0</v>
      </c>
    </row>
    <row r="4223" spans="3:3" x14ac:dyDescent="0.25">
      <c r="C4223" s="47">
        <f t="shared" si="65"/>
        <v>0</v>
      </c>
    </row>
    <row r="4224" spans="3:3" x14ac:dyDescent="0.25">
      <c r="C4224" s="47">
        <f t="shared" si="65"/>
        <v>0</v>
      </c>
    </row>
    <row r="4225" spans="3:3" x14ac:dyDescent="0.25">
      <c r="C4225" s="47">
        <f t="shared" si="65"/>
        <v>0</v>
      </c>
    </row>
    <row r="4226" spans="3:3" x14ac:dyDescent="0.25">
      <c r="C4226" s="47">
        <f t="shared" si="65"/>
        <v>0</v>
      </c>
    </row>
    <row r="4227" spans="3:3" x14ac:dyDescent="0.25">
      <c r="C4227" s="47">
        <f t="shared" ref="C4227:C4290" si="66">IF(A4227&gt;0,"TATİL",0)</f>
        <v>0</v>
      </c>
    </row>
    <row r="4228" spans="3:3" x14ac:dyDescent="0.25">
      <c r="C4228" s="47">
        <f t="shared" si="66"/>
        <v>0</v>
      </c>
    </row>
    <row r="4229" spans="3:3" x14ac:dyDescent="0.25">
      <c r="C4229" s="47">
        <f t="shared" si="66"/>
        <v>0</v>
      </c>
    </row>
    <row r="4230" spans="3:3" x14ac:dyDescent="0.25">
      <c r="C4230" s="47">
        <f t="shared" si="66"/>
        <v>0</v>
      </c>
    </row>
    <row r="4231" spans="3:3" x14ac:dyDescent="0.25">
      <c r="C4231" s="47">
        <f t="shared" si="66"/>
        <v>0</v>
      </c>
    </row>
    <row r="4232" spans="3:3" x14ac:dyDescent="0.25">
      <c r="C4232" s="47">
        <f t="shared" si="66"/>
        <v>0</v>
      </c>
    </row>
    <row r="4233" spans="3:3" x14ac:dyDescent="0.25">
      <c r="C4233" s="47">
        <f t="shared" si="66"/>
        <v>0</v>
      </c>
    </row>
    <row r="4234" spans="3:3" x14ac:dyDescent="0.25">
      <c r="C4234" s="47">
        <f t="shared" si="66"/>
        <v>0</v>
      </c>
    </row>
    <row r="4235" spans="3:3" x14ac:dyDescent="0.25">
      <c r="C4235" s="47">
        <f t="shared" si="66"/>
        <v>0</v>
      </c>
    </row>
    <row r="4236" spans="3:3" x14ac:dyDescent="0.25">
      <c r="C4236" s="47">
        <f t="shared" si="66"/>
        <v>0</v>
      </c>
    </row>
    <row r="4237" spans="3:3" x14ac:dyDescent="0.25">
      <c r="C4237" s="47">
        <f t="shared" si="66"/>
        <v>0</v>
      </c>
    </row>
    <row r="4238" spans="3:3" x14ac:dyDescent="0.25">
      <c r="C4238" s="47">
        <f t="shared" si="66"/>
        <v>0</v>
      </c>
    </row>
    <row r="4239" spans="3:3" x14ac:dyDescent="0.25">
      <c r="C4239" s="47">
        <f t="shared" si="66"/>
        <v>0</v>
      </c>
    </row>
    <row r="4240" spans="3:3" x14ac:dyDescent="0.25">
      <c r="C4240" s="47">
        <f t="shared" si="66"/>
        <v>0</v>
      </c>
    </row>
    <row r="4241" spans="3:3" x14ac:dyDescent="0.25">
      <c r="C4241" s="47">
        <f t="shared" si="66"/>
        <v>0</v>
      </c>
    </row>
    <row r="4242" spans="3:3" x14ac:dyDescent="0.25">
      <c r="C4242" s="47">
        <f t="shared" si="66"/>
        <v>0</v>
      </c>
    </row>
    <row r="4243" spans="3:3" x14ac:dyDescent="0.25">
      <c r="C4243" s="47">
        <f t="shared" si="66"/>
        <v>0</v>
      </c>
    </row>
    <row r="4244" spans="3:3" x14ac:dyDescent="0.25">
      <c r="C4244" s="47">
        <f t="shared" si="66"/>
        <v>0</v>
      </c>
    </row>
    <row r="4245" spans="3:3" x14ac:dyDescent="0.25">
      <c r="C4245" s="47">
        <f t="shared" si="66"/>
        <v>0</v>
      </c>
    </row>
    <row r="4246" spans="3:3" x14ac:dyDescent="0.25">
      <c r="C4246" s="47">
        <f t="shared" si="66"/>
        <v>0</v>
      </c>
    </row>
    <row r="4247" spans="3:3" x14ac:dyDescent="0.25">
      <c r="C4247" s="47">
        <f t="shared" si="66"/>
        <v>0</v>
      </c>
    </row>
    <row r="4248" spans="3:3" x14ac:dyDescent="0.25">
      <c r="C4248" s="47">
        <f t="shared" si="66"/>
        <v>0</v>
      </c>
    </row>
    <row r="4249" spans="3:3" x14ac:dyDescent="0.25">
      <c r="C4249" s="47">
        <f t="shared" si="66"/>
        <v>0</v>
      </c>
    </row>
    <row r="4250" spans="3:3" x14ac:dyDescent="0.25">
      <c r="C4250" s="47">
        <f t="shared" si="66"/>
        <v>0</v>
      </c>
    </row>
    <row r="4251" spans="3:3" x14ac:dyDescent="0.25">
      <c r="C4251" s="47">
        <f t="shared" si="66"/>
        <v>0</v>
      </c>
    </row>
    <row r="4252" spans="3:3" x14ac:dyDescent="0.25">
      <c r="C4252" s="47">
        <f t="shared" si="66"/>
        <v>0</v>
      </c>
    </row>
    <row r="4253" spans="3:3" x14ac:dyDescent="0.25">
      <c r="C4253" s="47">
        <f t="shared" si="66"/>
        <v>0</v>
      </c>
    </row>
    <row r="4254" spans="3:3" x14ac:dyDescent="0.25">
      <c r="C4254" s="47">
        <f t="shared" si="66"/>
        <v>0</v>
      </c>
    </row>
    <row r="4255" spans="3:3" x14ac:dyDescent="0.25">
      <c r="C4255" s="47">
        <f t="shared" si="66"/>
        <v>0</v>
      </c>
    </row>
    <row r="4256" spans="3:3" x14ac:dyDescent="0.25">
      <c r="C4256" s="47">
        <f t="shared" si="66"/>
        <v>0</v>
      </c>
    </row>
    <row r="4257" spans="3:3" x14ac:dyDescent="0.25">
      <c r="C4257" s="47">
        <f t="shared" si="66"/>
        <v>0</v>
      </c>
    </row>
    <row r="4258" spans="3:3" x14ac:dyDescent="0.25">
      <c r="C4258" s="47">
        <f t="shared" si="66"/>
        <v>0</v>
      </c>
    </row>
    <row r="4259" spans="3:3" x14ac:dyDescent="0.25">
      <c r="C4259" s="47">
        <f t="shared" si="66"/>
        <v>0</v>
      </c>
    </row>
    <row r="4260" spans="3:3" x14ac:dyDescent="0.25">
      <c r="C4260" s="47">
        <f t="shared" si="66"/>
        <v>0</v>
      </c>
    </row>
    <row r="4261" spans="3:3" x14ac:dyDescent="0.25">
      <c r="C4261" s="47">
        <f t="shared" si="66"/>
        <v>0</v>
      </c>
    </row>
    <row r="4262" spans="3:3" x14ac:dyDescent="0.25">
      <c r="C4262" s="47">
        <f t="shared" si="66"/>
        <v>0</v>
      </c>
    </row>
    <row r="4263" spans="3:3" x14ac:dyDescent="0.25">
      <c r="C4263" s="47">
        <f t="shared" si="66"/>
        <v>0</v>
      </c>
    </row>
    <row r="4264" spans="3:3" x14ac:dyDescent="0.25">
      <c r="C4264" s="47">
        <f t="shared" si="66"/>
        <v>0</v>
      </c>
    </row>
    <row r="4265" spans="3:3" x14ac:dyDescent="0.25">
      <c r="C4265" s="47">
        <f t="shared" si="66"/>
        <v>0</v>
      </c>
    </row>
    <row r="4266" spans="3:3" x14ac:dyDescent="0.25">
      <c r="C4266" s="47">
        <f t="shared" si="66"/>
        <v>0</v>
      </c>
    </row>
    <row r="4267" spans="3:3" x14ac:dyDescent="0.25">
      <c r="C4267" s="47">
        <f t="shared" si="66"/>
        <v>0</v>
      </c>
    </row>
    <row r="4268" spans="3:3" x14ac:dyDescent="0.25">
      <c r="C4268" s="47">
        <f t="shared" si="66"/>
        <v>0</v>
      </c>
    </row>
    <row r="4269" spans="3:3" x14ac:dyDescent="0.25">
      <c r="C4269" s="47">
        <f t="shared" si="66"/>
        <v>0</v>
      </c>
    </row>
    <row r="4270" spans="3:3" x14ac:dyDescent="0.25">
      <c r="C4270" s="47">
        <f t="shared" si="66"/>
        <v>0</v>
      </c>
    </row>
    <row r="4271" spans="3:3" x14ac:dyDescent="0.25">
      <c r="C4271" s="47">
        <f t="shared" si="66"/>
        <v>0</v>
      </c>
    </row>
    <row r="4272" spans="3:3" x14ac:dyDescent="0.25">
      <c r="C4272" s="47">
        <f t="shared" si="66"/>
        <v>0</v>
      </c>
    </row>
    <row r="4273" spans="3:3" x14ac:dyDescent="0.25">
      <c r="C4273" s="47">
        <f t="shared" si="66"/>
        <v>0</v>
      </c>
    </row>
    <row r="4274" spans="3:3" x14ac:dyDescent="0.25">
      <c r="C4274" s="47">
        <f t="shared" si="66"/>
        <v>0</v>
      </c>
    </row>
    <row r="4275" spans="3:3" x14ac:dyDescent="0.25">
      <c r="C4275" s="47">
        <f t="shared" si="66"/>
        <v>0</v>
      </c>
    </row>
    <row r="4276" spans="3:3" x14ac:dyDescent="0.25">
      <c r="C4276" s="47">
        <f t="shared" si="66"/>
        <v>0</v>
      </c>
    </row>
    <row r="4277" spans="3:3" x14ac:dyDescent="0.25">
      <c r="C4277" s="47">
        <f t="shared" si="66"/>
        <v>0</v>
      </c>
    </row>
    <row r="4278" spans="3:3" x14ac:dyDescent="0.25">
      <c r="C4278" s="47">
        <f t="shared" si="66"/>
        <v>0</v>
      </c>
    </row>
    <row r="4279" spans="3:3" x14ac:dyDescent="0.25">
      <c r="C4279" s="47">
        <f t="shared" si="66"/>
        <v>0</v>
      </c>
    </row>
    <row r="4280" spans="3:3" x14ac:dyDescent="0.25">
      <c r="C4280" s="47">
        <f t="shared" si="66"/>
        <v>0</v>
      </c>
    </row>
    <row r="4281" spans="3:3" x14ac:dyDescent="0.25">
      <c r="C4281" s="47">
        <f t="shared" si="66"/>
        <v>0</v>
      </c>
    </row>
    <row r="4282" spans="3:3" x14ac:dyDescent="0.25">
      <c r="C4282" s="47">
        <f t="shared" si="66"/>
        <v>0</v>
      </c>
    </row>
    <row r="4283" spans="3:3" x14ac:dyDescent="0.25">
      <c r="C4283" s="47">
        <f t="shared" si="66"/>
        <v>0</v>
      </c>
    </row>
    <row r="4284" spans="3:3" x14ac:dyDescent="0.25">
      <c r="C4284" s="47">
        <f t="shared" si="66"/>
        <v>0</v>
      </c>
    </row>
    <row r="4285" spans="3:3" x14ac:dyDescent="0.25">
      <c r="C4285" s="47">
        <f t="shared" si="66"/>
        <v>0</v>
      </c>
    </row>
    <row r="4286" spans="3:3" x14ac:dyDescent="0.25">
      <c r="C4286" s="47">
        <f t="shared" si="66"/>
        <v>0</v>
      </c>
    </row>
    <row r="4287" spans="3:3" x14ac:dyDescent="0.25">
      <c r="C4287" s="47">
        <f t="shared" si="66"/>
        <v>0</v>
      </c>
    </row>
    <row r="4288" spans="3:3" x14ac:dyDescent="0.25">
      <c r="C4288" s="47">
        <f t="shared" si="66"/>
        <v>0</v>
      </c>
    </row>
    <row r="4289" spans="3:3" x14ac:dyDescent="0.25">
      <c r="C4289" s="47">
        <f t="shared" si="66"/>
        <v>0</v>
      </c>
    </row>
    <row r="4290" spans="3:3" x14ac:dyDescent="0.25">
      <c r="C4290" s="47">
        <f t="shared" si="66"/>
        <v>0</v>
      </c>
    </row>
    <row r="4291" spans="3:3" x14ac:dyDescent="0.25">
      <c r="C4291" s="47">
        <f t="shared" ref="C4291:C4354" si="67">IF(A4291&gt;0,"TATİL",0)</f>
        <v>0</v>
      </c>
    </row>
    <row r="4292" spans="3:3" x14ac:dyDescent="0.25">
      <c r="C4292" s="47">
        <f t="shared" si="67"/>
        <v>0</v>
      </c>
    </row>
    <row r="4293" spans="3:3" x14ac:dyDescent="0.25">
      <c r="C4293" s="47">
        <f t="shared" si="67"/>
        <v>0</v>
      </c>
    </row>
    <row r="4294" spans="3:3" x14ac:dyDescent="0.25">
      <c r="C4294" s="47">
        <f t="shared" si="67"/>
        <v>0</v>
      </c>
    </row>
    <row r="4295" spans="3:3" x14ac:dyDescent="0.25">
      <c r="C4295" s="47">
        <f t="shared" si="67"/>
        <v>0</v>
      </c>
    </row>
    <row r="4296" spans="3:3" x14ac:dyDescent="0.25">
      <c r="C4296" s="47">
        <f t="shared" si="67"/>
        <v>0</v>
      </c>
    </row>
    <row r="4297" spans="3:3" x14ac:dyDescent="0.25">
      <c r="C4297" s="47">
        <f t="shared" si="67"/>
        <v>0</v>
      </c>
    </row>
    <row r="4298" spans="3:3" x14ac:dyDescent="0.25">
      <c r="C4298" s="47">
        <f t="shared" si="67"/>
        <v>0</v>
      </c>
    </row>
    <row r="4299" spans="3:3" x14ac:dyDescent="0.25">
      <c r="C4299" s="47">
        <f t="shared" si="67"/>
        <v>0</v>
      </c>
    </row>
    <row r="4300" spans="3:3" x14ac:dyDescent="0.25">
      <c r="C4300" s="47">
        <f t="shared" si="67"/>
        <v>0</v>
      </c>
    </row>
    <row r="4301" spans="3:3" x14ac:dyDescent="0.25">
      <c r="C4301" s="47">
        <f t="shared" si="67"/>
        <v>0</v>
      </c>
    </row>
    <row r="4302" spans="3:3" x14ac:dyDescent="0.25">
      <c r="C4302" s="47">
        <f t="shared" si="67"/>
        <v>0</v>
      </c>
    </row>
    <row r="4303" spans="3:3" x14ac:dyDescent="0.25">
      <c r="C4303" s="47">
        <f t="shared" si="67"/>
        <v>0</v>
      </c>
    </row>
    <row r="4304" spans="3:3" x14ac:dyDescent="0.25">
      <c r="C4304" s="47">
        <f t="shared" si="67"/>
        <v>0</v>
      </c>
    </row>
    <row r="4305" spans="3:3" x14ac:dyDescent="0.25">
      <c r="C4305" s="47">
        <f t="shared" si="67"/>
        <v>0</v>
      </c>
    </row>
    <row r="4306" spans="3:3" x14ac:dyDescent="0.25">
      <c r="C4306" s="47">
        <f t="shared" si="67"/>
        <v>0</v>
      </c>
    </row>
    <row r="4307" spans="3:3" x14ac:dyDescent="0.25">
      <c r="C4307" s="47">
        <f t="shared" si="67"/>
        <v>0</v>
      </c>
    </row>
    <row r="4308" spans="3:3" x14ac:dyDescent="0.25">
      <c r="C4308" s="47">
        <f t="shared" si="67"/>
        <v>0</v>
      </c>
    </row>
    <row r="4309" spans="3:3" x14ac:dyDescent="0.25">
      <c r="C4309" s="47">
        <f t="shared" si="67"/>
        <v>0</v>
      </c>
    </row>
    <row r="4310" spans="3:3" x14ac:dyDescent="0.25">
      <c r="C4310" s="47">
        <f t="shared" si="67"/>
        <v>0</v>
      </c>
    </row>
    <row r="4311" spans="3:3" x14ac:dyDescent="0.25">
      <c r="C4311" s="47">
        <f t="shared" si="67"/>
        <v>0</v>
      </c>
    </row>
    <row r="4312" spans="3:3" x14ac:dyDescent="0.25">
      <c r="C4312" s="47">
        <f t="shared" si="67"/>
        <v>0</v>
      </c>
    </row>
    <row r="4313" spans="3:3" x14ac:dyDescent="0.25">
      <c r="C4313" s="47">
        <f t="shared" si="67"/>
        <v>0</v>
      </c>
    </row>
    <row r="4314" spans="3:3" x14ac:dyDescent="0.25">
      <c r="C4314" s="47">
        <f t="shared" si="67"/>
        <v>0</v>
      </c>
    </row>
    <row r="4315" spans="3:3" x14ac:dyDescent="0.25">
      <c r="C4315" s="47">
        <f t="shared" si="67"/>
        <v>0</v>
      </c>
    </row>
    <row r="4316" spans="3:3" x14ac:dyDescent="0.25">
      <c r="C4316" s="47">
        <f t="shared" si="67"/>
        <v>0</v>
      </c>
    </row>
    <row r="4317" spans="3:3" x14ac:dyDescent="0.25">
      <c r="C4317" s="47">
        <f t="shared" si="67"/>
        <v>0</v>
      </c>
    </row>
    <row r="4318" spans="3:3" x14ac:dyDescent="0.25">
      <c r="C4318" s="47">
        <f t="shared" si="67"/>
        <v>0</v>
      </c>
    </row>
    <row r="4319" spans="3:3" x14ac:dyDescent="0.25">
      <c r="C4319" s="47">
        <f t="shared" si="67"/>
        <v>0</v>
      </c>
    </row>
    <row r="4320" spans="3:3" x14ac:dyDescent="0.25">
      <c r="C4320" s="47">
        <f t="shared" si="67"/>
        <v>0</v>
      </c>
    </row>
    <row r="4321" spans="3:3" x14ac:dyDescent="0.25">
      <c r="C4321" s="47">
        <f t="shared" si="67"/>
        <v>0</v>
      </c>
    </row>
    <row r="4322" spans="3:3" x14ac:dyDescent="0.25">
      <c r="C4322" s="47">
        <f t="shared" si="67"/>
        <v>0</v>
      </c>
    </row>
    <row r="4323" spans="3:3" x14ac:dyDescent="0.25">
      <c r="C4323" s="47">
        <f t="shared" si="67"/>
        <v>0</v>
      </c>
    </row>
    <row r="4324" spans="3:3" x14ac:dyDescent="0.25">
      <c r="C4324" s="47">
        <f t="shared" si="67"/>
        <v>0</v>
      </c>
    </row>
    <row r="4325" spans="3:3" x14ac:dyDescent="0.25">
      <c r="C4325" s="47">
        <f t="shared" si="67"/>
        <v>0</v>
      </c>
    </row>
    <row r="4326" spans="3:3" x14ac:dyDescent="0.25">
      <c r="C4326" s="47">
        <f t="shared" si="67"/>
        <v>0</v>
      </c>
    </row>
    <row r="4327" spans="3:3" x14ac:dyDescent="0.25">
      <c r="C4327" s="47">
        <f t="shared" si="67"/>
        <v>0</v>
      </c>
    </row>
    <row r="4328" spans="3:3" x14ac:dyDescent="0.25">
      <c r="C4328" s="47">
        <f t="shared" si="67"/>
        <v>0</v>
      </c>
    </row>
    <row r="4329" spans="3:3" x14ac:dyDescent="0.25">
      <c r="C4329" s="47">
        <f t="shared" si="67"/>
        <v>0</v>
      </c>
    </row>
    <row r="4330" spans="3:3" x14ac:dyDescent="0.25">
      <c r="C4330" s="47">
        <f t="shared" si="67"/>
        <v>0</v>
      </c>
    </row>
    <row r="4331" spans="3:3" x14ac:dyDescent="0.25">
      <c r="C4331" s="47">
        <f t="shared" si="67"/>
        <v>0</v>
      </c>
    </row>
    <row r="4332" spans="3:3" x14ac:dyDescent="0.25">
      <c r="C4332" s="47">
        <f t="shared" si="67"/>
        <v>0</v>
      </c>
    </row>
    <row r="4333" spans="3:3" x14ac:dyDescent="0.25">
      <c r="C4333" s="47">
        <f t="shared" si="67"/>
        <v>0</v>
      </c>
    </row>
    <row r="4334" spans="3:3" x14ac:dyDescent="0.25">
      <c r="C4334" s="47">
        <f t="shared" si="67"/>
        <v>0</v>
      </c>
    </row>
    <row r="4335" spans="3:3" x14ac:dyDescent="0.25">
      <c r="C4335" s="47">
        <f t="shared" si="67"/>
        <v>0</v>
      </c>
    </row>
    <row r="4336" spans="3:3" x14ac:dyDescent="0.25">
      <c r="C4336" s="47">
        <f t="shared" si="67"/>
        <v>0</v>
      </c>
    </row>
    <row r="4337" spans="3:3" x14ac:dyDescent="0.25">
      <c r="C4337" s="47">
        <f t="shared" si="67"/>
        <v>0</v>
      </c>
    </row>
    <row r="4338" spans="3:3" x14ac:dyDescent="0.25">
      <c r="C4338" s="47">
        <f t="shared" si="67"/>
        <v>0</v>
      </c>
    </row>
    <row r="4339" spans="3:3" x14ac:dyDescent="0.25">
      <c r="C4339" s="47">
        <f t="shared" si="67"/>
        <v>0</v>
      </c>
    </row>
    <row r="4340" spans="3:3" x14ac:dyDescent="0.25">
      <c r="C4340" s="47">
        <f t="shared" si="67"/>
        <v>0</v>
      </c>
    </row>
    <row r="4341" spans="3:3" x14ac:dyDescent="0.25">
      <c r="C4341" s="47">
        <f t="shared" si="67"/>
        <v>0</v>
      </c>
    </row>
    <row r="4342" spans="3:3" x14ac:dyDescent="0.25">
      <c r="C4342" s="47">
        <f t="shared" si="67"/>
        <v>0</v>
      </c>
    </row>
    <row r="4343" spans="3:3" x14ac:dyDescent="0.25">
      <c r="C4343" s="47">
        <f t="shared" si="67"/>
        <v>0</v>
      </c>
    </row>
    <row r="4344" spans="3:3" x14ac:dyDescent="0.25">
      <c r="C4344" s="47">
        <f t="shared" si="67"/>
        <v>0</v>
      </c>
    </row>
    <row r="4345" spans="3:3" x14ac:dyDescent="0.25">
      <c r="C4345" s="47">
        <f t="shared" si="67"/>
        <v>0</v>
      </c>
    </row>
    <row r="4346" spans="3:3" x14ac:dyDescent="0.25">
      <c r="C4346" s="47">
        <f t="shared" si="67"/>
        <v>0</v>
      </c>
    </row>
    <row r="4347" spans="3:3" x14ac:dyDescent="0.25">
      <c r="C4347" s="47">
        <f t="shared" si="67"/>
        <v>0</v>
      </c>
    </row>
    <row r="4348" spans="3:3" x14ac:dyDescent="0.25">
      <c r="C4348" s="47">
        <f t="shared" si="67"/>
        <v>0</v>
      </c>
    </row>
    <row r="4349" spans="3:3" x14ac:dyDescent="0.25">
      <c r="C4349" s="47">
        <f t="shared" si="67"/>
        <v>0</v>
      </c>
    </row>
    <row r="4350" spans="3:3" x14ac:dyDescent="0.25">
      <c r="C4350" s="47">
        <f t="shared" si="67"/>
        <v>0</v>
      </c>
    </row>
    <row r="4351" spans="3:3" x14ac:dyDescent="0.25">
      <c r="C4351" s="47">
        <f t="shared" si="67"/>
        <v>0</v>
      </c>
    </row>
    <row r="4352" spans="3:3" x14ac:dyDescent="0.25">
      <c r="C4352" s="47">
        <f t="shared" si="67"/>
        <v>0</v>
      </c>
    </row>
    <row r="4353" spans="3:3" x14ac:dyDescent="0.25">
      <c r="C4353" s="47">
        <f t="shared" si="67"/>
        <v>0</v>
      </c>
    </row>
    <row r="4354" spans="3:3" x14ac:dyDescent="0.25">
      <c r="C4354" s="47">
        <f t="shared" si="67"/>
        <v>0</v>
      </c>
    </row>
    <row r="4355" spans="3:3" x14ac:dyDescent="0.25">
      <c r="C4355" s="47">
        <f t="shared" ref="C4355:C4418" si="68">IF(A4355&gt;0,"TATİL",0)</f>
        <v>0</v>
      </c>
    </row>
    <row r="4356" spans="3:3" x14ac:dyDescent="0.25">
      <c r="C4356" s="47">
        <f t="shared" si="68"/>
        <v>0</v>
      </c>
    </row>
    <row r="4357" spans="3:3" x14ac:dyDescent="0.25">
      <c r="C4357" s="47">
        <f t="shared" si="68"/>
        <v>0</v>
      </c>
    </row>
    <row r="4358" spans="3:3" x14ac:dyDescent="0.25">
      <c r="C4358" s="47">
        <f t="shared" si="68"/>
        <v>0</v>
      </c>
    </row>
    <row r="4359" spans="3:3" x14ac:dyDescent="0.25">
      <c r="C4359" s="47">
        <f t="shared" si="68"/>
        <v>0</v>
      </c>
    </row>
    <row r="4360" spans="3:3" x14ac:dyDescent="0.25">
      <c r="C4360" s="47">
        <f t="shared" si="68"/>
        <v>0</v>
      </c>
    </row>
    <row r="4361" spans="3:3" x14ac:dyDescent="0.25">
      <c r="C4361" s="47">
        <f t="shared" si="68"/>
        <v>0</v>
      </c>
    </row>
    <row r="4362" spans="3:3" x14ac:dyDescent="0.25">
      <c r="C4362" s="47">
        <f t="shared" si="68"/>
        <v>0</v>
      </c>
    </row>
    <row r="4363" spans="3:3" x14ac:dyDescent="0.25">
      <c r="C4363" s="47">
        <f t="shared" si="68"/>
        <v>0</v>
      </c>
    </row>
    <row r="4364" spans="3:3" x14ac:dyDescent="0.25">
      <c r="C4364" s="47">
        <f t="shared" si="68"/>
        <v>0</v>
      </c>
    </row>
    <row r="4365" spans="3:3" x14ac:dyDescent="0.25">
      <c r="C4365" s="47">
        <f t="shared" si="68"/>
        <v>0</v>
      </c>
    </row>
    <row r="4366" spans="3:3" x14ac:dyDescent="0.25">
      <c r="C4366" s="47">
        <f t="shared" si="68"/>
        <v>0</v>
      </c>
    </row>
    <row r="4367" spans="3:3" x14ac:dyDescent="0.25">
      <c r="C4367" s="47">
        <f t="shared" si="68"/>
        <v>0</v>
      </c>
    </row>
    <row r="4368" spans="3:3" x14ac:dyDescent="0.25">
      <c r="C4368" s="47">
        <f t="shared" si="68"/>
        <v>0</v>
      </c>
    </row>
    <row r="4369" spans="3:3" x14ac:dyDescent="0.25">
      <c r="C4369" s="47">
        <f t="shared" si="68"/>
        <v>0</v>
      </c>
    </row>
    <row r="4370" spans="3:3" x14ac:dyDescent="0.25">
      <c r="C4370" s="47">
        <f t="shared" si="68"/>
        <v>0</v>
      </c>
    </row>
    <row r="4371" spans="3:3" x14ac:dyDescent="0.25">
      <c r="C4371" s="47">
        <f t="shared" si="68"/>
        <v>0</v>
      </c>
    </row>
    <row r="4372" spans="3:3" x14ac:dyDescent="0.25">
      <c r="C4372" s="47">
        <f t="shared" si="68"/>
        <v>0</v>
      </c>
    </row>
    <row r="4373" spans="3:3" x14ac:dyDescent="0.25">
      <c r="C4373" s="47">
        <f t="shared" si="68"/>
        <v>0</v>
      </c>
    </row>
    <row r="4374" spans="3:3" x14ac:dyDescent="0.25">
      <c r="C4374" s="47">
        <f t="shared" si="68"/>
        <v>0</v>
      </c>
    </row>
    <row r="4375" spans="3:3" x14ac:dyDescent="0.25">
      <c r="C4375" s="47">
        <f t="shared" si="68"/>
        <v>0</v>
      </c>
    </row>
    <row r="4376" spans="3:3" x14ac:dyDescent="0.25">
      <c r="C4376" s="47">
        <f t="shared" si="68"/>
        <v>0</v>
      </c>
    </row>
    <row r="4377" spans="3:3" x14ac:dyDescent="0.25">
      <c r="C4377" s="47">
        <f t="shared" si="68"/>
        <v>0</v>
      </c>
    </row>
    <row r="4378" spans="3:3" x14ac:dyDescent="0.25">
      <c r="C4378" s="47">
        <f t="shared" si="68"/>
        <v>0</v>
      </c>
    </row>
    <row r="4379" spans="3:3" x14ac:dyDescent="0.25">
      <c r="C4379" s="47">
        <f t="shared" si="68"/>
        <v>0</v>
      </c>
    </row>
    <row r="4380" spans="3:3" x14ac:dyDescent="0.25">
      <c r="C4380" s="47">
        <f t="shared" si="68"/>
        <v>0</v>
      </c>
    </row>
    <row r="4381" spans="3:3" x14ac:dyDescent="0.25">
      <c r="C4381" s="47">
        <f t="shared" si="68"/>
        <v>0</v>
      </c>
    </row>
    <row r="4382" spans="3:3" x14ac:dyDescent="0.25">
      <c r="C4382" s="47">
        <f t="shared" si="68"/>
        <v>0</v>
      </c>
    </row>
    <row r="4383" spans="3:3" x14ac:dyDescent="0.25">
      <c r="C4383" s="47">
        <f t="shared" si="68"/>
        <v>0</v>
      </c>
    </row>
    <row r="4384" spans="3:3" x14ac:dyDescent="0.25">
      <c r="C4384" s="47">
        <f t="shared" si="68"/>
        <v>0</v>
      </c>
    </row>
    <row r="4385" spans="3:3" x14ac:dyDescent="0.25">
      <c r="C4385" s="47">
        <f t="shared" si="68"/>
        <v>0</v>
      </c>
    </row>
    <row r="4386" spans="3:3" x14ac:dyDescent="0.25">
      <c r="C4386" s="47">
        <f t="shared" si="68"/>
        <v>0</v>
      </c>
    </row>
    <row r="4387" spans="3:3" x14ac:dyDescent="0.25">
      <c r="C4387" s="47">
        <f t="shared" si="68"/>
        <v>0</v>
      </c>
    </row>
    <row r="4388" spans="3:3" x14ac:dyDescent="0.25">
      <c r="C4388" s="47">
        <f t="shared" si="68"/>
        <v>0</v>
      </c>
    </row>
    <row r="4389" spans="3:3" x14ac:dyDescent="0.25">
      <c r="C4389" s="47">
        <f t="shared" si="68"/>
        <v>0</v>
      </c>
    </row>
    <row r="4390" spans="3:3" x14ac:dyDescent="0.25">
      <c r="C4390" s="47">
        <f t="shared" si="68"/>
        <v>0</v>
      </c>
    </row>
    <row r="4391" spans="3:3" x14ac:dyDescent="0.25">
      <c r="C4391" s="47">
        <f t="shared" si="68"/>
        <v>0</v>
      </c>
    </row>
    <row r="4392" spans="3:3" x14ac:dyDescent="0.25">
      <c r="C4392" s="47">
        <f t="shared" si="68"/>
        <v>0</v>
      </c>
    </row>
    <row r="4393" spans="3:3" x14ac:dyDescent="0.25">
      <c r="C4393" s="47">
        <f t="shared" si="68"/>
        <v>0</v>
      </c>
    </row>
    <row r="4394" spans="3:3" x14ac:dyDescent="0.25">
      <c r="C4394" s="47">
        <f t="shared" si="68"/>
        <v>0</v>
      </c>
    </row>
    <row r="4395" spans="3:3" x14ac:dyDescent="0.25">
      <c r="C4395" s="47">
        <f t="shared" si="68"/>
        <v>0</v>
      </c>
    </row>
    <row r="4396" spans="3:3" x14ac:dyDescent="0.25">
      <c r="C4396" s="47">
        <f t="shared" si="68"/>
        <v>0</v>
      </c>
    </row>
    <row r="4397" spans="3:3" x14ac:dyDescent="0.25">
      <c r="C4397" s="47">
        <f t="shared" si="68"/>
        <v>0</v>
      </c>
    </row>
    <row r="4398" spans="3:3" x14ac:dyDescent="0.25">
      <c r="C4398" s="47">
        <f t="shared" si="68"/>
        <v>0</v>
      </c>
    </row>
    <row r="4399" spans="3:3" x14ac:dyDescent="0.25">
      <c r="C4399" s="47">
        <f t="shared" si="68"/>
        <v>0</v>
      </c>
    </row>
    <row r="4400" spans="3:3" x14ac:dyDescent="0.25">
      <c r="C4400" s="47">
        <f t="shared" si="68"/>
        <v>0</v>
      </c>
    </row>
    <row r="4401" spans="3:3" x14ac:dyDescent="0.25">
      <c r="C4401" s="47">
        <f t="shared" si="68"/>
        <v>0</v>
      </c>
    </row>
    <row r="4402" spans="3:3" x14ac:dyDescent="0.25">
      <c r="C4402" s="47">
        <f t="shared" si="68"/>
        <v>0</v>
      </c>
    </row>
    <row r="4403" spans="3:3" x14ac:dyDescent="0.25">
      <c r="C4403" s="47">
        <f t="shared" si="68"/>
        <v>0</v>
      </c>
    </row>
    <row r="4404" spans="3:3" x14ac:dyDescent="0.25">
      <c r="C4404" s="47">
        <f t="shared" si="68"/>
        <v>0</v>
      </c>
    </row>
    <row r="4405" spans="3:3" x14ac:dyDescent="0.25">
      <c r="C4405" s="47">
        <f t="shared" si="68"/>
        <v>0</v>
      </c>
    </row>
    <row r="4406" spans="3:3" x14ac:dyDescent="0.25">
      <c r="C4406" s="47">
        <f t="shared" si="68"/>
        <v>0</v>
      </c>
    </row>
    <row r="4407" spans="3:3" x14ac:dyDescent="0.25">
      <c r="C4407" s="47">
        <f t="shared" si="68"/>
        <v>0</v>
      </c>
    </row>
    <row r="4408" spans="3:3" x14ac:dyDescent="0.25">
      <c r="C4408" s="47">
        <f t="shared" si="68"/>
        <v>0</v>
      </c>
    </row>
    <row r="4409" spans="3:3" x14ac:dyDescent="0.25">
      <c r="C4409" s="47">
        <f t="shared" si="68"/>
        <v>0</v>
      </c>
    </row>
    <row r="4410" spans="3:3" x14ac:dyDescent="0.25">
      <c r="C4410" s="47">
        <f t="shared" si="68"/>
        <v>0</v>
      </c>
    </row>
    <row r="4411" spans="3:3" x14ac:dyDescent="0.25">
      <c r="C4411" s="47">
        <f t="shared" si="68"/>
        <v>0</v>
      </c>
    </row>
    <row r="4412" spans="3:3" x14ac:dyDescent="0.25">
      <c r="C4412" s="47">
        <f t="shared" si="68"/>
        <v>0</v>
      </c>
    </row>
    <row r="4413" spans="3:3" x14ac:dyDescent="0.25">
      <c r="C4413" s="47">
        <f t="shared" si="68"/>
        <v>0</v>
      </c>
    </row>
    <row r="4414" spans="3:3" x14ac:dyDescent="0.25">
      <c r="C4414" s="47">
        <f t="shared" si="68"/>
        <v>0</v>
      </c>
    </row>
    <row r="4415" spans="3:3" x14ac:dyDescent="0.25">
      <c r="C4415" s="47">
        <f t="shared" si="68"/>
        <v>0</v>
      </c>
    </row>
    <row r="4416" spans="3:3" x14ac:dyDescent="0.25">
      <c r="C4416" s="47">
        <f t="shared" si="68"/>
        <v>0</v>
      </c>
    </row>
    <row r="4417" spans="3:3" x14ac:dyDescent="0.25">
      <c r="C4417" s="47">
        <f t="shared" si="68"/>
        <v>0</v>
      </c>
    </row>
    <row r="4418" spans="3:3" x14ac:dyDescent="0.25">
      <c r="C4418" s="47">
        <f t="shared" si="68"/>
        <v>0</v>
      </c>
    </row>
    <row r="4419" spans="3:3" x14ac:dyDescent="0.25">
      <c r="C4419" s="47">
        <f t="shared" ref="C4419:C4482" si="69">IF(A4419&gt;0,"TATİL",0)</f>
        <v>0</v>
      </c>
    </row>
    <row r="4420" spans="3:3" x14ac:dyDescent="0.25">
      <c r="C4420" s="47">
        <f t="shared" si="69"/>
        <v>0</v>
      </c>
    </row>
    <row r="4421" spans="3:3" x14ac:dyDescent="0.25">
      <c r="C4421" s="47">
        <f t="shared" si="69"/>
        <v>0</v>
      </c>
    </row>
    <row r="4422" spans="3:3" x14ac:dyDescent="0.25">
      <c r="C4422" s="47">
        <f t="shared" si="69"/>
        <v>0</v>
      </c>
    </row>
    <row r="4423" spans="3:3" x14ac:dyDescent="0.25">
      <c r="C4423" s="47">
        <f t="shared" si="69"/>
        <v>0</v>
      </c>
    </row>
    <row r="4424" spans="3:3" x14ac:dyDescent="0.25">
      <c r="C4424" s="47">
        <f t="shared" si="69"/>
        <v>0</v>
      </c>
    </row>
    <row r="4425" spans="3:3" x14ac:dyDescent="0.25">
      <c r="C4425" s="47">
        <f t="shared" si="69"/>
        <v>0</v>
      </c>
    </row>
    <row r="4426" spans="3:3" x14ac:dyDescent="0.25">
      <c r="C4426" s="47">
        <f t="shared" si="69"/>
        <v>0</v>
      </c>
    </row>
    <row r="4427" spans="3:3" x14ac:dyDescent="0.25">
      <c r="C4427" s="47">
        <f t="shared" si="69"/>
        <v>0</v>
      </c>
    </row>
    <row r="4428" spans="3:3" x14ac:dyDescent="0.25">
      <c r="C4428" s="47">
        <f t="shared" si="69"/>
        <v>0</v>
      </c>
    </row>
    <row r="4429" spans="3:3" x14ac:dyDescent="0.25">
      <c r="C4429" s="47">
        <f t="shared" si="69"/>
        <v>0</v>
      </c>
    </row>
    <row r="4430" spans="3:3" x14ac:dyDescent="0.25">
      <c r="C4430" s="47">
        <f t="shared" si="69"/>
        <v>0</v>
      </c>
    </row>
    <row r="4431" spans="3:3" x14ac:dyDescent="0.25">
      <c r="C4431" s="47">
        <f t="shared" si="69"/>
        <v>0</v>
      </c>
    </row>
    <row r="4432" spans="3:3" x14ac:dyDescent="0.25">
      <c r="C4432" s="47">
        <f t="shared" si="69"/>
        <v>0</v>
      </c>
    </row>
    <row r="4433" spans="3:3" x14ac:dyDescent="0.25">
      <c r="C4433" s="47">
        <f t="shared" si="69"/>
        <v>0</v>
      </c>
    </row>
    <row r="4434" spans="3:3" x14ac:dyDescent="0.25">
      <c r="C4434" s="47">
        <f t="shared" si="69"/>
        <v>0</v>
      </c>
    </row>
    <row r="4435" spans="3:3" x14ac:dyDescent="0.25">
      <c r="C4435" s="47">
        <f t="shared" si="69"/>
        <v>0</v>
      </c>
    </row>
    <row r="4436" spans="3:3" x14ac:dyDescent="0.25">
      <c r="C4436" s="47">
        <f t="shared" si="69"/>
        <v>0</v>
      </c>
    </row>
    <row r="4437" spans="3:3" x14ac:dyDescent="0.25">
      <c r="C4437" s="47">
        <f t="shared" si="69"/>
        <v>0</v>
      </c>
    </row>
    <row r="4438" spans="3:3" x14ac:dyDescent="0.25">
      <c r="C4438" s="47">
        <f t="shared" si="69"/>
        <v>0</v>
      </c>
    </row>
    <row r="4439" spans="3:3" x14ac:dyDescent="0.25">
      <c r="C4439" s="47">
        <f t="shared" si="69"/>
        <v>0</v>
      </c>
    </row>
    <row r="4440" spans="3:3" x14ac:dyDescent="0.25">
      <c r="C4440" s="47">
        <f t="shared" si="69"/>
        <v>0</v>
      </c>
    </row>
    <row r="4441" spans="3:3" x14ac:dyDescent="0.25">
      <c r="C4441" s="47">
        <f t="shared" si="69"/>
        <v>0</v>
      </c>
    </row>
    <row r="4442" spans="3:3" x14ac:dyDescent="0.25">
      <c r="C4442" s="47">
        <f t="shared" si="69"/>
        <v>0</v>
      </c>
    </row>
    <row r="4443" spans="3:3" x14ac:dyDescent="0.25">
      <c r="C4443" s="47">
        <f t="shared" si="69"/>
        <v>0</v>
      </c>
    </row>
    <row r="4444" spans="3:3" x14ac:dyDescent="0.25">
      <c r="C4444" s="47">
        <f t="shared" si="69"/>
        <v>0</v>
      </c>
    </row>
    <row r="4445" spans="3:3" x14ac:dyDescent="0.25">
      <c r="C4445" s="47">
        <f t="shared" si="69"/>
        <v>0</v>
      </c>
    </row>
    <row r="4446" spans="3:3" x14ac:dyDescent="0.25">
      <c r="C4446" s="47">
        <f t="shared" si="69"/>
        <v>0</v>
      </c>
    </row>
    <row r="4447" spans="3:3" x14ac:dyDescent="0.25">
      <c r="C4447" s="47">
        <f t="shared" si="69"/>
        <v>0</v>
      </c>
    </row>
    <row r="4448" spans="3:3" x14ac:dyDescent="0.25">
      <c r="C4448" s="47">
        <f t="shared" si="69"/>
        <v>0</v>
      </c>
    </row>
    <row r="4449" spans="3:3" x14ac:dyDescent="0.25">
      <c r="C4449" s="47">
        <f t="shared" si="69"/>
        <v>0</v>
      </c>
    </row>
    <row r="4450" spans="3:3" x14ac:dyDescent="0.25">
      <c r="C4450" s="47">
        <f t="shared" si="69"/>
        <v>0</v>
      </c>
    </row>
    <row r="4451" spans="3:3" x14ac:dyDescent="0.25">
      <c r="C4451" s="47">
        <f t="shared" si="69"/>
        <v>0</v>
      </c>
    </row>
    <row r="4452" spans="3:3" x14ac:dyDescent="0.25">
      <c r="C4452" s="47">
        <f t="shared" si="69"/>
        <v>0</v>
      </c>
    </row>
    <row r="4453" spans="3:3" x14ac:dyDescent="0.25">
      <c r="C4453" s="47">
        <f t="shared" si="69"/>
        <v>0</v>
      </c>
    </row>
    <row r="4454" spans="3:3" x14ac:dyDescent="0.25">
      <c r="C4454" s="47">
        <f t="shared" si="69"/>
        <v>0</v>
      </c>
    </row>
    <row r="4455" spans="3:3" x14ac:dyDescent="0.25">
      <c r="C4455" s="47">
        <f t="shared" si="69"/>
        <v>0</v>
      </c>
    </row>
    <row r="4456" spans="3:3" x14ac:dyDescent="0.25">
      <c r="C4456" s="47">
        <f t="shared" si="69"/>
        <v>0</v>
      </c>
    </row>
    <row r="4457" spans="3:3" x14ac:dyDescent="0.25">
      <c r="C4457" s="47">
        <f t="shared" si="69"/>
        <v>0</v>
      </c>
    </row>
    <row r="4458" spans="3:3" x14ac:dyDescent="0.25">
      <c r="C4458" s="47">
        <f t="shared" si="69"/>
        <v>0</v>
      </c>
    </row>
    <row r="4459" spans="3:3" x14ac:dyDescent="0.25">
      <c r="C4459" s="47">
        <f t="shared" si="69"/>
        <v>0</v>
      </c>
    </row>
    <row r="4460" spans="3:3" x14ac:dyDescent="0.25">
      <c r="C4460" s="47">
        <f t="shared" si="69"/>
        <v>0</v>
      </c>
    </row>
    <row r="4461" spans="3:3" x14ac:dyDescent="0.25">
      <c r="C4461" s="47">
        <f t="shared" si="69"/>
        <v>0</v>
      </c>
    </row>
    <row r="4462" spans="3:3" x14ac:dyDescent="0.25">
      <c r="C4462" s="47">
        <f t="shared" si="69"/>
        <v>0</v>
      </c>
    </row>
    <row r="4463" spans="3:3" x14ac:dyDescent="0.25">
      <c r="C4463" s="47">
        <f t="shared" si="69"/>
        <v>0</v>
      </c>
    </row>
    <row r="4464" spans="3:3" x14ac:dyDescent="0.25">
      <c r="C4464" s="47">
        <f t="shared" si="69"/>
        <v>0</v>
      </c>
    </row>
    <row r="4465" spans="3:3" x14ac:dyDescent="0.25">
      <c r="C4465" s="47">
        <f t="shared" si="69"/>
        <v>0</v>
      </c>
    </row>
    <row r="4466" spans="3:3" x14ac:dyDescent="0.25">
      <c r="C4466" s="47">
        <f t="shared" si="69"/>
        <v>0</v>
      </c>
    </row>
    <row r="4467" spans="3:3" x14ac:dyDescent="0.25">
      <c r="C4467" s="47">
        <f t="shared" si="69"/>
        <v>0</v>
      </c>
    </row>
    <row r="4468" spans="3:3" x14ac:dyDescent="0.25">
      <c r="C4468" s="47">
        <f t="shared" si="69"/>
        <v>0</v>
      </c>
    </row>
    <row r="4469" spans="3:3" x14ac:dyDescent="0.25">
      <c r="C4469" s="47">
        <f t="shared" si="69"/>
        <v>0</v>
      </c>
    </row>
    <row r="4470" spans="3:3" x14ac:dyDescent="0.25">
      <c r="C4470" s="47">
        <f t="shared" si="69"/>
        <v>0</v>
      </c>
    </row>
    <row r="4471" spans="3:3" x14ac:dyDescent="0.25">
      <c r="C4471" s="47">
        <f t="shared" si="69"/>
        <v>0</v>
      </c>
    </row>
    <row r="4472" spans="3:3" x14ac:dyDescent="0.25">
      <c r="C4472" s="47">
        <f t="shared" si="69"/>
        <v>0</v>
      </c>
    </row>
    <row r="4473" spans="3:3" x14ac:dyDescent="0.25">
      <c r="C4473" s="47">
        <f t="shared" si="69"/>
        <v>0</v>
      </c>
    </row>
    <row r="4474" spans="3:3" x14ac:dyDescent="0.25">
      <c r="C4474" s="47">
        <f t="shared" si="69"/>
        <v>0</v>
      </c>
    </row>
    <row r="4475" spans="3:3" x14ac:dyDescent="0.25">
      <c r="C4475" s="47">
        <f t="shared" si="69"/>
        <v>0</v>
      </c>
    </row>
    <row r="4476" spans="3:3" x14ac:dyDescent="0.25">
      <c r="C4476" s="47">
        <f t="shared" si="69"/>
        <v>0</v>
      </c>
    </row>
    <row r="4477" spans="3:3" x14ac:dyDescent="0.25">
      <c r="C4477" s="47">
        <f t="shared" si="69"/>
        <v>0</v>
      </c>
    </row>
    <row r="4478" spans="3:3" x14ac:dyDescent="0.25">
      <c r="C4478" s="47">
        <f t="shared" si="69"/>
        <v>0</v>
      </c>
    </row>
    <row r="4479" spans="3:3" x14ac:dyDescent="0.25">
      <c r="C4479" s="47">
        <f t="shared" si="69"/>
        <v>0</v>
      </c>
    </row>
    <row r="4480" spans="3:3" x14ac:dyDescent="0.25">
      <c r="C4480" s="47">
        <f t="shared" si="69"/>
        <v>0</v>
      </c>
    </row>
    <row r="4481" spans="3:3" x14ac:dyDescent="0.25">
      <c r="C4481" s="47">
        <f t="shared" si="69"/>
        <v>0</v>
      </c>
    </row>
    <row r="4482" spans="3:3" x14ac:dyDescent="0.25">
      <c r="C4482" s="47">
        <f t="shared" si="69"/>
        <v>0</v>
      </c>
    </row>
    <row r="4483" spans="3:3" x14ac:dyDescent="0.25">
      <c r="C4483" s="47">
        <f t="shared" ref="C4483:C4546" si="70">IF(A4483&gt;0,"TATİL",0)</f>
        <v>0</v>
      </c>
    </row>
    <row r="4484" spans="3:3" x14ac:dyDescent="0.25">
      <c r="C4484" s="47">
        <f t="shared" si="70"/>
        <v>0</v>
      </c>
    </row>
    <row r="4485" spans="3:3" x14ac:dyDescent="0.25">
      <c r="C4485" s="47">
        <f t="shared" si="70"/>
        <v>0</v>
      </c>
    </row>
    <row r="4486" spans="3:3" x14ac:dyDescent="0.25">
      <c r="C4486" s="47">
        <f t="shared" si="70"/>
        <v>0</v>
      </c>
    </row>
    <row r="4487" spans="3:3" x14ac:dyDescent="0.25">
      <c r="C4487" s="47">
        <f t="shared" si="70"/>
        <v>0</v>
      </c>
    </row>
    <row r="4488" spans="3:3" x14ac:dyDescent="0.25">
      <c r="C4488" s="47">
        <f t="shared" si="70"/>
        <v>0</v>
      </c>
    </row>
    <row r="4489" spans="3:3" x14ac:dyDescent="0.25">
      <c r="C4489" s="47">
        <f t="shared" si="70"/>
        <v>0</v>
      </c>
    </row>
    <row r="4490" spans="3:3" x14ac:dyDescent="0.25">
      <c r="C4490" s="47">
        <f t="shared" si="70"/>
        <v>0</v>
      </c>
    </row>
    <row r="4491" spans="3:3" x14ac:dyDescent="0.25">
      <c r="C4491" s="47">
        <f t="shared" si="70"/>
        <v>0</v>
      </c>
    </row>
    <row r="4492" spans="3:3" x14ac:dyDescent="0.25">
      <c r="C4492" s="47">
        <f t="shared" si="70"/>
        <v>0</v>
      </c>
    </row>
    <row r="4493" spans="3:3" x14ac:dyDescent="0.25">
      <c r="C4493" s="47">
        <f t="shared" si="70"/>
        <v>0</v>
      </c>
    </row>
    <row r="4494" spans="3:3" x14ac:dyDescent="0.25">
      <c r="C4494" s="47">
        <f t="shared" si="70"/>
        <v>0</v>
      </c>
    </row>
    <row r="4495" spans="3:3" x14ac:dyDescent="0.25">
      <c r="C4495" s="47">
        <f t="shared" si="70"/>
        <v>0</v>
      </c>
    </row>
    <row r="4496" spans="3:3" x14ac:dyDescent="0.25">
      <c r="C4496" s="47">
        <f t="shared" si="70"/>
        <v>0</v>
      </c>
    </row>
    <row r="4497" spans="3:3" x14ac:dyDescent="0.25">
      <c r="C4497" s="47">
        <f t="shared" si="70"/>
        <v>0</v>
      </c>
    </row>
    <row r="4498" spans="3:3" x14ac:dyDescent="0.25">
      <c r="C4498" s="47">
        <f t="shared" si="70"/>
        <v>0</v>
      </c>
    </row>
    <row r="4499" spans="3:3" x14ac:dyDescent="0.25">
      <c r="C4499" s="47">
        <f t="shared" si="70"/>
        <v>0</v>
      </c>
    </row>
    <row r="4500" spans="3:3" x14ac:dyDescent="0.25">
      <c r="C4500" s="47">
        <f t="shared" si="70"/>
        <v>0</v>
      </c>
    </row>
    <row r="4501" spans="3:3" x14ac:dyDescent="0.25">
      <c r="C4501" s="47">
        <f t="shared" si="70"/>
        <v>0</v>
      </c>
    </row>
    <row r="4502" spans="3:3" x14ac:dyDescent="0.25">
      <c r="C4502" s="47">
        <f t="shared" si="70"/>
        <v>0</v>
      </c>
    </row>
    <row r="4503" spans="3:3" x14ac:dyDescent="0.25">
      <c r="C4503" s="47">
        <f t="shared" si="70"/>
        <v>0</v>
      </c>
    </row>
    <row r="4504" spans="3:3" x14ac:dyDescent="0.25">
      <c r="C4504" s="47">
        <f t="shared" si="70"/>
        <v>0</v>
      </c>
    </row>
    <row r="4505" spans="3:3" x14ac:dyDescent="0.25">
      <c r="C4505" s="47">
        <f t="shared" si="70"/>
        <v>0</v>
      </c>
    </row>
    <row r="4506" spans="3:3" x14ac:dyDescent="0.25">
      <c r="C4506" s="47">
        <f t="shared" si="70"/>
        <v>0</v>
      </c>
    </row>
    <row r="4507" spans="3:3" x14ac:dyDescent="0.25">
      <c r="C4507" s="47">
        <f t="shared" si="70"/>
        <v>0</v>
      </c>
    </row>
    <row r="4508" spans="3:3" x14ac:dyDescent="0.25">
      <c r="C4508" s="47">
        <f t="shared" si="70"/>
        <v>0</v>
      </c>
    </row>
    <row r="4509" spans="3:3" x14ac:dyDescent="0.25">
      <c r="C4509" s="47">
        <f t="shared" si="70"/>
        <v>0</v>
      </c>
    </row>
    <row r="4510" spans="3:3" x14ac:dyDescent="0.25">
      <c r="C4510" s="47">
        <f t="shared" si="70"/>
        <v>0</v>
      </c>
    </row>
    <row r="4511" spans="3:3" x14ac:dyDescent="0.25">
      <c r="C4511" s="47">
        <f t="shared" si="70"/>
        <v>0</v>
      </c>
    </row>
    <row r="4512" spans="3:3" x14ac:dyDescent="0.25">
      <c r="C4512" s="47">
        <f t="shared" si="70"/>
        <v>0</v>
      </c>
    </row>
    <row r="4513" spans="3:3" x14ac:dyDescent="0.25">
      <c r="C4513" s="47">
        <f t="shared" si="70"/>
        <v>0</v>
      </c>
    </row>
    <row r="4514" spans="3:3" x14ac:dyDescent="0.25">
      <c r="C4514" s="47">
        <f t="shared" si="70"/>
        <v>0</v>
      </c>
    </row>
    <row r="4515" spans="3:3" x14ac:dyDescent="0.25">
      <c r="C4515" s="47">
        <f t="shared" si="70"/>
        <v>0</v>
      </c>
    </row>
    <row r="4516" spans="3:3" x14ac:dyDescent="0.25">
      <c r="C4516" s="47">
        <f t="shared" si="70"/>
        <v>0</v>
      </c>
    </row>
    <row r="4517" spans="3:3" x14ac:dyDescent="0.25">
      <c r="C4517" s="47">
        <f t="shared" si="70"/>
        <v>0</v>
      </c>
    </row>
    <row r="4518" spans="3:3" x14ac:dyDescent="0.25">
      <c r="C4518" s="47">
        <f t="shared" si="70"/>
        <v>0</v>
      </c>
    </row>
    <row r="4519" spans="3:3" x14ac:dyDescent="0.25">
      <c r="C4519" s="47">
        <f t="shared" si="70"/>
        <v>0</v>
      </c>
    </row>
    <row r="4520" spans="3:3" x14ac:dyDescent="0.25">
      <c r="C4520" s="47">
        <f t="shared" si="70"/>
        <v>0</v>
      </c>
    </row>
    <row r="4521" spans="3:3" x14ac:dyDescent="0.25">
      <c r="C4521" s="47">
        <f t="shared" si="70"/>
        <v>0</v>
      </c>
    </row>
    <row r="4522" spans="3:3" x14ac:dyDescent="0.25">
      <c r="C4522" s="47">
        <f t="shared" si="70"/>
        <v>0</v>
      </c>
    </row>
    <row r="4523" spans="3:3" x14ac:dyDescent="0.25">
      <c r="C4523" s="47">
        <f t="shared" si="70"/>
        <v>0</v>
      </c>
    </row>
    <row r="4524" spans="3:3" x14ac:dyDescent="0.25">
      <c r="C4524" s="47">
        <f t="shared" si="70"/>
        <v>0</v>
      </c>
    </row>
    <row r="4525" spans="3:3" x14ac:dyDescent="0.25">
      <c r="C4525" s="47">
        <f t="shared" si="70"/>
        <v>0</v>
      </c>
    </row>
    <row r="4526" spans="3:3" x14ac:dyDescent="0.25">
      <c r="C4526" s="47">
        <f t="shared" si="70"/>
        <v>0</v>
      </c>
    </row>
    <row r="4527" spans="3:3" x14ac:dyDescent="0.25">
      <c r="C4527" s="47">
        <f t="shared" si="70"/>
        <v>0</v>
      </c>
    </row>
    <row r="4528" spans="3:3" x14ac:dyDescent="0.25">
      <c r="C4528" s="47">
        <f t="shared" si="70"/>
        <v>0</v>
      </c>
    </row>
    <row r="4529" spans="3:3" x14ac:dyDescent="0.25">
      <c r="C4529" s="47">
        <f t="shared" si="70"/>
        <v>0</v>
      </c>
    </row>
    <row r="4530" spans="3:3" x14ac:dyDescent="0.25">
      <c r="C4530" s="47">
        <f t="shared" si="70"/>
        <v>0</v>
      </c>
    </row>
    <row r="4531" spans="3:3" x14ac:dyDescent="0.25">
      <c r="C4531" s="47">
        <f t="shared" si="70"/>
        <v>0</v>
      </c>
    </row>
    <row r="4532" spans="3:3" x14ac:dyDescent="0.25">
      <c r="C4532" s="47">
        <f t="shared" si="70"/>
        <v>0</v>
      </c>
    </row>
    <row r="4533" spans="3:3" x14ac:dyDescent="0.25">
      <c r="C4533" s="47">
        <f t="shared" si="70"/>
        <v>0</v>
      </c>
    </row>
    <row r="4534" spans="3:3" x14ac:dyDescent="0.25">
      <c r="C4534" s="47">
        <f t="shared" si="70"/>
        <v>0</v>
      </c>
    </row>
    <row r="4535" spans="3:3" x14ac:dyDescent="0.25">
      <c r="C4535" s="47">
        <f t="shared" si="70"/>
        <v>0</v>
      </c>
    </row>
    <row r="4536" spans="3:3" x14ac:dyDescent="0.25">
      <c r="C4536" s="47">
        <f t="shared" si="70"/>
        <v>0</v>
      </c>
    </row>
    <row r="4537" spans="3:3" x14ac:dyDescent="0.25">
      <c r="C4537" s="47">
        <f t="shared" si="70"/>
        <v>0</v>
      </c>
    </row>
    <row r="4538" spans="3:3" x14ac:dyDescent="0.25">
      <c r="C4538" s="47">
        <f t="shared" si="70"/>
        <v>0</v>
      </c>
    </row>
    <row r="4539" spans="3:3" x14ac:dyDescent="0.25">
      <c r="C4539" s="47">
        <f t="shared" si="70"/>
        <v>0</v>
      </c>
    </row>
    <row r="4540" spans="3:3" x14ac:dyDescent="0.25">
      <c r="C4540" s="47">
        <f t="shared" si="70"/>
        <v>0</v>
      </c>
    </row>
    <row r="4541" spans="3:3" x14ac:dyDescent="0.25">
      <c r="C4541" s="47">
        <f t="shared" si="70"/>
        <v>0</v>
      </c>
    </row>
    <row r="4542" spans="3:3" x14ac:dyDescent="0.25">
      <c r="C4542" s="47">
        <f t="shared" si="70"/>
        <v>0</v>
      </c>
    </row>
    <row r="4543" spans="3:3" x14ac:dyDescent="0.25">
      <c r="C4543" s="47">
        <f t="shared" si="70"/>
        <v>0</v>
      </c>
    </row>
    <row r="4544" spans="3:3" x14ac:dyDescent="0.25">
      <c r="C4544" s="47">
        <f t="shared" si="70"/>
        <v>0</v>
      </c>
    </row>
    <row r="4545" spans="3:3" x14ac:dyDescent="0.25">
      <c r="C4545" s="47">
        <f t="shared" si="70"/>
        <v>0</v>
      </c>
    </row>
    <row r="4546" spans="3:3" x14ac:dyDescent="0.25">
      <c r="C4546" s="47">
        <f t="shared" si="70"/>
        <v>0</v>
      </c>
    </row>
    <row r="4547" spans="3:3" x14ac:dyDescent="0.25">
      <c r="C4547" s="47">
        <f t="shared" ref="C4547:C4610" si="71">IF(A4547&gt;0,"TATİL",0)</f>
        <v>0</v>
      </c>
    </row>
    <row r="4548" spans="3:3" x14ac:dyDescent="0.25">
      <c r="C4548" s="47">
        <f t="shared" si="71"/>
        <v>0</v>
      </c>
    </row>
    <row r="4549" spans="3:3" x14ac:dyDescent="0.25">
      <c r="C4549" s="47">
        <f t="shared" si="71"/>
        <v>0</v>
      </c>
    </row>
    <row r="4550" spans="3:3" x14ac:dyDescent="0.25">
      <c r="C4550" s="47">
        <f t="shared" si="71"/>
        <v>0</v>
      </c>
    </row>
    <row r="4551" spans="3:3" x14ac:dyDescent="0.25">
      <c r="C4551" s="47">
        <f t="shared" si="71"/>
        <v>0</v>
      </c>
    </row>
    <row r="4552" spans="3:3" x14ac:dyDescent="0.25">
      <c r="C4552" s="47">
        <f t="shared" si="71"/>
        <v>0</v>
      </c>
    </row>
    <row r="4553" spans="3:3" x14ac:dyDescent="0.25">
      <c r="C4553" s="47">
        <f t="shared" si="71"/>
        <v>0</v>
      </c>
    </row>
    <row r="4554" spans="3:3" x14ac:dyDescent="0.25">
      <c r="C4554" s="47">
        <f t="shared" si="71"/>
        <v>0</v>
      </c>
    </row>
    <row r="4555" spans="3:3" x14ac:dyDescent="0.25">
      <c r="C4555" s="47">
        <f t="shared" si="71"/>
        <v>0</v>
      </c>
    </row>
    <row r="4556" spans="3:3" x14ac:dyDescent="0.25">
      <c r="C4556" s="47">
        <f t="shared" si="71"/>
        <v>0</v>
      </c>
    </row>
    <row r="4557" spans="3:3" x14ac:dyDescent="0.25">
      <c r="C4557" s="47">
        <f t="shared" si="71"/>
        <v>0</v>
      </c>
    </row>
    <row r="4558" spans="3:3" x14ac:dyDescent="0.25">
      <c r="C4558" s="47">
        <f t="shared" si="71"/>
        <v>0</v>
      </c>
    </row>
    <row r="4559" spans="3:3" x14ac:dyDescent="0.25">
      <c r="C4559" s="47">
        <f t="shared" si="71"/>
        <v>0</v>
      </c>
    </row>
    <row r="4560" spans="3:3" x14ac:dyDescent="0.25">
      <c r="C4560" s="47">
        <f t="shared" si="71"/>
        <v>0</v>
      </c>
    </row>
    <row r="4561" spans="3:3" x14ac:dyDescent="0.25">
      <c r="C4561" s="47">
        <f t="shared" si="71"/>
        <v>0</v>
      </c>
    </row>
    <row r="4562" spans="3:3" x14ac:dyDescent="0.25">
      <c r="C4562" s="47">
        <f t="shared" si="71"/>
        <v>0</v>
      </c>
    </row>
    <row r="4563" spans="3:3" x14ac:dyDescent="0.25">
      <c r="C4563" s="47">
        <f t="shared" si="71"/>
        <v>0</v>
      </c>
    </row>
    <row r="4564" spans="3:3" x14ac:dyDescent="0.25">
      <c r="C4564" s="47">
        <f t="shared" si="71"/>
        <v>0</v>
      </c>
    </row>
    <row r="4565" spans="3:3" x14ac:dyDescent="0.25">
      <c r="C4565" s="47">
        <f t="shared" si="71"/>
        <v>0</v>
      </c>
    </row>
    <row r="4566" spans="3:3" x14ac:dyDescent="0.25">
      <c r="C4566" s="47">
        <f t="shared" si="71"/>
        <v>0</v>
      </c>
    </row>
    <row r="4567" spans="3:3" x14ac:dyDescent="0.25">
      <c r="C4567" s="47">
        <f t="shared" si="71"/>
        <v>0</v>
      </c>
    </row>
    <row r="4568" spans="3:3" x14ac:dyDescent="0.25">
      <c r="C4568" s="47">
        <f t="shared" si="71"/>
        <v>0</v>
      </c>
    </row>
    <row r="4569" spans="3:3" x14ac:dyDescent="0.25">
      <c r="C4569" s="47">
        <f t="shared" si="71"/>
        <v>0</v>
      </c>
    </row>
    <row r="4570" spans="3:3" x14ac:dyDescent="0.25">
      <c r="C4570" s="47">
        <f t="shared" si="71"/>
        <v>0</v>
      </c>
    </row>
    <row r="4571" spans="3:3" x14ac:dyDescent="0.25">
      <c r="C4571" s="47">
        <f t="shared" si="71"/>
        <v>0</v>
      </c>
    </row>
    <row r="4572" spans="3:3" x14ac:dyDescent="0.25">
      <c r="C4572" s="47">
        <f t="shared" si="71"/>
        <v>0</v>
      </c>
    </row>
    <row r="4573" spans="3:3" x14ac:dyDescent="0.25">
      <c r="C4573" s="47">
        <f t="shared" si="71"/>
        <v>0</v>
      </c>
    </row>
    <row r="4574" spans="3:3" x14ac:dyDescent="0.25">
      <c r="C4574" s="47">
        <f t="shared" si="71"/>
        <v>0</v>
      </c>
    </row>
    <row r="4575" spans="3:3" x14ac:dyDescent="0.25">
      <c r="C4575" s="47">
        <f t="shared" si="71"/>
        <v>0</v>
      </c>
    </row>
    <row r="4576" spans="3:3" x14ac:dyDescent="0.25">
      <c r="C4576" s="47">
        <f t="shared" si="71"/>
        <v>0</v>
      </c>
    </row>
    <row r="4577" spans="3:3" x14ac:dyDescent="0.25">
      <c r="C4577" s="47">
        <f t="shared" si="71"/>
        <v>0</v>
      </c>
    </row>
    <row r="4578" spans="3:3" x14ac:dyDescent="0.25">
      <c r="C4578" s="47">
        <f t="shared" si="71"/>
        <v>0</v>
      </c>
    </row>
    <row r="4579" spans="3:3" x14ac:dyDescent="0.25">
      <c r="C4579" s="47">
        <f t="shared" si="71"/>
        <v>0</v>
      </c>
    </row>
    <row r="4580" spans="3:3" x14ac:dyDescent="0.25">
      <c r="C4580" s="47">
        <f t="shared" si="71"/>
        <v>0</v>
      </c>
    </row>
    <row r="4581" spans="3:3" x14ac:dyDescent="0.25">
      <c r="C4581" s="47">
        <f t="shared" si="71"/>
        <v>0</v>
      </c>
    </row>
    <row r="4582" spans="3:3" x14ac:dyDescent="0.25">
      <c r="C4582" s="47">
        <f t="shared" si="71"/>
        <v>0</v>
      </c>
    </row>
    <row r="4583" spans="3:3" x14ac:dyDescent="0.25">
      <c r="C4583" s="47">
        <f t="shared" si="71"/>
        <v>0</v>
      </c>
    </row>
    <row r="4584" spans="3:3" x14ac:dyDescent="0.25">
      <c r="C4584" s="47">
        <f t="shared" si="71"/>
        <v>0</v>
      </c>
    </row>
    <row r="4585" spans="3:3" x14ac:dyDescent="0.25">
      <c r="C4585" s="47">
        <f t="shared" si="71"/>
        <v>0</v>
      </c>
    </row>
    <row r="4586" spans="3:3" x14ac:dyDescent="0.25">
      <c r="C4586" s="47">
        <f t="shared" si="71"/>
        <v>0</v>
      </c>
    </row>
    <row r="4587" spans="3:3" x14ac:dyDescent="0.25">
      <c r="C4587" s="47">
        <f t="shared" si="71"/>
        <v>0</v>
      </c>
    </row>
    <row r="4588" spans="3:3" x14ac:dyDescent="0.25">
      <c r="C4588" s="47">
        <f t="shared" si="71"/>
        <v>0</v>
      </c>
    </row>
    <row r="4589" spans="3:3" x14ac:dyDescent="0.25">
      <c r="C4589" s="47">
        <f t="shared" si="71"/>
        <v>0</v>
      </c>
    </row>
    <row r="4590" spans="3:3" x14ac:dyDescent="0.25">
      <c r="C4590" s="47">
        <f t="shared" si="71"/>
        <v>0</v>
      </c>
    </row>
    <row r="4591" spans="3:3" x14ac:dyDescent="0.25">
      <c r="C4591" s="47">
        <f t="shared" si="71"/>
        <v>0</v>
      </c>
    </row>
    <row r="4592" spans="3:3" x14ac:dyDescent="0.25">
      <c r="C4592" s="47">
        <f t="shared" si="71"/>
        <v>0</v>
      </c>
    </row>
    <row r="4593" spans="3:3" x14ac:dyDescent="0.25">
      <c r="C4593" s="47">
        <f t="shared" si="71"/>
        <v>0</v>
      </c>
    </row>
    <row r="4594" spans="3:3" x14ac:dyDescent="0.25">
      <c r="C4594" s="47">
        <f t="shared" si="71"/>
        <v>0</v>
      </c>
    </row>
    <row r="4595" spans="3:3" x14ac:dyDescent="0.25">
      <c r="C4595" s="47">
        <f t="shared" si="71"/>
        <v>0</v>
      </c>
    </row>
    <row r="4596" spans="3:3" x14ac:dyDescent="0.25">
      <c r="C4596" s="47">
        <f t="shared" si="71"/>
        <v>0</v>
      </c>
    </row>
    <row r="4597" spans="3:3" x14ac:dyDescent="0.25">
      <c r="C4597" s="47">
        <f t="shared" si="71"/>
        <v>0</v>
      </c>
    </row>
    <row r="4598" spans="3:3" x14ac:dyDescent="0.25">
      <c r="C4598" s="47">
        <f t="shared" si="71"/>
        <v>0</v>
      </c>
    </row>
    <row r="4599" spans="3:3" x14ac:dyDescent="0.25">
      <c r="C4599" s="47">
        <f t="shared" si="71"/>
        <v>0</v>
      </c>
    </row>
    <row r="4600" spans="3:3" x14ac:dyDescent="0.25">
      <c r="C4600" s="47">
        <f t="shared" si="71"/>
        <v>0</v>
      </c>
    </row>
    <row r="4601" spans="3:3" x14ac:dyDescent="0.25">
      <c r="C4601" s="47">
        <f t="shared" si="71"/>
        <v>0</v>
      </c>
    </row>
    <row r="4602" spans="3:3" x14ac:dyDescent="0.25">
      <c r="C4602" s="47">
        <f t="shared" si="71"/>
        <v>0</v>
      </c>
    </row>
    <row r="4603" spans="3:3" x14ac:dyDescent="0.25">
      <c r="C4603" s="47">
        <f t="shared" si="71"/>
        <v>0</v>
      </c>
    </row>
    <row r="4604" spans="3:3" x14ac:dyDescent="0.25">
      <c r="C4604" s="47">
        <f t="shared" si="71"/>
        <v>0</v>
      </c>
    </row>
    <row r="4605" spans="3:3" x14ac:dyDescent="0.25">
      <c r="C4605" s="47">
        <f t="shared" si="71"/>
        <v>0</v>
      </c>
    </row>
    <row r="4606" spans="3:3" x14ac:dyDescent="0.25">
      <c r="C4606" s="47">
        <f t="shared" si="71"/>
        <v>0</v>
      </c>
    </row>
    <row r="4607" spans="3:3" x14ac:dyDescent="0.25">
      <c r="C4607" s="47">
        <f t="shared" si="71"/>
        <v>0</v>
      </c>
    </row>
    <row r="4608" spans="3:3" x14ac:dyDescent="0.25">
      <c r="C4608" s="47">
        <f t="shared" si="71"/>
        <v>0</v>
      </c>
    </row>
    <row r="4609" spans="3:3" x14ac:dyDescent="0.25">
      <c r="C4609" s="47">
        <f t="shared" si="71"/>
        <v>0</v>
      </c>
    </row>
    <row r="4610" spans="3:3" x14ac:dyDescent="0.25">
      <c r="C4610" s="47">
        <f t="shared" si="71"/>
        <v>0</v>
      </c>
    </row>
    <row r="4611" spans="3:3" x14ac:dyDescent="0.25">
      <c r="C4611" s="47">
        <f t="shared" ref="C4611:C4674" si="72">IF(A4611&gt;0,"TATİL",0)</f>
        <v>0</v>
      </c>
    </row>
    <row r="4612" spans="3:3" x14ac:dyDescent="0.25">
      <c r="C4612" s="47">
        <f t="shared" si="72"/>
        <v>0</v>
      </c>
    </row>
    <row r="4613" spans="3:3" x14ac:dyDescent="0.25">
      <c r="C4613" s="47">
        <f t="shared" si="72"/>
        <v>0</v>
      </c>
    </row>
    <row r="4614" spans="3:3" x14ac:dyDescent="0.25">
      <c r="C4614" s="47">
        <f t="shared" si="72"/>
        <v>0</v>
      </c>
    </row>
    <row r="4615" spans="3:3" x14ac:dyDescent="0.25">
      <c r="C4615" s="47">
        <f t="shared" si="72"/>
        <v>0</v>
      </c>
    </row>
    <row r="4616" spans="3:3" x14ac:dyDescent="0.25">
      <c r="C4616" s="47">
        <f t="shared" si="72"/>
        <v>0</v>
      </c>
    </row>
    <row r="4617" spans="3:3" x14ac:dyDescent="0.25">
      <c r="C4617" s="47">
        <f t="shared" si="72"/>
        <v>0</v>
      </c>
    </row>
    <row r="4618" spans="3:3" x14ac:dyDescent="0.25">
      <c r="C4618" s="47">
        <f t="shared" si="72"/>
        <v>0</v>
      </c>
    </row>
    <row r="4619" spans="3:3" x14ac:dyDescent="0.25">
      <c r="C4619" s="47">
        <f t="shared" si="72"/>
        <v>0</v>
      </c>
    </row>
    <row r="4620" spans="3:3" x14ac:dyDescent="0.25">
      <c r="C4620" s="47">
        <f t="shared" si="72"/>
        <v>0</v>
      </c>
    </row>
    <row r="4621" spans="3:3" x14ac:dyDescent="0.25">
      <c r="C4621" s="47">
        <f t="shared" si="72"/>
        <v>0</v>
      </c>
    </row>
    <row r="4622" spans="3:3" x14ac:dyDescent="0.25">
      <c r="C4622" s="47">
        <f t="shared" si="72"/>
        <v>0</v>
      </c>
    </row>
    <row r="4623" spans="3:3" x14ac:dyDescent="0.25">
      <c r="C4623" s="47">
        <f t="shared" si="72"/>
        <v>0</v>
      </c>
    </row>
    <row r="4624" spans="3:3" x14ac:dyDescent="0.25">
      <c r="C4624" s="47">
        <f t="shared" si="72"/>
        <v>0</v>
      </c>
    </row>
    <row r="4625" spans="3:3" x14ac:dyDescent="0.25">
      <c r="C4625" s="47">
        <f t="shared" si="72"/>
        <v>0</v>
      </c>
    </row>
    <row r="4626" spans="3:3" x14ac:dyDescent="0.25">
      <c r="C4626" s="47">
        <f t="shared" si="72"/>
        <v>0</v>
      </c>
    </row>
    <row r="4627" spans="3:3" x14ac:dyDescent="0.25">
      <c r="C4627" s="47">
        <f t="shared" si="72"/>
        <v>0</v>
      </c>
    </row>
    <row r="4628" spans="3:3" x14ac:dyDescent="0.25">
      <c r="C4628" s="47">
        <f t="shared" si="72"/>
        <v>0</v>
      </c>
    </row>
    <row r="4629" spans="3:3" x14ac:dyDescent="0.25">
      <c r="C4629" s="47">
        <f t="shared" si="72"/>
        <v>0</v>
      </c>
    </row>
    <row r="4630" spans="3:3" x14ac:dyDescent="0.25">
      <c r="C4630" s="47">
        <f t="shared" si="72"/>
        <v>0</v>
      </c>
    </row>
    <row r="4631" spans="3:3" x14ac:dyDescent="0.25">
      <c r="C4631" s="47">
        <f t="shared" si="72"/>
        <v>0</v>
      </c>
    </row>
    <row r="4632" spans="3:3" x14ac:dyDescent="0.25">
      <c r="C4632" s="47">
        <f t="shared" si="72"/>
        <v>0</v>
      </c>
    </row>
    <row r="4633" spans="3:3" x14ac:dyDescent="0.25">
      <c r="C4633" s="47">
        <f t="shared" si="72"/>
        <v>0</v>
      </c>
    </row>
    <row r="4634" spans="3:3" x14ac:dyDescent="0.25">
      <c r="C4634" s="47">
        <f t="shared" si="72"/>
        <v>0</v>
      </c>
    </row>
    <row r="4635" spans="3:3" x14ac:dyDescent="0.25">
      <c r="C4635" s="47">
        <f t="shared" si="72"/>
        <v>0</v>
      </c>
    </row>
    <row r="4636" spans="3:3" x14ac:dyDescent="0.25">
      <c r="C4636" s="47">
        <f t="shared" si="72"/>
        <v>0</v>
      </c>
    </row>
    <row r="4637" spans="3:3" x14ac:dyDescent="0.25">
      <c r="C4637" s="47">
        <f t="shared" si="72"/>
        <v>0</v>
      </c>
    </row>
    <row r="4638" spans="3:3" x14ac:dyDescent="0.25">
      <c r="C4638" s="47">
        <f t="shared" si="72"/>
        <v>0</v>
      </c>
    </row>
    <row r="4639" spans="3:3" x14ac:dyDescent="0.25">
      <c r="C4639" s="47">
        <f t="shared" si="72"/>
        <v>0</v>
      </c>
    </row>
    <row r="4640" spans="3:3" x14ac:dyDescent="0.25">
      <c r="C4640" s="47">
        <f t="shared" si="72"/>
        <v>0</v>
      </c>
    </row>
    <row r="4641" spans="3:3" x14ac:dyDescent="0.25">
      <c r="C4641" s="47">
        <f t="shared" si="72"/>
        <v>0</v>
      </c>
    </row>
    <row r="4642" spans="3:3" x14ac:dyDescent="0.25">
      <c r="C4642" s="47">
        <f t="shared" si="72"/>
        <v>0</v>
      </c>
    </row>
    <row r="4643" spans="3:3" x14ac:dyDescent="0.25">
      <c r="C4643" s="47">
        <f t="shared" si="72"/>
        <v>0</v>
      </c>
    </row>
    <row r="4644" spans="3:3" x14ac:dyDescent="0.25">
      <c r="C4644" s="47">
        <f t="shared" si="72"/>
        <v>0</v>
      </c>
    </row>
    <row r="4645" spans="3:3" x14ac:dyDescent="0.25">
      <c r="C4645" s="47">
        <f t="shared" si="72"/>
        <v>0</v>
      </c>
    </row>
    <row r="4646" spans="3:3" x14ac:dyDescent="0.25">
      <c r="C4646" s="47">
        <f t="shared" si="72"/>
        <v>0</v>
      </c>
    </row>
    <row r="4647" spans="3:3" x14ac:dyDescent="0.25">
      <c r="C4647" s="47">
        <f t="shared" si="72"/>
        <v>0</v>
      </c>
    </row>
    <row r="4648" spans="3:3" x14ac:dyDescent="0.25">
      <c r="C4648" s="47">
        <f t="shared" si="72"/>
        <v>0</v>
      </c>
    </row>
    <row r="4649" spans="3:3" x14ac:dyDescent="0.25">
      <c r="C4649" s="47">
        <f t="shared" si="72"/>
        <v>0</v>
      </c>
    </row>
    <row r="4650" spans="3:3" x14ac:dyDescent="0.25">
      <c r="C4650" s="47">
        <f t="shared" si="72"/>
        <v>0</v>
      </c>
    </row>
    <row r="4651" spans="3:3" x14ac:dyDescent="0.25">
      <c r="C4651" s="47">
        <f t="shared" si="72"/>
        <v>0</v>
      </c>
    </row>
    <row r="4652" spans="3:3" x14ac:dyDescent="0.25">
      <c r="C4652" s="47">
        <f t="shared" si="72"/>
        <v>0</v>
      </c>
    </row>
    <row r="4653" spans="3:3" x14ac:dyDescent="0.25">
      <c r="C4653" s="47">
        <f t="shared" si="72"/>
        <v>0</v>
      </c>
    </row>
    <row r="4654" spans="3:3" x14ac:dyDescent="0.25">
      <c r="C4654" s="47">
        <f t="shared" si="72"/>
        <v>0</v>
      </c>
    </row>
    <row r="4655" spans="3:3" x14ac:dyDescent="0.25">
      <c r="C4655" s="47">
        <f t="shared" si="72"/>
        <v>0</v>
      </c>
    </row>
    <row r="4656" spans="3:3" x14ac:dyDescent="0.25">
      <c r="C4656" s="47">
        <f t="shared" si="72"/>
        <v>0</v>
      </c>
    </row>
    <row r="4657" spans="3:3" x14ac:dyDescent="0.25">
      <c r="C4657" s="47">
        <f t="shared" si="72"/>
        <v>0</v>
      </c>
    </row>
    <row r="4658" spans="3:3" x14ac:dyDescent="0.25">
      <c r="C4658" s="47">
        <f t="shared" si="72"/>
        <v>0</v>
      </c>
    </row>
    <row r="4659" spans="3:3" x14ac:dyDescent="0.25">
      <c r="C4659" s="47">
        <f t="shared" si="72"/>
        <v>0</v>
      </c>
    </row>
    <row r="4660" spans="3:3" x14ac:dyDescent="0.25">
      <c r="C4660" s="47">
        <f t="shared" si="72"/>
        <v>0</v>
      </c>
    </row>
    <row r="4661" spans="3:3" x14ac:dyDescent="0.25">
      <c r="C4661" s="47">
        <f t="shared" si="72"/>
        <v>0</v>
      </c>
    </row>
    <row r="4662" spans="3:3" x14ac:dyDescent="0.25">
      <c r="C4662" s="47">
        <f t="shared" si="72"/>
        <v>0</v>
      </c>
    </row>
    <row r="4663" spans="3:3" x14ac:dyDescent="0.25">
      <c r="C4663" s="47">
        <f t="shared" si="72"/>
        <v>0</v>
      </c>
    </row>
    <row r="4664" spans="3:3" x14ac:dyDescent="0.25">
      <c r="C4664" s="47">
        <f t="shared" si="72"/>
        <v>0</v>
      </c>
    </row>
    <row r="4665" spans="3:3" x14ac:dyDescent="0.25">
      <c r="C4665" s="47">
        <f t="shared" si="72"/>
        <v>0</v>
      </c>
    </row>
    <row r="4666" spans="3:3" x14ac:dyDescent="0.25">
      <c r="C4666" s="47">
        <f t="shared" si="72"/>
        <v>0</v>
      </c>
    </row>
    <row r="4667" spans="3:3" x14ac:dyDescent="0.25">
      <c r="C4667" s="47">
        <f t="shared" si="72"/>
        <v>0</v>
      </c>
    </row>
    <row r="4668" spans="3:3" x14ac:dyDescent="0.25">
      <c r="C4668" s="47">
        <f t="shared" si="72"/>
        <v>0</v>
      </c>
    </row>
    <row r="4669" spans="3:3" x14ac:dyDescent="0.25">
      <c r="C4669" s="47">
        <f t="shared" si="72"/>
        <v>0</v>
      </c>
    </row>
    <row r="4670" spans="3:3" x14ac:dyDescent="0.25">
      <c r="C4670" s="47">
        <f t="shared" si="72"/>
        <v>0</v>
      </c>
    </row>
    <row r="4671" spans="3:3" x14ac:dyDescent="0.25">
      <c r="C4671" s="47">
        <f t="shared" si="72"/>
        <v>0</v>
      </c>
    </row>
    <row r="4672" spans="3:3" x14ac:dyDescent="0.25">
      <c r="C4672" s="47">
        <f t="shared" si="72"/>
        <v>0</v>
      </c>
    </row>
    <row r="4673" spans="3:3" x14ac:dyDescent="0.25">
      <c r="C4673" s="47">
        <f t="shared" si="72"/>
        <v>0</v>
      </c>
    </row>
    <row r="4674" spans="3:3" x14ac:dyDescent="0.25">
      <c r="C4674" s="47">
        <f t="shared" si="72"/>
        <v>0</v>
      </c>
    </row>
    <row r="4675" spans="3:3" x14ac:dyDescent="0.25">
      <c r="C4675" s="47">
        <f t="shared" ref="C4675:C4738" si="73">IF(A4675&gt;0,"TATİL",0)</f>
        <v>0</v>
      </c>
    </row>
    <row r="4676" spans="3:3" x14ac:dyDescent="0.25">
      <c r="C4676" s="47">
        <f t="shared" si="73"/>
        <v>0</v>
      </c>
    </row>
    <row r="4677" spans="3:3" x14ac:dyDescent="0.25">
      <c r="C4677" s="47">
        <f t="shared" si="73"/>
        <v>0</v>
      </c>
    </row>
    <row r="4678" spans="3:3" x14ac:dyDescent="0.25">
      <c r="C4678" s="47">
        <f t="shared" si="73"/>
        <v>0</v>
      </c>
    </row>
    <row r="4679" spans="3:3" x14ac:dyDescent="0.25">
      <c r="C4679" s="47">
        <f t="shared" si="73"/>
        <v>0</v>
      </c>
    </row>
    <row r="4680" spans="3:3" x14ac:dyDescent="0.25">
      <c r="C4680" s="47">
        <f t="shared" si="73"/>
        <v>0</v>
      </c>
    </row>
    <row r="4681" spans="3:3" x14ac:dyDescent="0.25">
      <c r="C4681" s="47">
        <f t="shared" si="73"/>
        <v>0</v>
      </c>
    </row>
    <row r="4682" spans="3:3" x14ac:dyDescent="0.25">
      <c r="C4682" s="47">
        <f t="shared" si="73"/>
        <v>0</v>
      </c>
    </row>
    <row r="4683" spans="3:3" x14ac:dyDescent="0.25">
      <c r="C4683" s="47">
        <f t="shared" si="73"/>
        <v>0</v>
      </c>
    </row>
    <row r="4684" spans="3:3" x14ac:dyDescent="0.25">
      <c r="C4684" s="47">
        <f t="shared" si="73"/>
        <v>0</v>
      </c>
    </row>
    <row r="4685" spans="3:3" x14ac:dyDescent="0.25">
      <c r="C4685" s="47">
        <f t="shared" si="73"/>
        <v>0</v>
      </c>
    </row>
    <row r="4686" spans="3:3" x14ac:dyDescent="0.25">
      <c r="C4686" s="47">
        <f t="shared" si="73"/>
        <v>0</v>
      </c>
    </row>
    <row r="4687" spans="3:3" x14ac:dyDescent="0.25">
      <c r="C4687" s="47">
        <f t="shared" si="73"/>
        <v>0</v>
      </c>
    </row>
    <row r="4688" spans="3:3" x14ac:dyDescent="0.25">
      <c r="C4688" s="47">
        <f t="shared" si="73"/>
        <v>0</v>
      </c>
    </row>
    <row r="4689" spans="3:3" x14ac:dyDescent="0.25">
      <c r="C4689" s="47">
        <f t="shared" si="73"/>
        <v>0</v>
      </c>
    </row>
    <row r="4690" spans="3:3" x14ac:dyDescent="0.25">
      <c r="C4690" s="47">
        <f t="shared" si="73"/>
        <v>0</v>
      </c>
    </row>
    <row r="4691" spans="3:3" x14ac:dyDescent="0.25">
      <c r="C4691" s="47">
        <f t="shared" si="73"/>
        <v>0</v>
      </c>
    </row>
    <row r="4692" spans="3:3" x14ac:dyDescent="0.25">
      <c r="C4692" s="47">
        <f t="shared" si="73"/>
        <v>0</v>
      </c>
    </row>
    <row r="4693" spans="3:3" x14ac:dyDescent="0.25">
      <c r="C4693" s="47">
        <f t="shared" si="73"/>
        <v>0</v>
      </c>
    </row>
    <row r="4694" spans="3:3" x14ac:dyDescent="0.25">
      <c r="C4694" s="47">
        <f t="shared" si="73"/>
        <v>0</v>
      </c>
    </row>
    <row r="4695" spans="3:3" x14ac:dyDescent="0.25">
      <c r="C4695" s="47">
        <f t="shared" si="73"/>
        <v>0</v>
      </c>
    </row>
    <row r="4696" spans="3:3" x14ac:dyDescent="0.25">
      <c r="C4696" s="47">
        <f t="shared" si="73"/>
        <v>0</v>
      </c>
    </row>
    <row r="4697" spans="3:3" x14ac:dyDescent="0.25">
      <c r="C4697" s="47">
        <f t="shared" si="73"/>
        <v>0</v>
      </c>
    </row>
    <row r="4698" spans="3:3" x14ac:dyDescent="0.25">
      <c r="C4698" s="47">
        <f t="shared" si="73"/>
        <v>0</v>
      </c>
    </row>
    <row r="4699" spans="3:3" x14ac:dyDescent="0.25">
      <c r="C4699" s="47">
        <f t="shared" si="73"/>
        <v>0</v>
      </c>
    </row>
    <row r="4700" spans="3:3" x14ac:dyDescent="0.25">
      <c r="C4700" s="47">
        <f t="shared" si="73"/>
        <v>0</v>
      </c>
    </row>
    <row r="4701" spans="3:3" x14ac:dyDescent="0.25">
      <c r="C4701" s="47">
        <f t="shared" si="73"/>
        <v>0</v>
      </c>
    </row>
    <row r="4702" spans="3:3" x14ac:dyDescent="0.25">
      <c r="C4702" s="47">
        <f t="shared" si="73"/>
        <v>0</v>
      </c>
    </row>
    <row r="4703" spans="3:3" x14ac:dyDescent="0.25">
      <c r="C4703" s="47">
        <f t="shared" si="73"/>
        <v>0</v>
      </c>
    </row>
    <row r="4704" spans="3:3" x14ac:dyDescent="0.25">
      <c r="C4704" s="47">
        <f t="shared" si="73"/>
        <v>0</v>
      </c>
    </row>
    <row r="4705" spans="3:3" x14ac:dyDescent="0.25">
      <c r="C4705" s="47">
        <f t="shared" si="73"/>
        <v>0</v>
      </c>
    </row>
    <row r="4706" spans="3:3" x14ac:dyDescent="0.25">
      <c r="C4706" s="47">
        <f t="shared" si="73"/>
        <v>0</v>
      </c>
    </row>
    <row r="4707" spans="3:3" x14ac:dyDescent="0.25">
      <c r="C4707" s="47">
        <f t="shared" si="73"/>
        <v>0</v>
      </c>
    </row>
    <row r="4708" spans="3:3" x14ac:dyDescent="0.25">
      <c r="C4708" s="47">
        <f t="shared" si="73"/>
        <v>0</v>
      </c>
    </row>
    <row r="4709" spans="3:3" x14ac:dyDescent="0.25">
      <c r="C4709" s="47">
        <f t="shared" si="73"/>
        <v>0</v>
      </c>
    </row>
    <row r="4710" spans="3:3" x14ac:dyDescent="0.25">
      <c r="C4710" s="47">
        <f t="shared" si="73"/>
        <v>0</v>
      </c>
    </row>
    <row r="4711" spans="3:3" x14ac:dyDescent="0.25">
      <c r="C4711" s="47">
        <f t="shared" si="73"/>
        <v>0</v>
      </c>
    </row>
    <row r="4712" spans="3:3" x14ac:dyDescent="0.25">
      <c r="C4712" s="47">
        <f t="shared" si="73"/>
        <v>0</v>
      </c>
    </row>
    <row r="4713" spans="3:3" x14ac:dyDescent="0.25">
      <c r="C4713" s="47">
        <f t="shared" si="73"/>
        <v>0</v>
      </c>
    </row>
    <row r="4714" spans="3:3" x14ac:dyDescent="0.25">
      <c r="C4714" s="47">
        <f t="shared" si="73"/>
        <v>0</v>
      </c>
    </row>
    <row r="4715" spans="3:3" x14ac:dyDescent="0.25">
      <c r="C4715" s="47">
        <f t="shared" si="73"/>
        <v>0</v>
      </c>
    </row>
    <row r="4716" spans="3:3" x14ac:dyDescent="0.25">
      <c r="C4716" s="47">
        <f t="shared" si="73"/>
        <v>0</v>
      </c>
    </row>
    <row r="4717" spans="3:3" x14ac:dyDescent="0.25">
      <c r="C4717" s="47">
        <f t="shared" si="73"/>
        <v>0</v>
      </c>
    </row>
    <row r="4718" spans="3:3" x14ac:dyDescent="0.25">
      <c r="C4718" s="47">
        <f t="shared" si="73"/>
        <v>0</v>
      </c>
    </row>
    <row r="4719" spans="3:3" x14ac:dyDescent="0.25">
      <c r="C4719" s="47">
        <f t="shared" si="73"/>
        <v>0</v>
      </c>
    </row>
    <row r="4720" spans="3:3" x14ac:dyDescent="0.25">
      <c r="C4720" s="47">
        <f t="shared" si="73"/>
        <v>0</v>
      </c>
    </row>
    <row r="4721" spans="3:3" x14ac:dyDescent="0.25">
      <c r="C4721" s="47">
        <f t="shared" si="73"/>
        <v>0</v>
      </c>
    </row>
    <row r="4722" spans="3:3" x14ac:dyDescent="0.25">
      <c r="C4722" s="47">
        <f t="shared" si="73"/>
        <v>0</v>
      </c>
    </row>
    <row r="4723" spans="3:3" x14ac:dyDescent="0.25">
      <c r="C4723" s="47">
        <f t="shared" si="73"/>
        <v>0</v>
      </c>
    </row>
    <row r="4724" spans="3:3" x14ac:dyDescent="0.25">
      <c r="C4724" s="47">
        <f t="shared" si="73"/>
        <v>0</v>
      </c>
    </row>
    <row r="4725" spans="3:3" x14ac:dyDescent="0.25">
      <c r="C4725" s="47">
        <f t="shared" si="73"/>
        <v>0</v>
      </c>
    </row>
    <row r="4726" spans="3:3" x14ac:dyDescent="0.25">
      <c r="C4726" s="47">
        <f t="shared" si="73"/>
        <v>0</v>
      </c>
    </row>
    <row r="4727" spans="3:3" x14ac:dyDescent="0.25">
      <c r="C4727" s="47">
        <f t="shared" si="73"/>
        <v>0</v>
      </c>
    </row>
    <row r="4728" spans="3:3" x14ac:dyDescent="0.25">
      <c r="C4728" s="47">
        <f t="shared" si="73"/>
        <v>0</v>
      </c>
    </row>
    <row r="4729" spans="3:3" x14ac:dyDescent="0.25">
      <c r="C4729" s="47">
        <f t="shared" si="73"/>
        <v>0</v>
      </c>
    </row>
    <row r="4730" spans="3:3" x14ac:dyDescent="0.25">
      <c r="C4730" s="47">
        <f t="shared" si="73"/>
        <v>0</v>
      </c>
    </row>
    <row r="4731" spans="3:3" x14ac:dyDescent="0.25">
      <c r="C4731" s="47">
        <f t="shared" si="73"/>
        <v>0</v>
      </c>
    </row>
    <row r="4732" spans="3:3" x14ac:dyDescent="0.25">
      <c r="C4732" s="47">
        <f t="shared" si="73"/>
        <v>0</v>
      </c>
    </row>
    <row r="4733" spans="3:3" x14ac:dyDescent="0.25">
      <c r="C4733" s="47">
        <f t="shared" si="73"/>
        <v>0</v>
      </c>
    </row>
    <row r="4734" spans="3:3" x14ac:dyDescent="0.25">
      <c r="C4734" s="47">
        <f t="shared" si="73"/>
        <v>0</v>
      </c>
    </row>
    <row r="4735" spans="3:3" x14ac:dyDescent="0.25">
      <c r="C4735" s="47">
        <f t="shared" si="73"/>
        <v>0</v>
      </c>
    </row>
    <row r="4736" spans="3:3" x14ac:dyDescent="0.25">
      <c r="C4736" s="47">
        <f t="shared" si="73"/>
        <v>0</v>
      </c>
    </row>
    <row r="4737" spans="3:3" x14ac:dyDescent="0.25">
      <c r="C4737" s="47">
        <f t="shared" si="73"/>
        <v>0</v>
      </c>
    </row>
    <row r="4738" spans="3:3" x14ac:dyDescent="0.25">
      <c r="C4738" s="47">
        <f t="shared" si="73"/>
        <v>0</v>
      </c>
    </row>
    <row r="4739" spans="3:3" x14ac:dyDescent="0.25">
      <c r="C4739" s="47">
        <f t="shared" ref="C4739:C4802" si="74">IF(A4739&gt;0,"TATİL",0)</f>
        <v>0</v>
      </c>
    </row>
    <row r="4740" spans="3:3" x14ac:dyDescent="0.25">
      <c r="C4740" s="47">
        <f t="shared" si="74"/>
        <v>0</v>
      </c>
    </row>
    <row r="4741" spans="3:3" x14ac:dyDescent="0.25">
      <c r="C4741" s="47">
        <f t="shared" si="74"/>
        <v>0</v>
      </c>
    </row>
    <row r="4742" spans="3:3" x14ac:dyDescent="0.25">
      <c r="C4742" s="47">
        <f t="shared" si="74"/>
        <v>0</v>
      </c>
    </row>
    <row r="4743" spans="3:3" x14ac:dyDescent="0.25">
      <c r="C4743" s="47">
        <f t="shared" si="74"/>
        <v>0</v>
      </c>
    </row>
    <row r="4744" spans="3:3" x14ac:dyDescent="0.25">
      <c r="C4744" s="47">
        <f t="shared" si="74"/>
        <v>0</v>
      </c>
    </row>
    <row r="4745" spans="3:3" x14ac:dyDescent="0.25">
      <c r="C4745" s="47">
        <f t="shared" si="74"/>
        <v>0</v>
      </c>
    </row>
    <row r="4746" spans="3:3" x14ac:dyDescent="0.25">
      <c r="C4746" s="47">
        <f t="shared" si="74"/>
        <v>0</v>
      </c>
    </row>
    <row r="4747" spans="3:3" x14ac:dyDescent="0.25">
      <c r="C4747" s="47">
        <f t="shared" si="74"/>
        <v>0</v>
      </c>
    </row>
    <row r="4748" spans="3:3" x14ac:dyDescent="0.25">
      <c r="C4748" s="47">
        <f t="shared" si="74"/>
        <v>0</v>
      </c>
    </row>
    <row r="4749" spans="3:3" x14ac:dyDescent="0.25">
      <c r="C4749" s="47">
        <f t="shared" si="74"/>
        <v>0</v>
      </c>
    </row>
    <row r="4750" spans="3:3" x14ac:dyDescent="0.25">
      <c r="C4750" s="47">
        <f t="shared" si="74"/>
        <v>0</v>
      </c>
    </row>
    <row r="4751" spans="3:3" x14ac:dyDescent="0.25">
      <c r="C4751" s="47">
        <f t="shared" si="74"/>
        <v>0</v>
      </c>
    </row>
    <row r="4752" spans="3:3" x14ac:dyDescent="0.25">
      <c r="C4752" s="47">
        <f t="shared" si="74"/>
        <v>0</v>
      </c>
    </row>
    <row r="4753" spans="3:3" x14ac:dyDescent="0.25">
      <c r="C4753" s="47">
        <f t="shared" si="74"/>
        <v>0</v>
      </c>
    </row>
    <row r="4754" spans="3:3" x14ac:dyDescent="0.25">
      <c r="C4754" s="47">
        <f t="shared" si="74"/>
        <v>0</v>
      </c>
    </row>
    <row r="4755" spans="3:3" x14ac:dyDescent="0.25">
      <c r="C4755" s="47">
        <f t="shared" si="74"/>
        <v>0</v>
      </c>
    </row>
    <row r="4756" spans="3:3" x14ac:dyDescent="0.25">
      <c r="C4756" s="47">
        <f t="shared" si="74"/>
        <v>0</v>
      </c>
    </row>
    <row r="4757" spans="3:3" x14ac:dyDescent="0.25">
      <c r="C4757" s="47">
        <f t="shared" si="74"/>
        <v>0</v>
      </c>
    </row>
    <row r="4758" spans="3:3" x14ac:dyDescent="0.25">
      <c r="C4758" s="47">
        <f t="shared" si="74"/>
        <v>0</v>
      </c>
    </row>
    <row r="4759" spans="3:3" x14ac:dyDescent="0.25">
      <c r="C4759" s="47">
        <f t="shared" si="74"/>
        <v>0</v>
      </c>
    </row>
    <row r="4760" spans="3:3" x14ac:dyDescent="0.25">
      <c r="C4760" s="47">
        <f t="shared" si="74"/>
        <v>0</v>
      </c>
    </row>
    <row r="4761" spans="3:3" x14ac:dyDescent="0.25">
      <c r="C4761" s="47">
        <f t="shared" si="74"/>
        <v>0</v>
      </c>
    </row>
    <row r="4762" spans="3:3" x14ac:dyDescent="0.25">
      <c r="C4762" s="47">
        <f t="shared" si="74"/>
        <v>0</v>
      </c>
    </row>
    <row r="4763" spans="3:3" x14ac:dyDescent="0.25">
      <c r="C4763" s="47">
        <f t="shared" si="74"/>
        <v>0</v>
      </c>
    </row>
    <row r="4764" spans="3:3" x14ac:dyDescent="0.25">
      <c r="C4764" s="47">
        <f t="shared" si="74"/>
        <v>0</v>
      </c>
    </row>
    <row r="4765" spans="3:3" x14ac:dyDescent="0.25">
      <c r="C4765" s="47">
        <f t="shared" si="74"/>
        <v>0</v>
      </c>
    </row>
    <row r="4766" spans="3:3" x14ac:dyDescent="0.25">
      <c r="C4766" s="47">
        <f t="shared" si="74"/>
        <v>0</v>
      </c>
    </row>
    <row r="4767" spans="3:3" x14ac:dyDescent="0.25">
      <c r="C4767" s="47">
        <f t="shared" si="74"/>
        <v>0</v>
      </c>
    </row>
    <row r="4768" spans="3:3" x14ac:dyDescent="0.25">
      <c r="C4768" s="47">
        <f t="shared" si="74"/>
        <v>0</v>
      </c>
    </row>
    <row r="4769" spans="3:3" x14ac:dyDescent="0.25">
      <c r="C4769" s="47">
        <f t="shared" si="74"/>
        <v>0</v>
      </c>
    </row>
    <row r="4770" spans="3:3" x14ac:dyDescent="0.25">
      <c r="C4770" s="47">
        <f t="shared" si="74"/>
        <v>0</v>
      </c>
    </row>
    <row r="4771" spans="3:3" x14ac:dyDescent="0.25">
      <c r="C4771" s="47">
        <f t="shared" si="74"/>
        <v>0</v>
      </c>
    </row>
    <row r="4772" spans="3:3" x14ac:dyDescent="0.25">
      <c r="C4772" s="47">
        <f t="shared" si="74"/>
        <v>0</v>
      </c>
    </row>
    <row r="4773" spans="3:3" x14ac:dyDescent="0.25">
      <c r="C4773" s="47">
        <f t="shared" si="74"/>
        <v>0</v>
      </c>
    </row>
    <row r="4774" spans="3:3" x14ac:dyDescent="0.25">
      <c r="C4774" s="47">
        <f t="shared" si="74"/>
        <v>0</v>
      </c>
    </row>
    <row r="4775" spans="3:3" x14ac:dyDescent="0.25">
      <c r="C4775" s="47">
        <f t="shared" si="74"/>
        <v>0</v>
      </c>
    </row>
    <row r="4776" spans="3:3" x14ac:dyDescent="0.25">
      <c r="C4776" s="47">
        <f t="shared" si="74"/>
        <v>0</v>
      </c>
    </row>
    <row r="4777" spans="3:3" x14ac:dyDescent="0.25">
      <c r="C4777" s="47">
        <f t="shared" si="74"/>
        <v>0</v>
      </c>
    </row>
    <row r="4778" spans="3:3" x14ac:dyDescent="0.25">
      <c r="C4778" s="47">
        <f t="shared" si="74"/>
        <v>0</v>
      </c>
    </row>
    <row r="4779" spans="3:3" x14ac:dyDescent="0.25">
      <c r="C4779" s="47">
        <f t="shared" si="74"/>
        <v>0</v>
      </c>
    </row>
    <row r="4780" spans="3:3" x14ac:dyDescent="0.25">
      <c r="C4780" s="47">
        <f t="shared" si="74"/>
        <v>0</v>
      </c>
    </row>
    <row r="4781" spans="3:3" x14ac:dyDescent="0.25">
      <c r="C4781" s="47">
        <f t="shared" si="74"/>
        <v>0</v>
      </c>
    </row>
    <row r="4782" spans="3:3" x14ac:dyDescent="0.25">
      <c r="C4782" s="47">
        <f t="shared" si="74"/>
        <v>0</v>
      </c>
    </row>
    <row r="4783" spans="3:3" x14ac:dyDescent="0.25">
      <c r="C4783" s="47">
        <f t="shared" si="74"/>
        <v>0</v>
      </c>
    </row>
    <row r="4784" spans="3:3" x14ac:dyDescent="0.25">
      <c r="C4784" s="47">
        <f t="shared" si="74"/>
        <v>0</v>
      </c>
    </row>
    <row r="4785" spans="3:3" x14ac:dyDescent="0.25">
      <c r="C4785" s="47">
        <f t="shared" si="74"/>
        <v>0</v>
      </c>
    </row>
    <row r="4786" spans="3:3" x14ac:dyDescent="0.25">
      <c r="C4786" s="47">
        <f t="shared" si="74"/>
        <v>0</v>
      </c>
    </row>
    <row r="4787" spans="3:3" x14ac:dyDescent="0.25">
      <c r="C4787" s="47">
        <f t="shared" si="74"/>
        <v>0</v>
      </c>
    </row>
    <row r="4788" spans="3:3" x14ac:dyDescent="0.25">
      <c r="C4788" s="47">
        <f t="shared" si="74"/>
        <v>0</v>
      </c>
    </row>
    <row r="4789" spans="3:3" x14ac:dyDescent="0.25">
      <c r="C4789" s="47">
        <f t="shared" si="74"/>
        <v>0</v>
      </c>
    </row>
    <row r="4790" spans="3:3" x14ac:dyDescent="0.25">
      <c r="C4790" s="47">
        <f t="shared" si="74"/>
        <v>0</v>
      </c>
    </row>
    <row r="4791" spans="3:3" x14ac:dyDescent="0.25">
      <c r="C4791" s="47">
        <f t="shared" si="74"/>
        <v>0</v>
      </c>
    </row>
    <row r="4792" spans="3:3" x14ac:dyDescent="0.25">
      <c r="C4792" s="47">
        <f t="shared" si="74"/>
        <v>0</v>
      </c>
    </row>
    <row r="4793" spans="3:3" x14ac:dyDescent="0.25">
      <c r="C4793" s="47">
        <f t="shared" si="74"/>
        <v>0</v>
      </c>
    </row>
    <row r="4794" spans="3:3" x14ac:dyDescent="0.25">
      <c r="C4794" s="47">
        <f t="shared" si="74"/>
        <v>0</v>
      </c>
    </row>
    <row r="4795" spans="3:3" x14ac:dyDescent="0.25">
      <c r="C4795" s="47">
        <f t="shared" si="74"/>
        <v>0</v>
      </c>
    </row>
    <row r="4796" spans="3:3" x14ac:dyDescent="0.25">
      <c r="C4796" s="47">
        <f t="shared" si="74"/>
        <v>0</v>
      </c>
    </row>
    <row r="4797" spans="3:3" x14ac:dyDescent="0.25">
      <c r="C4797" s="47">
        <f t="shared" si="74"/>
        <v>0</v>
      </c>
    </row>
    <row r="4798" spans="3:3" x14ac:dyDescent="0.25">
      <c r="C4798" s="47">
        <f t="shared" si="74"/>
        <v>0</v>
      </c>
    </row>
    <row r="4799" spans="3:3" x14ac:dyDescent="0.25">
      <c r="C4799" s="47">
        <f t="shared" si="74"/>
        <v>0</v>
      </c>
    </row>
    <row r="4800" spans="3:3" x14ac:dyDescent="0.25">
      <c r="C4800" s="47">
        <f t="shared" si="74"/>
        <v>0</v>
      </c>
    </row>
    <row r="4801" spans="3:3" x14ac:dyDescent="0.25">
      <c r="C4801" s="47">
        <f t="shared" si="74"/>
        <v>0</v>
      </c>
    </row>
    <row r="4802" spans="3:3" x14ac:dyDescent="0.25">
      <c r="C4802" s="47">
        <f t="shared" si="74"/>
        <v>0</v>
      </c>
    </row>
    <row r="4803" spans="3:3" x14ac:dyDescent="0.25">
      <c r="C4803" s="47">
        <f t="shared" ref="C4803:C4866" si="75">IF(A4803&gt;0,"TATİL",0)</f>
        <v>0</v>
      </c>
    </row>
    <row r="4804" spans="3:3" x14ac:dyDescent="0.25">
      <c r="C4804" s="47">
        <f t="shared" si="75"/>
        <v>0</v>
      </c>
    </row>
    <row r="4805" spans="3:3" x14ac:dyDescent="0.25">
      <c r="C4805" s="47">
        <f t="shared" si="75"/>
        <v>0</v>
      </c>
    </row>
    <row r="4806" spans="3:3" x14ac:dyDescent="0.25">
      <c r="C4806" s="47">
        <f t="shared" si="75"/>
        <v>0</v>
      </c>
    </row>
    <row r="4807" spans="3:3" x14ac:dyDescent="0.25">
      <c r="C4807" s="47">
        <f t="shared" si="75"/>
        <v>0</v>
      </c>
    </row>
    <row r="4808" spans="3:3" x14ac:dyDescent="0.25">
      <c r="C4808" s="47">
        <f t="shared" si="75"/>
        <v>0</v>
      </c>
    </row>
    <row r="4809" spans="3:3" x14ac:dyDescent="0.25">
      <c r="C4809" s="47">
        <f t="shared" si="75"/>
        <v>0</v>
      </c>
    </row>
    <row r="4810" spans="3:3" x14ac:dyDescent="0.25">
      <c r="C4810" s="47">
        <f t="shared" si="75"/>
        <v>0</v>
      </c>
    </row>
    <row r="4811" spans="3:3" x14ac:dyDescent="0.25">
      <c r="C4811" s="47">
        <f t="shared" si="75"/>
        <v>0</v>
      </c>
    </row>
    <row r="4812" spans="3:3" x14ac:dyDescent="0.25">
      <c r="C4812" s="47">
        <f t="shared" si="75"/>
        <v>0</v>
      </c>
    </row>
    <row r="4813" spans="3:3" x14ac:dyDescent="0.25">
      <c r="C4813" s="47">
        <f t="shared" si="75"/>
        <v>0</v>
      </c>
    </row>
    <row r="4814" spans="3:3" x14ac:dyDescent="0.25">
      <c r="C4814" s="47">
        <f t="shared" si="75"/>
        <v>0</v>
      </c>
    </row>
    <row r="4815" spans="3:3" x14ac:dyDescent="0.25">
      <c r="C4815" s="47">
        <f t="shared" si="75"/>
        <v>0</v>
      </c>
    </row>
    <row r="4816" spans="3:3" x14ac:dyDescent="0.25">
      <c r="C4816" s="47">
        <f t="shared" si="75"/>
        <v>0</v>
      </c>
    </row>
    <row r="4817" spans="3:3" x14ac:dyDescent="0.25">
      <c r="C4817" s="47">
        <f t="shared" si="75"/>
        <v>0</v>
      </c>
    </row>
    <row r="4818" spans="3:3" x14ac:dyDescent="0.25">
      <c r="C4818" s="47">
        <f t="shared" si="75"/>
        <v>0</v>
      </c>
    </row>
    <row r="4819" spans="3:3" x14ac:dyDescent="0.25">
      <c r="C4819" s="47">
        <f t="shared" si="75"/>
        <v>0</v>
      </c>
    </row>
    <row r="4820" spans="3:3" x14ac:dyDescent="0.25">
      <c r="C4820" s="47">
        <f t="shared" si="75"/>
        <v>0</v>
      </c>
    </row>
    <row r="4821" spans="3:3" x14ac:dyDescent="0.25">
      <c r="C4821" s="47">
        <f t="shared" si="75"/>
        <v>0</v>
      </c>
    </row>
    <row r="4822" spans="3:3" x14ac:dyDescent="0.25">
      <c r="C4822" s="47">
        <f t="shared" si="75"/>
        <v>0</v>
      </c>
    </row>
    <row r="4823" spans="3:3" x14ac:dyDescent="0.25">
      <c r="C4823" s="47">
        <f t="shared" si="75"/>
        <v>0</v>
      </c>
    </row>
    <row r="4824" spans="3:3" x14ac:dyDescent="0.25">
      <c r="C4824" s="47">
        <f t="shared" si="75"/>
        <v>0</v>
      </c>
    </row>
    <row r="4825" spans="3:3" x14ac:dyDescent="0.25">
      <c r="C4825" s="47">
        <f t="shared" si="75"/>
        <v>0</v>
      </c>
    </row>
    <row r="4826" spans="3:3" x14ac:dyDescent="0.25">
      <c r="C4826" s="47">
        <f t="shared" si="75"/>
        <v>0</v>
      </c>
    </row>
    <row r="4827" spans="3:3" x14ac:dyDescent="0.25">
      <c r="C4827" s="47">
        <f t="shared" si="75"/>
        <v>0</v>
      </c>
    </row>
    <row r="4828" spans="3:3" x14ac:dyDescent="0.25">
      <c r="C4828" s="47">
        <f t="shared" si="75"/>
        <v>0</v>
      </c>
    </row>
    <row r="4829" spans="3:3" x14ac:dyDescent="0.25">
      <c r="C4829" s="47">
        <f t="shared" si="75"/>
        <v>0</v>
      </c>
    </row>
    <row r="4830" spans="3:3" x14ac:dyDescent="0.25">
      <c r="C4830" s="47">
        <f t="shared" si="75"/>
        <v>0</v>
      </c>
    </row>
    <row r="4831" spans="3:3" x14ac:dyDescent="0.25">
      <c r="C4831" s="47">
        <f t="shared" si="75"/>
        <v>0</v>
      </c>
    </row>
    <row r="4832" spans="3:3" x14ac:dyDescent="0.25">
      <c r="C4832" s="47">
        <f t="shared" si="75"/>
        <v>0</v>
      </c>
    </row>
    <row r="4833" spans="3:3" x14ac:dyDescent="0.25">
      <c r="C4833" s="47">
        <f t="shared" si="75"/>
        <v>0</v>
      </c>
    </row>
    <row r="4834" spans="3:3" x14ac:dyDescent="0.25">
      <c r="C4834" s="47">
        <f t="shared" si="75"/>
        <v>0</v>
      </c>
    </row>
    <row r="4835" spans="3:3" x14ac:dyDescent="0.25">
      <c r="C4835" s="47">
        <f t="shared" si="75"/>
        <v>0</v>
      </c>
    </row>
    <row r="4836" spans="3:3" x14ac:dyDescent="0.25">
      <c r="C4836" s="47">
        <f t="shared" si="75"/>
        <v>0</v>
      </c>
    </row>
    <row r="4837" spans="3:3" x14ac:dyDescent="0.25">
      <c r="C4837" s="47">
        <f t="shared" si="75"/>
        <v>0</v>
      </c>
    </row>
    <row r="4838" spans="3:3" x14ac:dyDescent="0.25">
      <c r="C4838" s="47">
        <f t="shared" si="75"/>
        <v>0</v>
      </c>
    </row>
    <row r="4839" spans="3:3" x14ac:dyDescent="0.25">
      <c r="C4839" s="47">
        <f t="shared" si="75"/>
        <v>0</v>
      </c>
    </row>
    <row r="4840" spans="3:3" x14ac:dyDescent="0.25">
      <c r="C4840" s="47">
        <f t="shared" si="75"/>
        <v>0</v>
      </c>
    </row>
    <row r="4841" spans="3:3" x14ac:dyDescent="0.25">
      <c r="C4841" s="47">
        <f t="shared" si="75"/>
        <v>0</v>
      </c>
    </row>
    <row r="4842" spans="3:3" x14ac:dyDescent="0.25">
      <c r="C4842" s="47">
        <f t="shared" si="75"/>
        <v>0</v>
      </c>
    </row>
    <row r="4843" spans="3:3" x14ac:dyDescent="0.25">
      <c r="C4843" s="47">
        <f t="shared" si="75"/>
        <v>0</v>
      </c>
    </row>
    <row r="4844" spans="3:3" x14ac:dyDescent="0.25">
      <c r="C4844" s="47">
        <f t="shared" si="75"/>
        <v>0</v>
      </c>
    </row>
    <row r="4845" spans="3:3" x14ac:dyDescent="0.25">
      <c r="C4845" s="47">
        <f t="shared" si="75"/>
        <v>0</v>
      </c>
    </row>
    <row r="4846" spans="3:3" x14ac:dyDescent="0.25">
      <c r="C4846" s="47">
        <f t="shared" si="75"/>
        <v>0</v>
      </c>
    </row>
    <row r="4847" spans="3:3" x14ac:dyDescent="0.25">
      <c r="C4847" s="47">
        <f t="shared" si="75"/>
        <v>0</v>
      </c>
    </row>
    <row r="4848" spans="3:3" x14ac:dyDescent="0.25">
      <c r="C4848" s="47">
        <f t="shared" si="75"/>
        <v>0</v>
      </c>
    </row>
    <row r="4849" spans="3:3" x14ac:dyDescent="0.25">
      <c r="C4849" s="47">
        <f t="shared" si="75"/>
        <v>0</v>
      </c>
    </row>
    <row r="4850" spans="3:3" x14ac:dyDescent="0.25">
      <c r="C4850" s="47">
        <f t="shared" si="75"/>
        <v>0</v>
      </c>
    </row>
    <row r="4851" spans="3:3" x14ac:dyDescent="0.25">
      <c r="C4851" s="47">
        <f t="shared" si="75"/>
        <v>0</v>
      </c>
    </row>
    <row r="4852" spans="3:3" x14ac:dyDescent="0.25">
      <c r="C4852" s="47">
        <f t="shared" si="75"/>
        <v>0</v>
      </c>
    </row>
    <row r="4853" spans="3:3" x14ac:dyDescent="0.25">
      <c r="C4853" s="47">
        <f t="shared" si="75"/>
        <v>0</v>
      </c>
    </row>
    <row r="4854" spans="3:3" x14ac:dyDescent="0.25">
      <c r="C4854" s="47">
        <f t="shared" si="75"/>
        <v>0</v>
      </c>
    </row>
    <row r="4855" spans="3:3" x14ac:dyDescent="0.25">
      <c r="C4855" s="47">
        <f t="shared" si="75"/>
        <v>0</v>
      </c>
    </row>
    <row r="4856" spans="3:3" x14ac:dyDescent="0.25">
      <c r="C4856" s="47">
        <f t="shared" si="75"/>
        <v>0</v>
      </c>
    </row>
    <row r="4857" spans="3:3" x14ac:dyDescent="0.25">
      <c r="C4857" s="47">
        <f t="shared" si="75"/>
        <v>0</v>
      </c>
    </row>
    <row r="4858" spans="3:3" x14ac:dyDescent="0.25">
      <c r="C4858" s="47">
        <f t="shared" si="75"/>
        <v>0</v>
      </c>
    </row>
    <row r="4859" spans="3:3" x14ac:dyDescent="0.25">
      <c r="C4859" s="47">
        <f t="shared" si="75"/>
        <v>0</v>
      </c>
    </row>
    <row r="4860" spans="3:3" x14ac:dyDescent="0.25">
      <c r="C4860" s="47">
        <f t="shared" si="75"/>
        <v>0</v>
      </c>
    </row>
    <row r="4861" spans="3:3" x14ac:dyDescent="0.25">
      <c r="C4861" s="47">
        <f t="shared" si="75"/>
        <v>0</v>
      </c>
    </row>
    <row r="4862" spans="3:3" x14ac:dyDescent="0.25">
      <c r="C4862" s="47">
        <f t="shared" si="75"/>
        <v>0</v>
      </c>
    </row>
    <row r="4863" spans="3:3" x14ac:dyDescent="0.25">
      <c r="C4863" s="47">
        <f t="shared" si="75"/>
        <v>0</v>
      </c>
    </row>
    <row r="4864" spans="3:3" x14ac:dyDescent="0.25">
      <c r="C4864" s="47">
        <f t="shared" si="75"/>
        <v>0</v>
      </c>
    </row>
    <row r="4865" spans="3:3" x14ac:dyDescent="0.25">
      <c r="C4865" s="47">
        <f t="shared" si="75"/>
        <v>0</v>
      </c>
    </row>
    <row r="4866" spans="3:3" x14ac:dyDescent="0.25">
      <c r="C4866" s="47">
        <f t="shared" si="75"/>
        <v>0</v>
      </c>
    </row>
    <row r="4867" spans="3:3" x14ac:dyDescent="0.25">
      <c r="C4867" s="47">
        <f t="shared" ref="C4867:C4930" si="76">IF(A4867&gt;0,"TATİL",0)</f>
        <v>0</v>
      </c>
    </row>
    <row r="4868" spans="3:3" x14ac:dyDescent="0.25">
      <c r="C4868" s="47">
        <f t="shared" si="76"/>
        <v>0</v>
      </c>
    </row>
    <row r="4869" spans="3:3" x14ac:dyDescent="0.25">
      <c r="C4869" s="47">
        <f t="shared" si="76"/>
        <v>0</v>
      </c>
    </row>
    <row r="4870" spans="3:3" x14ac:dyDescent="0.25">
      <c r="C4870" s="47">
        <f t="shared" si="76"/>
        <v>0</v>
      </c>
    </row>
    <row r="4871" spans="3:3" x14ac:dyDescent="0.25">
      <c r="C4871" s="47">
        <f t="shared" si="76"/>
        <v>0</v>
      </c>
    </row>
    <row r="4872" spans="3:3" x14ac:dyDescent="0.25">
      <c r="C4872" s="47">
        <f t="shared" si="76"/>
        <v>0</v>
      </c>
    </row>
    <row r="4873" spans="3:3" x14ac:dyDescent="0.25">
      <c r="C4873" s="47">
        <f t="shared" si="76"/>
        <v>0</v>
      </c>
    </row>
    <row r="4874" spans="3:3" x14ac:dyDescent="0.25">
      <c r="C4874" s="47">
        <f t="shared" si="76"/>
        <v>0</v>
      </c>
    </row>
    <row r="4875" spans="3:3" x14ac:dyDescent="0.25">
      <c r="C4875" s="47">
        <f t="shared" si="76"/>
        <v>0</v>
      </c>
    </row>
    <row r="4876" spans="3:3" x14ac:dyDescent="0.25">
      <c r="C4876" s="47">
        <f t="shared" si="76"/>
        <v>0</v>
      </c>
    </row>
    <row r="4877" spans="3:3" x14ac:dyDescent="0.25">
      <c r="C4877" s="47">
        <f t="shared" si="76"/>
        <v>0</v>
      </c>
    </row>
    <row r="4878" spans="3:3" x14ac:dyDescent="0.25">
      <c r="C4878" s="47">
        <f t="shared" si="76"/>
        <v>0</v>
      </c>
    </row>
    <row r="4879" spans="3:3" x14ac:dyDescent="0.25">
      <c r="C4879" s="47">
        <f t="shared" si="76"/>
        <v>0</v>
      </c>
    </row>
    <row r="4880" spans="3:3" x14ac:dyDescent="0.25">
      <c r="C4880" s="47">
        <f t="shared" si="76"/>
        <v>0</v>
      </c>
    </row>
    <row r="4881" spans="3:3" x14ac:dyDescent="0.25">
      <c r="C4881" s="47">
        <f t="shared" si="76"/>
        <v>0</v>
      </c>
    </row>
    <row r="4882" spans="3:3" x14ac:dyDescent="0.25">
      <c r="C4882" s="47">
        <f t="shared" si="76"/>
        <v>0</v>
      </c>
    </row>
    <row r="4883" spans="3:3" x14ac:dyDescent="0.25">
      <c r="C4883" s="47">
        <f t="shared" si="76"/>
        <v>0</v>
      </c>
    </row>
    <row r="4884" spans="3:3" x14ac:dyDescent="0.25">
      <c r="C4884" s="47">
        <f t="shared" si="76"/>
        <v>0</v>
      </c>
    </row>
    <row r="4885" spans="3:3" x14ac:dyDescent="0.25">
      <c r="C4885" s="47">
        <f t="shared" si="76"/>
        <v>0</v>
      </c>
    </row>
    <row r="4886" spans="3:3" x14ac:dyDescent="0.25">
      <c r="C4886" s="47">
        <f t="shared" si="76"/>
        <v>0</v>
      </c>
    </row>
    <row r="4887" spans="3:3" x14ac:dyDescent="0.25">
      <c r="C4887" s="47">
        <f t="shared" si="76"/>
        <v>0</v>
      </c>
    </row>
    <row r="4888" spans="3:3" x14ac:dyDescent="0.25">
      <c r="C4888" s="47">
        <f t="shared" si="76"/>
        <v>0</v>
      </c>
    </row>
    <row r="4889" spans="3:3" x14ac:dyDescent="0.25">
      <c r="C4889" s="47">
        <f t="shared" si="76"/>
        <v>0</v>
      </c>
    </row>
    <row r="4890" spans="3:3" x14ac:dyDescent="0.25">
      <c r="C4890" s="47">
        <f t="shared" si="76"/>
        <v>0</v>
      </c>
    </row>
    <row r="4891" spans="3:3" x14ac:dyDescent="0.25">
      <c r="C4891" s="47">
        <f t="shared" si="76"/>
        <v>0</v>
      </c>
    </row>
    <row r="4892" spans="3:3" x14ac:dyDescent="0.25">
      <c r="C4892" s="47">
        <f t="shared" si="76"/>
        <v>0</v>
      </c>
    </row>
    <row r="4893" spans="3:3" x14ac:dyDescent="0.25">
      <c r="C4893" s="47">
        <f t="shared" si="76"/>
        <v>0</v>
      </c>
    </row>
    <row r="4894" spans="3:3" x14ac:dyDescent="0.25">
      <c r="C4894" s="47">
        <f t="shared" si="76"/>
        <v>0</v>
      </c>
    </row>
    <row r="4895" spans="3:3" x14ac:dyDescent="0.25">
      <c r="C4895" s="47">
        <f t="shared" si="76"/>
        <v>0</v>
      </c>
    </row>
    <row r="4896" spans="3:3" x14ac:dyDescent="0.25">
      <c r="C4896" s="47">
        <f t="shared" si="76"/>
        <v>0</v>
      </c>
    </row>
    <row r="4897" spans="3:3" x14ac:dyDescent="0.25">
      <c r="C4897" s="47">
        <f t="shared" si="76"/>
        <v>0</v>
      </c>
    </row>
    <row r="4898" spans="3:3" x14ac:dyDescent="0.25">
      <c r="C4898" s="47">
        <f t="shared" si="76"/>
        <v>0</v>
      </c>
    </row>
    <row r="4899" spans="3:3" x14ac:dyDescent="0.25">
      <c r="C4899" s="47">
        <f t="shared" si="76"/>
        <v>0</v>
      </c>
    </row>
    <row r="4900" spans="3:3" x14ac:dyDescent="0.25">
      <c r="C4900" s="47">
        <f t="shared" si="76"/>
        <v>0</v>
      </c>
    </row>
    <row r="4901" spans="3:3" x14ac:dyDescent="0.25">
      <c r="C4901" s="47">
        <f t="shared" si="76"/>
        <v>0</v>
      </c>
    </row>
    <row r="4902" spans="3:3" x14ac:dyDescent="0.25">
      <c r="C4902" s="47">
        <f t="shared" si="76"/>
        <v>0</v>
      </c>
    </row>
    <row r="4903" spans="3:3" x14ac:dyDescent="0.25">
      <c r="C4903" s="47">
        <f t="shared" si="76"/>
        <v>0</v>
      </c>
    </row>
    <row r="4904" spans="3:3" x14ac:dyDescent="0.25">
      <c r="C4904" s="47">
        <f t="shared" si="76"/>
        <v>0</v>
      </c>
    </row>
    <row r="4905" spans="3:3" x14ac:dyDescent="0.25">
      <c r="C4905" s="47">
        <f t="shared" si="76"/>
        <v>0</v>
      </c>
    </row>
    <row r="4906" spans="3:3" x14ac:dyDescent="0.25">
      <c r="C4906" s="47">
        <f t="shared" si="76"/>
        <v>0</v>
      </c>
    </row>
    <row r="4907" spans="3:3" x14ac:dyDescent="0.25">
      <c r="C4907" s="47">
        <f t="shared" si="76"/>
        <v>0</v>
      </c>
    </row>
    <row r="4908" spans="3:3" x14ac:dyDescent="0.25">
      <c r="C4908" s="47">
        <f t="shared" si="76"/>
        <v>0</v>
      </c>
    </row>
    <row r="4909" spans="3:3" x14ac:dyDescent="0.25">
      <c r="C4909" s="47">
        <f t="shared" si="76"/>
        <v>0</v>
      </c>
    </row>
    <row r="4910" spans="3:3" x14ac:dyDescent="0.25">
      <c r="C4910" s="47">
        <f t="shared" si="76"/>
        <v>0</v>
      </c>
    </row>
    <row r="4911" spans="3:3" x14ac:dyDescent="0.25">
      <c r="C4911" s="47">
        <f t="shared" si="76"/>
        <v>0</v>
      </c>
    </row>
    <row r="4912" spans="3:3" x14ac:dyDescent="0.25">
      <c r="C4912" s="47">
        <f t="shared" si="76"/>
        <v>0</v>
      </c>
    </row>
    <row r="4913" spans="3:3" x14ac:dyDescent="0.25">
      <c r="C4913" s="47">
        <f t="shared" si="76"/>
        <v>0</v>
      </c>
    </row>
    <row r="4914" spans="3:3" x14ac:dyDescent="0.25">
      <c r="C4914" s="47">
        <f t="shared" si="76"/>
        <v>0</v>
      </c>
    </row>
    <row r="4915" spans="3:3" x14ac:dyDescent="0.25">
      <c r="C4915" s="47">
        <f t="shared" si="76"/>
        <v>0</v>
      </c>
    </row>
    <row r="4916" spans="3:3" x14ac:dyDescent="0.25">
      <c r="C4916" s="47">
        <f t="shared" si="76"/>
        <v>0</v>
      </c>
    </row>
    <row r="4917" spans="3:3" x14ac:dyDescent="0.25">
      <c r="C4917" s="47">
        <f t="shared" si="76"/>
        <v>0</v>
      </c>
    </row>
    <row r="4918" spans="3:3" x14ac:dyDescent="0.25">
      <c r="C4918" s="47">
        <f t="shared" si="76"/>
        <v>0</v>
      </c>
    </row>
    <row r="4919" spans="3:3" x14ac:dyDescent="0.25">
      <c r="C4919" s="47">
        <f t="shared" si="76"/>
        <v>0</v>
      </c>
    </row>
    <row r="4920" spans="3:3" x14ac:dyDescent="0.25">
      <c r="C4920" s="47">
        <f t="shared" si="76"/>
        <v>0</v>
      </c>
    </row>
    <row r="4921" spans="3:3" x14ac:dyDescent="0.25">
      <c r="C4921" s="47">
        <f t="shared" si="76"/>
        <v>0</v>
      </c>
    </row>
    <row r="4922" spans="3:3" x14ac:dyDescent="0.25">
      <c r="C4922" s="47">
        <f t="shared" si="76"/>
        <v>0</v>
      </c>
    </row>
    <row r="4923" spans="3:3" x14ac:dyDescent="0.25">
      <c r="C4923" s="47">
        <f t="shared" si="76"/>
        <v>0</v>
      </c>
    </row>
    <row r="4924" spans="3:3" x14ac:dyDescent="0.25">
      <c r="C4924" s="47">
        <f t="shared" si="76"/>
        <v>0</v>
      </c>
    </row>
    <row r="4925" spans="3:3" x14ac:dyDescent="0.25">
      <c r="C4925" s="47">
        <f t="shared" si="76"/>
        <v>0</v>
      </c>
    </row>
    <row r="4926" spans="3:3" x14ac:dyDescent="0.25">
      <c r="C4926" s="47">
        <f t="shared" si="76"/>
        <v>0</v>
      </c>
    </row>
    <row r="4927" spans="3:3" x14ac:dyDescent="0.25">
      <c r="C4927" s="47">
        <f t="shared" si="76"/>
        <v>0</v>
      </c>
    </row>
    <row r="4928" spans="3:3" x14ac:dyDescent="0.25">
      <c r="C4928" s="47">
        <f t="shared" si="76"/>
        <v>0</v>
      </c>
    </row>
    <row r="4929" spans="3:3" x14ac:dyDescent="0.25">
      <c r="C4929" s="47">
        <f t="shared" si="76"/>
        <v>0</v>
      </c>
    </row>
    <row r="4930" spans="3:3" x14ac:dyDescent="0.25">
      <c r="C4930" s="47">
        <f t="shared" si="76"/>
        <v>0</v>
      </c>
    </row>
    <row r="4931" spans="3:3" x14ac:dyDescent="0.25">
      <c r="C4931" s="47">
        <f t="shared" ref="C4931:C4994" si="77">IF(A4931&gt;0,"TATİL",0)</f>
        <v>0</v>
      </c>
    </row>
    <row r="4932" spans="3:3" x14ac:dyDescent="0.25">
      <c r="C4932" s="47">
        <f t="shared" si="77"/>
        <v>0</v>
      </c>
    </row>
    <row r="4933" spans="3:3" x14ac:dyDescent="0.25">
      <c r="C4933" s="47">
        <f t="shared" si="77"/>
        <v>0</v>
      </c>
    </row>
    <row r="4934" spans="3:3" x14ac:dyDescent="0.25">
      <c r="C4934" s="47">
        <f t="shared" si="77"/>
        <v>0</v>
      </c>
    </row>
    <row r="4935" spans="3:3" x14ac:dyDescent="0.25">
      <c r="C4935" s="47">
        <f t="shared" si="77"/>
        <v>0</v>
      </c>
    </row>
    <row r="4936" spans="3:3" x14ac:dyDescent="0.25">
      <c r="C4936" s="47">
        <f t="shared" si="77"/>
        <v>0</v>
      </c>
    </row>
    <row r="4937" spans="3:3" x14ac:dyDescent="0.25">
      <c r="C4937" s="47">
        <f t="shared" si="77"/>
        <v>0</v>
      </c>
    </row>
    <row r="4938" spans="3:3" x14ac:dyDescent="0.25">
      <c r="C4938" s="47">
        <f t="shared" si="77"/>
        <v>0</v>
      </c>
    </row>
    <row r="4939" spans="3:3" x14ac:dyDescent="0.25">
      <c r="C4939" s="47">
        <f t="shared" si="77"/>
        <v>0</v>
      </c>
    </row>
    <row r="4940" spans="3:3" x14ac:dyDescent="0.25">
      <c r="C4940" s="47">
        <f t="shared" si="77"/>
        <v>0</v>
      </c>
    </row>
    <row r="4941" spans="3:3" x14ac:dyDescent="0.25">
      <c r="C4941" s="47">
        <f t="shared" si="77"/>
        <v>0</v>
      </c>
    </row>
    <row r="4942" spans="3:3" x14ac:dyDescent="0.25">
      <c r="C4942" s="47">
        <f t="shared" si="77"/>
        <v>0</v>
      </c>
    </row>
    <row r="4943" spans="3:3" x14ac:dyDescent="0.25">
      <c r="C4943" s="47">
        <f t="shared" si="77"/>
        <v>0</v>
      </c>
    </row>
    <row r="4944" spans="3:3" x14ac:dyDescent="0.25">
      <c r="C4944" s="47">
        <f t="shared" si="77"/>
        <v>0</v>
      </c>
    </row>
    <row r="4945" spans="3:3" x14ac:dyDescent="0.25">
      <c r="C4945" s="47">
        <f t="shared" si="77"/>
        <v>0</v>
      </c>
    </row>
    <row r="4946" spans="3:3" x14ac:dyDescent="0.25">
      <c r="C4946" s="47">
        <f t="shared" si="77"/>
        <v>0</v>
      </c>
    </row>
    <row r="4947" spans="3:3" x14ac:dyDescent="0.25">
      <c r="C4947" s="47">
        <f t="shared" si="77"/>
        <v>0</v>
      </c>
    </row>
    <row r="4948" spans="3:3" x14ac:dyDescent="0.25">
      <c r="C4948" s="47">
        <f t="shared" si="77"/>
        <v>0</v>
      </c>
    </row>
    <row r="4949" spans="3:3" x14ac:dyDescent="0.25">
      <c r="C4949" s="47">
        <f t="shared" si="77"/>
        <v>0</v>
      </c>
    </row>
    <row r="4950" spans="3:3" x14ac:dyDescent="0.25">
      <c r="C4950" s="47">
        <f t="shared" si="77"/>
        <v>0</v>
      </c>
    </row>
    <row r="4951" spans="3:3" x14ac:dyDescent="0.25">
      <c r="C4951" s="47">
        <f t="shared" si="77"/>
        <v>0</v>
      </c>
    </row>
    <row r="4952" spans="3:3" x14ac:dyDescent="0.25">
      <c r="C4952" s="47">
        <f t="shared" si="77"/>
        <v>0</v>
      </c>
    </row>
    <row r="4953" spans="3:3" x14ac:dyDescent="0.25">
      <c r="C4953" s="47">
        <f t="shared" si="77"/>
        <v>0</v>
      </c>
    </row>
    <row r="4954" spans="3:3" x14ac:dyDescent="0.25">
      <c r="C4954" s="47">
        <f t="shared" si="77"/>
        <v>0</v>
      </c>
    </row>
    <row r="4955" spans="3:3" x14ac:dyDescent="0.25">
      <c r="C4955" s="47">
        <f t="shared" si="77"/>
        <v>0</v>
      </c>
    </row>
    <row r="4956" spans="3:3" x14ac:dyDescent="0.25">
      <c r="C4956" s="47">
        <f t="shared" si="77"/>
        <v>0</v>
      </c>
    </row>
    <row r="4957" spans="3:3" x14ac:dyDescent="0.25">
      <c r="C4957" s="47">
        <f t="shared" si="77"/>
        <v>0</v>
      </c>
    </row>
    <row r="4958" spans="3:3" x14ac:dyDescent="0.25">
      <c r="C4958" s="47">
        <f t="shared" si="77"/>
        <v>0</v>
      </c>
    </row>
    <row r="4959" spans="3:3" x14ac:dyDescent="0.25">
      <c r="C4959" s="47">
        <f t="shared" si="77"/>
        <v>0</v>
      </c>
    </row>
    <row r="4960" spans="3:3" x14ac:dyDescent="0.25">
      <c r="C4960" s="47">
        <f t="shared" si="77"/>
        <v>0</v>
      </c>
    </row>
    <row r="4961" spans="3:3" x14ac:dyDescent="0.25">
      <c r="C4961" s="47">
        <f t="shared" si="77"/>
        <v>0</v>
      </c>
    </row>
    <row r="4962" spans="3:3" x14ac:dyDescent="0.25">
      <c r="C4962" s="47">
        <f t="shared" si="77"/>
        <v>0</v>
      </c>
    </row>
    <row r="4963" spans="3:3" x14ac:dyDescent="0.25">
      <c r="C4963" s="47">
        <f t="shared" si="77"/>
        <v>0</v>
      </c>
    </row>
    <row r="4964" spans="3:3" x14ac:dyDescent="0.25">
      <c r="C4964" s="47">
        <f t="shared" si="77"/>
        <v>0</v>
      </c>
    </row>
    <row r="4965" spans="3:3" x14ac:dyDescent="0.25">
      <c r="C4965" s="47">
        <f t="shared" si="77"/>
        <v>0</v>
      </c>
    </row>
    <row r="4966" spans="3:3" x14ac:dyDescent="0.25">
      <c r="C4966" s="47">
        <f t="shared" si="77"/>
        <v>0</v>
      </c>
    </row>
    <row r="4967" spans="3:3" x14ac:dyDescent="0.25">
      <c r="C4967" s="47">
        <f t="shared" si="77"/>
        <v>0</v>
      </c>
    </row>
    <row r="4968" spans="3:3" x14ac:dyDescent="0.25">
      <c r="C4968" s="47">
        <f t="shared" si="77"/>
        <v>0</v>
      </c>
    </row>
    <row r="4969" spans="3:3" x14ac:dyDescent="0.25">
      <c r="C4969" s="47">
        <f t="shared" si="77"/>
        <v>0</v>
      </c>
    </row>
    <row r="4970" spans="3:3" x14ac:dyDescent="0.25">
      <c r="C4970" s="47">
        <f t="shared" si="77"/>
        <v>0</v>
      </c>
    </row>
    <row r="4971" spans="3:3" x14ac:dyDescent="0.25">
      <c r="C4971" s="47">
        <f t="shared" si="77"/>
        <v>0</v>
      </c>
    </row>
    <row r="4972" spans="3:3" x14ac:dyDescent="0.25">
      <c r="C4972" s="47">
        <f t="shared" si="77"/>
        <v>0</v>
      </c>
    </row>
    <row r="4973" spans="3:3" x14ac:dyDescent="0.25">
      <c r="C4973" s="47">
        <f t="shared" si="77"/>
        <v>0</v>
      </c>
    </row>
    <row r="4974" spans="3:3" x14ac:dyDescent="0.25">
      <c r="C4974" s="47">
        <f t="shared" si="77"/>
        <v>0</v>
      </c>
    </row>
    <row r="4975" spans="3:3" x14ac:dyDescent="0.25">
      <c r="C4975" s="47">
        <f t="shared" si="77"/>
        <v>0</v>
      </c>
    </row>
    <row r="4976" spans="3:3" x14ac:dyDescent="0.25">
      <c r="C4976" s="47">
        <f t="shared" si="77"/>
        <v>0</v>
      </c>
    </row>
    <row r="4977" spans="3:3" x14ac:dyDescent="0.25">
      <c r="C4977" s="47">
        <f t="shared" si="77"/>
        <v>0</v>
      </c>
    </row>
    <row r="4978" spans="3:3" x14ac:dyDescent="0.25">
      <c r="C4978" s="47">
        <f t="shared" si="77"/>
        <v>0</v>
      </c>
    </row>
    <row r="4979" spans="3:3" x14ac:dyDescent="0.25">
      <c r="C4979" s="47">
        <f t="shared" si="77"/>
        <v>0</v>
      </c>
    </row>
    <row r="4980" spans="3:3" x14ac:dyDescent="0.25">
      <c r="C4980" s="47">
        <f t="shared" si="77"/>
        <v>0</v>
      </c>
    </row>
    <row r="4981" spans="3:3" x14ac:dyDescent="0.25">
      <c r="C4981" s="47">
        <f t="shared" si="77"/>
        <v>0</v>
      </c>
    </row>
    <row r="4982" spans="3:3" x14ac:dyDescent="0.25">
      <c r="C4982" s="47">
        <f t="shared" si="77"/>
        <v>0</v>
      </c>
    </row>
    <row r="4983" spans="3:3" x14ac:dyDescent="0.25">
      <c r="C4983" s="47">
        <f t="shared" si="77"/>
        <v>0</v>
      </c>
    </row>
    <row r="4984" spans="3:3" x14ac:dyDescent="0.25">
      <c r="C4984" s="47">
        <f t="shared" si="77"/>
        <v>0</v>
      </c>
    </row>
    <row r="4985" spans="3:3" x14ac:dyDescent="0.25">
      <c r="C4985" s="47">
        <f t="shared" si="77"/>
        <v>0</v>
      </c>
    </row>
    <row r="4986" spans="3:3" x14ac:dyDescent="0.25">
      <c r="C4986" s="47">
        <f t="shared" si="77"/>
        <v>0</v>
      </c>
    </row>
    <row r="4987" spans="3:3" x14ac:dyDescent="0.25">
      <c r="C4987" s="47">
        <f t="shared" si="77"/>
        <v>0</v>
      </c>
    </row>
    <row r="4988" spans="3:3" x14ac:dyDescent="0.25">
      <c r="C4988" s="47">
        <f t="shared" si="77"/>
        <v>0</v>
      </c>
    </row>
    <row r="4989" spans="3:3" x14ac:dyDescent="0.25">
      <c r="C4989" s="47">
        <f t="shared" si="77"/>
        <v>0</v>
      </c>
    </row>
    <row r="4990" spans="3:3" x14ac:dyDescent="0.25">
      <c r="C4990" s="47">
        <f t="shared" si="77"/>
        <v>0</v>
      </c>
    </row>
    <row r="4991" spans="3:3" x14ac:dyDescent="0.25">
      <c r="C4991" s="47">
        <f t="shared" si="77"/>
        <v>0</v>
      </c>
    </row>
    <row r="4992" spans="3:3" x14ac:dyDescent="0.25">
      <c r="C4992" s="47">
        <f t="shared" si="77"/>
        <v>0</v>
      </c>
    </row>
    <row r="4993" spans="3:3" x14ac:dyDescent="0.25">
      <c r="C4993" s="47">
        <f t="shared" si="77"/>
        <v>0</v>
      </c>
    </row>
    <row r="4994" spans="3:3" x14ac:dyDescent="0.25">
      <c r="C4994" s="47">
        <f t="shared" si="77"/>
        <v>0</v>
      </c>
    </row>
    <row r="4995" spans="3:3" x14ac:dyDescent="0.25">
      <c r="C4995" s="47">
        <f t="shared" ref="C4995:C5011" si="78">IF(A4995&gt;0,"TATİL",0)</f>
        <v>0</v>
      </c>
    </row>
    <row r="4996" spans="3:3" x14ac:dyDescent="0.25">
      <c r="C4996" s="47">
        <f t="shared" si="78"/>
        <v>0</v>
      </c>
    </row>
    <row r="4997" spans="3:3" x14ac:dyDescent="0.25">
      <c r="C4997" s="47">
        <f t="shared" si="78"/>
        <v>0</v>
      </c>
    </row>
    <row r="4998" spans="3:3" x14ac:dyDescent="0.25">
      <c r="C4998" s="47">
        <f t="shared" si="78"/>
        <v>0</v>
      </c>
    </row>
    <row r="4999" spans="3:3" x14ac:dyDescent="0.25">
      <c r="C4999" s="47">
        <f t="shared" si="78"/>
        <v>0</v>
      </c>
    </row>
    <row r="5000" spans="3:3" x14ac:dyDescent="0.25">
      <c r="C5000" s="47">
        <f t="shared" si="78"/>
        <v>0</v>
      </c>
    </row>
    <row r="5001" spans="3:3" x14ac:dyDescent="0.25">
      <c r="C5001" s="47">
        <f t="shared" si="78"/>
        <v>0</v>
      </c>
    </row>
    <row r="5002" spans="3:3" x14ac:dyDescent="0.25">
      <c r="C5002" s="47">
        <f t="shared" si="78"/>
        <v>0</v>
      </c>
    </row>
    <row r="5003" spans="3:3" x14ac:dyDescent="0.25">
      <c r="C5003" s="47">
        <f t="shared" si="78"/>
        <v>0</v>
      </c>
    </row>
    <row r="5004" spans="3:3" x14ac:dyDescent="0.25">
      <c r="C5004" s="47">
        <f t="shared" si="78"/>
        <v>0</v>
      </c>
    </row>
    <row r="5005" spans="3:3" x14ac:dyDescent="0.25">
      <c r="C5005" s="47">
        <f t="shared" si="78"/>
        <v>0</v>
      </c>
    </row>
    <row r="5006" spans="3:3" x14ac:dyDescent="0.25">
      <c r="C5006" s="47">
        <f t="shared" si="78"/>
        <v>0</v>
      </c>
    </row>
    <row r="5007" spans="3:3" x14ac:dyDescent="0.25">
      <c r="C5007" s="47">
        <f t="shared" si="78"/>
        <v>0</v>
      </c>
    </row>
    <row r="5008" spans="3:3" x14ac:dyDescent="0.25">
      <c r="C5008" s="47">
        <f t="shared" si="78"/>
        <v>0</v>
      </c>
    </row>
    <row r="5009" spans="3:3" x14ac:dyDescent="0.25">
      <c r="C5009" s="47">
        <f t="shared" si="78"/>
        <v>0</v>
      </c>
    </row>
    <row r="5010" spans="3:3" x14ac:dyDescent="0.25">
      <c r="C5010" s="47">
        <f t="shared" si="78"/>
        <v>0</v>
      </c>
    </row>
    <row r="5011" spans="3:3" x14ac:dyDescent="0.25">
      <c r="C5011" s="47">
        <f t="shared" si="78"/>
        <v>0</v>
      </c>
    </row>
  </sheetData>
  <sheetProtection algorithmName="SHA-512" hashValue="crb2PJUMNHkoz+HeeGe8SU7gnUIiT61BRJpuYjJs23peAx5boQj6f9ekNqHkdMPXNMZD9fuV8jNVrm31GcQkdw==" saltValue="55QlIMUyLcH/aM8nYqQJeQ==" spinCount="100000" sheet="1" objects="1" scenarios="1" selectLockedCells="1"/>
  <mergeCells count="2">
    <mergeCell ref="E1:I7"/>
    <mergeCell ref="E11:I1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ayfa7"/>
  <dimension ref="A1:CS809"/>
  <sheetViews>
    <sheetView tabSelected="1" workbookViewId="0">
      <selection activeCell="T14" sqref="T14"/>
    </sheetView>
  </sheetViews>
  <sheetFormatPr defaultColWidth="13.85546875" defaultRowHeight="15" x14ac:dyDescent="0.25"/>
  <cols>
    <col min="1" max="1" width="4.7109375" customWidth="1"/>
    <col min="2" max="2" width="5.5703125" style="26" customWidth="1"/>
    <col min="5" max="6" width="27.5703125" customWidth="1"/>
    <col min="7" max="7" width="2.5703125" customWidth="1"/>
    <col min="8" max="8" width="2.140625" style="38" hidden="1" customWidth="1"/>
    <col min="9" max="9" width="12.42578125" style="38" hidden="1" customWidth="1"/>
    <col min="10" max="10" width="10.42578125" style="38" hidden="1" customWidth="1"/>
    <col min="11" max="12" width="11.28515625" style="38" hidden="1" customWidth="1"/>
    <col min="13" max="13" width="2" style="38" hidden="1" customWidth="1"/>
    <col min="14" max="14" width="11.28515625" style="38" hidden="1" customWidth="1"/>
    <col min="15" max="16" width="13.85546875" style="6" hidden="1" customWidth="1"/>
    <col min="17" max="17" width="9.28515625" style="6" hidden="1" customWidth="1"/>
    <col min="18" max="18" width="3" style="6" hidden="1" customWidth="1"/>
    <col min="19" max="19" width="13.85546875" style="6" hidden="1" customWidth="1"/>
    <col min="20" max="97" width="13.85546875" style="6"/>
  </cols>
  <sheetData>
    <row r="1" spans="1:18" ht="30.75" customHeight="1" x14ac:dyDescent="0.35">
      <c r="A1" s="103" t="str">
        <f>LİSTE!D2</f>
        <v>…..................... ORTAOKULU</v>
      </c>
      <c r="B1" s="103"/>
      <c r="C1" s="103"/>
      <c r="D1" s="103"/>
      <c r="E1" s="103"/>
      <c r="F1" s="103"/>
      <c r="G1" s="103"/>
      <c r="H1" s="37"/>
      <c r="I1" s="37"/>
      <c r="J1" s="37"/>
      <c r="K1" s="37"/>
      <c r="L1" s="37"/>
      <c r="Q1" s="6" t="s">
        <v>5</v>
      </c>
      <c r="R1" s="6">
        <v>1</v>
      </c>
    </row>
    <row r="2" spans="1:18" ht="41.25" customHeight="1" x14ac:dyDescent="0.35">
      <c r="A2" s="103"/>
      <c r="B2" s="103"/>
      <c r="C2" s="103"/>
      <c r="D2" s="103"/>
      <c r="E2" s="103"/>
      <c r="F2" s="103"/>
      <c r="G2" s="103"/>
      <c r="H2" s="37"/>
      <c r="I2" s="37"/>
      <c r="J2" s="37"/>
      <c r="K2" s="37"/>
      <c r="L2" s="37"/>
      <c r="Q2" s="6" t="s">
        <v>6</v>
      </c>
      <c r="R2" s="6">
        <v>2</v>
      </c>
    </row>
    <row r="3" spans="1:18" ht="39.75" customHeight="1" x14ac:dyDescent="0.45">
      <c r="A3" s="104" t="str">
        <f>CONCATENATE("( ",LİSTE!D3," SINIFI )")</f>
        <v>( 5/C SINIFI )</v>
      </c>
      <c r="B3" s="104"/>
      <c r="C3" s="104"/>
      <c r="D3" s="104"/>
      <c r="E3" s="104"/>
      <c r="F3" s="104"/>
      <c r="G3" s="104"/>
      <c r="H3" s="39"/>
      <c r="I3" s="39"/>
      <c r="J3" s="39"/>
      <c r="K3" s="39"/>
      <c r="L3" s="39"/>
      <c r="Q3" s="6" t="s">
        <v>7</v>
      </c>
      <c r="R3" s="6">
        <v>3</v>
      </c>
    </row>
    <row r="4" spans="1:18" ht="27" x14ac:dyDescent="0.25">
      <c r="A4" s="105" t="str">
        <f>CONCATENATE(LİSTE!I2," AYI ÖĞRENCİ NÖBET LİSTESİ")</f>
        <v>EKİM AYI ÖĞRENCİ NÖBET LİSTESİ</v>
      </c>
      <c r="B4" s="105"/>
      <c r="C4" s="105"/>
      <c r="D4" s="105"/>
      <c r="E4" s="105"/>
      <c r="F4" s="105"/>
      <c r="G4" s="105"/>
      <c r="H4" s="40"/>
      <c r="I4" s="54" t="str">
        <f>LİSTE!I2</f>
        <v>EKİM</v>
      </c>
      <c r="J4" s="40">
        <f>VLOOKUP(I4,Q1:R12,2,0)</f>
        <v>10</v>
      </c>
      <c r="K4" s="40"/>
      <c r="L4" s="40"/>
      <c r="Q4" s="6" t="s">
        <v>8</v>
      </c>
      <c r="R4" s="6">
        <v>4</v>
      </c>
    </row>
    <row r="5" spans="1:18" ht="27.75" thickBot="1" x14ac:dyDescent="0.3">
      <c r="B5" s="20"/>
      <c r="C5" s="21"/>
      <c r="D5" s="21"/>
      <c r="E5" s="21"/>
      <c r="F5" s="21"/>
      <c r="G5" s="21"/>
      <c r="H5" s="40"/>
      <c r="I5" s="40"/>
      <c r="J5" s="40"/>
      <c r="K5" s="40"/>
      <c r="L5" s="40"/>
      <c r="Q5" s="6" t="s">
        <v>9</v>
      </c>
      <c r="R5" s="6">
        <v>5</v>
      </c>
    </row>
    <row r="6" spans="1:18" ht="18" customHeight="1" thickTop="1" x14ac:dyDescent="0.25">
      <c r="B6" s="109"/>
      <c r="C6" s="111" t="s">
        <v>21</v>
      </c>
      <c r="D6" s="113" t="s">
        <v>28</v>
      </c>
      <c r="E6" s="115" t="s">
        <v>22</v>
      </c>
      <c r="F6" s="116"/>
      <c r="G6" s="22"/>
      <c r="H6" s="41"/>
      <c r="I6" s="41"/>
      <c r="J6" s="41"/>
      <c r="K6" s="41"/>
      <c r="L6" s="41"/>
      <c r="Q6" s="6" t="s">
        <v>10</v>
      </c>
      <c r="R6" s="6">
        <v>6</v>
      </c>
    </row>
    <row r="7" spans="1:18" ht="18" customHeight="1" thickBot="1" x14ac:dyDescent="0.3">
      <c r="B7" s="110"/>
      <c r="C7" s="112"/>
      <c r="D7" s="114"/>
      <c r="E7" s="33" t="s">
        <v>3</v>
      </c>
      <c r="F7" s="25" t="s">
        <v>3</v>
      </c>
      <c r="G7" s="23"/>
      <c r="H7" s="42"/>
      <c r="I7" s="42"/>
      <c r="J7" s="42"/>
      <c r="K7" s="42"/>
      <c r="L7" s="42"/>
      <c r="Q7" s="6" t="s">
        <v>11</v>
      </c>
      <c r="R7" s="6">
        <v>7</v>
      </c>
    </row>
    <row r="8" spans="1:18" ht="18" customHeight="1" thickTop="1" x14ac:dyDescent="0.25">
      <c r="B8" s="106" t="s">
        <v>23</v>
      </c>
      <c r="C8" s="30">
        <f>IF(J8=$J$4,I8,"")</f>
        <v>45201</v>
      </c>
      <c r="D8" s="30" t="str">
        <f>IF(H8="","",VLOOKUP('ÇIKTI (Günlük 2 Öğrenci)'!H8,SABİTLER!$F$1:$G$7,2,0))</f>
        <v>PAZARTESİ</v>
      </c>
      <c r="E8" s="34" t="str">
        <f>IF(C8="","",VLOOKUP(C8,'TARİHLER (Günlük 2 Öğrenci)'!$A$2:$D$30000,3,0))</f>
        <v>Nisa Nur SANCAR</v>
      </c>
      <c r="F8" s="29" t="str">
        <f>IF(C8="","",VLOOKUP(C8,'TARİHLER (Günlük 2 Öğrenci)'!$A$2:$D$30000,4,0))</f>
        <v>Esila ÇETİN</v>
      </c>
      <c r="G8" s="24"/>
      <c r="H8" s="43">
        <f>IFERROR(WEEKDAY(C8,2),"")</f>
        <v>1</v>
      </c>
      <c r="I8" s="44">
        <f>K8</f>
        <v>45201</v>
      </c>
      <c r="J8" s="43">
        <f>MONTH(I8)</f>
        <v>10</v>
      </c>
      <c r="K8" s="44">
        <f>IF(L8=0,"",L8)</f>
        <v>45201</v>
      </c>
      <c r="L8" s="44">
        <f>N8</f>
        <v>45201</v>
      </c>
      <c r="M8" s="38">
        <v>1</v>
      </c>
      <c r="N8" s="44">
        <f>IFERROR(VLOOKUP('ÇIKTI (Günlük 2 Öğrenci)'!$M8,'TARİHLER (Günlük 2 Öğrenci)'!$I$2:$K$40,2,0),0)</f>
        <v>45201</v>
      </c>
      <c r="Q8" s="6" t="s">
        <v>12</v>
      </c>
      <c r="R8" s="6">
        <v>8</v>
      </c>
    </row>
    <row r="9" spans="1:18" ht="18" customHeight="1" x14ac:dyDescent="0.25">
      <c r="B9" s="107"/>
      <c r="C9" s="31">
        <f t="shared" ref="C9:C32" si="0">IF(J9=$J$4,I9,"")</f>
        <v>45202</v>
      </c>
      <c r="D9" s="31" t="str">
        <f>IF(H9="","",VLOOKUP('ÇIKTI (Günlük 2 Öğrenci)'!H9,SABİTLER!$F$1:$G$7,2,0))</f>
        <v>SALI</v>
      </c>
      <c r="E9" s="35" t="str">
        <f>IF(C9="","",VLOOKUP(C9,'TARİHLER (Günlük 2 Öğrenci)'!$A$2:$D$30000,3,0))</f>
        <v>Zeynep Sevde TOPUZ</v>
      </c>
      <c r="F9" s="27" t="str">
        <f>IF(C9="","",VLOOKUP(C9,'TARİHLER (Günlük 2 Öğrenci)'!$A$2:$D$30000,4,0))</f>
        <v>Ömer Asaf KADAŞ</v>
      </c>
      <c r="G9" s="24"/>
      <c r="H9" s="43">
        <f t="shared" ref="H9:H33" si="1">IFERROR(WEEKDAY(C9,2),"")</f>
        <v>2</v>
      </c>
      <c r="I9" s="44">
        <f t="shared" ref="I9:I12" si="2">K9</f>
        <v>45202</v>
      </c>
      <c r="J9" s="43">
        <f t="shared" ref="J9:J33" si="3">MONTH(I9)</f>
        <v>10</v>
      </c>
      <c r="K9" s="44">
        <f>IF(K8="",IF(L9=0,"",L9),K8+1)</f>
        <v>45202</v>
      </c>
      <c r="L9" s="44">
        <f>N9</f>
        <v>45202</v>
      </c>
      <c r="M9" s="38">
        <v>2</v>
      </c>
      <c r="N9" s="44">
        <f>IFERROR(VLOOKUP('ÇIKTI (Günlük 2 Öğrenci)'!$M9,'TARİHLER (Günlük 2 Öğrenci)'!$I$2:$K$40,2,0),0)</f>
        <v>45202</v>
      </c>
      <c r="Q9" s="6" t="s">
        <v>13</v>
      </c>
      <c r="R9" s="6">
        <v>9</v>
      </c>
    </row>
    <row r="10" spans="1:18" ht="18" customHeight="1" x14ac:dyDescent="0.25">
      <c r="B10" s="107"/>
      <c r="C10" s="31">
        <f t="shared" si="0"/>
        <v>45203</v>
      </c>
      <c r="D10" s="31" t="str">
        <f>IF(H10="","",VLOOKUP('ÇIKTI (Günlük 2 Öğrenci)'!H10,SABİTLER!$F$1:$G$7,2,0))</f>
        <v>ÇARŞAMBA</v>
      </c>
      <c r="E10" s="35" t="str">
        <f>IF(C10="","",VLOOKUP(C10,'TARİHLER (Günlük 2 Öğrenci)'!$A$2:$D$30000,3,0))</f>
        <v>Ramazan Baran ADIGÜZEL</v>
      </c>
      <c r="F10" s="27" t="str">
        <f>IF(C10="","",VLOOKUP(C10,'TARİHLER (Günlük 2 Öğrenci)'!$A$2:$D$30000,4,0))</f>
        <v>Bahar AKGÜN</v>
      </c>
      <c r="G10" s="24"/>
      <c r="H10" s="43">
        <f t="shared" si="1"/>
        <v>3</v>
      </c>
      <c r="I10" s="44">
        <f t="shared" si="2"/>
        <v>45203</v>
      </c>
      <c r="J10" s="43">
        <f t="shared" si="3"/>
        <v>10</v>
      </c>
      <c r="K10" s="44">
        <f t="shared" ref="K10:K12" si="4">IF(K9="",IF(L10=0,"",L10),K9+1)</f>
        <v>45203</v>
      </c>
      <c r="L10" s="44">
        <f>N10</f>
        <v>45203</v>
      </c>
      <c r="M10" s="38">
        <v>3</v>
      </c>
      <c r="N10" s="44">
        <f>IFERROR(VLOOKUP('ÇIKTI (Günlük 2 Öğrenci)'!$M10,'TARİHLER (Günlük 2 Öğrenci)'!$I$2:$K$40,2,0),0)</f>
        <v>45203</v>
      </c>
      <c r="Q10" s="6" t="s">
        <v>14</v>
      </c>
      <c r="R10" s="6">
        <v>10</v>
      </c>
    </row>
    <row r="11" spans="1:18" ht="18" customHeight="1" x14ac:dyDescent="0.25">
      <c r="B11" s="107"/>
      <c r="C11" s="31">
        <f t="shared" si="0"/>
        <v>45204</v>
      </c>
      <c r="D11" s="31" t="str">
        <f>IF(H11="","",VLOOKUP('ÇIKTI (Günlük 2 Öğrenci)'!H11,SABİTLER!$F$1:$G$7,2,0))</f>
        <v>PERŞEMBE</v>
      </c>
      <c r="E11" s="35" t="str">
        <f>IF(C11="","",VLOOKUP(C11,'TARİHLER (Günlük 2 Öğrenci)'!$A$2:$D$30000,3,0))</f>
        <v>Ömer AKGÜL</v>
      </c>
      <c r="F11" s="27" t="str">
        <f>IF(C11="","",VLOOKUP(C11,'TARİHLER (Günlük 2 Öğrenci)'!$A$2:$D$30000,4,0))</f>
        <v>Muharrem EFE TANRIVERDİ</v>
      </c>
      <c r="G11" s="24"/>
      <c r="H11" s="43">
        <f t="shared" si="1"/>
        <v>4</v>
      </c>
      <c r="I11" s="44">
        <f t="shared" si="2"/>
        <v>45204</v>
      </c>
      <c r="J11" s="43">
        <f t="shared" si="3"/>
        <v>10</v>
      </c>
      <c r="K11" s="44">
        <f t="shared" si="4"/>
        <v>45204</v>
      </c>
      <c r="L11" s="44">
        <f>N11</f>
        <v>0</v>
      </c>
      <c r="M11" s="38">
        <v>4</v>
      </c>
      <c r="N11" s="44">
        <f>IFERROR(VLOOKUP('ÇIKTI (Günlük 2 Öğrenci)'!$M11,'TARİHLER (Günlük 2 Öğrenci)'!$I$2:$K$40,2,0),0)</f>
        <v>0</v>
      </c>
      <c r="Q11" s="6" t="s">
        <v>15</v>
      </c>
      <c r="R11" s="6">
        <v>11</v>
      </c>
    </row>
    <row r="12" spans="1:18" ht="18" customHeight="1" thickBot="1" x14ac:dyDescent="0.3">
      <c r="B12" s="108"/>
      <c r="C12" s="32">
        <f t="shared" si="0"/>
        <v>45205</v>
      </c>
      <c r="D12" s="32" t="str">
        <f>IF(H12="","",VLOOKUP('ÇIKTI (Günlük 2 Öğrenci)'!H12,SABİTLER!$F$1:$G$7,2,0))</f>
        <v>CUMA</v>
      </c>
      <c r="E12" s="36" t="str">
        <f>IF(C12="","",VLOOKUP(C12,'TARİHLER (Günlük 2 Öğrenci)'!$A$2:$D$30000,3,0))</f>
        <v>Anıl DOĞAN</v>
      </c>
      <c r="F12" s="28" t="str">
        <f>IF(C12="","",VLOOKUP(C12,'TARİHLER (Günlük 2 Öğrenci)'!$A$2:$D$30000,4,0))</f>
        <v>İpek ARSLAN</v>
      </c>
      <c r="G12" s="24"/>
      <c r="H12" s="43">
        <f t="shared" si="1"/>
        <v>5</v>
      </c>
      <c r="I12" s="44">
        <f t="shared" si="2"/>
        <v>45205</v>
      </c>
      <c r="J12" s="43">
        <f t="shared" si="3"/>
        <v>10</v>
      </c>
      <c r="K12" s="44">
        <f t="shared" si="4"/>
        <v>45205</v>
      </c>
      <c r="L12" s="44">
        <f>N12</f>
        <v>0</v>
      </c>
      <c r="M12" s="38">
        <v>5</v>
      </c>
      <c r="N12" s="44">
        <f>IFERROR(VLOOKUP('ÇIKTI (Günlük 2 Öğrenci)'!$M12,'TARİHLER (Günlük 2 Öğrenci)'!$I$2:$K$40,2,0),0)</f>
        <v>0</v>
      </c>
      <c r="Q12" s="6" t="s">
        <v>16</v>
      </c>
      <c r="R12" s="6">
        <v>12</v>
      </c>
    </row>
    <row r="13" spans="1:18" ht="18" customHeight="1" thickTop="1" x14ac:dyDescent="0.25">
      <c r="B13" s="106" t="s">
        <v>24</v>
      </c>
      <c r="C13" s="30">
        <f t="shared" si="0"/>
        <v>45208</v>
      </c>
      <c r="D13" s="30" t="str">
        <f>IF(H13="","",VLOOKUP('ÇIKTI (Günlük 2 Öğrenci)'!H13,SABİTLER!$F$1:$G$7,2,0))</f>
        <v>PAZARTESİ</v>
      </c>
      <c r="E13" s="34" t="str">
        <f>IF(C13="","",VLOOKUP(C13,'TARİHLER (Günlük 2 Öğrenci)'!$A$2:$D$30000,3,0))</f>
        <v>Efe KARSAK</v>
      </c>
      <c r="F13" s="29" t="str">
        <f>IF(C13="","",VLOOKUP(C13,'TARİHLER (Günlük 2 Öğrenci)'!$A$2:$D$30000,4,0))</f>
        <v>Abdullah KIRBAÇ</v>
      </c>
      <c r="G13" s="24"/>
      <c r="H13" s="43">
        <f t="shared" si="1"/>
        <v>1</v>
      </c>
      <c r="I13" s="44">
        <f>I12+3</f>
        <v>45208</v>
      </c>
      <c r="J13" s="43">
        <f t="shared" si="3"/>
        <v>10</v>
      </c>
      <c r="K13" s="44"/>
      <c r="L13" s="43"/>
    </row>
    <row r="14" spans="1:18" ht="18" customHeight="1" x14ac:dyDescent="0.25">
      <c r="B14" s="107"/>
      <c r="C14" s="31">
        <f t="shared" si="0"/>
        <v>45209</v>
      </c>
      <c r="D14" s="31" t="str">
        <f>IF(H14="","",VLOOKUP('ÇIKTI (Günlük 2 Öğrenci)'!H14,SABİTLER!$F$1:$G$7,2,0))</f>
        <v>SALI</v>
      </c>
      <c r="E14" s="35" t="str">
        <f>IF(C14="","",VLOOKUP(C14,'TARİHLER (Günlük 2 Öğrenci)'!$A$2:$D$30000,3,0))</f>
        <v>Ümmü Defne GÜLER</v>
      </c>
      <c r="F14" s="27" t="str">
        <f>IF(C14="","",VLOOKUP(C14,'TARİHLER (Günlük 2 Öğrenci)'!$A$2:$D$30000,4,0))</f>
        <v>Şevval ÖZDAMAR</v>
      </c>
      <c r="G14" s="24"/>
      <c r="H14" s="43">
        <f t="shared" si="1"/>
        <v>2</v>
      </c>
      <c r="I14" s="44">
        <f>I13+1</f>
        <v>45209</v>
      </c>
      <c r="J14" s="43">
        <f t="shared" si="3"/>
        <v>10</v>
      </c>
      <c r="K14" s="44"/>
      <c r="L14" s="43"/>
    </row>
    <row r="15" spans="1:18" ht="18" customHeight="1" x14ac:dyDescent="0.25">
      <c r="B15" s="107"/>
      <c r="C15" s="31">
        <f t="shared" si="0"/>
        <v>45210</v>
      </c>
      <c r="D15" s="31" t="str">
        <f>IF(H15="","",VLOOKUP('ÇIKTI (Günlük 2 Öğrenci)'!H15,SABİTLER!$F$1:$G$7,2,0))</f>
        <v>ÇARŞAMBA</v>
      </c>
      <c r="E15" s="35" t="str">
        <f>IF(C15="","",VLOOKUP(C15,'TARİHLER (Günlük 2 Öğrenci)'!$A$2:$D$30000,3,0))</f>
        <v>Zeynep AKDAĞ</v>
      </c>
      <c r="F15" s="27" t="str">
        <f>IF(C15="","",VLOOKUP(C15,'TARİHLER (Günlük 2 Öğrenci)'!$A$2:$D$30000,4,0))</f>
        <v>Esma ÇOKER</v>
      </c>
      <c r="G15" s="24"/>
      <c r="H15" s="43">
        <f t="shared" si="1"/>
        <v>3</v>
      </c>
      <c r="I15" s="44">
        <f t="shared" ref="I15:I17" si="5">I14+1</f>
        <v>45210</v>
      </c>
      <c r="J15" s="43">
        <f t="shared" si="3"/>
        <v>10</v>
      </c>
      <c r="K15" s="44"/>
      <c r="L15" s="43"/>
    </row>
    <row r="16" spans="1:18" ht="18" customHeight="1" x14ac:dyDescent="0.25">
      <c r="B16" s="107"/>
      <c r="C16" s="31">
        <f t="shared" si="0"/>
        <v>45211</v>
      </c>
      <c r="D16" s="31" t="str">
        <f>IF(H16="","",VLOOKUP('ÇIKTI (Günlük 2 Öğrenci)'!H16,SABİTLER!$F$1:$G$7,2,0))</f>
        <v>PERŞEMBE</v>
      </c>
      <c r="E16" s="35" t="str">
        <f>IF(C16="","",VLOOKUP(C16,'TARİHLER (Günlük 2 Öğrenci)'!$A$2:$D$30000,3,0))</f>
        <v>Dursun Kubilay YAŞAR</v>
      </c>
      <c r="F16" s="27" t="str">
        <f>IF(C16="","",VLOOKUP(C16,'TARİHLER (Günlük 2 Öğrenci)'!$A$2:$D$30000,4,0))</f>
        <v>Zeynep Beril BAŞPINAR</v>
      </c>
      <c r="G16" s="24"/>
      <c r="H16" s="43">
        <f t="shared" si="1"/>
        <v>4</v>
      </c>
      <c r="I16" s="44">
        <f t="shared" si="5"/>
        <v>45211</v>
      </c>
      <c r="J16" s="43">
        <f t="shared" si="3"/>
        <v>10</v>
      </c>
      <c r="K16" s="44"/>
      <c r="L16" s="43"/>
    </row>
    <row r="17" spans="2:12" ht="18" customHeight="1" thickBot="1" x14ac:dyDescent="0.3">
      <c r="B17" s="108"/>
      <c r="C17" s="32">
        <f t="shared" si="0"/>
        <v>45212</v>
      </c>
      <c r="D17" s="32" t="str">
        <f>IF(H17="","",VLOOKUP('ÇIKTI (Günlük 2 Öğrenci)'!H17,SABİTLER!$F$1:$G$7,2,0))</f>
        <v>CUMA</v>
      </c>
      <c r="E17" s="36" t="str">
        <f>IF(C17="","",VLOOKUP(C17,'TARİHLER (Günlük 2 Öğrenci)'!$A$2:$D$30000,3,0))</f>
        <v>Ahmet DAL</v>
      </c>
      <c r="F17" s="28" t="str">
        <f>IF(C17="","",VLOOKUP(C17,'TARİHLER (Günlük 2 Öğrenci)'!$A$2:$D$30000,4,0))</f>
        <v>Emirhan KARATAŞ</v>
      </c>
      <c r="G17" s="24"/>
      <c r="H17" s="43">
        <f t="shared" si="1"/>
        <v>5</v>
      </c>
      <c r="I17" s="44">
        <f t="shared" si="5"/>
        <v>45212</v>
      </c>
      <c r="J17" s="43">
        <f t="shared" si="3"/>
        <v>10</v>
      </c>
      <c r="K17" s="44"/>
      <c r="L17" s="43"/>
    </row>
    <row r="18" spans="2:12" ht="18" customHeight="1" thickTop="1" x14ac:dyDescent="0.25">
      <c r="B18" s="106" t="s">
        <v>25</v>
      </c>
      <c r="C18" s="30">
        <f t="shared" si="0"/>
        <v>45215</v>
      </c>
      <c r="D18" s="30" t="str">
        <f>IF(H18="","",VLOOKUP('ÇIKTI (Günlük 2 Öğrenci)'!H18,SABİTLER!$F$1:$G$7,2,0))</f>
        <v>PAZARTESİ</v>
      </c>
      <c r="E18" s="34" t="str">
        <f>IF(C18="","",VLOOKUP(C18,'TARİHLER (Günlük 2 Öğrenci)'!$A$2:$D$30000,3,0))</f>
        <v>Zümra Yeter ARI</v>
      </c>
      <c r="F18" s="29" t="str">
        <f>IF(C18="","",VLOOKUP(C18,'TARİHLER (Günlük 2 Öğrenci)'!$A$2:$D$30000,4,0))</f>
        <v>Utku KARAGÖZ</v>
      </c>
      <c r="G18" s="24"/>
      <c r="H18" s="43">
        <f t="shared" si="1"/>
        <v>1</v>
      </c>
      <c r="I18" s="44">
        <f t="shared" ref="I18" si="6">I17+3</f>
        <v>45215</v>
      </c>
      <c r="J18" s="43">
        <f t="shared" si="3"/>
        <v>10</v>
      </c>
      <c r="K18" s="44"/>
      <c r="L18" s="43"/>
    </row>
    <row r="19" spans="2:12" ht="18" customHeight="1" x14ac:dyDescent="0.25">
      <c r="B19" s="107"/>
      <c r="C19" s="31">
        <f t="shared" si="0"/>
        <v>45216</v>
      </c>
      <c r="D19" s="31" t="str">
        <f>IF(H19="","",VLOOKUP('ÇIKTI (Günlük 2 Öğrenci)'!H19,SABİTLER!$F$1:$G$7,2,0))</f>
        <v>SALI</v>
      </c>
      <c r="E19" s="35" t="str">
        <f>IF(C19="","",VLOOKUP(C19,'TARİHLER (Günlük 2 Öğrenci)'!$A$2:$D$30000,3,0))</f>
        <v>Feyza Zümra AVCIOĞLU</v>
      </c>
      <c r="F19" s="27" t="str">
        <f>IF(C19="","",VLOOKUP(C19,'TARİHLER (Günlük 2 Öğrenci)'!$A$2:$D$30000,4,0))</f>
        <v>Yusuf Ali TABUR</v>
      </c>
      <c r="G19" s="24"/>
      <c r="H19" s="43">
        <f t="shared" si="1"/>
        <v>2</v>
      </c>
      <c r="I19" s="44">
        <f t="shared" ref="I19:I32" si="7">I18+1</f>
        <v>45216</v>
      </c>
      <c r="J19" s="43">
        <f t="shared" si="3"/>
        <v>10</v>
      </c>
      <c r="K19" s="44"/>
      <c r="L19" s="43"/>
    </row>
    <row r="20" spans="2:12" ht="18" customHeight="1" x14ac:dyDescent="0.25">
      <c r="B20" s="107"/>
      <c r="C20" s="31">
        <f t="shared" si="0"/>
        <v>45217</v>
      </c>
      <c r="D20" s="31" t="str">
        <f>IF(H20="","",VLOOKUP('ÇIKTI (Günlük 2 Öğrenci)'!H20,SABİTLER!$F$1:$G$7,2,0))</f>
        <v>ÇARŞAMBA</v>
      </c>
      <c r="E20" s="35" t="str">
        <f>IF(C20="","",VLOOKUP(C20,'TARİHLER (Günlük 2 Öğrenci)'!$A$2:$D$30000,3,0))</f>
        <v>Irmak UTEBAY</v>
      </c>
      <c r="F20" s="27" t="str">
        <f>IF(C20="","",VLOOKUP(C20,'TARİHLER (Günlük 2 Öğrenci)'!$A$2:$D$30000,4,0))</f>
        <v>Kerem AKKOÇ</v>
      </c>
      <c r="G20" s="24"/>
      <c r="H20" s="43">
        <f t="shared" si="1"/>
        <v>3</v>
      </c>
      <c r="I20" s="44">
        <f t="shared" si="7"/>
        <v>45217</v>
      </c>
      <c r="J20" s="43">
        <f t="shared" si="3"/>
        <v>10</v>
      </c>
      <c r="K20" s="44"/>
      <c r="L20" s="43"/>
    </row>
    <row r="21" spans="2:12" ht="18" customHeight="1" x14ac:dyDescent="0.25">
      <c r="B21" s="107"/>
      <c r="C21" s="31">
        <f t="shared" si="0"/>
        <v>45218</v>
      </c>
      <c r="D21" s="31" t="str">
        <f>IF(H21="","",VLOOKUP('ÇIKTI (Günlük 2 Öğrenci)'!H21,SABİTLER!$F$1:$G$7,2,0))</f>
        <v>PERŞEMBE</v>
      </c>
      <c r="E21" s="35" t="str">
        <f>IF(C21="","",VLOOKUP(C21,'TARİHLER (Günlük 2 Öğrenci)'!$A$2:$D$30000,3,0))</f>
        <v>Elçin Ayşe ELMAS</v>
      </c>
      <c r="F21" s="27" t="str">
        <f>IF(C21="","",VLOOKUP(C21,'TARİHLER (Günlük 2 Öğrenci)'!$A$2:$D$30000,4,0))</f>
        <v>Muhammed YILDIZDAĞ</v>
      </c>
      <c r="G21" s="24"/>
      <c r="H21" s="43">
        <f t="shared" si="1"/>
        <v>4</v>
      </c>
      <c r="I21" s="44">
        <f t="shared" si="7"/>
        <v>45218</v>
      </c>
      <c r="J21" s="43">
        <f t="shared" si="3"/>
        <v>10</v>
      </c>
      <c r="K21" s="44"/>
      <c r="L21" s="43"/>
    </row>
    <row r="22" spans="2:12" ht="18" customHeight="1" thickBot="1" x14ac:dyDescent="0.3">
      <c r="B22" s="108"/>
      <c r="C22" s="32">
        <f t="shared" si="0"/>
        <v>45219</v>
      </c>
      <c r="D22" s="32" t="str">
        <f>IF(H22="","",VLOOKUP('ÇIKTI (Günlük 2 Öğrenci)'!H22,SABİTLER!$F$1:$G$7,2,0))</f>
        <v>CUMA</v>
      </c>
      <c r="E22" s="36" t="str">
        <f>IF(C22="","",VLOOKUP(C22,'TARİHLER (Günlük 2 Öğrenci)'!$A$2:$D$30000,3,0))</f>
        <v>Nisa Nur SANCAR</v>
      </c>
      <c r="F22" s="28" t="str">
        <f>IF(C22="","",VLOOKUP(C22,'TARİHLER (Günlük 2 Öğrenci)'!$A$2:$D$30000,4,0))</f>
        <v>Esila ÇETİN</v>
      </c>
      <c r="G22" s="24"/>
      <c r="H22" s="43">
        <f t="shared" si="1"/>
        <v>5</v>
      </c>
      <c r="I22" s="44">
        <f t="shared" si="7"/>
        <v>45219</v>
      </c>
      <c r="J22" s="43">
        <f t="shared" si="3"/>
        <v>10</v>
      </c>
      <c r="K22" s="44"/>
      <c r="L22" s="43"/>
    </row>
    <row r="23" spans="2:12" ht="18" customHeight="1" thickTop="1" x14ac:dyDescent="0.25">
      <c r="B23" s="106" t="s">
        <v>26</v>
      </c>
      <c r="C23" s="30">
        <f t="shared" si="0"/>
        <v>45222</v>
      </c>
      <c r="D23" s="30" t="str">
        <f>IF(H23="","",VLOOKUP('ÇIKTI (Günlük 2 Öğrenci)'!H23,SABİTLER!$F$1:$G$7,2,0))</f>
        <v>PAZARTESİ</v>
      </c>
      <c r="E23" s="34" t="str">
        <f>IF(C23="","",VLOOKUP(C23,'TARİHLER (Günlük 2 Öğrenci)'!$A$2:$D$30000,3,0))</f>
        <v>Zeynep Sevde TOPUZ</v>
      </c>
      <c r="F23" s="29" t="str">
        <f>IF(C23="","",VLOOKUP(C23,'TARİHLER (Günlük 2 Öğrenci)'!$A$2:$D$30000,4,0))</f>
        <v>Ömer Asaf KADAŞ</v>
      </c>
      <c r="G23" s="24"/>
      <c r="H23" s="43">
        <f t="shared" si="1"/>
        <v>1</v>
      </c>
      <c r="I23" s="44">
        <f t="shared" ref="I23" si="8">I22+3</f>
        <v>45222</v>
      </c>
      <c r="J23" s="43">
        <f t="shared" si="3"/>
        <v>10</v>
      </c>
      <c r="K23" s="44"/>
      <c r="L23" s="43"/>
    </row>
    <row r="24" spans="2:12" ht="18" customHeight="1" x14ac:dyDescent="0.25">
      <c r="B24" s="107"/>
      <c r="C24" s="31">
        <f t="shared" si="0"/>
        <v>45223</v>
      </c>
      <c r="D24" s="31" t="str">
        <f>IF(H24="","",VLOOKUP('ÇIKTI (Günlük 2 Öğrenci)'!H24,SABİTLER!$F$1:$G$7,2,0))</f>
        <v>SALI</v>
      </c>
      <c r="E24" s="35" t="str">
        <f>IF(C24="","",VLOOKUP(C24,'TARİHLER (Günlük 2 Öğrenci)'!$A$2:$D$30000,3,0))</f>
        <v>Ramazan Baran ADIGÜZEL</v>
      </c>
      <c r="F24" s="27" t="str">
        <f>IF(C24="","",VLOOKUP(C24,'TARİHLER (Günlük 2 Öğrenci)'!$A$2:$D$30000,4,0))</f>
        <v>Bahar AKGÜN</v>
      </c>
      <c r="G24" s="24"/>
      <c r="H24" s="43">
        <f t="shared" si="1"/>
        <v>2</v>
      </c>
      <c r="I24" s="44">
        <f t="shared" ref="I24" si="9">I23+1</f>
        <v>45223</v>
      </c>
      <c r="J24" s="43">
        <f t="shared" si="3"/>
        <v>10</v>
      </c>
      <c r="K24" s="44"/>
      <c r="L24" s="43"/>
    </row>
    <row r="25" spans="2:12" ht="18" customHeight="1" x14ac:dyDescent="0.25">
      <c r="B25" s="107"/>
      <c r="C25" s="31">
        <f t="shared" si="0"/>
        <v>45224</v>
      </c>
      <c r="D25" s="31" t="str">
        <f>IF(H25="","",VLOOKUP('ÇIKTI (Günlük 2 Öğrenci)'!H25,SABİTLER!$F$1:$G$7,2,0))</f>
        <v>ÇARŞAMBA</v>
      </c>
      <c r="E25" s="35" t="str">
        <f>IF(C25="","",VLOOKUP(C25,'TARİHLER (Günlük 2 Öğrenci)'!$A$2:$D$30000,3,0))</f>
        <v>Ömer AKGÜL</v>
      </c>
      <c r="F25" s="27" t="str">
        <f>IF(C25="","",VLOOKUP(C25,'TARİHLER (Günlük 2 Öğrenci)'!$A$2:$D$30000,4,0))</f>
        <v>Muharrem EFE TANRIVERDİ</v>
      </c>
      <c r="G25" s="24"/>
      <c r="H25" s="43">
        <f t="shared" si="1"/>
        <v>3</v>
      </c>
      <c r="I25" s="44">
        <f t="shared" si="7"/>
        <v>45224</v>
      </c>
      <c r="J25" s="43">
        <f t="shared" si="3"/>
        <v>10</v>
      </c>
      <c r="K25" s="44"/>
      <c r="L25" s="43"/>
    </row>
    <row r="26" spans="2:12" ht="18" customHeight="1" x14ac:dyDescent="0.25">
      <c r="B26" s="107"/>
      <c r="C26" s="31">
        <f t="shared" si="0"/>
        <v>45225</v>
      </c>
      <c r="D26" s="31" t="str">
        <f>IF(H26="","",VLOOKUP('ÇIKTI (Günlük 2 Öğrenci)'!H26,SABİTLER!$F$1:$G$7,2,0))</f>
        <v>PERŞEMBE</v>
      </c>
      <c r="E26" s="35" t="str">
        <f>IF(C26="","",VLOOKUP(C26,'TARİHLER (Günlük 2 Öğrenci)'!$A$2:$D$30000,3,0))</f>
        <v>Anıl DOĞAN</v>
      </c>
      <c r="F26" s="27" t="str">
        <f>IF(C26="","",VLOOKUP(C26,'TARİHLER (Günlük 2 Öğrenci)'!$A$2:$D$30000,4,0))</f>
        <v>İpek ARSLAN</v>
      </c>
      <c r="G26" s="24"/>
      <c r="H26" s="43">
        <f t="shared" si="1"/>
        <v>4</v>
      </c>
      <c r="I26" s="44">
        <f t="shared" si="7"/>
        <v>45225</v>
      </c>
      <c r="J26" s="43">
        <f t="shared" si="3"/>
        <v>10</v>
      </c>
      <c r="K26" s="44"/>
      <c r="L26" s="43"/>
    </row>
    <row r="27" spans="2:12" ht="18" customHeight="1" thickBot="1" x14ac:dyDescent="0.3">
      <c r="B27" s="108"/>
      <c r="C27" s="32">
        <f t="shared" si="0"/>
        <v>45226</v>
      </c>
      <c r="D27" s="32" t="str">
        <f>IF(H27="","",VLOOKUP('ÇIKTI (Günlük 2 Öğrenci)'!H27,SABİTLER!$F$1:$G$7,2,0))</f>
        <v>CUMA</v>
      </c>
      <c r="E27" s="36" t="str">
        <f>IF(C27="","",VLOOKUP(C27,'TARİHLER (Günlük 2 Öğrenci)'!$A$2:$D$30000,3,0))</f>
        <v>Efe KARSAK</v>
      </c>
      <c r="F27" s="28" t="str">
        <f>IF(C27="","",VLOOKUP(C27,'TARİHLER (Günlük 2 Öğrenci)'!$A$2:$D$30000,4,0))</f>
        <v>Abdullah KIRBAÇ</v>
      </c>
      <c r="G27" s="24"/>
      <c r="H27" s="43">
        <f t="shared" si="1"/>
        <v>5</v>
      </c>
      <c r="I27" s="44">
        <f t="shared" si="7"/>
        <v>45226</v>
      </c>
      <c r="J27" s="43">
        <f t="shared" si="3"/>
        <v>10</v>
      </c>
      <c r="K27" s="44"/>
      <c r="L27" s="43"/>
    </row>
    <row r="28" spans="2:12" ht="18" customHeight="1" thickTop="1" x14ac:dyDescent="0.25">
      <c r="B28" s="106" t="s">
        <v>27</v>
      </c>
      <c r="C28" s="30">
        <f t="shared" si="0"/>
        <v>45229</v>
      </c>
      <c r="D28" s="30" t="str">
        <f>IF(H28="","",VLOOKUP('ÇIKTI (Günlük 2 Öğrenci)'!H28,SABİTLER!$F$1:$G$7,2,0))</f>
        <v>PAZARTESİ</v>
      </c>
      <c r="E28" s="34" t="str">
        <f>IF(C28="","",VLOOKUP(C28,'TARİHLER (Günlük 2 Öğrenci)'!$A$2:$D$30000,3,0))</f>
        <v>Ümmü Defne GÜLER</v>
      </c>
      <c r="F28" s="29" t="str">
        <f>IF(C28="","",VLOOKUP(C28,'TARİHLER (Günlük 2 Öğrenci)'!$A$2:$D$30000,4,0))</f>
        <v>Şevval ÖZDAMAR</v>
      </c>
      <c r="G28" s="24"/>
      <c r="H28" s="43">
        <f t="shared" si="1"/>
        <v>1</v>
      </c>
      <c r="I28" s="44">
        <f t="shared" ref="I28" si="10">I27+3</f>
        <v>45229</v>
      </c>
      <c r="J28" s="43">
        <f t="shared" si="3"/>
        <v>10</v>
      </c>
      <c r="K28" s="44"/>
      <c r="L28" s="43"/>
    </row>
    <row r="29" spans="2:12" ht="18" customHeight="1" x14ac:dyDescent="0.25">
      <c r="B29" s="107"/>
      <c r="C29" s="31">
        <f t="shared" si="0"/>
        <v>45230</v>
      </c>
      <c r="D29" s="31" t="str">
        <f>IF(H29="","",VLOOKUP('ÇIKTI (Günlük 2 Öğrenci)'!H29,SABİTLER!$F$1:$G$7,2,0))</f>
        <v>SALI</v>
      </c>
      <c r="E29" s="35" t="str">
        <f>IF(C29="","",VLOOKUP(C29,'TARİHLER (Günlük 2 Öğrenci)'!$A$2:$D$30000,3,0))</f>
        <v>Zeynep AKDAĞ</v>
      </c>
      <c r="F29" s="27" t="str">
        <f>IF(C29="","",VLOOKUP(C29,'TARİHLER (Günlük 2 Öğrenci)'!$A$2:$D$30000,4,0))</f>
        <v>Esma ÇOKER</v>
      </c>
      <c r="G29" s="24"/>
      <c r="H29" s="43">
        <f t="shared" si="1"/>
        <v>2</v>
      </c>
      <c r="I29" s="44">
        <f t="shared" ref="I29" si="11">I28+1</f>
        <v>45230</v>
      </c>
      <c r="J29" s="43">
        <f t="shared" si="3"/>
        <v>10</v>
      </c>
      <c r="K29" s="44"/>
      <c r="L29" s="43"/>
    </row>
    <row r="30" spans="2:12" ht="18" customHeight="1" x14ac:dyDescent="0.25">
      <c r="B30" s="107"/>
      <c r="C30" s="31" t="str">
        <f t="shared" si="0"/>
        <v/>
      </c>
      <c r="D30" s="31" t="str">
        <f>IF(H30="","",VLOOKUP('ÇIKTI (Günlük 2 Öğrenci)'!H30,SABİTLER!$F$1:$G$7,2,0))</f>
        <v/>
      </c>
      <c r="E30" s="35" t="str">
        <f>IF(C30="","",VLOOKUP(C30,'TARİHLER (Günlük 2 Öğrenci)'!$A$2:$D$30000,3,0))</f>
        <v/>
      </c>
      <c r="F30" s="27" t="str">
        <f>IF(C30="","",VLOOKUP(C30,'TARİHLER (Günlük 2 Öğrenci)'!$A$2:$D$30000,4,0))</f>
        <v/>
      </c>
      <c r="G30" s="24"/>
      <c r="H30" s="43" t="str">
        <f t="shared" si="1"/>
        <v/>
      </c>
      <c r="I30" s="44">
        <f t="shared" si="7"/>
        <v>45231</v>
      </c>
      <c r="J30" s="43">
        <f t="shared" si="3"/>
        <v>11</v>
      </c>
      <c r="K30" s="44"/>
      <c r="L30" s="43"/>
    </row>
    <row r="31" spans="2:12" ht="18" customHeight="1" x14ac:dyDescent="0.25">
      <c r="B31" s="107"/>
      <c r="C31" s="31" t="str">
        <f t="shared" si="0"/>
        <v/>
      </c>
      <c r="D31" s="31" t="str">
        <f>IF(H31="","",VLOOKUP('ÇIKTI (Günlük 2 Öğrenci)'!H31,SABİTLER!$F$1:$G$7,2,0))</f>
        <v/>
      </c>
      <c r="E31" s="35" t="str">
        <f>IF(C31="","",VLOOKUP(C31,'TARİHLER (Günlük 2 Öğrenci)'!$A$2:$D$30000,3,0))</f>
        <v/>
      </c>
      <c r="F31" s="27" t="str">
        <f>IF(C31="","",VLOOKUP(C31,'TARİHLER (Günlük 2 Öğrenci)'!$A$2:$D$30000,4,0))</f>
        <v/>
      </c>
      <c r="G31" s="24"/>
      <c r="H31" s="43" t="str">
        <f t="shared" si="1"/>
        <v/>
      </c>
      <c r="I31" s="44">
        <f t="shared" si="7"/>
        <v>45232</v>
      </c>
      <c r="J31" s="43">
        <f t="shared" si="3"/>
        <v>11</v>
      </c>
      <c r="K31" s="44"/>
      <c r="L31" s="43"/>
    </row>
    <row r="32" spans="2:12" ht="18" customHeight="1" thickBot="1" x14ac:dyDescent="0.3">
      <c r="B32" s="108"/>
      <c r="C32" s="32" t="str">
        <f t="shared" si="0"/>
        <v/>
      </c>
      <c r="D32" s="32" t="str">
        <f>IF(H32="","",VLOOKUP('ÇIKTI (Günlük 2 Öğrenci)'!H32,SABİTLER!$F$1:$G$7,2,0))</f>
        <v/>
      </c>
      <c r="E32" s="36" t="str">
        <f>IF(C32="","",VLOOKUP(C32,'TARİHLER (Günlük 2 Öğrenci)'!$A$2:$D$30000,3,0))</f>
        <v/>
      </c>
      <c r="F32" s="28" t="str">
        <f>IF(C32="","",VLOOKUP(C32,'TARİHLER (Günlük 2 Öğrenci)'!$A$2:$D$30000,4,0))</f>
        <v/>
      </c>
      <c r="G32" s="24"/>
      <c r="H32" s="43" t="str">
        <f t="shared" si="1"/>
        <v/>
      </c>
      <c r="I32" s="44">
        <f t="shared" si="7"/>
        <v>45233</v>
      </c>
      <c r="J32" s="43">
        <f t="shared" si="3"/>
        <v>11</v>
      </c>
      <c r="K32" s="44"/>
      <c r="L32" s="43"/>
    </row>
    <row r="33" spans="2:14" ht="15.75" thickTop="1" x14ac:dyDescent="0.25">
      <c r="C33" s="19"/>
      <c r="H33" s="43">
        <f t="shared" si="1"/>
        <v>6</v>
      </c>
      <c r="I33" s="44">
        <f t="shared" ref="I33" si="12">I32+3</f>
        <v>45236</v>
      </c>
      <c r="J33" s="43">
        <f t="shared" si="3"/>
        <v>11</v>
      </c>
      <c r="K33" s="44"/>
      <c r="L33" s="43"/>
    </row>
    <row r="35" spans="2:14" ht="18.75" x14ac:dyDescent="0.3">
      <c r="E35" s="117" t="str">
        <f>LİSTE!D4</f>
        <v>…...................</v>
      </c>
      <c r="F35" s="117"/>
    </row>
    <row r="36" spans="2:14" ht="18.75" x14ac:dyDescent="0.3">
      <c r="E36" s="117" t="str">
        <f>CONCATENATE(LİSTE!D3," SINIF REHBER ÖĞRETMENİ")</f>
        <v>5/C SINIF REHBER ÖĞRETMENİ</v>
      </c>
      <c r="F36" s="117"/>
    </row>
    <row r="39" spans="2:14" s="6" customFormat="1" x14ac:dyDescent="0.25">
      <c r="B39" s="45"/>
      <c r="H39" s="38"/>
      <c r="I39" s="38"/>
      <c r="J39" s="38"/>
      <c r="K39" s="38"/>
      <c r="L39" s="38"/>
      <c r="M39" s="38"/>
      <c r="N39" s="38"/>
    </row>
    <row r="40" spans="2:14" s="6" customFormat="1" x14ac:dyDescent="0.25">
      <c r="B40" s="45"/>
      <c r="H40" s="38"/>
      <c r="I40" s="38"/>
      <c r="J40" s="38"/>
      <c r="K40" s="38"/>
      <c r="L40" s="38"/>
      <c r="M40" s="38"/>
      <c r="N40" s="38"/>
    </row>
    <row r="41" spans="2:14" s="6" customFormat="1" x14ac:dyDescent="0.25">
      <c r="B41" s="45"/>
      <c r="H41" s="38"/>
      <c r="I41" s="38"/>
      <c r="J41" s="38"/>
      <c r="K41" s="38"/>
      <c r="L41" s="38"/>
      <c r="M41" s="38"/>
      <c r="N41" s="38"/>
    </row>
    <row r="42" spans="2:14" s="6" customFormat="1" x14ac:dyDescent="0.25">
      <c r="B42" s="45"/>
      <c r="H42" s="38"/>
      <c r="I42" s="38"/>
      <c r="J42" s="38"/>
      <c r="K42" s="38"/>
      <c r="L42" s="38"/>
      <c r="M42" s="38"/>
      <c r="N42" s="38"/>
    </row>
    <row r="43" spans="2:14" s="6" customFormat="1" x14ac:dyDescent="0.25">
      <c r="B43" s="45"/>
      <c r="H43" s="38"/>
      <c r="I43" s="38"/>
      <c r="J43" s="38"/>
      <c r="K43" s="38"/>
      <c r="L43" s="38"/>
      <c r="M43" s="38"/>
      <c r="N43" s="38"/>
    </row>
    <row r="44" spans="2:14" s="6" customFormat="1" x14ac:dyDescent="0.25">
      <c r="B44" s="45"/>
      <c r="H44" s="38"/>
      <c r="I44" s="38"/>
      <c r="J44" s="38"/>
      <c r="K44" s="38"/>
      <c r="L44" s="38"/>
      <c r="M44" s="38"/>
      <c r="N44" s="38"/>
    </row>
    <row r="45" spans="2:14" s="6" customFormat="1" x14ac:dyDescent="0.25">
      <c r="B45" s="45"/>
      <c r="H45" s="38"/>
      <c r="I45" s="38"/>
      <c r="J45" s="38"/>
      <c r="K45" s="38"/>
      <c r="L45" s="38"/>
      <c r="M45" s="38"/>
      <c r="N45" s="38"/>
    </row>
    <row r="46" spans="2:14" s="6" customFormat="1" x14ac:dyDescent="0.25">
      <c r="B46" s="45"/>
      <c r="H46" s="38"/>
      <c r="I46" s="38"/>
      <c r="J46" s="38"/>
      <c r="K46" s="38"/>
      <c r="L46" s="38"/>
      <c r="M46" s="38"/>
      <c r="N46" s="38"/>
    </row>
    <row r="47" spans="2:14" s="6" customFormat="1" x14ac:dyDescent="0.25">
      <c r="B47" s="45"/>
      <c r="H47" s="38"/>
      <c r="I47" s="38"/>
      <c r="J47" s="38"/>
      <c r="K47" s="38"/>
      <c r="L47" s="38"/>
      <c r="M47" s="38"/>
      <c r="N47" s="38"/>
    </row>
    <row r="48" spans="2:14" s="6" customFormat="1" x14ac:dyDescent="0.25">
      <c r="B48" s="45"/>
      <c r="H48" s="38"/>
      <c r="I48" s="38"/>
      <c r="J48" s="38"/>
      <c r="K48" s="38"/>
      <c r="L48" s="38"/>
      <c r="M48" s="38"/>
      <c r="N48" s="38"/>
    </row>
    <row r="49" spans="2:14" s="6" customFormat="1" x14ac:dyDescent="0.25">
      <c r="B49" s="45"/>
      <c r="H49" s="38"/>
      <c r="I49" s="38"/>
      <c r="J49" s="38"/>
      <c r="K49" s="38"/>
      <c r="L49" s="38"/>
      <c r="M49" s="38"/>
      <c r="N49" s="38"/>
    </row>
    <row r="50" spans="2:14" s="6" customFormat="1" x14ac:dyDescent="0.25">
      <c r="B50" s="45"/>
      <c r="H50" s="38"/>
      <c r="I50" s="38"/>
      <c r="J50" s="38"/>
      <c r="K50" s="38"/>
      <c r="L50" s="38"/>
      <c r="M50" s="38"/>
      <c r="N50" s="38"/>
    </row>
    <row r="51" spans="2:14" s="6" customFormat="1" x14ac:dyDescent="0.25">
      <c r="B51" s="45"/>
      <c r="H51" s="38"/>
      <c r="I51" s="38"/>
      <c r="J51" s="38"/>
      <c r="K51" s="38"/>
      <c r="L51" s="38"/>
      <c r="M51" s="38"/>
      <c r="N51" s="38"/>
    </row>
    <row r="52" spans="2:14" s="6" customFormat="1" x14ac:dyDescent="0.25">
      <c r="B52" s="45"/>
      <c r="H52" s="38"/>
      <c r="I52" s="38"/>
      <c r="J52" s="38"/>
      <c r="K52" s="38"/>
      <c r="L52" s="38"/>
      <c r="M52" s="38"/>
      <c r="N52" s="38"/>
    </row>
    <row r="53" spans="2:14" s="6" customFormat="1" x14ac:dyDescent="0.25">
      <c r="B53" s="45"/>
      <c r="H53" s="38"/>
      <c r="I53" s="38"/>
      <c r="J53" s="38"/>
      <c r="K53" s="38"/>
      <c r="L53" s="38"/>
      <c r="M53" s="38"/>
      <c r="N53" s="38"/>
    </row>
    <row r="54" spans="2:14" s="6" customFormat="1" x14ac:dyDescent="0.25">
      <c r="B54" s="45"/>
      <c r="H54" s="38"/>
      <c r="I54" s="38"/>
      <c r="J54" s="38"/>
      <c r="K54" s="38"/>
      <c r="L54" s="38"/>
      <c r="M54" s="38"/>
      <c r="N54" s="38"/>
    </row>
    <row r="55" spans="2:14" s="6" customFormat="1" x14ac:dyDescent="0.25">
      <c r="B55" s="45"/>
      <c r="H55" s="38"/>
      <c r="I55" s="38"/>
      <c r="J55" s="38"/>
      <c r="K55" s="38"/>
      <c r="L55" s="38"/>
      <c r="M55" s="38"/>
      <c r="N55" s="38"/>
    </row>
    <row r="56" spans="2:14" s="6" customFormat="1" x14ac:dyDescent="0.25">
      <c r="B56" s="45"/>
      <c r="H56" s="38"/>
      <c r="I56" s="38"/>
      <c r="J56" s="38"/>
      <c r="K56" s="38"/>
      <c r="L56" s="38"/>
      <c r="M56" s="38"/>
      <c r="N56" s="38"/>
    </row>
    <row r="57" spans="2:14" s="6" customFormat="1" x14ac:dyDescent="0.25">
      <c r="B57" s="45"/>
      <c r="H57" s="38"/>
      <c r="I57" s="38"/>
      <c r="J57" s="38"/>
      <c r="K57" s="38"/>
      <c r="L57" s="38"/>
      <c r="M57" s="38"/>
      <c r="N57" s="38"/>
    </row>
    <row r="58" spans="2:14" s="6" customFormat="1" x14ac:dyDescent="0.25">
      <c r="B58" s="45"/>
      <c r="H58" s="38"/>
      <c r="I58" s="38"/>
      <c r="J58" s="38"/>
      <c r="K58" s="38"/>
      <c r="L58" s="38"/>
      <c r="M58" s="38"/>
      <c r="N58" s="38"/>
    </row>
    <row r="59" spans="2:14" s="6" customFormat="1" x14ac:dyDescent="0.25">
      <c r="B59" s="45"/>
      <c r="H59" s="38"/>
      <c r="I59" s="38"/>
      <c r="J59" s="38"/>
      <c r="K59" s="38"/>
      <c r="L59" s="38"/>
      <c r="M59" s="38"/>
      <c r="N59" s="38"/>
    </row>
    <row r="60" spans="2:14" s="6" customFormat="1" x14ac:dyDescent="0.25">
      <c r="B60" s="45"/>
      <c r="H60" s="38"/>
      <c r="I60" s="38"/>
      <c r="J60" s="38"/>
      <c r="K60" s="38"/>
      <c r="L60" s="38"/>
      <c r="M60" s="38"/>
      <c r="N60" s="38"/>
    </row>
    <row r="61" spans="2:14" s="6" customFormat="1" x14ac:dyDescent="0.25">
      <c r="B61" s="45"/>
      <c r="H61" s="38"/>
      <c r="I61" s="38"/>
      <c r="J61" s="38"/>
      <c r="K61" s="38"/>
      <c r="L61" s="38"/>
      <c r="M61" s="38"/>
      <c r="N61" s="38"/>
    </row>
    <row r="62" spans="2:14" s="6" customFormat="1" x14ac:dyDescent="0.25">
      <c r="B62" s="45"/>
      <c r="H62" s="38"/>
      <c r="I62" s="38"/>
      <c r="J62" s="38"/>
      <c r="K62" s="38"/>
      <c r="L62" s="38"/>
      <c r="M62" s="38"/>
      <c r="N62" s="38"/>
    </row>
    <row r="63" spans="2:14" s="6" customFormat="1" x14ac:dyDescent="0.25">
      <c r="B63" s="45"/>
      <c r="H63" s="38"/>
      <c r="I63" s="38"/>
      <c r="J63" s="38"/>
      <c r="K63" s="38"/>
      <c r="L63" s="38"/>
      <c r="M63" s="38"/>
      <c r="N63" s="38"/>
    </row>
    <row r="64" spans="2:14" s="6" customFormat="1" x14ac:dyDescent="0.25">
      <c r="B64" s="45"/>
      <c r="H64" s="38"/>
      <c r="I64" s="38"/>
      <c r="J64" s="38"/>
      <c r="K64" s="38"/>
      <c r="L64" s="38"/>
      <c r="M64" s="38"/>
      <c r="N64" s="38"/>
    </row>
    <row r="65" spans="2:14" s="6" customFormat="1" x14ac:dyDescent="0.25">
      <c r="B65" s="45"/>
      <c r="H65" s="38"/>
      <c r="I65" s="38"/>
      <c r="J65" s="38"/>
      <c r="K65" s="38"/>
      <c r="L65" s="38"/>
      <c r="M65" s="38"/>
      <c r="N65" s="38"/>
    </row>
    <row r="66" spans="2:14" s="6" customFormat="1" x14ac:dyDescent="0.25">
      <c r="B66" s="45"/>
      <c r="H66" s="38"/>
      <c r="I66" s="38"/>
      <c r="J66" s="38"/>
      <c r="K66" s="38"/>
      <c r="L66" s="38"/>
      <c r="M66" s="38"/>
      <c r="N66" s="38"/>
    </row>
    <row r="67" spans="2:14" s="6" customFormat="1" x14ac:dyDescent="0.25">
      <c r="B67" s="45"/>
      <c r="H67" s="38"/>
      <c r="I67" s="38"/>
      <c r="J67" s="38"/>
      <c r="K67" s="38"/>
      <c r="L67" s="38"/>
      <c r="M67" s="38"/>
      <c r="N67" s="38"/>
    </row>
    <row r="68" spans="2:14" s="6" customFormat="1" x14ac:dyDescent="0.25">
      <c r="B68" s="45"/>
      <c r="H68" s="38"/>
      <c r="I68" s="38"/>
      <c r="J68" s="38"/>
      <c r="K68" s="38"/>
      <c r="L68" s="38"/>
      <c r="M68" s="38"/>
      <c r="N68" s="38"/>
    </row>
    <row r="69" spans="2:14" s="6" customFormat="1" x14ac:dyDescent="0.25">
      <c r="B69" s="45"/>
      <c r="H69" s="38"/>
      <c r="I69" s="38"/>
      <c r="J69" s="38"/>
      <c r="K69" s="38"/>
      <c r="L69" s="38"/>
      <c r="M69" s="38"/>
      <c r="N69" s="38"/>
    </row>
    <row r="70" spans="2:14" s="6" customFormat="1" x14ac:dyDescent="0.25">
      <c r="B70" s="45"/>
      <c r="H70" s="38"/>
      <c r="I70" s="38"/>
      <c r="J70" s="38"/>
      <c r="K70" s="38"/>
      <c r="L70" s="38"/>
      <c r="M70" s="38"/>
      <c r="N70" s="38"/>
    </row>
    <row r="71" spans="2:14" s="6" customFormat="1" x14ac:dyDescent="0.25">
      <c r="B71" s="45"/>
      <c r="H71" s="38"/>
      <c r="I71" s="38"/>
      <c r="J71" s="38"/>
      <c r="K71" s="38"/>
      <c r="L71" s="38"/>
      <c r="M71" s="38"/>
      <c r="N71" s="38"/>
    </row>
    <row r="72" spans="2:14" s="6" customFormat="1" x14ac:dyDescent="0.25">
      <c r="B72" s="45"/>
      <c r="H72" s="38"/>
      <c r="I72" s="38"/>
      <c r="J72" s="38"/>
      <c r="K72" s="38"/>
      <c r="L72" s="38"/>
      <c r="M72" s="38"/>
      <c r="N72" s="38"/>
    </row>
    <row r="73" spans="2:14" s="6" customFormat="1" x14ac:dyDescent="0.25">
      <c r="B73" s="45"/>
      <c r="H73" s="38"/>
      <c r="I73" s="38"/>
      <c r="J73" s="38"/>
      <c r="K73" s="38"/>
      <c r="L73" s="38"/>
      <c r="M73" s="38"/>
      <c r="N73" s="38"/>
    </row>
    <row r="74" spans="2:14" s="6" customFormat="1" x14ac:dyDescent="0.25">
      <c r="B74" s="45"/>
      <c r="H74" s="38"/>
      <c r="I74" s="38"/>
      <c r="J74" s="38"/>
      <c r="K74" s="38"/>
      <c r="L74" s="38"/>
      <c r="M74" s="38"/>
      <c r="N74" s="38"/>
    </row>
    <row r="75" spans="2:14" s="6" customFormat="1" x14ac:dyDescent="0.25">
      <c r="B75" s="45"/>
      <c r="H75" s="38"/>
      <c r="I75" s="38"/>
      <c r="J75" s="38"/>
      <c r="K75" s="38"/>
      <c r="L75" s="38"/>
      <c r="M75" s="38"/>
      <c r="N75" s="38"/>
    </row>
    <row r="76" spans="2:14" s="6" customFormat="1" x14ac:dyDescent="0.25">
      <c r="B76" s="45"/>
      <c r="H76" s="38"/>
      <c r="I76" s="38"/>
      <c r="J76" s="38"/>
      <c r="K76" s="38"/>
      <c r="L76" s="38"/>
      <c r="M76" s="38"/>
      <c r="N76" s="38"/>
    </row>
    <row r="77" spans="2:14" s="6" customFormat="1" x14ac:dyDescent="0.25">
      <c r="B77" s="45"/>
      <c r="H77" s="38"/>
      <c r="I77" s="38"/>
      <c r="J77" s="38"/>
      <c r="K77" s="38"/>
      <c r="L77" s="38"/>
      <c r="M77" s="38"/>
      <c r="N77" s="38"/>
    </row>
    <row r="78" spans="2:14" s="6" customFormat="1" x14ac:dyDescent="0.25">
      <c r="B78" s="45"/>
      <c r="H78" s="38"/>
      <c r="I78" s="38"/>
      <c r="J78" s="38"/>
      <c r="K78" s="38"/>
      <c r="L78" s="38"/>
      <c r="M78" s="38"/>
      <c r="N78" s="38"/>
    </row>
    <row r="79" spans="2:14" s="6" customFormat="1" x14ac:dyDescent="0.25">
      <c r="B79" s="45"/>
      <c r="H79" s="38"/>
      <c r="I79" s="38"/>
      <c r="J79" s="38"/>
      <c r="K79" s="38"/>
      <c r="L79" s="38"/>
      <c r="M79" s="38"/>
      <c r="N79" s="38"/>
    </row>
    <row r="80" spans="2:14" s="6" customFormat="1" x14ac:dyDescent="0.25">
      <c r="B80" s="45"/>
      <c r="H80" s="38"/>
      <c r="I80" s="38"/>
      <c r="J80" s="38"/>
      <c r="K80" s="38"/>
      <c r="L80" s="38"/>
      <c r="M80" s="38"/>
      <c r="N80" s="38"/>
    </row>
    <row r="81" spans="2:14" s="6" customFormat="1" x14ac:dyDescent="0.25">
      <c r="B81" s="45"/>
      <c r="H81" s="38"/>
      <c r="I81" s="38"/>
      <c r="J81" s="38"/>
      <c r="K81" s="38"/>
      <c r="L81" s="38"/>
      <c r="M81" s="38"/>
      <c r="N81" s="38"/>
    </row>
    <row r="82" spans="2:14" s="6" customFormat="1" x14ac:dyDescent="0.25">
      <c r="B82" s="45"/>
      <c r="H82" s="38"/>
      <c r="I82" s="38"/>
      <c r="J82" s="38"/>
      <c r="K82" s="38"/>
      <c r="L82" s="38"/>
      <c r="M82" s="38"/>
      <c r="N82" s="38"/>
    </row>
    <row r="83" spans="2:14" s="6" customFormat="1" x14ac:dyDescent="0.25">
      <c r="B83" s="45"/>
      <c r="H83" s="38"/>
      <c r="I83" s="38"/>
      <c r="J83" s="38"/>
      <c r="K83" s="38"/>
      <c r="L83" s="38"/>
      <c r="M83" s="38"/>
      <c r="N83" s="38"/>
    </row>
    <row r="84" spans="2:14" s="6" customFormat="1" x14ac:dyDescent="0.25">
      <c r="B84" s="45"/>
      <c r="H84" s="38"/>
      <c r="I84" s="38"/>
      <c r="J84" s="38"/>
      <c r="K84" s="38"/>
      <c r="L84" s="38"/>
      <c r="M84" s="38"/>
      <c r="N84" s="38"/>
    </row>
    <row r="85" spans="2:14" s="6" customFormat="1" x14ac:dyDescent="0.25">
      <c r="B85" s="45"/>
      <c r="H85" s="38"/>
      <c r="I85" s="38"/>
      <c r="J85" s="38"/>
      <c r="K85" s="38"/>
      <c r="L85" s="38"/>
      <c r="M85" s="38"/>
      <c r="N85" s="38"/>
    </row>
    <row r="86" spans="2:14" s="6" customFormat="1" x14ac:dyDescent="0.25">
      <c r="B86" s="45"/>
      <c r="H86" s="38"/>
      <c r="I86" s="38"/>
      <c r="J86" s="38"/>
      <c r="K86" s="38"/>
      <c r="L86" s="38"/>
      <c r="M86" s="38"/>
      <c r="N86" s="38"/>
    </row>
    <row r="87" spans="2:14" s="6" customFormat="1" x14ac:dyDescent="0.25">
      <c r="B87" s="45"/>
      <c r="H87" s="38"/>
      <c r="I87" s="38"/>
      <c r="J87" s="38"/>
      <c r="K87" s="38"/>
      <c r="L87" s="38"/>
      <c r="M87" s="38"/>
      <c r="N87" s="38"/>
    </row>
    <row r="88" spans="2:14" s="6" customFormat="1" x14ac:dyDescent="0.25">
      <c r="B88" s="45"/>
      <c r="H88" s="38"/>
      <c r="I88" s="38"/>
      <c r="J88" s="38"/>
      <c r="K88" s="38"/>
      <c r="L88" s="38"/>
      <c r="M88" s="38"/>
      <c r="N88" s="38"/>
    </row>
    <row r="89" spans="2:14" s="6" customFormat="1" x14ac:dyDescent="0.25">
      <c r="B89" s="45"/>
      <c r="H89" s="38"/>
      <c r="I89" s="38"/>
      <c r="J89" s="38"/>
      <c r="K89" s="38"/>
      <c r="L89" s="38"/>
      <c r="M89" s="38"/>
      <c r="N89" s="38"/>
    </row>
    <row r="90" spans="2:14" s="6" customFormat="1" x14ac:dyDescent="0.25">
      <c r="B90" s="45"/>
      <c r="H90" s="38"/>
      <c r="I90" s="38"/>
      <c r="J90" s="38"/>
      <c r="K90" s="38"/>
      <c r="L90" s="38"/>
      <c r="M90" s="38"/>
      <c r="N90" s="38"/>
    </row>
    <row r="91" spans="2:14" s="6" customFormat="1" x14ac:dyDescent="0.25">
      <c r="B91" s="45"/>
      <c r="H91" s="38"/>
      <c r="I91" s="38"/>
      <c r="J91" s="38"/>
      <c r="K91" s="38"/>
      <c r="L91" s="38"/>
      <c r="M91" s="38"/>
      <c r="N91" s="38"/>
    </row>
    <row r="92" spans="2:14" s="6" customFormat="1" x14ac:dyDescent="0.25">
      <c r="B92" s="45"/>
      <c r="H92" s="38"/>
      <c r="I92" s="38"/>
      <c r="J92" s="38"/>
      <c r="K92" s="38"/>
      <c r="L92" s="38"/>
      <c r="M92" s="38"/>
      <c r="N92" s="38"/>
    </row>
    <row r="93" spans="2:14" s="6" customFormat="1" x14ac:dyDescent="0.25">
      <c r="B93" s="45"/>
      <c r="H93" s="38"/>
      <c r="I93" s="38"/>
      <c r="J93" s="38"/>
      <c r="K93" s="38"/>
      <c r="L93" s="38"/>
      <c r="M93" s="38"/>
      <c r="N93" s="38"/>
    </row>
    <row r="94" spans="2:14" s="6" customFormat="1" x14ac:dyDescent="0.25">
      <c r="B94" s="45"/>
      <c r="H94" s="38"/>
      <c r="I94" s="38"/>
      <c r="J94" s="38"/>
      <c r="K94" s="38"/>
      <c r="L94" s="38"/>
      <c r="M94" s="38"/>
      <c r="N94" s="38"/>
    </row>
    <row r="95" spans="2:14" s="6" customFormat="1" x14ac:dyDescent="0.25">
      <c r="B95" s="45"/>
      <c r="H95" s="38"/>
      <c r="I95" s="38"/>
      <c r="J95" s="38"/>
      <c r="K95" s="38"/>
      <c r="L95" s="38"/>
      <c r="M95" s="38"/>
      <c r="N95" s="38"/>
    </row>
    <row r="96" spans="2:14" s="6" customFormat="1" x14ac:dyDescent="0.25">
      <c r="B96" s="45"/>
      <c r="H96" s="38"/>
      <c r="I96" s="38"/>
      <c r="J96" s="38"/>
      <c r="K96" s="38"/>
      <c r="L96" s="38"/>
      <c r="M96" s="38"/>
      <c r="N96" s="38"/>
    </row>
    <row r="97" spans="2:14" s="6" customFormat="1" x14ac:dyDescent="0.25">
      <c r="B97" s="45"/>
      <c r="H97" s="38"/>
      <c r="I97" s="38"/>
      <c r="J97" s="38"/>
      <c r="K97" s="38"/>
      <c r="L97" s="38"/>
      <c r="M97" s="38"/>
      <c r="N97" s="38"/>
    </row>
    <row r="98" spans="2:14" s="6" customFormat="1" x14ac:dyDescent="0.25">
      <c r="B98" s="45"/>
      <c r="H98" s="38"/>
      <c r="I98" s="38"/>
      <c r="J98" s="38"/>
      <c r="K98" s="38"/>
      <c r="L98" s="38"/>
      <c r="M98" s="38"/>
      <c r="N98" s="38"/>
    </row>
    <row r="99" spans="2:14" s="6" customFormat="1" x14ac:dyDescent="0.25">
      <c r="B99" s="45"/>
      <c r="H99" s="38"/>
      <c r="I99" s="38"/>
      <c r="J99" s="38"/>
      <c r="K99" s="38"/>
      <c r="L99" s="38"/>
      <c r="M99" s="38"/>
      <c r="N99" s="38"/>
    </row>
    <row r="100" spans="2:14" s="6" customFormat="1" x14ac:dyDescent="0.25">
      <c r="B100" s="45"/>
      <c r="H100" s="38"/>
      <c r="I100" s="38"/>
      <c r="J100" s="38"/>
      <c r="K100" s="38"/>
      <c r="L100" s="38"/>
      <c r="M100" s="38"/>
      <c r="N100" s="38"/>
    </row>
    <row r="101" spans="2:14" s="6" customFormat="1" x14ac:dyDescent="0.25">
      <c r="B101" s="45"/>
      <c r="H101" s="38"/>
      <c r="I101" s="38"/>
      <c r="J101" s="38"/>
      <c r="K101" s="38"/>
      <c r="L101" s="38"/>
      <c r="M101" s="38"/>
      <c r="N101" s="38"/>
    </row>
    <row r="102" spans="2:14" s="6" customFormat="1" x14ac:dyDescent="0.25">
      <c r="B102" s="45"/>
      <c r="H102" s="38"/>
      <c r="I102" s="38"/>
      <c r="J102" s="38"/>
      <c r="K102" s="38"/>
      <c r="L102" s="38"/>
      <c r="M102" s="38"/>
      <c r="N102" s="38"/>
    </row>
    <row r="103" spans="2:14" s="6" customFormat="1" x14ac:dyDescent="0.25">
      <c r="B103" s="45"/>
      <c r="H103" s="38"/>
      <c r="I103" s="38"/>
      <c r="J103" s="38"/>
      <c r="K103" s="38"/>
      <c r="L103" s="38"/>
      <c r="M103" s="38"/>
      <c r="N103" s="38"/>
    </row>
    <row r="104" spans="2:14" s="6" customFormat="1" x14ac:dyDescent="0.25">
      <c r="B104" s="45"/>
      <c r="H104" s="38"/>
      <c r="I104" s="38"/>
      <c r="J104" s="38"/>
      <c r="K104" s="38"/>
      <c r="L104" s="38"/>
      <c r="M104" s="38"/>
      <c r="N104" s="38"/>
    </row>
    <row r="105" spans="2:14" s="6" customFormat="1" x14ac:dyDescent="0.25">
      <c r="B105" s="45"/>
      <c r="H105" s="38"/>
      <c r="I105" s="38"/>
      <c r="J105" s="38"/>
      <c r="K105" s="38"/>
      <c r="L105" s="38"/>
      <c r="M105" s="38"/>
      <c r="N105" s="38"/>
    </row>
    <row r="106" spans="2:14" s="6" customFormat="1" x14ac:dyDescent="0.25">
      <c r="B106" s="45"/>
      <c r="H106" s="38"/>
      <c r="I106" s="38"/>
      <c r="J106" s="38"/>
      <c r="K106" s="38"/>
      <c r="L106" s="38"/>
      <c r="M106" s="38"/>
      <c r="N106" s="38"/>
    </row>
    <row r="107" spans="2:14" s="6" customFormat="1" x14ac:dyDescent="0.25">
      <c r="B107" s="45"/>
      <c r="H107" s="38"/>
      <c r="I107" s="38"/>
      <c r="J107" s="38"/>
      <c r="K107" s="38"/>
      <c r="L107" s="38"/>
      <c r="M107" s="38"/>
      <c r="N107" s="38"/>
    </row>
    <row r="108" spans="2:14" s="6" customFormat="1" x14ac:dyDescent="0.25">
      <c r="B108" s="45"/>
      <c r="H108" s="38"/>
      <c r="I108" s="38"/>
      <c r="J108" s="38"/>
      <c r="K108" s="38"/>
      <c r="L108" s="38"/>
      <c r="M108" s="38"/>
      <c r="N108" s="38"/>
    </row>
    <row r="109" spans="2:14" s="6" customFormat="1" x14ac:dyDescent="0.25">
      <c r="B109" s="45"/>
      <c r="H109" s="38"/>
      <c r="I109" s="38"/>
      <c r="J109" s="38"/>
      <c r="K109" s="38"/>
      <c r="L109" s="38"/>
      <c r="M109" s="38"/>
      <c r="N109" s="38"/>
    </row>
    <row r="110" spans="2:14" s="6" customFormat="1" x14ac:dyDescent="0.25">
      <c r="B110" s="45"/>
      <c r="H110" s="38"/>
      <c r="I110" s="38"/>
      <c r="J110" s="38"/>
      <c r="K110" s="38"/>
      <c r="L110" s="38"/>
      <c r="M110" s="38"/>
      <c r="N110" s="38"/>
    </row>
    <row r="111" spans="2:14" s="6" customFormat="1" x14ac:dyDescent="0.25">
      <c r="B111" s="45"/>
      <c r="H111" s="38"/>
      <c r="I111" s="38"/>
      <c r="J111" s="38"/>
      <c r="K111" s="38"/>
      <c r="L111" s="38"/>
      <c r="M111" s="38"/>
      <c r="N111" s="38"/>
    </row>
    <row r="112" spans="2:14" s="6" customFormat="1" x14ac:dyDescent="0.25">
      <c r="B112" s="45"/>
      <c r="H112" s="38"/>
      <c r="I112" s="38"/>
      <c r="J112" s="38"/>
      <c r="K112" s="38"/>
      <c r="L112" s="38"/>
      <c r="M112" s="38"/>
      <c r="N112" s="38"/>
    </row>
    <row r="113" spans="2:14" s="6" customFormat="1" x14ac:dyDescent="0.25">
      <c r="B113" s="45"/>
      <c r="H113" s="38"/>
      <c r="I113" s="38"/>
      <c r="J113" s="38"/>
      <c r="K113" s="38"/>
      <c r="L113" s="38"/>
      <c r="M113" s="38"/>
      <c r="N113" s="38"/>
    </row>
    <row r="114" spans="2:14" s="6" customFormat="1" x14ac:dyDescent="0.25">
      <c r="B114" s="45"/>
      <c r="H114" s="38"/>
      <c r="I114" s="38"/>
      <c r="J114" s="38"/>
      <c r="K114" s="38"/>
      <c r="L114" s="38"/>
      <c r="M114" s="38"/>
      <c r="N114" s="38"/>
    </row>
    <row r="115" spans="2:14" s="6" customFormat="1" x14ac:dyDescent="0.25">
      <c r="B115" s="45"/>
      <c r="H115" s="38"/>
      <c r="I115" s="38"/>
      <c r="J115" s="38"/>
      <c r="K115" s="38"/>
      <c r="L115" s="38"/>
      <c r="M115" s="38"/>
      <c r="N115" s="38"/>
    </row>
    <row r="116" spans="2:14" s="6" customFormat="1" x14ac:dyDescent="0.25">
      <c r="B116" s="45"/>
      <c r="H116" s="38"/>
      <c r="I116" s="38"/>
      <c r="J116" s="38"/>
      <c r="K116" s="38"/>
      <c r="L116" s="38"/>
      <c r="M116" s="38"/>
      <c r="N116" s="38"/>
    </row>
    <row r="117" spans="2:14" s="6" customFormat="1" x14ac:dyDescent="0.25">
      <c r="B117" s="45"/>
      <c r="H117" s="38"/>
      <c r="I117" s="38"/>
      <c r="J117" s="38"/>
      <c r="K117" s="38"/>
      <c r="L117" s="38"/>
      <c r="M117" s="38"/>
      <c r="N117" s="38"/>
    </row>
    <row r="118" spans="2:14" s="6" customFormat="1" x14ac:dyDescent="0.25">
      <c r="B118" s="45"/>
      <c r="H118" s="38"/>
      <c r="I118" s="38"/>
      <c r="J118" s="38"/>
      <c r="K118" s="38"/>
      <c r="L118" s="38"/>
      <c r="M118" s="38"/>
      <c r="N118" s="38"/>
    </row>
    <row r="119" spans="2:14" s="6" customFormat="1" x14ac:dyDescent="0.25">
      <c r="B119" s="45"/>
      <c r="H119" s="38"/>
      <c r="I119" s="38"/>
      <c r="J119" s="38"/>
      <c r="K119" s="38"/>
      <c r="L119" s="38"/>
      <c r="M119" s="38"/>
      <c r="N119" s="38"/>
    </row>
    <row r="120" spans="2:14" s="6" customFormat="1" x14ac:dyDescent="0.25">
      <c r="B120" s="45"/>
      <c r="H120" s="38"/>
      <c r="I120" s="38"/>
      <c r="J120" s="38"/>
      <c r="K120" s="38"/>
      <c r="L120" s="38"/>
      <c r="M120" s="38"/>
      <c r="N120" s="38"/>
    </row>
    <row r="121" spans="2:14" s="6" customFormat="1" x14ac:dyDescent="0.25">
      <c r="B121" s="45"/>
      <c r="H121" s="38"/>
      <c r="I121" s="38"/>
      <c r="J121" s="38"/>
      <c r="K121" s="38"/>
      <c r="L121" s="38"/>
      <c r="M121" s="38"/>
      <c r="N121" s="38"/>
    </row>
    <row r="122" spans="2:14" s="6" customFormat="1" x14ac:dyDescent="0.25">
      <c r="B122" s="45"/>
      <c r="H122" s="38"/>
      <c r="I122" s="38"/>
      <c r="J122" s="38"/>
      <c r="K122" s="38"/>
      <c r="L122" s="38"/>
      <c r="M122" s="38"/>
      <c r="N122" s="38"/>
    </row>
    <row r="123" spans="2:14" s="6" customFormat="1" x14ac:dyDescent="0.25">
      <c r="B123" s="45"/>
      <c r="H123" s="38"/>
      <c r="I123" s="38"/>
      <c r="J123" s="38"/>
      <c r="K123" s="38"/>
      <c r="L123" s="38"/>
      <c r="M123" s="38"/>
      <c r="N123" s="38"/>
    </row>
    <row r="124" spans="2:14" s="6" customFormat="1" x14ac:dyDescent="0.25">
      <c r="B124" s="45"/>
      <c r="H124" s="38"/>
      <c r="I124" s="38"/>
      <c r="J124" s="38"/>
      <c r="K124" s="38"/>
      <c r="L124" s="38"/>
      <c r="M124" s="38"/>
      <c r="N124" s="38"/>
    </row>
    <row r="125" spans="2:14" s="6" customFormat="1" x14ac:dyDescent="0.25">
      <c r="B125" s="45"/>
      <c r="H125" s="38"/>
      <c r="I125" s="38"/>
      <c r="J125" s="38"/>
      <c r="K125" s="38"/>
      <c r="L125" s="38"/>
      <c r="M125" s="38"/>
      <c r="N125" s="38"/>
    </row>
    <row r="126" spans="2:14" s="6" customFormat="1" x14ac:dyDescent="0.25">
      <c r="B126" s="45"/>
      <c r="H126" s="38"/>
      <c r="I126" s="38"/>
      <c r="J126" s="38"/>
      <c r="K126" s="38"/>
      <c r="L126" s="38"/>
      <c r="M126" s="38"/>
      <c r="N126" s="38"/>
    </row>
    <row r="127" spans="2:14" s="6" customFormat="1" x14ac:dyDescent="0.25">
      <c r="B127" s="45"/>
      <c r="H127" s="38"/>
      <c r="I127" s="38"/>
      <c r="J127" s="38"/>
      <c r="K127" s="38"/>
      <c r="L127" s="38"/>
      <c r="M127" s="38"/>
      <c r="N127" s="38"/>
    </row>
    <row r="128" spans="2:14" s="6" customFormat="1" x14ac:dyDescent="0.25">
      <c r="B128" s="45"/>
      <c r="H128" s="38"/>
      <c r="I128" s="38"/>
      <c r="J128" s="38"/>
      <c r="K128" s="38"/>
      <c r="L128" s="38"/>
      <c r="M128" s="38"/>
      <c r="N128" s="38"/>
    </row>
    <row r="129" spans="2:14" s="6" customFormat="1" x14ac:dyDescent="0.25">
      <c r="B129" s="45"/>
      <c r="H129" s="38"/>
      <c r="I129" s="38"/>
      <c r="J129" s="38"/>
      <c r="K129" s="38"/>
      <c r="L129" s="38"/>
      <c r="M129" s="38"/>
      <c r="N129" s="38"/>
    </row>
    <row r="130" spans="2:14" s="6" customFormat="1" x14ac:dyDescent="0.25">
      <c r="B130" s="45"/>
      <c r="H130" s="38"/>
      <c r="I130" s="38"/>
      <c r="J130" s="38"/>
      <c r="K130" s="38"/>
      <c r="L130" s="38"/>
      <c r="M130" s="38"/>
      <c r="N130" s="38"/>
    </row>
    <row r="131" spans="2:14" s="6" customFormat="1" x14ac:dyDescent="0.25">
      <c r="B131" s="45"/>
      <c r="H131" s="38"/>
      <c r="I131" s="38"/>
      <c r="J131" s="38"/>
      <c r="K131" s="38"/>
      <c r="L131" s="38"/>
      <c r="M131" s="38"/>
      <c r="N131" s="38"/>
    </row>
    <row r="132" spans="2:14" s="6" customFormat="1" x14ac:dyDescent="0.25">
      <c r="B132" s="45"/>
      <c r="H132" s="38"/>
      <c r="I132" s="38"/>
      <c r="J132" s="38"/>
      <c r="K132" s="38"/>
      <c r="L132" s="38"/>
      <c r="M132" s="38"/>
      <c r="N132" s="38"/>
    </row>
    <row r="133" spans="2:14" s="6" customFormat="1" x14ac:dyDescent="0.25">
      <c r="B133" s="45"/>
      <c r="H133" s="38"/>
      <c r="I133" s="38"/>
      <c r="J133" s="38"/>
      <c r="K133" s="38"/>
      <c r="L133" s="38"/>
      <c r="M133" s="38"/>
      <c r="N133" s="38"/>
    </row>
    <row r="134" spans="2:14" s="6" customFormat="1" x14ac:dyDescent="0.25">
      <c r="B134" s="45"/>
      <c r="H134" s="38"/>
      <c r="I134" s="38"/>
      <c r="J134" s="38"/>
      <c r="K134" s="38"/>
      <c r="L134" s="38"/>
      <c r="M134" s="38"/>
      <c r="N134" s="38"/>
    </row>
    <row r="135" spans="2:14" s="6" customFormat="1" x14ac:dyDescent="0.25">
      <c r="B135" s="45"/>
      <c r="H135" s="38"/>
      <c r="I135" s="38"/>
      <c r="J135" s="38"/>
      <c r="K135" s="38"/>
      <c r="L135" s="38"/>
      <c r="M135" s="38"/>
      <c r="N135" s="38"/>
    </row>
    <row r="136" spans="2:14" s="6" customFormat="1" x14ac:dyDescent="0.25">
      <c r="B136" s="45"/>
      <c r="H136" s="38"/>
      <c r="I136" s="38"/>
      <c r="J136" s="38"/>
      <c r="K136" s="38"/>
      <c r="L136" s="38"/>
      <c r="M136" s="38"/>
      <c r="N136" s="38"/>
    </row>
    <row r="137" spans="2:14" s="6" customFormat="1" x14ac:dyDescent="0.25">
      <c r="B137" s="45"/>
      <c r="H137" s="38"/>
      <c r="I137" s="38"/>
      <c r="J137" s="38"/>
      <c r="K137" s="38"/>
      <c r="L137" s="38"/>
      <c r="M137" s="38"/>
      <c r="N137" s="38"/>
    </row>
    <row r="138" spans="2:14" s="6" customFormat="1" x14ac:dyDescent="0.25">
      <c r="B138" s="45"/>
      <c r="H138" s="38"/>
      <c r="I138" s="38"/>
      <c r="J138" s="38"/>
      <c r="K138" s="38"/>
      <c r="L138" s="38"/>
      <c r="M138" s="38"/>
      <c r="N138" s="38"/>
    </row>
    <row r="139" spans="2:14" s="6" customFormat="1" x14ac:dyDescent="0.25">
      <c r="B139" s="45"/>
      <c r="H139" s="38"/>
      <c r="I139" s="38"/>
      <c r="J139" s="38"/>
      <c r="K139" s="38"/>
      <c r="L139" s="38"/>
      <c r="M139" s="38"/>
      <c r="N139" s="38"/>
    </row>
    <row r="140" spans="2:14" s="6" customFormat="1" x14ac:dyDescent="0.25">
      <c r="B140" s="45"/>
      <c r="H140" s="38"/>
      <c r="I140" s="38"/>
      <c r="J140" s="38"/>
      <c r="K140" s="38"/>
      <c r="L140" s="38"/>
      <c r="M140" s="38"/>
      <c r="N140" s="38"/>
    </row>
    <row r="141" spans="2:14" s="6" customFormat="1" x14ac:dyDescent="0.25">
      <c r="B141" s="45"/>
      <c r="H141" s="38"/>
      <c r="I141" s="38"/>
      <c r="J141" s="38"/>
      <c r="K141" s="38"/>
      <c r="L141" s="38"/>
      <c r="M141" s="38"/>
      <c r="N141" s="38"/>
    </row>
    <row r="142" spans="2:14" s="6" customFormat="1" x14ac:dyDescent="0.25">
      <c r="B142" s="45"/>
      <c r="H142" s="38"/>
      <c r="I142" s="38"/>
      <c r="J142" s="38"/>
      <c r="K142" s="38"/>
      <c r="L142" s="38"/>
      <c r="M142" s="38"/>
      <c r="N142" s="38"/>
    </row>
    <row r="143" spans="2:14" s="6" customFormat="1" x14ac:dyDescent="0.25">
      <c r="B143" s="45"/>
      <c r="H143" s="38"/>
      <c r="I143" s="38"/>
      <c r="J143" s="38"/>
      <c r="K143" s="38"/>
      <c r="L143" s="38"/>
      <c r="M143" s="38"/>
      <c r="N143" s="38"/>
    </row>
    <row r="144" spans="2:14" s="6" customFormat="1" x14ac:dyDescent="0.25">
      <c r="B144" s="45"/>
      <c r="H144" s="38"/>
      <c r="I144" s="38"/>
      <c r="J144" s="38"/>
      <c r="K144" s="38"/>
      <c r="L144" s="38"/>
      <c r="M144" s="38"/>
      <c r="N144" s="38"/>
    </row>
    <row r="145" spans="2:14" s="6" customFormat="1" x14ac:dyDescent="0.25">
      <c r="B145" s="45"/>
      <c r="H145" s="38"/>
      <c r="I145" s="38"/>
      <c r="J145" s="38"/>
      <c r="K145" s="38"/>
      <c r="L145" s="38"/>
      <c r="M145" s="38"/>
      <c r="N145" s="38"/>
    </row>
    <row r="146" spans="2:14" s="6" customFormat="1" x14ac:dyDescent="0.25">
      <c r="B146" s="45"/>
      <c r="H146" s="38"/>
      <c r="I146" s="38"/>
      <c r="J146" s="38"/>
      <c r="K146" s="38"/>
      <c r="L146" s="38"/>
      <c r="M146" s="38"/>
      <c r="N146" s="38"/>
    </row>
    <row r="147" spans="2:14" s="6" customFormat="1" x14ac:dyDescent="0.25">
      <c r="B147" s="45"/>
      <c r="H147" s="38"/>
      <c r="I147" s="38"/>
      <c r="J147" s="38"/>
      <c r="K147" s="38"/>
      <c r="L147" s="38"/>
      <c r="M147" s="38"/>
      <c r="N147" s="38"/>
    </row>
    <row r="148" spans="2:14" s="6" customFormat="1" x14ac:dyDescent="0.25">
      <c r="B148" s="45"/>
      <c r="H148" s="38"/>
      <c r="I148" s="38"/>
      <c r="J148" s="38"/>
      <c r="K148" s="38"/>
      <c r="L148" s="38"/>
      <c r="M148" s="38"/>
      <c r="N148" s="38"/>
    </row>
    <row r="149" spans="2:14" s="6" customFormat="1" x14ac:dyDescent="0.25">
      <c r="B149" s="45"/>
      <c r="H149" s="38"/>
      <c r="I149" s="38"/>
      <c r="J149" s="38"/>
      <c r="K149" s="38"/>
      <c r="L149" s="38"/>
      <c r="M149" s="38"/>
      <c r="N149" s="38"/>
    </row>
    <row r="150" spans="2:14" s="6" customFormat="1" x14ac:dyDescent="0.25">
      <c r="B150" s="45"/>
      <c r="H150" s="38"/>
      <c r="I150" s="38"/>
      <c r="J150" s="38"/>
      <c r="K150" s="38"/>
      <c r="L150" s="38"/>
      <c r="M150" s="38"/>
      <c r="N150" s="38"/>
    </row>
    <row r="151" spans="2:14" s="6" customFormat="1" x14ac:dyDescent="0.25">
      <c r="B151" s="45"/>
      <c r="H151" s="38"/>
      <c r="I151" s="38"/>
      <c r="J151" s="38"/>
      <c r="K151" s="38"/>
      <c r="L151" s="38"/>
      <c r="M151" s="38"/>
      <c r="N151" s="38"/>
    </row>
    <row r="152" spans="2:14" s="6" customFormat="1" x14ac:dyDescent="0.25">
      <c r="B152" s="45"/>
      <c r="H152" s="38"/>
      <c r="I152" s="38"/>
      <c r="J152" s="38"/>
      <c r="K152" s="38"/>
      <c r="L152" s="38"/>
      <c r="M152" s="38"/>
      <c r="N152" s="38"/>
    </row>
    <row r="153" spans="2:14" s="6" customFormat="1" x14ac:dyDescent="0.25">
      <c r="B153" s="45"/>
      <c r="H153" s="38"/>
      <c r="I153" s="38"/>
      <c r="J153" s="38"/>
      <c r="K153" s="38"/>
      <c r="L153" s="38"/>
      <c r="M153" s="38"/>
      <c r="N153" s="38"/>
    </row>
    <row r="154" spans="2:14" s="6" customFormat="1" x14ac:dyDescent="0.25">
      <c r="B154" s="45"/>
      <c r="H154" s="38"/>
      <c r="I154" s="38"/>
      <c r="J154" s="38"/>
      <c r="K154" s="38"/>
      <c r="L154" s="38"/>
      <c r="M154" s="38"/>
      <c r="N154" s="38"/>
    </row>
    <row r="155" spans="2:14" s="6" customFormat="1" x14ac:dyDescent="0.25">
      <c r="B155" s="45"/>
      <c r="H155" s="38"/>
      <c r="I155" s="38"/>
      <c r="J155" s="38"/>
      <c r="K155" s="38"/>
      <c r="L155" s="38"/>
      <c r="M155" s="38"/>
      <c r="N155" s="38"/>
    </row>
    <row r="156" spans="2:14" s="6" customFormat="1" x14ac:dyDescent="0.25">
      <c r="B156" s="45"/>
      <c r="H156" s="38"/>
      <c r="I156" s="38"/>
      <c r="J156" s="38"/>
      <c r="K156" s="38"/>
      <c r="L156" s="38"/>
      <c r="M156" s="38"/>
      <c r="N156" s="38"/>
    </row>
    <row r="157" spans="2:14" s="6" customFormat="1" x14ac:dyDescent="0.25">
      <c r="B157" s="45"/>
      <c r="H157" s="38"/>
      <c r="I157" s="38"/>
      <c r="J157" s="38"/>
      <c r="K157" s="38"/>
      <c r="L157" s="38"/>
      <c r="M157" s="38"/>
      <c r="N157" s="38"/>
    </row>
    <row r="158" spans="2:14" s="6" customFormat="1" x14ac:dyDescent="0.25">
      <c r="B158" s="45"/>
      <c r="H158" s="38"/>
      <c r="I158" s="38"/>
      <c r="J158" s="38"/>
      <c r="K158" s="38"/>
      <c r="L158" s="38"/>
      <c r="M158" s="38"/>
      <c r="N158" s="38"/>
    </row>
    <row r="159" spans="2:14" s="6" customFormat="1" x14ac:dyDescent="0.25">
      <c r="B159" s="45"/>
      <c r="H159" s="38"/>
      <c r="I159" s="38"/>
      <c r="J159" s="38"/>
      <c r="K159" s="38"/>
      <c r="L159" s="38"/>
      <c r="M159" s="38"/>
      <c r="N159" s="38"/>
    </row>
    <row r="160" spans="2:14" s="6" customFormat="1" x14ac:dyDescent="0.25">
      <c r="B160" s="45"/>
      <c r="H160" s="38"/>
      <c r="I160" s="38"/>
      <c r="J160" s="38"/>
      <c r="K160" s="38"/>
      <c r="L160" s="38"/>
      <c r="M160" s="38"/>
      <c r="N160" s="38"/>
    </row>
    <row r="161" spans="2:14" s="6" customFormat="1" x14ac:dyDescent="0.25">
      <c r="B161" s="45"/>
      <c r="H161" s="38"/>
      <c r="I161" s="38"/>
      <c r="J161" s="38"/>
      <c r="K161" s="38"/>
      <c r="L161" s="38"/>
      <c r="M161" s="38"/>
      <c r="N161" s="38"/>
    </row>
    <row r="162" spans="2:14" s="6" customFormat="1" x14ac:dyDescent="0.25">
      <c r="B162" s="45"/>
      <c r="H162" s="38"/>
      <c r="I162" s="38"/>
      <c r="J162" s="38"/>
      <c r="K162" s="38"/>
      <c r="L162" s="38"/>
      <c r="M162" s="38"/>
      <c r="N162" s="38"/>
    </row>
    <row r="163" spans="2:14" s="6" customFormat="1" x14ac:dyDescent="0.25">
      <c r="B163" s="45"/>
      <c r="H163" s="38"/>
      <c r="I163" s="38"/>
      <c r="J163" s="38"/>
      <c r="K163" s="38"/>
      <c r="L163" s="38"/>
      <c r="M163" s="38"/>
      <c r="N163" s="38"/>
    </row>
    <row r="164" spans="2:14" s="6" customFormat="1" x14ac:dyDescent="0.25">
      <c r="B164" s="45"/>
      <c r="H164" s="38"/>
      <c r="I164" s="38"/>
      <c r="J164" s="38"/>
      <c r="K164" s="38"/>
      <c r="L164" s="38"/>
      <c r="M164" s="38"/>
      <c r="N164" s="38"/>
    </row>
    <row r="165" spans="2:14" s="6" customFormat="1" x14ac:dyDescent="0.25">
      <c r="B165" s="45"/>
      <c r="H165" s="38"/>
      <c r="I165" s="38"/>
      <c r="J165" s="38"/>
      <c r="K165" s="38"/>
      <c r="L165" s="38"/>
      <c r="M165" s="38"/>
      <c r="N165" s="38"/>
    </row>
    <row r="166" spans="2:14" s="6" customFormat="1" x14ac:dyDescent="0.25">
      <c r="B166" s="45"/>
      <c r="H166" s="38"/>
      <c r="I166" s="38"/>
      <c r="J166" s="38"/>
      <c r="K166" s="38"/>
      <c r="L166" s="38"/>
      <c r="M166" s="38"/>
      <c r="N166" s="38"/>
    </row>
    <row r="167" spans="2:14" s="6" customFormat="1" x14ac:dyDescent="0.25">
      <c r="B167" s="45"/>
      <c r="H167" s="38"/>
      <c r="I167" s="38"/>
      <c r="J167" s="38"/>
      <c r="K167" s="38"/>
      <c r="L167" s="38"/>
      <c r="M167" s="38"/>
      <c r="N167" s="38"/>
    </row>
    <row r="168" spans="2:14" s="6" customFormat="1" x14ac:dyDescent="0.25">
      <c r="B168" s="45"/>
      <c r="H168" s="38"/>
      <c r="I168" s="38"/>
      <c r="J168" s="38"/>
      <c r="K168" s="38"/>
      <c r="L168" s="38"/>
      <c r="M168" s="38"/>
      <c r="N168" s="38"/>
    </row>
    <row r="169" spans="2:14" s="6" customFormat="1" x14ac:dyDescent="0.25">
      <c r="B169" s="45"/>
      <c r="H169" s="38"/>
      <c r="I169" s="38"/>
      <c r="J169" s="38"/>
      <c r="K169" s="38"/>
      <c r="L169" s="38"/>
      <c r="M169" s="38"/>
      <c r="N169" s="38"/>
    </row>
    <row r="170" spans="2:14" s="6" customFormat="1" x14ac:dyDescent="0.25">
      <c r="B170" s="45"/>
      <c r="H170" s="38"/>
      <c r="I170" s="38"/>
      <c r="J170" s="38"/>
      <c r="K170" s="38"/>
      <c r="L170" s="38"/>
      <c r="M170" s="38"/>
      <c r="N170" s="38"/>
    </row>
    <row r="171" spans="2:14" s="6" customFormat="1" x14ac:dyDescent="0.25">
      <c r="B171" s="45"/>
      <c r="H171" s="38"/>
      <c r="I171" s="38"/>
      <c r="J171" s="38"/>
      <c r="K171" s="38"/>
      <c r="L171" s="38"/>
      <c r="M171" s="38"/>
      <c r="N171" s="38"/>
    </row>
    <row r="172" spans="2:14" s="6" customFormat="1" x14ac:dyDescent="0.25">
      <c r="B172" s="45"/>
      <c r="H172" s="38"/>
      <c r="I172" s="38"/>
      <c r="J172" s="38"/>
      <c r="K172" s="38"/>
      <c r="L172" s="38"/>
      <c r="M172" s="38"/>
      <c r="N172" s="38"/>
    </row>
    <row r="173" spans="2:14" s="6" customFormat="1" x14ac:dyDescent="0.25">
      <c r="B173" s="45"/>
      <c r="H173" s="38"/>
      <c r="I173" s="38"/>
      <c r="J173" s="38"/>
      <c r="K173" s="38"/>
      <c r="L173" s="38"/>
      <c r="M173" s="38"/>
      <c r="N173" s="38"/>
    </row>
    <row r="174" spans="2:14" s="6" customFormat="1" x14ac:dyDescent="0.25">
      <c r="B174" s="45"/>
      <c r="H174" s="38"/>
      <c r="I174" s="38"/>
      <c r="J174" s="38"/>
      <c r="K174" s="38"/>
      <c r="L174" s="38"/>
      <c r="M174" s="38"/>
      <c r="N174" s="38"/>
    </row>
    <row r="175" spans="2:14" s="6" customFormat="1" x14ac:dyDescent="0.25">
      <c r="B175" s="45"/>
      <c r="H175" s="38"/>
      <c r="I175" s="38"/>
      <c r="J175" s="38"/>
      <c r="K175" s="38"/>
      <c r="L175" s="38"/>
      <c r="M175" s="38"/>
      <c r="N175" s="38"/>
    </row>
    <row r="176" spans="2:14" s="6" customFormat="1" x14ac:dyDescent="0.25">
      <c r="B176" s="45"/>
      <c r="H176" s="38"/>
      <c r="I176" s="38"/>
      <c r="J176" s="38"/>
      <c r="K176" s="38"/>
      <c r="L176" s="38"/>
      <c r="M176" s="38"/>
      <c r="N176" s="38"/>
    </row>
    <row r="177" spans="2:14" s="6" customFormat="1" x14ac:dyDescent="0.25">
      <c r="B177" s="45"/>
      <c r="H177" s="38"/>
      <c r="I177" s="38"/>
      <c r="J177" s="38"/>
      <c r="K177" s="38"/>
      <c r="L177" s="38"/>
      <c r="M177" s="38"/>
      <c r="N177" s="38"/>
    </row>
    <row r="178" spans="2:14" s="6" customFormat="1" x14ac:dyDescent="0.25">
      <c r="B178" s="45"/>
      <c r="H178" s="38"/>
      <c r="I178" s="38"/>
      <c r="J178" s="38"/>
      <c r="K178" s="38"/>
      <c r="L178" s="38"/>
      <c r="M178" s="38"/>
      <c r="N178" s="38"/>
    </row>
    <row r="179" spans="2:14" s="6" customFormat="1" x14ac:dyDescent="0.25">
      <c r="B179" s="45"/>
      <c r="H179" s="38"/>
      <c r="I179" s="38"/>
      <c r="J179" s="38"/>
      <c r="K179" s="38"/>
      <c r="L179" s="38"/>
      <c r="M179" s="38"/>
      <c r="N179" s="38"/>
    </row>
    <row r="180" spans="2:14" s="6" customFormat="1" x14ac:dyDescent="0.25">
      <c r="B180" s="45"/>
      <c r="H180" s="38"/>
      <c r="I180" s="38"/>
      <c r="J180" s="38"/>
      <c r="K180" s="38"/>
      <c r="L180" s="38"/>
      <c r="M180" s="38"/>
      <c r="N180" s="38"/>
    </row>
    <row r="181" spans="2:14" s="6" customFormat="1" x14ac:dyDescent="0.25">
      <c r="B181" s="45"/>
      <c r="H181" s="38"/>
      <c r="I181" s="38"/>
      <c r="J181" s="38"/>
      <c r="K181" s="38"/>
      <c r="L181" s="38"/>
      <c r="M181" s="38"/>
      <c r="N181" s="38"/>
    </row>
    <row r="182" spans="2:14" s="6" customFormat="1" x14ac:dyDescent="0.25">
      <c r="B182" s="45"/>
      <c r="H182" s="38"/>
      <c r="I182" s="38"/>
      <c r="J182" s="38"/>
      <c r="K182" s="38"/>
      <c r="L182" s="38"/>
      <c r="M182" s="38"/>
      <c r="N182" s="38"/>
    </row>
    <row r="183" spans="2:14" s="6" customFormat="1" x14ac:dyDescent="0.25">
      <c r="B183" s="45"/>
      <c r="H183" s="38"/>
      <c r="I183" s="38"/>
      <c r="J183" s="38"/>
      <c r="K183" s="38"/>
      <c r="L183" s="38"/>
      <c r="M183" s="38"/>
      <c r="N183" s="38"/>
    </row>
    <row r="184" spans="2:14" s="6" customFormat="1" x14ac:dyDescent="0.25">
      <c r="B184" s="45"/>
      <c r="H184" s="38"/>
      <c r="I184" s="38"/>
      <c r="J184" s="38"/>
      <c r="K184" s="38"/>
      <c r="L184" s="38"/>
      <c r="M184" s="38"/>
      <c r="N184" s="38"/>
    </row>
    <row r="185" spans="2:14" s="6" customFormat="1" x14ac:dyDescent="0.25">
      <c r="B185" s="45"/>
      <c r="H185" s="38"/>
      <c r="I185" s="38"/>
      <c r="J185" s="38"/>
      <c r="K185" s="38"/>
      <c r="L185" s="38"/>
      <c r="M185" s="38"/>
      <c r="N185" s="38"/>
    </row>
    <row r="186" spans="2:14" s="6" customFormat="1" x14ac:dyDescent="0.25">
      <c r="B186" s="45"/>
      <c r="H186" s="38"/>
      <c r="I186" s="38"/>
      <c r="J186" s="38"/>
      <c r="K186" s="38"/>
      <c r="L186" s="38"/>
      <c r="M186" s="38"/>
      <c r="N186" s="38"/>
    </row>
    <row r="187" spans="2:14" s="6" customFormat="1" x14ac:dyDescent="0.25">
      <c r="B187" s="45"/>
      <c r="H187" s="38"/>
      <c r="I187" s="38"/>
      <c r="J187" s="38"/>
      <c r="K187" s="38"/>
      <c r="L187" s="38"/>
      <c r="M187" s="38"/>
      <c r="N187" s="38"/>
    </row>
    <row r="188" spans="2:14" s="6" customFormat="1" x14ac:dyDescent="0.25">
      <c r="B188" s="45"/>
      <c r="H188" s="38"/>
      <c r="I188" s="38"/>
      <c r="J188" s="38"/>
      <c r="K188" s="38"/>
      <c r="L188" s="38"/>
      <c r="M188" s="38"/>
      <c r="N188" s="38"/>
    </row>
    <row r="189" spans="2:14" s="6" customFormat="1" x14ac:dyDescent="0.25">
      <c r="B189" s="45"/>
      <c r="H189" s="38"/>
      <c r="I189" s="38"/>
      <c r="J189" s="38"/>
      <c r="K189" s="38"/>
      <c r="L189" s="38"/>
      <c r="M189" s="38"/>
      <c r="N189" s="38"/>
    </row>
    <row r="190" spans="2:14" s="6" customFormat="1" x14ac:dyDescent="0.25">
      <c r="B190" s="45"/>
      <c r="H190" s="38"/>
      <c r="I190" s="38"/>
      <c r="J190" s="38"/>
      <c r="K190" s="38"/>
      <c r="L190" s="38"/>
      <c r="M190" s="38"/>
      <c r="N190" s="38"/>
    </row>
    <row r="191" spans="2:14" s="6" customFormat="1" x14ac:dyDescent="0.25">
      <c r="B191" s="45"/>
      <c r="H191" s="38"/>
      <c r="I191" s="38"/>
      <c r="J191" s="38"/>
      <c r="K191" s="38"/>
      <c r="L191" s="38"/>
      <c r="M191" s="38"/>
      <c r="N191" s="38"/>
    </row>
    <row r="192" spans="2:14" s="6" customFormat="1" x14ac:dyDescent="0.25">
      <c r="B192" s="45"/>
      <c r="H192" s="38"/>
      <c r="I192" s="38"/>
      <c r="J192" s="38"/>
      <c r="K192" s="38"/>
      <c r="L192" s="38"/>
      <c r="M192" s="38"/>
      <c r="N192" s="38"/>
    </row>
    <row r="193" spans="2:14" s="6" customFormat="1" x14ac:dyDescent="0.25">
      <c r="B193" s="45"/>
      <c r="H193" s="38"/>
      <c r="I193" s="38"/>
      <c r="J193" s="38"/>
      <c r="K193" s="38"/>
      <c r="L193" s="38"/>
      <c r="M193" s="38"/>
      <c r="N193" s="38"/>
    </row>
    <row r="194" spans="2:14" s="6" customFormat="1" x14ac:dyDescent="0.25">
      <c r="B194" s="45"/>
      <c r="H194" s="38"/>
      <c r="I194" s="38"/>
      <c r="J194" s="38"/>
      <c r="K194" s="38"/>
      <c r="L194" s="38"/>
      <c r="M194" s="38"/>
      <c r="N194" s="38"/>
    </row>
    <row r="195" spans="2:14" s="6" customFormat="1" x14ac:dyDescent="0.25">
      <c r="B195" s="45"/>
      <c r="H195" s="38"/>
      <c r="I195" s="38"/>
      <c r="J195" s="38"/>
      <c r="K195" s="38"/>
      <c r="L195" s="38"/>
      <c r="M195" s="38"/>
      <c r="N195" s="38"/>
    </row>
    <row r="196" spans="2:14" s="6" customFormat="1" x14ac:dyDescent="0.25">
      <c r="B196" s="45"/>
      <c r="H196" s="38"/>
      <c r="I196" s="38"/>
      <c r="J196" s="38"/>
      <c r="K196" s="38"/>
      <c r="L196" s="38"/>
      <c r="M196" s="38"/>
      <c r="N196" s="38"/>
    </row>
    <row r="197" spans="2:14" s="6" customFormat="1" x14ac:dyDescent="0.25">
      <c r="B197" s="45"/>
      <c r="H197" s="38"/>
      <c r="I197" s="38"/>
      <c r="J197" s="38"/>
      <c r="K197" s="38"/>
      <c r="L197" s="38"/>
      <c r="M197" s="38"/>
      <c r="N197" s="38"/>
    </row>
    <row r="198" spans="2:14" s="6" customFormat="1" x14ac:dyDescent="0.25">
      <c r="B198" s="45"/>
      <c r="H198" s="38"/>
      <c r="I198" s="38"/>
      <c r="J198" s="38"/>
      <c r="K198" s="38"/>
      <c r="L198" s="38"/>
      <c r="M198" s="38"/>
      <c r="N198" s="38"/>
    </row>
    <row r="199" spans="2:14" s="6" customFormat="1" x14ac:dyDescent="0.25">
      <c r="B199" s="45"/>
      <c r="H199" s="38"/>
      <c r="I199" s="38"/>
      <c r="J199" s="38"/>
      <c r="K199" s="38"/>
      <c r="L199" s="38"/>
      <c r="M199" s="38"/>
      <c r="N199" s="38"/>
    </row>
    <row r="200" spans="2:14" s="6" customFormat="1" x14ac:dyDescent="0.25">
      <c r="B200" s="45"/>
      <c r="H200" s="38"/>
      <c r="I200" s="38"/>
      <c r="J200" s="38"/>
      <c r="K200" s="38"/>
      <c r="L200" s="38"/>
      <c r="M200" s="38"/>
      <c r="N200" s="38"/>
    </row>
    <row r="201" spans="2:14" s="6" customFormat="1" x14ac:dyDescent="0.25">
      <c r="B201" s="45"/>
      <c r="H201" s="38"/>
      <c r="I201" s="38"/>
      <c r="J201" s="38"/>
      <c r="K201" s="38"/>
      <c r="L201" s="38"/>
      <c r="M201" s="38"/>
      <c r="N201" s="38"/>
    </row>
    <row r="202" spans="2:14" s="6" customFormat="1" x14ac:dyDescent="0.25">
      <c r="B202" s="45"/>
      <c r="H202" s="38"/>
      <c r="I202" s="38"/>
      <c r="J202" s="38"/>
      <c r="K202" s="38"/>
      <c r="L202" s="38"/>
      <c r="M202" s="38"/>
      <c r="N202" s="38"/>
    </row>
    <row r="203" spans="2:14" s="6" customFormat="1" x14ac:dyDescent="0.25">
      <c r="B203" s="45"/>
      <c r="H203" s="38"/>
      <c r="I203" s="38"/>
      <c r="J203" s="38"/>
      <c r="K203" s="38"/>
      <c r="L203" s="38"/>
      <c r="M203" s="38"/>
      <c r="N203" s="38"/>
    </row>
    <row r="204" spans="2:14" s="6" customFormat="1" x14ac:dyDescent="0.25">
      <c r="B204" s="45"/>
      <c r="H204" s="38"/>
      <c r="I204" s="38"/>
      <c r="J204" s="38"/>
      <c r="K204" s="38"/>
      <c r="L204" s="38"/>
      <c r="M204" s="38"/>
      <c r="N204" s="38"/>
    </row>
    <row r="205" spans="2:14" s="6" customFormat="1" x14ac:dyDescent="0.25">
      <c r="B205" s="45"/>
      <c r="H205" s="38"/>
      <c r="I205" s="38"/>
      <c r="J205" s="38"/>
      <c r="K205" s="38"/>
      <c r="L205" s="38"/>
      <c r="M205" s="38"/>
      <c r="N205" s="38"/>
    </row>
    <row r="206" spans="2:14" s="6" customFormat="1" x14ac:dyDescent="0.25">
      <c r="B206" s="45"/>
      <c r="H206" s="38"/>
      <c r="I206" s="38"/>
      <c r="J206" s="38"/>
      <c r="K206" s="38"/>
      <c r="L206" s="38"/>
      <c r="M206" s="38"/>
      <c r="N206" s="38"/>
    </row>
    <row r="207" spans="2:14" s="6" customFormat="1" x14ac:dyDescent="0.25">
      <c r="B207" s="45"/>
      <c r="H207" s="38"/>
      <c r="I207" s="38"/>
      <c r="J207" s="38"/>
      <c r="K207" s="38"/>
      <c r="L207" s="38"/>
      <c r="M207" s="38"/>
      <c r="N207" s="38"/>
    </row>
    <row r="208" spans="2:14" s="6" customFormat="1" x14ac:dyDescent="0.25">
      <c r="B208" s="45"/>
      <c r="H208" s="38"/>
      <c r="I208" s="38"/>
      <c r="J208" s="38"/>
      <c r="K208" s="38"/>
      <c r="L208" s="38"/>
      <c r="M208" s="38"/>
      <c r="N208" s="38"/>
    </row>
    <row r="209" spans="2:14" s="6" customFormat="1" x14ac:dyDescent="0.25">
      <c r="B209" s="45"/>
      <c r="H209" s="38"/>
      <c r="I209" s="38"/>
      <c r="J209" s="38"/>
      <c r="K209" s="38"/>
      <c r="L209" s="38"/>
      <c r="M209" s="38"/>
      <c r="N209" s="38"/>
    </row>
    <row r="210" spans="2:14" s="6" customFormat="1" x14ac:dyDescent="0.25">
      <c r="B210" s="45"/>
      <c r="H210" s="38"/>
      <c r="I210" s="38"/>
      <c r="J210" s="38"/>
      <c r="K210" s="38"/>
      <c r="L210" s="38"/>
      <c r="M210" s="38"/>
      <c r="N210" s="38"/>
    </row>
    <row r="211" spans="2:14" s="6" customFormat="1" x14ac:dyDescent="0.25">
      <c r="B211" s="45"/>
      <c r="H211" s="38"/>
      <c r="I211" s="38"/>
      <c r="J211" s="38"/>
      <c r="K211" s="38"/>
      <c r="L211" s="38"/>
      <c r="M211" s="38"/>
      <c r="N211" s="38"/>
    </row>
    <row r="212" spans="2:14" s="6" customFormat="1" x14ac:dyDescent="0.25">
      <c r="B212" s="45"/>
      <c r="H212" s="38"/>
      <c r="I212" s="38"/>
      <c r="J212" s="38"/>
      <c r="K212" s="38"/>
      <c r="L212" s="38"/>
      <c r="M212" s="38"/>
      <c r="N212" s="38"/>
    </row>
    <row r="213" spans="2:14" s="6" customFormat="1" x14ac:dyDescent="0.25">
      <c r="B213" s="45"/>
      <c r="H213" s="38"/>
      <c r="I213" s="38"/>
      <c r="J213" s="38"/>
      <c r="K213" s="38"/>
      <c r="L213" s="38"/>
      <c r="M213" s="38"/>
      <c r="N213" s="38"/>
    </row>
    <row r="214" spans="2:14" s="6" customFormat="1" x14ac:dyDescent="0.25">
      <c r="B214" s="45"/>
      <c r="H214" s="38"/>
      <c r="I214" s="38"/>
      <c r="J214" s="38"/>
      <c r="K214" s="38"/>
      <c r="L214" s="38"/>
      <c r="M214" s="38"/>
      <c r="N214" s="38"/>
    </row>
    <row r="215" spans="2:14" s="6" customFormat="1" x14ac:dyDescent="0.25">
      <c r="B215" s="45"/>
      <c r="H215" s="38"/>
      <c r="I215" s="38"/>
      <c r="J215" s="38"/>
      <c r="K215" s="38"/>
      <c r="L215" s="38"/>
      <c r="M215" s="38"/>
      <c r="N215" s="38"/>
    </row>
    <row r="216" spans="2:14" s="6" customFormat="1" x14ac:dyDescent="0.25">
      <c r="B216" s="45"/>
      <c r="H216" s="38"/>
      <c r="I216" s="38"/>
      <c r="J216" s="38"/>
      <c r="K216" s="38"/>
      <c r="L216" s="38"/>
      <c r="M216" s="38"/>
      <c r="N216" s="38"/>
    </row>
    <row r="217" spans="2:14" s="6" customFormat="1" x14ac:dyDescent="0.25">
      <c r="B217" s="45"/>
      <c r="H217" s="38"/>
      <c r="I217" s="38"/>
      <c r="J217" s="38"/>
      <c r="K217" s="38"/>
      <c r="L217" s="38"/>
      <c r="M217" s="38"/>
      <c r="N217" s="38"/>
    </row>
    <row r="218" spans="2:14" s="6" customFormat="1" x14ac:dyDescent="0.25">
      <c r="B218" s="45"/>
      <c r="H218" s="38"/>
      <c r="I218" s="38"/>
      <c r="J218" s="38"/>
      <c r="K218" s="38"/>
      <c r="L218" s="38"/>
      <c r="M218" s="38"/>
      <c r="N218" s="38"/>
    </row>
    <row r="219" spans="2:14" s="6" customFormat="1" x14ac:dyDescent="0.25">
      <c r="B219" s="45"/>
      <c r="H219" s="38"/>
      <c r="I219" s="38"/>
      <c r="J219" s="38"/>
      <c r="K219" s="38"/>
      <c r="L219" s="38"/>
      <c r="M219" s="38"/>
      <c r="N219" s="38"/>
    </row>
    <row r="220" spans="2:14" s="6" customFormat="1" x14ac:dyDescent="0.25">
      <c r="B220" s="45"/>
      <c r="H220" s="38"/>
      <c r="I220" s="38"/>
      <c r="J220" s="38"/>
      <c r="K220" s="38"/>
      <c r="L220" s="38"/>
      <c r="M220" s="38"/>
      <c r="N220" s="38"/>
    </row>
    <row r="221" spans="2:14" s="6" customFormat="1" x14ac:dyDescent="0.25">
      <c r="B221" s="45"/>
      <c r="H221" s="38"/>
      <c r="I221" s="38"/>
      <c r="J221" s="38"/>
      <c r="K221" s="38"/>
      <c r="L221" s="38"/>
      <c r="M221" s="38"/>
      <c r="N221" s="38"/>
    </row>
    <row r="222" spans="2:14" s="6" customFormat="1" x14ac:dyDescent="0.25">
      <c r="B222" s="45"/>
      <c r="H222" s="38"/>
      <c r="I222" s="38"/>
      <c r="J222" s="38"/>
      <c r="K222" s="38"/>
      <c r="L222" s="38"/>
      <c r="M222" s="38"/>
      <c r="N222" s="38"/>
    </row>
    <row r="223" spans="2:14" s="6" customFormat="1" x14ac:dyDescent="0.25">
      <c r="B223" s="45"/>
      <c r="H223" s="38"/>
      <c r="I223" s="38"/>
      <c r="J223" s="38"/>
      <c r="K223" s="38"/>
      <c r="L223" s="38"/>
      <c r="M223" s="38"/>
      <c r="N223" s="38"/>
    </row>
    <row r="224" spans="2:14" s="6" customFormat="1" x14ac:dyDescent="0.25">
      <c r="B224" s="45"/>
      <c r="H224" s="38"/>
      <c r="I224" s="38"/>
      <c r="J224" s="38"/>
      <c r="K224" s="38"/>
      <c r="L224" s="38"/>
      <c r="M224" s="38"/>
      <c r="N224" s="38"/>
    </row>
    <row r="225" spans="2:14" s="6" customFormat="1" x14ac:dyDescent="0.25">
      <c r="B225" s="45"/>
      <c r="H225" s="38"/>
      <c r="I225" s="38"/>
      <c r="J225" s="38"/>
      <c r="K225" s="38"/>
      <c r="L225" s="38"/>
      <c r="M225" s="38"/>
      <c r="N225" s="38"/>
    </row>
    <row r="226" spans="2:14" s="6" customFormat="1" x14ac:dyDescent="0.25">
      <c r="B226" s="45"/>
      <c r="H226" s="38"/>
      <c r="I226" s="38"/>
      <c r="J226" s="38"/>
      <c r="K226" s="38"/>
      <c r="L226" s="38"/>
      <c r="M226" s="38"/>
      <c r="N226" s="38"/>
    </row>
    <row r="227" spans="2:14" s="6" customFormat="1" x14ac:dyDescent="0.25">
      <c r="B227" s="45"/>
      <c r="H227" s="38"/>
      <c r="I227" s="38"/>
      <c r="J227" s="38"/>
      <c r="K227" s="38"/>
      <c r="L227" s="38"/>
      <c r="M227" s="38"/>
      <c r="N227" s="38"/>
    </row>
    <row r="228" spans="2:14" s="6" customFormat="1" x14ac:dyDescent="0.25">
      <c r="B228" s="45"/>
      <c r="H228" s="38"/>
      <c r="I228" s="38"/>
      <c r="J228" s="38"/>
      <c r="K228" s="38"/>
      <c r="L228" s="38"/>
      <c r="M228" s="38"/>
      <c r="N228" s="38"/>
    </row>
    <row r="229" spans="2:14" s="6" customFormat="1" x14ac:dyDescent="0.25">
      <c r="B229" s="45"/>
      <c r="H229" s="38"/>
      <c r="I229" s="38"/>
      <c r="J229" s="38"/>
      <c r="K229" s="38"/>
      <c r="L229" s="38"/>
      <c r="M229" s="38"/>
      <c r="N229" s="38"/>
    </row>
    <row r="230" spans="2:14" s="6" customFormat="1" x14ac:dyDescent="0.25">
      <c r="B230" s="45"/>
      <c r="H230" s="38"/>
      <c r="I230" s="38"/>
      <c r="J230" s="38"/>
      <c r="K230" s="38"/>
      <c r="L230" s="38"/>
      <c r="M230" s="38"/>
      <c r="N230" s="38"/>
    </row>
    <row r="231" spans="2:14" s="6" customFormat="1" x14ac:dyDescent="0.25">
      <c r="B231" s="45"/>
      <c r="H231" s="38"/>
      <c r="I231" s="38"/>
      <c r="J231" s="38"/>
      <c r="K231" s="38"/>
      <c r="L231" s="38"/>
      <c r="M231" s="38"/>
      <c r="N231" s="38"/>
    </row>
    <row r="232" spans="2:14" s="6" customFormat="1" x14ac:dyDescent="0.25">
      <c r="B232" s="45"/>
      <c r="H232" s="38"/>
      <c r="I232" s="38"/>
      <c r="J232" s="38"/>
      <c r="K232" s="38"/>
      <c r="L232" s="38"/>
      <c r="M232" s="38"/>
      <c r="N232" s="38"/>
    </row>
    <row r="233" spans="2:14" s="6" customFormat="1" x14ac:dyDescent="0.25">
      <c r="B233" s="45"/>
      <c r="H233" s="38"/>
      <c r="I233" s="38"/>
      <c r="J233" s="38"/>
      <c r="K233" s="38"/>
      <c r="L233" s="38"/>
      <c r="M233" s="38"/>
      <c r="N233" s="38"/>
    </row>
    <row r="234" spans="2:14" s="6" customFormat="1" x14ac:dyDescent="0.25">
      <c r="B234" s="45"/>
      <c r="H234" s="38"/>
      <c r="I234" s="38"/>
      <c r="J234" s="38"/>
      <c r="K234" s="38"/>
      <c r="L234" s="38"/>
      <c r="M234" s="38"/>
      <c r="N234" s="38"/>
    </row>
    <row r="235" spans="2:14" s="6" customFormat="1" x14ac:dyDescent="0.25">
      <c r="B235" s="45"/>
      <c r="H235" s="38"/>
      <c r="I235" s="38"/>
      <c r="J235" s="38"/>
      <c r="K235" s="38"/>
      <c r="L235" s="38"/>
      <c r="M235" s="38"/>
      <c r="N235" s="38"/>
    </row>
    <row r="236" spans="2:14" s="6" customFormat="1" x14ac:dyDescent="0.25">
      <c r="B236" s="45"/>
      <c r="H236" s="38"/>
      <c r="I236" s="38"/>
      <c r="J236" s="38"/>
      <c r="K236" s="38"/>
      <c r="L236" s="38"/>
      <c r="M236" s="38"/>
      <c r="N236" s="38"/>
    </row>
    <row r="237" spans="2:14" s="6" customFormat="1" x14ac:dyDescent="0.25">
      <c r="B237" s="45"/>
      <c r="H237" s="38"/>
      <c r="I237" s="38"/>
      <c r="J237" s="38"/>
      <c r="K237" s="38"/>
      <c r="L237" s="38"/>
      <c r="M237" s="38"/>
      <c r="N237" s="38"/>
    </row>
    <row r="238" spans="2:14" s="6" customFormat="1" x14ac:dyDescent="0.25">
      <c r="B238" s="45"/>
      <c r="H238" s="38"/>
      <c r="I238" s="38"/>
      <c r="J238" s="38"/>
      <c r="K238" s="38"/>
      <c r="L238" s="38"/>
      <c r="M238" s="38"/>
      <c r="N238" s="38"/>
    </row>
    <row r="239" spans="2:14" s="6" customFormat="1" x14ac:dyDescent="0.25">
      <c r="B239" s="45"/>
      <c r="H239" s="38"/>
      <c r="I239" s="38"/>
      <c r="J239" s="38"/>
      <c r="K239" s="38"/>
      <c r="L239" s="38"/>
      <c r="M239" s="38"/>
      <c r="N239" s="38"/>
    </row>
    <row r="240" spans="2:14" s="6" customFormat="1" x14ac:dyDescent="0.25">
      <c r="B240" s="45"/>
      <c r="H240" s="38"/>
      <c r="I240" s="38"/>
      <c r="J240" s="38"/>
      <c r="K240" s="38"/>
      <c r="L240" s="38"/>
      <c r="M240" s="38"/>
      <c r="N240" s="38"/>
    </row>
    <row r="241" spans="2:14" s="6" customFormat="1" x14ac:dyDescent="0.25">
      <c r="B241" s="45"/>
      <c r="H241" s="38"/>
      <c r="I241" s="38"/>
      <c r="J241" s="38"/>
      <c r="K241" s="38"/>
      <c r="L241" s="38"/>
      <c r="M241" s="38"/>
      <c r="N241" s="38"/>
    </row>
    <row r="242" spans="2:14" s="6" customFormat="1" x14ac:dyDescent="0.25">
      <c r="B242" s="45"/>
      <c r="H242" s="38"/>
      <c r="I242" s="38"/>
      <c r="J242" s="38"/>
      <c r="K242" s="38"/>
      <c r="L242" s="38"/>
      <c r="M242" s="38"/>
      <c r="N242" s="38"/>
    </row>
    <row r="243" spans="2:14" s="6" customFormat="1" x14ac:dyDescent="0.25">
      <c r="B243" s="45"/>
      <c r="H243" s="38"/>
      <c r="I243" s="38"/>
      <c r="J243" s="38"/>
      <c r="K243" s="38"/>
      <c r="L243" s="38"/>
      <c r="M243" s="38"/>
      <c r="N243" s="38"/>
    </row>
    <row r="244" spans="2:14" s="6" customFormat="1" x14ac:dyDescent="0.25">
      <c r="B244" s="45"/>
      <c r="H244" s="38"/>
      <c r="I244" s="38"/>
      <c r="J244" s="38"/>
      <c r="K244" s="38"/>
      <c r="L244" s="38"/>
      <c r="M244" s="38"/>
      <c r="N244" s="38"/>
    </row>
    <row r="245" spans="2:14" s="6" customFormat="1" x14ac:dyDescent="0.25">
      <c r="B245" s="45"/>
      <c r="H245" s="38"/>
      <c r="I245" s="38"/>
      <c r="J245" s="38"/>
      <c r="K245" s="38"/>
      <c r="L245" s="38"/>
      <c r="M245" s="38"/>
      <c r="N245" s="38"/>
    </row>
    <row r="246" spans="2:14" s="6" customFormat="1" x14ac:dyDescent="0.25">
      <c r="B246" s="45"/>
      <c r="H246" s="38"/>
      <c r="I246" s="38"/>
      <c r="J246" s="38"/>
      <c r="K246" s="38"/>
      <c r="L246" s="38"/>
      <c r="M246" s="38"/>
      <c r="N246" s="38"/>
    </row>
    <row r="247" spans="2:14" s="6" customFormat="1" x14ac:dyDescent="0.25">
      <c r="B247" s="45"/>
      <c r="H247" s="38"/>
      <c r="I247" s="38"/>
      <c r="J247" s="38"/>
      <c r="K247" s="38"/>
      <c r="L247" s="38"/>
      <c r="M247" s="38"/>
      <c r="N247" s="38"/>
    </row>
    <row r="248" spans="2:14" s="6" customFormat="1" x14ac:dyDescent="0.25">
      <c r="B248" s="45"/>
      <c r="H248" s="38"/>
      <c r="I248" s="38"/>
      <c r="J248" s="38"/>
      <c r="K248" s="38"/>
      <c r="L248" s="38"/>
      <c r="M248" s="38"/>
      <c r="N248" s="38"/>
    </row>
    <row r="249" spans="2:14" s="6" customFormat="1" x14ac:dyDescent="0.25">
      <c r="B249" s="45"/>
      <c r="H249" s="38"/>
      <c r="I249" s="38"/>
      <c r="J249" s="38"/>
      <c r="K249" s="38"/>
      <c r="L249" s="38"/>
      <c r="M249" s="38"/>
      <c r="N249" s="38"/>
    </row>
    <row r="250" spans="2:14" s="6" customFormat="1" x14ac:dyDescent="0.25">
      <c r="B250" s="45"/>
      <c r="H250" s="38"/>
      <c r="I250" s="38"/>
      <c r="J250" s="38"/>
      <c r="K250" s="38"/>
      <c r="L250" s="38"/>
      <c r="M250" s="38"/>
      <c r="N250" s="38"/>
    </row>
    <row r="251" spans="2:14" s="6" customFormat="1" x14ac:dyDescent="0.25">
      <c r="B251" s="45"/>
      <c r="H251" s="38"/>
      <c r="I251" s="38"/>
      <c r="J251" s="38"/>
      <c r="K251" s="38"/>
      <c r="L251" s="38"/>
      <c r="M251" s="38"/>
      <c r="N251" s="38"/>
    </row>
    <row r="252" spans="2:14" s="6" customFormat="1" x14ac:dyDescent="0.25">
      <c r="B252" s="45"/>
      <c r="H252" s="38"/>
      <c r="I252" s="38"/>
      <c r="J252" s="38"/>
      <c r="K252" s="38"/>
      <c r="L252" s="38"/>
      <c r="M252" s="38"/>
      <c r="N252" s="38"/>
    </row>
    <row r="253" spans="2:14" s="6" customFormat="1" x14ac:dyDescent="0.25">
      <c r="B253" s="45"/>
      <c r="H253" s="38"/>
      <c r="I253" s="38"/>
      <c r="J253" s="38"/>
      <c r="K253" s="38"/>
      <c r="L253" s="38"/>
      <c r="M253" s="38"/>
      <c r="N253" s="38"/>
    </row>
    <row r="254" spans="2:14" s="6" customFormat="1" x14ac:dyDescent="0.25">
      <c r="B254" s="45"/>
      <c r="H254" s="38"/>
      <c r="I254" s="38"/>
      <c r="J254" s="38"/>
      <c r="K254" s="38"/>
      <c r="L254" s="38"/>
      <c r="M254" s="38"/>
      <c r="N254" s="38"/>
    </row>
    <row r="255" spans="2:14" s="6" customFormat="1" x14ac:dyDescent="0.25">
      <c r="B255" s="45"/>
      <c r="H255" s="38"/>
      <c r="I255" s="38"/>
      <c r="J255" s="38"/>
      <c r="K255" s="38"/>
      <c r="L255" s="38"/>
      <c r="M255" s="38"/>
      <c r="N255" s="38"/>
    </row>
    <row r="256" spans="2:14" s="6" customFormat="1" x14ac:dyDescent="0.25">
      <c r="B256" s="45"/>
      <c r="H256" s="38"/>
      <c r="I256" s="38"/>
      <c r="J256" s="38"/>
      <c r="K256" s="38"/>
      <c r="L256" s="38"/>
      <c r="M256" s="38"/>
      <c r="N256" s="38"/>
    </row>
    <row r="257" spans="2:14" s="6" customFormat="1" x14ac:dyDescent="0.25">
      <c r="B257" s="45"/>
      <c r="H257" s="38"/>
      <c r="I257" s="38"/>
      <c r="J257" s="38"/>
      <c r="K257" s="38"/>
      <c r="L257" s="38"/>
      <c r="M257" s="38"/>
      <c r="N257" s="38"/>
    </row>
    <row r="258" spans="2:14" s="6" customFormat="1" x14ac:dyDescent="0.25">
      <c r="B258" s="45"/>
      <c r="H258" s="38"/>
      <c r="I258" s="38"/>
      <c r="J258" s="38"/>
      <c r="K258" s="38"/>
      <c r="L258" s="38"/>
      <c r="M258" s="38"/>
      <c r="N258" s="38"/>
    </row>
    <row r="259" spans="2:14" s="6" customFormat="1" x14ac:dyDescent="0.25">
      <c r="B259" s="45"/>
      <c r="H259" s="38"/>
      <c r="I259" s="38"/>
      <c r="J259" s="38"/>
      <c r="K259" s="38"/>
      <c r="L259" s="38"/>
      <c r="M259" s="38"/>
      <c r="N259" s="38"/>
    </row>
    <row r="260" spans="2:14" s="6" customFormat="1" x14ac:dyDescent="0.25">
      <c r="B260" s="45"/>
      <c r="H260" s="38"/>
      <c r="I260" s="38"/>
      <c r="J260" s="38"/>
      <c r="K260" s="38"/>
      <c r="L260" s="38"/>
      <c r="M260" s="38"/>
      <c r="N260" s="38"/>
    </row>
    <row r="261" spans="2:14" s="6" customFormat="1" x14ac:dyDescent="0.25">
      <c r="B261" s="45"/>
      <c r="H261" s="38"/>
      <c r="I261" s="38"/>
      <c r="J261" s="38"/>
      <c r="K261" s="38"/>
      <c r="L261" s="38"/>
      <c r="M261" s="38"/>
      <c r="N261" s="38"/>
    </row>
    <row r="262" spans="2:14" s="6" customFormat="1" x14ac:dyDescent="0.25">
      <c r="B262" s="45"/>
      <c r="H262" s="38"/>
      <c r="I262" s="38"/>
      <c r="J262" s="38"/>
      <c r="K262" s="38"/>
      <c r="L262" s="38"/>
      <c r="M262" s="38"/>
      <c r="N262" s="38"/>
    </row>
    <row r="263" spans="2:14" s="6" customFormat="1" x14ac:dyDescent="0.25">
      <c r="B263" s="45"/>
      <c r="H263" s="38"/>
      <c r="I263" s="38"/>
      <c r="J263" s="38"/>
      <c r="K263" s="38"/>
      <c r="L263" s="38"/>
      <c r="M263" s="38"/>
      <c r="N263" s="38"/>
    </row>
    <row r="264" spans="2:14" s="6" customFormat="1" x14ac:dyDescent="0.25">
      <c r="B264" s="45"/>
      <c r="H264" s="38"/>
      <c r="I264" s="38"/>
      <c r="J264" s="38"/>
      <c r="K264" s="38"/>
      <c r="L264" s="38"/>
      <c r="M264" s="38"/>
      <c r="N264" s="38"/>
    </row>
    <row r="265" spans="2:14" s="6" customFormat="1" x14ac:dyDescent="0.25">
      <c r="B265" s="45"/>
      <c r="H265" s="38"/>
      <c r="I265" s="38"/>
      <c r="J265" s="38"/>
      <c r="K265" s="38"/>
      <c r="L265" s="38"/>
      <c r="M265" s="38"/>
      <c r="N265" s="38"/>
    </row>
    <row r="266" spans="2:14" s="6" customFormat="1" x14ac:dyDescent="0.25">
      <c r="B266" s="45"/>
      <c r="H266" s="38"/>
      <c r="I266" s="38"/>
      <c r="J266" s="38"/>
      <c r="K266" s="38"/>
      <c r="L266" s="38"/>
      <c r="M266" s="38"/>
      <c r="N266" s="38"/>
    </row>
    <row r="267" spans="2:14" s="6" customFormat="1" x14ac:dyDescent="0.25">
      <c r="B267" s="45"/>
      <c r="H267" s="38"/>
      <c r="I267" s="38"/>
      <c r="J267" s="38"/>
      <c r="K267" s="38"/>
      <c r="L267" s="38"/>
      <c r="M267" s="38"/>
      <c r="N267" s="38"/>
    </row>
    <row r="268" spans="2:14" s="6" customFormat="1" x14ac:dyDescent="0.25">
      <c r="B268" s="45"/>
      <c r="H268" s="38"/>
      <c r="I268" s="38"/>
      <c r="J268" s="38"/>
      <c r="K268" s="38"/>
      <c r="L268" s="38"/>
      <c r="M268" s="38"/>
      <c r="N268" s="38"/>
    </row>
    <row r="269" spans="2:14" s="6" customFormat="1" x14ac:dyDescent="0.25">
      <c r="B269" s="45"/>
      <c r="H269" s="38"/>
      <c r="I269" s="38"/>
      <c r="J269" s="38"/>
      <c r="K269" s="38"/>
      <c r="L269" s="38"/>
      <c r="M269" s="38"/>
      <c r="N269" s="38"/>
    </row>
    <row r="270" spans="2:14" s="6" customFormat="1" x14ac:dyDescent="0.25">
      <c r="B270" s="45"/>
      <c r="H270" s="38"/>
      <c r="I270" s="38"/>
      <c r="J270" s="38"/>
      <c r="K270" s="38"/>
      <c r="L270" s="38"/>
      <c r="M270" s="38"/>
      <c r="N270" s="38"/>
    </row>
    <row r="271" spans="2:14" s="6" customFormat="1" x14ac:dyDescent="0.25">
      <c r="B271" s="45"/>
      <c r="H271" s="38"/>
      <c r="I271" s="38"/>
      <c r="J271" s="38"/>
      <c r="K271" s="38"/>
      <c r="L271" s="38"/>
      <c r="M271" s="38"/>
      <c r="N271" s="38"/>
    </row>
    <row r="272" spans="2:14" s="6" customFormat="1" x14ac:dyDescent="0.25">
      <c r="B272" s="45"/>
      <c r="H272" s="38"/>
      <c r="I272" s="38"/>
      <c r="J272" s="38"/>
      <c r="K272" s="38"/>
      <c r="L272" s="38"/>
      <c r="M272" s="38"/>
      <c r="N272" s="38"/>
    </row>
    <row r="273" spans="2:14" s="6" customFormat="1" x14ac:dyDescent="0.25">
      <c r="B273" s="45"/>
      <c r="H273" s="38"/>
      <c r="I273" s="38"/>
      <c r="J273" s="38"/>
      <c r="K273" s="38"/>
      <c r="L273" s="38"/>
      <c r="M273" s="38"/>
      <c r="N273" s="38"/>
    </row>
    <row r="274" spans="2:14" s="6" customFormat="1" x14ac:dyDescent="0.25">
      <c r="B274" s="45"/>
      <c r="H274" s="38"/>
      <c r="I274" s="38"/>
      <c r="J274" s="38"/>
      <c r="K274" s="38"/>
      <c r="L274" s="38"/>
      <c r="M274" s="38"/>
      <c r="N274" s="38"/>
    </row>
    <row r="275" spans="2:14" s="6" customFormat="1" x14ac:dyDescent="0.25">
      <c r="B275" s="45"/>
      <c r="H275" s="38"/>
      <c r="I275" s="38"/>
      <c r="J275" s="38"/>
      <c r="K275" s="38"/>
      <c r="L275" s="38"/>
      <c r="M275" s="38"/>
      <c r="N275" s="38"/>
    </row>
    <row r="276" spans="2:14" s="6" customFormat="1" x14ac:dyDescent="0.25">
      <c r="B276" s="45"/>
      <c r="H276" s="38"/>
      <c r="I276" s="38"/>
      <c r="J276" s="38"/>
      <c r="K276" s="38"/>
      <c r="L276" s="38"/>
      <c r="M276" s="38"/>
      <c r="N276" s="38"/>
    </row>
    <row r="277" spans="2:14" s="6" customFormat="1" x14ac:dyDescent="0.25">
      <c r="B277" s="45"/>
      <c r="H277" s="38"/>
      <c r="I277" s="38"/>
      <c r="J277" s="38"/>
      <c r="K277" s="38"/>
      <c r="L277" s="38"/>
      <c r="M277" s="38"/>
      <c r="N277" s="38"/>
    </row>
    <row r="278" spans="2:14" s="6" customFormat="1" x14ac:dyDescent="0.25">
      <c r="B278" s="45"/>
      <c r="H278" s="38"/>
      <c r="I278" s="38"/>
      <c r="J278" s="38"/>
      <c r="K278" s="38"/>
      <c r="L278" s="38"/>
      <c r="M278" s="38"/>
      <c r="N278" s="38"/>
    </row>
    <row r="279" spans="2:14" s="6" customFormat="1" x14ac:dyDescent="0.25">
      <c r="B279" s="45"/>
      <c r="H279" s="38"/>
      <c r="I279" s="38"/>
      <c r="J279" s="38"/>
      <c r="K279" s="38"/>
      <c r="L279" s="38"/>
      <c r="M279" s="38"/>
      <c r="N279" s="38"/>
    </row>
    <row r="280" spans="2:14" s="6" customFormat="1" x14ac:dyDescent="0.25">
      <c r="B280" s="45"/>
      <c r="H280" s="38"/>
      <c r="I280" s="38"/>
      <c r="J280" s="38"/>
      <c r="K280" s="38"/>
      <c r="L280" s="38"/>
      <c r="M280" s="38"/>
      <c r="N280" s="38"/>
    </row>
    <row r="281" spans="2:14" s="6" customFormat="1" x14ac:dyDescent="0.25">
      <c r="B281" s="45"/>
      <c r="H281" s="38"/>
      <c r="I281" s="38"/>
      <c r="J281" s="38"/>
      <c r="K281" s="38"/>
      <c r="L281" s="38"/>
      <c r="M281" s="38"/>
      <c r="N281" s="38"/>
    </row>
    <row r="282" spans="2:14" s="6" customFormat="1" x14ac:dyDescent="0.25">
      <c r="B282" s="45"/>
      <c r="H282" s="38"/>
      <c r="I282" s="38"/>
      <c r="J282" s="38"/>
      <c r="K282" s="38"/>
      <c r="L282" s="38"/>
      <c r="M282" s="38"/>
      <c r="N282" s="38"/>
    </row>
    <row r="283" spans="2:14" s="6" customFormat="1" x14ac:dyDescent="0.25">
      <c r="B283" s="45"/>
      <c r="H283" s="38"/>
      <c r="I283" s="38"/>
      <c r="J283" s="38"/>
      <c r="K283" s="38"/>
      <c r="L283" s="38"/>
      <c r="M283" s="38"/>
      <c r="N283" s="38"/>
    </row>
    <row r="284" spans="2:14" s="6" customFormat="1" x14ac:dyDescent="0.25">
      <c r="B284" s="45"/>
      <c r="H284" s="38"/>
      <c r="I284" s="38"/>
      <c r="J284" s="38"/>
      <c r="K284" s="38"/>
      <c r="L284" s="38"/>
      <c r="M284" s="38"/>
      <c r="N284" s="38"/>
    </row>
    <row r="285" spans="2:14" s="6" customFormat="1" x14ac:dyDescent="0.25">
      <c r="B285" s="45"/>
      <c r="H285" s="38"/>
      <c r="I285" s="38"/>
      <c r="J285" s="38"/>
      <c r="K285" s="38"/>
      <c r="L285" s="38"/>
      <c r="M285" s="38"/>
      <c r="N285" s="38"/>
    </row>
    <row r="286" spans="2:14" s="6" customFormat="1" x14ac:dyDescent="0.25">
      <c r="B286" s="45"/>
      <c r="H286" s="38"/>
      <c r="I286" s="38"/>
      <c r="J286" s="38"/>
      <c r="K286" s="38"/>
      <c r="L286" s="38"/>
      <c r="M286" s="38"/>
      <c r="N286" s="38"/>
    </row>
    <row r="287" spans="2:14" s="6" customFormat="1" x14ac:dyDescent="0.25">
      <c r="B287" s="45"/>
      <c r="H287" s="38"/>
      <c r="I287" s="38"/>
      <c r="J287" s="38"/>
      <c r="K287" s="38"/>
      <c r="L287" s="38"/>
      <c r="M287" s="38"/>
      <c r="N287" s="38"/>
    </row>
    <row r="288" spans="2:14" s="6" customFormat="1" x14ac:dyDescent="0.25">
      <c r="B288" s="45"/>
      <c r="H288" s="38"/>
      <c r="I288" s="38"/>
      <c r="J288" s="38"/>
      <c r="K288" s="38"/>
      <c r="L288" s="38"/>
      <c r="M288" s="38"/>
      <c r="N288" s="38"/>
    </row>
    <row r="289" spans="2:14" s="6" customFormat="1" x14ac:dyDescent="0.25">
      <c r="B289" s="45"/>
      <c r="H289" s="38"/>
      <c r="I289" s="38"/>
      <c r="J289" s="38"/>
      <c r="K289" s="38"/>
      <c r="L289" s="38"/>
      <c r="M289" s="38"/>
      <c r="N289" s="38"/>
    </row>
    <row r="290" spans="2:14" s="6" customFormat="1" x14ac:dyDescent="0.25">
      <c r="B290" s="45"/>
      <c r="H290" s="38"/>
      <c r="I290" s="38"/>
      <c r="J290" s="38"/>
      <c r="K290" s="38"/>
      <c r="L290" s="38"/>
      <c r="M290" s="38"/>
      <c r="N290" s="38"/>
    </row>
    <row r="291" spans="2:14" s="6" customFormat="1" x14ac:dyDescent="0.25">
      <c r="B291" s="45"/>
      <c r="H291" s="38"/>
      <c r="I291" s="38"/>
      <c r="J291" s="38"/>
      <c r="K291" s="38"/>
      <c r="L291" s="38"/>
      <c r="M291" s="38"/>
      <c r="N291" s="38"/>
    </row>
    <row r="292" spans="2:14" s="6" customFormat="1" x14ac:dyDescent="0.25">
      <c r="B292" s="45"/>
      <c r="H292" s="38"/>
      <c r="I292" s="38"/>
      <c r="J292" s="38"/>
      <c r="K292" s="38"/>
      <c r="L292" s="38"/>
      <c r="M292" s="38"/>
      <c r="N292" s="38"/>
    </row>
    <row r="293" spans="2:14" s="6" customFormat="1" x14ac:dyDescent="0.25">
      <c r="B293" s="45"/>
      <c r="H293" s="38"/>
      <c r="I293" s="38"/>
      <c r="J293" s="38"/>
      <c r="K293" s="38"/>
      <c r="L293" s="38"/>
      <c r="M293" s="38"/>
      <c r="N293" s="38"/>
    </row>
    <row r="294" spans="2:14" s="6" customFormat="1" x14ac:dyDescent="0.25">
      <c r="B294" s="45"/>
      <c r="H294" s="38"/>
      <c r="I294" s="38"/>
      <c r="J294" s="38"/>
      <c r="K294" s="38"/>
      <c r="L294" s="38"/>
      <c r="M294" s="38"/>
      <c r="N294" s="38"/>
    </row>
    <row r="295" spans="2:14" s="6" customFormat="1" x14ac:dyDescent="0.25">
      <c r="B295" s="45"/>
      <c r="H295" s="38"/>
      <c r="I295" s="38"/>
      <c r="J295" s="38"/>
      <c r="K295" s="38"/>
      <c r="L295" s="38"/>
      <c r="M295" s="38"/>
      <c r="N295" s="38"/>
    </row>
    <row r="296" spans="2:14" s="6" customFormat="1" x14ac:dyDescent="0.25">
      <c r="B296" s="45"/>
      <c r="H296" s="38"/>
      <c r="I296" s="38"/>
      <c r="J296" s="38"/>
      <c r="K296" s="38"/>
      <c r="L296" s="38"/>
      <c r="M296" s="38"/>
      <c r="N296" s="38"/>
    </row>
    <row r="297" spans="2:14" s="6" customFormat="1" x14ac:dyDescent="0.25">
      <c r="B297" s="45"/>
      <c r="H297" s="38"/>
      <c r="I297" s="38"/>
      <c r="J297" s="38"/>
      <c r="K297" s="38"/>
      <c r="L297" s="38"/>
      <c r="M297" s="38"/>
      <c r="N297" s="38"/>
    </row>
    <row r="298" spans="2:14" s="6" customFormat="1" x14ac:dyDescent="0.25">
      <c r="B298" s="45"/>
      <c r="H298" s="38"/>
      <c r="I298" s="38"/>
      <c r="J298" s="38"/>
      <c r="K298" s="38"/>
      <c r="L298" s="38"/>
      <c r="M298" s="38"/>
      <c r="N298" s="38"/>
    </row>
    <row r="299" spans="2:14" s="6" customFormat="1" x14ac:dyDescent="0.25">
      <c r="B299" s="45"/>
      <c r="H299" s="38"/>
      <c r="I299" s="38"/>
      <c r="J299" s="38"/>
      <c r="K299" s="38"/>
      <c r="L299" s="38"/>
      <c r="M299" s="38"/>
      <c r="N299" s="38"/>
    </row>
    <row r="300" spans="2:14" s="6" customFormat="1" x14ac:dyDescent="0.25">
      <c r="B300" s="45"/>
      <c r="H300" s="38"/>
      <c r="I300" s="38"/>
      <c r="J300" s="38"/>
      <c r="K300" s="38"/>
      <c r="L300" s="38"/>
      <c r="M300" s="38"/>
      <c r="N300" s="38"/>
    </row>
    <row r="301" spans="2:14" s="6" customFormat="1" x14ac:dyDescent="0.25">
      <c r="B301" s="45"/>
      <c r="H301" s="38"/>
      <c r="I301" s="38"/>
      <c r="J301" s="38"/>
      <c r="K301" s="38"/>
      <c r="L301" s="38"/>
      <c r="M301" s="38"/>
      <c r="N301" s="38"/>
    </row>
    <row r="302" spans="2:14" s="6" customFormat="1" x14ac:dyDescent="0.25">
      <c r="B302" s="45"/>
      <c r="H302" s="38"/>
      <c r="I302" s="38"/>
      <c r="J302" s="38"/>
      <c r="K302" s="38"/>
      <c r="L302" s="38"/>
      <c r="M302" s="38"/>
      <c r="N302" s="38"/>
    </row>
    <row r="303" spans="2:14" s="6" customFormat="1" x14ac:dyDescent="0.25">
      <c r="B303" s="45"/>
      <c r="H303" s="38"/>
      <c r="I303" s="38"/>
      <c r="J303" s="38"/>
      <c r="K303" s="38"/>
      <c r="L303" s="38"/>
      <c r="M303" s="38"/>
      <c r="N303" s="38"/>
    </row>
    <row r="304" spans="2:14" s="6" customFormat="1" x14ac:dyDescent="0.25">
      <c r="B304" s="45"/>
      <c r="H304" s="38"/>
      <c r="I304" s="38"/>
      <c r="J304" s="38"/>
      <c r="K304" s="38"/>
      <c r="L304" s="38"/>
      <c r="M304" s="38"/>
      <c r="N304" s="38"/>
    </row>
    <row r="305" spans="2:14" s="6" customFormat="1" x14ac:dyDescent="0.25">
      <c r="B305" s="45"/>
      <c r="H305" s="38"/>
      <c r="I305" s="38"/>
      <c r="J305" s="38"/>
      <c r="K305" s="38"/>
      <c r="L305" s="38"/>
      <c r="M305" s="38"/>
      <c r="N305" s="38"/>
    </row>
    <row r="306" spans="2:14" s="6" customFormat="1" x14ac:dyDescent="0.25">
      <c r="B306" s="45"/>
      <c r="H306" s="38"/>
      <c r="I306" s="38"/>
      <c r="J306" s="38"/>
      <c r="K306" s="38"/>
      <c r="L306" s="38"/>
      <c r="M306" s="38"/>
      <c r="N306" s="38"/>
    </row>
    <row r="307" spans="2:14" s="6" customFormat="1" x14ac:dyDescent="0.25">
      <c r="B307" s="45"/>
      <c r="H307" s="38"/>
      <c r="I307" s="38"/>
      <c r="J307" s="38"/>
      <c r="K307" s="38"/>
      <c r="L307" s="38"/>
      <c r="M307" s="38"/>
      <c r="N307" s="38"/>
    </row>
    <row r="308" spans="2:14" s="6" customFormat="1" x14ac:dyDescent="0.25">
      <c r="B308" s="45"/>
      <c r="H308" s="38"/>
      <c r="I308" s="38"/>
      <c r="J308" s="38"/>
      <c r="K308" s="38"/>
      <c r="L308" s="38"/>
      <c r="M308" s="38"/>
      <c r="N308" s="38"/>
    </row>
    <row r="309" spans="2:14" s="6" customFormat="1" x14ac:dyDescent="0.25">
      <c r="B309" s="45"/>
      <c r="H309" s="38"/>
      <c r="I309" s="38"/>
      <c r="J309" s="38"/>
      <c r="K309" s="38"/>
      <c r="L309" s="38"/>
      <c r="M309" s="38"/>
      <c r="N309" s="38"/>
    </row>
    <row r="310" spans="2:14" s="6" customFormat="1" x14ac:dyDescent="0.25">
      <c r="B310" s="45"/>
      <c r="H310" s="38"/>
      <c r="I310" s="38"/>
      <c r="J310" s="38"/>
      <c r="K310" s="38"/>
      <c r="L310" s="38"/>
      <c r="M310" s="38"/>
      <c r="N310" s="38"/>
    </row>
    <row r="311" spans="2:14" s="6" customFormat="1" x14ac:dyDescent="0.25">
      <c r="B311" s="45"/>
      <c r="H311" s="38"/>
      <c r="I311" s="38"/>
      <c r="J311" s="38"/>
      <c r="K311" s="38"/>
      <c r="L311" s="38"/>
      <c r="M311" s="38"/>
      <c r="N311" s="38"/>
    </row>
    <row r="312" spans="2:14" s="6" customFormat="1" x14ac:dyDescent="0.25">
      <c r="B312" s="45"/>
      <c r="H312" s="38"/>
      <c r="I312" s="38"/>
      <c r="J312" s="38"/>
      <c r="K312" s="38"/>
      <c r="L312" s="38"/>
      <c r="M312" s="38"/>
      <c r="N312" s="38"/>
    </row>
    <row r="313" spans="2:14" s="6" customFormat="1" x14ac:dyDescent="0.25">
      <c r="B313" s="45"/>
      <c r="H313" s="38"/>
      <c r="I313" s="38"/>
      <c r="J313" s="38"/>
      <c r="K313" s="38"/>
      <c r="L313" s="38"/>
      <c r="M313" s="38"/>
      <c r="N313" s="38"/>
    </row>
    <row r="314" spans="2:14" s="6" customFormat="1" x14ac:dyDescent="0.25">
      <c r="B314" s="45"/>
      <c r="H314" s="38"/>
      <c r="I314" s="38"/>
      <c r="J314" s="38"/>
      <c r="K314" s="38"/>
      <c r="L314" s="38"/>
      <c r="M314" s="38"/>
      <c r="N314" s="38"/>
    </row>
    <row r="315" spans="2:14" s="6" customFormat="1" x14ac:dyDescent="0.25">
      <c r="B315" s="45"/>
      <c r="H315" s="38"/>
      <c r="I315" s="38"/>
      <c r="J315" s="38"/>
      <c r="K315" s="38"/>
      <c r="L315" s="38"/>
      <c r="M315" s="38"/>
      <c r="N315" s="38"/>
    </row>
    <row r="316" spans="2:14" s="6" customFormat="1" x14ac:dyDescent="0.25">
      <c r="B316" s="45"/>
      <c r="H316" s="38"/>
      <c r="I316" s="38"/>
      <c r="J316" s="38"/>
      <c r="K316" s="38"/>
      <c r="L316" s="38"/>
      <c r="M316" s="38"/>
      <c r="N316" s="38"/>
    </row>
    <row r="317" spans="2:14" s="6" customFormat="1" x14ac:dyDescent="0.25">
      <c r="B317" s="45"/>
      <c r="H317" s="38"/>
      <c r="I317" s="38"/>
      <c r="J317" s="38"/>
      <c r="K317" s="38"/>
      <c r="L317" s="38"/>
      <c r="M317" s="38"/>
      <c r="N317" s="38"/>
    </row>
    <row r="318" spans="2:14" s="6" customFormat="1" x14ac:dyDescent="0.25">
      <c r="B318" s="45"/>
      <c r="H318" s="38"/>
      <c r="I318" s="38"/>
      <c r="J318" s="38"/>
      <c r="K318" s="38"/>
      <c r="L318" s="38"/>
      <c r="M318" s="38"/>
      <c r="N318" s="38"/>
    </row>
    <row r="319" spans="2:14" s="6" customFormat="1" x14ac:dyDescent="0.25">
      <c r="B319" s="45"/>
      <c r="H319" s="38"/>
      <c r="I319" s="38"/>
      <c r="J319" s="38"/>
      <c r="K319" s="38"/>
      <c r="L319" s="38"/>
      <c r="M319" s="38"/>
      <c r="N319" s="38"/>
    </row>
    <row r="320" spans="2:14" s="6" customFormat="1" x14ac:dyDescent="0.25">
      <c r="B320" s="45"/>
      <c r="H320" s="38"/>
      <c r="I320" s="38"/>
      <c r="J320" s="38"/>
      <c r="K320" s="38"/>
      <c r="L320" s="38"/>
      <c r="M320" s="38"/>
      <c r="N320" s="38"/>
    </row>
    <row r="321" spans="2:14" s="6" customFormat="1" x14ac:dyDescent="0.25">
      <c r="B321" s="45"/>
      <c r="H321" s="38"/>
      <c r="I321" s="38"/>
      <c r="J321" s="38"/>
      <c r="K321" s="38"/>
      <c r="L321" s="38"/>
      <c r="M321" s="38"/>
      <c r="N321" s="38"/>
    </row>
    <row r="322" spans="2:14" s="6" customFormat="1" x14ac:dyDescent="0.25">
      <c r="B322" s="45"/>
      <c r="H322" s="38"/>
      <c r="I322" s="38"/>
      <c r="J322" s="38"/>
      <c r="K322" s="38"/>
      <c r="L322" s="38"/>
      <c r="M322" s="38"/>
      <c r="N322" s="38"/>
    </row>
    <row r="323" spans="2:14" s="6" customFormat="1" x14ac:dyDescent="0.25">
      <c r="B323" s="45"/>
      <c r="H323" s="38"/>
      <c r="I323" s="38"/>
      <c r="J323" s="38"/>
      <c r="K323" s="38"/>
      <c r="L323" s="38"/>
      <c r="M323" s="38"/>
      <c r="N323" s="38"/>
    </row>
    <row r="324" spans="2:14" s="6" customFormat="1" x14ac:dyDescent="0.25">
      <c r="B324" s="45"/>
      <c r="H324" s="38"/>
      <c r="I324" s="38"/>
      <c r="J324" s="38"/>
      <c r="K324" s="38"/>
      <c r="L324" s="38"/>
      <c r="M324" s="38"/>
      <c r="N324" s="38"/>
    </row>
    <row r="325" spans="2:14" s="6" customFormat="1" x14ac:dyDescent="0.25">
      <c r="B325" s="45"/>
      <c r="H325" s="38"/>
      <c r="I325" s="38"/>
      <c r="J325" s="38"/>
      <c r="K325" s="38"/>
      <c r="L325" s="38"/>
      <c r="M325" s="38"/>
      <c r="N325" s="38"/>
    </row>
    <row r="326" spans="2:14" s="6" customFormat="1" x14ac:dyDescent="0.25">
      <c r="B326" s="45"/>
      <c r="H326" s="38"/>
      <c r="I326" s="38"/>
      <c r="J326" s="38"/>
      <c r="K326" s="38"/>
      <c r="L326" s="38"/>
      <c r="M326" s="38"/>
      <c r="N326" s="38"/>
    </row>
    <row r="327" spans="2:14" s="6" customFormat="1" x14ac:dyDescent="0.25">
      <c r="B327" s="45"/>
      <c r="H327" s="38"/>
      <c r="I327" s="38"/>
      <c r="J327" s="38"/>
      <c r="K327" s="38"/>
      <c r="L327" s="38"/>
      <c r="M327" s="38"/>
      <c r="N327" s="38"/>
    </row>
    <row r="328" spans="2:14" s="6" customFormat="1" x14ac:dyDescent="0.25">
      <c r="B328" s="45"/>
      <c r="H328" s="38"/>
      <c r="I328" s="38"/>
      <c r="J328" s="38"/>
      <c r="K328" s="38"/>
      <c r="L328" s="38"/>
      <c r="M328" s="38"/>
      <c r="N328" s="38"/>
    </row>
    <row r="329" spans="2:14" s="6" customFormat="1" x14ac:dyDescent="0.25">
      <c r="B329" s="45"/>
      <c r="H329" s="38"/>
      <c r="I329" s="38"/>
      <c r="J329" s="38"/>
      <c r="K329" s="38"/>
      <c r="L329" s="38"/>
      <c r="M329" s="38"/>
      <c r="N329" s="38"/>
    </row>
    <row r="330" spans="2:14" s="6" customFormat="1" x14ac:dyDescent="0.25">
      <c r="B330" s="45"/>
      <c r="H330" s="38"/>
      <c r="I330" s="38"/>
      <c r="J330" s="38"/>
      <c r="K330" s="38"/>
      <c r="L330" s="38"/>
      <c r="M330" s="38"/>
      <c r="N330" s="38"/>
    </row>
    <row r="331" spans="2:14" s="6" customFormat="1" x14ac:dyDescent="0.25">
      <c r="B331" s="45"/>
      <c r="H331" s="38"/>
      <c r="I331" s="38"/>
      <c r="J331" s="38"/>
      <c r="K331" s="38"/>
      <c r="L331" s="38"/>
      <c r="M331" s="38"/>
      <c r="N331" s="38"/>
    </row>
    <row r="332" spans="2:14" s="6" customFormat="1" x14ac:dyDescent="0.25">
      <c r="B332" s="45"/>
      <c r="H332" s="38"/>
      <c r="I332" s="38"/>
      <c r="J332" s="38"/>
      <c r="K332" s="38"/>
      <c r="L332" s="38"/>
      <c r="M332" s="38"/>
      <c r="N332" s="38"/>
    </row>
    <row r="333" spans="2:14" s="6" customFormat="1" x14ac:dyDescent="0.25">
      <c r="B333" s="45"/>
      <c r="H333" s="38"/>
      <c r="I333" s="38"/>
      <c r="J333" s="38"/>
      <c r="K333" s="38"/>
      <c r="L333" s="38"/>
      <c r="M333" s="38"/>
      <c r="N333" s="38"/>
    </row>
    <row r="334" spans="2:14" s="6" customFormat="1" x14ac:dyDescent="0.25">
      <c r="B334" s="45"/>
      <c r="H334" s="38"/>
      <c r="I334" s="38"/>
      <c r="J334" s="38"/>
      <c r="K334" s="38"/>
      <c r="L334" s="38"/>
      <c r="M334" s="38"/>
      <c r="N334" s="38"/>
    </row>
    <row r="335" spans="2:14" s="6" customFormat="1" x14ac:dyDescent="0.25">
      <c r="B335" s="45"/>
      <c r="H335" s="38"/>
      <c r="I335" s="38"/>
      <c r="J335" s="38"/>
      <c r="K335" s="38"/>
      <c r="L335" s="38"/>
      <c r="M335" s="38"/>
      <c r="N335" s="38"/>
    </row>
    <row r="336" spans="2:14" s="6" customFormat="1" x14ac:dyDescent="0.25">
      <c r="B336" s="45"/>
      <c r="H336" s="38"/>
      <c r="I336" s="38"/>
      <c r="J336" s="38"/>
      <c r="K336" s="38"/>
      <c r="L336" s="38"/>
      <c r="M336" s="38"/>
      <c r="N336" s="38"/>
    </row>
    <row r="337" spans="2:14" s="6" customFormat="1" x14ac:dyDescent="0.25">
      <c r="B337" s="45"/>
      <c r="H337" s="38"/>
      <c r="I337" s="38"/>
      <c r="J337" s="38"/>
      <c r="K337" s="38"/>
      <c r="L337" s="38"/>
      <c r="M337" s="38"/>
      <c r="N337" s="38"/>
    </row>
    <row r="338" spans="2:14" s="6" customFormat="1" x14ac:dyDescent="0.25">
      <c r="B338" s="45"/>
      <c r="H338" s="38"/>
      <c r="I338" s="38"/>
      <c r="J338" s="38"/>
      <c r="K338" s="38"/>
      <c r="L338" s="38"/>
      <c r="M338" s="38"/>
      <c r="N338" s="38"/>
    </row>
    <row r="339" spans="2:14" s="6" customFormat="1" x14ac:dyDescent="0.25">
      <c r="B339" s="45"/>
      <c r="H339" s="38"/>
      <c r="I339" s="38"/>
      <c r="J339" s="38"/>
      <c r="K339" s="38"/>
      <c r="L339" s="38"/>
      <c r="M339" s="38"/>
      <c r="N339" s="38"/>
    </row>
    <row r="340" spans="2:14" s="6" customFormat="1" x14ac:dyDescent="0.25">
      <c r="B340" s="45"/>
      <c r="H340" s="38"/>
      <c r="I340" s="38"/>
      <c r="J340" s="38"/>
      <c r="K340" s="38"/>
      <c r="L340" s="38"/>
      <c r="M340" s="38"/>
      <c r="N340" s="38"/>
    </row>
    <row r="341" spans="2:14" s="6" customFormat="1" x14ac:dyDescent="0.25">
      <c r="B341" s="45"/>
      <c r="H341" s="38"/>
      <c r="I341" s="38"/>
      <c r="J341" s="38"/>
      <c r="K341" s="38"/>
      <c r="L341" s="38"/>
      <c r="M341" s="38"/>
      <c r="N341" s="38"/>
    </row>
    <row r="342" spans="2:14" s="6" customFormat="1" x14ac:dyDescent="0.25">
      <c r="B342" s="45"/>
      <c r="H342" s="38"/>
      <c r="I342" s="38"/>
      <c r="J342" s="38"/>
      <c r="K342" s="38"/>
      <c r="L342" s="38"/>
      <c r="M342" s="38"/>
      <c r="N342" s="38"/>
    </row>
    <row r="343" spans="2:14" s="6" customFormat="1" x14ac:dyDescent="0.25">
      <c r="B343" s="45"/>
      <c r="H343" s="38"/>
      <c r="I343" s="38"/>
      <c r="J343" s="38"/>
      <c r="K343" s="38"/>
      <c r="L343" s="38"/>
      <c r="M343" s="38"/>
      <c r="N343" s="38"/>
    </row>
    <row r="344" spans="2:14" s="6" customFormat="1" x14ac:dyDescent="0.25">
      <c r="B344" s="45"/>
      <c r="H344" s="38"/>
      <c r="I344" s="38"/>
      <c r="J344" s="38"/>
      <c r="K344" s="38"/>
      <c r="L344" s="38"/>
      <c r="M344" s="38"/>
      <c r="N344" s="38"/>
    </row>
    <row r="345" spans="2:14" s="6" customFormat="1" x14ac:dyDescent="0.25">
      <c r="B345" s="45"/>
      <c r="H345" s="38"/>
      <c r="I345" s="38"/>
      <c r="J345" s="38"/>
      <c r="K345" s="38"/>
      <c r="L345" s="38"/>
      <c r="M345" s="38"/>
      <c r="N345" s="38"/>
    </row>
    <row r="346" spans="2:14" s="6" customFormat="1" x14ac:dyDescent="0.25">
      <c r="B346" s="45"/>
      <c r="H346" s="38"/>
      <c r="I346" s="38"/>
      <c r="J346" s="38"/>
      <c r="K346" s="38"/>
      <c r="L346" s="38"/>
      <c r="M346" s="38"/>
      <c r="N346" s="38"/>
    </row>
    <row r="347" spans="2:14" s="6" customFormat="1" x14ac:dyDescent="0.25">
      <c r="B347" s="45"/>
      <c r="H347" s="38"/>
      <c r="I347" s="38"/>
      <c r="J347" s="38"/>
      <c r="K347" s="38"/>
      <c r="L347" s="38"/>
      <c r="M347" s="38"/>
      <c r="N347" s="38"/>
    </row>
    <row r="348" spans="2:14" s="6" customFormat="1" x14ac:dyDescent="0.25">
      <c r="B348" s="45"/>
      <c r="H348" s="38"/>
      <c r="I348" s="38"/>
      <c r="J348" s="38"/>
      <c r="K348" s="38"/>
      <c r="L348" s="38"/>
      <c r="M348" s="38"/>
      <c r="N348" s="38"/>
    </row>
    <row r="349" spans="2:14" s="6" customFormat="1" x14ac:dyDescent="0.25">
      <c r="B349" s="45"/>
      <c r="H349" s="38"/>
      <c r="I349" s="38"/>
      <c r="J349" s="38"/>
      <c r="K349" s="38"/>
      <c r="L349" s="38"/>
      <c r="M349" s="38"/>
      <c r="N349" s="38"/>
    </row>
    <row r="350" spans="2:14" s="6" customFormat="1" x14ac:dyDescent="0.25">
      <c r="B350" s="45"/>
      <c r="H350" s="38"/>
      <c r="I350" s="38"/>
      <c r="J350" s="38"/>
      <c r="K350" s="38"/>
      <c r="L350" s="38"/>
      <c r="M350" s="38"/>
      <c r="N350" s="38"/>
    </row>
    <row r="351" spans="2:14" s="6" customFormat="1" x14ac:dyDescent="0.25">
      <c r="B351" s="45"/>
      <c r="H351" s="38"/>
      <c r="I351" s="38"/>
      <c r="J351" s="38"/>
      <c r="K351" s="38"/>
      <c r="L351" s="38"/>
      <c r="M351" s="38"/>
      <c r="N351" s="38"/>
    </row>
    <row r="352" spans="2:14" s="6" customFormat="1" x14ac:dyDescent="0.25">
      <c r="B352" s="45"/>
      <c r="H352" s="38"/>
      <c r="I352" s="38"/>
      <c r="J352" s="38"/>
      <c r="K352" s="38"/>
      <c r="L352" s="38"/>
      <c r="M352" s="38"/>
      <c r="N352" s="38"/>
    </row>
    <row r="353" spans="2:14" s="6" customFormat="1" x14ac:dyDescent="0.25">
      <c r="B353" s="45"/>
      <c r="H353" s="38"/>
      <c r="I353" s="38"/>
      <c r="J353" s="38"/>
      <c r="K353" s="38"/>
      <c r="L353" s="38"/>
      <c r="M353" s="38"/>
      <c r="N353" s="38"/>
    </row>
    <row r="354" spans="2:14" s="6" customFormat="1" x14ac:dyDescent="0.25">
      <c r="B354" s="45"/>
      <c r="H354" s="38"/>
      <c r="I354" s="38"/>
      <c r="J354" s="38"/>
      <c r="K354" s="38"/>
      <c r="L354" s="38"/>
      <c r="M354" s="38"/>
      <c r="N354" s="38"/>
    </row>
    <row r="355" spans="2:14" s="6" customFormat="1" x14ac:dyDescent="0.25">
      <c r="B355" s="45"/>
      <c r="H355" s="38"/>
      <c r="I355" s="38"/>
      <c r="J355" s="38"/>
      <c r="K355" s="38"/>
      <c r="L355" s="38"/>
      <c r="M355" s="38"/>
      <c r="N355" s="38"/>
    </row>
    <row r="356" spans="2:14" s="6" customFormat="1" x14ac:dyDescent="0.25">
      <c r="B356" s="45"/>
      <c r="H356" s="38"/>
      <c r="I356" s="38"/>
      <c r="J356" s="38"/>
      <c r="K356" s="38"/>
      <c r="L356" s="38"/>
      <c r="M356" s="38"/>
      <c r="N356" s="38"/>
    </row>
    <row r="357" spans="2:14" s="6" customFormat="1" x14ac:dyDescent="0.25">
      <c r="B357" s="45"/>
      <c r="H357" s="38"/>
      <c r="I357" s="38"/>
      <c r="J357" s="38"/>
      <c r="K357" s="38"/>
      <c r="L357" s="38"/>
      <c r="M357" s="38"/>
      <c r="N357" s="38"/>
    </row>
    <row r="358" spans="2:14" s="6" customFormat="1" x14ac:dyDescent="0.25">
      <c r="B358" s="45"/>
      <c r="H358" s="38"/>
      <c r="I358" s="38"/>
      <c r="J358" s="38"/>
      <c r="K358" s="38"/>
      <c r="L358" s="38"/>
      <c r="M358" s="38"/>
      <c r="N358" s="38"/>
    </row>
    <row r="359" spans="2:14" s="6" customFormat="1" x14ac:dyDescent="0.25">
      <c r="B359" s="45"/>
      <c r="H359" s="38"/>
      <c r="I359" s="38"/>
      <c r="J359" s="38"/>
      <c r="K359" s="38"/>
      <c r="L359" s="38"/>
      <c r="M359" s="38"/>
      <c r="N359" s="38"/>
    </row>
    <row r="360" spans="2:14" s="6" customFormat="1" x14ac:dyDescent="0.25">
      <c r="B360" s="45"/>
      <c r="H360" s="38"/>
      <c r="I360" s="38"/>
      <c r="J360" s="38"/>
      <c r="K360" s="38"/>
      <c r="L360" s="38"/>
      <c r="M360" s="38"/>
      <c r="N360" s="38"/>
    </row>
    <row r="361" spans="2:14" s="6" customFormat="1" x14ac:dyDescent="0.25">
      <c r="B361" s="45"/>
      <c r="H361" s="38"/>
      <c r="I361" s="38"/>
      <c r="J361" s="38"/>
      <c r="K361" s="38"/>
      <c r="L361" s="38"/>
      <c r="M361" s="38"/>
      <c r="N361" s="38"/>
    </row>
    <row r="362" spans="2:14" s="6" customFormat="1" x14ac:dyDescent="0.25">
      <c r="B362" s="45"/>
      <c r="H362" s="38"/>
      <c r="I362" s="38"/>
      <c r="J362" s="38"/>
      <c r="K362" s="38"/>
      <c r="L362" s="38"/>
      <c r="M362" s="38"/>
      <c r="N362" s="38"/>
    </row>
    <row r="363" spans="2:14" s="6" customFormat="1" x14ac:dyDescent="0.25">
      <c r="B363" s="45"/>
      <c r="H363" s="38"/>
      <c r="I363" s="38"/>
      <c r="J363" s="38"/>
      <c r="K363" s="38"/>
      <c r="L363" s="38"/>
      <c r="M363" s="38"/>
      <c r="N363" s="38"/>
    </row>
    <row r="364" spans="2:14" s="6" customFormat="1" x14ac:dyDescent="0.25">
      <c r="B364" s="45"/>
      <c r="H364" s="38"/>
      <c r="I364" s="38"/>
      <c r="J364" s="38"/>
      <c r="K364" s="38"/>
      <c r="L364" s="38"/>
      <c r="M364" s="38"/>
      <c r="N364" s="38"/>
    </row>
    <row r="365" spans="2:14" s="6" customFormat="1" x14ac:dyDescent="0.25">
      <c r="B365" s="45"/>
      <c r="H365" s="38"/>
      <c r="I365" s="38"/>
      <c r="J365" s="38"/>
      <c r="K365" s="38"/>
      <c r="L365" s="38"/>
      <c r="M365" s="38"/>
      <c r="N365" s="38"/>
    </row>
    <row r="366" spans="2:14" s="6" customFormat="1" x14ac:dyDescent="0.25">
      <c r="B366" s="45"/>
      <c r="H366" s="38"/>
      <c r="I366" s="38"/>
      <c r="J366" s="38"/>
      <c r="K366" s="38"/>
      <c r="L366" s="38"/>
      <c r="M366" s="38"/>
      <c r="N366" s="38"/>
    </row>
    <row r="367" spans="2:14" s="6" customFormat="1" x14ac:dyDescent="0.25">
      <c r="B367" s="45"/>
      <c r="H367" s="38"/>
      <c r="I367" s="38"/>
      <c r="J367" s="38"/>
      <c r="K367" s="38"/>
      <c r="L367" s="38"/>
      <c r="M367" s="38"/>
      <c r="N367" s="38"/>
    </row>
    <row r="368" spans="2:14" s="6" customFormat="1" x14ac:dyDescent="0.25">
      <c r="B368" s="45"/>
      <c r="H368" s="38"/>
      <c r="I368" s="38"/>
      <c r="J368" s="38"/>
      <c r="K368" s="38"/>
      <c r="L368" s="38"/>
      <c r="M368" s="38"/>
      <c r="N368" s="38"/>
    </row>
    <row r="369" spans="2:14" s="6" customFormat="1" x14ac:dyDescent="0.25">
      <c r="B369" s="45"/>
      <c r="H369" s="38"/>
      <c r="I369" s="38"/>
      <c r="J369" s="38"/>
      <c r="K369" s="38"/>
      <c r="L369" s="38"/>
      <c r="M369" s="38"/>
      <c r="N369" s="38"/>
    </row>
    <row r="370" spans="2:14" s="6" customFormat="1" x14ac:dyDescent="0.25">
      <c r="B370" s="45"/>
      <c r="H370" s="38"/>
      <c r="I370" s="38"/>
      <c r="J370" s="38"/>
      <c r="K370" s="38"/>
      <c r="L370" s="38"/>
      <c r="M370" s="38"/>
      <c r="N370" s="38"/>
    </row>
    <row r="371" spans="2:14" s="6" customFormat="1" x14ac:dyDescent="0.25">
      <c r="B371" s="45"/>
      <c r="H371" s="38"/>
      <c r="I371" s="38"/>
      <c r="J371" s="38"/>
      <c r="K371" s="38"/>
      <c r="L371" s="38"/>
      <c r="M371" s="38"/>
      <c r="N371" s="38"/>
    </row>
    <row r="372" spans="2:14" s="6" customFormat="1" x14ac:dyDescent="0.25">
      <c r="B372" s="45"/>
      <c r="H372" s="38"/>
      <c r="I372" s="38"/>
      <c r="J372" s="38"/>
      <c r="K372" s="38"/>
      <c r="L372" s="38"/>
      <c r="M372" s="38"/>
      <c r="N372" s="38"/>
    </row>
    <row r="373" spans="2:14" s="6" customFormat="1" x14ac:dyDescent="0.25">
      <c r="B373" s="45"/>
      <c r="H373" s="38"/>
      <c r="I373" s="38"/>
      <c r="J373" s="38"/>
      <c r="K373" s="38"/>
      <c r="L373" s="38"/>
      <c r="M373" s="38"/>
      <c r="N373" s="38"/>
    </row>
    <row r="374" spans="2:14" s="6" customFormat="1" x14ac:dyDescent="0.25">
      <c r="B374" s="45"/>
      <c r="H374" s="38"/>
      <c r="I374" s="38"/>
      <c r="J374" s="38"/>
      <c r="K374" s="38"/>
      <c r="L374" s="38"/>
      <c r="M374" s="38"/>
      <c r="N374" s="38"/>
    </row>
    <row r="375" spans="2:14" s="6" customFormat="1" x14ac:dyDescent="0.25">
      <c r="B375" s="45"/>
      <c r="H375" s="38"/>
      <c r="I375" s="38"/>
      <c r="J375" s="38"/>
      <c r="K375" s="38"/>
      <c r="L375" s="38"/>
      <c r="M375" s="38"/>
      <c r="N375" s="38"/>
    </row>
    <row r="376" spans="2:14" s="6" customFormat="1" x14ac:dyDescent="0.25">
      <c r="B376" s="45"/>
      <c r="H376" s="38"/>
      <c r="I376" s="38"/>
      <c r="J376" s="38"/>
      <c r="K376" s="38"/>
      <c r="L376" s="38"/>
      <c r="M376" s="38"/>
      <c r="N376" s="38"/>
    </row>
    <row r="377" spans="2:14" s="6" customFormat="1" x14ac:dyDescent="0.25">
      <c r="B377" s="45"/>
      <c r="H377" s="38"/>
      <c r="I377" s="38"/>
      <c r="J377" s="38"/>
      <c r="K377" s="38"/>
      <c r="L377" s="38"/>
      <c r="M377" s="38"/>
      <c r="N377" s="38"/>
    </row>
    <row r="378" spans="2:14" s="6" customFormat="1" x14ac:dyDescent="0.25">
      <c r="B378" s="45"/>
      <c r="H378" s="38"/>
      <c r="I378" s="38"/>
      <c r="J378" s="38"/>
      <c r="K378" s="38"/>
      <c r="L378" s="38"/>
      <c r="M378" s="38"/>
      <c r="N378" s="38"/>
    </row>
    <row r="379" spans="2:14" s="6" customFormat="1" x14ac:dyDescent="0.25">
      <c r="B379" s="45"/>
      <c r="H379" s="38"/>
      <c r="I379" s="38"/>
      <c r="J379" s="38"/>
      <c r="K379" s="38"/>
      <c r="L379" s="38"/>
      <c r="M379" s="38"/>
      <c r="N379" s="38"/>
    </row>
    <row r="380" spans="2:14" s="6" customFormat="1" x14ac:dyDescent="0.25">
      <c r="B380" s="45"/>
      <c r="H380" s="38"/>
      <c r="I380" s="38"/>
      <c r="J380" s="38"/>
      <c r="K380" s="38"/>
      <c r="L380" s="38"/>
      <c r="M380" s="38"/>
      <c r="N380" s="38"/>
    </row>
    <row r="381" spans="2:14" s="6" customFormat="1" x14ac:dyDescent="0.25">
      <c r="B381" s="45"/>
      <c r="H381" s="38"/>
      <c r="I381" s="38"/>
      <c r="J381" s="38"/>
      <c r="K381" s="38"/>
      <c r="L381" s="38"/>
      <c r="M381" s="38"/>
      <c r="N381" s="38"/>
    </row>
    <row r="382" spans="2:14" s="6" customFormat="1" x14ac:dyDescent="0.25">
      <c r="B382" s="45"/>
      <c r="H382" s="38"/>
      <c r="I382" s="38"/>
      <c r="J382" s="38"/>
      <c r="K382" s="38"/>
      <c r="L382" s="38"/>
      <c r="M382" s="38"/>
      <c r="N382" s="38"/>
    </row>
    <row r="383" spans="2:14" s="6" customFormat="1" x14ac:dyDescent="0.25">
      <c r="B383" s="45"/>
      <c r="H383" s="38"/>
      <c r="I383" s="38"/>
      <c r="J383" s="38"/>
      <c r="K383" s="38"/>
      <c r="L383" s="38"/>
      <c r="M383" s="38"/>
      <c r="N383" s="38"/>
    </row>
    <row r="384" spans="2:14" s="6" customFormat="1" x14ac:dyDescent="0.25">
      <c r="B384" s="45"/>
      <c r="H384" s="38"/>
      <c r="I384" s="38"/>
      <c r="J384" s="38"/>
      <c r="K384" s="38"/>
      <c r="L384" s="38"/>
      <c r="M384" s="38"/>
      <c r="N384" s="38"/>
    </row>
    <row r="385" spans="2:14" s="6" customFormat="1" x14ac:dyDescent="0.25">
      <c r="B385" s="45"/>
      <c r="H385" s="38"/>
      <c r="I385" s="38"/>
      <c r="J385" s="38"/>
      <c r="K385" s="38"/>
      <c r="L385" s="38"/>
      <c r="M385" s="38"/>
      <c r="N385" s="38"/>
    </row>
    <row r="386" spans="2:14" s="6" customFormat="1" x14ac:dyDescent="0.25">
      <c r="B386" s="45"/>
      <c r="H386" s="38"/>
      <c r="I386" s="38"/>
      <c r="J386" s="38"/>
      <c r="K386" s="38"/>
      <c r="L386" s="38"/>
      <c r="M386" s="38"/>
      <c r="N386" s="38"/>
    </row>
    <row r="387" spans="2:14" s="6" customFormat="1" x14ac:dyDescent="0.25">
      <c r="B387" s="45"/>
      <c r="H387" s="38"/>
      <c r="I387" s="38"/>
      <c r="J387" s="38"/>
      <c r="K387" s="38"/>
      <c r="L387" s="38"/>
      <c r="M387" s="38"/>
      <c r="N387" s="38"/>
    </row>
    <row r="388" spans="2:14" s="6" customFormat="1" x14ac:dyDescent="0.25">
      <c r="B388" s="45"/>
      <c r="H388" s="38"/>
      <c r="I388" s="38"/>
      <c r="J388" s="38"/>
      <c r="K388" s="38"/>
      <c r="L388" s="38"/>
      <c r="M388" s="38"/>
      <c r="N388" s="38"/>
    </row>
    <row r="389" spans="2:14" s="6" customFormat="1" x14ac:dyDescent="0.25">
      <c r="B389" s="45"/>
      <c r="H389" s="38"/>
      <c r="I389" s="38"/>
      <c r="J389" s="38"/>
      <c r="K389" s="38"/>
      <c r="L389" s="38"/>
      <c r="M389" s="38"/>
      <c r="N389" s="38"/>
    </row>
    <row r="390" spans="2:14" s="6" customFormat="1" x14ac:dyDescent="0.25">
      <c r="B390" s="45"/>
      <c r="H390" s="38"/>
      <c r="I390" s="38"/>
      <c r="J390" s="38"/>
      <c r="K390" s="38"/>
      <c r="L390" s="38"/>
      <c r="M390" s="38"/>
      <c r="N390" s="38"/>
    </row>
    <row r="391" spans="2:14" s="6" customFormat="1" x14ac:dyDescent="0.25">
      <c r="B391" s="45"/>
      <c r="H391" s="38"/>
      <c r="I391" s="38"/>
      <c r="J391" s="38"/>
      <c r="K391" s="38"/>
      <c r="L391" s="38"/>
      <c r="M391" s="38"/>
      <c r="N391" s="38"/>
    </row>
    <row r="392" spans="2:14" s="6" customFormat="1" x14ac:dyDescent="0.25">
      <c r="B392" s="45"/>
      <c r="H392" s="38"/>
      <c r="I392" s="38"/>
      <c r="J392" s="38"/>
      <c r="K392" s="38"/>
      <c r="L392" s="38"/>
      <c r="M392" s="38"/>
      <c r="N392" s="38"/>
    </row>
    <row r="393" spans="2:14" s="6" customFormat="1" x14ac:dyDescent="0.25">
      <c r="B393" s="45"/>
      <c r="H393" s="38"/>
      <c r="I393" s="38"/>
      <c r="J393" s="38"/>
      <c r="K393" s="38"/>
      <c r="L393" s="38"/>
      <c r="M393" s="38"/>
      <c r="N393" s="38"/>
    </row>
    <row r="394" spans="2:14" s="6" customFormat="1" x14ac:dyDescent="0.25">
      <c r="B394" s="45"/>
      <c r="H394" s="38"/>
      <c r="I394" s="38"/>
      <c r="J394" s="38"/>
      <c r="K394" s="38"/>
      <c r="L394" s="38"/>
      <c r="M394" s="38"/>
      <c r="N394" s="38"/>
    </row>
    <row r="395" spans="2:14" s="6" customFormat="1" x14ac:dyDescent="0.25">
      <c r="B395" s="45"/>
      <c r="H395" s="38"/>
      <c r="I395" s="38"/>
      <c r="J395" s="38"/>
      <c r="K395" s="38"/>
      <c r="L395" s="38"/>
      <c r="M395" s="38"/>
      <c r="N395" s="38"/>
    </row>
    <row r="396" spans="2:14" s="6" customFormat="1" x14ac:dyDescent="0.25">
      <c r="B396" s="45"/>
      <c r="H396" s="38"/>
      <c r="I396" s="38"/>
      <c r="J396" s="38"/>
      <c r="K396" s="38"/>
      <c r="L396" s="38"/>
      <c r="M396" s="38"/>
      <c r="N396" s="38"/>
    </row>
    <row r="397" spans="2:14" s="6" customFormat="1" x14ac:dyDescent="0.25">
      <c r="B397" s="45"/>
      <c r="H397" s="38"/>
      <c r="I397" s="38"/>
      <c r="J397" s="38"/>
      <c r="K397" s="38"/>
      <c r="L397" s="38"/>
      <c r="M397" s="38"/>
      <c r="N397" s="38"/>
    </row>
    <row r="398" spans="2:14" s="6" customFormat="1" x14ac:dyDescent="0.25">
      <c r="B398" s="45"/>
      <c r="H398" s="38"/>
      <c r="I398" s="38"/>
      <c r="J398" s="38"/>
      <c r="K398" s="38"/>
      <c r="L398" s="38"/>
      <c r="M398" s="38"/>
      <c r="N398" s="38"/>
    </row>
    <row r="399" spans="2:14" s="6" customFormat="1" x14ac:dyDescent="0.25">
      <c r="B399" s="45"/>
      <c r="H399" s="38"/>
      <c r="I399" s="38"/>
      <c r="J399" s="38"/>
      <c r="K399" s="38"/>
      <c r="L399" s="38"/>
      <c r="M399" s="38"/>
      <c r="N399" s="38"/>
    </row>
    <row r="400" spans="2:14" s="6" customFormat="1" x14ac:dyDescent="0.25">
      <c r="B400" s="45"/>
      <c r="H400" s="38"/>
      <c r="I400" s="38"/>
      <c r="J400" s="38"/>
      <c r="K400" s="38"/>
      <c r="L400" s="38"/>
      <c r="M400" s="38"/>
      <c r="N400" s="38"/>
    </row>
    <row r="401" spans="2:14" s="6" customFormat="1" x14ac:dyDescent="0.25">
      <c r="B401" s="45"/>
      <c r="H401" s="38"/>
      <c r="I401" s="38"/>
      <c r="J401" s="38"/>
      <c r="K401" s="38"/>
      <c r="L401" s="38"/>
      <c r="M401" s="38"/>
      <c r="N401" s="38"/>
    </row>
    <row r="402" spans="2:14" s="6" customFormat="1" x14ac:dyDescent="0.25">
      <c r="B402" s="45"/>
      <c r="H402" s="38"/>
      <c r="I402" s="38"/>
      <c r="J402" s="38"/>
      <c r="K402" s="38"/>
      <c r="L402" s="38"/>
      <c r="M402" s="38"/>
      <c r="N402" s="38"/>
    </row>
    <row r="403" spans="2:14" s="6" customFormat="1" x14ac:dyDescent="0.25">
      <c r="B403" s="45"/>
      <c r="H403" s="38"/>
      <c r="I403" s="38"/>
      <c r="J403" s="38"/>
      <c r="K403" s="38"/>
      <c r="L403" s="38"/>
      <c r="M403" s="38"/>
      <c r="N403" s="38"/>
    </row>
    <row r="404" spans="2:14" s="6" customFormat="1" x14ac:dyDescent="0.25">
      <c r="B404" s="45"/>
      <c r="H404" s="38"/>
      <c r="I404" s="38"/>
      <c r="J404" s="38"/>
      <c r="K404" s="38"/>
      <c r="L404" s="38"/>
      <c r="M404" s="38"/>
      <c r="N404" s="38"/>
    </row>
    <row r="405" spans="2:14" s="6" customFormat="1" x14ac:dyDescent="0.25">
      <c r="B405" s="45"/>
      <c r="H405" s="38"/>
      <c r="I405" s="38"/>
      <c r="J405" s="38"/>
      <c r="K405" s="38"/>
      <c r="L405" s="38"/>
      <c r="M405" s="38"/>
      <c r="N405" s="38"/>
    </row>
    <row r="406" spans="2:14" s="6" customFormat="1" x14ac:dyDescent="0.25">
      <c r="B406" s="45"/>
      <c r="H406" s="38"/>
      <c r="I406" s="38"/>
      <c r="J406" s="38"/>
      <c r="K406" s="38"/>
      <c r="L406" s="38"/>
      <c r="M406" s="38"/>
      <c r="N406" s="38"/>
    </row>
    <row r="407" spans="2:14" s="6" customFormat="1" x14ac:dyDescent="0.25">
      <c r="B407" s="45"/>
      <c r="H407" s="38"/>
      <c r="I407" s="38"/>
      <c r="J407" s="38"/>
      <c r="K407" s="38"/>
      <c r="L407" s="38"/>
      <c r="M407" s="38"/>
      <c r="N407" s="38"/>
    </row>
    <row r="408" spans="2:14" s="6" customFormat="1" x14ac:dyDescent="0.25">
      <c r="B408" s="45"/>
      <c r="H408" s="38"/>
      <c r="I408" s="38"/>
      <c r="J408" s="38"/>
      <c r="K408" s="38"/>
      <c r="L408" s="38"/>
      <c r="M408" s="38"/>
      <c r="N408" s="38"/>
    </row>
    <row r="409" spans="2:14" s="6" customFormat="1" x14ac:dyDescent="0.25">
      <c r="B409" s="45"/>
      <c r="H409" s="38"/>
      <c r="I409" s="38"/>
      <c r="J409" s="38"/>
      <c r="K409" s="38"/>
      <c r="L409" s="38"/>
      <c r="M409" s="38"/>
      <c r="N409" s="38"/>
    </row>
    <row r="410" spans="2:14" s="6" customFormat="1" x14ac:dyDescent="0.25">
      <c r="B410" s="45"/>
      <c r="H410" s="38"/>
      <c r="I410" s="38"/>
      <c r="J410" s="38"/>
      <c r="K410" s="38"/>
      <c r="L410" s="38"/>
      <c r="M410" s="38"/>
      <c r="N410" s="38"/>
    </row>
    <row r="411" spans="2:14" s="6" customFormat="1" x14ac:dyDescent="0.25">
      <c r="B411" s="45"/>
      <c r="H411" s="38"/>
      <c r="I411" s="38"/>
      <c r="J411" s="38"/>
      <c r="K411" s="38"/>
      <c r="L411" s="38"/>
      <c r="M411" s="38"/>
      <c r="N411" s="38"/>
    </row>
    <row r="412" spans="2:14" s="6" customFormat="1" x14ac:dyDescent="0.25">
      <c r="B412" s="45"/>
      <c r="H412" s="38"/>
      <c r="I412" s="38"/>
      <c r="J412" s="38"/>
      <c r="K412" s="38"/>
      <c r="L412" s="38"/>
      <c r="M412" s="38"/>
      <c r="N412" s="38"/>
    </row>
    <row r="413" spans="2:14" s="6" customFormat="1" x14ac:dyDescent="0.25">
      <c r="B413" s="45"/>
      <c r="H413" s="38"/>
      <c r="I413" s="38"/>
      <c r="J413" s="38"/>
      <c r="K413" s="38"/>
      <c r="L413" s="38"/>
      <c r="M413" s="38"/>
      <c r="N413" s="38"/>
    </row>
    <row r="414" spans="2:14" s="6" customFormat="1" x14ac:dyDescent="0.25">
      <c r="B414" s="45"/>
      <c r="H414" s="38"/>
      <c r="I414" s="38"/>
      <c r="J414" s="38"/>
      <c r="K414" s="38"/>
      <c r="L414" s="38"/>
      <c r="M414" s="38"/>
      <c r="N414" s="38"/>
    </row>
    <row r="415" spans="2:14" s="6" customFormat="1" x14ac:dyDescent="0.25">
      <c r="B415" s="45"/>
      <c r="H415" s="38"/>
      <c r="I415" s="38"/>
      <c r="J415" s="38"/>
      <c r="K415" s="38"/>
      <c r="L415" s="38"/>
      <c r="M415" s="38"/>
      <c r="N415" s="38"/>
    </row>
    <row r="416" spans="2:14" s="6" customFormat="1" x14ac:dyDescent="0.25">
      <c r="B416" s="45"/>
      <c r="H416" s="38"/>
      <c r="I416" s="38"/>
      <c r="J416" s="38"/>
      <c r="K416" s="38"/>
      <c r="L416" s="38"/>
      <c r="M416" s="38"/>
      <c r="N416" s="38"/>
    </row>
    <row r="417" spans="2:14" s="6" customFormat="1" x14ac:dyDescent="0.25">
      <c r="B417" s="45"/>
      <c r="H417" s="38"/>
      <c r="I417" s="38"/>
      <c r="J417" s="38"/>
      <c r="K417" s="38"/>
      <c r="L417" s="38"/>
      <c r="M417" s="38"/>
      <c r="N417" s="38"/>
    </row>
    <row r="418" spans="2:14" s="6" customFormat="1" x14ac:dyDescent="0.25">
      <c r="B418" s="45"/>
      <c r="H418" s="38"/>
      <c r="I418" s="38"/>
      <c r="J418" s="38"/>
      <c r="K418" s="38"/>
      <c r="L418" s="38"/>
      <c r="M418" s="38"/>
      <c r="N418" s="38"/>
    </row>
    <row r="419" spans="2:14" s="6" customFormat="1" x14ac:dyDescent="0.25">
      <c r="B419" s="45"/>
      <c r="H419" s="38"/>
      <c r="I419" s="38"/>
      <c r="J419" s="38"/>
      <c r="K419" s="38"/>
      <c r="L419" s="38"/>
      <c r="M419" s="38"/>
      <c r="N419" s="38"/>
    </row>
    <row r="420" spans="2:14" s="6" customFormat="1" x14ac:dyDescent="0.25">
      <c r="B420" s="45"/>
      <c r="H420" s="38"/>
      <c r="I420" s="38"/>
      <c r="J420" s="38"/>
      <c r="K420" s="38"/>
      <c r="L420" s="38"/>
      <c r="M420" s="38"/>
      <c r="N420" s="38"/>
    </row>
    <row r="421" spans="2:14" s="6" customFormat="1" x14ac:dyDescent="0.25">
      <c r="B421" s="45"/>
      <c r="H421" s="38"/>
      <c r="I421" s="38"/>
      <c r="J421" s="38"/>
      <c r="K421" s="38"/>
      <c r="L421" s="38"/>
      <c r="M421" s="38"/>
      <c r="N421" s="38"/>
    </row>
    <row r="422" spans="2:14" s="6" customFormat="1" x14ac:dyDescent="0.25">
      <c r="B422" s="45"/>
      <c r="H422" s="38"/>
      <c r="I422" s="38"/>
      <c r="J422" s="38"/>
      <c r="K422" s="38"/>
      <c r="L422" s="38"/>
      <c r="M422" s="38"/>
      <c r="N422" s="38"/>
    </row>
    <row r="423" spans="2:14" s="6" customFormat="1" x14ac:dyDescent="0.25">
      <c r="B423" s="45"/>
      <c r="H423" s="38"/>
      <c r="I423" s="38"/>
      <c r="J423" s="38"/>
      <c r="K423" s="38"/>
      <c r="L423" s="38"/>
      <c r="M423" s="38"/>
      <c r="N423" s="38"/>
    </row>
    <row r="424" spans="2:14" s="6" customFormat="1" x14ac:dyDescent="0.25">
      <c r="B424" s="45"/>
      <c r="H424" s="38"/>
      <c r="I424" s="38"/>
      <c r="J424" s="38"/>
      <c r="K424" s="38"/>
      <c r="L424" s="38"/>
      <c r="M424" s="38"/>
      <c r="N424" s="38"/>
    </row>
    <row r="425" spans="2:14" s="6" customFormat="1" x14ac:dyDescent="0.25">
      <c r="B425" s="45"/>
      <c r="H425" s="38"/>
      <c r="I425" s="38"/>
      <c r="J425" s="38"/>
      <c r="K425" s="38"/>
      <c r="L425" s="38"/>
      <c r="M425" s="38"/>
      <c r="N425" s="38"/>
    </row>
    <row r="426" spans="2:14" s="6" customFormat="1" x14ac:dyDescent="0.25">
      <c r="B426" s="45"/>
      <c r="H426" s="38"/>
      <c r="I426" s="38"/>
      <c r="J426" s="38"/>
      <c r="K426" s="38"/>
      <c r="L426" s="38"/>
      <c r="M426" s="38"/>
      <c r="N426" s="38"/>
    </row>
    <row r="427" spans="2:14" s="6" customFormat="1" x14ac:dyDescent="0.25">
      <c r="B427" s="45"/>
      <c r="H427" s="38"/>
      <c r="I427" s="38"/>
      <c r="J427" s="38"/>
      <c r="K427" s="38"/>
      <c r="L427" s="38"/>
      <c r="M427" s="38"/>
      <c r="N427" s="38"/>
    </row>
    <row r="428" spans="2:14" s="6" customFormat="1" x14ac:dyDescent="0.25">
      <c r="B428" s="45"/>
      <c r="H428" s="38"/>
      <c r="I428" s="38"/>
      <c r="J428" s="38"/>
      <c r="K428" s="38"/>
      <c r="L428" s="38"/>
      <c r="M428" s="38"/>
      <c r="N428" s="38"/>
    </row>
    <row r="429" spans="2:14" s="6" customFormat="1" x14ac:dyDescent="0.25">
      <c r="B429" s="45"/>
      <c r="H429" s="38"/>
      <c r="I429" s="38"/>
      <c r="J429" s="38"/>
      <c r="K429" s="38"/>
      <c r="L429" s="38"/>
      <c r="M429" s="38"/>
      <c r="N429" s="38"/>
    </row>
    <row r="430" spans="2:14" s="6" customFormat="1" x14ac:dyDescent="0.25">
      <c r="B430" s="45"/>
      <c r="H430" s="38"/>
      <c r="I430" s="38"/>
      <c r="J430" s="38"/>
      <c r="K430" s="38"/>
      <c r="L430" s="38"/>
      <c r="M430" s="38"/>
      <c r="N430" s="38"/>
    </row>
    <row r="431" spans="2:14" s="6" customFormat="1" x14ac:dyDescent="0.25">
      <c r="B431" s="45"/>
      <c r="H431" s="38"/>
      <c r="I431" s="38"/>
      <c r="J431" s="38"/>
      <c r="K431" s="38"/>
      <c r="L431" s="38"/>
      <c r="M431" s="38"/>
      <c r="N431" s="38"/>
    </row>
    <row r="432" spans="2:14" s="6" customFormat="1" x14ac:dyDescent="0.25">
      <c r="B432" s="45"/>
      <c r="H432" s="38"/>
      <c r="I432" s="38"/>
      <c r="J432" s="38"/>
      <c r="K432" s="38"/>
      <c r="L432" s="38"/>
      <c r="M432" s="38"/>
      <c r="N432" s="38"/>
    </row>
    <row r="433" spans="2:14" s="6" customFormat="1" x14ac:dyDescent="0.25">
      <c r="B433" s="45"/>
      <c r="H433" s="38"/>
      <c r="I433" s="38"/>
      <c r="J433" s="38"/>
      <c r="K433" s="38"/>
      <c r="L433" s="38"/>
      <c r="M433" s="38"/>
      <c r="N433" s="38"/>
    </row>
    <row r="434" spans="2:14" s="6" customFormat="1" x14ac:dyDescent="0.25">
      <c r="B434" s="45"/>
      <c r="H434" s="38"/>
      <c r="I434" s="38"/>
      <c r="J434" s="38"/>
      <c r="K434" s="38"/>
      <c r="L434" s="38"/>
      <c r="M434" s="38"/>
      <c r="N434" s="38"/>
    </row>
    <row r="435" spans="2:14" s="6" customFormat="1" x14ac:dyDescent="0.25">
      <c r="B435" s="45"/>
      <c r="H435" s="38"/>
      <c r="I435" s="38"/>
      <c r="J435" s="38"/>
      <c r="K435" s="38"/>
      <c r="L435" s="38"/>
      <c r="M435" s="38"/>
      <c r="N435" s="38"/>
    </row>
    <row r="436" spans="2:14" s="6" customFormat="1" x14ac:dyDescent="0.25">
      <c r="B436" s="45"/>
      <c r="H436" s="38"/>
      <c r="I436" s="38"/>
      <c r="J436" s="38"/>
      <c r="K436" s="38"/>
      <c r="L436" s="38"/>
      <c r="M436" s="38"/>
      <c r="N436" s="38"/>
    </row>
    <row r="437" spans="2:14" s="6" customFormat="1" x14ac:dyDescent="0.25">
      <c r="B437" s="45"/>
      <c r="H437" s="38"/>
      <c r="I437" s="38"/>
      <c r="J437" s="38"/>
      <c r="K437" s="38"/>
      <c r="L437" s="38"/>
      <c r="M437" s="38"/>
      <c r="N437" s="38"/>
    </row>
    <row r="438" spans="2:14" s="6" customFormat="1" x14ac:dyDescent="0.25">
      <c r="B438" s="45"/>
      <c r="H438" s="38"/>
      <c r="I438" s="38"/>
      <c r="J438" s="38"/>
      <c r="K438" s="38"/>
      <c r="L438" s="38"/>
      <c r="M438" s="38"/>
      <c r="N438" s="38"/>
    </row>
    <row r="439" spans="2:14" s="6" customFormat="1" x14ac:dyDescent="0.25">
      <c r="B439" s="45"/>
      <c r="H439" s="38"/>
      <c r="I439" s="38"/>
      <c r="J439" s="38"/>
      <c r="K439" s="38"/>
      <c r="L439" s="38"/>
      <c r="M439" s="38"/>
      <c r="N439" s="38"/>
    </row>
    <row r="440" spans="2:14" s="6" customFormat="1" x14ac:dyDescent="0.25">
      <c r="B440" s="45"/>
      <c r="H440" s="38"/>
      <c r="I440" s="38"/>
      <c r="J440" s="38"/>
      <c r="K440" s="38"/>
      <c r="L440" s="38"/>
      <c r="M440" s="38"/>
      <c r="N440" s="38"/>
    </row>
    <row r="441" spans="2:14" s="6" customFormat="1" x14ac:dyDescent="0.25">
      <c r="B441" s="45"/>
      <c r="H441" s="38"/>
      <c r="I441" s="38"/>
      <c r="J441" s="38"/>
      <c r="K441" s="38"/>
      <c r="L441" s="38"/>
      <c r="M441" s="38"/>
      <c r="N441" s="38"/>
    </row>
    <row r="442" spans="2:14" s="6" customFormat="1" x14ac:dyDescent="0.25">
      <c r="B442" s="45"/>
      <c r="H442" s="38"/>
      <c r="I442" s="38"/>
      <c r="J442" s="38"/>
      <c r="K442" s="38"/>
      <c r="L442" s="38"/>
      <c r="M442" s="38"/>
      <c r="N442" s="38"/>
    </row>
    <row r="443" spans="2:14" s="6" customFormat="1" x14ac:dyDescent="0.25">
      <c r="B443" s="45"/>
      <c r="H443" s="38"/>
      <c r="I443" s="38"/>
      <c r="J443" s="38"/>
      <c r="K443" s="38"/>
      <c r="L443" s="38"/>
      <c r="M443" s="38"/>
      <c r="N443" s="38"/>
    </row>
    <row r="444" spans="2:14" s="6" customFormat="1" x14ac:dyDescent="0.25">
      <c r="B444" s="45"/>
      <c r="H444" s="38"/>
      <c r="I444" s="38"/>
      <c r="J444" s="38"/>
      <c r="K444" s="38"/>
      <c r="L444" s="38"/>
      <c r="M444" s="38"/>
      <c r="N444" s="38"/>
    </row>
    <row r="445" spans="2:14" s="6" customFormat="1" x14ac:dyDescent="0.25">
      <c r="B445" s="45"/>
      <c r="H445" s="38"/>
      <c r="I445" s="38"/>
      <c r="J445" s="38"/>
      <c r="K445" s="38"/>
      <c r="L445" s="38"/>
      <c r="M445" s="38"/>
      <c r="N445" s="38"/>
    </row>
    <row r="446" spans="2:14" s="6" customFormat="1" x14ac:dyDescent="0.25">
      <c r="B446" s="45"/>
      <c r="H446" s="38"/>
      <c r="I446" s="38"/>
      <c r="J446" s="38"/>
      <c r="K446" s="38"/>
      <c r="L446" s="38"/>
      <c r="M446" s="38"/>
      <c r="N446" s="38"/>
    </row>
    <row r="447" spans="2:14" s="6" customFormat="1" x14ac:dyDescent="0.25">
      <c r="B447" s="45"/>
      <c r="H447" s="38"/>
      <c r="I447" s="38"/>
      <c r="J447" s="38"/>
      <c r="K447" s="38"/>
      <c r="L447" s="38"/>
      <c r="M447" s="38"/>
      <c r="N447" s="38"/>
    </row>
    <row r="448" spans="2:14" s="6" customFormat="1" x14ac:dyDescent="0.25">
      <c r="B448" s="45"/>
      <c r="H448" s="38"/>
      <c r="I448" s="38"/>
      <c r="J448" s="38"/>
      <c r="K448" s="38"/>
      <c r="L448" s="38"/>
      <c r="M448" s="38"/>
      <c r="N448" s="38"/>
    </row>
    <row r="449" spans="2:14" s="6" customFormat="1" x14ac:dyDescent="0.25">
      <c r="B449" s="45"/>
      <c r="H449" s="38"/>
      <c r="I449" s="38"/>
      <c r="J449" s="38"/>
      <c r="K449" s="38"/>
      <c r="L449" s="38"/>
      <c r="M449" s="38"/>
      <c r="N449" s="38"/>
    </row>
    <row r="450" spans="2:14" s="6" customFormat="1" x14ac:dyDescent="0.25">
      <c r="B450" s="45"/>
      <c r="H450" s="38"/>
      <c r="I450" s="38"/>
      <c r="J450" s="38"/>
      <c r="K450" s="38"/>
      <c r="L450" s="38"/>
      <c r="M450" s="38"/>
      <c r="N450" s="38"/>
    </row>
    <row r="451" spans="2:14" s="6" customFormat="1" x14ac:dyDescent="0.25">
      <c r="B451" s="45"/>
      <c r="H451" s="38"/>
      <c r="I451" s="38"/>
      <c r="J451" s="38"/>
      <c r="K451" s="38"/>
      <c r="L451" s="38"/>
      <c r="M451" s="38"/>
      <c r="N451" s="38"/>
    </row>
    <row r="452" spans="2:14" s="6" customFormat="1" x14ac:dyDescent="0.25">
      <c r="B452" s="45"/>
      <c r="H452" s="38"/>
      <c r="I452" s="38"/>
      <c r="J452" s="38"/>
      <c r="K452" s="38"/>
      <c r="L452" s="38"/>
      <c r="M452" s="38"/>
      <c r="N452" s="38"/>
    </row>
    <row r="453" spans="2:14" s="6" customFormat="1" x14ac:dyDescent="0.25">
      <c r="B453" s="45"/>
      <c r="H453" s="38"/>
      <c r="I453" s="38"/>
      <c r="J453" s="38"/>
      <c r="K453" s="38"/>
      <c r="L453" s="38"/>
      <c r="M453" s="38"/>
      <c r="N453" s="38"/>
    </row>
    <row r="454" spans="2:14" s="6" customFormat="1" x14ac:dyDescent="0.25">
      <c r="B454" s="45"/>
      <c r="H454" s="38"/>
      <c r="I454" s="38"/>
      <c r="J454" s="38"/>
      <c r="K454" s="38"/>
      <c r="L454" s="38"/>
      <c r="M454" s="38"/>
      <c r="N454" s="38"/>
    </row>
    <row r="455" spans="2:14" s="6" customFormat="1" x14ac:dyDescent="0.25">
      <c r="B455" s="45"/>
      <c r="H455" s="38"/>
      <c r="I455" s="38"/>
      <c r="J455" s="38"/>
      <c r="K455" s="38"/>
      <c r="L455" s="38"/>
      <c r="M455" s="38"/>
      <c r="N455" s="38"/>
    </row>
    <row r="456" spans="2:14" s="6" customFormat="1" x14ac:dyDescent="0.25">
      <c r="B456" s="45"/>
      <c r="H456" s="38"/>
      <c r="I456" s="38"/>
      <c r="J456" s="38"/>
      <c r="K456" s="38"/>
      <c r="L456" s="38"/>
      <c r="M456" s="38"/>
      <c r="N456" s="38"/>
    </row>
    <row r="457" spans="2:14" s="6" customFormat="1" x14ac:dyDescent="0.25">
      <c r="B457" s="45"/>
      <c r="H457" s="38"/>
      <c r="I457" s="38"/>
      <c r="J457" s="38"/>
      <c r="K457" s="38"/>
      <c r="L457" s="38"/>
      <c r="M457" s="38"/>
      <c r="N457" s="38"/>
    </row>
    <row r="458" spans="2:14" s="6" customFormat="1" x14ac:dyDescent="0.25">
      <c r="B458" s="45"/>
      <c r="H458" s="38"/>
      <c r="I458" s="38"/>
      <c r="J458" s="38"/>
      <c r="K458" s="38"/>
      <c r="L458" s="38"/>
      <c r="M458" s="38"/>
      <c r="N458" s="38"/>
    </row>
    <row r="459" spans="2:14" s="6" customFormat="1" x14ac:dyDescent="0.25">
      <c r="B459" s="45"/>
      <c r="H459" s="38"/>
      <c r="I459" s="38"/>
      <c r="J459" s="38"/>
      <c r="K459" s="38"/>
      <c r="L459" s="38"/>
      <c r="M459" s="38"/>
      <c r="N459" s="38"/>
    </row>
    <row r="460" spans="2:14" s="6" customFormat="1" x14ac:dyDescent="0.25">
      <c r="B460" s="45"/>
      <c r="H460" s="38"/>
      <c r="I460" s="38"/>
      <c r="J460" s="38"/>
      <c r="K460" s="38"/>
      <c r="L460" s="38"/>
      <c r="M460" s="38"/>
      <c r="N460" s="38"/>
    </row>
    <row r="461" spans="2:14" s="6" customFormat="1" x14ac:dyDescent="0.25">
      <c r="B461" s="45"/>
      <c r="H461" s="38"/>
      <c r="I461" s="38"/>
      <c r="J461" s="38"/>
      <c r="K461" s="38"/>
      <c r="L461" s="38"/>
      <c r="M461" s="38"/>
      <c r="N461" s="38"/>
    </row>
    <row r="462" spans="2:14" s="6" customFormat="1" x14ac:dyDescent="0.25">
      <c r="B462" s="45"/>
      <c r="H462" s="38"/>
      <c r="I462" s="38"/>
      <c r="J462" s="38"/>
      <c r="K462" s="38"/>
      <c r="L462" s="38"/>
      <c r="M462" s="38"/>
      <c r="N462" s="38"/>
    </row>
    <row r="463" spans="2:14" s="6" customFormat="1" x14ac:dyDescent="0.25">
      <c r="B463" s="45"/>
      <c r="H463" s="38"/>
      <c r="I463" s="38"/>
      <c r="J463" s="38"/>
      <c r="K463" s="38"/>
      <c r="L463" s="38"/>
      <c r="M463" s="38"/>
      <c r="N463" s="38"/>
    </row>
    <row r="464" spans="2:14" s="6" customFormat="1" x14ac:dyDescent="0.25">
      <c r="B464" s="45"/>
      <c r="H464" s="38"/>
      <c r="I464" s="38"/>
      <c r="J464" s="38"/>
      <c r="K464" s="38"/>
      <c r="L464" s="38"/>
      <c r="M464" s="38"/>
      <c r="N464" s="38"/>
    </row>
    <row r="465" spans="2:14" s="6" customFormat="1" x14ac:dyDescent="0.25">
      <c r="B465" s="45"/>
      <c r="H465" s="38"/>
      <c r="I465" s="38"/>
      <c r="J465" s="38"/>
      <c r="K465" s="38"/>
      <c r="L465" s="38"/>
      <c r="M465" s="38"/>
      <c r="N465" s="38"/>
    </row>
    <row r="466" spans="2:14" s="6" customFormat="1" x14ac:dyDescent="0.25">
      <c r="B466" s="45"/>
      <c r="H466" s="38"/>
      <c r="I466" s="38"/>
      <c r="J466" s="38"/>
      <c r="K466" s="38"/>
      <c r="L466" s="38"/>
      <c r="M466" s="38"/>
      <c r="N466" s="38"/>
    </row>
    <row r="467" spans="2:14" s="6" customFormat="1" x14ac:dyDescent="0.25">
      <c r="B467" s="45"/>
      <c r="H467" s="38"/>
      <c r="I467" s="38"/>
      <c r="J467" s="38"/>
      <c r="K467" s="38"/>
      <c r="L467" s="38"/>
      <c r="M467" s="38"/>
      <c r="N467" s="38"/>
    </row>
    <row r="468" spans="2:14" s="6" customFormat="1" x14ac:dyDescent="0.25">
      <c r="B468" s="45"/>
      <c r="H468" s="38"/>
      <c r="I468" s="38"/>
      <c r="J468" s="38"/>
      <c r="K468" s="38"/>
      <c r="L468" s="38"/>
      <c r="M468" s="38"/>
      <c r="N468" s="38"/>
    </row>
    <row r="469" spans="2:14" s="6" customFormat="1" x14ac:dyDescent="0.25">
      <c r="B469" s="45"/>
      <c r="H469" s="38"/>
      <c r="I469" s="38"/>
      <c r="J469" s="38"/>
      <c r="K469" s="38"/>
      <c r="L469" s="38"/>
      <c r="M469" s="38"/>
      <c r="N469" s="38"/>
    </row>
    <row r="470" spans="2:14" s="6" customFormat="1" x14ac:dyDescent="0.25">
      <c r="B470" s="45"/>
      <c r="H470" s="38"/>
      <c r="I470" s="38"/>
      <c r="J470" s="38"/>
      <c r="K470" s="38"/>
      <c r="L470" s="38"/>
      <c r="M470" s="38"/>
      <c r="N470" s="38"/>
    </row>
    <row r="471" spans="2:14" s="6" customFormat="1" x14ac:dyDescent="0.25">
      <c r="B471" s="45"/>
      <c r="H471" s="38"/>
      <c r="I471" s="38"/>
      <c r="J471" s="38"/>
      <c r="K471" s="38"/>
      <c r="L471" s="38"/>
      <c r="M471" s="38"/>
      <c r="N471" s="38"/>
    </row>
    <row r="472" spans="2:14" s="6" customFormat="1" x14ac:dyDescent="0.25">
      <c r="B472" s="45"/>
      <c r="H472" s="38"/>
      <c r="I472" s="38"/>
      <c r="J472" s="38"/>
      <c r="K472" s="38"/>
      <c r="L472" s="38"/>
      <c r="M472" s="38"/>
      <c r="N472" s="38"/>
    </row>
    <row r="473" spans="2:14" s="6" customFormat="1" x14ac:dyDescent="0.25">
      <c r="B473" s="45"/>
      <c r="H473" s="38"/>
      <c r="I473" s="38"/>
      <c r="J473" s="38"/>
      <c r="K473" s="38"/>
      <c r="L473" s="38"/>
      <c r="M473" s="38"/>
      <c r="N473" s="38"/>
    </row>
    <row r="474" spans="2:14" s="6" customFormat="1" x14ac:dyDescent="0.25">
      <c r="B474" s="45"/>
      <c r="H474" s="38"/>
      <c r="I474" s="38"/>
      <c r="J474" s="38"/>
      <c r="K474" s="38"/>
      <c r="L474" s="38"/>
      <c r="M474" s="38"/>
      <c r="N474" s="38"/>
    </row>
    <row r="475" spans="2:14" s="6" customFormat="1" x14ac:dyDescent="0.25">
      <c r="B475" s="45"/>
      <c r="H475" s="38"/>
      <c r="I475" s="38"/>
      <c r="J475" s="38"/>
      <c r="K475" s="38"/>
      <c r="L475" s="38"/>
      <c r="M475" s="38"/>
      <c r="N475" s="38"/>
    </row>
    <row r="476" spans="2:14" s="6" customFormat="1" x14ac:dyDescent="0.25">
      <c r="B476" s="45"/>
      <c r="H476" s="38"/>
      <c r="I476" s="38"/>
      <c r="J476" s="38"/>
      <c r="K476" s="38"/>
      <c r="L476" s="38"/>
      <c r="M476" s="38"/>
      <c r="N476" s="38"/>
    </row>
    <row r="477" spans="2:14" s="6" customFormat="1" x14ac:dyDescent="0.25">
      <c r="B477" s="45"/>
      <c r="H477" s="38"/>
      <c r="I477" s="38"/>
      <c r="J477" s="38"/>
      <c r="K477" s="38"/>
      <c r="L477" s="38"/>
      <c r="M477" s="38"/>
      <c r="N477" s="38"/>
    </row>
    <row r="478" spans="2:14" s="6" customFormat="1" x14ac:dyDescent="0.25">
      <c r="B478" s="45"/>
      <c r="H478" s="38"/>
      <c r="I478" s="38"/>
      <c r="J478" s="38"/>
      <c r="K478" s="38"/>
      <c r="L478" s="38"/>
      <c r="M478" s="38"/>
      <c r="N478" s="38"/>
    </row>
    <row r="479" spans="2:14" s="6" customFormat="1" x14ac:dyDescent="0.25">
      <c r="B479" s="45"/>
      <c r="H479" s="38"/>
      <c r="I479" s="38"/>
      <c r="J479" s="38"/>
      <c r="K479" s="38"/>
      <c r="L479" s="38"/>
      <c r="M479" s="38"/>
      <c r="N479" s="38"/>
    </row>
    <row r="480" spans="2:14" s="6" customFormat="1" x14ac:dyDescent="0.25">
      <c r="B480" s="45"/>
      <c r="H480" s="38"/>
      <c r="I480" s="38"/>
      <c r="J480" s="38"/>
      <c r="K480" s="38"/>
      <c r="L480" s="38"/>
      <c r="M480" s="38"/>
      <c r="N480" s="38"/>
    </row>
    <row r="481" spans="2:14" s="6" customFormat="1" x14ac:dyDescent="0.25">
      <c r="B481" s="45"/>
      <c r="H481" s="38"/>
      <c r="I481" s="38"/>
      <c r="J481" s="38"/>
      <c r="K481" s="38"/>
      <c r="L481" s="38"/>
      <c r="M481" s="38"/>
      <c r="N481" s="38"/>
    </row>
    <row r="482" spans="2:14" s="6" customFormat="1" x14ac:dyDescent="0.25">
      <c r="B482" s="45"/>
      <c r="H482" s="38"/>
      <c r="I482" s="38"/>
      <c r="J482" s="38"/>
      <c r="K482" s="38"/>
      <c r="L482" s="38"/>
      <c r="M482" s="38"/>
      <c r="N482" s="38"/>
    </row>
    <row r="483" spans="2:14" s="6" customFormat="1" x14ac:dyDescent="0.25">
      <c r="B483" s="45"/>
      <c r="H483" s="38"/>
      <c r="I483" s="38"/>
      <c r="J483" s="38"/>
      <c r="K483" s="38"/>
      <c r="L483" s="38"/>
      <c r="M483" s="38"/>
      <c r="N483" s="38"/>
    </row>
    <row r="484" spans="2:14" s="6" customFormat="1" x14ac:dyDescent="0.25">
      <c r="B484" s="45"/>
      <c r="H484" s="38"/>
      <c r="I484" s="38"/>
      <c r="J484" s="38"/>
      <c r="K484" s="38"/>
      <c r="L484" s="38"/>
      <c r="M484" s="38"/>
      <c r="N484" s="38"/>
    </row>
    <row r="485" spans="2:14" s="6" customFormat="1" x14ac:dyDescent="0.25">
      <c r="B485" s="45"/>
      <c r="H485" s="38"/>
      <c r="I485" s="38"/>
      <c r="J485" s="38"/>
      <c r="K485" s="38"/>
      <c r="L485" s="38"/>
      <c r="M485" s="38"/>
      <c r="N485" s="38"/>
    </row>
    <row r="486" spans="2:14" s="6" customFormat="1" x14ac:dyDescent="0.25">
      <c r="B486" s="45"/>
      <c r="H486" s="38"/>
      <c r="I486" s="38"/>
      <c r="J486" s="38"/>
      <c r="K486" s="38"/>
      <c r="L486" s="38"/>
      <c r="M486" s="38"/>
      <c r="N486" s="38"/>
    </row>
    <row r="487" spans="2:14" s="6" customFormat="1" x14ac:dyDescent="0.25">
      <c r="B487" s="45"/>
      <c r="H487" s="38"/>
      <c r="I487" s="38"/>
      <c r="J487" s="38"/>
      <c r="K487" s="38"/>
      <c r="L487" s="38"/>
      <c r="M487" s="38"/>
      <c r="N487" s="38"/>
    </row>
    <row r="488" spans="2:14" s="6" customFormat="1" x14ac:dyDescent="0.25">
      <c r="B488" s="45"/>
      <c r="H488" s="38"/>
      <c r="I488" s="38"/>
      <c r="J488" s="38"/>
      <c r="K488" s="38"/>
      <c r="L488" s="38"/>
      <c r="M488" s="38"/>
      <c r="N488" s="38"/>
    </row>
    <row r="489" spans="2:14" s="6" customFormat="1" x14ac:dyDescent="0.25">
      <c r="B489" s="45"/>
      <c r="H489" s="38"/>
      <c r="I489" s="38"/>
      <c r="J489" s="38"/>
      <c r="K489" s="38"/>
      <c r="L489" s="38"/>
      <c r="M489" s="38"/>
      <c r="N489" s="38"/>
    </row>
    <row r="490" spans="2:14" s="6" customFormat="1" x14ac:dyDescent="0.25">
      <c r="B490" s="45"/>
      <c r="H490" s="38"/>
      <c r="I490" s="38"/>
      <c r="J490" s="38"/>
      <c r="K490" s="38"/>
      <c r="L490" s="38"/>
      <c r="M490" s="38"/>
      <c r="N490" s="38"/>
    </row>
    <row r="491" spans="2:14" s="6" customFormat="1" x14ac:dyDescent="0.25">
      <c r="B491" s="45"/>
      <c r="H491" s="38"/>
      <c r="I491" s="38"/>
      <c r="J491" s="38"/>
      <c r="K491" s="38"/>
      <c r="L491" s="38"/>
      <c r="M491" s="38"/>
      <c r="N491" s="38"/>
    </row>
    <row r="492" spans="2:14" s="6" customFormat="1" x14ac:dyDescent="0.25">
      <c r="B492" s="45"/>
      <c r="H492" s="38"/>
      <c r="I492" s="38"/>
      <c r="J492" s="38"/>
      <c r="K492" s="38"/>
      <c r="L492" s="38"/>
      <c r="M492" s="38"/>
      <c r="N492" s="38"/>
    </row>
    <row r="493" spans="2:14" s="6" customFormat="1" x14ac:dyDescent="0.25">
      <c r="B493" s="45"/>
      <c r="H493" s="38"/>
      <c r="I493" s="38"/>
      <c r="J493" s="38"/>
      <c r="K493" s="38"/>
      <c r="L493" s="38"/>
      <c r="M493" s="38"/>
      <c r="N493" s="38"/>
    </row>
    <row r="494" spans="2:14" s="6" customFormat="1" x14ac:dyDescent="0.25">
      <c r="B494" s="45"/>
      <c r="H494" s="38"/>
      <c r="I494" s="38"/>
      <c r="J494" s="38"/>
      <c r="K494" s="38"/>
      <c r="L494" s="38"/>
      <c r="M494" s="38"/>
      <c r="N494" s="38"/>
    </row>
    <row r="495" spans="2:14" s="6" customFormat="1" x14ac:dyDescent="0.25">
      <c r="B495" s="45"/>
      <c r="H495" s="38"/>
      <c r="I495" s="38"/>
      <c r="J495" s="38"/>
      <c r="K495" s="38"/>
      <c r="L495" s="38"/>
      <c r="M495" s="38"/>
      <c r="N495" s="38"/>
    </row>
    <row r="496" spans="2:14" s="6" customFormat="1" x14ac:dyDescent="0.25">
      <c r="B496" s="45"/>
      <c r="H496" s="38"/>
      <c r="I496" s="38"/>
      <c r="J496" s="38"/>
      <c r="K496" s="38"/>
      <c r="L496" s="38"/>
      <c r="M496" s="38"/>
      <c r="N496" s="38"/>
    </row>
    <row r="497" spans="2:14" s="6" customFormat="1" x14ac:dyDescent="0.25">
      <c r="B497" s="45"/>
      <c r="H497" s="38"/>
      <c r="I497" s="38"/>
      <c r="J497" s="38"/>
      <c r="K497" s="38"/>
      <c r="L497" s="38"/>
      <c r="M497" s="38"/>
      <c r="N497" s="38"/>
    </row>
    <row r="498" spans="2:14" s="6" customFormat="1" x14ac:dyDescent="0.25">
      <c r="B498" s="45"/>
      <c r="H498" s="38"/>
      <c r="I498" s="38"/>
      <c r="J498" s="38"/>
      <c r="K498" s="38"/>
      <c r="L498" s="38"/>
      <c r="M498" s="38"/>
      <c r="N498" s="38"/>
    </row>
    <row r="499" spans="2:14" s="6" customFormat="1" x14ac:dyDescent="0.25">
      <c r="B499" s="45"/>
      <c r="H499" s="38"/>
      <c r="I499" s="38"/>
      <c r="J499" s="38"/>
      <c r="K499" s="38"/>
      <c r="L499" s="38"/>
      <c r="M499" s="38"/>
      <c r="N499" s="38"/>
    </row>
    <row r="500" spans="2:14" s="6" customFormat="1" x14ac:dyDescent="0.25">
      <c r="B500" s="45"/>
      <c r="H500" s="38"/>
      <c r="I500" s="38"/>
      <c r="J500" s="38"/>
      <c r="K500" s="38"/>
      <c r="L500" s="38"/>
      <c r="M500" s="38"/>
      <c r="N500" s="38"/>
    </row>
    <row r="501" spans="2:14" s="6" customFormat="1" x14ac:dyDescent="0.25">
      <c r="B501" s="45"/>
      <c r="H501" s="38"/>
      <c r="I501" s="38"/>
      <c r="J501" s="38"/>
      <c r="K501" s="38"/>
      <c r="L501" s="38"/>
      <c r="M501" s="38"/>
      <c r="N501" s="38"/>
    </row>
    <row r="502" spans="2:14" s="6" customFormat="1" x14ac:dyDescent="0.25">
      <c r="B502" s="45"/>
      <c r="H502" s="38"/>
      <c r="I502" s="38"/>
      <c r="J502" s="38"/>
      <c r="K502" s="38"/>
      <c r="L502" s="38"/>
      <c r="M502" s="38"/>
      <c r="N502" s="38"/>
    </row>
    <row r="503" spans="2:14" s="6" customFormat="1" x14ac:dyDescent="0.25">
      <c r="B503" s="45"/>
      <c r="H503" s="38"/>
      <c r="I503" s="38"/>
      <c r="J503" s="38"/>
      <c r="K503" s="38"/>
      <c r="L503" s="38"/>
      <c r="M503" s="38"/>
      <c r="N503" s="38"/>
    </row>
    <row r="504" spans="2:14" s="6" customFormat="1" x14ac:dyDescent="0.25">
      <c r="B504" s="45"/>
      <c r="H504" s="38"/>
      <c r="I504" s="38"/>
      <c r="J504" s="38"/>
      <c r="K504" s="38"/>
      <c r="L504" s="38"/>
      <c r="M504" s="38"/>
      <c r="N504" s="38"/>
    </row>
    <row r="505" spans="2:14" s="6" customFormat="1" x14ac:dyDescent="0.25">
      <c r="B505" s="45"/>
      <c r="H505" s="38"/>
      <c r="I505" s="38"/>
      <c r="J505" s="38"/>
      <c r="K505" s="38"/>
      <c r="L505" s="38"/>
      <c r="M505" s="38"/>
      <c r="N505" s="38"/>
    </row>
    <row r="506" spans="2:14" s="6" customFormat="1" x14ac:dyDescent="0.25">
      <c r="B506" s="45"/>
      <c r="H506" s="38"/>
      <c r="I506" s="38"/>
      <c r="J506" s="38"/>
      <c r="K506" s="38"/>
      <c r="L506" s="38"/>
      <c r="M506" s="38"/>
      <c r="N506" s="38"/>
    </row>
    <row r="507" spans="2:14" s="6" customFormat="1" x14ac:dyDescent="0.25">
      <c r="B507" s="45"/>
      <c r="H507" s="38"/>
      <c r="I507" s="38"/>
      <c r="J507" s="38"/>
      <c r="K507" s="38"/>
      <c r="L507" s="38"/>
      <c r="M507" s="38"/>
      <c r="N507" s="38"/>
    </row>
    <row r="508" spans="2:14" s="6" customFormat="1" x14ac:dyDescent="0.25">
      <c r="B508" s="45"/>
      <c r="H508" s="38"/>
      <c r="I508" s="38"/>
      <c r="J508" s="38"/>
      <c r="K508" s="38"/>
      <c r="L508" s="38"/>
      <c r="M508" s="38"/>
      <c r="N508" s="38"/>
    </row>
    <row r="509" spans="2:14" s="6" customFormat="1" x14ac:dyDescent="0.25">
      <c r="B509" s="45"/>
      <c r="H509" s="38"/>
      <c r="I509" s="38"/>
      <c r="J509" s="38"/>
      <c r="K509" s="38"/>
      <c r="L509" s="38"/>
      <c r="M509" s="38"/>
      <c r="N509" s="38"/>
    </row>
    <row r="510" spans="2:14" s="6" customFormat="1" x14ac:dyDescent="0.25">
      <c r="B510" s="45"/>
      <c r="H510" s="38"/>
      <c r="I510" s="38"/>
      <c r="J510" s="38"/>
      <c r="K510" s="38"/>
      <c r="L510" s="38"/>
      <c r="M510" s="38"/>
      <c r="N510" s="38"/>
    </row>
    <row r="511" spans="2:14" s="6" customFormat="1" x14ac:dyDescent="0.25">
      <c r="B511" s="45"/>
      <c r="H511" s="38"/>
      <c r="I511" s="38"/>
      <c r="J511" s="38"/>
      <c r="K511" s="38"/>
      <c r="L511" s="38"/>
      <c r="M511" s="38"/>
      <c r="N511" s="38"/>
    </row>
    <row r="512" spans="2:14" s="6" customFormat="1" x14ac:dyDescent="0.25">
      <c r="B512" s="45"/>
      <c r="H512" s="38"/>
      <c r="I512" s="38"/>
      <c r="J512" s="38"/>
      <c r="K512" s="38"/>
      <c r="L512" s="38"/>
      <c r="M512" s="38"/>
      <c r="N512" s="38"/>
    </row>
    <row r="513" spans="2:14" s="6" customFormat="1" x14ac:dyDescent="0.25">
      <c r="B513" s="45"/>
      <c r="H513" s="38"/>
      <c r="I513" s="38"/>
      <c r="J513" s="38"/>
      <c r="K513" s="38"/>
      <c r="L513" s="38"/>
      <c r="M513" s="38"/>
      <c r="N513" s="38"/>
    </row>
    <row r="514" spans="2:14" s="6" customFormat="1" x14ac:dyDescent="0.25">
      <c r="B514" s="45"/>
      <c r="H514" s="38"/>
      <c r="I514" s="38"/>
      <c r="J514" s="38"/>
      <c r="K514" s="38"/>
      <c r="L514" s="38"/>
      <c r="M514" s="38"/>
      <c r="N514" s="38"/>
    </row>
    <row r="515" spans="2:14" s="6" customFormat="1" x14ac:dyDescent="0.25">
      <c r="B515" s="45"/>
      <c r="H515" s="38"/>
      <c r="I515" s="38"/>
      <c r="J515" s="38"/>
      <c r="K515" s="38"/>
      <c r="L515" s="38"/>
      <c r="M515" s="38"/>
      <c r="N515" s="38"/>
    </row>
    <row r="516" spans="2:14" s="6" customFormat="1" x14ac:dyDescent="0.25">
      <c r="B516" s="45"/>
      <c r="H516" s="38"/>
      <c r="I516" s="38"/>
      <c r="J516" s="38"/>
      <c r="K516" s="38"/>
      <c r="L516" s="38"/>
      <c r="M516" s="38"/>
      <c r="N516" s="38"/>
    </row>
    <row r="517" spans="2:14" s="6" customFormat="1" x14ac:dyDescent="0.25">
      <c r="B517" s="45"/>
      <c r="H517" s="38"/>
      <c r="I517" s="38"/>
      <c r="J517" s="38"/>
      <c r="K517" s="38"/>
      <c r="L517" s="38"/>
      <c r="M517" s="38"/>
      <c r="N517" s="38"/>
    </row>
    <row r="518" spans="2:14" s="6" customFormat="1" x14ac:dyDescent="0.25">
      <c r="B518" s="45"/>
      <c r="H518" s="38"/>
      <c r="I518" s="38"/>
      <c r="J518" s="38"/>
      <c r="K518" s="38"/>
      <c r="L518" s="38"/>
      <c r="M518" s="38"/>
      <c r="N518" s="38"/>
    </row>
    <row r="519" spans="2:14" s="6" customFormat="1" x14ac:dyDescent="0.25">
      <c r="B519" s="45"/>
      <c r="H519" s="38"/>
      <c r="I519" s="38"/>
      <c r="J519" s="38"/>
      <c r="K519" s="38"/>
      <c r="L519" s="38"/>
      <c r="M519" s="38"/>
      <c r="N519" s="38"/>
    </row>
    <row r="520" spans="2:14" s="6" customFormat="1" x14ac:dyDescent="0.25">
      <c r="B520" s="45"/>
      <c r="H520" s="38"/>
      <c r="I520" s="38"/>
      <c r="J520" s="38"/>
      <c r="K520" s="38"/>
      <c r="L520" s="38"/>
      <c r="M520" s="38"/>
      <c r="N520" s="38"/>
    </row>
    <row r="521" spans="2:14" s="6" customFormat="1" x14ac:dyDescent="0.25">
      <c r="B521" s="45"/>
      <c r="H521" s="38"/>
      <c r="I521" s="38"/>
      <c r="J521" s="38"/>
      <c r="K521" s="38"/>
      <c r="L521" s="38"/>
      <c r="M521" s="38"/>
      <c r="N521" s="38"/>
    </row>
    <row r="522" spans="2:14" s="6" customFormat="1" x14ac:dyDescent="0.25">
      <c r="B522" s="45"/>
      <c r="H522" s="38"/>
      <c r="I522" s="38"/>
      <c r="J522" s="38"/>
      <c r="K522" s="38"/>
      <c r="L522" s="38"/>
      <c r="M522" s="38"/>
      <c r="N522" s="38"/>
    </row>
    <row r="523" spans="2:14" s="6" customFormat="1" x14ac:dyDescent="0.25">
      <c r="B523" s="45"/>
      <c r="H523" s="38"/>
      <c r="I523" s="38"/>
      <c r="J523" s="38"/>
      <c r="K523" s="38"/>
      <c r="L523" s="38"/>
      <c r="M523" s="38"/>
      <c r="N523" s="38"/>
    </row>
    <row r="524" spans="2:14" s="6" customFormat="1" x14ac:dyDescent="0.25">
      <c r="B524" s="45"/>
      <c r="H524" s="38"/>
      <c r="I524" s="38"/>
      <c r="J524" s="38"/>
      <c r="K524" s="38"/>
      <c r="L524" s="38"/>
      <c r="M524" s="38"/>
      <c r="N524" s="38"/>
    </row>
    <row r="525" spans="2:14" s="6" customFormat="1" x14ac:dyDescent="0.25">
      <c r="B525" s="45"/>
      <c r="H525" s="38"/>
      <c r="I525" s="38"/>
      <c r="J525" s="38"/>
      <c r="K525" s="38"/>
      <c r="L525" s="38"/>
      <c r="M525" s="38"/>
      <c r="N525" s="38"/>
    </row>
    <row r="526" spans="2:14" s="6" customFormat="1" x14ac:dyDescent="0.25">
      <c r="B526" s="45"/>
      <c r="H526" s="38"/>
      <c r="I526" s="38"/>
      <c r="J526" s="38"/>
      <c r="K526" s="38"/>
      <c r="L526" s="38"/>
      <c r="M526" s="38"/>
      <c r="N526" s="38"/>
    </row>
    <row r="527" spans="2:14" s="6" customFormat="1" x14ac:dyDescent="0.25">
      <c r="B527" s="45"/>
      <c r="H527" s="38"/>
      <c r="I527" s="38"/>
      <c r="J527" s="38"/>
      <c r="K527" s="38"/>
      <c r="L527" s="38"/>
      <c r="M527" s="38"/>
      <c r="N527" s="38"/>
    </row>
    <row r="528" spans="2:14" s="6" customFormat="1" x14ac:dyDescent="0.25">
      <c r="B528" s="45"/>
      <c r="H528" s="38"/>
      <c r="I528" s="38"/>
      <c r="J528" s="38"/>
      <c r="K528" s="38"/>
      <c r="L528" s="38"/>
      <c r="M528" s="38"/>
      <c r="N528" s="38"/>
    </row>
    <row r="529" spans="2:14" s="6" customFormat="1" x14ac:dyDescent="0.25">
      <c r="B529" s="45"/>
      <c r="H529" s="38"/>
      <c r="I529" s="38"/>
      <c r="J529" s="38"/>
      <c r="K529" s="38"/>
      <c r="L529" s="38"/>
      <c r="M529" s="38"/>
      <c r="N529" s="38"/>
    </row>
    <row r="530" spans="2:14" s="6" customFormat="1" x14ac:dyDescent="0.25">
      <c r="B530" s="45"/>
      <c r="H530" s="38"/>
      <c r="I530" s="38"/>
      <c r="J530" s="38"/>
      <c r="K530" s="38"/>
      <c r="L530" s="38"/>
      <c r="M530" s="38"/>
      <c r="N530" s="38"/>
    </row>
    <row r="531" spans="2:14" s="6" customFormat="1" x14ac:dyDescent="0.25">
      <c r="B531" s="45"/>
      <c r="H531" s="38"/>
      <c r="I531" s="38"/>
      <c r="J531" s="38"/>
      <c r="K531" s="38"/>
      <c r="L531" s="38"/>
      <c r="M531" s="38"/>
      <c r="N531" s="38"/>
    </row>
    <row r="532" spans="2:14" s="6" customFormat="1" x14ac:dyDescent="0.25">
      <c r="B532" s="45"/>
      <c r="H532" s="38"/>
      <c r="I532" s="38"/>
      <c r="J532" s="38"/>
      <c r="K532" s="38"/>
      <c r="L532" s="38"/>
      <c r="M532" s="38"/>
      <c r="N532" s="38"/>
    </row>
    <row r="533" spans="2:14" s="6" customFormat="1" x14ac:dyDescent="0.25">
      <c r="B533" s="45"/>
      <c r="H533" s="38"/>
      <c r="I533" s="38"/>
      <c r="J533" s="38"/>
      <c r="K533" s="38"/>
      <c r="L533" s="38"/>
      <c r="M533" s="38"/>
      <c r="N533" s="38"/>
    </row>
    <row r="534" spans="2:14" s="6" customFormat="1" x14ac:dyDescent="0.25">
      <c r="B534" s="45"/>
      <c r="H534" s="38"/>
      <c r="I534" s="38"/>
      <c r="J534" s="38"/>
      <c r="K534" s="38"/>
      <c r="L534" s="38"/>
      <c r="M534" s="38"/>
      <c r="N534" s="38"/>
    </row>
    <row r="535" spans="2:14" s="6" customFormat="1" x14ac:dyDescent="0.25">
      <c r="B535" s="45"/>
      <c r="H535" s="38"/>
      <c r="I535" s="38"/>
      <c r="J535" s="38"/>
      <c r="K535" s="38"/>
      <c r="L535" s="38"/>
      <c r="M535" s="38"/>
      <c r="N535" s="38"/>
    </row>
    <row r="536" spans="2:14" s="6" customFormat="1" x14ac:dyDescent="0.25">
      <c r="B536" s="45"/>
      <c r="H536" s="38"/>
      <c r="I536" s="38"/>
      <c r="J536" s="38"/>
      <c r="K536" s="38"/>
      <c r="L536" s="38"/>
      <c r="M536" s="38"/>
      <c r="N536" s="38"/>
    </row>
    <row r="537" spans="2:14" s="6" customFormat="1" x14ac:dyDescent="0.25">
      <c r="B537" s="45"/>
      <c r="H537" s="38"/>
      <c r="I537" s="38"/>
      <c r="J537" s="38"/>
      <c r="K537" s="38"/>
      <c r="L537" s="38"/>
      <c r="M537" s="38"/>
      <c r="N537" s="38"/>
    </row>
    <row r="538" spans="2:14" s="6" customFormat="1" x14ac:dyDescent="0.25">
      <c r="B538" s="45"/>
      <c r="H538" s="38"/>
      <c r="I538" s="38"/>
      <c r="J538" s="38"/>
      <c r="K538" s="38"/>
      <c r="L538" s="38"/>
      <c r="M538" s="38"/>
      <c r="N538" s="38"/>
    </row>
    <row r="539" spans="2:14" s="6" customFormat="1" x14ac:dyDescent="0.25">
      <c r="B539" s="45"/>
      <c r="H539" s="38"/>
      <c r="I539" s="38"/>
      <c r="J539" s="38"/>
      <c r="K539" s="38"/>
      <c r="L539" s="38"/>
      <c r="M539" s="38"/>
      <c r="N539" s="38"/>
    </row>
    <row r="540" spans="2:14" s="6" customFormat="1" x14ac:dyDescent="0.25">
      <c r="B540" s="45"/>
      <c r="H540" s="38"/>
      <c r="I540" s="38"/>
      <c r="J540" s="38"/>
      <c r="K540" s="38"/>
      <c r="L540" s="38"/>
      <c r="M540" s="38"/>
      <c r="N540" s="38"/>
    </row>
    <row r="541" spans="2:14" s="6" customFormat="1" x14ac:dyDescent="0.25">
      <c r="B541" s="45"/>
      <c r="H541" s="38"/>
      <c r="I541" s="38"/>
      <c r="J541" s="38"/>
      <c r="K541" s="38"/>
      <c r="L541" s="38"/>
      <c r="M541" s="38"/>
      <c r="N541" s="38"/>
    </row>
    <row r="542" spans="2:14" s="6" customFormat="1" x14ac:dyDescent="0.25">
      <c r="B542" s="45"/>
      <c r="H542" s="38"/>
      <c r="I542" s="38"/>
      <c r="J542" s="38"/>
      <c r="K542" s="38"/>
      <c r="L542" s="38"/>
      <c r="M542" s="38"/>
      <c r="N542" s="38"/>
    </row>
    <row r="543" spans="2:14" s="6" customFormat="1" x14ac:dyDescent="0.25">
      <c r="B543" s="45"/>
      <c r="H543" s="38"/>
      <c r="I543" s="38"/>
      <c r="J543" s="38"/>
      <c r="K543" s="38"/>
      <c r="L543" s="38"/>
      <c r="M543" s="38"/>
      <c r="N543" s="38"/>
    </row>
    <row r="544" spans="2:14" s="6" customFormat="1" x14ac:dyDescent="0.25">
      <c r="B544" s="45"/>
      <c r="H544" s="38"/>
      <c r="I544" s="38"/>
      <c r="J544" s="38"/>
      <c r="K544" s="38"/>
      <c r="L544" s="38"/>
      <c r="M544" s="38"/>
      <c r="N544" s="38"/>
    </row>
    <row r="545" spans="2:14" s="6" customFormat="1" x14ac:dyDescent="0.25">
      <c r="B545" s="45"/>
      <c r="H545" s="38"/>
      <c r="I545" s="38"/>
      <c r="J545" s="38"/>
      <c r="K545" s="38"/>
      <c r="L545" s="38"/>
      <c r="M545" s="38"/>
      <c r="N545" s="38"/>
    </row>
    <row r="546" spans="2:14" s="6" customFormat="1" x14ac:dyDescent="0.25">
      <c r="B546" s="45"/>
      <c r="H546" s="38"/>
      <c r="I546" s="38"/>
      <c r="J546" s="38"/>
      <c r="K546" s="38"/>
      <c r="L546" s="38"/>
      <c r="M546" s="38"/>
      <c r="N546" s="38"/>
    </row>
    <row r="547" spans="2:14" s="6" customFormat="1" x14ac:dyDescent="0.25">
      <c r="B547" s="45"/>
      <c r="H547" s="38"/>
      <c r="I547" s="38"/>
      <c r="J547" s="38"/>
      <c r="K547" s="38"/>
      <c r="L547" s="38"/>
      <c r="M547" s="38"/>
      <c r="N547" s="38"/>
    </row>
    <row r="548" spans="2:14" s="6" customFormat="1" x14ac:dyDescent="0.25">
      <c r="B548" s="45"/>
      <c r="H548" s="38"/>
      <c r="I548" s="38"/>
      <c r="J548" s="38"/>
      <c r="K548" s="38"/>
      <c r="L548" s="38"/>
      <c r="M548" s="38"/>
      <c r="N548" s="38"/>
    </row>
    <row r="549" spans="2:14" s="6" customFormat="1" x14ac:dyDescent="0.25">
      <c r="B549" s="45"/>
      <c r="H549" s="38"/>
      <c r="I549" s="38"/>
      <c r="J549" s="38"/>
      <c r="K549" s="38"/>
      <c r="L549" s="38"/>
      <c r="M549" s="38"/>
      <c r="N549" s="38"/>
    </row>
    <row r="550" spans="2:14" s="6" customFormat="1" x14ac:dyDescent="0.25">
      <c r="B550" s="45"/>
      <c r="H550" s="38"/>
      <c r="I550" s="38"/>
      <c r="J550" s="38"/>
      <c r="K550" s="38"/>
      <c r="L550" s="38"/>
      <c r="M550" s="38"/>
      <c r="N550" s="38"/>
    </row>
    <row r="551" spans="2:14" s="6" customFormat="1" x14ac:dyDescent="0.25">
      <c r="B551" s="45"/>
      <c r="H551" s="38"/>
      <c r="I551" s="38"/>
      <c r="J551" s="38"/>
      <c r="K551" s="38"/>
      <c r="L551" s="38"/>
      <c r="M551" s="38"/>
      <c r="N551" s="38"/>
    </row>
    <row r="552" spans="2:14" s="6" customFormat="1" x14ac:dyDescent="0.25">
      <c r="B552" s="45"/>
      <c r="H552" s="38"/>
      <c r="I552" s="38"/>
      <c r="J552" s="38"/>
      <c r="K552" s="38"/>
      <c r="L552" s="38"/>
      <c r="M552" s="38"/>
      <c r="N552" s="38"/>
    </row>
    <row r="553" spans="2:14" s="6" customFormat="1" x14ac:dyDescent="0.25">
      <c r="B553" s="45"/>
      <c r="H553" s="38"/>
      <c r="I553" s="38"/>
      <c r="J553" s="38"/>
      <c r="K553" s="38"/>
      <c r="L553" s="38"/>
      <c r="M553" s="38"/>
      <c r="N553" s="38"/>
    </row>
    <row r="554" spans="2:14" s="6" customFormat="1" x14ac:dyDescent="0.25">
      <c r="B554" s="45"/>
      <c r="H554" s="38"/>
      <c r="I554" s="38"/>
      <c r="J554" s="38"/>
      <c r="K554" s="38"/>
      <c r="L554" s="38"/>
      <c r="M554" s="38"/>
      <c r="N554" s="38"/>
    </row>
    <row r="555" spans="2:14" s="6" customFormat="1" x14ac:dyDescent="0.25">
      <c r="B555" s="45"/>
      <c r="H555" s="38"/>
      <c r="I555" s="38"/>
      <c r="J555" s="38"/>
      <c r="K555" s="38"/>
      <c r="L555" s="38"/>
      <c r="M555" s="38"/>
      <c r="N555" s="38"/>
    </row>
    <row r="556" spans="2:14" s="6" customFormat="1" x14ac:dyDescent="0.25">
      <c r="B556" s="45"/>
      <c r="H556" s="38"/>
      <c r="I556" s="38"/>
      <c r="J556" s="38"/>
      <c r="K556" s="38"/>
      <c r="L556" s="38"/>
      <c r="M556" s="38"/>
      <c r="N556" s="38"/>
    </row>
    <row r="557" spans="2:14" s="6" customFormat="1" x14ac:dyDescent="0.25">
      <c r="B557" s="45"/>
      <c r="H557" s="38"/>
      <c r="I557" s="38"/>
      <c r="J557" s="38"/>
      <c r="K557" s="38"/>
      <c r="L557" s="38"/>
      <c r="M557" s="38"/>
      <c r="N557" s="38"/>
    </row>
    <row r="558" spans="2:14" s="6" customFormat="1" x14ac:dyDescent="0.25">
      <c r="B558" s="45"/>
      <c r="H558" s="38"/>
      <c r="I558" s="38"/>
      <c r="J558" s="38"/>
      <c r="K558" s="38"/>
      <c r="L558" s="38"/>
      <c r="M558" s="38"/>
      <c r="N558" s="38"/>
    </row>
    <row r="559" spans="2:14" s="6" customFormat="1" x14ac:dyDescent="0.25">
      <c r="B559" s="45"/>
      <c r="H559" s="38"/>
      <c r="I559" s="38"/>
      <c r="J559" s="38"/>
      <c r="K559" s="38"/>
      <c r="L559" s="38"/>
      <c r="M559" s="38"/>
      <c r="N559" s="38"/>
    </row>
    <row r="560" spans="2:14" s="6" customFormat="1" x14ac:dyDescent="0.25">
      <c r="B560" s="45"/>
      <c r="H560" s="38"/>
      <c r="I560" s="38"/>
      <c r="J560" s="38"/>
      <c r="K560" s="38"/>
      <c r="L560" s="38"/>
      <c r="M560" s="38"/>
      <c r="N560" s="38"/>
    </row>
    <row r="561" spans="2:14" s="6" customFormat="1" x14ac:dyDescent="0.25">
      <c r="B561" s="45"/>
      <c r="H561" s="38"/>
      <c r="I561" s="38"/>
      <c r="J561" s="38"/>
      <c r="K561" s="38"/>
      <c r="L561" s="38"/>
      <c r="M561" s="38"/>
      <c r="N561" s="38"/>
    </row>
    <row r="562" spans="2:14" s="6" customFormat="1" x14ac:dyDescent="0.25">
      <c r="B562" s="45"/>
      <c r="H562" s="38"/>
      <c r="I562" s="38"/>
      <c r="J562" s="38"/>
      <c r="K562" s="38"/>
      <c r="L562" s="38"/>
      <c r="M562" s="38"/>
      <c r="N562" s="38"/>
    </row>
    <row r="563" spans="2:14" s="6" customFormat="1" x14ac:dyDescent="0.25">
      <c r="B563" s="45"/>
      <c r="H563" s="38"/>
      <c r="I563" s="38"/>
      <c r="J563" s="38"/>
      <c r="K563" s="38"/>
      <c r="L563" s="38"/>
      <c r="M563" s="38"/>
      <c r="N563" s="38"/>
    </row>
    <row r="564" spans="2:14" s="6" customFormat="1" x14ac:dyDescent="0.25">
      <c r="B564" s="45"/>
      <c r="H564" s="38"/>
      <c r="I564" s="38"/>
      <c r="J564" s="38"/>
      <c r="K564" s="38"/>
      <c r="L564" s="38"/>
      <c r="M564" s="38"/>
      <c r="N564" s="38"/>
    </row>
    <row r="565" spans="2:14" s="6" customFormat="1" x14ac:dyDescent="0.25">
      <c r="B565" s="45"/>
      <c r="H565" s="38"/>
      <c r="I565" s="38"/>
      <c r="J565" s="38"/>
      <c r="K565" s="38"/>
      <c r="L565" s="38"/>
      <c r="M565" s="38"/>
      <c r="N565" s="38"/>
    </row>
    <row r="566" spans="2:14" s="6" customFormat="1" x14ac:dyDescent="0.25">
      <c r="B566" s="45"/>
      <c r="H566" s="38"/>
      <c r="I566" s="38"/>
      <c r="J566" s="38"/>
      <c r="K566" s="38"/>
      <c r="L566" s="38"/>
      <c r="M566" s="38"/>
      <c r="N566" s="38"/>
    </row>
    <row r="567" spans="2:14" s="6" customFormat="1" x14ac:dyDescent="0.25">
      <c r="B567" s="45"/>
      <c r="H567" s="38"/>
      <c r="I567" s="38"/>
      <c r="J567" s="38"/>
      <c r="K567" s="38"/>
      <c r="L567" s="38"/>
      <c r="M567" s="38"/>
      <c r="N567" s="38"/>
    </row>
    <row r="568" spans="2:14" s="6" customFormat="1" x14ac:dyDescent="0.25">
      <c r="B568" s="45"/>
      <c r="H568" s="38"/>
      <c r="I568" s="38"/>
      <c r="J568" s="38"/>
      <c r="K568" s="38"/>
      <c r="L568" s="38"/>
      <c r="M568" s="38"/>
      <c r="N568" s="38"/>
    </row>
    <row r="569" spans="2:14" s="6" customFormat="1" x14ac:dyDescent="0.25">
      <c r="B569" s="45"/>
      <c r="H569" s="38"/>
      <c r="I569" s="38"/>
      <c r="J569" s="38"/>
      <c r="K569" s="38"/>
      <c r="L569" s="38"/>
      <c r="M569" s="38"/>
      <c r="N569" s="38"/>
    </row>
    <row r="570" spans="2:14" s="6" customFormat="1" x14ac:dyDescent="0.25">
      <c r="B570" s="45"/>
      <c r="H570" s="38"/>
      <c r="I570" s="38"/>
      <c r="J570" s="38"/>
      <c r="K570" s="38"/>
      <c r="L570" s="38"/>
      <c r="M570" s="38"/>
      <c r="N570" s="38"/>
    </row>
    <row r="571" spans="2:14" s="6" customFormat="1" x14ac:dyDescent="0.25">
      <c r="B571" s="45"/>
      <c r="H571" s="38"/>
      <c r="I571" s="38"/>
      <c r="J571" s="38"/>
      <c r="K571" s="38"/>
      <c r="L571" s="38"/>
      <c r="M571" s="38"/>
      <c r="N571" s="38"/>
    </row>
    <row r="572" spans="2:14" s="6" customFormat="1" x14ac:dyDescent="0.25">
      <c r="B572" s="45"/>
      <c r="H572" s="38"/>
      <c r="I572" s="38"/>
      <c r="J572" s="38"/>
      <c r="K572" s="38"/>
      <c r="L572" s="38"/>
      <c r="M572" s="38"/>
      <c r="N572" s="38"/>
    </row>
    <row r="573" spans="2:14" s="6" customFormat="1" x14ac:dyDescent="0.25">
      <c r="B573" s="45"/>
      <c r="H573" s="38"/>
      <c r="I573" s="38"/>
      <c r="J573" s="38"/>
      <c r="K573" s="38"/>
      <c r="L573" s="38"/>
      <c r="M573" s="38"/>
      <c r="N573" s="38"/>
    </row>
    <row r="574" spans="2:14" s="6" customFormat="1" x14ac:dyDescent="0.25">
      <c r="B574" s="45"/>
      <c r="H574" s="38"/>
      <c r="I574" s="38"/>
      <c r="J574" s="38"/>
      <c r="K574" s="38"/>
      <c r="L574" s="38"/>
      <c r="M574" s="38"/>
      <c r="N574" s="38"/>
    </row>
    <row r="575" spans="2:14" s="6" customFormat="1" x14ac:dyDescent="0.25">
      <c r="B575" s="45"/>
      <c r="H575" s="38"/>
      <c r="I575" s="38"/>
      <c r="J575" s="38"/>
      <c r="K575" s="38"/>
      <c r="L575" s="38"/>
      <c r="M575" s="38"/>
      <c r="N575" s="38"/>
    </row>
    <row r="576" spans="2:14" s="6" customFormat="1" x14ac:dyDescent="0.25">
      <c r="B576" s="45"/>
      <c r="H576" s="38"/>
      <c r="I576" s="38"/>
      <c r="J576" s="38"/>
      <c r="K576" s="38"/>
      <c r="L576" s="38"/>
      <c r="M576" s="38"/>
      <c r="N576" s="38"/>
    </row>
    <row r="577" spans="2:14" s="6" customFormat="1" x14ac:dyDescent="0.25">
      <c r="B577" s="45"/>
      <c r="H577" s="38"/>
      <c r="I577" s="38"/>
      <c r="J577" s="38"/>
      <c r="K577" s="38"/>
      <c r="L577" s="38"/>
      <c r="M577" s="38"/>
      <c r="N577" s="38"/>
    </row>
    <row r="578" spans="2:14" s="6" customFormat="1" x14ac:dyDescent="0.25">
      <c r="B578" s="45"/>
      <c r="H578" s="38"/>
      <c r="I578" s="38"/>
      <c r="J578" s="38"/>
      <c r="K578" s="38"/>
      <c r="L578" s="38"/>
      <c r="M578" s="38"/>
      <c r="N578" s="38"/>
    </row>
    <row r="579" spans="2:14" s="6" customFormat="1" x14ac:dyDescent="0.25">
      <c r="B579" s="45"/>
      <c r="H579" s="38"/>
      <c r="I579" s="38"/>
      <c r="J579" s="38"/>
      <c r="K579" s="38"/>
      <c r="L579" s="38"/>
      <c r="M579" s="38"/>
      <c r="N579" s="38"/>
    </row>
    <row r="580" spans="2:14" s="6" customFormat="1" x14ac:dyDescent="0.25">
      <c r="B580" s="45"/>
      <c r="H580" s="38"/>
      <c r="I580" s="38"/>
      <c r="J580" s="38"/>
      <c r="K580" s="38"/>
      <c r="L580" s="38"/>
      <c r="M580" s="38"/>
      <c r="N580" s="38"/>
    </row>
    <row r="581" spans="2:14" s="6" customFormat="1" x14ac:dyDescent="0.25">
      <c r="B581" s="45"/>
      <c r="H581" s="38"/>
      <c r="I581" s="38"/>
      <c r="J581" s="38"/>
      <c r="K581" s="38"/>
      <c r="L581" s="38"/>
      <c r="M581" s="38"/>
      <c r="N581" s="38"/>
    </row>
    <row r="582" spans="2:14" s="6" customFormat="1" x14ac:dyDescent="0.25">
      <c r="B582" s="45"/>
      <c r="H582" s="38"/>
      <c r="I582" s="38"/>
      <c r="J582" s="38"/>
      <c r="K582" s="38"/>
      <c r="L582" s="38"/>
      <c r="M582" s="38"/>
      <c r="N582" s="38"/>
    </row>
    <row r="583" spans="2:14" s="6" customFormat="1" x14ac:dyDescent="0.25">
      <c r="B583" s="45"/>
      <c r="H583" s="38"/>
      <c r="I583" s="38"/>
      <c r="J583" s="38"/>
      <c r="K583" s="38"/>
      <c r="L583" s="38"/>
      <c r="M583" s="38"/>
      <c r="N583" s="38"/>
    </row>
    <row r="584" spans="2:14" s="6" customFormat="1" x14ac:dyDescent="0.25">
      <c r="B584" s="45"/>
      <c r="H584" s="38"/>
      <c r="I584" s="38"/>
      <c r="J584" s="38"/>
      <c r="K584" s="38"/>
      <c r="L584" s="38"/>
      <c r="M584" s="38"/>
      <c r="N584" s="38"/>
    </row>
    <row r="585" spans="2:14" s="6" customFormat="1" x14ac:dyDescent="0.25">
      <c r="B585" s="45"/>
      <c r="H585" s="38"/>
      <c r="I585" s="38"/>
      <c r="J585" s="38"/>
      <c r="K585" s="38"/>
      <c r="L585" s="38"/>
      <c r="M585" s="38"/>
      <c r="N585" s="38"/>
    </row>
    <row r="586" spans="2:14" s="6" customFormat="1" x14ac:dyDescent="0.25">
      <c r="B586" s="45"/>
      <c r="H586" s="38"/>
      <c r="I586" s="38"/>
      <c r="J586" s="38"/>
      <c r="K586" s="38"/>
      <c r="L586" s="38"/>
      <c r="M586" s="38"/>
      <c r="N586" s="38"/>
    </row>
    <row r="587" spans="2:14" s="6" customFormat="1" x14ac:dyDescent="0.25">
      <c r="B587" s="45"/>
      <c r="H587" s="38"/>
      <c r="I587" s="38"/>
      <c r="J587" s="38"/>
      <c r="K587" s="38"/>
      <c r="L587" s="38"/>
      <c r="M587" s="38"/>
      <c r="N587" s="38"/>
    </row>
    <row r="588" spans="2:14" s="6" customFormat="1" x14ac:dyDescent="0.25">
      <c r="B588" s="45"/>
      <c r="H588" s="38"/>
      <c r="I588" s="38"/>
      <c r="J588" s="38"/>
      <c r="K588" s="38"/>
      <c r="L588" s="38"/>
      <c r="M588" s="38"/>
      <c r="N588" s="38"/>
    </row>
    <row r="589" spans="2:14" s="6" customFormat="1" x14ac:dyDescent="0.25">
      <c r="B589" s="45"/>
      <c r="H589" s="38"/>
      <c r="I589" s="38"/>
      <c r="J589" s="38"/>
      <c r="K589" s="38"/>
      <c r="L589" s="38"/>
      <c r="M589" s="38"/>
      <c r="N589" s="38"/>
    </row>
    <row r="590" spans="2:14" s="6" customFormat="1" x14ac:dyDescent="0.25">
      <c r="B590" s="45"/>
      <c r="H590" s="38"/>
      <c r="I590" s="38"/>
      <c r="J590" s="38"/>
      <c r="K590" s="38"/>
      <c r="L590" s="38"/>
      <c r="M590" s="38"/>
      <c r="N590" s="38"/>
    </row>
    <row r="591" spans="2:14" s="6" customFormat="1" x14ac:dyDescent="0.25">
      <c r="B591" s="45"/>
      <c r="H591" s="38"/>
      <c r="I591" s="38"/>
      <c r="J591" s="38"/>
      <c r="K591" s="38"/>
      <c r="L591" s="38"/>
      <c r="M591" s="38"/>
      <c r="N591" s="38"/>
    </row>
    <row r="592" spans="2:14" s="6" customFormat="1" x14ac:dyDescent="0.25">
      <c r="B592" s="45"/>
      <c r="H592" s="38"/>
      <c r="I592" s="38"/>
      <c r="J592" s="38"/>
      <c r="K592" s="38"/>
      <c r="L592" s="38"/>
      <c r="M592" s="38"/>
      <c r="N592" s="38"/>
    </row>
    <row r="593" spans="2:14" s="6" customFormat="1" x14ac:dyDescent="0.25">
      <c r="B593" s="45"/>
      <c r="H593" s="38"/>
      <c r="I593" s="38"/>
      <c r="J593" s="38"/>
      <c r="K593" s="38"/>
      <c r="L593" s="38"/>
      <c r="M593" s="38"/>
      <c r="N593" s="38"/>
    </row>
    <row r="594" spans="2:14" s="6" customFormat="1" x14ac:dyDescent="0.25">
      <c r="B594" s="45"/>
      <c r="H594" s="38"/>
      <c r="I594" s="38"/>
      <c r="J594" s="38"/>
      <c r="K594" s="38"/>
      <c r="L594" s="38"/>
      <c r="M594" s="38"/>
      <c r="N594" s="38"/>
    </row>
    <row r="595" spans="2:14" s="6" customFormat="1" x14ac:dyDescent="0.25">
      <c r="B595" s="45"/>
      <c r="H595" s="38"/>
      <c r="I595" s="38"/>
      <c r="J595" s="38"/>
      <c r="K595" s="38"/>
      <c r="L595" s="38"/>
      <c r="M595" s="38"/>
      <c r="N595" s="38"/>
    </row>
    <row r="596" spans="2:14" s="6" customFormat="1" x14ac:dyDescent="0.25">
      <c r="B596" s="45"/>
      <c r="H596" s="38"/>
      <c r="I596" s="38"/>
      <c r="J596" s="38"/>
      <c r="K596" s="38"/>
      <c r="L596" s="38"/>
      <c r="M596" s="38"/>
      <c r="N596" s="38"/>
    </row>
    <row r="597" spans="2:14" s="6" customFormat="1" x14ac:dyDescent="0.25">
      <c r="B597" s="45"/>
      <c r="H597" s="38"/>
      <c r="I597" s="38"/>
      <c r="J597" s="38"/>
      <c r="K597" s="38"/>
      <c r="L597" s="38"/>
      <c r="M597" s="38"/>
      <c r="N597" s="38"/>
    </row>
    <row r="598" spans="2:14" s="6" customFormat="1" x14ac:dyDescent="0.25">
      <c r="B598" s="45"/>
      <c r="H598" s="38"/>
      <c r="I598" s="38"/>
      <c r="J598" s="38"/>
      <c r="K598" s="38"/>
      <c r="L598" s="38"/>
      <c r="M598" s="38"/>
      <c r="N598" s="38"/>
    </row>
    <row r="599" spans="2:14" s="6" customFormat="1" x14ac:dyDescent="0.25">
      <c r="B599" s="45"/>
      <c r="H599" s="38"/>
      <c r="I599" s="38"/>
      <c r="J599" s="38"/>
      <c r="K599" s="38"/>
      <c r="L599" s="38"/>
      <c r="M599" s="38"/>
      <c r="N599" s="38"/>
    </row>
    <row r="600" spans="2:14" s="6" customFormat="1" x14ac:dyDescent="0.25">
      <c r="B600" s="45"/>
      <c r="H600" s="38"/>
      <c r="I600" s="38"/>
      <c r="J600" s="38"/>
      <c r="K600" s="38"/>
      <c r="L600" s="38"/>
      <c r="M600" s="38"/>
      <c r="N600" s="38"/>
    </row>
    <row r="601" spans="2:14" s="6" customFormat="1" x14ac:dyDescent="0.25">
      <c r="B601" s="45"/>
      <c r="H601" s="38"/>
      <c r="I601" s="38"/>
      <c r="J601" s="38"/>
      <c r="K601" s="38"/>
      <c r="L601" s="38"/>
      <c r="M601" s="38"/>
      <c r="N601" s="38"/>
    </row>
    <row r="602" spans="2:14" s="6" customFormat="1" x14ac:dyDescent="0.25">
      <c r="B602" s="45"/>
      <c r="H602" s="38"/>
      <c r="I602" s="38"/>
      <c r="J602" s="38"/>
      <c r="K602" s="38"/>
      <c r="L602" s="38"/>
      <c r="M602" s="38"/>
      <c r="N602" s="38"/>
    </row>
    <row r="603" spans="2:14" s="6" customFormat="1" x14ac:dyDescent="0.25">
      <c r="B603" s="45"/>
      <c r="H603" s="38"/>
      <c r="I603" s="38"/>
      <c r="J603" s="38"/>
      <c r="K603" s="38"/>
      <c r="L603" s="38"/>
      <c r="M603" s="38"/>
      <c r="N603" s="38"/>
    </row>
    <row r="604" spans="2:14" s="6" customFormat="1" x14ac:dyDescent="0.25">
      <c r="B604" s="45"/>
      <c r="H604" s="38"/>
      <c r="I604" s="38"/>
      <c r="J604" s="38"/>
      <c r="K604" s="38"/>
      <c r="L604" s="38"/>
      <c r="M604" s="38"/>
      <c r="N604" s="38"/>
    </row>
    <row r="605" spans="2:14" s="6" customFormat="1" x14ac:dyDescent="0.25">
      <c r="B605" s="45"/>
      <c r="H605" s="38"/>
      <c r="I605" s="38"/>
      <c r="J605" s="38"/>
      <c r="K605" s="38"/>
      <c r="L605" s="38"/>
      <c r="M605" s="38"/>
      <c r="N605" s="38"/>
    </row>
    <row r="606" spans="2:14" s="6" customFormat="1" x14ac:dyDescent="0.25">
      <c r="B606" s="45"/>
      <c r="H606" s="38"/>
      <c r="I606" s="38"/>
      <c r="J606" s="38"/>
      <c r="K606" s="38"/>
      <c r="L606" s="38"/>
      <c r="M606" s="38"/>
      <c r="N606" s="38"/>
    </row>
    <row r="607" spans="2:14" s="6" customFormat="1" x14ac:dyDescent="0.25">
      <c r="B607" s="45"/>
      <c r="H607" s="38"/>
      <c r="I607" s="38"/>
      <c r="J607" s="38"/>
      <c r="K607" s="38"/>
      <c r="L607" s="38"/>
      <c r="M607" s="38"/>
      <c r="N607" s="38"/>
    </row>
    <row r="608" spans="2:14" s="6" customFormat="1" x14ac:dyDescent="0.25">
      <c r="B608" s="45"/>
      <c r="H608" s="38"/>
      <c r="I608" s="38"/>
      <c r="J608" s="38"/>
      <c r="K608" s="38"/>
      <c r="L608" s="38"/>
      <c r="M608" s="38"/>
      <c r="N608" s="38"/>
    </row>
    <row r="609" spans="2:14" s="6" customFormat="1" x14ac:dyDescent="0.25">
      <c r="B609" s="45"/>
      <c r="H609" s="38"/>
      <c r="I609" s="38"/>
      <c r="J609" s="38"/>
      <c r="K609" s="38"/>
      <c r="L609" s="38"/>
      <c r="M609" s="38"/>
      <c r="N609" s="38"/>
    </row>
    <row r="610" spans="2:14" s="6" customFormat="1" x14ac:dyDescent="0.25">
      <c r="B610" s="45"/>
      <c r="H610" s="38"/>
      <c r="I610" s="38"/>
      <c r="J610" s="38"/>
      <c r="K610" s="38"/>
      <c r="L610" s="38"/>
      <c r="M610" s="38"/>
      <c r="N610" s="38"/>
    </row>
    <row r="611" spans="2:14" s="6" customFormat="1" x14ac:dyDescent="0.25">
      <c r="B611" s="45"/>
      <c r="H611" s="38"/>
      <c r="I611" s="38"/>
      <c r="J611" s="38"/>
      <c r="K611" s="38"/>
      <c r="L611" s="38"/>
      <c r="M611" s="38"/>
      <c r="N611" s="38"/>
    </row>
    <row r="612" spans="2:14" s="6" customFormat="1" x14ac:dyDescent="0.25">
      <c r="B612" s="45"/>
      <c r="H612" s="38"/>
      <c r="I612" s="38"/>
      <c r="J612" s="38"/>
      <c r="K612" s="38"/>
      <c r="L612" s="38"/>
      <c r="M612" s="38"/>
      <c r="N612" s="38"/>
    </row>
    <row r="613" spans="2:14" s="6" customFormat="1" x14ac:dyDescent="0.25">
      <c r="B613" s="45"/>
      <c r="H613" s="38"/>
      <c r="I613" s="38"/>
      <c r="J613" s="38"/>
      <c r="K613" s="38"/>
      <c r="L613" s="38"/>
      <c r="M613" s="38"/>
      <c r="N613" s="38"/>
    </row>
    <row r="614" spans="2:14" s="6" customFormat="1" x14ac:dyDescent="0.25">
      <c r="B614" s="45"/>
      <c r="H614" s="38"/>
      <c r="I614" s="38"/>
      <c r="J614" s="38"/>
      <c r="K614" s="38"/>
      <c r="L614" s="38"/>
      <c r="M614" s="38"/>
      <c r="N614" s="38"/>
    </row>
    <row r="615" spans="2:14" s="6" customFormat="1" x14ac:dyDescent="0.25">
      <c r="B615" s="45"/>
      <c r="H615" s="38"/>
      <c r="I615" s="38"/>
      <c r="J615" s="38"/>
      <c r="K615" s="38"/>
      <c r="L615" s="38"/>
      <c r="M615" s="38"/>
      <c r="N615" s="38"/>
    </row>
    <row r="616" spans="2:14" s="6" customFormat="1" x14ac:dyDescent="0.25">
      <c r="B616" s="45"/>
      <c r="H616" s="38"/>
      <c r="I616" s="38"/>
      <c r="J616" s="38"/>
      <c r="K616" s="38"/>
      <c r="L616" s="38"/>
      <c r="M616" s="38"/>
      <c r="N616" s="38"/>
    </row>
    <row r="617" spans="2:14" s="6" customFormat="1" x14ac:dyDescent="0.25">
      <c r="B617" s="45"/>
      <c r="H617" s="38"/>
      <c r="I617" s="38"/>
      <c r="J617" s="38"/>
      <c r="K617" s="38"/>
      <c r="L617" s="38"/>
      <c r="M617" s="38"/>
      <c r="N617" s="38"/>
    </row>
    <row r="618" spans="2:14" s="6" customFormat="1" x14ac:dyDescent="0.25">
      <c r="B618" s="45"/>
      <c r="H618" s="38"/>
      <c r="I618" s="38"/>
      <c r="J618" s="38"/>
      <c r="K618" s="38"/>
      <c r="L618" s="38"/>
      <c r="M618" s="38"/>
      <c r="N618" s="38"/>
    </row>
    <row r="619" spans="2:14" s="6" customFormat="1" x14ac:dyDescent="0.25">
      <c r="B619" s="45"/>
      <c r="H619" s="38"/>
      <c r="I619" s="38"/>
      <c r="J619" s="38"/>
      <c r="K619" s="38"/>
      <c r="L619" s="38"/>
      <c r="M619" s="38"/>
      <c r="N619" s="38"/>
    </row>
    <row r="620" spans="2:14" s="6" customFormat="1" x14ac:dyDescent="0.25">
      <c r="B620" s="45"/>
      <c r="H620" s="38"/>
      <c r="I620" s="38"/>
      <c r="J620" s="38"/>
      <c r="K620" s="38"/>
      <c r="L620" s="38"/>
      <c r="M620" s="38"/>
      <c r="N620" s="38"/>
    </row>
    <row r="621" spans="2:14" s="6" customFormat="1" x14ac:dyDescent="0.25">
      <c r="B621" s="45"/>
      <c r="H621" s="38"/>
      <c r="I621" s="38"/>
      <c r="J621" s="38"/>
      <c r="K621" s="38"/>
      <c r="L621" s="38"/>
      <c r="M621" s="38"/>
      <c r="N621" s="38"/>
    </row>
    <row r="622" spans="2:14" s="6" customFormat="1" x14ac:dyDescent="0.25">
      <c r="B622" s="45"/>
      <c r="H622" s="38"/>
      <c r="I622" s="38"/>
      <c r="J622" s="38"/>
      <c r="K622" s="38"/>
      <c r="L622" s="38"/>
      <c r="M622" s="38"/>
      <c r="N622" s="38"/>
    </row>
    <row r="623" spans="2:14" s="6" customFormat="1" x14ac:dyDescent="0.25">
      <c r="B623" s="45"/>
      <c r="H623" s="38"/>
      <c r="I623" s="38"/>
      <c r="J623" s="38"/>
      <c r="K623" s="38"/>
      <c r="L623" s="38"/>
      <c r="M623" s="38"/>
      <c r="N623" s="38"/>
    </row>
    <row r="624" spans="2:14" s="6" customFormat="1" x14ac:dyDescent="0.25">
      <c r="B624" s="45"/>
      <c r="H624" s="38"/>
      <c r="I624" s="38"/>
      <c r="J624" s="38"/>
      <c r="K624" s="38"/>
      <c r="L624" s="38"/>
      <c r="M624" s="38"/>
      <c r="N624" s="38"/>
    </row>
    <row r="625" spans="2:14" s="6" customFormat="1" x14ac:dyDescent="0.25">
      <c r="B625" s="45"/>
      <c r="H625" s="38"/>
      <c r="I625" s="38"/>
      <c r="J625" s="38"/>
      <c r="K625" s="38"/>
      <c r="L625" s="38"/>
      <c r="M625" s="38"/>
      <c r="N625" s="38"/>
    </row>
    <row r="626" spans="2:14" s="6" customFormat="1" x14ac:dyDescent="0.25">
      <c r="B626" s="45"/>
      <c r="H626" s="38"/>
      <c r="I626" s="38"/>
      <c r="J626" s="38"/>
      <c r="K626" s="38"/>
      <c r="L626" s="38"/>
      <c r="M626" s="38"/>
      <c r="N626" s="38"/>
    </row>
    <row r="627" spans="2:14" s="6" customFormat="1" x14ac:dyDescent="0.25">
      <c r="B627" s="45"/>
      <c r="H627" s="38"/>
      <c r="I627" s="38"/>
      <c r="J627" s="38"/>
      <c r="K627" s="38"/>
      <c r="L627" s="38"/>
      <c r="M627" s="38"/>
      <c r="N627" s="38"/>
    </row>
    <row r="628" spans="2:14" s="6" customFormat="1" x14ac:dyDescent="0.25">
      <c r="B628" s="45"/>
      <c r="H628" s="38"/>
      <c r="I628" s="38"/>
      <c r="J628" s="38"/>
      <c r="K628" s="38"/>
      <c r="L628" s="38"/>
      <c r="M628" s="38"/>
      <c r="N628" s="38"/>
    </row>
    <row r="629" spans="2:14" s="6" customFormat="1" x14ac:dyDescent="0.25">
      <c r="B629" s="45"/>
      <c r="H629" s="38"/>
      <c r="I629" s="38"/>
      <c r="J629" s="38"/>
      <c r="K629" s="38"/>
      <c r="L629" s="38"/>
      <c r="M629" s="38"/>
      <c r="N629" s="38"/>
    </row>
    <row r="630" spans="2:14" s="6" customFormat="1" x14ac:dyDescent="0.25">
      <c r="B630" s="45"/>
      <c r="H630" s="38"/>
      <c r="I630" s="38"/>
      <c r="J630" s="38"/>
      <c r="K630" s="38"/>
      <c r="L630" s="38"/>
      <c r="M630" s="38"/>
      <c r="N630" s="38"/>
    </row>
    <row r="631" spans="2:14" s="6" customFormat="1" x14ac:dyDescent="0.25">
      <c r="B631" s="45"/>
      <c r="H631" s="38"/>
      <c r="I631" s="38"/>
      <c r="J631" s="38"/>
      <c r="K631" s="38"/>
      <c r="L631" s="38"/>
      <c r="M631" s="38"/>
      <c r="N631" s="38"/>
    </row>
    <row r="632" spans="2:14" s="6" customFormat="1" x14ac:dyDescent="0.25">
      <c r="B632" s="45"/>
      <c r="H632" s="38"/>
      <c r="I632" s="38"/>
      <c r="J632" s="38"/>
      <c r="K632" s="38"/>
      <c r="L632" s="38"/>
      <c r="M632" s="38"/>
      <c r="N632" s="38"/>
    </row>
    <row r="633" spans="2:14" s="6" customFormat="1" x14ac:dyDescent="0.25">
      <c r="B633" s="45"/>
      <c r="H633" s="38"/>
      <c r="I633" s="38"/>
      <c r="J633" s="38"/>
      <c r="K633" s="38"/>
      <c r="L633" s="38"/>
      <c r="M633" s="38"/>
      <c r="N633" s="38"/>
    </row>
    <row r="634" spans="2:14" s="6" customFormat="1" x14ac:dyDescent="0.25">
      <c r="B634" s="45"/>
      <c r="H634" s="38"/>
      <c r="I634" s="38"/>
      <c r="J634" s="38"/>
      <c r="K634" s="38"/>
      <c r="L634" s="38"/>
      <c r="M634" s="38"/>
      <c r="N634" s="38"/>
    </row>
    <row r="635" spans="2:14" s="6" customFormat="1" x14ac:dyDescent="0.25">
      <c r="B635" s="45"/>
      <c r="H635" s="38"/>
      <c r="I635" s="38"/>
      <c r="J635" s="38"/>
      <c r="K635" s="38"/>
      <c r="L635" s="38"/>
      <c r="M635" s="38"/>
      <c r="N635" s="38"/>
    </row>
    <row r="636" spans="2:14" s="6" customFormat="1" x14ac:dyDescent="0.25">
      <c r="B636" s="45"/>
      <c r="H636" s="38"/>
      <c r="I636" s="38"/>
      <c r="J636" s="38"/>
      <c r="K636" s="38"/>
      <c r="L636" s="38"/>
      <c r="M636" s="38"/>
      <c r="N636" s="38"/>
    </row>
    <row r="637" spans="2:14" s="6" customFormat="1" x14ac:dyDescent="0.25">
      <c r="B637" s="45"/>
      <c r="H637" s="38"/>
      <c r="I637" s="38"/>
      <c r="J637" s="38"/>
      <c r="K637" s="38"/>
      <c r="L637" s="38"/>
      <c r="M637" s="38"/>
      <c r="N637" s="38"/>
    </row>
    <row r="638" spans="2:14" s="6" customFormat="1" x14ac:dyDescent="0.25">
      <c r="B638" s="45"/>
      <c r="H638" s="38"/>
      <c r="I638" s="38"/>
      <c r="J638" s="38"/>
      <c r="K638" s="38"/>
      <c r="L638" s="38"/>
      <c r="M638" s="38"/>
      <c r="N638" s="38"/>
    </row>
    <row r="639" spans="2:14" s="6" customFormat="1" x14ac:dyDescent="0.25">
      <c r="B639" s="45"/>
      <c r="H639" s="38"/>
      <c r="I639" s="38"/>
      <c r="J639" s="38"/>
      <c r="K639" s="38"/>
      <c r="L639" s="38"/>
      <c r="M639" s="38"/>
      <c r="N639" s="38"/>
    </row>
    <row r="640" spans="2:14" s="6" customFormat="1" x14ac:dyDescent="0.25">
      <c r="B640" s="45"/>
      <c r="H640" s="38"/>
      <c r="I640" s="38"/>
      <c r="J640" s="38"/>
      <c r="K640" s="38"/>
      <c r="L640" s="38"/>
      <c r="M640" s="38"/>
      <c r="N640" s="38"/>
    </row>
    <row r="641" spans="2:14" s="6" customFormat="1" x14ac:dyDescent="0.25">
      <c r="B641" s="45"/>
      <c r="H641" s="38"/>
      <c r="I641" s="38"/>
      <c r="J641" s="38"/>
      <c r="K641" s="38"/>
      <c r="L641" s="38"/>
      <c r="M641" s="38"/>
      <c r="N641" s="38"/>
    </row>
    <row r="642" spans="2:14" s="6" customFormat="1" x14ac:dyDescent="0.25">
      <c r="B642" s="45"/>
      <c r="H642" s="38"/>
      <c r="I642" s="38"/>
      <c r="J642" s="38"/>
      <c r="K642" s="38"/>
      <c r="L642" s="38"/>
      <c r="M642" s="38"/>
      <c r="N642" s="38"/>
    </row>
    <row r="643" spans="2:14" s="6" customFormat="1" x14ac:dyDescent="0.25">
      <c r="B643" s="45"/>
      <c r="H643" s="38"/>
      <c r="I643" s="38"/>
      <c r="J643" s="38"/>
      <c r="K643" s="38"/>
      <c r="L643" s="38"/>
      <c r="M643" s="38"/>
      <c r="N643" s="38"/>
    </row>
    <row r="644" spans="2:14" s="6" customFormat="1" x14ac:dyDescent="0.25">
      <c r="B644" s="45"/>
      <c r="H644" s="38"/>
      <c r="I644" s="38"/>
      <c r="J644" s="38"/>
      <c r="K644" s="38"/>
      <c r="L644" s="38"/>
      <c r="M644" s="38"/>
      <c r="N644" s="38"/>
    </row>
    <row r="645" spans="2:14" s="6" customFormat="1" x14ac:dyDescent="0.25">
      <c r="B645" s="45"/>
      <c r="H645" s="38"/>
      <c r="I645" s="38"/>
      <c r="J645" s="38"/>
      <c r="K645" s="38"/>
      <c r="L645" s="38"/>
      <c r="M645" s="38"/>
      <c r="N645" s="38"/>
    </row>
    <row r="646" spans="2:14" s="6" customFormat="1" x14ac:dyDescent="0.25">
      <c r="B646" s="45"/>
      <c r="H646" s="38"/>
      <c r="I646" s="38"/>
      <c r="J646" s="38"/>
      <c r="K646" s="38"/>
      <c r="L646" s="38"/>
      <c r="M646" s="38"/>
      <c r="N646" s="38"/>
    </row>
    <row r="647" spans="2:14" s="6" customFormat="1" x14ac:dyDescent="0.25">
      <c r="B647" s="45"/>
      <c r="H647" s="38"/>
      <c r="I647" s="38"/>
      <c r="J647" s="38"/>
      <c r="K647" s="38"/>
      <c r="L647" s="38"/>
      <c r="M647" s="38"/>
      <c r="N647" s="38"/>
    </row>
    <row r="648" spans="2:14" s="6" customFormat="1" x14ac:dyDescent="0.25">
      <c r="B648" s="45"/>
      <c r="H648" s="38"/>
      <c r="I648" s="38"/>
      <c r="J648" s="38"/>
      <c r="K648" s="38"/>
      <c r="L648" s="38"/>
      <c r="M648" s="38"/>
      <c r="N648" s="38"/>
    </row>
    <row r="649" spans="2:14" s="6" customFormat="1" x14ac:dyDescent="0.25">
      <c r="B649" s="45"/>
      <c r="H649" s="38"/>
      <c r="I649" s="38"/>
      <c r="J649" s="38"/>
      <c r="K649" s="38"/>
      <c r="L649" s="38"/>
      <c r="M649" s="38"/>
      <c r="N649" s="38"/>
    </row>
    <row r="650" spans="2:14" s="6" customFormat="1" x14ac:dyDescent="0.25">
      <c r="B650" s="45"/>
      <c r="H650" s="38"/>
      <c r="I650" s="38"/>
      <c r="J650" s="38"/>
      <c r="K650" s="38"/>
      <c r="L650" s="38"/>
      <c r="M650" s="38"/>
      <c r="N650" s="38"/>
    </row>
    <row r="651" spans="2:14" s="6" customFormat="1" x14ac:dyDescent="0.25">
      <c r="B651" s="45"/>
      <c r="H651" s="38"/>
      <c r="I651" s="38"/>
      <c r="J651" s="38"/>
      <c r="K651" s="38"/>
      <c r="L651" s="38"/>
      <c r="M651" s="38"/>
      <c r="N651" s="38"/>
    </row>
    <row r="652" spans="2:14" s="6" customFormat="1" x14ac:dyDescent="0.25">
      <c r="B652" s="45"/>
      <c r="H652" s="38"/>
      <c r="I652" s="38"/>
      <c r="J652" s="38"/>
      <c r="K652" s="38"/>
      <c r="L652" s="38"/>
      <c r="M652" s="38"/>
      <c r="N652" s="38"/>
    </row>
    <row r="653" spans="2:14" s="6" customFormat="1" x14ac:dyDescent="0.25">
      <c r="B653" s="45"/>
      <c r="H653" s="38"/>
      <c r="I653" s="38"/>
      <c r="J653" s="38"/>
      <c r="K653" s="38"/>
      <c r="L653" s="38"/>
      <c r="M653" s="38"/>
      <c r="N653" s="38"/>
    </row>
    <row r="654" spans="2:14" s="6" customFormat="1" x14ac:dyDescent="0.25">
      <c r="B654" s="45"/>
      <c r="H654" s="38"/>
      <c r="I654" s="38"/>
      <c r="J654" s="38"/>
      <c r="K654" s="38"/>
      <c r="L654" s="38"/>
      <c r="M654" s="38"/>
      <c r="N654" s="38"/>
    </row>
    <row r="655" spans="2:14" s="6" customFormat="1" x14ac:dyDescent="0.25">
      <c r="B655" s="45"/>
      <c r="H655" s="38"/>
      <c r="I655" s="38"/>
      <c r="J655" s="38"/>
      <c r="K655" s="38"/>
      <c r="L655" s="38"/>
      <c r="M655" s="38"/>
      <c r="N655" s="38"/>
    </row>
    <row r="656" spans="2:14" s="6" customFormat="1" x14ac:dyDescent="0.25">
      <c r="B656" s="45"/>
      <c r="H656" s="38"/>
      <c r="I656" s="38"/>
      <c r="J656" s="38"/>
      <c r="K656" s="38"/>
      <c r="L656" s="38"/>
      <c r="M656" s="38"/>
      <c r="N656" s="38"/>
    </row>
    <row r="657" spans="2:14" s="6" customFormat="1" x14ac:dyDescent="0.25">
      <c r="B657" s="45"/>
      <c r="H657" s="38"/>
      <c r="I657" s="38"/>
      <c r="J657" s="38"/>
      <c r="K657" s="38"/>
      <c r="L657" s="38"/>
      <c r="M657" s="38"/>
      <c r="N657" s="38"/>
    </row>
    <row r="658" spans="2:14" s="6" customFormat="1" x14ac:dyDescent="0.25">
      <c r="B658" s="45"/>
      <c r="H658" s="38"/>
      <c r="I658" s="38"/>
      <c r="J658" s="38"/>
      <c r="K658" s="38"/>
      <c r="L658" s="38"/>
      <c r="M658" s="38"/>
      <c r="N658" s="38"/>
    </row>
    <row r="659" spans="2:14" s="6" customFormat="1" x14ac:dyDescent="0.25">
      <c r="B659" s="45"/>
      <c r="H659" s="38"/>
      <c r="I659" s="38"/>
      <c r="J659" s="38"/>
      <c r="K659" s="38"/>
      <c r="L659" s="38"/>
      <c r="M659" s="38"/>
      <c r="N659" s="38"/>
    </row>
    <row r="660" spans="2:14" s="6" customFormat="1" x14ac:dyDescent="0.25">
      <c r="B660" s="45"/>
      <c r="H660" s="38"/>
      <c r="I660" s="38"/>
      <c r="J660" s="38"/>
      <c r="K660" s="38"/>
      <c r="L660" s="38"/>
      <c r="M660" s="38"/>
      <c r="N660" s="38"/>
    </row>
    <row r="661" spans="2:14" s="6" customFormat="1" x14ac:dyDescent="0.25">
      <c r="B661" s="45"/>
      <c r="H661" s="38"/>
      <c r="I661" s="38"/>
      <c r="J661" s="38"/>
      <c r="K661" s="38"/>
      <c r="L661" s="38"/>
      <c r="M661" s="38"/>
      <c r="N661" s="38"/>
    </row>
    <row r="662" spans="2:14" s="6" customFormat="1" x14ac:dyDescent="0.25">
      <c r="B662" s="45"/>
      <c r="H662" s="38"/>
      <c r="I662" s="38"/>
      <c r="J662" s="38"/>
      <c r="K662" s="38"/>
      <c r="L662" s="38"/>
      <c r="M662" s="38"/>
      <c r="N662" s="38"/>
    </row>
    <row r="663" spans="2:14" s="6" customFormat="1" x14ac:dyDescent="0.25">
      <c r="B663" s="45"/>
      <c r="H663" s="38"/>
      <c r="I663" s="38"/>
      <c r="J663" s="38"/>
      <c r="K663" s="38"/>
      <c r="L663" s="38"/>
      <c r="M663" s="38"/>
      <c r="N663" s="38"/>
    </row>
    <row r="664" spans="2:14" s="6" customFormat="1" x14ac:dyDescent="0.25">
      <c r="B664" s="45"/>
      <c r="H664" s="38"/>
      <c r="I664" s="38"/>
      <c r="J664" s="38"/>
      <c r="K664" s="38"/>
      <c r="L664" s="38"/>
      <c r="M664" s="38"/>
      <c r="N664" s="38"/>
    </row>
    <row r="665" spans="2:14" s="6" customFormat="1" x14ac:dyDescent="0.25">
      <c r="B665" s="45"/>
      <c r="H665" s="38"/>
      <c r="I665" s="38"/>
      <c r="J665" s="38"/>
      <c r="K665" s="38"/>
      <c r="L665" s="38"/>
      <c r="M665" s="38"/>
      <c r="N665" s="38"/>
    </row>
    <row r="666" spans="2:14" s="6" customFormat="1" x14ac:dyDescent="0.25">
      <c r="B666" s="45"/>
      <c r="H666" s="38"/>
      <c r="I666" s="38"/>
      <c r="J666" s="38"/>
      <c r="K666" s="38"/>
      <c r="L666" s="38"/>
      <c r="M666" s="38"/>
      <c r="N666" s="38"/>
    </row>
    <row r="667" spans="2:14" s="6" customFormat="1" x14ac:dyDescent="0.25">
      <c r="B667" s="45"/>
      <c r="H667" s="38"/>
      <c r="I667" s="38"/>
      <c r="J667" s="38"/>
      <c r="K667" s="38"/>
      <c r="L667" s="38"/>
      <c r="M667" s="38"/>
      <c r="N667" s="38"/>
    </row>
    <row r="668" spans="2:14" s="6" customFormat="1" x14ac:dyDescent="0.25">
      <c r="B668" s="45"/>
      <c r="H668" s="38"/>
      <c r="I668" s="38"/>
      <c r="J668" s="38"/>
      <c r="K668" s="38"/>
      <c r="L668" s="38"/>
      <c r="M668" s="38"/>
      <c r="N668" s="38"/>
    </row>
    <row r="669" spans="2:14" s="6" customFormat="1" x14ac:dyDescent="0.25">
      <c r="B669" s="45"/>
      <c r="H669" s="38"/>
      <c r="I669" s="38"/>
      <c r="J669" s="38"/>
      <c r="K669" s="38"/>
      <c r="L669" s="38"/>
      <c r="M669" s="38"/>
      <c r="N669" s="38"/>
    </row>
    <row r="670" spans="2:14" s="6" customFormat="1" x14ac:dyDescent="0.25">
      <c r="B670" s="45"/>
      <c r="H670" s="38"/>
      <c r="I670" s="38"/>
      <c r="J670" s="38"/>
      <c r="K670" s="38"/>
      <c r="L670" s="38"/>
      <c r="M670" s="38"/>
      <c r="N670" s="38"/>
    </row>
    <row r="671" spans="2:14" s="6" customFormat="1" x14ac:dyDescent="0.25">
      <c r="B671" s="45"/>
      <c r="H671" s="38"/>
      <c r="I671" s="38"/>
      <c r="J671" s="38"/>
      <c r="K671" s="38"/>
      <c r="L671" s="38"/>
      <c r="M671" s="38"/>
      <c r="N671" s="38"/>
    </row>
    <row r="672" spans="2:14" s="6" customFormat="1" x14ac:dyDescent="0.25">
      <c r="B672" s="45"/>
      <c r="H672" s="38"/>
      <c r="I672" s="38"/>
      <c r="J672" s="38"/>
      <c r="K672" s="38"/>
      <c r="L672" s="38"/>
      <c r="M672" s="38"/>
      <c r="N672" s="38"/>
    </row>
    <row r="673" spans="2:14" s="6" customFormat="1" x14ac:dyDescent="0.25">
      <c r="B673" s="45"/>
      <c r="H673" s="38"/>
      <c r="I673" s="38"/>
      <c r="J673" s="38"/>
      <c r="K673" s="38"/>
      <c r="L673" s="38"/>
      <c r="M673" s="38"/>
      <c r="N673" s="38"/>
    </row>
    <row r="674" spans="2:14" s="6" customFormat="1" x14ac:dyDescent="0.25">
      <c r="B674" s="45"/>
      <c r="H674" s="38"/>
      <c r="I674" s="38"/>
      <c r="J674" s="38"/>
      <c r="K674" s="38"/>
      <c r="L674" s="38"/>
      <c r="M674" s="38"/>
      <c r="N674" s="38"/>
    </row>
    <row r="675" spans="2:14" s="6" customFormat="1" x14ac:dyDescent="0.25">
      <c r="B675" s="45"/>
      <c r="H675" s="38"/>
      <c r="I675" s="38"/>
      <c r="J675" s="38"/>
      <c r="K675" s="38"/>
      <c r="L675" s="38"/>
      <c r="M675" s="38"/>
      <c r="N675" s="38"/>
    </row>
    <row r="676" spans="2:14" s="6" customFormat="1" x14ac:dyDescent="0.25">
      <c r="B676" s="45"/>
      <c r="H676" s="38"/>
      <c r="I676" s="38"/>
      <c r="J676" s="38"/>
      <c r="K676" s="38"/>
      <c r="L676" s="38"/>
      <c r="M676" s="38"/>
      <c r="N676" s="38"/>
    </row>
    <row r="677" spans="2:14" s="6" customFormat="1" x14ac:dyDescent="0.25">
      <c r="B677" s="45"/>
      <c r="H677" s="38"/>
      <c r="I677" s="38"/>
      <c r="J677" s="38"/>
      <c r="K677" s="38"/>
      <c r="L677" s="38"/>
      <c r="M677" s="38"/>
      <c r="N677" s="38"/>
    </row>
    <row r="678" spans="2:14" s="6" customFormat="1" x14ac:dyDescent="0.25">
      <c r="B678" s="45"/>
      <c r="H678" s="38"/>
      <c r="I678" s="38"/>
      <c r="J678" s="38"/>
      <c r="K678" s="38"/>
      <c r="L678" s="38"/>
      <c r="M678" s="38"/>
      <c r="N678" s="38"/>
    </row>
    <row r="679" spans="2:14" s="6" customFormat="1" x14ac:dyDescent="0.25">
      <c r="B679" s="45"/>
      <c r="H679" s="38"/>
      <c r="I679" s="38"/>
      <c r="J679" s="38"/>
      <c r="K679" s="38"/>
      <c r="L679" s="38"/>
      <c r="M679" s="38"/>
      <c r="N679" s="38"/>
    </row>
    <row r="680" spans="2:14" s="6" customFormat="1" x14ac:dyDescent="0.25">
      <c r="B680" s="45"/>
      <c r="H680" s="38"/>
      <c r="I680" s="38"/>
      <c r="J680" s="38"/>
      <c r="K680" s="38"/>
      <c r="L680" s="38"/>
      <c r="M680" s="38"/>
      <c r="N680" s="38"/>
    </row>
    <row r="681" spans="2:14" s="6" customFormat="1" x14ac:dyDescent="0.25">
      <c r="B681" s="45"/>
      <c r="H681" s="38"/>
      <c r="I681" s="38"/>
      <c r="J681" s="38"/>
      <c r="K681" s="38"/>
      <c r="L681" s="38"/>
      <c r="M681" s="38"/>
      <c r="N681" s="38"/>
    </row>
    <row r="682" spans="2:14" s="6" customFormat="1" x14ac:dyDescent="0.25">
      <c r="B682" s="45"/>
      <c r="H682" s="38"/>
      <c r="I682" s="38"/>
      <c r="J682" s="38"/>
      <c r="K682" s="38"/>
      <c r="L682" s="38"/>
      <c r="M682" s="38"/>
      <c r="N682" s="38"/>
    </row>
    <row r="683" spans="2:14" s="6" customFormat="1" x14ac:dyDescent="0.25">
      <c r="B683" s="45"/>
      <c r="H683" s="38"/>
      <c r="I683" s="38"/>
      <c r="J683" s="38"/>
      <c r="K683" s="38"/>
      <c r="L683" s="38"/>
      <c r="M683" s="38"/>
      <c r="N683" s="38"/>
    </row>
    <row r="684" spans="2:14" s="6" customFormat="1" x14ac:dyDescent="0.25">
      <c r="B684" s="45"/>
      <c r="H684" s="38"/>
      <c r="I684" s="38"/>
      <c r="J684" s="38"/>
      <c r="K684" s="38"/>
      <c r="L684" s="38"/>
      <c r="M684" s="38"/>
      <c r="N684" s="38"/>
    </row>
    <row r="685" spans="2:14" s="6" customFormat="1" x14ac:dyDescent="0.25">
      <c r="B685" s="45"/>
      <c r="H685" s="38"/>
      <c r="I685" s="38"/>
      <c r="J685" s="38"/>
      <c r="K685" s="38"/>
      <c r="L685" s="38"/>
      <c r="M685" s="38"/>
      <c r="N685" s="38"/>
    </row>
    <row r="686" spans="2:14" s="6" customFormat="1" x14ac:dyDescent="0.25">
      <c r="B686" s="45"/>
      <c r="H686" s="38"/>
      <c r="I686" s="38"/>
      <c r="J686" s="38"/>
      <c r="K686" s="38"/>
      <c r="L686" s="38"/>
      <c r="M686" s="38"/>
      <c r="N686" s="38"/>
    </row>
    <row r="687" spans="2:14" s="6" customFormat="1" x14ac:dyDescent="0.25">
      <c r="B687" s="45"/>
      <c r="H687" s="38"/>
      <c r="I687" s="38"/>
      <c r="J687" s="38"/>
      <c r="K687" s="38"/>
      <c r="L687" s="38"/>
      <c r="M687" s="38"/>
      <c r="N687" s="38"/>
    </row>
    <row r="688" spans="2:14" s="6" customFormat="1" x14ac:dyDescent="0.25">
      <c r="B688" s="45"/>
      <c r="H688" s="38"/>
      <c r="I688" s="38"/>
      <c r="J688" s="38"/>
      <c r="K688" s="38"/>
      <c r="L688" s="38"/>
      <c r="M688" s="38"/>
      <c r="N688" s="38"/>
    </row>
    <row r="689" spans="2:14" s="6" customFormat="1" x14ac:dyDescent="0.25">
      <c r="B689" s="45"/>
      <c r="H689" s="38"/>
      <c r="I689" s="38"/>
      <c r="J689" s="38"/>
      <c r="K689" s="38"/>
      <c r="L689" s="38"/>
      <c r="M689" s="38"/>
      <c r="N689" s="38"/>
    </row>
    <row r="690" spans="2:14" s="6" customFormat="1" x14ac:dyDescent="0.25">
      <c r="B690" s="45"/>
      <c r="H690" s="38"/>
      <c r="I690" s="38"/>
      <c r="J690" s="38"/>
      <c r="K690" s="38"/>
      <c r="L690" s="38"/>
      <c r="M690" s="38"/>
      <c r="N690" s="38"/>
    </row>
    <row r="691" spans="2:14" s="6" customFormat="1" x14ac:dyDescent="0.25">
      <c r="B691" s="45"/>
      <c r="H691" s="38"/>
      <c r="I691" s="38"/>
      <c r="J691" s="38"/>
      <c r="K691" s="38"/>
      <c r="L691" s="38"/>
      <c r="M691" s="38"/>
      <c r="N691" s="38"/>
    </row>
    <row r="692" spans="2:14" s="6" customFormat="1" x14ac:dyDescent="0.25">
      <c r="B692" s="45"/>
      <c r="H692" s="38"/>
      <c r="I692" s="38"/>
      <c r="J692" s="38"/>
      <c r="K692" s="38"/>
      <c r="L692" s="38"/>
      <c r="M692" s="38"/>
      <c r="N692" s="38"/>
    </row>
    <row r="693" spans="2:14" s="6" customFormat="1" x14ac:dyDescent="0.25">
      <c r="B693" s="45"/>
      <c r="H693" s="38"/>
      <c r="I693" s="38"/>
      <c r="J693" s="38"/>
      <c r="K693" s="38"/>
      <c r="L693" s="38"/>
      <c r="M693" s="38"/>
      <c r="N693" s="38"/>
    </row>
    <row r="694" spans="2:14" s="6" customFormat="1" x14ac:dyDescent="0.25">
      <c r="B694" s="45"/>
      <c r="H694" s="38"/>
      <c r="I694" s="38"/>
      <c r="J694" s="38"/>
      <c r="K694" s="38"/>
      <c r="L694" s="38"/>
      <c r="M694" s="38"/>
      <c r="N694" s="38"/>
    </row>
    <row r="695" spans="2:14" s="6" customFormat="1" x14ac:dyDescent="0.25">
      <c r="B695" s="45"/>
      <c r="H695" s="38"/>
      <c r="I695" s="38"/>
      <c r="J695" s="38"/>
      <c r="K695" s="38"/>
      <c r="L695" s="38"/>
      <c r="M695" s="38"/>
      <c r="N695" s="38"/>
    </row>
    <row r="696" spans="2:14" s="6" customFormat="1" x14ac:dyDescent="0.25">
      <c r="B696" s="45"/>
      <c r="H696" s="38"/>
      <c r="I696" s="38"/>
      <c r="J696" s="38"/>
      <c r="K696" s="38"/>
      <c r="L696" s="38"/>
      <c r="M696" s="38"/>
      <c r="N696" s="38"/>
    </row>
    <row r="697" spans="2:14" s="6" customFormat="1" x14ac:dyDescent="0.25">
      <c r="B697" s="45"/>
      <c r="H697" s="38"/>
      <c r="I697" s="38"/>
      <c r="J697" s="38"/>
      <c r="K697" s="38"/>
      <c r="L697" s="38"/>
      <c r="M697" s="38"/>
      <c r="N697" s="38"/>
    </row>
    <row r="698" spans="2:14" s="6" customFormat="1" x14ac:dyDescent="0.25">
      <c r="B698" s="45"/>
      <c r="H698" s="38"/>
      <c r="I698" s="38"/>
      <c r="J698" s="38"/>
      <c r="K698" s="38"/>
      <c r="L698" s="38"/>
      <c r="M698" s="38"/>
      <c r="N698" s="38"/>
    </row>
    <row r="699" spans="2:14" s="6" customFormat="1" x14ac:dyDescent="0.25">
      <c r="B699" s="45"/>
      <c r="H699" s="38"/>
      <c r="I699" s="38"/>
      <c r="J699" s="38"/>
      <c r="K699" s="38"/>
      <c r="L699" s="38"/>
      <c r="M699" s="38"/>
      <c r="N699" s="38"/>
    </row>
    <row r="700" spans="2:14" s="6" customFormat="1" x14ac:dyDescent="0.25">
      <c r="B700" s="45"/>
      <c r="H700" s="38"/>
      <c r="I700" s="38"/>
      <c r="J700" s="38"/>
      <c r="K700" s="38"/>
      <c r="L700" s="38"/>
      <c r="M700" s="38"/>
      <c r="N700" s="38"/>
    </row>
    <row r="701" spans="2:14" s="6" customFormat="1" x14ac:dyDescent="0.25">
      <c r="B701" s="45"/>
      <c r="H701" s="38"/>
      <c r="I701" s="38"/>
      <c r="J701" s="38"/>
      <c r="K701" s="38"/>
      <c r="L701" s="38"/>
      <c r="M701" s="38"/>
      <c r="N701" s="38"/>
    </row>
    <row r="702" spans="2:14" s="6" customFormat="1" x14ac:dyDescent="0.25">
      <c r="B702" s="45"/>
      <c r="H702" s="38"/>
      <c r="I702" s="38"/>
      <c r="J702" s="38"/>
      <c r="K702" s="38"/>
      <c r="L702" s="38"/>
      <c r="M702" s="38"/>
      <c r="N702" s="38"/>
    </row>
    <row r="703" spans="2:14" s="6" customFormat="1" x14ac:dyDescent="0.25">
      <c r="B703" s="45"/>
      <c r="H703" s="38"/>
      <c r="I703" s="38"/>
      <c r="J703" s="38"/>
      <c r="K703" s="38"/>
      <c r="L703" s="38"/>
      <c r="M703" s="38"/>
      <c r="N703" s="38"/>
    </row>
    <row r="704" spans="2:14" s="6" customFormat="1" x14ac:dyDescent="0.25">
      <c r="B704" s="45"/>
      <c r="H704" s="38"/>
      <c r="I704" s="38"/>
      <c r="J704" s="38"/>
      <c r="K704" s="38"/>
      <c r="L704" s="38"/>
      <c r="M704" s="38"/>
      <c r="N704" s="38"/>
    </row>
    <row r="705" spans="2:14" s="6" customFormat="1" x14ac:dyDescent="0.25">
      <c r="B705" s="45"/>
      <c r="H705" s="38"/>
      <c r="I705" s="38"/>
      <c r="J705" s="38"/>
      <c r="K705" s="38"/>
      <c r="L705" s="38"/>
      <c r="M705" s="38"/>
      <c r="N705" s="38"/>
    </row>
    <row r="706" spans="2:14" s="6" customFormat="1" x14ac:dyDescent="0.25">
      <c r="B706" s="45"/>
      <c r="H706" s="38"/>
      <c r="I706" s="38"/>
      <c r="J706" s="38"/>
      <c r="K706" s="38"/>
      <c r="L706" s="38"/>
      <c r="M706" s="38"/>
      <c r="N706" s="38"/>
    </row>
    <row r="707" spans="2:14" s="6" customFormat="1" x14ac:dyDescent="0.25">
      <c r="B707" s="45"/>
      <c r="H707" s="38"/>
      <c r="I707" s="38"/>
      <c r="J707" s="38"/>
      <c r="K707" s="38"/>
      <c r="L707" s="38"/>
      <c r="M707" s="38"/>
      <c r="N707" s="38"/>
    </row>
    <row r="708" spans="2:14" s="6" customFormat="1" x14ac:dyDescent="0.25">
      <c r="B708" s="45"/>
      <c r="H708" s="38"/>
      <c r="I708" s="38"/>
      <c r="J708" s="38"/>
      <c r="K708" s="38"/>
      <c r="L708" s="38"/>
      <c r="M708" s="38"/>
      <c r="N708" s="38"/>
    </row>
    <row r="709" spans="2:14" s="6" customFormat="1" x14ac:dyDescent="0.25">
      <c r="B709" s="45"/>
      <c r="H709" s="38"/>
      <c r="I709" s="38"/>
      <c r="J709" s="38"/>
      <c r="K709" s="38"/>
      <c r="L709" s="38"/>
      <c r="M709" s="38"/>
      <c r="N709" s="38"/>
    </row>
    <row r="710" spans="2:14" s="6" customFormat="1" x14ac:dyDescent="0.25">
      <c r="B710" s="45"/>
      <c r="H710" s="38"/>
      <c r="I710" s="38"/>
      <c r="J710" s="38"/>
      <c r="K710" s="38"/>
      <c r="L710" s="38"/>
      <c r="M710" s="38"/>
      <c r="N710" s="38"/>
    </row>
    <row r="711" spans="2:14" s="6" customFormat="1" x14ac:dyDescent="0.25">
      <c r="B711" s="45"/>
      <c r="H711" s="38"/>
      <c r="I711" s="38"/>
      <c r="J711" s="38"/>
      <c r="K711" s="38"/>
      <c r="L711" s="38"/>
      <c r="M711" s="38"/>
      <c r="N711" s="38"/>
    </row>
    <row r="712" spans="2:14" s="6" customFormat="1" x14ac:dyDescent="0.25">
      <c r="B712" s="45"/>
      <c r="H712" s="38"/>
      <c r="I712" s="38"/>
      <c r="J712" s="38"/>
      <c r="K712" s="38"/>
      <c r="L712" s="38"/>
      <c r="M712" s="38"/>
      <c r="N712" s="38"/>
    </row>
    <row r="713" spans="2:14" s="6" customFormat="1" x14ac:dyDescent="0.25">
      <c r="B713" s="45"/>
      <c r="H713" s="38"/>
      <c r="I713" s="38"/>
      <c r="J713" s="38"/>
      <c r="K713" s="38"/>
      <c r="L713" s="38"/>
      <c r="M713" s="38"/>
      <c r="N713" s="38"/>
    </row>
    <row r="714" spans="2:14" s="6" customFormat="1" x14ac:dyDescent="0.25">
      <c r="B714" s="45"/>
      <c r="H714" s="38"/>
      <c r="I714" s="38"/>
      <c r="J714" s="38"/>
      <c r="K714" s="38"/>
      <c r="L714" s="38"/>
      <c r="M714" s="38"/>
      <c r="N714" s="38"/>
    </row>
    <row r="715" spans="2:14" s="6" customFormat="1" x14ac:dyDescent="0.25">
      <c r="B715" s="45"/>
      <c r="H715" s="38"/>
      <c r="I715" s="38"/>
      <c r="J715" s="38"/>
      <c r="K715" s="38"/>
      <c r="L715" s="38"/>
      <c r="M715" s="38"/>
      <c r="N715" s="38"/>
    </row>
    <row r="716" spans="2:14" s="6" customFormat="1" x14ac:dyDescent="0.25">
      <c r="B716" s="45"/>
      <c r="H716" s="38"/>
      <c r="I716" s="38"/>
      <c r="J716" s="38"/>
      <c r="K716" s="38"/>
      <c r="L716" s="38"/>
      <c r="M716" s="38"/>
      <c r="N716" s="38"/>
    </row>
    <row r="717" spans="2:14" s="6" customFormat="1" x14ac:dyDescent="0.25">
      <c r="B717" s="45"/>
      <c r="H717" s="38"/>
      <c r="I717" s="38"/>
      <c r="J717" s="38"/>
      <c r="K717" s="38"/>
      <c r="L717" s="38"/>
      <c r="M717" s="38"/>
      <c r="N717" s="38"/>
    </row>
    <row r="718" spans="2:14" s="6" customFormat="1" x14ac:dyDescent="0.25">
      <c r="B718" s="45"/>
      <c r="H718" s="38"/>
      <c r="I718" s="38"/>
      <c r="J718" s="38"/>
      <c r="K718" s="38"/>
      <c r="L718" s="38"/>
      <c r="M718" s="38"/>
      <c r="N718" s="38"/>
    </row>
    <row r="719" spans="2:14" s="6" customFormat="1" x14ac:dyDescent="0.25">
      <c r="B719" s="45"/>
      <c r="H719" s="38"/>
      <c r="I719" s="38"/>
      <c r="J719" s="38"/>
      <c r="K719" s="38"/>
      <c r="L719" s="38"/>
      <c r="M719" s="38"/>
      <c r="N719" s="38"/>
    </row>
    <row r="720" spans="2:14" s="6" customFormat="1" x14ac:dyDescent="0.25">
      <c r="B720" s="45"/>
      <c r="H720" s="38"/>
      <c r="I720" s="38"/>
      <c r="J720" s="38"/>
      <c r="K720" s="38"/>
      <c r="L720" s="38"/>
      <c r="M720" s="38"/>
      <c r="N720" s="38"/>
    </row>
    <row r="721" spans="2:14" s="6" customFormat="1" x14ac:dyDescent="0.25">
      <c r="B721" s="45"/>
      <c r="H721" s="38"/>
      <c r="I721" s="38"/>
      <c r="J721" s="38"/>
      <c r="K721" s="38"/>
      <c r="L721" s="38"/>
      <c r="M721" s="38"/>
      <c r="N721" s="38"/>
    </row>
    <row r="722" spans="2:14" s="6" customFormat="1" x14ac:dyDescent="0.25">
      <c r="B722" s="45"/>
      <c r="H722" s="38"/>
      <c r="I722" s="38"/>
      <c r="J722" s="38"/>
      <c r="K722" s="38"/>
      <c r="L722" s="38"/>
      <c r="M722" s="38"/>
      <c r="N722" s="38"/>
    </row>
    <row r="723" spans="2:14" s="6" customFormat="1" x14ac:dyDescent="0.25">
      <c r="B723" s="45"/>
      <c r="H723" s="38"/>
      <c r="I723" s="38"/>
      <c r="J723" s="38"/>
      <c r="K723" s="38"/>
      <c r="L723" s="38"/>
      <c r="M723" s="38"/>
      <c r="N723" s="38"/>
    </row>
    <row r="724" spans="2:14" s="6" customFormat="1" x14ac:dyDescent="0.25">
      <c r="B724" s="45"/>
      <c r="H724" s="38"/>
      <c r="I724" s="38"/>
      <c r="J724" s="38"/>
      <c r="K724" s="38"/>
      <c r="L724" s="38"/>
      <c r="M724" s="38"/>
      <c r="N724" s="38"/>
    </row>
    <row r="725" spans="2:14" s="6" customFormat="1" x14ac:dyDescent="0.25">
      <c r="B725" s="45"/>
      <c r="H725" s="38"/>
      <c r="I725" s="38"/>
      <c r="J725" s="38"/>
      <c r="K725" s="38"/>
      <c r="L725" s="38"/>
      <c r="M725" s="38"/>
      <c r="N725" s="38"/>
    </row>
    <row r="726" spans="2:14" s="6" customFormat="1" x14ac:dyDescent="0.25">
      <c r="B726" s="45"/>
      <c r="H726" s="38"/>
      <c r="I726" s="38"/>
      <c r="J726" s="38"/>
      <c r="K726" s="38"/>
      <c r="L726" s="38"/>
      <c r="M726" s="38"/>
      <c r="N726" s="38"/>
    </row>
    <row r="727" spans="2:14" s="6" customFormat="1" x14ac:dyDescent="0.25">
      <c r="B727" s="45"/>
      <c r="H727" s="38"/>
      <c r="I727" s="38"/>
      <c r="J727" s="38"/>
      <c r="K727" s="38"/>
      <c r="L727" s="38"/>
      <c r="M727" s="38"/>
      <c r="N727" s="38"/>
    </row>
    <row r="728" spans="2:14" s="6" customFormat="1" x14ac:dyDescent="0.25">
      <c r="B728" s="45"/>
      <c r="H728" s="38"/>
      <c r="I728" s="38"/>
      <c r="J728" s="38"/>
      <c r="K728" s="38"/>
      <c r="L728" s="38"/>
      <c r="M728" s="38"/>
      <c r="N728" s="38"/>
    </row>
    <row r="729" spans="2:14" s="6" customFormat="1" x14ac:dyDescent="0.25">
      <c r="B729" s="45"/>
      <c r="H729" s="38"/>
      <c r="I729" s="38"/>
      <c r="J729" s="38"/>
      <c r="K729" s="38"/>
      <c r="L729" s="38"/>
      <c r="M729" s="38"/>
      <c r="N729" s="38"/>
    </row>
    <row r="730" spans="2:14" s="6" customFormat="1" x14ac:dyDescent="0.25">
      <c r="B730" s="45"/>
      <c r="H730" s="38"/>
      <c r="I730" s="38"/>
      <c r="J730" s="38"/>
      <c r="K730" s="38"/>
      <c r="L730" s="38"/>
      <c r="M730" s="38"/>
      <c r="N730" s="38"/>
    </row>
    <row r="731" spans="2:14" s="6" customFormat="1" x14ac:dyDescent="0.25">
      <c r="B731" s="45"/>
      <c r="H731" s="38"/>
      <c r="I731" s="38"/>
      <c r="J731" s="38"/>
      <c r="K731" s="38"/>
      <c r="L731" s="38"/>
      <c r="M731" s="38"/>
      <c r="N731" s="38"/>
    </row>
    <row r="732" spans="2:14" s="6" customFormat="1" x14ac:dyDescent="0.25">
      <c r="B732" s="45"/>
      <c r="H732" s="38"/>
      <c r="I732" s="38"/>
      <c r="J732" s="38"/>
      <c r="K732" s="38"/>
      <c r="L732" s="38"/>
      <c r="M732" s="38"/>
      <c r="N732" s="38"/>
    </row>
    <row r="733" spans="2:14" s="6" customFormat="1" x14ac:dyDescent="0.25">
      <c r="B733" s="45"/>
      <c r="H733" s="38"/>
      <c r="I733" s="38"/>
      <c r="J733" s="38"/>
      <c r="K733" s="38"/>
      <c r="L733" s="38"/>
      <c r="M733" s="38"/>
      <c r="N733" s="38"/>
    </row>
    <row r="734" spans="2:14" s="6" customFormat="1" x14ac:dyDescent="0.25">
      <c r="B734" s="45"/>
      <c r="H734" s="38"/>
      <c r="I734" s="38"/>
      <c r="J734" s="38"/>
      <c r="K734" s="38"/>
      <c r="L734" s="38"/>
      <c r="M734" s="38"/>
      <c r="N734" s="38"/>
    </row>
    <row r="735" spans="2:14" s="6" customFormat="1" x14ac:dyDescent="0.25">
      <c r="B735" s="45"/>
      <c r="H735" s="38"/>
      <c r="I735" s="38"/>
      <c r="J735" s="38"/>
      <c r="K735" s="38"/>
      <c r="L735" s="38"/>
      <c r="M735" s="38"/>
      <c r="N735" s="38"/>
    </row>
    <row r="736" spans="2:14" s="6" customFormat="1" x14ac:dyDescent="0.25">
      <c r="B736" s="45"/>
      <c r="H736" s="38"/>
      <c r="I736" s="38"/>
      <c r="J736" s="38"/>
      <c r="K736" s="38"/>
      <c r="L736" s="38"/>
      <c r="M736" s="38"/>
      <c r="N736" s="38"/>
    </row>
    <row r="737" spans="2:14" s="6" customFormat="1" x14ac:dyDescent="0.25">
      <c r="B737" s="45"/>
      <c r="H737" s="38"/>
      <c r="I737" s="38"/>
      <c r="J737" s="38"/>
      <c r="K737" s="38"/>
      <c r="L737" s="38"/>
      <c r="M737" s="38"/>
      <c r="N737" s="38"/>
    </row>
    <row r="738" spans="2:14" s="6" customFormat="1" x14ac:dyDescent="0.25">
      <c r="B738" s="45"/>
      <c r="H738" s="38"/>
      <c r="I738" s="38"/>
      <c r="J738" s="38"/>
      <c r="K738" s="38"/>
      <c r="L738" s="38"/>
      <c r="M738" s="38"/>
      <c r="N738" s="38"/>
    </row>
    <row r="739" spans="2:14" s="6" customFormat="1" x14ac:dyDescent="0.25">
      <c r="B739" s="45"/>
      <c r="H739" s="38"/>
      <c r="I739" s="38"/>
      <c r="J739" s="38"/>
      <c r="K739" s="38"/>
      <c r="L739" s="38"/>
      <c r="M739" s="38"/>
      <c r="N739" s="38"/>
    </row>
    <row r="740" spans="2:14" s="6" customFormat="1" x14ac:dyDescent="0.25">
      <c r="B740" s="45"/>
      <c r="H740" s="38"/>
      <c r="I740" s="38"/>
      <c r="J740" s="38"/>
      <c r="K740" s="38"/>
      <c r="L740" s="38"/>
      <c r="M740" s="38"/>
      <c r="N740" s="38"/>
    </row>
    <row r="741" spans="2:14" s="6" customFormat="1" x14ac:dyDescent="0.25">
      <c r="B741" s="45"/>
      <c r="H741" s="38"/>
      <c r="I741" s="38"/>
      <c r="J741" s="38"/>
      <c r="K741" s="38"/>
      <c r="L741" s="38"/>
      <c r="M741" s="38"/>
      <c r="N741" s="38"/>
    </row>
    <row r="742" spans="2:14" s="6" customFormat="1" x14ac:dyDescent="0.25">
      <c r="B742" s="45"/>
      <c r="H742" s="38"/>
      <c r="I742" s="38"/>
      <c r="J742" s="38"/>
      <c r="K742" s="38"/>
      <c r="L742" s="38"/>
      <c r="M742" s="38"/>
      <c r="N742" s="38"/>
    </row>
    <row r="743" spans="2:14" s="6" customFormat="1" x14ac:dyDescent="0.25">
      <c r="B743" s="45"/>
      <c r="H743" s="38"/>
      <c r="I743" s="38"/>
      <c r="J743" s="38"/>
      <c r="K743" s="38"/>
      <c r="L743" s="38"/>
      <c r="M743" s="38"/>
      <c r="N743" s="38"/>
    </row>
    <row r="744" spans="2:14" s="6" customFormat="1" x14ac:dyDescent="0.25">
      <c r="B744" s="45"/>
      <c r="H744" s="38"/>
      <c r="I744" s="38"/>
      <c r="J744" s="38"/>
      <c r="K744" s="38"/>
      <c r="L744" s="38"/>
      <c r="M744" s="38"/>
      <c r="N744" s="38"/>
    </row>
    <row r="745" spans="2:14" s="6" customFormat="1" x14ac:dyDescent="0.25">
      <c r="B745" s="45"/>
      <c r="H745" s="38"/>
      <c r="I745" s="38"/>
      <c r="J745" s="38"/>
      <c r="K745" s="38"/>
      <c r="L745" s="38"/>
      <c r="M745" s="38"/>
      <c r="N745" s="38"/>
    </row>
    <row r="746" spans="2:14" s="6" customFormat="1" x14ac:dyDescent="0.25">
      <c r="B746" s="45"/>
      <c r="H746" s="38"/>
      <c r="I746" s="38"/>
      <c r="J746" s="38"/>
      <c r="K746" s="38"/>
      <c r="L746" s="38"/>
      <c r="M746" s="38"/>
      <c r="N746" s="38"/>
    </row>
    <row r="747" spans="2:14" s="6" customFormat="1" x14ac:dyDescent="0.25">
      <c r="B747" s="45"/>
      <c r="H747" s="38"/>
      <c r="I747" s="38"/>
      <c r="J747" s="38"/>
      <c r="K747" s="38"/>
      <c r="L747" s="38"/>
      <c r="M747" s="38"/>
      <c r="N747" s="38"/>
    </row>
    <row r="748" spans="2:14" s="6" customFormat="1" x14ac:dyDescent="0.25">
      <c r="B748" s="45"/>
      <c r="H748" s="38"/>
      <c r="I748" s="38"/>
      <c r="J748" s="38"/>
      <c r="K748" s="38"/>
      <c r="L748" s="38"/>
      <c r="M748" s="38"/>
      <c r="N748" s="38"/>
    </row>
    <row r="749" spans="2:14" s="6" customFormat="1" x14ac:dyDescent="0.25">
      <c r="B749" s="45"/>
      <c r="H749" s="38"/>
      <c r="I749" s="38"/>
      <c r="J749" s="38"/>
      <c r="K749" s="38"/>
      <c r="L749" s="38"/>
      <c r="M749" s="38"/>
      <c r="N749" s="38"/>
    </row>
    <row r="750" spans="2:14" s="6" customFormat="1" x14ac:dyDescent="0.25">
      <c r="B750" s="45"/>
      <c r="H750" s="38"/>
      <c r="I750" s="38"/>
      <c r="J750" s="38"/>
      <c r="K750" s="38"/>
      <c r="L750" s="38"/>
      <c r="M750" s="38"/>
      <c r="N750" s="38"/>
    </row>
    <row r="751" spans="2:14" s="6" customFormat="1" x14ac:dyDescent="0.25">
      <c r="B751" s="45"/>
      <c r="H751" s="38"/>
      <c r="I751" s="38"/>
      <c r="J751" s="38"/>
      <c r="K751" s="38"/>
      <c r="L751" s="38"/>
      <c r="M751" s="38"/>
      <c r="N751" s="38"/>
    </row>
    <row r="752" spans="2:14" s="6" customFormat="1" x14ac:dyDescent="0.25">
      <c r="B752" s="45"/>
      <c r="H752" s="38"/>
      <c r="I752" s="38"/>
      <c r="J752" s="38"/>
      <c r="K752" s="38"/>
      <c r="L752" s="38"/>
      <c r="M752" s="38"/>
      <c r="N752" s="38"/>
    </row>
    <row r="753" spans="2:14" s="6" customFormat="1" x14ac:dyDescent="0.25">
      <c r="B753" s="45"/>
      <c r="H753" s="38"/>
      <c r="I753" s="38"/>
      <c r="J753" s="38"/>
      <c r="K753" s="38"/>
      <c r="L753" s="38"/>
      <c r="M753" s="38"/>
      <c r="N753" s="38"/>
    </row>
    <row r="754" spans="2:14" s="6" customFormat="1" x14ac:dyDescent="0.25">
      <c r="B754" s="45"/>
      <c r="H754" s="38"/>
      <c r="I754" s="38"/>
      <c r="J754" s="38"/>
      <c r="K754" s="38"/>
      <c r="L754" s="38"/>
      <c r="M754" s="38"/>
      <c r="N754" s="38"/>
    </row>
    <row r="755" spans="2:14" s="6" customFormat="1" x14ac:dyDescent="0.25">
      <c r="B755" s="45"/>
      <c r="H755" s="38"/>
      <c r="I755" s="38"/>
      <c r="J755" s="38"/>
      <c r="K755" s="38"/>
      <c r="L755" s="38"/>
      <c r="M755" s="38"/>
      <c r="N755" s="38"/>
    </row>
    <row r="756" spans="2:14" s="6" customFormat="1" x14ac:dyDescent="0.25">
      <c r="B756" s="45"/>
      <c r="H756" s="38"/>
      <c r="I756" s="38"/>
      <c r="J756" s="38"/>
      <c r="K756" s="38"/>
      <c r="L756" s="38"/>
      <c r="M756" s="38"/>
      <c r="N756" s="38"/>
    </row>
    <row r="757" spans="2:14" s="6" customFormat="1" x14ac:dyDescent="0.25">
      <c r="B757" s="45"/>
      <c r="H757" s="38"/>
      <c r="I757" s="38"/>
      <c r="J757" s="38"/>
      <c r="K757" s="38"/>
      <c r="L757" s="38"/>
      <c r="M757" s="38"/>
      <c r="N757" s="38"/>
    </row>
    <row r="758" spans="2:14" s="6" customFormat="1" x14ac:dyDescent="0.25">
      <c r="B758" s="45"/>
      <c r="H758" s="38"/>
      <c r="I758" s="38"/>
      <c r="J758" s="38"/>
      <c r="K758" s="38"/>
      <c r="L758" s="38"/>
      <c r="M758" s="38"/>
      <c r="N758" s="38"/>
    </row>
    <row r="759" spans="2:14" s="6" customFormat="1" x14ac:dyDescent="0.25">
      <c r="B759" s="45"/>
      <c r="H759" s="38"/>
      <c r="I759" s="38"/>
      <c r="J759" s="38"/>
      <c r="K759" s="38"/>
      <c r="L759" s="38"/>
      <c r="M759" s="38"/>
      <c r="N759" s="38"/>
    </row>
    <row r="760" spans="2:14" s="6" customFormat="1" x14ac:dyDescent="0.25">
      <c r="B760" s="45"/>
      <c r="H760" s="38"/>
      <c r="I760" s="38"/>
      <c r="J760" s="38"/>
      <c r="K760" s="38"/>
      <c r="L760" s="38"/>
      <c r="M760" s="38"/>
      <c r="N760" s="38"/>
    </row>
    <row r="761" spans="2:14" s="6" customFormat="1" x14ac:dyDescent="0.25">
      <c r="B761" s="45"/>
      <c r="H761" s="38"/>
      <c r="I761" s="38"/>
      <c r="J761" s="38"/>
      <c r="K761" s="38"/>
      <c r="L761" s="38"/>
      <c r="M761" s="38"/>
      <c r="N761" s="38"/>
    </row>
    <row r="762" spans="2:14" s="6" customFormat="1" x14ac:dyDescent="0.25">
      <c r="B762" s="45"/>
      <c r="H762" s="38"/>
      <c r="I762" s="38"/>
      <c r="J762" s="38"/>
      <c r="K762" s="38"/>
      <c r="L762" s="38"/>
      <c r="M762" s="38"/>
      <c r="N762" s="38"/>
    </row>
    <row r="763" spans="2:14" s="6" customFormat="1" x14ac:dyDescent="0.25">
      <c r="B763" s="45"/>
      <c r="H763" s="38"/>
      <c r="I763" s="38"/>
      <c r="J763" s="38"/>
      <c r="K763" s="38"/>
      <c r="L763" s="38"/>
      <c r="M763" s="38"/>
      <c r="N763" s="38"/>
    </row>
    <row r="764" spans="2:14" s="6" customFormat="1" x14ac:dyDescent="0.25">
      <c r="B764" s="45"/>
      <c r="H764" s="38"/>
      <c r="I764" s="38"/>
      <c r="J764" s="38"/>
      <c r="K764" s="38"/>
      <c r="L764" s="38"/>
      <c r="M764" s="38"/>
      <c r="N764" s="38"/>
    </row>
    <row r="765" spans="2:14" s="6" customFormat="1" x14ac:dyDescent="0.25">
      <c r="B765" s="45"/>
      <c r="H765" s="38"/>
      <c r="I765" s="38"/>
      <c r="J765" s="38"/>
      <c r="K765" s="38"/>
      <c r="L765" s="38"/>
      <c r="M765" s="38"/>
      <c r="N765" s="38"/>
    </row>
    <row r="766" spans="2:14" s="6" customFormat="1" x14ac:dyDescent="0.25">
      <c r="B766" s="45"/>
      <c r="H766" s="38"/>
      <c r="I766" s="38"/>
      <c r="J766" s="38"/>
      <c r="K766" s="38"/>
      <c r="L766" s="38"/>
      <c r="M766" s="38"/>
      <c r="N766" s="38"/>
    </row>
    <row r="767" spans="2:14" s="6" customFormat="1" x14ac:dyDescent="0.25">
      <c r="B767" s="45"/>
      <c r="H767" s="38"/>
      <c r="I767" s="38"/>
      <c r="J767" s="38"/>
      <c r="K767" s="38"/>
      <c r="L767" s="38"/>
      <c r="M767" s="38"/>
      <c r="N767" s="38"/>
    </row>
    <row r="768" spans="2:14" s="6" customFormat="1" x14ac:dyDescent="0.25">
      <c r="B768" s="45"/>
      <c r="H768" s="38"/>
      <c r="I768" s="38"/>
      <c r="J768" s="38"/>
      <c r="K768" s="38"/>
      <c r="L768" s="38"/>
      <c r="M768" s="38"/>
      <c r="N768" s="38"/>
    </row>
    <row r="769" spans="2:14" s="6" customFormat="1" x14ac:dyDescent="0.25">
      <c r="B769" s="45"/>
      <c r="H769" s="38"/>
      <c r="I769" s="38"/>
      <c r="J769" s="38"/>
      <c r="K769" s="38"/>
      <c r="L769" s="38"/>
      <c r="M769" s="38"/>
      <c r="N769" s="38"/>
    </row>
    <row r="770" spans="2:14" s="6" customFormat="1" x14ac:dyDescent="0.25">
      <c r="B770" s="45"/>
      <c r="H770" s="38"/>
      <c r="I770" s="38"/>
      <c r="J770" s="38"/>
      <c r="K770" s="38"/>
      <c r="L770" s="38"/>
      <c r="M770" s="38"/>
      <c r="N770" s="38"/>
    </row>
    <row r="771" spans="2:14" s="6" customFormat="1" x14ac:dyDescent="0.25">
      <c r="B771" s="45"/>
      <c r="H771" s="38"/>
      <c r="I771" s="38"/>
      <c r="J771" s="38"/>
      <c r="K771" s="38"/>
      <c r="L771" s="38"/>
      <c r="M771" s="38"/>
      <c r="N771" s="38"/>
    </row>
    <row r="772" spans="2:14" s="6" customFormat="1" x14ac:dyDescent="0.25">
      <c r="B772" s="45"/>
      <c r="H772" s="38"/>
      <c r="I772" s="38"/>
      <c r="J772" s="38"/>
      <c r="K772" s="38"/>
      <c r="L772" s="38"/>
      <c r="M772" s="38"/>
      <c r="N772" s="38"/>
    </row>
    <row r="773" spans="2:14" s="6" customFormat="1" x14ac:dyDescent="0.25">
      <c r="B773" s="45"/>
      <c r="H773" s="38"/>
      <c r="I773" s="38"/>
      <c r="J773" s="38"/>
      <c r="K773" s="38"/>
      <c r="L773" s="38"/>
      <c r="M773" s="38"/>
      <c r="N773" s="38"/>
    </row>
    <row r="774" spans="2:14" s="6" customFormat="1" x14ac:dyDescent="0.25">
      <c r="B774" s="45"/>
      <c r="H774" s="38"/>
      <c r="I774" s="38"/>
      <c r="J774" s="38"/>
      <c r="K774" s="38"/>
      <c r="L774" s="38"/>
      <c r="M774" s="38"/>
      <c r="N774" s="38"/>
    </row>
    <row r="775" spans="2:14" s="6" customFormat="1" x14ac:dyDescent="0.25">
      <c r="B775" s="45"/>
      <c r="H775" s="38"/>
      <c r="I775" s="38"/>
      <c r="J775" s="38"/>
      <c r="K775" s="38"/>
      <c r="L775" s="38"/>
      <c r="M775" s="38"/>
      <c r="N775" s="38"/>
    </row>
    <row r="776" spans="2:14" s="6" customFormat="1" x14ac:dyDescent="0.25">
      <c r="B776" s="45"/>
      <c r="H776" s="38"/>
      <c r="I776" s="38"/>
      <c r="J776" s="38"/>
      <c r="K776" s="38"/>
      <c r="L776" s="38"/>
      <c r="M776" s="38"/>
      <c r="N776" s="38"/>
    </row>
    <row r="777" spans="2:14" s="6" customFormat="1" x14ac:dyDescent="0.25">
      <c r="B777" s="45"/>
      <c r="H777" s="38"/>
      <c r="I777" s="38"/>
      <c r="J777" s="38"/>
      <c r="K777" s="38"/>
      <c r="L777" s="38"/>
      <c r="M777" s="38"/>
      <c r="N777" s="38"/>
    </row>
    <row r="778" spans="2:14" s="6" customFormat="1" x14ac:dyDescent="0.25">
      <c r="B778" s="45"/>
      <c r="H778" s="38"/>
      <c r="I778" s="38"/>
      <c r="J778" s="38"/>
      <c r="K778" s="38"/>
      <c r="L778" s="38"/>
      <c r="M778" s="38"/>
      <c r="N778" s="38"/>
    </row>
    <row r="779" spans="2:14" s="6" customFormat="1" x14ac:dyDescent="0.25">
      <c r="B779" s="45"/>
      <c r="H779" s="38"/>
      <c r="I779" s="38"/>
      <c r="J779" s="38"/>
      <c r="K779" s="38"/>
      <c r="L779" s="38"/>
      <c r="M779" s="38"/>
      <c r="N779" s="38"/>
    </row>
    <row r="780" spans="2:14" s="6" customFormat="1" x14ac:dyDescent="0.25">
      <c r="B780" s="45"/>
      <c r="H780" s="38"/>
      <c r="I780" s="38"/>
      <c r="J780" s="38"/>
      <c r="K780" s="38"/>
      <c r="L780" s="38"/>
      <c r="M780" s="38"/>
      <c r="N780" s="38"/>
    </row>
    <row r="781" spans="2:14" s="6" customFormat="1" x14ac:dyDescent="0.25">
      <c r="B781" s="45"/>
      <c r="H781" s="38"/>
      <c r="I781" s="38"/>
      <c r="J781" s="38"/>
      <c r="K781" s="38"/>
      <c r="L781" s="38"/>
      <c r="M781" s="38"/>
      <c r="N781" s="38"/>
    </row>
    <row r="782" spans="2:14" s="6" customFormat="1" x14ac:dyDescent="0.25">
      <c r="B782" s="45"/>
      <c r="H782" s="38"/>
      <c r="I782" s="38"/>
      <c r="J782" s="38"/>
      <c r="K782" s="38"/>
      <c r="L782" s="38"/>
      <c r="M782" s="38"/>
      <c r="N782" s="38"/>
    </row>
    <row r="783" spans="2:14" s="6" customFormat="1" x14ac:dyDescent="0.25">
      <c r="B783" s="45"/>
      <c r="H783" s="38"/>
      <c r="I783" s="38"/>
      <c r="J783" s="38"/>
      <c r="K783" s="38"/>
      <c r="L783" s="38"/>
      <c r="M783" s="38"/>
      <c r="N783" s="38"/>
    </row>
    <row r="784" spans="2:14" s="6" customFormat="1" x14ac:dyDescent="0.25">
      <c r="B784" s="45"/>
      <c r="H784" s="38"/>
      <c r="I784" s="38"/>
      <c r="J784" s="38"/>
      <c r="K784" s="38"/>
      <c r="L784" s="38"/>
      <c r="M784" s="38"/>
      <c r="N784" s="38"/>
    </row>
    <row r="785" spans="2:14" s="6" customFormat="1" x14ac:dyDescent="0.25">
      <c r="B785" s="45"/>
      <c r="H785" s="38"/>
      <c r="I785" s="38"/>
      <c r="J785" s="38"/>
      <c r="K785" s="38"/>
      <c r="L785" s="38"/>
      <c r="M785" s="38"/>
      <c r="N785" s="38"/>
    </row>
    <row r="786" spans="2:14" s="6" customFormat="1" x14ac:dyDescent="0.25">
      <c r="B786" s="45"/>
      <c r="H786" s="38"/>
      <c r="I786" s="38"/>
      <c r="J786" s="38"/>
      <c r="K786" s="38"/>
      <c r="L786" s="38"/>
      <c r="M786" s="38"/>
      <c r="N786" s="38"/>
    </row>
    <row r="787" spans="2:14" s="6" customFormat="1" x14ac:dyDescent="0.25">
      <c r="B787" s="45"/>
      <c r="H787" s="38"/>
      <c r="I787" s="38"/>
      <c r="J787" s="38"/>
      <c r="K787" s="38"/>
      <c r="L787" s="38"/>
      <c r="M787" s="38"/>
      <c r="N787" s="38"/>
    </row>
    <row r="788" spans="2:14" s="6" customFormat="1" x14ac:dyDescent="0.25">
      <c r="B788" s="45"/>
      <c r="H788" s="38"/>
      <c r="I788" s="38"/>
      <c r="J788" s="38"/>
      <c r="K788" s="38"/>
      <c r="L788" s="38"/>
      <c r="M788" s="38"/>
      <c r="N788" s="38"/>
    </row>
    <row r="789" spans="2:14" s="6" customFormat="1" x14ac:dyDescent="0.25">
      <c r="B789" s="45"/>
      <c r="H789" s="38"/>
      <c r="I789" s="38"/>
      <c r="J789" s="38"/>
      <c r="K789" s="38"/>
      <c r="L789" s="38"/>
      <c r="M789" s="38"/>
      <c r="N789" s="38"/>
    </row>
    <row r="790" spans="2:14" s="6" customFormat="1" x14ac:dyDescent="0.25">
      <c r="B790" s="45"/>
      <c r="H790" s="38"/>
      <c r="I790" s="38"/>
      <c r="J790" s="38"/>
      <c r="K790" s="38"/>
      <c r="L790" s="38"/>
      <c r="M790" s="38"/>
      <c r="N790" s="38"/>
    </row>
    <row r="791" spans="2:14" s="6" customFormat="1" x14ac:dyDescent="0.25">
      <c r="B791" s="45"/>
      <c r="H791" s="38"/>
      <c r="I791" s="38"/>
      <c r="J791" s="38"/>
      <c r="K791" s="38"/>
      <c r="L791" s="38"/>
      <c r="M791" s="38"/>
      <c r="N791" s="38"/>
    </row>
    <row r="792" spans="2:14" s="6" customFormat="1" x14ac:dyDescent="0.25">
      <c r="B792" s="45"/>
      <c r="H792" s="38"/>
      <c r="I792" s="38"/>
      <c r="J792" s="38"/>
      <c r="K792" s="38"/>
      <c r="L792" s="38"/>
      <c r="M792" s="38"/>
      <c r="N792" s="38"/>
    </row>
    <row r="793" spans="2:14" s="6" customFormat="1" x14ac:dyDescent="0.25">
      <c r="B793" s="45"/>
      <c r="H793" s="38"/>
      <c r="I793" s="38"/>
      <c r="J793" s="38"/>
      <c r="K793" s="38"/>
      <c r="L793" s="38"/>
      <c r="M793" s="38"/>
      <c r="N793" s="38"/>
    </row>
    <row r="794" spans="2:14" s="6" customFormat="1" x14ac:dyDescent="0.25">
      <c r="B794" s="45"/>
      <c r="H794" s="38"/>
      <c r="I794" s="38"/>
      <c r="J794" s="38"/>
      <c r="K794" s="38"/>
      <c r="L794" s="38"/>
      <c r="M794" s="38"/>
      <c r="N794" s="38"/>
    </row>
    <row r="795" spans="2:14" s="6" customFormat="1" x14ac:dyDescent="0.25">
      <c r="B795" s="45"/>
      <c r="H795" s="38"/>
      <c r="I795" s="38"/>
      <c r="J795" s="38"/>
      <c r="K795" s="38"/>
      <c r="L795" s="38"/>
      <c r="M795" s="38"/>
      <c r="N795" s="38"/>
    </row>
    <row r="796" spans="2:14" s="6" customFormat="1" x14ac:dyDescent="0.25">
      <c r="B796" s="45"/>
      <c r="H796" s="38"/>
      <c r="I796" s="38"/>
      <c r="J796" s="38"/>
      <c r="K796" s="38"/>
      <c r="L796" s="38"/>
      <c r="M796" s="38"/>
      <c r="N796" s="38"/>
    </row>
    <row r="797" spans="2:14" s="6" customFormat="1" x14ac:dyDescent="0.25">
      <c r="B797" s="45"/>
      <c r="H797" s="38"/>
      <c r="I797" s="38"/>
      <c r="J797" s="38"/>
      <c r="K797" s="38"/>
      <c r="L797" s="38"/>
      <c r="M797" s="38"/>
      <c r="N797" s="38"/>
    </row>
    <row r="798" spans="2:14" s="6" customFormat="1" x14ac:dyDescent="0.25">
      <c r="B798" s="45"/>
      <c r="H798" s="38"/>
      <c r="I798" s="38"/>
      <c r="J798" s="38"/>
      <c r="K798" s="38"/>
      <c r="L798" s="38"/>
      <c r="M798" s="38"/>
      <c r="N798" s="38"/>
    </row>
    <row r="799" spans="2:14" s="6" customFormat="1" x14ac:dyDescent="0.25">
      <c r="B799" s="45"/>
      <c r="H799" s="38"/>
      <c r="I799" s="38"/>
      <c r="J799" s="38"/>
      <c r="K799" s="38"/>
      <c r="L799" s="38"/>
      <c r="M799" s="38"/>
      <c r="N799" s="38"/>
    </row>
    <row r="800" spans="2:14" s="6" customFormat="1" x14ac:dyDescent="0.25">
      <c r="B800" s="45"/>
      <c r="H800" s="38"/>
      <c r="I800" s="38"/>
      <c r="J800" s="38"/>
      <c r="K800" s="38"/>
      <c r="L800" s="38"/>
      <c r="M800" s="38"/>
      <c r="N800" s="38"/>
    </row>
    <row r="801" spans="2:14" s="6" customFormat="1" x14ac:dyDescent="0.25">
      <c r="B801" s="45"/>
      <c r="H801" s="38"/>
      <c r="I801" s="38"/>
      <c r="J801" s="38"/>
      <c r="K801" s="38"/>
      <c r="L801" s="38"/>
      <c r="M801" s="38"/>
      <c r="N801" s="38"/>
    </row>
    <row r="802" spans="2:14" s="6" customFormat="1" x14ac:dyDescent="0.25">
      <c r="B802" s="45"/>
      <c r="H802" s="38"/>
      <c r="I802" s="38"/>
      <c r="J802" s="38"/>
      <c r="K802" s="38"/>
      <c r="L802" s="38"/>
      <c r="M802" s="38"/>
      <c r="N802" s="38"/>
    </row>
    <row r="803" spans="2:14" s="6" customFormat="1" x14ac:dyDescent="0.25">
      <c r="B803" s="45"/>
      <c r="H803" s="38"/>
      <c r="I803" s="38"/>
      <c r="J803" s="38"/>
      <c r="K803" s="38"/>
      <c r="L803" s="38"/>
      <c r="M803" s="38"/>
      <c r="N803" s="38"/>
    </row>
    <row r="804" spans="2:14" s="6" customFormat="1" x14ac:dyDescent="0.25">
      <c r="B804" s="45"/>
      <c r="H804" s="38"/>
      <c r="I804" s="38"/>
      <c r="J804" s="38"/>
      <c r="K804" s="38"/>
      <c r="L804" s="38"/>
      <c r="M804" s="38"/>
      <c r="N804" s="38"/>
    </row>
    <row r="805" spans="2:14" s="6" customFormat="1" x14ac:dyDescent="0.25">
      <c r="B805" s="45"/>
      <c r="H805" s="38"/>
      <c r="I805" s="38"/>
      <c r="J805" s="38"/>
      <c r="K805" s="38"/>
      <c r="L805" s="38"/>
      <c r="M805" s="38"/>
      <c r="N805" s="38"/>
    </row>
    <row r="806" spans="2:14" s="6" customFormat="1" x14ac:dyDescent="0.25">
      <c r="B806" s="45"/>
      <c r="H806" s="38"/>
      <c r="I806" s="38"/>
      <c r="J806" s="38"/>
      <c r="K806" s="38"/>
      <c r="L806" s="38"/>
      <c r="M806" s="38"/>
      <c r="N806" s="38"/>
    </row>
    <row r="807" spans="2:14" s="6" customFormat="1" x14ac:dyDescent="0.25">
      <c r="B807" s="45"/>
      <c r="H807" s="38"/>
      <c r="I807" s="38"/>
      <c r="J807" s="38"/>
      <c r="K807" s="38"/>
      <c r="L807" s="38"/>
      <c r="M807" s="38"/>
      <c r="N807" s="38"/>
    </row>
    <row r="808" spans="2:14" s="6" customFormat="1" x14ac:dyDescent="0.25">
      <c r="B808" s="45"/>
      <c r="H808" s="38"/>
      <c r="I808" s="38"/>
      <c r="J808" s="38"/>
      <c r="K808" s="38"/>
      <c r="L808" s="38"/>
      <c r="M808" s="38"/>
      <c r="N808" s="38"/>
    </row>
    <row r="809" spans="2:14" s="6" customFormat="1" x14ac:dyDescent="0.25">
      <c r="B809" s="45"/>
      <c r="H809" s="38"/>
      <c r="I809" s="38"/>
      <c r="J809" s="38"/>
      <c r="K809" s="38"/>
      <c r="L809" s="38"/>
      <c r="M809" s="38"/>
      <c r="N809" s="38"/>
    </row>
  </sheetData>
  <sheetProtection algorithmName="SHA-512" hashValue="ORvO52cOEcaTw1VL6woNu2Q43AS7SbNWgtHFp3qHCRT3VQt4N5dtJXhZlCxzfEOoylbVKSN/+Qs7tPI30XCkbw==" saltValue="km67P2XNUpdUMuzRwRsopQ==" spinCount="100000" sheet="1" objects="1" scenarios="1" selectLockedCells="1"/>
  <mergeCells count="14">
    <mergeCell ref="B23:B27"/>
    <mergeCell ref="B28:B32"/>
    <mergeCell ref="E35:F35"/>
    <mergeCell ref="E36:F36"/>
    <mergeCell ref="B8:B12"/>
    <mergeCell ref="A1:G2"/>
    <mergeCell ref="A3:G3"/>
    <mergeCell ref="A4:G4"/>
    <mergeCell ref="B13:B17"/>
    <mergeCell ref="B18:B22"/>
    <mergeCell ref="B6:B7"/>
    <mergeCell ref="C6:C7"/>
    <mergeCell ref="D6:D7"/>
    <mergeCell ref="E6:F6"/>
  </mergeCells>
  <pageMargins left="0.25" right="0.25" top="0.75" bottom="0.75" header="0.3" footer="0.3"/>
  <pageSetup paperSize="9" orientation="portrait" horizontalDpi="200" verticalDpi="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T806"/>
  <sheetViews>
    <sheetView topLeftCell="A10" workbookViewId="0">
      <selection activeCell="V9" sqref="V9"/>
    </sheetView>
  </sheetViews>
  <sheetFormatPr defaultColWidth="13.85546875" defaultRowHeight="15" x14ac:dyDescent="0.25"/>
  <cols>
    <col min="1" max="1" width="1" customWidth="1"/>
    <col min="2" max="2" width="5.5703125" style="26" customWidth="1"/>
    <col min="3" max="3" width="11" customWidth="1"/>
    <col min="4" max="4" width="11.42578125" customWidth="1"/>
    <col min="5" max="7" width="24.28515625" customWidth="1"/>
    <col min="8" max="8" width="0.7109375" customWidth="1"/>
    <col min="9" max="9" width="2.140625" style="38" hidden="1" customWidth="1"/>
    <col min="10" max="10" width="12.42578125" style="38" hidden="1" customWidth="1"/>
    <col min="11" max="11" width="10.42578125" style="38" hidden="1" customWidth="1"/>
    <col min="12" max="13" width="11.28515625" style="38" hidden="1" customWidth="1"/>
    <col min="14" max="14" width="2" style="38" hidden="1" customWidth="1"/>
    <col min="15" max="15" width="11.28515625" style="38" hidden="1" customWidth="1"/>
    <col min="16" max="17" width="13.85546875" style="6" hidden="1" customWidth="1"/>
    <col min="18" max="18" width="9.28515625" style="6" hidden="1" customWidth="1"/>
    <col min="19" max="19" width="3" style="6" hidden="1" customWidth="1"/>
    <col min="20" max="20" width="13.85546875" style="6" hidden="1" customWidth="1"/>
    <col min="21" max="98" width="13.85546875" style="6"/>
  </cols>
  <sheetData>
    <row r="1" spans="1:19" ht="30.75" customHeight="1" x14ac:dyDescent="0.35">
      <c r="A1" s="103" t="str">
        <f>LİSTE!D2</f>
        <v>…..................... ORTAOKULU</v>
      </c>
      <c r="B1" s="103"/>
      <c r="C1" s="103"/>
      <c r="D1" s="103"/>
      <c r="E1" s="103"/>
      <c r="F1" s="103"/>
      <c r="G1" s="103"/>
      <c r="H1" s="103"/>
      <c r="I1" s="37"/>
      <c r="J1" s="37"/>
      <c r="K1" s="37"/>
      <c r="L1" s="37"/>
      <c r="M1" s="37"/>
      <c r="R1" s="6" t="s">
        <v>5</v>
      </c>
      <c r="S1" s="6">
        <v>1</v>
      </c>
    </row>
    <row r="2" spans="1:19" ht="24.75" customHeight="1" x14ac:dyDescent="0.35">
      <c r="A2" s="103"/>
      <c r="B2" s="103"/>
      <c r="C2" s="103"/>
      <c r="D2" s="103"/>
      <c r="E2" s="103"/>
      <c r="F2" s="103"/>
      <c r="G2" s="103"/>
      <c r="H2" s="103"/>
      <c r="I2" s="37"/>
      <c r="J2" s="37"/>
      <c r="K2" s="37"/>
      <c r="L2" s="37"/>
      <c r="M2" s="37"/>
      <c r="R2" s="6" t="s">
        <v>6</v>
      </c>
      <c r="S2" s="6">
        <v>2</v>
      </c>
    </row>
    <row r="3" spans="1:19" ht="27.75" customHeight="1" x14ac:dyDescent="0.45">
      <c r="A3" s="104" t="str">
        <f>CONCATENATE("( ",LİSTE!D3," SINIFI )")</f>
        <v>( 5/C SINIFI )</v>
      </c>
      <c r="B3" s="104"/>
      <c r="C3" s="104"/>
      <c r="D3" s="104"/>
      <c r="E3" s="104"/>
      <c r="F3" s="104"/>
      <c r="G3" s="104"/>
      <c r="H3" s="104"/>
      <c r="I3" s="39"/>
      <c r="J3" s="39"/>
      <c r="K3" s="39"/>
      <c r="L3" s="39"/>
      <c r="M3" s="39"/>
      <c r="R3" s="6" t="s">
        <v>7</v>
      </c>
      <c r="S3" s="6">
        <v>3</v>
      </c>
    </row>
    <row r="4" spans="1:19" ht="27" x14ac:dyDescent="0.25">
      <c r="A4" s="105" t="str">
        <f>CONCATENATE(LİSTE!I2," AYI ÖĞRENCİ NÖBET LİSTESİ")</f>
        <v>EKİM AYI ÖĞRENCİ NÖBET LİSTESİ</v>
      </c>
      <c r="B4" s="105"/>
      <c r="C4" s="105"/>
      <c r="D4" s="105"/>
      <c r="E4" s="105"/>
      <c r="F4" s="105"/>
      <c r="G4" s="105"/>
      <c r="H4" s="105"/>
      <c r="I4" s="40"/>
      <c r="J4" s="54" t="str">
        <f>LİSTE!I2</f>
        <v>EKİM</v>
      </c>
      <c r="K4" s="40">
        <f>VLOOKUP(J4,R1:S12,2,0)</f>
        <v>10</v>
      </c>
      <c r="L4" s="40"/>
      <c r="M4" s="40"/>
      <c r="R4" s="6" t="s">
        <v>8</v>
      </c>
      <c r="S4" s="6">
        <v>4</v>
      </c>
    </row>
    <row r="5" spans="1:19" ht="9.75" customHeight="1" thickBot="1" x14ac:dyDescent="0.3">
      <c r="B5" s="20"/>
      <c r="C5" s="21"/>
      <c r="D5" s="21"/>
      <c r="E5" s="21"/>
      <c r="F5" s="21"/>
      <c r="G5" s="21"/>
      <c r="H5" s="21"/>
      <c r="I5" s="40"/>
      <c r="J5" s="40"/>
      <c r="K5" s="40"/>
      <c r="L5" s="40"/>
      <c r="M5" s="40"/>
      <c r="R5" s="6" t="s">
        <v>9</v>
      </c>
      <c r="S5" s="6">
        <v>5</v>
      </c>
    </row>
    <row r="6" spans="1:19" ht="18" customHeight="1" thickTop="1" x14ac:dyDescent="0.25">
      <c r="B6" s="109"/>
      <c r="C6" s="111" t="s">
        <v>21</v>
      </c>
      <c r="D6" s="113" t="s">
        <v>28</v>
      </c>
      <c r="E6" s="115" t="s">
        <v>22</v>
      </c>
      <c r="F6" s="118"/>
      <c r="G6" s="116"/>
      <c r="H6" s="22"/>
      <c r="I6" s="41"/>
      <c r="J6" s="41"/>
      <c r="K6" s="41"/>
      <c r="L6" s="41"/>
      <c r="M6" s="41"/>
      <c r="R6" s="6" t="s">
        <v>10</v>
      </c>
      <c r="S6" s="6">
        <v>6</v>
      </c>
    </row>
    <row r="7" spans="1:19" ht="18" customHeight="1" thickBot="1" x14ac:dyDescent="0.3">
      <c r="B7" s="110"/>
      <c r="C7" s="112"/>
      <c r="D7" s="114"/>
      <c r="E7" s="33" t="s">
        <v>3</v>
      </c>
      <c r="F7" s="25" t="s">
        <v>3</v>
      </c>
      <c r="G7" s="25" t="s">
        <v>3</v>
      </c>
      <c r="H7" s="23"/>
      <c r="I7" s="42"/>
      <c r="J7" s="42"/>
      <c r="K7" s="42"/>
      <c r="L7" s="42"/>
      <c r="M7" s="42"/>
      <c r="R7" s="6" t="s">
        <v>11</v>
      </c>
      <c r="S7" s="6">
        <v>7</v>
      </c>
    </row>
    <row r="8" spans="1:19" s="63" customFormat="1" ht="24.95" customHeight="1" thickTop="1" x14ac:dyDescent="0.25">
      <c r="A8" s="56"/>
      <c r="B8" s="119" t="s">
        <v>23</v>
      </c>
      <c r="C8" s="57">
        <f>IF(K8=$K$4,J8,"")</f>
        <v>45201</v>
      </c>
      <c r="D8" s="57" t="str">
        <f>IF(I8="","",VLOOKUP('ÇIKTI (Günlük 3 Öğrenci)'!I8,SABİTLER!$F$1:$G$7,2,0))</f>
        <v>PAZARTESİ</v>
      </c>
      <c r="E8" s="55" t="str">
        <f>IF(C8="","",VLOOKUP(C8,'TARİHLER (Günlük 3 Öğrenci)'!$A$2:$E$30000,3,0))</f>
        <v>Nisa Nur SANCAR</v>
      </c>
      <c r="F8" s="55" t="str">
        <f>IF(C8="","",VLOOKUP(C8,'TARİHLER (Günlük 3 Öğrenci)'!$A$2:$E$30000,4,0))</f>
        <v>Esila ÇETİN</v>
      </c>
      <c r="G8" s="58" t="str">
        <f>IF(C8="","",VLOOKUP(C8,'TARİHLER (Günlük 3 Öğrenci)'!$A$2:$E$30000,5,0))</f>
        <v>Zeynep Sevde TOPUZ</v>
      </c>
      <c r="H8" s="59"/>
      <c r="I8" s="60">
        <f>IFERROR(WEEKDAY(C8,2),"")</f>
        <v>1</v>
      </c>
      <c r="J8" s="61">
        <f>L8</f>
        <v>45201</v>
      </c>
      <c r="K8" s="60">
        <f>MONTH(J8)</f>
        <v>10</v>
      </c>
      <c r="L8" s="61">
        <f>IF(M8=0,"",M8)</f>
        <v>45201</v>
      </c>
      <c r="M8" s="61">
        <f>O8</f>
        <v>45201</v>
      </c>
      <c r="N8" s="62">
        <v>1</v>
      </c>
      <c r="O8" s="61">
        <f>IFERROR(VLOOKUP('ÇIKTI (Günlük 3 Öğrenci)'!$N8,'TARİHLER (Günlük 2 Öğrenci)'!$I$2:$K$40,2,0),0)</f>
        <v>45201</v>
      </c>
      <c r="R8" s="63" t="s">
        <v>12</v>
      </c>
      <c r="S8" s="63">
        <v>8</v>
      </c>
    </row>
    <row r="9" spans="1:19" s="63" customFormat="1" ht="24.95" customHeight="1" x14ac:dyDescent="0.25">
      <c r="A9" s="56"/>
      <c r="B9" s="120"/>
      <c r="C9" s="64">
        <f t="shared" ref="C9:C32" si="0">IF(K9=$K$4,J9,"")</f>
        <v>45202</v>
      </c>
      <c r="D9" s="64" t="str">
        <f>IF(I9="","",VLOOKUP('ÇIKTI (Günlük 3 Öğrenci)'!I9,SABİTLER!$F$1:$G$7,2,0))</f>
        <v>SALI</v>
      </c>
      <c r="E9" s="65" t="str">
        <f>IF(C9="","",VLOOKUP(C9,'TARİHLER (Günlük 3 Öğrenci)'!$A$2:$E$30000,3,0))</f>
        <v>Ömer Asaf KADAŞ</v>
      </c>
      <c r="F9" s="65" t="str">
        <f>IF(C9="","",VLOOKUP(C9,'TARİHLER (Günlük 3 Öğrenci)'!$A$2:$E$30000,4,0))</f>
        <v>Ramazan Baran ADIGÜZEL</v>
      </c>
      <c r="G9" s="66" t="str">
        <f>IF(C9="","",VLOOKUP(C9,'TARİHLER (Günlük 3 Öğrenci)'!$A$2:$E$30000,5,0))</f>
        <v>Bahar AKGÜN</v>
      </c>
      <c r="H9" s="59"/>
      <c r="I9" s="60">
        <f t="shared" ref="I9:I33" si="1">IFERROR(WEEKDAY(C9,2),"")</f>
        <v>2</v>
      </c>
      <c r="J9" s="61">
        <f t="shared" ref="J9:J12" si="2">L9</f>
        <v>45202</v>
      </c>
      <c r="K9" s="60">
        <f t="shared" ref="K9:K33" si="3">MONTH(J9)</f>
        <v>10</v>
      </c>
      <c r="L9" s="61">
        <f>IF(L8="",IF(M9=0,"",M9),L8+1)</f>
        <v>45202</v>
      </c>
      <c r="M9" s="61">
        <f>O9</f>
        <v>45202</v>
      </c>
      <c r="N9" s="62">
        <v>2</v>
      </c>
      <c r="O9" s="61">
        <f>IFERROR(VLOOKUP('ÇIKTI (Günlük 3 Öğrenci)'!$N9,'TARİHLER (Günlük 2 Öğrenci)'!$I$2:$K$40,2,0),0)</f>
        <v>45202</v>
      </c>
      <c r="R9" s="63" t="s">
        <v>13</v>
      </c>
      <c r="S9" s="63">
        <v>9</v>
      </c>
    </row>
    <row r="10" spans="1:19" s="63" customFormat="1" ht="24.95" customHeight="1" x14ac:dyDescent="0.25">
      <c r="A10" s="56"/>
      <c r="B10" s="120"/>
      <c r="C10" s="64">
        <f t="shared" si="0"/>
        <v>45203</v>
      </c>
      <c r="D10" s="64" t="str">
        <f>IF(I10="","",VLOOKUP('ÇIKTI (Günlük 3 Öğrenci)'!I10,SABİTLER!$F$1:$G$7,2,0))</f>
        <v>ÇARŞAMBA</v>
      </c>
      <c r="E10" s="65" t="str">
        <f>IF(C10="","",VLOOKUP(C10,'TARİHLER (Günlük 3 Öğrenci)'!$A$2:$E$30000,3,0))</f>
        <v>Ömer AKGÜL</v>
      </c>
      <c r="F10" s="65" t="str">
        <f>IF(C10="","",VLOOKUP(C10,'TARİHLER (Günlük 3 Öğrenci)'!$A$2:$E$30000,4,0))</f>
        <v>Muharrem EFE TANRIVERDİ</v>
      </c>
      <c r="G10" s="66" t="str">
        <f>IF(C10="","",VLOOKUP(C10,'TARİHLER (Günlük 3 Öğrenci)'!$A$2:$E$30000,5,0))</f>
        <v>Anıl DOĞAN</v>
      </c>
      <c r="H10" s="59"/>
      <c r="I10" s="60">
        <f t="shared" si="1"/>
        <v>3</v>
      </c>
      <c r="J10" s="61">
        <f t="shared" si="2"/>
        <v>45203</v>
      </c>
      <c r="K10" s="60">
        <f t="shared" si="3"/>
        <v>10</v>
      </c>
      <c r="L10" s="61">
        <f t="shared" ref="L10:L12" si="4">IF(L9="",IF(M10=0,"",M10),L9+1)</f>
        <v>45203</v>
      </c>
      <c r="M10" s="61">
        <f>O10</f>
        <v>45203</v>
      </c>
      <c r="N10" s="62">
        <v>3</v>
      </c>
      <c r="O10" s="61">
        <f>IFERROR(VLOOKUP('ÇIKTI (Günlük 3 Öğrenci)'!$N10,'TARİHLER (Günlük 2 Öğrenci)'!$I$2:$K$40,2,0),0)</f>
        <v>45203</v>
      </c>
      <c r="R10" s="63" t="s">
        <v>14</v>
      </c>
      <c r="S10" s="63">
        <v>10</v>
      </c>
    </row>
    <row r="11" spans="1:19" s="63" customFormat="1" ht="24.95" customHeight="1" x14ac:dyDescent="0.25">
      <c r="A11" s="56"/>
      <c r="B11" s="120"/>
      <c r="C11" s="64">
        <f t="shared" si="0"/>
        <v>45204</v>
      </c>
      <c r="D11" s="64" t="str">
        <f>IF(I11="","",VLOOKUP('ÇIKTI (Günlük 3 Öğrenci)'!I11,SABİTLER!$F$1:$G$7,2,0))</f>
        <v>PERŞEMBE</v>
      </c>
      <c r="E11" s="65" t="str">
        <f>IF(C11="","",VLOOKUP(C11,'TARİHLER (Günlük 3 Öğrenci)'!$A$2:$E$30000,3,0))</f>
        <v>İpek ARSLAN</v>
      </c>
      <c r="F11" s="65" t="str">
        <f>IF(C11="","",VLOOKUP(C11,'TARİHLER (Günlük 3 Öğrenci)'!$A$2:$E$30000,4,0))</f>
        <v>Efe KARSAK</v>
      </c>
      <c r="G11" s="66" t="str">
        <f>IF(C11="","",VLOOKUP(C11,'TARİHLER (Günlük 3 Öğrenci)'!$A$2:$E$30000,5,0))</f>
        <v>Abdullah KIRBAÇ</v>
      </c>
      <c r="H11" s="59"/>
      <c r="I11" s="60">
        <f t="shared" si="1"/>
        <v>4</v>
      </c>
      <c r="J11" s="61">
        <f t="shared" si="2"/>
        <v>45204</v>
      </c>
      <c r="K11" s="60">
        <f t="shared" si="3"/>
        <v>10</v>
      </c>
      <c r="L11" s="61">
        <f t="shared" si="4"/>
        <v>45204</v>
      </c>
      <c r="M11" s="61">
        <f>O11</f>
        <v>0</v>
      </c>
      <c r="N11" s="62">
        <v>4</v>
      </c>
      <c r="O11" s="61">
        <f>IFERROR(VLOOKUP('ÇIKTI (Günlük 3 Öğrenci)'!$N11,'TARİHLER (Günlük 2 Öğrenci)'!$I$2:$K$40,2,0),0)</f>
        <v>0</v>
      </c>
      <c r="R11" s="63" t="s">
        <v>15</v>
      </c>
      <c r="S11" s="63">
        <v>11</v>
      </c>
    </row>
    <row r="12" spans="1:19" s="63" customFormat="1" ht="24.95" customHeight="1" thickBot="1" x14ac:dyDescent="0.3">
      <c r="A12" s="70"/>
      <c r="B12" s="121"/>
      <c r="C12" s="67">
        <f t="shared" si="0"/>
        <v>45205</v>
      </c>
      <c r="D12" s="67" t="str">
        <f>IF(I12="","",VLOOKUP('ÇIKTI (Günlük 3 Öğrenci)'!I12,SABİTLER!$F$1:$G$7,2,0))</f>
        <v>CUMA</v>
      </c>
      <c r="E12" s="68" t="str">
        <f>IF(C12="","",VLOOKUP(C12,'TARİHLER (Günlük 3 Öğrenci)'!$A$2:$E$30000,3,0))</f>
        <v>Ümmü Defne GÜLER</v>
      </c>
      <c r="F12" s="68" t="str">
        <f>IF(C12="","",VLOOKUP(C12,'TARİHLER (Günlük 3 Öğrenci)'!$A$2:$E$30000,4,0))</f>
        <v>Şevval ÖZDAMAR</v>
      </c>
      <c r="G12" s="69" t="str">
        <f>IF(C12="","",VLOOKUP(C12,'TARİHLER (Günlük 3 Öğrenci)'!$A$2:$E$30000,5,0))</f>
        <v>Zeynep AKDAĞ</v>
      </c>
      <c r="H12" s="59"/>
      <c r="I12" s="60">
        <f t="shared" si="1"/>
        <v>5</v>
      </c>
      <c r="J12" s="61">
        <f t="shared" si="2"/>
        <v>45205</v>
      </c>
      <c r="K12" s="60">
        <f t="shared" si="3"/>
        <v>10</v>
      </c>
      <c r="L12" s="61">
        <f t="shared" si="4"/>
        <v>45205</v>
      </c>
      <c r="M12" s="61">
        <f>O12</f>
        <v>0</v>
      </c>
      <c r="N12" s="62">
        <v>5</v>
      </c>
      <c r="O12" s="61">
        <f>IFERROR(VLOOKUP('ÇIKTI (Günlük 3 Öğrenci)'!$N12,'TARİHLER (Günlük 2 Öğrenci)'!$I$2:$K$40,2,0),0)</f>
        <v>0</v>
      </c>
      <c r="R12" s="63" t="s">
        <v>16</v>
      </c>
      <c r="S12" s="63">
        <v>12</v>
      </c>
    </row>
    <row r="13" spans="1:19" s="63" customFormat="1" ht="24.95" customHeight="1" thickTop="1" x14ac:dyDescent="0.25">
      <c r="A13" s="70"/>
      <c r="B13" s="119" t="s">
        <v>24</v>
      </c>
      <c r="C13" s="57">
        <f t="shared" si="0"/>
        <v>45208</v>
      </c>
      <c r="D13" s="57" t="str">
        <f>IF(I13="","",VLOOKUP('ÇIKTI (Günlük 3 Öğrenci)'!I13,SABİTLER!$F$1:$G$7,2,0))</f>
        <v>PAZARTESİ</v>
      </c>
      <c r="E13" s="55" t="str">
        <f>IF(C13="","",VLOOKUP(C13,'TARİHLER (Günlük 3 Öğrenci)'!$A$2:$E$30000,3,0))</f>
        <v>Esma ÇOKER</v>
      </c>
      <c r="F13" s="55" t="str">
        <f>IF(C13="","",VLOOKUP(C13,'TARİHLER (Günlük 3 Öğrenci)'!$A$2:$E$30000,4,0))</f>
        <v>Dursun Kubilay YAŞAR</v>
      </c>
      <c r="G13" s="58" t="str">
        <f>IF(C13="","",VLOOKUP(C13,'TARİHLER (Günlük 3 Öğrenci)'!$A$2:$E$30000,5,0))</f>
        <v>Zeynep Beril BAŞPINAR</v>
      </c>
      <c r="H13" s="59"/>
      <c r="I13" s="60">
        <f t="shared" si="1"/>
        <v>1</v>
      </c>
      <c r="J13" s="61">
        <f>J12+3</f>
        <v>45208</v>
      </c>
      <c r="K13" s="60">
        <f t="shared" si="3"/>
        <v>10</v>
      </c>
      <c r="L13" s="61"/>
      <c r="M13" s="60"/>
      <c r="N13" s="62"/>
      <c r="O13" s="62"/>
    </row>
    <row r="14" spans="1:19" s="63" customFormat="1" ht="24.95" customHeight="1" x14ac:dyDescent="0.25">
      <c r="A14" s="70"/>
      <c r="B14" s="120"/>
      <c r="C14" s="64">
        <f t="shared" si="0"/>
        <v>45209</v>
      </c>
      <c r="D14" s="64" t="str">
        <f>IF(I14="","",VLOOKUP('ÇIKTI (Günlük 3 Öğrenci)'!I14,SABİTLER!$F$1:$G$7,2,0))</f>
        <v>SALI</v>
      </c>
      <c r="E14" s="65" t="str">
        <f>IF(C14="","",VLOOKUP(C14,'TARİHLER (Günlük 3 Öğrenci)'!$A$2:$E$30000,3,0))</f>
        <v>Ahmet DAL</v>
      </c>
      <c r="F14" s="65" t="str">
        <f>IF(C14="","",VLOOKUP(C14,'TARİHLER (Günlük 3 Öğrenci)'!$A$2:$E$30000,4,0))</f>
        <v>Emirhan KARATAŞ</v>
      </c>
      <c r="G14" s="66" t="str">
        <f>IF(C14="","",VLOOKUP(C14,'TARİHLER (Günlük 3 Öğrenci)'!$A$2:$E$30000,5,0))</f>
        <v>Zümra Yeter ARI</v>
      </c>
      <c r="H14" s="59"/>
      <c r="I14" s="60">
        <f t="shared" si="1"/>
        <v>2</v>
      </c>
      <c r="J14" s="61">
        <f>J13+1</f>
        <v>45209</v>
      </c>
      <c r="K14" s="60">
        <f t="shared" si="3"/>
        <v>10</v>
      </c>
      <c r="L14" s="61"/>
      <c r="M14" s="60"/>
      <c r="N14" s="62"/>
      <c r="O14" s="62"/>
    </row>
    <row r="15" spans="1:19" s="63" customFormat="1" ht="24.95" customHeight="1" x14ac:dyDescent="0.25">
      <c r="A15" s="70"/>
      <c r="B15" s="120"/>
      <c r="C15" s="64">
        <f t="shared" si="0"/>
        <v>45210</v>
      </c>
      <c r="D15" s="64" t="str">
        <f>IF(I15="","",VLOOKUP('ÇIKTI (Günlük 3 Öğrenci)'!I15,SABİTLER!$F$1:$G$7,2,0))</f>
        <v>ÇARŞAMBA</v>
      </c>
      <c r="E15" s="65" t="str">
        <f>IF(C15="","",VLOOKUP(C15,'TARİHLER (Günlük 3 Öğrenci)'!$A$2:$E$30000,3,0))</f>
        <v>Utku KARAGÖZ</v>
      </c>
      <c r="F15" s="65" t="str">
        <f>IF(C15="","",VLOOKUP(C15,'TARİHLER (Günlük 3 Öğrenci)'!$A$2:$E$30000,4,0))</f>
        <v>Feyza Zümra AVCIOĞLU</v>
      </c>
      <c r="G15" s="66" t="str">
        <f>IF(C15="","",VLOOKUP(C15,'TARİHLER (Günlük 3 Öğrenci)'!$A$2:$E$30000,5,0))</f>
        <v>Yusuf Ali TABUR</v>
      </c>
      <c r="H15" s="59"/>
      <c r="I15" s="60">
        <f t="shared" si="1"/>
        <v>3</v>
      </c>
      <c r="J15" s="61">
        <f t="shared" ref="J15:J17" si="5">J14+1</f>
        <v>45210</v>
      </c>
      <c r="K15" s="60">
        <f t="shared" si="3"/>
        <v>10</v>
      </c>
      <c r="L15" s="61"/>
      <c r="M15" s="60"/>
      <c r="N15" s="62"/>
      <c r="O15" s="62"/>
    </row>
    <row r="16" spans="1:19" s="63" customFormat="1" ht="24.95" customHeight="1" x14ac:dyDescent="0.25">
      <c r="A16" s="70"/>
      <c r="B16" s="120"/>
      <c r="C16" s="64">
        <f t="shared" si="0"/>
        <v>45211</v>
      </c>
      <c r="D16" s="64" t="str">
        <f>IF(I16="","",VLOOKUP('ÇIKTI (Günlük 3 Öğrenci)'!I16,SABİTLER!$F$1:$G$7,2,0))</f>
        <v>PERŞEMBE</v>
      </c>
      <c r="E16" s="65" t="str">
        <f>IF(C16="","",VLOOKUP(C16,'TARİHLER (Günlük 3 Öğrenci)'!$A$2:$E$30000,3,0))</f>
        <v>Irmak UTEBAY</v>
      </c>
      <c r="F16" s="65" t="str">
        <f>IF(C16="","",VLOOKUP(C16,'TARİHLER (Günlük 3 Öğrenci)'!$A$2:$E$30000,4,0))</f>
        <v>Kerem AKKOÇ</v>
      </c>
      <c r="G16" s="66" t="str">
        <f>IF(C16="","",VLOOKUP(C16,'TARİHLER (Günlük 3 Öğrenci)'!$A$2:$E$30000,5,0))</f>
        <v>Elçin Ayşe ELMAS</v>
      </c>
      <c r="H16" s="59"/>
      <c r="I16" s="60">
        <f t="shared" si="1"/>
        <v>4</v>
      </c>
      <c r="J16" s="61">
        <f t="shared" si="5"/>
        <v>45211</v>
      </c>
      <c r="K16" s="60">
        <f t="shared" si="3"/>
        <v>10</v>
      </c>
      <c r="L16" s="61"/>
      <c r="M16" s="60"/>
      <c r="N16" s="62"/>
      <c r="O16" s="62"/>
    </row>
    <row r="17" spans="1:15" s="63" customFormat="1" ht="24.95" customHeight="1" thickBot="1" x14ac:dyDescent="0.3">
      <c r="A17" s="70"/>
      <c r="B17" s="121"/>
      <c r="C17" s="67">
        <f t="shared" si="0"/>
        <v>45212</v>
      </c>
      <c r="D17" s="67" t="str">
        <f>IF(I17="","",VLOOKUP('ÇIKTI (Günlük 3 Öğrenci)'!I17,SABİTLER!$F$1:$G$7,2,0))</f>
        <v>CUMA</v>
      </c>
      <c r="E17" s="68" t="str">
        <f>IF(C17="","",VLOOKUP(C17,'TARİHLER (Günlük 3 Öğrenci)'!$A$2:$E$30000,3,0))</f>
        <v>Muhammed YILDIZDAĞ</v>
      </c>
      <c r="F17" s="68" t="str">
        <f>IF(C17="","",VLOOKUP(C17,'TARİHLER (Günlük 3 Öğrenci)'!$A$2:$E$30000,4,0))</f>
        <v>Nisa Nur SANCAR</v>
      </c>
      <c r="G17" s="69" t="str">
        <f>IF(C17="","",VLOOKUP(C17,'TARİHLER (Günlük 3 Öğrenci)'!$A$2:$E$30000,5,0))</f>
        <v>Esila ÇETİN</v>
      </c>
      <c r="H17" s="59"/>
      <c r="I17" s="60">
        <f t="shared" si="1"/>
        <v>5</v>
      </c>
      <c r="J17" s="61">
        <f t="shared" si="5"/>
        <v>45212</v>
      </c>
      <c r="K17" s="60">
        <f t="shared" si="3"/>
        <v>10</v>
      </c>
      <c r="L17" s="61"/>
      <c r="M17" s="60"/>
      <c r="N17" s="62"/>
      <c r="O17" s="62"/>
    </row>
    <row r="18" spans="1:15" s="63" customFormat="1" ht="24.95" customHeight="1" thickTop="1" x14ac:dyDescent="0.25">
      <c r="A18" s="70"/>
      <c r="B18" s="119" t="s">
        <v>25</v>
      </c>
      <c r="C18" s="57">
        <f t="shared" si="0"/>
        <v>45215</v>
      </c>
      <c r="D18" s="57" t="str">
        <f>IF(I18="","",VLOOKUP('ÇIKTI (Günlük 3 Öğrenci)'!I18,SABİTLER!$F$1:$G$7,2,0))</f>
        <v>PAZARTESİ</v>
      </c>
      <c r="E18" s="55" t="str">
        <f>IF(C18="","",VLOOKUP(C18,'TARİHLER (Günlük 3 Öğrenci)'!$A$2:$E$30000,3,0))</f>
        <v>Zeynep Sevde TOPUZ</v>
      </c>
      <c r="F18" s="55" t="str">
        <f>IF(C18="","",VLOOKUP(C18,'TARİHLER (Günlük 3 Öğrenci)'!$A$2:$E$30000,4,0))</f>
        <v>Ömer Asaf KADAŞ</v>
      </c>
      <c r="G18" s="58" t="str">
        <f>IF(C18="","",VLOOKUP(C18,'TARİHLER (Günlük 3 Öğrenci)'!$A$2:$E$30000,5,0))</f>
        <v>Ramazan Baran ADIGÜZEL</v>
      </c>
      <c r="H18" s="59"/>
      <c r="I18" s="60">
        <f t="shared" si="1"/>
        <v>1</v>
      </c>
      <c r="J18" s="61">
        <f t="shared" ref="J18" si="6">J17+3</f>
        <v>45215</v>
      </c>
      <c r="K18" s="60">
        <f t="shared" si="3"/>
        <v>10</v>
      </c>
      <c r="L18" s="61"/>
      <c r="M18" s="60"/>
      <c r="N18" s="62"/>
      <c r="O18" s="62"/>
    </row>
    <row r="19" spans="1:15" s="63" customFormat="1" ht="24.95" customHeight="1" x14ac:dyDescent="0.25">
      <c r="A19" s="70"/>
      <c r="B19" s="120"/>
      <c r="C19" s="64">
        <f t="shared" si="0"/>
        <v>45216</v>
      </c>
      <c r="D19" s="64" t="str">
        <f>IF(I19="","",VLOOKUP('ÇIKTI (Günlük 3 Öğrenci)'!I19,SABİTLER!$F$1:$G$7,2,0))</f>
        <v>SALI</v>
      </c>
      <c r="E19" s="65" t="str">
        <f>IF(C19="","",VLOOKUP(C19,'TARİHLER (Günlük 3 Öğrenci)'!$A$2:$E$30000,3,0))</f>
        <v>Bahar AKGÜN</v>
      </c>
      <c r="F19" s="65" t="str">
        <f>IF(C19="","",VLOOKUP(C19,'TARİHLER (Günlük 3 Öğrenci)'!$A$2:$E$30000,4,0))</f>
        <v>Ömer AKGÜL</v>
      </c>
      <c r="G19" s="66" t="str">
        <f>IF(C19="","",VLOOKUP(C19,'TARİHLER (Günlük 3 Öğrenci)'!$A$2:$E$30000,5,0))</f>
        <v>Muharrem EFE TANRIVERDİ</v>
      </c>
      <c r="H19" s="59"/>
      <c r="I19" s="60">
        <f t="shared" si="1"/>
        <v>2</v>
      </c>
      <c r="J19" s="61">
        <f t="shared" ref="J19:J32" si="7">J18+1</f>
        <v>45216</v>
      </c>
      <c r="K19" s="60">
        <f t="shared" si="3"/>
        <v>10</v>
      </c>
      <c r="L19" s="61"/>
      <c r="M19" s="60"/>
      <c r="N19" s="62"/>
      <c r="O19" s="62"/>
    </row>
    <row r="20" spans="1:15" s="63" customFormat="1" ht="24.95" customHeight="1" x14ac:dyDescent="0.25">
      <c r="A20" s="70"/>
      <c r="B20" s="120"/>
      <c r="C20" s="64">
        <f t="shared" si="0"/>
        <v>45217</v>
      </c>
      <c r="D20" s="64" t="str">
        <f>IF(I20="","",VLOOKUP('ÇIKTI (Günlük 3 Öğrenci)'!I20,SABİTLER!$F$1:$G$7,2,0))</f>
        <v>ÇARŞAMBA</v>
      </c>
      <c r="E20" s="65" t="str">
        <f>IF(C20="","",VLOOKUP(C20,'TARİHLER (Günlük 3 Öğrenci)'!$A$2:$E$30000,3,0))</f>
        <v>Anıl DOĞAN</v>
      </c>
      <c r="F20" s="65" t="str">
        <f>IF(C20="","",VLOOKUP(C20,'TARİHLER (Günlük 3 Öğrenci)'!$A$2:$E$30000,4,0))</f>
        <v>İpek ARSLAN</v>
      </c>
      <c r="G20" s="66" t="str">
        <f>IF(C20="","",VLOOKUP(C20,'TARİHLER (Günlük 3 Öğrenci)'!$A$2:$E$30000,5,0))</f>
        <v>Efe KARSAK</v>
      </c>
      <c r="H20" s="59"/>
      <c r="I20" s="60">
        <f t="shared" si="1"/>
        <v>3</v>
      </c>
      <c r="J20" s="61">
        <f t="shared" si="7"/>
        <v>45217</v>
      </c>
      <c r="K20" s="60">
        <f t="shared" si="3"/>
        <v>10</v>
      </c>
      <c r="L20" s="61"/>
      <c r="M20" s="60"/>
      <c r="N20" s="62"/>
      <c r="O20" s="62"/>
    </row>
    <row r="21" spans="1:15" s="63" customFormat="1" ht="24.95" customHeight="1" x14ac:dyDescent="0.25">
      <c r="A21" s="70"/>
      <c r="B21" s="120"/>
      <c r="C21" s="64">
        <f t="shared" si="0"/>
        <v>45218</v>
      </c>
      <c r="D21" s="64" t="str">
        <f>IF(I21="","",VLOOKUP('ÇIKTI (Günlük 3 Öğrenci)'!I21,SABİTLER!$F$1:$G$7,2,0))</f>
        <v>PERŞEMBE</v>
      </c>
      <c r="E21" s="65" t="str">
        <f>IF(C21="","",VLOOKUP(C21,'TARİHLER (Günlük 3 Öğrenci)'!$A$2:$E$30000,3,0))</f>
        <v>Abdullah KIRBAÇ</v>
      </c>
      <c r="F21" s="65" t="str">
        <f>IF(C21="","",VLOOKUP(C21,'TARİHLER (Günlük 3 Öğrenci)'!$A$2:$E$30000,4,0))</f>
        <v>Ümmü Defne GÜLER</v>
      </c>
      <c r="G21" s="66" t="str">
        <f>IF(C21="","",VLOOKUP(C21,'TARİHLER (Günlük 3 Öğrenci)'!$A$2:$E$30000,5,0))</f>
        <v>Şevval ÖZDAMAR</v>
      </c>
      <c r="H21" s="59"/>
      <c r="I21" s="60">
        <f t="shared" si="1"/>
        <v>4</v>
      </c>
      <c r="J21" s="61">
        <f t="shared" si="7"/>
        <v>45218</v>
      </c>
      <c r="K21" s="60">
        <f t="shared" si="3"/>
        <v>10</v>
      </c>
      <c r="L21" s="61"/>
      <c r="M21" s="60"/>
      <c r="N21" s="62"/>
      <c r="O21" s="62"/>
    </row>
    <row r="22" spans="1:15" s="63" customFormat="1" ht="24.95" customHeight="1" thickBot="1" x14ac:dyDescent="0.3">
      <c r="A22" s="70"/>
      <c r="B22" s="121"/>
      <c r="C22" s="67">
        <f t="shared" si="0"/>
        <v>45219</v>
      </c>
      <c r="D22" s="67" t="str">
        <f>IF(I22="","",VLOOKUP('ÇIKTI (Günlük 3 Öğrenci)'!I22,SABİTLER!$F$1:$G$7,2,0))</f>
        <v>CUMA</v>
      </c>
      <c r="E22" s="68" t="str">
        <f>IF(C22="","",VLOOKUP(C22,'TARİHLER (Günlük 3 Öğrenci)'!$A$2:$E$30000,3,0))</f>
        <v>Zeynep AKDAĞ</v>
      </c>
      <c r="F22" s="68" t="str">
        <f>IF(C22="","",VLOOKUP(C22,'TARİHLER (Günlük 3 Öğrenci)'!$A$2:$E$30000,4,0))</f>
        <v>Esma ÇOKER</v>
      </c>
      <c r="G22" s="69" t="str">
        <f>IF(C22="","",VLOOKUP(C22,'TARİHLER (Günlük 3 Öğrenci)'!$A$2:$E$30000,5,0))</f>
        <v>Dursun Kubilay YAŞAR</v>
      </c>
      <c r="H22" s="59"/>
      <c r="I22" s="60">
        <f t="shared" si="1"/>
        <v>5</v>
      </c>
      <c r="J22" s="61">
        <f t="shared" si="7"/>
        <v>45219</v>
      </c>
      <c r="K22" s="60">
        <f t="shared" si="3"/>
        <v>10</v>
      </c>
      <c r="L22" s="61"/>
      <c r="M22" s="60"/>
      <c r="N22" s="62"/>
      <c r="O22" s="62"/>
    </row>
    <row r="23" spans="1:15" s="63" customFormat="1" ht="24.95" customHeight="1" thickTop="1" x14ac:dyDescent="0.25">
      <c r="A23" s="70"/>
      <c r="B23" s="119" t="s">
        <v>26</v>
      </c>
      <c r="C23" s="57">
        <f t="shared" si="0"/>
        <v>45222</v>
      </c>
      <c r="D23" s="57" t="str">
        <f>IF(I23="","",VLOOKUP('ÇIKTI (Günlük 3 Öğrenci)'!I23,SABİTLER!$F$1:$G$7,2,0))</f>
        <v>PAZARTESİ</v>
      </c>
      <c r="E23" s="55" t="str">
        <f>IF(C23="","",VLOOKUP(C23,'TARİHLER (Günlük 3 Öğrenci)'!$A$2:$E$30000,3,0))</f>
        <v>Zeynep Beril BAŞPINAR</v>
      </c>
      <c r="F23" s="55" t="str">
        <f>IF(C23="","",VLOOKUP(C23,'TARİHLER (Günlük 3 Öğrenci)'!$A$2:$E$30000,4,0))</f>
        <v>Ahmet DAL</v>
      </c>
      <c r="G23" s="58" t="str">
        <f>IF(C23="","",VLOOKUP(C23,'TARİHLER (Günlük 3 Öğrenci)'!$A$2:$E$30000,5,0))</f>
        <v>Emirhan KARATAŞ</v>
      </c>
      <c r="H23" s="59"/>
      <c r="I23" s="60">
        <f t="shared" si="1"/>
        <v>1</v>
      </c>
      <c r="J23" s="61">
        <f t="shared" ref="J23" si="8">J22+3</f>
        <v>45222</v>
      </c>
      <c r="K23" s="60">
        <f t="shared" si="3"/>
        <v>10</v>
      </c>
      <c r="L23" s="61"/>
      <c r="M23" s="60"/>
      <c r="N23" s="62"/>
      <c r="O23" s="62"/>
    </row>
    <row r="24" spans="1:15" s="63" customFormat="1" ht="24.95" customHeight="1" x14ac:dyDescent="0.25">
      <c r="A24" s="70"/>
      <c r="B24" s="120"/>
      <c r="C24" s="64">
        <f t="shared" si="0"/>
        <v>45223</v>
      </c>
      <c r="D24" s="64" t="str">
        <f>IF(I24="","",VLOOKUP('ÇIKTI (Günlük 3 Öğrenci)'!I24,SABİTLER!$F$1:$G$7,2,0))</f>
        <v>SALI</v>
      </c>
      <c r="E24" s="65" t="str">
        <f>IF(C24="","",VLOOKUP(C24,'TARİHLER (Günlük 3 Öğrenci)'!$A$2:$E$30000,3,0))</f>
        <v>Zümra Yeter ARI</v>
      </c>
      <c r="F24" s="65" t="str">
        <f>IF(C24="","",VLOOKUP(C24,'TARİHLER (Günlük 3 Öğrenci)'!$A$2:$E$30000,4,0))</f>
        <v>Utku KARAGÖZ</v>
      </c>
      <c r="G24" s="66" t="str">
        <f>IF(C24="","",VLOOKUP(C24,'TARİHLER (Günlük 3 Öğrenci)'!$A$2:$E$30000,5,0))</f>
        <v>Feyza Zümra AVCIOĞLU</v>
      </c>
      <c r="H24" s="59"/>
      <c r="I24" s="60">
        <f t="shared" si="1"/>
        <v>2</v>
      </c>
      <c r="J24" s="61">
        <f t="shared" ref="J24" si="9">J23+1</f>
        <v>45223</v>
      </c>
      <c r="K24" s="60">
        <f t="shared" si="3"/>
        <v>10</v>
      </c>
      <c r="L24" s="61"/>
      <c r="M24" s="60"/>
      <c r="N24" s="62"/>
      <c r="O24" s="62"/>
    </row>
    <row r="25" spans="1:15" s="63" customFormat="1" ht="24.95" customHeight="1" x14ac:dyDescent="0.25">
      <c r="A25" s="70"/>
      <c r="B25" s="120"/>
      <c r="C25" s="64">
        <f t="shared" si="0"/>
        <v>45224</v>
      </c>
      <c r="D25" s="64" t="str">
        <f>IF(I25="","",VLOOKUP('ÇIKTI (Günlük 3 Öğrenci)'!I25,SABİTLER!$F$1:$G$7,2,0))</f>
        <v>ÇARŞAMBA</v>
      </c>
      <c r="E25" s="65" t="str">
        <f>IF(C25="","",VLOOKUP(C25,'TARİHLER (Günlük 3 Öğrenci)'!$A$2:$E$30000,3,0))</f>
        <v>Yusuf Ali TABUR</v>
      </c>
      <c r="F25" s="65" t="str">
        <f>IF(C25="","",VLOOKUP(C25,'TARİHLER (Günlük 3 Öğrenci)'!$A$2:$E$30000,4,0))</f>
        <v>Irmak UTEBAY</v>
      </c>
      <c r="G25" s="66" t="str">
        <f>IF(C25="","",VLOOKUP(C25,'TARİHLER (Günlük 3 Öğrenci)'!$A$2:$E$30000,5,0))</f>
        <v>Kerem AKKOÇ</v>
      </c>
      <c r="H25" s="59"/>
      <c r="I25" s="60">
        <f t="shared" si="1"/>
        <v>3</v>
      </c>
      <c r="J25" s="61">
        <f t="shared" si="7"/>
        <v>45224</v>
      </c>
      <c r="K25" s="60">
        <f t="shared" si="3"/>
        <v>10</v>
      </c>
      <c r="L25" s="61"/>
      <c r="M25" s="60"/>
      <c r="N25" s="62"/>
      <c r="O25" s="62"/>
    </row>
    <row r="26" spans="1:15" s="63" customFormat="1" ht="24.95" customHeight="1" x14ac:dyDescent="0.25">
      <c r="A26" s="70"/>
      <c r="B26" s="120"/>
      <c r="C26" s="64">
        <f t="shared" si="0"/>
        <v>45225</v>
      </c>
      <c r="D26" s="64" t="str">
        <f>IF(I26="","",VLOOKUP('ÇIKTI (Günlük 3 Öğrenci)'!I26,SABİTLER!$F$1:$G$7,2,0))</f>
        <v>PERŞEMBE</v>
      </c>
      <c r="E26" s="65" t="str">
        <f>IF(C26="","",VLOOKUP(C26,'TARİHLER (Günlük 3 Öğrenci)'!$A$2:$E$30000,3,0))</f>
        <v>Elçin Ayşe ELMAS</v>
      </c>
      <c r="F26" s="65" t="str">
        <f>IF(C26="","",VLOOKUP(C26,'TARİHLER (Günlük 3 Öğrenci)'!$A$2:$E$30000,4,0))</f>
        <v>Muhammed YILDIZDAĞ</v>
      </c>
      <c r="G26" s="66" t="str">
        <f>IF(C26="","",VLOOKUP(C26,'TARİHLER (Günlük 3 Öğrenci)'!$A$2:$E$30000,5,0))</f>
        <v>Nisa Nur SANCAR</v>
      </c>
      <c r="H26" s="59"/>
      <c r="I26" s="60">
        <f t="shared" si="1"/>
        <v>4</v>
      </c>
      <c r="J26" s="61">
        <f t="shared" si="7"/>
        <v>45225</v>
      </c>
      <c r="K26" s="60">
        <f t="shared" si="3"/>
        <v>10</v>
      </c>
      <c r="L26" s="61"/>
      <c r="M26" s="60"/>
      <c r="N26" s="62"/>
      <c r="O26" s="62"/>
    </row>
    <row r="27" spans="1:15" s="63" customFormat="1" ht="24.95" customHeight="1" thickBot="1" x14ac:dyDescent="0.3">
      <c r="A27" s="70"/>
      <c r="B27" s="121"/>
      <c r="C27" s="67">
        <f t="shared" si="0"/>
        <v>45226</v>
      </c>
      <c r="D27" s="67" t="str">
        <f>IF(I27="","",VLOOKUP('ÇIKTI (Günlük 3 Öğrenci)'!I27,SABİTLER!$F$1:$G$7,2,0))</f>
        <v>CUMA</v>
      </c>
      <c r="E27" s="68" t="str">
        <f>IF(C27="","",VLOOKUP(C27,'TARİHLER (Günlük 3 Öğrenci)'!$A$2:$E$30000,3,0))</f>
        <v>Esila ÇETİN</v>
      </c>
      <c r="F27" s="68" t="str">
        <f>IF(C27="","",VLOOKUP(C27,'TARİHLER (Günlük 3 Öğrenci)'!$A$2:$E$30000,4,0))</f>
        <v>Zeynep Sevde TOPUZ</v>
      </c>
      <c r="G27" s="69" t="str">
        <f>IF(C27="","",VLOOKUP(C27,'TARİHLER (Günlük 3 Öğrenci)'!$A$2:$E$30000,5,0))</f>
        <v>Ömer Asaf KADAŞ</v>
      </c>
      <c r="H27" s="59"/>
      <c r="I27" s="60">
        <f t="shared" si="1"/>
        <v>5</v>
      </c>
      <c r="J27" s="61">
        <f t="shared" si="7"/>
        <v>45226</v>
      </c>
      <c r="K27" s="60">
        <f t="shared" si="3"/>
        <v>10</v>
      </c>
      <c r="L27" s="61"/>
      <c r="M27" s="60"/>
      <c r="N27" s="62"/>
      <c r="O27" s="62"/>
    </row>
    <row r="28" spans="1:15" s="63" customFormat="1" ht="24.95" customHeight="1" thickTop="1" x14ac:dyDescent="0.25">
      <c r="A28" s="70"/>
      <c r="B28" s="119" t="s">
        <v>27</v>
      </c>
      <c r="C28" s="57">
        <f t="shared" si="0"/>
        <v>45229</v>
      </c>
      <c r="D28" s="57" t="str">
        <f>IF(I28="","",VLOOKUP('ÇIKTI (Günlük 3 Öğrenci)'!I28,SABİTLER!$F$1:$G$7,2,0))</f>
        <v>PAZARTESİ</v>
      </c>
      <c r="E28" s="55" t="str">
        <f>IF(C28="","",VLOOKUP(C28,'TARİHLER (Günlük 3 Öğrenci)'!$A$2:$E$30000,3,0))</f>
        <v>Ramazan Baran ADIGÜZEL</v>
      </c>
      <c r="F28" s="55" t="str">
        <f>IF(C28="","",VLOOKUP(C28,'TARİHLER (Günlük 3 Öğrenci)'!$A$2:$E$30000,4,0))</f>
        <v>Bahar AKGÜN</v>
      </c>
      <c r="G28" s="58" t="str">
        <f>IF(C28="","",VLOOKUP(C28,'TARİHLER (Günlük 3 Öğrenci)'!$A$2:$E$30000,5,0))</f>
        <v>Ömer AKGÜL</v>
      </c>
      <c r="H28" s="59"/>
      <c r="I28" s="60">
        <f t="shared" si="1"/>
        <v>1</v>
      </c>
      <c r="J28" s="61">
        <f t="shared" ref="J28" si="10">J27+3</f>
        <v>45229</v>
      </c>
      <c r="K28" s="60">
        <f t="shared" si="3"/>
        <v>10</v>
      </c>
      <c r="L28" s="61"/>
      <c r="M28" s="60"/>
      <c r="N28" s="62"/>
      <c r="O28" s="62"/>
    </row>
    <row r="29" spans="1:15" s="63" customFormat="1" ht="24.95" customHeight="1" x14ac:dyDescent="0.25">
      <c r="A29" s="70"/>
      <c r="B29" s="120"/>
      <c r="C29" s="64">
        <f t="shared" si="0"/>
        <v>45230</v>
      </c>
      <c r="D29" s="64" t="str">
        <f>IF(I29="","",VLOOKUP('ÇIKTI (Günlük 3 Öğrenci)'!I29,SABİTLER!$F$1:$G$7,2,0))</f>
        <v>SALI</v>
      </c>
      <c r="E29" s="65" t="str">
        <f>IF(C29="","",VLOOKUP(C29,'TARİHLER (Günlük 3 Öğrenci)'!$A$2:$E$30000,3,0))</f>
        <v>Muharrem EFE TANRIVERDİ</v>
      </c>
      <c r="F29" s="65" t="str">
        <f>IF(C29="","",VLOOKUP(C29,'TARİHLER (Günlük 3 Öğrenci)'!$A$2:$E$30000,4,0))</f>
        <v>Anıl DOĞAN</v>
      </c>
      <c r="G29" s="66" t="str">
        <f>IF(C29="","",VLOOKUP(C29,'TARİHLER (Günlük 3 Öğrenci)'!$A$2:$E$30000,5,0))</f>
        <v>İpek ARSLAN</v>
      </c>
      <c r="H29" s="59"/>
      <c r="I29" s="60">
        <f t="shared" si="1"/>
        <v>2</v>
      </c>
      <c r="J29" s="61">
        <f t="shared" ref="J29" si="11">J28+1</f>
        <v>45230</v>
      </c>
      <c r="K29" s="60">
        <f t="shared" si="3"/>
        <v>10</v>
      </c>
      <c r="L29" s="61"/>
      <c r="M29" s="60"/>
      <c r="N29" s="62"/>
      <c r="O29" s="62"/>
    </row>
    <row r="30" spans="1:15" s="63" customFormat="1" ht="24.95" customHeight="1" x14ac:dyDescent="0.25">
      <c r="A30" s="70"/>
      <c r="B30" s="120"/>
      <c r="C30" s="64" t="str">
        <f t="shared" si="0"/>
        <v/>
      </c>
      <c r="D30" s="64" t="str">
        <f>IF(I30="","",VLOOKUP('ÇIKTI (Günlük 3 Öğrenci)'!I30,SABİTLER!$F$1:$G$7,2,0))</f>
        <v/>
      </c>
      <c r="E30" s="65" t="str">
        <f>IF(C30="","",VLOOKUP(C30,'TARİHLER (Günlük 3 Öğrenci)'!$A$2:$E$30000,3,0))</f>
        <v/>
      </c>
      <c r="F30" s="65" t="str">
        <f>IF(C30="","",VLOOKUP(C30,'TARİHLER (Günlük 3 Öğrenci)'!$A$2:$E$30000,4,0))</f>
        <v/>
      </c>
      <c r="G30" s="66" t="str">
        <f>IF(C30="","",VLOOKUP(C30,'TARİHLER (Günlük 3 Öğrenci)'!$A$2:$E$30000,5,0))</f>
        <v/>
      </c>
      <c r="H30" s="59"/>
      <c r="I30" s="60" t="str">
        <f t="shared" si="1"/>
        <v/>
      </c>
      <c r="J30" s="61">
        <f t="shared" si="7"/>
        <v>45231</v>
      </c>
      <c r="K30" s="60">
        <f t="shared" si="3"/>
        <v>11</v>
      </c>
      <c r="L30" s="61"/>
      <c r="M30" s="60"/>
      <c r="N30" s="62"/>
      <c r="O30" s="62"/>
    </row>
    <row r="31" spans="1:15" s="63" customFormat="1" ht="24.95" customHeight="1" x14ac:dyDescent="0.25">
      <c r="A31" s="70"/>
      <c r="B31" s="120"/>
      <c r="C31" s="64" t="str">
        <f t="shared" si="0"/>
        <v/>
      </c>
      <c r="D31" s="64" t="str">
        <f>IF(I31="","",VLOOKUP('ÇIKTI (Günlük 3 Öğrenci)'!I31,SABİTLER!$F$1:$G$7,2,0))</f>
        <v/>
      </c>
      <c r="E31" s="65" t="str">
        <f>IF(C31="","",VLOOKUP(C31,'TARİHLER (Günlük 3 Öğrenci)'!$A$2:$E$30000,3,0))</f>
        <v/>
      </c>
      <c r="F31" s="65" t="str">
        <f>IF(C31="","",VLOOKUP(C31,'TARİHLER (Günlük 3 Öğrenci)'!$A$2:$E$30000,4,0))</f>
        <v/>
      </c>
      <c r="G31" s="66" t="str">
        <f>IF(C31="","",VLOOKUP(C31,'TARİHLER (Günlük 3 Öğrenci)'!$A$2:$E$30000,5,0))</f>
        <v/>
      </c>
      <c r="H31" s="59"/>
      <c r="I31" s="60" t="str">
        <f t="shared" si="1"/>
        <v/>
      </c>
      <c r="J31" s="61">
        <f t="shared" si="7"/>
        <v>45232</v>
      </c>
      <c r="K31" s="60">
        <f t="shared" si="3"/>
        <v>11</v>
      </c>
      <c r="L31" s="61"/>
      <c r="M31" s="60"/>
      <c r="N31" s="62"/>
      <c r="O31" s="62"/>
    </row>
    <row r="32" spans="1:15" s="63" customFormat="1" ht="24.95" customHeight="1" thickBot="1" x14ac:dyDescent="0.3">
      <c r="A32" s="70"/>
      <c r="B32" s="121"/>
      <c r="C32" s="67" t="str">
        <f t="shared" si="0"/>
        <v/>
      </c>
      <c r="D32" s="67" t="str">
        <f>IF(I32="","",VLOOKUP('ÇIKTI (Günlük 3 Öğrenci)'!I32,SABİTLER!$F$1:$G$7,2,0))</f>
        <v/>
      </c>
      <c r="E32" s="68" t="str">
        <f>IF(C32="","",VLOOKUP(C32,'TARİHLER (Günlük 3 Öğrenci)'!$A$2:$E$30000,3,0))</f>
        <v/>
      </c>
      <c r="F32" s="68" t="str">
        <f>IF(C32="","",VLOOKUP(C32,'TARİHLER (Günlük 3 Öğrenci)'!$A$2:$E$30000,4,0))</f>
        <v/>
      </c>
      <c r="G32" s="69" t="str">
        <f>IF(C32="","",VLOOKUP(C32,'TARİHLER (Günlük 3 Öğrenci)'!$A$2:$E$30000,5,0))</f>
        <v/>
      </c>
      <c r="H32" s="59"/>
      <c r="I32" s="60" t="str">
        <f t="shared" si="1"/>
        <v/>
      </c>
      <c r="J32" s="61">
        <f t="shared" si="7"/>
        <v>45233</v>
      </c>
      <c r="K32" s="60">
        <f t="shared" si="3"/>
        <v>11</v>
      </c>
      <c r="L32" s="61"/>
      <c r="M32" s="60"/>
      <c r="N32" s="62"/>
      <c r="O32" s="62"/>
    </row>
    <row r="33" spans="1:15" ht="15.75" thickTop="1" x14ac:dyDescent="0.25">
      <c r="C33" s="19"/>
      <c r="I33" s="43">
        <f t="shared" si="1"/>
        <v>6</v>
      </c>
      <c r="J33" s="44">
        <f t="shared" ref="J33" si="12">J32+3</f>
        <v>45236</v>
      </c>
      <c r="K33" s="43">
        <f t="shared" si="3"/>
        <v>11</v>
      </c>
      <c r="L33" s="44"/>
      <c r="M33" s="43"/>
    </row>
    <row r="34" spans="1:15" s="6" customFormat="1" ht="18.75" x14ac:dyDescent="0.3">
      <c r="A34"/>
      <c r="B34" s="26"/>
      <c r="C34"/>
      <c r="D34"/>
      <c r="E34" s="117" t="str">
        <f>LİSTE!D4</f>
        <v>…...................</v>
      </c>
      <c r="F34" s="117"/>
      <c r="G34" s="117"/>
      <c r="H34"/>
      <c r="I34" s="38"/>
      <c r="J34" s="38"/>
      <c r="K34" s="38"/>
      <c r="L34" s="38"/>
      <c r="M34" s="38"/>
      <c r="N34" s="38"/>
      <c r="O34" s="38"/>
    </row>
    <row r="35" spans="1:15" s="6" customFormat="1" ht="18.75" x14ac:dyDescent="0.3">
      <c r="A35"/>
      <c r="B35" s="26"/>
      <c r="C35"/>
      <c r="D35"/>
      <c r="E35" s="117" t="str">
        <f>CONCATENATE(LİSTE!D3," SINIF REHBER ÖĞRETMENİ")</f>
        <v>5/C SINIF REHBER ÖĞRETMENİ</v>
      </c>
      <c r="F35" s="117"/>
      <c r="G35" s="117"/>
      <c r="H35"/>
      <c r="I35" s="38"/>
      <c r="J35" s="38"/>
      <c r="K35" s="38"/>
      <c r="L35" s="38"/>
      <c r="M35" s="38"/>
      <c r="N35" s="38"/>
      <c r="O35" s="38"/>
    </row>
    <row r="36" spans="1:15" s="6" customFormat="1" x14ac:dyDescent="0.25">
      <c r="B36" s="45"/>
      <c r="I36" s="38"/>
      <c r="J36" s="38"/>
      <c r="K36" s="38"/>
      <c r="L36" s="38"/>
      <c r="M36" s="38"/>
      <c r="N36" s="38"/>
      <c r="O36" s="38"/>
    </row>
    <row r="37" spans="1:15" s="6" customFormat="1" x14ac:dyDescent="0.25">
      <c r="B37" s="45"/>
      <c r="I37" s="38"/>
      <c r="J37" s="38"/>
      <c r="K37" s="38"/>
      <c r="L37" s="38"/>
      <c r="M37" s="38"/>
      <c r="N37" s="38"/>
      <c r="O37" s="38"/>
    </row>
    <row r="38" spans="1:15" s="6" customFormat="1" x14ac:dyDescent="0.25">
      <c r="B38" s="45"/>
      <c r="I38" s="38"/>
      <c r="J38" s="38"/>
      <c r="K38" s="38"/>
      <c r="L38" s="38"/>
      <c r="M38" s="38"/>
      <c r="N38" s="38"/>
      <c r="O38" s="38"/>
    </row>
    <row r="39" spans="1:15" s="6" customFormat="1" x14ac:dyDescent="0.25">
      <c r="B39" s="45"/>
      <c r="I39" s="38"/>
      <c r="J39" s="38"/>
      <c r="K39" s="38"/>
      <c r="L39" s="38"/>
      <c r="M39" s="38"/>
      <c r="N39" s="38"/>
      <c r="O39" s="38"/>
    </row>
    <row r="40" spans="1:15" s="6" customFormat="1" x14ac:dyDescent="0.25">
      <c r="B40" s="45"/>
      <c r="I40" s="38"/>
      <c r="J40" s="38"/>
      <c r="K40" s="38"/>
      <c r="L40" s="38"/>
      <c r="M40" s="38"/>
      <c r="N40" s="38"/>
      <c r="O40" s="38"/>
    </row>
    <row r="41" spans="1:15" s="6" customFormat="1" x14ac:dyDescent="0.25">
      <c r="B41" s="45"/>
      <c r="I41" s="38"/>
      <c r="J41" s="38"/>
      <c r="K41" s="38"/>
      <c r="L41" s="38"/>
      <c r="M41" s="38"/>
      <c r="N41" s="38"/>
      <c r="O41" s="38"/>
    </row>
    <row r="42" spans="1:15" s="6" customFormat="1" x14ac:dyDescent="0.25">
      <c r="B42" s="45"/>
      <c r="I42" s="38"/>
      <c r="J42" s="38"/>
      <c r="K42" s="38"/>
      <c r="L42" s="38"/>
      <c r="M42" s="38"/>
      <c r="N42" s="38"/>
      <c r="O42" s="38"/>
    </row>
    <row r="43" spans="1:15" s="6" customFormat="1" x14ac:dyDescent="0.25">
      <c r="B43" s="45"/>
      <c r="I43" s="38"/>
      <c r="J43" s="38"/>
      <c r="K43" s="38"/>
      <c r="L43" s="38"/>
      <c r="M43" s="38"/>
      <c r="N43" s="38"/>
      <c r="O43" s="38"/>
    </row>
    <row r="44" spans="1:15" s="6" customFormat="1" x14ac:dyDescent="0.25">
      <c r="B44" s="45"/>
      <c r="I44" s="38"/>
      <c r="J44" s="38"/>
      <c r="K44" s="38"/>
      <c r="L44" s="38"/>
      <c r="M44" s="38"/>
      <c r="N44" s="38"/>
      <c r="O44" s="38"/>
    </row>
    <row r="45" spans="1:15" s="6" customFormat="1" x14ac:dyDescent="0.25">
      <c r="B45" s="45"/>
      <c r="I45" s="38"/>
      <c r="J45" s="38"/>
      <c r="K45" s="38"/>
      <c r="L45" s="38"/>
      <c r="M45" s="38"/>
      <c r="N45" s="38"/>
      <c r="O45" s="38"/>
    </row>
    <row r="46" spans="1:15" s="6" customFormat="1" x14ac:dyDescent="0.25">
      <c r="B46" s="45"/>
      <c r="I46" s="38"/>
      <c r="J46" s="38"/>
      <c r="K46" s="38"/>
      <c r="L46" s="38"/>
      <c r="M46" s="38"/>
      <c r="N46" s="38"/>
      <c r="O46" s="38"/>
    </row>
    <row r="47" spans="1:15" s="6" customFormat="1" x14ac:dyDescent="0.25">
      <c r="B47" s="45"/>
      <c r="I47" s="38"/>
      <c r="J47" s="38"/>
      <c r="K47" s="38"/>
      <c r="L47" s="38"/>
      <c r="M47" s="38"/>
      <c r="N47" s="38"/>
      <c r="O47" s="38"/>
    </row>
    <row r="48" spans="1:15" s="6" customFormat="1" x14ac:dyDescent="0.25">
      <c r="B48" s="45"/>
      <c r="I48" s="38"/>
      <c r="J48" s="38"/>
      <c r="K48" s="38"/>
      <c r="L48" s="38"/>
      <c r="M48" s="38"/>
      <c r="N48" s="38"/>
      <c r="O48" s="38"/>
    </row>
    <row r="49" spans="2:15" s="6" customFormat="1" x14ac:dyDescent="0.25">
      <c r="B49" s="45"/>
      <c r="I49" s="38"/>
      <c r="J49" s="38"/>
      <c r="K49" s="38"/>
      <c r="L49" s="38"/>
      <c r="M49" s="38"/>
      <c r="N49" s="38"/>
      <c r="O49" s="38"/>
    </row>
    <row r="50" spans="2:15" s="6" customFormat="1" x14ac:dyDescent="0.25">
      <c r="B50" s="45"/>
      <c r="I50" s="38"/>
      <c r="J50" s="38"/>
      <c r="K50" s="38"/>
      <c r="L50" s="38"/>
      <c r="M50" s="38"/>
      <c r="N50" s="38"/>
      <c r="O50" s="38"/>
    </row>
    <row r="51" spans="2:15" s="6" customFormat="1" x14ac:dyDescent="0.25">
      <c r="B51" s="45"/>
      <c r="I51" s="38"/>
      <c r="J51" s="38"/>
      <c r="K51" s="38"/>
      <c r="L51" s="38"/>
      <c r="M51" s="38"/>
      <c r="N51" s="38"/>
      <c r="O51" s="38"/>
    </row>
    <row r="52" spans="2:15" s="6" customFormat="1" x14ac:dyDescent="0.25">
      <c r="B52" s="45"/>
      <c r="I52" s="38"/>
      <c r="J52" s="38"/>
      <c r="K52" s="38"/>
      <c r="L52" s="38"/>
      <c r="M52" s="38"/>
      <c r="N52" s="38"/>
      <c r="O52" s="38"/>
    </row>
    <row r="53" spans="2:15" s="6" customFormat="1" x14ac:dyDescent="0.25">
      <c r="B53" s="45"/>
      <c r="I53" s="38"/>
      <c r="J53" s="38"/>
      <c r="K53" s="38"/>
      <c r="L53" s="38"/>
      <c r="M53" s="38"/>
      <c r="N53" s="38"/>
      <c r="O53" s="38"/>
    </row>
    <row r="54" spans="2:15" s="6" customFormat="1" x14ac:dyDescent="0.25">
      <c r="B54" s="45"/>
      <c r="I54" s="38"/>
      <c r="J54" s="38"/>
      <c r="K54" s="38"/>
      <c r="L54" s="38"/>
      <c r="M54" s="38"/>
      <c r="N54" s="38"/>
      <c r="O54" s="38"/>
    </row>
    <row r="55" spans="2:15" s="6" customFormat="1" x14ac:dyDescent="0.25">
      <c r="B55" s="45"/>
      <c r="I55" s="38"/>
      <c r="J55" s="38"/>
      <c r="K55" s="38"/>
      <c r="L55" s="38"/>
      <c r="M55" s="38"/>
      <c r="N55" s="38"/>
      <c r="O55" s="38"/>
    </row>
    <row r="56" spans="2:15" s="6" customFormat="1" x14ac:dyDescent="0.25">
      <c r="B56" s="45"/>
      <c r="I56" s="38"/>
      <c r="J56" s="38"/>
      <c r="K56" s="38"/>
      <c r="L56" s="38"/>
      <c r="M56" s="38"/>
      <c r="N56" s="38"/>
      <c r="O56" s="38"/>
    </row>
    <row r="57" spans="2:15" s="6" customFormat="1" x14ac:dyDescent="0.25">
      <c r="B57" s="45"/>
      <c r="I57" s="38"/>
      <c r="J57" s="38"/>
      <c r="K57" s="38"/>
      <c r="L57" s="38"/>
      <c r="M57" s="38"/>
      <c r="N57" s="38"/>
      <c r="O57" s="38"/>
    </row>
    <row r="58" spans="2:15" s="6" customFormat="1" x14ac:dyDescent="0.25">
      <c r="B58" s="45"/>
      <c r="I58" s="38"/>
      <c r="J58" s="38"/>
      <c r="K58" s="38"/>
      <c r="L58" s="38"/>
      <c r="M58" s="38"/>
      <c r="N58" s="38"/>
      <c r="O58" s="38"/>
    </row>
    <row r="59" spans="2:15" s="6" customFormat="1" x14ac:dyDescent="0.25">
      <c r="B59" s="45"/>
      <c r="I59" s="38"/>
      <c r="J59" s="38"/>
      <c r="K59" s="38"/>
      <c r="L59" s="38"/>
      <c r="M59" s="38"/>
      <c r="N59" s="38"/>
      <c r="O59" s="38"/>
    </row>
    <row r="60" spans="2:15" s="6" customFormat="1" x14ac:dyDescent="0.25">
      <c r="B60" s="45"/>
      <c r="I60" s="38"/>
      <c r="J60" s="38"/>
      <c r="K60" s="38"/>
      <c r="L60" s="38"/>
      <c r="M60" s="38"/>
      <c r="N60" s="38"/>
      <c r="O60" s="38"/>
    </row>
    <row r="61" spans="2:15" s="6" customFormat="1" x14ac:dyDescent="0.25">
      <c r="B61" s="45"/>
      <c r="I61" s="38"/>
      <c r="J61" s="38"/>
      <c r="K61" s="38"/>
      <c r="L61" s="38"/>
      <c r="M61" s="38"/>
      <c r="N61" s="38"/>
      <c r="O61" s="38"/>
    </row>
    <row r="62" spans="2:15" s="6" customFormat="1" x14ac:dyDescent="0.25">
      <c r="B62" s="45"/>
      <c r="I62" s="38"/>
      <c r="J62" s="38"/>
      <c r="K62" s="38"/>
      <c r="L62" s="38"/>
      <c r="M62" s="38"/>
      <c r="N62" s="38"/>
      <c r="O62" s="38"/>
    </row>
    <row r="63" spans="2:15" s="6" customFormat="1" x14ac:dyDescent="0.25">
      <c r="B63" s="45"/>
      <c r="I63" s="38"/>
      <c r="J63" s="38"/>
      <c r="K63" s="38"/>
      <c r="L63" s="38"/>
      <c r="M63" s="38"/>
      <c r="N63" s="38"/>
      <c r="O63" s="38"/>
    </row>
    <row r="64" spans="2:15" s="6" customFormat="1" x14ac:dyDescent="0.25">
      <c r="B64" s="45"/>
      <c r="I64" s="38"/>
      <c r="J64" s="38"/>
      <c r="K64" s="38"/>
      <c r="L64" s="38"/>
      <c r="M64" s="38"/>
      <c r="N64" s="38"/>
      <c r="O64" s="38"/>
    </row>
    <row r="65" spans="2:15" s="6" customFormat="1" x14ac:dyDescent="0.25">
      <c r="B65" s="45"/>
      <c r="I65" s="38"/>
      <c r="J65" s="38"/>
      <c r="K65" s="38"/>
      <c r="L65" s="38"/>
      <c r="M65" s="38"/>
      <c r="N65" s="38"/>
      <c r="O65" s="38"/>
    </row>
    <row r="66" spans="2:15" s="6" customFormat="1" x14ac:dyDescent="0.25">
      <c r="B66" s="45"/>
      <c r="I66" s="38"/>
      <c r="J66" s="38"/>
      <c r="K66" s="38"/>
      <c r="L66" s="38"/>
      <c r="M66" s="38"/>
      <c r="N66" s="38"/>
      <c r="O66" s="38"/>
    </row>
    <row r="67" spans="2:15" s="6" customFormat="1" x14ac:dyDescent="0.25">
      <c r="B67" s="45"/>
      <c r="I67" s="38"/>
      <c r="J67" s="38"/>
      <c r="K67" s="38"/>
      <c r="L67" s="38"/>
      <c r="M67" s="38"/>
      <c r="N67" s="38"/>
      <c r="O67" s="38"/>
    </row>
    <row r="68" spans="2:15" s="6" customFormat="1" x14ac:dyDescent="0.25">
      <c r="B68" s="45"/>
      <c r="I68" s="38"/>
      <c r="J68" s="38"/>
      <c r="K68" s="38"/>
      <c r="L68" s="38"/>
      <c r="M68" s="38"/>
      <c r="N68" s="38"/>
      <c r="O68" s="38"/>
    </row>
    <row r="69" spans="2:15" s="6" customFormat="1" x14ac:dyDescent="0.25">
      <c r="B69" s="45"/>
      <c r="I69" s="38"/>
      <c r="J69" s="38"/>
      <c r="K69" s="38"/>
      <c r="L69" s="38"/>
      <c r="M69" s="38"/>
      <c r="N69" s="38"/>
      <c r="O69" s="38"/>
    </row>
    <row r="70" spans="2:15" s="6" customFormat="1" x14ac:dyDescent="0.25">
      <c r="B70" s="45"/>
      <c r="I70" s="38"/>
      <c r="J70" s="38"/>
      <c r="K70" s="38"/>
      <c r="L70" s="38"/>
      <c r="M70" s="38"/>
      <c r="N70" s="38"/>
      <c r="O70" s="38"/>
    </row>
    <row r="71" spans="2:15" s="6" customFormat="1" x14ac:dyDescent="0.25">
      <c r="B71" s="45"/>
      <c r="I71" s="38"/>
      <c r="J71" s="38"/>
      <c r="K71" s="38"/>
      <c r="L71" s="38"/>
      <c r="M71" s="38"/>
      <c r="N71" s="38"/>
      <c r="O71" s="38"/>
    </row>
    <row r="72" spans="2:15" s="6" customFormat="1" x14ac:dyDescent="0.25">
      <c r="B72" s="45"/>
      <c r="I72" s="38"/>
      <c r="J72" s="38"/>
      <c r="K72" s="38"/>
      <c r="L72" s="38"/>
      <c r="M72" s="38"/>
      <c r="N72" s="38"/>
      <c r="O72" s="38"/>
    </row>
    <row r="73" spans="2:15" s="6" customFormat="1" x14ac:dyDescent="0.25">
      <c r="B73" s="45"/>
      <c r="I73" s="38"/>
      <c r="J73" s="38"/>
      <c r="K73" s="38"/>
      <c r="L73" s="38"/>
      <c r="M73" s="38"/>
      <c r="N73" s="38"/>
      <c r="O73" s="38"/>
    </row>
    <row r="74" spans="2:15" s="6" customFormat="1" x14ac:dyDescent="0.25">
      <c r="B74" s="45"/>
      <c r="I74" s="38"/>
      <c r="J74" s="38"/>
      <c r="K74" s="38"/>
      <c r="L74" s="38"/>
      <c r="M74" s="38"/>
      <c r="N74" s="38"/>
      <c r="O74" s="38"/>
    </row>
    <row r="75" spans="2:15" s="6" customFormat="1" x14ac:dyDescent="0.25">
      <c r="B75" s="45"/>
      <c r="I75" s="38"/>
      <c r="J75" s="38"/>
      <c r="K75" s="38"/>
      <c r="L75" s="38"/>
      <c r="M75" s="38"/>
      <c r="N75" s="38"/>
      <c r="O75" s="38"/>
    </row>
    <row r="76" spans="2:15" s="6" customFormat="1" x14ac:dyDescent="0.25">
      <c r="B76" s="45"/>
      <c r="I76" s="38"/>
      <c r="J76" s="38"/>
      <c r="K76" s="38"/>
      <c r="L76" s="38"/>
      <c r="M76" s="38"/>
      <c r="N76" s="38"/>
      <c r="O76" s="38"/>
    </row>
    <row r="77" spans="2:15" s="6" customFormat="1" x14ac:dyDescent="0.25">
      <c r="B77" s="45"/>
      <c r="I77" s="38"/>
      <c r="J77" s="38"/>
      <c r="K77" s="38"/>
      <c r="L77" s="38"/>
      <c r="M77" s="38"/>
      <c r="N77" s="38"/>
      <c r="O77" s="38"/>
    </row>
    <row r="78" spans="2:15" s="6" customFormat="1" x14ac:dyDescent="0.25">
      <c r="B78" s="45"/>
      <c r="I78" s="38"/>
      <c r="J78" s="38"/>
      <c r="K78" s="38"/>
      <c r="L78" s="38"/>
      <c r="M78" s="38"/>
      <c r="N78" s="38"/>
      <c r="O78" s="38"/>
    </row>
    <row r="79" spans="2:15" s="6" customFormat="1" x14ac:dyDescent="0.25">
      <c r="B79" s="45"/>
      <c r="I79" s="38"/>
      <c r="J79" s="38"/>
      <c r="K79" s="38"/>
      <c r="L79" s="38"/>
      <c r="M79" s="38"/>
      <c r="N79" s="38"/>
      <c r="O79" s="38"/>
    </row>
    <row r="80" spans="2:15" s="6" customFormat="1" x14ac:dyDescent="0.25">
      <c r="B80" s="45"/>
      <c r="I80" s="38"/>
      <c r="J80" s="38"/>
      <c r="K80" s="38"/>
      <c r="L80" s="38"/>
      <c r="M80" s="38"/>
      <c r="N80" s="38"/>
      <c r="O80" s="38"/>
    </row>
    <row r="81" spans="2:15" s="6" customFormat="1" x14ac:dyDescent="0.25">
      <c r="B81" s="45"/>
      <c r="I81" s="38"/>
      <c r="J81" s="38"/>
      <c r="K81" s="38"/>
      <c r="L81" s="38"/>
      <c r="M81" s="38"/>
      <c r="N81" s="38"/>
      <c r="O81" s="38"/>
    </row>
    <row r="82" spans="2:15" s="6" customFormat="1" x14ac:dyDescent="0.25">
      <c r="B82" s="45"/>
      <c r="I82" s="38"/>
      <c r="J82" s="38"/>
      <c r="K82" s="38"/>
      <c r="L82" s="38"/>
      <c r="M82" s="38"/>
      <c r="N82" s="38"/>
      <c r="O82" s="38"/>
    </row>
    <row r="83" spans="2:15" s="6" customFormat="1" x14ac:dyDescent="0.25">
      <c r="B83" s="45"/>
      <c r="I83" s="38"/>
      <c r="J83" s="38"/>
      <c r="K83" s="38"/>
      <c r="L83" s="38"/>
      <c r="M83" s="38"/>
      <c r="N83" s="38"/>
      <c r="O83" s="38"/>
    </row>
    <row r="84" spans="2:15" s="6" customFormat="1" x14ac:dyDescent="0.25">
      <c r="B84" s="45"/>
      <c r="I84" s="38"/>
      <c r="J84" s="38"/>
      <c r="K84" s="38"/>
      <c r="L84" s="38"/>
      <c r="M84" s="38"/>
      <c r="N84" s="38"/>
      <c r="O84" s="38"/>
    </row>
    <row r="85" spans="2:15" s="6" customFormat="1" x14ac:dyDescent="0.25">
      <c r="B85" s="45"/>
      <c r="I85" s="38"/>
      <c r="J85" s="38"/>
      <c r="K85" s="38"/>
      <c r="L85" s="38"/>
      <c r="M85" s="38"/>
      <c r="N85" s="38"/>
      <c r="O85" s="38"/>
    </row>
    <row r="86" spans="2:15" s="6" customFormat="1" x14ac:dyDescent="0.25">
      <c r="B86" s="45"/>
      <c r="I86" s="38"/>
      <c r="J86" s="38"/>
      <c r="K86" s="38"/>
      <c r="L86" s="38"/>
      <c r="M86" s="38"/>
      <c r="N86" s="38"/>
      <c r="O86" s="38"/>
    </row>
    <row r="87" spans="2:15" s="6" customFormat="1" x14ac:dyDescent="0.25">
      <c r="B87" s="45"/>
      <c r="I87" s="38"/>
      <c r="J87" s="38"/>
      <c r="K87" s="38"/>
      <c r="L87" s="38"/>
      <c r="M87" s="38"/>
      <c r="N87" s="38"/>
      <c r="O87" s="38"/>
    </row>
    <row r="88" spans="2:15" s="6" customFormat="1" x14ac:dyDescent="0.25">
      <c r="B88" s="45"/>
      <c r="I88" s="38"/>
      <c r="J88" s="38"/>
      <c r="K88" s="38"/>
      <c r="L88" s="38"/>
      <c r="M88" s="38"/>
      <c r="N88" s="38"/>
      <c r="O88" s="38"/>
    </row>
    <row r="89" spans="2:15" s="6" customFormat="1" x14ac:dyDescent="0.25">
      <c r="B89" s="45"/>
      <c r="I89" s="38"/>
      <c r="J89" s="38"/>
      <c r="K89" s="38"/>
      <c r="L89" s="38"/>
      <c r="M89" s="38"/>
      <c r="N89" s="38"/>
      <c r="O89" s="38"/>
    </row>
    <row r="90" spans="2:15" s="6" customFormat="1" x14ac:dyDescent="0.25">
      <c r="B90" s="45"/>
      <c r="I90" s="38"/>
      <c r="J90" s="38"/>
      <c r="K90" s="38"/>
      <c r="L90" s="38"/>
      <c r="M90" s="38"/>
      <c r="N90" s="38"/>
      <c r="O90" s="38"/>
    </row>
    <row r="91" spans="2:15" s="6" customFormat="1" x14ac:dyDescent="0.25">
      <c r="B91" s="45"/>
      <c r="I91" s="38"/>
      <c r="J91" s="38"/>
      <c r="K91" s="38"/>
      <c r="L91" s="38"/>
      <c r="M91" s="38"/>
      <c r="N91" s="38"/>
      <c r="O91" s="38"/>
    </row>
    <row r="92" spans="2:15" s="6" customFormat="1" x14ac:dyDescent="0.25">
      <c r="B92" s="45"/>
      <c r="I92" s="38"/>
      <c r="J92" s="38"/>
      <c r="K92" s="38"/>
      <c r="L92" s="38"/>
      <c r="M92" s="38"/>
      <c r="N92" s="38"/>
      <c r="O92" s="38"/>
    </row>
    <row r="93" spans="2:15" s="6" customFormat="1" x14ac:dyDescent="0.25">
      <c r="B93" s="45"/>
      <c r="I93" s="38"/>
      <c r="J93" s="38"/>
      <c r="K93" s="38"/>
      <c r="L93" s="38"/>
      <c r="M93" s="38"/>
      <c r="N93" s="38"/>
      <c r="O93" s="38"/>
    </row>
    <row r="94" spans="2:15" s="6" customFormat="1" x14ac:dyDescent="0.25">
      <c r="B94" s="45"/>
      <c r="I94" s="38"/>
      <c r="J94" s="38"/>
      <c r="K94" s="38"/>
      <c r="L94" s="38"/>
      <c r="M94" s="38"/>
      <c r="N94" s="38"/>
      <c r="O94" s="38"/>
    </row>
    <row r="95" spans="2:15" s="6" customFormat="1" x14ac:dyDescent="0.25">
      <c r="B95" s="45"/>
      <c r="I95" s="38"/>
      <c r="J95" s="38"/>
      <c r="K95" s="38"/>
      <c r="L95" s="38"/>
      <c r="M95" s="38"/>
      <c r="N95" s="38"/>
      <c r="O95" s="38"/>
    </row>
    <row r="96" spans="2:15" s="6" customFormat="1" x14ac:dyDescent="0.25">
      <c r="B96" s="45"/>
      <c r="I96" s="38"/>
      <c r="J96" s="38"/>
      <c r="K96" s="38"/>
      <c r="L96" s="38"/>
      <c r="M96" s="38"/>
      <c r="N96" s="38"/>
      <c r="O96" s="38"/>
    </row>
    <row r="97" spans="2:15" s="6" customFormat="1" x14ac:dyDescent="0.25">
      <c r="B97" s="45"/>
      <c r="I97" s="38"/>
      <c r="J97" s="38"/>
      <c r="K97" s="38"/>
      <c r="L97" s="38"/>
      <c r="M97" s="38"/>
      <c r="N97" s="38"/>
      <c r="O97" s="38"/>
    </row>
    <row r="98" spans="2:15" s="6" customFormat="1" x14ac:dyDescent="0.25">
      <c r="B98" s="45"/>
      <c r="I98" s="38"/>
      <c r="J98" s="38"/>
      <c r="K98" s="38"/>
      <c r="L98" s="38"/>
      <c r="M98" s="38"/>
      <c r="N98" s="38"/>
      <c r="O98" s="38"/>
    </row>
    <row r="99" spans="2:15" s="6" customFormat="1" x14ac:dyDescent="0.25">
      <c r="B99" s="45"/>
      <c r="I99" s="38"/>
      <c r="J99" s="38"/>
      <c r="K99" s="38"/>
      <c r="L99" s="38"/>
      <c r="M99" s="38"/>
      <c r="N99" s="38"/>
      <c r="O99" s="38"/>
    </row>
    <row r="100" spans="2:15" s="6" customFormat="1" x14ac:dyDescent="0.25">
      <c r="B100" s="45"/>
      <c r="I100" s="38"/>
      <c r="J100" s="38"/>
      <c r="K100" s="38"/>
      <c r="L100" s="38"/>
      <c r="M100" s="38"/>
      <c r="N100" s="38"/>
      <c r="O100" s="38"/>
    </row>
    <row r="101" spans="2:15" s="6" customFormat="1" x14ac:dyDescent="0.25">
      <c r="B101" s="45"/>
      <c r="I101" s="38"/>
      <c r="J101" s="38"/>
      <c r="K101" s="38"/>
      <c r="L101" s="38"/>
      <c r="M101" s="38"/>
      <c r="N101" s="38"/>
      <c r="O101" s="38"/>
    </row>
    <row r="102" spans="2:15" s="6" customFormat="1" x14ac:dyDescent="0.25">
      <c r="B102" s="45"/>
      <c r="I102" s="38"/>
      <c r="J102" s="38"/>
      <c r="K102" s="38"/>
      <c r="L102" s="38"/>
      <c r="M102" s="38"/>
      <c r="N102" s="38"/>
      <c r="O102" s="38"/>
    </row>
    <row r="103" spans="2:15" s="6" customFormat="1" x14ac:dyDescent="0.25">
      <c r="B103" s="45"/>
      <c r="I103" s="38"/>
      <c r="J103" s="38"/>
      <c r="K103" s="38"/>
      <c r="L103" s="38"/>
      <c r="M103" s="38"/>
      <c r="N103" s="38"/>
      <c r="O103" s="38"/>
    </row>
    <row r="104" spans="2:15" s="6" customFormat="1" x14ac:dyDescent="0.25">
      <c r="B104" s="45"/>
      <c r="I104" s="38"/>
      <c r="J104" s="38"/>
      <c r="K104" s="38"/>
      <c r="L104" s="38"/>
      <c r="M104" s="38"/>
      <c r="N104" s="38"/>
      <c r="O104" s="38"/>
    </row>
    <row r="105" spans="2:15" s="6" customFormat="1" x14ac:dyDescent="0.25">
      <c r="B105" s="45"/>
      <c r="I105" s="38"/>
      <c r="J105" s="38"/>
      <c r="K105" s="38"/>
      <c r="L105" s="38"/>
      <c r="M105" s="38"/>
      <c r="N105" s="38"/>
      <c r="O105" s="38"/>
    </row>
    <row r="106" spans="2:15" s="6" customFormat="1" x14ac:dyDescent="0.25">
      <c r="B106" s="45"/>
      <c r="I106" s="38"/>
      <c r="J106" s="38"/>
      <c r="K106" s="38"/>
      <c r="L106" s="38"/>
      <c r="M106" s="38"/>
      <c r="N106" s="38"/>
      <c r="O106" s="38"/>
    </row>
    <row r="107" spans="2:15" s="6" customFormat="1" x14ac:dyDescent="0.25">
      <c r="B107" s="45"/>
      <c r="I107" s="38"/>
      <c r="J107" s="38"/>
      <c r="K107" s="38"/>
      <c r="L107" s="38"/>
      <c r="M107" s="38"/>
      <c r="N107" s="38"/>
      <c r="O107" s="38"/>
    </row>
    <row r="108" spans="2:15" s="6" customFormat="1" x14ac:dyDescent="0.25">
      <c r="B108" s="45"/>
      <c r="I108" s="38"/>
      <c r="J108" s="38"/>
      <c r="K108" s="38"/>
      <c r="L108" s="38"/>
      <c r="M108" s="38"/>
      <c r="N108" s="38"/>
      <c r="O108" s="38"/>
    </row>
    <row r="109" spans="2:15" s="6" customFormat="1" x14ac:dyDescent="0.25">
      <c r="B109" s="45"/>
      <c r="I109" s="38"/>
      <c r="J109" s="38"/>
      <c r="K109" s="38"/>
      <c r="L109" s="38"/>
      <c r="M109" s="38"/>
      <c r="N109" s="38"/>
      <c r="O109" s="38"/>
    </row>
    <row r="110" spans="2:15" s="6" customFormat="1" x14ac:dyDescent="0.25">
      <c r="B110" s="45"/>
      <c r="I110" s="38"/>
      <c r="J110" s="38"/>
      <c r="K110" s="38"/>
      <c r="L110" s="38"/>
      <c r="M110" s="38"/>
      <c r="N110" s="38"/>
      <c r="O110" s="38"/>
    </row>
    <row r="111" spans="2:15" s="6" customFormat="1" x14ac:dyDescent="0.25">
      <c r="B111" s="45"/>
      <c r="I111" s="38"/>
      <c r="J111" s="38"/>
      <c r="K111" s="38"/>
      <c r="L111" s="38"/>
      <c r="M111" s="38"/>
      <c r="N111" s="38"/>
      <c r="O111" s="38"/>
    </row>
    <row r="112" spans="2:15" s="6" customFormat="1" x14ac:dyDescent="0.25">
      <c r="B112" s="45"/>
      <c r="I112" s="38"/>
      <c r="J112" s="38"/>
      <c r="K112" s="38"/>
      <c r="L112" s="38"/>
      <c r="M112" s="38"/>
      <c r="N112" s="38"/>
      <c r="O112" s="38"/>
    </row>
    <row r="113" spans="2:15" s="6" customFormat="1" x14ac:dyDescent="0.25">
      <c r="B113" s="45"/>
      <c r="I113" s="38"/>
      <c r="J113" s="38"/>
      <c r="K113" s="38"/>
      <c r="L113" s="38"/>
      <c r="M113" s="38"/>
      <c r="N113" s="38"/>
      <c r="O113" s="38"/>
    </row>
    <row r="114" spans="2:15" s="6" customFormat="1" x14ac:dyDescent="0.25">
      <c r="B114" s="45"/>
      <c r="I114" s="38"/>
      <c r="J114" s="38"/>
      <c r="K114" s="38"/>
      <c r="L114" s="38"/>
      <c r="M114" s="38"/>
      <c r="N114" s="38"/>
      <c r="O114" s="38"/>
    </row>
    <row r="115" spans="2:15" s="6" customFormat="1" x14ac:dyDescent="0.25">
      <c r="B115" s="45"/>
      <c r="I115" s="38"/>
      <c r="J115" s="38"/>
      <c r="K115" s="38"/>
      <c r="L115" s="38"/>
      <c r="M115" s="38"/>
      <c r="N115" s="38"/>
      <c r="O115" s="38"/>
    </row>
    <row r="116" spans="2:15" s="6" customFormat="1" x14ac:dyDescent="0.25">
      <c r="B116" s="45"/>
      <c r="I116" s="38"/>
      <c r="J116" s="38"/>
      <c r="K116" s="38"/>
      <c r="L116" s="38"/>
      <c r="M116" s="38"/>
      <c r="N116" s="38"/>
      <c r="O116" s="38"/>
    </row>
    <row r="117" spans="2:15" s="6" customFormat="1" x14ac:dyDescent="0.25">
      <c r="B117" s="45"/>
      <c r="I117" s="38"/>
      <c r="J117" s="38"/>
      <c r="K117" s="38"/>
      <c r="L117" s="38"/>
      <c r="M117" s="38"/>
      <c r="N117" s="38"/>
      <c r="O117" s="38"/>
    </row>
    <row r="118" spans="2:15" s="6" customFormat="1" x14ac:dyDescent="0.25">
      <c r="B118" s="45"/>
      <c r="I118" s="38"/>
      <c r="J118" s="38"/>
      <c r="K118" s="38"/>
      <c r="L118" s="38"/>
      <c r="M118" s="38"/>
      <c r="N118" s="38"/>
      <c r="O118" s="38"/>
    </row>
    <row r="119" spans="2:15" s="6" customFormat="1" x14ac:dyDescent="0.25">
      <c r="B119" s="45"/>
      <c r="I119" s="38"/>
      <c r="J119" s="38"/>
      <c r="K119" s="38"/>
      <c r="L119" s="38"/>
      <c r="M119" s="38"/>
      <c r="N119" s="38"/>
      <c r="O119" s="38"/>
    </row>
    <row r="120" spans="2:15" s="6" customFormat="1" x14ac:dyDescent="0.25">
      <c r="B120" s="45"/>
      <c r="I120" s="38"/>
      <c r="J120" s="38"/>
      <c r="K120" s="38"/>
      <c r="L120" s="38"/>
      <c r="M120" s="38"/>
      <c r="N120" s="38"/>
      <c r="O120" s="38"/>
    </row>
    <row r="121" spans="2:15" s="6" customFormat="1" x14ac:dyDescent="0.25">
      <c r="B121" s="45"/>
      <c r="I121" s="38"/>
      <c r="J121" s="38"/>
      <c r="K121" s="38"/>
      <c r="L121" s="38"/>
      <c r="M121" s="38"/>
      <c r="N121" s="38"/>
      <c r="O121" s="38"/>
    </row>
    <row r="122" spans="2:15" s="6" customFormat="1" x14ac:dyDescent="0.25">
      <c r="B122" s="45"/>
      <c r="I122" s="38"/>
      <c r="J122" s="38"/>
      <c r="K122" s="38"/>
      <c r="L122" s="38"/>
      <c r="M122" s="38"/>
      <c r="N122" s="38"/>
      <c r="O122" s="38"/>
    </row>
    <row r="123" spans="2:15" s="6" customFormat="1" x14ac:dyDescent="0.25">
      <c r="B123" s="45"/>
      <c r="I123" s="38"/>
      <c r="J123" s="38"/>
      <c r="K123" s="38"/>
      <c r="L123" s="38"/>
      <c r="M123" s="38"/>
      <c r="N123" s="38"/>
      <c r="O123" s="38"/>
    </row>
    <row r="124" spans="2:15" s="6" customFormat="1" x14ac:dyDescent="0.25">
      <c r="B124" s="45"/>
      <c r="I124" s="38"/>
      <c r="J124" s="38"/>
      <c r="K124" s="38"/>
      <c r="L124" s="38"/>
      <c r="M124" s="38"/>
      <c r="N124" s="38"/>
      <c r="O124" s="38"/>
    </row>
    <row r="125" spans="2:15" s="6" customFormat="1" x14ac:dyDescent="0.25">
      <c r="B125" s="45"/>
      <c r="I125" s="38"/>
      <c r="J125" s="38"/>
      <c r="K125" s="38"/>
      <c r="L125" s="38"/>
      <c r="M125" s="38"/>
      <c r="N125" s="38"/>
      <c r="O125" s="38"/>
    </row>
    <row r="126" spans="2:15" s="6" customFormat="1" x14ac:dyDescent="0.25">
      <c r="B126" s="45"/>
      <c r="I126" s="38"/>
      <c r="J126" s="38"/>
      <c r="K126" s="38"/>
      <c r="L126" s="38"/>
      <c r="M126" s="38"/>
      <c r="N126" s="38"/>
      <c r="O126" s="38"/>
    </row>
    <row r="127" spans="2:15" s="6" customFormat="1" x14ac:dyDescent="0.25">
      <c r="B127" s="45"/>
      <c r="I127" s="38"/>
      <c r="J127" s="38"/>
      <c r="K127" s="38"/>
      <c r="L127" s="38"/>
      <c r="M127" s="38"/>
      <c r="N127" s="38"/>
      <c r="O127" s="38"/>
    </row>
    <row r="128" spans="2:15" s="6" customFormat="1" x14ac:dyDescent="0.25">
      <c r="B128" s="45"/>
      <c r="I128" s="38"/>
      <c r="J128" s="38"/>
      <c r="K128" s="38"/>
      <c r="L128" s="38"/>
      <c r="M128" s="38"/>
      <c r="N128" s="38"/>
      <c r="O128" s="38"/>
    </row>
    <row r="129" spans="2:15" s="6" customFormat="1" x14ac:dyDescent="0.25">
      <c r="B129" s="45"/>
      <c r="I129" s="38"/>
      <c r="J129" s="38"/>
      <c r="K129" s="38"/>
      <c r="L129" s="38"/>
      <c r="M129" s="38"/>
      <c r="N129" s="38"/>
      <c r="O129" s="38"/>
    </row>
    <row r="130" spans="2:15" s="6" customFormat="1" x14ac:dyDescent="0.25">
      <c r="B130" s="45"/>
      <c r="I130" s="38"/>
      <c r="J130" s="38"/>
      <c r="K130" s="38"/>
      <c r="L130" s="38"/>
      <c r="M130" s="38"/>
      <c r="N130" s="38"/>
      <c r="O130" s="38"/>
    </row>
    <row r="131" spans="2:15" s="6" customFormat="1" x14ac:dyDescent="0.25">
      <c r="B131" s="45"/>
      <c r="I131" s="38"/>
      <c r="J131" s="38"/>
      <c r="K131" s="38"/>
      <c r="L131" s="38"/>
      <c r="M131" s="38"/>
      <c r="N131" s="38"/>
      <c r="O131" s="38"/>
    </row>
    <row r="132" spans="2:15" s="6" customFormat="1" x14ac:dyDescent="0.25">
      <c r="B132" s="45"/>
      <c r="I132" s="38"/>
      <c r="J132" s="38"/>
      <c r="K132" s="38"/>
      <c r="L132" s="38"/>
      <c r="M132" s="38"/>
      <c r="N132" s="38"/>
      <c r="O132" s="38"/>
    </row>
    <row r="133" spans="2:15" s="6" customFormat="1" x14ac:dyDescent="0.25">
      <c r="B133" s="45"/>
      <c r="I133" s="38"/>
      <c r="J133" s="38"/>
      <c r="K133" s="38"/>
      <c r="L133" s="38"/>
      <c r="M133" s="38"/>
      <c r="N133" s="38"/>
      <c r="O133" s="38"/>
    </row>
    <row r="134" spans="2:15" s="6" customFormat="1" x14ac:dyDescent="0.25">
      <c r="B134" s="45"/>
      <c r="I134" s="38"/>
      <c r="J134" s="38"/>
      <c r="K134" s="38"/>
      <c r="L134" s="38"/>
      <c r="M134" s="38"/>
      <c r="N134" s="38"/>
      <c r="O134" s="38"/>
    </row>
    <row r="135" spans="2:15" s="6" customFormat="1" x14ac:dyDescent="0.25">
      <c r="B135" s="45"/>
      <c r="I135" s="38"/>
      <c r="J135" s="38"/>
      <c r="K135" s="38"/>
      <c r="L135" s="38"/>
      <c r="M135" s="38"/>
      <c r="N135" s="38"/>
      <c r="O135" s="38"/>
    </row>
    <row r="136" spans="2:15" s="6" customFormat="1" x14ac:dyDescent="0.25">
      <c r="B136" s="45"/>
      <c r="I136" s="38"/>
      <c r="J136" s="38"/>
      <c r="K136" s="38"/>
      <c r="L136" s="38"/>
      <c r="M136" s="38"/>
      <c r="N136" s="38"/>
      <c r="O136" s="38"/>
    </row>
    <row r="137" spans="2:15" s="6" customFormat="1" x14ac:dyDescent="0.25">
      <c r="B137" s="45"/>
      <c r="I137" s="38"/>
      <c r="J137" s="38"/>
      <c r="K137" s="38"/>
      <c r="L137" s="38"/>
      <c r="M137" s="38"/>
      <c r="N137" s="38"/>
      <c r="O137" s="38"/>
    </row>
    <row r="138" spans="2:15" s="6" customFormat="1" x14ac:dyDescent="0.25">
      <c r="B138" s="45"/>
      <c r="I138" s="38"/>
      <c r="J138" s="38"/>
      <c r="K138" s="38"/>
      <c r="L138" s="38"/>
      <c r="M138" s="38"/>
      <c r="N138" s="38"/>
      <c r="O138" s="38"/>
    </row>
    <row r="139" spans="2:15" s="6" customFormat="1" x14ac:dyDescent="0.25">
      <c r="B139" s="45"/>
      <c r="I139" s="38"/>
      <c r="J139" s="38"/>
      <c r="K139" s="38"/>
      <c r="L139" s="38"/>
      <c r="M139" s="38"/>
      <c r="N139" s="38"/>
      <c r="O139" s="38"/>
    </row>
    <row r="140" spans="2:15" s="6" customFormat="1" x14ac:dyDescent="0.25">
      <c r="B140" s="45"/>
      <c r="I140" s="38"/>
      <c r="J140" s="38"/>
      <c r="K140" s="38"/>
      <c r="L140" s="38"/>
      <c r="M140" s="38"/>
      <c r="N140" s="38"/>
      <c r="O140" s="38"/>
    </row>
    <row r="141" spans="2:15" s="6" customFormat="1" x14ac:dyDescent="0.25">
      <c r="B141" s="45"/>
      <c r="I141" s="38"/>
      <c r="J141" s="38"/>
      <c r="K141" s="38"/>
      <c r="L141" s="38"/>
      <c r="M141" s="38"/>
      <c r="N141" s="38"/>
      <c r="O141" s="38"/>
    </row>
    <row r="142" spans="2:15" s="6" customFormat="1" x14ac:dyDescent="0.25">
      <c r="B142" s="45"/>
      <c r="I142" s="38"/>
      <c r="J142" s="38"/>
      <c r="K142" s="38"/>
      <c r="L142" s="38"/>
      <c r="M142" s="38"/>
      <c r="N142" s="38"/>
      <c r="O142" s="38"/>
    </row>
    <row r="143" spans="2:15" s="6" customFormat="1" x14ac:dyDescent="0.25">
      <c r="B143" s="45"/>
      <c r="I143" s="38"/>
      <c r="J143" s="38"/>
      <c r="K143" s="38"/>
      <c r="L143" s="38"/>
      <c r="M143" s="38"/>
      <c r="N143" s="38"/>
      <c r="O143" s="38"/>
    </row>
    <row r="144" spans="2:15" s="6" customFormat="1" x14ac:dyDescent="0.25">
      <c r="B144" s="45"/>
      <c r="I144" s="38"/>
      <c r="J144" s="38"/>
      <c r="K144" s="38"/>
      <c r="L144" s="38"/>
      <c r="M144" s="38"/>
      <c r="N144" s="38"/>
      <c r="O144" s="38"/>
    </row>
    <row r="145" spans="2:15" s="6" customFormat="1" x14ac:dyDescent="0.25">
      <c r="B145" s="45"/>
      <c r="I145" s="38"/>
      <c r="J145" s="38"/>
      <c r="K145" s="38"/>
      <c r="L145" s="38"/>
      <c r="M145" s="38"/>
      <c r="N145" s="38"/>
      <c r="O145" s="38"/>
    </row>
    <row r="146" spans="2:15" s="6" customFormat="1" x14ac:dyDescent="0.25">
      <c r="B146" s="45"/>
      <c r="I146" s="38"/>
      <c r="J146" s="38"/>
      <c r="K146" s="38"/>
      <c r="L146" s="38"/>
      <c r="M146" s="38"/>
      <c r="N146" s="38"/>
      <c r="O146" s="38"/>
    </row>
    <row r="147" spans="2:15" s="6" customFormat="1" x14ac:dyDescent="0.25">
      <c r="B147" s="45"/>
      <c r="I147" s="38"/>
      <c r="J147" s="38"/>
      <c r="K147" s="38"/>
      <c r="L147" s="38"/>
      <c r="M147" s="38"/>
      <c r="N147" s="38"/>
      <c r="O147" s="38"/>
    </row>
    <row r="148" spans="2:15" s="6" customFormat="1" x14ac:dyDescent="0.25">
      <c r="B148" s="45"/>
      <c r="I148" s="38"/>
      <c r="J148" s="38"/>
      <c r="K148" s="38"/>
      <c r="L148" s="38"/>
      <c r="M148" s="38"/>
      <c r="N148" s="38"/>
      <c r="O148" s="38"/>
    </row>
    <row r="149" spans="2:15" s="6" customFormat="1" x14ac:dyDescent="0.25">
      <c r="B149" s="45"/>
      <c r="I149" s="38"/>
      <c r="J149" s="38"/>
      <c r="K149" s="38"/>
      <c r="L149" s="38"/>
      <c r="M149" s="38"/>
      <c r="N149" s="38"/>
      <c r="O149" s="38"/>
    </row>
    <row r="150" spans="2:15" s="6" customFormat="1" x14ac:dyDescent="0.25">
      <c r="B150" s="45"/>
      <c r="I150" s="38"/>
      <c r="J150" s="38"/>
      <c r="K150" s="38"/>
      <c r="L150" s="38"/>
      <c r="M150" s="38"/>
      <c r="N150" s="38"/>
      <c r="O150" s="38"/>
    </row>
    <row r="151" spans="2:15" s="6" customFormat="1" x14ac:dyDescent="0.25">
      <c r="B151" s="45"/>
      <c r="I151" s="38"/>
      <c r="J151" s="38"/>
      <c r="K151" s="38"/>
      <c r="L151" s="38"/>
      <c r="M151" s="38"/>
      <c r="N151" s="38"/>
      <c r="O151" s="38"/>
    </row>
    <row r="152" spans="2:15" s="6" customFormat="1" x14ac:dyDescent="0.25">
      <c r="B152" s="45"/>
      <c r="I152" s="38"/>
      <c r="J152" s="38"/>
      <c r="K152" s="38"/>
      <c r="L152" s="38"/>
      <c r="M152" s="38"/>
      <c r="N152" s="38"/>
      <c r="O152" s="38"/>
    </row>
    <row r="153" spans="2:15" s="6" customFormat="1" x14ac:dyDescent="0.25">
      <c r="B153" s="45"/>
      <c r="I153" s="38"/>
      <c r="J153" s="38"/>
      <c r="K153" s="38"/>
      <c r="L153" s="38"/>
      <c r="M153" s="38"/>
      <c r="N153" s="38"/>
      <c r="O153" s="38"/>
    </row>
    <row r="154" spans="2:15" s="6" customFormat="1" x14ac:dyDescent="0.25">
      <c r="B154" s="45"/>
      <c r="I154" s="38"/>
      <c r="J154" s="38"/>
      <c r="K154" s="38"/>
      <c r="L154" s="38"/>
      <c r="M154" s="38"/>
      <c r="N154" s="38"/>
      <c r="O154" s="38"/>
    </row>
    <row r="155" spans="2:15" s="6" customFormat="1" x14ac:dyDescent="0.25">
      <c r="B155" s="45"/>
      <c r="I155" s="38"/>
      <c r="J155" s="38"/>
      <c r="K155" s="38"/>
      <c r="L155" s="38"/>
      <c r="M155" s="38"/>
      <c r="N155" s="38"/>
      <c r="O155" s="38"/>
    </row>
    <row r="156" spans="2:15" s="6" customFormat="1" x14ac:dyDescent="0.25">
      <c r="B156" s="45"/>
      <c r="I156" s="38"/>
      <c r="J156" s="38"/>
      <c r="K156" s="38"/>
      <c r="L156" s="38"/>
      <c r="M156" s="38"/>
      <c r="N156" s="38"/>
      <c r="O156" s="38"/>
    </row>
    <row r="157" spans="2:15" s="6" customFormat="1" x14ac:dyDescent="0.25">
      <c r="B157" s="45"/>
      <c r="I157" s="38"/>
      <c r="J157" s="38"/>
      <c r="K157" s="38"/>
      <c r="L157" s="38"/>
      <c r="M157" s="38"/>
      <c r="N157" s="38"/>
      <c r="O157" s="38"/>
    </row>
    <row r="158" spans="2:15" s="6" customFormat="1" x14ac:dyDescent="0.25">
      <c r="B158" s="45"/>
      <c r="I158" s="38"/>
      <c r="J158" s="38"/>
      <c r="K158" s="38"/>
      <c r="L158" s="38"/>
      <c r="M158" s="38"/>
      <c r="N158" s="38"/>
      <c r="O158" s="38"/>
    </row>
    <row r="159" spans="2:15" s="6" customFormat="1" x14ac:dyDescent="0.25">
      <c r="B159" s="45"/>
      <c r="I159" s="38"/>
      <c r="J159" s="38"/>
      <c r="K159" s="38"/>
      <c r="L159" s="38"/>
      <c r="M159" s="38"/>
      <c r="N159" s="38"/>
      <c r="O159" s="38"/>
    </row>
    <row r="160" spans="2:15" s="6" customFormat="1" x14ac:dyDescent="0.25">
      <c r="B160" s="45"/>
      <c r="I160" s="38"/>
      <c r="J160" s="38"/>
      <c r="K160" s="38"/>
      <c r="L160" s="38"/>
      <c r="M160" s="38"/>
      <c r="N160" s="38"/>
      <c r="O160" s="38"/>
    </row>
    <row r="161" spans="2:15" s="6" customFormat="1" x14ac:dyDescent="0.25">
      <c r="B161" s="45"/>
      <c r="I161" s="38"/>
      <c r="J161" s="38"/>
      <c r="K161" s="38"/>
      <c r="L161" s="38"/>
      <c r="M161" s="38"/>
      <c r="N161" s="38"/>
      <c r="O161" s="38"/>
    </row>
    <row r="162" spans="2:15" s="6" customFormat="1" x14ac:dyDescent="0.25">
      <c r="B162" s="45"/>
      <c r="I162" s="38"/>
      <c r="J162" s="38"/>
      <c r="K162" s="38"/>
      <c r="L162" s="38"/>
      <c r="M162" s="38"/>
      <c r="N162" s="38"/>
      <c r="O162" s="38"/>
    </row>
    <row r="163" spans="2:15" s="6" customFormat="1" x14ac:dyDescent="0.25">
      <c r="B163" s="45"/>
      <c r="I163" s="38"/>
      <c r="J163" s="38"/>
      <c r="K163" s="38"/>
      <c r="L163" s="38"/>
      <c r="M163" s="38"/>
      <c r="N163" s="38"/>
      <c r="O163" s="38"/>
    </row>
    <row r="164" spans="2:15" s="6" customFormat="1" x14ac:dyDescent="0.25">
      <c r="B164" s="45"/>
      <c r="I164" s="38"/>
      <c r="J164" s="38"/>
      <c r="K164" s="38"/>
      <c r="L164" s="38"/>
      <c r="M164" s="38"/>
      <c r="N164" s="38"/>
      <c r="O164" s="38"/>
    </row>
    <row r="165" spans="2:15" s="6" customFormat="1" x14ac:dyDescent="0.25">
      <c r="B165" s="45"/>
      <c r="I165" s="38"/>
      <c r="J165" s="38"/>
      <c r="K165" s="38"/>
      <c r="L165" s="38"/>
      <c r="M165" s="38"/>
      <c r="N165" s="38"/>
      <c r="O165" s="38"/>
    </row>
    <row r="166" spans="2:15" s="6" customFormat="1" x14ac:dyDescent="0.25">
      <c r="B166" s="45"/>
      <c r="I166" s="38"/>
      <c r="J166" s="38"/>
      <c r="K166" s="38"/>
      <c r="L166" s="38"/>
      <c r="M166" s="38"/>
      <c r="N166" s="38"/>
      <c r="O166" s="38"/>
    </row>
    <row r="167" spans="2:15" s="6" customFormat="1" x14ac:dyDescent="0.25">
      <c r="B167" s="45"/>
      <c r="I167" s="38"/>
      <c r="J167" s="38"/>
      <c r="K167" s="38"/>
      <c r="L167" s="38"/>
      <c r="M167" s="38"/>
      <c r="N167" s="38"/>
      <c r="O167" s="38"/>
    </row>
    <row r="168" spans="2:15" s="6" customFormat="1" x14ac:dyDescent="0.25">
      <c r="B168" s="45"/>
      <c r="I168" s="38"/>
      <c r="J168" s="38"/>
      <c r="K168" s="38"/>
      <c r="L168" s="38"/>
      <c r="M168" s="38"/>
      <c r="N168" s="38"/>
      <c r="O168" s="38"/>
    </row>
    <row r="169" spans="2:15" s="6" customFormat="1" x14ac:dyDescent="0.25">
      <c r="B169" s="45"/>
      <c r="I169" s="38"/>
      <c r="J169" s="38"/>
      <c r="K169" s="38"/>
      <c r="L169" s="38"/>
      <c r="M169" s="38"/>
      <c r="N169" s="38"/>
      <c r="O169" s="38"/>
    </row>
    <row r="170" spans="2:15" s="6" customFormat="1" x14ac:dyDescent="0.25">
      <c r="B170" s="45"/>
      <c r="I170" s="38"/>
      <c r="J170" s="38"/>
      <c r="K170" s="38"/>
      <c r="L170" s="38"/>
      <c r="M170" s="38"/>
      <c r="N170" s="38"/>
      <c r="O170" s="38"/>
    </row>
    <row r="171" spans="2:15" s="6" customFormat="1" x14ac:dyDescent="0.25">
      <c r="B171" s="45"/>
      <c r="I171" s="38"/>
      <c r="J171" s="38"/>
      <c r="K171" s="38"/>
      <c r="L171" s="38"/>
      <c r="M171" s="38"/>
      <c r="N171" s="38"/>
      <c r="O171" s="38"/>
    </row>
    <row r="172" spans="2:15" s="6" customFormat="1" x14ac:dyDescent="0.25">
      <c r="B172" s="45"/>
      <c r="I172" s="38"/>
      <c r="J172" s="38"/>
      <c r="K172" s="38"/>
      <c r="L172" s="38"/>
      <c r="M172" s="38"/>
      <c r="N172" s="38"/>
      <c r="O172" s="38"/>
    </row>
    <row r="173" spans="2:15" s="6" customFormat="1" x14ac:dyDescent="0.25">
      <c r="B173" s="45"/>
      <c r="I173" s="38"/>
      <c r="J173" s="38"/>
      <c r="K173" s="38"/>
      <c r="L173" s="38"/>
      <c r="M173" s="38"/>
      <c r="N173" s="38"/>
      <c r="O173" s="38"/>
    </row>
    <row r="174" spans="2:15" s="6" customFormat="1" x14ac:dyDescent="0.25">
      <c r="B174" s="45"/>
      <c r="I174" s="38"/>
      <c r="J174" s="38"/>
      <c r="K174" s="38"/>
      <c r="L174" s="38"/>
      <c r="M174" s="38"/>
      <c r="N174" s="38"/>
      <c r="O174" s="38"/>
    </row>
    <row r="175" spans="2:15" s="6" customFormat="1" x14ac:dyDescent="0.25">
      <c r="B175" s="45"/>
      <c r="I175" s="38"/>
      <c r="J175" s="38"/>
      <c r="K175" s="38"/>
      <c r="L175" s="38"/>
      <c r="M175" s="38"/>
      <c r="N175" s="38"/>
      <c r="O175" s="38"/>
    </row>
    <row r="176" spans="2:15" s="6" customFormat="1" x14ac:dyDescent="0.25">
      <c r="B176" s="45"/>
      <c r="I176" s="38"/>
      <c r="J176" s="38"/>
      <c r="K176" s="38"/>
      <c r="L176" s="38"/>
      <c r="M176" s="38"/>
      <c r="N176" s="38"/>
      <c r="O176" s="38"/>
    </row>
    <row r="177" spans="2:15" s="6" customFormat="1" x14ac:dyDescent="0.25">
      <c r="B177" s="45"/>
      <c r="I177" s="38"/>
      <c r="J177" s="38"/>
      <c r="K177" s="38"/>
      <c r="L177" s="38"/>
      <c r="M177" s="38"/>
      <c r="N177" s="38"/>
      <c r="O177" s="38"/>
    </row>
    <row r="178" spans="2:15" s="6" customFormat="1" x14ac:dyDescent="0.25">
      <c r="B178" s="45"/>
      <c r="I178" s="38"/>
      <c r="J178" s="38"/>
      <c r="K178" s="38"/>
      <c r="L178" s="38"/>
      <c r="M178" s="38"/>
      <c r="N178" s="38"/>
      <c r="O178" s="38"/>
    </row>
    <row r="179" spans="2:15" s="6" customFormat="1" x14ac:dyDescent="0.25">
      <c r="B179" s="45"/>
      <c r="I179" s="38"/>
      <c r="J179" s="38"/>
      <c r="K179" s="38"/>
      <c r="L179" s="38"/>
      <c r="M179" s="38"/>
      <c r="N179" s="38"/>
      <c r="O179" s="38"/>
    </row>
    <row r="180" spans="2:15" s="6" customFormat="1" x14ac:dyDescent="0.25">
      <c r="B180" s="45"/>
      <c r="I180" s="38"/>
      <c r="J180" s="38"/>
      <c r="K180" s="38"/>
      <c r="L180" s="38"/>
      <c r="M180" s="38"/>
      <c r="N180" s="38"/>
      <c r="O180" s="38"/>
    </row>
    <row r="181" spans="2:15" s="6" customFormat="1" x14ac:dyDescent="0.25">
      <c r="B181" s="45"/>
      <c r="I181" s="38"/>
      <c r="J181" s="38"/>
      <c r="K181" s="38"/>
      <c r="L181" s="38"/>
      <c r="M181" s="38"/>
      <c r="N181" s="38"/>
      <c r="O181" s="38"/>
    </row>
    <row r="182" spans="2:15" s="6" customFormat="1" x14ac:dyDescent="0.25">
      <c r="B182" s="45"/>
      <c r="I182" s="38"/>
      <c r="J182" s="38"/>
      <c r="K182" s="38"/>
      <c r="L182" s="38"/>
      <c r="M182" s="38"/>
      <c r="N182" s="38"/>
      <c r="O182" s="38"/>
    </row>
    <row r="183" spans="2:15" s="6" customFormat="1" x14ac:dyDescent="0.25">
      <c r="B183" s="45"/>
      <c r="I183" s="38"/>
      <c r="J183" s="38"/>
      <c r="K183" s="38"/>
      <c r="L183" s="38"/>
      <c r="M183" s="38"/>
      <c r="N183" s="38"/>
      <c r="O183" s="38"/>
    </row>
    <row r="184" spans="2:15" s="6" customFormat="1" x14ac:dyDescent="0.25">
      <c r="B184" s="45"/>
      <c r="I184" s="38"/>
      <c r="J184" s="38"/>
      <c r="K184" s="38"/>
      <c r="L184" s="38"/>
      <c r="M184" s="38"/>
      <c r="N184" s="38"/>
      <c r="O184" s="38"/>
    </row>
    <row r="185" spans="2:15" s="6" customFormat="1" x14ac:dyDescent="0.25">
      <c r="B185" s="45"/>
      <c r="I185" s="38"/>
      <c r="J185" s="38"/>
      <c r="K185" s="38"/>
      <c r="L185" s="38"/>
      <c r="M185" s="38"/>
      <c r="N185" s="38"/>
      <c r="O185" s="38"/>
    </row>
    <row r="186" spans="2:15" s="6" customFormat="1" x14ac:dyDescent="0.25">
      <c r="B186" s="45"/>
      <c r="I186" s="38"/>
      <c r="J186" s="38"/>
      <c r="K186" s="38"/>
      <c r="L186" s="38"/>
      <c r="M186" s="38"/>
      <c r="N186" s="38"/>
      <c r="O186" s="38"/>
    </row>
    <row r="187" spans="2:15" s="6" customFormat="1" x14ac:dyDescent="0.25">
      <c r="B187" s="45"/>
      <c r="I187" s="38"/>
      <c r="J187" s="38"/>
      <c r="K187" s="38"/>
      <c r="L187" s="38"/>
      <c r="M187" s="38"/>
      <c r="N187" s="38"/>
      <c r="O187" s="38"/>
    </row>
    <row r="188" spans="2:15" s="6" customFormat="1" x14ac:dyDescent="0.25">
      <c r="B188" s="45"/>
      <c r="I188" s="38"/>
      <c r="J188" s="38"/>
      <c r="K188" s="38"/>
      <c r="L188" s="38"/>
      <c r="M188" s="38"/>
      <c r="N188" s="38"/>
      <c r="O188" s="38"/>
    </row>
    <row r="189" spans="2:15" s="6" customFormat="1" x14ac:dyDescent="0.25">
      <c r="B189" s="45"/>
      <c r="I189" s="38"/>
      <c r="J189" s="38"/>
      <c r="K189" s="38"/>
      <c r="L189" s="38"/>
      <c r="M189" s="38"/>
      <c r="N189" s="38"/>
      <c r="O189" s="38"/>
    </row>
    <row r="190" spans="2:15" s="6" customFormat="1" x14ac:dyDescent="0.25">
      <c r="B190" s="45"/>
      <c r="I190" s="38"/>
      <c r="J190" s="38"/>
      <c r="K190" s="38"/>
      <c r="L190" s="38"/>
      <c r="M190" s="38"/>
      <c r="N190" s="38"/>
      <c r="O190" s="38"/>
    </row>
    <row r="191" spans="2:15" s="6" customFormat="1" x14ac:dyDescent="0.25">
      <c r="B191" s="45"/>
      <c r="I191" s="38"/>
      <c r="J191" s="38"/>
      <c r="K191" s="38"/>
      <c r="L191" s="38"/>
      <c r="M191" s="38"/>
      <c r="N191" s="38"/>
      <c r="O191" s="38"/>
    </row>
    <row r="192" spans="2:15" s="6" customFormat="1" x14ac:dyDescent="0.25">
      <c r="B192" s="45"/>
      <c r="I192" s="38"/>
      <c r="J192" s="38"/>
      <c r="K192" s="38"/>
      <c r="L192" s="38"/>
      <c r="M192" s="38"/>
      <c r="N192" s="38"/>
      <c r="O192" s="38"/>
    </row>
    <row r="193" spans="2:15" s="6" customFormat="1" x14ac:dyDescent="0.25">
      <c r="B193" s="45"/>
      <c r="I193" s="38"/>
      <c r="J193" s="38"/>
      <c r="K193" s="38"/>
      <c r="L193" s="38"/>
      <c r="M193" s="38"/>
      <c r="N193" s="38"/>
      <c r="O193" s="38"/>
    </row>
    <row r="194" spans="2:15" s="6" customFormat="1" x14ac:dyDescent="0.25">
      <c r="B194" s="45"/>
      <c r="I194" s="38"/>
      <c r="J194" s="38"/>
      <c r="K194" s="38"/>
      <c r="L194" s="38"/>
      <c r="M194" s="38"/>
      <c r="N194" s="38"/>
      <c r="O194" s="38"/>
    </row>
    <row r="195" spans="2:15" s="6" customFormat="1" x14ac:dyDescent="0.25">
      <c r="B195" s="45"/>
      <c r="I195" s="38"/>
      <c r="J195" s="38"/>
      <c r="K195" s="38"/>
      <c r="L195" s="38"/>
      <c r="M195" s="38"/>
      <c r="N195" s="38"/>
      <c r="O195" s="38"/>
    </row>
    <row r="196" spans="2:15" s="6" customFormat="1" x14ac:dyDescent="0.25">
      <c r="B196" s="45"/>
      <c r="I196" s="38"/>
      <c r="J196" s="38"/>
      <c r="K196" s="38"/>
      <c r="L196" s="38"/>
      <c r="M196" s="38"/>
      <c r="N196" s="38"/>
      <c r="O196" s="38"/>
    </row>
    <row r="197" spans="2:15" s="6" customFormat="1" x14ac:dyDescent="0.25">
      <c r="B197" s="45"/>
      <c r="I197" s="38"/>
      <c r="J197" s="38"/>
      <c r="K197" s="38"/>
      <c r="L197" s="38"/>
      <c r="M197" s="38"/>
      <c r="N197" s="38"/>
      <c r="O197" s="38"/>
    </row>
    <row r="198" spans="2:15" s="6" customFormat="1" x14ac:dyDescent="0.25">
      <c r="B198" s="45"/>
      <c r="I198" s="38"/>
      <c r="J198" s="38"/>
      <c r="K198" s="38"/>
      <c r="L198" s="38"/>
      <c r="M198" s="38"/>
      <c r="N198" s="38"/>
      <c r="O198" s="38"/>
    </row>
    <row r="199" spans="2:15" s="6" customFormat="1" x14ac:dyDescent="0.25">
      <c r="B199" s="45"/>
      <c r="I199" s="38"/>
      <c r="J199" s="38"/>
      <c r="K199" s="38"/>
      <c r="L199" s="38"/>
      <c r="M199" s="38"/>
      <c r="N199" s="38"/>
      <c r="O199" s="38"/>
    </row>
    <row r="200" spans="2:15" s="6" customFormat="1" x14ac:dyDescent="0.25">
      <c r="B200" s="45"/>
      <c r="I200" s="38"/>
      <c r="J200" s="38"/>
      <c r="K200" s="38"/>
      <c r="L200" s="38"/>
      <c r="M200" s="38"/>
      <c r="N200" s="38"/>
      <c r="O200" s="38"/>
    </row>
    <row r="201" spans="2:15" s="6" customFormat="1" x14ac:dyDescent="0.25">
      <c r="B201" s="45"/>
      <c r="I201" s="38"/>
      <c r="J201" s="38"/>
      <c r="K201" s="38"/>
      <c r="L201" s="38"/>
      <c r="M201" s="38"/>
      <c r="N201" s="38"/>
      <c r="O201" s="38"/>
    </row>
    <row r="202" spans="2:15" s="6" customFormat="1" x14ac:dyDescent="0.25">
      <c r="B202" s="45"/>
      <c r="I202" s="38"/>
      <c r="J202" s="38"/>
      <c r="K202" s="38"/>
      <c r="L202" s="38"/>
      <c r="M202" s="38"/>
      <c r="N202" s="38"/>
      <c r="O202" s="38"/>
    </row>
    <row r="203" spans="2:15" s="6" customFormat="1" x14ac:dyDescent="0.25">
      <c r="B203" s="45"/>
      <c r="I203" s="38"/>
      <c r="J203" s="38"/>
      <c r="K203" s="38"/>
      <c r="L203" s="38"/>
      <c r="M203" s="38"/>
      <c r="N203" s="38"/>
      <c r="O203" s="38"/>
    </row>
    <row r="204" spans="2:15" s="6" customFormat="1" x14ac:dyDescent="0.25">
      <c r="B204" s="45"/>
      <c r="I204" s="38"/>
      <c r="J204" s="38"/>
      <c r="K204" s="38"/>
      <c r="L204" s="38"/>
      <c r="M204" s="38"/>
      <c r="N204" s="38"/>
      <c r="O204" s="38"/>
    </row>
    <row r="205" spans="2:15" s="6" customFormat="1" x14ac:dyDescent="0.25">
      <c r="B205" s="45"/>
      <c r="I205" s="38"/>
      <c r="J205" s="38"/>
      <c r="K205" s="38"/>
      <c r="L205" s="38"/>
      <c r="M205" s="38"/>
      <c r="N205" s="38"/>
      <c r="O205" s="38"/>
    </row>
    <row r="206" spans="2:15" s="6" customFormat="1" x14ac:dyDescent="0.25">
      <c r="B206" s="45"/>
      <c r="I206" s="38"/>
      <c r="J206" s="38"/>
      <c r="K206" s="38"/>
      <c r="L206" s="38"/>
      <c r="M206" s="38"/>
      <c r="N206" s="38"/>
      <c r="O206" s="38"/>
    </row>
    <row r="207" spans="2:15" s="6" customFormat="1" x14ac:dyDescent="0.25">
      <c r="B207" s="45"/>
      <c r="I207" s="38"/>
      <c r="J207" s="38"/>
      <c r="K207" s="38"/>
      <c r="L207" s="38"/>
      <c r="M207" s="38"/>
      <c r="N207" s="38"/>
      <c r="O207" s="38"/>
    </row>
    <row r="208" spans="2:15" s="6" customFormat="1" x14ac:dyDescent="0.25">
      <c r="B208" s="45"/>
      <c r="I208" s="38"/>
      <c r="J208" s="38"/>
      <c r="K208" s="38"/>
      <c r="L208" s="38"/>
      <c r="M208" s="38"/>
      <c r="N208" s="38"/>
      <c r="O208" s="38"/>
    </row>
    <row r="209" spans="2:15" s="6" customFormat="1" x14ac:dyDescent="0.25">
      <c r="B209" s="45"/>
      <c r="I209" s="38"/>
      <c r="J209" s="38"/>
      <c r="K209" s="38"/>
      <c r="L209" s="38"/>
      <c r="M209" s="38"/>
      <c r="N209" s="38"/>
      <c r="O209" s="38"/>
    </row>
    <row r="210" spans="2:15" s="6" customFormat="1" x14ac:dyDescent="0.25">
      <c r="B210" s="45"/>
      <c r="I210" s="38"/>
      <c r="J210" s="38"/>
      <c r="K210" s="38"/>
      <c r="L210" s="38"/>
      <c r="M210" s="38"/>
      <c r="N210" s="38"/>
      <c r="O210" s="38"/>
    </row>
    <row r="211" spans="2:15" s="6" customFormat="1" x14ac:dyDescent="0.25">
      <c r="B211" s="45"/>
      <c r="I211" s="38"/>
      <c r="J211" s="38"/>
      <c r="K211" s="38"/>
      <c r="L211" s="38"/>
      <c r="M211" s="38"/>
      <c r="N211" s="38"/>
      <c r="O211" s="38"/>
    </row>
    <row r="212" spans="2:15" s="6" customFormat="1" x14ac:dyDescent="0.25">
      <c r="B212" s="45"/>
      <c r="I212" s="38"/>
      <c r="J212" s="38"/>
      <c r="K212" s="38"/>
      <c r="L212" s="38"/>
      <c r="M212" s="38"/>
      <c r="N212" s="38"/>
      <c r="O212" s="38"/>
    </row>
    <row r="213" spans="2:15" s="6" customFormat="1" x14ac:dyDescent="0.25">
      <c r="B213" s="45"/>
      <c r="I213" s="38"/>
      <c r="J213" s="38"/>
      <c r="K213" s="38"/>
      <c r="L213" s="38"/>
      <c r="M213" s="38"/>
      <c r="N213" s="38"/>
      <c r="O213" s="38"/>
    </row>
    <row r="214" spans="2:15" s="6" customFormat="1" x14ac:dyDescent="0.25">
      <c r="B214" s="45"/>
      <c r="I214" s="38"/>
      <c r="J214" s="38"/>
      <c r="K214" s="38"/>
      <c r="L214" s="38"/>
      <c r="M214" s="38"/>
      <c r="N214" s="38"/>
      <c r="O214" s="38"/>
    </row>
    <row r="215" spans="2:15" s="6" customFormat="1" x14ac:dyDescent="0.25">
      <c r="B215" s="45"/>
      <c r="I215" s="38"/>
      <c r="J215" s="38"/>
      <c r="K215" s="38"/>
      <c r="L215" s="38"/>
      <c r="M215" s="38"/>
      <c r="N215" s="38"/>
      <c r="O215" s="38"/>
    </row>
    <row r="216" spans="2:15" s="6" customFormat="1" x14ac:dyDescent="0.25">
      <c r="B216" s="45"/>
      <c r="I216" s="38"/>
      <c r="J216" s="38"/>
      <c r="K216" s="38"/>
      <c r="L216" s="38"/>
      <c r="M216" s="38"/>
      <c r="N216" s="38"/>
      <c r="O216" s="38"/>
    </row>
    <row r="217" spans="2:15" s="6" customFormat="1" x14ac:dyDescent="0.25">
      <c r="B217" s="45"/>
      <c r="I217" s="38"/>
      <c r="J217" s="38"/>
      <c r="K217" s="38"/>
      <c r="L217" s="38"/>
      <c r="M217" s="38"/>
      <c r="N217" s="38"/>
      <c r="O217" s="38"/>
    </row>
    <row r="218" spans="2:15" s="6" customFormat="1" x14ac:dyDescent="0.25">
      <c r="B218" s="45"/>
      <c r="I218" s="38"/>
      <c r="J218" s="38"/>
      <c r="K218" s="38"/>
      <c r="L218" s="38"/>
      <c r="M218" s="38"/>
      <c r="N218" s="38"/>
      <c r="O218" s="38"/>
    </row>
    <row r="219" spans="2:15" s="6" customFormat="1" x14ac:dyDescent="0.25">
      <c r="B219" s="45"/>
      <c r="I219" s="38"/>
      <c r="J219" s="38"/>
      <c r="K219" s="38"/>
      <c r="L219" s="38"/>
      <c r="M219" s="38"/>
      <c r="N219" s="38"/>
      <c r="O219" s="38"/>
    </row>
    <row r="220" spans="2:15" s="6" customFormat="1" x14ac:dyDescent="0.25">
      <c r="B220" s="45"/>
      <c r="I220" s="38"/>
      <c r="J220" s="38"/>
      <c r="K220" s="38"/>
      <c r="L220" s="38"/>
      <c r="M220" s="38"/>
      <c r="N220" s="38"/>
      <c r="O220" s="38"/>
    </row>
    <row r="221" spans="2:15" s="6" customFormat="1" x14ac:dyDescent="0.25">
      <c r="B221" s="45"/>
      <c r="I221" s="38"/>
      <c r="J221" s="38"/>
      <c r="K221" s="38"/>
      <c r="L221" s="38"/>
      <c r="M221" s="38"/>
      <c r="N221" s="38"/>
      <c r="O221" s="38"/>
    </row>
    <row r="222" spans="2:15" s="6" customFormat="1" x14ac:dyDescent="0.25">
      <c r="B222" s="45"/>
      <c r="I222" s="38"/>
      <c r="J222" s="38"/>
      <c r="K222" s="38"/>
      <c r="L222" s="38"/>
      <c r="M222" s="38"/>
      <c r="N222" s="38"/>
      <c r="O222" s="38"/>
    </row>
    <row r="223" spans="2:15" s="6" customFormat="1" x14ac:dyDescent="0.25">
      <c r="B223" s="45"/>
      <c r="I223" s="38"/>
      <c r="J223" s="38"/>
      <c r="K223" s="38"/>
      <c r="L223" s="38"/>
      <c r="M223" s="38"/>
      <c r="N223" s="38"/>
      <c r="O223" s="38"/>
    </row>
    <row r="224" spans="2:15" s="6" customFormat="1" x14ac:dyDescent="0.25">
      <c r="B224" s="45"/>
      <c r="I224" s="38"/>
      <c r="J224" s="38"/>
      <c r="K224" s="38"/>
      <c r="L224" s="38"/>
      <c r="M224" s="38"/>
      <c r="N224" s="38"/>
      <c r="O224" s="38"/>
    </row>
    <row r="225" spans="2:15" s="6" customFormat="1" x14ac:dyDescent="0.25">
      <c r="B225" s="45"/>
      <c r="I225" s="38"/>
      <c r="J225" s="38"/>
      <c r="K225" s="38"/>
      <c r="L225" s="38"/>
      <c r="M225" s="38"/>
      <c r="N225" s="38"/>
      <c r="O225" s="38"/>
    </row>
    <row r="226" spans="2:15" s="6" customFormat="1" x14ac:dyDescent="0.25">
      <c r="B226" s="45"/>
      <c r="I226" s="38"/>
      <c r="J226" s="38"/>
      <c r="K226" s="38"/>
      <c r="L226" s="38"/>
      <c r="M226" s="38"/>
      <c r="N226" s="38"/>
      <c r="O226" s="38"/>
    </row>
    <row r="227" spans="2:15" s="6" customFormat="1" x14ac:dyDescent="0.25">
      <c r="B227" s="45"/>
      <c r="I227" s="38"/>
      <c r="J227" s="38"/>
      <c r="K227" s="38"/>
      <c r="L227" s="38"/>
      <c r="M227" s="38"/>
      <c r="N227" s="38"/>
      <c r="O227" s="38"/>
    </row>
    <row r="228" spans="2:15" s="6" customFormat="1" x14ac:dyDescent="0.25">
      <c r="B228" s="45"/>
      <c r="I228" s="38"/>
      <c r="J228" s="38"/>
      <c r="K228" s="38"/>
      <c r="L228" s="38"/>
      <c r="M228" s="38"/>
      <c r="N228" s="38"/>
      <c r="O228" s="38"/>
    </row>
    <row r="229" spans="2:15" s="6" customFormat="1" x14ac:dyDescent="0.25">
      <c r="B229" s="45"/>
      <c r="I229" s="38"/>
      <c r="J229" s="38"/>
      <c r="K229" s="38"/>
      <c r="L229" s="38"/>
      <c r="M229" s="38"/>
      <c r="N229" s="38"/>
      <c r="O229" s="38"/>
    </row>
    <row r="230" spans="2:15" s="6" customFormat="1" x14ac:dyDescent="0.25">
      <c r="B230" s="45"/>
      <c r="I230" s="38"/>
      <c r="J230" s="38"/>
      <c r="K230" s="38"/>
      <c r="L230" s="38"/>
      <c r="M230" s="38"/>
      <c r="N230" s="38"/>
      <c r="O230" s="38"/>
    </row>
    <row r="231" spans="2:15" s="6" customFormat="1" x14ac:dyDescent="0.25">
      <c r="B231" s="45"/>
      <c r="I231" s="38"/>
      <c r="J231" s="38"/>
      <c r="K231" s="38"/>
      <c r="L231" s="38"/>
      <c r="M231" s="38"/>
      <c r="N231" s="38"/>
      <c r="O231" s="38"/>
    </row>
    <row r="232" spans="2:15" s="6" customFormat="1" x14ac:dyDescent="0.25">
      <c r="B232" s="45"/>
      <c r="I232" s="38"/>
      <c r="J232" s="38"/>
      <c r="K232" s="38"/>
      <c r="L232" s="38"/>
      <c r="M232" s="38"/>
      <c r="N232" s="38"/>
      <c r="O232" s="38"/>
    </row>
    <row r="233" spans="2:15" s="6" customFormat="1" x14ac:dyDescent="0.25">
      <c r="B233" s="45"/>
      <c r="I233" s="38"/>
      <c r="J233" s="38"/>
      <c r="K233" s="38"/>
      <c r="L233" s="38"/>
      <c r="M233" s="38"/>
      <c r="N233" s="38"/>
      <c r="O233" s="38"/>
    </row>
    <row r="234" spans="2:15" s="6" customFormat="1" x14ac:dyDescent="0.25">
      <c r="B234" s="45"/>
      <c r="I234" s="38"/>
      <c r="J234" s="38"/>
      <c r="K234" s="38"/>
      <c r="L234" s="38"/>
      <c r="M234" s="38"/>
      <c r="N234" s="38"/>
      <c r="O234" s="38"/>
    </row>
    <row r="235" spans="2:15" s="6" customFormat="1" x14ac:dyDescent="0.25">
      <c r="B235" s="45"/>
      <c r="I235" s="38"/>
      <c r="J235" s="38"/>
      <c r="K235" s="38"/>
      <c r="L235" s="38"/>
      <c r="M235" s="38"/>
      <c r="N235" s="38"/>
      <c r="O235" s="38"/>
    </row>
    <row r="236" spans="2:15" s="6" customFormat="1" x14ac:dyDescent="0.25">
      <c r="B236" s="45"/>
      <c r="I236" s="38"/>
      <c r="J236" s="38"/>
      <c r="K236" s="38"/>
      <c r="L236" s="38"/>
      <c r="M236" s="38"/>
      <c r="N236" s="38"/>
      <c r="O236" s="38"/>
    </row>
    <row r="237" spans="2:15" s="6" customFormat="1" x14ac:dyDescent="0.25">
      <c r="B237" s="45"/>
      <c r="I237" s="38"/>
      <c r="J237" s="38"/>
      <c r="K237" s="38"/>
      <c r="L237" s="38"/>
      <c r="M237" s="38"/>
      <c r="N237" s="38"/>
      <c r="O237" s="38"/>
    </row>
    <row r="238" spans="2:15" s="6" customFormat="1" x14ac:dyDescent="0.25">
      <c r="B238" s="45"/>
      <c r="I238" s="38"/>
      <c r="J238" s="38"/>
      <c r="K238" s="38"/>
      <c r="L238" s="38"/>
      <c r="M238" s="38"/>
      <c r="N238" s="38"/>
      <c r="O238" s="38"/>
    </row>
    <row r="239" spans="2:15" s="6" customFormat="1" x14ac:dyDescent="0.25">
      <c r="B239" s="45"/>
      <c r="I239" s="38"/>
      <c r="J239" s="38"/>
      <c r="K239" s="38"/>
      <c r="L239" s="38"/>
      <c r="M239" s="38"/>
      <c r="N239" s="38"/>
      <c r="O239" s="38"/>
    </row>
    <row r="240" spans="2:15" s="6" customFormat="1" x14ac:dyDescent="0.25">
      <c r="B240" s="45"/>
      <c r="I240" s="38"/>
      <c r="J240" s="38"/>
      <c r="K240" s="38"/>
      <c r="L240" s="38"/>
      <c r="M240" s="38"/>
      <c r="N240" s="38"/>
      <c r="O240" s="38"/>
    </row>
    <row r="241" spans="2:15" s="6" customFormat="1" x14ac:dyDescent="0.25">
      <c r="B241" s="45"/>
      <c r="I241" s="38"/>
      <c r="J241" s="38"/>
      <c r="K241" s="38"/>
      <c r="L241" s="38"/>
      <c r="M241" s="38"/>
      <c r="N241" s="38"/>
      <c r="O241" s="38"/>
    </row>
    <row r="242" spans="2:15" s="6" customFormat="1" x14ac:dyDescent="0.25">
      <c r="B242" s="45"/>
      <c r="I242" s="38"/>
      <c r="J242" s="38"/>
      <c r="K242" s="38"/>
      <c r="L242" s="38"/>
      <c r="M242" s="38"/>
      <c r="N242" s="38"/>
      <c r="O242" s="38"/>
    </row>
    <row r="243" spans="2:15" s="6" customFormat="1" x14ac:dyDescent="0.25">
      <c r="B243" s="45"/>
      <c r="I243" s="38"/>
      <c r="J243" s="38"/>
      <c r="K243" s="38"/>
      <c r="L243" s="38"/>
      <c r="M243" s="38"/>
      <c r="N243" s="38"/>
      <c r="O243" s="38"/>
    </row>
    <row r="244" spans="2:15" s="6" customFormat="1" x14ac:dyDescent="0.25">
      <c r="B244" s="45"/>
      <c r="I244" s="38"/>
      <c r="J244" s="38"/>
      <c r="K244" s="38"/>
      <c r="L244" s="38"/>
      <c r="M244" s="38"/>
      <c r="N244" s="38"/>
      <c r="O244" s="38"/>
    </row>
    <row r="245" spans="2:15" s="6" customFormat="1" x14ac:dyDescent="0.25">
      <c r="B245" s="45"/>
      <c r="I245" s="38"/>
      <c r="J245" s="38"/>
      <c r="K245" s="38"/>
      <c r="L245" s="38"/>
      <c r="M245" s="38"/>
      <c r="N245" s="38"/>
      <c r="O245" s="38"/>
    </row>
    <row r="246" spans="2:15" s="6" customFormat="1" x14ac:dyDescent="0.25">
      <c r="B246" s="45"/>
      <c r="I246" s="38"/>
      <c r="J246" s="38"/>
      <c r="K246" s="38"/>
      <c r="L246" s="38"/>
      <c r="M246" s="38"/>
      <c r="N246" s="38"/>
      <c r="O246" s="38"/>
    </row>
    <row r="247" spans="2:15" s="6" customFormat="1" x14ac:dyDescent="0.25">
      <c r="B247" s="45"/>
      <c r="I247" s="38"/>
      <c r="J247" s="38"/>
      <c r="K247" s="38"/>
      <c r="L247" s="38"/>
      <c r="M247" s="38"/>
      <c r="N247" s="38"/>
      <c r="O247" s="38"/>
    </row>
    <row r="248" spans="2:15" s="6" customFormat="1" x14ac:dyDescent="0.25">
      <c r="B248" s="45"/>
      <c r="I248" s="38"/>
      <c r="J248" s="38"/>
      <c r="K248" s="38"/>
      <c r="L248" s="38"/>
      <c r="M248" s="38"/>
      <c r="N248" s="38"/>
      <c r="O248" s="38"/>
    </row>
    <row r="249" spans="2:15" s="6" customFormat="1" x14ac:dyDescent="0.25">
      <c r="B249" s="45"/>
      <c r="I249" s="38"/>
      <c r="J249" s="38"/>
      <c r="K249" s="38"/>
      <c r="L249" s="38"/>
      <c r="M249" s="38"/>
      <c r="N249" s="38"/>
      <c r="O249" s="38"/>
    </row>
    <row r="250" spans="2:15" s="6" customFormat="1" x14ac:dyDescent="0.25">
      <c r="B250" s="45"/>
      <c r="I250" s="38"/>
      <c r="J250" s="38"/>
      <c r="K250" s="38"/>
      <c r="L250" s="38"/>
      <c r="M250" s="38"/>
      <c r="N250" s="38"/>
      <c r="O250" s="38"/>
    </row>
    <row r="251" spans="2:15" s="6" customFormat="1" x14ac:dyDescent="0.25">
      <c r="B251" s="45"/>
      <c r="I251" s="38"/>
      <c r="J251" s="38"/>
      <c r="K251" s="38"/>
      <c r="L251" s="38"/>
      <c r="M251" s="38"/>
      <c r="N251" s="38"/>
      <c r="O251" s="38"/>
    </row>
    <row r="252" spans="2:15" s="6" customFormat="1" x14ac:dyDescent="0.25">
      <c r="B252" s="45"/>
      <c r="I252" s="38"/>
      <c r="J252" s="38"/>
      <c r="K252" s="38"/>
      <c r="L252" s="38"/>
      <c r="M252" s="38"/>
      <c r="N252" s="38"/>
      <c r="O252" s="38"/>
    </row>
    <row r="253" spans="2:15" s="6" customFormat="1" x14ac:dyDescent="0.25">
      <c r="B253" s="45"/>
      <c r="I253" s="38"/>
      <c r="J253" s="38"/>
      <c r="K253" s="38"/>
      <c r="L253" s="38"/>
      <c r="M253" s="38"/>
      <c r="N253" s="38"/>
      <c r="O253" s="38"/>
    </row>
    <row r="254" spans="2:15" s="6" customFormat="1" x14ac:dyDescent="0.25">
      <c r="B254" s="45"/>
      <c r="I254" s="38"/>
      <c r="J254" s="38"/>
      <c r="K254" s="38"/>
      <c r="L254" s="38"/>
      <c r="M254" s="38"/>
      <c r="N254" s="38"/>
      <c r="O254" s="38"/>
    </row>
    <row r="255" spans="2:15" s="6" customFormat="1" x14ac:dyDescent="0.25">
      <c r="B255" s="45"/>
      <c r="I255" s="38"/>
      <c r="J255" s="38"/>
      <c r="K255" s="38"/>
      <c r="L255" s="38"/>
      <c r="M255" s="38"/>
      <c r="N255" s="38"/>
      <c r="O255" s="38"/>
    </row>
    <row r="256" spans="2:15" s="6" customFormat="1" x14ac:dyDescent="0.25">
      <c r="B256" s="45"/>
      <c r="I256" s="38"/>
      <c r="J256" s="38"/>
      <c r="K256" s="38"/>
      <c r="L256" s="38"/>
      <c r="M256" s="38"/>
      <c r="N256" s="38"/>
      <c r="O256" s="38"/>
    </row>
    <row r="257" spans="2:15" s="6" customFormat="1" x14ac:dyDescent="0.25">
      <c r="B257" s="45"/>
      <c r="I257" s="38"/>
      <c r="J257" s="38"/>
      <c r="K257" s="38"/>
      <c r="L257" s="38"/>
      <c r="M257" s="38"/>
      <c r="N257" s="38"/>
      <c r="O257" s="38"/>
    </row>
    <row r="258" spans="2:15" s="6" customFormat="1" x14ac:dyDescent="0.25">
      <c r="B258" s="45"/>
      <c r="I258" s="38"/>
      <c r="J258" s="38"/>
      <c r="K258" s="38"/>
      <c r="L258" s="38"/>
      <c r="M258" s="38"/>
      <c r="N258" s="38"/>
      <c r="O258" s="38"/>
    </row>
    <row r="259" spans="2:15" s="6" customFormat="1" x14ac:dyDescent="0.25">
      <c r="B259" s="45"/>
      <c r="I259" s="38"/>
      <c r="J259" s="38"/>
      <c r="K259" s="38"/>
      <c r="L259" s="38"/>
      <c r="M259" s="38"/>
      <c r="N259" s="38"/>
      <c r="O259" s="38"/>
    </row>
    <row r="260" spans="2:15" s="6" customFormat="1" x14ac:dyDescent="0.25">
      <c r="B260" s="45"/>
      <c r="I260" s="38"/>
      <c r="J260" s="38"/>
      <c r="K260" s="38"/>
      <c r="L260" s="38"/>
      <c r="M260" s="38"/>
      <c r="N260" s="38"/>
      <c r="O260" s="38"/>
    </row>
    <row r="261" spans="2:15" s="6" customFormat="1" x14ac:dyDescent="0.25">
      <c r="B261" s="45"/>
      <c r="I261" s="38"/>
      <c r="J261" s="38"/>
      <c r="K261" s="38"/>
      <c r="L261" s="38"/>
      <c r="M261" s="38"/>
      <c r="N261" s="38"/>
      <c r="O261" s="38"/>
    </row>
    <row r="262" spans="2:15" s="6" customFormat="1" x14ac:dyDescent="0.25">
      <c r="B262" s="45"/>
      <c r="I262" s="38"/>
      <c r="J262" s="38"/>
      <c r="K262" s="38"/>
      <c r="L262" s="38"/>
      <c r="M262" s="38"/>
      <c r="N262" s="38"/>
      <c r="O262" s="38"/>
    </row>
    <row r="263" spans="2:15" s="6" customFormat="1" x14ac:dyDescent="0.25">
      <c r="B263" s="45"/>
      <c r="I263" s="38"/>
      <c r="J263" s="38"/>
      <c r="K263" s="38"/>
      <c r="L263" s="38"/>
      <c r="M263" s="38"/>
      <c r="N263" s="38"/>
      <c r="O263" s="38"/>
    </row>
    <row r="264" spans="2:15" s="6" customFormat="1" x14ac:dyDescent="0.25">
      <c r="B264" s="45"/>
      <c r="I264" s="38"/>
      <c r="J264" s="38"/>
      <c r="K264" s="38"/>
      <c r="L264" s="38"/>
      <c r="M264" s="38"/>
      <c r="N264" s="38"/>
      <c r="O264" s="38"/>
    </row>
    <row r="265" spans="2:15" s="6" customFormat="1" x14ac:dyDescent="0.25">
      <c r="B265" s="45"/>
      <c r="I265" s="38"/>
      <c r="J265" s="38"/>
      <c r="K265" s="38"/>
      <c r="L265" s="38"/>
      <c r="M265" s="38"/>
      <c r="N265" s="38"/>
      <c r="O265" s="38"/>
    </row>
    <row r="266" spans="2:15" s="6" customFormat="1" x14ac:dyDescent="0.25">
      <c r="B266" s="45"/>
      <c r="I266" s="38"/>
      <c r="J266" s="38"/>
      <c r="K266" s="38"/>
      <c r="L266" s="38"/>
      <c r="M266" s="38"/>
      <c r="N266" s="38"/>
      <c r="O266" s="38"/>
    </row>
    <row r="267" spans="2:15" s="6" customFormat="1" x14ac:dyDescent="0.25">
      <c r="B267" s="45"/>
      <c r="I267" s="38"/>
      <c r="J267" s="38"/>
      <c r="K267" s="38"/>
      <c r="L267" s="38"/>
      <c r="M267" s="38"/>
      <c r="N267" s="38"/>
      <c r="O267" s="38"/>
    </row>
    <row r="268" spans="2:15" s="6" customFormat="1" x14ac:dyDescent="0.25">
      <c r="B268" s="45"/>
      <c r="I268" s="38"/>
      <c r="J268" s="38"/>
      <c r="K268" s="38"/>
      <c r="L268" s="38"/>
      <c r="M268" s="38"/>
      <c r="N268" s="38"/>
      <c r="O268" s="38"/>
    </row>
    <row r="269" spans="2:15" s="6" customFormat="1" x14ac:dyDescent="0.25">
      <c r="B269" s="45"/>
      <c r="I269" s="38"/>
      <c r="J269" s="38"/>
      <c r="K269" s="38"/>
      <c r="L269" s="38"/>
      <c r="M269" s="38"/>
      <c r="N269" s="38"/>
      <c r="O269" s="38"/>
    </row>
    <row r="270" spans="2:15" s="6" customFormat="1" x14ac:dyDescent="0.25">
      <c r="B270" s="45"/>
      <c r="I270" s="38"/>
      <c r="J270" s="38"/>
      <c r="K270" s="38"/>
      <c r="L270" s="38"/>
      <c r="M270" s="38"/>
      <c r="N270" s="38"/>
      <c r="O270" s="38"/>
    </row>
    <row r="271" spans="2:15" s="6" customFormat="1" x14ac:dyDescent="0.25">
      <c r="B271" s="45"/>
      <c r="I271" s="38"/>
      <c r="J271" s="38"/>
      <c r="K271" s="38"/>
      <c r="L271" s="38"/>
      <c r="M271" s="38"/>
      <c r="N271" s="38"/>
      <c r="O271" s="38"/>
    </row>
    <row r="272" spans="2:15" s="6" customFormat="1" x14ac:dyDescent="0.25">
      <c r="B272" s="45"/>
      <c r="I272" s="38"/>
      <c r="J272" s="38"/>
      <c r="K272" s="38"/>
      <c r="L272" s="38"/>
      <c r="M272" s="38"/>
      <c r="N272" s="38"/>
      <c r="O272" s="38"/>
    </row>
    <row r="273" spans="2:15" s="6" customFormat="1" x14ac:dyDescent="0.25">
      <c r="B273" s="45"/>
      <c r="I273" s="38"/>
      <c r="J273" s="38"/>
      <c r="K273" s="38"/>
      <c r="L273" s="38"/>
      <c r="M273" s="38"/>
      <c r="N273" s="38"/>
      <c r="O273" s="38"/>
    </row>
    <row r="274" spans="2:15" s="6" customFormat="1" x14ac:dyDescent="0.25">
      <c r="B274" s="45"/>
      <c r="I274" s="38"/>
      <c r="J274" s="38"/>
      <c r="K274" s="38"/>
      <c r="L274" s="38"/>
      <c r="M274" s="38"/>
      <c r="N274" s="38"/>
      <c r="O274" s="38"/>
    </row>
    <row r="275" spans="2:15" s="6" customFormat="1" x14ac:dyDescent="0.25">
      <c r="B275" s="45"/>
      <c r="I275" s="38"/>
      <c r="J275" s="38"/>
      <c r="K275" s="38"/>
      <c r="L275" s="38"/>
      <c r="M275" s="38"/>
      <c r="N275" s="38"/>
      <c r="O275" s="38"/>
    </row>
    <row r="276" spans="2:15" s="6" customFormat="1" x14ac:dyDescent="0.25">
      <c r="B276" s="45"/>
      <c r="I276" s="38"/>
      <c r="J276" s="38"/>
      <c r="K276" s="38"/>
      <c r="L276" s="38"/>
      <c r="M276" s="38"/>
      <c r="N276" s="38"/>
      <c r="O276" s="38"/>
    </row>
    <row r="277" spans="2:15" s="6" customFormat="1" x14ac:dyDescent="0.25">
      <c r="B277" s="45"/>
      <c r="I277" s="38"/>
      <c r="J277" s="38"/>
      <c r="K277" s="38"/>
      <c r="L277" s="38"/>
      <c r="M277" s="38"/>
      <c r="N277" s="38"/>
      <c r="O277" s="38"/>
    </row>
    <row r="278" spans="2:15" s="6" customFormat="1" x14ac:dyDescent="0.25">
      <c r="B278" s="45"/>
      <c r="I278" s="38"/>
      <c r="J278" s="38"/>
      <c r="K278" s="38"/>
      <c r="L278" s="38"/>
      <c r="M278" s="38"/>
      <c r="N278" s="38"/>
      <c r="O278" s="38"/>
    </row>
    <row r="279" spans="2:15" s="6" customFormat="1" x14ac:dyDescent="0.25">
      <c r="B279" s="45"/>
      <c r="I279" s="38"/>
      <c r="J279" s="38"/>
      <c r="K279" s="38"/>
      <c r="L279" s="38"/>
      <c r="M279" s="38"/>
      <c r="N279" s="38"/>
      <c r="O279" s="38"/>
    </row>
    <row r="280" spans="2:15" s="6" customFormat="1" x14ac:dyDescent="0.25">
      <c r="B280" s="45"/>
      <c r="I280" s="38"/>
      <c r="J280" s="38"/>
      <c r="K280" s="38"/>
      <c r="L280" s="38"/>
      <c r="M280" s="38"/>
      <c r="N280" s="38"/>
      <c r="O280" s="38"/>
    </row>
    <row r="281" spans="2:15" s="6" customFormat="1" x14ac:dyDescent="0.25">
      <c r="B281" s="45"/>
      <c r="I281" s="38"/>
      <c r="J281" s="38"/>
      <c r="K281" s="38"/>
      <c r="L281" s="38"/>
      <c r="M281" s="38"/>
      <c r="N281" s="38"/>
      <c r="O281" s="38"/>
    </row>
    <row r="282" spans="2:15" s="6" customFormat="1" x14ac:dyDescent="0.25">
      <c r="B282" s="45"/>
      <c r="I282" s="38"/>
      <c r="J282" s="38"/>
      <c r="K282" s="38"/>
      <c r="L282" s="38"/>
      <c r="M282" s="38"/>
      <c r="N282" s="38"/>
      <c r="O282" s="38"/>
    </row>
    <row r="283" spans="2:15" s="6" customFormat="1" x14ac:dyDescent="0.25">
      <c r="B283" s="45"/>
      <c r="I283" s="38"/>
      <c r="J283" s="38"/>
      <c r="K283" s="38"/>
      <c r="L283" s="38"/>
      <c r="M283" s="38"/>
      <c r="N283" s="38"/>
      <c r="O283" s="38"/>
    </row>
    <row r="284" spans="2:15" s="6" customFormat="1" x14ac:dyDescent="0.25">
      <c r="B284" s="45"/>
      <c r="I284" s="38"/>
      <c r="J284" s="38"/>
      <c r="K284" s="38"/>
      <c r="L284" s="38"/>
      <c r="M284" s="38"/>
      <c r="N284" s="38"/>
      <c r="O284" s="38"/>
    </row>
    <row r="285" spans="2:15" s="6" customFormat="1" x14ac:dyDescent="0.25">
      <c r="B285" s="45"/>
      <c r="I285" s="38"/>
      <c r="J285" s="38"/>
      <c r="K285" s="38"/>
      <c r="L285" s="38"/>
      <c r="M285" s="38"/>
      <c r="N285" s="38"/>
      <c r="O285" s="38"/>
    </row>
    <row r="286" spans="2:15" s="6" customFormat="1" x14ac:dyDescent="0.25">
      <c r="B286" s="45"/>
      <c r="I286" s="38"/>
      <c r="J286" s="38"/>
      <c r="K286" s="38"/>
      <c r="L286" s="38"/>
      <c r="M286" s="38"/>
      <c r="N286" s="38"/>
      <c r="O286" s="38"/>
    </row>
    <row r="287" spans="2:15" s="6" customFormat="1" x14ac:dyDescent="0.25">
      <c r="B287" s="45"/>
      <c r="I287" s="38"/>
      <c r="J287" s="38"/>
      <c r="K287" s="38"/>
      <c r="L287" s="38"/>
      <c r="M287" s="38"/>
      <c r="N287" s="38"/>
      <c r="O287" s="38"/>
    </row>
    <row r="288" spans="2:15" s="6" customFormat="1" x14ac:dyDescent="0.25">
      <c r="B288" s="45"/>
      <c r="I288" s="38"/>
      <c r="J288" s="38"/>
      <c r="K288" s="38"/>
      <c r="L288" s="38"/>
      <c r="M288" s="38"/>
      <c r="N288" s="38"/>
      <c r="O288" s="38"/>
    </row>
    <row r="289" spans="2:15" s="6" customFormat="1" x14ac:dyDescent="0.25">
      <c r="B289" s="45"/>
      <c r="I289" s="38"/>
      <c r="J289" s="38"/>
      <c r="K289" s="38"/>
      <c r="L289" s="38"/>
      <c r="M289" s="38"/>
      <c r="N289" s="38"/>
      <c r="O289" s="38"/>
    </row>
    <row r="290" spans="2:15" s="6" customFormat="1" x14ac:dyDescent="0.25">
      <c r="B290" s="45"/>
      <c r="I290" s="38"/>
      <c r="J290" s="38"/>
      <c r="K290" s="38"/>
      <c r="L290" s="38"/>
      <c r="M290" s="38"/>
      <c r="N290" s="38"/>
      <c r="O290" s="38"/>
    </row>
    <row r="291" spans="2:15" s="6" customFormat="1" x14ac:dyDescent="0.25">
      <c r="B291" s="45"/>
      <c r="I291" s="38"/>
      <c r="J291" s="38"/>
      <c r="K291" s="38"/>
      <c r="L291" s="38"/>
      <c r="M291" s="38"/>
      <c r="N291" s="38"/>
      <c r="O291" s="38"/>
    </row>
    <row r="292" spans="2:15" s="6" customFormat="1" x14ac:dyDescent="0.25">
      <c r="B292" s="45"/>
      <c r="I292" s="38"/>
      <c r="J292" s="38"/>
      <c r="K292" s="38"/>
      <c r="L292" s="38"/>
      <c r="M292" s="38"/>
      <c r="N292" s="38"/>
      <c r="O292" s="38"/>
    </row>
    <row r="293" spans="2:15" s="6" customFormat="1" x14ac:dyDescent="0.25">
      <c r="B293" s="45"/>
      <c r="I293" s="38"/>
      <c r="J293" s="38"/>
      <c r="K293" s="38"/>
      <c r="L293" s="38"/>
      <c r="M293" s="38"/>
      <c r="N293" s="38"/>
      <c r="O293" s="38"/>
    </row>
    <row r="294" spans="2:15" s="6" customFormat="1" x14ac:dyDescent="0.25">
      <c r="B294" s="45"/>
      <c r="I294" s="38"/>
      <c r="J294" s="38"/>
      <c r="K294" s="38"/>
      <c r="L294" s="38"/>
      <c r="M294" s="38"/>
      <c r="N294" s="38"/>
      <c r="O294" s="38"/>
    </row>
    <row r="295" spans="2:15" s="6" customFormat="1" x14ac:dyDescent="0.25">
      <c r="B295" s="45"/>
      <c r="I295" s="38"/>
      <c r="J295" s="38"/>
      <c r="K295" s="38"/>
      <c r="L295" s="38"/>
      <c r="M295" s="38"/>
      <c r="N295" s="38"/>
      <c r="O295" s="38"/>
    </row>
    <row r="296" spans="2:15" s="6" customFormat="1" x14ac:dyDescent="0.25">
      <c r="B296" s="45"/>
      <c r="I296" s="38"/>
      <c r="J296" s="38"/>
      <c r="K296" s="38"/>
      <c r="L296" s="38"/>
      <c r="M296" s="38"/>
      <c r="N296" s="38"/>
      <c r="O296" s="38"/>
    </row>
    <row r="297" spans="2:15" s="6" customFormat="1" x14ac:dyDescent="0.25">
      <c r="B297" s="45"/>
      <c r="I297" s="38"/>
      <c r="J297" s="38"/>
      <c r="K297" s="38"/>
      <c r="L297" s="38"/>
      <c r="M297" s="38"/>
      <c r="N297" s="38"/>
      <c r="O297" s="38"/>
    </row>
    <row r="298" spans="2:15" s="6" customFormat="1" x14ac:dyDescent="0.25">
      <c r="B298" s="45"/>
      <c r="I298" s="38"/>
      <c r="J298" s="38"/>
      <c r="K298" s="38"/>
      <c r="L298" s="38"/>
      <c r="M298" s="38"/>
      <c r="N298" s="38"/>
      <c r="O298" s="38"/>
    </row>
    <row r="299" spans="2:15" s="6" customFormat="1" x14ac:dyDescent="0.25">
      <c r="B299" s="45"/>
      <c r="I299" s="38"/>
      <c r="J299" s="38"/>
      <c r="K299" s="38"/>
      <c r="L299" s="38"/>
      <c r="M299" s="38"/>
      <c r="N299" s="38"/>
      <c r="O299" s="38"/>
    </row>
    <row r="300" spans="2:15" s="6" customFormat="1" x14ac:dyDescent="0.25">
      <c r="B300" s="45"/>
      <c r="I300" s="38"/>
      <c r="J300" s="38"/>
      <c r="K300" s="38"/>
      <c r="L300" s="38"/>
      <c r="M300" s="38"/>
      <c r="N300" s="38"/>
      <c r="O300" s="38"/>
    </row>
    <row r="301" spans="2:15" s="6" customFormat="1" x14ac:dyDescent="0.25">
      <c r="B301" s="45"/>
      <c r="I301" s="38"/>
      <c r="J301" s="38"/>
      <c r="K301" s="38"/>
      <c r="L301" s="38"/>
      <c r="M301" s="38"/>
      <c r="N301" s="38"/>
      <c r="O301" s="38"/>
    </row>
    <row r="302" spans="2:15" s="6" customFormat="1" x14ac:dyDescent="0.25">
      <c r="B302" s="45"/>
      <c r="I302" s="38"/>
      <c r="J302" s="38"/>
      <c r="K302" s="38"/>
      <c r="L302" s="38"/>
      <c r="M302" s="38"/>
      <c r="N302" s="38"/>
      <c r="O302" s="38"/>
    </row>
    <row r="303" spans="2:15" s="6" customFormat="1" x14ac:dyDescent="0.25">
      <c r="B303" s="45"/>
      <c r="I303" s="38"/>
      <c r="J303" s="38"/>
      <c r="K303" s="38"/>
      <c r="L303" s="38"/>
      <c r="M303" s="38"/>
      <c r="N303" s="38"/>
      <c r="O303" s="38"/>
    </row>
    <row r="304" spans="2:15" s="6" customFormat="1" x14ac:dyDescent="0.25">
      <c r="B304" s="45"/>
      <c r="I304" s="38"/>
      <c r="J304" s="38"/>
      <c r="K304" s="38"/>
      <c r="L304" s="38"/>
      <c r="M304" s="38"/>
      <c r="N304" s="38"/>
      <c r="O304" s="38"/>
    </row>
    <row r="305" spans="2:15" s="6" customFormat="1" x14ac:dyDescent="0.25">
      <c r="B305" s="45"/>
      <c r="I305" s="38"/>
      <c r="J305" s="38"/>
      <c r="K305" s="38"/>
      <c r="L305" s="38"/>
      <c r="M305" s="38"/>
      <c r="N305" s="38"/>
      <c r="O305" s="38"/>
    </row>
    <row r="306" spans="2:15" s="6" customFormat="1" x14ac:dyDescent="0.25">
      <c r="B306" s="45"/>
      <c r="I306" s="38"/>
      <c r="J306" s="38"/>
      <c r="K306" s="38"/>
      <c r="L306" s="38"/>
      <c r="M306" s="38"/>
      <c r="N306" s="38"/>
      <c r="O306" s="38"/>
    </row>
    <row r="307" spans="2:15" s="6" customFormat="1" x14ac:dyDescent="0.25">
      <c r="B307" s="45"/>
      <c r="I307" s="38"/>
      <c r="J307" s="38"/>
      <c r="K307" s="38"/>
      <c r="L307" s="38"/>
      <c r="M307" s="38"/>
      <c r="N307" s="38"/>
      <c r="O307" s="38"/>
    </row>
    <row r="308" spans="2:15" s="6" customFormat="1" x14ac:dyDescent="0.25">
      <c r="B308" s="45"/>
      <c r="I308" s="38"/>
      <c r="J308" s="38"/>
      <c r="K308" s="38"/>
      <c r="L308" s="38"/>
      <c r="M308" s="38"/>
      <c r="N308" s="38"/>
      <c r="O308" s="38"/>
    </row>
    <row r="309" spans="2:15" s="6" customFormat="1" x14ac:dyDescent="0.25">
      <c r="B309" s="45"/>
      <c r="I309" s="38"/>
      <c r="J309" s="38"/>
      <c r="K309" s="38"/>
      <c r="L309" s="38"/>
      <c r="M309" s="38"/>
      <c r="N309" s="38"/>
      <c r="O309" s="38"/>
    </row>
    <row r="310" spans="2:15" s="6" customFormat="1" x14ac:dyDescent="0.25">
      <c r="B310" s="45"/>
      <c r="I310" s="38"/>
      <c r="J310" s="38"/>
      <c r="K310" s="38"/>
      <c r="L310" s="38"/>
      <c r="M310" s="38"/>
      <c r="N310" s="38"/>
      <c r="O310" s="38"/>
    </row>
    <row r="311" spans="2:15" s="6" customFormat="1" x14ac:dyDescent="0.25">
      <c r="B311" s="45"/>
      <c r="I311" s="38"/>
      <c r="J311" s="38"/>
      <c r="K311" s="38"/>
      <c r="L311" s="38"/>
      <c r="M311" s="38"/>
      <c r="N311" s="38"/>
      <c r="O311" s="38"/>
    </row>
    <row r="312" spans="2:15" s="6" customFormat="1" x14ac:dyDescent="0.25">
      <c r="B312" s="45"/>
      <c r="I312" s="38"/>
      <c r="J312" s="38"/>
      <c r="K312" s="38"/>
      <c r="L312" s="38"/>
      <c r="M312" s="38"/>
      <c r="N312" s="38"/>
      <c r="O312" s="38"/>
    </row>
    <row r="313" spans="2:15" s="6" customFormat="1" x14ac:dyDescent="0.25">
      <c r="B313" s="45"/>
      <c r="I313" s="38"/>
      <c r="J313" s="38"/>
      <c r="K313" s="38"/>
      <c r="L313" s="38"/>
      <c r="M313" s="38"/>
      <c r="N313" s="38"/>
      <c r="O313" s="38"/>
    </row>
    <row r="314" spans="2:15" s="6" customFormat="1" x14ac:dyDescent="0.25">
      <c r="B314" s="45"/>
      <c r="I314" s="38"/>
      <c r="J314" s="38"/>
      <c r="K314" s="38"/>
      <c r="L314" s="38"/>
      <c r="M314" s="38"/>
      <c r="N314" s="38"/>
      <c r="O314" s="38"/>
    </row>
    <row r="315" spans="2:15" s="6" customFormat="1" x14ac:dyDescent="0.25">
      <c r="B315" s="45"/>
      <c r="I315" s="38"/>
      <c r="J315" s="38"/>
      <c r="K315" s="38"/>
      <c r="L315" s="38"/>
      <c r="M315" s="38"/>
      <c r="N315" s="38"/>
      <c r="O315" s="38"/>
    </row>
    <row r="316" spans="2:15" s="6" customFormat="1" x14ac:dyDescent="0.25">
      <c r="B316" s="45"/>
      <c r="I316" s="38"/>
      <c r="J316" s="38"/>
      <c r="K316" s="38"/>
      <c r="L316" s="38"/>
      <c r="M316" s="38"/>
      <c r="N316" s="38"/>
      <c r="O316" s="38"/>
    </row>
    <row r="317" spans="2:15" s="6" customFormat="1" x14ac:dyDescent="0.25">
      <c r="B317" s="45"/>
      <c r="I317" s="38"/>
      <c r="J317" s="38"/>
      <c r="K317" s="38"/>
      <c r="L317" s="38"/>
      <c r="M317" s="38"/>
      <c r="N317" s="38"/>
      <c r="O317" s="38"/>
    </row>
    <row r="318" spans="2:15" s="6" customFormat="1" x14ac:dyDescent="0.25">
      <c r="B318" s="45"/>
      <c r="I318" s="38"/>
      <c r="J318" s="38"/>
      <c r="K318" s="38"/>
      <c r="L318" s="38"/>
      <c r="M318" s="38"/>
      <c r="N318" s="38"/>
      <c r="O318" s="38"/>
    </row>
    <row r="319" spans="2:15" s="6" customFormat="1" x14ac:dyDescent="0.25">
      <c r="B319" s="45"/>
      <c r="I319" s="38"/>
      <c r="J319" s="38"/>
      <c r="K319" s="38"/>
      <c r="L319" s="38"/>
      <c r="M319" s="38"/>
      <c r="N319" s="38"/>
      <c r="O319" s="38"/>
    </row>
    <row r="320" spans="2:15" s="6" customFormat="1" x14ac:dyDescent="0.25">
      <c r="B320" s="45"/>
      <c r="I320" s="38"/>
      <c r="J320" s="38"/>
      <c r="K320" s="38"/>
      <c r="L320" s="38"/>
      <c r="M320" s="38"/>
      <c r="N320" s="38"/>
      <c r="O320" s="38"/>
    </row>
    <row r="321" spans="2:15" s="6" customFormat="1" x14ac:dyDescent="0.25">
      <c r="B321" s="45"/>
      <c r="I321" s="38"/>
      <c r="J321" s="38"/>
      <c r="K321" s="38"/>
      <c r="L321" s="38"/>
      <c r="M321" s="38"/>
      <c r="N321" s="38"/>
      <c r="O321" s="38"/>
    </row>
    <row r="322" spans="2:15" s="6" customFormat="1" x14ac:dyDescent="0.25">
      <c r="B322" s="45"/>
      <c r="I322" s="38"/>
      <c r="J322" s="38"/>
      <c r="K322" s="38"/>
      <c r="L322" s="38"/>
      <c r="M322" s="38"/>
      <c r="N322" s="38"/>
      <c r="O322" s="38"/>
    </row>
    <row r="323" spans="2:15" s="6" customFormat="1" x14ac:dyDescent="0.25">
      <c r="B323" s="45"/>
      <c r="I323" s="38"/>
      <c r="J323" s="38"/>
      <c r="K323" s="38"/>
      <c r="L323" s="38"/>
      <c r="M323" s="38"/>
      <c r="N323" s="38"/>
      <c r="O323" s="38"/>
    </row>
    <row r="324" spans="2:15" s="6" customFormat="1" x14ac:dyDescent="0.25">
      <c r="B324" s="45"/>
      <c r="I324" s="38"/>
      <c r="J324" s="38"/>
      <c r="K324" s="38"/>
      <c r="L324" s="38"/>
      <c r="M324" s="38"/>
      <c r="N324" s="38"/>
      <c r="O324" s="38"/>
    </row>
    <row r="325" spans="2:15" s="6" customFormat="1" x14ac:dyDescent="0.25">
      <c r="B325" s="45"/>
      <c r="I325" s="38"/>
      <c r="J325" s="38"/>
      <c r="K325" s="38"/>
      <c r="L325" s="38"/>
      <c r="M325" s="38"/>
      <c r="N325" s="38"/>
      <c r="O325" s="38"/>
    </row>
    <row r="326" spans="2:15" s="6" customFormat="1" x14ac:dyDescent="0.25">
      <c r="B326" s="45"/>
      <c r="I326" s="38"/>
      <c r="J326" s="38"/>
      <c r="K326" s="38"/>
      <c r="L326" s="38"/>
      <c r="M326" s="38"/>
      <c r="N326" s="38"/>
      <c r="O326" s="38"/>
    </row>
    <row r="327" spans="2:15" s="6" customFormat="1" x14ac:dyDescent="0.25">
      <c r="B327" s="45"/>
      <c r="I327" s="38"/>
      <c r="J327" s="38"/>
      <c r="K327" s="38"/>
      <c r="L327" s="38"/>
      <c r="M327" s="38"/>
      <c r="N327" s="38"/>
      <c r="O327" s="38"/>
    </row>
    <row r="328" spans="2:15" s="6" customFormat="1" x14ac:dyDescent="0.25">
      <c r="B328" s="45"/>
      <c r="I328" s="38"/>
      <c r="J328" s="38"/>
      <c r="K328" s="38"/>
      <c r="L328" s="38"/>
      <c r="M328" s="38"/>
      <c r="N328" s="38"/>
      <c r="O328" s="38"/>
    </row>
    <row r="329" spans="2:15" s="6" customFormat="1" x14ac:dyDescent="0.25">
      <c r="B329" s="45"/>
      <c r="I329" s="38"/>
      <c r="J329" s="38"/>
      <c r="K329" s="38"/>
      <c r="L329" s="38"/>
      <c r="M329" s="38"/>
      <c r="N329" s="38"/>
      <c r="O329" s="38"/>
    </row>
    <row r="330" spans="2:15" s="6" customFormat="1" x14ac:dyDescent="0.25">
      <c r="B330" s="45"/>
      <c r="I330" s="38"/>
      <c r="J330" s="38"/>
      <c r="K330" s="38"/>
      <c r="L330" s="38"/>
      <c r="M330" s="38"/>
      <c r="N330" s="38"/>
      <c r="O330" s="38"/>
    </row>
    <row r="331" spans="2:15" s="6" customFormat="1" x14ac:dyDescent="0.25">
      <c r="B331" s="45"/>
      <c r="I331" s="38"/>
      <c r="J331" s="38"/>
      <c r="K331" s="38"/>
      <c r="L331" s="38"/>
      <c r="M331" s="38"/>
      <c r="N331" s="38"/>
      <c r="O331" s="38"/>
    </row>
    <row r="332" spans="2:15" s="6" customFormat="1" x14ac:dyDescent="0.25">
      <c r="B332" s="45"/>
      <c r="I332" s="38"/>
      <c r="J332" s="38"/>
      <c r="K332" s="38"/>
      <c r="L332" s="38"/>
      <c r="M332" s="38"/>
      <c r="N332" s="38"/>
      <c r="O332" s="38"/>
    </row>
    <row r="333" spans="2:15" s="6" customFormat="1" x14ac:dyDescent="0.25">
      <c r="B333" s="45"/>
      <c r="I333" s="38"/>
      <c r="J333" s="38"/>
      <c r="K333" s="38"/>
      <c r="L333" s="38"/>
      <c r="M333" s="38"/>
      <c r="N333" s="38"/>
      <c r="O333" s="38"/>
    </row>
    <row r="334" spans="2:15" s="6" customFormat="1" x14ac:dyDescent="0.25">
      <c r="B334" s="45"/>
      <c r="I334" s="38"/>
      <c r="J334" s="38"/>
      <c r="K334" s="38"/>
      <c r="L334" s="38"/>
      <c r="M334" s="38"/>
      <c r="N334" s="38"/>
      <c r="O334" s="38"/>
    </row>
    <row r="335" spans="2:15" s="6" customFormat="1" x14ac:dyDescent="0.25">
      <c r="B335" s="45"/>
      <c r="I335" s="38"/>
      <c r="J335" s="38"/>
      <c r="K335" s="38"/>
      <c r="L335" s="38"/>
      <c r="M335" s="38"/>
      <c r="N335" s="38"/>
      <c r="O335" s="38"/>
    </row>
    <row r="336" spans="2:15" s="6" customFormat="1" x14ac:dyDescent="0.25">
      <c r="B336" s="45"/>
      <c r="I336" s="38"/>
      <c r="J336" s="38"/>
      <c r="K336" s="38"/>
      <c r="L336" s="38"/>
      <c r="M336" s="38"/>
      <c r="N336" s="38"/>
      <c r="O336" s="38"/>
    </row>
    <row r="337" spans="2:15" s="6" customFormat="1" x14ac:dyDescent="0.25">
      <c r="B337" s="45"/>
      <c r="I337" s="38"/>
      <c r="J337" s="38"/>
      <c r="K337" s="38"/>
      <c r="L337" s="38"/>
      <c r="M337" s="38"/>
      <c r="N337" s="38"/>
      <c r="O337" s="38"/>
    </row>
    <row r="338" spans="2:15" s="6" customFormat="1" x14ac:dyDescent="0.25">
      <c r="B338" s="45"/>
      <c r="I338" s="38"/>
      <c r="J338" s="38"/>
      <c r="K338" s="38"/>
      <c r="L338" s="38"/>
      <c r="M338" s="38"/>
      <c r="N338" s="38"/>
      <c r="O338" s="38"/>
    </row>
    <row r="339" spans="2:15" s="6" customFormat="1" x14ac:dyDescent="0.25">
      <c r="B339" s="45"/>
      <c r="I339" s="38"/>
      <c r="J339" s="38"/>
      <c r="K339" s="38"/>
      <c r="L339" s="38"/>
      <c r="M339" s="38"/>
      <c r="N339" s="38"/>
      <c r="O339" s="38"/>
    </row>
    <row r="340" spans="2:15" s="6" customFormat="1" x14ac:dyDescent="0.25">
      <c r="B340" s="45"/>
      <c r="I340" s="38"/>
      <c r="J340" s="38"/>
      <c r="K340" s="38"/>
      <c r="L340" s="38"/>
      <c r="M340" s="38"/>
      <c r="N340" s="38"/>
      <c r="O340" s="38"/>
    </row>
    <row r="341" spans="2:15" s="6" customFormat="1" x14ac:dyDescent="0.25">
      <c r="B341" s="45"/>
      <c r="I341" s="38"/>
      <c r="J341" s="38"/>
      <c r="K341" s="38"/>
      <c r="L341" s="38"/>
      <c r="M341" s="38"/>
      <c r="N341" s="38"/>
      <c r="O341" s="38"/>
    </row>
    <row r="342" spans="2:15" s="6" customFormat="1" x14ac:dyDescent="0.25">
      <c r="B342" s="45"/>
      <c r="I342" s="38"/>
      <c r="J342" s="38"/>
      <c r="K342" s="38"/>
      <c r="L342" s="38"/>
      <c r="M342" s="38"/>
      <c r="N342" s="38"/>
      <c r="O342" s="38"/>
    </row>
    <row r="343" spans="2:15" s="6" customFormat="1" x14ac:dyDescent="0.25">
      <c r="B343" s="45"/>
      <c r="I343" s="38"/>
      <c r="J343" s="38"/>
      <c r="K343" s="38"/>
      <c r="L343" s="38"/>
      <c r="M343" s="38"/>
      <c r="N343" s="38"/>
      <c r="O343" s="38"/>
    </row>
    <row r="344" spans="2:15" s="6" customFormat="1" x14ac:dyDescent="0.25">
      <c r="B344" s="45"/>
      <c r="I344" s="38"/>
      <c r="J344" s="38"/>
      <c r="K344" s="38"/>
      <c r="L344" s="38"/>
      <c r="M344" s="38"/>
      <c r="N344" s="38"/>
      <c r="O344" s="38"/>
    </row>
    <row r="345" spans="2:15" s="6" customFormat="1" x14ac:dyDescent="0.25">
      <c r="B345" s="45"/>
      <c r="I345" s="38"/>
      <c r="J345" s="38"/>
      <c r="K345" s="38"/>
      <c r="L345" s="38"/>
      <c r="M345" s="38"/>
      <c r="N345" s="38"/>
      <c r="O345" s="38"/>
    </row>
    <row r="346" spans="2:15" s="6" customFormat="1" x14ac:dyDescent="0.25">
      <c r="B346" s="45"/>
      <c r="I346" s="38"/>
      <c r="J346" s="38"/>
      <c r="K346" s="38"/>
      <c r="L346" s="38"/>
      <c r="M346" s="38"/>
      <c r="N346" s="38"/>
      <c r="O346" s="38"/>
    </row>
    <row r="347" spans="2:15" s="6" customFormat="1" x14ac:dyDescent="0.25">
      <c r="B347" s="45"/>
      <c r="I347" s="38"/>
      <c r="J347" s="38"/>
      <c r="K347" s="38"/>
      <c r="L347" s="38"/>
      <c r="M347" s="38"/>
      <c r="N347" s="38"/>
      <c r="O347" s="38"/>
    </row>
    <row r="348" spans="2:15" s="6" customFormat="1" x14ac:dyDescent="0.25">
      <c r="B348" s="45"/>
      <c r="I348" s="38"/>
      <c r="J348" s="38"/>
      <c r="K348" s="38"/>
      <c r="L348" s="38"/>
      <c r="M348" s="38"/>
      <c r="N348" s="38"/>
      <c r="O348" s="38"/>
    </row>
    <row r="349" spans="2:15" s="6" customFormat="1" x14ac:dyDescent="0.25">
      <c r="B349" s="45"/>
      <c r="I349" s="38"/>
      <c r="J349" s="38"/>
      <c r="K349" s="38"/>
      <c r="L349" s="38"/>
      <c r="M349" s="38"/>
      <c r="N349" s="38"/>
      <c r="O349" s="38"/>
    </row>
    <row r="350" spans="2:15" s="6" customFormat="1" x14ac:dyDescent="0.25">
      <c r="B350" s="45"/>
      <c r="I350" s="38"/>
      <c r="J350" s="38"/>
      <c r="K350" s="38"/>
      <c r="L350" s="38"/>
      <c r="M350" s="38"/>
      <c r="N350" s="38"/>
      <c r="O350" s="38"/>
    </row>
    <row r="351" spans="2:15" s="6" customFormat="1" x14ac:dyDescent="0.25">
      <c r="B351" s="45"/>
      <c r="I351" s="38"/>
      <c r="J351" s="38"/>
      <c r="K351" s="38"/>
      <c r="L351" s="38"/>
      <c r="M351" s="38"/>
      <c r="N351" s="38"/>
      <c r="O351" s="38"/>
    </row>
    <row r="352" spans="2:15" s="6" customFormat="1" x14ac:dyDescent="0.25">
      <c r="B352" s="45"/>
      <c r="I352" s="38"/>
      <c r="J352" s="38"/>
      <c r="K352" s="38"/>
      <c r="L352" s="38"/>
      <c r="M352" s="38"/>
      <c r="N352" s="38"/>
      <c r="O352" s="38"/>
    </row>
    <row r="353" spans="2:15" s="6" customFormat="1" x14ac:dyDescent="0.25">
      <c r="B353" s="45"/>
      <c r="I353" s="38"/>
      <c r="J353" s="38"/>
      <c r="K353" s="38"/>
      <c r="L353" s="38"/>
      <c r="M353" s="38"/>
      <c r="N353" s="38"/>
      <c r="O353" s="38"/>
    </row>
    <row r="354" spans="2:15" s="6" customFormat="1" x14ac:dyDescent="0.25">
      <c r="B354" s="45"/>
      <c r="I354" s="38"/>
      <c r="J354" s="38"/>
      <c r="K354" s="38"/>
      <c r="L354" s="38"/>
      <c r="M354" s="38"/>
      <c r="N354" s="38"/>
      <c r="O354" s="38"/>
    </row>
    <row r="355" spans="2:15" s="6" customFormat="1" x14ac:dyDescent="0.25">
      <c r="B355" s="45"/>
      <c r="I355" s="38"/>
      <c r="J355" s="38"/>
      <c r="K355" s="38"/>
      <c r="L355" s="38"/>
      <c r="M355" s="38"/>
      <c r="N355" s="38"/>
      <c r="O355" s="38"/>
    </row>
    <row r="356" spans="2:15" s="6" customFormat="1" x14ac:dyDescent="0.25">
      <c r="B356" s="45"/>
      <c r="I356" s="38"/>
      <c r="J356" s="38"/>
      <c r="K356" s="38"/>
      <c r="L356" s="38"/>
      <c r="M356" s="38"/>
      <c r="N356" s="38"/>
      <c r="O356" s="38"/>
    </row>
    <row r="357" spans="2:15" s="6" customFormat="1" x14ac:dyDescent="0.25">
      <c r="B357" s="45"/>
      <c r="I357" s="38"/>
      <c r="J357" s="38"/>
      <c r="K357" s="38"/>
      <c r="L357" s="38"/>
      <c r="M357" s="38"/>
      <c r="N357" s="38"/>
      <c r="O357" s="38"/>
    </row>
    <row r="358" spans="2:15" s="6" customFormat="1" x14ac:dyDescent="0.25">
      <c r="B358" s="45"/>
      <c r="I358" s="38"/>
      <c r="J358" s="38"/>
      <c r="K358" s="38"/>
      <c r="L358" s="38"/>
      <c r="M358" s="38"/>
      <c r="N358" s="38"/>
      <c r="O358" s="38"/>
    </row>
    <row r="359" spans="2:15" s="6" customFormat="1" x14ac:dyDescent="0.25">
      <c r="B359" s="45"/>
      <c r="I359" s="38"/>
      <c r="J359" s="38"/>
      <c r="K359" s="38"/>
      <c r="L359" s="38"/>
      <c r="M359" s="38"/>
      <c r="N359" s="38"/>
      <c r="O359" s="38"/>
    </row>
    <row r="360" spans="2:15" s="6" customFormat="1" x14ac:dyDescent="0.25">
      <c r="B360" s="45"/>
      <c r="I360" s="38"/>
      <c r="J360" s="38"/>
      <c r="K360" s="38"/>
      <c r="L360" s="38"/>
      <c r="M360" s="38"/>
      <c r="N360" s="38"/>
      <c r="O360" s="38"/>
    </row>
    <row r="361" spans="2:15" s="6" customFormat="1" x14ac:dyDescent="0.25">
      <c r="B361" s="45"/>
      <c r="I361" s="38"/>
      <c r="J361" s="38"/>
      <c r="K361" s="38"/>
      <c r="L361" s="38"/>
      <c r="M361" s="38"/>
      <c r="N361" s="38"/>
      <c r="O361" s="38"/>
    </row>
    <row r="362" spans="2:15" s="6" customFormat="1" x14ac:dyDescent="0.25">
      <c r="B362" s="45"/>
      <c r="I362" s="38"/>
      <c r="J362" s="38"/>
      <c r="K362" s="38"/>
      <c r="L362" s="38"/>
      <c r="M362" s="38"/>
      <c r="N362" s="38"/>
      <c r="O362" s="38"/>
    </row>
    <row r="363" spans="2:15" s="6" customFormat="1" x14ac:dyDescent="0.25">
      <c r="B363" s="45"/>
      <c r="I363" s="38"/>
      <c r="J363" s="38"/>
      <c r="K363" s="38"/>
      <c r="L363" s="38"/>
      <c r="M363" s="38"/>
      <c r="N363" s="38"/>
      <c r="O363" s="38"/>
    </row>
    <row r="364" spans="2:15" s="6" customFormat="1" x14ac:dyDescent="0.25">
      <c r="B364" s="45"/>
      <c r="I364" s="38"/>
      <c r="J364" s="38"/>
      <c r="K364" s="38"/>
      <c r="L364" s="38"/>
      <c r="M364" s="38"/>
      <c r="N364" s="38"/>
      <c r="O364" s="38"/>
    </row>
    <row r="365" spans="2:15" s="6" customFormat="1" x14ac:dyDescent="0.25">
      <c r="B365" s="45"/>
      <c r="I365" s="38"/>
      <c r="J365" s="38"/>
      <c r="K365" s="38"/>
      <c r="L365" s="38"/>
      <c r="M365" s="38"/>
      <c r="N365" s="38"/>
      <c r="O365" s="38"/>
    </row>
    <row r="366" spans="2:15" s="6" customFormat="1" x14ac:dyDescent="0.25">
      <c r="B366" s="45"/>
      <c r="I366" s="38"/>
      <c r="J366" s="38"/>
      <c r="K366" s="38"/>
      <c r="L366" s="38"/>
      <c r="M366" s="38"/>
      <c r="N366" s="38"/>
      <c r="O366" s="38"/>
    </row>
    <row r="367" spans="2:15" s="6" customFormat="1" x14ac:dyDescent="0.25">
      <c r="B367" s="45"/>
      <c r="I367" s="38"/>
      <c r="J367" s="38"/>
      <c r="K367" s="38"/>
      <c r="L367" s="38"/>
      <c r="M367" s="38"/>
      <c r="N367" s="38"/>
      <c r="O367" s="38"/>
    </row>
    <row r="368" spans="2:15" s="6" customFormat="1" x14ac:dyDescent="0.25">
      <c r="B368" s="45"/>
      <c r="I368" s="38"/>
      <c r="J368" s="38"/>
      <c r="K368" s="38"/>
      <c r="L368" s="38"/>
      <c r="M368" s="38"/>
      <c r="N368" s="38"/>
      <c r="O368" s="38"/>
    </row>
    <row r="369" spans="2:15" s="6" customFormat="1" x14ac:dyDescent="0.25">
      <c r="B369" s="45"/>
      <c r="I369" s="38"/>
      <c r="J369" s="38"/>
      <c r="K369" s="38"/>
      <c r="L369" s="38"/>
      <c r="M369" s="38"/>
      <c r="N369" s="38"/>
      <c r="O369" s="38"/>
    </row>
    <row r="370" spans="2:15" s="6" customFormat="1" x14ac:dyDescent="0.25">
      <c r="B370" s="45"/>
      <c r="I370" s="38"/>
      <c r="J370" s="38"/>
      <c r="K370" s="38"/>
      <c r="L370" s="38"/>
      <c r="M370" s="38"/>
      <c r="N370" s="38"/>
      <c r="O370" s="38"/>
    </row>
    <row r="371" spans="2:15" s="6" customFormat="1" x14ac:dyDescent="0.25">
      <c r="B371" s="45"/>
      <c r="I371" s="38"/>
      <c r="J371" s="38"/>
      <c r="K371" s="38"/>
      <c r="L371" s="38"/>
      <c r="M371" s="38"/>
      <c r="N371" s="38"/>
      <c r="O371" s="38"/>
    </row>
    <row r="372" spans="2:15" s="6" customFormat="1" x14ac:dyDescent="0.25">
      <c r="B372" s="45"/>
      <c r="I372" s="38"/>
      <c r="J372" s="38"/>
      <c r="K372" s="38"/>
      <c r="L372" s="38"/>
      <c r="M372" s="38"/>
      <c r="N372" s="38"/>
      <c r="O372" s="38"/>
    </row>
    <row r="373" spans="2:15" s="6" customFormat="1" x14ac:dyDescent="0.25">
      <c r="B373" s="45"/>
      <c r="I373" s="38"/>
      <c r="J373" s="38"/>
      <c r="K373" s="38"/>
      <c r="L373" s="38"/>
      <c r="M373" s="38"/>
      <c r="N373" s="38"/>
      <c r="O373" s="38"/>
    </row>
    <row r="374" spans="2:15" s="6" customFormat="1" x14ac:dyDescent="0.25">
      <c r="B374" s="45"/>
      <c r="I374" s="38"/>
      <c r="J374" s="38"/>
      <c r="K374" s="38"/>
      <c r="L374" s="38"/>
      <c r="M374" s="38"/>
      <c r="N374" s="38"/>
      <c r="O374" s="38"/>
    </row>
    <row r="375" spans="2:15" s="6" customFormat="1" x14ac:dyDescent="0.25">
      <c r="B375" s="45"/>
      <c r="I375" s="38"/>
      <c r="J375" s="38"/>
      <c r="K375" s="38"/>
      <c r="L375" s="38"/>
      <c r="M375" s="38"/>
      <c r="N375" s="38"/>
      <c r="O375" s="38"/>
    </row>
    <row r="376" spans="2:15" s="6" customFormat="1" x14ac:dyDescent="0.25">
      <c r="B376" s="45"/>
      <c r="I376" s="38"/>
      <c r="J376" s="38"/>
      <c r="K376" s="38"/>
      <c r="L376" s="38"/>
      <c r="M376" s="38"/>
      <c r="N376" s="38"/>
      <c r="O376" s="38"/>
    </row>
    <row r="377" spans="2:15" s="6" customFormat="1" x14ac:dyDescent="0.25">
      <c r="B377" s="45"/>
      <c r="I377" s="38"/>
      <c r="J377" s="38"/>
      <c r="K377" s="38"/>
      <c r="L377" s="38"/>
      <c r="M377" s="38"/>
      <c r="N377" s="38"/>
      <c r="O377" s="38"/>
    </row>
    <row r="378" spans="2:15" s="6" customFormat="1" x14ac:dyDescent="0.25">
      <c r="B378" s="45"/>
      <c r="I378" s="38"/>
      <c r="J378" s="38"/>
      <c r="K378" s="38"/>
      <c r="L378" s="38"/>
      <c r="M378" s="38"/>
      <c r="N378" s="38"/>
      <c r="O378" s="38"/>
    </row>
    <row r="379" spans="2:15" s="6" customFormat="1" x14ac:dyDescent="0.25">
      <c r="B379" s="45"/>
      <c r="I379" s="38"/>
      <c r="J379" s="38"/>
      <c r="K379" s="38"/>
      <c r="L379" s="38"/>
      <c r="M379" s="38"/>
      <c r="N379" s="38"/>
      <c r="O379" s="38"/>
    </row>
    <row r="380" spans="2:15" s="6" customFormat="1" x14ac:dyDescent="0.25">
      <c r="B380" s="45"/>
      <c r="I380" s="38"/>
      <c r="J380" s="38"/>
      <c r="K380" s="38"/>
      <c r="L380" s="38"/>
      <c r="M380" s="38"/>
      <c r="N380" s="38"/>
      <c r="O380" s="38"/>
    </row>
    <row r="381" spans="2:15" s="6" customFormat="1" x14ac:dyDescent="0.25">
      <c r="B381" s="45"/>
      <c r="I381" s="38"/>
      <c r="J381" s="38"/>
      <c r="K381" s="38"/>
      <c r="L381" s="38"/>
      <c r="M381" s="38"/>
      <c r="N381" s="38"/>
      <c r="O381" s="38"/>
    </row>
    <row r="382" spans="2:15" s="6" customFormat="1" x14ac:dyDescent="0.25">
      <c r="B382" s="45"/>
      <c r="I382" s="38"/>
      <c r="J382" s="38"/>
      <c r="K382" s="38"/>
      <c r="L382" s="38"/>
      <c r="M382" s="38"/>
      <c r="N382" s="38"/>
      <c r="O382" s="38"/>
    </row>
    <row r="383" spans="2:15" s="6" customFormat="1" x14ac:dyDescent="0.25">
      <c r="B383" s="45"/>
      <c r="I383" s="38"/>
      <c r="J383" s="38"/>
      <c r="K383" s="38"/>
      <c r="L383" s="38"/>
      <c r="M383" s="38"/>
      <c r="N383" s="38"/>
      <c r="O383" s="38"/>
    </row>
    <row r="384" spans="2:15" s="6" customFormat="1" x14ac:dyDescent="0.25">
      <c r="B384" s="45"/>
      <c r="I384" s="38"/>
      <c r="J384" s="38"/>
      <c r="K384" s="38"/>
      <c r="L384" s="38"/>
      <c r="M384" s="38"/>
      <c r="N384" s="38"/>
      <c r="O384" s="38"/>
    </row>
    <row r="385" spans="2:15" s="6" customFormat="1" x14ac:dyDescent="0.25">
      <c r="B385" s="45"/>
      <c r="I385" s="38"/>
      <c r="J385" s="38"/>
      <c r="K385" s="38"/>
      <c r="L385" s="38"/>
      <c r="M385" s="38"/>
      <c r="N385" s="38"/>
      <c r="O385" s="38"/>
    </row>
    <row r="386" spans="2:15" s="6" customFormat="1" x14ac:dyDescent="0.25">
      <c r="B386" s="45"/>
      <c r="I386" s="38"/>
      <c r="J386" s="38"/>
      <c r="K386" s="38"/>
      <c r="L386" s="38"/>
      <c r="M386" s="38"/>
      <c r="N386" s="38"/>
      <c r="O386" s="38"/>
    </row>
    <row r="387" spans="2:15" s="6" customFormat="1" x14ac:dyDescent="0.25">
      <c r="B387" s="45"/>
      <c r="I387" s="38"/>
      <c r="J387" s="38"/>
      <c r="K387" s="38"/>
      <c r="L387" s="38"/>
      <c r="M387" s="38"/>
      <c r="N387" s="38"/>
      <c r="O387" s="38"/>
    </row>
    <row r="388" spans="2:15" s="6" customFormat="1" x14ac:dyDescent="0.25">
      <c r="B388" s="45"/>
      <c r="I388" s="38"/>
      <c r="J388" s="38"/>
      <c r="K388" s="38"/>
      <c r="L388" s="38"/>
      <c r="M388" s="38"/>
      <c r="N388" s="38"/>
      <c r="O388" s="38"/>
    </row>
    <row r="389" spans="2:15" s="6" customFormat="1" x14ac:dyDescent="0.25">
      <c r="B389" s="45"/>
      <c r="I389" s="38"/>
      <c r="J389" s="38"/>
      <c r="K389" s="38"/>
      <c r="L389" s="38"/>
      <c r="M389" s="38"/>
      <c r="N389" s="38"/>
      <c r="O389" s="38"/>
    </row>
    <row r="390" spans="2:15" s="6" customFormat="1" x14ac:dyDescent="0.25">
      <c r="B390" s="45"/>
      <c r="I390" s="38"/>
      <c r="J390" s="38"/>
      <c r="K390" s="38"/>
      <c r="L390" s="38"/>
      <c r="M390" s="38"/>
      <c r="N390" s="38"/>
      <c r="O390" s="38"/>
    </row>
    <row r="391" spans="2:15" s="6" customFormat="1" x14ac:dyDescent="0.25">
      <c r="B391" s="45"/>
      <c r="I391" s="38"/>
      <c r="J391" s="38"/>
      <c r="K391" s="38"/>
      <c r="L391" s="38"/>
      <c r="M391" s="38"/>
      <c r="N391" s="38"/>
      <c r="O391" s="38"/>
    </row>
    <row r="392" spans="2:15" s="6" customFormat="1" x14ac:dyDescent="0.25">
      <c r="B392" s="45"/>
      <c r="I392" s="38"/>
      <c r="J392" s="38"/>
      <c r="K392" s="38"/>
      <c r="L392" s="38"/>
      <c r="M392" s="38"/>
      <c r="N392" s="38"/>
      <c r="O392" s="38"/>
    </row>
    <row r="393" spans="2:15" s="6" customFormat="1" x14ac:dyDescent="0.25">
      <c r="B393" s="45"/>
      <c r="I393" s="38"/>
      <c r="J393" s="38"/>
      <c r="K393" s="38"/>
      <c r="L393" s="38"/>
      <c r="M393" s="38"/>
      <c r="N393" s="38"/>
      <c r="O393" s="38"/>
    </row>
    <row r="394" spans="2:15" s="6" customFormat="1" x14ac:dyDescent="0.25">
      <c r="B394" s="45"/>
      <c r="I394" s="38"/>
      <c r="J394" s="38"/>
      <c r="K394" s="38"/>
      <c r="L394" s="38"/>
      <c r="M394" s="38"/>
      <c r="N394" s="38"/>
      <c r="O394" s="38"/>
    </row>
    <row r="395" spans="2:15" s="6" customFormat="1" x14ac:dyDescent="0.25">
      <c r="B395" s="45"/>
      <c r="I395" s="38"/>
      <c r="J395" s="38"/>
      <c r="K395" s="38"/>
      <c r="L395" s="38"/>
      <c r="M395" s="38"/>
      <c r="N395" s="38"/>
      <c r="O395" s="38"/>
    </row>
    <row r="396" spans="2:15" s="6" customFormat="1" x14ac:dyDescent="0.25">
      <c r="B396" s="45"/>
      <c r="I396" s="38"/>
      <c r="J396" s="38"/>
      <c r="K396" s="38"/>
      <c r="L396" s="38"/>
      <c r="M396" s="38"/>
      <c r="N396" s="38"/>
      <c r="O396" s="38"/>
    </row>
    <row r="397" spans="2:15" s="6" customFormat="1" x14ac:dyDescent="0.25">
      <c r="B397" s="45"/>
      <c r="I397" s="38"/>
      <c r="J397" s="38"/>
      <c r="K397" s="38"/>
      <c r="L397" s="38"/>
      <c r="M397" s="38"/>
      <c r="N397" s="38"/>
      <c r="O397" s="38"/>
    </row>
    <row r="398" spans="2:15" s="6" customFormat="1" x14ac:dyDescent="0.25">
      <c r="B398" s="45"/>
      <c r="I398" s="38"/>
      <c r="J398" s="38"/>
      <c r="K398" s="38"/>
      <c r="L398" s="38"/>
      <c r="M398" s="38"/>
      <c r="N398" s="38"/>
      <c r="O398" s="38"/>
    </row>
    <row r="399" spans="2:15" s="6" customFormat="1" x14ac:dyDescent="0.25">
      <c r="B399" s="45"/>
      <c r="I399" s="38"/>
      <c r="J399" s="38"/>
      <c r="K399" s="38"/>
      <c r="L399" s="38"/>
      <c r="M399" s="38"/>
      <c r="N399" s="38"/>
      <c r="O399" s="38"/>
    </row>
    <row r="400" spans="2:15" s="6" customFormat="1" x14ac:dyDescent="0.25">
      <c r="B400" s="45"/>
      <c r="I400" s="38"/>
      <c r="J400" s="38"/>
      <c r="K400" s="38"/>
      <c r="L400" s="38"/>
      <c r="M400" s="38"/>
      <c r="N400" s="38"/>
      <c r="O400" s="38"/>
    </row>
    <row r="401" spans="2:15" s="6" customFormat="1" x14ac:dyDescent="0.25">
      <c r="B401" s="45"/>
      <c r="I401" s="38"/>
      <c r="J401" s="38"/>
      <c r="K401" s="38"/>
      <c r="L401" s="38"/>
      <c r="M401" s="38"/>
      <c r="N401" s="38"/>
      <c r="O401" s="38"/>
    </row>
    <row r="402" spans="2:15" s="6" customFormat="1" x14ac:dyDescent="0.25">
      <c r="B402" s="45"/>
      <c r="I402" s="38"/>
      <c r="J402" s="38"/>
      <c r="K402" s="38"/>
      <c r="L402" s="38"/>
      <c r="M402" s="38"/>
      <c r="N402" s="38"/>
      <c r="O402" s="38"/>
    </row>
    <row r="403" spans="2:15" s="6" customFormat="1" x14ac:dyDescent="0.25">
      <c r="B403" s="45"/>
      <c r="I403" s="38"/>
      <c r="J403" s="38"/>
      <c r="K403" s="38"/>
      <c r="L403" s="38"/>
      <c r="M403" s="38"/>
      <c r="N403" s="38"/>
      <c r="O403" s="38"/>
    </row>
    <row r="404" spans="2:15" s="6" customFormat="1" x14ac:dyDescent="0.25">
      <c r="B404" s="45"/>
      <c r="I404" s="38"/>
      <c r="J404" s="38"/>
      <c r="K404" s="38"/>
      <c r="L404" s="38"/>
      <c r="M404" s="38"/>
      <c r="N404" s="38"/>
      <c r="O404" s="38"/>
    </row>
    <row r="405" spans="2:15" s="6" customFormat="1" x14ac:dyDescent="0.25">
      <c r="B405" s="45"/>
      <c r="I405" s="38"/>
      <c r="J405" s="38"/>
      <c r="K405" s="38"/>
      <c r="L405" s="38"/>
      <c r="M405" s="38"/>
      <c r="N405" s="38"/>
      <c r="O405" s="38"/>
    </row>
    <row r="406" spans="2:15" s="6" customFormat="1" x14ac:dyDescent="0.25">
      <c r="B406" s="45"/>
      <c r="I406" s="38"/>
      <c r="J406" s="38"/>
      <c r="K406" s="38"/>
      <c r="L406" s="38"/>
      <c r="M406" s="38"/>
      <c r="N406" s="38"/>
      <c r="O406" s="38"/>
    </row>
    <row r="407" spans="2:15" s="6" customFormat="1" x14ac:dyDescent="0.25">
      <c r="B407" s="45"/>
      <c r="I407" s="38"/>
      <c r="J407" s="38"/>
      <c r="K407" s="38"/>
      <c r="L407" s="38"/>
      <c r="M407" s="38"/>
      <c r="N407" s="38"/>
      <c r="O407" s="38"/>
    </row>
    <row r="408" spans="2:15" s="6" customFormat="1" x14ac:dyDescent="0.25">
      <c r="B408" s="45"/>
      <c r="I408" s="38"/>
      <c r="J408" s="38"/>
      <c r="K408" s="38"/>
      <c r="L408" s="38"/>
      <c r="M408" s="38"/>
      <c r="N408" s="38"/>
      <c r="O408" s="38"/>
    </row>
    <row r="409" spans="2:15" s="6" customFormat="1" x14ac:dyDescent="0.25">
      <c r="B409" s="45"/>
      <c r="I409" s="38"/>
      <c r="J409" s="38"/>
      <c r="K409" s="38"/>
      <c r="L409" s="38"/>
      <c r="M409" s="38"/>
      <c r="N409" s="38"/>
      <c r="O409" s="38"/>
    </row>
    <row r="410" spans="2:15" s="6" customFormat="1" x14ac:dyDescent="0.25">
      <c r="B410" s="45"/>
      <c r="I410" s="38"/>
      <c r="J410" s="38"/>
      <c r="K410" s="38"/>
      <c r="L410" s="38"/>
      <c r="M410" s="38"/>
      <c r="N410" s="38"/>
      <c r="O410" s="38"/>
    </row>
    <row r="411" spans="2:15" s="6" customFormat="1" x14ac:dyDescent="0.25">
      <c r="B411" s="45"/>
      <c r="I411" s="38"/>
      <c r="J411" s="38"/>
      <c r="K411" s="38"/>
      <c r="L411" s="38"/>
      <c r="M411" s="38"/>
      <c r="N411" s="38"/>
      <c r="O411" s="38"/>
    </row>
    <row r="412" spans="2:15" s="6" customFormat="1" x14ac:dyDescent="0.25">
      <c r="B412" s="45"/>
      <c r="I412" s="38"/>
      <c r="J412" s="38"/>
      <c r="K412" s="38"/>
      <c r="L412" s="38"/>
      <c r="M412" s="38"/>
      <c r="N412" s="38"/>
      <c r="O412" s="38"/>
    </row>
    <row r="413" spans="2:15" s="6" customFormat="1" x14ac:dyDescent="0.25">
      <c r="B413" s="45"/>
      <c r="I413" s="38"/>
      <c r="J413" s="38"/>
      <c r="K413" s="38"/>
      <c r="L413" s="38"/>
      <c r="M413" s="38"/>
      <c r="N413" s="38"/>
      <c r="O413" s="38"/>
    </row>
    <row r="414" spans="2:15" s="6" customFormat="1" x14ac:dyDescent="0.25">
      <c r="B414" s="45"/>
      <c r="I414" s="38"/>
      <c r="J414" s="38"/>
      <c r="K414" s="38"/>
      <c r="L414" s="38"/>
      <c r="M414" s="38"/>
      <c r="N414" s="38"/>
      <c r="O414" s="38"/>
    </row>
    <row r="415" spans="2:15" s="6" customFormat="1" x14ac:dyDescent="0.25">
      <c r="B415" s="45"/>
      <c r="I415" s="38"/>
      <c r="J415" s="38"/>
      <c r="K415" s="38"/>
      <c r="L415" s="38"/>
      <c r="M415" s="38"/>
      <c r="N415" s="38"/>
      <c r="O415" s="38"/>
    </row>
    <row r="416" spans="2:15" s="6" customFormat="1" x14ac:dyDescent="0.25">
      <c r="B416" s="45"/>
      <c r="I416" s="38"/>
      <c r="J416" s="38"/>
      <c r="K416" s="38"/>
      <c r="L416" s="38"/>
      <c r="M416" s="38"/>
      <c r="N416" s="38"/>
      <c r="O416" s="38"/>
    </row>
    <row r="417" spans="2:15" s="6" customFormat="1" x14ac:dyDescent="0.25">
      <c r="B417" s="45"/>
      <c r="I417" s="38"/>
      <c r="J417" s="38"/>
      <c r="K417" s="38"/>
      <c r="L417" s="38"/>
      <c r="M417" s="38"/>
      <c r="N417" s="38"/>
      <c r="O417" s="38"/>
    </row>
    <row r="418" spans="2:15" s="6" customFormat="1" x14ac:dyDescent="0.25">
      <c r="B418" s="45"/>
      <c r="I418" s="38"/>
      <c r="J418" s="38"/>
      <c r="K418" s="38"/>
      <c r="L418" s="38"/>
      <c r="M418" s="38"/>
      <c r="N418" s="38"/>
      <c r="O418" s="38"/>
    </row>
    <row r="419" spans="2:15" s="6" customFormat="1" x14ac:dyDescent="0.25">
      <c r="B419" s="45"/>
      <c r="I419" s="38"/>
      <c r="J419" s="38"/>
      <c r="K419" s="38"/>
      <c r="L419" s="38"/>
      <c r="M419" s="38"/>
      <c r="N419" s="38"/>
      <c r="O419" s="38"/>
    </row>
    <row r="420" spans="2:15" s="6" customFormat="1" x14ac:dyDescent="0.25">
      <c r="B420" s="45"/>
      <c r="I420" s="38"/>
      <c r="J420" s="38"/>
      <c r="K420" s="38"/>
      <c r="L420" s="38"/>
      <c r="M420" s="38"/>
      <c r="N420" s="38"/>
      <c r="O420" s="38"/>
    </row>
    <row r="421" spans="2:15" s="6" customFormat="1" x14ac:dyDescent="0.25">
      <c r="B421" s="45"/>
      <c r="I421" s="38"/>
      <c r="J421" s="38"/>
      <c r="K421" s="38"/>
      <c r="L421" s="38"/>
      <c r="M421" s="38"/>
      <c r="N421" s="38"/>
      <c r="O421" s="38"/>
    </row>
    <row r="422" spans="2:15" s="6" customFormat="1" x14ac:dyDescent="0.25">
      <c r="B422" s="45"/>
      <c r="I422" s="38"/>
      <c r="J422" s="38"/>
      <c r="K422" s="38"/>
      <c r="L422" s="38"/>
      <c r="M422" s="38"/>
      <c r="N422" s="38"/>
      <c r="O422" s="38"/>
    </row>
    <row r="423" spans="2:15" s="6" customFormat="1" x14ac:dyDescent="0.25">
      <c r="B423" s="45"/>
      <c r="I423" s="38"/>
      <c r="J423" s="38"/>
      <c r="K423" s="38"/>
      <c r="L423" s="38"/>
      <c r="M423" s="38"/>
      <c r="N423" s="38"/>
      <c r="O423" s="38"/>
    </row>
    <row r="424" spans="2:15" s="6" customFormat="1" x14ac:dyDescent="0.25">
      <c r="B424" s="45"/>
      <c r="I424" s="38"/>
      <c r="J424" s="38"/>
      <c r="K424" s="38"/>
      <c r="L424" s="38"/>
      <c r="M424" s="38"/>
      <c r="N424" s="38"/>
      <c r="O424" s="38"/>
    </row>
    <row r="425" spans="2:15" s="6" customFormat="1" x14ac:dyDescent="0.25">
      <c r="B425" s="45"/>
      <c r="I425" s="38"/>
      <c r="J425" s="38"/>
      <c r="K425" s="38"/>
      <c r="L425" s="38"/>
      <c r="M425" s="38"/>
      <c r="N425" s="38"/>
      <c r="O425" s="38"/>
    </row>
    <row r="426" spans="2:15" s="6" customFormat="1" x14ac:dyDescent="0.25">
      <c r="B426" s="45"/>
      <c r="I426" s="38"/>
      <c r="J426" s="38"/>
      <c r="K426" s="38"/>
      <c r="L426" s="38"/>
      <c r="M426" s="38"/>
      <c r="N426" s="38"/>
      <c r="O426" s="38"/>
    </row>
    <row r="427" spans="2:15" s="6" customFormat="1" x14ac:dyDescent="0.25">
      <c r="B427" s="45"/>
      <c r="I427" s="38"/>
      <c r="J427" s="38"/>
      <c r="K427" s="38"/>
      <c r="L427" s="38"/>
      <c r="M427" s="38"/>
      <c r="N427" s="38"/>
      <c r="O427" s="38"/>
    </row>
    <row r="428" spans="2:15" s="6" customFormat="1" x14ac:dyDescent="0.25">
      <c r="B428" s="45"/>
      <c r="I428" s="38"/>
      <c r="J428" s="38"/>
      <c r="K428" s="38"/>
      <c r="L428" s="38"/>
      <c r="M428" s="38"/>
      <c r="N428" s="38"/>
      <c r="O428" s="38"/>
    </row>
    <row r="429" spans="2:15" s="6" customFormat="1" x14ac:dyDescent="0.25">
      <c r="B429" s="45"/>
      <c r="I429" s="38"/>
      <c r="J429" s="38"/>
      <c r="K429" s="38"/>
      <c r="L429" s="38"/>
      <c r="M429" s="38"/>
      <c r="N429" s="38"/>
      <c r="O429" s="38"/>
    </row>
    <row r="430" spans="2:15" s="6" customFormat="1" x14ac:dyDescent="0.25">
      <c r="B430" s="45"/>
      <c r="I430" s="38"/>
      <c r="J430" s="38"/>
      <c r="K430" s="38"/>
      <c r="L430" s="38"/>
      <c r="M430" s="38"/>
      <c r="N430" s="38"/>
      <c r="O430" s="38"/>
    </row>
    <row r="431" spans="2:15" s="6" customFormat="1" x14ac:dyDescent="0.25">
      <c r="B431" s="45"/>
      <c r="I431" s="38"/>
      <c r="J431" s="38"/>
      <c r="K431" s="38"/>
      <c r="L431" s="38"/>
      <c r="M431" s="38"/>
      <c r="N431" s="38"/>
      <c r="O431" s="38"/>
    </row>
    <row r="432" spans="2:15" s="6" customFormat="1" x14ac:dyDescent="0.25">
      <c r="B432" s="45"/>
      <c r="I432" s="38"/>
      <c r="J432" s="38"/>
      <c r="K432" s="38"/>
      <c r="L432" s="38"/>
      <c r="M432" s="38"/>
      <c r="N432" s="38"/>
      <c r="O432" s="38"/>
    </row>
    <row r="433" spans="2:15" s="6" customFormat="1" x14ac:dyDescent="0.25">
      <c r="B433" s="45"/>
      <c r="I433" s="38"/>
      <c r="J433" s="38"/>
      <c r="K433" s="38"/>
      <c r="L433" s="38"/>
      <c r="M433" s="38"/>
      <c r="N433" s="38"/>
      <c r="O433" s="38"/>
    </row>
    <row r="434" spans="2:15" s="6" customFormat="1" x14ac:dyDescent="0.25">
      <c r="B434" s="45"/>
      <c r="I434" s="38"/>
      <c r="J434" s="38"/>
      <c r="K434" s="38"/>
      <c r="L434" s="38"/>
      <c r="M434" s="38"/>
      <c r="N434" s="38"/>
      <c r="O434" s="38"/>
    </row>
    <row r="435" spans="2:15" s="6" customFormat="1" x14ac:dyDescent="0.25">
      <c r="B435" s="45"/>
      <c r="I435" s="38"/>
      <c r="J435" s="38"/>
      <c r="K435" s="38"/>
      <c r="L435" s="38"/>
      <c r="M435" s="38"/>
      <c r="N435" s="38"/>
      <c r="O435" s="38"/>
    </row>
    <row r="436" spans="2:15" s="6" customFormat="1" x14ac:dyDescent="0.25">
      <c r="B436" s="45"/>
      <c r="I436" s="38"/>
      <c r="J436" s="38"/>
      <c r="K436" s="38"/>
      <c r="L436" s="38"/>
      <c r="M436" s="38"/>
      <c r="N436" s="38"/>
      <c r="O436" s="38"/>
    </row>
    <row r="437" spans="2:15" s="6" customFormat="1" x14ac:dyDescent="0.25">
      <c r="B437" s="45"/>
      <c r="I437" s="38"/>
      <c r="J437" s="38"/>
      <c r="K437" s="38"/>
      <c r="L437" s="38"/>
      <c r="M437" s="38"/>
      <c r="N437" s="38"/>
      <c r="O437" s="38"/>
    </row>
    <row r="438" spans="2:15" s="6" customFormat="1" x14ac:dyDescent="0.25">
      <c r="B438" s="45"/>
      <c r="I438" s="38"/>
      <c r="J438" s="38"/>
      <c r="K438" s="38"/>
      <c r="L438" s="38"/>
      <c r="M438" s="38"/>
      <c r="N438" s="38"/>
      <c r="O438" s="38"/>
    </row>
    <row r="439" spans="2:15" s="6" customFormat="1" x14ac:dyDescent="0.25">
      <c r="B439" s="45"/>
      <c r="I439" s="38"/>
      <c r="J439" s="38"/>
      <c r="K439" s="38"/>
      <c r="L439" s="38"/>
      <c r="M439" s="38"/>
      <c r="N439" s="38"/>
      <c r="O439" s="38"/>
    </row>
    <row r="440" spans="2:15" s="6" customFormat="1" x14ac:dyDescent="0.25">
      <c r="B440" s="45"/>
      <c r="I440" s="38"/>
      <c r="J440" s="38"/>
      <c r="K440" s="38"/>
      <c r="L440" s="38"/>
      <c r="M440" s="38"/>
      <c r="N440" s="38"/>
      <c r="O440" s="38"/>
    </row>
    <row r="441" spans="2:15" s="6" customFormat="1" x14ac:dyDescent="0.25">
      <c r="B441" s="45"/>
      <c r="I441" s="38"/>
      <c r="J441" s="38"/>
      <c r="K441" s="38"/>
      <c r="L441" s="38"/>
      <c r="M441" s="38"/>
      <c r="N441" s="38"/>
      <c r="O441" s="38"/>
    </row>
    <row r="442" spans="2:15" s="6" customFormat="1" x14ac:dyDescent="0.25">
      <c r="B442" s="45"/>
      <c r="I442" s="38"/>
      <c r="J442" s="38"/>
      <c r="K442" s="38"/>
      <c r="L442" s="38"/>
      <c r="M442" s="38"/>
      <c r="N442" s="38"/>
      <c r="O442" s="38"/>
    </row>
    <row r="443" spans="2:15" s="6" customFormat="1" x14ac:dyDescent="0.25">
      <c r="B443" s="45"/>
      <c r="I443" s="38"/>
      <c r="J443" s="38"/>
      <c r="K443" s="38"/>
      <c r="L443" s="38"/>
      <c r="M443" s="38"/>
      <c r="N443" s="38"/>
      <c r="O443" s="38"/>
    </row>
    <row r="444" spans="2:15" s="6" customFormat="1" x14ac:dyDescent="0.25">
      <c r="B444" s="45"/>
      <c r="I444" s="38"/>
      <c r="J444" s="38"/>
      <c r="K444" s="38"/>
      <c r="L444" s="38"/>
      <c r="M444" s="38"/>
      <c r="N444" s="38"/>
      <c r="O444" s="38"/>
    </row>
    <row r="445" spans="2:15" s="6" customFormat="1" x14ac:dyDescent="0.25">
      <c r="B445" s="45"/>
      <c r="I445" s="38"/>
      <c r="J445" s="38"/>
      <c r="K445" s="38"/>
      <c r="L445" s="38"/>
      <c r="M445" s="38"/>
      <c r="N445" s="38"/>
      <c r="O445" s="38"/>
    </row>
    <row r="446" spans="2:15" s="6" customFormat="1" x14ac:dyDescent="0.25">
      <c r="B446" s="45"/>
      <c r="I446" s="38"/>
      <c r="J446" s="38"/>
      <c r="K446" s="38"/>
      <c r="L446" s="38"/>
      <c r="M446" s="38"/>
      <c r="N446" s="38"/>
      <c r="O446" s="38"/>
    </row>
    <row r="447" spans="2:15" s="6" customFormat="1" x14ac:dyDescent="0.25">
      <c r="B447" s="45"/>
      <c r="I447" s="38"/>
      <c r="J447" s="38"/>
      <c r="K447" s="38"/>
      <c r="L447" s="38"/>
      <c r="M447" s="38"/>
      <c r="N447" s="38"/>
      <c r="O447" s="38"/>
    </row>
    <row r="448" spans="2:15" s="6" customFormat="1" x14ac:dyDescent="0.25">
      <c r="B448" s="45"/>
      <c r="I448" s="38"/>
      <c r="J448" s="38"/>
      <c r="K448" s="38"/>
      <c r="L448" s="38"/>
      <c r="M448" s="38"/>
      <c r="N448" s="38"/>
      <c r="O448" s="38"/>
    </row>
    <row r="449" spans="2:15" s="6" customFormat="1" x14ac:dyDescent="0.25">
      <c r="B449" s="45"/>
      <c r="I449" s="38"/>
      <c r="J449" s="38"/>
      <c r="K449" s="38"/>
      <c r="L449" s="38"/>
      <c r="M449" s="38"/>
      <c r="N449" s="38"/>
      <c r="O449" s="38"/>
    </row>
    <row r="450" spans="2:15" s="6" customFormat="1" x14ac:dyDescent="0.25">
      <c r="B450" s="45"/>
      <c r="I450" s="38"/>
      <c r="J450" s="38"/>
      <c r="K450" s="38"/>
      <c r="L450" s="38"/>
      <c r="M450" s="38"/>
      <c r="N450" s="38"/>
      <c r="O450" s="38"/>
    </row>
    <row r="451" spans="2:15" s="6" customFormat="1" x14ac:dyDescent="0.25">
      <c r="B451" s="45"/>
      <c r="I451" s="38"/>
      <c r="J451" s="38"/>
      <c r="K451" s="38"/>
      <c r="L451" s="38"/>
      <c r="M451" s="38"/>
      <c r="N451" s="38"/>
      <c r="O451" s="38"/>
    </row>
    <row r="452" spans="2:15" s="6" customFormat="1" x14ac:dyDescent="0.25">
      <c r="B452" s="45"/>
      <c r="I452" s="38"/>
      <c r="J452" s="38"/>
      <c r="K452" s="38"/>
      <c r="L452" s="38"/>
      <c r="M452" s="38"/>
      <c r="N452" s="38"/>
      <c r="O452" s="38"/>
    </row>
    <row r="453" spans="2:15" s="6" customFormat="1" x14ac:dyDescent="0.25">
      <c r="B453" s="45"/>
      <c r="I453" s="38"/>
      <c r="J453" s="38"/>
      <c r="K453" s="38"/>
      <c r="L453" s="38"/>
      <c r="M453" s="38"/>
      <c r="N453" s="38"/>
      <c r="O453" s="38"/>
    </row>
    <row r="454" spans="2:15" s="6" customFormat="1" x14ac:dyDescent="0.25">
      <c r="B454" s="45"/>
      <c r="I454" s="38"/>
      <c r="J454" s="38"/>
      <c r="K454" s="38"/>
      <c r="L454" s="38"/>
      <c r="M454" s="38"/>
      <c r="N454" s="38"/>
      <c r="O454" s="38"/>
    </row>
    <row r="455" spans="2:15" s="6" customFormat="1" x14ac:dyDescent="0.25">
      <c r="B455" s="45"/>
      <c r="I455" s="38"/>
      <c r="J455" s="38"/>
      <c r="K455" s="38"/>
      <c r="L455" s="38"/>
      <c r="M455" s="38"/>
      <c r="N455" s="38"/>
      <c r="O455" s="38"/>
    </row>
    <row r="456" spans="2:15" s="6" customFormat="1" x14ac:dyDescent="0.25">
      <c r="B456" s="45"/>
      <c r="I456" s="38"/>
      <c r="J456" s="38"/>
      <c r="K456" s="38"/>
      <c r="L456" s="38"/>
      <c r="M456" s="38"/>
      <c r="N456" s="38"/>
      <c r="O456" s="38"/>
    </row>
    <row r="457" spans="2:15" s="6" customFormat="1" x14ac:dyDescent="0.25">
      <c r="B457" s="45"/>
      <c r="I457" s="38"/>
      <c r="J457" s="38"/>
      <c r="K457" s="38"/>
      <c r="L457" s="38"/>
      <c r="M457" s="38"/>
      <c r="N457" s="38"/>
      <c r="O457" s="38"/>
    </row>
    <row r="458" spans="2:15" s="6" customFormat="1" x14ac:dyDescent="0.25">
      <c r="B458" s="45"/>
      <c r="I458" s="38"/>
      <c r="J458" s="38"/>
      <c r="K458" s="38"/>
      <c r="L458" s="38"/>
      <c r="M458" s="38"/>
      <c r="N458" s="38"/>
      <c r="O458" s="38"/>
    </row>
    <row r="459" spans="2:15" s="6" customFormat="1" x14ac:dyDescent="0.25">
      <c r="B459" s="45"/>
      <c r="I459" s="38"/>
      <c r="J459" s="38"/>
      <c r="K459" s="38"/>
      <c r="L459" s="38"/>
      <c r="M459" s="38"/>
      <c r="N459" s="38"/>
      <c r="O459" s="38"/>
    </row>
    <row r="460" spans="2:15" s="6" customFormat="1" x14ac:dyDescent="0.25">
      <c r="B460" s="45"/>
      <c r="I460" s="38"/>
      <c r="J460" s="38"/>
      <c r="K460" s="38"/>
      <c r="L460" s="38"/>
      <c r="M460" s="38"/>
      <c r="N460" s="38"/>
      <c r="O460" s="38"/>
    </row>
    <row r="461" spans="2:15" s="6" customFormat="1" x14ac:dyDescent="0.25">
      <c r="B461" s="45"/>
      <c r="I461" s="38"/>
      <c r="J461" s="38"/>
      <c r="K461" s="38"/>
      <c r="L461" s="38"/>
      <c r="M461" s="38"/>
      <c r="N461" s="38"/>
      <c r="O461" s="38"/>
    </row>
    <row r="462" spans="2:15" s="6" customFormat="1" x14ac:dyDescent="0.25">
      <c r="B462" s="45"/>
      <c r="I462" s="38"/>
      <c r="J462" s="38"/>
      <c r="K462" s="38"/>
      <c r="L462" s="38"/>
      <c r="M462" s="38"/>
      <c r="N462" s="38"/>
      <c r="O462" s="38"/>
    </row>
    <row r="463" spans="2:15" s="6" customFormat="1" x14ac:dyDescent="0.25">
      <c r="B463" s="45"/>
      <c r="I463" s="38"/>
      <c r="J463" s="38"/>
      <c r="K463" s="38"/>
      <c r="L463" s="38"/>
      <c r="M463" s="38"/>
      <c r="N463" s="38"/>
      <c r="O463" s="38"/>
    </row>
    <row r="464" spans="2:15" s="6" customFormat="1" x14ac:dyDescent="0.25">
      <c r="B464" s="45"/>
      <c r="I464" s="38"/>
      <c r="J464" s="38"/>
      <c r="K464" s="38"/>
      <c r="L464" s="38"/>
      <c r="M464" s="38"/>
      <c r="N464" s="38"/>
      <c r="O464" s="38"/>
    </row>
    <row r="465" spans="2:15" s="6" customFormat="1" x14ac:dyDescent="0.25">
      <c r="B465" s="45"/>
      <c r="I465" s="38"/>
      <c r="J465" s="38"/>
      <c r="K465" s="38"/>
      <c r="L465" s="38"/>
      <c r="M465" s="38"/>
      <c r="N465" s="38"/>
      <c r="O465" s="38"/>
    </row>
    <row r="466" spans="2:15" s="6" customFormat="1" x14ac:dyDescent="0.25">
      <c r="B466" s="45"/>
      <c r="I466" s="38"/>
      <c r="J466" s="38"/>
      <c r="K466" s="38"/>
      <c r="L466" s="38"/>
      <c r="M466" s="38"/>
      <c r="N466" s="38"/>
      <c r="O466" s="38"/>
    </row>
    <row r="467" spans="2:15" s="6" customFormat="1" x14ac:dyDescent="0.25">
      <c r="B467" s="45"/>
      <c r="I467" s="38"/>
      <c r="J467" s="38"/>
      <c r="K467" s="38"/>
      <c r="L467" s="38"/>
      <c r="M467" s="38"/>
      <c r="N467" s="38"/>
      <c r="O467" s="38"/>
    </row>
    <row r="468" spans="2:15" s="6" customFormat="1" x14ac:dyDescent="0.25">
      <c r="B468" s="45"/>
      <c r="I468" s="38"/>
      <c r="J468" s="38"/>
      <c r="K468" s="38"/>
      <c r="L468" s="38"/>
      <c r="M468" s="38"/>
      <c r="N468" s="38"/>
      <c r="O468" s="38"/>
    </row>
    <row r="469" spans="2:15" s="6" customFormat="1" x14ac:dyDescent="0.25">
      <c r="B469" s="45"/>
      <c r="I469" s="38"/>
      <c r="J469" s="38"/>
      <c r="K469" s="38"/>
      <c r="L469" s="38"/>
      <c r="M469" s="38"/>
      <c r="N469" s="38"/>
      <c r="O469" s="38"/>
    </row>
    <row r="470" spans="2:15" s="6" customFormat="1" x14ac:dyDescent="0.25">
      <c r="B470" s="45"/>
      <c r="I470" s="38"/>
      <c r="J470" s="38"/>
      <c r="K470" s="38"/>
      <c r="L470" s="38"/>
      <c r="M470" s="38"/>
      <c r="N470" s="38"/>
      <c r="O470" s="38"/>
    </row>
    <row r="471" spans="2:15" s="6" customFormat="1" x14ac:dyDescent="0.25">
      <c r="B471" s="45"/>
      <c r="I471" s="38"/>
      <c r="J471" s="38"/>
      <c r="K471" s="38"/>
      <c r="L471" s="38"/>
      <c r="M471" s="38"/>
      <c r="N471" s="38"/>
      <c r="O471" s="38"/>
    </row>
    <row r="472" spans="2:15" s="6" customFormat="1" x14ac:dyDescent="0.25">
      <c r="B472" s="45"/>
      <c r="I472" s="38"/>
      <c r="J472" s="38"/>
      <c r="K472" s="38"/>
      <c r="L472" s="38"/>
      <c r="M472" s="38"/>
      <c r="N472" s="38"/>
      <c r="O472" s="38"/>
    </row>
    <row r="473" spans="2:15" s="6" customFormat="1" x14ac:dyDescent="0.25">
      <c r="B473" s="45"/>
      <c r="I473" s="38"/>
      <c r="J473" s="38"/>
      <c r="K473" s="38"/>
      <c r="L473" s="38"/>
      <c r="M473" s="38"/>
      <c r="N473" s="38"/>
      <c r="O473" s="38"/>
    </row>
    <row r="474" spans="2:15" s="6" customFormat="1" x14ac:dyDescent="0.25">
      <c r="B474" s="45"/>
      <c r="I474" s="38"/>
      <c r="J474" s="38"/>
      <c r="K474" s="38"/>
      <c r="L474" s="38"/>
      <c r="M474" s="38"/>
      <c r="N474" s="38"/>
      <c r="O474" s="38"/>
    </row>
    <row r="475" spans="2:15" s="6" customFormat="1" x14ac:dyDescent="0.25">
      <c r="B475" s="45"/>
      <c r="I475" s="38"/>
      <c r="J475" s="38"/>
      <c r="K475" s="38"/>
      <c r="L475" s="38"/>
      <c r="M475" s="38"/>
      <c r="N475" s="38"/>
      <c r="O475" s="38"/>
    </row>
    <row r="476" spans="2:15" s="6" customFormat="1" x14ac:dyDescent="0.25">
      <c r="B476" s="45"/>
      <c r="I476" s="38"/>
      <c r="J476" s="38"/>
      <c r="K476" s="38"/>
      <c r="L476" s="38"/>
      <c r="M476" s="38"/>
      <c r="N476" s="38"/>
      <c r="O476" s="38"/>
    </row>
    <row r="477" spans="2:15" s="6" customFormat="1" x14ac:dyDescent="0.25">
      <c r="B477" s="45"/>
      <c r="I477" s="38"/>
      <c r="J477" s="38"/>
      <c r="K477" s="38"/>
      <c r="L477" s="38"/>
      <c r="M477" s="38"/>
      <c r="N477" s="38"/>
      <c r="O477" s="38"/>
    </row>
    <row r="478" spans="2:15" s="6" customFormat="1" x14ac:dyDescent="0.25">
      <c r="B478" s="45"/>
      <c r="I478" s="38"/>
      <c r="J478" s="38"/>
      <c r="K478" s="38"/>
      <c r="L478" s="38"/>
      <c r="M478" s="38"/>
      <c r="N478" s="38"/>
      <c r="O478" s="38"/>
    </row>
    <row r="479" spans="2:15" s="6" customFormat="1" x14ac:dyDescent="0.25">
      <c r="B479" s="45"/>
      <c r="I479" s="38"/>
      <c r="J479" s="38"/>
      <c r="K479" s="38"/>
      <c r="L479" s="38"/>
      <c r="M479" s="38"/>
      <c r="N479" s="38"/>
      <c r="O479" s="38"/>
    </row>
    <row r="480" spans="2:15" s="6" customFormat="1" x14ac:dyDescent="0.25">
      <c r="B480" s="45"/>
      <c r="I480" s="38"/>
      <c r="J480" s="38"/>
      <c r="K480" s="38"/>
      <c r="L480" s="38"/>
      <c r="M480" s="38"/>
      <c r="N480" s="38"/>
      <c r="O480" s="38"/>
    </row>
    <row r="481" spans="2:15" s="6" customFormat="1" x14ac:dyDescent="0.25">
      <c r="B481" s="45"/>
      <c r="I481" s="38"/>
      <c r="J481" s="38"/>
      <c r="K481" s="38"/>
      <c r="L481" s="38"/>
      <c r="M481" s="38"/>
      <c r="N481" s="38"/>
      <c r="O481" s="38"/>
    </row>
    <row r="482" spans="2:15" s="6" customFormat="1" x14ac:dyDescent="0.25">
      <c r="B482" s="45"/>
      <c r="I482" s="38"/>
      <c r="J482" s="38"/>
      <c r="K482" s="38"/>
      <c r="L482" s="38"/>
      <c r="M482" s="38"/>
      <c r="N482" s="38"/>
      <c r="O482" s="38"/>
    </row>
    <row r="483" spans="2:15" s="6" customFormat="1" x14ac:dyDescent="0.25">
      <c r="B483" s="45"/>
      <c r="I483" s="38"/>
      <c r="J483" s="38"/>
      <c r="K483" s="38"/>
      <c r="L483" s="38"/>
      <c r="M483" s="38"/>
      <c r="N483" s="38"/>
      <c r="O483" s="38"/>
    </row>
    <row r="484" spans="2:15" s="6" customFormat="1" x14ac:dyDescent="0.25">
      <c r="B484" s="45"/>
      <c r="I484" s="38"/>
      <c r="J484" s="38"/>
      <c r="K484" s="38"/>
      <c r="L484" s="38"/>
      <c r="M484" s="38"/>
      <c r="N484" s="38"/>
      <c r="O484" s="38"/>
    </row>
    <row r="485" spans="2:15" s="6" customFormat="1" x14ac:dyDescent="0.25">
      <c r="B485" s="45"/>
      <c r="I485" s="38"/>
      <c r="J485" s="38"/>
      <c r="K485" s="38"/>
      <c r="L485" s="38"/>
      <c r="M485" s="38"/>
      <c r="N485" s="38"/>
      <c r="O485" s="38"/>
    </row>
    <row r="486" spans="2:15" s="6" customFormat="1" x14ac:dyDescent="0.25">
      <c r="B486" s="45"/>
      <c r="I486" s="38"/>
      <c r="J486" s="38"/>
      <c r="K486" s="38"/>
      <c r="L486" s="38"/>
      <c r="M486" s="38"/>
      <c r="N486" s="38"/>
      <c r="O486" s="38"/>
    </row>
    <row r="487" spans="2:15" s="6" customFormat="1" x14ac:dyDescent="0.25">
      <c r="B487" s="45"/>
      <c r="I487" s="38"/>
      <c r="J487" s="38"/>
      <c r="K487" s="38"/>
      <c r="L487" s="38"/>
      <c r="M487" s="38"/>
      <c r="N487" s="38"/>
      <c r="O487" s="38"/>
    </row>
    <row r="488" spans="2:15" s="6" customFormat="1" x14ac:dyDescent="0.25">
      <c r="B488" s="45"/>
      <c r="I488" s="38"/>
      <c r="J488" s="38"/>
      <c r="K488" s="38"/>
      <c r="L488" s="38"/>
      <c r="M488" s="38"/>
      <c r="N488" s="38"/>
      <c r="O488" s="38"/>
    </row>
    <row r="489" spans="2:15" s="6" customFormat="1" x14ac:dyDescent="0.25">
      <c r="B489" s="45"/>
      <c r="I489" s="38"/>
      <c r="J489" s="38"/>
      <c r="K489" s="38"/>
      <c r="L489" s="38"/>
      <c r="M489" s="38"/>
      <c r="N489" s="38"/>
      <c r="O489" s="38"/>
    </row>
    <row r="490" spans="2:15" s="6" customFormat="1" x14ac:dyDescent="0.25">
      <c r="B490" s="45"/>
      <c r="I490" s="38"/>
      <c r="J490" s="38"/>
      <c r="K490" s="38"/>
      <c r="L490" s="38"/>
      <c r="M490" s="38"/>
      <c r="N490" s="38"/>
      <c r="O490" s="38"/>
    </row>
    <row r="491" spans="2:15" s="6" customFormat="1" x14ac:dyDescent="0.25">
      <c r="B491" s="45"/>
      <c r="I491" s="38"/>
      <c r="J491" s="38"/>
      <c r="K491" s="38"/>
      <c r="L491" s="38"/>
      <c r="M491" s="38"/>
      <c r="N491" s="38"/>
      <c r="O491" s="38"/>
    </row>
    <row r="492" spans="2:15" s="6" customFormat="1" x14ac:dyDescent="0.25">
      <c r="B492" s="45"/>
      <c r="I492" s="38"/>
      <c r="J492" s="38"/>
      <c r="K492" s="38"/>
      <c r="L492" s="38"/>
      <c r="M492" s="38"/>
      <c r="N492" s="38"/>
      <c r="O492" s="38"/>
    </row>
    <row r="493" spans="2:15" s="6" customFormat="1" x14ac:dyDescent="0.25">
      <c r="B493" s="45"/>
      <c r="I493" s="38"/>
      <c r="J493" s="38"/>
      <c r="K493" s="38"/>
      <c r="L493" s="38"/>
      <c r="M493" s="38"/>
      <c r="N493" s="38"/>
      <c r="O493" s="38"/>
    </row>
    <row r="494" spans="2:15" s="6" customFormat="1" x14ac:dyDescent="0.25">
      <c r="B494" s="45"/>
      <c r="I494" s="38"/>
      <c r="J494" s="38"/>
      <c r="K494" s="38"/>
      <c r="L494" s="38"/>
      <c r="M494" s="38"/>
      <c r="N494" s="38"/>
      <c r="O494" s="38"/>
    </row>
    <row r="495" spans="2:15" s="6" customFormat="1" x14ac:dyDescent="0.25">
      <c r="B495" s="45"/>
      <c r="I495" s="38"/>
      <c r="J495" s="38"/>
      <c r="K495" s="38"/>
      <c r="L495" s="38"/>
      <c r="M495" s="38"/>
      <c r="N495" s="38"/>
      <c r="O495" s="38"/>
    </row>
    <row r="496" spans="2:15" s="6" customFormat="1" x14ac:dyDescent="0.25">
      <c r="B496" s="45"/>
      <c r="I496" s="38"/>
      <c r="J496" s="38"/>
      <c r="K496" s="38"/>
      <c r="L496" s="38"/>
      <c r="M496" s="38"/>
      <c r="N496" s="38"/>
      <c r="O496" s="38"/>
    </row>
    <row r="497" spans="2:15" s="6" customFormat="1" x14ac:dyDescent="0.25">
      <c r="B497" s="45"/>
      <c r="I497" s="38"/>
      <c r="J497" s="38"/>
      <c r="K497" s="38"/>
      <c r="L497" s="38"/>
      <c r="M497" s="38"/>
      <c r="N497" s="38"/>
      <c r="O497" s="38"/>
    </row>
    <row r="498" spans="2:15" s="6" customFormat="1" x14ac:dyDescent="0.25">
      <c r="B498" s="45"/>
      <c r="I498" s="38"/>
      <c r="J498" s="38"/>
      <c r="K498" s="38"/>
      <c r="L498" s="38"/>
      <c r="M498" s="38"/>
      <c r="N498" s="38"/>
      <c r="O498" s="38"/>
    </row>
    <row r="499" spans="2:15" s="6" customFormat="1" x14ac:dyDescent="0.25">
      <c r="B499" s="45"/>
      <c r="I499" s="38"/>
      <c r="J499" s="38"/>
      <c r="K499" s="38"/>
      <c r="L499" s="38"/>
      <c r="M499" s="38"/>
      <c r="N499" s="38"/>
      <c r="O499" s="38"/>
    </row>
    <row r="500" spans="2:15" s="6" customFormat="1" x14ac:dyDescent="0.25">
      <c r="B500" s="45"/>
      <c r="I500" s="38"/>
      <c r="J500" s="38"/>
      <c r="K500" s="38"/>
      <c r="L500" s="38"/>
      <c r="M500" s="38"/>
      <c r="N500" s="38"/>
      <c r="O500" s="38"/>
    </row>
    <row r="501" spans="2:15" s="6" customFormat="1" x14ac:dyDescent="0.25">
      <c r="B501" s="45"/>
      <c r="I501" s="38"/>
      <c r="J501" s="38"/>
      <c r="K501" s="38"/>
      <c r="L501" s="38"/>
      <c r="M501" s="38"/>
      <c r="N501" s="38"/>
      <c r="O501" s="38"/>
    </row>
    <row r="502" spans="2:15" s="6" customFormat="1" x14ac:dyDescent="0.25">
      <c r="B502" s="45"/>
      <c r="I502" s="38"/>
      <c r="J502" s="38"/>
      <c r="K502" s="38"/>
      <c r="L502" s="38"/>
      <c r="M502" s="38"/>
      <c r="N502" s="38"/>
      <c r="O502" s="38"/>
    </row>
    <row r="503" spans="2:15" s="6" customFormat="1" x14ac:dyDescent="0.25">
      <c r="B503" s="45"/>
      <c r="I503" s="38"/>
      <c r="J503" s="38"/>
      <c r="K503" s="38"/>
      <c r="L503" s="38"/>
      <c r="M503" s="38"/>
      <c r="N503" s="38"/>
      <c r="O503" s="38"/>
    </row>
    <row r="504" spans="2:15" s="6" customFormat="1" x14ac:dyDescent="0.25">
      <c r="B504" s="45"/>
      <c r="I504" s="38"/>
      <c r="J504" s="38"/>
      <c r="K504" s="38"/>
      <c r="L504" s="38"/>
      <c r="M504" s="38"/>
      <c r="N504" s="38"/>
      <c r="O504" s="38"/>
    </row>
    <row r="505" spans="2:15" s="6" customFormat="1" x14ac:dyDescent="0.25">
      <c r="B505" s="45"/>
      <c r="I505" s="38"/>
      <c r="J505" s="38"/>
      <c r="K505" s="38"/>
      <c r="L505" s="38"/>
      <c r="M505" s="38"/>
      <c r="N505" s="38"/>
      <c r="O505" s="38"/>
    </row>
    <row r="506" spans="2:15" s="6" customFormat="1" x14ac:dyDescent="0.25">
      <c r="B506" s="45"/>
      <c r="I506" s="38"/>
      <c r="J506" s="38"/>
      <c r="K506" s="38"/>
      <c r="L506" s="38"/>
      <c r="M506" s="38"/>
      <c r="N506" s="38"/>
      <c r="O506" s="38"/>
    </row>
    <row r="507" spans="2:15" s="6" customFormat="1" x14ac:dyDescent="0.25">
      <c r="B507" s="45"/>
      <c r="I507" s="38"/>
      <c r="J507" s="38"/>
      <c r="K507" s="38"/>
      <c r="L507" s="38"/>
      <c r="M507" s="38"/>
      <c r="N507" s="38"/>
      <c r="O507" s="38"/>
    </row>
    <row r="508" spans="2:15" s="6" customFormat="1" x14ac:dyDescent="0.25">
      <c r="B508" s="45"/>
      <c r="I508" s="38"/>
      <c r="J508" s="38"/>
      <c r="K508" s="38"/>
      <c r="L508" s="38"/>
      <c r="M508" s="38"/>
      <c r="N508" s="38"/>
      <c r="O508" s="38"/>
    </row>
    <row r="509" spans="2:15" s="6" customFormat="1" x14ac:dyDescent="0.25">
      <c r="B509" s="45"/>
      <c r="I509" s="38"/>
      <c r="J509" s="38"/>
      <c r="K509" s="38"/>
      <c r="L509" s="38"/>
      <c r="M509" s="38"/>
      <c r="N509" s="38"/>
      <c r="O509" s="38"/>
    </row>
    <row r="510" spans="2:15" s="6" customFormat="1" x14ac:dyDescent="0.25">
      <c r="B510" s="45"/>
      <c r="I510" s="38"/>
      <c r="J510" s="38"/>
      <c r="K510" s="38"/>
      <c r="L510" s="38"/>
      <c r="M510" s="38"/>
      <c r="N510" s="38"/>
      <c r="O510" s="38"/>
    </row>
    <row r="511" spans="2:15" s="6" customFormat="1" x14ac:dyDescent="0.25">
      <c r="B511" s="45"/>
      <c r="I511" s="38"/>
      <c r="J511" s="38"/>
      <c r="K511" s="38"/>
      <c r="L511" s="38"/>
      <c r="M511" s="38"/>
      <c r="N511" s="38"/>
      <c r="O511" s="38"/>
    </row>
    <row r="512" spans="2:15" s="6" customFormat="1" x14ac:dyDescent="0.25">
      <c r="B512" s="45"/>
      <c r="I512" s="38"/>
      <c r="J512" s="38"/>
      <c r="K512" s="38"/>
      <c r="L512" s="38"/>
      <c r="M512" s="38"/>
      <c r="N512" s="38"/>
      <c r="O512" s="38"/>
    </row>
    <row r="513" spans="2:15" s="6" customFormat="1" x14ac:dyDescent="0.25">
      <c r="B513" s="45"/>
      <c r="I513" s="38"/>
      <c r="J513" s="38"/>
      <c r="K513" s="38"/>
      <c r="L513" s="38"/>
      <c r="M513" s="38"/>
      <c r="N513" s="38"/>
      <c r="O513" s="38"/>
    </row>
    <row r="514" spans="2:15" s="6" customFormat="1" x14ac:dyDescent="0.25">
      <c r="B514" s="45"/>
      <c r="I514" s="38"/>
      <c r="J514" s="38"/>
      <c r="K514" s="38"/>
      <c r="L514" s="38"/>
      <c r="M514" s="38"/>
      <c r="N514" s="38"/>
      <c r="O514" s="38"/>
    </row>
    <row r="515" spans="2:15" s="6" customFormat="1" x14ac:dyDescent="0.25">
      <c r="B515" s="45"/>
      <c r="I515" s="38"/>
      <c r="J515" s="38"/>
      <c r="K515" s="38"/>
      <c r="L515" s="38"/>
      <c r="M515" s="38"/>
      <c r="N515" s="38"/>
      <c r="O515" s="38"/>
    </row>
    <row r="516" spans="2:15" s="6" customFormat="1" x14ac:dyDescent="0.25">
      <c r="B516" s="45"/>
      <c r="I516" s="38"/>
      <c r="J516" s="38"/>
      <c r="K516" s="38"/>
      <c r="L516" s="38"/>
      <c r="M516" s="38"/>
      <c r="N516" s="38"/>
      <c r="O516" s="38"/>
    </row>
    <row r="517" spans="2:15" s="6" customFormat="1" x14ac:dyDescent="0.25">
      <c r="B517" s="45"/>
      <c r="I517" s="38"/>
      <c r="J517" s="38"/>
      <c r="K517" s="38"/>
      <c r="L517" s="38"/>
      <c r="M517" s="38"/>
      <c r="N517" s="38"/>
      <c r="O517" s="38"/>
    </row>
    <row r="518" spans="2:15" s="6" customFormat="1" x14ac:dyDescent="0.25">
      <c r="B518" s="45"/>
      <c r="I518" s="38"/>
      <c r="J518" s="38"/>
      <c r="K518" s="38"/>
      <c r="L518" s="38"/>
      <c r="M518" s="38"/>
      <c r="N518" s="38"/>
      <c r="O518" s="38"/>
    </row>
    <row r="519" spans="2:15" s="6" customFormat="1" x14ac:dyDescent="0.25">
      <c r="B519" s="45"/>
      <c r="I519" s="38"/>
      <c r="J519" s="38"/>
      <c r="K519" s="38"/>
      <c r="L519" s="38"/>
      <c r="M519" s="38"/>
      <c r="N519" s="38"/>
      <c r="O519" s="38"/>
    </row>
    <row r="520" spans="2:15" s="6" customFormat="1" x14ac:dyDescent="0.25">
      <c r="B520" s="45"/>
      <c r="I520" s="38"/>
      <c r="J520" s="38"/>
      <c r="K520" s="38"/>
      <c r="L520" s="38"/>
      <c r="M520" s="38"/>
      <c r="N520" s="38"/>
      <c r="O520" s="38"/>
    </row>
    <row r="521" spans="2:15" s="6" customFormat="1" x14ac:dyDescent="0.25">
      <c r="B521" s="45"/>
      <c r="I521" s="38"/>
      <c r="J521" s="38"/>
      <c r="K521" s="38"/>
      <c r="L521" s="38"/>
      <c r="M521" s="38"/>
      <c r="N521" s="38"/>
      <c r="O521" s="38"/>
    </row>
    <row r="522" spans="2:15" s="6" customFormat="1" x14ac:dyDescent="0.25">
      <c r="B522" s="45"/>
      <c r="I522" s="38"/>
      <c r="J522" s="38"/>
      <c r="K522" s="38"/>
      <c r="L522" s="38"/>
      <c r="M522" s="38"/>
      <c r="N522" s="38"/>
      <c r="O522" s="38"/>
    </row>
    <row r="523" spans="2:15" s="6" customFormat="1" x14ac:dyDescent="0.25">
      <c r="B523" s="45"/>
      <c r="I523" s="38"/>
      <c r="J523" s="38"/>
      <c r="K523" s="38"/>
      <c r="L523" s="38"/>
      <c r="M523" s="38"/>
      <c r="N523" s="38"/>
      <c r="O523" s="38"/>
    </row>
    <row r="524" spans="2:15" s="6" customFormat="1" x14ac:dyDescent="0.25">
      <c r="B524" s="45"/>
      <c r="I524" s="38"/>
      <c r="J524" s="38"/>
      <c r="K524" s="38"/>
      <c r="L524" s="38"/>
      <c r="M524" s="38"/>
      <c r="N524" s="38"/>
      <c r="O524" s="38"/>
    </row>
    <row r="525" spans="2:15" s="6" customFormat="1" x14ac:dyDescent="0.25">
      <c r="B525" s="45"/>
      <c r="I525" s="38"/>
      <c r="J525" s="38"/>
      <c r="K525" s="38"/>
      <c r="L525" s="38"/>
      <c r="M525" s="38"/>
      <c r="N525" s="38"/>
      <c r="O525" s="38"/>
    </row>
    <row r="526" spans="2:15" s="6" customFormat="1" x14ac:dyDescent="0.25">
      <c r="B526" s="45"/>
      <c r="I526" s="38"/>
      <c r="J526" s="38"/>
      <c r="K526" s="38"/>
      <c r="L526" s="38"/>
      <c r="M526" s="38"/>
      <c r="N526" s="38"/>
      <c r="O526" s="38"/>
    </row>
    <row r="527" spans="2:15" s="6" customFormat="1" x14ac:dyDescent="0.25">
      <c r="B527" s="45"/>
      <c r="I527" s="38"/>
      <c r="J527" s="38"/>
      <c r="K527" s="38"/>
      <c r="L527" s="38"/>
      <c r="M527" s="38"/>
      <c r="N527" s="38"/>
      <c r="O527" s="38"/>
    </row>
    <row r="528" spans="2:15" s="6" customFormat="1" x14ac:dyDescent="0.25">
      <c r="B528" s="45"/>
      <c r="I528" s="38"/>
      <c r="J528" s="38"/>
      <c r="K528" s="38"/>
      <c r="L528" s="38"/>
      <c r="M528" s="38"/>
      <c r="N528" s="38"/>
      <c r="O528" s="38"/>
    </row>
    <row r="529" spans="2:15" s="6" customFormat="1" x14ac:dyDescent="0.25">
      <c r="B529" s="45"/>
      <c r="I529" s="38"/>
      <c r="J529" s="38"/>
      <c r="K529" s="38"/>
      <c r="L529" s="38"/>
      <c r="M529" s="38"/>
      <c r="N529" s="38"/>
      <c r="O529" s="38"/>
    </row>
    <row r="530" spans="2:15" s="6" customFormat="1" x14ac:dyDescent="0.25">
      <c r="B530" s="45"/>
      <c r="I530" s="38"/>
      <c r="J530" s="38"/>
      <c r="K530" s="38"/>
      <c r="L530" s="38"/>
      <c r="M530" s="38"/>
      <c r="N530" s="38"/>
      <c r="O530" s="38"/>
    </row>
    <row r="531" spans="2:15" s="6" customFormat="1" x14ac:dyDescent="0.25">
      <c r="B531" s="45"/>
      <c r="I531" s="38"/>
      <c r="J531" s="38"/>
      <c r="K531" s="38"/>
      <c r="L531" s="38"/>
      <c r="M531" s="38"/>
      <c r="N531" s="38"/>
      <c r="O531" s="38"/>
    </row>
    <row r="532" spans="2:15" s="6" customFormat="1" x14ac:dyDescent="0.25">
      <c r="B532" s="45"/>
      <c r="I532" s="38"/>
      <c r="J532" s="38"/>
      <c r="K532" s="38"/>
      <c r="L532" s="38"/>
      <c r="M532" s="38"/>
      <c r="N532" s="38"/>
      <c r="O532" s="38"/>
    </row>
    <row r="533" spans="2:15" s="6" customFormat="1" x14ac:dyDescent="0.25">
      <c r="B533" s="45"/>
      <c r="I533" s="38"/>
      <c r="J533" s="38"/>
      <c r="K533" s="38"/>
      <c r="L533" s="38"/>
      <c r="M533" s="38"/>
      <c r="N533" s="38"/>
      <c r="O533" s="38"/>
    </row>
    <row r="534" spans="2:15" s="6" customFormat="1" x14ac:dyDescent="0.25">
      <c r="B534" s="45"/>
      <c r="I534" s="38"/>
      <c r="J534" s="38"/>
      <c r="K534" s="38"/>
      <c r="L534" s="38"/>
      <c r="M534" s="38"/>
      <c r="N534" s="38"/>
      <c r="O534" s="38"/>
    </row>
    <row r="535" spans="2:15" s="6" customFormat="1" x14ac:dyDescent="0.25">
      <c r="B535" s="45"/>
      <c r="I535" s="38"/>
      <c r="J535" s="38"/>
      <c r="K535" s="38"/>
      <c r="L535" s="38"/>
      <c r="M535" s="38"/>
      <c r="N535" s="38"/>
      <c r="O535" s="38"/>
    </row>
    <row r="536" spans="2:15" s="6" customFormat="1" x14ac:dyDescent="0.25">
      <c r="B536" s="45"/>
      <c r="I536" s="38"/>
      <c r="J536" s="38"/>
      <c r="K536" s="38"/>
      <c r="L536" s="38"/>
      <c r="M536" s="38"/>
      <c r="N536" s="38"/>
      <c r="O536" s="38"/>
    </row>
    <row r="537" spans="2:15" s="6" customFormat="1" x14ac:dyDescent="0.25">
      <c r="B537" s="45"/>
      <c r="I537" s="38"/>
      <c r="J537" s="38"/>
      <c r="K537" s="38"/>
      <c r="L537" s="38"/>
      <c r="M537" s="38"/>
      <c r="N537" s="38"/>
      <c r="O537" s="38"/>
    </row>
    <row r="538" spans="2:15" s="6" customFormat="1" x14ac:dyDescent="0.25">
      <c r="B538" s="45"/>
      <c r="I538" s="38"/>
      <c r="J538" s="38"/>
      <c r="K538" s="38"/>
      <c r="L538" s="38"/>
      <c r="M538" s="38"/>
      <c r="N538" s="38"/>
      <c r="O538" s="38"/>
    </row>
    <row r="539" spans="2:15" s="6" customFormat="1" x14ac:dyDescent="0.25">
      <c r="B539" s="45"/>
      <c r="I539" s="38"/>
      <c r="J539" s="38"/>
      <c r="K539" s="38"/>
      <c r="L539" s="38"/>
      <c r="M539" s="38"/>
      <c r="N539" s="38"/>
      <c r="O539" s="38"/>
    </row>
    <row r="540" spans="2:15" s="6" customFormat="1" x14ac:dyDescent="0.25">
      <c r="B540" s="45"/>
      <c r="I540" s="38"/>
      <c r="J540" s="38"/>
      <c r="K540" s="38"/>
      <c r="L540" s="38"/>
      <c r="M540" s="38"/>
      <c r="N540" s="38"/>
      <c r="O540" s="38"/>
    </row>
    <row r="541" spans="2:15" s="6" customFormat="1" x14ac:dyDescent="0.25">
      <c r="B541" s="45"/>
      <c r="I541" s="38"/>
      <c r="J541" s="38"/>
      <c r="K541" s="38"/>
      <c r="L541" s="38"/>
      <c r="M541" s="38"/>
      <c r="N541" s="38"/>
      <c r="O541" s="38"/>
    </row>
    <row r="542" spans="2:15" s="6" customFormat="1" x14ac:dyDescent="0.25">
      <c r="B542" s="45"/>
      <c r="I542" s="38"/>
      <c r="J542" s="38"/>
      <c r="K542" s="38"/>
      <c r="L542" s="38"/>
      <c r="M542" s="38"/>
      <c r="N542" s="38"/>
      <c r="O542" s="38"/>
    </row>
    <row r="543" spans="2:15" s="6" customFormat="1" x14ac:dyDescent="0.25">
      <c r="B543" s="45"/>
      <c r="I543" s="38"/>
      <c r="J543" s="38"/>
      <c r="K543" s="38"/>
      <c r="L543" s="38"/>
      <c r="M543" s="38"/>
      <c r="N543" s="38"/>
      <c r="O543" s="38"/>
    </row>
    <row r="544" spans="2:15" s="6" customFormat="1" x14ac:dyDescent="0.25">
      <c r="B544" s="45"/>
      <c r="I544" s="38"/>
      <c r="J544" s="38"/>
      <c r="K544" s="38"/>
      <c r="L544" s="38"/>
      <c r="M544" s="38"/>
      <c r="N544" s="38"/>
      <c r="O544" s="38"/>
    </row>
    <row r="545" spans="2:15" s="6" customFormat="1" x14ac:dyDescent="0.25">
      <c r="B545" s="45"/>
      <c r="I545" s="38"/>
      <c r="J545" s="38"/>
      <c r="K545" s="38"/>
      <c r="L545" s="38"/>
      <c r="M545" s="38"/>
      <c r="N545" s="38"/>
      <c r="O545" s="38"/>
    </row>
    <row r="546" spans="2:15" s="6" customFormat="1" x14ac:dyDescent="0.25">
      <c r="B546" s="45"/>
      <c r="I546" s="38"/>
      <c r="J546" s="38"/>
      <c r="K546" s="38"/>
      <c r="L546" s="38"/>
      <c r="M546" s="38"/>
      <c r="N546" s="38"/>
      <c r="O546" s="38"/>
    </row>
    <row r="547" spans="2:15" s="6" customFormat="1" x14ac:dyDescent="0.25">
      <c r="B547" s="45"/>
      <c r="I547" s="38"/>
      <c r="J547" s="38"/>
      <c r="K547" s="38"/>
      <c r="L547" s="38"/>
      <c r="M547" s="38"/>
      <c r="N547" s="38"/>
      <c r="O547" s="38"/>
    </row>
    <row r="548" spans="2:15" s="6" customFormat="1" x14ac:dyDescent="0.25">
      <c r="B548" s="45"/>
      <c r="I548" s="38"/>
      <c r="J548" s="38"/>
      <c r="K548" s="38"/>
      <c r="L548" s="38"/>
      <c r="M548" s="38"/>
      <c r="N548" s="38"/>
      <c r="O548" s="38"/>
    </row>
    <row r="549" spans="2:15" s="6" customFormat="1" x14ac:dyDescent="0.25">
      <c r="B549" s="45"/>
      <c r="I549" s="38"/>
      <c r="J549" s="38"/>
      <c r="K549" s="38"/>
      <c r="L549" s="38"/>
      <c r="M549" s="38"/>
      <c r="N549" s="38"/>
      <c r="O549" s="38"/>
    </row>
    <row r="550" spans="2:15" s="6" customFormat="1" x14ac:dyDescent="0.25">
      <c r="B550" s="45"/>
      <c r="I550" s="38"/>
      <c r="J550" s="38"/>
      <c r="K550" s="38"/>
      <c r="L550" s="38"/>
      <c r="M550" s="38"/>
      <c r="N550" s="38"/>
      <c r="O550" s="38"/>
    </row>
    <row r="551" spans="2:15" s="6" customFormat="1" x14ac:dyDescent="0.25">
      <c r="B551" s="45"/>
      <c r="I551" s="38"/>
      <c r="J551" s="38"/>
      <c r="K551" s="38"/>
      <c r="L551" s="38"/>
      <c r="M551" s="38"/>
      <c r="N551" s="38"/>
      <c r="O551" s="38"/>
    </row>
    <row r="552" spans="2:15" s="6" customFormat="1" x14ac:dyDescent="0.25">
      <c r="B552" s="45"/>
      <c r="I552" s="38"/>
      <c r="J552" s="38"/>
      <c r="K552" s="38"/>
      <c r="L552" s="38"/>
      <c r="M552" s="38"/>
      <c r="N552" s="38"/>
      <c r="O552" s="38"/>
    </row>
    <row r="553" spans="2:15" s="6" customFormat="1" x14ac:dyDescent="0.25">
      <c r="B553" s="45"/>
      <c r="I553" s="38"/>
      <c r="J553" s="38"/>
      <c r="K553" s="38"/>
      <c r="L553" s="38"/>
      <c r="M553" s="38"/>
      <c r="N553" s="38"/>
      <c r="O553" s="38"/>
    </row>
    <row r="554" spans="2:15" s="6" customFormat="1" x14ac:dyDescent="0.25">
      <c r="B554" s="45"/>
      <c r="I554" s="38"/>
      <c r="J554" s="38"/>
      <c r="K554" s="38"/>
      <c r="L554" s="38"/>
      <c r="M554" s="38"/>
      <c r="N554" s="38"/>
      <c r="O554" s="38"/>
    </row>
    <row r="555" spans="2:15" s="6" customFormat="1" x14ac:dyDescent="0.25">
      <c r="B555" s="45"/>
      <c r="I555" s="38"/>
      <c r="J555" s="38"/>
      <c r="K555" s="38"/>
      <c r="L555" s="38"/>
      <c r="M555" s="38"/>
      <c r="N555" s="38"/>
      <c r="O555" s="38"/>
    </row>
    <row r="556" spans="2:15" s="6" customFormat="1" x14ac:dyDescent="0.25">
      <c r="B556" s="45"/>
      <c r="I556" s="38"/>
      <c r="J556" s="38"/>
      <c r="K556" s="38"/>
      <c r="L556" s="38"/>
      <c r="M556" s="38"/>
      <c r="N556" s="38"/>
      <c r="O556" s="38"/>
    </row>
    <row r="557" spans="2:15" s="6" customFormat="1" x14ac:dyDescent="0.25">
      <c r="B557" s="45"/>
      <c r="I557" s="38"/>
      <c r="J557" s="38"/>
      <c r="K557" s="38"/>
      <c r="L557" s="38"/>
      <c r="M557" s="38"/>
      <c r="N557" s="38"/>
      <c r="O557" s="38"/>
    </row>
    <row r="558" spans="2:15" s="6" customFormat="1" x14ac:dyDescent="0.25">
      <c r="B558" s="45"/>
      <c r="I558" s="38"/>
      <c r="J558" s="38"/>
      <c r="K558" s="38"/>
      <c r="L558" s="38"/>
      <c r="M558" s="38"/>
      <c r="N558" s="38"/>
      <c r="O558" s="38"/>
    </row>
    <row r="559" spans="2:15" s="6" customFormat="1" x14ac:dyDescent="0.25">
      <c r="B559" s="45"/>
      <c r="I559" s="38"/>
      <c r="J559" s="38"/>
      <c r="K559" s="38"/>
      <c r="L559" s="38"/>
      <c r="M559" s="38"/>
      <c r="N559" s="38"/>
      <c r="O559" s="38"/>
    </row>
    <row r="560" spans="2:15" s="6" customFormat="1" x14ac:dyDescent="0.25">
      <c r="B560" s="45"/>
      <c r="I560" s="38"/>
      <c r="J560" s="38"/>
      <c r="K560" s="38"/>
      <c r="L560" s="38"/>
      <c r="M560" s="38"/>
      <c r="N560" s="38"/>
      <c r="O560" s="38"/>
    </row>
    <row r="561" spans="2:15" s="6" customFormat="1" x14ac:dyDescent="0.25">
      <c r="B561" s="45"/>
      <c r="I561" s="38"/>
      <c r="J561" s="38"/>
      <c r="K561" s="38"/>
      <c r="L561" s="38"/>
      <c r="M561" s="38"/>
      <c r="N561" s="38"/>
      <c r="O561" s="38"/>
    </row>
    <row r="562" spans="2:15" s="6" customFormat="1" x14ac:dyDescent="0.25">
      <c r="B562" s="45"/>
      <c r="I562" s="38"/>
      <c r="J562" s="38"/>
      <c r="K562" s="38"/>
      <c r="L562" s="38"/>
      <c r="M562" s="38"/>
      <c r="N562" s="38"/>
      <c r="O562" s="38"/>
    </row>
    <row r="563" spans="2:15" s="6" customFormat="1" x14ac:dyDescent="0.25">
      <c r="B563" s="45"/>
      <c r="I563" s="38"/>
      <c r="J563" s="38"/>
      <c r="K563" s="38"/>
      <c r="L563" s="38"/>
      <c r="M563" s="38"/>
      <c r="N563" s="38"/>
      <c r="O563" s="38"/>
    </row>
    <row r="564" spans="2:15" s="6" customFormat="1" x14ac:dyDescent="0.25">
      <c r="B564" s="45"/>
      <c r="I564" s="38"/>
      <c r="J564" s="38"/>
      <c r="K564" s="38"/>
      <c r="L564" s="38"/>
      <c r="M564" s="38"/>
      <c r="N564" s="38"/>
      <c r="O564" s="38"/>
    </row>
    <row r="565" spans="2:15" s="6" customFormat="1" x14ac:dyDescent="0.25">
      <c r="B565" s="45"/>
      <c r="I565" s="38"/>
      <c r="J565" s="38"/>
      <c r="K565" s="38"/>
      <c r="L565" s="38"/>
      <c r="M565" s="38"/>
      <c r="N565" s="38"/>
      <c r="O565" s="38"/>
    </row>
    <row r="566" spans="2:15" s="6" customFormat="1" x14ac:dyDescent="0.25">
      <c r="B566" s="45"/>
      <c r="I566" s="38"/>
      <c r="J566" s="38"/>
      <c r="K566" s="38"/>
      <c r="L566" s="38"/>
      <c r="M566" s="38"/>
      <c r="N566" s="38"/>
      <c r="O566" s="38"/>
    </row>
    <row r="567" spans="2:15" s="6" customFormat="1" x14ac:dyDescent="0.25">
      <c r="B567" s="45"/>
      <c r="I567" s="38"/>
      <c r="J567" s="38"/>
      <c r="K567" s="38"/>
      <c r="L567" s="38"/>
      <c r="M567" s="38"/>
      <c r="N567" s="38"/>
      <c r="O567" s="38"/>
    </row>
    <row r="568" spans="2:15" s="6" customFormat="1" x14ac:dyDescent="0.25">
      <c r="B568" s="45"/>
      <c r="I568" s="38"/>
      <c r="J568" s="38"/>
      <c r="K568" s="38"/>
      <c r="L568" s="38"/>
      <c r="M568" s="38"/>
      <c r="N568" s="38"/>
      <c r="O568" s="38"/>
    </row>
    <row r="569" spans="2:15" s="6" customFormat="1" x14ac:dyDescent="0.25">
      <c r="B569" s="45"/>
      <c r="I569" s="38"/>
      <c r="J569" s="38"/>
      <c r="K569" s="38"/>
      <c r="L569" s="38"/>
      <c r="M569" s="38"/>
      <c r="N569" s="38"/>
      <c r="O569" s="38"/>
    </row>
    <row r="570" spans="2:15" s="6" customFormat="1" x14ac:dyDescent="0.25">
      <c r="B570" s="45"/>
      <c r="I570" s="38"/>
      <c r="J570" s="38"/>
      <c r="K570" s="38"/>
      <c r="L570" s="38"/>
      <c r="M570" s="38"/>
      <c r="N570" s="38"/>
      <c r="O570" s="38"/>
    </row>
    <row r="571" spans="2:15" s="6" customFormat="1" x14ac:dyDescent="0.25">
      <c r="B571" s="45"/>
      <c r="I571" s="38"/>
      <c r="J571" s="38"/>
      <c r="K571" s="38"/>
      <c r="L571" s="38"/>
      <c r="M571" s="38"/>
      <c r="N571" s="38"/>
      <c r="O571" s="38"/>
    </row>
    <row r="572" spans="2:15" s="6" customFormat="1" x14ac:dyDescent="0.25">
      <c r="B572" s="45"/>
      <c r="I572" s="38"/>
      <c r="J572" s="38"/>
      <c r="K572" s="38"/>
      <c r="L572" s="38"/>
      <c r="M572" s="38"/>
      <c r="N572" s="38"/>
      <c r="O572" s="38"/>
    </row>
    <row r="573" spans="2:15" s="6" customFormat="1" x14ac:dyDescent="0.25">
      <c r="B573" s="45"/>
      <c r="I573" s="38"/>
      <c r="J573" s="38"/>
      <c r="K573" s="38"/>
      <c r="L573" s="38"/>
      <c r="M573" s="38"/>
      <c r="N573" s="38"/>
      <c r="O573" s="38"/>
    </row>
    <row r="574" spans="2:15" s="6" customFormat="1" x14ac:dyDescent="0.25">
      <c r="B574" s="45"/>
      <c r="I574" s="38"/>
      <c r="J574" s="38"/>
      <c r="K574" s="38"/>
      <c r="L574" s="38"/>
      <c r="M574" s="38"/>
      <c r="N574" s="38"/>
      <c r="O574" s="38"/>
    </row>
    <row r="575" spans="2:15" s="6" customFormat="1" x14ac:dyDescent="0.25">
      <c r="B575" s="45"/>
      <c r="I575" s="38"/>
      <c r="J575" s="38"/>
      <c r="K575" s="38"/>
      <c r="L575" s="38"/>
      <c r="M575" s="38"/>
      <c r="N575" s="38"/>
      <c r="O575" s="38"/>
    </row>
    <row r="576" spans="2:15" s="6" customFormat="1" x14ac:dyDescent="0.25">
      <c r="B576" s="45"/>
      <c r="I576" s="38"/>
      <c r="J576" s="38"/>
      <c r="K576" s="38"/>
      <c r="L576" s="38"/>
      <c r="M576" s="38"/>
      <c r="N576" s="38"/>
      <c r="O576" s="38"/>
    </row>
    <row r="577" spans="2:15" s="6" customFormat="1" x14ac:dyDescent="0.25">
      <c r="B577" s="45"/>
      <c r="I577" s="38"/>
      <c r="J577" s="38"/>
      <c r="K577" s="38"/>
      <c r="L577" s="38"/>
      <c r="M577" s="38"/>
      <c r="N577" s="38"/>
      <c r="O577" s="38"/>
    </row>
    <row r="578" spans="2:15" s="6" customFormat="1" x14ac:dyDescent="0.25">
      <c r="B578" s="45"/>
      <c r="I578" s="38"/>
      <c r="J578" s="38"/>
      <c r="K578" s="38"/>
      <c r="L578" s="38"/>
      <c r="M578" s="38"/>
      <c r="N578" s="38"/>
      <c r="O578" s="38"/>
    </row>
    <row r="579" spans="2:15" s="6" customFormat="1" x14ac:dyDescent="0.25">
      <c r="B579" s="45"/>
      <c r="I579" s="38"/>
      <c r="J579" s="38"/>
      <c r="K579" s="38"/>
      <c r="L579" s="38"/>
      <c r="M579" s="38"/>
      <c r="N579" s="38"/>
      <c r="O579" s="38"/>
    </row>
    <row r="580" spans="2:15" s="6" customFormat="1" x14ac:dyDescent="0.25">
      <c r="B580" s="45"/>
      <c r="I580" s="38"/>
      <c r="J580" s="38"/>
      <c r="K580" s="38"/>
      <c r="L580" s="38"/>
      <c r="M580" s="38"/>
      <c r="N580" s="38"/>
      <c r="O580" s="38"/>
    </row>
    <row r="581" spans="2:15" s="6" customFormat="1" x14ac:dyDescent="0.25">
      <c r="B581" s="45"/>
      <c r="I581" s="38"/>
      <c r="J581" s="38"/>
      <c r="K581" s="38"/>
      <c r="L581" s="38"/>
      <c r="M581" s="38"/>
      <c r="N581" s="38"/>
      <c r="O581" s="38"/>
    </row>
    <row r="582" spans="2:15" s="6" customFormat="1" x14ac:dyDescent="0.25">
      <c r="B582" s="45"/>
      <c r="I582" s="38"/>
      <c r="J582" s="38"/>
      <c r="K582" s="38"/>
      <c r="L582" s="38"/>
      <c r="M582" s="38"/>
      <c r="N582" s="38"/>
      <c r="O582" s="38"/>
    </row>
    <row r="583" spans="2:15" s="6" customFormat="1" x14ac:dyDescent="0.25">
      <c r="B583" s="45"/>
      <c r="I583" s="38"/>
      <c r="J583" s="38"/>
      <c r="K583" s="38"/>
      <c r="L583" s="38"/>
      <c r="M583" s="38"/>
      <c r="N583" s="38"/>
      <c r="O583" s="38"/>
    </row>
    <row r="584" spans="2:15" s="6" customFormat="1" x14ac:dyDescent="0.25">
      <c r="B584" s="45"/>
      <c r="I584" s="38"/>
      <c r="J584" s="38"/>
      <c r="K584" s="38"/>
      <c r="L584" s="38"/>
      <c r="M584" s="38"/>
      <c r="N584" s="38"/>
      <c r="O584" s="38"/>
    </row>
    <row r="585" spans="2:15" s="6" customFormat="1" x14ac:dyDescent="0.25">
      <c r="B585" s="45"/>
      <c r="I585" s="38"/>
      <c r="J585" s="38"/>
      <c r="K585" s="38"/>
      <c r="L585" s="38"/>
      <c r="M585" s="38"/>
      <c r="N585" s="38"/>
      <c r="O585" s="38"/>
    </row>
    <row r="586" spans="2:15" s="6" customFormat="1" x14ac:dyDescent="0.25">
      <c r="B586" s="45"/>
      <c r="I586" s="38"/>
      <c r="J586" s="38"/>
      <c r="K586" s="38"/>
      <c r="L586" s="38"/>
      <c r="M586" s="38"/>
      <c r="N586" s="38"/>
      <c r="O586" s="38"/>
    </row>
    <row r="587" spans="2:15" s="6" customFormat="1" x14ac:dyDescent="0.25">
      <c r="B587" s="45"/>
      <c r="I587" s="38"/>
      <c r="J587" s="38"/>
      <c r="K587" s="38"/>
      <c r="L587" s="38"/>
      <c r="M587" s="38"/>
      <c r="N587" s="38"/>
      <c r="O587" s="38"/>
    </row>
    <row r="588" spans="2:15" s="6" customFormat="1" x14ac:dyDescent="0.25">
      <c r="B588" s="45"/>
      <c r="I588" s="38"/>
      <c r="J588" s="38"/>
      <c r="K588" s="38"/>
      <c r="L588" s="38"/>
      <c r="M588" s="38"/>
      <c r="N588" s="38"/>
      <c r="O588" s="38"/>
    </row>
    <row r="589" spans="2:15" s="6" customFormat="1" x14ac:dyDescent="0.25">
      <c r="B589" s="45"/>
      <c r="I589" s="38"/>
      <c r="J589" s="38"/>
      <c r="K589" s="38"/>
      <c r="L589" s="38"/>
      <c r="M589" s="38"/>
      <c r="N589" s="38"/>
      <c r="O589" s="38"/>
    </row>
    <row r="590" spans="2:15" s="6" customFormat="1" x14ac:dyDescent="0.25">
      <c r="B590" s="45"/>
      <c r="I590" s="38"/>
      <c r="J590" s="38"/>
      <c r="K590" s="38"/>
      <c r="L590" s="38"/>
      <c r="M590" s="38"/>
      <c r="N590" s="38"/>
      <c r="O590" s="38"/>
    </row>
    <row r="591" spans="2:15" s="6" customFormat="1" x14ac:dyDescent="0.25">
      <c r="B591" s="45"/>
      <c r="I591" s="38"/>
      <c r="J591" s="38"/>
      <c r="K591" s="38"/>
      <c r="L591" s="38"/>
      <c r="M591" s="38"/>
      <c r="N591" s="38"/>
      <c r="O591" s="38"/>
    </row>
    <row r="592" spans="2:15" s="6" customFormat="1" x14ac:dyDescent="0.25">
      <c r="B592" s="45"/>
      <c r="I592" s="38"/>
      <c r="J592" s="38"/>
      <c r="K592" s="38"/>
      <c r="L592" s="38"/>
      <c r="M592" s="38"/>
      <c r="N592" s="38"/>
      <c r="O592" s="38"/>
    </row>
    <row r="593" spans="2:15" s="6" customFormat="1" x14ac:dyDescent="0.25">
      <c r="B593" s="45"/>
      <c r="I593" s="38"/>
      <c r="J593" s="38"/>
      <c r="K593" s="38"/>
      <c r="L593" s="38"/>
      <c r="M593" s="38"/>
      <c r="N593" s="38"/>
      <c r="O593" s="38"/>
    </row>
    <row r="594" spans="2:15" s="6" customFormat="1" x14ac:dyDescent="0.25">
      <c r="B594" s="45"/>
      <c r="I594" s="38"/>
      <c r="J594" s="38"/>
      <c r="K594" s="38"/>
      <c r="L594" s="38"/>
      <c r="M594" s="38"/>
      <c r="N594" s="38"/>
      <c r="O594" s="38"/>
    </row>
    <row r="595" spans="2:15" s="6" customFormat="1" x14ac:dyDescent="0.25">
      <c r="B595" s="45"/>
      <c r="I595" s="38"/>
      <c r="J595" s="38"/>
      <c r="K595" s="38"/>
      <c r="L595" s="38"/>
      <c r="M595" s="38"/>
      <c r="N595" s="38"/>
      <c r="O595" s="38"/>
    </row>
    <row r="596" spans="2:15" s="6" customFormat="1" x14ac:dyDescent="0.25">
      <c r="B596" s="45"/>
      <c r="I596" s="38"/>
      <c r="J596" s="38"/>
      <c r="K596" s="38"/>
      <c r="L596" s="38"/>
      <c r="M596" s="38"/>
      <c r="N596" s="38"/>
      <c r="O596" s="38"/>
    </row>
    <row r="597" spans="2:15" s="6" customFormat="1" x14ac:dyDescent="0.25">
      <c r="B597" s="45"/>
      <c r="I597" s="38"/>
      <c r="J597" s="38"/>
      <c r="K597" s="38"/>
      <c r="L597" s="38"/>
      <c r="M597" s="38"/>
      <c r="N597" s="38"/>
      <c r="O597" s="38"/>
    </row>
    <row r="598" spans="2:15" s="6" customFormat="1" x14ac:dyDescent="0.25">
      <c r="B598" s="45"/>
      <c r="I598" s="38"/>
      <c r="J598" s="38"/>
      <c r="K598" s="38"/>
      <c r="L598" s="38"/>
      <c r="M598" s="38"/>
      <c r="N598" s="38"/>
      <c r="O598" s="38"/>
    </row>
    <row r="599" spans="2:15" s="6" customFormat="1" x14ac:dyDescent="0.25">
      <c r="B599" s="45"/>
      <c r="I599" s="38"/>
      <c r="J599" s="38"/>
      <c r="K599" s="38"/>
      <c r="L599" s="38"/>
      <c r="M599" s="38"/>
      <c r="N599" s="38"/>
      <c r="O599" s="38"/>
    </row>
    <row r="600" spans="2:15" s="6" customFormat="1" x14ac:dyDescent="0.25">
      <c r="B600" s="45"/>
      <c r="I600" s="38"/>
      <c r="J600" s="38"/>
      <c r="K600" s="38"/>
      <c r="L600" s="38"/>
      <c r="M600" s="38"/>
      <c r="N600" s="38"/>
      <c r="O600" s="38"/>
    </row>
    <row r="601" spans="2:15" s="6" customFormat="1" x14ac:dyDescent="0.25">
      <c r="B601" s="45"/>
      <c r="I601" s="38"/>
      <c r="J601" s="38"/>
      <c r="K601" s="38"/>
      <c r="L601" s="38"/>
      <c r="M601" s="38"/>
      <c r="N601" s="38"/>
      <c r="O601" s="38"/>
    </row>
    <row r="602" spans="2:15" s="6" customFormat="1" x14ac:dyDescent="0.25">
      <c r="B602" s="45"/>
      <c r="I602" s="38"/>
      <c r="J602" s="38"/>
      <c r="K602" s="38"/>
      <c r="L602" s="38"/>
      <c r="M602" s="38"/>
      <c r="N602" s="38"/>
      <c r="O602" s="38"/>
    </row>
    <row r="603" spans="2:15" s="6" customFormat="1" x14ac:dyDescent="0.25">
      <c r="B603" s="45"/>
      <c r="I603" s="38"/>
      <c r="J603" s="38"/>
      <c r="K603" s="38"/>
      <c r="L603" s="38"/>
      <c r="M603" s="38"/>
      <c r="N603" s="38"/>
      <c r="O603" s="38"/>
    </row>
    <row r="604" spans="2:15" s="6" customFormat="1" x14ac:dyDescent="0.25">
      <c r="B604" s="45"/>
      <c r="I604" s="38"/>
      <c r="J604" s="38"/>
      <c r="K604" s="38"/>
      <c r="L604" s="38"/>
      <c r="M604" s="38"/>
      <c r="N604" s="38"/>
      <c r="O604" s="38"/>
    </row>
    <row r="605" spans="2:15" s="6" customFormat="1" x14ac:dyDescent="0.25">
      <c r="B605" s="45"/>
      <c r="I605" s="38"/>
      <c r="J605" s="38"/>
      <c r="K605" s="38"/>
      <c r="L605" s="38"/>
      <c r="M605" s="38"/>
      <c r="N605" s="38"/>
      <c r="O605" s="38"/>
    </row>
    <row r="606" spans="2:15" s="6" customFormat="1" x14ac:dyDescent="0.25">
      <c r="B606" s="45"/>
      <c r="I606" s="38"/>
      <c r="J606" s="38"/>
      <c r="K606" s="38"/>
      <c r="L606" s="38"/>
      <c r="M606" s="38"/>
      <c r="N606" s="38"/>
      <c r="O606" s="38"/>
    </row>
    <row r="607" spans="2:15" s="6" customFormat="1" x14ac:dyDescent="0.25">
      <c r="B607" s="45"/>
      <c r="I607" s="38"/>
      <c r="J607" s="38"/>
      <c r="K607" s="38"/>
      <c r="L607" s="38"/>
      <c r="M607" s="38"/>
      <c r="N607" s="38"/>
      <c r="O607" s="38"/>
    </row>
    <row r="608" spans="2:15" s="6" customFormat="1" x14ac:dyDescent="0.25">
      <c r="B608" s="45"/>
      <c r="I608" s="38"/>
      <c r="J608" s="38"/>
      <c r="K608" s="38"/>
      <c r="L608" s="38"/>
      <c r="M608" s="38"/>
      <c r="N608" s="38"/>
      <c r="O608" s="38"/>
    </row>
    <row r="609" spans="2:15" s="6" customFormat="1" x14ac:dyDescent="0.25">
      <c r="B609" s="45"/>
      <c r="I609" s="38"/>
      <c r="J609" s="38"/>
      <c r="K609" s="38"/>
      <c r="L609" s="38"/>
      <c r="M609" s="38"/>
      <c r="N609" s="38"/>
      <c r="O609" s="38"/>
    </row>
    <row r="610" spans="2:15" s="6" customFormat="1" x14ac:dyDescent="0.25">
      <c r="B610" s="45"/>
      <c r="I610" s="38"/>
      <c r="J610" s="38"/>
      <c r="K610" s="38"/>
      <c r="L610" s="38"/>
      <c r="M610" s="38"/>
      <c r="N610" s="38"/>
      <c r="O610" s="38"/>
    </row>
    <row r="611" spans="2:15" s="6" customFormat="1" x14ac:dyDescent="0.25">
      <c r="B611" s="45"/>
      <c r="I611" s="38"/>
      <c r="J611" s="38"/>
      <c r="K611" s="38"/>
      <c r="L611" s="38"/>
      <c r="M611" s="38"/>
      <c r="N611" s="38"/>
      <c r="O611" s="38"/>
    </row>
    <row r="612" spans="2:15" s="6" customFormat="1" x14ac:dyDescent="0.25">
      <c r="B612" s="45"/>
      <c r="I612" s="38"/>
      <c r="J612" s="38"/>
      <c r="K612" s="38"/>
      <c r="L612" s="38"/>
      <c r="M612" s="38"/>
      <c r="N612" s="38"/>
      <c r="O612" s="38"/>
    </row>
    <row r="613" spans="2:15" s="6" customFormat="1" x14ac:dyDescent="0.25">
      <c r="B613" s="45"/>
      <c r="I613" s="38"/>
      <c r="J613" s="38"/>
      <c r="K613" s="38"/>
      <c r="L613" s="38"/>
      <c r="M613" s="38"/>
      <c r="N613" s="38"/>
      <c r="O613" s="38"/>
    </row>
    <row r="614" spans="2:15" s="6" customFormat="1" x14ac:dyDescent="0.25">
      <c r="B614" s="45"/>
      <c r="I614" s="38"/>
      <c r="J614" s="38"/>
      <c r="K614" s="38"/>
      <c r="L614" s="38"/>
      <c r="M614" s="38"/>
      <c r="N614" s="38"/>
      <c r="O614" s="38"/>
    </row>
    <row r="615" spans="2:15" s="6" customFormat="1" x14ac:dyDescent="0.25">
      <c r="B615" s="45"/>
      <c r="I615" s="38"/>
      <c r="J615" s="38"/>
      <c r="K615" s="38"/>
      <c r="L615" s="38"/>
      <c r="M615" s="38"/>
      <c r="N615" s="38"/>
      <c r="O615" s="38"/>
    </row>
    <row r="616" spans="2:15" s="6" customFormat="1" x14ac:dyDescent="0.25">
      <c r="B616" s="45"/>
      <c r="I616" s="38"/>
      <c r="J616" s="38"/>
      <c r="K616" s="38"/>
      <c r="L616" s="38"/>
      <c r="M616" s="38"/>
      <c r="N616" s="38"/>
      <c r="O616" s="38"/>
    </row>
    <row r="617" spans="2:15" s="6" customFormat="1" x14ac:dyDescent="0.25">
      <c r="B617" s="45"/>
      <c r="I617" s="38"/>
      <c r="J617" s="38"/>
      <c r="K617" s="38"/>
      <c r="L617" s="38"/>
      <c r="M617" s="38"/>
      <c r="N617" s="38"/>
      <c r="O617" s="38"/>
    </row>
    <row r="618" spans="2:15" s="6" customFormat="1" x14ac:dyDescent="0.25">
      <c r="B618" s="45"/>
      <c r="I618" s="38"/>
      <c r="J618" s="38"/>
      <c r="K618" s="38"/>
      <c r="L618" s="38"/>
      <c r="M618" s="38"/>
      <c r="N618" s="38"/>
      <c r="O618" s="38"/>
    </row>
    <row r="619" spans="2:15" s="6" customFormat="1" x14ac:dyDescent="0.25">
      <c r="B619" s="45"/>
      <c r="I619" s="38"/>
      <c r="J619" s="38"/>
      <c r="K619" s="38"/>
      <c r="L619" s="38"/>
      <c r="M619" s="38"/>
      <c r="N619" s="38"/>
      <c r="O619" s="38"/>
    </row>
    <row r="620" spans="2:15" s="6" customFormat="1" x14ac:dyDescent="0.25">
      <c r="B620" s="45"/>
      <c r="I620" s="38"/>
      <c r="J620" s="38"/>
      <c r="K620" s="38"/>
      <c r="L620" s="38"/>
      <c r="M620" s="38"/>
      <c r="N620" s="38"/>
      <c r="O620" s="38"/>
    </row>
    <row r="621" spans="2:15" s="6" customFormat="1" x14ac:dyDescent="0.25">
      <c r="B621" s="45"/>
      <c r="I621" s="38"/>
      <c r="J621" s="38"/>
      <c r="K621" s="38"/>
      <c r="L621" s="38"/>
      <c r="M621" s="38"/>
      <c r="N621" s="38"/>
      <c r="O621" s="38"/>
    </row>
    <row r="622" spans="2:15" s="6" customFormat="1" x14ac:dyDescent="0.25">
      <c r="B622" s="45"/>
      <c r="I622" s="38"/>
      <c r="J622" s="38"/>
      <c r="K622" s="38"/>
      <c r="L622" s="38"/>
      <c r="M622" s="38"/>
      <c r="N622" s="38"/>
      <c r="O622" s="38"/>
    </row>
    <row r="623" spans="2:15" s="6" customFormat="1" x14ac:dyDescent="0.25">
      <c r="B623" s="45"/>
      <c r="I623" s="38"/>
      <c r="J623" s="38"/>
      <c r="K623" s="38"/>
      <c r="L623" s="38"/>
      <c r="M623" s="38"/>
      <c r="N623" s="38"/>
      <c r="O623" s="38"/>
    </row>
    <row r="624" spans="2:15" s="6" customFormat="1" x14ac:dyDescent="0.25">
      <c r="B624" s="45"/>
      <c r="I624" s="38"/>
      <c r="J624" s="38"/>
      <c r="K624" s="38"/>
      <c r="L624" s="38"/>
      <c r="M624" s="38"/>
      <c r="N624" s="38"/>
      <c r="O624" s="38"/>
    </row>
    <row r="625" spans="2:15" s="6" customFormat="1" x14ac:dyDescent="0.25">
      <c r="B625" s="45"/>
      <c r="I625" s="38"/>
      <c r="J625" s="38"/>
      <c r="K625" s="38"/>
      <c r="L625" s="38"/>
      <c r="M625" s="38"/>
      <c r="N625" s="38"/>
      <c r="O625" s="38"/>
    </row>
    <row r="626" spans="2:15" s="6" customFormat="1" x14ac:dyDescent="0.25">
      <c r="B626" s="45"/>
      <c r="I626" s="38"/>
      <c r="J626" s="38"/>
      <c r="K626" s="38"/>
      <c r="L626" s="38"/>
      <c r="M626" s="38"/>
      <c r="N626" s="38"/>
      <c r="O626" s="38"/>
    </row>
    <row r="627" spans="2:15" s="6" customFormat="1" x14ac:dyDescent="0.25">
      <c r="B627" s="45"/>
      <c r="I627" s="38"/>
      <c r="J627" s="38"/>
      <c r="K627" s="38"/>
      <c r="L627" s="38"/>
      <c r="M627" s="38"/>
      <c r="N627" s="38"/>
      <c r="O627" s="38"/>
    </row>
    <row r="628" spans="2:15" s="6" customFormat="1" x14ac:dyDescent="0.25">
      <c r="B628" s="45"/>
      <c r="I628" s="38"/>
      <c r="J628" s="38"/>
      <c r="K628" s="38"/>
      <c r="L628" s="38"/>
      <c r="M628" s="38"/>
      <c r="N628" s="38"/>
      <c r="O628" s="38"/>
    </row>
    <row r="629" spans="2:15" s="6" customFormat="1" x14ac:dyDescent="0.25">
      <c r="B629" s="45"/>
      <c r="I629" s="38"/>
      <c r="J629" s="38"/>
      <c r="K629" s="38"/>
      <c r="L629" s="38"/>
      <c r="M629" s="38"/>
      <c r="N629" s="38"/>
      <c r="O629" s="38"/>
    </row>
    <row r="630" spans="2:15" s="6" customFormat="1" x14ac:dyDescent="0.25">
      <c r="B630" s="45"/>
      <c r="I630" s="38"/>
      <c r="J630" s="38"/>
      <c r="K630" s="38"/>
      <c r="L630" s="38"/>
      <c r="M630" s="38"/>
      <c r="N630" s="38"/>
      <c r="O630" s="38"/>
    </row>
    <row r="631" spans="2:15" s="6" customFormat="1" x14ac:dyDescent="0.25">
      <c r="B631" s="45"/>
      <c r="I631" s="38"/>
      <c r="J631" s="38"/>
      <c r="K631" s="38"/>
      <c r="L631" s="38"/>
      <c r="M631" s="38"/>
      <c r="N631" s="38"/>
      <c r="O631" s="38"/>
    </row>
    <row r="632" spans="2:15" s="6" customFormat="1" x14ac:dyDescent="0.25">
      <c r="B632" s="45"/>
      <c r="I632" s="38"/>
      <c r="J632" s="38"/>
      <c r="K632" s="38"/>
      <c r="L632" s="38"/>
      <c r="M632" s="38"/>
      <c r="N632" s="38"/>
      <c r="O632" s="38"/>
    </row>
    <row r="633" spans="2:15" s="6" customFormat="1" x14ac:dyDescent="0.25">
      <c r="B633" s="45"/>
      <c r="I633" s="38"/>
      <c r="J633" s="38"/>
      <c r="K633" s="38"/>
      <c r="L633" s="38"/>
      <c r="M633" s="38"/>
      <c r="N633" s="38"/>
      <c r="O633" s="38"/>
    </row>
    <row r="634" spans="2:15" s="6" customFormat="1" x14ac:dyDescent="0.25">
      <c r="B634" s="45"/>
      <c r="I634" s="38"/>
      <c r="J634" s="38"/>
      <c r="K634" s="38"/>
      <c r="L634" s="38"/>
      <c r="M634" s="38"/>
      <c r="N634" s="38"/>
      <c r="O634" s="38"/>
    </row>
    <row r="635" spans="2:15" s="6" customFormat="1" x14ac:dyDescent="0.25">
      <c r="B635" s="45"/>
      <c r="I635" s="38"/>
      <c r="J635" s="38"/>
      <c r="K635" s="38"/>
      <c r="L635" s="38"/>
      <c r="M635" s="38"/>
      <c r="N635" s="38"/>
      <c r="O635" s="38"/>
    </row>
    <row r="636" spans="2:15" s="6" customFormat="1" x14ac:dyDescent="0.25">
      <c r="B636" s="45"/>
      <c r="I636" s="38"/>
      <c r="J636" s="38"/>
      <c r="K636" s="38"/>
      <c r="L636" s="38"/>
      <c r="M636" s="38"/>
      <c r="N636" s="38"/>
      <c r="O636" s="38"/>
    </row>
    <row r="637" spans="2:15" s="6" customFormat="1" x14ac:dyDescent="0.25">
      <c r="B637" s="45"/>
      <c r="I637" s="38"/>
      <c r="J637" s="38"/>
      <c r="K637" s="38"/>
      <c r="L637" s="38"/>
      <c r="M637" s="38"/>
      <c r="N637" s="38"/>
      <c r="O637" s="38"/>
    </row>
    <row r="638" spans="2:15" s="6" customFormat="1" x14ac:dyDescent="0.25">
      <c r="B638" s="45"/>
      <c r="I638" s="38"/>
      <c r="J638" s="38"/>
      <c r="K638" s="38"/>
      <c r="L638" s="38"/>
      <c r="M638" s="38"/>
      <c r="N638" s="38"/>
      <c r="O638" s="38"/>
    </row>
    <row r="639" spans="2:15" s="6" customFormat="1" x14ac:dyDescent="0.25">
      <c r="B639" s="45"/>
      <c r="I639" s="38"/>
      <c r="J639" s="38"/>
      <c r="K639" s="38"/>
      <c r="L639" s="38"/>
      <c r="M639" s="38"/>
      <c r="N639" s="38"/>
      <c r="O639" s="38"/>
    </row>
    <row r="640" spans="2:15" s="6" customFormat="1" x14ac:dyDescent="0.25">
      <c r="B640" s="45"/>
      <c r="I640" s="38"/>
      <c r="J640" s="38"/>
      <c r="K640" s="38"/>
      <c r="L640" s="38"/>
      <c r="M640" s="38"/>
      <c r="N640" s="38"/>
      <c r="O640" s="38"/>
    </row>
    <row r="641" spans="2:15" s="6" customFormat="1" x14ac:dyDescent="0.25">
      <c r="B641" s="45"/>
      <c r="I641" s="38"/>
      <c r="J641" s="38"/>
      <c r="K641" s="38"/>
      <c r="L641" s="38"/>
      <c r="M641" s="38"/>
      <c r="N641" s="38"/>
      <c r="O641" s="38"/>
    </row>
    <row r="642" spans="2:15" s="6" customFormat="1" x14ac:dyDescent="0.25">
      <c r="B642" s="45"/>
      <c r="I642" s="38"/>
      <c r="J642" s="38"/>
      <c r="K642" s="38"/>
      <c r="L642" s="38"/>
      <c r="M642" s="38"/>
      <c r="N642" s="38"/>
      <c r="O642" s="38"/>
    </row>
    <row r="643" spans="2:15" s="6" customFormat="1" x14ac:dyDescent="0.25">
      <c r="B643" s="45"/>
      <c r="I643" s="38"/>
      <c r="J643" s="38"/>
      <c r="K643" s="38"/>
      <c r="L643" s="38"/>
      <c r="M643" s="38"/>
      <c r="N643" s="38"/>
      <c r="O643" s="38"/>
    </row>
    <row r="644" spans="2:15" s="6" customFormat="1" x14ac:dyDescent="0.25">
      <c r="B644" s="45"/>
      <c r="I644" s="38"/>
      <c r="J644" s="38"/>
      <c r="K644" s="38"/>
      <c r="L644" s="38"/>
      <c r="M644" s="38"/>
      <c r="N644" s="38"/>
      <c r="O644" s="38"/>
    </row>
    <row r="645" spans="2:15" s="6" customFormat="1" x14ac:dyDescent="0.25">
      <c r="B645" s="45"/>
      <c r="I645" s="38"/>
      <c r="J645" s="38"/>
      <c r="K645" s="38"/>
      <c r="L645" s="38"/>
      <c r="M645" s="38"/>
      <c r="N645" s="38"/>
      <c r="O645" s="38"/>
    </row>
    <row r="646" spans="2:15" s="6" customFormat="1" x14ac:dyDescent="0.25">
      <c r="B646" s="45"/>
      <c r="I646" s="38"/>
      <c r="J646" s="38"/>
      <c r="K646" s="38"/>
      <c r="L646" s="38"/>
      <c r="M646" s="38"/>
      <c r="N646" s="38"/>
      <c r="O646" s="38"/>
    </row>
    <row r="647" spans="2:15" s="6" customFormat="1" x14ac:dyDescent="0.25">
      <c r="B647" s="45"/>
      <c r="I647" s="38"/>
      <c r="J647" s="38"/>
      <c r="K647" s="38"/>
      <c r="L647" s="38"/>
      <c r="M647" s="38"/>
      <c r="N647" s="38"/>
      <c r="O647" s="38"/>
    </row>
    <row r="648" spans="2:15" s="6" customFormat="1" x14ac:dyDescent="0.25">
      <c r="B648" s="45"/>
      <c r="I648" s="38"/>
      <c r="J648" s="38"/>
      <c r="K648" s="38"/>
      <c r="L648" s="38"/>
      <c r="M648" s="38"/>
      <c r="N648" s="38"/>
      <c r="O648" s="38"/>
    </row>
    <row r="649" spans="2:15" s="6" customFormat="1" x14ac:dyDescent="0.25">
      <c r="B649" s="45"/>
      <c r="I649" s="38"/>
      <c r="J649" s="38"/>
      <c r="K649" s="38"/>
      <c r="L649" s="38"/>
      <c r="M649" s="38"/>
      <c r="N649" s="38"/>
      <c r="O649" s="38"/>
    </row>
    <row r="650" spans="2:15" s="6" customFormat="1" x14ac:dyDescent="0.25">
      <c r="B650" s="45"/>
      <c r="I650" s="38"/>
      <c r="J650" s="38"/>
      <c r="K650" s="38"/>
      <c r="L650" s="38"/>
      <c r="M650" s="38"/>
      <c r="N650" s="38"/>
      <c r="O650" s="38"/>
    </row>
    <row r="651" spans="2:15" s="6" customFormat="1" x14ac:dyDescent="0.25">
      <c r="B651" s="45"/>
      <c r="I651" s="38"/>
      <c r="J651" s="38"/>
      <c r="K651" s="38"/>
      <c r="L651" s="38"/>
      <c r="M651" s="38"/>
      <c r="N651" s="38"/>
      <c r="O651" s="38"/>
    </row>
    <row r="652" spans="2:15" s="6" customFormat="1" x14ac:dyDescent="0.25">
      <c r="B652" s="45"/>
      <c r="I652" s="38"/>
      <c r="J652" s="38"/>
      <c r="K652" s="38"/>
      <c r="L652" s="38"/>
      <c r="M652" s="38"/>
      <c r="N652" s="38"/>
      <c r="O652" s="38"/>
    </row>
    <row r="653" spans="2:15" s="6" customFormat="1" x14ac:dyDescent="0.25">
      <c r="B653" s="45"/>
      <c r="I653" s="38"/>
      <c r="J653" s="38"/>
      <c r="K653" s="38"/>
      <c r="L653" s="38"/>
      <c r="M653" s="38"/>
      <c r="N653" s="38"/>
      <c r="O653" s="38"/>
    </row>
    <row r="654" spans="2:15" s="6" customFormat="1" x14ac:dyDescent="0.25">
      <c r="B654" s="45"/>
      <c r="I654" s="38"/>
      <c r="J654" s="38"/>
      <c r="K654" s="38"/>
      <c r="L654" s="38"/>
      <c r="M654" s="38"/>
      <c r="N654" s="38"/>
      <c r="O654" s="38"/>
    </row>
    <row r="655" spans="2:15" s="6" customFormat="1" x14ac:dyDescent="0.25">
      <c r="B655" s="45"/>
      <c r="I655" s="38"/>
      <c r="J655" s="38"/>
      <c r="K655" s="38"/>
      <c r="L655" s="38"/>
      <c r="M655" s="38"/>
      <c r="N655" s="38"/>
      <c r="O655" s="38"/>
    </row>
    <row r="656" spans="2:15" s="6" customFormat="1" x14ac:dyDescent="0.25">
      <c r="B656" s="45"/>
      <c r="I656" s="38"/>
      <c r="J656" s="38"/>
      <c r="K656" s="38"/>
      <c r="L656" s="38"/>
      <c r="M656" s="38"/>
      <c r="N656" s="38"/>
      <c r="O656" s="38"/>
    </row>
    <row r="657" spans="2:15" s="6" customFormat="1" x14ac:dyDescent="0.25">
      <c r="B657" s="45"/>
      <c r="I657" s="38"/>
      <c r="J657" s="38"/>
      <c r="K657" s="38"/>
      <c r="L657" s="38"/>
      <c r="M657" s="38"/>
      <c r="N657" s="38"/>
      <c r="O657" s="38"/>
    </row>
    <row r="658" spans="2:15" s="6" customFormat="1" x14ac:dyDescent="0.25">
      <c r="B658" s="45"/>
      <c r="I658" s="38"/>
      <c r="J658" s="38"/>
      <c r="K658" s="38"/>
      <c r="L658" s="38"/>
      <c r="M658" s="38"/>
      <c r="N658" s="38"/>
      <c r="O658" s="38"/>
    </row>
    <row r="659" spans="2:15" s="6" customFormat="1" x14ac:dyDescent="0.25">
      <c r="B659" s="45"/>
      <c r="I659" s="38"/>
      <c r="J659" s="38"/>
      <c r="K659" s="38"/>
      <c r="L659" s="38"/>
      <c r="M659" s="38"/>
      <c r="N659" s="38"/>
      <c r="O659" s="38"/>
    </row>
    <row r="660" spans="2:15" s="6" customFormat="1" x14ac:dyDescent="0.25">
      <c r="B660" s="45"/>
      <c r="I660" s="38"/>
      <c r="J660" s="38"/>
      <c r="K660" s="38"/>
      <c r="L660" s="38"/>
      <c r="M660" s="38"/>
      <c r="N660" s="38"/>
      <c r="O660" s="38"/>
    </row>
    <row r="661" spans="2:15" s="6" customFormat="1" x14ac:dyDescent="0.25">
      <c r="B661" s="45"/>
      <c r="I661" s="38"/>
      <c r="J661" s="38"/>
      <c r="K661" s="38"/>
      <c r="L661" s="38"/>
      <c r="M661" s="38"/>
      <c r="N661" s="38"/>
      <c r="O661" s="38"/>
    </row>
    <row r="662" spans="2:15" s="6" customFormat="1" x14ac:dyDescent="0.25">
      <c r="B662" s="45"/>
      <c r="I662" s="38"/>
      <c r="J662" s="38"/>
      <c r="K662" s="38"/>
      <c r="L662" s="38"/>
      <c r="M662" s="38"/>
      <c r="N662" s="38"/>
      <c r="O662" s="38"/>
    </row>
    <row r="663" spans="2:15" s="6" customFormat="1" x14ac:dyDescent="0.25">
      <c r="B663" s="45"/>
      <c r="I663" s="38"/>
      <c r="J663" s="38"/>
      <c r="K663" s="38"/>
      <c r="L663" s="38"/>
      <c r="M663" s="38"/>
      <c r="N663" s="38"/>
      <c r="O663" s="38"/>
    </row>
    <row r="664" spans="2:15" s="6" customFormat="1" x14ac:dyDescent="0.25">
      <c r="B664" s="45"/>
      <c r="I664" s="38"/>
      <c r="J664" s="38"/>
      <c r="K664" s="38"/>
      <c r="L664" s="38"/>
      <c r="M664" s="38"/>
      <c r="N664" s="38"/>
      <c r="O664" s="38"/>
    </row>
    <row r="665" spans="2:15" s="6" customFormat="1" x14ac:dyDescent="0.25">
      <c r="B665" s="45"/>
      <c r="I665" s="38"/>
      <c r="J665" s="38"/>
      <c r="K665" s="38"/>
      <c r="L665" s="38"/>
      <c r="M665" s="38"/>
      <c r="N665" s="38"/>
      <c r="O665" s="38"/>
    </row>
    <row r="666" spans="2:15" s="6" customFormat="1" x14ac:dyDescent="0.25">
      <c r="B666" s="45"/>
      <c r="I666" s="38"/>
      <c r="J666" s="38"/>
      <c r="K666" s="38"/>
      <c r="L666" s="38"/>
      <c r="M666" s="38"/>
      <c r="N666" s="38"/>
      <c r="O666" s="38"/>
    </row>
    <row r="667" spans="2:15" s="6" customFormat="1" x14ac:dyDescent="0.25">
      <c r="B667" s="45"/>
      <c r="I667" s="38"/>
      <c r="J667" s="38"/>
      <c r="K667" s="38"/>
      <c r="L667" s="38"/>
      <c r="M667" s="38"/>
      <c r="N667" s="38"/>
      <c r="O667" s="38"/>
    </row>
    <row r="668" spans="2:15" s="6" customFormat="1" x14ac:dyDescent="0.25">
      <c r="B668" s="45"/>
      <c r="I668" s="38"/>
      <c r="J668" s="38"/>
      <c r="K668" s="38"/>
      <c r="L668" s="38"/>
      <c r="M668" s="38"/>
      <c r="N668" s="38"/>
      <c r="O668" s="38"/>
    </row>
    <row r="669" spans="2:15" s="6" customFormat="1" x14ac:dyDescent="0.25">
      <c r="B669" s="45"/>
      <c r="I669" s="38"/>
      <c r="J669" s="38"/>
      <c r="K669" s="38"/>
      <c r="L669" s="38"/>
      <c r="M669" s="38"/>
      <c r="N669" s="38"/>
      <c r="O669" s="38"/>
    </row>
    <row r="670" spans="2:15" s="6" customFormat="1" x14ac:dyDescent="0.25">
      <c r="B670" s="45"/>
      <c r="I670" s="38"/>
      <c r="J670" s="38"/>
      <c r="K670" s="38"/>
      <c r="L670" s="38"/>
      <c r="M670" s="38"/>
      <c r="N670" s="38"/>
      <c r="O670" s="38"/>
    </row>
    <row r="671" spans="2:15" s="6" customFormat="1" x14ac:dyDescent="0.25">
      <c r="B671" s="45"/>
      <c r="I671" s="38"/>
      <c r="J671" s="38"/>
      <c r="K671" s="38"/>
      <c r="L671" s="38"/>
      <c r="M671" s="38"/>
      <c r="N671" s="38"/>
      <c r="O671" s="38"/>
    </row>
    <row r="672" spans="2:15" s="6" customFormat="1" x14ac:dyDescent="0.25">
      <c r="B672" s="45"/>
      <c r="I672" s="38"/>
      <c r="J672" s="38"/>
      <c r="K672" s="38"/>
      <c r="L672" s="38"/>
      <c r="M672" s="38"/>
      <c r="N672" s="38"/>
      <c r="O672" s="38"/>
    </row>
    <row r="673" spans="2:15" s="6" customFormat="1" x14ac:dyDescent="0.25">
      <c r="B673" s="45"/>
      <c r="I673" s="38"/>
      <c r="J673" s="38"/>
      <c r="K673" s="38"/>
      <c r="L673" s="38"/>
      <c r="M673" s="38"/>
      <c r="N673" s="38"/>
      <c r="O673" s="38"/>
    </row>
    <row r="674" spans="2:15" s="6" customFormat="1" x14ac:dyDescent="0.25">
      <c r="B674" s="45"/>
      <c r="I674" s="38"/>
      <c r="J674" s="38"/>
      <c r="K674" s="38"/>
      <c r="L674" s="38"/>
      <c r="M674" s="38"/>
      <c r="N674" s="38"/>
      <c r="O674" s="38"/>
    </row>
    <row r="675" spans="2:15" s="6" customFormat="1" x14ac:dyDescent="0.25">
      <c r="B675" s="45"/>
      <c r="I675" s="38"/>
      <c r="J675" s="38"/>
      <c r="K675" s="38"/>
      <c r="L675" s="38"/>
      <c r="M675" s="38"/>
      <c r="N675" s="38"/>
      <c r="O675" s="38"/>
    </row>
    <row r="676" spans="2:15" s="6" customFormat="1" x14ac:dyDescent="0.25">
      <c r="B676" s="45"/>
      <c r="I676" s="38"/>
      <c r="J676" s="38"/>
      <c r="K676" s="38"/>
      <c r="L676" s="38"/>
      <c r="M676" s="38"/>
      <c r="N676" s="38"/>
      <c r="O676" s="38"/>
    </row>
    <row r="677" spans="2:15" s="6" customFormat="1" x14ac:dyDescent="0.25">
      <c r="B677" s="45"/>
      <c r="I677" s="38"/>
      <c r="J677" s="38"/>
      <c r="K677" s="38"/>
      <c r="L677" s="38"/>
      <c r="M677" s="38"/>
      <c r="N677" s="38"/>
      <c r="O677" s="38"/>
    </row>
    <row r="678" spans="2:15" s="6" customFormat="1" x14ac:dyDescent="0.25">
      <c r="B678" s="45"/>
      <c r="I678" s="38"/>
      <c r="J678" s="38"/>
      <c r="K678" s="38"/>
      <c r="L678" s="38"/>
      <c r="M678" s="38"/>
      <c r="N678" s="38"/>
      <c r="O678" s="38"/>
    </row>
    <row r="679" spans="2:15" s="6" customFormat="1" x14ac:dyDescent="0.25">
      <c r="B679" s="45"/>
      <c r="I679" s="38"/>
      <c r="J679" s="38"/>
      <c r="K679" s="38"/>
      <c r="L679" s="38"/>
      <c r="M679" s="38"/>
      <c r="N679" s="38"/>
      <c r="O679" s="38"/>
    </row>
    <row r="680" spans="2:15" s="6" customFormat="1" x14ac:dyDescent="0.25">
      <c r="B680" s="45"/>
      <c r="I680" s="38"/>
      <c r="J680" s="38"/>
      <c r="K680" s="38"/>
      <c r="L680" s="38"/>
      <c r="M680" s="38"/>
      <c r="N680" s="38"/>
      <c r="O680" s="38"/>
    </row>
    <row r="681" spans="2:15" s="6" customFormat="1" x14ac:dyDescent="0.25">
      <c r="B681" s="45"/>
      <c r="I681" s="38"/>
      <c r="J681" s="38"/>
      <c r="K681" s="38"/>
      <c r="L681" s="38"/>
      <c r="M681" s="38"/>
      <c r="N681" s="38"/>
      <c r="O681" s="38"/>
    </row>
    <row r="682" spans="2:15" s="6" customFormat="1" x14ac:dyDescent="0.25">
      <c r="B682" s="45"/>
      <c r="I682" s="38"/>
      <c r="J682" s="38"/>
      <c r="K682" s="38"/>
      <c r="L682" s="38"/>
      <c r="M682" s="38"/>
      <c r="N682" s="38"/>
      <c r="O682" s="38"/>
    </row>
    <row r="683" spans="2:15" s="6" customFormat="1" x14ac:dyDescent="0.25">
      <c r="B683" s="45"/>
      <c r="I683" s="38"/>
      <c r="J683" s="38"/>
      <c r="K683" s="38"/>
      <c r="L683" s="38"/>
      <c r="M683" s="38"/>
      <c r="N683" s="38"/>
      <c r="O683" s="38"/>
    </row>
    <row r="684" spans="2:15" s="6" customFormat="1" x14ac:dyDescent="0.25">
      <c r="B684" s="45"/>
      <c r="I684" s="38"/>
      <c r="J684" s="38"/>
      <c r="K684" s="38"/>
      <c r="L684" s="38"/>
      <c r="M684" s="38"/>
      <c r="N684" s="38"/>
      <c r="O684" s="38"/>
    </row>
    <row r="685" spans="2:15" s="6" customFormat="1" x14ac:dyDescent="0.25">
      <c r="B685" s="45"/>
      <c r="I685" s="38"/>
      <c r="J685" s="38"/>
      <c r="K685" s="38"/>
      <c r="L685" s="38"/>
      <c r="M685" s="38"/>
      <c r="N685" s="38"/>
      <c r="O685" s="38"/>
    </row>
    <row r="686" spans="2:15" s="6" customFormat="1" x14ac:dyDescent="0.25">
      <c r="B686" s="45"/>
      <c r="I686" s="38"/>
      <c r="J686" s="38"/>
      <c r="K686" s="38"/>
      <c r="L686" s="38"/>
      <c r="M686" s="38"/>
      <c r="N686" s="38"/>
      <c r="O686" s="38"/>
    </row>
    <row r="687" spans="2:15" s="6" customFormat="1" x14ac:dyDescent="0.25">
      <c r="B687" s="45"/>
      <c r="I687" s="38"/>
      <c r="J687" s="38"/>
      <c r="K687" s="38"/>
      <c r="L687" s="38"/>
      <c r="M687" s="38"/>
      <c r="N687" s="38"/>
      <c r="O687" s="38"/>
    </row>
    <row r="688" spans="2:15" s="6" customFormat="1" x14ac:dyDescent="0.25">
      <c r="B688" s="45"/>
      <c r="I688" s="38"/>
      <c r="J688" s="38"/>
      <c r="K688" s="38"/>
      <c r="L688" s="38"/>
      <c r="M688" s="38"/>
      <c r="N688" s="38"/>
      <c r="O688" s="38"/>
    </row>
    <row r="689" spans="2:15" s="6" customFormat="1" x14ac:dyDescent="0.25">
      <c r="B689" s="45"/>
      <c r="I689" s="38"/>
      <c r="J689" s="38"/>
      <c r="K689" s="38"/>
      <c r="L689" s="38"/>
      <c r="M689" s="38"/>
      <c r="N689" s="38"/>
      <c r="O689" s="38"/>
    </row>
    <row r="690" spans="2:15" s="6" customFormat="1" x14ac:dyDescent="0.25">
      <c r="B690" s="45"/>
      <c r="I690" s="38"/>
      <c r="J690" s="38"/>
      <c r="K690" s="38"/>
      <c r="L690" s="38"/>
      <c r="M690" s="38"/>
      <c r="N690" s="38"/>
      <c r="O690" s="38"/>
    </row>
    <row r="691" spans="2:15" s="6" customFormat="1" x14ac:dyDescent="0.25">
      <c r="B691" s="45"/>
      <c r="I691" s="38"/>
      <c r="J691" s="38"/>
      <c r="K691" s="38"/>
      <c r="L691" s="38"/>
      <c r="M691" s="38"/>
      <c r="N691" s="38"/>
      <c r="O691" s="38"/>
    </row>
    <row r="692" spans="2:15" s="6" customFormat="1" x14ac:dyDescent="0.25">
      <c r="B692" s="45"/>
      <c r="I692" s="38"/>
      <c r="J692" s="38"/>
      <c r="K692" s="38"/>
      <c r="L692" s="38"/>
      <c r="M692" s="38"/>
      <c r="N692" s="38"/>
      <c r="O692" s="38"/>
    </row>
    <row r="693" spans="2:15" s="6" customFormat="1" x14ac:dyDescent="0.25">
      <c r="B693" s="45"/>
      <c r="I693" s="38"/>
      <c r="J693" s="38"/>
      <c r="K693" s="38"/>
      <c r="L693" s="38"/>
      <c r="M693" s="38"/>
      <c r="N693" s="38"/>
      <c r="O693" s="38"/>
    </row>
    <row r="694" spans="2:15" s="6" customFormat="1" x14ac:dyDescent="0.25">
      <c r="B694" s="45"/>
      <c r="I694" s="38"/>
      <c r="J694" s="38"/>
      <c r="K694" s="38"/>
      <c r="L694" s="38"/>
      <c r="M694" s="38"/>
      <c r="N694" s="38"/>
      <c r="O694" s="38"/>
    </row>
    <row r="695" spans="2:15" s="6" customFormat="1" x14ac:dyDescent="0.25">
      <c r="B695" s="45"/>
      <c r="I695" s="38"/>
      <c r="J695" s="38"/>
      <c r="K695" s="38"/>
      <c r="L695" s="38"/>
      <c r="M695" s="38"/>
      <c r="N695" s="38"/>
      <c r="O695" s="38"/>
    </row>
    <row r="696" spans="2:15" s="6" customFormat="1" x14ac:dyDescent="0.25">
      <c r="B696" s="45"/>
      <c r="I696" s="38"/>
      <c r="J696" s="38"/>
      <c r="K696" s="38"/>
      <c r="L696" s="38"/>
      <c r="M696" s="38"/>
      <c r="N696" s="38"/>
      <c r="O696" s="38"/>
    </row>
    <row r="697" spans="2:15" s="6" customFormat="1" x14ac:dyDescent="0.25">
      <c r="B697" s="45"/>
      <c r="I697" s="38"/>
      <c r="J697" s="38"/>
      <c r="K697" s="38"/>
      <c r="L697" s="38"/>
      <c r="M697" s="38"/>
      <c r="N697" s="38"/>
      <c r="O697" s="38"/>
    </row>
    <row r="698" spans="2:15" s="6" customFormat="1" x14ac:dyDescent="0.25">
      <c r="B698" s="45"/>
      <c r="I698" s="38"/>
      <c r="J698" s="38"/>
      <c r="K698" s="38"/>
      <c r="L698" s="38"/>
      <c r="M698" s="38"/>
      <c r="N698" s="38"/>
      <c r="O698" s="38"/>
    </row>
    <row r="699" spans="2:15" s="6" customFormat="1" x14ac:dyDescent="0.25">
      <c r="B699" s="45"/>
      <c r="I699" s="38"/>
      <c r="J699" s="38"/>
      <c r="K699" s="38"/>
      <c r="L699" s="38"/>
      <c r="M699" s="38"/>
      <c r="N699" s="38"/>
      <c r="O699" s="38"/>
    </row>
    <row r="700" spans="2:15" s="6" customFormat="1" x14ac:dyDescent="0.25">
      <c r="B700" s="45"/>
      <c r="I700" s="38"/>
      <c r="J700" s="38"/>
      <c r="K700" s="38"/>
      <c r="L700" s="38"/>
      <c r="M700" s="38"/>
      <c r="N700" s="38"/>
      <c r="O700" s="38"/>
    </row>
    <row r="701" spans="2:15" s="6" customFormat="1" x14ac:dyDescent="0.25">
      <c r="B701" s="45"/>
      <c r="I701" s="38"/>
      <c r="J701" s="38"/>
      <c r="K701" s="38"/>
      <c r="L701" s="38"/>
      <c r="M701" s="38"/>
      <c r="N701" s="38"/>
      <c r="O701" s="38"/>
    </row>
    <row r="702" spans="2:15" s="6" customFormat="1" x14ac:dyDescent="0.25">
      <c r="B702" s="45"/>
      <c r="I702" s="38"/>
      <c r="J702" s="38"/>
      <c r="K702" s="38"/>
      <c r="L702" s="38"/>
      <c r="M702" s="38"/>
      <c r="N702" s="38"/>
      <c r="O702" s="38"/>
    </row>
    <row r="703" spans="2:15" s="6" customFormat="1" x14ac:dyDescent="0.25">
      <c r="B703" s="45"/>
      <c r="I703" s="38"/>
      <c r="J703" s="38"/>
      <c r="K703" s="38"/>
      <c r="L703" s="38"/>
      <c r="M703" s="38"/>
      <c r="N703" s="38"/>
      <c r="O703" s="38"/>
    </row>
    <row r="704" spans="2:15" s="6" customFormat="1" x14ac:dyDescent="0.25">
      <c r="B704" s="45"/>
      <c r="I704" s="38"/>
      <c r="J704" s="38"/>
      <c r="K704" s="38"/>
      <c r="L704" s="38"/>
      <c r="M704" s="38"/>
      <c r="N704" s="38"/>
      <c r="O704" s="38"/>
    </row>
    <row r="705" spans="2:15" s="6" customFormat="1" x14ac:dyDescent="0.25">
      <c r="B705" s="45"/>
      <c r="I705" s="38"/>
      <c r="J705" s="38"/>
      <c r="K705" s="38"/>
      <c r="L705" s="38"/>
      <c r="M705" s="38"/>
      <c r="N705" s="38"/>
      <c r="O705" s="38"/>
    </row>
    <row r="706" spans="2:15" s="6" customFormat="1" x14ac:dyDescent="0.25">
      <c r="B706" s="45"/>
      <c r="I706" s="38"/>
      <c r="J706" s="38"/>
      <c r="K706" s="38"/>
      <c r="L706" s="38"/>
      <c r="M706" s="38"/>
      <c r="N706" s="38"/>
      <c r="O706" s="38"/>
    </row>
    <row r="707" spans="2:15" s="6" customFormat="1" x14ac:dyDescent="0.25">
      <c r="B707" s="45"/>
      <c r="I707" s="38"/>
      <c r="J707" s="38"/>
      <c r="K707" s="38"/>
      <c r="L707" s="38"/>
      <c r="M707" s="38"/>
      <c r="N707" s="38"/>
      <c r="O707" s="38"/>
    </row>
    <row r="708" spans="2:15" s="6" customFormat="1" x14ac:dyDescent="0.25">
      <c r="B708" s="45"/>
      <c r="I708" s="38"/>
      <c r="J708" s="38"/>
      <c r="K708" s="38"/>
      <c r="L708" s="38"/>
      <c r="M708" s="38"/>
      <c r="N708" s="38"/>
      <c r="O708" s="38"/>
    </row>
    <row r="709" spans="2:15" s="6" customFormat="1" x14ac:dyDescent="0.25">
      <c r="B709" s="45"/>
      <c r="I709" s="38"/>
      <c r="J709" s="38"/>
      <c r="K709" s="38"/>
      <c r="L709" s="38"/>
      <c r="M709" s="38"/>
      <c r="N709" s="38"/>
      <c r="O709" s="38"/>
    </row>
    <row r="710" spans="2:15" s="6" customFormat="1" x14ac:dyDescent="0.25">
      <c r="B710" s="45"/>
      <c r="I710" s="38"/>
      <c r="J710" s="38"/>
      <c r="K710" s="38"/>
      <c r="L710" s="38"/>
      <c r="M710" s="38"/>
      <c r="N710" s="38"/>
      <c r="O710" s="38"/>
    </row>
    <row r="711" spans="2:15" s="6" customFormat="1" x14ac:dyDescent="0.25">
      <c r="B711" s="45"/>
      <c r="I711" s="38"/>
      <c r="J711" s="38"/>
      <c r="K711" s="38"/>
      <c r="L711" s="38"/>
      <c r="M711" s="38"/>
      <c r="N711" s="38"/>
      <c r="O711" s="38"/>
    </row>
    <row r="712" spans="2:15" s="6" customFormat="1" x14ac:dyDescent="0.25">
      <c r="B712" s="45"/>
      <c r="I712" s="38"/>
      <c r="J712" s="38"/>
      <c r="K712" s="38"/>
      <c r="L712" s="38"/>
      <c r="M712" s="38"/>
      <c r="N712" s="38"/>
      <c r="O712" s="38"/>
    </row>
    <row r="713" spans="2:15" s="6" customFormat="1" x14ac:dyDescent="0.25">
      <c r="B713" s="45"/>
      <c r="I713" s="38"/>
      <c r="J713" s="38"/>
      <c r="K713" s="38"/>
      <c r="L713" s="38"/>
      <c r="M713" s="38"/>
      <c r="N713" s="38"/>
      <c r="O713" s="38"/>
    </row>
    <row r="714" spans="2:15" s="6" customFormat="1" x14ac:dyDescent="0.25">
      <c r="B714" s="45"/>
      <c r="I714" s="38"/>
      <c r="J714" s="38"/>
      <c r="K714" s="38"/>
      <c r="L714" s="38"/>
      <c r="M714" s="38"/>
      <c r="N714" s="38"/>
      <c r="O714" s="38"/>
    </row>
    <row r="715" spans="2:15" s="6" customFormat="1" x14ac:dyDescent="0.25">
      <c r="B715" s="45"/>
      <c r="I715" s="38"/>
      <c r="J715" s="38"/>
      <c r="K715" s="38"/>
      <c r="L715" s="38"/>
      <c r="M715" s="38"/>
      <c r="N715" s="38"/>
      <c r="O715" s="38"/>
    </row>
    <row r="716" spans="2:15" s="6" customFormat="1" x14ac:dyDescent="0.25">
      <c r="B716" s="45"/>
      <c r="I716" s="38"/>
      <c r="J716" s="38"/>
      <c r="K716" s="38"/>
      <c r="L716" s="38"/>
      <c r="M716" s="38"/>
      <c r="N716" s="38"/>
      <c r="O716" s="38"/>
    </row>
    <row r="717" spans="2:15" s="6" customFormat="1" x14ac:dyDescent="0.25">
      <c r="B717" s="45"/>
      <c r="I717" s="38"/>
      <c r="J717" s="38"/>
      <c r="K717" s="38"/>
      <c r="L717" s="38"/>
      <c r="M717" s="38"/>
      <c r="N717" s="38"/>
      <c r="O717" s="38"/>
    </row>
    <row r="718" spans="2:15" s="6" customFormat="1" x14ac:dyDescent="0.25">
      <c r="B718" s="45"/>
      <c r="I718" s="38"/>
      <c r="J718" s="38"/>
      <c r="K718" s="38"/>
      <c r="L718" s="38"/>
      <c r="M718" s="38"/>
      <c r="N718" s="38"/>
      <c r="O718" s="38"/>
    </row>
    <row r="719" spans="2:15" s="6" customFormat="1" x14ac:dyDescent="0.25">
      <c r="B719" s="45"/>
      <c r="I719" s="38"/>
      <c r="J719" s="38"/>
      <c r="K719" s="38"/>
      <c r="L719" s="38"/>
      <c r="M719" s="38"/>
      <c r="N719" s="38"/>
      <c r="O719" s="38"/>
    </row>
    <row r="720" spans="2:15" s="6" customFormat="1" x14ac:dyDescent="0.25">
      <c r="B720" s="45"/>
      <c r="I720" s="38"/>
      <c r="J720" s="38"/>
      <c r="K720" s="38"/>
      <c r="L720" s="38"/>
      <c r="M720" s="38"/>
      <c r="N720" s="38"/>
      <c r="O720" s="38"/>
    </row>
    <row r="721" spans="2:15" s="6" customFormat="1" x14ac:dyDescent="0.25">
      <c r="B721" s="45"/>
      <c r="I721" s="38"/>
      <c r="J721" s="38"/>
      <c r="K721" s="38"/>
      <c r="L721" s="38"/>
      <c r="M721" s="38"/>
      <c r="N721" s="38"/>
      <c r="O721" s="38"/>
    </row>
    <row r="722" spans="2:15" s="6" customFormat="1" x14ac:dyDescent="0.25">
      <c r="B722" s="45"/>
      <c r="I722" s="38"/>
      <c r="J722" s="38"/>
      <c r="K722" s="38"/>
      <c r="L722" s="38"/>
      <c r="M722" s="38"/>
      <c r="N722" s="38"/>
      <c r="O722" s="38"/>
    </row>
    <row r="723" spans="2:15" s="6" customFormat="1" x14ac:dyDescent="0.25">
      <c r="B723" s="45"/>
      <c r="I723" s="38"/>
      <c r="J723" s="38"/>
      <c r="K723" s="38"/>
      <c r="L723" s="38"/>
      <c r="M723" s="38"/>
      <c r="N723" s="38"/>
      <c r="O723" s="38"/>
    </row>
    <row r="724" spans="2:15" s="6" customFormat="1" x14ac:dyDescent="0.25">
      <c r="B724" s="45"/>
      <c r="I724" s="38"/>
      <c r="J724" s="38"/>
      <c r="K724" s="38"/>
      <c r="L724" s="38"/>
      <c r="M724" s="38"/>
      <c r="N724" s="38"/>
      <c r="O724" s="38"/>
    </row>
    <row r="725" spans="2:15" s="6" customFormat="1" x14ac:dyDescent="0.25">
      <c r="B725" s="45"/>
      <c r="I725" s="38"/>
      <c r="J725" s="38"/>
      <c r="K725" s="38"/>
      <c r="L725" s="38"/>
      <c r="M725" s="38"/>
      <c r="N725" s="38"/>
      <c r="O725" s="38"/>
    </row>
    <row r="726" spans="2:15" s="6" customFormat="1" x14ac:dyDescent="0.25">
      <c r="B726" s="45"/>
      <c r="I726" s="38"/>
      <c r="J726" s="38"/>
      <c r="K726" s="38"/>
      <c r="L726" s="38"/>
      <c r="M726" s="38"/>
      <c r="N726" s="38"/>
      <c r="O726" s="38"/>
    </row>
    <row r="727" spans="2:15" s="6" customFormat="1" x14ac:dyDescent="0.25">
      <c r="B727" s="45"/>
      <c r="I727" s="38"/>
      <c r="J727" s="38"/>
      <c r="K727" s="38"/>
      <c r="L727" s="38"/>
      <c r="M727" s="38"/>
      <c r="N727" s="38"/>
      <c r="O727" s="38"/>
    </row>
    <row r="728" spans="2:15" s="6" customFormat="1" x14ac:dyDescent="0.25">
      <c r="B728" s="45"/>
      <c r="I728" s="38"/>
      <c r="J728" s="38"/>
      <c r="K728" s="38"/>
      <c r="L728" s="38"/>
      <c r="M728" s="38"/>
      <c r="N728" s="38"/>
      <c r="O728" s="38"/>
    </row>
    <row r="729" spans="2:15" s="6" customFormat="1" x14ac:dyDescent="0.25">
      <c r="B729" s="45"/>
      <c r="I729" s="38"/>
      <c r="J729" s="38"/>
      <c r="K729" s="38"/>
      <c r="L729" s="38"/>
      <c r="M729" s="38"/>
      <c r="N729" s="38"/>
      <c r="O729" s="38"/>
    </row>
    <row r="730" spans="2:15" s="6" customFormat="1" x14ac:dyDescent="0.25">
      <c r="B730" s="45"/>
      <c r="I730" s="38"/>
      <c r="J730" s="38"/>
      <c r="K730" s="38"/>
      <c r="L730" s="38"/>
      <c r="M730" s="38"/>
      <c r="N730" s="38"/>
      <c r="O730" s="38"/>
    </row>
    <row r="731" spans="2:15" s="6" customFormat="1" x14ac:dyDescent="0.25">
      <c r="B731" s="45"/>
      <c r="I731" s="38"/>
      <c r="J731" s="38"/>
      <c r="K731" s="38"/>
      <c r="L731" s="38"/>
      <c r="M731" s="38"/>
      <c r="N731" s="38"/>
      <c r="O731" s="38"/>
    </row>
    <row r="732" spans="2:15" s="6" customFormat="1" x14ac:dyDescent="0.25">
      <c r="B732" s="45"/>
      <c r="I732" s="38"/>
      <c r="J732" s="38"/>
      <c r="K732" s="38"/>
      <c r="L732" s="38"/>
      <c r="M732" s="38"/>
      <c r="N732" s="38"/>
      <c r="O732" s="38"/>
    </row>
    <row r="733" spans="2:15" s="6" customFormat="1" x14ac:dyDescent="0.25">
      <c r="B733" s="45"/>
      <c r="I733" s="38"/>
      <c r="J733" s="38"/>
      <c r="K733" s="38"/>
      <c r="L733" s="38"/>
      <c r="M733" s="38"/>
      <c r="N733" s="38"/>
      <c r="O733" s="38"/>
    </row>
    <row r="734" spans="2:15" s="6" customFormat="1" x14ac:dyDescent="0.25">
      <c r="B734" s="45"/>
      <c r="I734" s="38"/>
      <c r="J734" s="38"/>
      <c r="K734" s="38"/>
      <c r="L734" s="38"/>
      <c r="M734" s="38"/>
      <c r="N734" s="38"/>
      <c r="O734" s="38"/>
    </row>
    <row r="735" spans="2:15" s="6" customFormat="1" x14ac:dyDescent="0.25">
      <c r="B735" s="45"/>
      <c r="I735" s="38"/>
      <c r="J735" s="38"/>
      <c r="K735" s="38"/>
      <c r="L735" s="38"/>
      <c r="M735" s="38"/>
      <c r="N735" s="38"/>
      <c r="O735" s="38"/>
    </row>
    <row r="736" spans="2:15" s="6" customFormat="1" x14ac:dyDescent="0.25">
      <c r="B736" s="45"/>
      <c r="I736" s="38"/>
      <c r="J736" s="38"/>
      <c r="K736" s="38"/>
      <c r="L736" s="38"/>
      <c r="M736" s="38"/>
      <c r="N736" s="38"/>
      <c r="O736" s="38"/>
    </row>
    <row r="737" spans="2:15" s="6" customFormat="1" x14ac:dyDescent="0.25">
      <c r="B737" s="45"/>
      <c r="I737" s="38"/>
      <c r="J737" s="38"/>
      <c r="K737" s="38"/>
      <c r="L737" s="38"/>
      <c r="M737" s="38"/>
      <c r="N737" s="38"/>
      <c r="O737" s="38"/>
    </row>
    <row r="738" spans="2:15" s="6" customFormat="1" x14ac:dyDescent="0.25">
      <c r="B738" s="45"/>
      <c r="I738" s="38"/>
      <c r="J738" s="38"/>
      <c r="K738" s="38"/>
      <c r="L738" s="38"/>
      <c r="M738" s="38"/>
      <c r="N738" s="38"/>
      <c r="O738" s="38"/>
    </row>
    <row r="739" spans="2:15" s="6" customFormat="1" x14ac:dyDescent="0.25">
      <c r="B739" s="45"/>
      <c r="I739" s="38"/>
      <c r="J739" s="38"/>
      <c r="K739" s="38"/>
      <c r="L739" s="38"/>
      <c r="M739" s="38"/>
      <c r="N739" s="38"/>
      <c r="O739" s="38"/>
    </row>
    <row r="740" spans="2:15" s="6" customFormat="1" x14ac:dyDescent="0.25">
      <c r="B740" s="45"/>
      <c r="I740" s="38"/>
      <c r="J740" s="38"/>
      <c r="K740" s="38"/>
      <c r="L740" s="38"/>
      <c r="M740" s="38"/>
      <c r="N740" s="38"/>
      <c r="O740" s="38"/>
    </row>
    <row r="741" spans="2:15" s="6" customFormat="1" x14ac:dyDescent="0.25">
      <c r="B741" s="45"/>
      <c r="I741" s="38"/>
      <c r="J741" s="38"/>
      <c r="K741" s="38"/>
      <c r="L741" s="38"/>
      <c r="M741" s="38"/>
      <c r="N741" s="38"/>
      <c r="O741" s="38"/>
    </row>
    <row r="742" spans="2:15" s="6" customFormat="1" x14ac:dyDescent="0.25">
      <c r="B742" s="45"/>
      <c r="I742" s="38"/>
      <c r="J742" s="38"/>
      <c r="K742" s="38"/>
      <c r="L742" s="38"/>
      <c r="M742" s="38"/>
      <c r="N742" s="38"/>
      <c r="O742" s="38"/>
    </row>
    <row r="743" spans="2:15" s="6" customFormat="1" x14ac:dyDescent="0.25">
      <c r="B743" s="45"/>
      <c r="I743" s="38"/>
      <c r="J743" s="38"/>
      <c r="K743" s="38"/>
      <c r="L743" s="38"/>
      <c r="M743" s="38"/>
      <c r="N743" s="38"/>
      <c r="O743" s="38"/>
    </row>
    <row r="744" spans="2:15" s="6" customFormat="1" x14ac:dyDescent="0.25">
      <c r="B744" s="45"/>
      <c r="I744" s="38"/>
      <c r="J744" s="38"/>
      <c r="K744" s="38"/>
      <c r="L744" s="38"/>
      <c r="M744" s="38"/>
      <c r="N744" s="38"/>
      <c r="O744" s="38"/>
    </row>
    <row r="745" spans="2:15" s="6" customFormat="1" x14ac:dyDescent="0.25">
      <c r="B745" s="45"/>
      <c r="I745" s="38"/>
      <c r="J745" s="38"/>
      <c r="K745" s="38"/>
      <c r="L745" s="38"/>
      <c r="M745" s="38"/>
      <c r="N745" s="38"/>
      <c r="O745" s="38"/>
    </row>
    <row r="746" spans="2:15" s="6" customFormat="1" x14ac:dyDescent="0.25">
      <c r="B746" s="45"/>
      <c r="I746" s="38"/>
      <c r="J746" s="38"/>
      <c r="K746" s="38"/>
      <c r="L746" s="38"/>
      <c r="M746" s="38"/>
      <c r="N746" s="38"/>
      <c r="O746" s="38"/>
    </row>
    <row r="747" spans="2:15" s="6" customFormat="1" x14ac:dyDescent="0.25">
      <c r="B747" s="45"/>
      <c r="I747" s="38"/>
      <c r="J747" s="38"/>
      <c r="K747" s="38"/>
      <c r="L747" s="38"/>
      <c r="M747" s="38"/>
      <c r="N747" s="38"/>
      <c r="O747" s="38"/>
    </row>
    <row r="748" spans="2:15" s="6" customFormat="1" x14ac:dyDescent="0.25">
      <c r="B748" s="45"/>
      <c r="I748" s="38"/>
      <c r="J748" s="38"/>
      <c r="K748" s="38"/>
      <c r="L748" s="38"/>
      <c r="M748" s="38"/>
      <c r="N748" s="38"/>
      <c r="O748" s="38"/>
    </row>
    <row r="749" spans="2:15" s="6" customFormat="1" x14ac:dyDescent="0.25">
      <c r="B749" s="45"/>
      <c r="I749" s="38"/>
      <c r="J749" s="38"/>
      <c r="K749" s="38"/>
      <c r="L749" s="38"/>
      <c r="M749" s="38"/>
      <c r="N749" s="38"/>
      <c r="O749" s="38"/>
    </row>
    <row r="750" spans="2:15" s="6" customFormat="1" x14ac:dyDescent="0.25">
      <c r="B750" s="45"/>
      <c r="I750" s="38"/>
      <c r="J750" s="38"/>
      <c r="K750" s="38"/>
      <c r="L750" s="38"/>
      <c r="M750" s="38"/>
      <c r="N750" s="38"/>
      <c r="O750" s="38"/>
    </row>
    <row r="751" spans="2:15" s="6" customFormat="1" x14ac:dyDescent="0.25">
      <c r="B751" s="45"/>
      <c r="I751" s="38"/>
      <c r="J751" s="38"/>
      <c r="K751" s="38"/>
      <c r="L751" s="38"/>
      <c r="M751" s="38"/>
      <c r="N751" s="38"/>
      <c r="O751" s="38"/>
    </row>
    <row r="752" spans="2:15" s="6" customFormat="1" x14ac:dyDescent="0.25">
      <c r="B752" s="45"/>
      <c r="I752" s="38"/>
      <c r="J752" s="38"/>
      <c r="K752" s="38"/>
      <c r="L752" s="38"/>
      <c r="M752" s="38"/>
      <c r="N752" s="38"/>
      <c r="O752" s="38"/>
    </row>
    <row r="753" spans="2:15" s="6" customFormat="1" x14ac:dyDescent="0.25">
      <c r="B753" s="45"/>
      <c r="I753" s="38"/>
      <c r="J753" s="38"/>
      <c r="K753" s="38"/>
      <c r="L753" s="38"/>
      <c r="M753" s="38"/>
      <c r="N753" s="38"/>
      <c r="O753" s="38"/>
    </row>
    <row r="754" spans="2:15" s="6" customFormat="1" x14ac:dyDescent="0.25">
      <c r="B754" s="45"/>
      <c r="I754" s="38"/>
      <c r="J754" s="38"/>
      <c r="K754" s="38"/>
      <c r="L754" s="38"/>
      <c r="M754" s="38"/>
      <c r="N754" s="38"/>
      <c r="O754" s="38"/>
    </row>
    <row r="755" spans="2:15" s="6" customFormat="1" x14ac:dyDescent="0.25">
      <c r="B755" s="45"/>
      <c r="I755" s="38"/>
      <c r="J755" s="38"/>
      <c r="K755" s="38"/>
      <c r="L755" s="38"/>
      <c r="M755" s="38"/>
      <c r="N755" s="38"/>
      <c r="O755" s="38"/>
    </row>
    <row r="756" spans="2:15" s="6" customFormat="1" x14ac:dyDescent="0.25">
      <c r="B756" s="45"/>
      <c r="I756" s="38"/>
      <c r="J756" s="38"/>
      <c r="K756" s="38"/>
      <c r="L756" s="38"/>
      <c r="M756" s="38"/>
      <c r="N756" s="38"/>
      <c r="O756" s="38"/>
    </row>
    <row r="757" spans="2:15" s="6" customFormat="1" x14ac:dyDescent="0.25">
      <c r="B757" s="45"/>
      <c r="I757" s="38"/>
      <c r="J757" s="38"/>
      <c r="K757" s="38"/>
      <c r="L757" s="38"/>
      <c r="M757" s="38"/>
      <c r="N757" s="38"/>
      <c r="O757" s="38"/>
    </row>
    <row r="758" spans="2:15" s="6" customFormat="1" x14ac:dyDescent="0.25">
      <c r="B758" s="45"/>
      <c r="I758" s="38"/>
      <c r="J758" s="38"/>
      <c r="K758" s="38"/>
      <c r="L758" s="38"/>
      <c r="M758" s="38"/>
      <c r="N758" s="38"/>
      <c r="O758" s="38"/>
    </row>
    <row r="759" spans="2:15" s="6" customFormat="1" x14ac:dyDescent="0.25">
      <c r="B759" s="45"/>
      <c r="I759" s="38"/>
      <c r="J759" s="38"/>
      <c r="K759" s="38"/>
      <c r="L759" s="38"/>
      <c r="M759" s="38"/>
      <c r="N759" s="38"/>
      <c r="O759" s="38"/>
    </row>
    <row r="760" spans="2:15" s="6" customFormat="1" x14ac:dyDescent="0.25">
      <c r="B760" s="45"/>
      <c r="I760" s="38"/>
      <c r="J760" s="38"/>
      <c r="K760" s="38"/>
      <c r="L760" s="38"/>
      <c r="M760" s="38"/>
      <c r="N760" s="38"/>
      <c r="O760" s="38"/>
    </row>
    <row r="761" spans="2:15" s="6" customFormat="1" x14ac:dyDescent="0.25">
      <c r="B761" s="45"/>
      <c r="I761" s="38"/>
      <c r="J761" s="38"/>
      <c r="K761" s="38"/>
      <c r="L761" s="38"/>
      <c r="M761" s="38"/>
      <c r="N761" s="38"/>
      <c r="O761" s="38"/>
    </row>
    <row r="762" spans="2:15" s="6" customFormat="1" x14ac:dyDescent="0.25">
      <c r="B762" s="45"/>
      <c r="I762" s="38"/>
      <c r="J762" s="38"/>
      <c r="K762" s="38"/>
      <c r="L762" s="38"/>
      <c r="M762" s="38"/>
      <c r="N762" s="38"/>
      <c r="O762" s="38"/>
    </row>
    <row r="763" spans="2:15" s="6" customFormat="1" x14ac:dyDescent="0.25">
      <c r="B763" s="45"/>
      <c r="I763" s="38"/>
      <c r="J763" s="38"/>
      <c r="K763" s="38"/>
      <c r="L763" s="38"/>
      <c r="M763" s="38"/>
      <c r="N763" s="38"/>
      <c r="O763" s="38"/>
    </row>
    <row r="764" spans="2:15" s="6" customFormat="1" x14ac:dyDescent="0.25">
      <c r="B764" s="45"/>
      <c r="I764" s="38"/>
      <c r="J764" s="38"/>
      <c r="K764" s="38"/>
      <c r="L764" s="38"/>
      <c r="M764" s="38"/>
      <c r="N764" s="38"/>
      <c r="O764" s="38"/>
    </row>
    <row r="765" spans="2:15" s="6" customFormat="1" x14ac:dyDescent="0.25">
      <c r="B765" s="45"/>
      <c r="I765" s="38"/>
      <c r="J765" s="38"/>
      <c r="K765" s="38"/>
      <c r="L765" s="38"/>
      <c r="M765" s="38"/>
      <c r="N765" s="38"/>
      <c r="O765" s="38"/>
    </row>
    <row r="766" spans="2:15" s="6" customFormat="1" x14ac:dyDescent="0.25">
      <c r="B766" s="45"/>
      <c r="I766" s="38"/>
      <c r="J766" s="38"/>
      <c r="K766" s="38"/>
      <c r="L766" s="38"/>
      <c r="M766" s="38"/>
      <c r="N766" s="38"/>
      <c r="O766" s="38"/>
    </row>
    <row r="767" spans="2:15" s="6" customFormat="1" x14ac:dyDescent="0.25">
      <c r="B767" s="45"/>
      <c r="I767" s="38"/>
      <c r="J767" s="38"/>
      <c r="K767" s="38"/>
      <c r="L767" s="38"/>
      <c r="M767" s="38"/>
      <c r="N767" s="38"/>
      <c r="O767" s="38"/>
    </row>
    <row r="768" spans="2:15" s="6" customFormat="1" x14ac:dyDescent="0.25">
      <c r="B768" s="45"/>
      <c r="I768" s="38"/>
      <c r="J768" s="38"/>
      <c r="K768" s="38"/>
      <c r="L768" s="38"/>
      <c r="M768" s="38"/>
      <c r="N768" s="38"/>
      <c r="O768" s="38"/>
    </row>
    <row r="769" spans="2:15" s="6" customFormat="1" x14ac:dyDescent="0.25">
      <c r="B769" s="45"/>
      <c r="I769" s="38"/>
      <c r="J769" s="38"/>
      <c r="K769" s="38"/>
      <c r="L769" s="38"/>
      <c r="M769" s="38"/>
      <c r="N769" s="38"/>
      <c r="O769" s="38"/>
    </row>
    <row r="770" spans="2:15" s="6" customFormat="1" x14ac:dyDescent="0.25">
      <c r="B770" s="45"/>
      <c r="I770" s="38"/>
      <c r="J770" s="38"/>
      <c r="K770" s="38"/>
      <c r="L770" s="38"/>
      <c r="M770" s="38"/>
      <c r="N770" s="38"/>
      <c r="O770" s="38"/>
    </row>
    <row r="771" spans="2:15" s="6" customFormat="1" x14ac:dyDescent="0.25">
      <c r="B771" s="45"/>
      <c r="I771" s="38"/>
      <c r="J771" s="38"/>
      <c r="K771" s="38"/>
      <c r="L771" s="38"/>
      <c r="M771" s="38"/>
      <c r="N771" s="38"/>
      <c r="O771" s="38"/>
    </row>
    <row r="772" spans="2:15" s="6" customFormat="1" x14ac:dyDescent="0.25">
      <c r="B772" s="45"/>
      <c r="I772" s="38"/>
      <c r="J772" s="38"/>
      <c r="K772" s="38"/>
      <c r="L772" s="38"/>
      <c r="M772" s="38"/>
      <c r="N772" s="38"/>
      <c r="O772" s="38"/>
    </row>
    <row r="773" spans="2:15" s="6" customFormat="1" x14ac:dyDescent="0.25">
      <c r="B773" s="45"/>
      <c r="I773" s="38"/>
      <c r="J773" s="38"/>
      <c r="K773" s="38"/>
      <c r="L773" s="38"/>
      <c r="M773" s="38"/>
      <c r="N773" s="38"/>
      <c r="O773" s="38"/>
    </row>
    <row r="774" spans="2:15" s="6" customFormat="1" x14ac:dyDescent="0.25">
      <c r="B774" s="45"/>
      <c r="I774" s="38"/>
      <c r="J774" s="38"/>
      <c r="K774" s="38"/>
      <c r="L774" s="38"/>
      <c r="M774" s="38"/>
      <c r="N774" s="38"/>
      <c r="O774" s="38"/>
    </row>
    <row r="775" spans="2:15" s="6" customFormat="1" x14ac:dyDescent="0.25">
      <c r="B775" s="45"/>
      <c r="I775" s="38"/>
      <c r="J775" s="38"/>
      <c r="K775" s="38"/>
      <c r="L775" s="38"/>
      <c r="M775" s="38"/>
      <c r="N775" s="38"/>
      <c r="O775" s="38"/>
    </row>
    <row r="776" spans="2:15" s="6" customFormat="1" x14ac:dyDescent="0.25">
      <c r="B776" s="45"/>
      <c r="I776" s="38"/>
      <c r="J776" s="38"/>
      <c r="K776" s="38"/>
      <c r="L776" s="38"/>
      <c r="M776" s="38"/>
      <c r="N776" s="38"/>
      <c r="O776" s="38"/>
    </row>
    <row r="777" spans="2:15" s="6" customFormat="1" x14ac:dyDescent="0.25">
      <c r="B777" s="45"/>
      <c r="I777" s="38"/>
      <c r="J777" s="38"/>
      <c r="K777" s="38"/>
      <c r="L777" s="38"/>
      <c r="M777" s="38"/>
      <c r="N777" s="38"/>
      <c r="O777" s="38"/>
    </row>
    <row r="778" spans="2:15" s="6" customFormat="1" x14ac:dyDescent="0.25">
      <c r="B778" s="45"/>
      <c r="I778" s="38"/>
      <c r="J778" s="38"/>
      <c r="K778" s="38"/>
      <c r="L778" s="38"/>
      <c r="M778" s="38"/>
      <c r="N778" s="38"/>
      <c r="O778" s="38"/>
    </row>
    <row r="779" spans="2:15" s="6" customFormat="1" x14ac:dyDescent="0.25">
      <c r="B779" s="45"/>
      <c r="I779" s="38"/>
      <c r="J779" s="38"/>
      <c r="K779" s="38"/>
      <c r="L779" s="38"/>
      <c r="M779" s="38"/>
      <c r="N779" s="38"/>
      <c r="O779" s="38"/>
    </row>
    <row r="780" spans="2:15" s="6" customFormat="1" x14ac:dyDescent="0.25">
      <c r="B780" s="45"/>
      <c r="I780" s="38"/>
      <c r="J780" s="38"/>
      <c r="K780" s="38"/>
      <c r="L780" s="38"/>
      <c r="M780" s="38"/>
      <c r="N780" s="38"/>
      <c r="O780" s="38"/>
    </row>
    <row r="781" spans="2:15" s="6" customFormat="1" x14ac:dyDescent="0.25">
      <c r="B781" s="45"/>
      <c r="I781" s="38"/>
      <c r="J781" s="38"/>
      <c r="K781" s="38"/>
      <c r="L781" s="38"/>
      <c r="M781" s="38"/>
      <c r="N781" s="38"/>
      <c r="O781" s="38"/>
    </row>
    <row r="782" spans="2:15" s="6" customFormat="1" x14ac:dyDescent="0.25">
      <c r="B782" s="45"/>
      <c r="I782" s="38"/>
      <c r="J782" s="38"/>
      <c r="K782" s="38"/>
      <c r="L782" s="38"/>
      <c r="M782" s="38"/>
      <c r="N782" s="38"/>
      <c r="O782" s="38"/>
    </row>
    <row r="783" spans="2:15" s="6" customFormat="1" x14ac:dyDescent="0.25">
      <c r="B783" s="45"/>
      <c r="I783" s="38"/>
      <c r="J783" s="38"/>
      <c r="K783" s="38"/>
      <c r="L783" s="38"/>
      <c r="M783" s="38"/>
      <c r="N783" s="38"/>
      <c r="O783" s="38"/>
    </row>
    <row r="784" spans="2:15" s="6" customFormat="1" x14ac:dyDescent="0.25">
      <c r="B784" s="45"/>
      <c r="I784" s="38"/>
      <c r="J784" s="38"/>
      <c r="K784" s="38"/>
      <c r="L784" s="38"/>
      <c r="M784" s="38"/>
      <c r="N784" s="38"/>
      <c r="O784" s="38"/>
    </row>
    <row r="785" spans="2:15" s="6" customFormat="1" x14ac:dyDescent="0.25">
      <c r="B785" s="45"/>
      <c r="I785" s="38"/>
      <c r="J785" s="38"/>
      <c r="K785" s="38"/>
      <c r="L785" s="38"/>
      <c r="M785" s="38"/>
      <c r="N785" s="38"/>
      <c r="O785" s="38"/>
    </row>
    <row r="786" spans="2:15" s="6" customFormat="1" x14ac:dyDescent="0.25">
      <c r="B786" s="45"/>
      <c r="I786" s="38"/>
      <c r="J786" s="38"/>
      <c r="K786" s="38"/>
      <c r="L786" s="38"/>
      <c r="M786" s="38"/>
      <c r="N786" s="38"/>
      <c r="O786" s="38"/>
    </row>
    <row r="787" spans="2:15" s="6" customFormat="1" x14ac:dyDescent="0.25">
      <c r="B787" s="45"/>
      <c r="I787" s="38"/>
      <c r="J787" s="38"/>
      <c r="K787" s="38"/>
      <c r="L787" s="38"/>
      <c r="M787" s="38"/>
      <c r="N787" s="38"/>
      <c r="O787" s="38"/>
    </row>
    <row r="788" spans="2:15" s="6" customFormat="1" x14ac:dyDescent="0.25">
      <c r="B788" s="45"/>
      <c r="I788" s="38"/>
      <c r="J788" s="38"/>
      <c r="K788" s="38"/>
      <c r="L788" s="38"/>
      <c r="M788" s="38"/>
      <c r="N788" s="38"/>
      <c r="O788" s="38"/>
    </row>
    <row r="789" spans="2:15" s="6" customFormat="1" x14ac:dyDescent="0.25">
      <c r="B789" s="45"/>
      <c r="I789" s="38"/>
      <c r="J789" s="38"/>
      <c r="K789" s="38"/>
      <c r="L789" s="38"/>
      <c r="M789" s="38"/>
      <c r="N789" s="38"/>
      <c r="O789" s="38"/>
    </row>
    <row r="790" spans="2:15" s="6" customFormat="1" x14ac:dyDescent="0.25">
      <c r="B790" s="45"/>
      <c r="I790" s="38"/>
      <c r="J790" s="38"/>
      <c r="K790" s="38"/>
      <c r="L790" s="38"/>
      <c r="M790" s="38"/>
      <c r="N790" s="38"/>
      <c r="O790" s="38"/>
    </row>
    <row r="791" spans="2:15" s="6" customFormat="1" x14ac:dyDescent="0.25">
      <c r="B791" s="45"/>
      <c r="I791" s="38"/>
      <c r="J791" s="38"/>
      <c r="K791" s="38"/>
      <c r="L791" s="38"/>
      <c r="M791" s="38"/>
      <c r="N791" s="38"/>
      <c r="O791" s="38"/>
    </row>
    <row r="792" spans="2:15" s="6" customFormat="1" x14ac:dyDescent="0.25">
      <c r="B792" s="45"/>
      <c r="I792" s="38"/>
      <c r="J792" s="38"/>
      <c r="K792" s="38"/>
      <c r="L792" s="38"/>
      <c r="M792" s="38"/>
      <c r="N792" s="38"/>
      <c r="O792" s="38"/>
    </row>
    <row r="793" spans="2:15" s="6" customFormat="1" x14ac:dyDescent="0.25">
      <c r="B793" s="45"/>
      <c r="I793" s="38"/>
      <c r="J793" s="38"/>
      <c r="K793" s="38"/>
      <c r="L793" s="38"/>
      <c r="M793" s="38"/>
      <c r="N793" s="38"/>
      <c r="O793" s="38"/>
    </row>
    <row r="794" spans="2:15" s="6" customFormat="1" x14ac:dyDescent="0.25">
      <c r="B794" s="45"/>
      <c r="I794" s="38"/>
      <c r="J794" s="38"/>
      <c r="K794" s="38"/>
      <c r="L794" s="38"/>
      <c r="M794" s="38"/>
      <c r="N794" s="38"/>
      <c r="O794" s="38"/>
    </row>
    <row r="795" spans="2:15" s="6" customFormat="1" x14ac:dyDescent="0.25">
      <c r="B795" s="45"/>
      <c r="I795" s="38"/>
      <c r="J795" s="38"/>
      <c r="K795" s="38"/>
      <c r="L795" s="38"/>
      <c r="M795" s="38"/>
      <c r="N795" s="38"/>
      <c r="O795" s="38"/>
    </row>
    <row r="796" spans="2:15" s="6" customFormat="1" x14ac:dyDescent="0.25">
      <c r="B796" s="45"/>
      <c r="I796" s="38"/>
      <c r="J796" s="38"/>
      <c r="K796" s="38"/>
      <c r="L796" s="38"/>
      <c r="M796" s="38"/>
      <c r="N796" s="38"/>
      <c r="O796" s="38"/>
    </row>
    <row r="797" spans="2:15" s="6" customFormat="1" x14ac:dyDescent="0.25">
      <c r="B797" s="45"/>
      <c r="I797" s="38"/>
      <c r="J797" s="38"/>
      <c r="K797" s="38"/>
      <c r="L797" s="38"/>
      <c r="M797" s="38"/>
      <c r="N797" s="38"/>
      <c r="O797" s="38"/>
    </row>
    <row r="798" spans="2:15" s="6" customFormat="1" x14ac:dyDescent="0.25">
      <c r="B798" s="45"/>
      <c r="I798" s="38"/>
      <c r="J798" s="38"/>
      <c r="K798" s="38"/>
      <c r="L798" s="38"/>
      <c r="M798" s="38"/>
      <c r="N798" s="38"/>
      <c r="O798" s="38"/>
    </row>
    <row r="799" spans="2:15" s="6" customFormat="1" x14ac:dyDescent="0.25">
      <c r="B799" s="45"/>
      <c r="I799" s="38"/>
      <c r="J799" s="38"/>
      <c r="K799" s="38"/>
      <c r="L799" s="38"/>
      <c r="M799" s="38"/>
      <c r="N799" s="38"/>
      <c r="O799" s="38"/>
    </row>
    <row r="800" spans="2:15" s="6" customFormat="1" x14ac:dyDescent="0.25">
      <c r="B800" s="45"/>
      <c r="I800" s="38"/>
      <c r="J800" s="38"/>
      <c r="K800" s="38"/>
      <c r="L800" s="38"/>
      <c r="M800" s="38"/>
      <c r="N800" s="38"/>
      <c r="O800" s="38"/>
    </row>
    <row r="801" spans="2:15" s="6" customFormat="1" x14ac:dyDescent="0.25">
      <c r="B801" s="45"/>
      <c r="I801" s="38"/>
      <c r="J801" s="38"/>
      <c r="K801" s="38"/>
      <c r="L801" s="38"/>
      <c r="M801" s="38"/>
      <c r="N801" s="38"/>
      <c r="O801" s="38"/>
    </row>
    <row r="802" spans="2:15" s="6" customFormat="1" x14ac:dyDescent="0.25">
      <c r="B802" s="45"/>
      <c r="I802" s="38"/>
      <c r="J802" s="38"/>
      <c r="K802" s="38"/>
      <c r="L802" s="38"/>
      <c r="M802" s="38"/>
      <c r="N802" s="38"/>
      <c r="O802" s="38"/>
    </row>
    <row r="803" spans="2:15" s="6" customFormat="1" x14ac:dyDescent="0.25">
      <c r="B803" s="45"/>
      <c r="I803" s="38"/>
      <c r="J803" s="38"/>
      <c r="K803" s="38"/>
      <c r="L803" s="38"/>
      <c r="M803" s="38"/>
      <c r="N803" s="38"/>
      <c r="O803" s="38"/>
    </row>
    <row r="804" spans="2:15" s="6" customFormat="1" x14ac:dyDescent="0.25">
      <c r="B804" s="45"/>
      <c r="I804" s="38"/>
      <c r="J804" s="38"/>
      <c r="K804" s="38"/>
      <c r="L804" s="38"/>
      <c r="M804" s="38"/>
      <c r="N804" s="38"/>
      <c r="O804" s="38"/>
    </row>
    <row r="805" spans="2:15" s="6" customFormat="1" x14ac:dyDescent="0.25">
      <c r="B805" s="45"/>
      <c r="I805" s="38"/>
      <c r="J805" s="38"/>
      <c r="K805" s="38"/>
      <c r="L805" s="38"/>
      <c r="M805" s="38"/>
      <c r="N805" s="38"/>
      <c r="O805" s="38"/>
    </row>
    <row r="806" spans="2:15" s="6" customFormat="1" x14ac:dyDescent="0.25">
      <c r="B806" s="45"/>
      <c r="I806" s="38"/>
      <c r="J806" s="38"/>
      <c r="K806" s="38"/>
      <c r="L806" s="38"/>
      <c r="M806" s="38"/>
      <c r="N806" s="38"/>
      <c r="O806" s="38"/>
    </row>
  </sheetData>
  <sheetProtection algorithmName="SHA-512" hashValue="qxQSy/wOpuO9WyelCccCHUZUnqVtSJPK1RpzhMZDkObyd2UKQXEaYld2XsGKPlWmQOiKo54EL5BIR3Jl7UPcWg==" saltValue="cxGRWWoQxeeo7rtqO5NIaA==" spinCount="100000" sheet="1" objects="1" scenarios="1" selectLockedCells="1"/>
  <mergeCells count="14">
    <mergeCell ref="E35:G35"/>
    <mergeCell ref="B8:B12"/>
    <mergeCell ref="B13:B17"/>
    <mergeCell ref="B18:B22"/>
    <mergeCell ref="B23:B27"/>
    <mergeCell ref="B28:B32"/>
    <mergeCell ref="E34:G34"/>
    <mergeCell ref="A1:H2"/>
    <mergeCell ref="A3:H3"/>
    <mergeCell ref="A4:H4"/>
    <mergeCell ref="B6:B7"/>
    <mergeCell ref="C6:C7"/>
    <mergeCell ref="D6:D7"/>
    <mergeCell ref="E6:G6"/>
  </mergeCells>
  <pageMargins left="0" right="0" top="0" bottom="0" header="0" footer="0"/>
  <pageSetup paperSize="9" orientation="portrait" horizontalDpi="200" verticalDpi="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ayfa4"/>
  <dimension ref="A1:M8853"/>
  <sheetViews>
    <sheetView workbookViewId="0">
      <selection sqref="A1:XFD1048576"/>
    </sheetView>
  </sheetViews>
  <sheetFormatPr defaultColWidth="9" defaultRowHeight="15" x14ac:dyDescent="0.25"/>
  <cols>
    <col min="1" max="1" width="10.140625" style="72" bestFit="1" customWidth="1"/>
    <col min="2" max="2" width="8" style="72" bestFit="1" customWidth="1"/>
    <col min="3" max="3" width="12.42578125" style="72" customWidth="1"/>
    <col min="4" max="4" width="9" style="72"/>
    <col min="5" max="6" width="9.140625" style="72" bestFit="1" customWidth="1"/>
    <col min="7" max="7" width="9.7109375" style="72" bestFit="1" customWidth="1"/>
    <col min="8" max="8" width="9" style="72"/>
    <col min="9" max="9" width="9.140625" style="72" bestFit="1" customWidth="1"/>
    <col min="10" max="10" width="10.140625" style="72" bestFit="1" customWidth="1"/>
    <col min="11" max="11" width="9" style="72"/>
    <col min="12" max="12" width="9.140625" style="72" bestFit="1" customWidth="1"/>
    <col min="13" max="13" width="10.140625" style="72" bestFit="1" customWidth="1"/>
    <col min="14" max="16384" width="9" style="72"/>
  </cols>
  <sheetData>
    <row r="1" spans="1:13" x14ac:dyDescent="0.25">
      <c r="A1" s="71" t="s">
        <v>17</v>
      </c>
      <c r="B1" s="71"/>
      <c r="C1" s="72" t="s">
        <v>18</v>
      </c>
    </row>
    <row r="2" spans="1:13" x14ac:dyDescent="0.25">
      <c r="A2" s="73">
        <f>VLOOKUP(1,$L$2:$M$8,2,0)</f>
        <v>45201</v>
      </c>
      <c r="B2" s="72">
        <f>IF(G2="TATİL","TATİL",WEEKDAY(A2,2))</f>
        <v>1</v>
      </c>
      <c r="C2" s="72" t="str">
        <f>IF(E2=0,"RESMİ TATİL",VLOOKUP(E2,LİSTE!$B$7:$D$1300,3,0))</f>
        <v>Nisa Nur SANCAR</v>
      </c>
      <c r="D2" s="72" t="str">
        <f>IF(F2=0,"RESMİ TATİL",VLOOKUP(F2,LİSTE!$B$7:$D$1300,3,0))</f>
        <v>Esila ÇETİN</v>
      </c>
      <c r="E2" s="72">
        <f>IF(B2="TATİL",0,IF(LİSTE!F1&gt;0,1,0))</f>
        <v>1</v>
      </c>
      <c r="F2" s="72">
        <f>IF(B2="TATİL",0,IF(LİSTE!$F$1=E2,1,E2+1))</f>
        <v>2</v>
      </c>
      <c r="G2" s="72" t="str">
        <f>IFERROR(VLOOKUP(A2,TATİLLER!$A$2:$D$30000,3,0),"TATİL DEĞİL")</f>
        <v>TATİL DEĞİL</v>
      </c>
      <c r="I2" s="72">
        <f>WEEKDAY(J2,2)</f>
        <v>1</v>
      </c>
      <c r="J2" s="73">
        <f>LİSTE!J6</f>
        <v>45201</v>
      </c>
      <c r="L2" s="72">
        <f>WEEKDAY(M2,2)</f>
        <v>5</v>
      </c>
      <c r="M2" s="74">
        <f t="shared" ref="M2:M3" si="0">M3-1</f>
        <v>45198</v>
      </c>
    </row>
    <row r="3" spans="1:13" x14ac:dyDescent="0.25">
      <c r="A3" s="74">
        <f>A2+1</f>
        <v>45202</v>
      </c>
      <c r="B3" s="72">
        <f t="shared" ref="B3:B66" si="1">IF(G3="TATİL","TATİL",WEEKDAY(A3,2))</f>
        <v>2</v>
      </c>
      <c r="C3" s="72" t="str">
        <f>IF(E3=0,"RESMİ TATİL",VLOOKUP(E3,LİSTE!$B$7:$D$1300,3,0))</f>
        <v>Zeynep Sevde TOPUZ</v>
      </c>
      <c r="D3" s="72" t="str">
        <f>IF(F3=0,"RESMİ TATİL",VLOOKUP(F3,LİSTE!$B$7:$D$1300,3,0))</f>
        <v>Ömer Asaf KADAŞ</v>
      </c>
      <c r="E3" s="72">
        <f>IF(B3="TATİL",0,IF(F2=0,1,IF(LİSTE!$F$1=F2,1,F2+1)))</f>
        <v>3</v>
      </c>
      <c r="F3" s="72">
        <f>IF(E3=0,0,IF(LİSTE!$F$1=E3,1,E3+1))</f>
        <v>4</v>
      </c>
      <c r="G3" s="72" t="str">
        <f>IFERROR(VLOOKUP(A3,TATİLLER!$A$2:$D$30000,3,0),"TATİL DEĞİL")</f>
        <v>TATİL DEĞİL</v>
      </c>
      <c r="I3" s="72">
        <f>WEEKDAY(J3,2)</f>
        <v>2</v>
      </c>
      <c r="J3" s="74">
        <f>J2+1</f>
        <v>45202</v>
      </c>
      <c r="L3" s="72">
        <f t="shared" ref="L3:L8" si="2">WEEKDAY(M3,2)</f>
        <v>6</v>
      </c>
      <c r="M3" s="74">
        <f t="shared" si="0"/>
        <v>45199</v>
      </c>
    </row>
    <row r="4" spans="1:13" x14ac:dyDescent="0.25">
      <c r="A4" s="74">
        <f t="shared" ref="A4:A66" si="3">A3+1</f>
        <v>45203</v>
      </c>
      <c r="B4" s="72">
        <f t="shared" si="1"/>
        <v>3</v>
      </c>
      <c r="C4" s="72" t="str">
        <f>IF(E4=0,"RESMİ TATİL",VLOOKUP(E4,LİSTE!$B$7:$D$1300,3,0))</f>
        <v>Ramazan Baran ADIGÜZEL</v>
      </c>
      <c r="D4" s="72" t="str">
        <f>IF(F4=0,"RESMİ TATİL",VLOOKUP(F4,LİSTE!$B$7:$D$1300,3,0))</f>
        <v>Bahar AKGÜN</v>
      </c>
      <c r="E4" s="72">
        <f>IF(B4="TATİL",0,IF(F3=0,1,IF(LİSTE!$F$1=F3,1,F3+1)))</f>
        <v>5</v>
      </c>
      <c r="F4" s="72">
        <f>IF(E4=0,0,IF(LİSTE!$F$1=E4,1,E4+1))</f>
        <v>6</v>
      </c>
      <c r="G4" s="72" t="str">
        <f>IFERROR(VLOOKUP(A4,TATİLLER!$A$2:$D$30000,3,0),"TATİL DEĞİL")</f>
        <v>TATİL DEĞİL</v>
      </c>
      <c r="I4" s="72">
        <f>WEEKDAY(J4,2)</f>
        <v>3</v>
      </c>
      <c r="J4" s="74">
        <f t="shared" ref="J4" si="4">J3+1</f>
        <v>45203</v>
      </c>
      <c r="L4" s="72">
        <f t="shared" si="2"/>
        <v>7</v>
      </c>
      <c r="M4" s="74">
        <f>M5-1</f>
        <v>45200</v>
      </c>
    </row>
    <row r="5" spans="1:13" x14ac:dyDescent="0.25">
      <c r="A5" s="74">
        <f t="shared" si="3"/>
        <v>45204</v>
      </c>
      <c r="B5" s="72">
        <f t="shared" si="1"/>
        <v>4</v>
      </c>
      <c r="C5" s="72" t="str">
        <f>IF(E5=0,"RESMİ TATİL",VLOOKUP(E5,LİSTE!$B$7:$D$1300,3,0))</f>
        <v>Ömer AKGÜL</v>
      </c>
      <c r="D5" s="72" t="str">
        <f>IF(F5=0,"RESMİ TATİL",VLOOKUP(F5,LİSTE!$B$7:$D$1300,3,0))</f>
        <v>Muharrem EFE TANRIVERDİ</v>
      </c>
      <c r="E5" s="72">
        <f>IF(B5="TATİL",0,IF(F4=0,F3+1,IF(LİSTE!$F$1=F4,1,F4+1)))</f>
        <v>7</v>
      </c>
      <c r="F5" s="72">
        <f>IF(E5=0,0,IF(LİSTE!$F$1=E5,1,E5+1))</f>
        <v>8</v>
      </c>
      <c r="G5" s="72" t="str">
        <f>IFERROR(VLOOKUP(A5,TATİLLER!$A$2:$D$30000,3,0),"TATİL DEĞİL")</f>
        <v>TATİL DEĞİL</v>
      </c>
      <c r="J5" s="74"/>
      <c r="L5" s="72">
        <f t="shared" si="2"/>
        <v>1</v>
      </c>
      <c r="M5" s="74">
        <f>LİSTE!J14</f>
        <v>45201</v>
      </c>
    </row>
    <row r="6" spans="1:13" x14ac:dyDescent="0.25">
      <c r="A6" s="74">
        <f t="shared" si="3"/>
        <v>45205</v>
      </c>
      <c r="B6" s="72">
        <f t="shared" si="1"/>
        <v>5</v>
      </c>
      <c r="C6" s="72" t="str">
        <f>IF(E6=0,"RESMİ TATİL",VLOOKUP(E6,LİSTE!$B$7:$D$1300,3,0))</f>
        <v>Anıl DOĞAN</v>
      </c>
      <c r="D6" s="72" t="str">
        <f>IF(F6=0,"RESMİ TATİL",VLOOKUP(F6,LİSTE!$B$7:$D$1300,3,0))</f>
        <v>İpek ARSLAN</v>
      </c>
      <c r="E6" s="72">
        <f>IF(B6="TATİL",0,IF(F5=0,F4+1,IF(LİSTE!$F$1=F5,1,F5+1)))</f>
        <v>9</v>
      </c>
      <c r="F6" s="72">
        <f>IF(E6=0,0,IF(LİSTE!$F$1=E6,1,E6+1))</f>
        <v>10</v>
      </c>
      <c r="G6" s="72" t="str">
        <f>IFERROR(VLOOKUP(A6,TATİLLER!$A$2:$D$30000,3,0),"TATİL DEĞİL")</f>
        <v>TATİL DEĞİL</v>
      </c>
      <c r="J6" s="74"/>
      <c r="L6" s="72">
        <f t="shared" si="2"/>
        <v>2</v>
      </c>
      <c r="M6" s="74">
        <f>M5+1</f>
        <v>45202</v>
      </c>
    </row>
    <row r="7" spans="1:13" x14ac:dyDescent="0.25">
      <c r="A7" s="74">
        <f>A6+3</f>
        <v>45208</v>
      </c>
      <c r="B7" s="72">
        <f t="shared" si="1"/>
        <v>1</v>
      </c>
      <c r="C7" s="72" t="str">
        <f>IF(E7=0,"RESMİ TATİL",VLOOKUP(E7,LİSTE!$B$7:$D$1300,3,0))</f>
        <v>Efe KARSAK</v>
      </c>
      <c r="D7" s="72" t="str">
        <f>IF(F7=0,"RESMİ TATİL",VLOOKUP(F7,LİSTE!$B$7:$D$1300,3,0))</f>
        <v>Abdullah KIRBAÇ</v>
      </c>
      <c r="E7" s="72">
        <f>IF(B7="TATİL",0,IF(F6=0,F5+1,IF(LİSTE!$F$1=F6,1,F6+1)))</f>
        <v>11</v>
      </c>
      <c r="F7" s="72">
        <f>IF(E7=0,0,IF(LİSTE!$F$1=E7,1,E7+1))</f>
        <v>12</v>
      </c>
      <c r="G7" s="72" t="str">
        <f>IFERROR(VLOOKUP(A7,TATİLLER!$A$2:$D$30000,3,0),"TATİL DEĞİL")</f>
        <v>TATİL DEĞİL</v>
      </c>
      <c r="J7" s="74"/>
      <c r="L7" s="72">
        <f t="shared" si="2"/>
        <v>3</v>
      </c>
      <c r="M7" s="74">
        <f t="shared" ref="M7:M8" si="5">M6+1</f>
        <v>45203</v>
      </c>
    </row>
    <row r="8" spans="1:13" x14ac:dyDescent="0.25">
      <c r="A8" s="74">
        <f t="shared" si="3"/>
        <v>45209</v>
      </c>
      <c r="B8" s="72">
        <f t="shared" si="1"/>
        <v>2</v>
      </c>
      <c r="C8" s="72" t="str">
        <f>IF(E8=0,"RESMİ TATİL",VLOOKUP(E8,LİSTE!$B$7:$D$1300,3,0))</f>
        <v>Ümmü Defne GÜLER</v>
      </c>
      <c r="D8" s="72" t="str">
        <f>IF(F8=0,"RESMİ TATİL",VLOOKUP(F8,LİSTE!$B$7:$D$1300,3,0))</f>
        <v>Şevval ÖZDAMAR</v>
      </c>
      <c r="E8" s="72">
        <f>IF(B8="TATİL",0,IF(F7=0,F6+1,IF(LİSTE!$F$1=F7,1,F7+1)))</f>
        <v>13</v>
      </c>
      <c r="F8" s="72">
        <f>IF(E8=0,0,IF(LİSTE!$F$1=E8,1,E8+1))</f>
        <v>14</v>
      </c>
      <c r="G8" s="72" t="str">
        <f>IFERROR(VLOOKUP(A8,TATİLLER!$A$2:$D$30000,3,0),"TATİL DEĞİL")</f>
        <v>TATİL DEĞİL</v>
      </c>
      <c r="J8" s="74"/>
      <c r="L8" s="72">
        <f t="shared" si="2"/>
        <v>4</v>
      </c>
      <c r="M8" s="74">
        <f t="shared" si="5"/>
        <v>45204</v>
      </c>
    </row>
    <row r="9" spans="1:13" x14ac:dyDescent="0.25">
      <c r="A9" s="74">
        <f t="shared" si="3"/>
        <v>45210</v>
      </c>
      <c r="B9" s="72">
        <f t="shared" si="1"/>
        <v>3</v>
      </c>
      <c r="C9" s="72" t="str">
        <f>IF(E9=0,"RESMİ TATİL",VLOOKUP(E9,LİSTE!$B$7:$D$1300,3,0))</f>
        <v>Zeynep AKDAĞ</v>
      </c>
      <c r="D9" s="72" t="str">
        <f>IF(F9=0,"RESMİ TATİL",VLOOKUP(F9,LİSTE!$B$7:$D$1300,3,0))</f>
        <v>Esma ÇOKER</v>
      </c>
      <c r="E9" s="72">
        <f>IF(B9="TATİL",0,IF(F8=0,F7+1,IF(LİSTE!$F$1=F8,1,F8+1)))</f>
        <v>15</v>
      </c>
      <c r="F9" s="72">
        <f>IF(E9=0,0,IF(LİSTE!$F$1=E9,1,E9+1))</f>
        <v>16</v>
      </c>
      <c r="G9" s="72" t="str">
        <f>IFERROR(VLOOKUP(A9,TATİLLER!$A$2:$D$30000,3,0),"TATİL DEĞİL")</f>
        <v>TATİL DEĞİL</v>
      </c>
      <c r="J9" s="74"/>
    </row>
    <row r="10" spans="1:13" x14ac:dyDescent="0.25">
      <c r="A10" s="74">
        <f t="shared" si="3"/>
        <v>45211</v>
      </c>
      <c r="B10" s="72">
        <f t="shared" si="1"/>
        <v>4</v>
      </c>
      <c r="C10" s="72" t="str">
        <f>IF(E10=0,"RESMİ TATİL",VLOOKUP(E10,LİSTE!$B$7:$D$1300,3,0))</f>
        <v>Dursun Kubilay YAŞAR</v>
      </c>
      <c r="D10" s="72" t="str">
        <f>IF(F10=0,"RESMİ TATİL",VLOOKUP(F10,LİSTE!$B$7:$D$1300,3,0))</f>
        <v>Zeynep Beril BAŞPINAR</v>
      </c>
      <c r="E10" s="72">
        <f>IF(B10="TATİL",0,IF(F9=0,F8+1,IF(LİSTE!$F$1=F9,1,F9+1)))</f>
        <v>17</v>
      </c>
      <c r="F10" s="72">
        <f>IF(E10=0,0,IF(LİSTE!$F$1=E10,1,E10+1))</f>
        <v>18</v>
      </c>
      <c r="G10" s="72" t="str">
        <f>IFERROR(VLOOKUP(A10,TATİLLER!$A$2:$D$30000,3,0),"TATİL DEĞİL")</f>
        <v>TATİL DEĞİL</v>
      </c>
      <c r="J10" s="74"/>
    </row>
    <row r="11" spans="1:13" x14ac:dyDescent="0.25">
      <c r="A11" s="74">
        <f t="shared" si="3"/>
        <v>45212</v>
      </c>
      <c r="B11" s="72">
        <f t="shared" si="1"/>
        <v>5</v>
      </c>
      <c r="C11" s="72" t="str">
        <f>IF(E11=0,"RESMİ TATİL",VLOOKUP(E11,LİSTE!$B$7:$D$1300,3,0))</f>
        <v>Ahmet DAL</v>
      </c>
      <c r="D11" s="72" t="str">
        <f>IF(F11=0,"RESMİ TATİL",VLOOKUP(F11,LİSTE!$B$7:$D$1300,3,0))</f>
        <v>Emirhan KARATAŞ</v>
      </c>
      <c r="E11" s="72">
        <f>IF(B11="TATİL",0,IF(F10=0,F9+1,IF(LİSTE!$F$1=F10,1,F10+1)))</f>
        <v>19</v>
      </c>
      <c r="F11" s="72">
        <f>IF(E11=0,0,IF(LİSTE!$F$1=E11,1,E11+1))</f>
        <v>20</v>
      </c>
      <c r="G11" s="72" t="str">
        <f>IFERROR(VLOOKUP(A11,TATİLLER!$A$2:$D$30000,3,0),"TATİL DEĞİL")</f>
        <v>TATİL DEĞİL</v>
      </c>
      <c r="J11" s="74"/>
    </row>
    <row r="12" spans="1:13" x14ac:dyDescent="0.25">
      <c r="A12" s="74">
        <f t="shared" ref="A12" si="6">A11+3</f>
        <v>45215</v>
      </c>
      <c r="B12" s="72">
        <f t="shared" si="1"/>
        <v>1</v>
      </c>
      <c r="C12" s="72" t="str">
        <f>IF(E12=0,"RESMİ TATİL",VLOOKUP(E12,LİSTE!$B$7:$D$1300,3,0))</f>
        <v>Zümra Yeter ARI</v>
      </c>
      <c r="D12" s="72" t="str">
        <f>IF(F12=0,"RESMİ TATİL",VLOOKUP(F12,LİSTE!$B$7:$D$1300,3,0))</f>
        <v>Utku KARAGÖZ</v>
      </c>
      <c r="E12" s="72">
        <f>IF(B12="TATİL",0,IF(F11=0,F10+1,IF(LİSTE!$F$1=F11,1,F11+1)))</f>
        <v>21</v>
      </c>
      <c r="F12" s="72">
        <f>IF(E12=0,0,IF(LİSTE!$F$1=E12,1,E12+1))</f>
        <v>22</v>
      </c>
      <c r="G12" s="72" t="str">
        <f>IFERROR(VLOOKUP(A12,TATİLLER!$A$2:$D$30000,3,0),"TATİL DEĞİL")</f>
        <v>TATİL DEĞİL</v>
      </c>
      <c r="J12" s="74"/>
    </row>
    <row r="13" spans="1:13" x14ac:dyDescent="0.25">
      <c r="A13" s="74">
        <f t="shared" si="3"/>
        <v>45216</v>
      </c>
      <c r="B13" s="72">
        <f t="shared" si="1"/>
        <v>2</v>
      </c>
      <c r="C13" s="72" t="str">
        <f>IF(E13=0,"RESMİ TATİL",VLOOKUP(E13,LİSTE!$B$7:$D$1300,3,0))</f>
        <v>Feyza Zümra AVCIOĞLU</v>
      </c>
      <c r="D13" s="72" t="str">
        <f>IF(F13=0,"RESMİ TATİL",VLOOKUP(F13,LİSTE!$B$7:$D$1300,3,0))</f>
        <v>Yusuf Ali TABUR</v>
      </c>
      <c r="E13" s="72">
        <f>IF(B13="TATİL",0,IF(F12=0,F11+1,IF(LİSTE!$F$1=F12,1,F12+1)))</f>
        <v>23</v>
      </c>
      <c r="F13" s="72">
        <f>IF(E13=0,0,IF(LİSTE!$F$1=E13,1,E13+1))</f>
        <v>24</v>
      </c>
      <c r="G13" s="72" t="str">
        <f>IFERROR(VLOOKUP(A13,TATİLLER!$A$2:$D$30000,3,0),"TATİL DEĞİL")</f>
        <v>TATİL DEĞİL</v>
      </c>
      <c r="J13" s="74"/>
    </row>
    <row r="14" spans="1:13" x14ac:dyDescent="0.25">
      <c r="A14" s="74">
        <f t="shared" si="3"/>
        <v>45217</v>
      </c>
      <c r="B14" s="72">
        <f t="shared" si="1"/>
        <v>3</v>
      </c>
      <c r="C14" s="72" t="str">
        <f>IF(E14=0,"RESMİ TATİL",VLOOKUP(E14,LİSTE!$B$7:$D$1300,3,0))</f>
        <v>Irmak UTEBAY</v>
      </c>
      <c r="D14" s="72" t="str">
        <f>IF(F14=0,"RESMİ TATİL",VLOOKUP(F14,LİSTE!$B$7:$D$1300,3,0))</f>
        <v>Kerem AKKOÇ</v>
      </c>
      <c r="E14" s="72">
        <f>IF(B14="TATİL",0,IF(F13=0,F12+1,IF(LİSTE!$F$1=F13,1,F13+1)))</f>
        <v>25</v>
      </c>
      <c r="F14" s="72">
        <f>IF(E14=0,0,IF(LİSTE!$F$1=E14,1,E14+1))</f>
        <v>26</v>
      </c>
      <c r="G14" s="72" t="str">
        <f>IFERROR(VLOOKUP(A14,TATİLLER!$A$2:$D$30000,3,0),"TATİL DEĞİL")</f>
        <v>TATİL DEĞİL</v>
      </c>
      <c r="J14" s="74"/>
    </row>
    <row r="15" spans="1:13" x14ac:dyDescent="0.25">
      <c r="A15" s="74">
        <f t="shared" si="3"/>
        <v>45218</v>
      </c>
      <c r="B15" s="72">
        <f t="shared" si="1"/>
        <v>4</v>
      </c>
      <c r="C15" s="72" t="str">
        <f>IF(E15=0,"RESMİ TATİL",VLOOKUP(E15,LİSTE!$B$7:$D$1300,3,0))</f>
        <v>Elçin Ayşe ELMAS</v>
      </c>
      <c r="D15" s="72" t="str">
        <f>IF(F15=0,"RESMİ TATİL",VLOOKUP(F15,LİSTE!$B$7:$D$1300,3,0))</f>
        <v>Muhammed YILDIZDAĞ</v>
      </c>
      <c r="E15" s="72">
        <f>IF(B15="TATİL",0,IF(F14=0,F13+1,IF(LİSTE!$F$1=F14,1,F14+1)))</f>
        <v>27</v>
      </c>
      <c r="F15" s="72">
        <f>IF(E15=0,0,IF(LİSTE!$F$1=E15,1,E15+1))</f>
        <v>28</v>
      </c>
      <c r="G15" s="72" t="str">
        <f>IFERROR(VLOOKUP(A15,TATİLLER!$A$2:$D$30000,3,0),"TATİL DEĞİL")</f>
        <v>TATİL DEĞİL</v>
      </c>
      <c r="J15" s="74"/>
    </row>
    <row r="16" spans="1:13" x14ac:dyDescent="0.25">
      <c r="A16" s="74">
        <f t="shared" si="3"/>
        <v>45219</v>
      </c>
      <c r="B16" s="72">
        <f t="shared" si="1"/>
        <v>5</v>
      </c>
      <c r="C16" s="72" t="str">
        <f>IF(E16=0,"RESMİ TATİL",VLOOKUP(E16,LİSTE!$B$7:$D$1300,3,0))</f>
        <v>Nisa Nur SANCAR</v>
      </c>
      <c r="D16" s="72" t="str">
        <f>IF(F16=0,"RESMİ TATİL",VLOOKUP(F16,LİSTE!$B$7:$D$1300,3,0))</f>
        <v>Esila ÇETİN</v>
      </c>
      <c r="E16" s="72">
        <f>IF(B16="TATİL",0,IF(F15=0,F14+1,IF(LİSTE!$F$1=F15,1,F15+1)))</f>
        <v>1</v>
      </c>
      <c r="F16" s="72">
        <f>IF(E16=0,0,IF(LİSTE!$F$1=E16,1,E16+1))</f>
        <v>2</v>
      </c>
      <c r="G16" s="72" t="str">
        <f>IFERROR(VLOOKUP(A16,TATİLLER!$A$2:$D$30000,3,0),"TATİL DEĞİL")</f>
        <v>TATİL DEĞİL</v>
      </c>
      <c r="J16" s="74"/>
    </row>
    <row r="17" spans="1:10" x14ac:dyDescent="0.25">
      <c r="A17" s="74">
        <f t="shared" ref="A17" si="7">A16+3</f>
        <v>45222</v>
      </c>
      <c r="B17" s="72">
        <f t="shared" si="1"/>
        <v>1</v>
      </c>
      <c r="C17" s="72" t="str">
        <f>IF(E17=0,"RESMİ TATİL",VLOOKUP(E17,LİSTE!$B$7:$D$1300,3,0))</f>
        <v>Zeynep Sevde TOPUZ</v>
      </c>
      <c r="D17" s="72" t="str">
        <f>IF(F17=0,"RESMİ TATİL",VLOOKUP(F17,LİSTE!$B$7:$D$1300,3,0))</f>
        <v>Ömer Asaf KADAŞ</v>
      </c>
      <c r="E17" s="72">
        <f>IF(B17="TATİL",0,IF(F16=0,F15+1,IF(LİSTE!$F$1=F16,1,F16+1)))</f>
        <v>3</v>
      </c>
      <c r="F17" s="72">
        <f>IF(E17=0,0,IF(LİSTE!$F$1=E17,1,E17+1))</f>
        <v>4</v>
      </c>
      <c r="G17" s="72" t="str">
        <f>IFERROR(VLOOKUP(A17,TATİLLER!$A$2:$D$30000,3,0),"TATİL DEĞİL")</f>
        <v>TATİL DEĞİL</v>
      </c>
      <c r="J17" s="74"/>
    </row>
    <row r="18" spans="1:10" x14ac:dyDescent="0.25">
      <c r="A18" s="74">
        <f t="shared" si="3"/>
        <v>45223</v>
      </c>
      <c r="B18" s="72">
        <f t="shared" si="1"/>
        <v>2</v>
      </c>
      <c r="C18" s="72" t="str">
        <f>IF(E18=0,"RESMİ TATİL",VLOOKUP(E18,LİSTE!$B$7:$D$1300,3,0))</f>
        <v>Ramazan Baran ADIGÜZEL</v>
      </c>
      <c r="D18" s="72" t="str">
        <f>IF(F18=0,"RESMİ TATİL",VLOOKUP(F18,LİSTE!$B$7:$D$1300,3,0))</f>
        <v>Bahar AKGÜN</v>
      </c>
      <c r="E18" s="72">
        <f>IF(B18="TATİL",0,IF(F17=0,F16+1,IF(LİSTE!$F$1=F17,1,F17+1)))</f>
        <v>5</v>
      </c>
      <c r="F18" s="72">
        <f>IF(E18=0,0,IF(LİSTE!$F$1=E18,1,E18+1))</f>
        <v>6</v>
      </c>
      <c r="G18" s="72" t="str">
        <f>IFERROR(VLOOKUP(A18,TATİLLER!$A$2:$D$30000,3,0),"TATİL DEĞİL")</f>
        <v>TATİL DEĞİL</v>
      </c>
      <c r="J18" s="74"/>
    </row>
    <row r="19" spans="1:10" x14ac:dyDescent="0.25">
      <c r="A19" s="74">
        <f t="shared" si="3"/>
        <v>45224</v>
      </c>
      <c r="B19" s="72">
        <f t="shared" si="1"/>
        <v>3</v>
      </c>
      <c r="C19" s="72" t="str">
        <f>IF(E19=0,"RESMİ TATİL",VLOOKUP(E19,LİSTE!$B$7:$D$1300,3,0))</f>
        <v>Ömer AKGÜL</v>
      </c>
      <c r="D19" s="72" t="str">
        <f>IF(F19=0,"RESMİ TATİL",VLOOKUP(F19,LİSTE!$B$7:$D$1300,3,0))</f>
        <v>Muharrem EFE TANRIVERDİ</v>
      </c>
      <c r="E19" s="72">
        <f>IF(B19="TATİL",0,IF(F18=0,F17+1,IF(LİSTE!$F$1=F18,1,F18+1)))</f>
        <v>7</v>
      </c>
      <c r="F19" s="72">
        <f>IF(E19=0,0,IF(LİSTE!$F$1=E19,1,E19+1))</f>
        <v>8</v>
      </c>
      <c r="G19" s="72" t="str">
        <f>IFERROR(VLOOKUP(A19,TATİLLER!$A$2:$D$30000,3,0),"TATİL DEĞİL")</f>
        <v>TATİL DEĞİL</v>
      </c>
      <c r="J19" s="74"/>
    </row>
    <row r="20" spans="1:10" x14ac:dyDescent="0.25">
      <c r="A20" s="74">
        <f t="shared" si="3"/>
        <v>45225</v>
      </c>
      <c r="B20" s="72">
        <f t="shared" si="1"/>
        <v>4</v>
      </c>
      <c r="C20" s="72" t="str">
        <f>IF(E20=0,"RESMİ TATİL",VLOOKUP(E20,LİSTE!$B$7:$D$1300,3,0))</f>
        <v>Anıl DOĞAN</v>
      </c>
      <c r="D20" s="72" t="str">
        <f>IF(F20=0,"RESMİ TATİL",VLOOKUP(F20,LİSTE!$B$7:$D$1300,3,0))</f>
        <v>İpek ARSLAN</v>
      </c>
      <c r="E20" s="72">
        <f>IF(B20="TATİL",0,IF(F19=0,F18+1,IF(LİSTE!$F$1=F19,1,F19+1)))</f>
        <v>9</v>
      </c>
      <c r="F20" s="72">
        <f>IF(E20=0,0,IF(LİSTE!$F$1=E20,1,E20+1))</f>
        <v>10</v>
      </c>
      <c r="G20" s="72" t="str">
        <f>IFERROR(VLOOKUP(A20,TATİLLER!$A$2:$D$30000,3,0),"TATİL DEĞİL")</f>
        <v>TATİL DEĞİL</v>
      </c>
      <c r="J20" s="74"/>
    </row>
    <row r="21" spans="1:10" x14ac:dyDescent="0.25">
      <c r="A21" s="74">
        <f t="shared" si="3"/>
        <v>45226</v>
      </c>
      <c r="B21" s="72">
        <f t="shared" si="1"/>
        <v>5</v>
      </c>
      <c r="C21" s="72" t="str">
        <f>IF(E21=0,"RESMİ TATİL",VLOOKUP(E21,LİSTE!$B$7:$D$1300,3,0))</f>
        <v>Efe KARSAK</v>
      </c>
      <c r="D21" s="72" t="str">
        <f>IF(F21=0,"RESMİ TATİL",VLOOKUP(F21,LİSTE!$B$7:$D$1300,3,0))</f>
        <v>Abdullah KIRBAÇ</v>
      </c>
      <c r="E21" s="72">
        <f>IF(B21="TATİL",0,IF(F20=0,F19+1,IF(LİSTE!$F$1=F20,1,F20+1)))</f>
        <v>11</v>
      </c>
      <c r="F21" s="72">
        <f>IF(E21=0,0,IF(LİSTE!$F$1=E21,1,E21+1))</f>
        <v>12</v>
      </c>
      <c r="G21" s="72" t="str">
        <f>IFERROR(VLOOKUP(A21,TATİLLER!$A$2:$D$30000,3,0),"TATİL DEĞİL")</f>
        <v>TATİL DEĞİL</v>
      </c>
      <c r="J21" s="74"/>
    </row>
    <row r="22" spans="1:10" x14ac:dyDescent="0.25">
      <c r="A22" s="74">
        <f t="shared" ref="A22" si="8">A21+3</f>
        <v>45229</v>
      </c>
      <c r="B22" s="72">
        <f t="shared" si="1"/>
        <v>1</v>
      </c>
      <c r="C22" s="72" t="str">
        <f>IF(E22=0,"RESMİ TATİL",VLOOKUP(E22,LİSTE!$B$7:$D$1300,3,0))</f>
        <v>Ümmü Defne GÜLER</v>
      </c>
      <c r="D22" s="72" t="str">
        <f>IF(F22=0,"RESMİ TATİL",VLOOKUP(F22,LİSTE!$B$7:$D$1300,3,0))</f>
        <v>Şevval ÖZDAMAR</v>
      </c>
      <c r="E22" s="72">
        <f>IF(B22="TATİL",0,IF(F21=0,F20+1,IF(LİSTE!$F$1=F21,1,F21+1)))</f>
        <v>13</v>
      </c>
      <c r="F22" s="72">
        <f>IF(E22=0,0,IF(LİSTE!$F$1=E22,1,E22+1))</f>
        <v>14</v>
      </c>
      <c r="G22" s="72" t="str">
        <f>IFERROR(VLOOKUP(A22,TATİLLER!$A$2:$D$30000,3,0),"TATİL DEĞİL")</f>
        <v>TATİL DEĞİL</v>
      </c>
      <c r="J22" s="74"/>
    </row>
    <row r="23" spans="1:10" x14ac:dyDescent="0.25">
      <c r="A23" s="74">
        <f t="shared" si="3"/>
        <v>45230</v>
      </c>
      <c r="B23" s="72">
        <f t="shared" si="1"/>
        <v>2</v>
      </c>
      <c r="C23" s="72" t="str">
        <f>IF(E23=0,"RESMİ TATİL",VLOOKUP(E23,LİSTE!$B$7:$D$1300,3,0))</f>
        <v>Zeynep AKDAĞ</v>
      </c>
      <c r="D23" s="72" t="str">
        <f>IF(F23=0,"RESMİ TATİL",VLOOKUP(F23,LİSTE!$B$7:$D$1300,3,0))</f>
        <v>Esma ÇOKER</v>
      </c>
      <c r="E23" s="72">
        <f>IF(B23="TATİL",0,IF(F22=0,F21+1,IF(LİSTE!$F$1=F22,1,F22+1)))</f>
        <v>15</v>
      </c>
      <c r="F23" s="72">
        <f>IF(E23=0,0,IF(LİSTE!$F$1=E23,1,E23+1))</f>
        <v>16</v>
      </c>
      <c r="G23" s="72" t="str">
        <f>IFERROR(VLOOKUP(A23,TATİLLER!$A$2:$D$30000,3,0),"TATİL DEĞİL")</f>
        <v>TATİL DEĞİL</v>
      </c>
      <c r="J23" s="74"/>
    </row>
    <row r="24" spans="1:10" x14ac:dyDescent="0.25">
      <c r="A24" s="74">
        <f t="shared" si="3"/>
        <v>45231</v>
      </c>
      <c r="B24" s="72">
        <f t="shared" si="1"/>
        <v>3</v>
      </c>
      <c r="C24" s="72" t="str">
        <f>IF(E24=0,"RESMİ TATİL",VLOOKUP(E24,LİSTE!$B$7:$D$1300,3,0))</f>
        <v>Dursun Kubilay YAŞAR</v>
      </c>
      <c r="D24" s="72" t="str">
        <f>IF(F24=0,"RESMİ TATİL",VLOOKUP(F24,LİSTE!$B$7:$D$1300,3,0))</f>
        <v>Zeynep Beril BAŞPINAR</v>
      </c>
      <c r="E24" s="72">
        <f>IF(B24="TATİL",0,IF(F23=0,F22+1,IF(LİSTE!$F$1=F23,1,F23+1)))</f>
        <v>17</v>
      </c>
      <c r="F24" s="72">
        <f>IF(E24=0,0,IF(LİSTE!$F$1=E24,1,E24+1))</f>
        <v>18</v>
      </c>
      <c r="G24" s="72" t="str">
        <f>IFERROR(VLOOKUP(A24,TATİLLER!$A$2:$D$30000,3,0),"TATİL DEĞİL")</f>
        <v>TATİL DEĞİL</v>
      </c>
      <c r="J24" s="74"/>
    </row>
    <row r="25" spans="1:10" x14ac:dyDescent="0.25">
      <c r="A25" s="74">
        <f t="shared" si="3"/>
        <v>45232</v>
      </c>
      <c r="B25" s="72">
        <f t="shared" si="1"/>
        <v>4</v>
      </c>
      <c r="C25" s="72" t="str">
        <f>IF(E25=0,"RESMİ TATİL",VLOOKUP(E25,LİSTE!$B$7:$D$1300,3,0))</f>
        <v>Ahmet DAL</v>
      </c>
      <c r="D25" s="72" t="str">
        <f>IF(F25=0,"RESMİ TATİL",VLOOKUP(F25,LİSTE!$B$7:$D$1300,3,0))</f>
        <v>Emirhan KARATAŞ</v>
      </c>
      <c r="E25" s="72">
        <f>IF(B25="TATİL",0,IF(F24=0,F23+1,IF(LİSTE!$F$1=F24,1,F24+1)))</f>
        <v>19</v>
      </c>
      <c r="F25" s="72">
        <f>IF(E25=0,0,IF(LİSTE!$F$1=E25,1,E25+1))</f>
        <v>20</v>
      </c>
      <c r="G25" s="72" t="str">
        <f>IFERROR(VLOOKUP(A25,TATİLLER!$A$2:$D$30000,3,0),"TATİL DEĞİL")</f>
        <v>TATİL DEĞİL</v>
      </c>
      <c r="J25" s="74"/>
    </row>
    <row r="26" spans="1:10" x14ac:dyDescent="0.25">
      <c r="A26" s="74">
        <f t="shared" si="3"/>
        <v>45233</v>
      </c>
      <c r="B26" s="72">
        <f t="shared" si="1"/>
        <v>5</v>
      </c>
      <c r="C26" s="72" t="str">
        <f>IF(E26=0,"RESMİ TATİL",VLOOKUP(E26,LİSTE!$B$7:$D$1300,3,0))</f>
        <v>Zümra Yeter ARI</v>
      </c>
      <c r="D26" s="72" t="str">
        <f>IF(F26=0,"RESMİ TATİL",VLOOKUP(F26,LİSTE!$B$7:$D$1300,3,0))</f>
        <v>Utku KARAGÖZ</v>
      </c>
      <c r="E26" s="72">
        <f>IF(B26="TATİL",0,IF(F25=0,F24+1,IF(LİSTE!$F$1=F25,1,F25+1)))</f>
        <v>21</v>
      </c>
      <c r="F26" s="72">
        <f>IF(E26=0,0,IF(LİSTE!$F$1=E26,1,E26+1))</f>
        <v>22</v>
      </c>
      <c r="G26" s="72" t="str">
        <f>IFERROR(VLOOKUP(A26,TATİLLER!$A$2:$D$30000,3,0),"TATİL DEĞİL")</f>
        <v>TATİL DEĞİL</v>
      </c>
      <c r="J26" s="74"/>
    </row>
    <row r="27" spans="1:10" x14ac:dyDescent="0.25">
      <c r="A27" s="74">
        <f t="shared" ref="A27" si="9">A26+3</f>
        <v>45236</v>
      </c>
      <c r="B27" s="72">
        <f t="shared" si="1"/>
        <v>1</v>
      </c>
      <c r="C27" s="72" t="str">
        <f>IF(E27=0,"RESMİ TATİL",VLOOKUP(E27,LİSTE!$B$7:$D$1300,3,0))</f>
        <v>Feyza Zümra AVCIOĞLU</v>
      </c>
      <c r="D27" s="72" t="str">
        <f>IF(F27=0,"RESMİ TATİL",VLOOKUP(F27,LİSTE!$B$7:$D$1300,3,0))</f>
        <v>Yusuf Ali TABUR</v>
      </c>
      <c r="E27" s="72">
        <f>IF(B27="TATİL",0,IF(F26=0,F25+1,IF(LİSTE!$F$1=F26,1,F26+1)))</f>
        <v>23</v>
      </c>
      <c r="F27" s="72">
        <f>IF(E27=0,0,IF(LİSTE!$F$1=E27,1,E27+1))</f>
        <v>24</v>
      </c>
      <c r="G27" s="72" t="str">
        <f>IFERROR(VLOOKUP(A27,TATİLLER!$A$2:$D$30000,3,0),"TATİL DEĞİL")</f>
        <v>TATİL DEĞİL</v>
      </c>
      <c r="J27" s="74"/>
    </row>
    <row r="28" spans="1:10" x14ac:dyDescent="0.25">
      <c r="A28" s="74">
        <f t="shared" si="3"/>
        <v>45237</v>
      </c>
      <c r="B28" s="72">
        <f t="shared" si="1"/>
        <v>2</v>
      </c>
      <c r="C28" s="72" t="str">
        <f>IF(E28=0,"RESMİ TATİL",VLOOKUP(E28,LİSTE!$B$7:$D$1300,3,0))</f>
        <v>Irmak UTEBAY</v>
      </c>
      <c r="D28" s="72" t="str">
        <f>IF(F28=0,"RESMİ TATİL",VLOOKUP(F28,LİSTE!$B$7:$D$1300,3,0))</f>
        <v>Kerem AKKOÇ</v>
      </c>
      <c r="E28" s="72">
        <f>IF(B28="TATİL",0,IF(F27=0,F26+1,IF(LİSTE!$F$1=F27,1,F27+1)))</f>
        <v>25</v>
      </c>
      <c r="F28" s="72">
        <f>IF(E28=0,0,IF(LİSTE!$F$1=E28,1,E28+1))</f>
        <v>26</v>
      </c>
      <c r="G28" s="72" t="str">
        <f>IFERROR(VLOOKUP(A28,TATİLLER!$A$2:$D$30000,3,0),"TATİL DEĞİL")</f>
        <v>TATİL DEĞİL</v>
      </c>
      <c r="J28" s="74"/>
    </row>
    <row r="29" spans="1:10" x14ac:dyDescent="0.25">
      <c r="A29" s="74">
        <f t="shared" si="3"/>
        <v>45238</v>
      </c>
      <c r="B29" s="72">
        <f t="shared" si="1"/>
        <v>3</v>
      </c>
      <c r="C29" s="72" t="str">
        <f>IF(E29=0,"RESMİ TATİL",VLOOKUP(E29,LİSTE!$B$7:$D$1300,3,0))</f>
        <v>Elçin Ayşe ELMAS</v>
      </c>
      <c r="D29" s="72" t="str">
        <f>IF(F29=0,"RESMİ TATİL",VLOOKUP(F29,LİSTE!$B$7:$D$1300,3,0))</f>
        <v>Muhammed YILDIZDAĞ</v>
      </c>
      <c r="E29" s="72">
        <f>IF(B29="TATİL",0,IF(F28=0,F27+1,IF(LİSTE!$F$1=F28,1,F28+1)))</f>
        <v>27</v>
      </c>
      <c r="F29" s="72">
        <f>IF(E29=0,0,IF(LİSTE!$F$1=E29,1,E29+1))</f>
        <v>28</v>
      </c>
      <c r="G29" s="72" t="str">
        <f>IFERROR(VLOOKUP(A29,TATİLLER!$A$2:$D$30000,3,0),"TATİL DEĞİL")</f>
        <v>TATİL DEĞİL</v>
      </c>
      <c r="J29" s="74"/>
    </row>
    <row r="30" spans="1:10" x14ac:dyDescent="0.25">
      <c r="A30" s="74">
        <f t="shared" si="3"/>
        <v>45239</v>
      </c>
      <c r="B30" s="72">
        <f t="shared" si="1"/>
        <v>4</v>
      </c>
      <c r="C30" s="72" t="str">
        <f>IF(E30=0,"RESMİ TATİL",VLOOKUP(E30,LİSTE!$B$7:$D$1300,3,0))</f>
        <v>Nisa Nur SANCAR</v>
      </c>
      <c r="D30" s="72" t="str">
        <f>IF(F30=0,"RESMİ TATİL",VLOOKUP(F30,LİSTE!$B$7:$D$1300,3,0))</f>
        <v>Esila ÇETİN</v>
      </c>
      <c r="E30" s="72">
        <f>IF(B30="TATİL",0,IF(F29=0,F28+1,IF(LİSTE!$F$1=F29,1,F29+1)))</f>
        <v>1</v>
      </c>
      <c r="F30" s="72">
        <f>IF(E30=0,0,IF(LİSTE!$F$1=E30,1,E30+1))</f>
        <v>2</v>
      </c>
      <c r="G30" s="72" t="str">
        <f>IFERROR(VLOOKUP(A30,TATİLLER!$A$2:$D$30000,3,0),"TATİL DEĞİL")</f>
        <v>TATİL DEĞİL</v>
      </c>
      <c r="J30" s="74"/>
    </row>
    <row r="31" spans="1:10" x14ac:dyDescent="0.25">
      <c r="A31" s="74">
        <f t="shared" si="3"/>
        <v>45240</v>
      </c>
      <c r="B31" s="72">
        <f t="shared" si="1"/>
        <v>5</v>
      </c>
      <c r="C31" s="72" t="str">
        <f>IF(E31=0,"RESMİ TATİL",VLOOKUP(E31,LİSTE!$B$7:$D$1300,3,0))</f>
        <v>Zeynep Sevde TOPUZ</v>
      </c>
      <c r="D31" s="72" t="str">
        <f>IF(F31=0,"RESMİ TATİL",VLOOKUP(F31,LİSTE!$B$7:$D$1300,3,0))</f>
        <v>Ömer Asaf KADAŞ</v>
      </c>
      <c r="E31" s="72">
        <f>IF(B31="TATİL",0,IF(F30=0,F29+1,IF(LİSTE!$F$1=F30,1,F30+1)))</f>
        <v>3</v>
      </c>
      <c r="F31" s="72">
        <f>IF(E31=0,0,IF(LİSTE!$F$1=E31,1,E31+1))</f>
        <v>4</v>
      </c>
      <c r="G31" s="72" t="str">
        <f>IFERROR(VLOOKUP(A31,TATİLLER!$A$2:$D$30000,3,0),"TATİL DEĞİL")</f>
        <v>TATİL DEĞİL</v>
      </c>
      <c r="J31" s="74"/>
    </row>
    <row r="32" spans="1:10" x14ac:dyDescent="0.25">
      <c r="A32" s="74">
        <f t="shared" ref="A32" si="10">A31+3</f>
        <v>45243</v>
      </c>
      <c r="B32" s="72" t="str">
        <f t="shared" si="1"/>
        <v>TATİL</v>
      </c>
      <c r="C32" s="72" t="str">
        <f>IF(E32=0,"RESMİ TATİL",VLOOKUP(E32,LİSTE!$B$7:$D$1300,3,0))</f>
        <v>RESMİ TATİL</v>
      </c>
      <c r="D32" s="72" t="str">
        <f>IF(F32=0,"RESMİ TATİL",VLOOKUP(F32,LİSTE!$B$7:$D$1300,3,0))</f>
        <v>RESMİ TATİL</v>
      </c>
      <c r="E32" s="72">
        <f>IF(B32="TATİL",0,IF(F31=0,F30+1,IF(LİSTE!$F$1=F31,1,F31+1)))</f>
        <v>0</v>
      </c>
      <c r="F32" s="72">
        <f>IF(E32=0,0,IF(LİSTE!$F$1=E32,1,E32+1))</f>
        <v>0</v>
      </c>
      <c r="G32" s="72" t="str">
        <f>IFERROR(VLOOKUP(A32,TATİLLER!$A$2:$D$30000,3,0),"TATİL DEĞİL")</f>
        <v>TATİL</v>
      </c>
      <c r="J32" s="74"/>
    </row>
    <row r="33" spans="1:10" x14ac:dyDescent="0.25">
      <c r="A33" s="74">
        <f t="shared" si="3"/>
        <v>45244</v>
      </c>
      <c r="B33" s="72" t="str">
        <f t="shared" si="1"/>
        <v>TATİL</v>
      </c>
      <c r="C33" s="72" t="str">
        <f>IF(E33=0,"RESMİ TATİL",VLOOKUP(E33,LİSTE!$B$7:$D$1300,3,0))</f>
        <v>RESMİ TATİL</v>
      </c>
      <c r="D33" s="72" t="str">
        <f>IF(F33=0,"RESMİ TATİL",VLOOKUP(F33,LİSTE!$B$7:$D$1300,3,0))</f>
        <v>RESMİ TATİL</v>
      </c>
      <c r="E33" s="72">
        <f>IF(B33="TATİL",0,IF(F32=0,F31+1,IF(LİSTE!$F$1=F32,1,F32+1)))</f>
        <v>0</v>
      </c>
      <c r="F33" s="72">
        <f>IF(E33=0,0,IF(LİSTE!$F$1=E33,1,E33+1))</f>
        <v>0</v>
      </c>
      <c r="G33" s="72" t="str">
        <f>IFERROR(VLOOKUP(A33,TATİLLER!$A$2:$D$30000,3,0),"TATİL DEĞİL")</f>
        <v>TATİL</v>
      </c>
      <c r="J33" s="74"/>
    </row>
    <row r="34" spans="1:10" x14ac:dyDescent="0.25">
      <c r="A34" s="74">
        <f t="shared" si="3"/>
        <v>45245</v>
      </c>
      <c r="B34" s="72" t="str">
        <f t="shared" si="1"/>
        <v>TATİL</v>
      </c>
      <c r="C34" s="72" t="str">
        <f>IF(E34=0,"RESMİ TATİL",VLOOKUP(E34,LİSTE!$B$7:$D$1300,3,0))</f>
        <v>RESMİ TATİL</v>
      </c>
      <c r="D34" s="72" t="str">
        <f>IF(F34=0,"RESMİ TATİL",VLOOKUP(F34,LİSTE!$B$7:$D$1300,3,0))</f>
        <v>RESMİ TATİL</v>
      </c>
      <c r="E34" s="72">
        <f>IF(B34="TATİL",0,IF(F33=0,F32+1,IF(LİSTE!$F$1=F33,1,F33+1)))</f>
        <v>0</v>
      </c>
      <c r="F34" s="72">
        <f>IF(E34=0,0,IF(LİSTE!$F$1=E34,1,E34+1))</f>
        <v>0</v>
      </c>
      <c r="G34" s="72" t="str">
        <f>IFERROR(VLOOKUP(A34,TATİLLER!$A$2:$D$30000,3,0),"TATİL DEĞİL")</f>
        <v>TATİL</v>
      </c>
      <c r="J34" s="74"/>
    </row>
    <row r="35" spans="1:10" x14ac:dyDescent="0.25">
      <c r="A35" s="74">
        <f t="shared" si="3"/>
        <v>45246</v>
      </c>
      <c r="B35" s="72" t="str">
        <f t="shared" si="1"/>
        <v>TATİL</v>
      </c>
      <c r="C35" s="72" t="str">
        <f>IF(E35=0,"RESMİ TATİL",VLOOKUP(E35,LİSTE!$B$7:$D$1300,3,0))</f>
        <v>RESMİ TATİL</v>
      </c>
      <c r="D35" s="72" t="str">
        <f>IF(F35=0,"RESMİ TATİL",VLOOKUP(F35,LİSTE!$B$7:$D$1300,3,0))</f>
        <v>RESMİ TATİL</v>
      </c>
      <c r="E35" s="72">
        <f>IF(B35="TATİL",0,IF(F34=0,F33+1,IF(LİSTE!$F$1=F34,1,F34+1)))</f>
        <v>0</v>
      </c>
      <c r="F35" s="72">
        <f>IF(E35=0,0,IF(LİSTE!$F$1=E35,1,E35+1))</f>
        <v>0</v>
      </c>
      <c r="G35" s="72" t="str">
        <f>IFERROR(VLOOKUP(A35,TATİLLER!$A$2:$D$30000,3,0),"TATİL DEĞİL")</f>
        <v>TATİL</v>
      </c>
    </row>
    <row r="36" spans="1:10" x14ac:dyDescent="0.25">
      <c r="A36" s="74">
        <f t="shared" si="3"/>
        <v>45247</v>
      </c>
      <c r="B36" s="72" t="str">
        <f t="shared" si="1"/>
        <v>TATİL</v>
      </c>
      <c r="C36" s="72" t="str">
        <f>IF(E36=0,"RESMİ TATİL",VLOOKUP(E36,LİSTE!$B$7:$D$1300,3,0))</f>
        <v>RESMİ TATİL</v>
      </c>
      <c r="D36" s="72" t="str">
        <f>IF(F36=0,"RESMİ TATİL",VLOOKUP(F36,LİSTE!$B$7:$D$1300,3,0))</f>
        <v>RESMİ TATİL</v>
      </c>
      <c r="E36" s="72">
        <f>IF(B36="TATİL",0,IF(F35=0,F34+1,IF(LİSTE!$F$1=F35,1,F35+1)))</f>
        <v>0</v>
      </c>
      <c r="F36" s="72">
        <f>IF(E36=0,0,IF(LİSTE!$F$1=E36,1,E36+1))</f>
        <v>0</v>
      </c>
      <c r="G36" s="72" t="str">
        <f>IFERROR(VLOOKUP(A36,TATİLLER!$A$2:$D$30000,3,0),"TATİL DEĞİL")</f>
        <v>TATİL</v>
      </c>
    </row>
    <row r="37" spans="1:10" x14ac:dyDescent="0.25">
      <c r="A37" s="74">
        <f t="shared" ref="A37" si="11">A36+3</f>
        <v>45250</v>
      </c>
      <c r="B37" s="72">
        <f t="shared" si="1"/>
        <v>1</v>
      </c>
      <c r="C37" s="72" t="str">
        <f>IF(E37=0,"RESMİ TATİL",VLOOKUP(E37,LİSTE!$B$7:$D$1300,3,0))</f>
        <v>Nisa Nur SANCAR</v>
      </c>
      <c r="D37" s="72" t="str">
        <f>IF(F37=0,"RESMİ TATİL",VLOOKUP(F37,LİSTE!$B$7:$D$1300,3,0))</f>
        <v>Esila ÇETİN</v>
      </c>
      <c r="E37" s="72">
        <f>IF(B37="TATİL",0,IF(F36=0,F35+1,IF(LİSTE!$F$1=F36,1,F36+1)))</f>
        <v>1</v>
      </c>
      <c r="F37" s="72">
        <f>IF(E37=0,0,IF(LİSTE!$F$1=E37,1,E37+1))</f>
        <v>2</v>
      </c>
      <c r="G37" s="72" t="str">
        <f>IFERROR(VLOOKUP(A37,TATİLLER!$A$2:$D$30000,3,0),"TATİL DEĞİL")</f>
        <v>TATİL DEĞİL</v>
      </c>
    </row>
    <row r="38" spans="1:10" x14ac:dyDescent="0.25">
      <c r="A38" s="74">
        <f t="shared" si="3"/>
        <v>45251</v>
      </c>
      <c r="B38" s="72">
        <f t="shared" si="1"/>
        <v>2</v>
      </c>
      <c r="C38" s="72" t="str">
        <f>IF(E38=0,"RESMİ TATİL",VLOOKUP(E38,LİSTE!$B$7:$D$1300,3,0))</f>
        <v>Zeynep Sevde TOPUZ</v>
      </c>
      <c r="D38" s="72" t="str">
        <f>IF(F38=0,"RESMİ TATİL",VLOOKUP(F38,LİSTE!$B$7:$D$1300,3,0))</f>
        <v>Ömer Asaf KADAŞ</v>
      </c>
      <c r="E38" s="72">
        <f>IF(B38="TATİL",0,IF(F37=0,F36+1,IF(LİSTE!$F$1=F37,1,F37+1)))</f>
        <v>3</v>
      </c>
      <c r="F38" s="72">
        <f>IF(E38=0,0,IF(LİSTE!$F$1=E38,1,E38+1))</f>
        <v>4</v>
      </c>
      <c r="G38" s="72" t="str">
        <f>IFERROR(VLOOKUP(A38,TATİLLER!$A$2:$D$30000,3,0),"TATİL DEĞİL")</f>
        <v>TATİL DEĞİL</v>
      </c>
    </row>
    <row r="39" spans="1:10" x14ac:dyDescent="0.25">
      <c r="A39" s="74">
        <f t="shared" si="3"/>
        <v>45252</v>
      </c>
      <c r="B39" s="72">
        <f t="shared" si="1"/>
        <v>3</v>
      </c>
      <c r="C39" s="72" t="str">
        <f>IF(E39=0,"RESMİ TATİL",VLOOKUP(E39,LİSTE!$B$7:$D$1300,3,0))</f>
        <v>Ramazan Baran ADIGÜZEL</v>
      </c>
      <c r="D39" s="72" t="str">
        <f>IF(F39=0,"RESMİ TATİL",VLOOKUP(F39,LİSTE!$B$7:$D$1300,3,0))</f>
        <v>Bahar AKGÜN</v>
      </c>
      <c r="E39" s="72">
        <f>IF(B39="TATİL",0,IF(F38=0,F37+1,IF(LİSTE!$F$1=F38,1,F38+1)))</f>
        <v>5</v>
      </c>
      <c r="F39" s="72">
        <f>IF(E39=0,0,IF(LİSTE!$F$1=E39,1,E39+1))</f>
        <v>6</v>
      </c>
      <c r="G39" s="72" t="str">
        <f>IFERROR(VLOOKUP(A39,TATİLLER!$A$2:$D$30000,3,0),"TATİL DEĞİL")</f>
        <v>TATİL DEĞİL</v>
      </c>
    </row>
    <row r="40" spans="1:10" x14ac:dyDescent="0.25">
      <c r="A40" s="74">
        <f t="shared" si="3"/>
        <v>45253</v>
      </c>
      <c r="B40" s="72">
        <f t="shared" si="1"/>
        <v>4</v>
      </c>
      <c r="C40" s="72" t="str">
        <f>IF(E40=0,"RESMİ TATİL",VLOOKUP(E40,LİSTE!$B$7:$D$1300,3,0))</f>
        <v>Ömer AKGÜL</v>
      </c>
      <c r="D40" s="72" t="str">
        <f>IF(F40=0,"RESMİ TATİL",VLOOKUP(F40,LİSTE!$B$7:$D$1300,3,0))</f>
        <v>Muharrem EFE TANRIVERDİ</v>
      </c>
      <c r="E40" s="72">
        <f>IF(B40="TATİL",0,IF(F39=0,F38+1,IF(LİSTE!$F$1=F39,1,F39+1)))</f>
        <v>7</v>
      </c>
      <c r="F40" s="72">
        <f>IF(E40=0,0,IF(LİSTE!$F$1=E40,1,E40+1))</f>
        <v>8</v>
      </c>
      <c r="G40" s="72" t="str">
        <f>IFERROR(VLOOKUP(A40,TATİLLER!$A$2:$D$30000,3,0),"TATİL DEĞİL")</f>
        <v>TATİL DEĞİL</v>
      </c>
    </row>
    <row r="41" spans="1:10" x14ac:dyDescent="0.25">
      <c r="A41" s="74">
        <f t="shared" si="3"/>
        <v>45254</v>
      </c>
      <c r="B41" s="72">
        <f t="shared" si="1"/>
        <v>5</v>
      </c>
      <c r="C41" s="72" t="str">
        <f>IF(E41=0,"RESMİ TATİL",VLOOKUP(E41,LİSTE!$B$7:$D$1300,3,0))</f>
        <v>Anıl DOĞAN</v>
      </c>
      <c r="D41" s="72" t="str">
        <f>IF(F41=0,"RESMİ TATİL",VLOOKUP(F41,LİSTE!$B$7:$D$1300,3,0))</f>
        <v>İpek ARSLAN</v>
      </c>
      <c r="E41" s="72">
        <f>IF(B41="TATİL",0,IF(F40=0,F39+1,IF(LİSTE!$F$1=F40,1,F40+1)))</f>
        <v>9</v>
      </c>
      <c r="F41" s="72">
        <f>IF(E41=0,0,IF(LİSTE!$F$1=E41,1,E41+1))</f>
        <v>10</v>
      </c>
      <c r="G41" s="72" t="str">
        <f>IFERROR(VLOOKUP(A41,TATİLLER!$A$2:$D$30000,3,0),"TATİL DEĞİL")</f>
        <v>TATİL DEĞİL</v>
      </c>
    </row>
    <row r="42" spans="1:10" x14ac:dyDescent="0.25">
      <c r="A42" s="74">
        <f t="shared" ref="A42" si="12">A41+3</f>
        <v>45257</v>
      </c>
      <c r="B42" s="72">
        <f>IF(G42="TATİL","TATİL",WEEKDAY(A42,2))</f>
        <v>1</v>
      </c>
      <c r="C42" s="72" t="str">
        <f>IF(E42=0,"RESMİ TATİL",VLOOKUP(E42,LİSTE!$B$7:$D$1300,3,0))</f>
        <v>Efe KARSAK</v>
      </c>
      <c r="D42" s="72" t="str">
        <f>IF(F42=0,"RESMİ TATİL",VLOOKUP(F42,LİSTE!$B$7:$D$1300,3,0))</f>
        <v>Abdullah KIRBAÇ</v>
      </c>
      <c r="E42" s="72">
        <f>IF(B42="TATİL",0,IF(F41=0,F40+1,IF(LİSTE!$F$1=F41,1,F41+1)))</f>
        <v>11</v>
      </c>
      <c r="F42" s="72">
        <f>IF(E42=0,0,IF(LİSTE!$F$1=E42,1,E42+1))</f>
        <v>12</v>
      </c>
      <c r="G42" s="72" t="str">
        <f>IFERROR(VLOOKUP(A42,TATİLLER!$A$2:$D$30000,3,0),"TATİL DEĞİL")</f>
        <v>TATİL DEĞİL</v>
      </c>
    </row>
    <row r="43" spans="1:10" x14ac:dyDescent="0.25">
      <c r="A43" s="74">
        <f t="shared" si="3"/>
        <v>45258</v>
      </c>
      <c r="B43" s="72">
        <f t="shared" si="1"/>
        <v>2</v>
      </c>
      <c r="C43" s="72" t="str">
        <f>IF(E43=0,"RESMİ TATİL",VLOOKUP(E43,LİSTE!$B$7:$D$1300,3,0))</f>
        <v>Ümmü Defne GÜLER</v>
      </c>
      <c r="D43" s="72" t="str">
        <f>IF(F43=0,"RESMİ TATİL",VLOOKUP(F43,LİSTE!$B$7:$D$1300,3,0))</f>
        <v>Şevval ÖZDAMAR</v>
      </c>
      <c r="E43" s="72">
        <f>IF(B43="TATİL",0,IF(F42=0,F41+1,IF(LİSTE!$F$1=F42,1,F42+1)))</f>
        <v>13</v>
      </c>
      <c r="F43" s="72">
        <f>IF(E43=0,0,IF(LİSTE!$F$1=E43,1,E43+1))</f>
        <v>14</v>
      </c>
      <c r="G43" s="72" t="str">
        <f>IFERROR(VLOOKUP(A43,TATİLLER!$A$2:$D$30000,3,0),"TATİL DEĞİL")</f>
        <v>TATİL DEĞİL</v>
      </c>
    </row>
    <row r="44" spans="1:10" x14ac:dyDescent="0.25">
      <c r="A44" s="74">
        <f t="shared" si="3"/>
        <v>45259</v>
      </c>
      <c r="B44" s="72">
        <f t="shared" si="1"/>
        <v>3</v>
      </c>
      <c r="C44" s="72" t="str">
        <f>IF(E44=0,"RESMİ TATİL",VLOOKUP(E44,LİSTE!$B$7:$D$1300,3,0))</f>
        <v>Zeynep AKDAĞ</v>
      </c>
      <c r="D44" s="72" t="str">
        <f>IF(F44=0,"RESMİ TATİL",VLOOKUP(F44,LİSTE!$B$7:$D$1300,3,0))</f>
        <v>Esma ÇOKER</v>
      </c>
      <c r="E44" s="72">
        <f>IF(B44="TATİL",0,IF(F43=0,F42+1,IF(LİSTE!$F$1=F43,1,F43+1)))</f>
        <v>15</v>
      </c>
      <c r="F44" s="72">
        <f>IF(E44=0,0,IF(LİSTE!$F$1=E44,1,E44+1))</f>
        <v>16</v>
      </c>
      <c r="G44" s="72" t="str">
        <f>IFERROR(VLOOKUP(A44,TATİLLER!$A$2:$D$30000,3,0),"TATİL DEĞİL")</f>
        <v>TATİL DEĞİL</v>
      </c>
    </row>
    <row r="45" spans="1:10" x14ac:dyDescent="0.25">
      <c r="A45" s="74">
        <f t="shared" si="3"/>
        <v>45260</v>
      </c>
      <c r="B45" s="72">
        <f t="shared" si="1"/>
        <v>4</v>
      </c>
      <c r="C45" s="72" t="str">
        <f>IF(E45=0,"RESMİ TATİL",VLOOKUP(E45,LİSTE!$B$7:$D$1300,3,0))</f>
        <v>Dursun Kubilay YAŞAR</v>
      </c>
      <c r="D45" s="72" t="str">
        <f>IF(F45=0,"RESMİ TATİL",VLOOKUP(F45,LİSTE!$B$7:$D$1300,3,0))</f>
        <v>Zeynep Beril BAŞPINAR</v>
      </c>
      <c r="E45" s="72">
        <f>IF(B45="TATİL",0,IF(F44=0,F43+1,IF(LİSTE!$F$1=F44,1,F44+1)))</f>
        <v>17</v>
      </c>
      <c r="F45" s="72">
        <f>IF(E45=0,0,IF(LİSTE!$F$1=E45,1,E45+1))</f>
        <v>18</v>
      </c>
      <c r="G45" s="72" t="str">
        <f>IFERROR(VLOOKUP(A45,TATİLLER!$A$2:$D$30000,3,0),"TATİL DEĞİL")</f>
        <v>TATİL DEĞİL</v>
      </c>
    </row>
    <row r="46" spans="1:10" x14ac:dyDescent="0.25">
      <c r="A46" s="74">
        <f t="shared" si="3"/>
        <v>45261</v>
      </c>
      <c r="B46" s="72">
        <f t="shared" si="1"/>
        <v>5</v>
      </c>
      <c r="C46" s="72" t="str">
        <f>IF(E46=0,"RESMİ TATİL",VLOOKUP(E46,LİSTE!$B$7:$D$1300,3,0))</f>
        <v>Ahmet DAL</v>
      </c>
      <c r="D46" s="72" t="str">
        <f>IF(F46=0,"RESMİ TATİL",VLOOKUP(F46,LİSTE!$B$7:$D$1300,3,0))</f>
        <v>Emirhan KARATAŞ</v>
      </c>
      <c r="E46" s="72">
        <f>IF(B46="TATİL",0,IF(F45=0,F44+1,IF(LİSTE!$F$1=F45,1,F45+1)))</f>
        <v>19</v>
      </c>
      <c r="F46" s="72">
        <f>IF(E46=0,0,IF(LİSTE!$F$1=E46,1,E46+1))</f>
        <v>20</v>
      </c>
      <c r="G46" s="72" t="str">
        <f>IFERROR(VLOOKUP(A46,TATİLLER!$A$2:$D$30000,3,0),"TATİL DEĞİL")</f>
        <v>TATİL DEĞİL</v>
      </c>
    </row>
    <row r="47" spans="1:10" x14ac:dyDescent="0.25">
      <c r="A47" s="74">
        <f t="shared" ref="A47" si="13">A46+3</f>
        <v>45264</v>
      </c>
      <c r="B47" s="72">
        <f t="shared" si="1"/>
        <v>1</v>
      </c>
      <c r="C47" s="72" t="str">
        <f>IF(E47=0,"RESMİ TATİL",VLOOKUP(E47,LİSTE!$B$7:$D$1300,3,0))</f>
        <v>Zümra Yeter ARI</v>
      </c>
      <c r="D47" s="72" t="str">
        <f>IF(F47=0,"RESMİ TATİL",VLOOKUP(F47,LİSTE!$B$7:$D$1300,3,0))</f>
        <v>Utku KARAGÖZ</v>
      </c>
      <c r="E47" s="72">
        <f>IF(B47="TATİL",0,IF(F46=0,F45+1,IF(LİSTE!$F$1=F46,1,F46+1)))</f>
        <v>21</v>
      </c>
      <c r="F47" s="72">
        <f>IF(E47=0,0,IF(LİSTE!$F$1=E47,1,E47+1))</f>
        <v>22</v>
      </c>
      <c r="G47" s="72" t="str">
        <f>IFERROR(VLOOKUP(A47,TATİLLER!$A$2:$D$30000,3,0),"TATİL DEĞİL")</f>
        <v>TATİL DEĞİL</v>
      </c>
    </row>
    <row r="48" spans="1:10" x14ac:dyDescent="0.25">
      <c r="A48" s="74">
        <f t="shared" si="3"/>
        <v>45265</v>
      </c>
      <c r="B48" s="72">
        <f t="shared" si="1"/>
        <v>2</v>
      </c>
      <c r="C48" s="72" t="str">
        <f>IF(E48=0,"RESMİ TATİL",VLOOKUP(E48,LİSTE!$B$7:$D$1300,3,0))</f>
        <v>Feyza Zümra AVCIOĞLU</v>
      </c>
      <c r="D48" s="72" t="str">
        <f>IF(F48=0,"RESMİ TATİL",VLOOKUP(F48,LİSTE!$B$7:$D$1300,3,0))</f>
        <v>Yusuf Ali TABUR</v>
      </c>
      <c r="E48" s="72">
        <f>IF(B48="TATİL",0,IF(F47=0,F46+1,IF(LİSTE!$F$1=F47,1,F47+1)))</f>
        <v>23</v>
      </c>
      <c r="F48" s="72">
        <f>IF(E48=0,0,IF(LİSTE!$F$1=E48,1,E48+1))</f>
        <v>24</v>
      </c>
      <c r="G48" s="72" t="str">
        <f>IFERROR(VLOOKUP(A48,TATİLLER!$A$2:$D$30000,3,0),"TATİL DEĞİL")</f>
        <v>TATİL DEĞİL</v>
      </c>
    </row>
    <row r="49" spans="1:7" x14ac:dyDescent="0.25">
      <c r="A49" s="74">
        <f t="shared" si="3"/>
        <v>45266</v>
      </c>
      <c r="B49" s="72">
        <f t="shared" si="1"/>
        <v>3</v>
      </c>
      <c r="C49" s="72" t="str">
        <f>IF(E49=0,"RESMİ TATİL",VLOOKUP(E49,LİSTE!$B$7:$D$1300,3,0))</f>
        <v>Irmak UTEBAY</v>
      </c>
      <c r="D49" s="72" t="str">
        <f>IF(F49=0,"RESMİ TATİL",VLOOKUP(F49,LİSTE!$B$7:$D$1300,3,0))</f>
        <v>Kerem AKKOÇ</v>
      </c>
      <c r="E49" s="72">
        <f>IF(B49="TATİL",0,IF(F48=0,F47+1,IF(LİSTE!$F$1=F48,1,F48+1)))</f>
        <v>25</v>
      </c>
      <c r="F49" s="72">
        <f>IF(E49=0,0,IF(LİSTE!$F$1=E49,1,E49+1))</f>
        <v>26</v>
      </c>
      <c r="G49" s="72" t="str">
        <f>IFERROR(VLOOKUP(A49,TATİLLER!$A$2:$D$30000,3,0),"TATİL DEĞİL")</f>
        <v>TATİL DEĞİL</v>
      </c>
    </row>
    <row r="50" spans="1:7" x14ac:dyDescent="0.25">
      <c r="A50" s="74">
        <f t="shared" si="3"/>
        <v>45267</v>
      </c>
      <c r="B50" s="72">
        <f t="shared" si="1"/>
        <v>4</v>
      </c>
      <c r="C50" s="72" t="str">
        <f>IF(E50=0,"RESMİ TATİL",VLOOKUP(E50,LİSTE!$B$7:$D$1300,3,0))</f>
        <v>Elçin Ayşe ELMAS</v>
      </c>
      <c r="D50" s="72" t="str">
        <f>IF(F50=0,"RESMİ TATİL",VLOOKUP(F50,LİSTE!$B$7:$D$1300,3,0))</f>
        <v>Muhammed YILDIZDAĞ</v>
      </c>
      <c r="E50" s="72">
        <f>IF(B50="TATİL",0,IF(F49=0,F48+1,IF(LİSTE!$F$1=F49,1,F49+1)))</f>
        <v>27</v>
      </c>
      <c r="F50" s="72">
        <f>IF(E50=0,0,IF(LİSTE!$F$1=E50,1,E50+1))</f>
        <v>28</v>
      </c>
      <c r="G50" s="72" t="str">
        <f>IFERROR(VLOOKUP(A50,TATİLLER!$A$2:$D$30000,3,0),"TATİL DEĞİL")</f>
        <v>TATİL DEĞİL</v>
      </c>
    </row>
    <row r="51" spans="1:7" x14ac:dyDescent="0.25">
      <c r="A51" s="74">
        <f t="shared" si="3"/>
        <v>45268</v>
      </c>
      <c r="B51" s="72">
        <f t="shared" si="1"/>
        <v>5</v>
      </c>
      <c r="C51" s="72" t="str">
        <f>IF(E51=0,"RESMİ TATİL",VLOOKUP(E51,LİSTE!$B$7:$D$1300,3,0))</f>
        <v>Nisa Nur SANCAR</v>
      </c>
      <c r="D51" s="72" t="str">
        <f>IF(F51=0,"RESMİ TATİL",VLOOKUP(F51,LİSTE!$B$7:$D$1300,3,0))</f>
        <v>Esila ÇETİN</v>
      </c>
      <c r="E51" s="72">
        <f>IF(B51="TATİL",0,IF(F50=0,F49+1,IF(LİSTE!$F$1=F50,1,F50+1)))</f>
        <v>1</v>
      </c>
      <c r="F51" s="72">
        <f>IF(E51=0,0,IF(LİSTE!$F$1=E51,1,E51+1))</f>
        <v>2</v>
      </c>
      <c r="G51" s="72" t="str">
        <f>IFERROR(VLOOKUP(A51,TATİLLER!$A$2:$D$30000,3,0),"TATİL DEĞİL")</f>
        <v>TATİL DEĞİL</v>
      </c>
    </row>
    <row r="52" spans="1:7" x14ac:dyDescent="0.25">
      <c r="A52" s="74">
        <f t="shared" ref="A52" si="14">A51+3</f>
        <v>45271</v>
      </c>
      <c r="B52" s="72">
        <f t="shared" si="1"/>
        <v>1</v>
      </c>
      <c r="C52" s="72" t="str">
        <f>IF(E52=0,"RESMİ TATİL",VLOOKUP(E52,LİSTE!$B$7:$D$1300,3,0))</f>
        <v>Zeynep Sevde TOPUZ</v>
      </c>
      <c r="D52" s="72" t="str">
        <f>IF(F52=0,"RESMİ TATİL",VLOOKUP(F52,LİSTE!$B$7:$D$1300,3,0))</f>
        <v>Ömer Asaf KADAŞ</v>
      </c>
      <c r="E52" s="72">
        <f>IF(B52="TATİL",0,IF(F51=0,F50+1,IF(LİSTE!$F$1=F51,1,F51+1)))</f>
        <v>3</v>
      </c>
      <c r="F52" s="72">
        <f>IF(E52=0,0,IF(LİSTE!$F$1=E52,1,E52+1))</f>
        <v>4</v>
      </c>
      <c r="G52" s="72" t="str">
        <f>IFERROR(VLOOKUP(A52,TATİLLER!$A$2:$D$30000,3,0),"TATİL DEĞİL")</f>
        <v>TATİL DEĞİL</v>
      </c>
    </row>
    <row r="53" spans="1:7" x14ac:dyDescent="0.25">
      <c r="A53" s="74">
        <f t="shared" si="3"/>
        <v>45272</v>
      </c>
      <c r="B53" s="72">
        <f t="shared" si="1"/>
        <v>2</v>
      </c>
      <c r="C53" s="72" t="str">
        <f>IF(E53=0,"RESMİ TATİL",VLOOKUP(E53,LİSTE!$B$7:$D$1300,3,0))</f>
        <v>Ramazan Baran ADIGÜZEL</v>
      </c>
      <c r="D53" s="72" t="str">
        <f>IF(F53=0,"RESMİ TATİL",VLOOKUP(F53,LİSTE!$B$7:$D$1300,3,0))</f>
        <v>Bahar AKGÜN</v>
      </c>
      <c r="E53" s="72">
        <f>IF(B53="TATİL",0,IF(F52=0,F51+1,IF(LİSTE!$F$1=F52,1,F52+1)))</f>
        <v>5</v>
      </c>
      <c r="F53" s="72">
        <f>IF(E53=0,0,IF(LİSTE!$F$1=E53,1,E53+1))</f>
        <v>6</v>
      </c>
      <c r="G53" s="72" t="str">
        <f>IFERROR(VLOOKUP(A53,TATİLLER!$A$2:$D$30000,3,0),"TATİL DEĞİL")</f>
        <v>TATİL DEĞİL</v>
      </c>
    </row>
    <row r="54" spans="1:7" x14ac:dyDescent="0.25">
      <c r="A54" s="74">
        <f t="shared" si="3"/>
        <v>45273</v>
      </c>
      <c r="B54" s="72">
        <f t="shared" si="1"/>
        <v>3</v>
      </c>
      <c r="C54" s="72" t="str">
        <f>IF(E54=0,"RESMİ TATİL",VLOOKUP(E54,LİSTE!$B$7:$D$1300,3,0))</f>
        <v>Ömer AKGÜL</v>
      </c>
      <c r="D54" s="72" t="str">
        <f>IF(F54=0,"RESMİ TATİL",VLOOKUP(F54,LİSTE!$B$7:$D$1300,3,0))</f>
        <v>Muharrem EFE TANRIVERDİ</v>
      </c>
      <c r="E54" s="72">
        <f>IF(B54="TATİL",0,IF(F53=0,F52+1,IF(LİSTE!$F$1=F53,1,F53+1)))</f>
        <v>7</v>
      </c>
      <c r="F54" s="72">
        <f>IF(E54=0,0,IF(LİSTE!$F$1=E54,1,E54+1))</f>
        <v>8</v>
      </c>
      <c r="G54" s="72" t="str">
        <f>IFERROR(VLOOKUP(A54,TATİLLER!$A$2:$D$30000,3,0),"TATİL DEĞİL")</f>
        <v>TATİL DEĞİL</v>
      </c>
    </row>
    <row r="55" spans="1:7" x14ac:dyDescent="0.25">
      <c r="A55" s="74">
        <f t="shared" si="3"/>
        <v>45274</v>
      </c>
      <c r="B55" s="72">
        <f t="shared" si="1"/>
        <v>4</v>
      </c>
      <c r="C55" s="72" t="str">
        <f>IF(E55=0,"RESMİ TATİL",VLOOKUP(E55,LİSTE!$B$7:$D$1300,3,0))</f>
        <v>Anıl DOĞAN</v>
      </c>
      <c r="D55" s="72" t="str">
        <f>IF(F55=0,"RESMİ TATİL",VLOOKUP(F55,LİSTE!$B$7:$D$1300,3,0))</f>
        <v>İpek ARSLAN</v>
      </c>
      <c r="E55" s="72">
        <f>IF(B55="TATİL",0,IF(F54=0,F53+1,IF(LİSTE!$F$1=F54,1,F54+1)))</f>
        <v>9</v>
      </c>
      <c r="F55" s="72">
        <f>IF(E55=0,0,IF(LİSTE!$F$1=E55,1,E55+1))</f>
        <v>10</v>
      </c>
      <c r="G55" s="72" t="str">
        <f>IFERROR(VLOOKUP(A55,TATİLLER!$A$2:$D$30000,3,0),"TATİL DEĞİL")</f>
        <v>TATİL DEĞİL</v>
      </c>
    </row>
    <row r="56" spans="1:7" x14ac:dyDescent="0.25">
      <c r="A56" s="74">
        <f t="shared" si="3"/>
        <v>45275</v>
      </c>
      <c r="B56" s="72">
        <f t="shared" si="1"/>
        <v>5</v>
      </c>
      <c r="C56" s="72" t="str">
        <f>IF(E56=0,"RESMİ TATİL",VLOOKUP(E56,LİSTE!$B$7:$D$1300,3,0))</f>
        <v>Efe KARSAK</v>
      </c>
      <c r="D56" s="72" t="str">
        <f>IF(F56=0,"RESMİ TATİL",VLOOKUP(F56,LİSTE!$B$7:$D$1300,3,0))</f>
        <v>Abdullah KIRBAÇ</v>
      </c>
      <c r="E56" s="72">
        <f>IF(B56="TATİL",0,IF(F55=0,F54+1,IF(LİSTE!$F$1=F55,1,F55+1)))</f>
        <v>11</v>
      </c>
      <c r="F56" s="72">
        <f>IF(E56=0,0,IF(LİSTE!$F$1=E56,1,E56+1))</f>
        <v>12</v>
      </c>
      <c r="G56" s="72" t="str">
        <f>IFERROR(VLOOKUP(A56,TATİLLER!$A$2:$D$30000,3,0),"TATİL DEĞİL")</f>
        <v>TATİL DEĞİL</v>
      </c>
    </row>
    <row r="57" spans="1:7" x14ac:dyDescent="0.25">
      <c r="A57" s="74">
        <f t="shared" ref="A57" si="15">A56+3</f>
        <v>45278</v>
      </c>
      <c r="B57" s="72">
        <f t="shared" si="1"/>
        <v>1</v>
      </c>
      <c r="C57" s="72" t="str">
        <f>IF(E57=0,"RESMİ TATİL",VLOOKUP(E57,LİSTE!$B$7:$D$1300,3,0))</f>
        <v>Ümmü Defne GÜLER</v>
      </c>
      <c r="D57" s="72" t="str">
        <f>IF(F57=0,"RESMİ TATİL",VLOOKUP(F57,LİSTE!$B$7:$D$1300,3,0))</f>
        <v>Şevval ÖZDAMAR</v>
      </c>
      <c r="E57" s="72">
        <f>IF(B57="TATİL",0,IF(F56=0,F55+1,IF(LİSTE!$F$1=F56,1,F56+1)))</f>
        <v>13</v>
      </c>
      <c r="F57" s="72">
        <f>IF(E57=0,0,IF(LİSTE!$F$1=E57,1,E57+1))</f>
        <v>14</v>
      </c>
      <c r="G57" s="72" t="str">
        <f>IFERROR(VLOOKUP(A57,TATİLLER!$A$2:$D$30000,3,0),"TATİL DEĞİL")</f>
        <v>TATİL DEĞİL</v>
      </c>
    </row>
    <row r="58" spans="1:7" x14ac:dyDescent="0.25">
      <c r="A58" s="74">
        <f t="shared" si="3"/>
        <v>45279</v>
      </c>
      <c r="B58" s="72">
        <f t="shared" si="1"/>
        <v>2</v>
      </c>
      <c r="C58" s="72" t="str">
        <f>IF(E58=0,"RESMİ TATİL",VLOOKUP(E58,LİSTE!$B$7:$D$1300,3,0))</f>
        <v>Zeynep AKDAĞ</v>
      </c>
      <c r="D58" s="72" t="str">
        <f>IF(F58=0,"RESMİ TATİL",VLOOKUP(F58,LİSTE!$B$7:$D$1300,3,0))</f>
        <v>Esma ÇOKER</v>
      </c>
      <c r="E58" s="72">
        <f>IF(B58="TATİL",0,IF(F57=0,F56+1,IF(LİSTE!$F$1=F57,1,F57+1)))</f>
        <v>15</v>
      </c>
      <c r="F58" s="72">
        <f>IF(E58=0,0,IF(LİSTE!$F$1=E58,1,E58+1))</f>
        <v>16</v>
      </c>
      <c r="G58" s="72" t="str">
        <f>IFERROR(VLOOKUP(A58,TATİLLER!$A$2:$D$30000,3,0),"TATİL DEĞİL")</f>
        <v>TATİL DEĞİL</v>
      </c>
    </row>
    <row r="59" spans="1:7" x14ac:dyDescent="0.25">
      <c r="A59" s="74">
        <f t="shared" si="3"/>
        <v>45280</v>
      </c>
      <c r="B59" s="72">
        <f t="shared" si="1"/>
        <v>3</v>
      </c>
      <c r="C59" s="72" t="str">
        <f>IF(E59=0,"RESMİ TATİL",VLOOKUP(E59,LİSTE!$B$7:$D$1300,3,0))</f>
        <v>Dursun Kubilay YAŞAR</v>
      </c>
      <c r="D59" s="72" t="str">
        <f>IF(F59=0,"RESMİ TATİL",VLOOKUP(F59,LİSTE!$B$7:$D$1300,3,0))</f>
        <v>Zeynep Beril BAŞPINAR</v>
      </c>
      <c r="E59" s="72">
        <f>IF(B59="TATİL",0,IF(F58=0,F57+1,IF(LİSTE!$F$1=F58,1,F58+1)))</f>
        <v>17</v>
      </c>
      <c r="F59" s="72">
        <f>IF(E59=0,0,IF(LİSTE!$F$1=E59,1,E59+1))</f>
        <v>18</v>
      </c>
      <c r="G59" s="72" t="str">
        <f>IFERROR(VLOOKUP(A59,TATİLLER!$A$2:$D$30000,3,0),"TATİL DEĞİL")</f>
        <v>TATİL DEĞİL</v>
      </c>
    </row>
    <row r="60" spans="1:7" x14ac:dyDescent="0.25">
      <c r="A60" s="74">
        <f t="shared" si="3"/>
        <v>45281</v>
      </c>
      <c r="B60" s="72">
        <f t="shared" si="1"/>
        <v>4</v>
      </c>
      <c r="C60" s="72" t="str">
        <f>IF(E60=0,"RESMİ TATİL",VLOOKUP(E60,LİSTE!$B$7:$D$1300,3,0))</f>
        <v>Ahmet DAL</v>
      </c>
      <c r="D60" s="72" t="str">
        <f>IF(F60=0,"RESMİ TATİL",VLOOKUP(F60,LİSTE!$B$7:$D$1300,3,0))</f>
        <v>Emirhan KARATAŞ</v>
      </c>
      <c r="E60" s="72">
        <f>IF(B60="TATİL",0,IF(F59=0,F58+1,IF(LİSTE!$F$1=F59,1,F59+1)))</f>
        <v>19</v>
      </c>
      <c r="F60" s="72">
        <f>IF(E60=0,0,IF(LİSTE!$F$1=E60,1,E60+1))</f>
        <v>20</v>
      </c>
      <c r="G60" s="72" t="str">
        <f>IFERROR(VLOOKUP(A60,TATİLLER!$A$2:$D$30000,3,0),"TATİL DEĞİL")</f>
        <v>TATİL DEĞİL</v>
      </c>
    </row>
    <row r="61" spans="1:7" x14ac:dyDescent="0.25">
      <c r="A61" s="74">
        <f t="shared" si="3"/>
        <v>45282</v>
      </c>
      <c r="B61" s="72">
        <f t="shared" si="1"/>
        <v>5</v>
      </c>
      <c r="C61" s="72" t="str">
        <f>IF(E61=0,"RESMİ TATİL",VLOOKUP(E61,LİSTE!$B$7:$D$1300,3,0))</f>
        <v>Zümra Yeter ARI</v>
      </c>
      <c r="D61" s="72" t="str">
        <f>IF(F61=0,"RESMİ TATİL",VLOOKUP(F61,LİSTE!$B$7:$D$1300,3,0))</f>
        <v>Utku KARAGÖZ</v>
      </c>
      <c r="E61" s="72">
        <f>IF(B61="TATİL",0,IF(F60=0,F59+1,IF(LİSTE!$F$1=F60,1,F60+1)))</f>
        <v>21</v>
      </c>
      <c r="F61" s="72">
        <f>IF(E61=0,0,IF(LİSTE!$F$1=E61,1,E61+1))</f>
        <v>22</v>
      </c>
      <c r="G61" s="72" t="str">
        <f>IFERROR(VLOOKUP(A61,TATİLLER!$A$2:$D$30000,3,0),"TATİL DEĞİL")</f>
        <v>TATİL DEĞİL</v>
      </c>
    </row>
    <row r="62" spans="1:7" x14ac:dyDescent="0.25">
      <c r="A62" s="74">
        <f t="shared" ref="A62" si="16">A61+3</f>
        <v>45285</v>
      </c>
      <c r="B62" s="72">
        <f t="shared" si="1"/>
        <v>1</v>
      </c>
      <c r="C62" s="72" t="str">
        <f>IF(E62=0,"RESMİ TATİL",VLOOKUP(E62,LİSTE!$B$7:$D$1300,3,0))</f>
        <v>Feyza Zümra AVCIOĞLU</v>
      </c>
      <c r="D62" s="72" t="str">
        <f>IF(F62=0,"RESMİ TATİL",VLOOKUP(F62,LİSTE!$B$7:$D$1300,3,0))</f>
        <v>Yusuf Ali TABUR</v>
      </c>
      <c r="E62" s="72">
        <f>IF(B62="TATİL",0,IF(F61=0,F60+1,IF(LİSTE!$F$1=F61,1,F61+1)))</f>
        <v>23</v>
      </c>
      <c r="F62" s="72">
        <f>IF(E62=0,0,IF(LİSTE!$F$1=E62,1,E62+1))</f>
        <v>24</v>
      </c>
      <c r="G62" s="72" t="str">
        <f>IFERROR(VLOOKUP(A62,TATİLLER!$A$2:$D$30000,3,0),"TATİL DEĞİL")</f>
        <v>TATİL DEĞİL</v>
      </c>
    </row>
    <row r="63" spans="1:7" x14ac:dyDescent="0.25">
      <c r="A63" s="74">
        <f t="shared" si="3"/>
        <v>45286</v>
      </c>
      <c r="B63" s="72">
        <f t="shared" si="1"/>
        <v>2</v>
      </c>
      <c r="C63" s="72" t="str">
        <f>IF(E63=0,"RESMİ TATİL",VLOOKUP(E63,LİSTE!$B$7:$D$1300,3,0))</f>
        <v>Irmak UTEBAY</v>
      </c>
      <c r="D63" s="72" t="str">
        <f>IF(F63=0,"RESMİ TATİL",VLOOKUP(F63,LİSTE!$B$7:$D$1300,3,0))</f>
        <v>Kerem AKKOÇ</v>
      </c>
      <c r="E63" s="72">
        <f>IF(B63="TATİL",0,IF(F62=0,F61+1,IF(LİSTE!$F$1=F62,1,F62+1)))</f>
        <v>25</v>
      </c>
      <c r="F63" s="72">
        <f>IF(E63=0,0,IF(LİSTE!$F$1=E63,1,E63+1))</f>
        <v>26</v>
      </c>
      <c r="G63" s="72" t="str">
        <f>IFERROR(VLOOKUP(A63,TATİLLER!$A$2:$D$30000,3,0),"TATİL DEĞİL")</f>
        <v>TATİL DEĞİL</v>
      </c>
    </row>
    <row r="64" spans="1:7" x14ac:dyDescent="0.25">
      <c r="A64" s="74">
        <f t="shared" si="3"/>
        <v>45287</v>
      </c>
      <c r="B64" s="72">
        <f t="shared" si="1"/>
        <v>3</v>
      </c>
      <c r="C64" s="72" t="str">
        <f>IF(E64=0,"RESMİ TATİL",VLOOKUP(E64,LİSTE!$B$7:$D$1300,3,0))</f>
        <v>Elçin Ayşe ELMAS</v>
      </c>
      <c r="D64" s="72" t="str">
        <f>IF(F64=0,"RESMİ TATİL",VLOOKUP(F64,LİSTE!$B$7:$D$1300,3,0))</f>
        <v>Muhammed YILDIZDAĞ</v>
      </c>
      <c r="E64" s="72">
        <f>IF(B64="TATİL",0,IF(F63=0,F62+1,IF(LİSTE!$F$1=F63,1,F63+1)))</f>
        <v>27</v>
      </c>
      <c r="F64" s="72">
        <f>IF(E64=0,0,IF(LİSTE!$F$1=E64,1,E64+1))</f>
        <v>28</v>
      </c>
      <c r="G64" s="72" t="str">
        <f>IFERROR(VLOOKUP(A64,TATİLLER!$A$2:$D$30000,3,0),"TATİL DEĞİL")</f>
        <v>TATİL DEĞİL</v>
      </c>
    </row>
    <row r="65" spans="1:7" x14ac:dyDescent="0.25">
      <c r="A65" s="74">
        <f t="shared" si="3"/>
        <v>45288</v>
      </c>
      <c r="B65" s="72">
        <f t="shared" si="1"/>
        <v>4</v>
      </c>
      <c r="C65" s="72" t="str">
        <f>IF(E65=0,"RESMİ TATİL",VLOOKUP(E65,LİSTE!$B$7:$D$1300,3,0))</f>
        <v>Nisa Nur SANCAR</v>
      </c>
      <c r="D65" s="72" t="str">
        <f>IF(F65=0,"RESMİ TATİL",VLOOKUP(F65,LİSTE!$B$7:$D$1300,3,0))</f>
        <v>Esila ÇETİN</v>
      </c>
      <c r="E65" s="72">
        <f>IF(B65="TATİL",0,IF(F64=0,F63+1,IF(LİSTE!$F$1=F64,1,F64+1)))</f>
        <v>1</v>
      </c>
      <c r="F65" s="72">
        <f>IF(E65=0,0,IF(LİSTE!$F$1=E65,1,E65+1))</f>
        <v>2</v>
      </c>
      <c r="G65" s="72" t="str">
        <f>IFERROR(VLOOKUP(A65,TATİLLER!$A$2:$D$30000,3,0),"TATİL DEĞİL")</f>
        <v>TATİL DEĞİL</v>
      </c>
    </row>
    <row r="66" spans="1:7" x14ac:dyDescent="0.25">
      <c r="A66" s="74">
        <f t="shared" si="3"/>
        <v>45289</v>
      </c>
      <c r="B66" s="72">
        <f t="shared" si="1"/>
        <v>5</v>
      </c>
      <c r="C66" s="72" t="str">
        <f>IF(E66=0,"RESMİ TATİL",VLOOKUP(E66,LİSTE!$B$7:$D$1300,3,0))</f>
        <v>Zeynep Sevde TOPUZ</v>
      </c>
      <c r="D66" s="72" t="str">
        <f>IF(F66=0,"RESMİ TATİL",VLOOKUP(F66,LİSTE!$B$7:$D$1300,3,0))</f>
        <v>Ömer Asaf KADAŞ</v>
      </c>
      <c r="E66" s="72">
        <f>IF(B66="TATİL",0,IF(F65=0,F64+1,IF(LİSTE!$F$1=F65,1,F65+1)))</f>
        <v>3</v>
      </c>
      <c r="F66" s="72">
        <f>IF(E66=0,0,IF(LİSTE!$F$1=E66,1,E66+1))</f>
        <v>4</v>
      </c>
      <c r="G66" s="72" t="str">
        <f>IFERROR(VLOOKUP(A66,TATİLLER!$A$2:$D$30000,3,0),"TATİL DEĞİL")</f>
        <v>TATİL DEĞİL</v>
      </c>
    </row>
    <row r="67" spans="1:7" x14ac:dyDescent="0.25">
      <c r="A67" s="74">
        <f t="shared" ref="A67" si="17">A66+3</f>
        <v>45292</v>
      </c>
      <c r="B67" s="72" t="str">
        <f t="shared" ref="B67:B130" si="18">IF(G67="TATİL","TATİL",WEEKDAY(A67,2))</f>
        <v>TATİL</v>
      </c>
      <c r="C67" s="72" t="str">
        <f>IF(E67=0,"RESMİ TATİL",VLOOKUP(E67,LİSTE!$B$7:$D$1300,3,0))</f>
        <v>RESMİ TATİL</v>
      </c>
      <c r="D67" s="72" t="str">
        <f>IF(F67=0,"RESMİ TATİL",VLOOKUP(F67,LİSTE!$B$7:$D$1300,3,0))</f>
        <v>RESMİ TATİL</v>
      </c>
      <c r="E67" s="72">
        <f>IF(B67="TATİL",0,IF(F66=0,F65+1,IF(LİSTE!$F$1=F66,1,F66+1)))</f>
        <v>0</v>
      </c>
      <c r="F67" s="72">
        <f>IF(E67=0,0,IF(LİSTE!$F$1=E67,1,E67+1))</f>
        <v>0</v>
      </c>
      <c r="G67" s="72" t="str">
        <f>IFERROR(VLOOKUP(A67,TATİLLER!$A$2:$D$30000,3,0),"TATİL DEĞİL")</f>
        <v>TATİL</v>
      </c>
    </row>
    <row r="68" spans="1:7" x14ac:dyDescent="0.25">
      <c r="A68" s="74">
        <f t="shared" ref="A68:A131" si="19">A67+1</f>
        <v>45293</v>
      </c>
      <c r="B68" s="72">
        <f t="shared" si="18"/>
        <v>2</v>
      </c>
      <c r="C68" s="72" t="str">
        <f>IF(E68=0,"RESMİ TATİL",VLOOKUP(E68,LİSTE!$B$7:$D$1300,3,0))</f>
        <v>Ramazan Baran ADIGÜZEL</v>
      </c>
      <c r="D68" s="72" t="str">
        <f>IF(F68=0,"RESMİ TATİL",VLOOKUP(F68,LİSTE!$B$7:$D$1300,3,0))</f>
        <v>Bahar AKGÜN</v>
      </c>
      <c r="E68" s="72">
        <f>IF(B68="TATİL",0,IF(F67=0,F66+1,IF(LİSTE!$F$1=F67,1,F67+1)))</f>
        <v>5</v>
      </c>
      <c r="F68" s="72">
        <f>IF(E68=0,0,IF(LİSTE!$F$1=E68,1,E68+1))</f>
        <v>6</v>
      </c>
      <c r="G68" s="72" t="str">
        <f>IFERROR(VLOOKUP(A68,TATİLLER!$A$2:$D$30000,3,0),"TATİL DEĞİL")</f>
        <v>TATİL DEĞİL</v>
      </c>
    </row>
    <row r="69" spans="1:7" x14ac:dyDescent="0.25">
      <c r="A69" s="74">
        <f t="shared" si="19"/>
        <v>45294</v>
      </c>
      <c r="B69" s="72">
        <f t="shared" si="18"/>
        <v>3</v>
      </c>
      <c r="C69" s="72" t="str">
        <f>IF(E69=0,"RESMİ TATİL",VLOOKUP(E69,LİSTE!$B$7:$D$1300,3,0))</f>
        <v>Ömer AKGÜL</v>
      </c>
      <c r="D69" s="72" t="str">
        <f>IF(F69=0,"RESMİ TATİL",VLOOKUP(F69,LİSTE!$B$7:$D$1300,3,0))</f>
        <v>Muharrem EFE TANRIVERDİ</v>
      </c>
      <c r="E69" s="72">
        <f>IF(B69="TATİL",0,IF(F68=0,F67+1,IF(LİSTE!$F$1=F68,1,F68+1)))</f>
        <v>7</v>
      </c>
      <c r="F69" s="72">
        <f>IF(E69=0,0,IF(LİSTE!$F$1=E69,1,E69+1))</f>
        <v>8</v>
      </c>
      <c r="G69" s="72" t="str">
        <f>IFERROR(VLOOKUP(A69,TATİLLER!$A$2:$D$30000,3,0),"TATİL DEĞİL")</f>
        <v>TATİL DEĞİL</v>
      </c>
    </row>
    <row r="70" spans="1:7" x14ac:dyDescent="0.25">
      <c r="A70" s="74">
        <f t="shared" si="19"/>
        <v>45295</v>
      </c>
      <c r="B70" s="72">
        <f t="shared" si="18"/>
        <v>4</v>
      </c>
      <c r="C70" s="72" t="str">
        <f>IF(E70=0,"RESMİ TATİL",VLOOKUP(E70,LİSTE!$B$7:$D$1300,3,0))</f>
        <v>Anıl DOĞAN</v>
      </c>
      <c r="D70" s="72" t="str">
        <f>IF(F70=0,"RESMİ TATİL",VLOOKUP(F70,LİSTE!$B$7:$D$1300,3,0))</f>
        <v>İpek ARSLAN</v>
      </c>
      <c r="E70" s="72">
        <f>IF(B70="TATİL",0,IF(F69=0,F68+1,IF(LİSTE!$F$1=F69,1,F69+1)))</f>
        <v>9</v>
      </c>
      <c r="F70" s="72">
        <f>IF(E70=0,0,IF(LİSTE!$F$1=E70,1,E70+1))</f>
        <v>10</v>
      </c>
      <c r="G70" s="72" t="str">
        <f>IFERROR(VLOOKUP(A70,TATİLLER!$A$2:$D$30000,3,0),"TATİL DEĞİL")</f>
        <v>TATİL DEĞİL</v>
      </c>
    </row>
    <row r="71" spans="1:7" x14ac:dyDescent="0.25">
      <c r="A71" s="74">
        <f t="shared" si="19"/>
        <v>45296</v>
      </c>
      <c r="B71" s="72">
        <f t="shared" si="18"/>
        <v>5</v>
      </c>
      <c r="C71" s="72" t="str">
        <f>IF(E71=0,"RESMİ TATİL",VLOOKUP(E71,LİSTE!$B$7:$D$1300,3,0))</f>
        <v>Efe KARSAK</v>
      </c>
      <c r="D71" s="72" t="str">
        <f>IF(F71=0,"RESMİ TATİL",VLOOKUP(F71,LİSTE!$B$7:$D$1300,3,0))</f>
        <v>Abdullah KIRBAÇ</v>
      </c>
      <c r="E71" s="72">
        <f>IF(B71="TATİL",0,IF(F70=0,F69+1,IF(LİSTE!$F$1=F70,1,F70+1)))</f>
        <v>11</v>
      </c>
      <c r="F71" s="72">
        <f>IF(E71=0,0,IF(LİSTE!$F$1=E71,1,E71+1))</f>
        <v>12</v>
      </c>
      <c r="G71" s="72" t="str">
        <f>IFERROR(VLOOKUP(A71,TATİLLER!$A$2:$D$30000,3,0),"TATİL DEĞİL")</f>
        <v>TATİL DEĞİL</v>
      </c>
    </row>
    <row r="72" spans="1:7" x14ac:dyDescent="0.25">
      <c r="A72" s="74">
        <f t="shared" ref="A72" si="20">A71+3</f>
        <v>45299</v>
      </c>
      <c r="B72" s="72">
        <f t="shared" si="18"/>
        <v>1</v>
      </c>
      <c r="C72" s="72" t="str">
        <f>IF(E72=0,"RESMİ TATİL",VLOOKUP(E72,LİSTE!$B$7:$D$1300,3,0))</f>
        <v>Ümmü Defne GÜLER</v>
      </c>
      <c r="D72" s="72" t="str">
        <f>IF(F72=0,"RESMİ TATİL",VLOOKUP(F72,LİSTE!$B$7:$D$1300,3,0))</f>
        <v>Şevval ÖZDAMAR</v>
      </c>
      <c r="E72" s="72">
        <f>IF(B72="TATİL",0,IF(F71=0,F70+1,IF(LİSTE!$F$1=F71,1,F71+1)))</f>
        <v>13</v>
      </c>
      <c r="F72" s="72">
        <f>IF(E72=0,0,IF(LİSTE!$F$1=E72,1,E72+1))</f>
        <v>14</v>
      </c>
      <c r="G72" s="72" t="str">
        <f>IFERROR(VLOOKUP(A72,TATİLLER!$A$2:$D$30000,3,0),"TATİL DEĞİL")</f>
        <v>TATİL DEĞİL</v>
      </c>
    </row>
    <row r="73" spans="1:7" x14ac:dyDescent="0.25">
      <c r="A73" s="74">
        <f t="shared" si="19"/>
        <v>45300</v>
      </c>
      <c r="B73" s="72">
        <f t="shared" si="18"/>
        <v>2</v>
      </c>
      <c r="C73" s="72" t="str">
        <f>IF(E73=0,"RESMİ TATİL",VLOOKUP(E73,LİSTE!$B$7:$D$1300,3,0))</f>
        <v>Zeynep AKDAĞ</v>
      </c>
      <c r="D73" s="72" t="str">
        <f>IF(F73=0,"RESMİ TATİL",VLOOKUP(F73,LİSTE!$B$7:$D$1300,3,0))</f>
        <v>Esma ÇOKER</v>
      </c>
      <c r="E73" s="72">
        <f>IF(B73="TATİL",0,IF(F72=0,F71+1,IF(LİSTE!$F$1=F72,1,F72+1)))</f>
        <v>15</v>
      </c>
      <c r="F73" s="72">
        <f>IF(E73=0,0,IF(LİSTE!$F$1=E73,1,E73+1))</f>
        <v>16</v>
      </c>
      <c r="G73" s="72" t="str">
        <f>IFERROR(VLOOKUP(A73,TATİLLER!$A$2:$D$30000,3,0),"TATİL DEĞİL")</f>
        <v>TATİL DEĞİL</v>
      </c>
    </row>
    <row r="74" spans="1:7" x14ac:dyDescent="0.25">
      <c r="A74" s="74">
        <f t="shared" si="19"/>
        <v>45301</v>
      </c>
      <c r="B74" s="72">
        <f t="shared" si="18"/>
        <v>3</v>
      </c>
      <c r="C74" s="72" t="str">
        <f>IF(E74=0,"RESMİ TATİL",VLOOKUP(E74,LİSTE!$B$7:$D$1300,3,0))</f>
        <v>Dursun Kubilay YAŞAR</v>
      </c>
      <c r="D74" s="72" t="str">
        <f>IF(F74=0,"RESMİ TATİL",VLOOKUP(F74,LİSTE!$B$7:$D$1300,3,0))</f>
        <v>Zeynep Beril BAŞPINAR</v>
      </c>
      <c r="E74" s="72">
        <f>IF(B74="TATİL",0,IF(F73=0,F72+1,IF(LİSTE!$F$1=F73,1,F73+1)))</f>
        <v>17</v>
      </c>
      <c r="F74" s="72">
        <f>IF(E74=0,0,IF(LİSTE!$F$1=E74,1,E74+1))</f>
        <v>18</v>
      </c>
      <c r="G74" s="72" t="str">
        <f>IFERROR(VLOOKUP(A74,TATİLLER!$A$2:$D$30000,3,0),"TATİL DEĞİL")</f>
        <v>TATİL DEĞİL</v>
      </c>
    </row>
    <row r="75" spans="1:7" x14ac:dyDescent="0.25">
      <c r="A75" s="74">
        <f t="shared" si="19"/>
        <v>45302</v>
      </c>
      <c r="B75" s="72">
        <f t="shared" si="18"/>
        <v>4</v>
      </c>
      <c r="C75" s="72" t="str">
        <f>IF(E75=0,"RESMİ TATİL",VLOOKUP(E75,LİSTE!$B$7:$D$1300,3,0))</f>
        <v>Ahmet DAL</v>
      </c>
      <c r="D75" s="72" t="str">
        <f>IF(F75=0,"RESMİ TATİL",VLOOKUP(F75,LİSTE!$B$7:$D$1300,3,0))</f>
        <v>Emirhan KARATAŞ</v>
      </c>
      <c r="E75" s="72">
        <f>IF(B75="TATİL",0,IF(F74=0,F73+1,IF(LİSTE!$F$1=F74,1,F74+1)))</f>
        <v>19</v>
      </c>
      <c r="F75" s="72">
        <f>IF(E75=0,0,IF(LİSTE!$F$1=E75,1,E75+1))</f>
        <v>20</v>
      </c>
      <c r="G75" s="72" t="str">
        <f>IFERROR(VLOOKUP(A75,TATİLLER!$A$2:$D$30000,3,0),"TATİL DEĞİL")</f>
        <v>TATİL DEĞİL</v>
      </c>
    </row>
    <row r="76" spans="1:7" x14ac:dyDescent="0.25">
      <c r="A76" s="74">
        <f t="shared" si="19"/>
        <v>45303</v>
      </c>
      <c r="B76" s="72">
        <f t="shared" si="18"/>
        <v>5</v>
      </c>
      <c r="C76" s="72" t="str">
        <f>IF(E76=0,"RESMİ TATİL",VLOOKUP(E76,LİSTE!$B$7:$D$1300,3,0))</f>
        <v>Zümra Yeter ARI</v>
      </c>
      <c r="D76" s="72" t="str">
        <f>IF(F76=0,"RESMİ TATİL",VLOOKUP(F76,LİSTE!$B$7:$D$1300,3,0))</f>
        <v>Utku KARAGÖZ</v>
      </c>
      <c r="E76" s="72">
        <f>IF(B76="TATİL",0,IF(F75=0,F74+1,IF(LİSTE!$F$1=F75,1,F75+1)))</f>
        <v>21</v>
      </c>
      <c r="F76" s="72">
        <f>IF(E76=0,0,IF(LİSTE!$F$1=E76,1,E76+1))</f>
        <v>22</v>
      </c>
      <c r="G76" s="72" t="str">
        <f>IFERROR(VLOOKUP(A76,TATİLLER!$A$2:$D$30000,3,0),"TATİL DEĞİL")</f>
        <v>TATİL DEĞİL</v>
      </c>
    </row>
    <row r="77" spans="1:7" x14ac:dyDescent="0.25">
      <c r="A77" s="74">
        <f t="shared" ref="A77" si="21">A76+3</f>
        <v>45306</v>
      </c>
      <c r="B77" s="72">
        <f t="shared" si="18"/>
        <v>1</v>
      </c>
      <c r="C77" s="72" t="str">
        <f>IF(E77=0,"RESMİ TATİL",VLOOKUP(E77,LİSTE!$B$7:$D$1300,3,0))</f>
        <v>Feyza Zümra AVCIOĞLU</v>
      </c>
      <c r="D77" s="72" t="str">
        <f>IF(F77=0,"RESMİ TATİL",VLOOKUP(F77,LİSTE!$B$7:$D$1300,3,0))</f>
        <v>Yusuf Ali TABUR</v>
      </c>
      <c r="E77" s="72">
        <f>IF(B77="TATİL",0,IF(F76=0,F75+1,IF(LİSTE!$F$1=F76,1,F76+1)))</f>
        <v>23</v>
      </c>
      <c r="F77" s="72">
        <f>IF(E77=0,0,IF(LİSTE!$F$1=E77,1,E77+1))</f>
        <v>24</v>
      </c>
      <c r="G77" s="72" t="str">
        <f>IFERROR(VLOOKUP(A77,TATİLLER!$A$2:$D$30000,3,0),"TATİL DEĞİL")</f>
        <v>TATİL DEĞİL</v>
      </c>
    </row>
    <row r="78" spans="1:7" x14ac:dyDescent="0.25">
      <c r="A78" s="74">
        <f t="shared" si="19"/>
        <v>45307</v>
      </c>
      <c r="B78" s="72">
        <f t="shared" si="18"/>
        <v>2</v>
      </c>
      <c r="C78" s="72" t="str">
        <f>IF(E78=0,"RESMİ TATİL",VLOOKUP(E78,LİSTE!$B$7:$D$1300,3,0))</f>
        <v>Irmak UTEBAY</v>
      </c>
      <c r="D78" s="72" t="str">
        <f>IF(F78=0,"RESMİ TATİL",VLOOKUP(F78,LİSTE!$B$7:$D$1300,3,0))</f>
        <v>Kerem AKKOÇ</v>
      </c>
      <c r="E78" s="72">
        <f>IF(B78="TATİL",0,IF(F77=0,F76+1,IF(LİSTE!$F$1=F77,1,F77+1)))</f>
        <v>25</v>
      </c>
      <c r="F78" s="72">
        <f>IF(E78=0,0,IF(LİSTE!$F$1=E78,1,E78+1))</f>
        <v>26</v>
      </c>
      <c r="G78" s="72" t="str">
        <f>IFERROR(VLOOKUP(A78,TATİLLER!$A$2:$D$30000,3,0),"TATİL DEĞİL")</f>
        <v>TATİL DEĞİL</v>
      </c>
    </row>
    <row r="79" spans="1:7" x14ac:dyDescent="0.25">
      <c r="A79" s="74">
        <f t="shared" si="19"/>
        <v>45308</v>
      </c>
      <c r="B79" s="72">
        <f t="shared" si="18"/>
        <v>3</v>
      </c>
      <c r="C79" s="72" t="str">
        <f>IF(E79=0,"RESMİ TATİL",VLOOKUP(E79,LİSTE!$B$7:$D$1300,3,0))</f>
        <v>Elçin Ayşe ELMAS</v>
      </c>
      <c r="D79" s="72" t="str">
        <f>IF(F79=0,"RESMİ TATİL",VLOOKUP(F79,LİSTE!$B$7:$D$1300,3,0))</f>
        <v>Muhammed YILDIZDAĞ</v>
      </c>
      <c r="E79" s="72">
        <f>IF(B79="TATİL",0,IF(F78=0,F77+1,IF(LİSTE!$F$1=F78,1,F78+1)))</f>
        <v>27</v>
      </c>
      <c r="F79" s="72">
        <f>IF(E79=0,0,IF(LİSTE!$F$1=E79,1,E79+1))</f>
        <v>28</v>
      </c>
      <c r="G79" s="72" t="str">
        <f>IFERROR(VLOOKUP(A79,TATİLLER!$A$2:$D$30000,3,0),"TATİL DEĞİL")</f>
        <v>TATİL DEĞİL</v>
      </c>
    </row>
    <row r="80" spans="1:7" x14ac:dyDescent="0.25">
      <c r="A80" s="74">
        <f t="shared" si="19"/>
        <v>45309</v>
      </c>
      <c r="B80" s="72">
        <f t="shared" si="18"/>
        <v>4</v>
      </c>
      <c r="C80" s="72" t="str">
        <f>IF(E80=0,"RESMİ TATİL",VLOOKUP(E80,LİSTE!$B$7:$D$1300,3,0))</f>
        <v>Nisa Nur SANCAR</v>
      </c>
      <c r="D80" s="72" t="str">
        <f>IF(F80=0,"RESMİ TATİL",VLOOKUP(F80,LİSTE!$B$7:$D$1300,3,0))</f>
        <v>Esila ÇETİN</v>
      </c>
      <c r="E80" s="72">
        <f>IF(B80="TATİL",0,IF(F79=0,F78+1,IF(LİSTE!$F$1=F79,1,F79+1)))</f>
        <v>1</v>
      </c>
      <c r="F80" s="72">
        <f>IF(E80=0,0,IF(LİSTE!$F$1=E80,1,E80+1))</f>
        <v>2</v>
      </c>
      <c r="G80" s="72" t="str">
        <f>IFERROR(VLOOKUP(A80,TATİLLER!$A$2:$D$30000,3,0),"TATİL DEĞİL")</f>
        <v>TATİL DEĞİL</v>
      </c>
    </row>
    <row r="81" spans="1:7" x14ac:dyDescent="0.25">
      <c r="A81" s="74">
        <f t="shared" si="19"/>
        <v>45310</v>
      </c>
      <c r="B81" s="72">
        <f t="shared" si="18"/>
        <v>5</v>
      </c>
      <c r="C81" s="72" t="str">
        <f>IF(E81=0,"RESMİ TATİL",VLOOKUP(E81,LİSTE!$B$7:$D$1300,3,0))</f>
        <v>Zeynep Sevde TOPUZ</v>
      </c>
      <c r="D81" s="72" t="str">
        <f>IF(F81=0,"RESMİ TATİL",VLOOKUP(F81,LİSTE!$B$7:$D$1300,3,0))</f>
        <v>Ömer Asaf KADAŞ</v>
      </c>
      <c r="E81" s="72">
        <f>IF(B81="TATİL",0,IF(F80=0,F79+1,IF(LİSTE!$F$1=F80,1,F80+1)))</f>
        <v>3</v>
      </c>
      <c r="F81" s="72">
        <f>IF(E81=0,0,IF(LİSTE!$F$1=E81,1,E81+1))</f>
        <v>4</v>
      </c>
      <c r="G81" s="72" t="str">
        <f>IFERROR(VLOOKUP(A81,TATİLLER!$A$2:$D$30000,3,0),"TATİL DEĞİL")</f>
        <v>TATİL DEĞİL</v>
      </c>
    </row>
    <row r="82" spans="1:7" x14ac:dyDescent="0.25">
      <c r="A82" s="74">
        <f t="shared" ref="A82" si="22">A81+3</f>
        <v>45313</v>
      </c>
      <c r="B82" s="72" t="str">
        <f t="shared" si="18"/>
        <v>TATİL</v>
      </c>
      <c r="C82" s="72" t="str">
        <f>IF(E82=0,"RESMİ TATİL",VLOOKUP(E82,LİSTE!$B$7:$D$1300,3,0))</f>
        <v>RESMİ TATİL</v>
      </c>
      <c r="D82" s="72" t="str">
        <f>IF(F82=0,"RESMİ TATİL",VLOOKUP(F82,LİSTE!$B$7:$D$1300,3,0))</f>
        <v>RESMİ TATİL</v>
      </c>
      <c r="E82" s="72">
        <f>IF(B82="TATİL",0,IF(F81=0,F80+1,IF(LİSTE!$F$1=F81,1,F81+1)))</f>
        <v>0</v>
      </c>
      <c r="F82" s="72">
        <f>IF(E82=0,0,IF(LİSTE!$F$1=E82,1,E82+1))</f>
        <v>0</v>
      </c>
      <c r="G82" s="72" t="str">
        <f>IFERROR(VLOOKUP(A82,TATİLLER!$A$2:$D$30000,3,0),"TATİL DEĞİL")</f>
        <v>TATİL</v>
      </c>
    </row>
    <row r="83" spans="1:7" x14ac:dyDescent="0.25">
      <c r="A83" s="74">
        <f t="shared" si="19"/>
        <v>45314</v>
      </c>
      <c r="B83" s="72" t="str">
        <f t="shared" si="18"/>
        <v>TATİL</v>
      </c>
      <c r="C83" s="72" t="str">
        <f>IF(E83=0,"RESMİ TATİL",VLOOKUP(E83,LİSTE!$B$7:$D$1300,3,0))</f>
        <v>RESMİ TATİL</v>
      </c>
      <c r="D83" s="72" t="str">
        <f>IF(F83=0,"RESMİ TATİL",VLOOKUP(F83,LİSTE!$B$7:$D$1300,3,0))</f>
        <v>RESMİ TATİL</v>
      </c>
      <c r="E83" s="72">
        <f>IF(B83="TATİL",0,IF(F82=0,F81+1,IF(LİSTE!$F$1=F82,1,F82+1)))</f>
        <v>0</v>
      </c>
      <c r="F83" s="72">
        <f>IF(E83=0,0,IF(LİSTE!$F$1=E83,1,E83+1))</f>
        <v>0</v>
      </c>
      <c r="G83" s="72" t="str">
        <f>IFERROR(VLOOKUP(A83,TATİLLER!$A$2:$D$30000,3,0),"TATİL DEĞİL")</f>
        <v>TATİL</v>
      </c>
    </row>
    <row r="84" spans="1:7" x14ac:dyDescent="0.25">
      <c r="A84" s="74">
        <f t="shared" si="19"/>
        <v>45315</v>
      </c>
      <c r="B84" s="72" t="str">
        <f t="shared" si="18"/>
        <v>TATİL</v>
      </c>
      <c r="C84" s="72" t="str">
        <f>IF(E84=0,"RESMİ TATİL",VLOOKUP(E84,LİSTE!$B$7:$D$1300,3,0))</f>
        <v>RESMİ TATİL</v>
      </c>
      <c r="D84" s="72" t="str">
        <f>IF(F84=0,"RESMİ TATİL",VLOOKUP(F84,LİSTE!$B$7:$D$1300,3,0))</f>
        <v>RESMİ TATİL</v>
      </c>
      <c r="E84" s="72">
        <f>IF(B84="TATİL",0,IF(F83=0,F82+1,IF(LİSTE!$F$1=F83,1,F83+1)))</f>
        <v>0</v>
      </c>
      <c r="F84" s="72">
        <f>IF(E84=0,0,IF(LİSTE!$F$1=E84,1,E84+1))</f>
        <v>0</v>
      </c>
      <c r="G84" s="72" t="str">
        <f>IFERROR(VLOOKUP(A84,TATİLLER!$A$2:$D$30000,3,0),"TATİL DEĞİL")</f>
        <v>TATİL</v>
      </c>
    </row>
    <row r="85" spans="1:7" x14ac:dyDescent="0.25">
      <c r="A85" s="74">
        <f t="shared" si="19"/>
        <v>45316</v>
      </c>
      <c r="B85" s="72" t="str">
        <f t="shared" si="18"/>
        <v>TATİL</v>
      </c>
      <c r="C85" s="72" t="str">
        <f>IF(E85=0,"RESMİ TATİL",VLOOKUP(E85,LİSTE!$B$7:$D$1300,3,0))</f>
        <v>RESMİ TATİL</v>
      </c>
      <c r="D85" s="72" t="str">
        <f>IF(F85=0,"RESMİ TATİL",VLOOKUP(F85,LİSTE!$B$7:$D$1300,3,0))</f>
        <v>RESMİ TATİL</v>
      </c>
      <c r="E85" s="72">
        <f>IF(B85="TATİL",0,IF(F84=0,F83+1,IF(LİSTE!$F$1=F84,1,F84+1)))</f>
        <v>0</v>
      </c>
      <c r="F85" s="72">
        <f>IF(E85=0,0,IF(LİSTE!$F$1=E85,1,E85+1))</f>
        <v>0</v>
      </c>
      <c r="G85" s="72" t="str">
        <f>IFERROR(VLOOKUP(A85,TATİLLER!$A$2:$D$30000,3,0),"TATİL DEĞİL")</f>
        <v>TATİL</v>
      </c>
    </row>
    <row r="86" spans="1:7" x14ac:dyDescent="0.25">
      <c r="A86" s="74">
        <f t="shared" si="19"/>
        <v>45317</v>
      </c>
      <c r="B86" s="72" t="str">
        <f t="shared" si="18"/>
        <v>TATİL</v>
      </c>
      <c r="C86" s="72" t="str">
        <f>IF(E86=0,"RESMİ TATİL",VLOOKUP(E86,LİSTE!$B$7:$D$1300,3,0))</f>
        <v>RESMİ TATİL</v>
      </c>
      <c r="D86" s="72" t="str">
        <f>IF(F86=0,"RESMİ TATİL",VLOOKUP(F86,LİSTE!$B$7:$D$1300,3,0))</f>
        <v>RESMİ TATİL</v>
      </c>
      <c r="E86" s="72">
        <f>IF(B86="TATİL",0,IF(F85=0,F84+1,IF(LİSTE!$F$1=F85,1,F85+1)))</f>
        <v>0</v>
      </c>
      <c r="F86" s="72">
        <f>IF(E86=0,0,IF(LİSTE!$F$1=E86,1,E86+1))</f>
        <v>0</v>
      </c>
      <c r="G86" s="72" t="str">
        <f>IFERROR(VLOOKUP(A86,TATİLLER!$A$2:$D$30000,3,0),"TATİL DEĞİL")</f>
        <v>TATİL</v>
      </c>
    </row>
    <row r="87" spans="1:7" x14ac:dyDescent="0.25">
      <c r="A87" s="74">
        <f t="shared" ref="A87" si="23">A86+3</f>
        <v>45320</v>
      </c>
      <c r="B87" s="72" t="str">
        <f t="shared" si="18"/>
        <v>TATİL</v>
      </c>
      <c r="C87" s="72" t="str">
        <f>IF(E87=0,"RESMİ TATİL",VLOOKUP(E87,LİSTE!$B$7:$D$1300,3,0))</f>
        <v>RESMİ TATİL</v>
      </c>
      <c r="D87" s="72" t="str">
        <f>IF(F87=0,"RESMİ TATİL",VLOOKUP(F87,LİSTE!$B$7:$D$1300,3,0))</f>
        <v>RESMİ TATİL</v>
      </c>
      <c r="E87" s="72">
        <f>IF(B87="TATİL",0,IF(F86=0,F85+1,IF(LİSTE!$F$1=F86,1,F86+1)))</f>
        <v>0</v>
      </c>
      <c r="F87" s="72">
        <f>IF(E87=0,0,IF(LİSTE!$F$1=E87,1,E87+1))</f>
        <v>0</v>
      </c>
      <c r="G87" s="72" t="str">
        <f>IFERROR(VLOOKUP(A87,TATİLLER!$A$2:$D$30000,3,0),"TATİL DEĞİL")</f>
        <v>TATİL</v>
      </c>
    </row>
    <row r="88" spans="1:7" x14ac:dyDescent="0.25">
      <c r="A88" s="74">
        <f t="shared" si="19"/>
        <v>45321</v>
      </c>
      <c r="B88" s="72" t="str">
        <f t="shared" si="18"/>
        <v>TATİL</v>
      </c>
      <c r="C88" s="72" t="str">
        <f>IF(E88=0,"RESMİ TATİL",VLOOKUP(E88,LİSTE!$B$7:$D$1300,3,0))</f>
        <v>RESMİ TATİL</v>
      </c>
      <c r="D88" s="72" t="str">
        <f>IF(F88=0,"RESMİ TATİL",VLOOKUP(F88,LİSTE!$B$7:$D$1300,3,0))</f>
        <v>RESMİ TATİL</v>
      </c>
      <c r="E88" s="72">
        <f>IF(B88="TATİL",0,IF(F87=0,F86+1,IF(LİSTE!$F$1=F87,1,F87+1)))</f>
        <v>0</v>
      </c>
      <c r="F88" s="72">
        <f>IF(E88=0,0,IF(LİSTE!$F$1=E88,1,E88+1))</f>
        <v>0</v>
      </c>
      <c r="G88" s="72" t="str">
        <f>IFERROR(VLOOKUP(A88,TATİLLER!$A$2:$D$30000,3,0),"TATİL DEĞİL")</f>
        <v>TATİL</v>
      </c>
    </row>
    <row r="89" spans="1:7" x14ac:dyDescent="0.25">
      <c r="A89" s="74">
        <f t="shared" si="19"/>
        <v>45322</v>
      </c>
      <c r="B89" s="72" t="str">
        <f t="shared" si="18"/>
        <v>TATİL</v>
      </c>
      <c r="C89" s="72" t="str">
        <f>IF(E89=0,"RESMİ TATİL",VLOOKUP(E89,LİSTE!$B$7:$D$1300,3,0))</f>
        <v>RESMİ TATİL</v>
      </c>
      <c r="D89" s="72" t="str">
        <f>IF(F89=0,"RESMİ TATİL",VLOOKUP(F89,LİSTE!$B$7:$D$1300,3,0))</f>
        <v>RESMİ TATİL</v>
      </c>
      <c r="E89" s="72">
        <f>IF(B89="TATİL",0,IF(F88=0,F87+1,IF(LİSTE!$F$1=F88,1,F88+1)))</f>
        <v>0</v>
      </c>
      <c r="F89" s="72">
        <f>IF(E89=0,0,IF(LİSTE!$F$1=E89,1,E89+1))</f>
        <v>0</v>
      </c>
      <c r="G89" s="72" t="str">
        <f>IFERROR(VLOOKUP(A89,TATİLLER!$A$2:$D$30000,3,0),"TATİL DEĞİL")</f>
        <v>TATİL</v>
      </c>
    </row>
    <row r="90" spans="1:7" x14ac:dyDescent="0.25">
      <c r="A90" s="74">
        <f t="shared" si="19"/>
        <v>45323</v>
      </c>
      <c r="B90" s="72" t="str">
        <f t="shared" si="18"/>
        <v>TATİL</v>
      </c>
      <c r="C90" s="72" t="str">
        <f>IF(E90=0,"RESMİ TATİL",VLOOKUP(E90,LİSTE!$B$7:$D$1300,3,0))</f>
        <v>RESMİ TATİL</v>
      </c>
      <c r="D90" s="72" t="str">
        <f>IF(F90=0,"RESMİ TATİL",VLOOKUP(F90,LİSTE!$B$7:$D$1300,3,0))</f>
        <v>RESMİ TATİL</v>
      </c>
      <c r="E90" s="72">
        <f>IF(B90="TATİL",0,IF(F89=0,F88+1,IF(LİSTE!$F$1=F89,1,F89+1)))</f>
        <v>0</v>
      </c>
      <c r="F90" s="72">
        <f>IF(E90=0,0,IF(LİSTE!$F$1=E90,1,E90+1))</f>
        <v>0</v>
      </c>
      <c r="G90" s="72" t="str">
        <f>IFERROR(VLOOKUP(A90,TATİLLER!$A$2:$D$30000,3,0),"TATİL DEĞİL")</f>
        <v>TATİL</v>
      </c>
    </row>
    <row r="91" spans="1:7" x14ac:dyDescent="0.25">
      <c r="A91" s="74">
        <f t="shared" si="19"/>
        <v>45324</v>
      </c>
      <c r="B91" s="72" t="str">
        <f t="shared" si="18"/>
        <v>TATİL</v>
      </c>
      <c r="C91" s="72" t="str">
        <f>IF(E91=0,"RESMİ TATİL",VLOOKUP(E91,LİSTE!$B$7:$D$1300,3,0))</f>
        <v>RESMİ TATİL</v>
      </c>
      <c r="D91" s="72" t="str">
        <f>IF(F91=0,"RESMİ TATİL",VLOOKUP(F91,LİSTE!$B$7:$D$1300,3,0))</f>
        <v>RESMİ TATİL</v>
      </c>
      <c r="E91" s="72">
        <f>IF(B91="TATİL",0,IF(F90=0,F89+1,IF(LİSTE!$F$1=F90,1,F90+1)))</f>
        <v>0</v>
      </c>
      <c r="F91" s="72">
        <f>IF(E91=0,0,IF(LİSTE!$F$1=E91,1,E91+1))</f>
        <v>0</v>
      </c>
      <c r="G91" s="72" t="str">
        <f>IFERROR(VLOOKUP(A91,TATİLLER!$A$2:$D$30000,3,0),"TATİL DEĞİL")</f>
        <v>TATİL</v>
      </c>
    </row>
    <row r="92" spans="1:7" x14ac:dyDescent="0.25">
      <c r="A92" s="74">
        <f t="shared" ref="A92" si="24">A91+3</f>
        <v>45327</v>
      </c>
      <c r="B92" s="72">
        <f t="shared" si="18"/>
        <v>1</v>
      </c>
      <c r="C92" s="72" t="str">
        <f>IF(E92=0,"RESMİ TATİL",VLOOKUP(E92,LİSTE!$B$7:$D$1300,3,0))</f>
        <v>Nisa Nur SANCAR</v>
      </c>
      <c r="D92" s="72" t="str">
        <f>IF(F92=0,"RESMİ TATİL",VLOOKUP(F92,LİSTE!$B$7:$D$1300,3,0))</f>
        <v>Esila ÇETİN</v>
      </c>
      <c r="E92" s="72">
        <f>IF(B92="TATİL",0,IF(F91=0,F90+1,IF(LİSTE!$F$1=F91,1,F91+1)))</f>
        <v>1</v>
      </c>
      <c r="F92" s="72">
        <f>IF(E92=0,0,IF(LİSTE!$F$1=E92,1,E92+1))</f>
        <v>2</v>
      </c>
      <c r="G92" s="72" t="str">
        <f>IFERROR(VLOOKUP(A92,TATİLLER!$A$2:$D$30000,3,0),"TATİL DEĞİL")</f>
        <v>TATİL DEĞİL</v>
      </c>
    </row>
    <row r="93" spans="1:7" x14ac:dyDescent="0.25">
      <c r="A93" s="74">
        <f t="shared" si="19"/>
        <v>45328</v>
      </c>
      <c r="B93" s="72">
        <f t="shared" si="18"/>
        <v>2</v>
      </c>
      <c r="C93" s="72" t="str">
        <f>IF(E93=0,"RESMİ TATİL",VLOOKUP(E93,LİSTE!$B$7:$D$1300,3,0))</f>
        <v>Zeynep Sevde TOPUZ</v>
      </c>
      <c r="D93" s="72" t="str">
        <f>IF(F93=0,"RESMİ TATİL",VLOOKUP(F93,LİSTE!$B$7:$D$1300,3,0))</f>
        <v>Ömer Asaf KADAŞ</v>
      </c>
      <c r="E93" s="72">
        <f>IF(B93="TATİL",0,IF(F92=0,F91+1,IF(LİSTE!$F$1=F92,1,F92+1)))</f>
        <v>3</v>
      </c>
      <c r="F93" s="72">
        <f>IF(E93=0,0,IF(LİSTE!$F$1=E93,1,E93+1))</f>
        <v>4</v>
      </c>
      <c r="G93" s="72" t="str">
        <f>IFERROR(VLOOKUP(A93,TATİLLER!$A$2:$D$30000,3,0),"TATİL DEĞİL")</f>
        <v>TATİL DEĞİL</v>
      </c>
    </row>
    <row r="94" spans="1:7" x14ac:dyDescent="0.25">
      <c r="A94" s="74">
        <f t="shared" si="19"/>
        <v>45329</v>
      </c>
      <c r="B94" s="72">
        <f t="shared" si="18"/>
        <v>3</v>
      </c>
      <c r="C94" s="72" t="str">
        <f>IF(E94=0,"RESMİ TATİL",VLOOKUP(E94,LİSTE!$B$7:$D$1300,3,0))</f>
        <v>Ramazan Baran ADIGÜZEL</v>
      </c>
      <c r="D94" s="72" t="str">
        <f>IF(F94=0,"RESMİ TATİL",VLOOKUP(F94,LİSTE!$B$7:$D$1300,3,0))</f>
        <v>Bahar AKGÜN</v>
      </c>
      <c r="E94" s="72">
        <f>IF(B94="TATİL",0,IF(F93=0,F92+1,IF(LİSTE!$F$1=F93,1,F93+1)))</f>
        <v>5</v>
      </c>
      <c r="F94" s="72">
        <f>IF(E94=0,0,IF(LİSTE!$F$1=E94,1,E94+1))</f>
        <v>6</v>
      </c>
      <c r="G94" s="72" t="str">
        <f>IFERROR(VLOOKUP(A94,TATİLLER!$A$2:$D$30000,3,0),"TATİL DEĞİL")</f>
        <v>TATİL DEĞİL</v>
      </c>
    </row>
    <row r="95" spans="1:7" x14ac:dyDescent="0.25">
      <c r="A95" s="74">
        <f t="shared" si="19"/>
        <v>45330</v>
      </c>
      <c r="B95" s="72">
        <f t="shared" si="18"/>
        <v>4</v>
      </c>
      <c r="C95" s="72" t="str">
        <f>IF(E95=0,"RESMİ TATİL",VLOOKUP(E95,LİSTE!$B$7:$D$1300,3,0))</f>
        <v>Ömer AKGÜL</v>
      </c>
      <c r="D95" s="72" t="str">
        <f>IF(F95=0,"RESMİ TATİL",VLOOKUP(F95,LİSTE!$B$7:$D$1300,3,0))</f>
        <v>Muharrem EFE TANRIVERDİ</v>
      </c>
      <c r="E95" s="72">
        <f>IF(B95="TATİL",0,IF(F94=0,F93+1,IF(LİSTE!$F$1=F94,1,F94+1)))</f>
        <v>7</v>
      </c>
      <c r="F95" s="72">
        <f>IF(E95=0,0,IF(LİSTE!$F$1=E95,1,E95+1))</f>
        <v>8</v>
      </c>
      <c r="G95" s="72" t="str">
        <f>IFERROR(VLOOKUP(A95,TATİLLER!$A$2:$D$30000,3,0),"TATİL DEĞİL")</f>
        <v>TATİL DEĞİL</v>
      </c>
    </row>
    <row r="96" spans="1:7" x14ac:dyDescent="0.25">
      <c r="A96" s="74">
        <f t="shared" si="19"/>
        <v>45331</v>
      </c>
      <c r="B96" s="72">
        <f t="shared" si="18"/>
        <v>5</v>
      </c>
      <c r="C96" s="72" t="str">
        <f>IF(E96=0,"RESMİ TATİL",VLOOKUP(E96,LİSTE!$B$7:$D$1300,3,0))</f>
        <v>Anıl DOĞAN</v>
      </c>
      <c r="D96" s="72" t="str">
        <f>IF(F96=0,"RESMİ TATİL",VLOOKUP(F96,LİSTE!$B$7:$D$1300,3,0))</f>
        <v>İpek ARSLAN</v>
      </c>
      <c r="E96" s="72">
        <f>IF(B96="TATİL",0,IF(F95=0,F94+1,IF(LİSTE!$F$1=F95,1,F95+1)))</f>
        <v>9</v>
      </c>
      <c r="F96" s="72">
        <f>IF(E96=0,0,IF(LİSTE!$F$1=E96,1,E96+1))</f>
        <v>10</v>
      </c>
      <c r="G96" s="72" t="str">
        <f>IFERROR(VLOOKUP(A96,TATİLLER!$A$2:$D$30000,3,0),"TATİL DEĞİL")</f>
        <v>TATİL DEĞİL</v>
      </c>
    </row>
    <row r="97" spans="1:7" x14ac:dyDescent="0.25">
      <c r="A97" s="74">
        <f t="shared" ref="A97" si="25">A96+3</f>
        <v>45334</v>
      </c>
      <c r="B97" s="72">
        <f t="shared" si="18"/>
        <v>1</v>
      </c>
      <c r="C97" s="72" t="str">
        <f>IF(E97=0,"RESMİ TATİL",VLOOKUP(E97,LİSTE!$B$7:$D$1300,3,0))</f>
        <v>Efe KARSAK</v>
      </c>
      <c r="D97" s="72" t="str">
        <f>IF(F97=0,"RESMİ TATİL",VLOOKUP(F97,LİSTE!$B$7:$D$1300,3,0))</f>
        <v>Abdullah KIRBAÇ</v>
      </c>
      <c r="E97" s="72">
        <f>IF(B97="TATİL",0,IF(F96=0,F95+1,IF(LİSTE!$F$1=F96,1,F96+1)))</f>
        <v>11</v>
      </c>
      <c r="F97" s="72">
        <f>IF(E97=0,0,IF(LİSTE!$F$1=E97,1,E97+1))</f>
        <v>12</v>
      </c>
      <c r="G97" s="72" t="str">
        <f>IFERROR(VLOOKUP(A97,TATİLLER!$A$2:$D$30000,3,0),"TATİL DEĞİL")</f>
        <v>TATİL DEĞİL</v>
      </c>
    </row>
    <row r="98" spans="1:7" x14ac:dyDescent="0.25">
      <c r="A98" s="74">
        <f t="shared" si="19"/>
        <v>45335</v>
      </c>
      <c r="B98" s="72">
        <f t="shared" si="18"/>
        <v>2</v>
      </c>
      <c r="C98" s="72" t="str">
        <f>IF(E98=0,"RESMİ TATİL",VLOOKUP(E98,LİSTE!$B$7:$D$1300,3,0))</f>
        <v>Ümmü Defne GÜLER</v>
      </c>
      <c r="D98" s="72" t="str">
        <f>IF(F98=0,"RESMİ TATİL",VLOOKUP(F98,LİSTE!$B$7:$D$1300,3,0))</f>
        <v>Şevval ÖZDAMAR</v>
      </c>
      <c r="E98" s="72">
        <f>IF(B98="TATİL",0,IF(F97=0,F96+1,IF(LİSTE!$F$1=F97,1,F97+1)))</f>
        <v>13</v>
      </c>
      <c r="F98" s="72">
        <f>IF(E98=0,0,IF(LİSTE!$F$1=E98,1,E98+1))</f>
        <v>14</v>
      </c>
      <c r="G98" s="72" t="str">
        <f>IFERROR(VLOOKUP(A98,TATİLLER!$A$2:$D$30000,3,0),"TATİL DEĞİL")</f>
        <v>TATİL DEĞİL</v>
      </c>
    </row>
    <row r="99" spans="1:7" x14ac:dyDescent="0.25">
      <c r="A99" s="74">
        <f t="shared" si="19"/>
        <v>45336</v>
      </c>
      <c r="B99" s="72">
        <f t="shared" si="18"/>
        <v>3</v>
      </c>
      <c r="C99" s="72" t="str">
        <f>IF(E99=0,"RESMİ TATİL",VLOOKUP(E99,LİSTE!$B$7:$D$1300,3,0))</f>
        <v>Zeynep AKDAĞ</v>
      </c>
      <c r="D99" s="72" t="str">
        <f>IF(F99=0,"RESMİ TATİL",VLOOKUP(F99,LİSTE!$B$7:$D$1300,3,0))</f>
        <v>Esma ÇOKER</v>
      </c>
      <c r="E99" s="72">
        <f>IF(B99="TATİL",0,IF(F98=0,F97+1,IF(LİSTE!$F$1=F98,1,F98+1)))</f>
        <v>15</v>
      </c>
      <c r="F99" s="72">
        <f>IF(E99=0,0,IF(LİSTE!$F$1=E99,1,E99+1))</f>
        <v>16</v>
      </c>
      <c r="G99" s="72" t="str">
        <f>IFERROR(VLOOKUP(A99,TATİLLER!$A$2:$D$30000,3,0),"TATİL DEĞİL")</f>
        <v>TATİL DEĞİL</v>
      </c>
    </row>
    <row r="100" spans="1:7" x14ac:dyDescent="0.25">
      <c r="A100" s="74">
        <f t="shared" si="19"/>
        <v>45337</v>
      </c>
      <c r="B100" s="72">
        <f t="shared" si="18"/>
        <v>4</v>
      </c>
      <c r="C100" s="72" t="str">
        <f>IF(E100=0,"RESMİ TATİL",VLOOKUP(E100,LİSTE!$B$7:$D$1300,3,0))</f>
        <v>Dursun Kubilay YAŞAR</v>
      </c>
      <c r="D100" s="72" t="str">
        <f>IF(F100=0,"RESMİ TATİL",VLOOKUP(F100,LİSTE!$B$7:$D$1300,3,0))</f>
        <v>Zeynep Beril BAŞPINAR</v>
      </c>
      <c r="E100" s="72">
        <f>IF(B100="TATİL",0,IF(F99=0,F98+1,IF(LİSTE!$F$1=F99,1,F99+1)))</f>
        <v>17</v>
      </c>
      <c r="F100" s="72">
        <f>IF(E100=0,0,IF(LİSTE!$F$1=E100,1,E100+1))</f>
        <v>18</v>
      </c>
      <c r="G100" s="72" t="str">
        <f>IFERROR(VLOOKUP(A100,TATİLLER!$A$2:$D$30000,3,0),"TATİL DEĞİL")</f>
        <v>TATİL DEĞİL</v>
      </c>
    </row>
    <row r="101" spans="1:7" x14ac:dyDescent="0.25">
      <c r="A101" s="74">
        <f t="shared" si="19"/>
        <v>45338</v>
      </c>
      <c r="B101" s="72">
        <f t="shared" si="18"/>
        <v>5</v>
      </c>
      <c r="C101" s="72" t="str">
        <f>IF(E101=0,"RESMİ TATİL",VLOOKUP(E101,LİSTE!$B$7:$D$1300,3,0))</f>
        <v>Ahmet DAL</v>
      </c>
      <c r="D101" s="72" t="str">
        <f>IF(F101=0,"RESMİ TATİL",VLOOKUP(F101,LİSTE!$B$7:$D$1300,3,0))</f>
        <v>Emirhan KARATAŞ</v>
      </c>
      <c r="E101" s="72">
        <f>IF(B101="TATİL",0,IF(F100=0,F99+1,IF(LİSTE!$F$1=F100,1,F100+1)))</f>
        <v>19</v>
      </c>
      <c r="F101" s="72">
        <f>IF(E101=0,0,IF(LİSTE!$F$1=E101,1,E101+1))</f>
        <v>20</v>
      </c>
      <c r="G101" s="72" t="str">
        <f>IFERROR(VLOOKUP(A101,TATİLLER!$A$2:$D$30000,3,0),"TATİL DEĞİL")</f>
        <v>TATİL DEĞİL</v>
      </c>
    </row>
    <row r="102" spans="1:7" x14ac:dyDescent="0.25">
      <c r="A102" s="74">
        <f t="shared" ref="A102" si="26">A101+3</f>
        <v>45341</v>
      </c>
      <c r="B102" s="72">
        <f t="shared" si="18"/>
        <v>1</v>
      </c>
      <c r="C102" s="72" t="str">
        <f>IF(E102=0,"RESMİ TATİL",VLOOKUP(E102,LİSTE!$B$7:$D$1300,3,0))</f>
        <v>Zümra Yeter ARI</v>
      </c>
      <c r="D102" s="72" t="str">
        <f>IF(F102=0,"RESMİ TATİL",VLOOKUP(F102,LİSTE!$B$7:$D$1300,3,0))</f>
        <v>Utku KARAGÖZ</v>
      </c>
      <c r="E102" s="72">
        <f>IF(B102="TATİL",0,IF(F101=0,F100+1,IF(LİSTE!$F$1=F101,1,F101+1)))</f>
        <v>21</v>
      </c>
      <c r="F102" s="72">
        <f>IF(E102=0,0,IF(LİSTE!$F$1=E102,1,E102+1))</f>
        <v>22</v>
      </c>
      <c r="G102" s="72" t="str">
        <f>IFERROR(VLOOKUP(A102,TATİLLER!$A$2:$D$30000,3,0),"TATİL DEĞİL")</f>
        <v>TATİL DEĞİL</v>
      </c>
    </row>
    <row r="103" spans="1:7" x14ac:dyDescent="0.25">
      <c r="A103" s="74">
        <f t="shared" si="19"/>
        <v>45342</v>
      </c>
      <c r="B103" s="72">
        <f t="shared" si="18"/>
        <v>2</v>
      </c>
      <c r="C103" s="72" t="str">
        <f>IF(E103=0,"RESMİ TATİL",VLOOKUP(E103,LİSTE!$B$7:$D$1300,3,0))</f>
        <v>Feyza Zümra AVCIOĞLU</v>
      </c>
      <c r="D103" s="72" t="str">
        <f>IF(F103=0,"RESMİ TATİL",VLOOKUP(F103,LİSTE!$B$7:$D$1300,3,0))</f>
        <v>Yusuf Ali TABUR</v>
      </c>
      <c r="E103" s="72">
        <f>IF(B103="TATİL",0,IF(F102=0,F101+1,IF(LİSTE!$F$1=F102,1,F102+1)))</f>
        <v>23</v>
      </c>
      <c r="F103" s="72">
        <f>IF(E103=0,0,IF(LİSTE!$F$1=E103,1,E103+1))</f>
        <v>24</v>
      </c>
      <c r="G103" s="72" t="str">
        <f>IFERROR(VLOOKUP(A103,TATİLLER!$A$2:$D$30000,3,0),"TATİL DEĞİL")</f>
        <v>TATİL DEĞİL</v>
      </c>
    </row>
    <row r="104" spans="1:7" x14ac:dyDescent="0.25">
      <c r="A104" s="74">
        <f t="shared" si="19"/>
        <v>45343</v>
      </c>
      <c r="B104" s="72">
        <f t="shared" si="18"/>
        <v>3</v>
      </c>
      <c r="C104" s="72" t="str">
        <f>IF(E104=0,"RESMİ TATİL",VLOOKUP(E104,LİSTE!$B$7:$D$1300,3,0))</f>
        <v>Irmak UTEBAY</v>
      </c>
      <c r="D104" s="72" t="str">
        <f>IF(F104=0,"RESMİ TATİL",VLOOKUP(F104,LİSTE!$B$7:$D$1300,3,0))</f>
        <v>Kerem AKKOÇ</v>
      </c>
      <c r="E104" s="72">
        <f>IF(B104="TATİL",0,IF(F103=0,F102+1,IF(LİSTE!$F$1=F103,1,F103+1)))</f>
        <v>25</v>
      </c>
      <c r="F104" s="72">
        <f>IF(E104=0,0,IF(LİSTE!$F$1=E104,1,E104+1))</f>
        <v>26</v>
      </c>
      <c r="G104" s="72" t="str">
        <f>IFERROR(VLOOKUP(A104,TATİLLER!$A$2:$D$30000,3,0),"TATİL DEĞİL")</f>
        <v>TATİL DEĞİL</v>
      </c>
    </row>
    <row r="105" spans="1:7" x14ac:dyDescent="0.25">
      <c r="A105" s="74">
        <f t="shared" si="19"/>
        <v>45344</v>
      </c>
      <c r="B105" s="72">
        <f t="shared" si="18"/>
        <v>4</v>
      </c>
      <c r="C105" s="72" t="str">
        <f>IF(E105=0,"RESMİ TATİL",VLOOKUP(E105,LİSTE!$B$7:$D$1300,3,0))</f>
        <v>Elçin Ayşe ELMAS</v>
      </c>
      <c r="D105" s="72" t="str">
        <f>IF(F105=0,"RESMİ TATİL",VLOOKUP(F105,LİSTE!$B$7:$D$1300,3,0))</f>
        <v>Muhammed YILDIZDAĞ</v>
      </c>
      <c r="E105" s="72">
        <f>IF(B105="TATİL",0,IF(F104=0,F103+1,IF(LİSTE!$F$1=F104,1,F104+1)))</f>
        <v>27</v>
      </c>
      <c r="F105" s="72">
        <f>IF(E105=0,0,IF(LİSTE!$F$1=E105,1,E105+1))</f>
        <v>28</v>
      </c>
      <c r="G105" s="72" t="str">
        <f>IFERROR(VLOOKUP(A105,TATİLLER!$A$2:$D$30000,3,0),"TATİL DEĞİL")</f>
        <v>TATİL DEĞİL</v>
      </c>
    </row>
    <row r="106" spans="1:7" x14ac:dyDescent="0.25">
      <c r="A106" s="74">
        <f t="shared" si="19"/>
        <v>45345</v>
      </c>
      <c r="B106" s="72">
        <f t="shared" si="18"/>
        <v>5</v>
      </c>
      <c r="C106" s="72" t="str">
        <f>IF(E106=0,"RESMİ TATİL",VLOOKUP(E106,LİSTE!$B$7:$D$1300,3,0))</f>
        <v>Nisa Nur SANCAR</v>
      </c>
      <c r="D106" s="72" t="str">
        <f>IF(F106=0,"RESMİ TATİL",VLOOKUP(F106,LİSTE!$B$7:$D$1300,3,0))</f>
        <v>Esila ÇETİN</v>
      </c>
      <c r="E106" s="72">
        <f>IF(B106="TATİL",0,IF(F105=0,F104+1,IF(LİSTE!$F$1=F105,1,F105+1)))</f>
        <v>1</v>
      </c>
      <c r="F106" s="72">
        <f>IF(E106=0,0,IF(LİSTE!$F$1=E106,1,E106+1))</f>
        <v>2</v>
      </c>
      <c r="G106" s="72" t="str">
        <f>IFERROR(VLOOKUP(A106,TATİLLER!$A$2:$D$30000,3,0),"TATİL DEĞİL")</f>
        <v>TATİL DEĞİL</v>
      </c>
    </row>
    <row r="107" spans="1:7" x14ac:dyDescent="0.25">
      <c r="A107" s="74">
        <f t="shared" ref="A107" si="27">A106+3</f>
        <v>45348</v>
      </c>
      <c r="B107" s="72">
        <f t="shared" si="18"/>
        <v>1</v>
      </c>
      <c r="C107" s="72" t="str">
        <f>IF(E107=0,"RESMİ TATİL",VLOOKUP(E107,LİSTE!$B$7:$D$1300,3,0))</f>
        <v>Zeynep Sevde TOPUZ</v>
      </c>
      <c r="D107" s="72" t="str">
        <f>IF(F107=0,"RESMİ TATİL",VLOOKUP(F107,LİSTE!$B$7:$D$1300,3,0))</f>
        <v>Ömer Asaf KADAŞ</v>
      </c>
      <c r="E107" s="72">
        <f>IF(B107="TATİL",0,IF(F106=0,F105+1,IF(LİSTE!$F$1=F106,1,F106+1)))</f>
        <v>3</v>
      </c>
      <c r="F107" s="72">
        <f>IF(E107=0,0,IF(LİSTE!$F$1=E107,1,E107+1))</f>
        <v>4</v>
      </c>
      <c r="G107" s="72" t="str">
        <f>IFERROR(VLOOKUP(A107,TATİLLER!$A$2:$D$30000,3,0),"TATİL DEĞİL")</f>
        <v>TATİL DEĞİL</v>
      </c>
    </row>
    <row r="108" spans="1:7" x14ac:dyDescent="0.25">
      <c r="A108" s="74">
        <f t="shared" si="19"/>
        <v>45349</v>
      </c>
      <c r="B108" s="72">
        <f t="shared" si="18"/>
        <v>2</v>
      </c>
      <c r="C108" s="72" t="str">
        <f>IF(E108=0,"RESMİ TATİL",VLOOKUP(E108,LİSTE!$B$7:$D$1300,3,0))</f>
        <v>Ramazan Baran ADIGÜZEL</v>
      </c>
      <c r="D108" s="72" t="str">
        <f>IF(F108=0,"RESMİ TATİL",VLOOKUP(F108,LİSTE!$B$7:$D$1300,3,0))</f>
        <v>Bahar AKGÜN</v>
      </c>
      <c r="E108" s="72">
        <f>IF(B108="TATİL",0,IF(F107=0,F106+1,IF(LİSTE!$F$1=F107,1,F107+1)))</f>
        <v>5</v>
      </c>
      <c r="F108" s="72">
        <f>IF(E108=0,0,IF(LİSTE!$F$1=E108,1,E108+1))</f>
        <v>6</v>
      </c>
      <c r="G108" s="72" t="str">
        <f>IFERROR(VLOOKUP(A108,TATİLLER!$A$2:$D$30000,3,0),"TATİL DEĞİL")</f>
        <v>TATİL DEĞİL</v>
      </c>
    </row>
    <row r="109" spans="1:7" x14ac:dyDescent="0.25">
      <c r="A109" s="74">
        <f t="shared" si="19"/>
        <v>45350</v>
      </c>
      <c r="B109" s="72">
        <f t="shared" si="18"/>
        <v>3</v>
      </c>
      <c r="C109" s="72" t="str">
        <f>IF(E109=0,"RESMİ TATİL",VLOOKUP(E109,LİSTE!$B$7:$D$1300,3,0))</f>
        <v>Ömer AKGÜL</v>
      </c>
      <c r="D109" s="72" t="str">
        <f>IF(F109=0,"RESMİ TATİL",VLOOKUP(F109,LİSTE!$B$7:$D$1300,3,0))</f>
        <v>Muharrem EFE TANRIVERDİ</v>
      </c>
      <c r="E109" s="72">
        <f>IF(B109="TATİL",0,IF(F108=0,F107+1,IF(LİSTE!$F$1=F108,1,F108+1)))</f>
        <v>7</v>
      </c>
      <c r="F109" s="72">
        <f>IF(E109=0,0,IF(LİSTE!$F$1=E109,1,E109+1))</f>
        <v>8</v>
      </c>
      <c r="G109" s="72" t="str">
        <f>IFERROR(VLOOKUP(A109,TATİLLER!$A$2:$D$30000,3,0),"TATİL DEĞİL")</f>
        <v>TATİL DEĞİL</v>
      </c>
    </row>
    <row r="110" spans="1:7" x14ac:dyDescent="0.25">
      <c r="A110" s="74">
        <f t="shared" si="19"/>
        <v>45351</v>
      </c>
      <c r="B110" s="72">
        <f t="shared" si="18"/>
        <v>4</v>
      </c>
      <c r="C110" s="72" t="str">
        <f>IF(E110=0,"RESMİ TATİL",VLOOKUP(E110,LİSTE!$B$7:$D$1300,3,0))</f>
        <v>Anıl DOĞAN</v>
      </c>
      <c r="D110" s="72" t="str">
        <f>IF(F110=0,"RESMİ TATİL",VLOOKUP(F110,LİSTE!$B$7:$D$1300,3,0))</f>
        <v>İpek ARSLAN</v>
      </c>
      <c r="E110" s="72">
        <f>IF(B110="TATİL",0,IF(F109=0,F108+1,IF(LİSTE!$F$1=F109,1,F109+1)))</f>
        <v>9</v>
      </c>
      <c r="F110" s="72">
        <f>IF(E110=0,0,IF(LİSTE!$F$1=E110,1,E110+1))</f>
        <v>10</v>
      </c>
      <c r="G110" s="72" t="str">
        <f>IFERROR(VLOOKUP(A110,TATİLLER!$A$2:$D$30000,3,0),"TATİL DEĞİL")</f>
        <v>TATİL DEĞİL</v>
      </c>
    </row>
    <row r="111" spans="1:7" x14ac:dyDescent="0.25">
      <c r="A111" s="74">
        <f t="shared" si="19"/>
        <v>45352</v>
      </c>
      <c r="B111" s="72">
        <f t="shared" si="18"/>
        <v>5</v>
      </c>
      <c r="C111" s="72" t="str">
        <f>IF(E111=0,"RESMİ TATİL",VLOOKUP(E111,LİSTE!$B$7:$D$1300,3,0))</f>
        <v>Efe KARSAK</v>
      </c>
      <c r="D111" s="72" t="str">
        <f>IF(F111=0,"RESMİ TATİL",VLOOKUP(F111,LİSTE!$B$7:$D$1300,3,0))</f>
        <v>Abdullah KIRBAÇ</v>
      </c>
      <c r="E111" s="72">
        <f>IF(B111="TATİL",0,IF(F110=0,F109+1,IF(LİSTE!$F$1=F110,1,F110+1)))</f>
        <v>11</v>
      </c>
      <c r="F111" s="72">
        <f>IF(E111=0,0,IF(LİSTE!$F$1=E111,1,E111+1))</f>
        <v>12</v>
      </c>
      <c r="G111" s="72" t="str">
        <f>IFERROR(VLOOKUP(A111,TATİLLER!$A$2:$D$30000,3,0),"TATİL DEĞİL")</f>
        <v>TATİL DEĞİL</v>
      </c>
    </row>
    <row r="112" spans="1:7" x14ac:dyDescent="0.25">
      <c r="A112" s="74">
        <f t="shared" ref="A112" si="28">A111+3</f>
        <v>45355</v>
      </c>
      <c r="B112" s="72">
        <f t="shared" si="18"/>
        <v>1</v>
      </c>
      <c r="C112" s="72" t="str">
        <f>IF(E112=0,"RESMİ TATİL",VLOOKUP(E112,LİSTE!$B$7:$D$1300,3,0))</f>
        <v>Ümmü Defne GÜLER</v>
      </c>
      <c r="D112" s="72" t="str">
        <f>IF(F112=0,"RESMİ TATİL",VLOOKUP(F112,LİSTE!$B$7:$D$1300,3,0))</f>
        <v>Şevval ÖZDAMAR</v>
      </c>
      <c r="E112" s="72">
        <f>IF(B112="TATİL",0,IF(F111=0,F110+1,IF(LİSTE!$F$1=F111,1,F111+1)))</f>
        <v>13</v>
      </c>
      <c r="F112" s="72">
        <f>IF(E112=0,0,IF(LİSTE!$F$1=E112,1,E112+1))</f>
        <v>14</v>
      </c>
      <c r="G112" s="72" t="str">
        <f>IFERROR(VLOOKUP(A112,TATİLLER!$A$2:$D$30000,3,0),"TATİL DEĞİL")</f>
        <v>TATİL DEĞİL</v>
      </c>
    </row>
    <row r="113" spans="1:7" x14ac:dyDescent="0.25">
      <c r="A113" s="74">
        <f t="shared" si="19"/>
        <v>45356</v>
      </c>
      <c r="B113" s="72">
        <f t="shared" si="18"/>
        <v>2</v>
      </c>
      <c r="C113" s="72" t="str">
        <f>IF(E113=0,"RESMİ TATİL",VLOOKUP(E113,LİSTE!$B$7:$D$1300,3,0))</f>
        <v>Zeynep AKDAĞ</v>
      </c>
      <c r="D113" s="72" t="str">
        <f>IF(F113=0,"RESMİ TATİL",VLOOKUP(F113,LİSTE!$B$7:$D$1300,3,0))</f>
        <v>Esma ÇOKER</v>
      </c>
      <c r="E113" s="72">
        <f>IF(B113="TATİL",0,IF(F112=0,F111+1,IF(LİSTE!$F$1=F112,1,F112+1)))</f>
        <v>15</v>
      </c>
      <c r="F113" s="72">
        <f>IF(E113=0,0,IF(LİSTE!$F$1=E113,1,E113+1))</f>
        <v>16</v>
      </c>
      <c r="G113" s="72" t="str">
        <f>IFERROR(VLOOKUP(A113,TATİLLER!$A$2:$D$30000,3,0),"TATİL DEĞİL")</f>
        <v>TATİL DEĞİL</v>
      </c>
    </row>
    <row r="114" spans="1:7" x14ac:dyDescent="0.25">
      <c r="A114" s="74">
        <f t="shared" si="19"/>
        <v>45357</v>
      </c>
      <c r="B114" s="72">
        <f t="shared" si="18"/>
        <v>3</v>
      </c>
      <c r="C114" s="72" t="str">
        <f>IF(E114=0,"RESMİ TATİL",VLOOKUP(E114,LİSTE!$B$7:$D$1300,3,0))</f>
        <v>Dursun Kubilay YAŞAR</v>
      </c>
      <c r="D114" s="72" t="str">
        <f>IF(F114=0,"RESMİ TATİL",VLOOKUP(F114,LİSTE!$B$7:$D$1300,3,0))</f>
        <v>Zeynep Beril BAŞPINAR</v>
      </c>
      <c r="E114" s="72">
        <f>IF(B114="TATİL",0,IF(F113=0,F112+1,IF(LİSTE!$F$1=F113,1,F113+1)))</f>
        <v>17</v>
      </c>
      <c r="F114" s="72">
        <f>IF(E114=0,0,IF(LİSTE!$F$1=E114,1,E114+1))</f>
        <v>18</v>
      </c>
      <c r="G114" s="72" t="str">
        <f>IFERROR(VLOOKUP(A114,TATİLLER!$A$2:$D$30000,3,0),"TATİL DEĞİL")</f>
        <v>TATİL DEĞİL</v>
      </c>
    </row>
    <row r="115" spans="1:7" x14ac:dyDescent="0.25">
      <c r="A115" s="74">
        <f t="shared" si="19"/>
        <v>45358</v>
      </c>
      <c r="B115" s="72">
        <f t="shared" si="18"/>
        <v>4</v>
      </c>
      <c r="C115" s="72" t="str">
        <f>IF(E115=0,"RESMİ TATİL",VLOOKUP(E115,LİSTE!$B$7:$D$1300,3,0))</f>
        <v>Ahmet DAL</v>
      </c>
      <c r="D115" s="72" t="str">
        <f>IF(F115=0,"RESMİ TATİL",VLOOKUP(F115,LİSTE!$B$7:$D$1300,3,0))</f>
        <v>Emirhan KARATAŞ</v>
      </c>
      <c r="E115" s="72">
        <f>IF(B115="TATİL",0,IF(F114=0,F113+1,IF(LİSTE!$F$1=F114,1,F114+1)))</f>
        <v>19</v>
      </c>
      <c r="F115" s="72">
        <f>IF(E115=0,0,IF(LİSTE!$F$1=E115,1,E115+1))</f>
        <v>20</v>
      </c>
      <c r="G115" s="72" t="str">
        <f>IFERROR(VLOOKUP(A115,TATİLLER!$A$2:$D$30000,3,0),"TATİL DEĞİL")</f>
        <v>TATİL DEĞİL</v>
      </c>
    </row>
    <row r="116" spans="1:7" x14ac:dyDescent="0.25">
      <c r="A116" s="74">
        <f t="shared" si="19"/>
        <v>45359</v>
      </c>
      <c r="B116" s="72">
        <f t="shared" si="18"/>
        <v>5</v>
      </c>
      <c r="C116" s="72" t="str">
        <f>IF(E116=0,"RESMİ TATİL",VLOOKUP(E116,LİSTE!$B$7:$D$1300,3,0))</f>
        <v>Zümra Yeter ARI</v>
      </c>
      <c r="D116" s="72" t="str">
        <f>IF(F116=0,"RESMİ TATİL",VLOOKUP(F116,LİSTE!$B$7:$D$1300,3,0))</f>
        <v>Utku KARAGÖZ</v>
      </c>
      <c r="E116" s="72">
        <f>IF(B116="TATİL",0,IF(F115=0,F114+1,IF(LİSTE!$F$1=F115,1,F115+1)))</f>
        <v>21</v>
      </c>
      <c r="F116" s="72">
        <f>IF(E116=0,0,IF(LİSTE!$F$1=E116,1,E116+1))</f>
        <v>22</v>
      </c>
      <c r="G116" s="72" t="str">
        <f>IFERROR(VLOOKUP(A116,TATİLLER!$A$2:$D$30000,3,0),"TATİL DEĞİL")</f>
        <v>TATİL DEĞİL</v>
      </c>
    </row>
    <row r="117" spans="1:7" x14ac:dyDescent="0.25">
      <c r="A117" s="74">
        <f t="shared" ref="A117" si="29">A116+3</f>
        <v>45362</v>
      </c>
      <c r="B117" s="72">
        <f t="shared" si="18"/>
        <v>1</v>
      </c>
      <c r="C117" s="72" t="str">
        <f>IF(E117=0,"RESMİ TATİL",VLOOKUP(E117,LİSTE!$B$7:$D$1300,3,0))</f>
        <v>Feyza Zümra AVCIOĞLU</v>
      </c>
      <c r="D117" s="72" t="str">
        <f>IF(F117=0,"RESMİ TATİL",VLOOKUP(F117,LİSTE!$B$7:$D$1300,3,0))</f>
        <v>Yusuf Ali TABUR</v>
      </c>
      <c r="E117" s="72">
        <f>IF(B117="TATİL",0,IF(F116=0,F115+1,IF(LİSTE!$F$1=F116,1,F116+1)))</f>
        <v>23</v>
      </c>
      <c r="F117" s="72">
        <f>IF(E117=0,0,IF(LİSTE!$F$1=E117,1,E117+1))</f>
        <v>24</v>
      </c>
      <c r="G117" s="72" t="str">
        <f>IFERROR(VLOOKUP(A117,TATİLLER!$A$2:$D$30000,3,0),"TATİL DEĞİL")</f>
        <v>TATİL DEĞİL</v>
      </c>
    </row>
    <row r="118" spans="1:7" x14ac:dyDescent="0.25">
      <c r="A118" s="74">
        <f t="shared" si="19"/>
        <v>45363</v>
      </c>
      <c r="B118" s="72">
        <f t="shared" si="18"/>
        <v>2</v>
      </c>
      <c r="C118" s="72" t="str">
        <f>IF(E118=0,"RESMİ TATİL",VLOOKUP(E118,LİSTE!$B$7:$D$1300,3,0))</f>
        <v>Irmak UTEBAY</v>
      </c>
      <c r="D118" s="72" t="str">
        <f>IF(F118=0,"RESMİ TATİL",VLOOKUP(F118,LİSTE!$B$7:$D$1300,3,0))</f>
        <v>Kerem AKKOÇ</v>
      </c>
      <c r="E118" s="72">
        <f>IF(B118="TATİL",0,IF(F117=0,F116+1,IF(LİSTE!$F$1=F117,1,F117+1)))</f>
        <v>25</v>
      </c>
      <c r="F118" s="72">
        <f>IF(E118=0,0,IF(LİSTE!$F$1=E118,1,E118+1))</f>
        <v>26</v>
      </c>
      <c r="G118" s="72" t="str">
        <f>IFERROR(VLOOKUP(A118,TATİLLER!$A$2:$D$30000,3,0),"TATİL DEĞİL")</f>
        <v>TATİL DEĞİL</v>
      </c>
    </row>
    <row r="119" spans="1:7" x14ac:dyDescent="0.25">
      <c r="A119" s="74">
        <f t="shared" si="19"/>
        <v>45364</v>
      </c>
      <c r="B119" s="72">
        <f t="shared" si="18"/>
        <v>3</v>
      </c>
      <c r="C119" s="72" t="str">
        <f>IF(E119=0,"RESMİ TATİL",VLOOKUP(E119,LİSTE!$B$7:$D$1300,3,0))</f>
        <v>Elçin Ayşe ELMAS</v>
      </c>
      <c r="D119" s="72" t="str">
        <f>IF(F119=0,"RESMİ TATİL",VLOOKUP(F119,LİSTE!$B$7:$D$1300,3,0))</f>
        <v>Muhammed YILDIZDAĞ</v>
      </c>
      <c r="E119" s="72">
        <f>IF(B119="TATİL",0,IF(F118=0,F117+1,IF(LİSTE!$F$1=F118,1,F118+1)))</f>
        <v>27</v>
      </c>
      <c r="F119" s="72">
        <f>IF(E119=0,0,IF(LİSTE!$F$1=E119,1,E119+1))</f>
        <v>28</v>
      </c>
      <c r="G119" s="72" t="str">
        <f>IFERROR(VLOOKUP(A119,TATİLLER!$A$2:$D$30000,3,0),"TATİL DEĞİL")</f>
        <v>TATİL DEĞİL</v>
      </c>
    </row>
    <row r="120" spans="1:7" x14ac:dyDescent="0.25">
      <c r="A120" s="74">
        <f t="shared" si="19"/>
        <v>45365</v>
      </c>
      <c r="B120" s="72">
        <f t="shared" si="18"/>
        <v>4</v>
      </c>
      <c r="C120" s="72" t="str">
        <f>IF(E120=0,"RESMİ TATİL",VLOOKUP(E120,LİSTE!$B$7:$D$1300,3,0))</f>
        <v>Nisa Nur SANCAR</v>
      </c>
      <c r="D120" s="72" t="str">
        <f>IF(F120=0,"RESMİ TATİL",VLOOKUP(F120,LİSTE!$B$7:$D$1300,3,0))</f>
        <v>Esila ÇETİN</v>
      </c>
      <c r="E120" s="72">
        <f>IF(B120="TATİL",0,IF(F119=0,F118+1,IF(LİSTE!$F$1=F119,1,F119+1)))</f>
        <v>1</v>
      </c>
      <c r="F120" s="72">
        <f>IF(E120=0,0,IF(LİSTE!$F$1=E120,1,E120+1))</f>
        <v>2</v>
      </c>
      <c r="G120" s="72" t="str">
        <f>IFERROR(VLOOKUP(A120,TATİLLER!$A$2:$D$30000,3,0),"TATİL DEĞİL")</f>
        <v>TATİL DEĞİL</v>
      </c>
    </row>
    <row r="121" spans="1:7" x14ac:dyDescent="0.25">
      <c r="A121" s="74">
        <f t="shared" si="19"/>
        <v>45366</v>
      </c>
      <c r="B121" s="72">
        <f t="shared" si="18"/>
        <v>5</v>
      </c>
      <c r="C121" s="72" t="str">
        <f>IF(E121=0,"RESMİ TATİL",VLOOKUP(E121,LİSTE!$B$7:$D$1300,3,0))</f>
        <v>Zeynep Sevde TOPUZ</v>
      </c>
      <c r="D121" s="72" t="str">
        <f>IF(F121=0,"RESMİ TATİL",VLOOKUP(F121,LİSTE!$B$7:$D$1300,3,0))</f>
        <v>Ömer Asaf KADAŞ</v>
      </c>
      <c r="E121" s="72">
        <f>IF(B121="TATİL",0,IF(F120=0,F119+1,IF(LİSTE!$F$1=F120,1,F120+1)))</f>
        <v>3</v>
      </c>
      <c r="F121" s="72">
        <f>IF(E121=0,0,IF(LİSTE!$F$1=E121,1,E121+1))</f>
        <v>4</v>
      </c>
      <c r="G121" s="72" t="str">
        <f>IFERROR(VLOOKUP(A121,TATİLLER!$A$2:$D$30000,3,0),"TATİL DEĞİL")</f>
        <v>TATİL DEĞİL</v>
      </c>
    </row>
    <row r="122" spans="1:7" x14ac:dyDescent="0.25">
      <c r="A122" s="74">
        <f t="shared" ref="A122" si="30">A121+3</f>
        <v>45369</v>
      </c>
      <c r="B122" s="72">
        <f t="shared" si="18"/>
        <v>1</v>
      </c>
      <c r="C122" s="72" t="str">
        <f>IF(E122=0,"RESMİ TATİL",VLOOKUP(E122,LİSTE!$B$7:$D$1300,3,0))</f>
        <v>Ramazan Baran ADIGÜZEL</v>
      </c>
      <c r="D122" s="72" t="str">
        <f>IF(F122=0,"RESMİ TATİL",VLOOKUP(F122,LİSTE!$B$7:$D$1300,3,0))</f>
        <v>Bahar AKGÜN</v>
      </c>
      <c r="E122" s="72">
        <f>IF(B122="TATİL",0,IF(F121=0,F120+1,IF(LİSTE!$F$1=F121,1,F121+1)))</f>
        <v>5</v>
      </c>
      <c r="F122" s="72">
        <f>IF(E122=0,0,IF(LİSTE!$F$1=E122,1,E122+1))</f>
        <v>6</v>
      </c>
      <c r="G122" s="72" t="str">
        <f>IFERROR(VLOOKUP(A122,TATİLLER!$A$2:$D$30000,3,0),"TATİL DEĞİL")</f>
        <v>TATİL DEĞİL</v>
      </c>
    </row>
    <row r="123" spans="1:7" x14ac:dyDescent="0.25">
      <c r="A123" s="74">
        <f t="shared" si="19"/>
        <v>45370</v>
      </c>
      <c r="B123" s="72">
        <f t="shared" si="18"/>
        <v>2</v>
      </c>
      <c r="C123" s="72" t="str">
        <f>IF(E123=0,"RESMİ TATİL",VLOOKUP(E123,LİSTE!$B$7:$D$1300,3,0))</f>
        <v>Ömer AKGÜL</v>
      </c>
      <c r="D123" s="72" t="str">
        <f>IF(F123=0,"RESMİ TATİL",VLOOKUP(F123,LİSTE!$B$7:$D$1300,3,0))</f>
        <v>Muharrem EFE TANRIVERDİ</v>
      </c>
      <c r="E123" s="72">
        <f>IF(B123="TATİL",0,IF(F122=0,F121+1,IF(LİSTE!$F$1=F122,1,F122+1)))</f>
        <v>7</v>
      </c>
      <c r="F123" s="72">
        <f>IF(E123=0,0,IF(LİSTE!$F$1=E123,1,E123+1))</f>
        <v>8</v>
      </c>
      <c r="G123" s="72" t="str">
        <f>IFERROR(VLOOKUP(A123,TATİLLER!$A$2:$D$30000,3,0),"TATİL DEĞİL")</f>
        <v>TATİL DEĞİL</v>
      </c>
    </row>
    <row r="124" spans="1:7" x14ac:dyDescent="0.25">
      <c r="A124" s="74">
        <f t="shared" si="19"/>
        <v>45371</v>
      </c>
      <c r="B124" s="72">
        <f t="shared" si="18"/>
        <v>3</v>
      </c>
      <c r="C124" s="72" t="str">
        <f>IF(E124=0,"RESMİ TATİL",VLOOKUP(E124,LİSTE!$B$7:$D$1300,3,0))</f>
        <v>Anıl DOĞAN</v>
      </c>
      <c r="D124" s="72" t="str">
        <f>IF(F124=0,"RESMİ TATİL",VLOOKUP(F124,LİSTE!$B$7:$D$1300,3,0))</f>
        <v>İpek ARSLAN</v>
      </c>
      <c r="E124" s="72">
        <f>IF(B124="TATİL",0,IF(F123=0,F122+1,IF(LİSTE!$F$1=F123,1,F123+1)))</f>
        <v>9</v>
      </c>
      <c r="F124" s="72">
        <f>IF(E124=0,0,IF(LİSTE!$F$1=E124,1,E124+1))</f>
        <v>10</v>
      </c>
      <c r="G124" s="72" t="str">
        <f>IFERROR(VLOOKUP(A124,TATİLLER!$A$2:$D$30000,3,0),"TATİL DEĞİL")</f>
        <v>TATİL DEĞİL</v>
      </c>
    </row>
    <row r="125" spans="1:7" x14ac:dyDescent="0.25">
      <c r="A125" s="74">
        <f t="shared" si="19"/>
        <v>45372</v>
      </c>
      <c r="B125" s="72">
        <f t="shared" si="18"/>
        <v>4</v>
      </c>
      <c r="C125" s="72" t="str">
        <f>IF(E125=0,"RESMİ TATİL",VLOOKUP(E125,LİSTE!$B$7:$D$1300,3,0))</f>
        <v>Efe KARSAK</v>
      </c>
      <c r="D125" s="72" t="str">
        <f>IF(F125=0,"RESMİ TATİL",VLOOKUP(F125,LİSTE!$B$7:$D$1300,3,0))</f>
        <v>Abdullah KIRBAÇ</v>
      </c>
      <c r="E125" s="72">
        <f>IF(B125="TATİL",0,IF(F124=0,F123+1,IF(LİSTE!$F$1=F124,1,F124+1)))</f>
        <v>11</v>
      </c>
      <c r="F125" s="72">
        <f>IF(E125=0,0,IF(LİSTE!$F$1=E125,1,E125+1))</f>
        <v>12</v>
      </c>
      <c r="G125" s="72" t="str">
        <f>IFERROR(VLOOKUP(A125,TATİLLER!$A$2:$D$30000,3,0),"TATİL DEĞİL")</f>
        <v>TATİL DEĞİL</v>
      </c>
    </row>
    <row r="126" spans="1:7" x14ac:dyDescent="0.25">
      <c r="A126" s="74">
        <f t="shared" si="19"/>
        <v>45373</v>
      </c>
      <c r="B126" s="72">
        <f t="shared" si="18"/>
        <v>5</v>
      </c>
      <c r="C126" s="72" t="str">
        <f>IF(E126=0,"RESMİ TATİL",VLOOKUP(E126,LİSTE!$B$7:$D$1300,3,0))</f>
        <v>Ümmü Defne GÜLER</v>
      </c>
      <c r="D126" s="72" t="str">
        <f>IF(F126=0,"RESMİ TATİL",VLOOKUP(F126,LİSTE!$B$7:$D$1300,3,0))</f>
        <v>Şevval ÖZDAMAR</v>
      </c>
      <c r="E126" s="72">
        <f>IF(B126="TATİL",0,IF(F125=0,F124+1,IF(LİSTE!$F$1=F125,1,F125+1)))</f>
        <v>13</v>
      </c>
      <c r="F126" s="72">
        <f>IF(E126=0,0,IF(LİSTE!$F$1=E126,1,E126+1))</f>
        <v>14</v>
      </c>
      <c r="G126" s="72" t="str">
        <f>IFERROR(VLOOKUP(A126,TATİLLER!$A$2:$D$30000,3,0),"TATİL DEĞİL")</f>
        <v>TATİL DEĞİL</v>
      </c>
    </row>
    <row r="127" spans="1:7" x14ac:dyDescent="0.25">
      <c r="A127" s="74">
        <f t="shared" ref="A127" si="31">A126+3</f>
        <v>45376</v>
      </c>
      <c r="B127" s="72">
        <f t="shared" si="18"/>
        <v>1</v>
      </c>
      <c r="C127" s="72" t="str">
        <f>IF(E127=0,"RESMİ TATİL",VLOOKUP(E127,LİSTE!$B$7:$D$1300,3,0))</f>
        <v>Zeynep AKDAĞ</v>
      </c>
      <c r="D127" s="72" t="str">
        <f>IF(F127=0,"RESMİ TATİL",VLOOKUP(F127,LİSTE!$B$7:$D$1300,3,0))</f>
        <v>Esma ÇOKER</v>
      </c>
      <c r="E127" s="72">
        <f>IF(B127="TATİL",0,IF(F126=0,F125+1,IF(LİSTE!$F$1=F126,1,F126+1)))</f>
        <v>15</v>
      </c>
      <c r="F127" s="72">
        <f>IF(E127=0,0,IF(LİSTE!$F$1=E127,1,E127+1))</f>
        <v>16</v>
      </c>
      <c r="G127" s="72" t="str">
        <f>IFERROR(VLOOKUP(A127,TATİLLER!$A$2:$D$30000,3,0),"TATİL DEĞİL")</f>
        <v>TATİL DEĞİL</v>
      </c>
    </row>
    <row r="128" spans="1:7" x14ac:dyDescent="0.25">
      <c r="A128" s="74">
        <f t="shared" si="19"/>
        <v>45377</v>
      </c>
      <c r="B128" s="72">
        <f t="shared" si="18"/>
        <v>2</v>
      </c>
      <c r="C128" s="72" t="str">
        <f>IF(E128=0,"RESMİ TATİL",VLOOKUP(E128,LİSTE!$B$7:$D$1300,3,0))</f>
        <v>Dursun Kubilay YAŞAR</v>
      </c>
      <c r="D128" s="72" t="str">
        <f>IF(F128=0,"RESMİ TATİL",VLOOKUP(F128,LİSTE!$B$7:$D$1300,3,0))</f>
        <v>Zeynep Beril BAŞPINAR</v>
      </c>
      <c r="E128" s="72">
        <f>IF(B128="TATİL",0,IF(F127=0,F126+1,IF(LİSTE!$F$1=F127,1,F127+1)))</f>
        <v>17</v>
      </c>
      <c r="F128" s="72">
        <f>IF(E128=0,0,IF(LİSTE!$F$1=E128,1,E128+1))</f>
        <v>18</v>
      </c>
      <c r="G128" s="72" t="str">
        <f>IFERROR(VLOOKUP(A128,TATİLLER!$A$2:$D$30000,3,0),"TATİL DEĞİL")</f>
        <v>TATİL DEĞİL</v>
      </c>
    </row>
    <row r="129" spans="1:7" x14ac:dyDescent="0.25">
      <c r="A129" s="74">
        <f t="shared" si="19"/>
        <v>45378</v>
      </c>
      <c r="B129" s="72">
        <f t="shared" si="18"/>
        <v>3</v>
      </c>
      <c r="C129" s="72" t="str">
        <f>IF(E129=0,"RESMİ TATİL",VLOOKUP(E129,LİSTE!$B$7:$D$1300,3,0))</f>
        <v>Ahmet DAL</v>
      </c>
      <c r="D129" s="72" t="str">
        <f>IF(F129=0,"RESMİ TATİL",VLOOKUP(F129,LİSTE!$B$7:$D$1300,3,0))</f>
        <v>Emirhan KARATAŞ</v>
      </c>
      <c r="E129" s="72">
        <f>IF(B129="TATİL",0,IF(F128=0,F127+1,IF(LİSTE!$F$1=F128,1,F128+1)))</f>
        <v>19</v>
      </c>
      <c r="F129" s="72">
        <f>IF(E129=0,0,IF(LİSTE!$F$1=E129,1,E129+1))</f>
        <v>20</v>
      </c>
      <c r="G129" s="72" t="str">
        <f>IFERROR(VLOOKUP(A129,TATİLLER!$A$2:$D$30000,3,0),"TATİL DEĞİL")</f>
        <v>TATİL DEĞİL</v>
      </c>
    </row>
    <row r="130" spans="1:7" x14ac:dyDescent="0.25">
      <c r="A130" s="74">
        <f t="shared" si="19"/>
        <v>45379</v>
      </c>
      <c r="B130" s="72">
        <f t="shared" si="18"/>
        <v>4</v>
      </c>
      <c r="C130" s="72" t="str">
        <f>IF(E130=0,"RESMİ TATİL",VLOOKUP(E130,LİSTE!$B$7:$D$1300,3,0))</f>
        <v>Zümra Yeter ARI</v>
      </c>
      <c r="D130" s="72" t="str">
        <f>IF(F130=0,"RESMİ TATİL",VLOOKUP(F130,LİSTE!$B$7:$D$1300,3,0))</f>
        <v>Utku KARAGÖZ</v>
      </c>
      <c r="E130" s="72">
        <f>IF(B130="TATİL",0,IF(F129=0,F128+1,IF(LİSTE!$F$1=F129,1,F129+1)))</f>
        <v>21</v>
      </c>
      <c r="F130" s="72">
        <f>IF(E130=0,0,IF(LİSTE!$F$1=E130,1,E130+1))</f>
        <v>22</v>
      </c>
      <c r="G130" s="72" t="str">
        <f>IFERROR(VLOOKUP(A130,TATİLLER!$A$2:$D$30000,3,0),"TATİL DEĞİL")</f>
        <v>TATİL DEĞİL</v>
      </c>
    </row>
    <row r="131" spans="1:7" x14ac:dyDescent="0.25">
      <c r="A131" s="74">
        <f t="shared" si="19"/>
        <v>45380</v>
      </c>
      <c r="B131" s="72">
        <f t="shared" ref="B131:B194" si="32">IF(G131="TATİL","TATİL",WEEKDAY(A131,2))</f>
        <v>5</v>
      </c>
      <c r="C131" s="72" t="str">
        <f>IF(E131=0,"RESMİ TATİL",VLOOKUP(E131,LİSTE!$B$7:$D$1300,3,0))</f>
        <v>Feyza Zümra AVCIOĞLU</v>
      </c>
      <c r="D131" s="72" t="str">
        <f>IF(F131=0,"RESMİ TATİL",VLOOKUP(F131,LİSTE!$B$7:$D$1300,3,0))</f>
        <v>Yusuf Ali TABUR</v>
      </c>
      <c r="E131" s="72">
        <f>IF(B131="TATİL",0,IF(F130=0,F129+1,IF(LİSTE!$F$1=F130,1,F130+1)))</f>
        <v>23</v>
      </c>
      <c r="F131" s="72">
        <f>IF(E131=0,0,IF(LİSTE!$F$1=E131,1,E131+1))</f>
        <v>24</v>
      </c>
      <c r="G131" s="72" t="str">
        <f>IFERROR(VLOOKUP(A131,TATİLLER!$A$2:$D$30000,3,0),"TATİL DEĞİL")</f>
        <v>TATİL DEĞİL</v>
      </c>
    </row>
    <row r="132" spans="1:7" x14ac:dyDescent="0.25">
      <c r="A132" s="74">
        <f t="shared" ref="A132" si="33">A131+3</f>
        <v>45383</v>
      </c>
      <c r="B132" s="72">
        <f t="shared" si="32"/>
        <v>1</v>
      </c>
      <c r="C132" s="72" t="str">
        <f>IF(E132=0,"RESMİ TATİL",VLOOKUP(E132,LİSTE!$B$7:$D$1300,3,0))</f>
        <v>Irmak UTEBAY</v>
      </c>
      <c r="D132" s="72" t="str">
        <f>IF(F132=0,"RESMİ TATİL",VLOOKUP(F132,LİSTE!$B$7:$D$1300,3,0))</f>
        <v>Kerem AKKOÇ</v>
      </c>
      <c r="E132" s="72">
        <f>IF(B132="TATİL",0,IF(F131=0,F130+1,IF(LİSTE!$F$1=F131,1,F131+1)))</f>
        <v>25</v>
      </c>
      <c r="F132" s="72">
        <f>IF(E132=0,0,IF(LİSTE!$F$1=E132,1,E132+1))</f>
        <v>26</v>
      </c>
      <c r="G132" s="72" t="str">
        <f>IFERROR(VLOOKUP(A132,TATİLLER!$A$2:$D$30000,3,0),"TATİL DEĞİL")</f>
        <v>TATİL DEĞİL</v>
      </c>
    </row>
    <row r="133" spans="1:7" x14ac:dyDescent="0.25">
      <c r="A133" s="74">
        <f t="shared" ref="A133:A196" si="34">A132+1</f>
        <v>45384</v>
      </c>
      <c r="B133" s="72">
        <f t="shared" si="32"/>
        <v>2</v>
      </c>
      <c r="C133" s="72" t="str">
        <f>IF(E133=0,"RESMİ TATİL",VLOOKUP(E133,LİSTE!$B$7:$D$1300,3,0))</f>
        <v>Elçin Ayşe ELMAS</v>
      </c>
      <c r="D133" s="72" t="str">
        <f>IF(F133=0,"RESMİ TATİL",VLOOKUP(F133,LİSTE!$B$7:$D$1300,3,0))</f>
        <v>Muhammed YILDIZDAĞ</v>
      </c>
      <c r="E133" s="72">
        <f>IF(B133="TATİL",0,IF(F132=0,F131+1,IF(LİSTE!$F$1=F132,1,F132+1)))</f>
        <v>27</v>
      </c>
      <c r="F133" s="72">
        <f>IF(E133=0,0,IF(LİSTE!$F$1=E133,1,E133+1))</f>
        <v>28</v>
      </c>
      <c r="G133" s="72" t="str">
        <f>IFERROR(VLOOKUP(A133,TATİLLER!$A$2:$D$30000,3,0),"TATİL DEĞİL")</f>
        <v>TATİL DEĞİL</v>
      </c>
    </row>
    <row r="134" spans="1:7" x14ac:dyDescent="0.25">
      <c r="A134" s="74">
        <f t="shared" si="34"/>
        <v>45385</v>
      </c>
      <c r="B134" s="72">
        <f t="shared" si="32"/>
        <v>3</v>
      </c>
      <c r="C134" s="72" t="str">
        <f>IF(E134=0,"RESMİ TATİL",VLOOKUP(E134,LİSTE!$B$7:$D$1300,3,0))</f>
        <v>Nisa Nur SANCAR</v>
      </c>
      <c r="D134" s="72" t="str">
        <f>IF(F134=0,"RESMİ TATİL",VLOOKUP(F134,LİSTE!$B$7:$D$1300,3,0))</f>
        <v>Esila ÇETİN</v>
      </c>
      <c r="E134" s="72">
        <f>IF(B134="TATİL",0,IF(F133=0,F132+1,IF(LİSTE!$F$1=F133,1,F133+1)))</f>
        <v>1</v>
      </c>
      <c r="F134" s="72">
        <f>IF(E134=0,0,IF(LİSTE!$F$1=E134,1,E134+1))</f>
        <v>2</v>
      </c>
      <c r="G134" s="72" t="str">
        <f>IFERROR(VLOOKUP(A134,TATİLLER!$A$2:$D$30000,3,0),"TATİL DEĞİL")</f>
        <v>TATİL DEĞİL</v>
      </c>
    </row>
    <row r="135" spans="1:7" x14ac:dyDescent="0.25">
      <c r="A135" s="74">
        <f t="shared" si="34"/>
        <v>45386</v>
      </c>
      <c r="B135" s="72">
        <f t="shared" si="32"/>
        <v>4</v>
      </c>
      <c r="C135" s="72" t="str">
        <f>IF(E135=0,"RESMİ TATİL",VLOOKUP(E135,LİSTE!$B$7:$D$1300,3,0))</f>
        <v>Zeynep Sevde TOPUZ</v>
      </c>
      <c r="D135" s="72" t="str">
        <f>IF(F135=0,"RESMİ TATİL",VLOOKUP(F135,LİSTE!$B$7:$D$1300,3,0))</f>
        <v>Ömer Asaf KADAŞ</v>
      </c>
      <c r="E135" s="72">
        <f>IF(B135="TATİL",0,IF(F134=0,F133+1,IF(LİSTE!$F$1=F134,1,F134+1)))</f>
        <v>3</v>
      </c>
      <c r="F135" s="72">
        <f>IF(E135=0,0,IF(LİSTE!$F$1=E135,1,E135+1))</f>
        <v>4</v>
      </c>
      <c r="G135" s="72" t="str">
        <f>IFERROR(VLOOKUP(A135,TATİLLER!$A$2:$D$30000,3,0),"TATİL DEĞİL")</f>
        <v>TATİL DEĞİL</v>
      </c>
    </row>
    <row r="136" spans="1:7" x14ac:dyDescent="0.25">
      <c r="A136" s="74">
        <f t="shared" si="34"/>
        <v>45387</v>
      </c>
      <c r="B136" s="72">
        <f t="shared" si="32"/>
        <v>5</v>
      </c>
      <c r="C136" s="72" t="str">
        <f>IF(E136=0,"RESMİ TATİL",VLOOKUP(E136,LİSTE!$B$7:$D$1300,3,0))</f>
        <v>Ramazan Baran ADIGÜZEL</v>
      </c>
      <c r="D136" s="72" t="str">
        <f>IF(F136=0,"RESMİ TATİL",VLOOKUP(F136,LİSTE!$B$7:$D$1300,3,0))</f>
        <v>Bahar AKGÜN</v>
      </c>
      <c r="E136" s="72">
        <f>IF(B136="TATİL",0,IF(F135=0,F134+1,IF(LİSTE!$F$1=F135,1,F135+1)))</f>
        <v>5</v>
      </c>
      <c r="F136" s="72">
        <f>IF(E136=0,0,IF(LİSTE!$F$1=E136,1,E136+1))</f>
        <v>6</v>
      </c>
      <c r="G136" s="72" t="str">
        <f>IFERROR(VLOOKUP(A136,TATİLLER!$A$2:$D$30000,3,0),"TATİL DEĞİL")</f>
        <v>TATİL DEĞİL</v>
      </c>
    </row>
    <row r="137" spans="1:7" x14ac:dyDescent="0.25">
      <c r="A137" s="74">
        <f t="shared" ref="A137" si="35">A136+3</f>
        <v>45390</v>
      </c>
      <c r="B137" s="72">
        <f t="shared" si="32"/>
        <v>1</v>
      </c>
      <c r="C137" s="72" t="str">
        <f>IF(E137=0,"RESMİ TATİL",VLOOKUP(E137,LİSTE!$B$7:$D$1300,3,0))</f>
        <v>Ömer AKGÜL</v>
      </c>
      <c r="D137" s="72" t="str">
        <f>IF(F137=0,"RESMİ TATİL",VLOOKUP(F137,LİSTE!$B$7:$D$1300,3,0))</f>
        <v>Muharrem EFE TANRIVERDİ</v>
      </c>
      <c r="E137" s="72">
        <f>IF(B137="TATİL",0,IF(F136=0,F135+1,IF(LİSTE!$F$1=F136,1,F136+1)))</f>
        <v>7</v>
      </c>
      <c r="F137" s="72">
        <f>IF(E137=0,0,IF(LİSTE!$F$1=E137,1,E137+1))</f>
        <v>8</v>
      </c>
      <c r="G137" s="72" t="str">
        <f>IFERROR(VLOOKUP(A137,TATİLLER!$A$2:$D$30000,3,0),"TATİL DEĞİL")</f>
        <v>TATİL DEĞİL</v>
      </c>
    </row>
    <row r="138" spans="1:7" x14ac:dyDescent="0.25">
      <c r="A138" s="74">
        <f t="shared" si="34"/>
        <v>45391</v>
      </c>
      <c r="B138" s="72">
        <f t="shared" si="32"/>
        <v>2</v>
      </c>
      <c r="C138" s="72" t="str">
        <f>IF(E138=0,"RESMİ TATİL",VLOOKUP(E138,LİSTE!$B$7:$D$1300,3,0))</f>
        <v>Anıl DOĞAN</v>
      </c>
      <c r="D138" s="72" t="str">
        <f>IF(F138=0,"RESMİ TATİL",VLOOKUP(F138,LİSTE!$B$7:$D$1300,3,0))</f>
        <v>İpek ARSLAN</v>
      </c>
      <c r="E138" s="72">
        <f>IF(B138="TATİL",0,IF(F137=0,F136+1,IF(LİSTE!$F$1=F137,1,F137+1)))</f>
        <v>9</v>
      </c>
      <c r="F138" s="72">
        <f>IF(E138=0,0,IF(LİSTE!$F$1=E138,1,E138+1))</f>
        <v>10</v>
      </c>
      <c r="G138" s="72" t="str">
        <f>IFERROR(VLOOKUP(A138,TATİLLER!$A$2:$D$30000,3,0),"TATİL DEĞİL")</f>
        <v>TATİL DEĞİL</v>
      </c>
    </row>
    <row r="139" spans="1:7" x14ac:dyDescent="0.25">
      <c r="A139" s="74">
        <f t="shared" si="34"/>
        <v>45392</v>
      </c>
      <c r="B139" s="72">
        <f t="shared" si="32"/>
        <v>3</v>
      </c>
      <c r="C139" s="72" t="str">
        <f>IF(E139=0,"RESMİ TATİL",VLOOKUP(E139,LİSTE!$B$7:$D$1300,3,0))</f>
        <v>Efe KARSAK</v>
      </c>
      <c r="D139" s="72" t="str">
        <f>IF(F139=0,"RESMİ TATİL",VLOOKUP(F139,LİSTE!$B$7:$D$1300,3,0))</f>
        <v>Abdullah KIRBAÇ</v>
      </c>
      <c r="E139" s="72">
        <f>IF(B139="TATİL",0,IF(F138=0,F137+1,IF(LİSTE!$F$1=F138,1,F138+1)))</f>
        <v>11</v>
      </c>
      <c r="F139" s="72">
        <f>IF(E139=0,0,IF(LİSTE!$F$1=E139,1,E139+1))</f>
        <v>12</v>
      </c>
      <c r="G139" s="72" t="str">
        <f>IFERROR(VLOOKUP(A139,TATİLLER!$A$2:$D$30000,3,0),"TATİL DEĞİL")</f>
        <v>TATİL DEĞİL</v>
      </c>
    </row>
    <row r="140" spans="1:7" x14ac:dyDescent="0.25">
      <c r="A140" s="74">
        <f t="shared" si="34"/>
        <v>45393</v>
      </c>
      <c r="B140" s="72">
        <f t="shared" si="32"/>
        <v>4</v>
      </c>
      <c r="C140" s="72" t="str">
        <f>IF(E140=0,"RESMİ TATİL",VLOOKUP(E140,LİSTE!$B$7:$D$1300,3,0))</f>
        <v>Ümmü Defne GÜLER</v>
      </c>
      <c r="D140" s="72" t="str">
        <f>IF(F140=0,"RESMİ TATİL",VLOOKUP(F140,LİSTE!$B$7:$D$1300,3,0))</f>
        <v>Şevval ÖZDAMAR</v>
      </c>
      <c r="E140" s="72">
        <f>IF(B140="TATİL",0,IF(F139=0,F138+1,IF(LİSTE!$F$1=F139,1,F139+1)))</f>
        <v>13</v>
      </c>
      <c r="F140" s="72">
        <f>IF(E140=0,0,IF(LİSTE!$F$1=E140,1,E140+1))</f>
        <v>14</v>
      </c>
      <c r="G140" s="72" t="str">
        <f>IFERROR(VLOOKUP(A140,TATİLLER!$A$2:$D$30000,3,0),"TATİL DEĞİL")</f>
        <v>TATİL DEĞİL</v>
      </c>
    </row>
    <row r="141" spans="1:7" x14ac:dyDescent="0.25">
      <c r="A141" s="74">
        <f t="shared" si="34"/>
        <v>45394</v>
      </c>
      <c r="B141" s="72">
        <f t="shared" si="32"/>
        <v>5</v>
      </c>
      <c r="C141" s="72" t="str">
        <f>IF(E141=0,"RESMİ TATİL",VLOOKUP(E141,LİSTE!$B$7:$D$1300,3,0))</f>
        <v>Zeynep AKDAĞ</v>
      </c>
      <c r="D141" s="72" t="str">
        <f>IF(F141=0,"RESMİ TATİL",VLOOKUP(F141,LİSTE!$B$7:$D$1300,3,0))</f>
        <v>Esma ÇOKER</v>
      </c>
      <c r="E141" s="72">
        <f>IF(B141="TATİL",0,IF(F140=0,F139+1,IF(LİSTE!$F$1=F140,1,F140+1)))</f>
        <v>15</v>
      </c>
      <c r="F141" s="72">
        <f>IF(E141=0,0,IF(LİSTE!$F$1=E141,1,E141+1))</f>
        <v>16</v>
      </c>
      <c r="G141" s="72" t="str">
        <f>IFERROR(VLOOKUP(A141,TATİLLER!$A$2:$D$30000,3,0),"TATİL DEĞİL")</f>
        <v>TATİL DEĞİL</v>
      </c>
    </row>
    <row r="142" spans="1:7" x14ac:dyDescent="0.25">
      <c r="A142" s="74">
        <f t="shared" ref="A142" si="36">A141+3</f>
        <v>45397</v>
      </c>
      <c r="B142" s="72">
        <f t="shared" si="32"/>
        <v>1</v>
      </c>
      <c r="C142" s="72" t="str">
        <f>IF(E142=0,"RESMİ TATİL",VLOOKUP(E142,LİSTE!$B$7:$D$1300,3,0))</f>
        <v>Dursun Kubilay YAŞAR</v>
      </c>
      <c r="D142" s="72" t="str">
        <f>IF(F142=0,"RESMİ TATİL",VLOOKUP(F142,LİSTE!$B$7:$D$1300,3,0))</f>
        <v>Zeynep Beril BAŞPINAR</v>
      </c>
      <c r="E142" s="72">
        <f>IF(B142="TATİL",0,IF(F141=0,F140+1,IF(LİSTE!$F$1=F141,1,F141+1)))</f>
        <v>17</v>
      </c>
      <c r="F142" s="72">
        <f>IF(E142=0,0,IF(LİSTE!$F$1=E142,1,E142+1))</f>
        <v>18</v>
      </c>
      <c r="G142" s="72" t="str">
        <f>IFERROR(VLOOKUP(A142,TATİLLER!$A$2:$D$30000,3,0),"TATİL DEĞİL")</f>
        <v>TATİL DEĞİL</v>
      </c>
    </row>
    <row r="143" spans="1:7" x14ac:dyDescent="0.25">
      <c r="A143" s="74">
        <f t="shared" si="34"/>
        <v>45398</v>
      </c>
      <c r="B143" s="72">
        <f t="shared" si="32"/>
        <v>2</v>
      </c>
      <c r="C143" s="72" t="str">
        <f>IF(E143=0,"RESMİ TATİL",VLOOKUP(E143,LİSTE!$B$7:$D$1300,3,0))</f>
        <v>Ahmet DAL</v>
      </c>
      <c r="D143" s="72" t="str">
        <f>IF(F143=0,"RESMİ TATİL",VLOOKUP(F143,LİSTE!$B$7:$D$1300,3,0))</f>
        <v>Emirhan KARATAŞ</v>
      </c>
      <c r="E143" s="72">
        <f>IF(B143="TATİL",0,IF(F142=0,F141+1,IF(LİSTE!$F$1=F142,1,F142+1)))</f>
        <v>19</v>
      </c>
      <c r="F143" s="72">
        <f>IF(E143=0,0,IF(LİSTE!$F$1=E143,1,E143+1))</f>
        <v>20</v>
      </c>
      <c r="G143" s="72" t="str">
        <f>IFERROR(VLOOKUP(A143,TATİLLER!$A$2:$D$30000,3,0),"TATİL DEĞİL")</f>
        <v>TATİL DEĞİL</v>
      </c>
    </row>
    <row r="144" spans="1:7" x14ac:dyDescent="0.25">
      <c r="A144" s="74">
        <f t="shared" si="34"/>
        <v>45399</v>
      </c>
      <c r="B144" s="72">
        <f t="shared" si="32"/>
        <v>3</v>
      </c>
      <c r="C144" s="72" t="str">
        <f>IF(E144=0,"RESMİ TATİL",VLOOKUP(E144,LİSTE!$B$7:$D$1300,3,0))</f>
        <v>Zümra Yeter ARI</v>
      </c>
      <c r="D144" s="72" t="str">
        <f>IF(F144=0,"RESMİ TATİL",VLOOKUP(F144,LİSTE!$B$7:$D$1300,3,0))</f>
        <v>Utku KARAGÖZ</v>
      </c>
      <c r="E144" s="72">
        <f>IF(B144="TATİL",0,IF(F143=0,F142+1,IF(LİSTE!$F$1=F143,1,F143+1)))</f>
        <v>21</v>
      </c>
      <c r="F144" s="72">
        <f>IF(E144=0,0,IF(LİSTE!$F$1=E144,1,E144+1))</f>
        <v>22</v>
      </c>
      <c r="G144" s="72" t="str">
        <f>IFERROR(VLOOKUP(A144,TATİLLER!$A$2:$D$30000,3,0),"TATİL DEĞİL")</f>
        <v>TATİL DEĞİL</v>
      </c>
    </row>
    <row r="145" spans="1:7" x14ac:dyDescent="0.25">
      <c r="A145" s="74">
        <f t="shared" si="34"/>
        <v>45400</v>
      </c>
      <c r="B145" s="72">
        <f t="shared" si="32"/>
        <v>4</v>
      </c>
      <c r="C145" s="72" t="str">
        <f>IF(E145=0,"RESMİ TATİL",VLOOKUP(E145,LİSTE!$B$7:$D$1300,3,0))</f>
        <v>Feyza Zümra AVCIOĞLU</v>
      </c>
      <c r="D145" s="72" t="str">
        <f>IF(F145=0,"RESMİ TATİL",VLOOKUP(F145,LİSTE!$B$7:$D$1300,3,0))</f>
        <v>Yusuf Ali TABUR</v>
      </c>
      <c r="E145" s="72">
        <f>IF(B145="TATİL",0,IF(F144=0,F143+1,IF(LİSTE!$F$1=F144,1,F144+1)))</f>
        <v>23</v>
      </c>
      <c r="F145" s="72">
        <f>IF(E145=0,0,IF(LİSTE!$F$1=E145,1,E145+1))</f>
        <v>24</v>
      </c>
      <c r="G145" s="72" t="str">
        <f>IFERROR(VLOOKUP(A145,TATİLLER!$A$2:$D$30000,3,0),"TATİL DEĞİL")</f>
        <v>TATİL DEĞİL</v>
      </c>
    </row>
    <row r="146" spans="1:7" x14ac:dyDescent="0.25">
      <c r="A146" s="74">
        <f t="shared" si="34"/>
        <v>45401</v>
      </c>
      <c r="B146" s="72">
        <f t="shared" si="32"/>
        <v>5</v>
      </c>
      <c r="C146" s="72" t="str">
        <f>IF(E146=0,"RESMİ TATİL",VLOOKUP(E146,LİSTE!$B$7:$D$1300,3,0))</f>
        <v>Irmak UTEBAY</v>
      </c>
      <c r="D146" s="72" t="str">
        <f>IF(F146=0,"RESMİ TATİL",VLOOKUP(F146,LİSTE!$B$7:$D$1300,3,0))</f>
        <v>Kerem AKKOÇ</v>
      </c>
      <c r="E146" s="72">
        <f>IF(B146="TATİL",0,IF(F145=0,F144+1,IF(LİSTE!$F$1=F145,1,F145+1)))</f>
        <v>25</v>
      </c>
      <c r="F146" s="72">
        <f>IF(E146=0,0,IF(LİSTE!$F$1=E146,1,E146+1))</f>
        <v>26</v>
      </c>
      <c r="G146" s="72" t="str">
        <f>IFERROR(VLOOKUP(A146,TATİLLER!$A$2:$D$30000,3,0),"TATİL DEĞİL")</f>
        <v>TATİL DEĞİL</v>
      </c>
    </row>
    <row r="147" spans="1:7" x14ac:dyDescent="0.25">
      <c r="A147" s="74">
        <f t="shared" ref="A147" si="37">A146+3</f>
        <v>45404</v>
      </c>
      <c r="B147" s="72">
        <f t="shared" si="32"/>
        <v>1</v>
      </c>
      <c r="C147" s="72" t="str">
        <f>IF(E147=0,"RESMİ TATİL",VLOOKUP(E147,LİSTE!$B$7:$D$1300,3,0))</f>
        <v>Elçin Ayşe ELMAS</v>
      </c>
      <c r="D147" s="72" t="str">
        <f>IF(F147=0,"RESMİ TATİL",VLOOKUP(F147,LİSTE!$B$7:$D$1300,3,0))</f>
        <v>Muhammed YILDIZDAĞ</v>
      </c>
      <c r="E147" s="72">
        <f>IF(B147="TATİL",0,IF(F146=0,F145+1,IF(LİSTE!$F$1=F146,1,F146+1)))</f>
        <v>27</v>
      </c>
      <c r="F147" s="72">
        <f>IF(E147=0,0,IF(LİSTE!$F$1=E147,1,E147+1))</f>
        <v>28</v>
      </c>
      <c r="G147" s="72" t="str">
        <f>IFERROR(VLOOKUP(A147,TATİLLER!$A$2:$D$30000,3,0),"TATİL DEĞİL")</f>
        <v>TATİL DEĞİL</v>
      </c>
    </row>
    <row r="148" spans="1:7" x14ac:dyDescent="0.25">
      <c r="A148" s="74">
        <f t="shared" si="34"/>
        <v>45405</v>
      </c>
      <c r="B148" s="72">
        <f t="shared" si="32"/>
        <v>2</v>
      </c>
      <c r="C148" s="72" t="str">
        <f>IF(E148=0,"RESMİ TATİL",VLOOKUP(E148,LİSTE!$B$7:$D$1300,3,0))</f>
        <v>Nisa Nur SANCAR</v>
      </c>
      <c r="D148" s="72" t="str">
        <f>IF(F148=0,"RESMİ TATİL",VLOOKUP(F148,LİSTE!$B$7:$D$1300,3,0))</f>
        <v>Esila ÇETİN</v>
      </c>
      <c r="E148" s="72">
        <f>IF(B148="TATİL",0,IF(F147=0,F146+1,IF(LİSTE!$F$1=F147,1,F147+1)))</f>
        <v>1</v>
      </c>
      <c r="F148" s="72">
        <f>IF(E148=0,0,IF(LİSTE!$F$1=E148,1,E148+1))</f>
        <v>2</v>
      </c>
      <c r="G148" s="72" t="str">
        <f>IFERROR(VLOOKUP(A148,TATİLLER!$A$2:$D$30000,3,0),"TATİL DEĞİL")</f>
        <v>TATİL DEĞİL</v>
      </c>
    </row>
    <row r="149" spans="1:7" x14ac:dyDescent="0.25">
      <c r="A149" s="74">
        <f t="shared" si="34"/>
        <v>45406</v>
      </c>
      <c r="B149" s="72">
        <f t="shared" si="32"/>
        <v>3</v>
      </c>
      <c r="C149" s="72" t="str">
        <f>IF(E149=0,"RESMİ TATİL",VLOOKUP(E149,LİSTE!$B$7:$D$1300,3,0))</f>
        <v>Zeynep Sevde TOPUZ</v>
      </c>
      <c r="D149" s="72" t="str">
        <f>IF(F149=0,"RESMİ TATİL",VLOOKUP(F149,LİSTE!$B$7:$D$1300,3,0))</f>
        <v>Ömer Asaf KADAŞ</v>
      </c>
      <c r="E149" s="72">
        <f>IF(B149="TATİL",0,IF(F148=0,F147+1,IF(LİSTE!$F$1=F148,1,F148+1)))</f>
        <v>3</v>
      </c>
      <c r="F149" s="72">
        <f>IF(E149=0,0,IF(LİSTE!$F$1=E149,1,E149+1))</f>
        <v>4</v>
      </c>
      <c r="G149" s="72" t="str">
        <f>IFERROR(VLOOKUP(A149,TATİLLER!$A$2:$D$30000,3,0),"TATİL DEĞİL")</f>
        <v>TATİL DEĞİL</v>
      </c>
    </row>
    <row r="150" spans="1:7" x14ac:dyDescent="0.25">
      <c r="A150" s="74">
        <f t="shared" si="34"/>
        <v>45407</v>
      </c>
      <c r="B150" s="72">
        <f t="shared" si="32"/>
        <v>4</v>
      </c>
      <c r="C150" s="72" t="str">
        <f>IF(E150=0,"RESMİ TATİL",VLOOKUP(E150,LİSTE!$B$7:$D$1300,3,0))</f>
        <v>Ramazan Baran ADIGÜZEL</v>
      </c>
      <c r="D150" s="72" t="str">
        <f>IF(F150=0,"RESMİ TATİL",VLOOKUP(F150,LİSTE!$B$7:$D$1300,3,0))</f>
        <v>Bahar AKGÜN</v>
      </c>
      <c r="E150" s="72">
        <f>IF(B150="TATİL",0,IF(F149=0,F148+1,IF(LİSTE!$F$1=F149,1,F149+1)))</f>
        <v>5</v>
      </c>
      <c r="F150" s="72">
        <f>IF(E150=0,0,IF(LİSTE!$F$1=E150,1,E150+1))</f>
        <v>6</v>
      </c>
      <c r="G150" s="72" t="str">
        <f>IFERROR(VLOOKUP(A150,TATİLLER!$A$2:$D$30000,3,0),"TATİL DEĞİL")</f>
        <v>TATİL DEĞİL</v>
      </c>
    </row>
    <row r="151" spans="1:7" x14ac:dyDescent="0.25">
      <c r="A151" s="74">
        <f t="shared" si="34"/>
        <v>45408</v>
      </c>
      <c r="B151" s="72">
        <f t="shared" si="32"/>
        <v>5</v>
      </c>
      <c r="C151" s="72" t="str">
        <f>IF(E151=0,"RESMİ TATİL",VLOOKUP(E151,LİSTE!$B$7:$D$1300,3,0))</f>
        <v>Ömer AKGÜL</v>
      </c>
      <c r="D151" s="72" t="str">
        <f>IF(F151=0,"RESMİ TATİL",VLOOKUP(F151,LİSTE!$B$7:$D$1300,3,0))</f>
        <v>Muharrem EFE TANRIVERDİ</v>
      </c>
      <c r="E151" s="72">
        <f>IF(B151="TATİL",0,IF(F150=0,F149+1,IF(LİSTE!$F$1=F150,1,F150+1)))</f>
        <v>7</v>
      </c>
      <c r="F151" s="72">
        <f>IF(E151=0,0,IF(LİSTE!$F$1=E151,1,E151+1))</f>
        <v>8</v>
      </c>
      <c r="G151" s="72" t="str">
        <f>IFERROR(VLOOKUP(A151,TATİLLER!$A$2:$D$30000,3,0),"TATİL DEĞİL")</f>
        <v>TATİL DEĞİL</v>
      </c>
    </row>
    <row r="152" spans="1:7" x14ac:dyDescent="0.25">
      <c r="A152" s="74">
        <f t="shared" ref="A152" si="38">A151+3</f>
        <v>45411</v>
      </c>
      <c r="B152" s="72">
        <f t="shared" si="32"/>
        <v>1</v>
      </c>
      <c r="C152" s="72" t="str">
        <f>IF(E152=0,"RESMİ TATİL",VLOOKUP(E152,LİSTE!$B$7:$D$1300,3,0))</f>
        <v>Anıl DOĞAN</v>
      </c>
      <c r="D152" s="72" t="str">
        <f>IF(F152=0,"RESMİ TATİL",VLOOKUP(F152,LİSTE!$B$7:$D$1300,3,0))</f>
        <v>İpek ARSLAN</v>
      </c>
      <c r="E152" s="72">
        <f>IF(B152="TATİL",0,IF(F151=0,F150+1,IF(LİSTE!$F$1=F151,1,F151+1)))</f>
        <v>9</v>
      </c>
      <c r="F152" s="72">
        <f>IF(E152=0,0,IF(LİSTE!$F$1=E152,1,E152+1))</f>
        <v>10</v>
      </c>
      <c r="G152" s="72" t="str">
        <f>IFERROR(VLOOKUP(A152,TATİLLER!$A$2:$D$30000,3,0),"TATİL DEĞİL")</f>
        <v>TATİL DEĞİL</v>
      </c>
    </row>
    <row r="153" spans="1:7" x14ac:dyDescent="0.25">
      <c r="A153" s="74">
        <f t="shared" si="34"/>
        <v>45412</v>
      </c>
      <c r="B153" s="72">
        <f t="shared" si="32"/>
        <v>2</v>
      </c>
      <c r="C153" s="72" t="str">
        <f>IF(E153=0,"RESMİ TATİL",VLOOKUP(E153,LİSTE!$B$7:$D$1300,3,0))</f>
        <v>Efe KARSAK</v>
      </c>
      <c r="D153" s="72" t="str">
        <f>IF(F153=0,"RESMİ TATİL",VLOOKUP(F153,LİSTE!$B$7:$D$1300,3,0))</f>
        <v>Abdullah KIRBAÇ</v>
      </c>
      <c r="E153" s="72">
        <f>IF(B153="TATİL",0,IF(F152=0,F151+1,IF(LİSTE!$F$1=F152,1,F152+1)))</f>
        <v>11</v>
      </c>
      <c r="F153" s="72">
        <f>IF(E153=0,0,IF(LİSTE!$F$1=E153,1,E153+1))</f>
        <v>12</v>
      </c>
      <c r="G153" s="72" t="str">
        <f>IFERROR(VLOOKUP(A153,TATİLLER!$A$2:$D$30000,3,0),"TATİL DEĞİL")</f>
        <v>TATİL DEĞİL</v>
      </c>
    </row>
    <row r="154" spans="1:7" x14ac:dyDescent="0.25">
      <c r="A154" s="74">
        <f t="shared" si="34"/>
        <v>45413</v>
      </c>
      <c r="B154" s="72">
        <f t="shared" si="32"/>
        <v>3</v>
      </c>
      <c r="C154" s="72" t="str">
        <f>IF(E154=0,"RESMİ TATİL",VLOOKUP(E154,LİSTE!$B$7:$D$1300,3,0))</f>
        <v>Ümmü Defne GÜLER</v>
      </c>
      <c r="D154" s="72" t="str">
        <f>IF(F154=0,"RESMİ TATİL",VLOOKUP(F154,LİSTE!$B$7:$D$1300,3,0))</f>
        <v>Şevval ÖZDAMAR</v>
      </c>
      <c r="E154" s="72">
        <f>IF(B154="TATİL",0,IF(F153=0,F152+1,IF(LİSTE!$F$1=F153,1,F153+1)))</f>
        <v>13</v>
      </c>
      <c r="F154" s="72">
        <f>IF(E154=0,0,IF(LİSTE!$F$1=E154,1,E154+1))</f>
        <v>14</v>
      </c>
      <c r="G154" s="72" t="str">
        <f>IFERROR(VLOOKUP(A154,TATİLLER!$A$2:$D$30000,3,0),"TATİL DEĞİL")</f>
        <v>TATİL DEĞİL</v>
      </c>
    </row>
    <row r="155" spans="1:7" x14ac:dyDescent="0.25">
      <c r="A155" s="74">
        <f t="shared" si="34"/>
        <v>45414</v>
      </c>
      <c r="B155" s="72">
        <f t="shared" si="32"/>
        <v>4</v>
      </c>
      <c r="C155" s="72" t="str">
        <f>IF(E155=0,"RESMİ TATİL",VLOOKUP(E155,LİSTE!$B$7:$D$1300,3,0))</f>
        <v>Zeynep AKDAĞ</v>
      </c>
      <c r="D155" s="72" t="str">
        <f>IF(F155=0,"RESMİ TATİL",VLOOKUP(F155,LİSTE!$B$7:$D$1300,3,0))</f>
        <v>Esma ÇOKER</v>
      </c>
      <c r="E155" s="72">
        <f>IF(B155="TATİL",0,IF(F154=0,F153+1,IF(LİSTE!$F$1=F154,1,F154+1)))</f>
        <v>15</v>
      </c>
      <c r="F155" s="72">
        <f>IF(E155=0,0,IF(LİSTE!$F$1=E155,1,E155+1))</f>
        <v>16</v>
      </c>
      <c r="G155" s="72" t="str">
        <f>IFERROR(VLOOKUP(A155,TATİLLER!$A$2:$D$30000,3,0),"TATİL DEĞİL")</f>
        <v>TATİL DEĞİL</v>
      </c>
    </row>
    <row r="156" spans="1:7" x14ac:dyDescent="0.25">
      <c r="A156" s="74">
        <f t="shared" si="34"/>
        <v>45415</v>
      </c>
      <c r="B156" s="72">
        <f t="shared" si="32"/>
        <v>5</v>
      </c>
      <c r="C156" s="72" t="str">
        <f>IF(E156=0,"RESMİ TATİL",VLOOKUP(E156,LİSTE!$B$7:$D$1300,3,0))</f>
        <v>Dursun Kubilay YAŞAR</v>
      </c>
      <c r="D156" s="72" t="str">
        <f>IF(F156=0,"RESMİ TATİL",VLOOKUP(F156,LİSTE!$B$7:$D$1300,3,0))</f>
        <v>Zeynep Beril BAŞPINAR</v>
      </c>
      <c r="E156" s="72">
        <f>IF(B156="TATİL",0,IF(F155=0,F154+1,IF(LİSTE!$F$1=F155,1,F155+1)))</f>
        <v>17</v>
      </c>
      <c r="F156" s="72">
        <f>IF(E156=0,0,IF(LİSTE!$F$1=E156,1,E156+1))</f>
        <v>18</v>
      </c>
      <c r="G156" s="72" t="str">
        <f>IFERROR(VLOOKUP(A156,TATİLLER!$A$2:$D$30000,3,0),"TATİL DEĞİL")</f>
        <v>TATİL DEĞİL</v>
      </c>
    </row>
    <row r="157" spans="1:7" x14ac:dyDescent="0.25">
      <c r="A157" s="74">
        <f t="shared" ref="A157" si="39">A156+3</f>
        <v>45418</v>
      </c>
      <c r="B157" s="72">
        <f t="shared" si="32"/>
        <v>1</v>
      </c>
      <c r="C157" s="72" t="str">
        <f>IF(E157=0,"RESMİ TATİL",VLOOKUP(E157,LİSTE!$B$7:$D$1300,3,0))</f>
        <v>Ahmet DAL</v>
      </c>
      <c r="D157" s="72" t="str">
        <f>IF(F157=0,"RESMİ TATİL",VLOOKUP(F157,LİSTE!$B$7:$D$1300,3,0))</f>
        <v>Emirhan KARATAŞ</v>
      </c>
      <c r="E157" s="72">
        <f>IF(B157="TATİL",0,IF(F156=0,F155+1,IF(LİSTE!$F$1=F156,1,F156+1)))</f>
        <v>19</v>
      </c>
      <c r="F157" s="72">
        <f>IF(E157=0,0,IF(LİSTE!$F$1=E157,1,E157+1))</f>
        <v>20</v>
      </c>
      <c r="G157" s="72" t="str">
        <f>IFERROR(VLOOKUP(A157,TATİLLER!$A$2:$D$30000,3,0),"TATİL DEĞİL")</f>
        <v>TATİL DEĞİL</v>
      </c>
    </row>
    <row r="158" spans="1:7" x14ac:dyDescent="0.25">
      <c r="A158" s="74">
        <f t="shared" si="34"/>
        <v>45419</v>
      </c>
      <c r="B158" s="72">
        <f t="shared" si="32"/>
        <v>2</v>
      </c>
      <c r="C158" s="72" t="str">
        <f>IF(E158=0,"RESMİ TATİL",VLOOKUP(E158,LİSTE!$B$7:$D$1300,3,0))</f>
        <v>Zümra Yeter ARI</v>
      </c>
      <c r="D158" s="72" t="str">
        <f>IF(F158=0,"RESMİ TATİL",VLOOKUP(F158,LİSTE!$B$7:$D$1300,3,0))</f>
        <v>Utku KARAGÖZ</v>
      </c>
      <c r="E158" s="72">
        <f>IF(B158="TATİL",0,IF(F157=0,F156+1,IF(LİSTE!$F$1=F157,1,F157+1)))</f>
        <v>21</v>
      </c>
      <c r="F158" s="72">
        <f>IF(E158=0,0,IF(LİSTE!$F$1=E158,1,E158+1))</f>
        <v>22</v>
      </c>
      <c r="G158" s="72" t="str">
        <f>IFERROR(VLOOKUP(A158,TATİLLER!$A$2:$D$30000,3,0),"TATİL DEĞİL")</f>
        <v>TATİL DEĞİL</v>
      </c>
    </row>
    <row r="159" spans="1:7" x14ac:dyDescent="0.25">
      <c r="A159" s="74">
        <f t="shared" si="34"/>
        <v>45420</v>
      </c>
      <c r="B159" s="72">
        <f t="shared" si="32"/>
        <v>3</v>
      </c>
      <c r="C159" s="72" t="str">
        <f>IF(E159=0,"RESMİ TATİL",VLOOKUP(E159,LİSTE!$B$7:$D$1300,3,0))</f>
        <v>Feyza Zümra AVCIOĞLU</v>
      </c>
      <c r="D159" s="72" t="str">
        <f>IF(F159=0,"RESMİ TATİL",VLOOKUP(F159,LİSTE!$B$7:$D$1300,3,0))</f>
        <v>Yusuf Ali TABUR</v>
      </c>
      <c r="E159" s="72">
        <f>IF(B159="TATİL",0,IF(F158=0,F157+1,IF(LİSTE!$F$1=F158,1,F158+1)))</f>
        <v>23</v>
      </c>
      <c r="F159" s="72">
        <f>IF(E159=0,0,IF(LİSTE!$F$1=E159,1,E159+1))</f>
        <v>24</v>
      </c>
      <c r="G159" s="72" t="str">
        <f>IFERROR(VLOOKUP(A159,TATİLLER!$A$2:$D$30000,3,0),"TATİL DEĞİL")</f>
        <v>TATİL DEĞİL</v>
      </c>
    </row>
    <row r="160" spans="1:7" x14ac:dyDescent="0.25">
      <c r="A160" s="74">
        <f t="shared" si="34"/>
        <v>45421</v>
      </c>
      <c r="B160" s="72">
        <f t="shared" si="32"/>
        <v>4</v>
      </c>
      <c r="C160" s="72" t="str">
        <f>IF(E160=0,"RESMİ TATİL",VLOOKUP(E160,LİSTE!$B$7:$D$1300,3,0))</f>
        <v>Irmak UTEBAY</v>
      </c>
      <c r="D160" s="72" t="str">
        <f>IF(F160=0,"RESMİ TATİL",VLOOKUP(F160,LİSTE!$B$7:$D$1300,3,0))</f>
        <v>Kerem AKKOÇ</v>
      </c>
      <c r="E160" s="72">
        <f>IF(B160="TATİL",0,IF(F159=0,F158+1,IF(LİSTE!$F$1=F159,1,F159+1)))</f>
        <v>25</v>
      </c>
      <c r="F160" s="72">
        <f>IF(E160=0,0,IF(LİSTE!$F$1=E160,1,E160+1))</f>
        <v>26</v>
      </c>
      <c r="G160" s="72" t="str">
        <f>IFERROR(VLOOKUP(A160,TATİLLER!$A$2:$D$30000,3,0),"TATİL DEĞİL")</f>
        <v>TATİL DEĞİL</v>
      </c>
    </row>
    <row r="161" spans="1:7" x14ac:dyDescent="0.25">
      <c r="A161" s="74">
        <f t="shared" si="34"/>
        <v>45422</v>
      </c>
      <c r="B161" s="72">
        <f t="shared" si="32"/>
        <v>5</v>
      </c>
      <c r="C161" s="72" t="str">
        <f>IF(E161=0,"RESMİ TATİL",VLOOKUP(E161,LİSTE!$B$7:$D$1300,3,0))</f>
        <v>Elçin Ayşe ELMAS</v>
      </c>
      <c r="D161" s="72" t="str">
        <f>IF(F161=0,"RESMİ TATİL",VLOOKUP(F161,LİSTE!$B$7:$D$1300,3,0))</f>
        <v>Muhammed YILDIZDAĞ</v>
      </c>
      <c r="E161" s="72">
        <f>IF(B161="TATİL",0,IF(F160=0,F159+1,IF(LİSTE!$F$1=F160,1,F160+1)))</f>
        <v>27</v>
      </c>
      <c r="F161" s="72">
        <f>IF(E161=0,0,IF(LİSTE!$F$1=E161,1,E161+1))</f>
        <v>28</v>
      </c>
      <c r="G161" s="72" t="str">
        <f>IFERROR(VLOOKUP(A161,TATİLLER!$A$2:$D$30000,3,0),"TATİL DEĞİL")</f>
        <v>TATİL DEĞİL</v>
      </c>
    </row>
    <row r="162" spans="1:7" x14ac:dyDescent="0.25">
      <c r="A162" s="74">
        <f t="shared" ref="A162" si="40">A161+3</f>
        <v>45425</v>
      </c>
      <c r="B162" s="72">
        <f t="shared" si="32"/>
        <v>1</v>
      </c>
      <c r="C162" s="72" t="str">
        <f>IF(E162=0,"RESMİ TATİL",VLOOKUP(E162,LİSTE!$B$7:$D$1300,3,0))</f>
        <v>Nisa Nur SANCAR</v>
      </c>
      <c r="D162" s="72" t="str">
        <f>IF(F162=0,"RESMİ TATİL",VLOOKUP(F162,LİSTE!$B$7:$D$1300,3,0))</f>
        <v>Esila ÇETİN</v>
      </c>
      <c r="E162" s="72">
        <f>IF(B162="TATİL",0,IF(F161=0,F160+1,IF(LİSTE!$F$1=F161,1,F161+1)))</f>
        <v>1</v>
      </c>
      <c r="F162" s="72">
        <f>IF(E162=0,0,IF(LİSTE!$F$1=E162,1,E162+1))</f>
        <v>2</v>
      </c>
      <c r="G162" s="72" t="str">
        <f>IFERROR(VLOOKUP(A162,TATİLLER!$A$2:$D$30000,3,0),"TATİL DEĞİL")</f>
        <v>TATİL DEĞİL</v>
      </c>
    </row>
    <row r="163" spans="1:7" x14ac:dyDescent="0.25">
      <c r="A163" s="74">
        <f t="shared" si="34"/>
        <v>45426</v>
      </c>
      <c r="B163" s="72">
        <f t="shared" si="32"/>
        <v>2</v>
      </c>
      <c r="C163" s="72" t="str">
        <f>IF(E163=0,"RESMİ TATİL",VLOOKUP(E163,LİSTE!$B$7:$D$1300,3,0))</f>
        <v>Zeynep Sevde TOPUZ</v>
      </c>
      <c r="D163" s="72" t="str">
        <f>IF(F163=0,"RESMİ TATİL",VLOOKUP(F163,LİSTE!$B$7:$D$1300,3,0))</f>
        <v>Ömer Asaf KADAŞ</v>
      </c>
      <c r="E163" s="72">
        <f>IF(B163="TATİL",0,IF(F162=0,F161+1,IF(LİSTE!$F$1=F162,1,F162+1)))</f>
        <v>3</v>
      </c>
      <c r="F163" s="72">
        <f>IF(E163=0,0,IF(LİSTE!$F$1=E163,1,E163+1))</f>
        <v>4</v>
      </c>
      <c r="G163" s="72" t="str">
        <f>IFERROR(VLOOKUP(A163,TATİLLER!$A$2:$D$30000,3,0),"TATİL DEĞİL")</f>
        <v>TATİL DEĞİL</v>
      </c>
    </row>
    <row r="164" spans="1:7" x14ac:dyDescent="0.25">
      <c r="A164" s="74">
        <f t="shared" si="34"/>
        <v>45427</v>
      </c>
      <c r="B164" s="72">
        <f t="shared" si="32"/>
        <v>3</v>
      </c>
      <c r="C164" s="72" t="str">
        <f>IF(E164=0,"RESMİ TATİL",VLOOKUP(E164,LİSTE!$B$7:$D$1300,3,0))</f>
        <v>Ramazan Baran ADIGÜZEL</v>
      </c>
      <c r="D164" s="72" t="str">
        <f>IF(F164=0,"RESMİ TATİL",VLOOKUP(F164,LİSTE!$B$7:$D$1300,3,0))</f>
        <v>Bahar AKGÜN</v>
      </c>
      <c r="E164" s="72">
        <f>IF(B164="TATİL",0,IF(F163=0,F162+1,IF(LİSTE!$F$1=F163,1,F163+1)))</f>
        <v>5</v>
      </c>
      <c r="F164" s="72">
        <f>IF(E164=0,0,IF(LİSTE!$F$1=E164,1,E164+1))</f>
        <v>6</v>
      </c>
      <c r="G164" s="72" t="str">
        <f>IFERROR(VLOOKUP(A164,TATİLLER!$A$2:$D$30000,3,0),"TATİL DEĞİL")</f>
        <v>TATİL DEĞİL</v>
      </c>
    </row>
    <row r="165" spans="1:7" x14ac:dyDescent="0.25">
      <c r="A165" s="74">
        <f t="shared" si="34"/>
        <v>45428</v>
      </c>
      <c r="B165" s="72">
        <f t="shared" si="32"/>
        <v>4</v>
      </c>
      <c r="C165" s="72" t="str">
        <f>IF(E165=0,"RESMİ TATİL",VLOOKUP(E165,LİSTE!$B$7:$D$1300,3,0))</f>
        <v>Ömer AKGÜL</v>
      </c>
      <c r="D165" s="72" t="str">
        <f>IF(F165=0,"RESMİ TATİL",VLOOKUP(F165,LİSTE!$B$7:$D$1300,3,0))</f>
        <v>Muharrem EFE TANRIVERDİ</v>
      </c>
      <c r="E165" s="72">
        <f>IF(B165="TATİL",0,IF(F164=0,F163+1,IF(LİSTE!$F$1=F164,1,F164+1)))</f>
        <v>7</v>
      </c>
      <c r="F165" s="72">
        <f>IF(E165=0,0,IF(LİSTE!$F$1=E165,1,E165+1))</f>
        <v>8</v>
      </c>
      <c r="G165" s="72" t="str">
        <f>IFERROR(VLOOKUP(A165,TATİLLER!$A$2:$D$30000,3,0),"TATİL DEĞİL")</f>
        <v>TATİL DEĞİL</v>
      </c>
    </row>
    <row r="166" spans="1:7" x14ac:dyDescent="0.25">
      <c r="A166" s="74">
        <f t="shared" si="34"/>
        <v>45429</v>
      </c>
      <c r="B166" s="72">
        <f t="shared" si="32"/>
        <v>5</v>
      </c>
      <c r="C166" s="72" t="str">
        <f>IF(E166=0,"RESMİ TATİL",VLOOKUP(E166,LİSTE!$B$7:$D$1300,3,0))</f>
        <v>Anıl DOĞAN</v>
      </c>
      <c r="D166" s="72" t="str">
        <f>IF(F166=0,"RESMİ TATİL",VLOOKUP(F166,LİSTE!$B$7:$D$1300,3,0))</f>
        <v>İpek ARSLAN</v>
      </c>
      <c r="E166" s="72">
        <f>IF(B166="TATİL",0,IF(F165=0,F164+1,IF(LİSTE!$F$1=F165,1,F165+1)))</f>
        <v>9</v>
      </c>
      <c r="F166" s="72">
        <f>IF(E166=0,0,IF(LİSTE!$F$1=E166,1,E166+1))</f>
        <v>10</v>
      </c>
      <c r="G166" s="72" t="str">
        <f>IFERROR(VLOOKUP(A166,TATİLLER!$A$2:$D$30000,3,0),"TATİL DEĞİL")</f>
        <v>TATİL DEĞİL</v>
      </c>
    </row>
    <row r="167" spans="1:7" x14ac:dyDescent="0.25">
      <c r="A167" s="74">
        <f t="shared" ref="A167" si="41">A166+3</f>
        <v>45432</v>
      </c>
      <c r="B167" s="72">
        <f t="shared" si="32"/>
        <v>1</v>
      </c>
      <c r="C167" s="72" t="str">
        <f>IF(E167=0,"RESMİ TATİL",VLOOKUP(E167,LİSTE!$B$7:$D$1300,3,0))</f>
        <v>Efe KARSAK</v>
      </c>
      <c r="D167" s="72" t="str">
        <f>IF(F167=0,"RESMİ TATİL",VLOOKUP(F167,LİSTE!$B$7:$D$1300,3,0))</f>
        <v>Abdullah KIRBAÇ</v>
      </c>
      <c r="E167" s="72">
        <f>IF(B167="TATİL",0,IF(F166=0,F165+1,IF(LİSTE!$F$1=F166,1,F166+1)))</f>
        <v>11</v>
      </c>
      <c r="F167" s="72">
        <f>IF(E167=0,0,IF(LİSTE!$F$1=E167,1,E167+1))</f>
        <v>12</v>
      </c>
      <c r="G167" s="72" t="str">
        <f>IFERROR(VLOOKUP(A167,TATİLLER!$A$2:$D$30000,3,0),"TATİL DEĞİL")</f>
        <v>TATİL DEĞİL</v>
      </c>
    </row>
    <row r="168" spans="1:7" x14ac:dyDescent="0.25">
      <c r="A168" s="74">
        <f t="shared" si="34"/>
        <v>45433</v>
      </c>
      <c r="B168" s="72">
        <f t="shared" si="32"/>
        <v>2</v>
      </c>
      <c r="C168" s="72" t="str">
        <f>IF(E168=0,"RESMİ TATİL",VLOOKUP(E168,LİSTE!$B$7:$D$1300,3,0))</f>
        <v>Ümmü Defne GÜLER</v>
      </c>
      <c r="D168" s="72" t="str">
        <f>IF(F168=0,"RESMİ TATİL",VLOOKUP(F168,LİSTE!$B$7:$D$1300,3,0))</f>
        <v>Şevval ÖZDAMAR</v>
      </c>
      <c r="E168" s="72">
        <f>IF(B168="TATİL",0,IF(F167=0,F166+1,IF(LİSTE!$F$1=F167,1,F167+1)))</f>
        <v>13</v>
      </c>
      <c r="F168" s="72">
        <f>IF(E168=0,0,IF(LİSTE!$F$1=E168,1,E168+1))</f>
        <v>14</v>
      </c>
      <c r="G168" s="72" t="str">
        <f>IFERROR(VLOOKUP(A168,TATİLLER!$A$2:$D$30000,3,0),"TATİL DEĞİL")</f>
        <v>TATİL DEĞİL</v>
      </c>
    </row>
    <row r="169" spans="1:7" x14ac:dyDescent="0.25">
      <c r="A169" s="74">
        <f t="shared" si="34"/>
        <v>45434</v>
      </c>
      <c r="B169" s="72">
        <f t="shared" si="32"/>
        <v>3</v>
      </c>
      <c r="C169" s="72" t="str">
        <f>IF(E169=0,"RESMİ TATİL",VLOOKUP(E169,LİSTE!$B$7:$D$1300,3,0))</f>
        <v>Zeynep AKDAĞ</v>
      </c>
      <c r="D169" s="72" t="str">
        <f>IF(F169=0,"RESMİ TATİL",VLOOKUP(F169,LİSTE!$B$7:$D$1300,3,0))</f>
        <v>Esma ÇOKER</v>
      </c>
      <c r="E169" s="72">
        <f>IF(B169="TATİL",0,IF(F168=0,F167+1,IF(LİSTE!$F$1=F168,1,F168+1)))</f>
        <v>15</v>
      </c>
      <c r="F169" s="72">
        <f>IF(E169=0,0,IF(LİSTE!$F$1=E169,1,E169+1))</f>
        <v>16</v>
      </c>
      <c r="G169" s="72" t="str">
        <f>IFERROR(VLOOKUP(A169,TATİLLER!$A$2:$D$30000,3,0),"TATİL DEĞİL")</f>
        <v>TATİL DEĞİL</v>
      </c>
    </row>
    <row r="170" spans="1:7" x14ac:dyDescent="0.25">
      <c r="A170" s="74">
        <f t="shared" si="34"/>
        <v>45435</v>
      </c>
      <c r="B170" s="72">
        <f t="shared" si="32"/>
        <v>4</v>
      </c>
      <c r="C170" s="72" t="str">
        <f>IF(E170=0,"RESMİ TATİL",VLOOKUP(E170,LİSTE!$B$7:$D$1300,3,0))</f>
        <v>Dursun Kubilay YAŞAR</v>
      </c>
      <c r="D170" s="72" t="str">
        <f>IF(F170=0,"RESMİ TATİL",VLOOKUP(F170,LİSTE!$B$7:$D$1300,3,0))</f>
        <v>Zeynep Beril BAŞPINAR</v>
      </c>
      <c r="E170" s="72">
        <f>IF(B170="TATİL",0,IF(F169=0,F168+1,IF(LİSTE!$F$1=F169,1,F169+1)))</f>
        <v>17</v>
      </c>
      <c r="F170" s="72">
        <f>IF(E170=0,0,IF(LİSTE!$F$1=E170,1,E170+1))</f>
        <v>18</v>
      </c>
      <c r="G170" s="72" t="str">
        <f>IFERROR(VLOOKUP(A170,TATİLLER!$A$2:$D$30000,3,0),"TATİL DEĞİL")</f>
        <v>TATİL DEĞİL</v>
      </c>
    </row>
    <row r="171" spans="1:7" x14ac:dyDescent="0.25">
      <c r="A171" s="74">
        <f t="shared" si="34"/>
        <v>45436</v>
      </c>
      <c r="B171" s="72">
        <f t="shared" si="32"/>
        <v>5</v>
      </c>
      <c r="C171" s="72" t="str">
        <f>IF(E171=0,"RESMİ TATİL",VLOOKUP(E171,LİSTE!$B$7:$D$1300,3,0))</f>
        <v>Ahmet DAL</v>
      </c>
      <c r="D171" s="72" t="str">
        <f>IF(F171=0,"RESMİ TATİL",VLOOKUP(F171,LİSTE!$B$7:$D$1300,3,0))</f>
        <v>Emirhan KARATAŞ</v>
      </c>
      <c r="E171" s="72">
        <f>IF(B171="TATİL",0,IF(F170=0,F169+1,IF(LİSTE!$F$1=F170,1,F170+1)))</f>
        <v>19</v>
      </c>
      <c r="F171" s="72">
        <f>IF(E171=0,0,IF(LİSTE!$F$1=E171,1,E171+1))</f>
        <v>20</v>
      </c>
      <c r="G171" s="72" t="str">
        <f>IFERROR(VLOOKUP(A171,TATİLLER!$A$2:$D$30000,3,0),"TATİL DEĞİL")</f>
        <v>TATİL DEĞİL</v>
      </c>
    </row>
    <row r="172" spans="1:7" x14ac:dyDescent="0.25">
      <c r="A172" s="74">
        <f t="shared" ref="A172" si="42">A171+3</f>
        <v>45439</v>
      </c>
      <c r="B172" s="72">
        <f t="shared" si="32"/>
        <v>1</v>
      </c>
      <c r="C172" s="72" t="str">
        <f>IF(E172=0,"RESMİ TATİL",VLOOKUP(E172,LİSTE!$B$7:$D$1300,3,0))</f>
        <v>Zümra Yeter ARI</v>
      </c>
      <c r="D172" s="72" t="str">
        <f>IF(F172=0,"RESMİ TATİL",VLOOKUP(F172,LİSTE!$B$7:$D$1300,3,0))</f>
        <v>Utku KARAGÖZ</v>
      </c>
      <c r="E172" s="72">
        <f>IF(B172="TATİL",0,IF(F171=0,F170+1,IF(LİSTE!$F$1=F171,1,F171+1)))</f>
        <v>21</v>
      </c>
      <c r="F172" s="72">
        <f>IF(E172=0,0,IF(LİSTE!$F$1=E172,1,E172+1))</f>
        <v>22</v>
      </c>
      <c r="G172" s="72" t="str">
        <f>IFERROR(VLOOKUP(A172,TATİLLER!$A$2:$D$30000,3,0),"TATİL DEĞİL")</f>
        <v>TATİL DEĞİL</v>
      </c>
    </row>
    <row r="173" spans="1:7" x14ac:dyDescent="0.25">
      <c r="A173" s="74">
        <f t="shared" si="34"/>
        <v>45440</v>
      </c>
      <c r="B173" s="72">
        <f t="shared" si="32"/>
        <v>2</v>
      </c>
      <c r="C173" s="72" t="str">
        <f>IF(E173=0,"RESMİ TATİL",VLOOKUP(E173,LİSTE!$B$7:$D$1300,3,0))</f>
        <v>Feyza Zümra AVCIOĞLU</v>
      </c>
      <c r="D173" s="72" t="str">
        <f>IF(F173=0,"RESMİ TATİL",VLOOKUP(F173,LİSTE!$B$7:$D$1300,3,0))</f>
        <v>Yusuf Ali TABUR</v>
      </c>
      <c r="E173" s="72">
        <f>IF(B173="TATİL",0,IF(F172=0,F171+1,IF(LİSTE!$F$1=F172,1,F172+1)))</f>
        <v>23</v>
      </c>
      <c r="F173" s="72">
        <f>IF(E173=0,0,IF(LİSTE!$F$1=E173,1,E173+1))</f>
        <v>24</v>
      </c>
      <c r="G173" s="72" t="str">
        <f>IFERROR(VLOOKUP(A173,TATİLLER!$A$2:$D$30000,3,0),"TATİL DEĞİL")</f>
        <v>TATİL DEĞİL</v>
      </c>
    </row>
    <row r="174" spans="1:7" x14ac:dyDescent="0.25">
      <c r="A174" s="74">
        <f t="shared" si="34"/>
        <v>45441</v>
      </c>
      <c r="B174" s="72">
        <f t="shared" si="32"/>
        <v>3</v>
      </c>
      <c r="C174" s="72" t="str">
        <f>IF(E174=0,"RESMİ TATİL",VLOOKUP(E174,LİSTE!$B$7:$D$1300,3,0))</f>
        <v>Irmak UTEBAY</v>
      </c>
      <c r="D174" s="72" t="str">
        <f>IF(F174=0,"RESMİ TATİL",VLOOKUP(F174,LİSTE!$B$7:$D$1300,3,0))</f>
        <v>Kerem AKKOÇ</v>
      </c>
      <c r="E174" s="72">
        <f>IF(B174="TATİL",0,IF(F173=0,F172+1,IF(LİSTE!$F$1=F173,1,F173+1)))</f>
        <v>25</v>
      </c>
      <c r="F174" s="72">
        <f>IF(E174=0,0,IF(LİSTE!$F$1=E174,1,E174+1))</f>
        <v>26</v>
      </c>
      <c r="G174" s="72" t="str">
        <f>IFERROR(VLOOKUP(A174,TATİLLER!$A$2:$D$30000,3,0),"TATİL DEĞİL")</f>
        <v>TATİL DEĞİL</v>
      </c>
    </row>
    <row r="175" spans="1:7" x14ac:dyDescent="0.25">
      <c r="A175" s="74">
        <f t="shared" si="34"/>
        <v>45442</v>
      </c>
      <c r="B175" s="72">
        <f t="shared" si="32"/>
        <v>4</v>
      </c>
      <c r="C175" s="72" t="str">
        <f>IF(E175=0,"RESMİ TATİL",VLOOKUP(E175,LİSTE!$B$7:$D$1300,3,0))</f>
        <v>Elçin Ayşe ELMAS</v>
      </c>
      <c r="D175" s="72" t="str">
        <f>IF(F175=0,"RESMİ TATİL",VLOOKUP(F175,LİSTE!$B$7:$D$1300,3,0))</f>
        <v>Muhammed YILDIZDAĞ</v>
      </c>
      <c r="E175" s="72">
        <f>IF(B175="TATİL",0,IF(F174=0,F173+1,IF(LİSTE!$F$1=F174,1,F174+1)))</f>
        <v>27</v>
      </c>
      <c r="F175" s="72">
        <f>IF(E175=0,0,IF(LİSTE!$F$1=E175,1,E175+1))</f>
        <v>28</v>
      </c>
      <c r="G175" s="72" t="str">
        <f>IFERROR(VLOOKUP(A175,TATİLLER!$A$2:$D$30000,3,0),"TATİL DEĞİL")</f>
        <v>TATİL DEĞİL</v>
      </c>
    </row>
    <row r="176" spans="1:7" x14ac:dyDescent="0.25">
      <c r="A176" s="74">
        <f t="shared" si="34"/>
        <v>45443</v>
      </c>
      <c r="B176" s="72">
        <f t="shared" si="32"/>
        <v>5</v>
      </c>
      <c r="C176" s="72" t="str">
        <f>IF(E176=0,"RESMİ TATİL",VLOOKUP(E176,LİSTE!$B$7:$D$1300,3,0))</f>
        <v>Nisa Nur SANCAR</v>
      </c>
      <c r="D176" s="72" t="str">
        <f>IF(F176=0,"RESMİ TATİL",VLOOKUP(F176,LİSTE!$B$7:$D$1300,3,0))</f>
        <v>Esila ÇETİN</v>
      </c>
      <c r="E176" s="72">
        <f>IF(B176="TATİL",0,IF(F175=0,F174+1,IF(LİSTE!$F$1=F175,1,F175+1)))</f>
        <v>1</v>
      </c>
      <c r="F176" s="72">
        <f>IF(E176=0,0,IF(LİSTE!$F$1=E176,1,E176+1))</f>
        <v>2</v>
      </c>
      <c r="G176" s="72" t="str">
        <f>IFERROR(VLOOKUP(A176,TATİLLER!$A$2:$D$30000,3,0),"TATİL DEĞİL")</f>
        <v>TATİL DEĞİL</v>
      </c>
    </row>
    <row r="177" spans="1:7" x14ac:dyDescent="0.25">
      <c r="A177" s="74">
        <f t="shared" ref="A177" si="43">A176+3</f>
        <v>45446</v>
      </c>
      <c r="B177" s="72">
        <f t="shared" si="32"/>
        <v>1</v>
      </c>
      <c r="C177" s="72" t="str">
        <f>IF(E177=0,"RESMİ TATİL",VLOOKUP(E177,LİSTE!$B$7:$D$1300,3,0))</f>
        <v>Zeynep Sevde TOPUZ</v>
      </c>
      <c r="D177" s="72" t="str">
        <f>IF(F177=0,"RESMİ TATİL",VLOOKUP(F177,LİSTE!$B$7:$D$1300,3,0))</f>
        <v>Ömer Asaf KADAŞ</v>
      </c>
      <c r="E177" s="72">
        <f>IF(B177="TATİL",0,IF(F176=0,F175+1,IF(LİSTE!$F$1=F176,1,F176+1)))</f>
        <v>3</v>
      </c>
      <c r="F177" s="72">
        <f>IF(E177=0,0,IF(LİSTE!$F$1=E177,1,E177+1))</f>
        <v>4</v>
      </c>
      <c r="G177" s="72" t="str">
        <f>IFERROR(VLOOKUP(A177,TATİLLER!$A$2:$D$30000,3,0),"TATİL DEĞİL")</f>
        <v>TATİL DEĞİL</v>
      </c>
    </row>
    <row r="178" spans="1:7" x14ac:dyDescent="0.25">
      <c r="A178" s="74">
        <f t="shared" si="34"/>
        <v>45447</v>
      </c>
      <c r="B178" s="72">
        <f t="shared" si="32"/>
        <v>2</v>
      </c>
      <c r="C178" s="72" t="str">
        <f>IF(E178=0,"RESMİ TATİL",VLOOKUP(E178,LİSTE!$B$7:$D$1300,3,0))</f>
        <v>Ramazan Baran ADIGÜZEL</v>
      </c>
      <c r="D178" s="72" t="str">
        <f>IF(F178=0,"RESMİ TATİL",VLOOKUP(F178,LİSTE!$B$7:$D$1300,3,0))</f>
        <v>Bahar AKGÜN</v>
      </c>
      <c r="E178" s="72">
        <f>IF(B178="TATİL",0,IF(F177=0,F176+1,IF(LİSTE!$F$1=F177,1,F177+1)))</f>
        <v>5</v>
      </c>
      <c r="F178" s="72">
        <f>IF(E178=0,0,IF(LİSTE!$F$1=E178,1,E178+1))</f>
        <v>6</v>
      </c>
      <c r="G178" s="72" t="str">
        <f>IFERROR(VLOOKUP(A178,TATİLLER!$A$2:$D$30000,3,0),"TATİL DEĞİL")</f>
        <v>TATİL DEĞİL</v>
      </c>
    </row>
    <row r="179" spans="1:7" x14ac:dyDescent="0.25">
      <c r="A179" s="74">
        <f t="shared" si="34"/>
        <v>45448</v>
      </c>
      <c r="B179" s="72">
        <f t="shared" si="32"/>
        <v>3</v>
      </c>
      <c r="C179" s="72" t="str">
        <f>IF(E179=0,"RESMİ TATİL",VLOOKUP(E179,LİSTE!$B$7:$D$1300,3,0))</f>
        <v>Ömer AKGÜL</v>
      </c>
      <c r="D179" s="72" t="str">
        <f>IF(F179=0,"RESMİ TATİL",VLOOKUP(F179,LİSTE!$B$7:$D$1300,3,0))</f>
        <v>Muharrem EFE TANRIVERDİ</v>
      </c>
      <c r="E179" s="72">
        <f>IF(B179="TATİL",0,IF(F178=0,F177+1,IF(LİSTE!$F$1=F178,1,F178+1)))</f>
        <v>7</v>
      </c>
      <c r="F179" s="72">
        <f>IF(E179=0,0,IF(LİSTE!$F$1=E179,1,E179+1))</f>
        <v>8</v>
      </c>
      <c r="G179" s="72" t="str">
        <f>IFERROR(VLOOKUP(A179,TATİLLER!$A$2:$D$30000,3,0),"TATİL DEĞİL")</f>
        <v>TATİL DEĞİL</v>
      </c>
    </row>
    <row r="180" spans="1:7" x14ac:dyDescent="0.25">
      <c r="A180" s="74">
        <f t="shared" si="34"/>
        <v>45449</v>
      </c>
      <c r="B180" s="72">
        <f t="shared" si="32"/>
        <v>4</v>
      </c>
      <c r="C180" s="72" t="str">
        <f>IF(E180=0,"RESMİ TATİL",VLOOKUP(E180,LİSTE!$B$7:$D$1300,3,0))</f>
        <v>Anıl DOĞAN</v>
      </c>
      <c r="D180" s="72" t="str">
        <f>IF(F180=0,"RESMİ TATİL",VLOOKUP(F180,LİSTE!$B$7:$D$1300,3,0))</f>
        <v>İpek ARSLAN</v>
      </c>
      <c r="E180" s="72">
        <f>IF(B180="TATİL",0,IF(F179=0,F178+1,IF(LİSTE!$F$1=F179,1,F179+1)))</f>
        <v>9</v>
      </c>
      <c r="F180" s="72">
        <f>IF(E180=0,0,IF(LİSTE!$F$1=E180,1,E180+1))</f>
        <v>10</v>
      </c>
      <c r="G180" s="72" t="str">
        <f>IFERROR(VLOOKUP(A180,TATİLLER!$A$2:$D$30000,3,0),"TATİL DEĞİL")</f>
        <v>TATİL DEĞİL</v>
      </c>
    </row>
    <row r="181" spans="1:7" x14ac:dyDescent="0.25">
      <c r="A181" s="74">
        <f t="shared" si="34"/>
        <v>45450</v>
      </c>
      <c r="B181" s="72">
        <f t="shared" si="32"/>
        <v>5</v>
      </c>
      <c r="C181" s="72" t="str">
        <f>IF(E181=0,"RESMİ TATİL",VLOOKUP(E181,LİSTE!$B$7:$D$1300,3,0))</f>
        <v>Efe KARSAK</v>
      </c>
      <c r="D181" s="72" t="str">
        <f>IF(F181=0,"RESMİ TATİL",VLOOKUP(F181,LİSTE!$B$7:$D$1300,3,0))</f>
        <v>Abdullah KIRBAÇ</v>
      </c>
      <c r="E181" s="72">
        <f>IF(B181="TATİL",0,IF(F180=0,F179+1,IF(LİSTE!$F$1=F180,1,F180+1)))</f>
        <v>11</v>
      </c>
      <c r="F181" s="72">
        <f>IF(E181=0,0,IF(LİSTE!$F$1=E181,1,E181+1))</f>
        <v>12</v>
      </c>
      <c r="G181" s="72" t="str">
        <f>IFERROR(VLOOKUP(A181,TATİLLER!$A$2:$D$30000,3,0),"TATİL DEĞİL")</f>
        <v>TATİL DEĞİL</v>
      </c>
    </row>
    <row r="182" spans="1:7" x14ac:dyDescent="0.25">
      <c r="A182" s="74">
        <f t="shared" ref="A182" si="44">A181+3</f>
        <v>45453</v>
      </c>
      <c r="B182" s="72">
        <f t="shared" si="32"/>
        <v>1</v>
      </c>
      <c r="C182" s="72" t="str">
        <f>IF(E182=0,"RESMİ TATİL",VLOOKUP(E182,LİSTE!$B$7:$D$1300,3,0))</f>
        <v>Ümmü Defne GÜLER</v>
      </c>
      <c r="D182" s="72" t="str">
        <f>IF(F182=0,"RESMİ TATİL",VLOOKUP(F182,LİSTE!$B$7:$D$1300,3,0))</f>
        <v>Şevval ÖZDAMAR</v>
      </c>
      <c r="E182" s="72">
        <f>IF(B182="TATİL",0,IF(F181=0,F180+1,IF(LİSTE!$F$1=F181,1,F181+1)))</f>
        <v>13</v>
      </c>
      <c r="F182" s="72">
        <f>IF(E182=0,0,IF(LİSTE!$F$1=E182,1,E182+1))</f>
        <v>14</v>
      </c>
      <c r="G182" s="72" t="str">
        <f>IFERROR(VLOOKUP(A182,TATİLLER!$A$2:$D$30000,3,0),"TATİL DEĞİL")</f>
        <v>TATİL DEĞİL</v>
      </c>
    </row>
    <row r="183" spans="1:7" x14ac:dyDescent="0.25">
      <c r="A183" s="74">
        <f t="shared" si="34"/>
        <v>45454</v>
      </c>
      <c r="B183" s="72">
        <f t="shared" si="32"/>
        <v>2</v>
      </c>
      <c r="C183" s="72" t="str">
        <f>IF(E183=0,"RESMİ TATİL",VLOOKUP(E183,LİSTE!$B$7:$D$1300,3,0))</f>
        <v>Zeynep AKDAĞ</v>
      </c>
      <c r="D183" s="72" t="str">
        <f>IF(F183=0,"RESMİ TATİL",VLOOKUP(F183,LİSTE!$B$7:$D$1300,3,0))</f>
        <v>Esma ÇOKER</v>
      </c>
      <c r="E183" s="72">
        <f>IF(B183="TATİL",0,IF(F182=0,F181+1,IF(LİSTE!$F$1=F182,1,F182+1)))</f>
        <v>15</v>
      </c>
      <c r="F183" s="72">
        <f>IF(E183=0,0,IF(LİSTE!$F$1=E183,1,E183+1))</f>
        <v>16</v>
      </c>
      <c r="G183" s="72" t="str">
        <f>IFERROR(VLOOKUP(A183,TATİLLER!$A$2:$D$30000,3,0),"TATİL DEĞİL")</f>
        <v>TATİL DEĞİL</v>
      </c>
    </row>
    <row r="184" spans="1:7" x14ac:dyDescent="0.25">
      <c r="A184" s="74">
        <f t="shared" si="34"/>
        <v>45455</v>
      </c>
      <c r="B184" s="72">
        <f t="shared" si="32"/>
        <v>3</v>
      </c>
      <c r="C184" s="72" t="str">
        <f>IF(E184=0,"RESMİ TATİL",VLOOKUP(E184,LİSTE!$B$7:$D$1300,3,0))</f>
        <v>Dursun Kubilay YAŞAR</v>
      </c>
      <c r="D184" s="72" t="str">
        <f>IF(F184=0,"RESMİ TATİL",VLOOKUP(F184,LİSTE!$B$7:$D$1300,3,0))</f>
        <v>Zeynep Beril BAŞPINAR</v>
      </c>
      <c r="E184" s="72">
        <f>IF(B184="TATİL",0,IF(F183=0,F182+1,IF(LİSTE!$F$1=F183,1,F183+1)))</f>
        <v>17</v>
      </c>
      <c r="F184" s="72">
        <f>IF(E184=0,0,IF(LİSTE!$F$1=E184,1,E184+1))</f>
        <v>18</v>
      </c>
      <c r="G184" s="72" t="str">
        <f>IFERROR(VLOOKUP(A184,TATİLLER!$A$2:$D$30000,3,0),"TATİL DEĞİL")</f>
        <v>TATİL DEĞİL</v>
      </c>
    </row>
    <row r="185" spans="1:7" x14ac:dyDescent="0.25">
      <c r="A185" s="74">
        <f t="shared" si="34"/>
        <v>45456</v>
      </c>
      <c r="B185" s="72">
        <f t="shared" si="32"/>
        <v>4</v>
      </c>
      <c r="C185" s="72" t="str">
        <f>IF(E185=0,"RESMİ TATİL",VLOOKUP(E185,LİSTE!$B$7:$D$1300,3,0))</f>
        <v>Ahmet DAL</v>
      </c>
      <c r="D185" s="72" t="str">
        <f>IF(F185=0,"RESMİ TATİL",VLOOKUP(F185,LİSTE!$B$7:$D$1300,3,0))</f>
        <v>Emirhan KARATAŞ</v>
      </c>
      <c r="E185" s="72">
        <f>IF(B185="TATİL",0,IF(F184=0,F183+1,IF(LİSTE!$F$1=F184,1,F184+1)))</f>
        <v>19</v>
      </c>
      <c r="F185" s="72">
        <f>IF(E185=0,0,IF(LİSTE!$F$1=E185,1,E185+1))</f>
        <v>20</v>
      </c>
      <c r="G185" s="72" t="str">
        <f>IFERROR(VLOOKUP(A185,TATİLLER!$A$2:$D$30000,3,0),"TATİL DEĞİL")</f>
        <v>TATİL DEĞİL</v>
      </c>
    </row>
    <row r="186" spans="1:7" x14ac:dyDescent="0.25">
      <c r="A186" s="74">
        <f t="shared" si="34"/>
        <v>45457</v>
      </c>
      <c r="B186" s="72">
        <f t="shared" si="32"/>
        <v>5</v>
      </c>
      <c r="C186" s="72" t="str">
        <f>IF(E186=0,"RESMİ TATİL",VLOOKUP(E186,LİSTE!$B$7:$D$1300,3,0))</f>
        <v>Zümra Yeter ARI</v>
      </c>
      <c r="D186" s="72" t="str">
        <f>IF(F186=0,"RESMİ TATİL",VLOOKUP(F186,LİSTE!$B$7:$D$1300,3,0))</f>
        <v>Utku KARAGÖZ</v>
      </c>
      <c r="E186" s="72">
        <f>IF(B186="TATİL",0,IF(F185=0,F184+1,IF(LİSTE!$F$1=F185,1,F185+1)))</f>
        <v>21</v>
      </c>
      <c r="F186" s="72">
        <f>IF(E186=0,0,IF(LİSTE!$F$1=E186,1,E186+1))</f>
        <v>22</v>
      </c>
      <c r="G186" s="72" t="str">
        <f>IFERROR(VLOOKUP(A186,TATİLLER!$A$2:$D$30000,3,0),"TATİL DEĞİL")</f>
        <v>TATİL DEĞİL</v>
      </c>
    </row>
    <row r="187" spans="1:7" x14ac:dyDescent="0.25">
      <c r="A187" s="74">
        <f t="shared" ref="A187" si="45">A186+3</f>
        <v>45460</v>
      </c>
      <c r="B187" s="72">
        <f t="shared" si="32"/>
        <v>1</v>
      </c>
      <c r="C187" s="72" t="str">
        <f>IF(E187=0,"RESMİ TATİL",VLOOKUP(E187,LİSTE!$B$7:$D$1300,3,0))</f>
        <v>Feyza Zümra AVCIOĞLU</v>
      </c>
      <c r="D187" s="72" t="str">
        <f>IF(F187=0,"RESMİ TATİL",VLOOKUP(F187,LİSTE!$B$7:$D$1300,3,0))</f>
        <v>Yusuf Ali TABUR</v>
      </c>
      <c r="E187" s="72">
        <f>IF(B187="TATİL",0,IF(F186=0,F185+1,IF(LİSTE!$F$1=F186,1,F186+1)))</f>
        <v>23</v>
      </c>
      <c r="F187" s="72">
        <f>IF(E187=0,0,IF(LİSTE!$F$1=E187,1,E187+1))</f>
        <v>24</v>
      </c>
      <c r="G187" s="72" t="str">
        <f>IFERROR(VLOOKUP(A187,TATİLLER!$A$2:$D$30000,3,0),"TATİL DEĞİL")</f>
        <v>TATİL DEĞİL</v>
      </c>
    </row>
    <row r="188" spans="1:7" x14ac:dyDescent="0.25">
      <c r="A188" s="74">
        <f t="shared" si="34"/>
        <v>45461</v>
      </c>
      <c r="B188" s="72">
        <f t="shared" si="32"/>
        <v>2</v>
      </c>
      <c r="C188" s="72" t="str">
        <f>IF(E188=0,"RESMİ TATİL",VLOOKUP(E188,LİSTE!$B$7:$D$1300,3,0))</f>
        <v>Irmak UTEBAY</v>
      </c>
      <c r="D188" s="72" t="str">
        <f>IF(F188=0,"RESMİ TATİL",VLOOKUP(F188,LİSTE!$B$7:$D$1300,3,0))</f>
        <v>Kerem AKKOÇ</v>
      </c>
      <c r="E188" s="72">
        <f>IF(B188="TATİL",0,IF(F187=0,F186+1,IF(LİSTE!$F$1=F187,1,F187+1)))</f>
        <v>25</v>
      </c>
      <c r="F188" s="72">
        <f>IF(E188=0,0,IF(LİSTE!$F$1=E188,1,E188+1))</f>
        <v>26</v>
      </c>
      <c r="G188" s="72" t="str">
        <f>IFERROR(VLOOKUP(A188,TATİLLER!$A$2:$D$30000,3,0),"TATİL DEĞİL")</f>
        <v>TATİL DEĞİL</v>
      </c>
    </row>
    <row r="189" spans="1:7" x14ac:dyDescent="0.25">
      <c r="A189" s="74">
        <f t="shared" si="34"/>
        <v>45462</v>
      </c>
      <c r="B189" s="72">
        <f t="shared" si="32"/>
        <v>3</v>
      </c>
      <c r="C189" s="72" t="str">
        <f>IF(E189=0,"RESMİ TATİL",VLOOKUP(E189,LİSTE!$B$7:$D$1300,3,0))</f>
        <v>Elçin Ayşe ELMAS</v>
      </c>
      <c r="D189" s="72" t="str">
        <f>IF(F189=0,"RESMİ TATİL",VLOOKUP(F189,LİSTE!$B$7:$D$1300,3,0))</f>
        <v>Muhammed YILDIZDAĞ</v>
      </c>
      <c r="E189" s="72">
        <f>IF(B189="TATİL",0,IF(F188=0,F187+1,IF(LİSTE!$F$1=F188,1,F188+1)))</f>
        <v>27</v>
      </c>
      <c r="F189" s="72">
        <f>IF(E189=0,0,IF(LİSTE!$F$1=E189,1,E189+1))</f>
        <v>28</v>
      </c>
      <c r="G189" s="72" t="str">
        <f>IFERROR(VLOOKUP(A189,TATİLLER!$A$2:$D$30000,3,0),"TATİL DEĞİL")</f>
        <v>TATİL DEĞİL</v>
      </c>
    </row>
    <row r="190" spans="1:7" x14ac:dyDescent="0.25">
      <c r="A190" s="74">
        <f t="shared" si="34"/>
        <v>45463</v>
      </c>
      <c r="B190" s="72">
        <f t="shared" si="32"/>
        <v>4</v>
      </c>
      <c r="C190" s="72" t="str">
        <f>IF(E190=0,"RESMİ TATİL",VLOOKUP(E190,LİSTE!$B$7:$D$1300,3,0))</f>
        <v>Nisa Nur SANCAR</v>
      </c>
      <c r="D190" s="72" t="str">
        <f>IF(F190=0,"RESMİ TATİL",VLOOKUP(F190,LİSTE!$B$7:$D$1300,3,0))</f>
        <v>Esila ÇETİN</v>
      </c>
      <c r="E190" s="72">
        <f>IF(B190="TATİL",0,IF(F189=0,F188+1,IF(LİSTE!$F$1=F189,1,F189+1)))</f>
        <v>1</v>
      </c>
      <c r="F190" s="72">
        <f>IF(E190=0,0,IF(LİSTE!$F$1=E190,1,E190+1))</f>
        <v>2</v>
      </c>
      <c r="G190" s="72" t="str">
        <f>IFERROR(VLOOKUP(A190,TATİLLER!$A$2:$D$30000,3,0),"TATİL DEĞİL")</f>
        <v>TATİL DEĞİL</v>
      </c>
    </row>
    <row r="191" spans="1:7" x14ac:dyDescent="0.25">
      <c r="A191" s="74">
        <f t="shared" si="34"/>
        <v>45464</v>
      </c>
      <c r="B191" s="72">
        <f t="shared" si="32"/>
        <v>5</v>
      </c>
      <c r="C191" s="72" t="str">
        <f>IF(E191=0,"RESMİ TATİL",VLOOKUP(E191,LİSTE!$B$7:$D$1300,3,0))</f>
        <v>Zeynep Sevde TOPUZ</v>
      </c>
      <c r="D191" s="72" t="str">
        <f>IF(F191=0,"RESMİ TATİL",VLOOKUP(F191,LİSTE!$B$7:$D$1300,3,0))</f>
        <v>Ömer Asaf KADAŞ</v>
      </c>
      <c r="E191" s="72">
        <f>IF(B191="TATİL",0,IF(F190=0,F189+1,IF(LİSTE!$F$1=F190,1,F190+1)))</f>
        <v>3</v>
      </c>
      <c r="F191" s="72">
        <f>IF(E191=0,0,IF(LİSTE!$F$1=E191,1,E191+1))</f>
        <v>4</v>
      </c>
      <c r="G191" s="72" t="str">
        <f>IFERROR(VLOOKUP(A191,TATİLLER!$A$2:$D$30000,3,0),"TATİL DEĞİL")</f>
        <v>TATİL DEĞİL</v>
      </c>
    </row>
    <row r="192" spans="1:7" x14ac:dyDescent="0.25">
      <c r="A192" s="74">
        <f t="shared" ref="A192" si="46">A191+3</f>
        <v>45467</v>
      </c>
      <c r="B192" s="72">
        <f t="shared" si="32"/>
        <v>1</v>
      </c>
      <c r="C192" s="72" t="str">
        <f>IF(E192=0,"RESMİ TATİL",VLOOKUP(E192,LİSTE!$B$7:$D$1300,3,0))</f>
        <v>Ramazan Baran ADIGÜZEL</v>
      </c>
      <c r="D192" s="72" t="str">
        <f>IF(F192=0,"RESMİ TATİL",VLOOKUP(F192,LİSTE!$B$7:$D$1300,3,0))</f>
        <v>Bahar AKGÜN</v>
      </c>
      <c r="E192" s="72">
        <f>IF(B192="TATİL",0,IF(F191=0,F190+1,IF(LİSTE!$F$1=F191,1,F191+1)))</f>
        <v>5</v>
      </c>
      <c r="F192" s="72">
        <f>IF(E192=0,0,IF(LİSTE!$F$1=E192,1,E192+1))</f>
        <v>6</v>
      </c>
      <c r="G192" s="72" t="str">
        <f>IFERROR(VLOOKUP(A192,TATİLLER!$A$2:$D$30000,3,0),"TATİL DEĞİL")</f>
        <v>TATİL DEĞİL</v>
      </c>
    </row>
    <row r="193" spans="1:7" x14ac:dyDescent="0.25">
      <c r="A193" s="74">
        <f t="shared" si="34"/>
        <v>45468</v>
      </c>
      <c r="B193" s="72">
        <f t="shared" si="32"/>
        <v>2</v>
      </c>
      <c r="C193" s="72" t="str">
        <f>IF(E193=0,"RESMİ TATİL",VLOOKUP(E193,LİSTE!$B$7:$D$1300,3,0))</f>
        <v>Ömer AKGÜL</v>
      </c>
      <c r="D193" s="72" t="str">
        <f>IF(F193=0,"RESMİ TATİL",VLOOKUP(F193,LİSTE!$B$7:$D$1300,3,0))</f>
        <v>Muharrem EFE TANRIVERDİ</v>
      </c>
      <c r="E193" s="72">
        <f>IF(B193="TATİL",0,IF(F192=0,F191+1,IF(LİSTE!$F$1=F192,1,F192+1)))</f>
        <v>7</v>
      </c>
      <c r="F193" s="72">
        <f>IF(E193=0,0,IF(LİSTE!$F$1=E193,1,E193+1))</f>
        <v>8</v>
      </c>
      <c r="G193" s="72" t="str">
        <f>IFERROR(VLOOKUP(A193,TATİLLER!$A$2:$D$30000,3,0),"TATİL DEĞİL")</f>
        <v>TATİL DEĞİL</v>
      </c>
    </row>
    <row r="194" spans="1:7" x14ac:dyDescent="0.25">
      <c r="A194" s="74">
        <f t="shared" si="34"/>
        <v>45469</v>
      </c>
      <c r="B194" s="72">
        <f t="shared" si="32"/>
        <v>3</v>
      </c>
      <c r="C194" s="72" t="str">
        <f>IF(E194=0,"RESMİ TATİL",VLOOKUP(E194,LİSTE!$B$7:$D$1300,3,0))</f>
        <v>Anıl DOĞAN</v>
      </c>
      <c r="D194" s="72" t="str">
        <f>IF(F194=0,"RESMİ TATİL",VLOOKUP(F194,LİSTE!$B$7:$D$1300,3,0))</f>
        <v>İpek ARSLAN</v>
      </c>
      <c r="E194" s="72">
        <f>IF(B194="TATİL",0,IF(F193=0,F192+1,IF(LİSTE!$F$1=F193,1,F193+1)))</f>
        <v>9</v>
      </c>
      <c r="F194" s="72">
        <f>IF(E194=0,0,IF(LİSTE!$F$1=E194,1,E194+1))</f>
        <v>10</v>
      </c>
      <c r="G194" s="72" t="str">
        <f>IFERROR(VLOOKUP(A194,TATİLLER!$A$2:$D$30000,3,0),"TATİL DEĞİL")</f>
        <v>TATİL DEĞİL</v>
      </c>
    </row>
    <row r="195" spans="1:7" x14ac:dyDescent="0.25">
      <c r="A195" s="74">
        <f t="shared" si="34"/>
        <v>45470</v>
      </c>
      <c r="B195" s="72">
        <f t="shared" ref="B195:B258" si="47">IF(G195="TATİL","TATİL",WEEKDAY(A195,2))</f>
        <v>4</v>
      </c>
      <c r="C195" s="72" t="str">
        <f>IF(E195=0,"RESMİ TATİL",VLOOKUP(E195,LİSTE!$B$7:$D$1300,3,0))</f>
        <v>Efe KARSAK</v>
      </c>
      <c r="D195" s="72" t="str">
        <f>IF(F195=0,"RESMİ TATİL",VLOOKUP(F195,LİSTE!$B$7:$D$1300,3,0))</f>
        <v>Abdullah KIRBAÇ</v>
      </c>
      <c r="E195" s="72">
        <f>IF(B195="TATİL",0,IF(F194=0,F193+1,IF(LİSTE!$F$1=F194,1,F194+1)))</f>
        <v>11</v>
      </c>
      <c r="F195" s="72">
        <f>IF(E195=0,0,IF(LİSTE!$F$1=E195,1,E195+1))</f>
        <v>12</v>
      </c>
      <c r="G195" s="72" t="str">
        <f>IFERROR(VLOOKUP(A195,TATİLLER!$A$2:$D$30000,3,0),"TATİL DEĞİL")</f>
        <v>TATİL DEĞİL</v>
      </c>
    </row>
    <row r="196" spans="1:7" x14ac:dyDescent="0.25">
      <c r="A196" s="74">
        <f t="shared" si="34"/>
        <v>45471</v>
      </c>
      <c r="B196" s="72">
        <f t="shared" si="47"/>
        <v>5</v>
      </c>
      <c r="C196" s="72" t="str">
        <f>IF(E196=0,"RESMİ TATİL",VLOOKUP(E196,LİSTE!$B$7:$D$1300,3,0))</f>
        <v>Ümmü Defne GÜLER</v>
      </c>
      <c r="D196" s="72" t="str">
        <f>IF(F196=0,"RESMİ TATİL",VLOOKUP(F196,LİSTE!$B$7:$D$1300,3,0))</f>
        <v>Şevval ÖZDAMAR</v>
      </c>
      <c r="E196" s="72">
        <f>IF(B196="TATİL",0,IF(F195=0,F194+1,IF(LİSTE!$F$1=F195,1,F195+1)))</f>
        <v>13</v>
      </c>
      <c r="F196" s="72">
        <f>IF(E196=0,0,IF(LİSTE!$F$1=E196,1,E196+1))</f>
        <v>14</v>
      </c>
      <c r="G196" s="72" t="str">
        <f>IFERROR(VLOOKUP(A196,TATİLLER!$A$2:$D$30000,3,0),"TATİL DEĞİL")</f>
        <v>TATİL DEĞİL</v>
      </c>
    </row>
    <row r="197" spans="1:7" x14ac:dyDescent="0.25">
      <c r="A197" s="74">
        <f t="shared" ref="A197" si="48">A196+3</f>
        <v>45474</v>
      </c>
      <c r="B197" s="72">
        <f t="shared" si="47"/>
        <v>1</v>
      </c>
      <c r="C197" s="72" t="str">
        <f>IF(E197=0,"RESMİ TATİL",VLOOKUP(E197,LİSTE!$B$7:$D$1300,3,0))</f>
        <v>Zeynep AKDAĞ</v>
      </c>
      <c r="D197" s="72" t="str">
        <f>IF(F197=0,"RESMİ TATİL",VLOOKUP(F197,LİSTE!$B$7:$D$1300,3,0))</f>
        <v>Esma ÇOKER</v>
      </c>
      <c r="E197" s="72">
        <f>IF(B197="TATİL",0,IF(F196=0,F195+1,IF(LİSTE!$F$1=F196,1,F196+1)))</f>
        <v>15</v>
      </c>
      <c r="F197" s="72">
        <f>IF(E197=0,0,IF(LİSTE!$F$1=E197,1,E197+1))</f>
        <v>16</v>
      </c>
      <c r="G197" s="72" t="str">
        <f>IFERROR(VLOOKUP(A197,TATİLLER!$A$2:$D$30000,3,0),"TATİL DEĞİL")</f>
        <v>TATİL DEĞİL</v>
      </c>
    </row>
    <row r="198" spans="1:7" x14ac:dyDescent="0.25">
      <c r="A198" s="74">
        <f t="shared" ref="A198:A261" si="49">A197+1</f>
        <v>45475</v>
      </c>
      <c r="B198" s="72">
        <f t="shared" si="47"/>
        <v>2</v>
      </c>
      <c r="C198" s="72" t="str">
        <f>IF(E198=0,"RESMİ TATİL",VLOOKUP(E198,LİSTE!$B$7:$D$1300,3,0))</f>
        <v>Dursun Kubilay YAŞAR</v>
      </c>
      <c r="D198" s="72" t="str">
        <f>IF(F198=0,"RESMİ TATİL",VLOOKUP(F198,LİSTE!$B$7:$D$1300,3,0))</f>
        <v>Zeynep Beril BAŞPINAR</v>
      </c>
      <c r="E198" s="72">
        <f>IF(B198="TATİL",0,IF(F197=0,F196+1,IF(LİSTE!$F$1=F197,1,F197+1)))</f>
        <v>17</v>
      </c>
      <c r="F198" s="72">
        <f>IF(E198=0,0,IF(LİSTE!$F$1=E198,1,E198+1))</f>
        <v>18</v>
      </c>
      <c r="G198" s="72" t="str">
        <f>IFERROR(VLOOKUP(A198,TATİLLER!$A$2:$D$30000,3,0),"TATİL DEĞİL")</f>
        <v>TATİL DEĞİL</v>
      </c>
    </row>
    <row r="199" spans="1:7" x14ac:dyDescent="0.25">
      <c r="A199" s="74">
        <f t="shared" si="49"/>
        <v>45476</v>
      </c>
      <c r="B199" s="72">
        <f t="shared" si="47"/>
        <v>3</v>
      </c>
      <c r="C199" s="72" t="str">
        <f>IF(E199=0,"RESMİ TATİL",VLOOKUP(E199,LİSTE!$B$7:$D$1300,3,0))</f>
        <v>Ahmet DAL</v>
      </c>
      <c r="D199" s="72" t="str">
        <f>IF(F199=0,"RESMİ TATİL",VLOOKUP(F199,LİSTE!$B$7:$D$1300,3,0))</f>
        <v>Emirhan KARATAŞ</v>
      </c>
      <c r="E199" s="72">
        <f>IF(B199="TATİL",0,IF(F198=0,F197+1,IF(LİSTE!$F$1=F198,1,F198+1)))</f>
        <v>19</v>
      </c>
      <c r="F199" s="72">
        <f>IF(E199=0,0,IF(LİSTE!$F$1=E199,1,E199+1))</f>
        <v>20</v>
      </c>
      <c r="G199" s="72" t="str">
        <f>IFERROR(VLOOKUP(A199,TATİLLER!$A$2:$D$30000,3,0),"TATİL DEĞİL")</f>
        <v>TATİL DEĞİL</v>
      </c>
    </row>
    <row r="200" spans="1:7" x14ac:dyDescent="0.25">
      <c r="A200" s="74">
        <f t="shared" si="49"/>
        <v>45477</v>
      </c>
      <c r="B200" s="72">
        <f t="shared" si="47"/>
        <v>4</v>
      </c>
      <c r="C200" s="72" t="str">
        <f>IF(E200=0,"RESMİ TATİL",VLOOKUP(E200,LİSTE!$B$7:$D$1300,3,0))</f>
        <v>Zümra Yeter ARI</v>
      </c>
      <c r="D200" s="72" t="str">
        <f>IF(F200=0,"RESMİ TATİL",VLOOKUP(F200,LİSTE!$B$7:$D$1300,3,0))</f>
        <v>Utku KARAGÖZ</v>
      </c>
      <c r="E200" s="72">
        <f>IF(B200="TATİL",0,IF(F199=0,F198+1,IF(LİSTE!$F$1=F199,1,F199+1)))</f>
        <v>21</v>
      </c>
      <c r="F200" s="72">
        <f>IF(E200=0,0,IF(LİSTE!$F$1=E200,1,E200+1))</f>
        <v>22</v>
      </c>
      <c r="G200" s="72" t="str">
        <f>IFERROR(VLOOKUP(A200,TATİLLER!$A$2:$D$30000,3,0),"TATİL DEĞİL")</f>
        <v>TATİL DEĞİL</v>
      </c>
    </row>
    <row r="201" spans="1:7" x14ac:dyDescent="0.25">
      <c r="A201" s="74">
        <f t="shared" si="49"/>
        <v>45478</v>
      </c>
      <c r="B201" s="72">
        <f t="shared" si="47"/>
        <v>5</v>
      </c>
      <c r="C201" s="72" t="str">
        <f>IF(E201=0,"RESMİ TATİL",VLOOKUP(E201,LİSTE!$B$7:$D$1300,3,0))</f>
        <v>Feyza Zümra AVCIOĞLU</v>
      </c>
      <c r="D201" s="72" t="str">
        <f>IF(F201=0,"RESMİ TATİL",VLOOKUP(F201,LİSTE!$B$7:$D$1300,3,0))</f>
        <v>Yusuf Ali TABUR</v>
      </c>
      <c r="E201" s="72">
        <f>IF(B201="TATİL",0,IF(F200=0,F199+1,IF(LİSTE!$F$1=F200,1,F200+1)))</f>
        <v>23</v>
      </c>
      <c r="F201" s="72">
        <f>IF(E201=0,0,IF(LİSTE!$F$1=E201,1,E201+1))</f>
        <v>24</v>
      </c>
      <c r="G201" s="72" t="str">
        <f>IFERROR(VLOOKUP(A201,TATİLLER!$A$2:$D$30000,3,0),"TATİL DEĞİL")</f>
        <v>TATİL DEĞİL</v>
      </c>
    </row>
    <row r="202" spans="1:7" x14ac:dyDescent="0.25">
      <c r="A202" s="74">
        <f t="shared" ref="A202" si="50">A201+3</f>
        <v>45481</v>
      </c>
      <c r="B202" s="72">
        <f t="shared" si="47"/>
        <v>1</v>
      </c>
      <c r="C202" s="72" t="str">
        <f>IF(E202=0,"RESMİ TATİL",VLOOKUP(E202,LİSTE!$B$7:$D$1300,3,0))</f>
        <v>Irmak UTEBAY</v>
      </c>
      <c r="D202" s="72" t="str">
        <f>IF(F202=0,"RESMİ TATİL",VLOOKUP(F202,LİSTE!$B$7:$D$1300,3,0))</f>
        <v>Kerem AKKOÇ</v>
      </c>
      <c r="E202" s="72">
        <f>IF(B202="TATİL",0,IF(F201=0,F200+1,IF(LİSTE!$F$1=F201,1,F201+1)))</f>
        <v>25</v>
      </c>
      <c r="F202" s="72">
        <f>IF(E202=0,0,IF(LİSTE!$F$1=E202,1,E202+1))</f>
        <v>26</v>
      </c>
      <c r="G202" s="72" t="str">
        <f>IFERROR(VLOOKUP(A202,TATİLLER!$A$2:$D$30000,3,0),"TATİL DEĞİL")</f>
        <v>TATİL DEĞİL</v>
      </c>
    </row>
    <row r="203" spans="1:7" x14ac:dyDescent="0.25">
      <c r="A203" s="74">
        <f t="shared" si="49"/>
        <v>45482</v>
      </c>
      <c r="B203" s="72">
        <f t="shared" si="47"/>
        <v>2</v>
      </c>
      <c r="C203" s="72" t="str">
        <f>IF(E203=0,"RESMİ TATİL",VLOOKUP(E203,LİSTE!$B$7:$D$1300,3,0))</f>
        <v>Elçin Ayşe ELMAS</v>
      </c>
      <c r="D203" s="72" t="str">
        <f>IF(F203=0,"RESMİ TATİL",VLOOKUP(F203,LİSTE!$B$7:$D$1300,3,0))</f>
        <v>Muhammed YILDIZDAĞ</v>
      </c>
      <c r="E203" s="72">
        <f>IF(B203="TATİL",0,IF(F202=0,F201+1,IF(LİSTE!$F$1=F202,1,F202+1)))</f>
        <v>27</v>
      </c>
      <c r="F203" s="72">
        <f>IF(E203=0,0,IF(LİSTE!$F$1=E203,1,E203+1))</f>
        <v>28</v>
      </c>
      <c r="G203" s="72" t="str">
        <f>IFERROR(VLOOKUP(A203,TATİLLER!$A$2:$D$30000,3,0),"TATİL DEĞİL")</f>
        <v>TATİL DEĞİL</v>
      </c>
    </row>
    <row r="204" spans="1:7" x14ac:dyDescent="0.25">
      <c r="A204" s="74">
        <f t="shared" si="49"/>
        <v>45483</v>
      </c>
      <c r="B204" s="72">
        <f t="shared" si="47"/>
        <v>3</v>
      </c>
      <c r="C204" s="72" t="str">
        <f>IF(E204=0,"RESMİ TATİL",VLOOKUP(E204,LİSTE!$B$7:$D$1300,3,0))</f>
        <v>Nisa Nur SANCAR</v>
      </c>
      <c r="D204" s="72" t="str">
        <f>IF(F204=0,"RESMİ TATİL",VLOOKUP(F204,LİSTE!$B$7:$D$1300,3,0))</f>
        <v>Esila ÇETİN</v>
      </c>
      <c r="E204" s="72">
        <f>IF(B204="TATİL",0,IF(F203=0,F202+1,IF(LİSTE!$F$1=F203,1,F203+1)))</f>
        <v>1</v>
      </c>
      <c r="F204" s="72">
        <f>IF(E204=0,0,IF(LİSTE!$F$1=E204,1,E204+1))</f>
        <v>2</v>
      </c>
      <c r="G204" s="72" t="str">
        <f>IFERROR(VLOOKUP(A204,TATİLLER!$A$2:$D$30000,3,0),"TATİL DEĞİL")</f>
        <v>TATİL DEĞİL</v>
      </c>
    </row>
    <row r="205" spans="1:7" x14ac:dyDescent="0.25">
      <c r="A205" s="74">
        <f t="shared" si="49"/>
        <v>45484</v>
      </c>
      <c r="B205" s="72">
        <f t="shared" si="47"/>
        <v>4</v>
      </c>
      <c r="C205" s="72" t="str">
        <f>IF(E205=0,"RESMİ TATİL",VLOOKUP(E205,LİSTE!$B$7:$D$1300,3,0))</f>
        <v>Zeynep Sevde TOPUZ</v>
      </c>
      <c r="D205" s="72" t="str">
        <f>IF(F205=0,"RESMİ TATİL",VLOOKUP(F205,LİSTE!$B$7:$D$1300,3,0))</f>
        <v>Ömer Asaf KADAŞ</v>
      </c>
      <c r="E205" s="72">
        <f>IF(B205="TATİL",0,IF(F204=0,F203+1,IF(LİSTE!$F$1=F204,1,F204+1)))</f>
        <v>3</v>
      </c>
      <c r="F205" s="72">
        <f>IF(E205=0,0,IF(LİSTE!$F$1=E205,1,E205+1))</f>
        <v>4</v>
      </c>
      <c r="G205" s="72" t="str">
        <f>IFERROR(VLOOKUP(A205,TATİLLER!$A$2:$D$30000,3,0),"TATİL DEĞİL")</f>
        <v>TATİL DEĞİL</v>
      </c>
    </row>
    <row r="206" spans="1:7" x14ac:dyDescent="0.25">
      <c r="A206" s="74">
        <f t="shared" si="49"/>
        <v>45485</v>
      </c>
      <c r="B206" s="72">
        <f t="shared" si="47"/>
        <v>5</v>
      </c>
      <c r="C206" s="72" t="str">
        <f>IF(E206=0,"RESMİ TATİL",VLOOKUP(E206,LİSTE!$B$7:$D$1300,3,0))</f>
        <v>Ramazan Baran ADIGÜZEL</v>
      </c>
      <c r="D206" s="72" t="str">
        <f>IF(F206=0,"RESMİ TATİL",VLOOKUP(F206,LİSTE!$B$7:$D$1300,3,0))</f>
        <v>Bahar AKGÜN</v>
      </c>
      <c r="E206" s="72">
        <f>IF(B206="TATİL",0,IF(F205=0,F204+1,IF(LİSTE!$F$1=F205,1,F205+1)))</f>
        <v>5</v>
      </c>
      <c r="F206" s="72">
        <f>IF(E206=0,0,IF(LİSTE!$F$1=E206,1,E206+1))</f>
        <v>6</v>
      </c>
      <c r="G206" s="72" t="str">
        <f>IFERROR(VLOOKUP(A206,TATİLLER!$A$2:$D$30000,3,0),"TATİL DEĞİL")</f>
        <v>TATİL DEĞİL</v>
      </c>
    </row>
    <row r="207" spans="1:7" x14ac:dyDescent="0.25">
      <c r="A207" s="74">
        <f t="shared" ref="A207" si="51">A206+3</f>
        <v>45488</v>
      </c>
      <c r="B207" s="72">
        <f t="shared" si="47"/>
        <v>1</v>
      </c>
      <c r="C207" s="72" t="str">
        <f>IF(E207=0,"RESMİ TATİL",VLOOKUP(E207,LİSTE!$B$7:$D$1300,3,0))</f>
        <v>Ömer AKGÜL</v>
      </c>
      <c r="D207" s="72" t="str">
        <f>IF(F207=0,"RESMİ TATİL",VLOOKUP(F207,LİSTE!$B$7:$D$1300,3,0))</f>
        <v>Muharrem EFE TANRIVERDİ</v>
      </c>
      <c r="E207" s="72">
        <f>IF(B207="TATİL",0,IF(F206=0,F205+1,IF(LİSTE!$F$1=F206,1,F206+1)))</f>
        <v>7</v>
      </c>
      <c r="F207" s="72">
        <f>IF(E207=0,0,IF(LİSTE!$F$1=E207,1,E207+1))</f>
        <v>8</v>
      </c>
      <c r="G207" s="72" t="str">
        <f>IFERROR(VLOOKUP(A207,TATİLLER!$A$2:$D$30000,3,0),"TATİL DEĞİL")</f>
        <v>TATİL DEĞİL</v>
      </c>
    </row>
    <row r="208" spans="1:7" x14ac:dyDescent="0.25">
      <c r="A208" s="74">
        <f t="shared" si="49"/>
        <v>45489</v>
      </c>
      <c r="B208" s="72">
        <f t="shared" si="47"/>
        <v>2</v>
      </c>
      <c r="C208" s="72" t="str">
        <f>IF(E208=0,"RESMİ TATİL",VLOOKUP(E208,LİSTE!$B$7:$D$1300,3,0))</f>
        <v>Anıl DOĞAN</v>
      </c>
      <c r="D208" s="72" t="str">
        <f>IF(F208=0,"RESMİ TATİL",VLOOKUP(F208,LİSTE!$B$7:$D$1300,3,0))</f>
        <v>İpek ARSLAN</v>
      </c>
      <c r="E208" s="72">
        <f>IF(B208="TATİL",0,IF(F207=0,F206+1,IF(LİSTE!$F$1=F207,1,F207+1)))</f>
        <v>9</v>
      </c>
      <c r="F208" s="72">
        <f>IF(E208=0,0,IF(LİSTE!$F$1=E208,1,E208+1))</f>
        <v>10</v>
      </c>
      <c r="G208" s="72" t="str">
        <f>IFERROR(VLOOKUP(A208,TATİLLER!$A$2:$D$30000,3,0),"TATİL DEĞİL")</f>
        <v>TATİL DEĞİL</v>
      </c>
    </row>
    <row r="209" spans="1:7" x14ac:dyDescent="0.25">
      <c r="A209" s="74">
        <f t="shared" si="49"/>
        <v>45490</v>
      </c>
      <c r="B209" s="72">
        <f t="shared" si="47"/>
        <v>3</v>
      </c>
      <c r="C209" s="72" t="str">
        <f>IF(E209=0,"RESMİ TATİL",VLOOKUP(E209,LİSTE!$B$7:$D$1300,3,0))</f>
        <v>Efe KARSAK</v>
      </c>
      <c r="D209" s="72" t="str">
        <f>IF(F209=0,"RESMİ TATİL",VLOOKUP(F209,LİSTE!$B$7:$D$1300,3,0))</f>
        <v>Abdullah KIRBAÇ</v>
      </c>
      <c r="E209" s="72">
        <f>IF(B209="TATİL",0,IF(F208=0,F207+1,IF(LİSTE!$F$1=F208,1,F208+1)))</f>
        <v>11</v>
      </c>
      <c r="F209" s="72">
        <f>IF(E209=0,0,IF(LİSTE!$F$1=E209,1,E209+1))</f>
        <v>12</v>
      </c>
      <c r="G209" s="72" t="str">
        <f>IFERROR(VLOOKUP(A209,TATİLLER!$A$2:$D$30000,3,0),"TATİL DEĞİL")</f>
        <v>TATİL DEĞİL</v>
      </c>
    </row>
    <row r="210" spans="1:7" x14ac:dyDescent="0.25">
      <c r="A210" s="74">
        <f t="shared" si="49"/>
        <v>45491</v>
      </c>
      <c r="B210" s="72">
        <f t="shared" si="47"/>
        <v>4</v>
      </c>
      <c r="C210" s="72" t="str">
        <f>IF(E210=0,"RESMİ TATİL",VLOOKUP(E210,LİSTE!$B$7:$D$1300,3,0))</f>
        <v>Ümmü Defne GÜLER</v>
      </c>
      <c r="D210" s="72" t="str">
        <f>IF(F210=0,"RESMİ TATİL",VLOOKUP(F210,LİSTE!$B$7:$D$1300,3,0))</f>
        <v>Şevval ÖZDAMAR</v>
      </c>
      <c r="E210" s="72">
        <f>IF(B210="TATİL",0,IF(F209=0,F208+1,IF(LİSTE!$F$1=F209,1,F209+1)))</f>
        <v>13</v>
      </c>
      <c r="F210" s="72">
        <f>IF(E210=0,0,IF(LİSTE!$F$1=E210,1,E210+1))</f>
        <v>14</v>
      </c>
      <c r="G210" s="72" t="str">
        <f>IFERROR(VLOOKUP(A210,TATİLLER!$A$2:$D$30000,3,0),"TATİL DEĞİL")</f>
        <v>TATİL DEĞİL</v>
      </c>
    </row>
    <row r="211" spans="1:7" x14ac:dyDescent="0.25">
      <c r="A211" s="74">
        <f t="shared" si="49"/>
        <v>45492</v>
      </c>
      <c r="B211" s="72">
        <f t="shared" si="47"/>
        <v>5</v>
      </c>
      <c r="C211" s="72" t="str">
        <f>IF(E211=0,"RESMİ TATİL",VLOOKUP(E211,LİSTE!$B$7:$D$1300,3,0))</f>
        <v>Zeynep AKDAĞ</v>
      </c>
      <c r="D211" s="72" t="str">
        <f>IF(F211=0,"RESMİ TATİL",VLOOKUP(F211,LİSTE!$B$7:$D$1300,3,0))</f>
        <v>Esma ÇOKER</v>
      </c>
      <c r="E211" s="72">
        <f>IF(B211="TATİL",0,IF(F210=0,F209+1,IF(LİSTE!$F$1=F210,1,F210+1)))</f>
        <v>15</v>
      </c>
      <c r="F211" s="72">
        <f>IF(E211=0,0,IF(LİSTE!$F$1=E211,1,E211+1))</f>
        <v>16</v>
      </c>
      <c r="G211" s="72" t="str">
        <f>IFERROR(VLOOKUP(A211,TATİLLER!$A$2:$D$30000,3,0),"TATİL DEĞİL")</f>
        <v>TATİL DEĞİL</v>
      </c>
    </row>
    <row r="212" spans="1:7" x14ac:dyDescent="0.25">
      <c r="A212" s="74">
        <f t="shared" ref="A212" si="52">A211+3</f>
        <v>45495</v>
      </c>
      <c r="B212" s="72">
        <f t="shared" si="47"/>
        <v>1</v>
      </c>
      <c r="C212" s="72" t="str">
        <f>IF(E212=0,"RESMİ TATİL",VLOOKUP(E212,LİSTE!$B$7:$D$1300,3,0))</f>
        <v>Dursun Kubilay YAŞAR</v>
      </c>
      <c r="D212" s="72" t="str">
        <f>IF(F212=0,"RESMİ TATİL",VLOOKUP(F212,LİSTE!$B$7:$D$1300,3,0))</f>
        <v>Zeynep Beril BAŞPINAR</v>
      </c>
      <c r="E212" s="72">
        <f>IF(B212="TATİL",0,IF(F211=0,F210+1,IF(LİSTE!$F$1=F211,1,F211+1)))</f>
        <v>17</v>
      </c>
      <c r="F212" s="72">
        <f>IF(E212=0,0,IF(LİSTE!$F$1=E212,1,E212+1))</f>
        <v>18</v>
      </c>
      <c r="G212" s="72" t="str">
        <f>IFERROR(VLOOKUP(A212,TATİLLER!$A$2:$D$30000,3,0),"TATİL DEĞİL")</f>
        <v>TATİL DEĞİL</v>
      </c>
    </row>
    <row r="213" spans="1:7" x14ac:dyDescent="0.25">
      <c r="A213" s="74">
        <f t="shared" si="49"/>
        <v>45496</v>
      </c>
      <c r="B213" s="72">
        <f t="shared" si="47"/>
        <v>2</v>
      </c>
      <c r="C213" s="72" t="str">
        <f>IF(E213=0,"RESMİ TATİL",VLOOKUP(E213,LİSTE!$B$7:$D$1300,3,0))</f>
        <v>Ahmet DAL</v>
      </c>
      <c r="D213" s="72" t="str">
        <f>IF(F213=0,"RESMİ TATİL",VLOOKUP(F213,LİSTE!$B$7:$D$1300,3,0))</f>
        <v>Emirhan KARATAŞ</v>
      </c>
      <c r="E213" s="72">
        <f>IF(B213="TATİL",0,IF(F212=0,F211+1,IF(LİSTE!$F$1=F212,1,F212+1)))</f>
        <v>19</v>
      </c>
      <c r="F213" s="72">
        <f>IF(E213=0,0,IF(LİSTE!$F$1=E213,1,E213+1))</f>
        <v>20</v>
      </c>
      <c r="G213" s="72" t="str">
        <f>IFERROR(VLOOKUP(A213,TATİLLER!$A$2:$D$30000,3,0),"TATİL DEĞİL")</f>
        <v>TATİL DEĞİL</v>
      </c>
    </row>
    <row r="214" spans="1:7" x14ac:dyDescent="0.25">
      <c r="A214" s="74">
        <f t="shared" si="49"/>
        <v>45497</v>
      </c>
      <c r="B214" s="72">
        <f t="shared" si="47"/>
        <v>3</v>
      </c>
      <c r="C214" s="72" t="str">
        <f>IF(E214=0,"RESMİ TATİL",VLOOKUP(E214,LİSTE!$B$7:$D$1300,3,0))</f>
        <v>Zümra Yeter ARI</v>
      </c>
      <c r="D214" s="72" t="str">
        <f>IF(F214=0,"RESMİ TATİL",VLOOKUP(F214,LİSTE!$B$7:$D$1300,3,0))</f>
        <v>Utku KARAGÖZ</v>
      </c>
      <c r="E214" s="72">
        <f>IF(B214="TATİL",0,IF(F213=0,F212+1,IF(LİSTE!$F$1=F213,1,F213+1)))</f>
        <v>21</v>
      </c>
      <c r="F214" s="72">
        <f>IF(E214=0,0,IF(LİSTE!$F$1=E214,1,E214+1))</f>
        <v>22</v>
      </c>
      <c r="G214" s="72" t="str">
        <f>IFERROR(VLOOKUP(A214,TATİLLER!$A$2:$D$30000,3,0),"TATİL DEĞİL")</f>
        <v>TATİL DEĞİL</v>
      </c>
    </row>
    <row r="215" spans="1:7" x14ac:dyDescent="0.25">
      <c r="A215" s="74">
        <f t="shared" si="49"/>
        <v>45498</v>
      </c>
      <c r="B215" s="72">
        <f t="shared" si="47"/>
        <v>4</v>
      </c>
      <c r="C215" s="72" t="str">
        <f>IF(E215=0,"RESMİ TATİL",VLOOKUP(E215,LİSTE!$B$7:$D$1300,3,0))</f>
        <v>Feyza Zümra AVCIOĞLU</v>
      </c>
      <c r="D215" s="72" t="str">
        <f>IF(F215=0,"RESMİ TATİL",VLOOKUP(F215,LİSTE!$B$7:$D$1300,3,0))</f>
        <v>Yusuf Ali TABUR</v>
      </c>
      <c r="E215" s="72">
        <f>IF(B215="TATİL",0,IF(F214=0,F213+1,IF(LİSTE!$F$1=F214,1,F214+1)))</f>
        <v>23</v>
      </c>
      <c r="F215" s="72">
        <f>IF(E215=0,0,IF(LİSTE!$F$1=E215,1,E215+1))</f>
        <v>24</v>
      </c>
      <c r="G215" s="72" t="str">
        <f>IFERROR(VLOOKUP(A215,TATİLLER!$A$2:$D$30000,3,0),"TATİL DEĞİL")</f>
        <v>TATİL DEĞİL</v>
      </c>
    </row>
    <row r="216" spans="1:7" x14ac:dyDescent="0.25">
      <c r="A216" s="74">
        <f t="shared" si="49"/>
        <v>45499</v>
      </c>
      <c r="B216" s="72">
        <f t="shared" si="47"/>
        <v>5</v>
      </c>
      <c r="C216" s="72" t="str">
        <f>IF(E216=0,"RESMİ TATİL",VLOOKUP(E216,LİSTE!$B$7:$D$1300,3,0))</f>
        <v>Irmak UTEBAY</v>
      </c>
      <c r="D216" s="72" t="str">
        <f>IF(F216=0,"RESMİ TATİL",VLOOKUP(F216,LİSTE!$B$7:$D$1300,3,0))</f>
        <v>Kerem AKKOÇ</v>
      </c>
      <c r="E216" s="72">
        <f>IF(B216="TATİL",0,IF(F215=0,F214+1,IF(LİSTE!$F$1=F215,1,F215+1)))</f>
        <v>25</v>
      </c>
      <c r="F216" s="72">
        <f>IF(E216=0,0,IF(LİSTE!$F$1=E216,1,E216+1))</f>
        <v>26</v>
      </c>
      <c r="G216" s="72" t="str">
        <f>IFERROR(VLOOKUP(A216,TATİLLER!$A$2:$D$30000,3,0),"TATİL DEĞİL")</f>
        <v>TATİL DEĞİL</v>
      </c>
    </row>
    <row r="217" spans="1:7" x14ac:dyDescent="0.25">
      <c r="A217" s="74">
        <f t="shared" ref="A217" si="53">A216+3</f>
        <v>45502</v>
      </c>
      <c r="B217" s="72">
        <f t="shared" si="47"/>
        <v>1</v>
      </c>
      <c r="C217" s="72" t="str">
        <f>IF(E217=0,"RESMİ TATİL",VLOOKUP(E217,LİSTE!$B$7:$D$1300,3,0))</f>
        <v>Elçin Ayşe ELMAS</v>
      </c>
      <c r="D217" s="72" t="str">
        <f>IF(F217=0,"RESMİ TATİL",VLOOKUP(F217,LİSTE!$B$7:$D$1300,3,0))</f>
        <v>Muhammed YILDIZDAĞ</v>
      </c>
      <c r="E217" s="72">
        <f>IF(B217="TATİL",0,IF(F216=0,F215+1,IF(LİSTE!$F$1=F216,1,F216+1)))</f>
        <v>27</v>
      </c>
      <c r="F217" s="72">
        <f>IF(E217=0,0,IF(LİSTE!$F$1=E217,1,E217+1))</f>
        <v>28</v>
      </c>
      <c r="G217" s="72" t="str">
        <f>IFERROR(VLOOKUP(A217,TATİLLER!$A$2:$D$30000,3,0),"TATİL DEĞİL")</f>
        <v>TATİL DEĞİL</v>
      </c>
    </row>
    <row r="218" spans="1:7" x14ac:dyDescent="0.25">
      <c r="A218" s="74">
        <f t="shared" si="49"/>
        <v>45503</v>
      </c>
      <c r="B218" s="72">
        <f t="shared" si="47"/>
        <v>2</v>
      </c>
      <c r="C218" s="72" t="str">
        <f>IF(E218=0,"RESMİ TATİL",VLOOKUP(E218,LİSTE!$B$7:$D$1300,3,0))</f>
        <v>Nisa Nur SANCAR</v>
      </c>
      <c r="D218" s="72" t="str">
        <f>IF(F218=0,"RESMİ TATİL",VLOOKUP(F218,LİSTE!$B$7:$D$1300,3,0))</f>
        <v>Esila ÇETİN</v>
      </c>
      <c r="E218" s="72">
        <f>IF(B218="TATİL",0,IF(F217=0,F216+1,IF(LİSTE!$F$1=F217,1,F217+1)))</f>
        <v>1</v>
      </c>
      <c r="F218" s="72">
        <f>IF(E218=0,0,IF(LİSTE!$F$1=E218,1,E218+1))</f>
        <v>2</v>
      </c>
      <c r="G218" s="72" t="str">
        <f>IFERROR(VLOOKUP(A218,TATİLLER!$A$2:$D$30000,3,0),"TATİL DEĞİL")</f>
        <v>TATİL DEĞİL</v>
      </c>
    </row>
    <row r="219" spans="1:7" x14ac:dyDescent="0.25">
      <c r="A219" s="74">
        <f t="shared" si="49"/>
        <v>45504</v>
      </c>
      <c r="B219" s="72">
        <f t="shared" si="47"/>
        <v>3</v>
      </c>
      <c r="C219" s="72" t="str">
        <f>IF(E219=0,"RESMİ TATİL",VLOOKUP(E219,LİSTE!$B$7:$D$1300,3,0))</f>
        <v>Zeynep Sevde TOPUZ</v>
      </c>
      <c r="D219" s="72" t="str">
        <f>IF(F219=0,"RESMİ TATİL",VLOOKUP(F219,LİSTE!$B$7:$D$1300,3,0))</f>
        <v>Ömer Asaf KADAŞ</v>
      </c>
      <c r="E219" s="72">
        <f>IF(B219="TATİL",0,IF(F218=0,F217+1,IF(LİSTE!$F$1=F218,1,F218+1)))</f>
        <v>3</v>
      </c>
      <c r="F219" s="72">
        <f>IF(E219=0,0,IF(LİSTE!$F$1=E219,1,E219+1))</f>
        <v>4</v>
      </c>
      <c r="G219" s="72" t="str">
        <f>IFERROR(VLOOKUP(A219,TATİLLER!$A$2:$D$30000,3,0),"TATİL DEĞİL")</f>
        <v>TATİL DEĞİL</v>
      </c>
    </row>
    <row r="220" spans="1:7" x14ac:dyDescent="0.25">
      <c r="A220" s="74">
        <f t="shared" si="49"/>
        <v>45505</v>
      </c>
      <c r="B220" s="72">
        <f t="shared" si="47"/>
        <v>4</v>
      </c>
      <c r="C220" s="72" t="str">
        <f>IF(E220=0,"RESMİ TATİL",VLOOKUP(E220,LİSTE!$B$7:$D$1300,3,0))</f>
        <v>Ramazan Baran ADIGÜZEL</v>
      </c>
      <c r="D220" s="72" t="str">
        <f>IF(F220=0,"RESMİ TATİL",VLOOKUP(F220,LİSTE!$B$7:$D$1300,3,0))</f>
        <v>Bahar AKGÜN</v>
      </c>
      <c r="E220" s="72">
        <f>IF(B220="TATİL",0,IF(F219=0,F218+1,IF(LİSTE!$F$1=F219,1,F219+1)))</f>
        <v>5</v>
      </c>
      <c r="F220" s="72">
        <f>IF(E220=0,0,IF(LİSTE!$F$1=E220,1,E220+1))</f>
        <v>6</v>
      </c>
      <c r="G220" s="72" t="str">
        <f>IFERROR(VLOOKUP(A220,TATİLLER!$A$2:$D$30000,3,0),"TATİL DEĞİL")</f>
        <v>TATİL DEĞİL</v>
      </c>
    </row>
    <row r="221" spans="1:7" x14ac:dyDescent="0.25">
      <c r="A221" s="74">
        <f t="shared" si="49"/>
        <v>45506</v>
      </c>
      <c r="B221" s="72">
        <f t="shared" si="47"/>
        <v>5</v>
      </c>
      <c r="C221" s="72" t="str">
        <f>IF(E221=0,"RESMİ TATİL",VLOOKUP(E221,LİSTE!$B$7:$D$1300,3,0))</f>
        <v>Ömer AKGÜL</v>
      </c>
      <c r="D221" s="72" t="str">
        <f>IF(F221=0,"RESMİ TATİL",VLOOKUP(F221,LİSTE!$B$7:$D$1300,3,0))</f>
        <v>Muharrem EFE TANRIVERDİ</v>
      </c>
      <c r="E221" s="72">
        <f>IF(B221="TATİL",0,IF(F220=0,F219+1,IF(LİSTE!$F$1=F220,1,F220+1)))</f>
        <v>7</v>
      </c>
      <c r="F221" s="72">
        <f>IF(E221=0,0,IF(LİSTE!$F$1=E221,1,E221+1))</f>
        <v>8</v>
      </c>
      <c r="G221" s="72" t="str">
        <f>IFERROR(VLOOKUP(A221,TATİLLER!$A$2:$D$30000,3,0),"TATİL DEĞİL")</f>
        <v>TATİL DEĞİL</v>
      </c>
    </row>
    <row r="222" spans="1:7" x14ac:dyDescent="0.25">
      <c r="A222" s="74">
        <f t="shared" ref="A222" si="54">A221+3</f>
        <v>45509</v>
      </c>
      <c r="B222" s="72">
        <f t="shared" si="47"/>
        <v>1</v>
      </c>
      <c r="C222" s="72" t="str">
        <f>IF(E222=0,"RESMİ TATİL",VLOOKUP(E222,LİSTE!$B$7:$D$1300,3,0))</f>
        <v>Anıl DOĞAN</v>
      </c>
      <c r="D222" s="72" t="str">
        <f>IF(F222=0,"RESMİ TATİL",VLOOKUP(F222,LİSTE!$B$7:$D$1300,3,0))</f>
        <v>İpek ARSLAN</v>
      </c>
      <c r="E222" s="72">
        <f>IF(B222="TATİL",0,IF(F221=0,F220+1,IF(LİSTE!$F$1=F221,1,F221+1)))</f>
        <v>9</v>
      </c>
      <c r="F222" s="72">
        <f>IF(E222=0,0,IF(LİSTE!$F$1=E222,1,E222+1))</f>
        <v>10</v>
      </c>
      <c r="G222" s="72" t="str">
        <f>IFERROR(VLOOKUP(A222,TATİLLER!$A$2:$D$30000,3,0),"TATİL DEĞİL")</f>
        <v>TATİL DEĞİL</v>
      </c>
    </row>
    <row r="223" spans="1:7" x14ac:dyDescent="0.25">
      <c r="A223" s="74">
        <f t="shared" si="49"/>
        <v>45510</v>
      </c>
      <c r="B223" s="72">
        <f t="shared" si="47"/>
        <v>2</v>
      </c>
      <c r="C223" s="72" t="str">
        <f>IF(E223=0,"RESMİ TATİL",VLOOKUP(E223,LİSTE!$B$7:$D$1300,3,0))</f>
        <v>Efe KARSAK</v>
      </c>
      <c r="D223" s="72" t="str">
        <f>IF(F223=0,"RESMİ TATİL",VLOOKUP(F223,LİSTE!$B$7:$D$1300,3,0))</f>
        <v>Abdullah KIRBAÇ</v>
      </c>
      <c r="E223" s="72">
        <f>IF(B223="TATİL",0,IF(F222=0,F221+1,IF(LİSTE!$F$1=F222,1,F222+1)))</f>
        <v>11</v>
      </c>
      <c r="F223" s="72">
        <f>IF(E223=0,0,IF(LİSTE!$F$1=E223,1,E223+1))</f>
        <v>12</v>
      </c>
      <c r="G223" s="72" t="str">
        <f>IFERROR(VLOOKUP(A223,TATİLLER!$A$2:$D$30000,3,0),"TATİL DEĞİL")</f>
        <v>TATİL DEĞİL</v>
      </c>
    </row>
    <row r="224" spans="1:7" x14ac:dyDescent="0.25">
      <c r="A224" s="74">
        <f t="shared" si="49"/>
        <v>45511</v>
      </c>
      <c r="B224" s="72">
        <f t="shared" si="47"/>
        <v>3</v>
      </c>
      <c r="C224" s="72" t="str">
        <f>IF(E224=0,"RESMİ TATİL",VLOOKUP(E224,LİSTE!$B$7:$D$1300,3,0))</f>
        <v>Ümmü Defne GÜLER</v>
      </c>
      <c r="D224" s="72" t="str">
        <f>IF(F224=0,"RESMİ TATİL",VLOOKUP(F224,LİSTE!$B$7:$D$1300,3,0))</f>
        <v>Şevval ÖZDAMAR</v>
      </c>
      <c r="E224" s="72">
        <f>IF(B224="TATİL",0,IF(F223=0,F222+1,IF(LİSTE!$F$1=F223,1,F223+1)))</f>
        <v>13</v>
      </c>
      <c r="F224" s="72">
        <f>IF(E224=0,0,IF(LİSTE!$F$1=E224,1,E224+1))</f>
        <v>14</v>
      </c>
      <c r="G224" s="72" t="str">
        <f>IFERROR(VLOOKUP(A224,TATİLLER!$A$2:$D$30000,3,0),"TATİL DEĞİL")</f>
        <v>TATİL DEĞİL</v>
      </c>
    </row>
    <row r="225" spans="1:7" x14ac:dyDescent="0.25">
      <c r="A225" s="74">
        <f t="shared" si="49"/>
        <v>45512</v>
      </c>
      <c r="B225" s="72">
        <f t="shared" si="47"/>
        <v>4</v>
      </c>
      <c r="C225" s="72" t="str">
        <f>IF(E225=0,"RESMİ TATİL",VLOOKUP(E225,LİSTE!$B$7:$D$1300,3,0))</f>
        <v>Zeynep AKDAĞ</v>
      </c>
      <c r="D225" s="72" t="str">
        <f>IF(F225=0,"RESMİ TATİL",VLOOKUP(F225,LİSTE!$B$7:$D$1300,3,0))</f>
        <v>Esma ÇOKER</v>
      </c>
      <c r="E225" s="72">
        <f>IF(B225="TATİL",0,IF(F224=0,F223+1,IF(LİSTE!$F$1=F224,1,F224+1)))</f>
        <v>15</v>
      </c>
      <c r="F225" s="72">
        <f>IF(E225=0,0,IF(LİSTE!$F$1=E225,1,E225+1))</f>
        <v>16</v>
      </c>
      <c r="G225" s="72" t="str">
        <f>IFERROR(VLOOKUP(A225,TATİLLER!$A$2:$D$30000,3,0),"TATİL DEĞİL")</f>
        <v>TATİL DEĞİL</v>
      </c>
    </row>
    <row r="226" spans="1:7" x14ac:dyDescent="0.25">
      <c r="A226" s="74">
        <f t="shared" si="49"/>
        <v>45513</v>
      </c>
      <c r="B226" s="72">
        <f t="shared" si="47"/>
        <v>5</v>
      </c>
      <c r="C226" s="72" t="str">
        <f>IF(E226=0,"RESMİ TATİL",VLOOKUP(E226,LİSTE!$B$7:$D$1300,3,0))</f>
        <v>Dursun Kubilay YAŞAR</v>
      </c>
      <c r="D226" s="72" t="str">
        <f>IF(F226=0,"RESMİ TATİL",VLOOKUP(F226,LİSTE!$B$7:$D$1300,3,0))</f>
        <v>Zeynep Beril BAŞPINAR</v>
      </c>
      <c r="E226" s="72">
        <f>IF(B226="TATİL",0,IF(F225=0,F224+1,IF(LİSTE!$F$1=F225,1,F225+1)))</f>
        <v>17</v>
      </c>
      <c r="F226" s="72">
        <f>IF(E226=0,0,IF(LİSTE!$F$1=E226,1,E226+1))</f>
        <v>18</v>
      </c>
      <c r="G226" s="72" t="str">
        <f>IFERROR(VLOOKUP(A226,TATİLLER!$A$2:$D$30000,3,0),"TATİL DEĞİL")</f>
        <v>TATİL DEĞİL</v>
      </c>
    </row>
    <row r="227" spans="1:7" x14ac:dyDescent="0.25">
      <c r="A227" s="74">
        <f t="shared" ref="A227" si="55">A226+3</f>
        <v>45516</v>
      </c>
      <c r="B227" s="72">
        <f t="shared" si="47"/>
        <v>1</v>
      </c>
      <c r="C227" s="72" t="str">
        <f>IF(E227=0,"RESMİ TATİL",VLOOKUP(E227,LİSTE!$B$7:$D$1300,3,0))</f>
        <v>Ahmet DAL</v>
      </c>
      <c r="D227" s="72" t="str">
        <f>IF(F227=0,"RESMİ TATİL",VLOOKUP(F227,LİSTE!$B$7:$D$1300,3,0))</f>
        <v>Emirhan KARATAŞ</v>
      </c>
      <c r="E227" s="72">
        <f>IF(B227="TATİL",0,IF(F226=0,F225+1,IF(LİSTE!$F$1=F226,1,F226+1)))</f>
        <v>19</v>
      </c>
      <c r="F227" s="72">
        <f>IF(E227=0,0,IF(LİSTE!$F$1=E227,1,E227+1))</f>
        <v>20</v>
      </c>
      <c r="G227" s="72" t="str">
        <f>IFERROR(VLOOKUP(A227,TATİLLER!$A$2:$D$30000,3,0),"TATİL DEĞİL")</f>
        <v>TATİL DEĞİL</v>
      </c>
    </row>
    <row r="228" spans="1:7" x14ac:dyDescent="0.25">
      <c r="A228" s="74">
        <f t="shared" si="49"/>
        <v>45517</v>
      </c>
      <c r="B228" s="72">
        <f t="shared" si="47"/>
        <v>2</v>
      </c>
      <c r="C228" s="72" t="str">
        <f>IF(E228=0,"RESMİ TATİL",VLOOKUP(E228,LİSTE!$B$7:$D$1300,3,0))</f>
        <v>Zümra Yeter ARI</v>
      </c>
      <c r="D228" s="72" t="str">
        <f>IF(F228=0,"RESMİ TATİL",VLOOKUP(F228,LİSTE!$B$7:$D$1300,3,0))</f>
        <v>Utku KARAGÖZ</v>
      </c>
      <c r="E228" s="72">
        <f>IF(B228="TATİL",0,IF(F227=0,F226+1,IF(LİSTE!$F$1=F227,1,F227+1)))</f>
        <v>21</v>
      </c>
      <c r="F228" s="72">
        <f>IF(E228=0,0,IF(LİSTE!$F$1=E228,1,E228+1))</f>
        <v>22</v>
      </c>
      <c r="G228" s="72" t="str">
        <f>IFERROR(VLOOKUP(A228,TATİLLER!$A$2:$D$30000,3,0),"TATİL DEĞİL")</f>
        <v>TATİL DEĞİL</v>
      </c>
    </row>
    <row r="229" spans="1:7" x14ac:dyDescent="0.25">
      <c r="A229" s="74">
        <f t="shared" si="49"/>
        <v>45518</v>
      </c>
      <c r="B229" s="72">
        <f t="shared" si="47"/>
        <v>3</v>
      </c>
      <c r="C229" s="72" t="str">
        <f>IF(E229=0,"RESMİ TATİL",VLOOKUP(E229,LİSTE!$B$7:$D$1300,3,0))</f>
        <v>Feyza Zümra AVCIOĞLU</v>
      </c>
      <c r="D229" s="72" t="str">
        <f>IF(F229=0,"RESMİ TATİL",VLOOKUP(F229,LİSTE!$B$7:$D$1300,3,0))</f>
        <v>Yusuf Ali TABUR</v>
      </c>
      <c r="E229" s="72">
        <f>IF(B229="TATİL",0,IF(F228=0,F227+1,IF(LİSTE!$F$1=F228,1,F228+1)))</f>
        <v>23</v>
      </c>
      <c r="F229" s="72">
        <f>IF(E229=0,0,IF(LİSTE!$F$1=E229,1,E229+1))</f>
        <v>24</v>
      </c>
      <c r="G229" s="72" t="str">
        <f>IFERROR(VLOOKUP(A229,TATİLLER!$A$2:$D$30000,3,0),"TATİL DEĞİL")</f>
        <v>TATİL DEĞİL</v>
      </c>
    </row>
    <row r="230" spans="1:7" x14ac:dyDescent="0.25">
      <c r="A230" s="74">
        <f t="shared" si="49"/>
        <v>45519</v>
      </c>
      <c r="B230" s="72">
        <f t="shared" si="47"/>
        <v>4</v>
      </c>
      <c r="C230" s="72" t="str">
        <f>IF(E230=0,"RESMİ TATİL",VLOOKUP(E230,LİSTE!$B$7:$D$1300,3,0))</f>
        <v>Irmak UTEBAY</v>
      </c>
      <c r="D230" s="72" t="str">
        <f>IF(F230=0,"RESMİ TATİL",VLOOKUP(F230,LİSTE!$B$7:$D$1300,3,0))</f>
        <v>Kerem AKKOÇ</v>
      </c>
      <c r="E230" s="72">
        <f>IF(B230="TATİL",0,IF(F229=0,F228+1,IF(LİSTE!$F$1=F229,1,F229+1)))</f>
        <v>25</v>
      </c>
      <c r="F230" s="72">
        <f>IF(E230=0,0,IF(LİSTE!$F$1=E230,1,E230+1))</f>
        <v>26</v>
      </c>
      <c r="G230" s="72" t="str">
        <f>IFERROR(VLOOKUP(A230,TATİLLER!$A$2:$D$30000,3,0),"TATİL DEĞİL")</f>
        <v>TATİL DEĞİL</v>
      </c>
    </row>
    <row r="231" spans="1:7" x14ac:dyDescent="0.25">
      <c r="A231" s="74">
        <f t="shared" si="49"/>
        <v>45520</v>
      </c>
      <c r="B231" s="72">
        <f t="shared" si="47"/>
        <v>5</v>
      </c>
      <c r="C231" s="72" t="str">
        <f>IF(E231=0,"RESMİ TATİL",VLOOKUP(E231,LİSTE!$B$7:$D$1300,3,0))</f>
        <v>Elçin Ayşe ELMAS</v>
      </c>
      <c r="D231" s="72" t="str">
        <f>IF(F231=0,"RESMİ TATİL",VLOOKUP(F231,LİSTE!$B$7:$D$1300,3,0))</f>
        <v>Muhammed YILDIZDAĞ</v>
      </c>
      <c r="E231" s="72">
        <f>IF(B231="TATİL",0,IF(F230=0,F229+1,IF(LİSTE!$F$1=F230,1,F230+1)))</f>
        <v>27</v>
      </c>
      <c r="F231" s="72">
        <f>IF(E231=0,0,IF(LİSTE!$F$1=E231,1,E231+1))</f>
        <v>28</v>
      </c>
      <c r="G231" s="72" t="str">
        <f>IFERROR(VLOOKUP(A231,TATİLLER!$A$2:$D$30000,3,0),"TATİL DEĞİL")</f>
        <v>TATİL DEĞİL</v>
      </c>
    </row>
    <row r="232" spans="1:7" x14ac:dyDescent="0.25">
      <c r="A232" s="74">
        <f t="shared" ref="A232" si="56">A231+3</f>
        <v>45523</v>
      </c>
      <c r="B232" s="72">
        <f t="shared" si="47"/>
        <v>1</v>
      </c>
      <c r="C232" s="72" t="str">
        <f>IF(E232=0,"RESMİ TATİL",VLOOKUP(E232,LİSTE!$B$7:$D$1300,3,0))</f>
        <v>Nisa Nur SANCAR</v>
      </c>
      <c r="D232" s="72" t="str">
        <f>IF(F232=0,"RESMİ TATİL",VLOOKUP(F232,LİSTE!$B$7:$D$1300,3,0))</f>
        <v>Esila ÇETİN</v>
      </c>
      <c r="E232" s="72">
        <f>IF(B232="TATİL",0,IF(F231=0,F230+1,IF(LİSTE!$F$1=F231,1,F231+1)))</f>
        <v>1</v>
      </c>
      <c r="F232" s="72">
        <f>IF(E232=0,0,IF(LİSTE!$F$1=E232,1,E232+1))</f>
        <v>2</v>
      </c>
      <c r="G232" s="72" t="str">
        <f>IFERROR(VLOOKUP(A232,TATİLLER!$A$2:$D$30000,3,0),"TATİL DEĞİL")</f>
        <v>TATİL DEĞİL</v>
      </c>
    </row>
    <row r="233" spans="1:7" x14ac:dyDescent="0.25">
      <c r="A233" s="74">
        <f t="shared" si="49"/>
        <v>45524</v>
      </c>
      <c r="B233" s="72">
        <f t="shared" si="47"/>
        <v>2</v>
      </c>
      <c r="C233" s="72" t="str">
        <f>IF(E233=0,"RESMİ TATİL",VLOOKUP(E233,LİSTE!$B$7:$D$1300,3,0))</f>
        <v>Zeynep Sevde TOPUZ</v>
      </c>
      <c r="D233" s="72" t="str">
        <f>IF(F233=0,"RESMİ TATİL",VLOOKUP(F233,LİSTE!$B$7:$D$1300,3,0))</f>
        <v>Ömer Asaf KADAŞ</v>
      </c>
      <c r="E233" s="72">
        <f>IF(B233="TATİL",0,IF(F232=0,F231+1,IF(LİSTE!$F$1=F232,1,F232+1)))</f>
        <v>3</v>
      </c>
      <c r="F233" s="72">
        <f>IF(E233=0,0,IF(LİSTE!$F$1=E233,1,E233+1))</f>
        <v>4</v>
      </c>
      <c r="G233" s="72" t="str">
        <f>IFERROR(VLOOKUP(A233,TATİLLER!$A$2:$D$30000,3,0),"TATİL DEĞİL")</f>
        <v>TATİL DEĞİL</v>
      </c>
    </row>
    <row r="234" spans="1:7" x14ac:dyDescent="0.25">
      <c r="A234" s="74">
        <f t="shared" si="49"/>
        <v>45525</v>
      </c>
      <c r="B234" s="72">
        <f t="shared" si="47"/>
        <v>3</v>
      </c>
      <c r="C234" s="72" t="str">
        <f>IF(E234=0,"RESMİ TATİL",VLOOKUP(E234,LİSTE!$B$7:$D$1300,3,0))</f>
        <v>Ramazan Baran ADIGÜZEL</v>
      </c>
      <c r="D234" s="72" t="str">
        <f>IF(F234=0,"RESMİ TATİL",VLOOKUP(F234,LİSTE!$B$7:$D$1300,3,0))</f>
        <v>Bahar AKGÜN</v>
      </c>
      <c r="E234" s="72">
        <f>IF(B234="TATİL",0,IF(F233=0,F232+1,IF(LİSTE!$F$1=F233,1,F233+1)))</f>
        <v>5</v>
      </c>
      <c r="F234" s="72">
        <f>IF(E234=0,0,IF(LİSTE!$F$1=E234,1,E234+1))</f>
        <v>6</v>
      </c>
      <c r="G234" s="72" t="str">
        <f>IFERROR(VLOOKUP(A234,TATİLLER!$A$2:$D$30000,3,0),"TATİL DEĞİL")</f>
        <v>TATİL DEĞİL</v>
      </c>
    </row>
    <row r="235" spans="1:7" x14ac:dyDescent="0.25">
      <c r="A235" s="74">
        <f t="shared" si="49"/>
        <v>45526</v>
      </c>
      <c r="B235" s="72">
        <f t="shared" si="47"/>
        <v>4</v>
      </c>
      <c r="C235" s="72" t="str">
        <f>IF(E235=0,"RESMİ TATİL",VLOOKUP(E235,LİSTE!$B$7:$D$1300,3,0))</f>
        <v>Ömer AKGÜL</v>
      </c>
      <c r="D235" s="72" t="str">
        <f>IF(F235=0,"RESMİ TATİL",VLOOKUP(F235,LİSTE!$B$7:$D$1300,3,0))</f>
        <v>Muharrem EFE TANRIVERDİ</v>
      </c>
      <c r="E235" s="72">
        <f>IF(B235="TATİL",0,IF(F234=0,F233+1,IF(LİSTE!$F$1=F234,1,F234+1)))</f>
        <v>7</v>
      </c>
      <c r="F235" s="72">
        <f>IF(E235=0,0,IF(LİSTE!$F$1=E235,1,E235+1))</f>
        <v>8</v>
      </c>
      <c r="G235" s="72" t="str">
        <f>IFERROR(VLOOKUP(A235,TATİLLER!$A$2:$D$30000,3,0),"TATİL DEĞİL")</f>
        <v>TATİL DEĞİL</v>
      </c>
    </row>
    <row r="236" spans="1:7" x14ac:dyDescent="0.25">
      <c r="A236" s="74">
        <f t="shared" si="49"/>
        <v>45527</v>
      </c>
      <c r="B236" s="72">
        <f t="shared" si="47"/>
        <v>5</v>
      </c>
      <c r="C236" s="72" t="str">
        <f>IF(E236=0,"RESMİ TATİL",VLOOKUP(E236,LİSTE!$B$7:$D$1300,3,0))</f>
        <v>Anıl DOĞAN</v>
      </c>
      <c r="D236" s="72" t="str">
        <f>IF(F236=0,"RESMİ TATİL",VLOOKUP(F236,LİSTE!$B$7:$D$1300,3,0))</f>
        <v>İpek ARSLAN</v>
      </c>
      <c r="E236" s="72">
        <f>IF(B236="TATİL",0,IF(F235=0,F234+1,IF(LİSTE!$F$1=F235,1,F235+1)))</f>
        <v>9</v>
      </c>
      <c r="F236" s="72">
        <f>IF(E236=0,0,IF(LİSTE!$F$1=E236,1,E236+1))</f>
        <v>10</v>
      </c>
      <c r="G236" s="72" t="str">
        <f>IFERROR(VLOOKUP(A236,TATİLLER!$A$2:$D$30000,3,0),"TATİL DEĞİL")</f>
        <v>TATİL DEĞİL</v>
      </c>
    </row>
    <row r="237" spans="1:7" x14ac:dyDescent="0.25">
      <c r="A237" s="74">
        <f t="shared" ref="A237" si="57">A236+3</f>
        <v>45530</v>
      </c>
      <c r="B237" s="72">
        <f t="shared" si="47"/>
        <v>1</v>
      </c>
      <c r="C237" s="72" t="str">
        <f>IF(E237=0,"RESMİ TATİL",VLOOKUP(E237,LİSTE!$B$7:$D$1300,3,0))</f>
        <v>Efe KARSAK</v>
      </c>
      <c r="D237" s="72" t="str">
        <f>IF(F237=0,"RESMİ TATİL",VLOOKUP(F237,LİSTE!$B$7:$D$1300,3,0))</f>
        <v>Abdullah KIRBAÇ</v>
      </c>
      <c r="E237" s="72">
        <f>IF(B237="TATİL",0,IF(F236=0,F235+1,IF(LİSTE!$F$1=F236,1,F236+1)))</f>
        <v>11</v>
      </c>
      <c r="F237" s="72">
        <f>IF(E237=0,0,IF(LİSTE!$F$1=E237,1,E237+1))</f>
        <v>12</v>
      </c>
      <c r="G237" s="72" t="str">
        <f>IFERROR(VLOOKUP(A237,TATİLLER!$A$2:$D$30000,3,0),"TATİL DEĞİL")</f>
        <v>TATİL DEĞİL</v>
      </c>
    </row>
    <row r="238" spans="1:7" x14ac:dyDescent="0.25">
      <c r="A238" s="74">
        <f t="shared" si="49"/>
        <v>45531</v>
      </c>
      <c r="B238" s="72">
        <f t="shared" si="47"/>
        <v>2</v>
      </c>
      <c r="C238" s="72" t="str">
        <f>IF(E238=0,"RESMİ TATİL",VLOOKUP(E238,LİSTE!$B$7:$D$1300,3,0))</f>
        <v>Ümmü Defne GÜLER</v>
      </c>
      <c r="D238" s="72" t="str">
        <f>IF(F238=0,"RESMİ TATİL",VLOOKUP(F238,LİSTE!$B$7:$D$1300,3,0))</f>
        <v>Şevval ÖZDAMAR</v>
      </c>
      <c r="E238" s="72">
        <f>IF(B238="TATİL",0,IF(F237=0,F236+1,IF(LİSTE!$F$1=F237,1,F237+1)))</f>
        <v>13</v>
      </c>
      <c r="F238" s="72">
        <f>IF(E238=0,0,IF(LİSTE!$F$1=E238,1,E238+1))</f>
        <v>14</v>
      </c>
      <c r="G238" s="72" t="str">
        <f>IFERROR(VLOOKUP(A238,TATİLLER!$A$2:$D$30000,3,0),"TATİL DEĞİL")</f>
        <v>TATİL DEĞİL</v>
      </c>
    </row>
    <row r="239" spans="1:7" x14ac:dyDescent="0.25">
      <c r="A239" s="74">
        <f t="shared" si="49"/>
        <v>45532</v>
      </c>
      <c r="B239" s="72">
        <f t="shared" si="47"/>
        <v>3</v>
      </c>
      <c r="C239" s="72" t="str">
        <f>IF(E239=0,"RESMİ TATİL",VLOOKUP(E239,LİSTE!$B$7:$D$1300,3,0))</f>
        <v>Zeynep AKDAĞ</v>
      </c>
      <c r="D239" s="72" t="str">
        <f>IF(F239=0,"RESMİ TATİL",VLOOKUP(F239,LİSTE!$B$7:$D$1300,3,0))</f>
        <v>Esma ÇOKER</v>
      </c>
      <c r="E239" s="72">
        <f>IF(B239="TATİL",0,IF(F238=0,F237+1,IF(LİSTE!$F$1=F238,1,F238+1)))</f>
        <v>15</v>
      </c>
      <c r="F239" s="72">
        <f>IF(E239=0,0,IF(LİSTE!$F$1=E239,1,E239+1))</f>
        <v>16</v>
      </c>
      <c r="G239" s="72" t="str">
        <f>IFERROR(VLOOKUP(A239,TATİLLER!$A$2:$D$30000,3,0),"TATİL DEĞİL")</f>
        <v>TATİL DEĞİL</v>
      </c>
    </row>
    <row r="240" spans="1:7" x14ac:dyDescent="0.25">
      <c r="A240" s="74">
        <f t="shared" si="49"/>
        <v>45533</v>
      </c>
      <c r="B240" s="72">
        <f t="shared" si="47"/>
        <v>4</v>
      </c>
      <c r="C240" s="72" t="str">
        <f>IF(E240=0,"RESMİ TATİL",VLOOKUP(E240,LİSTE!$B$7:$D$1300,3,0))</f>
        <v>Dursun Kubilay YAŞAR</v>
      </c>
      <c r="D240" s="72" t="str">
        <f>IF(F240=0,"RESMİ TATİL",VLOOKUP(F240,LİSTE!$B$7:$D$1300,3,0))</f>
        <v>Zeynep Beril BAŞPINAR</v>
      </c>
      <c r="E240" s="72">
        <f>IF(B240="TATİL",0,IF(F239=0,F238+1,IF(LİSTE!$F$1=F239,1,F239+1)))</f>
        <v>17</v>
      </c>
      <c r="F240" s="72">
        <f>IF(E240=0,0,IF(LİSTE!$F$1=E240,1,E240+1))</f>
        <v>18</v>
      </c>
      <c r="G240" s="72" t="str">
        <f>IFERROR(VLOOKUP(A240,TATİLLER!$A$2:$D$30000,3,0),"TATİL DEĞİL")</f>
        <v>TATİL DEĞİL</v>
      </c>
    </row>
    <row r="241" spans="1:7" x14ac:dyDescent="0.25">
      <c r="A241" s="74">
        <f t="shared" si="49"/>
        <v>45534</v>
      </c>
      <c r="B241" s="72">
        <f t="shared" si="47"/>
        <v>5</v>
      </c>
      <c r="C241" s="72" t="str">
        <f>IF(E241=0,"RESMİ TATİL",VLOOKUP(E241,LİSTE!$B$7:$D$1300,3,0))</f>
        <v>Ahmet DAL</v>
      </c>
      <c r="D241" s="72" t="str">
        <f>IF(F241=0,"RESMİ TATİL",VLOOKUP(F241,LİSTE!$B$7:$D$1300,3,0))</f>
        <v>Emirhan KARATAŞ</v>
      </c>
      <c r="E241" s="72">
        <f>IF(B241="TATİL",0,IF(F240=0,F239+1,IF(LİSTE!$F$1=F240,1,F240+1)))</f>
        <v>19</v>
      </c>
      <c r="F241" s="72">
        <f>IF(E241=0,0,IF(LİSTE!$F$1=E241,1,E241+1))</f>
        <v>20</v>
      </c>
      <c r="G241" s="72" t="str">
        <f>IFERROR(VLOOKUP(A241,TATİLLER!$A$2:$D$30000,3,0),"TATİL DEĞİL")</f>
        <v>TATİL DEĞİL</v>
      </c>
    </row>
    <row r="242" spans="1:7" x14ac:dyDescent="0.25">
      <c r="A242" s="74">
        <f t="shared" ref="A242" si="58">A241+3</f>
        <v>45537</v>
      </c>
      <c r="B242" s="72">
        <f t="shared" si="47"/>
        <v>1</v>
      </c>
      <c r="C242" s="72" t="str">
        <f>IF(E242=0,"RESMİ TATİL",VLOOKUP(E242,LİSTE!$B$7:$D$1300,3,0))</f>
        <v>Zümra Yeter ARI</v>
      </c>
      <c r="D242" s="72" t="str">
        <f>IF(F242=0,"RESMİ TATİL",VLOOKUP(F242,LİSTE!$B$7:$D$1300,3,0))</f>
        <v>Utku KARAGÖZ</v>
      </c>
      <c r="E242" s="72">
        <f>IF(B242="TATİL",0,IF(F241=0,F240+1,IF(LİSTE!$F$1=F241,1,F241+1)))</f>
        <v>21</v>
      </c>
      <c r="F242" s="72">
        <f>IF(E242=0,0,IF(LİSTE!$F$1=E242,1,E242+1))</f>
        <v>22</v>
      </c>
      <c r="G242" s="72" t="str">
        <f>IFERROR(VLOOKUP(A242,TATİLLER!$A$2:$D$30000,3,0),"TATİL DEĞİL")</f>
        <v>TATİL DEĞİL</v>
      </c>
    </row>
    <row r="243" spans="1:7" x14ac:dyDescent="0.25">
      <c r="A243" s="74">
        <f t="shared" si="49"/>
        <v>45538</v>
      </c>
      <c r="B243" s="72">
        <f t="shared" si="47"/>
        <v>2</v>
      </c>
      <c r="C243" s="72" t="str">
        <f>IF(E243=0,"RESMİ TATİL",VLOOKUP(E243,LİSTE!$B$7:$D$1300,3,0))</f>
        <v>Feyza Zümra AVCIOĞLU</v>
      </c>
      <c r="D243" s="72" t="str">
        <f>IF(F243=0,"RESMİ TATİL",VLOOKUP(F243,LİSTE!$B$7:$D$1300,3,0))</f>
        <v>Yusuf Ali TABUR</v>
      </c>
      <c r="E243" s="72">
        <f>IF(B243="TATİL",0,IF(F242=0,F241+1,IF(LİSTE!$F$1=F242,1,F242+1)))</f>
        <v>23</v>
      </c>
      <c r="F243" s="72">
        <f>IF(E243=0,0,IF(LİSTE!$F$1=E243,1,E243+1))</f>
        <v>24</v>
      </c>
      <c r="G243" s="72" t="str">
        <f>IFERROR(VLOOKUP(A243,TATİLLER!$A$2:$D$30000,3,0),"TATİL DEĞİL")</f>
        <v>TATİL DEĞİL</v>
      </c>
    </row>
    <row r="244" spans="1:7" x14ac:dyDescent="0.25">
      <c r="A244" s="74">
        <f t="shared" si="49"/>
        <v>45539</v>
      </c>
      <c r="B244" s="72">
        <f t="shared" si="47"/>
        <v>3</v>
      </c>
      <c r="C244" s="72" t="str">
        <f>IF(E244=0,"RESMİ TATİL",VLOOKUP(E244,LİSTE!$B$7:$D$1300,3,0))</f>
        <v>Irmak UTEBAY</v>
      </c>
      <c r="D244" s="72" t="str">
        <f>IF(F244=0,"RESMİ TATİL",VLOOKUP(F244,LİSTE!$B$7:$D$1300,3,0))</f>
        <v>Kerem AKKOÇ</v>
      </c>
      <c r="E244" s="72">
        <f>IF(B244="TATİL",0,IF(F243=0,F242+1,IF(LİSTE!$F$1=F243,1,F243+1)))</f>
        <v>25</v>
      </c>
      <c r="F244" s="72">
        <f>IF(E244=0,0,IF(LİSTE!$F$1=E244,1,E244+1))</f>
        <v>26</v>
      </c>
      <c r="G244" s="72" t="str">
        <f>IFERROR(VLOOKUP(A244,TATİLLER!$A$2:$D$30000,3,0),"TATİL DEĞİL")</f>
        <v>TATİL DEĞİL</v>
      </c>
    </row>
    <row r="245" spans="1:7" x14ac:dyDescent="0.25">
      <c r="A245" s="74">
        <f t="shared" si="49"/>
        <v>45540</v>
      </c>
      <c r="B245" s="72">
        <f t="shared" si="47"/>
        <v>4</v>
      </c>
      <c r="C245" s="72" t="str">
        <f>IF(E245=0,"RESMİ TATİL",VLOOKUP(E245,LİSTE!$B$7:$D$1300,3,0))</f>
        <v>Elçin Ayşe ELMAS</v>
      </c>
      <c r="D245" s="72" t="str">
        <f>IF(F245=0,"RESMİ TATİL",VLOOKUP(F245,LİSTE!$B$7:$D$1300,3,0))</f>
        <v>Muhammed YILDIZDAĞ</v>
      </c>
      <c r="E245" s="72">
        <f>IF(B245="TATİL",0,IF(F244=0,F243+1,IF(LİSTE!$F$1=F244,1,F244+1)))</f>
        <v>27</v>
      </c>
      <c r="F245" s="72">
        <f>IF(E245=0,0,IF(LİSTE!$F$1=E245,1,E245+1))</f>
        <v>28</v>
      </c>
      <c r="G245" s="72" t="str">
        <f>IFERROR(VLOOKUP(A245,TATİLLER!$A$2:$D$30000,3,0),"TATİL DEĞİL")</f>
        <v>TATİL DEĞİL</v>
      </c>
    </row>
    <row r="246" spans="1:7" x14ac:dyDescent="0.25">
      <c r="A246" s="74">
        <f t="shared" si="49"/>
        <v>45541</v>
      </c>
      <c r="B246" s="72">
        <f t="shared" si="47"/>
        <v>5</v>
      </c>
      <c r="C246" s="72" t="str">
        <f>IF(E246=0,"RESMİ TATİL",VLOOKUP(E246,LİSTE!$B$7:$D$1300,3,0))</f>
        <v>Nisa Nur SANCAR</v>
      </c>
      <c r="D246" s="72" t="str">
        <f>IF(F246=0,"RESMİ TATİL",VLOOKUP(F246,LİSTE!$B$7:$D$1300,3,0))</f>
        <v>Esila ÇETİN</v>
      </c>
      <c r="E246" s="72">
        <f>IF(B246="TATİL",0,IF(F245=0,F244+1,IF(LİSTE!$F$1=F245,1,F245+1)))</f>
        <v>1</v>
      </c>
      <c r="F246" s="72">
        <f>IF(E246=0,0,IF(LİSTE!$F$1=E246,1,E246+1))</f>
        <v>2</v>
      </c>
      <c r="G246" s="72" t="str">
        <f>IFERROR(VLOOKUP(A246,TATİLLER!$A$2:$D$30000,3,0),"TATİL DEĞİL")</f>
        <v>TATİL DEĞİL</v>
      </c>
    </row>
    <row r="247" spans="1:7" x14ac:dyDescent="0.25">
      <c r="A247" s="74">
        <f t="shared" ref="A247" si="59">A246+3</f>
        <v>45544</v>
      </c>
      <c r="B247" s="72">
        <f t="shared" si="47"/>
        <v>1</v>
      </c>
      <c r="C247" s="72" t="str">
        <f>IF(E247=0,"RESMİ TATİL",VLOOKUP(E247,LİSTE!$B$7:$D$1300,3,0))</f>
        <v>Zeynep Sevde TOPUZ</v>
      </c>
      <c r="D247" s="72" t="str">
        <f>IF(F247=0,"RESMİ TATİL",VLOOKUP(F247,LİSTE!$B$7:$D$1300,3,0))</f>
        <v>Ömer Asaf KADAŞ</v>
      </c>
      <c r="E247" s="72">
        <f>IF(B247="TATİL",0,IF(F246=0,F245+1,IF(LİSTE!$F$1=F246,1,F246+1)))</f>
        <v>3</v>
      </c>
      <c r="F247" s="72">
        <f>IF(E247=0,0,IF(LİSTE!$F$1=E247,1,E247+1))</f>
        <v>4</v>
      </c>
      <c r="G247" s="72" t="str">
        <f>IFERROR(VLOOKUP(A247,TATİLLER!$A$2:$D$30000,3,0),"TATİL DEĞİL")</f>
        <v>TATİL DEĞİL</v>
      </c>
    </row>
    <row r="248" spans="1:7" x14ac:dyDescent="0.25">
      <c r="A248" s="74">
        <f t="shared" si="49"/>
        <v>45545</v>
      </c>
      <c r="B248" s="72">
        <f t="shared" si="47"/>
        <v>2</v>
      </c>
      <c r="C248" s="72" t="str">
        <f>IF(E248=0,"RESMİ TATİL",VLOOKUP(E248,LİSTE!$B$7:$D$1300,3,0))</f>
        <v>Ramazan Baran ADIGÜZEL</v>
      </c>
      <c r="D248" s="72" t="str">
        <f>IF(F248=0,"RESMİ TATİL",VLOOKUP(F248,LİSTE!$B$7:$D$1300,3,0))</f>
        <v>Bahar AKGÜN</v>
      </c>
      <c r="E248" s="72">
        <f>IF(B248="TATİL",0,IF(F247=0,F246+1,IF(LİSTE!$F$1=F247,1,F247+1)))</f>
        <v>5</v>
      </c>
      <c r="F248" s="72">
        <f>IF(E248=0,0,IF(LİSTE!$F$1=E248,1,E248+1))</f>
        <v>6</v>
      </c>
      <c r="G248" s="72" t="str">
        <f>IFERROR(VLOOKUP(A248,TATİLLER!$A$2:$D$30000,3,0),"TATİL DEĞİL")</f>
        <v>TATİL DEĞİL</v>
      </c>
    </row>
    <row r="249" spans="1:7" x14ac:dyDescent="0.25">
      <c r="A249" s="74">
        <f t="shared" si="49"/>
        <v>45546</v>
      </c>
      <c r="B249" s="72">
        <f t="shared" si="47"/>
        <v>3</v>
      </c>
      <c r="C249" s="72" t="str">
        <f>IF(E249=0,"RESMİ TATİL",VLOOKUP(E249,LİSTE!$B$7:$D$1300,3,0))</f>
        <v>Ömer AKGÜL</v>
      </c>
      <c r="D249" s="72" t="str">
        <f>IF(F249=0,"RESMİ TATİL",VLOOKUP(F249,LİSTE!$B$7:$D$1300,3,0))</f>
        <v>Muharrem EFE TANRIVERDİ</v>
      </c>
      <c r="E249" s="72">
        <f>IF(B249="TATİL",0,IF(F248=0,F247+1,IF(LİSTE!$F$1=F248,1,F248+1)))</f>
        <v>7</v>
      </c>
      <c r="F249" s="72">
        <f>IF(E249=0,0,IF(LİSTE!$F$1=E249,1,E249+1))</f>
        <v>8</v>
      </c>
      <c r="G249" s="72" t="str">
        <f>IFERROR(VLOOKUP(A249,TATİLLER!$A$2:$D$30000,3,0),"TATİL DEĞİL")</f>
        <v>TATİL DEĞİL</v>
      </c>
    </row>
    <row r="250" spans="1:7" x14ac:dyDescent="0.25">
      <c r="A250" s="74">
        <f t="shared" si="49"/>
        <v>45547</v>
      </c>
      <c r="B250" s="72">
        <f t="shared" si="47"/>
        <v>4</v>
      </c>
      <c r="C250" s="72" t="str">
        <f>IF(E250=0,"RESMİ TATİL",VLOOKUP(E250,LİSTE!$B$7:$D$1300,3,0))</f>
        <v>Anıl DOĞAN</v>
      </c>
      <c r="D250" s="72" t="str">
        <f>IF(F250=0,"RESMİ TATİL",VLOOKUP(F250,LİSTE!$B$7:$D$1300,3,0))</f>
        <v>İpek ARSLAN</v>
      </c>
      <c r="E250" s="72">
        <f>IF(B250="TATİL",0,IF(F249=0,F248+1,IF(LİSTE!$F$1=F249,1,F249+1)))</f>
        <v>9</v>
      </c>
      <c r="F250" s="72">
        <f>IF(E250=0,0,IF(LİSTE!$F$1=E250,1,E250+1))</f>
        <v>10</v>
      </c>
      <c r="G250" s="72" t="str">
        <f>IFERROR(VLOOKUP(A250,TATİLLER!$A$2:$D$30000,3,0),"TATİL DEĞİL")</f>
        <v>TATİL DEĞİL</v>
      </c>
    </row>
    <row r="251" spans="1:7" x14ac:dyDescent="0.25">
      <c r="A251" s="74">
        <f t="shared" si="49"/>
        <v>45548</v>
      </c>
      <c r="B251" s="72">
        <f t="shared" si="47"/>
        <v>5</v>
      </c>
      <c r="C251" s="72" t="str">
        <f>IF(E251=0,"RESMİ TATİL",VLOOKUP(E251,LİSTE!$B$7:$D$1300,3,0))</f>
        <v>Efe KARSAK</v>
      </c>
      <c r="D251" s="72" t="str">
        <f>IF(F251=0,"RESMİ TATİL",VLOOKUP(F251,LİSTE!$B$7:$D$1300,3,0))</f>
        <v>Abdullah KIRBAÇ</v>
      </c>
      <c r="E251" s="72">
        <f>IF(B251="TATİL",0,IF(F250=0,F249+1,IF(LİSTE!$F$1=F250,1,F250+1)))</f>
        <v>11</v>
      </c>
      <c r="F251" s="72">
        <f>IF(E251=0,0,IF(LİSTE!$F$1=E251,1,E251+1))</f>
        <v>12</v>
      </c>
      <c r="G251" s="72" t="str">
        <f>IFERROR(VLOOKUP(A251,TATİLLER!$A$2:$D$30000,3,0),"TATİL DEĞİL")</f>
        <v>TATİL DEĞİL</v>
      </c>
    </row>
    <row r="252" spans="1:7" x14ac:dyDescent="0.25">
      <c r="A252" s="74">
        <f t="shared" ref="A252" si="60">A251+3</f>
        <v>45551</v>
      </c>
      <c r="B252" s="72">
        <f t="shared" si="47"/>
        <v>1</v>
      </c>
      <c r="C252" s="72" t="str">
        <f>IF(E252=0,"RESMİ TATİL",VLOOKUP(E252,LİSTE!$B$7:$D$1300,3,0))</f>
        <v>Ümmü Defne GÜLER</v>
      </c>
      <c r="D252" s="72" t="str">
        <f>IF(F252=0,"RESMİ TATİL",VLOOKUP(F252,LİSTE!$B$7:$D$1300,3,0))</f>
        <v>Şevval ÖZDAMAR</v>
      </c>
      <c r="E252" s="72">
        <f>IF(B252="TATİL",0,IF(F251=0,F250+1,IF(LİSTE!$F$1=F251,1,F251+1)))</f>
        <v>13</v>
      </c>
      <c r="F252" s="72">
        <f>IF(E252=0,0,IF(LİSTE!$F$1=E252,1,E252+1))</f>
        <v>14</v>
      </c>
      <c r="G252" s="72" t="str">
        <f>IFERROR(VLOOKUP(A252,TATİLLER!$A$2:$D$30000,3,0),"TATİL DEĞİL")</f>
        <v>TATİL DEĞİL</v>
      </c>
    </row>
    <row r="253" spans="1:7" x14ac:dyDescent="0.25">
      <c r="A253" s="74">
        <f t="shared" si="49"/>
        <v>45552</v>
      </c>
      <c r="B253" s="72">
        <f t="shared" si="47"/>
        <v>2</v>
      </c>
      <c r="C253" s="72" t="str">
        <f>IF(E253=0,"RESMİ TATİL",VLOOKUP(E253,LİSTE!$B$7:$D$1300,3,0))</f>
        <v>Zeynep AKDAĞ</v>
      </c>
      <c r="D253" s="72" t="str">
        <f>IF(F253=0,"RESMİ TATİL",VLOOKUP(F253,LİSTE!$B$7:$D$1300,3,0))</f>
        <v>Esma ÇOKER</v>
      </c>
      <c r="E253" s="72">
        <f>IF(B253="TATİL",0,IF(F252=0,F251+1,IF(LİSTE!$F$1=F252,1,F252+1)))</f>
        <v>15</v>
      </c>
      <c r="F253" s="72">
        <f>IF(E253=0,0,IF(LİSTE!$F$1=E253,1,E253+1))</f>
        <v>16</v>
      </c>
      <c r="G253" s="72" t="str">
        <f>IFERROR(VLOOKUP(A253,TATİLLER!$A$2:$D$30000,3,0),"TATİL DEĞİL")</f>
        <v>TATİL DEĞİL</v>
      </c>
    </row>
    <row r="254" spans="1:7" x14ac:dyDescent="0.25">
      <c r="A254" s="74">
        <f t="shared" si="49"/>
        <v>45553</v>
      </c>
      <c r="B254" s="72">
        <f t="shared" si="47"/>
        <v>3</v>
      </c>
      <c r="C254" s="72" t="str">
        <f>IF(E254=0,"RESMİ TATİL",VLOOKUP(E254,LİSTE!$B$7:$D$1300,3,0))</f>
        <v>Dursun Kubilay YAŞAR</v>
      </c>
      <c r="D254" s="72" t="str">
        <f>IF(F254=0,"RESMİ TATİL",VLOOKUP(F254,LİSTE!$B$7:$D$1300,3,0))</f>
        <v>Zeynep Beril BAŞPINAR</v>
      </c>
      <c r="E254" s="72">
        <f>IF(B254="TATİL",0,IF(F253=0,F252+1,IF(LİSTE!$F$1=F253,1,F253+1)))</f>
        <v>17</v>
      </c>
      <c r="F254" s="72">
        <f>IF(E254=0,0,IF(LİSTE!$F$1=E254,1,E254+1))</f>
        <v>18</v>
      </c>
      <c r="G254" s="72" t="str">
        <f>IFERROR(VLOOKUP(A254,TATİLLER!$A$2:$D$30000,3,0),"TATİL DEĞİL")</f>
        <v>TATİL DEĞİL</v>
      </c>
    </row>
    <row r="255" spans="1:7" x14ac:dyDescent="0.25">
      <c r="A255" s="74">
        <f t="shared" si="49"/>
        <v>45554</v>
      </c>
      <c r="B255" s="72">
        <f t="shared" si="47"/>
        <v>4</v>
      </c>
      <c r="C255" s="72" t="str">
        <f>IF(E255=0,"RESMİ TATİL",VLOOKUP(E255,LİSTE!$B$7:$D$1300,3,0))</f>
        <v>Ahmet DAL</v>
      </c>
      <c r="D255" s="72" t="str">
        <f>IF(F255=0,"RESMİ TATİL",VLOOKUP(F255,LİSTE!$B$7:$D$1300,3,0))</f>
        <v>Emirhan KARATAŞ</v>
      </c>
      <c r="E255" s="72">
        <f>IF(B255="TATİL",0,IF(F254=0,F253+1,IF(LİSTE!$F$1=F254,1,F254+1)))</f>
        <v>19</v>
      </c>
      <c r="F255" s="72">
        <f>IF(E255=0,0,IF(LİSTE!$F$1=E255,1,E255+1))</f>
        <v>20</v>
      </c>
      <c r="G255" s="72" t="str">
        <f>IFERROR(VLOOKUP(A255,TATİLLER!$A$2:$D$30000,3,0),"TATİL DEĞİL")</f>
        <v>TATİL DEĞİL</v>
      </c>
    </row>
    <row r="256" spans="1:7" x14ac:dyDescent="0.25">
      <c r="A256" s="74">
        <f t="shared" si="49"/>
        <v>45555</v>
      </c>
      <c r="B256" s="72">
        <f t="shared" si="47"/>
        <v>5</v>
      </c>
      <c r="C256" s="72" t="str">
        <f>IF(E256=0,"RESMİ TATİL",VLOOKUP(E256,LİSTE!$B$7:$D$1300,3,0))</f>
        <v>Zümra Yeter ARI</v>
      </c>
      <c r="D256" s="72" t="str">
        <f>IF(F256=0,"RESMİ TATİL",VLOOKUP(F256,LİSTE!$B$7:$D$1300,3,0))</f>
        <v>Utku KARAGÖZ</v>
      </c>
      <c r="E256" s="72">
        <f>IF(B256="TATİL",0,IF(F255=0,F254+1,IF(LİSTE!$F$1=F255,1,F255+1)))</f>
        <v>21</v>
      </c>
      <c r="F256" s="72">
        <f>IF(E256=0,0,IF(LİSTE!$F$1=E256,1,E256+1))</f>
        <v>22</v>
      </c>
      <c r="G256" s="72" t="str">
        <f>IFERROR(VLOOKUP(A256,TATİLLER!$A$2:$D$30000,3,0),"TATİL DEĞİL")</f>
        <v>TATİL DEĞİL</v>
      </c>
    </row>
    <row r="257" spans="1:7" x14ac:dyDescent="0.25">
      <c r="A257" s="74">
        <f t="shared" ref="A257" si="61">A256+3</f>
        <v>45558</v>
      </c>
      <c r="B257" s="72">
        <f t="shared" si="47"/>
        <v>1</v>
      </c>
      <c r="C257" s="72" t="str">
        <f>IF(E257=0,"RESMİ TATİL",VLOOKUP(E257,LİSTE!$B$7:$D$1300,3,0))</f>
        <v>Feyza Zümra AVCIOĞLU</v>
      </c>
      <c r="D257" s="72" t="str">
        <f>IF(F257=0,"RESMİ TATİL",VLOOKUP(F257,LİSTE!$B$7:$D$1300,3,0))</f>
        <v>Yusuf Ali TABUR</v>
      </c>
      <c r="E257" s="72">
        <f>IF(B257="TATİL",0,IF(F256=0,F255+1,IF(LİSTE!$F$1=F256,1,F256+1)))</f>
        <v>23</v>
      </c>
      <c r="F257" s="72">
        <f>IF(E257=0,0,IF(LİSTE!$F$1=E257,1,E257+1))</f>
        <v>24</v>
      </c>
      <c r="G257" s="72" t="str">
        <f>IFERROR(VLOOKUP(A257,TATİLLER!$A$2:$D$30000,3,0),"TATİL DEĞİL")</f>
        <v>TATİL DEĞİL</v>
      </c>
    </row>
    <row r="258" spans="1:7" x14ac:dyDescent="0.25">
      <c r="A258" s="74">
        <f t="shared" si="49"/>
        <v>45559</v>
      </c>
      <c r="B258" s="72">
        <f t="shared" si="47"/>
        <v>2</v>
      </c>
      <c r="C258" s="72" t="str">
        <f>IF(E258=0,"RESMİ TATİL",VLOOKUP(E258,LİSTE!$B$7:$D$1300,3,0))</f>
        <v>Irmak UTEBAY</v>
      </c>
      <c r="D258" s="72" t="str">
        <f>IF(F258=0,"RESMİ TATİL",VLOOKUP(F258,LİSTE!$B$7:$D$1300,3,0))</f>
        <v>Kerem AKKOÇ</v>
      </c>
      <c r="E258" s="72">
        <f>IF(B258="TATİL",0,IF(F257=0,F256+1,IF(LİSTE!$F$1=F257,1,F257+1)))</f>
        <v>25</v>
      </c>
      <c r="F258" s="72">
        <f>IF(E258=0,0,IF(LİSTE!$F$1=E258,1,E258+1))</f>
        <v>26</v>
      </c>
      <c r="G258" s="72" t="str">
        <f>IFERROR(VLOOKUP(A258,TATİLLER!$A$2:$D$30000,3,0),"TATİL DEĞİL")</f>
        <v>TATİL DEĞİL</v>
      </c>
    </row>
    <row r="259" spans="1:7" x14ac:dyDescent="0.25">
      <c r="A259" s="74">
        <f t="shared" si="49"/>
        <v>45560</v>
      </c>
      <c r="B259" s="72">
        <f t="shared" ref="B259:B322" si="62">IF(G259="TATİL","TATİL",WEEKDAY(A259,2))</f>
        <v>3</v>
      </c>
      <c r="C259" s="72" t="str">
        <f>IF(E259=0,"RESMİ TATİL",VLOOKUP(E259,LİSTE!$B$7:$D$1300,3,0))</f>
        <v>Elçin Ayşe ELMAS</v>
      </c>
      <c r="D259" s="72" t="str">
        <f>IF(F259=0,"RESMİ TATİL",VLOOKUP(F259,LİSTE!$B$7:$D$1300,3,0))</f>
        <v>Muhammed YILDIZDAĞ</v>
      </c>
      <c r="E259" s="72">
        <f>IF(B259="TATİL",0,IF(F258=0,F257+1,IF(LİSTE!$F$1=F258,1,F258+1)))</f>
        <v>27</v>
      </c>
      <c r="F259" s="72">
        <f>IF(E259=0,0,IF(LİSTE!$F$1=E259,1,E259+1))</f>
        <v>28</v>
      </c>
      <c r="G259" s="72" t="str">
        <f>IFERROR(VLOOKUP(A259,TATİLLER!$A$2:$D$30000,3,0),"TATİL DEĞİL")</f>
        <v>TATİL DEĞİL</v>
      </c>
    </row>
    <row r="260" spans="1:7" x14ac:dyDescent="0.25">
      <c r="A260" s="74">
        <f t="shared" si="49"/>
        <v>45561</v>
      </c>
      <c r="B260" s="72">
        <f t="shared" si="62"/>
        <v>4</v>
      </c>
      <c r="C260" s="72" t="str">
        <f>IF(E260=0,"RESMİ TATİL",VLOOKUP(E260,LİSTE!$B$7:$D$1300,3,0))</f>
        <v>Nisa Nur SANCAR</v>
      </c>
      <c r="D260" s="72" t="str">
        <f>IF(F260=0,"RESMİ TATİL",VLOOKUP(F260,LİSTE!$B$7:$D$1300,3,0))</f>
        <v>Esila ÇETİN</v>
      </c>
      <c r="E260" s="72">
        <f>IF(B260="TATİL",0,IF(F259=0,F258+1,IF(LİSTE!$F$1=F259,1,F259+1)))</f>
        <v>1</v>
      </c>
      <c r="F260" s="72">
        <f>IF(E260=0,0,IF(LİSTE!$F$1=E260,1,E260+1))</f>
        <v>2</v>
      </c>
      <c r="G260" s="72" t="str">
        <f>IFERROR(VLOOKUP(A260,TATİLLER!$A$2:$D$30000,3,0),"TATİL DEĞİL")</f>
        <v>TATİL DEĞİL</v>
      </c>
    </row>
    <row r="261" spans="1:7" x14ac:dyDescent="0.25">
      <c r="A261" s="74">
        <f t="shared" si="49"/>
        <v>45562</v>
      </c>
      <c r="B261" s="72">
        <f t="shared" si="62"/>
        <v>5</v>
      </c>
      <c r="C261" s="72" t="str">
        <f>IF(E261=0,"RESMİ TATİL",VLOOKUP(E261,LİSTE!$B$7:$D$1300,3,0))</f>
        <v>Zeynep Sevde TOPUZ</v>
      </c>
      <c r="D261" s="72" t="str">
        <f>IF(F261=0,"RESMİ TATİL",VLOOKUP(F261,LİSTE!$B$7:$D$1300,3,0))</f>
        <v>Ömer Asaf KADAŞ</v>
      </c>
      <c r="E261" s="72">
        <f>IF(B261="TATİL",0,IF(F260=0,F259+1,IF(LİSTE!$F$1=F260,1,F260+1)))</f>
        <v>3</v>
      </c>
      <c r="F261" s="72">
        <f>IF(E261=0,0,IF(LİSTE!$F$1=E261,1,E261+1))</f>
        <v>4</v>
      </c>
      <c r="G261" s="72" t="str">
        <f>IFERROR(VLOOKUP(A261,TATİLLER!$A$2:$D$30000,3,0),"TATİL DEĞİL")</f>
        <v>TATİL DEĞİL</v>
      </c>
    </row>
    <row r="262" spans="1:7" x14ac:dyDescent="0.25">
      <c r="A262" s="74">
        <f t="shared" ref="A262" si="63">A261+3</f>
        <v>45565</v>
      </c>
      <c r="B262" s="72">
        <f t="shared" si="62"/>
        <v>1</v>
      </c>
      <c r="C262" s="72" t="str">
        <f>IF(E262=0,"RESMİ TATİL",VLOOKUP(E262,LİSTE!$B$7:$D$1300,3,0))</f>
        <v>Ramazan Baran ADIGÜZEL</v>
      </c>
      <c r="D262" s="72" t="str">
        <f>IF(F262=0,"RESMİ TATİL",VLOOKUP(F262,LİSTE!$B$7:$D$1300,3,0))</f>
        <v>Bahar AKGÜN</v>
      </c>
      <c r="E262" s="72">
        <f>IF(B262="TATİL",0,IF(F261=0,F260+1,IF(LİSTE!$F$1=F261,1,F261+1)))</f>
        <v>5</v>
      </c>
      <c r="F262" s="72">
        <f>IF(E262=0,0,IF(LİSTE!$F$1=E262,1,E262+1))</f>
        <v>6</v>
      </c>
      <c r="G262" s="72" t="str">
        <f>IFERROR(VLOOKUP(A262,TATİLLER!$A$2:$D$30000,3,0),"TATİL DEĞİL")</f>
        <v>TATİL DEĞİL</v>
      </c>
    </row>
    <row r="263" spans="1:7" x14ac:dyDescent="0.25">
      <c r="A263" s="74">
        <f t="shared" ref="A263:A326" si="64">A262+1</f>
        <v>45566</v>
      </c>
      <c r="B263" s="72">
        <f t="shared" si="62"/>
        <v>2</v>
      </c>
      <c r="C263" s="72" t="str">
        <f>IF(E263=0,"RESMİ TATİL",VLOOKUP(E263,LİSTE!$B$7:$D$1300,3,0))</f>
        <v>Ömer AKGÜL</v>
      </c>
      <c r="D263" s="72" t="str">
        <f>IF(F263=0,"RESMİ TATİL",VLOOKUP(F263,LİSTE!$B$7:$D$1300,3,0))</f>
        <v>Muharrem EFE TANRIVERDİ</v>
      </c>
      <c r="E263" s="72">
        <f>IF(B263="TATİL",0,IF(F262=0,F261+1,IF(LİSTE!$F$1=F262,1,F262+1)))</f>
        <v>7</v>
      </c>
      <c r="F263" s="72">
        <f>IF(E263=0,0,IF(LİSTE!$F$1=E263,1,E263+1))</f>
        <v>8</v>
      </c>
      <c r="G263" s="72" t="str">
        <f>IFERROR(VLOOKUP(A263,TATİLLER!$A$2:$D$30000,3,0),"TATİL DEĞİL")</f>
        <v>TATİL DEĞİL</v>
      </c>
    </row>
    <row r="264" spans="1:7" x14ac:dyDescent="0.25">
      <c r="A264" s="74">
        <f t="shared" si="64"/>
        <v>45567</v>
      </c>
      <c r="B264" s="72">
        <f t="shared" si="62"/>
        <v>3</v>
      </c>
      <c r="C264" s="72" t="str">
        <f>IF(E264=0,"RESMİ TATİL",VLOOKUP(E264,LİSTE!$B$7:$D$1300,3,0))</f>
        <v>Anıl DOĞAN</v>
      </c>
      <c r="D264" s="72" t="str">
        <f>IF(F264=0,"RESMİ TATİL",VLOOKUP(F264,LİSTE!$B$7:$D$1300,3,0))</f>
        <v>İpek ARSLAN</v>
      </c>
      <c r="E264" s="72">
        <f>IF(B264="TATİL",0,IF(F263=0,F262+1,IF(LİSTE!$F$1=F263,1,F263+1)))</f>
        <v>9</v>
      </c>
      <c r="F264" s="72">
        <f>IF(E264=0,0,IF(LİSTE!$F$1=E264,1,E264+1))</f>
        <v>10</v>
      </c>
      <c r="G264" s="72" t="str">
        <f>IFERROR(VLOOKUP(A264,TATİLLER!$A$2:$D$30000,3,0),"TATİL DEĞİL")</f>
        <v>TATİL DEĞİL</v>
      </c>
    </row>
    <row r="265" spans="1:7" x14ac:dyDescent="0.25">
      <c r="A265" s="74">
        <f t="shared" si="64"/>
        <v>45568</v>
      </c>
      <c r="B265" s="72">
        <f t="shared" si="62"/>
        <v>4</v>
      </c>
      <c r="C265" s="72" t="str">
        <f>IF(E265=0,"RESMİ TATİL",VLOOKUP(E265,LİSTE!$B$7:$D$1300,3,0))</f>
        <v>Efe KARSAK</v>
      </c>
      <c r="D265" s="72" t="str">
        <f>IF(F265=0,"RESMİ TATİL",VLOOKUP(F265,LİSTE!$B$7:$D$1300,3,0))</f>
        <v>Abdullah KIRBAÇ</v>
      </c>
      <c r="E265" s="72">
        <f>IF(B265="TATİL",0,IF(F264=0,F263+1,IF(LİSTE!$F$1=F264,1,F264+1)))</f>
        <v>11</v>
      </c>
      <c r="F265" s="72">
        <f>IF(E265=0,0,IF(LİSTE!$F$1=E265,1,E265+1))</f>
        <v>12</v>
      </c>
      <c r="G265" s="72" t="str">
        <f>IFERROR(VLOOKUP(A265,TATİLLER!$A$2:$D$30000,3,0),"TATİL DEĞİL")</f>
        <v>TATİL DEĞİL</v>
      </c>
    </row>
    <row r="266" spans="1:7" x14ac:dyDescent="0.25">
      <c r="A266" s="74">
        <f t="shared" si="64"/>
        <v>45569</v>
      </c>
      <c r="B266" s="72">
        <f t="shared" si="62"/>
        <v>5</v>
      </c>
      <c r="C266" s="72" t="str">
        <f>IF(E266=0,"RESMİ TATİL",VLOOKUP(E266,LİSTE!$B$7:$D$1300,3,0))</f>
        <v>Ümmü Defne GÜLER</v>
      </c>
      <c r="D266" s="72" t="str">
        <f>IF(F266=0,"RESMİ TATİL",VLOOKUP(F266,LİSTE!$B$7:$D$1300,3,0))</f>
        <v>Şevval ÖZDAMAR</v>
      </c>
      <c r="E266" s="72">
        <f>IF(B266="TATİL",0,IF(F265=0,F264+1,IF(LİSTE!$F$1=F265,1,F265+1)))</f>
        <v>13</v>
      </c>
      <c r="F266" s="72">
        <f>IF(E266=0,0,IF(LİSTE!$F$1=E266,1,E266+1))</f>
        <v>14</v>
      </c>
      <c r="G266" s="72" t="str">
        <f>IFERROR(VLOOKUP(A266,TATİLLER!$A$2:$D$30000,3,0),"TATİL DEĞİL")</f>
        <v>TATİL DEĞİL</v>
      </c>
    </row>
    <row r="267" spans="1:7" x14ac:dyDescent="0.25">
      <c r="A267" s="74">
        <f t="shared" ref="A267" si="65">A266+3</f>
        <v>45572</v>
      </c>
      <c r="B267" s="72">
        <f t="shared" si="62"/>
        <v>1</v>
      </c>
      <c r="C267" s="72" t="str">
        <f>IF(E267=0,"RESMİ TATİL",VLOOKUP(E267,LİSTE!$B$7:$D$1300,3,0))</f>
        <v>Zeynep AKDAĞ</v>
      </c>
      <c r="D267" s="72" t="str">
        <f>IF(F267=0,"RESMİ TATİL",VLOOKUP(F267,LİSTE!$B$7:$D$1300,3,0))</f>
        <v>Esma ÇOKER</v>
      </c>
      <c r="E267" s="72">
        <f>IF(B267="TATİL",0,IF(F266=0,F265+1,IF(LİSTE!$F$1=F266,1,F266+1)))</f>
        <v>15</v>
      </c>
      <c r="F267" s="72">
        <f>IF(E267=0,0,IF(LİSTE!$F$1=E267,1,E267+1))</f>
        <v>16</v>
      </c>
      <c r="G267" s="72" t="str">
        <f>IFERROR(VLOOKUP(A267,TATİLLER!$A$2:$D$30000,3,0),"TATİL DEĞİL")</f>
        <v>TATİL DEĞİL</v>
      </c>
    </row>
    <row r="268" spans="1:7" x14ac:dyDescent="0.25">
      <c r="A268" s="74">
        <f t="shared" si="64"/>
        <v>45573</v>
      </c>
      <c r="B268" s="72">
        <f t="shared" si="62"/>
        <v>2</v>
      </c>
      <c r="C268" s="72" t="str">
        <f>IF(E268=0,"RESMİ TATİL",VLOOKUP(E268,LİSTE!$B$7:$D$1300,3,0))</f>
        <v>Dursun Kubilay YAŞAR</v>
      </c>
      <c r="D268" s="72" t="str">
        <f>IF(F268=0,"RESMİ TATİL",VLOOKUP(F268,LİSTE!$B$7:$D$1300,3,0))</f>
        <v>Zeynep Beril BAŞPINAR</v>
      </c>
      <c r="E268" s="72">
        <f>IF(B268="TATİL",0,IF(F267=0,F266+1,IF(LİSTE!$F$1=F267,1,F267+1)))</f>
        <v>17</v>
      </c>
      <c r="F268" s="72">
        <f>IF(E268=0,0,IF(LİSTE!$F$1=E268,1,E268+1))</f>
        <v>18</v>
      </c>
      <c r="G268" s="72" t="str">
        <f>IFERROR(VLOOKUP(A268,TATİLLER!$A$2:$D$30000,3,0),"TATİL DEĞİL")</f>
        <v>TATİL DEĞİL</v>
      </c>
    </row>
    <row r="269" spans="1:7" x14ac:dyDescent="0.25">
      <c r="A269" s="74">
        <f t="shared" si="64"/>
        <v>45574</v>
      </c>
      <c r="B269" s="72">
        <f t="shared" si="62"/>
        <v>3</v>
      </c>
      <c r="C269" s="72" t="str">
        <f>IF(E269=0,"RESMİ TATİL",VLOOKUP(E269,LİSTE!$B$7:$D$1300,3,0))</f>
        <v>Ahmet DAL</v>
      </c>
      <c r="D269" s="72" t="str">
        <f>IF(F269=0,"RESMİ TATİL",VLOOKUP(F269,LİSTE!$B$7:$D$1300,3,0))</f>
        <v>Emirhan KARATAŞ</v>
      </c>
      <c r="E269" s="72">
        <f>IF(B269="TATİL",0,IF(F268=0,F267+1,IF(LİSTE!$F$1=F268,1,F268+1)))</f>
        <v>19</v>
      </c>
      <c r="F269" s="72">
        <f>IF(E269=0,0,IF(LİSTE!$F$1=E269,1,E269+1))</f>
        <v>20</v>
      </c>
      <c r="G269" s="72" t="str">
        <f>IFERROR(VLOOKUP(A269,TATİLLER!$A$2:$D$30000,3,0),"TATİL DEĞİL")</f>
        <v>TATİL DEĞİL</v>
      </c>
    </row>
    <row r="270" spans="1:7" x14ac:dyDescent="0.25">
      <c r="A270" s="74">
        <f t="shared" si="64"/>
        <v>45575</v>
      </c>
      <c r="B270" s="72">
        <f t="shared" si="62"/>
        <v>4</v>
      </c>
      <c r="C270" s="72" t="str">
        <f>IF(E270=0,"RESMİ TATİL",VLOOKUP(E270,LİSTE!$B$7:$D$1300,3,0))</f>
        <v>Zümra Yeter ARI</v>
      </c>
      <c r="D270" s="72" t="str">
        <f>IF(F270=0,"RESMİ TATİL",VLOOKUP(F270,LİSTE!$B$7:$D$1300,3,0))</f>
        <v>Utku KARAGÖZ</v>
      </c>
      <c r="E270" s="72">
        <f>IF(B270="TATİL",0,IF(F269=0,F268+1,IF(LİSTE!$F$1=F269,1,F269+1)))</f>
        <v>21</v>
      </c>
      <c r="F270" s="72">
        <f>IF(E270=0,0,IF(LİSTE!$F$1=E270,1,E270+1))</f>
        <v>22</v>
      </c>
      <c r="G270" s="72" t="str">
        <f>IFERROR(VLOOKUP(A270,TATİLLER!$A$2:$D$30000,3,0),"TATİL DEĞİL")</f>
        <v>TATİL DEĞİL</v>
      </c>
    </row>
    <row r="271" spans="1:7" x14ac:dyDescent="0.25">
      <c r="A271" s="74">
        <f t="shared" si="64"/>
        <v>45576</v>
      </c>
      <c r="B271" s="72">
        <f t="shared" si="62"/>
        <v>5</v>
      </c>
      <c r="C271" s="72" t="str">
        <f>IF(E271=0,"RESMİ TATİL",VLOOKUP(E271,LİSTE!$B$7:$D$1300,3,0))</f>
        <v>Feyza Zümra AVCIOĞLU</v>
      </c>
      <c r="D271" s="72" t="str">
        <f>IF(F271=0,"RESMİ TATİL",VLOOKUP(F271,LİSTE!$B$7:$D$1300,3,0))</f>
        <v>Yusuf Ali TABUR</v>
      </c>
      <c r="E271" s="72">
        <f>IF(B271="TATİL",0,IF(F270=0,F269+1,IF(LİSTE!$F$1=F270,1,F270+1)))</f>
        <v>23</v>
      </c>
      <c r="F271" s="72">
        <f>IF(E271=0,0,IF(LİSTE!$F$1=E271,1,E271+1))</f>
        <v>24</v>
      </c>
      <c r="G271" s="72" t="str">
        <f>IFERROR(VLOOKUP(A271,TATİLLER!$A$2:$D$30000,3,0),"TATİL DEĞİL")</f>
        <v>TATİL DEĞİL</v>
      </c>
    </row>
    <row r="272" spans="1:7" x14ac:dyDescent="0.25">
      <c r="A272" s="74">
        <f t="shared" ref="A272" si="66">A271+3</f>
        <v>45579</v>
      </c>
      <c r="B272" s="72">
        <f t="shared" si="62"/>
        <v>1</v>
      </c>
      <c r="C272" s="72" t="str">
        <f>IF(E272=0,"RESMİ TATİL",VLOOKUP(E272,LİSTE!$B$7:$D$1300,3,0))</f>
        <v>Irmak UTEBAY</v>
      </c>
      <c r="D272" s="72" t="str">
        <f>IF(F272=0,"RESMİ TATİL",VLOOKUP(F272,LİSTE!$B$7:$D$1300,3,0))</f>
        <v>Kerem AKKOÇ</v>
      </c>
      <c r="E272" s="72">
        <f>IF(B272="TATİL",0,IF(F271=0,F270+1,IF(LİSTE!$F$1=F271,1,F271+1)))</f>
        <v>25</v>
      </c>
      <c r="F272" s="72">
        <f>IF(E272=0,0,IF(LİSTE!$F$1=E272,1,E272+1))</f>
        <v>26</v>
      </c>
      <c r="G272" s="72" t="str">
        <f>IFERROR(VLOOKUP(A272,TATİLLER!$A$2:$D$30000,3,0),"TATİL DEĞİL")</f>
        <v>TATİL DEĞİL</v>
      </c>
    </row>
    <row r="273" spans="1:7" x14ac:dyDescent="0.25">
      <c r="A273" s="74">
        <f t="shared" si="64"/>
        <v>45580</v>
      </c>
      <c r="B273" s="72">
        <f t="shared" si="62"/>
        <v>2</v>
      </c>
      <c r="C273" s="72" t="str">
        <f>IF(E273=0,"RESMİ TATİL",VLOOKUP(E273,LİSTE!$B$7:$D$1300,3,0))</f>
        <v>Elçin Ayşe ELMAS</v>
      </c>
      <c r="D273" s="72" t="str">
        <f>IF(F273=0,"RESMİ TATİL",VLOOKUP(F273,LİSTE!$B$7:$D$1300,3,0))</f>
        <v>Muhammed YILDIZDAĞ</v>
      </c>
      <c r="E273" s="72">
        <f>IF(B273="TATİL",0,IF(F272=0,F271+1,IF(LİSTE!$F$1=F272,1,F272+1)))</f>
        <v>27</v>
      </c>
      <c r="F273" s="72">
        <f>IF(E273=0,0,IF(LİSTE!$F$1=E273,1,E273+1))</f>
        <v>28</v>
      </c>
      <c r="G273" s="72" t="str">
        <f>IFERROR(VLOOKUP(A273,TATİLLER!$A$2:$D$30000,3,0),"TATİL DEĞİL")</f>
        <v>TATİL DEĞİL</v>
      </c>
    </row>
    <row r="274" spans="1:7" x14ac:dyDescent="0.25">
      <c r="A274" s="74">
        <f t="shared" si="64"/>
        <v>45581</v>
      </c>
      <c r="B274" s="72">
        <f t="shared" si="62"/>
        <v>3</v>
      </c>
      <c r="C274" s="72" t="str">
        <f>IF(E274=0,"RESMİ TATİL",VLOOKUP(E274,LİSTE!$B$7:$D$1300,3,0))</f>
        <v>Nisa Nur SANCAR</v>
      </c>
      <c r="D274" s="72" t="str">
        <f>IF(F274=0,"RESMİ TATİL",VLOOKUP(F274,LİSTE!$B$7:$D$1300,3,0))</f>
        <v>Esila ÇETİN</v>
      </c>
      <c r="E274" s="72">
        <f>IF(B274="TATİL",0,IF(F273=0,F272+1,IF(LİSTE!$F$1=F273,1,F273+1)))</f>
        <v>1</v>
      </c>
      <c r="F274" s="72">
        <f>IF(E274=0,0,IF(LİSTE!$F$1=E274,1,E274+1))</f>
        <v>2</v>
      </c>
      <c r="G274" s="72" t="str">
        <f>IFERROR(VLOOKUP(A274,TATİLLER!$A$2:$D$30000,3,0),"TATİL DEĞİL")</f>
        <v>TATİL DEĞİL</v>
      </c>
    </row>
    <row r="275" spans="1:7" x14ac:dyDescent="0.25">
      <c r="A275" s="74">
        <f t="shared" si="64"/>
        <v>45582</v>
      </c>
      <c r="B275" s="72">
        <f t="shared" si="62"/>
        <v>4</v>
      </c>
      <c r="C275" s="72" t="str">
        <f>IF(E275=0,"RESMİ TATİL",VLOOKUP(E275,LİSTE!$B$7:$D$1300,3,0))</f>
        <v>Zeynep Sevde TOPUZ</v>
      </c>
      <c r="D275" s="72" t="str">
        <f>IF(F275=0,"RESMİ TATİL",VLOOKUP(F275,LİSTE!$B$7:$D$1300,3,0))</f>
        <v>Ömer Asaf KADAŞ</v>
      </c>
      <c r="E275" s="72">
        <f>IF(B275="TATİL",0,IF(F274=0,F273+1,IF(LİSTE!$F$1=F274,1,F274+1)))</f>
        <v>3</v>
      </c>
      <c r="F275" s="72">
        <f>IF(E275=0,0,IF(LİSTE!$F$1=E275,1,E275+1))</f>
        <v>4</v>
      </c>
      <c r="G275" s="72" t="str">
        <f>IFERROR(VLOOKUP(A275,TATİLLER!$A$2:$D$30000,3,0),"TATİL DEĞİL")</f>
        <v>TATİL DEĞİL</v>
      </c>
    </row>
    <row r="276" spans="1:7" x14ac:dyDescent="0.25">
      <c r="A276" s="74">
        <f t="shared" si="64"/>
        <v>45583</v>
      </c>
      <c r="B276" s="72">
        <f t="shared" si="62"/>
        <v>5</v>
      </c>
      <c r="C276" s="72" t="str">
        <f>IF(E276=0,"RESMİ TATİL",VLOOKUP(E276,LİSTE!$B$7:$D$1300,3,0))</f>
        <v>Ramazan Baran ADIGÜZEL</v>
      </c>
      <c r="D276" s="72" t="str">
        <f>IF(F276=0,"RESMİ TATİL",VLOOKUP(F276,LİSTE!$B$7:$D$1300,3,0))</f>
        <v>Bahar AKGÜN</v>
      </c>
      <c r="E276" s="72">
        <f>IF(B276="TATİL",0,IF(F275=0,F274+1,IF(LİSTE!$F$1=F275,1,F275+1)))</f>
        <v>5</v>
      </c>
      <c r="F276" s="72">
        <f>IF(E276=0,0,IF(LİSTE!$F$1=E276,1,E276+1))</f>
        <v>6</v>
      </c>
      <c r="G276" s="72" t="str">
        <f>IFERROR(VLOOKUP(A276,TATİLLER!$A$2:$D$30000,3,0),"TATİL DEĞİL")</f>
        <v>TATİL DEĞİL</v>
      </c>
    </row>
    <row r="277" spans="1:7" x14ac:dyDescent="0.25">
      <c r="A277" s="74">
        <f t="shared" ref="A277" si="67">A276+3</f>
        <v>45586</v>
      </c>
      <c r="B277" s="72">
        <f t="shared" si="62"/>
        <v>1</v>
      </c>
      <c r="C277" s="72" t="str">
        <f>IF(E277=0,"RESMİ TATİL",VLOOKUP(E277,LİSTE!$B$7:$D$1300,3,0))</f>
        <v>Ömer AKGÜL</v>
      </c>
      <c r="D277" s="72" t="str">
        <f>IF(F277=0,"RESMİ TATİL",VLOOKUP(F277,LİSTE!$B$7:$D$1300,3,0))</f>
        <v>Muharrem EFE TANRIVERDİ</v>
      </c>
      <c r="E277" s="72">
        <f>IF(B277="TATİL",0,IF(F276=0,F275+1,IF(LİSTE!$F$1=F276,1,F276+1)))</f>
        <v>7</v>
      </c>
      <c r="F277" s="72">
        <f>IF(E277=0,0,IF(LİSTE!$F$1=E277,1,E277+1))</f>
        <v>8</v>
      </c>
      <c r="G277" s="72" t="str">
        <f>IFERROR(VLOOKUP(A277,TATİLLER!$A$2:$D$30000,3,0),"TATİL DEĞİL")</f>
        <v>TATİL DEĞİL</v>
      </c>
    </row>
    <row r="278" spans="1:7" x14ac:dyDescent="0.25">
      <c r="A278" s="74">
        <f t="shared" si="64"/>
        <v>45587</v>
      </c>
      <c r="B278" s="72">
        <f t="shared" si="62"/>
        <v>2</v>
      </c>
      <c r="C278" s="72" t="str">
        <f>IF(E278=0,"RESMİ TATİL",VLOOKUP(E278,LİSTE!$B$7:$D$1300,3,0))</f>
        <v>Anıl DOĞAN</v>
      </c>
      <c r="D278" s="72" t="str">
        <f>IF(F278=0,"RESMİ TATİL",VLOOKUP(F278,LİSTE!$B$7:$D$1300,3,0))</f>
        <v>İpek ARSLAN</v>
      </c>
      <c r="E278" s="72">
        <f>IF(B278="TATİL",0,IF(F277=0,F276+1,IF(LİSTE!$F$1=F277,1,F277+1)))</f>
        <v>9</v>
      </c>
      <c r="F278" s="72">
        <f>IF(E278=0,0,IF(LİSTE!$F$1=E278,1,E278+1))</f>
        <v>10</v>
      </c>
      <c r="G278" s="72" t="str">
        <f>IFERROR(VLOOKUP(A278,TATİLLER!$A$2:$D$30000,3,0),"TATİL DEĞİL")</f>
        <v>TATİL DEĞİL</v>
      </c>
    </row>
    <row r="279" spans="1:7" x14ac:dyDescent="0.25">
      <c r="A279" s="74">
        <f t="shared" si="64"/>
        <v>45588</v>
      </c>
      <c r="B279" s="72">
        <f t="shared" si="62"/>
        <v>3</v>
      </c>
      <c r="C279" s="72" t="str">
        <f>IF(E279=0,"RESMİ TATİL",VLOOKUP(E279,LİSTE!$B$7:$D$1300,3,0))</f>
        <v>Efe KARSAK</v>
      </c>
      <c r="D279" s="72" t="str">
        <f>IF(F279=0,"RESMİ TATİL",VLOOKUP(F279,LİSTE!$B$7:$D$1300,3,0))</f>
        <v>Abdullah KIRBAÇ</v>
      </c>
      <c r="E279" s="72">
        <f>IF(B279="TATİL",0,IF(F278=0,F277+1,IF(LİSTE!$F$1=F278,1,F278+1)))</f>
        <v>11</v>
      </c>
      <c r="F279" s="72">
        <f>IF(E279=0,0,IF(LİSTE!$F$1=E279,1,E279+1))</f>
        <v>12</v>
      </c>
      <c r="G279" s="72" t="str">
        <f>IFERROR(VLOOKUP(A279,TATİLLER!$A$2:$D$30000,3,0),"TATİL DEĞİL")</f>
        <v>TATİL DEĞİL</v>
      </c>
    </row>
    <row r="280" spans="1:7" x14ac:dyDescent="0.25">
      <c r="A280" s="74">
        <f t="shared" si="64"/>
        <v>45589</v>
      </c>
      <c r="B280" s="72">
        <f t="shared" si="62"/>
        <v>4</v>
      </c>
      <c r="C280" s="72" t="str">
        <f>IF(E280=0,"RESMİ TATİL",VLOOKUP(E280,LİSTE!$B$7:$D$1300,3,0))</f>
        <v>Ümmü Defne GÜLER</v>
      </c>
      <c r="D280" s="72" t="str">
        <f>IF(F280=0,"RESMİ TATİL",VLOOKUP(F280,LİSTE!$B$7:$D$1300,3,0))</f>
        <v>Şevval ÖZDAMAR</v>
      </c>
      <c r="E280" s="72">
        <f>IF(B280="TATİL",0,IF(F279=0,F278+1,IF(LİSTE!$F$1=F279,1,F279+1)))</f>
        <v>13</v>
      </c>
      <c r="F280" s="72">
        <f>IF(E280=0,0,IF(LİSTE!$F$1=E280,1,E280+1))</f>
        <v>14</v>
      </c>
      <c r="G280" s="72" t="str">
        <f>IFERROR(VLOOKUP(A280,TATİLLER!$A$2:$D$30000,3,0),"TATİL DEĞİL")</f>
        <v>TATİL DEĞİL</v>
      </c>
    </row>
    <row r="281" spans="1:7" x14ac:dyDescent="0.25">
      <c r="A281" s="74">
        <f t="shared" si="64"/>
        <v>45590</v>
      </c>
      <c r="B281" s="72">
        <f t="shared" si="62"/>
        <v>5</v>
      </c>
      <c r="C281" s="72" t="str">
        <f>IF(E281=0,"RESMİ TATİL",VLOOKUP(E281,LİSTE!$B$7:$D$1300,3,0))</f>
        <v>Zeynep AKDAĞ</v>
      </c>
      <c r="D281" s="72" t="str">
        <f>IF(F281=0,"RESMİ TATİL",VLOOKUP(F281,LİSTE!$B$7:$D$1300,3,0))</f>
        <v>Esma ÇOKER</v>
      </c>
      <c r="E281" s="72">
        <f>IF(B281="TATİL",0,IF(F280=0,F279+1,IF(LİSTE!$F$1=F280,1,F280+1)))</f>
        <v>15</v>
      </c>
      <c r="F281" s="72">
        <f>IF(E281=0,0,IF(LİSTE!$F$1=E281,1,E281+1))</f>
        <v>16</v>
      </c>
      <c r="G281" s="72" t="str">
        <f>IFERROR(VLOOKUP(A281,TATİLLER!$A$2:$D$30000,3,0),"TATİL DEĞİL")</f>
        <v>TATİL DEĞİL</v>
      </c>
    </row>
    <row r="282" spans="1:7" x14ac:dyDescent="0.25">
      <c r="A282" s="74">
        <f t="shared" ref="A282" si="68">A281+3</f>
        <v>45593</v>
      </c>
      <c r="B282" s="72">
        <f t="shared" si="62"/>
        <v>1</v>
      </c>
      <c r="C282" s="72" t="str">
        <f>IF(E282=0,"RESMİ TATİL",VLOOKUP(E282,LİSTE!$B$7:$D$1300,3,0))</f>
        <v>Dursun Kubilay YAŞAR</v>
      </c>
      <c r="D282" s="72" t="str">
        <f>IF(F282=0,"RESMİ TATİL",VLOOKUP(F282,LİSTE!$B$7:$D$1300,3,0))</f>
        <v>Zeynep Beril BAŞPINAR</v>
      </c>
      <c r="E282" s="72">
        <f>IF(B282="TATİL",0,IF(F281=0,F280+1,IF(LİSTE!$F$1=F281,1,F281+1)))</f>
        <v>17</v>
      </c>
      <c r="F282" s="72">
        <f>IF(E282=0,0,IF(LİSTE!$F$1=E282,1,E282+1))</f>
        <v>18</v>
      </c>
      <c r="G282" s="72" t="str">
        <f>IFERROR(VLOOKUP(A282,TATİLLER!$A$2:$D$30000,3,0),"TATİL DEĞİL")</f>
        <v>TATİL DEĞİL</v>
      </c>
    </row>
    <row r="283" spans="1:7" x14ac:dyDescent="0.25">
      <c r="A283" s="74">
        <f t="shared" si="64"/>
        <v>45594</v>
      </c>
      <c r="B283" s="72">
        <f t="shared" si="62"/>
        <v>2</v>
      </c>
      <c r="C283" s="72" t="str">
        <f>IF(E283=0,"RESMİ TATİL",VLOOKUP(E283,LİSTE!$B$7:$D$1300,3,0))</f>
        <v>Ahmet DAL</v>
      </c>
      <c r="D283" s="72" t="str">
        <f>IF(F283=0,"RESMİ TATİL",VLOOKUP(F283,LİSTE!$B$7:$D$1300,3,0))</f>
        <v>Emirhan KARATAŞ</v>
      </c>
      <c r="E283" s="72">
        <f>IF(B283="TATİL",0,IF(F282=0,F281+1,IF(LİSTE!$F$1=F282,1,F282+1)))</f>
        <v>19</v>
      </c>
      <c r="F283" s="72">
        <f>IF(E283=0,0,IF(LİSTE!$F$1=E283,1,E283+1))</f>
        <v>20</v>
      </c>
      <c r="G283" s="72" t="str">
        <f>IFERROR(VLOOKUP(A283,TATİLLER!$A$2:$D$30000,3,0),"TATİL DEĞİL")</f>
        <v>TATİL DEĞİL</v>
      </c>
    </row>
    <row r="284" spans="1:7" x14ac:dyDescent="0.25">
      <c r="A284" s="74">
        <f t="shared" si="64"/>
        <v>45595</v>
      </c>
      <c r="B284" s="72">
        <f t="shared" si="62"/>
        <v>3</v>
      </c>
      <c r="C284" s="72" t="str">
        <f>IF(E284=0,"RESMİ TATİL",VLOOKUP(E284,LİSTE!$B$7:$D$1300,3,0))</f>
        <v>Zümra Yeter ARI</v>
      </c>
      <c r="D284" s="72" t="str">
        <f>IF(F284=0,"RESMİ TATİL",VLOOKUP(F284,LİSTE!$B$7:$D$1300,3,0))</f>
        <v>Utku KARAGÖZ</v>
      </c>
      <c r="E284" s="72">
        <f>IF(B284="TATİL",0,IF(F283=0,F282+1,IF(LİSTE!$F$1=F283,1,F283+1)))</f>
        <v>21</v>
      </c>
      <c r="F284" s="72">
        <f>IF(E284=0,0,IF(LİSTE!$F$1=E284,1,E284+1))</f>
        <v>22</v>
      </c>
      <c r="G284" s="72" t="str">
        <f>IFERROR(VLOOKUP(A284,TATİLLER!$A$2:$D$30000,3,0),"TATİL DEĞİL")</f>
        <v>TATİL DEĞİL</v>
      </c>
    </row>
    <row r="285" spans="1:7" x14ac:dyDescent="0.25">
      <c r="A285" s="74">
        <f t="shared" si="64"/>
        <v>45596</v>
      </c>
      <c r="B285" s="72">
        <f t="shared" si="62"/>
        <v>4</v>
      </c>
      <c r="C285" s="72" t="str">
        <f>IF(E285=0,"RESMİ TATİL",VLOOKUP(E285,LİSTE!$B$7:$D$1300,3,0))</f>
        <v>Feyza Zümra AVCIOĞLU</v>
      </c>
      <c r="D285" s="72" t="str">
        <f>IF(F285=0,"RESMİ TATİL",VLOOKUP(F285,LİSTE!$B$7:$D$1300,3,0))</f>
        <v>Yusuf Ali TABUR</v>
      </c>
      <c r="E285" s="72">
        <f>IF(B285="TATİL",0,IF(F284=0,F283+1,IF(LİSTE!$F$1=F284,1,F284+1)))</f>
        <v>23</v>
      </c>
      <c r="F285" s="72">
        <f>IF(E285=0,0,IF(LİSTE!$F$1=E285,1,E285+1))</f>
        <v>24</v>
      </c>
      <c r="G285" s="72" t="str">
        <f>IFERROR(VLOOKUP(A285,TATİLLER!$A$2:$D$30000,3,0),"TATİL DEĞİL")</f>
        <v>TATİL DEĞİL</v>
      </c>
    </row>
    <row r="286" spans="1:7" x14ac:dyDescent="0.25">
      <c r="A286" s="74">
        <f t="shared" si="64"/>
        <v>45597</v>
      </c>
      <c r="B286" s="72">
        <f t="shared" si="62"/>
        <v>5</v>
      </c>
      <c r="C286" s="72" t="str">
        <f>IF(E286=0,"RESMİ TATİL",VLOOKUP(E286,LİSTE!$B$7:$D$1300,3,0))</f>
        <v>Irmak UTEBAY</v>
      </c>
      <c r="D286" s="72" t="str">
        <f>IF(F286=0,"RESMİ TATİL",VLOOKUP(F286,LİSTE!$B$7:$D$1300,3,0))</f>
        <v>Kerem AKKOÇ</v>
      </c>
      <c r="E286" s="72">
        <f>IF(B286="TATİL",0,IF(F285=0,F284+1,IF(LİSTE!$F$1=F285,1,F285+1)))</f>
        <v>25</v>
      </c>
      <c r="F286" s="72">
        <f>IF(E286=0,0,IF(LİSTE!$F$1=E286,1,E286+1))</f>
        <v>26</v>
      </c>
      <c r="G286" s="72" t="str">
        <f>IFERROR(VLOOKUP(A286,TATİLLER!$A$2:$D$30000,3,0),"TATİL DEĞİL")</f>
        <v>TATİL DEĞİL</v>
      </c>
    </row>
    <row r="287" spans="1:7" x14ac:dyDescent="0.25">
      <c r="A287" s="74">
        <f t="shared" ref="A287" si="69">A286+3</f>
        <v>45600</v>
      </c>
      <c r="B287" s="72">
        <f t="shared" si="62"/>
        <v>1</v>
      </c>
      <c r="C287" s="72" t="str">
        <f>IF(E287=0,"RESMİ TATİL",VLOOKUP(E287,LİSTE!$B$7:$D$1300,3,0))</f>
        <v>Elçin Ayşe ELMAS</v>
      </c>
      <c r="D287" s="72" t="str">
        <f>IF(F287=0,"RESMİ TATİL",VLOOKUP(F287,LİSTE!$B$7:$D$1300,3,0))</f>
        <v>Muhammed YILDIZDAĞ</v>
      </c>
      <c r="E287" s="72">
        <f>IF(B287="TATİL",0,IF(F286=0,F285+1,IF(LİSTE!$F$1=F286,1,F286+1)))</f>
        <v>27</v>
      </c>
      <c r="F287" s="72">
        <f>IF(E287=0,0,IF(LİSTE!$F$1=E287,1,E287+1))</f>
        <v>28</v>
      </c>
      <c r="G287" s="72" t="str">
        <f>IFERROR(VLOOKUP(A287,TATİLLER!$A$2:$D$30000,3,0),"TATİL DEĞİL")</f>
        <v>TATİL DEĞİL</v>
      </c>
    </row>
    <row r="288" spans="1:7" x14ac:dyDescent="0.25">
      <c r="A288" s="74">
        <f t="shared" si="64"/>
        <v>45601</v>
      </c>
      <c r="B288" s="72">
        <f t="shared" si="62"/>
        <v>2</v>
      </c>
      <c r="C288" s="72" t="str">
        <f>IF(E288=0,"RESMİ TATİL",VLOOKUP(E288,LİSTE!$B$7:$D$1300,3,0))</f>
        <v>Nisa Nur SANCAR</v>
      </c>
      <c r="D288" s="72" t="str">
        <f>IF(F288=0,"RESMİ TATİL",VLOOKUP(F288,LİSTE!$B$7:$D$1300,3,0))</f>
        <v>Esila ÇETİN</v>
      </c>
      <c r="E288" s="72">
        <f>IF(B288="TATİL",0,IF(F287=0,F286+1,IF(LİSTE!$F$1=F287,1,F287+1)))</f>
        <v>1</v>
      </c>
      <c r="F288" s="72">
        <f>IF(E288=0,0,IF(LİSTE!$F$1=E288,1,E288+1))</f>
        <v>2</v>
      </c>
      <c r="G288" s="72" t="str">
        <f>IFERROR(VLOOKUP(A288,TATİLLER!$A$2:$D$30000,3,0),"TATİL DEĞİL")</f>
        <v>TATİL DEĞİL</v>
      </c>
    </row>
    <row r="289" spans="1:7" x14ac:dyDescent="0.25">
      <c r="A289" s="74">
        <f t="shared" si="64"/>
        <v>45602</v>
      </c>
      <c r="B289" s="72">
        <f t="shared" si="62"/>
        <v>3</v>
      </c>
      <c r="C289" s="72" t="str">
        <f>IF(E289=0,"RESMİ TATİL",VLOOKUP(E289,LİSTE!$B$7:$D$1300,3,0))</f>
        <v>Zeynep Sevde TOPUZ</v>
      </c>
      <c r="D289" s="72" t="str">
        <f>IF(F289=0,"RESMİ TATİL",VLOOKUP(F289,LİSTE!$B$7:$D$1300,3,0))</f>
        <v>Ömer Asaf KADAŞ</v>
      </c>
      <c r="E289" s="72">
        <f>IF(B289="TATİL",0,IF(F288=0,F287+1,IF(LİSTE!$F$1=F288,1,F288+1)))</f>
        <v>3</v>
      </c>
      <c r="F289" s="72">
        <f>IF(E289=0,0,IF(LİSTE!$F$1=E289,1,E289+1))</f>
        <v>4</v>
      </c>
      <c r="G289" s="72" t="str">
        <f>IFERROR(VLOOKUP(A289,TATİLLER!$A$2:$D$30000,3,0),"TATİL DEĞİL")</f>
        <v>TATİL DEĞİL</v>
      </c>
    </row>
    <row r="290" spans="1:7" x14ac:dyDescent="0.25">
      <c r="A290" s="74">
        <f t="shared" si="64"/>
        <v>45603</v>
      </c>
      <c r="B290" s="72">
        <f t="shared" si="62"/>
        <v>4</v>
      </c>
      <c r="C290" s="72" t="str">
        <f>IF(E290=0,"RESMİ TATİL",VLOOKUP(E290,LİSTE!$B$7:$D$1300,3,0))</f>
        <v>Ramazan Baran ADIGÜZEL</v>
      </c>
      <c r="D290" s="72" t="str">
        <f>IF(F290=0,"RESMİ TATİL",VLOOKUP(F290,LİSTE!$B$7:$D$1300,3,0))</f>
        <v>Bahar AKGÜN</v>
      </c>
      <c r="E290" s="72">
        <f>IF(B290="TATİL",0,IF(F289=0,F288+1,IF(LİSTE!$F$1=F289,1,F289+1)))</f>
        <v>5</v>
      </c>
      <c r="F290" s="72">
        <f>IF(E290=0,0,IF(LİSTE!$F$1=E290,1,E290+1))</f>
        <v>6</v>
      </c>
      <c r="G290" s="72" t="str">
        <f>IFERROR(VLOOKUP(A290,TATİLLER!$A$2:$D$30000,3,0),"TATİL DEĞİL")</f>
        <v>TATİL DEĞİL</v>
      </c>
    </row>
    <row r="291" spans="1:7" x14ac:dyDescent="0.25">
      <c r="A291" s="74">
        <f t="shared" si="64"/>
        <v>45604</v>
      </c>
      <c r="B291" s="72">
        <f t="shared" si="62"/>
        <v>5</v>
      </c>
      <c r="C291" s="72" t="str">
        <f>IF(E291=0,"RESMİ TATİL",VLOOKUP(E291,LİSTE!$B$7:$D$1300,3,0))</f>
        <v>Ömer AKGÜL</v>
      </c>
      <c r="D291" s="72" t="str">
        <f>IF(F291=0,"RESMİ TATİL",VLOOKUP(F291,LİSTE!$B$7:$D$1300,3,0))</f>
        <v>Muharrem EFE TANRIVERDİ</v>
      </c>
      <c r="E291" s="72">
        <f>IF(B291="TATİL",0,IF(F290=0,F289+1,IF(LİSTE!$F$1=F290,1,F290+1)))</f>
        <v>7</v>
      </c>
      <c r="F291" s="72">
        <f>IF(E291=0,0,IF(LİSTE!$F$1=E291,1,E291+1))</f>
        <v>8</v>
      </c>
      <c r="G291" s="72" t="str">
        <f>IFERROR(VLOOKUP(A291,TATİLLER!$A$2:$D$30000,3,0),"TATİL DEĞİL")</f>
        <v>TATİL DEĞİL</v>
      </c>
    </row>
    <row r="292" spans="1:7" x14ac:dyDescent="0.25">
      <c r="A292" s="74">
        <f t="shared" ref="A292" si="70">A291+3</f>
        <v>45607</v>
      </c>
      <c r="B292" s="72">
        <f t="shared" si="62"/>
        <v>1</v>
      </c>
      <c r="C292" s="72" t="str">
        <f>IF(E292=0,"RESMİ TATİL",VLOOKUP(E292,LİSTE!$B$7:$D$1300,3,0))</f>
        <v>Anıl DOĞAN</v>
      </c>
      <c r="D292" s="72" t="str">
        <f>IF(F292=0,"RESMİ TATİL",VLOOKUP(F292,LİSTE!$B$7:$D$1300,3,0))</f>
        <v>İpek ARSLAN</v>
      </c>
      <c r="E292" s="72">
        <f>IF(B292="TATİL",0,IF(F291=0,F290+1,IF(LİSTE!$F$1=F291,1,F291+1)))</f>
        <v>9</v>
      </c>
      <c r="F292" s="72">
        <f>IF(E292=0,0,IF(LİSTE!$F$1=E292,1,E292+1))</f>
        <v>10</v>
      </c>
      <c r="G292" s="72" t="str">
        <f>IFERROR(VLOOKUP(A292,TATİLLER!$A$2:$D$30000,3,0),"TATİL DEĞİL")</f>
        <v>TATİL DEĞİL</v>
      </c>
    </row>
    <row r="293" spans="1:7" x14ac:dyDescent="0.25">
      <c r="A293" s="74">
        <f t="shared" si="64"/>
        <v>45608</v>
      </c>
      <c r="B293" s="72">
        <f t="shared" si="62"/>
        <v>2</v>
      </c>
      <c r="C293" s="72" t="str">
        <f>IF(E293=0,"RESMİ TATİL",VLOOKUP(E293,LİSTE!$B$7:$D$1300,3,0))</f>
        <v>Efe KARSAK</v>
      </c>
      <c r="D293" s="72" t="str">
        <f>IF(F293=0,"RESMİ TATİL",VLOOKUP(F293,LİSTE!$B$7:$D$1300,3,0))</f>
        <v>Abdullah KIRBAÇ</v>
      </c>
      <c r="E293" s="72">
        <f>IF(B293="TATİL",0,IF(F292=0,F291+1,IF(LİSTE!$F$1=F292,1,F292+1)))</f>
        <v>11</v>
      </c>
      <c r="F293" s="72">
        <f>IF(E293=0,0,IF(LİSTE!$F$1=E293,1,E293+1))</f>
        <v>12</v>
      </c>
      <c r="G293" s="72" t="str">
        <f>IFERROR(VLOOKUP(A293,TATİLLER!$A$2:$D$30000,3,0),"TATİL DEĞİL")</f>
        <v>TATİL DEĞİL</v>
      </c>
    </row>
    <row r="294" spans="1:7" x14ac:dyDescent="0.25">
      <c r="A294" s="74">
        <f t="shared" si="64"/>
        <v>45609</v>
      </c>
      <c r="B294" s="72">
        <f t="shared" si="62"/>
        <v>3</v>
      </c>
      <c r="C294" s="72" t="str">
        <f>IF(E294=0,"RESMİ TATİL",VLOOKUP(E294,LİSTE!$B$7:$D$1300,3,0))</f>
        <v>Ümmü Defne GÜLER</v>
      </c>
      <c r="D294" s="72" t="str">
        <f>IF(F294=0,"RESMİ TATİL",VLOOKUP(F294,LİSTE!$B$7:$D$1300,3,0))</f>
        <v>Şevval ÖZDAMAR</v>
      </c>
      <c r="E294" s="72">
        <f>IF(B294="TATİL",0,IF(F293=0,F292+1,IF(LİSTE!$F$1=F293,1,F293+1)))</f>
        <v>13</v>
      </c>
      <c r="F294" s="72">
        <f>IF(E294=0,0,IF(LİSTE!$F$1=E294,1,E294+1))</f>
        <v>14</v>
      </c>
      <c r="G294" s="72" t="str">
        <f>IFERROR(VLOOKUP(A294,TATİLLER!$A$2:$D$30000,3,0),"TATİL DEĞİL")</f>
        <v>TATİL DEĞİL</v>
      </c>
    </row>
    <row r="295" spans="1:7" x14ac:dyDescent="0.25">
      <c r="A295" s="74">
        <f t="shared" si="64"/>
        <v>45610</v>
      </c>
      <c r="B295" s="72">
        <f t="shared" si="62"/>
        <v>4</v>
      </c>
      <c r="C295" s="72" t="str">
        <f>IF(E295=0,"RESMİ TATİL",VLOOKUP(E295,LİSTE!$B$7:$D$1300,3,0))</f>
        <v>Zeynep AKDAĞ</v>
      </c>
      <c r="D295" s="72" t="str">
        <f>IF(F295=0,"RESMİ TATİL",VLOOKUP(F295,LİSTE!$B$7:$D$1300,3,0))</f>
        <v>Esma ÇOKER</v>
      </c>
      <c r="E295" s="72">
        <f>IF(B295="TATİL",0,IF(F294=0,F293+1,IF(LİSTE!$F$1=F294,1,F294+1)))</f>
        <v>15</v>
      </c>
      <c r="F295" s="72">
        <f>IF(E295=0,0,IF(LİSTE!$F$1=E295,1,E295+1))</f>
        <v>16</v>
      </c>
      <c r="G295" s="72" t="str">
        <f>IFERROR(VLOOKUP(A295,TATİLLER!$A$2:$D$30000,3,0),"TATİL DEĞİL")</f>
        <v>TATİL DEĞİL</v>
      </c>
    </row>
    <row r="296" spans="1:7" x14ac:dyDescent="0.25">
      <c r="A296" s="74">
        <f t="shared" si="64"/>
        <v>45611</v>
      </c>
      <c r="B296" s="72">
        <f t="shared" si="62"/>
        <v>5</v>
      </c>
      <c r="C296" s="72" t="str">
        <f>IF(E296=0,"RESMİ TATİL",VLOOKUP(E296,LİSTE!$B$7:$D$1300,3,0))</f>
        <v>Dursun Kubilay YAŞAR</v>
      </c>
      <c r="D296" s="72" t="str">
        <f>IF(F296=0,"RESMİ TATİL",VLOOKUP(F296,LİSTE!$B$7:$D$1300,3,0))</f>
        <v>Zeynep Beril BAŞPINAR</v>
      </c>
      <c r="E296" s="72">
        <f>IF(B296="TATİL",0,IF(F295=0,F294+1,IF(LİSTE!$F$1=F295,1,F295+1)))</f>
        <v>17</v>
      </c>
      <c r="F296" s="72">
        <f>IF(E296=0,0,IF(LİSTE!$F$1=E296,1,E296+1))</f>
        <v>18</v>
      </c>
      <c r="G296" s="72" t="str">
        <f>IFERROR(VLOOKUP(A296,TATİLLER!$A$2:$D$30000,3,0),"TATİL DEĞİL")</f>
        <v>TATİL DEĞİL</v>
      </c>
    </row>
    <row r="297" spans="1:7" x14ac:dyDescent="0.25">
      <c r="A297" s="74">
        <f t="shared" ref="A297" si="71">A296+3</f>
        <v>45614</v>
      </c>
      <c r="B297" s="72">
        <f t="shared" si="62"/>
        <v>1</v>
      </c>
      <c r="C297" s="72" t="str">
        <f>IF(E297=0,"RESMİ TATİL",VLOOKUP(E297,LİSTE!$B$7:$D$1300,3,0))</f>
        <v>Ahmet DAL</v>
      </c>
      <c r="D297" s="72" t="str">
        <f>IF(F297=0,"RESMİ TATİL",VLOOKUP(F297,LİSTE!$B$7:$D$1300,3,0))</f>
        <v>Emirhan KARATAŞ</v>
      </c>
      <c r="E297" s="72">
        <f>IF(B297="TATİL",0,IF(F296=0,F295+1,IF(LİSTE!$F$1=F296,1,F296+1)))</f>
        <v>19</v>
      </c>
      <c r="F297" s="72">
        <f>IF(E297=0,0,IF(LİSTE!$F$1=E297,1,E297+1))</f>
        <v>20</v>
      </c>
      <c r="G297" s="72" t="str">
        <f>IFERROR(VLOOKUP(A297,TATİLLER!$A$2:$D$30000,3,0),"TATİL DEĞİL")</f>
        <v>TATİL DEĞİL</v>
      </c>
    </row>
    <row r="298" spans="1:7" x14ac:dyDescent="0.25">
      <c r="A298" s="74">
        <f t="shared" si="64"/>
        <v>45615</v>
      </c>
      <c r="B298" s="72">
        <f t="shared" si="62"/>
        <v>2</v>
      </c>
      <c r="C298" s="72" t="str">
        <f>IF(E298=0,"RESMİ TATİL",VLOOKUP(E298,LİSTE!$B$7:$D$1300,3,0))</f>
        <v>Zümra Yeter ARI</v>
      </c>
      <c r="D298" s="72" t="str">
        <f>IF(F298=0,"RESMİ TATİL",VLOOKUP(F298,LİSTE!$B$7:$D$1300,3,0))</f>
        <v>Utku KARAGÖZ</v>
      </c>
      <c r="E298" s="72">
        <f>IF(B298="TATİL",0,IF(F297=0,F296+1,IF(LİSTE!$F$1=F297,1,F297+1)))</f>
        <v>21</v>
      </c>
      <c r="F298" s="72">
        <f>IF(E298=0,0,IF(LİSTE!$F$1=E298,1,E298+1))</f>
        <v>22</v>
      </c>
      <c r="G298" s="72" t="str">
        <f>IFERROR(VLOOKUP(A298,TATİLLER!$A$2:$D$30000,3,0),"TATİL DEĞİL")</f>
        <v>TATİL DEĞİL</v>
      </c>
    </row>
    <row r="299" spans="1:7" x14ac:dyDescent="0.25">
      <c r="A299" s="74">
        <f t="shared" si="64"/>
        <v>45616</v>
      </c>
      <c r="B299" s="72">
        <f t="shared" si="62"/>
        <v>3</v>
      </c>
      <c r="C299" s="72" t="str">
        <f>IF(E299=0,"RESMİ TATİL",VLOOKUP(E299,LİSTE!$B$7:$D$1300,3,0))</f>
        <v>Feyza Zümra AVCIOĞLU</v>
      </c>
      <c r="D299" s="72" t="str">
        <f>IF(F299=0,"RESMİ TATİL",VLOOKUP(F299,LİSTE!$B$7:$D$1300,3,0))</f>
        <v>Yusuf Ali TABUR</v>
      </c>
      <c r="E299" s="72">
        <f>IF(B299="TATİL",0,IF(F298=0,F297+1,IF(LİSTE!$F$1=F298,1,F298+1)))</f>
        <v>23</v>
      </c>
      <c r="F299" s="72">
        <f>IF(E299=0,0,IF(LİSTE!$F$1=E299,1,E299+1))</f>
        <v>24</v>
      </c>
      <c r="G299" s="72" t="str">
        <f>IFERROR(VLOOKUP(A299,TATİLLER!$A$2:$D$30000,3,0),"TATİL DEĞİL")</f>
        <v>TATİL DEĞİL</v>
      </c>
    </row>
    <row r="300" spans="1:7" x14ac:dyDescent="0.25">
      <c r="A300" s="74">
        <f t="shared" si="64"/>
        <v>45617</v>
      </c>
      <c r="B300" s="72">
        <f t="shared" si="62"/>
        <v>4</v>
      </c>
      <c r="C300" s="72" t="str">
        <f>IF(E300=0,"RESMİ TATİL",VLOOKUP(E300,LİSTE!$B$7:$D$1300,3,0))</f>
        <v>Irmak UTEBAY</v>
      </c>
      <c r="D300" s="72" t="str">
        <f>IF(F300=0,"RESMİ TATİL",VLOOKUP(F300,LİSTE!$B$7:$D$1300,3,0))</f>
        <v>Kerem AKKOÇ</v>
      </c>
      <c r="E300" s="72">
        <f>IF(B300="TATİL",0,IF(F299=0,F298+1,IF(LİSTE!$F$1=F299,1,F299+1)))</f>
        <v>25</v>
      </c>
      <c r="F300" s="72">
        <f>IF(E300=0,0,IF(LİSTE!$F$1=E300,1,E300+1))</f>
        <v>26</v>
      </c>
      <c r="G300" s="72" t="str">
        <f>IFERROR(VLOOKUP(A300,TATİLLER!$A$2:$D$30000,3,0),"TATİL DEĞİL")</f>
        <v>TATİL DEĞİL</v>
      </c>
    </row>
    <row r="301" spans="1:7" x14ac:dyDescent="0.25">
      <c r="A301" s="74">
        <f t="shared" si="64"/>
        <v>45618</v>
      </c>
      <c r="B301" s="72">
        <f t="shared" si="62"/>
        <v>5</v>
      </c>
      <c r="C301" s="72" t="str">
        <f>IF(E301=0,"RESMİ TATİL",VLOOKUP(E301,LİSTE!$B$7:$D$1300,3,0))</f>
        <v>Elçin Ayşe ELMAS</v>
      </c>
      <c r="D301" s="72" t="str">
        <f>IF(F301=0,"RESMİ TATİL",VLOOKUP(F301,LİSTE!$B$7:$D$1300,3,0))</f>
        <v>Muhammed YILDIZDAĞ</v>
      </c>
      <c r="E301" s="72">
        <f>IF(B301="TATİL",0,IF(F300=0,F299+1,IF(LİSTE!$F$1=F300,1,F300+1)))</f>
        <v>27</v>
      </c>
      <c r="F301" s="72">
        <f>IF(E301=0,0,IF(LİSTE!$F$1=E301,1,E301+1))</f>
        <v>28</v>
      </c>
      <c r="G301" s="72" t="str">
        <f>IFERROR(VLOOKUP(A301,TATİLLER!$A$2:$D$30000,3,0),"TATİL DEĞİL")</f>
        <v>TATİL DEĞİL</v>
      </c>
    </row>
    <row r="302" spans="1:7" x14ac:dyDescent="0.25">
      <c r="A302" s="74">
        <f t="shared" ref="A302" si="72">A301+3</f>
        <v>45621</v>
      </c>
      <c r="B302" s="72">
        <f t="shared" si="62"/>
        <v>1</v>
      </c>
      <c r="C302" s="72" t="str">
        <f>IF(E302=0,"RESMİ TATİL",VLOOKUP(E302,LİSTE!$B$7:$D$1300,3,0))</f>
        <v>Nisa Nur SANCAR</v>
      </c>
      <c r="D302" s="72" t="str">
        <f>IF(F302=0,"RESMİ TATİL",VLOOKUP(F302,LİSTE!$B$7:$D$1300,3,0))</f>
        <v>Esila ÇETİN</v>
      </c>
      <c r="E302" s="72">
        <f>IF(B302="TATİL",0,IF(F301=0,F300+1,IF(LİSTE!$F$1=F301,1,F301+1)))</f>
        <v>1</v>
      </c>
      <c r="F302" s="72">
        <f>IF(E302=0,0,IF(LİSTE!$F$1=E302,1,E302+1))</f>
        <v>2</v>
      </c>
      <c r="G302" s="72" t="str">
        <f>IFERROR(VLOOKUP(A302,TATİLLER!$A$2:$D$30000,3,0),"TATİL DEĞİL")</f>
        <v>TATİL DEĞİL</v>
      </c>
    </row>
    <row r="303" spans="1:7" x14ac:dyDescent="0.25">
      <c r="A303" s="74">
        <f t="shared" si="64"/>
        <v>45622</v>
      </c>
      <c r="B303" s="72">
        <f t="shared" si="62"/>
        <v>2</v>
      </c>
      <c r="C303" s="72" t="str">
        <f>IF(E303=0,"RESMİ TATİL",VLOOKUP(E303,LİSTE!$B$7:$D$1300,3,0))</f>
        <v>Zeynep Sevde TOPUZ</v>
      </c>
      <c r="D303" s="72" t="str">
        <f>IF(F303=0,"RESMİ TATİL",VLOOKUP(F303,LİSTE!$B$7:$D$1300,3,0))</f>
        <v>Ömer Asaf KADAŞ</v>
      </c>
      <c r="E303" s="72">
        <f>IF(B303="TATİL",0,IF(F302=0,F301+1,IF(LİSTE!$F$1=F302,1,F302+1)))</f>
        <v>3</v>
      </c>
      <c r="F303" s="72">
        <f>IF(E303=0,0,IF(LİSTE!$F$1=E303,1,E303+1))</f>
        <v>4</v>
      </c>
      <c r="G303" s="72" t="str">
        <f>IFERROR(VLOOKUP(A303,TATİLLER!$A$2:$D$30000,3,0),"TATİL DEĞİL")</f>
        <v>TATİL DEĞİL</v>
      </c>
    </row>
    <row r="304" spans="1:7" x14ac:dyDescent="0.25">
      <c r="A304" s="74">
        <f t="shared" si="64"/>
        <v>45623</v>
      </c>
      <c r="B304" s="72">
        <f t="shared" si="62"/>
        <v>3</v>
      </c>
      <c r="C304" s="72" t="str">
        <f>IF(E304=0,"RESMİ TATİL",VLOOKUP(E304,LİSTE!$B$7:$D$1300,3,0))</f>
        <v>Ramazan Baran ADIGÜZEL</v>
      </c>
      <c r="D304" s="72" t="str">
        <f>IF(F304=0,"RESMİ TATİL",VLOOKUP(F304,LİSTE!$B$7:$D$1300,3,0))</f>
        <v>Bahar AKGÜN</v>
      </c>
      <c r="E304" s="72">
        <f>IF(B304="TATİL",0,IF(F303=0,F302+1,IF(LİSTE!$F$1=F303,1,F303+1)))</f>
        <v>5</v>
      </c>
      <c r="F304" s="72">
        <f>IF(E304=0,0,IF(LİSTE!$F$1=E304,1,E304+1))</f>
        <v>6</v>
      </c>
      <c r="G304" s="72" t="str">
        <f>IFERROR(VLOOKUP(A304,TATİLLER!$A$2:$D$30000,3,0),"TATİL DEĞİL")</f>
        <v>TATİL DEĞİL</v>
      </c>
    </row>
    <row r="305" spans="1:7" x14ac:dyDescent="0.25">
      <c r="A305" s="74">
        <f t="shared" si="64"/>
        <v>45624</v>
      </c>
      <c r="B305" s="72">
        <f t="shared" si="62"/>
        <v>4</v>
      </c>
      <c r="C305" s="72" t="str">
        <f>IF(E305=0,"RESMİ TATİL",VLOOKUP(E305,LİSTE!$B$7:$D$1300,3,0))</f>
        <v>Ömer AKGÜL</v>
      </c>
      <c r="D305" s="72" t="str">
        <f>IF(F305=0,"RESMİ TATİL",VLOOKUP(F305,LİSTE!$B$7:$D$1300,3,0))</f>
        <v>Muharrem EFE TANRIVERDİ</v>
      </c>
      <c r="E305" s="72">
        <f>IF(B305="TATİL",0,IF(F304=0,F303+1,IF(LİSTE!$F$1=F304,1,F304+1)))</f>
        <v>7</v>
      </c>
      <c r="F305" s="72">
        <f>IF(E305=0,0,IF(LİSTE!$F$1=E305,1,E305+1))</f>
        <v>8</v>
      </c>
      <c r="G305" s="72" t="str">
        <f>IFERROR(VLOOKUP(A305,TATİLLER!$A$2:$D$30000,3,0),"TATİL DEĞİL")</f>
        <v>TATİL DEĞİL</v>
      </c>
    </row>
    <row r="306" spans="1:7" x14ac:dyDescent="0.25">
      <c r="A306" s="74">
        <f t="shared" si="64"/>
        <v>45625</v>
      </c>
      <c r="B306" s="72">
        <f t="shared" si="62"/>
        <v>5</v>
      </c>
      <c r="C306" s="72" t="str">
        <f>IF(E306=0,"RESMİ TATİL",VLOOKUP(E306,LİSTE!$B$7:$D$1300,3,0))</f>
        <v>Anıl DOĞAN</v>
      </c>
      <c r="D306" s="72" t="str">
        <f>IF(F306=0,"RESMİ TATİL",VLOOKUP(F306,LİSTE!$B$7:$D$1300,3,0))</f>
        <v>İpek ARSLAN</v>
      </c>
      <c r="E306" s="72">
        <f>IF(B306="TATİL",0,IF(F305=0,F304+1,IF(LİSTE!$F$1=F305,1,F305+1)))</f>
        <v>9</v>
      </c>
      <c r="F306" s="72">
        <f>IF(E306=0,0,IF(LİSTE!$F$1=E306,1,E306+1))</f>
        <v>10</v>
      </c>
      <c r="G306" s="72" t="str">
        <f>IFERROR(VLOOKUP(A306,TATİLLER!$A$2:$D$30000,3,0),"TATİL DEĞİL")</f>
        <v>TATİL DEĞİL</v>
      </c>
    </row>
    <row r="307" spans="1:7" x14ac:dyDescent="0.25">
      <c r="A307" s="74">
        <f t="shared" ref="A307" si="73">A306+3</f>
        <v>45628</v>
      </c>
      <c r="B307" s="72">
        <f t="shared" si="62"/>
        <v>1</v>
      </c>
      <c r="C307" s="72" t="str">
        <f>IF(E307=0,"RESMİ TATİL",VLOOKUP(E307,LİSTE!$B$7:$D$1300,3,0))</f>
        <v>Efe KARSAK</v>
      </c>
      <c r="D307" s="72" t="str">
        <f>IF(F307=0,"RESMİ TATİL",VLOOKUP(F307,LİSTE!$B$7:$D$1300,3,0))</f>
        <v>Abdullah KIRBAÇ</v>
      </c>
      <c r="E307" s="72">
        <f>IF(B307="TATİL",0,IF(F306=0,F305+1,IF(LİSTE!$F$1=F306,1,F306+1)))</f>
        <v>11</v>
      </c>
      <c r="F307" s="72">
        <f>IF(E307=0,0,IF(LİSTE!$F$1=E307,1,E307+1))</f>
        <v>12</v>
      </c>
      <c r="G307" s="72" t="str">
        <f>IFERROR(VLOOKUP(A307,TATİLLER!$A$2:$D$30000,3,0),"TATİL DEĞİL")</f>
        <v>TATİL DEĞİL</v>
      </c>
    </row>
    <row r="308" spans="1:7" x14ac:dyDescent="0.25">
      <c r="A308" s="74">
        <f t="shared" si="64"/>
        <v>45629</v>
      </c>
      <c r="B308" s="72">
        <f t="shared" si="62"/>
        <v>2</v>
      </c>
      <c r="C308" s="72" t="str">
        <f>IF(E308=0,"RESMİ TATİL",VLOOKUP(E308,LİSTE!$B$7:$D$1300,3,0))</f>
        <v>Ümmü Defne GÜLER</v>
      </c>
      <c r="D308" s="72" t="str">
        <f>IF(F308=0,"RESMİ TATİL",VLOOKUP(F308,LİSTE!$B$7:$D$1300,3,0))</f>
        <v>Şevval ÖZDAMAR</v>
      </c>
      <c r="E308" s="72">
        <f>IF(B308="TATİL",0,IF(F307=0,F306+1,IF(LİSTE!$F$1=F307,1,F307+1)))</f>
        <v>13</v>
      </c>
      <c r="F308" s="72">
        <f>IF(E308=0,0,IF(LİSTE!$F$1=E308,1,E308+1))</f>
        <v>14</v>
      </c>
      <c r="G308" s="72" t="str">
        <f>IFERROR(VLOOKUP(A308,TATİLLER!$A$2:$D$30000,3,0),"TATİL DEĞİL")</f>
        <v>TATİL DEĞİL</v>
      </c>
    </row>
    <row r="309" spans="1:7" x14ac:dyDescent="0.25">
      <c r="A309" s="74">
        <f t="shared" si="64"/>
        <v>45630</v>
      </c>
      <c r="B309" s="72">
        <f t="shared" si="62"/>
        <v>3</v>
      </c>
      <c r="C309" s="72" t="str">
        <f>IF(E309=0,"RESMİ TATİL",VLOOKUP(E309,LİSTE!$B$7:$D$1300,3,0))</f>
        <v>Zeynep AKDAĞ</v>
      </c>
      <c r="D309" s="72" t="str">
        <f>IF(F309=0,"RESMİ TATİL",VLOOKUP(F309,LİSTE!$B$7:$D$1300,3,0))</f>
        <v>Esma ÇOKER</v>
      </c>
      <c r="E309" s="72">
        <f>IF(B309="TATİL",0,IF(F308=0,F307+1,IF(LİSTE!$F$1=F308,1,F308+1)))</f>
        <v>15</v>
      </c>
      <c r="F309" s="72">
        <f>IF(E309=0,0,IF(LİSTE!$F$1=E309,1,E309+1))</f>
        <v>16</v>
      </c>
      <c r="G309" s="72" t="str">
        <f>IFERROR(VLOOKUP(A309,TATİLLER!$A$2:$D$30000,3,0),"TATİL DEĞİL")</f>
        <v>TATİL DEĞİL</v>
      </c>
    </row>
    <row r="310" spans="1:7" x14ac:dyDescent="0.25">
      <c r="A310" s="74">
        <f t="shared" si="64"/>
        <v>45631</v>
      </c>
      <c r="B310" s="72">
        <f t="shared" si="62"/>
        <v>4</v>
      </c>
      <c r="C310" s="72" t="str">
        <f>IF(E310=0,"RESMİ TATİL",VLOOKUP(E310,LİSTE!$B$7:$D$1300,3,0))</f>
        <v>Dursun Kubilay YAŞAR</v>
      </c>
      <c r="D310" s="72" t="str">
        <f>IF(F310=0,"RESMİ TATİL",VLOOKUP(F310,LİSTE!$B$7:$D$1300,3,0))</f>
        <v>Zeynep Beril BAŞPINAR</v>
      </c>
      <c r="E310" s="72">
        <f>IF(B310="TATİL",0,IF(F309=0,F308+1,IF(LİSTE!$F$1=F309,1,F309+1)))</f>
        <v>17</v>
      </c>
      <c r="F310" s="72">
        <f>IF(E310=0,0,IF(LİSTE!$F$1=E310,1,E310+1))</f>
        <v>18</v>
      </c>
      <c r="G310" s="72" t="str">
        <f>IFERROR(VLOOKUP(A310,TATİLLER!$A$2:$D$30000,3,0),"TATİL DEĞİL")</f>
        <v>TATİL DEĞİL</v>
      </c>
    </row>
    <row r="311" spans="1:7" x14ac:dyDescent="0.25">
      <c r="A311" s="74">
        <f t="shared" si="64"/>
        <v>45632</v>
      </c>
      <c r="B311" s="72">
        <f t="shared" si="62"/>
        <v>5</v>
      </c>
      <c r="C311" s="72" t="str">
        <f>IF(E311=0,"RESMİ TATİL",VLOOKUP(E311,LİSTE!$B$7:$D$1300,3,0))</f>
        <v>Ahmet DAL</v>
      </c>
      <c r="D311" s="72" t="str">
        <f>IF(F311=0,"RESMİ TATİL",VLOOKUP(F311,LİSTE!$B$7:$D$1300,3,0))</f>
        <v>Emirhan KARATAŞ</v>
      </c>
      <c r="E311" s="72">
        <f>IF(B311="TATİL",0,IF(F310=0,F309+1,IF(LİSTE!$F$1=F310,1,F310+1)))</f>
        <v>19</v>
      </c>
      <c r="F311" s="72">
        <f>IF(E311=0,0,IF(LİSTE!$F$1=E311,1,E311+1))</f>
        <v>20</v>
      </c>
      <c r="G311" s="72" t="str">
        <f>IFERROR(VLOOKUP(A311,TATİLLER!$A$2:$D$30000,3,0),"TATİL DEĞİL")</f>
        <v>TATİL DEĞİL</v>
      </c>
    </row>
    <row r="312" spans="1:7" x14ac:dyDescent="0.25">
      <c r="A312" s="74">
        <f t="shared" ref="A312" si="74">A311+3</f>
        <v>45635</v>
      </c>
      <c r="B312" s="72">
        <f t="shared" si="62"/>
        <v>1</v>
      </c>
      <c r="C312" s="72" t="str">
        <f>IF(E312=0,"RESMİ TATİL",VLOOKUP(E312,LİSTE!$B$7:$D$1300,3,0))</f>
        <v>Zümra Yeter ARI</v>
      </c>
      <c r="D312" s="72" t="str">
        <f>IF(F312=0,"RESMİ TATİL",VLOOKUP(F312,LİSTE!$B$7:$D$1300,3,0))</f>
        <v>Utku KARAGÖZ</v>
      </c>
      <c r="E312" s="72">
        <f>IF(B312="TATİL",0,IF(F311=0,F310+1,IF(LİSTE!$F$1=F311,1,F311+1)))</f>
        <v>21</v>
      </c>
      <c r="F312" s="72">
        <f>IF(E312=0,0,IF(LİSTE!$F$1=E312,1,E312+1))</f>
        <v>22</v>
      </c>
      <c r="G312" s="72" t="str">
        <f>IFERROR(VLOOKUP(A312,TATİLLER!$A$2:$D$30000,3,0),"TATİL DEĞİL")</f>
        <v>TATİL DEĞİL</v>
      </c>
    </row>
    <row r="313" spans="1:7" x14ac:dyDescent="0.25">
      <c r="A313" s="74">
        <f t="shared" si="64"/>
        <v>45636</v>
      </c>
      <c r="B313" s="72">
        <f t="shared" si="62"/>
        <v>2</v>
      </c>
      <c r="C313" s="72" t="str">
        <f>IF(E313=0,"RESMİ TATİL",VLOOKUP(E313,LİSTE!$B$7:$D$1300,3,0))</f>
        <v>Feyza Zümra AVCIOĞLU</v>
      </c>
      <c r="D313" s="72" t="str">
        <f>IF(F313=0,"RESMİ TATİL",VLOOKUP(F313,LİSTE!$B$7:$D$1300,3,0))</f>
        <v>Yusuf Ali TABUR</v>
      </c>
      <c r="E313" s="72">
        <f>IF(B313="TATİL",0,IF(F312=0,F311+1,IF(LİSTE!$F$1=F312,1,F312+1)))</f>
        <v>23</v>
      </c>
      <c r="F313" s="72">
        <f>IF(E313=0,0,IF(LİSTE!$F$1=E313,1,E313+1))</f>
        <v>24</v>
      </c>
      <c r="G313" s="72" t="str">
        <f>IFERROR(VLOOKUP(A313,TATİLLER!$A$2:$D$30000,3,0),"TATİL DEĞİL")</f>
        <v>TATİL DEĞİL</v>
      </c>
    </row>
    <row r="314" spans="1:7" x14ac:dyDescent="0.25">
      <c r="A314" s="74">
        <f t="shared" si="64"/>
        <v>45637</v>
      </c>
      <c r="B314" s="72">
        <f t="shared" si="62"/>
        <v>3</v>
      </c>
      <c r="C314" s="72" t="str">
        <f>IF(E314=0,"RESMİ TATİL",VLOOKUP(E314,LİSTE!$B$7:$D$1300,3,0))</f>
        <v>Irmak UTEBAY</v>
      </c>
      <c r="D314" s="72" t="str">
        <f>IF(F314=0,"RESMİ TATİL",VLOOKUP(F314,LİSTE!$B$7:$D$1300,3,0))</f>
        <v>Kerem AKKOÇ</v>
      </c>
      <c r="E314" s="72">
        <f>IF(B314="TATİL",0,IF(F313=0,F312+1,IF(LİSTE!$F$1=F313,1,F313+1)))</f>
        <v>25</v>
      </c>
      <c r="F314" s="72">
        <f>IF(E314=0,0,IF(LİSTE!$F$1=E314,1,E314+1))</f>
        <v>26</v>
      </c>
      <c r="G314" s="72" t="str">
        <f>IFERROR(VLOOKUP(A314,TATİLLER!$A$2:$D$30000,3,0),"TATİL DEĞİL")</f>
        <v>TATİL DEĞİL</v>
      </c>
    </row>
    <row r="315" spans="1:7" x14ac:dyDescent="0.25">
      <c r="A315" s="74">
        <f t="shared" si="64"/>
        <v>45638</v>
      </c>
      <c r="B315" s="72">
        <f t="shared" si="62"/>
        <v>4</v>
      </c>
      <c r="C315" s="72" t="str">
        <f>IF(E315=0,"RESMİ TATİL",VLOOKUP(E315,LİSTE!$B$7:$D$1300,3,0))</f>
        <v>Elçin Ayşe ELMAS</v>
      </c>
      <c r="D315" s="72" t="str">
        <f>IF(F315=0,"RESMİ TATİL",VLOOKUP(F315,LİSTE!$B$7:$D$1300,3,0))</f>
        <v>Muhammed YILDIZDAĞ</v>
      </c>
      <c r="E315" s="72">
        <f>IF(B315="TATİL",0,IF(F314=0,F313+1,IF(LİSTE!$F$1=F314,1,F314+1)))</f>
        <v>27</v>
      </c>
      <c r="F315" s="72">
        <f>IF(E315=0,0,IF(LİSTE!$F$1=E315,1,E315+1))</f>
        <v>28</v>
      </c>
      <c r="G315" s="72" t="str">
        <f>IFERROR(VLOOKUP(A315,TATİLLER!$A$2:$D$30000,3,0),"TATİL DEĞİL")</f>
        <v>TATİL DEĞİL</v>
      </c>
    </row>
    <row r="316" spans="1:7" x14ac:dyDescent="0.25">
      <c r="A316" s="74">
        <f t="shared" si="64"/>
        <v>45639</v>
      </c>
      <c r="B316" s="72">
        <f t="shared" si="62"/>
        <v>5</v>
      </c>
      <c r="C316" s="72" t="str">
        <f>IF(E316=0,"RESMİ TATİL",VLOOKUP(E316,LİSTE!$B$7:$D$1300,3,0))</f>
        <v>Nisa Nur SANCAR</v>
      </c>
      <c r="D316" s="72" t="str">
        <f>IF(F316=0,"RESMİ TATİL",VLOOKUP(F316,LİSTE!$B$7:$D$1300,3,0))</f>
        <v>Esila ÇETİN</v>
      </c>
      <c r="E316" s="72">
        <f>IF(B316="TATİL",0,IF(F315=0,F314+1,IF(LİSTE!$F$1=F315,1,F315+1)))</f>
        <v>1</v>
      </c>
      <c r="F316" s="72">
        <f>IF(E316=0,0,IF(LİSTE!$F$1=E316,1,E316+1))</f>
        <v>2</v>
      </c>
      <c r="G316" s="72" t="str">
        <f>IFERROR(VLOOKUP(A316,TATİLLER!$A$2:$D$30000,3,0),"TATİL DEĞİL")</f>
        <v>TATİL DEĞİL</v>
      </c>
    </row>
    <row r="317" spans="1:7" x14ac:dyDescent="0.25">
      <c r="A317" s="74">
        <f t="shared" ref="A317" si="75">A316+3</f>
        <v>45642</v>
      </c>
      <c r="B317" s="72">
        <f t="shared" si="62"/>
        <v>1</v>
      </c>
      <c r="C317" s="72" t="str">
        <f>IF(E317=0,"RESMİ TATİL",VLOOKUP(E317,LİSTE!$B$7:$D$1300,3,0))</f>
        <v>Zeynep Sevde TOPUZ</v>
      </c>
      <c r="D317" s="72" t="str">
        <f>IF(F317=0,"RESMİ TATİL",VLOOKUP(F317,LİSTE!$B$7:$D$1300,3,0))</f>
        <v>Ömer Asaf KADAŞ</v>
      </c>
      <c r="E317" s="72">
        <f>IF(B317="TATİL",0,IF(F316=0,F315+1,IF(LİSTE!$F$1=F316,1,F316+1)))</f>
        <v>3</v>
      </c>
      <c r="F317" s="72">
        <f>IF(E317=0,0,IF(LİSTE!$F$1=E317,1,E317+1))</f>
        <v>4</v>
      </c>
      <c r="G317" s="72" t="str">
        <f>IFERROR(VLOOKUP(A317,TATİLLER!$A$2:$D$30000,3,0),"TATİL DEĞİL")</f>
        <v>TATİL DEĞİL</v>
      </c>
    </row>
    <row r="318" spans="1:7" x14ac:dyDescent="0.25">
      <c r="A318" s="74">
        <f t="shared" si="64"/>
        <v>45643</v>
      </c>
      <c r="B318" s="72">
        <f t="shared" si="62"/>
        <v>2</v>
      </c>
      <c r="C318" s="72" t="str">
        <f>IF(E318=0,"RESMİ TATİL",VLOOKUP(E318,LİSTE!$B$7:$D$1300,3,0))</f>
        <v>Ramazan Baran ADIGÜZEL</v>
      </c>
      <c r="D318" s="72" t="str">
        <f>IF(F318=0,"RESMİ TATİL",VLOOKUP(F318,LİSTE!$B$7:$D$1300,3,0))</f>
        <v>Bahar AKGÜN</v>
      </c>
      <c r="E318" s="72">
        <f>IF(B318="TATİL",0,IF(F317=0,F316+1,IF(LİSTE!$F$1=F317,1,F317+1)))</f>
        <v>5</v>
      </c>
      <c r="F318" s="72">
        <f>IF(E318=0,0,IF(LİSTE!$F$1=E318,1,E318+1))</f>
        <v>6</v>
      </c>
      <c r="G318" s="72" t="str">
        <f>IFERROR(VLOOKUP(A318,TATİLLER!$A$2:$D$30000,3,0),"TATİL DEĞİL")</f>
        <v>TATİL DEĞİL</v>
      </c>
    </row>
    <row r="319" spans="1:7" x14ac:dyDescent="0.25">
      <c r="A319" s="74">
        <f t="shared" si="64"/>
        <v>45644</v>
      </c>
      <c r="B319" s="72">
        <f t="shared" si="62"/>
        <v>3</v>
      </c>
      <c r="C319" s="72" t="str">
        <f>IF(E319=0,"RESMİ TATİL",VLOOKUP(E319,LİSTE!$B$7:$D$1300,3,0))</f>
        <v>Ömer AKGÜL</v>
      </c>
      <c r="D319" s="72" t="str">
        <f>IF(F319=0,"RESMİ TATİL",VLOOKUP(F319,LİSTE!$B$7:$D$1300,3,0))</f>
        <v>Muharrem EFE TANRIVERDİ</v>
      </c>
      <c r="E319" s="72">
        <f>IF(B319="TATİL",0,IF(F318=0,F317+1,IF(LİSTE!$F$1=F318,1,F318+1)))</f>
        <v>7</v>
      </c>
      <c r="F319" s="72">
        <f>IF(E319=0,0,IF(LİSTE!$F$1=E319,1,E319+1))</f>
        <v>8</v>
      </c>
      <c r="G319" s="72" t="str">
        <f>IFERROR(VLOOKUP(A319,TATİLLER!$A$2:$D$30000,3,0),"TATİL DEĞİL")</f>
        <v>TATİL DEĞİL</v>
      </c>
    </row>
    <row r="320" spans="1:7" x14ac:dyDescent="0.25">
      <c r="A320" s="74">
        <f t="shared" si="64"/>
        <v>45645</v>
      </c>
      <c r="B320" s="72">
        <f t="shared" si="62"/>
        <v>4</v>
      </c>
      <c r="C320" s="72" t="str">
        <f>IF(E320=0,"RESMİ TATİL",VLOOKUP(E320,LİSTE!$B$7:$D$1300,3,0))</f>
        <v>Anıl DOĞAN</v>
      </c>
      <c r="D320" s="72" t="str">
        <f>IF(F320=0,"RESMİ TATİL",VLOOKUP(F320,LİSTE!$B$7:$D$1300,3,0))</f>
        <v>İpek ARSLAN</v>
      </c>
      <c r="E320" s="72">
        <f>IF(B320="TATİL",0,IF(F319=0,F318+1,IF(LİSTE!$F$1=F319,1,F319+1)))</f>
        <v>9</v>
      </c>
      <c r="F320" s="72">
        <f>IF(E320=0,0,IF(LİSTE!$F$1=E320,1,E320+1))</f>
        <v>10</v>
      </c>
      <c r="G320" s="72" t="str">
        <f>IFERROR(VLOOKUP(A320,TATİLLER!$A$2:$D$30000,3,0),"TATİL DEĞİL")</f>
        <v>TATİL DEĞİL</v>
      </c>
    </row>
    <row r="321" spans="1:7" x14ac:dyDescent="0.25">
      <c r="A321" s="74">
        <f t="shared" si="64"/>
        <v>45646</v>
      </c>
      <c r="B321" s="72">
        <f t="shared" si="62"/>
        <v>5</v>
      </c>
      <c r="C321" s="72" t="str">
        <f>IF(E321=0,"RESMİ TATİL",VLOOKUP(E321,LİSTE!$B$7:$D$1300,3,0))</f>
        <v>Efe KARSAK</v>
      </c>
      <c r="D321" s="72" t="str">
        <f>IF(F321=0,"RESMİ TATİL",VLOOKUP(F321,LİSTE!$B$7:$D$1300,3,0))</f>
        <v>Abdullah KIRBAÇ</v>
      </c>
      <c r="E321" s="72">
        <f>IF(B321="TATİL",0,IF(F320=0,F319+1,IF(LİSTE!$F$1=F320,1,F320+1)))</f>
        <v>11</v>
      </c>
      <c r="F321" s="72">
        <f>IF(E321=0,0,IF(LİSTE!$F$1=E321,1,E321+1))</f>
        <v>12</v>
      </c>
      <c r="G321" s="72" t="str">
        <f>IFERROR(VLOOKUP(A321,TATİLLER!$A$2:$D$30000,3,0),"TATİL DEĞİL")</f>
        <v>TATİL DEĞİL</v>
      </c>
    </row>
    <row r="322" spans="1:7" x14ac:dyDescent="0.25">
      <c r="A322" s="74">
        <f t="shared" ref="A322" si="76">A321+3</f>
        <v>45649</v>
      </c>
      <c r="B322" s="72">
        <f t="shared" si="62"/>
        <v>1</v>
      </c>
      <c r="C322" s="72" t="str">
        <f>IF(E322=0,"RESMİ TATİL",VLOOKUP(E322,LİSTE!$B$7:$D$1300,3,0))</f>
        <v>Ümmü Defne GÜLER</v>
      </c>
      <c r="D322" s="72" t="str">
        <f>IF(F322=0,"RESMİ TATİL",VLOOKUP(F322,LİSTE!$B$7:$D$1300,3,0))</f>
        <v>Şevval ÖZDAMAR</v>
      </c>
      <c r="E322" s="72">
        <f>IF(B322="TATİL",0,IF(F321=0,F320+1,IF(LİSTE!$F$1=F321,1,F321+1)))</f>
        <v>13</v>
      </c>
      <c r="F322" s="72">
        <f>IF(E322=0,0,IF(LİSTE!$F$1=E322,1,E322+1))</f>
        <v>14</v>
      </c>
      <c r="G322" s="72" t="str">
        <f>IFERROR(VLOOKUP(A322,TATİLLER!$A$2:$D$30000,3,0),"TATİL DEĞİL")</f>
        <v>TATİL DEĞİL</v>
      </c>
    </row>
    <row r="323" spans="1:7" x14ac:dyDescent="0.25">
      <c r="A323" s="74">
        <f t="shared" si="64"/>
        <v>45650</v>
      </c>
      <c r="B323" s="72">
        <f t="shared" ref="B323:B386" si="77">IF(G323="TATİL","TATİL",WEEKDAY(A323,2))</f>
        <v>2</v>
      </c>
      <c r="C323" s="72" t="str">
        <f>IF(E323=0,"RESMİ TATİL",VLOOKUP(E323,LİSTE!$B$7:$D$1300,3,0))</f>
        <v>Zeynep AKDAĞ</v>
      </c>
      <c r="D323" s="72" t="str">
        <f>IF(F323=0,"RESMİ TATİL",VLOOKUP(F323,LİSTE!$B$7:$D$1300,3,0))</f>
        <v>Esma ÇOKER</v>
      </c>
      <c r="E323" s="72">
        <f>IF(B323="TATİL",0,IF(F322=0,F321+1,IF(LİSTE!$F$1=F322,1,F322+1)))</f>
        <v>15</v>
      </c>
      <c r="F323" s="72">
        <f>IF(E323=0,0,IF(LİSTE!$F$1=E323,1,E323+1))</f>
        <v>16</v>
      </c>
      <c r="G323" s="72" t="str">
        <f>IFERROR(VLOOKUP(A323,TATİLLER!$A$2:$D$30000,3,0),"TATİL DEĞİL")</f>
        <v>TATİL DEĞİL</v>
      </c>
    </row>
    <row r="324" spans="1:7" x14ac:dyDescent="0.25">
      <c r="A324" s="74">
        <f t="shared" si="64"/>
        <v>45651</v>
      </c>
      <c r="B324" s="72">
        <f t="shared" si="77"/>
        <v>3</v>
      </c>
      <c r="C324" s="72" t="str">
        <f>IF(E324=0,"RESMİ TATİL",VLOOKUP(E324,LİSTE!$B$7:$D$1300,3,0))</f>
        <v>Dursun Kubilay YAŞAR</v>
      </c>
      <c r="D324" s="72" t="str">
        <f>IF(F324=0,"RESMİ TATİL",VLOOKUP(F324,LİSTE!$B$7:$D$1300,3,0))</f>
        <v>Zeynep Beril BAŞPINAR</v>
      </c>
      <c r="E324" s="72">
        <f>IF(B324="TATİL",0,IF(F323=0,F322+1,IF(LİSTE!$F$1=F323,1,F323+1)))</f>
        <v>17</v>
      </c>
      <c r="F324" s="72">
        <f>IF(E324=0,0,IF(LİSTE!$F$1=E324,1,E324+1))</f>
        <v>18</v>
      </c>
      <c r="G324" s="72" t="str">
        <f>IFERROR(VLOOKUP(A324,TATİLLER!$A$2:$D$30000,3,0),"TATİL DEĞİL")</f>
        <v>TATİL DEĞİL</v>
      </c>
    </row>
    <row r="325" spans="1:7" x14ac:dyDescent="0.25">
      <c r="A325" s="74">
        <f t="shared" si="64"/>
        <v>45652</v>
      </c>
      <c r="B325" s="72">
        <f t="shared" si="77"/>
        <v>4</v>
      </c>
      <c r="C325" s="72" t="str">
        <f>IF(E325=0,"RESMİ TATİL",VLOOKUP(E325,LİSTE!$B$7:$D$1300,3,0))</f>
        <v>Ahmet DAL</v>
      </c>
      <c r="D325" s="72" t="str">
        <f>IF(F325=0,"RESMİ TATİL",VLOOKUP(F325,LİSTE!$B$7:$D$1300,3,0))</f>
        <v>Emirhan KARATAŞ</v>
      </c>
      <c r="E325" s="72">
        <f>IF(B325="TATİL",0,IF(F324=0,F323+1,IF(LİSTE!$F$1=F324,1,F324+1)))</f>
        <v>19</v>
      </c>
      <c r="F325" s="72">
        <f>IF(E325=0,0,IF(LİSTE!$F$1=E325,1,E325+1))</f>
        <v>20</v>
      </c>
      <c r="G325" s="72" t="str">
        <f>IFERROR(VLOOKUP(A325,TATİLLER!$A$2:$D$30000,3,0),"TATİL DEĞİL")</f>
        <v>TATİL DEĞİL</v>
      </c>
    </row>
    <row r="326" spans="1:7" x14ac:dyDescent="0.25">
      <c r="A326" s="74">
        <f t="shared" si="64"/>
        <v>45653</v>
      </c>
      <c r="B326" s="72">
        <f t="shared" si="77"/>
        <v>5</v>
      </c>
      <c r="C326" s="72" t="str">
        <f>IF(E326=0,"RESMİ TATİL",VLOOKUP(E326,LİSTE!$B$7:$D$1300,3,0))</f>
        <v>Zümra Yeter ARI</v>
      </c>
      <c r="D326" s="72" t="str">
        <f>IF(F326=0,"RESMİ TATİL",VLOOKUP(F326,LİSTE!$B$7:$D$1300,3,0))</f>
        <v>Utku KARAGÖZ</v>
      </c>
      <c r="E326" s="72">
        <f>IF(B326="TATİL",0,IF(F325=0,F324+1,IF(LİSTE!$F$1=F325,1,F325+1)))</f>
        <v>21</v>
      </c>
      <c r="F326" s="72">
        <f>IF(E326=0,0,IF(LİSTE!$F$1=E326,1,E326+1))</f>
        <v>22</v>
      </c>
      <c r="G326" s="72" t="str">
        <f>IFERROR(VLOOKUP(A326,TATİLLER!$A$2:$D$30000,3,0),"TATİL DEĞİL")</f>
        <v>TATİL DEĞİL</v>
      </c>
    </row>
    <row r="327" spans="1:7" x14ac:dyDescent="0.25">
      <c r="A327" s="74">
        <f t="shared" ref="A327" si="78">A326+3</f>
        <v>45656</v>
      </c>
      <c r="B327" s="72">
        <f t="shared" si="77"/>
        <v>1</v>
      </c>
      <c r="C327" s="72" t="str">
        <f>IF(E327=0,"RESMİ TATİL",VLOOKUP(E327,LİSTE!$B$7:$D$1300,3,0))</f>
        <v>Feyza Zümra AVCIOĞLU</v>
      </c>
      <c r="D327" s="72" t="str">
        <f>IF(F327=0,"RESMİ TATİL",VLOOKUP(F327,LİSTE!$B$7:$D$1300,3,0))</f>
        <v>Yusuf Ali TABUR</v>
      </c>
      <c r="E327" s="72">
        <f>IF(B327="TATİL",0,IF(F326=0,F325+1,IF(LİSTE!$F$1=F326,1,F326+1)))</f>
        <v>23</v>
      </c>
      <c r="F327" s="72">
        <f>IF(E327=0,0,IF(LİSTE!$F$1=E327,1,E327+1))</f>
        <v>24</v>
      </c>
      <c r="G327" s="72" t="str">
        <f>IFERROR(VLOOKUP(A327,TATİLLER!$A$2:$D$30000,3,0),"TATİL DEĞİL")</f>
        <v>TATİL DEĞİL</v>
      </c>
    </row>
    <row r="328" spans="1:7" x14ac:dyDescent="0.25">
      <c r="A328" s="74">
        <f t="shared" ref="A328:A391" si="79">A327+1</f>
        <v>45657</v>
      </c>
      <c r="B328" s="72">
        <f t="shared" si="77"/>
        <v>2</v>
      </c>
      <c r="C328" s="72" t="str">
        <f>IF(E328=0,"RESMİ TATİL",VLOOKUP(E328,LİSTE!$B$7:$D$1300,3,0))</f>
        <v>Irmak UTEBAY</v>
      </c>
      <c r="D328" s="72" t="str">
        <f>IF(F328=0,"RESMİ TATİL",VLOOKUP(F328,LİSTE!$B$7:$D$1300,3,0))</f>
        <v>Kerem AKKOÇ</v>
      </c>
      <c r="E328" s="72">
        <f>IF(B328="TATİL",0,IF(F327=0,F326+1,IF(LİSTE!$F$1=F327,1,F327+1)))</f>
        <v>25</v>
      </c>
      <c r="F328" s="72">
        <f>IF(E328=0,0,IF(LİSTE!$F$1=E328,1,E328+1))</f>
        <v>26</v>
      </c>
      <c r="G328" s="72" t="str">
        <f>IFERROR(VLOOKUP(A328,TATİLLER!$A$2:$D$30000,3,0),"TATİL DEĞİL")</f>
        <v>TATİL DEĞİL</v>
      </c>
    </row>
    <row r="329" spans="1:7" x14ac:dyDescent="0.25">
      <c r="A329" s="74">
        <f t="shared" si="79"/>
        <v>45658</v>
      </c>
      <c r="B329" s="72">
        <f t="shared" si="77"/>
        <v>3</v>
      </c>
      <c r="C329" s="72" t="str">
        <f>IF(E329=0,"RESMİ TATİL",VLOOKUP(E329,LİSTE!$B$7:$D$1300,3,0))</f>
        <v>Elçin Ayşe ELMAS</v>
      </c>
      <c r="D329" s="72" t="str">
        <f>IF(F329=0,"RESMİ TATİL",VLOOKUP(F329,LİSTE!$B$7:$D$1300,3,0))</f>
        <v>Muhammed YILDIZDAĞ</v>
      </c>
      <c r="E329" s="72">
        <f>IF(B329="TATİL",0,IF(F328=0,F327+1,IF(LİSTE!$F$1=F328,1,F328+1)))</f>
        <v>27</v>
      </c>
      <c r="F329" s="72">
        <f>IF(E329=0,0,IF(LİSTE!$F$1=E329,1,E329+1))</f>
        <v>28</v>
      </c>
      <c r="G329" s="72" t="str">
        <f>IFERROR(VLOOKUP(A329,TATİLLER!$A$2:$D$30000,3,0),"TATİL DEĞİL")</f>
        <v>TATİL DEĞİL</v>
      </c>
    </row>
    <row r="330" spans="1:7" x14ac:dyDescent="0.25">
      <c r="A330" s="74">
        <f t="shared" si="79"/>
        <v>45659</v>
      </c>
      <c r="B330" s="72">
        <f t="shared" si="77"/>
        <v>4</v>
      </c>
      <c r="C330" s="72" t="str">
        <f>IF(E330=0,"RESMİ TATİL",VLOOKUP(E330,LİSTE!$B$7:$D$1300,3,0))</f>
        <v>Nisa Nur SANCAR</v>
      </c>
      <c r="D330" s="72" t="str">
        <f>IF(F330=0,"RESMİ TATİL",VLOOKUP(F330,LİSTE!$B$7:$D$1300,3,0))</f>
        <v>Esila ÇETİN</v>
      </c>
      <c r="E330" s="72">
        <f>IF(B330="TATİL",0,IF(F329=0,F328+1,IF(LİSTE!$F$1=F329,1,F329+1)))</f>
        <v>1</v>
      </c>
      <c r="F330" s="72">
        <f>IF(E330=0,0,IF(LİSTE!$F$1=E330,1,E330+1))</f>
        <v>2</v>
      </c>
      <c r="G330" s="72" t="str">
        <f>IFERROR(VLOOKUP(A330,TATİLLER!$A$2:$D$30000,3,0),"TATİL DEĞİL")</f>
        <v>TATİL DEĞİL</v>
      </c>
    </row>
    <row r="331" spans="1:7" x14ac:dyDescent="0.25">
      <c r="A331" s="74">
        <f t="shared" si="79"/>
        <v>45660</v>
      </c>
      <c r="B331" s="72">
        <f t="shared" si="77"/>
        <v>5</v>
      </c>
      <c r="C331" s="72" t="str">
        <f>IF(E331=0,"RESMİ TATİL",VLOOKUP(E331,LİSTE!$B$7:$D$1300,3,0))</f>
        <v>Zeynep Sevde TOPUZ</v>
      </c>
      <c r="D331" s="72" t="str">
        <f>IF(F331=0,"RESMİ TATİL",VLOOKUP(F331,LİSTE!$B$7:$D$1300,3,0))</f>
        <v>Ömer Asaf KADAŞ</v>
      </c>
      <c r="E331" s="72">
        <f>IF(B331="TATİL",0,IF(F330=0,F329+1,IF(LİSTE!$F$1=F330,1,F330+1)))</f>
        <v>3</v>
      </c>
      <c r="F331" s="72">
        <f>IF(E331=0,0,IF(LİSTE!$F$1=E331,1,E331+1))</f>
        <v>4</v>
      </c>
      <c r="G331" s="72" t="str">
        <f>IFERROR(VLOOKUP(A331,TATİLLER!$A$2:$D$30000,3,0),"TATİL DEĞİL")</f>
        <v>TATİL DEĞİL</v>
      </c>
    </row>
    <row r="332" spans="1:7" x14ac:dyDescent="0.25">
      <c r="A332" s="74">
        <f t="shared" ref="A332" si="80">A331+3</f>
        <v>45663</v>
      </c>
      <c r="B332" s="72">
        <f t="shared" si="77"/>
        <v>1</v>
      </c>
      <c r="C332" s="72" t="str">
        <f>IF(E332=0,"RESMİ TATİL",VLOOKUP(E332,LİSTE!$B$7:$D$1300,3,0))</f>
        <v>Ramazan Baran ADIGÜZEL</v>
      </c>
      <c r="D332" s="72" t="str">
        <f>IF(F332=0,"RESMİ TATİL",VLOOKUP(F332,LİSTE!$B$7:$D$1300,3,0))</f>
        <v>Bahar AKGÜN</v>
      </c>
      <c r="E332" s="72">
        <f>IF(B332="TATİL",0,IF(F331=0,F330+1,IF(LİSTE!$F$1=F331,1,F331+1)))</f>
        <v>5</v>
      </c>
      <c r="F332" s="72">
        <f>IF(E332=0,0,IF(LİSTE!$F$1=E332,1,E332+1))</f>
        <v>6</v>
      </c>
      <c r="G332" s="72" t="str">
        <f>IFERROR(VLOOKUP(A332,TATİLLER!$A$2:$D$30000,3,0),"TATİL DEĞİL")</f>
        <v>TATİL DEĞİL</v>
      </c>
    </row>
    <row r="333" spans="1:7" x14ac:dyDescent="0.25">
      <c r="A333" s="74">
        <f t="shared" si="79"/>
        <v>45664</v>
      </c>
      <c r="B333" s="72">
        <f t="shared" si="77"/>
        <v>2</v>
      </c>
      <c r="C333" s="72" t="str">
        <f>IF(E333=0,"RESMİ TATİL",VLOOKUP(E333,LİSTE!$B$7:$D$1300,3,0))</f>
        <v>Ömer AKGÜL</v>
      </c>
      <c r="D333" s="72" t="str">
        <f>IF(F333=0,"RESMİ TATİL",VLOOKUP(F333,LİSTE!$B$7:$D$1300,3,0))</f>
        <v>Muharrem EFE TANRIVERDİ</v>
      </c>
      <c r="E333" s="72">
        <f>IF(B333="TATİL",0,IF(F332=0,F331+1,IF(LİSTE!$F$1=F332,1,F332+1)))</f>
        <v>7</v>
      </c>
      <c r="F333" s="72">
        <f>IF(E333=0,0,IF(LİSTE!$F$1=E333,1,E333+1))</f>
        <v>8</v>
      </c>
      <c r="G333" s="72" t="str">
        <f>IFERROR(VLOOKUP(A333,TATİLLER!$A$2:$D$30000,3,0),"TATİL DEĞİL")</f>
        <v>TATİL DEĞİL</v>
      </c>
    </row>
    <row r="334" spans="1:7" x14ac:dyDescent="0.25">
      <c r="A334" s="74">
        <f t="shared" si="79"/>
        <v>45665</v>
      </c>
      <c r="B334" s="72">
        <f t="shared" si="77"/>
        <v>3</v>
      </c>
      <c r="C334" s="72" t="str">
        <f>IF(E334=0,"RESMİ TATİL",VLOOKUP(E334,LİSTE!$B$7:$D$1300,3,0))</f>
        <v>Anıl DOĞAN</v>
      </c>
      <c r="D334" s="72" t="str">
        <f>IF(F334=0,"RESMİ TATİL",VLOOKUP(F334,LİSTE!$B$7:$D$1300,3,0))</f>
        <v>İpek ARSLAN</v>
      </c>
      <c r="E334" s="72">
        <f>IF(B334="TATİL",0,IF(F333=0,F332+1,IF(LİSTE!$F$1=F333,1,F333+1)))</f>
        <v>9</v>
      </c>
      <c r="F334" s="72">
        <f>IF(E334=0,0,IF(LİSTE!$F$1=E334,1,E334+1))</f>
        <v>10</v>
      </c>
      <c r="G334" s="72" t="str">
        <f>IFERROR(VLOOKUP(A334,TATİLLER!$A$2:$D$30000,3,0),"TATİL DEĞİL")</f>
        <v>TATİL DEĞİL</v>
      </c>
    </row>
    <row r="335" spans="1:7" x14ac:dyDescent="0.25">
      <c r="A335" s="74">
        <f t="shared" si="79"/>
        <v>45666</v>
      </c>
      <c r="B335" s="72">
        <f t="shared" si="77"/>
        <v>4</v>
      </c>
      <c r="C335" s="72" t="str">
        <f>IF(E335=0,"RESMİ TATİL",VLOOKUP(E335,LİSTE!$B$7:$D$1300,3,0))</f>
        <v>Efe KARSAK</v>
      </c>
      <c r="D335" s="72" t="str">
        <f>IF(F335=0,"RESMİ TATİL",VLOOKUP(F335,LİSTE!$B$7:$D$1300,3,0))</f>
        <v>Abdullah KIRBAÇ</v>
      </c>
      <c r="E335" s="72">
        <f>IF(B335="TATİL",0,IF(F334=0,F333+1,IF(LİSTE!$F$1=F334,1,F334+1)))</f>
        <v>11</v>
      </c>
      <c r="F335" s="72">
        <f>IF(E335=0,0,IF(LİSTE!$F$1=E335,1,E335+1))</f>
        <v>12</v>
      </c>
      <c r="G335" s="72" t="str">
        <f>IFERROR(VLOOKUP(A335,TATİLLER!$A$2:$D$30000,3,0),"TATİL DEĞİL")</f>
        <v>TATİL DEĞİL</v>
      </c>
    </row>
    <row r="336" spans="1:7" x14ac:dyDescent="0.25">
      <c r="A336" s="74">
        <f t="shared" si="79"/>
        <v>45667</v>
      </c>
      <c r="B336" s="72">
        <f t="shared" si="77"/>
        <v>5</v>
      </c>
      <c r="C336" s="72" t="str">
        <f>IF(E336=0,"RESMİ TATİL",VLOOKUP(E336,LİSTE!$B$7:$D$1300,3,0))</f>
        <v>Ümmü Defne GÜLER</v>
      </c>
      <c r="D336" s="72" t="str">
        <f>IF(F336=0,"RESMİ TATİL",VLOOKUP(F336,LİSTE!$B$7:$D$1300,3,0))</f>
        <v>Şevval ÖZDAMAR</v>
      </c>
      <c r="E336" s="72">
        <f>IF(B336="TATİL",0,IF(F335=0,F334+1,IF(LİSTE!$F$1=F335,1,F335+1)))</f>
        <v>13</v>
      </c>
      <c r="F336" s="72">
        <f>IF(E336=0,0,IF(LİSTE!$F$1=E336,1,E336+1))</f>
        <v>14</v>
      </c>
      <c r="G336" s="72" t="str">
        <f>IFERROR(VLOOKUP(A336,TATİLLER!$A$2:$D$30000,3,0),"TATİL DEĞİL")</f>
        <v>TATİL DEĞİL</v>
      </c>
    </row>
    <row r="337" spans="1:7" x14ac:dyDescent="0.25">
      <c r="A337" s="74">
        <f t="shared" ref="A337" si="81">A336+3</f>
        <v>45670</v>
      </c>
      <c r="B337" s="72">
        <f t="shared" si="77"/>
        <v>1</v>
      </c>
      <c r="C337" s="72" t="str">
        <f>IF(E337=0,"RESMİ TATİL",VLOOKUP(E337,LİSTE!$B$7:$D$1300,3,0))</f>
        <v>Zeynep AKDAĞ</v>
      </c>
      <c r="D337" s="72" t="str">
        <f>IF(F337=0,"RESMİ TATİL",VLOOKUP(F337,LİSTE!$B$7:$D$1300,3,0))</f>
        <v>Esma ÇOKER</v>
      </c>
      <c r="E337" s="72">
        <f>IF(B337="TATİL",0,IF(F336=0,F335+1,IF(LİSTE!$F$1=F336,1,F336+1)))</f>
        <v>15</v>
      </c>
      <c r="F337" s="72">
        <f>IF(E337=0,0,IF(LİSTE!$F$1=E337,1,E337+1))</f>
        <v>16</v>
      </c>
      <c r="G337" s="72" t="str">
        <f>IFERROR(VLOOKUP(A337,TATİLLER!$A$2:$D$30000,3,0),"TATİL DEĞİL")</f>
        <v>TATİL DEĞİL</v>
      </c>
    </row>
    <row r="338" spans="1:7" x14ac:dyDescent="0.25">
      <c r="A338" s="74">
        <f t="shared" si="79"/>
        <v>45671</v>
      </c>
      <c r="B338" s="72">
        <f t="shared" si="77"/>
        <v>2</v>
      </c>
      <c r="C338" s="72" t="str">
        <f>IF(E338=0,"RESMİ TATİL",VLOOKUP(E338,LİSTE!$B$7:$D$1300,3,0))</f>
        <v>Dursun Kubilay YAŞAR</v>
      </c>
      <c r="D338" s="72" t="str">
        <f>IF(F338=0,"RESMİ TATİL",VLOOKUP(F338,LİSTE!$B$7:$D$1300,3,0))</f>
        <v>Zeynep Beril BAŞPINAR</v>
      </c>
      <c r="E338" s="72">
        <f>IF(B338="TATİL",0,IF(F337=0,F336+1,IF(LİSTE!$F$1=F337,1,F337+1)))</f>
        <v>17</v>
      </c>
      <c r="F338" s="72">
        <f>IF(E338=0,0,IF(LİSTE!$F$1=E338,1,E338+1))</f>
        <v>18</v>
      </c>
      <c r="G338" s="72" t="str">
        <f>IFERROR(VLOOKUP(A338,TATİLLER!$A$2:$D$30000,3,0),"TATİL DEĞİL")</f>
        <v>TATİL DEĞİL</v>
      </c>
    </row>
    <row r="339" spans="1:7" x14ac:dyDescent="0.25">
      <c r="A339" s="74">
        <f t="shared" si="79"/>
        <v>45672</v>
      </c>
      <c r="B339" s="72">
        <f t="shared" si="77"/>
        <v>3</v>
      </c>
      <c r="C339" s="72" t="str">
        <f>IF(E339=0,"RESMİ TATİL",VLOOKUP(E339,LİSTE!$B$7:$D$1300,3,0))</f>
        <v>Ahmet DAL</v>
      </c>
      <c r="D339" s="72" t="str">
        <f>IF(F339=0,"RESMİ TATİL",VLOOKUP(F339,LİSTE!$B$7:$D$1300,3,0))</f>
        <v>Emirhan KARATAŞ</v>
      </c>
      <c r="E339" s="72">
        <f>IF(B339="TATİL",0,IF(F338=0,F337+1,IF(LİSTE!$F$1=F338,1,F338+1)))</f>
        <v>19</v>
      </c>
      <c r="F339" s="72">
        <f>IF(E339=0,0,IF(LİSTE!$F$1=E339,1,E339+1))</f>
        <v>20</v>
      </c>
      <c r="G339" s="72" t="str">
        <f>IFERROR(VLOOKUP(A339,TATİLLER!$A$2:$D$30000,3,0),"TATİL DEĞİL")</f>
        <v>TATİL DEĞİL</v>
      </c>
    </row>
    <row r="340" spans="1:7" x14ac:dyDescent="0.25">
      <c r="A340" s="74">
        <f t="shared" si="79"/>
        <v>45673</v>
      </c>
      <c r="B340" s="72">
        <f t="shared" si="77"/>
        <v>4</v>
      </c>
      <c r="C340" s="72" t="str">
        <f>IF(E340=0,"RESMİ TATİL",VLOOKUP(E340,LİSTE!$B$7:$D$1300,3,0))</f>
        <v>Zümra Yeter ARI</v>
      </c>
      <c r="D340" s="72" t="str">
        <f>IF(F340=0,"RESMİ TATİL",VLOOKUP(F340,LİSTE!$B$7:$D$1300,3,0))</f>
        <v>Utku KARAGÖZ</v>
      </c>
      <c r="E340" s="72">
        <f>IF(B340="TATİL",0,IF(F339=0,F338+1,IF(LİSTE!$F$1=F339,1,F339+1)))</f>
        <v>21</v>
      </c>
      <c r="F340" s="72">
        <f>IF(E340=0,0,IF(LİSTE!$F$1=E340,1,E340+1))</f>
        <v>22</v>
      </c>
      <c r="G340" s="72" t="str">
        <f>IFERROR(VLOOKUP(A340,TATİLLER!$A$2:$D$30000,3,0),"TATİL DEĞİL")</f>
        <v>TATİL DEĞİL</v>
      </c>
    </row>
    <row r="341" spans="1:7" x14ac:dyDescent="0.25">
      <c r="A341" s="74">
        <f t="shared" si="79"/>
        <v>45674</v>
      </c>
      <c r="B341" s="72">
        <f t="shared" si="77"/>
        <v>5</v>
      </c>
      <c r="C341" s="72" t="str">
        <f>IF(E341=0,"RESMİ TATİL",VLOOKUP(E341,LİSTE!$B$7:$D$1300,3,0))</f>
        <v>Feyza Zümra AVCIOĞLU</v>
      </c>
      <c r="D341" s="72" t="str">
        <f>IF(F341=0,"RESMİ TATİL",VLOOKUP(F341,LİSTE!$B$7:$D$1300,3,0))</f>
        <v>Yusuf Ali TABUR</v>
      </c>
      <c r="E341" s="72">
        <f>IF(B341="TATİL",0,IF(F340=0,F339+1,IF(LİSTE!$F$1=F340,1,F340+1)))</f>
        <v>23</v>
      </c>
      <c r="F341" s="72">
        <f>IF(E341=0,0,IF(LİSTE!$F$1=E341,1,E341+1))</f>
        <v>24</v>
      </c>
      <c r="G341" s="72" t="str">
        <f>IFERROR(VLOOKUP(A341,TATİLLER!$A$2:$D$30000,3,0),"TATİL DEĞİL")</f>
        <v>TATİL DEĞİL</v>
      </c>
    </row>
    <row r="342" spans="1:7" x14ac:dyDescent="0.25">
      <c r="A342" s="74">
        <f t="shared" ref="A342" si="82">A341+3</f>
        <v>45677</v>
      </c>
      <c r="B342" s="72">
        <f t="shared" si="77"/>
        <v>1</v>
      </c>
      <c r="C342" s="72" t="str">
        <f>IF(E342=0,"RESMİ TATİL",VLOOKUP(E342,LİSTE!$B$7:$D$1300,3,0))</f>
        <v>Irmak UTEBAY</v>
      </c>
      <c r="D342" s="72" t="str">
        <f>IF(F342=0,"RESMİ TATİL",VLOOKUP(F342,LİSTE!$B$7:$D$1300,3,0))</f>
        <v>Kerem AKKOÇ</v>
      </c>
      <c r="E342" s="72">
        <f>IF(B342="TATİL",0,IF(F341=0,F340+1,IF(LİSTE!$F$1=F341,1,F341+1)))</f>
        <v>25</v>
      </c>
      <c r="F342" s="72">
        <f>IF(E342=0,0,IF(LİSTE!$F$1=E342,1,E342+1))</f>
        <v>26</v>
      </c>
      <c r="G342" s="72" t="str">
        <f>IFERROR(VLOOKUP(A342,TATİLLER!$A$2:$D$30000,3,0),"TATİL DEĞİL")</f>
        <v>TATİL DEĞİL</v>
      </c>
    </row>
    <row r="343" spans="1:7" x14ac:dyDescent="0.25">
      <c r="A343" s="74">
        <f t="shared" si="79"/>
        <v>45678</v>
      </c>
      <c r="B343" s="72">
        <f t="shared" si="77"/>
        <v>2</v>
      </c>
      <c r="C343" s="72" t="str">
        <f>IF(E343=0,"RESMİ TATİL",VLOOKUP(E343,LİSTE!$B$7:$D$1300,3,0))</f>
        <v>Elçin Ayşe ELMAS</v>
      </c>
      <c r="D343" s="72" t="str">
        <f>IF(F343=0,"RESMİ TATİL",VLOOKUP(F343,LİSTE!$B$7:$D$1300,3,0))</f>
        <v>Muhammed YILDIZDAĞ</v>
      </c>
      <c r="E343" s="72">
        <f>IF(B343="TATİL",0,IF(F342=0,F341+1,IF(LİSTE!$F$1=F342,1,F342+1)))</f>
        <v>27</v>
      </c>
      <c r="F343" s="72">
        <f>IF(E343=0,0,IF(LİSTE!$F$1=E343,1,E343+1))</f>
        <v>28</v>
      </c>
      <c r="G343" s="72" t="str">
        <f>IFERROR(VLOOKUP(A343,TATİLLER!$A$2:$D$30000,3,0),"TATİL DEĞİL")</f>
        <v>TATİL DEĞİL</v>
      </c>
    </row>
    <row r="344" spans="1:7" x14ac:dyDescent="0.25">
      <c r="A344" s="74">
        <f t="shared" si="79"/>
        <v>45679</v>
      </c>
      <c r="B344" s="72">
        <f t="shared" si="77"/>
        <v>3</v>
      </c>
      <c r="C344" s="72" t="str">
        <f>IF(E344=0,"RESMİ TATİL",VLOOKUP(E344,LİSTE!$B$7:$D$1300,3,0))</f>
        <v>Nisa Nur SANCAR</v>
      </c>
      <c r="D344" s="72" t="str">
        <f>IF(F344=0,"RESMİ TATİL",VLOOKUP(F344,LİSTE!$B$7:$D$1300,3,0))</f>
        <v>Esila ÇETİN</v>
      </c>
      <c r="E344" s="72">
        <f>IF(B344="TATİL",0,IF(F343=0,F342+1,IF(LİSTE!$F$1=F343,1,F343+1)))</f>
        <v>1</v>
      </c>
      <c r="F344" s="72">
        <f>IF(E344=0,0,IF(LİSTE!$F$1=E344,1,E344+1))</f>
        <v>2</v>
      </c>
      <c r="G344" s="72" t="str">
        <f>IFERROR(VLOOKUP(A344,TATİLLER!$A$2:$D$30000,3,0),"TATİL DEĞİL")</f>
        <v>TATİL DEĞİL</v>
      </c>
    </row>
    <row r="345" spans="1:7" x14ac:dyDescent="0.25">
      <c r="A345" s="74">
        <f t="shared" si="79"/>
        <v>45680</v>
      </c>
      <c r="B345" s="72">
        <f t="shared" si="77"/>
        <v>4</v>
      </c>
      <c r="C345" s="72" t="str">
        <f>IF(E345=0,"RESMİ TATİL",VLOOKUP(E345,LİSTE!$B$7:$D$1300,3,0))</f>
        <v>Zeynep Sevde TOPUZ</v>
      </c>
      <c r="D345" s="72" t="str">
        <f>IF(F345=0,"RESMİ TATİL",VLOOKUP(F345,LİSTE!$B$7:$D$1300,3,0))</f>
        <v>Ömer Asaf KADAŞ</v>
      </c>
      <c r="E345" s="72">
        <f>IF(B345="TATİL",0,IF(F344=0,F343+1,IF(LİSTE!$F$1=F344,1,F344+1)))</f>
        <v>3</v>
      </c>
      <c r="F345" s="72">
        <f>IF(E345=0,0,IF(LİSTE!$F$1=E345,1,E345+1))</f>
        <v>4</v>
      </c>
      <c r="G345" s="72" t="str">
        <f>IFERROR(VLOOKUP(A345,TATİLLER!$A$2:$D$30000,3,0),"TATİL DEĞİL")</f>
        <v>TATİL DEĞİL</v>
      </c>
    </row>
    <row r="346" spans="1:7" x14ac:dyDescent="0.25">
      <c r="A346" s="74">
        <f t="shared" si="79"/>
        <v>45681</v>
      </c>
      <c r="B346" s="72">
        <f t="shared" si="77"/>
        <v>5</v>
      </c>
      <c r="C346" s="72" t="str">
        <f>IF(E346=0,"RESMİ TATİL",VLOOKUP(E346,LİSTE!$B$7:$D$1300,3,0))</f>
        <v>Ramazan Baran ADIGÜZEL</v>
      </c>
      <c r="D346" s="72" t="str">
        <f>IF(F346=0,"RESMİ TATİL",VLOOKUP(F346,LİSTE!$B$7:$D$1300,3,0))</f>
        <v>Bahar AKGÜN</v>
      </c>
      <c r="E346" s="72">
        <f>IF(B346="TATİL",0,IF(F345=0,F344+1,IF(LİSTE!$F$1=F345,1,F345+1)))</f>
        <v>5</v>
      </c>
      <c r="F346" s="72">
        <f>IF(E346=0,0,IF(LİSTE!$F$1=E346,1,E346+1))</f>
        <v>6</v>
      </c>
      <c r="G346" s="72" t="str">
        <f>IFERROR(VLOOKUP(A346,TATİLLER!$A$2:$D$30000,3,0),"TATİL DEĞİL")</f>
        <v>TATİL DEĞİL</v>
      </c>
    </row>
    <row r="347" spans="1:7" x14ac:dyDescent="0.25">
      <c r="A347" s="74">
        <f t="shared" ref="A347" si="83">A346+3</f>
        <v>45684</v>
      </c>
      <c r="B347" s="72">
        <f t="shared" si="77"/>
        <v>1</v>
      </c>
      <c r="C347" s="72" t="str">
        <f>IF(E347=0,"RESMİ TATİL",VLOOKUP(E347,LİSTE!$B$7:$D$1300,3,0))</f>
        <v>Ömer AKGÜL</v>
      </c>
      <c r="D347" s="72" t="str">
        <f>IF(F347=0,"RESMİ TATİL",VLOOKUP(F347,LİSTE!$B$7:$D$1300,3,0))</f>
        <v>Muharrem EFE TANRIVERDİ</v>
      </c>
      <c r="E347" s="72">
        <f>IF(B347="TATİL",0,IF(F346=0,F345+1,IF(LİSTE!$F$1=F346,1,F346+1)))</f>
        <v>7</v>
      </c>
      <c r="F347" s="72">
        <f>IF(E347=0,0,IF(LİSTE!$F$1=E347,1,E347+1))</f>
        <v>8</v>
      </c>
      <c r="G347" s="72" t="str">
        <f>IFERROR(VLOOKUP(A347,TATİLLER!$A$2:$D$30000,3,0),"TATİL DEĞİL")</f>
        <v>TATİL DEĞİL</v>
      </c>
    </row>
    <row r="348" spans="1:7" x14ac:dyDescent="0.25">
      <c r="A348" s="74">
        <f t="shared" si="79"/>
        <v>45685</v>
      </c>
      <c r="B348" s="72">
        <f t="shared" si="77"/>
        <v>2</v>
      </c>
      <c r="C348" s="72" t="str">
        <f>IF(E348=0,"RESMİ TATİL",VLOOKUP(E348,LİSTE!$B$7:$D$1300,3,0))</f>
        <v>Anıl DOĞAN</v>
      </c>
      <c r="D348" s="72" t="str">
        <f>IF(F348=0,"RESMİ TATİL",VLOOKUP(F348,LİSTE!$B$7:$D$1300,3,0))</f>
        <v>İpek ARSLAN</v>
      </c>
      <c r="E348" s="72">
        <f>IF(B348="TATİL",0,IF(F347=0,F346+1,IF(LİSTE!$F$1=F347,1,F347+1)))</f>
        <v>9</v>
      </c>
      <c r="F348" s="72">
        <f>IF(E348=0,0,IF(LİSTE!$F$1=E348,1,E348+1))</f>
        <v>10</v>
      </c>
      <c r="G348" s="72" t="str">
        <f>IFERROR(VLOOKUP(A348,TATİLLER!$A$2:$D$30000,3,0),"TATİL DEĞİL")</f>
        <v>TATİL DEĞİL</v>
      </c>
    </row>
    <row r="349" spans="1:7" x14ac:dyDescent="0.25">
      <c r="A349" s="74">
        <f t="shared" si="79"/>
        <v>45686</v>
      </c>
      <c r="B349" s="72">
        <f t="shared" si="77"/>
        <v>3</v>
      </c>
      <c r="C349" s="72" t="str">
        <f>IF(E349=0,"RESMİ TATİL",VLOOKUP(E349,LİSTE!$B$7:$D$1300,3,0))</f>
        <v>Efe KARSAK</v>
      </c>
      <c r="D349" s="72" t="str">
        <f>IF(F349=0,"RESMİ TATİL",VLOOKUP(F349,LİSTE!$B$7:$D$1300,3,0))</f>
        <v>Abdullah KIRBAÇ</v>
      </c>
      <c r="E349" s="72">
        <f>IF(B349="TATİL",0,IF(F348=0,F347+1,IF(LİSTE!$F$1=F348,1,F348+1)))</f>
        <v>11</v>
      </c>
      <c r="F349" s="72">
        <f>IF(E349=0,0,IF(LİSTE!$F$1=E349,1,E349+1))</f>
        <v>12</v>
      </c>
      <c r="G349" s="72" t="str">
        <f>IFERROR(VLOOKUP(A349,TATİLLER!$A$2:$D$30000,3,0),"TATİL DEĞİL")</f>
        <v>TATİL DEĞİL</v>
      </c>
    </row>
    <row r="350" spans="1:7" x14ac:dyDescent="0.25">
      <c r="A350" s="74">
        <f t="shared" si="79"/>
        <v>45687</v>
      </c>
      <c r="B350" s="72">
        <f t="shared" si="77"/>
        <v>4</v>
      </c>
      <c r="C350" s="72" t="str">
        <f>IF(E350=0,"RESMİ TATİL",VLOOKUP(E350,LİSTE!$B$7:$D$1300,3,0))</f>
        <v>Ümmü Defne GÜLER</v>
      </c>
      <c r="D350" s="72" t="str">
        <f>IF(F350=0,"RESMİ TATİL",VLOOKUP(F350,LİSTE!$B$7:$D$1300,3,0))</f>
        <v>Şevval ÖZDAMAR</v>
      </c>
      <c r="E350" s="72">
        <f>IF(B350="TATİL",0,IF(F349=0,F348+1,IF(LİSTE!$F$1=F349,1,F349+1)))</f>
        <v>13</v>
      </c>
      <c r="F350" s="72">
        <f>IF(E350=0,0,IF(LİSTE!$F$1=E350,1,E350+1))</f>
        <v>14</v>
      </c>
      <c r="G350" s="72" t="str">
        <f>IFERROR(VLOOKUP(A350,TATİLLER!$A$2:$D$30000,3,0),"TATİL DEĞİL")</f>
        <v>TATİL DEĞİL</v>
      </c>
    </row>
    <row r="351" spans="1:7" x14ac:dyDescent="0.25">
      <c r="A351" s="74">
        <f t="shared" si="79"/>
        <v>45688</v>
      </c>
      <c r="B351" s="72">
        <f t="shared" si="77"/>
        <v>5</v>
      </c>
      <c r="C351" s="72" t="str">
        <f>IF(E351=0,"RESMİ TATİL",VLOOKUP(E351,LİSTE!$B$7:$D$1300,3,0))</f>
        <v>Zeynep AKDAĞ</v>
      </c>
      <c r="D351" s="72" t="str">
        <f>IF(F351=0,"RESMİ TATİL",VLOOKUP(F351,LİSTE!$B$7:$D$1300,3,0))</f>
        <v>Esma ÇOKER</v>
      </c>
      <c r="E351" s="72">
        <f>IF(B351="TATİL",0,IF(F350=0,F349+1,IF(LİSTE!$F$1=F350,1,F350+1)))</f>
        <v>15</v>
      </c>
      <c r="F351" s="72">
        <f>IF(E351=0,0,IF(LİSTE!$F$1=E351,1,E351+1))</f>
        <v>16</v>
      </c>
      <c r="G351" s="72" t="str">
        <f>IFERROR(VLOOKUP(A351,TATİLLER!$A$2:$D$30000,3,0),"TATİL DEĞİL")</f>
        <v>TATİL DEĞİL</v>
      </c>
    </row>
    <row r="352" spans="1:7" x14ac:dyDescent="0.25">
      <c r="A352" s="74">
        <f t="shared" ref="A352" si="84">A351+3</f>
        <v>45691</v>
      </c>
      <c r="B352" s="72">
        <f t="shared" si="77"/>
        <v>1</v>
      </c>
      <c r="C352" s="72" t="str">
        <f>IF(E352=0,"RESMİ TATİL",VLOOKUP(E352,LİSTE!$B$7:$D$1300,3,0))</f>
        <v>Dursun Kubilay YAŞAR</v>
      </c>
      <c r="D352" s="72" t="str">
        <f>IF(F352=0,"RESMİ TATİL",VLOOKUP(F352,LİSTE!$B$7:$D$1300,3,0))</f>
        <v>Zeynep Beril BAŞPINAR</v>
      </c>
      <c r="E352" s="72">
        <f>IF(B352="TATİL",0,IF(F351=0,F350+1,IF(LİSTE!$F$1=F351,1,F351+1)))</f>
        <v>17</v>
      </c>
      <c r="F352" s="72">
        <f>IF(E352=0,0,IF(LİSTE!$F$1=E352,1,E352+1))</f>
        <v>18</v>
      </c>
      <c r="G352" s="72" t="str">
        <f>IFERROR(VLOOKUP(A352,TATİLLER!$A$2:$D$30000,3,0),"TATİL DEĞİL")</f>
        <v>TATİL DEĞİL</v>
      </c>
    </row>
    <row r="353" spans="1:7" x14ac:dyDescent="0.25">
      <c r="A353" s="74">
        <f t="shared" si="79"/>
        <v>45692</v>
      </c>
      <c r="B353" s="72">
        <f t="shared" si="77"/>
        <v>2</v>
      </c>
      <c r="C353" s="72" t="str">
        <f>IF(E353=0,"RESMİ TATİL",VLOOKUP(E353,LİSTE!$B$7:$D$1300,3,0))</f>
        <v>Ahmet DAL</v>
      </c>
      <c r="D353" s="72" t="str">
        <f>IF(F353=0,"RESMİ TATİL",VLOOKUP(F353,LİSTE!$B$7:$D$1300,3,0))</f>
        <v>Emirhan KARATAŞ</v>
      </c>
      <c r="E353" s="72">
        <f>IF(B353="TATİL",0,IF(F352=0,F351+1,IF(LİSTE!$F$1=F352,1,F352+1)))</f>
        <v>19</v>
      </c>
      <c r="F353" s="72">
        <f>IF(E353=0,0,IF(LİSTE!$F$1=E353,1,E353+1))</f>
        <v>20</v>
      </c>
      <c r="G353" s="72" t="str">
        <f>IFERROR(VLOOKUP(A353,TATİLLER!$A$2:$D$30000,3,0),"TATİL DEĞİL")</f>
        <v>TATİL DEĞİL</v>
      </c>
    </row>
    <row r="354" spans="1:7" x14ac:dyDescent="0.25">
      <c r="A354" s="74">
        <f t="shared" si="79"/>
        <v>45693</v>
      </c>
      <c r="B354" s="72">
        <f t="shared" si="77"/>
        <v>3</v>
      </c>
      <c r="C354" s="72" t="str">
        <f>IF(E354=0,"RESMİ TATİL",VLOOKUP(E354,LİSTE!$B$7:$D$1300,3,0))</f>
        <v>Zümra Yeter ARI</v>
      </c>
      <c r="D354" s="72" t="str">
        <f>IF(F354=0,"RESMİ TATİL",VLOOKUP(F354,LİSTE!$B$7:$D$1300,3,0))</f>
        <v>Utku KARAGÖZ</v>
      </c>
      <c r="E354" s="72">
        <f>IF(B354="TATİL",0,IF(F353=0,F352+1,IF(LİSTE!$F$1=F353,1,F353+1)))</f>
        <v>21</v>
      </c>
      <c r="F354" s="72">
        <f>IF(E354=0,0,IF(LİSTE!$F$1=E354,1,E354+1))</f>
        <v>22</v>
      </c>
      <c r="G354" s="72" t="str">
        <f>IFERROR(VLOOKUP(A354,TATİLLER!$A$2:$D$30000,3,0),"TATİL DEĞİL")</f>
        <v>TATİL DEĞİL</v>
      </c>
    </row>
    <row r="355" spans="1:7" x14ac:dyDescent="0.25">
      <c r="A355" s="74">
        <f t="shared" si="79"/>
        <v>45694</v>
      </c>
      <c r="B355" s="72">
        <f t="shared" si="77"/>
        <v>4</v>
      </c>
      <c r="C355" s="72" t="str">
        <f>IF(E355=0,"RESMİ TATİL",VLOOKUP(E355,LİSTE!$B$7:$D$1300,3,0))</f>
        <v>Feyza Zümra AVCIOĞLU</v>
      </c>
      <c r="D355" s="72" t="str">
        <f>IF(F355=0,"RESMİ TATİL",VLOOKUP(F355,LİSTE!$B$7:$D$1300,3,0))</f>
        <v>Yusuf Ali TABUR</v>
      </c>
      <c r="E355" s="72">
        <f>IF(B355="TATİL",0,IF(F354=0,F353+1,IF(LİSTE!$F$1=F354,1,F354+1)))</f>
        <v>23</v>
      </c>
      <c r="F355" s="72">
        <f>IF(E355=0,0,IF(LİSTE!$F$1=E355,1,E355+1))</f>
        <v>24</v>
      </c>
      <c r="G355" s="72" t="str">
        <f>IFERROR(VLOOKUP(A355,TATİLLER!$A$2:$D$30000,3,0),"TATİL DEĞİL")</f>
        <v>TATİL DEĞİL</v>
      </c>
    </row>
    <row r="356" spans="1:7" x14ac:dyDescent="0.25">
      <c r="A356" s="74">
        <f t="shared" si="79"/>
        <v>45695</v>
      </c>
      <c r="B356" s="72">
        <f t="shared" si="77"/>
        <v>5</v>
      </c>
      <c r="C356" s="72" t="str">
        <f>IF(E356=0,"RESMİ TATİL",VLOOKUP(E356,LİSTE!$B$7:$D$1300,3,0))</f>
        <v>Irmak UTEBAY</v>
      </c>
      <c r="D356" s="72" t="str">
        <f>IF(F356=0,"RESMİ TATİL",VLOOKUP(F356,LİSTE!$B$7:$D$1300,3,0))</f>
        <v>Kerem AKKOÇ</v>
      </c>
      <c r="E356" s="72">
        <f>IF(B356="TATİL",0,IF(F355=0,F354+1,IF(LİSTE!$F$1=F355,1,F355+1)))</f>
        <v>25</v>
      </c>
      <c r="F356" s="72">
        <f>IF(E356=0,0,IF(LİSTE!$F$1=E356,1,E356+1))</f>
        <v>26</v>
      </c>
      <c r="G356" s="72" t="str">
        <f>IFERROR(VLOOKUP(A356,TATİLLER!$A$2:$D$30000,3,0),"TATİL DEĞİL")</f>
        <v>TATİL DEĞİL</v>
      </c>
    </row>
    <row r="357" spans="1:7" x14ac:dyDescent="0.25">
      <c r="A357" s="74">
        <f t="shared" ref="A357" si="85">A356+3</f>
        <v>45698</v>
      </c>
      <c r="B357" s="72">
        <f t="shared" si="77"/>
        <v>1</v>
      </c>
      <c r="C357" s="72" t="str">
        <f>IF(E357=0,"RESMİ TATİL",VLOOKUP(E357,LİSTE!$B$7:$D$1300,3,0))</f>
        <v>Elçin Ayşe ELMAS</v>
      </c>
      <c r="D357" s="72" t="str">
        <f>IF(F357=0,"RESMİ TATİL",VLOOKUP(F357,LİSTE!$B$7:$D$1300,3,0))</f>
        <v>Muhammed YILDIZDAĞ</v>
      </c>
      <c r="E357" s="72">
        <f>IF(B357="TATİL",0,IF(F356=0,F355+1,IF(LİSTE!$F$1=F356,1,F356+1)))</f>
        <v>27</v>
      </c>
      <c r="F357" s="72">
        <f>IF(E357=0,0,IF(LİSTE!$F$1=E357,1,E357+1))</f>
        <v>28</v>
      </c>
      <c r="G357" s="72" t="str">
        <f>IFERROR(VLOOKUP(A357,TATİLLER!$A$2:$D$30000,3,0),"TATİL DEĞİL")</f>
        <v>TATİL DEĞİL</v>
      </c>
    </row>
    <row r="358" spans="1:7" x14ac:dyDescent="0.25">
      <c r="A358" s="74">
        <f t="shared" si="79"/>
        <v>45699</v>
      </c>
      <c r="B358" s="72">
        <f t="shared" si="77"/>
        <v>2</v>
      </c>
      <c r="C358" s="72" t="str">
        <f>IF(E358=0,"RESMİ TATİL",VLOOKUP(E358,LİSTE!$B$7:$D$1300,3,0))</f>
        <v>Nisa Nur SANCAR</v>
      </c>
      <c r="D358" s="72" t="str">
        <f>IF(F358=0,"RESMİ TATİL",VLOOKUP(F358,LİSTE!$B$7:$D$1300,3,0))</f>
        <v>Esila ÇETİN</v>
      </c>
      <c r="E358" s="72">
        <f>IF(B358="TATİL",0,IF(F357=0,F356+1,IF(LİSTE!$F$1=F357,1,F357+1)))</f>
        <v>1</v>
      </c>
      <c r="F358" s="72">
        <f>IF(E358=0,0,IF(LİSTE!$F$1=E358,1,E358+1))</f>
        <v>2</v>
      </c>
      <c r="G358" s="72" t="str">
        <f>IFERROR(VLOOKUP(A358,TATİLLER!$A$2:$D$30000,3,0),"TATİL DEĞİL")</f>
        <v>TATİL DEĞİL</v>
      </c>
    </row>
    <row r="359" spans="1:7" x14ac:dyDescent="0.25">
      <c r="A359" s="74">
        <f t="shared" si="79"/>
        <v>45700</v>
      </c>
      <c r="B359" s="72">
        <f t="shared" si="77"/>
        <v>3</v>
      </c>
      <c r="C359" s="72" t="str">
        <f>IF(E359=0,"RESMİ TATİL",VLOOKUP(E359,LİSTE!$B$7:$D$1300,3,0))</f>
        <v>Zeynep Sevde TOPUZ</v>
      </c>
      <c r="D359" s="72" t="str">
        <f>IF(F359=0,"RESMİ TATİL",VLOOKUP(F359,LİSTE!$B$7:$D$1300,3,0))</f>
        <v>Ömer Asaf KADAŞ</v>
      </c>
      <c r="E359" s="72">
        <f>IF(B359="TATİL",0,IF(F358=0,F357+1,IF(LİSTE!$F$1=F358,1,F358+1)))</f>
        <v>3</v>
      </c>
      <c r="F359" s="72">
        <f>IF(E359=0,0,IF(LİSTE!$F$1=E359,1,E359+1))</f>
        <v>4</v>
      </c>
      <c r="G359" s="72" t="str">
        <f>IFERROR(VLOOKUP(A359,TATİLLER!$A$2:$D$30000,3,0),"TATİL DEĞİL")</f>
        <v>TATİL DEĞİL</v>
      </c>
    </row>
    <row r="360" spans="1:7" x14ac:dyDescent="0.25">
      <c r="A360" s="74">
        <f t="shared" si="79"/>
        <v>45701</v>
      </c>
      <c r="B360" s="72">
        <f t="shared" si="77"/>
        <v>4</v>
      </c>
      <c r="C360" s="72" t="str">
        <f>IF(E360=0,"RESMİ TATİL",VLOOKUP(E360,LİSTE!$B$7:$D$1300,3,0))</f>
        <v>Ramazan Baran ADIGÜZEL</v>
      </c>
      <c r="D360" s="72" t="str">
        <f>IF(F360=0,"RESMİ TATİL",VLOOKUP(F360,LİSTE!$B$7:$D$1300,3,0))</f>
        <v>Bahar AKGÜN</v>
      </c>
      <c r="E360" s="72">
        <f>IF(B360="TATİL",0,IF(F359=0,F358+1,IF(LİSTE!$F$1=F359,1,F359+1)))</f>
        <v>5</v>
      </c>
      <c r="F360" s="72">
        <f>IF(E360=0,0,IF(LİSTE!$F$1=E360,1,E360+1))</f>
        <v>6</v>
      </c>
      <c r="G360" s="72" t="str">
        <f>IFERROR(VLOOKUP(A360,TATİLLER!$A$2:$D$30000,3,0),"TATİL DEĞİL")</f>
        <v>TATİL DEĞİL</v>
      </c>
    </row>
    <row r="361" spans="1:7" x14ac:dyDescent="0.25">
      <c r="A361" s="74">
        <f t="shared" si="79"/>
        <v>45702</v>
      </c>
      <c r="B361" s="72">
        <f t="shared" si="77"/>
        <v>5</v>
      </c>
      <c r="C361" s="72" t="str">
        <f>IF(E361=0,"RESMİ TATİL",VLOOKUP(E361,LİSTE!$B$7:$D$1300,3,0))</f>
        <v>Ömer AKGÜL</v>
      </c>
      <c r="D361" s="72" t="str">
        <f>IF(F361=0,"RESMİ TATİL",VLOOKUP(F361,LİSTE!$B$7:$D$1300,3,0))</f>
        <v>Muharrem EFE TANRIVERDİ</v>
      </c>
      <c r="E361" s="72">
        <f>IF(B361="TATİL",0,IF(F360=0,F359+1,IF(LİSTE!$F$1=F360,1,F360+1)))</f>
        <v>7</v>
      </c>
      <c r="F361" s="72">
        <f>IF(E361=0,0,IF(LİSTE!$F$1=E361,1,E361+1))</f>
        <v>8</v>
      </c>
      <c r="G361" s="72" t="str">
        <f>IFERROR(VLOOKUP(A361,TATİLLER!$A$2:$D$30000,3,0),"TATİL DEĞİL")</f>
        <v>TATİL DEĞİL</v>
      </c>
    </row>
    <row r="362" spans="1:7" x14ac:dyDescent="0.25">
      <c r="A362" s="74">
        <f t="shared" ref="A362" si="86">A361+3</f>
        <v>45705</v>
      </c>
      <c r="B362" s="72">
        <f t="shared" si="77"/>
        <v>1</v>
      </c>
      <c r="C362" s="72" t="str">
        <f>IF(E362=0,"RESMİ TATİL",VLOOKUP(E362,LİSTE!$B$7:$D$1300,3,0))</f>
        <v>Anıl DOĞAN</v>
      </c>
      <c r="D362" s="72" t="str">
        <f>IF(F362=0,"RESMİ TATİL",VLOOKUP(F362,LİSTE!$B$7:$D$1300,3,0))</f>
        <v>İpek ARSLAN</v>
      </c>
      <c r="E362" s="72">
        <f>IF(B362="TATİL",0,IF(F361=0,F360+1,IF(LİSTE!$F$1=F361,1,F361+1)))</f>
        <v>9</v>
      </c>
      <c r="F362" s="72">
        <f>IF(E362=0,0,IF(LİSTE!$F$1=E362,1,E362+1))</f>
        <v>10</v>
      </c>
      <c r="G362" s="72" t="str">
        <f>IFERROR(VLOOKUP(A362,TATİLLER!$A$2:$D$30000,3,0),"TATİL DEĞİL")</f>
        <v>TATİL DEĞİL</v>
      </c>
    </row>
    <row r="363" spans="1:7" x14ac:dyDescent="0.25">
      <c r="A363" s="74">
        <f t="shared" si="79"/>
        <v>45706</v>
      </c>
      <c r="B363" s="72">
        <f t="shared" si="77"/>
        <v>2</v>
      </c>
      <c r="C363" s="72" t="str">
        <f>IF(E363=0,"RESMİ TATİL",VLOOKUP(E363,LİSTE!$B$7:$D$1300,3,0))</f>
        <v>Efe KARSAK</v>
      </c>
      <c r="D363" s="72" t="str">
        <f>IF(F363=0,"RESMİ TATİL",VLOOKUP(F363,LİSTE!$B$7:$D$1300,3,0))</f>
        <v>Abdullah KIRBAÇ</v>
      </c>
      <c r="E363" s="72">
        <f>IF(B363="TATİL",0,IF(F362=0,F361+1,IF(LİSTE!$F$1=F362,1,F362+1)))</f>
        <v>11</v>
      </c>
      <c r="F363" s="72">
        <f>IF(E363=0,0,IF(LİSTE!$F$1=E363,1,E363+1))</f>
        <v>12</v>
      </c>
      <c r="G363" s="72" t="str">
        <f>IFERROR(VLOOKUP(A363,TATİLLER!$A$2:$D$30000,3,0),"TATİL DEĞİL")</f>
        <v>TATİL DEĞİL</v>
      </c>
    </row>
    <row r="364" spans="1:7" x14ac:dyDescent="0.25">
      <c r="A364" s="74">
        <f t="shared" si="79"/>
        <v>45707</v>
      </c>
      <c r="B364" s="72">
        <f t="shared" si="77"/>
        <v>3</v>
      </c>
      <c r="C364" s="72" t="str">
        <f>IF(E364=0,"RESMİ TATİL",VLOOKUP(E364,LİSTE!$B$7:$D$1300,3,0))</f>
        <v>Ümmü Defne GÜLER</v>
      </c>
      <c r="D364" s="72" t="str">
        <f>IF(F364=0,"RESMİ TATİL",VLOOKUP(F364,LİSTE!$B$7:$D$1300,3,0))</f>
        <v>Şevval ÖZDAMAR</v>
      </c>
      <c r="E364" s="72">
        <f>IF(B364="TATİL",0,IF(F363=0,F362+1,IF(LİSTE!$F$1=F363,1,F363+1)))</f>
        <v>13</v>
      </c>
      <c r="F364" s="72">
        <f>IF(E364=0,0,IF(LİSTE!$F$1=E364,1,E364+1))</f>
        <v>14</v>
      </c>
      <c r="G364" s="72" t="str">
        <f>IFERROR(VLOOKUP(A364,TATİLLER!$A$2:$D$30000,3,0),"TATİL DEĞİL")</f>
        <v>TATİL DEĞİL</v>
      </c>
    </row>
    <row r="365" spans="1:7" x14ac:dyDescent="0.25">
      <c r="A365" s="74">
        <f t="shared" si="79"/>
        <v>45708</v>
      </c>
      <c r="B365" s="72">
        <f t="shared" si="77"/>
        <v>4</v>
      </c>
      <c r="C365" s="72" t="str">
        <f>IF(E365=0,"RESMİ TATİL",VLOOKUP(E365,LİSTE!$B$7:$D$1300,3,0))</f>
        <v>Zeynep AKDAĞ</v>
      </c>
      <c r="D365" s="72" t="str">
        <f>IF(F365=0,"RESMİ TATİL",VLOOKUP(F365,LİSTE!$B$7:$D$1300,3,0))</f>
        <v>Esma ÇOKER</v>
      </c>
      <c r="E365" s="72">
        <f>IF(B365="TATİL",0,IF(F364=0,F363+1,IF(LİSTE!$F$1=F364,1,F364+1)))</f>
        <v>15</v>
      </c>
      <c r="F365" s="72">
        <f>IF(E365=0,0,IF(LİSTE!$F$1=E365,1,E365+1))</f>
        <v>16</v>
      </c>
      <c r="G365" s="72" t="str">
        <f>IFERROR(VLOOKUP(A365,TATİLLER!$A$2:$D$30000,3,0),"TATİL DEĞİL")</f>
        <v>TATİL DEĞİL</v>
      </c>
    </row>
    <row r="366" spans="1:7" x14ac:dyDescent="0.25">
      <c r="A366" s="74">
        <f t="shared" si="79"/>
        <v>45709</v>
      </c>
      <c r="B366" s="72">
        <f t="shared" si="77"/>
        <v>5</v>
      </c>
      <c r="C366" s="72" t="str">
        <f>IF(E366=0,"RESMİ TATİL",VLOOKUP(E366,LİSTE!$B$7:$D$1300,3,0))</f>
        <v>Dursun Kubilay YAŞAR</v>
      </c>
      <c r="D366" s="72" t="str">
        <f>IF(F366=0,"RESMİ TATİL",VLOOKUP(F366,LİSTE!$B$7:$D$1300,3,0))</f>
        <v>Zeynep Beril BAŞPINAR</v>
      </c>
      <c r="E366" s="72">
        <f>IF(B366="TATİL",0,IF(F365=0,F364+1,IF(LİSTE!$F$1=F365,1,F365+1)))</f>
        <v>17</v>
      </c>
      <c r="F366" s="72">
        <f>IF(E366=0,0,IF(LİSTE!$F$1=E366,1,E366+1))</f>
        <v>18</v>
      </c>
      <c r="G366" s="72" t="str">
        <f>IFERROR(VLOOKUP(A366,TATİLLER!$A$2:$D$30000,3,0),"TATİL DEĞİL")</f>
        <v>TATİL DEĞİL</v>
      </c>
    </row>
    <row r="367" spans="1:7" x14ac:dyDescent="0.25">
      <c r="A367" s="74">
        <f t="shared" ref="A367" si="87">A366+3</f>
        <v>45712</v>
      </c>
      <c r="B367" s="72">
        <f t="shared" si="77"/>
        <v>1</v>
      </c>
      <c r="C367" s="72" t="str">
        <f>IF(E367=0,"RESMİ TATİL",VLOOKUP(E367,LİSTE!$B$7:$D$1300,3,0))</f>
        <v>Ahmet DAL</v>
      </c>
      <c r="D367" s="72" t="str">
        <f>IF(F367=0,"RESMİ TATİL",VLOOKUP(F367,LİSTE!$B$7:$D$1300,3,0))</f>
        <v>Emirhan KARATAŞ</v>
      </c>
      <c r="E367" s="72">
        <f>IF(B367="TATİL",0,IF(F366=0,F365+1,IF(LİSTE!$F$1=F366,1,F366+1)))</f>
        <v>19</v>
      </c>
      <c r="F367" s="72">
        <f>IF(E367=0,0,IF(LİSTE!$F$1=E367,1,E367+1))</f>
        <v>20</v>
      </c>
      <c r="G367" s="72" t="str">
        <f>IFERROR(VLOOKUP(A367,TATİLLER!$A$2:$D$30000,3,0),"TATİL DEĞİL")</f>
        <v>TATİL DEĞİL</v>
      </c>
    </row>
    <row r="368" spans="1:7" x14ac:dyDescent="0.25">
      <c r="A368" s="74">
        <f t="shared" si="79"/>
        <v>45713</v>
      </c>
      <c r="B368" s="72">
        <f t="shared" si="77"/>
        <v>2</v>
      </c>
      <c r="C368" s="72" t="str">
        <f>IF(E368=0,"RESMİ TATİL",VLOOKUP(E368,LİSTE!$B$7:$D$1300,3,0))</f>
        <v>Zümra Yeter ARI</v>
      </c>
      <c r="D368" s="72" t="str">
        <f>IF(F368=0,"RESMİ TATİL",VLOOKUP(F368,LİSTE!$B$7:$D$1300,3,0))</f>
        <v>Utku KARAGÖZ</v>
      </c>
      <c r="E368" s="72">
        <f>IF(B368="TATİL",0,IF(F367=0,F366+1,IF(LİSTE!$F$1=F367,1,F367+1)))</f>
        <v>21</v>
      </c>
      <c r="F368" s="72">
        <f>IF(E368=0,0,IF(LİSTE!$F$1=E368,1,E368+1))</f>
        <v>22</v>
      </c>
      <c r="G368" s="72" t="str">
        <f>IFERROR(VLOOKUP(A368,TATİLLER!$A$2:$D$30000,3,0),"TATİL DEĞİL")</f>
        <v>TATİL DEĞİL</v>
      </c>
    </row>
    <row r="369" spans="1:7" x14ac:dyDescent="0.25">
      <c r="A369" s="74">
        <f t="shared" si="79"/>
        <v>45714</v>
      </c>
      <c r="B369" s="72">
        <f t="shared" si="77"/>
        <v>3</v>
      </c>
      <c r="C369" s="72" t="str">
        <f>IF(E369=0,"RESMİ TATİL",VLOOKUP(E369,LİSTE!$B$7:$D$1300,3,0))</f>
        <v>Feyza Zümra AVCIOĞLU</v>
      </c>
      <c r="D369" s="72" t="str">
        <f>IF(F369=0,"RESMİ TATİL",VLOOKUP(F369,LİSTE!$B$7:$D$1300,3,0))</f>
        <v>Yusuf Ali TABUR</v>
      </c>
      <c r="E369" s="72">
        <f>IF(B369="TATİL",0,IF(F368=0,F367+1,IF(LİSTE!$F$1=F368,1,F368+1)))</f>
        <v>23</v>
      </c>
      <c r="F369" s="72">
        <f>IF(E369=0,0,IF(LİSTE!$F$1=E369,1,E369+1))</f>
        <v>24</v>
      </c>
      <c r="G369" s="72" t="str">
        <f>IFERROR(VLOOKUP(A369,TATİLLER!$A$2:$D$30000,3,0),"TATİL DEĞİL")</f>
        <v>TATİL DEĞİL</v>
      </c>
    </row>
    <row r="370" spans="1:7" x14ac:dyDescent="0.25">
      <c r="A370" s="74">
        <f t="shared" si="79"/>
        <v>45715</v>
      </c>
      <c r="B370" s="72">
        <f t="shared" si="77"/>
        <v>4</v>
      </c>
      <c r="C370" s="72" t="str">
        <f>IF(E370=0,"RESMİ TATİL",VLOOKUP(E370,LİSTE!$B$7:$D$1300,3,0))</f>
        <v>Irmak UTEBAY</v>
      </c>
      <c r="D370" s="72" t="str">
        <f>IF(F370=0,"RESMİ TATİL",VLOOKUP(F370,LİSTE!$B$7:$D$1300,3,0))</f>
        <v>Kerem AKKOÇ</v>
      </c>
      <c r="E370" s="72">
        <f>IF(B370="TATİL",0,IF(F369=0,F368+1,IF(LİSTE!$F$1=F369,1,F369+1)))</f>
        <v>25</v>
      </c>
      <c r="F370" s="72">
        <f>IF(E370=0,0,IF(LİSTE!$F$1=E370,1,E370+1))</f>
        <v>26</v>
      </c>
      <c r="G370" s="72" t="str">
        <f>IFERROR(VLOOKUP(A370,TATİLLER!$A$2:$D$30000,3,0),"TATİL DEĞİL")</f>
        <v>TATİL DEĞİL</v>
      </c>
    </row>
    <row r="371" spans="1:7" x14ac:dyDescent="0.25">
      <c r="A371" s="74">
        <f t="shared" si="79"/>
        <v>45716</v>
      </c>
      <c r="B371" s="72">
        <f t="shared" si="77"/>
        <v>5</v>
      </c>
      <c r="C371" s="72" t="str">
        <f>IF(E371=0,"RESMİ TATİL",VLOOKUP(E371,LİSTE!$B$7:$D$1300,3,0))</f>
        <v>Elçin Ayşe ELMAS</v>
      </c>
      <c r="D371" s="72" t="str">
        <f>IF(F371=0,"RESMİ TATİL",VLOOKUP(F371,LİSTE!$B$7:$D$1300,3,0))</f>
        <v>Muhammed YILDIZDAĞ</v>
      </c>
      <c r="E371" s="72">
        <f>IF(B371="TATİL",0,IF(F370=0,F369+1,IF(LİSTE!$F$1=F370,1,F370+1)))</f>
        <v>27</v>
      </c>
      <c r="F371" s="72">
        <f>IF(E371=0,0,IF(LİSTE!$F$1=E371,1,E371+1))</f>
        <v>28</v>
      </c>
      <c r="G371" s="72" t="str">
        <f>IFERROR(VLOOKUP(A371,TATİLLER!$A$2:$D$30000,3,0),"TATİL DEĞİL")</f>
        <v>TATİL DEĞİL</v>
      </c>
    </row>
    <row r="372" spans="1:7" x14ac:dyDescent="0.25">
      <c r="A372" s="74">
        <f t="shared" ref="A372" si="88">A371+3</f>
        <v>45719</v>
      </c>
      <c r="B372" s="72">
        <f t="shared" si="77"/>
        <v>1</v>
      </c>
      <c r="C372" s="72" t="str">
        <f>IF(E372=0,"RESMİ TATİL",VLOOKUP(E372,LİSTE!$B$7:$D$1300,3,0))</f>
        <v>Nisa Nur SANCAR</v>
      </c>
      <c r="D372" s="72" t="str">
        <f>IF(F372=0,"RESMİ TATİL",VLOOKUP(F372,LİSTE!$B$7:$D$1300,3,0))</f>
        <v>Esila ÇETİN</v>
      </c>
      <c r="E372" s="72">
        <f>IF(B372="TATİL",0,IF(F371=0,F370+1,IF(LİSTE!$F$1=F371,1,F371+1)))</f>
        <v>1</v>
      </c>
      <c r="F372" s="72">
        <f>IF(E372=0,0,IF(LİSTE!$F$1=E372,1,E372+1))</f>
        <v>2</v>
      </c>
      <c r="G372" s="72" t="str">
        <f>IFERROR(VLOOKUP(A372,TATİLLER!$A$2:$D$30000,3,0),"TATİL DEĞİL")</f>
        <v>TATİL DEĞİL</v>
      </c>
    </row>
    <row r="373" spans="1:7" x14ac:dyDescent="0.25">
      <c r="A373" s="74">
        <f t="shared" si="79"/>
        <v>45720</v>
      </c>
      <c r="B373" s="72">
        <f t="shared" si="77"/>
        <v>2</v>
      </c>
      <c r="C373" s="72" t="str">
        <f>IF(E373=0,"RESMİ TATİL",VLOOKUP(E373,LİSTE!$B$7:$D$1300,3,0))</f>
        <v>Zeynep Sevde TOPUZ</v>
      </c>
      <c r="D373" s="72" t="str">
        <f>IF(F373=0,"RESMİ TATİL",VLOOKUP(F373,LİSTE!$B$7:$D$1300,3,0))</f>
        <v>Ömer Asaf KADAŞ</v>
      </c>
      <c r="E373" s="72">
        <f>IF(B373="TATİL",0,IF(F372=0,F371+1,IF(LİSTE!$F$1=F372,1,F372+1)))</f>
        <v>3</v>
      </c>
      <c r="F373" s="72">
        <f>IF(E373=0,0,IF(LİSTE!$F$1=E373,1,E373+1))</f>
        <v>4</v>
      </c>
      <c r="G373" s="72" t="str">
        <f>IFERROR(VLOOKUP(A373,TATİLLER!$A$2:$D$30000,3,0),"TATİL DEĞİL")</f>
        <v>TATİL DEĞİL</v>
      </c>
    </row>
    <row r="374" spans="1:7" x14ac:dyDescent="0.25">
      <c r="A374" s="74">
        <f t="shared" si="79"/>
        <v>45721</v>
      </c>
      <c r="B374" s="72">
        <f t="shared" si="77"/>
        <v>3</v>
      </c>
      <c r="C374" s="72" t="str">
        <f>IF(E374=0,"RESMİ TATİL",VLOOKUP(E374,LİSTE!$B$7:$D$1300,3,0))</f>
        <v>Ramazan Baran ADIGÜZEL</v>
      </c>
      <c r="D374" s="72" t="str">
        <f>IF(F374=0,"RESMİ TATİL",VLOOKUP(F374,LİSTE!$B$7:$D$1300,3,0))</f>
        <v>Bahar AKGÜN</v>
      </c>
      <c r="E374" s="72">
        <f>IF(B374="TATİL",0,IF(F373=0,F372+1,IF(LİSTE!$F$1=F373,1,F373+1)))</f>
        <v>5</v>
      </c>
      <c r="F374" s="72">
        <f>IF(E374=0,0,IF(LİSTE!$F$1=E374,1,E374+1))</f>
        <v>6</v>
      </c>
      <c r="G374" s="72" t="str">
        <f>IFERROR(VLOOKUP(A374,TATİLLER!$A$2:$D$30000,3,0),"TATİL DEĞİL")</f>
        <v>TATİL DEĞİL</v>
      </c>
    </row>
    <row r="375" spans="1:7" x14ac:dyDescent="0.25">
      <c r="A375" s="74">
        <f t="shared" si="79"/>
        <v>45722</v>
      </c>
      <c r="B375" s="72">
        <f t="shared" si="77"/>
        <v>4</v>
      </c>
      <c r="C375" s="72" t="str">
        <f>IF(E375=0,"RESMİ TATİL",VLOOKUP(E375,LİSTE!$B$7:$D$1300,3,0))</f>
        <v>Ömer AKGÜL</v>
      </c>
      <c r="D375" s="72" t="str">
        <f>IF(F375=0,"RESMİ TATİL",VLOOKUP(F375,LİSTE!$B$7:$D$1300,3,0))</f>
        <v>Muharrem EFE TANRIVERDİ</v>
      </c>
      <c r="E375" s="72">
        <f>IF(B375="TATİL",0,IF(F374=0,F373+1,IF(LİSTE!$F$1=F374,1,F374+1)))</f>
        <v>7</v>
      </c>
      <c r="F375" s="72">
        <f>IF(E375=0,0,IF(LİSTE!$F$1=E375,1,E375+1))</f>
        <v>8</v>
      </c>
      <c r="G375" s="72" t="str">
        <f>IFERROR(VLOOKUP(A375,TATİLLER!$A$2:$D$30000,3,0),"TATİL DEĞİL")</f>
        <v>TATİL DEĞİL</v>
      </c>
    </row>
    <row r="376" spans="1:7" x14ac:dyDescent="0.25">
      <c r="A376" s="74">
        <f t="shared" si="79"/>
        <v>45723</v>
      </c>
      <c r="B376" s="72">
        <f t="shared" si="77"/>
        <v>5</v>
      </c>
      <c r="C376" s="72" t="str">
        <f>IF(E376=0,"RESMİ TATİL",VLOOKUP(E376,LİSTE!$B$7:$D$1300,3,0))</f>
        <v>Anıl DOĞAN</v>
      </c>
      <c r="D376" s="72" t="str">
        <f>IF(F376=0,"RESMİ TATİL",VLOOKUP(F376,LİSTE!$B$7:$D$1300,3,0))</f>
        <v>İpek ARSLAN</v>
      </c>
      <c r="E376" s="72">
        <f>IF(B376="TATİL",0,IF(F375=0,F374+1,IF(LİSTE!$F$1=F375,1,F375+1)))</f>
        <v>9</v>
      </c>
      <c r="F376" s="72">
        <f>IF(E376=0,0,IF(LİSTE!$F$1=E376,1,E376+1))</f>
        <v>10</v>
      </c>
      <c r="G376" s="72" t="str">
        <f>IFERROR(VLOOKUP(A376,TATİLLER!$A$2:$D$30000,3,0),"TATİL DEĞİL")</f>
        <v>TATİL DEĞİL</v>
      </c>
    </row>
    <row r="377" spans="1:7" x14ac:dyDescent="0.25">
      <c r="A377" s="74">
        <f t="shared" ref="A377" si="89">A376+3</f>
        <v>45726</v>
      </c>
      <c r="B377" s="72">
        <f t="shared" si="77"/>
        <v>1</v>
      </c>
      <c r="C377" s="72" t="str">
        <f>IF(E377=0,"RESMİ TATİL",VLOOKUP(E377,LİSTE!$B$7:$D$1300,3,0))</f>
        <v>Efe KARSAK</v>
      </c>
      <c r="D377" s="72" t="str">
        <f>IF(F377=0,"RESMİ TATİL",VLOOKUP(F377,LİSTE!$B$7:$D$1300,3,0))</f>
        <v>Abdullah KIRBAÇ</v>
      </c>
      <c r="E377" s="72">
        <f>IF(B377="TATİL",0,IF(F376=0,F375+1,IF(LİSTE!$F$1=F376,1,F376+1)))</f>
        <v>11</v>
      </c>
      <c r="F377" s="72">
        <f>IF(E377=0,0,IF(LİSTE!$F$1=E377,1,E377+1))</f>
        <v>12</v>
      </c>
      <c r="G377" s="72" t="str">
        <f>IFERROR(VLOOKUP(A377,TATİLLER!$A$2:$D$30000,3,0),"TATİL DEĞİL")</f>
        <v>TATİL DEĞİL</v>
      </c>
    </row>
    <row r="378" spans="1:7" x14ac:dyDescent="0.25">
      <c r="A378" s="74">
        <f t="shared" si="79"/>
        <v>45727</v>
      </c>
      <c r="B378" s="72">
        <f t="shared" si="77"/>
        <v>2</v>
      </c>
      <c r="C378" s="72" t="str">
        <f>IF(E378=0,"RESMİ TATİL",VLOOKUP(E378,LİSTE!$B$7:$D$1300,3,0))</f>
        <v>Ümmü Defne GÜLER</v>
      </c>
      <c r="D378" s="72" t="str">
        <f>IF(F378=0,"RESMİ TATİL",VLOOKUP(F378,LİSTE!$B$7:$D$1300,3,0))</f>
        <v>Şevval ÖZDAMAR</v>
      </c>
      <c r="E378" s="72">
        <f>IF(B378="TATİL",0,IF(F377=0,F376+1,IF(LİSTE!$F$1=F377,1,F377+1)))</f>
        <v>13</v>
      </c>
      <c r="F378" s="72">
        <f>IF(E378=0,0,IF(LİSTE!$F$1=E378,1,E378+1))</f>
        <v>14</v>
      </c>
      <c r="G378" s="72" t="str">
        <f>IFERROR(VLOOKUP(A378,TATİLLER!$A$2:$D$30000,3,0),"TATİL DEĞİL")</f>
        <v>TATİL DEĞİL</v>
      </c>
    </row>
    <row r="379" spans="1:7" x14ac:dyDescent="0.25">
      <c r="A379" s="74">
        <f t="shared" si="79"/>
        <v>45728</v>
      </c>
      <c r="B379" s="72">
        <f t="shared" si="77"/>
        <v>3</v>
      </c>
      <c r="C379" s="72" t="str">
        <f>IF(E379=0,"RESMİ TATİL",VLOOKUP(E379,LİSTE!$B$7:$D$1300,3,0))</f>
        <v>Zeynep AKDAĞ</v>
      </c>
      <c r="D379" s="72" t="str">
        <f>IF(F379=0,"RESMİ TATİL",VLOOKUP(F379,LİSTE!$B$7:$D$1300,3,0))</f>
        <v>Esma ÇOKER</v>
      </c>
      <c r="E379" s="72">
        <f>IF(B379="TATİL",0,IF(F378=0,F377+1,IF(LİSTE!$F$1=F378,1,F378+1)))</f>
        <v>15</v>
      </c>
      <c r="F379" s="72">
        <f>IF(E379=0,0,IF(LİSTE!$F$1=E379,1,E379+1))</f>
        <v>16</v>
      </c>
      <c r="G379" s="72" t="str">
        <f>IFERROR(VLOOKUP(A379,TATİLLER!$A$2:$D$30000,3,0),"TATİL DEĞİL")</f>
        <v>TATİL DEĞİL</v>
      </c>
    </row>
    <row r="380" spans="1:7" x14ac:dyDescent="0.25">
      <c r="A380" s="74">
        <f t="shared" si="79"/>
        <v>45729</v>
      </c>
      <c r="B380" s="72">
        <f t="shared" si="77"/>
        <v>4</v>
      </c>
      <c r="C380" s="72" t="str">
        <f>IF(E380=0,"RESMİ TATİL",VLOOKUP(E380,LİSTE!$B$7:$D$1300,3,0))</f>
        <v>Dursun Kubilay YAŞAR</v>
      </c>
      <c r="D380" s="72" t="str">
        <f>IF(F380=0,"RESMİ TATİL",VLOOKUP(F380,LİSTE!$B$7:$D$1300,3,0))</f>
        <v>Zeynep Beril BAŞPINAR</v>
      </c>
      <c r="E380" s="72">
        <f>IF(B380="TATİL",0,IF(F379=0,F378+1,IF(LİSTE!$F$1=F379,1,F379+1)))</f>
        <v>17</v>
      </c>
      <c r="F380" s="72">
        <f>IF(E380=0,0,IF(LİSTE!$F$1=E380,1,E380+1))</f>
        <v>18</v>
      </c>
      <c r="G380" s="72" t="str">
        <f>IFERROR(VLOOKUP(A380,TATİLLER!$A$2:$D$30000,3,0),"TATİL DEĞİL")</f>
        <v>TATİL DEĞİL</v>
      </c>
    </row>
    <row r="381" spans="1:7" x14ac:dyDescent="0.25">
      <c r="A381" s="74">
        <f t="shared" si="79"/>
        <v>45730</v>
      </c>
      <c r="B381" s="72">
        <f t="shared" si="77"/>
        <v>5</v>
      </c>
      <c r="C381" s="72" t="str">
        <f>IF(E381=0,"RESMİ TATİL",VLOOKUP(E381,LİSTE!$B$7:$D$1300,3,0))</f>
        <v>Ahmet DAL</v>
      </c>
      <c r="D381" s="72" t="str">
        <f>IF(F381=0,"RESMİ TATİL",VLOOKUP(F381,LİSTE!$B$7:$D$1300,3,0))</f>
        <v>Emirhan KARATAŞ</v>
      </c>
      <c r="E381" s="72">
        <f>IF(B381="TATİL",0,IF(F380=0,F379+1,IF(LİSTE!$F$1=F380,1,F380+1)))</f>
        <v>19</v>
      </c>
      <c r="F381" s="72">
        <f>IF(E381=0,0,IF(LİSTE!$F$1=E381,1,E381+1))</f>
        <v>20</v>
      </c>
      <c r="G381" s="72" t="str">
        <f>IFERROR(VLOOKUP(A381,TATİLLER!$A$2:$D$30000,3,0),"TATİL DEĞİL")</f>
        <v>TATİL DEĞİL</v>
      </c>
    </row>
    <row r="382" spans="1:7" x14ac:dyDescent="0.25">
      <c r="A382" s="74">
        <f t="shared" ref="A382" si="90">A381+3</f>
        <v>45733</v>
      </c>
      <c r="B382" s="72">
        <f t="shared" si="77"/>
        <v>1</v>
      </c>
      <c r="C382" s="72" t="str">
        <f>IF(E382=0,"RESMİ TATİL",VLOOKUP(E382,LİSTE!$B$7:$D$1300,3,0))</f>
        <v>Zümra Yeter ARI</v>
      </c>
      <c r="D382" s="72" t="str">
        <f>IF(F382=0,"RESMİ TATİL",VLOOKUP(F382,LİSTE!$B$7:$D$1300,3,0))</f>
        <v>Utku KARAGÖZ</v>
      </c>
      <c r="E382" s="72">
        <f>IF(B382="TATİL",0,IF(F381=0,F380+1,IF(LİSTE!$F$1=F381,1,F381+1)))</f>
        <v>21</v>
      </c>
      <c r="F382" s="72">
        <f>IF(E382=0,0,IF(LİSTE!$F$1=E382,1,E382+1))</f>
        <v>22</v>
      </c>
      <c r="G382" s="72" t="str">
        <f>IFERROR(VLOOKUP(A382,TATİLLER!$A$2:$D$30000,3,0),"TATİL DEĞİL")</f>
        <v>TATİL DEĞİL</v>
      </c>
    </row>
    <row r="383" spans="1:7" x14ac:dyDescent="0.25">
      <c r="A383" s="74">
        <f t="shared" si="79"/>
        <v>45734</v>
      </c>
      <c r="B383" s="72">
        <f t="shared" si="77"/>
        <v>2</v>
      </c>
      <c r="C383" s="72" t="str">
        <f>IF(E383=0,"RESMİ TATİL",VLOOKUP(E383,LİSTE!$B$7:$D$1300,3,0))</f>
        <v>Feyza Zümra AVCIOĞLU</v>
      </c>
      <c r="D383" s="72" t="str">
        <f>IF(F383=0,"RESMİ TATİL",VLOOKUP(F383,LİSTE!$B$7:$D$1300,3,0))</f>
        <v>Yusuf Ali TABUR</v>
      </c>
      <c r="E383" s="72">
        <f>IF(B383="TATİL",0,IF(F382=0,F381+1,IF(LİSTE!$F$1=F382,1,F382+1)))</f>
        <v>23</v>
      </c>
      <c r="F383" s="72">
        <f>IF(E383=0,0,IF(LİSTE!$F$1=E383,1,E383+1))</f>
        <v>24</v>
      </c>
      <c r="G383" s="72" t="str">
        <f>IFERROR(VLOOKUP(A383,TATİLLER!$A$2:$D$30000,3,0),"TATİL DEĞİL")</f>
        <v>TATİL DEĞİL</v>
      </c>
    </row>
    <row r="384" spans="1:7" x14ac:dyDescent="0.25">
      <c r="A384" s="74">
        <f t="shared" si="79"/>
        <v>45735</v>
      </c>
      <c r="B384" s="72">
        <f t="shared" si="77"/>
        <v>3</v>
      </c>
      <c r="C384" s="72" t="str">
        <f>IF(E384=0,"RESMİ TATİL",VLOOKUP(E384,LİSTE!$B$7:$D$1300,3,0))</f>
        <v>Irmak UTEBAY</v>
      </c>
      <c r="D384" s="72" t="str">
        <f>IF(F384=0,"RESMİ TATİL",VLOOKUP(F384,LİSTE!$B$7:$D$1300,3,0))</f>
        <v>Kerem AKKOÇ</v>
      </c>
      <c r="E384" s="72">
        <f>IF(B384="TATİL",0,IF(F383=0,F382+1,IF(LİSTE!$F$1=F383,1,F383+1)))</f>
        <v>25</v>
      </c>
      <c r="F384" s="72">
        <f>IF(E384=0,0,IF(LİSTE!$F$1=E384,1,E384+1))</f>
        <v>26</v>
      </c>
      <c r="G384" s="72" t="str">
        <f>IFERROR(VLOOKUP(A384,TATİLLER!$A$2:$D$30000,3,0),"TATİL DEĞİL")</f>
        <v>TATİL DEĞİL</v>
      </c>
    </row>
    <row r="385" spans="1:7" x14ac:dyDescent="0.25">
      <c r="A385" s="74">
        <f t="shared" si="79"/>
        <v>45736</v>
      </c>
      <c r="B385" s="72">
        <f t="shared" si="77"/>
        <v>4</v>
      </c>
      <c r="C385" s="72" t="str">
        <f>IF(E385=0,"RESMİ TATİL",VLOOKUP(E385,LİSTE!$B$7:$D$1300,3,0))</f>
        <v>Elçin Ayşe ELMAS</v>
      </c>
      <c r="D385" s="72" t="str">
        <f>IF(F385=0,"RESMİ TATİL",VLOOKUP(F385,LİSTE!$B$7:$D$1300,3,0))</f>
        <v>Muhammed YILDIZDAĞ</v>
      </c>
      <c r="E385" s="72">
        <f>IF(B385="TATİL",0,IF(F384=0,F383+1,IF(LİSTE!$F$1=F384,1,F384+1)))</f>
        <v>27</v>
      </c>
      <c r="F385" s="72">
        <f>IF(E385=0,0,IF(LİSTE!$F$1=E385,1,E385+1))</f>
        <v>28</v>
      </c>
      <c r="G385" s="72" t="str">
        <f>IFERROR(VLOOKUP(A385,TATİLLER!$A$2:$D$30000,3,0),"TATİL DEĞİL")</f>
        <v>TATİL DEĞİL</v>
      </c>
    </row>
    <row r="386" spans="1:7" x14ac:dyDescent="0.25">
      <c r="A386" s="74">
        <f t="shared" si="79"/>
        <v>45737</v>
      </c>
      <c r="B386" s="72">
        <f t="shared" si="77"/>
        <v>5</v>
      </c>
      <c r="C386" s="72" t="str">
        <f>IF(E386=0,"RESMİ TATİL",VLOOKUP(E386,LİSTE!$B$7:$D$1300,3,0))</f>
        <v>Nisa Nur SANCAR</v>
      </c>
      <c r="D386" s="72" t="str">
        <f>IF(F386=0,"RESMİ TATİL",VLOOKUP(F386,LİSTE!$B$7:$D$1300,3,0))</f>
        <v>Esila ÇETİN</v>
      </c>
      <c r="E386" s="72">
        <f>IF(B386="TATİL",0,IF(F385=0,F384+1,IF(LİSTE!$F$1=F385,1,F385+1)))</f>
        <v>1</v>
      </c>
      <c r="F386" s="72">
        <f>IF(E386=0,0,IF(LİSTE!$F$1=E386,1,E386+1))</f>
        <v>2</v>
      </c>
      <c r="G386" s="72" t="str">
        <f>IFERROR(VLOOKUP(A386,TATİLLER!$A$2:$D$30000,3,0),"TATİL DEĞİL")</f>
        <v>TATİL DEĞİL</v>
      </c>
    </row>
    <row r="387" spans="1:7" x14ac:dyDescent="0.25">
      <c r="A387" s="74">
        <f t="shared" ref="A387" si="91">A386+3</f>
        <v>45740</v>
      </c>
      <c r="B387" s="72">
        <f t="shared" ref="B387:B450" si="92">IF(G387="TATİL","TATİL",WEEKDAY(A387,2))</f>
        <v>1</v>
      </c>
      <c r="C387" s="72" t="str">
        <f>IF(E387=0,"RESMİ TATİL",VLOOKUP(E387,LİSTE!$B$7:$D$1300,3,0))</f>
        <v>Zeynep Sevde TOPUZ</v>
      </c>
      <c r="D387" s="72" t="str">
        <f>IF(F387=0,"RESMİ TATİL",VLOOKUP(F387,LİSTE!$B$7:$D$1300,3,0))</f>
        <v>Ömer Asaf KADAŞ</v>
      </c>
      <c r="E387" s="72">
        <f>IF(B387="TATİL",0,IF(F386=0,F385+1,IF(LİSTE!$F$1=F386,1,F386+1)))</f>
        <v>3</v>
      </c>
      <c r="F387" s="72">
        <f>IF(E387=0,0,IF(LİSTE!$F$1=E387,1,E387+1))</f>
        <v>4</v>
      </c>
      <c r="G387" s="72" t="str">
        <f>IFERROR(VLOOKUP(A387,TATİLLER!$A$2:$D$30000,3,0),"TATİL DEĞİL")</f>
        <v>TATİL DEĞİL</v>
      </c>
    </row>
    <row r="388" spans="1:7" x14ac:dyDescent="0.25">
      <c r="A388" s="74">
        <f t="shared" si="79"/>
        <v>45741</v>
      </c>
      <c r="B388" s="72">
        <f t="shared" si="92"/>
        <v>2</v>
      </c>
      <c r="C388" s="72" t="str">
        <f>IF(E388=0,"RESMİ TATİL",VLOOKUP(E388,LİSTE!$B$7:$D$1300,3,0))</f>
        <v>Ramazan Baran ADIGÜZEL</v>
      </c>
      <c r="D388" s="72" t="str">
        <f>IF(F388=0,"RESMİ TATİL",VLOOKUP(F388,LİSTE!$B$7:$D$1300,3,0))</f>
        <v>Bahar AKGÜN</v>
      </c>
      <c r="E388" s="72">
        <f>IF(B388="TATİL",0,IF(F387=0,F386+1,IF(LİSTE!$F$1=F387,1,F387+1)))</f>
        <v>5</v>
      </c>
      <c r="F388" s="72">
        <f>IF(E388=0,0,IF(LİSTE!$F$1=E388,1,E388+1))</f>
        <v>6</v>
      </c>
      <c r="G388" s="72" t="str">
        <f>IFERROR(VLOOKUP(A388,TATİLLER!$A$2:$D$30000,3,0),"TATİL DEĞİL")</f>
        <v>TATİL DEĞİL</v>
      </c>
    </row>
    <row r="389" spans="1:7" x14ac:dyDescent="0.25">
      <c r="A389" s="74">
        <f t="shared" si="79"/>
        <v>45742</v>
      </c>
      <c r="B389" s="72">
        <f t="shared" si="92"/>
        <v>3</v>
      </c>
      <c r="C389" s="72" t="str">
        <f>IF(E389=0,"RESMİ TATİL",VLOOKUP(E389,LİSTE!$B$7:$D$1300,3,0))</f>
        <v>Ömer AKGÜL</v>
      </c>
      <c r="D389" s="72" t="str">
        <f>IF(F389=0,"RESMİ TATİL",VLOOKUP(F389,LİSTE!$B$7:$D$1300,3,0))</f>
        <v>Muharrem EFE TANRIVERDİ</v>
      </c>
      <c r="E389" s="72">
        <f>IF(B389="TATİL",0,IF(F388=0,F387+1,IF(LİSTE!$F$1=F388,1,F388+1)))</f>
        <v>7</v>
      </c>
      <c r="F389" s="72">
        <f>IF(E389=0,0,IF(LİSTE!$F$1=E389,1,E389+1))</f>
        <v>8</v>
      </c>
      <c r="G389" s="72" t="str">
        <f>IFERROR(VLOOKUP(A389,TATİLLER!$A$2:$D$30000,3,0),"TATİL DEĞİL")</f>
        <v>TATİL DEĞİL</v>
      </c>
    </row>
    <row r="390" spans="1:7" x14ac:dyDescent="0.25">
      <c r="A390" s="74">
        <f t="shared" si="79"/>
        <v>45743</v>
      </c>
      <c r="B390" s="72">
        <f t="shared" si="92"/>
        <v>4</v>
      </c>
      <c r="C390" s="72" t="str">
        <f>IF(E390=0,"RESMİ TATİL",VLOOKUP(E390,LİSTE!$B$7:$D$1300,3,0))</f>
        <v>Anıl DOĞAN</v>
      </c>
      <c r="D390" s="72" t="str">
        <f>IF(F390=0,"RESMİ TATİL",VLOOKUP(F390,LİSTE!$B$7:$D$1300,3,0))</f>
        <v>İpek ARSLAN</v>
      </c>
      <c r="E390" s="72">
        <f>IF(B390="TATİL",0,IF(F389=0,F388+1,IF(LİSTE!$F$1=F389,1,F389+1)))</f>
        <v>9</v>
      </c>
      <c r="F390" s="72">
        <f>IF(E390=0,0,IF(LİSTE!$F$1=E390,1,E390+1))</f>
        <v>10</v>
      </c>
      <c r="G390" s="72" t="str">
        <f>IFERROR(VLOOKUP(A390,TATİLLER!$A$2:$D$30000,3,0),"TATİL DEĞİL")</f>
        <v>TATİL DEĞİL</v>
      </c>
    </row>
    <row r="391" spans="1:7" x14ac:dyDescent="0.25">
      <c r="A391" s="74">
        <f t="shared" si="79"/>
        <v>45744</v>
      </c>
      <c r="B391" s="72">
        <f t="shared" si="92"/>
        <v>5</v>
      </c>
      <c r="C391" s="72" t="str">
        <f>IF(E391=0,"RESMİ TATİL",VLOOKUP(E391,LİSTE!$B$7:$D$1300,3,0))</f>
        <v>Efe KARSAK</v>
      </c>
      <c r="D391" s="72" t="str">
        <f>IF(F391=0,"RESMİ TATİL",VLOOKUP(F391,LİSTE!$B$7:$D$1300,3,0))</f>
        <v>Abdullah KIRBAÇ</v>
      </c>
      <c r="E391" s="72">
        <f>IF(B391="TATİL",0,IF(F390=0,F389+1,IF(LİSTE!$F$1=F390,1,F390+1)))</f>
        <v>11</v>
      </c>
      <c r="F391" s="72">
        <f>IF(E391=0,0,IF(LİSTE!$F$1=E391,1,E391+1))</f>
        <v>12</v>
      </c>
      <c r="G391" s="72" t="str">
        <f>IFERROR(VLOOKUP(A391,TATİLLER!$A$2:$D$30000,3,0),"TATİL DEĞİL")</f>
        <v>TATİL DEĞİL</v>
      </c>
    </row>
    <row r="392" spans="1:7" x14ac:dyDescent="0.25">
      <c r="A392" s="74">
        <f t="shared" ref="A392" si="93">A391+3</f>
        <v>45747</v>
      </c>
      <c r="B392" s="72">
        <f t="shared" si="92"/>
        <v>1</v>
      </c>
      <c r="C392" s="72" t="str">
        <f>IF(E392=0,"RESMİ TATİL",VLOOKUP(E392,LİSTE!$B$7:$D$1300,3,0))</f>
        <v>Ümmü Defne GÜLER</v>
      </c>
      <c r="D392" s="72" t="str">
        <f>IF(F392=0,"RESMİ TATİL",VLOOKUP(F392,LİSTE!$B$7:$D$1300,3,0))</f>
        <v>Şevval ÖZDAMAR</v>
      </c>
      <c r="E392" s="72">
        <f>IF(B392="TATİL",0,IF(F391=0,F390+1,IF(LİSTE!$F$1=F391,1,F391+1)))</f>
        <v>13</v>
      </c>
      <c r="F392" s="72">
        <f>IF(E392=0,0,IF(LİSTE!$F$1=E392,1,E392+1))</f>
        <v>14</v>
      </c>
      <c r="G392" s="72" t="str">
        <f>IFERROR(VLOOKUP(A392,TATİLLER!$A$2:$D$30000,3,0),"TATİL DEĞİL")</f>
        <v>TATİL DEĞİL</v>
      </c>
    </row>
    <row r="393" spans="1:7" x14ac:dyDescent="0.25">
      <c r="A393" s="74">
        <f t="shared" ref="A393:A456" si="94">A392+1</f>
        <v>45748</v>
      </c>
      <c r="B393" s="72">
        <f t="shared" si="92"/>
        <v>2</v>
      </c>
      <c r="C393" s="72" t="str">
        <f>IF(E393=0,"RESMİ TATİL",VLOOKUP(E393,LİSTE!$B$7:$D$1300,3,0))</f>
        <v>Zeynep AKDAĞ</v>
      </c>
      <c r="D393" s="72" t="str">
        <f>IF(F393=0,"RESMİ TATİL",VLOOKUP(F393,LİSTE!$B$7:$D$1300,3,0))</f>
        <v>Esma ÇOKER</v>
      </c>
      <c r="E393" s="72">
        <f>IF(B393="TATİL",0,IF(F392=0,F391+1,IF(LİSTE!$F$1=F392,1,F392+1)))</f>
        <v>15</v>
      </c>
      <c r="F393" s="72">
        <f>IF(E393=0,0,IF(LİSTE!$F$1=E393,1,E393+1))</f>
        <v>16</v>
      </c>
      <c r="G393" s="72" t="str">
        <f>IFERROR(VLOOKUP(A393,TATİLLER!$A$2:$D$30000,3,0),"TATİL DEĞİL")</f>
        <v>TATİL DEĞİL</v>
      </c>
    </row>
    <row r="394" spans="1:7" x14ac:dyDescent="0.25">
      <c r="A394" s="74">
        <f t="shared" si="94"/>
        <v>45749</v>
      </c>
      <c r="B394" s="72">
        <f t="shared" si="92"/>
        <v>3</v>
      </c>
      <c r="C394" s="72" t="str">
        <f>IF(E394=0,"RESMİ TATİL",VLOOKUP(E394,LİSTE!$B$7:$D$1300,3,0))</f>
        <v>Dursun Kubilay YAŞAR</v>
      </c>
      <c r="D394" s="72" t="str">
        <f>IF(F394=0,"RESMİ TATİL",VLOOKUP(F394,LİSTE!$B$7:$D$1300,3,0))</f>
        <v>Zeynep Beril BAŞPINAR</v>
      </c>
      <c r="E394" s="72">
        <f>IF(B394="TATİL",0,IF(F393=0,F392+1,IF(LİSTE!$F$1=F393,1,F393+1)))</f>
        <v>17</v>
      </c>
      <c r="F394" s="72">
        <f>IF(E394=0,0,IF(LİSTE!$F$1=E394,1,E394+1))</f>
        <v>18</v>
      </c>
      <c r="G394" s="72" t="str">
        <f>IFERROR(VLOOKUP(A394,TATİLLER!$A$2:$D$30000,3,0),"TATİL DEĞİL")</f>
        <v>TATİL DEĞİL</v>
      </c>
    </row>
    <row r="395" spans="1:7" x14ac:dyDescent="0.25">
      <c r="A395" s="74">
        <f t="shared" si="94"/>
        <v>45750</v>
      </c>
      <c r="B395" s="72">
        <f t="shared" si="92"/>
        <v>4</v>
      </c>
      <c r="C395" s="72" t="str">
        <f>IF(E395=0,"RESMİ TATİL",VLOOKUP(E395,LİSTE!$B$7:$D$1300,3,0))</f>
        <v>Ahmet DAL</v>
      </c>
      <c r="D395" s="72" t="str">
        <f>IF(F395=0,"RESMİ TATİL",VLOOKUP(F395,LİSTE!$B$7:$D$1300,3,0))</f>
        <v>Emirhan KARATAŞ</v>
      </c>
      <c r="E395" s="72">
        <f>IF(B395="TATİL",0,IF(F394=0,F393+1,IF(LİSTE!$F$1=F394,1,F394+1)))</f>
        <v>19</v>
      </c>
      <c r="F395" s="72">
        <f>IF(E395=0,0,IF(LİSTE!$F$1=E395,1,E395+1))</f>
        <v>20</v>
      </c>
      <c r="G395" s="72" t="str">
        <f>IFERROR(VLOOKUP(A395,TATİLLER!$A$2:$D$30000,3,0),"TATİL DEĞİL")</f>
        <v>TATİL DEĞİL</v>
      </c>
    </row>
    <row r="396" spans="1:7" x14ac:dyDescent="0.25">
      <c r="A396" s="74">
        <f t="shared" si="94"/>
        <v>45751</v>
      </c>
      <c r="B396" s="72">
        <f t="shared" si="92"/>
        <v>5</v>
      </c>
      <c r="C396" s="72" t="str">
        <f>IF(E396=0,"RESMİ TATİL",VLOOKUP(E396,LİSTE!$B$7:$D$1300,3,0))</f>
        <v>Zümra Yeter ARI</v>
      </c>
      <c r="D396" s="72" t="str">
        <f>IF(F396=0,"RESMİ TATİL",VLOOKUP(F396,LİSTE!$B$7:$D$1300,3,0))</f>
        <v>Utku KARAGÖZ</v>
      </c>
      <c r="E396" s="72">
        <f>IF(B396="TATİL",0,IF(F395=0,F394+1,IF(LİSTE!$F$1=F395,1,F395+1)))</f>
        <v>21</v>
      </c>
      <c r="F396" s="72">
        <f>IF(E396=0,0,IF(LİSTE!$F$1=E396,1,E396+1))</f>
        <v>22</v>
      </c>
      <c r="G396" s="72" t="str">
        <f>IFERROR(VLOOKUP(A396,TATİLLER!$A$2:$D$30000,3,0),"TATİL DEĞİL")</f>
        <v>TATİL DEĞİL</v>
      </c>
    </row>
    <row r="397" spans="1:7" x14ac:dyDescent="0.25">
      <c r="A397" s="74">
        <f t="shared" ref="A397" si="95">A396+3</f>
        <v>45754</v>
      </c>
      <c r="B397" s="72">
        <f t="shared" si="92"/>
        <v>1</v>
      </c>
      <c r="C397" s="72" t="str">
        <f>IF(E397=0,"RESMİ TATİL",VLOOKUP(E397,LİSTE!$B$7:$D$1300,3,0))</f>
        <v>Feyza Zümra AVCIOĞLU</v>
      </c>
      <c r="D397" s="72" t="str">
        <f>IF(F397=0,"RESMİ TATİL",VLOOKUP(F397,LİSTE!$B$7:$D$1300,3,0))</f>
        <v>Yusuf Ali TABUR</v>
      </c>
      <c r="E397" s="72">
        <f>IF(B397="TATİL",0,IF(F396=0,F395+1,IF(LİSTE!$F$1=F396,1,F396+1)))</f>
        <v>23</v>
      </c>
      <c r="F397" s="72">
        <f>IF(E397=0,0,IF(LİSTE!$F$1=E397,1,E397+1))</f>
        <v>24</v>
      </c>
      <c r="G397" s="72" t="str">
        <f>IFERROR(VLOOKUP(A397,TATİLLER!$A$2:$D$30000,3,0),"TATİL DEĞİL")</f>
        <v>TATİL DEĞİL</v>
      </c>
    </row>
    <row r="398" spans="1:7" x14ac:dyDescent="0.25">
      <c r="A398" s="74">
        <f t="shared" si="94"/>
        <v>45755</v>
      </c>
      <c r="B398" s="72">
        <f t="shared" si="92"/>
        <v>2</v>
      </c>
      <c r="C398" s="72" t="str">
        <f>IF(E398=0,"RESMİ TATİL",VLOOKUP(E398,LİSTE!$B$7:$D$1300,3,0))</f>
        <v>Irmak UTEBAY</v>
      </c>
      <c r="D398" s="72" t="str">
        <f>IF(F398=0,"RESMİ TATİL",VLOOKUP(F398,LİSTE!$B$7:$D$1300,3,0))</f>
        <v>Kerem AKKOÇ</v>
      </c>
      <c r="E398" s="72">
        <f>IF(B398="TATİL",0,IF(F397=0,F396+1,IF(LİSTE!$F$1=F397,1,F397+1)))</f>
        <v>25</v>
      </c>
      <c r="F398" s="72">
        <f>IF(E398=0,0,IF(LİSTE!$F$1=E398,1,E398+1))</f>
        <v>26</v>
      </c>
      <c r="G398" s="72" t="str">
        <f>IFERROR(VLOOKUP(A398,TATİLLER!$A$2:$D$30000,3,0),"TATİL DEĞİL")</f>
        <v>TATİL DEĞİL</v>
      </c>
    </row>
    <row r="399" spans="1:7" x14ac:dyDescent="0.25">
      <c r="A399" s="74">
        <f t="shared" si="94"/>
        <v>45756</v>
      </c>
      <c r="B399" s="72">
        <f t="shared" si="92"/>
        <v>3</v>
      </c>
      <c r="C399" s="72" t="str">
        <f>IF(E399=0,"RESMİ TATİL",VLOOKUP(E399,LİSTE!$B$7:$D$1300,3,0))</f>
        <v>Elçin Ayşe ELMAS</v>
      </c>
      <c r="D399" s="72" t="str">
        <f>IF(F399=0,"RESMİ TATİL",VLOOKUP(F399,LİSTE!$B$7:$D$1300,3,0))</f>
        <v>Muhammed YILDIZDAĞ</v>
      </c>
      <c r="E399" s="72">
        <f>IF(B399="TATİL",0,IF(F398=0,F397+1,IF(LİSTE!$F$1=F398,1,F398+1)))</f>
        <v>27</v>
      </c>
      <c r="F399" s="72">
        <f>IF(E399=0,0,IF(LİSTE!$F$1=E399,1,E399+1))</f>
        <v>28</v>
      </c>
      <c r="G399" s="72" t="str">
        <f>IFERROR(VLOOKUP(A399,TATİLLER!$A$2:$D$30000,3,0),"TATİL DEĞİL")</f>
        <v>TATİL DEĞİL</v>
      </c>
    </row>
    <row r="400" spans="1:7" x14ac:dyDescent="0.25">
      <c r="A400" s="74">
        <f t="shared" si="94"/>
        <v>45757</v>
      </c>
      <c r="B400" s="72">
        <f t="shared" si="92"/>
        <v>4</v>
      </c>
      <c r="C400" s="72" t="str">
        <f>IF(E400=0,"RESMİ TATİL",VLOOKUP(E400,LİSTE!$B$7:$D$1300,3,0))</f>
        <v>Nisa Nur SANCAR</v>
      </c>
      <c r="D400" s="72" t="str">
        <f>IF(F400=0,"RESMİ TATİL",VLOOKUP(F400,LİSTE!$B$7:$D$1300,3,0))</f>
        <v>Esila ÇETİN</v>
      </c>
      <c r="E400" s="72">
        <f>IF(B400="TATİL",0,IF(F399=0,F398+1,IF(LİSTE!$F$1=F399,1,F399+1)))</f>
        <v>1</v>
      </c>
      <c r="F400" s="72">
        <f>IF(E400=0,0,IF(LİSTE!$F$1=E400,1,E400+1))</f>
        <v>2</v>
      </c>
      <c r="G400" s="72" t="str">
        <f>IFERROR(VLOOKUP(A400,TATİLLER!$A$2:$D$30000,3,0),"TATİL DEĞİL")</f>
        <v>TATİL DEĞİL</v>
      </c>
    </row>
    <row r="401" spans="1:7" x14ac:dyDescent="0.25">
      <c r="A401" s="74">
        <f t="shared" si="94"/>
        <v>45758</v>
      </c>
      <c r="B401" s="72">
        <f t="shared" si="92"/>
        <v>5</v>
      </c>
      <c r="C401" s="72" t="str">
        <f>IF(E401=0,"RESMİ TATİL",VLOOKUP(E401,LİSTE!$B$7:$D$1300,3,0))</f>
        <v>Zeynep Sevde TOPUZ</v>
      </c>
      <c r="D401" s="72" t="str">
        <f>IF(F401=0,"RESMİ TATİL",VLOOKUP(F401,LİSTE!$B$7:$D$1300,3,0))</f>
        <v>Ömer Asaf KADAŞ</v>
      </c>
      <c r="E401" s="72">
        <f>IF(B401="TATİL",0,IF(F400=0,F399+1,IF(LİSTE!$F$1=F400,1,F400+1)))</f>
        <v>3</v>
      </c>
      <c r="F401" s="72">
        <f>IF(E401=0,0,IF(LİSTE!$F$1=E401,1,E401+1))</f>
        <v>4</v>
      </c>
      <c r="G401" s="72" t="str">
        <f>IFERROR(VLOOKUP(A401,TATİLLER!$A$2:$D$30000,3,0),"TATİL DEĞİL")</f>
        <v>TATİL DEĞİL</v>
      </c>
    </row>
    <row r="402" spans="1:7" x14ac:dyDescent="0.25">
      <c r="A402" s="74">
        <f t="shared" ref="A402" si="96">A401+3</f>
        <v>45761</v>
      </c>
      <c r="B402" s="72">
        <f t="shared" si="92"/>
        <v>1</v>
      </c>
      <c r="C402" s="72" t="str">
        <f>IF(E402=0,"RESMİ TATİL",VLOOKUP(E402,LİSTE!$B$7:$D$1300,3,0))</f>
        <v>Ramazan Baran ADIGÜZEL</v>
      </c>
      <c r="D402" s="72" t="str">
        <f>IF(F402=0,"RESMİ TATİL",VLOOKUP(F402,LİSTE!$B$7:$D$1300,3,0))</f>
        <v>Bahar AKGÜN</v>
      </c>
      <c r="E402" s="72">
        <f>IF(B402="TATİL",0,IF(F401=0,F400+1,IF(LİSTE!$F$1=F401,1,F401+1)))</f>
        <v>5</v>
      </c>
      <c r="F402" s="72">
        <f>IF(E402=0,0,IF(LİSTE!$F$1=E402,1,E402+1))</f>
        <v>6</v>
      </c>
      <c r="G402" s="72" t="str">
        <f>IFERROR(VLOOKUP(A402,TATİLLER!$A$2:$D$30000,3,0),"TATİL DEĞİL")</f>
        <v>TATİL DEĞİL</v>
      </c>
    </row>
    <row r="403" spans="1:7" x14ac:dyDescent="0.25">
      <c r="A403" s="74">
        <f t="shared" si="94"/>
        <v>45762</v>
      </c>
      <c r="B403" s="72">
        <f t="shared" si="92"/>
        <v>2</v>
      </c>
      <c r="C403" s="72" t="str">
        <f>IF(E403=0,"RESMİ TATİL",VLOOKUP(E403,LİSTE!$B$7:$D$1300,3,0))</f>
        <v>Ömer AKGÜL</v>
      </c>
      <c r="D403" s="72" t="str">
        <f>IF(F403=0,"RESMİ TATİL",VLOOKUP(F403,LİSTE!$B$7:$D$1300,3,0))</f>
        <v>Muharrem EFE TANRIVERDİ</v>
      </c>
      <c r="E403" s="72">
        <f>IF(B403="TATİL",0,IF(F402=0,F401+1,IF(LİSTE!$F$1=F402,1,F402+1)))</f>
        <v>7</v>
      </c>
      <c r="F403" s="72">
        <f>IF(E403=0,0,IF(LİSTE!$F$1=E403,1,E403+1))</f>
        <v>8</v>
      </c>
      <c r="G403" s="72" t="str">
        <f>IFERROR(VLOOKUP(A403,TATİLLER!$A$2:$D$30000,3,0),"TATİL DEĞİL")</f>
        <v>TATİL DEĞİL</v>
      </c>
    </row>
    <row r="404" spans="1:7" x14ac:dyDescent="0.25">
      <c r="A404" s="74">
        <f t="shared" si="94"/>
        <v>45763</v>
      </c>
      <c r="B404" s="72">
        <f t="shared" si="92"/>
        <v>3</v>
      </c>
      <c r="C404" s="72" t="str">
        <f>IF(E404=0,"RESMİ TATİL",VLOOKUP(E404,LİSTE!$B$7:$D$1300,3,0))</f>
        <v>Anıl DOĞAN</v>
      </c>
      <c r="D404" s="72" t="str">
        <f>IF(F404=0,"RESMİ TATİL",VLOOKUP(F404,LİSTE!$B$7:$D$1300,3,0))</f>
        <v>İpek ARSLAN</v>
      </c>
      <c r="E404" s="72">
        <f>IF(B404="TATİL",0,IF(F403=0,F402+1,IF(LİSTE!$F$1=F403,1,F403+1)))</f>
        <v>9</v>
      </c>
      <c r="F404" s="72">
        <f>IF(E404=0,0,IF(LİSTE!$F$1=E404,1,E404+1))</f>
        <v>10</v>
      </c>
      <c r="G404" s="72" t="str">
        <f>IFERROR(VLOOKUP(A404,TATİLLER!$A$2:$D$30000,3,0),"TATİL DEĞİL")</f>
        <v>TATİL DEĞİL</v>
      </c>
    </row>
    <row r="405" spans="1:7" x14ac:dyDescent="0.25">
      <c r="A405" s="74">
        <f t="shared" si="94"/>
        <v>45764</v>
      </c>
      <c r="B405" s="72">
        <f t="shared" si="92"/>
        <v>4</v>
      </c>
      <c r="C405" s="72" t="str">
        <f>IF(E405=0,"RESMİ TATİL",VLOOKUP(E405,LİSTE!$B$7:$D$1300,3,0))</f>
        <v>Efe KARSAK</v>
      </c>
      <c r="D405" s="72" t="str">
        <f>IF(F405=0,"RESMİ TATİL",VLOOKUP(F405,LİSTE!$B$7:$D$1300,3,0))</f>
        <v>Abdullah KIRBAÇ</v>
      </c>
      <c r="E405" s="72">
        <f>IF(B405="TATİL",0,IF(F404=0,F403+1,IF(LİSTE!$F$1=F404,1,F404+1)))</f>
        <v>11</v>
      </c>
      <c r="F405" s="72">
        <f>IF(E405=0,0,IF(LİSTE!$F$1=E405,1,E405+1))</f>
        <v>12</v>
      </c>
      <c r="G405" s="72" t="str">
        <f>IFERROR(VLOOKUP(A405,TATİLLER!$A$2:$D$30000,3,0),"TATİL DEĞİL")</f>
        <v>TATİL DEĞİL</v>
      </c>
    </row>
    <row r="406" spans="1:7" x14ac:dyDescent="0.25">
      <c r="A406" s="74">
        <f t="shared" si="94"/>
        <v>45765</v>
      </c>
      <c r="B406" s="72">
        <f t="shared" si="92"/>
        <v>5</v>
      </c>
      <c r="C406" s="72" t="str">
        <f>IF(E406=0,"RESMİ TATİL",VLOOKUP(E406,LİSTE!$B$7:$D$1300,3,0))</f>
        <v>Ümmü Defne GÜLER</v>
      </c>
      <c r="D406" s="72" t="str">
        <f>IF(F406=0,"RESMİ TATİL",VLOOKUP(F406,LİSTE!$B$7:$D$1300,3,0))</f>
        <v>Şevval ÖZDAMAR</v>
      </c>
      <c r="E406" s="72">
        <f>IF(B406="TATİL",0,IF(F405=0,F404+1,IF(LİSTE!$F$1=F405,1,F405+1)))</f>
        <v>13</v>
      </c>
      <c r="F406" s="72">
        <f>IF(E406=0,0,IF(LİSTE!$F$1=E406,1,E406+1))</f>
        <v>14</v>
      </c>
      <c r="G406" s="72" t="str">
        <f>IFERROR(VLOOKUP(A406,TATİLLER!$A$2:$D$30000,3,0),"TATİL DEĞİL")</f>
        <v>TATİL DEĞİL</v>
      </c>
    </row>
    <row r="407" spans="1:7" x14ac:dyDescent="0.25">
      <c r="A407" s="74">
        <f t="shared" ref="A407" si="97">A406+3</f>
        <v>45768</v>
      </c>
      <c r="B407" s="72">
        <f t="shared" si="92"/>
        <v>1</v>
      </c>
      <c r="C407" s="72" t="str">
        <f>IF(E407=0,"RESMİ TATİL",VLOOKUP(E407,LİSTE!$B$7:$D$1300,3,0))</f>
        <v>Zeynep AKDAĞ</v>
      </c>
      <c r="D407" s="72" t="str">
        <f>IF(F407=0,"RESMİ TATİL",VLOOKUP(F407,LİSTE!$B$7:$D$1300,3,0))</f>
        <v>Esma ÇOKER</v>
      </c>
      <c r="E407" s="72">
        <f>IF(B407="TATİL",0,IF(F406=0,F405+1,IF(LİSTE!$F$1=F406,1,F406+1)))</f>
        <v>15</v>
      </c>
      <c r="F407" s="72">
        <f>IF(E407=0,0,IF(LİSTE!$F$1=E407,1,E407+1))</f>
        <v>16</v>
      </c>
      <c r="G407" s="72" t="str">
        <f>IFERROR(VLOOKUP(A407,TATİLLER!$A$2:$D$30000,3,0),"TATİL DEĞİL")</f>
        <v>TATİL DEĞİL</v>
      </c>
    </row>
    <row r="408" spans="1:7" x14ac:dyDescent="0.25">
      <c r="A408" s="74">
        <f t="shared" si="94"/>
        <v>45769</v>
      </c>
      <c r="B408" s="72">
        <f t="shared" si="92"/>
        <v>2</v>
      </c>
      <c r="C408" s="72" t="str">
        <f>IF(E408=0,"RESMİ TATİL",VLOOKUP(E408,LİSTE!$B$7:$D$1300,3,0))</f>
        <v>Dursun Kubilay YAŞAR</v>
      </c>
      <c r="D408" s="72" t="str">
        <f>IF(F408=0,"RESMİ TATİL",VLOOKUP(F408,LİSTE!$B$7:$D$1300,3,0))</f>
        <v>Zeynep Beril BAŞPINAR</v>
      </c>
      <c r="E408" s="72">
        <f>IF(B408="TATİL",0,IF(F407=0,F406+1,IF(LİSTE!$F$1=F407,1,F407+1)))</f>
        <v>17</v>
      </c>
      <c r="F408" s="72">
        <f>IF(E408=0,0,IF(LİSTE!$F$1=E408,1,E408+1))</f>
        <v>18</v>
      </c>
      <c r="G408" s="72" t="str">
        <f>IFERROR(VLOOKUP(A408,TATİLLER!$A$2:$D$30000,3,0),"TATİL DEĞİL")</f>
        <v>TATİL DEĞİL</v>
      </c>
    </row>
    <row r="409" spans="1:7" x14ac:dyDescent="0.25">
      <c r="A409" s="74">
        <f t="shared" si="94"/>
        <v>45770</v>
      </c>
      <c r="B409" s="72">
        <f t="shared" si="92"/>
        <v>3</v>
      </c>
      <c r="C409" s="72" t="str">
        <f>IF(E409=0,"RESMİ TATİL",VLOOKUP(E409,LİSTE!$B$7:$D$1300,3,0))</f>
        <v>Ahmet DAL</v>
      </c>
      <c r="D409" s="72" t="str">
        <f>IF(F409=0,"RESMİ TATİL",VLOOKUP(F409,LİSTE!$B$7:$D$1300,3,0))</f>
        <v>Emirhan KARATAŞ</v>
      </c>
      <c r="E409" s="72">
        <f>IF(B409="TATİL",0,IF(F408=0,F407+1,IF(LİSTE!$F$1=F408,1,F408+1)))</f>
        <v>19</v>
      </c>
      <c r="F409" s="72">
        <f>IF(E409=0,0,IF(LİSTE!$F$1=E409,1,E409+1))</f>
        <v>20</v>
      </c>
      <c r="G409" s="72" t="str">
        <f>IFERROR(VLOOKUP(A409,TATİLLER!$A$2:$D$30000,3,0),"TATİL DEĞİL")</f>
        <v>TATİL DEĞİL</v>
      </c>
    </row>
    <row r="410" spans="1:7" x14ac:dyDescent="0.25">
      <c r="A410" s="74">
        <f t="shared" si="94"/>
        <v>45771</v>
      </c>
      <c r="B410" s="72">
        <f t="shared" si="92"/>
        <v>4</v>
      </c>
      <c r="C410" s="72" t="str">
        <f>IF(E410=0,"RESMİ TATİL",VLOOKUP(E410,LİSTE!$B$7:$D$1300,3,0))</f>
        <v>Zümra Yeter ARI</v>
      </c>
      <c r="D410" s="72" t="str">
        <f>IF(F410=0,"RESMİ TATİL",VLOOKUP(F410,LİSTE!$B$7:$D$1300,3,0))</f>
        <v>Utku KARAGÖZ</v>
      </c>
      <c r="E410" s="72">
        <f>IF(B410="TATİL",0,IF(F409=0,F408+1,IF(LİSTE!$F$1=F409,1,F409+1)))</f>
        <v>21</v>
      </c>
      <c r="F410" s="72">
        <f>IF(E410=0,0,IF(LİSTE!$F$1=E410,1,E410+1))</f>
        <v>22</v>
      </c>
      <c r="G410" s="72" t="str">
        <f>IFERROR(VLOOKUP(A410,TATİLLER!$A$2:$D$30000,3,0),"TATİL DEĞİL")</f>
        <v>TATİL DEĞİL</v>
      </c>
    </row>
    <row r="411" spans="1:7" x14ac:dyDescent="0.25">
      <c r="A411" s="74">
        <f t="shared" si="94"/>
        <v>45772</v>
      </c>
      <c r="B411" s="72">
        <f t="shared" si="92"/>
        <v>5</v>
      </c>
      <c r="C411" s="72" t="str">
        <f>IF(E411=0,"RESMİ TATİL",VLOOKUP(E411,LİSTE!$B$7:$D$1300,3,0))</f>
        <v>Feyza Zümra AVCIOĞLU</v>
      </c>
      <c r="D411" s="72" t="str">
        <f>IF(F411=0,"RESMİ TATİL",VLOOKUP(F411,LİSTE!$B$7:$D$1300,3,0))</f>
        <v>Yusuf Ali TABUR</v>
      </c>
      <c r="E411" s="72">
        <f>IF(B411="TATİL",0,IF(F410=0,F409+1,IF(LİSTE!$F$1=F410,1,F410+1)))</f>
        <v>23</v>
      </c>
      <c r="F411" s="72">
        <f>IF(E411=0,0,IF(LİSTE!$F$1=E411,1,E411+1))</f>
        <v>24</v>
      </c>
      <c r="G411" s="72" t="str">
        <f>IFERROR(VLOOKUP(A411,TATİLLER!$A$2:$D$30000,3,0),"TATİL DEĞİL")</f>
        <v>TATİL DEĞİL</v>
      </c>
    </row>
    <row r="412" spans="1:7" x14ac:dyDescent="0.25">
      <c r="A412" s="74">
        <f t="shared" ref="A412" si="98">A411+3</f>
        <v>45775</v>
      </c>
      <c r="B412" s="72">
        <f t="shared" si="92"/>
        <v>1</v>
      </c>
      <c r="C412" s="72" t="str">
        <f>IF(E412=0,"RESMİ TATİL",VLOOKUP(E412,LİSTE!$B$7:$D$1300,3,0))</f>
        <v>Irmak UTEBAY</v>
      </c>
      <c r="D412" s="72" t="str">
        <f>IF(F412=0,"RESMİ TATİL",VLOOKUP(F412,LİSTE!$B$7:$D$1300,3,0))</f>
        <v>Kerem AKKOÇ</v>
      </c>
      <c r="E412" s="72">
        <f>IF(B412="TATİL",0,IF(F411=0,F410+1,IF(LİSTE!$F$1=F411,1,F411+1)))</f>
        <v>25</v>
      </c>
      <c r="F412" s="72">
        <f>IF(E412=0,0,IF(LİSTE!$F$1=E412,1,E412+1))</f>
        <v>26</v>
      </c>
      <c r="G412" s="72" t="str">
        <f>IFERROR(VLOOKUP(A412,TATİLLER!$A$2:$D$30000,3,0),"TATİL DEĞİL")</f>
        <v>TATİL DEĞİL</v>
      </c>
    </row>
    <row r="413" spans="1:7" x14ac:dyDescent="0.25">
      <c r="A413" s="74">
        <f t="shared" si="94"/>
        <v>45776</v>
      </c>
      <c r="B413" s="72">
        <f t="shared" si="92"/>
        <v>2</v>
      </c>
      <c r="C413" s="72" t="str">
        <f>IF(E413=0,"RESMİ TATİL",VLOOKUP(E413,LİSTE!$B$7:$D$1300,3,0))</f>
        <v>Elçin Ayşe ELMAS</v>
      </c>
      <c r="D413" s="72" t="str">
        <f>IF(F413=0,"RESMİ TATİL",VLOOKUP(F413,LİSTE!$B$7:$D$1300,3,0))</f>
        <v>Muhammed YILDIZDAĞ</v>
      </c>
      <c r="E413" s="72">
        <f>IF(B413="TATİL",0,IF(F412=0,F411+1,IF(LİSTE!$F$1=F412,1,F412+1)))</f>
        <v>27</v>
      </c>
      <c r="F413" s="72">
        <f>IF(E413=0,0,IF(LİSTE!$F$1=E413,1,E413+1))</f>
        <v>28</v>
      </c>
      <c r="G413" s="72" t="str">
        <f>IFERROR(VLOOKUP(A413,TATİLLER!$A$2:$D$30000,3,0),"TATİL DEĞİL")</f>
        <v>TATİL DEĞİL</v>
      </c>
    </row>
    <row r="414" spans="1:7" x14ac:dyDescent="0.25">
      <c r="A414" s="74">
        <f t="shared" si="94"/>
        <v>45777</v>
      </c>
      <c r="B414" s="72">
        <f t="shared" si="92"/>
        <v>3</v>
      </c>
      <c r="C414" s="72" t="str">
        <f>IF(E414=0,"RESMİ TATİL",VLOOKUP(E414,LİSTE!$B$7:$D$1300,3,0))</f>
        <v>Nisa Nur SANCAR</v>
      </c>
      <c r="D414" s="72" t="str">
        <f>IF(F414=0,"RESMİ TATİL",VLOOKUP(F414,LİSTE!$B$7:$D$1300,3,0))</f>
        <v>Esila ÇETİN</v>
      </c>
      <c r="E414" s="72">
        <f>IF(B414="TATİL",0,IF(F413=0,F412+1,IF(LİSTE!$F$1=F413,1,F413+1)))</f>
        <v>1</v>
      </c>
      <c r="F414" s="72">
        <f>IF(E414=0,0,IF(LİSTE!$F$1=E414,1,E414+1))</f>
        <v>2</v>
      </c>
      <c r="G414" s="72" t="str">
        <f>IFERROR(VLOOKUP(A414,TATİLLER!$A$2:$D$30000,3,0),"TATİL DEĞİL")</f>
        <v>TATİL DEĞİL</v>
      </c>
    </row>
    <row r="415" spans="1:7" x14ac:dyDescent="0.25">
      <c r="A415" s="74">
        <f t="shared" si="94"/>
        <v>45778</v>
      </c>
      <c r="B415" s="72">
        <f t="shared" si="92"/>
        <v>4</v>
      </c>
      <c r="C415" s="72" t="str">
        <f>IF(E415=0,"RESMİ TATİL",VLOOKUP(E415,LİSTE!$B$7:$D$1300,3,0))</f>
        <v>Zeynep Sevde TOPUZ</v>
      </c>
      <c r="D415" s="72" t="str">
        <f>IF(F415=0,"RESMİ TATİL",VLOOKUP(F415,LİSTE!$B$7:$D$1300,3,0))</f>
        <v>Ömer Asaf KADAŞ</v>
      </c>
      <c r="E415" s="72">
        <f>IF(B415="TATİL",0,IF(F414=0,F413+1,IF(LİSTE!$F$1=F414,1,F414+1)))</f>
        <v>3</v>
      </c>
      <c r="F415" s="72">
        <f>IF(E415=0,0,IF(LİSTE!$F$1=E415,1,E415+1))</f>
        <v>4</v>
      </c>
      <c r="G415" s="72" t="str">
        <f>IFERROR(VLOOKUP(A415,TATİLLER!$A$2:$D$30000,3,0),"TATİL DEĞİL")</f>
        <v>TATİL DEĞİL</v>
      </c>
    </row>
    <row r="416" spans="1:7" x14ac:dyDescent="0.25">
      <c r="A416" s="74">
        <f t="shared" si="94"/>
        <v>45779</v>
      </c>
      <c r="B416" s="72">
        <f t="shared" si="92"/>
        <v>5</v>
      </c>
      <c r="C416" s="72" t="str">
        <f>IF(E416=0,"RESMİ TATİL",VLOOKUP(E416,LİSTE!$B$7:$D$1300,3,0))</f>
        <v>Ramazan Baran ADIGÜZEL</v>
      </c>
      <c r="D416" s="72" t="str">
        <f>IF(F416=0,"RESMİ TATİL",VLOOKUP(F416,LİSTE!$B$7:$D$1300,3,0))</f>
        <v>Bahar AKGÜN</v>
      </c>
      <c r="E416" s="72">
        <f>IF(B416="TATİL",0,IF(F415=0,F414+1,IF(LİSTE!$F$1=F415,1,F415+1)))</f>
        <v>5</v>
      </c>
      <c r="F416" s="72">
        <f>IF(E416=0,0,IF(LİSTE!$F$1=E416,1,E416+1))</f>
        <v>6</v>
      </c>
      <c r="G416" s="72" t="str">
        <f>IFERROR(VLOOKUP(A416,TATİLLER!$A$2:$D$30000,3,0),"TATİL DEĞİL")</f>
        <v>TATİL DEĞİL</v>
      </c>
    </row>
    <row r="417" spans="1:7" x14ac:dyDescent="0.25">
      <c r="A417" s="74">
        <f t="shared" ref="A417" si="99">A416+3</f>
        <v>45782</v>
      </c>
      <c r="B417" s="72">
        <f t="shared" si="92"/>
        <v>1</v>
      </c>
      <c r="C417" s="72" t="str">
        <f>IF(E417=0,"RESMİ TATİL",VLOOKUP(E417,LİSTE!$B$7:$D$1300,3,0))</f>
        <v>Ömer AKGÜL</v>
      </c>
      <c r="D417" s="72" t="str">
        <f>IF(F417=0,"RESMİ TATİL",VLOOKUP(F417,LİSTE!$B$7:$D$1300,3,0))</f>
        <v>Muharrem EFE TANRIVERDİ</v>
      </c>
      <c r="E417" s="72">
        <f>IF(B417="TATİL",0,IF(F416=0,F415+1,IF(LİSTE!$F$1=F416,1,F416+1)))</f>
        <v>7</v>
      </c>
      <c r="F417" s="72">
        <f>IF(E417=0,0,IF(LİSTE!$F$1=E417,1,E417+1))</f>
        <v>8</v>
      </c>
      <c r="G417" s="72" t="str">
        <f>IFERROR(VLOOKUP(A417,TATİLLER!$A$2:$D$30000,3,0),"TATİL DEĞİL")</f>
        <v>TATİL DEĞİL</v>
      </c>
    </row>
    <row r="418" spans="1:7" x14ac:dyDescent="0.25">
      <c r="A418" s="74">
        <f t="shared" si="94"/>
        <v>45783</v>
      </c>
      <c r="B418" s="72">
        <f t="shared" si="92"/>
        <v>2</v>
      </c>
      <c r="C418" s="72" t="str">
        <f>IF(E418=0,"RESMİ TATİL",VLOOKUP(E418,LİSTE!$B$7:$D$1300,3,0))</f>
        <v>Anıl DOĞAN</v>
      </c>
      <c r="D418" s="72" t="str">
        <f>IF(F418=0,"RESMİ TATİL",VLOOKUP(F418,LİSTE!$B$7:$D$1300,3,0))</f>
        <v>İpek ARSLAN</v>
      </c>
      <c r="E418" s="72">
        <f>IF(B418="TATİL",0,IF(F417=0,F416+1,IF(LİSTE!$F$1=F417,1,F417+1)))</f>
        <v>9</v>
      </c>
      <c r="F418" s="72">
        <f>IF(E418=0,0,IF(LİSTE!$F$1=E418,1,E418+1))</f>
        <v>10</v>
      </c>
      <c r="G418" s="72" t="str">
        <f>IFERROR(VLOOKUP(A418,TATİLLER!$A$2:$D$30000,3,0),"TATİL DEĞİL")</f>
        <v>TATİL DEĞİL</v>
      </c>
    </row>
    <row r="419" spans="1:7" x14ac:dyDescent="0.25">
      <c r="A419" s="74">
        <f t="shared" si="94"/>
        <v>45784</v>
      </c>
      <c r="B419" s="72">
        <f t="shared" si="92"/>
        <v>3</v>
      </c>
      <c r="C419" s="72" t="str">
        <f>IF(E419=0,"RESMİ TATİL",VLOOKUP(E419,LİSTE!$B$7:$D$1300,3,0))</f>
        <v>Efe KARSAK</v>
      </c>
      <c r="D419" s="72" t="str">
        <f>IF(F419=0,"RESMİ TATİL",VLOOKUP(F419,LİSTE!$B$7:$D$1300,3,0))</f>
        <v>Abdullah KIRBAÇ</v>
      </c>
      <c r="E419" s="72">
        <f>IF(B419="TATİL",0,IF(F418=0,F417+1,IF(LİSTE!$F$1=F418,1,F418+1)))</f>
        <v>11</v>
      </c>
      <c r="F419" s="72">
        <f>IF(E419=0,0,IF(LİSTE!$F$1=E419,1,E419+1))</f>
        <v>12</v>
      </c>
      <c r="G419" s="72" t="str">
        <f>IFERROR(VLOOKUP(A419,TATİLLER!$A$2:$D$30000,3,0),"TATİL DEĞİL")</f>
        <v>TATİL DEĞİL</v>
      </c>
    </row>
    <row r="420" spans="1:7" x14ac:dyDescent="0.25">
      <c r="A420" s="74">
        <f t="shared" si="94"/>
        <v>45785</v>
      </c>
      <c r="B420" s="72">
        <f t="shared" si="92"/>
        <v>4</v>
      </c>
      <c r="C420" s="72" t="str">
        <f>IF(E420=0,"RESMİ TATİL",VLOOKUP(E420,LİSTE!$B$7:$D$1300,3,0))</f>
        <v>Ümmü Defne GÜLER</v>
      </c>
      <c r="D420" s="72" t="str">
        <f>IF(F420=0,"RESMİ TATİL",VLOOKUP(F420,LİSTE!$B$7:$D$1300,3,0))</f>
        <v>Şevval ÖZDAMAR</v>
      </c>
      <c r="E420" s="72">
        <f>IF(B420="TATİL",0,IF(F419=0,F418+1,IF(LİSTE!$F$1=F419,1,F419+1)))</f>
        <v>13</v>
      </c>
      <c r="F420" s="72">
        <f>IF(E420=0,0,IF(LİSTE!$F$1=E420,1,E420+1))</f>
        <v>14</v>
      </c>
      <c r="G420" s="72" t="str">
        <f>IFERROR(VLOOKUP(A420,TATİLLER!$A$2:$D$30000,3,0),"TATİL DEĞİL")</f>
        <v>TATİL DEĞİL</v>
      </c>
    </row>
    <row r="421" spans="1:7" x14ac:dyDescent="0.25">
      <c r="A421" s="74">
        <f t="shared" si="94"/>
        <v>45786</v>
      </c>
      <c r="B421" s="72">
        <f t="shared" si="92"/>
        <v>5</v>
      </c>
      <c r="C421" s="72" t="str">
        <f>IF(E421=0,"RESMİ TATİL",VLOOKUP(E421,LİSTE!$B$7:$D$1300,3,0))</f>
        <v>Zeynep AKDAĞ</v>
      </c>
      <c r="D421" s="72" t="str">
        <f>IF(F421=0,"RESMİ TATİL",VLOOKUP(F421,LİSTE!$B$7:$D$1300,3,0))</f>
        <v>Esma ÇOKER</v>
      </c>
      <c r="E421" s="72">
        <f>IF(B421="TATİL",0,IF(F420=0,F419+1,IF(LİSTE!$F$1=F420,1,F420+1)))</f>
        <v>15</v>
      </c>
      <c r="F421" s="72">
        <f>IF(E421=0,0,IF(LİSTE!$F$1=E421,1,E421+1))</f>
        <v>16</v>
      </c>
      <c r="G421" s="72" t="str">
        <f>IFERROR(VLOOKUP(A421,TATİLLER!$A$2:$D$30000,3,0),"TATİL DEĞİL")</f>
        <v>TATİL DEĞİL</v>
      </c>
    </row>
    <row r="422" spans="1:7" x14ac:dyDescent="0.25">
      <c r="A422" s="74">
        <f t="shared" ref="A422" si="100">A421+3</f>
        <v>45789</v>
      </c>
      <c r="B422" s="72">
        <f t="shared" si="92"/>
        <v>1</v>
      </c>
      <c r="C422" s="72" t="str">
        <f>IF(E422=0,"RESMİ TATİL",VLOOKUP(E422,LİSTE!$B$7:$D$1300,3,0))</f>
        <v>Dursun Kubilay YAŞAR</v>
      </c>
      <c r="D422" s="72" t="str">
        <f>IF(F422=0,"RESMİ TATİL",VLOOKUP(F422,LİSTE!$B$7:$D$1300,3,0))</f>
        <v>Zeynep Beril BAŞPINAR</v>
      </c>
      <c r="E422" s="72">
        <f>IF(B422="TATİL",0,IF(F421=0,F420+1,IF(LİSTE!$F$1=F421,1,F421+1)))</f>
        <v>17</v>
      </c>
      <c r="F422" s="72">
        <f>IF(E422=0,0,IF(LİSTE!$F$1=E422,1,E422+1))</f>
        <v>18</v>
      </c>
      <c r="G422" s="72" t="str">
        <f>IFERROR(VLOOKUP(A422,TATİLLER!$A$2:$D$30000,3,0),"TATİL DEĞİL")</f>
        <v>TATİL DEĞİL</v>
      </c>
    </row>
    <row r="423" spans="1:7" x14ac:dyDescent="0.25">
      <c r="A423" s="74">
        <f t="shared" si="94"/>
        <v>45790</v>
      </c>
      <c r="B423" s="72">
        <f t="shared" si="92"/>
        <v>2</v>
      </c>
      <c r="C423" s="72" t="str">
        <f>IF(E423=0,"RESMİ TATİL",VLOOKUP(E423,LİSTE!$B$7:$D$1300,3,0))</f>
        <v>Ahmet DAL</v>
      </c>
      <c r="D423" s="72" t="str">
        <f>IF(F423=0,"RESMİ TATİL",VLOOKUP(F423,LİSTE!$B$7:$D$1300,3,0))</f>
        <v>Emirhan KARATAŞ</v>
      </c>
      <c r="E423" s="72">
        <f>IF(B423="TATİL",0,IF(F422=0,F421+1,IF(LİSTE!$F$1=F422,1,F422+1)))</f>
        <v>19</v>
      </c>
      <c r="F423" s="72">
        <f>IF(E423=0,0,IF(LİSTE!$F$1=E423,1,E423+1))</f>
        <v>20</v>
      </c>
      <c r="G423" s="72" t="str">
        <f>IFERROR(VLOOKUP(A423,TATİLLER!$A$2:$D$30000,3,0),"TATİL DEĞİL")</f>
        <v>TATİL DEĞİL</v>
      </c>
    </row>
    <row r="424" spans="1:7" x14ac:dyDescent="0.25">
      <c r="A424" s="74">
        <f t="shared" si="94"/>
        <v>45791</v>
      </c>
      <c r="B424" s="72">
        <f t="shared" si="92"/>
        <v>3</v>
      </c>
      <c r="C424" s="72" t="str">
        <f>IF(E424=0,"RESMİ TATİL",VLOOKUP(E424,LİSTE!$B$7:$D$1300,3,0))</f>
        <v>Zümra Yeter ARI</v>
      </c>
      <c r="D424" s="72" t="str">
        <f>IF(F424=0,"RESMİ TATİL",VLOOKUP(F424,LİSTE!$B$7:$D$1300,3,0))</f>
        <v>Utku KARAGÖZ</v>
      </c>
      <c r="E424" s="72">
        <f>IF(B424="TATİL",0,IF(F423=0,F422+1,IF(LİSTE!$F$1=F423,1,F423+1)))</f>
        <v>21</v>
      </c>
      <c r="F424" s="72">
        <f>IF(E424=0,0,IF(LİSTE!$F$1=E424,1,E424+1))</f>
        <v>22</v>
      </c>
      <c r="G424" s="72" t="str">
        <f>IFERROR(VLOOKUP(A424,TATİLLER!$A$2:$D$30000,3,0),"TATİL DEĞİL")</f>
        <v>TATİL DEĞİL</v>
      </c>
    </row>
    <row r="425" spans="1:7" x14ac:dyDescent="0.25">
      <c r="A425" s="74">
        <f t="shared" si="94"/>
        <v>45792</v>
      </c>
      <c r="B425" s="72">
        <f t="shared" si="92"/>
        <v>4</v>
      </c>
      <c r="C425" s="72" t="str">
        <f>IF(E425=0,"RESMİ TATİL",VLOOKUP(E425,LİSTE!$B$7:$D$1300,3,0))</f>
        <v>Feyza Zümra AVCIOĞLU</v>
      </c>
      <c r="D425" s="72" t="str">
        <f>IF(F425=0,"RESMİ TATİL",VLOOKUP(F425,LİSTE!$B$7:$D$1300,3,0))</f>
        <v>Yusuf Ali TABUR</v>
      </c>
      <c r="E425" s="72">
        <f>IF(B425="TATİL",0,IF(F424=0,F423+1,IF(LİSTE!$F$1=F424,1,F424+1)))</f>
        <v>23</v>
      </c>
      <c r="F425" s="72">
        <f>IF(E425=0,0,IF(LİSTE!$F$1=E425,1,E425+1))</f>
        <v>24</v>
      </c>
      <c r="G425" s="72" t="str">
        <f>IFERROR(VLOOKUP(A425,TATİLLER!$A$2:$D$30000,3,0),"TATİL DEĞİL")</f>
        <v>TATİL DEĞİL</v>
      </c>
    </row>
    <row r="426" spans="1:7" x14ac:dyDescent="0.25">
      <c r="A426" s="74">
        <f t="shared" si="94"/>
        <v>45793</v>
      </c>
      <c r="B426" s="72">
        <f t="shared" si="92"/>
        <v>5</v>
      </c>
      <c r="C426" s="72" t="str">
        <f>IF(E426=0,"RESMİ TATİL",VLOOKUP(E426,LİSTE!$B$7:$D$1300,3,0))</f>
        <v>Irmak UTEBAY</v>
      </c>
      <c r="D426" s="72" t="str">
        <f>IF(F426=0,"RESMİ TATİL",VLOOKUP(F426,LİSTE!$B$7:$D$1300,3,0))</f>
        <v>Kerem AKKOÇ</v>
      </c>
      <c r="E426" s="72">
        <f>IF(B426="TATİL",0,IF(F425=0,F424+1,IF(LİSTE!$F$1=F425,1,F425+1)))</f>
        <v>25</v>
      </c>
      <c r="F426" s="72">
        <f>IF(E426=0,0,IF(LİSTE!$F$1=E426,1,E426+1))</f>
        <v>26</v>
      </c>
      <c r="G426" s="72" t="str">
        <f>IFERROR(VLOOKUP(A426,TATİLLER!$A$2:$D$30000,3,0),"TATİL DEĞİL")</f>
        <v>TATİL DEĞİL</v>
      </c>
    </row>
    <row r="427" spans="1:7" x14ac:dyDescent="0.25">
      <c r="A427" s="74">
        <f t="shared" ref="A427" si="101">A426+3</f>
        <v>45796</v>
      </c>
      <c r="B427" s="72">
        <f t="shared" si="92"/>
        <v>1</v>
      </c>
      <c r="C427" s="72" t="str">
        <f>IF(E427=0,"RESMİ TATİL",VLOOKUP(E427,LİSTE!$B$7:$D$1300,3,0))</f>
        <v>Elçin Ayşe ELMAS</v>
      </c>
      <c r="D427" s="72" t="str">
        <f>IF(F427=0,"RESMİ TATİL",VLOOKUP(F427,LİSTE!$B$7:$D$1300,3,0))</f>
        <v>Muhammed YILDIZDAĞ</v>
      </c>
      <c r="E427" s="72">
        <f>IF(B427="TATİL",0,IF(F426=0,F425+1,IF(LİSTE!$F$1=F426,1,F426+1)))</f>
        <v>27</v>
      </c>
      <c r="F427" s="72">
        <f>IF(E427=0,0,IF(LİSTE!$F$1=E427,1,E427+1))</f>
        <v>28</v>
      </c>
      <c r="G427" s="72" t="str">
        <f>IFERROR(VLOOKUP(A427,TATİLLER!$A$2:$D$30000,3,0),"TATİL DEĞİL")</f>
        <v>TATİL DEĞİL</v>
      </c>
    </row>
    <row r="428" spans="1:7" x14ac:dyDescent="0.25">
      <c r="A428" s="74">
        <f t="shared" si="94"/>
        <v>45797</v>
      </c>
      <c r="B428" s="72">
        <f t="shared" si="92"/>
        <v>2</v>
      </c>
      <c r="C428" s="72" t="str">
        <f>IF(E428=0,"RESMİ TATİL",VLOOKUP(E428,LİSTE!$B$7:$D$1300,3,0))</f>
        <v>Nisa Nur SANCAR</v>
      </c>
      <c r="D428" s="72" t="str">
        <f>IF(F428=0,"RESMİ TATİL",VLOOKUP(F428,LİSTE!$B$7:$D$1300,3,0))</f>
        <v>Esila ÇETİN</v>
      </c>
      <c r="E428" s="72">
        <f>IF(B428="TATİL",0,IF(F427=0,F426+1,IF(LİSTE!$F$1=F427,1,F427+1)))</f>
        <v>1</v>
      </c>
      <c r="F428" s="72">
        <f>IF(E428=0,0,IF(LİSTE!$F$1=E428,1,E428+1))</f>
        <v>2</v>
      </c>
      <c r="G428" s="72" t="str">
        <f>IFERROR(VLOOKUP(A428,TATİLLER!$A$2:$D$30000,3,0),"TATİL DEĞİL")</f>
        <v>TATİL DEĞİL</v>
      </c>
    </row>
    <row r="429" spans="1:7" x14ac:dyDescent="0.25">
      <c r="A429" s="74">
        <f t="shared" si="94"/>
        <v>45798</v>
      </c>
      <c r="B429" s="72">
        <f t="shared" si="92"/>
        <v>3</v>
      </c>
      <c r="C429" s="72" t="str">
        <f>IF(E429=0,"RESMİ TATİL",VLOOKUP(E429,LİSTE!$B$7:$D$1300,3,0))</f>
        <v>Zeynep Sevde TOPUZ</v>
      </c>
      <c r="D429" s="72" t="str">
        <f>IF(F429=0,"RESMİ TATİL",VLOOKUP(F429,LİSTE!$B$7:$D$1300,3,0))</f>
        <v>Ömer Asaf KADAŞ</v>
      </c>
      <c r="E429" s="72">
        <f>IF(B429="TATİL",0,IF(F428=0,F427+1,IF(LİSTE!$F$1=F428,1,F428+1)))</f>
        <v>3</v>
      </c>
      <c r="F429" s="72">
        <f>IF(E429=0,0,IF(LİSTE!$F$1=E429,1,E429+1))</f>
        <v>4</v>
      </c>
      <c r="G429" s="72" t="str">
        <f>IFERROR(VLOOKUP(A429,TATİLLER!$A$2:$D$30000,3,0),"TATİL DEĞİL")</f>
        <v>TATİL DEĞİL</v>
      </c>
    </row>
    <row r="430" spans="1:7" x14ac:dyDescent="0.25">
      <c r="A430" s="74">
        <f t="shared" si="94"/>
        <v>45799</v>
      </c>
      <c r="B430" s="72">
        <f t="shared" si="92"/>
        <v>4</v>
      </c>
      <c r="C430" s="72" t="str">
        <f>IF(E430=0,"RESMİ TATİL",VLOOKUP(E430,LİSTE!$B$7:$D$1300,3,0))</f>
        <v>Ramazan Baran ADIGÜZEL</v>
      </c>
      <c r="D430" s="72" t="str">
        <f>IF(F430=0,"RESMİ TATİL",VLOOKUP(F430,LİSTE!$B$7:$D$1300,3,0))</f>
        <v>Bahar AKGÜN</v>
      </c>
      <c r="E430" s="72">
        <f>IF(B430="TATİL",0,IF(F429=0,F428+1,IF(LİSTE!$F$1=F429,1,F429+1)))</f>
        <v>5</v>
      </c>
      <c r="F430" s="72">
        <f>IF(E430=0,0,IF(LİSTE!$F$1=E430,1,E430+1))</f>
        <v>6</v>
      </c>
      <c r="G430" s="72" t="str">
        <f>IFERROR(VLOOKUP(A430,TATİLLER!$A$2:$D$30000,3,0),"TATİL DEĞİL")</f>
        <v>TATİL DEĞİL</v>
      </c>
    </row>
    <row r="431" spans="1:7" x14ac:dyDescent="0.25">
      <c r="A431" s="74">
        <f t="shared" si="94"/>
        <v>45800</v>
      </c>
      <c r="B431" s="72">
        <f t="shared" si="92"/>
        <v>5</v>
      </c>
      <c r="C431" s="72" t="str">
        <f>IF(E431=0,"RESMİ TATİL",VLOOKUP(E431,LİSTE!$B$7:$D$1300,3,0))</f>
        <v>Ömer AKGÜL</v>
      </c>
      <c r="D431" s="72" t="str">
        <f>IF(F431=0,"RESMİ TATİL",VLOOKUP(F431,LİSTE!$B$7:$D$1300,3,0))</f>
        <v>Muharrem EFE TANRIVERDİ</v>
      </c>
      <c r="E431" s="72">
        <f>IF(B431="TATİL",0,IF(F430=0,F429+1,IF(LİSTE!$F$1=F430,1,F430+1)))</f>
        <v>7</v>
      </c>
      <c r="F431" s="72">
        <f>IF(E431=0,0,IF(LİSTE!$F$1=E431,1,E431+1))</f>
        <v>8</v>
      </c>
      <c r="G431" s="72" t="str">
        <f>IFERROR(VLOOKUP(A431,TATİLLER!$A$2:$D$30000,3,0),"TATİL DEĞİL")</f>
        <v>TATİL DEĞİL</v>
      </c>
    </row>
    <row r="432" spans="1:7" x14ac:dyDescent="0.25">
      <c r="A432" s="74">
        <f t="shared" ref="A432" si="102">A431+3</f>
        <v>45803</v>
      </c>
      <c r="B432" s="72">
        <f t="shared" si="92"/>
        <v>1</v>
      </c>
      <c r="C432" s="72" t="str">
        <f>IF(E432=0,"RESMİ TATİL",VLOOKUP(E432,LİSTE!$B$7:$D$1300,3,0))</f>
        <v>Anıl DOĞAN</v>
      </c>
      <c r="D432" s="72" t="str">
        <f>IF(F432=0,"RESMİ TATİL",VLOOKUP(F432,LİSTE!$B$7:$D$1300,3,0))</f>
        <v>İpek ARSLAN</v>
      </c>
      <c r="E432" s="72">
        <f>IF(B432="TATİL",0,IF(F431=0,F430+1,IF(LİSTE!$F$1=F431,1,F431+1)))</f>
        <v>9</v>
      </c>
      <c r="F432" s="72">
        <f>IF(E432=0,0,IF(LİSTE!$F$1=E432,1,E432+1))</f>
        <v>10</v>
      </c>
      <c r="G432" s="72" t="str">
        <f>IFERROR(VLOOKUP(A432,TATİLLER!$A$2:$D$30000,3,0),"TATİL DEĞİL")</f>
        <v>TATİL DEĞİL</v>
      </c>
    </row>
    <row r="433" spans="1:7" x14ac:dyDescent="0.25">
      <c r="A433" s="74">
        <f t="shared" si="94"/>
        <v>45804</v>
      </c>
      <c r="B433" s="72">
        <f t="shared" si="92"/>
        <v>2</v>
      </c>
      <c r="C433" s="72" t="str">
        <f>IF(E433=0,"RESMİ TATİL",VLOOKUP(E433,LİSTE!$B$7:$D$1300,3,0))</f>
        <v>Efe KARSAK</v>
      </c>
      <c r="D433" s="72" t="str">
        <f>IF(F433=0,"RESMİ TATİL",VLOOKUP(F433,LİSTE!$B$7:$D$1300,3,0))</f>
        <v>Abdullah KIRBAÇ</v>
      </c>
      <c r="E433" s="72">
        <f>IF(B433="TATİL",0,IF(F432=0,F431+1,IF(LİSTE!$F$1=F432,1,F432+1)))</f>
        <v>11</v>
      </c>
      <c r="F433" s="72">
        <f>IF(E433=0,0,IF(LİSTE!$F$1=E433,1,E433+1))</f>
        <v>12</v>
      </c>
      <c r="G433" s="72" t="str">
        <f>IFERROR(VLOOKUP(A433,TATİLLER!$A$2:$D$30000,3,0),"TATİL DEĞİL")</f>
        <v>TATİL DEĞİL</v>
      </c>
    </row>
    <row r="434" spans="1:7" x14ac:dyDescent="0.25">
      <c r="A434" s="74">
        <f t="shared" si="94"/>
        <v>45805</v>
      </c>
      <c r="B434" s="72">
        <f t="shared" si="92"/>
        <v>3</v>
      </c>
      <c r="C434" s="72" t="str">
        <f>IF(E434=0,"RESMİ TATİL",VLOOKUP(E434,LİSTE!$B$7:$D$1300,3,0))</f>
        <v>Ümmü Defne GÜLER</v>
      </c>
      <c r="D434" s="72" t="str">
        <f>IF(F434=0,"RESMİ TATİL",VLOOKUP(F434,LİSTE!$B$7:$D$1300,3,0))</f>
        <v>Şevval ÖZDAMAR</v>
      </c>
      <c r="E434" s="72">
        <f>IF(B434="TATİL",0,IF(F433=0,F432+1,IF(LİSTE!$F$1=F433,1,F433+1)))</f>
        <v>13</v>
      </c>
      <c r="F434" s="72">
        <f>IF(E434=0,0,IF(LİSTE!$F$1=E434,1,E434+1))</f>
        <v>14</v>
      </c>
      <c r="G434" s="72" t="str">
        <f>IFERROR(VLOOKUP(A434,TATİLLER!$A$2:$D$30000,3,0),"TATİL DEĞİL")</f>
        <v>TATİL DEĞİL</v>
      </c>
    </row>
    <row r="435" spans="1:7" x14ac:dyDescent="0.25">
      <c r="A435" s="74">
        <f t="shared" si="94"/>
        <v>45806</v>
      </c>
      <c r="B435" s="72">
        <f t="shared" si="92"/>
        <v>4</v>
      </c>
      <c r="C435" s="72" t="str">
        <f>IF(E435=0,"RESMİ TATİL",VLOOKUP(E435,LİSTE!$B$7:$D$1300,3,0))</f>
        <v>Zeynep AKDAĞ</v>
      </c>
      <c r="D435" s="72" t="str">
        <f>IF(F435=0,"RESMİ TATİL",VLOOKUP(F435,LİSTE!$B$7:$D$1300,3,0))</f>
        <v>Esma ÇOKER</v>
      </c>
      <c r="E435" s="72">
        <f>IF(B435="TATİL",0,IF(F434=0,F433+1,IF(LİSTE!$F$1=F434,1,F434+1)))</f>
        <v>15</v>
      </c>
      <c r="F435" s="72">
        <f>IF(E435=0,0,IF(LİSTE!$F$1=E435,1,E435+1))</f>
        <v>16</v>
      </c>
      <c r="G435" s="72" t="str">
        <f>IFERROR(VLOOKUP(A435,TATİLLER!$A$2:$D$30000,3,0),"TATİL DEĞİL")</f>
        <v>TATİL DEĞİL</v>
      </c>
    </row>
    <row r="436" spans="1:7" x14ac:dyDescent="0.25">
      <c r="A436" s="74">
        <f t="shared" si="94"/>
        <v>45807</v>
      </c>
      <c r="B436" s="72">
        <f t="shared" si="92"/>
        <v>5</v>
      </c>
      <c r="C436" s="72" t="str">
        <f>IF(E436=0,"RESMİ TATİL",VLOOKUP(E436,LİSTE!$B$7:$D$1300,3,0))</f>
        <v>Dursun Kubilay YAŞAR</v>
      </c>
      <c r="D436" s="72" t="str">
        <f>IF(F436=0,"RESMİ TATİL",VLOOKUP(F436,LİSTE!$B$7:$D$1300,3,0))</f>
        <v>Zeynep Beril BAŞPINAR</v>
      </c>
      <c r="E436" s="72">
        <f>IF(B436="TATİL",0,IF(F435=0,F434+1,IF(LİSTE!$F$1=F435,1,F435+1)))</f>
        <v>17</v>
      </c>
      <c r="F436" s="72">
        <f>IF(E436=0,0,IF(LİSTE!$F$1=E436,1,E436+1))</f>
        <v>18</v>
      </c>
      <c r="G436" s="72" t="str">
        <f>IFERROR(VLOOKUP(A436,TATİLLER!$A$2:$D$30000,3,0),"TATİL DEĞİL")</f>
        <v>TATİL DEĞİL</v>
      </c>
    </row>
    <row r="437" spans="1:7" x14ac:dyDescent="0.25">
      <c r="A437" s="74">
        <f t="shared" ref="A437" si="103">A436+3</f>
        <v>45810</v>
      </c>
      <c r="B437" s="72">
        <f t="shared" si="92"/>
        <v>1</v>
      </c>
      <c r="C437" s="72" t="str">
        <f>IF(E437=0,"RESMİ TATİL",VLOOKUP(E437,LİSTE!$B$7:$D$1300,3,0))</f>
        <v>Ahmet DAL</v>
      </c>
      <c r="D437" s="72" t="str">
        <f>IF(F437=0,"RESMİ TATİL",VLOOKUP(F437,LİSTE!$B$7:$D$1300,3,0))</f>
        <v>Emirhan KARATAŞ</v>
      </c>
      <c r="E437" s="72">
        <f>IF(B437="TATİL",0,IF(F436=0,F435+1,IF(LİSTE!$F$1=F436,1,F436+1)))</f>
        <v>19</v>
      </c>
      <c r="F437" s="72">
        <f>IF(E437=0,0,IF(LİSTE!$F$1=E437,1,E437+1))</f>
        <v>20</v>
      </c>
      <c r="G437" s="72" t="str">
        <f>IFERROR(VLOOKUP(A437,TATİLLER!$A$2:$D$30000,3,0),"TATİL DEĞİL")</f>
        <v>TATİL DEĞİL</v>
      </c>
    </row>
    <row r="438" spans="1:7" x14ac:dyDescent="0.25">
      <c r="A438" s="74">
        <f t="shared" si="94"/>
        <v>45811</v>
      </c>
      <c r="B438" s="72">
        <f t="shared" si="92"/>
        <v>2</v>
      </c>
      <c r="C438" s="72" t="str">
        <f>IF(E438=0,"RESMİ TATİL",VLOOKUP(E438,LİSTE!$B$7:$D$1300,3,0))</f>
        <v>Zümra Yeter ARI</v>
      </c>
      <c r="D438" s="72" t="str">
        <f>IF(F438=0,"RESMİ TATİL",VLOOKUP(F438,LİSTE!$B$7:$D$1300,3,0))</f>
        <v>Utku KARAGÖZ</v>
      </c>
      <c r="E438" s="72">
        <f>IF(B438="TATİL",0,IF(F437=0,F436+1,IF(LİSTE!$F$1=F437,1,F437+1)))</f>
        <v>21</v>
      </c>
      <c r="F438" s="72">
        <f>IF(E438=0,0,IF(LİSTE!$F$1=E438,1,E438+1))</f>
        <v>22</v>
      </c>
      <c r="G438" s="72" t="str">
        <f>IFERROR(VLOOKUP(A438,TATİLLER!$A$2:$D$30000,3,0),"TATİL DEĞİL")</f>
        <v>TATİL DEĞİL</v>
      </c>
    </row>
    <row r="439" spans="1:7" x14ac:dyDescent="0.25">
      <c r="A439" s="74">
        <f t="shared" si="94"/>
        <v>45812</v>
      </c>
      <c r="B439" s="72">
        <f t="shared" si="92"/>
        <v>3</v>
      </c>
      <c r="C439" s="72" t="str">
        <f>IF(E439=0,"RESMİ TATİL",VLOOKUP(E439,LİSTE!$B$7:$D$1300,3,0))</f>
        <v>Feyza Zümra AVCIOĞLU</v>
      </c>
      <c r="D439" s="72" t="str">
        <f>IF(F439=0,"RESMİ TATİL",VLOOKUP(F439,LİSTE!$B$7:$D$1300,3,0))</f>
        <v>Yusuf Ali TABUR</v>
      </c>
      <c r="E439" s="72">
        <f>IF(B439="TATİL",0,IF(F438=0,F437+1,IF(LİSTE!$F$1=F438,1,F438+1)))</f>
        <v>23</v>
      </c>
      <c r="F439" s="72">
        <f>IF(E439=0,0,IF(LİSTE!$F$1=E439,1,E439+1))</f>
        <v>24</v>
      </c>
      <c r="G439" s="72" t="str">
        <f>IFERROR(VLOOKUP(A439,TATİLLER!$A$2:$D$30000,3,0),"TATİL DEĞİL")</f>
        <v>TATİL DEĞİL</v>
      </c>
    </row>
    <row r="440" spans="1:7" x14ac:dyDescent="0.25">
      <c r="A440" s="74">
        <f t="shared" si="94"/>
        <v>45813</v>
      </c>
      <c r="B440" s="72">
        <f t="shared" si="92"/>
        <v>4</v>
      </c>
      <c r="C440" s="72" t="str">
        <f>IF(E440=0,"RESMİ TATİL",VLOOKUP(E440,LİSTE!$B$7:$D$1300,3,0))</f>
        <v>Irmak UTEBAY</v>
      </c>
      <c r="D440" s="72" t="str">
        <f>IF(F440=0,"RESMİ TATİL",VLOOKUP(F440,LİSTE!$B$7:$D$1300,3,0))</f>
        <v>Kerem AKKOÇ</v>
      </c>
      <c r="E440" s="72">
        <f>IF(B440="TATİL",0,IF(F439=0,F438+1,IF(LİSTE!$F$1=F439,1,F439+1)))</f>
        <v>25</v>
      </c>
      <c r="F440" s="72">
        <f>IF(E440=0,0,IF(LİSTE!$F$1=E440,1,E440+1))</f>
        <v>26</v>
      </c>
      <c r="G440" s="72" t="str">
        <f>IFERROR(VLOOKUP(A440,TATİLLER!$A$2:$D$30000,3,0),"TATİL DEĞİL")</f>
        <v>TATİL DEĞİL</v>
      </c>
    </row>
    <row r="441" spans="1:7" x14ac:dyDescent="0.25">
      <c r="A441" s="74">
        <f t="shared" si="94"/>
        <v>45814</v>
      </c>
      <c r="B441" s="72">
        <f t="shared" si="92"/>
        <v>5</v>
      </c>
      <c r="C441" s="72" t="str">
        <f>IF(E441=0,"RESMİ TATİL",VLOOKUP(E441,LİSTE!$B$7:$D$1300,3,0))</f>
        <v>Elçin Ayşe ELMAS</v>
      </c>
      <c r="D441" s="72" t="str">
        <f>IF(F441=0,"RESMİ TATİL",VLOOKUP(F441,LİSTE!$B$7:$D$1300,3,0))</f>
        <v>Muhammed YILDIZDAĞ</v>
      </c>
      <c r="E441" s="72">
        <f>IF(B441="TATİL",0,IF(F440=0,F439+1,IF(LİSTE!$F$1=F440,1,F440+1)))</f>
        <v>27</v>
      </c>
      <c r="F441" s="72">
        <f>IF(E441=0,0,IF(LİSTE!$F$1=E441,1,E441+1))</f>
        <v>28</v>
      </c>
      <c r="G441" s="72" t="str">
        <f>IFERROR(VLOOKUP(A441,TATİLLER!$A$2:$D$30000,3,0),"TATİL DEĞİL")</f>
        <v>TATİL DEĞİL</v>
      </c>
    </row>
    <row r="442" spans="1:7" x14ac:dyDescent="0.25">
      <c r="A442" s="74">
        <f t="shared" ref="A442" si="104">A441+3</f>
        <v>45817</v>
      </c>
      <c r="B442" s="72">
        <f t="shared" si="92"/>
        <v>1</v>
      </c>
      <c r="C442" s="72" t="str">
        <f>IF(E442=0,"RESMİ TATİL",VLOOKUP(E442,LİSTE!$B$7:$D$1300,3,0))</f>
        <v>Nisa Nur SANCAR</v>
      </c>
      <c r="D442" s="72" t="str">
        <f>IF(F442=0,"RESMİ TATİL",VLOOKUP(F442,LİSTE!$B$7:$D$1300,3,0))</f>
        <v>Esila ÇETİN</v>
      </c>
      <c r="E442" s="72">
        <f>IF(B442="TATİL",0,IF(F441=0,F440+1,IF(LİSTE!$F$1=F441,1,F441+1)))</f>
        <v>1</v>
      </c>
      <c r="F442" s="72">
        <f>IF(E442=0,0,IF(LİSTE!$F$1=E442,1,E442+1))</f>
        <v>2</v>
      </c>
      <c r="G442" s="72" t="str">
        <f>IFERROR(VLOOKUP(A442,TATİLLER!$A$2:$D$30000,3,0),"TATİL DEĞİL")</f>
        <v>TATİL DEĞİL</v>
      </c>
    </row>
    <row r="443" spans="1:7" x14ac:dyDescent="0.25">
      <c r="A443" s="74">
        <f t="shared" si="94"/>
        <v>45818</v>
      </c>
      <c r="B443" s="72">
        <f t="shared" si="92"/>
        <v>2</v>
      </c>
      <c r="C443" s="72" t="str">
        <f>IF(E443=0,"RESMİ TATİL",VLOOKUP(E443,LİSTE!$B$7:$D$1300,3,0))</f>
        <v>Zeynep Sevde TOPUZ</v>
      </c>
      <c r="D443" s="72" t="str">
        <f>IF(F443=0,"RESMİ TATİL",VLOOKUP(F443,LİSTE!$B$7:$D$1300,3,0))</f>
        <v>Ömer Asaf KADAŞ</v>
      </c>
      <c r="E443" s="72">
        <f>IF(B443="TATİL",0,IF(F442=0,F441+1,IF(LİSTE!$F$1=F442,1,F442+1)))</f>
        <v>3</v>
      </c>
      <c r="F443" s="72">
        <f>IF(E443=0,0,IF(LİSTE!$F$1=E443,1,E443+1))</f>
        <v>4</v>
      </c>
      <c r="G443" s="72" t="str">
        <f>IFERROR(VLOOKUP(A443,TATİLLER!$A$2:$D$30000,3,0),"TATİL DEĞİL")</f>
        <v>TATİL DEĞİL</v>
      </c>
    </row>
    <row r="444" spans="1:7" x14ac:dyDescent="0.25">
      <c r="A444" s="74">
        <f t="shared" si="94"/>
        <v>45819</v>
      </c>
      <c r="B444" s="72">
        <f t="shared" si="92"/>
        <v>3</v>
      </c>
      <c r="C444" s="72" t="str">
        <f>IF(E444=0,"RESMİ TATİL",VLOOKUP(E444,LİSTE!$B$7:$D$1300,3,0))</f>
        <v>Ramazan Baran ADIGÜZEL</v>
      </c>
      <c r="D444" s="72" t="str">
        <f>IF(F444=0,"RESMİ TATİL",VLOOKUP(F444,LİSTE!$B$7:$D$1300,3,0))</f>
        <v>Bahar AKGÜN</v>
      </c>
      <c r="E444" s="72">
        <f>IF(B444="TATİL",0,IF(F443=0,F442+1,IF(LİSTE!$F$1=F443,1,F443+1)))</f>
        <v>5</v>
      </c>
      <c r="F444" s="72">
        <f>IF(E444=0,0,IF(LİSTE!$F$1=E444,1,E444+1))</f>
        <v>6</v>
      </c>
      <c r="G444" s="72" t="str">
        <f>IFERROR(VLOOKUP(A444,TATİLLER!$A$2:$D$30000,3,0),"TATİL DEĞİL")</f>
        <v>TATİL DEĞİL</v>
      </c>
    </row>
    <row r="445" spans="1:7" x14ac:dyDescent="0.25">
      <c r="A445" s="74">
        <f t="shared" si="94"/>
        <v>45820</v>
      </c>
      <c r="B445" s="72">
        <f t="shared" si="92"/>
        <v>4</v>
      </c>
      <c r="C445" s="72" t="str">
        <f>IF(E445=0,"RESMİ TATİL",VLOOKUP(E445,LİSTE!$B$7:$D$1300,3,0))</f>
        <v>Ömer AKGÜL</v>
      </c>
      <c r="D445" s="72" t="str">
        <f>IF(F445=0,"RESMİ TATİL",VLOOKUP(F445,LİSTE!$B$7:$D$1300,3,0))</f>
        <v>Muharrem EFE TANRIVERDİ</v>
      </c>
      <c r="E445" s="72">
        <f>IF(B445="TATİL",0,IF(F444=0,F443+1,IF(LİSTE!$F$1=F444,1,F444+1)))</f>
        <v>7</v>
      </c>
      <c r="F445" s="72">
        <f>IF(E445=0,0,IF(LİSTE!$F$1=E445,1,E445+1))</f>
        <v>8</v>
      </c>
      <c r="G445" s="72" t="str">
        <f>IFERROR(VLOOKUP(A445,TATİLLER!$A$2:$D$30000,3,0),"TATİL DEĞİL")</f>
        <v>TATİL DEĞİL</v>
      </c>
    </row>
    <row r="446" spans="1:7" x14ac:dyDescent="0.25">
      <c r="A446" s="74">
        <f t="shared" si="94"/>
        <v>45821</v>
      </c>
      <c r="B446" s="72">
        <f t="shared" si="92"/>
        <v>5</v>
      </c>
      <c r="C446" s="72" t="str">
        <f>IF(E446=0,"RESMİ TATİL",VLOOKUP(E446,LİSTE!$B$7:$D$1300,3,0))</f>
        <v>Anıl DOĞAN</v>
      </c>
      <c r="D446" s="72" t="str">
        <f>IF(F446=0,"RESMİ TATİL",VLOOKUP(F446,LİSTE!$B$7:$D$1300,3,0))</f>
        <v>İpek ARSLAN</v>
      </c>
      <c r="E446" s="72">
        <f>IF(B446="TATİL",0,IF(F445=0,F444+1,IF(LİSTE!$F$1=F445,1,F445+1)))</f>
        <v>9</v>
      </c>
      <c r="F446" s="72">
        <f>IF(E446=0,0,IF(LİSTE!$F$1=E446,1,E446+1))</f>
        <v>10</v>
      </c>
      <c r="G446" s="72" t="str">
        <f>IFERROR(VLOOKUP(A446,TATİLLER!$A$2:$D$30000,3,0),"TATİL DEĞİL")</f>
        <v>TATİL DEĞİL</v>
      </c>
    </row>
    <row r="447" spans="1:7" x14ac:dyDescent="0.25">
      <c r="A447" s="74">
        <f t="shared" ref="A447" si="105">A446+3</f>
        <v>45824</v>
      </c>
      <c r="B447" s="72">
        <f t="shared" si="92"/>
        <v>1</v>
      </c>
      <c r="C447" s="72" t="str">
        <f>IF(E447=0,"RESMİ TATİL",VLOOKUP(E447,LİSTE!$B$7:$D$1300,3,0))</f>
        <v>Efe KARSAK</v>
      </c>
      <c r="D447" s="72" t="str">
        <f>IF(F447=0,"RESMİ TATİL",VLOOKUP(F447,LİSTE!$B$7:$D$1300,3,0))</f>
        <v>Abdullah KIRBAÇ</v>
      </c>
      <c r="E447" s="72">
        <f>IF(B447="TATİL",0,IF(F446=0,F445+1,IF(LİSTE!$F$1=F446,1,F446+1)))</f>
        <v>11</v>
      </c>
      <c r="F447" s="72">
        <f>IF(E447=0,0,IF(LİSTE!$F$1=E447,1,E447+1))</f>
        <v>12</v>
      </c>
      <c r="G447" s="72" t="str">
        <f>IFERROR(VLOOKUP(A447,TATİLLER!$A$2:$D$30000,3,0),"TATİL DEĞİL")</f>
        <v>TATİL DEĞİL</v>
      </c>
    </row>
    <row r="448" spans="1:7" x14ac:dyDescent="0.25">
      <c r="A448" s="74">
        <f t="shared" si="94"/>
        <v>45825</v>
      </c>
      <c r="B448" s="72">
        <f t="shared" si="92"/>
        <v>2</v>
      </c>
      <c r="C448" s="72" t="str">
        <f>IF(E448=0,"RESMİ TATİL",VLOOKUP(E448,LİSTE!$B$7:$D$1300,3,0))</f>
        <v>Ümmü Defne GÜLER</v>
      </c>
      <c r="D448" s="72" t="str">
        <f>IF(F448=0,"RESMİ TATİL",VLOOKUP(F448,LİSTE!$B$7:$D$1300,3,0))</f>
        <v>Şevval ÖZDAMAR</v>
      </c>
      <c r="E448" s="72">
        <f>IF(B448="TATİL",0,IF(F447=0,F446+1,IF(LİSTE!$F$1=F447,1,F447+1)))</f>
        <v>13</v>
      </c>
      <c r="F448" s="72">
        <f>IF(E448=0,0,IF(LİSTE!$F$1=E448,1,E448+1))</f>
        <v>14</v>
      </c>
      <c r="G448" s="72" t="str">
        <f>IFERROR(VLOOKUP(A448,TATİLLER!$A$2:$D$30000,3,0),"TATİL DEĞİL")</f>
        <v>TATİL DEĞİL</v>
      </c>
    </row>
    <row r="449" spans="1:7" x14ac:dyDescent="0.25">
      <c r="A449" s="74">
        <f t="shared" si="94"/>
        <v>45826</v>
      </c>
      <c r="B449" s="72">
        <f t="shared" si="92"/>
        <v>3</v>
      </c>
      <c r="C449" s="72" t="str">
        <f>IF(E449=0,"RESMİ TATİL",VLOOKUP(E449,LİSTE!$B$7:$D$1300,3,0))</f>
        <v>Zeynep AKDAĞ</v>
      </c>
      <c r="D449" s="72" t="str">
        <f>IF(F449=0,"RESMİ TATİL",VLOOKUP(F449,LİSTE!$B$7:$D$1300,3,0))</f>
        <v>Esma ÇOKER</v>
      </c>
      <c r="E449" s="72">
        <f>IF(B449="TATİL",0,IF(F448=0,F447+1,IF(LİSTE!$F$1=F448,1,F448+1)))</f>
        <v>15</v>
      </c>
      <c r="F449" s="72">
        <f>IF(E449=0,0,IF(LİSTE!$F$1=E449,1,E449+1))</f>
        <v>16</v>
      </c>
      <c r="G449" s="72" t="str">
        <f>IFERROR(VLOOKUP(A449,TATİLLER!$A$2:$D$30000,3,0),"TATİL DEĞİL")</f>
        <v>TATİL DEĞİL</v>
      </c>
    </row>
    <row r="450" spans="1:7" x14ac:dyDescent="0.25">
      <c r="A450" s="74">
        <f t="shared" si="94"/>
        <v>45827</v>
      </c>
      <c r="B450" s="72">
        <f t="shared" si="92"/>
        <v>4</v>
      </c>
      <c r="C450" s="72" t="str">
        <f>IF(E450=0,"RESMİ TATİL",VLOOKUP(E450,LİSTE!$B$7:$D$1300,3,0))</f>
        <v>Dursun Kubilay YAŞAR</v>
      </c>
      <c r="D450" s="72" t="str">
        <f>IF(F450=0,"RESMİ TATİL",VLOOKUP(F450,LİSTE!$B$7:$D$1300,3,0))</f>
        <v>Zeynep Beril BAŞPINAR</v>
      </c>
      <c r="E450" s="72">
        <f>IF(B450="TATİL",0,IF(F449=0,F448+1,IF(LİSTE!$F$1=F449,1,F449+1)))</f>
        <v>17</v>
      </c>
      <c r="F450" s="72">
        <f>IF(E450=0,0,IF(LİSTE!$F$1=E450,1,E450+1))</f>
        <v>18</v>
      </c>
      <c r="G450" s="72" t="str">
        <f>IFERROR(VLOOKUP(A450,TATİLLER!$A$2:$D$30000,3,0),"TATİL DEĞİL")</f>
        <v>TATİL DEĞİL</v>
      </c>
    </row>
    <row r="451" spans="1:7" x14ac:dyDescent="0.25">
      <c r="A451" s="74">
        <f t="shared" si="94"/>
        <v>45828</v>
      </c>
      <c r="B451" s="72">
        <f t="shared" ref="B451:B514" si="106">IF(G451="TATİL","TATİL",WEEKDAY(A451,2))</f>
        <v>5</v>
      </c>
      <c r="C451" s="72" t="str">
        <f>IF(E451=0,"RESMİ TATİL",VLOOKUP(E451,LİSTE!$B$7:$D$1300,3,0))</f>
        <v>Ahmet DAL</v>
      </c>
      <c r="D451" s="72" t="str">
        <f>IF(F451=0,"RESMİ TATİL",VLOOKUP(F451,LİSTE!$B$7:$D$1300,3,0))</f>
        <v>Emirhan KARATAŞ</v>
      </c>
      <c r="E451" s="72">
        <f>IF(B451="TATİL",0,IF(F450=0,F449+1,IF(LİSTE!$F$1=F450,1,F450+1)))</f>
        <v>19</v>
      </c>
      <c r="F451" s="72">
        <f>IF(E451=0,0,IF(LİSTE!$F$1=E451,1,E451+1))</f>
        <v>20</v>
      </c>
      <c r="G451" s="72" t="str">
        <f>IFERROR(VLOOKUP(A451,TATİLLER!$A$2:$D$30000,3,0),"TATİL DEĞİL")</f>
        <v>TATİL DEĞİL</v>
      </c>
    </row>
    <row r="452" spans="1:7" x14ac:dyDescent="0.25">
      <c r="A452" s="74">
        <f t="shared" ref="A452" si="107">A451+3</f>
        <v>45831</v>
      </c>
      <c r="B452" s="72">
        <f t="shared" si="106"/>
        <v>1</v>
      </c>
      <c r="C452" s="72" t="str">
        <f>IF(E452=0,"RESMİ TATİL",VLOOKUP(E452,LİSTE!$B$7:$D$1300,3,0))</f>
        <v>Zümra Yeter ARI</v>
      </c>
      <c r="D452" s="72" t="str">
        <f>IF(F452=0,"RESMİ TATİL",VLOOKUP(F452,LİSTE!$B$7:$D$1300,3,0))</f>
        <v>Utku KARAGÖZ</v>
      </c>
      <c r="E452" s="72">
        <f>IF(B452="TATİL",0,IF(F451=0,F450+1,IF(LİSTE!$F$1=F451,1,F451+1)))</f>
        <v>21</v>
      </c>
      <c r="F452" s="72">
        <f>IF(E452=0,0,IF(LİSTE!$F$1=E452,1,E452+1))</f>
        <v>22</v>
      </c>
      <c r="G452" s="72" t="str">
        <f>IFERROR(VLOOKUP(A452,TATİLLER!$A$2:$D$30000,3,0),"TATİL DEĞİL")</f>
        <v>TATİL DEĞİL</v>
      </c>
    </row>
    <row r="453" spans="1:7" x14ac:dyDescent="0.25">
      <c r="A453" s="74">
        <f t="shared" si="94"/>
        <v>45832</v>
      </c>
      <c r="B453" s="72">
        <f t="shared" si="106"/>
        <v>2</v>
      </c>
      <c r="C453" s="72" t="str">
        <f>IF(E453=0,"RESMİ TATİL",VLOOKUP(E453,LİSTE!$B$7:$D$1300,3,0))</f>
        <v>Feyza Zümra AVCIOĞLU</v>
      </c>
      <c r="D453" s="72" t="str">
        <f>IF(F453=0,"RESMİ TATİL",VLOOKUP(F453,LİSTE!$B$7:$D$1300,3,0))</f>
        <v>Yusuf Ali TABUR</v>
      </c>
      <c r="E453" s="72">
        <f>IF(B453="TATİL",0,IF(F452=0,F451+1,IF(LİSTE!$F$1=F452,1,F452+1)))</f>
        <v>23</v>
      </c>
      <c r="F453" s="72">
        <f>IF(E453=0,0,IF(LİSTE!$F$1=E453,1,E453+1))</f>
        <v>24</v>
      </c>
      <c r="G453" s="72" t="str">
        <f>IFERROR(VLOOKUP(A453,TATİLLER!$A$2:$D$30000,3,0),"TATİL DEĞİL")</f>
        <v>TATİL DEĞİL</v>
      </c>
    </row>
    <row r="454" spans="1:7" x14ac:dyDescent="0.25">
      <c r="A454" s="74">
        <f t="shared" si="94"/>
        <v>45833</v>
      </c>
      <c r="B454" s="72">
        <f t="shared" si="106"/>
        <v>3</v>
      </c>
      <c r="C454" s="72" t="str">
        <f>IF(E454=0,"RESMİ TATİL",VLOOKUP(E454,LİSTE!$B$7:$D$1300,3,0))</f>
        <v>Irmak UTEBAY</v>
      </c>
      <c r="D454" s="72" t="str">
        <f>IF(F454=0,"RESMİ TATİL",VLOOKUP(F454,LİSTE!$B$7:$D$1300,3,0))</f>
        <v>Kerem AKKOÇ</v>
      </c>
      <c r="E454" s="72">
        <f>IF(B454="TATİL",0,IF(F453=0,F452+1,IF(LİSTE!$F$1=F453,1,F453+1)))</f>
        <v>25</v>
      </c>
      <c r="F454" s="72">
        <f>IF(E454=0,0,IF(LİSTE!$F$1=E454,1,E454+1))</f>
        <v>26</v>
      </c>
      <c r="G454" s="72" t="str">
        <f>IFERROR(VLOOKUP(A454,TATİLLER!$A$2:$D$30000,3,0),"TATİL DEĞİL")</f>
        <v>TATİL DEĞİL</v>
      </c>
    </row>
    <row r="455" spans="1:7" x14ac:dyDescent="0.25">
      <c r="A455" s="74">
        <f t="shared" si="94"/>
        <v>45834</v>
      </c>
      <c r="B455" s="72">
        <f t="shared" si="106"/>
        <v>4</v>
      </c>
      <c r="C455" s="72" t="str">
        <f>IF(E455=0,"RESMİ TATİL",VLOOKUP(E455,LİSTE!$B$7:$D$1300,3,0))</f>
        <v>Elçin Ayşe ELMAS</v>
      </c>
      <c r="D455" s="72" t="str">
        <f>IF(F455=0,"RESMİ TATİL",VLOOKUP(F455,LİSTE!$B$7:$D$1300,3,0))</f>
        <v>Muhammed YILDIZDAĞ</v>
      </c>
      <c r="E455" s="72">
        <f>IF(B455="TATİL",0,IF(F454=0,F453+1,IF(LİSTE!$F$1=F454,1,F454+1)))</f>
        <v>27</v>
      </c>
      <c r="F455" s="72">
        <f>IF(E455=0,0,IF(LİSTE!$F$1=E455,1,E455+1))</f>
        <v>28</v>
      </c>
      <c r="G455" s="72" t="str">
        <f>IFERROR(VLOOKUP(A455,TATİLLER!$A$2:$D$30000,3,0),"TATİL DEĞİL")</f>
        <v>TATİL DEĞİL</v>
      </c>
    </row>
    <row r="456" spans="1:7" x14ac:dyDescent="0.25">
      <c r="A456" s="74">
        <f t="shared" si="94"/>
        <v>45835</v>
      </c>
      <c r="B456" s="72">
        <f t="shared" si="106"/>
        <v>5</v>
      </c>
      <c r="C456" s="72" t="str">
        <f>IF(E456=0,"RESMİ TATİL",VLOOKUP(E456,LİSTE!$B$7:$D$1300,3,0))</f>
        <v>Nisa Nur SANCAR</v>
      </c>
      <c r="D456" s="72" t="str">
        <f>IF(F456=0,"RESMİ TATİL",VLOOKUP(F456,LİSTE!$B$7:$D$1300,3,0))</f>
        <v>Esila ÇETİN</v>
      </c>
      <c r="E456" s="72">
        <f>IF(B456="TATİL",0,IF(F455=0,F454+1,IF(LİSTE!$F$1=F455,1,F455+1)))</f>
        <v>1</v>
      </c>
      <c r="F456" s="72">
        <f>IF(E456=0,0,IF(LİSTE!$F$1=E456,1,E456+1))</f>
        <v>2</v>
      </c>
      <c r="G456" s="72" t="str">
        <f>IFERROR(VLOOKUP(A456,TATİLLER!$A$2:$D$30000,3,0),"TATİL DEĞİL")</f>
        <v>TATİL DEĞİL</v>
      </c>
    </row>
    <row r="457" spans="1:7" x14ac:dyDescent="0.25">
      <c r="A457" s="74">
        <f t="shared" ref="A457" si="108">A456+3</f>
        <v>45838</v>
      </c>
      <c r="B457" s="72">
        <f t="shared" si="106"/>
        <v>1</v>
      </c>
      <c r="C457" s="72" t="str">
        <f>IF(E457=0,"RESMİ TATİL",VLOOKUP(E457,LİSTE!$B$7:$D$1300,3,0))</f>
        <v>Zeynep Sevde TOPUZ</v>
      </c>
      <c r="D457" s="72" t="str">
        <f>IF(F457=0,"RESMİ TATİL",VLOOKUP(F457,LİSTE!$B$7:$D$1300,3,0))</f>
        <v>Ömer Asaf KADAŞ</v>
      </c>
      <c r="E457" s="72">
        <f>IF(B457="TATİL",0,IF(F456=0,F455+1,IF(LİSTE!$F$1=F456,1,F456+1)))</f>
        <v>3</v>
      </c>
      <c r="F457" s="72">
        <f>IF(E457=0,0,IF(LİSTE!$F$1=E457,1,E457+1))</f>
        <v>4</v>
      </c>
      <c r="G457" s="72" t="str">
        <f>IFERROR(VLOOKUP(A457,TATİLLER!$A$2:$D$30000,3,0),"TATİL DEĞİL")</f>
        <v>TATİL DEĞİL</v>
      </c>
    </row>
    <row r="458" spans="1:7" x14ac:dyDescent="0.25">
      <c r="A458" s="74">
        <f t="shared" ref="A458:A521" si="109">A457+1</f>
        <v>45839</v>
      </c>
      <c r="B458" s="72">
        <f t="shared" si="106"/>
        <v>2</v>
      </c>
      <c r="C458" s="72" t="str">
        <f>IF(E458=0,"RESMİ TATİL",VLOOKUP(E458,LİSTE!$B$7:$D$1300,3,0))</f>
        <v>Ramazan Baran ADIGÜZEL</v>
      </c>
      <c r="D458" s="72" t="str">
        <f>IF(F458=0,"RESMİ TATİL",VLOOKUP(F458,LİSTE!$B$7:$D$1300,3,0))</f>
        <v>Bahar AKGÜN</v>
      </c>
      <c r="E458" s="72">
        <f>IF(B458="TATİL",0,IF(F457=0,F456+1,IF(LİSTE!$F$1=F457,1,F457+1)))</f>
        <v>5</v>
      </c>
      <c r="F458" s="72">
        <f>IF(E458=0,0,IF(LİSTE!$F$1=E458,1,E458+1))</f>
        <v>6</v>
      </c>
      <c r="G458" s="72" t="str">
        <f>IFERROR(VLOOKUP(A458,TATİLLER!$A$2:$D$30000,3,0),"TATİL DEĞİL")</f>
        <v>TATİL DEĞİL</v>
      </c>
    </row>
    <row r="459" spans="1:7" x14ac:dyDescent="0.25">
      <c r="A459" s="74">
        <f t="shared" si="109"/>
        <v>45840</v>
      </c>
      <c r="B459" s="72">
        <f t="shared" si="106"/>
        <v>3</v>
      </c>
      <c r="C459" s="72" t="str">
        <f>IF(E459=0,"RESMİ TATİL",VLOOKUP(E459,LİSTE!$B$7:$D$1300,3,0))</f>
        <v>Ömer AKGÜL</v>
      </c>
      <c r="D459" s="72" t="str">
        <f>IF(F459=0,"RESMİ TATİL",VLOOKUP(F459,LİSTE!$B$7:$D$1300,3,0))</f>
        <v>Muharrem EFE TANRIVERDİ</v>
      </c>
      <c r="E459" s="72">
        <f>IF(B459="TATİL",0,IF(F458=0,F457+1,IF(LİSTE!$F$1=F458,1,F458+1)))</f>
        <v>7</v>
      </c>
      <c r="F459" s="72">
        <f>IF(E459=0,0,IF(LİSTE!$F$1=E459,1,E459+1))</f>
        <v>8</v>
      </c>
      <c r="G459" s="72" t="str">
        <f>IFERROR(VLOOKUP(A459,TATİLLER!$A$2:$D$30000,3,0),"TATİL DEĞİL")</f>
        <v>TATİL DEĞİL</v>
      </c>
    </row>
    <row r="460" spans="1:7" x14ac:dyDescent="0.25">
      <c r="A460" s="74">
        <f t="shared" si="109"/>
        <v>45841</v>
      </c>
      <c r="B460" s="72">
        <f t="shared" si="106"/>
        <v>4</v>
      </c>
      <c r="C460" s="72" t="str">
        <f>IF(E460=0,"RESMİ TATİL",VLOOKUP(E460,LİSTE!$B$7:$D$1300,3,0))</f>
        <v>Anıl DOĞAN</v>
      </c>
      <c r="D460" s="72" t="str">
        <f>IF(F460=0,"RESMİ TATİL",VLOOKUP(F460,LİSTE!$B$7:$D$1300,3,0))</f>
        <v>İpek ARSLAN</v>
      </c>
      <c r="E460" s="72">
        <f>IF(B460="TATİL",0,IF(F459=0,F458+1,IF(LİSTE!$F$1=F459,1,F459+1)))</f>
        <v>9</v>
      </c>
      <c r="F460" s="72">
        <f>IF(E460=0,0,IF(LİSTE!$F$1=E460,1,E460+1))</f>
        <v>10</v>
      </c>
      <c r="G460" s="72" t="str">
        <f>IFERROR(VLOOKUP(A460,TATİLLER!$A$2:$D$30000,3,0),"TATİL DEĞİL")</f>
        <v>TATİL DEĞİL</v>
      </c>
    </row>
    <row r="461" spans="1:7" x14ac:dyDescent="0.25">
      <c r="A461" s="74">
        <f t="shared" si="109"/>
        <v>45842</v>
      </c>
      <c r="B461" s="72">
        <f t="shared" si="106"/>
        <v>5</v>
      </c>
      <c r="C461" s="72" t="str">
        <f>IF(E461=0,"RESMİ TATİL",VLOOKUP(E461,LİSTE!$B$7:$D$1300,3,0))</f>
        <v>Efe KARSAK</v>
      </c>
      <c r="D461" s="72" t="str">
        <f>IF(F461=0,"RESMİ TATİL",VLOOKUP(F461,LİSTE!$B$7:$D$1300,3,0))</f>
        <v>Abdullah KIRBAÇ</v>
      </c>
      <c r="E461" s="72">
        <f>IF(B461="TATİL",0,IF(F460=0,F459+1,IF(LİSTE!$F$1=F460,1,F460+1)))</f>
        <v>11</v>
      </c>
      <c r="F461" s="72">
        <f>IF(E461=0,0,IF(LİSTE!$F$1=E461,1,E461+1))</f>
        <v>12</v>
      </c>
      <c r="G461" s="72" t="str">
        <f>IFERROR(VLOOKUP(A461,TATİLLER!$A$2:$D$30000,3,0),"TATİL DEĞİL")</f>
        <v>TATİL DEĞİL</v>
      </c>
    </row>
    <row r="462" spans="1:7" x14ac:dyDescent="0.25">
      <c r="A462" s="74">
        <f t="shared" ref="A462" si="110">A461+3</f>
        <v>45845</v>
      </c>
      <c r="B462" s="72">
        <f t="shared" si="106"/>
        <v>1</v>
      </c>
      <c r="C462" s="72" t="str">
        <f>IF(E462=0,"RESMİ TATİL",VLOOKUP(E462,LİSTE!$B$7:$D$1300,3,0))</f>
        <v>Ümmü Defne GÜLER</v>
      </c>
      <c r="D462" s="72" t="str">
        <f>IF(F462=0,"RESMİ TATİL",VLOOKUP(F462,LİSTE!$B$7:$D$1300,3,0))</f>
        <v>Şevval ÖZDAMAR</v>
      </c>
      <c r="E462" s="72">
        <f>IF(B462="TATİL",0,IF(F461=0,F460+1,IF(LİSTE!$F$1=F461,1,F461+1)))</f>
        <v>13</v>
      </c>
      <c r="F462" s="72">
        <f>IF(E462=0,0,IF(LİSTE!$F$1=E462,1,E462+1))</f>
        <v>14</v>
      </c>
      <c r="G462" s="72" t="str">
        <f>IFERROR(VLOOKUP(A462,TATİLLER!$A$2:$D$30000,3,0),"TATİL DEĞİL")</f>
        <v>TATİL DEĞİL</v>
      </c>
    </row>
    <row r="463" spans="1:7" x14ac:dyDescent="0.25">
      <c r="A463" s="74">
        <f t="shared" si="109"/>
        <v>45846</v>
      </c>
      <c r="B463" s="72">
        <f t="shared" si="106"/>
        <v>2</v>
      </c>
      <c r="C463" s="72" t="str">
        <f>IF(E463=0,"RESMİ TATİL",VLOOKUP(E463,LİSTE!$B$7:$D$1300,3,0))</f>
        <v>Zeynep AKDAĞ</v>
      </c>
      <c r="D463" s="72" t="str">
        <f>IF(F463=0,"RESMİ TATİL",VLOOKUP(F463,LİSTE!$B$7:$D$1300,3,0))</f>
        <v>Esma ÇOKER</v>
      </c>
      <c r="E463" s="72">
        <f>IF(B463="TATİL",0,IF(F462=0,F461+1,IF(LİSTE!$F$1=F462,1,F462+1)))</f>
        <v>15</v>
      </c>
      <c r="F463" s="72">
        <f>IF(E463=0,0,IF(LİSTE!$F$1=E463,1,E463+1))</f>
        <v>16</v>
      </c>
      <c r="G463" s="72" t="str">
        <f>IFERROR(VLOOKUP(A463,TATİLLER!$A$2:$D$30000,3,0),"TATİL DEĞİL")</f>
        <v>TATİL DEĞİL</v>
      </c>
    </row>
    <row r="464" spans="1:7" x14ac:dyDescent="0.25">
      <c r="A464" s="74">
        <f t="shared" si="109"/>
        <v>45847</v>
      </c>
      <c r="B464" s="72">
        <f t="shared" si="106"/>
        <v>3</v>
      </c>
      <c r="C464" s="72" t="str">
        <f>IF(E464=0,"RESMİ TATİL",VLOOKUP(E464,LİSTE!$B$7:$D$1300,3,0))</f>
        <v>Dursun Kubilay YAŞAR</v>
      </c>
      <c r="D464" s="72" t="str">
        <f>IF(F464=0,"RESMİ TATİL",VLOOKUP(F464,LİSTE!$B$7:$D$1300,3,0))</f>
        <v>Zeynep Beril BAŞPINAR</v>
      </c>
      <c r="E464" s="72">
        <f>IF(B464="TATİL",0,IF(F463=0,F462+1,IF(LİSTE!$F$1=F463,1,F463+1)))</f>
        <v>17</v>
      </c>
      <c r="F464" s="72">
        <f>IF(E464=0,0,IF(LİSTE!$F$1=E464,1,E464+1))</f>
        <v>18</v>
      </c>
      <c r="G464" s="72" t="str">
        <f>IFERROR(VLOOKUP(A464,TATİLLER!$A$2:$D$30000,3,0),"TATİL DEĞİL")</f>
        <v>TATİL DEĞİL</v>
      </c>
    </row>
    <row r="465" spans="1:7" x14ac:dyDescent="0.25">
      <c r="A465" s="74">
        <f t="shared" si="109"/>
        <v>45848</v>
      </c>
      <c r="B465" s="72">
        <f t="shared" si="106"/>
        <v>4</v>
      </c>
      <c r="C465" s="72" t="str">
        <f>IF(E465=0,"RESMİ TATİL",VLOOKUP(E465,LİSTE!$B$7:$D$1300,3,0))</f>
        <v>Ahmet DAL</v>
      </c>
      <c r="D465" s="72" t="str">
        <f>IF(F465=0,"RESMİ TATİL",VLOOKUP(F465,LİSTE!$B$7:$D$1300,3,0))</f>
        <v>Emirhan KARATAŞ</v>
      </c>
      <c r="E465" s="72">
        <f>IF(B465="TATİL",0,IF(F464=0,F463+1,IF(LİSTE!$F$1=F464,1,F464+1)))</f>
        <v>19</v>
      </c>
      <c r="F465" s="72">
        <f>IF(E465=0,0,IF(LİSTE!$F$1=E465,1,E465+1))</f>
        <v>20</v>
      </c>
      <c r="G465" s="72" t="str">
        <f>IFERROR(VLOOKUP(A465,TATİLLER!$A$2:$D$30000,3,0),"TATİL DEĞİL")</f>
        <v>TATİL DEĞİL</v>
      </c>
    </row>
    <row r="466" spans="1:7" x14ac:dyDescent="0.25">
      <c r="A466" s="74">
        <f t="shared" si="109"/>
        <v>45849</v>
      </c>
      <c r="B466" s="72">
        <f t="shared" si="106"/>
        <v>5</v>
      </c>
      <c r="C466" s="72" t="str">
        <f>IF(E466=0,"RESMİ TATİL",VLOOKUP(E466,LİSTE!$B$7:$D$1300,3,0))</f>
        <v>Zümra Yeter ARI</v>
      </c>
      <c r="D466" s="72" t="str">
        <f>IF(F466=0,"RESMİ TATİL",VLOOKUP(F466,LİSTE!$B$7:$D$1300,3,0))</f>
        <v>Utku KARAGÖZ</v>
      </c>
      <c r="E466" s="72">
        <f>IF(B466="TATİL",0,IF(F465=0,F464+1,IF(LİSTE!$F$1=F465,1,F465+1)))</f>
        <v>21</v>
      </c>
      <c r="F466" s="72">
        <f>IF(E466=0,0,IF(LİSTE!$F$1=E466,1,E466+1))</f>
        <v>22</v>
      </c>
      <c r="G466" s="72" t="str">
        <f>IFERROR(VLOOKUP(A466,TATİLLER!$A$2:$D$30000,3,0),"TATİL DEĞİL")</f>
        <v>TATİL DEĞİL</v>
      </c>
    </row>
    <row r="467" spans="1:7" x14ac:dyDescent="0.25">
      <c r="A467" s="74">
        <f t="shared" ref="A467" si="111">A466+3</f>
        <v>45852</v>
      </c>
      <c r="B467" s="72">
        <f t="shared" si="106"/>
        <v>1</v>
      </c>
      <c r="C467" s="72" t="str">
        <f>IF(E467=0,"RESMİ TATİL",VLOOKUP(E467,LİSTE!$B$7:$D$1300,3,0))</f>
        <v>Feyza Zümra AVCIOĞLU</v>
      </c>
      <c r="D467" s="72" t="str">
        <f>IF(F467=0,"RESMİ TATİL",VLOOKUP(F467,LİSTE!$B$7:$D$1300,3,0))</f>
        <v>Yusuf Ali TABUR</v>
      </c>
      <c r="E467" s="72">
        <f>IF(B467="TATİL",0,IF(F466=0,F465+1,IF(LİSTE!$F$1=F466,1,F466+1)))</f>
        <v>23</v>
      </c>
      <c r="F467" s="72">
        <f>IF(E467=0,0,IF(LİSTE!$F$1=E467,1,E467+1))</f>
        <v>24</v>
      </c>
      <c r="G467" s="72" t="str">
        <f>IFERROR(VLOOKUP(A467,TATİLLER!$A$2:$D$30000,3,0),"TATİL DEĞİL")</f>
        <v>TATİL DEĞİL</v>
      </c>
    </row>
    <row r="468" spans="1:7" x14ac:dyDescent="0.25">
      <c r="A468" s="74">
        <f t="shared" si="109"/>
        <v>45853</v>
      </c>
      <c r="B468" s="72">
        <f t="shared" si="106"/>
        <v>2</v>
      </c>
      <c r="C468" s="72" t="str">
        <f>IF(E468=0,"RESMİ TATİL",VLOOKUP(E468,LİSTE!$B$7:$D$1300,3,0))</f>
        <v>Irmak UTEBAY</v>
      </c>
      <c r="D468" s="72" t="str">
        <f>IF(F468=0,"RESMİ TATİL",VLOOKUP(F468,LİSTE!$B$7:$D$1300,3,0))</f>
        <v>Kerem AKKOÇ</v>
      </c>
      <c r="E468" s="72">
        <f>IF(B468="TATİL",0,IF(F467=0,F466+1,IF(LİSTE!$F$1=F467,1,F467+1)))</f>
        <v>25</v>
      </c>
      <c r="F468" s="72">
        <f>IF(E468=0,0,IF(LİSTE!$F$1=E468,1,E468+1))</f>
        <v>26</v>
      </c>
      <c r="G468" s="72" t="str">
        <f>IFERROR(VLOOKUP(A468,TATİLLER!$A$2:$D$30000,3,0),"TATİL DEĞİL")</f>
        <v>TATİL DEĞİL</v>
      </c>
    </row>
    <row r="469" spans="1:7" x14ac:dyDescent="0.25">
      <c r="A469" s="74">
        <f t="shared" si="109"/>
        <v>45854</v>
      </c>
      <c r="B469" s="72">
        <f t="shared" si="106"/>
        <v>3</v>
      </c>
      <c r="C469" s="72" t="str">
        <f>IF(E469=0,"RESMİ TATİL",VLOOKUP(E469,LİSTE!$B$7:$D$1300,3,0))</f>
        <v>Elçin Ayşe ELMAS</v>
      </c>
      <c r="D469" s="72" t="str">
        <f>IF(F469=0,"RESMİ TATİL",VLOOKUP(F469,LİSTE!$B$7:$D$1300,3,0))</f>
        <v>Muhammed YILDIZDAĞ</v>
      </c>
      <c r="E469" s="72">
        <f>IF(B469="TATİL",0,IF(F468=0,F467+1,IF(LİSTE!$F$1=F468,1,F468+1)))</f>
        <v>27</v>
      </c>
      <c r="F469" s="72">
        <f>IF(E469=0,0,IF(LİSTE!$F$1=E469,1,E469+1))</f>
        <v>28</v>
      </c>
      <c r="G469" s="72" t="str">
        <f>IFERROR(VLOOKUP(A469,TATİLLER!$A$2:$D$30000,3,0),"TATİL DEĞİL")</f>
        <v>TATİL DEĞİL</v>
      </c>
    </row>
    <row r="470" spans="1:7" x14ac:dyDescent="0.25">
      <c r="A470" s="74">
        <f t="shared" si="109"/>
        <v>45855</v>
      </c>
      <c r="B470" s="72">
        <f t="shared" si="106"/>
        <v>4</v>
      </c>
      <c r="C470" s="72" t="str">
        <f>IF(E470=0,"RESMİ TATİL",VLOOKUP(E470,LİSTE!$B$7:$D$1300,3,0))</f>
        <v>Nisa Nur SANCAR</v>
      </c>
      <c r="D470" s="72" t="str">
        <f>IF(F470=0,"RESMİ TATİL",VLOOKUP(F470,LİSTE!$B$7:$D$1300,3,0))</f>
        <v>Esila ÇETİN</v>
      </c>
      <c r="E470" s="72">
        <f>IF(B470="TATİL",0,IF(F469=0,F468+1,IF(LİSTE!$F$1=F469,1,F469+1)))</f>
        <v>1</v>
      </c>
      <c r="F470" s="72">
        <f>IF(E470=0,0,IF(LİSTE!$F$1=E470,1,E470+1))</f>
        <v>2</v>
      </c>
      <c r="G470" s="72" t="str">
        <f>IFERROR(VLOOKUP(A470,TATİLLER!$A$2:$D$30000,3,0),"TATİL DEĞİL")</f>
        <v>TATİL DEĞİL</v>
      </c>
    </row>
    <row r="471" spans="1:7" x14ac:dyDescent="0.25">
      <c r="A471" s="74">
        <f t="shared" si="109"/>
        <v>45856</v>
      </c>
      <c r="B471" s="72">
        <f t="shared" si="106"/>
        <v>5</v>
      </c>
      <c r="C471" s="72" t="str">
        <f>IF(E471=0,"RESMİ TATİL",VLOOKUP(E471,LİSTE!$B$7:$D$1300,3,0))</f>
        <v>Zeynep Sevde TOPUZ</v>
      </c>
      <c r="D471" s="72" t="str">
        <f>IF(F471=0,"RESMİ TATİL",VLOOKUP(F471,LİSTE!$B$7:$D$1300,3,0))</f>
        <v>Ömer Asaf KADAŞ</v>
      </c>
      <c r="E471" s="72">
        <f>IF(B471="TATİL",0,IF(F470=0,F469+1,IF(LİSTE!$F$1=F470,1,F470+1)))</f>
        <v>3</v>
      </c>
      <c r="F471" s="72">
        <f>IF(E471=0,0,IF(LİSTE!$F$1=E471,1,E471+1))</f>
        <v>4</v>
      </c>
      <c r="G471" s="72" t="str">
        <f>IFERROR(VLOOKUP(A471,TATİLLER!$A$2:$D$30000,3,0),"TATİL DEĞİL")</f>
        <v>TATİL DEĞİL</v>
      </c>
    </row>
    <row r="472" spans="1:7" x14ac:dyDescent="0.25">
      <c r="A472" s="74">
        <f t="shared" ref="A472" si="112">A471+3</f>
        <v>45859</v>
      </c>
      <c r="B472" s="72">
        <f t="shared" si="106"/>
        <v>1</v>
      </c>
      <c r="C472" s="72" t="str">
        <f>IF(E472=0,"RESMİ TATİL",VLOOKUP(E472,LİSTE!$B$7:$D$1300,3,0))</f>
        <v>Ramazan Baran ADIGÜZEL</v>
      </c>
      <c r="D472" s="72" t="str">
        <f>IF(F472=0,"RESMİ TATİL",VLOOKUP(F472,LİSTE!$B$7:$D$1300,3,0))</f>
        <v>Bahar AKGÜN</v>
      </c>
      <c r="E472" s="72">
        <f>IF(B472="TATİL",0,IF(F471=0,F470+1,IF(LİSTE!$F$1=F471,1,F471+1)))</f>
        <v>5</v>
      </c>
      <c r="F472" s="72">
        <f>IF(E472=0,0,IF(LİSTE!$F$1=E472,1,E472+1))</f>
        <v>6</v>
      </c>
      <c r="G472" s="72" t="str">
        <f>IFERROR(VLOOKUP(A472,TATİLLER!$A$2:$D$30000,3,0),"TATİL DEĞİL")</f>
        <v>TATİL DEĞİL</v>
      </c>
    </row>
    <row r="473" spans="1:7" x14ac:dyDescent="0.25">
      <c r="A473" s="74">
        <f t="shared" si="109"/>
        <v>45860</v>
      </c>
      <c r="B473" s="72">
        <f t="shared" si="106"/>
        <v>2</v>
      </c>
      <c r="C473" s="72" t="str">
        <f>IF(E473=0,"RESMİ TATİL",VLOOKUP(E473,LİSTE!$B$7:$D$1300,3,0))</f>
        <v>Ömer AKGÜL</v>
      </c>
      <c r="D473" s="72" t="str">
        <f>IF(F473=0,"RESMİ TATİL",VLOOKUP(F473,LİSTE!$B$7:$D$1300,3,0))</f>
        <v>Muharrem EFE TANRIVERDİ</v>
      </c>
      <c r="E473" s="72">
        <f>IF(B473="TATİL",0,IF(F472=0,F471+1,IF(LİSTE!$F$1=F472,1,F472+1)))</f>
        <v>7</v>
      </c>
      <c r="F473" s="72">
        <f>IF(E473=0,0,IF(LİSTE!$F$1=E473,1,E473+1))</f>
        <v>8</v>
      </c>
      <c r="G473" s="72" t="str">
        <f>IFERROR(VLOOKUP(A473,TATİLLER!$A$2:$D$30000,3,0),"TATİL DEĞİL")</f>
        <v>TATİL DEĞİL</v>
      </c>
    </row>
    <row r="474" spans="1:7" x14ac:dyDescent="0.25">
      <c r="A474" s="74">
        <f t="shared" si="109"/>
        <v>45861</v>
      </c>
      <c r="B474" s="72">
        <f t="shared" si="106"/>
        <v>3</v>
      </c>
      <c r="C474" s="72" t="str">
        <f>IF(E474=0,"RESMİ TATİL",VLOOKUP(E474,LİSTE!$B$7:$D$1300,3,0))</f>
        <v>Anıl DOĞAN</v>
      </c>
      <c r="D474" s="72" t="str">
        <f>IF(F474=0,"RESMİ TATİL",VLOOKUP(F474,LİSTE!$B$7:$D$1300,3,0))</f>
        <v>İpek ARSLAN</v>
      </c>
      <c r="E474" s="72">
        <f>IF(B474="TATİL",0,IF(F473=0,F472+1,IF(LİSTE!$F$1=F473,1,F473+1)))</f>
        <v>9</v>
      </c>
      <c r="F474" s="72">
        <f>IF(E474=0,0,IF(LİSTE!$F$1=E474,1,E474+1))</f>
        <v>10</v>
      </c>
      <c r="G474" s="72" t="str">
        <f>IFERROR(VLOOKUP(A474,TATİLLER!$A$2:$D$30000,3,0),"TATİL DEĞİL")</f>
        <v>TATİL DEĞİL</v>
      </c>
    </row>
    <row r="475" spans="1:7" x14ac:dyDescent="0.25">
      <c r="A475" s="74">
        <f t="shared" si="109"/>
        <v>45862</v>
      </c>
      <c r="B475" s="72">
        <f t="shared" si="106"/>
        <v>4</v>
      </c>
      <c r="C475" s="72" t="str">
        <f>IF(E475=0,"RESMİ TATİL",VLOOKUP(E475,LİSTE!$B$7:$D$1300,3,0))</f>
        <v>Efe KARSAK</v>
      </c>
      <c r="D475" s="72" t="str">
        <f>IF(F475=0,"RESMİ TATİL",VLOOKUP(F475,LİSTE!$B$7:$D$1300,3,0))</f>
        <v>Abdullah KIRBAÇ</v>
      </c>
      <c r="E475" s="72">
        <f>IF(B475="TATİL",0,IF(F474=0,F473+1,IF(LİSTE!$F$1=F474,1,F474+1)))</f>
        <v>11</v>
      </c>
      <c r="F475" s="72">
        <f>IF(E475=0,0,IF(LİSTE!$F$1=E475,1,E475+1))</f>
        <v>12</v>
      </c>
      <c r="G475" s="72" t="str">
        <f>IFERROR(VLOOKUP(A475,TATİLLER!$A$2:$D$30000,3,0),"TATİL DEĞİL")</f>
        <v>TATİL DEĞİL</v>
      </c>
    </row>
    <row r="476" spans="1:7" x14ac:dyDescent="0.25">
      <c r="A476" s="74">
        <f t="shared" si="109"/>
        <v>45863</v>
      </c>
      <c r="B476" s="72">
        <f t="shared" si="106"/>
        <v>5</v>
      </c>
      <c r="C476" s="72" t="str">
        <f>IF(E476=0,"RESMİ TATİL",VLOOKUP(E476,LİSTE!$B$7:$D$1300,3,0))</f>
        <v>Ümmü Defne GÜLER</v>
      </c>
      <c r="D476" s="72" t="str">
        <f>IF(F476=0,"RESMİ TATİL",VLOOKUP(F476,LİSTE!$B$7:$D$1300,3,0))</f>
        <v>Şevval ÖZDAMAR</v>
      </c>
      <c r="E476" s="72">
        <f>IF(B476="TATİL",0,IF(F475=0,F474+1,IF(LİSTE!$F$1=F475,1,F475+1)))</f>
        <v>13</v>
      </c>
      <c r="F476" s="72">
        <f>IF(E476=0,0,IF(LİSTE!$F$1=E476,1,E476+1))</f>
        <v>14</v>
      </c>
      <c r="G476" s="72" t="str">
        <f>IFERROR(VLOOKUP(A476,TATİLLER!$A$2:$D$30000,3,0),"TATİL DEĞİL")</f>
        <v>TATİL DEĞİL</v>
      </c>
    </row>
    <row r="477" spans="1:7" x14ac:dyDescent="0.25">
      <c r="A477" s="74">
        <f t="shared" ref="A477" si="113">A476+3</f>
        <v>45866</v>
      </c>
      <c r="B477" s="72">
        <f t="shared" si="106"/>
        <v>1</v>
      </c>
      <c r="C477" s="72" t="str">
        <f>IF(E477=0,"RESMİ TATİL",VLOOKUP(E477,LİSTE!$B$7:$D$1300,3,0))</f>
        <v>Zeynep AKDAĞ</v>
      </c>
      <c r="D477" s="72" t="str">
        <f>IF(F477=0,"RESMİ TATİL",VLOOKUP(F477,LİSTE!$B$7:$D$1300,3,0))</f>
        <v>Esma ÇOKER</v>
      </c>
      <c r="E477" s="72">
        <f>IF(B477="TATİL",0,IF(F476=0,F475+1,IF(LİSTE!$F$1=F476,1,F476+1)))</f>
        <v>15</v>
      </c>
      <c r="F477" s="72">
        <f>IF(E477=0,0,IF(LİSTE!$F$1=E477,1,E477+1))</f>
        <v>16</v>
      </c>
      <c r="G477" s="72" t="str">
        <f>IFERROR(VLOOKUP(A477,TATİLLER!$A$2:$D$30000,3,0),"TATİL DEĞİL")</f>
        <v>TATİL DEĞİL</v>
      </c>
    </row>
    <row r="478" spans="1:7" x14ac:dyDescent="0.25">
      <c r="A478" s="74">
        <f t="shared" si="109"/>
        <v>45867</v>
      </c>
      <c r="B478" s="72">
        <f t="shared" si="106"/>
        <v>2</v>
      </c>
      <c r="C478" s="72" t="str">
        <f>IF(E478=0,"RESMİ TATİL",VLOOKUP(E478,LİSTE!$B$7:$D$1300,3,0))</f>
        <v>Dursun Kubilay YAŞAR</v>
      </c>
      <c r="D478" s="72" t="str">
        <f>IF(F478=0,"RESMİ TATİL",VLOOKUP(F478,LİSTE!$B$7:$D$1300,3,0))</f>
        <v>Zeynep Beril BAŞPINAR</v>
      </c>
      <c r="E478" s="72">
        <f>IF(B478="TATİL",0,IF(F477=0,F476+1,IF(LİSTE!$F$1=F477,1,F477+1)))</f>
        <v>17</v>
      </c>
      <c r="F478" s="72">
        <f>IF(E478=0,0,IF(LİSTE!$F$1=E478,1,E478+1))</f>
        <v>18</v>
      </c>
      <c r="G478" s="72" t="str">
        <f>IFERROR(VLOOKUP(A478,TATİLLER!$A$2:$D$30000,3,0),"TATİL DEĞİL")</f>
        <v>TATİL DEĞİL</v>
      </c>
    </row>
    <row r="479" spans="1:7" x14ac:dyDescent="0.25">
      <c r="A479" s="74">
        <f t="shared" si="109"/>
        <v>45868</v>
      </c>
      <c r="B479" s="72">
        <f t="shared" si="106"/>
        <v>3</v>
      </c>
      <c r="C479" s="72" t="str">
        <f>IF(E479=0,"RESMİ TATİL",VLOOKUP(E479,LİSTE!$B$7:$D$1300,3,0))</f>
        <v>Ahmet DAL</v>
      </c>
      <c r="D479" s="72" t="str">
        <f>IF(F479=0,"RESMİ TATİL",VLOOKUP(F479,LİSTE!$B$7:$D$1300,3,0))</f>
        <v>Emirhan KARATAŞ</v>
      </c>
      <c r="E479" s="72">
        <f>IF(B479="TATİL",0,IF(F478=0,F477+1,IF(LİSTE!$F$1=F478,1,F478+1)))</f>
        <v>19</v>
      </c>
      <c r="F479" s="72">
        <f>IF(E479=0,0,IF(LİSTE!$F$1=E479,1,E479+1))</f>
        <v>20</v>
      </c>
      <c r="G479" s="72" t="str">
        <f>IFERROR(VLOOKUP(A479,TATİLLER!$A$2:$D$30000,3,0),"TATİL DEĞİL")</f>
        <v>TATİL DEĞİL</v>
      </c>
    </row>
    <row r="480" spans="1:7" x14ac:dyDescent="0.25">
      <c r="A480" s="74">
        <f t="shared" si="109"/>
        <v>45869</v>
      </c>
      <c r="B480" s="72">
        <f t="shared" si="106"/>
        <v>4</v>
      </c>
      <c r="C480" s="72" t="str">
        <f>IF(E480=0,"RESMİ TATİL",VLOOKUP(E480,LİSTE!$B$7:$D$1300,3,0))</f>
        <v>Zümra Yeter ARI</v>
      </c>
      <c r="D480" s="72" t="str">
        <f>IF(F480=0,"RESMİ TATİL",VLOOKUP(F480,LİSTE!$B$7:$D$1300,3,0))</f>
        <v>Utku KARAGÖZ</v>
      </c>
      <c r="E480" s="72">
        <f>IF(B480="TATİL",0,IF(F479=0,F478+1,IF(LİSTE!$F$1=F479,1,F479+1)))</f>
        <v>21</v>
      </c>
      <c r="F480" s="72">
        <f>IF(E480=0,0,IF(LİSTE!$F$1=E480,1,E480+1))</f>
        <v>22</v>
      </c>
      <c r="G480" s="72" t="str">
        <f>IFERROR(VLOOKUP(A480,TATİLLER!$A$2:$D$30000,3,0),"TATİL DEĞİL")</f>
        <v>TATİL DEĞİL</v>
      </c>
    </row>
    <row r="481" spans="1:7" x14ac:dyDescent="0.25">
      <c r="A481" s="74">
        <f t="shared" si="109"/>
        <v>45870</v>
      </c>
      <c r="B481" s="72">
        <f t="shared" si="106"/>
        <v>5</v>
      </c>
      <c r="C481" s="72" t="str">
        <f>IF(E481=0,"RESMİ TATİL",VLOOKUP(E481,LİSTE!$B$7:$D$1300,3,0))</f>
        <v>Feyza Zümra AVCIOĞLU</v>
      </c>
      <c r="D481" s="72" t="str">
        <f>IF(F481=0,"RESMİ TATİL",VLOOKUP(F481,LİSTE!$B$7:$D$1300,3,0))</f>
        <v>Yusuf Ali TABUR</v>
      </c>
      <c r="E481" s="72">
        <f>IF(B481="TATİL",0,IF(F480=0,F479+1,IF(LİSTE!$F$1=F480,1,F480+1)))</f>
        <v>23</v>
      </c>
      <c r="F481" s="72">
        <f>IF(E481=0,0,IF(LİSTE!$F$1=E481,1,E481+1))</f>
        <v>24</v>
      </c>
      <c r="G481" s="72" t="str">
        <f>IFERROR(VLOOKUP(A481,TATİLLER!$A$2:$D$30000,3,0),"TATİL DEĞİL")</f>
        <v>TATİL DEĞİL</v>
      </c>
    </row>
    <row r="482" spans="1:7" x14ac:dyDescent="0.25">
      <c r="A482" s="74">
        <f t="shared" ref="A482" si="114">A481+3</f>
        <v>45873</v>
      </c>
      <c r="B482" s="72">
        <f t="shared" si="106"/>
        <v>1</v>
      </c>
      <c r="C482" s="72" t="str">
        <f>IF(E482=0,"RESMİ TATİL",VLOOKUP(E482,LİSTE!$B$7:$D$1300,3,0))</f>
        <v>Irmak UTEBAY</v>
      </c>
      <c r="D482" s="72" t="str">
        <f>IF(F482=0,"RESMİ TATİL",VLOOKUP(F482,LİSTE!$B$7:$D$1300,3,0))</f>
        <v>Kerem AKKOÇ</v>
      </c>
      <c r="E482" s="72">
        <f>IF(B482="TATİL",0,IF(F481=0,F480+1,IF(LİSTE!$F$1=F481,1,F481+1)))</f>
        <v>25</v>
      </c>
      <c r="F482" s="72">
        <f>IF(E482=0,0,IF(LİSTE!$F$1=E482,1,E482+1))</f>
        <v>26</v>
      </c>
      <c r="G482" s="72" t="str">
        <f>IFERROR(VLOOKUP(A482,TATİLLER!$A$2:$D$30000,3,0),"TATİL DEĞİL")</f>
        <v>TATİL DEĞİL</v>
      </c>
    </row>
    <row r="483" spans="1:7" x14ac:dyDescent="0.25">
      <c r="A483" s="74">
        <f t="shared" si="109"/>
        <v>45874</v>
      </c>
      <c r="B483" s="72">
        <f t="shared" si="106"/>
        <v>2</v>
      </c>
      <c r="C483" s="72" t="str">
        <f>IF(E483=0,"RESMİ TATİL",VLOOKUP(E483,LİSTE!$B$7:$D$1300,3,0))</f>
        <v>Elçin Ayşe ELMAS</v>
      </c>
      <c r="D483" s="72" t="str">
        <f>IF(F483=0,"RESMİ TATİL",VLOOKUP(F483,LİSTE!$B$7:$D$1300,3,0))</f>
        <v>Muhammed YILDIZDAĞ</v>
      </c>
      <c r="E483" s="72">
        <f>IF(B483="TATİL",0,IF(F482=0,F481+1,IF(LİSTE!$F$1=F482,1,F482+1)))</f>
        <v>27</v>
      </c>
      <c r="F483" s="72">
        <f>IF(E483=0,0,IF(LİSTE!$F$1=E483,1,E483+1))</f>
        <v>28</v>
      </c>
      <c r="G483" s="72" t="str">
        <f>IFERROR(VLOOKUP(A483,TATİLLER!$A$2:$D$30000,3,0),"TATİL DEĞİL")</f>
        <v>TATİL DEĞİL</v>
      </c>
    </row>
    <row r="484" spans="1:7" x14ac:dyDescent="0.25">
      <c r="A484" s="74">
        <f t="shared" si="109"/>
        <v>45875</v>
      </c>
      <c r="B484" s="72">
        <f t="shared" si="106"/>
        <v>3</v>
      </c>
      <c r="C484" s="72" t="str">
        <f>IF(E484=0,"RESMİ TATİL",VLOOKUP(E484,LİSTE!$B$7:$D$1300,3,0))</f>
        <v>Nisa Nur SANCAR</v>
      </c>
      <c r="D484" s="72" t="str">
        <f>IF(F484=0,"RESMİ TATİL",VLOOKUP(F484,LİSTE!$B$7:$D$1300,3,0))</f>
        <v>Esila ÇETİN</v>
      </c>
      <c r="E484" s="72">
        <f>IF(B484="TATİL",0,IF(F483=0,F482+1,IF(LİSTE!$F$1=F483,1,F483+1)))</f>
        <v>1</v>
      </c>
      <c r="F484" s="72">
        <f>IF(E484=0,0,IF(LİSTE!$F$1=E484,1,E484+1))</f>
        <v>2</v>
      </c>
      <c r="G484" s="72" t="str">
        <f>IFERROR(VLOOKUP(A484,TATİLLER!$A$2:$D$30000,3,0),"TATİL DEĞİL")</f>
        <v>TATİL DEĞİL</v>
      </c>
    </row>
    <row r="485" spans="1:7" x14ac:dyDescent="0.25">
      <c r="A485" s="74">
        <f t="shared" si="109"/>
        <v>45876</v>
      </c>
      <c r="B485" s="72">
        <f t="shared" si="106"/>
        <v>4</v>
      </c>
      <c r="C485" s="72" t="str">
        <f>IF(E485=0,"RESMİ TATİL",VLOOKUP(E485,LİSTE!$B$7:$D$1300,3,0))</f>
        <v>Zeynep Sevde TOPUZ</v>
      </c>
      <c r="D485" s="72" t="str">
        <f>IF(F485=0,"RESMİ TATİL",VLOOKUP(F485,LİSTE!$B$7:$D$1300,3,0))</f>
        <v>Ömer Asaf KADAŞ</v>
      </c>
      <c r="E485" s="72">
        <f>IF(B485="TATİL",0,IF(F484=0,F483+1,IF(LİSTE!$F$1=F484,1,F484+1)))</f>
        <v>3</v>
      </c>
      <c r="F485" s="72">
        <f>IF(E485=0,0,IF(LİSTE!$F$1=E485,1,E485+1))</f>
        <v>4</v>
      </c>
      <c r="G485" s="72" t="str">
        <f>IFERROR(VLOOKUP(A485,TATİLLER!$A$2:$D$30000,3,0),"TATİL DEĞİL")</f>
        <v>TATİL DEĞİL</v>
      </c>
    </row>
    <row r="486" spans="1:7" x14ac:dyDescent="0.25">
      <c r="A486" s="74">
        <f t="shared" si="109"/>
        <v>45877</v>
      </c>
      <c r="B486" s="72">
        <f t="shared" si="106"/>
        <v>5</v>
      </c>
      <c r="C486" s="72" t="str">
        <f>IF(E486=0,"RESMİ TATİL",VLOOKUP(E486,LİSTE!$B$7:$D$1300,3,0))</f>
        <v>Ramazan Baran ADIGÜZEL</v>
      </c>
      <c r="D486" s="72" t="str">
        <f>IF(F486=0,"RESMİ TATİL",VLOOKUP(F486,LİSTE!$B$7:$D$1300,3,0))</f>
        <v>Bahar AKGÜN</v>
      </c>
      <c r="E486" s="72">
        <f>IF(B486="TATİL",0,IF(F485=0,F484+1,IF(LİSTE!$F$1=F485,1,F485+1)))</f>
        <v>5</v>
      </c>
      <c r="F486" s="72">
        <f>IF(E486=0,0,IF(LİSTE!$F$1=E486,1,E486+1))</f>
        <v>6</v>
      </c>
      <c r="G486" s="72" t="str">
        <f>IFERROR(VLOOKUP(A486,TATİLLER!$A$2:$D$30000,3,0),"TATİL DEĞİL")</f>
        <v>TATİL DEĞİL</v>
      </c>
    </row>
    <row r="487" spans="1:7" x14ac:dyDescent="0.25">
      <c r="A487" s="74">
        <f t="shared" ref="A487" si="115">A486+3</f>
        <v>45880</v>
      </c>
      <c r="B487" s="72">
        <f t="shared" si="106"/>
        <v>1</v>
      </c>
      <c r="C487" s="72" t="str">
        <f>IF(E487=0,"RESMİ TATİL",VLOOKUP(E487,LİSTE!$B$7:$D$1300,3,0))</f>
        <v>Ömer AKGÜL</v>
      </c>
      <c r="D487" s="72" t="str">
        <f>IF(F487=0,"RESMİ TATİL",VLOOKUP(F487,LİSTE!$B$7:$D$1300,3,0))</f>
        <v>Muharrem EFE TANRIVERDİ</v>
      </c>
      <c r="E487" s="72">
        <f>IF(B487="TATİL",0,IF(F486=0,F485+1,IF(LİSTE!$F$1=F486,1,F486+1)))</f>
        <v>7</v>
      </c>
      <c r="F487" s="72">
        <f>IF(E487=0,0,IF(LİSTE!$F$1=E487,1,E487+1))</f>
        <v>8</v>
      </c>
      <c r="G487" s="72" t="str">
        <f>IFERROR(VLOOKUP(A487,TATİLLER!$A$2:$D$30000,3,0),"TATİL DEĞİL")</f>
        <v>TATİL DEĞİL</v>
      </c>
    </row>
    <row r="488" spans="1:7" x14ac:dyDescent="0.25">
      <c r="A488" s="74">
        <f t="shared" si="109"/>
        <v>45881</v>
      </c>
      <c r="B488" s="72">
        <f t="shared" si="106"/>
        <v>2</v>
      </c>
      <c r="C488" s="72" t="str">
        <f>IF(E488=0,"RESMİ TATİL",VLOOKUP(E488,LİSTE!$B$7:$D$1300,3,0))</f>
        <v>Anıl DOĞAN</v>
      </c>
      <c r="D488" s="72" t="str">
        <f>IF(F488=0,"RESMİ TATİL",VLOOKUP(F488,LİSTE!$B$7:$D$1300,3,0))</f>
        <v>İpek ARSLAN</v>
      </c>
      <c r="E488" s="72">
        <f>IF(B488="TATİL",0,IF(F487=0,F486+1,IF(LİSTE!$F$1=F487,1,F487+1)))</f>
        <v>9</v>
      </c>
      <c r="F488" s="72">
        <f>IF(E488=0,0,IF(LİSTE!$F$1=E488,1,E488+1))</f>
        <v>10</v>
      </c>
      <c r="G488" s="72" t="str">
        <f>IFERROR(VLOOKUP(A488,TATİLLER!$A$2:$D$30000,3,0),"TATİL DEĞİL")</f>
        <v>TATİL DEĞİL</v>
      </c>
    </row>
    <row r="489" spans="1:7" x14ac:dyDescent="0.25">
      <c r="A489" s="74">
        <f t="shared" si="109"/>
        <v>45882</v>
      </c>
      <c r="B489" s="72">
        <f t="shared" si="106"/>
        <v>3</v>
      </c>
      <c r="C489" s="72" t="str">
        <f>IF(E489=0,"RESMİ TATİL",VLOOKUP(E489,LİSTE!$B$7:$D$1300,3,0))</f>
        <v>Efe KARSAK</v>
      </c>
      <c r="D489" s="72" t="str">
        <f>IF(F489=0,"RESMİ TATİL",VLOOKUP(F489,LİSTE!$B$7:$D$1300,3,0))</f>
        <v>Abdullah KIRBAÇ</v>
      </c>
      <c r="E489" s="72">
        <f>IF(B489="TATİL",0,IF(F488=0,F487+1,IF(LİSTE!$F$1=F488,1,F488+1)))</f>
        <v>11</v>
      </c>
      <c r="F489" s="72">
        <f>IF(E489=0,0,IF(LİSTE!$F$1=E489,1,E489+1))</f>
        <v>12</v>
      </c>
      <c r="G489" s="72" t="str">
        <f>IFERROR(VLOOKUP(A489,TATİLLER!$A$2:$D$30000,3,0),"TATİL DEĞİL")</f>
        <v>TATİL DEĞİL</v>
      </c>
    </row>
    <row r="490" spans="1:7" x14ac:dyDescent="0.25">
      <c r="A490" s="74">
        <f t="shared" si="109"/>
        <v>45883</v>
      </c>
      <c r="B490" s="72">
        <f t="shared" si="106"/>
        <v>4</v>
      </c>
      <c r="C490" s="72" t="str">
        <f>IF(E490=0,"RESMİ TATİL",VLOOKUP(E490,LİSTE!$B$7:$D$1300,3,0))</f>
        <v>Ümmü Defne GÜLER</v>
      </c>
      <c r="D490" s="72" t="str">
        <f>IF(F490=0,"RESMİ TATİL",VLOOKUP(F490,LİSTE!$B$7:$D$1300,3,0))</f>
        <v>Şevval ÖZDAMAR</v>
      </c>
      <c r="E490" s="72">
        <f>IF(B490="TATİL",0,IF(F489=0,F488+1,IF(LİSTE!$F$1=F489,1,F489+1)))</f>
        <v>13</v>
      </c>
      <c r="F490" s="72">
        <f>IF(E490=0,0,IF(LİSTE!$F$1=E490,1,E490+1))</f>
        <v>14</v>
      </c>
      <c r="G490" s="72" t="str">
        <f>IFERROR(VLOOKUP(A490,TATİLLER!$A$2:$D$30000,3,0),"TATİL DEĞİL")</f>
        <v>TATİL DEĞİL</v>
      </c>
    </row>
    <row r="491" spans="1:7" x14ac:dyDescent="0.25">
      <c r="A491" s="74">
        <f t="shared" si="109"/>
        <v>45884</v>
      </c>
      <c r="B491" s="72">
        <f t="shared" si="106"/>
        <v>5</v>
      </c>
      <c r="C491" s="72" t="str">
        <f>IF(E491=0,"RESMİ TATİL",VLOOKUP(E491,LİSTE!$B$7:$D$1300,3,0))</f>
        <v>Zeynep AKDAĞ</v>
      </c>
      <c r="D491" s="72" t="str">
        <f>IF(F491=0,"RESMİ TATİL",VLOOKUP(F491,LİSTE!$B$7:$D$1300,3,0))</f>
        <v>Esma ÇOKER</v>
      </c>
      <c r="E491" s="72">
        <f>IF(B491="TATİL",0,IF(F490=0,F489+1,IF(LİSTE!$F$1=F490,1,F490+1)))</f>
        <v>15</v>
      </c>
      <c r="F491" s="72">
        <f>IF(E491=0,0,IF(LİSTE!$F$1=E491,1,E491+1))</f>
        <v>16</v>
      </c>
      <c r="G491" s="72" t="str">
        <f>IFERROR(VLOOKUP(A491,TATİLLER!$A$2:$D$30000,3,0),"TATİL DEĞİL")</f>
        <v>TATİL DEĞİL</v>
      </c>
    </row>
    <row r="492" spans="1:7" x14ac:dyDescent="0.25">
      <c r="A492" s="74">
        <f t="shared" ref="A492" si="116">A491+3</f>
        <v>45887</v>
      </c>
      <c r="B492" s="72">
        <f t="shared" si="106"/>
        <v>1</v>
      </c>
      <c r="C492" s="72" t="str">
        <f>IF(E492=0,"RESMİ TATİL",VLOOKUP(E492,LİSTE!$B$7:$D$1300,3,0))</f>
        <v>Dursun Kubilay YAŞAR</v>
      </c>
      <c r="D492" s="72" t="str">
        <f>IF(F492=0,"RESMİ TATİL",VLOOKUP(F492,LİSTE!$B$7:$D$1300,3,0))</f>
        <v>Zeynep Beril BAŞPINAR</v>
      </c>
      <c r="E492" s="72">
        <f>IF(B492="TATİL",0,IF(F491=0,F490+1,IF(LİSTE!$F$1=F491,1,F491+1)))</f>
        <v>17</v>
      </c>
      <c r="F492" s="72">
        <f>IF(E492=0,0,IF(LİSTE!$F$1=E492,1,E492+1))</f>
        <v>18</v>
      </c>
      <c r="G492" s="72" t="str">
        <f>IFERROR(VLOOKUP(A492,TATİLLER!$A$2:$D$30000,3,0),"TATİL DEĞİL")</f>
        <v>TATİL DEĞİL</v>
      </c>
    </row>
    <row r="493" spans="1:7" x14ac:dyDescent="0.25">
      <c r="A493" s="74">
        <f t="shared" si="109"/>
        <v>45888</v>
      </c>
      <c r="B493" s="72">
        <f t="shared" si="106"/>
        <v>2</v>
      </c>
      <c r="C493" s="72" t="str">
        <f>IF(E493=0,"RESMİ TATİL",VLOOKUP(E493,LİSTE!$B$7:$D$1300,3,0))</f>
        <v>Ahmet DAL</v>
      </c>
      <c r="D493" s="72" t="str">
        <f>IF(F493=0,"RESMİ TATİL",VLOOKUP(F493,LİSTE!$B$7:$D$1300,3,0))</f>
        <v>Emirhan KARATAŞ</v>
      </c>
      <c r="E493" s="72">
        <f>IF(B493="TATİL",0,IF(F492=0,F491+1,IF(LİSTE!$F$1=F492,1,F492+1)))</f>
        <v>19</v>
      </c>
      <c r="F493" s="72">
        <f>IF(E493=0,0,IF(LİSTE!$F$1=E493,1,E493+1))</f>
        <v>20</v>
      </c>
      <c r="G493" s="72" t="str">
        <f>IFERROR(VLOOKUP(A493,TATİLLER!$A$2:$D$30000,3,0),"TATİL DEĞİL")</f>
        <v>TATİL DEĞİL</v>
      </c>
    </row>
    <row r="494" spans="1:7" x14ac:dyDescent="0.25">
      <c r="A494" s="74">
        <f t="shared" si="109"/>
        <v>45889</v>
      </c>
      <c r="B494" s="72">
        <f t="shared" si="106"/>
        <v>3</v>
      </c>
      <c r="C494" s="72" t="str">
        <f>IF(E494=0,"RESMİ TATİL",VLOOKUP(E494,LİSTE!$B$7:$D$1300,3,0))</f>
        <v>Zümra Yeter ARI</v>
      </c>
      <c r="D494" s="72" t="str">
        <f>IF(F494=0,"RESMİ TATİL",VLOOKUP(F494,LİSTE!$B$7:$D$1300,3,0))</f>
        <v>Utku KARAGÖZ</v>
      </c>
      <c r="E494" s="72">
        <f>IF(B494="TATİL",0,IF(F493=0,F492+1,IF(LİSTE!$F$1=F493,1,F493+1)))</f>
        <v>21</v>
      </c>
      <c r="F494" s="72">
        <f>IF(E494=0,0,IF(LİSTE!$F$1=E494,1,E494+1))</f>
        <v>22</v>
      </c>
      <c r="G494" s="72" t="str">
        <f>IFERROR(VLOOKUP(A494,TATİLLER!$A$2:$D$30000,3,0),"TATİL DEĞİL")</f>
        <v>TATİL DEĞİL</v>
      </c>
    </row>
    <row r="495" spans="1:7" x14ac:dyDescent="0.25">
      <c r="A495" s="74">
        <f t="shared" si="109"/>
        <v>45890</v>
      </c>
      <c r="B495" s="72">
        <f t="shared" si="106"/>
        <v>4</v>
      </c>
      <c r="C495" s="72" t="str">
        <f>IF(E495=0,"RESMİ TATİL",VLOOKUP(E495,LİSTE!$B$7:$D$1300,3,0))</f>
        <v>Feyza Zümra AVCIOĞLU</v>
      </c>
      <c r="D495" s="72" t="str">
        <f>IF(F495=0,"RESMİ TATİL",VLOOKUP(F495,LİSTE!$B$7:$D$1300,3,0))</f>
        <v>Yusuf Ali TABUR</v>
      </c>
      <c r="E495" s="72">
        <f>IF(B495="TATİL",0,IF(F494=0,F493+1,IF(LİSTE!$F$1=F494,1,F494+1)))</f>
        <v>23</v>
      </c>
      <c r="F495" s="72">
        <f>IF(E495=0,0,IF(LİSTE!$F$1=E495,1,E495+1))</f>
        <v>24</v>
      </c>
      <c r="G495" s="72" t="str">
        <f>IFERROR(VLOOKUP(A495,TATİLLER!$A$2:$D$30000,3,0),"TATİL DEĞİL")</f>
        <v>TATİL DEĞİL</v>
      </c>
    </row>
    <row r="496" spans="1:7" x14ac:dyDescent="0.25">
      <c r="A496" s="74">
        <f t="shared" si="109"/>
        <v>45891</v>
      </c>
      <c r="B496" s="72">
        <f t="shared" si="106"/>
        <v>5</v>
      </c>
      <c r="C496" s="72" t="str">
        <f>IF(E496=0,"RESMİ TATİL",VLOOKUP(E496,LİSTE!$B$7:$D$1300,3,0))</f>
        <v>Irmak UTEBAY</v>
      </c>
      <c r="D496" s="72" t="str">
        <f>IF(F496=0,"RESMİ TATİL",VLOOKUP(F496,LİSTE!$B$7:$D$1300,3,0))</f>
        <v>Kerem AKKOÇ</v>
      </c>
      <c r="E496" s="72">
        <f>IF(B496="TATİL",0,IF(F495=0,F494+1,IF(LİSTE!$F$1=F495,1,F495+1)))</f>
        <v>25</v>
      </c>
      <c r="F496" s="72">
        <f>IF(E496=0,0,IF(LİSTE!$F$1=E496,1,E496+1))</f>
        <v>26</v>
      </c>
      <c r="G496" s="72" t="str">
        <f>IFERROR(VLOOKUP(A496,TATİLLER!$A$2:$D$30000,3,0),"TATİL DEĞİL")</f>
        <v>TATİL DEĞİL</v>
      </c>
    </row>
    <row r="497" spans="1:7" x14ac:dyDescent="0.25">
      <c r="A497" s="74">
        <f t="shared" ref="A497" si="117">A496+3</f>
        <v>45894</v>
      </c>
      <c r="B497" s="72">
        <f t="shared" si="106"/>
        <v>1</v>
      </c>
      <c r="C497" s="72" t="str">
        <f>IF(E497=0,"RESMİ TATİL",VLOOKUP(E497,LİSTE!$B$7:$D$1300,3,0))</f>
        <v>Elçin Ayşe ELMAS</v>
      </c>
      <c r="D497" s="72" t="str">
        <f>IF(F497=0,"RESMİ TATİL",VLOOKUP(F497,LİSTE!$B$7:$D$1300,3,0))</f>
        <v>Muhammed YILDIZDAĞ</v>
      </c>
      <c r="E497" s="72">
        <f>IF(B497="TATİL",0,IF(F496=0,F495+1,IF(LİSTE!$F$1=F496,1,F496+1)))</f>
        <v>27</v>
      </c>
      <c r="F497" s="72">
        <f>IF(E497=0,0,IF(LİSTE!$F$1=E497,1,E497+1))</f>
        <v>28</v>
      </c>
      <c r="G497" s="72" t="str">
        <f>IFERROR(VLOOKUP(A497,TATİLLER!$A$2:$D$30000,3,0),"TATİL DEĞİL")</f>
        <v>TATİL DEĞİL</v>
      </c>
    </row>
    <row r="498" spans="1:7" x14ac:dyDescent="0.25">
      <c r="A498" s="74">
        <f t="shared" si="109"/>
        <v>45895</v>
      </c>
      <c r="B498" s="72">
        <f t="shared" si="106"/>
        <v>2</v>
      </c>
      <c r="C498" s="72" t="str">
        <f>IF(E498=0,"RESMİ TATİL",VLOOKUP(E498,LİSTE!$B$7:$D$1300,3,0))</f>
        <v>Nisa Nur SANCAR</v>
      </c>
      <c r="D498" s="72" t="str">
        <f>IF(F498=0,"RESMİ TATİL",VLOOKUP(F498,LİSTE!$B$7:$D$1300,3,0))</f>
        <v>Esila ÇETİN</v>
      </c>
      <c r="E498" s="72">
        <f>IF(B498="TATİL",0,IF(F497=0,F496+1,IF(LİSTE!$F$1=F497,1,F497+1)))</f>
        <v>1</v>
      </c>
      <c r="F498" s="72">
        <f>IF(E498=0,0,IF(LİSTE!$F$1=E498,1,E498+1))</f>
        <v>2</v>
      </c>
      <c r="G498" s="72" t="str">
        <f>IFERROR(VLOOKUP(A498,TATİLLER!$A$2:$D$30000,3,0),"TATİL DEĞİL")</f>
        <v>TATİL DEĞİL</v>
      </c>
    </row>
    <row r="499" spans="1:7" x14ac:dyDescent="0.25">
      <c r="A499" s="74">
        <f t="shared" si="109"/>
        <v>45896</v>
      </c>
      <c r="B499" s="72">
        <f t="shared" si="106"/>
        <v>3</v>
      </c>
      <c r="C499" s="72" t="str">
        <f>IF(E499=0,"RESMİ TATİL",VLOOKUP(E499,LİSTE!$B$7:$D$1300,3,0))</f>
        <v>Zeynep Sevde TOPUZ</v>
      </c>
      <c r="D499" s="72" t="str">
        <f>IF(F499=0,"RESMİ TATİL",VLOOKUP(F499,LİSTE!$B$7:$D$1300,3,0))</f>
        <v>Ömer Asaf KADAŞ</v>
      </c>
      <c r="E499" s="72">
        <f>IF(B499="TATİL",0,IF(F498=0,F497+1,IF(LİSTE!$F$1=F498,1,F498+1)))</f>
        <v>3</v>
      </c>
      <c r="F499" s="72">
        <f>IF(E499=0,0,IF(LİSTE!$F$1=E499,1,E499+1))</f>
        <v>4</v>
      </c>
      <c r="G499" s="72" t="str">
        <f>IFERROR(VLOOKUP(A499,TATİLLER!$A$2:$D$30000,3,0),"TATİL DEĞİL")</f>
        <v>TATİL DEĞİL</v>
      </c>
    </row>
    <row r="500" spans="1:7" x14ac:dyDescent="0.25">
      <c r="A500" s="74">
        <f t="shared" si="109"/>
        <v>45897</v>
      </c>
      <c r="B500" s="72">
        <f t="shared" si="106"/>
        <v>4</v>
      </c>
      <c r="C500" s="72" t="str">
        <f>IF(E500=0,"RESMİ TATİL",VLOOKUP(E500,LİSTE!$B$7:$D$1300,3,0))</f>
        <v>Ramazan Baran ADIGÜZEL</v>
      </c>
      <c r="D500" s="72" t="str">
        <f>IF(F500=0,"RESMİ TATİL",VLOOKUP(F500,LİSTE!$B$7:$D$1300,3,0))</f>
        <v>Bahar AKGÜN</v>
      </c>
      <c r="E500" s="72">
        <f>IF(B500="TATİL",0,IF(F499=0,F498+1,IF(LİSTE!$F$1=F499,1,F499+1)))</f>
        <v>5</v>
      </c>
      <c r="F500" s="72">
        <f>IF(E500=0,0,IF(LİSTE!$F$1=E500,1,E500+1))</f>
        <v>6</v>
      </c>
      <c r="G500" s="72" t="str">
        <f>IFERROR(VLOOKUP(A500,TATİLLER!$A$2:$D$30000,3,0),"TATİL DEĞİL")</f>
        <v>TATİL DEĞİL</v>
      </c>
    </row>
    <row r="501" spans="1:7" x14ac:dyDescent="0.25">
      <c r="A501" s="74">
        <f t="shared" si="109"/>
        <v>45898</v>
      </c>
      <c r="B501" s="72">
        <f t="shared" si="106"/>
        <v>5</v>
      </c>
      <c r="C501" s="72" t="str">
        <f>IF(E501=0,"RESMİ TATİL",VLOOKUP(E501,LİSTE!$B$7:$D$1300,3,0))</f>
        <v>Ömer AKGÜL</v>
      </c>
      <c r="D501" s="72" t="str">
        <f>IF(F501=0,"RESMİ TATİL",VLOOKUP(F501,LİSTE!$B$7:$D$1300,3,0))</f>
        <v>Muharrem EFE TANRIVERDİ</v>
      </c>
      <c r="E501" s="72">
        <f>IF(B501="TATİL",0,IF(F500=0,F499+1,IF(LİSTE!$F$1=F500,1,F500+1)))</f>
        <v>7</v>
      </c>
      <c r="F501" s="72">
        <f>IF(E501=0,0,IF(LİSTE!$F$1=E501,1,E501+1))</f>
        <v>8</v>
      </c>
      <c r="G501" s="72" t="str">
        <f>IFERROR(VLOOKUP(A501,TATİLLER!$A$2:$D$30000,3,0),"TATİL DEĞİL")</f>
        <v>TATİL DEĞİL</v>
      </c>
    </row>
    <row r="502" spans="1:7" x14ac:dyDescent="0.25">
      <c r="A502" s="74">
        <f t="shared" ref="A502" si="118">A501+3</f>
        <v>45901</v>
      </c>
      <c r="B502" s="72">
        <f t="shared" si="106"/>
        <v>1</v>
      </c>
      <c r="C502" s="72" t="str">
        <f>IF(E502=0,"RESMİ TATİL",VLOOKUP(E502,LİSTE!$B$7:$D$1300,3,0))</f>
        <v>Anıl DOĞAN</v>
      </c>
      <c r="D502" s="72" t="str">
        <f>IF(F502=0,"RESMİ TATİL",VLOOKUP(F502,LİSTE!$B$7:$D$1300,3,0))</f>
        <v>İpek ARSLAN</v>
      </c>
      <c r="E502" s="72">
        <f>IF(B502="TATİL",0,IF(F501=0,F500+1,IF(LİSTE!$F$1=F501,1,F501+1)))</f>
        <v>9</v>
      </c>
      <c r="F502" s="72">
        <f>IF(E502=0,0,IF(LİSTE!$F$1=E502,1,E502+1))</f>
        <v>10</v>
      </c>
      <c r="G502" s="72" t="str">
        <f>IFERROR(VLOOKUP(A502,TATİLLER!$A$2:$D$30000,3,0),"TATİL DEĞİL")</f>
        <v>TATİL DEĞİL</v>
      </c>
    </row>
    <row r="503" spans="1:7" x14ac:dyDescent="0.25">
      <c r="A503" s="74">
        <f t="shared" si="109"/>
        <v>45902</v>
      </c>
      <c r="B503" s="72">
        <f t="shared" si="106"/>
        <v>2</v>
      </c>
      <c r="C503" s="72" t="str">
        <f>IF(E503=0,"RESMİ TATİL",VLOOKUP(E503,LİSTE!$B$7:$D$1300,3,0))</f>
        <v>Efe KARSAK</v>
      </c>
      <c r="D503" s="72" t="str">
        <f>IF(F503=0,"RESMİ TATİL",VLOOKUP(F503,LİSTE!$B$7:$D$1300,3,0))</f>
        <v>Abdullah KIRBAÇ</v>
      </c>
      <c r="E503" s="72">
        <f>IF(B503="TATİL",0,IF(F502=0,F501+1,IF(LİSTE!$F$1=F502,1,F502+1)))</f>
        <v>11</v>
      </c>
      <c r="F503" s="72">
        <f>IF(E503=0,0,IF(LİSTE!$F$1=E503,1,E503+1))</f>
        <v>12</v>
      </c>
      <c r="G503" s="72" t="str">
        <f>IFERROR(VLOOKUP(A503,TATİLLER!$A$2:$D$30000,3,0),"TATİL DEĞİL")</f>
        <v>TATİL DEĞİL</v>
      </c>
    </row>
    <row r="504" spans="1:7" x14ac:dyDescent="0.25">
      <c r="A504" s="74">
        <f t="shared" si="109"/>
        <v>45903</v>
      </c>
      <c r="B504" s="72">
        <f t="shared" si="106"/>
        <v>3</v>
      </c>
      <c r="C504" s="72" t="str">
        <f>IF(E504=0,"RESMİ TATİL",VLOOKUP(E504,LİSTE!$B$7:$D$1300,3,0))</f>
        <v>Ümmü Defne GÜLER</v>
      </c>
      <c r="D504" s="72" t="str">
        <f>IF(F504=0,"RESMİ TATİL",VLOOKUP(F504,LİSTE!$B$7:$D$1300,3,0))</f>
        <v>Şevval ÖZDAMAR</v>
      </c>
      <c r="E504" s="72">
        <f>IF(B504="TATİL",0,IF(F503=0,F502+1,IF(LİSTE!$F$1=F503,1,F503+1)))</f>
        <v>13</v>
      </c>
      <c r="F504" s="72">
        <f>IF(E504=0,0,IF(LİSTE!$F$1=E504,1,E504+1))</f>
        <v>14</v>
      </c>
      <c r="G504" s="72" t="str">
        <f>IFERROR(VLOOKUP(A504,TATİLLER!$A$2:$D$30000,3,0),"TATİL DEĞİL")</f>
        <v>TATİL DEĞİL</v>
      </c>
    </row>
    <row r="505" spans="1:7" x14ac:dyDescent="0.25">
      <c r="A505" s="74">
        <f t="shared" si="109"/>
        <v>45904</v>
      </c>
      <c r="B505" s="72">
        <f t="shared" si="106"/>
        <v>4</v>
      </c>
      <c r="C505" s="72" t="str">
        <f>IF(E505=0,"RESMİ TATİL",VLOOKUP(E505,LİSTE!$B$7:$D$1300,3,0))</f>
        <v>Zeynep AKDAĞ</v>
      </c>
      <c r="D505" s="72" t="str">
        <f>IF(F505=0,"RESMİ TATİL",VLOOKUP(F505,LİSTE!$B$7:$D$1300,3,0))</f>
        <v>Esma ÇOKER</v>
      </c>
      <c r="E505" s="72">
        <f>IF(B505="TATİL",0,IF(F504=0,F503+1,IF(LİSTE!$F$1=F504,1,F504+1)))</f>
        <v>15</v>
      </c>
      <c r="F505" s="72">
        <f>IF(E505=0,0,IF(LİSTE!$F$1=E505,1,E505+1))</f>
        <v>16</v>
      </c>
      <c r="G505" s="72" t="str">
        <f>IFERROR(VLOOKUP(A505,TATİLLER!$A$2:$D$30000,3,0),"TATİL DEĞİL")</f>
        <v>TATİL DEĞİL</v>
      </c>
    </row>
    <row r="506" spans="1:7" x14ac:dyDescent="0.25">
      <c r="A506" s="74">
        <f t="shared" si="109"/>
        <v>45905</v>
      </c>
      <c r="B506" s="72">
        <f t="shared" si="106"/>
        <v>5</v>
      </c>
      <c r="C506" s="72" t="str">
        <f>IF(E506=0,"RESMİ TATİL",VLOOKUP(E506,LİSTE!$B$7:$D$1300,3,0))</f>
        <v>Dursun Kubilay YAŞAR</v>
      </c>
      <c r="D506" s="72" t="str">
        <f>IF(F506=0,"RESMİ TATİL",VLOOKUP(F506,LİSTE!$B$7:$D$1300,3,0))</f>
        <v>Zeynep Beril BAŞPINAR</v>
      </c>
      <c r="E506" s="72">
        <f>IF(B506="TATİL",0,IF(F505=0,F504+1,IF(LİSTE!$F$1=F505,1,F505+1)))</f>
        <v>17</v>
      </c>
      <c r="F506" s="72">
        <f>IF(E506=0,0,IF(LİSTE!$F$1=E506,1,E506+1))</f>
        <v>18</v>
      </c>
      <c r="G506" s="72" t="str">
        <f>IFERROR(VLOOKUP(A506,TATİLLER!$A$2:$D$30000,3,0),"TATİL DEĞİL")</f>
        <v>TATİL DEĞİL</v>
      </c>
    </row>
    <row r="507" spans="1:7" x14ac:dyDescent="0.25">
      <c r="A507" s="74">
        <f t="shared" ref="A507" si="119">A506+3</f>
        <v>45908</v>
      </c>
      <c r="B507" s="72">
        <f t="shared" si="106"/>
        <v>1</v>
      </c>
      <c r="C507" s="72" t="str">
        <f>IF(E507=0,"RESMİ TATİL",VLOOKUP(E507,LİSTE!$B$7:$D$1300,3,0))</f>
        <v>Ahmet DAL</v>
      </c>
      <c r="D507" s="72" t="str">
        <f>IF(F507=0,"RESMİ TATİL",VLOOKUP(F507,LİSTE!$B$7:$D$1300,3,0))</f>
        <v>Emirhan KARATAŞ</v>
      </c>
      <c r="E507" s="72">
        <f>IF(B507="TATİL",0,IF(F506=0,F505+1,IF(LİSTE!$F$1=F506,1,F506+1)))</f>
        <v>19</v>
      </c>
      <c r="F507" s="72">
        <f>IF(E507=0,0,IF(LİSTE!$F$1=E507,1,E507+1))</f>
        <v>20</v>
      </c>
      <c r="G507" s="72" t="str">
        <f>IFERROR(VLOOKUP(A507,TATİLLER!$A$2:$D$30000,3,0),"TATİL DEĞİL")</f>
        <v>TATİL DEĞİL</v>
      </c>
    </row>
    <row r="508" spans="1:7" x14ac:dyDescent="0.25">
      <c r="A508" s="74">
        <f t="shared" si="109"/>
        <v>45909</v>
      </c>
      <c r="B508" s="72">
        <f t="shared" si="106"/>
        <v>2</v>
      </c>
      <c r="C508" s="72" t="str">
        <f>IF(E508=0,"RESMİ TATİL",VLOOKUP(E508,LİSTE!$B$7:$D$1300,3,0))</f>
        <v>Zümra Yeter ARI</v>
      </c>
      <c r="D508" s="72" t="str">
        <f>IF(F508=0,"RESMİ TATİL",VLOOKUP(F508,LİSTE!$B$7:$D$1300,3,0))</f>
        <v>Utku KARAGÖZ</v>
      </c>
      <c r="E508" s="72">
        <f>IF(B508="TATİL",0,IF(F507=0,F506+1,IF(LİSTE!$F$1=F507,1,F507+1)))</f>
        <v>21</v>
      </c>
      <c r="F508" s="72">
        <f>IF(E508=0,0,IF(LİSTE!$F$1=E508,1,E508+1))</f>
        <v>22</v>
      </c>
      <c r="G508" s="72" t="str">
        <f>IFERROR(VLOOKUP(A508,TATİLLER!$A$2:$D$30000,3,0),"TATİL DEĞİL")</f>
        <v>TATİL DEĞİL</v>
      </c>
    </row>
    <row r="509" spans="1:7" x14ac:dyDescent="0.25">
      <c r="A509" s="74">
        <f t="shared" si="109"/>
        <v>45910</v>
      </c>
      <c r="B509" s="72">
        <f t="shared" si="106"/>
        <v>3</v>
      </c>
      <c r="C509" s="72" t="str">
        <f>IF(E509=0,"RESMİ TATİL",VLOOKUP(E509,LİSTE!$B$7:$D$1300,3,0))</f>
        <v>Feyza Zümra AVCIOĞLU</v>
      </c>
      <c r="D509" s="72" t="str">
        <f>IF(F509=0,"RESMİ TATİL",VLOOKUP(F509,LİSTE!$B$7:$D$1300,3,0))</f>
        <v>Yusuf Ali TABUR</v>
      </c>
      <c r="E509" s="72">
        <f>IF(B509="TATİL",0,IF(F508=0,F507+1,IF(LİSTE!$F$1=F508,1,F508+1)))</f>
        <v>23</v>
      </c>
      <c r="F509" s="72">
        <f>IF(E509=0,0,IF(LİSTE!$F$1=E509,1,E509+1))</f>
        <v>24</v>
      </c>
      <c r="G509" s="72" t="str">
        <f>IFERROR(VLOOKUP(A509,TATİLLER!$A$2:$D$30000,3,0),"TATİL DEĞİL")</f>
        <v>TATİL DEĞİL</v>
      </c>
    </row>
    <row r="510" spans="1:7" x14ac:dyDescent="0.25">
      <c r="A510" s="74">
        <f t="shared" si="109"/>
        <v>45911</v>
      </c>
      <c r="B510" s="72">
        <f t="shared" si="106"/>
        <v>4</v>
      </c>
      <c r="C510" s="72" t="str">
        <f>IF(E510=0,"RESMİ TATİL",VLOOKUP(E510,LİSTE!$B$7:$D$1300,3,0))</f>
        <v>Irmak UTEBAY</v>
      </c>
      <c r="D510" s="72" t="str">
        <f>IF(F510=0,"RESMİ TATİL",VLOOKUP(F510,LİSTE!$B$7:$D$1300,3,0))</f>
        <v>Kerem AKKOÇ</v>
      </c>
      <c r="E510" s="72">
        <f>IF(B510="TATİL",0,IF(F509=0,F508+1,IF(LİSTE!$F$1=F509,1,F509+1)))</f>
        <v>25</v>
      </c>
      <c r="F510" s="72">
        <f>IF(E510=0,0,IF(LİSTE!$F$1=E510,1,E510+1))</f>
        <v>26</v>
      </c>
      <c r="G510" s="72" t="str">
        <f>IFERROR(VLOOKUP(A510,TATİLLER!$A$2:$D$30000,3,0),"TATİL DEĞİL")</f>
        <v>TATİL DEĞİL</v>
      </c>
    </row>
    <row r="511" spans="1:7" x14ac:dyDescent="0.25">
      <c r="A511" s="74">
        <f t="shared" si="109"/>
        <v>45912</v>
      </c>
      <c r="B511" s="72">
        <f t="shared" si="106"/>
        <v>5</v>
      </c>
      <c r="C511" s="72" t="str">
        <f>IF(E511=0,"RESMİ TATİL",VLOOKUP(E511,LİSTE!$B$7:$D$1300,3,0))</f>
        <v>Elçin Ayşe ELMAS</v>
      </c>
      <c r="D511" s="72" t="str">
        <f>IF(F511=0,"RESMİ TATİL",VLOOKUP(F511,LİSTE!$B$7:$D$1300,3,0))</f>
        <v>Muhammed YILDIZDAĞ</v>
      </c>
      <c r="E511" s="72">
        <f>IF(B511="TATİL",0,IF(F510=0,F509+1,IF(LİSTE!$F$1=F510,1,F510+1)))</f>
        <v>27</v>
      </c>
      <c r="F511" s="72">
        <f>IF(E511=0,0,IF(LİSTE!$F$1=E511,1,E511+1))</f>
        <v>28</v>
      </c>
      <c r="G511" s="72" t="str">
        <f>IFERROR(VLOOKUP(A511,TATİLLER!$A$2:$D$30000,3,0),"TATİL DEĞİL")</f>
        <v>TATİL DEĞİL</v>
      </c>
    </row>
    <row r="512" spans="1:7" x14ac:dyDescent="0.25">
      <c r="A512" s="74">
        <f t="shared" ref="A512" si="120">A511+3</f>
        <v>45915</v>
      </c>
      <c r="B512" s="72">
        <f t="shared" si="106"/>
        <v>1</v>
      </c>
      <c r="C512" s="72" t="str">
        <f>IF(E512=0,"RESMİ TATİL",VLOOKUP(E512,LİSTE!$B$7:$D$1300,3,0))</f>
        <v>Nisa Nur SANCAR</v>
      </c>
      <c r="D512" s="72" t="str">
        <f>IF(F512=0,"RESMİ TATİL",VLOOKUP(F512,LİSTE!$B$7:$D$1300,3,0))</f>
        <v>Esila ÇETİN</v>
      </c>
      <c r="E512" s="72">
        <f>IF(B512="TATİL",0,IF(F511=0,F510+1,IF(LİSTE!$F$1=F511,1,F511+1)))</f>
        <v>1</v>
      </c>
      <c r="F512" s="72">
        <f>IF(E512=0,0,IF(LİSTE!$F$1=E512,1,E512+1))</f>
        <v>2</v>
      </c>
      <c r="G512" s="72" t="str">
        <f>IFERROR(VLOOKUP(A512,TATİLLER!$A$2:$D$30000,3,0),"TATİL DEĞİL")</f>
        <v>TATİL DEĞİL</v>
      </c>
    </row>
    <row r="513" spans="1:7" x14ac:dyDescent="0.25">
      <c r="A513" s="74">
        <f t="shared" si="109"/>
        <v>45916</v>
      </c>
      <c r="B513" s="72">
        <f t="shared" si="106"/>
        <v>2</v>
      </c>
      <c r="C513" s="72" t="str">
        <f>IF(E513=0,"RESMİ TATİL",VLOOKUP(E513,LİSTE!$B$7:$D$1300,3,0))</f>
        <v>Zeynep Sevde TOPUZ</v>
      </c>
      <c r="D513" s="72" t="str">
        <f>IF(F513=0,"RESMİ TATİL",VLOOKUP(F513,LİSTE!$B$7:$D$1300,3,0))</f>
        <v>Ömer Asaf KADAŞ</v>
      </c>
      <c r="E513" s="72">
        <f>IF(B513="TATİL",0,IF(F512=0,F511+1,IF(LİSTE!$F$1=F512,1,F512+1)))</f>
        <v>3</v>
      </c>
      <c r="F513" s="72">
        <f>IF(E513=0,0,IF(LİSTE!$F$1=E513,1,E513+1))</f>
        <v>4</v>
      </c>
      <c r="G513" s="72" t="str">
        <f>IFERROR(VLOOKUP(A513,TATİLLER!$A$2:$D$30000,3,0),"TATİL DEĞİL")</f>
        <v>TATİL DEĞİL</v>
      </c>
    </row>
    <row r="514" spans="1:7" x14ac:dyDescent="0.25">
      <c r="A514" s="74">
        <f t="shared" si="109"/>
        <v>45917</v>
      </c>
      <c r="B514" s="72">
        <f t="shared" si="106"/>
        <v>3</v>
      </c>
      <c r="C514" s="72" t="str">
        <f>IF(E514=0,"RESMİ TATİL",VLOOKUP(E514,LİSTE!$B$7:$D$1300,3,0))</f>
        <v>Ramazan Baran ADIGÜZEL</v>
      </c>
      <c r="D514" s="72" t="str">
        <f>IF(F514=0,"RESMİ TATİL",VLOOKUP(F514,LİSTE!$B$7:$D$1300,3,0))</f>
        <v>Bahar AKGÜN</v>
      </c>
      <c r="E514" s="72">
        <f>IF(B514="TATİL",0,IF(F513=0,F512+1,IF(LİSTE!$F$1=F513,1,F513+1)))</f>
        <v>5</v>
      </c>
      <c r="F514" s="72">
        <f>IF(E514=0,0,IF(LİSTE!$F$1=E514,1,E514+1))</f>
        <v>6</v>
      </c>
      <c r="G514" s="72" t="str">
        <f>IFERROR(VLOOKUP(A514,TATİLLER!$A$2:$D$30000,3,0),"TATİL DEĞİL")</f>
        <v>TATİL DEĞİL</v>
      </c>
    </row>
    <row r="515" spans="1:7" x14ac:dyDescent="0.25">
      <c r="A515" s="74">
        <f t="shared" si="109"/>
        <v>45918</v>
      </c>
      <c r="B515" s="72">
        <f t="shared" ref="B515:B578" si="121">IF(G515="TATİL","TATİL",WEEKDAY(A515,2))</f>
        <v>4</v>
      </c>
      <c r="C515" s="72" t="str">
        <f>IF(E515=0,"RESMİ TATİL",VLOOKUP(E515,LİSTE!$B$7:$D$1300,3,0))</f>
        <v>Ömer AKGÜL</v>
      </c>
      <c r="D515" s="72" t="str">
        <f>IF(F515=0,"RESMİ TATİL",VLOOKUP(F515,LİSTE!$B$7:$D$1300,3,0))</f>
        <v>Muharrem EFE TANRIVERDİ</v>
      </c>
      <c r="E515" s="72">
        <f>IF(B515="TATİL",0,IF(F514=0,F513+1,IF(LİSTE!$F$1=F514,1,F514+1)))</f>
        <v>7</v>
      </c>
      <c r="F515" s="72">
        <f>IF(E515=0,0,IF(LİSTE!$F$1=E515,1,E515+1))</f>
        <v>8</v>
      </c>
      <c r="G515" s="72" t="str">
        <f>IFERROR(VLOOKUP(A515,TATİLLER!$A$2:$D$30000,3,0),"TATİL DEĞİL")</f>
        <v>TATİL DEĞİL</v>
      </c>
    </row>
    <row r="516" spans="1:7" x14ac:dyDescent="0.25">
      <c r="A516" s="74">
        <f t="shared" si="109"/>
        <v>45919</v>
      </c>
      <c r="B516" s="72">
        <f t="shared" si="121"/>
        <v>5</v>
      </c>
      <c r="C516" s="72" t="str">
        <f>IF(E516=0,"RESMİ TATİL",VLOOKUP(E516,LİSTE!$B$7:$D$1300,3,0))</f>
        <v>Anıl DOĞAN</v>
      </c>
      <c r="D516" s="72" t="str">
        <f>IF(F516=0,"RESMİ TATİL",VLOOKUP(F516,LİSTE!$B$7:$D$1300,3,0))</f>
        <v>İpek ARSLAN</v>
      </c>
      <c r="E516" s="72">
        <f>IF(B516="TATİL",0,IF(F515=0,F514+1,IF(LİSTE!$F$1=F515,1,F515+1)))</f>
        <v>9</v>
      </c>
      <c r="F516" s="72">
        <f>IF(E516=0,0,IF(LİSTE!$F$1=E516,1,E516+1))</f>
        <v>10</v>
      </c>
      <c r="G516" s="72" t="str">
        <f>IFERROR(VLOOKUP(A516,TATİLLER!$A$2:$D$30000,3,0),"TATİL DEĞİL")</f>
        <v>TATİL DEĞİL</v>
      </c>
    </row>
    <row r="517" spans="1:7" x14ac:dyDescent="0.25">
      <c r="A517" s="74">
        <f t="shared" ref="A517" si="122">A516+3</f>
        <v>45922</v>
      </c>
      <c r="B517" s="72">
        <f t="shared" si="121"/>
        <v>1</v>
      </c>
      <c r="C517" s="72" t="str">
        <f>IF(E517=0,"RESMİ TATİL",VLOOKUP(E517,LİSTE!$B$7:$D$1300,3,0))</f>
        <v>Efe KARSAK</v>
      </c>
      <c r="D517" s="72" t="str">
        <f>IF(F517=0,"RESMİ TATİL",VLOOKUP(F517,LİSTE!$B$7:$D$1300,3,0))</f>
        <v>Abdullah KIRBAÇ</v>
      </c>
      <c r="E517" s="72">
        <f>IF(B517="TATİL",0,IF(F516=0,F515+1,IF(LİSTE!$F$1=F516,1,F516+1)))</f>
        <v>11</v>
      </c>
      <c r="F517" s="72">
        <f>IF(E517=0,0,IF(LİSTE!$F$1=E517,1,E517+1))</f>
        <v>12</v>
      </c>
      <c r="G517" s="72" t="str">
        <f>IFERROR(VLOOKUP(A517,TATİLLER!$A$2:$D$30000,3,0),"TATİL DEĞİL")</f>
        <v>TATİL DEĞİL</v>
      </c>
    </row>
    <row r="518" spans="1:7" x14ac:dyDescent="0.25">
      <c r="A518" s="74">
        <f t="shared" si="109"/>
        <v>45923</v>
      </c>
      <c r="B518" s="72">
        <f t="shared" si="121"/>
        <v>2</v>
      </c>
      <c r="C518" s="72" t="str">
        <f>IF(E518=0,"RESMİ TATİL",VLOOKUP(E518,LİSTE!$B$7:$D$1300,3,0))</f>
        <v>Ümmü Defne GÜLER</v>
      </c>
      <c r="D518" s="72" t="str">
        <f>IF(F518=0,"RESMİ TATİL",VLOOKUP(F518,LİSTE!$B$7:$D$1300,3,0))</f>
        <v>Şevval ÖZDAMAR</v>
      </c>
      <c r="E518" s="72">
        <f>IF(B518="TATİL",0,IF(F517=0,F516+1,IF(LİSTE!$F$1=F517,1,F517+1)))</f>
        <v>13</v>
      </c>
      <c r="F518" s="72">
        <f>IF(E518=0,0,IF(LİSTE!$F$1=E518,1,E518+1))</f>
        <v>14</v>
      </c>
      <c r="G518" s="72" t="str">
        <f>IFERROR(VLOOKUP(A518,TATİLLER!$A$2:$D$30000,3,0),"TATİL DEĞİL")</f>
        <v>TATİL DEĞİL</v>
      </c>
    </row>
    <row r="519" spans="1:7" x14ac:dyDescent="0.25">
      <c r="A519" s="74">
        <f t="shared" si="109"/>
        <v>45924</v>
      </c>
      <c r="B519" s="72">
        <f t="shared" si="121"/>
        <v>3</v>
      </c>
      <c r="C519" s="72" t="str">
        <f>IF(E519=0,"RESMİ TATİL",VLOOKUP(E519,LİSTE!$B$7:$D$1300,3,0))</f>
        <v>Zeynep AKDAĞ</v>
      </c>
      <c r="D519" s="72" t="str">
        <f>IF(F519=0,"RESMİ TATİL",VLOOKUP(F519,LİSTE!$B$7:$D$1300,3,0))</f>
        <v>Esma ÇOKER</v>
      </c>
      <c r="E519" s="72">
        <f>IF(B519="TATİL",0,IF(F518=0,F517+1,IF(LİSTE!$F$1=F518,1,F518+1)))</f>
        <v>15</v>
      </c>
      <c r="F519" s="72">
        <f>IF(E519=0,0,IF(LİSTE!$F$1=E519,1,E519+1))</f>
        <v>16</v>
      </c>
      <c r="G519" s="72" t="str">
        <f>IFERROR(VLOOKUP(A519,TATİLLER!$A$2:$D$30000,3,0),"TATİL DEĞİL")</f>
        <v>TATİL DEĞİL</v>
      </c>
    </row>
    <row r="520" spans="1:7" x14ac:dyDescent="0.25">
      <c r="A520" s="74">
        <f t="shared" si="109"/>
        <v>45925</v>
      </c>
      <c r="B520" s="72">
        <f t="shared" si="121"/>
        <v>4</v>
      </c>
      <c r="C520" s="72" t="str">
        <f>IF(E520=0,"RESMİ TATİL",VLOOKUP(E520,LİSTE!$B$7:$D$1300,3,0))</f>
        <v>Dursun Kubilay YAŞAR</v>
      </c>
      <c r="D520" s="72" t="str">
        <f>IF(F520=0,"RESMİ TATİL",VLOOKUP(F520,LİSTE!$B$7:$D$1300,3,0))</f>
        <v>Zeynep Beril BAŞPINAR</v>
      </c>
      <c r="E520" s="72">
        <f>IF(B520="TATİL",0,IF(F519=0,F518+1,IF(LİSTE!$F$1=F519,1,F519+1)))</f>
        <v>17</v>
      </c>
      <c r="F520" s="72">
        <f>IF(E520=0,0,IF(LİSTE!$F$1=E520,1,E520+1))</f>
        <v>18</v>
      </c>
      <c r="G520" s="72" t="str">
        <f>IFERROR(VLOOKUP(A520,TATİLLER!$A$2:$D$30000,3,0),"TATİL DEĞİL")</f>
        <v>TATİL DEĞİL</v>
      </c>
    </row>
    <row r="521" spans="1:7" x14ac:dyDescent="0.25">
      <c r="A521" s="74">
        <f t="shared" si="109"/>
        <v>45926</v>
      </c>
      <c r="B521" s="72">
        <f t="shared" si="121"/>
        <v>5</v>
      </c>
      <c r="C521" s="72" t="str">
        <f>IF(E521=0,"RESMİ TATİL",VLOOKUP(E521,LİSTE!$B$7:$D$1300,3,0))</f>
        <v>Ahmet DAL</v>
      </c>
      <c r="D521" s="72" t="str">
        <f>IF(F521=0,"RESMİ TATİL",VLOOKUP(F521,LİSTE!$B$7:$D$1300,3,0))</f>
        <v>Emirhan KARATAŞ</v>
      </c>
      <c r="E521" s="72">
        <f>IF(B521="TATİL",0,IF(F520=0,F519+1,IF(LİSTE!$F$1=F520,1,F520+1)))</f>
        <v>19</v>
      </c>
      <c r="F521" s="72">
        <f>IF(E521=0,0,IF(LİSTE!$F$1=E521,1,E521+1))</f>
        <v>20</v>
      </c>
      <c r="G521" s="72" t="str">
        <f>IFERROR(VLOOKUP(A521,TATİLLER!$A$2:$D$30000,3,0),"TATİL DEĞİL")</f>
        <v>TATİL DEĞİL</v>
      </c>
    </row>
    <row r="522" spans="1:7" x14ac:dyDescent="0.25">
      <c r="A522" s="74">
        <f t="shared" ref="A522" si="123">A521+3</f>
        <v>45929</v>
      </c>
      <c r="B522" s="72">
        <f t="shared" si="121"/>
        <v>1</v>
      </c>
      <c r="C522" s="72" t="str">
        <f>IF(E522=0,"RESMİ TATİL",VLOOKUP(E522,LİSTE!$B$7:$D$1300,3,0))</f>
        <v>Zümra Yeter ARI</v>
      </c>
      <c r="D522" s="72" t="str">
        <f>IF(F522=0,"RESMİ TATİL",VLOOKUP(F522,LİSTE!$B$7:$D$1300,3,0))</f>
        <v>Utku KARAGÖZ</v>
      </c>
      <c r="E522" s="72">
        <f>IF(B522="TATİL",0,IF(F521=0,F520+1,IF(LİSTE!$F$1=F521,1,F521+1)))</f>
        <v>21</v>
      </c>
      <c r="F522" s="72">
        <f>IF(E522=0,0,IF(LİSTE!$F$1=E522,1,E522+1))</f>
        <v>22</v>
      </c>
      <c r="G522" s="72" t="str">
        <f>IFERROR(VLOOKUP(A522,TATİLLER!$A$2:$D$30000,3,0),"TATİL DEĞİL")</f>
        <v>TATİL DEĞİL</v>
      </c>
    </row>
    <row r="523" spans="1:7" x14ac:dyDescent="0.25">
      <c r="A523" s="74">
        <f t="shared" ref="A523:A586" si="124">A522+1</f>
        <v>45930</v>
      </c>
      <c r="B523" s="72">
        <f t="shared" si="121"/>
        <v>2</v>
      </c>
      <c r="C523" s="72" t="str">
        <f>IF(E523=0,"RESMİ TATİL",VLOOKUP(E523,LİSTE!$B$7:$D$1300,3,0))</f>
        <v>Feyza Zümra AVCIOĞLU</v>
      </c>
      <c r="D523" s="72" t="str">
        <f>IF(F523=0,"RESMİ TATİL",VLOOKUP(F523,LİSTE!$B$7:$D$1300,3,0))</f>
        <v>Yusuf Ali TABUR</v>
      </c>
      <c r="E523" s="72">
        <f>IF(B523="TATİL",0,IF(F522=0,F521+1,IF(LİSTE!$F$1=F522,1,F522+1)))</f>
        <v>23</v>
      </c>
      <c r="F523" s="72">
        <f>IF(E523=0,0,IF(LİSTE!$F$1=E523,1,E523+1))</f>
        <v>24</v>
      </c>
      <c r="G523" s="72" t="str">
        <f>IFERROR(VLOOKUP(A523,TATİLLER!$A$2:$D$30000,3,0),"TATİL DEĞİL")</f>
        <v>TATİL DEĞİL</v>
      </c>
    </row>
    <row r="524" spans="1:7" x14ac:dyDescent="0.25">
      <c r="A524" s="74">
        <f t="shared" si="124"/>
        <v>45931</v>
      </c>
      <c r="B524" s="72">
        <f t="shared" si="121"/>
        <v>3</v>
      </c>
      <c r="C524" s="72" t="str">
        <f>IF(E524=0,"RESMİ TATİL",VLOOKUP(E524,LİSTE!$B$7:$D$1300,3,0))</f>
        <v>Irmak UTEBAY</v>
      </c>
      <c r="D524" s="72" t="str">
        <f>IF(F524=0,"RESMİ TATİL",VLOOKUP(F524,LİSTE!$B$7:$D$1300,3,0))</f>
        <v>Kerem AKKOÇ</v>
      </c>
      <c r="E524" s="72">
        <f>IF(B524="TATİL",0,IF(F523=0,F522+1,IF(LİSTE!$F$1=F523,1,F523+1)))</f>
        <v>25</v>
      </c>
      <c r="F524" s="72">
        <f>IF(E524=0,0,IF(LİSTE!$F$1=E524,1,E524+1))</f>
        <v>26</v>
      </c>
      <c r="G524" s="72" t="str">
        <f>IFERROR(VLOOKUP(A524,TATİLLER!$A$2:$D$30000,3,0),"TATİL DEĞİL")</f>
        <v>TATİL DEĞİL</v>
      </c>
    </row>
    <row r="525" spans="1:7" x14ac:dyDescent="0.25">
      <c r="A525" s="74">
        <f t="shared" si="124"/>
        <v>45932</v>
      </c>
      <c r="B525" s="72">
        <f t="shared" si="121"/>
        <v>4</v>
      </c>
      <c r="C525" s="72" t="str">
        <f>IF(E525=0,"RESMİ TATİL",VLOOKUP(E525,LİSTE!$B$7:$D$1300,3,0))</f>
        <v>Elçin Ayşe ELMAS</v>
      </c>
      <c r="D525" s="72" t="str">
        <f>IF(F525=0,"RESMİ TATİL",VLOOKUP(F525,LİSTE!$B$7:$D$1300,3,0))</f>
        <v>Muhammed YILDIZDAĞ</v>
      </c>
      <c r="E525" s="72">
        <f>IF(B525="TATİL",0,IF(F524=0,F523+1,IF(LİSTE!$F$1=F524,1,F524+1)))</f>
        <v>27</v>
      </c>
      <c r="F525" s="72">
        <f>IF(E525=0,0,IF(LİSTE!$F$1=E525,1,E525+1))</f>
        <v>28</v>
      </c>
      <c r="G525" s="72" t="str">
        <f>IFERROR(VLOOKUP(A525,TATİLLER!$A$2:$D$30000,3,0),"TATİL DEĞİL")</f>
        <v>TATİL DEĞİL</v>
      </c>
    </row>
    <row r="526" spans="1:7" x14ac:dyDescent="0.25">
      <c r="A526" s="74">
        <f t="shared" si="124"/>
        <v>45933</v>
      </c>
      <c r="B526" s="72">
        <f t="shared" si="121"/>
        <v>5</v>
      </c>
      <c r="C526" s="72" t="str">
        <f>IF(E526=0,"RESMİ TATİL",VLOOKUP(E526,LİSTE!$B$7:$D$1300,3,0))</f>
        <v>Nisa Nur SANCAR</v>
      </c>
      <c r="D526" s="72" t="str">
        <f>IF(F526=0,"RESMİ TATİL",VLOOKUP(F526,LİSTE!$B$7:$D$1300,3,0))</f>
        <v>Esila ÇETİN</v>
      </c>
      <c r="E526" s="72">
        <f>IF(B526="TATİL",0,IF(F525=0,F524+1,IF(LİSTE!$F$1=F525,1,F525+1)))</f>
        <v>1</v>
      </c>
      <c r="F526" s="72">
        <f>IF(E526=0,0,IF(LİSTE!$F$1=E526,1,E526+1))</f>
        <v>2</v>
      </c>
      <c r="G526" s="72" t="str">
        <f>IFERROR(VLOOKUP(A526,TATİLLER!$A$2:$D$30000,3,0),"TATİL DEĞİL")</f>
        <v>TATİL DEĞİL</v>
      </c>
    </row>
    <row r="527" spans="1:7" x14ac:dyDescent="0.25">
      <c r="A527" s="74">
        <f t="shared" ref="A527" si="125">A526+3</f>
        <v>45936</v>
      </c>
      <c r="B527" s="72">
        <f t="shared" si="121"/>
        <v>1</v>
      </c>
      <c r="C527" s="72" t="str">
        <f>IF(E527=0,"RESMİ TATİL",VLOOKUP(E527,LİSTE!$B$7:$D$1300,3,0))</f>
        <v>Zeynep Sevde TOPUZ</v>
      </c>
      <c r="D527" s="72" t="str">
        <f>IF(F527=0,"RESMİ TATİL",VLOOKUP(F527,LİSTE!$B$7:$D$1300,3,0))</f>
        <v>Ömer Asaf KADAŞ</v>
      </c>
      <c r="E527" s="72">
        <f>IF(B527="TATİL",0,IF(F526=0,F525+1,IF(LİSTE!$F$1=F526,1,F526+1)))</f>
        <v>3</v>
      </c>
      <c r="F527" s="72">
        <f>IF(E527=0,0,IF(LİSTE!$F$1=E527,1,E527+1))</f>
        <v>4</v>
      </c>
      <c r="G527" s="72" t="str">
        <f>IFERROR(VLOOKUP(A527,TATİLLER!$A$2:$D$30000,3,0),"TATİL DEĞİL")</f>
        <v>TATİL DEĞİL</v>
      </c>
    </row>
    <row r="528" spans="1:7" x14ac:dyDescent="0.25">
      <c r="A528" s="74">
        <f t="shared" si="124"/>
        <v>45937</v>
      </c>
      <c r="B528" s="72">
        <f t="shared" si="121"/>
        <v>2</v>
      </c>
      <c r="C528" s="72" t="str">
        <f>IF(E528=0,"RESMİ TATİL",VLOOKUP(E528,LİSTE!$B$7:$D$1300,3,0))</f>
        <v>Ramazan Baran ADIGÜZEL</v>
      </c>
      <c r="D528" s="72" t="str">
        <f>IF(F528=0,"RESMİ TATİL",VLOOKUP(F528,LİSTE!$B$7:$D$1300,3,0))</f>
        <v>Bahar AKGÜN</v>
      </c>
      <c r="E528" s="72">
        <f>IF(B528="TATİL",0,IF(F527=0,F526+1,IF(LİSTE!$F$1=F527,1,F527+1)))</f>
        <v>5</v>
      </c>
      <c r="F528" s="72">
        <f>IF(E528=0,0,IF(LİSTE!$F$1=E528,1,E528+1))</f>
        <v>6</v>
      </c>
      <c r="G528" s="72" t="str">
        <f>IFERROR(VLOOKUP(A528,TATİLLER!$A$2:$D$30000,3,0),"TATİL DEĞİL")</f>
        <v>TATİL DEĞİL</v>
      </c>
    </row>
    <row r="529" spans="1:7" x14ac:dyDescent="0.25">
      <c r="A529" s="74">
        <f t="shared" si="124"/>
        <v>45938</v>
      </c>
      <c r="B529" s="72">
        <f t="shared" si="121"/>
        <v>3</v>
      </c>
      <c r="C529" s="72" t="str">
        <f>IF(E529=0,"RESMİ TATİL",VLOOKUP(E529,LİSTE!$B$7:$D$1300,3,0))</f>
        <v>Ömer AKGÜL</v>
      </c>
      <c r="D529" s="72" t="str">
        <f>IF(F529=0,"RESMİ TATİL",VLOOKUP(F529,LİSTE!$B$7:$D$1300,3,0))</f>
        <v>Muharrem EFE TANRIVERDİ</v>
      </c>
      <c r="E529" s="72">
        <f>IF(B529="TATİL",0,IF(F528=0,F527+1,IF(LİSTE!$F$1=F528,1,F528+1)))</f>
        <v>7</v>
      </c>
      <c r="F529" s="72">
        <f>IF(E529=0,0,IF(LİSTE!$F$1=E529,1,E529+1))</f>
        <v>8</v>
      </c>
      <c r="G529" s="72" t="str">
        <f>IFERROR(VLOOKUP(A529,TATİLLER!$A$2:$D$30000,3,0),"TATİL DEĞİL")</f>
        <v>TATİL DEĞİL</v>
      </c>
    </row>
    <row r="530" spans="1:7" x14ac:dyDescent="0.25">
      <c r="A530" s="74">
        <f t="shared" si="124"/>
        <v>45939</v>
      </c>
      <c r="B530" s="72">
        <f t="shared" si="121"/>
        <v>4</v>
      </c>
      <c r="C530" s="72" t="str">
        <f>IF(E530=0,"RESMİ TATİL",VLOOKUP(E530,LİSTE!$B$7:$D$1300,3,0))</f>
        <v>Anıl DOĞAN</v>
      </c>
      <c r="D530" s="72" t="str">
        <f>IF(F530=0,"RESMİ TATİL",VLOOKUP(F530,LİSTE!$B$7:$D$1300,3,0))</f>
        <v>İpek ARSLAN</v>
      </c>
      <c r="E530" s="72">
        <f>IF(B530="TATİL",0,IF(F529=0,F528+1,IF(LİSTE!$F$1=F529,1,F529+1)))</f>
        <v>9</v>
      </c>
      <c r="F530" s="72">
        <f>IF(E530=0,0,IF(LİSTE!$F$1=E530,1,E530+1))</f>
        <v>10</v>
      </c>
      <c r="G530" s="72" t="str">
        <f>IFERROR(VLOOKUP(A530,TATİLLER!$A$2:$D$30000,3,0),"TATİL DEĞİL")</f>
        <v>TATİL DEĞİL</v>
      </c>
    </row>
    <row r="531" spans="1:7" x14ac:dyDescent="0.25">
      <c r="A531" s="74">
        <f t="shared" si="124"/>
        <v>45940</v>
      </c>
      <c r="B531" s="72">
        <f t="shared" si="121"/>
        <v>5</v>
      </c>
      <c r="C531" s="72" t="str">
        <f>IF(E531=0,"RESMİ TATİL",VLOOKUP(E531,LİSTE!$B$7:$D$1300,3,0))</f>
        <v>Efe KARSAK</v>
      </c>
      <c r="D531" s="72" t="str">
        <f>IF(F531=0,"RESMİ TATİL",VLOOKUP(F531,LİSTE!$B$7:$D$1300,3,0))</f>
        <v>Abdullah KIRBAÇ</v>
      </c>
      <c r="E531" s="72">
        <f>IF(B531="TATİL",0,IF(F530=0,F529+1,IF(LİSTE!$F$1=F530,1,F530+1)))</f>
        <v>11</v>
      </c>
      <c r="F531" s="72">
        <f>IF(E531=0,0,IF(LİSTE!$F$1=E531,1,E531+1))</f>
        <v>12</v>
      </c>
      <c r="G531" s="72" t="str">
        <f>IFERROR(VLOOKUP(A531,TATİLLER!$A$2:$D$30000,3,0),"TATİL DEĞİL")</f>
        <v>TATİL DEĞİL</v>
      </c>
    </row>
    <row r="532" spans="1:7" x14ac:dyDescent="0.25">
      <c r="A532" s="74">
        <f t="shared" ref="A532" si="126">A531+3</f>
        <v>45943</v>
      </c>
      <c r="B532" s="72">
        <f t="shared" si="121"/>
        <v>1</v>
      </c>
      <c r="C532" s="72" t="str">
        <f>IF(E532=0,"RESMİ TATİL",VLOOKUP(E532,LİSTE!$B$7:$D$1300,3,0))</f>
        <v>Ümmü Defne GÜLER</v>
      </c>
      <c r="D532" s="72" t="str">
        <f>IF(F532=0,"RESMİ TATİL",VLOOKUP(F532,LİSTE!$B$7:$D$1300,3,0))</f>
        <v>Şevval ÖZDAMAR</v>
      </c>
      <c r="E532" s="72">
        <f>IF(B532="TATİL",0,IF(F531=0,F530+1,IF(LİSTE!$F$1=F531,1,F531+1)))</f>
        <v>13</v>
      </c>
      <c r="F532" s="72">
        <f>IF(E532=0,0,IF(LİSTE!$F$1=E532,1,E532+1))</f>
        <v>14</v>
      </c>
      <c r="G532" s="72" t="str">
        <f>IFERROR(VLOOKUP(A532,TATİLLER!$A$2:$D$30000,3,0),"TATİL DEĞİL")</f>
        <v>TATİL DEĞİL</v>
      </c>
    </row>
    <row r="533" spans="1:7" x14ac:dyDescent="0.25">
      <c r="A533" s="74">
        <f t="shared" si="124"/>
        <v>45944</v>
      </c>
      <c r="B533" s="72">
        <f t="shared" si="121"/>
        <v>2</v>
      </c>
      <c r="C533" s="72" t="str">
        <f>IF(E533=0,"RESMİ TATİL",VLOOKUP(E533,LİSTE!$B$7:$D$1300,3,0))</f>
        <v>Zeynep AKDAĞ</v>
      </c>
      <c r="D533" s="72" t="str">
        <f>IF(F533=0,"RESMİ TATİL",VLOOKUP(F533,LİSTE!$B$7:$D$1300,3,0))</f>
        <v>Esma ÇOKER</v>
      </c>
      <c r="E533" s="72">
        <f>IF(B533="TATİL",0,IF(F532=0,F531+1,IF(LİSTE!$F$1=F532,1,F532+1)))</f>
        <v>15</v>
      </c>
      <c r="F533" s="72">
        <f>IF(E533=0,0,IF(LİSTE!$F$1=E533,1,E533+1))</f>
        <v>16</v>
      </c>
      <c r="G533" s="72" t="str">
        <f>IFERROR(VLOOKUP(A533,TATİLLER!$A$2:$D$30000,3,0),"TATİL DEĞİL")</f>
        <v>TATİL DEĞİL</v>
      </c>
    </row>
    <row r="534" spans="1:7" x14ac:dyDescent="0.25">
      <c r="A534" s="74">
        <f t="shared" si="124"/>
        <v>45945</v>
      </c>
      <c r="B534" s="72">
        <f t="shared" si="121"/>
        <v>3</v>
      </c>
      <c r="C534" s="72" t="str">
        <f>IF(E534=0,"RESMİ TATİL",VLOOKUP(E534,LİSTE!$B$7:$D$1300,3,0))</f>
        <v>Dursun Kubilay YAŞAR</v>
      </c>
      <c r="D534" s="72" t="str">
        <f>IF(F534=0,"RESMİ TATİL",VLOOKUP(F534,LİSTE!$B$7:$D$1300,3,0))</f>
        <v>Zeynep Beril BAŞPINAR</v>
      </c>
      <c r="E534" s="72">
        <f>IF(B534="TATİL",0,IF(F533=0,F532+1,IF(LİSTE!$F$1=F533,1,F533+1)))</f>
        <v>17</v>
      </c>
      <c r="F534" s="72">
        <f>IF(E534=0,0,IF(LİSTE!$F$1=E534,1,E534+1))</f>
        <v>18</v>
      </c>
      <c r="G534" s="72" t="str">
        <f>IFERROR(VLOOKUP(A534,TATİLLER!$A$2:$D$30000,3,0),"TATİL DEĞİL")</f>
        <v>TATİL DEĞİL</v>
      </c>
    </row>
    <row r="535" spans="1:7" x14ac:dyDescent="0.25">
      <c r="A535" s="74">
        <f t="shared" si="124"/>
        <v>45946</v>
      </c>
      <c r="B535" s="72">
        <f t="shared" si="121"/>
        <v>4</v>
      </c>
      <c r="C535" s="72" t="str">
        <f>IF(E535=0,"RESMİ TATİL",VLOOKUP(E535,LİSTE!$B$7:$D$1300,3,0))</f>
        <v>Ahmet DAL</v>
      </c>
      <c r="D535" s="72" t="str">
        <f>IF(F535=0,"RESMİ TATİL",VLOOKUP(F535,LİSTE!$B$7:$D$1300,3,0))</f>
        <v>Emirhan KARATAŞ</v>
      </c>
      <c r="E535" s="72">
        <f>IF(B535="TATİL",0,IF(F534=0,F533+1,IF(LİSTE!$F$1=F534,1,F534+1)))</f>
        <v>19</v>
      </c>
      <c r="F535" s="72">
        <f>IF(E535=0,0,IF(LİSTE!$F$1=E535,1,E535+1))</f>
        <v>20</v>
      </c>
      <c r="G535" s="72" t="str">
        <f>IFERROR(VLOOKUP(A535,TATİLLER!$A$2:$D$30000,3,0),"TATİL DEĞİL")</f>
        <v>TATİL DEĞİL</v>
      </c>
    </row>
    <row r="536" spans="1:7" x14ac:dyDescent="0.25">
      <c r="A536" s="74">
        <f t="shared" si="124"/>
        <v>45947</v>
      </c>
      <c r="B536" s="72">
        <f t="shared" si="121"/>
        <v>5</v>
      </c>
      <c r="C536" s="72" t="str">
        <f>IF(E536=0,"RESMİ TATİL",VLOOKUP(E536,LİSTE!$B$7:$D$1300,3,0))</f>
        <v>Zümra Yeter ARI</v>
      </c>
      <c r="D536" s="72" t="str">
        <f>IF(F536=0,"RESMİ TATİL",VLOOKUP(F536,LİSTE!$B$7:$D$1300,3,0))</f>
        <v>Utku KARAGÖZ</v>
      </c>
      <c r="E536" s="72">
        <f>IF(B536="TATİL",0,IF(F535=0,F534+1,IF(LİSTE!$F$1=F535,1,F535+1)))</f>
        <v>21</v>
      </c>
      <c r="F536" s="72">
        <f>IF(E536=0,0,IF(LİSTE!$F$1=E536,1,E536+1))</f>
        <v>22</v>
      </c>
      <c r="G536" s="72" t="str">
        <f>IFERROR(VLOOKUP(A536,TATİLLER!$A$2:$D$30000,3,0),"TATİL DEĞİL")</f>
        <v>TATİL DEĞİL</v>
      </c>
    </row>
    <row r="537" spans="1:7" x14ac:dyDescent="0.25">
      <c r="A537" s="74">
        <f t="shared" ref="A537" si="127">A536+3</f>
        <v>45950</v>
      </c>
      <c r="B537" s="72">
        <f t="shared" si="121"/>
        <v>1</v>
      </c>
      <c r="C537" s="72" t="str">
        <f>IF(E537=0,"RESMİ TATİL",VLOOKUP(E537,LİSTE!$B$7:$D$1300,3,0))</f>
        <v>Feyza Zümra AVCIOĞLU</v>
      </c>
      <c r="D537" s="72" t="str">
        <f>IF(F537=0,"RESMİ TATİL",VLOOKUP(F537,LİSTE!$B$7:$D$1300,3,0))</f>
        <v>Yusuf Ali TABUR</v>
      </c>
      <c r="E537" s="72">
        <f>IF(B537="TATİL",0,IF(F536=0,F535+1,IF(LİSTE!$F$1=F536,1,F536+1)))</f>
        <v>23</v>
      </c>
      <c r="F537" s="72">
        <f>IF(E537=0,0,IF(LİSTE!$F$1=E537,1,E537+1))</f>
        <v>24</v>
      </c>
      <c r="G537" s="72" t="str">
        <f>IFERROR(VLOOKUP(A537,TATİLLER!$A$2:$D$30000,3,0),"TATİL DEĞİL")</f>
        <v>TATİL DEĞİL</v>
      </c>
    </row>
    <row r="538" spans="1:7" x14ac:dyDescent="0.25">
      <c r="A538" s="74">
        <f t="shared" si="124"/>
        <v>45951</v>
      </c>
      <c r="B538" s="72">
        <f t="shared" si="121"/>
        <v>2</v>
      </c>
      <c r="C538" s="72" t="str">
        <f>IF(E538=0,"RESMİ TATİL",VLOOKUP(E538,LİSTE!$B$7:$D$1300,3,0))</f>
        <v>Irmak UTEBAY</v>
      </c>
      <c r="D538" s="72" t="str">
        <f>IF(F538=0,"RESMİ TATİL",VLOOKUP(F538,LİSTE!$B$7:$D$1300,3,0))</f>
        <v>Kerem AKKOÇ</v>
      </c>
      <c r="E538" s="72">
        <f>IF(B538="TATİL",0,IF(F537=0,F536+1,IF(LİSTE!$F$1=F537,1,F537+1)))</f>
        <v>25</v>
      </c>
      <c r="F538" s="72">
        <f>IF(E538=0,0,IF(LİSTE!$F$1=E538,1,E538+1))</f>
        <v>26</v>
      </c>
      <c r="G538" s="72" t="str">
        <f>IFERROR(VLOOKUP(A538,TATİLLER!$A$2:$D$30000,3,0),"TATİL DEĞİL")</f>
        <v>TATİL DEĞİL</v>
      </c>
    </row>
    <row r="539" spans="1:7" x14ac:dyDescent="0.25">
      <c r="A539" s="74">
        <f t="shared" si="124"/>
        <v>45952</v>
      </c>
      <c r="B539" s="72">
        <f t="shared" si="121"/>
        <v>3</v>
      </c>
      <c r="C539" s="72" t="str">
        <f>IF(E539=0,"RESMİ TATİL",VLOOKUP(E539,LİSTE!$B$7:$D$1300,3,0))</f>
        <v>Elçin Ayşe ELMAS</v>
      </c>
      <c r="D539" s="72" t="str">
        <f>IF(F539=0,"RESMİ TATİL",VLOOKUP(F539,LİSTE!$B$7:$D$1300,3,0))</f>
        <v>Muhammed YILDIZDAĞ</v>
      </c>
      <c r="E539" s="72">
        <f>IF(B539="TATİL",0,IF(F538=0,F537+1,IF(LİSTE!$F$1=F538,1,F538+1)))</f>
        <v>27</v>
      </c>
      <c r="F539" s="72">
        <f>IF(E539=0,0,IF(LİSTE!$F$1=E539,1,E539+1))</f>
        <v>28</v>
      </c>
      <c r="G539" s="72" t="str">
        <f>IFERROR(VLOOKUP(A539,TATİLLER!$A$2:$D$30000,3,0),"TATİL DEĞİL")</f>
        <v>TATİL DEĞİL</v>
      </c>
    </row>
    <row r="540" spans="1:7" x14ac:dyDescent="0.25">
      <c r="A540" s="74">
        <f t="shared" si="124"/>
        <v>45953</v>
      </c>
      <c r="B540" s="72">
        <f t="shared" si="121"/>
        <v>4</v>
      </c>
      <c r="C540" s="72" t="str">
        <f>IF(E540=0,"RESMİ TATİL",VLOOKUP(E540,LİSTE!$B$7:$D$1300,3,0))</f>
        <v>Nisa Nur SANCAR</v>
      </c>
      <c r="D540" s="72" t="str">
        <f>IF(F540=0,"RESMİ TATİL",VLOOKUP(F540,LİSTE!$B$7:$D$1300,3,0))</f>
        <v>Esila ÇETİN</v>
      </c>
      <c r="E540" s="72">
        <f>IF(B540="TATİL",0,IF(F539=0,F538+1,IF(LİSTE!$F$1=F539,1,F539+1)))</f>
        <v>1</v>
      </c>
      <c r="F540" s="72">
        <f>IF(E540=0,0,IF(LİSTE!$F$1=E540,1,E540+1))</f>
        <v>2</v>
      </c>
      <c r="G540" s="72" t="str">
        <f>IFERROR(VLOOKUP(A540,TATİLLER!$A$2:$D$30000,3,0),"TATİL DEĞİL")</f>
        <v>TATİL DEĞİL</v>
      </c>
    </row>
    <row r="541" spans="1:7" x14ac:dyDescent="0.25">
      <c r="A541" s="74">
        <f t="shared" si="124"/>
        <v>45954</v>
      </c>
      <c r="B541" s="72">
        <f t="shared" si="121"/>
        <v>5</v>
      </c>
      <c r="C541" s="72" t="str">
        <f>IF(E541=0,"RESMİ TATİL",VLOOKUP(E541,LİSTE!$B$7:$D$1300,3,0))</f>
        <v>Zeynep Sevde TOPUZ</v>
      </c>
      <c r="D541" s="72" t="str">
        <f>IF(F541=0,"RESMİ TATİL",VLOOKUP(F541,LİSTE!$B$7:$D$1300,3,0))</f>
        <v>Ömer Asaf KADAŞ</v>
      </c>
      <c r="E541" s="72">
        <f>IF(B541="TATİL",0,IF(F540=0,F539+1,IF(LİSTE!$F$1=F540,1,F540+1)))</f>
        <v>3</v>
      </c>
      <c r="F541" s="72">
        <f>IF(E541=0,0,IF(LİSTE!$F$1=E541,1,E541+1))</f>
        <v>4</v>
      </c>
      <c r="G541" s="72" t="str">
        <f>IFERROR(VLOOKUP(A541,TATİLLER!$A$2:$D$30000,3,0),"TATİL DEĞİL")</f>
        <v>TATİL DEĞİL</v>
      </c>
    </row>
    <row r="542" spans="1:7" x14ac:dyDescent="0.25">
      <c r="A542" s="74">
        <f t="shared" ref="A542" si="128">A541+3</f>
        <v>45957</v>
      </c>
      <c r="B542" s="72">
        <f t="shared" si="121"/>
        <v>1</v>
      </c>
      <c r="C542" s="72" t="str">
        <f>IF(E542=0,"RESMİ TATİL",VLOOKUP(E542,LİSTE!$B$7:$D$1300,3,0))</f>
        <v>Ramazan Baran ADIGÜZEL</v>
      </c>
      <c r="D542" s="72" t="str">
        <f>IF(F542=0,"RESMİ TATİL",VLOOKUP(F542,LİSTE!$B$7:$D$1300,3,0))</f>
        <v>Bahar AKGÜN</v>
      </c>
      <c r="E542" s="72">
        <f>IF(B542="TATİL",0,IF(F541=0,F540+1,IF(LİSTE!$F$1=F541,1,F541+1)))</f>
        <v>5</v>
      </c>
      <c r="F542" s="72">
        <f>IF(E542=0,0,IF(LİSTE!$F$1=E542,1,E542+1))</f>
        <v>6</v>
      </c>
      <c r="G542" s="72" t="str">
        <f>IFERROR(VLOOKUP(A542,TATİLLER!$A$2:$D$30000,3,0),"TATİL DEĞİL")</f>
        <v>TATİL DEĞİL</v>
      </c>
    </row>
    <row r="543" spans="1:7" x14ac:dyDescent="0.25">
      <c r="A543" s="74">
        <f t="shared" si="124"/>
        <v>45958</v>
      </c>
      <c r="B543" s="72">
        <f t="shared" si="121"/>
        <v>2</v>
      </c>
      <c r="C543" s="72" t="str">
        <f>IF(E543=0,"RESMİ TATİL",VLOOKUP(E543,LİSTE!$B$7:$D$1300,3,0))</f>
        <v>Ömer AKGÜL</v>
      </c>
      <c r="D543" s="72" t="str">
        <f>IF(F543=0,"RESMİ TATİL",VLOOKUP(F543,LİSTE!$B$7:$D$1300,3,0))</f>
        <v>Muharrem EFE TANRIVERDİ</v>
      </c>
      <c r="E543" s="72">
        <f>IF(B543="TATİL",0,IF(F542=0,F541+1,IF(LİSTE!$F$1=F542,1,F542+1)))</f>
        <v>7</v>
      </c>
      <c r="F543" s="72">
        <f>IF(E543=0,0,IF(LİSTE!$F$1=E543,1,E543+1))</f>
        <v>8</v>
      </c>
      <c r="G543" s="72" t="str">
        <f>IFERROR(VLOOKUP(A543,TATİLLER!$A$2:$D$30000,3,0),"TATİL DEĞİL")</f>
        <v>TATİL DEĞİL</v>
      </c>
    </row>
    <row r="544" spans="1:7" x14ac:dyDescent="0.25">
      <c r="A544" s="74">
        <f t="shared" si="124"/>
        <v>45959</v>
      </c>
      <c r="B544" s="72">
        <f t="shared" si="121"/>
        <v>3</v>
      </c>
      <c r="C544" s="72" t="str">
        <f>IF(E544=0,"RESMİ TATİL",VLOOKUP(E544,LİSTE!$B$7:$D$1300,3,0))</f>
        <v>Anıl DOĞAN</v>
      </c>
      <c r="D544" s="72" t="str">
        <f>IF(F544=0,"RESMİ TATİL",VLOOKUP(F544,LİSTE!$B$7:$D$1300,3,0))</f>
        <v>İpek ARSLAN</v>
      </c>
      <c r="E544" s="72">
        <f>IF(B544="TATİL",0,IF(F543=0,F542+1,IF(LİSTE!$F$1=F543,1,F543+1)))</f>
        <v>9</v>
      </c>
      <c r="F544" s="72">
        <f>IF(E544=0,0,IF(LİSTE!$F$1=E544,1,E544+1))</f>
        <v>10</v>
      </c>
      <c r="G544" s="72" t="str">
        <f>IFERROR(VLOOKUP(A544,TATİLLER!$A$2:$D$30000,3,0),"TATİL DEĞİL")</f>
        <v>TATİL DEĞİL</v>
      </c>
    </row>
    <row r="545" spans="1:7" x14ac:dyDescent="0.25">
      <c r="A545" s="74">
        <f t="shared" si="124"/>
        <v>45960</v>
      </c>
      <c r="B545" s="72">
        <f t="shared" si="121"/>
        <v>4</v>
      </c>
      <c r="C545" s="72" t="str">
        <f>IF(E545=0,"RESMİ TATİL",VLOOKUP(E545,LİSTE!$B$7:$D$1300,3,0))</f>
        <v>Efe KARSAK</v>
      </c>
      <c r="D545" s="72" t="str">
        <f>IF(F545=0,"RESMİ TATİL",VLOOKUP(F545,LİSTE!$B$7:$D$1300,3,0))</f>
        <v>Abdullah KIRBAÇ</v>
      </c>
      <c r="E545" s="72">
        <f>IF(B545="TATİL",0,IF(F544=0,F543+1,IF(LİSTE!$F$1=F544,1,F544+1)))</f>
        <v>11</v>
      </c>
      <c r="F545" s="72">
        <f>IF(E545=0,0,IF(LİSTE!$F$1=E545,1,E545+1))</f>
        <v>12</v>
      </c>
      <c r="G545" s="72" t="str">
        <f>IFERROR(VLOOKUP(A545,TATİLLER!$A$2:$D$30000,3,0),"TATİL DEĞİL")</f>
        <v>TATİL DEĞİL</v>
      </c>
    </row>
    <row r="546" spans="1:7" x14ac:dyDescent="0.25">
      <c r="A546" s="74">
        <f t="shared" si="124"/>
        <v>45961</v>
      </c>
      <c r="B546" s="72">
        <f t="shared" si="121"/>
        <v>5</v>
      </c>
      <c r="C546" s="72" t="str">
        <f>IF(E546=0,"RESMİ TATİL",VLOOKUP(E546,LİSTE!$B$7:$D$1300,3,0))</f>
        <v>Ümmü Defne GÜLER</v>
      </c>
      <c r="D546" s="72" t="str">
        <f>IF(F546=0,"RESMİ TATİL",VLOOKUP(F546,LİSTE!$B$7:$D$1300,3,0))</f>
        <v>Şevval ÖZDAMAR</v>
      </c>
      <c r="E546" s="72">
        <f>IF(B546="TATİL",0,IF(F545=0,F544+1,IF(LİSTE!$F$1=F545,1,F545+1)))</f>
        <v>13</v>
      </c>
      <c r="F546" s="72">
        <f>IF(E546=0,0,IF(LİSTE!$F$1=E546,1,E546+1))</f>
        <v>14</v>
      </c>
      <c r="G546" s="72" t="str">
        <f>IFERROR(VLOOKUP(A546,TATİLLER!$A$2:$D$30000,3,0),"TATİL DEĞİL")</f>
        <v>TATİL DEĞİL</v>
      </c>
    </row>
    <row r="547" spans="1:7" x14ac:dyDescent="0.25">
      <c r="A547" s="74">
        <f t="shared" ref="A547" si="129">A546+3</f>
        <v>45964</v>
      </c>
      <c r="B547" s="72">
        <f t="shared" si="121"/>
        <v>1</v>
      </c>
      <c r="C547" s="72" t="str">
        <f>IF(E547=0,"RESMİ TATİL",VLOOKUP(E547,LİSTE!$B$7:$D$1300,3,0))</f>
        <v>Zeynep AKDAĞ</v>
      </c>
      <c r="D547" s="72" t="str">
        <f>IF(F547=0,"RESMİ TATİL",VLOOKUP(F547,LİSTE!$B$7:$D$1300,3,0))</f>
        <v>Esma ÇOKER</v>
      </c>
      <c r="E547" s="72">
        <f>IF(B547="TATİL",0,IF(F546=0,F545+1,IF(LİSTE!$F$1=F546,1,F546+1)))</f>
        <v>15</v>
      </c>
      <c r="F547" s="72">
        <f>IF(E547=0,0,IF(LİSTE!$F$1=E547,1,E547+1))</f>
        <v>16</v>
      </c>
      <c r="G547" s="72" t="str">
        <f>IFERROR(VLOOKUP(A547,TATİLLER!$A$2:$D$30000,3,0),"TATİL DEĞİL")</f>
        <v>TATİL DEĞİL</v>
      </c>
    </row>
    <row r="548" spans="1:7" x14ac:dyDescent="0.25">
      <c r="A548" s="74">
        <f t="shared" si="124"/>
        <v>45965</v>
      </c>
      <c r="B548" s="72">
        <f t="shared" si="121"/>
        <v>2</v>
      </c>
      <c r="C548" s="72" t="str">
        <f>IF(E548=0,"RESMİ TATİL",VLOOKUP(E548,LİSTE!$B$7:$D$1300,3,0))</f>
        <v>Dursun Kubilay YAŞAR</v>
      </c>
      <c r="D548" s="72" t="str">
        <f>IF(F548=0,"RESMİ TATİL",VLOOKUP(F548,LİSTE!$B$7:$D$1300,3,0))</f>
        <v>Zeynep Beril BAŞPINAR</v>
      </c>
      <c r="E548" s="72">
        <f>IF(B548="TATİL",0,IF(F547=0,F546+1,IF(LİSTE!$F$1=F547,1,F547+1)))</f>
        <v>17</v>
      </c>
      <c r="F548" s="72">
        <f>IF(E548=0,0,IF(LİSTE!$F$1=E548,1,E548+1))</f>
        <v>18</v>
      </c>
      <c r="G548" s="72" t="str">
        <f>IFERROR(VLOOKUP(A548,TATİLLER!$A$2:$D$30000,3,0),"TATİL DEĞİL")</f>
        <v>TATİL DEĞİL</v>
      </c>
    </row>
    <row r="549" spans="1:7" x14ac:dyDescent="0.25">
      <c r="A549" s="74">
        <f t="shared" si="124"/>
        <v>45966</v>
      </c>
      <c r="B549" s="72">
        <f t="shared" si="121"/>
        <v>3</v>
      </c>
      <c r="C549" s="72" t="str">
        <f>IF(E549=0,"RESMİ TATİL",VLOOKUP(E549,LİSTE!$B$7:$D$1300,3,0))</f>
        <v>Ahmet DAL</v>
      </c>
      <c r="D549" s="72" t="str">
        <f>IF(F549=0,"RESMİ TATİL",VLOOKUP(F549,LİSTE!$B$7:$D$1300,3,0))</f>
        <v>Emirhan KARATAŞ</v>
      </c>
      <c r="E549" s="72">
        <f>IF(B549="TATİL",0,IF(F548=0,F547+1,IF(LİSTE!$F$1=F548,1,F548+1)))</f>
        <v>19</v>
      </c>
      <c r="F549" s="72">
        <f>IF(E549=0,0,IF(LİSTE!$F$1=E549,1,E549+1))</f>
        <v>20</v>
      </c>
      <c r="G549" s="72" t="str">
        <f>IFERROR(VLOOKUP(A549,TATİLLER!$A$2:$D$30000,3,0),"TATİL DEĞİL")</f>
        <v>TATİL DEĞİL</v>
      </c>
    </row>
    <row r="550" spans="1:7" x14ac:dyDescent="0.25">
      <c r="A550" s="74">
        <f t="shared" si="124"/>
        <v>45967</v>
      </c>
      <c r="B550" s="72">
        <f t="shared" si="121"/>
        <v>4</v>
      </c>
      <c r="C550" s="72" t="str">
        <f>IF(E550=0,"RESMİ TATİL",VLOOKUP(E550,LİSTE!$B$7:$D$1300,3,0))</f>
        <v>Zümra Yeter ARI</v>
      </c>
      <c r="D550" s="72" t="str">
        <f>IF(F550=0,"RESMİ TATİL",VLOOKUP(F550,LİSTE!$B$7:$D$1300,3,0))</f>
        <v>Utku KARAGÖZ</v>
      </c>
      <c r="E550" s="72">
        <f>IF(B550="TATİL",0,IF(F549=0,F548+1,IF(LİSTE!$F$1=F549,1,F549+1)))</f>
        <v>21</v>
      </c>
      <c r="F550" s="72">
        <f>IF(E550=0,0,IF(LİSTE!$F$1=E550,1,E550+1))</f>
        <v>22</v>
      </c>
      <c r="G550" s="72" t="str">
        <f>IFERROR(VLOOKUP(A550,TATİLLER!$A$2:$D$30000,3,0),"TATİL DEĞİL")</f>
        <v>TATİL DEĞİL</v>
      </c>
    </row>
    <row r="551" spans="1:7" x14ac:dyDescent="0.25">
      <c r="A551" s="74">
        <f t="shared" si="124"/>
        <v>45968</v>
      </c>
      <c r="B551" s="72">
        <f t="shared" si="121"/>
        <v>5</v>
      </c>
      <c r="C551" s="72" t="str">
        <f>IF(E551=0,"RESMİ TATİL",VLOOKUP(E551,LİSTE!$B$7:$D$1300,3,0))</f>
        <v>Feyza Zümra AVCIOĞLU</v>
      </c>
      <c r="D551" s="72" t="str">
        <f>IF(F551=0,"RESMİ TATİL",VLOOKUP(F551,LİSTE!$B$7:$D$1300,3,0))</f>
        <v>Yusuf Ali TABUR</v>
      </c>
      <c r="E551" s="72">
        <f>IF(B551="TATİL",0,IF(F550=0,F549+1,IF(LİSTE!$F$1=F550,1,F550+1)))</f>
        <v>23</v>
      </c>
      <c r="F551" s="72">
        <f>IF(E551=0,0,IF(LİSTE!$F$1=E551,1,E551+1))</f>
        <v>24</v>
      </c>
      <c r="G551" s="72" t="str">
        <f>IFERROR(VLOOKUP(A551,TATİLLER!$A$2:$D$30000,3,0),"TATİL DEĞİL")</f>
        <v>TATİL DEĞİL</v>
      </c>
    </row>
    <row r="552" spans="1:7" x14ac:dyDescent="0.25">
      <c r="A552" s="74">
        <f t="shared" ref="A552" si="130">A551+3</f>
        <v>45971</v>
      </c>
      <c r="B552" s="72">
        <f t="shared" si="121"/>
        <v>1</v>
      </c>
      <c r="C552" s="72" t="str">
        <f>IF(E552=0,"RESMİ TATİL",VLOOKUP(E552,LİSTE!$B$7:$D$1300,3,0))</f>
        <v>Irmak UTEBAY</v>
      </c>
      <c r="D552" s="72" t="str">
        <f>IF(F552=0,"RESMİ TATİL",VLOOKUP(F552,LİSTE!$B$7:$D$1300,3,0))</f>
        <v>Kerem AKKOÇ</v>
      </c>
      <c r="E552" s="72">
        <f>IF(B552="TATİL",0,IF(F551=0,F550+1,IF(LİSTE!$F$1=F551,1,F551+1)))</f>
        <v>25</v>
      </c>
      <c r="F552" s="72">
        <f>IF(E552=0,0,IF(LİSTE!$F$1=E552,1,E552+1))</f>
        <v>26</v>
      </c>
      <c r="G552" s="72" t="str">
        <f>IFERROR(VLOOKUP(A552,TATİLLER!$A$2:$D$30000,3,0),"TATİL DEĞİL")</f>
        <v>TATİL DEĞİL</v>
      </c>
    </row>
    <row r="553" spans="1:7" x14ac:dyDescent="0.25">
      <c r="A553" s="74">
        <f t="shared" si="124"/>
        <v>45972</v>
      </c>
      <c r="B553" s="72">
        <f t="shared" si="121"/>
        <v>2</v>
      </c>
      <c r="C553" s="72" t="str">
        <f>IF(E553=0,"RESMİ TATİL",VLOOKUP(E553,LİSTE!$B$7:$D$1300,3,0))</f>
        <v>Elçin Ayşe ELMAS</v>
      </c>
      <c r="D553" s="72" t="str">
        <f>IF(F553=0,"RESMİ TATİL",VLOOKUP(F553,LİSTE!$B$7:$D$1300,3,0))</f>
        <v>Muhammed YILDIZDAĞ</v>
      </c>
      <c r="E553" s="72">
        <f>IF(B553="TATİL",0,IF(F552=0,F551+1,IF(LİSTE!$F$1=F552,1,F552+1)))</f>
        <v>27</v>
      </c>
      <c r="F553" s="72">
        <f>IF(E553=0,0,IF(LİSTE!$F$1=E553,1,E553+1))</f>
        <v>28</v>
      </c>
      <c r="G553" s="72" t="str">
        <f>IFERROR(VLOOKUP(A553,TATİLLER!$A$2:$D$30000,3,0),"TATİL DEĞİL")</f>
        <v>TATİL DEĞİL</v>
      </c>
    </row>
    <row r="554" spans="1:7" x14ac:dyDescent="0.25">
      <c r="A554" s="74">
        <f t="shared" si="124"/>
        <v>45973</v>
      </c>
      <c r="B554" s="72">
        <f t="shared" si="121"/>
        <v>3</v>
      </c>
      <c r="C554" s="72" t="str">
        <f>IF(E554=0,"RESMİ TATİL",VLOOKUP(E554,LİSTE!$B$7:$D$1300,3,0))</f>
        <v>Nisa Nur SANCAR</v>
      </c>
      <c r="D554" s="72" t="str">
        <f>IF(F554=0,"RESMİ TATİL",VLOOKUP(F554,LİSTE!$B$7:$D$1300,3,0))</f>
        <v>Esila ÇETİN</v>
      </c>
      <c r="E554" s="72">
        <f>IF(B554="TATİL",0,IF(F553=0,F552+1,IF(LİSTE!$F$1=F553,1,F553+1)))</f>
        <v>1</v>
      </c>
      <c r="F554" s="72">
        <f>IF(E554=0,0,IF(LİSTE!$F$1=E554,1,E554+1))</f>
        <v>2</v>
      </c>
      <c r="G554" s="72" t="str">
        <f>IFERROR(VLOOKUP(A554,TATİLLER!$A$2:$D$30000,3,0),"TATİL DEĞİL")</f>
        <v>TATİL DEĞİL</v>
      </c>
    </row>
    <row r="555" spans="1:7" x14ac:dyDescent="0.25">
      <c r="A555" s="74">
        <f t="shared" si="124"/>
        <v>45974</v>
      </c>
      <c r="B555" s="72">
        <f t="shared" si="121"/>
        <v>4</v>
      </c>
      <c r="C555" s="72" t="str">
        <f>IF(E555=0,"RESMİ TATİL",VLOOKUP(E555,LİSTE!$B$7:$D$1300,3,0))</f>
        <v>Zeynep Sevde TOPUZ</v>
      </c>
      <c r="D555" s="72" t="str">
        <f>IF(F555=0,"RESMİ TATİL",VLOOKUP(F555,LİSTE!$B$7:$D$1300,3,0))</f>
        <v>Ömer Asaf KADAŞ</v>
      </c>
      <c r="E555" s="72">
        <f>IF(B555="TATİL",0,IF(F554=0,F553+1,IF(LİSTE!$F$1=F554,1,F554+1)))</f>
        <v>3</v>
      </c>
      <c r="F555" s="72">
        <f>IF(E555=0,0,IF(LİSTE!$F$1=E555,1,E555+1))</f>
        <v>4</v>
      </c>
      <c r="G555" s="72" t="str">
        <f>IFERROR(VLOOKUP(A555,TATİLLER!$A$2:$D$30000,3,0),"TATİL DEĞİL")</f>
        <v>TATİL DEĞİL</v>
      </c>
    </row>
    <row r="556" spans="1:7" x14ac:dyDescent="0.25">
      <c r="A556" s="74">
        <f t="shared" si="124"/>
        <v>45975</v>
      </c>
      <c r="B556" s="72">
        <f t="shared" si="121"/>
        <v>5</v>
      </c>
      <c r="C556" s="72" t="str">
        <f>IF(E556=0,"RESMİ TATİL",VLOOKUP(E556,LİSTE!$B$7:$D$1300,3,0))</f>
        <v>Ramazan Baran ADIGÜZEL</v>
      </c>
      <c r="D556" s="72" t="str">
        <f>IF(F556=0,"RESMİ TATİL",VLOOKUP(F556,LİSTE!$B$7:$D$1300,3,0))</f>
        <v>Bahar AKGÜN</v>
      </c>
      <c r="E556" s="72">
        <f>IF(B556="TATİL",0,IF(F555=0,F554+1,IF(LİSTE!$F$1=F555,1,F555+1)))</f>
        <v>5</v>
      </c>
      <c r="F556" s="72">
        <f>IF(E556=0,0,IF(LİSTE!$F$1=E556,1,E556+1))</f>
        <v>6</v>
      </c>
      <c r="G556" s="72" t="str">
        <f>IFERROR(VLOOKUP(A556,TATİLLER!$A$2:$D$30000,3,0),"TATİL DEĞİL")</f>
        <v>TATİL DEĞİL</v>
      </c>
    </row>
    <row r="557" spans="1:7" x14ac:dyDescent="0.25">
      <c r="A557" s="74">
        <f t="shared" ref="A557" si="131">A556+3</f>
        <v>45978</v>
      </c>
      <c r="B557" s="72">
        <f t="shared" si="121"/>
        <v>1</v>
      </c>
      <c r="C557" s="72" t="str">
        <f>IF(E557=0,"RESMİ TATİL",VLOOKUP(E557,LİSTE!$B$7:$D$1300,3,0))</f>
        <v>Ömer AKGÜL</v>
      </c>
      <c r="D557" s="72" t="str">
        <f>IF(F557=0,"RESMİ TATİL",VLOOKUP(F557,LİSTE!$B$7:$D$1300,3,0))</f>
        <v>Muharrem EFE TANRIVERDİ</v>
      </c>
      <c r="E557" s="72">
        <f>IF(B557="TATİL",0,IF(F556=0,F555+1,IF(LİSTE!$F$1=F556,1,F556+1)))</f>
        <v>7</v>
      </c>
      <c r="F557" s="72">
        <f>IF(E557=0,0,IF(LİSTE!$F$1=E557,1,E557+1))</f>
        <v>8</v>
      </c>
      <c r="G557" s="72" t="str">
        <f>IFERROR(VLOOKUP(A557,TATİLLER!$A$2:$D$30000,3,0),"TATİL DEĞİL")</f>
        <v>TATİL DEĞİL</v>
      </c>
    </row>
    <row r="558" spans="1:7" x14ac:dyDescent="0.25">
      <c r="A558" s="74">
        <f t="shared" si="124"/>
        <v>45979</v>
      </c>
      <c r="B558" s="72">
        <f t="shared" si="121"/>
        <v>2</v>
      </c>
      <c r="C558" s="72" t="str">
        <f>IF(E558=0,"RESMİ TATİL",VLOOKUP(E558,LİSTE!$B$7:$D$1300,3,0))</f>
        <v>Anıl DOĞAN</v>
      </c>
      <c r="D558" s="72" t="str">
        <f>IF(F558=0,"RESMİ TATİL",VLOOKUP(F558,LİSTE!$B$7:$D$1300,3,0))</f>
        <v>İpek ARSLAN</v>
      </c>
      <c r="E558" s="72">
        <f>IF(B558="TATİL",0,IF(F557=0,F556+1,IF(LİSTE!$F$1=F557,1,F557+1)))</f>
        <v>9</v>
      </c>
      <c r="F558" s="72">
        <f>IF(E558=0,0,IF(LİSTE!$F$1=E558,1,E558+1))</f>
        <v>10</v>
      </c>
      <c r="G558" s="72" t="str">
        <f>IFERROR(VLOOKUP(A558,TATİLLER!$A$2:$D$30000,3,0),"TATİL DEĞİL")</f>
        <v>TATİL DEĞİL</v>
      </c>
    </row>
    <row r="559" spans="1:7" x14ac:dyDescent="0.25">
      <c r="A559" s="74">
        <f t="shared" si="124"/>
        <v>45980</v>
      </c>
      <c r="B559" s="72">
        <f t="shared" si="121"/>
        <v>3</v>
      </c>
      <c r="C559" s="72" t="str">
        <f>IF(E559=0,"RESMİ TATİL",VLOOKUP(E559,LİSTE!$B$7:$D$1300,3,0))</f>
        <v>Efe KARSAK</v>
      </c>
      <c r="D559" s="72" t="str">
        <f>IF(F559=0,"RESMİ TATİL",VLOOKUP(F559,LİSTE!$B$7:$D$1300,3,0))</f>
        <v>Abdullah KIRBAÇ</v>
      </c>
      <c r="E559" s="72">
        <f>IF(B559="TATİL",0,IF(F558=0,F557+1,IF(LİSTE!$F$1=F558,1,F558+1)))</f>
        <v>11</v>
      </c>
      <c r="F559" s="72">
        <f>IF(E559=0,0,IF(LİSTE!$F$1=E559,1,E559+1))</f>
        <v>12</v>
      </c>
      <c r="G559" s="72" t="str">
        <f>IFERROR(VLOOKUP(A559,TATİLLER!$A$2:$D$30000,3,0),"TATİL DEĞİL")</f>
        <v>TATİL DEĞİL</v>
      </c>
    </row>
    <row r="560" spans="1:7" x14ac:dyDescent="0.25">
      <c r="A560" s="74">
        <f t="shared" si="124"/>
        <v>45981</v>
      </c>
      <c r="B560" s="72">
        <f t="shared" si="121"/>
        <v>4</v>
      </c>
      <c r="C560" s="72" t="str">
        <f>IF(E560=0,"RESMİ TATİL",VLOOKUP(E560,LİSTE!$B$7:$D$1300,3,0))</f>
        <v>Ümmü Defne GÜLER</v>
      </c>
      <c r="D560" s="72" t="str">
        <f>IF(F560=0,"RESMİ TATİL",VLOOKUP(F560,LİSTE!$B$7:$D$1300,3,0))</f>
        <v>Şevval ÖZDAMAR</v>
      </c>
      <c r="E560" s="72">
        <f>IF(B560="TATİL",0,IF(F559=0,F558+1,IF(LİSTE!$F$1=F559,1,F559+1)))</f>
        <v>13</v>
      </c>
      <c r="F560" s="72">
        <f>IF(E560=0,0,IF(LİSTE!$F$1=E560,1,E560+1))</f>
        <v>14</v>
      </c>
      <c r="G560" s="72" t="str">
        <f>IFERROR(VLOOKUP(A560,TATİLLER!$A$2:$D$30000,3,0),"TATİL DEĞİL")</f>
        <v>TATİL DEĞİL</v>
      </c>
    </row>
    <row r="561" spans="1:7" x14ac:dyDescent="0.25">
      <c r="A561" s="74">
        <f t="shared" si="124"/>
        <v>45982</v>
      </c>
      <c r="B561" s="72">
        <f t="shared" si="121"/>
        <v>5</v>
      </c>
      <c r="C561" s="72" t="str">
        <f>IF(E561=0,"RESMİ TATİL",VLOOKUP(E561,LİSTE!$B$7:$D$1300,3,0))</f>
        <v>Zeynep AKDAĞ</v>
      </c>
      <c r="D561" s="72" t="str">
        <f>IF(F561=0,"RESMİ TATİL",VLOOKUP(F561,LİSTE!$B$7:$D$1300,3,0))</f>
        <v>Esma ÇOKER</v>
      </c>
      <c r="E561" s="72">
        <f>IF(B561="TATİL",0,IF(F560=0,F559+1,IF(LİSTE!$F$1=F560,1,F560+1)))</f>
        <v>15</v>
      </c>
      <c r="F561" s="72">
        <f>IF(E561=0,0,IF(LİSTE!$F$1=E561,1,E561+1))</f>
        <v>16</v>
      </c>
      <c r="G561" s="72" t="str">
        <f>IFERROR(VLOOKUP(A561,TATİLLER!$A$2:$D$30000,3,0),"TATİL DEĞİL")</f>
        <v>TATİL DEĞİL</v>
      </c>
    </row>
    <row r="562" spans="1:7" x14ac:dyDescent="0.25">
      <c r="A562" s="74">
        <f t="shared" ref="A562" si="132">A561+3</f>
        <v>45985</v>
      </c>
      <c r="B562" s="72">
        <f t="shared" si="121"/>
        <v>1</v>
      </c>
      <c r="C562" s="72" t="str">
        <f>IF(E562=0,"RESMİ TATİL",VLOOKUP(E562,LİSTE!$B$7:$D$1300,3,0))</f>
        <v>Dursun Kubilay YAŞAR</v>
      </c>
      <c r="D562" s="72" t="str">
        <f>IF(F562=0,"RESMİ TATİL",VLOOKUP(F562,LİSTE!$B$7:$D$1300,3,0))</f>
        <v>Zeynep Beril BAŞPINAR</v>
      </c>
      <c r="E562" s="72">
        <f>IF(B562="TATİL",0,IF(F561=0,F560+1,IF(LİSTE!$F$1=F561,1,F561+1)))</f>
        <v>17</v>
      </c>
      <c r="F562" s="72">
        <f>IF(E562=0,0,IF(LİSTE!$F$1=E562,1,E562+1))</f>
        <v>18</v>
      </c>
      <c r="G562" s="72" t="str">
        <f>IFERROR(VLOOKUP(A562,TATİLLER!$A$2:$D$30000,3,0),"TATİL DEĞİL")</f>
        <v>TATİL DEĞİL</v>
      </c>
    </row>
    <row r="563" spans="1:7" x14ac:dyDescent="0.25">
      <c r="A563" s="74">
        <f t="shared" si="124"/>
        <v>45986</v>
      </c>
      <c r="B563" s="72">
        <f t="shared" si="121"/>
        <v>2</v>
      </c>
      <c r="C563" s="72" t="str">
        <f>IF(E563=0,"RESMİ TATİL",VLOOKUP(E563,LİSTE!$B$7:$D$1300,3,0))</f>
        <v>Ahmet DAL</v>
      </c>
      <c r="D563" s="72" t="str">
        <f>IF(F563=0,"RESMİ TATİL",VLOOKUP(F563,LİSTE!$B$7:$D$1300,3,0))</f>
        <v>Emirhan KARATAŞ</v>
      </c>
      <c r="E563" s="72">
        <f>IF(B563="TATİL",0,IF(F562=0,F561+1,IF(LİSTE!$F$1=F562,1,F562+1)))</f>
        <v>19</v>
      </c>
      <c r="F563" s="72">
        <f>IF(E563=0,0,IF(LİSTE!$F$1=E563,1,E563+1))</f>
        <v>20</v>
      </c>
      <c r="G563" s="72" t="str">
        <f>IFERROR(VLOOKUP(A563,TATİLLER!$A$2:$D$30000,3,0),"TATİL DEĞİL")</f>
        <v>TATİL DEĞİL</v>
      </c>
    </row>
    <row r="564" spans="1:7" x14ac:dyDescent="0.25">
      <c r="A564" s="74">
        <f t="shared" si="124"/>
        <v>45987</v>
      </c>
      <c r="B564" s="72">
        <f t="shared" si="121"/>
        <v>3</v>
      </c>
      <c r="C564" s="72" t="str">
        <f>IF(E564=0,"RESMİ TATİL",VLOOKUP(E564,LİSTE!$B$7:$D$1300,3,0))</f>
        <v>Zümra Yeter ARI</v>
      </c>
      <c r="D564" s="72" t="str">
        <f>IF(F564=0,"RESMİ TATİL",VLOOKUP(F564,LİSTE!$B$7:$D$1300,3,0))</f>
        <v>Utku KARAGÖZ</v>
      </c>
      <c r="E564" s="72">
        <f>IF(B564="TATİL",0,IF(F563=0,F562+1,IF(LİSTE!$F$1=F563,1,F563+1)))</f>
        <v>21</v>
      </c>
      <c r="F564" s="72">
        <f>IF(E564=0,0,IF(LİSTE!$F$1=E564,1,E564+1))</f>
        <v>22</v>
      </c>
      <c r="G564" s="72" t="str">
        <f>IFERROR(VLOOKUP(A564,TATİLLER!$A$2:$D$30000,3,0),"TATİL DEĞİL")</f>
        <v>TATİL DEĞİL</v>
      </c>
    </row>
    <row r="565" spans="1:7" x14ac:dyDescent="0.25">
      <c r="A565" s="74">
        <f t="shared" si="124"/>
        <v>45988</v>
      </c>
      <c r="B565" s="72">
        <f t="shared" si="121"/>
        <v>4</v>
      </c>
      <c r="C565" s="72" t="str">
        <f>IF(E565=0,"RESMİ TATİL",VLOOKUP(E565,LİSTE!$B$7:$D$1300,3,0))</f>
        <v>Feyza Zümra AVCIOĞLU</v>
      </c>
      <c r="D565" s="72" t="str">
        <f>IF(F565=0,"RESMİ TATİL",VLOOKUP(F565,LİSTE!$B$7:$D$1300,3,0))</f>
        <v>Yusuf Ali TABUR</v>
      </c>
      <c r="E565" s="72">
        <f>IF(B565="TATİL",0,IF(F564=0,F563+1,IF(LİSTE!$F$1=F564,1,F564+1)))</f>
        <v>23</v>
      </c>
      <c r="F565" s="72">
        <f>IF(E565=0,0,IF(LİSTE!$F$1=E565,1,E565+1))</f>
        <v>24</v>
      </c>
      <c r="G565" s="72" t="str">
        <f>IFERROR(VLOOKUP(A565,TATİLLER!$A$2:$D$30000,3,0),"TATİL DEĞİL")</f>
        <v>TATİL DEĞİL</v>
      </c>
    </row>
    <row r="566" spans="1:7" x14ac:dyDescent="0.25">
      <c r="A566" s="74">
        <f t="shared" si="124"/>
        <v>45989</v>
      </c>
      <c r="B566" s="72">
        <f t="shared" si="121"/>
        <v>5</v>
      </c>
      <c r="C566" s="72" t="str">
        <f>IF(E566=0,"RESMİ TATİL",VLOOKUP(E566,LİSTE!$B$7:$D$1300,3,0))</f>
        <v>Irmak UTEBAY</v>
      </c>
      <c r="D566" s="72" t="str">
        <f>IF(F566=0,"RESMİ TATİL",VLOOKUP(F566,LİSTE!$B$7:$D$1300,3,0))</f>
        <v>Kerem AKKOÇ</v>
      </c>
      <c r="E566" s="72">
        <f>IF(B566="TATİL",0,IF(F565=0,F564+1,IF(LİSTE!$F$1=F565,1,F565+1)))</f>
        <v>25</v>
      </c>
      <c r="F566" s="72">
        <f>IF(E566=0,0,IF(LİSTE!$F$1=E566,1,E566+1))</f>
        <v>26</v>
      </c>
      <c r="G566" s="72" t="str">
        <f>IFERROR(VLOOKUP(A566,TATİLLER!$A$2:$D$30000,3,0),"TATİL DEĞİL")</f>
        <v>TATİL DEĞİL</v>
      </c>
    </row>
    <row r="567" spans="1:7" x14ac:dyDescent="0.25">
      <c r="A567" s="74">
        <f t="shared" ref="A567" si="133">A566+3</f>
        <v>45992</v>
      </c>
      <c r="B567" s="72">
        <f t="shared" si="121"/>
        <v>1</v>
      </c>
      <c r="C567" s="72" t="str">
        <f>IF(E567=0,"RESMİ TATİL",VLOOKUP(E567,LİSTE!$B$7:$D$1300,3,0))</f>
        <v>Elçin Ayşe ELMAS</v>
      </c>
      <c r="D567" s="72" t="str">
        <f>IF(F567=0,"RESMİ TATİL",VLOOKUP(F567,LİSTE!$B$7:$D$1300,3,0))</f>
        <v>Muhammed YILDIZDAĞ</v>
      </c>
      <c r="E567" s="72">
        <f>IF(B567="TATİL",0,IF(F566=0,F565+1,IF(LİSTE!$F$1=F566,1,F566+1)))</f>
        <v>27</v>
      </c>
      <c r="F567" s="72">
        <f>IF(E567=0,0,IF(LİSTE!$F$1=E567,1,E567+1))</f>
        <v>28</v>
      </c>
      <c r="G567" s="72" t="str">
        <f>IFERROR(VLOOKUP(A567,TATİLLER!$A$2:$D$30000,3,0),"TATİL DEĞİL")</f>
        <v>TATİL DEĞİL</v>
      </c>
    </row>
    <row r="568" spans="1:7" x14ac:dyDescent="0.25">
      <c r="A568" s="74">
        <f t="shared" si="124"/>
        <v>45993</v>
      </c>
      <c r="B568" s="72">
        <f t="shared" si="121"/>
        <v>2</v>
      </c>
      <c r="C568" s="72" t="str">
        <f>IF(E568=0,"RESMİ TATİL",VLOOKUP(E568,LİSTE!$B$7:$D$1300,3,0))</f>
        <v>Nisa Nur SANCAR</v>
      </c>
      <c r="D568" s="72" t="str">
        <f>IF(F568=0,"RESMİ TATİL",VLOOKUP(F568,LİSTE!$B$7:$D$1300,3,0))</f>
        <v>Esila ÇETİN</v>
      </c>
      <c r="E568" s="72">
        <f>IF(B568="TATİL",0,IF(F567=0,F566+1,IF(LİSTE!$F$1=F567,1,F567+1)))</f>
        <v>1</v>
      </c>
      <c r="F568" s="72">
        <f>IF(E568=0,0,IF(LİSTE!$F$1=E568,1,E568+1))</f>
        <v>2</v>
      </c>
      <c r="G568" s="72" t="str">
        <f>IFERROR(VLOOKUP(A568,TATİLLER!$A$2:$D$30000,3,0),"TATİL DEĞİL")</f>
        <v>TATİL DEĞİL</v>
      </c>
    </row>
    <row r="569" spans="1:7" x14ac:dyDescent="0.25">
      <c r="A569" s="74">
        <f t="shared" si="124"/>
        <v>45994</v>
      </c>
      <c r="B569" s="72">
        <f t="shared" si="121"/>
        <v>3</v>
      </c>
      <c r="C569" s="72" t="str">
        <f>IF(E569=0,"RESMİ TATİL",VLOOKUP(E569,LİSTE!$B$7:$D$1300,3,0))</f>
        <v>Zeynep Sevde TOPUZ</v>
      </c>
      <c r="D569" s="72" t="str">
        <f>IF(F569=0,"RESMİ TATİL",VLOOKUP(F569,LİSTE!$B$7:$D$1300,3,0))</f>
        <v>Ömer Asaf KADAŞ</v>
      </c>
      <c r="E569" s="72">
        <f>IF(B569="TATİL",0,IF(F568=0,F567+1,IF(LİSTE!$F$1=F568,1,F568+1)))</f>
        <v>3</v>
      </c>
      <c r="F569" s="72">
        <f>IF(E569=0,0,IF(LİSTE!$F$1=E569,1,E569+1))</f>
        <v>4</v>
      </c>
      <c r="G569" s="72" t="str">
        <f>IFERROR(VLOOKUP(A569,TATİLLER!$A$2:$D$30000,3,0),"TATİL DEĞİL")</f>
        <v>TATİL DEĞİL</v>
      </c>
    </row>
    <row r="570" spans="1:7" x14ac:dyDescent="0.25">
      <c r="A570" s="74">
        <f t="shared" si="124"/>
        <v>45995</v>
      </c>
      <c r="B570" s="72">
        <f t="shared" si="121"/>
        <v>4</v>
      </c>
      <c r="C570" s="72" t="str">
        <f>IF(E570=0,"RESMİ TATİL",VLOOKUP(E570,LİSTE!$B$7:$D$1300,3,0))</f>
        <v>Ramazan Baran ADIGÜZEL</v>
      </c>
      <c r="D570" s="72" t="str">
        <f>IF(F570=0,"RESMİ TATİL",VLOOKUP(F570,LİSTE!$B$7:$D$1300,3,0))</f>
        <v>Bahar AKGÜN</v>
      </c>
      <c r="E570" s="72">
        <f>IF(B570="TATİL",0,IF(F569=0,F568+1,IF(LİSTE!$F$1=F569,1,F569+1)))</f>
        <v>5</v>
      </c>
      <c r="F570" s="72">
        <f>IF(E570=0,0,IF(LİSTE!$F$1=E570,1,E570+1))</f>
        <v>6</v>
      </c>
      <c r="G570" s="72" t="str">
        <f>IFERROR(VLOOKUP(A570,TATİLLER!$A$2:$D$30000,3,0),"TATİL DEĞİL")</f>
        <v>TATİL DEĞİL</v>
      </c>
    </row>
    <row r="571" spans="1:7" x14ac:dyDescent="0.25">
      <c r="A571" s="74">
        <f t="shared" si="124"/>
        <v>45996</v>
      </c>
      <c r="B571" s="72">
        <f t="shared" si="121"/>
        <v>5</v>
      </c>
      <c r="C571" s="72" t="str">
        <f>IF(E571=0,"RESMİ TATİL",VLOOKUP(E571,LİSTE!$B$7:$D$1300,3,0))</f>
        <v>Ömer AKGÜL</v>
      </c>
      <c r="D571" s="72" t="str">
        <f>IF(F571=0,"RESMİ TATİL",VLOOKUP(F571,LİSTE!$B$7:$D$1300,3,0))</f>
        <v>Muharrem EFE TANRIVERDİ</v>
      </c>
      <c r="E571" s="72">
        <f>IF(B571="TATİL",0,IF(F570=0,F569+1,IF(LİSTE!$F$1=F570,1,F570+1)))</f>
        <v>7</v>
      </c>
      <c r="F571" s="72">
        <f>IF(E571=0,0,IF(LİSTE!$F$1=E571,1,E571+1))</f>
        <v>8</v>
      </c>
      <c r="G571" s="72" t="str">
        <f>IFERROR(VLOOKUP(A571,TATİLLER!$A$2:$D$30000,3,0),"TATİL DEĞİL")</f>
        <v>TATİL DEĞİL</v>
      </c>
    </row>
    <row r="572" spans="1:7" x14ac:dyDescent="0.25">
      <c r="A572" s="74">
        <f t="shared" ref="A572" si="134">A571+3</f>
        <v>45999</v>
      </c>
      <c r="B572" s="72">
        <f t="shared" si="121"/>
        <v>1</v>
      </c>
      <c r="C572" s="72" t="str">
        <f>IF(E572=0,"RESMİ TATİL",VLOOKUP(E572,LİSTE!$B$7:$D$1300,3,0))</f>
        <v>Anıl DOĞAN</v>
      </c>
      <c r="D572" s="72" t="str">
        <f>IF(F572=0,"RESMİ TATİL",VLOOKUP(F572,LİSTE!$B$7:$D$1300,3,0))</f>
        <v>İpek ARSLAN</v>
      </c>
      <c r="E572" s="72">
        <f>IF(B572="TATİL",0,IF(F571=0,F570+1,IF(LİSTE!$F$1=F571,1,F571+1)))</f>
        <v>9</v>
      </c>
      <c r="F572" s="72">
        <f>IF(E572=0,0,IF(LİSTE!$F$1=E572,1,E572+1))</f>
        <v>10</v>
      </c>
      <c r="G572" s="72" t="str">
        <f>IFERROR(VLOOKUP(A572,TATİLLER!$A$2:$D$30000,3,0),"TATİL DEĞİL")</f>
        <v>TATİL DEĞİL</v>
      </c>
    </row>
    <row r="573" spans="1:7" x14ac:dyDescent="0.25">
      <c r="A573" s="74">
        <f t="shared" si="124"/>
        <v>46000</v>
      </c>
      <c r="B573" s="72">
        <f t="shared" si="121"/>
        <v>2</v>
      </c>
      <c r="C573" s="72" t="str">
        <f>IF(E573=0,"RESMİ TATİL",VLOOKUP(E573,LİSTE!$B$7:$D$1300,3,0))</f>
        <v>Efe KARSAK</v>
      </c>
      <c r="D573" s="72" t="str">
        <f>IF(F573=0,"RESMİ TATİL",VLOOKUP(F573,LİSTE!$B$7:$D$1300,3,0))</f>
        <v>Abdullah KIRBAÇ</v>
      </c>
      <c r="E573" s="72">
        <f>IF(B573="TATİL",0,IF(F572=0,F571+1,IF(LİSTE!$F$1=F572,1,F572+1)))</f>
        <v>11</v>
      </c>
      <c r="F573" s="72">
        <f>IF(E573=0,0,IF(LİSTE!$F$1=E573,1,E573+1))</f>
        <v>12</v>
      </c>
      <c r="G573" s="72" t="str">
        <f>IFERROR(VLOOKUP(A573,TATİLLER!$A$2:$D$30000,3,0),"TATİL DEĞİL")</f>
        <v>TATİL DEĞİL</v>
      </c>
    </row>
    <row r="574" spans="1:7" x14ac:dyDescent="0.25">
      <c r="A574" s="74">
        <f t="shared" si="124"/>
        <v>46001</v>
      </c>
      <c r="B574" s="72">
        <f t="shared" si="121"/>
        <v>3</v>
      </c>
      <c r="C574" s="72" t="str">
        <f>IF(E574=0,"RESMİ TATİL",VLOOKUP(E574,LİSTE!$B$7:$D$1300,3,0))</f>
        <v>Ümmü Defne GÜLER</v>
      </c>
      <c r="D574" s="72" t="str">
        <f>IF(F574=0,"RESMİ TATİL",VLOOKUP(F574,LİSTE!$B$7:$D$1300,3,0))</f>
        <v>Şevval ÖZDAMAR</v>
      </c>
      <c r="E574" s="72">
        <f>IF(B574="TATİL",0,IF(F573=0,F572+1,IF(LİSTE!$F$1=F573,1,F573+1)))</f>
        <v>13</v>
      </c>
      <c r="F574" s="72">
        <f>IF(E574=0,0,IF(LİSTE!$F$1=E574,1,E574+1))</f>
        <v>14</v>
      </c>
      <c r="G574" s="72" t="str">
        <f>IFERROR(VLOOKUP(A574,TATİLLER!$A$2:$D$30000,3,0),"TATİL DEĞİL")</f>
        <v>TATİL DEĞİL</v>
      </c>
    </row>
    <row r="575" spans="1:7" x14ac:dyDescent="0.25">
      <c r="A575" s="74">
        <f t="shared" si="124"/>
        <v>46002</v>
      </c>
      <c r="B575" s="72">
        <f t="shared" si="121"/>
        <v>4</v>
      </c>
      <c r="C575" s="72" t="str">
        <f>IF(E575=0,"RESMİ TATİL",VLOOKUP(E575,LİSTE!$B$7:$D$1300,3,0))</f>
        <v>Zeynep AKDAĞ</v>
      </c>
      <c r="D575" s="72" t="str">
        <f>IF(F575=0,"RESMİ TATİL",VLOOKUP(F575,LİSTE!$B$7:$D$1300,3,0))</f>
        <v>Esma ÇOKER</v>
      </c>
      <c r="E575" s="72">
        <f>IF(B575="TATİL",0,IF(F574=0,F573+1,IF(LİSTE!$F$1=F574,1,F574+1)))</f>
        <v>15</v>
      </c>
      <c r="F575" s="72">
        <f>IF(E575=0,0,IF(LİSTE!$F$1=E575,1,E575+1))</f>
        <v>16</v>
      </c>
      <c r="G575" s="72" t="str">
        <f>IFERROR(VLOOKUP(A575,TATİLLER!$A$2:$D$30000,3,0),"TATİL DEĞİL")</f>
        <v>TATİL DEĞİL</v>
      </c>
    </row>
    <row r="576" spans="1:7" x14ac:dyDescent="0.25">
      <c r="A576" s="74">
        <f t="shared" si="124"/>
        <v>46003</v>
      </c>
      <c r="B576" s="72">
        <f t="shared" si="121"/>
        <v>5</v>
      </c>
      <c r="C576" s="72" t="str">
        <f>IF(E576=0,"RESMİ TATİL",VLOOKUP(E576,LİSTE!$B$7:$D$1300,3,0))</f>
        <v>Dursun Kubilay YAŞAR</v>
      </c>
      <c r="D576" s="72" t="str">
        <f>IF(F576=0,"RESMİ TATİL",VLOOKUP(F576,LİSTE!$B$7:$D$1300,3,0))</f>
        <v>Zeynep Beril BAŞPINAR</v>
      </c>
      <c r="E576" s="72">
        <f>IF(B576="TATİL",0,IF(F575=0,F574+1,IF(LİSTE!$F$1=F575,1,F575+1)))</f>
        <v>17</v>
      </c>
      <c r="F576" s="72">
        <f>IF(E576=0,0,IF(LİSTE!$F$1=E576,1,E576+1))</f>
        <v>18</v>
      </c>
      <c r="G576" s="72" t="str">
        <f>IFERROR(VLOOKUP(A576,TATİLLER!$A$2:$D$30000,3,0),"TATİL DEĞİL")</f>
        <v>TATİL DEĞİL</v>
      </c>
    </row>
    <row r="577" spans="1:7" x14ac:dyDescent="0.25">
      <c r="A577" s="74">
        <f t="shared" ref="A577" si="135">A576+3</f>
        <v>46006</v>
      </c>
      <c r="B577" s="72">
        <f t="shared" si="121"/>
        <v>1</v>
      </c>
      <c r="C577" s="72" t="str">
        <f>IF(E577=0,"RESMİ TATİL",VLOOKUP(E577,LİSTE!$B$7:$D$1300,3,0))</f>
        <v>Ahmet DAL</v>
      </c>
      <c r="D577" s="72" t="str">
        <f>IF(F577=0,"RESMİ TATİL",VLOOKUP(F577,LİSTE!$B$7:$D$1300,3,0))</f>
        <v>Emirhan KARATAŞ</v>
      </c>
      <c r="E577" s="72">
        <f>IF(B577="TATİL",0,IF(F576=0,F575+1,IF(LİSTE!$F$1=F576,1,F576+1)))</f>
        <v>19</v>
      </c>
      <c r="F577" s="72">
        <f>IF(E577=0,0,IF(LİSTE!$F$1=E577,1,E577+1))</f>
        <v>20</v>
      </c>
      <c r="G577" s="72" t="str">
        <f>IFERROR(VLOOKUP(A577,TATİLLER!$A$2:$D$30000,3,0),"TATİL DEĞİL")</f>
        <v>TATİL DEĞİL</v>
      </c>
    </row>
    <row r="578" spans="1:7" x14ac:dyDescent="0.25">
      <c r="A578" s="74">
        <f t="shared" si="124"/>
        <v>46007</v>
      </c>
      <c r="B578" s="72">
        <f t="shared" si="121"/>
        <v>2</v>
      </c>
      <c r="C578" s="72" t="str">
        <f>IF(E578=0,"RESMİ TATİL",VLOOKUP(E578,LİSTE!$B$7:$D$1300,3,0))</f>
        <v>Zümra Yeter ARI</v>
      </c>
      <c r="D578" s="72" t="str">
        <f>IF(F578=0,"RESMİ TATİL",VLOOKUP(F578,LİSTE!$B$7:$D$1300,3,0))</f>
        <v>Utku KARAGÖZ</v>
      </c>
      <c r="E578" s="72">
        <f>IF(B578="TATİL",0,IF(F577=0,F576+1,IF(LİSTE!$F$1=F577,1,F577+1)))</f>
        <v>21</v>
      </c>
      <c r="F578" s="72">
        <f>IF(E578=0,0,IF(LİSTE!$F$1=E578,1,E578+1))</f>
        <v>22</v>
      </c>
      <c r="G578" s="72" t="str">
        <f>IFERROR(VLOOKUP(A578,TATİLLER!$A$2:$D$30000,3,0),"TATİL DEĞİL")</f>
        <v>TATİL DEĞİL</v>
      </c>
    </row>
    <row r="579" spans="1:7" x14ac:dyDescent="0.25">
      <c r="A579" s="74">
        <f t="shared" si="124"/>
        <v>46008</v>
      </c>
      <c r="B579" s="72">
        <f t="shared" ref="B579:B642" si="136">IF(G579="TATİL","TATİL",WEEKDAY(A579,2))</f>
        <v>3</v>
      </c>
      <c r="C579" s="72" t="str">
        <f>IF(E579=0,"RESMİ TATİL",VLOOKUP(E579,LİSTE!$B$7:$D$1300,3,0))</f>
        <v>Feyza Zümra AVCIOĞLU</v>
      </c>
      <c r="D579" s="72" t="str">
        <f>IF(F579=0,"RESMİ TATİL",VLOOKUP(F579,LİSTE!$B$7:$D$1300,3,0))</f>
        <v>Yusuf Ali TABUR</v>
      </c>
      <c r="E579" s="72">
        <f>IF(B579="TATİL",0,IF(F578=0,F577+1,IF(LİSTE!$F$1=F578,1,F578+1)))</f>
        <v>23</v>
      </c>
      <c r="F579" s="72">
        <f>IF(E579=0,0,IF(LİSTE!$F$1=E579,1,E579+1))</f>
        <v>24</v>
      </c>
      <c r="G579" s="72" t="str">
        <f>IFERROR(VLOOKUP(A579,TATİLLER!$A$2:$D$30000,3,0),"TATİL DEĞİL")</f>
        <v>TATİL DEĞİL</v>
      </c>
    </row>
    <row r="580" spans="1:7" x14ac:dyDescent="0.25">
      <c r="A580" s="74">
        <f t="shared" si="124"/>
        <v>46009</v>
      </c>
      <c r="B580" s="72">
        <f t="shared" si="136"/>
        <v>4</v>
      </c>
      <c r="C580" s="72" t="str">
        <f>IF(E580=0,"RESMİ TATİL",VLOOKUP(E580,LİSTE!$B$7:$D$1300,3,0))</f>
        <v>Irmak UTEBAY</v>
      </c>
      <c r="D580" s="72" t="str">
        <f>IF(F580=0,"RESMİ TATİL",VLOOKUP(F580,LİSTE!$B$7:$D$1300,3,0))</f>
        <v>Kerem AKKOÇ</v>
      </c>
      <c r="E580" s="72">
        <f>IF(B580="TATİL",0,IF(F579=0,F578+1,IF(LİSTE!$F$1=F579,1,F579+1)))</f>
        <v>25</v>
      </c>
      <c r="F580" s="72">
        <f>IF(E580=0,0,IF(LİSTE!$F$1=E580,1,E580+1))</f>
        <v>26</v>
      </c>
      <c r="G580" s="72" t="str">
        <f>IFERROR(VLOOKUP(A580,TATİLLER!$A$2:$D$30000,3,0),"TATİL DEĞİL")</f>
        <v>TATİL DEĞİL</v>
      </c>
    </row>
    <row r="581" spans="1:7" x14ac:dyDescent="0.25">
      <c r="A581" s="74">
        <f t="shared" si="124"/>
        <v>46010</v>
      </c>
      <c r="B581" s="72">
        <f t="shared" si="136"/>
        <v>5</v>
      </c>
      <c r="C581" s="72" t="str">
        <f>IF(E581=0,"RESMİ TATİL",VLOOKUP(E581,LİSTE!$B$7:$D$1300,3,0))</f>
        <v>Elçin Ayşe ELMAS</v>
      </c>
      <c r="D581" s="72" t="str">
        <f>IF(F581=0,"RESMİ TATİL",VLOOKUP(F581,LİSTE!$B$7:$D$1300,3,0))</f>
        <v>Muhammed YILDIZDAĞ</v>
      </c>
      <c r="E581" s="72">
        <f>IF(B581="TATİL",0,IF(F580=0,F579+1,IF(LİSTE!$F$1=F580,1,F580+1)))</f>
        <v>27</v>
      </c>
      <c r="F581" s="72">
        <f>IF(E581=0,0,IF(LİSTE!$F$1=E581,1,E581+1))</f>
        <v>28</v>
      </c>
      <c r="G581" s="72" t="str">
        <f>IFERROR(VLOOKUP(A581,TATİLLER!$A$2:$D$30000,3,0),"TATİL DEĞİL")</f>
        <v>TATİL DEĞİL</v>
      </c>
    </row>
    <row r="582" spans="1:7" x14ac:dyDescent="0.25">
      <c r="A582" s="74">
        <f t="shared" ref="A582" si="137">A581+3</f>
        <v>46013</v>
      </c>
      <c r="B582" s="72">
        <f t="shared" si="136"/>
        <v>1</v>
      </c>
      <c r="C582" s="72" t="str">
        <f>IF(E582=0,"RESMİ TATİL",VLOOKUP(E582,LİSTE!$B$7:$D$1300,3,0))</f>
        <v>Nisa Nur SANCAR</v>
      </c>
      <c r="D582" s="72" t="str">
        <f>IF(F582=0,"RESMİ TATİL",VLOOKUP(F582,LİSTE!$B$7:$D$1300,3,0))</f>
        <v>Esila ÇETİN</v>
      </c>
      <c r="E582" s="72">
        <f>IF(B582="TATİL",0,IF(F581=0,F580+1,IF(LİSTE!$F$1=F581,1,F581+1)))</f>
        <v>1</v>
      </c>
      <c r="F582" s="72">
        <f>IF(E582=0,0,IF(LİSTE!$F$1=E582,1,E582+1))</f>
        <v>2</v>
      </c>
      <c r="G582" s="72" t="str">
        <f>IFERROR(VLOOKUP(A582,TATİLLER!$A$2:$D$30000,3,0),"TATİL DEĞİL")</f>
        <v>TATİL DEĞİL</v>
      </c>
    </row>
    <row r="583" spans="1:7" x14ac:dyDescent="0.25">
      <c r="A583" s="74">
        <f t="shared" si="124"/>
        <v>46014</v>
      </c>
      <c r="B583" s="72">
        <f t="shared" si="136"/>
        <v>2</v>
      </c>
      <c r="C583" s="72" t="str">
        <f>IF(E583=0,"RESMİ TATİL",VLOOKUP(E583,LİSTE!$B$7:$D$1300,3,0))</f>
        <v>Zeynep Sevde TOPUZ</v>
      </c>
      <c r="D583" s="72" t="str">
        <f>IF(F583=0,"RESMİ TATİL",VLOOKUP(F583,LİSTE!$B$7:$D$1300,3,0))</f>
        <v>Ömer Asaf KADAŞ</v>
      </c>
      <c r="E583" s="72">
        <f>IF(B583="TATİL",0,IF(F582=0,F581+1,IF(LİSTE!$F$1=F582,1,F582+1)))</f>
        <v>3</v>
      </c>
      <c r="F583" s="72">
        <f>IF(E583=0,0,IF(LİSTE!$F$1=E583,1,E583+1))</f>
        <v>4</v>
      </c>
      <c r="G583" s="72" t="str">
        <f>IFERROR(VLOOKUP(A583,TATİLLER!$A$2:$D$30000,3,0),"TATİL DEĞİL")</f>
        <v>TATİL DEĞİL</v>
      </c>
    </row>
    <row r="584" spans="1:7" x14ac:dyDescent="0.25">
      <c r="A584" s="74">
        <f t="shared" si="124"/>
        <v>46015</v>
      </c>
      <c r="B584" s="72">
        <f t="shared" si="136"/>
        <v>3</v>
      </c>
      <c r="C584" s="72" t="str">
        <f>IF(E584=0,"RESMİ TATİL",VLOOKUP(E584,LİSTE!$B$7:$D$1300,3,0))</f>
        <v>Ramazan Baran ADIGÜZEL</v>
      </c>
      <c r="D584" s="72" t="str">
        <f>IF(F584=0,"RESMİ TATİL",VLOOKUP(F584,LİSTE!$B$7:$D$1300,3,0))</f>
        <v>Bahar AKGÜN</v>
      </c>
      <c r="E584" s="72">
        <f>IF(B584="TATİL",0,IF(F583=0,F582+1,IF(LİSTE!$F$1=F583,1,F583+1)))</f>
        <v>5</v>
      </c>
      <c r="F584" s="72">
        <f>IF(E584=0,0,IF(LİSTE!$F$1=E584,1,E584+1))</f>
        <v>6</v>
      </c>
      <c r="G584" s="72" t="str">
        <f>IFERROR(VLOOKUP(A584,TATİLLER!$A$2:$D$30000,3,0),"TATİL DEĞİL")</f>
        <v>TATİL DEĞİL</v>
      </c>
    </row>
    <row r="585" spans="1:7" x14ac:dyDescent="0.25">
      <c r="A585" s="74">
        <f t="shared" si="124"/>
        <v>46016</v>
      </c>
      <c r="B585" s="72">
        <f t="shared" si="136"/>
        <v>4</v>
      </c>
      <c r="C585" s="72" t="str">
        <f>IF(E585=0,"RESMİ TATİL",VLOOKUP(E585,LİSTE!$B$7:$D$1300,3,0))</f>
        <v>Ömer AKGÜL</v>
      </c>
      <c r="D585" s="72" t="str">
        <f>IF(F585=0,"RESMİ TATİL",VLOOKUP(F585,LİSTE!$B$7:$D$1300,3,0))</f>
        <v>Muharrem EFE TANRIVERDİ</v>
      </c>
      <c r="E585" s="72">
        <f>IF(B585="TATİL",0,IF(F584=0,F583+1,IF(LİSTE!$F$1=F584,1,F584+1)))</f>
        <v>7</v>
      </c>
      <c r="F585" s="72">
        <f>IF(E585=0,0,IF(LİSTE!$F$1=E585,1,E585+1))</f>
        <v>8</v>
      </c>
      <c r="G585" s="72" t="str">
        <f>IFERROR(VLOOKUP(A585,TATİLLER!$A$2:$D$30000,3,0),"TATİL DEĞİL")</f>
        <v>TATİL DEĞİL</v>
      </c>
    </row>
    <row r="586" spans="1:7" x14ac:dyDescent="0.25">
      <c r="A586" s="74">
        <f t="shared" si="124"/>
        <v>46017</v>
      </c>
      <c r="B586" s="72">
        <f t="shared" si="136"/>
        <v>5</v>
      </c>
      <c r="C586" s="72" t="str">
        <f>IF(E586=0,"RESMİ TATİL",VLOOKUP(E586,LİSTE!$B$7:$D$1300,3,0))</f>
        <v>Anıl DOĞAN</v>
      </c>
      <c r="D586" s="72" t="str">
        <f>IF(F586=0,"RESMİ TATİL",VLOOKUP(F586,LİSTE!$B$7:$D$1300,3,0))</f>
        <v>İpek ARSLAN</v>
      </c>
      <c r="E586" s="72">
        <f>IF(B586="TATİL",0,IF(F585=0,F584+1,IF(LİSTE!$F$1=F585,1,F585+1)))</f>
        <v>9</v>
      </c>
      <c r="F586" s="72">
        <f>IF(E586=0,0,IF(LİSTE!$F$1=E586,1,E586+1))</f>
        <v>10</v>
      </c>
      <c r="G586" s="72" t="str">
        <f>IFERROR(VLOOKUP(A586,TATİLLER!$A$2:$D$30000,3,0),"TATİL DEĞİL")</f>
        <v>TATİL DEĞİL</v>
      </c>
    </row>
    <row r="587" spans="1:7" x14ac:dyDescent="0.25">
      <c r="A587" s="74">
        <f t="shared" ref="A587" si="138">A586+3</f>
        <v>46020</v>
      </c>
      <c r="B587" s="72">
        <f t="shared" si="136"/>
        <v>1</v>
      </c>
      <c r="C587" s="72" t="str">
        <f>IF(E587=0,"RESMİ TATİL",VLOOKUP(E587,LİSTE!$B$7:$D$1300,3,0))</f>
        <v>Efe KARSAK</v>
      </c>
      <c r="D587" s="72" t="str">
        <f>IF(F587=0,"RESMİ TATİL",VLOOKUP(F587,LİSTE!$B$7:$D$1300,3,0))</f>
        <v>Abdullah KIRBAÇ</v>
      </c>
      <c r="E587" s="72">
        <f>IF(B587="TATİL",0,IF(F586=0,F585+1,IF(LİSTE!$F$1=F586,1,F586+1)))</f>
        <v>11</v>
      </c>
      <c r="F587" s="72">
        <f>IF(E587=0,0,IF(LİSTE!$F$1=E587,1,E587+1))</f>
        <v>12</v>
      </c>
      <c r="G587" s="72" t="str">
        <f>IFERROR(VLOOKUP(A587,TATİLLER!$A$2:$D$30000,3,0),"TATİL DEĞİL")</f>
        <v>TATİL DEĞİL</v>
      </c>
    </row>
    <row r="588" spans="1:7" x14ac:dyDescent="0.25">
      <c r="A588" s="74">
        <f t="shared" ref="A588:A651" si="139">A587+1</f>
        <v>46021</v>
      </c>
      <c r="B588" s="72">
        <f t="shared" si="136"/>
        <v>2</v>
      </c>
      <c r="C588" s="72" t="str">
        <f>IF(E588=0,"RESMİ TATİL",VLOOKUP(E588,LİSTE!$B$7:$D$1300,3,0))</f>
        <v>Ümmü Defne GÜLER</v>
      </c>
      <c r="D588" s="72" t="str">
        <f>IF(F588=0,"RESMİ TATİL",VLOOKUP(F588,LİSTE!$B$7:$D$1300,3,0))</f>
        <v>Şevval ÖZDAMAR</v>
      </c>
      <c r="E588" s="72">
        <f>IF(B588="TATİL",0,IF(F587=0,F586+1,IF(LİSTE!$F$1=F587,1,F587+1)))</f>
        <v>13</v>
      </c>
      <c r="F588" s="72">
        <f>IF(E588=0,0,IF(LİSTE!$F$1=E588,1,E588+1))</f>
        <v>14</v>
      </c>
      <c r="G588" s="72" t="str">
        <f>IFERROR(VLOOKUP(A588,TATİLLER!$A$2:$D$30000,3,0),"TATİL DEĞİL")</f>
        <v>TATİL DEĞİL</v>
      </c>
    </row>
    <row r="589" spans="1:7" x14ac:dyDescent="0.25">
      <c r="A589" s="74">
        <f t="shared" si="139"/>
        <v>46022</v>
      </c>
      <c r="B589" s="72">
        <f t="shared" si="136"/>
        <v>3</v>
      </c>
      <c r="C589" s="72" t="str">
        <f>IF(E589=0,"RESMİ TATİL",VLOOKUP(E589,LİSTE!$B$7:$D$1300,3,0))</f>
        <v>Zeynep AKDAĞ</v>
      </c>
      <c r="D589" s="72" t="str">
        <f>IF(F589=0,"RESMİ TATİL",VLOOKUP(F589,LİSTE!$B$7:$D$1300,3,0))</f>
        <v>Esma ÇOKER</v>
      </c>
      <c r="E589" s="72">
        <f>IF(B589="TATİL",0,IF(F588=0,F587+1,IF(LİSTE!$F$1=F588,1,F588+1)))</f>
        <v>15</v>
      </c>
      <c r="F589" s="72">
        <f>IF(E589=0,0,IF(LİSTE!$F$1=E589,1,E589+1))</f>
        <v>16</v>
      </c>
      <c r="G589" s="72" t="str">
        <f>IFERROR(VLOOKUP(A589,TATİLLER!$A$2:$D$30000,3,0),"TATİL DEĞİL")</f>
        <v>TATİL DEĞİL</v>
      </c>
    </row>
    <row r="590" spans="1:7" x14ac:dyDescent="0.25">
      <c r="A590" s="74">
        <f t="shared" si="139"/>
        <v>46023</v>
      </c>
      <c r="B590" s="72">
        <f t="shared" si="136"/>
        <v>4</v>
      </c>
      <c r="C590" s="72" t="str">
        <f>IF(E590=0,"RESMİ TATİL",VLOOKUP(E590,LİSTE!$B$7:$D$1300,3,0))</f>
        <v>Dursun Kubilay YAŞAR</v>
      </c>
      <c r="D590" s="72" t="str">
        <f>IF(F590=0,"RESMİ TATİL",VLOOKUP(F590,LİSTE!$B$7:$D$1300,3,0))</f>
        <v>Zeynep Beril BAŞPINAR</v>
      </c>
      <c r="E590" s="72">
        <f>IF(B590="TATİL",0,IF(F589=0,F588+1,IF(LİSTE!$F$1=F589,1,F589+1)))</f>
        <v>17</v>
      </c>
      <c r="F590" s="72">
        <f>IF(E590=0,0,IF(LİSTE!$F$1=E590,1,E590+1))</f>
        <v>18</v>
      </c>
      <c r="G590" s="72" t="str">
        <f>IFERROR(VLOOKUP(A590,TATİLLER!$A$2:$D$30000,3,0),"TATİL DEĞİL")</f>
        <v>TATİL DEĞİL</v>
      </c>
    </row>
    <row r="591" spans="1:7" x14ac:dyDescent="0.25">
      <c r="A591" s="74">
        <f t="shared" si="139"/>
        <v>46024</v>
      </c>
      <c r="B591" s="72">
        <f t="shared" si="136"/>
        <v>5</v>
      </c>
      <c r="C591" s="72" t="str">
        <f>IF(E591=0,"RESMİ TATİL",VLOOKUP(E591,LİSTE!$B$7:$D$1300,3,0))</f>
        <v>Ahmet DAL</v>
      </c>
      <c r="D591" s="72" t="str">
        <f>IF(F591=0,"RESMİ TATİL",VLOOKUP(F591,LİSTE!$B$7:$D$1300,3,0))</f>
        <v>Emirhan KARATAŞ</v>
      </c>
      <c r="E591" s="72">
        <f>IF(B591="TATİL",0,IF(F590=0,F589+1,IF(LİSTE!$F$1=F590,1,F590+1)))</f>
        <v>19</v>
      </c>
      <c r="F591" s="72">
        <f>IF(E591=0,0,IF(LİSTE!$F$1=E591,1,E591+1))</f>
        <v>20</v>
      </c>
      <c r="G591" s="72" t="str">
        <f>IFERROR(VLOOKUP(A591,TATİLLER!$A$2:$D$30000,3,0),"TATİL DEĞİL")</f>
        <v>TATİL DEĞİL</v>
      </c>
    </row>
    <row r="592" spans="1:7" x14ac:dyDescent="0.25">
      <c r="A592" s="74">
        <f t="shared" ref="A592" si="140">A591+3</f>
        <v>46027</v>
      </c>
      <c r="B592" s="72">
        <f t="shared" si="136"/>
        <v>1</v>
      </c>
      <c r="C592" s="72" t="str">
        <f>IF(E592=0,"RESMİ TATİL",VLOOKUP(E592,LİSTE!$B$7:$D$1300,3,0))</f>
        <v>Zümra Yeter ARI</v>
      </c>
      <c r="D592" s="72" t="str">
        <f>IF(F592=0,"RESMİ TATİL",VLOOKUP(F592,LİSTE!$B$7:$D$1300,3,0))</f>
        <v>Utku KARAGÖZ</v>
      </c>
      <c r="E592" s="72">
        <f>IF(B592="TATİL",0,IF(F591=0,F590+1,IF(LİSTE!$F$1=F591,1,F591+1)))</f>
        <v>21</v>
      </c>
      <c r="F592" s="72">
        <f>IF(E592=0,0,IF(LİSTE!$F$1=E592,1,E592+1))</f>
        <v>22</v>
      </c>
      <c r="G592" s="72" t="str">
        <f>IFERROR(VLOOKUP(A592,TATİLLER!$A$2:$D$30000,3,0),"TATİL DEĞİL")</f>
        <v>TATİL DEĞİL</v>
      </c>
    </row>
    <row r="593" spans="1:7" x14ac:dyDescent="0.25">
      <c r="A593" s="74">
        <f t="shared" si="139"/>
        <v>46028</v>
      </c>
      <c r="B593" s="72">
        <f t="shared" si="136"/>
        <v>2</v>
      </c>
      <c r="C593" s="72" t="str">
        <f>IF(E593=0,"RESMİ TATİL",VLOOKUP(E593,LİSTE!$B$7:$D$1300,3,0))</f>
        <v>Feyza Zümra AVCIOĞLU</v>
      </c>
      <c r="D593" s="72" t="str">
        <f>IF(F593=0,"RESMİ TATİL",VLOOKUP(F593,LİSTE!$B$7:$D$1300,3,0))</f>
        <v>Yusuf Ali TABUR</v>
      </c>
      <c r="E593" s="72">
        <f>IF(B593="TATİL",0,IF(F592=0,F591+1,IF(LİSTE!$F$1=F592,1,F592+1)))</f>
        <v>23</v>
      </c>
      <c r="F593" s="72">
        <f>IF(E593=0,0,IF(LİSTE!$F$1=E593,1,E593+1))</f>
        <v>24</v>
      </c>
      <c r="G593" s="72" t="str">
        <f>IFERROR(VLOOKUP(A593,TATİLLER!$A$2:$D$30000,3,0),"TATİL DEĞİL")</f>
        <v>TATİL DEĞİL</v>
      </c>
    </row>
    <row r="594" spans="1:7" x14ac:dyDescent="0.25">
      <c r="A594" s="74">
        <f t="shared" si="139"/>
        <v>46029</v>
      </c>
      <c r="B594" s="72">
        <f t="shared" si="136"/>
        <v>3</v>
      </c>
      <c r="C594" s="72" t="str">
        <f>IF(E594=0,"RESMİ TATİL",VLOOKUP(E594,LİSTE!$B$7:$D$1300,3,0))</f>
        <v>Irmak UTEBAY</v>
      </c>
      <c r="D594" s="72" t="str">
        <f>IF(F594=0,"RESMİ TATİL",VLOOKUP(F594,LİSTE!$B$7:$D$1300,3,0))</f>
        <v>Kerem AKKOÇ</v>
      </c>
      <c r="E594" s="72">
        <f>IF(B594="TATİL",0,IF(F593=0,F592+1,IF(LİSTE!$F$1=F593,1,F593+1)))</f>
        <v>25</v>
      </c>
      <c r="F594" s="72">
        <f>IF(E594=0,0,IF(LİSTE!$F$1=E594,1,E594+1))</f>
        <v>26</v>
      </c>
      <c r="G594" s="72" t="str">
        <f>IFERROR(VLOOKUP(A594,TATİLLER!$A$2:$D$30000,3,0),"TATİL DEĞİL")</f>
        <v>TATİL DEĞİL</v>
      </c>
    </row>
    <row r="595" spans="1:7" x14ac:dyDescent="0.25">
      <c r="A595" s="74">
        <f t="shared" si="139"/>
        <v>46030</v>
      </c>
      <c r="B595" s="72">
        <f t="shared" si="136"/>
        <v>4</v>
      </c>
      <c r="C595" s="72" t="str">
        <f>IF(E595=0,"RESMİ TATİL",VLOOKUP(E595,LİSTE!$B$7:$D$1300,3,0))</f>
        <v>Elçin Ayşe ELMAS</v>
      </c>
      <c r="D595" s="72" t="str">
        <f>IF(F595=0,"RESMİ TATİL",VLOOKUP(F595,LİSTE!$B$7:$D$1300,3,0))</f>
        <v>Muhammed YILDIZDAĞ</v>
      </c>
      <c r="E595" s="72">
        <f>IF(B595="TATİL",0,IF(F594=0,F593+1,IF(LİSTE!$F$1=F594,1,F594+1)))</f>
        <v>27</v>
      </c>
      <c r="F595" s="72">
        <f>IF(E595=0,0,IF(LİSTE!$F$1=E595,1,E595+1))</f>
        <v>28</v>
      </c>
      <c r="G595" s="72" t="str">
        <f>IFERROR(VLOOKUP(A595,TATİLLER!$A$2:$D$30000,3,0),"TATİL DEĞİL")</f>
        <v>TATİL DEĞİL</v>
      </c>
    </row>
    <row r="596" spans="1:7" x14ac:dyDescent="0.25">
      <c r="A596" s="74">
        <f t="shared" si="139"/>
        <v>46031</v>
      </c>
      <c r="B596" s="72">
        <f t="shared" si="136"/>
        <v>5</v>
      </c>
      <c r="C596" s="72" t="str">
        <f>IF(E596=0,"RESMİ TATİL",VLOOKUP(E596,LİSTE!$B$7:$D$1300,3,0))</f>
        <v>Nisa Nur SANCAR</v>
      </c>
      <c r="D596" s="72" t="str">
        <f>IF(F596=0,"RESMİ TATİL",VLOOKUP(F596,LİSTE!$B$7:$D$1300,3,0))</f>
        <v>Esila ÇETİN</v>
      </c>
      <c r="E596" s="72">
        <f>IF(B596="TATİL",0,IF(F595=0,F594+1,IF(LİSTE!$F$1=F595,1,F595+1)))</f>
        <v>1</v>
      </c>
      <c r="F596" s="72">
        <f>IF(E596=0,0,IF(LİSTE!$F$1=E596,1,E596+1))</f>
        <v>2</v>
      </c>
      <c r="G596" s="72" t="str">
        <f>IFERROR(VLOOKUP(A596,TATİLLER!$A$2:$D$30000,3,0),"TATİL DEĞİL")</f>
        <v>TATİL DEĞİL</v>
      </c>
    </row>
    <row r="597" spans="1:7" x14ac:dyDescent="0.25">
      <c r="A597" s="74">
        <f t="shared" ref="A597" si="141">A596+3</f>
        <v>46034</v>
      </c>
      <c r="B597" s="72">
        <f t="shared" si="136"/>
        <v>1</v>
      </c>
      <c r="C597" s="72" t="str">
        <f>IF(E597=0,"RESMİ TATİL",VLOOKUP(E597,LİSTE!$B$7:$D$1300,3,0))</f>
        <v>Zeynep Sevde TOPUZ</v>
      </c>
      <c r="D597" s="72" t="str">
        <f>IF(F597=0,"RESMİ TATİL",VLOOKUP(F597,LİSTE!$B$7:$D$1300,3,0))</f>
        <v>Ömer Asaf KADAŞ</v>
      </c>
      <c r="E597" s="72">
        <f>IF(B597="TATİL",0,IF(F596=0,F595+1,IF(LİSTE!$F$1=F596,1,F596+1)))</f>
        <v>3</v>
      </c>
      <c r="F597" s="72">
        <f>IF(E597=0,0,IF(LİSTE!$F$1=E597,1,E597+1))</f>
        <v>4</v>
      </c>
      <c r="G597" s="72" t="str">
        <f>IFERROR(VLOOKUP(A597,TATİLLER!$A$2:$D$30000,3,0),"TATİL DEĞİL")</f>
        <v>TATİL DEĞİL</v>
      </c>
    </row>
    <row r="598" spans="1:7" x14ac:dyDescent="0.25">
      <c r="A598" s="74">
        <f t="shared" si="139"/>
        <v>46035</v>
      </c>
      <c r="B598" s="72">
        <f t="shared" si="136"/>
        <v>2</v>
      </c>
      <c r="C598" s="72" t="str">
        <f>IF(E598=0,"RESMİ TATİL",VLOOKUP(E598,LİSTE!$B$7:$D$1300,3,0))</f>
        <v>Ramazan Baran ADIGÜZEL</v>
      </c>
      <c r="D598" s="72" t="str">
        <f>IF(F598=0,"RESMİ TATİL",VLOOKUP(F598,LİSTE!$B$7:$D$1300,3,0))</f>
        <v>Bahar AKGÜN</v>
      </c>
      <c r="E598" s="72">
        <f>IF(B598="TATİL",0,IF(F597=0,F596+1,IF(LİSTE!$F$1=F597,1,F597+1)))</f>
        <v>5</v>
      </c>
      <c r="F598" s="72">
        <f>IF(E598=0,0,IF(LİSTE!$F$1=E598,1,E598+1))</f>
        <v>6</v>
      </c>
      <c r="G598" s="72" t="str">
        <f>IFERROR(VLOOKUP(A598,TATİLLER!$A$2:$D$30000,3,0),"TATİL DEĞİL")</f>
        <v>TATİL DEĞİL</v>
      </c>
    </row>
    <row r="599" spans="1:7" x14ac:dyDescent="0.25">
      <c r="A599" s="74">
        <f t="shared" si="139"/>
        <v>46036</v>
      </c>
      <c r="B599" s="72">
        <f t="shared" si="136"/>
        <v>3</v>
      </c>
      <c r="C599" s="72" t="str">
        <f>IF(E599=0,"RESMİ TATİL",VLOOKUP(E599,LİSTE!$B$7:$D$1300,3,0))</f>
        <v>Ömer AKGÜL</v>
      </c>
      <c r="D599" s="72" t="str">
        <f>IF(F599=0,"RESMİ TATİL",VLOOKUP(F599,LİSTE!$B$7:$D$1300,3,0))</f>
        <v>Muharrem EFE TANRIVERDİ</v>
      </c>
      <c r="E599" s="72">
        <f>IF(B599="TATİL",0,IF(F598=0,F597+1,IF(LİSTE!$F$1=F598,1,F598+1)))</f>
        <v>7</v>
      </c>
      <c r="F599" s="72">
        <f>IF(E599=0,0,IF(LİSTE!$F$1=E599,1,E599+1))</f>
        <v>8</v>
      </c>
      <c r="G599" s="72" t="str">
        <f>IFERROR(VLOOKUP(A599,TATİLLER!$A$2:$D$30000,3,0),"TATİL DEĞİL")</f>
        <v>TATİL DEĞİL</v>
      </c>
    </row>
    <row r="600" spans="1:7" x14ac:dyDescent="0.25">
      <c r="A600" s="74">
        <f t="shared" si="139"/>
        <v>46037</v>
      </c>
      <c r="B600" s="72">
        <f t="shared" si="136"/>
        <v>4</v>
      </c>
      <c r="C600" s="72" t="str">
        <f>IF(E600=0,"RESMİ TATİL",VLOOKUP(E600,LİSTE!$B$7:$D$1300,3,0))</f>
        <v>Anıl DOĞAN</v>
      </c>
      <c r="D600" s="72" t="str">
        <f>IF(F600=0,"RESMİ TATİL",VLOOKUP(F600,LİSTE!$B$7:$D$1300,3,0))</f>
        <v>İpek ARSLAN</v>
      </c>
      <c r="E600" s="72">
        <f>IF(B600="TATİL",0,IF(F599=0,F598+1,IF(LİSTE!$F$1=F599,1,F599+1)))</f>
        <v>9</v>
      </c>
      <c r="F600" s="72">
        <f>IF(E600=0,0,IF(LİSTE!$F$1=E600,1,E600+1))</f>
        <v>10</v>
      </c>
      <c r="G600" s="72" t="str">
        <f>IFERROR(VLOOKUP(A600,TATİLLER!$A$2:$D$30000,3,0),"TATİL DEĞİL")</f>
        <v>TATİL DEĞİL</v>
      </c>
    </row>
    <row r="601" spans="1:7" x14ac:dyDescent="0.25">
      <c r="A601" s="74">
        <f t="shared" si="139"/>
        <v>46038</v>
      </c>
      <c r="B601" s="72">
        <f t="shared" si="136"/>
        <v>5</v>
      </c>
      <c r="C601" s="72" t="str">
        <f>IF(E601=0,"RESMİ TATİL",VLOOKUP(E601,LİSTE!$B$7:$D$1300,3,0))</f>
        <v>Efe KARSAK</v>
      </c>
      <c r="D601" s="72" t="str">
        <f>IF(F601=0,"RESMİ TATİL",VLOOKUP(F601,LİSTE!$B$7:$D$1300,3,0))</f>
        <v>Abdullah KIRBAÇ</v>
      </c>
      <c r="E601" s="72">
        <f>IF(B601="TATİL",0,IF(F600=0,F599+1,IF(LİSTE!$F$1=F600,1,F600+1)))</f>
        <v>11</v>
      </c>
      <c r="F601" s="72">
        <f>IF(E601=0,0,IF(LİSTE!$F$1=E601,1,E601+1))</f>
        <v>12</v>
      </c>
      <c r="G601" s="72" t="str">
        <f>IFERROR(VLOOKUP(A601,TATİLLER!$A$2:$D$30000,3,0),"TATİL DEĞİL")</f>
        <v>TATİL DEĞİL</v>
      </c>
    </row>
    <row r="602" spans="1:7" x14ac:dyDescent="0.25">
      <c r="A602" s="74">
        <f t="shared" ref="A602" si="142">A601+3</f>
        <v>46041</v>
      </c>
      <c r="B602" s="72">
        <f t="shared" si="136"/>
        <v>1</v>
      </c>
      <c r="C602" s="72" t="str">
        <f>IF(E602=0,"RESMİ TATİL",VLOOKUP(E602,LİSTE!$B$7:$D$1300,3,0))</f>
        <v>Ümmü Defne GÜLER</v>
      </c>
      <c r="D602" s="72" t="str">
        <f>IF(F602=0,"RESMİ TATİL",VLOOKUP(F602,LİSTE!$B$7:$D$1300,3,0))</f>
        <v>Şevval ÖZDAMAR</v>
      </c>
      <c r="E602" s="72">
        <f>IF(B602="TATİL",0,IF(F601=0,F600+1,IF(LİSTE!$F$1=F601,1,F601+1)))</f>
        <v>13</v>
      </c>
      <c r="F602" s="72">
        <f>IF(E602=0,0,IF(LİSTE!$F$1=E602,1,E602+1))</f>
        <v>14</v>
      </c>
      <c r="G602" s="72" t="str">
        <f>IFERROR(VLOOKUP(A602,TATİLLER!$A$2:$D$30000,3,0),"TATİL DEĞİL")</f>
        <v>TATİL DEĞİL</v>
      </c>
    </row>
    <row r="603" spans="1:7" x14ac:dyDescent="0.25">
      <c r="A603" s="74">
        <f t="shared" si="139"/>
        <v>46042</v>
      </c>
      <c r="B603" s="72">
        <f t="shared" si="136"/>
        <v>2</v>
      </c>
      <c r="C603" s="72" t="str">
        <f>IF(E603=0,"RESMİ TATİL",VLOOKUP(E603,LİSTE!$B$7:$D$1300,3,0))</f>
        <v>Zeynep AKDAĞ</v>
      </c>
      <c r="D603" s="72" t="str">
        <f>IF(F603=0,"RESMİ TATİL",VLOOKUP(F603,LİSTE!$B$7:$D$1300,3,0))</f>
        <v>Esma ÇOKER</v>
      </c>
      <c r="E603" s="72">
        <f>IF(B603="TATİL",0,IF(F602=0,F601+1,IF(LİSTE!$F$1=F602,1,F602+1)))</f>
        <v>15</v>
      </c>
      <c r="F603" s="72">
        <f>IF(E603=0,0,IF(LİSTE!$F$1=E603,1,E603+1))</f>
        <v>16</v>
      </c>
      <c r="G603" s="72" t="str">
        <f>IFERROR(VLOOKUP(A603,TATİLLER!$A$2:$D$30000,3,0),"TATİL DEĞİL")</f>
        <v>TATİL DEĞİL</v>
      </c>
    </row>
    <row r="604" spans="1:7" x14ac:dyDescent="0.25">
      <c r="A604" s="74">
        <f t="shared" si="139"/>
        <v>46043</v>
      </c>
      <c r="B604" s="72">
        <f t="shared" si="136"/>
        <v>3</v>
      </c>
      <c r="C604" s="72" t="str">
        <f>IF(E604=0,"RESMİ TATİL",VLOOKUP(E604,LİSTE!$B$7:$D$1300,3,0))</f>
        <v>Dursun Kubilay YAŞAR</v>
      </c>
      <c r="D604" s="72" t="str">
        <f>IF(F604=0,"RESMİ TATİL",VLOOKUP(F604,LİSTE!$B$7:$D$1300,3,0))</f>
        <v>Zeynep Beril BAŞPINAR</v>
      </c>
      <c r="E604" s="72">
        <f>IF(B604="TATİL",0,IF(F603=0,F602+1,IF(LİSTE!$F$1=F603,1,F603+1)))</f>
        <v>17</v>
      </c>
      <c r="F604" s="72">
        <f>IF(E604=0,0,IF(LİSTE!$F$1=E604,1,E604+1))</f>
        <v>18</v>
      </c>
      <c r="G604" s="72" t="str">
        <f>IFERROR(VLOOKUP(A604,TATİLLER!$A$2:$D$30000,3,0),"TATİL DEĞİL")</f>
        <v>TATİL DEĞİL</v>
      </c>
    </row>
    <row r="605" spans="1:7" x14ac:dyDescent="0.25">
      <c r="A605" s="74">
        <f t="shared" si="139"/>
        <v>46044</v>
      </c>
      <c r="B605" s="72">
        <f t="shared" si="136"/>
        <v>4</v>
      </c>
      <c r="C605" s="72" t="str">
        <f>IF(E605=0,"RESMİ TATİL",VLOOKUP(E605,LİSTE!$B$7:$D$1300,3,0))</f>
        <v>Ahmet DAL</v>
      </c>
      <c r="D605" s="72" t="str">
        <f>IF(F605=0,"RESMİ TATİL",VLOOKUP(F605,LİSTE!$B$7:$D$1300,3,0))</f>
        <v>Emirhan KARATAŞ</v>
      </c>
      <c r="E605" s="72">
        <f>IF(B605="TATİL",0,IF(F604=0,F603+1,IF(LİSTE!$F$1=F604,1,F604+1)))</f>
        <v>19</v>
      </c>
      <c r="F605" s="72">
        <f>IF(E605=0,0,IF(LİSTE!$F$1=E605,1,E605+1))</f>
        <v>20</v>
      </c>
      <c r="G605" s="72" t="str">
        <f>IFERROR(VLOOKUP(A605,TATİLLER!$A$2:$D$30000,3,0),"TATİL DEĞİL")</f>
        <v>TATİL DEĞİL</v>
      </c>
    </row>
    <row r="606" spans="1:7" x14ac:dyDescent="0.25">
      <c r="A606" s="74">
        <f t="shared" si="139"/>
        <v>46045</v>
      </c>
      <c r="B606" s="72">
        <f t="shared" si="136"/>
        <v>5</v>
      </c>
      <c r="C606" s="72" t="str">
        <f>IF(E606=0,"RESMİ TATİL",VLOOKUP(E606,LİSTE!$B$7:$D$1300,3,0))</f>
        <v>Zümra Yeter ARI</v>
      </c>
      <c r="D606" s="72" t="str">
        <f>IF(F606=0,"RESMİ TATİL",VLOOKUP(F606,LİSTE!$B$7:$D$1300,3,0))</f>
        <v>Utku KARAGÖZ</v>
      </c>
      <c r="E606" s="72">
        <f>IF(B606="TATİL",0,IF(F605=0,F604+1,IF(LİSTE!$F$1=F605,1,F605+1)))</f>
        <v>21</v>
      </c>
      <c r="F606" s="72">
        <f>IF(E606=0,0,IF(LİSTE!$F$1=E606,1,E606+1))</f>
        <v>22</v>
      </c>
      <c r="G606" s="72" t="str">
        <f>IFERROR(VLOOKUP(A606,TATİLLER!$A$2:$D$30000,3,0),"TATİL DEĞİL")</f>
        <v>TATİL DEĞİL</v>
      </c>
    </row>
    <row r="607" spans="1:7" x14ac:dyDescent="0.25">
      <c r="A607" s="74">
        <f t="shared" ref="A607" si="143">A606+3</f>
        <v>46048</v>
      </c>
      <c r="B607" s="72">
        <f t="shared" si="136"/>
        <v>1</v>
      </c>
      <c r="C607" s="72" t="str">
        <f>IF(E607=0,"RESMİ TATİL",VLOOKUP(E607,LİSTE!$B$7:$D$1300,3,0))</f>
        <v>Feyza Zümra AVCIOĞLU</v>
      </c>
      <c r="D607" s="72" t="str">
        <f>IF(F607=0,"RESMİ TATİL",VLOOKUP(F607,LİSTE!$B$7:$D$1300,3,0))</f>
        <v>Yusuf Ali TABUR</v>
      </c>
      <c r="E607" s="72">
        <f>IF(B607="TATİL",0,IF(F606=0,F605+1,IF(LİSTE!$F$1=F606,1,F606+1)))</f>
        <v>23</v>
      </c>
      <c r="F607" s="72">
        <f>IF(E607=0,0,IF(LİSTE!$F$1=E607,1,E607+1))</f>
        <v>24</v>
      </c>
      <c r="G607" s="72" t="str">
        <f>IFERROR(VLOOKUP(A607,TATİLLER!$A$2:$D$30000,3,0),"TATİL DEĞİL")</f>
        <v>TATİL DEĞİL</v>
      </c>
    </row>
    <row r="608" spans="1:7" x14ac:dyDescent="0.25">
      <c r="A608" s="74">
        <f t="shared" si="139"/>
        <v>46049</v>
      </c>
      <c r="B608" s="72">
        <f t="shared" si="136"/>
        <v>2</v>
      </c>
      <c r="C608" s="72" t="str">
        <f>IF(E608=0,"RESMİ TATİL",VLOOKUP(E608,LİSTE!$B$7:$D$1300,3,0))</f>
        <v>Irmak UTEBAY</v>
      </c>
      <c r="D608" s="72" t="str">
        <f>IF(F608=0,"RESMİ TATİL",VLOOKUP(F608,LİSTE!$B$7:$D$1300,3,0))</f>
        <v>Kerem AKKOÇ</v>
      </c>
      <c r="E608" s="72">
        <f>IF(B608="TATİL",0,IF(F607=0,F606+1,IF(LİSTE!$F$1=F607,1,F607+1)))</f>
        <v>25</v>
      </c>
      <c r="F608" s="72">
        <f>IF(E608=0,0,IF(LİSTE!$F$1=E608,1,E608+1))</f>
        <v>26</v>
      </c>
      <c r="G608" s="72" t="str">
        <f>IFERROR(VLOOKUP(A608,TATİLLER!$A$2:$D$30000,3,0),"TATİL DEĞİL")</f>
        <v>TATİL DEĞİL</v>
      </c>
    </row>
    <row r="609" spans="1:7" x14ac:dyDescent="0.25">
      <c r="A609" s="74">
        <f t="shared" si="139"/>
        <v>46050</v>
      </c>
      <c r="B609" s="72">
        <f t="shared" si="136"/>
        <v>3</v>
      </c>
      <c r="C609" s="72" t="str">
        <f>IF(E609=0,"RESMİ TATİL",VLOOKUP(E609,LİSTE!$B$7:$D$1300,3,0))</f>
        <v>Elçin Ayşe ELMAS</v>
      </c>
      <c r="D609" s="72" t="str">
        <f>IF(F609=0,"RESMİ TATİL",VLOOKUP(F609,LİSTE!$B$7:$D$1300,3,0))</f>
        <v>Muhammed YILDIZDAĞ</v>
      </c>
      <c r="E609" s="72">
        <f>IF(B609="TATİL",0,IF(F608=0,F607+1,IF(LİSTE!$F$1=F608,1,F608+1)))</f>
        <v>27</v>
      </c>
      <c r="F609" s="72">
        <f>IF(E609=0,0,IF(LİSTE!$F$1=E609,1,E609+1))</f>
        <v>28</v>
      </c>
      <c r="G609" s="72" t="str">
        <f>IFERROR(VLOOKUP(A609,TATİLLER!$A$2:$D$30000,3,0),"TATİL DEĞİL")</f>
        <v>TATİL DEĞİL</v>
      </c>
    </row>
    <row r="610" spans="1:7" x14ac:dyDescent="0.25">
      <c r="A610" s="74">
        <f t="shared" si="139"/>
        <v>46051</v>
      </c>
      <c r="B610" s="72">
        <f t="shared" si="136"/>
        <v>4</v>
      </c>
      <c r="C610" s="72" t="str">
        <f>IF(E610=0,"RESMİ TATİL",VLOOKUP(E610,LİSTE!$B$7:$D$1300,3,0))</f>
        <v>Nisa Nur SANCAR</v>
      </c>
      <c r="D610" s="72" t="str">
        <f>IF(F610=0,"RESMİ TATİL",VLOOKUP(F610,LİSTE!$B$7:$D$1300,3,0))</f>
        <v>Esila ÇETİN</v>
      </c>
      <c r="E610" s="72">
        <f>IF(B610="TATİL",0,IF(F609=0,F608+1,IF(LİSTE!$F$1=F609,1,F609+1)))</f>
        <v>1</v>
      </c>
      <c r="F610" s="72">
        <f>IF(E610=0,0,IF(LİSTE!$F$1=E610,1,E610+1))</f>
        <v>2</v>
      </c>
      <c r="G610" s="72" t="str">
        <f>IFERROR(VLOOKUP(A610,TATİLLER!$A$2:$D$30000,3,0),"TATİL DEĞİL")</f>
        <v>TATİL DEĞİL</v>
      </c>
    </row>
    <row r="611" spans="1:7" x14ac:dyDescent="0.25">
      <c r="A611" s="74">
        <f t="shared" si="139"/>
        <v>46052</v>
      </c>
      <c r="B611" s="72">
        <f t="shared" si="136"/>
        <v>5</v>
      </c>
      <c r="C611" s="72" t="str">
        <f>IF(E611=0,"RESMİ TATİL",VLOOKUP(E611,LİSTE!$B$7:$D$1300,3,0))</f>
        <v>Zeynep Sevde TOPUZ</v>
      </c>
      <c r="D611" s="72" t="str">
        <f>IF(F611=0,"RESMİ TATİL",VLOOKUP(F611,LİSTE!$B$7:$D$1300,3,0))</f>
        <v>Ömer Asaf KADAŞ</v>
      </c>
      <c r="E611" s="72">
        <f>IF(B611="TATİL",0,IF(F610=0,F609+1,IF(LİSTE!$F$1=F610,1,F610+1)))</f>
        <v>3</v>
      </c>
      <c r="F611" s="72">
        <f>IF(E611=0,0,IF(LİSTE!$F$1=E611,1,E611+1))</f>
        <v>4</v>
      </c>
      <c r="G611" s="72" t="str">
        <f>IFERROR(VLOOKUP(A611,TATİLLER!$A$2:$D$30000,3,0),"TATİL DEĞİL")</f>
        <v>TATİL DEĞİL</v>
      </c>
    </row>
    <row r="612" spans="1:7" x14ac:dyDescent="0.25">
      <c r="A612" s="74">
        <f t="shared" ref="A612" si="144">A611+3</f>
        <v>46055</v>
      </c>
      <c r="B612" s="72">
        <f t="shared" si="136"/>
        <v>1</v>
      </c>
      <c r="C612" s="72" t="str">
        <f>IF(E612=0,"RESMİ TATİL",VLOOKUP(E612,LİSTE!$B$7:$D$1300,3,0))</f>
        <v>Ramazan Baran ADIGÜZEL</v>
      </c>
      <c r="D612" s="72" t="str">
        <f>IF(F612=0,"RESMİ TATİL",VLOOKUP(F612,LİSTE!$B$7:$D$1300,3,0))</f>
        <v>Bahar AKGÜN</v>
      </c>
      <c r="E612" s="72">
        <f>IF(B612="TATİL",0,IF(F611=0,F610+1,IF(LİSTE!$F$1=F611,1,F611+1)))</f>
        <v>5</v>
      </c>
      <c r="F612" s="72">
        <f>IF(E612=0,0,IF(LİSTE!$F$1=E612,1,E612+1))</f>
        <v>6</v>
      </c>
      <c r="G612" s="72" t="str">
        <f>IFERROR(VLOOKUP(A612,TATİLLER!$A$2:$D$30000,3,0),"TATİL DEĞİL")</f>
        <v>TATİL DEĞİL</v>
      </c>
    </row>
    <row r="613" spans="1:7" x14ac:dyDescent="0.25">
      <c r="A613" s="74">
        <f t="shared" si="139"/>
        <v>46056</v>
      </c>
      <c r="B613" s="72">
        <f t="shared" si="136"/>
        <v>2</v>
      </c>
      <c r="C613" s="72" t="str">
        <f>IF(E613=0,"RESMİ TATİL",VLOOKUP(E613,LİSTE!$B$7:$D$1300,3,0))</f>
        <v>Ömer AKGÜL</v>
      </c>
      <c r="D613" s="72" t="str">
        <f>IF(F613=0,"RESMİ TATİL",VLOOKUP(F613,LİSTE!$B$7:$D$1300,3,0))</f>
        <v>Muharrem EFE TANRIVERDİ</v>
      </c>
      <c r="E613" s="72">
        <f>IF(B613="TATİL",0,IF(F612=0,F611+1,IF(LİSTE!$F$1=F612,1,F612+1)))</f>
        <v>7</v>
      </c>
      <c r="F613" s="72">
        <f>IF(E613=0,0,IF(LİSTE!$F$1=E613,1,E613+1))</f>
        <v>8</v>
      </c>
      <c r="G613" s="72" t="str">
        <f>IFERROR(VLOOKUP(A613,TATİLLER!$A$2:$D$30000,3,0),"TATİL DEĞİL")</f>
        <v>TATİL DEĞİL</v>
      </c>
    </row>
    <row r="614" spans="1:7" x14ac:dyDescent="0.25">
      <c r="A614" s="74">
        <f t="shared" si="139"/>
        <v>46057</v>
      </c>
      <c r="B614" s="72">
        <f t="shared" si="136"/>
        <v>3</v>
      </c>
      <c r="C614" s="72" t="str">
        <f>IF(E614=0,"RESMİ TATİL",VLOOKUP(E614,LİSTE!$B$7:$D$1300,3,0))</f>
        <v>Anıl DOĞAN</v>
      </c>
      <c r="D614" s="72" t="str">
        <f>IF(F614=0,"RESMİ TATİL",VLOOKUP(F614,LİSTE!$B$7:$D$1300,3,0))</f>
        <v>İpek ARSLAN</v>
      </c>
      <c r="E614" s="72">
        <f>IF(B614="TATİL",0,IF(F613=0,F612+1,IF(LİSTE!$F$1=F613,1,F613+1)))</f>
        <v>9</v>
      </c>
      <c r="F614" s="72">
        <f>IF(E614=0,0,IF(LİSTE!$F$1=E614,1,E614+1))</f>
        <v>10</v>
      </c>
      <c r="G614" s="72" t="str">
        <f>IFERROR(VLOOKUP(A614,TATİLLER!$A$2:$D$30000,3,0),"TATİL DEĞİL")</f>
        <v>TATİL DEĞİL</v>
      </c>
    </row>
    <row r="615" spans="1:7" x14ac:dyDescent="0.25">
      <c r="A615" s="74">
        <f t="shared" si="139"/>
        <v>46058</v>
      </c>
      <c r="B615" s="72">
        <f t="shared" si="136"/>
        <v>4</v>
      </c>
      <c r="C615" s="72" t="str">
        <f>IF(E615=0,"RESMİ TATİL",VLOOKUP(E615,LİSTE!$B$7:$D$1300,3,0))</f>
        <v>Efe KARSAK</v>
      </c>
      <c r="D615" s="72" t="str">
        <f>IF(F615=0,"RESMİ TATİL",VLOOKUP(F615,LİSTE!$B$7:$D$1300,3,0))</f>
        <v>Abdullah KIRBAÇ</v>
      </c>
      <c r="E615" s="72">
        <f>IF(B615="TATİL",0,IF(F614=0,F613+1,IF(LİSTE!$F$1=F614,1,F614+1)))</f>
        <v>11</v>
      </c>
      <c r="F615" s="72">
        <f>IF(E615=0,0,IF(LİSTE!$F$1=E615,1,E615+1))</f>
        <v>12</v>
      </c>
      <c r="G615" s="72" t="str">
        <f>IFERROR(VLOOKUP(A615,TATİLLER!$A$2:$D$30000,3,0),"TATİL DEĞİL")</f>
        <v>TATİL DEĞİL</v>
      </c>
    </row>
    <row r="616" spans="1:7" x14ac:dyDescent="0.25">
      <c r="A616" s="74">
        <f t="shared" si="139"/>
        <v>46059</v>
      </c>
      <c r="B616" s="72">
        <f t="shared" si="136"/>
        <v>5</v>
      </c>
      <c r="C616" s="72" t="str">
        <f>IF(E616=0,"RESMİ TATİL",VLOOKUP(E616,LİSTE!$B$7:$D$1300,3,0))</f>
        <v>Ümmü Defne GÜLER</v>
      </c>
      <c r="D616" s="72" t="str">
        <f>IF(F616=0,"RESMİ TATİL",VLOOKUP(F616,LİSTE!$B$7:$D$1300,3,0))</f>
        <v>Şevval ÖZDAMAR</v>
      </c>
      <c r="E616" s="72">
        <f>IF(B616="TATİL",0,IF(F615=0,F614+1,IF(LİSTE!$F$1=F615,1,F615+1)))</f>
        <v>13</v>
      </c>
      <c r="F616" s="72">
        <f>IF(E616=0,0,IF(LİSTE!$F$1=E616,1,E616+1))</f>
        <v>14</v>
      </c>
      <c r="G616" s="72" t="str">
        <f>IFERROR(VLOOKUP(A616,TATİLLER!$A$2:$D$30000,3,0),"TATİL DEĞİL")</f>
        <v>TATİL DEĞİL</v>
      </c>
    </row>
    <row r="617" spans="1:7" x14ac:dyDescent="0.25">
      <c r="A617" s="74">
        <f t="shared" ref="A617" si="145">A616+3</f>
        <v>46062</v>
      </c>
      <c r="B617" s="72">
        <f t="shared" si="136"/>
        <v>1</v>
      </c>
      <c r="C617" s="72" t="str">
        <f>IF(E617=0,"RESMİ TATİL",VLOOKUP(E617,LİSTE!$B$7:$D$1300,3,0))</f>
        <v>Zeynep AKDAĞ</v>
      </c>
      <c r="D617" s="72" t="str">
        <f>IF(F617=0,"RESMİ TATİL",VLOOKUP(F617,LİSTE!$B$7:$D$1300,3,0))</f>
        <v>Esma ÇOKER</v>
      </c>
      <c r="E617" s="72">
        <f>IF(B617="TATİL",0,IF(F616=0,F615+1,IF(LİSTE!$F$1=F616,1,F616+1)))</f>
        <v>15</v>
      </c>
      <c r="F617" s="72">
        <f>IF(E617=0,0,IF(LİSTE!$F$1=E617,1,E617+1))</f>
        <v>16</v>
      </c>
      <c r="G617" s="72" t="str">
        <f>IFERROR(VLOOKUP(A617,TATİLLER!$A$2:$D$30000,3,0),"TATİL DEĞİL")</f>
        <v>TATİL DEĞİL</v>
      </c>
    </row>
    <row r="618" spans="1:7" x14ac:dyDescent="0.25">
      <c r="A618" s="74">
        <f t="shared" si="139"/>
        <v>46063</v>
      </c>
      <c r="B618" s="72">
        <f t="shared" si="136"/>
        <v>2</v>
      </c>
      <c r="C618" s="72" t="str">
        <f>IF(E618=0,"RESMİ TATİL",VLOOKUP(E618,LİSTE!$B$7:$D$1300,3,0))</f>
        <v>Dursun Kubilay YAŞAR</v>
      </c>
      <c r="D618" s="72" t="str">
        <f>IF(F618=0,"RESMİ TATİL",VLOOKUP(F618,LİSTE!$B$7:$D$1300,3,0))</f>
        <v>Zeynep Beril BAŞPINAR</v>
      </c>
      <c r="E618" s="72">
        <f>IF(B618="TATİL",0,IF(F617=0,F616+1,IF(LİSTE!$F$1=F617,1,F617+1)))</f>
        <v>17</v>
      </c>
      <c r="F618" s="72">
        <f>IF(E618=0,0,IF(LİSTE!$F$1=E618,1,E618+1))</f>
        <v>18</v>
      </c>
      <c r="G618" s="72" t="str">
        <f>IFERROR(VLOOKUP(A618,TATİLLER!$A$2:$D$30000,3,0),"TATİL DEĞİL")</f>
        <v>TATİL DEĞİL</v>
      </c>
    </row>
    <row r="619" spans="1:7" x14ac:dyDescent="0.25">
      <c r="A619" s="74">
        <f t="shared" si="139"/>
        <v>46064</v>
      </c>
      <c r="B619" s="72">
        <f t="shared" si="136"/>
        <v>3</v>
      </c>
      <c r="C619" s="72" t="str">
        <f>IF(E619=0,"RESMİ TATİL",VLOOKUP(E619,LİSTE!$B$7:$D$1300,3,0))</f>
        <v>Ahmet DAL</v>
      </c>
      <c r="D619" s="72" t="str">
        <f>IF(F619=0,"RESMİ TATİL",VLOOKUP(F619,LİSTE!$B$7:$D$1300,3,0))</f>
        <v>Emirhan KARATAŞ</v>
      </c>
      <c r="E619" s="72">
        <f>IF(B619="TATİL",0,IF(F618=0,F617+1,IF(LİSTE!$F$1=F618,1,F618+1)))</f>
        <v>19</v>
      </c>
      <c r="F619" s="72">
        <f>IF(E619=0,0,IF(LİSTE!$F$1=E619,1,E619+1))</f>
        <v>20</v>
      </c>
      <c r="G619" s="72" t="str">
        <f>IFERROR(VLOOKUP(A619,TATİLLER!$A$2:$D$30000,3,0),"TATİL DEĞİL")</f>
        <v>TATİL DEĞİL</v>
      </c>
    </row>
    <row r="620" spans="1:7" x14ac:dyDescent="0.25">
      <c r="A620" s="74">
        <f t="shared" si="139"/>
        <v>46065</v>
      </c>
      <c r="B620" s="72">
        <f t="shared" si="136"/>
        <v>4</v>
      </c>
      <c r="C620" s="72" t="str">
        <f>IF(E620=0,"RESMİ TATİL",VLOOKUP(E620,LİSTE!$B$7:$D$1300,3,0))</f>
        <v>Zümra Yeter ARI</v>
      </c>
      <c r="D620" s="72" t="str">
        <f>IF(F620=0,"RESMİ TATİL",VLOOKUP(F620,LİSTE!$B$7:$D$1300,3,0))</f>
        <v>Utku KARAGÖZ</v>
      </c>
      <c r="E620" s="72">
        <f>IF(B620="TATİL",0,IF(F619=0,F618+1,IF(LİSTE!$F$1=F619,1,F619+1)))</f>
        <v>21</v>
      </c>
      <c r="F620" s="72">
        <f>IF(E620=0,0,IF(LİSTE!$F$1=E620,1,E620+1))</f>
        <v>22</v>
      </c>
      <c r="G620" s="72" t="str">
        <f>IFERROR(VLOOKUP(A620,TATİLLER!$A$2:$D$30000,3,0),"TATİL DEĞİL")</f>
        <v>TATİL DEĞİL</v>
      </c>
    </row>
    <row r="621" spans="1:7" x14ac:dyDescent="0.25">
      <c r="A621" s="74">
        <f t="shared" si="139"/>
        <v>46066</v>
      </c>
      <c r="B621" s="72">
        <f t="shared" si="136"/>
        <v>5</v>
      </c>
      <c r="C621" s="72" t="str">
        <f>IF(E621=0,"RESMİ TATİL",VLOOKUP(E621,LİSTE!$B$7:$D$1300,3,0))</f>
        <v>Feyza Zümra AVCIOĞLU</v>
      </c>
      <c r="D621" s="72" t="str">
        <f>IF(F621=0,"RESMİ TATİL",VLOOKUP(F621,LİSTE!$B$7:$D$1300,3,0))</f>
        <v>Yusuf Ali TABUR</v>
      </c>
      <c r="E621" s="72">
        <f>IF(B621="TATİL",0,IF(F620=0,F619+1,IF(LİSTE!$F$1=F620,1,F620+1)))</f>
        <v>23</v>
      </c>
      <c r="F621" s="72">
        <f>IF(E621=0,0,IF(LİSTE!$F$1=E621,1,E621+1))</f>
        <v>24</v>
      </c>
      <c r="G621" s="72" t="str">
        <f>IFERROR(VLOOKUP(A621,TATİLLER!$A$2:$D$30000,3,0),"TATİL DEĞİL")</f>
        <v>TATİL DEĞİL</v>
      </c>
    </row>
    <row r="622" spans="1:7" x14ac:dyDescent="0.25">
      <c r="A622" s="74">
        <f t="shared" ref="A622" si="146">A621+3</f>
        <v>46069</v>
      </c>
      <c r="B622" s="72">
        <f t="shared" si="136"/>
        <v>1</v>
      </c>
      <c r="C622" s="72" t="str">
        <f>IF(E622=0,"RESMİ TATİL",VLOOKUP(E622,LİSTE!$B$7:$D$1300,3,0))</f>
        <v>Irmak UTEBAY</v>
      </c>
      <c r="D622" s="72" t="str">
        <f>IF(F622=0,"RESMİ TATİL",VLOOKUP(F622,LİSTE!$B$7:$D$1300,3,0))</f>
        <v>Kerem AKKOÇ</v>
      </c>
      <c r="E622" s="72">
        <f>IF(B622="TATİL",0,IF(F621=0,F620+1,IF(LİSTE!$F$1=F621,1,F621+1)))</f>
        <v>25</v>
      </c>
      <c r="F622" s="72">
        <f>IF(E622=0,0,IF(LİSTE!$F$1=E622,1,E622+1))</f>
        <v>26</v>
      </c>
      <c r="G622" s="72" t="str">
        <f>IFERROR(VLOOKUP(A622,TATİLLER!$A$2:$D$30000,3,0),"TATİL DEĞİL")</f>
        <v>TATİL DEĞİL</v>
      </c>
    </row>
    <row r="623" spans="1:7" x14ac:dyDescent="0.25">
      <c r="A623" s="74">
        <f t="shared" si="139"/>
        <v>46070</v>
      </c>
      <c r="B623" s="72">
        <f t="shared" si="136"/>
        <v>2</v>
      </c>
      <c r="C623" s="72" t="str">
        <f>IF(E623=0,"RESMİ TATİL",VLOOKUP(E623,LİSTE!$B$7:$D$1300,3,0))</f>
        <v>Elçin Ayşe ELMAS</v>
      </c>
      <c r="D623" s="72" t="str">
        <f>IF(F623=0,"RESMİ TATİL",VLOOKUP(F623,LİSTE!$B$7:$D$1300,3,0))</f>
        <v>Muhammed YILDIZDAĞ</v>
      </c>
      <c r="E623" s="72">
        <f>IF(B623="TATİL",0,IF(F622=0,F621+1,IF(LİSTE!$F$1=F622,1,F622+1)))</f>
        <v>27</v>
      </c>
      <c r="F623" s="72">
        <f>IF(E623=0,0,IF(LİSTE!$F$1=E623,1,E623+1))</f>
        <v>28</v>
      </c>
      <c r="G623" s="72" t="str">
        <f>IFERROR(VLOOKUP(A623,TATİLLER!$A$2:$D$30000,3,0),"TATİL DEĞİL")</f>
        <v>TATİL DEĞİL</v>
      </c>
    </row>
    <row r="624" spans="1:7" x14ac:dyDescent="0.25">
      <c r="A624" s="74">
        <f t="shared" si="139"/>
        <v>46071</v>
      </c>
      <c r="B624" s="72">
        <f t="shared" si="136"/>
        <v>3</v>
      </c>
      <c r="C624" s="72" t="str">
        <f>IF(E624=0,"RESMİ TATİL",VLOOKUP(E624,LİSTE!$B$7:$D$1300,3,0))</f>
        <v>Nisa Nur SANCAR</v>
      </c>
      <c r="D624" s="72" t="str">
        <f>IF(F624=0,"RESMİ TATİL",VLOOKUP(F624,LİSTE!$B$7:$D$1300,3,0))</f>
        <v>Esila ÇETİN</v>
      </c>
      <c r="E624" s="72">
        <f>IF(B624="TATİL",0,IF(F623=0,F622+1,IF(LİSTE!$F$1=F623,1,F623+1)))</f>
        <v>1</v>
      </c>
      <c r="F624" s="72">
        <f>IF(E624=0,0,IF(LİSTE!$F$1=E624,1,E624+1))</f>
        <v>2</v>
      </c>
      <c r="G624" s="72" t="str">
        <f>IFERROR(VLOOKUP(A624,TATİLLER!$A$2:$D$30000,3,0),"TATİL DEĞİL")</f>
        <v>TATİL DEĞİL</v>
      </c>
    </row>
    <row r="625" spans="1:7" x14ac:dyDescent="0.25">
      <c r="A625" s="74">
        <f t="shared" si="139"/>
        <v>46072</v>
      </c>
      <c r="B625" s="72">
        <f t="shared" si="136"/>
        <v>4</v>
      </c>
      <c r="C625" s="72" t="str">
        <f>IF(E625=0,"RESMİ TATİL",VLOOKUP(E625,LİSTE!$B$7:$D$1300,3,0))</f>
        <v>Zeynep Sevde TOPUZ</v>
      </c>
      <c r="D625" s="72" t="str">
        <f>IF(F625=0,"RESMİ TATİL",VLOOKUP(F625,LİSTE!$B$7:$D$1300,3,0))</f>
        <v>Ömer Asaf KADAŞ</v>
      </c>
      <c r="E625" s="72">
        <f>IF(B625="TATİL",0,IF(F624=0,F623+1,IF(LİSTE!$F$1=F624,1,F624+1)))</f>
        <v>3</v>
      </c>
      <c r="F625" s="72">
        <f>IF(E625=0,0,IF(LİSTE!$F$1=E625,1,E625+1))</f>
        <v>4</v>
      </c>
      <c r="G625" s="72" t="str">
        <f>IFERROR(VLOOKUP(A625,TATİLLER!$A$2:$D$30000,3,0),"TATİL DEĞİL")</f>
        <v>TATİL DEĞİL</v>
      </c>
    </row>
    <row r="626" spans="1:7" x14ac:dyDescent="0.25">
      <c r="A626" s="74">
        <f t="shared" si="139"/>
        <v>46073</v>
      </c>
      <c r="B626" s="72">
        <f t="shared" si="136"/>
        <v>5</v>
      </c>
      <c r="C626" s="72" t="str">
        <f>IF(E626=0,"RESMİ TATİL",VLOOKUP(E626,LİSTE!$B$7:$D$1300,3,0))</f>
        <v>Ramazan Baran ADIGÜZEL</v>
      </c>
      <c r="D626" s="72" t="str">
        <f>IF(F626=0,"RESMİ TATİL",VLOOKUP(F626,LİSTE!$B$7:$D$1300,3,0))</f>
        <v>Bahar AKGÜN</v>
      </c>
      <c r="E626" s="72">
        <f>IF(B626="TATİL",0,IF(F625=0,F624+1,IF(LİSTE!$F$1=F625,1,F625+1)))</f>
        <v>5</v>
      </c>
      <c r="F626" s="72">
        <f>IF(E626=0,0,IF(LİSTE!$F$1=E626,1,E626+1))</f>
        <v>6</v>
      </c>
      <c r="G626" s="72" t="str">
        <f>IFERROR(VLOOKUP(A626,TATİLLER!$A$2:$D$30000,3,0),"TATİL DEĞİL")</f>
        <v>TATİL DEĞİL</v>
      </c>
    </row>
    <row r="627" spans="1:7" x14ac:dyDescent="0.25">
      <c r="A627" s="74">
        <f t="shared" ref="A627" si="147">A626+3</f>
        <v>46076</v>
      </c>
      <c r="B627" s="72">
        <f t="shared" si="136"/>
        <v>1</v>
      </c>
      <c r="C627" s="72" t="str">
        <f>IF(E627=0,"RESMİ TATİL",VLOOKUP(E627,LİSTE!$B$7:$D$1300,3,0))</f>
        <v>Ömer AKGÜL</v>
      </c>
      <c r="D627" s="72" t="str">
        <f>IF(F627=0,"RESMİ TATİL",VLOOKUP(F627,LİSTE!$B$7:$D$1300,3,0))</f>
        <v>Muharrem EFE TANRIVERDİ</v>
      </c>
      <c r="E627" s="72">
        <f>IF(B627="TATİL",0,IF(F626=0,F625+1,IF(LİSTE!$F$1=F626,1,F626+1)))</f>
        <v>7</v>
      </c>
      <c r="F627" s="72">
        <f>IF(E627=0,0,IF(LİSTE!$F$1=E627,1,E627+1))</f>
        <v>8</v>
      </c>
      <c r="G627" s="72" t="str">
        <f>IFERROR(VLOOKUP(A627,TATİLLER!$A$2:$D$30000,3,0),"TATİL DEĞİL")</f>
        <v>TATİL DEĞİL</v>
      </c>
    </row>
    <row r="628" spans="1:7" x14ac:dyDescent="0.25">
      <c r="A628" s="74">
        <f t="shared" si="139"/>
        <v>46077</v>
      </c>
      <c r="B628" s="72">
        <f t="shared" si="136"/>
        <v>2</v>
      </c>
      <c r="C628" s="72" t="str">
        <f>IF(E628=0,"RESMİ TATİL",VLOOKUP(E628,LİSTE!$B$7:$D$1300,3,0))</f>
        <v>Anıl DOĞAN</v>
      </c>
      <c r="D628" s="72" t="str">
        <f>IF(F628=0,"RESMİ TATİL",VLOOKUP(F628,LİSTE!$B$7:$D$1300,3,0))</f>
        <v>İpek ARSLAN</v>
      </c>
      <c r="E628" s="72">
        <f>IF(B628="TATİL",0,IF(F627=0,F626+1,IF(LİSTE!$F$1=F627,1,F627+1)))</f>
        <v>9</v>
      </c>
      <c r="F628" s="72">
        <f>IF(E628=0,0,IF(LİSTE!$F$1=E628,1,E628+1))</f>
        <v>10</v>
      </c>
      <c r="G628" s="72" t="str">
        <f>IFERROR(VLOOKUP(A628,TATİLLER!$A$2:$D$30000,3,0),"TATİL DEĞİL")</f>
        <v>TATİL DEĞİL</v>
      </c>
    </row>
    <row r="629" spans="1:7" x14ac:dyDescent="0.25">
      <c r="A629" s="74">
        <f t="shared" si="139"/>
        <v>46078</v>
      </c>
      <c r="B629" s="72">
        <f t="shared" si="136"/>
        <v>3</v>
      </c>
      <c r="C629" s="72" t="str">
        <f>IF(E629=0,"RESMİ TATİL",VLOOKUP(E629,LİSTE!$B$7:$D$1300,3,0))</f>
        <v>Efe KARSAK</v>
      </c>
      <c r="D629" s="72" t="str">
        <f>IF(F629=0,"RESMİ TATİL",VLOOKUP(F629,LİSTE!$B$7:$D$1300,3,0))</f>
        <v>Abdullah KIRBAÇ</v>
      </c>
      <c r="E629" s="72">
        <f>IF(B629="TATİL",0,IF(F628=0,F627+1,IF(LİSTE!$F$1=F628,1,F628+1)))</f>
        <v>11</v>
      </c>
      <c r="F629" s="72">
        <f>IF(E629=0,0,IF(LİSTE!$F$1=E629,1,E629+1))</f>
        <v>12</v>
      </c>
      <c r="G629" s="72" t="str">
        <f>IFERROR(VLOOKUP(A629,TATİLLER!$A$2:$D$30000,3,0),"TATİL DEĞİL")</f>
        <v>TATİL DEĞİL</v>
      </c>
    </row>
    <row r="630" spans="1:7" x14ac:dyDescent="0.25">
      <c r="A630" s="74">
        <f t="shared" si="139"/>
        <v>46079</v>
      </c>
      <c r="B630" s="72">
        <f t="shared" si="136"/>
        <v>4</v>
      </c>
      <c r="C630" s="72" t="str">
        <f>IF(E630=0,"RESMİ TATİL",VLOOKUP(E630,LİSTE!$B$7:$D$1300,3,0))</f>
        <v>Ümmü Defne GÜLER</v>
      </c>
      <c r="D630" s="72" t="str">
        <f>IF(F630=0,"RESMİ TATİL",VLOOKUP(F630,LİSTE!$B$7:$D$1300,3,0))</f>
        <v>Şevval ÖZDAMAR</v>
      </c>
      <c r="E630" s="72">
        <f>IF(B630="TATİL",0,IF(F629=0,F628+1,IF(LİSTE!$F$1=F629,1,F629+1)))</f>
        <v>13</v>
      </c>
      <c r="F630" s="72">
        <f>IF(E630=0,0,IF(LİSTE!$F$1=E630,1,E630+1))</f>
        <v>14</v>
      </c>
      <c r="G630" s="72" t="str">
        <f>IFERROR(VLOOKUP(A630,TATİLLER!$A$2:$D$30000,3,0),"TATİL DEĞİL")</f>
        <v>TATİL DEĞİL</v>
      </c>
    </row>
    <row r="631" spans="1:7" x14ac:dyDescent="0.25">
      <c r="A631" s="74">
        <f t="shared" si="139"/>
        <v>46080</v>
      </c>
      <c r="B631" s="72">
        <f t="shared" si="136"/>
        <v>5</v>
      </c>
      <c r="C631" s="72" t="str">
        <f>IF(E631=0,"RESMİ TATİL",VLOOKUP(E631,LİSTE!$B$7:$D$1300,3,0))</f>
        <v>Zeynep AKDAĞ</v>
      </c>
      <c r="D631" s="72" t="str">
        <f>IF(F631=0,"RESMİ TATİL",VLOOKUP(F631,LİSTE!$B$7:$D$1300,3,0))</f>
        <v>Esma ÇOKER</v>
      </c>
      <c r="E631" s="72">
        <f>IF(B631="TATİL",0,IF(F630=0,F629+1,IF(LİSTE!$F$1=F630,1,F630+1)))</f>
        <v>15</v>
      </c>
      <c r="F631" s="72">
        <f>IF(E631=0,0,IF(LİSTE!$F$1=E631,1,E631+1))</f>
        <v>16</v>
      </c>
      <c r="G631" s="72" t="str">
        <f>IFERROR(VLOOKUP(A631,TATİLLER!$A$2:$D$30000,3,0),"TATİL DEĞİL")</f>
        <v>TATİL DEĞİL</v>
      </c>
    </row>
    <row r="632" spans="1:7" x14ac:dyDescent="0.25">
      <c r="A632" s="74">
        <f t="shared" ref="A632" si="148">A631+3</f>
        <v>46083</v>
      </c>
      <c r="B632" s="72">
        <f t="shared" si="136"/>
        <v>1</v>
      </c>
      <c r="C632" s="72" t="str">
        <f>IF(E632=0,"RESMİ TATİL",VLOOKUP(E632,LİSTE!$B$7:$D$1300,3,0))</f>
        <v>Dursun Kubilay YAŞAR</v>
      </c>
      <c r="D632" s="72" t="str">
        <f>IF(F632=0,"RESMİ TATİL",VLOOKUP(F632,LİSTE!$B$7:$D$1300,3,0))</f>
        <v>Zeynep Beril BAŞPINAR</v>
      </c>
      <c r="E632" s="72">
        <f>IF(B632="TATİL",0,IF(F631=0,F630+1,IF(LİSTE!$F$1=F631,1,F631+1)))</f>
        <v>17</v>
      </c>
      <c r="F632" s="72">
        <f>IF(E632=0,0,IF(LİSTE!$F$1=E632,1,E632+1))</f>
        <v>18</v>
      </c>
      <c r="G632" s="72" t="str">
        <f>IFERROR(VLOOKUP(A632,TATİLLER!$A$2:$D$30000,3,0),"TATİL DEĞİL")</f>
        <v>TATİL DEĞİL</v>
      </c>
    </row>
    <row r="633" spans="1:7" x14ac:dyDescent="0.25">
      <c r="A633" s="74">
        <f t="shared" si="139"/>
        <v>46084</v>
      </c>
      <c r="B633" s="72">
        <f t="shared" si="136"/>
        <v>2</v>
      </c>
      <c r="C633" s="72" t="str">
        <f>IF(E633=0,"RESMİ TATİL",VLOOKUP(E633,LİSTE!$B$7:$D$1300,3,0))</f>
        <v>Ahmet DAL</v>
      </c>
      <c r="D633" s="72" t="str">
        <f>IF(F633=0,"RESMİ TATİL",VLOOKUP(F633,LİSTE!$B$7:$D$1300,3,0))</f>
        <v>Emirhan KARATAŞ</v>
      </c>
      <c r="E633" s="72">
        <f>IF(B633="TATİL",0,IF(F632=0,F631+1,IF(LİSTE!$F$1=F632,1,F632+1)))</f>
        <v>19</v>
      </c>
      <c r="F633" s="72">
        <f>IF(E633=0,0,IF(LİSTE!$F$1=E633,1,E633+1))</f>
        <v>20</v>
      </c>
      <c r="G633" s="72" t="str">
        <f>IFERROR(VLOOKUP(A633,TATİLLER!$A$2:$D$30000,3,0),"TATİL DEĞİL")</f>
        <v>TATİL DEĞİL</v>
      </c>
    </row>
    <row r="634" spans="1:7" x14ac:dyDescent="0.25">
      <c r="A634" s="74">
        <f t="shared" si="139"/>
        <v>46085</v>
      </c>
      <c r="B634" s="72">
        <f t="shared" si="136"/>
        <v>3</v>
      </c>
      <c r="C634" s="72" t="str">
        <f>IF(E634=0,"RESMİ TATİL",VLOOKUP(E634,LİSTE!$B$7:$D$1300,3,0))</f>
        <v>Zümra Yeter ARI</v>
      </c>
      <c r="D634" s="72" t="str">
        <f>IF(F634=0,"RESMİ TATİL",VLOOKUP(F634,LİSTE!$B$7:$D$1300,3,0))</f>
        <v>Utku KARAGÖZ</v>
      </c>
      <c r="E634" s="72">
        <f>IF(B634="TATİL",0,IF(F633=0,F632+1,IF(LİSTE!$F$1=F633,1,F633+1)))</f>
        <v>21</v>
      </c>
      <c r="F634" s="72">
        <f>IF(E634=0,0,IF(LİSTE!$F$1=E634,1,E634+1))</f>
        <v>22</v>
      </c>
      <c r="G634" s="72" t="str">
        <f>IFERROR(VLOOKUP(A634,TATİLLER!$A$2:$D$30000,3,0),"TATİL DEĞİL")</f>
        <v>TATİL DEĞİL</v>
      </c>
    </row>
    <row r="635" spans="1:7" x14ac:dyDescent="0.25">
      <c r="A635" s="74">
        <f t="shared" si="139"/>
        <v>46086</v>
      </c>
      <c r="B635" s="72">
        <f t="shared" si="136"/>
        <v>4</v>
      </c>
      <c r="C635" s="72" t="str">
        <f>IF(E635=0,"RESMİ TATİL",VLOOKUP(E635,LİSTE!$B$7:$D$1300,3,0))</f>
        <v>Feyza Zümra AVCIOĞLU</v>
      </c>
      <c r="D635" s="72" t="str">
        <f>IF(F635=0,"RESMİ TATİL",VLOOKUP(F635,LİSTE!$B$7:$D$1300,3,0))</f>
        <v>Yusuf Ali TABUR</v>
      </c>
      <c r="E635" s="72">
        <f>IF(B635="TATİL",0,IF(F634=0,F633+1,IF(LİSTE!$F$1=F634,1,F634+1)))</f>
        <v>23</v>
      </c>
      <c r="F635" s="72">
        <f>IF(E635=0,0,IF(LİSTE!$F$1=E635,1,E635+1))</f>
        <v>24</v>
      </c>
      <c r="G635" s="72" t="str">
        <f>IFERROR(VLOOKUP(A635,TATİLLER!$A$2:$D$30000,3,0),"TATİL DEĞİL")</f>
        <v>TATİL DEĞİL</v>
      </c>
    </row>
    <row r="636" spans="1:7" x14ac:dyDescent="0.25">
      <c r="A636" s="74">
        <f t="shared" si="139"/>
        <v>46087</v>
      </c>
      <c r="B636" s="72">
        <f t="shared" si="136"/>
        <v>5</v>
      </c>
      <c r="C636" s="72" t="str">
        <f>IF(E636=0,"RESMİ TATİL",VLOOKUP(E636,LİSTE!$B$7:$D$1300,3,0))</f>
        <v>Irmak UTEBAY</v>
      </c>
      <c r="D636" s="72" t="str">
        <f>IF(F636=0,"RESMİ TATİL",VLOOKUP(F636,LİSTE!$B$7:$D$1300,3,0))</f>
        <v>Kerem AKKOÇ</v>
      </c>
      <c r="E636" s="72">
        <f>IF(B636="TATİL",0,IF(F635=0,F634+1,IF(LİSTE!$F$1=F635,1,F635+1)))</f>
        <v>25</v>
      </c>
      <c r="F636" s="72">
        <f>IF(E636=0,0,IF(LİSTE!$F$1=E636,1,E636+1))</f>
        <v>26</v>
      </c>
      <c r="G636" s="72" t="str">
        <f>IFERROR(VLOOKUP(A636,TATİLLER!$A$2:$D$30000,3,0),"TATİL DEĞİL")</f>
        <v>TATİL DEĞİL</v>
      </c>
    </row>
    <row r="637" spans="1:7" x14ac:dyDescent="0.25">
      <c r="A637" s="74">
        <f t="shared" ref="A637" si="149">A636+3</f>
        <v>46090</v>
      </c>
      <c r="B637" s="72">
        <f t="shared" si="136"/>
        <v>1</v>
      </c>
      <c r="C637" s="72" t="str">
        <f>IF(E637=0,"RESMİ TATİL",VLOOKUP(E637,LİSTE!$B$7:$D$1300,3,0))</f>
        <v>Elçin Ayşe ELMAS</v>
      </c>
      <c r="D637" s="72" t="str">
        <f>IF(F637=0,"RESMİ TATİL",VLOOKUP(F637,LİSTE!$B$7:$D$1300,3,0))</f>
        <v>Muhammed YILDIZDAĞ</v>
      </c>
      <c r="E637" s="72">
        <f>IF(B637="TATİL",0,IF(F636=0,F635+1,IF(LİSTE!$F$1=F636,1,F636+1)))</f>
        <v>27</v>
      </c>
      <c r="F637" s="72">
        <f>IF(E637=0,0,IF(LİSTE!$F$1=E637,1,E637+1))</f>
        <v>28</v>
      </c>
      <c r="G637" s="72" t="str">
        <f>IFERROR(VLOOKUP(A637,TATİLLER!$A$2:$D$30000,3,0),"TATİL DEĞİL")</f>
        <v>TATİL DEĞİL</v>
      </c>
    </row>
    <row r="638" spans="1:7" x14ac:dyDescent="0.25">
      <c r="A638" s="74">
        <f t="shared" si="139"/>
        <v>46091</v>
      </c>
      <c r="B638" s="72">
        <f t="shared" si="136"/>
        <v>2</v>
      </c>
      <c r="C638" s="72" t="str">
        <f>IF(E638=0,"RESMİ TATİL",VLOOKUP(E638,LİSTE!$B$7:$D$1300,3,0))</f>
        <v>Nisa Nur SANCAR</v>
      </c>
      <c r="D638" s="72" t="str">
        <f>IF(F638=0,"RESMİ TATİL",VLOOKUP(F638,LİSTE!$B$7:$D$1300,3,0))</f>
        <v>Esila ÇETİN</v>
      </c>
      <c r="E638" s="72">
        <f>IF(B638="TATİL",0,IF(F637=0,F636+1,IF(LİSTE!$F$1=F637,1,F637+1)))</f>
        <v>1</v>
      </c>
      <c r="F638" s="72">
        <f>IF(E638=0,0,IF(LİSTE!$F$1=E638,1,E638+1))</f>
        <v>2</v>
      </c>
      <c r="G638" s="72" t="str">
        <f>IFERROR(VLOOKUP(A638,TATİLLER!$A$2:$D$30000,3,0),"TATİL DEĞİL")</f>
        <v>TATİL DEĞİL</v>
      </c>
    </row>
    <row r="639" spans="1:7" x14ac:dyDescent="0.25">
      <c r="A639" s="74">
        <f t="shared" si="139"/>
        <v>46092</v>
      </c>
      <c r="B639" s="72">
        <f t="shared" si="136"/>
        <v>3</v>
      </c>
      <c r="C639" s="72" t="str">
        <f>IF(E639=0,"RESMİ TATİL",VLOOKUP(E639,LİSTE!$B$7:$D$1300,3,0))</f>
        <v>Zeynep Sevde TOPUZ</v>
      </c>
      <c r="D639" s="72" t="str">
        <f>IF(F639=0,"RESMİ TATİL",VLOOKUP(F639,LİSTE!$B$7:$D$1300,3,0))</f>
        <v>Ömer Asaf KADAŞ</v>
      </c>
      <c r="E639" s="72">
        <f>IF(B639="TATİL",0,IF(F638=0,F637+1,IF(LİSTE!$F$1=F638,1,F638+1)))</f>
        <v>3</v>
      </c>
      <c r="F639" s="72">
        <f>IF(E639=0,0,IF(LİSTE!$F$1=E639,1,E639+1))</f>
        <v>4</v>
      </c>
      <c r="G639" s="72" t="str">
        <f>IFERROR(VLOOKUP(A639,TATİLLER!$A$2:$D$30000,3,0),"TATİL DEĞİL")</f>
        <v>TATİL DEĞİL</v>
      </c>
    </row>
    <row r="640" spans="1:7" x14ac:dyDescent="0.25">
      <c r="A640" s="74">
        <f t="shared" si="139"/>
        <v>46093</v>
      </c>
      <c r="B640" s="72">
        <f t="shared" si="136"/>
        <v>4</v>
      </c>
      <c r="C640" s="72" t="str">
        <f>IF(E640=0,"RESMİ TATİL",VLOOKUP(E640,LİSTE!$B$7:$D$1300,3,0))</f>
        <v>Ramazan Baran ADIGÜZEL</v>
      </c>
      <c r="D640" s="72" t="str">
        <f>IF(F640=0,"RESMİ TATİL",VLOOKUP(F640,LİSTE!$B$7:$D$1300,3,0))</f>
        <v>Bahar AKGÜN</v>
      </c>
      <c r="E640" s="72">
        <f>IF(B640="TATİL",0,IF(F639=0,F638+1,IF(LİSTE!$F$1=F639,1,F639+1)))</f>
        <v>5</v>
      </c>
      <c r="F640" s="72">
        <f>IF(E640=0,0,IF(LİSTE!$F$1=E640,1,E640+1))</f>
        <v>6</v>
      </c>
      <c r="G640" s="72" t="str">
        <f>IFERROR(VLOOKUP(A640,TATİLLER!$A$2:$D$30000,3,0),"TATİL DEĞİL")</f>
        <v>TATİL DEĞİL</v>
      </c>
    </row>
    <row r="641" spans="1:7" x14ac:dyDescent="0.25">
      <c r="A641" s="74">
        <f t="shared" si="139"/>
        <v>46094</v>
      </c>
      <c r="B641" s="72">
        <f t="shared" si="136"/>
        <v>5</v>
      </c>
      <c r="C641" s="72" t="str">
        <f>IF(E641=0,"RESMİ TATİL",VLOOKUP(E641,LİSTE!$B$7:$D$1300,3,0))</f>
        <v>Ömer AKGÜL</v>
      </c>
      <c r="D641" s="72" t="str">
        <f>IF(F641=0,"RESMİ TATİL",VLOOKUP(F641,LİSTE!$B$7:$D$1300,3,0))</f>
        <v>Muharrem EFE TANRIVERDİ</v>
      </c>
      <c r="E641" s="72">
        <f>IF(B641="TATİL",0,IF(F640=0,F639+1,IF(LİSTE!$F$1=F640,1,F640+1)))</f>
        <v>7</v>
      </c>
      <c r="F641" s="72">
        <f>IF(E641=0,0,IF(LİSTE!$F$1=E641,1,E641+1))</f>
        <v>8</v>
      </c>
      <c r="G641" s="72" t="str">
        <f>IFERROR(VLOOKUP(A641,TATİLLER!$A$2:$D$30000,3,0),"TATİL DEĞİL")</f>
        <v>TATİL DEĞİL</v>
      </c>
    </row>
    <row r="642" spans="1:7" x14ac:dyDescent="0.25">
      <c r="A642" s="74">
        <f t="shared" ref="A642" si="150">A641+3</f>
        <v>46097</v>
      </c>
      <c r="B642" s="72">
        <f t="shared" si="136"/>
        <v>1</v>
      </c>
      <c r="C642" s="72" t="str">
        <f>IF(E642=0,"RESMİ TATİL",VLOOKUP(E642,LİSTE!$B$7:$D$1300,3,0))</f>
        <v>Anıl DOĞAN</v>
      </c>
      <c r="D642" s="72" t="str">
        <f>IF(F642=0,"RESMİ TATİL",VLOOKUP(F642,LİSTE!$B$7:$D$1300,3,0))</f>
        <v>İpek ARSLAN</v>
      </c>
      <c r="E642" s="72">
        <f>IF(B642="TATİL",0,IF(F641=0,F640+1,IF(LİSTE!$F$1=F641,1,F641+1)))</f>
        <v>9</v>
      </c>
      <c r="F642" s="72">
        <f>IF(E642=0,0,IF(LİSTE!$F$1=E642,1,E642+1))</f>
        <v>10</v>
      </c>
      <c r="G642" s="72" t="str">
        <f>IFERROR(VLOOKUP(A642,TATİLLER!$A$2:$D$30000,3,0),"TATİL DEĞİL")</f>
        <v>TATİL DEĞİL</v>
      </c>
    </row>
    <row r="643" spans="1:7" x14ac:dyDescent="0.25">
      <c r="A643" s="74">
        <f t="shared" si="139"/>
        <v>46098</v>
      </c>
      <c r="B643" s="72">
        <f t="shared" ref="B643:B706" si="151">IF(G643="TATİL","TATİL",WEEKDAY(A643,2))</f>
        <v>2</v>
      </c>
      <c r="C643" s="72" t="str">
        <f>IF(E643=0,"RESMİ TATİL",VLOOKUP(E643,LİSTE!$B$7:$D$1300,3,0))</f>
        <v>Efe KARSAK</v>
      </c>
      <c r="D643" s="72" t="str">
        <f>IF(F643=0,"RESMİ TATİL",VLOOKUP(F643,LİSTE!$B$7:$D$1300,3,0))</f>
        <v>Abdullah KIRBAÇ</v>
      </c>
      <c r="E643" s="72">
        <f>IF(B643="TATİL",0,IF(F642=0,F641+1,IF(LİSTE!$F$1=F642,1,F642+1)))</f>
        <v>11</v>
      </c>
      <c r="F643" s="72">
        <f>IF(E643=0,0,IF(LİSTE!$F$1=E643,1,E643+1))</f>
        <v>12</v>
      </c>
      <c r="G643" s="72" t="str">
        <f>IFERROR(VLOOKUP(A643,TATİLLER!$A$2:$D$30000,3,0),"TATİL DEĞİL")</f>
        <v>TATİL DEĞİL</v>
      </c>
    </row>
    <row r="644" spans="1:7" x14ac:dyDescent="0.25">
      <c r="A644" s="74">
        <f t="shared" si="139"/>
        <v>46099</v>
      </c>
      <c r="B644" s="72">
        <f t="shared" si="151"/>
        <v>3</v>
      </c>
      <c r="C644" s="72" t="str">
        <f>IF(E644=0,"RESMİ TATİL",VLOOKUP(E644,LİSTE!$B$7:$D$1300,3,0))</f>
        <v>Ümmü Defne GÜLER</v>
      </c>
      <c r="D644" s="72" t="str">
        <f>IF(F644=0,"RESMİ TATİL",VLOOKUP(F644,LİSTE!$B$7:$D$1300,3,0))</f>
        <v>Şevval ÖZDAMAR</v>
      </c>
      <c r="E644" s="72">
        <f>IF(B644="TATİL",0,IF(F643=0,F642+1,IF(LİSTE!$F$1=F643,1,F643+1)))</f>
        <v>13</v>
      </c>
      <c r="F644" s="72">
        <f>IF(E644=0,0,IF(LİSTE!$F$1=E644,1,E644+1))</f>
        <v>14</v>
      </c>
      <c r="G644" s="72" t="str">
        <f>IFERROR(VLOOKUP(A644,TATİLLER!$A$2:$D$30000,3,0),"TATİL DEĞİL")</f>
        <v>TATİL DEĞİL</v>
      </c>
    </row>
    <row r="645" spans="1:7" x14ac:dyDescent="0.25">
      <c r="A645" s="74">
        <f t="shared" si="139"/>
        <v>46100</v>
      </c>
      <c r="B645" s="72">
        <f t="shared" si="151"/>
        <v>4</v>
      </c>
      <c r="C645" s="72" t="str">
        <f>IF(E645=0,"RESMİ TATİL",VLOOKUP(E645,LİSTE!$B$7:$D$1300,3,0))</f>
        <v>Zeynep AKDAĞ</v>
      </c>
      <c r="D645" s="72" t="str">
        <f>IF(F645=0,"RESMİ TATİL",VLOOKUP(F645,LİSTE!$B$7:$D$1300,3,0))</f>
        <v>Esma ÇOKER</v>
      </c>
      <c r="E645" s="72">
        <f>IF(B645="TATİL",0,IF(F644=0,F643+1,IF(LİSTE!$F$1=F644,1,F644+1)))</f>
        <v>15</v>
      </c>
      <c r="F645" s="72">
        <f>IF(E645=0,0,IF(LİSTE!$F$1=E645,1,E645+1))</f>
        <v>16</v>
      </c>
      <c r="G645" s="72" t="str">
        <f>IFERROR(VLOOKUP(A645,TATİLLER!$A$2:$D$30000,3,0),"TATİL DEĞİL")</f>
        <v>TATİL DEĞİL</v>
      </c>
    </row>
    <row r="646" spans="1:7" x14ac:dyDescent="0.25">
      <c r="A646" s="74">
        <f t="shared" si="139"/>
        <v>46101</v>
      </c>
      <c r="B646" s="72">
        <f t="shared" si="151"/>
        <v>5</v>
      </c>
      <c r="C646" s="72" t="str">
        <f>IF(E646=0,"RESMİ TATİL",VLOOKUP(E646,LİSTE!$B$7:$D$1300,3,0))</f>
        <v>Dursun Kubilay YAŞAR</v>
      </c>
      <c r="D646" s="72" t="str">
        <f>IF(F646=0,"RESMİ TATİL",VLOOKUP(F646,LİSTE!$B$7:$D$1300,3,0))</f>
        <v>Zeynep Beril BAŞPINAR</v>
      </c>
      <c r="E646" s="72">
        <f>IF(B646="TATİL",0,IF(F645=0,F644+1,IF(LİSTE!$F$1=F645,1,F645+1)))</f>
        <v>17</v>
      </c>
      <c r="F646" s="72">
        <f>IF(E646=0,0,IF(LİSTE!$F$1=E646,1,E646+1))</f>
        <v>18</v>
      </c>
      <c r="G646" s="72" t="str">
        <f>IFERROR(VLOOKUP(A646,TATİLLER!$A$2:$D$30000,3,0),"TATİL DEĞİL")</f>
        <v>TATİL DEĞİL</v>
      </c>
    </row>
    <row r="647" spans="1:7" x14ac:dyDescent="0.25">
      <c r="A647" s="74">
        <f t="shared" ref="A647" si="152">A646+3</f>
        <v>46104</v>
      </c>
      <c r="B647" s="72">
        <f t="shared" si="151"/>
        <v>1</v>
      </c>
      <c r="C647" s="72" t="str">
        <f>IF(E647=0,"RESMİ TATİL",VLOOKUP(E647,LİSTE!$B$7:$D$1300,3,0))</f>
        <v>Ahmet DAL</v>
      </c>
      <c r="D647" s="72" t="str">
        <f>IF(F647=0,"RESMİ TATİL",VLOOKUP(F647,LİSTE!$B$7:$D$1300,3,0))</f>
        <v>Emirhan KARATAŞ</v>
      </c>
      <c r="E647" s="72">
        <f>IF(B647="TATİL",0,IF(F646=0,F645+1,IF(LİSTE!$F$1=F646,1,F646+1)))</f>
        <v>19</v>
      </c>
      <c r="F647" s="72">
        <f>IF(E647=0,0,IF(LİSTE!$F$1=E647,1,E647+1))</f>
        <v>20</v>
      </c>
      <c r="G647" s="72" t="str">
        <f>IFERROR(VLOOKUP(A647,TATİLLER!$A$2:$D$30000,3,0),"TATİL DEĞİL")</f>
        <v>TATİL DEĞİL</v>
      </c>
    </row>
    <row r="648" spans="1:7" x14ac:dyDescent="0.25">
      <c r="A648" s="74">
        <f t="shared" si="139"/>
        <v>46105</v>
      </c>
      <c r="B648" s="72">
        <f t="shared" si="151"/>
        <v>2</v>
      </c>
      <c r="C648" s="72" t="str">
        <f>IF(E648=0,"RESMİ TATİL",VLOOKUP(E648,LİSTE!$B$7:$D$1300,3,0))</f>
        <v>Zümra Yeter ARI</v>
      </c>
      <c r="D648" s="72" t="str">
        <f>IF(F648=0,"RESMİ TATİL",VLOOKUP(F648,LİSTE!$B$7:$D$1300,3,0))</f>
        <v>Utku KARAGÖZ</v>
      </c>
      <c r="E648" s="72">
        <f>IF(B648="TATİL",0,IF(F647=0,F646+1,IF(LİSTE!$F$1=F647,1,F647+1)))</f>
        <v>21</v>
      </c>
      <c r="F648" s="72">
        <f>IF(E648=0,0,IF(LİSTE!$F$1=E648,1,E648+1))</f>
        <v>22</v>
      </c>
      <c r="G648" s="72" t="str">
        <f>IFERROR(VLOOKUP(A648,TATİLLER!$A$2:$D$30000,3,0),"TATİL DEĞİL")</f>
        <v>TATİL DEĞİL</v>
      </c>
    </row>
    <row r="649" spans="1:7" x14ac:dyDescent="0.25">
      <c r="A649" s="74">
        <f t="shared" si="139"/>
        <v>46106</v>
      </c>
      <c r="B649" s="72">
        <f t="shared" si="151"/>
        <v>3</v>
      </c>
      <c r="C649" s="72" t="str">
        <f>IF(E649=0,"RESMİ TATİL",VLOOKUP(E649,LİSTE!$B$7:$D$1300,3,0))</f>
        <v>Feyza Zümra AVCIOĞLU</v>
      </c>
      <c r="D649" s="72" t="str">
        <f>IF(F649=0,"RESMİ TATİL",VLOOKUP(F649,LİSTE!$B$7:$D$1300,3,0))</f>
        <v>Yusuf Ali TABUR</v>
      </c>
      <c r="E649" s="72">
        <f>IF(B649="TATİL",0,IF(F648=0,F647+1,IF(LİSTE!$F$1=F648,1,F648+1)))</f>
        <v>23</v>
      </c>
      <c r="F649" s="72">
        <f>IF(E649=0,0,IF(LİSTE!$F$1=E649,1,E649+1))</f>
        <v>24</v>
      </c>
      <c r="G649" s="72" t="str">
        <f>IFERROR(VLOOKUP(A649,TATİLLER!$A$2:$D$30000,3,0),"TATİL DEĞİL")</f>
        <v>TATİL DEĞİL</v>
      </c>
    </row>
    <row r="650" spans="1:7" x14ac:dyDescent="0.25">
      <c r="A650" s="74">
        <f t="shared" si="139"/>
        <v>46107</v>
      </c>
      <c r="B650" s="72">
        <f t="shared" si="151"/>
        <v>4</v>
      </c>
      <c r="C650" s="72" t="str">
        <f>IF(E650=0,"RESMİ TATİL",VLOOKUP(E650,LİSTE!$B$7:$D$1300,3,0))</f>
        <v>Irmak UTEBAY</v>
      </c>
      <c r="D650" s="72" t="str">
        <f>IF(F650=0,"RESMİ TATİL",VLOOKUP(F650,LİSTE!$B$7:$D$1300,3,0))</f>
        <v>Kerem AKKOÇ</v>
      </c>
      <c r="E650" s="72">
        <f>IF(B650="TATİL",0,IF(F649=0,F648+1,IF(LİSTE!$F$1=F649,1,F649+1)))</f>
        <v>25</v>
      </c>
      <c r="F650" s="72">
        <f>IF(E650=0,0,IF(LİSTE!$F$1=E650,1,E650+1))</f>
        <v>26</v>
      </c>
      <c r="G650" s="72" t="str">
        <f>IFERROR(VLOOKUP(A650,TATİLLER!$A$2:$D$30000,3,0),"TATİL DEĞİL")</f>
        <v>TATİL DEĞİL</v>
      </c>
    </row>
    <row r="651" spans="1:7" x14ac:dyDescent="0.25">
      <c r="A651" s="74">
        <f t="shared" si="139"/>
        <v>46108</v>
      </c>
      <c r="B651" s="72">
        <f t="shared" si="151"/>
        <v>5</v>
      </c>
      <c r="C651" s="72" t="str">
        <f>IF(E651=0,"RESMİ TATİL",VLOOKUP(E651,LİSTE!$B$7:$D$1300,3,0))</f>
        <v>Elçin Ayşe ELMAS</v>
      </c>
      <c r="D651" s="72" t="str">
        <f>IF(F651=0,"RESMİ TATİL",VLOOKUP(F651,LİSTE!$B$7:$D$1300,3,0))</f>
        <v>Muhammed YILDIZDAĞ</v>
      </c>
      <c r="E651" s="72">
        <f>IF(B651="TATİL",0,IF(F650=0,F649+1,IF(LİSTE!$F$1=F650,1,F650+1)))</f>
        <v>27</v>
      </c>
      <c r="F651" s="72">
        <f>IF(E651=0,0,IF(LİSTE!$F$1=E651,1,E651+1))</f>
        <v>28</v>
      </c>
      <c r="G651" s="72" t="str">
        <f>IFERROR(VLOOKUP(A651,TATİLLER!$A$2:$D$30000,3,0),"TATİL DEĞİL")</f>
        <v>TATİL DEĞİL</v>
      </c>
    </row>
    <row r="652" spans="1:7" x14ac:dyDescent="0.25">
      <c r="A652" s="74">
        <f t="shared" ref="A652" si="153">A651+3</f>
        <v>46111</v>
      </c>
      <c r="B652" s="72">
        <f t="shared" si="151"/>
        <v>1</v>
      </c>
      <c r="C652" s="72" t="str">
        <f>IF(E652=0,"RESMİ TATİL",VLOOKUP(E652,LİSTE!$B$7:$D$1300,3,0))</f>
        <v>Nisa Nur SANCAR</v>
      </c>
      <c r="D652" s="72" t="str">
        <f>IF(F652=0,"RESMİ TATİL",VLOOKUP(F652,LİSTE!$B$7:$D$1300,3,0))</f>
        <v>Esila ÇETİN</v>
      </c>
      <c r="E652" s="72">
        <f>IF(B652="TATİL",0,IF(F651=0,F650+1,IF(LİSTE!$F$1=F651,1,F651+1)))</f>
        <v>1</v>
      </c>
      <c r="F652" s="72">
        <f>IF(E652=0,0,IF(LİSTE!$F$1=E652,1,E652+1))</f>
        <v>2</v>
      </c>
      <c r="G652" s="72" t="str">
        <f>IFERROR(VLOOKUP(A652,TATİLLER!$A$2:$D$30000,3,0),"TATİL DEĞİL")</f>
        <v>TATİL DEĞİL</v>
      </c>
    </row>
    <row r="653" spans="1:7" x14ac:dyDescent="0.25">
      <c r="A653" s="74">
        <f t="shared" ref="A653:A716" si="154">A652+1</f>
        <v>46112</v>
      </c>
      <c r="B653" s="72">
        <f t="shared" si="151"/>
        <v>2</v>
      </c>
      <c r="C653" s="72" t="str">
        <f>IF(E653=0,"RESMİ TATİL",VLOOKUP(E653,LİSTE!$B$7:$D$1300,3,0))</f>
        <v>Zeynep Sevde TOPUZ</v>
      </c>
      <c r="D653" s="72" t="str">
        <f>IF(F653=0,"RESMİ TATİL",VLOOKUP(F653,LİSTE!$B$7:$D$1300,3,0))</f>
        <v>Ömer Asaf KADAŞ</v>
      </c>
      <c r="E653" s="72">
        <f>IF(B653="TATİL",0,IF(F652=0,F651+1,IF(LİSTE!$F$1=F652,1,F652+1)))</f>
        <v>3</v>
      </c>
      <c r="F653" s="72">
        <f>IF(E653=0,0,IF(LİSTE!$F$1=E653,1,E653+1))</f>
        <v>4</v>
      </c>
      <c r="G653" s="72" t="str">
        <f>IFERROR(VLOOKUP(A653,TATİLLER!$A$2:$D$30000,3,0),"TATİL DEĞİL")</f>
        <v>TATİL DEĞİL</v>
      </c>
    </row>
    <row r="654" spans="1:7" x14ac:dyDescent="0.25">
      <c r="A654" s="74">
        <f t="shared" si="154"/>
        <v>46113</v>
      </c>
      <c r="B654" s="72">
        <f t="shared" si="151"/>
        <v>3</v>
      </c>
      <c r="C654" s="72" t="str">
        <f>IF(E654=0,"RESMİ TATİL",VLOOKUP(E654,LİSTE!$B$7:$D$1300,3,0))</f>
        <v>Ramazan Baran ADIGÜZEL</v>
      </c>
      <c r="D654" s="72" t="str">
        <f>IF(F654=0,"RESMİ TATİL",VLOOKUP(F654,LİSTE!$B$7:$D$1300,3,0))</f>
        <v>Bahar AKGÜN</v>
      </c>
      <c r="E654" s="72">
        <f>IF(B654="TATİL",0,IF(F653=0,F652+1,IF(LİSTE!$F$1=F653,1,F653+1)))</f>
        <v>5</v>
      </c>
      <c r="F654" s="72">
        <f>IF(E654=0,0,IF(LİSTE!$F$1=E654,1,E654+1))</f>
        <v>6</v>
      </c>
      <c r="G654" s="72" t="str">
        <f>IFERROR(VLOOKUP(A654,TATİLLER!$A$2:$D$30000,3,0),"TATİL DEĞİL")</f>
        <v>TATİL DEĞİL</v>
      </c>
    </row>
    <row r="655" spans="1:7" x14ac:dyDescent="0.25">
      <c r="A655" s="74">
        <f t="shared" si="154"/>
        <v>46114</v>
      </c>
      <c r="B655" s="72">
        <f t="shared" si="151"/>
        <v>4</v>
      </c>
      <c r="C655" s="72" t="str">
        <f>IF(E655=0,"RESMİ TATİL",VLOOKUP(E655,LİSTE!$B$7:$D$1300,3,0))</f>
        <v>Ömer AKGÜL</v>
      </c>
      <c r="D655" s="72" t="str">
        <f>IF(F655=0,"RESMİ TATİL",VLOOKUP(F655,LİSTE!$B$7:$D$1300,3,0))</f>
        <v>Muharrem EFE TANRIVERDİ</v>
      </c>
      <c r="E655" s="72">
        <f>IF(B655="TATİL",0,IF(F654=0,F653+1,IF(LİSTE!$F$1=F654,1,F654+1)))</f>
        <v>7</v>
      </c>
      <c r="F655" s="72">
        <f>IF(E655=0,0,IF(LİSTE!$F$1=E655,1,E655+1))</f>
        <v>8</v>
      </c>
      <c r="G655" s="72" t="str">
        <f>IFERROR(VLOOKUP(A655,TATİLLER!$A$2:$D$30000,3,0),"TATİL DEĞİL")</f>
        <v>TATİL DEĞİL</v>
      </c>
    </row>
    <row r="656" spans="1:7" x14ac:dyDescent="0.25">
      <c r="A656" s="74">
        <f t="shared" si="154"/>
        <v>46115</v>
      </c>
      <c r="B656" s="72">
        <f t="shared" si="151"/>
        <v>5</v>
      </c>
      <c r="C656" s="72" t="str">
        <f>IF(E656=0,"RESMİ TATİL",VLOOKUP(E656,LİSTE!$B$7:$D$1300,3,0))</f>
        <v>Anıl DOĞAN</v>
      </c>
      <c r="D656" s="72" t="str">
        <f>IF(F656=0,"RESMİ TATİL",VLOOKUP(F656,LİSTE!$B$7:$D$1300,3,0))</f>
        <v>İpek ARSLAN</v>
      </c>
      <c r="E656" s="72">
        <f>IF(B656="TATİL",0,IF(F655=0,F654+1,IF(LİSTE!$F$1=F655,1,F655+1)))</f>
        <v>9</v>
      </c>
      <c r="F656" s="72">
        <f>IF(E656=0,0,IF(LİSTE!$F$1=E656,1,E656+1))</f>
        <v>10</v>
      </c>
      <c r="G656" s="72" t="str">
        <f>IFERROR(VLOOKUP(A656,TATİLLER!$A$2:$D$30000,3,0),"TATİL DEĞİL")</f>
        <v>TATİL DEĞİL</v>
      </c>
    </row>
    <row r="657" spans="1:7" x14ac:dyDescent="0.25">
      <c r="A657" s="74">
        <f t="shared" ref="A657" si="155">A656+3</f>
        <v>46118</v>
      </c>
      <c r="B657" s="72">
        <f t="shared" si="151"/>
        <v>1</v>
      </c>
      <c r="C657" s="72" t="str">
        <f>IF(E657=0,"RESMİ TATİL",VLOOKUP(E657,LİSTE!$B$7:$D$1300,3,0))</f>
        <v>Efe KARSAK</v>
      </c>
      <c r="D657" s="72" t="str">
        <f>IF(F657=0,"RESMİ TATİL",VLOOKUP(F657,LİSTE!$B$7:$D$1300,3,0))</f>
        <v>Abdullah KIRBAÇ</v>
      </c>
      <c r="E657" s="72">
        <f>IF(B657="TATİL",0,IF(F656=0,F655+1,IF(LİSTE!$F$1=F656,1,F656+1)))</f>
        <v>11</v>
      </c>
      <c r="F657" s="72">
        <f>IF(E657=0,0,IF(LİSTE!$F$1=E657,1,E657+1))</f>
        <v>12</v>
      </c>
      <c r="G657" s="72" t="str">
        <f>IFERROR(VLOOKUP(A657,TATİLLER!$A$2:$D$30000,3,0),"TATİL DEĞİL")</f>
        <v>TATİL DEĞİL</v>
      </c>
    </row>
    <row r="658" spans="1:7" x14ac:dyDescent="0.25">
      <c r="A658" s="74">
        <f t="shared" si="154"/>
        <v>46119</v>
      </c>
      <c r="B658" s="72">
        <f t="shared" si="151"/>
        <v>2</v>
      </c>
      <c r="C658" s="72" t="str">
        <f>IF(E658=0,"RESMİ TATİL",VLOOKUP(E658,LİSTE!$B$7:$D$1300,3,0))</f>
        <v>Ümmü Defne GÜLER</v>
      </c>
      <c r="D658" s="72" t="str">
        <f>IF(F658=0,"RESMİ TATİL",VLOOKUP(F658,LİSTE!$B$7:$D$1300,3,0))</f>
        <v>Şevval ÖZDAMAR</v>
      </c>
      <c r="E658" s="72">
        <f>IF(B658="TATİL",0,IF(F657=0,F656+1,IF(LİSTE!$F$1=F657,1,F657+1)))</f>
        <v>13</v>
      </c>
      <c r="F658" s="72">
        <f>IF(E658=0,0,IF(LİSTE!$F$1=E658,1,E658+1))</f>
        <v>14</v>
      </c>
      <c r="G658" s="72" t="str">
        <f>IFERROR(VLOOKUP(A658,TATİLLER!$A$2:$D$30000,3,0),"TATİL DEĞİL")</f>
        <v>TATİL DEĞİL</v>
      </c>
    </row>
    <row r="659" spans="1:7" x14ac:dyDescent="0.25">
      <c r="A659" s="74">
        <f t="shared" si="154"/>
        <v>46120</v>
      </c>
      <c r="B659" s="72">
        <f t="shared" si="151"/>
        <v>3</v>
      </c>
      <c r="C659" s="72" t="str">
        <f>IF(E659=0,"RESMİ TATİL",VLOOKUP(E659,LİSTE!$B$7:$D$1300,3,0))</f>
        <v>Zeynep AKDAĞ</v>
      </c>
      <c r="D659" s="72" t="str">
        <f>IF(F659=0,"RESMİ TATİL",VLOOKUP(F659,LİSTE!$B$7:$D$1300,3,0))</f>
        <v>Esma ÇOKER</v>
      </c>
      <c r="E659" s="72">
        <f>IF(B659="TATİL",0,IF(F658=0,F657+1,IF(LİSTE!$F$1=F658,1,F658+1)))</f>
        <v>15</v>
      </c>
      <c r="F659" s="72">
        <f>IF(E659=0,0,IF(LİSTE!$F$1=E659,1,E659+1))</f>
        <v>16</v>
      </c>
      <c r="G659" s="72" t="str">
        <f>IFERROR(VLOOKUP(A659,TATİLLER!$A$2:$D$30000,3,0),"TATİL DEĞİL")</f>
        <v>TATİL DEĞİL</v>
      </c>
    </row>
    <row r="660" spans="1:7" x14ac:dyDescent="0.25">
      <c r="A660" s="74">
        <f t="shared" si="154"/>
        <v>46121</v>
      </c>
      <c r="B660" s="72">
        <f t="shared" si="151"/>
        <v>4</v>
      </c>
      <c r="C660" s="72" t="str">
        <f>IF(E660=0,"RESMİ TATİL",VLOOKUP(E660,LİSTE!$B$7:$D$1300,3,0))</f>
        <v>Dursun Kubilay YAŞAR</v>
      </c>
      <c r="D660" s="72" t="str">
        <f>IF(F660=0,"RESMİ TATİL",VLOOKUP(F660,LİSTE!$B$7:$D$1300,3,0))</f>
        <v>Zeynep Beril BAŞPINAR</v>
      </c>
      <c r="E660" s="72">
        <f>IF(B660="TATİL",0,IF(F659=0,F658+1,IF(LİSTE!$F$1=F659,1,F659+1)))</f>
        <v>17</v>
      </c>
      <c r="F660" s="72">
        <f>IF(E660=0,0,IF(LİSTE!$F$1=E660,1,E660+1))</f>
        <v>18</v>
      </c>
      <c r="G660" s="72" t="str">
        <f>IFERROR(VLOOKUP(A660,TATİLLER!$A$2:$D$30000,3,0),"TATİL DEĞİL")</f>
        <v>TATİL DEĞİL</v>
      </c>
    </row>
    <row r="661" spans="1:7" x14ac:dyDescent="0.25">
      <c r="A661" s="74">
        <f t="shared" si="154"/>
        <v>46122</v>
      </c>
      <c r="B661" s="72">
        <f t="shared" si="151"/>
        <v>5</v>
      </c>
      <c r="C661" s="72" t="str">
        <f>IF(E661=0,"RESMİ TATİL",VLOOKUP(E661,LİSTE!$B$7:$D$1300,3,0))</f>
        <v>Ahmet DAL</v>
      </c>
      <c r="D661" s="72" t="str">
        <f>IF(F661=0,"RESMİ TATİL",VLOOKUP(F661,LİSTE!$B$7:$D$1300,3,0))</f>
        <v>Emirhan KARATAŞ</v>
      </c>
      <c r="E661" s="72">
        <f>IF(B661="TATİL",0,IF(F660=0,F659+1,IF(LİSTE!$F$1=F660,1,F660+1)))</f>
        <v>19</v>
      </c>
      <c r="F661" s="72">
        <f>IF(E661=0,0,IF(LİSTE!$F$1=E661,1,E661+1))</f>
        <v>20</v>
      </c>
      <c r="G661" s="72" t="str">
        <f>IFERROR(VLOOKUP(A661,TATİLLER!$A$2:$D$30000,3,0),"TATİL DEĞİL")</f>
        <v>TATİL DEĞİL</v>
      </c>
    </row>
    <row r="662" spans="1:7" x14ac:dyDescent="0.25">
      <c r="A662" s="74">
        <f t="shared" ref="A662" si="156">A661+3</f>
        <v>46125</v>
      </c>
      <c r="B662" s="72">
        <f t="shared" si="151"/>
        <v>1</v>
      </c>
      <c r="C662" s="72" t="str">
        <f>IF(E662=0,"RESMİ TATİL",VLOOKUP(E662,LİSTE!$B$7:$D$1300,3,0))</f>
        <v>Zümra Yeter ARI</v>
      </c>
      <c r="D662" s="72" t="str">
        <f>IF(F662=0,"RESMİ TATİL",VLOOKUP(F662,LİSTE!$B$7:$D$1300,3,0))</f>
        <v>Utku KARAGÖZ</v>
      </c>
      <c r="E662" s="72">
        <f>IF(B662="TATİL",0,IF(F661=0,F660+1,IF(LİSTE!$F$1=F661,1,F661+1)))</f>
        <v>21</v>
      </c>
      <c r="F662" s="72">
        <f>IF(E662=0,0,IF(LİSTE!$F$1=E662,1,E662+1))</f>
        <v>22</v>
      </c>
      <c r="G662" s="72" t="str">
        <f>IFERROR(VLOOKUP(A662,TATİLLER!$A$2:$D$30000,3,0),"TATİL DEĞİL")</f>
        <v>TATİL DEĞİL</v>
      </c>
    </row>
    <row r="663" spans="1:7" x14ac:dyDescent="0.25">
      <c r="A663" s="74">
        <f t="shared" si="154"/>
        <v>46126</v>
      </c>
      <c r="B663" s="72">
        <f t="shared" si="151"/>
        <v>2</v>
      </c>
      <c r="C663" s="72" t="str">
        <f>IF(E663=0,"RESMİ TATİL",VLOOKUP(E663,LİSTE!$B$7:$D$1300,3,0))</f>
        <v>Feyza Zümra AVCIOĞLU</v>
      </c>
      <c r="D663" s="72" t="str">
        <f>IF(F663=0,"RESMİ TATİL",VLOOKUP(F663,LİSTE!$B$7:$D$1300,3,0))</f>
        <v>Yusuf Ali TABUR</v>
      </c>
      <c r="E663" s="72">
        <f>IF(B663="TATİL",0,IF(F662=0,F661+1,IF(LİSTE!$F$1=F662,1,F662+1)))</f>
        <v>23</v>
      </c>
      <c r="F663" s="72">
        <f>IF(E663=0,0,IF(LİSTE!$F$1=E663,1,E663+1))</f>
        <v>24</v>
      </c>
      <c r="G663" s="72" t="str">
        <f>IFERROR(VLOOKUP(A663,TATİLLER!$A$2:$D$30000,3,0),"TATİL DEĞİL")</f>
        <v>TATİL DEĞİL</v>
      </c>
    </row>
    <row r="664" spans="1:7" x14ac:dyDescent="0.25">
      <c r="A664" s="74">
        <f t="shared" si="154"/>
        <v>46127</v>
      </c>
      <c r="B664" s="72">
        <f t="shared" si="151"/>
        <v>3</v>
      </c>
      <c r="C664" s="72" t="str">
        <f>IF(E664=0,"RESMİ TATİL",VLOOKUP(E664,LİSTE!$B$7:$D$1300,3,0))</f>
        <v>Irmak UTEBAY</v>
      </c>
      <c r="D664" s="72" t="str">
        <f>IF(F664=0,"RESMİ TATİL",VLOOKUP(F664,LİSTE!$B$7:$D$1300,3,0))</f>
        <v>Kerem AKKOÇ</v>
      </c>
      <c r="E664" s="72">
        <f>IF(B664="TATİL",0,IF(F663=0,F662+1,IF(LİSTE!$F$1=F663,1,F663+1)))</f>
        <v>25</v>
      </c>
      <c r="F664" s="72">
        <f>IF(E664=0,0,IF(LİSTE!$F$1=E664,1,E664+1))</f>
        <v>26</v>
      </c>
      <c r="G664" s="72" t="str">
        <f>IFERROR(VLOOKUP(A664,TATİLLER!$A$2:$D$30000,3,0),"TATİL DEĞİL")</f>
        <v>TATİL DEĞİL</v>
      </c>
    </row>
    <row r="665" spans="1:7" x14ac:dyDescent="0.25">
      <c r="A665" s="74">
        <f t="shared" si="154"/>
        <v>46128</v>
      </c>
      <c r="B665" s="72">
        <f t="shared" si="151"/>
        <v>4</v>
      </c>
      <c r="C665" s="72" t="str">
        <f>IF(E665=0,"RESMİ TATİL",VLOOKUP(E665,LİSTE!$B$7:$D$1300,3,0))</f>
        <v>Elçin Ayşe ELMAS</v>
      </c>
      <c r="D665" s="72" t="str">
        <f>IF(F665=0,"RESMİ TATİL",VLOOKUP(F665,LİSTE!$B$7:$D$1300,3,0))</f>
        <v>Muhammed YILDIZDAĞ</v>
      </c>
      <c r="E665" s="72">
        <f>IF(B665="TATİL",0,IF(F664=0,F663+1,IF(LİSTE!$F$1=F664,1,F664+1)))</f>
        <v>27</v>
      </c>
      <c r="F665" s="72">
        <f>IF(E665=0,0,IF(LİSTE!$F$1=E665,1,E665+1))</f>
        <v>28</v>
      </c>
      <c r="G665" s="72" t="str">
        <f>IFERROR(VLOOKUP(A665,TATİLLER!$A$2:$D$30000,3,0),"TATİL DEĞİL")</f>
        <v>TATİL DEĞİL</v>
      </c>
    </row>
    <row r="666" spans="1:7" x14ac:dyDescent="0.25">
      <c r="A666" s="74">
        <f t="shared" si="154"/>
        <v>46129</v>
      </c>
      <c r="B666" s="72">
        <f t="shared" si="151"/>
        <v>5</v>
      </c>
      <c r="C666" s="72" t="str">
        <f>IF(E666=0,"RESMİ TATİL",VLOOKUP(E666,LİSTE!$B$7:$D$1300,3,0))</f>
        <v>Nisa Nur SANCAR</v>
      </c>
      <c r="D666" s="72" t="str">
        <f>IF(F666=0,"RESMİ TATİL",VLOOKUP(F666,LİSTE!$B$7:$D$1300,3,0))</f>
        <v>Esila ÇETİN</v>
      </c>
      <c r="E666" s="72">
        <f>IF(B666="TATİL",0,IF(F665=0,F664+1,IF(LİSTE!$F$1=F665,1,F665+1)))</f>
        <v>1</v>
      </c>
      <c r="F666" s="72">
        <f>IF(E666=0,0,IF(LİSTE!$F$1=E666,1,E666+1))</f>
        <v>2</v>
      </c>
      <c r="G666" s="72" t="str">
        <f>IFERROR(VLOOKUP(A666,TATİLLER!$A$2:$D$30000,3,0),"TATİL DEĞİL")</f>
        <v>TATİL DEĞİL</v>
      </c>
    </row>
    <row r="667" spans="1:7" x14ac:dyDescent="0.25">
      <c r="A667" s="74">
        <f t="shared" ref="A667" si="157">A666+3</f>
        <v>46132</v>
      </c>
      <c r="B667" s="72">
        <f t="shared" si="151"/>
        <v>1</v>
      </c>
      <c r="C667" s="72" t="str">
        <f>IF(E667=0,"RESMİ TATİL",VLOOKUP(E667,LİSTE!$B$7:$D$1300,3,0))</f>
        <v>Zeynep Sevde TOPUZ</v>
      </c>
      <c r="D667" s="72" t="str">
        <f>IF(F667=0,"RESMİ TATİL",VLOOKUP(F667,LİSTE!$B$7:$D$1300,3,0))</f>
        <v>Ömer Asaf KADAŞ</v>
      </c>
      <c r="E667" s="72">
        <f>IF(B667="TATİL",0,IF(F666=0,F665+1,IF(LİSTE!$F$1=F666,1,F666+1)))</f>
        <v>3</v>
      </c>
      <c r="F667" s="72">
        <f>IF(E667=0,0,IF(LİSTE!$F$1=E667,1,E667+1))</f>
        <v>4</v>
      </c>
      <c r="G667" s="72" t="str">
        <f>IFERROR(VLOOKUP(A667,TATİLLER!$A$2:$D$30000,3,0),"TATİL DEĞİL")</f>
        <v>TATİL DEĞİL</v>
      </c>
    </row>
    <row r="668" spans="1:7" x14ac:dyDescent="0.25">
      <c r="A668" s="74">
        <f t="shared" si="154"/>
        <v>46133</v>
      </c>
      <c r="B668" s="72">
        <f t="shared" si="151"/>
        <v>2</v>
      </c>
      <c r="C668" s="72" t="str">
        <f>IF(E668=0,"RESMİ TATİL",VLOOKUP(E668,LİSTE!$B$7:$D$1300,3,0))</f>
        <v>Ramazan Baran ADIGÜZEL</v>
      </c>
      <c r="D668" s="72" t="str">
        <f>IF(F668=0,"RESMİ TATİL",VLOOKUP(F668,LİSTE!$B$7:$D$1300,3,0))</f>
        <v>Bahar AKGÜN</v>
      </c>
      <c r="E668" s="72">
        <f>IF(B668="TATİL",0,IF(F667=0,F666+1,IF(LİSTE!$F$1=F667,1,F667+1)))</f>
        <v>5</v>
      </c>
      <c r="F668" s="72">
        <f>IF(E668=0,0,IF(LİSTE!$F$1=E668,1,E668+1))</f>
        <v>6</v>
      </c>
      <c r="G668" s="72" t="str">
        <f>IFERROR(VLOOKUP(A668,TATİLLER!$A$2:$D$30000,3,0),"TATİL DEĞİL")</f>
        <v>TATİL DEĞİL</v>
      </c>
    </row>
    <row r="669" spans="1:7" x14ac:dyDescent="0.25">
      <c r="A669" s="74">
        <f t="shared" si="154"/>
        <v>46134</v>
      </c>
      <c r="B669" s="72">
        <f t="shared" si="151"/>
        <v>3</v>
      </c>
      <c r="C669" s="72" t="str">
        <f>IF(E669=0,"RESMİ TATİL",VLOOKUP(E669,LİSTE!$B$7:$D$1300,3,0))</f>
        <v>Ömer AKGÜL</v>
      </c>
      <c r="D669" s="72" t="str">
        <f>IF(F669=0,"RESMİ TATİL",VLOOKUP(F669,LİSTE!$B$7:$D$1300,3,0))</f>
        <v>Muharrem EFE TANRIVERDİ</v>
      </c>
      <c r="E669" s="72">
        <f>IF(B669="TATİL",0,IF(F668=0,F667+1,IF(LİSTE!$F$1=F668,1,F668+1)))</f>
        <v>7</v>
      </c>
      <c r="F669" s="72">
        <f>IF(E669=0,0,IF(LİSTE!$F$1=E669,1,E669+1))</f>
        <v>8</v>
      </c>
      <c r="G669" s="72" t="str">
        <f>IFERROR(VLOOKUP(A669,TATİLLER!$A$2:$D$30000,3,0),"TATİL DEĞİL")</f>
        <v>TATİL DEĞİL</v>
      </c>
    </row>
    <row r="670" spans="1:7" x14ac:dyDescent="0.25">
      <c r="A670" s="74">
        <f t="shared" si="154"/>
        <v>46135</v>
      </c>
      <c r="B670" s="72">
        <f t="shared" si="151"/>
        <v>4</v>
      </c>
      <c r="C670" s="72" t="str">
        <f>IF(E670=0,"RESMİ TATİL",VLOOKUP(E670,LİSTE!$B$7:$D$1300,3,0))</f>
        <v>Anıl DOĞAN</v>
      </c>
      <c r="D670" s="72" t="str">
        <f>IF(F670=0,"RESMİ TATİL",VLOOKUP(F670,LİSTE!$B$7:$D$1300,3,0))</f>
        <v>İpek ARSLAN</v>
      </c>
      <c r="E670" s="72">
        <f>IF(B670="TATİL",0,IF(F669=0,F668+1,IF(LİSTE!$F$1=F669,1,F669+1)))</f>
        <v>9</v>
      </c>
      <c r="F670" s="72">
        <f>IF(E670=0,0,IF(LİSTE!$F$1=E670,1,E670+1))</f>
        <v>10</v>
      </c>
      <c r="G670" s="72" t="str">
        <f>IFERROR(VLOOKUP(A670,TATİLLER!$A$2:$D$30000,3,0),"TATİL DEĞİL")</f>
        <v>TATİL DEĞİL</v>
      </c>
    </row>
    <row r="671" spans="1:7" x14ac:dyDescent="0.25">
      <c r="A671" s="74">
        <f t="shared" si="154"/>
        <v>46136</v>
      </c>
      <c r="B671" s="72">
        <f t="shared" si="151"/>
        <v>5</v>
      </c>
      <c r="C671" s="72" t="str">
        <f>IF(E671=0,"RESMİ TATİL",VLOOKUP(E671,LİSTE!$B$7:$D$1300,3,0))</f>
        <v>Efe KARSAK</v>
      </c>
      <c r="D671" s="72" t="str">
        <f>IF(F671=0,"RESMİ TATİL",VLOOKUP(F671,LİSTE!$B$7:$D$1300,3,0))</f>
        <v>Abdullah KIRBAÇ</v>
      </c>
      <c r="E671" s="72">
        <f>IF(B671="TATİL",0,IF(F670=0,F669+1,IF(LİSTE!$F$1=F670,1,F670+1)))</f>
        <v>11</v>
      </c>
      <c r="F671" s="72">
        <f>IF(E671=0,0,IF(LİSTE!$F$1=E671,1,E671+1))</f>
        <v>12</v>
      </c>
      <c r="G671" s="72" t="str">
        <f>IFERROR(VLOOKUP(A671,TATİLLER!$A$2:$D$30000,3,0),"TATİL DEĞİL")</f>
        <v>TATİL DEĞİL</v>
      </c>
    </row>
    <row r="672" spans="1:7" x14ac:dyDescent="0.25">
      <c r="A672" s="74">
        <f t="shared" ref="A672" si="158">A671+3</f>
        <v>46139</v>
      </c>
      <c r="B672" s="72">
        <f t="shared" si="151"/>
        <v>1</v>
      </c>
      <c r="C672" s="72" t="str">
        <f>IF(E672=0,"RESMİ TATİL",VLOOKUP(E672,LİSTE!$B$7:$D$1300,3,0))</f>
        <v>Ümmü Defne GÜLER</v>
      </c>
      <c r="D672" s="72" t="str">
        <f>IF(F672=0,"RESMİ TATİL",VLOOKUP(F672,LİSTE!$B$7:$D$1300,3,0))</f>
        <v>Şevval ÖZDAMAR</v>
      </c>
      <c r="E672" s="72">
        <f>IF(B672="TATİL",0,IF(F671=0,F670+1,IF(LİSTE!$F$1=F671,1,F671+1)))</f>
        <v>13</v>
      </c>
      <c r="F672" s="72">
        <f>IF(E672=0,0,IF(LİSTE!$F$1=E672,1,E672+1))</f>
        <v>14</v>
      </c>
      <c r="G672" s="72" t="str">
        <f>IFERROR(VLOOKUP(A672,TATİLLER!$A$2:$D$30000,3,0),"TATİL DEĞİL")</f>
        <v>TATİL DEĞİL</v>
      </c>
    </row>
    <row r="673" spans="1:7" x14ac:dyDescent="0.25">
      <c r="A673" s="74">
        <f t="shared" si="154"/>
        <v>46140</v>
      </c>
      <c r="B673" s="72">
        <f t="shared" si="151"/>
        <v>2</v>
      </c>
      <c r="C673" s="72" t="str">
        <f>IF(E673=0,"RESMİ TATİL",VLOOKUP(E673,LİSTE!$B$7:$D$1300,3,0))</f>
        <v>Zeynep AKDAĞ</v>
      </c>
      <c r="D673" s="72" t="str">
        <f>IF(F673=0,"RESMİ TATİL",VLOOKUP(F673,LİSTE!$B$7:$D$1300,3,0))</f>
        <v>Esma ÇOKER</v>
      </c>
      <c r="E673" s="72">
        <f>IF(B673="TATİL",0,IF(F672=0,F671+1,IF(LİSTE!$F$1=F672,1,F672+1)))</f>
        <v>15</v>
      </c>
      <c r="F673" s="72">
        <f>IF(E673=0,0,IF(LİSTE!$F$1=E673,1,E673+1))</f>
        <v>16</v>
      </c>
      <c r="G673" s="72" t="str">
        <f>IFERROR(VLOOKUP(A673,TATİLLER!$A$2:$D$30000,3,0),"TATİL DEĞİL")</f>
        <v>TATİL DEĞİL</v>
      </c>
    </row>
    <row r="674" spans="1:7" x14ac:dyDescent="0.25">
      <c r="A674" s="74">
        <f t="shared" si="154"/>
        <v>46141</v>
      </c>
      <c r="B674" s="72">
        <f t="shared" si="151"/>
        <v>3</v>
      </c>
      <c r="C674" s="72" t="str">
        <f>IF(E674=0,"RESMİ TATİL",VLOOKUP(E674,LİSTE!$B$7:$D$1300,3,0))</f>
        <v>Dursun Kubilay YAŞAR</v>
      </c>
      <c r="D674" s="72" t="str">
        <f>IF(F674=0,"RESMİ TATİL",VLOOKUP(F674,LİSTE!$B$7:$D$1300,3,0))</f>
        <v>Zeynep Beril BAŞPINAR</v>
      </c>
      <c r="E674" s="72">
        <f>IF(B674="TATİL",0,IF(F673=0,F672+1,IF(LİSTE!$F$1=F673,1,F673+1)))</f>
        <v>17</v>
      </c>
      <c r="F674" s="72">
        <f>IF(E674=0,0,IF(LİSTE!$F$1=E674,1,E674+1))</f>
        <v>18</v>
      </c>
      <c r="G674" s="72" t="str">
        <f>IFERROR(VLOOKUP(A674,TATİLLER!$A$2:$D$30000,3,0),"TATİL DEĞİL")</f>
        <v>TATİL DEĞİL</v>
      </c>
    </row>
    <row r="675" spans="1:7" x14ac:dyDescent="0.25">
      <c r="A675" s="74">
        <f t="shared" si="154"/>
        <v>46142</v>
      </c>
      <c r="B675" s="72">
        <f t="shared" si="151"/>
        <v>4</v>
      </c>
      <c r="C675" s="72" t="str">
        <f>IF(E675=0,"RESMİ TATİL",VLOOKUP(E675,LİSTE!$B$7:$D$1300,3,0))</f>
        <v>Ahmet DAL</v>
      </c>
      <c r="D675" s="72" t="str">
        <f>IF(F675=0,"RESMİ TATİL",VLOOKUP(F675,LİSTE!$B$7:$D$1300,3,0))</f>
        <v>Emirhan KARATAŞ</v>
      </c>
      <c r="E675" s="72">
        <f>IF(B675="TATİL",0,IF(F674=0,F673+1,IF(LİSTE!$F$1=F674,1,F674+1)))</f>
        <v>19</v>
      </c>
      <c r="F675" s="72">
        <f>IF(E675=0,0,IF(LİSTE!$F$1=E675,1,E675+1))</f>
        <v>20</v>
      </c>
      <c r="G675" s="72" t="str">
        <f>IFERROR(VLOOKUP(A675,TATİLLER!$A$2:$D$30000,3,0),"TATİL DEĞİL")</f>
        <v>TATİL DEĞİL</v>
      </c>
    </row>
    <row r="676" spans="1:7" x14ac:dyDescent="0.25">
      <c r="A676" s="74">
        <f t="shared" si="154"/>
        <v>46143</v>
      </c>
      <c r="B676" s="72">
        <f t="shared" si="151"/>
        <v>5</v>
      </c>
      <c r="C676" s="72" t="str">
        <f>IF(E676=0,"RESMİ TATİL",VLOOKUP(E676,LİSTE!$B$7:$D$1300,3,0))</f>
        <v>Zümra Yeter ARI</v>
      </c>
      <c r="D676" s="72" t="str">
        <f>IF(F676=0,"RESMİ TATİL",VLOOKUP(F676,LİSTE!$B$7:$D$1300,3,0))</f>
        <v>Utku KARAGÖZ</v>
      </c>
      <c r="E676" s="72">
        <f>IF(B676="TATİL",0,IF(F675=0,F674+1,IF(LİSTE!$F$1=F675,1,F675+1)))</f>
        <v>21</v>
      </c>
      <c r="F676" s="72">
        <f>IF(E676=0,0,IF(LİSTE!$F$1=E676,1,E676+1))</f>
        <v>22</v>
      </c>
      <c r="G676" s="72" t="str">
        <f>IFERROR(VLOOKUP(A676,TATİLLER!$A$2:$D$30000,3,0),"TATİL DEĞİL")</f>
        <v>TATİL DEĞİL</v>
      </c>
    </row>
    <row r="677" spans="1:7" x14ac:dyDescent="0.25">
      <c r="A677" s="74">
        <f t="shared" ref="A677" si="159">A676+3</f>
        <v>46146</v>
      </c>
      <c r="B677" s="72">
        <f t="shared" si="151"/>
        <v>1</v>
      </c>
      <c r="C677" s="72" t="str">
        <f>IF(E677=0,"RESMİ TATİL",VLOOKUP(E677,LİSTE!$B$7:$D$1300,3,0))</f>
        <v>Feyza Zümra AVCIOĞLU</v>
      </c>
      <c r="D677" s="72" t="str">
        <f>IF(F677=0,"RESMİ TATİL",VLOOKUP(F677,LİSTE!$B$7:$D$1300,3,0))</f>
        <v>Yusuf Ali TABUR</v>
      </c>
      <c r="E677" s="72">
        <f>IF(B677="TATİL",0,IF(F676=0,F675+1,IF(LİSTE!$F$1=F676,1,F676+1)))</f>
        <v>23</v>
      </c>
      <c r="F677" s="72">
        <f>IF(E677=0,0,IF(LİSTE!$F$1=E677,1,E677+1))</f>
        <v>24</v>
      </c>
      <c r="G677" s="72" t="str">
        <f>IFERROR(VLOOKUP(A677,TATİLLER!$A$2:$D$30000,3,0),"TATİL DEĞİL")</f>
        <v>TATİL DEĞİL</v>
      </c>
    </row>
    <row r="678" spans="1:7" x14ac:dyDescent="0.25">
      <c r="A678" s="74">
        <f t="shared" si="154"/>
        <v>46147</v>
      </c>
      <c r="B678" s="72">
        <f t="shared" si="151"/>
        <v>2</v>
      </c>
      <c r="C678" s="72" t="str">
        <f>IF(E678=0,"RESMİ TATİL",VLOOKUP(E678,LİSTE!$B$7:$D$1300,3,0))</f>
        <v>Irmak UTEBAY</v>
      </c>
      <c r="D678" s="72" t="str">
        <f>IF(F678=0,"RESMİ TATİL",VLOOKUP(F678,LİSTE!$B$7:$D$1300,3,0))</f>
        <v>Kerem AKKOÇ</v>
      </c>
      <c r="E678" s="72">
        <f>IF(B678="TATİL",0,IF(F677=0,F676+1,IF(LİSTE!$F$1=F677,1,F677+1)))</f>
        <v>25</v>
      </c>
      <c r="F678" s="72">
        <f>IF(E678=0,0,IF(LİSTE!$F$1=E678,1,E678+1))</f>
        <v>26</v>
      </c>
      <c r="G678" s="72" t="str">
        <f>IFERROR(VLOOKUP(A678,TATİLLER!$A$2:$D$30000,3,0),"TATİL DEĞİL")</f>
        <v>TATİL DEĞİL</v>
      </c>
    </row>
    <row r="679" spans="1:7" x14ac:dyDescent="0.25">
      <c r="A679" s="74">
        <f t="shared" si="154"/>
        <v>46148</v>
      </c>
      <c r="B679" s="72">
        <f t="shared" si="151"/>
        <v>3</v>
      </c>
      <c r="C679" s="72" t="str">
        <f>IF(E679=0,"RESMİ TATİL",VLOOKUP(E679,LİSTE!$B$7:$D$1300,3,0))</f>
        <v>Elçin Ayşe ELMAS</v>
      </c>
      <c r="D679" s="72" t="str">
        <f>IF(F679=0,"RESMİ TATİL",VLOOKUP(F679,LİSTE!$B$7:$D$1300,3,0))</f>
        <v>Muhammed YILDIZDAĞ</v>
      </c>
      <c r="E679" s="72">
        <f>IF(B679="TATİL",0,IF(F678=0,F677+1,IF(LİSTE!$F$1=F678,1,F678+1)))</f>
        <v>27</v>
      </c>
      <c r="F679" s="72">
        <f>IF(E679=0,0,IF(LİSTE!$F$1=E679,1,E679+1))</f>
        <v>28</v>
      </c>
      <c r="G679" s="72" t="str">
        <f>IFERROR(VLOOKUP(A679,TATİLLER!$A$2:$D$30000,3,0),"TATİL DEĞİL")</f>
        <v>TATİL DEĞİL</v>
      </c>
    </row>
    <row r="680" spans="1:7" x14ac:dyDescent="0.25">
      <c r="A680" s="74">
        <f t="shared" si="154"/>
        <v>46149</v>
      </c>
      <c r="B680" s="72">
        <f t="shared" si="151"/>
        <v>4</v>
      </c>
      <c r="C680" s="72" t="str">
        <f>IF(E680=0,"RESMİ TATİL",VLOOKUP(E680,LİSTE!$B$7:$D$1300,3,0))</f>
        <v>Nisa Nur SANCAR</v>
      </c>
      <c r="D680" s="72" t="str">
        <f>IF(F680=0,"RESMİ TATİL",VLOOKUP(F680,LİSTE!$B$7:$D$1300,3,0))</f>
        <v>Esila ÇETİN</v>
      </c>
      <c r="E680" s="72">
        <f>IF(B680="TATİL",0,IF(F679=0,F678+1,IF(LİSTE!$F$1=F679,1,F679+1)))</f>
        <v>1</v>
      </c>
      <c r="F680" s="72">
        <f>IF(E680=0,0,IF(LİSTE!$F$1=E680,1,E680+1))</f>
        <v>2</v>
      </c>
      <c r="G680" s="72" t="str">
        <f>IFERROR(VLOOKUP(A680,TATİLLER!$A$2:$D$30000,3,0),"TATİL DEĞİL")</f>
        <v>TATİL DEĞİL</v>
      </c>
    </row>
    <row r="681" spans="1:7" x14ac:dyDescent="0.25">
      <c r="A681" s="74">
        <f t="shared" si="154"/>
        <v>46150</v>
      </c>
      <c r="B681" s="72">
        <f t="shared" si="151"/>
        <v>5</v>
      </c>
      <c r="C681" s="72" t="str">
        <f>IF(E681=0,"RESMİ TATİL",VLOOKUP(E681,LİSTE!$B$7:$D$1300,3,0))</f>
        <v>Zeynep Sevde TOPUZ</v>
      </c>
      <c r="D681" s="72" t="str">
        <f>IF(F681=0,"RESMİ TATİL",VLOOKUP(F681,LİSTE!$B$7:$D$1300,3,0))</f>
        <v>Ömer Asaf KADAŞ</v>
      </c>
      <c r="E681" s="72">
        <f>IF(B681="TATİL",0,IF(F680=0,F679+1,IF(LİSTE!$F$1=F680,1,F680+1)))</f>
        <v>3</v>
      </c>
      <c r="F681" s="72">
        <f>IF(E681=0,0,IF(LİSTE!$F$1=E681,1,E681+1))</f>
        <v>4</v>
      </c>
      <c r="G681" s="72" t="str">
        <f>IFERROR(VLOOKUP(A681,TATİLLER!$A$2:$D$30000,3,0),"TATİL DEĞİL")</f>
        <v>TATİL DEĞİL</v>
      </c>
    </row>
    <row r="682" spans="1:7" x14ac:dyDescent="0.25">
      <c r="A682" s="74">
        <f t="shared" ref="A682" si="160">A681+3</f>
        <v>46153</v>
      </c>
      <c r="B682" s="72">
        <f t="shared" si="151"/>
        <v>1</v>
      </c>
      <c r="C682" s="72" t="str">
        <f>IF(E682=0,"RESMİ TATİL",VLOOKUP(E682,LİSTE!$B$7:$D$1300,3,0))</f>
        <v>Ramazan Baran ADIGÜZEL</v>
      </c>
      <c r="D682" s="72" t="str">
        <f>IF(F682=0,"RESMİ TATİL",VLOOKUP(F682,LİSTE!$B$7:$D$1300,3,0))</f>
        <v>Bahar AKGÜN</v>
      </c>
      <c r="E682" s="72">
        <f>IF(B682="TATİL",0,IF(F681=0,F680+1,IF(LİSTE!$F$1=F681,1,F681+1)))</f>
        <v>5</v>
      </c>
      <c r="F682" s="72">
        <f>IF(E682=0,0,IF(LİSTE!$F$1=E682,1,E682+1))</f>
        <v>6</v>
      </c>
      <c r="G682" s="72" t="str">
        <f>IFERROR(VLOOKUP(A682,TATİLLER!$A$2:$D$30000,3,0),"TATİL DEĞİL")</f>
        <v>TATİL DEĞİL</v>
      </c>
    </row>
    <row r="683" spans="1:7" x14ac:dyDescent="0.25">
      <c r="A683" s="74">
        <f t="shared" si="154"/>
        <v>46154</v>
      </c>
      <c r="B683" s="72">
        <f t="shared" si="151"/>
        <v>2</v>
      </c>
      <c r="C683" s="72" t="str">
        <f>IF(E683=0,"RESMİ TATİL",VLOOKUP(E683,LİSTE!$B$7:$D$1300,3,0))</f>
        <v>Ömer AKGÜL</v>
      </c>
      <c r="D683" s="72" t="str">
        <f>IF(F683=0,"RESMİ TATİL",VLOOKUP(F683,LİSTE!$B$7:$D$1300,3,0))</f>
        <v>Muharrem EFE TANRIVERDİ</v>
      </c>
      <c r="E683" s="72">
        <f>IF(B683="TATİL",0,IF(F682=0,F681+1,IF(LİSTE!$F$1=F682,1,F682+1)))</f>
        <v>7</v>
      </c>
      <c r="F683" s="72">
        <f>IF(E683=0,0,IF(LİSTE!$F$1=E683,1,E683+1))</f>
        <v>8</v>
      </c>
      <c r="G683" s="72" t="str">
        <f>IFERROR(VLOOKUP(A683,TATİLLER!$A$2:$D$30000,3,0),"TATİL DEĞİL")</f>
        <v>TATİL DEĞİL</v>
      </c>
    </row>
    <row r="684" spans="1:7" x14ac:dyDescent="0.25">
      <c r="A684" s="74">
        <f t="shared" si="154"/>
        <v>46155</v>
      </c>
      <c r="B684" s="72">
        <f t="shared" si="151"/>
        <v>3</v>
      </c>
      <c r="C684" s="72" t="str">
        <f>IF(E684=0,"RESMİ TATİL",VLOOKUP(E684,LİSTE!$B$7:$D$1300,3,0))</f>
        <v>Anıl DOĞAN</v>
      </c>
      <c r="D684" s="72" t="str">
        <f>IF(F684=0,"RESMİ TATİL",VLOOKUP(F684,LİSTE!$B$7:$D$1300,3,0))</f>
        <v>İpek ARSLAN</v>
      </c>
      <c r="E684" s="72">
        <f>IF(B684="TATİL",0,IF(F683=0,F682+1,IF(LİSTE!$F$1=F683,1,F683+1)))</f>
        <v>9</v>
      </c>
      <c r="F684" s="72">
        <f>IF(E684=0,0,IF(LİSTE!$F$1=E684,1,E684+1))</f>
        <v>10</v>
      </c>
      <c r="G684" s="72" t="str">
        <f>IFERROR(VLOOKUP(A684,TATİLLER!$A$2:$D$30000,3,0),"TATİL DEĞİL")</f>
        <v>TATİL DEĞİL</v>
      </c>
    </row>
    <row r="685" spans="1:7" x14ac:dyDescent="0.25">
      <c r="A685" s="74">
        <f t="shared" si="154"/>
        <v>46156</v>
      </c>
      <c r="B685" s="72">
        <f t="shared" si="151"/>
        <v>4</v>
      </c>
      <c r="C685" s="72" t="str">
        <f>IF(E685=0,"RESMİ TATİL",VLOOKUP(E685,LİSTE!$B$7:$D$1300,3,0))</f>
        <v>Efe KARSAK</v>
      </c>
      <c r="D685" s="72" t="str">
        <f>IF(F685=0,"RESMİ TATİL",VLOOKUP(F685,LİSTE!$B$7:$D$1300,3,0))</f>
        <v>Abdullah KIRBAÇ</v>
      </c>
      <c r="E685" s="72">
        <f>IF(B685="TATİL",0,IF(F684=0,F683+1,IF(LİSTE!$F$1=F684,1,F684+1)))</f>
        <v>11</v>
      </c>
      <c r="F685" s="72">
        <f>IF(E685=0,0,IF(LİSTE!$F$1=E685,1,E685+1))</f>
        <v>12</v>
      </c>
      <c r="G685" s="72" t="str">
        <f>IFERROR(VLOOKUP(A685,TATİLLER!$A$2:$D$30000,3,0),"TATİL DEĞİL")</f>
        <v>TATİL DEĞİL</v>
      </c>
    </row>
    <row r="686" spans="1:7" x14ac:dyDescent="0.25">
      <c r="A686" s="74">
        <f t="shared" si="154"/>
        <v>46157</v>
      </c>
      <c r="B686" s="72">
        <f t="shared" si="151"/>
        <v>5</v>
      </c>
      <c r="C686" s="72" t="str">
        <f>IF(E686=0,"RESMİ TATİL",VLOOKUP(E686,LİSTE!$B$7:$D$1300,3,0))</f>
        <v>Ümmü Defne GÜLER</v>
      </c>
      <c r="D686" s="72" t="str">
        <f>IF(F686=0,"RESMİ TATİL",VLOOKUP(F686,LİSTE!$B$7:$D$1300,3,0))</f>
        <v>Şevval ÖZDAMAR</v>
      </c>
      <c r="E686" s="72">
        <f>IF(B686="TATİL",0,IF(F685=0,F684+1,IF(LİSTE!$F$1=F685,1,F685+1)))</f>
        <v>13</v>
      </c>
      <c r="F686" s="72">
        <f>IF(E686=0,0,IF(LİSTE!$F$1=E686,1,E686+1))</f>
        <v>14</v>
      </c>
      <c r="G686" s="72" t="str">
        <f>IFERROR(VLOOKUP(A686,TATİLLER!$A$2:$D$30000,3,0),"TATİL DEĞİL")</f>
        <v>TATİL DEĞİL</v>
      </c>
    </row>
    <row r="687" spans="1:7" x14ac:dyDescent="0.25">
      <c r="A687" s="74">
        <f t="shared" ref="A687" si="161">A686+3</f>
        <v>46160</v>
      </c>
      <c r="B687" s="72">
        <f t="shared" si="151"/>
        <v>1</v>
      </c>
      <c r="C687" s="72" t="str">
        <f>IF(E687=0,"RESMİ TATİL",VLOOKUP(E687,LİSTE!$B$7:$D$1300,3,0))</f>
        <v>Zeynep AKDAĞ</v>
      </c>
      <c r="D687" s="72" t="str">
        <f>IF(F687=0,"RESMİ TATİL",VLOOKUP(F687,LİSTE!$B$7:$D$1300,3,0))</f>
        <v>Esma ÇOKER</v>
      </c>
      <c r="E687" s="72">
        <f>IF(B687="TATİL",0,IF(F686=0,F685+1,IF(LİSTE!$F$1=F686,1,F686+1)))</f>
        <v>15</v>
      </c>
      <c r="F687" s="72">
        <f>IF(E687=0,0,IF(LİSTE!$F$1=E687,1,E687+1))</f>
        <v>16</v>
      </c>
      <c r="G687" s="72" t="str">
        <f>IFERROR(VLOOKUP(A687,TATİLLER!$A$2:$D$30000,3,0),"TATİL DEĞİL")</f>
        <v>TATİL DEĞİL</v>
      </c>
    </row>
    <row r="688" spans="1:7" x14ac:dyDescent="0.25">
      <c r="A688" s="74">
        <f t="shared" si="154"/>
        <v>46161</v>
      </c>
      <c r="B688" s="72">
        <f t="shared" si="151"/>
        <v>2</v>
      </c>
      <c r="C688" s="72" t="str">
        <f>IF(E688=0,"RESMİ TATİL",VLOOKUP(E688,LİSTE!$B$7:$D$1300,3,0))</f>
        <v>Dursun Kubilay YAŞAR</v>
      </c>
      <c r="D688" s="72" t="str">
        <f>IF(F688=0,"RESMİ TATİL",VLOOKUP(F688,LİSTE!$B$7:$D$1300,3,0))</f>
        <v>Zeynep Beril BAŞPINAR</v>
      </c>
      <c r="E688" s="72">
        <f>IF(B688="TATİL",0,IF(F687=0,F686+1,IF(LİSTE!$F$1=F687,1,F687+1)))</f>
        <v>17</v>
      </c>
      <c r="F688" s="72">
        <f>IF(E688=0,0,IF(LİSTE!$F$1=E688,1,E688+1))</f>
        <v>18</v>
      </c>
      <c r="G688" s="72" t="str">
        <f>IFERROR(VLOOKUP(A688,TATİLLER!$A$2:$D$30000,3,0),"TATİL DEĞİL")</f>
        <v>TATİL DEĞİL</v>
      </c>
    </row>
    <row r="689" spans="1:7" x14ac:dyDescent="0.25">
      <c r="A689" s="74">
        <f t="shared" si="154"/>
        <v>46162</v>
      </c>
      <c r="B689" s="72">
        <f t="shared" si="151"/>
        <v>3</v>
      </c>
      <c r="C689" s="72" t="str">
        <f>IF(E689=0,"RESMİ TATİL",VLOOKUP(E689,LİSTE!$B$7:$D$1300,3,0))</f>
        <v>Ahmet DAL</v>
      </c>
      <c r="D689" s="72" t="str">
        <f>IF(F689=0,"RESMİ TATİL",VLOOKUP(F689,LİSTE!$B$7:$D$1300,3,0))</f>
        <v>Emirhan KARATAŞ</v>
      </c>
      <c r="E689" s="72">
        <f>IF(B689="TATİL",0,IF(F688=0,F687+1,IF(LİSTE!$F$1=F688,1,F688+1)))</f>
        <v>19</v>
      </c>
      <c r="F689" s="72">
        <f>IF(E689=0,0,IF(LİSTE!$F$1=E689,1,E689+1))</f>
        <v>20</v>
      </c>
      <c r="G689" s="72" t="str">
        <f>IFERROR(VLOOKUP(A689,TATİLLER!$A$2:$D$30000,3,0),"TATİL DEĞİL")</f>
        <v>TATİL DEĞİL</v>
      </c>
    </row>
    <row r="690" spans="1:7" x14ac:dyDescent="0.25">
      <c r="A690" s="74">
        <f t="shared" si="154"/>
        <v>46163</v>
      </c>
      <c r="B690" s="72">
        <f t="shared" si="151"/>
        <v>4</v>
      </c>
      <c r="C690" s="72" t="str">
        <f>IF(E690=0,"RESMİ TATİL",VLOOKUP(E690,LİSTE!$B$7:$D$1300,3,0))</f>
        <v>Zümra Yeter ARI</v>
      </c>
      <c r="D690" s="72" t="str">
        <f>IF(F690=0,"RESMİ TATİL",VLOOKUP(F690,LİSTE!$B$7:$D$1300,3,0))</f>
        <v>Utku KARAGÖZ</v>
      </c>
      <c r="E690" s="72">
        <f>IF(B690="TATİL",0,IF(F689=0,F688+1,IF(LİSTE!$F$1=F689,1,F689+1)))</f>
        <v>21</v>
      </c>
      <c r="F690" s="72">
        <f>IF(E690=0,0,IF(LİSTE!$F$1=E690,1,E690+1))</f>
        <v>22</v>
      </c>
      <c r="G690" s="72" t="str">
        <f>IFERROR(VLOOKUP(A690,TATİLLER!$A$2:$D$30000,3,0),"TATİL DEĞİL")</f>
        <v>TATİL DEĞİL</v>
      </c>
    </row>
    <row r="691" spans="1:7" x14ac:dyDescent="0.25">
      <c r="A691" s="74">
        <f t="shared" si="154"/>
        <v>46164</v>
      </c>
      <c r="B691" s="72">
        <f t="shared" si="151"/>
        <v>5</v>
      </c>
      <c r="C691" s="72" t="str">
        <f>IF(E691=0,"RESMİ TATİL",VLOOKUP(E691,LİSTE!$B$7:$D$1300,3,0))</f>
        <v>Feyza Zümra AVCIOĞLU</v>
      </c>
      <c r="D691" s="72" t="str">
        <f>IF(F691=0,"RESMİ TATİL",VLOOKUP(F691,LİSTE!$B$7:$D$1300,3,0))</f>
        <v>Yusuf Ali TABUR</v>
      </c>
      <c r="E691" s="72">
        <f>IF(B691="TATİL",0,IF(F690=0,F689+1,IF(LİSTE!$F$1=F690,1,F690+1)))</f>
        <v>23</v>
      </c>
      <c r="F691" s="72">
        <f>IF(E691=0,0,IF(LİSTE!$F$1=E691,1,E691+1))</f>
        <v>24</v>
      </c>
      <c r="G691" s="72" t="str">
        <f>IFERROR(VLOOKUP(A691,TATİLLER!$A$2:$D$30000,3,0),"TATİL DEĞİL")</f>
        <v>TATİL DEĞİL</v>
      </c>
    </row>
    <row r="692" spans="1:7" x14ac:dyDescent="0.25">
      <c r="A692" s="74">
        <f t="shared" ref="A692" si="162">A691+3</f>
        <v>46167</v>
      </c>
      <c r="B692" s="72">
        <f t="shared" si="151"/>
        <v>1</v>
      </c>
      <c r="C692" s="72" t="str">
        <f>IF(E692=0,"RESMİ TATİL",VLOOKUP(E692,LİSTE!$B$7:$D$1300,3,0))</f>
        <v>Irmak UTEBAY</v>
      </c>
      <c r="D692" s="72" t="str">
        <f>IF(F692=0,"RESMİ TATİL",VLOOKUP(F692,LİSTE!$B$7:$D$1300,3,0))</f>
        <v>Kerem AKKOÇ</v>
      </c>
      <c r="E692" s="72">
        <f>IF(B692="TATİL",0,IF(F691=0,F690+1,IF(LİSTE!$F$1=F691,1,F691+1)))</f>
        <v>25</v>
      </c>
      <c r="F692" s="72">
        <f>IF(E692=0,0,IF(LİSTE!$F$1=E692,1,E692+1))</f>
        <v>26</v>
      </c>
      <c r="G692" s="72" t="str">
        <f>IFERROR(VLOOKUP(A692,TATİLLER!$A$2:$D$30000,3,0),"TATİL DEĞİL")</f>
        <v>TATİL DEĞİL</v>
      </c>
    </row>
    <row r="693" spans="1:7" x14ac:dyDescent="0.25">
      <c r="A693" s="74">
        <f t="shared" si="154"/>
        <v>46168</v>
      </c>
      <c r="B693" s="72">
        <f t="shared" si="151"/>
        <v>2</v>
      </c>
      <c r="C693" s="72" t="str">
        <f>IF(E693=0,"RESMİ TATİL",VLOOKUP(E693,LİSTE!$B$7:$D$1300,3,0))</f>
        <v>Elçin Ayşe ELMAS</v>
      </c>
      <c r="D693" s="72" t="str">
        <f>IF(F693=0,"RESMİ TATİL",VLOOKUP(F693,LİSTE!$B$7:$D$1300,3,0))</f>
        <v>Muhammed YILDIZDAĞ</v>
      </c>
      <c r="E693" s="72">
        <f>IF(B693="TATİL",0,IF(F692=0,F691+1,IF(LİSTE!$F$1=F692,1,F692+1)))</f>
        <v>27</v>
      </c>
      <c r="F693" s="72">
        <f>IF(E693=0,0,IF(LİSTE!$F$1=E693,1,E693+1))</f>
        <v>28</v>
      </c>
      <c r="G693" s="72" t="str">
        <f>IFERROR(VLOOKUP(A693,TATİLLER!$A$2:$D$30000,3,0),"TATİL DEĞİL")</f>
        <v>TATİL DEĞİL</v>
      </c>
    </row>
    <row r="694" spans="1:7" x14ac:dyDescent="0.25">
      <c r="A694" s="74">
        <f t="shared" si="154"/>
        <v>46169</v>
      </c>
      <c r="B694" s="72">
        <f t="shared" si="151"/>
        <v>3</v>
      </c>
      <c r="C694" s="72" t="str">
        <f>IF(E694=0,"RESMİ TATİL",VLOOKUP(E694,LİSTE!$B$7:$D$1300,3,0))</f>
        <v>Nisa Nur SANCAR</v>
      </c>
      <c r="D694" s="72" t="str">
        <f>IF(F694=0,"RESMİ TATİL",VLOOKUP(F694,LİSTE!$B$7:$D$1300,3,0))</f>
        <v>Esila ÇETİN</v>
      </c>
      <c r="E694" s="72">
        <f>IF(B694="TATİL",0,IF(F693=0,F692+1,IF(LİSTE!$F$1=F693,1,F693+1)))</f>
        <v>1</v>
      </c>
      <c r="F694" s="72">
        <f>IF(E694=0,0,IF(LİSTE!$F$1=E694,1,E694+1))</f>
        <v>2</v>
      </c>
      <c r="G694" s="72" t="str">
        <f>IFERROR(VLOOKUP(A694,TATİLLER!$A$2:$D$30000,3,0),"TATİL DEĞİL")</f>
        <v>TATİL DEĞİL</v>
      </c>
    </row>
    <row r="695" spans="1:7" x14ac:dyDescent="0.25">
      <c r="A695" s="74">
        <f t="shared" si="154"/>
        <v>46170</v>
      </c>
      <c r="B695" s="72">
        <f t="shared" si="151"/>
        <v>4</v>
      </c>
      <c r="C695" s="72" t="str">
        <f>IF(E695=0,"RESMİ TATİL",VLOOKUP(E695,LİSTE!$B$7:$D$1300,3,0))</f>
        <v>Zeynep Sevde TOPUZ</v>
      </c>
      <c r="D695" s="72" t="str">
        <f>IF(F695=0,"RESMİ TATİL",VLOOKUP(F695,LİSTE!$B$7:$D$1300,3,0))</f>
        <v>Ömer Asaf KADAŞ</v>
      </c>
      <c r="E695" s="72">
        <f>IF(B695="TATİL",0,IF(F694=0,F693+1,IF(LİSTE!$F$1=F694,1,F694+1)))</f>
        <v>3</v>
      </c>
      <c r="F695" s="72">
        <f>IF(E695=0,0,IF(LİSTE!$F$1=E695,1,E695+1))</f>
        <v>4</v>
      </c>
      <c r="G695" s="72" t="str">
        <f>IFERROR(VLOOKUP(A695,TATİLLER!$A$2:$D$30000,3,0),"TATİL DEĞİL")</f>
        <v>TATİL DEĞİL</v>
      </c>
    </row>
    <row r="696" spans="1:7" x14ac:dyDescent="0.25">
      <c r="A696" s="74">
        <f t="shared" si="154"/>
        <v>46171</v>
      </c>
      <c r="B696" s="72">
        <f t="shared" si="151"/>
        <v>5</v>
      </c>
      <c r="C696" s="72" t="str">
        <f>IF(E696=0,"RESMİ TATİL",VLOOKUP(E696,LİSTE!$B$7:$D$1300,3,0))</f>
        <v>Ramazan Baran ADIGÜZEL</v>
      </c>
      <c r="D696" s="72" t="str">
        <f>IF(F696=0,"RESMİ TATİL",VLOOKUP(F696,LİSTE!$B$7:$D$1300,3,0))</f>
        <v>Bahar AKGÜN</v>
      </c>
      <c r="E696" s="72">
        <f>IF(B696="TATİL",0,IF(F695=0,F694+1,IF(LİSTE!$F$1=F695,1,F695+1)))</f>
        <v>5</v>
      </c>
      <c r="F696" s="72">
        <f>IF(E696=0,0,IF(LİSTE!$F$1=E696,1,E696+1))</f>
        <v>6</v>
      </c>
      <c r="G696" s="72" t="str">
        <f>IFERROR(VLOOKUP(A696,TATİLLER!$A$2:$D$30000,3,0),"TATİL DEĞİL")</f>
        <v>TATİL DEĞİL</v>
      </c>
    </row>
    <row r="697" spans="1:7" x14ac:dyDescent="0.25">
      <c r="A697" s="74">
        <f t="shared" ref="A697" si="163">A696+3</f>
        <v>46174</v>
      </c>
      <c r="B697" s="72">
        <f t="shared" si="151"/>
        <v>1</v>
      </c>
      <c r="C697" s="72" t="str">
        <f>IF(E697=0,"RESMİ TATİL",VLOOKUP(E697,LİSTE!$B$7:$D$1300,3,0))</f>
        <v>Ömer AKGÜL</v>
      </c>
      <c r="D697" s="72" t="str">
        <f>IF(F697=0,"RESMİ TATİL",VLOOKUP(F697,LİSTE!$B$7:$D$1300,3,0))</f>
        <v>Muharrem EFE TANRIVERDİ</v>
      </c>
      <c r="E697" s="72">
        <f>IF(B697="TATİL",0,IF(F696=0,F695+1,IF(LİSTE!$F$1=F696,1,F696+1)))</f>
        <v>7</v>
      </c>
      <c r="F697" s="72">
        <f>IF(E697=0,0,IF(LİSTE!$F$1=E697,1,E697+1))</f>
        <v>8</v>
      </c>
      <c r="G697" s="72" t="str">
        <f>IFERROR(VLOOKUP(A697,TATİLLER!$A$2:$D$30000,3,0),"TATİL DEĞİL")</f>
        <v>TATİL DEĞİL</v>
      </c>
    </row>
    <row r="698" spans="1:7" x14ac:dyDescent="0.25">
      <c r="A698" s="74">
        <f t="shared" si="154"/>
        <v>46175</v>
      </c>
      <c r="B698" s="72">
        <f t="shared" si="151"/>
        <v>2</v>
      </c>
      <c r="C698" s="72" t="str">
        <f>IF(E698=0,"RESMİ TATİL",VLOOKUP(E698,LİSTE!$B$7:$D$1300,3,0))</f>
        <v>Anıl DOĞAN</v>
      </c>
      <c r="D698" s="72" t="str">
        <f>IF(F698=0,"RESMİ TATİL",VLOOKUP(F698,LİSTE!$B$7:$D$1300,3,0))</f>
        <v>İpek ARSLAN</v>
      </c>
      <c r="E698" s="72">
        <f>IF(B698="TATİL",0,IF(F697=0,F696+1,IF(LİSTE!$F$1=F697,1,F697+1)))</f>
        <v>9</v>
      </c>
      <c r="F698" s="72">
        <f>IF(E698=0,0,IF(LİSTE!$F$1=E698,1,E698+1))</f>
        <v>10</v>
      </c>
      <c r="G698" s="72" t="str">
        <f>IFERROR(VLOOKUP(A698,TATİLLER!$A$2:$D$30000,3,0),"TATİL DEĞİL")</f>
        <v>TATİL DEĞİL</v>
      </c>
    </row>
    <row r="699" spans="1:7" x14ac:dyDescent="0.25">
      <c r="A699" s="74">
        <f t="shared" si="154"/>
        <v>46176</v>
      </c>
      <c r="B699" s="72">
        <f t="shared" si="151"/>
        <v>3</v>
      </c>
      <c r="C699" s="72" t="str">
        <f>IF(E699=0,"RESMİ TATİL",VLOOKUP(E699,LİSTE!$B$7:$D$1300,3,0))</f>
        <v>Efe KARSAK</v>
      </c>
      <c r="D699" s="72" t="str">
        <f>IF(F699=0,"RESMİ TATİL",VLOOKUP(F699,LİSTE!$B$7:$D$1300,3,0))</f>
        <v>Abdullah KIRBAÇ</v>
      </c>
      <c r="E699" s="72">
        <f>IF(B699="TATİL",0,IF(F698=0,F697+1,IF(LİSTE!$F$1=F698,1,F698+1)))</f>
        <v>11</v>
      </c>
      <c r="F699" s="72">
        <f>IF(E699=0,0,IF(LİSTE!$F$1=E699,1,E699+1))</f>
        <v>12</v>
      </c>
      <c r="G699" s="72" t="str">
        <f>IFERROR(VLOOKUP(A699,TATİLLER!$A$2:$D$30000,3,0),"TATİL DEĞİL")</f>
        <v>TATİL DEĞİL</v>
      </c>
    </row>
    <row r="700" spans="1:7" x14ac:dyDescent="0.25">
      <c r="A700" s="74">
        <f t="shared" si="154"/>
        <v>46177</v>
      </c>
      <c r="B700" s="72">
        <f t="shared" si="151"/>
        <v>4</v>
      </c>
      <c r="C700" s="72" t="str">
        <f>IF(E700=0,"RESMİ TATİL",VLOOKUP(E700,LİSTE!$B$7:$D$1300,3,0))</f>
        <v>Ümmü Defne GÜLER</v>
      </c>
      <c r="D700" s="72" t="str">
        <f>IF(F700=0,"RESMİ TATİL",VLOOKUP(F700,LİSTE!$B$7:$D$1300,3,0))</f>
        <v>Şevval ÖZDAMAR</v>
      </c>
      <c r="E700" s="72">
        <f>IF(B700="TATİL",0,IF(F699=0,F698+1,IF(LİSTE!$F$1=F699,1,F699+1)))</f>
        <v>13</v>
      </c>
      <c r="F700" s="72">
        <f>IF(E700=0,0,IF(LİSTE!$F$1=E700,1,E700+1))</f>
        <v>14</v>
      </c>
      <c r="G700" s="72" t="str">
        <f>IFERROR(VLOOKUP(A700,TATİLLER!$A$2:$D$30000,3,0),"TATİL DEĞİL")</f>
        <v>TATİL DEĞİL</v>
      </c>
    </row>
    <row r="701" spans="1:7" x14ac:dyDescent="0.25">
      <c r="A701" s="74">
        <f t="shared" si="154"/>
        <v>46178</v>
      </c>
      <c r="B701" s="72">
        <f t="shared" si="151"/>
        <v>5</v>
      </c>
      <c r="C701" s="72" t="str">
        <f>IF(E701=0,"RESMİ TATİL",VLOOKUP(E701,LİSTE!$B$7:$D$1300,3,0))</f>
        <v>Zeynep AKDAĞ</v>
      </c>
      <c r="D701" s="72" t="str">
        <f>IF(F701=0,"RESMİ TATİL",VLOOKUP(F701,LİSTE!$B$7:$D$1300,3,0))</f>
        <v>Esma ÇOKER</v>
      </c>
      <c r="E701" s="72">
        <f>IF(B701="TATİL",0,IF(F700=0,F699+1,IF(LİSTE!$F$1=F700,1,F700+1)))</f>
        <v>15</v>
      </c>
      <c r="F701" s="72">
        <f>IF(E701=0,0,IF(LİSTE!$F$1=E701,1,E701+1))</f>
        <v>16</v>
      </c>
      <c r="G701" s="72" t="str">
        <f>IFERROR(VLOOKUP(A701,TATİLLER!$A$2:$D$30000,3,0),"TATİL DEĞİL")</f>
        <v>TATİL DEĞİL</v>
      </c>
    </row>
    <row r="702" spans="1:7" x14ac:dyDescent="0.25">
      <c r="A702" s="74">
        <f t="shared" ref="A702" si="164">A701+3</f>
        <v>46181</v>
      </c>
      <c r="B702" s="72">
        <f t="shared" si="151"/>
        <v>1</v>
      </c>
      <c r="C702" s="72" t="str">
        <f>IF(E702=0,"RESMİ TATİL",VLOOKUP(E702,LİSTE!$B$7:$D$1300,3,0))</f>
        <v>Dursun Kubilay YAŞAR</v>
      </c>
      <c r="D702" s="72" t="str">
        <f>IF(F702=0,"RESMİ TATİL",VLOOKUP(F702,LİSTE!$B$7:$D$1300,3,0))</f>
        <v>Zeynep Beril BAŞPINAR</v>
      </c>
      <c r="E702" s="72">
        <f>IF(B702="TATİL",0,IF(F701=0,F700+1,IF(LİSTE!$F$1=F701,1,F701+1)))</f>
        <v>17</v>
      </c>
      <c r="F702" s="72">
        <f>IF(E702=0,0,IF(LİSTE!$F$1=E702,1,E702+1))</f>
        <v>18</v>
      </c>
      <c r="G702" s="72" t="str">
        <f>IFERROR(VLOOKUP(A702,TATİLLER!$A$2:$D$30000,3,0),"TATİL DEĞİL")</f>
        <v>TATİL DEĞİL</v>
      </c>
    </row>
    <row r="703" spans="1:7" x14ac:dyDescent="0.25">
      <c r="A703" s="74">
        <f t="shared" si="154"/>
        <v>46182</v>
      </c>
      <c r="B703" s="72">
        <f t="shared" si="151"/>
        <v>2</v>
      </c>
      <c r="C703" s="72" t="str">
        <f>IF(E703=0,"RESMİ TATİL",VLOOKUP(E703,LİSTE!$B$7:$D$1300,3,0))</f>
        <v>Ahmet DAL</v>
      </c>
      <c r="D703" s="72" t="str">
        <f>IF(F703=0,"RESMİ TATİL",VLOOKUP(F703,LİSTE!$B$7:$D$1300,3,0))</f>
        <v>Emirhan KARATAŞ</v>
      </c>
      <c r="E703" s="72">
        <f>IF(B703="TATİL",0,IF(F702=0,F701+1,IF(LİSTE!$F$1=F702,1,F702+1)))</f>
        <v>19</v>
      </c>
      <c r="F703" s="72">
        <f>IF(E703=0,0,IF(LİSTE!$F$1=E703,1,E703+1))</f>
        <v>20</v>
      </c>
      <c r="G703" s="72" t="str">
        <f>IFERROR(VLOOKUP(A703,TATİLLER!$A$2:$D$30000,3,0),"TATİL DEĞİL")</f>
        <v>TATİL DEĞİL</v>
      </c>
    </row>
    <row r="704" spans="1:7" x14ac:dyDescent="0.25">
      <c r="A704" s="74">
        <f t="shared" si="154"/>
        <v>46183</v>
      </c>
      <c r="B704" s="72">
        <f t="shared" si="151"/>
        <v>3</v>
      </c>
      <c r="C704" s="72" t="str">
        <f>IF(E704=0,"RESMİ TATİL",VLOOKUP(E704,LİSTE!$B$7:$D$1300,3,0))</f>
        <v>Zümra Yeter ARI</v>
      </c>
      <c r="D704" s="72" t="str">
        <f>IF(F704=0,"RESMİ TATİL",VLOOKUP(F704,LİSTE!$B$7:$D$1300,3,0))</f>
        <v>Utku KARAGÖZ</v>
      </c>
      <c r="E704" s="72">
        <f>IF(B704="TATİL",0,IF(F703=0,F702+1,IF(LİSTE!$F$1=F703,1,F703+1)))</f>
        <v>21</v>
      </c>
      <c r="F704" s="72">
        <f>IF(E704=0,0,IF(LİSTE!$F$1=E704,1,E704+1))</f>
        <v>22</v>
      </c>
      <c r="G704" s="72" t="str">
        <f>IFERROR(VLOOKUP(A704,TATİLLER!$A$2:$D$30000,3,0),"TATİL DEĞİL")</f>
        <v>TATİL DEĞİL</v>
      </c>
    </row>
    <row r="705" spans="1:7" x14ac:dyDescent="0.25">
      <c r="A705" s="74">
        <f t="shared" si="154"/>
        <v>46184</v>
      </c>
      <c r="B705" s="72">
        <f t="shared" si="151"/>
        <v>4</v>
      </c>
      <c r="C705" s="72" t="str">
        <f>IF(E705=0,"RESMİ TATİL",VLOOKUP(E705,LİSTE!$B$7:$D$1300,3,0))</f>
        <v>Feyza Zümra AVCIOĞLU</v>
      </c>
      <c r="D705" s="72" t="str">
        <f>IF(F705=0,"RESMİ TATİL",VLOOKUP(F705,LİSTE!$B$7:$D$1300,3,0))</f>
        <v>Yusuf Ali TABUR</v>
      </c>
      <c r="E705" s="72">
        <f>IF(B705="TATİL",0,IF(F704=0,F703+1,IF(LİSTE!$F$1=F704,1,F704+1)))</f>
        <v>23</v>
      </c>
      <c r="F705" s="72">
        <f>IF(E705=0,0,IF(LİSTE!$F$1=E705,1,E705+1))</f>
        <v>24</v>
      </c>
      <c r="G705" s="72" t="str">
        <f>IFERROR(VLOOKUP(A705,TATİLLER!$A$2:$D$30000,3,0),"TATİL DEĞİL")</f>
        <v>TATİL DEĞİL</v>
      </c>
    </row>
    <row r="706" spans="1:7" x14ac:dyDescent="0.25">
      <c r="A706" s="74">
        <f t="shared" si="154"/>
        <v>46185</v>
      </c>
      <c r="B706" s="72">
        <f t="shared" si="151"/>
        <v>5</v>
      </c>
      <c r="C706" s="72" t="str">
        <f>IF(E706=0,"RESMİ TATİL",VLOOKUP(E706,LİSTE!$B$7:$D$1300,3,0))</f>
        <v>Irmak UTEBAY</v>
      </c>
      <c r="D706" s="72" t="str">
        <f>IF(F706=0,"RESMİ TATİL",VLOOKUP(F706,LİSTE!$B$7:$D$1300,3,0))</f>
        <v>Kerem AKKOÇ</v>
      </c>
      <c r="E706" s="72">
        <f>IF(B706="TATİL",0,IF(F705=0,F704+1,IF(LİSTE!$F$1=F705,1,F705+1)))</f>
        <v>25</v>
      </c>
      <c r="F706" s="72">
        <f>IF(E706=0,0,IF(LİSTE!$F$1=E706,1,E706+1))</f>
        <v>26</v>
      </c>
      <c r="G706" s="72" t="str">
        <f>IFERROR(VLOOKUP(A706,TATİLLER!$A$2:$D$30000,3,0),"TATİL DEĞİL")</f>
        <v>TATİL DEĞİL</v>
      </c>
    </row>
    <row r="707" spans="1:7" x14ac:dyDescent="0.25">
      <c r="A707" s="74">
        <f t="shared" ref="A707" si="165">A706+3</f>
        <v>46188</v>
      </c>
      <c r="B707" s="72">
        <f t="shared" ref="B707:B770" si="166">IF(G707="TATİL","TATİL",WEEKDAY(A707,2))</f>
        <v>1</v>
      </c>
      <c r="C707" s="72" t="str">
        <f>IF(E707=0,"RESMİ TATİL",VLOOKUP(E707,LİSTE!$B$7:$D$1300,3,0))</f>
        <v>Elçin Ayşe ELMAS</v>
      </c>
      <c r="D707" s="72" t="str">
        <f>IF(F707=0,"RESMİ TATİL",VLOOKUP(F707,LİSTE!$B$7:$D$1300,3,0))</f>
        <v>Muhammed YILDIZDAĞ</v>
      </c>
      <c r="E707" s="72">
        <f>IF(B707="TATİL",0,IF(F706=0,F705+1,IF(LİSTE!$F$1=F706,1,F706+1)))</f>
        <v>27</v>
      </c>
      <c r="F707" s="72">
        <f>IF(E707=0,0,IF(LİSTE!$F$1=E707,1,E707+1))</f>
        <v>28</v>
      </c>
      <c r="G707" s="72" t="str">
        <f>IFERROR(VLOOKUP(A707,TATİLLER!$A$2:$D$30000,3,0),"TATİL DEĞİL")</f>
        <v>TATİL DEĞİL</v>
      </c>
    </row>
    <row r="708" spans="1:7" x14ac:dyDescent="0.25">
      <c r="A708" s="74">
        <f t="shared" si="154"/>
        <v>46189</v>
      </c>
      <c r="B708" s="72">
        <f t="shared" si="166"/>
        <v>2</v>
      </c>
      <c r="C708" s="72" t="str">
        <f>IF(E708=0,"RESMİ TATİL",VLOOKUP(E708,LİSTE!$B$7:$D$1300,3,0))</f>
        <v>Nisa Nur SANCAR</v>
      </c>
      <c r="D708" s="72" t="str">
        <f>IF(F708=0,"RESMİ TATİL",VLOOKUP(F708,LİSTE!$B$7:$D$1300,3,0))</f>
        <v>Esila ÇETİN</v>
      </c>
      <c r="E708" s="72">
        <f>IF(B708="TATİL",0,IF(F707=0,F706+1,IF(LİSTE!$F$1=F707,1,F707+1)))</f>
        <v>1</v>
      </c>
      <c r="F708" s="72">
        <f>IF(E708=0,0,IF(LİSTE!$F$1=E708,1,E708+1))</f>
        <v>2</v>
      </c>
      <c r="G708" s="72" t="str">
        <f>IFERROR(VLOOKUP(A708,TATİLLER!$A$2:$D$30000,3,0),"TATİL DEĞİL")</f>
        <v>TATİL DEĞİL</v>
      </c>
    </row>
    <row r="709" spans="1:7" x14ac:dyDescent="0.25">
      <c r="A709" s="74">
        <f t="shared" si="154"/>
        <v>46190</v>
      </c>
      <c r="B709" s="72">
        <f t="shared" si="166"/>
        <v>3</v>
      </c>
      <c r="C709" s="72" t="str">
        <f>IF(E709=0,"RESMİ TATİL",VLOOKUP(E709,LİSTE!$B$7:$D$1300,3,0))</f>
        <v>Zeynep Sevde TOPUZ</v>
      </c>
      <c r="D709" s="72" t="str">
        <f>IF(F709=0,"RESMİ TATİL",VLOOKUP(F709,LİSTE!$B$7:$D$1300,3,0))</f>
        <v>Ömer Asaf KADAŞ</v>
      </c>
      <c r="E709" s="72">
        <f>IF(B709="TATİL",0,IF(F708=0,F707+1,IF(LİSTE!$F$1=F708,1,F708+1)))</f>
        <v>3</v>
      </c>
      <c r="F709" s="72">
        <f>IF(E709=0,0,IF(LİSTE!$F$1=E709,1,E709+1))</f>
        <v>4</v>
      </c>
      <c r="G709" s="72" t="str">
        <f>IFERROR(VLOOKUP(A709,TATİLLER!$A$2:$D$30000,3,0),"TATİL DEĞİL")</f>
        <v>TATİL DEĞİL</v>
      </c>
    </row>
    <row r="710" spans="1:7" x14ac:dyDescent="0.25">
      <c r="A710" s="74">
        <f t="shared" si="154"/>
        <v>46191</v>
      </c>
      <c r="B710" s="72">
        <f t="shared" si="166"/>
        <v>4</v>
      </c>
      <c r="C710" s="72" t="str">
        <f>IF(E710=0,"RESMİ TATİL",VLOOKUP(E710,LİSTE!$B$7:$D$1300,3,0))</f>
        <v>Ramazan Baran ADIGÜZEL</v>
      </c>
      <c r="D710" s="72" t="str">
        <f>IF(F710=0,"RESMİ TATİL",VLOOKUP(F710,LİSTE!$B$7:$D$1300,3,0))</f>
        <v>Bahar AKGÜN</v>
      </c>
      <c r="E710" s="72">
        <f>IF(B710="TATİL",0,IF(F709=0,F708+1,IF(LİSTE!$F$1=F709,1,F709+1)))</f>
        <v>5</v>
      </c>
      <c r="F710" s="72">
        <f>IF(E710=0,0,IF(LİSTE!$F$1=E710,1,E710+1))</f>
        <v>6</v>
      </c>
      <c r="G710" s="72" t="str">
        <f>IFERROR(VLOOKUP(A710,TATİLLER!$A$2:$D$30000,3,0),"TATİL DEĞİL")</f>
        <v>TATİL DEĞİL</v>
      </c>
    </row>
    <row r="711" spans="1:7" x14ac:dyDescent="0.25">
      <c r="A711" s="74">
        <f t="shared" si="154"/>
        <v>46192</v>
      </c>
      <c r="B711" s="72">
        <f t="shared" si="166"/>
        <v>5</v>
      </c>
      <c r="C711" s="72" t="str">
        <f>IF(E711=0,"RESMİ TATİL",VLOOKUP(E711,LİSTE!$B$7:$D$1300,3,0))</f>
        <v>Ömer AKGÜL</v>
      </c>
      <c r="D711" s="72" t="str">
        <f>IF(F711=0,"RESMİ TATİL",VLOOKUP(F711,LİSTE!$B$7:$D$1300,3,0))</f>
        <v>Muharrem EFE TANRIVERDİ</v>
      </c>
      <c r="E711" s="72">
        <f>IF(B711="TATİL",0,IF(F710=0,F709+1,IF(LİSTE!$F$1=F710,1,F710+1)))</f>
        <v>7</v>
      </c>
      <c r="F711" s="72">
        <f>IF(E711=0,0,IF(LİSTE!$F$1=E711,1,E711+1))</f>
        <v>8</v>
      </c>
      <c r="G711" s="72" t="str">
        <f>IFERROR(VLOOKUP(A711,TATİLLER!$A$2:$D$30000,3,0),"TATİL DEĞİL")</f>
        <v>TATİL DEĞİL</v>
      </c>
    </row>
    <row r="712" spans="1:7" x14ac:dyDescent="0.25">
      <c r="A712" s="74">
        <f t="shared" ref="A712" si="167">A711+3</f>
        <v>46195</v>
      </c>
      <c r="B712" s="72">
        <f t="shared" si="166"/>
        <v>1</v>
      </c>
      <c r="C712" s="72" t="str">
        <f>IF(E712=0,"RESMİ TATİL",VLOOKUP(E712,LİSTE!$B$7:$D$1300,3,0))</f>
        <v>Anıl DOĞAN</v>
      </c>
      <c r="D712" s="72" t="str">
        <f>IF(F712=0,"RESMİ TATİL",VLOOKUP(F712,LİSTE!$B$7:$D$1300,3,0))</f>
        <v>İpek ARSLAN</v>
      </c>
      <c r="E712" s="72">
        <f>IF(B712="TATİL",0,IF(F711=0,F710+1,IF(LİSTE!$F$1=F711,1,F711+1)))</f>
        <v>9</v>
      </c>
      <c r="F712" s="72">
        <f>IF(E712=0,0,IF(LİSTE!$F$1=E712,1,E712+1))</f>
        <v>10</v>
      </c>
      <c r="G712" s="72" t="str">
        <f>IFERROR(VLOOKUP(A712,TATİLLER!$A$2:$D$30000,3,0),"TATİL DEĞİL")</f>
        <v>TATİL DEĞİL</v>
      </c>
    </row>
    <row r="713" spans="1:7" x14ac:dyDescent="0.25">
      <c r="A713" s="74">
        <f t="shared" si="154"/>
        <v>46196</v>
      </c>
      <c r="B713" s="72">
        <f t="shared" si="166"/>
        <v>2</v>
      </c>
      <c r="C713" s="72" t="str">
        <f>IF(E713=0,"RESMİ TATİL",VLOOKUP(E713,LİSTE!$B$7:$D$1300,3,0))</f>
        <v>Efe KARSAK</v>
      </c>
      <c r="D713" s="72" t="str">
        <f>IF(F713=0,"RESMİ TATİL",VLOOKUP(F713,LİSTE!$B$7:$D$1300,3,0))</f>
        <v>Abdullah KIRBAÇ</v>
      </c>
      <c r="E713" s="72">
        <f>IF(B713="TATİL",0,IF(F712=0,F711+1,IF(LİSTE!$F$1=F712,1,F712+1)))</f>
        <v>11</v>
      </c>
      <c r="F713" s="72">
        <f>IF(E713=0,0,IF(LİSTE!$F$1=E713,1,E713+1))</f>
        <v>12</v>
      </c>
      <c r="G713" s="72" t="str">
        <f>IFERROR(VLOOKUP(A713,TATİLLER!$A$2:$D$30000,3,0),"TATİL DEĞİL")</f>
        <v>TATİL DEĞİL</v>
      </c>
    </row>
    <row r="714" spans="1:7" x14ac:dyDescent="0.25">
      <c r="A714" s="74">
        <f t="shared" si="154"/>
        <v>46197</v>
      </c>
      <c r="B714" s="72">
        <f t="shared" si="166"/>
        <v>3</v>
      </c>
      <c r="C714" s="72" t="str">
        <f>IF(E714=0,"RESMİ TATİL",VLOOKUP(E714,LİSTE!$B$7:$D$1300,3,0))</f>
        <v>Ümmü Defne GÜLER</v>
      </c>
      <c r="D714" s="72" t="str">
        <f>IF(F714=0,"RESMİ TATİL",VLOOKUP(F714,LİSTE!$B$7:$D$1300,3,0))</f>
        <v>Şevval ÖZDAMAR</v>
      </c>
      <c r="E714" s="72">
        <f>IF(B714="TATİL",0,IF(F713=0,F712+1,IF(LİSTE!$F$1=F713,1,F713+1)))</f>
        <v>13</v>
      </c>
      <c r="F714" s="72">
        <f>IF(E714=0,0,IF(LİSTE!$F$1=E714,1,E714+1))</f>
        <v>14</v>
      </c>
      <c r="G714" s="72" t="str">
        <f>IFERROR(VLOOKUP(A714,TATİLLER!$A$2:$D$30000,3,0),"TATİL DEĞİL")</f>
        <v>TATİL DEĞİL</v>
      </c>
    </row>
    <row r="715" spans="1:7" x14ac:dyDescent="0.25">
      <c r="A715" s="74">
        <f t="shared" si="154"/>
        <v>46198</v>
      </c>
      <c r="B715" s="72">
        <f t="shared" si="166"/>
        <v>4</v>
      </c>
      <c r="C715" s="72" t="str">
        <f>IF(E715=0,"RESMİ TATİL",VLOOKUP(E715,LİSTE!$B$7:$D$1300,3,0))</f>
        <v>Zeynep AKDAĞ</v>
      </c>
      <c r="D715" s="72" t="str">
        <f>IF(F715=0,"RESMİ TATİL",VLOOKUP(F715,LİSTE!$B$7:$D$1300,3,0))</f>
        <v>Esma ÇOKER</v>
      </c>
      <c r="E715" s="72">
        <f>IF(B715="TATİL",0,IF(F714=0,F713+1,IF(LİSTE!$F$1=F714,1,F714+1)))</f>
        <v>15</v>
      </c>
      <c r="F715" s="72">
        <f>IF(E715=0,0,IF(LİSTE!$F$1=E715,1,E715+1))</f>
        <v>16</v>
      </c>
      <c r="G715" s="72" t="str">
        <f>IFERROR(VLOOKUP(A715,TATİLLER!$A$2:$D$30000,3,0),"TATİL DEĞİL")</f>
        <v>TATİL DEĞİL</v>
      </c>
    </row>
    <row r="716" spans="1:7" x14ac:dyDescent="0.25">
      <c r="A716" s="74">
        <f t="shared" si="154"/>
        <v>46199</v>
      </c>
      <c r="B716" s="72">
        <f t="shared" si="166"/>
        <v>5</v>
      </c>
      <c r="C716" s="72" t="str">
        <f>IF(E716=0,"RESMİ TATİL",VLOOKUP(E716,LİSTE!$B$7:$D$1300,3,0))</f>
        <v>Dursun Kubilay YAŞAR</v>
      </c>
      <c r="D716" s="72" t="str">
        <f>IF(F716=0,"RESMİ TATİL",VLOOKUP(F716,LİSTE!$B$7:$D$1300,3,0))</f>
        <v>Zeynep Beril BAŞPINAR</v>
      </c>
      <c r="E716" s="72">
        <f>IF(B716="TATİL",0,IF(F715=0,F714+1,IF(LİSTE!$F$1=F715,1,F715+1)))</f>
        <v>17</v>
      </c>
      <c r="F716" s="72">
        <f>IF(E716=0,0,IF(LİSTE!$F$1=E716,1,E716+1))</f>
        <v>18</v>
      </c>
      <c r="G716" s="72" t="str">
        <f>IFERROR(VLOOKUP(A716,TATİLLER!$A$2:$D$30000,3,0),"TATİL DEĞİL")</f>
        <v>TATİL DEĞİL</v>
      </c>
    </row>
    <row r="717" spans="1:7" x14ac:dyDescent="0.25">
      <c r="A717" s="74">
        <f t="shared" ref="A717" si="168">A716+3</f>
        <v>46202</v>
      </c>
      <c r="B717" s="72">
        <f t="shared" si="166"/>
        <v>1</v>
      </c>
      <c r="C717" s="72" t="str">
        <f>IF(E717=0,"RESMİ TATİL",VLOOKUP(E717,LİSTE!$B$7:$D$1300,3,0))</f>
        <v>Ahmet DAL</v>
      </c>
      <c r="D717" s="72" t="str">
        <f>IF(F717=0,"RESMİ TATİL",VLOOKUP(F717,LİSTE!$B$7:$D$1300,3,0))</f>
        <v>Emirhan KARATAŞ</v>
      </c>
      <c r="E717" s="72">
        <f>IF(B717="TATİL",0,IF(F716=0,F715+1,IF(LİSTE!$F$1=F716,1,F716+1)))</f>
        <v>19</v>
      </c>
      <c r="F717" s="72">
        <f>IF(E717=0,0,IF(LİSTE!$F$1=E717,1,E717+1))</f>
        <v>20</v>
      </c>
      <c r="G717" s="72" t="str">
        <f>IFERROR(VLOOKUP(A717,TATİLLER!$A$2:$D$30000,3,0),"TATİL DEĞİL")</f>
        <v>TATİL DEĞİL</v>
      </c>
    </row>
    <row r="718" spans="1:7" x14ac:dyDescent="0.25">
      <c r="A718" s="74">
        <f t="shared" ref="A718:A781" si="169">A717+1</f>
        <v>46203</v>
      </c>
      <c r="B718" s="72">
        <f t="shared" si="166"/>
        <v>2</v>
      </c>
      <c r="C718" s="72" t="str">
        <f>IF(E718=0,"RESMİ TATİL",VLOOKUP(E718,LİSTE!$B$7:$D$1300,3,0))</f>
        <v>Zümra Yeter ARI</v>
      </c>
      <c r="D718" s="72" t="str">
        <f>IF(F718=0,"RESMİ TATİL",VLOOKUP(F718,LİSTE!$B$7:$D$1300,3,0))</f>
        <v>Utku KARAGÖZ</v>
      </c>
      <c r="E718" s="72">
        <f>IF(B718="TATİL",0,IF(F717=0,F716+1,IF(LİSTE!$F$1=F717,1,F717+1)))</f>
        <v>21</v>
      </c>
      <c r="F718" s="72">
        <f>IF(E718=0,0,IF(LİSTE!$F$1=E718,1,E718+1))</f>
        <v>22</v>
      </c>
      <c r="G718" s="72" t="str">
        <f>IFERROR(VLOOKUP(A718,TATİLLER!$A$2:$D$30000,3,0),"TATİL DEĞİL")</f>
        <v>TATİL DEĞİL</v>
      </c>
    </row>
    <row r="719" spans="1:7" x14ac:dyDescent="0.25">
      <c r="A719" s="74">
        <f t="shared" si="169"/>
        <v>46204</v>
      </c>
      <c r="B719" s="72">
        <f t="shared" si="166"/>
        <v>3</v>
      </c>
      <c r="C719" s="72" t="str">
        <f>IF(E719=0,"RESMİ TATİL",VLOOKUP(E719,LİSTE!$B$7:$D$1300,3,0))</f>
        <v>Feyza Zümra AVCIOĞLU</v>
      </c>
      <c r="D719" s="72" t="str">
        <f>IF(F719=0,"RESMİ TATİL",VLOOKUP(F719,LİSTE!$B$7:$D$1300,3,0))</f>
        <v>Yusuf Ali TABUR</v>
      </c>
      <c r="E719" s="72">
        <f>IF(B719="TATİL",0,IF(F718=0,F717+1,IF(LİSTE!$F$1=F718,1,F718+1)))</f>
        <v>23</v>
      </c>
      <c r="F719" s="72">
        <f>IF(E719=0,0,IF(LİSTE!$F$1=E719,1,E719+1))</f>
        <v>24</v>
      </c>
      <c r="G719" s="72" t="str">
        <f>IFERROR(VLOOKUP(A719,TATİLLER!$A$2:$D$30000,3,0),"TATİL DEĞİL")</f>
        <v>TATİL DEĞİL</v>
      </c>
    </row>
    <row r="720" spans="1:7" x14ac:dyDescent="0.25">
      <c r="A720" s="74">
        <f t="shared" si="169"/>
        <v>46205</v>
      </c>
      <c r="B720" s="72">
        <f t="shared" si="166"/>
        <v>4</v>
      </c>
      <c r="C720" s="72" t="str">
        <f>IF(E720=0,"RESMİ TATİL",VLOOKUP(E720,LİSTE!$B$7:$D$1300,3,0))</f>
        <v>Irmak UTEBAY</v>
      </c>
      <c r="D720" s="72" t="str">
        <f>IF(F720=0,"RESMİ TATİL",VLOOKUP(F720,LİSTE!$B$7:$D$1300,3,0))</f>
        <v>Kerem AKKOÇ</v>
      </c>
      <c r="E720" s="72">
        <f>IF(B720="TATİL",0,IF(F719=0,F718+1,IF(LİSTE!$F$1=F719,1,F719+1)))</f>
        <v>25</v>
      </c>
      <c r="F720" s="72">
        <f>IF(E720=0,0,IF(LİSTE!$F$1=E720,1,E720+1))</f>
        <v>26</v>
      </c>
      <c r="G720" s="72" t="str">
        <f>IFERROR(VLOOKUP(A720,TATİLLER!$A$2:$D$30000,3,0),"TATİL DEĞİL")</f>
        <v>TATİL DEĞİL</v>
      </c>
    </row>
    <row r="721" spans="1:7" x14ac:dyDescent="0.25">
      <c r="A721" s="74">
        <f t="shared" si="169"/>
        <v>46206</v>
      </c>
      <c r="B721" s="72">
        <f t="shared" si="166"/>
        <v>5</v>
      </c>
      <c r="C721" s="72" t="str">
        <f>IF(E721=0,"RESMİ TATİL",VLOOKUP(E721,LİSTE!$B$7:$D$1300,3,0))</f>
        <v>Elçin Ayşe ELMAS</v>
      </c>
      <c r="D721" s="72" t="str">
        <f>IF(F721=0,"RESMİ TATİL",VLOOKUP(F721,LİSTE!$B$7:$D$1300,3,0))</f>
        <v>Muhammed YILDIZDAĞ</v>
      </c>
      <c r="E721" s="72">
        <f>IF(B721="TATİL",0,IF(F720=0,F719+1,IF(LİSTE!$F$1=F720,1,F720+1)))</f>
        <v>27</v>
      </c>
      <c r="F721" s="72">
        <f>IF(E721=0,0,IF(LİSTE!$F$1=E721,1,E721+1))</f>
        <v>28</v>
      </c>
      <c r="G721" s="72" t="str">
        <f>IFERROR(VLOOKUP(A721,TATİLLER!$A$2:$D$30000,3,0),"TATİL DEĞİL")</f>
        <v>TATİL DEĞİL</v>
      </c>
    </row>
    <row r="722" spans="1:7" x14ac:dyDescent="0.25">
      <c r="A722" s="74">
        <f t="shared" ref="A722" si="170">A721+3</f>
        <v>46209</v>
      </c>
      <c r="B722" s="72">
        <f t="shared" si="166"/>
        <v>1</v>
      </c>
      <c r="C722" s="72" t="str">
        <f>IF(E722=0,"RESMİ TATİL",VLOOKUP(E722,LİSTE!$B$7:$D$1300,3,0))</f>
        <v>Nisa Nur SANCAR</v>
      </c>
      <c r="D722" s="72" t="str">
        <f>IF(F722=0,"RESMİ TATİL",VLOOKUP(F722,LİSTE!$B$7:$D$1300,3,0))</f>
        <v>Esila ÇETİN</v>
      </c>
      <c r="E722" s="72">
        <f>IF(B722="TATİL",0,IF(F721=0,F720+1,IF(LİSTE!$F$1=F721,1,F721+1)))</f>
        <v>1</v>
      </c>
      <c r="F722" s="72">
        <f>IF(E722=0,0,IF(LİSTE!$F$1=E722,1,E722+1))</f>
        <v>2</v>
      </c>
      <c r="G722" s="72" t="str">
        <f>IFERROR(VLOOKUP(A722,TATİLLER!$A$2:$D$30000,3,0),"TATİL DEĞİL")</f>
        <v>TATİL DEĞİL</v>
      </c>
    </row>
    <row r="723" spans="1:7" x14ac:dyDescent="0.25">
      <c r="A723" s="74">
        <f t="shared" si="169"/>
        <v>46210</v>
      </c>
      <c r="B723" s="72">
        <f t="shared" si="166"/>
        <v>2</v>
      </c>
      <c r="C723" s="72" t="str">
        <f>IF(E723=0,"RESMİ TATİL",VLOOKUP(E723,LİSTE!$B$7:$D$1300,3,0))</f>
        <v>Zeynep Sevde TOPUZ</v>
      </c>
      <c r="D723" s="72" t="str">
        <f>IF(F723=0,"RESMİ TATİL",VLOOKUP(F723,LİSTE!$B$7:$D$1300,3,0))</f>
        <v>Ömer Asaf KADAŞ</v>
      </c>
      <c r="E723" s="72">
        <f>IF(B723="TATİL",0,IF(F722=0,F721+1,IF(LİSTE!$F$1=F722,1,F722+1)))</f>
        <v>3</v>
      </c>
      <c r="F723" s="72">
        <f>IF(E723=0,0,IF(LİSTE!$F$1=E723,1,E723+1))</f>
        <v>4</v>
      </c>
      <c r="G723" s="72" t="str">
        <f>IFERROR(VLOOKUP(A723,TATİLLER!$A$2:$D$30000,3,0),"TATİL DEĞİL")</f>
        <v>TATİL DEĞİL</v>
      </c>
    </row>
    <row r="724" spans="1:7" x14ac:dyDescent="0.25">
      <c r="A724" s="74">
        <f t="shared" si="169"/>
        <v>46211</v>
      </c>
      <c r="B724" s="72">
        <f t="shared" si="166"/>
        <v>3</v>
      </c>
      <c r="C724" s="72" t="str">
        <f>IF(E724=0,"RESMİ TATİL",VLOOKUP(E724,LİSTE!$B$7:$D$1300,3,0))</f>
        <v>Ramazan Baran ADIGÜZEL</v>
      </c>
      <c r="D724" s="72" t="str">
        <f>IF(F724=0,"RESMİ TATİL",VLOOKUP(F724,LİSTE!$B$7:$D$1300,3,0))</f>
        <v>Bahar AKGÜN</v>
      </c>
      <c r="E724" s="72">
        <f>IF(B724="TATİL",0,IF(F723=0,F722+1,IF(LİSTE!$F$1=F723,1,F723+1)))</f>
        <v>5</v>
      </c>
      <c r="F724" s="72">
        <f>IF(E724=0,0,IF(LİSTE!$F$1=E724,1,E724+1))</f>
        <v>6</v>
      </c>
      <c r="G724" s="72" t="str">
        <f>IFERROR(VLOOKUP(A724,TATİLLER!$A$2:$D$30000,3,0),"TATİL DEĞİL")</f>
        <v>TATİL DEĞİL</v>
      </c>
    </row>
    <row r="725" spans="1:7" x14ac:dyDescent="0.25">
      <c r="A725" s="74">
        <f t="shared" si="169"/>
        <v>46212</v>
      </c>
      <c r="B725" s="72">
        <f t="shared" si="166"/>
        <v>4</v>
      </c>
      <c r="C725" s="72" t="str">
        <f>IF(E725=0,"RESMİ TATİL",VLOOKUP(E725,LİSTE!$B$7:$D$1300,3,0))</f>
        <v>Ömer AKGÜL</v>
      </c>
      <c r="D725" s="72" t="str">
        <f>IF(F725=0,"RESMİ TATİL",VLOOKUP(F725,LİSTE!$B$7:$D$1300,3,0))</f>
        <v>Muharrem EFE TANRIVERDİ</v>
      </c>
      <c r="E725" s="72">
        <f>IF(B725="TATİL",0,IF(F724=0,F723+1,IF(LİSTE!$F$1=F724,1,F724+1)))</f>
        <v>7</v>
      </c>
      <c r="F725" s="72">
        <f>IF(E725=0,0,IF(LİSTE!$F$1=E725,1,E725+1))</f>
        <v>8</v>
      </c>
      <c r="G725" s="72" t="str">
        <f>IFERROR(VLOOKUP(A725,TATİLLER!$A$2:$D$30000,3,0),"TATİL DEĞİL")</f>
        <v>TATİL DEĞİL</v>
      </c>
    </row>
    <row r="726" spans="1:7" x14ac:dyDescent="0.25">
      <c r="A726" s="74">
        <f t="shared" si="169"/>
        <v>46213</v>
      </c>
      <c r="B726" s="72">
        <f t="shared" si="166"/>
        <v>5</v>
      </c>
      <c r="C726" s="72" t="str">
        <f>IF(E726=0,"RESMİ TATİL",VLOOKUP(E726,LİSTE!$B$7:$D$1300,3,0))</f>
        <v>Anıl DOĞAN</v>
      </c>
      <c r="D726" s="72" t="str">
        <f>IF(F726=0,"RESMİ TATİL",VLOOKUP(F726,LİSTE!$B$7:$D$1300,3,0))</f>
        <v>İpek ARSLAN</v>
      </c>
      <c r="E726" s="72">
        <f>IF(B726="TATİL",0,IF(F725=0,F724+1,IF(LİSTE!$F$1=F725,1,F725+1)))</f>
        <v>9</v>
      </c>
      <c r="F726" s="72">
        <f>IF(E726=0,0,IF(LİSTE!$F$1=E726,1,E726+1))</f>
        <v>10</v>
      </c>
      <c r="G726" s="72" t="str">
        <f>IFERROR(VLOOKUP(A726,TATİLLER!$A$2:$D$30000,3,0),"TATİL DEĞİL")</f>
        <v>TATİL DEĞİL</v>
      </c>
    </row>
    <row r="727" spans="1:7" x14ac:dyDescent="0.25">
      <c r="A727" s="74">
        <f t="shared" ref="A727" si="171">A726+3</f>
        <v>46216</v>
      </c>
      <c r="B727" s="72">
        <f t="shared" si="166"/>
        <v>1</v>
      </c>
      <c r="C727" s="72" t="str">
        <f>IF(E727=0,"RESMİ TATİL",VLOOKUP(E727,LİSTE!$B$7:$D$1300,3,0))</f>
        <v>Efe KARSAK</v>
      </c>
      <c r="D727" s="72" t="str">
        <f>IF(F727=0,"RESMİ TATİL",VLOOKUP(F727,LİSTE!$B$7:$D$1300,3,0))</f>
        <v>Abdullah KIRBAÇ</v>
      </c>
      <c r="E727" s="72">
        <f>IF(B727="TATİL",0,IF(F726=0,F725+1,IF(LİSTE!$F$1=F726,1,F726+1)))</f>
        <v>11</v>
      </c>
      <c r="F727" s="72">
        <f>IF(E727=0,0,IF(LİSTE!$F$1=E727,1,E727+1))</f>
        <v>12</v>
      </c>
      <c r="G727" s="72" t="str">
        <f>IFERROR(VLOOKUP(A727,TATİLLER!$A$2:$D$30000,3,0),"TATİL DEĞİL")</f>
        <v>TATİL DEĞİL</v>
      </c>
    </row>
    <row r="728" spans="1:7" x14ac:dyDescent="0.25">
      <c r="A728" s="74">
        <f t="shared" si="169"/>
        <v>46217</v>
      </c>
      <c r="B728" s="72">
        <f t="shared" si="166"/>
        <v>2</v>
      </c>
      <c r="C728" s="72" t="str">
        <f>IF(E728=0,"RESMİ TATİL",VLOOKUP(E728,LİSTE!$B$7:$D$1300,3,0))</f>
        <v>Ümmü Defne GÜLER</v>
      </c>
      <c r="D728" s="72" t="str">
        <f>IF(F728=0,"RESMİ TATİL",VLOOKUP(F728,LİSTE!$B$7:$D$1300,3,0))</f>
        <v>Şevval ÖZDAMAR</v>
      </c>
      <c r="E728" s="72">
        <f>IF(B728="TATİL",0,IF(F727=0,F726+1,IF(LİSTE!$F$1=F727,1,F727+1)))</f>
        <v>13</v>
      </c>
      <c r="F728" s="72">
        <f>IF(E728=0,0,IF(LİSTE!$F$1=E728,1,E728+1))</f>
        <v>14</v>
      </c>
      <c r="G728" s="72" t="str">
        <f>IFERROR(VLOOKUP(A728,TATİLLER!$A$2:$D$30000,3,0),"TATİL DEĞİL")</f>
        <v>TATİL DEĞİL</v>
      </c>
    </row>
    <row r="729" spans="1:7" x14ac:dyDescent="0.25">
      <c r="A729" s="74">
        <f t="shared" si="169"/>
        <v>46218</v>
      </c>
      <c r="B729" s="72">
        <f t="shared" si="166"/>
        <v>3</v>
      </c>
      <c r="C729" s="72" t="str">
        <f>IF(E729=0,"RESMİ TATİL",VLOOKUP(E729,LİSTE!$B$7:$D$1300,3,0))</f>
        <v>Zeynep AKDAĞ</v>
      </c>
      <c r="D729" s="72" t="str">
        <f>IF(F729=0,"RESMİ TATİL",VLOOKUP(F729,LİSTE!$B$7:$D$1300,3,0))</f>
        <v>Esma ÇOKER</v>
      </c>
      <c r="E729" s="72">
        <f>IF(B729="TATİL",0,IF(F728=0,F727+1,IF(LİSTE!$F$1=F728,1,F728+1)))</f>
        <v>15</v>
      </c>
      <c r="F729" s="72">
        <f>IF(E729=0,0,IF(LİSTE!$F$1=E729,1,E729+1))</f>
        <v>16</v>
      </c>
      <c r="G729" s="72" t="str">
        <f>IFERROR(VLOOKUP(A729,TATİLLER!$A$2:$D$30000,3,0),"TATİL DEĞİL")</f>
        <v>TATİL DEĞİL</v>
      </c>
    </row>
    <row r="730" spans="1:7" x14ac:dyDescent="0.25">
      <c r="A730" s="74">
        <f t="shared" si="169"/>
        <v>46219</v>
      </c>
      <c r="B730" s="72">
        <f t="shared" si="166"/>
        <v>4</v>
      </c>
      <c r="C730" s="72" t="str">
        <f>IF(E730=0,"RESMİ TATİL",VLOOKUP(E730,LİSTE!$B$7:$D$1300,3,0))</f>
        <v>Dursun Kubilay YAŞAR</v>
      </c>
      <c r="D730" s="72" t="str">
        <f>IF(F730=0,"RESMİ TATİL",VLOOKUP(F730,LİSTE!$B$7:$D$1300,3,0))</f>
        <v>Zeynep Beril BAŞPINAR</v>
      </c>
      <c r="E730" s="72">
        <f>IF(B730="TATİL",0,IF(F729=0,F728+1,IF(LİSTE!$F$1=F729,1,F729+1)))</f>
        <v>17</v>
      </c>
      <c r="F730" s="72">
        <f>IF(E730=0,0,IF(LİSTE!$F$1=E730,1,E730+1))</f>
        <v>18</v>
      </c>
      <c r="G730" s="72" t="str">
        <f>IFERROR(VLOOKUP(A730,TATİLLER!$A$2:$D$30000,3,0),"TATİL DEĞİL")</f>
        <v>TATİL DEĞİL</v>
      </c>
    </row>
    <row r="731" spans="1:7" x14ac:dyDescent="0.25">
      <c r="A731" s="74">
        <f t="shared" si="169"/>
        <v>46220</v>
      </c>
      <c r="B731" s="72">
        <f t="shared" si="166"/>
        <v>5</v>
      </c>
      <c r="C731" s="72" t="str">
        <f>IF(E731=0,"RESMİ TATİL",VLOOKUP(E731,LİSTE!$B$7:$D$1300,3,0))</f>
        <v>Ahmet DAL</v>
      </c>
      <c r="D731" s="72" t="str">
        <f>IF(F731=0,"RESMİ TATİL",VLOOKUP(F731,LİSTE!$B$7:$D$1300,3,0))</f>
        <v>Emirhan KARATAŞ</v>
      </c>
      <c r="E731" s="72">
        <f>IF(B731="TATİL",0,IF(F730=0,F729+1,IF(LİSTE!$F$1=F730,1,F730+1)))</f>
        <v>19</v>
      </c>
      <c r="F731" s="72">
        <f>IF(E731=0,0,IF(LİSTE!$F$1=E731,1,E731+1))</f>
        <v>20</v>
      </c>
      <c r="G731" s="72" t="str">
        <f>IFERROR(VLOOKUP(A731,TATİLLER!$A$2:$D$30000,3,0),"TATİL DEĞİL")</f>
        <v>TATİL DEĞİL</v>
      </c>
    </row>
    <row r="732" spans="1:7" x14ac:dyDescent="0.25">
      <c r="A732" s="74">
        <f t="shared" ref="A732" si="172">A731+3</f>
        <v>46223</v>
      </c>
      <c r="B732" s="72">
        <f t="shared" si="166"/>
        <v>1</v>
      </c>
      <c r="C732" s="72" t="str">
        <f>IF(E732=0,"RESMİ TATİL",VLOOKUP(E732,LİSTE!$B$7:$D$1300,3,0))</f>
        <v>Zümra Yeter ARI</v>
      </c>
      <c r="D732" s="72" t="str">
        <f>IF(F732=0,"RESMİ TATİL",VLOOKUP(F732,LİSTE!$B$7:$D$1300,3,0))</f>
        <v>Utku KARAGÖZ</v>
      </c>
      <c r="E732" s="72">
        <f>IF(B732="TATİL",0,IF(F731=0,F730+1,IF(LİSTE!$F$1=F731,1,F731+1)))</f>
        <v>21</v>
      </c>
      <c r="F732" s="72">
        <f>IF(E732=0,0,IF(LİSTE!$F$1=E732,1,E732+1))</f>
        <v>22</v>
      </c>
      <c r="G732" s="72" t="str">
        <f>IFERROR(VLOOKUP(A732,TATİLLER!$A$2:$D$30000,3,0),"TATİL DEĞİL")</f>
        <v>TATİL DEĞİL</v>
      </c>
    </row>
    <row r="733" spans="1:7" x14ac:dyDescent="0.25">
      <c r="A733" s="74">
        <f t="shared" si="169"/>
        <v>46224</v>
      </c>
      <c r="B733" s="72">
        <f t="shared" si="166"/>
        <v>2</v>
      </c>
      <c r="C733" s="72" t="str">
        <f>IF(E733=0,"RESMİ TATİL",VLOOKUP(E733,LİSTE!$B$7:$D$1300,3,0))</f>
        <v>Feyza Zümra AVCIOĞLU</v>
      </c>
      <c r="D733" s="72" t="str">
        <f>IF(F733=0,"RESMİ TATİL",VLOOKUP(F733,LİSTE!$B$7:$D$1300,3,0))</f>
        <v>Yusuf Ali TABUR</v>
      </c>
      <c r="E733" s="72">
        <f>IF(B733="TATİL",0,IF(F732=0,F731+1,IF(LİSTE!$F$1=F732,1,F732+1)))</f>
        <v>23</v>
      </c>
      <c r="F733" s="72">
        <f>IF(E733=0,0,IF(LİSTE!$F$1=E733,1,E733+1))</f>
        <v>24</v>
      </c>
      <c r="G733" s="72" t="str">
        <f>IFERROR(VLOOKUP(A733,TATİLLER!$A$2:$D$30000,3,0),"TATİL DEĞİL")</f>
        <v>TATİL DEĞİL</v>
      </c>
    </row>
    <row r="734" spans="1:7" x14ac:dyDescent="0.25">
      <c r="A734" s="74">
        <f t="shared" si="169"/>
        <v>46225</v>
      </c>
      <c r="B734" s="72">
        <f t="shared" si="166"/>
        <v>3</v>
      </c>
      <c r="C734" s="72" t="str">
        <f>IF(E734=0,"RESMİ TATİL",VLOOKUP(E734,LİSTE!$B$7:$D$1300,3,0))</f>
        <v>Irmak UTEBAY</v>
      </c>
      <c r="D734" s="72" t="str">
        <f>IF(F734=0,"RESMİ TATİL",VLOOKUP(F734,LİSTE!$B$7:$D$1300,3,0))</f>
        <v>Kerem AKKOÇ</v>
      </c>
      <c r="E734" s="72">
        <f>IF(B734="TATİL",0,IF(F733=0,F732+1,IF(LİSTE!$F$1=F733,1,F733+1)))</f>
        <v>25</v>
      </c>
      <c r="F734" s="72">
        <f>IF(E734=0,0,IF(LİSTE!$F$1=E734,1,E734+1))</f>
        <v>26</v>
      </c>
      <c r="G734" s="72" t="str">
        <f>IFERROR(VLOOKUP(A734,TATİLLER!$A$2:$D$30000,3,0),"TATİL DEĞİL")</f>
        <v>TATİL DEĞİL</v>
      </c>
    </row>
    <row r="735" spans="1:7" x14ac:dyDescent="0.25">
      <c r="A735" s="74">
        <f t="shared" si="169"/>
        <v>46226</v>
      </c>
      <c r="B735" s="72">
        <f t="shared" si="166"/>
        <v>4</v>
      </c>
      <c r="C735" s="72" t="str">
        <f>IF(E735=0,"RESMİ TATİL",VLOOKUP(E735,LİSTE!$B$7:$D$1300,3,0))</f>
        <v>Elçin Ayşe ELMAS</v>
      </c>
      <c r="D735" s="72" t="str">
        <f>IF(F735=0,"RESMİ TATİL",VLOOKUP(F735,LİSTE!$B$7:$D$1300,3,0))</f>
        <v>Muhammed YILDIZDAĞ</v>
      </c>
      <c r="E735" s="72">
        <f>IF(B735="TATİL",0,IF(F734=0,F733+1,IF(LİSTE!$F$1=F734,1,F734+1)))</f>
        <v>27</v>
      </c>
      <c r="F735" s="72">
        <f>IF(E735=0,0,IF(LİSTE!$F$1=E735,1,E735+1))</f>
        <v>28</v>
      </c>
      <c r="G735" s="72" t="str">
        <f>IFERROR(VLOOKUP(A735,TATİLLER!$A$2:$D$30000,3,0),"TATİL DEĞİL")</f>
        <v>TATİL DEĞİL</v>
      </c>
    </row>
    <row r="736" spans="1:7" x14ac:dyDescent="0.25">
      <c r="A736" s="74">
        <f t="shared" si="169"/>
        <v>46227</v>
      </c>
      <c r="B736" s="72">
        <f t="shared" si="166"/>
        <v>5</v>
      </c>
      <c r="C736" s="72" t="str">
        <f>IF(E736=0,"RESMİ TATİL",VLOOKUP(E736,LİSTE!$B$7:$D$1300,3,0))</f>
        <v>Nisa Nur SANCAR</v>
      </c>
      <c r="D736" s="72" t="str">
        <f>IF(F736=0,"RESMİ TATİL",VLOOKUP(F736,LİSTE!$B$7:$D$1300,3,0))</f>
        <v>Esila ÇETİN</v>
      </c>
      <c r="E736" s="72">
        <f>IF(B736="TATİL",0,IF(F735=0,F734+1,IF(LİSTE!$F$1=F735,1,F735+1)))</f>
        <v>1</v>
      </c>
      <c r="F736" s="72">
        <f>IF(E736=0,0,IF(LİSTE!$F$1=E736,1,E736+1))</f>
        <v>2</v>
      </c>
      <c r="G736" s="72" t="str">
        <f>IFERROR(VLOOKUP(A736,TATİLLER!$A$2:$D$30000,3,0),"TATİL DEĞİL")</f>
        <v>TATİL DEĞİL</v>
      </c>
    </row>
    <row r="737" spans="1:7" x14ac:dyDescent="0.25">
      <c r="A737" s="74">
        <f t="shared" ref="A737" si="173">A736+3</f>
        <v>46230</v>
      </c>
      <c r="B737" s="72">
        <f t="shared" si="166"/>
        <v>1</v>
      </c>
      <c r="C737" s="72" t="str">
        <f>IF(E737=0,"RESMİ TATİL",VLOOKUP(E737,LİSTE!$B$7:$D$1300,3,0))</f>
        <v>Zeynep Sevde TOPUZ</v>
      </c>
      <c r="D737" s="72" t="str">
        <f>IF(F737=0,"RESMİ TATİL",VLOOKUP(F737,LİSTE!$B$7:$D$1300,3,0))</f>
        <v>Ömer Asaf KADAŞ</v>
      </c>
      <c r="E737" s="72">
        <f>IF(B737="TATİL",0,IF(F736=0,F735+1,IF(LİSTE!$F$1=F736,1,F736+1)))</f>
        <v>3</v>
      </c>
      <c r="F737" s="72">
        <f>IF(E737=0,0,IF(LİSTE!$F$1=E737,1,E737+1))</f>
        <v>4</v>
      </c>
      <c r="G737" s="72" t="str">
        <f>IFERROR(VLOOKUP(A737,TATİLLER!$A$2:$D$30000,3,0),"TATİL DEĞİL")</f>
        <v>TATİL DEĞİL</v>
      </c>
    </row>
    <row r="738" spans="1:7" x14ac:dyDescent="0.25">
      <c r="A738" s="74">
        <f t="shared" si="169"/>
        <v>46231</v>
      </c>
      <c r="B738" s="72">
        <f t="shared" si="166"/>
        <v>2</v>
      </c>
      <c r="C738" s="72" t="str">
        <f>IF(E738=0,"RESMİ TATİL",VLOOKUP(E738,LİSTE!$B$7:$D$1300,3,0))</f>
        <v>Ramazan Baran ADIGÜZEL</v>
      </c>
      <c r="D738" s="72" t="str">
        <f>IF(F738=0,"RESMİ TATİL",VLOOKUP(F738,LİSTE!$B$7:$D$1300,3,0))</f>
        <v>Bahar AKGÜN</v>
      </c>
      <c r="E738" s="72">
        <f>IF(B738="TATİL",0,IF(F737=0,F736+1,IF(LİSTE!$F$1=F737,1,F737+1)))</f>
        <v>5</v>
      </c>
      <c r="F738" s="72">
        <f>IF(E738=0,0,IF(LİSTE!$F$1=E738,1,E738+1))</f>
        <v>6</v>
      </c>
      <c r="G738" s="72" t="str">
        <f>IFERROR(VLOOKUP(A738,TATİLLER!$A$2:$D$30000,3,0),"TATİL DEĞİL")</f>
        <v>TATİL DEĞİL</v>
      </c>
    </row>
    <row r="739" spans="1:7" x14ac:dyDescent="0.25">
      <c r="A739" s="74">
        <f t="shared" si="169"/>
        <v>46232</v>
      </c>
      <c r="B739" s="72">
        <f t="shared" si="166"/>
        <v>3</v>
      </c>
      <c r="C739" s="72" t="str">
        <f>IF(E739=0,"RESMİ TATİL",VLOOKUP(E739,LİSTE!$B$7:$D$1300,3,0))</f>
        <v>Ömer AKGÜL</v>
      </c>
      <c r="D739" s="72" t="str">
        <f>IF(F739=0,"RESMİ TATİL",VLOOKUP(F739,LİSTE!$B$7:$D$1300,3,0))</f>
        <v>Muharrem EFE TANRIVERDİ</v>
      </c>
      <c r="E739" s="72">
        <f>IF(B739="TATİL",0,IF(F738=0,F737+1,IF(LİSTE!$F$1=F738,1,F738+1)))</f>
        <v>7</v>
      </c>
      <c r="F739" s="72">
        <f>IF(E739=0,0,IF(LİSTE!$F$1=E739,1,E739+1))</f>
        <v>8</v>
      </c>
      <c r="G739" s="72" t="str">
        <f>IFERROR(VLOOKUP(A739,TATİLLER!$A$2:$D$30000,3,0),"TATİL DEĞİL")</f>
        <v>TATİL DEĞİL</v>
      </c>
    </row>
    <row r="740" spans="1:7" x14ac:dyDescent="0.25">
      <c r="A740" s="74">
        <f t="shared" si="169"/>
        <v>46233</v>
      </c>
      <c r="B740" s="72">
        <f t="shared" si="166"/>
        <v>4</v>
      </c>
      <c r="C740" s="72" t="str">
        <f>IF(E740=0,"RESMİ TATİL",VLOOKUP(E740,LİSTE!$B$7:$D$1300,3,0))</f>
        <v>Anıl DOĞAN</v>
      </c>
      <c r="D740" s="72" t="str">
        <f>IF(F740=0,"RESMİ TATİL",VLOOKUP(F740,LİSTE!$B$7:$D$1300,3,0))</f>
        <v>İpek ARSLAN</v>
      </c>
      <c r="E740" s="72">
        <f>IF(B740="TATİL",0,IF(F739=0,F738+1,IF(LİSTE!$F$1=F739,1,F739+1)))</f>
        <v>9</v>
      </c>
      <c r="F740" s="72">
        <f>IF(E740=0,0,IF(LİSTE!$F$1=E740,1,E740+1))</f>
        <v>10</v>
      </c>
      <c r="G740" s="72" t="str">
        <f>IFERROR(VLOOKUP(A740,TATİLLER!$A$2:$D$30000,3,0),"TATİL DEĞİL")</f>
        <v>TATİL DEĞİL</v>
      </c>
    </row>
    <row r="741" spans="1:7" x14ac:dyDescent="0.25">
      <c r="A741" s="74">
        <f t="shared" si="169"/>
        <v>46234</v>
      </c>
      <c r="B741" s="72">
        <f t="shared" si="166"/>
        <v>5</v>
      </c>
      <c r="C741" s="72" t="str">
        <f>IF(E741=0,"RESMİ TATİL",VLOOKUP(E741,LİSTE!$B$7:$D$1300,3,0))</f>
        <v>Efe KARSAK</v>
      </c>
      <c r="D741" s="72" t="str">
        <f>IF(F741=0,"RESMİ TATİL",VLOOKUP(F741,LİSTE!$B$7:$D$1300,3,0))</f>
        <v>Abdullah KIRBAÇ</v>
      </c>
      <c r="E741" s="72">
        <f>IF(B741="TATİL",0,IF(F740=0,F739+1,IF(LİSTE!$F$1=F740,1,F740+1)))</f>
        <v>11</v>
      </c>
      <c r="F741" s="72">
        <f>IF(E741=0,0,IF(LİSTE!$F$1=E741,1,E741+1))</f>
        <v>12</v>
      </c>
      <c r="G741" s="72" t="str">
        <f>IFERROR(VLOOKUP(A741,TATİLLER!$A$2:$D$30000,3,0),"TATİL DEĞİL")</f>
        <v>TATİL DEĞİL</v>
      </c>
    </row>
    <row r="742" spans="1:7" x14ac:dyDescent="0.25">
      <c r="A742" s="74">
        <f t="shared" ref="A742" si="174">A741+3</f>
        <v>46237</v>
      </c>
      <c r="B742" s="72">
        <f t="shared" si="166"/>
        <v>1</v>
      </c>
      <c r="C742" s="72" t="str">
        <f>IF(E742=0,"RESMİ TATİL",VLOOKUP(E742,LİSTE!$B$7:$D$1300,3,0))</f>
        <v>Ümmü Defne GÜLER</v>
      </c>
      <c r="D742" s="72" t="str">
        <f>IF(F742=0,"RESMİ TATİL",VLOOKUP(F742,LİSTE!$B$7:$D$1300,3,0))</f>
        <v>Şevval ÖZDAMAR</v>
      </c>
      <c r="E742" s="72">
        <f>IF(B742="TATİL",0,IF(F741=0,F740+1,IF(LİSTE!$F$1=F741,1,F741+1)))</f>
        <v>13</v>
      </c>
      <c r="F742" s="72">
        <f>IF(E742=0,0,IF(LİSTE!$F$1=E742,1,E742+1))</f>
        <v>14</v>
      </c>
      <c r="G742" s="72" t="str">
        <f>IFERROR(VLOOKUP(A742,TATİLLER!$A$2:$D$30000,3,0),"TATİL DEĞİL")</f>
        <v>TATİL DEĞİL</v>
      </c>
    </row>
    <row r="743" spans="1:7" x14ac:dyDescent="0.25">
      <c r="A743" s="74">
        <f t="shared" si="169"/>
        <v>46238</v>
      </c>
      <c r="B743" s="72">
        <f t="shared" si="166"/>
        <v>2</v>
      </c>
      <c r="C743" s="72" t="str">
        <f>IF(E743=0,"RESMİ TATİL",VLOOKUP(E743,LİSTE!$B$7:$D$1300,3,0))</f>
        <v>Zeynep AKDAĞ</v>
      </c>
      <c r="D743" s="72" t="str">
        <f>IF(F743=0,"RESMİ TATİL",VLOOKUP(F743,LİSTE!$B$7:$D$1300,3,0))</f>
        <v>Esma ÇOKER</v>
      </c>
      <c r="E743" s="72">
        <f>IF(B743="TATİL",0,IF(F742=0,F741+1,IF(LİSTE!$F$1=F742,1,F742+1)))</f>
        <v>15</v>
      </c>
      <c r="F743" s="72">
        <f>IF(E743=0,0,IF(LİSTE!$F$1=E743,1,E743+1))</f>
        <v>16</v>
      </c>
      <c r="G743" s="72" t="str">
        <f>IFERROR(VLOOKUP(A743,TATİLLER!$A$2:$D$30000,3,0),"TATİL DEĞİL")</f>
        <v>TATİL DEĞİL</v>
      </c>
    </row>
    <row r="744" spans="1:7" x14ac:dyDescent="0.25">
      <c r="A744" s="74">
        <f t="shared" si="169"/>
        <v>46239</v>
      </c>
      <c r="B744" s="72">
        <f t="shared" si="166"/>
        <v>3</v>
      </c>
      <c r="C744" s="72" t="str">
        <f>IF(E744=0,"RESMİ TATİL",VLOOKUP(E744,LİSTE!$B$7:$D$1300,3,0))</f>
        <v>Dursun Kubilay YAŞAR</v>
      </c>
      <c r="D744" s="72" t="str">
        <f>IF(F744=0,"RESMİ TATİL",VLOOKUP(F744,LİSTE!$B$7:$D$1300,3,0))</f>
        <v>Zeynep Beril BAŞPINAR</v>
      </c>
      <c r="E744" s="72">
        <f>IF(B744="TATİL",0,IF(F743=0,F742+1,IF(LİSTE!$F$1=F743,1,F743+1)))</f>
        <v>17</v>
      </c>
      <c r="F744" s="72">
        <f>IF(E744=0,0,IF(LİSTE!$F$1=E744,1,E744+1))</f>
        <v>18</v>
      </c>
      <c r="G744" s="72" t="str">
        <f>IFERROR(VLOOKUP(A744,TATİLLER!$A$2:$D$30000,3,0),"TATİL DEĞİL")</f>
        <v>TATİL DEĞİL</v>
      </c>
    </row>
    <row r="745" spans="1:7" x14ac:dyDescent="0.25">
      <c r="A745" s="74">
        <f t="shared" si="169"/>
        <v>46240</v>
      </c>
      <c r="B745" s="72">
        <f t="shared" si="166"/>
        <v>4</v>
      </c>
      <c r="C745" s="72" t="str">
        <f>IF(E745=0,"RESMİ TATİL",VLOOKUP(E745,LİSTE!$B$7:$D$1300,3,0))</f>
        <v>Ahmet DAL</v>
      </c>
      <c r="D745" s="72" t="str">
        <f>IF(F745=0,"RESMİ TATİL",VLOOKUP(F745,LİSTE!$B$7:$D$1300,3,0))</f>
        <v>Emirhan KARATAŞ</v>
      </c>
      <c r="E745" s="72">
        <f>IF(B745="TATİL",0,IF(F744=0,F743+1,IF(LİSTE!$F$1=F744,1,F744+1)))</f>
        <v>19</v>
      </c>
      <c r="F745" s="72">
        <f>IF(E745=0,0,IF(LİSTE!$F$1=E745,1,E745+1))</f>
        <v>20</v>
      </c>
      <c r="G745" s="72" t="str">
        <f>IFERROR(VLOOKUP(A745,TATİLLER!$A$2:$D$30000,3,0),"TATİL DEĞİL")</f>
        <v>TATİL DEĞİL</v>
      </c>
    </row>
    <row r="746" spans="1:7" x14ac:dyDescent="0.25">
      <c r="A746" s="74">
        <f t="shared" si="169"/>
        <v>46241</v>
      </c>
      <c r="B746" s="72">
        <f t="shared" si="166"/>
        <v>5</v>
      </c>
      <c r="C746" s="72" t="str">
        <f>IF(E746=0,"RESMİ TATİL",VLOOKUP(E746,LİSTE!$B$7:$D$1300,3,0))</f>
        <v>Zümra Yeter ARI</v>
      </c>
      <c r="D746" s="72" t="str">
        <f>IF(F746=0,"RESMİ TATİL",VLOOKUP(F746,LİSTE!$B$7:$D$1300,3,0))</f>
        <v>Utku KARAGÖZ</v>
      </c>
      <c r="E746" s="72">
        <f>IF(B746="TATİL",0,IF(F745=0,F744+1,IF(LİSTE!$F$1=F745,1,F745+1)))</f>
        <v>21</v>
      </c>
      <c r="F746" s="72">
        <f>IF(E746=0,0,IF(LİSTE!$F$1=E746,1,E746+1))</f>
        <v>22</v>
      </c>
      <c r="G746" s="72" t="str">
        <f>IFERROR(VLOOKUP(A746,TATİLLER!$A$2:$D$30000,3,0),"TATİL DEĞİL")</f>
        <v>TATİL DEĞİL</v>
      </c>
    </row>
    <row r="747" spans="1:7" x14ac:dyDescent="0.25">
      <c r="A747" s="74">
        <f t="shared" ref="A747" si="175">A746+3</f>
        <v>46244</v>
      </c>
      <c r="B747" s="72">
        <f t="shared" si="166"/>
        <v>1</v>
      </c>
      <c r="C747" s="72" t="str">
        <f>IF(E747=0,"RESMİ TATİL",VLOOKUP(E747,LİSTE!$B$7:$D$1300,3,0))</f>
        <v>Feyza Zümra AVCIOĞLU</v>
      </c>
      <c r="D747" s="72" t="str">
        <f>IF(F747=0,"RESMİ TATİL",VLOOKUP(F747,LİSTE!$B$7:$D$1300,3,0))</f>
        <v>Yusuf Ali TABUR</v>
      </c>
      <c r="E747" s="72">
        <f>IF(B747="TATİL",0,IF(F746=0,F745+1,IF(LİSTE!$F$1=F746,1,F746+1)))</f>
        <v>23</v>
      </c>
      <c r="F747" s="72">
        <f>IF(E747=0,0,IF(LİSTE!$F$1=E747,1,E747+1))</f>
        <v>24</v>
      </c>
      <c r="G747" s="72" t="str">
        <f>IFERROR(VLOOKUP(A747,TATİLLER!$A$2:$D$30000,3,0),"TATİL DEĞİL")</f>
        <v>TATİL DEĞİL</v>
      </c>
    </row>
    <row r="748" spans="1:7" x14ac:dyDescent="0.25">
      <c r="A748" s="74">
        <f t="shared" si="169"/>
        <v>46245</v>
      </c>
      <c r="B748" s="72">
        <f t="shared" si="166"/>
        <v>2</v>
      </c>
      <c r="C748" s="72" t="str">
        <f>IF(E748=0,"RESMİ TATİL",VLOOKUP(E748,LİSTE!$B$7:$D$1300,3,0))</f>
        <v>Irmak UTEBAY</v>
      </c>
      <c r="D748" s="72" t="str">
        <f>IF(F748=0,"RESMİ TATİL",VLOOKUP(F748,LİSTE!$B$7:$D$1300,3,0))</f>
        <v>Kerem AKKOÇ</v>
      </c>
      <c r="E748" s="72">
        <f>IF(B748="TATİL",0,IF(F747=0,F746+1,IF(LİSTE!$F$1=F747,1,F747+1)))</f>
        <v>25</v>
      </c>
      <c r="F748" s="72">
        <f>IF(E748=0,0,IF(LİSTE!$F$1=E748,1,E748+1))</f>
        <v>26</v>
      </c>
      <c r="G748" s="72" t="str">
        <f>IFERROR(VLOOKUP(A748,TATİLLER!$A$2:$D$30000,3,0),"TATİL DEĞİL")</f>
        <v>TATİL DEĞİL</v>
      </c>
    </row>
    <row r="749" spans="1:7" x14ac:dyDescent="0.25">
      <c r="A749" s="74">
        <f t="shared" si="169"/>
        <v>46246</v>
      </c>
      <c r="B749" s="72">
        <f t="shared" si="166"/>
        <v>3</v>
      </c>
      <c r="C749" s="72" t="str">
        <f>IF(E749=0,"RESMİ TATİL",VLOOKUP(E749,LİSTE!$B$7:$D$1300,3,0))</f>
        <v>Elçin Ayşe ELMAS</v>
      </c>
      <c r="D749" s="72" t="str">
        <f>IF(F749=0,"RESMİ TATİL",VLOOKUP(F749,LİSTE!$B$7:$D$1300,3,0))</f>
        <v>Muhammed YILDIZDAĞ</v>
      </c>
      <c r="E749" s="72">
        <f>IF(B749="TATİL",0,IF(F748=0,F747+1,IF(LİSTE!$F$1=F748,1,F748+1)))</f>
        <v>27</v>
      </c>
      <c r="F749" s="72">
        <f>IF(E749=0,0,IF(LİSTE!$F$1=E749,1,E749+1))</f>
        <v>28</v>
      </c>
      <c r="G749" s="72" t="str">
        <f>IFERROR(VLOOKUP(A749,TATİLLER!$A$2:$D$30000,3,0),"TATİL DEĞİL")</f>
        <v>TATİL DEĞİL</v>
      </c>
    </row>
    <row r="750" spans="1:7" x14ac:dyDescent="0.25">
      <c r="A750" s="74">
        <f t="shared" si="169"/>
        <v>46247</v>
      </c>
      <c r="B750" s="72">
        <f t="shared" si="166"/>
        <v>4</v>
      </c>
      <c r="C750" s="72" t="str">
        <f>IF(E750=0,"RESMİ TATİL",VLOOKUP(E750,LİSTE!$B$7:$D$1300,3,0))</f>
        <v>Nisa Nur SANCAR</v>
      </c>
      <c r="D750" s="72" t="str">
        <f>IF(F750=0,"RESMİ TATİL",VLOOKUP(F750,LİSTE!$B$7:$D$1300,3,0))</f>
        <v>Esila ÇETİN</v>
      </c>
      <c r="E750" s="72">
        <f>IF(B750="TATİL",0,IF(F749=0,F748+1,IF(LİSTE!$F$1=F749,1,F749+1)))</f>
        <v>1</v>
      </c>
      <c r="F750" s="72">
        <f>IF(E750=0,0,IF(LİSTE!$F$1=E750,1,E750+1))</f>
        <v>2</v>
      </c>
      <c r="G750" s="72" t="str">
        <f>IFERROR(VLOOKUP(A750,TATİLLER!$A$2:$D$30000,3,0),"TATİL DEĞİL")</f>
        <v>TATİL DEĞİL</v>
      </c>
    </row>
    <row r="751" spans="1:7" x14ac:dyDescent="0.25">
      <c r="A751" s="74">
        <f t="shared" si="169"/>
        <v>46248</v>
      </c>
      <c r="B751" s="72">
        <f t="shared" si="166"/>
        <v>5</v>
      </c>
      <c r="C751" s="72" t="str">
        <f>IF(E751=0,"RESMİ TATİL",VLOOKUP(E751,LİSTE!$B$7:$D$1300,3,0))</f>
        <v>Zeynep Sevde TOPUZ</v>
      </c>
      <c r="D751" s="72" t="str">
        <f>IF(F751=0,"RESMİ TATİL",VLOOKUP(F751,LİSTE!$B$7:$D$1300,3,0))</f>
        <v>Ömer Asaf KADAŞ</v>
      </c>
      <c r="E751" s="72">
        <f>IF(B751="TATİL",0,IF(F750=0,F749+1,IF(LİSTE!$F$1=F750,1,F750+1)))</f>
        <v>3</v>
      </c>
      <c r="F751" s="72">
        <f>IF(E751=0,0,IF(LİSTE!$F$1=E751,1,E751+1))</f>
        <v>4</v>
      </c>
      <c r="G751" s="72" t="str">
        <f>IFERROR(VLOOKUP(A751,TATİLLER!$A$2:$D$30000,3,0),"TATİL DEĞİL")</f>
        <v>TATİL DEĞİL</v>
      </c>
    </row>
    <row r="752" spans="1:7" x14ac:dyDescent="0.25">
      <c r="A752" s="74">
        <f t="shared" ref="A752" si="176">A751+3</f>
        <v>46251</v>
      </c>
      <c r="B752" s="72">
        <f t="shared" si="166"/>
        <v>1</v>
      </c>
      <c r="C752" s="72" t="str">
        <f>IF(E752=0,"RESMİ TATİL",VLOOKUP(E752,LİSTE!$B$7:$D$1300,3,0))</f>
        <v>Ramazan Baran ADIGÜZEL</v>
      </c>
      <c r="D752" s="72" t="str">
        <f>IF(F752=0,"RESMİ TATİL",VLOOKUP(F752,LİSTE!$B$7:$D$1300,3,0))</f>
        <v>Bahar AKGÜN</v>
      </c>
      <c r="E752" s="72">
        <f>IF(B752="TATİL",0,IF(F751=0,F750+1,IF(LİSTE!$F$1=F751,1,F751+1)))</f>
        <v>5</v>
      </c>
      <c r="F752" s="72">
        <f>IF(E752=0,0,IF(LİSTE!$F$1=E752,1,E752+1))</f>
        <v>6</v>
      </c>
      <c r="G752" s="72" t="str">
        <f>IFERROR(VLOOKUP(A752,TATİLLER!$A$2:$D$30000,3,0),"TATİL DEĞİL")</f>
        <v>TATİL DEĞİL</v>
      </c>
    </row>
    <row r="753" spans="1:7" x14ac:dyDescent="0.25">
      <c r="A753" s="74">
        <f t="shared" si="169"/>
        <v>46252</v>
      </c>
      <c r="B753" s="72">
        <f t="shared" si="166"/>
        <v>2</v>
      </c>
      <c r="C753" s="72" t="str">
        <f>IF(E753=0,"RESMİ TATİL",VLOOKUP(E753,LİSTE!$B$7:$D$1300,3,0))</f>
        <v>Ömer AKGÜL</v>
      </c>
      <c r="D753" s="72" t="str">
        <f>IF(F753=0,"RESMİ TATİL",VLOOKUP(F753,LİSTE!$B$7:$D$1300,3,0))</f>
        <v>Muharrem EFE TANRIVERDİ</v>
      </c>
      <c r="E753" s="72">
        <f>IF(B753="TATİL",0,IF(F752=0,F751+1,IF(LİSTE!$F$1=F752,1,F752+1)))</f>
        <v>7</v>
      </c>
      <c r="F753" s="72">
        <f>IF(E753=0,0,IF(LİSTE!$F$1=E753,1,E753+1))</f>
        <v>8</v>
      </c>
      <c r="G753" s="72" t="str">
        <f>IFERROR(VLOOKUP(A753,TATİLLER!$A$2:$D$30000,3,0),"TATİL DEĞİL")</f>
        <v>TATİL DEĞİL</v>
      </c>
    </row>
    <row r="754" spans="1:7" x14ac:dyDescent="0.25">
      <c r="A754" s="74">
        <f t="shared" si="169"/>
        <v>46253</v>
      </c>
      <c r="B754" s="72">
        <f t="shared" si="166"/>
        <v>3</v>
      </c>
      <c r="C754" s="72" t="str">
        <f>IF(E754=0,"RESMİ TATİL",VLOOKUP(E754,LİSTE!$B$7:$D$1300,3,0))</f>
        <v>Anıl DOĞAN</v>
      </c>
      <c r="D754" s="72" t="str">
        <f>IF(F754=0,"RESMİ TATİL",VLOOKUP(F754,LİSTE!$B$7:$D$1300,3,0))</f>
        <v>İpek ARSLAN</v>
      </c>
      <c r="E754" s="72">
        <f>IF(B754="TATİL",0,IF(F753=0,F752+1,IF(LİSTE!$F$1=F753,1,F753+1)))</f>
        <v>9</v>
      </c>
      <c r="F754" s="72">
        <f>IF(E754=0,0,IF(LİSTE!$F$1=E754,1,E754+1))</f>
        <v>10</v>
      </c>
      <c r="G754" s="72" t="str">
        <f>IFERROR(VLOOKUP(A754,TATİLLER!$A$2:$D$30000,3,0),"TATİL DEĞİL")</f>
        <v>TATİL DEĞİL</v>
      </c>
    </row>
    <row r="755" spans="1:7" x14ac:dyDescent="0.25">
      <c r="A755" s="74">
        <f t="shared" si="169"/>
        <v>46254</v>
      </c>
      <c r="B755" s="72">
        <f t="shared" si="166"/>
        <v>4</v>
      </c>
      <c r="C755" s="72" t="str">
        <f>IF(E755=0,"RESMİ TATİL",VLOOKUP(E755,LİSTE!$B$7:$D$1300,3,0))</f>
        <v>Efe KARSAK</v>
      </c>
      <c r="D755" s="72" t="str">
        <f>IF(F755=0,"RESMİ TATİL",VLOOKUP(F755,LİSTE!$B$7:$D$1300,3,0))</f>
        <v>Abdullah KIRBAÇ</v>
      </c>
      <c r="E755" s="72">
        <f>IF(B755="TATİL",0,IF(F754=0,F753+1,IF(LİSTE!$F$1=F754,1,F754+1)))</f>
        <v>11</v>
      </c>
      <c r="F755" s="72">
        <f>IF(E755=0,0,IF(LİSTE!$F$1=E755,1,E755+1))</f>
        <v>12</v>
      </c>
      <c r="G755" s="72" t="str">
        <f>IFERROR(VLOOKUP(A755,TATİLLER!$A$2:$D$30000,3,0),"TATİL DEĞİL")</f>
        <v>TATİL DEĞİL</v>
      </c>
    </row>
    <row r="756" spans="1:7" x14ac:dyDescent="0.25">
      <c r="A756" s="74">
        <f t="shared" si="169"/>
        <v>46255</v>
      </c>
      <c r="B756" s="72">
        <f t="shared" si="166"/>
        <v>5</v>
      </c>
      <c r="C756" s="72" t="str">
        <f>IF(E756=0,"RESMİ TATİL",VLOOKUP(E756,LİSTE!$B$7:$D$1300,3,0))</f>
        <v>Ümmü Defne GÜLER</v>
      </c>
      <c r="D756" s="72" t="str">
        <f>IF(F756=0,"RESMİ TATİL",VLOOKUP(F756,LİSTE!$B$7:$D$1300,3,0))</f>
        <v>Şevval ÖZDAMAR</v>
      </c>
      <c r="E756" s="72">
        <f>IF(B756="TATİL",0,IF(F755=0,F754+1,IF(LİSTE!$F$1=F755,1,F755+1)))</f>
        <v>13</v>
      </c>
      <c r="F756" s="72">
        <f>IF(E756=0,0,IF(LİSTE!$F$1=E756,1,E756+1))</f>
        <v>14</v>
      </c>
      <c r="G756" s="72" t="str">
        <f>IFERROR(VLOOKUP(A756,TATİLLER!$A$2:$D$30000,3,0),"TATİL DEĞİL")</f>
        <v>TATİL DEĞİL</v>
      </c>
    </row>
    <row r="757" spans="1:7" x14ac:dyDescent="0.25">
      <c r="A757" s="74">
        <f t="shared" ref="A757" si="177">A756+3</f>
        <v>46258</v>
      </c>
      <c r="B757" s="72">
        <f t="shared" si="166"/>
        <v>1</v>
      </c>
      <c r="C757" s="72" t="str">
        <f>IF(E757=0,"RESMİ TATİL",VLOOKUP(E757,LİSTE!$B$7:$D$1300,3,0))</f>
        <v>Zeynep AKDAĞ</v>
      </c>
      <c r="D757" s="72" t="str">
        <f>IF(F757=0,"RESMİ TATİL",VLOOKUP(F757,LİSTE!$B$7:$D$1300,3,0))</f>
        <v>Esma ÇOKER</v>
      </c>
      <c r="E757" s="72">
        <f>IF(B757="TATİL",0,IF(F756=0,F755+1,IF(LİSTE!$F$1=F756,1,F756+1)))</f>
        <v>15</v>
      </c>
      <c r="F757" s="72">
        <f>IF(E757=0,0,IF(LİSTE!$F$1=E757,1,E757+1))</f>
        <v>16</v>
      </c>
      <c r="G757" s="72" t="str">
        <f>IFERROR(VLOOKUP(A757,TATİLLER!$A$2:$D$30000,3,0),"TATİL DEĞİL")</f>
        <v>TATİL DEĞİL</v>
      </c>
    </row>
    <row r="758" spans="1:7" x14ac:dyDescent="0.25">
      <c r="A758" s="74">
        <f t="shared" si="169"/>
        <v>46259</v>
      </c>
      <c r="B758" s="72">
        <f t="shared" si="166"/>
        <v>2</v>
      </c>
      <c r="C758" s="72" t="str">
        <f>IF(E758=0,"RESMİ TATİL",VLOOKUP(E758,LİSTE!$B$7:$D$1300,3,0))</f>
        <v>Dursun Kubilay YAŞAR</v>
      </c>
      <c r="D758" s="72" t="str">
        <f>IF(F758=0,"RESMİ TATİL",VLOOKUP(F758,LİSTE!$B$7:$D$1300,3,0))</f>
        <v>Zeynep Beril BAŞPINAR</v>
      </c>
      <c r="E758" s="72">
        <f>IF(B758="TATİL",0,IF(F757=0,F756+1,IF(LİSTE!$F$1=F757,1,F757+1)))</f>
        <v>17</v>
      </c>
      <c r="F758" s="72">
        <f>IF(E758=0,0,IF(LİSTE!$F$1=E758,1,E758+1))</f>
        <v>18</v>
      </c>
      <c r="G758" s="72" t="str">
        <f>IFERROR(VLOOKUP(A758,TATİLLER!$A$2:$D$30000,3,0),"TATİL DEĞİL")</f>
        <v>TATİL DEĞİL</v>
      </c>
    </row>
    <row r="759" spans="1:7" x14ac:dyDescent="0.25">
      <c r="A759" s="74">
        <f t="shared" si="169"/>
        <v>46260</v>
      </c>
      <c r="B759" s="72">
        <f t="shared" si="166"/>
        <v>3</v>
      </c>
      <c r="C759" s="72" t="str">
        <f>IF(E759=0,"RESMİ TATİL",VLOOKUP(E759,LİSTE!$B$7:$D$1300,3,0))</f>
        <v>Ahmet DAL</v>
      </c>
      <c r="D759" s="72" t="str">
        <f>IF(F759=0,"RESMİ TATİL",VLOOKUP(F759,LİSTE!$B$7:$D$1300,3,0))</f>
        <v>Emirhan KARATAŞ</v>
      </c>
      <c r="E759" s="72">
        <f>IF(B759="TATİL",0,IF(F758=0,F757+1,IF(LİSTE!$F$1=F758,1,F758+1)))</f>
        <v>19</v>
      </c>
      <c r="F759" s="72">
        <f>IF(E759=0,0,IF(LİSTE!$F$1=E759,1,E759+1))</f>
        <v>20</v>
      </c>
      <c r="G759" s="72" t="str">
        <f>IFERROR(VLOOKUP(A759,TATİLLER!$A$2:$D$30000,3,0),"TATİL DEĞİL")</f>
        <v>TATİL DEĞİL</v>
      </c>
    </row>
    <row r="760" spans="1:7" x14ac:dyDescent="0.25">
      <c r="A760" s="74">
        <f t="shared" si="169"/>
        <v>46261</v>
      </c>
      <c r="B760" s="72">
        <f t="shared" si="166"/>
        <v>4</v>
      </c>
      <c r="C760" s="72" t="str">
        <f>IF(E760=0,"RESMİ TATİL",VLOOKUP(E760,LİSTE!$B$7:$D$1300,3,0))</f>
        <v>Zümra Yeter ARI</v>
      </c>
      <c r="D760" s="72" t="str">
        <f>IF(F760=0,"RESMİ TATİL",VLOOKUP(F760,LİSTE!$B$7:$D$1300,3,0))</f>
        <v>Utku KARAGÖZ</v>
      </c>
      <c r="E760" s="72">
        <f>IF(B760="TATİL",0,IF(F759=0,F758+1,IF(LİSTE!$F$1=F759,1,F759+1)))</f>
        <v>21</v>
      </c>
      <c r="F760" s="72">
        <f>IF(E760=0,0,IF(LİSTE!$F$1=E760,1,E760+1))</f>
        <v>22</v>
      </c>
      <c r="G760" s="72" t="str">
        <f>IFERROR(VLOOKUP(A760,TATİLLER!$A$2:$D$30000,3,0),"TATİL DEĞİL")</f>
        <v>TATİL DEĞİL</v>
      </c>
    </row>
    <row r="761" spans="1:7" x14ac:dyDescent="0.25">
      <c r="A761" s="74">
        <f t="shared" si="169"/>
        <v>46262</v>
      </c>
      <c r="B761" s="72">
        <f t="shared" si="166"/>
        <v>5</v>
      </c>
      <c r="C761" s="72" t="str">
        <f>IF(E761=0,"RESMİ TATİL",VLOOKUP(E761,LİSTE!$B$7:$D$1300,3,0))</f>
        <v>Feyza Zümra AVCIOĞLU</v>
      </c>
      <c r="D761" s="72" t="str">
        <f>IF(F761=0,"RESMİ TATİL",VLOOKUP(F761,LİSTE!$B$7:$D$1300,3,0))</f>
        <v>Yusuf Ali TABUR</v>
      </c>
      <c r="E761" s="72">
        <f>IF(B761="TATİL",0,IF(F760=0,F759+1,IF(LİSTE!$F$1=F760,1,F760+1)))</f>
        <v>23</v>
      </c>
      <c r="F761" s="72">
        <f>IF(E761=0,0,IF(LİSTE!$F$1=E761,1,E761+1))</f>
        <v>24</v>
      </c>
      <c r="G761" s="72" t="str">
        <f>IFERROR(VLOOKUP(A761,TATİLLER!$A$2:$D$30000,3,0),"TATİL DEĞİL")</f>
        <v>TATİL DEĞİL</v>
      </c>
    </row>
    <row r="762" spans="1:7" x14ac:dyDescent="0.25">
      <c r="A762" s="74">
        <f t="shared" ref="A762" si="178">A761+3</f>
        <v>46265</v>
      </c>
      <c r="B762" s="72">
        <f t="shared" si="166"/>
        <v>1</v>
      </c>
      <c r="C762" s="72" t="str">
        <f>IF(E762=0,"RESMİ TATİL",VLOOKUP(E762,LİSTE!$B$7:$D$1300,3,0))</f>
        <v>Irmak UTEBAY</v>
      </c>
      <c r="D762" s="72" t="str">
        <f>IF(F762=0,"RESMİ TATİL",VLOOKUP(F762,LİSTE!$B$7:$D$1300,3,0))</f>
        <v>Kerem AKKOÇ</v>
      </c>
      <c r="E762" s="72">
        <f>IF(B762="TATİL",0,IF(F761=0,F760+1,IF(LİSTE!$F$1=F761,1,F761+1)))</f>
        <v>25</v>
      </c>
      <c r="F762" s="72">
        <f>IF(E762=0,0,IF(LİSTE!$F$1=E762,1,E762+1))</f>
        <v>26</v>
      </c>
      <c r="G762" s="72" t="str">
        <f>IFERROR(VLOOKUP(A762,TATİLLER!$A$2:$D$30000,3,0),"TATİL DEĞİL")</f>
        <v>TATİL DEĞİL</v>
      </c>
    </row>
    <row r="763" spans="1:7" x14ac:dyDescent="0.25">
      <c r="A763" s="74">
        <f t="shared" si="169"/>
        <v>46266</v>
      </c>
      <c r="B763" s="72">
        <f t="shared" si="166"/>
        <v>2</v>
      </c>
      <c r="C763" s="72" t="str">
        <f>IF(E763=0,"RESMİ TATİL",VLOOKUP(E763,LİSTE!$B$7:$D$1300,3,0))</f>
        <v>Elçin Ayşe ELMAS</v>
      </c>
      <c r="D763" s="72" t="str">
        <f>IF(F763=0,"RESMİ TATİL",VLOOKUP(F763,LİSTE!$B$7:$D$1300,3,0))</f>
        <v>Muhammed YILDIZDAĞ</v>
      </c>
      <c r="E763" s="72">
        <f>IF(B763="TATİL",0,IF(F762=0,F761+1,IF(LİSTE!$F$1=F762,1,F762+1)))</f>
        <v>27</v>
      </c>
      <c r="F763" s="72">
        <f>IF(E763=0,0,IF(LİSTE!$F$1=E763,1,E763+1))</f>
        <v>28</v>
      </c>
      <c r="G763" s="72" t="str">
        <f>IFERROR(VLOOKUP(A763,TATİLLER!$A$2:$D$30000,3,0),"TATİL DEĞİL")</f>
        <v>TATİL DEĞİL</v>
      </c>
    </row>
    <row r="764" spans="1:7" x14ac:dyDescent="0.25">
      <c r="A764" s="74">
        <f t="shared" si="169"/>
        <v>46267</v>
      </c>
      <c r="B764" s="72">
        <f t="shared" si="166"/>
        <v>3</v>
      </c>
      <c r="C764" s="72" t="str">
        <f>IF(E764=0,"RESMİ TATİL",VLOOKUP(E764,LİSTE!$B$7:$D$1300,3,0))</f>
        <v>Nisa Nur SANCAR</v>
      </c>
      <c r="D764" s="72" t="str">
        <f>IF(F764=0,"RESMİ TATİL",VLOOKUP(F764,LİSTE!$B$7:$D$1300,3,0))</f>
        <v>Esila ÇETİN</v>
      </c>
      <c r="E764" s="72">
        <f>IF(B764="TATİL",0,IF(F763=0,F762+1,IF(LİSTE!$F$1=F763,1,F763+1)))</f>
        <v>1</v>
      </c>
      <c r="F764" s="72">
        <f>IF(E764=0,0,IF(LİSTE!$F$1=E764,1,E764+1))</f>
        <v>2</v>
      </c>
      <c r="G764" s="72" t="str">
        <f>IFERROR(VLOOKUP(A764,TATİLLER!$A$2:$D$30000,3,0),"TATİL DEĞİL")</f>
        <v>TATİL DEĞİL</v>
      </c>
    </row>
    <row r="765" spans="1:7" x14ac:dyDescent="0.25">
      <c r="A765" s="74">
        <f t="shared" si="169"/>
        <v>46268</v>
      </c>
      <c r="B765" s="72">
        <f t="shared" si="166"/>
        <v>4</v>
      </c>
      <c r="C765" s="72" t="str">
        <f>IF(E765=0,"RESMİ TATİL",VLOOKUP(E765,LİSTE!$B$7:$D$1300,3,0))</f>
        <v>Zeynep Sevde TOPUZ</v>
      </c>
      <c r="D765" s="72" t="str">
        <f>IF(F765=0,"RESMİ TATİL",VLOOKUP(F765,LİSTE!$B$7:$D$1300,3,0))</f>
        <v>Ömer Asaf KADAŞ</v>
      </c>
      <c r="E765" s="72">
        <f>IF(B765="TATİL",0,IF(F764=0,F763+1,IF(LİSTE!$F$1=F764,1,F764+1)))</f>
        <v>3</v>
      </c>
      <c r="F765" s="72">
        <f>IF(E765=0,0,IF(LİSTE!$F$1=E765,1,E765+1))</f>
        <v>4</v>
      </c>
      <c r="G765" s="72" t="str">
        <f>IFERROR(VLOOKUP(A765,TATİLLER!$A$2:$D$30000,3,0),"TATİL DEĞİL")</f>
        <v>TATİL DEĞİL</v>
      </c>
    </row>
    <row r="766" spans="1:7" x14ac:dyDescent="0.25">
      <c r="A766" s="74">
        <f t="shared" si="169"/>
        <v>46269</v>
      </c>
      <c r="B766" s="72">
        <f t="shared" si="166"/>
        <v>5</v>
      </c>
      <c r="C766" s="72" t="str">
        <f>IF(E766=0,"RESMİ TATİL",VLOOKUP(E766,LİSTE!$B$7:$D$1300,3,0))</f>
        <v>Ramazan Baran ADIGÜZEL</v>
      </c>
      <c r="D766" s="72" t="str">
        <f>IF(F766=0,"RESMİ TATİL",VLOOKUP(F766,LİSTE!$B$7:$D$1300,3,0))</f>
        <v>Bahar AKGÜN</v>
      </c>
      <c r="E766" s="72">
        <f>IF(B766="TATİL",0,IF(F765=0,F764+1,IF(LİSTE!$F$1=F765,1,F765+1)))</f>
        <v>5</v>
      </c>
      <c r="F766" s="72">
        <f>IF(E766=0,0,IF(LİSTE!$F$1=E766,1,E766+1))</f>
        <v>6</v>
      </c>
      <c r="G766" s="72" t="str">
        <f>IFERROR(VLOOKUP(A766,TATİLLER!$A$2:$D$30000,3,0),"TATİL DEĞİL")</f>
        <v>TATİL DEĞİL</v>
      </c>
    </row>
    <row r="767" spans="1:7" x14ac:dyDescent="0.25">
      <c r="A767" s="74">
        <f t="shared" ref="A767" si="179">A766+3</f>
        <v>46272</v>
      </c>
      <c r="B767" s="72">
        <f t="shared" si="166"/>
        <v>1</v>
      </c>
      <c r="C767" s="72" t="str">
        <f>IF(E767=0,"RESMİ TATİL",VLOOKUP(E767,LİSTE!$B$7:$D$1300,3,0))</f>
        <v>Ömer AKGÜL</v>
      </c>
      <c r="D767" s="72" t="str">
        <f>IF(F767=0,"RESMİ TATİL",VLOOKUP(F767,LİSTE!$B$7:$D$1300,3,0))</f>
        <v>Muharrem EFE TANRIVERDİ</v>
      </c>
      <c r="E767" s="72">
        <f>IF(B767="TATİL",0,IF(F766=0,F765+1,IF(LİSTE!$F$1=F766,1,F766+1)))</f>
        <v>7</v>
      </c>
      <c r="F767" s="72">
        <f>IF(E767=0,0,IF(LİSTE!$F$1=E767,1,E767+1))</f>
        <v>8</v>
      </c>
      <c r="G767" s="72" t="str">
        <f>IFERROR(VLOOKUP(A767,TATİLLER!$A$2:$D$30000,3,0),"TATİL DEĞİL")</f>
        <v>TATİL DEĞİL</v>
      </c>
    </row>
    <row r="768" spans="1:7" x14ac:dyDescent="0.25">
      <c r="A768" s="74">
        <f t="shared" si="169"/>
        <v>46273</v>
      </c>
      <c r="B768" s="72">
        <f t="shared" si="166"/>
        <v>2</v>
      </c>
      <c r="C768" s="72" t="str">
        <f>IF(E768=0,"RESMİ TATİL",VLOOKUP(E768,LİSTE!$B$7:$D$1300,3,0))</f>
        <v>Anıl DOĞAN</v>
      </c>
      <c r="D768" s="72" t="str">
        <f>IF(F768=0,"RESMİ TATİL",VLOOKUP(F768,LİSTE!$B$7:$D$1300,3,0))</f>
        <v>İpek ARSLAN</v>
      </c>
      <c r="E768" s="72">
        <f>IF(B768="TATİL",0,IF(F767=0,F766+1,IF(LİSTE!$F$1=F767,1,F767+1)))</f>
        <v>9</v>
      </c>
      <c r="F768" s="72">
        <f>IF(E768=0,0,IF(LİSTE!$F$1=E768,1,E768+1))</f>
        <v>10</v>
      </c>
      <c r="G768" s="72" t="str">
        <f>IFERROR(VLOOKUP(A768,TATİLLER!$A$2:$D$30000,3,0),"TATİL DEĞİL")</f>
        <v>TATİL DEĞİL</v>
      </c>
    </row>
    <row r="769" spans="1:7" x14ac:dyDescent="0.25">
      <c r="A769" s="74">
        <f t="shared" si="169"/>
        <v>46274</v>
      </c>
      <c r="B769" s="72">
        <f t="shared" si="166"/>
        <v>3</v>
      </c>
      <c r="C769" s="72" t="str">
        <f>IF(E769=0,"RESMİ TATİL",VLOOKUP(E769,LİSTE!$B$7:$D$1300,3,0))</f>
        <v>Efe KARSAK</v>
      </c>
      <c r="D769" s="72" t="str">
        <f>IF(F769=0,"RESMİ TATİL",VLOOKUP(F769,LİSTE!$B$7:$D$1300,3,0))</f>
        <v>Abdullah KIRBAÇ</v>
      </c>
      <c r="E769" s="72">
        <f>IF(B769="TATİL",0,IF(F768=0,F767+1,IF(LİSTE!$F$1=F768,1,F768+1)))</f>
        <v>11</v>
      </c>
      <c r="F769" s="72">
        <f>IF(E769=0,0,IF(LİSTE!$F$1=E769,1,E769+1))</f>
        <v>12</v>
      </c>
      <c r="G769" s="72" t="str">
        <f>IFERROR(VLOOKUP(A769,TATİLLER!$A$2:$D$30000,3,0),"TATİL DEĞİL")</f>
        <v>TATİL DEĞİL</v>
      </c>
    </row>
    <row r="770" spans="1:7" x14ac:dyDescent="0.25">
      <c r="A770" s="74">
        <f t="shared" si="169"/>
        <v>46275</v>
      </c>
      <c r="B770" s="72">
        <f t="shared" si="166"/>
        <v>4</v>
      </c>
      <c r="C770" s="72" t="str">
        <f>IF(E770=0,"RESMİ TATİL",VLOOKUP(E770,LİSTE!$B$7:$D$1300,3,0))</f>
        <v>Ümmü Defne GÜLER</v>
      </c>
      <c r="D770" s="72" t="str">
        <f>IF(F770=0,"RESMİ TATİL",VLOOKUP(F770,LİSTE!$B$7:$D$1300,3,0))</f>
        <v>Şevval ÖZDAMAR</v>
      </c>
      <c r="E770" s="72">
        <f>IF(B770="TATİL",0,IF(F769=0,F768+1,IF(LİSTE!$F$1=F769,1,F769+1)))</f>
        <v>13</v>
      </c>
      <c r="F770" s="72">
        <f>IF(E770=0,0,IF(LİSTE!$F$1=E770,1,E770+1))</f>
        <v>14</v>
      </c>
      <c r="G770" s="72" t="str">
        <f>IFERROR(VLOOKUP(A770,TATİLLER!$A$2:$D$30000,3,0),"TATİL DEĞİL")</f>
        <v>TATİL DEĞİL</v>
      </c>
    </row>
    <row r="771" spans="1:7" x14ac:dyDescent="0.25">
      <c r="A771" s="74">
        <f t="shared" si="169"/>
        <v>46276</v>
      </c>
      <c r="B771" s="72">
        <f t="shared" ref="B771:B834" si="180">IF(G771="TATİL","TATİL",WEEKDAY(A771,2))</f>
        <v>5</v>
      </c>
      <c r="C771" s="72" t="str">
        <f>IF(E771=0,"RESMİ TATİL",VLOOKUP(E771,LİSTE!$B$7:$D$1300,3,0))</f>
        <v>Zeynep AKDAĞ</v>
      </c>
      <c r="D771" s="72" t="str">
        <f>IF(F771=0,"RESMİ TATİL",VLOOKUP(F771,LİSTE!$B$7:$D$1300,3,0))</f>
        <v>Esma ÇOKER</v>
      </c>
      <c r="E771" s="72">
        <f>IF(B771="TATİL",0,IF(F770=0,F769+1,IF(LİSTE!$F$1=F770,1,F770+1)))</f>
        <v>15</v>
      </c>
      <c r="F771" s="72">
        <f>IF(E771=0,0,IF(LİSTE!$F$1=E771,1,E771+1))</f>
        <v>16</v>
      </c>
      <c r="G771" s="72" t="str">
        <f>IFERROR(VLOOKUP(A771,TATİLLER!$A$2:$D$30000,3,0),"TATİL DEĞİL")</f>
        <v>TATİL DEĞİL</v>
      </c>
    </row>
    <row r="772" spans="1:7" x14ac:dyDescent="0.25">
      <c r="A772" s="74">
        <f t="shared" ref="A772" si="181">A771+3</f>
        <v>46279</v>
      </c>
      <c r="B772" s="72">
        <f t="shared" si="180"/>
        <v>1</v>
      </c>
      <c r="C772" s="72" t="str">
        <f>IF(E772=0,"RESMİ TATİL",VLOOKUP(E772,LİSTE!$B$7:$D$1300,3,0))</f>
        <v>Dursun Kubilay YAŞAR</v>
      </c>
      <c r="D772" s="72" t="str">
        <f>IF(F772=0,"RESMİ TATİL",VLOOKUP(F772,LİSTE!$B$7:$D$1300,3,0))</f>
        <v>Zeynep Beril BAŞPINAR</v>
      </c>
      <c r="E772" s="72">
        <f>IF(B772="TATİL",0,IF(F771=0,F770+1,IF(LİSTE!$F$1=F771,1,F771+1)))</f>
        <v>17</v>
      </c>
      <c r="F772" s="72">
        <f>IF(E772=0,0,IF(LİSTE!$F$1=E772,1,E772+1))</f>
        <v>18</v>
      </c>
      <c r="G772" s="72" t="str">
        <f>IFERROR(VLOOKUP(A772,TATİLLER!$A$2:$D$30000,3,0),"TATİL DEĞİL")</f>
        <v>TATİL DEĞİL</v>
      </c>
    </row>
    <row r="773" spans="1:7" x14ac:dyDescent="0.25">
      <c r="A773" s="74">
        <f t="shared" si="169"/>
        <v>46280</v>
      </c>
      <c r="B773" s="72">
        <f t="shared" si="180"/>
        <v>2</v>
      </c>
      <c r="C773" s="72" t="str">
        <f>IF(E773=0,"RESMİ TATİL",VLOOKUP(E773,LİSTE!$B$7:$D$1300,3,0))</f>
        <v>Ahmet DAL</v>
      </c>
      <c r="D773" s="72" t="str">
        <f>IF(F773=0,"RESMİ TATİL",VLOOKUP(F773,LİSTE!$B$7:$D$1300,3,0))</f>
        <v>Emirhan KARATAŞ</v>
      </c>
      <c r="E773" s="72">
        <f>IF(B773="TATİL",0,IF(F772=0,F771+1,IF(LİSTE!$F$1=F772,1,F772+1)))</f>
        <v>19</v>
      </c>
      <c r="F773" s="72">
        <f>IF(E773=0,0,IF(LİSTE!$F$1=E773,1,E773+1))</f>
        <v>20</v>
      </c>
      <c r="G773" s="72" t="str">
        <f>IFERROR(VLOOKUP(A773,TATİLLER!$A$2:$D$30000,3,0),"TATİL DEĞİL")</f>
        <v>TATİL DEĞİL</v>
      </c>
    </row>
    <row r="774" spans="1:7" x14ac:dyDescent="0.25">
      <c r="A774" s="74">
        <f t="shared" si="169"/>
        <v>46281</v>
      </c>
      <c r="B774" s="72">
        <f t="shared" si="180"/>
        <v>3</v>
      </c>
      <c r="C774" s="72" t="str">
        <f>IF(E774=0,"RESMİ TATİL",VLOOKUP(E774,LİSTE!$B$7:$D$1300,3,0))</f>
        <v>Zümra Yeter ARI</v>
      </c>
      <c r="D774" s="72" t="str">
        <f>IF(F774=0,"RESMİ TATİL",VLOOKUP(F774,LİSTE!$B$7:$D$1300,3,0))</f>
        <v>Utku KARAGÖZ</v>
      </c>
      <c r="E774" s="72">
        <f>IF(B774="TATİL",0,IF(F773=0,F772+1,IF(LİSTE!$F$1=F773,1,F773+1)))</f>
        <v>21</v>
      </c>
      <c r="F774" s="72">
        <f>IF(E774=0,0,IF(LİSTE!$F$1=E774,1,E774+1))</f>
        <v>22</v>
      </c>
      <c r="G774" s="72" t="str">
        <f>IFERROR(VLOOKUP(A774,TATİLLER!$A$2:$D$30000,3,0),"TATİL DEĞİL")</f>
        <v>TATİL DEĞİL</v>
      </c>
    </row>
    <row r="775" spans="1:7" x14ac:dyDescent="0.25">
      <c r="A775" s="74">
        <f t="shared" si="169"/>
        <v>46282</v>
      </c>
      <c r="B775" s="72">
        <f t="shared" si="180"/>
        <v>4</v>
      </c>
      <c r="C775" s="72" t="str">
        <f>IF(E775=0,"RESMİ TATİL",VLOOKUP(E775,LİSTE!$B$7:$D$1300,3,0))</f>
        <v>Feyza Zümra AVCIOĞLU</v>
      </c>
      <c r="D775" s="72" t="str">
        <f>IF(F775=0,"RESMİ TATİL",VLOOKUP(F775,LİSTE!$B$7:$D$1300,3,0))</f>
        <v>Yusuf Ali TABUR</v>
      </c>
      <c r="E775" s="72">
        <f>IF(B775="TATİL",0,IF(F774=0,F773+1,IF(LİSTE!$F$1=F774,1,F774+1)))</f>
        <v>23</v>
      </c>
      <c r="F775" s="72">
        <f>IF(E775=0,0,IF(LİSTE!$F$1=E775,1,E775+1))</f>
        <v>24</v>
      </c>
      <c r="G775" s="72" t="str">
        <f>IFERROR(VLOOKUP(A775,TATİLLER!$A$2:$D$30000,3,0),"TATİL DEĞİL")</f>
        <v>TATİL DEĞİL</v>
      </c>
    </row>
    <row r="776" spans="1:7" x14ac:dyDescent="0.25">
      <c r="A776" s="74">
        <f t="shared" si="169"/>
        <v>46283</v>
      </c>
      <c r="B776" s="72">
        <f t="shared" si="180"/>
        <v>5</v>
      </c>
      <c r="C776" s="72" t="str">
        <f>IF(E776=0,"RESMİ TATİL",VLOOKUP(E776,LİSTE!$B$7:$D$1300,3,0))</f>
        <v>Irmak UTEBAY</v>
      </c>
      <c r="D776" s="72" t="str">
        <f>IF(F776=0,"RESMİ TATİL",VLOOKUP(F776,LİSTE!$B$7:$D$1300,3,0))</f>
        <v>Kerem AKKOÇ</v>
      </c>
      <c r="E776" s="72">
        <f>IF(B776="TATİL",0,IF(F775=0,F774+1,IF(LİSTE!$F$1=F775,1,F775+1)))</f>
        <v>25</v>
      </c>
      <c r="F776" s="72">
        <f>IF(E776=0,0,IF(LİSTE!$F$1=E776,1,E776+1))</f>
        <v>26</v>
      </c>
      <c r="G776" s="72" t="str">
        <f>IFERROR(VLOOKUP(A776,TATİLLER!$A$2:$D$30000,3,0),"TATİL DEĞİL")</f>
        <v>TATİL DEĞİL</v>
      </c>
    </row>
    <row r="777" spans="1:7" x14ac:dyDescent="0.25">
      <c r="A777" s="74">
        <f t="shared" ref="A777" si="182">A776+3</f>
        <v>46286</v>
      </c>
      <c r="B777" s="72">
        <f t="shared" si="180"/>
        <v>1</v>
      </c>
      <c r="C777" s="72" t="str">
        <f>IF(E777=0,"RESMİ TATİL",VLOOKUP(E777,LİSTE!$B$7:$D$1300,3,0))</f>
        <v>Elçin Ayşe ELMAS</v>
      </c>
      <c r="D777" s="72" t="str">
        <f>IF(F777=0,"RESMİ TATİL",VLOOKUP(F777,LİSTE!$B$7:$D$1300,3,0))</f>
        <v>Muhammed YILDIZDAĞ</v>
      </c>
      <c r="E777" s="72">
        <f>IF(B777="TATİL",0,IF(F776=0,F775+1,IF(LİSTE!$F$1=F776,1,F776+1)))</f>
        <v>27</v>
      </c>
      <c r="F777" s="72">
        <f>IF(E777=0,0,IF(LİSTE!$F$1=E777,1,E777+1))</f>
        <v>28</v>
      </c>
      <c r="G777" s="72" t="str">
        <f>IFERROR(VLOOKUP(A777,TATİLLER!$A$2:$D$30000,3,0),"TATİL DEĞİL")</f>
        <v>TATİL DEĞİL</v>
      </c>
    </row>
    <row r="778" spans="1:7" x14ac:dyDescent="0.25">
      <c r="A778" s="74">
        <f t="shared" si="169"/>
        <v>46287</v>
      </c>
      <c r="B778" s="72">
        <f t="shared" si="180"/>
        <v>2</v>
      </c>
      <c r="C778" s="72" t="str">
        <f>IF(E778=0,"RESMİ TATİL",VLOOKUP(E778,LİSTE!$B$7:$D$1300,3,0))</f>
        <v>Nisa Nur SANCAR</v>
      </c>
      <c r="D778" s="72" t="str">
        <f>IF(F778=0,"RESMİ TATİL",VLOOKUP(F778,LİSTE!$B$7:$D$1300,3,0))</f>
        <v>Esila ÇETİN</v>
      </c>
      <c r="E778" s="72">
        <f>IF(B778="TATİL",0,IF(F777=0,F776+1,IF(LİSTE!$F$1=F777,1,F777+1)))</f>
        <v>1</v>
      </c>
      <c r="F778" s="72">
        <f>IF(E778=0,0,IF(LİSTE!$F$1=E778,1,E778+1))</f>
        <v>2</v>
      </c>
      <c r="G778" s="72" t="str">
        <f>IFERROR(VLOOKUP(A778,TATİLLER!$A$2:$D$30000,3,0),"TATİL DEĞİL")</f>
        <v>TATİL DEĞİL</v>
      </c>
    </row>
    <row r="779" spans="1:7" x14ac:dyDescent="0.25">
      <c r="A779" s="74">
        <f t="shared" si="169"/>
        <v>46288</v>
      </c>
      <c r="B779" s="72">
        <f t="shared" si="180"/>
        <v>3</v>
      </c>
      <c r="C779" s="72" t="str">
        <f>IF(E779=0,"RESMİ TATİL",VLOOKUP(E779,LİSTE!$B$7:$D$1300,3,0))</f>
        <v>Zeynep Sevde TOPUZ</v>
      </c>
      <c r="D779" s="72" t="str">
        <f>IF(F779=0,"RESMİ TATİL",VLOOKUP(F779,LİSTE!$B$7:$D$1300,3,0))</f>
        <v>Ömer Asaf KADAŞ</v>
      </c>
      <c r="E779" s="72">
        <f>IF(B779="TATİL",0,IF(F778=0,F777+1,IF(LİSTE!$F$1=F778,1,F778+1)))</f>
        <v>3</v>
      </c>
      <c r="F779" s="72">
        <f>IF(E779=0,0,IF(LİSTE!$F$1=E779,1,E779+1))</f>
        <v>4</v>
      </c>
      <c r="G779" s="72" t="str">
        <f>IFERROR(VLOOKUP(A779,TATİLLER!$A$2:$D$30000,3,0),"TATİL DEĞİL")</f>
        <v>TATİL DEĞİL</v>
      </c>
    </row>
    <row r="780" spans="1:7" x14ac:dyDescent="0.25">
      <c r="A780" s="74">
        <f t="shared" si="169"/>
        <v>46289</v>
      </c>
      <c r="B780" s="72">
        <f t="shared" si="180"/>
        <v>4</v>
      </c>
      <c r="C780" s="72" t="str">
        <f>IF(E780=0,"RESMİ TATİL",VLOOKUP(E780,LİSTE!$B$7:$D$1300,3,0))</f>
        <v>Ramazan Baran ADIGÜZEL</v>
      </c>
      <c r="D780" s="72" t="str">
        <f>IF(F780=0,"RESMİ TATİL",VLOOKUP(F780,LİSTE!$B$7:$D$1300,3,0))</f>
        <v>Bahar AKGÜN</v>
      </c>
      <c r="E780" s="72">
        <f>IF(B780="TATİL",0,IF(F779=0,F778+1,IF(LİSTE!$F$1=F779,1,F779+1)))</f>
        <v>5</v>
      </c>
      <c r="F780" s="72">
        <f>IF(E780=0,0,IF(LİSTE!$F$1=E780,1,E780+1))</f>
        <v>6</v>
      </c>
      <c r="G780" s="72" t="str">
        <f>IFERROR(VLOOKUP(A780,TATİLLER!$A$2:$D$30000,3,0),"TATİL DEĞİL")</f>
        <v>TATİL DEĞİL</v>
      </c>
    </row>
    <row r="781" spans="1:7" x14ac:dyDescent="0.25">
      <c r="A781" s="74">
        <f t="shared" si="169"/>
        <v>46290</v>
      </c>
      <c r="B781" s="72">
        <f t="shared" si="180"/>
        <v>5</v>
      </c>
      <c r="C781" s="72" t="str">
        <f>IF(E781=0,"RESMİ TATİL",VLOOKUP(E781,LİSTE!$B$7:$D$1300,3,0))</f>
        <v>Ömer AKGÜL</v>
      </c>
      <c r="D781" s="72" t="str">
        <f>IF(F781=0,"RESMİ TATİL",VLOOKUP(F781,LİSTE!$B$7:$D$1300,3,0))</f>
        <v>Muharrem EFE TANRIVERDİ</v>
      </c>
      <c r="E781" s="72">
        <f>IF(B781="TATİL",0,IF(F780=0,F779+1,IF(LİSTE!$F$1=F780,1,F780+1)))</f>
        <v>7</v>
      </c>
      <c r="F781" s="72">
        <f>IF(E781=0,0,IF(LİSTE!$F$1=E781,1,E781+1))</f>
        <v>8</v>
      </c>
      <c r="G781" s="72" t="str">
        <f>IFERROR(VLOOKUP(A781,TATİLLER!$A$2:$D$30000,3,0),"TATİL DEĞİL")</f>
        <v>TATİL DEĞİL</v>
      </c>
    </row>
    <row r="782" spans="1:7" x14ac:dyDescent="0.25">
      <c r="A782" s="74">
        <f t="shared" ref="A782" si="183">A781+3</f>
        <v>46293</v>
      </c>
      <c r="B782" s="72">
        <f t="shared" si="180"/>
        <v>1</v>
      </c>
      <c r="C782" s="72" t="str">
        <f>IF(E782=0,"RESMİ TATİL",VLOOKUP(E782,LİSTE!$B$7:$D$1300,3,0))</f>
        <v>Anıl DOĞAN</v>
      </c>
      <c r="D782" s="72" t="str">
        <f>IF(F782=0,"RESMİ TATİL",VLOOKUP(F782,LİSTE!$B$7:$D$1300,3,0))</f>
        <v>İpek ARSLAN</v>
      </c>
      <c r="E782" s="72">
        <f>IF(B782="TATİL",0,IF(F781=0,F780+1,IF(LİSTE!$F$1=F781,1,F781+1)))</f>
        <v>9</v>
      </c>
      <c r="F782" s="72">
        <f>IF(E782=0,0,IF(LİSTE!$F$1=E782,1,E782+1))</f>
        <v>10</v>
      </c>
      <c r="G782" s="72" t="str">
        <f>IFERROR(VLOOKUP(A782,TATİLLER!$A$2:$D$30000,3,0),"TATİL DEĞİL")</f>
        <v>TATİL DEĞİL</v>
      </c>
    </row>
    <row r="783" spans="1:7" x14ac:dyDescent="0.25">
      <c r="A783" s="74">
        <f t="shared" ref="A783:A846" si="184">A782+1</f>
        <v>46294</v>
      </c>
      <c r="B783" s="72">
        <f t="shared" si="180"/>
        <v>2</v>
      </c>
      <c r="C783" s="72" t="str">
        <f>IF(E783=0,"RESMİ TATİL",VLOOKUP(E783,LİSTE!$B$7:$D$1300,3,0))</f>
        <v>Efe KARSAK</v>
      </c>
      <c r="D783" s="72" t="str">
        <f>IF(F783=0,"RESMİ TATİL",VLOOKUP(F783,LİSTE!$B$7:$D$1300,3,0))</f>
        <v>Abdullah KIRBAÇ</v>
      </c>
      <c r="E783" s="72">
        <f>IF(B783="TATİL",0,IF(F782=0,F781+1,IF(LİSTE!$F$1=F782,1,F782+1)))</f>
        <v>11</v>
      </c>
      <c r="F783" s="72">
        <f>IF(E783=0,0,IF(LİSTE!$F$1=E783,1,E783+1))</f>
        <v>12</v>
      </c>
      <c r="G783" s="72" t="str">
        <f>IFERROR(VLOOKUP(A783,TATİLLER!$A$2:$D$30000,3,0),"TATİL DEĞİL")</f>
        <v>TATİL DEĞİL</v>
      </c>
    </row>
    <row r="784" spans="1:7" x14ac:dyDescent="0.25">
      <c r="A784" s="74">
        <f t="shared" si="184"/>
        <v>46295</v>
      </c>
      <c r="B784" s="72">
        <f t="shared" si="180"/>
        <v>3</v>
      </c>
      <c r="C784" s="72" t="str">
        <f>IF(E784=0,"RESMİ TATİL",VLOOKUP(E784,LİSTE!$B$7:$D$1300,3,0))</f>
        <v>Ümmü Defne GÜLER</v>
      </c>
      <c r="D784" s="72" t="str">
        <f>IF(F784=0,"RESMİ TATİL",VLOOKUP(F784,LİSTE!$B$7:$D$1300,3,0))</f>
        <v>Şevval ÖZDAMAR</v>
      </c>
      <c r="E784" s="72">
        <f>IF(B784="TATİL",0,IF(F783=0,F782+1,IF(LİSTE!$F$1=F783,1,F783+1)))</f>
        <v>13</v>
      </c>
      <c r="F784" s="72">
        <f>IF(E784=0,0,IF(LİSTE!$F$1=E784,1,E784+1))</f>
        <v>14</v>
      </c>
      <c r="G784" s="72" t="str">
        <f>IFERROR(VLOOKUP(A784,TATİLLER!$A$2:$D$30000,3,0),"TATİL DEĞİL")</f>
        <v>TATİL DEĞİL</v>
      </c>
    </row>
    <row r="785" spans="1:7" x14ac:dyDescent="0.25">
      <c r="A785" s="74">
        <f t="shared" si="184"/>
        <v>46296</v>
      </c>
      <c r="B785" s="72">
        <f t="shared" si="180"/>
        <v>4</v>
      </c>
      <c r="C785" s="72" t="str">
        <f>IF(E785=0,"RESMİ TATİL",VLOOKUP(E785,LİSTE!$B$7:$D$1300,3,0))</f>
        <v>Zeynep AKDAĞ</v>
      </c>
      <c r="D785" s="72" t="str">
        <f>IF(F785=0,"RESMİ TATİL",VLOOKUP(F785,LİSTE!$B$7:$D$1300,3,0))</f>
        <v>Esma ÇOKER</v>
      </c>
      <c r="E785" s="72">
        <f>IF(B785="TATİL",0,IF(F784=0,F783+1,IF(LİSTE!$F$1=F784,1,F784+1)))</f>
        <v>15</v>
      </c>
      <c r="F785" s="72">
        <f>IF(E785=0,0,IF(LİSTE!$F$1=E785,1,E785+1))</f>
        <v>16</v>
      </c>
      <c r="G785" s="72" t="str">
        <f>IFERROR(VLOOKUP(A785,TATİLLER!$A$2:$D$30000,3,0),"TATİL DEĞİL")</f>
        <v>TATİL DEĞİL</v>
      </c>
    </row>
    <row r="786" spans="1:7" x14ac:dyDescent="0.25">
      <c r="A786" s="74">
        <f t="shared" si="184"/>
        <v>46297</v>
      </c>
      <c r="B786" s="72">
        <f t="shared" si="180"/>
        <v>5</v>
      </c>
      <c r="C786" s="72" t="str">
        <f>IF(E786=0,"RESMİ TATİL",VLOOKUP(E786,LİSTE!$B$7:$D$1300,3,0))</f>
        <v>Dursun Kubilay YAŞAR</v>
      </c>
      <c r="D786" s="72" t="str">
        <f>IF(F786=0,"RESMİ TATİL",VLOOKUP(F786,LİSTE!$B$7:$D$1300,3,0))</f>
        <v>Zeynep Beril BAŞPINAR</v>
      </c>
      <c r="E786" s="72">
        <f>IF(B786="TATİL",0,IF(F785=0,F784+1,IF(LİSTE!$F$1=F785,1,F785+1)))</f>
        <v>17</v>
      </c>
      <c r="F786" s="72">
        <f>IF(E786=0,0,IF(LİSTE!$F$1=E786,1,E786+1))</f>
        <v>18</v>
      </c>
      <c r="G786" s="72" t="str">
        <f>IFERROR(VLOOKUP(A786,TATİLLER!$A$2:$D$30000,3,0),"TATİL DEĞİL")</f>
        <v>TATİL DEĞİL</v>
      </c>
    </row>
    <row r="787" spans="1:7" x14ac:dyDescent="0.25">
      <c r="A787" s="74">
        <f t="shared" ref="A787" si="185">A786+3</f>
        <v>46300</v>
      </c>
      <c r="B787" s="72">
        <f t="shared" si="180"/>
        <v>1</v>
      </c>
      <c r="C787" s="72" t="str">
        <f>IF(E787=0,"RESMİ TATİL",VLOOKUP(E787,LİSTE!$B$7:$D$1300,3,0))</f>
        <v>Ahmet DAL</v>
      </c>
      <c r="D787" s="72" t="str">
        <f>IF(F787=0,"RESMİ TATİL",VLOOKUP(F787,LİSTE!$B$7:$D$1300,3,0))</f>
        <v>Emirhan KARATAŞ</v>
      </c>
      <c r="E787" s="72">
        <f>IF(B787="TATİL",0,IF(F786=0,F785+1,IF(LİSTE!$F$1=F786,1,F786+1)))</f>
        <v>19</v>
      </c>
      <c r="F787" s="72">
        <f>IF(E787=0,0,IF(LİSTE!$F$1=E787,1,E787+1))</f>
        <v>20</v>
      </c>
      <c r="G787" s="72" t="str">
        <f>IFERROR(VLOOKUP(A787,TATİLLER!$A$2:$D$30000,3,0),"TATİL DEĞİL")</f>
        <v>TATİL DEĞİL</v>
      </c>
    </row>
    <row r="788" spans="1:7" x14ac:dyDescent="0.25">
      <c r="A788" s="74">
        <f t="shared" si="184"/>
        <v>46301</v>
      </c>
      <c r="B788" s="72">
        <f t="shared" si="180"/>
        <v>2</v>
      </c>
      <c r="C788" s="72" t="str">
        <f>IF(E788=0,"RESMİ TATİL",VLOOKUP(E788,LİSTE!$B$7:$D$1300,3,0))</f>
        <v>Zümra Yeter ARI</v>
      </c>
      <c r="D788" s="72" t="str">
        <f>IF(F788=0,"RESMİ TATİL",VLOOKUP(F788,LİSTE!$B$7:$D$1300,3,0))</f>
        <v>Utku KARAGÖZ</v>
      </c>
      <c r="E788" s="72">
        <f>IF(B788="TATİL",0,IF(F787=0,F786+1,IF(LİSTE!$F$1=F787,1,F787+1)))</f>
        <v>21</v>
      </c>
      <c r="F788" s="72">
        <f>IF(E788=0,0,IF(LİSTE!$F$1=E788,1,E788+1))</f>
        <v>22</v>
      </c>
      <c r="G788" s="72" t="str">
        <f>IFERROR(VLOOKUP(A788,TATİLLER!$A$2:$D$30000,3,0),"TATİL DEĞİL")</f>
        <v>TATİL DEĞİL</v>
      </c>
    </row>
    <row r="789" spans="1:7" x14ac:dyDescent="0.25">
      <c r="A789" s="74">
        <f t="shared" si="184"/>
        <v>46302</v>
      </c>
      <c r="B789" s="72">
        <f t="shared" si="180"/>
        <v>3</v>
      </c>
      <c r="C789" s="72" t="str">
        <f>IF(E789=0,"RESMİ TATİL",VLOOKUP(E789,LİSTE!$B$7:$D$1300,3,0))</f>
        <v>Feyza Zümra AVCIOĞLU</v>
      </c>
      <c r="D789" s="72" t="str">
        <f>IF(F789=0,"RESMİ TATİL",VLOOKUP(F789,LİSTE!$B$7:$D$1300,3,0))</f>
        <v>Yusuf Ali TABUR</v>
      </c>
      <c r="E789" s="72">
        <f>IF(B789="TATİL",0,IF(F788=0,F787+1,IF(LİSTE!$F$1=F788,1,F788+1)))</f>
        <v>23</v>
      </c>
      <c r="F789" s="72">
        <f>IF(E789=0,0,IF(LİSTE!$F$1=E789,1,E789+1))</f>
        <v>24</v>
      </c>
      <c r="G789" s="72" t="str">
        <f>IFERROR(VLOOKUP(A789,TATİLLER!$A$2:$D$30000,3,0),"TATİL DEĞİL")</f>
        <v>TATİL DEĞİL</v>
      </c>
    </row>
    <row r="790" spans="1:7" x14ac:dyDescent="0.25">
      <c r="A790" s="74">
        <f t="shared" si="184"/>
        <v>46303</v>
      </c>
      <c r="B790" s="72">
        <f t="shared" si="180"/>
        <v>4</v>
      </c>
      <c r="C790" s="72" t="str">
        <f>IF(E790=0,"RESMİ TATİL",VLOOKUP(E790,LİSTE!$B$7:$D$1300,3,0))</f>
        <v>Irmak UTEBAY</v>
      </c>
      <c r="D790" s="72" t="str">
        <f>IF(F790=0,"RESMİ TATİL",VLOOKUP(F790,LİSTE!$B$7:$D$1300,3,0))</f>
        <v>Kerem AKKOÇ</v>
      </c>
      <c r="E790" s="72">
        <f>IF(B790="TATİL",0,IF(F789=0,F788+1,IF(LİSTE!$F$1=F789,1,F789+1)))</f>
        <v>25</v>
      </c>
      <c r="F790" s="72">
        <f>IF(E790=0,0,IF(LİSTE!$F$1=E790,1,E790+1))</f>
        <v>26</v>
      </c>
      <c r="G790" s="72" t="str">
        <f>IFERROR(VLOOKUP(A790,TATİLLER!$A$2:$D$30000,3,0),"TATİL DEĞİL")</f>
        <v>TATİL DEĞİL</v>
      </c>
    </row>
    <row r="791" spans="1:7" x14ac:dyDescent="0.25">
      <c r="A791" s="74">
        <f t="shared" si="184"/>
        <v>46304</v>
      </c>
      <c r="B791" s="72">
        <f t="shared" si="180"/>
        <v>5</v>
      </c>
      <c r="C791" s="72" t="str">
        <f>IF(E791=0,"RESMİ TATİL",VLOOKUP(E791,LİSTE!$B$7:$D$1300,3,0))</f>
        <v>Elçin Ayşe ELMAS</v>
      </c>
      <c r="D791" s="72" t="str">
        <f>IF(F791=0,"RESMİ TATİL",VLOOKUP(F791,LİSTE!$B$7:$D$1300,3,0))</f>
        <v>Muhammed YILDIZDAĞ</v>
      </c>
      <c r="E791" s="72">
        <f>IF(B791="TATİL",0,IF(F790=0,F789+1,IF(LİSTE!$F$1=F790,1,F790+1)))</f>
        <v>27</v>
      </c>
      <c r="F791" s="72">
        <f>IF(E791=0,0,IF(LİSTE!$F$1=E791,1,E791+1))</f>
        <v>28</v>
      </c>
      <c r="G791" s="72" t="str">
        <f>IFERROR(VLOOKUP(A791,TATİLLER!$A$2:$D$30000,3,0),"TATİL DEĞİL")</f>
        <v>TATİL DEĞİL</v>
      </c>
    </row>
    <row r="792" spans="1:7" x14ac:dyDescent="0.25">
      <c r="A792" s="74">
        <f t="shared" ref="A792" si="186">A791+3</f>
        <v>46307</v>
      </c>
      <c r="B792" s="72">
        <f t="shared" si="180"/>
        <v>1</v>
      </c>
      <c r="C792" s="72" t="str">
        <f>IF(E792=0,"RESMİ TATİL",VLOOKUP(E792,LİSTE!$B$7:$D$1300,3,0))</f>
        <v>Nisa Nur SANCAR</v>
      </c>
      <c r="D792" s="72" t="str">
        <f>IF(F792=0,"RESMİ TATİL",VLOOKUP(F792,LİSTE!$B$7:$D$1300,3,0))</f>
        <v>Esila ÇETİN</v>
      </c>
      <c r="E792" s="72">
        <f>IF(B792="TATİL",0,IF(F791=0,F790+1,IF(LİSTE!$F$1=F791,1,F791+1)))</f>
        <v>1</v>
      </c>
      <c r="F792" s="72">
        <f>IF(E792=0,0,IF(LİSTE!$F$1=E792,1,E792+1))</f>
        <v>2</v>
      </c>
      <c r="G792" s="72" t="str">
        <f>IFERROR(VLOOKUP(A792,TATİLLER!$A$2:$D$30000,3,0),"TATİL DEĞİL")</f>
        <v>TATİL DEĞİL</v>
      </c>
    </row>
    <row r="793" spans="1:7" x14ac:dyDescent="0.25">
      <c r="A793" s="74">
        <f t="shared" si="184"/>
        <v>46308</v>
      </c>
      <c r="B793" s="72">
        <f t="shared" si="180"/>
        <v>2</v>
      </c>
      <c r="C793" s="72" t="str">
        <f>IF(E793=0,"RESMİ TATİL",VLOOKUP(E793,LİSTE!$B$7:$D$1300,3,0))</f>
        <v>Zeynep Sevde TOPUZ</v>
      </c>
      <c r="D793" s="72" t="str">
        <f>IF(F793=0,"RESMİ TATİL",VLOOKUP(F793,LİSTE!$B$7:$D$1300,3,0))</f>
        <v>Ömer Asaf KADAŞ</v>
      </c>
      <c r="E793" s="72">
        <f>IF(B793="TATİL",0,IF(F792=0,F791+1,IF(LİSTE!$F$1=F792,1,F792+1)))</f>
        <v>3</v>
      </c>
      <c r="F793" s="72">
        <f>IF(E793=0,0,IF(LİSTE!$F$1=E793,1,E793+1))</f>
        <v>4</v>
      </c>
      <c r="G793" s="72" t="str">
        <f>IFERROR(VLOOKUP(A793,TATİLLER!$A$2:$D$30000,3,0),"TATİL DEĞİL")</f>
        <v>TATİL DEĞİL</v>
      </c>
    </row>
    <row r="794" spans="1:7" x14ac:dyDescent="0.25">
      <c r="A794" s="74">
        <f t="shared" si="184"/>
        <v>46309</v>
      </c>
      <c r="B794" s="72">
        <f t="shared" si="180"/>
        <v>3</v>
      </c>
      <c r="C794" s="72" t="str">
        <f>IF(E794=0,"RESMİ TATİL",VLOOKUP(E794,LİSTE!$B$7:$D$1300,3,0))</f>
        <v>Ramazan Baran ADIGÜZEL</v>
      </c>
      <c r="D794" s="72" t="str">
        <f>IF(F794=0,"RESMİ TATİL",VLOOKUP(F794,LİSTE!$B$7:$D$1300,3,0))</f>
        <v>Bahar AKGÜN</v>
      </c>
      <c r="E794" s="72">
        <f>IF(B794="TATİL",0,IF(F793=0,F792+1,IF(LİSTE!$F$1=F793,1,F793+1)))</f>
        <v>5</v>
      </c>
      <c r="F794" s="72">
        <f>IF(E794=0,0,IF(LİSTE!$F$1=E794,1,E794+1))</f>
        <v>6</v>
      </c>
      <c r="G794" s="72" t="str">
        <f>IFERROR(VLOOKUP(A794,TATİLLER!$A$2:$D$30000,3,0),"TATİL DEĞİL")</f>
        <v>TATİL DEĞİL</v>
      </c>
    </row>
    <row r="795" spans="1:7" x14ac:dyDescent="0.25">
      <c r="A795" s="74">
        <f t="shared" si="184"/>
        <v>46310</v>
      </c>
      <c r="B795" s="72">
        <f t="shared" si="180"/>
        <v>4</v>
      </c>
      <c r="C795" s="72" t="str">
        <f>IF(E795=0,"RESMİ TATİL",VLOOKUP(E795,LİSTE!$B$7:$D$1300,3,0))</f>
        <v>Ömer AKGÜL</v>
      </c>
      <c r="D795" s="72" t="str">
        <f>IF(F795=0,"RESMİ TATİL",VLOOKUP(F795,LİSTE!$B$7:$D$1300,3,0))</f>
        <v>Muharrem EFE TANRIVERDİ</v>
      </c>
      <c r="E795" s="72">
        <f>IF(B795="TATİL",0,IF(F794=0,F793+1,IF(LİSTE!$F$1=F794,1,F794+1)))</f>
        <v>7</v>
      </c>
      <c r="F795" s="72">
        <f>IF(E795=0,0,IF(LİSTE!$F$1=E795,1,E795+1))</f>
        <v>8</v>
      </c>
      <c r="G795" s="72" t="str">
        <f>IFERROR(VLOOKUP(A795,TATİLLER!$A$2:$D$30000,3,0),"TATİL DEĞİL")</f>
        <v>TATİL DEĞİL</v>
      </c>
    </row>
    <row r="796" spans="1:7" x14ac:dyDescent="0.25">
      <c r="A796" s="74">
        <f t="shared" si="184"/>
        <v>46311</v>
      </c>
      <c r="B796" s="72">
        <f t="shared" si="180"/>
        <v>5</v>
      </c>
      <c r="C796" s="72" t="str">
        <f>IF(E796=0,"RESMİ TATİL",VLOOKUP(E796,LİSTE!$B$7:$D$1300,3,0))</f>
        <v>Anıl DOĞAN</v>
      </c>
      <c r="D796" s="72" t="str">
        <f>IF(F796=0,"RESMİ TATİL",VLOOKUP(F796,LİSTE!$B$7:$D$1300,3,0))</f>
        <v>İpek ARSLAN</v>
      </c>
      <c r="E796" s="72">
        <f>IF(B796="TATİL",0,IF(F795=0,F794+1,IF(LİSTE!$F$1=F795,1,F795+1)))</f>
        <v>9</v>
      </c>
      <c r="F796" s="72">
        <f>IF(E796=0,0,IF(LİSTE!$F$1=E796,1,E796+1))</f>
        <v>10</v>
      </c>
      <c r="G796" s="72" t="str">
        <f>IFERROR(VLOOKUP(A796,TATİLLER!$A$2:$D$30000,3,0),"TATİL DEĞİL")</f>
        <v>TATİL DEĞİL</v>
      </c>
    </row>
    <row r="797" spans="1:7" x14ac:dyDescent="0.25">
      <c r="A797" s="74">
        <f t="shared" ref="A797" si="187">A796+3</f>
        <v>46314</v>
      </c>
      <c r="B797" s="72">
        <f t="shared" si="180"/>
        <v>1</v>
      </c>
      <c r="C797" s="72" t="str">
        <f>IF(E797=0,"RESMİ TATİL",VLOOKUP(E797,LİSTE!$B$7:$D$1300,3,0))</f>
        <v>Efe KARSAK</v>
      </c>
      <c r="D797" s="72" t="str">
        <f>IF(F797=0,"RESMİ TATİL",VLOOKUP(F797,LİSTE!$B$7:$D$1300,3,0))</f>
        <v>Abdullah KIRBAÇ</v>
      </c>
      <c r="E797" s="72">
        <f>IF(B797="TATİL",0,IF(F796=0,F795+1,IF(LİSTE!$F$1=F796,1,F796+1)))</f>
        <v>11</v>
      </c>
      <c r="F797" s="72">
        <f>IF(E797=0,0,IF(LİSTE!$F$1=E797,1,E797+1))</f>
        <v>12</v>
      </c>
      <c r="G797" s="72" t="str">
        <f>IFERROR(VLOOKUP(A797,TATİLLER!$A$2:$D$30000,3,0),"TATİL DEĞİL")</f>
        <v>TATİL DEĞİL</v>
      </c>
    </row>
    <row r="798" spans="1:7" x14ac:dyDescent="0.25">
      <c r="A798" s="74">
        <f t="shared" si="184"/>
        <v>46315</v>
      </c>
      <c r="B798" s="72">
        <f t="shared" si="180"/>
        <v>2</v>
      </c>
      <c r="C798" s="72" t="str">
        <f>IF(E798=0,"RESMİ TATİL",VLOOKUP(E798,LİSTE!$B$7:$D$1300,3,0))</f>
        <v>Ümmü Defne GÜLER</v>
      </c>
      <c r="D798" s="72" t="str">
        <f>IF(F798=0,"RESMİ TATİL",VLOOKUP(F798,LİSTE!$B$7:$D$1300,3,0))</f>
        <v>Şevval ÖZDAMAR</v>
      </c>
      <c r="E798" s="72">
        <f>IF(B798="TATİL",0,IF(F797=0,F796+1,IF(LİSTE!$F$1=F797,1,F797+1)))</f>
        <v>13</v>
      </c>
      <c r="F798" s="72">
        <f>IF(E798=0,0,IF(LİSTE!$F$1=E798,1,E798+1))</f>
        <v>14</v>
      </c>
      <c r="G798" s="72" t="str">
        <f>IFERROR(VLOOKUP(A798,TATİLLER!$A$2:$D$30000,3,0),"TATİL DEĞİL")</f>
        <v>TATİL DEĞİL</v>
      </c>
    </row>
    <row r="799" spans="1:7" x14ac:dyDescent="0.25">
      <c r="A799" s="74">
        <f t="shared" si="184"/>
        <v>46316</v>
      </c>
      <c r="B799" s="72">
        <f t="shared" si="180"/>
        <v>3</v>
      </c>
      <c r="C799" s="72" t="str">
        <f>IF(E799=0,"RESMİ TATİL",VLOOKUP(E799,LİSTE!$B$7:$D$1300,3,0))</f>
        <v>Zeynep AKDAĞ</v>
      </c>
      <c r="D799" s="72" t="str">
        <f>IF(F799=0,"RESMİ TATİL",VLOOKUP(F799,LİSTE!$B$7:$D$1300,3,0))</f>
        <v>Esma ÇOKER</v>
      </c>
      <c r="E799" s="72">
        <f>IF(B799="TATİL",0,IF(F798=0,F797+1,IF(LİSTE!$F$1=F798,1,F798+1)))</f>
        <v>15</v>
      </c>
      <c r="F799" s="72">
        <f>IF(E799=0,0,IF(LİSTE!$F$1=E799,1,E799+1))</f>
        <v>16</v>
      </c>
      <c r="G799" s="72" t="str">
        <f>IFERROR(VLOOKUP(A799,TATİLLER!$A$2:$D$30000,3,0),"TATİL DEĞİL")</f>
        <v>TATİL DEĞİL</v>
      </c>
    </row>
    <row r="800" spans="1:7" x14ac:dyDescent="0.25">
      <c r="A800" s="74">
        <f t="shared" si="184"/>
        <v>46317</v>
      </c>
      <c r="B800" s="72">
        <f t="shared" si="180"/>
        <v>4</v>
      </c>
      <c r="C800" s="72" t="str">
        <f>IF(E800=0,"RESMİ TATİL",VLOOKUP(E800,LİSTE!$B$7:$D$1300,3,0))</f>
        <v>Dursun Kubilay YAŞAR</v>
      </c>
      <c r="D800" s="72" t="str">
        <f>IF(F800=0,"RESMİ TATİL",VLOOKUP(F800,LİSTE!$B$7:$D$1300,3,0))</f>
        <v>Zeynep Beril BAŞPINAR</v>
      </c>
      <c r="E800" s="72">
        <f>IF(B800="TATİL",0,IF(F799=0,F798+1,IF(LİSTE!$F$1=F799,1,F799+1)))</f>
        <v>17</v>
      </c>
      <c r="F800" s="72">
        <f>IF(E800=0,0,IF(LİSTE!$F$1=E800,1,E800+1))</f>
        <v>18</v>
      </c>
      <c r="G800" s="72" t="str">
        <f>IFERROR(VLOOKUP(A800,TATİLLER!$A$2:$D$30000,3,0),"TATİL DEĞİL")</f>
        <v>TATİL DEĞİL</v>
      </c>
    </row>
    <row r="801" spans="1:7" x14ac:dyDescent="0.25">
      <c r="A801" s="74">
        <f t="shared" si="184"/>
        <v>46318</v>
      </c>
      <c r="B801" s="72">
        <f t="shared" si="180"/>
        <v>5</v>
      </c>
      <c r="C801" s="72" t="str">
        <f>IF(E801=0,"RESMİ TATİL",VLOOKUP(E801,LİSTE!$B$7:$D$1300,3,0))</f>
        <v>Ahmet DAL</v>
      </c>
      <c r="D801" s="72" t="str">
        <f>IF(F801=0,"RESMİ TATİL",VLOOKUP(F801,LİSTE!$B$7:$D$1300,3,0))</f>
        <v>Emirhan KARATAŞ</v>
      </c>
      <c r="E801" s="72">
        <f>IF(B801="TATİL",0,IF(F800=0,F799+1,IF(LİSTE!$F$1=F800,1,F800+1)))</f>
        <v>19</v>
      </c>
      <c r="F801" s="72">
        <f>IF(E801=0,0,IF(LİSTE!$F$1=E801,1,E801+1))</f>
        <v>20</v>
      </c>
      <c r="G801" s="72" t="str">
        <f>IFERROR(VLOOKUP(A801,TATİLLER!$A$2:$D$30000,3,0),"TATİL DEĞİL")</f>
        <v>TATİL DEĞİL</v>
      </c>
    </row>
    <row r="802" spans="1:7" x14ac:dyDescent="0.25">
      <c r="A802" s="74">
        <f t="shared" ref="A802" si="188">A801+3</f>
        <v>46321</v>
      </c>
      <c r="B802" s="72">
        <f t="shared" si="180"/>
        <v>1</v>
      </c>
      <c r="C802" s="72" t="str">
        <f>IF(E802=0,"RESMİ TATİL",VLOOKUP(E802,LİSTE!$B$7:$D$1300,3,0))</f>
        <v>Zümra Yeter ARI</v>
      </c>
      <c r="D802" s="72" t="str">
        <f>IF(F802=0,"RESMİ TATİL",VLOOKUP(F802,LİSTE!$B$7:$D$1300,3,0))</f>
        <v>Utku KARAGÖZ</v>
      </c>
      <c r="E802" s="72">
        <f>IF(B802="TATİL",0,IF(F801=0,F800+1,IF(LİSTE!$F$1=F801,1,F801+1)))</f>
        <v>21</v>
      </c>
      <c r="F802" s="72">
        <f>IF(E802=0,0,IF(LİSTE!$F$1=E802,1,E802+1))</f>
        <v>22</v>
      </c>
      <c r="G802" s="72" t="str">
        <f>IFERROR(VLOOKUP(A802,TATİLLER!$A$2:$D$30000,3,0),"TATİL DEĞİL")</f>
        <v>TATİL DEĞİL</v>
      </c>
    </row>
    <row r="803" spans="1:7" x14ac:dyDescent="0.25">
      <c r="A803" s="74">
        <f t="shared" si="184"/>
        <v>46322</v>
      </c>
      <c r="B803" s="72">
        <f t="shared" si="180"/>
        <v>2</v>
      </c>
      <c r="C803" s="72" t="str">
        <f>IF(E803=0,"RESMİ TATİL",VLOOKUP(E803,LİSTE!$B$7:$D$1300,3,0))</f>
        <v>Feyza Zümra AVCIOĞLU</v>
      </c>
      <c r="D803" s="72" t="str">
        <f>IF(F803=0,"RESMİ TATİL",VLOOKUP(F803,LİSTE!$B$7:$D$1300,3,0))</f>
        <v>Yusuf Ali TABUR</v>
      </c>
      <c r="E803" s="72">
        <f>IF(B803="TATİL",0,IF(F802=0,F801+1,IF(LİSTE!$F$1=F802,1,F802+1)))</f>
        <v>23</v>
      </c>
      <c r="F803" s="72">
        <f>IF(E803=0,0,IF(LİSTE!$F$1=E803,1,E803+1))</f>
        <v>24</v>
      </c>
      <c r="G803" s="72" t="str">
        <f>IFERROR(VLOOKUP(A803,TATİLLER!$A$2:$D$30000,3,0),"TATİL DEĞİL")</f>
        <v>TATİL DEĞİL</v>
      </c>
    </row>
    <row r="804" spans="1:7" x14ac:dyDescent="0.25">
      <c r="A804" s="74">
        <f t="shared" si="184"/>
        <v>46323</v>
      </c>
      <c r="B804" s="72">
        <f t="shared" si="180"/>
        <v>3</v>
      </c>
      <c r="C804" s="72" t="str">
        <f>IF(E804=0,"RESMİ TATİL",VLOOKUP(E804,LİSTE!$B$7:$D$1300,3,0))</f>
        <v>Irmak UTEBAY</v>
      </c>
      <c r="D804" s="72" t="str">
        <f>IF(F804=0,"RESMİ TATİL",VLOOKUP(F804,LİSTE!$B$7:$D$1300,3,0))</f>
        <v>Kerem AKKOÇ</v>
      </c>
      <c r="E804" s="72">
        <f>IF(B804="TATİL",0,IF(F803=0,F802+1,IF(LİSTE!$F$1=F803,1,F803+1)))</f>
        <v>25</v>
      </c>
      <c r="F804" s="72">
        <f>IF(E804=0,0,IF(LİSTE!$F$1=E804,1,E804+1))</f>
        <v>26</v>
      </c>
      <c r="G804" s="72" t="str">
        <f>IFERROR(VLOOKUP(A804,TATİLLER!$A$2:$D$30000,3,0),"TATİL DEĞİL")</f>
        <v>TATİL DEĞİL</v>
      </c>
    </row>
    <row r="805" spans="1:7" x14ac:dyDescent="0.25">
      <c r="A805" s="74">
        <f t="shared" si="184"/>
        <v>46324</v>
      </c>
      <c r="B805" s="72">
        <f t="shared" si="180"/>
        <v>4</v>
      </c>
      <c r="C805" s="72" t="str">
        <f>IF(E805=0,"RESMİ TATİL",VLOOKUP(E805,LİSTE!$B$7:$D$1300,3,0))</f>
        <v>Elçin Ayşe ELMAS</v>
      </c>
      <c r="D805" s="72" t="str">
        <f>IF(F805=0,"RESMİ TATİL",VLOOKUP(F805,LİSTE!$B$7:$D$1300,3,0))</f>
        <v>Muhammed YILDIZDAĞ</v>
      </c>
      <c r="E805" s="72">
        <f>IF(B805="TATİL",0,IF(F804=0,F803+1,IF(LİSTE!$F$1=F804,1,F804+1)))</f>
        <v>27</v>
      </c>
      <c r="F805" s="72">
        <f>IF(E805=0,0,IF(LİSTE!$F$1=E805,1,E805+1))</f>
        <v>28</v>
      </c>
      <c r="G805" s="72" t="str">
        <f>IFERROR(VLOOKUP(A805,TATİLLER!$A$2:$D$30000,3,0),"TATİL DEĞİL")</f>
        <v>TATİL DEĞİL</v>
      </c>
    </row>
    <row r="806" spans="1:7" x14ac:dyDescent="0.25">
      <c r="A806" s="74">
        <f t="shared" si="184"/>
        <v>46325</v>
      </c>
      <c r="B806" s="72">
        <f t="shared" si="180"/>
        <v>5</v>
      </c>
      <c r="C806" s="72" t="str">
        <f>IF(E806=0,"RESMİ TATİL",VLOOKUP(E806,LİSTE!$B$7:$D$1300,3,0))</f>
        <v>Nisa Nur SANCAR</v>
      </c>
      <c r="D806" s="72" t="str">
        <f>IF(F806=0,"RESMİ TATİL",VLOOKUP(F806,LİSTE!$B$7:$D$1300,3,0))</f>
        <v>Esila ÇETİN</v>
      </c>
      <c r="E806" s="72">
        <f>IF(B806="TATİL",0,IF(F805=0,F804+1,IF(LİSTE!$F$1=F805,1,F805+1)))</f>
        <v>1</v>
      </c>
      <c r="F806" s="72">
        <f>IF(E806=0,0,IF(LİSTE!$F$1=E806,1,E806+1))</f>
        <v>2</v>
      </c>
      <c r="G806" s="72" t="str">
        <f>IFERROR(VLOOKUP(A806,TATİLLER!$A$2:$D$30000,3,0),"TATİL DEĞİL")</f>
        <v>TATİL DEĞİL</v>
      </c>
    </row>
    <row r="807" spans="1:7" x14ac:dyDescent="0.25">
      <c r="A807" s="74">
        <f t="shared" ref="A807" si="189">A806+3</f>
        <v>46328</v>
      </c>
      <c r="B807" s="72">
        <f t="shared" si="180"/>
        <v>1</v>
      </c>
      <c r="C807" s="72" t="str">
        <f>IF(E807=0,"RESMİ TATİL",VLOOKUP(E807,LİSTE!$B$7:$D$1300,3,0))</f>
        <v>Zeynep Sevde TOPUZ</v>
      </c>
      <c r="D807" s="72" t="str">
        <f>IF(F807=0,"RESMİ TATİL",VLOOKUP(F807,LİSTE!$B$7:$D$1300,3,0))</f>
        <v>Ömer Asaf KADAŞ</v>
      </c>
      <c r="E807" s="72">
        <f>IF(B807="TATİL",0,IF(F806=0,F805+1,IF(LİSTE!$F$1=F806,1,F806+1)))</f>
        <v>3</v>
      </c>
      <c r="F807" s="72">
        <f>IF(E807=0,0,IF(LİSTE!$F$1=E807,1,E807+1))</f>
        <v>4</v>
      </c>
      <c r="G807" s="72" t="str">
        <f>IFERROR(VLOOKUP(A807,TATİLLER!$A$2:$D$30000,3,0),"TATİL DEĞİL")</f>
        <v>TATİL DEĞİL</v>
      </c>
    </row>
    <row r="808" spans="1:7" x14ac:dyDescent="0.25">
      <c r="A808" s="74">
        <f t="shared" si="184"/>
        <v>46329</v>
      </c>
      <c r="B808" s="72">
        <f t="shared" si="180"/>
        <v>2</v>
      </c>
      <c r="C808" s="72" t="str">
        <f>IF(E808=0,"RESMİ TATİL",VLOOKUP(E808,LİSTE!$B$7:$D$1300,3,0))</f>
        <v>Ramazan Baran ADIGÜZEL</v>
      </c>
      <c r="D808" s="72" t="str">
        <f>IF(F808=0,"RESMİ TATİL",VLOOKUP(F808,LİSTE!$B$7:$D$1300,3,0))</f>
        <v>Bahar AKGÜN</v>
      </c>
      <c r="E808" s="72">
        <f>IF(B808="TATİL",0,IF(F807=0,F806+1,IF(LİSTE!$F$1=F807,1,F807+1)))</f>
        <v>5</v>
      </c>
      <c r="F808" s="72">
        <f>IF(E808=0,0,IF(LİSTE!$F$1=E808,1,E808+1))</f>
        <v>6</v>
      </c>
      <c r="G808" s="72" t="str">
        <f>IFERROR(VLOOKUP(A808,TATİLLER!$A$2:$D$30000,3,0),"TATİL DEĞİL")</f>
        <v>TATİL DEĞİL</v>
      </c>
    </row>
    <row r="809" spans="1:7" x14ac:dyDescent="0.25">
      <c r="A809" s="74">
        <f t="shared" si="184"/>
        <v>46330</v>
      </c>
      <c r="B809" s="72">
        <f t="shared" si="180"/>
        <v>3</v>
      </c>
      <c r="C809" s="72" t="str">
        <f>IF(E809=0,"RESMİ TATİL",VLOOKUP(E809,LİSTE!$B$7:$D$1300,3,0))</f>
        <v>Ömer AKGÜL</v>
      </c>
      <c r="D809" s="72" t="str">
        <f>IF(F809=0,"RESMİ TATİL",VLOOKUP(F809,LİSTE!$B$7:$D$1300,3,0))</f>
        <v>Muharrem EFE TANRIVERDİ</v>
      </c>
      <c r="E809" s="72">
        <f>IF(B809="TATİL",0,IF(F808=0,F807+1,IF(LİSTE!$F$1=F808,1,F808+1)))</f>
        <v>7</v>
      </c>
      <c r="F809" s="72">
        <f>IF(E809=0,0,IF(LİSTE!$F$1=E809,1,E809+1))</f>
        <v>8</v>
      </c>
      <c r="G809" s="72" t="str">
        <f>IFERROR(VLOOKUP(A809,TATİLLER!$A$2:$D$30000,3,0),"TATİL DEĞİL")</f>
        <v>TATİL DEĞİL</v>
      </c>
    </row>
    <row r="810" spans="1:7" x14ac:dyDescent="0.25">
      <c r="A810" s="74">
        <f t="shared" si="184"/>
        <v>46331</v>
      </c>
      <c r="B810" s="72">
        <f t="shared" si="180"/>
        <v>4</v>
      </c>
      <c r="C810" s="72" t="str">
        <f>IF(E810=0,"RESMİ TATİL",VLOOKUP(E810,LİSTE!$B$7:$D$1300,3,0))</f>
        <v>Anıl DOĞAN</v>
      </c>
      <c r="D810" s="72" t="str">
        <f>IF(F810=0,"RESMİ TATİL",VLOOKUP(F810,LİSTE!$B$7:$D$1300,3,0))</f>
        <v>İpek ARSLAN</v>
      </c>
      <c r="E810" s="72">
        <f>IF(B810="TATİL",0,IF(F809=0,F808+1,IF(LİSTE!$F$1=F809,1,F809+1)))</f>
        <v>9</v>
      </c>
      <c r="F810" s="72">
        <f>IF(E810=0,0,IF(LİSTE!$F$1=E810,1,E810+1))</f>
        <v>10</v>
      </c>
      <c r="G810" s="72" t="str">
        <f>IFERROR(VLOOKUP(A810,TATİLLER!$A$2:$D$30000,3,0),"TATİL DEĞİL")</f>
        <v>TATİL DEĞİL</v>
      </c>
    </row>
    <row r="811" spans="1:7" x14ac:dyDescent="0.25">
      <c r="A811" s="74">
        <f t="shared" si="184"/>
        <v>46332</v>
      </c>
      <c r="B811" s="72">
        <f t="shared" si="180"/>
        <v>5</v>
      </c>
      <c r="C811" s="72" t="str">
        <f>IF(E811=0,"RESMİ TATİL",VLOOKUP(E811,LİSTE!$B$7:$D$1300,3,0))</f>
        <v>Efe KARSAK</v>
      </c>
      <c r="D811" s="72" t="str">
        <f>IF(F811=0,"RESMİ TATİL",VLOOKUP(F811,LİSTE!$B$7:$D$1300,3,0))</f>
        <v>Abdullah KIRBAÇ</v>
      </c>
      <c r="E811" s="72">
        <f>IF(B811="TATİL",0,IF(F810=0,F809+1,IF(LİSTE!$F$1=F810,1,F810+1)))</f>
        <v>11</v>
      </c>
      <c r="F811" s="72">
        <f>IF(E811=0,0,IF(LİSTE!$F$1=E811,1,E811+1))</f>
        <v>12</v>
      </c>
      <c r="G811" s="72" t="str">
        <f>IFERROR(VLOOKUP(A811,TATİLLER!$A$2:$D$30000,3,0),"TATİL DEĞİL")</f>
        <v>TATİL DEĞİL</v>
      </c>
    </row>
    <row r="812" spans="1:7" x14ac:dyDescent="0.25">
      <c r="A812" s="74">
        <f t="shared" ref="A812" si="190">A811+3</f>
        <v>46335</v>
      </c>
      <c r="B812" s="72">
        <f t="shared" si="180"/>
        <v>1</v>
      </c>
      <c r="C812" s="72" t="str">
        <f>IF(E812=0,"RESMİ TATİL",VLOOKUP(E812,LİSTE!$B$7:$D$1300,3,0))</f>
        <v>Ümmü Defne GÜLER</v>
      </c>
      <c r="D812" s="72" t="str">
        <f>IF(F812=0,"RESMİ TATİL",VLOOKUP(F812,LİSTE!$B$7:$D$1300,3,0))</f>
        <v>Şevval ÖZDAMAR</v>
      </c>
      <c r="E812" s="72">
        <f>IF(B812="TATİL",0,IF(F811=0,F810+1,IF(LİSTE!$F$1=F811,1,F811+1)))</f>
        <v>13</v>
      </c>
      <c r="F812" s="72">
        <f>IF(E812=0,0,IF(LİSTE!$F$1=E812,1,E812+1))</f>
        <v>14</v>
      </c>
      <c r="G812" s="72" t="str">
        <f>IFERROR(VLOOKUP(A812,TATİLLER!$A$2:$D$30000,3,0),"TATİL DEĞİL")</f>
        <v>TATİL DEĞİL</v>
      </c>
    </row>
    <row r="813" spans="1:7" x14ac:dyDescent="0.25">
      <c r="A813" s="74">
        <f t="shared" si="184"/>
        <v>46336</v>
      </c>
      <c r="B813" s="72">
        <f t="shared" si="180"/>
        <v>2</v>
      </c>
      <c r="C813" s="72" t="str">
        <f>IF(E813=0,"RESMİ TATİL",VLOOKUP(E813,LİSTE!$B$7:$D$1300,3,0))</f>
        <v>Zeynep AKDAĞ</v>
      </c>
      <c r="D813" s="72" t="str">
        <f>IF(F813=0,"RESMİ TATİL",VLOOKUP(F813,LİSTE!$B$7:$D$1300,3,0))</f>
        <v>Esma ÇOKER</v>
      </c>
      <c r="E813" s="72">
        <f>IF(B813="TATİL",0,IF(F812=0,F811+1,IF(LİSTE!$F$1=F812,1,F812+1)))</f>
        <v>15</v>
      </c>
      <c r="F813" s="72">
        <f>IF(E813=0,0,IF(LİSTE!$F$1=E813,1,E813+1))</f>
        <v>16</v>
      </c>
      <c r="G813" s="72" t="str">
        <f>IFERROR(VLOOKUP(A813,TATİLLER!$A$2:$D$30000,3,0),"TATİL DEĞİL")</f>
        <v>TATİL DEĞİL</v>
      </c>
    </row>
    <row r="814" spans="1:7" x14ac:dyDescent="0.25">
      <c r="A814" s="74">
        <f t="shared" si="184"/>
        <v>46337</v>
      </c>
      <c r="B814" s="72">
        <f t="shared" si="180"/>
        <v>3</v>
      </c>
      <c r="C814" s="72" t="str">
        <f>IF(E814=0,"RESMİ TATİL",VLOOKUP(E814,LİSTE!$B$7:$D$1300,3,0))</f>
        <v>Dursun Kubilay YAŞAR</v>
      </c>
      <c r="D814" s="72" t="str">
        <f>IF(F814=0,"RESMİ TATİL",VLOOKUP(F814,LİSTE!$B$7:$D$1300,3,0))</f>
        <v>Zeynep Beril BAŞPINAR</v>
      </c>
      <c r="E814" s="72">
        <f>IF(B814="TATİL",0,IF(F813=0,F812+1,IF(LİSTE!$F$1=F813,1,F813+1)))</f>
        <v>17</v>
      </c>
      <c r="F814" s="72">
        <f>IF(E814=0,0,IF(LİSTE!$F$1=E814,1,E814+1))</f>
        <v>18</v>
      </c>
      <c r="G814" s="72" t="str">
        <f>IFERROR(VLOOKUP(A814,TATİLLER!$A$2:$D$30000,3,0),"TATİL DEĞİL")</f>
        <v>TATİL DEĞİL</v>
      </c>
    </row>
    <row r="815" spans="1:7" x14ac:dyDescent="0.25">
      <c r="A815" s="74">
        <f t="shared" si="184"/>
        <v>46338</v>
      </c>
      <c r="B815" s="72">
        <f t="shared" si="180"/>
        <v>4</v>
      </c>
      <c r="C815" s="72" t="str">
        <f>IF(E815=0,"RESMİ TATİL",VLOOKUP(E815,LİSTE!$B$7:$D$1300,3,0))</f>
        <v>Ahmet DAL</v>
      </c>
      <c r="D815" s="72" t="str">
        <f>IF(F815=0,"RESMİ TATİL",VLOOKUP(F815,LİSTE!$B$7:$D$1300,3,0))</f>
        <v>Emirhan KARATAŞ</v>
      </c>
      <c r="E815" s="72">
        <f>IF(B815="TATİL",0,IF(F814=0,F813+1,IF(LİSTE!$F$1=F814,1,F814+1)))</f>
        <v>19</v>
      </c>
      <c r="F815" s="72">
        <f>IF(E815=0,0,IF(LİSTE!$F$1=E815,1,E815+1))</f>
        <v>20</v>
      </c>
      <c r="G815" s="72" t="str">
        <f>IFERROR(VLOOKUP(A815,TATİLLER!$A$2:$D$30000,3,0),"TATİL DEĞİL")</f>
        <v>TATİL DEĞİL</v>
      </c>
    </row>
    <row r="816" spans="1:7" x14ac:dyDescent="0.25">
      <c r="A816" s="74">
        <f t="shared" si="184"/>
        <v>46339</v>
      </c>
      <c r="B816" s="72">
        <f t="shared" si="180"/>
        <v>5</v>
      </c>
      <c r="C816" s="72" t="str">
        <f>IF(E816=0,"RESMİ TATİL",VLOOKUP(E816,LİSTE!$B$7:$D$1300,3,0))</f>
        <v>Zümra Yeter ARI</v>
      </c>
      <c r="D816" s="72" t="str">
        <f>IF(F816=0,"RESMİ TATİL",VLOOKUP(F816,LİSTE!$B$7:$D$1300,3,0))</f>
        <v>Utku KARAGÖZ</v>
      </c>
      <c r="E816" s="72">
        <f>IF(B816="TATİL",0,IF(F815=0,F814+1,IF(LİSTE!$F$1=F815,1,F815+1)))</f>
        <v>21</v>
      </c>
      <c r="F816" s="72">
        <f>IF(E816=0,0,IF(LİSTE!$F$1=E816,1,E816+1))</f>
        <v>22</v>
      </c>
      <c r="G816" s="72" t="str">
        <f>IFERROR(VLOOKUP(A816,TATİLLER!$A$2:$D$30000,3,0),"TATİL DEĞİL")</f>
        <v>TATİL DEĞİL</v>
      </c>
    </row>
    <row r="817" spans="1:7" x14ac:dyDescent="0.25">
      <c r="A817" s="74">
        <f t="shared" ref="A817" si="191">A816+3</f>
        <v>46342</v>
      </c>
      <c r="B817" s="72">
        <f t="shared" si="180"/>
        <v>1</v>
      </c>
      <c r="C817" s="72" t="str">
        <f>IF(E817=0,"RESMİ TATİL",VLOOKUP(E817,LİSTE!$B$7:$D$1300,3,0))</f>
        <v>Feyza Zümra AVCIOĞLU</v>
      </c>
      <c r="D817" s="72" t="str">
        <f>IF(F817=0,"RESMİ TATİL",VLOOKUP(F817,LİSTE!$B$7:$D$1300,3,0))</f>
        <v>Yusuf Ali TABUR</v>
      </c>
      <c r="E817" s="72">
        <f>IF(B817="TATİL",0,IF(F816=0,F815+1,IF(LİSTE!$F$1=F816,1,F816+1)))</f>
        <v>23</v>
      </c>
      <c r="F817" s="72">
        <f>IF(E817=0,0,IF(LİSTE!$F$1=E817,1,E817+1))</f>
        <v>24</v>
      </c>
      <c r="G817" s="72" t="str">
        <f>IFERROR(VLOOKUP(A817,TATİLLER!$A$2:$D$30000,3,0),"TATİL DEĞİL")</f>
        <v>TATİL DEĞİL</v>
      </c>
    </row>
    <row r="818" spans="1:7" x14ac:dyDescent="0.25">
      <c r="A818" s="74">
        <f t="shared" si="184"/>
        <v>46343</v>
      </c>
      <c r="B818" s="72">
        <f t="shared" si="180"/>
        <v>2</v>
      </c>
      <c r="C818" s="72" t="str">
        <f>IF(E818=0,"RESMİ TATİL",VLOOKUP(E818,LİSTE!$B$7:$D$1300,3,0))</f>
        <v>Irmak UTEBAY</v>
      </c>
      <c r="D818" s="72" t="str">
        <f>IF(F818=0,"RESMİ TATİL",VLOOKUP(F818,LİSTE!$B$7:$D$1300,3,0))</f>
        <v>Kerem AKKOÇ</v>
      </c>
      <c r="E818" s="72">
        <f>IF(B818="TATİL",0,IF(F817=0,F816+1,IF(LİSTE!$F$1=F817,1,F817+1)))</f>
        <v>25</v>
      </c>
      <c r="F818" s="72">
        <f>IF(E818=0,0,IF(LİSTE!$F$1=E818,1,E818+1))</f>
        <v>26</v>
      </c>
      <c r="G818" s="72" t="str">
        <f>IFERROR(VLOOKUP(A818,TATİLLER!$A$2:$D$30000,3,0),"TATİL DEĞİL")</f>
        <v>TATİL DEĞİL</v>
      </c>
    </row>
    <row r="819" spans="1:7" x14ac:dyDescent="0.25">
      <c r="A819" s="74">
        <f t="shared" si="184"/>
        <v>46344</v>
      </c>
      <c r="B819" s="72">
        <f t="shared" si="180"/>
        <v>3</v>
      </c>
      <c r="C819" s="72" t="str">
        <f>IF(E819=0,"RESMİ TATİL",VLOOKUP(E819,LİSTE!$B$7:$D$1300,3,0))</f>
        <v>Elçin Ayşe ELMAS</v>
      </c>
      <c r="D819" s="72" t="str">
        <f>IF(F819=0,"RESMİ TATİL",VLOOKUP(F819,LİSTE!$B$7:$D$1300,3,0))</f>
        <v>Muhammed YILDIZDAĞ</v>
      </c>
      <c r="E819" s="72">
        <f>IF(B819="TATİL",0,IF(F818=0,F817+1,IF(LİSTE!$F$1=F818,1,F818+1)))</f>
        <v>27</v>
      </c>
      <c r="F819" s="72">
        <f>IF(E819=0,0,IF(LİSTE!$F$1=E819,1,E819+1))</f>
        <v>28</v>
      </c>
      <c r="G819" s="72" t="str">
        <f>IFERROR(VLOOKUP(A819,TATİLLER!$A$2:$D$30000,3,0),"TATİL DEĞİL")</f>
        <v>TATİL DEĞİL</v>
      </c>
    </row>
    <row r="820" spans="1:7" x14ac:dyDescent="0.25">
      <c r="A820" s="74">
        <f t="shared" si="184"/>
        <v>46345</v>
      </c>
      <c r="B820" s="72">
        <f t="shared" si="180"/>
        <v>4</v>
      </c>
      <c r="C820" s="72" t="str">
        <f>IF(E820=0,"RESMİ TATİL",VLOOKUP(E820,LİSTE!$B$7:$D$1300,3,0))</f>
        <v>Nisa Nur SANCAR</v>
      </c>
      <c r="D820" s="72" t="str">
        <f>IF(F820=0,"RESMİ TATİL",VLOOKUP(F820,LİSTE!$B$7:$D$1300,3,0))</f>
        <v>Esila ÇETİN</v>
      </c>
      <c r="E820" s="72">
        <f>IF(B820="TATİL",0,IF(F819=0,F818+1,IF(LİSTE!$F$1=F819,1,F819+1)))</f>
        <v>1</v>
      </c>
      <c r="F820" s="72">
        <f>IF(E820=0,0,IF(LİSTE!$F$1=E820,1,E820+1))</f>
        <v>2</v>
      </c>
      <c r="G820" s="72" t="str">
        <f>IFERROR(VLOOKUP(A820,TATİLLER!$A$2:$D$30000,3,0),"TATİL DEĞİL")</f>
        <v>TATİL DEĞİL</v>
      </c>
    </row>
    <row r="821" spans="1:7" x14ac:dyDescent="0.25">
      <c r="A821" s="74">
        <f t="shared" si="184"/>
        <v>46346</v>
      </c>
      <c r="B821" s="72">
        <f t="shared" si="180"/>
        <v>5</v>
      </c>
      <c r="C821" s="72" t="str">
        <f>IF(E821=0,"RESMİ TATİL",VLOOKUP(E821,LİSTE!$B$7:$D$1300,3,0))</f>
        <v>Zeynep Sevde TOPUZ</v>
      </c>
      <c r="D821" s="72" t="str">
        <f>IF(F821=0,"RESMİ TATİL",VLOOKUP(F821,LİSTE!$B$7:$D$1300,3,0))</f>
        <v>Ömer Asaf KADAŞ</v>
      </c>
      <c r="E821" s="72">
        <f>IF(B821="TATİL",0,IF(F820=0,F819+1,IF(LİSTE!$F$1=F820,1,F820+1)))</f>
        <v>3</v>
      </c>
      <c r="F821" s="72">
        <f>IF(E821=0,0,IF(LİSTE!$F$1=E821,1,E821+1))</f>
        <v>4</v>
      </c>
      <c r="G821" s="72" t="str">
        <f>IFERROR(VLOOKUP(A821,TATİLLER!$A$2:$D$30000,3,0),"TATİL DEĞİL")</f>
        <v>TATİL DEĞİL</v>
      </c>
    </row>
    <row r="822" spans="1:7" x14ac:dyDescent="0.25">
      <c r="A822" s="74">
        <f t="shared" ref="A822" si="192">A821+3</f>
        <v>46349</v>
      </c>
      <c r="B822" s="72">
        <f t="shared" si="180"/>
        <v>1</v>
      </c>
      <c r="C822" s="72" t="str">
        <f>IF(E822=0,"RESMİ TATİL",VLOOKUP(E822,LİSTE!$B$7:$D$1300,3,0))</f>
        <v>Ramazan Baran ADIGÜZEL</v>
      </c>
      <c r="D822" s="72" t="str">
        <f>IF(F822=0,"RESMİ TATİL",VLOOKUP(F822,LİSTE!$B$7:$D$1300,3,0))</f>
        <v>Bahar AKGÜN</v>
      </c>
      <c r="E822" s="72">
        <f>IF(B822="TATİL",0,IF(F821=0,F820+1,IF(LİSTE!$F$1=F821,1,F821+1)))</f>
        <v>5</v>
      </c>
      <c r="F822" s="72">
        <f>IF(E822=0,0,IF(LİSTE!$F$1=E822,1,E822+1))</f>
        <v>6</v>
      </c>
      <c r="G822" s="72" t="str">
        <f>IFERROR(VLOOKUP(A822,TATİLLER!$A$2:$D$30000,3,0),"TATİL DEĞİL")</f>
        <v>TATİL DEĞİL</v>
      </c>
    </row>
    <row r="823" spans="1:7" x14ac:dyDescent="0.25">
      <c r="A823" s="74">
        <f t="shared" si="184"/>
        <v>46350</v>
      </c>
      <c r="B823" s="72">
        <f t="shared" si="180"/>
        <v>2</v>
      </c>
      <c r="C823" s="72" t="str">
        <f>IF(E823=0,"RESMİ TATİL",VLOOKUP(E823,LİSTE!$B$7:$D$1300,3,0))</f>
        <v>Ömer AKGÜL</v>
      </c>
      <c r="D823" s="72" t="str">
        <f>IF(F823=0,"RESMİ TATİL",VLOOKUP(F823,LİSTE!$B$7:$D$1300,3,0))</f>
        <v>Muharrem EFE TANRIVERDİ</v>
      </c>
      <c r="E823" s="72">
        <f>IF(B823="TATİL",0,IF(F822=0,F821+1,IF(LİSTE!$F$1=F822,1,F822+1)))</f>
        <v>7</v>
      </c>
      <c r="F823" s="72">
        <f>IF(E823=0,0,IF(LİSTE!$F$1=E823,1,E823+1))</f>
        <v>8</v>
      </c>
      <c r="G823" s="72" t="str">
        <f>IFERROR(VLOOKUP(A823,TATİLLER!$A$2:$D$30000,3,0),"TATİL DEĞİL")</f>
        <v>TATİL DEĞİL</v>
      </c>
    </row>
    <row r="824" spans="1:7" x14ac:dyDescent="0.25">
      <c r="A824" s="74">
        <f t="shared" si="184"/>
        <v>46351</v>
      </c>
      <c r="B824" s="72">
        <f t="shared" si="180"/>
        <v>3</v>
      </c>
      <c r="C824" s="72" t="str">
        <f>IF(E824=0,"RESMİ TATİL",VLOOKUP(E824,LİSTE!$B$7:$D$1300,3,0))</f>
        <v>Anıl DOĞAN</v>
      </c>
      <c r="D824" s="72" t="str">
        <f>IF(F824=0,"RESMİ TATİL",VLOOKUP(F824,LİSTE!$B$7:$D$1300,3,0))</f>
        <v>İpek ARSLAN</v>
      </c>
      <c r="E824" s="72">
        <f>IF(B824="TATİL",0,IF(F823=0,F822+1,IF(LİSTE!$F$1=F823,1,F823+1)))</f>
        <v>9</v>
      </c>
      <c r="F824" s="72">
        <f>IF(E824=0,0,IF(LİSTE!$F$1=E824,1,E824+1))</f>
        <v>10</v>
      </c>
      <c r="G824" s="72" t="str">
        <f>IFERROR(VLOOKUP(A824,TATİLLER!$A$2:$D$30000,3,0),"TATİL DEĞİL")</f>
        <v>TATİL DEĞİL</v>
      </c>
    </row>
    <row r="825" spans="1:7" x14ac:dyDescent="0.25">
      <c r="A825" s="74">
        <f t="shared" si="184"/>
        <v>46352</v>
      </c>
      <c r="B825" s="72">
        <f t="shared" si="180"/>
        <v>4</v>
      </c>
      <c r="C825" s="72" t="str">
        <f>IF(E825=0,"RESMİ TATİL",VLOOKUP(E825,LİSTE!$B$7:$D$1300,3,0))</f>
        <v>Efe KARSAK</v>
      </c>
      <c r="D825" s="72" t="str">
        <f>IF(F825=0,"RESMİ TATİL",VLOOKUP(F825,LİSTE!$B$7:$D$1300,3,0))</f>
        <v>Abdullah KIRBAÇ</v>
      </c>
      <c r="E825" s="72">
        <f>IF(B825="TATİL",0,IF(F824=0,F823+1,IF(LİSTE!$F$1=F824,1,F824+1)))</f>
        <v>11</v>
      </c>
      <c r="F825" s="72">
        <f>IF(E825=0,0,IF(LİSTE!$F$1=E825,1,E825+1))</f>
        <v>12</v>
      </c>
      <c r="G825" s="72" t="str">
        <f>IFERROR(VLOOKUP(A825,TATİLLER!$A$2:$D$30000,3,0),"TATİL DEĞİL")</f>
        <v>TATİL DEĞİL</v>
      </c>
    </row>
    <row r="826" spans="1:7" x14ac:dyDescent="0.25">
      <c r="A826" s="74">
        <f t="shared" si="184"/>
        <v>46353</v>
      </c>
      <c r="B826" s="72">
        <f t="shared" si="180"/>
        <v>5</v>
      </c>
      <c r="C826" s="72" t="str">
        <f>IF(E826=0,"RESMİ TATİL",VLOOKUP(E826,LİSTE!$B$7:$D$1300,3,0))</f>
        <v>Ümmü Defne GÜLER</v>
      </c>
      <c r="D826" s="72" t="str">
        <f>IF(F826=0,"RESMİ TATİL",VLOOKUP(F826,LİSTE!$B$7:$D$1300,3,0))</f>
        <v>Şevval ÖZDAMAR</v>
      </c>
      <c r="E826" s="72">
        <f>IF(B826="TATİL",0,IF(F825=0,F824+1,IF(LİSTE!$F$1=F825,1,F825+1)))</f>
        <v>13</v>
      </c>
      <c r="F826" s="72">
        <f>IF(E826=0,0,IF(LİSTE!$F$1=E826,1,E826+1))</f>
        <v>14</v>
      </c>
      <c r="G826" s="72" t="str">
        <f>IFERROR(VLOOKUP(A826,TATİLLER!$A$2:$D$30000,3,0),"TATİL DEĞİL")</f>
        <v>TATİL DEĞİL</v>
      </c>
    </row>
    <row r="827" spans="1:7" x14ac:dyDescent="0.25">
      <c r="A827" s="74">
        <f t="shared" ref="A827" si="193">A826+3</f>
        <v>46356</v>
      </c>
      <c r="B827" s="72">
        <f t="shared" si="180"/>
        <v>1</v>
      </c>
      <c r="C827" s="72" t="str">
        <f>IF(E827=0,"RESMİ TATİL",VLOOKUP(E827,LİSTE!$B$7:$D$1300,3,0))</f>
        <v>Zeynep AKDAĞ</v>
      </c>
      <c r="D827" s="72" t="str">
        <f>IF(F827=0,"RESMİ TATİL",VLOOKUP(F827,LİSTE!$B$7:$D$1300,3,0))</f>
        <v>Esma ÇOKER</v>
      </c>
      <c r="E827" s="72">
        <f>IF(B827="TATİL",0,IF(F826=0,F825+1,IF(LİSTE!$F$1=F826,1,F826+1)))</f>
        <v>15</v>
      </c>
      <c r="F827" s="72">
        <f>IF(E827=0,0,IF(LİSTE!$F$1=E827,1,E827+1))</f>
        <v>16</v>
      </c>
      <c r="G827" s="72" t="str">
        <f>IFERROR(VLOOKUP(A827,TATİLLER!$A$2:$D$30000,3,0),"TATİL DEĞİL")</f>
        <v>TATİL DEĞİL</v>
      </c>
    </row>
    <row r="828" spans="1:7" x14ac:dyDescent="0.25">
      <c r="A828" s="74">
        <f t="shared" si="184"/>
        <v>46357</v>
      </c>
      <c r="B828" s="72">
        <f t="shared" si="180"/>
        <v>2</v>
      </c>
      <c r="C828" s="72" t="str">
        <f>IF(E828=0,"RESMİ TATİL",VLOOKUP(E828,LİSTE!$B$7:$D$1300,3,0))</f>
        <v>Dursun Kubilay YAŞAR</v>
      </c>
      <c r="D828" s="72" t="str">
        <f>IF(F828=0,"RESMİ TATİL",VLOOKUP(F828,LİSTE!$B$7:$D$1300,3,0))</f>
        <v>Zeynep Beril BAŞPINAR</v>
      </c>
      <c r="E828" s="72">
        <f>IF(B828="TATİL",0,IF(F827=0,F826+1,IF(LİSTE!$F$1=F827,1,F827+1)))</f>
        <v>17</v>
      </c>
      <c r="F828" s="72">
        <f>IF(E828=0,0,IF(LİSTE!$F$1=E828,1,E828+1))</f>
        <v>18</v>
      </c>
      <c r="G828" s="72" t="str">
        <f>IFERROR(VLOOKUP(A828,TATİLLER!$A$2:$D$30000,3,0),"TATİL DEĞİL")</f>
        <v>TATİL DEĞİL</v>
      </c>
    </row>
    <row r="829" spans="1:7" x14ac:dyDescent="0.25">
      <c r="A829" s="74">
        <f t="shared" si="184"/>
        <v>46358</v>
      </c>
      <c r="B829" s="72">
        <f t="shared" si="180"/>
        <v>3</v>
      </c>
      <c r="C829" s="72" t="str">
        <f>IF(E829=0,"RESMİ TATİL",VLOOKUP(E829,LİSTE!$B$7:$D$1300,3,0))</f>
        <v>Ahmet DAL</v>
      </c>
      <c r="D829" s="72" t="str">
        <f>IF(F829=0,"RESMİ TATİL",VLOOKUP(F829,LİSTE!$B$7:$D$1300,3,0))</f>
        <v>Emirhan KARATAŞ</v>
      </c>
      <c r="E829" s="72">
        <f>IF(B829="TATİL",0,IF(F828=0,F827+1,IF(LİSTE!$F$1=F828,1,F828+1)))</f>
        <v>19</v>
      </c>
      <c r="F829" s="72">
        <f>IF(E829=0,0,IF(LİSTE!$F$1=E829,1,E829+1))</f>
        <v>20</v>
      </c>
      <c r="G829" s="72" t="str">
        <f>IFERROR(VLOOKUP(A829,TATİLLER!$A$2:$D$30000,3,0),"TATİL DEĞİL")</f>
        <v>TATİL DEĞİL</v>
      </c>
    </row>
    <row r="830" spans="1:7" x14ac:dyDescent="0.25">
      <c r="A830" s="74">
        <f t="shared" si="184"/>
        <v>46359</v>
      </c>
      <c r="B830" s="72">
        <f t="shared" si="180"/>
        <v>4</v>
      </c>
      <c r="C830" s="72" t="str">
        <f>IF(E830=0,"RESMİ TATİL",VLOOKUP(E830,LİSTE!$B$7:$D$1300,3,0))</f>
        <v>Zümra Yeter ARI</v>
      </c>
      <c r="D830" s="72" t="str">
        <f>IF(F830=0,"RESMİ TATİL",VLOOKUP(F830,LİSTE!$B$7:$D$1300,3,0))</f>
        <v>Utku KARAGÖZ</v>
      </c>
      <c r="E830" s="72">
        <f>IF(B830="TATİL",0,IF(F829=0,F828+1,IF(LİSTE!$F$1=F829,1,F829+1)))</f>
        <v>21</v>
      </c>
      <c r="F830" s="72">
        <f>IF(E830=0,0,IF(LİSTE!$F$1=E830,1,E830+1))</f>
        <v>22</v>
      </c>
      <c r="G830" s="72" t="str">
        <f>IFERROR(VLOOKUP(A830,TATİLLER!$A$2:$D$30000,3,0),"TATİL DEĞİL")</f>
        <v>TATİL DEĞİL</v>
      </c>
    </row>
    <row r="831" spans="1:7" x14ac:dyDescent="0.25">
      <c r="A831" s="74">
        <f t="shared" si="184"/>
        <v>46360</v>
      </c>
      <c r="B831" s="72">
        <f t="shared" si="180"/>
        <v>5</v>
      </c>
      <c r="C831" s="72" t="str">
        <f>IF(E831=0,"RESMİ TATİL",VLOOKUP(E831,LİSTE!$B$7:$D$1300,3,0))</f>
        <v>Feyza Zümra AVCIOĞLU</v>
      </c>
      <c r="D831" s="72" t="str">
        <f>IF(F831=0,"RESMİ TATİL",VLOOKUP(F831,LİSTE!$B$7:$D$1300,3,0))</f>
        <v>Yusuf Ali TABUR</v>
      </c>
      <c r="E831" s="72">
        <f>IF(B831="TATİL",0,IF(F830=0,F829+1,IF(LİSTE!$F$1=F830,1,F830+1)))</f>
        <v>23</v>
      </c>
      <c r="F831" s="72">
        <f>IF(E831=0,0,IF(LİSTE!$F$1=E831,1,E831+1))</f>
        <v>24</v>
      </c>
      <c r="G831" s="72" t="str">
        <f>IFERROR(VLOOKUP(A831,TATİLLER!$A$2:$D$30000,3,0),"TATİL DEĞİL")</f>
        <v>TATİL DEĞİL</v>
      </c>
    </row>
    <row r="832" spans="1:7" x14ac:dyDescent="0.25">
      <c r="A832" s="74">
        <f t="shared" ref="A832" si="194">A831+3</f>
        <v>46363</v>
      </c>
      <c r="B832" s="72">
        <f t="shared" si="180"/>
        <v>1</v>
      </c>
      <c r="C832" s="72" t="str">
        <f>IF(E832=0,"RESMİ TATİL",VLOOKUP(E832,LİSTE!$B$7:$D$1300,3,0))</f>
        <v>Irmak UTEBAY</v>
      </c>
      <c r="D832" s="72" t="str">
        <f>IF(F832=0,"RESMİ TATİL",VLOOKUP(F832,LİSTE!$B$7:$D$1300,3,0))</f>
        <v>Kerem AKKOÇ</v>
      </c>
      <c r="E832" s="72">
        <f>IF(B832="TATİL",0,IF(F831=0,F830+1,IF(LİSTE!$F$1=F831,1,F831+1)))</f>
        <v>25</v>
      </c>
      <c r="F832" s="72">
        <f>IF(E832=0,0,IF(LİSTE!$F$1=E832,1,E832+1))</f>
        <v>26</v>
      </c>
      <c r="G832" s="72" t="str">
        <f>IFERROR(VLOOKUP(A832,TATİLLER!$A$2:$D$30000,3,0),"TATİL DEĞİL")</f>
        <v>TATİL DEĞİL</v>
      </c>
    </row>
    <row r="833" spans="1:7" x14ac:dyDescent="0.25">
      <c r="A833" s="74">
        <f t="shared" si="184"/>
        <v>46364</v>
      </c>
      <c r="B833" s="72">
        <f t="shared" si="180"/>
        <v>2</v>
      </c>
      <c r="C833" s="72" t="str">
        <f>IF(E833=0,"RESMİ TATİL",VLOOKUP(E833,LİSTE!$B$7:$D$1300,3,0))</f>
        <v>Elçin Ayşe ELMAS</v>
      </c>
      <c r="D833" s="72" t="str">
        <f>IF(F833=0,"RESMİ TATİL",VLOOKUP(F833,LİSTE!$B$7:$D$1300,3,0))</f>
        <v>Muhammed YILDIZDAĞ</v>
      </c>
      <c r="E833" s="72">
        <f>IF(B833="TATİL",0,IF(F832=0,F831+1,IF(LİSTE!$F$1=F832,1,F832+1)))</f>
        <v>27</v>
      </c>
      <c r="F833" s="72">
        <f>IF(E833=0,0,IF(LİSTE!$F$1=E833,1,E833+1))</f>
        <v>28</v>
      </c>
      <c r="G833" s="72" t="str">
        <f>IFERROR(VLOOKUP(A833,TATİLLER!$A$2:$D$30000,3,0),"TATİL DEĞİL")</f>
        <v>TATİL DEĞİL</v>
      </c>
    </row>
    <row r="834" spans="1:7" x14ac:dyDescent="0.25">
      <c r="A834" s="74">
        <f t="shared" si="184"/>
        <v>46365</v>
      </c>
      <c r="B834" s="72">
        <f t="shared" si="180"/>
        <v>3</v>
      </c>
      <c r="C834" s="72" t="str">
        <f>IF(E834=0,"RESMİ TATİL",VLOOKUP(E834,LİSTE!$B$7:$D$1300,3,0))</f>
        <v>Nisa Nur SANCAR</v>
      </c>
      <c r="D834" s="72" t="str">
        <f>IF(F834=0,"RESMİ TATİL",VLOOKUP(F834,LİSTE!$B$7:$D$1300,3,0))</f>
        <v>Esila ÇETİN</v>
      </c>
      <c r="E834" s="72">
        <f>IF(B834="TATİL",0,IF(F833=0,F832+1,IF(LİSTE!$F$1=F833,1,F833+1)))</f>
        <v>1</v>
      </c>
      <c r="F834" s="72">
        <f>IF(E834=0,0,IF(LİSTE!$F$1=E834,1,E834+1))</f>
        <v>2</v>
      </c>
      <c r="G834" s="72" t="str">
        <f>IFERROR(VLOOKUP(A834,TATİLLER!$A$2:$D$30000,3,0),"TATİL DEĞİL")</f>
        <v>TATİL DEĞİL</v>
      </c>
    </row>
    <row r="835" spans="1:7" x14ac:dyDescent="0.25">
      <c r="A835" s="74">
        <f t="shared" si="184"/>
        <v>46366</v>
      </c>
      <c r="B835" s="72">
        <f t="shared" ref="B835:B898" si="195">IF(G835="TATİL","TATİL",WEEKDAY(A835,2))</f>
        <v>4</v>
      </c>
      <c r="C835" s="72" t="str">
        <f>IF(E835=0,"RESMİ TATİL",VLOOKUP(E835,LİSTE!$B$7:$D$1300,3,0))</f>
        <v>Zeynep Sevde TOPUZ</v>
      </c>
      <c r="D835" s="72" t="str">
        <f>IF(F835=0,"RESMİ TATİL",VLOOKUP(F835,LİSTE!$B$7:$D$1300,3,0))</f>
        <v>Ömer Asaf KADAŞ</v>
      </c>
      <c r="E835" s="72">
        <f>IF(B835="TATİL",0,IF(F834=0,F833+1,IF(LİSTE!$F$1=F834,1,F834+1)))</f>
        <v>3</v>
      </c>
      <c r="F835" s="72">
        <f>IF(E835=0,0,IF(LİSTE!$F$1=E835,1,E835+1))</f>
        <v>4</v>
      </c>
      <c r="G835" s="72" t="str">
        <f>IFERROR(VLOOKUP(A835,TATİLLER!$A$2:$D$30000,3,0),"TATİL DEĞİL")</f>
        <v>TATİL DEĞİL</v>
      </c>
    </row>
    <row r="836" spans="1:7" x14ac:dyDescent="0.25">
      <c r="A836" s="74">
        <f t="shared" si="184"/>
        <v>46367</v>
      </c>
      <c r="B836" s="72">
        <f t="shared" si="195"/>
        <v>5</v>
      </c>
      <c r="C836" s="72" t="str">
        <f>IF(E836=0,"RESMİ TATİL",VLOOKUP(E836,LİSTE!$B$7:$D$1300,3,0))</f>
        <v>Ramazan Baran ADIGÜZEL</v>
      </c>
      <c r="D836" s="72" t="str">
        <f>IF(F836=0,"RESMİ TATİL",VLOOKUP(F836,LİSTE!$B$7:$D$1300,3,0))</f>
        <v>Bahar AKGÜN</v>
      </c>
      <c r="E836" s="72">
        <f>IF(B836="TATİL",0,IF(F835=0,F834+1,IF(LİSTE!$F$1=F835,1,F835+1)))</f>
        <v>5</v>
      </c>
      <c r="F836" s="72">
        <f>IF(E836=0,0,IF(LİSTE!$F$1=E836,1,E836+1))</f>
        <v>6</v>
      </c>
      <c r="G836" s="72" t="str">
        <f>IFERROR(VLOOKUP(A836,TATİLLER!$A$2:$D$30000,3,0),"TATİL DEĞİL")</f>
        <v>TATİL DEĞİL</v>
      </c>
    </row>
    <row r="837" spans="1:7" x14ac:dyDescent="0.25">
      <c r="A837" s="74">
        <f t="shared" ref="A837" si="196">A836+3</f>
        <v>46370</v>
      </c>
      <c r="B837" s="72">
        <f t="shared" si="195"/>
        <v>1</v>
      </c>
      <c r="C837" s="72" t="str">
        <f>IF(E837=0,"RESMİ TATİL",VLOOKUP(E837,LİSTE!$B$7:$D$1300,3,0))</f>
        <v>Ömer AKGÜL</v>
      </c>
      <c r="D837" s="72" t="str">
        <f>IF(F837=0,"RESMİ TATİL",VLOOKUP(F837,LİSTE!$B$7:$D$1300,3,0))</f>
        <v>Muharrem EFE TANRIVERDİ</v>
      </c>
      <c r="E837" s="72">
        <f>IF(B837="TATİL",0,IF(F836=0,F835+1,IF(LİSTE!$F$1=F836,1,F836+1)))</f>
        <v>7</v>
      </c>
      <c r="F837" s="72">
        <f>IF(E837=0,0,IF(LİSTE!$F$1=E837,1,E837+1))</f>
        <v>8</v>
      </c>
      <c r="G837" s="72" t="str">
        <f>IFERROR(VLOOKUP(A837,TATİLLER!$A$2:$D$30000,3,0),"TATİL DEĞİL")</f>
        <v>TATİL DEĞİL</v>
      </c>
    </row>
    <row r="838" spans="1:7" x14ac:dyDescent="0.25">
      <c r="A838" s="74">
        <f t="shared" si="184"/>
        <v>46371</v>
      </c>
      <c r="B838" s="72">
        <f t="shared" si="195"/>
        <v>2</v>
      </c>
      <c r="C838" s="72" t="str">
        <f>IF(E838=0,"RESMİ TATİL",VLOOKUP(E838,LİSTE!$B$7:$D$1300,3,0))</f>
        <v>Anıl DOĞAN</v>
      </c>
      <c r="D838" s="72" t="str">
        <f>IF(F838=0,"RESMİ TATİL",VLOOKUP(F838,LİSTE!$B$7:$D$1300,3,0))</f>
        <v>İpek ARSLAN</v>
      </c>
      <c r="E838" s="72">
        <f>IF(B838="TATİL",0,IF(F837=0,F836+1,IF(LİSTE!$F$1=F837,1,F837+1)))</f>
        <v>9</v>
      </c>
      <c r="F838" s="72">
        <f>IF(E838=0,0,IF(LİSTE!$F$1=E838,1,E838+1))</f>
        <v>10</v>
      </c>
      <c r="G838" s="72" t="str">
        <f>IFERROR(VLOOKUP(A838,TATİLLER!$A$2:$D$30000,3,0),"TATİL DEĞİL")</f>
        <v>TATİL DEĞİL</v>
      </c>
    </row>
    <row r="839" spans="1:7" x14ac:dyDescent="0.25">
      <c r="A839" s="74">
        <f t="shared" si="184"/>
        <v>46372</v>
      </c>
      <c r="B839" s="72">
        <f t="shared" si="195"/>
        <v>3</v>
      </c>
      <c r="C839" s="72" t="str">
        <f>IF(E839=0,"RESMİ TATİL",VLOOKUP(E839,LİSTE!$B$7:$D$1300,3,0))</f>
        <v>Efe KARSAK</v>
      </c>
      <c r="D839" s="72" t="str">
        <f>IF(F839=0,"RESMİ TATİL",VLOOKUP(F839,LİSTE!$B$7:$D$1300,3,0))</f>
        <v>Abdullah KIRBAÇ</v>
      </c>
      <c r="E839" s="72">
        <f>IF(B839="TATİL",0,IF(F838=0,F837+1,IF(LİSTE!$F$1=F838,1,F838+1)))</f>
        <v>11</v>
      </c>
      <c r="F839" s="72">
        <f>IF(E839=0,0,IF(LİSTE!$F$1=E839,1,E839+1))</f>
        <v>12</v>
      </c>
      <c r="G839" s="72" t="str">
        <f>IFERROR(VLOOKUP(A839,TATİLLER!$A$2:$D$30000,3,0),"TATİL DEĞİL")</f>
        <v>TATİL DEĞİL</v>
      </c>
    </row>
    <row r="840" spans="1:7" x14ac:dyDescent="0.25">
      <c r="A840" s="74">
        <f t="shared" si="184"/>
        <v>46373</v>
      </c>
      <c r="B840" s="72">
        <f t="shared" si="195"/>
        <v>4</v>
      </c>
      <c r="C840" s="72" t="str">
        <f>IF(E840=0,"RESMİ TATİL",VLOOKUP(E840,LİSTE!$B$7:$D$1300,3,0))</f>
        <v>Ümmü Defne GÜLER</v>
      </c>
      <c r="D840" s="72" t="str">
        <f>IF(F840=0,"RESMİ TATİL",VLOOKUP(F840,LİSTE!$B$7:$D$1300,3,0))</f>
        <v>Şevval ÖZDAMAR</v>
      </c>
      <c r="E840" s="72">
        <f>IF(B840="TATİL",0,IF(F839=0,F838+1,IF(LİSTE!$F$1=F839,1,F839+1)))</f>
        <v>13</v>
      </c>
      <c r="F840" s="72">
        <f>IF(E840=0,0,IF(LİSTE!$F$1=E840,1,E840+1))</f>
        <v>14</v>
      </c>
      <c r="G840" s="72" t="str">
        <f>IFERROR(VLOOKUP(A840,TATİLLER!$A$2:$D$30000,3,0),"TATİL DEĞİL")</f>
        <v>TATİL DEĞİL</v>
      </c>
    </row>
    <row r="841" spans="1:7" x14ac:dyDescent="0.25">
      <c r="A841" s="74">
        <f t="shared" si="184"/>
        <v>46374</v>
      </c>
      <c r="B841" s="72">
        <f t="shared" si="195"/>
        <v>5</v>
      </c>
      <c r="C841" s="72" t="str">
        <f>IF(E841=0,"RESMİ TATİL",VLOOKUP(E841,LİSTE!$B$7:$D$1300,3,0))</f>
        <v>Zeynep AKDAĞ</v>
      </c>
      <c r="D841" s="72" t="str">
        <f>IF(F841=0,"RESMİ TATİL",VLOOKUP(F841,LİSTE!$B$7:$D$1300,3,0))</f>
        <v>Esma ÇOKER</v>
      </c>
      <c r="E841" s="72">
        <f>IF(B841="TATİL",0,IF(F840=0,F839+1,IF(LİSTE!$F$1=F840,1,F840+1)))</f>
        <v>15</v>
      </c>
      <c r="F841" s="72">
        <f>IF(E841=0,0,IF(LİSTE!$F$1=E841,1,E841+1))</f>
        <v>16</v>
      </c>
      <c r="G841" s="72" t="str">
        <f>IFERROR(VLOOKUP(A841,TATİLLER!$A$2:$D$30000,3,0),"TATİL DEĞİL")</f>
        <v>TATİL DEĞİL</v>
      </c>
    </row>
    <row r="842" spans="1:7" x14ac:dyDescent="0.25">
      <c r="A842" s="74">
        <f t="shared" ref="A842" si="197">A841+3</f>
        <v>46377</v>
      </c>
      <c r="B842" s="72">
        <f t="shared" si="195"/>
        <v>1</v>
      </c>
      <c r="C842" s="72" t="str">
        <f>IF(E842=0,"RESMİ TATİL",VLOOKUP(E842,LİSTE!$B$7:$D$1300,3,0))</f>
        <v>Dursun Kubilay YAŞAR</v>
      </c>
      <c r="D842" s="72" t="str">
        <f>IF(F842=0,"RESMİ TATİL",VLOOKUP(F842,LİSTE!$B$7:$D$1300,3,0))</f>
        <v>Zeynep Beril BAŞPINAR</v>
      </c>
      <c r="E842" s="72">
        <f>IF(B842="TATİL",0,IF(F841=0,F840+1,IF(LİSTE!$F$1=F841,1,F841+1)))</f>
        <v>17</v>
      </c>
      <c r="F842" s="72">
        <f>IF(E842=0,0,IF(LİSTE!$F$1=E842,1,E842+1))</f>
        <v>18</v>
      </c>
      <c r="G842" s="72" t="str">
        <f>IFERROR(VLOOKUP(A842,TATİLLER!$A$2:$D$30000,3,0),"TATİL DEĞİL")</f>
        <v>TATİL DEĞİL</v>
      </c>
    </row>
    <row r="843" spans="1:7" x14ac:dyDescent="0.25">
      <c r="A843" s="74">
        <f t="shared" si="184"/>
        <v>46378</v>
      </c>
      <c r="B843" s="72">
        <f t="shared" si="195"/>
        <v>2</v>
      </c>
      <c r="C843" s="72" t="str">
        <f>IF(E843=0,"RESMİ TATİL",VLOOKUP(E843,LİSTE!$B$7:$D$1300,3,0))</f>
        <v>Ahmet DAL</v>
      </c>
      <c r="D843" s="72" t="str">
        <f>IF(F843=0,"RESMİ TATİL",VLOOKUP(F843,LİSTE!$B$7:$D$1300,3,0))</f>
        <v>Emirhan KARATAŞ</v>
      </c>
      <c r="E843" s="72">
        <f>IF(B843="TATİL",0,IF(F842=0,F841+1,IF(LİSTE!$F$1=F842,1,F842+1)))</f>
        <v>19</v>
      </c>
      <c r="F843" s="72">
        <f>IF(E843=0,0,IF(LİSTE!$F$1=E843,1,E843+1))</f>
        <v>20</v>
      </c>
      <c r="G843" s="72" t="str">
        <f>IFERROR(VLOOKUP(A843,TATİLLER!$A$2:$D$30000,3,0),"TATİL DEĞİL")</f>
        <v>TATİL DEĞİL</v>
      </c>
    </row>
    <row r="844" spans="1:7" x14ac:dyDescent="0.25">
      <c r="A844" s="74">
        <f t="shared" si="184"/>
        <v>46379</v>
      </c>
      <c r="B844" s="72">
        <f t="shared" si="195"/>
        <v>3</v>
      </c>
      <c r="C844" s="72" t="str">
        <f>IF(E844=0,"RESMİ TATİL",VLOOKUP(E844,LİSTE!$B$7:$D$1300,3,0))</f>
        <v>Zümra Yeter ARI</v>
      </c>
      <c r="D844" s="72" t="str">
        <f>IF(F844=0,"RESMİ TATİL",VLOOKUP(F844,LİSTE!$B$7:$D$1300,3,0))</f>
        <v>Utku KARAGÖZ</v>
      </c>
      <c r="E844" s="72">
        <f>IF(B844="TATİL",0,IF(F843=0,F842+1,IF(LİSTE!$F$1=F843,1,F843+1)))</f>
        <v>21</v>
      </c>
      <c r="F844" s="72">
        <f>IF(E844=0,0,IF(LİSTE!$F$1=E844,1,E844+1))</f>
        <v>22</v>
      </c>
      <c r="G844" s="72" t="str">
        <f>IFERROR(VLOOKUP(A844,TATİLLER!$A$2:$D$30000,3,0),"TATİL DEĞİL")</f>
        <v>TATİL DEĞİL</v>
      </c>
    </row>
    <row r="845" spans="1:7" x14ac:dyDescent="0.25">
      <c r="A845" s="74">
        <f t="shared" si="184"/>
        <v>46380</v>
      </c>
      <c r="B845" s="72">
        <f t="shared" si="195"/>
        <v>4</v>
      </c>
      <c r="C845" s="72" t="str">
        <f>IF(E845=0,"RESMİ TATİL",VLOOKUP(E845,LİSTE!$B$7:$D$1300,3,0))</f>
        <v>Feyza Zümra AVCIOĞLU</v>
      </c>
      <c r="D845" s="72" t="str">
        <f>IF(F845=0,"RESMİ TATİL",VLOOKUP(F845,LİSTE!$B$7:$D$1300,3,0))</f>
        <v>Yusuf Ali TABUR</v>
      </c>
      <c r="E845" s="72">
        <f>IF(B845="TATİL",0,IF(F844=0,F843+1,IF(LİSTE!$F$1=F844,1,F844+1)))</f>
        <v>23</v>
      </c>
      <c r="F845" s="72">
        <f>IF(E845=0,0,IF(LİSTE!$F$1=E845,1,E845+1))</f>
        <v>24</v>
      </c>
      <c r="G845" s="72" t="str">
        <f>IFERROR(VLOOKUP(A845,TATİLLER!$A$2:$D$30000,3,0),"TATİL DEĞİL")</f>
        <v>TATİL DEĞİL</v>
      </c>
    </row>
    <row r="846" spans="1:7" x14ac:dyDescent="0.25">
      <c r="A846" s="74">
        <f t="shared" si="184"/>
        <v>46381</v>
      </c>
      <c r="B846" s="72">
        <f t="shared" si="195"/>
        <v>5</v>
      </c>
      <c r="C846" s="72" t="str">
        <f>IF(E846=0,"RESMİ TATİL",VLOOKUP(E846,LİSTE!$B$7:$D$1300,3,0))</f>
        <v>Irmak UTEBAY</v>
      </c>
      <c r="D846" s="72" t="str">
        <f>IF(F846=0,"RESMİ TATİL",VLOOKUP(F846,LİSTE!$B$7:$D$1300,3,0))</f>
        <v>Kerem AKKOÇ</v>
      </c>
      <c r="E846" s="72">
        <f>IF(B846="TATİL",0,IF(F845=0,F844+1,IF(LİSTE!$F$1=F845,1,F845+1)))</f>
        <v>25</v>
      </c>
      <c r="F846" s="72">
        <f>IF(E846=0,0,IF(LİSTE!$F$1=E846,1,E846+1))</f>
        <v>26</v>
      </c>
      <c r="G846" s="72" t="str">
        <f>IFERROR(VLOOKUP(A846,TATİLLER!$A$2:$D$30000,3,0),"TATİL DEĞİL")</f>
        <v>TATİL DEĞİL</v>
      </c>
    </row>
    <row r="847" spans="1:7" x14ac:dyDescent="0.25">
      <c r="A847" s="74">
        <f t="shared" ref="A847" si="198">A846+3</f>
        <v>46384</v>
      </c>
      <c r="B847" s="72">
        <f t="shared" si="195"/>
        <v>1</v>
      </c>
      <c r="C847" s="72" t="str">
        <f>IF(E847=0,"RESMİ TATİL",VLOOKUP(E847,LİSTE!$B$7:$D$1300,3,0))</f>
        <v>Elçin Ayşe ELMAS</v>
      </c>
      <c r="D847" s="72" t="str">
        <f>IF(F847=0,"RESMİ TATİL",VLOOKUP(F847,LİSTE!$B$7:$D$1300,3,0))</f>
        <v>Muhammed YILDIZDAĞ</v>
      </c>
      <c r="E847" s="72">
        <f>IF(B847="TATİL",0,IF(F846=0,F845+1,IF(LİSTE!$F$1=F846,1,F846+1)))</f>
        <v>27</v>
      </c>
      <c r="F847" s="72">
        <f>IF(E847=0,0,IF(LİSTE!$F$1=E847,1,E847+1))</f>
        <v>28</v>
      </c>
      <c r="G847" s="72" t="str">
        <f>IFERROR(VLOOKUP(A847,TATİLLER!$A$2:$D$30000,3,0),"TATİL DEĞİL")</f>
        <v>TATİL DEĞİL</v>
      </c>
    </row>
    <row r="848" spans="1:7" x14ac:dyDescent="0.25">
      <c r="A848" s="74">
        <f t="shared" ref="A848:A911" si="199">A847+1</f>
        <v>46385</v>
      </c>
      <c r="B848" s="72">
        <f t="shared" si="195"/>
        <v>2</v>
      </c>
      <c r="C848" s="72" t="str">
        <f>IF(E848=0,"RESMİ TATİL",VLOOKUP(E848,LİSTE!$B$7:$D$1300,3,0))</f>
        <v>Nisa Nur SANCAR</v>
      </c>
      <c r="D848" s="72" t="str">
        <f>IF(F848=0,"RESMİ TATİL",VLOOKUP(F848,LİSTE!$B$7:$D$1300,3,0))</f>
        <v>Esila ÇETİN</v>
      </c>
      <c r="E848" s="72">
        <f>IF(B848="TATİL",0,IF(F847=0,F846+1,IF(LİSTE!$F$1=F847,1,F847+1)))</f>
        <v>1</v>
      </c>
      <c r="F848" s="72">
        <f>IF(E848=0,0,IF(LİSTE!$F$1=E848,1,E848+1))</f>
        <v>2</v>
      </c>
      <c r="G848" s="72" t="str">
        <f>IFERROR(VLOOKUP(A848,TATİLLER!$A$2:$D$30000,3,0),"TATİL DEĞİL")</f>
        <v>TATİL DEĞİL</v>
      </c>
    </row>
    <row r="849" spans="1:7" x14ac:dyDescent="0.25">
      <c r="A849" s="74">
        <f t="shared" si="199"/>
        <v>46386</v>
      </c>
      <c r="B849" s="72">
        <f t="shared" si="195"/>
        <v>3</v>
      </c>
      <c r="C849" s="72" t="str">
        <f>IF(E849=0,"RESMİ TATİL",VLOOKUP(E849,LİSTE!$B$7:$D$1300,3,0))</f>
        <v>Zeynep Sevde TOPUZ</v>
      </c>
      <c r="D849" s="72" t="str">
        <f>IF(F849=0,"RESMİ TATİL",VLOOKUP(F849,LİSTE!$B$7:$D$1300,3,0))</f>
        <v>Ömer Asaf KADAŞ</v>
      </c>
      <c r="E849" s="72">
        <f>IF(B849="TATİL",0,IF(F848=0,F847+1,IF(LİSTE!$F$1=F848,1,F848+1)))</f>
        <v>3</v>
      </c>
      <c r="F849" s="72">
        <f>IF(E849=0,0,IF(LİSTE!$F$1=E849,1,E849+1))</f>
        <v>4</v>
      </c>
      <c r="G849" s="72" t="str">
        <f>IFERROR(VLOOKUP(A849,TATİLLER!$A$2:$D$30000,3,0),"TATİL DEĞİL")</f>
        <v>TATİL DEĞİL</v>
      </c>
    </row>
    <row r="850" spans="1:7" x14ac:dyDescent="0.25">
      <c r="A850" s="74">
        <f t="shared" si="199"/>
        <v>46387</v>
      </c>
      <c r="B850" s="72">
        <f t="shared" si="195"/>
        <v>4</v>
      </c>
      <c r="C850" s="72" t="str">
        <f>IF(E850=0,"RESMİ TATİL",VLOOKUP(E850,LİSTE!$B$7:$D$1300,3,0))</f>
        <v>Ramazan Baran ADIGÜZEL</v>
      </c>
      <c r="D850" s="72" t="str">
        <f>IF(F850=0,"RESMİ TATİL",VLOOKUP(F850,LİSTE!$B$7:$D$1300,3,0))</f>
        <v>Bahar AKGÜN</v>
      </c>
      <c r="E850" s="72">
        <f>IF(B850="TATİL",0,IF(F849=0,F848+1,IF(LİSTE!$F$1=F849,1,F849+1)))</f>
        <v>5</v>
      </c>
      <c r="F850" s="72">
        <f>IF(E850=0,0,IF(LİSTE!$F$1=E850,1,E850+1))</f>
        <v>6</v>
      </c>
      <c r="G850" s="72" t="str">
        <f>IFERROR(VLOOKUP(A850,TATİLLER!$A$2:$D$30000,3,0),"TATİL DEĞİL")</f>
        <v>TATİL DEĞİL</v>
      </c>
    </row>
    <row r="851" spans="1:7" x14ac:dyDescent="0.25">
      <c r="A851" s="74">
        <f t="shared" si="199"/>
        <v>46388</v>
      </c>
      <c r="B851" s="72">
        <f t="shared" si="195"/>
        <v>5</v>
      </c>
      <c r="C851" s="72" t="str">
        <f>IF(E851=0,"RESMİ TATİL",VLOOKUP(E851,LİSTE!$B$7:$D$1300,3,0))</f>
        <v>Ömer AKGÜL</v>
      </c>
      <c r="D851" s="72" t="str">
        <f>IF(F851=0,"RESMİ TATİL",VLOOKUP(F851,LİSTE!$B$7:$D$1300,3,0))</f>
        <v>Muharrem EFE TANRIVERDİ</v>
      </c>
      <c r="E851" s="72">
        <f>IF(B851="TATİL",0,IF(F850=0,F849+1,IF(LİSTE!$F$1=F850,1,F850+1)))</f>
        <v>7</v>
      </c>
      <c r="F851" s="72">
        <f>IF(E851=0,0,IF(LİSTE!$F$1=E851,1,E851+1))</f>
        <v>8</v>
      </c>
      <c r="G851" s="72" t="str">
        <f>IFERROR(VLOOKUP(A851,TATİLLER!$A$2:$D$30000,3,0),"TATİL DEĞİL")</f>
        <v>TATİL DEĞİL</v>
      </c>
    </row>
    <row r="852" spans="1:7" x14ac:dyDescent="0.25">
      <c r="A852" s="74">
        <f t="shared" ref="A852" si="200">A851+3</f>
        <v>46391</v>
      </c>
      <c r="B852" s="72">
        <f t="shared" si="195"/>
        <v>1</v>
      </c>
      <c r="C852" s="72" t="str">
        <f>IF(E852=0,"RESMİ TATİL",VLOOKUP(E852,LİSTE!$B$7:$D$1300,3,0))</f>
        <v>Anıl DOĞAN</v>
      </c>
      <c r="D852" s="72" t="str">
        <f>IF(F852=0,"RESMİ TATİL",VLOOKUP(F852,LİSTE!$B$7:$D$1300,3,0))</f>
        <v>İpek ARSLAN</v>
      </c>
      <c r="E852" s="72">
        <f>IF(B852="TATİL",0,IF(F851=0,F850+1,IF(LİSTE!$F$1=F851,1,F851+1)))</f>
        <v>9</v>
      </c>
      <c r="F852" s="72">
        <f>IF(E852=0,0,IF(LİSTE!$F$1=E852,1,E852+1))</f>
        <v>10</v>
      </c>
      <c r="G852" s="72" t="str">
        <f>IFERROR(VLOOKUP(A852,TATİLLER!$A$2:$D$30000,3,0),"TATİL DEĞİL")</f>
        <v>TATİL DEĞİL</v>
      </c>
    </row>
    <row r="853" spans="1:7" x14ac:dyDescent="0.25">
      <c r="A853" s="74">
        <f t="shared" si="199"/>
        <v>46392</v>
      </c>
      <c r="B853" s="72">
        <f t="shared" si="195"/>
        <v>2</v>
      </c>
      <c r="C853" s="72" t="str">
        <f>IF(E853=0,"RESMİ TATİL",VLOOKUP(E853,LİSTE!$B$7:$D$1300,3,0))</f>
        <v>Efe KARSAK</v>
      </c>
      <c r="D853" s="72" t="str">
        <f>IF(F853=0,"RESMİ TATİL",VLOOKUP(F853,LİSTE!$B$7:$D$1300,3,0))</f>
        <v>Abdullah KIRBAÇ</v>
      </c>
      <c r="E853" s="72">
        <f>IF(B853="TATİL",0,IF(F852=0,F851+1,IF(LİSTE!$F$1=F852,1,F852+1)))</f>
        <v>11</v>
      </c>
      <c r="F853" s="72">
        <f>IF(E853=0,0,IF(LİSTE!$F$1=E853,1,E853+1))</f>
        <v>12</v>
      </c>
      <c r="G853" s="72" t="str">
        <f>IFERROR(VLOOKUP(A853,TATİLLER!$A$2:$D$30000,3,0),"TATİL DEĞİL")</f>
        <v>TATİL DEĞİL</v>
      </c>
    </row>
    <row r="854" spans="1:7" x14ac:dyDescent="0.25">
      <c r="A854" s="74">
        <f t="shared" si="199"/>
        <v>46393</v>
      </c>
      <c r="B854" s="72">
        <f t="shared" si="195"/>
        <v>3</v>
      </c>
      <c r="C854" s="72" t="str">
        <f>IF(E854=0,"RESMİ TATİL",VLOOKUP(E854,LİSTE!$B$7:$D$1300,3,0))</f>
        <v>Ümmü Defne GÜLER</v>
      </c>
      <c r="D854" s="72" t="str">
        <f>IF(F854=0,"RESMİ TATİL",VLOOKUP(F854,LİSTE!$B$7:$D$1300,3,0))</f>
        <v>Şevval ÖZDAMAR</v>
      </c>
      <c r="E854" s="72">
        <f>IF(B854="TATİL",0,IF(F853=0,F852+1,IF(LİSTE!$F$1=F853,1,F853+1)))</f>
        <v>13</v>
      </c>
      <c r="F854" s="72">
        <f>IF(E854=0,0,IF(LİSTE!$F$1=E854,1,E854+1))</f>
        <v>14</v>
      </c>
      <c r="G854" s="72" t="str">
        <f>IFERROR(VLOOKUP(A854,TATİLLER!$A$2:$D$30000,3,0),"TATİL DEĞİL")</f>
        <v>TATİL DEĞİL</v>
      </c>
    </row>
    <row r="855" spans="1:7" x14ac:dyDescent="0.25">
      <c r="A855" s="74">
        <f t="shared" si="199"/>
        <v>46394</v>
      </c>
      <c r="B855" s="72">
        <f t="shared" si="195"/>
        <v>4</v>
      </c>
      <c r="C855" s="72" t="str">
        <f>IF(E855=0,"RESMİ TATİL",VLOOKUP(E855,LİSTE!$B$7:$D$1300,3,0))</f>
        <v>Zeynep AKDAĞ</v>
      </c>
      <c r="D855" s="72" t="str">
        <f>IF(F855=0,"RESMİ TATİL",VLOOKUP(F855,LİSTE!$B$7:$D$1300,3,0))</f>
        <v>Esma ÇOKER</v>
      </c>
      <c r="E855" s="72">
        <f>IF(B855="TATİL",0,IF(F854=0,F853+1,IF(LİSTE!$F$1=F854,1,F854+1)))</f>
        <v>15</v>
      </c>
      <c r="F855" s="72">
        <f>IF(E855=0,0,IF(LİSTE!$F$1=E855,1,E855+1))</f>
        <v>16</v>
      </c>
      <c r="G855" s="72" t="str">
        <f>IFERROR(VLOOKUP(A855,TATİLLER!$A$2:$D$30000,3,0),"TATİL DEĞİL")</f>
        <v>TATİL DEĞİL</v>
      </c>
    </row>
    <row r="856" spans="1:7" x14ac:dyDescent="0.25">
      <c r="A856" s="74">
        <f t="shared" si="199"/>
        <v>46395</v>
      </c>
      <c r="B856" s="72">
        <f t="shared" si="195"/>
        <v>5</v>
      </c>
      <c r="C856" s="72" t="str">
        <f>IF(E856=0,"RESMİ TATİL",VLOOKUP(E856,LİSTE!$B$7:$D$1300,3,0))</f>
        <v>Dursun Kubilay YAŞAR</v>
      </c>
      <c r="D856" s="72" t="str">
        <f>IF(F856=0,"RESMİ TATİL",VLOOKUP(F856,LİSTE!$B$7:$D$1300,3,0))</f>
        <v>Zeynep Beril BAŞPINAR</v>
      </c>
      <c r="E856" s="72">
        <f>IF(B856="TATİL",0,IF(F855=0,F854+1,IF(LİSTE!$F$1=F855,1,F855+1)))</f>
        <v>17</v>
      </c>
      <c r="F856" s="72">
        <f>IF(E856=0,0,IF(LİSTE!$F$1=E856,1,E856+1))</f>
        <v>18</v>
      </c>
      <c r="G856" s="72" t="str">
        <f>IFERROR(VLOOKUP(A856,TATİLLER!$A$2:$D$30000,3,0),"TATİL DEĞİL")</f>
        <v>TATİL DEĞİL</v>
      </c>
    </row>
    <row r="857" spans="1:7" x14ac:dyDescent="0.25">
      <c r="A857" s="74">
        <f t="shared" ref="A857" si="201">A856+3</f>
        <v>46398</v>
      </c>
      <c r="B857" s="72">
        <f t="shared" si="195"/>
        <v>1</v>
      </c>
      <c r="C857" s="72" t="str">
        <f>IF(E857=0,"RESMİ TATİL",VLOOKUP(E857,LİSTE!$B$7:$D$1300,3,0))</f>
        <v>Ahmet DAL</v>
      </c>
      <c r="D857" s="72" t="str">
        <f>IF(F857=0,"RESMİ TATİL",VLOOKUP(F857,LİSTE!$B$7:$D$1300,3,0))</f>
        <v>Emirhan KARATAŞ</v>
      </c>
      <c r="E857" s="72">
        <f>IF(B857="TATİL",0,IF(F856=0,F855+1,IF(LİSTE!$F$1=F856,1,F856+1)))</f>
        <v>19</v>
      </c>
      <c r="F857" s="72">
        <f>IF(E857=0,0,IF(LİSTE!$F$1=E857,1,E857+1))</f>
        <v>20</v>
      </c>
      <c r="G857" s="72" t="str">
        <f>IFERROR(VLOOKUP(A857,TATİLLER!$A$2:$D$30000,3,0),"TATİL DEĞİL")</f>
        <v>TATİL DEĞİL</v>
      </c>
    </row>
    <row r="858" spans="1:7" x14ac:dyDescent="0.25">
      <c r="A858" s="74">
        <f t="shared" si="199"/>
        <v>46399</v>
      </c>
      <c r="B858" s="72">
        <f t="shared" si="195"/>
        <v>2</v>
      </c>
      <c r="C858" s="72" t="str">
        <f>IF(E858=0,"RESMİ TATİL",VLOOKUP(E858,LİSTE!$B$7:$D$1300,3,0))</f>
        <v>Zümra Yeter ARI</v>
      </c>
      <c r="D858" s="72" t="str">
        <f>IF(F858=0,"RESMİ TATİL",VLOOKUP(F858,LİSTE!$B$7:$D$1300,3,0))</f>
        <v>Utku KARAGÖZ</v>
      </c>
      <c r="E858" s="72">
        <f>IF(B858="TATİL",0,IF(F857=0,F856+1,IF(LİSTE!$F$1=F857,1,F857+1)))</f>
        <v>21</v>
      </c>
      <c r="F858" s="72">
        <f>IF(E858=0,0,IF(LİSTE!$F$1=E858,1,E858+1))</f>
        <v>22</v>
      </c>
      <c r="G858" s="72" t="str">
        <f>IFERROR(VLOOKUP(A858,TATİLLER!$A$2:$D$30000,3,0),"TATİL DEĞİL")</f>
        <v>TATİL DEĞİL</v>
      </c>
    </row>
    <row r="859" spans="1:7" x14ac:dyDescent="0.25">
      <c r="A859" s="74">
        <f t="shared" si="199"/>
        <v>46400</v>
      </c>
      <c r="B859" s="72">
        <f t="shared" si="195"/>
        <v>3</v>
      </c>
      <c r="C859" s="72" t="str">
        <f>IF(E859=0,"RESMİ TATİL",VLOOKUP(E859,LİSTE!$B$7:$D$1300,3,0))</f>
        <v>Feyza Zümra AVCIOĞLU</v>
      </c>
      <c r="D859" s="72" t="str">
        <f>IF(F859=0,"RESMİ TATİL",VLOOKUP(F859,LİSTE!$B$7:$D$1300,3,0))</f>
        <v>Yusuf Ali TABUR</v>
      </c>
      <c r="E859" s="72">
        <f>IF(B859="TATİL",0,IF(F858=0,F857+1,IF(LİSTE!$F$1=F858,1,F858+1)))</f>
        <v>23</v>
      </c>
      <c r="F859" s="72">
        <f>IF(E859=0,0,IF(LİSTE!$F$1=E859,1,E859+1))</f>
        <v>24</v>
      </c>
      <c r="G859" s="72" t="str">
        <f>IFERROR(VLOOKUP(A859,TATİLLER!$A$2:$D$30000,3,0),"TATİL DEĞİL")</f>
        <v>TATİL DEĞİL</v>
      </c>
    </row>
    <row r="860" spans="1:7" x14ac:dyDescent="0.25">
      <c r="A860" s="74">
        <f t="shared" si="199"/>
        <v>46401</v>
      </c>
      <c r="B860" s="72">
        <f t="shared" si="195"/>
        <v>4</v>
      </c>
      <c r="C860" s="72" t="str">
        <f>IF(E860=0,"RESMİ TATİL",VLOOKUP(E860,LİSTE!$B$7:$D$1300,3,0))</f>
        <v>Irmak UTEBAY</v>
      </c>
      <c r="D860" s="72" t="str">
        <f>IF(F860=0,"RESMİ TATİL",VLOOKUP(F860,LİSTE!$B$7:$D$1300,3,0))</f>
        <v>Kerem AKKOÇ</v>
      </c>
      <c r="E860" s="72">
        <f>IF(B860="TATİL",0,IF(F859=0,F858+1,IF(LİSTE!$F$1=F859,1,F859+1)))</f>
        <v>25</v>
      </c>
      <c r="F860" s="72">
        <f>IF(E860=0,0,IF(LİSTE!$F$1=E860,1,E860+1))</f>
        <v>26</v>
      </c>
      <c r="G860" s="72" t="str">
        <f>IFERROR(VLOOKUP(A860,TATİLLER!$A$2:$D$30000,3,0),"TATİL DEĞİL")</f>
        <v>TATİL DEĞİL</v>
      </c>
    </row>
    <row r="861" spans="1:7" x14ac:dyDescent="0.25">
      <c r="A861" s="74">
        <f t="shared" si="199"/>
        <v>46402</v>
      </c>
      <c r="B861" s="72">
        <f t="shared" si="195"/>
        <v>5</v>
      </c>
      <c r="C861" s="72" t="str">
        <f>IF(E861=0,"RESMİ TATİL",VLOOKUP(E861,LİSTE!$B$7:$D$1300,3,0))</f>
        <v>Elçin Ayşe ELMAS</v>
      </c>
      <c r="D861" s="72" t="str">
        <f>IF(F861=0,"RESMİ TATİL",VLOOKUP(F861,LİSTE!$B$7:$D$1300,3,0))</f>
        <v>Muhammed YILDIZDAĞ</v>
      </c>
      <c r="E861" s="72">
        <f>IF(B861="TATİL",0,IF(F860=0,F859+1,IF(LİSTE!$F$1=F860,1,F860+1)))</f>
        <v>27</v>
      </c>
      <c r="F861" s="72">
        <f>IF(E861=0,0,IF(LİSTE!$F$1=E861,1,E861+1))</f>
        <v>28</v>
      </c>
      <c r="G861" s="72" t="str">
        <f>IFERROR(VLOOKUP(A861,TATİLLER!$A$2:$D$30000,3,0),"TATİL DEĞİL")</f>
        <v>TATİL DEĞİL</v>
      </c>
    </row>
    <row r="862" spans="1:7" x14ac:dyDescent="0.25">
      <c r="A862" s="74">
        <f t="shared" ref="A862" si="202">A861+3</f>
        <v>46405</v>
      </c>
      <c r="B862" s="72">
        <f t="shared" si="195"/>
        <v>1</v>
      </c>
      <c r="C862" s="72" t="str">
        <f>IF(E862=0,"RESMİ TATİL",VLOOKUP(E862,LİSTE!$B$7:$D$1300,3,0))</f>
        <v>Nisa Nur SANCAR</v>
      </c>
      <c r="D862" s="72" t="str">
        <f>IF(F862=0,"RESMİ TATİL",VLOOKUP(F862,LİSTE!$B$7:$D$1300,3,0))</f>
        <v>Esila ÇETİN</v>
      </c>
      <c r="E862" s="72">
        <f>IF(B862="TATİL",0,IF(F861=0,F860+1,IF(LİSTE!$F$1=F861,1,F861+1)))</f>
        <v>1</v>
      </c>
      <c r="F862" s="72">
        <f>IF(E862=0,0,IF(LİSTE!$F$1=E862,1,E862+1))</f>
        <v>2</v>
      </c>
      <c r="G862" s="72" t="str">
        <f>IFERROR(VLOOKUP(A862,TATİLLER!$A$2:$D$30000,3,0),"TATİL DEĞİL")</f>
        <v>TATİL DEĞİL</v>
      </c>
    </row>
    <row r="863" spans="1:7" x14ac:dyDescent="0.25">
      <c r="A863" s="74">
        <f t="shared" si="199"/>
        <v>46406</v>
      </c>
      <c r="B863" s="72">
        <f t="shared" si="195"/>
        <v>2</v>
      </c>
      <c r="C863" s="72" t="str">
        <f>IF(E863=0,"RESMİ TATİL",VLOOKUP(E863,LİSTE!$B$7:$D$1300,3,0))</f>
        <v>Zeynep Sevde TOPUZ</v>
      </c>
      <c r="D863" s="72" t="str">
        <f>IF(F863=0,"RESMİ TATİL",VLOOKUP(F863,LİSTE!$B$7:$D$1300,3,0))</f>
        <v>Ömer Asaf KADAŞ</v>
      </c>
      <c r="E863" s="72">
        <f>IF(B863="TATİL",0,IF(F862=0,F861+1,IF(LİSTE!$F$1=F862,1,F862+1)))</f>
        <v>3</v>
      </c>
      <c r="F863" s="72">
        <f>IF(E863=0,0,IF(LİSTE!$F$1=E863,1,E863+1))</f>
        <v>4</v>
      </c>
      <c r="G863" s="72" t="str">
        <f>IFERROR(VLOOKUP(A863,TATİLLER!$A$2:$D$30000,3,0),"TATİL DEĞİL")</f>
        <v>TATİL DEĞİL</v>
      </c>
    </row>
    <row r="864" spans="1:7" x14ac:dyDescent="0.25">
      <c r="A864" s="74">
        <f t="shared" si="199"/>
        <v>46407</v>
      </c>
      <c r="B864" s="72">
        <f t="shared" si="195"/>
        <v>3</v>
      </c>
      <c r="C864" s="72" t="str">
        <f>IF(E864=0,"RESMİ TATİL",VLOOKUP(E864,LİSTE!$B$7:$D$1300,3,0))</f>
        <v>Ramazan Baran ADIGÜZEL</v>
      </c>
      <c r="D864" s="72" t="str">
        <f>IF(F864=0,"RESMİ TATİL",VLOOKUP(F864,LİSTE!$B$7:$D$1300,3,0))</f>
        <v>Bahar AKGÜN</v>
      </c>
      <c r="E864" s="72">
        <f>IF(B864="TATİL",0,IF(F863=0,F862+1,IF(LİSTE!$F$1=F863,1,F863+1)))</f>
        <v>5</v>
      </c>
      <c r="F864" s="72">
        <f>IF(E864=0,0,IF(LİSTE!$F$1=E864,1,E864+1))</f>
        <v>6</v>
      </c>
      <c r="G864" s="72" t="str">
        <f>IFERROR(VLOOKUP(A864,TATİLLER!$A$2:$D$30000,3,0),"TATİL DEĞİL")</f>
        <v>TATİL DEĞİL</v>
      </c>
    </row>
    <row r="865" spans="1:7" x14ac:dyDescent="0.25">
      <c r="A865" s="74">
        <f t="shared" si="199"/>
        <v>46408</v>
      </c>
      <c r="B865" s="72">
        <f t="shared" si="195"/>
        <v>4</v>
      </c>
      <c r="C865" s="72" t="str">
        <f>IF(E865=0,"RESMİ TATİL",VLOOKUP(E865,LİSTE!$B$7:$D$1300,3,0))</f>
        <v>Ömer AKGÜL</v>
      </c>
      <c r="D865" s="72" t="str">
        <f>IF(F865=0,"RESMİ TATİL",VLOOKUP(F865,LİSTE!$B$7:$D$1300,3,0))</f>
        <v>Muharrem EFE TANRIVERDİ</v>
      </c>
      <c r="E865" s="72">
        <f>IF(B865="TATİL",0,IF(F864=0,F863+1,IF(LİSTE!$F$1=F864,1,F864+1)))</f>
        <v>7</v>
      </c>
      <c r="F865" s="72">
        <f>IF(E865=0,0,IF(LİSTE!$F$1=E865,1,E865+1))</f>
        <v>8</v>
      </c>
      <c r="G865" s="72" t="str">
        <f>IFERROR(VLOOKUP(A865,TATİLLER!$A$2:$D$30000,3,0),"TATİL DEĞİL")</f>
        <v>TATİL DEĞİL</v>
      </c>
    </row>
    <row r="866" spans="1:7" x14ac:dyDescent="0.25">
      <c r="A866" s="74">
        <f t="shared" si="199"/>
        <v>46409</v>
      </c>
      <c r="B866" s="72">
        <f t="shared" si="195"/>
        <v>5</v>
      </c>
      <c r="C866" s="72" t="str">
        <f>IF(E866=0,"RESMİ TATİL",VLOOKUP(E866,LİSTE!$B$7:$D$1300,3,0))</f>
        <v>Anıl DOĞAN</v>
      </c>
      <c r="D866" s="72" t="str">
        <f>IF(F866=0,"RESMİ TATİL",VLOOKUP(F866,LİSTE!$B$7:$D$1300,3,0))</f>
        <v>İpek ARSLAN</v>
      </c>
      <c r="E866" s="72">
        <f>IF(B866="TATİL",0,IF(F865=0,F864+1,IF(LİSTE!$F$1=F865,1,F865+1)))</f>
        <v>9</v>
      </c>
      <c r="F866" s="72">
        <f>IF(E866=0,0,IF(LİSTE!$F$1=E866,1,E866+1))</f>
        <v>10</v>
      </c>
      <c r="G866" s="72" t="str">
        <f>IFERROR(VLOOKUP(A866,TATİLLER!$A$2:$D$30000,3,0),"TATİL DEĞİL")</f>
        <v>TATİL DEĞİL</v>
      </c>
    </row>
    <row r="867" spans="1:7" x14ac:dyDescent="0.25">
      <c r="A867" s="74">
        <f t="shared" ref="A867" si="203">A866+3</f>
        <v>46412</v>
      </c>
      <c r="B867" s="72">
        <f t="shared" si="195"/>
        <v>1</v>
      </c>
      <c r="C867" s="72" t="str">
        <f>IF(E867=0,"RESMİ TATİL",VLOOKUP(E867,LİSTE!$B$7:$D$1300,3,0))</f>
        <v>Efe KARSAK</v>
      </c>
      <c r="D867" s="72" t="str">
        <f>IF(F867=0,"RESMİ TATİL",VLOOKUP(F867,LİSTE!$B$7:$D$1300,3,0))</f>
        <v>Abdullah KIRBAÇ</v>
      </c>
      <c r="E867" s="72">
        <f>IF(B867="TATİL",0,IF(F866=0,F865+1,IF(LİSTE!$F$1=F866,1,F866+1)))</f>
        <v>11</v>
      </c>
      <c r="F867" s="72">
        <f>IF(E867=0,0,IF(LİSTE!$F$1=E867,1,E867+1))</f>
        <v>12</v>
      </c>
      <c r="G867" s="72" t="str">
        <f>IFERROR(VLOOKUP(A867,TATİLLER!$A$2:$D$30000,3,0),"TATİL DEĞİL")</f>
        <v>TATİL DEĞİL</v>
      </c>
    </row>
    <row r="868" spans="1:7" x14ac:dyDescent="0.25">
      <c r="A868" s="74">
        <f t="shared" si="199"/>
        <v>46413</v>
      </c>
      <c r="B868" s="72">
        <f t="shared" si="195"/>
        <v>2</v>
      </c>
      <c r="C868" s="72" t="str">
        <f>IF(E868=0,"RESMİ TATİL",VLOOKUP(E868,LİSTE!$B$7:$D$1300,3,0))</f>
        <v>Ümmü Defne GÜLER</v>
      </c>
      <c r="D868" s="72" t="str">
        <f>IF(F868=0,"RESMİ TATİL",VLOOKUP(F868,LİSTE!$B$7:$D$1300,3,0))</f>
        <v>Şevval ÖZDAMAR</v>
      </c>
      <c r="E868" s="72">
        <f>IF(B868="TATİL",0,IF(F867=0,F866+1,IF(LİSTE!$F$1=F867,1,F867+1)))</f>
        <v>13</v>
      </c>
      <c r="F868" s="72">
        <f>IF(E868=0,0,IF(LİSTE!$F$1=E868,1,E868+1))</f>
        <v>14</v>
      </c>
      <c r="G868" s="72" t="str">
        <f>IFERROR(VLOOKUP(A868,TATİLLER!$A$2:$D$30000,3,0),"TATİL DEĞİL")</f>
        <v>TATİL DEĞİL</v>
      </c>
    </row>
    <row r="869" spans="1:7" x14ac:dyDescent="0.25">
      <c r="A869" s="74">
        <f t="shared" si="199"/>
        <v>46414</v>
      </c>
      <c r="B869" s="72">
        <f t="shared" si="195"/>
        <v>3</v>
      </c>
      <c r="C869" s="72" t="str">
        <f>IF(E869=0,"RESMİ TATİL",VLOOKUP(E869,LİSTE!$B$7:$D$1300,3,0))</f>
        <v>Zeynep AKDAĞ</v>
      </c>
      <c r="D869" s="72" t="str">
        <f>IF(F869=0,"RESMİ TATİL",VLOOKUP(F869,LİSTE!$B$7:$D$1300,3,0))</f>
        <v>Esma ÇOKER</v>
      </c>
      <c r="E869" s="72">
        <f>IF(B869="TATİL",0,IF(F868=0,F867+1,IF(LİSTE!$F$1=F868,1,F868+1)))</f>
        <v>15</v>
      </c>
      <c r="F869" s="72">
        <f>IF(E869=0,0,IF(LİSTE!$F$1=E869,1,E869+1))</f>
        <v>16</v>
      </c>
      <c r="G869" s="72" t="str">
        <f>IFERROR(VLOOKUP(A869,TATİLLER!$A$2:$D$30000,3,0),"TATİL DEĞİL")</f>
        <v>TATİL DEĞİL</v>
      </c>
    </row>
    <row r="870" spans="1:7" x14ac:dyDescent="0.25">
      <c r="A870" s="74">
        <f t="shared" si="199"/>
        <v>46415</v>
      </c>
      <c r="B870" s="72">
        <f t="shared" si="195"/>
        <v>4</v>
      </c>
      <c r="C870" s="72" t="str">
        <f>IF(E870=0,"RESMİ TATİL",VLOOKUP(E870,LİSTE!$B$7:$D$1300,3,0))</f>
        <v>Dursun Kubilay YAŞAR</v>
      </c>
      <c r="D870" s="72" t="str">
        <f>IF(F870=0,"RESMİ TATİL",VLOOKUP(F870,LİSTE!$B$7:$D$1300,3,0))</f>
        <v>Zeynep Beril BAŞPINAR</v>
      </c>
      <c r="E870" s="72">
        <f>IF(B870="TATİL",0,IF(F869=0,F868+1,IF(LİSTE!$F$1=F869,1,F869+1)))</f>
        <v>17</v>
      </c>
      <c r="F870" s="72">
        <f>IF(E870=0,0,IF(LİSTE!$F$1=E870,1,E870+1))</f>
        <v>18</v>
      </c>
      <c r="G870" s="72" t="str">
        <f>IFERROR(VLOOKUP(A870,TATİLLER!$A$2:$D$30000,3,0),"TATİL DEĞİL")</f>
        <v>TATİL DEĞİL</v>
      </c>
    </row>
    <row r="871" spans="1:7" x14ac:dyDescent="0.25">
      <c r="A871" s="74">
        <f t="shared" si="199"/>
        <v>46416</v>
      </c>
      <c r="B871" s="72">
        <f t="shared" si="195"/>
        <v>5</v>
      </c>
      <c r="C871" s="72" t="str">
        <f>IF(E871=0,"RESMİ TATİL",VLOOKUP(E871,LİSTE!$B$7:$D$1300,3,0))</f>
        <v>Ahmet DAL</v>
      </c>
      <c r="D871" s="72" t="str">
        <f>IF(F871=0,"RESMİ TATİL",VLOOKUP(F871,LİSTE!$B$7:$D$1300,3,0))</f>
        <v>Emirhan KARATAŞ</v>
      </c>
      <c r="E871" s="72">
        <f>IF(B871="TATİL",0,IF(F870=0,F869+1,IF(LİSTE!$F$1=F870,1,F870+1)))</f>
        <v>19</v>
      </c>
      <c r="F871" s="72">
        <f>IF(E871=0,0,IF(LİSTE!$F$1=E871,1,E871+1))</f>
        <v>20</v>
      </c>
      <c r="G871" s="72" t="str">
        <f>IFERROR(VLOOKUP(A871,TATİLLER!$A$2:$D$30000,3,0),"TATİL DEĞİL")</f>
        <v>TATİL DEĞİL</v>
      </c>
    </row>
    <row r="872" spans="1:7" x14ac:dyDescent="0.25">
      <c r="A872" s="74">
        <f t="shared" ref="A872" si="204">A871+3</f>
        <v>46419</v>
      </c>
      <c r="B872" s="72">
        <f t="shared" si="195"/>
        <v>1</v>
      </c>
      <c r="C872" s="72" t="str">
        <f>IF(E872=0,"RESMİ TATİL",VLOOKUP(E872,LİSTE!$B$7:$D$1300,3,0))</f>
        <v>Zümra Yeter ARI</v>
      </c>
      <c r="D872" s="72" t="str">
        <f>IF(F872=0,"RESMİ TATİL",VLOOKUP(F872,LİSTE!$B$7:$D$1300,3,0))</f>
        <v>Utku KARAGÖZ</v>
      </c>
      <c r="E872" s="72">
        <f>IF(B872="TATİL",0,IF(F871=0,F870+1,IF(LİSTE!$F$1=F871,1,F871+1)))</f>
        <v>21</v>
      </c>
      <c r="F872" s="72">
        <f>IF(E872=0,0,IF(LİSTE!$F$1=E872,1,E872+1))</f>
        <v>22</v>
      </c>
      <c r="G872" s="72" t="str">
        <f>IFERROR(VLOOKUP(A872,TATİLLER!$A$2:$D$30000,3,0),"TATİL DEĞİL")</f>
        <v>TATİL DEĞİL</v>
      </c>
    </row>
    <row r="873" spans="1:7" x14ac:dyDescent="0.25">
      <c r="A873" s="74">
        <f t="shared" si="199"/>
        <v>46420</v>
      </c>
      <c r="B873" s="72">
        <f t="shared" si="195"/>
        <v>2</v>
      </c>
      <c r="C873" s="72" t="str">
        <f>IF(E873=0,"RESMİ TATİL",VLOOKUP(E873,LİSTE!$B$7:$D$1300,3,0))</f>
        <v>Feyza Zümra AVCIOĞLU</v>
      </c>
      <c r="D873" s="72" t="str">
        <f>IF(F873=0,"RESMİ TATİL",VLOOKUP(F873,LİSTE!$B$7:$D$1300,3,0))</f>
        <v>Yusuf Ali TABUR</v>
      </c>
      <c r="E873" s="72">
        <f>IF(B873="TATİL",0,IF(F872=0,F871+1,IF(LİSTE!$F$1=F872,1,F872+1)))</f>
        <v>23</v>
      </c>
      <c r="F873" s="72">
        <f>IF(E873=0,0,IF(LİSTE!$F$1=E873,1,E873+1))</f>
        <v>24</v>
      </c>
      <c r="G873" s="72" t="str">
        <f>IFERROR(VLOOKUP(A873,TATİLLER!$A$2:$D$30000,3,0),"TATİL DEĞİL")</f>
        <v>TATİL DEĞİL</v>
      </c>
    </row>
    <row r="874" spans="1:7" x14ac:dyDescent="0.25">
      <c r="A874" s="74">
        <f t="shared" si="199"/>
        <v>46421</v>
      </c>
      <c r="B874" s="72">
        <f t="shared" si="195"/>
        <v>3</v>
      </c>
      <c r="C874" s="72" t="str">
        <f>IF(E874=0,"RESMİ TATİL",VLOOKUP(E874,LİSTE!$B$7:$D$1300,3,0))</f>
        <v>Irmak UTEBAY</v>
      </c>
      <c r="D874" s="72" t="str">
        <f>IF(F874=0,"RESMİ TATİL",VLOOKUP(F874,LİSTE!$B$7:$D$1300,3,0))</f>
        <v>Kerem AKKOÇ</v>
      </c>
      <c r="E874" s="72">
        <f>IF(B874="TATİL",0,IF(F873=0,F872+1,IF(LİSTE!$F$1=F873,1,F873+1)))</f>
        <v>25</v>
      </c>
      <c r="F874" s="72">
        <f>IF(E874=0,0,IF(LİSTE!$F$1=E874,1,E874+1))</f>
        <v>26</v>
      </c>
      <c r="G874" s="72" t="str">
        <f>IFERROR(VLOOKUP(A874,TATİLLER!$A$2:$D$30000,3,0),"TATİL DEĞİL")</f>
        <v>TATİL DEĞİL</v>
      </c>
    </row>
    <row r="875" spans="1:7" x14ac:dyDescent="0.25">
      <c r="A875" s="74">
        <f t="shared" si="199"/>
        <v>46422</v>
      </c>
      <c r="B875" s="72">
        <f t="shared" si="195"/>
        <v>4</v>
      </c>
      <c r="C875" s="72" t="str">
        <f>IF(E875=0,"RESMİ TATİL",VLOOKUP(E875,LİSTE!$B$7:$D$1300,3,0))</f>
        <v>Elçin Ayşe ELMAS</v>
      </c>
      <c r="D875" s="72" t="str">
        <f>IF(F875=0,"RESMİ TATİL",VLOOKUP(F875,LİSTE!$B$7:$D$1300,3,0))</f>
        <v>Muhammed YILDIZDAĞ</v>
      </c>
      <c r="E875" s="72">
        <f>IF(B875="TATİL",0,IF(F874=0,F873+1,IF(LİSTE!$F$1=F874,1,F874+1)))</f>
        <v>27</v>
      </c>
      <c r="F875" s="72">
        <f>IF(E875=0,0,IF(LİSTE!$F$1=E875,1,E875+1))</f>
        <v>28</v>
      </c>
      <c r="G875" s="72" t="str">
        <f>IFERROR(VLOOKUP(A875,TATİLLER!$A$2:$D$30000,3,0),"TATİL DEĞİL")</f>
        <v>TATİL DEĞİL</v>
      </c>
    </row>
    <row r="876" spans="1:7" x14ac:dyDescent="0.25">
      <c r="A876" s="74">
        <f t="shared" si="199"/>
        <v>46423</v>
      </c>
      <c r="B876" s="72">
        <f t="shared" si="195"/>
        <v>5</v>
      </c>
      <c r="C876" s="72" t="str">
        <f>IF(E876=0,"RESMİ TATİL",VLOOKUP(E876,LİSTE!$B$7:$D$1300,3,0))</f>
        <v>Nisa Nur SANCAR</v>
      </c>
      <c r="D876" s="72" t="str">
        <f>IF(F876=0,"RESMİ TATİL",VLOOKUP(F876,LİSTE!$B$7:$D$1300,3,0))</f>
        <v>Esila ÇETİN</v>
      </c>
      <c r="E876" s="72">
        <f>IF(B876="TATİL",0,IF(F875=0,F874+1,IF(LİSTE!$F$1=F875,1,F875+1)))</f>
        <v>1</v>
      </c>
      <c r="F876" s="72">
        <f>IF(E876=0,0,IF(LİSTE!$F$1=E876,1,E876+1))</f>
        <v>2</v>
      </c>
      <c r="G876" s="72" t="str">
        <f>IFERROR(VLOOKUP(A876,TATİLLER!$A$2:$D$30000,3,0),"TATİL DEĞİL")</f>
        <v>TATİL DEĞİL</v>
      </c>
    </row>
    <row r="877" spans="1:7" x14ac:dyDescent="0.25">
      <c r="A877" s="74">
        <f t="shared" ref="A877" si="205">A876+3</f>
        <v>46426</v>
      </c>
      <c r="B877" s="72">
        <f t="shared" si="195"/>
        <v>1</v>
      </c>
      <c r="C877" s="72" t="str">
        <f>IF(E877=0,"RESMİ TATİL",VLOOKUP(E877,LİSTE!$B$7:$D$1300,3,0))</f>
        <v>Zeynep Sevde TOPUZ</v>
      </c>
      <c r="D877" s="72" t="str">
        <f>IF(F877=0,"RESMİ TATİL",VLOOKUP(F877,LİSTE!$B$7:$D$1300,3,0))</f>
        <v>Ömer Asaf KADAŞ</v>
      </c>
      <c r="E877" s="72">
        <f>IF(B877="TATİL",0,IF(F876=0,F875+1,IF(LİSTE!$F$1=F876,1,F876+1)))</f>
        <v>3</v>
      </c>
      <c r="F877" s="72">
        <f>IF(E877=0,0,IF(LİSTE!$F$1=E877,1,E877+1))</f>
        <v>4</v>
      </c>
      <c r="G877" s="72" t="str">
        <f>IFERROR(VLOOKUP(A877,TATİLLER!$A$2:$D$30000,3,0),"TATİL DEĞİL")</f>
        <v>TATİL DEĞİL</v>
      </c>
    </row>
    <row r="878" spans="1:7" x14ac:dyDescent="0.25">
      <c r="A878" s="74">
        <f t="shared" si="199"/>
        <v>46427</v>
      </c>
      <c r="B878" s="72">
        <f t="shared" si="195"/>
        <v>2</v>
      </c>
      <c r="C878" s="72" t="str">
        <f>IF(E878=0,"RESMİ TATİL",VLOOKUP(E878,LİSTE!$B$7:$D$1300,3,0))</f>
        <v>Ramazan Baran ADIGÜZEL</v>
      </c>
      <c r="D878" s="72" t="str">
        <f>IF(F878=0,"RESMİ TATİL",VLOOKUP(F878,LİSTE!$B$7:$D$1300,3,0))</f>
        <v>Bahar AKGÜN</v>
      </c>
      <c r="E878" s="72">
        <f>IF(B878="TATİL",0,IF(F877=0,F876+1,IF(LİSTE!$F$1=F877,1,F877+1)))</f>
        <v>5</v>
      </c>
      <c r="F878" s="72">
        <f>IF(E878=0,0,IF(LİSTE!$F$1=E878,1,E878+1))</f>
        <v>6</v>
      </c>
      <c r="G878" s="72" t="str">
        <f>IFERROR(VLOOKUP(A878,TATİLLER!$A$2:$D$30000,3,0),"TATİL DEĞİL")</f>
        <v>TATİL DEĞİL</v>
      </c>
    </row>
    <row r="879" spans="1:7" x14ac:dyDescent="0.25">
      <c r="A879" s="74">
        <f t="shared" si="199"/>
        <v>46428</v>
      </c>
      <c r="B879" s="72">
        <f t="shared" si="195"/>
        <v>3</v>
      </c>
      <c r="C879" s="72" t="str">
        <f>IF(E879=0,"RESMİ TATİL",VLOOKUP(E879,LİSTE!$B$7:$D$1300,3,0))</f>
        <v>Ömer AKGÜL</v>
      </c>
      <c r="D879" s="72" t="str">
        <f>IF(F879=0,"RESMİ TATİL",VLOOKUP(F879,LİSTE!$B$7:$D$1300,3,0))</f>
        <v>Muharrem EFE TANRIVERDİ</v>
      </c>
      <c r="E879" s="72">
        <f>IF(B879="TATİL",0,IF(F878=0,F877+1,IF(LİSTE!$F$1=F878,1,F878+1)))</f>
        <v>7</v>
      </c>
      <c r="F879" s="72">
        <f>IF(E879=0,0,IF(LİSTE!$F$1=E879,1,E879+1))</f>
        <v>8</v>
      </c>
      <c r="G879" s="72" t="str">
        <f>IFERROR(VLOOKUP(A879,TATİLLER!$A$2:$D$30000,3,0),"TATİL DEĞİL")</f>
        <v>TATİL DEĞİL</v>
      </c>
    </row>
    <row r="880" spans="1:7" x14ac:dyDescent="0.25">
      <c r="A880" s="74">
        <f t="shared" si="199"/>
        <v>46429</v>
      </c>
      <c r="B880" s="72">
        <f t="shared" si="195"/>
        <v>4</v>
      </c>
      <c r="C880" s="72" t="str">
        <f>IF(E880=0,"RESMİ TATİL",VLOOKUP(E880,LİSTE!$B$7:$D$1300,3,0))</f>
        <v>Anıl DOĞAN</v>
      </c>
      <c r="D880" s="72" t="str">
        <f>IF(F880=0,"RESMİ TATİL",VLOOKUP(F880,LİSTE!$B$7:$D$1300,3,0))</f>
        <v>İpek ARSLAN</v>
      </c>
      <c r="E880" s="72">
        <f>IF(B880="TATİL",0,IF(F879=0,F878+1,IF(LİSTE!$F$1=F879,1,F879+1)))</f>
        <v>9</v>
      </c>
      <c r="F880" s="72">
        <f>IF(E880=0,0,IF(LİSTE!$F$1=E880,1,E880+1))</f>
        <v>10</v>
      </c>
      <c r="G880" s="72" t="str">
        <f>IFERROR(VLOOKUP(A880,TATİLLER!$A$2:$D$30000,3,0),"TATİL DEĞİL")</f>
        <v>TATİL DEĞİL</v>
      </c>
    </row>
    <row r="881" spans="1:7" x14ac:dyDescent="0.25">
      <c r="A881" s="74">
        <f t="shared" si="199"/>
        <v>46430</v>
      </c>
      <c r="B881" s="72">
        <f t="shared" si="195"/>
        <v>5</v>
      </c>
      <c r="C881" s="72" t="str">
        <f>IF(E881=0,"RESMİ TATİL",VLOOKUP(E881,LİSTE!$B$7:$D$1300,3,0))</f>
        <v>Efe KARSAK</v>
      </c>
      <c r="D881" s="72" t="str">
        <f>IF(F881=0,"RESMİ TATİL",VLOOKUP(F881,LİSTE!$B$7:$D$1300,3,0))</f>
        <v>Abdullah KIRBAÇ</v>
      </c>
      <c r="E881" s="72">
        <f>IF(B881="TATİL",0,IF(F880=0,F879+1,IF(LİSTE!$F$1=F880,1,F880+1)))</f>
        <v>11</v>
      </c>
      <c r="F881" s="72">
        <f>IF(E881=0,0,IF(LİSTE!$F$1=E881,1,E881+1))</f>
        <v>12</v>
      </c>
      <c r="G881" s="72" t="str">
        <f>IFERROR(VLOOKUP(A881,TATİLLER!$A$2:$D$30000,3,0),"TATİL DEĞİL")</f>
        <v>TATİL DEĞİL</v>
      </c>
    </row>
    <row r="882" spans="1:7" x14ac:dyDescent="0.25">
      <c r="A882" s="74">
        <f t="shared" ref="A882" si="206">A881+3</f>
        <v>46433</v>
      </c>
      <c r="B882" s="72">
        <f t="shared" si="195"/>
        <v>1</v>
      </c>
      <c r="C882" s="72" t="str">
        <f>IF(E882=0,"RESMİ TATİL",VLOOKUP(E882,LİSTE!$B$7:$D$1300,3,0))</f>
        <v>Ümmü Defne GÜLER</v>
      </c>
      <c r="D882" s="72" t="str">
        <f>IF(F882=0,"RESMİ TATİL",VLOOKUP(F882,LİSTE!$B$7:$D$1300,3,0))</f>
        <v>Şevval ÖZDAMAR</v>
      </c>
      <c r="E882" s="72">
        <f>IF(B882="TATİL",0,IF(F881=0,F880+1,IF(LİSTE!$F$1=F881,1,F881+1)))</f>
        <v>13</v>
      </c>
      <c r="F882" s="72">
        <f>IF(E882=0,0,IF(LİSTE!$F$1=E882,1,E882+1))</f>
        <v>14</v>
      </c>
      <c r="G882" s="72" t="str">
        <f>IFERROR(VLOOKUP(A882,TATİLLER!$A$2:$D$30000,3,0),"TATİL DEĞİL")</f>
        <v>TATİL DEĞİL</v>
      </c>
    </row>
    <row r="883" spans="1:7" x14ac:dyDescent="0.25">
      <c r="A883" s="74">
        <f t="shared" si="199"/>
        <v>46434</v>
      </c>
      <c r="B883" s="72">
        <f t="shared" si="195"/>
        <v>2</v>
      </c>
      <c r="C883" s="72" t="str">
        <f>IF(E883=0,"RESMİ TATİL",VLOOKUP(E883,LİSTE!$B$7:$D$1300,3,0))</f>
        <v>Zeynep AKDAĞ</v>
      </c>
      <c r="D883" s="72" t="str">
        <f>IF(F883=0,"RESMİ TATİL",VLOOKUP(F883,LİSTE!$B$7:$D$1300,3,0))</f>
        <v>Esma ÇOKER</v>
      </c>
      <c r="E883" s="72">
        <f>IF(B883="TATİL",0,IF(F882=0,F881+1,IF(LİSTE!$F$1=F882,1,F882+1)))</f>
        <v>15</v>
      </c>
      <c r="F883" s="72">
        <f>IF(E883=0,0,IF(LİSTE!$F$1=E883,1,E883+1))</f>
        <v>16</v>
      </c>
      <c r="G883" s="72" t="str">
        <f>IFERROR(VLOOKUP(A883,TATİLLER!$A$2:$D$30000,3,0),"TATİL DEĞİL")</f>
        <v>TATİL DEĞİL</v>
      </c>
    </row>
    <row r="884" spans="1:7" x14ac:dyDescent="0.25">
      <c r="A884" s="74">
        <f t="shared" si="199"/>
        <v>46435</v>
      </c>
      <c r="B884" s="72">
        <f t="shared" si="195"/>
        <v>3</v>
      </c>
      <c r="C884" s="72" t="str">
        <f>IF(E884=0,"RESMİ TATİL",VLOOKUP(E884,LİSTE!$B$7:$D$1300,3,0))</f>
        <v>Dursun Kubilay YAŞAR</v>
      </c>
      <c r="D884" s="72" t="str">
        <f>IF(F884=0,"RESMİ TATİL",VLOOKUP(F884,LİSTE!$B$7:$D$1300,3,0))</f>
        <v>Zeynep Beril BAŞPINAR</v>
      </c>
      <c r="E884" s="72">
        <f>IF(B884="TATİL",0,IF(F883=0,F882+1,IF(LİSTE!$F$1=F883,1,F883+1)))</f>
        <v>17</v>
      </c>
      <c r="F884" s="72">
        <f>IF(E884=0,0,IF(LİSTE!$F$1=E884,1,E884+1))</f>
        <v>18</v>
      </c>
      <c r="G884" s="72" t="str">
        <f>IFERROR(VLOOKUP(A884,TATİLLER!$A$2:$D$30000,3,0),"TATİL DEĞİL")</f>
        <v>TATİL DEĞİL</v>
      </c>
    </row>
    <row r="885" spans="1:7" x14ac:dyDescent="0.25">
      <c r="A885" s="74">
        <f t="shared" si="199"/>
        <v>46436</v>
      </c>
      <c r="B885" s="72">
        <f t="shared" si="195"/>
        <v>4</v>
      </c>
      <c r="C885" s="72" t="str">
        <f>IF(E885=0,"RESMİ TATİL",VLOOKUP(E885,LİSTE!$B$7:$D$1300,3,0))</f>
        <v>Ahmet DAL</v>
      </c>
      <c r="D885" s="72" t="str">
        <f>IF(F885=0,"RESMİ TATİL",VLOOKUP(F885,LİSTE!$B$7:$D$1300,3,0))</f>
        <v>Emirhan KARATAŞ</v>
      </c>
      <c r="E885" s="72">
        <f>IF(B885="TATİL",0,IF(F884=0,F883+1,IF(LİSTE!$F$1=F884,1,F884+1)))</f>
        <v>19</v>
      </c>
      <c r="F885" s="72">
        <f>IF(E885=0,0,IF(LİSTE!$F$1=E885,1,E885+1))</f>
        <v>20</v>
      </c>
      <c r="G885" s="72" t="str">
        <f>IFERROR(VLOOKUP(A885,TATİLLER!$A$2:$D$30000,3,0),"TATİL DEĞİL")</f>
        <v>TATİL DEĞİL</v>
      </c>
    </row>
    <row r="886" spans="1:7" x14ac:dyDescent="0.25">
      <c r="A886" s="74">
        <f t="shared" si="199"/>
        <v>46437</v>
      </c>
      <c r="B886" s="72">
        <f t="shared" si="195"/>
        <v>5</v>
      </c>
      <c r="C886" s="72" t="str">
        <f>IF(E886=0,"RESMİ TATİL",VLOOKUP(E886,LİSTE!$B$7:$D$1300,3,0))</f>
        <v>Zümra Yeter ARI</v>
      </c>
      <c r="D886" s="72" t="str">
        <f>IF(F886=0,"RESMİ TATİL",VLOOKUP(F886,LİSTE!$B$7:$D$1300,3,0))</f>
        <v>Utku KARAGÖZ</v>
      </c>
      <c r="E886" s="72">
        <f>IF(B886="TATİL",0,IF(F885=0,F884+1,IF(LİSTE!$F$1=F885,1,F885+1)))</f>
        <v>21</v>
      </c>
      <c r="F886" s="72">
        <f>IF(E886=0,0,IF(LİSTE!$F$1=E886,1,E886+1))</f>
        <v>22</v>
      </c>
      <c r="G886" s="72" t="str">
        <f>IFERROR(VLOOKUP(A886,TATİLLER!$A$2:$D$30000,3,0),"TATİL DEĞİL")</f>
        <v>TATİL DEĞİL</v>
      </c>
    </row>
    <row r="887" spans="1:7" x14ac:dyDescent="0.25">
      <c r="A887" s="74">
        <f t="shared" ref="A887" si="207">A886+3</f>
        <v>46440</v>
      </c>
      <c r="B887" s="72">
        <f t="shared" si="195"/>
        <v>1</v>
      </c>
      <c r="C887" s="72" t="str">
        <f>IF(E887=0,"RESMİ TATİL",VLOOKUP(E887,LİSTE!$B$7:$D$1300,3,0))</f>
        <v>Feyza Zümra AVCIOĞLU</v>
      </c>
      <c r="D887" s="72" t="str">
        <f>IF(F887=0,"RESMİ TATİL",VLOOKUP(F887,LİSTE!$B$7:$D$1300,3,0))</f>
        <v>Yusuf Ali TABUR</v>
      </c>
      <c r="E887" s="72">
        <f>IF(B887="TATİL",0,IF(F886=0,F885+1,IF(LİSTE!$F$1=F886,1,F886+1)))</f>
        <v>23</v>
      </c>
      <c r="F887" s="72">
        <f>IF(E887=0,0,IF(LİSTE!$F$1=E887,1,E887+1))</f>
        <v>24</v>
      </c>
      <c r="G887" s="72" t="str">
        <f>IFERROR(VLOOKUP(A887,TATİLLER!$A$2:$D$30000,3,0),"TATİL DEĞİL")</f>
        <v>TATİL DEĞİL</v>
      </c>
    </row>
    <row r="888" spans="1:7" x14ac:dyDescent="0.25">
      <c r="A888" s="74">
        <f t="shared" si="199"/>
        <v>46441</v>
      </c>
      <c r="B888" s="72">
        <f t="shared" si="195"/>
        <v>2</v>
      </c>
      <c r="C888" s="72" t="str">
        <f>IF(E888=0,"RESMİ TATİL",VLOOKUP(E888,LİSTE!$B$7:$D$1300,3,0))</f>
        <v>Irmak UTEBAY</v>
      </c>
      <c r="D888" s="72" t="str">
        <f>IF(F888=0,"RESMİ TATİL",VLOOKUP(F888,LİSTE!$B$7:$D$1300,3,0))</f>
        <v>Kerem AKKOÇ</v>
      </c>
      <c r="E888" s="72">
        <f>IF(B888="TATİL",0,IF(F887=0,F886+1,IF(LİSTE!$F$1=F887,1,F887+1)))</f>
        <v>25</v>
      </c>
      <c r="F888" s="72">
        <f>IF(E888=0,0,IF(LİSTE!$F$1=E888,1,E888+1))</f>
        <v>26</v>
      </c>
      <c r="G888" s="72" t="str">
        <f>IFERROR(VLOOKUP(A888,TATİLLER!$A$2:$D$30000,3,0),"TATİL DEĞİL")</f>
        <v>TATİL DEĞİL</v>
      </c>
    </row>
    <row r="889" spans="1:7" x14ac:dyDescent="0.25">
      <c r="A889" s="74">
        <f t="shared" si="199"/>
        <v>46442</v>
      </c>
      <c r="B889" s="72">
        <f t="shared" si="195"/>
        <v>3</v>
      </c>
      <c r="C889" s="72" t="str">
        <f>IF(E889=0,"RESMİ TATİL",VLOOKUP(E889,LİSTE!$B$7:$D$1300,3,0))</f>
        <v>Elçin Ayşe ELMAS</v>
      </c>
      <c r="D889" s="72" t="str">
        <f>IF(F889=0,"RESMİ TATİL",VLOOKUP(F889,LİSTE!$B$7:$D$1300,3,0))</f>
        <v>Muhammed YILDIZDAĞ</v>
      </c>
      <c r="E889" s="72">
        <f>IF(B889="TATİL",0,IF(F888=0,F887+1,IF(LİSTE!$F$1=F888,1,F888+1)))</f>
        <v>27</v>
      </c>
      <c r="F889" s="72">
        <f>IF(E889=0,0,IF(LİSTE!$F$1=E889,1,E889+1))</f>
        <v>28</v>
      </c>
      <c r="G889" s="72" t="str">
        <f>IFERROR(VLOOKUP(A889,TATİLLER!$A$2:$D$30000,3,0),"TATİL DEĞİL")</f>
        <v>TATİL DEĞİL</v>
      </c>
    </row>
    <row r="890" spans="1:7" x14ac:dyDescent="0.25">
      <c r="A890" s="74">
        <f t="shared" si="199"/>
        <v>46443</v>
      </c>
      <c r="B890" s="72">
        <f t="shared" si="195"/>
        <v>4</v>
      </c>
      <c r="C890" s="72" t="str">
        <f>IF(E890=0,"RESMİ TATİL",VLOOKUP(E890,LİSTE!$B$7:$D$1300,3,0))</f>
        <v>Nisa Nur SANCAR</v>
      </c>
      <c r="D890" s="72" t="str">
        <f>IF(F890=0,"RESMİ TATİL",VLOOKUP(F890,LİSTE!$B$7:$D$1300,3,0))</f>
        <v>Esila ÇETİN</v>
      </c>
      <c r="E890" s="72">
        <f>IF(B890="TATİL",0,IF(F889=0,F888+1,IF(LİSTE!$F$1=F889,1,F889+1)))</f>
        <v>1</v>
      </c>
      <c r="F890" s="72">
        <f>IF(E890=0,0,IF(LİSTE!$F$1=E890,1,E890+1))</f>
        <v>2</v>
      </c>
      <c r="G890" s="72" t="str">
        <f>IFERROR(VLOOKUP(A890,TATİLLER!$A$2:$D$30000,3,0),"TATİL DEĞİL")</f>
        <v>TATİL DEĞİL</v>
      </c>
    </row>
    <row r="891" spans="1:7" x14ac:dyDescent="0.25">
      <c r="A891" s="74">
        <f t="shared" si="199"/>
        <v>46444</v>
      </c>
      <c r="B891" s="72">
        <f t="shared" si="195"/>
        <v>5</v>
      </c>
      <c r="C891" s="72" t="str">
        <f>IF(E891=0,"RESMİ TATİL",VLOOKUP(E891,LİSTE!$B$7:$D$1300,3,0))</f>
        <v>Zeynep Sevde TOPUZ</v>
      </c>
      <c r="D891" s="72" t="str">
        <f>IF(F891=0,"RESMİ TATİL",VLOOKUP(F891,LİSTE!$B$7:$D$1300,3,0))</f>
        <v>Ömer Asaf KADAŞ</v>
      </c>
      <c r="E891" s="72">
        <f>IF(B891="TATİL",0,IF(F890=0,F889+1,IF(LİSTE!$F$1=F890,1,F890+1)))</f>
        <v>3</v>
      </c>
      <c r="F891" s="72">
        <f>IF(E891=0,0,IF(LİSTE!$F$1=E891,1,E891+1))</f>
        <v>4</v>
      </c>
      <c r="G891" s="72" t="str">
        <f>IFERROR(VLOOKUP(A891,TATİLLER!$A$2:$D$30000,3,0),"TATİL DEĞİL")</f>
        <v>TATİL DEĞİL</v>
      </c>
    </row>
    <row r="892" spans="1:7" x14ac:dyDescent="0.25">
      <c r="A892" s="74">
        <f t="shared" ref="A892" si="208">A891+3</f>
        <v>46447</v>
      </c>
      <c r="B892" s="72">
        <f t="shared" si="195"/>
        <v>1</v>
      </c>
      <c r="C892" s="72" t="str">
        <f>IF(E892=0,"RESMİ TATİL",VLOOKUP(E892,LİSTE!$B$7:$D$1300,3,0))</f>
        <v>Ramazan Baran ADIGÜZEL</v>
      </c>
      <c r="D892" s="72" t="str">
        <f>IF(F892=0,"RESMİ TATİL",VLOOKUP(F892,LİSTE!$B$7:$D$1300,3,0))</f>
        <v>Bahar AKGÜN</v>
      </c>
      <c r="E892" s="72">
        <f>IF(B892="TATİL",0,IF(F891=0,F890+1,IF(LİSTE!$F$1=F891,1,F891+1)))</f>
        <v>5</v>
      </c>
      <c r="F892" s="72">
        <f>IF(E892=0,0,IF(LİSTE!$F$1=E892,1,E892+1))</f>
        <v>6</v>
      </c>
      <c r="G892" s="72" t="str">
        <f>IFERROR(VLOOKUP(A892,TATİLLER!$A$2:$D$30000,3,0),"TATİL DEĞİL")</f>
        <v>TATİL DEĞİL</v>
      </c>
    </row>
    <row r="893" spans="1:7" x14ac:dyDescent="0.25">
      <c r="A893" s="74">
        <f t="shared" si="199"/>
        <v>46448</v>
      </c>
      <c r="B893" s="72">
        <f t="shared" si="195"/>
        <v>2</v>
      </c>
      <c r="C893" s="72" t="str">
        <f>IF(E893=0,"RESMİ TATİL",VLOOKUP(E893,LİSTE!$B$7:$D$1300,3,0))</f>
        <v>Ömer AKGÜL</v>
      </c>
      <c r="D893" s="72" t="str">
        <f>IF(F893=0,"RESMİ TATİL",VLOOKUP(F893,LİSTE!$B$7:$D$1300,3,0))</f>
        <v>Muharrem EFE TANRIVERDİ</v>
      </c>
      <c r="E893" s="72">
        <f>IF(B893="TATİL",0,IF(F892=0,F891+1,IF(LİSTE!$F$1=F892,1,F892+1)))</f>
        <v>7</v>
      </c>
      <c r="F893" s="72">
        <f>IF(E893=0,0,IF(LİSTE!$F$1=E893,1,E893+1))</f>
        <v>8</v>
      </c>
      <c r="G893" s="72" t="str">
        <f>IFERROR(VLOOKUP(A893,TATİLLER!$A$2:$D$30000,3,0),"TATİL DEĞİL")</f>
        <v>TATİL DEĞİL</v>
      </c>
    </row>
    <row r="894" spans="1:7" x14ac:dyDescent="0.25">
      <c r="A894" s="74">
        <f t="shared" si="199"/>
        <v>46449</v>
      </c>
      <c r="B894" s="72">
        <f t="shared" si="195"/>
        <v>3</v>
      </c>
      <c r="C894" s="72" t="str">
        <f>IF(E894=0,"RESMİ TATİL",VLOOKUP(E894,LİSTE!$B$7:$D$1300,3,0))</f>
        <v>Anıl DOĞAN</v>
      </c>
      <c r="D894" s="72" t="str">
        <f>IF(F894=0,"RESMİ TATİL",VLOOKUP(F894,LİSTE!$B$7:$D$1300,3,0))</f>
        <v>İpek ARSLAN</v>
      </c>
      <c r="E894" s="72">
        <f>IF(B894="TATİL",0,IF(F893=0,F892+1,IF(LİSTE!$F$1=F893,1,F893+1)))</f>
        <v>9</v>
      </c>
      <c r="F894" s="72">
        <f>IF(E894=0,0,IF(LİSTE!$F$1=E894,1,E894+1))</f>
        <v>10</v>
      </c>
      <c r="G894" s="72" t="str">
        <f>IFERROR(VLOOKUP(A894,TATİLLER!$A$2:$D$30000,3,0),"TATİL DEĞİL")</f>
        <v>TATİL DEĞİL</v>
      </c>
    </row>
    <row r="895" spans="1:7" x14ac:dyDescent="0.25">
      <c r="A895" s="74">
        <f t="shared" si="199"/>
        <v>46450</v>
      </c>
      <c r="B895" s="72">
        <f t="shared" si="195"/>
        <v>4</v>
      </c>
      <c r="C895" s="72" t="str">
        <f>IF(E895=0,"RESMİ TATİL",VLOOKUP(E895,LİSTE!$B$7:$D$1300,3,0))</f>
        <v>Efe KARSAK</v>
      </c>
      <c r="D895" s="72" t="str">
        <f>IF(F895=0,"RESMİ TATİL",VLOOKUP(F895,LİSTE!$B$7:$D$1300,3,0))</f>
        <v>Abdullah KIRBAÇ</v>
      </c>
      <c r="E895" s="72">
        <f>IF(B895="TATİL",0,IF(F894=0,F893+1,IF(LİSTE!$F$1=F894,1,F894+1)))</f>
        <v>11</v>
      </c>
      <c r="F895" s="72">
        <f>IF(E895=0,0,IF(LİSTE!$F$1=E895,1,E895+1))</f>
        <v>12</v>
      </c>
      <c r="G895" s="72" t="str">
        <f>IFERROR(VLOOKUP(A895,TATİLLER!$A$2:$D$30000,3,0),"TATİL DEĞİL")</f>
        <v>TATİL DEĞİL</v>
      </c>
    </row>
    <row r="896" spans="1:7" x14ac:dyDescent="0.25">
      <c r="A896" s="74">
        <f t="shared" si="199"/>
        <v>46451</v>
      </c>
      <c r="B896" s="72">
        <f t="shared" si="195"/>
        <v>5</v>
      </c>
      <c r="C896" s="72" t="str">
        <f>IF(E896=0,"RESMİ TATİL",VLOOKUP(E896,LİSTE!$B$7:$D$1300,3,0))</f>
        <v>Ümmü Defne GÜLER</v>
      </c>
      <c r="D896" s="72" t="str">
        <f>IF(F896=0,"RESMİ TATİL",VLOOKUP(F896,LİSTE!$B$7:$D$1300,3,0))</f>
        <v>Şevval ÖZDAMAR</v>
      </c>
      <c r="E896" s="72">
        <f>IF(B896="TATİL",0,IF(F895=0,F894+1,IF(LİSTE!$F$1=F895,1,F895+1)))</f>
        <v>13</v>
      </c>
      <c r="F896" s="72">
        <f>IF(E896=0,0,IF(LİSTE!$F$1=E896,1,E896+1))</f>
        <v>14</v>
      </c>
      <c r="G896" s="72" t="str">
        <f>IFERROR(VLOOKUP(A896,TATİLLER!$A$2:$D$30000,3,0),"TATİL DEĞİL")</f>
        <v>TATİL DEĞİL</v>
      </c>
    </row>
    <row r="897" spans="1:7" x14ac:dyDescent="0.25">
      <c r="A897" s="74">
        <f t="shared" ref="A897" si="209">A896+3</f>
        <v>46454</v>
      </c>
      <c r="B897" s="72">
        <f t="shared" si="195"/>
        <v>1</v>
      </c>
      <c r="C897" s="72" t="str">
        <f>IF(E897=0,"RESMİ TATİL",VLOOKUP(E897,LİSTE!$B$7:$D$1300,3,0))</f>
        <v>Zeynep AKDAĞ</v>
      </c>
      <c r="D897" s="72" t="str">
        <f>IF(F897=0,"RESMİ TATİL",VLOOKUP(F897,LİSTE!$B$7:$D$1300,3,0))</f>
        <v>Esma ÇOKER</v>
      </c>
      <c r="E897" s="72">
        <f>IF(B897="TATİL",0,IF(F896=0,F895+1,IF(LİSTE!$F$1=F896,1,F896+1)))</f>
        <v>15</v>
      </c>
      <c r="F897" s="72">
        <f>IF(E897=0,0,IF(LİSTE!$F$1=E897,1,E897+1))</f>
        <v>16</v>
      </c>
      <c r="G897" s="72" t="str">
        <f>IFERROR(VLOOKUP(A897,TATİLLER!$A$2:$D$30000,3,0),"TATİL DEĞİL")</f>
        <v>TATİL DEĞİL</v>
      </c>
    </row>
    <row r="898" spans="1:7" x14ac:dyDescent="0.25">
      <c r="A898" s="74">
        <f t="shared" si="199"/>
        <v>46455</v>
      </c>
      <c r="B898" s="72">
        <f t="shared" si="195"/>
        <v>2</v>
      </c>
      <c r="C898" s="72" t="str">
        <f>IF(E898=0,"RESMİ TATİL",VLOOKUP(E898,LİSTE!$B$7:$D$1300,3,0))</f>
        <v>Dursun Kubilay YAŞAR</v>
      </c>
      <c r="D898" s="72" t="str">
        <f>IF(F898=0,"RESMİ TATİL",VLOOKUP(F898,LİSTE!$B$7:$D$1300,3,0))</f>
        <v>Zeynep Beril BAŞPINAR</v>
      </c>
      <c r="E898" s="72">
        <f>IF(B898="TATİL",0,IF(F897=0,F896+1,IF(LİSTE!$F$1=F897,1,F897+1)))</f>
        <v>17</v>
      </c>
      <c r="F898" s="72">
        <f>IF(E898=0,0,IF(LİSTE!$F$1=E898,1,E898+1))</f>
        <v>18</v>
      </c>
      <c r="G898" s="72" t="str">
        <f>IFERROR(VLOOKUP(A898,TATİLLER!$A$2:$D$30000,3,0),"TATİL DEĞİL")</f>
        <v>TATİL DEĞİL</v>
      </c>
    </row>
    <row r="899" spans="1:7" x14ac:dyDescent="0.25">
      <c r="A899" s="74">
        <f t="shared" si="199"/>
        <v>46456</v>
      </c>
      <c r="B899" s="72">
        <f t="shared" ref="B899:B962" si="210">IF(G899="TATİL","TATİL",WEEKDAY(A899,2))</f>
        <v>3</v>
      </c>
      <c r="C899" s="72" t="str">
        <f>IF(E899=0,"RESMİ TATİL",VLOOKUP(E899,LİSTE!$B$7:$D$1300,3,0))</f>
        <v>Ahmet DAL</v>
      </c>
      <c r="D899" s="72" t="str">
        <f>IF(F899=0,"RESMİ TATİL",VLOOKUP(F899,LİSTE!$B$7:$D$1300,3,0))</f>
        <v>Emirhan KARATAŞ</v>
      </c>
      <c r="E899" s="72">
        <f>IF(B899="TATİL",0,IF(F898=0,F897+1,IF(LİSTE!$F$1=F898,1,F898+1)))</f>
        <v>19</v>
      </c>
      <c r="F899" s="72">
        <f>IF(E899=0,0,IF(LİSTE!$F$1=E899,1,E899+1))</f>
        <v>20</v>
      </c>
      <c r="G899" s="72" t="str">
        <f>IFERROR(VLOOKUP(A899,TATİLLER!$A$2:$D$30000,3,0),"TATİL DEĞİL")</f>
        <v>TATİL DEĞİL</v>
      </c>
    </row>
    <row r="900" spans="1:7" x14ac:dyDescent="0.25">
      <c r="A900" s="74">
        <f t="shared" si="199"/>
        <v>46457</v>
      </c>
      <c r="B900" s="72">
        <f t="shared" si="210"/>
        <v>4</v>
      </c>
      <c r="C900" s="72" t="str">
        <f>IF(E900=0,"RESMİ TATİL",VLOOKUP(E900,LİSTE!$B$7:$D$1300,3,0))</f>
        <v>Zümra Yeter ARI</v>
      </c>
      <c r="D900" s="72" t="str">
        <f>IF(F900=0,"RESMİ TATİL",VLOOKUP(F900,LİSTE!$B$7:$D$1300,3,0))</f>
        <v>Utku KARAGÖZ</v>
      </c>
      <c r="E900" s="72">
        <f>IF(B900="TATİL",0,IF(F899=0,F898+1,IF(LİSTE!$F$1=F899,1,F899+1)))</f>
        <v>21</v>
      </c>
      <c r="F900" s="72">
        <f>IF(E900=0,0,IF(LİSTE!$F$1=E900,1,E900+1))</f>
        <v>22</v>
      </c>
      <c r="G900" s="72" t="str">
        <f>IFERROR(VLOOKUP(A900,TATİLLER!$A$2:$D$30000,3,0),"TATİL DEĞİL")</f>
        <v>TATİL DEĞİL</v>
      </c>
    </row>
    <row r="901" spans="1:7" x14ac:dyDescent="0.25">
      <c r="A901" s="74">
        <f t="shared" si="199"/>
        <v>46458</v>
      </c>
      <c r="B901" s="72">
        <f t="shared" si="210"/>
        <v>5</v>
      </c>
      <c r="C901" s="72" t="str">
        <f>IF(E901=0,"RESMİ TATİL",VLOOKUP(E901,LİSTE!$B$7:$D$1300,3,0))</f>
        <v>Feyza Zümra AVCIOĞLU</v>
      </c>
      <c r="D901" s="72" t="str">
        <f>IF(F901=0,"RESMİ TATİL",VLOOKUP(F901,LİSTE!$B$7:$D$1300,3,0))</f>
        <v>Yusuf Ali TABUR</v>
      </c>
      <c r="E901" s="72">
        <f>IF(B901="TATİL",0,IF(F900=0,F899+1,IF(LİSTE!$F$1=F900,1,F900+1)))</f>
        <v>23</v>
      </c>
      <c r="F901" s="72">
        <f>IF(E901=0,0,IF(LİSTE!$F$1=E901,1,E901+1))</f>
        <v>24</v>
      </c>
      <c r="G901" s="72" t="str">
        <f>IFERROR(VLOOKUP(A901,TATİLLER!$A$2:$D$30000,3,0),"TATİL DEĞİL")</f>
        <v>TATİL DEĞİL</v>
      </c>
    </row>
    <row r="902" spans="1:7" x14ac:dyDescent="0.25">
      <c r="A902" s="74">
        <f t="shared" ref="A902" si="211">A901+3</f>
        <v>46461</v>
      </c>
      <c r="B902" s="72">
        <f t="shared" si="210"/>
        <v>1</v>
      </c>
      <c r="C902" s="72" t="str">
        <f>IF(E902=0,"RESMİ TATİL",VLOOKUP(E902,LİSTE!$B$7:$D$1300,3,0))</f>
        <v>Irmak UTEBAY</v>
      </c>
      <c r="D902" s="72" t="str">
        <f>IF(F902=0,"RESMİ TATİL",VLOOKUP(F902,LİSTE!$B$7:$D$1300,3,0))</f>
        <v>Kerem AKKOÇ</v>
      </c>
      <c r="E902" s="72">
        <f>IF(B902="TATİL",0,IF(F901=0,F900+1,IF(LİSTE!$F$1=F901,1,F901+1)))</f>
        <v>25</v>
      </c>
      <c r="F902" s="72">
        <f>IF(E902=0,0,IF(LİSTE!$F$1=E902,1,E902+1))</f>
        <v>26</v>
      </c>
      <c r="G902" s="72" t="str">
        <f>IFERROR(VLOOKUP(A902,TATİLLER!$A$2:$D$30000,3,0),"TATİL DEĞİL")</f>
        <v>TATİL DEĞİL</v>
      </c>
    </row>
    <row r="903" spans="1:7" x14ac:dyDescent="0.25">
      <c r="A903" s="74">
        <f t="shared" si="199"/>
        <v>46462</v>
      </c>
      <c r="B903" s="72">
        <f t="shared" si="210"/>
        <v>2</v>
      </c>
      <c r="C903" s="72" t="str">
        <f>IF(E903=0,"RESMİ TATİL",VLOOKUP(E903,LİSTE!$B$7:$D$1300,3,0))</f>
        <v>Elçin Ayşe ELMAS</v>
      </c>
      <c r="D903" s="72" t="str">
        <f>IF(F903=0,"RESMİ TATİL",VLOOKUP(F903,LİSTE!$B$7:$D$1300,3,0))</f>
        <v>Muhammed YILDIZDAĞ</v>
      </c>
      <c r="E903" s="72">
        <f>IF(B903="TATİL",0,IF(F902=0,F901+1,IF(LİSTE!$F$1=F902,1,F902+1)))</f>
        <v>27</v>
      </c>
      <c r="F903" s="72">
        <f>IF(E903=0,0,IF(LİSTE!$F$1=E903,1,E903+1))</f>
        <v>28</v>
      </c>
      <c r="G903" s="72" t="str">
        <f>IFERROR(VLOOKUP(A903,TATİLLER!$A$2:$D$30000,3,0),"TATİL DEĞİL")</f>
        <v>TATİL DEĞİL</v>
      </c>
    </row>
    <row r="904" spans="1:7" x14ac:dyDescent="0.25">
      <c r="A904" s="74">
        <f t="shared" si="199"/>
        <v>46463</v>
      </c>
      <c r="B904" s="72">
        <f t="shared" si="210"/>
        <v>3</v>
      </c>
      <c r="C904" s="72" t="str">
        <f>IF(E904=0,"RESMİ TATİL",VLOOKUP(E904,LİSTE!$B$7:$D$1300,3,0))</f>
        <v>Nisa Nur SANCAR</v>
      </c>
      <c r="D904" s="72" t="str">
        <f>IF(F904=0,"RESMİ TATİL",VLOOKUP(F904,LİSTE!$B$7:$D$1300,3,0))</f>
        <v>Esila ÇETİN</v>
      </c>
      <c r="E904" s="72">
        <f>IF(B904="TATİL",0,IF(F903=0,F902+1,IF(LİSTE!$F$1=F903,1,F903+1)))</f>
        <v>1</v>
      </c>
      <c r="F904" s="72">
        <f>IF(E904=0,0,IF(LİSTE!$F$1=E904,1,E904+1))</f>
        <v>2</v>
      </c>
      <c r="G904" s="72" t="str">
        <f>IFERROR(VLOOKUP(A904,TATİLLER!$A$2:$D$30000,3,0),"TATİL DEĞİL")</f>
        <v>TATİL DEĞİL</v>
      </c>
    </row>
    <row r="905" spans="1:7" x14ac:dyDescent="0.25">
      <c r="A905" s="74">
        <f t="shared" si="199"/>
        <v>46464</v>
      </c>
      <c r="B905" s="72">
        <f t="shared" si="210"/>
        <v>4</v>
      </c>
      <c r="C905" s="72" t="str">
        <f>IF(E905=0,"RESMİ TATİL",VLOOKUP(E905,LİSTE!$B$7:$D$1300,3,0))</f>
        <v>Zeynep Sevde TOPUZ</v>
      </c>
      <c r="D905" s="72" t="str">
        <f>IF(F905=0,"RESMİ TATİL",VLOOKUP(F905,LİSTE!$B$7:$D$1300,3,0))</f>
        <v>Ömer Asaf KADAŞ</v>
      </c>
      <c r="E905" s="72">
        <f>IF(B905="TATİL",0,IF(F904=0,F903+1,IF(LİSTE!$F$1=F904,1,F904+1)))</f>
        <v>3</v>
      </c>
      <c r="F905" s="72">
        <f>IF(E905=0,0,IF(LİSTE!$F$1=E905,1,E905+1))</f>
        <v>4</v>
      </c>
      <c r="G905" s="72" t="str">
        <f>IFERROR(VLOOKUP(A905,TATİLLER!$A$2:$D$30000,3,0),"TATİL DEĞİL")</f>
        <v>TATİL DEĞİL</v>
      </c>
    </row>
    <row r="906" spans="1:7" x14ac:dyDescent="0.25">
      <c r="A906" s="74">
        <f t="shared" si="199"/>
        <v>46465</v>
      </c>
      <c r="B906" s="72">
        <f t="shared" si="210"/>
        <v>5</v>
      </c>
      <c r="C906" s="72" t="str">
        <f>IF(E906=0,"RESMİ TATİL",VLOOKUP(E906,LİSTE!$B$7:$D$1300,3,0))</f>
        <v>Ramazan Baran ADIGÜZEL</v>
      </c>
      <c r="D906" s="72" t="str">
        <f>IF(F906=0,"RESMİ TATİL",VLOOKUP(F906,LİSTE!$B$7:$D$1300,3,0))</f>
        <v>Bahar AKGÜN</v>
      </c>
      <c r="E906" s="72">
        <f>IF(B906="TATİL",0,IF(F905=0,F904+1,IF(LİSTE!$F$1=F905,1,F905+1)))</f>
        <v>5</v>
      </c>
      <c r="F906" s="72">
        <f>IF(E906=0,0,IF(LİSTE!$F$1=E906,1,E906+1))</f>
        <v>6</v>
      </c>
      <c r="G906" s="72" t="str">
        <f>IFERROR(VLOOKUP(A906,TATİLLER!$A$2:$D$30000,3,0),"TATİL DEĞİL")</f>
        <v>TATİL DEĞİL</v>
      </c>
    </row>
    <row r="907" spans="1:7" x14ac:dyDescent="0.25">
      <c r="A907" s="74">
        <f t="shared" ref="A907" si="212">A906+3</f>
        <v>46468</v>
      </c>
      <c r="B907" s="72">
        <f t="shared" si="210"/>
        <v>1</v>
      </c>
      <c r="C907" s="72" t="str">
        <f>IF(E907=0,"RESMİ TATİL",VLOOKUP(E907,LİSTE!$B$7:$D$1300,3,0))</f>
        <v>Ömer AKGÜL</v>
      </c>
      <c r="D907" s="72" t="str">
        <f>IF(F907=0,"RESMİ TATİL",VLOOKUP(F907,LİSTE!$B$7:$D$1300,3,0))</f>
        <v>Muharrem EFE TANRIVERDİ</v>
      </c>
      <c r="E907" s="72">
        <f>IF(B907="TATİL",0,IF(F906=0,F905+1,IF(LİSTE!$F$1=F906,1,F906+1)))</f>
        <v>7</v>
      </c>
      <c r="F907" s="72">
        <f>IF(E907=0,0,IF(LİSTE!$F$1=E907,1,E907+1))</f>
        <v>8</v>
      </c>
      <c r="G907" s="72" t="str">
        <f>IFERROR(VLOOKUP(A907,TATİLLER!$A$2:$D$30000,3,0),"TATİL DEĞİL")</f>
        <v>TATİL DEĞİL</v>
      </c>
    </row>
    <row r="908" spans="1:7" x14ac:dyDescent="0.25">
      <c r="A908" s="74">
        <f t="shared" si="199"/>
        <v>46469</v>
      </c>
      <c r="B908" s="72">
        <f t="shared" si="210"/>
        <v>2</v>
      </c>
      <c r="C908" s="72" t="str">
        <f>IF(E908=0,"RESMİ TATİL",VLOOKUP(E908,LİSTE!$B$7:$D$1300,3,0))</f>
        <v>Anıl DOĞAN</v>
      </c>
      <c r="D908" s="72" t="str">
        <f>IF(F908=0,"RESMİ TATİL",VLOOKUP(F908,LİSTE!$B$7:$D$1300,3,0))</f>
        <v>İpek ARSLAN</v>
      </c>
      <c r="E908" s="72">
        <f>IF(B908="TATİL",0,IF(F907=0,F906+1,IF(LİSTE!$F$1=F907,1,F907+1)))</f>
        <v>9</v>
      </c>
      <c r="F908" s="72">
        <f>IF(E908=0,0,IF(LİSTE!$F$1=E908,1,E908+1))</f>
        <v>10</v>
      </c>
      <c r="G908" s="72" t="str">
        <f>IFERROR(VLOOKUP(A908,TATİLLER!$A$2:$D$30000,3,0),"TATİL DEĞİL")</f>
        <v>TATİL DEĞİL</v>
      </c>
    </row>
    <row r="909" spans="1:7" x14ac:dyDescent="0.25">
      <c r="A909" s="74">
        <f t="shared" si="199"/>
        <v>46470</v>
      </c>
      <c r="B909" s="72">
        <f t="shared" si="210"/>
        <v>3</v>
      </c>
      <c r="C909" s="72" t="str">
        <f>IF(E909=0,"RESMİ TATİL",VLOOKUP(E909,LİSTE!$B$7:$D$1300,3,0))</f>
        <v>Efe KARSAK</v>
      </c>
      <c r="D909" s="72" t="str">
        <f>IF(F909=0,"RESMİ TATİL",VLOOKUP(F909,LİSTE!$B$7:$D$1300,3,0))</f>
        <v>Abdullah KIRBAÇ</v>
      </c>
      <c r="E909" s="72">
        <f>IF(B909="TATİL",0,IF(F908=0,F907+1,IF(LİSTE!$F$1=F908,1,F908+1)))</f>
        <v>11</v>
      </c>
      <c r="F909" s="72">
        <f>IF(E909=0,0,IF(LİSTE!$F$1=E909,1,E909+1))</f>
        <v>12</v>
      </c>
      <c r="G909" s="72" t="str">
        <f>IFERROR(VLOOKUP(A909,TATİLLER!$A$2:$D$30000,3,0),"TATİL DEĞİL")</f>
        <v>TATİL DEĞİL</v>
      </c>
    </row>
    <row r="910" spans="1:7" x14ac:dyDescent="0.25">
      <c r="A910" s="74">
        <f t="shared" si="199"/>
        <v>46471</v>
      </c>
      <c r="B910" s="72">
        <f t="shared" si="210"/>
        <v>4</v>
      </c>
      <c r="C910" s="72" t="str">
        <f>IF(E910=0,"RESMİ TATİL",VLOOKUP(E910,LİSTE!$B$7:$D$1300,3,0))</f>
        <v>Ümmü Defne GÜLER</v>
      </c>
      <c r="D910" s="72" t="str">
        <f>IF(F910=0,"RESMİ TATİL",VLOOKUP(F910,LİSTE!$B$7:$D$1300,3,0))</f>
        <v>Şevval ÖZDAMAR</v>
      </c>
      <c r="E910" s="72">
        <f>IF(B910="TATİL",0,IF(F909=0,F908+1,IF(LİSTE!$F$1=F909,1,F909+1)))</f>
        <v>13</v>
      </c>
      <c r="F910" s="72">
        <f>IF(E910=0,0,IF(LİSTE!$F$1=E910,1,E910+1))</f>
        <v>14</v>
      </c>
      <c r="G910" s="72" t="str">
        <f>IFERROR(VLOOKUP(A910,TATİLLER!$A$2:$D$30000,3,0),"TATİL DEĞİL")</f>
        <v>TATİL DEĞİL</v>
      </c>
    </row>
    <row r="911" spans="1:7" x14ac:dyDescent="0.25">
      <c r="A911" s="74">
        <f t="shared" si="199"/>
        <v>46472</v>
      </c>
      <c r="B911" s="72">
        <f t="shared" si="210"/>
        <v>5</v>
      </c>
      <c r="C911" s="72" t="str">
        <f>IF(E911=0,"RESMİ TATİL",VLOOKUP(E911,LİSTE!$B$7:$D$1300,3,0))</f>
        <v>Zeynep AKDAĞ</v>
      </c>
      <c r="D911" s="72" t="str">
        <f>IF(F911=0,"RESMİ TATİL",VLOOKUP(F911,LİSTE!$B$7:$D$1300,3,0))</f>
        <v>Esma ÇOKER</v>
      </c>
      <c r="E911" s="72">
        <f>IF(B911="TATİL",0,IF(F910=0,F909+1,IF(LİSTE!$F$1=F910,1,F910+1)))</f>
        <v>15</v>
      </c>
      <c r="F911" s="72">
        <f>IF(E911=0,0,IF(LİSTE!$F$1=E911,1,E911+1))</f>
        <v>16</v>
      </c>
      <c r="G911" s="72" t="str">
        <f>IFERROR(VLOOKUP(A911,TATİLLER!$A$2:$D$30000,3,0),"TATİL DEĞİL")</f>
        <v>TATİL DEĞİL</v>
      </c>
    </row>
    <row r="912" spans="1:7" x14ac:dyDescent="0.25">
      <c r="A912" s="74">
        <f t="shared" ref="A912" si="213">A911+3</f>
        <v>46475</v>
      </c>
      <c r="B912" s="72">
        <f t="shared" si="210"/>
        <v>1</v>
      </c>
      <c r="C912" s="72" t="str">
        <f>IF(E912=0,"RESMİ TATİL",VLOOKUP(E912,LİSTE!$B$7:$D$1300,3,0))</f>
        <v>Dursun Kubilay YAŞAR</v>
      </c>
      <c r="D912" s="72" t="str">
        <f>IF(F912=0,"RESMİ TATİL",VLOOKUP(F912,LİSTE!$B$7:$D$1300,3,0))</f>
        <v>Zeynep Beril BAŞPINAR</v>
      </c>
      <c r="E912" s="72">
        <f>IF(B912="TATİL",0,IF(F911=0,F910+1,IF(LİSTE!$F$1=F911,1,F911+1)))</f>
        <v>17</v>
      </c>
      <c r="F912" s="72">
        <f>IF(E912=0,0,IF(LİSTE!$F$1=E912,1,E912+1))</f>
        <v>18</v>
      </c>
      <c r="G912" s="72" t="str">
        <f>IFERROR(VLOOKUP(A912,TATİLLER!$A$2:$D$30000,3,0),"TATİL DEĞİL")</f>
        <v>TATİL DEĞİL</v>
      </c>
    </row>
    <row r="913" spans="1:7" x14ac:dyDescent="0.25">
      <c r="A913" s="74">
        <f t="shared" ref="A913:A976" si="214">A912+1</f>
        <v>46476</v>
      </c>
      <c r="B913" s="72">
        <f t="shared" si="210"/>
        <v>2</v>
      </c>
      <c r="C913" s="72" t="str">
        <f>IF(E913=0,"RESMİ TATİL",VLOOKUP(E913,LİSTE!$B$7:$D$1300,3,0))</f>
        <v>Ahmet DAL</v>
      </c>
      <c r="D913" s="72" t="str">
        <f>IF(F913=0,"RESMİ TATİL",VLOOKUP(F913,LİSTE!$B$7:$D$1300,3,0))</f>
        <v>Emirhan KARATAŞ</v>
      </c>
      <c r="E913" s="72">
        <f>IF(B913="TATİL",0,IF(F912=0,F911+1,IF(LİSTE!$F$1=F912,1,F912+1)))</f>
        <v>19</v>
      </c>
      <c r="F913" s="72">
        <f>IF(E913=0,0,IF(LİSTE!$F$1=E913,1,E913+1))</f>
        <v>20</v>
      </c>
      <c r="G913" s="72" t="str">
        <f>IFERROR(VLOOKUP(A913,TATİLLER!$A$2:$D$30000,3,0),"TATİL DEĞİL")</f>
        <v>TATİL DEĞİL</v>
      </c>
    </row>
    <row r="914" spans="1:7" x14ac:dyDescent="0.25">
      <c r="A914" s="74">
        <f t="shared" si="214"/>
        <v>46477</v>
      </c>
      <c r="B914" s="72">
        <f t="shared" si="210"/>
        <v>3</v>
      </c>
      <c r="C914" s="72" t="str">
        <f>IF(E914=0,"RESMİ TATİL",VLOOKUP(E914,LİSTE!$B$7:$D$1300,3,0))</f>
        <v>Zümra Yeter ARI</v>
      </c>
      <c r="D914" s="72" t="str">
        <f>IF(F914=0,"RESMİ TATİL",VLOOKUP(F914,LİSTE!$B$7:$D$1300,3,0))</f>
        <v>Utku KARAGÖZ</v>
      </c>
      <c r="E914" s="72">
        <f>IF(B914="TATİL",0,IF(F913=0,F912+1,IF(LİSTE!$F$1=F913,1,F913+1)))</f>
        <v>21</v>
      </c>
      <c r="F914" s="72">
        <f>IF(E914=0,0,IF(LİSTE!$F$1=E914,1,E914+1))</f>
        <v>22</v>
      </c>
      <c r="G914" s="72" t="str">
        <f>IFERROR(VLOOKUP(A914,TATİLLER!$A$2:$D$30000,3,0),"TATİL DEĞİL")</f>
        <v>TATİL DEĞİL</v>
      </c>
    </row>
    <row r="915" spans="1:7" x14ac:dyDescent="0.25">
      <c r="A915" s="74">
        <f t="shared" si="214"/>
        <v>46478</v>
      </c>
      <c r="B915" s="72">
        <f t="shared" si="210"/>
        <v>4</v>
      </c>
      <c r="C915" s="72" t="str">
        <f>IF(E915=0,"RESMİ TATİL",VLOOKUP(E915,LİSTE!$B$7:$D$1300,3,0))</f>
        <v>Feyza Zümra AVCIOĞLU</v>
      </c>
      <c r="D915" s="72" t="str">
        <f>IF(F915=0,"RESMİ TATİL",VLOOKUP(F915,LİSTE!$B$7:$D$1300,3,0))</f>
        <v>Yusuf Ali TABUR</v>
      </c>
      <c r="E915" s="72">
        <f>IF(B915="TATİL",0,IF(F914=0,F913+1,IF(LİSTE!$F$1=F914,1,F914+1)))</f>
        <v>23</v>
      </c>
      <c r="F915" s="72">
        <f>IF(E915=0,0,IF(LİSTE!$F$1=E915,1,E915+1))</f>
        <v>24</v>
      </c>
      <c r="G915" s="72" t="str">
        <f>IFERROR(VLOOKUP(A915,TATİLLER!$A$2:$D$30000,3,0),"TATİL DEĞİL")</f>
        <v>TATİL DEĞİL</v>
      </c>
    </row>
    <row r="916" spans="1:7" x14ac:dyDescent="0.25">
      <c r="A916" s="74">
        <f t="shared" si="214"/>
        <v>46479</v>
      </c>
      <c r="B916" s="72">
        <f t="shared" si="210"/>
        <v>5</v>
      </c>
      <c r="C916" s="72" t="str">
        <f>IF(E916=0,"RESMİ TATİL",VLOOKUP(E916,LİSTE!$B$7:$D$1300,3,0))</f>
        <v>Irmak UTEBAY</v>
      </c>
      <c r="D916" s="72" t="str">
        <f>IF(F916=0,"RESMİ TATİL",VLOOKUP(F916,LİSTE!$B$7:$D$1300,3,0))</f>
        <v>Kerem AKKOÇ</v>
      </c>
      <c r="E916" s="72">
        <f>IF(B916="TATİL",0,IF(F915=0,F914+1,IF(LİSTE!$F$1=F915,1,F915+1)))</f>
        <v>25</v>
      </c>
      <c r="F916" s="72">
        <f>IF(E916=0,0,IF(LİSTE!$F$1=E916,1,E916+1))</f>
        <v>26</v>
      </c>
      <c r="G916" s="72" t="str">
        <f>IFERROR(VLOOKUP(A916,TATİLLER!$A$2:$D$30000,3,0),"TATİL DEĞİL")</f>
        <v>TATİL DEĞİL</v>
      </c>
    </row>
    <row r="917" spans="1:7" x14ac:dyDescent="0.25">
      <c r="A917" s="74">
        <f t="shared" ref="A917" si="215">A916+3</f>
        <v>46482</v>
      </c>
      <c r="B917" s="72">
        <f t="shared" si="210"/>
        <v>1</v>
      </c>
      <c r="C917" s="72" t="str">
        <f>IF(E917=0,"RESMİ TATİL",VLOOKUP(E917,LİSTE!$B$7:$D$1300,3,0))</f>
        <v>Elçin Ayşe ELMAS</v>
      </c>
      <c r="D917" s="72" t="str">
        <f>IF(F917=0,"RESMİ TATİL",VLOOKUP(F917,LİSTE!$B$7:$D$1300,3,0))</f>
        <v>Muhammed YILDIZDAĞ</v>
      </c>
      <c r="E917" s="72">
        <f>IF(B917="TATİL",0,IF(F916=0,F915+1,IF(LİSTE!$F$1=F916,1,F916+1)))</f>
        <v>27</v>
      </c>
      <c r="F917" s="72">
        <f>IF(E917=0,0,IF(LİSTE!$F$1=E917,1,E917+1))</f>
        <v>28</v>
      </c>
      <c r="G917" s="72" t="str">
        <f>IFERROR(VLOOKUP(A917,TATİLLER!$A$2:$D$30000,3,0),"TATİL DEĞİL")</f>
        <v>TATİL DEĞİL</v>
      </c>
    </row>
    <row r="918" spans="1:7" x14ac:dyDescent="0.25">
      <c r="A918" s="74">
        <f t="shared" si="214"/>
        <v>46483</v>
      </c>
      <c r="B918" s="72">
        <f t="shared" si="210"/>
        <v>2</v>
      </c>
      <c r="C918" s="72" t="str">
        <f>IF(E918=0,"RESMİ TATİL",VLOOKUP(E918,LİSTE!$B$7:$D$1300,3,0))</f>
        <v>Nisa Nur SANCAR</v>
      </c>
      <c r="D918" s="72" t="str">
        <f>IF(F918=0,"RESMİ TATİL",VLOOKUP(F918,LİSTE!$B$7:$D$1300,3,0))</f>
        <v>Esila ÇETİN</v>
      </c>
      <c r="E918" s="72">
        <f>IF(B918="TATİL",0,IF(F917=0,F916+1,IF(LİSTE!$F$1=F917,1,F917+1)))</f>
        <v>1</v>
      </c>
      <c r="F918" s="72">
        <f>IF(E918=0,0,IF(LİSTE!$F$1=E918,1,E918+1))</f>
        <v>2</v>
      </c>
      <c r="G918" s="72" t="str">
        <f>IFERROR(VLOOKUP(A918,TATİLLER!$A$2:$D$30000,3,0),"TATİL DEĞİL")</f>
        <v>TATİL DEĞİL</v>
      </c>
    </row>
    <row r="919" spans="1:7" x14ac:dyDescent="0.25">
      <c r="A919" s="74">
        <f t="shared" si="214"/>
        <v>46484</v>
      </c>
      <c r="B919" s="72">
        <f t="shared" si="210"/>
        <v>3</v>
      </c>
      <c r="C919" s="72" t="str">
        <f>IF(E919=0,"RESMİ TATİL",VLOOKUP(E919,LİSTE!$B$7:$D$1300,3,0))</f>
        <v>Zeynep Sevde TOPUZ</v>
      </c>
      <c r="D919" s="72" t="str">
        <f>IF(F919=0,"RESMİ TATİL",VLOOKUP(F919,LİSTE!$B$7:$D$1300,3,0))</f>
        <v>Ömer Asaf KADAŞ</v>
      </c>
      <c r="E919" s="72">
        <f>IF(B919="TATİL",0,IF(F918=0,F917+1,IF(LİSTE!$F$1=F918,1,F918+1)))</f>
        <v>3</v>
      </c>
      <c r="F919" s="72">
        <f>IF(E919=0,0,IF(LİSTE!$F$1=E919,1,E919+1))</f>
        <v>4</v>
      </c>
      <c r="G919" s="72" t="str">
        <f>IFERROR(VLOOKUP(A919,TATİLLER!$A$2:$D$30000,3,0),"TATİL DEĞİL")</f>
        <v>TATİL DEĞİL</v>
      </c>
    </row>
    <row r="920" spans="1:7" x14ac:dyDescent="0.25">
      <c r="A920" s="74">
        <f t="shared" si="214"/>
        <v>46485</v>
      </c>
      <c r="B920" s="72">
        <f t="shared" si="210"/>
        <v>4</v>
      </c>
      <c r="C920" s="72" t="str">
        <f>IF(E920=0,"RESMİ TATİL",VLOOKUP(E920,LİSTE!$B$7:$D$1300,3,0))</f>
        <v>Ramazan Baran ADIGÜZEL</v>
      </c>
      <c r="D920" s="72" t="str">
        <f>IF(F920=0,"RESMİ TATİL",VLOOKUP(F920,LİSTE!$B$7:$D$1300,3,0))</f>
        <v>Bahar AKGÜN</v>
      </c>
      <c r="E920" s="72">
        <f>IF(B920="TATİL",0,IF(F919=0,F918+1,IF(LİSTE!$F$1=F919,1,F919+1)))</f>
        <v>5</v>
      </c>
      <c r="F920" s="72">
        <f>IF(E920=0,0,IF(LİSTE!$F$1=E920,1,E920+1))</f>
        <v>6</v>
      </c>
      <c r="G920" s="72" t="str">
        <f>IFERROR(VLOOKUP(A920,TATİLLER!$A$2:$D$30000,3,0),"TATİL DEĞİL")</f>
        <v>TATİL DEĞİL</v>
      </c>
    </row>
    <row r="921" spans="1:7" x14ac:dyDescent="0.25">
      <c r="A921" s="74">
        <f t="shared" si="214"/>
        <v>46486</v>
      </c>
      <c r="B921" s="72">
        <f t="shared" si="210"/>
        <v>5</v>
      </c>
      <c r="C921" s="72" t="str">
        <f>IF(E921=0,"RESMİ TATİL",VLOOKUP(E921,LİSTE!$B$7:$D$1300,3,0))</f>
        <v>Ömer AKGÜL</v>
      </c>
      <c r="D921" s="72" t="str">
        <f>IF(F921=0,"RESMİ TATİL",VLOOKUP(F921,LİSTE!$B$7:$D$1300,3,0))</f>
        <v>Muharrem EFE TANRIVERDİ</v>
      </c>
      <c r="E921" s="72">
        <f>IF(B921="TATİL",0,IF(F920=0,F919+1,IF(LİSTE!$F$1=F920,1,F920+1)))</f>
        <v>7</v>
      </c>
      <c r="F921" s="72">
        <f>IF(E921=0,0,IF(LİSTE!$F$1=E921,1,E921+1))</f>
        <v>8</v>
      </c>
      <c r="G921" s="72" t="str">
        <f>IFERROR(VLOOKUP(A921,TATİLLER!$A$2:$D$30000,3,0),"TATİL DEĞİL")</f>
        <v>TATİL DEĞİL</v>
      </c>
    </row>
    <row r="922" spans="1:7" x14ac:dyDescent="0.25">
      <c r="A922" s="74">
        <f t="shared" ref="A922" si="216">A921+3</f>
        <v>46489</v>
      </c>
      <c r="B922" s="72">
        <f t="shared" si="210"/>
        <v>1</v>
      </c>
      <c r="C922" s="72" t="str">
        <f>IF(E922=0,"RESMİ TATİL",VLOOKUP(E922,LİSTE!$B$7:$D$1300,3,0))</f>
        <v>Anıl DOĞAN</v>
      </c>
      <c r="D922" s="72" t="str">
        <f>IF(F922=0,"RESMİ TATİL",VLOOKUP(F922,LİSTE!$B$7:$D$1300,3,0))</f>
        <v>İpek ARSLAN</v>
      </c>
      <c r="E922" s="72">
        <f>IF(B922="TATİL",0,IF(F921=0,F920+1,IF(LİSTE!$F$1=F921,1,F921+1)))</f>
        <v>9</v>
      </c>
      <c r="F922" s="72">
        <f>IF(E922=0,0,IF(LİSTE!$F$1=E922,1,E922+1))</f>
        <v>10</v>
      </c>
      <c r="G922" s="72" t="str">
        <f>IFERROR(VLOOKUP(A922,TATİLLER!$A$2:$D$30000,3,0),"TATİL DEĞİL")</f>
        <v>TATİL DEĞİL</v>
      </c>
    </row>
    <row r="923" spans="1:7" x14ac:dyDescent="0.25">
      <c r="A923" s="74">
        <f t="shared" si="214"/>
        <v>46490</v>
      </c>
      <c r="B923" s="72">
        <f t="shared" si="210"/>
        <v>2</v>
      </c>
      <c r="C923" s="72" t="str">
        <f>IF(E923=0,"RESMİ TATİL",VLOOKUP(E923,LİSTE!$B$7:$D$1300,3,0))</f>
        <v>Efe KARSAK</v>
      </c>
      <c r="D923" s="72" t="str">
        <f>IF(F923=0,"RESMİ TATİL",VLOOKUP(F923,LİSTE!$B$7:$D$1300,3,0))</f>
        <v>Abdullah KIRBAÇ</v>
      </c>
      <c r="E923" s="72">
        <f>IF(B923="TATİL",0,IF(F922=0,F921+1,IF(LİSTE!$F$1=F922,1,F922+1)))</f>
        <v>11</v>
      </c>
      <c r="F923" s="72">
        <f>IF(E923=0,0,IF(LİSTE!$F$1=E923,1,E923+1))</f>
        <v>12</v>
      </c>
      <c r="G923" s="72" t="str">
        <f>IFERROR(VLOOKUP(A923,TATİLLER!$A$2:$D$30000,3,0),"TATİL DEĞİL")</f>
        <v>TATİL DEĞİL</v>
      </c>
    </row>
    <row r="924" spans="1:7" x14ac:dyDescent="0.25">
      <c r="A924" s="74">
        <f t="shared" si="214"/>
        <v>46491</v>
      </c>
      <c r="B924" s="72">
        <f t="shared" si="210"/>
        <v>3</v>
      </c>
      <c r="C924" s="72" t="str">
        <f>IF(E924=0,"RESMİ TATİL",VLOOKUP(E924,LİSTE!$B$7:$D$1300,3,0))</f>
        <v>Ümmü Defne GÜLER</v>
      </c>
      <c r="D924" s="72" t="str">
        <f>IF(F924=0,"RESMİ TATİL",VLOOKUP(F924,LİSTE!$B$7:$D$1300,3,0))</f>
        <v>Şevval ÖZDAMAR</v>
      </c>
      <c r="E924" s="72">
        <f>IF(B924="TATİL",0,IF(F923=0,F922+1,IF(LİSTE!$F$1=F923,1,F923+1)))</f>
        <v>13</v>
      </c>
      <c r="F924" s="72">
        <f>IF(E924=0,0,IF(LİSTE!$F$1=E924,1,E924+1))</f>
        <v>14</v>
      </c>
      <c r="G924" s="72" t="str">
        <f>IFERROR(VLOOKUP(A924,TATİLLER!$A$2:$D$30000,3,0),"TATİL DEĞİL")</f>
        <v>TATİL DEĞİL</v>
      </c>
    </row>
    <row r="925" spans="1:7" x14ac:dyDescent="0.25">
      <c r="A925" s="74">
        <f t="shared" si="214"/>
        <v>46492</v>
      </c>
      <c r="B925" s="72">
        <f t="shared" si="210"/>
        <v>4</v>
      </c>
      <c r="C925" s="72" t="str">
        <f>IF(E925=0,"RESMİ TATİL",VLOOKUP(E925,LİSTE!$B$7:$D$1300,3,0))</f>
        <v>Zeynep AKDAĞ</v>
      </c>
      <c r="D925" s="72" t="str">
        <f>IF(F925=0,"RESMİ TATİL",VLOOKUP(F925,LİSTE!$B$7:$D$1300,3,0))</f>
        <v>Esma ÇOKER</v>
      </c>
      <c r="E925" s="72">
        <f>IF(B925="TATİL",0,IF(F924=0,F923+1,IF(LİSTE!$F$1=F924,1,F924+1)))</f>
        <v>15</v>
      </c>
      <c r="F925" s="72">
        <f>IF(E925=0,0,IF(LİSTE!$F$1=E925,1,E925+1))</f>
        <v>16</v>
      </c>
      <c r="G925" s="72" t="str">
        <f>IFERROR(VLOOKUP(A925,TATİLLER!$A$2:$D$30000,3,0),"TATİL DEĞİL")</f>
        <v>TATİL DEĞİL</v>
      </c>
    </row>
    <row r="926" spans="1:7" x14ac:dyDescent="0.25">
      <c r="A926" s="74">
        <f t="shared" si="214"/>
        <v>46493</v>
      </c>
      <c r="B926" s="72">
        <f t="shared" si="210"/>
        <v>5</v>
      </c>
      <c r="C926" s="72" t="str">
        <f>IF(E926=0,"RESMİ TATİL",VLOOKUP(E926,LİSTE!$B$7:$D$1300,3,0))</f>
        <v>Dursun Kubilay YAŞAR</v>
      </c>
      <c r="D926" s="72" t="str">
        <f>IF(F926=0,"RESMİ TATİL",VLOOKUP(F926,LİSTE!$B$7:$D$1300,3,0))</f>
        <v>Zeynep Beril BAŞPINAR</v>
      </c>
      <c r="E926" s="72">
        <f>IF(B926="TATİL",0,IF(F925=0,F924+1,IF(LİSTE!$F$1=F925,1,F925+1)))</f>
        <v>17</v>
      </c>
      <c r="F926" s="72">
        <f>IF(E926=0,0,IF(LİSTE!$F$1=E926,1,E926+1))</f>
        <v>18</v>
      </c>
      <c r="G926" s="72" t="str">
        <f>IFERROR(VLOOKUP(A926,TATİLLER!$A$2:$D$30000,3,0),"TATİL DEĞİL")</f>
        <v>TATİL DEĞİL</v>
      </c>
    </row>
    <row r="927" spans="1:7" x14ac:dyDescent="0.25">
      <c r="A927" s="74">
        <f t="shared" ref="A927" si="217">A926+3</f>
        <v>46496</v>
      </c>
      <c r="B927" s="72">
        <f t="shared" si="210"/>
        <v>1</v>
      </c>
      <c r="C927" s="72" t="str">
        <f>IF(E927=0,"RESMİ TATİL",VLOOKUP(E927,LİSTE!$B$7:$D$1300,3,0))</f>
        <v>Ahmet DAL</v>
      </c>
      <c r="D927" s="72" t="str">
        <f>IF(F927=0,"RESMİ TATİL",VLOOKUP(F927,LİSTE!$B$7:$D$1300,3,0))</f>
        <v>Emirhan KARATAŞ</v>
      </c>
      <c r="E927" s="72">
        <f>IF(B927="TATİL",0,IF(F926=0,F925+1,IF(LİSTE!$F$1=F926,1,F926+1)))</f>
        <v>19</v>
      </c>
      <c r="F927" s="72">
        <f>IF(E927=0,0,IF(LİSTE!$F$1=E927,1,E927+1))</f>
        <v>20</v>
      </c>
      <c r="G927" s="72" t="str">
        <f>IFERROR(VLOOKUP(A927,TATİLLER!$A$2:$D$30000,3,0),"TATİL DEĞİL")</f>
        <v>TATİL DEĞİL</v>
      </c>
    </row>
    <row r="928" spans="1:7" x14ac:dyDescent="0.25">
      <c r="A928" s="74">
        <f t="shared" si="214"/>
        <v>46497</v>
      </c>
      <c r="B928" s="72">
        <f t="shared" si="210"/>
        <v>2</v>
      </c>
      <c r="C928" s="72" t="str">
        <f>IF(E928=0,"RESMİ TATİL",VLOOKUP(E928,LİSTE!$B$7:$D$1300,3,0))</f>
        <v>Zümra Yeter ARI</v>
      </c>
      <c r="D928" s="72" t="str">
        <f>IF(F928=0,"RESMİ TATİL",VLOOKUP(F928,LİSTE!$B$7:$D$1300,3,0))</f>
        <v>Utku KARAGÖZ</v>
      </c>
      <c r="E928" s="72">
        <f>IF(B928="TATİL",0,IF(F927=0,F926+1,IF(LİSTE!$F$1=F927,1,F927+1)))</f>
        <v>21</v>
      </c>
      <c r="F928" s="72">
        <f>IF(E928=0,0,IF(LİSTE!$F$1=E928,1,E928+1))</f>
        <v>22</v>
      </c>
      <c r="G928" s="72" t="str">
        <f>IFERROR(VLOOKUP(A928,TATİLLER!$A$2:$D$30000,3,0),"TATİL DEĞİL")</f>
        <v>TATİL DEĞİL</v>
      </c>
    </row>
    <row r="929" spans="1:7" x14ac:dyDescent="0.25">
      <c r="A929" s="74">
        <f t="shared" si="214"/>
        <v>46498</v>
      </c>
      <c r="B929" s="72">
        <f t="shared" si="210"/>
        <v>3</v>
      </c>
      <c r="C929" s="72" t="str">
        <f>IF(E929=0,"RESMİ TATİL",VLOOKUP(E929,LİSTE!$B$7:$D$1300,3,0))</f>
        <v>Feyza Zümra AVCIOĞLU</v>
      </c>
      <c r="D929" s="72" t="str">
        <f>IF(F929=0,"RESMİ TATİL",VLOOKUP(F929,LİSTE!$B$7:$D$1300,3,0))</f>
        <v>Yusuf Ali TABUR</v>
      </c>
      <c r="E929" s="72">
        <f>IF(B929="TATİL",0,IF(F928=0,F927+1,IF(LİSTE!$F$1=F928,1,F928+1)))</f>
        <v>23</v>
      </c>
      <c r="F929" s="72">
        <f>IF(E929=0,0,IF(LİSTE!$F$1=E929,1,E929+1))</f>
        <v>24</v>
      </c>
      <c r="G929" s="72" t="str">
        <f>IFERROR(VLOOKUP(A929,TATİLLER!$A$2:$D$30000,3,0),"TATİL DEĞİL")</f>
        <v>TATİL DEĞİL</v>
      </c>
    </row>
    <row r="930" spans="1:7" x14ac:dyDescent="0.25">
      <c r="A930" s="74">
        <f t="shared" si="214"/>
        <v>46499</v>
      </c>
      <c r="B930" s="72">
        <f t="shared" si="210"/>
        <v>4</v>
      </c>
      <c r="C930" s="72" t="str">
        <f>IF(E930=0,"RESMİ TATİL",VLOOKUP(E930,LİSTE!$B$7:$D$1300,3,0))</f>
        <v>Irmak UTEBAY</v>
      </c>
      <c r="D930" s="72" t="str">
        <f>IF(F930=0,"RESMİ TATİL",VLOOKUP(F930,LİSTE!$B$7:$D$1300,3,0))</f>
        <v>Kerem AKKOÇ</v>
      </c>
      <c r="E930" s="72">
        <f>IF(B930="TATİL",0,IF(F929=0,F928+1,IF(LİSTE!$F$1=F929,1,F929+1)))</f>
        <v>25</v>
      </c>
      <c r="F930" s="72">
        <f>IF(E930=0,0,IF(LİSTE!$F$1=E930,1,E930+1))</f>
        <v>26</v>
      </c>
      <c r="G930" s="72" t="str">
        <f>IFERROR(VLOOKUP(A930,TATİLLER!$A$2:$D$30000,3,0),"TATİL DEĞİL")</f>
        <v>TATİL DEĞİL</v>
      </c>
    </row>
    <row r="931" spans="1:7" x14ac:dyDescent="0.25">
      <c r="A931" s="74">
        <f t="shared" si="214"/>
        <v>46500</v>
      </c>
      <c r="B931" s="72">
        <f t="shared" si="210"/>
        <v>5</v>
      </c>
      <c r="C931" s="72" t="str">
        <f>IF(E931=0,"RESMİ TATİL",VLOOKUP(E931,LİSTE!$B$7:$D$1300,3,0))</f>
        <v>Elçin Ayşe ELMAS</v>
      </c>
      <c r="D931" s="72" t="str">
        <f>IF(F931=0,"RESMİ TATİL",VLOOKUP(F931,LİSTE!$B$7:$D$1300,3,0))</f>
        <v>Muhammed YILDIZDAĞ</v>
      </c>
      <c r="E931" s="72">
        <f>IF(B931="TATİL",0,IF(F930=0,F929+1,IF(LİSTE!$F$1=F930,1,F930+1)))</f>
        <v>27</v>
      </c>
      <c r="F931" s="72">
        <f>IF(E931=0,0,IF(LİSTE!$F$1=E931,1,E931+1))</f>
        <v>28</v>
      </c>
      <c r="G931" s="72" t="str">
        <f>IFERROR(VLOOKUP(A931,TATİLLER!$A$2:$D$30000,3,0),"TATİL DEĞİL")</f>
        <v>TATİL DEĞİL</v>
      </c>
    </row>
    <row r="932" spans="1:7" x14ac:dyDescent="0.25">
      <c r="A932" s="74">
        <f t="shared" ref="A932" si="218">A931+3</f>
        <v>46503</v>
      </c>
      <c r="B932" s="72">
        <f t="shared" si="210"/>
        <v>1</v>
      </c>
      <c r="C932" s="72" t="str">
        <f>IF(E932=0,"RESMİ TATİL",VLOOKUP(E932,LİSTE!$B$7:$D$1300,3,0))</f>
        <v>Nisa Nur SANCAR</v>
      </c>
      <c r="D932" s="72" t="str">
        <f>IF(F932=0,"RESMİ TATİL",VLOOKUP(F932,LİSTE!$B$7:$D$1300,3,0))</f>
        <v>Esila ÇETİN</v>
      </c>
      <c r="E932" s="72">
        <f>IF(B932="TATİL",0,IF(F931=0,F930+1,IF(LİSTE!$F$1=F931,1,F931+1)))</f>
        <v>1</v>
      </c>
      <c r="F932" s="72">
        <f>IF(E932=0,0,IF(LİSTE!$F$1=E932,1,E932+1))</f>
        <v>2</v>
      </c>
      <c r="G932" s="72" t="str">
        <f>IFERROR(VLOOKUP(A932,TATİLLER!$A$2:$D$30000,3,0),"TATİL DEĞİL")</f>
        <v>TATİL DEĞİL</v>
      </c>
    </row>
    <row r="933" spans="1:7" x14ac:dyDescent="0.25">
      <c r="A933" s="74">
        <f t="shared" si="214"/>
        <v>46504</v>
      </c>
      <c r="B933" s="72">
        <f t="shared" si="210"/>
        <v>2</v>
      </c>
      <c r="C933" s="72" t="str">
        <f>IF(E933=0,"RESMİ TATİL",VLOOKUP(E933,LİSTE!$B$7:$D$1300,3,0))</f>
        <v>Zeynep Sevde TOPUZ</v>
      </c>
      <c r="D933" s="72" t="str">
        <f>IF(F933=0,"RESMİ TATİL",VLOOKUP(F933,LİSTE!$B$7:$D$1300,3,0))</f>
        <v>Ömer Asaf KADAŞ</v>
      </c>
      <c r="E933" s="72">
        <f>IF(B933="TATİL",0,IF(F932=0,F931+1,IF(LİSTE!$F$1=F932,1,F932+1)))</f>
        <v>3</v>
      </c>
      <c r="F933" s="72">
        <f>IF(E933=0,0,IF(LİSTE!$F$1=E933,1,E933+1))</f>
        <v>4</v>
      </c>
      <c r="G933" s="72" t="str">
        <f>IFERROR(VLOOKUP(A933,TATİLLER!$A$2:$D$30000,3,0),"TATİL DEĞİL")</f>
        <v>TATİL DEĞİL</v>
      </c>
    </row>
    <row r="934" spans="1:7" x14ac:dyDescent="0.25">
      <c r="A934" s="74">
        <f t="shared" si="214"/>
        <v>46505</v>
      </c>
      <c r="B934" s="72">
        <f t="shared" si="210"/>
        <v>3</v>
      </c>
      <c r="C934" s="72" t="str">
        <f>IF(E934=0,"RESMİ TATİL",VLOOKUP(E934,LİSTE!$B$7:$D$1300,3,0))</f>
        <v>Ramazan Baran ADIGÜZEL</v>
      </c>
      <c r="D934" s="72" t="str">
        <f>IF(F934=0,"RESMİ TATİL",VLOOKUP(F934,LİSTE!$B$7:$D$1300,3,0))</f>
        <v>Bahar AKGÜN</v>
      </c>
      <c r="E934" s="72">
        <f>IF(B934="TATİL",0,IF(F933=0,F932+1,IF(LİSTE!$F$1=F933,1,F933+1)))</f>
        <v>5</v>
      </c>
      <c r="F934" s="72">
        <f>IF(E934=0,0,IF(LİSTE!$F$1=E934,1,E934+1))</f>
        <v>6</v>
      </c>
      <c r="G934" s="72" t="str">
        <f>IFERROR(VLOOKUP(A934,TATİLLER!$A$2:$D$30000,3,0),"TATİL DEĞİL")</f>
        <v>TATİL DEĞİL</v>
      </c>
    </row>
    <row r="935" spans="1:7" x14ac:dyDescent="0.25">
      <c r="A935" s="74">
        <f t="shared" si="214"/>
        <v>46506</v>
      </c>
      <c r="B935" s="72">
        <f t="shared" si="210"/>
        <v>4</v>
      </c>
      <c r="C935" s="72" t="str">
        <f>IF(E935=0,"RESMİ TATİL",VLOOKUP(E935,LİSTE!$B$7:$D$1300,3,0))</f>
        <v>Ömer AKGÜL</v>
      </c>
      <c r="D935" s="72" t="str">
        <f>IF(F935=0,"RESMİ TATİL",VLOOKUP(F935,LİSTE!$B$7:$D$1300,3,0))</f>
        <v>Muharrem EFE TANRIVERDİ</v>
      </c>
      <c r="E935" s="72">
        <f>IF(B935="TATİL",0,IF(F934=0,F933+1,IF(LİSTE!$F$1=F934,1,F934+1)))</f>
        <v>7</v>
      </c>
      <c r="F935" s="72">
        <f>IF(E935=0,0,IF(LİSTE!$F$1=E935,1,E935+1))</f>
        <v>8</v>
      </c>
      <c r="G935" s="72" t="str">
        <f>IFERROR(VLOOKUP(A935,TATİLLER!$A$2:$D$30000,3,0),"TATİL DEĞİL")</f>
        <v>TATİL DEĞİL</v>
      </c>
    </row>
    <row r="936" spans="1:7" x14ac:dyDescent="0.25">
      <c r="A936" s="74">
        <f t="shared" si="214"/>
        <v>46507</v>
      </c>
      <c r="B936" s="72">
        <f t="shared" si="210"/>
        <v>5</v>
      </c>
      <c r="C936" s="72" t="str">
        <f>IF(E936=0,"RESMİ TATİL",VLOOKUP(E936,LİSTE!$B$7:$D$1300,3,0))</f>
        <v>Anıl DOĞAN</v>
      </c>
      <c r="D936" s="72" t="str">
        <f>IF(F936=0,"RESMİ TATİL",VLOOKUP(F936,LİSTE!$B$7:$D$1300,3,0))</f>
        <v>İpek ARSLAN</v>
      </c>
      <c r="E936" s="72">
        <f>IF(B936="TATİL",0,IF(F935=0,F934+1,IF(LİSTE!$F$1=F935,1,F935+1)))</f>
        <v>9</v>
      </c>
      <c r="F936" s="72">
        <f>IF(E936=0,0,IF(LİSTE!$F$1=E936,1,E936+1))</f>
        <v>10</v>
      </c>
      <c r="G936" s="72" t="str">
        <f>IFERROR(VLOOKUP(A936,TATİLLER!$A$2:$D$30000,3,0),"TATİL DEĞİL")</f>
        <v>TATİL DEĞİL</v>
      </c>
    </row>
    <row r="937" spans="1:7" x14ac:dyDescent="0.25">
      <c r="A937" s="74">
        <f t="shared" ref="A937" si="219">A936+3</f>
        <v>46510</v>
      </c>
      <c r="B937" s="72">
        <f t="shared" si="210"/>
        <v>1</v>
      </c>
      <c r="C937" s="72" t="str">
        <f>IF(E937=0,"RESMİ TATİL",VLOOKUP(E937,LİSTE!$B$7:$D$1300,3,0))</f>
        <v>Efe KARSAK</v>
      </c>
      <c r="D937" s="72" t="str">
        <f>IF(F937=0,"RESMİ TATİL",VLOOKUP(F937,LİSTE!$B$7:$D$1300,3,0))</f>
        <v>Abdullah KIRBAÇ</v>
      </c>
      <c r="E937" s="72">
        <f>IF(B937="TATİL",0,IF(F936=0,F935+1,IF(LİSTE!$F$1=F936,1,F936+1)))</f>
        <v>11</v>
      </c>
      <c r="F937" s="72">
        <f>IF(E937=0,0,IF(LİSTE!$F$1=E937,1,E937+1))</f>
        <v>12</v>
      </c>
      <c r="G937" s="72" t="str">
        <f>IFERROR(VLOOKUP(A937,TATİLLER!$A$2:$D$30000,3,0),"TATİL DEĞİL")</f>
        <v>TATİL DEĞİL</v>
      </c>
    </row>
    <row r="938" spans="1:7" x14ac:dyDescent="0.25">
      <c r="A938" s="74">
        <f t="shared" si="214"/>
        <v>46511</v>
      </c>
      <c r="B938" s="72">
        <f t="shared" si="210"/>
        <v>2</v>
      </c>
      <c r="C938" s="72" t="str">
        <f>IF(E938=0,"RESMİ TATİL",VLOOKUP(E938,LİSTE!$B$7:$D$1300,3,0))</f>
        <v>Ümmü Defne GÜLER</v>
      </c>
      <c r="D938" s="72" t="str">
        <f>IF(F938=0,"RESMİ TATİL",VLOOKUP(F938,LİSTE!$B$7:$D$1300,3,0))</f>
        <v>Şevval ÖZDAMAR</v>
      </c>
      <c r="E938" s="72">
        <f>IF(B938="TATİL",0,IF(F937=0,F936+1,IF(LİSTE!$F$1=F937,1,F937+1)))</f>
        <v>13</v>
      </c>
      <c r="F938" s="72">
        <f>IF(E938=0,0,IF(LİSTE!$F$1=E938,1,E938+1))</f>
        <v>14</v>
      </c>
      <c r="G938" s="72" t="str">
        <f>IFERROR(VLOOKUP(A938,TATİLLER!$A$2:$D$30000,3,0),"TATİL DEĞİL")</f>
        <v>TATİL DEĞİL</v>
      </c>
    </row>
    <row r="939" spans="1:7" x14ac:dyDescent="0.25">
      <c r="A939" s="74">
        <f t="shared" si="214"/>
        <v>46512</v>
      </c>
      <c r="B939" s="72">
        <f t="shared" si="210"/>
        <v>3</v>
      </c>
      <c r="C939" s="72" t="str">
        <f>IF(E939=0,"RESMİ TATİL",VLOOKUP(E939,LİSTE!$B$7:$D$1300,3,0))</f>
        <v>Zeynep AKDAĞ</v>
      </c>
      <c r="D939" s="72" t="str">
        <f>IF(F939=0,"RESMİ TATİL",VLOOKUP(F939,LİSTE!$B$7:$D$1300,3,0))</f>
        <v>Esma ÇOKER</v>
      </c>
      <c r="E939" s="72">
        <f>IF(B939="TATİL",0,IF(F938=0,F937+1,IF(LİSTE!$F$1=F938,1,F938+1)))</f>
        <v>15</v>
      </c>
      <c r="F939" s="72">
        <f>IF(E939=0,0,IF(LİSTE!$F$1=E939,1,E939+1))</f>
        <v>16</v>
      </c>
      <c r="G939" s="72" t="str">
        <f>IFERROR(VLOOKUP(A939,TATİLLER!$A$2:$D$30000,3,0),"TATİL DEĞİL")</f>
        <v>TATİL DEĞİL</v>
      </c>
    </row>
    <row r="940" spans="1:7" x14ac:dyDescent="0.25">
      <c r="A940" s="74">
        <f t="shared" si="214"/>
        <v>46513</v>
      </c>
      <c r="B940" s="72">
        <f t="shared" si="210"/>
        <v>4</v>
      </c>
      <c r="C940" s="72" t="str">
        <f>IF(E940=0,"RESMİ TATİL",VLOOKUP(E940,LİSTE!$B$7:$D$1300,3,0))</f>
        <v>Dursun Kubilay YAŞAR</v>
      </c>
      <c r="D940" s="72" t="str">
        <f>IF(F940=0,"RESMİ TATİL",VLOOKUP(F940,LİSTE!$B$7:$D$1300,3,0))</f>
        <v>Zeynep Beril BAŞPINAR</v>
      </c>
      <c r="E940" s="72">
        <f>IF(B940="TATİL",0,IF(F939=0,F938+1,IF(LİSTE!$F$1=F939,1,F939+1)))</f>
        <v>17</v>
      </c>
      <c r="F940" s="72">
        <f>IF(E940=0,0,IF(LİSTE!$F$1=E940,1,E940+1))</f>
        <v>18</v>
      </c>
      <c r="G940" s="72" t="str">
        <f>IFERROR(VLOOKUP(A940,TATİLLER!$A$2:$D$30000,3,0),"TATİL DEĞİL")</f>
        <v>TATİL DEĞİL</v>
      </c>
    </row>
    <row r="941" spans="1:7" x14ac:dyDescent="0.25">
      <c r="A941" s="74">
        <f t="shared" si="214"/>
        <v>46514</v>
      </c>
      <c r="B941" s="72">
        <f t="shared" si="210"/>
        <v>5</v>
      </c>
      <c r="C941" s="72" t="str">
        <f>IF(E941=0,"RESMİ TATİL",VLOOKUP(E941,LİSTE!$B$7:$D$1300,3,0))</f>
        <v>Ahmet DAL</v>
      </c>
      <c r="D941" s="72" t="str">
        <f>IF(F941=0,"RESMİ TATİL",VLOOKUP(F941,LİSTE!$B$7:$D$1300,3,0))</f>
        <v>Emirhan KARATAŞ</v>
      </c>
      <c r="E941" s="72">
        <f>IF(B941="TATİL",0,IF(F940=0,F939+1,IF(LİSTE!$F$1=F940,1,F940+1)))</f>
        <v>19</v>
      </c>
      <c r="F941" s="72">
        <f>IF(E941=0,0,IF(LİSTE!$F$1=E941,1,E941+1))</f>
        <v>20</v>
      </c>
      <c r="G941" s="72" t="str">
        <f>IFERROR(VLOOKUP(A941,TATİLLER!$A$2:$D$30000,3,0),"TATİL DEĞİL")</f>
        <v>TATİL DEĞİL</v>
      </c>
    </row>
    <row r="942" spans="1:7" x14ac:dyDescent="0.25">
      <c r="A942" s="74">
        <f t="shared" ref="A942" si="220">A941+3</f>
        <v>46517</v>
      </c>
      <c r="B942" s="72">
        <f t="shared" si="210"/>
        <v>1</v>
      </c>
      <c r="C942" s="72" t="str">
        <f>IF(E942=0,"RESMİ TATİL",VLOOKUP(E942,LİSTE!$B$7:$D$1300,3,0))</f>
        <v>Zümra Yeter ARI</v>
      </c>
      <c r="D942" s="72" t="str">
        <f>IF(F942=0,"RESMİ TATİL",VLOOKUP(F942,LİSTE!$B$7:$D$1300,3,0))</f>
        <v>Utku KARAGÖZ</v>
      </c>
      <c r="E942" s="72">
        <f>IF(B942="TATİL",0,IF(F941=0,F940+1,IF(LİSTE!$F$1=F941,1,F941+1)))</f>
        <v>21</v>
      </c>
      <c r="F942" s="72">
        <f>IF(E942=0,0,IF(LİSTE!$F$1=E942,1,E942+1))</f>
        <v>22</v>
      </c>
      <c r="G942" s="72" t="str">
        <f>IFERROR(VLOOKUP(A942,TATİLLER!$A$2:$D$30000,3,0),"TATİL DEĞİL")</f>
        <v>TATİL DEĞİL</v>
      </c>
    </row>
    <row r="943" spans="1:7" x14ac:dyDescent="0.25">
      <c r="A943" s="74">
        <f t="shared" si="214"/>
        <v>46518</v>
      </c>
      <c r="B943" s="72">
        <f t="shared" si="210"/>
        <v>2</v>
      </c>
      <c r="C943" s="72" t="str">
        <f>IF(E943=0,"RESMİ TATİL",VLOOKUP(E943,LİSTE!$B$7:$D$1300,3,0))</f>
        <v>Feyza Zümra AVCIOĞLU</v>
      </c>
      <c r="D943" s="72" t="str">
        <f>IF(F943=0,"RESMİ TATİL",VLOOKUP(F943,LİSTE!$B$7:$D$1300,3,0))</f>
        <v>Yusuf Ali TABUR</v>
      </c>
      <c r="E943" s="72">
        <f>IF(B943="TATİL",0,IF(F942=0,F941+1,IF(LİSTE!$F$1=F942,1,F942+1)))</f>
        <v>23</v>
      </c>
      <c r="F943" s="72">
        <f>IF(E943=0,0,IF(LİSTE!$F$1=E943,1,E943+1))</f>
        <v>24</v>
      </c>
      <c r="G943" s="72" t="str">
        <f>IFERROR(VLOOKUP(A943,TATİLLER!$A$2:$D$30000,3,0),"TATİL DEĞİL")</f>
        <v>TATİL DEĞİL</v>
      </c>
    </row>
    <row r="944" spans="1:7" x14ac:dyDescent="0.25">
      <c r="A944" s="74">
        <f t="shared" si="214"/>
        <v>46519</v>
      </c>
      <c r="B944" s="72">
        <f t="shared" si="210"/>
        <v>3</v>
      </c>
      <c r="C944" s="72" t="str">
        <f>IF(E944=0,"RESMİ TATİL",VLOOKUP(E944,LİSTE!$B$7:$D$1300,3,0))</f>
        <v>Irmak UTEBAY</v>
      </c>
      <c r="D944" s="72" t="str">
        <f>IF(F944=0,"RESMİ TATİL",VLOOKUP(F944,LİSTE!$B$7:$D$1300,3,0))</f>
        <v>Kerem AKKOÇ</v>
      </c>
      <c r="E944" s="72">
        <f>IF(B944="TATİL",0,IF(F943=0,F942+1,IF(LİSTE!$F$1=F943,1,F943+1)))</f>
        <v>25</v>
      </c>
      <c r="F944" s="72">
        <f>IF(E944=0,0,IF(LİSTE!$F$1=E944,1,E944+1))</f>
        <v>26</v>
      </c>
      <c r="G944" s="72" t="str">
        <f>IFERROR(VLOOKUP(A944,TATİLLER!$A$2:$D$30000,3,0),"TATİL DEĞİL")</f>
        <v>TATİL DEĞİL</v>
      </c>
    </row>
    <row r="945" spans="1:7" x14ac:dyDescent="0.25">
      <c r="A945" s="74">
        <f t="shared" si="214"/>
        <v>46520</v>
      </c>
      <c r="B945" s="72">
        <f t="shared" si="210"/>
        <v>4</v>
      </c>
      <c r="C945" s="72" t="str">
        <f>IF(E945=0,"RESMİ TATİL",VLOOKUP(E945,LİSTE!$B$7:$D$1300,3,0))</f>
        <v>Elçin Ayşe ELMAS</v>
      </c>
      <c r="D945" s="72" t="str">
        <f>IF(F945=0,"RESMİ TATİL",VLOOKUP(F945,LİSTE!$B$7:$D$1300,3,0))</f>
        <v>Muhammed YILDIZDAĞ</v>
      </c>
      <c r="E945" s="72">
        <f>IF(B945="TATİL",0,IF(F944=0,F943+1,IF(LİSTE!$F$1=F944,1,F944+1)))</f>
        <v>27</v>
      </c>
      <c r="F945" s="72">
        <f>IF(E945=0,0,IF(LİSTE!$F$1=E945,1,E945+1))</f>
        <v>28</v>
      </c>
      <c r="G945" s="72" t="str">
        <f>IFERROR(VLOOKUP(A945,TATİLLER!$A$2:$D$30000,3,0),"TATİL DEĞİL")</f>
        <v>TATİL DEĞİL</v>
      </c>
    </row>
    <row r="946" spans="1:7" x14ac:dyDescent="0.25">
      <c r="A946" s="74">
        <f t="shared" si="214"/>
        <v>46521</v>
      </c>
      <c r="B946" s="72">
        <f t="shared" si="210"/>
        <v>5</v>
      </c>
      <c r="C946" s="72" t="str">
        <f>IF(E946=0,"RESMİ TATİL",VLOOKUP(E946,LİSTE!$B$7:$D$1300,3,0))</f>
        <v>Nisa Nur SANCAR</v>
      </c>
      <c r="D946" s="72" t="str">
        <f>IF(F946=0,"RESMİ TATİL",VLOOKUP(F946,LİSTE!$B$7:$D$1300,3,0))</f>
        <v>Esila ÇETİN</v>
      </c>
      <c r="E946" s="72">
        <f>IF(B946="TATİL",0,IF(F945=0,F944+1,IF(LİSTE!$F$1=F945,1,F945+1)))</f>
        <v>1</v>
      </c>
      <c r="F946" s="72">
        <f>IF(E946=0,0,IF(LİSTE!$F$1=E946,1,E946+1))</f>
        <v>2</v>
      </c>
      <c r="G946" s="72" t="str">
        <f>IFERROR(VLOOKUP(A946,TATİLLER!$A$2:$D$30000,3,0),"TATİL DEĞİL")</f>
        <v>TATİL DEĞİL</v>
      </c>
    </row>
    <row r="947" spans="1:7" x14ac:dyDescent="0.25">
      <c r="A947" s="74">
        <f t="shared" ref="A947" si="221">A946+3</f>
        <v>46524</v>
      </c>
      <c r="B947" s="72">
        <f t="shared" si="210"/>
        <v>1</v>
      </c>
      <c r="C947" s="72" t="str">
        <f>IF(E947=0,"RESMİ TATİL",VLOOKUP(E947,LİSTE!$B$7:$D$1300,3,0))</f>
        <v>Zeynep Sevde TOPUZ</v>
      </c>
      <c r="D947" s="72" t="str">
        <f>IF(F947=0,"RESMİ TATİL",VLOOKUP(F947,LİSTE!$B$7:$D$1300,3,0))</f>
        <v>Ömer Asaf KADAŞ</v>
      </c>
      <c r="E947" s="72">
        <f>IF(B947="TATİL",0,IF(F946=0,F945+1,IF(LİSTE!$F$1=F946,1,F946+1)))</f>
        <v>3</v>
      </c>
      <c r="F947" s="72">
        <f>IF(E947=0,0,IF(LİSTE!$F$1=E947,1,E947+1))</f>
        <v>4</v>
      </c>
      <c r="G947" s="72" t="str">
        <f>IFERROR(VLOOKUP(A947,TATİLLER!$A$2:$D$30000,3,0),"TATİL DEĞİL")</f>
        <v>TATİL DEĞİL</v>
      </c>
    </row>
    <row r="948" spans="1:7" x14ac:dyDescent="0.25">
      <c r="A948" s="74">
        <f t="shared" si="214"/>
        <v>46525</v>
      </c>
      <c r="B948" s="72">
        <f t="shared" si="210"/>
        <v>2</v>
      </c>
      <c r="C948" s="72" t="str">
        <f>IF(E948=0,"RESMİ TATİL",VLOOKUP(E948,LİSTE!$B$7:$D$1300,3,0))</f>
        <v>Ramazan Baran ADIGÜZEL</v>
      </c>
      <c r="D948" s="72" t="str">
        <f>IF(F948=0,"RESMİ TATİL",VLOOKUP(F948,LİSTE!$B$7:$D$1300,3,0))</f>
        <v>Bahar AKGÜN</v>
      </c>
      <c r="E948" s="72">
        <f>IF(B948="TATİL",0,IF(F947=0,F946+1,IF(LİSTE!$F$1=F947,1,F947+1)))</f>
        <v>5</v>
      </c>
      <c r="F948" s="72">
        <f>IF(E948=0,0,IF(LİSTE!$F$1=E948,1,E948+1))</f>
        <v>6</v>
      </c>
      <c r="G948" s="72" t="str">
        <f>IFERROR(VLOOKUP(A948,TATİLLER!$A$2:$D$30000,3,0),"TATİL DEĞİL")</f>
        <v>TATİL DEĞİL</v>
      </c>
    </row>
    <row r="949" spans="1:7" x14ac:dyDescent="0.25">
      <c r="A949" s="74">
        <f t="shared" si="214"/>
        <v>46526</v>
      </c>
      <c r="B949" s="72">
        <f t="shared" si="210"/>
        <v>3</v>
      </c>
      <c r="C949" s="72" t="str">
        <f>IF(E949=0,"RESMİ TATİL",VLOOKUP(E949,LİSTE!$B$7:$D$1300,3,0))</f>
        <v>Ömer AKGÜL</v>
      </c>
      <c r="D949" s="72" t="str">
        <f>IF(F949=0,"RESMİ TATİL",VLOOKUP(F949,LİSTE!$B$7:$D$1300,3,0))</f>
        <v>Muharrem EFE TANRIVERDİ</v>
      </c>
      <c r="E949" s="72">
        <f>IF(B949="TATİL",0,IF(F948=0,F947+1,IF(LİSTE!$F$1=F948,1,F948+1)))</f>
        <v>7</v>
      </c>
      <c r="F949" s="72">
        <f>IF(E949=0,0,IF(LİSTE!$F$1=E949,1,E949+1))</f>
        <v>8</v>
      </c>
      <c r="G949" s="72" t="str">
        <f>IFERROR(VLOOKUP(A949,TATİLLER!$A$2:$D$30000,3,0),"TATİL DEĞİL")</f>
        <v>TATİL DEĞİL</v>
      </c>
    </row>
    <row r="950" spans="1:7" x14ac:dyDescent="0.25">
      <c r="A950" s="74">
        <f t="shared" si="214"/>
        <v>46527</v>
      </c>
      <c r="B950" s="72">
        <f t="shared" si="210"/>
        <v>4</v>
      </c>
      <c r="C950" s="72" t="str">
        <f>IF(E950=0,"RESMİ TATİL",VLOOKUP(E950,LİSTE!$B$7:$D$1300,3,0))</f>
        <v>Anıl DOĞAN</v>
      </c>
      <c r="D950" s="72" t="str">
        <f>IF(F950=0,"RESMİ TATİL",VLOOKUP(F950,LİSTE!$B$7:$D$1300,3,0))</f>
        <v>İpek ARSLAN</v>
      </c>
      <c r="E950" s="72">
        <f>IF(B950="TATİL",0,IF(F949=0,F948+1,IF(LİSTE!$F$1=F949,1,F949+1)))</f>
        <v>9</v>
      </c>
      <c r="F950" s="72">
        <f>IF(E950=0,0,IF(LİSTE!$F$1=E950,1,E950+1))</f>
        <v>10</v>
      </c>
      <c r="G950" s="72" t="str">
        <f>IFERROR(VLOOKUP(A950,TATİLLER!$A$2:$D$30000,3,0),"TATİL DEĞİL")</f>
        <v>TATİL DEĞİL</v>
      </c>
    </row>
    <row r="951" spans="1:7" x14ac:dyDescent="0.25">
      <c r="A951" s="74">
        <f t="shared" si="214"/>
        <v>46528</v>
      </c>
      <c r="B951" s="72">
        <f t="shared" si="210"/>
        <v>5</v>
      </c>
      <c r="C951" s="72" t="str">
        <f>IF(E951=0,"RESMİ TATİL",VLOOKUP(E951,LİSTE!$B$7:$D$1300,3,0))</f>
        <v>Efe KARSAK</v>
      </c>
      <c r="D951" s="72" t="str">
        <f>IF(F951=0,"RESMİ TATİL",VLOOKUP(F951,LİSTE!$B$7:$D$1300,3,0))</f>
        <v>Abdullah KIRBAÇ</v>
      </c>
      <c r="E951" s="72">
        <f>IF(B951="TATİL",0,IF(F950=0,F949+1,IF(LİSTE!$F$1=F950,1,F950+1)))</f>
        <v>11</v>
      </c>
      <c r="F951" s="72">
        <f>IF(E951=0,0,IF(LİSTE!$F$1=E951,1,E951+1))</f>
        <v>12</v>
      </c>
      <c r="G951" s="72" t="str">
        <f>IFERROR(VLOOKUP(A951,TATİLLER!$A$2:$D$30000,3,0),"TATİL DEĞİL")</f>
        <v>TATİL DEĞİL</v>
      </c>
    </row>
    <row r="952" spans="1:7" x14ac:dyDescent="0.25">
      <c r="A952" s="74">
        <f t="shared" ref="A952" si="222">A951+3</f>
        <v>46531</v>
      </c>
      <c r="B952" s="72">
        <f t="shared" si="210"/>
        <v>1</v>
      </c>
      <c r="C952" s="72" t="str">
        <f>IF(E952=0,"RESMİ TATİL",VLOOKUP(E952,LİSTE!$B$7:$D$1300,3,0))</f>
        <v>Ümmü Defne GÜLER</v>
      </c>
      <c r="D952" s="72" t="str">
        <f>IF(F952=0,"RESMİ TATİL",VLOOKUP(F952,LİSTE!$B$7:$D$1300,3,0))</f>
        <v>Şevval ÖZDAMAR</v>
      </c>
      <c r="E952" s="72">
        <f>IF(B952="TATİL",0,IF(F951=0,F950+1,IF(LİSTE!$F$1=F951,1,F951+1)))</f>
        <v>13</v>
      </c>
      <c r="F952" s="72">
        <f>IF(E952=0,0,IF(LİSTE!$F$1=E952,1,E952+1))</f>
        <v>14</v>
      </c>
      <c r="G952" s="72" t="str">
        <f>IFERROR(VLOOKUP(A952,TATİLLER!$A$2:$D$30000,3,0),"TATİL DEĞİL")</f>
        <v>TATİL DEĞİL</v>
      </c>
    </row>
    <row r="953" spans="1:7" x14ac:dyDescent="0.25">
      <c r="A953" s="74">
        <f t="shared" si="214"/>
        <v>46532</v>
      </c>
      <c r="B953" s="72">
        <f t="shared" si="210"/>
        <v>2</v>
      </c>
      <c r="C953" s="72" t="str">
        <f>IF(E953=0,"RESMİ TATİL",VLOOKUP(E953,LİSTE!$B$7:$D$1300,3,0))</f>
        <v>Zeynep AKDAĞ</v>
      </c>
      <c r="D953" s="72" t="str">
        <f>IF(F953=0,"RESMİ TATİL",VLOOKUP(F953,LİSTE!$B$7:$D$1300,3,0))</f>
        <v>Esma ÇOKER</v>
      </c>
      <c r="E953" s="72">
        <f>IF(B953="TATİL",0,IF(F952=0,F951+1,IF(LİSTE!$F$1=F952,1,F952+1)))</f>
        <v>15</v>
      </c>
      <c r="F953" s="72">
        <f>IF(E953=0,0,IF(LİSTE!$F$1=E953,1,E953+1))</f>
        <v>16</v>
      </c>
      <c r="G953" s="72" t="str">
        <f>IFERROR(VLOOKUP(A953,TATİLLER!$A$2:$D$30000,3,0),"TATİL DEĞİL")</f>
        <v>TATİL DEĞİL</v>
      </c>
    </row>
    <row r="954" spans="1:7" x14ac:dyDescent="0.25">
      <c r="A954" s="74">
        <f t="shared" si="214"/>
        <v>46533</v>
      </c>
      <c r="B954" s="72">
        <f t="shared" si="210"/>
        <v>3</v>
      </c>
      <c r="C954" s="72" t="str">
        <f>IF(E954=0,"RESMİ TATİL",VLOOKUP(E954,LİSTE!$B$7:$D$1300,3,0))</f>
        <v>Dursun Kubilay YAŞAR</v>
      </c>
      <c r="D954" s="72" t="str">
        <f>IF(F954=0,"RESMİ TATİL",VLOOKUP(F954,LİSTE!$B$7:$D$1300,3,0))</f>
        <v>Zeynep Beril BAŞPINAR</v>
      </c>
      <c r="E954" s="72">
        <f>IF(B954="TATİL",0,IF(F953=0,F952+1,IF(LİSTE!$F$1=F953,1,F953+1)))</f>
        <v>17</v>
      </c>
      <c r="F954" s="72">
        <f>IF(E954=0,0,IF(LİSTE!$F$1=E954,1,E954+1))</f>
        <v>18</v>
      </c>
      <c r="G954" s="72" t="str">
        <f>IFERROR(VLOOKUP(A954,TATİLLER!$A$2:$D$30000,3,0),"TATİL DEĞİL")</f>
        <v>TATİL DEĞİL</v>
      </c>
    </row>
    <row r="955" spans="1:7" x14ac:dyDescent="0.25">
      <c r="A955" s="74">
        <f t="shared" si="214"/>
        <v>46534</v>
      </c>
      <c r="B955" s="72">
        <f t="shared" si="210"/>
        <v>4</v>
      </c>
      <c r="C955" s="72" t="str">
        <f>IF(E955=0,"RESMİ TATİL",VLOOKUP(E955,LİSTE!$B$7:$D$1300,3,0))</f>
        <v>Ahmet DAL</v>
      </c>
      <c r="D955" s="72" t="str">
        <f>IF(F955=0,"RESMİ TATİL",VLOOKUP(F955,LİSTE!$B$7:$D$1300,3,0))</f>
        <v>Emirhan KARATAŞ</v>
      </c>
      <c r="E955" s="72">
        <f>IF(B955="TATİL",0,IF(F954=0,F953+1,IF(LİSTE!$F$1=F954,1,F954+1)))</f>
        <v>19</v>
      </c>
      <c r="F955" s="72">
        <f>IF(E955=0,0,IF(LİSTE!$F$1=E955,1,E955+1))</f>
        <v>20</v>
      </c>
      <c r="G955" s="72" t="str">
        <f>IFERROR(VLOOKUP(A955,TATİLLER!$A$2:$D$30000,3,0),"TATİL DEĞİL")</f>
        <v>TATİL DEĞİL</v>
      </c>
    </row>
    <row r="956" spans="1:7" x14ac:dyDescent="0.25">
      <c r="A956" s="74">
        <f t="shared" si="214"/>
        <v>46535</v>
      </c>
      <c r="B956" s="72">
        <f t="shared" si="210"/>
        <v>5</v>
      </c>
      <c r="C956" s="72" t="str">
        <f>IF(E956=0,"RESMİ TATİL",VLOOKUP(E956,LİSTE!$B$7:$D$1300,3,0))</f>
        <v>Zümra Yeter ARI</v>
      </c>
      <c r="D956" s="72" t="str">
        <f>IF(F956=0,"RESMİ TATİL",VLOOKUP(F956,LİSTE!$B$7:$D$1300,3,0))</f>
        <v>Utku KARAGÖZ</v>
      </c>
      <c r="E956" s="72">
        <f>IF(B956="TATİL",0,IF(F955=0,F954+1,IF(LİSTE!$F$1=F955,1,F955+1)))</f>
        <v>21</v>
      </c>
      <c r="F956" s="72">
        <f>IF(E956=0,0,IF(LİSTE!$F$1=E956,1,E956+1))</f>
        <v>22</v>
      </c>
      <c r="G956" s="72" t="str">
        <f>IFERROR(VLOOKUP(A956,TATİLLER!$A$2:$D$30000,3,0),"TATİL DEĞİL")</f>
        <v>TATİL DEĞİL</v>
      </c>
    </row>
    <row r="957" spans="1:7" x14ac:dyDescent="0.25">
      <c r="A957" s="74">
        <f t="shared" ref="A957" si="223">A956+3</f>
        <v>46538</v>
      </c>
      <c r="B957" s="72">
        <f t="shared" si="210"/>
        <v>1</v>
      </c>
      <c r="C957" s="72" t="str">
        <f>IF(E957=0,"RESMİ TATİL",VLOOKUP(E957,LİSTE!$B$7:$D$1300,3,0))</f>
        <v>Feyza Zümra AVCIOĞLU</v>
      </c>
      <c r="D957" s="72" t="str">
        <f>IF(F957=0,"RESMİ TATİL",VLOOKUP(F957,LİSTE!$B$7:$D$1300,3,0))</f>
        <v>Yusuf Ali TABUR</v>
      </c>
      <c r="E957" s="72">
        <f>IF(B957="TATİL",0,IF(F956=0,F955+1,IF(LİSTE!$F$1=F956,1,F956+1)))</f>
        <v>23</v>
      </c>
      <c r="F957" s="72">
        <f>IF(E957=0,0,IF(LİSTE!$F$1=E957,1,E957+1))</f>
        <v>24</v>
      </c>
      <c r="G957" s="72" t="str">
        <f>IFERROR(VLOOKUP(A957,TATİLLER!$A$2:$D$30000,3,0),"TATİL DEĞİL")</f>
        <v>TATİL DEĞİL</v>
      </c>
    </row>
    <row r="958" spans="1:7" x14ac:dyDescent="0.25">
      <c r="A958" s="74">
        <f t="shared" si="214"/>
        <v>46539</v>
      </c>
      <c r="B958" s="72">
        <f t="shared" si="210"/>
        <v>2</v>
      </c>
      <c r="C958" s="72" t="str">
        <f>IF(E958=0,"RESMİ TATİL",VLOOKUP(E958,LİSTE!$B$7:$D$1300,3,0))</f>
        <v>Irmak UTEBAY</v>
      </c>
      <c r="D958" s="72" t="str">
        <f>IF(F958=0,"RESMİ TATİL",VLOOKUP(F958,LİSTE!$B$7:$D$1300,3,0))</f>
        <v>Kerem AKKOÇ</v>
      </c>
      <c r="E958" s="72">
        <f>IF(B958="TATİL",0,IF(F957=0,F956+1,IF(LİSTE!$F$1=F957,1,F957+1)))</f>
        <v>25</v>
      </c>
      <c r="F958" s="72">
        <f>IF(E958=0,0,IF(LİSTE!$F$1=E958,1,E958+1))</f>
        <v>26</v>
      </c>
      <c r="G958" s="72" t="str">
        <f>IFERROR(VLOOKUP(A958,TATİLLER!$A$2:$D$30000,3,0),"TATİL DEĞİL")</f>
        <v>TATİL DEĞİL</v>
      </c>
    </row>
    <row r="959" spans="1:7" x14ac:dyDescent="0.25">
      <c r="A959" s="74">
        <f t="shared" si="214"/>
        <v>46540</v>
      </c>
      <c r="B959" s="72">
        <f t="shared" si="210"/>
        <v>3</v>
      </c>
      <c r="C959" s="72" t="str">
        <f>IF(E959=0,"RESMİ TATİL",VLOOKUP(E959,LİSTE!$B$7:$D$1300,3,0))</f>
        <v>Elçin Ayşe ELMAS</v>
      </c>
      <c r="D959" s="72" t="str">
        <f>IF(F959=0,"RESMİ TATİL",VLOOKUP(F959,LİSTE!$B$7:$D$1300,3,0))</f>
        <v>Muhammed YILDIZDAĞ</v>
      </c>
      <c r="E959" s="72">
        <f>IF(B959="TATİL",0,IF(F958=0,F957+1,IF(LİSTE!$F$1=F958,1,F958+1)))</f>
        <v>27</v>
      </c>
      <c r="F959" s="72">
        <f>IF(E959=0,0,IF(LİSTE!$F$1=E959,1,E959+1))</f>
        <v>28</v>
      </c>
      <c r="G959" s="72" t="str">
        <f>IFERROR(VLOOKUP(A959,TATİLLER!$A$2:$D$30000,3,0),"TATİL DEĞİL")</f>
        <v>TATİL DEĞİL</v>
      </c>
    </row>
    <row r="960" spans="1:7" x14ac:dyDescent="0.25">
      <c r="A960" s="74">
        <f t="shared" si="214"/>
        <v>46541</v>
      </c>
      <c r="B960" s="72">
        <f t="shared" si="210"/>
        <v>4</v>
      </c>
      <c r="C960" s="72" t="str">
        <f>IF(E960=0,"RESMİ TATİL",VLOOKUP(E960,LİSTE!$B$7:$D$1300,3,0))</f>
        <v>Nisa Nur SANCAR</v>
      </c>
      <c r="D960" s="72" t="str">
        <f>IF(F960=0,"RESMİ TATİL",VLOOKUP(F960,LİSTE!$B$7:$D$1300,3,0))</f>
        <v>Esila ÇETİN</v>
      </c>
      <c r="E960" s="72">
        <f>IF(B960="TATİL",0,IF(F959=0,F958+1,IF(LİSTE!$F$1=F959,1,F959+1)))</f>
        <v>1</v>
      </c>
      <c r="F960" s="72">
        <f>IF(E960=0,0,IF(LİSTE!$F$1=E960,1,E960+1))</f>
        <v>2</v>
      </c>
      <c r="G960" s="72" t="str">
        <f>IFERROR(VLOOKUP(A960,TATİLLER!$A$2:$D$30000,3,0),"TATİL DEĞİL")</f>
        <v>TATİL DEĞİL</v>
      </c>
    </row>
    <row r="961" spans="1:7" x14ac:dyDescent="0.25">
      <c r="A961" s="74">
        <f t="shared" si="214"/>
        <v>46542</v>
      </c>
      <c r="B961" s="72">
        <f t="shared" si="210"/>
        <v>5</v>
      </c>
      <c r="C961" s="72" t="str">
        <f>IF(E961=0,"RESMİ TATİL",VLOOKUP(E961,LİSTE!$B$7:$D$1300,3,0))</f>
        <v>Zeynep Sevde TOPUZ</v>
      </c>
      <c r="D961" s="72" t="str">
        <f>IF(F961=0,"RESMİ TATİL",VLOOKUP(F961,LİSTE!$B$7:$D$1300,3,0))</f>
        <v>Ömer Asaf KADAŞ</v>
      </c>
      <c r="E961" s="72">
        <f>IF(B961="TATİL",0,IF(F960=0,F959+1,IF(LİSTE!$F$1=F960,1,F960+1)))</f>
        <v>3</v>
      </c>
      <c r="F961" s="72">
        <f>IF(E961=0,0,IF(LİSTE!$F$1=E961,1,E961+1))</f>
        <v>4</v>
      </c>
      <c r="G961" s="72" t="str">
        <f>IFERROR(VLOOKUP(A961,TATİLLER!$A$2:$D$30000,3,0),"TATİL DEĞİL")</f>
        <v>TATİL DEĞİL</v>
      </c>
    </row>
    <row r="962" spans="1:7" x14ac:dyDescent="0.25">
      <c r="A962" s="74">
        <f t="shared" ref="A962" si="224">A961+3</f>
        <v>46545</v>
      </c>
      <c r="B962" s="72">
        <f t="shared" si="210"/>
        <v>1</v>
      </c>
      <c r="C962" s="72" t="str">
        <f>IF(E962=0,"RESMİ TATİL",VLOOKUP(E962,LİSTE!$B$7:$D$1300,3,0))</f>
        <v>Ramazan Baran ADIGÜZEL</v>
      </c>
      <c r="D962" s="72" t="str">
        <f>IF(F962=0,"RESMİ TATİL",VLOOKUP(F962,LİSTE!$B$7:$D$1300,3,0))</f>
        <v>Bahar AKGÜN</v>
      </c>
      <c r="E962" s="72">
        <f>IF(B962="TATİL",0,IF(F961=0,F960+1,IF(LİSTE!$F$1=F961,1,F961+1)))</f>
        <v>5</v>
      </c>
      <c r="F962" s="72">
        <f>IF(E962=0,0,IF(LİSTE!$F$1=E962,1,E962+1))</f>
        <v>6</v>
      </c>
      <c r="G962" s="72" t="str">
        <f>IFERROR(VLOOKUP(A962,TATİLLER!$A$2:$D$30000,3,0),"TATİL DEĞİL")</f>
        <v>TATİL DEĞİL</v>
      </c>
    </row>
    <row r="963" spans="1:7" x14ac:dyDescent="0.25">
      <c r="A963" s="74">
        <f t="shared" si="214"/>
        <v>46546</v>
      </c>
      <c r="B963" s="72">
        <f t="shared" ref="B963:B1026" si="225">IF(G963="TATİL","TATİL",WEEKDAY(A963,2))</f>
        <v>2</v>
      </c>
      <c r="C963" s="72" t="str">
        <f>IF(E963=0,"RESMİ TATİL",VLOOKUP(E963,LİSTE!$B$7:$D$1300,3,0))</f>
        <v>Ömer AKGÜL</v>
      </c>
      <c r="D963" s="72" t="str">
        <f>IF(F963=0,"RESMİ TATİL",VLOOKUP(F963,LİSTE!$B$7:$D$1300,3,0))</f>
        <v>Muharrem EFE TANRIVERDİ</v>
      </c>
      <c r="E963" s="72">
        <f>IF(B963="TATİL",0,IF(F962=0,F961+1,IF(LİSTE!$F$1=F962,1,F962+1)))</f>
        <v>7</v>
      </c>
      <c r="F963" s="72">
        <f>IF(E963=0,0,IF(LİSTE!$F$1=E963,1,E963+1))</f>
        <v>8</v>
      </c>
      <c r="G963" s="72" t="str">
        <f>IFERROR(VLOOKUP(A963,TATİLLER!$A$2:$D$30000,3,0),"TATİL DEĞİL")</f>
        <v>TATİL DEĞİL</v>
      </c>
    </row>
    <row r="964" spans="1:7" x14ac:dyDescent="0.25">
      <c r="A964" s="74">
        <f t="shared" si="214"/>
        <v>46547</v>
      </c>
      <c r="B964" s="72">
        <f t="shared" si="225"/>
        <v>3</v>
      </c>
      <c r="C964" s="72" t="str">
        <f>IF(E964=0,"RESMİ TATİL",VLOOKUP(E964,LİSTE!$B$7:$D$1300,3,0))</f>
        <v>Anıl DOĞAN</v>
      </c>
      <c r="D964" s="72" t="str">
        <f>IF(F964=0,"RESMİ TATİL",VLOOKUP(F964,LİSTE!$B$7:$D$1300,3,0))</f>
        <v>İpek ARSLAN</v>
      </c>
      <c r="E964" s="72">
        <f>IF(B964="TATİL",0,IF(F963=0,F962+1,IF(LİSTE!$F$1=F963,1,F963+1)))</f>
        <v>9</v>
      </c>
      <c r="F964" s="72">
        <f>IF(E964=0,0,IF(LİSTE!$F$1=E964,1,E964+1))</f>
        <v>10</v>
      </c>
      <c r="G964" s="72" t="str">
        <f>IFERROR(VLOOKUP(A964,TATİLLER!$A$2:$D$30000,3,0),"TATİL DEĞİL")</f>
        <v>TATİL DEĞİL</v>
      </c>
    </row>
    <row r="965" spans="1:7" x14ac:dyDescent="0.25">
      <c r="A965" s="74">
        <f t="shared" si="214"/>
        <v>46548</v>
      </c>
      <c r="B965" s="72">
        <f t="shared" si="225"/>
        <v>4</v>
      </c>
      <c r="C965" s="72" t="str">
        <f>IF(E965=0,"RESMİ TATİL",VLOOKUP(E965,LİSTE!$B$7:$D$1300,3,0))</f>
        <v>Efe KARSAK</v>
      </c>
      <c r="D965" s="72" t="str">
        <f>IF(F965=0,"RESMİ TATİL",VLOOKUP(F965,LİSTE!$B$7:$D$1300,3,0))</f>
        <v>Abdullah KIRBAÇ</v>
      </c>
      <c r="E965" s="72">
        <f>IF(B965="TATİL",0,IF(F964=0,F963+1,IF(LİSTE!$F$1=F964,1,F964+1)))</f>
        <v>11</v>
      </c>
      <c r="F965" s="72">
        <f>IF(E965=0,0,IF(LİSTE!$F$1=E965,1,E965+1))</f>
        <v>12</v>
      </c>
      <c r="G965" s="72" t="str">
        <f>IFERROR(VLOOKUP(A965,TATİLLER!$A$2:$D$30000,3,0),"TATİL DEĞİL")</f>
        <v>TATİL DEĞİL</v>
      </c>
    </row>
    <row r="966" spans="1:7" x14ac:dyDescent="0.25">
      <c r="A966" s="74">
        <f t="shared" si="214"/>
        <v>46549</v>
      </c>
      <c r="B966" s="72">
        <f t="shared" si="225"/>
        <v>5</v>
      </c>
      <c r="C966" s="72" t="str">
        <f>IF(E966=0,"RESMİ TATİL",VLOOKUP(E966,LİSTE!$B$7:$D$1300,3,0))</f>
        <v>Ümmü Defne GÜLER</v>
      </c>
      <c r="D966" s="72" t="str">
        <f>IF(F966=0,"RESMİ TATİL",VLOOKUP(F966,LİSTE!$B$7:$D$1300,3,0))</f>
        <v>Şevval ÖZDAMAR</v>
      </c>
      <c r="E966" s="72">
        <f>IF(B966="TATİL",0,IF(F965=0,F964+1,IF(LİSTE!$F$1=F965,1,F965+1)))</f>
        <v>13</v>
      </c>
      <c r="F966" s="72">
        <f>IF(E966=0,0,IF(LİSTE!$F$1=E966,1,E966+1))</f>
        <v>14</v>
      </c>
      <c r="G966" s="72" t="str">
        <f>IFERROR(VLOOKUP(A966,TATİLLER!$A$2:$D$30000,3,0),"TATİL DEĞİL")</f>
        <v>TATİL DEĞİL</v>
      </c>
    </row>
    <row r="967" spans="1:7" x14ac:dyDescent="0.25">
      <c r="A967" s="74">
        <f t="shared" ref="A967" si="226">A966+3</f>
        <v>46552</v>
      </c>
      <c r="B967" s="72">
        <f t="shared" si="225"/>
        <v>1</v>
      </c>
      <c r="C967" s="72" t="str">
        <f>IF(E967=0,"RESMİ TATİL",VLOOKUP(E967,LİSTE!$B$7:$D$1300,3,0))</f>
        <v>Zeynep AKDAĞ</v>
      </c>
      <c r="D967" s="72" t="str">
        <f>IF(F967=0,"RESMİ TATİL",VLOOKUP(F967,LİSTE!$B$7:$D$1300,3,0))</f>
        <v>Esma ÇOKER</v>
      </c>
      <c r="E967" s="72">
        <f>IF(B967="TATİL",0,IF(F966=0,F965+1,IF(LİSTE!$F$1=F966,1,F966+1)))</f>
        <v>15</v>
      </c>
      <c r="F967" s="72">
        <f>IF(E967=0,0,IF(LİSTE!$F$1=E967,1,E967+1))</f>
        <v>16</v>
      </c>
      <c r="G967" s="72" t="str">
        <f>IFERROR(VLOOKUP(A967,TATİLLER!$A$2:$D$30000,3,0),"TATİL DEĞİL")</f>
        <v>TATİL DEĞİL</v>
      </c>
    </row>
    <row r="968" spans="1:7" x14ac:dyDescent="0.25">
      <c r="A968" s="74">
        <f t="shared" si="214"/>
        <v>46553</v>
      </c>
      <c r="B968" s="72">
        <f t="shared" si="225"/>
        <v>2</v>
      </c>
      <c r="C968" s="72" t="str">
        <f>IF(E968=0,"RESMİ TATİL",VLOOKUP(E968,LİSTE!$B$7:$D$1300,3,0))</f>
        <v>Dursun Kubilay YAŞAR</v>
      </c>
      <c r="D968" s="72" t="str">
        <f>IF(F968=0,"RESMİ TATİL",VLOOKUP(F968,LİSTE!$B$7:$D$1300,3,0))</f>
        <v>Zeynep Beril BAŞPINAR</v>
      </c>
      <c r="E968" s="72">
        <f>IF(B968="TATİL",0,IF(F967=0,F966+1,IF(LİSTE!$F$1=F967,1,F967+1)))</f>
        <v>17</v>
      </c>
      <c r="F968" s="72">
        <f>IF(E968=0,0,IF(LİSTE!$F$1=E968,1,E968+1))</f>
        <v>18</v>
      </c>
      <c r="G968" s="72" t="str">
        <f>IFERROR(VLOOKUP(A968,TATİLLER!$A$2:$D$30000,3,0),"TATİL DEĞİL")</f>
        <v>TATİL DEĞİL</v>
      </c>
    </row>
    <row r="969" spans="1:7" x14ac:dyDescent="0.25">
      <c r="A969" s="74">
        <f t="shared" si="214"/>
        <v>46554</v>
      </c>
      <c r="B969" s="72">
        <f t="shared" si="225"/>
        <v>3</v>
      </c>
      <c r="C969" s="72" t="str">
        <f>IF(E969=0,"RESMİ TATİL",VLOOKUP(E969,LİSTE!$B$7:$D$1300,3,0))</f>
        <v>Ahmet DAL</v>
      </c>
      <c r="D969" s="72" t="str">
        <f>IF(F969=0,"RESMİ TATİL",VLOOKUP(F969,LİSTE!$B$7:$D$1300,3,0))</f>
        <v>Emirhan KARATAŞ</v>
      </c>
      <c r="E969" s="72">
        <f>IF(B969="TATİL",0,IF(F968=0,F967+1,IF(LİSTE!$F$1=F968,1,F968+1)))</f>
        <v>19</v>
      </c>
      <c r="F969" s="72">
        <f>IF(E969=0,0,IF(LİSTE!$F$1=E969,1,E969+1))</f>
        <v>20</v>
      </c>
      <c r="G969" s="72" t="str">
        <f>IFERROR(VLOOKUP(A969,TATİLLER!$A$2:$D$30000,3,0),"TATİL DEĞİL")</f>
        <v>TATİL DEĞİL</v>
      </c>
    </row>
    <row r="970" spans="1:7" x14ac:dyDescent="0.25">
      <c r="A970" s="74">
        <f t="shared" si="214"/>
        <v>46555</v>
      </c>
      <c r="B970" s="72">
        <f t="shared" si="225"/>
        <v>4</v>
      </c>
      <c r="C970" s="72" t="str">
        <f>IF(E970=0,"RESMİ TATİL",VLOOKUP(E970,LİSTE!$B$7:$D$1300,3,0))</f>
        <v>Zümra Yeter ARI</v>
      </c>
      <c r="D970" s="72" t="str">
        <f>IF(F970=0,"RESMİ TATİL",VLOOKUP(F970,LİSTE!$B$7:$D$1300,3,0))</f>
        <v>Utku KARAGÖZ</v>
      </c>
      <c r="E970" s="72">
        <f>IF(B970="TATİL",0,IF(F969=0,F968+1,IF(LİSTE!$F$1=F969,1,F969+1)))</f>
        <v>21</v>
      </c>
      <c r="F970" s="72">
        <f>IF(E970=0,0,IF(LİSTE!$F$1=E970,1,E970+1))</f>
        <v>22</v>
      </c>
      <c r="G970" s="72" t="str">
        <f>IFERROR(VLOOKUP(A970,TATİLLER!$A$2:$D$30000,3,0),"TATİL DEĞİL")</f>
        <v>TATİL DEĞİL</v>
      </c>
    </row>
    <row r="971" spans="1:7" x14ac:dyDescent="0.25">
      <c r="A971" s="74">
        <f t="shared" si="214"/>
        <v>46556</v>
      </c>
      <c r="B971" s="72">
        <f t="shared" si="225"/>
        <v>5</v>
      </c>
      <c r="C971" s="72" t="str">
        <f>IF(E971=0,"RESMİ TATİL",VLOOKUP(E971,LİSTE!$B$7:$D$1300,3,0))</f>
        <v>Feyza Zümra AVCIOĞLU</v>
      </c>
      <c r="D971" s="72" t="str">
        <f>IF(F971=0,"RESMİ TATİL",VLOOKUP(F971,LİSTE!$B$7:$D$1300,3,0))</f>
        <v>Yusuf Ali TABUR</v>
      </c>
      <c r="E971" s="72">
        <f>IF(B971="TATİL",0,IF(F970=0,F969+1,IF(LİSTE!$F$1=F970,1,F970+1)))</f>
        <v>23</v>
      </c>
      <c r="F971" s="72">
        <f>IF(E971=0,0,IF(LİSTE!$F$1=E971,1,E971+1))</f>
        <v>24</v>
      </c>
      <c r="G971" s="72" t="str">
        <f>IFERROR(VLOOKUP(A971,TATİLLER!$A$2:$D$30000,3,0),"TATİL DEĞİL")</f>
        <v>TATİL DEĞİL</v>
      </c>
    </row>
    <row r="972" spans="1:7" x14ac:dyDescent="0.25">
      <c r="A972" s="74">
        <f t="shared" ref="A972" si="227">A971+3</f>
        <v>46559</v>
      </c>
      <c r="B972" s="72">
        <f t="shared" si="225"/>
        <v>1</v>
      </c>
      <c r="C972" s="72" t="str">
        <f>IF(E972=0,"RESMİ TATİL",VLOOKUP(E972,LİSTE!$B$7:$D$1300,3,0))</f>
        <v>Irmak UTEBAY</v>
      </c>
      <c r="D972" s="72" t="str">
        <f>IF(F972=0,"RESMİ TATİL",VLOOKUP(F972,LİSTE!$B$7:$D$1300,3,0))</f>
        <v>Kerem AKKOÇ</v>
      </c>
      <c r="E972" s="72">
        <f>IF(B972="TATİL",0,IF(F971=0,F970+1,IF(LİSTE!$F$1=F971,1,F971+1)))</f>
        <v>25</v>
      </c>
      <c r="F972" s="72">
        <f>IF(E972=0,0,IF(LİSTE!$F$1=E972,1,E972+1))</f>
        <v>26</v>
      </c>
      <c r="G972" s="72" t="str">
        <f>IFERROR(VLOOKUP(A972,TATİLLER!$A$2:$D$30000,3,0),"TATİL DEĞİL")</f>
        <v>TATİL DEĞİL</v>
      </c>
    </row>
    <row r="973" spans="1:7" x14ac:dyDescent="0.25">
      <c r="A973" s="74">
        <f t="shared" si="214"/>
        <v>46560</v>
      </c>
      <c r="B973" s="72">
        <f t="shared" si="225"/>
        <v>2</v>
      </c>
      <c r="C973" s="72" t="str">
        <f>IF(E973=0,"RESMİ TATİL",VLOOKUP(E973,LİSTE!$B$7:$D$1300,3,0))</f>
        <v>Elçin Ayşe ELMAS</v>
      </c>
      <c r="D973" s="72" t="str">
        <f>IF(F973=0,"RESMİ TATİL",VLOOKUP(F973,LİSTE!$B$7:$D$1300,3,0))</f>
        <v>Muhammed YILDIZDAĞ</v>
      </c>
      <c r="E973" s="72">
        <f>IF(B973="TATİL",0,IF(F972=0,F971+1,IF(LİSTE!$F$1=F972,1,F972+1)))</f>
        <v>27</v>
      </c>
      <c r="F973" s="72">
        <f>IF(E973=0,0,IF(LİSTE!$F$1=E973,1,E973+1))</f>
        <v>28</v>
      </c>
      <c r="G973" s="72" t="str">
        <f>IFERROR(VLOOKUP(A973,TATİLLER!$A$2:$D$30000,3,0),"TATİL DEĞİL")</f>
        <v>TATİL DEĞİL</v>
      </c>
    </row>
    <row r="974" spans="1:7" x14ac:dyDescent="0.25">
      <c r="A974" s="74">
        <f t="shared" si="214"/>
        <v>46561</v>
      </c>
      <c r="B974" s="72">
        <f t="shared" si="225"/>
        <v>3</v>
      </c>
      <c r="C974" s="72" t="str">
        <f>IF(E974=0,"RESMİ TATİL",VLOOKUP(E974,LİSTE!$B$7:$D$1300,3,0))</f>
        <v>Nisa Nur SANCAR</v>
      </c>
      <c r="D974" s="72" t="str">
        <f>IF(F974=0,"RESMİ TATİL",VLOOKUP(F974,LİSTE!$B$7:$D$1300,3,0))</f>
        <v>Esila ÇETİN</v>
      </c>
      <c r="E974" s="72">
        <f>IF(B974="TATİL",0,IF(F973=0,F972+1,IF(LİSTE!$F$1=F973,1,F973+1)))</f>
        <v>1</v>
      </c>
      <c r="F974" s="72">
        <f>IF(E974=0,0,IF(LİSTE!$F$1=E974,1,E974+1))</f>
        <v>2</v>
      </c>
      <c r="G974" s="72" t="str">
        <f>IFERROR(VLOOKUP(A974,TATİLLER!$A$2:$D$30000,3,0),"TATİL DEĞİL")</f>
        <v>TATİL DEĞİL</v>
      </c>
    </row>
    <row r="975" spans="1:7" x14ac:dyDescent="0.25">
      <c r="A975" s="74">
        <f t="shared" si="214"/>
        <v>46562</v>
      </c>
      <c r="B975" s="72">
        <f t="shared" si="225"/>
        <v>4</v>
      </c>
      <c r="C975" s="72" t="str">
        <f>IF(E975=0,"RESMİ TATİL",VLOOKUP(E975,LİSTE!$B$7:$D$1300,3,0))</f>
        <v>Zeynep Sevde TOPUZ</v>
      </c>
      <c r="D975" s="72" t="str">
        <f>IF(F975=0,"RESMİ TATİL",VLOOKUP(F975,LİSTE!$B$7:$D$1300,3,0))</f>
        <v>Ömer Asaf KADAŞ</v>
      </c>
      <c r="E975" s="72">
        <f>IF(B975="TATİL",0,IF(F974=0,F973+1,IF(LİSTE!$F$1=F974,1,F974+1)))</f>
        <v>3</v>
      </c>
      <c r="F975" s="72">
        <f>IF(E975=0,0,IF(LİSTE!$F$1=E975,1,E975+1))</f>
        <v>4</v>
      </c>
      <c r="G975" s="72" t="str">
        <f>IFERROR(VLOOKUP(A975,TATİLLER!$A$2:$D$30000,3,0),"TATİL DEĞİL")</f>
        <v>TATİL DEĞİL</v>
      </c>
    </row>
    <row r="976" spans="1:7" x14ac:dyDescent="0.25">
      <c r="A976" s="74">
        <f t="shared" si="214"/>
        <v>46563</v>
      </c>
      <c r="B976" s="72">
        <f t="shared" si="225"/>
        <v>5</v>
      </c>
      <c r="C976" s="72" t="str">
        <f>IF(E976=0,"RESMİ TATİL",VLOOKUP(E976,LİSTE!$B$7:$D$1300,3,0))</f>
        <v>Ramazan Baran ADIGÜZEL</v>
      </c>
      <c r="D976" s="72" t="str">
        <f>IF(F976=0,"RESMİ TATİL",VLOOKUP(F976,LİSTE!$B$7:$D$1300,3,0))</f>
        <v>Bahar AKGÜN</v>
      </c>
      <c r="E976" s="72">
        <f>IF(B976="TATİL",0,IF(F975=0,F974+1,IF(LİSTE!$F$1=F975,1,F975+1)))</f>
        <v>5</v>
      </c>
      <c r="F976" s="72">
        <f>IF(E976=0,0,IF(LİSTE!$F$1=E976,1,E976+1))</f>
        <v>6</v>
      </c>
      <c r="G976" s="72" t="str">
        <f>IFERROR(VLOOKUP(A976,TATİLLER!$A$2:$D$30000,3,0),"TATİL DEĞİL")</f>
        <v>TATİL DEĞİL</v>
      </c>
    </row>
    <row r="977" spans="1:7" x14ac:dyDescent="0.25">
      <c r="A977" s="74">
        <f t="shared" ref="A977" si="228">A976+3</f>
        <v>46566</v>
      </c>
      <c r="B977" s="72">
        <f t="shared" si="225"/>
        <v>1</v>
      </c>
      <c r="C977" s="72" t="str">
        <f>IF(E977=0,"RESMİ TATİL",VLOOKUP(E977,LİSTE!$B$7:$D$1300,3,0))</f>
        <v>Ömer AKGÜL</v>
      </c>
      <c r="D977" s="72" t="str">
        <f>IF(F977=0,"RESMİ TATİL",VLOOKUP(F977,LİSTE!$B$7:$D$1300,3,0))</f>
        <v>Muharrem EFE TANRIVERDİ</v>
      </c>
      <c r="E977" s="72">
        <f>IF(B977="TATİL",0,IF(F976=0,F975+1,IF(LİSTE!$F$1=F976,1,F976+1)))</f>
        <v>7</v>
      </c>
      <c r="F977" s="72">
        <f>IF(E977=0,0,IF(LİSTE!$F$1=E977,1,E977+1))</f>
        <v>8</v>
      </c>
      <c r="G977" s="72" t="str">
        <f>IFERROR(VLOOKUP(A977,TATİLLER!$A$2:$D$30000,3,0),"TATİL DEĞİL")</f>
        <v>TATİL DEĞİL</v>
      </c>
    </row>
    <row r="978" spans="1:7" x14ac:dyDescent="0.25">
      <c r="A978" s="74">
        <f t="shared" ref="A978:A1041" si="229">A977+1</f>
        <v>46567</v>
      </c>
      <c r="B978" s="72">
        <f t="shared" si="225"/>
        <v>2</v>
      </c>
      <c r="C978" s="72" t="str">
        <f>IF(E978=0,"RESMİ TATİL",VLOOKUP(E978,LİSTE!$B$7:$D$1300,3,0))</f>
        <v>Anıl DOĞAN</v>
      </c>
      <c r="D978" s="72" t="str">
        <f>IF(F978=0,"RESMİ TATİL",VLOOKUP(F978,LİSTE!$B$7:$D$1300,3,0))</f>
        <v>İpek ARSLAN</v>
      </c>
      <c r="E978" s="72">
        <f>IF(B978="TATİL",0,IF(F977=0,F976+1,IF(LİSTE!$F$1=F977,1,F977+1)))</f>
        <v>9</v>
      </c>
      <c r="F978" s="72">
        <f>IF(E978=0,0,IF(LİSTE!$F$1=E978,1,E978+1))</f>
        <v>10</v>
      </c>
      <c r="G978" s="72" t="str">
        <f>IFERROR(VLOOKUP(A978,TATİLLER!$A$2:$D$30000,3,0),"TATİL DEĞİL")</f>
        <v>TATİL DEĞİL</v>
      </c>
    </row>
    <row r="979" spans="1:7" x14ac:dyDescent="0.25">
      <c r="A979" s="74">
        <f t="shared" si="229"/>
        <v>46568</v>
      </c>
      <c r="B979" s="72">
        <f t="shared" si="225"/>
        <v>3</v>
      </c>
      <c r="C979" s="72" t="str">
        <f>IF(E979=0,"RESMİ TATİL",VLOOKUP(E979,LİSTE!$B$7:$D$1300,3,0))</f>
        <v>Efe KARSAK</v>
      </c>
      <c r="D979" s="72" t="str">
        <f>IF(F979=0,"RESMİ TATİL",VLOOKUP(F979,LİSTE!$B$7:$D$1300,3,0))</f>
        <v>Abdullah KIRBAÇ</v>
      </c>
      <c r="E979" s="72">
        <f>IF(B979="TATİL",0,IF(F978=0,F977+1,IF(LİSTE!$F$1=F978,1,F978+1)))</f>
        <v>11</v>
      </c>
      <c r="F979" s="72">
        <f>IF(E979=0,0,IF(LİSTE!$F$1=E979,1,E979+1))</f>
        <v>12</v>
      </c>
      <c r="G979" s="72" t="str">
        <f>IFERROR(VLOOKUP(A979,TATİLLER!$A$2:$D$30000,3,0),"TATİL DEĞİL")</f>
        <v>TATİL DEĞİL</v>
      </c>
    </row>
    <row r="980" spans="1:7" x14ac:dyDescent="0.25">
      <c r="A980" s="74">
        <f t="shared" si="229"/>
        <v>46569</v>
      </c>
      <c r="B980" s="72">
        <f t="shared" si="225"/>
        <v>4</v>
      </c>
      <c r="C980" s="72" t="str">
        <f>IF(E980=0,"RESMİ TATİL",VLOOKUP(E980,LİSTE!$B$7:$D$1300,3,0))</f>
        <v>Ümmü Defne GÜLER</v>
      </c>
      <c r="D980" s="72" t="str">
        <f>IF(F980=0,"RESMİ TATİL",VLOOKUP(F980,LİSTE!$B$7:$D$1300,3,0))</f>
        <v>Şevval ÖZDAMAR</v>
      </c>
      <c r="E980" s="72">
        <f>IF(B980="TATİL",0,IF(F979=0,F978+1,IF(LİSTE!$F$1=F979,1,F979+1)))</f>
        <v>13</v>
      </c>
      <c r="F980" s="72">
        <f>IF(E980=0,0,IF(LİSTE!$F$1=E980,1,E980+1))</f>
        <v>14</v>
      </c>
      <c r="G980" s="72" t="str">
        <f>IFERROR(VLOOKUP(A980,TATİLLER!$A$2:$D$30000,3,0),"TATİL DEĞİL")</f>
        <v>TATİL DEĞİL</v>
      </c>
    </row>
    <row r="981" spans="1:7" x14ac:dyDescent="0.25">
      <c r="A981" s="74">
        <f t="shared" si="229"/>
        <v>46570</v>
      </c>
      <c r="B981" s="72">
        <f t="shared" si="225"/>
        <v>5</v>
      </c>
      <c r="C981" s="72" t="str">
        <f>IF(E981=0,"RESMİ TATİL",VLOOKUP(E981,LİSTE!$B$7:$D$1300,3,0))</f>
        <v>Zeynep AKDAĞ</v>
      </c>
      <c r="D981" s="72" t="str">
        <f>IF(F981=0,"RESMİ TATİL",VLOOKUP(F981,LİSTE!$B$7:$D$1300,3,0))</f>
        <v>Esma ÇOKER</v>
      </c>
      <c r="E981" s="72">
        <f>IF(B981="TATİL",0,IF(F980=0,F979+1,IF(LİSTE!$F$1=F980,1,F980+1)))</f>
        <v>15</v>
      </c>
      <c r="F981" s="72">
        <f>IF(E981=0,0,IF(LİSTE!$F$1=E981,1,E981+1))</f>
        <v>16</v>
      </c>
      <c r="G981" s="72" t="str">
        <f>IFERROR(VLOOKUP(A981,TATİLLER!$A$2:$D$30000,3,0),"TATİL DEĞİL")</f>
        <v>TATİL DEĞİL</v>
      </c>
    </row>
    <row r="982" spans="1:7" x14ac:dyDescent="0.25">
      <c r="A982" s="74">
        <f t="shared" ref="A982" si="230">A981+3</f>
        <v>46573</v>
      </c>
      <c r="B982" s="72">
        <f t="shared" si="225"/>
        <v>1</v>
      </c>
      <c r="C982" s="72" t="str">
        <f>IF(E982=0,"RESMİ TATİL",VLOOKUP(E982,LİSTE!$B$7:$D$1300,3,0))</f>
        <v>Dursun Kubilay YAŞAR</v>
      </c>
      <c r="D982" s="72" t="str">
        <f>IF(F982=0,"RESMİ TATİL",VLOOKUP(F982,LİSTE!$B$7:$D$1300,3,0))</f>
        <v>Zeynep Beril BAŞPINAR</v>
      </c>
      <c r="E982" s="72">
        <f>IF(B982="TATİL",0,IF(F981=0,F980+1,IF(LİSTE!$F$1=F981,1,F981+1)))</f>
        <v>17</v>
      </c>
      <c r="F982" s="72">
        <f>IF(E982=0,0,IF(LİSTE!$F$1=E982,1,E982+1))</f>
        <v>18</v>
      </c>
      <c r="G982" s="72" t="str">
        <f>IFERROR(VLOOKUP(A982,TATİLLER!$A$2:$D$30000,3,0),"TATİL DEĞİL")</f>
        <v>TATİL DEĞİL</v>
      </c>
    </row>
    <row r="983" spans="1:7" x14ac:dyDescent="0.25">
      <c r="A983" s="74">
        <f t="shared" si="229"/>
        <v>46574</v>
      </c>
      <c r="B983" s="72">
        <f t="shared" si="225"/>
        <v>2</v>
      </c>
      <c r="C983" s="72" t="str">
        <f>IF(E983=0,"RESMİ TATİL",VLOOKUP(E983,LİSTE!$B$7:$D$1300,3,0))</f>
        <v>Ahmet DAL</v>
      </c>
      <c r="D983" s="72" t="str">
        <f>IF(F983=0,"RESMİ TATİL",VLOOKUP(F983,LİSTE!$B$7:$D$1300,3,0))</f>
        <v>Emirhan KARATAŞ</v>
      </c>
      <c r="E983" s="72">
        <f>IF(B983="TATİL",0,IF(F982=0,F981+1,IF(LİSTE!$F$1=F982,1,F982+1)))</f>
        <v>19</v>
      </c>
      <c r="F983" s="72">
        <f>IF(E983=0,0,IF(LİSTE!$F$1=E983,1,E983+1))</f>
        <v>20</v>
      </c>
      <c r="G983" s="72" t="str">
        <f>IFERROR(VLOOKUP(A983,TATİLLER!$A$2:$D$30000,3,0),"TATİL DEĞİL")</f>
        <v>TATİL DEĞİL</v>
      </c>
    </row>
    <row r="984" spans="1:7" x14ac:dyDescent="0.25">
      <c r="A984" s="74">
        <f t="shared" si="229"/>
        <v>46575</v>
      </c>
      <c r="B984" s="72">
        <f t="shared" si="225"/>
        <v>3</v>
      </c>
      <c r="C984" s="72" t="str">
        <f>IF(E984=0,"RESMİ TATİL",VLOOKUP(E984,LİSTE!$B$7:$D$1300,3,0))</f>
        <v>Zümra Yeter ARI</v>
      </c>
      <c r="D984" s="72" t="str">
        <f>IF(F984=0,"RESMİ TATİL",VLOOKUP(F984,LİSTE!$B$7:$D$1300,3,0))</f>
        <v>Utku KARAGÖZ</v>
      </c>
      <c r="E984" s="72">
        <f>IF(B984="TATİL",0,IF(F983=0,F982+1,IF(LİSTE!$F$1=F983,1,F983+1)))</f>
        <v>21</v>
      </c>
      <c r="F984" s="72">
        <f>IF(E984=0,0,IF(LİSTE!$F$1=E984,1,E984+1))</f>
        <v>22</v>
      </c>
      <c r="G984" s="72" t="str">
        <f>IFERROR(VLOOKUP(A984,TATİLLER!$A$2:$D$30000,3,0),"TATİL DEĞİL")</f>
        <v>TATİL DEĞİL</v>
      </c>
    </row>
    <row r="985" spans="1:7" x14ac:dyDescent="0.25">
      <c r="A985" s="74">
        <f t="shared" si="229"/>
        <v>46576</v>
      </c>
      <c r="B985" s="72">
        <f t="shared" si="225"/>
        <v>4</v>
      </c>
      <c r="C985" s="72" t="str">
        <f>IF(E985=0,"RESMİ TATİL",VLOOKUP(E985,LİSTE!$B$7:$D$1300,3,0))</f>
        <v>Feyza Zümra AVCIOĞLU</v>
      </c>
      <c r="D985" s="72" t="str">
        <f>IF(F985=0,"RESMİ TATİL",VLOOKUP(F985,LİSTE!$B$7:$D$1300,3,0))</f>
        <v>Yusuf Ali TABUR</v>
      </c>
      <c r="E985" s="72">
        <f>IF(B985="TATİL",0,IF(F984=0,F983+1,IF(LİSTE!$F$1=F984,1,F984+1)))</f>
        <v>23</v>
      </c>
      <c r="F985" s="72">
        <f>IF(E985=0,0,IF(LİSTE!$F$1=E985,1,E985+1))</f>
        <v>24</v>
      </c>
      <c r="G985" s="72" t="str">
        <f>IFERROR(VLOOKUP(A985,TATİLLER!$A$2:$D$30000,3,0),"TATİL DEĞİL")</f>
        <v>TATİL DEĞİL</v>
      </c>
    </row>
    <row r="986" spans="1:7" x14ac:dyDescent="0.25">
      <c r="A986" s="74">
        <f t="shared" si="229"/>
        <v>46577</v>
      </c>
      <c r="B986" s="72">
        <f t="shared" si="225"/>
        <v>5</v>
      </c>
      <c r="C986" s="72" t="str">
        <f>IF(E986=0,"RESMİ TATİL",VLOOKUP(E986,LİSTE!$B$7:$D$1300,3,0))</f>
        <v>Irmak UTEBAY</v>
      </c>
      <c r="D986" s="72" t="str">
        <f>IF(F986=0,"RESMİ TATİL",VLOOKUP(F986,LİSTE!$B$7:$D$1300,3,0))</f>
        <v>Kerem AKKOÇ</v>
      </c>
      <c r="E986" s="72">
        <f>IF(B986="TATİL",0,IF(F985=0,F984+1,IF(LİSTE!$F$1=F985,1,F985+1)))</f>
        <v>25</v>
      </c>
      <c r="F986" s="72">
        <f>IF(E986=0,0,IF(LİSTE!$F$1=E986,1,E986+1))</f>
        <v>26</v>
      </c>
      <c r="G986" s="72" t="str">
        <f>IFERROR(VLOOKUP(A986,TATİLLER!$A$2:$D$30000,3,0),"TATİL DEĞİL")</f>
        <v>TATİL DEĞİL</v>
      </c>
    </row>
    <row r="987" spans="1:7" x14ac:dyDescent="0.25">
      <c r="A987" s="74">
        <f t="shared" ref="A987" si="231">A986+3</f>
        <v>46580</v>
      </c>
      <c r="B987" s="72">
        <f t="shared" si="225"/>
        <v>1</v>
      </c>
      <c r="C987" s="72" t="str">
        <f>IF(E987=0,"RESMİ TATİL",VLOOKUP(E987,LİSTE!$B$7:$D$1300,3,0))</f>
        <v>Elçin Ayşe ELMAS</v>
      </c>
      <c r="D987" s="72" t="str">
        <f>IF(F987=0,"RESMİ TATİL",VLOOKUP(F987,LİSTE!$B$7:$D$1300,3,0))</f>
        <v>Muhammed YILDIZDAĞ</v>
      </c>
      <c r="E987" s="72">
        <f>IF(B987="TATİL",0,IF(F986=0,F985+1,IF(LİSTE!$F$1=F986,1,F986+1)))</f>
        <v>27</v>
      </c>
      <c r="F987" s="72">
        <f>IF(E987=0,0,IF(LİSTE!$F$1=E987,1,E987+1))</f>
        <v>28</v>
      </c>
      <c r="G987" s="72" t="str">
        <f>IFERROR(VLOOKUP(A987,TATİLLER!$A$2:$D$30000,3,0),"TATİL DEĞİL")</f>
        <v>TATİL DEĞİL</v>
      </c>
    </row>
    <row r="988" spans="1:7" x14ac:dyDescent="0.25">
      <c r="A988" s="74">
        <f t="shared" si="229"/>
        <v>46581</v>
      </c>
      <c r="B988" s="72">
        <f t="shared" si="225"/>
        <v>2</v>
      </c>
      <c r="C988" s="72" t="str">
        <f>IF(E988=0,"RESMİ TATİL",VLOOKUP(E988,LİSTE!$B$7:$D$1300,3,0))</f>
        <v>Nisa Nur SANCAR</v>
      </c>
      <c r="D988" s="72" t="str">
        <f>IF(F988=0,"RESMİ TATİL",VLOOKUP(F988,LİSTE!$B$7:$D$1300,3,0))</f>
        <v>Esila ÇETİN</v>
      </c>
      <c r="E988" s="72">
        <f>IF(B988="TATİL",0,IF(F987=0,F986+1,IF(LİSTE!$F$1=F987,1,F987+1)))</f>
        <v>1</v>
      </c>
      <c r="F988" s="72">
        <f>IF(E988=0,0,IF(LİSTE!$F$1=E988,1,E988+1))</f>
        <v>2</v>
      </c>
      <c r="G988" s="72" t="str">
        <f>IFERROR(VLOOKUP(A988,TATİLLER!$A$2:$D$30000,3,0),"TATİL DEĞİL")</f>
        <v>TATİL DEĞİL</v>
      </c>
    </row>
    <row r="989" spans="1:7" x14ac:dyDescent="0.25">
      <c r="A989" s="74">
        <f t="shared" si="229"/>
        <v>46582</v>
      </c>
      <c r="B989" s="72">
        <f t="shared" si="225"/>
        <v>3</v>
      </c>
      <c r="C989" s="72" t="str">
        <f>IF(E989=0,"RESMİ TATİL",VLOOKUP(E989,LİSTE!$B$7:$D$1300,3,0))</f>
        <v>Zeynep Sevde TOPUZ</v>
      </c>
      <c r="D989" s="72" t="str">
        <f>IF(F989=0,"RESMİ TATİL",VLOOKUP(F989,LİSTE!$B$7:$D$1300,3,0))</f>
        <v>Ömer Asaf KADAŞ</v>
      </c>
      <c r="E989" s="72">
        <f>IF(B989="TATİL",0,IF(F988=0,F987+1,IF(LİSTE!$F$1=F988,1,F988+1)))</f>
        <v>3</v>
      </c>
      <c r="F989" s="72">
        <f>IF(E989=0,0,IF(LİSTE!$F$1=E989,1,E989+1))</f>
        <v>4</v>
      </c>
      <c r="G989" s="72" t="str">
        <f>IFERROR(VLOOKUP(A989,TATİLLER!$A$2:$D$30000,3,0),"TATİL DEĞİL")</f>
        <v>TATİL DEĞİL</v>
      </c>
    </row>
    <row r="990" spans="1:7" x14ac:dyDescent="0.25">
      <c r="A990" s="74">
        <f t="shared" si="229"/>
        <v>46583</v>
      </c>
      <c r="B990" s="72">
        <f t="shared" si="225"/>
        <v>4</v>
      </c>
      <c r="C990" s="72" t="str">
        <f>IF(E990=0,"RESMİ TATİL",VLOOKUP(E990,LİSTE!$B$7:$D$1300,3,0))</f>
        <v>Ramazan Baran ADIGÜZEL</v>
      </c>
      <c r="D990" s="72" t="str">
        <f>IF(F990=0,"RESMİ TATİL",VLOOKUP(F990,LİSTE!$B$7:$D$1300,3,0))</f>
        <v>Bahar AKGÜN</v>
      </c>
      <c r="E990" s="72">
        <f>IF(B990="TATİL",0,IF(F989=0,F988+1,IF(LİSTE!$F$1=F989,1,F989+1)))</f>
        <v>5</v>
      </c>
      <c r="F990" s="72">
        <f>IF(E990=0,0,IF(LİSTE!$F$1=E990,1,E990+1))</f>
        <v>6</v>
      </c>
      <c r="G990" s="72" t="str">
        <f>IFERROR(VLOOKUP(A990,TATİLLER!$A$2:$D$30000,3,0),"TATİL DEĞİL")</f>
        <v>TATİL DEĞİL</v>
      </c>
    </row>
    <row r="991" spans="1:7" x14ac:dyDescent="0.25">
      <c r="A991" s="74">
        <f t="shared" si="229"/>
        <v>46584</v>
      </c>
      <c r="B991" s="72">
        <f t="shared" si="225"/>
        <v>5</v>
      </c>
      <c r="C991" s="72" t="str">
        <f>IF(E991=0,"RESMİ TATİL",VLOOKUP(E991,LİSTE!$B$7:$D$1300,3,0))</f>
        <v>Ömer AKGÜL</v>
      </c>
      <c r="D991" s="72" t="str">
        <f>IF(F991=0,"RESMİ TATİL",VLOOKUP(F991,LİSTE!$B$7:$D$1300,3,0))</f>
        <v>Muharrem EFE TANRIVERDİ</v>
      </c>
      <c r="E991" s="72">
        <f>IF(B991="TATİL",0,IF(F990=0,F989+1,IF(LİSTE!$F$1=F990,1,F990+1)))</f>
        <v>7</v>
      </c>
      <c r="F991" s="72">
        <f>IF(E991=0,0,IF(LİSTE!$F$1=E991,1,E991+1))</f>
        <v>8</v>
      </c>
      <c r="G991" s="72" t="str">
        <f>IFERROR(VLOOKUP(A991,TATİLLER!$A$2:$D$30000,3,0),"TATİL DEĞİL")</f>
        <v>TATİL DEĞİL</v>
      </c>
    </row>
    <row r="992" spans="1:7" x14ac:dyDescent="0.25">
      <c r="A992" s="74">
        <f t="shared" ref="A992" si="232">A991+3</f>
        <v>46587</v>
      </c>
      <c r="B992" s="72">
        <f t="shared" si="225"/>
        <v>1</v>
      </c>
      <c r="C992" s="72" t="str">
        <f>IF(E992=0,"RESMİ TATİL",VLOOKUP(E992,LİSTE!$B$7:$D$1300,3,0))</f>
        <v>Anıl DOĞAN</v>
      </c>
      <c r="D992" s="72" t="str">
        <f>IF(F992=0,"RESMİ TATİL",VLOOKUP(F992,LİSTE!$B$7:$D$1300,3,0))</f>
        <v>İpek ARSLAN</v>
      </c>
      <c r="E992" s="72">
        <f>IF(B992="TATİL",0,IF(F991=0,F990+1,IF(LİSTE!$F$1=F991,1,F991+1)))</f>
        <v>9</v>
      </c>
      <c r="F992" s="72">
        <f>IF(E992=0,0,IF(LİSTE!$F$1=E992,1,E992+1))</f>
        <v>10</v>
      </c>
      <c r="G992" s="72" t="str">
        <f>IFERROR(VLOOKUP(A992,TATİLLER!$A$2:$D$30000,3,0),"TATİL DEĞİL")</f>
        <v>TATİL DEĞİL</v>
      </c>
    </row>
    <row r="993" spans="1:7" x14ac:dyDescent="0.25">
      <c r="A993" s="74">
        <f t="shared" si="229"/>
        <v>46588</v>
      </c>
      <c r="B993" s="72">
        <f t="shared" si="225"/>
        <v>2</v>
      </c>
      <c r="C993" s="72" t="str">
        <f>IF(E993=0,"RESMİ TATİL",VLOOKUP(E993,LİSTE!$B$7:$D$1300,3,0))</f>
        <v>Efe KARSAK</v>
      </c>
      <c r="D993" s="72" t="str">
        <f>IF(F993=0,"RESMİ TATİL",VLOOKUP(F993,LİSTE!$B$7:$D$1300,3,0))</f>
        <v>Abdullah KIRBAÇ</v>
      </c>
      <c r="E993" s="72">
        <f>IF(B993="TATİL",0,IF(F992=0,F991+1,IF(LİSTE!$F$1=F992,1,F992+1)))</f>
        <v>11</v>
      </c>
      <c r="F993" s="72">
        <f>IF(E993=0,0,IF(LİSTE!$F$1=E993,1,E993+1))</f>
        <v>12</v>
      </c>
      <c r="G993" s="72" t="str">
        <f>IFERROR(VLOOKUP(A993,TATİLLER!$A$2:$D$30000,3,0),"TATİL DEĞİL")</f>
        <v>TATİL DEĞİL</v>
      </c>
    </row>
    <row r="994" spans="1:7" x14ac:dyDescent="0.25">
      <c r="A994" s="74">
        <f t="shared" si="229"/>
        <v>46589</v>
      </c>
      <c r="B994" s="72">
        <f t="shared" si="225"/>
        <v>3</v>
      </c>
      <c r="C994" s="72" t="str">
        <f>IF(E994=0,"RESMİ TATİL",VLOOKUP(E994,LİSTE!$B$7:$D$1300,3,0))</f>
        <v>Ümmü Defne GÜLER</v>
      </c>
      <c r="D994" s="72" t="str">
        <f>IF(F994=0,"RESMİ TATİL",VLOOKUP(F994,LİSTE!$B$7:$D$1300,3,0))</f>
        <v>Şevval ÖZDAMAR</v>
      </c>
      <c r="E994" s="72">
        <f>IF(B994="TATİL",0,IF(F993=0,F992+1,IF(LİSTE!$F$1=F993,1,F993+1)))</f>
        <v>13</v>
      </c>
      <c r="F994" s="72">
        <f>IF(E994=0,0,IF(LİSTE!$F$1=E994,1,E994+1))</f>
        <v>14</v>
      </c>
      <c r="G994" s="72" t="str">
        <f>IFERROR(VLOOKUP(A994,TATİLLER!$A$2:$D$30000,3,0),"TATİL DEĞİL")</f>
        <v>TATİL DEĞİL</v>
      </c>
    </row>
    <row r="995" spans="1:7" x14ac:dyDescent="0.25">
      <c r="A995" s="74">
        <f t="shared" si="229"/>
        <v>46590</v>
      </c>
      <c r="B995" s="72">
        <f t="shared" si="225"/>
        <v>4</v>
      </c>
      <c r="C995" s="72" t="str">
        <f>IF(E995=0,"RESMİ TATİL",VLOOKUP(E995,LİSTE!$B$7:$D$1300,3,0))</f>
        <v>Zeynep AKDAĞ</v>
      </c>
      <c r="D995" s="72" t="str">
        <f>IF(F995=0,"RESMİ TATİL",VLOOKUP(F995,LİSTE!$B$7:$D$1300,3,0))</f>
        <v>Esma ÇOKER</v>
      </c>
      <c r="E995" s="72">
        <f>IF(B995="TATİL",0,IF(F994=0,F993+1,IF(LİSTE!$F$1=F994,1,F994+1)))</f>
        <v>15</v>
      </c>
      <c r="F995" s="72">
        <f>IF(E995=0,0,IF(LİSTE!$F$1=E995,1,E995+1))</f>
        <v>16</v>
      </c>
      <c r="G995" s="72" t="str">
        <f>IFERROR(VLOOKUP(A995,TATİLLER!$A$2:$D$30000,3,0),"TATİL DEĞİL")</f>
        <v>TATİL DEĞİL</v>
      </c>
    </row>
    <row r="996" spans="1:7" x14ac:dyDescent="0.25">
      <c r="A996" s="74">
        <f t="shared" si="229"/>
        <v>46591</v>
      </c>
      <c r="B996" s="72">
        <f t="shared" si="225"/>
        <v>5</v>
      </c>
      <c r="C996" s="72" t="str">
        <f>IF(E996=0,"RESMİ TATİL",VLOOKUP(E996,LİSTE!$B$7:$D$1300,3,0))</f>
        <v>Dursun Kubilay YAŞAR</v>
      </c>
      <c r="D996" s="72" t="str">
        <f>IF(F996=0,"RESMİ TATİL",VLOOKUP(F996,LİSTE!$B$7:$D$1300,3,0))</f>
        <v>Zeynep Beril BAŞPINAR</v>
      </c>
      <c r="E996" s="72">
        <f>IF(B996="TATİL",0,IF(F995=0,F994+1,IF(LİSTE!$F$1=F995,1,F995+1)))</f>
        <v>17</v>
      </c>
      <c r="F996" s="72">
        <f>IF(E996=0,0,IF(LİSTE!$F$1=E996,1,E996+1))</f>
        <v>18</v>
      </c>
      <c r="G996" s="72" t="str">
        <f>IFERROR(VLOOKUP(A996,TATİLLER!$A$2:$D$30000,3,0),"TATİL DEĞİL")</f>
        <v>TATİL DEĞİL</v>
      </c>
    </row>
    <row r="997" spans="1:7" x14ac:dyDescent="0.25">
      <c r="A997" s="74">
        <f t="shared" ref="A997" si="233">A996+3</f>
        <v>46594</v>
      </c>
      <c r="B997" s="72">
        <f t="shared" si="225"/>
        <v>1</v>
      </c>
      <c r="C997" s="72" t="str">
        <f>IF(E997=0,"RESMİ TATİL",VLOOKUP(E997,LİSTE!$B$7:$D$1300,3,0))</f>
        <v>Ahmet DAL</v>
      </c>
      <c r="D997" s="72" t="str">
        <f>IF(F997=0,"RESMİ TATİL",VLOOKUP(F997,LİSTE!$B$7:$D$1300,3,0))</f>
        <v>Emirhan KARATAŞ</v>
      </c>
      <c r="E997" s="72">
        <f>IF(B997="TATİL",0,IF(F996=0,F995+1,IF(LİSTE!$F$1=F996,1,F996+1)))</f>
        <v>19</v>
      </c>
      <c r="F997" s="72">
        <f>IF(E997=0,0,IF(LİSTE!$F$1=E997,1,E997+1))</f>
        <v>20</v>
      </c>
      <c r="G997" s="72" t="str">
        <f>IFERROR(VLOOKUP(A997,TATİLLER!$A$2:$D$30000,3,0),"TATİL DEĞİL")</f>
        <v>TATİL DEĞİL</v>
      </c>
    </row>
    <row r="998" spans="1:7" x14ac:dyDescent="0.25">
      <c r="A998" s="74">
        <f t="shared" si="229"/>
        <v>46595</v>
      </c>
      <c r="B998" s="72">
        <f t="shared" si="225"/>
        <v>2</v>
      </c>
      <c r="C998" s="72" t="str">
        <f>IF(E998=0,"RESMİ TATİL",VLOOKUP(E998,LİSTE!$B$7:$D$1300,3,0))</f>
        <v>Zümra Yeter ARI</v>
      </c>
      <c r="D998" s="72" t="str">
        <f>IF(F998=0,"RESMİ TATİL",VLOOKUP(F998,LİSTE!$B$7:$D$1300,3,0))</f>
        <v>Utku KARAGÖZ</v>
      </c>
      <c r="E998" s="72">
        <f>IF(B998="TATİL",0,IF(F997=0,F996+1,IF(LİSTE!$F$1=F997,1,F997+1)))</f>
        <v>21</v>
      </c>
      <c r="F998" s="72">
        <f>IF(E998=0,0,IF(LİSTE!$F$1=E998,1,E998+1))</f>
        <v>22</v>
      </c>
      <c r="G998" s="72" t="str">
        <f>IFERROR(VLOOKUP(A998,TATİLLER!$A$2:$D$30000,3,0),"TATİL DEĞİL")</f>
        <v>TATİL DEĞİL</v>
      </c>
    </row>
    <row r="999" spans="1:7" x14ac:dyDescent="0.25">
      <c r="A999" s="74">
        <f t="shared" si="229"/>
        <v>46596</v>
      </c>
      <c r="B999" s="72">
        <f t="shared" si="225"/>
        <v>3</v>
      </c>
      <c r="C999" s="72" t="str">
        <f>IF(E999=0,"RESMİ TATİL",VLOOKUP(E999,LİSTE!$B$7:$D$1300,3,0))</f>
        <v>Feyza Zümra AVCIOĞLU</v>
      </c>
      <c r="D999" s="72" t="str">
        <f>IF(F999=0,"RESMİ TATİL",VLOOKUP(F999,LİSTE!$B$7:$D$1300,3,0))</f>
        <v>Yusuf Ali TABUR</v>
      </c>
      <c r="E999" s="72">
        <f>IF(B999="TATİL",0,IF(F998=0,F997+1,IF(LİSTE!$F$1=F998,1,F998+1)))</f>
        <v>23</v>
      </c>
      <c r="F999" s="72">
        <f>IF(E999=0,0,IF(LİSTE!$F$1=E999,1,E999+1))</f>
        <v>24</v>
      </c>
      <c r="G999" s="72" t="str">
        <f>IFERROR(VLOOKUP(A999,TATİLLER!$A$2:$D$30000,3,0),"TATİL DEĞİL")</f>
        <v>TATİL DEĞİL</v>
      </c>
    </row>
    <row r="1000" spans="1:7" x14ac:dyDescent="0.25">
      <c r="A1000" s="74">
        <f t="shared" si="229"/>
        <v>46597</v>
      </c>
      <c r="B1000" s="72">
        <f t="shared" si="225"/>
        <v>4</v>
      </c>
      <c r="C1000" s="72" t="str">
        <f>IF(E1000=0,"RESMİ TATİL",VLOOKUP(E1000,LİSTE!$B$7:$D$1300,3,0))</f>
        <v>Irmak UTEBAY</v>
      </c>
      <c r="D1000" s="72" t="str">
        <f>IF(F1000=0,"RESMİ TATİL",VLOOKUP(F1000,LİSTE!$B$7:$D$1300,3,0))</f>
        <v>Kerem AKKOÇ</v>
      </c>
      <c r="E1000" s="72">
        <f>IF(B1000="TATİL",0,IF(F999=0,F998+1,IF(LİSTE!$F$1=F999,1,F999+1)))</f>
        <v>25</v>
      </c>
      <c r="F1000" s="72">
        <f>IF(E1000=0,0,IF(LİSTE!$F$1=E1000,1,E1000+1))</f>
        <v>26</v>
      </c>
      <c r="G1000" s="72" t="str">
        <f>IFERROR(VLOOKUP(A1000,TATİLLER!$A$2:$D$30000,3,0),"TATİL DEĞİL")</f>
        <v>TATİL DEĞİL</v>
      </c>
    </row>
    <row r="1001" spans="1:7" x14ac:dyDescent="0.25">
      <c r="A1001" s="74">
        <f t="shared" si="229"/>
        <v>46598</v>
      </c>
      <c r="B1001" s="72">
        <f t="shared" si="225"/>
        <v>5</v>
      </c>
      <c r="C1001" s="72" t="str">
        <f>IF(E1001=0,"RESMİ TATİL",VLOOKUP(E1001,LİSTE!$B$7:$D$1300,3,0))</f>
        <v>Elçin Ayşe ELMAS</v>
      </c>
      <c r="D1001" s="72" t="str">
        <f>IF(F1001=0,"RESMİ TATİL",VLOOKUP(F1001,LİSTE!$B$7:$D$1300,3,0))</f>
        <v>Muhammed YILDIZDAĞ</v>
      </c>
      <c r="E1001" s="72">
        <f>IF(B1001="TATİL",0,IF(F1000=0,F999+1,IF(LİSTE!$F$1=F1000,1,F1000+1)))</f>
        <v>27</v>
      </c>
      <c r="F1001" s="72">
        <f>IF(E1001=0,0,IF(LİSTE!$F$1=E1001,1,E1001+1))</f>
        <v>28</v>
      </c>
      <c r="G1001" s="72" t="str">
        <f>IFERROR(VLOOKUP(A1001,TATİLLER!$A$2:$D$30000,3,0),"TATİL DEĞİL")</f>
        <v>TATİL DEĞİL</v>
      </c>
    </row>
    <row r="1002" spans="1:7" x14ac:dyDescent="0.25">
      <c r="A1002" s="74">
        <f t="shared" ref="A1002" si="234">A1001+3</f>
        <v>46601</v>
      </c>
      <c r="B1002" s="72">
        <f t="shared" si="225"/>
        <v>1</v>
      </c>
      <c r="C1002" s="72" t="str">
        <f>IF(E1002=0,"RESMİ TATİL",VLOOKUP(E1002,LİSTE!$B$7:$D$1300,3,0))</f>
        <v>Nisa Nur SANCAR</v>
      </c>
      <c r="D1002" s="72" t="str">
        <f>IF(F1002=0,"RESMİ TATİL",VLOOKUP(F1002,LİSTE!$B$7:$D$1300,3,0))</f>
        <v>Esila ÇETİN</v>
      </c>
      <c r="E1002" s="72">
        <f>IF(B1002="TATİL",0,IF(F1001=0,F1000+1,IF(LİSTE!$F$1=F1001,1,F1001+1)))</f>
        <v>1</v>
      </c>
      <c r="F1002" s="72">
        <f>IF(E1002=0,0,IF(LİSTE!$F$1=E1002,1,E1002+1))</f>
        <v>2</v>
      </c>
      <c r="G1002" s="72" t="str">
        <f>IFERROR(VLOOKUP(A1002,TATİLLER!$A$2:$D$30000,3,0),"TATİL DEĞİL")</f>
        <v>TATİL DEĞİL</v>
      </c>
    </row>
    <row r="1003" spans="1:7" x14ac:dyDescent="0.25">
      <c r="A1003" s="74">
        <f t="shared" si="229"/>
        <v>46602</v>
      </c>
      <c r="B1003" s="72">
        <f t="shared" si="225"/>
        <v>2</v>
      </c>
      <c r="C1003" s="72" t="str">
        <f>IF(E1003=0,"RESMİ TATİL",VLOOKUP(E1003,LİSTE!$B$7:$D$1300,3,0))</f>
        <v>Zeynep Sevde TOPUZ</v>
      </c>
      <c r="D1003" s="72" t="str">
        <f>IF(F1003=0,"RESMİ TATİL",VLOOKUP(F1003,LİSTE!$B$7:$D$1300,3,0))</f>
        <v>Ömer Asaf KADAŞ</v>
      </c>
      <c r="E1003" s="72">
        <f>IF(B1003="TATİL",0,IF(F1002=0,F1001+1,IF(LİSTE!$F$1=F1002,1,F1002+1)))</f>
        <v>3</v>
      </c>
      <c r="F1003" s="72">
        <f>IF(E1003=0,0,IF(LİSTE!$F$1=E1003,1,E1003+1))</f>
        <v>4</v>
      </c>
      <c r="G1003" s="72" t="str">
        <f>IFERROR(VLOOKUP(A1003,TATİLLER!$A$2:$D$30000,3,0),"TATİL DEĞİL")</f>
        <v>TATİL DEĞİL</v>
      </c>
    </row>
    <row r="1004" spans="1:7" x14ac:dyDescent="0.25">
      <c r="A1004" s="74">
        <f t="shared" si="229"/>
        <v>46603</v>
      </c>
      <c r="B1004" s="72">
        <f t="shared" si="225"/>
        <v>3</v>
      </c>
      <c r="C1004" s="72" t="str">
        <f>IF(E1004=0,"RESMİ TATİL",VLOOKUP(E1004,LİSTE!$B$7:$D$1300,3,0))</f>
        <v>Ramazan Baran ADIGÜZEL</v>
      </c>
      <c r="D1004" s="72" t="str">
        <f>IF(F1004=0,"RESMİ TATİL",VLOOKUP(F1004,LİSTE!$B$7:$D$1300,3,0))</f>
        <v>Bahar AKGÜN</v>
      </c>
      <c r="E1004" s="72">
        <f>IF(B1004="TATİL",0,IF(F1003=0,F1002+1,IF(LİSTE!$F$1=F1003,1,F1003+1)))</f>
        <v>5</v>
      </c>
      <c r="F1004" s="72">
        <f>IF(E1004=0,0,IF(LİSTE!$F$1=E1004,1,E1004+1))</f>
        <v>6</v>
      </c>
      <c r="G1004" s="72" t="str">
        <f>IFERROR(VLOOKUP(A1004,TATİLLER!$A$2:$D$30000,3,0),"TATİL DEĞİL")</f>
        <v>TATİL DEĞİL</v>
      </c>
    </row>
    <row r="1005" spans="1:7" x14ac:dyDescent="0.25">
      <c r="A1005" s="74">
        <f t="shared" si="229"/>
        <v>46604</v>
      </c>
      <c r="B1005" s="72">
        <f t="shared" si="225"/>
        <v>4</v>
      </c>
      <c r="C1005" s="72" t="str">
        <f>IF(E1005=0,"RESMİ TATİL",VLOOKUP(E1005,LİSTE!$B$7:$D$1300,3,0))</f>
        <v>Ömer AKGÜL</v>
      </c>
      <c r="D1005" s="72" t="str">
        <f>IF(F1005=0,"RESMİ TATİL",VLOOKUP(F1005,LİSTE!$B$7:$D$1300,3,0))</f>
        <v>Muharrem EFE TANRIVERDİ</v>
      </c>
      <c r="E1005" s="72">
        <f>IF(B1005="TATİL",0,IF(F1004=0,F1003+1,IF(LİSTE!$F$1=F1004,1,F1004+1)))</f>
        <v>7</v>
      </c>
      <c r="F1005" s="72">
        <f>IF(E1005=0,0,IF(LİSTE!$F$1=E1005,1,E1005+1))</f>
        <v>8</v>
      </c>
      <c r="G1005" s="72" t="str">
        <f>IFERROR(VLOOKUP(A1005,TATİLLER!$A$2:$D$30000,3,0),"TATİL DEĞİL")</f>
        <v>TATİL DEĞİL</v>
      </c>
    </row>
    <row r="1006" spans="1:7" x14ac:dyDescent="0.25">
      <c r="A1006" s="74">
        <f t="shared" si="229"/>
        <v>46605</v>
      </c>
      <c r="B1006" s="72">
        <f t="shared" si="225"/>
        <v>5</v>
      </c>
      <c r="C1006" s="72" t="str">
        <f>IF(E1006=0,"RESMİ TATİL",VLOOKUP(E1006,LİSTE!$B$7:$D$1300,3,0))</f>
        <v>Anıl DOĞAN</v>
      </c>
      <c r="D1006" s="72" t="str">
        <f>IF(F1006=0,"RESMİ TATİL",VLOOKUP(F1006,LİSTE!$B$7:$D$1300,3,0))</f>
        <v>İpek ARSLAN</v>
      </c>
      <c r="E1006" s="72">
        <f>IF(B1006="TATİL",0,IF(F1005=0,F1004+1,IF(LİSTE!$F$1=F1005,1,F1005+1)))</f>
        <v>9</v>
      </c>
      <c r="F1006" s="72">
        <f>IF(E1006=0,0,IF(LİSTE!$F$1=E1006,1,E1006+1))</f>
        <v>10</v>
      </c>
      <c r="G1006" s="72" t="str">
        <f>IFERROR(VLOOKUP(A1006,TATİLLER!$A$2:$D$30000,3,0),"TATİL DEĞİL")</f>
        <v>TATİL DEĞİL</v>
      </c>
    </row>
    <row r="1007" spans="1:7" x14ac:dyDescent="0.25">
      <c r="A1007" s="74">
        <f t="shared" ref="A1007" si="235">A1006+3</f>
        <v>46608</v>
      </c>
      <c r="B1007" s="72">
        <f t="shared" si="225"/>
        <v>1</v>
      </c>
      <c r="C1007" s="72" t="str">
        <f>IF(E1007=0,"RESMİ TATİL",VLOOKUP(E1007,LİSTE!$B$7:$D$1300,3,0))</f>
        <v>Efe KARSAK</v>
      </c>
      <c r="D1007" s="72" t="str">
        <f>IF(F1007=0,"RESMİ TATİL",VLOOKUP(F1007,LİSTE!$B$7:$D$1300,3,0))</f>
        <v>Abdullah KIRBAÇ</v>
      </c>
      <c r="E1007" s="72">
        <f>IF(B1007="TATİL",0,IF(F1006=0,F1005+1,IF(LİSTE!$F$1=F1006,1,F1006+1)))</f>
        <v>11</v>
      </c>
      <c r="F1007" s="72">
        <f>IF(E1007=0,0,IF(LİSTE!$F$1=E1007,1,E1007+1))</f>
        <v>12</v>
      </c>
      <c r="G1007" s="72" t="str">
        <f>IFERROR(VLOOKUP(A1007,TATİLLER!$A$2:$D$30000,3,0),"TATİL DEĞİL")</f>
        <v>TATİL DEĞİL</v>
      </c>
    </row>
    <row r="1008" spans="1:7" x14ac:dyDescent="0.25">
      <c r="A1008" s="74">
        <f t="shared" si="229"/>
        <v>46609</v>
      </c>
      <c r="B1008" s="72">
        <f t="shared" si="225"/>
        <v>2</v>
      </c>
      <c r="C1008" s="72" t="str">
        <f>IF(E1008=0,"RESMİ TATİL",VLOOKUP(E1008,LİSTE!$B$7:$D$1300,3,0))</f>
        <v>Ümmü Defne GÜLER</v>
      </c>
      <c r="D1008" s="72" t="str">
        <f>IF(F1008=0,"RESMİ TATİL",VLOOKUP(F1008,LİSTE!$B$7:$D$1300,3,0))</f>
        <v>Şevval ÖZDAMAR</v>
      </c>
      <c r="E1008" s="72">
        <f>IF(B1008="TATİL",0,IF(F1007=0,F1006+1,IF(LİSTE!$F$1=F1007,1,F1007+1)))</f>
        <v>13</v>
      </c>
      <c r="F1008" s="72">
        <f>IF(E1008=0,0,IF(LİSTE!$F$1=E1008,1,E1008+1))</f>
        <v>14</v>
      </c>
      <c r="G1008" s="72" t="str">
        <f>IFERROR(VLOOKUP(A1008,TATİLLER!$A$2:$D$30000,3,0),"TATİL DEĞİL")</f>
        <v>TATİL DEĞİL</v>
      </c>
    </row>
    <row r="1009" spans="1:7" x14ac:dyDescent="0.25">
      <c r="A1009" s="74">
        <f t="shared" si="229"/>
        <v>46610</v>
      </c>
      <c r="B1009" s="72">
        <f t="shared" si="225"/>
        <v>3</v>
      </c>
      <c r="C1009" s="72" t="str">
        <f>IF(E1009=0,"RESMİ TATİL",VLOOKUP(E1009,LİSTE!$B$7:$D$1300,3,0))</f>
        <v>Zeynep AKDAĞ</v>
      </c>
      <c r="D1009" s="72" t="str">
        <f>IF(F1009=0,"RESMİ TATİL",VLOOKUP(F1009,LİSTE!$B$7:$D$1300,3,0))</f>
        <v>Esma ÇOKER</v>
      </c>
      <c r="E1009" s="72">
        <f>IF(B1009="TATİL",0,IF(F1008=0,F1007+1,IF(LİSTE!$F$1=F1008,1,F1008+1)))</f>
        <v>15</v>
      </c>
      <c r="F1009" s="72">
        <f>IF(E1009=0,0,IF(LİSTE!$F$1=E1009,1,E1009+1))</f>
        <v>16</v>
      </c>
      <c r="G1009" s="72" t="str">
        <f>IFERROR(VLOOKUP(A1009,TATİLLER!$A$2:$D$30000,3,0),"TATİL DEĞİL")</f>
        <v>TATİL DEĞİL</v>
      </c>
    </row>
    <row r="1010" spans="1:7" x14ac:dyDescent="0.25">
      <c r="A1010" s="74">
        <f t="shared" si="229"/>
        <v>46611</v>
      </c>
      <c r="B1010" s="72">
        <f t="shared" si="225"/>
        <v>4</v>
      </c>
      <c r="C1010" s="72" t="str">
        <f>IF(E1010=0,"RESMİ TATİL",VLOOKUP(E1010,LİSTE!$B$7:$D$1300,3,0))</f>
        <v>Dursun Kubilay YAŞAR</v>
      </c>
      <c r="D1010" s="72" t="str">
        <f>IF(F1010=0,"RESMİ TATİL",VLOOKUP(F1010,LİSTE!$B$7:$D$1300,3,0))</f>
        <v>Zeynep Beril BAŞPINAR</v>
      </c>
      <c r="E1010" s="72">
        <f>IF(B1010="TATİL",0,IF(F1009=0,F1008+1,IF(LİSTE!$F$1=F1009,1,F1009+1)))</f>
        <v>17</v>
      </c>
      <c r="F1010" s="72">
        <f>IF(E1010=0,0,IF(LİSTE!$F$1=E1010,1,E1010+1))</f>
        <v>18</v>
      </c>
      <c r="G1010" s="72" t="str">
        <f>IFERROR(VLOOKUP(A1010,TATİLLER!$A$2:$D$30000,3,0),"TATİL DEĞİL")</f>
        <v>TATİL DEĞİL</v>
      </c>
    </row>
    <row r="1011" spans="1:7" x14ac:dyDescent="0.25">
      <c r="A1011" s="74">
        <f t="shared" si="229"/>
        <v>46612</v>
      </c>
      <c r="B1011" s="72">
        <f t="shared" si="225"/>
        <v>5</v>
      </c>
      <c r="C1011" s="72" t="str">
        <f>IF(E1011=0,"RESMİ TATİL",VLOOKUP(E1011,LİSTE!$B$7:$D$1300,3,0))</f>
        <v>Ahmet DAL</v>
      </c>
      <c r="D1011" s="72" t="str">
        <f>IF(F1011=0,"RESMİ TATİL",VLOOKUP(F1011,LİSTE!$B$7:$D$1300,3,0))</f>
        <v>Emirhan KARATAŞ</v>
      </c>
      <c r="E1011" s="72">
        <f>IF(B1011="TATİL",0,IF(F1010=0,F1009+1,IF(LİSTE!$F$1=F1010,1,F1010+1)))</f>
        <v>19</v>
      </c>
      <c r="F1011" s="72">
        <f>IF(E1011=0,0,IF(LİSTE!$F$1=E1011,1,E1011+1))</f>
        <v>20</v>
      </c>
      <c r="G1011" s="72" t="str">
        <f>IFERROR(VLOOKUP(A1011,TATİLLER!$A$2:$D$30000,3,0),"TATİL DEĞİL")</f>
        <v>TATİL DEĞİL</v>
      </c>
    </row>
    <row r="1012" spans="1:7" x14ac:dyDescent="0.25">
      <c r="A1012" s="74">
        <f t="shared" ref="A1012" si="236">A1011+3</f>
        <v>46615</v>
      </c>
      <c r="B1012" s="72">
        <f t="shared" si="225"/>
        <v>1</v>
      </c>
      <c r="C1012" s="72" t="str">
        <f>IF(E1012=0,"RESMİ TATİL",VLOOKUP(E1012,LİSTE!$B$7:$D$1300,3,0))</f>
        <v>Zümra Yeter ARI</v>
      </c>
      <c r="D1012" s="72" t="str">
        <f>IF(F1012=0,"RESMİ TATİL",VLOOKUP(F1012,LİSTE!$B$7:$D$1300,3,0))</f>
        <v>Utku KARAGÖZ</v>
      </c>
      <c r="E1012" s="72">
        <f>IF(B1012="TATİL",0,IF(F1011=0,F1010+1,IF(LİSTE!$F$1=F1011,1,F1011+1)))</f>
        <v>21</v>
      </c>
      <c r="F1012" s="72">
        <f>IF(E1012=0,0,IF(LİSTE!$F$1=E1012,1,E1012+1))</f>
        <v>22</v>
      </c>
      <c r="G1012" s="72" t="str">
        <f>IFERROR(VLOOKUP(A1012,TATİLLER!$A$2:$D$30000,3,0),"TATİL DEĞİL")</f>
        <v>TATİL DEĞİL</v>
      </c>
    </row>
    <row r="1013" spans="1:7" x14ac:dyDescent="0.25">
      <c r="A1013" s="74">
        <f t="shared" si="229"/>
        <v>46616</v>
      </c>
      <c r="B1013" s="72">
        <f t="shared" si="225"/>
        <v>2</v>
      </c>
      <c r="C1013" s="72" t="str">
        <f>IF(E1013=0,"RESMİ TATİL",VLOOKUP(E1013,LİSTE!$B$7:$D$1300,3,0))</f>
        <v>Feyza Zümra AVCIOĞLU</v>
      </c>
      <c r="D1013" s="72" t="str">
        <f>IF(F1013=0,"RESMİ TATİL",VLOOKUP(F1013,LİSTE!$B$7:$D$1300,3,0))</f>
        <v>Yusuf Ali TABUR</v>
      </c>
      <c r="E1013" s="72">
        <f>IF(B1013="TATİL",0,IF(F1012=0,F1011+1,IF(LİSTE!$F$1=F1012,1,F1012+1)))</f>
        <v>23</v>
      </c>
      <c r="F1013" s="72">
        <f>IF(E1013=0,0,IF(LİSTE!$F$1=E1013,1,E1013+1))</f>
        <v>24</v>
      </c>
      <c r="G1013" s="72" t="str">
        <f>IFERROR(VLOOKUP(A1013,TATİLLER!$A$2:$D$30000,3,0),"TATİL DEĞİL")</f>
        <v>TATİL DEĞİL</v>
      </c>
    </row>
    <row r="1014" spans="1:7" x14ac:dyDescent="0.25">
      <c r="A1014" s="74">
        <f t="shared" si="229"/>
        <v>46617</v>
      </c>
      <c r="B1014" s="72">
        <f t="shared" si="225"/>
        <v>3</v>
      </c>
      <c r="C1014" s="72" t="str">
        <f>IF(E1014=0,"RESMİ TATİL",VLOOKUP(E1014,LİSTE!$B$7:$D$1300,3,0))</f>
        <v>Irmak UTEBAY</v>
      </c>
      <c r="D1014" s="72" t="str">
        <f>IF(F1014=0,"RESMİ TATİL",VLOOKUP(F1014,LİSTE!$B$7:$D$1300,3,0))</f>
        <v>Kerem AKKOÇ</v>
      </c>
      <c r="E1014" s="72">
        <f>IF(B1014="TATİL",0,IF(F1013=0,F1012+1,IF(LİSTE!$F$1=F1013,1,F1013+1)))</f>
        <v>25</v>
      </c>
      <c r="F1014" s="72">
        <f>IF(E1014=0,0,IF(LİSTE!$F$1=E1014,1,E1014+1))</f>
        <v>26</v>
      </c>
      <c r="G1014" s="72" t="str">
        <f>IFERROR(VLOOKUP(A1014,TATİLLER!$A$2:$D$30000,3,0),"TATİL DEĞİL")</f>
        <v>TATİL DEĞİL</v>
      </c>
    </row>
    <row r="1015" spans="1:7" x14ac:dyDescent="0.25">
      <c r="A1015" s="74">
        <f t="shared" si="229"/>
        <v>46618</v>
      </c>
      <c r="B1015" s="72">
        <f t="shared" si="225"/>
        <v>4</v>
      </c>
      <c r="C1015" s="72" t="str">
        <f>IF(E1015=0,"RESMİ TATİL",VLOOKUP(E1015,LİSTE!$B$7:$D$1300,3,0))</f>
        <v>Elçin Ayşe ELMAS</v>
      </c>
      <c r="D1015" s="72" t="str">
        <f>IF(F1015=0,"RESMİ TATİL",VLOOKUP(F1015,LİSTE!$B$7:$D$1300,3,0))</f>
        <v>Muhammed YILDIZDAĞ</v>
      </c>
      <c r="E1015" s="72">
        <f>IF(B1015="TATİL",0,IF(F1014=0,F1013+1,IF(LİSTE!$F$1=F1014,1,F1014+1)))</f>
        <v>27</v>
      </c>
      <c r="F1015" s="72">
        <f>IF(E1015=0,0,IF(LİSTE!$F$1=E1015,1,E1015+1))</f>
        <v>28</v>
      </c>
      <c r="G1015" s="72" t="str">
        <f>IFERROR(VLOOKUP(A1015,TATİLLER!$A$2:$D$30000,3,0),"TATİL DEĞİL")</f>
        <v>TATİL DEĞİL</v>
      </c>
    </row>
    <row r="1016" spans="1:7" x14ac:dyDescent="0.25">
      <c r="A1016" s="74">
        <f t="shared" si="229"/>
        <v>46619</v>
      </c>
      <c r="B1016" s="72">
        <f t="shared" si="225"/>
        <v>5</v>
      </c>
      <c r="C1016" s="72" t="str">
        <f>IF(E1016=0,"RESMİ TATİL",VLOOKUP(E1016,LİSTE!$B$7:$D$1300,3,0))</f>
        <v>Nisa Nur SANCAR</v>
      </c>
      <c r="D1016" s="72" t="str">
        <f>IF(F1016=0,"RESMİ TATİL",VLOOKUP(F1016,LİSTE!$B$7:$D$1300,3,0))</f>
        <v>Esila ÇETİN</v>
      </c>
      <c r="E1016" s="72">
        <f>IF(B1016="TATİL",0,IF(F1015=0,F1014+1,IF(LİSTE!$F$1=F1015,1,F1015+1)))</f>
        <v>1</v>
      </c>
      <c r="F1016" s="72">
        <f>IF(E1016=0,0,IF(LİSTE!$F$1=E1016,1,E1016+1))</f>
        <v>2</v>
      </c>
      <c r="G1016" s="72" t="str">
        <f>IFERROR(VLOOKUP(A1016,TATİLLER!$A$2:$D$30000,3,0),"TATİL DEĞİL")</f>
        <v>TATİL DEĞİL</v>
      </c>
    </row>
    <row r="1017" spans="1:7" x14ac:dyDescent="0.25">
      <c r="A1017" s="74">
        <f t="shared" ref="A1017" si="237">A1016+3</f>
        <v>46622</v>
      </c>
      <c r="B1017" s="72">
        <f t="shared" si="225"/>
        <v>1</v>
      </c>
      <c r="C1017" s="72" t="str">
        <f>IF(E1017=0,"RESMİ TATİL",VLOOKUP(E1017,LİSTE!$B$7:$D$1300,3,0))</f>
        <v>Zeynep Sevde TOPUZ</v>
      </c>
      <c r="D1017" s="72" t="str">
        <f>IF(F1017=0,"RESMİ TATİL",VLOOKUP(F1017,LİSTE!$B$7:$D$1300,3,0))</f>
        <v>Ömer Asaf KADAŞ</v>
      </c>
      <c r="E1017" s="72">
        <f>IF(B1017="TATİL",0,IF(F1016=0,F1015+1,IF(LİSTE!$F$1=F1016,1,F1016+1)))</f>
        <v>3</v>
      </c>
      <c r="F1017" s="72">
        <f>IF(E1017=0,0,IF(LİSTE!$F$1=E1017,1,E1017+1))</f>
        <v>4</v>
      </c>
      <c r="G1017" s="72" t="str">
        <f>IFERROR(VLOOKUP(A1017,TATİLLER!$A$2:$D$30000,3,0),"TATİL DEĞİL")</f>
        <v>TATİL DEĞİL</v>
      </c>
    </row>
    <row r="1018" spans="1:7" x14ac:dyDescent="0.25">
      <c r="A1018" s="74">
        <f t="shared" si="229"/>
        <v>46623</v>
      </c>
      <c r="B1018" s="72">
        <f t="shared" si="225"/>
        <v>2</v>
      </c>
      <c r="C1018" s="72" t="str">
        <f>IF(E1018=0,"RESMİ TATİL",VLOOKUP(E1018,LİSTE!$B$7:$D$1300,3,0))</f>
        <v>Ramazan Baran ADIGÜZEL</v>
      </c>
      <c r="D1018" s="72" t="str">
        <f>IF(F1018=0,"RESMİ TATİL",VLOOKUP(F1018,LİSTE!$B$7:$D$1300,3,0))</f>
        <v>Bahar AKGÜN</v>
      </c>
      <c r="E1018" s="72">
        <f>IF(B1018="TATİL",0,IF(F1017=0,F1016+1,IF(LİSTE!$F$1=F1017,1,F1017+1)))</f>
        <v>5</v>
      </c>
      <c r="F1018" s="72">
        <f>IF(E1018=0,0,IF(LİSTE!$F$1=E1018,1,E1018+1))</f>
        <v>6</v>
      </c>
      <c r="G1018" s="72" t="str">
        <f>IFERROR(VLOOKUP(A1018,TATİLLER!$A$2:$D$30000,3,0),"TATİL DEĞİL")</f>
        <v>TATİL DEĞİL</v>
      </c>
    </row>
    <row r="1019" spans="1:7" x14ac:dyDescent="0.25">
      <c r="A1019" s="74">
        <f t="shared" si="229"/>
        <v>46624</v>
      </c>
      <c r="B1019" s="72">
        <f t="shared" si="225"/>
        <v>3</v>
      </c>
      <c r="C1019" s="72" t="str">
        <f>IF(E1019=0,"RESMİ TATİL",VLOOKUP(E1019,LİSTE!$B$7:$D$1300,3,0))</f>
        <v>Ömer AKGÜL</v>
      </c>
      <c r="D1019" s="72" t="str">
        <f>IF(F1019=0,"RESMİ TATİL",VLOOKUP(F1019,LİSTE!$B$7:$D$1300,3,0))</f>
        <v>Muharrem EFE TANRIVERDİ</v>
      </c>
      <c r="E1019" s="72">
        <f>IF(B1019="TATİL",0,IF(F1018=0,F1017+1,IF(LİSTE!$F$1=F1018,1,F1018+1)))</f>
        <v>7</v>
      </c>
      <c r="F1019" s="72">
        <f>IF(E1019=0,0,IF(LİSTE!$F$1=E1019,1,E1019+1))</f>
        <v>8</v>
      </c>
      <c r="G1019" s="72" t="str">
        <f>IFERROR(VLOOKUP(A1019,TATİLLER!$A$2:$D$30000,3,0),"TATİL DEĞİL")</f>
        <v>TATİL DEĞİL</v>
      </c>
    </row>
    <row r="1020" spans="1:7" x14ac:dyDescent="0.25">
      <c r="A1020" s="74">
        <f t="shared" si="229"/>
        <v>46625</v>
      </c>
      <c r="B1020" s="72">
        <f t="shared" si="225"/>
        <v>4</v>
      </c>
      <c r="C1020" s="72" t="str">
        <f>IF(E1020=0,"RESMİ TATİL",VLOOKUP(E1020,LİSTE!$B$7:$D$1300,3,0))</f>
        <v>Anıl DOĞAN</v>
      </c>
      <c r="D1020" s="72" t="str">
        <f>IF(F1020=0,"RESMİ TATİL",VLOOKUP(F1020,LİSTE!$B$7:$D$1300,3,0))</f>
        <v>İpek ARSLAN</v>
      </c>
      <c r="E1020" s="72">
        <f>IF(B1020="TATİL",0,IF(F1019=0,F1018+1,IF(LİSTE!$F$1=F1019,1,F1019+1)))</f>
        <v>9</v>
      </c>
      <c r="F1020" s="72">
        <f>IF(E1020=0,0,IF(LİSTE!$F$1=E1020,1,E1020+1))</f>
        <v>10</v>
      </c>
      <c r="G1020" s="72" t="str">
        <f>IFERROR(VLOOKUP(A1020,TATİLLER!$A$2:$D$30000,3,0),"TATİL DEĞİL")</f>
        <v>TATİL DEĞİL</v>
      </c>
    </row>
    <row r="1021" spans="1:7" x14ac:dyDescent="0.25">
      <c r="A1021" s="74">
        <f t="shared" si="229"/>
        <v>46626</v>
      </c>
      <c r="B1021" s="72">
        <f t="shared" si="225"/>
        <v>5</v>
      </c>
      <c r="C1021" s="72" t="str">
        <f>IF(E1021=0,"RESMİ TATİL",VLOOKUP(E1021,LİSTE!$B$7:$D$1300,3,0))</f>
        <v>Efe KARSAK</v>
      </c>
      <c r="D1021" s="72" t="str">
        <f>IF(F1021=0,"RESMİ TATİL",VLOOKUP(F1021,LİSTE!$B$7:$D$1300,3,0))</f>
        <v>Abdullah KIRBAÇ</v>
      </c>
      <c r="E1021" s="72">
        <f>IF(B1021="TATİL",0,IF(F1020=0,F1019+1,IF(LİSTE!$F$1=F1020,1,F1020+1)))</f>
        <v>11</v>
      </c>
      <c r="F1021" s="72">
        <f>IF(E1021=0,0,IF(LİSTE!$F$1=E1021,1,E1021+1))</f>
        <v>12</v>
      </c>
      <c r="G1021" s="72" t="str">
        <f>IFERROR(VLOOKUP(A1021,TATİLLER!$A$2:$D$30000,3,0),"TATİL DEĞİL")</f>
        <v>TATİL DEĞİL</v>
      </c>
    </row>
    <row r="1022" spans="1:7" x14ac:dyDescent="0.25">
      <c r="A1022" s="74">
        <f t="shared" ref="A1022" si="238">A1021+3</f>
        <v>46629</v>
      </c>
      <c r="B1022" s="72">
        <f t="shared" si="225"/>
        <v>1</v>
      </c>
      <c r="C1022" s="72" t="str">
        <f>IF(E1022=0,"RESMİ TATİL",VLOOKUP(E1022,LİSTE!$B$7:$D$1300,3,0))</f>
        <v>Ümmü Defne GÜLER</v>
      </c>
      <c r="D1022" s="72" t="str">
        <f>IF(F1022=0,"RESMİ TATİL",VLOOKUP(F1022,LİSTE!$B$7:$D$1300,3,0))</f>
        <v>Şevval ÖZDAMAR</v>
      </c>
      <c r="E1022" s="72">
        <f>IF(B1022="TATİL",0,IF(F1021=0,F1020+1,IF(LİSTE!$F$1=F1021,1,F1021+1)))</f>
        <v>13</v>
      </c>
      <c r="F1022" s="72">
        <f>IF(E1022=0,0,IF(LİSTE!$F$1=E1022,1,E1022+1))</f>
        <v>14</v>
      </c>
      <c r="G1022" s="72" t="str">
        <f>IFERROR(VLOOKUP(A1022,TATİLLER!$A$2:$D$30000,3,0),"TATİL DEĞİL")</f>
        <v>TATİL DEĞİL</v>
      </c>
    </row>
    <row r="1023" spans="1:7" x14ac:dyDescent="0.25">
      <c r="A1023" s="74">
        <f t="shared" si="229"/>
        <v>46630</v>
      </c>
      <c r="B1023" s="72">
        <f t="shared" si="225"/>
        <v>2</v>
      </c>
      <c r="C1023" s="72" t="str">
        <f>IF(E1023=0,"RESMİ TATİL",VLOOKUP(E1023,LİSTE!$B$7:$D$1300,3,0))</f>
        <v>Zeynep AKDAĞ</v>
      </c>
      <c r="D1023" s="72" t="str">
        <f>IF(F1023=0,"RESMİ TATİL",VLOOKUP(F1023,LİSTE!$B$7:$D$1300,3,0))</f>
        <v>Esma ÇOKER</v>
      </c>
      <c r="E1023" s="72">
        <f>IF(B1023="TATİL",0,IF(F1022=0,F1021+1,IF(LİSTE!$F$1=F1022,1,F1022+1)))</f>
        <v>15</v>
      </c>
      <c r="F1023" s="72">
        <f>IF(E1023=0,0,IF(LİSTE!$F$1=E1023,1,E1023+1))</f>
        <v>16</v>
      </c>
      <c r="G1023" s="72" t="str">
        <f>IFERROR(VLOOKUP(A1023,TATİLLER!$A$2:$D$30000,3,0),"TATİL DEĞİL")</f>
        <v>TATİL DEĞİL</v>
      </c>
    </row>
    <row r="1024" spans="1:7" x14ac:dyDescent="0.25">
      <c r="A1024" s="74">
        <f t="shared" si="229"/>
        <v>46631</v>
      </c>
      <c r="B1024" s="72">
        <f t="shared" si="225"/>
        <v>3</v>
      </c>
      <c r="C1024" s="72" t="str">
        <f>IF(E1024=0,"RESMİ TATİL",VLOOKUP(E1024,LİSTE!$B$7:$D$1300,3,0))</f>
        <v>Dursun Kubilay YAŞAR</v>
      </c>
      <c r="D1024" s="72" t="str">
        <f>IF(F1024=0,"RESMİ TATİL",VLOOKUP(F1024,LİSTE!$B$7:$D$1300,3,0))</f>
        <v>Zeynep Beril BAŞPINAR</v>
      </c>
      <c r="E1024" s="72">
        <f>IF(B1024="TATİL",0,IF(F1023=0,F1022+1,IF(LİSTE!$F$1=F1023,1,F1023+1)))</f>
        <v>17</v>
      </c>
      <c r="F1024" s="72">
        <f>IF(E1024=0,0,IF(LİSTE!$F$1=E1024,1,E1024+1))</f>
        <v>18</v>
      </c>
      <c r="G1024" s="72" t="str">
        <f>IFERROR(VLOOKUP(A1024,TATİLLER!$A$2:$D$30000,3,0),"TATİL DEĞİL")</f>
        <v>TATİL DEĞİL</v>
      </c>
    </row>
    <row r="1025" spans="1:7" x14ac:dyDescent="0.25">
      <c r="A1025" s="74">
        <f t="shared" si="229"/>
        <v>46632</v>
      </c>
      <c r="B1025" s="72">
        <f t="shared" si="225"/>
        <v>4</v>
      </c>
      <c r="C1025" s="72" t="str">
        <f>IF(E1025=0,"RESMİ TATİL",VLOOKUP(E1025,LİSTE!$B$7:$D$1300,3,0))</f>
        <v>Ahmet DAL</v>
      </c>
      <c r="D1025" s="72" t="str">
        <f>IF(F1025=0,"RESMİ TATİL",VLOOKUP(F1025,LİSTE!$B$7:$D$1300,3,0))</f>
        <v>Emirhan KARATAŞ</v>
      </c>
      <c r="E1025" s="72">
        <f>IF(B1025="TATİL",0,IF(F1024=0,F1023+1,IF(LİSTE!$F$1=F1024,1,F1024+1)))</f>
        <v>19</v>
      </c>
      <c r="F1025" s="72">
        <f>IF(E1025=0,0,IF(LİSTE!$F$1=E1025,1,E1025+1))</f>
        <v>20</v>
      </c>
      <c r="G1025" s="72" t="str">
        <f>IFERROR(VLOOKUP(A1025,TATİLLER!$A$2:$D$30000,3,0),"TATİL DEĞİL")</f>
        <v>TATİL DEĞİL</v>
      </c>
    </row>
    <row r="1026" spans="1:7" x14ac:dyDescent="0.25">
      <c r="A1026" s="74">
        <f t="shared" si="229"/>
        <v>46633</v>
      </c>
      <c r="B1026" s="72">
        <f t="shared" si="225"/>
        <v>5</v>
      </c>
      <c r="C1026" s="72" t="str">
        <f>IF(E1026=0,"RESMİ TATİL",VLOOKUP(E1026,LİSTE!$B$7:$D$1300,3,0))</f>
        <v>Zümra Yeter ARI</v>
      </c>
      <c r="D1026" s="72" t="str">
        <f>IF(F1026=0,"RESMİ TATİL",VLOOKUP(F1026,LİSTE!$B$7:$D$1300,3,0))</f>
        <v>Utku KARAGÖZ</v>
      </c>
      <c r="E1026" s="72">
        <f>IF(B1026="TATİL",0,IF(F1025=0,F1024+1,IF(LİSTE!$F$1=F1025,1,F1025+1)))</f>
        <v>21</v>
      </c>
      <c r="F1026" s="72">
        <f>IF(E1026=0,0,IF(LİSTE!$F$1=E1026,1,E1026+1))</f>
        <v>22</v>
      </c>
      <c r="G1026" s="72" t="str">
        <f>IFERROR(VLOOKUP(A1026,TATİLLER!$A$2:$D$30000,3,0),"TATİL DEĞİL")</f>
        <v>TATİL DEĞİL</v>
      </c>
    </row>
    <row r="1027" spans="1:7" x14ac:dyDescent="0.25">
      <c r="A1027" s="74">
        <f t="shared" ref="A1027" si="239">A1026+3</f>
        <v>46636</v>
      </c>
      <c r="B1027" s="72">
        <f t="shared" ref="B1027:B1090" si="240">IF(G1027="TATİL","TATİL",WEEKDAY(A1027,2))</f>
        <v>1</v>
      </c>
      <c r="C1027" s="72" t="str">
        <f>IF(E1027=0,"RESMİ TATİL",VLOOKUP(E1027,LİSTE!$B$7:$D$1300,3,0))</f>
        <v>Feyza Zümra AVCIOĞLU</v>
      </c>
      <c r="D1027" s="72" t="str">
        <f>IF(F1027=0,"RESMİ TATİL",VLOOKUP(F1027,LİSTE!$B$7:$D$1300,3,0))</f>
        <v>Yusuf Ali TABUR</v>
      </c>
      <c r="E1027" s="72">
        <f>IF(B1027="TATİL",0,IF(F1026=0,F1025+1,IF(LİSTE!$F$1=F1026,1,F1026+1)))</f>
        <v>23</v>
      </c>
      <c r="F1027" s="72">
        <f>IF(E1027=0,0,IF(LİSTE!$F$1=E1027,1,E1027+1))</f>
        <v>24</v>
      </c>
      <c r="G1027" s="72" t="str">
        <f>IFERROR(VLOOKUP(A1027,TATİLLER!$A$2:$D$30000,3,0),"TATİL DEĞİL")</f>
        <v>TATİL DEĞİL</v>
      </c>
    </row>
    <row r="1028" spans="1:7" x14ac:dyDescent="0.25">
      <c r="A1028" s="74">
        <f t="shared" si="229"/>
        <v>46637</v>
      </c>
      <c r="B1028" s="72">
        <f t="shared" si="240"/>
        <v>2</v>
      </c>
      <c r="C1028" s="72" t="str">
        <f>IF(E1028=0,"RESMİ TATİL",VLOOKUP(E1028,LİSTE!$B$7:$D$1300,3,0))</f>
        <v>Irmak UTEBAY</v>
      </c>
      <c r="D1028" s="72" t="str">
        <f>IF(F1028=0,"RESMİ TATİL",VLOOKUP(F1028,LİSTE!$B$7:$D$1300,3,0))</f>
        <v>Kerem AKKOÇ</v>
      </c>
      <c r="E1028" s="72">
        <f>IF(B1028="TATİL",0,IF(F1027=0,F1026+1,IF(LİSTE!$F$1=F1027,1,F1027+1)))</f>
        <v>25</v>
      </c>
      <c r="F1028" s="72">
        <f>IF(E1028=0,0,IF(LİSTE!$F$1=E1028,1,E1028+1))</f>
        <v>26</v>
      </c>
      <c r="G1028" s="72" t="str">
        <f>IFERROR(VLOOKUP(A1028,TATİLLER!$A$2:$D$30000,3,0),"TATİL DEĞİL")</f>
        <v>TATİL DEĞİL</v>
      </c>
    </row>
    <row r="1029" spans="1:7" x14ac:dyDescent="0.25">
      <c r="A1029" s="74">
        <f t="shared" si="229"/>
        <v>46638</v>
      </c>
      <c r="B1029" s="72">
        <f t="shared" si="240"/>
        <v>3</v>
      </c>
      <c r="C1029" s="72" t="str">
        <f>IF(E1029=0,"RESMİ TATİL",VLOOKUP(E1029,LİSTE!$B$7:$D$1300,3,0))</f>
        <v>Elçin Ayşe ELMAS</v>
      </c>
      <c r="D1029" s="72" t="str">
        <f>IF(F1029=0,"RESMİ TATİL",VLOOKUP(F1029,LİSTE!$B$7:$D$1300,3,0))</f>
        <v>Muhammed YILDIZDAĞ</v>
      </c>
      <c r="E1029" s="72">
        <f>IF(B1029="TATİL",0,IF(F1028=0,F1027+1,IF(LİSTE!$F$1=F1028,1,F1028+1)))</f>
        <v>27</v>
      </c>
      <c r="F1029" s="72">
        <f>IF(E1029=0,0,IF(LİSTE!$F$1=E1029,1,E1029+1))</f>
        <v>28</v>
      </c>
      <c r="G1029" s="72" t="str">
        <f>IFERROR(VLOOKUP(A1029,TATİLLER!$A$2:$D$30000,3,0),"TATİL DEĞİL")</f>
        <v>TATİL DEĞİL</v>
      </c>
    </row>
    <row r="1030" spans="1:7" x14ac:dyDescent="0.25">
      <c r="A1030" s="74">
        <f t="shared" si="229"/>
        <v>46639</v>
      </c>
      <c r="B1030" s="72">
        <f t="shared" si="240"/>
        <v>4</v>
      </c>
      <c r="C1030" s="72" t="str">
        <f>IF(E1030=0,"RESMİ TATİL",VLOOKUP(E1030,LİSTE!$B$7:$D$1300,3,0))</f>
        <v>Nisa Nur SANCAR</v>
      </c>
      <c r="D1030" s="72" t="str">
        <f>IF(F1030=0,"RESMİ TATİL",VLOOKUP(F1030,LİSTE!$B$7:$D$1300,3,0))</f>
        <v>Esila ÇETİN</v>
      </c>
      <c r="E1030" s="72">
        <f>IF(B1030="TATİL",0,IF(F1029=0,F1028+1,IF(LİSTE!$F$1=F1029,1,F1029+1)))</f>
        <v>1</v>
      </c>
      <c r="F1030" s="72">
        <f>IF(E1030=0,0,IF(LİSTE!$F$1=E1030,1,E1030+1))</f>
        <v>2</v>
      </c>
      <c r="G1030" s="72" t="str">
        <f>IFERROR(VLOOKUP(A1030,TATİLLER!$A$2:$D$30000,3,0),"TATİL DEĞİL")</f>
        <v>TATİL DEĞİL</v>
      </c>
    </row>
    <row r="1031" spans="1:7" x14ac:dyDescent="0.25">
      <c r="A1031" s="74">
        <f t="shared" si="229"/>
        <v>46640</v>
      </c>
      <c r="B1031" s="72">
        <f t="shared" si="240"/>
        <v>5</v>
      </c>
      <c r="C1031" s="72" t="str">
        <f>IF(E1031=0,"RESMİ TATİL",VLOOKUP(E1031,LİSTE!$B$7:$D$1300,3,0))</f>
        <v>Zeynep Sevde TOPUZ</v>
      </c>
      <c r="D1031" s="72" t="str">
        <f>IF(F1031=0,"RESMİ TATİL",VLOOKUP(F1031,LİSTE!$B$7:$D$1300,3,0))</f>
        <v>Ömer Asaf KADAŞ</v>
      </c>
      <c r="E1031" s="72">
        <f>IF(B1031="TATİL",0,IF(F1030=0,F1029+1,IF(LİSTE!$F$1=F1030,1,F1030+1)))</f>
        <v>3</v>
      </c>
      <c r="F1031" s="72">
        <f>IF(E1031=0,0,IF(LİSTE!$F$1=E1031,1,E1031+1))</f>
        <v>4</v>
      </c>
      <c r="G1031" s="72" t="str">
        <f>IFERROR(VLOOKUP(A1031,TATİLLER!$A$2:$D$30000,3,0),"TATİL DEĞİL")</f>
        <v>TATİL DEĞİL</v>
      </c>
    </row>
    <row r="1032" spans="1:7" x14ac:dyDescent="0.25">
      <c r="A1032" s="74">
        <f t="shared" ref="A1032" si="241">A1031+3</f>
        <v>46643</v>
      </c>
      <c r="B1032" s="72">
        <f t="shared" si="240"/>
        <v>1</v>
      </c>
      <c r="C1032" s="72" t="str">
        <f>IF(E1032=0,"RESMİ TATİL",VLOOKUP(E1032,LİSTE!$B$7:$D$1300,3,0))</f>
        <v>Ramazan Baran ADIGÜZEL</v>
      </c>
      <c r="D1032" s="72" t="str">
        <f>IF(F1032=0,"RESMİ TATİL",VLOOKUP(F1032,LİSTE!$B$7:$D$1300,3,0))</f>
        <v>Bahar AKGÜN</v>
      </c>
      <c r="E1032" s="72">
        <f>IF(B1032="TATİL",0,IF(F1031=0,F1030+1,IF(LİSTE!$F$1=F1031,1,F1031+1)))</f>
        <v>5</v>
      </c>
      <c r="F1032" s="72">
        <f>IF(E1032=0,0,IF(LİSTE!$F$1=E1032,1,E1032+1))</f>
        <v>6</v>
      </c>
      <c r="G1032" s="72" t="str">
        <f>IFERROR(VLOOKUP(A1032,TATİLLER!$A$2:$D$30000,3,0),"TATİL DEĞİL")</f>
        <v>TATİL DEĞİL</v>
      </c>
    </row>
    <row r="1033" spans="1:7" x14ac:dyDescent="0.25">
      <c r="A1033" s="74">
        <f t="shared" si="229"/>
        <v>46644</v>
      </c>
      <c r="B1033" s="72">
        <f t="shared" si="240"/>
        <v>2</v>
      </c>
      <c r="C1033" s="72" t="str">
        <f>IF(E1033=0,"RESMİ TATİL",VLOOKUP(E1033,LİSTE!$B$7:$D$1300,3,0))</f>
        <v>Ömer AKGÜL</v>
      </c>
      <c r="D1033" s="72" t="str">
        <f>IF(F1033=0,"RESMİ TATİL",VLOOKUP(F1033,LİSTE!$B$7:$D$1300,3,0))</f>
        <v>Muharrem EFE TANRIVERDİ</v>
      </c>
      <c r="E1033" s="72">
        <f>IF(B1033="TATİL",0,IF(F1032=0,F1031+1,IF(LİSTE!$F$1=F1032,1,F1032+1)))</f>
        <v>7</v>
      </c>
      <c r="F1033" s="72">
        <f>IF(E1033=0,0,IF(LİSTE!$F$1=E1033,1,E1033+1))</f>
        <v>8</v>
      </c>
      <c r="G1033" s="72" t="str">
        <f>IFERROR(VLOOKUP(A1033,TATİLLER!$A$2:$D$30000,3,0),"TATİL DEĞİL")</f>
        <v>TATİL DEĞİL</v>
      </c>
    </row>
    <row r="1034" spans="1:7" x14ac:dyDescent="0.25">
      <c r="A1034" s="74">
        <f t="shared" si="229"/>
        <v>46645</v>
      </c>
      <c r="B1034" s="72">
        <f t="shared" si="240"/>
        <v>3</v>
      </c>
      <c r="C1034" s="72" t="str">
        <f>IF(E1034=0,"RESMİ TATİL",VLOOKUP(E1034,LİSTE!$B$7:$D$1300,3,0))</f>
        <v>Anıl DOĞAN</v>
      </c>
      <c r="D1034" s="72" t="str">
        <f>IF(F1034=0,"RESMİ TATİL",VLOOKUP(F1034,LİSTE!$B$7:$D$1300,3,0))</f>
        <v>İpek ARSLAN</v>
      </c>
      <c r="E1034" s="72">
        <f>IF(B1034="TATİL",0,IF(F1033=0,F1032+1,IF(LİSTE!$F$1=F1033,1,F1033+1)))</f>
        <v>9</v>
      </c>
      <c r="F1034" s="72">
        <f>IF(E1034=0,0,IF(LİSTE!$F$1=E1034,1,E1034+1))</f>
        <v>10</v>
      </c>
      <c r="G1034" s="72" t="str">
        <f>IFERROR(VLOOKUP(A1034,TATİLLER!$A$2:$D$30000,3,0),"TATİL DEĞİL")</f>
        <v>TATİL DEĞİL</v>
      </c>
    </row>
    <row r="1035" spans="1:7" x14ac:dyDescent="0.25">
      <c r="A1035" s="74">
        <f t="shared" si="229"/>
        <v>46646</v>
      </c>
      <c r="B1035" s="72">
        <f t="shared" si="240"/>
        <v>4</v>
      </c>
      <c r="C1035" s="72" t="str">
        <f>IF(E1035=0,"RESMİ TATİL",VLOOKUP(E1035,LİSTE!$B$7:$D$1300,3,0))</f>
        <v>Efe KARSAK</v>
      </c>
      <c r="D1035" s="72" t="str">
        <f>IF(F1035=0,"RESMİ TATİL",VLOOKUP(F1035,LİSTE!$B$7:$D$1300,3,0))</f>
        <v>Abdullah KIRBAÇ</v>
      </c>
      <c r="E1035" s="72">
        <f>IF(B1035="TATİL",0,IF(F1034=0,F1033+1,IF(LİSTE!$F$1=F1034,1,F1034+1)))</f>
        <v>11</v>
      </c>
      <c r="F1035" s="72">
        <f>IF(E1035=0,0,IF(LİSTE!$F$1=E1035,1,E1035+1))</f>
        <v>12</v>
      </c>
      <c r="G1035" s="72" t="str">
        <f>IFERROR(VLOOKUP(A1035,TATİLLER!$A$2:$D$30000,3,0),"TATİL DEĞİL")</f>
        <v>TATİL DEĞİL</v>
      </c>
    </row>
    <row r="1036" spans="1:7" x14ac:dyDescent="0.25">
      <c r="A1036" s="74">
        <f t="shared" si="229"/>
        <v>46647</v>
      </c>
      <c r="B1036" s="72">
        <f t="shared" si="240"/>
        <v>5</v>
      </c>
      <c r="C1036" s="72" t="str">
        <f>IF(E1036=0,"RESMİ TATİL",VLOOKUP(E1036,LİSTE!$B$7:$D$1300,3,0))</f>
        <v>Ümmü Defne GÜLER</v>
      </c>
      <c r="D1036" s="72" t="str">
        <f>IF(F1036=0,"RESMİ TATİL",VLOOKUP(F1036,LİSTE!$B$7:$D$1300,3,0))</f>
        <v>Şevval ÖZDAMAR</v>
      </c>
      <c r="E1036" s="72">
        <f>IF(B1036="TATİL",0,IF(F1035=0,F1034+1,IF(LİSTE!$F$1=F1035,1,F1035+1)))</f>
        <v>13</v>
      </c>
      <c r="F1036" s="72">
        <f>IF(E1036=0,0,IF(LİSTE!$F$1=E1036,1,E1036+1))</f>
        <v>14</v>
      </c>
      <c r="G1036" s="72" t="str">
        <f>IFERROR(VLOOKUP(A1036,TATİLLER!$A$2:$D$30000,3,0),"TATİL DEĞİL")</f>
        <v>TATİL DEĞİL</v>
      </c>
    </row>
    <row r="1037" spans="1:7" x14ac:dyDescent="0.25">
      <c r="A1037" s="74">
        <f t="shared" ref="A1037" si="242">A1036+3</f>
        <v>46650</v>
      </c>
      <c r="B1037" s="72">
        <f t="shared" si="240"/>
        <v>1</v>
      </c>
      <c r="C1037" s="72" t="str">
        <f>IF(E1037=0,"RESMİ TATİL",VLOOKUP(E1037,LİSTE!$B$7:$D$1300,3,0))</f>
        <v>Zeynep AKDAĞ</v>
      </c>
      <c r="D1037" s="72" t="str">
        <f>IF(F1037=0,"RESMİ TATİL",VLOOKUP(F1037,LİSTE!$B$7:$D$1300,3,0))</f>
        <v>Esma ÇOKER</v>
      </c>
      <c r="E1037" s="72">
        <f>IF(B1037="TATİL",0,IF(F1036=0,F1035+1,IF(LİSTE!$F$1=F1036,1,F1036+1)))</f>
        <v>15</v>
      </c>
      <c r="F1037" s="72">
        <f>IF(E1037=0,0,IF(LİSTE!$F$1=E1037,1,E1037+1))</f>
        <v>16</v>
      </c>
      <c r="G1037" s="72" t="str">
        <f>IFERROR(VLOOKUP(A1037,TATİLLER!$A$2:$D$30000,3,0),"TATİL DEĞİL")</f>
        <v>TATİL DEĞİL</v>
      </c>
    </row>
    <row r="1038" spans="1:7" x14ac:dyDescent="0.25">
      <c r="A1038" s="74">
        <f t="shared" si="229"/>
        <v>46651</v>
      </c>
      <c r="B1038" s="72">
        <f t="shared" si="240"/>
        <v>2</v>
      </c>
      <c r="C1038" s="72" t="str">
        <f>IF(E1038=0,"RESMİ TATİL",VLOOKUP(E1038,LİSTE!$B$7:$D$1300,3,0))</f>
        <v>Dursun Kubilay YAŞAR</v>
      </c>
      <c r="D1038" s="72" t="str">
        <f>IF(F1038=0,"RESMİ TATİL",VLOOKUP(F1038,LİSTE!$B$7:$D$1300,3,0))</f>
        <v>Zeynep Beril BAŞPINAR</v>
      </c>
      <c r="E1038" s="72">
        <f>IF(B1038="TATİL",0,IF(F1037=0,F1036+1,IF(LİSTE!$F$1=F1037,1,F1037+1)))</f>
        <v>17</v>
      </c>
      <c r="F1038" s="72">
        <f>IF(E1038=0,0,IF(LİSTE!$F$1=E1038,1,E1038+1))</f>
        <v>18</v>
      </c>
      <c r="G1038" s="72" t="str">
        <f>IFERROR(VLOOKUP(A1038,TATİLLER!$A$2:$D$30000,3,0),"TATİL DEĞİL")</f>
        <v>TATİL DEĞİL</v>
      </c>
    </row>
    <row r="1039" spans="1:7" x14ac:dyDescent="0.25">
      <c r="A1039" s="74">
        <f t="shared" si="229"/>
        <v>46652</v>
      </c>
      <c r="B1039" s="72">
        <f t="shared" si="240"/>
        <v>3</v>
      </c>
      <c r="C1039" s="72" t="str">
        <f>IF(E1039=0,"RESMİ TATİL",VLOOKUP(E1039,LİSTE!$B$7:$D$1300,3,0))</f>
        <v>Ahmet DAL</v>
      </c>
      <c r="D1039" s="72" t="str">
        <f>IF(F1039=0,"RESMİ TATİL",VLOOKUP(F1039,LİSTE!$B$7:$D$1300,3,0))</f>
        <v>Emirhan KARATAŞ</v>
      </c>
      <c r="E1039" s="72">
        <f>IF(B1039="TATİL",0,IF(F1038=0,F1037+1,IF(LİSTE!$F$1=F1038,1,F1038+1)))</f>
        <v>19</v>
      </c>
      <c r="F1039" s="72">
        <f>IF(E1039=0,0,IF(LİSTE!$F$1=E1039,1,E1039+1))</f>
        <v>20</v>
      </c>
      <c r="G1039" s="72" t="str">
        <f>IFERROR(VLOOKUP(A1039,TATİLLER!$A$2:$D$30000,3,0),"TATİL DEĞİL")</f>
        <v>TATİL DEĞİL</v>
      </c>
    </row>
    <row r="1040" spans="1:7" x14ac:dyDescent="0.25">
      <c r="A1040" s="74">
        <f t="shared" si="229"/>
        <v>46653</v>
      </c>
      <c r="B1040" s="72">
        <f t="shared" si="240"/>
        <v>4</v>
      </c>
      <c r="C1040" s="72" t="str">
        <f>IF(E1040=0,"RESMİ TATİL",VLOOKUP(E1040,LİSTE!$B$7:$D$1300,3,0))</f>
        <v>Zümra Yeter ARI</v>
      </c>
      <c r="D1040" s="72" t="str">
        <f>IF(F1040=0,"RESMİ TATİL",VLOOKUP(F1040,LİSTE!$B$7:$D$1300,3,0))</f>
        <v>Utku KARAGÖZ</v>
      </c>
      <c r="E1040" s="72">
        <f>IF(B1040="TATİL",0,IF(F1039=0,F1038+1,IF(LİSTE!$F$1=F1039,1,F1039+1)))</f>
        <v>21</v>
      </c>
      <c r="F1040" s="72">
        <f>IF(E1040=0,0,IF(LİSTE!$F$1=E1040,1,E1040+1))</f>
        <v>22</v>
      </c>
      <c r="G1040" s="72" t="str">
        <f>IFERROR(VLOOKUP(A1040,TATİLLER!$A$2:$D$30000,3,0),"TATİL DEĞİL")</f>
        <v>TATİL DEĞİL</v>
      </c>
    </row>
    <row r="1041" spans="1:7" x14ac:dyDescent="0.25">
      <c r="A1041" s="74">
        <f t="shared" si="229"/>
        <v>46654</v>
      </c>
      <c r="B1041" s="72">
        <f t="shared" si="240"/>
        <v>5</v>
      </c>
      <c r="C1041" s="72" t="str">
        <f>IF(E1041=0,"RESMİ TATİL",VLOOKUP(E1041,LİSTE!$B$7:$D$1300,3,0))</f>
        <v>Feyza Zümra AVCIOĞLU</v>
      </c>
      <c r="D1041" s="72" t="str">
        <f>IF(F1041=0,"RESMİ TATİL",VLOOKUP(F1041,LİSTE!$B$7:$D$1300,3,0))</f>
        <v>Yusuf Ali TABUR</v>
      </c>
      <c r="E1041" s="72">
        <f>IF(B1041="TATİL",0,IF(F1040=0,F1039+1,IF(LİSTE!$F$1=F1040,1,F1040+1)))</f>
        <v>23</v>
      </c>
      <c r="F1041" s="72">
        <f>IF(E1041=0,0,IF(LİSTE!$F$1=E1041,1,E1041+1))</f>
        <v>24</v>
      </c>
      <c r="G1041" s="72" t="str">
        <f>IFERROR(VLOOKUP(A1041,TATİLLER!$A$2:$D$30000,3,0),"TATİL DEĞİL")</f>
        <v>TATİL DEĞİL</v>
      </c>
    </row>
    <row r="1042" spans="1:7" x14ac:dyDescent="0.25">
      <c r="A1042" s="74">
        <f t="shared" ref="A1042" si="243">A1041+3</f>
        <v>46657</v>
      </c>
      <c r="B1042" s="72">
        <f t="shared" si="240"/>
        <v>1</v>
      </c>
      <c r="C1042" s="72" t="str">
        <f>IF(E1042=0,"RESMİ TATİL",VLOOKUP(E1042,LİSTE!$B$7:$D$1300,3,0))</f>
        <v>Irmak UTEBAY</v>
      </c>
      <c r="D1042" s="72" t="str">
        <f>IF(F1042=0,"RESMİ TATİL",VLOOKUP(F1042,LİSTE!$B$7:$D$1300,3,0))</f>
        <v>Kerem AKKOÇ</v>
      </c>
      <c r="E1042" s="72">
        <f>IF(B1042="TATİL",0,IF(F1041=0,F1040+1,IF(LİSTE!$F$1=F1041,1,F1041+1)))</f>
        <v>25</v>
      </c>
      <c r="F1042" s="72">
        <f>IF(E1042=0,0,IF(LİSTE!$F$1=E1042,1,E1042+1))</f>
        <v>26</v>
      </c>
      <c r="G1042" s="72" t="str">
        <f>IFERROR(VLOOKUP(A1042,TATİLLER!$A$2:$D$30000,3,0),"TATİL DEĞİL")</f>
        <v>TATİL DEĞİL</v>
      </c>
    </row>
    <row r="1043" spans="1:7" x14ac:dyDescent="0.25">
      <c r="A1043" s="74">
        <f t="shared" ref="A1043:A1106" si="244">A1042+1</f>
        <v>46658</v>
      </c>
      <c r="B1043" s="72">
        <f t="shared" si="240"/>
        <v>2</v>
      </c>
      <c r="C1043" s="72" t="str">
        <f>IF(E1043=0,"RESMİ TATİL",VLOOKUP(E1043,LİSTE!$B$7:$D$1300,3,0))</f>
        <v>Elçin Ayşe ELMAS</v>
      </c>
      <c r="D1043" s="72" t="str">
        <f>IF(F1043=0,"RESMİ TATİL",VLOOKUP(F1043,LİSTE!$B$7:$D$1300,3,0))</f>
        <v>Muhammed YILDIZDAĞ</v>
      </c>
      <c r="E1043" s="72">
        <f>IF(B1043="TATİL",0,IF(F1042=0,F1041+1,IF(LİSTE!$F$1=F1042,1,F1042+1)))</f>
        <v>27</v>
      </c>
      <c r="F1043" s="72">
        <f>IF(E1043=0,0,IF(LİSTE!$F$1=E1043,1,E1043+1))</f>
        <v>28</v>
      </c>
      <c r="G1043" s="72" t="str">
        <f>IFERROR(VLOOKUP(A1043,TATİLLER!$A$2:$D$30000,3,0),"TATİL DEĞİL")</f>
        <v>TATİL DEĞİL</v>
      </c>
    </row>
    <row r="1044" spans="1:7" x14ac:dyDescent="0.25">
      <c r="A1044" s="74">
        <f t="shared" si="244"/>
        <v>46659</v>
      </c>
      <c r="B1044" s="72">
        <f t="shared" si="240"/>
        <v>3</v>
      </c>
      <c r="C1044" s="72" t="str">
        <f>IF(E1044=0,"RESMİ TATİL",VLOOKUP(E1044,LİSTE!$B$7:$D$1300,3,0))</f>
        <v>Nisa Nur SANCAR</v>
      </c>
      <c r="D1044" s="72" t="str">
        <f>IF(F1044=0,"RESMİ TATİL",VLOOKUP(F1044,LİSTE!$B$7:$D$1300,3,0))</f>
        <v>Esila ÇETİN</v>
      </c>
      <c r="E1044" s="72">
        <f>IF(B1044="TATİL",0,IF(F1043=0,F1042+1,IF(LİSTE!$F$1=F1043,1,F1043+1)))</f>
        <v>1</v>
      </c>
      <c r="F1044" s="72">
        <f>IF(E1044=0,0,IF(LİSTE!$F$1=E1044,1,E1044+1))</f>
        <v>2</v>
      </c>
      <c r="G1044" s="72" t="str">
        <f>IFERROR(VLOOKUP(A1044,TATİLLER!$A$2:$D$30000,3,0),"TATİL DEĞİL")</f>
        <v>TATİL DEĞİL</v>
      </c>
    </row>
    <row r="1045" spans="1:7" x14ac:dyDescent="0.25">
      <c r="A1045" s="74">
        <f t="shared" si="244"/>
        <v>46660</v>
      </c>
      <c r="B1045" s="72">
        <f t="shared" si="240"/>
        <v>4</v>
      </c>
      <c r="C1045" s="72" t="str">
        <f>IF(E1045=0,"RESMİ TATİL",VLOOKUP(E1045,LİSTE!$B$7:$D$1300,3,0))</f>
        <v>Zeynep Sevde TOPUZ</v>
      </c>
      <c r="D1045" s="72" t="str">
        <f>IF(F1045=0,"RESMİ TATİL",VLOOKUP(F1045,LİSTE!$B$7:$D$1300,3,0))</f>
        <v>Ömer Asaf KADAŞ</v>
      </c>
      <c r="E1045" s="72">
        <f>IF(B1045="TATİL",0,IF(F1044=0,F1043+1,IF(LİSTE!$F$1=F1044,1,F1044+1)))</f>
        <v>3</v>
      </c>
      <c r="F1045" s="72">
        <f>IF(E1045=0,0,IF(LİSTE!$F$1=E1045,1,E1045+1))</f>
        <v>4</v>
      </c>
      <c r="G1045" s="72" t="str">
        <f>IFERROR(VLOOKUP(A1045,TATİLLER!$A$2:$D$30000,3,0),"TATİL DEĞİL")</f>
        <v>TATİL DEĞİL</v>
      </c>
    </row>
    <row r="1046" spans="1:7" x14ac:dyDescent="0.25">
      <c r="A1046" s="74">
        <f t="shared" si="244"/>
        <v>46661</v>
      </c>
      <c r="B1046" s="72">
        <f t="shared" si="240"/>
        <v>5</v>
      </c>
      <c r="C1046" s="72" t="str">
        <f>IF(E1046=0,"RESMİ TATİL",VLOOKUP(E1046,LİSTE!$B$7:$D$1300,3,0))</f>
        <v>Ramazan Baran ADIGÜZEL</v>
      </c>
      <c r="D1046" s="72" t="str">
        <f>IF(F1046=0,"RESMİ TATİL",VLOOKUP(F1046,LİSTE!$B$7:$D$1300,3,0))</f>
        <v>Bahar AKGÜN</v>
      </c>
      <c r="E1046" s="72">
        <f>IF(B1046="TATİL",0,IF(F1045=0,F1044+1,IF(LİSTE!$F$1=F1045,1,F1045+1)))</f>
        <v>5</v>
      </c>
      <c r="F1046" s="72">
        <f>IF(E1046=0,0,IF(LİSTE!$F$1=E1046,1,E1046+1))</f>
        <v>6</v>
      </c>
      <c r="G1046" s="72" t="str">
        <f>IFERROR(VLOOKUP(A1046,TATİLLER!$A$2:$D$30000,3,0),"TATİL DEĞİL")</f>
        <v>TATİL DEĞİL</v>
      </c>
    </row>
    <row r="1047" spans="1:7" x14ac:dyDescent="0.25">
      <c r="A1047" s="74">
        <f t="shared" ref="A1047" si="245">A1046+3</f>
        <v>46664</v>
      </c>
      <c r="B1047" s="72">
        <f t="shared" si="240"/>
        <v>1</v>
      </c>
      <c r="C1047" s="72" t="str">
        <f>IF(E1047=0,"RESMİ TATİL",VLOOKUP(E1047,LİSTE!$B$7:$D$1300,3,0))</f>
        <v>Ömer AKGÜL</v>
      </c>
      <c r="D1047" s="72" t="str">
        <f>IF(F1047=0,"RESMİ TATİL",VLOOKUP(F1047,LİSTE!$B$7:$D$1300,3,0))</f>
        <v>Muharrem EFE TANRIVERDİ</v>
      </c>
      <c r="E1047" s="72">
        <f>IF(B1047="TATİL",0,IF(F1046=0,F1045+1,IF(LİSTE!$F$1=F1046,1,F1046+1)))</f>
        <v>7</v>
      </c>
      <c r="F1047" s="72">
        <f>IF(E1047=0,0,IF(LİSTE!$F$1=E1047,1,E1047+1))</f>
        <v>8</v>
      </c>
      <c r="G1047" s="72" t="str">
        <f>IFERROR(VLOOKUP(A1047,TATİLLER!$A$2:$D$30000,3,0),"TATİL DEĞİL")</f>
        <v>TATİL DEĞİL</v>
      </c>
    </row>
    <row r="1048" spans="1:7" x14ac:dyDescent="0.25">
      <c r="A1048" s="74">
        <f t="shared" si="244"/>
        <v>46665</v>
      </c>
      <c r="B1048" s="72">
        <f t="shared" si="240"/>
        <v>2</v>
      </c>
      <c r="C1048" s="72" t="str">
        <f>IF(E1048=0,"RESMİ TATİL",VLOOKUP(E1048,LİSTE!$B$7:$D$1300,3,0))</f>
        <v>Anıl DOĞAN</v>
      </c>
      <c r="D1048" s="72" t="str">
        <f>IF(F1048=0,"RESMİ TATİL",VLOOKUP(F1048,LİSTE!$B$7:$D$1300,3,0))</f>
        <v>İpek ARSLAN</v>
      </c>
      <c r="E1048" s="72">
        <f>IF(B1048="TATİL",0,IF(F1047=0,F1046+1,IF(LİSTE!$F$1=F1047,1,F1047+1)))</f>
        <v>9</v>
      </c>
      <c r="F1048" s="72">
        <f>IF(E1048=0,0,IF(LİSTE!$F$1=E1048,1,E1048+1))</f>
        <v>10</v>
      </c>
      <c r="G1048" s="72" t="str">
        <f>IFERROR(VLOOKUP(A1048,TATİLLER!$A$2:$D$30000,3,0),"TATİL DEĞİL")</f>
        <v>TATİL DEĞİL</v>
      </c>
    </row>
    <row r="1049" spans="1:7" x14ac:dyDescent="0.25">
      <c r="A1049" s="74">
        <f t="shared" si="244"/>
        <v>46666</v>
      </c>
      <c r="B1049" s="72">
        <f t="shared" si="240"/>
        <v>3</v>
      </c>
      <c r="C1049" s="72" t="str">
        <f>IF(E1049=0,"RESMİ TATİL",VLOOKUP(E1049,LİSTE!$B$7:$D$1300,3,0))</f>
        <v>Efe KARSAK</v>
      </c>
      <c r="D1049" s="72" t="str">
        <f>IF(F1049=0,"RESMİ TATİL",VLOOKUP(F1049,LİSTE!$B$7:$D$1300,3,0))</f>
        <v>Abdullah KIRBAÇ</v>
      </c>
      <c r="E1049" s="72">
        <f>IF(B1049="TATİL",0,IF(F1048=0,F1047+1,IF(LİSTE!$F$1=F1048,1,F1048+1)))</f>
        <v>11</v>
      </c>
      <c r="F1049" s="72">
        <f>IF(E1049=0,0,IF(LİSTE!$F$1=E1049,1,E1049+1))</f>
        <v>12</v>
      </c>
      <c r="G1049" s="72" t="str">
        <f>IFERROR(VLOOKUP(A1049,TATİLLER!$A$2:$D$30000,3,0),"TATİL DEĞİL")</f>
        <v>TATİL DEĞİL</v>
      </c>
    </row>
    <row r="1050" spans="1:7" x14ac:dyDescent="0.25">
      <c r="A1050" s="74">
        <f t="shared" si="244"/>
        <v>46667</v>
      </c>
      <c r="B1050" s="72">
        <f t="shared" si="240"/>
        <v>4</v>
      </c>
      <c r="C1050" s="72" t="str">
        <f>IF(E1050=0,"RESMİ TATİL",VLOOKUP(E1050,LİSTE!$B$7:$D$1300,3,0))</f>
        <v>Ümmü Defne GÜLER</v>
      </c>
      <c r="D1050" s="72" t="str">
        <f>IF(F1050=0,"RESMİ TATİL",VLOOKUP(F1050,LİSTE!$B$7:$D$1300,3,0))</f>
        <v>Şevval ÖZDAMAR</v>
      </c>
      <c r="E1050" s="72">
        <f>IF(B1050="TATİL",0,IF(F1049=0,F1048+1,IF(LİSTE!$F$1=F1049,1,F1049+1)))</f>
        <v>13</v>
      </c>
      <c r="F1050" s="72">
        <f>IF(E1050=0,0,IF(LİSTE!$F$1=E1050,1,E1050+1))</f>
        <v>14</v>
      </c>
      <c r="G1050" s="72" t="str">
        <f>IFERROR(VLOOKUP(A1050,TATİLLER!$A$2:$D$30000,3,0),"TATİL DEĞİL")</f>
        <v>TATİL DEĞİL</v>
      </c>
    </row>
    <row r="1051" spans="1:7" x14ac:dyDescent="0.25">
      <c r="A1051" s="74">
        <f t="shared" si="244"/>
        <v>46668</v>
      </c>
      <c r="B1051" s="72">
        <f t="shared" si="240"/>
        <v>5</v>
      </c>
      <c r="C1051" s="72" t="str">
        <f>IF(E1051=0,"RESMİ TATİL",VLOOKUP(E1051,LİSTE!$B$7:$D$1300,3,0))</f>
        <v>Zeynep AKDAĞ</v>
      </c>
      <c r="D1051" s="72" t="str">
        <f>IF(F1051=0,"RESMİ TATİL",VLOOKUP(F1051,LİSTE!$B$7:$D$1300,3,0))</f>
        <v>Esma ÇOKER</v>
      </c>
      <c r="E1051" s="72">
        <f>IF(B1051="TATİL",0,IF(F1050=0,F1049+1,IF(LİSTE!$F$1=F1050,1,F1050+1)))</f>
        <v>15</v>
      </c>
      <c r="F1051" s="72">
        <f>IF(E1051=0,0,IF(LİSTE!$F$1=E1051,1,E1051+1))</f>
        <v>16</v>
      </c>
      <c r="G1051" s="72" t="str">
        <f>IFERROR(VLOOKUP(A1051,TATİLLER!$A$2:$D$30000,3,0),"TATİL DEĞİL")</f>
        <v>TATİL DEĞİL</v>
      </c>
    </row>
    <row r="1052" spans="1:7" x14ac:dyDescent="0.25">
      <c r="A1052" s="74">
        <f t="shared" ref="A1052" si="246">A1051+3</f>
        <v>46671</v>
      </c>
      <c r="B1052" s="72">
        <f t="shared" si="240"/>
        <v>1</v>
      </c>
      <c r="C1052" s="72" t="str">
        <f>IF(E1052=0,"RESMİ TATİL",VLOOKUP(E1052,LİSTE!$B$7:$D$1300,3,0))</f>
        <v>Dursun Kubilay YAŞAR</v>
      </c>
      <c r="D1052" s="72" t="str">
        <f>IF(F1052=0,"RESMİ TATİL",VLOOKUP(F1052,LİSTE!$B$7:$D$1300,3,0))</f>
        <v>Zeynep Beril BAŞPINAR</v>
      </c>
      <c r="E1052" s="72">
        <f>IF(B1052="TATİL",0,IF(F1051=0,F1050+1,IF(LİSTE!$F$1=F1051,1,F1051+1)))</f>
        <v>17</v>
      </c>
      <c r="F1052" s="72">
        <f>IF(E1052=0,0,IF(LİSTE!$F$1=E1052,1,E1052+1))</f>
        <v>18</v>
      </c>
      <c r="G1052" s="72" t="str">
        <f>IFERROR(VLOOKUP(A1052,TATİLLER!$A$2:$D$30000,3,0),"TATİL DEĞİL")</f>
        <v>TATİL DEĞİL</v>
      </c>
    </row>
    <row r="1053" spans="1:7" x14ac:dyDescent="0.25">
      <c r="A1053" s="74">
        <f t="shared" si="244"/>
        <v>46672</v>
      </c>
      <c r="B1053" s="72">
        <f t="shared" si="240"/>
        <v>2</v>
      </c>
      <c r="C1053" s="72" t="str">
        <f>IF(E1053=0,"RESMİ TATİL",VLOOKUP(E1053,LİSTE!$B$7:$D$1300,3,0))</f>
        <v>Ahmet DAL</v>
      </c>
      <c r="D1053" s="72" t="str">
        <f>IF(F1053=0,"RESMİ TATİL",VLOOKUP(F1053,LİSTE!$B$7:$D$1300,3,0))</f>
        <v>Emirhan KARATAŞ</v>
      </c>
      <c r="E1053" s="72">
        <f>IF(B1053="TATİL",0,IF(F1052=0,F1051+1,IF(LİSTE!$F$1=F1052,1,F1052+1)))</f>
        <v>19</v>
      </c>
      <c r="F1053" s="72">
        <f>IF(E1053=0,0,IF(LİSTE!$F$1=E1053,1,E1053+1))</f>
        <v>20</v>
      </c>
      <c r="G1053" s="72" t="str">
        <f>IFERROR(VLOOKUP(A1053,TATİLLER!$A$2:$D$30000,3,0),"TATİL DEĞİL")</f>
        <v>TATİL DEĞİL</v>
      </c>
    </row>
    <row r="1054" spans="1:7" x14ac:dyDescent="0.25">
      <c r="A1054" s="74">
        <f t="shared" si="244"/>
        <v>46673</v>
      </c>
      <c r="B1054" s="72">
        <f t="shared" si="240"/>
        <v>3</v>
      </c>
      <c r="C1054" s="72" t="str">
        <f>IF(E1054=0,"RESMİ TATİL",VLOOKUP(E1054,LİSTE!$B$7:$D$1300,3,0))</f>
        <v>Zümra Yeter ARI</v>
      </c>
      <c r="D1054" s="72" t="str">
        <f>IF(F1054=0,"RESMİ TATİL",VLOOKUP(F1054,LİSTE!$B$7:$D$1300,3,0))</f>
        <v>Utku KARAGÖZ</v>
      </c>
      <c r="E1054" s="72">
        <f>IF(B1054="TATİL",0,IF(F1053=0,F1052+1,IF(LİSTE!$F$1=F1053,1,F1053+1)))</f>
        <v>21</v>
      </c>
      <c r="F1054" s="72">
        <f>IF(E1054=0,0,IF(LİSTE!$F$1=E1054,1,E1054+1))</f>
        <v>22</v>
      </c>
      <c r="G1054" s="72" t="str">
        <f>IFERROR(VLOOKUP(A1054,TATİLLER!$A$2:$D$30000,3,0),"TATİL DEĞİL")</f>
        <v>TATİL DEĞİL</v>
      </c>
    </row>
    <row r="1055" spans="1:7" x14ac:dyDescent="0.25">
      <c r="A1055" s="74">
        <f t="shared" si="244"/>
        <v>46674</v>
      </c>
      <c r="B1055" s="72">
        <f t="shared" si="240"/>
        <v>4</v>
      </c>
      <c r="C1055" s="72" t="str">
        <f>IF(E1055=0,"RESMİ TATİL",VLOOKUP(E1055,LİSTE!$B$7:$D$1300,3,0))</f>
        <v>Feyza Zümra AVCIOĞLU</v>
      </c>
      <c r="D1055" s="72" t="str">
        <f>IF(F1055=0,"RESMİ TATİL",VLOOKUP(F1055,LİSTE!$B$7:$D$1300,3,0))</f>
        <v>Yusuf Ali TABUR</v>
      </c>
      <c r="E1055" s="72">
        <f>IF(B1055="TATİL",0,IF(F1054=0,F1053+1,IF(LİSTE!$F$1=F1054,1,F1054+1)))</f>
        <v>23</v>
      </c>
      <c r="F1055" s="72">
        <f>IF(E1055=0,0,IF(LİSTE!$F$1=E1055,1,E1055+1))</f>
        <v>24</v>
      </c>
      <c r="G1055" s="72" t="str">
        <f>IFERROR(VLOOKUP(A1055,TATİLLER!$A$2:$D$30000,3,0),"TATİL DEĞİL")</f>
        <v>TATİL DEĞİL</v>
      </c>
    </row>
    <row r="1056" spans="1:7" x14ac:dyDescent="0.25">
      <c r="A1056" s="74">
        <f t="shared" si="244"/>
        <v>46675</v>
      </c>
      <c r="B1056" s="72">
        <f t="shared" si="240"/>
        <v>5</v>
      </c>
      <c r="C1056" s="72" t="str">
        <f>IF(E1056=0,"RESMİ TATİL",VLOOKUP(E1056,LİSTE!$B$7:$D$1300,3,0))</f>
        <v>Irmak UTEBAY</v>
      </c>
      <c r="D1056" s="72" t="str">
        <f>IF(F1056=0,"RESMİ TATİL",VLOOKUP(F1056,LİSTE!$B$7:$D$1300,3,0))</f>
        <v>Kerem AKKOÇ</v>
      </c>
      <c r="E1056" s="72">
        <f>IF(B1056="TATİL",0,IF(F1055=0,F1054+1,IF(LİSTE!$F$1=F1055,1,F1055+1)))</f>
        <v>25</v>
      </c>
      <c r="F1056" s="72">
        <f>IF(E1056=0,0,IF(LİSTE!$F$1=E1056,1,E1056+1))</f>
        <v>26</v>
      </c>
      <c r="G1056" s="72" t="str">
        <f>IFERROR(VLOOKUP(A1056,TATİLLER!$A$2:$D$30000,3,0),"TATİL DEĞİL")</f>
        <v>TATİL DEĞİL</v>
      </c>
    </row>
    <row r="1057" spans="1:7" x14ac:dyDescent="0.25">
      <c r="A1057" s="74">
        <f t="shared" ref="A1057" si="247">A1056+3</f>
        <v>46678</v>
      </c>
      <c r="B1057" s="72">
        <f t="shared" si="240"/>
        <v>1</v>
      </c>
      <c r="C1057" s="72" t="str">
        <f>IF(E1057=0,"RESMİ TATİL",VLOOKUP(E1057,LİSTE!$B$7:$D$1300,3,0))</f>
        <v>Elçin Ayşe ELMAS</v>
      </c>
      <c r="D1057" s="72" t="str">
        <f>IF(F1057=0,"RESMİ TATİL",VLOOKUP(F1057,LİSTE!$B$7:$D$1300,3,0))</f>
        <v>Muhammed YILDIZDAĞ</v>
      </c>
      <c r="E1057" s="72">
        <f>IF(B1057="TATİL",0,IF(F1056=0,F1055+1,IF(LİSTE!$F$1=F1056,1,F1056+1)))</f>
        <v>27</v>
      </c>
      <c r="F1057" s="72">
        <f>IF(E1057=0,0,IF(LİSTE!$F$1=E1057,1,E1057+1))</f>
        <v>28</v>
      </c>
      <c r="G1057" s="72" t="str">
        <f>IFERROR(VLOOKUP(A1057,TATİLLER!$A$2:$D$30000,3,0),"TATİL DEĞİL")</f>
        <v>TATİL DEĞİL</v>
      </c>
    </row>
    <row r="1058" spans="1:7" x14ac:dyDescent="0.25">
      <c r="A1058" s="74">
        <f t="shared" si="244"/>
        <v>46679</v>
      </c>
      <c r="B1058" s="72">
        <f t="shared" si="240"/>
        <v>2</v>
      </c>
      <c r="C1058" s="72" t="str">
        <f>IF(E1058=0,"RESMİ TATİL",VLOOKUP(E1058,LİSTE!$B$7:$D$1300,3,0))</f>
        <v>Nisa Nur SANCAR</v>
      </c>
      <c r="D1058" s="72" t="str">
        <f>IF(F1058=0,"RESMİ TATİL",VLOOKUP(F1058,LİSTE!$B$7:$D$1300,3,0))</f>
        <v>Esila ÇETİN</v>
      </c>
      <c r="E1058" s="72">
        <f>IF(B1058="TATİL",0,IF(F1057=0,F1056+1,IF(LİSTE!$F$1=F1057,1,F1057+1)))</f>
        <v>1</v>
      </c>
      <c r="F1058" s="72">
        <f>IF(E1058=0,0,IF(LİSTE!$F$1=E1058,1,E1058+1))</f>
        <v>2</v>
      </c>
      <c r="G1058" s="72" t="str">
        <f>IFERROR(VLOOKUP(A1058,TATİLLER!$A$2:$D$30000,3,0),"TATİL DEĞİL")</f>
        <v>TATİL DEĞİL</v>
      </c>
    </row>
    <row r="1059" spans="1:7" x14ac:dyDescent="0.25">
      <c r="A1059" s="74">
        <f t="shared" si="244"/>
        <v>46680</v>
      </c>
      <c r="B1059" s="72">
        <f t="shared" si="240"/>
        <v>3</v>
      </c>
      <c r="C1059" s="72" t="str">
        <f>IF(E1059=0,"RESMİ TATİL",VLOOKUP(E1059,LİSTE!$B$7:$D$1300,3,0))</f>
        <v>Zeynep Sevde TOPUZ</v>
      </c>
      <c r="D1059" s="72" t="str">
        <f>IF(F1059=0,"RESMİ TATİL",VLOOKUP(F1059,LİSTE!$B$7:$D$1300,3,0))</f>
        <v>Ömer Asaf KADAŞ</v>
      </c>
      <c r="E1059" s="72">
        <f>IF(B1059="TATİL",0,IF(F1058=0,F1057+1,IF(LİSTE!$F$1=F1058,1,F1058+1)))</f>
        <v>3</v>
      </c>
      <c r="F1059" s="72">
        <f>IF(E1059=0,0,IF(LİSTE!$F$1=E1059,1,E1059+1))</f>
        <v>4</v>
      </c>
      <c r="G1059" s="72" t="str">
        <f>IFERROR(VLOOKUP(A1059,TATİLLER!$A$2:$D$30000,3,0),"TATİL DEĞİL")</f>
        <v>TATİL DEĞİL</v>
      </c>
    </row>
    <row r="1060" spans="1:7" x14ac:dyDescent="0.25">
      <c r="A1060" s="74">
        <f t="shared" si="244"/>
        <v>46681</v>
      </c>
      <c r="B1060" s="72">
        <f t="shared" si="240"/>
        <v>4</v>
      </c>
      <c r="C1060" s="72" t="str">
        <f>IF(E1060=0,"RESMİ TATİL",VLOOKUP(E1060,LİSTE!$B$7:$D$1300,3,0))</f>
        <v>Ramazan Baran ADIGÜZEL</v>
      </c>
      <c r="D1060" s="72" t="str">
        <f>IF(F1060=0,"RESMİ TATİL",VLOOKUP(F1060,LİSTE!$B$7:$D$1300,3,0))</f>
        <v>Bahar AKGÜN</v>
      </c>
      <c r="E1060" s="72">
        <f>IF(B1060="TATİL",0,IF(F1059=0,F1058+1,IF(LİSTE!$F$1=F1059,1,F1059+1)))</f>
        <v>5</v>
      </c>
      <c r="F1060" s="72">
        <f>IF(E1060=0,0,IF(LİSTE!$F$1=E1060,1,E1060+1))</f>
        <v>6</v>
      </c>
      <c r="G1060" s="72" t="str">
        <f>IFERROR(VLOOKUP(A1060,TATİLLER!$A$2:$D$30000,3,0),"TATİL DEĞİL")</f>
        <v>TATİL DEĞİL</v>
      </c>
    </row>
    <row r="1061" spans="1:7" x14ac:dyDescent="0.25">
      <c r="A1061" s="74">
        <f t="shared" si="244"/>
        <v>46682</v>
      </c>
      <c r="B1061" s="72">
        <f t="shared" si="240"/>
        <v>5</v>
      </c>
      <c r="C1061" s="72" t="str">
        <f>IF(E1061=0,"RESMİ TATİL",VLOOKUP(E1061,LİSTE!$B$7:$D$1300,3,0))</f>
        <v>Ömer AKGÜL</v>
      </c>
      <c r="D1061" s="72" t="str">
        <f>IF(F1061=0,"RESMİ TATİL",VLOOKUP(F1061,LİSTE!$B$7:$D$1300,3,0))</f>
        <v>Muharrem EFE TANRIVERDİ</v>
      </c>
      <c r="E1061" s="72">
        <f>IF(B1061="TATİL",0,IF(F1060=0,F1059+1,IF(LİSTE!$F$1=F1060,1,F1060+1)))</f>
        <v>7</v>
      </c>
      <c r="F1061" s="72">
        <f>IF(E1061=0,0,IF(LİSTE!$F$1=E1061,1,E1061+1))</f>
        <v>8</v>
      </c>
      <c r="G1061" s="72" t="str">
        <f>IFERROR(VLOOKUP(A1061,TATİLLER!$A$2:$D$30000,3,0),"TATİL DEĞİL")</f>
        <v>TATİL DEĞİL</v>
      </c>
    </row>
    <row r="1062" spans="1:7" x14ac:dyDescent="0.25">
      <c r="A1062" s="74">
        <f t="shared" ref="A1062" si="248">A1061+3</f>
        <v>46685</v>
      </c>
      <c r="B1062" s="72">
        <f t="shared" si="240"/>
        <v>1</v>
      </c>
      <c r="C1062" s="72" t="str">
        <f>IF(E1062=0,"RESMİ TATİL",VLOOKUP(E1062,LİSTE!$B$7:$D$1300,3,0))</f>
        <v>Anıl DOĞAN</v>
      </c>
      <c r="D1062" s="72" t="str">
        <f>IF(F1062=0,"RESMİ TATİL",VLOOKUP(F1062,LİSTE!$B$7:$D$1300,3,0))</f>
        <v>İpek ARSLAN</v>
      </c>
      <c r="E1062" s="72">
        <f>IF(B1062="TATİL",0,IF(F1061=0,F1060+1,IF(LİSTE!$F$1=F1061,1,F1061+1)))</f>
        <v>9</v>
      </c>
      <c r="F1062" s="72">
        <f>IF(E1062=0,0,IF(LİSTE!$F$1=E1062,1,E1062+1))</f>
        <v>10</v>
      </c>
      <c r="G1062" s="72" t="str">
        <f>IFERROR(VLOOKUP(A1062,TATİLLER!$A$2:$D$30000,3,0),"TATİL DEĞİL")</f>
        <v>TATİL DEĞİL</v>
      </c>
    </row>
    <row r="1063" spans="1:7" x14ac:dyDescent="0.25">
      <c r="A1063" s="74">
        <f t="shared" si="244"/>
        <v>46686</v>
      </c>
      <c r="B1063" s="72">
        <f t="shared" si="240"/>
        <v>2</v>
      </c>
      <c r="C1063" s="72" t="str">
        <f>IF(E1063=0,"RESMİ TATİL",VLOOKUP(E1063,LİSTE!$B$7:$D$1300,3,0))</f>
        <v>Efe KARSAK</v>
      </c>
      <c r="D1063" s="72" t="str">
        <f>IF(F1063=0,"RESMİ TATİL",VLOOKUP(F1063,LİSTE!$B$7:$D$1300,3,0))</f>
        <v>Abdullah KIRBAÇ</v>
      </c>
      <c r="E1063" s="72">
        <f>IF(B1063="TATİL",0,IF(F1062=0,F1061+1,IF(LİSTE!$F$1=F1062,1,F1062+1)))</f>
        <v>11</v>
      </c>
      <c r="F1063" s="72">
        <f>IF(E1063=0,0,IF(LİSTE!$F$1=E1063,1,E1063+1))</f>
        <v>12</v>
      </c>
      <c r="G1063" s="72" t="str">
        <f>IFERROR(VLOOKUP(A1063,TATİLLER!$A$2:$D$30000,3,0),"TATİL DEĞİL")</f>
        <v>TATİL DEĞİL</v>
      </c>
    </row>
    <row r="1064" spans="1:7" x14ac:dyDescent="0.25">
      <c r="A1064" s="74">
        <f t="shared" si="244"/>
        <v>46687</v>
      </c>
      <c r="B1064" s="72">
        <f t="shared" si="240"/>
        <v>3</v>
      </c>
      <c r="C1064" s="72" t="str">
        <f>IF(E1064=0,"RESMİ TATİL",VLOOKUP(E1064,LİSTE!$B$7:$D$1300,3,0))</f>
        <v>Ümmü Defne GÜLER</v>
      </c>
      <c r="D1064" s="72" t="str">
        <f>IF(F1064=0,"RESMİ TATİL",VLOOKUP(F1064,LİSTE!$B$7:$D$1300,3,0))</f>
        <v>Şevval ÖZDAMAR</v>
      </c>
      <c r="E1064" s="72">
        <f>IF(B1064="TATİL",0,IF(F1063=0,F1062+1,IF(LİSTE!$F$1=F1063,1,F1063+1)))</f>
        <v>13</v>
      </c>
      <c r="F1064" s="72">
        <f>IF(E1064=0,0,IF(LİSTE!$F$1=E1064,1,E1064+1))</f>
        <v>14</v>
      </c>
      <c r="G1064" s="72" t="str">
        <f>IFERROR(VLOOKUP(A1064,TATİLLER!$A$2:$D$30000,3,0),"TATİL DEĞİL")</f>
        <v>TATİL DEĞİL</v>
      </c>
    </row>
    <row r="1065" spans="1:7" x14ac:dyDescent="0.25">
      <c r="A1065" s="74">
        <f t="shared" si="244"/>
        <v>46688</v>
      </c>
      <c r="B1065" s="72">
        <f t="shared" si="240"/>
        <v>4</v>
      </c>
      <c r="C1065" s="72" t="str">
        <f>IF(E1065=0,"RESMİ TATİL",VLOOKUP(E1065,LİSTE!$B$7:$D$1300,3,0))</f>
        <v>Zeynep AKDAĞ</v>
      </c>
      <c r="D1065" s="72" t="str">
        <f>IF(F1065=0,"RESMİ TATİL",VLOOKUP(F1065,LİSTE!$B$7:$D$1300,3,0))</f>
        <v>Esma ÇOKER</v>
      </c>
      <c r="E1065" s="72">
        <f>IF(B1065="TATİL",0,IF(F1064=0,F1063+1,IF(LİSTE!$F$1=F1064,1,F1064+1)))</f>
        <v>15</v>
      </c>
      <c r="F1065" s="72">
        <f>IF(E1065=0,0,IF(LİSTE!$F$1=E1065,1,E1065+1))</f>
        <v>16</v>
      </c>
      <c r="G1065" s="72" t="str">
        <f>IFERROR(VLOOKUP(A1065,TATİLLER!$A$2:$D$30000,3,0),"TATİL DEĞİL")</f>
        <v>TATİL DEĞİL</v>
      </c>
    </row>
    <row r="1066" spans="1:7" x14ac:dyDescent="0.25">
      <c r="A1066" s="74">
        <f t="shared" si="244"/>
        <v>46689</v>
      </c>
      <c r="B1066" s="72">
        <f t="shared" si="240"/>
        <v>5</v>
      </c>
      <c r="C1066" s="72" t="str">
        <f>IF(E1066=0,"RESMİ TATİL",VLOOKUP(E1066,LİSTE!$B$7:$D$1300,3,0))</f>
        <v>Dursun Kubilay YAŞAR</v>
      </c>
      <c r="D1066" s="72" t="str">
        <f>IF(F1066=0,"RESMİ TATİL",VLOOKUP(F1066,LİSTE!$B$7:$D$1300,3,0))</f>
        <v>Zeynep Beril BAŞPINAR</v>
      </c>
      <c r="E1066" s="72">
        <f>IF(B1066="TATİL",0,IF(F1065=0,F1064+1,IF(LİSTE!$F$1=F1065,1,F1065+1)))</f>
        <v>17</v>
      </c>
      <c r="F1066" s="72">
        <f>IF(E1066=0,0,IF(LİSTE!$F$1=E1066,1,E1066+1))</f>
        <v>18</v>
      </c>
      <c r="G1066" s="72" t="str">
        <f>IFERROR(VLOOKUP(A1066,TATİLLER!$A$2:$D$30000,3,0),"TATİL DEĞİL")</f>
        <v>TATİL DEĞİL</v>
      </c>
    </row>
    <row r="1067" spans="1:7" x14ac:dyDescent="0.25">
      <c r="A1067" s="74">
        <f t="shared" ref="A1067" si="249">A1066+3</f>
        <v>46692</v>
      </c>
      <c r="B1067" s="72">
        <f t="shared" si="240"/>
        <v>1</v>
      </c>
      <c r="C1067" s="72" t="str">
        <f>IF(E1067=0,"RESMİ TATİL",VLOOKUP(E1067,LİSTE!$B$7:$D$1300,3,0))</f>
        <v>Ahmet DAL</v>
      </c>
      <c r="D1067" s="72" t="str">
        <f>IF(F1067=0,"RESMİ TATİL",VLOOKUP(F1067,LİSTE!$B$7:$D$1300,3,0))</f>
        <v>Emirhan KARATAŞ</v>
      </c>
      <c r="E1067" s="72">
        <f>IF(B1067="TATİL",0,IF(F1066=0,F1065+1,IF(LİSTE!$F$1=F1066,1,F1066+1)))</f>
        <v>19</v>
      </c>
      <c r="F1067" s="72">
        <f>IF(E1067=0,0,IF(LİSTE!$F$1=E1067,1,E1067+1))</f>
        <v>20</v>
      </c>
      <c r="G1067" s="72" t="str">
        <f>IFERROR(VLOOKUP(A1067,TATİLLER!$A$2:$D$30000,3,0),"TATİL DEĞİL")</f>
        <v>TATİL DEĞİL</v>
      </c>
    </row>
    <row r="1068" spans="1:7" x14ac:dyDescent="0.25">
      <c r="A1068" s="74">
        <f t="shared" si="244"/>
        <v>46693</v>
      </c>
      <c r="B1068" s="72">
        <f t="shared" si="240"/>
        <v>2</v>
      </c>
      <c r="C1068" s="72" t="str">
        <f>IF(E1068=0,"RESMİ TATİL",VLOOKUP(E1068,LİSTE!$B$7:$D$1300,3,0))</f>
        <v>Zümra Yeter ARI</v>
      </c>
      <c r="D1068" s="72" t="str">
        <f>IF(F1068=0,"RESMİ TATİL",VLOOKUP(F1068,LİSTE!$B$7:$D$1300,3,0))</f>
        <v>Utku KARAGÖZ</v>
      </c>
      <c r="E1068" s="72">
        <f>IF(B1068="TATİL",0,IF(F1067=0,F1066+1,IF(LİSTE!$F$1=F1067,1,F1067+1)))</f>
        <v>21</v>
      </c>
      <c r="F1068" s="72">
        <f>IF(E1068=0,0,IF(LİSTE!$F$1=E1068,1,E1068+1))</f>
        <v>22</v>
      </c>
      <c r="G1068" s="72" t="str">
        <f>IFERROR(VLOOKUP(A1068,TATİLLER!$A$2:$D$30000,3,0),"TATİL DEĞİL")</f>
        <v>TATİL DEĞİL</v>
      </c>
    </row>
    <row r="1069" spans="1:7" x14ac:dyDescent="0.25">
      <c r="A1069" s="74">
        <f t="shared" si="244"/>
        <v>46694</v>
      </c>
      <c r="B1069" s="72">
        <f t="shared" si="240"/>
        <v>3</v>
      </c>
      <c r="C1069" s="72" t="str">
        <f>IF(E1069=0,"RESMİ TATİL",VLOOKUP(E1069,LİSTE!$B$7:$D$1300,3,0))</f>
        <v>Feyza Zümra AVCIOĞLU</v>
      </c>
      <c r="D1069" s="72" t="str">
        <f>IF(F1069=0,"RESMİ TATİL",VLOOKUP(F1069,LİSTE!$B$7:$D$1300,3,0))</f>
        <v>Yusuf Ali TABUR</v>
      </c>
      <c r="E1069" s="72">
        <f>IF(B1069="TATİL",0,IF(F1068=0,F1067+1,IF(LİSTE!$F$1=F1068,1,F1068+1)))</f>
        <v>23</v>
      </c>
      <c r="F1069" s="72">
        <f>IF(E1069=0,0,IF(LİSTE!$F$1=E1069,1,E1069+1))</f>
        <v>24</v>
      </c>
      <c r="G1069" s="72" t="str">
        <f>IFERROR(VLOOKUP(A1069,TATİLLER!$A$2:$D$30000,3,0),"TATİL DEĞİL")</f>
        <v>TATİL DEĞİL</v>
      </c>
    </row>
    <row r="1070" spans="1:7" x14ac:dyDescent="0.25">
      <c r="A1070" s="74">
        <f t="shared" si="244"/>
        <v>46695</v>
      </c>
      <c r="B1070" s="72">
        <f t="shared" si="240"/>
        <v>4</v>
      </c>
      <c r="C1070" s="72" t="str">
        <f>IF(E1070=0,"RESMİ TATİL",VLOOKUP(E1070,LİSTE!$B$7:$D$1300,3,0))</f>
        <v>Irmak UTEBAY</v>
      </c>
      <c r="D1070" s="72" t="str">
        <f>IF(F1070=0,"RESMİ TATİL",VLOOKUP(F1070,LİSTE!$B$7:$D$1300,3,0))</f>
        <v>Kerem AKKOÇ</v>
      </c>
      <c r="E1070" s="72">
        <f>IF(B1070="TATİL",0,IF(F1069=0,F1068+1,IF(LİSTE!$F$1=F1069,1,F1069+1)))</f>
        <v>25</v>
      </c>
      <c r="F1070" s="72">
        <f>IF(E1070=0,0,IF(LİSTE!$F$1=E1070,1,E1070+1))</f>
        <v>26</v>
      </c>
      <c r="G1070" s="72" t="str">
        <f>IFERROR(VLOOKUP(A1070,TATİLLER!$A$2:$D$30000,3,0),"TATİL DEĞİL")</f>
        <v>TATİL DEĞİL</v>
      </c>
    </row>
    <row r="1071" spans="1:7" x14ac:dyDescent="0.25">
      <c r="A1071" s="74">
        <f t="shared" si="244"/>
        <v>46696</v>
      </c>
      <c r="B1071" s="72">
        <f t="shared" si="240"/>
        <v>5</v>
      </c>
      <c r="C1071" s="72" t="str">
        <f>IF(E1071=0,"RESMİ TATİL",VLOOKUP(E1071,LİSTE!$B$7:$D$1300,3,0))</f>
        <v>Elçin Ayşe ELMAS</v>
      </c>
      <c r="D1071" s="72" t="str">
        <f>IF(F1071=0,"RESMİ TATİL",VLOOKUP(F1071,LİSTE!$B$7:$D$1300,3,0))</f>
        <v>Muhammed YILDIZDAĞ</v>
      </c>
      <c r="E1071" s="72">
        <f>IF(B1071="TATİL",0,IF(F1070=0,F1069+1,IF(LİSTE!$F$1=F1070,1,F1070+1)))</f>
        <v>27</v>
      </c>
      <c r="F1071" s="72">
        <f>IF(E1071=0,0,IF(LİSTE!$F$1=E1071,1,E1071+1))</f>
        <v>28</v>
      </c>
      <c r="G1071" s="72" t="str">
        <f>IFERROR(VLOOKUP(A1071,TATİLLER!$A$2:$D$30000,3,0),"TATİL DEĞİL")</f>
        <v>TATİL DEĞİL</v>
      </c>
    </row>
    <row r="1072" spans="1:7" x14ac:dyDescent="0.25">
      <c r="A1072" s="74">
        <f t="shared" ref="A1072" si="250">A1071+3</f>
        <v>46699</v>
      </c>
      <c r="B1072" s="72">
        <f t="shared" si="240"/>
        <v>1</v>
      </c>
      <c r="C1072" s="72" t="str">
        <f>IF(E1072=0,"RESMİ TATİL",VLOOKUP(E1072,LİSTE!$B$7:$D$1300,3,0))</f>
        <v>Nisa Nur SANCAR</v>
      </c>
      <c r="D1072" s="72" t="str">
        <f>IF(F1072=0,"RESMİ TATİL",VLOOKUP(F1072,LİSTE!$B$7:$D$1300,3,0))</f>
        <v>Esila ÇETİN</v>
      </c>
      <c r="E1072" s="72">
        <f>IF(B1072="TATİL",0,IF(F1071=0,F1070+1,IF(LİSTE!$F$1=F1071,1,F1071+1)))</f>
        <v>1</v>
      </c>
      <c r="F1072" s="72">
        <f>IF(E1072=0,0,IF(LİSTE!$F$1=E1072,1,E1072+1))</f>
        <v>2</v>
      </c>
      <c r="G1072" s="72" t="str">
        <f>IFERROR(VLOOKUP(A1072,TATİLLER!$A$2:$D$30000,3,0),"TATİL DEĞİL")</f>
        <v>TATİL DEĞİL</v>
      </c>
    </row>
    <row r="1073" spans="1:7" x14ac:dyDescent="0.25">
      <c r="A1073" s="74">
        <f t="shared" si="244"/>
        <v>46700</v>
      </c>
      <c r="B1073" s="72">
        <f t="shared" si="240"/>
        <v>2</v>
      </c>
      <c r="C1073" s="72" t="str">
        <f>IF(E1073=0,"RESMİ TATİL",VLOOKUP(E1073,LİSTE!$B$7:$D$1300,3,0))</f>
        <v>Zeynep Sevde TOPUZ</v>
      </c>
      <c r="D1073" s="72" t="str">
        <f>IF(F1073=0,"RESMİ TATİL",VLOOKUP(F1073,LİSTE!$B$7:$D$1300,3,0))</f>
        <v>Ömer Asaf KADAŞ</v>
      </c>
      <c r="E1073" s="72">
        <f>IF(B1073="TATİL",0,IF(F1072=0,F1071+1,IF(LİSTE!$F$1=F1072,1,F1072+1)))</f>
        <v>3</v>
      </c>
      <c r="F1073" s="72">
        <f>IF(E1073=0,0,IF(LİSTE!$F$1=E1073,1,E1073+1))</f>
        <v>4</v>
      </c>
      <c r="G1073" s="72" t="str">
        <f>IFERROR(VLOOKUP(A1073,TATİLLER!$A$2:$D$30000,3,0),"TATİL DEĞİL")</f>
        <v>TATİL DEĞİL</v>
      </c>
    </row>
    <row r="1074" spans="1:7" x14ac:dyDescent="0.25">
      <c r="A1074" s="74">
        <f t="shared" si="244"/>
        <v>46701</v>
      </c>
      <c r="B1074" s="72">
        <f t="shared" si="240"/>
        <v>3</v>
      </c>
      <c r="C1074" s="72" t="str">
        <f>IF(E1074=0,"RESMİ TATİL",VLOOKUP(E1074,LİSTE!$B$7:$D$1300,3,0))</f>
        <v>Ramazan Baran ADIGÜZEL</v>
      </c>
      <c r="D1074" s="72" t="str">
        <f>IF(F1074=0,"RESMİ TATİL",VLOOKUP(F1074,LİSTE!$B$7:$D$1300,3,0))</f>
        <v>Bahar AKGÜN</v>
      </c>
      <c r="E1074" s="72">
        <f>IF(B1074="TATİL",0,IF(F1073=0,F1072+1,IF(LİSTE!$F$1=F1073,1,F1073+1)))</f>
        <v>5</v>
      </c>
      <c r="F1074" s="72">
        <f>IF(E1074=0,0,IF(LİSTE!$F$1=E1074,1,E1074+1))</f>
        <v>6</v>
      </c>
      <c r="G1074" s="72" t="str">
        <f>IFERROR(VLOOKUP(A1074,TATİLLER!$A$2:$D$30000,3,0),"TATİL DEĞİL")</f>
        <v>TATİL DEĞİL</v>
      </c>
    </row>
    <row r="1075" spans="1:7" x14ac:dyDescent="0.25">
      <c r="A1075" s="74">
        <f t="shared" si="244"/>
        <v>46702</v>
      </c>
      <c r="B1075" s="72">
        <f t="shared" si="240"/>
        <v>4</v>
      </c>
      <c r="C1075" s="72" t="str">
        <f>IF(E1075=0,"RESMİ TATİL",VLOOKUP(E1075,LİSTE!$B$7:$D$1300,3,0))</f>
        <v>Ömer AKGÜL</v>
      </c>
      <c r="D1075" s="72" t="str">
        <f>IF(F1075=0,"RESMİ TATİL",VLOOKUP(F1075,LİSTE!$B$7:$D$1300,3,0))</f>
        <v>Muharrem EFE TANRIVERDİ</v>
      </c>
      <c r="E1075" s="72">
        <f>IF(B1075="TATİL",0,IF(F1074=0,F1073+1,IF(LİSTE!$F$1=F1074,1,F1074+1)))</f>
        <v>7</v>
      </c>
      <c r="F1075" s="72">
        <f>IF(E1075=0,0,IF(LİSTE!$F$1=E1075,1,E1075+1))</f>
        <v>8</v>
      </c>
      <c r="G1075" s="72" t="str">
        <f>IFERROR(VLOOKUP(A1075,TATİLLER!$A$2:$D$30000,3,0),"TATİL DEĞİL")</f>
        <v>TATİL DEĞİL</v>
      </c>
    </row>
    <row r="1076" spans="1:7" x14ac:dyDescent="0.25">
      <c r="A1076" s="74">
        <f t="shared" si="244"/>
        <v>46703</v>
      </c>
      <c r="B1076" s="72">
        <f t="shared" si="240"/>
        <v>5</v>
      </c>
      <c r="C1076" s="72" t="str">
        <f>IF(E1076=0,"RESMİ TATİL",VLOOKUP(E1076,LİSTE!$B$7:$D$1300,3,0))</f>
        <v>Anıl DOĞAN</v>
      </c>
      <c r="D1076" s="72" t="str">
        <f>IF(F1076=0,"RESMİ TATİL",VLOOKUP(F1076,LİSTE!$B$7:$D$1300,3,0))</f>
        <v>İpek ARSLAN</v>
      </c>
      <c r="E1076" s="72">
        <f>IF(B1076="TATİL",0,IF(F1075=0,F1074+1,IF(LİSTE!$F$1=F1075,1,F1075+1)))</f>
        <v>9</v>
      </c>
      <c r="F1076" s="72">
        <f>IF(E1076=0,0,IF(LİSTE!$F$1=E1076,1,E1076+1))</f>
        <v>10</v>
      </c>
      <c r="G1076" s="72" t="str">
        <f>IFERROR(VLOOKUP(A1076,TATİLLER!$A$2:$D$30000,3,0),"TATİL DEĞİL")</f>
        <v>TATİL DEĞİL</v>
      </c>
    </row>
    <row r="1077" spans="1:7" x14ac:dyDescent="0.25">
      <c r="A1077" s="74">
        <f t="shared" ref="A1077" si="251">A1076+3</f>
        <v>46706</v>
      </c>
      <c r="B1077" s="72">
        <f t="shared" si="240"/>
        <v>1</v>
      </c>
      <c r="C1077" s="72" t="str">
        <f>IF(E1077=0,"RESMİ TATİL",VLOOKUP(E1077,LİSTE!$B$7:$D$1300,3,0))</f>
        <v>Efe KARSAK</v>
      </c>
      <c r="D1077" s="72" t="str">
        <f>IF(F1077=0,"RESMİ TATİL",VLOOKUP(F1077,LİSTE!$B$7:$D$1300,3,0))</f>
        <v>Abdullah KIRBAÇ</v>
      </c>
      <c r="E1077" s="72">
        <f>IF(B1077="TATİL",0,IF(F1076=0,F1075+1,IF(LİSTE!$F$1=F1076,1,F1076+1)))</f>
        <v>11</v>
      </c>
      <c r="F1077" s="72">
        <f>IF(E1077=0,0,IF(LİSTE!$F$1=E1077,1,E1077+1))</f>
        <v>12</v>
      </c>
      <c r="G1077" s="72" t="str">
        <f>IFERROR(VLOOKUP(A1077,TATİLLER!$A$2:$D$30000,3,0),"TATİL DEĞİL")</f>
        <v>TATİL DEĞİL</v>
      </c>
    </row>
    <row r="1078" spans="1:7" x14ac:dyDescent="0.25">
      <c r="A1078" s="74">
        <f t="shared" si="244"/>
        <v>46707</v>
      </c>
      <c r="B1078" s="72">
        <f t="shared" si="240"/>
        <v>2</v>
      </c>
      <c r="C1078" s="72" t="str">
        <f>IF(E1078=0,"RESMİ TATİL",VLOOKUP(E1078,LİSTE!$B$7:$D$1300,3,0))</f>
        <v>Ümmü Defne GÜLER</v>
      </c>
      <c r="D1078" s="72" t="str">
        <f>IF(F1078=0,"RESMİ TATİL",VLOOKUP(F1078,LİSTE!$B$7:$D$1300,3,0))</f>
        <v>Şevval ÖZDAMAR</v>
      </c>
      <c r="E1078" s="72">
        <f>IF(B1078="TATİL",0,IF(F1077=0,F1076+1,IF(LİSTE!$F$1=F1077,1,F1077+1)))</f>
        <v>13</v>
      </c>
      <c r="F1078" s="72">
        <f>IF(E1078=0,0,IF(LİSTE!$F$1=E1078,1,E1078+1))</f>
        <v>14</v>
      </c>
      <c r="G1078" s="72" t="str">
        <f>IFERROR(VLOOKUP(A1078,TATİLLER!$A$2:$D$30000,3,0),"TATİL DEĞİL")</f>
        <v>TATİL DEĞİL</v>
      </c>
    </row>
    <row r="1079" spans="1:7" x14ac:dyDescent="0.25">
      <c r="A1079" s="74">
        <f t="shared" si="244"/>
        <v>46708</v>
      </c>
      <c r="B1079" s="72">
        <f t="shared" si="240"/>
        <v>3</v>
      </c>
      <c r="C1079" s="72" t="str">
        <f>IF(E1079=0,"RESMİ TATİL",VLOOKUP(E1079,LİSTE!$B$7:$D$1300,3,0))</f>
        <v>Zeynep AKDAĞ</v>
      </c>
      <c r="D1079" s="72" t="str">
        <f>IF(F1079=0,"RESMİ TATİL",VLOOKUP(F1079,LİSTE!$B$7:$D$1300,3,0))</f>
        <v>Esma ÇOKER</v>
      </c>
      <c r="E1079" s="72">
        <f>IF(B1079="TATİL",0,IF(F1078=0,F1077+1,IF(LİSTE!$F$1=F1078,1,F1078+1)))</f>
        <v>15</v>
      </c>
      <c r="F1079" s="72">
        <f>IF(E1079=0,0,IF(LİSTE!$F$1=E1079,1,E1079+1))</f>
        <v>16</v>
      </c>
      <c r="G1079" s="72" t="str">
        <f>IFERROR(VLOOKUP(A1079,TATİLLER!$A$2:$D$30000,3,0),"TATİL DEĞİL")</f>
        <v>TATİL DEĞİL</v>
      </c>
    </row>
    <row r="1080" spans="1:7" x14ac:dyDescent="0.25">
      <c r="A1080" s="74">
        <f t="shared" si="244"/>
        <v>46709</v>
      </c>
      <c r="B1080" s="72">
        <f t="shared" si="240"/>
        <v>4</v>
      </c>
      <c r="C1080" s="72" t="str">
        <f>IF(E1080=0,"RESMİ TATİL",VLOOKUP(E1080,LİSTE!$B$7:$D$1300,3,0))</f>
        <v>Dursun Kubilay YAŞAR</v>
      </c>
      <c r="D1080" s="72" t="str">
        <f>IF(F1080=0,"RESMİ TATİL",VLOOKUP(F1080,LİSTE!$B$7:$D$1300,3,0))</f>
        <v>Zeynep Beril BAŞPINAR</v>
      </c>
      <c r="E1080" s="72">
        <f>IF(B1080="TATİL",0,IF(F1079=0,F1078+1,IF(LİSTE!$F$1=F1079,1,F1079+1)))</f>
        <v>17</v>
      </c>
      <c r="F1080" s="72">
        <f>IF(E1080=0,0,IF(LİSTE!$F$1=E1080,1,E1080+1))</f>
        <v>18</v>
      </c>
      <c r="G1080" s="72" t="str">
        <f>IFERROR(VLOOKUP(A1080,TATİLLER!$A$2:$D$30000,3,0),"TATİL DEĞİL")</f>
        <v>TATİL DEĞİL</v>
      </c>
    </row>
    <row r="1081" spans="1:7" x14ac:dyDescent="0.25">
      <c r="A1081" s="74">
        <f t="shared" si="244"/>
        <v>46710</v>
      </c>
      <c r="B1081" s="72">
        <f t="shared" si="240"/>
        <v>5</v>
      </c>
      <c r="C1081" s="72" t="str">
        <f>IF(E1081=0,"RESMİ TATİL",VLOOKUP(E1081,LİSTE!$B$7:$D$1300,3,0))</f>
        <v>Ahmet DAL</v>
      </c>
      <c r="D1081" s="72" t="str">
        <f>IF(F1081=0,"RESMİ TATİL",VLOOKUP(F1081,LİSTE!$B$7:$D$1300,3,0))</f>
        <v>Emirhan KARATAŞ</v>
      </c>
      <c r="E1081" s="72">
        <f>IF(B1081="TATİL",0,IF(F1080=0,F1079+1,IF(LİSTE!$F$1=F1080,1,F1080+1)))</f>
        <v>19</v>
      </c>
      <c r="F1081" s="72">
        <f>IF(E1081=0,0,IF(LİSTE!$F$1=E1081,1,E1081+1))</f>
        <v>20</v>
      </c>
      <c r="G1081" s="72" t="str">
        <f>IFERROR(VLOOKUP(A1081,TATİLLER!$A$2:$D$30000,3,0),"TATİL DEĞİL")</f>
        <v>TATİL DEĞİL</v>
      </c>
    </row>
    <row r="1082" spans="1:7" x14ac:dyDescent="0.25">
      <c r="A1082" s="74">
        <f t="shared" ref="A1082" si="252">A1081+3</f>
        <v>46713</v>
      </c>
      <c r="B1082" s="72">
        <f t="shared" si="240"/>
        <v>1</v>
      </c>
      <c r="C1082" s="72" t="str">
        <f>IF(E1082=0,"RESMİ TATİL",VLOOKUP(E1082,LİSTE!$B$7:$D$1300,3,0))</f>
        <v>Zümra Yeter ARI</v>
      </c>
      <c r="D1082" s="72" t="str">
        <f>IF(F1082=0,"RESMİ TATİL",VLOOKUP(F1082,LİSTE!$B$7:$D$1300,3,0))</f>
        <v>Utku KARAGÖZ</v>
      </c>
      <c r="E1082" s="72">
        <f>IF(B1082="TATİL",0,IF(F1081=0,F1080+1,IF(LİSTE!$F$1=F1081,1,F1081+1)))</f>
        <v>21</v>
      </c>
      <c r="F1082" s="72">
        <f>IF(E1082=0,0,IF(LİSTE!$F$1=E1082,1,E1082+1))</f>
        <v>22</v>
      </c>
      <c r="G1082" s="72" t="str">
        <f>IFERROR(VLOOKUP(A1082,TATİLLER!$A$2:$D$30000,3,0),"TATİL DEĞİL")</f>
        <v>TATİL DEĞİL</v>
      </c>
    </row>
    <row r="1083" spans="1:7" x14ac:dyDescent="0.25">
      <c r="A1083" s="74">
        <f t="shared" si="244"/>
        <v>46714</v>
      </c>
      <c r="B1083" s="72">
        <f t="shared" si="240"/>
        <v>2</v>
      </c>
      <c r="C1083" s="72" t="str">
        <f>IF(E1083=0,"RESMİ TATİL",VLOOKUP(E1083,LİSTE!$B$7:$D$1300,3,0))</f>
        <v>Feyza Zümra AVCIOĞLU</v>
      </c>
      <c r="D1083" s="72" t="str">
        <f>IF(F1083=0,"RESMİ TATİL",VLOOKUP(F1083,LİSTE!$B$7:$D$1300,3,0))</f>
        <v>Yusuf Ali TABUR</v>
      </c>
      <c r="E1083" s="72">
        <f>IF(B1083="TATİL",0,IF(F1082=0,F1081+1,IF(LİSTE!$F$1=F1082,1,F1082+1)))</f>
        <v>23</v>
      </c>
      <c r="F1083" s="72">
        <f>IF(E1083=0,0,IF(LİSTE!$F$1=E1083,1,E1083+1))</f>
        <v>24</v>
      </c>
      <c r="G1083" s="72" t="str">
        <f>IFERROR(VLOOKUP(A1083,TATİLLER!$A$2:$D$30000,3,0),"TATİL DEĞİL")</f>
        <v>TATİL DEĞİL</v>
      </c>
    </row>
    <row r="1084" spans="1:7" x14ac:dyDescent="0.25">
      <c r="A1084" s="74">
        <f t="shared" si="244"/>
        <v>46715</v>
      </c>
      <c r="B1084" s="72">
        <f t="shared" si="240"/>
        <v>3</v>
      </c>
      <c r="C1084" s="72" t="str">
        <f>IF(E1084=0,"RESMİ TATİL",VLOOKUP(E1084,LİSTE!$B$7:$D$1300,3,0))</f>
        <v>Irmak UTEBAY</v>
      </c>
      <c r="D1084" s="72" t="str">
        <f>IF(F1084=0,"RESMİ TATİL",VLOOKUP(F1084,LİSTE!$B$7:$D$1300,3,0))</f>
        <v>Kerem AKKOÇ</v>
      </c>
      <c r="E1084" s="72">
        <f>IF(B1084="TATİL",0,IF(F1083=0,F1082+1,IF(LİSTE!$F$1=F1083,1,F1083+1)))</f>
        <v>25</v>
      </c>
      <c r="F1084" s="72">
        <f>IF(E1084=0,0,IF(LİSTE!$F$1=E1084,1,E1084+1))</f>
        <v>26</v>
      </c>
      <c r="G1084" s="72" t="str">
        <f>IFERROR(VLOOKUP(A1084,TATİLLER!$A$2:$D$30000,3,0),"TATİL DEĞİL")</f>
        <v>TATİL DEĞİL</v>
      </c>
    </row>
    <row r="1085" spans="1:7" x14ac:dyDescent="0.25">
      <c r="A1085" s="74">
        <f t="shared" si="244"/>
        <v>46716</v>
      </c>
      <c r="B1085" s="72">
        <f t="shared" si="240"/>
        <v>4</v>
      </c>
      <c r="C1085" s="72" t="str">
        <f>IF(E1085=0,"RESMİ TATİL",VLOOKUP(E1085,LİSTE!$B$7:$D$1300,3,0))</f>
        <v>Elçin Ayşe ELMAS</v>
      </c>
      <c r="D1085" s="72" t="str">
        <f>IF(F1085=0,"RESMİ TATİL",VLOOKUP(F1085,LİSTE!$B$7:$D$1300,3,0))</f>
        <v>Muhammed YILDIZDAĞ</v>
      </c>
      <c r="E1085" s="72">
        <f>IF(B1085="TATİL",0,IF(F1084=0,F1083+1,IF(LİSTE!$F$1=F1084,1,F1084+1)))</f>
        <v>27</v>
      </c>
      <c r="F1085" s="72">
        <f>IF(E1085=0,0,IF(LİSTE!$F$1=E1085,1,E1085+1))</f>
        <v>28</v>
      </c>
      <c r="G1085" s="72" t="str">
        <f>IFERROR(VLOOKUP(A1085,TATİLLER!$A$2:$D$30000,3,0),"TATİL DEĞİL")</f>
        <v>TATİL DEĞİL</v>
      </c>
    </row>
    <row r="1086" spans="1:7" x14ac:dyDescent="0.25">
      <c r="A1086" s="74">
        <f t="shared" si="244"/>
        <v>46717</v>
      </c>
      <c r="B1086" s="72">
        <f t="shared" si="240"/>
        <v>5</v>
      </c>
      <c r="C1086" s="72" t="str">
        <f>IF(E1086=0,"RESMİ TATİL",VLOOKUP(E1086,LİSTE!$B$7:$D$1300,3,0))</f>
        <v>Nisa Nur SANCAR</v>
      </c>
      <c r="D1086" s="72" t="str">
        <f>IF(F1086=0,"RESMİ TATİL",VLOOKUP(F1086,LİSTE!$B$7:$D$1300,3,0))</f>
        <v>Esila ÇETİN</v>
      </c>
      <c r="E1086" s="72">
        <f>IF(B1086="TATİL",0,IF(F1085=0,F1084+1,IF(LİSTE!$F$1=F1085,1,F1085+1)))</f>
        <v>1</v>
      </c>
      <c r="F1086" s="72">
        <f>IF(E1086=0,0,IF(LİSTE!$F$1=E1086,1,E1086+1))</f>
        <v>2</v>
      </c>
      <c r="G1086" s="72" t="str">
        <f>IFERROR(VLOOKUP(A1086,TATİLLER!$A$2:$D$30000,3,0),"TATİL DEĞİL")</f>
        <v>TATİL DEĞİL</v>
      </c>
    </row>
    <row r="1087" spans="1:7" x14ac:dyDescent="0.25">
      <c r="A1087" s="74">
        <f t="shared" ref="A1087" si="253">A1086+3</f>
        <v>46720</v>
      </c>
      <c r="B1087" s="72">
        <f t="shared" si="240"/>
        <v>1</v>
      </c>
      <c r="C1087" s="72" t="str">
        <f>IF(E1087=0,"RESMİ TATİL",VLOOKUP(E1087,LİSTE!$B$7:$D$1300,3,0))</f>
        <v>Zeynep Sevde TOPUZ</v>
      </c>
      <c r="D1087" s="72" t="str">
        <f>IF(F1087=0,"RESMİ TATİL",VLOOKUP(F1087,LİSTE!$B$7:$D$1300,3,0))</f>
        <v>Ömer Asaf KADAŞ</v>
      </c>
      <c r="E1087" s="72">
        <f>IF(B1087="TATİL",0,IF(F1086=0,F1085+1,IF(LİSTE!$F$1=F1086,1,F1086+1)))</f>
        <v>3</v>
      </c>
      <c r="F1087" s="72">
        <f>IF(E1087=0,0,IF(LİSTE!$F$1=E1087,1,E1087+1))</f>
        <v>4</v>
      </c>
      <c r="G1087" s="72" t="str">
        <f>IFERROR(VLOOKUP(A1087,TATİLLER!$A$2:$D$30000,3,0),"TATİL DEĞİL")</f>
        <v>TATİL DEĞİL</v>
      </c>
    </row>
    <row r="1088" spans="1:7" x14ac:dyDescent="0.25">
      <c r="A1088" s="74">
        <f t="shared" si="244"/>
        <v>46721</v>
      </c>
      <c r="B1088" s="72">
        <f t="shared" si="240"/>
        <v>2</v>
      </c>
      <c r="C1088" s="72" t="str">
        <f>IF(E1088=0,"RESMİ TATİL",VLOOKUP(E1088,LİSTE!$B$7:$D$1300,3,0))</f>
        <v>Ramazan Baran ADIGÜZEL</v>
      </c>
      <c r="D1088" s="72" t="str">
        <f>IF(F1088=0,"RESMİ TATİL",VLOOKUP(F1088,LİSTE!$B$7:$D$1300,3,0))</f>
        <v>Bahar AKGÜN</v>
      </c>
      <c r="E1088" s="72">
        <f>IF(B1088="TATİL",0,IF(F1087=0,F1086+1,IF(LİSTE!$F$1=F1087,1,F1087+1)))</f>
        <v>5</v>
      </c>
      <c r="F1088" s="72">
        <f>IF(E1088=0,0,IF(LİSTE!$F$1=E1088,1,E1088+1))</f>
        <v>6</v>
      </c>
      <c r="G1088" s="72" t="str">
        <f>IFERROR(VLOOKUP(A1088,TATİLLER!$A$2:$D$30000,3,0),"TATİL DEĞİL")</f>
        <v>TATİL DEĞİL</v>
      </c>
    </row>
    <row r="1089" spans="1:7" x14ac:dyDescent="0.25">
      <c r="A1089" s="74">
        <f t="shared" si="244"/>
        <v>46722</v>
      </c>
      <c r="B1089" s="72">
        <f t="shared" si="240"/>
        <v>3</v>
      </c>
      <c r="C1089" s="72" t="str">
        <f>IF(E1089=0,"RESMİ TATİL",VLOOKUP(E1089,LİSTE!$B$7:$D$1300,3,0))</f>
        <v>Ömer AKGÜL</v>
      </c>
      <c r="D1089" s="72" t="str">
        <f>IF(F1089=0,"RESMİ TATİL",VLOOKUP(F1089,LİSTE!$B$7:$D$1300,3,0))</f>
        <v>Muharrem EFE TANRIVERDİ</v>
      </c>
      <c r="E1089" s="72">
        <f>IF(B1089="TATİL",0,IF(F1088=0,F1087+1,IF(LİSTE!$F$1=F1088,1,F1088+1)))</f>
        <v>7</v>
      </c>
      <c r="F1089" s="72">
        <f>IF(E1089=0,0,IF(LİSTE!$F$1=E1089,1,E1089+1))</f>
        <v>8</v>
      </c>
      <c r="G1089" s="72" t="str">
        <f>IFERROR(VLOOKUP(A1089,TATİLLER!$A$2:$D$30000,3,0),"TATİL DEĞİL")</f>
        <v>TATİL DEĞİL</v>
      </c>
    </row>
    <row r="1090" spans="1:7" x14ac:dyDescent="0.25">
      <c r="A1090" s="74">
        <f t="shared" si="244"/>
        <v>46723</v>
      </c>
      <c r="B1090" s="72">
        <f t="shared" si="240"/>
        <v>4</v>
      </c>
      <c r="C1090" s="72" t="str">
        <f>IF(E1090=0,"RESMİ TATİL",VLOOKUP(E1090,LİSTE!$B$7:$D$1300,3,0))</f>
        <v>Anıl DOĞAN</v>
      </c>
      <c r="D1090" s="72" t="str">
        <f>IF(F1090=0,"RESMİ TATİL",VLOOKUP(F1090,LİSTE!$B$7:$D$1300,3,0))</f>
        <v>İpek ARSLAN</v>
      </c>
      <c r="E1090" s="72">
        <f>IF(B1090="TATİL",0,IF(F1089=0,F1088+1,IF(LİSTE!$F$1=F1089,1,F1089+1)))</f>
        <v>9</v>
      </c>
      <c r="F1090" s="72">
        <f>IF(E1090=0,0,IF(LİSTE!$F$1=E1090,1,E1090+1))</f>
        <v>10</v>
      </c>
      <c r="G1090" s="72" t="str">
        <f>IFERROR(VLOOKUP(A1090,TATİLLER!$A$2:$D$30000,3,0),"TATİL DEĞİL")</f>
        <v>TATİL DEĞİL</v>
      </c>
    </row>
    <row r="1091" spans="1:7" x14ac:dyDescent="0.25">
      <c r="A1091" s="74">
        <f t="shared" si="244"/>
        <v>46724</v>
      </c>
      <c r="B1091" s="72">
        <f t="shared" ref="B1091:B1154" si="254">IF(G1091="TATİL","TATİL",WEEKDAY(A1091,2))</f>
        <v>5</v>
      </c>
      <c r="C1091" s="72" t="str">
        <f>IF(E1091=0,"RESMİ TATİL",VLOOKUP(E1091,LİSTE!$B$7:$D$1300,3,0))</f>
        <v>Efe KARSAK</v>
      </c>
      <c r="D1091" s="72" t="str">
        <f>IF(F1091=0,"RESMİ TATİL",VLOOKUP(F1091,LİSTE!$B$7:$D$1300,3,0))</f>
        <v>Abdullah KIRBAÇ</v>
      </c>
      <c r="E1091" s="72">
        <f>IF(B1091="TATİL",0,IF(F1090=0,F1089+1,IF(LİSTE!$F$1=F1090,1,F1090+1)))</f>
        <v>11</v>
      </c>
      <c r="F1091" s="72">
        <f>IF(E1091=0,0,IF(LİSTE!$F$1=E1091,1,E1091+1))</f>
        <v>12</v>
      </c>
      <c r="G1091" s="72" t="str">
        <f>IFERROR(VLOOKUP(A1091,TATİLLER!$A$2:$D$30000,3,0),"TATİL DEĞİL")</f>
        <v>TATİL DEĞİL</v>
      </c>
    </row>
    <row r="1092" spans="1:7" x14ac:dyDescent="0.25">
      <c r="A1092" s="74">
        <f t="shared" ref="A1092" si="255">A1091+3</f>
        <v>46727</v>
      </c>
      <c r="B1092" s="72">
        <f t="shared" si="254"/>
        <v>1</v>
      </c>
      <c r="C1092" s="72" t="str">
        <f>IF(E1092=0,"RESMİ TATİL",VLOOKUP(E1092,LİSTE!$B$7:$D$1300,3,0))</f>
        <v>Ümmü Defne GÜLER</v>
      </c>
      <c r="D1092" s="72" t="str">
        <f>IF(F1092=0,"RESMİ TATİL",VLOOKUP(F1092,LİSTE!$B$7:$D$1300,3,0))</f>
        <v>Şevval ÖZDAMAR</v>
      </c>
      <c r="E1092" s="72">
        <f>IF(B1092="TATİL",0,IF(F1091=0,F1090+1,IF(LİSTE!$F$1=F1091,1,F1091+1)))</f>
        <v>13</v>
      </c>
      <c r="F1092" s="72">
        <f>IF(E1092=0,0,IF(LİSTE!$F$1=E1092,1,E1092+1))</f>
        <v>14</v>
      </c>
      <c r="G1092" s="72" t="str">
        <f>IFERROR(VLOOKUP(A1092,TATİLLER!$A$2:$D$30000,3,0),"TATİL DEĞİL")</f>
        <v>TATİL DEĞİL</v>
      </c>
    </row>
    <row r="1093" spans="1:7" x14ac:dyDescent="0.25">
      <c r="A1093" s="74">
        <f t="shared" si="244"/>
        <v>46728</v>
      </c>
      <c r="B1093" s="72">
        <f t="shared" si="254"/>
        <v>2</v>
      </c>
      <c r="C1093" s="72" t="str">
        <f>IF(E1093=0,"RESMİ TATİL",VLOOKUP(E1093,LİSTE!$B$7:$D$1300,3,0))</f>
        <v>Zeynep AKDAĞ</v>
      </c>
      <c r="D1093" s="72" t="str">
        <f>IF(F1093=0,"RESMİ TATİL",VLOOKUP(F1093,LİSTE!$B$7:$D$1300,3,0))</f>
        <v>Esma ÇOKER</v>
      </c>
      <c r="E1093" s="72">
        <f>IF(B1093="TATİL",0,IF(F1092=0,F1091+1,IF(LİSTE!$F$1=F1092,1,F1092+1)))</f>
        <v>15</v>
      </c>
      <c r="F1093" s="72">
        <f>IF(E1093=0,0,IF(LİSTE!$F$1=E1093,1,E1093+1))</f>
        <v>16</v>
      </c>
      <c r="G1093" s="72" t="str">
        <f>IFERROR(VLOOKUP(A1093,TATİLLER!$A$2:$D$30000,3,0),"TATİL DEĞİL")</f>
        <v>TATİL DEĞİL</v>
      </c>
    </row>
    <row r="1094" spans="1:7" x14ac:dyDescent="0.25">
      <c r="A1094" s="74">
        <f t="shared" si="244"/>
        <v>46729</v>
      </c>
      <c r="B1094" s="72">
        <f t="shared" si="254"/>
        <v>3</v>
      </c>
      <c r="C1094" s="72" t="str">
        <f>IF(E1094=0,"RESMİ TATİL",VLOOKUP(E1094,LİSTE!$B$7:$D$1300,3,0))</f>
        <v>Dursun Kubilay YAŞAR</v>
      </c>
      <c r="D1094" s="72" t="str">
        <f>IF(F1094=0,"RESMİ TATİL",VLOOKUP(F1094,LİSTE!$B$7:$D$1300,3,0))</f>
        <v>Zeynep Beril BAŞPINAR</v>
      </c>
      <c r="E1094" s="72">
        <f>IF(B1094="TATİL",0,IF(F1093=0,F1092+1,IF(LİSTE!$F$1=F1093,1,F1093+1)))</f>
        <v>17</v>
      </c>
      <c r="F1094" s="72">
        <f>IF(E1094=0,0,IF(LİSTE!$F$1=E1094,1,E1094+1))</f>
        <v>18</v>
      </c>
      <c r="G1094" s="72" t="str">
        <f>IFERROR(VLOOKUP(A1094,TATİLLER!$A$2:$D$30000,3,0),"TATİL DEĞİL")</f>
        <v>TATİL DEĞİL</v>
      </c>
    </row>
    <row r="1095" spans="1:7" x14ac:dyDescent="0.25">
      <c r="A1095" s="74">
        <f t="shared" si="244"/>
        <v>46730</v>
      </c>
      <c r="B1095" s="72">
        <f t="shared" si="254"/>
        <v>4</v>
      </c>
      <c r="C1095" s="72" t="str">
        <f>IF(E1095=0,"RESMİ TATİL",VLOOKUP(E1095,LİSTE!$B$7:$D$1300,3,0))</f>
        <v>Ahmet DAL</v>
      </c>
      <c r="D1095" s="72" t="str">
        <f>IF(F1095=0,"RESMİ TATİL",VLOOKUP(F1095,LİSTE!$B$7:$D$1300,3,0))</f>
        <v>Emirhan KARATAŞ</v>
      </c>
      <c r="E1095" s="72">
        <f>IF(B1095="TATİL",0,IF(F1094=0,F1093+1,IF(LİSTE!$F$1=F1094,1,F1094+1)))</f>
        <v>19</v>
      </c>
      <c r="F1095" s="72">
        <f>IF(E1095=0,0,IF(LİSTE!$F$1=E1095,1,E1095+1))</f>
        <v>20</v>
      </c>
      <c r="G1095" s="72" t="str">
        <f>IFERROR(VLOOKUP(A1095,TATİLLER!$A$2:$D$30000,3,0),"TATİL DEĞİL")</f>
        <v>TATİL DEĞİL</v>
      </c>
    </row>
    <row r="1096" spans="1:7" x14ac:dyDescent="0.25">
      <c r="A1096" s="74">
        <f t="shared" si="244"/>
        <v>46731</v>
      </c>
      <c r="B1096" s="72">
        <f t="shared" si="254"/>
        <v>5</v>
      </c>
      <c r="C1096" s="72" t="str">
        <f>IF(E1096=0,"RESMİ TATİL",VLOOKUP(E1096,LİSTE!$B$7:$D$1300,3,0))</f>
        <v>Zümra Yeter ARI</v>
      </c>
      <c r="D1096" s="72" t="str">
        <f>IF(F1096=0,"RESMİ TATİL",VLOOKUP(F1096,LİSTE!$B$7:$D$1300,3,0))</f>
        <v>Utku KARAGÖZ</v>
      </c>
      <c r="E1096" s="72">
        <f>IF(B1096="TATİL",0,IF(F1095=0,F1094+1,IF(LİSTE!$F$1=F1095,1,F1095+1)))</f>
        <v>21</v>
      </c>
      <c r="F1096" s="72">
        <f>IF(E1096=0,0,IF(LİSTE!$F$1=E1096,1,E1096+1))</f>
        <v>22</v>
      </c>
      <c r="G1096" s="72" t="str">
        <f>IFERROR(VLOOKUP(A1096,TATİLLER!$A$2:$D$30000,3,0),"TATİL DEĞİL")</f>
        <v>TATİL DEĞİL</v>
      </c>
    </row>
    <row r="1097" spans="1:7" x14ac:dyDescent="0.25">
      <c r="A1097" s="74">
        <f t="shared" ref="A1097" si="256">A1096+3</f>
        <v>46734</v>
      </c>
      <c r="B1097" s="72">
        <f t="shared" si="254"/>
        <v>1</v>
      </c>
      <c r="C1097" s="72" t="str">
        <f>IF(E1097=0,"RESMİ TATİL",VLOOKUP(E1097,LİSTE!$B$7:$D$1300,3,0))</f>
        <v>Feyza Zümra AVCIOĞLU</v>
      </c>
      <c r="D1097" s="72" t="str">
        <f>IF(F1097=0,"RESMİ TATİL",VLOOKUP(F1097,LİSTE!$B$7:$D$1300,3,0))</f>
        <v>Yusuf Ali TABUR</v>
      </c>
      <c r="E1097" s="72">
        <f>IF(B1097="TATİL",0,IF(F1096=0,F1095+1,IF(LİSTE!$F$1=F1096,1,F1096+1)))</f>
        <v>23</v>
      </c>
      <c r="F1097" s="72">
        <f>IF(E1097=0,0,IF(LİSTE!$F$1=E1097,1,E1097+1))</f>
        <v>24</v>
      </c>
      <c r="G1097" s="72" t="str">
        <f>IFERROR(VLOOKUP(A1097,TATİLLER!$A$2:$D$30000,3,0),"TATİL DEĞİL")</f>
        <v>TATİL DEĞİL</v>
      </c>
    </row>
    <row r="1098" spans="1:7" x14ac:dyDescent="0.25">
      <c r="A1098" s="74">
        <f t="shared" si="244"/>
        <v>46735</v>
      </c>
      <c r="B1098" s="72">
        <f t="shared" si="254"/>
        <v>2</v>
      </c>
      <c r="C1098" s="72" t="str">
        <f>IF(E1098=0,"RESMİ TATİL",VLOOKUP(E1098,LİSTE!$B$7:$D$1300,3,0))</f>
        <v>Irmak UTEBAY</v>
      </c>
      <c r="D1098" s="72" t="str">
        <f>IF(F1098=0,"RESMİ TATİL",VLOOKUP(F1098,LİSTE!$B$7:$D$1300,3,0))</f>
        <v>Kerem AKKOÇ</v>
      </c>
      <c r="E1098" s="72">
        <f>IF(B1098="TATİL",0,IF(F1097=0,F1096+1,IF(LİSTE!$F$1=F1097,1,F1097+1)))</f>
        <v>25</v>
      </c>
      <c r="F1098" s="72">
        <f>IF(E1098=0,0,IF(LİSTE!$F$1=E1098,1,E1098+1))</f>
        <v>26</v>
      </c>
      <c r="G1098" s="72" t="str">
        <f>IFERROR(VLOOKUP(A1098,TATİLLER!$A$2:$D$30000,3,0),"TATİL DEĞİL")</f>
        <v>TATİL DEĞİL</v>
      </c>
    </row>
    <row r="1099" spans="1:7" x14ac:dyDescent="0.25">
      <c r="A1099" s="74">
        <f t="shared" si="244"/>
        <v>46736</v>
      </c>
      <c r="B1099" s="72">
        <f t="shared" si="254"/>
        <v>3</v>
      </c>
      <c r="C1099" s="72" t="str">
        <f>IF(E1099=0,"RESMİ TATİL",VLOOKUP(E1099,LİSTE!$B$7:$D$1300,3,0))</f>
        <v>Elçin Ayşe ELMAS</v>
      </c>
      <c r="D1099" s="72" t="str">
        <f>IF(F1099=0,"RESMİ TATİL",VLOOKUP(F1099,LİSTE!$B$7:$D$1300,3,0))</f>
        <v>Muhammed YILDIZDAĞ</v>
      </c>
      <c r="E1099" s="72">
        <f>IF(B1099="TATİL",0,IF(F1098=0,F1097+1,IF(LİSTE!$F$1=F1098,1,F1098+1)))</f>
        <v>27</v>
      </c>
      <c r="F1099" s="72">
        <f>IF(E1099=0,0,IF(LİSTE!$F$1=E1099,1,E1099+1))</f>
        <v>28</v>
      </c>
      <c r="G1099" s="72" t="str">
        <f>IFERROR(VLOOKUP(A1099,TATİLLER!$A$2:$D$30000,3,0),"TATİL DEĞİL")</f>
        <v>TATİL DEĞİL</v>
      </c>
    </row>
    <row r="1100" spans="1:7" x14ac:dyDescent="0.25">
      <c r="A1100" s="74">
        <f t="shared" si="244"/>
        <v>46737</v>
      </c>
      <c r="B1100" s="72">
        <f t="shared" si="254"/>
        <v>4</v>
      </c>
      <c r="C1100" s="72" t="str">
        <f>IF(E1100=0,"RESMİ TATİL",VLOOKUP(E1100,LİSTE!$B$7:$D$1300,3,0))</f>
        <v>Nisa Nur SANCAR</v>
      </c>
      <c r="D1100" s="72" t="str">
        <f>IF(F1100=0,"RESMİ TATİL",VLOOKUP(F1100,LİSTE!$B$7:$D$1300,3,0))</f>
        <v>Esila ÇETİN</v>
      </c>
      <c r="E1100" s="72">
        <f>IF(B1100="TATİL",0,IF(F1099=0,F1098+1,IF(LİSTE!$F$1=F1099,1,F1099+1)))</f>
        <v>1</v>
      </c>
      <c r="F1100" s="72">
        <f>IF(E1100=0,0,IF(LİSTE!$F$1=E1100,1,E1100+1))</f>
        <v>2</v>
      </c>
      <c r="G1100" s="72" t="str">
        <f>IFERROR(VLOOKUP(A1100,TATİLLER!$A$2:$D$30000,3,0),"TATİL DEĞİL")</f>
        <v>TATİL DEĞİL</v>
      </c>
    </row>
    <row r="1101" spans="1:7" x14ac:dyDescent="0.25">
      <c r="A1101" s="74">
        <f t="shared" si="244"/>
        <v>46738</v>
      </c>
      <c r="B1101" s="72">
        <f t="shared" si="254"/>
        <v>5</v>
      </c>
      <c r="C1101" s="72" t="str">
        <f>IF(E1101=0,"RESMİ TATİL",VLOOKUP(E1101,LİSTE!$B$7:$D$1300,3,0))</f>
        <v>Zeynep Sevde TOPUZ</v>
      </c>
      <c r="D1101" s="72" t="str">
        <f>IF(F1101=0,"RESMİ TATİL",VLOOKUP(F1101,LİSTE!$B$7:$D$1300,3,0))</f>
        <v>Ömer Asaf KADAŞ</v>
      </c>
      <c r="E1101" s="72">
        <f>IF(B1101="TATİL",0,IF(F1100=0,F1099+1,IF(LİSTE!$F$1=F1100,1,F1100+1)))</f>
        <v>3</v>
      </c>
      <c r="F1101" s="72">
        <f>IF(E1101=0,0,IF(LİSTE!$F$1=E1101,1,E1101+1))</f>
        <v>4</v>
      </c>
      <c r="G1101" s="72" t="str">
        <f>IFERROR(VLOOKUP(A1101,TATİLLER!$A$2:$D$30000,3,0),"TATİL DEĞİL")</f>
        <v>TATİL DEĞİL</v>
      </c>
    </row>
    <row r="1102" spans="1:7" x14ac:dyDescent="0.25">
      <c r="A1102" s="74">
        <f t="shared" ref="A1102" si="257">A1101+3</f>
        <v>46741</v>
      </c>
      <c r="B1102" s="72">
        <f t="shared" si="254"/>
        <v>1</v>
      </c>
      <c r="C1102" s="72" t="str">
        <f>IF(E1102=0,"RESMİ TATİL",VLOOKUP(E1102,LİSTE!$B$7:$D$1300,3,0))</f>
        <v>Ramazan Baran ADIGÜZEL</v>
      </c>
      <c r="D1102" s="72" t="str">
        <f>IF(F1102=0,"RESMİ TATİL",VLOOKUP(F1102,LİSTE!$B$7:$D$1300,3,0))</f>
        <v>Bahar AKGÜN</v>
      </c>
      <c r="E1102" s="72">
        <f>IF(B1102="TATİL",0,IF(F1101=0,F1100+1,IF(LİSTE!$F$1=F1101,1,F1101+1)))</f>
        <v>5</v>
      </c>
      <c r="F1102" s="72">
        <f>IF(E1102=0,0,IF(LİSTE!$F$1=E1102,1,E1102+1))</f>
        <v>6</v>
      </c>
      <c r="G1102" s="72" t="str">
        <f>IFERROR(VLOOKUP(A1102,TATİLLER!$A$2:$D$30000,3,0),"TATİL DEĞİL")</f>
        <v>TATİL DEĞİL</v>
      </c>
    </row>
    <row r="1103" spans="1:7" x14ac:dyDescent="0.25">
      <c r="A1103" s="74">
        <f t="shared" si="244"/>
        <v>46742</v>
      </c>
      <c r="B1103" s="72">
        <f t="shared" si="254"/>
        <v>2</v>
      </c>
      <c r="C1103" s="72" t="str">
        <f>IF(E1103=0,"RESMİ TATİL",VLOOKUP(E1103,LİSTE!$B$7:$D$1300,3,0))</f>
        <v>Ömer AKGÜL</v>
      </c>
      <c r="D1103" s="72" t="str">
        <f>IF(F1103=0,"RESMİ TATİL",VLOOKUP(F1103,LİSTE!$B$7:$D$1300,3,0))</f>
        <v>Muharrem EFE TANRIVERDİ</v>
      </c>
      <c r="E1103" s="72">
        <f>IF(B1103="TATİL",0,IF(F1102=0,F1101+1,IF(LİSTE!$F$1=F1102,1,F1102+1)))</f>
        <v>7</v>
      </c>
      <c r="F1103" s="72">
        <f>IF(E1103=0,0,IF(LİSTE!$F$1=E1103,1,E1103+1))</f>
        <v>8</v>
      </c>
      <c r="G1103" s="72" t="str">
        <f>IFERROR(VLOOKUP(A1103,TATİLLER!$A$2:$D$30000,3,0),"TATİL DEĞİL")</f>
        <v>TATİL DEĞİL</v>
      </c>
    </row>
    <row r="1104" spans="1:7" x14ac:dyDescent="0.25">
      <c r="A1104" s="74">
        <f t="shared" si="244"/>
        <v>46743</v>
      </c>
      <c r="B1104" s="72">
        <f t="shared" si="254"/>
        <v>3</v>
      </c>
      <c r="C1104" s="72" t="str">
        <f>IF(E1104=0,"RESMİ TATİL",VLOOKUP(E1104,LİSTE!$B$7:$D$1300,3,0))</f>
        <v>Anıl DOĞAN</v>
      </c>
      <c r="D1104" s="72" t="str">
        <f>IF(F1104=0,"RESMİ TATİL",VLOOKUP(F1104,LİSTE!$B$7:$D$1300,3,0))</f>
        <v>İpek ARSLAN</v>
      </c>
      <c r="E1104" s="72">
        <f>IF(B1104="TATİL",0,IF(F1103=0,F1102+1,IF(LİSTE!$F$1=F1103,1,F1103+1)))</f>
        <v>9</v>
      </c>
      <c r="F1104" s="72">
        <f>IF(E1104=0,0,IF(LİSTE!$F$1=E1104,1,E1104+1))</f>
        <v>10</v>
      </c>
      <c r="G1104" s="72" t="str">
        <f>IFERROR(VLOOKUP(A1104,TATİLLER!$A$2:$D$30000,3,0),"TATİL DEĞİL")</f>
        <v>TATİL DEĞİL</v>
      </c>
    </row>
    <row r="1105" spans="1:7" x14ac:dyDescent="0.25">
      <c r="A1105" s="74">
        <f t="shared" si="244"/>
        <v>46744</v>
      </c>
      <c r="B1105" s="72">
        <f t="shared" si="254"/>
        <v>4</v>
      </c>
      <c r="C1105" s="72" t="str">
        <f>IF(E1105=0,"RESMİ TATİL",VLOOKUP(E1105,LİSTE!$B$7:$D$1300,3,0))</f>
        <v>Efe KARSAK</v>
      </c>
      <c r="D1105" s="72" t="str">
        <f>IF(F1105=0,"RESMİ TATİL",VLOOKUP(F1105,LİSTE!$B$7:$D$1300,3,0))</f>
        <v>Abdullah KIRBAÇ</v>
      </c>
      <c r="E1105" s="72">
        <f>IF(B1105="TATİL",0,IF(F1104=0,F1103+1,IF(LİSTE!$F$1=F1104,1,F1104+1)))</f>
        <v>11</v>
      </c>
      <c r="F1105" s="72">
        <f>IF(E1105=0,0,IF(LİSTE!$F$1=E1105,1,E1105+1))</f>
        <v>12</v>
      </c>
      <c r="G1105" s="72" t="str">
        <f>IFERROR(VLOOKUP(A1105,TATİLLER!$A$2:$D$30000,3,0),"TATİL DEĞİL")</f>
        <v>TATİL DEĞİL</v>
      </c>
    </row>
    <row r="1106" spans="1:7" x14ac:dyDescent="0.25">
      <c r="A1106" s="74">
        <f t="shared" si="244"/>
        <v>46745</v>
      </c>
      <c r="B1106" s="72">
        <f t="shared" si="254"/>
        <v>5</v>
      </c>
      <c r="C1106" s="72" t="str">
        <f>IF(E1106=0,"RESMİ TATİL",VLOOKUP(E1106,LİSTE!$B$7:$D$1300,3,0))</f>
        <v>Ümmü Defne GÜLER</v>
      </c>
      <c r="D1106" s="72" t="str">
        <f>IF(F1106=0,"RESMİ TATİL",VLOOKUP(F1106,LİSTE!$B$7:$D$1300,3,0))</f>
        <v>Şevval ÖZDAMAR</v>
      </c>
      <c r="E1106" s="72">
        <f>IF(B1106="TATİL",0,IF(F1105=0,F1104+1,IF(LİSTE!$F$1=F1105,1,F1105+1)))</f>
        <v>13</v>
      </c>
      <c r="F1106" s="72">
        <f>IF(E1106=0,0,IF(LİSTE!$F$1=E1106,1,E1106+1))</f>
        <v>14</v>
      </c>
      <c r="G1106" s="72" t="str">
        <f>IFERROR(VLOOKUP(A1106,TATİLLER!$A$2:$D$30000,3,0),"TATİL DEĞİL")</f>
        <v>TATİL DEĞİL</v>
      </c>
    </row>
    <row r="1107" spans="1:7" x14ac:dyDescent="0.25">
      <c r="A1107" s="74">
        <f t="shared" ref="A1107" si="258">A1106+3</f>
        <v>46748</v>
      </c>
      <c r="B1107" s="72">
        <f t="shared" si="254"/>
        <v>1</v>
      </c>
      <c r="C1107" s="72" t="str">
        <f>IF(E1107=0,"RESMİ TATİL",VLOOKUP(E1107,LİSTE!$B$7:$D$1300,3,0))</f>
        <v>Zeynep AKDAĞ</v>
      </c>
      <c r="D1107" s="72" t="str">
        <f>IF(F1107=0,"RESMİ TATİL",VLOOKUP(F1107,LİSTE!$B$7:$D$1300,3,0))</f>
        <v>Esma ÇOKER</v>
      </c>
      <c r="E1107" s="72">
        <f>IF(B1107="TATİL",0,IF(F1106=0,F1105+1,IF(LİSTE!$F$1=F1106,1,F1106+1)))</f>
        <v>15</v>
      </c>
      <c r="F1107" s="72">
        <f>IF(E1107=0,0,IF(LİSTE!$F$1=E1107,1,E1107+1))</f>
        <v>16</v>
      </c>
      <c r="G1107" s="72" t="str">
        <f>IFERROR(VLOOKUP(A1107,TATİLLER!$A$2:$D$30000,3,0),"TATİL DEĞİL")</f>
        <v>TATİL DEĞİL</v>
      </c>
    </row>
    <row r="1108" spans="1:7" x14ac:dyDescent="0.25">
      <c r="A1108" s="74">
        <f t="shared" ref="A1108:A1171" si="259">A1107+1</f>
        <v>46749</v>
      </c>
      <c r="B1108" s="72">
        <f t="shared" si="254"/>
        <v>2</v>
      </c>
      <c r="C1108" s="72" t="str">
        <f>IF(E1108=0,"RESMİ TATİL",VLOOKUP(E1108,LİSTE!$B$7:$D$1300,3,0))</f>
        <v>Dursun Kubilay YAŞAR</v>
      </c>
      <c r="D1108" s="72" t="str">
        <f>IF(F1108=0,"RESMİ TATİL",VLOOKUP(F1108,LİSTE!$B$7:$D$1300,3,0))</f>
        <v>Zeynep Beril BAŞPINAR</v>
      </c>
      <c r="E1108" s="72">
        <f>IF(B1108="TATİL",0,IF(F1107=0,F1106+1,IF(LİSTE!$F$1=F1107,1,F1107+1)))</f>
        <v>17</v>
      </c>
      <c r="F1108" s="72">
        <f>IF(E1108=0,0,IF(LİSTE!$F$1=E1108,1,E1108+1))</f>
        <v>18</v>
      </c>
      <c r="G1108" s="72" t="str">
        <f>IFERROR(VLOOKUP(A1108,TATİLLER!$A$2:$D$30000,3,0),"TATİL DEĞİL")</f>
        <v>TATİL DEĞİL</v>
      </c>
    </row>
    <row r="1109" spans="1:7" x14ac:dyDescent="0.25">
      <c r="A1109" s="74">
        <f t="shared" si="259"/>
        <v>46750</v>
      </c>
      <c r="B1109" s="72">
        <f t="shared" si="254"/>
        <v>3</v>
      </c>
      <c r="C1109" s="72" t="str">
        <f>IF(E1109=0,"RESMİ TATİL",VLOOKUP(E1109,LİSTE!$B$7:$D$1300,3,0))</f>
        <v>Ahmet DAL</v>
      </c>
      <c r="D1109" s="72" t="str">
        <f>IF(F1109=0,"RESMİ TATİL",VLOOKUP(F1109,LİSTE!$B$7:$D$1300,3,0))</f>
        <v>Emirhan KARATAŞ</v>
      </c>
      <c r="E1109" s="72">
        <f>IF(B1109="TATİL",0,IF(F1108=0,F1107+1,IF(LİSTE!$F$1=F1108,1,F1108+1)))</f>
        <v>19</v>
      </c>
      <c r="F1109" s="72">
        <f>IF(E1109=0,0,IF(LİSTE!$F$1=E1109,1,E1109+1))</f>
        <v>20</v>
      </c>
      <c r="G1109" s="72" t="str">
        <f>IFERROR(VLOOKUP(A1109,TATİLLER!$A$2:$D$30000,3,0),"TATİL DEĞİL")</f>
        <v>TATİL DEĞİL</v>
      </c>
    </row>
    <row r="1110" spans="1:7" x14ac:dyDescent="0.25">
      <c r="A1110" s="74">
        <f t="shared" si="259"/>
        <v>46751</v>
      </c>
      <c r="B1110" s="72">
        <f t="shared" si="254"/>
        <v>4</v>
      </c>
      <c r="C1110" s="72" t="str">
        <f>IF(E1110=0,"RESMİ TATİL",VLOOKUP(E1110,LİSTE!$B$7:$D$1300,3,0))</f>
        <v>Zümra Yeter ARI</v>
      </c>
      <c r="D1110" s="72" t="str">
        <f>IF(F1110=0,"RESMİ TATİL",VLOOKUP(F1110,LİSTE!$B$7:$D$1300,3,0))</f>
        <v>Utku KARAGÖZ</v>
      </c>
      <c r="E1110" s="72">
        <f>IF(B1110="TATİL",0,IF(F1109=0,F1108+1,IF(LİSTE!$F$1=F1109,1,F1109+1)))</f>
        <v>21</v>
      </c>
      <c r="F1110" s="72">
        <f>IF(E1110=0,0,IF(LİSTE!$F$1=E1110,1,E1110+1))</f>
        <v>22</v>
      </c>
      <c r="G1110" s="72" t="str">
        <f>IFERROR(VLOOKUP(A1110,TATİLLER!$A$2:$D$30000,3,0),"TATİL DEĞİL")</f>
        <v>TATİL DEĞİL</v>
      </c>
    </row>
    <row r="1111" spans="1:7" x14ac:dyDescent="0.25">
      <c r="A1111" s="74">
        <f t="shared" si="259"/>
        <v>46752</v>
      </c>
      <c r="B1111" s="72">
        <f t="shared" si="254"/>
        <v>5</v>
      </c>
      <c r="C1111" s="72" t="str">
        <f>IF(E1111=0,"RESMİ TATİL",VLOOKUP(E1111,LİSTE!$B$7:$D$1300,3,0))</f>
        <v>Feyza Zümra AVCIOĞLU</v>
      </c>
      <c r="D1111" s="72" t="str">
        <f>IF(F1111=0,"RESMİ TATİL",VLOOKUP(F1111,LİSTE!$B$7:$D$1300,3,0))</f>
        <v>Yusuf Ali TABUR</v>
      </c>
      <c r="E1111" s="72">
        <f>IF(B1111="TATİL",0,IF(F1110=0,F1109+1,IF(LİSTE!$F$1=F1110,1,F1110+1)))</f>
        <v>23</v>
      </c>
      <c r="F1111" s="72">
        <f>IF(E1111=0,0,IF(LİSTE!$F$1=E1111,1,E1111+1))</f>
        <v>24</v>
      </c>
      <c r="G1111" s="72" t="str">
        <f>IFERROR(VLOOKUP(A1111,TATİLLER!$A$2:$D$30000,3,0),"TATİL DEĞİL")</f>
        <v>TATİL DEĞİL</v>
      </c>
    </row>
    <row r="1112" spans="1:7" x14ac:dyDescent="0.25">
      <c r="A1112" s="74">
        <f t="shared" ref="A1112" si="260">A1111+3</f>
        <v>46755</v>
      </c>
      <c r="B1112" s="72">
        <f t="shared" si="254"/>
        <v>1</v>
      </c>
      <c r="C1112" s="72" t="str">
        <f>IF(E1112=0,"RESMİ TATİL",VLOOKUP(E1112,LİSTE!$B$7:$D$1300,3,0))</f>
        <v>Irmak UTEBAY</v>
      </c>
      <c r="D1112" s="72" t="str">
        <f>IF(F1112=0,"RESMİ TATİL",VLOOKUP(F1112,LİSTE!$B$7:$D$1300,3,0))</f>
        <v>Kerem AKKOÇ</v>
      </c>
      <c r="E1112" s="72">
        <f>IF(B1112="TATİL",0,IF(F1111=0,F1110+1,IF(LİSTE!$F$1=F1111,1,F1111+1)))</f>
        <v>25</v>
      </c>
      <c r="F1112" s="72">
        <f>IF(E1112=0,0,IF(LİSTE!$F$1=E1112,1,E1112+1))</f>
        <v>26</v>
      </c>
      <c r="G1112" s="72" t="str">
        <f>IFERROR(VLOOKUP(A1112,TATİLLER!$A$2:$D$30000,3,0),"TATİL DEĞİL")</f>
        <v>TATİL DEĞİL</v>
      </c>
    </row>
    <row r="1113" spans="1:7" x14ac:dyDescent="0.25">
      <c r="A1113" s="74">
        <f t="shared" si="259"/>
        <v>46756</v>
      </c>
      <c r="B1113" s="72">
        <f t="shared" si="254"/>
        <v>2</v>
      </c>
      <c r="C1113" s="72" t="str">
        <f>IF(E1113=0,"RESMİ TATİL",VLOOKUP(E1113,LİSTE!$B$7:$D$1300,3,0))</f>
        <v>Elçin Ayşe ELMAS</v>
      </c>
      <c r="D1113" s="72" t="str">
        <f>IF(F1113=0,"RESMİ TATİL",VLOOKUP(F1113,LİSTE!$B$7:$D$1300,3,0))</f>
        <v>Muhammed YILDIZDAĞ</v>
      </c>
      <c r="E1113" s="72">
        <f>IF(B1113="TATİL",0,IF(F1112=0,F1111+1,IF(LİSTE!$F$1=F1112,1,F1112+1)))</f>
        <v>27</v>
      </c>
      <c r="F1113" s="72">
        <f>IF(E1113=0,0,IF(LİSTE!$F$1=E1113,1,E1113+1))</f>
        <v>28</v>
      </c>
      <c r="G1113" s="72" t="str">
        <f>IFERROR(VLOOKUP(A1113,TATİLLER!$A$2:$D$30000,3,0),"TATİL DEĞİL")</f>
        <v>TATİL DEĞİL</v>
      </c>
    </row>
    <row r="1114" spans="1:7" x14ac:dyDescent="0.25">
      <c r="A1114" s="74">
        <f t="shared" si="259"/>
        <v>46757</v>
      </c>
      <c r="B1114" s="72">
        <f t="shared" si="254"/>
        <v>3</v>
      </c>
      <c r="C1114" s="72" t="str">
        <f>IF(E1114=0,"RESMİ TATİL",VLOOKUP(E1114,LİSTE!$B$7:$D$1300,3,0))</f>
        <v>Nisa Nur SANCAR</v>
      </c>
      <c r="D1114" s="72" t="str">
        <f>IF(F1114=0,"RESMİ TATİL",VLOOKUP(F1114,LİSTE!$B$7:$D$1300,3,0))</f>
        <v>Esila ÇETİN</v>
      </c>
      <c r="E1114" s="72">
        <f>IF(B1114="TATİL",0,IF(F1113=0,F1112+1,IF(LİSTE!$F$1=F1113,1,F1113+1)))</f>
        <v>1</v>
      </c>
      <c r="F1114" s="72">
        <f>IF(E1114=0,0,IF(LİSTE!$F$1=E1114,1,E1114+1))</f>
        <v>2</v>
      </c>
      <c r="G1114" s="72" t="str">
        <f>IFERROR(VLOOKUP(A1114,TATİLLER!$A$2:$D$30000,3,0),"TATİL DEĞİL")</f>
        <v>TATİL DEĞİL</v>
      </c>
    </row>
    <row r="1115" spans="1:7" x14ac:dyDescent="0.25">
      <c r="A1115" s="74">
        <f t="shared" si="259"/>
        <v>46758</v>
      </c>
      <c r="B1115" s="72">
        <f t="shared" si="254"/>
        <v>4</v>
      </c>
      <c r="C1115" s="72" t="str">
        <f>IF(E1115=0,"RESMİ TATİL",VLOOKUP(E1115,LİSTE!$B$7:$D$1300,3,0))</f>
        <v>Zeynep Sevde TOPUZ</v>
      </c>
      <c r="D1115" s="72" t="str">
        <f>IF(F1115=0,"RESMİ TATİL",VLOOKUP(F1115,LİSTE!$B$7:$D$1300,3,0))</f>
        <v>Ömer Asaf KADAŞ</v>
      </c>
      <c r="E1115" s="72">
        <f>IF(B1115="TATİL",0,IF(F1114=0,F1113+1,IF(LİSTE!$F$1=F1114,1,F1114+1)))</f>
        <v>3</v>
      </c>
      <c r="F1115" s="72">
        <f>IF(E1115=0,0,IF(LİSTE!$F$1=E1115,1,E1115+1))</f>
        <v>4</v>
      </c>
      <c r="G1115" s="72" t="str">
        <f>IFERROR(VLOOKUP(A1115,TATİLLER!$A$2:$D$30000,3,0),"TATİL DEĞİL")</f>
        <v>TATİL DEĞİL</v>
      </c>
    </row>
    <row r="1116" spans="1:7" x14ac:dyDescent="0.25">
      <c r="A1116" s="74">
        <f t="shared" si="259"/>
        <v>46759</v>
      </c>
      <c r="B1116" s="72">
        <f t="shared" si="254"/>
        <v>5</v>
      </c>
      <c r="C1116" s="72" t="str">
        <f>IF(E1116=0,"RESMİ TATİL",VLOOKUP(E1116,LİSTE!$B$7:$D$1300,3,0))</f>
        <v>Ramazan Baran ADIGÜZEL</v>
      </c>
      <c r="D1116" s="72" t="str">
        <f>IF(F1116=0,"RESMİ TATİL",VLOOKUP(F1116,LİSTE!$B$7:$D$1300,3,0))</f>
        <v>Bahar AKGÜN</v>
      </c>
      <c r="E1116" s="72">
        <f>IF(B1116="TATİL",0,IF(F1115=0,F1114+1,IF(LİSTE!$F$1=F1115,1,F1115+1)))</f>
        <v>5</v>
      </c>
      <c r="F1116" s="72">
        <f>IF(E1116=0,0,IF(LİSTE!$F$1=E1116,1,E1116+1))</f>
        <v>6</v>
      </c>
      <c r="G1116" s="72" t="str">
        <f>IFERROR(VLOOKUP(A1116,TATİLLER!$A$2:$D$30000,3,0),"TATİL DEĞİL")</f>
        <v>TATİL DEĞİL</v>
      </c>
    </row>
    <row r="1117" spans="1:7" x14ac:dyDescent="0.25">
      <c r="A1117" s="74">
        <f t="shared" ref="A1117" si="261">A1116+3</f>
        <v>46762</v>
      </c>
      <c r="B1117" s="72">
        <f t="shared" si="254"/>
        <v>1</v>
      </c>
      <c r="C1117" s="72" t="str">
        <f>IF(E1117=0,"RESMİ TATİL",VLOOKUP(E1117,LİSTE!$B$7:$D$1300,3,0))</f>
        <v>Ömer AKGÜL</v>
      </c>
      <c r="D1117" s="72" t="str">
        <f>IF(F1117=0,"RESMİ TATİL",VLOOKUP(F1117,LİSTE!$B$7:$D$1300,3,0))</f>
        <v>Muharrem EFE TANRIVERDİ</v>
      </c>
      <c r="E1117" s="72">
        <f>IF(B1117="TATİL",0,IF(F1116=0,F1115+1,IF(LİSTE!$F$1=F1116,1,F1116+1)))</f>
        <v>7</v>
      </c>
      <c r="F1117" s="72">
        <f>IF(E1117=0,0,IF(LİSTE!$F$1=E1117,1,E1117+1))</f>
        <v>8</v>
      </c>
      <c r="G1117" s="72" t="str">
        <f>IFERROR(VLOOKUP(A1117,TATİLLER!$A$2:$D$30000,3,0),"TATİL DEĞİL")</f>
        <v>TATİL DEĞİL</v>
      </c>
    </row>
    <row r="1118" spans="1:7" x14ac:dyDescent="0.25">
      <c r="A1118" s="74">
        <f t="shared" si="259"/>
        <v>46763</v>
      </c>
      <c r="B1118" s="72">
        <f t="shared" si="254"/>
        <v>2</v>
      </c>
      <c r="C1118" s="72" t="str">
        <f>IF(E1118=0,"RESMİ TATİL",VLOOKUP(E1118,LİSTE!$B$7:$D$1300,3,0))</f>
        <v>Anıl DOĞAN</v>
      </c>
      <c r="D1118" s="72" t="str">
        <f>IF(F1118=0,"RESMİ TATİL",VLOOKUP(F1118,LİSTE!$B$7:$D$1300,3,0))</f>
        <v>İpek ARSLAN</v>
      </c>
      <c r="E1118" s="72">
        <f>IF(B1118="TATİL",0,IF(F1117=0,F1116+1,IF(LİSTE!$F$1=F1117,1,F1117+1)))</f>
        <v>9</v>
      </c>
      <c r="F1118" s="72">
        <f>IF(E1118=0,0,IF(LİSTE!$F$1=E1118,1,E1118+1))</f>
        <v>10</v>
      </c>
      <c r="G1118" s="72" t="str">
        <f>IFERROR(VLOOKUP(A1118,TATİLLER!$A$2:$D$30000,3,0),"TATİL DEĞİL")</f>
        <v>TATİL DEĞİL</v>
      </c>
    </row>
    <row r="1119" spans="1:7" x14ac:dyDescent="0.25">
      <c r="A1119" s="74">
        <f t="shared" si="259"/>
        <v>46764</v>
      </c>
      <c r="B1119" s="72">
        <f t="shared" si="254"/>
        <v>3</v>
      </c>
      <c r="C1119" s="72" t="str">
        <f>IF(E1119=0,"RESMİ TATİL",VLOOKUP(E1119,LİSTE!$B$7:$D$1300,3,0))</f>
        <v>Efe KARSAK</v>
      </c>
      <c r="D1119" s="72" t="str">
        <f>IF(F1119=0,"RESMİ TATİL",VLOOKUP(F1119,LİSTE!$B$7:$D$1300,3,0))</f>
        <v>Abdullah KIRBAÇ</v>
      </c>
      <c r="E1119" s="72">
        <f>IF(B1119="TATİL",0,IF(F1118=0,F1117+1,IF(LİSTE!$F$1=F1118,1,F1118+1)))</f>
        <v>11</v>
      </c>
      <c r="F1119" s="72">
        <f>IF(E1119=0,0,IF(LİSTE!$F$1=E1119,1,E1119+1))</f>
        <v>12</v>
      </c>
      <c r="G1119" s="72" t="str">
        <f>IFERROR(VLOOKUP(A1119,TATİLLER!$A$2:$D$30000,3,0),"TATİL DEĞİL")</f>
        <v>TATİL DEĞİL</v>
      </c>
    </row>
    <row r="1120" spans="1:7" x14ac:dyDescent="0.25">
      <c r="A1120" s="74">
        <f t="shared" si="259"/>
        <v>46765</v>
      </c>
      <c r="B1120" s="72">
        <f t="shared" si="254"/>
        <v>4</v>
      </c>
      <c r="C1120" s="72" t="str">
        <f>IF(E1120=0,"RESMİ TATİL",VLOOKUP(E1120,LİSTE!$B$7:$D$1300,3,0))</f>
        <v>Ümmü Defne GÜLER</v>
      </c>
      <c r="D1120" s="72" t="str">
        <f>IF(F1120=0,"RESMİ TATİL",VLOOKUP(F1120,LİSTE!$B$7:$D$1300,3,0))</f>
        <v>Şevval ÖZDAMAR</v>
      </c>
      <c r="E1120" s="72">
        <f>IF(B1120="TATİL",0,IF(F1119=0,F1118+1,IF(LİSTE!$F$1=F1119,1,F1119+1)))</f>
        <v>13</v>
      </c>
      <c r="F1120" s="72">
        <f>IF(E1120=0,0,IF(LİSTE!$F$1=E1120,1,E1120+1))</f>
        <v>14</v>
      </c>
      <c r="G1120" s="72" t="str">
        <f>IFERROR(VLOOKUP(A1120,TATİLLER!$A$2:$D$30000,3,0),"TATİL DEĞİL")</f>
        <v>TATİL DEĞİL</v>
      </c>
    </row>
    <row r="1121" spans="1:7" x14ac:dyDescent="0.25">
      <c r="A1121" s="74">
        <f t="shared" si="259"/>
        <v>46766</v>
      </c>
      <c r="B1121" s="72">
        <f t="shared" si="254"/>
        <v>5</v>
      </c>
      <c r="C1121" s="72" t="str">
        <f>IF(E1121=0,"RESMİ TATİL",VLOOKUP(E1121,LİSTE!$B$7:$D$1300,3,0))</f>
        <v>Zeynep AKDAĞ</v>
      </c>
      <c r="D1121" s="72" t="str">
        <f>IF(F1121=0,"RESMİ TATİL",VLOOKUP(F1121,LİSTE!$B$7:$D$1300,3,0))</f>
        <v>Esma ÇOKER</v>
      </c>
      <c r="E1121" s="72">
        <f>IF(B1121="TATİL",0,IF(F1120=0,F1119+1,IF(LİSTE!$F$1=F1120,1,F1120+1)))</f>
        <v>15</v>
      </c>
      <c r="F1121" s="72">
        <f>IF(E1121=0,0,IF(LİSTE!$F$1=E1121,1,E1121+1))</f>
        <v>16</v>
      </c>
      <c r="G1121" s="72" t="str">
        <f>IFERROR(VLOOKUP(A1121,TATİLLER!$A$2:$D$30000,3,0),"TATİL DEĞİL")</f>
        <v>TATİL DEĞİL</v>
      </c>
    </row>
    <row r="1122" spans="1:7" x14ac:dyDescent="0.25">
      <c r="A1122" s="74">
        <f t="shared" ref="A1122" si="262">A1121+3</f>
        <v>46769</v>
      </c>
      <c r="B1122" s="72">
        <f t="shared" si="254"/>
        <v>1</v>
      </c>
      <c r="C1122" s="72" t="str">
        <f>IF(E1122=0,"RESMİ TATİL",VLOOKUP(E1122,LİSTE!$B$7:$D$1300,3,0))</f>
        <v>Dursun Kubilay YAŞAR</v>
      </c>
      <c r="D1122" s="72" t="str">
        <f>IF(F1122=0,"RESMİ TATİL",VLOOKUP(F1122,LİSTE!$B$7:$D$1300,3,0))</f>
        <v>Zeynep Beril BAŞPINAR</v>
      </c>
      <c r="E1122" s="72">
        <f>IF(B1122="TATİL",0,IF(F1121=0,F1120+1,IF(LİSTE!$F$1=F1121,1,F1121+1)))</f>
        <v>17</v>
      </c>
      <c r="F1122" s="72">
        <f>IF(E1122=0,0,IF(LİSTE!$F$1=E1122,1,E1122+1))</f>
        <v>18</v>
      </c>
      <c r="G1122" s="72" t="str">
        <f>IFERROR(VLOOKUP(A1122,TATİLLER!$A$2:$D$30000,3,0),"TATİL DEĞİL")</f>
        <v>TATİL DEĞİL</v>
      </c>
    </row>
    <row r="1123" spans="1:7" x14ac:dyDescent="0.25">
      <c r="A1123" s="74">
        <f t="shared" si="259"/>
        <v>46770</v>
      </c>
      <c r="B1123" s="72">
        <f t="shared" si="254"/>
        <v>2</v>
      </c>
      <c r="C1123" s="72" t="str">
        <f>IF(E1123=0,"RESMİ TATİL",VLOOKUP(E1123,LİSTE!$B$7:$D$1300,3,0))</f>
        <v>Ahmet DAL</v>
      </c>
      <c r="D1123" s="72" t="str">
        <f>IF(F1123=0,"RESMİ TATİL",VLOOKUP(F1123,LİSTE!$B$7:$D$1300,3,0))</f>
        <v>Emirhan KARATAŞ</v>
      </c>
      <c r="E1123" s="72">
        <f>IF(B1123="TATİL",0,IF(F1122=0,F1121+1,IF(LİSTE!$F$1=F1122,1,F1122+1)))</f>
        <v>19</v>
      </c>
      <c r="F1123" s="72">
        <f>IF(E1123=0,0,IF(LİSTE!$F$1=E1123,1,E1123+1))</f>
        <v>20</v>
      </c>
      <c r="G1123" s="72" t="str">
        <f>IFERROR(VLOOKUP(A1123,TATİLLER!$A$2:$D$30000,3,0),"TATİL DEĞİL")</f>
        <v>TATİL DEĞİL</v>
      </c>
    </row>
    <row r="1124" spans="1:7" x14ac:dyDescent="0.25">
      <c r="A1124" s="74">
        <f t="shared" si="259"/>
        <v>46771</v>
      </c>
      <c r="B1124" s="72">
        <f t="shared" si="254"/>
        <v>3</v>
      </c>
      <c r="C1124" s="72" t="str">
        <f>IF(E1124=0,"RESMİ TATİL",VLOOKUP(E1124,LİSTE!$B$7:$D$1300,3,0))</f>
        <v>Zümra Yeter ARI</v>
      </c>
      <c r="D1124" s="72" t="str">
        <f>IF(F1124=0,"RESMİ TATİL",VLOOKUP(F1124,LİSTE!$B$7:$D$1300,3,0))</f>
        <v>Utku KARAGÖZ</v>
      </c>
      <c r="E1124" s="72">
        <f>IF(B1124="TATİL",0,IF(F1123=0,F1122+1,IF(LİSTE!$F$1=F1123,1,F1123+1)))</f>
        <v>21</v>
      </c>
      <c r="F1124" s="72">
        <f>IF(E1124=0,0,IF(LİSTE!$F$1=E1124,1,E1124+1))</f>
        <v>22</v>
      </c>
      <c r="G1124" s="72" t="str">
        <f>IFERROR(VLOOKUP(A1124,TATİLLER!$A$2:$D$30000,3,0),"TATİL DEĞİL")</f>
        <v>TATİL DEĞİL</v>
      </c>
    </row>
    <row r="1125" spans="1:7" x14ac:dyDescent="0.25">
      <c r="A1125" s="74">
        <f t="shared" si="259"/>
        <v>46772</v>
      </c>
      <c r="B1125" s="72">
        <f t="shared" si="254"/>
        <v>4</v>
      </c>
      <c r="C1125" s="72" t="str">
        <f>IF(E1125=0,"RESMİ TATİL",VLOOKUP(E1125,LİSTE!$B$7:$D$1300,3,0))</f>
        <v>Feyza Zümra AVCIOĞLU</v>
      </c>
      <c r="D1125" s="72" t="str">
        <f>IF(F1125=0,"RESMİ TATİL",VLOOKUP(F1125,LİSTE!$B$7:$D$1300,3,0))</f>
        <v>Yusuf Ali TABUR</v>
      </c>
      <c r="E1125" s="72">
        <f>IF(B1125="TATİL",0,IF(F1124=0,F1123+1,IF(LİSTE!$F$1=F1124,1,F1124+1)))</f>
        <v>23</v>
      </c>
      <c r="F1125" s="72">
        <f>IF(E1125=0,0,IF(LİSTE!$F$1=E1125,1,E1125+1))</f>
        <v>24</v>
      </c>
      <c r="G1125" s="72" t="str">
        <f>IFERROR(VLOOKUP(A1125,TATİLLER!$A$2:$D$30000,3,0),"TATİL DEĞİL")</f>
        <v>TATİL DEĞİL</v>
      </c>
    </row>
    <row r="1126" spans="1:7" x14ac:dyDescent="0.25">
      <c r="A1126" s="74">
        <f t="shared" si="259"/>
        <v>46773</v>
      </c>
      <c r="B1126" s="72">
        <f t="shared" si="254"/>
        <v>5</v>
      </c>
      <c r="C1126" s="72" t="str">
        <f>IF(E1126=0,"RESMİ TATİL",VLOOKUP(E1126,LİSTE!$B$7:$D$1300,3,0))</f>
        <v>Irmak UTEBAY</v>
      </c>
      <c r="D1126" s="72" t="str">
        <f>IF(F1126=0,"RESMİ TATİL",VLOOKUP(F1126,LİSTE!$B$7:$D$1300,3,0))</f>
        <v>Kerem AKKOÇ</v>
      </c>
      <c r="E1126" s="72">
        <f>IF(B1126="TATİL",0,IF(F1125=0,F1124+1,IF(LİSTE!$F$1=F1125,1,F1125+1)))</f>
        <v>25</v>
      </c>
      <c r="F1126" s="72">
        <f>IF(E1126=0,0,IF(LİSTE!$F$1=E1126,1,E1126+1))</f>
        <v>26</v>
      </c>
      <c r="G1126" s="72" t="str">
        <f>IFERROR(VLOOKUP(A1126,TATİLLER!$A$2:$D$30000,3,0),"TATİL DEĞİL")</f>
        <v>TATİL DEĞİL</v>
      </c>
    </row>
    <row r="1127" spans="1:7" x14ac:dyDescent="0.25">
      <c r="A1127" s="74">
        <f t="shared" ref="A1127" si="263">A1126+3</f>
        <v>46776</v>
      </c>
      <c r="B1127" s="72">
        <f t="shared" si="254"/>
        <v>1</v>
      </c>
      <c r="C1127" s="72" t="str">
        <f>IF(E1127=0,"RESMİ TATİL",VLOOKUP(E1127,LİSTE!$B$7:$D$1300,3,0))</f>
        <v>Elçin Ayşe ELMAS</v>
      </c>
      <c r="D1127" s="72" t="str">
        <f>IF(F1127=0,"RESMİ TATİL",VLOOKUP(F1127,LİSTE!$B$7:$D$1300,3,0))</f>
        <v>Muhammed YILDIZDAĞ</v>
      </c>
      <c r="E1127" s="72">
        <f>IF(B1127="TATİL",0,IF(F1126=0,F1125+1,IF(LİSTE!$F$1=F1126,1,F1126+1)))</f>
        <v>27</v>
      </c>
      <c r="F1127" s="72">
        <f>IF(E1127=0,0,IF(LİSTE!$F$1=E1127,1,E1127+1))</f>
        <v>28</v>
      </c>
      <c r="G1127" s="72" t="str">
        <f>IFERROR(VLOOKUP(A1127,TATİLLER!$A$2:$D$30000,3,0),"TATİL DEĞİL")</f>
        <v>TATİL DEĞİL</v>
      </c>
    </row>
    <row r="1128" spans="1:7" x14ac:dyDescent="0.25">
      <c r="A1128" s="74">
        <f t="shared" si="259"/>
        <v>46777</v>
      </c>
      <c r="B1128" s="72">
        <f t="shared" si="254"/>
        <v>2</v>
      </c>
      <c r="C1128" s="72" t="str">
        <f>IF(E1128=0,"RESMİ TATİL",VLOOKUP(E1128,LİSTE!$B$7:$D$1300,3,0))</f>
        <v>Nisa Nur SANCAR</v>
      </c>
      <c r="D1128" s="72" t="str">
        <f>IF(F1128=0,"RESMİ TATİL",VLOOKUP(F1128,LİSTE!$B$7:$D$1300,3,0))</f>
        <v>Esila ÇETİN</v>
      </c>
      <c r="E1128" s="72">
        <f>IF(B1128="TATİL",0,IF(F1127=0,F1126+1,IF(LİSTE!$F$1=F1127,1,F1127+1)))</f>
        <v>1</v>
      </c>
      <c r="F1128" s="72">
        <f>IF(E1128=0,0,IF(LİSTE!$F$1=E1128,1,E1128+1))</f>
        <v>2</v>
      </c>
      <c r="G1128" s="72" t="str">
        <f>IFERROR(VLOOKUP(A1128,TATİLLER!$A$2:$D$30000,3,0),"TATİL DEĞİL")</f>
        <v>TATİL DEĞİL</v>
      </c>
    </row>
    <row r="1129" spans="1:7" x14ac:dyDescent="0.25">
      <c r="A1129" s="74">
        <f t="shared" si="259"/>
        <v>46778</v>
      </c>
      <c r="B1129" s="72">
        <f t="shared" si="254"/>
        <v>3</v>
      </c>
      <c r="C1129" s="72" t="str">
        <f>IF(E1129=0,"RESMİ TATİL",VLOOKUP(E1129,LİSTE!$B$7:$D$1300,3,0))</f>
        <v>Zeynep Sevde TOPUZ</v>
      </c>
      <c r="D1129" s="72" t="str">
        <f>IF(F1129=0,"RESMİ TATİL",VLOOKUP(F1129,LİSTE!$B$7:$D$1300,3,0))</f>
        <v>Ömer Asaf KADAŞ</v>
      </c>
      <c r="E1129" s="72">
        <f>IF(B1129="TATİL",0,IF(F1128=0,F1127+1,IF(LİSTE!$F$1=F1128,1,F1128+1)))</f>
        <v>3</v>
      </c>
      <c r="F1129" s="72">
        <f>IF(E1129=0,0,IF(LİSTE!$F$1=E1129,1,E1129+1))</f>
        <v>4</v>
      </c>
      <c r="G1129" s="72" t="str">
        <f>IFERROR(VLOOKUP(A1129,TATİLLER!$A$2:$D$30000,3,0),"TATİL DEĞİL")</f>
        <v>TATİL DEĞİL</v>
      </c>
    </row>
    <row r="1130" spans="1:7" x14ac:dyDescent="0.25">
      <c r="A1130" s="74">
        <f t="shared" si="259"/>
        <v>46779</v>
      </c>
      <c r="B1130" s="72">
        <f t="shared" si="254"/>
        <v>4</v>
      </c>
      <c r="C1130" s="72" t="str">
        <f>IF(E1130=0,"RESMİ TATİL",VLOOKUP(E1130,LİSTE!$B$7:$D$1300,3,0))</f>
        <v>Ramazan Baran ADIGÜZEL</v>
      </c>
      <c r="D1130" s="72" t="str">
        <f>IF(F1130=0,"RESMİ TATİL",VLOOKUP(F1130,LİSTE!$B$7:$D$1300,3,0))</f>
        <v>Bahar AKGÜN</v>
      </c>
      <c r="E1130" s="72">
        <f>IF(B1130="TATİL",0,IF(F1129=0,F1128+1,IF(LİSTE!$F$1=F1129,1,F1129+1)))</f>
        <v>5</v>
      </c>
      <c r="F1130" s="72">
        <f>IF(E1130=0,0,IF(LİSTE!$F$1=E1130,1,E1130+1))</f>
        <v>6</v>
      </c>
      <c r="G1130" s="72" t="str">
        <f>IFERROR(VLOOKUP(A1130,TATİLLER!$A$2:$D$30000,3,0),"TATİL DEĞİL")</f>
        <v>TATİL DEĞİL</v>
      </c>
    </row>
    <row r="1131" spans="1:7" x14ac:dyDescent="0.25">
      <c r="A1131" s="74">
        <f t="shared" si="259"/>
        <v>46780</v>
      </c>
      <c r="B1131" s="72">
        <f t="shared" si="254"/>
        <v>5</v>
      </c>
      <c r="C1131" s="72" t="str">
        <f>IF(E1131=0,"RESMİ TATİL",VLOOKUP(E1131,LİSTE!$B$7:$D$1300,3,0))</f>
        <v>Ömer AKGÜL</v>
      </c>
      <c r="D1131" s="72" t="str">
        <f>IF(F1131=0,"RESMİ TATİL",VLOOKUP(F1131,LİSTE!$B$7:$D$1300,3,0))</f>
        <v>Muharrem EFE TANRIVERDİ</v>
      </c>
      <c r="E1131" s="72">
        <f>IF(B1131="TATİL",0,IF(F1130=0,F1129+1,IF(LİSTE!$F$1=F1130,1,F1130+1)))</f>
        <v>7</v>
      </c>
      <c r="F1131" s="72">
        <f>IF(E1131=0,0,IF(LİSTE!$F$1=E1131,1,E1131+1))</f>
        <v>8</v>
      </c>
      <c r="G1131" s="72" t="str">
        <f>IFERROR(VLOOKUP(A1131,TATİLLER!$A$2:$D$30000,3,0),"TATİL DEĞİL")</f>
        <v>TATİL DEĞİL</v>
      </c>
    </row>
    <row r="1132" spans="1:7" x14ac:dyDescent="0.25">
      <c r="A1132" s="74">
        <f t="shared" ref="A1132" si="264">A1131+3</f>
        <v>46783</v>
      </c>
      <c r="B1132" s="72">
        <f t="shared" si="254"/>
        <v>1</v>
      </c>
      <c r="C1132" s="72" t="str">
        <f>IF(E1132=0,"RESMİ TATİL",VLOOKUP(E1132,LİSTE!$B$7:$D$1300,3,0))</f>
        <v>Anıl DOĞAN</v>
      </c>
      <c r="D1132" s="72" t="str">
        <f>IF(F1132=0,"RESMİ TATİL",VLOOKUP(F1132,LİSTE!$B$7:$D$1300,3,0))</f>
        <v>İpek ARSLAN</v>
      </c>
      <c r="E1132" s="72">
        <f>IF(B1132="TATİL",0,IF(F1131=0,F1130+1,IF(LİSTE!$F$1=F1131,1,F1131+1)))</f>
        <v>9</v>
      </c>
      <c r="F1132" s="72">
        <f>IF(E1132=0,0,IF(LİSTE!$F$1=E1132,1,E1132+1))</f>
        <v>10</v>
      </c>
      <c r="G1132" s="72" t="str">
        <f>IFERROR(VLOOKUP(A1132,TATİLLER!$A$2:$D$30000,3,0),"TATİL DEĞİL")</f>
        <v>TATİL DEĞİL</v>
      </c>
    </row>
    <row r="1133" spans="1:7" x14ac:dyDescent="0.25">
      <c r="A1133" s="74">
        <f t="shared" si="259"/>
        <v>46784</v>
      </c>
      <c r="B1133" s="72">
        <f t="shared" si="254"/>
        <v>2</v>
      </c>
      <c r="C1133" s="72" t="str">
        <f>IF(E1133=0,"RESMİ TATİL",VLOOKUP(E1133,LİSTE!$B$7:$D$1300,3,0))</f>
        <v>Efe KARSAK</v>
      </c>
      <c r="D1133" s="72" t="str">
        <f>IF(F1133=0,"RESMİ TATİL",VLOOKUP(F1133,LİSTE!$B$7:$D$1300,3,0))</f>
        <v>Abdullah KIRBAÇ</v>
      </c>
      <c r="E1133" s="72">
        <f>IF(B1133="TATİL",0,IF(F1132=0,F1131+1,IF(LİSTE!$F$1=F1132,1,F1132+1)))</f>
        <v>11</v>
      </c>
      <c r="F1133" s="72">
        <f>IF(E1133=0,0,IF(LİSTE!$F$1=E1133,1,E1133+1))</f>
        <v>12</v>
      </c>
      <c r="G1133" s="72" t="str">
        <f>IFERROR(VLOOKUP(A1133,TATİLLER!$A$2:$D$30000,3,0),"TATİL DEĞİL")</f>
        <v>TATİL DEĞİL</v>
      </c>
    </row>
    <row r="1134" spans="1:7" x14ac:dyDescent="0.25">
      <c r="A1134" s="74">
        <f t="shared" si="259"/>
        <v>46785</v>
      </c>
      <c r="B1134" s="72">
        <f t="shared" si="254"/>
        <v>3</v>
      </c>
      <c r="C1134" s="72" t="str">
        <f>IF(E1134=0,"RESMİ TATİL",VLOOKUP(E1134,LİSTE!$B$7:$D$1300,3,0))</f>
        <v>Ümmü Defne GÜLER</v>
      </c>
      <c r="D1134" s="72" t="str">
        <f>IF(F1134=0,"RESMİ TATİL",VLOOKUP(F1134,LİSTE!$B$7:$D$1300,3,0))</f>
        <v>Şevval ÖZDAMAR</v>
      </c>
      <c r="E1134" s="72">
        <f>IF(B1134="TATİL",0,IF(F1133=0,F1132+1,IF(LİSTE!$F$1=F1133,1,F1133+1)))</f>
        <v>13</v>
      </c>
      <c r="F1134" s="72">
        <f>IF(E1134=0,0,IF(LİSTE!$F$1=E1134,1,E1134+1))</f>
        <v>14</v>
      </c>
      <c r="G1134" s="72" t="str">
        <f>IFERROR(VLOOKUP(A1134,TATİLLER!$A$2:$D$30000,3,0),"TATİL DEĞİL")</f>
        <v>TATİL DEĞİL</v>
      </c>
    </row>
    <row r="1135" spans="1:7" x14ac:dyDescent="0.25">
      <c r="A1135" s="74">
        <f t="shared" si="259"/>
        <v>46786</v>
      </c>
      <c r="B1135" s="72">
        <f t="shared" si="254"/>
        <v>4</v>
      </c>
      <c r="C1135" s="72" t="str">
        <f>IF(E1135=0,"RESMİ TATİL",VLOOKUP(E1135,LİSTE!$B$7:$D$1300,3,0))</f>
        <v>Zeynep AKDAĞ</v>
      </c>
      <c r="D1135" s="72" t="str">
        <f>IF(F1135=0,"RESMİ TATİL",VLOOKUP(F1135,LİSTE!$B$7:$D$1300,3,0))</f>
        <v>Esma ÇOKER</v>
      </c>
      <c r="E1135" s="72">
        <f>IF(B1135="TATİL",0,IF(F1134=0,F1133+1,IF(LİSTE!$F$1=F1134,1,F1134+1)))</f>
        <v>15</v>
      </c>
      <c r="F1135" s="72">
        <f>IF(E1135=0,0,IF(LİSTE!$F$1=E1135,1,E1135+1))</f>
        <v>16</v>
      </c>
      <c r="G1135" s="72" t="str">
        <f>IFERROR(VLOOKUP(A1135,TATİLLER!$A$2:$D$30000,3,0),"TATİL DEĞİL")</f>
        <v>TATİL DEĞİL</v>
      </c>
    </row>
    <row r="1136" spans="1:7" x14ac:dyDescent="0.25">
      <c r="A1136" s="74">
        <f t="shared" si="259"/>
        <v>46787</v>
      </c>
      <c r="B1136" s="72">
        <f t="shared" si="254"/>
        <v>5</v>
      </c>
      <c r="C1136" s="72" t="str">
        <f>IF(E1136=0,"RESMİ TATİL",VLOOKUP(E1136,LİSTE!$B$7:$D$1300,3,0))</f>
        <v>Dursun Kubilay YAŞAR</v>
      </c>
      <c r="D1136" s="72" t="str">
        <f>IF(F1136=0,"RESMİ TATİL",VLOOKUP(F1136,LİSTE!$B$7:$D$1300,3,0))</f>
        <v>Zeynep Beril BAŞPINAR</v>
      </c>
      <c r="E1136" s="72">
        <f>IF(B1136="TATİL",0,IF(F1135=0,F1134+1,IF(LİSTE!$F$1=F1135,1,F1135+1)))</f>
        <v>17</v>
      </c>
      <c r="F1136" s="72">
        <f>IF(E1136=0,0,IF(LİSTE!$F$1=E1136,1,E1136+1))</f>
        <v>18</v>
      </c>
      <c r="G1136" s="72" t="str">
        <f>IFERROR(VLOOKUP(A1136,TATİLLER!$A$2:$D$30000,3,0),"TATİL DEĞİL")</f>
        <v>TATİL DEĞİL</v>
      </c>
    </row>
    <row r="1137" spans="1:7" x14ac:dyDescent="0.25">
      <c r="A1137" s="74">
        <f t="shared" ref="A1137" si="265">A1136+3</f>
        <v>46790</v>
      </c>
      <c r="B1137" s="72">
        <f t="shared" si="254"/>
        <v>1</v>
      </c>
      <c r="C1137" s="72" t="str">
        <f>IF(E1137=0,"RESMİ TATİL",VLOOKUP(E1137,LİSTE!$B$7:$D$1300,3,0))</f>
        <v>Ahmet DAL</v>
      </c>
      <c r="D1137" s="72" t="str">
        <f>IF(F1137=0,"RESMİ TATİL",VLOOKUP(F1137,LİSTE!$B$7:$D$1300,3,0))</f>
        <v>Emirhan KARATAŞ</v>
      </c>
      <c r="E1137" s="72">
        <f>IF(B1137="TATİL",0,IF(F1136=0,F1135+1,IF(LİSTE!$F$1=F1136,1,F1136+1)))</f>
        <v>19</v>
      </c>
      <c r="F1137" s="72">
        <f>IF(E1137=0,0,IF(LİSTE!$F$1=E1137,1,E1137+1))</f>
        <v>20</v>
      </c>
      <c r="G1137" s="72" t="str">
        <f>IFERROR(VLOOKUP(A1137,TATİLLER!$A$2:$D$30000,3,0),"TATİL DEĞİL")</f>
        <v>TATİL DEĞİL</v>
      </c>
    </row>
    <row r="1138" spans="1:7" x14ac:dyDescent="0.25">
      <c r="A1138" s="74">
        <f t="shared" si="259"/>
        <v>46791</v>
      </c>
      <c r="B1138" s="72">
        <f t="shared" si="254"/>
        <v>2</v>
      </c>
      <c r="C1138" s="72" t="str">
        <f>IF(E1138=0,"RESMİ TATİL",VLOOKUP(E1138,LİSTE!$B$7:$D$1300,3,0))</f>
        <v>Zümra Yeter ARI</v>
      </c>
      <c r="D1138" s="72" t="str">
        <f>IF(F1138=0,"RESMİ TATİL",VLOOKUP(F1138,LİSTE!$B$7:$D$1300,3,0))</f>
        <v>Utku KARAGÖZ</v>
      </c>
      <c r="E1138" s="72">
        <f>IF(B1138="TATİL",0,IF(F1137=0,F1136+1,IF(LİSTE!$F$1=F1137,1,F1137+1)))</f>
        <v>21</v>
      </c>
      <c r="F1138" s="72">
        <f>IF(E1138=0,0,IF(LİSTE!$F$1=E1138,1,E1138+1))</f>
        <v>22</v>
      </c>
      <c r="G1138" s="72" t="str">
        <f>IFERROR(VLOOKUP(A1138,TATİLLER!$A$2:$D$30000,3,0),"TATİL DEĞİL")</f>
        <v>TATİL DEĞİL</v>
      </c>
    </row>
    <row r="1139" spans="1:7" x14ac:dyDescent="0.25">
      <c r="A1139" s="74">
        <f t="shared" si="259"/>
        <v>46792</v>
      </c>
      <c r="B1139" s="72">
        <f t="shared" si="254"/>
        <v>3</v>
      </c>
      <c r="C1139" s="72" t="str">
        <f>IF(E1139=0,"RESMİ TATİL",VLOOKUP(E1139,LİSTE!$B$7:$D$1300,3,0))</f>
        <v>Feyza Zümra AVCIOĞLU</v>
      </c>
      <c r="D1139" s="72" t="str">
        <f>IF(F1139=0,"RESMİ TATİL",VLOOKUP(F1139,LİSTE!$B$7:$D$1300,3,0))</f>
        <v>Yusuf Ali TABUR</v>
      </c>
      <c r="E1139" s="72">
        <f>IF(B1139="TATİL",0,IF(F1138=0,F1137+1,IF(LİSTE!$F$1=F1138,1,F1138+1)))</f>
        <v>23</v>
      </c>
      <c r="F1139" s="72">
        <f>IF(E1139=0,0,IF(LİSTE!$F$1=E1139,1,E1139+1))</f>
        <v>24</v>
      </c>
      <c r="G1139" s="72" t="str">
        <f>IFERROR(VLOOKUP(A1139,TATİLLER!$A$2:$D$30000,3,0),"TATİL DEĞİL")</f>
        <v>TATİL DEĞİL</v>
      </c>
    </row>
    <row r="1140" spans="1:7" x14ac:dyDescent="0.25">
      <c r="A1140" s="74">
        <f t="shared" si="259"/>
        <v>46793</v>
      </c>
      <c r="B1140" s="72">
        <f t="shared" si="254"/>
        <v>4</v>
      </c>
      <c r="C1140" s="72" t="str">
        <f>IF(E1140=0,"RESMİ TATİL",VLOOKUP(E1140,LİSTE!$B$7:$D$1300,3,0))</f>
        <v>Irmak UTEBAY</v>
      </c>
      <c r="D1140" s="72" t="str">
        <f>IF(F1140=0,"RESMİ TATİL",VLOOKUP(F1140,LİSTE!$B$7:$D$1300,3,0))</f>
        <v>Kerem AKKOÇ</v>
      </c>
      <c r="E1140" s="72">
        <f>IF(B1140="TATİL",0,IF(F1139=0,F1138+1,IF(LİSTE!$F$1=F1139,1,F1139+1)))</f>
        <v>25</v>
      </c>
      <c r="F1140" s="72">
        <f>IF(E1140=0,0,IF(LİSTE!$F$1=E1140,1,E1140+1))</f>
        <v>26</v>
      </c>
      <c r="G1140" s="72" t="str">
        <f>IFERROR(VLOOKUP(A1140,TATİLLER!$A$2:$D$30000,3,0),"TATİL DEĞİL")</f>
        <v>TATİL DEĞİL</v>
      </c>
    </row>
    <row r="1141" spans="1:7" x14ac:dyDescent="0.25">
      <c r="A1141" s="74">
        <f t="shared" si="259"/>
        <v>46794</v>
      </c>
      <c r="B1141" s="72">
        <f t="shared" si="254"/>
        <v>5</v>
      </c>
      <c r="C1141" s="72" t="str">
        <f>IF(E1141=0,"RESMİ TATİL",VLOOKUP(E1141,LİSTE!$B$7:$D$1300,3,0))</f>
        <v>Elçin Ayşe ELMAS</v>
      </c>
      <c r="D1141" s="72" t="str">
        <f>IF(F1141=0,"RESMİ TATİL",VLOOKUP(F1141,LİSTE!$B$7:$D$1300,3,0))</f>
        <v>Muhammed YILDIZDAĞ</v>
      </c>
      <c r="E1141" s="72">
        <f>IF(B1141="TATİL",0,IF(F1140=0,F1139+1,IF(LİSTE!$F$1=F1140,1,F1140+1)))</f>
        <v>27</v>
      </c>
      <c r="F1141" s="72">
        <f>IF(E1141=0,0,IF(LİSTE!$F$1=E1141,1,E1141+1))</f>
        <v>28</v>
      </c>
      <c r="G1141" s="72" t="str">
        <f>IFERROR(VLOOKUP(A1141,TATİLLER!$A$2:$D$30000,3,0),"TATİL DEĞİL")</f>
        <v>TATİL DEĞİL</v>
      </c>
    </row>
    <row r="1142" spans="1:7" x14ac:dyDescent="0.25">
      <c r="A1142" s="74">
        <f t="shared" ref="A1142" si="266">A1141+3</f>
        <v>46797</v>
      </c>
      <c r="B1142" s="72">
        <f t="shared" si="254"/>
        <v>1</v>
      </c>
      <c r="C1142" s="72" t="str">
        <f>IF(E1142=0,"RESMİ TATİL",VLOOKUP(E1142,LİSTE!$B$7:$D$1300,3,0))</f>
        <v>Nisa Nur SANCAR</v>
      </c>
      <c r="D1142" s="72" t="str">
        <f>IF(F1142=0,"RESMİ TATİL",VLOOKUP(F1142,LİSTE!$B$7:$D$1300,3,0))</f>
        <v>Esila ÇETİN</v>
      </c>
      <c r="E1142" s="72">
        <f>IF(B1142="TATİL",0,IF(F1141=0,F1140+1,IF(LİSTE!$F$1=F1141,1,F1141+1)))</f>
        <v>1</v>
      </c>
      <c r="F1142" s="72">
        <f>IF(E1142=0,0,IF(LİSTE!$F$1=E1142,1,E1142+1))</f>
        <v>2</v>
      </c>
      <c r="G1142" s="72" t="str">
        <f>IFERROR(VLOOKUP(A1142,TATİLLER!$A$2:$D$30000,3,0),"TATİL DEĞİL")</f>
        <v>TATİL DEĞİL</v>
      </c>
    </row>
    <row r="1143" spans="1:7" x14ac:dyDescent="0.25">
      <c r="A1143" s="74">
        <f t="shared" si="259"/>
        <v>46798</v>
      </c>
      <c r="B1143" s="72">
        <f t="shared" si="254"/>
        <v>2</v>
      </c>
      <c r="C1143" s="72" t="str">
        <f>IF(E1143=0,"RESMİ TATİL",VLOOKUP(E1143,LİSTE!$B$7:$D$1300,3,0))</f>
        <v>Zeynep Sevde TOPUZ</v>
      </c>
      <c r="D1143" s="72" t="str">
        <f>IF(F1143=0,"RESMİ TATİL",VLOOKUP(F1143,LİSTE!$B$7:$D$1300,3,0))</f>
        <v>Ömer Asaf KADAŞ</v>
      </c>
      <c r="E1143" s="72">
        <f>IF(B1143="TATİL",0,IF(F1142=0,F1141+1,IF(LİSTE!$F$1=F1142,1,F1142+1)))</f>
        <v>3</v>
      </c>
      <c r="F1143" s="72">
        <f>IF(E1143=0,0,IF(LİSTE!$F$1=E1143,1,E1143+1))</f>
        <v>4</v>
      </c>
      <c r="G1143" s="72" t="str">
        <f>IFERROR(VLOOKUP(A1143,TATİLLER!$A$2:$D$30000,3,0),"TATİL DEĞİL")</f>
        <v>TATİL DEĞİL</v>
      </c>
    </row>
    <row r="1144" spans="1:7" x14ac:dyDescent="0.25">
      <c r="A1144" s="74">
        <f t="shared" si="259"/>
        <v>46799</v>
      </c>
      <c r="B1144" s="72">
        <f t="shared" si="254"/>
        <v>3</v>
      </c>
      <c r="C1144" s="72" t="str">
        <f>IF(E1144=0,"RESMİ TATİL",VLOOKUP(E1144,LİSTE!$B$7:$D$1300,3,0))</f>
        <v>Ramazan Baran ADIGÜZEL</v>
      </c>
      <c r="D1144" s="72" t="str">
        <f>IF(F1144=0,"RESMİ TATİL",VLOOKUP(F1144,LİSTE!$B$7:$D$1300,3,0))</f>
        <v>Bahar AKGÜN</v>
      </c>
      <c r="E1144" s="72">
        <f>IF(B1144="TATİL",0,IF(F1143=0,F1142+1,IF(LİSTE!$F$1=F1143,1,F1143+1)))</f>
        <v>5</v>
      </c>
      <c r="F1144" s="72">
        <f>IF(E1144=0,0,IF(LİSTE!$F$1=E1144,1,E1144+1))</f>
        <v>6</v>
      </c>
      <c r="G1144" s="72" t="str">
        <f>IFERROR(VLOOKUP(A1144,TATİLLER!$A$2:$D$30000,3,0),"TATİL DEĞİL")</f>
        <v>TATİL DEĞİL</v>
      </c>
    </row>
    <row r="1145" spans="1:7" x14ac:dyDescent="0.25">
      <c r="A1145" s="74">
        <f t="shared" si="259"/>
        <v>46800</v>
      </c>
      <c r="B1145" s="72">
        <f t="shared" si="254"/>
        <v>4</v>
      </c>
      <c r="C1145" s="72" t="str">
        <f>IF(E1145=0,"RESMİ TATİL",VLOOKUP(E1145,LİSTE!$B$7:$D$1300,3,0))</f>
        <v>Ömer AKGÜL</v>
      </c>
      <c r="D1145" s="72" t="str">
        <f>IF(F1145=0,"RESMİ TATİL",VLOOKUP(F1145,LİSTE!$B$7:$D$1300,3,0))</f>
        <v>Muharrem EFE TANRIVERDİ</v>
      </c>
      <c r="E1145" s="72">
        <f>IF(B1145="TATİL",0,IF(F1144=0,F1143+1,IF(LİSTE!$F$1=F1144,1,F1144+1)))</f>
        <v>7</v>
      </c>
      <c r="F1145" s="72">
        <f>IF(E1145=0,0,IF(LİSTE!$F$1=E1145,1,E1145+1))</f>
        <v>8</v>
      </c>
      <c r="G1145" s="72" t="str">
        <f>IFERROR(VLOOKUP(A1145,TATİLLER!$A$2:$D$30000,3,0),"TATİL DEĞİL")</f>
        <v>TATİL DEĞİL</v>
      </c>
    </row>
    <row r="1146" spans="1:7" x14ac:dyDescent="0.25">
      <c r="A1146" s="74">
        <f t="shared" si="259"/>
        <v>46801</v>
      </c>
      <c r="B1146" s="72">
        <f t="shared" si="254"/>
        <v>5</v>
      </c>
      <c r="C1146" s="72" t="str">
        <f>IF(E1146=0,"RESMİ TATİL",VLOOKUP(E1146,LİSTE!$B$7:$D$1300,3,0))</f>
        <v>Anıl DOĞAN</v>
      </c>
      <c r="D1146" s="72" t="str">
        <f>IF(F1146=0,"RESMİ TATİL",VLOOKUP(F1146,LİSTE!$B$7:$D$1300,3,0))</f>
        <v>İpek ARSLAN</v>
      </c>
      <c r="E1146" s="72">
        <f>IF(B1146="TATİL",0,IF(F1145=0,F1144+1,IF(LİSTE!$F$1=F1145,1,F1145+1)))</f>
        <v>9</v>
      </c>
      <c r="F1146" s="72">
        <f>IF(E1146=0,0,IF(LİSTE!$F$1=E1146,1,E1146+1))</f>
        <v>10</v>
      </c>
      <c r="G1146" s="72" t="str">
        <f>IFERROR(VLOOKUP(A1146,TATİLLER!$A$2:$D$30000,3,0),"TATİL DEĞİL")</f>
        <v>TATİL DEĞİL</v>
      </c>
    </row>
    <row r="1147" spans="1:7" x14ac:dyDescent="0.25">
      <c r="A1147" s="74">
        <f t="shared" ref="A1147" si="267">A1146+3</f>
        <v>46804</v>
      </c>
      <c r="B1147" s="72">
        <f t="shared" si="254"/>
        <v>1</v>
      </c>
      <c r="C1147" s="72" t="str">
        <f>IF(E1147=0,"RESMİ TATİL",VLOOKUP(E1147,LİSTE!$B$7:$D$1300,3,0))</f>
        <v>Efe KARSAK</v>
      </c>
      <c r="D1147" s="72" t="str">
        <f>IF(F1147=0,"RESMİ TATİL",VLOOKUP(F1147,LİSTE!$B$7:$D$1300,3,0))</f>
        <v>Abdullah KIRBAÇ</v>
      </c>
      <c r="E1147" s="72">
        <f>IF(B1147="TATİL",0,IF(F1146=0,F1145+1,IF(LİSTE!$F$1=F1146,1,F1146+1)))</f>
        <v>11</v>
      </c>
      <c r="F1147" s="72">
        <f>IF(E1147=0,0,IF(LİSTE!$F$1=E1147,1,E1147+1))</f>
        <v>12</v>
      </c>
      <c r="G1147" s="72" t="str">
        <f>IFERROR(VLOOKUP(A1147,TATİLLER!$A$2:$D$30000,3,0),"TATİL DEĞİL")</f>
        <v>TATİL DEĞİL</v>
      </c>
    </row>
    <row r="1148" spans="1:7" x14ac:dyDescent="0.25">
      <c r="A1148" s="74">
        <f t="shared" si="259"/>
        <v>46805</v>
      </c>
      <c r="B1148" s="72">
        <f t="shared" si="254"/>
        <v>2</v>
      </c>
      <c r="C1148" s="72" t="str">
        <f>IF(E1148=0,"RESMİ TATİL",VLOOKUP(E1148,LİSTE!$B$7:$D$1300,3,0))</f>
        <v>Ümmü Defne GÜLER</v>
      </c>
      <c r="D1148" s="72" t="str">
        <f>IF(F1148=0,"RESMİ TATİL",VLOOKUP(F1148,LİSTE!$B$7:$D$1300,3,0))</f>
        <v>Şevval ÖZDAMAR</v>
      </c>
      <c r="E1148" s="72">
        <f>IF(B1148="TATİL",0,IF(F1147=0,F1146+1,IF(LİSTE!$F$1=F1147,1,F1147+1)))</f>
        <v>13</v>
      </c>
      <c r="F1148" s="72">
        <f>IF(E1148=0,0,IF(LİSTE!$F$1=E1148,1,E1148+1))</f>
        <v>14</v>
      </c>
      <c r="G1148" s="72" t="str">
        <f>IFERROR(VLOOKUP(A1148,TATİLLER!$A$2:$D$30000,3,0),"TATİL DEĞİL")</f>
        <v>TATİL DEĞİL</v>
      </c>
    </row>
    <row r="1149" spans="1:7" x14ac:dyDescent="0.25">
      <c r="A1149" s="74">
        <f t="shared" si="259"/>
        <v>46806</v>
      </c>
      <c r="B1149" s="72">
        <f t="shared" si="254"/>
        <v>3</v>
      </c>
      <c r="C1149" s="72" t="str">
        <f>IF(E1149=0,"RESMİ TATİL",VLOOKUP(E1149,LİSTE!$B$7:$D$1300,3,0))</f>
        <v>Zeynep AKDAĞ</v>
      </c>
      <c r="D1149" s="72" t="str">
        <f>IF(F1149=0,"RESMİ TATİL",VLOOKUP(F1149,LİSTE!$B$7:$D$1300,3,0))</f>
        <v>Esma ÇOKER</v>
      </c>
      <c r="E1149" s="72">
        <f>IF(B1149="TATİL",0,IF(F1148=0,F1147+1,IF(LİSTE!$F$1=F1148,1,F1148+1)))</f>
        <v>15</v>
      </c>
      <c r="F1149" s="72">
        <f>IF(E1149=0,0,IF(LİSTE!$F$1=E1149,1,E1149+1))</f>
        <v>16</v>
      </c>
      <c r="G1149" s="72" t="str">
        <f>IFERROR(VLOOKUP(A1149,TATİLLER!$A$2:$D$30000,3,0),"TATİL DEĞİL")</f>
        <v>TATİL DEĞİL</v>
      </c>
    </row>
    <row r="1150" spans="1:7" x14ac:dyDescent="0.25">
      <c r="A1150" s="74">
        <f t="shared" si="259"/>
        <v>46807</v>
      </c>
      <c r="B1150" s="72">
        <f t="shared" si="254"/>
        <v>4</v>
      </c>
      <c r="C1150" s="72" t="str">
        <f>IF(E1150=0,"RESMİ TATİL",VLOOKUP(E1150,LİSTE!$B$7:$D$1300,3,0))</f>
        <v>Dursun Kubilay YAŞAR</v>
      </c>
      <c r="D1150" s="72" t="str">
        <f>IF(F1150=0,"RESMİ TATİL",VLOOKUP(F1150,LİSTE!$B$7:$D$1300,3,0))</f>
        <v>Zeynep Beril BAŞPINAR</v>
      </c>
      <c r="E1150" s="72">
        <f>IF(B1150="TATİL",0,IF(F1149=0,F1148+1,IF(LİSTE!$F$1=F1149,1,F1149+1)))</f>
        <v>17</v>
      </c>
      <c r="F1150" s="72">
        <f>IF(E1150=0,0,IF(LİSTE!$F$1=E1150,1,E1150+1))</f>
        <v>18</v>
      </c>
      <c r="G1150" s="72" t="str">
        <f>IFERROR(VLOOKUP(A1150,TATİLLER!$A$2:$D$30000,3,0),"TATİL DEĞİL")</f>
        <v>TATİL DEĞİL</v>
      </c>
    </row>
    <row r="1151" spans="1:7" x14ac:dyDescent="0.25">
      <c r="A1151" s="74">
        <f t="shared" si="259"/>
        <v>46808</v>
      </c>
      <c r="B1151" s="72">
        <f t="shared" si="254"/>
        <v>5</v>
      </c>
      <c r="C1151" s="72" t="str">
        <f>IF(E1151=0,"RESMİ TATİL",VLOOKUP(E1151,LİSTE!$B$7:$D$1300,3,0))</f>
        <v>Ahmet DAL</v>
      </c>
      <c r="D1151" s="72" t="str">
        <f>IF(F1151=0,"RESMİ TATİL",VLOOKUP(F1151,LİSTE!$B$7:$D$1300,3,0))</f>
        <v>Emirhan KARATAŞ</v>
      </c>
      <c r="E1151" s="72">
        <f>IF(B1151="TATİL",0,IF(F1150=0,F1149+1,IF(LİSTE!$F$1=F1150,1,F1150+1)))</f>
        <v>19</v>
      </c>
      <c r="F1151" s="72">
        <f>IF(E1151=0,0,IF(LİSTE!$F$1=E1151,1,E1151+1))</f>
        <v>20</v>
      </c>
      <c r="G1151" s="72" t="str">
        <f>IFERROR(VLOOKUP(A1151,TATİLLER!$A$2:$D$30000,3,0),"TATİL DEĞİL")</f>
        <v>TATİL DEĞİL</v>
      </c>
    </row>
    <row r="1152" spans="1:7" x14ac:dyDescent="0.25">
      <c r="A1152" s="74">
        <f t="shared" ref="A1152" si="268">A1151+3</f>
        <v>46811</v>
      </c>
      <c r="B1152" s="72">
        <f t="shared" si="254"/>
        <v>1</v>
      </c>
      <c r="C1152" s="72" t="str">
        <f>IF(E1152=0,"RESMİ TATİL",VLOOKUP(E1152,LİSTE!$B$7:$D$1300,3,0))</f>
        <v>Zümra Yeter ARI</v>
      </c>
      <c r="D1152" s="72" t="str">
        <f>IF(F1152=0,"RESMİ TATİL",VLOOKUP(F1152,LİSTE!$B$7:$D$1300,3,0))</f>
        <v>Utku KARAGÖZ</v>
      </c>
      <c r="E1152" s="72">
        <f>IF(B1152="TATİL",0,IF(F1151=0,F1150+1,IF(LİSTE!$F$1=F1151,1,F1151+1)))</f>
        <v>21</v>
      </c>
      <c r="F1152" s="72">
        <f>IF(E1152=0,0,IF(LİSTE!$F$1=E1152,1,E1152+1))</f>
        <v>22</v>
      </c>
      <c r="G1152" s="72" t="str">
        <f>IFERROR(VLOOKUP(A1152,TATİLLER!$A$2:$D$30000,3,0),"TATİL DEĞİL")</f>
        <v>TATİL DEĞİL</v>
      </c>
    </row>
    <row r="1153" spans="1:7" x14ac:dyDescent="0.25">
      <c r="A1153" s="74">
        <f t="shared" si="259"/>
        <v>46812</v>
      </c>
      <c r="B1153" s="72">
        <f t="shared" si="254"/>
        <v>2</v>
      </c>
      <c r="C1153" s="72" t="str">
        <f>IF(E1153=0,"RESMİ TATİL",VLOOKUP(E1153,LİSTE!$B$7:$D$1300,3,0))</f>
        <v>Feyza Zümra AVCIOĞLU</v>
      </c>
      <c r="D1153" s="72" t="str">
        <f>IF(F1153=0,"RESMİ TATİL",VLOOKUP(F1153,LİSTE!$B$7:$D$1300,3,0))</f>
        <v>Yusuf Ali TABUR</v>
      </c>
      <c r="E1153" s="72">
        <f>IF(B1153="TATİL",0,IF(F1152=0,F1151+1,IF(LİSTE!$F$1=F1152,1,F1152+1)))</f>
        <v>23</v>
      </c>
      <c r="F1153" s="72">
        <f>IF(E1153=0,0,IF(LİSTE!$F$1=E1153,1,E1153+1))</f>
        <v>24</v>
      </c>
      <c r="G1153" s="72" t="str">
        <f>IFERROR(VLOOKUP(A1153,TATİLLER!$A$2:$D$30000,3,0),"TATİL DEĞİL")</f>
        <v>TATİL DEĞİL</v>
      </c>
    </row>
    <row r="1154" spans="1:7" x14ac:dyDescent="0.25">
      <c r="A1154" s="74">
        <f t="shared" si="259"/>
        <v>46813</v>
      </c>
      <c r="B1154" s="72">
        <f t="shared" si="254"/>
        <v>3</v>
      </c>
      <c r="C1154" s="72" t="str">
        <f>IF(E1154=0,"RESMİ TATİL",VLOOKUP(E1154,LİSTE!$B$7:$D$1300,3,0))</f>
        <v>Irmak UTEBAY</v>
      </c>
      <c r="D1154" s="72" t="str">
        <f>IF(F1154=0,"RESMİ TATİL",VLOOKUP(F1154,LİSTE!$B$7:$D$1300,3,0))</f>
        <v>Kerem AKKOÇ</v>
      </c>
      <c r="E1154" s="72">
        <f>IF(B1154="TATİL",0,IF(F1153=0,F1152+1,IF(LİSTE!$F$1=F1153,1,F1153+1)))</f>
        <v>25</v>
      </c>
      <c r="F1154" s="72">
        <f>IF(E1154=0,0,IF(LİSTE!$F$1=E1154,1,E1154+1))</f>
        <v>26</v>
      </c>
      <c r="G1154" s="72" t="str">
        <f>IFERROR(VLOOKUP(A1154,TATİLLER!$A$2:$D$30000,3,0),"TATİL DEĞİL")</f>
        <v>TATİL DEĞİL</v>
      </c>
    </row>
    <row r="1155" spans="1:7" x14ac:dyDescent="0.25">
      <c r="A1155" s="74">
        <f t="shared" si="259"/>
        <v>46814</v>
      </c>
      <c r="B1155" s="72">
        <f t="shared" ref="B1155:B1218" si="269">IF(G1155="TATİL","TATİL",WEEKDAY(A1155,2))</f>
        <v>4</v>
      </c>
      <c r="C1155" s="72" t="str">
        <f>IF(E1155=0,"RESMİ TATİL",VLOOKUP(E1155,LİSTE!$B$7:$D$1300,3,0))</f>
        <v>Elçin Ayşe ELMAS</v>
      </c>
      <c r="D1155" s="72" t="str">
        <f>IF(F1155=0,"RESMİ TATİL",VLOOKUP(F1155,LİSTE!$B$7:$D$1300,3,0))</f>
        <v>Muhammed YILDIZDAĞ</v>
      </c>
      <c r="E1155" s="72">
        <f>IF(B1155="TATİL",0,IF(F1154=0,F1153+1,IF(LİSTE!$F$1=F1154,1,F1154+1)))</f>
        <v>27</v>
      </c>
      <c r="F1155" s="72">
        <f>IF(E1155=0,0,IF(LİSTE!$F$1=E1155,1,E1155+1))</f>
        <v>28</v>
      </c>
      <c r="G1155" s="72" t="str">
        <f>IFERROR(VLOOKUP(A1155,TATİLLER!$A$2:$D$30000,3,0),"TATİL DEĞİL")</f>
        <v>TATİL DEĞİL</v>
      </c>
    </row>
    <row r="1156" spans="1:7" x14ac:dyDescent="0.25">
      <c r="A1156" s="74">
        <f t="shared" si="259"/>
        <v>46815</v>
      </c>
      <c r="B1156" s="72">
        <f t="shared" si="269"/>
        <v>5</v>
      </c>
      <c r="C1156" s="72" t="str">
        <f>IF(E1156=0,"RESMİ TATİL",VLOOKUP(E1156,LİSTE!$B$7:$D$1300,3,0))</f>
        <v>Nisa Nur SANCAR</v>
      </c>
      <c r="D1156" s="72" t="str">
        <f>IF(F1156=0,"RESMİ TATİL",VLOOKUP(F1156,LİSTE!$B$7:$D$1300,3,0))</f>
        <v>Esila ÇETİN</v>
      </c>
      <c r="E1156" s="72">
        <f>IF(B1156="TATİL",0,IF(F1155=0,F1154+1,IF(LİSTE!$F$1=F1155,1,F1155+1)))</f>
        <v>1</v>
      </c>
      <c r="F1156" s="72">
        <f>IF(E1156=0,0,IF(LİSTE!$F$1=E1156,1,E1156+1))</f>
        <v>2</v>
      </c>
      <c r="G1156" s="72" t="str">
        <f>IFERROR(VLOOKUP(A1156,TATİLLER!$A$2:$D$30000,3,0),"TATİL DEĞİL")</f>
        <v>TATİL DEĞİL</v>
      </c>
    </row>
    <row r="1157" spans="1:7" x14ac:dyDescent="0.25">
      <c r="A1157" s="74">
        <f t="shared" ref="A1157" si="270">A1156+3</f>
        <v>46818</v>
      </c>
      <c r="B1157" s="72">
        <f t="shared" si="269"/>
        <v>1</v>
      </c>
      <c r="C1157" s="72" t="str">
        <f>IF(E1157=0,"RESMİ TATİL",VLOOKUP(E1157,LİSTE!$B$7:$D$1300,3,0))</f>
        <v>Zeynep Sevde TOPUZ</v>
      </c>
      <c r="D1157" s="72" t="str">
        <f>IF(F1157=0,"RESMİ TATİL",VLOOKUP(F1157,LİSTE!$B$7:$D$1300,3,0))</f>
        <v>Ömer Asaf KADAŞ</v>
      </c>
      <c r="E1157" s="72">
        <f>IF(B1157="TATİL",0,IF(F1156=0,F1155+1,IF(LİSTE!$F$1=F1156,1,F1156+1)))</f>
        <v>3</v>
      </c>
      <c r="F1157" s="72">
        <f>IF(E1157=0,0,IF(LİSTE!$F$1=E1157,1,E1157+1))</f>
        <v>4</v>
      </c>
      <c r="G1157" s="72" t="str">
        <f>IFERROR(VLOOKUP(A1157,TATİLLER!$A$2:$D$30000,3,0),"TATİL DEĞİL")</f>
        <v>TATİL DEĞİL</v>
      </c>
    </row>
    <row r="1158" spans="1:7" x14ac:dyDescent="0.25">
      <c r="A1158" s="74">
        <f t="shared" si="259"/>
        <v>46819</v>
      </c>
      <c r="B1158" s="72">
        <f t="shared" si="269"/>
        <v>2</v>
      </c>
      <c r="C1158" s="72" t="str">
        <f>IF(E1158=0,"RESMİ TATİL",VLOOKUP(E1158,LİSTE!$B$7:$D$1300,3,0))</f>
        <v>Ramazan Baran ADIGÜZEL</v>
      </c>
      <c r="D1158" s="72" t="str">
        <f>IF(F1158=0,"RESMİ TATİL",VLOOKUP(F1158,LİSTE!$B$7:$D$1300,3,0))</f>
        <v>Bahar AKGÜN</v>
      </c>
      <c r="E1158" s="72">
        <f>IF(B1158="TATİL",0,IF(F1157=0,F1156+1,IF(LİSTE!$F$1=F1157,1,F1157+1)))</f>
        <v>5</v>
      </c>
      <c r="F1158" s="72">
        <f>IF(E1158=0,0,IF(LİSTE!$F$1=E1158,1,E1158+1))</f>
        <v>6</v>
      </c>
      <c r="G1158" s="72" t="str">
        <f>IFERROR(VLOOKUP(A1158,TATİLLER!$A$2:$D$30000,3,0),"TATİL DEĞİL")</f>
        <v>TATİL DEĞİL</v>
      </c>
    </row>
    <row r="1159" spans="1:7" x14ac:dyDescent="0.25">
      <c r="A1159" s="74">
        <f t="shared" si="259"/>
        <v>46820</v>
      </c>
      <c r="B1159" s="72">
        <f t="shared" si="269"/>
        <v>3</v>
      </c>
      <c r="C1159" s="72" t="str">
        <f>IF(E1159=0,"RESMİ TATİL",VLOOKUP(E1159,LİSTE!$B$7:$D$1300,3,0))</f>
        <v>Ömer AKGÜL</v>
      </c>
      <c r="D1159" s="72" t="str">
        <f>IF(F1159=0,"RESMİ TATİL",VLOOKUP(F1159,LİSTE!$B$7:$D$1300,3,0))</f>
        <v>Muharrem EFE TANRIVERDİ</v>
      </c>
      <c r="E1159" s="72">
        <f>IF(B1159="TATİL",0,IF(F1158=0,F1157+1,IF(LİSTE!$F$1=F1158,1,F1158+1)))</f>
        <v>7</v>
      </c>
      <c r="F1159" s="72">
        <f>IF(E1159=0,0,IF(LİSTE!$F$1=E1159,1,E1159+1))</f>
        <v>8</v>
      </c>
      <c r="G1159" s="72" t="str">
        <f>IFERROR(VLOOKUP(A1159,TATİLLER!$A$2:$D$30000,3,0),"TATİL DEĞİL")</f>
        <v>TATİL DEĞİL</v>
      </c>
    </row>
    <row r="1160" spans="1:7" x14ac:dyDescent="0.25">
      <c r="A1160" s="74">
        <f t="shared" si="259"/>
        <v>46821</v>
      </c>
      <c r="B1160" s="72">
        <f t="shared" si="269"/>
        <v>4</v>
      </c>
      <c r="C1160" s="72" t="str">
        <f>IF(E1160=0,"RESMİ TATİL",VLOOKUP(E1160,LİSTE!$B$7:$D$1300,3,0))</f>
        <v>Anıl DOĞAN</v>
      </c>
      <c r="D1160" s="72" t="str">
        <f>IF(F1160=0,"RESMİ TATİL",VLOOKUP(F1160,LİSTE!$B$7:$D$1300,3,0))</f>
        <v>İpek ARSLAN</v>
      </c>
      <c r="E1160" s="72">
        <f>IF(B1160="TATİL",0,IF(F1159=0,F1158+1,IF(LİSTE!$F$1=F1159,1,F1159+1)))</f>
        <v>9</v>
      </c>
      <c r="F1160" s="72">
        <f>IF(E1160=0,0,IF(LİSTE!$F$1=E1160,1,E1160+1))</f>
        <v>10</v>
      </c>
      <c r="G1160" s="72" t="str">
        <f>IFERROR(VLOOKUP(A1160,TATİLLER!$A$2:$D$30000,3,0),"TATİL DEĞİL")</f>
        <v>TATİL DEĞİL</v>
      </c>
    </row>
    <row r="1161" spans="1:7" x14ac:dyDescent="0.25">
      <c r="A1161" s="74">
        <f t="shared" si="259"/>
        <v>46822</v>
      </c>
      <c r="B1161" s="72">
        <f t="shared" si="269"/>
        <v>5</v>
      </c>
      <c r="C1161" s="72" t="str">
        <f>IF(E1161=0,"RESMİ TATİL",VLOOKUP(E1161,LİSTE!$B$7:$D$1300,3,0))</f>
        <v>Efe KARSAK</v>
      </c>
      <c r="D1161" s="72" t="str">
        <f>IF(F1161=0,"RESMİ TATİL",VLOOKUP(F1161,LİSTE!$B$7:$D$1300,3,0))</f>
        <v>Abdullah KIRBAÇ</v>
      </c>
      <c r="E1161" s="72">
        <f>IF(B1161="TATİL",0,IF(F1160=0,F1159+1,IF(LİSTE!$F$1=F1160,1,F1160+1)))</f>
        <v>11</v>
      </c>
      <c r="F1161" s="72">
        <f>IF(E1161=0,0,IF(LİSTE!$F$1=E1161,1,E1161+1))</f>
        <v>12</v>
      </c>
      <c r="G1161" s="72" t="str">
        <f>IFERROR(VLOOKUP(A1161,TATİLLER!$A$2:$D$30000,3,0),"TATİL DEĞİL")</f>
        <v>TATİL DEĞİL</v>
      </c>
    </row>
    <row r="1162" spans="1:7" x14ac:dyDescent="0.25">
      <c r="A1162" s="74">
        <f t="shared" ref="A1162" si="271">A1161+3</f>
        <v>46825</v>
      </c>
      <c r="B1162" s="72">
        <f t="shared" si="269"/>
        <v>1</v>
      </c>
      <c r="C1162" s="72" t="str">
        <f>IF(E1162=0,"RESMİ TATİL",VLOOKUP(E1162,LİSTE!$B$7:$D$1300,3,0))</f>
        <v>Ümmü Defne GÜLER</v>
      </c>
      <c r="D1162" s="72" t="str">
        <f>IF(F1162=0,"RESMİ TATİL",VLOOKUP(F1162,LİSTE!$B$7:$D$1300,3,0))</f>
        <v>Şevval ÖZDAMAR</v>
      </c>
      <c r="E1162" s="72">
        <f>IF(B1162="TATİL",0,IF(F1161=0,F1160+1,IF(LİSTE!$F$1=F1161,1,F1161+1)))</f>
        <v>13</v>
      </c>
      <c r="F1162" s="72">
        <f>IF(E1162=0,0,IF(LİSTE!$F$1=E1162,1,E1162+1))</f>
        <v>14</v>
      </c>
      <c r="G1162" s="72" t="str">
        <f>IFERROR(VLOOKUP(A1162,TATİLLER!$A$2:$D$30000,3,0),"TATİL DEĞİL")</f>
        <v>TATİL DEĞİL</v>
      </c>
    </row>
    <row r="1163" spans="1:7" x14ac:dyDescent="0.25">
      <c r="A1163" s="74">
        <f t="shared" si="259"/>
        <v>46826</v>
      </c>
      <c r="B1163" s="72">
        <f t="shared" si="269"/>
        <v>2</v>
      </c>
      <c r="C1163" s="72" t="str">
        <f>IF(E1163=0,"RESMİ TATİL",VLOOKUP(E1163,LİSTE!$B$7:$D$1300,3,0))</f>
        <v>Zeynep AKDAĞ</v>
      </c>
      <c r="D1163" s="72" t="str">
        <f>IF(F1163=0,"RESMİ TATİL",VLOOKUP(F1163,LİSTE!$B$7:$D$1300,3,0))</f>
        <v>Esma ÇOKER</v>
      </c>
      <c r="E1163" s="72">
        <f>IF(B1163="TATİL",0,IF(F1162=0,F1161+1,IF(LİSTE!$F$1=F1162,1,F1162+1)))</f>
        <v>15</v>
      </c>
      <c r="F1163" s="72">
        <f>IF(E1163=0,0,IF(LİSTE!$F$1=E1163,1,E1163+1))</f>
        <v>16</v>
      </c>
      <c r="G1163" s="72" t="str">
        <f>IFERROR(VLOOKUP(A1163,TATİLLER!$A$2:$D$30000,3,0),"TATİL DEĞİL")</f>
        <v>TATİL DEĞİL</v>
      </c>
    </row>
    <row r="1164" spans="1:7" x14ac:dyDescent="0.25">
      <c r="A1164" s="74">
        <f t="shared" si="259"/>
        <v>46827</v>
      </c>
      <c r="B1164" s="72">
        <f t="shared" si="269"/>
        <v>3</v>
      </c>
      <c r="C1164" s="72" t="str">
        <f>IF(E1164=0,"RESMİ TATİL",VLOOKUP(E1164,LİSTE!$B$7:$D$1300,3,0))</f>
        <v>Dursun Kubilay YAŞAR</v>
      </c>
      <c r="D1164" s="72" t="str">
        <f>IF(F1164=0,"RESMİ TATİL",VLOOKUP(F1164,LİSTE!$B$7:$D$1300,3,0))</f>
        <v>Zeynep Beril BAŞPINAR</v>
      </c>
      <c r="E1164" s="72">
        <f>IF(B1164="TATİL",0,IF(F1163=0,F1162+1,IF(LİSTE!$F$1=F1163,1,F1163+1)))</f>
        <v>17</v>
      </c>
      <c r="F1164" s="72">
        <f>IF(E1164=0,0,IF(LİSTE!$F$1=E1164,1,E1164+1))</f>
        <v>18</v>
      </c>
      <c r="G1164" s="72" t="str">
        <f>IFERROR(VLOOKUP(A1164,TATİLLER!$A$2:$D$30000,3,0),"TATİL DEĞİL")</f>
        <v>TATİL DEĞİL</v>
      </c>
    </row>
    <row r="1165" spans="1:7" x14ac:dyDescent="0.25">
      <c r="A1165" s="74">
        <f t="shared" si="259"/>
        <v>46828</v>
      </c>
      <c r="B1165" s="72">
        <f t="shared" si="269"/>
        <v>4</v>
      </c>
      <c r="C1165" s="72" t="str">
        <f>IF(E1165=0,"RESMİ TATİL",VLOOKUP(E1165,LİSTE!$B$7:$D$1300,3,0))</f>
        <v>Ahmet DAL</v>
      </c>
      <c r="D1165" s="72" t="str">
        <f>IF(F1165=0,"RESMİ TATİL",VLOOKUP(F1165,LİSTE!$B$7:$D$1300,3,0))</f>
        <v>Emirhan KARATAŞ</v>
      </c>
      <c r="E1165" s="72">
        <f>IF(B1165="TATİL",0,IF(F1164=0,F1163+1,IF(LİSTE!$F$1=F1164,1,F1164+1)))</f>
        <v>19</v>
      </c>
      <c r="F1165" s="72">
        <f>IF(E1165=0,0,IF(LİSTE!$F$1=E1165,1,E1165+1))</f>
        <v>20</v>
      </c>
      <c r="G1165" s="72" t="str">
        <f>IFERROR(VLOOKUP(A1165,TATİLLER!$A$2:$D$30000,3,0),"TATİL DEĞİL")</f>
        <v>TATİL DEĞİL</v>
      </c>
    </row>
    <row r="1166" spans="1:7" x14ac:dyDescent="0.25">
      <c r="A1166" s="74">
        <f t="shared" si="259"/>
        <v>46829</v>
      </c>
      <c r="B1166" s="72">
        <f t="shared" si="269"/>
        <v>5</v>
      </c>
      <c r="C1166" s="72" t="str">
        <f>IF(E1166=0,"RESMİ TATİL",VLOOKUP(E1166,LİSTE!$B$7:$D$1300,3,0))</f>
        <v>Zümra Yeter ARI</v>
      </c>
      <c r="D1166" s="72" t="str">
        <f>IF(F1166=0,"RESMİ TATİL",VLOOKUP(F1166,LİSTE!$B$7:$D$1300,3,0))</f>
        <v>Utku KARAGÖZ</v>
      </c>
      <c r="E1166" s="72">
        <f>IF(B1166="TATİL",0,IF(F1165=0,F1164+1,IF(LİSTE!$F$1=F1165,1,F1165+1)))</f>
        <v>21</v>
      </c>
      <c r="F1166" s="72">
        <f>IF(E1166=0,0,IF(LİSTE!$F$1=E1166,1,E1166+1))</f>
        <v>22</v>
      </c>
      <c r="G1166" s="72" t="str">
        <f>IFERROR(VLOOKUP(A1166,TATİLLER!$A$2:$D$30000,3,0),"TATİL DEĞİL")</f>
        <v>TATİL DEĞİL</v>
      </c>
    </row>
    <row r="1167" spans="1:7" x14ac:dyDescent="0.25">
      <c r="A1167" s="74">
        <f t="shared" ref="A1167" si="272">A1166+3</f>
        <v>46832</v>
      </c>
      <c r="B1167" s="72">
        <f t="shared" si="269"/>
        <v>1</v>
      </c>
      <c r="C1167" s="72" t="str">
        <f>IF(E1167=0,"RESMİ TATİL",VLOOKUP(E1167,LİSTE!$B$7:$D$1300,3,0))</f>
        <v>Feyza Zümra AVCIOĞLU</v>
      </c>
      <c r="D1167" s="72" t="str">
        <f>IF(F1167=0,"RESMİ TATİL",VLOOKUP(F1167,LİSTE!$B$7:$D$1300,3,0))</f>
        <v>Yusuf Ali TABUR</v>
      </c>
      <c r="E1167" s="72">
        <f>IF(B1167="TATİL",0,IF(F1166=0,F1165+1,IF(LİSTE!$F$1=F1166,1,F1166+1)))</f>
        <v>23</v>
      </c>
      <c r="F1167" s="72">
        <f>IF(E1167=0,0,IF(LİSTE!$F$1=E1167,1,E1167+1))</f>
        <v>24</v>
      </c>
      <c r="G1167" s="72" t="str">
        <f>IFERROR(VLOOKUP(A1167,TATİLLER!$A$2:$D$30000,3,0),"TATİL DEĞİL")</f>
        <v>TATİL DEĞİL</v>
      </c>
    </row>
    <row r="1168" spans="1:7" x14ac:dyDescent="0.25">
      <c r="A1168" s="74">
        <f t="shared" si="259"/>
        <v>46833</v>
      </c>
      <c r="B1168" s="72">
        <f t="shared" si="269"/>
        <v>2</v>
      </c>
      <c r="C1168" s="72" t="str">
        <f>IF(E1168=0,"RESMİ TATİL",VLOOKUP(E1168,LİSTE!$B$7:$D$1300,3,0))</f>
        <v>Irmak UTEBAY</v>
      </c>
      <c r="D1168" s="72" t="str">
        <f>IF(F1168=0,"RESMİ TATİL",VLOOKUP(F1168,LİSTE!$B$7:$D$1300,3,0))</f>
        <v>Kerem AKKOÇ</v>
      </c>
      <c r="E1168" s="72">
        <f>IF(B1168="TATİL",0,IF(F1167=0,F1166+1,IF(LİSTE!$F$1=F1167,1,F1167+1)))</f>
        <v>25</v>
      </c>
      <c r="F1168" s="72">
        <f>IF(E1168=0,0,IF(LİSTE!$F$1=E1168,1,E1168+1))</f>
        <v>26</v>
      </c>
      <c r="G1168" s="72" t="str">
        <f>IFERROR(VLOOKUP(A1168,TATİLLER!$A$2:$D$30000,3,0),"TATİL DEĞİL")</f>
        <v>TATİL DEĞİL</v>
      </c>
    </row>
    <row r="1169" spans="1:7" x14ac:dyDescent="0.25">
      <c r="A1169" s="74">
        <f t="shared" si="259"/>
        <v>46834</v>
      </c>
      <c r="B1169" s="72">
        <f t="shared" si="269"/>
        <v>3</v>
      </c>
      <c r="C1169" s="72" t="str">
        <f>IF(E1169=0,"RESMİ TATİL",VLOOKUP(E1169,LİSTE!$B$7:$D$1300,3,0))</f>
        <v>Elçin Ayşe ELMAS</v>
      </c>
      <c r="D1169" s="72" t="str">
        <f>IF(F1169=0,"RESMİ TATİL",VLOOKUP(F1169,LİSTE!$B$7:$D$1300,3,0))</f>
        <v>Muhammed YILDIZDAĞ</v>
      </c>
      <c r="E1169" s="72">
        <f>IF(B1169="TATİL",0,IF(F1168=0,F1167+1,IF(LİSTE!$F$1=F1168,1,F1168+1)))</f>
        <v>27</v>
      </c>
      <c r="F1169" s="72">
        <f>IF(E1169=0,0,IF(LİSTE!$F$1=E1169,1,E1169+1))</f>
        <v>28</v>
      </c>
      <c r="G1169" s="72" t="str">
        <f>IFERROR(VLOOKUP(A1169,TATİLLER!$A$2:$D$30000,3,0),"TATİL DEĞİL")</f>
        <v>TATİL DEĞİL</v>
      </c>
    </row>
    <row r="1170" spans="1:7" x14ac:dyDescent="0.25">
      <c r="A1170" s="74">
        <f t="shared" si="259"/>
        <v>46835</v>
      </c>
      <c r="B1170" s="72">
        <f t="shared" si="269"/>
        <v>4</v>
      </c>
      <c r="C1170" s="72" t="str">
        <f>IF(E1170=0,"RESMİ TATİL",VLOOKUP(E1170,LİSTE!$B$7:$D$1300,3,0))</f>
        <v>Nisa Nur SANCAR</v>
      </c>
      <c r="D1170" s="72" t="str">
        <f>IF(F1170=0,"RESMİ TATİL",VLOOKUP(F1170,LİSTE!$B$7:$D$1300,3,0))</f>
        <v>Esila ÇETİN</v>
      </c>
      <c r="E1170" s="72">
        <f>IF(B1170="TATİL",0,IF(F1169=0,F1168+1,IF(LİSTE!$F$1=F1169,1,F1169+1)))</f>
        <v>1</v>
      </c>
      <c r="F1170" s="72">
        <f>IF(E1170=0,0,IF(LİSTE!$F$1=E1170,1,E1170+1))</f>
        <v>2</v>
      </c>
      <c r="G1170" s="72" t="str">
        <f>IFERROR(VLOOKUP(A1170,TATİLLER!$A$2:$D$30000,3,0),"TATİL DEĞİL")</f>
        <v>TATİL DEĞİL</v>
      </c>
    </row>
    <row r="1171" spans="1:7" x14ac:dyDescent="0.25">
      <c r="A1171" s="74">
        <f t="shared" si="259"/>
        <v>46836</v>
      </c>
      <c r="B1171" s="72">
        <f t="shared" si="269"/>
        <v>5</v>
      </c>
      <c r="C1171" s="72" t="str">
        <f>IF(E1171=0,"RESMİ TATİL",VLOOKUP(E1171,LİSTE!$B$7:$D$1300,3,0))</f>
        <v>Zeynep Sevde TOPUZ</v>
      </c>
      <c r="D1171" s="72" t="str">
        <f>IF(F1171=0,"RESMİ TATİL",VLOOKUP(F1171,LİSTE!$B$7:$D$1300,3,0))</f>
        <v>Ömer Asaf KADAŞ</v>
      </c>
      <c r="E1171" s="72">
        <f>IF(B1171="TATİL",0,IF(F1170=0,F1169+1,IF(LİSTE!$F$1=F1170,1,F1170+1)))</f>
        <v>3</v>
      </c>
      <c r="F1171" s="72">
        <f>IF(E1171=0,0,IF(LİSTE!$F$1=E1171,1,E1171+1))</f>
        <v>4</v>
      </c>
      <c r="G1171" s="72" t="str">
        <f>IFERROR(VLOOKUP(A1171,TATİLLER!$A$2:$D$30000,3,0),"TATİL DEĞİL")</f>
        <v>TATİL DEĞİL</v>
      </c>
    </row>
    <row r="1172" spans="1:7" x14ac:dyDescent="0.25">
      <c r="A1172" s="74">
        <f t="shared" ref="A1172" si="273">A1171+3</f>
        <v>46839</v>
      </c>
      <c r="B1172" s="72">
        <f t="shared" si="269"/>
        <v>1</v>
      </c>
      <c r="C1172" s="72" t="str">
        <f>IF(E1172=0,"RESMİ TATİL",VLOOKUP(E1172,LİSTE!$B$7:$D$1300,3,0))</f>
        <v>Ramazan Baran ADIGÜZEL</v>
      </c>
      <c r="D1172" s="72" t="str">
        <f>IF(F1172=0,"RESMİ TATİL",VLOOKUP(F1172,LİSTE!$B$7:$D$1300,3,0))</f>
        <v>Bahar AKGÜN</v>
      </c>
      <c r="E1172" s="72">
        <f>IF(B1172="TATİL",0,IF(F1171=0,F1170+1,IF(LİSTE!$F$1=F1171,1,F1171+1)))</f>
        <v>5</v>
      </c>
      <c r="F1172" s="72">
        <f>IF(E1172=0,0,IF(LİSTE!$F$1=E1172,1,E1172+1))</f>
        <v>6</v>
      </c>
      <c r="G1172" s="72" t="str">
        <f>IFERROR(VLOOKUP(A1172,TATİLLER!$A$2:$D$30000,3,0),"TATİL DEĞİL")</f>
        <v>TATİL DEĞİL</v>
      </c>
    </row>
    <row r="1173" spans="1:7" x14ac:dyDescent="0.25">
      <c r="A1173" s="74">
        <f t="shared" ref="A1173:A1236" si="274">A1172+1</f>
        <v>46840</v>
      </c>
      <c r="B1173" s="72">
        <f t="shared" si="269"/>
        <v>2</v>
      </c>
      <c r="C1173" s="72" t="str">
        <f>IF(E1173=0,"RESMİ TATİL",VLOOKUP(E1173,LİSTE!$B$7:$D$1300,3,0))</f>
        <v>Ömer AKGÜL</v>
      </c>
      <c r="D1173" s="72" t="str">
        <f>IF(F1173=0,"RESMİ TATİL",VLOOKUP(F1173,LİSTE!$B$7:$D$1300,3,0))</f>
        <v>Muharrem EFE TANRIVERDİ</v>
      </c>
      <c r="E1173" s="72">
        <f>IF(B1173="TATİL",0,IF(F1172=0,F1171+1,IF(LİSTE!$F$1=F1172,1,F1172+1)))</f>
        <v>7</v>
      </c>
      <c r="F1173" s="72">
        <f>IF(E1173=0,0,IF(LİSTE!$F$1=E1173,1,E1173+1))</f>
        <v>8</v>
      </c>
      <c r="G1173" s="72" t="str">
        <f>IFERROR(VLOOKUP(A1173,TATİLLER!$A$2:$D$30000,3,0),"TATİL DEĞİL")</f>
        <v>TATİL DEĞİL</v>
      </c>
    </row>
    <row r="1174" spans="1:7" x14ac:dyDescent="0.25">
      <c r="A1174" s="74">
        <f t="shared" si="274"/>
        <v>46841</v>
      </c>
      <c r="B1174" s="72">
        <f t="shared" si="269"/>
        <v>3</v>
      </c>
      <c r="C1174" s="72" t="str">
        <f>IF(E1174=0,"RESMİ TATİL",VLOOKUP(E1174,LİSTE!$B$7:$D$1300,3,0))</f>
        <v>Anıl DOĞAN</v>
      </c>
      <c r="D1174" s="72" t="str">
        <f>IF(F1174=0,"RESMİ TATİL",VLOOKUP(F1174,LİSTE!$B$7:$D$1300,3,0))</f>
        <v>İpek ARSLAN</v>
      </c>
      <c r="E1174" s="72">
        <f>IF(B1174="TATİL",0,IF(F1173=0,F1172+1,IF(LİSTE!$F$1=F1173,1,F1173+1)))</f>
        <v>9</v>
      </c>
      <c r="F1174" s="72">
        <f>IF(E1174=0,0,IF(LİSTE!$F$1=E1174,1,E1174+1))</f>
        <v>10</v>
      </c>
      <c r="G1174" s="72" t="str">
        <f>IFERROR(VLOOKUP(A1174,TATİLLER!$A$2:$D$30000,3,0),"TATİL DEĞİL")</f>
        <v>TATİL DEĞİL</v>
      </c>
    </row>
    <row r="1175" spans="1:7" x14ac:dyDescent="0.25">
      <c r="A1175" s="74">
        <f t="shared" si="274"/>
        <v>46842</v>
      </c>
      <c r="B1175" s="72">
        <f t="shared" si="269"/>
        <v>4</v>
      </c>
      <c r="C1175" s="72" t="str">
        <f>IF(E1175=0,"RESMİ TATİL",VLOOKUP(E1175,LİSTE!$B$7:$D$1300,3,0))</f>
        <v>Efe KARSAK</v>
      </c>
      <c r="D1175" s="72" t="str">
        <f>IF(F1175=0,"RESMİ TATİL",VLOOKUP(F1175,LİSTE!$B$7:$D$1300,3,0))</f>
        <v>Abdullah KIRBAÇ</v>
      </c>
      <c r="E1175" s="72">
        <f>IF(B1175="TATİL",0,IF(F1174=0,F1173+1,IF(LİSTE!$F$1=F1174,1,F1174+1)))</f>
        <v>11</v>
      </c>
      <c r="F1175" s="72">
        <f>IF(E1175=0,0,IF(LİSTE!$F$1=E1175,1,E1175+1))</f>
        <v>12</v>
      </c>
      <c r="G1175" s="72" t="str">
        <f>IFERROR(VLOOKUP(A1175,TATİLLER!$A$2:$D$30000,3,0),"TATİL DEĞİL")</f>
        <v>TATİL DEĞİL</v>
      </c>
    </row>
    <row r="1176" spans="1:7" x14ac:dyDescent="0.25">
      <c r="A1176" s="74">
        <f t="shared" si="274"/>
        <v>46843</v>
      </c>
      <c r="B1176" s="72">
        <f t="shared" si="269"/>
        <v>5</v>
      </c>
      <c r="C1176" s="72" t="str">
        <f>IF(E1176=0,"RESMİ TATİL",VLOOKUP(E1176,LİSTE!$B$7:$D$1300,3,0))</f>
        <v>Ümmü Defne GÜLER</v>
      </c>
      <c r="D1176" s="72" t="str">
        <f>IF(F1176=0,"RESMİ TATİL",VLOOKUP(F1176,LİSTE!$B$7:$D$1300,3,0))</f>
        <v>Şevval ÖZDAMAR</v>
      </c>
      <c r="E1176" s="72">
        <f>IF(B1176="TATİL",0,IF(F1175=0,F1174+1,IF(LİSTE!$F$1=F1175,1,F1175+1)))</f>
        <v>13</v>
      </c>
      <c r="F1176" s="72">
        <f>IF(E1176=0,0,IF(LİSTE!$F$1=E1176,1,E1176+1))</f>
        <v>14</v>
      </c>
      <c r="G1176" s="72" t="str">
        <f>IFERROR(VLOOKUP(A1176,TATİLLER!$A$2:$D$30000,3,0),"TATİL DEĞİL")</f>
        <v>TATİL DEĞİL</v>
      </c>
    </row>
    <row r="1177" spans="1:7" x14ac:dyDescent="0.25">
      <c r="A1177" s="74">
        <f t="shared" ref="A1177" si="275">A1176+3</f>
        <v>46846</v>
      </c>
      <c r="B1177" s="72">
        <f t="shared" si="269"/>
        <v>1</v>
      </c>
      <c r="C1177" s="72" t="str">
        <f>IF(E1177=0,"RESMİ TATİL",VLOOKUP(E1177,LİSTE!$B$7:$D$1300,3,0))</f>
        <v>Zeynep AKDAĞ</v>
      </c>
      <c r="D1177" s="72" t="str">
        <f>IF(F1177=0,"RESMİ TATİL",VLOOKUP(F1177,LİSTE!$B$7:$D$1300,3,0))</f>
        <v>Esma ÇOKER</v>
      </c>
      <c r="E1177" s="72">
        <f>IF(B1177="TATİL",0,IF(F1176=0,F1175+1,IF(LİSTE!$F$1=F1176,1,F1176+1)))</f>
        <v>15</v>
      </c>
      <c r="F1177" s="72">
        <f>IF(E1177=0,0,IF(LİSTE!$F$1=E1177,1,E1177+1))</f>
        <v>16</v>
      </c>
      <c r="G1177" s="72" t="str">
        <f>IFERROR(VLOOKUP(A1177,TATİLLER!$A$2:$D$30000,3,0),"TATİL DEĞİL")</f>
        <v>TATİL DEĞİL</v>
      </c>
    </row>
    <row r="1178" spans="1:7" x14ac:dyDescent="0.25">
      <c r="A1178" s="74">
        <f t="shared" si="274"/>
        <v>46847</v>
      </c>
      <c r="B1178" s="72">
        <f t="shared" si="269"/>
        <v>2</v>
      </c>
      <c r="C1178" s="72" t="str">
        <f>IF(E1178=0,"RESMİ TATİL",VLOOKUP(E1178,LİSTE!$B$7:$D$1300,3,0))</f>
        <v>Dursun Kubilay YAŞAR</v>
      </c>
      <c r="D1178" s="72" t="str">
        <f>IF(F1178=0,"RESMİ TATİL",VLOOKUP(F1178,LİSTE!$B$7:$D$1300,3,0))</f>
        <v>Zeynep Beril BAŞPINAR</v>
      </c>
      <c r="E1178" s="72">
        <f>IF(B1178="TATİL",0,IF(F1177=0,F1176+1,IF(LİSTE!$F$1=F1177,1,F1177+1)))</f>
        <v>17</v>
      </c>
      <c r="F1178" s="72">
        <f>IF(E1178=0,0,IF(LİSTE!$F$1=E1178,1,E1178+1))</f>
        <v>18</v>
      </c>
      <c r="G1178" s="72" t="str">
        <f>IFERROR(VLOOKUP(A1178,TATİLLER!$A$2:$D$30000,3,0),"TATİL DEĞİL")</f>
        <v>TATİL DEĞİL</v>
      </c>
    </row>
    <row r="1179" spans="1:7" x14ac:dyDescent="0.25">
      <c r="A1179" s="74">
        <f t="shared" si="274"/>
        <v>46848</v>
      </c>
      <c r="B1179" s="72">
        <f t="shared" si="269"/>
        <v>3</v>
      </c>
      <c r="C1179" s="72" t="str">
        <f>IF(E1179=0,"RESMİ TATİL",VLOOKUP(E1179,LİSTE!$B$7:$D$1300,3,0))</f>
        <v>Ahmet DAL</v>
      </c>
      <c r="D1179" s="72" t="str">
        <f>IF(F1179=0,"RESMİ TATİL",VLOOKUP(F1179,LİSTE!$B$7:$D$1300,3,0))</f>
        <v>Emirhan KARATAŞ</v>
      </c>
      <c r="E1179" s="72">
        <f>IF(B1179="TATİL",0,IF(F1178=0,F1177+1,IF(LİSTE!$F$1=F1178,1,F1178+1)))</f>
        <v>19</v>
      </c>
      <c r="F1179" s="72">
        <f>IF(E1179=0,0,IF(LİSTE!$F$1=E1179,1,E1179+1))</f>
        <v>20</v>
      </c>
      <c r="G1179" s="72" t="str">
        <f>IFERROR(VLOOKUP(A1179,TATİLLER!$A$2:$D$30000,3,0),"TATİL DEĞİL")</f>
        <v>TATİL DEĞİL</v>
      </c>
    </row>
    <row r="1180" spans="1:7" x14ac:dyDescent="0.25">
      <c r="A1180" s="74">
        <f t="shared" si="274"/>
        <v>46849</v>
      </c>
      <c r="B1180" s="72">
        <f t="shared" si="269"/>
        <v>4</v>
      </c>
      <c r="C1180" s="72" t="str">
        <f>IF(E1180=0,"RESMİ TATİL",VLOOKUP(E1180,LİSTE!$B$7:$D$1300,3,0))</f>
        <v>Zümra Yeter ARI</v>
      </c>
      <c r="D1180" s="72" t="str">
        <f>IF(F1180=0,"RESMİ TATİL",VLOOKUP(F1180,LİSTE!$B$7:$D$1300,3,0))</f>
        <v>Utku KARAGÖZ</v>
      </c>
      <c r="E1180" s="72">
        <f>IF(B1180="TATİL",0,IF(F1179=0,F1178+1,IF(LİSTE!$F$1=F1179,1,F1179+1)))</f>
        <v>21</v>
      </c>
      <c r="F1180" s="72">
        <f>IF(E1180=0,0,IF(LİSTE!$F$1=E1180,1,E1180+1))</f>
        <v>22</v>
      </c>
      <c r="G1180" s="72" t="str">
        <f>IFERROR(VLOOKUP(A1180,TATİLLER!$A$2:$D$30000,3,0),"TATİL DEĞİL")</f>
        <v>TATİL DEĞİL</v>
      </c>
    </row>
    <row r="1181" spans="1:7" x14ac:dyDescent="0.25">
      <c r="A1181" s="74">
        <f t="shared" si="274"/>
        <v>46850</v>
      </c>
      <c r="B1181" s="72">
        <f t="shared" si="269"/>
        <v>5</v>
      </c>
      <c r="C1181" s="72" t="str">
        <f>IF(E1181=0,"RESMİ TATİL",VLOOKUP(E1181,LİSTE!$B$7:$D$1300,3,0))</f>
        <v>Feyza Zümra AVCIOĞLU</v>
      </c>
      <c r="D1181" s="72" t="str">
        <f>IF(F1181=0,"RESMİ TATİL",VLOOKUP(F1181,LİSTE!$B$7:$D$1300,3,0))</f>
        <v>Yusuf Ali TABUR</v>
      </c>
      <c r="E1181" s="72">
        <f>IF(B1181="TATİL",0,IF(F1180=0,F1179+1,IF(LİSTE!$F$1=F1180,1,F1180+1)))</f>
        <v>23</v>
      </c>
      <c r="F1181" s="72">
        <f>IF(E1181=0,0,IF(LİSTE!$F$1=E1181,1,E1181+1))</f>
        <v>24</v>
      </c>
      <c r="G1181" s="72" t="str">
        <f>IFERROR(VLOOKUP(A1181,TATİLLER!$A$2:$D$30000,3,0),"TATİL DEĞİL")</f>
        <v>TATİL DEĞİL</v>
      </c>
    </row>
    <row r="1182" spans="1:7" x14ac:dyDescent="0.25">
      <c r="A1182" s="74">
        <f t="shared" ref="A1182" si="276">A1181+3</f>
        <v>46853</v>
      </c>
      <c r="B1182" s="72">
        <f t="shared" si="269"/>
        <v>1</v>
      </c>
      <c r="C1182" s="72" t="str">
        <f>IF(E1182=0,"RESMİ TATİL",VLOOKUP(E1182,LİSTE!$B$7:$D$1300,3,0))</f>
        <v>Irmak UTEBAY</v>
      </c>
      <c r="D1182" s="72" t="str">
        <f>IF(F1182=0,"RESMİ TATİL",VLOOKUP(F1182,LİSTE!$B$7:$D$1300,3,0))</f>
        <v>Kerem AKKOÇ</v>
      </c>
      <c r="E1182" s="72">
        <f>IF(B1182="TATİL",0,IF(F1181=0,F1180+1,IF(LİSTE!$F$1=F1181,1,F1181+1)))</f>
        <v>25</v>
      </c>
      <c r="F1182" s="72">
        <f>IF(E1182=0,0,IF(LİSTE!$F$1=E1182,1,E1182+1))</f>
        <v>26</v>
      </c>
      <c r="G1182" s="72" t="str">
        <f>IFERROR(VLOOKUP(A1182,TATİLLER!$A$2:$D$30000,3,0),"TATİL DEĞİL")</f>
        <v>TATİL DEĞİL</v>
      </c>
    </row>
    <row r="1183" spans="1:7" x14ac:dyDescent="0.25">
      <c r="A1183" s="74">
        <f t="shared" si="274"/>
        <v>46854</v>
      </c>
      <c r="B1183" s="72">
        <f t="shared" si="269"/>
        <v>2</v>
      </c>
      <c r="C1183" s="72" t="str">
        <f>IF(E1183=0,"RESMİ TATİL",VLOOKUP(E1183,LİSTE!$B$7:$D$1300,3,0))</f>
        <v>Elçin Ayşe ELMAS</v>
      </c>
      <c r="D1183" s="72" t="str">
        <f>IF(F1183=0,"RESMİ TATİL",VLOOKUP(F1183,LİSTE!$B$7:$D$1300,3,0))</f>
        <v>Muhammed YILDIZDAĞ</v>
      </c>
      <c r="E1183" s="72">
        <f>IF(B1183="TATİL",0,IF(F1182=0,F1181+1,IF(LİSTE!$F$1=F1182,1,F1182+1)))</f>
        <v>27</v>
      </c>
      <c r="F1183" s="72">
        <f>IF(E1183=0,0,IF(LİSTE!$F$1=E1183,1,E1183+1))</f>
        <v>28</v>
      </c>
      <c r="G1183" s="72" t="str">
        <f>IFERROR(VLOOKUP(A1183,TATİLLER!$A$2:$D$30000,3,0),"TATİL DEĞİL")</f>
        <v>TATİL DEĞİL</v>
      </c>
    </row>
    <row r="1184" spans="1:7" x14ac:dyDescent="0.25">
      <c r="A1184" s="74">
        <f t="shared" si="274"/>
        <v>46855</v>
      </c>
      <c r="B1184" s="72">
        <f t="shared" si="269"/>
        <v>3</v>
      </c>
      <c r="C1184" s="72" t="str">
        <f>IF(E1184=0,"RESMİ TATİL",VLOOKUP(E1184,LİSTE!$B$7:$D$1300,3,0))</f>
        <v>Nisa Nur SANCAR</v>
      </c>
      <c r="D1184" s="72" t="str">
        <f>IF(F1184=0,"RESMİ TATİL",VLOOKUP(F1184,LİSTE!$B$7:$D$1300,3,0))</f>
        <v>Esila ÇETİN</v>
      </c>
      <c r="E1184" s="72">
        <f>IF(B1184="TATİL",0,IF(F1183=0,F1182+1,IF(LİSTE!$F$1=F1183,1,F1183+1)))</f>
        <v>1</v>
      </c>
      <c r="F1184" s="72">
        <f>IF(E1184=0,0,IF(LİSTE!$F$1=E1184,1,E1184+1))</f>
        <v>2</v>
      </c>
      <c r="G1184" s="72" t="str">
        <f>IFERROR(VLOOKUP(A1184,TATİLLER!$A$2:$D$30000,3,0),"TATİL DEĞİL")</f>
        <v>TATİL DEĞİL</v>
      </c>
    </row>
    <row r="1185" spans="1:7" x14ac:dyDescent="0.25">
      <c r="A1185" s="74">
        <f t="shared" si="274"/>
        <v>46856</v>
      </c>
      <c r="B1185" s="72">
        <f t="shared" si="269"/>
        <v>4</v>
      </c>
      <c r="C1185" s="72" t="str">
        <f>IF(E1185=0,"RESMİ TATİL",VLOOKUP(E1185,LİSTE!$B$7:$D$1300,3,0))</f>
        <v>Zeynep Sevde TOPUZ</v>
      </c>
      <c r="D1185" s="72" t="str">
        <f>IF(F1185=0,"RESMİ TATİL",VLOOKUP(F1185,LİSTE!$B$7:$D$1300,3,0))</f>
        <v>Ömer Asaf KADAŞ</v>
      </c>
      <c r="E1185" s="72">
        <f>IF(B1185="TATİL",0,IF(F1184=0,F1183+1,IF(LİSTE!$F$1=F1184,1,F1184+1)))</f>
        <v>3</v>
      </c>
      <c r="F1185" s="72">
        <f>IF(E1185=0,0,IF(LİSTE!$F$1=E1185,1,E1185+1))</f>
        <v>4</v>
      </c>
      <c r="G1185" s="72" t="str">
        <f>IFERROR(VLOOKUP(A1185,TATİLLER!$A$2:$D$30000,3,0),"TATİL DEĞİL")</f>
        <v>TATİL DEĞİL</v>
      </c>
    </row>
    <row r="1186" spans="1:7" x14ac:dyDescent="0.25">
      <c r="A1186" s="74">
        <f t="shared" si="274"/>
        <v>46857</v>
      </c>
      <c r="B1186" s="72">
        <f t="shared" si="269"/>
        <v>5</v>
      </c>
      <c r="C1186" s="72" t="str">
        <f>IF(E1186=0,"RESMİ TATİL",VLOOKUP(E1186,LİSTE!$B$7:$D$1300,3,0))</f>
        <v>Ramazan Baran ADIGÜZEL</v>
      </c>
      <c r="D1186" s="72" t="str">
        <f>IF(F1186=0,"RESMİ TATİL",VLOOKUP(F1186,LİSTE!$B$7:$D$1300,3,0))</f>
        <v>Bahar AKGÜN</v>
      </c>
      <c r="E1186" s="72">
        <f>IF(B1186="TATİL",0,IF(F1185=0,F1184+1,IF(LİSTE!$F$1=F1185,1,F1185+1)))</f>
        <v>5</v>
      </c>
      <c r="F1186" s="72">
        <f>IF(E1186=0,0,IF(LİSTE!$F$1=E1186,1,E1186+1))</f>
        <v>6</v>
      </c>
      <c r="G1186" s="72" t="str">
        <f>IFERROR(VLOOKUP(A1186,TATİLLER!$A$2:$D$30000,3,0),"TATİL DEĞİL")</f>
        <v>TATİL DEĞİL</v>
      </c>
    </row>
    <row r="1187" spans="1:7" x14ac:dyDescent="0.25">
      <c r="A1187" s="74">
        <f t="shared" ref="A1187" si="277">A1186+3</f>
        <v>46860</v>
      </c>
      <c r="B1187" s="72">
        <f t="shared" si="269"/>
        <v>1</v>
      </c>
      <c r="C1187" s="72" t="str">
        <f>IF(E1187=0,"RESMİ TATİL",VLOOKUP(E1187,LİSTE!$B$7:$D$1300,3,0))</f>
        <v>Ömer AKGÜL</v>
      </c>
      <c r="D1187" s="72" t="str">
        <f>IF(F1187=0,"RESMİ TATİL",VLOOKUP(F1187,LİSTE!$B$7:$D$1300,3,0))</f>
        <v>Muharrem EFE TANRIVERDİ</v>
      </c>
      <c r="E1187" s="72">
        <f>IF(B1187="TATİL",0,IF(F1186=0,F1185+1,IF(LİSTE!$F$1=F1186,1,F1186+1)))</f>
        <v>7</v>
      </c>
      <c r="F1187" s="72">
        <f>IF(E1187=0,0,IF(LİSTE!$F$1=E1187,1,E1187+1))</f>
        <v>8</v>
      </c>
      <c r="G1187" s="72" t="str">
        <f>IFERROR(VLOOKUP(A1187,TATİLLER!$A$2:$D$30000,3,0),"TATİL DEĞİL")</f>
        <v>TATİL DEĞİL</v>
      </c>
    </row>
    <row r="1188" spans="1:7" x14ac:dyDescent="0.25">
      <c r="A1188" s="74">
        <f t="shared" si="274"/>
        <v>46861</v>
      </c>
      <c r="B1188" s="72">
        <f t="shared" si="269"/>
        <v>2</v>
      </c>
      <c r="C1188" s="72" t="str">
        <f>IF(E1188=0,"RESMİ TATİL",VLOOKUP(E1188,LİSTE!$B$7:$D$1300,3,0))</f>
        <v>Anıl DOĞAN</v>
      </c>
      <c r="D1188" s="72" t="str">
        <f>IF(F1188=0,"RESMİ TATİL",VLOOKUP(F1188,LİSTE!$B$7:$D$1300,3,0))</f>
        <v>İpek ARSLAN</v>
      </c>
      <c r="E1188" s="72">
        <f>IF(B1188="TATİL",0,IF(F1187=0,F1186+1,IF(LİSTE!$F$1=F1187,1,F1187+1)))</f>
        <v>9</v>
      </c>
      <c r="F1188" s="72">
        <f>IF(E1188=0,0,IF(LİSTE!$F$1=E1188,1,E1188+1))</f>
        <v>10</v>
      </c>
      <c r="G1188" s="72" t="str">
        <f>IFERROR(VLOOKUP(A1188,TATİLLER!$A$2:$D$30000,3,0),"TATİL DEĞİL")</f>
        <v>TATİL DEĞİL</v>
      </c>
    </row>
    <row r="1189" spans="1:7" x14ac:dyDescent="0.25">
      <c r="A1189" s="74">
        <f t="shared" si="274"/>
        <v>46862</v>
      </c>
      <c r="B1189" s="72">
        <f t="shared" si="269"/>
        <v>3</v>
      </c>
      <c r="C1189" s="72" t="str">
        <f>IF(E1189=0,"RESMİ TATİL",VLOOKUP(E1189,LİSTE!$B$7:$D$1300,3,0))</f>
        <v>Efe KARSAK</v>
      </c>
      <c r="D1189" s="72" t="str">
        <f>IF(F1189=0,"RESMİ TATİL",VLOOKUP(F1189,LİSTE!$B$7:$D$1300,3,0))</f>
        <v>Abdullah KIRBAÇ</v>
      </c>
      <c r="E1189" s="72">
        <f>IF(B1189="TATİL",0,IF(F1188=0,F1187+1,IF(LİSTE!$F$1=F1188,1,F1188+1)))</f>
        <v>11</v>
      </c>
      <c r="F1189" s="72">
        <f>IF(E1189=0,0,IF(LİSTE!$F$1=E1189,1,E1189+1))</f>
        <v>12</v>
      </c>
      <c r="G1189" s="72" t="str">
        <f>IFERROR(VLOOKUP(A1189,TATİLLER!$A$2:$D$30000,3,0),"TATİL DEĞİL")</f>
        <v>TATİL DEĞİL</v>
      </c>
    </row>
    <row r="1190" spans="1:7" x14ac:dyDescent="0.25">
      <c r="A1190" s="74">
        <f t="shared" si="274"/>
        <v>46863</v>
      </c>
      <c r="B1190" s="72">
        <f t="shared" si="269"/>
        <v>4</v>
      </c>
      <c r="C1190" s="72" t="str">
        <f>IF(E1190=0,"RESMİ TATİL",VLOOKUP(E1190,LİSTE!$B$7:$D$1300,3,0))</f>
        <v>Ümmü Defne GÜLER</v>
      </c>
      <c r="D1190" s="72" t="str">
        <f>IF(F1190=0,"RESMİ TATİL",VLOOKUP(F1190,LİSTE!$B$7:$D$1300,3,0))</f>
        <v>Şevval ÖZDAMAR</v>
      </c>
      <c r="E1190" s="72">
        <f>IF(B1190="TATİL",0,IF(F1189=0,F1188+1,IF(LİSTE!$F$1=F1189,1,F1189+1)))</f>
        <v>13</v>
      </c>
      <c r="F1190" s="72">
        <f>IF(E1190=0,0,IF(LİSTE!$F$1=E1190,1,E1190+1))</f>
        <v>14</v>
      </c>
      <c r="G1190" s="72" t="str">
        <f>IFERROR(VLOOKUP(A1190,TATİLLER!$A$2:$D$30000,3,0),"TATİL DEĞİL")</f>
        <v>TATİL DEĞİL</v>
      </c>
    </row>
    <row r="1191" spans="1:7" x14ac:dyDescent="0.25">
      <c r="A1191" s="74">
        <f t="shared" si="274"/>
        <v>46864</v>
      </c>
      <c r="B1191" s="72">
        <f t="shared" si="269"/>
        <v>5</v>
      </c>
      <c r="C1191" s="72" t="str">
        <f>IF(E1191=0,"RESMİ TATİL",VLOOKUP(E1191,LİSTE!$B$7:$D$1300,3,0))</f>
        <v>Zeynep AKDAĞ</v>
      </c>
      <c r="D1191" s="72" t="str">
        <f>IF(F1191=0,"RESMİ TATİL",VLOOKUP(F1191,LİSTE!$B$7:$D$1300,3,0))</f>
        <v>Esma ÇOKER</v>
      </c>
      <c r="E1191" s="72">
        <f>IF(B1191="TATİL",0,IF(F1190=0,F1189+1,IF(LİSTE!$F$1=F1190,1,F1190+1)))</f>
        <v>15</v>
      </c>
      <c r="F1191" s="72">
        <f>IF(E1191=0,0,IF(LİSTE!$F$1=E1191,1,E1191+1))</f>
        <v>16</v>
      </c>
      <c r="G1191" s="72" t="str">
        <f>IFERROR(VLOOKUP(A1191,TATİLLER!$A$2:$D$30000,3,0),"TATİL DEĞİL")</f>
        <v>TATİL DEĞİL</v>
      </c>
    </row>
    <row r="1192" spans="1:7" x14ac:dyDescent="0.25">
      <c r="A1192" s="74">
        <f t="shared" ref="A1192" si="278">A1191+3</f>
        <v>46867</v>
      </c>
      <c r="B1192" s="72">
        <f t="shared" si="269"/>
        <v>1</v>
      </c>
      <c r="C1192" s="72" t="str">
        <f>IF(E1192=0,"RESMİ TATİL",VLOOKUP(E1192,LİSTE!$B$7:$D$1300,3,0))</f>
        <v>Dursun Kubilay YAŞAR</v>
      </c>
      <c r="D1192" s="72" t="str">
        <f>IF(F1192=0,"RESMİ TATİL",VLOOKUP(F1192,LİSTE!$B$7:$D$1300,3,0))</f>
        <v>Zeynep Beril BAŞPINAR</v>
      </c>
      <c r="E1192" s="72">
        <f>IF(B1192="TATİL",0,IF(F1191=0,F1190+1,IF(LİSTE!$F$1=F1191,1,F1191+1)))</f>
        <v>17</v>
      </c>
      <c r="F1192" s="72">
        <f>IF(E1192=0,0,IF(LİSTE!$F$1=E1192,1,E1192+1))</f>
        <v>18</v>
      </c>
      <c r="G1192" s="72" t="str">
        <f>IFERROR(VLOOKUP(A1192,TATİLLER!$A$2:$D$30000,3,0),"TATİL DEĞİL")</f>
        <v>TATİL DEĞİL</v>
      </c>
    </row>
    <row r="1193" spans="1:7" x14ac:dyDescent="0.25">
      <c r="A1193" s="74">
        <f t="shared" si="274"/>
        <v>46868</v>
      </c>
      <c r="B1193" s="72">
        <f t="shared" si="269"/>
        <v>2</v>
      </c>
      <c r="C1193" s="72" t="str">
        <f>IF(E1193=0,"RESMİ TATİL",VLOOKUP(E1193,LİSTE!$B$7:$D$1300,3,0))</f>
        <v>Ahmet DAL</v>
      </c>
      <c r="D1193" s="72" t="str">
        <f>IF(F1193=0,"RESMİ TATİL",VLOOKUP(F1193,LİSTE!$B$7:$D$1300,3,0))</f>
        <v>Emirhan KARATAŞ</v>
      </c>
      <c r="E1193" s="72">
        <f>IF(B1193="TATİL",0,IF(F1192=0,F1191+1,IF(LİSTE!$F$1=F1192,1,F1192+1)))</f>
        <v>19</v>
      </c>
      <c r="F1193" s="72">
        <f>IF(E1193=0,0,IF(LİSTE!$F$1=E1193,1,E1193+1))</f>
        <v>20</v>
      </c>
      <c r="G1193" s="72" t="str">
        <f>IFERROR(VLOOKUP(A1193,TATİLLER!$A$2:$D$30000,3,0),"TATİL DEĞİL")</f>
        <v>TATİL DEĞİL</v>
      </c>
    </row>
    <row r="1194" spans="1:7" x14ac:dyDescent="0.25">
      <c r="A1194" s="74">
        <f t="shared" si="274"/>
        <v>46869</v>
      </c>
      <c r="B1194" s="72">
        <f t="shared" si="269"/>
        <v>3</v>
      </c>
      <c r="C1194" s="72" t="str">
        <f>IF(E1194=0,"RESMİ TATİL",VLOOKUP(E1194,LİSTE!$B$7:$D$1300,3,0))</f>
        <v>Zümra Yeter ARI</v>
      </c>
      <c r="D1194" s="72" t="str">
        <f>IF(F1194=0,"RESMİ TATİL",VLOOKUP(F1194,LİSTE!$B$7:$D$1300,3,0))</f>
        <v>Utku KARAGÖZ</v>
      </c>
      <c r="E1194" s="72">
        <f>IF(B1194="TATİL",0,IF(F1193=0,F1192+1,IF(LİSTE!$F$1=F1193,1,F1193+1)))</f>
        <v>21</v>
      </c>
      <c r="F1194" s="72">
        <f>IF(E1194=0,0,IF(LİSTE!$F$1=E1194,1,E1194+1))</f>
        <v>22</v>
      </c>
      <c r="G1194" s="72" t="str">
        <f>IFERROR(VLOOKUP(A1194,TATİLLER!$A$2:$D$30000,3,0),"TATİL DEĞİL")</f>
        <v>TATİL DEĞİL</v>
      </c>
    </row>
    <row r="1195" spans="1:7" x14ac:dyDescent="0.25">
      <c r="A1195" s="74">
        <f t="shared" si="274"/>
        <v>46870</v>
      </c>
      <c r="B1195" s="72">
        <f t="shared" si="269"/>
        <v>4</v>
      </c>
      <c r="C1195" s="72" t="str">
        <f>IF(E1195=0,"RESMİ TATİL",VLOOKUP(E1195,LİSTE!$B$7:$D$1300,3,0))</f>
        <v>Feyza Zümra AVCIOĞLU</v>
      </c>
      <c r="D1195" s="72" t="str">
        <f>IF(F1195=0,"RESMİ TATİL",VLOOKUP(F1195,LİSTE!$B$7:$D$1300,3,0))</f>
        <v>Yusuf Ali TABUR</v>
      </c>
      <c r="E1195" s="72">
        <f>IF(B1195="TATİL",0,IF(F1194=0,F1193+1,IF(LİSTE!$F$1=F1194,1,F1194+1)))</f>
        <v>23</v>
      </c>
      <c r="F1195" s="72">
        <f>IF(E1195=0,0,IF(LİSTE!$F$1=E1195,1,E1195+1))</f>
        <v>24</v>
      </c>
      <c r="G1195" s="72" t="str">
        <f>IFERROR(VLOOKUP(A1195,TATİLLER!$A$2:$D$30000,3,0),"TATİL DEĞİL")</f>
        <v>TATİL DEĞİL</v>
      </c>
    </row>
    <row r="1196" spans="1:7" x14ac:dyDescent="0.25">
      <c r="A1196" s="74">
        <f t="shared" si="274"/>
        <v>46871</v>
      </c>
      <c r="B1196" s="72">
        <f t="shared" si="269"/>
        <v>5</v>
      </c>
      <c r="C1196" s="72" t="str">
        <f>IF(E1196=0,"RESMİ TATİL",VLOOKUP(E1196,LİSTE!$B$7:$D$1300,3,0))</f>
        <v>Irmak UTEBAY</v>
      </c>
      <c r="D1196" s="72" t="str">
        <f>IF(F1196=0,"RESMİ TATİL",VLOOKUP(F1196,LİSTE!$B$7:$D$1300,3,0))</f>
        <v>Kerem AKKOÇ</v>
      </c>
      <c r="E1196" s="72">
        <f>IF(B1196="TATİL",0,IF(F1195=0,F1194+1,IF(LİSTE!$F$1=F1195,1,F1195+1)))</f>
        <v>25</v>
      </c>
      <c r="F1196" s="72">
        <f>IF(E1196=0,0,IF(LİSTE!$F$1=E1196,1,E1196+1))</f>
        <v>26</v>
      </c>
      <c r="G1196" s="72" t="str">
        <f>IFERROR(VLOOKUP(A1196,TATİLLER!$A$2:$D$30000,3,0),"TATİL DEĞİL")</f>
        <v>TATİL DEĞİL</v>
      </c>
    </row>
    <row r="1197" spans="1:7" x14ac:dyDescent="0.25">
      <c r="A1197" s="74">
        <f t="shared" ref="A1197" si="279">A1196+3</f>
        <v>46874</v>
      </c>
      <c r="B1197" s="72">
        <f t="shared" si="269"/>
        <v>1</v>
      </c>
      <c r="C1197" s="72" t="str">
        <f>IF(E1197=0,"RESMİ TATİL",VLOOKUP(E1197,LİSTE!$B$7:$D$1300,3,0))</f>
        <v>Elçin Ayşe ELMAS</v>
      </c>
      <c r="D1197" s="72" t="str">
        <f>IF(F1197=0,"RESMİ TATİL",VLOOKUP(F1197,LİSTE!$B$7:$D$1300,3,0))</f>
        <v>Muhammed YILDIZDAĞ</v>
      </c>
      <c r="E1197" s="72">
        <f>IF(B1197="TATİL",0,IF(F1196=0,F1195+1,IF(LİSTE!$F$1=F1196,1,F1196+1)))</f>
        <v>27</v>
      </c>
      <c r="F1197" s="72">
        <f>IF(E1197=0,0,IF(LİSTE!$F$1=E1197,1,E1197+1))</f>
        <v>28</v>
      </c>
      <c r="G1197" s="72" t="str">
        <f>IFERROR(VLOOKUP(A1197,TATİLLER!$A$2:$D$30000,3,0),"TATİL DEĞİL")</f>
        <v>TATİL DEĞİL</v>
      </c>
    </row>
    <row r="1198" spans="1:7" x14ac:dyDescent="0.25">
      <c r="A1198" s="74">
        <f t="shared" si="274"/>
        <v>46875</v>
      </c>
      <c r="B1198" s="72">
        <f t="shared" si="269"/>
        <v>2</v>
      </c>
      <c r="C1198" s="72" t="str">
        <f>IF(E1198=0,"RESMİ TATİL",VLOOKUP(E1198,LİSTE!$B$7:$D$1300,3,0))</f>
        <v>Nisa Nur SANCAR</v>
      </c>
      <c r="D1198" s="72" t="str">
        <f>IF(F1198=0,"RESMİ TATİL",VLOOKUP(F1198,LİSTE!$B$7:$D$1300,3,0))</f>
        <v>Esila ÇETİN</v>
      </c>
      <c r="E1198" s="72">
        <f>IF(B1198="TATİL",0,IF(F1197=0,F1196+1,IF(LİSTE!$F$1=F1197,1,F1197+1)))</f>
        <v>1</v>
      </c>
      <c r="F1198" s="72">
        <f>IF(E1198=0,0,IF(LİSTE!$F$1=E1198,1,E1198+1))</f>
        <v>2</v>
      </c>
      <c r="G1198" s="72" t="str">
        <f>IFERROR(VLOOKUP(A1198,TATİLLER!$A$2:$D$30000,3,0),"TATİL DEĞİL")</f>
        <v>TATİL DEĞİL</v>
      </c>
    </row>
    <row r="1199" spans="1:7" x14ac:dyDescent="0.25">
      <c r="A1199" s="74">
        <f t="shared" si="274"/>
        <v>46876</v>
      </c>
      <c r="B1199" s="72">
        <f t="shared" si="269"/>
        <v>3</v>
      </c>
      <c r="C1199" s="72" t="str">
        <f>IF(E1199=0,"RESMİ TATİL",VLOOKUP(E1199,LİSTE!$B$7:$D$1300,3,0))</f>
        <v>Zeynep Sevde TOPUZ</v>
      </c>
      <c r="D1199" s="72" t="str">
        <f>IF(F1199=0,"RESMİ TATİL",VLOOKUP(F1199,LİSTE!$B$7:$D$1300,3,0))</f>
        <v>Ömer Asaf KADAŞ</v>
      </c>
      <c r="E1199" s="72">
        <f>IF(B1199="TATİL",0,IF(F1198=0,F1197+1,IF(LİSTE!$F$1=F1198,1,F1198+1)))</f>
        <v>3</v>
      </c>
      <c r="F1199" s="72">
        <f>IF(E1199=0,0,IF(LİSTE!$F$1=E1199,1,E1199+1))</f>
        <v>4</v>
      </c>
      <c r="G1199" s="72" t="str">
        <f>IFERROR(VLOOKUP(A1199,TATİLLER!$A$2:$D$30000,3,0),"TATİL DEĞİL")</f>
        <v>TATİL DEĞİL</v>
      </c>
    </row>
    <row r="1200" spans="1:7" x14ac:dyDescent="0.25">
      <c r="A1200" s="74">
        <f t="shared" si="274"/>
        <v>46877</v>
      </c>
      <c r="B1200" s="72">
        <f t="shared" si="269"/>
        <v>4</v>
      </c>
      <c r="C1200" s="72" t="str">
        <f>IF(E1200=0,"RESMİ TATİL",VLOOKUP(E1200,LİSTE!$B$7:$D$1300,3,0))</f>
        <v>Ramazan Baran ADIGÜZEL</v>
      </c>
      <c r="D1200" s="72" t="str">
        <f>IF(F1200=0,"RESMİ TATİL",VLOOKUP(F1200,LİSTE!$B$7:$D$1300,3,0))</f>
        <v>Bahar AKGÜN</v>
      </c>
      <c r="E1200" s="72">
        <f>IF(B1200="TATİL",0,IF(F1199=0,F1198+1,IF(LİSTE!$F$1=F1199,1,F1199+1)))</f>
        <v>5</v>
      </c>
      <c r="F1200" s="72">
        <f>IF(E1200=0,0,IF(LİSTE!$F$1=E1200,1,E1200+1))</f>
        <v>6</v>
      </c>
      <c r="G1200" s="72" t="str">
        <f>IFERROR(VLOOKUP(A1200,TATİLLER!$A$2:$D$30000,3,0),"TATİL DEĞİL")</f>
        <v>TATİL DEĞİL</v>
      </c>
    </row>
    <row r="1201" spans="1:7" x14ac:dyDescent="0.25">
      <c r="A1201" s="74">
        <f t="shared" si="274"/>
        <v>46878</v>
      </c>
      <c r="B1201" s="72">
        <f t="shared" si="269"/>
        <v>5</v>
      </c>
      <c r="C1201" s="72" t="str">
        <f>IF(E1201=0,"RESMİ TATİL",VLOOKUP(E1201,LİSTE!$B$7:$D$1300,3,0))</f>
        <v>Ömer AKGÜL</v>
      </c>
      <c r="D1201" s="72" t="str">
        <f>IF(F1201=0,"RESMİ TATİL",VLOOKUP(F1201,LİSTE!$B$7:$D$1300,3,0))</f>
        <v>Muharrem EFE TANRIVERDİ</v>
      </c>
      <c r="E1201" s="72">
        <f>IF(B1201="TATİL",0,IF(F1200=0,F1199+1,IF(LİSTE!$F$1=F1200,1,F1200+1)))</f>
        <v>7</v>
      </c>
      <c r="F1201" s="72">
        <f>IF(E1201=0,0,IF(LİSTE!$F$1=E1201,1,E1201+1))</f>
        <v>8</v>
      </c>
      <c r="G1201" s="72" t="str">
        <f>IFERROR(VLOOKUP(A1201,TATİLLER!$A$2:$D$30000,3,0),"TATİL DEĞİL")</f>
        <v>TATİL DEĞİL</v>
      </c>
    </row>
    <row r="1202" spans="1:7" x14ac:dyDescent="0.25">
      <c r="A1202" s="74">
        <f t="shared" ref="A1202" si="280">A1201+3</f>
        <v>46881</v>
      </c>
      <c r="B1202" s="72">
        <f t="shared" si="269"/>
        <v>1</v>
      </c>
      <c r="C1202" s="72" t="str">
        <f>IF(E1202=0,"RESMİ TATİL",VLOOKUP(E1202,LİSTE!$B$7:$D$1300,3,0))</f>
        <v>Anıl DOĞAN</v>
      </c>
      <c r="D1202" s="72" t="str">
        <f>IF(F1202=0,"RESMİ TATİL",VLOOKUP(F1202,LİSTE!$B$7:$D$1300,3,0))</f>
        <v>İpek ARSLAN</v>
      </c>
      <c r="E1202" s="72">
        <f>IF(B1202="TATİL",0,IF(F1201=0,F1200+1,IF(LİSTE!$F$1=F1201,1,F1201+1)))</f>
        <v>9</v>
      </c>
      <c r="F1202" s="72">
        <f>IF(E1202=0,0,IF(LİSTE!$F$1=E1202,1,E1202+1))</f>
        <v>10</v>
      </c>
      <c r="G1202" s="72" t="str">
        <f>IFERROR(VLOOKUP(A1202,TATİLLER!$A$2:$D$30000,3,0),"TATİL DEĞİL")</f>
        <v>TATİL DEĞİL</v>
      </c>
    </row>
    <row r="1203" spans="1:7" x14ac:dyDescent="0.25">
      <c r="A1203" s="74">
        <f t="shared" si="274"/>
        <v>46882</v>
      </c>
      <c r="B1203" s="72">
        <f t="shared" si="269"/>
        <v>2</v>
      </c>
      <c r="C1203" s="72" t="str">
        <f>IF(E1203=0,"RESMİ TATİL",VLOOKUP(E1203,LİSTE!$B$7:$D$1300,3,0))</f>
        <v>Efe KARSAK</v>
      </c>
      <c r="D1203" s="72" t="str">
        <f>IF(F1203=0,"RESMİ TATİL",VLOOKUP(F1203,LİSTE!$B$7:$D$1300,3,0))</f>
        <v>Abdullah KIRBAÇ</v>
      </c>
      <c r="E1203" s="72">
        <f>IF(B1203="TATİL",0,IF(F1202=0,F1201+1,IF(LİSTE!$F$1=F1202,1,F1202+1)))</f>
        <v>11</v>
      </c>
      <c r="F1203" s="72">
        <f>IF(E1203=0,0,IF(LİSTE!$F$1=E1203,1,E1203+1))</f>
        <v>12</v>
      </c>
      <c r="G1203" s="72" t="str">
        <f>IFERROR(VLOOKUP(A1203,TATİLLER!$A$2:$D$30000,3,0),"TATİL DEĞİL")</f>
        <v>TATİL DEĞİL</v>
      </c>
    </row>
    <row r="1204" spans="1:7" x14ac:dyDescent="0.25">
      <c r="A1204" s="74">
        <f t="shared" si="274"/>
        <v>46883</v>
      </c>
      <c r="B1204" s="72">
        <f t="shared" si="269"/>
        <v>3</v>
      </c>
      <c r="C1204" s="72" t="str">
        <f>IF(E1204=0,"RESMİ TATİL",VLOOKUP(E1204,LİSTE!$B$7:$D$1300,3,0))</f>
        <v>Ümmü Defne GÜLER</v>
      </c>
      <c r="D1204" s="72" t="str">
        <f>IF(F1204=0,"RESMİ TATİL",VLOOKUP(F1204,LİSTE!$B$7:$D$1300,3,0))</f>
        <v>Şevval ÖZDAMAR</v>
      </c>
      <c r="E1204" s="72">
        <f>IF(B1204="TATİL",0,IF(F1203=0,F1202+1,IF(LİSTE!$F$1=F1203,1,F1203+1)))</f>
        <v>13</v>
      </c>
      <c r="F1204" s="72">
        <f>IF(E1204=0,0,IF(LİSTE!$F$1=E1204,1,E1204+1))</f>
        <v>14</v>
      </c>
      <c r="G1204" s="72" t="str">
        <f>IFERROR(VLOOKUP(A1204,TATİLLER!$A$2:$D$30000,3,0),"TATİL DEĞİL")</f>
        <v>TATİL DEĞİL</v>
      </c>
    </row>
    <row r="1205" spans="1:7" x14ac:dyDescent="0.25">
      <c r="A1205" s="74">
        <f t="shared" si="274"/>
        <v>46884</v>
      </c>
      <c r="B1205" s="72">
        <f t="shared" si="269"/>
        <v>4</v>
      </c>
      <c r="C1205" s="72" t="str">
        <f>IF(E1205=0,"RESMİ TATİL",VLOOKUP(E1205,LİSTE!$B$7:$D$1300,3,0))</f>
        <v>Zeynep AKDAĞ</v>
      </c>
      <c r="D1205" s="72" t="str">
        <f>IF(F1205=0,"RESMİ TATİL",VLOOKUP(F1205,LİSTE!$B$7:$D$1300,3,0))</f>
        <v>Esma ÇOKER</v>
      </c>
      <c r="E1205" s="72">
        <f>IF(B1205="TATİL",0,IF(F1204=0,F1203+1,IF(LİSTE!$F$1=F1204,1,F1204+1)))</f>
        <v>15</v>
      </c>
      <c r="F1205" s="72">
        <f>IF(E1205=0,0,IF(LİSTE!$F$1=E1205,1,E1205+1))</f>
        <v>16</v>
      </c>
      <c r="G1205" s="72" t="str">
        <f>IFERROR(VLOOKUP(A1205,TATİLLER!$A$2:$D$30000,3,0),"TATİL DEĞİL")</f>
        <v>TATİL DEĞİL</v>
      </c>
    </row>
    <row r="1206" spans="1:7" x14ac:dyDescent="0.25">
      <c r="A1206" s="74">
        <f t="shared" si="274"/>
        <v>46885</v>
      </c>
      <c r="B1206" s="72">
        <f t="shared" si="269"/>
        <v>5</v>
      </c>
      <c r="C1206" s="72" t="str">
        <f>IF(E1206=0,"RESMİ TATİL",VLOOKUP(E1206,LİSTE!$B$7:$D$1300,3,0))</f>
        <v>Dursun Kubilay YAŞAR</v>
      </c>
      <c r="D1206" s="72" t="str">
        <f>IF(F1206=0,"RESMİ TATİL",VLOOKUP(F1206,LİSTE!$B$7:$D$1300,3,0))</f>
        <v>Zeynep Beril BAŞPINAR</v>
      </c>
      <c r="E1206" s="72">
        <f>IF(B1206="TATİL",0,IF(F1205=0,F1204+1,IF(LİSTE!$F$1=F1205,1,F1205+1)))</f>
        <v>17</v>
      </c>
      <c r="F1206" s="72">
        <f>IF(E1206=0,0,IF(LİSTE!$F$1=E1206,1,E1206+1))</f>
        <v>18</v>
      </c>
      <c r="G1206" s="72" t="str">
        <f>IFERROR(VLOOKUP(A1206,TATİLLER!$A$2:$D$30000,3,0),"TATİL DEĞİL")</f>
        <v>TATİL DEĞİL</v>
      </c>
    </row>
    <row r="1207" spans="1:7" x14ac:dyDescent="0.25">
      <c r="A1207" s="74">
        <f t="shared" ref="A1207" si="281">A1206+3</f>
        <v>46888</v>
      </c>
      <c r="B1207" s="72">
        <f t="shared" si="269"/>
        <v>1</v>
      </c>
      <c r="C1207" s="72" t="str">
        <f>IF(E1207=0,"RESMİ TATİL",VLOOKUP(E1207,LİSTE!$B$7:$D$1300,3,0))</f>
        <v>Ahmet DAL</v>
      </c>
      <c r="D1207" s="72" t="str">
        <f>IF(F1207=0,"RESMİ TATİL",VLOOKUP(F1207,LİSTE!$B$7:$D$1300,3,0))</f>
        <v>Emirhan KARATAŞ</v>
      </c>
      <c r="E1207" s="72">
        <f>IF(B1207="TATİL",0,IF(F1206=0,F1205+1,IF(LİSTE!$F$1=F1206,1,F1206+1)))</f>
        <v>19</v>
      </c>
      <c r="F1207" s="72">
        <f>IF(E1207=0,0,IF(LİSTE!$F$1=E1207,1,E1207+1))</f>
        <v>20</v>
      </c>
      <c r="G1207" s="72" t="str">
        <f>IFERROR(VLOOKUP(A1207,TATİLLER!$A$2:$D$30000,3,0),"TATİL DEĞİL")</f>
        <v>TATİL DEĞİL</v>
      </c>
    </row>
    <row r="1208" spans="1:7" x14ac:dyDescent="0.25">
      <c r="A1208" s="74">
        <f t="shared" si="274"/>
        <v>46889</v>
      </c>
      <c r="B1208" s="72">
        <f t="shared" si="269"/>
        <v>2</v>
      </c>
      <c r="C1208" s="72" t="str">
        <f>IF(E1208=0,"RESMİ TATİL",VLOOKUP(E1208,LİSTE!$B$7:$D$1300,3,0))</f>
        <v>Zümra Yeter ARI</v>
      </c>
      <c r="D1208" s="72" t="str">
        <f>IF(F1208=0,"RESMİ TATİL",VLOOKUP(F1208,LİSTE!$B$7:$D$1300,3,0))</f>
        <v>Utku KARAGÖZ</v>
      </c>
      <c r="E1208" s="72">
        <f>IF(B1208="TATİL",0,IF(F1207=0,F1206+1,IF(LİSTE!$F$1=F1207,1,F1207+1)))</f>
        <v>21</v>
      </c>
      <c r="F1208" s="72">
        <f>IF(E1208=0,0,IF(LİSTE!$F$1=E1208,1,E1208+1))</f>
        <v>22</v>
      </c>
      <c r="G1208" s="72" t="str">
        <f>IFERROR(VLOOKUP(A1208,TATİLLER!$A$2:$D$30000,3,0),"TATİL DEĞİL")</f>
        <v>TATİL DEĞİL</v>
      </c>
    </row>
    <row r="1209" spans="1:7" x14ac:dyDescent="0.25">
      <c r="A1209" s="74">
        <f t="shared" si="274"/>
        <v>46890</v>
      </c>
      <c r="B1209" s="72">
        <f t="shared" si="269"/>
        <v>3</v>
      </c>
      <c r="C1209" s="72" t="str">
        <f>IF(E1209=0,"RESMİ TATİL",VLOOKUP(E1209,LİSTE!$B$7:$D$1300,3,0))</f>
        <v>Feyza Zümra AVCIOĞLU</v>
      </c>
      <c r="D1209" s="72" t="str">
        <f>IF(F1209=0,"RESMİ TATİL",VLOOKUP(F1209,LİSTE!$B$7:$D$1300,3,0))</f>
        <v>Yusuf Ali TABUR</v>
      </c>
      <c r="E1209" s="72">
        <f>IF(B1209="TATİL",0,IF(F1208=0,F1207+1,IF(LİSTE!$F$1=F1208,1,F1208+1)))</f>
        <v>23</v>
      </c>
      <c r="F1209" s="72">
        <f>IF(E1209=0,0,IF(LİSTE!$F$1=E1209,1,E1209+1))</f>
        <v>24</v>
      </c>
      <c r="G1209" s="72" t="str">
        <f>IFERROR(VLOOKUP(A1209,TATİLLER!$A$2:$D$30000,3,0),"TATİL DEĞİL")</f>
        <v>TATİL DEĞİL</v>
      </c>
    </row>
    <row r="1210" spans="1:7" x14ac:dyDescent="0.25">
      <c r="A1210" s="74">
        <f t="shared" si="274"/>
        <v>46891</v>
      </c>
      <c r="B1210" s="72">
        <f t="shared" si="269"/>
        <v>4</v>
      </c>
      <c r="C1210" s="72" t="str">
        <f>IF(E1210=0,"RESMİ TATİL",VLOOKUP(E1210,LİSTE!$B$7:$D$1300,3,0))</f>
        <v>Irmak UTEBAY</v>
      </c>
      <c r="D1210" s="72" t="str">
        <f>IF(F1210=0,"RESMİ TATİL",VLOOKUP(F1210,LİSTE!$B$7:$D$1300,3,0))</f>
        <v>Kerem AKKOÇ</v>
      </c>
      <c r="E1210" s="72">
        <f>IF(B1210="TATİL",0,IF(F1209=0,F1208+1,IF(LİSTE!$F$1=F1209,1,F1209+1)))</f>
        <v>25</v>
      </c>
      <c r="F1210" s="72">
        <f>IF(E1210=0,0,IF(LİSTE!$F$1=E1210,1,E1210+1))</f>
        <v>26</v>
      </c>
      <c r="G1210" s="72" t="str">
        <f>IFERROR(VLOOKUP(A1210,TATİLLER!$A$2:$D$30000,3,0),"TATİL DEĞİL")</f>
        <v>TATİL DEĞİL</v>
      </c>
    </row>
    <row r="1211" spans="1:7" x14ac:dyDescent="0.25">
      <c r="A1211" s="74">
        <f t="shared" si="274"/>
        <v>46892</v>
      </c>
      <c r="B1211" s="72">
        <f t="shared" si="269"/>
        <v>5</v>
      </c>
      <c r="C1211" s="72" t="str">
        <f>IF(E1211=0,"RESMİ TATİL",VLOOKUP(E1211,LİSTE!$B$7:$D$1300,3,0))</f>
        <v>Elçin Ayşe ELMAS</v>
      </c>
      <c r="D1211" s="72" t="str">
        <f>IF(F1211=0,"RESMİ TATİL",VLOOKUP(F1211,LİSTE!$B$7:$D$1300,3,0))</f>
        <v>Muhammed YILDIZDAĞ</v>
      </c>
      <c r="E1211" s="72">
        <f>IF(B1211="TATİL",0,IF(F1210=0,F1209+1,IF(LİSTE!$F$1=F1210,1,F1210+1)))</f>
        <v>27</v>
      </c>
      <c r="F1211" s="72">
        <f>IF(E1211=0,0,IF(LİSTE!$F$1=E1211,1,E1211+1))</f>
        <v>28</v>
      </c>
      <c r="G1211" s="72" t="str">
        <f>IFERROR(VLOOKUP(A1211,TATİLLER!$A$2:$D$30000,3,0),"TATİL DEĞİL")</f>
        <v>TATİL DEĞİL</v>
      </c>
    </row>
    <row r="1212" spans="1:7" x14ac:dyDescent="0.25">
      <c r="A1212" s="74">
        <f t="shared" ref="A1212" si="282">A1211+3</f>
        <v>46895</v>
      </c>
      <c r="B1212" s="72">
        <f t="shared" si="269"/>
        <v>1</v>
      </c>
      <c r="C1212" s="72" t="str">
        <f>IF(E1212=0,"RESMİ TATİL",VLOOKUP(E1212,LİSTE!$B$7:$D$1300,3,0))</f>
        <v>Nisa Nur SANCAR</v>
      </c>
      <c r="D1212" s="72" t="str">
        <f>IF(F1212=0,"RESMİ TATİL",VLOOKUP(F1212,LİSTE!$B$7:$D$1300,3,0))</f>
        <v>Esila ÇETİN</v>
      </c>
      <c r="E1212" s="72">
        <f>IF(B1212="TATİL",0,IF(F1211=0,F1210+1,IF(LİSTE!$F$1=F1211,1,F1211+1)))</f>
        <v>1</v>
      </c>
      <c r="F1212" s="72">
        <f>IF(E1212=0,0,IF(LİSTE!$F$1=E1212,1,E1212+1))</f>
        <v>2</v>
      </c>
      <c r="G1212" s="72" t="str">
        <f>IFERROR(VLOOKUP(A1212,TATİLLER!$A$2:$D$30000,3,0),"TATİL DEĞİL")</f>
        <v>TATİL DEĞİL</v>
      </c>
    </row>
    <row r="1213" spans="1:7" x14ac:dyDescent="0.25">
      <c r="A1213" s="74">
        <f t="shared" si="274"/>
        <v>46896</v>
      </c>
      <c r="B1213" s="72">
        <f t="shared" si="269"/>
        <v>2</v>
      </c>
      <c r="C1213" s="72" t="str">
        <f>IF(E1213=0,"RESMİ TATİL",VLOOKUP(E1213,LİSTE!$B$7:$D$1300,3,0))</f>
        <v>Zeynep Sevde TOPUZ</v>
      </c>
      <c r="D1213" s="72" t="str">
        <f>IF(F1213=0,"RESMİ TATİL",VLOOKUP(F1213,LİSTE!$B$7:$D$1300,3,0))</f>
        <v>Ömer Asaf KADAŞ</v>
      </c>
      <c r="E1213" s="72">
        <f>IF(B1213="TATİL",0,IF(F1212=0,F1211+1,IF(LİSTE!$F$1=F1212,1,F1212+1)))</f>
        <v>3</v>
      </c>
      <c r="F1213" s="72">
        <f>IF(E1213=0,0,IF(LİSTE!$F$1=E1213,1,E1213+1))</f>
        <v>4</v>
      </c>
      <c r="G1213" s="72" t="str">
        <f>IFERROR(VLOOKUP(A1213,TATİLLER!$A$2:$D$30000,3,0),"TATİL DEĞİL")</f>
        <v>TATİL DEĞİL</v>
      </c>
    </row>
    <row r="1214" spans="1:7" x14ac:dyDescent="0.25">
      <c r="A1214" s="74">
        <f t="shared" si="274"/>
        <v>46897</v>
      </c>
      <c r="B1214" s="72">
        <f t="shared" si="269"/>
        <v>3</v>
      </c>
      <c r="C1214" s="72" t="str">
        <f>IF(E1214=0,"RESMİ TATİL",VLOOKUP(E1214,LİSTE!$B$7:$D$1300,3,0))</f>
        <v>Ramazan Baran ADIGÜZEL</v>
      </c>
      <c r="D1214" s="72" t="str">
        <f>IF(F1214=0,"RESMİ TATİL",VLOOKUP(F1214,LİSTE!$B$7:$D$1300,3,0))</f>
        <v>Bahar AKGÜN</v>
      </c>
      <c r="E1214" s="72">
        <f>IF(B1214="TATİL",0,IF(F1213=0,F1212+1,IF(LİSTE!$F$1=F1213,1,F1213+1)))</f>
        <v>5</v>
      </c>
      <c r="F1214" s="72">
        <f>IF(E1214=0,0,IF(LİSTE!$F$1=E1214,1,E1214+1))</f>
        <v>6</v>
      </c>
      <c r="G1214" s="72" t="str">
        <f>IFERROR(VLOOKUP(A1214,TATİLLER!$A$2:$D$30000,3,0),"TATİL DEĞİL")</f>
        <v>TATİL DEĞİL</v>
      </c>
    </row>
    <row r="1215" spans="1:7" x14ac:dyDescent="0.25">
      <c r="A1215" s="74">
        <f t="shared" si="274"/>
        <v>46898</v>
      </c>
      <c r="B1215" s="72">
        <f t="shared" si="269"/>
        <v>4</v>
      </c>
      <c r="C1215" s="72" t="str">
        <f>IF(E1215=0,"RESMİ TATİL",VLOOKUP(E1215,LİSTE!$B$7:$D$1300,3,0))</f>
        <v>Ömer AKGÜL</v>
      </c>
      <c r="D1215" s="72" t="str">
        <f>IF(F1215=0,"RESMİ TATİL",VLOOKUP(F1215,LİSTE!$B$7:$D$1300,3,0))</f>
        <v>Muharrem EFE TANRIVERDİ</v>
      </c>
      <c r="E1215" s="72">
        <f>IF(B1215="TATİL",0,IF(F1214=0,F1213+1,IF(LİSTE!$F$1=F1214,1,F1214+1)))</f>
        <v>7</v>
      </c>
      <c r="F1215" s="72">
        <f>IF(E1215=0,0,IF(LİSTE!$F$1=E1215,1,E1215+1))</f>
        <v>8</v>
      </c>
      <c r="G1215" s="72" t="str">
        <f>IFERROR(VLOOKUP(A1215,TATİLLER!$A$2:$D$30000,3,0),"TATİL DEĞİL")</f>
        <v>TATİL DEĞİL</v>
      </c>
    </row>
    <row r="1216" spans="1:7" x14ac:dyDescent="0.25">
      <c r="A1216" s="74">
        <f t="shared" si="274"/>
        <v>46899</v>
      </c>
      <c r="B1216" s="72">
        <f t="shared" si="269"/>
        <v>5</v>
      </c>
      <c r="C1216" s="72" t="str">
        <f>IF(E1216=0,"RESMİ TATİL",VLOOKUP(E1216,LİSTE!$B$7:$D$1300,3,0))</f>
        <v>Anıl DOĞAN</v>
      </c>
      <c r="D1216" s="72" t="str">
        <f>IF(F1216=0,"RESMİ TATİL",VLOOKUP(F1216,LİSTE!$B$7:$D$1300,3,0))</f>
        <v>İpek ARSLAN</v>
      </c>
      <c r="E1216" s="72">
        <f>IF(B1216="TATİL",0,IF(F1215=0,F1214+1,IF(LİSTE!$F$1=F1215,1,F1215+1)))</f>
        <v>9</v>
      </c>
      <c r="F1216" s="72">
        <f>IF(E1216=0,0,IF(LİSTE!$F$1=E1216,1,E1216+1))</f>
        <v>10</v>
      </c>
      <c r="G1216" s="72" t="str">
        <f>IFERROR(VLOOKUP(A1216,TATİLLER!$A$2:$D$30000,3,0),"TATİL DEĞİL")</f>
        <v>TATİL DEĞİL</v>
      </c>
    </row>
    <row r="1217" spans="1:7" x14ac:dyDescent="0.25">
      <c r="A1217" s="74">
        <f t="shared" ref="A1217" si="283">A1216+3</f>
        <v>46902</v>
      </c>
      <c r="B1217" s="72">
        <f t="shared" si="269"/>
        <v>1</v>
      </c>
      <c r="C1217" s="72" t="str">
        <f>IF(E1217=0,"RESMİ TATİL",VLOOKUP(E1217,LİSTE!$B$7:$D$1300,3,0))</f>
        <v>Efe KARSAK</v>
      </c>
      <c r="D1217" s="72" t="str">
        <f>IF(F1217=0,"RESMİ TATİL",VLOOKUP(F1217,LİSTE!$B$7:$D$1300,3,0))</f>
        <v>Abdullah KIRBAÇ</v>
      </c>
      <c r="E1217" s="72">
        <f>IF(B1217="TATİL",0,IF(F1216=0,F1215+1,IF(LİSTE!$F$1=F1216,1,F1216+1)))</f>
        <v>11</v>
      </c>
      <c r="F1217" s="72">
        <f>IF(E1217=0,0,IF(LİSTE!$F$1=E1217,1,E1217+1))</f>
        <v>12</v>
      </c>
      <c r="G1217" s="72" t="str">
        <f>IFERROR(VLOOKUP(A1217,TATİLLER!$A$2:$D$30000,3,0),"TATİL DEĞİL")</f>
        <v>TATİL DEĞİL</v>
      </c>
    </row>
    <row r="1218" spans="1:7" x14ac:dyDescent="0.25">
      <c r="A1218" s="74">
        <f t="shared" si="274"/>
        <v>46903</v>
      </c>
      <c r="B1218" s="72">
        <f t="shared" si="269"/>
        <v>2</v>
      </c>
      <c r="C1218" s="72" t="str">
        <f>IF(E1218=0,"RESMİ TATİL",VLOOKUP(E1218,LİSTE!$B$7:$D$1300,3,0))</f>
        <v>Ümmü Defne GÜLER</v>
      </c>
      <c r="D1218" s="72" t="str">
        <f>IF(F1218=0,"RESMİ TATİL",VLOOKUP(F1218,LİSTE!$B$7:$D$1300,3,0))</f>
        <v>Şevval ÖZDAMAR</v>
      </c>
      <c r="E1218" s="72">
        <f>IF(B1218="TATİL",0,IF(F1217=0,F1216+1,IF(LİSTE!$F$1=F1217,1,F1217+1)))</f>
        <v>13</v>
      </c>
      <c r="F1218" s="72">
        <f>IF(E1218=0,0,IF(LİSTE!$F$1=E1218,1,E1218+1))</f>
        <v>14</v>
      </c>
      <c r="G1218" s="72" t="str">
        <f>IFERROR(VLOOKUP(A1218,TATİLLER!$A$2:$D$30000,3,0),"TATİL DEĞİL")</f>
        <v>TATİL DEĞİL</v>
      </c>
    </row>
    <row r="1219" spans="1:7" x14ac:dyDescent="0.25">
      <c r="A1219" s="74">
        <f t="shared" si="274"/>
        <v>46904</v>
      </c>
      <c r="B1219" s="72">
        <f t="shared" ref="B1219:B1282" si="284">IF(G1219="TATİL","TATİL",WEEKDAY(A1219,2))</f>
        <v>3</v>
      </c>
      <c r="C1219" s="72" t="str">
        <f>IF(E1219=0,"RESMİ TATİL",VLOOKUP(E1219,LİSTE!$B$7:$D$1300,3,0))</f>
        <v>Zeynep AKDAĞ</v>
      </c>
      <c r="D1219" s="72" t="str">
        <f>IF(F1219=0,"RESMİ TATİL",VLOOKUP(F1219,LİSTE!$B$7:$D$1300,3,0))</f>
        <v>Esma ÇOKER</v>
      </c>
      <c r="E1219" s="72">
        <f>IF(B1219="TATİL",0,IF(F1218=0,F1217+1,IF(LİSTE!$F$1=F1218,1,F1218+1)))</f>
        <v>15</v>
      </c>
      <c r="F1219" s="72">
        <f>IF(E1219=0,0,IF(LİSTE!$F$1=E1219,1,E1219+1))</f>
        <v>16</v>
      </c>
      <c r="G1219" s="72" t="str">
        <f>IFERROR(VLOOKUP(A1219,TATİLLER!$A$2:$D$30000,3,0),"TATİL DEĞİL")</f>
        <v>TATİL DEĞİL</v>
      </c>
    </row>
    <row r="1220" spans="1:7" x14ac:dyDescent="0.25">
      <c r="A1220" s="74">
        <f t="shared" si="274"/>
        <v>46905</v>
      </c>
      <c r="B1220" s="72">
        <f t="shared" si="284"/>
        <v>4</v>
      </c>
      <c r="C1220" s="72" t="str">
        <f>IF(E1220=0,"RESMİ TATİL",VLOOKUP(E1220,LİSTE!$B$7:$D$1300,3,0))</f>
        <v>Dursun Kubilay YAŞAR</v>
      </c>
      <c r="D1220" s="72" t="str">
        <f>IF(F1220=0,"RESMİ TATİL",VLOOKUP(F1220,LİSTE!$B$7:$D$1300,3,0))</f>
        <v>Zeynep Beril BAŞPINAR</v>
      </c>
      <c r="E1220" s="72">
        <f>IF(B1220="TATİL",0,IF(F1219=0,F1218+1,IF(LİSTE!$F$1=F1219,1,F1219+1)))</f>
        <v>17</v>
      </c>
      <c r="F1220" s="72">
        <f>IF(E1220=0,0,IF(LİSTE!$F$1=E1220,1,E1220+1))</f>
        <v>18</v>
      </c>
      <c r="G1220" s="72" t="str">
        <f>IFERROR(VLOOKUP(A1220,TATİLLER!$A$2:$D$30000,3,0),"TATİL DEĞİL")</f>
        <v>TATİL DEĞİL</v>
      </c>
    </row>
    <row r="1221" spans="1:7" x14ac:dyDescent="0.25">
      <c r="A1221" s="74">
        <f t="shared" si="274"/>
        <v>46906</v>
      </c>
      <c r="B1221" s="72">
        <f t="shared" si="284"/>
        <v>5</v>
      </c>
      <c r="C1221" s="72" t="str">
        <f>IF(E1221=0,"RESMİ TATİL",VLOOKUP(E1221,LİSTE!$B$7:$D$1300,3,0))</f>
        <v>Ahmet DAL</v>
      </c>
      <c r="D1221" s="72" t="str">
        <f>IF(F1221=0,"RESMİ TATİL",VLOOKUP(F1221,LİSTE!$B$7:$D$1300,3,0))</f>
        <v>Emirhan KARATAŞ</v>
      </c>
      <c r="E1221" s="72">
        <f>IF(B1221="TATİL",0,IF(F1220=0,F1219+1,IF(LİSTE!$F$1=F1220,1,F1220+1)))</f>
        <v>19</v>
      </c>
      <c r="F1221" s="72">
        <f>IF(E1221=0,0,IF(LİSTE!$F$1=E1221,1,E1221+1))</f>
        <v>20</v>
      </c>
      <c r="G1221" s="72" t="str">
        <f>IFERROR(VLOOKUP(A1221,TATİLLER!$A$2:$D$30000,3,0),"TATİL DEĞİL")</f>
        <v>TATİL DEĞİL</v>
      </c>
    </row>
    <row r="1222" spans="1:7" x14ac:dyDescent="0.25">
      <c r="A1222" s="74">
        <f t="shared" ref="A1222" si="285">A1221+3</f>
        <v>46909</v>
      </c>
      <c r="B1222" s="72">
        <f t="shared" si="284"/>
        <v>1</v>
      </c>
      <c r="C1222" s="72" t="str">
        <f>IF(E1222=0,"RESMİ TATİL",VLOOKUP(E1222,LİSTE!$B$7:$D$1300,3,0))</f>
        <v>Zümra Yeter ARI</v>
      </c>
      <c r="D1222" s="72" t="str">
        <f>IF(F1222=0,"RESMİ TATİL",VLOOKUP(F1222,LİSTE!$B$7:$D$1300,3,0))</f>
        <v>Utku KARAGÖZ</v>
      </c>
      <c r="E1222" s="72">
        <f>IF(B1222="TATİL",0,IF(F1221=0,F1220+1,IF(LİSTE!$F$1=F1221,1,F1221+1)))</f>
        <v>21</v>
      </c>
      <c r="F1222" s="72">
        <f>IF(E1222=0,0,IF(LİSTE!$F$1=E1222,1,E1222+1))</f>
        <v>22</v>
      </c>
      <c r="G1222" s="72" t="str">
        <f>IFERROR(VLOOKUP(A1222,TATİLLER!$A$2:$D$30000,3,0),"TATİL DEĞİL")</f>
        <v>TATİL DEĞİL</v>
      </c>
    </row>
    <row r="1223" spans="1:7" x14ac:dyDescent="0.25">
      <c r="A1223" s="74">
        <f t="shared" si="274"/>
        <v>46910</v>
      </c>
      <c r="B1223" s="72">
        <f t="shared" si="284"/>
        <v>2</v>
      </c>
      <c r="C1223" s="72" t="str">
        <f>IF(E1223=0,"RESMİ TATİL",VLOOKUP(E1223,LİSTE!$B$7:$D$1300,3,0))</f>
        <v>Feyza Zümra AVCIOĞLU</v>
      </c>
      <c r="D1223" s="72" t="str">
        <f>IF(F1223=0,"RESMİ TATİL",VLOOKUP(F1223,LİSTE!$B$7:$D$1300,3,0))</f>
        <v>Yusuf Ali TABUR</v>
      </c>
      <c r="E1223" s="72">
        <f>IF(B1223="TATİL",0,IF(F1222=0,F1221+1,IF(LİSTE!$F$1=F1222,1,F1222+1)))</f>
        <v>23</v>
      </c>
      <c r="F1223" s="72">
        <f>IF(E1223=0,0,IF(LİSTE!$F$1=E1223,1,E1223+1))</f>
        <v>24</v>
      </c>
      <c r="G1223" s="72" t="str">
        <f>IFERROR(VLOOKUP(A1223,TATİLLER!$A$2:$D$30000,3,0),"TATİL DEĞİL")</f>
        <v>TATİL DEĞİL</v>
      </c>
    </row>
    <row r="1224" spans="1:7" x14ac:dyDescent="0.25">
      <c r="A1224" s="74">
        <f t="shared" si="274"/>
        <v>46911</v>
      </c>
      <c r="B1224" s="72">
        <f t="shared" si="284"/>
        <v>3</v>
      </c>
      <c r="C1224" s="72" t="str">
        <f>IF(E1224=0,"RESMİ TATİL",VLOOKUP(E1224,LİSTE!$B$7:$D$1300,3,0))</f>
        <v>Irmak UTEBAY</v>
      </c>
      <c r="D1224" s="72" t="str">
        <f>IF(F1224=0,"RESMİ TATİL",VLOOKUP(F1224,LİSTE!$B$7:$D$1300,3,0))</f>
        <v>Kerem AKKOÇ</v>
      </c>
      <c r="E1224" s="72">
        <f>IF(B1224="TATİL",0,IF(F1223=0,F1222+1,IF(LİSTE!$F$1=F1223,1,F1223+1)))</f>
        <v>25</v>
      </c>
      <c r="F1224" s="72">
        <f>IF(E1224=0,0,IF(LİSTE!$F$1=E1224,1,E1224+1))</f>
        <v>26</v>
      </c>
      <c r="G1224" s="72" t="str">
        <f>IFERROR(VLOOKUP(A1224,TATİLLER!$A$2:$D$30000,3,0),"TATİL DEĞİL")</f>
        <v>TATİL DEĞİL</v>
      </c>
    </row>
    <row r="1225" spans="1:7" x14ac:dyDescent="0.25">
      <c r="A1225" s="74">
        <f t="shared" si="274"/>
        <v>46912</v>
      </c>
      <c r="B1225" s="72">
        <f t="shared" si="284"/>
        <v>4</v>
      </c>
      <c r="C1225" s="72" t="str">
        <f>IF(E1225=0,"RESMİ TATİL",VLOOKUP(E1225,LİSTE!$B$7:$D$1300,3,0))</f>
        <v>Elçin Ayşe ELMAS</v>
      </c>
      <c r="D1225" s="72" t="str">
        <f>IF(F1225=0,"RESMİ TATİL",VLOOKUP(F1225,LİSTE!$B$7:$D$1300,3,0))</f>
        <v>Muhammed YILDIZDAĞ</v>
      </c>
      <c r="E1225" s="72">
        <f>IF(B1225="TATİL",0,IF(F1224=0,F1223+1,IF(LİSTE!$F$1=F1224,1,F1224+1)))</f>
        <v>27</v>
      </c>
      <c r="F1225" s="72">
        <f>IF(E1225=0,0,IF(LİSTE!$F$1=E1225,1,E1225+1))</f>
        <v>28</v>
      </c>
      <c r="G1225" s="72" t="str">
        <f>IFERROR(VLOOKUP(A1225,TATİLLER!$A$2:$D$30000,3,0),"TATİL DEĞİL")</f>
        <v>TATİL DEĞİL</v>
      </c>
    </row>
    <row r="1226" spans="1:7" x14ac:dyDescent="0.25">
      <c r="A1226" s="74">
        <f t="shared" si="274"/>
        <v>46913</v>
      </c>
      <c r="B1226" s="72">
        <f t="shared" si="284"/>
        <v>5</v>
      </c>
      <c r="C1226" s="72" t="str">
        <f>IF(E1226=0,"RESMİ TATİL",VLOOKUP(E1226,LİSTE!$B$7:$D$1300,3,0))</f>
        <v>Nisa Nur SANCAR</v>
      </c>
      <c r="D1226" s="72" t="str">
        <f>IF(F1226=0,"RESMİ TATİL",VLOOKUP(F1226,LİSTE!$B$7:$D$1300,3,0))</f>
        <v>Esila ÇETİN</v>
      </c>
      <c r="E1226" s="72">
        <f>IF(B1226="TATİL",0,IF(F1225=0,F1224+1,IF(LİSTE!$F$1=F1225,1,F1225+1)))</f>
        <v>1</v>
      </c>
      <c r="F1226" s="72">
        <f>IF(E1226=0,0,IF(LİSTE!$F$1=E1226,1,E1226+1))</f>
        <v>2</v>
      </c>
      <c r="G1226" s="72" t="str">
        <f>IFERROR(VLOOKUP(A1226,TATİLLER!$A$2:$D$30000,3,0),"TATİL DEĞİL")</f>
        <v>TATİL DEĞİL</v>
      </c>
    </row>
    <row r="1227" spans="1:7" x14ac:dyDescent="0.25">
      <c r="A1227" s="74">
        <f t="shared" ref="A1227" si="286">A1226+3</f>
        <v>46916</v>
      </c>
      <c r="B1227" s="72">
        <f t="shared" si="284"/>
        <v>1</v>
      </c>
      <c r="C1227" s="72" t="str">
        <f>IF(E1227=0,"RESMİ TATİL",VLOOKUP(E1227,LİSTE!$B$7:$D$1300,3,0))</f>
        <v>Zeynep Sevde TOPUZ</v>
      </c>
      <c r="D1227" s="72" t="str">
        <f>IF(F1227=0,"RESMİ TATİL",VLOOKUP(F1227,LİSTE!$B$7:$D$1300,3,0))</f>
        <v>Ömer Asaf KADAŞ</v>
      </c>
      <c r="E1227" s="72">
        <f>IF(B1227="TATİL",0,IF(F1226=0,F1225+1,IF(LİSTE!$F$1=F1226,1,F1226+1)))</f>
        <v>3</v>
      </c>
      <c r="F1227" s="72">
        <f>IF(E1227=0,0,IF(LİSTE!$F$1=E1227,1,E1227+1))</f>
        <v>4</v>
      </c>
      <c r="G1227" s="72" t="str">
        <f>IFERROR(VLOOKUP(A1227,TATİLLER!$A$2:$D$30000,3,0),"TATİL DEĞİL")</f>
        <v>TATİL DEĞİL</v>
      </c>
    </row>
    <row r="1228" spans="1:7" x14ac:dyDescent="0.25">
      <c r="A1228" s="74">
        <f t="shared" si="274"/>
        <v>46917</v>
      </c>
      <c r="B1228" s="72">
        <f t="shared" si="284"/>
        <v>2</v>
      </c>
      <c r="C1228" s="72" t="str">
        <f>IF(E1228=0,"RESMİ TATİL",VLOOKUP(E1228,LİSTE!$B$7:$D$1300,3,0))</f>
        <v>Ramazan Baran ADIGÜZEL</v>
      </c>
      <c r="D1228" s="72" t="str">
        <f>IF(F1228=0,"RESMİ TATİL",VLOOKUP(F1228,LİSTE!$B$7:$D$1300,3,0))</f>
        <v>Bahar AKGÜN</v>
      </c>
      <c r="E1228" s="72">
        <f>IF(B1228="TATİL",0,IF(F1227=0,F1226+1,IF(LİSTE!$F$1=F1227,1,F1227+1)))</f>
        <v>5</v>
      </c>
      <c r="F1228" s="72">
        <f>IF(E1228=0,0,IF(LİSTE!$F$1=E1228,1,E1228+1))</f>
        <v>6</v>
      </c>
      <c r="G1228" s="72" t="str">
        <f>IFERROR(VLOOKUP(A1228,TATİLLER!$A$2:$D$30000,3,0),"TATİL DEĞİL")</f>
        <v>TATİL DEĞİL</v>
      </c>
    </row>
    <row r="1229" spans="1:7" x14ac:dyDescent="0.25">
      <c r="A1229" s="74">
        <f t="shared" si="274"/>
        <v>46918</v>
      </c>
      <c r="B1229" s="72">
        <f t="shared" si="284"/>
        <v>3</v>
      </c>
      <c r="C1229" s="72" t="str">
        <f>IF(E1229=0,"RESMİ TATİL",VLOOKUP(E1229,LİSTE!$B$7:$D$1300,3,0))</f>
        <v>Ömer AKGÜL</v>
      </c>
      <c r="D1229" s="72" t="str">
        <f>IF(F1229=0,"RESMİ TATİL",VLOOKUP(F1229,LİSTE!$B$7:$D$1300,3,0))</f>
        <v>Muharrem EFE TANRIVERDİ</v>
      </c>
      <c r="E1229" s="72">
        <f>IF(B1229="TATİL",0,IF(F1228=0,F1227+1,IF(LİSTE!$F$1=F1228,1,F1228+1)))</f>
        <v>7</v>
      </c>
      <c r="F1229" s="72">
        <f>IF(E1229=0,0,IF(LİSTE!$F$1=E1229,1,E1229+1))</f>
        <v>8</v>
      </c>
      <c r="G1229" s="72" t="str">
        <f>IFERROR(VLOOKUP(A1229,TATİLLER!$A$2:$D$30000,3,0),"TATİL DEĞİL")</f>
        <v>TATİL DEĞİL</v>
      </c>
    </row>
    <row r="1230" spans="1:7" x14ac:dyDescent="0.25">
      <c r="A1230" s="74">
        <f t="shared" si="274"/>
        <v>46919</v>
      </c>
      <c r="B1230" s="72">
        <f t="shared" si="284"/>
        <v>4</v>
      </c>
      <c r="C1230" s="72" t="str">
        <f>IF(E1230=0,"RESMİ TATİL",VLOOKUP(E1230,LİSTE!$B$7:$D$1300,3,0))</f>
        <v>Anıl DOĞAN</v>
      </c>
      <c r="D1230" s="72" t="str">
        <f>IF(F1230=0,"RESMİ TATİL",VLOOKUP(F1230,LİSTE!$B$7:$D$1300,3,0))</f>
        <v>İpek ARSLAN</v>
      </c>
      <c r="E1230" s="72">
        <f>IF(B1230="TATİL",0,IF(F1229=0,F1228+1,IF(LİSTE!$F$1=F1229,1,F1229+1)))</f>
        <v>9</v>
      </c>
      <c r="F1230" s="72">
        <f>IF(E1230=0,0,IF(LİSTE!$F$1=E1230,1,E1230+1))</f>
        <v>10</v>
      </c>
      <c r="G1230" s="72" t="str">
        <f>IFERROR(VLOOKUP(A1230,TATİLLER!$A$2:$D$30000,3,0),"TATİL DEĞİL")</f>
        <v>TATİL DEĞİL</v>
      </c>
    </row>
    <row r="1231" spans="1:7" x14ac:dyDescent="0.25">
      <c r="A1231" s="74">
        <f t="shared" si="274"/>
        <v>46920</v>
      </c>
      <c r="B1231" s="72">
        <f t="shared" si="284"/>
        <v>5</v>
      </c>
      <c r="C1231" s="72" t="str">
        <f>IF(E1231=0,"RESMİ TATİL",VLOOKUP(E1231,LİSTE!$B$7:$D$1300,3,0))</f>
        <v>Efe KARSAK</v>
      </c>
      <c r="D1231" s="72" t="str">
        <f>IF(F1231=0,"RESMİ TATİL",VLOOKUP(F1231,LİSTE!$B$7:$D$1300,3,0))</f>
        <v>Abdullah KIRBAÇ</v>
      </c>
      <c r="E1231" s="72">
        <f>IF(B1231="TATİL",0,IF(F1230=0,F1229+1,IF(LİSTE!$F$1=F1230,1,F1230+1)))</f>
        <v>11</v>
      </c>
      <c r="F1231" s="72">
        <f>IF(E1231=0,0,IF(LİSTE!$F$1=E1231,1,E1231+1))</f>
        <v>12</v>
      </c>
      <c r="G1231" s="72" t="str">
        <f>IFERROR(VLOOKUP(A1231,TATİLLER!$A$2:$D$30000,3,0),"TATİL DEĞİL")</f>
        <v>TATİL DEĞİL</v>
      </c>
    </row>
    <row r="1232" spans="1:7" x14ac:dyDescent="0.25">
      <c r="A1232" s="74">
        <f t="shared" ref="A1232" si="287">A1231+3</f>
        <v>46923</v>
      </c>
      <c r="B1232" s="72">
        <f t="shared" si="284"/>
        <v>1</v>
      </c>
      <c r="C1232" s="72" t="str">
        <f>IF(E1232=0,"RESMİ TATİL",VLOOKUP(E1232,LİSTE!$B$7:$D$1300,3,0))</f>
        <v>Ümmü Defne GÜLER</v>
      </c>
      <c r="D1232" s="72" t="str">
        <f>IF(F1232=0,"RESMİ TATİL",VLOOKUP(F1232,LİSTE!$B$7:$D$1300,3,0))</f>
        <v>Şevval ÖZDAMAR</v>
      </c>
      <c r="E1232" s="72">
        <f>IF(B1232="TATİL",0,IF(F1231=0,F1230+1,IF(LİSTE!$F$1=F1231,1,F1231+1)))</f>
        <v>13</v>
      </c>
      <c r="F1232" s="72">
        <f>IF(E1232=0,0,IF(LİSTE!$F$1=E1232,1,E1232+1))</f>
        <v>14</v>
      </c>
      <c r="G1232" s="72" t="str">
        <f>IFERROR(VLOOKUP(A1232,TATİLLER!$A$2:$D$30000,3,0),"TATİL DEĞİL")</f>
        <v>TATİL DEĞİL</v>
      </c>
    </row>
    <row r="1233" spans="1:7" x14ac:dyDescent="0.25">
      <c r="A1233" s="74">
        <f t="shared" si="274"/>
        <v>46924</v>
      </c>
      <c r="B1233" s="72">
        <f t="shared" si="284"/>
        <v>2</v>
      </c>
      <c r="C1233" s="72" t="str">
        <f>IF(E1233=0,"RESMİ TATİL",VLOOKUP(E1233,LİSTE!$B$7:$D$1300,3,0))</f>
        <v>Zeynep AKDAĞ</v>
      </c>
      <c r="D1233" s="72" t="str">
        <f>IF(F1233=0,"RESMİ TATİL",VLOOKUP(F1233,LİSTE!$B$7:$D$1300,3,0))</f>
        <v>Esma ÇOKER</v>
      </c>
      <c r="E1233" s="72">
        <f>IF(B1233="TATİL",0,IF(F1232=0,F1231+1,IF(LİSTE!$F$1=F1232,1,F1232+1)))</f>
        <v>15</v>
      </c>
      <c r="F1233" s="72">
        <f>IF(E1233=0,0,IF(LİSTE!$F$1=E1233,1,E1233+1))</f>
        <v>16</v>
      </c>
      <c r="G1233" s="72" t="str">
        <f>IFERROR(VLOOKUP(A1233,TATİLLER!$A$2:$D$30000,3,0),"TATİL DEĞİL")</f>
        <v>TATİL DEĞİL</v>
      </c>
    </row>
    <row r="1234" spans="1:7" x14ac:dyDescent="0.25">
      <c r="A1234" s="74">
        <f t="shared" si="274"/>
        <v>46925</v>
      </c>
      <c r="B1234" s="72">
        <f t="shared" si="284"/>
        <v>3</v>
      </c>
      <c r="C1234" s="72" t="str">
        <f>IF(E1234=0,"RESMİ TATİL",VLOOKUP(E1234,LİSTE!$B$7:$D$1300,3,0))</f>
        <v>Dursun Kubilay YAŞAR</v>
      </c>
      <c r="D1234" s="72" t="str">
        <f>IF(F1234=0,"RESMİ TATİL",VLOOKUP(F1234,LİSTE!$B$7:$D$1300,3,0))</f>
        <v>Zeynep Beril BAŞPINAR</v>
      </c>
      <c r="E1234" s="72">
        <f>IF(B1234="TATİL",0,IF(F1233=0,F1232+1,IF(LİSTE!$F$1=F1233,1,F1233+1)))</f>
        <v>17</v>
      </c>
      <c r="F1234" s="72">
        <f>IF(E1234=0,0,IF(LİSTE!$F$1=E1234,1,E1234+1))</f>
        <v>18</v>
      </c>
      <c r="G1234" s="72" t="str">
        <f>IFERROR(VLOOKUP(A1234,TATİLLER!$A$2:$D$30000,3,0),"TATİL DEĞİL")</f>
        <v>TATİL DEĞİL</v>
      </c>
    </row>
    <row r="1235" spans="1:7" x14ac:dyDescent="0.25">
      <c r="A1235" s="74">
        <f t="shared" si="274"/>
        <v>46926</v>
      </c>
      <c r="B1235" s="72">
        <f t="shared" si="284"/>
        <v>4</v>
      </c>
      <c r="C1235" s="72" t="str">
        <f>IF(E1235=0,"RESMİ TATİL",VLOOKUP(E1235,LİSTE!$B$7:$D$1300,3,0))</f>
        <v>Ahmet DAL</v>
      </c>
      <c r="D1235" s="72" t="str">
        <f>IF(F1235=0,"RESMİ TATİL",VLOOKUP(F1235,LİSTE!$B$7:$D$1300,3,0))</f>
        <v>Emirhan KARATAŞ</v>
      </c>
      <c r="E1235" s="72">
        <f>IF(B1235="TATİL",0,IF(F1234=0,F1233+1,IF(LİSTE!$F$1=F1234,1,F1234+1)))</f>
        <v>19</v>
      </c>
      <c r="F1235" s="72">
        <f>IF(E1235=0,0,IF(LİSTE!$F$1=E1235,1,E1235+1))</f>
        <v>20</v>
      </c>
      <c r="G1235" s="72" t="str">
        <f>IFERROR(VLOOKUP(A1235,TATİLLER!$A$2:$D$30000,3,0),"TATİL DEĞİL")</f>
        <v>TATİL DEĞİL</v>
      </c>
    </row>
    <row r="1236" spans="1:7" x14ac:dyDescent="0.25">
      <c r="A1236" s="74">
        <f t="shared" si="274"/>
        <v>46927</v>
      </c>
      <c r="B1236" s="72">
        <f t="shared" si="284"/>
        <v>5</v>
      </c>
      <c r="C1236" s="72" t="str">
        <f>IF(E1236=0,"RESMİ TATİL",VLOOKUP(E1236,LİSTE!$B$7:$D$1300,3,0))</f>
        <v>Zümra Yeter ARI</v>
      </c>
      <c r="D1236" s="72" t="str">
        <f>IF(F1236=0,"RESMİ TATİL",VLOOKUP(F1236,LİSTE!$B$7:$D$1300,3,0))</f>
        <v>Utku KARAGÖZ</v>
      </c>
      <c r="E1236" s="72">
        <f>IF(B1236="TATİL",0,IF(F1235=0,F1234+1,IF(LİSTE!$F$1=F1235,1,F1235+1)))</f>
        <v>21</v>
      </c>
      <c r="F1236" s="72">
        <f>IF(E1236=0,0,IF(LİSTE!$F$1=E1236,1,E1236+1))</f>
        <v>22</v>
      </c>
      <c r="G1236" s="72" t="str">
        <f>IFERROR(VLOOKUP(A1236,TATİLLER!$A$2:$D$30000,3,0),"TATİL DEĞİL")</f>
        <v>TATİL DEĞİL</v>
      </c>
    </row>
    <row r="1237" spans="1:7" x14ac:dyDescent="0.25">
      <c r="A1237" s="74">
        <f t="shared" ref="A1237" si="288">A1236+3</f>
        <v>46930</v>
      </c>
      <c r="B1237" s="72">
        <f t="shared" si="284"/>
        <v>1</v>
      </c>
      <c r="C1237" s="72" t="str">
        <f>IF(E1237=0,"RESMİ TATİL",VLOOKUP(E1237,LİSTE!$B$7:$D$1300,3,0))</f>
        <v>Feyza Zümra AVCIOĞLU</v>
      </c>
      <c r="D1237" s="72" t="str">
        <f>IF(F1237=0,"RESMİ TATİL",VLOOKUP(F1237,LİSTE!$B$7:$D$1300,3,0))</f>
        <v>Yusuf Ali TABUR</v>
      </c>
      <c r="E1237" s="72">
        <f>IF(B1237="TATİL",0,IF(F1236=0,F1235+1,IF(LİSTE!$F$1=F1236,1,F1236+1)))</f>
        <v>23</v>
      </c>
      <c r="F1237" s="72">
        <f>IF(E1237=0,0,IF(LİSTE!$F$1=E1237,1,E1237+1))</f>
        <v>24</v>
      </c>
      <c r="G1237" s="72" t="str">
        <f>IFERROR(VLOOKUP(A1237,TATİLLER!$A$2:$D$30000,3,0),"TATİL DEĞİL")</f>
        <v>TATİL DEĞİL</v>
      </c>
    </row>
    <row r="1238" spans="1:7" x14ac:dyDescent="0.25">
      <c r="A1238" s="74">
        <f t="shared" ref="A1238:A1301" si="289">A1237+1</f>
        <v>46931</v>
      </c>
      <c r="B1238" s="72">
        <f t="shared" si="284"/>
        <v>2</v>
      </c>
      <c r="C1238" s="72" t="str">
        <f>IF(E1238=0,"RESMİ TATİL",VLOOKUP(E1238,LİSTE!$B$7:$D$1300,3,0))</f>
        <v>Irmak UTEBAY</v>
      </c>
      <c r="D1238" s="72" t="str">
        <f>IF(F1238=0,"RESMİ TATİL",VLOOKUP(F1238,LİSTE!$B$7:$D$1300,3,0))</f>
        <v>Kerem AKKOÇ</v>
      </c>
      <c r="E1238" s="72">
        <f>IF(B1238="TATİL",0,IF(F1237=0,F1236+1,IF(LİSTE!$F$1=F1237,1,F1237+1)))</f>
        <v>25</v>
      </c>
      <c r="F1238" s="72">
        <f>IF(E1238=0,0,IF(LİSTE!$F$1=E1238,1,E1238+1))</f>
        <v>26</v>
      </c>
      <c r="G1238" s="72" t="str">
        <f>IFERROR(VLOOKUP(A1238,TATİLLER!$A$2:$D$30000,3,0),"TATİL DEĞİL")</f>
        <v>TATİL DEĞİL</v>
      </c>
    </row>
    <row r="1239" spans="1:7" x14ac:dyDescent="0.25">
      <c r="A1239" s="74">
        <f t="shared" si="289"/>
        <v>46932</v>
      </c>
      <c r="B1239" s="72">
        <f t="shared" si="284"/>
        <v>3</v>
      </c>
      <c r="C1239" s="72" t="str">
        <f>IF(E1239=0,"RESMİ TATİL",VLOOKUP(E1239,LİSTE!$B$7:$D$1300,3,0))</f>
        <v>Elçin Ayşe ELMAS</v>
      </c>
      <c r="D1239" s="72" t="str">
        <f>IF(F1239=0,"RESMİ TATİL",VLOOKUP(F1239,LİSTE!$B$7:$D$1300,3,0))</f>
        <v>Muhammed YILDIZDAĞ</v>
      </c>
      <c r="E1239" s="72">
        <f>IF(B1239="TATİL",0,IF(F1238=0,F1237+1,IF(LİSTE!$F$1=F1238,1,F1238+1)))</f>
        <v>27</v>
      </c>
      <c r="F1239" s="72">
        <f>IF(E1239=0,0,IF(LİSTE!$F$1=E1239,1,E1239+1))</f>
        <v>28</v>
      </c>
      <c r="G1239" s="72" t="str">
        <f>IFERROR(VLOOKUP(A1239,TATİLLER!$A$2:$D$30000,3,0),"TATİL DEĞİL")</f>
        <v>TATİL DEĞİL</v>
      </c>
    </row>
    <row r="1240" spans="1:7" x14ac:dyDescent="0.25">
      <c r="A1240" s="74">
        <f t="shared" si="289"/>
        <v>46933</v>
      </c>
      <c r="B1240" s="72">
        <f t="shared" si="284"/>
        <v>4</v>
      </c>
      <c r="C1240" s="72" t="str">
        <f>IF(E1240=0,"RESMİ TATİL",VLOOKUP(E1240,LİSTE!$B$7:$D$1300,3,0))</f>
        <v>Nisa Nur SANCAR</v>
      </c>
      <c r="D1240" s="72" t="str">
        <f>IF(F1240=0,"RESMİ TATİL",VLOOKUP(F1240,LİSTE!$B$7:$D$1300,3,0))</f>
        <v>Esila ÇETİN</v>
      </c>
      <c r="E1240" s="72">
        <f>IF(B1240="TATİL",0,IF(F1239=0,F1238+1,IF(LİSTE!$F$1=F1239,1,F1239+1)))</f>
        <v>1</v>
      </c>
      <c r="F1240" s="72">
        <f>IF(E1240=0,0,IF(LİSTE!$F$1=E1240,1,E1240+1))</f>
        <v>2</v>
      </c>
      <c r="G1240" s="72" t="str">
        <f>IFERROR(VLOOKUP(A1240,TATİLLER!$A$2:$D$30000,3,0),"TATİL DEĞİL")</f>
        <v>TATİL DEĞİL</v>
      </c>
    </row>
    <row r="1241" spans="1:7" x14ac:dyDescent="0.25">
      <c r="A1241" s="74">
        <f t="shared" si="289"/>
        <v>46934</v>
      </c>
      <c r="B1241" s="72">
        <f t="shared" si="284"/>
        <v>5</v>
      </c>
      <c r="C1241" s="72" t="str">
        <f>IF(E1241=0,"RESMİ TATİL",VLOOKUP(E1241,LİSTE!$B$7:$D$1300,3,0))</f>
        <v>Zeynep Sevde TOPUZ</v>
      </c>
      <c r="D1241" s="72" t="str">
        <f>IF(F1241=0,"RESMİ TATİL",VLOOKUP(F1241,LİSTE!$B$7:$D$1300,3,0))</f>
        <v>Ömer Asaf KADAŞ</v>
      </c>
      <c r="E1241" s="72">
        <f>IF(B1241="TATİL",0,IF(F1240=0,F1239+1,IF(LİSTE!$F$1=F1240,1,F1240+1)))</f>
        <v>3</v>
      </c>
      <c r="F1241" s="72">
        <f>IF(E1241=0,0,IF(LİSTE!$F$1=E1241,1,E1241+1))</f>
        <v>4</v>
      </c>
      <c r="G1241" s="72" t="str">
        <f>IFERROR(VLOOKUP(A1241,TATİLLER!$A$2:$D$30000,3,0),"TATİL DEĞİL")</f>
        <v>TATİL DEĞİL</v>
      </c>
    </row>
    <row r="1242" spans="1:7" x14ac:dyDescent="0.25">
      <c r="A1242" s="74">
        <f t="shared" ref="A1242" si="290">A1241+3</f>
        <v>46937</v>
      </c>
      <c r="B1242" s="72">
        <f t="shared" si="284"/>
        <v>1</v>
      </c>
      <c r="C1242" s="72" t="str">
        <f>IF(E1242=0,"RESMİ TATİL",VLOOKUP(E1242,LİSTE!$B$7:$D$1300,3,0))</f>
        <v>Ramazan Baran ADIGÜZEL</v>
      </c>
      <c r="D1242" s="72" t="str">
        <f>IF(F1242=0,"RESMİ TATİL",VLOOKUP(F1242,LİSTE!$B$7:$D$1300,3,0))</f>
        <v>Bahar AKGÜN</v>
      </c>
      <c r="E1242" s="72">
        <f>IF(B1242="TATİL",0,IF(F1241=0,F1240+1,IF(LİSTE!$F$1=F1241,1,F1241+1)))</f>
        <v>5</v>
      </c>
      <c r="F1242" s="72">
        <f>IF(E1242=0,0,IF(LİSTE!$F$1=E1242,1,E1242+1))</f>
        <v>6</v>
      </c>
      <c r="G1242" s="72" t="str">
        <f>IFERROR(VLOOKUP(A1242,TATİLLER!$A$2:$D$30000,3,0),"TATİL DEĞİL")</f>
        <v>TATİL DEĞİL</v>
      </c>
    </row>
    <row r="1243" spans="1:7" x14ac:dyDescent="0.25">
      <c r="A1243" s="74">
        <f t="shared" si="289"/>
        <v>46938</v>
      </c>
      <c r="B1243" s="72">
        <f t="shared" si="284"/>
        <v>2</v>
      </c>
      <c r="C1243" s="72" t="str">
        <f>IF(E1243=0,"RESMİ TATİL",VLOOKUP(E1243,LİSTE!$B$7:$D$1300,3,0))</f>
        <v>Ömer AKGÜL</v>
      </c>
      <c r="D1243" s="72" t="str">
        <f>IF(F1243=0,"RESMİ TATİL",VLOOKUP(F1243,LİSTE!$B$7:$D$1300,3,0))</f>
        <v>Muharrem EFE TANRIVERDİ</v>
      </c>
      <c r="E1243" s="72">
        <f>IF(B1243="TATİL",0,IF(F1242=0,F1241+1,IF(LİSTE!$F$1=F1242,1,F1242+1)))</f>
        <v>7</v>
      </c>
      <c r="F1243" s="72">
        <f>IF(E1243=0,0,IF(LİSTE!$F$1=E1243,1,E1243+1))</f>
        <v>8</v>
      </c>
      <c r="G1243" s="72" t="str">
        <f>IFERROR(VLOOKUP(A1243,TATİLLER!$A$2:$D$30000,3,0),"TATİL DEĞİL")</f>
        <v>TATİL DEĞİL</v>
      </c>
    </row>
    <row r="1244" spans="1:7" x14ac:dyDescent="0.25">
      <c r="A1244" s="74">
        <f t="shared" si="289"/>
        <v>46939</v>
      </c>
      <c r="B1244" s="72">
        <f t="shared" si="284"/>
        <v>3</v>
      </c>
      <c r="C1244" s="72" t="str">
        <f>IF(E1244=0,"RESMİ TATİL",VLOOKUP(E1244,LİSTE!$B$7:$D$1300,3,0))</f>
        <v>Anıl DOĞAN</v>
      </c>
      <c r="D1244" s="72" t="str">
        <f>IF(F1244=0,"RESMİ TATİL",VLOOKUP(F1244,LİSTE!$B$7:$D$1300,3,0))</f>
        <v>İpek ARSLAN</v>
      </c>
      <c r="E1244" s="72">
        <f>IF(B1244="TATİL",0,IF(F1243=0,F1242+1,IF(LİSTE!$F$1=F1243,1,F1243+1)))</f>
        <v>9</v>
      </c>
      <c r="F1244" s="72">
        <f>IF(E1244=0,0,IF(LİSTE!$F$1=E1244,1,E1244+1))</f>
        <v>10</v>
      </c>
      <c r="G1244" s="72" t="str">
        <f>IFERROR(VLOOKUP(A1244,TATİLLER!$A$2:$D$30000,3,0),"TATİL DEĞİL")</f>
        <v>TATİL DEĞİL</v>
      </c>
    </row>
    <row r="1245" spans="1:7" x14ac:dyDescent="0.25">
      <c r="A1245" s="74">
        <f t="shared" si="289"/>
        <v>46940</v>
      </c>
      <c r="B1245" s="72">
        <f t="shared" si="284"/>
        <v>4</v>
      </c>
      <c r="C1245" s="72" t="str">
        <f>IF(E1245=0,"RESMİ TATİL",VLOOKUP(E1245,LİSTE!$B$7:$D$1300,3,0))</f>
        <v>Efe KARSAK</v>
      </c>
      <c r="D1245" s="72" t="str">
        <f>IF(F1245=0,"RESMİ TATİL",VLOOKUP(F1245,LİSTE!$B$7:$D$1300,3,0))</f>
        <v>Abdullah KIRBAÇ</v>
      </c>
      <c r="E1245" s="72">
        <f>IF(B1245="TATİL",0,IF(F1244=0,F1243+1,IF(LİSTE!$F$1=F1244,1,F1244+1)))</f>
        <v>11</v>
      </c>
      <c r="F1245" s="72">
        <f>IF(E1245=0,0,IF(LİSTE!$F$1=E1245,1,E1245+1))</f>
        <v>12</v>
      </c>
      <c r="G1245" s="72" t="str">
        <f>IFERROR(VLOOKUP(A1245,TATİLLER!$A$2:$D$30000,3,0),"TATİL DEĞİL")</f>
        <v>TATİL DEĞİL</v>
      </c>
    </row>
    <row r="1246" spans="1:7" x14ac:dyDescent="0.25">
      <c r="A1246" s="74">
        <f t="shared" si="289"/>
        <v>46941</v>
      </c>
      <c r="B1246" s="72">
        <f t="shared" si="284"/>
        <v>5</v>
      </c>
      <c r="C1246" s="72" t="str">
        <f>IF(E1246=0,"RESMİ TATİL",VLOOKUP(E1246,LİSTE!$B$7:$D$1300,3,0))</f>
        <v>Ümmü Defne GÜLER</v>
      </c>
      <c r="D1246" s="72" t="str">
        <f>IF(F1246=0,"RESMİ TATİL",VLOOKUP(F1246,LİSTE!$B$7:$D$1300,3,0))</f>
        <v>Şevval ÖZDAMAR</v>
      </c>
      <c r="E1246" s="72">
        <f>IF(B1246="TATİL",0,IF(F1245=0,F1244+1,IF(LİSTE!$F$1=F1245,1,F1245+1)))</f>
        <v>13</v>
      </c>
      <c r="F1246" s="72">
        <f>IF(E1246=0,0,IF(LİSTE!$F$1=E1246,1,E1246+1))</f>
        <v>14</v>
      </c>
      <c r="G1246" s="72" t="str">
        <f>IFERROR(VLOOKUP(A1246,TATİLLER!$A$2:$D$30000,3,0),"TATİL DEĞİL")</f>
        <v>TATİL DEĞİL</v>
      </c>
    </row>
    <row r="1247" spans="1:7" x14ac:dyDescent="0.25">
      <c r="A1247" s="74">
        <f t="shared" ref="A1247" si="291">A1246+3</f>
        <v>46944</v>
      </c>
      <c r="B1247" s="72">
        <f t="shared" si="284"/>
        <v>1</v>
      </c>
      <c r="C1247" s="72" t="str">
        <f>IF(E1247=0,"RESMİ TATİL",VLOOKUP(E1247,LİSTE!$B$7:$D$1300,3,0))</f>
        <v>Zeynep AKDAĞ</v>
      </c>
      <c r="D1247" s="72" t="str">
        <f>IF(F1247=0,"RESMİ TATİL",VLOOKUP(F1247,LİSTE!$B$7:$D$1300,3,0))</f>
        <v>Esma ÇOKER</v>
      </c>
      <c r="E1247" s="72">
        <f>IF(B1247="TATİL",0,IF(F1246=0,F1245+1,IF(LİSTE!$F$1=F1246,1,F1246+1)))</f>
        <v>15</v>
      </c>
      <c r="F1247" s="72">
        <f>IF(E1247=0,0,IF(LİSTE!$F$1=E1247,1,E1247+1))</f>
        <v>16</v>
      </c>
      <c r="G1247" s="72" t="str">
        <f>IFERROR(VLOOKUP(A1247,TATİLLER!$A$2:$D$30000,3,0),"TATİL DEĞİL")</f>
        <v>TATİL DEĞİL</v>
      </c>
    </row>
    <row r="1248" spans="1:7" x14ac:dyDescent="0.25">
      <c r="A1248" s="74">
        <f t="shared" si="289"/>
        <v>46945</v>
      </c>
      <c r="B1248" s="72">
        <f t="shared" si="284"/>
        <v>2</v>
      </c>
      <c r="C1248" s="72" t="str">
        <f>IF(E1248=0,"RESMİ TATİL",VLOOKUP(E1248,LİSTE!$B$7:$D$1300,3,0))</f>
        <v>Dursun Kubilay YAŞAR</v>
      </c>
      <c r="D1248" s="72" t="str">
        <f>IF(F1248=0,"RESMİ TATİL",VLOOKUP(F1248,LİSTE!$B$7:$D$1300,3,0))</f>
        <v>Zeynep Beril BAŞPINAR</v>
      </c>
      <c r="E1248" s="72">
        <f>IF(B1248="TATİL",0,IF(F1247=0,F1246+1,IF(LİSTE!$F$1=F1247,1,F1247+1)))</f>
        <v>17</v>
      </c>
      <c r="F1248" s="72">
        <f>IF(E1248=0,0,IF(LİSTE!$F$1=E1248,1,E1248+1))</f>
        <v>18</v>
      </c>
      <c r="G1248" s="72" t="str">
        <f>IFERROR(VLOOKUP(A1248,TATİLLER!$A$2:$D$30000,3,0),"TATİL DEĞİL")</f>
        <v>TATİL DEĞİL</v>
      </c>
    </row>
    <row r="1249" spans="1:7" x14ac:dyDescent="0.25">
      <c r="A1249" s="74">
        <f t="shared" si="289"/>
        <v>46946</v>
      </c>
      <c r="B1249" s="72">
        <f t="shared" si="284"/>
        <v>3</v>
      </c>
      <c r="C1249" s="72" t="str">
        <f>IF(E1249=0,"RESMİ TATİL",VLOOKUP(E1249,LİSTE!$B$7:$D$1300,3,0))</f>
        <v>Ahmet DAL</v>
      </c>
      <c r="D1249" s="72" t="str">
        <f>IF(F1249=0,"RESMİ TATİL",VLOOKUP(F1249,LİSTE!$B$7:$D$1300,3,0))</f>
        <v>Emirhan KARATAŞ</v>
      </c>
      <c r="E1249" s="72">
        <f>IF(B1249="TATİL",0,IF(F1248=0,F1247+1,IF(LİSTE!$F$1=F1248,1,F1248+1)))</f>
        <v>19</v>
      </c>
      <c r="F1249" s="72">
        <f>IF(E1249=0,0,IF(LİSTE!$F$1=E1249,1,E1249+1))</f>
        <v>20</v>
      </c>
      <c r="G1249" s="72" t="str">
        <f>IFERROR(VLOOKUP(A1249,TATİLLER!$A$2:$D$30000,3,0),"TATİL DEĞİL")</f>
        <v>TATİL DEĞİL</v>
      </c>
    </row>
    <row r="1250" spans="1:7" x14ac:dyDescent="0.25">
      <c r="A1250" s="74">
        <f t="shared" si="289"/>
        <v>46947</v>
      </c>
      <c r="B1250" s="72">
        <f t="shared" si="284"/>
        <v>4</v>
      </c>
      <c r="C1250" s="72" t="str">
        <f>IF(E1250=0,"RESMİ TATİL",VLOOKUP(E1250,LİSTE!$B$7:$D$1300,3,0))</f>
        <v>Zümra Yeter ARI</v>
      </c>
      <c r="D1250" s="72" t="str">
        <f>IF(F1250=0,"RESMİ TATİL",VLOOKUP(F1250,LİSTE!$B$7:$D$1300,3,0))</f>
        <v>Utku KARAGÖZ</v>
      </c>
      <c r="E1250" s="72">
        <f>IF(B1250="TATİL",0,IF(F1249=0,F1248+1,IF(LİSTE!$F$1=F1249,1,F1249+1)))</f>
        <v>21</v>
      </c>
      <c r="F1250" s="72">
        <f>IF(E1250=0,0,IF(LİSTE!$F$1=E1250,1,E1250+1))</f>
        <v>22</v>
      </c>
      <c r="G1250" s="72" t="str">
        <f>IFERROR(VLOOKUP(A1250,TATİLLER!$A$2:$D$30000,3,0),"TATİL DEĞİL")</f>
        <v>TATİL DEĞİL</v>
      </c>
    </row>
    <row r="1251" spans="1:7" x14ac:dyDescent="0.25">
      <c r="A1251" s="74">
        <f t="shared" si="289"/>
        <v>46948</v>
      </c>
      <c r="B1251" s="72">
        <f t="shared" si="284"/>
        <v>5</v>
      </c>
      <c r="C1251" s="72" t="str">
        <f>IF(E1251=0,"RESMİ TATİL",VLOOKUP(E1251,LİSTE!$B$7:$D$1300,3,0))</f>
        <v>Feyza Zümra AVCIOĞLU</v>
      </c>
      <c r="D1251" s="72" t="str">
        <f>IF(F1251=0,"RESMİ TATİL",VLOOKUP(F1251,LİSTE!$B$7:$D$1300,3,0))</f>
        <v>Yusuf Ali TABUR</v>
      </c>
      <c r="E1251" s="72">
        <f>IF(B1251="TATİL",0,IF(F1250=0,F1249+1,IF(LİSTE!$F$1=F1250,1,F1250+1)))</f>
        <v>23</v>
      </c>
      <c r="F1251" s="72">
        <f>IF(E1251=0,0,IF(LİSTE!$F$1=E1251,1,E1251+1))</f>
        <v>24</v>
      </c>
      <c r="G1251" s="72" t="str">
        <f>IFERROR(VLOOKUP(A1251,TATİLLER!$A$2:$D$30000,3,0),"TATİL DEĞİL")</f>
        <v>TATİL DEĞİL</v>
      </c>
    </row>
    <row r="1252" spans="1:7" x14ac:dyDescent="0.25">
      <c r="A1252" s="74">
        <f t="shared" ref="A1252" si="292">A1251+3</f>
        <v>46951</v>
      </c>
      <c r="B1252" s="72">
        <f t="shared" si="284"/>
        <v>1</v>
      </c>
      <c r="C1252" s="72" t="str">
        <f>IF(E1252=0,"RESMİ TATİL",VLOOKUP(E1252,LİSTE!$B$7:$D$1300,3,0))</f>
        <v>Irmak UTEBAY</v>
      </c>
      <c r="D1252" s="72" t="str">
        <f>IF(F1252=0,"RESMİ TATİL",VLOOKUP(F1252,LİSTE!$B$7:$D$1300,3,0))</f>
        <v>Kerem AKKOÇ</v>
      </c>
      <c r="E1252" s="72">
        <f>IF(B1252="TATİL",0,IF(F1251=0,F1250+1,IF(LİSTE!$F$1=F1251,1,F1251+1)))</f>
        <v>25</v>
      </c>
      <c r="F1252" s="72">
        <f>IF(E1252=0,0,IF(LİSTE!$F$1=E1252,1,E1252+1))</f>
        <v>26</v>
      </c>
      <c r="G1252" s="72" t="str">
        <f>IFERROR(VLOOKUP(A1252,TATİLLER!$A$2:$D$30000,3,0),"TATİL DEĞİL")</f>
        <v>TATİL DEĞİL</v>
      </c>
    </row>
    <row r="1253" spans="1:7" x14ac:dyDescent="0.25">
      <c r="A1253" s="74">
        <f t="shared" si="289"/>
        <v>46952</v>
      </c>
      <c r="B1253" s="72">
        <f t="shared" si="284"/>
        <v>2</v>
      </c>
      <c r="C1253" s="72" t="str">
        <f>IF(E1253=0,"RESMİ TATİL",VLOOKUP(E1253,LİSTE!$B$7:$D$1300,3,0))</f>
        <v>Elçin Ayşe ELMAS</v>
      </c>
      <c r="D1253" s="72" t="str">
        <f>IF(F1253=0,"RESMİ TATİL",VLOOKUP(F1253,LİSTE!$B$7:$D$1300,3,0))</f>
        <v>Muhammed YILDIZDAĞ</v>
      </c>
      <c r="E1253" s="72">
        <f>IF(B1253="TATİL",0,IF(F1252=0,F1251+1,IF(LİSTE!$F$1=F1252,1,F1252+1)))</f>
        <v>27</v>
      </c>
      <c r="F1253" s="72">
        <f>IF(E1253=0,0,IF(LİSTE!$F$1=E1253,1,E1253+1))</f>
        <v>28</v>
      </c>
      <c r="G1253" s="72" t="str">
        <f>IFERROR(VLOOKUP(A1253,TATİLLER!$A$2:$D$30000,3,0),"TATİL DEĞİL")</f>
        <v>TATİL DEĞİL</v>
      </c>
    </row>
    <row r="1254" spans="1:7" x14ac:dyDescent="0.25">
      <c r="A1254" s="74">
        <f t="shared" si="289"/>
        <v>46953</v>
      </c>
      <c r="B1254" s="72">
        <f t="shared" si="284"/>
        <v>3</v>
      </c>
      <c r="C1254" s="72" t="str">
        <f>IF(E1254=0,"RESMİ TATİL",VLOOKUP(E1254,LİSTE!$B$7:$D$1300,3,0))</f>
        <v>Nisa Nur SANCAR</v>
      </c>
      <c r="D1254" s="72" t="str">
        <f>IF(F1254=0,"RESMİ TATİL",VLOOKUP(F1254,LİSTE!$B$7:$D$1300,3,0))</f>
        <v>Esila ÇETİN</v>
      </c>
      <c r="E1254" s="72">
        <f>IF(B1254="TATİL",0,IF(F1253=0,F1252+1,IF(LİSTE!$F$1=F1253,1,F1253+1)))</f>
        <v>1</v>
      </c>
      <c r="F1254" s="72">
        <f>IF(E1254=0,0,IF(LİSTE!$F$1=E1254,1,E1254+1))</f>
        <v>2</v>
      </c>
      <c r="G1254" s="72" t="str">
        <f>IFERROR(VLOOKUP(A1254,TATİLLER!$A$2:$D$30000,3,0),"TATİL DEĞİL")</f>
        <v>TATİL DEĞİL</v>
      </c>
    </row>
    <row r="1255" spans="1:7" x14ac:dyDescent="0.25">
      <c r="A1255" s="74">
        <f t="shared" si="289"/>
        <v>46954</v>
      </c>
      <c r="B1255" s="72">
        <f t="shared" si="284"/>
        <v>4</v>
      </c>
      <c r="C1255" s="72" t="str">
        <f>IF(E1255=0,"RESMİ TATİL",VLOOKUP(E1255,LİSTE!$B$7:$D$1300,3,0))</f>
        <v>Zeynep Sevde TOPUZ</v>
      </c>
      <c r="D1255" s="72" t="str">
        <f>IF(F1255=0,"RESMİ TATİL",VLOOKUP(F1255,LİSTE!$B$7:$D$1300,3,0))</f>
        <v>Ömer Asaf KADAŞ</v>
      </c>
      <c r="E1255" s="72">
        <f>IF(B1255="TATİL",0,IF(F1254=0,F1253+1,IF(LİSTE!$F$1=F1254,1,F1254+1)))</f>
        <v>3</v>
      </c>
      <c r="F1255" s="72">
        <f>IF(E1255=0,0,IF(LİSTE!$F$1=E1255,1,E1255+1))</f>
        <v>4</v>
      </c>
      <c r="G1255" s="72" t="str">
        <f>IFERROR(VLOOKUP(A1255,TATİLLER!$A$2:$D$30000,3,0),"TATİL DEĞİL")</f>
        <v>TATİL DEĞİL</v>
      </c>
    </row>
    <row r="1256" spans="1:7" x14ac:dyDescent="0.25">
      <c r="A1256" s="74">
        <f t="shared" si="289"/>
        <v>46955</v>
      </c>
      <c r="B1256" s="72">
        <f t="shared" si="284"/>
        <v>5</v>
      </c>
      <c r="C1256" s="72" t="str">
        <f>IF(E1256=0,"RESMİ TATİL",VLOOKUP(E1256,LİSTE!$B$7:$D$1300,3,0))</f>
        <v>Ramazan Baran ADIGÜZEL</v>
      </c>
      <c r="D1256" s="72" t="str">
        <f>IF(F1256=0,"RESMİ TATİL",VLOOKUP(F1256,LİSTE!$B$7:$D$1300,3,0))</f>
        <v>Bahar AKGÜN</v>
      </c>
      <c r="E1256" s="72">
        <f>IF(B1256="TATİL",0,IF(F1255=0,F1254+1,IF(LİSTE!$F$1=F1255,1,F1255+1)))</f>
        <v>5</v>
      </c>
      <c r="F1256" s="72">
        <f>IF(E1256=0,0,IF(LİSTE!$F$1=E1256,1,E1256+1))</f>
        <v>6</v>
      </c>
      <c r="G1256" s="72" t="str">
        <f>IFERROR(VLOOKUP(A1256,TATİLLER!$A$2:$D$30000,3,0),"TATİL DEĞİL")</f>
        <v>TATİL DEĞİL</v>
      </c>
    </row>
    <row r="1257" spans="1:7" x14ac:dyDescent="0.25">
      <c r="A1257" s="74">
        <f t="shared" ref="A1257" si="293">A1256+3</f>
        <v>46958</v>
      </c>
      <c r="B1257" s="72">
        <f t="shared" si="284"/>
        <v>1</v>
      </c>
      <c r="C1257" s="72" t="str">
        <f>IF(E1257=0,"RESMİ TATİL",VLOOKUP(E1257,LİSTE!$B$7:$D$1300,3,0))</f>
        <v>Ömer AKGÜL</v>
      </c>
      <c r="D1257" s="72" t="str">
        <f>IF(F1257=0,"RESMİ TATİL",VLOOKUP(F1257,LİSTE!$B$7:$D$1300,3,0))</f>
        <v>Muharrem EFE TANRIVERDİ</v>
      </c>
      <c r="E1257" s="72">
        <f>IF(B1257="TATİL",0,IF(F1256=0,F1255+1,IF(LİSTE!$F$1=F1256,1,F1256+1)))</f>
        <v>7</v>
      </c>
      <c r="F1257" s="72">
        <f>IF(E1257=0,0,IF(LİSTE!$F$1=E1257,1,E1257+1))</f>
        <v>8</v>
      </c>
      <c r="G1257" s="72" t="str">
        <f>IFERROR(VLOOKUP(A1257,TATİLLER!$A$2:$D$30000,3,0),"TATİL DEĞİL")</f>
        <v>TATİL DEĞİL</v>
      </c>
    </row>
    <row r="1258" spans="1:7" x14ac:dyDescent="0.25">
      <c r="A1258" s="74">
        <f t="shared" si="289"/>
        <v>46959</v>
      </c>
      <c r="B1258" s="72">
        <f t="shared" si="284"/>
        <v>2</v>
      </c>
      <c r="C1258" s="72" t="str">
        <f>IF(E1258=0,"RESMİ TATİL",VLOOKUP(E1258,LİSTE!$B$7:$D$1300,3,0))</f>
        <v>Anıl DOĞAN</v>
      </c>
      <c r="D1258" s="72" t="str">
        <f>IF(F1258=0,"RESMİ TATİL",VLOOKUP(F1258,LİSTE!$B$7:$D$1300,3,0))</f>
        <v>İpek ARSLAN</v>
      </c>
      <c r="E1258" s="72">
        <f>IF(B1258="TATİL",0,IF(F1257=0,F1256+1,IF(LİSTE!$F$1=F1257,1,F1257+1)))</f>
        <v>9</v>
      </c>
      <c r="F1258" s="72">
        <f>IF(E1258=0,0,IF(LİSTE!$F$1=E1258,1,E1258+1))</f>
        <v>10</v>
      </c>
      <c r="G1258" s="72" t="str">
        <f>IFERROR(VLOOKUP(A1258,TATİLLER!$A$2:$D$30000,3,0),"TATİL DEĞİL")</f>
        <v>TATİL DEĞİL</v>
      </c>
    </row>
    <row r="1259" spans="1:7" x14ac:dyDescent="0.25">
      <c r="A1259" s="74">
        <f t="shared" si="289"/>
        <v>46960</v>
      </c>
      <c r="B1259" s="72">
        <f t="shared" si="284"/>
        <v>3</v>
      </c>
      <c r="C1259" s="72" t="str">
        <f>IF(E1259=0,"RESMİ TATİL",VLOOKUP(E1259,LİSTE!$B$7:$D$1300,3,0))</f>
        <v>Efe KARSAK</v>
      </c>
      <c r="D1259" s="72" t="str">
        <f>IF(F1259=0,"RESMİ TATİL",VLOOKUP(F1259,LİSTE!$B$7:$D$1300,3,0))</f>
        <v>Abdullah KIRBAÇ</v>
      </c>
      <c r="E1259" s="72">
        <f>IF(B1259="TATİL",0,IF(F1258=0,F1257+1,IF(LİSTE!$F$1=F1258,1,F1258+1)))</f>
        <v>11</v>
      </c>
      <c r="F1259" s="72">
        <f>IF(E1259=0,0,IF(LİSTE!$F$1=E1259,1,E1259+1))</f>
        <v>12</v>
      </c>
      <c r="G1259" s="72" t="str">
        <f>IFERROR(VLOOKUP(A1259,TATİLLER!$A$2:$D$30000,3,0),"TATİL DEĞİL")</f>
        <v>TATİL DEĞİL</v>
      </c>
    </row>
    <row r="1260" spans="1:7" x14ac:dyDescent="0.25">
      <c r="A1260" s="74">
        <f t="shared" si="289"/>
        <v>46961</v>
      </c>
      <c r="B1260" s="72">
        <f t="shared" si="284"/>
        <v>4</v>
      </c>
      <c r="C1260" s="72" t="str">
        <f>IF(E1260=0,"RESMİ TATİL",VLOOKUP(E1260,LİSTE!$B$7:$D$1300,3,0))</f>
        <v>Ümmü Defne GÜLER</v>
      </c>
      <c r="D1260" s="72" t="str">
        <f>IF(F1260=0,"RESMİ TATİL",VLOOKUP(F1260,LİSTE!$B$7:$D$1300,3,0))</f>
        <v>Şevval ÖZDAMAR</v>
      </c>
      <c r="E1260" s="72">
        <f>IF(B1260="TATİL",0,IF(F1259=0,F1258+1,IF(LİSTE!$F$1=F1259,1,F1259+1)))</f>
        <v>13</v>
      </c>
      <c r="F1260" s="72">
        <f>IF(E1260=0,0,IF(LİSTE!$F$1=E1260,1,E1260+1))</f>
        <v>14</v>
      </c>
      <c r="G1260" s="72" t="str">
        <f>IFERROR(VLOOKUP(A1260,TATİLLER!$A$2:$D$30000,3,0),"TATİL DEĞİL")</f>
        <v>TATİL DEĞİL</v>
      </c>
    </row>
    <row r="1261" spans="1:7" x14ac:dyDescent="0.25">
      <c r="A1261" s="74">
        <f t="shared" si="289"/>
        <v>46962</v>
      </c>
      <c r="B1261" s="72">
        <f t="shared" si="284"/>
        <v>5</v>
      </c>
      <c r="C1261" s="72" t="str">
        <f>IF(E1261=0,"RESMİ TATİL",VLOOKUP(E1261,LİSTE!$B$7:$D$1300,3,0))</f>
        <v>Zeynep AKDAĞ</v>
      </c>
      <c r="D1261" s="72" t="str">
        <f>IF(F1261=0,"RESMİ TATİL",VLOOKUP(F1261,LİSTE!$B$7:$D$1300,3,0))</f>
        <v>Esma ÇOKER</v>
      </c>
      <c r="E1261" s="72">
        <f>IF(B1261="TATİL",0,IF(F1260=0,F1259+1,IF(LİSTE!$F$1=F1260,1,F1260+1)))</f>
        <v>15</v>
      </c>
      <c r="F1261" s="72">
        <f>IF(E1261=0,0,IF(LİSTE!$F$1=E1261,1,E1261+1))</f>
        <v>16</v>
      </c>
      <c r="G1261" s="72" t="str">
        <f>IFERROR(VLOOKUP(A1261,TATİLLER!$A$2:$D$30000,3,0),"TATİL DEĞİL")</f>
        <v>TATİL DEĞİL</v>
      </c>
    </row>
    <row r="1262" spans="1:7" x14ac:dyDescent="0.25">
      <c r="A1262" s="74">
        <f t="shared" ref="A1262" si="294">A1261+3</f>
        <v>46965</v>
      </c>
      <c r="B1262" s="72">
        <f t="shared" si="284"/>
        <v>1</v>
      </c>
      <c r="C1262" s="72" t="str">
        <f>IF(E1262=0,"RESMİ TATİL",VLOOKUP(E1262,LİSTE!$B$7:$D$1300,3,0))</f>
        <v>Dursun Kubilay YAŞAR</v>
      </c>
      <c r="D1262" s="72" t="str">
        <f>IF(F1262=0,"RESMİ TATİL",VLOOKUP(F1262,LİSTE!$B$7:$D$1300,3,0))</f>
        <v>Zeynep Beril BAŞPINAR</v>
      </c>
      <c r="E1262" s="72">
        <f>IF(B1262="TATİL",0,IF(F1261=0,F1260+1,IF(LİSTE!$F$1=F1261,1,F1261+1)))</f>
        <v>17</v>
      </c>
      <c r="F1262" s="72">
        <f>IF(E1262=0,0,IF(LİSTE!$F$1=E1262,1,E1262+1))</f>
        <v>18</v>
      </c>
      <c r="G1262" s="72" t="str">
        <f>IFERROR(VLOOKUP(A1262,TATİLLER!$A$2:$D$30000,3,0),"TATİL DEĞİL")</f>
        <v>TATİL DEĞİL</v>
      </c>
    </row>
    <row r="1263" spans="1:7" x14ac:dyDescent="0.25">
      <c r="A1263" s="74">
        <f t="shared" si="289"/>
        <v>46966</v>
      </c>
      <c r="B1263" s="72">
        <f t="shared" si="284"/>
        <v>2</v>
      </c>
      <c r="C1263" s="72" t="str">
        <f>IF(E1263=0,"RESMİ TATİL",VLOOKUP(E1263,LİSTE!$B$7:$D$1300,3,0))</f>
        <v>Ahmet DAL</v>
      </c>
      <c r="D1263" s="72" t="str">
        <f>IF(F1263=0,"RESMİ TATİL",VLOOKUP(F1263,LİSTE!$B$7:$D$1300,3,0))</f>
        <v>Emirhan KARATAŞ</v>
      </c>
      <c r="E1263" s="72">
        <f>IF(B1263="TATİL",0,IF(F1262=0,F1261+1,IF(LİSTE!$F$1=F1262,1,F1262+1)))</f>
        <v>19</v>
      </c>
      <c r="F1263" s="72">
        <f>IF(E1263=0,0,IF(LİSTE!$F$1=E1263,1,E1263+1))</f>
        <v>20</v>
      </c>
      <c r="G1263" s="72" t="str">
        <f>IFERROR(VLOOKUP(A1263,TATİLLER!$A$2:$D$30000,3,0),"TATİL DEĞİL")</f>
        <v>TATİL DEĞİL</v>
      </c>
    </row>
    <row r="1264" spans="1:7" x14ac:dyDescent="0.25">
      <c r="A1264" s="74">
        <f t="shared" si="289"/>
        <v>46967</v>
      </c>
      <c r="B1264" s="72">
        <f t="shared" si="284"/>
        <v>3</v>
      </c>
      <c r="C1264" s="72" t="str">
        <f>IF(E1264=0,"RESMİ TATİL",VLOOKUP(E1264,LİSTE!$B$7:$D$1300,3,0))</f>
        <v>Zümra Yeter ARI</v>
      </c>
      <c r="D1264" s="72" t="str">
        <f>IF(F1264=0,"RESMİ TATİL",VLOOKUP(F1264,LİSTE!$B$7:$D$1300,3,0))</f>
        <v>Utku KARAGÖZ</v>
      </c>
      <c r="E1264" s="72">
        <f>IF(B1264="TATİL",0,IF(F1263=0,F1262+1,IF(LİSTE!$F$1=F1263,1,F1263+1)))</f>
        <v>21</v>
      </c>
      <c r="F1264" s="72">
        <f>IF(E1264=0,0,IF(LİSTE!$F$1=E1264,1,E1264+1))</f>
        <v>22</v>
      </c>
      <c r="G1264" s="72" t="str">
        <f>IFERROR(VLOOKUP(A1264,TATİLLER!$A$2:$D$30000,3,0),"TATİL DEĞİL")</f>
        <v>TATİL DEĞİL</v>
      </c>
    </row>
    <row r="1265" spans="1:7" x14ac:dyDescent="0.25">
      <c r="A1265" s="74">
        <f t="shared" si="289"/>
        <v>46968</v>
      </c>
      <c r="B1265" s="72">
        <f t="shared" si="284"/>
        <v>4</v>
      </c>
      <c r="C1265" s="72" t="str">
        <f>IF(E1265=0,"RESMİ TATİL",VLOOKUP(E1265,LİSTE!$B$7:$D$1300,3,0))</f>
        <v>Feyza Zümra AVCIOĞLU</v>
      </c>
      <c r="D1265" s="72" t="str">
        <f>IF(F1265=0,"RESMİ TATİL",VLOOKUP(F1265,LİSTE!$B$7:$D$1300,3,0))</f>
        <v>Yusuf Ali TABUR</v>
      </c>
      <c r="E1265" s="72">
        <f>IF(B1265="TATİL",0,IF(F1264=0,F1263+1,IF(LİSTE!$F$1=F1264,1,F1264+1)))</f>
        <v>23</v>
      </c>
      <c r="F1265" s="72">
        <f>IF(E1265=0,0,IF(LİSTE!$F$1=E1265,1,E1265+1))</f>
        <v>24</v>
      </c>
      <c r="G1265" s="72" t="str">
        <f>IFERROR(VLOOKUP(A1265,TATİLLER!$A$2:$D$30000,3,0),"TATİL DEĞİL")</f>
        <v>TATİL DEĞİL</v>
      </c>
    </row>
    <row r="1266" spans="1:7" x14ac:dyDescent="0.25">
      <c r="A1266" s="74">
        <f t="shared" si="289"/>
        <v>46969</v>
      </c>
      <c r="B1266" s="72">
        <f t="shared" si="284"/>
        <v>5</v>
      </c>
      <c r="C1266" s="72" t="str">
        <f>IF(E1266=0,"RESMİ TATİL",VLOOKUP(E1266,LİSTE!$B$7:$D$1300,3,0))</f>
        <v>Irmak UTEBAY</v>
      </c>
      <c r="D1266" s="72" t="str">
        <f>IF(F1266=0,"RESMİ TATİL",VLOOKUP(F1266,LİSTE!$B$7:$D$1300,3,0))</f>
        <v>Kerem AKKOÇ</v>
      </c>
      <c r="E1266" s="72">
        <f>IF(B1266="TATİL",0,IF(F1265=0,F1264+1,IF(LİSTE!$F$1=F1265,1,F1265+1)))</f>
        <v>25</v>
      </c>
      <c r="F1266" s="72">
        <f>IF(E1266=0,0,IF(LİSTE!$F$1=E1266,1,E1266+1))</f>
        <v>26</v>
      </c>
      <c r="G1266" s="72" t="str">
        <f>IFERROR(VLOOKUP(A1266,TATİLLER!$A$2:$D$30000,3,0),"TATİL DEĞİL")</f>
        <v>TATİL DEĞİL</v>
      </c>
    </row>
    <row r="1267" spans="1:7" x14ac:dyDescent="0.25">
      <c r="A1267" s="74">
        <f t="shared" ref="A1267" si="295">A1266+3</f>
        <v>46972</v>
      </c>
      <c r="B1267" s="72">
        <f t="shared" si="284"/>
        <v>1</v>
      </c>
      <c r="C1267" s="72" t="str">
        <f>IF(E1267=0,"RESMİ TATİL",VLOOKUP(E1267,LİSTE!$B$7:$D$1300,3,0))</f>
        <v>Elçin Ayşe ELMAS</v>
      </c>
      <c r="D1267" s="72" t="str">
        <f>IF(F1267=0,"RESMİ TATİL",VLOOKUP(F1267,LİSTE!$B$7:$D$1300,3,0))</f>
        <v>Muhammed YILDIZDAĞ</v>
      </c>
      <c r="E1267" s="72">
        <f>IF(B1267="TATİL",0,IF(F1266=0,F1265+1,IF(LİSTE!$F$1=F1266,1,F1266+1)))</f>
        <v>27</v>
      </c>
      <c r="F1267" s="72">
        <f>IF(E1267=0,0,IF(LİSTE!$F$1=E1267,1,E1267+1))</f>
        <v>28</v>
      </c>
      <c r="G1267" s="72" t="str">
        <f>IFERROR(VLOOKUP(A1267,TATİLLER!$A$2:$D$30000,3,0),"TATİL DEĞİL")</f>
        <v>TATİL DEĞİL</v>
      </c>
    </row>
    <row r="1268" spans="1:7" x14ac:dyDescent="0.25">
      <c r="A1268" s="74">
        <f t="shared" si="289"/>
        <v>46973</v>
      </c>
      <c r="B1268" s="72">
        <f t="shared" si="284"/>
        <v>2</v>
      </c>
      <c r="C1268" s="72" t="str">
        <f>IF(E1268=0,"RESMİ TATİL",VLOOKUP(E1268,LİSTE!$B$7:$D$1300,3,0))</f>
        <v>Nisa Nur SANCAR</v>
      </c>
      <c r="D1268" s="72" t="str">
        <f>IF(F1268=0,"RESMİ TATİL",VLOOKUP(F1268,LİSTE!$B$7:$D$1300,3,0))</f>
        <v>Esila ÇETİN</v>
      </c>
      <c r="E1268" s="72">
        <f>IF(B1268="TATİL",0,IF(F1267=0,F1266+1,IF(LİSTE!$F$1=F1267,1,F1267+1)))</f>
        <v>1</v>
      </c>
      <c r="F1268" s="72">
        <f>IF(E1268=0,0,IF(LİSTE!$F$1=E1268,1,E1268+1))</f>
        <v>2</v>
      </c>
      <c r="G1268" s="72" t="str">
        <f>IFERROR(VLOOKUP(A1268,TATİLLER!$A$2:$D$30000,3,0),"TATİL DEĞİL")</f>
        <v>TATİL DEĞİL</v>
      </c>
    </row>
    <row r="1269" spans="1:7" x14ac:dyDescent="0.25">
      <c r="A1269" s="74">
        <f t="shared" si="289"/>
        <v>46974</v>
      </c>
      <c r="B1269" s="72">
        <f t="shared" si="284"/>
        <v>3</v>
      </c>
      <c r="C1269" s="72" t="str">
        <f>IF(E1269=0,"RESMİ TATİL",VLOOKUP(E1269,LİSTE!$B$7:$D$1300,3,0))</f>
        <v>Zeynep Sevde TOPUZ</v>
      </c>
      <c r="D1269" s="72" t="str">
        <f>IF(F1269=0,"RESMİ TATİL",VLOOKUP(F1269,LİSTE!$B$7:$D$1300,3,0))</f>
        <v>Ömer Asaf KADAŞ</v>
      </c>
      <c r="E1269" s="72">
        <f>IF(B1269="TATİL",0,IF(F1268=0,F1267+1,IF(LİSTE!$F$1=F1268,1,F1268+1)))</f>
        <v>3</v>
      </c>
      <c r="F1269" s="72">
        <f>IF(E1269=0,0,IF(LİSTE!$F$1=E1269,1,E1269+1))</f>
        <v>4</v>
      </c>
      <c r="G1269" s="72" t="str">
        <f>IFERROR(VLOOKUP(A1269,TATİLLER!$A$2:$D$30000,3,0),"TATİL DEĞİL")</f>
        <v>TATİL DEĞİL</v>
      </c>
    </row>
    <row r="1270" spans="1:7" x14ac:dyDescent="0.25">
      <c r="A1270" s="74">
        <f t="shared" si="289"/>
        <v>46975</v>
      </c>
      <c r="B1270" s="72">
        <f t="shared" si="284"/>
        <v>4</v>
      </c>
      <c r="C1270" s="72" t="str">
        <f>IF(E1270=0,"RESMİ TATİL",VLOOKUP(E1270,LİSTE!$B$7:$D$1300,3,0))</f>
        <v>Ramazan Baran ADIGÜZEL</v>
      </c>
      <c r="D1270" s="72" t="str">
        <f>IF(F1270=0,"RESMİ TATİL",VLOOKUP(F1270,LİSTE!$B$7:$D$1300,3,0))</f>
        <v>Bahar AKGÜN</v>
      </c>
      <c r="E1270" s="72">
        <f>IF(B1270="TATİL",0,IF(F1269=0,F1268+1,IF(LİSTE!$F$1=F1269,1,F1269+1)))</f>
        <v>5</v>
      </c>
      <c r="F1270" s="72">
        <f>IF(E1270=0,0,IF(LİSTE!$F$1=E1270,1,E1270+1))</f>
        <v>6</v>
      </c>
      <c r="G1270" s="72" t="str">
        <f>IFERROR(VLOOKUP(A1270,TATİLLER!$A$2:$D$30000,3,0),"TATİL DEĞİL")</f>
        <v>TATİL DEĞİL</v>
      </c>
    </row>
    <row r="1271" spans="1:7" x14ac:dyDescent="0.25">
      <c r="A1271" s="74">
        <f t="shared" si="289"/>
        <v>46976</v>
      </c>
      <c r="B1271" s="72">
        <f t="shared" si="284"/>
        <v>5</v>
      </c>
      <c r="C1271" s="72" t="str">
        <f>IF(E1271=0,"RESMİ TATİL",VLOOKUP(E1271,LİSTE!$B$7:$D$1300,3,0))</f>
        <v>Ömer AKGÜL</v>
      </c>
      <c r="D1271" s="72" t="str">
        <f>IF(F1271=0,"RESMİ TATİL",VLOOKUP(F1271,LİSTE!$B$7:$D$1300,3,0))</f>
        <v>Muharrem EFE TANRIVERDİ</v>
      </c>
      <c r="E1271" s="72">
        <f>IF(B1271="TATİL",0,IF(F1270=0,F1269+1,IF(LİSTE!$F$1=F1270,1,F1270+1)))</f>
        <v>7</v>
      </c>
      <c r="F1271" s="72">
        <f>IF(E1271=0,0,IF(LİSTE!$F$1=E1271,1,E1271+1))</f>
        <v>8</v>
      </c>
      <c r="G1271" s="72" t="str">
        <f>IFERROR(VLOOKUP(A1271,TATİLLER!$A$2:$D$30000,3,0),"TATİL DEĞİL")</f>
        <v>TATİL DEĞİL</v>
      </c>
    </row>
    <row r="1272" spans="1:7" x14ac:dyDescent="0.25">
      <c r="A1272" s="74">
        <f t="shared" ref="A1272" si="296">A1271+3</f>
        <v>46979</v>
      </c>
      <c r="B1272" s="72">
        <f t="shared" si="284"/>
        <v>1</v>
      </c>
      <c r="C1272" s="72" t="str">
        <f>IF(E1272=0,"RESMİ TATİL",VLOOKUP(E1272,LİSTE!$B$7:$D$1300,3,0))</f>
        <v>Anıl DOĞAN</v>
      </c>
      <c r="D1272" s="72" t="str">
        <f>IF(F1272=0,"RESMİ TATİL",VLOOKUP(F1272,LİSTE!$B$7:$D$1300,3,0))</f>
        <v>İpek ARSLAN</v>
      </c>
      <c r="E1272" s="72">
        <f>IF(B1272="TATİL",0,IF(F1271=0,F1270+1,IF(LİSTE!$F$1=F1271,1,F1271+1)))</f>
        <v>9</v>
      </c>
      <c r="F1272" s="72">
        <f>IF(E1272=0,0,IF(LİSTE!$F$1=E1272,1,E1272+1))</f>
        <v>10</v>
      </c>
      <c r="G1272" s="72" t="str">
        <f>IFERROR(VLOOKUP(A1272,TATİLLER!$A$2:$D$30000,3,0),"TATİL DEĞİL")</f>
        <v>TATİL DEĞİL</v>
      </c>
    </row>
    <row r="1273" spans="1:7" x14ac:dyDescent="0.25">
      <c r="A1273" s="74">
        <f t="shared" si="289"/>
        <v>46980</v>
      </c>
      <c r="B1273" s="72">
        <f t="shared" si="284"/>
        <v>2</v>
      </c>
      <c r="C1273" s="72" t="str">
        <f>IF(E1273=0,"RESMİ TATİL",VLOOKUP(E1273,LİSTE!$B$7:$D$1300,3,0))</f>
        <v>Efe KARSAK</v>
      </c>
      <c r="D1273" s="72" t="str">
        <f>IF(F1273=0,"RESMİ TATİL",VLOOKUP(F1273,LİSTE!$B$7:$D$1300,3,0))</f>
        <v>Abdullah KIRBAÇ</v>
      </c>
      <c r="E1273" s="72">
        <f>IF(B1273="TATİL",0,IF(F1272=0,F1271+1,IF(LİSTE!$F$1=F1272,1,F1272+1)))</f>
        <v>11</v>
      </c>
      <c r="F1273" s="72">
        <f>IF(E1273=0,0,IF(LİSTE!$F$1=E1273,1,E1273+1))</f>
        <v>12</v>
      </c>
      <c r="G1273" s="72" t="str">
        <f>IFERROR(VLOOKUP(A1273,TATİLLER!$A$2:$D$30000,3,0),"TATİL DEĞİL")</f>
        <v>TATİL DEĞİL</v>
      </c>
    </row>
    <row r="1274" spans="1:7" x14ac:dyDescent="0.25">
      <c r="A1274" s="74">
        <f t="shared" si="289"/>
        <v>46981</v>
      </c>
      <c r="B1274" s="72">
        <f t="shared" si="284"/>
        <v>3</v>
      </c>
      <c r="C1274" s="72" t="str">
        <f>IF(E1274=0,"RESMİ TATİL",VLOOKUP(E1274,LİSTE!$B$7:$D$1300,3,0))</f>
        <v>Ümmü Defne GÜLER</v>
      </c>
      <c r="D1274" s="72" t="str">
        <f>IF(F1274=0,"RESMİ TATİL",VLOOKUP(F1274,LİSTE!$B$7:$D$1300,3,0))</f>
        <v>Şevval ÖZDAMAR</v>
      </c>
      <c r="E1274" s="72">
        <f>IF(B1274="TATİL",0,IF(F1273=0,F1272+1,IF(LİSTE!$F$1=F1273,1,F1273+1)))</f>
        <v>13</v>
      </c>
      <c r="F1274" s="72">
        <f>IF(E1274=0,0,IF(LİSTE!$F$1=E1274,1,E1274+1))</f>
        <v>14</v>
      </c>
      <c r="G1274" s="72" t="str">
        <f>IFERROR(VLOOKUP(A1274,TATİLLER!$A$2:$D$30000,3,0),"TATİL DEĞİL")</f>
        <v>TATİL DEĞİL</v>
      </c>
    </row>
    <row r="1275" spans="1:7" x14ac:dyDescent="0.25">
      <c r="A1275" s="74">
        <f t="shared" si="289"/>
        <v>46982</v>
      </c>
      <c r="B1275" s="72">
        <f t="shared" si="284"/>
        <v>4</v>
      </c>
      <c r="C1275" s="72" t="str">
        <f>IF(E1275=0,"RESMİ TATİL",VLOOKUP(E1275,LİSTE!$B$7:$D$1300,3,0))</f>
        <v>Zeynep AKDAĞ</v>
      </c>
      <c r="D1275" s="72" t="str">
        <f>IF(F1275=0,"RESMİ TATİL",VLOOKUP(F1275,LİSTE!$B$7:$D$1300,3,0))</f>
        <v>Esma ÇOKER</v>
      </c>
      <c r="E1275" s="72">
        <f>IF(B1275="TATİL",0,IF(F1274=0,F1273+1,IF(LİSTE!$F$1=F1274,1,F1274+1)))</f>
        <v>15</v>
      </c>
      <c r="F1275" s="72">
        <f>IF(E1275=0,0,IF(LİSTE!$F$1=E1275,1,E1275+1))</f>
        <v>16</v>
      </c>
      <c r="G1275" s="72" t="str">
        <f>IFERROR(VLOOKUP(A1275,TATİLLER!$A$2:$D$30000,3,0),"TATİL DEĞİL")</f>
        <v>TATİL DEĞİL</v>
      </c>
    </row>
    <row r="1276" spans="1:7" x14ac:dyDescent="0.25">
      <c r="A1276" s="74">
        <f t="shared" si="289"/>
        <v>46983</v>
      </c>
      <c r="B1276" s="72">
        <f t="shared" si="284"/>
        <v>5</v>
      </c>
      <c r="C1276" s="72" t="str">
        <f>IF(E1276=0,"RESMİ TATİL",VLOOKUP(E1276,LİSTE!$B$7:$D$1300,3,0))</f>
        <v>Dursun Kubilay YAŞAR</v>
      </c>
      <c r="D1276" s="72" t="str">
        <f>IF(F1276=0,"RESMİ TATİL",VLOOKUP(F1276,LİSTE!$B$7:$D$1300,3,0))</f>
        <v>Zeynep Beril BAŞPINAR</v>
      </c>
      <c r="E1276" s="72">
        <f>IF(B1276="TATİL",0,IF(F1275=0,F1274+1,IF(LİSTE!$F$1=F1275,1,F1275+1)))</f>
        <v>17</v>
      </c>
      <c r="F1276" s="72">
        <f>IF(E1276=0,0,IF(LİSTE!$F$1=E1276,1,E1276+1))</f>
        <v>18</v>
      </c>
      <c r="G1276" s="72" t="str">
        <f>IFERROR(VLOOKUP(A1276,TATİLLER!$A$2:$D$30000,3,0),"TATİL DEĞİL")</f>
        <v>TATİL DEĞİL</v>
      </c>
    </row>
    <row r="1277" spans="1:7" x14ac:dyDescent="0.25">
      <c r="A1277" s="74">
        <f t="shared" ref="A1277" si="297">A1276+3</f>
        <v>46986</v>
      </c>
      <c r="B1277" s="72">
        <f t="shared" si="284"/>
        <v>1</v>
      </c>
      <c r="C1277" s="72" t="str">
        <f>IF(E1277=0,"RESMİ TATİL",VLOOKUP(E1277,LİSTE!$B$7:$D$1300,3,0))</f>
        <v>Ahmet DAL</v>
      </c>
      <c r="D1277" s="72" t="str">
        <f>IF(F1277=0,"RESMİ TATİL",VLOOKUP(F1277,LİSTE!$B$7:$D$1300,3,0))</f>
        <v>Emirhan KARATAŞ</v>
      </c>
      <c r="E1277" s="72">
        <f>IF(B1277="TATİL",0,IF(F1276=0,F1275+1,IF(LİSTE!$F$1=F1276,1,F1276+1)))</f>
        <v>19</v>
      </c>
      <c r="F1277" s="72">
        <f>IF(E1277=0,0,IF(LİSTE!$F$1=E1277,1,E1277+1))</f>
        <v>20</v>
      </c>
      <c r="G1277" s="72" t="str">
        <f>IFERROR(VLOOKUP(A1277,TATİLLER!$A$2:$D$30000,3,0),"TATİL DEĞİL")</f>
        <v>TATİL DEĞİL</v>
      </c>
    </row>
    <row r="1278" spans="1:7" x14ac:dyDescent="0.25">
      <c r="A1278" s="74">
        <f t="shared" si="289"/>
        <v>46987</v>
      </c>
      <c r="B1278" s="72">
        <f t="shared" si="284"/>
        <v>2</v>
      </c>
      <c r="C1278" s="72" t="str">
        <f>IF(E1278=0,"RESMİ TATİL",VLOOKUP(E1278,LİSTE!$B$7:$D$1300,3,0))</f>
        <v>Zümra Yeter ARI</v>
      </c>
      <c r="D1278" s="72" t="str">
        <f>IF(F1278=0,"RESMİ TATİL",VLOOKUP(F1278,LİSTE!$B$7:$D$1300,3,0))</f>
        <v>Utku KARAGÖZ</v>
      </c>
      <c r="E1278" s="72">
        <f>IF(B1278="TATİL",0,IF(F1277=0,F1276+1,IF(LİSTE!$F$1=F1277,1,F1277+1)))</f>
        <v>21</v>
      </c>
      <c r="F1278" s="72">
        <f>IF(E1278=0,0,IF(LİSTE!$F$1=E1278,1,E1278+1))</f>
        <v>22</v>
      </c>
      <c r="G1278" s="72" t="str">
        <f>IFERROR(VLOOKUP(A1278,TATİLLER!$A$2:$D$30000,3,0),"TATİL DEĞİL")</f>
        <v>TATİL DEĞİL</v>
      </c>
    </row>
    <row r="1279" spans="1:7" x14ac:dyDescent="0.25">
      <c r="A1279" s="74">
        <f t="shared" si="289"/>
        <v>46988</v>
      </c>
      <c r="B1279" s="72">
        <f t="shared" si="284"/>
        <v>3</v>
      </c>
      <c r="C1279" s="72" t="str">
        <f>IF(E1279=0,"RESMİ TATİL",VLOOKUP(E1279,LİSTE!$B$7:$D$1300,3,0))</f>
        <v>Feyza Zümra AVCIOĞLU</v>
      </c>
      <c r="D1279" s="72" t="str">
        <f>IF(F1279=0,"RESMİ TATİL",VLOOKUP(F1279,LİSTE!$B$7:$D$1300,3,0))</f>
        <v>Yusuf Ali TABUR</v>
      </c>
      <c r="E1279" s="72">
        <f>IF(B1279="TATİL",0,IF(F1278=0,F1277+1,IF(LİSTE!$F$1=F1278,1,F1278+1)))</f>
        <v>23</v>
      </c>
      <c r="F1279" s="72">
        <f>IF(E1279=0,0,IF(LİSTE!$F$1=E1279,1,E1279+1))</f>
        <v>24</v>
      </c>
      <c r="G1279" s="72" t="str">
        <f>IFERROR(VLOOKUP(A1279,TATİLLER!$A$2:$D$30000,3,0),"TATİL DEĞİL")</f>
        <v>TATİL DEĞİL</v>
      </c>
    </row>
    <row r="1280" spans="1:7" x14ac:dyDescent="0.25">
      <c r="A1280" s="74">
        <f t="shared" si="289"/>
        <v>46989</v>
      </c>
      <c r="B1280" s="72">
        <f t="shared" si="284"/>
        <v>4</v>
      </c>
      <c r="C1280" s="72" t="str">
        <f>IF(E1280=0,"RESMİ TATİL",VLOOKUP(E1280,LİSTE!$B$7:$D$1300,3,0))</f>
        <v>Irmak UTEBAY</v>
      </c>
      <c r="D1280" s="72" t="str">
        <f>IF(F1280=0,"RESMİ TATİL",VLOOKUP(F1280,LİSTE!$B$7:$D$1300,3,0))</f>
        <v>Kerem AKKOÇ</v>
      </c>
      <c r="E1280" s="72">
        <f>IF(B1280="TATİL",0,IF(F1279=0,F1278+1,IF(LİSTE!$F$1=F1279,1,F1279+1)))</f>
        <v>25</v>
      </c>
      <c r="F1280" s="72">
        <f>IF(E1280=0,0,IF(LİSTE!$F$1=E1280,1,E1280+1))</f>
        <v>26</v>
      </c>
      <c r="G1280" s="72" t="str">
        <f>IFERROR(VLOOKUP(A1280,TATİLLER!$A$2:$D$30000,3,0),"TATİL DEĞİL")</f>
        <v>TATİL DEĞİL</v>
      </c>
    </row>
    <row r="1281" spans="1:7" x14ac:dyDescent="0.25">
      <c r="A1281" s="74">
        <f t="shared" si="289"/>
        <v>46990</v>
      </c>
      <c r="B1281" s="72">
        <f t="shared" si="284"/>
        <v>5</v>
      </c>
      <c r="C1281" s="72" t="str">
        <f>IF(E1281=0,"RESMİ TATİL",VLOOKUP(E1281,LİSTE!$B$7:$D$1300,3,0))</f>
        <v>Elçin Ayşe ELMAS</v>
      </c>
      <c r="D1281" s="72" t="str">
        <f>IF(F1281=0,"RESMİ TATİL",VLOOKUP(F1281,LİSTE!$B$7:$D$1300,3,0))</f>
        <v>Muhammed YILDIZDAĞ</v>
      </c>
      <c r="E1281" s="72">
        <f>IF(B1281="TATİL",0,IF(F1280=0,F1279+1,IF(LİSTE!$F$1=F1280,1,F1280+1)))</f>
        <v>27</v>
      </c>
      <c r="F1281" s="72">
        <f>IF(E1281=0,0,IF(LİSTE!$F$1=E1281,1,E1281+1))</f>
        <v>28</v>
      </c>
      <c r="G1281" s="72" t="str">
        <f>IFERROR(VLOOKUP(A1281,TATİLLER!$A$2:$D$30000,3,0),"TATİL DEĞİL")</f>
        <v>TATİL DEĞİL</v>
      </c>
    </row>
    <row r="1282" spans="1:7" x14ac:dyDescent="0.25">
      <c r="A1282" s="74">
        <f t="shared" ref="A1282" si="298">A1281+3</f>
        <v>46993</v>
      </c>
      <c r="B1282" s="72">
        <f t="shared" si="284"/>
        <v>1</v>
      </c>
      <c r="C1282" s="72" t="str">
        <f>IF(E1282=0,"RESMİ TATİL",VLOOKUP(E1282,LİSTE!$B$7:$D$1300,3,0))</f>
        <v>Nisa Nur SANCAR</v>
      </c>
      <c r="D1282" s="72" t="str">
        <f>IF(F1282=0,"RESMİ TATİL",VLOOKUP(F1282,LİSTE!$B$7:$D$1300,3,0))</f>
        <v>Esila ÇETİN</v>
      </c>
      <c r="E1282" s="72">
        <f>IF(B1282="TATİL",0,IF(F1281=0,F1280+1,IF(LİSTE!$F$1=F1281,1,F1281+1)))</f>
        <v>1</v>
      </c>
      <c r="F1282" s="72">
        <f>IF(E1282=0,0,IF(LİSTE!$F$1=E1282,1,E1282+1))</f>
        <v>2</v>
      </c>
      <c r="G1282" s="72" t="str">
        <f>IFERROR(VLOOKUP(A1282,TATİLLER!$A$2:$D$30000,3,0),"TATİL DEĞİL")</f>
        <v>TATİL DEĞİL</v>
      </c>
    </row>
    <row r="1283" spans="1:7" x14ac:dyDescent="0.25">
      <c r="A1283" s="74">
        <f t="shared" si="289"/>
        <v>46994</v>
      </c>
      <c r="B1283" s="72">
        <f t="shared" ref="B1283:B1346" si="299">IF(G1283="TATİL","TATİL",WEEKDAY(A1283,2))</f>
        <v>2</v>
      </c>
      <c r="C1283" s="72" t="str">
        <f>IF(E1283=0,"RESMİ TATİL",VLOOKUP(E1283,LİSTE!$B$7:$D$1300,3,0))</f>
        <v>Zeynep Sevde TOPUZ</v>
      </c>
      <c r="D1283" s="72" t="str">
        <f>IF(F1283=0,"RESMİ TATİL",VLOOKUP(F1283,LİSTE!$B$7:$D$1300,3,0))</f>
        <v>Ömer Asaf KADAŞ</v>
      </c>
      <c r="E1283" s="72">
        <f>IF(B1283="TATİL",0,IF(F1282=0,F1281+1,IF(LİSTE!$F$1=F1282,1,F1282+1)))</f>
        <v>3</v>
      </c>
      <c r="F1283" s="72">
        <f>IF(E1283=0,0,IF(LİSTE!$F$1=E1283,1,E1283+1))</f>
        <v>4</v>
      </c>
      <c r="G1283" s="72" t="str">
        <f>IFERROR(VLOOKUP(A1283,TATİLLER!$A$2:$D$30000,3,0),"TATİL DEĞİL")</f>
        <v>TATİL DEĞİL</v>
      </c>
    </row>
    <row r="1284" spans="1:7" x14ac:dyDescent="0.25">
      <c r="A1284" s="74">
        <f t="shared" si="289"/>
        <v>46995</v>
      </c>
      <c r="B1284" s="72">
        <f t="shared" si="299"/>
        <v>3</v>
      </c>
      <c r="C1284" s="72" t="str">
        <f>IF(E1284=0,"RESMİ TATİL",VLOOKUP(E1284,LİSTE!$B$7:$D$1300,3,0))</f>
        <v>Ramazan Baran ADIGÜZEL</v>
      </c>
      <c r="D1284" s="72" t="str">
        <f>IF(F1284=0,"RESMİ TATİL",VLOOKUP(F1284,LİSTE!$B$7:$D$1300,3,0))</f>
        <v>Bahar AKGÜN</v>
      </c>
      <c r="E1284" s="72">
        <f>IF(B1284="TATİL",0,IF(F1283=0,F1282+1,IF(LİSTE!$F$1=F1283,1,F1283+1)))</f>
        <v>5</v>
      </c>
      <c r="F1284" s="72">
        <f>IF(E1284=0,0,IF(LİSTE!$F$1=E1284,1,E1284+1))</f>
        <v>6</v>
      </c>
      <c r="G1284" s="72" t="str">
        <f>IFERROR(VLOOKUP(A1284,TATİLLER!$A$2:$D$30000,3,0),"TATİL DEĞİL")</f>
        <v>TATİL DEĞİL</v>
      </c>
    </row>
    <row r="1285" spans="1:7" x14ac:dyDescent="0.25">
      <c r="A1285" s="74">
        <f t="shared" si="289"/>
        <v>46996</v>
      </c>
      <c r="B1285" s="72">
        <f t="shared" si="299"/>
        <v>4</v>
      </c>
      <c r="C1285" s="72" t="str">
        <f>IF(E1285=0,"RESMİ TATİL",VLOOKUP(E1285,LİSTE!$B$7:$D$1300,3,0))</f>
        <v>Ömer AKGÜL</v>
      </c>
      <c r="D1285" s="72" t="str">
        <f>IF(F1285=0,"RESMİ TATİL",VLOOKUP(F1285,LİSTE!$B$7:$D$1300,3,0))</f>
        <v>Muharrem EFE TANRIVERDİ</v>
      </c>
      <c r="E1285" s="72">
        <f>IF(B1285="TATİL",0,IF(F1284=0,F1283+1,IF(LİSTE!$F$1=F1284,1,F1284+1)))</f>
        <v>7</v>
      </c>
      <c r="F1285" s="72">
        <f>IF(E1285=0,0,IF(LİSTE!$F$1=E1285,1,E1285+1))</f>
        <v>8</v>
      </c>
      <c r="G1285" s="72" t="str">
        <f>IFERROR(VLOOKUP(A1285,TATİLLER!$A$2:$D$30000,3,0),"TATİL DEĞİL")</f>
        <v>TATİL DEĞİL</v>
      </c>
    </row>
    <row r="1286" spans="1:7" x14ac:dyDescent="0.25">
      <c r="A1286" s="74">
        <f t="shared" si="289"/>
        <v>46997</v>
      </c>
      <c r="B1286" s="72">
        <f t="shared" si="299"/>
        <v>5</v>
      </c>
      <c r="C1286" s="72" t="str">
        <f>IF(E1286=0,"RESMİ TATİL",VLOOKUP(E1286,LİSTE!$B$7:$D$1300,3,0))</f>
        <v>Anıl DOĞAN</v>
      </c>
      <c r="D1286" s="72" t="str">
        <f>IF(F1286=0,"RESMİ TATİL",VLOOKUP(F1286,LİSTE!$B$7:$D$1300,3,0))</f>
        <v>İpek ARSLAN</v>
      </c>
      <c r="E1286" s="72">
        <f>IF(B1286="TATİL",0,IF(F1285=0,F1284+1,IF(LİSTE!$F$1=F1285,1,F1285+1)))</f>
        <v>9</v>
      </c>
      <c r="F1286" s="72">
        <f>IF(E1286=0,0,IF(LİSTE!$F$1=E1286,1,E1286+1))</f>
        <v>10</v>
      </c>
      <c r="G1286" s="72" t="str">
        <f>IFERROR(VLOOKUP(A1286,TATİLLER!$A$2:$D$30000,3,0),"TATİL DEĞİL")</f>
        <v>TATİL DEĞİL</v>
      </c>
    </row>
    <row r="1287" spans="1:7" x14ac:dyDescent="0.25">
      <c r="A1287" s="74">
        <f t="shared" ref="A1287" si="300">A1286+3</f>
        <v>47000</v>
      </c>
      <c r="B1287" s="72">
        <f t="shared" si="299"/>
        <v>1</v>
      </c>
      <c r="C1287" s="72" t="str">
        <f>IF(E1287=0,"RESMİ TATİL",VLOOKUP(E1287,LİSTE!$B$7:$D$1300,3,0))</f>
        <v>Efe KARSAK</v>
      </c>
      <c r="D1287" s="72" t="str">
        <f>IF(F1287=0,"RESMİ TATİL",VLOOKUP(F1287,LİSTE!$B$7:$D$1300,3,0))</f>
        <v>Abdullah KIRBAÇ</v>
      </c>
      <c r="E1287" s="72">
        <f>IF(B1287="TATİL",0,IF(F1286=0,F1285+1,IF(LİSTE!$F$1=F1286,1,F1286+1)))</f>
        <v>11</v>
      </c>
      <c r="F1287" s="72">
        <f>IF(E1287=0,0,IF(LİSTE!$F$1=E1287,1,E1287+1))</f>
        <v>12</v>
      </c>
      <c r="G1287" s="72" t="str">
        <f>IFERROR(VLOOKUP(A1287,TATİLLER!$A$2:$D$30000,3,0),"TATİL DEĞİL")</f>
        <v>TATİL DEĞİL</v>
      </c>
    </row>
    <row r="1288" spans="1:7" x14ac:dyDescent="0.25">
      <c r="A1288" s="74">
        <f t="shared" si="289"/>
        <v>47001</v>
      </c>
      <c r="B1288" s="72">
        <f t="shared" si="299"/>
        <v>2</v>
      </c>
      <c r="C1288" s="72" t="str">
        <f>IF(E1288=0,"RESMİ TATİL",VLOOKUP(E1288,LİSTE!$B$7:$D$1300,3,0))</f>
        <v>Ümmü Defne GÜLER</v>
      </c>
      <c r="D1288" s="72" t="str">
        <f>IF(F1288=0,"RESMİ TATİL",VLOOKUP(F1288,LİSTE!$B$7:$D$1300,3,0))</f>
        <v>Şevval ÖZDAMAR</v>
      </c>
      <c r="E1288" s="72">
        <f>IF(B1288="TATİL",0,IF(F1287=0,F1286+1,IF(LİSTE!$F$1=F1287,1,F1287+1)))</f>
        <v>13</v>
      </c>
      <c r="F1288" s="72">
        <f>IF(E1288=0,0,IF(LİSTE!$F$1=E1288,1,E1288+1))</f>
        <v>14</v>
      </c>
      <c r="G1288" s="72" t="str">
        <f>IFERROR(VLOOKUP(A1288,TATİLLER!$A$2:$D$30000,3,0),"TATİL DEĞİL")</f>
        <v>TATİL DEĞİL</v>
      </c>
    </row>
    <row r="1289" spans="1:7" x14ac:dyDescent="0.25">
      <c r="A1289" s="74">
        <f t="shared" si="289"/>
        <v>47002</v>
      </c>
      <c r="B1289" s="72">
        <f t="shared" si="299"/>
        <v>3</v>
      </c>
      <c r="C1289" s="72" t="str">
        <f>IF(E1289=0,"RESMİ TATİL",VLOOKUP(E1289,LİSTE!$B$7:$D$1300,3,0))</f>
        <v>Zeynep AKDAĞ</v>
      </c>
      <c r="D1289" s="72" t="str">
        <f>IF(F1289=0,"RESMİ TATİL",VLOOKUP(F1289,LİSTE!$B$7:$D$1300,3,0))</f>
        <v>Esma ÇOKER</v>
      </c>
      <c r="E1289" s="72">
        <f>IF(B1289="TATİL",0,IF(F1288=0,F1287+1,IF(LİSTE!$F$1=F1288,1,F1288+1)))</f>
        <v>15</v>
      </c>
      <c r="F1289" s="72">
        <f>IF(E1289=0,0,IF(LİSTE!$F$1=E1289,1,E1289+1))</f>
        <v>16</v>
      </c>
      <c r="G1289" s="72" t="str">
        <f>IFERROR(VLOOKUP(A1289,TATİLLER!$A$2:$D$30000,3,0),"TATİL DEĞİL")</f>
        <v>TATİL DEĞİL</v>
      </c>
    </row>
    <row r="1290" spans="1:7" x14ac:dyDescent="0.25">
      <c r="A1290" s="74">
        <f t="shared" si="289"/>
        <v>47003</v>
      </c>
      <c r="B1290" s="72">
        <f t="shared" si="299"/>
        <v>4</v>
      </c>
      <c r="C1290" s="72" t="str">
        <f>IF(E1290=0,"RESMİ TATİL",VLOOKUP(E1290,LİSTE!$B$7:$D$1300,3,0))</f>
        <v>Dursun Kubilay YAŞAR</v>
      </c>
      <c r="D1290" s="72" t="str">
        <f>IF(F1290=0,"RESMİ TATİL",VLOOKUP(F1290,LİSTE!$B$7:$D$1300,3,0))</f>
        <v>Zeynep Beril BAŞPINAR</v>
      </c>
      <c r="E1290" s="72">
        <f>IF(B1290="TATİL",0,IF(F1289=0,F1288+1,IF(LİSTE!$F$1=F1289,1,F1289+1)))</f>
        <v>17</v>
      </c>
      <c r="F1290" s="72">
        <f>IF(E1290=0,0,IF(LİSTE!$F$1=E1290,1,E1290+1))</f>
        <v>18</v>
      </c>
      <c r="G1290" s="72" t="str">
        <f>IFERROR(VLOOKUP(A1290,TATİLLER!$A$2:$D$30000,3,0),"TATİL DEĞİL")</f>
        <v>TATİL DEĞİL</v>
      </c>
    </row>
    <row r="1291" spans="1:7" x14ac:dyDescent="0.25">
      <c r="A1291" s="74">
        <f t="shared" si="289"/>
        <v>47004</v>
      </c>
      <c r="B1291" s="72">
        <f t="shared" si="299"/>
        <v>5</v>
      </c>
      <c r="C1291" s="72" t="str">
        <f>IF(E1291=0,"RESMİ TATİL",VLOOKUP(E1291,LİSTE!$B$7:$D$1300,3,0))</f>
        <v>Ahmet DAL</v>
      </c>
      <c r="D1291" s="72" t="str">
        <f>IF(F1291=0,"RESMİ TATİL",VLOOKUP(F1291,LİSTE!$B$7:$D$1300,3,0))</f>
        <v>Emirhan KARATAŞ</v>
      </c>
      <c r="E1291" s="72">
        <f>IF(B1291="TATİL",0,IF(F1290=0,F1289+1,IF(LİSTE!$F$1=F1290,1,F1290+1)))</f>
        <v>19</v>
      </c>
      <c r="F1291" s="72">
        <f>IF(E1291=0,0,IF(LİSTE!$F$1=E1291,1,E1291+1))</f>
        <v>20</v>
      </c>
      <c r="G1291" s="72" t="str">
        <f>IFERROR(VLOOKUP(A1291,TATİLLER!$A$2:$D$30000,3,0),"TATİL DEĞİL")</f>
        <v>TATİL DEĞİL</v>
      </c>
    </row>
    <row r="1292" spans="1:7" x14ac:dyDescent="0.25">
      <c r="A1292" s="74">
        <f t="shared" ref="A1292" si="301">A1291+3</f>
        <v>47007</v>
      </c>
      <c r="B1292" s="72">
        <f t="shared" si="299"/>
        <v>1</v>
      </c>
      <c r="C1292" s="72" t="str">
        <f>IF(E1292=0,"RESMİ TATİL",VLOOKUP(E1292,LİSTE!$B$7:$D$1300,3,0))</f>
        <v>Zümra Yeter ARI</v>
      </c>
      <c r="D1292" s="72" t="str">
        <f>IF(F1292=0,"RESMİ TATİL",VLOOKUP(F1292,LİSTE!$B$7:$D$1300,3,0))</f>
        <v>Utku KARAGÖZ</v>
      </c>
      <c r="E1292" s="72">
        <f>IF(B1292="TATİL",0,IF(F1291=0,F1290+1,IF(LİSTE!$F$1=F1291,1,F1291+1)))</f>
        <v>21</v>
      </c>
      <c r="F1292" s="72">
        <f>IF(E1292=0,0,IF(LİSTE!$F$1=E1292,1,E1292+1))</f>
        <v>22</v>
      </c>
      <c r="G1292" s="72" t="str">
        <f>IFERROR(VLOOKUP(A1292,TATİLLER!$A$2:$D$30000,3,0),"TATİL DEĞİL")</f>
        <v>TATİL DEĞİL</v>
      </c>
    </row>
    <row r="1293" spans="1:7" x14ac:dyDescent="0.25">
      <c r="A1293" s="74">
        <f t="shared" si="289"/>
        <v>47008</v>
      </c>
      <c r="B1293" s="72">
        <f t="shared" si="299"/>
        <v>2</v>
      </c>
      <c r="C1293" s="72" t="str">
        <f>IF(E1293=0,"RESMİ TATİL",VLOOKUP(E1293,LİSTE!$B$7:$D$1300,3,0))</f>
        <v>Feyza Zümra AVCIOĞLU</v>
      </c>
      <c r="D1293" s="72" t="str">
        <f>IF(F1293=0,"RESMİ TATİL",VLOOKUP(F1293,LİSTE!$B$7:$D$1300,3,0))</f>
        <v>Yusuf Ali TABUR</v>
      </c>
      <c r="E1293" s="72">
        <f>IF(B1293="TATİL",0,IF(F1292=0,F1291+1,IF(LİSTE!$F$1=F1292,1,F1292+1)))</f>
        <v>23</v>
      </c>
      <c r="F1293" s="72">
        <f>IF(E1293=0,0,IF(LİSTE!$F$1=E1293,1,E1293+1))</f>
        <v>24</v>
      </c>
      <c r="G1293" s="72" t="str">
        <f>IFERROR(VLOOKUP(A1293,TATİLLER!$A$2:$D$30000,3,0),"TATİL DEĞİL")</f>
        <v>TATİL DEĞİL</v>
      </c>
    </row>
    <row r="1294" spans="1:7" x14ac:dyDescent="0.25">
      <c r="A1294" s="74">
        <f t="shared" si="289"/>
        <v>47009</v>
      </c>
      <c r="B1294" s="72">
        <f t="shared" si="299"/>
        <v>3</v>
      </c>
      <c r="C1294" s="72" t="str">
        <f>IF(E1294=0,"RESMİ TATİL",VLOOKUP(E1294,LİSTE!$B$7:$D$1300,3,0))</f>
        <v>Irmak UTEBAY</v>
      </c>
      <c r="D1294" s="72" t="str">
        <f>IF(F1294=0,"RESMİ TATİL",VLOOKUP(F1294,LİSTE!$B$7:$D$1300,3,0))</f>
        <v>Kerem AKKOÇ</v>
      </c>
      <c r="E1294" s="72">
        <f>IF(B1294="TATİL",0,IF(F1293=0,F1292+1,IF(LİSTE!$F$1=F1293,1,F1293+1)))</f>
        <v>25</v>
      </c>
      <c r="F1294" s="72">
        <f>IF(E1294=0,0,IF(LİSTE!$F$1=E1294,1,E1294+1))</f>
        <v>26</v>
      </c>
      <c r="G1294" s="72" t="str">
        <f>IFERROR(VLOOKUP(A1294,TATİLLER!$A$2:$D$30000,3,0),"TATİL DEĞİL")</f>
        <v>TATİL DEĞİL</v>
      </c>
    </row>
    <row r="1295" spans="1:7" x14ac:dyDescent="0.25">
      <c r="A1295" s="74">
        <f t="shared" si="289"/>
        <v>47010</v>
      </c>
      <c r="B1295" s="72">
        <f t="shared" si="299"/>
        <v>4</v>
      </c>
      <c r="C1295" s="72" t="str">
        <f>IF(E1295=0,"RESMİ TATİL",VLOOKUP(E1295,LİSTE!$B$7:$D$1300,3,0))</f>
        <v>Elçin Ayşe ELMAS</v>
      </c>
      <c r="D1295" s="72" t="str">
        <f>IF(F1295=0,"RESMİ TATİL",VLOOKUP(F1295,LİSTE!$B$7:$D$1300,3,0))</f>
        <v>Muhammed YILDIZDAĞ</v>
      </c>
      <c r="E1295" s="72">
        <f>IF(B1295="TATİL",0,IF(F1294=0,F1293+1,IF(LİSTE!$F$1=F1294,1,F1294+1)))</f>
        <v>27</v>
      </c>
      <c r="F1295" s="72">
        <f>IF(E1295=0,0,IF(LİSTE!$F$1=E1295,1,E1295+1))</f>
        <v>28</v>
      </c>
      <c r="G1295" s="72" t="str">
        <f>IFERROR(VLOOKUP(A1295,TATİLLER!$A$2:$D$30000,3,0),"TATİL DEĞİL")</f>
        <v>TATİL DEĞİL</v>
      </c>
    </row>
    <row r="1296" spans="1:7" x14ac:dyDescent="0.25">
      <c r="A1296" s="74">
        <f t="shared" si="289"/>
        <v>47011</v>
      </c>
      <c r="B1296" s="72">
        <f t="shared" si="299"/>
        <v>5</v>
      </c>
      <c r="C1296" s="72" t="str">
        <f>IF(E1296=0,"RESMİ TATİL",VLOOKUP(E1296,LİSTE!$B$7:$D$1300,3,0))</f>
        <v>Nisa Nur SANCAR</v>
      </c>
      <c r="D1296" s="72" t="str">
        <f>IF(F1296=0,"RESMİ TATİL",VLOOKUP(F1296,LİSTE!$B$7:$D$1300,3,0))</f>
        <v>Esila ÇETİN</v>
      </c>
      <c r="E1296" s="72">
        <f>IF(B1296="TATİL",0,IF(F1295=0,F1294+1,IF(LİSTE!$F$1=F1295,1,F1295+1)))</f>
        <v>1</v>
      </c>
      <c r="F1296" s="72">
        <f>IF(E1296=0,0,IF(LİSTE!$F$1=E1296,1,E1296+1))</f>
        <v>2</v>
      </c>
      <c r="G1296" s="72" t="str">
        <f>IFERROR(VLOOKUP(A1296,TATİLLER!$A$2:$D$30000,3,0),"TATİL DEĞİL")</f>
        <v>TATİL DEĞİL</v>
      </c>
    </row>
    <row r="1297" spans="1:7" x14ac:dyDescent="0.25">
      <c r="A1297" s="74">
        <f t="shared" ref="A1297" si="302">A1296+3</f>
        <v>47014</v>
      </c>
      <c r="B1297" s="72">
        <f t="shared" si="299"/>
        <v>1</v>
      </c>
      <c r="C1297" s="72" t="str">
        <f>IF(E1297=0,"RESMİ TATİL",VLOOKUP(E1297,LİSTE!$B$7:$D$1300,3,0))</f>
        <v>Zeynep Sevde TOPUZ</v>
      </c>
      <c r="D1297" s="72" t="str">
        <f>IF(F1297=0,"RESMİ TATİL",VLOOKUP(F1297,LİSTE!$B$7:$D$1300,3,0))</f>
        <v>Ömer Asaf KADAŞ</v>
      </c>
      <c r="E1297" s="72">
        <f>IF(B1297="TATİL",0,IF(F1296=0,F1295+1,IF(LİSTE!$F$1=F1296,1,F1296+1)))</f>
        <v>3</v>
      </c>
      <c r="F1297" s="72">
        <f>IF(E1297=0,0,IF(LİSTE!$F$1=E1297,1,E1297+1))</f>
        <v>4</v>
      </c>
      <c r="G1297" s="72" t="str">
        <f>IFERROR(VLOOKUP(A1297,TATİLLER!$A$2:$D$30000,3,0),"TATİL DEĞİL")</f>
        <v>TATİL DEĞİL</v>
      </c>
    </row>
    <row r="1298" spans="1:7" x14ac:dyDescent="0.25">
      <c r="A1298" s="74">
        <f t="shared" si="289"/>
        <v>47015</v>
      </c>
      <c r="B1298" s="72">
        <f t="shared" si="299"/>
        <v>2</v>
      </c>
      <c r="C1298" s="72" t="str">
        <f>IF(E1298=0,"RESMİ TATİL",VLOOKUP(E1298,LİSTE!$B$7:$D$1300,3,0))</f>
        <v>Ramazan Baran ADIGÜZEL</v>
      </c>
      <c r="D1298" s="72" t="str">
        <f>IF(F1298=0,"RESMİ TATİL",VLOOKUP(F1298,LİSTE!$B$7:$D$1300,3,0))</f>
        <v>Bahar AKGÜN</v>
      </c>
      <c r="E1298" s="72">
        <f>IF(B1298="TATİL",0,IF(F1297=0,F1296+1,IF(LİSTE!$F$1=F1297,1,F1297+1)))</f>
        <v>5</v>
      </c>
      <c r="F1298" s="72">
        <f>IF(E1298=0,0,IF(LİSTE!$F$1=E1298,1,E1298+1))</f>
        <v>6</v>
      </c>
      <c r="G1298" s="72" t="str">
        <f>IFERROR(VLOOKUP(A1298,TATİLLER!$A$2:$D$30000,3,0),"TATİL DEĞİL")</f>
        <v>TATİL DEĞİL</v>
      </c>
    </row>
    <row r="1299" spans="1:7" x14ac:dyDescent="0.25">
      <c r="A1299" s="74">
        <f t="shared" si="289"/>
        <v>47016</v>
      </c>
      <c r="B1299" s="72">
        <f t="shared" si="299"/>
        <v>3</v>
      </c>
      <c r="C1299" s="72" t="str">
        <f>IF(E1299=0,"RESMİ TATİL",VLOOKUP(E1299,LİSTE!$B$7:$D$1300,3,0))</f>
        <v>Ömer AKGÜL</v>
      </c>
      <c r="D1299" s="72" t="str">
        <f>IF(F1299=0,"RESMİ TATİL",VLOOKUP(F1299,LİSTE!$B$7:$D$1300,3,0))</f>
        <v>Muharrem EFE TANRIVERDİ</v>
      </c>
      <c r="E1299" s="72">
        <f>IF(B1299="TATİL",0,IF(F1298=0,F1297+1,IF(LİSTE!$F$1=F1298,1,F1298+1)))</f>
        <v>7</v>
      </c>
      <c r="F1299" s="72">
        <f>IF(E1299=0,0,IF(LİSTE!$F$1=E1299,1,E1299+1))</f>
        <v>8</v>
      </c>
      <c r="G1299" s="72" t="str">
        <f>IFERROR(VLOOKUP(A1299,TATİLLER!$A$2:$D$30000,3,0),"TATİL DEĞİL")</f>
        <v>TATİL DEĞİL</v>
      </c>
    </row>
    <row r="1300" spans="1:7" x14ac:dyDescent="0.25">
      <c r="A1300" s="74">
        <f t="shared" si="289"/>
        <v>47017</v>
      </c>
      <c r="B1300" s="72">
        <f t="shared" si="299"/>
        <v>4</v>
      </c>
      <c r="C1300" s="72" t="str">
        <f>IF(E1300=0,"RESMİ TATİL",VLOOKUP(E1300,LİSTE!$B$7:$D$1300,3,0))</f>
        <v>Anıl DOĞAN</v>
      </c>
      <c r="D1300" s="72" t="str">
        <f>IF(F1300=0,"RESMİ TATİL",VLOOKUP(F1300,LİSTE!$B$7:$D$1300,3,0))</f>
        <v>İpek ARSLAN</v>
      </c>
      <c r="E1300" s="72">
        <f>IF(B1300="TATİL",0,IF(F1299=0,F1298+1,IF(LİSTE!$F$1=F1299,1,F1299+1)))</f>
        <v>9</v>
      </c>
      <c r="F1300" s="72">
        <f>IF(E1300=0,0,IF(LİSTE!$F$1=E1300,1,E1300+1))</f>
        <v>10</v>
      </c>
      <c r="G1300" s="72" t="str">
        <f>IFERROR(VLOOKUP(A1300,TATİLLER!$A$2:$D$30000,3,0),"TATİL DEĞİL")</f>
        <v>TATİL DEĞİL</v>
      </c>
    </row>
    <row r="1301" spans="1:7" x14ac:dyDescent="0.25">
      <c r="A1301" s="74">
        <f t="shared" si="289"/>
        <v>47018</v>
      </c>
      <c r="B1301" s="72">
        <f t="shared" si="299"/>
        <v>5</v>
      </c>
      <c r="C1301" s="72" t="str">
        <f>IF(E1301=0,"RESMİ TATİL",VLOOKUP(E1301,LİSTE!$B$7:$D$1300,3,0))</f>
        <v>Efe KARSAK</v>
      </c>
      <c r="D1301" s="72" t="str">
        <f>IF(F1301=0,"RESMİ TATİL",VLOOKUP(F1301,LİSTE!$B$7:$D$1300,3,0))</f>
        <v>Abdullah KIRBAÇ</v>
      </c>
      <c r="E1301" s="72">
        <f>IF(B1301="TATİL",0,IF(F1300=0,F1299+1,IF(LİSTE!$F$1=F1300,1,F1300+1)))</f>
        <v>11</v>
      </c>
      <c r="F1301" s="72">
        <f>IF(E1301=0,0,IF(LİSTE!$F$1=E1301,1,E1301+1))</f>
        <v>12</v>
      </c>
      <c r="G1301" s="72" t="str">
        <f>IFERROR(VLOOKUP(A1301,TATİLLER!$A$2:$D$30000,3,0),"TATİL DEĞİL")</f>
        <v>TATİL DEĞİL</v>
      </c>
    </row>
    <row r="1302" spans="1:7" x14ac:dyDescent="0.25">
      <c r="A1302" s="74">
        <f t="shared" ref="A1302" si="303">A1301+3</f>
        <v>47021</v>
      </c>
      <c r="B1302" s="72">
        <f t="shared" si="299"/>
        <v>1</v>
      </c>
      <c r="C1302" s="72" t="str">
        <f>IF(E1302=0,"RESMİ TATİL",VLOOKUP(E1302,LİSTE!$B$7:$D$1300,3,0))</f>
        <v>Ümmü Defne GÜLER</v>
      </c>
      <c r="D1302" s="72" t="str">
        <f>IF(F1302=0,"RESMİ TATİL",VLOOKUP(F1302,LİSTE!$B$7:$D$1300,3,0))</f>
        <v>Şevval ÖZDAMAR</v>
      </c>
      <c r="E1302" s="72">
        <f>IF(B1302="TATİL",0,IF(F1301=0,F1300+1,IF(LİSTE!$F$1=F1301,1,F1301+1)))</f>
        <v>13</v>
      </c>
      <c r="F1302" s="72">
        <f>IF(E1302=0,0,IF(LİSTE!$F$1=E1302,1,E1302+1))</f>
        <v>14</v>
      </c>
      <c r="G1302" s="72" t="str">
        <f>IFERROR(VLOOKUP(A1302,TATİLLER!$A$2:$D$30000,3,0),"TATİL DEĞİL")</f>
        <v>TATİL DEĞİL</v>
      </c>
    </row>
    <row r="1303" spans="1:7" x14ac:dyDescent="0.25">
      <c r="A1303" s="74">
        <f t="shared" ref="A1303:A1366" si="304">A1302+1</f>
        <v>47022</v>
      </c>
      <c r="B1303" s="72">
        <f t="shared" si="299"/>
        <v>2</v>
      </c>
      <c r="C1303" s="72" t="str">
        <f>IF(E1303=0,"RESMİ TATİL",VLOOKUP(E1303,LİSTE!$B$7:$D$1300,3,0))</f>
        <v>Zeynep AKDAĞ</v>
      </c>
      <c r="D1303" s="72" t="str">
        <f>IF(F1303=0,"RESMİ TATİL",VLOOKUP(F1303,LİSTE!$B$7:$D$1300,3,0))</f>
        <v>Esma ÇOKER</v>
      </c>
      <c r="E1303" s="72">
        <f>IF(B1303="TATİL",0,IF(F1302=0,F1301+1,IF(LİSTE!$F$1=F1302,1,F1302+1)))</f>
        <v>15</v>
      </c>
      <c r="F1303" s="72">
        <f>IF(E1303=0,0,IF(LİSTE!$F$1=E1303,1,E1303+1))</f>
        <v>16</v>
      </c>
      <c r="G1303" s="72" t="str">
        <f>IFERROR(VLOOKUP(A1303,TATİLLER!$A$2:$D$30000,3,0),"TATİL DEĞİL")</f>
        <v>TATİL DEĞİL</v>
      </c>
    </row>
    <row r="1304" spans="1:7" x14ac:dyDescent="0.25">
      <c r="A1304" s="74">
        <f t="shared" si="304"/>
        <v>47023</v>
      </c>
      <c r="B1304" s="72">
        <f t="shared" si="299"/>
        <v>3</v>
      </c>
      <c r="C1304" s="72" t="str">
        <f>IF(E1304=0,"RESMİ TATİL",VLOOKUP(E1304,LİSTE!$B$7:$D$1300,3,0))</f>
        <v>Dursun Kubilay YAŞAR</v>
      </c>
      <c r="D1304" s="72" t="str">
        <f>IF(F1304=0,"RESMİ TATİL",VLOOKUP(F1304,LİSTE!$B$7:$D$1300,3,0))</f>
        <v>Zeynep Beril BAŞPINAR</v>
      </c>
      <c r="E1304" s="72">
        <f>IF(B1304="TATİL",0,IF(F1303=0,F1302+1,IF(LİSTE!$F$1=F1303,1,F1303+1)))</f>
        <v>17</v>
      </c>
      <c r="F1304" s="72">
        <f>IF(E1304=0,0,IF(LİSTE!$F$1=E1304,1,E1304+1))</f>
        <v>18</v>
      </c>
      <c r="G1304" s="72" t="str">
        <f>IFERROR(VLOOKUP(A1304,TATİLLER!$A$2:$D$30000,3,0),"TATİL DEĞİL")</f>
        <v>TATİL DEĞİL</v>
      </c>
    </row>
    <row r="1305" spans="1:7" x14ac:dyDescent="0.25">
      <c r="A1305" s="74">
        <f t="shared" si="304"/>
        <v>47024</v>
      </c>
      <c r="B1305" s="72">
        <f t="shared" si="299"/>
        <v>4</v>
      </c>
      <c r="C1305" s="72" t="str">
        <f>IF(E1305=0,"RESMİ TATİL",VLOOKUP(E1305,LİSTE!$B$7:$D$1300,3,0))</f>
        <v>Ahmet DAL</v>
      </c>
      <c r="D1305" s="72" t="str">
        <f>IF(F1305=0,"RESMİ TATİL",VLOOKUP(F1305,LİSTE!$B$7:$D$1300,3,0))</f>
        <v>Emirhan KARATAŞ</v>
      </c>
      <c r="E1305" s="72">
        <f>IF(B1305="TATİL",0,IF(F1304=0,F1303+1,IF(LİSTE!$F$1=F1304,1,F1304+1)))</f>
        <v>19</v>
      </c>
      <c r="F1305" s="72">
        <f>IF(E1305=0,0,IF(LİSTE!$F$1=E1305,1,E1305+1))</f>
        <v>20</v>
      </c>
      <c r="G1305" s="72" t="str">
        <f>IFERROR(VLOOKUP(A1305,TATİLLER!$A$2:$D$30000,3,0),"TATİL DEĞİL")</f>
        <v>TATİL DEĞİL</v>
      </c>
    </row>
    <row r="1306" spans="1:7" x14ac:dyDescent="0.25">
      <c r="A1306" s="74">
        <f t="shared" si="304"/>
        <v>47025</v>
      </c>
      <c r="B1306" s="72">
        <f t="shared" si="299"/>
        <v>5</v>
      </c>
      <c r="C1306" s="72" t="str">
        <f>IF(E1306=0,"RESMİ TATİL",VLOOKUP(E1306,LİSTE!$B$7:$D$1300,3,0))</f>
        <v>Zümra Yeter ARI</v>
      </c>
      <c r="D1306" s="72" t="str">
        <f>IF(F1306=0,"RESMİ TATİL",VLOOKUP(F1306,LİSTE!$B$7:$D$1300,3,0))</f>
        <v>Utku KARAGÖZ</v>
      </c>
      <c r="E1306" s="72">
        <f>IF(B1306="TATİL",0,IF(F1305=0,F1304+1,IF(LİSTE!$F$1=F1305,1,F1305+1)))</f>
        <v>21</v>
      </c>
      <c r="F1306" s="72">
        <f>IF(E1306=0,0,IF(LİSTE!$F$1=E1306,1,E1306+1))</f>
        <v>22</v>
      </c>
      <c r="G1306" s="72" t="str">
        <f>IFERROR(VLOOKUP(A1306,TATİLLER!$A$2:$D$30000,3,0),"TATİL DEĞİL")</f>
        <v>TATİL DEĞİL</v>
      </c>
    </row>
    <row r="1307" spans="1:7" x14ac:dyDescent="0.25">
      <c r="A1307" s="74">
        <f t="shared" ref="A1307" si="305">A1306+3</f>
        <v>47028</v>
      </c>
      <c r="B1307" s="72">
        <f t="shared" si="299"/>
        <v>1</v>
      </c>
      <c r="C1307" s="72" t="str">
        <f>IF(E1307=0,"RESMİ TATİL",VLOOKUP(E1307,LİSTE!$B$7:$D$1300,3,0))</f>
        <v>Feyza Zümra AVCIOĞLU</v>
      </c>
      <c r="D1307" s="72" t="str">
        <f>IF(F1307=0,"RESMİ TATİL",VLOOKUP(F1307,LİSTE!$B$7:$D$1300,3,0))</f>
        <v>Yusuf Ali TABUR</v>
      </c>
      <c r="E1307" s="72">
        <f>IF(B1307="TATİL",0,IF(F1306=0,F1305+1,IF(LİSTE!$F$1=F1306,1,F1306+1)))</f>
        <v>23</v>
      </c>
      <c r="F1307" s="72">
        <f>IF(E1307=0,0,IF(LİSTE!$F$1=E1307,1,E1307+1))</f>
        <v>24</v>
      </c>
      <c r="G1307" s="72" t="str">
        <f>IFERROR(VLOOKUP(A1307,TATİLLER!$A$2:$D$30000,3,0),"TATİL DEĞİL")</f>
        <v>TATİL DEĞİL</v>
      </c>
    </row>
    <row r="1308" spans="1:7" x14ac:dyDescent="0.25">
      <c r="A1308" s="74">
        <f t="shared" si="304"/>
        <v>47029</v>
      </c>
      <c r="B1308" s="72">
        <f t="shared" si="299"/>
        <v>2</v>
      </c>
      <c r="C1308" s="72" t="str">
        <f>IF(E1308=0,"RESMİ TATİL",VLOOKUP(E1308,LİSTE!$B$7:$D$1300,3,0))</f>
        <v>Irmak UTEBAY</v>
      </c>
      <c r="D1308" s="72" t="str">
        <f>IF(F1308=0,"RESMİ TATİL",VLOOKUP(F1308,LİSTE!$B$7:$D$1300,3,0))</f>
        <v>Kerem AKKOÇ</v>
      </c>
      <c r="E1308" s="72">
        <f>IF(B1308="TATİL",0,IF(F1307=0,F1306+1,IF(LİSTE!$F$1=F1307,1,F1307+1)))</f>
        <v>25</v>
      </c>
      <c r="F1308" s="72">
        <f>IF(E1308=0,0,IF(LİSTE!$F$1=E1308,1,E1308+1))</f>
        <v>26</v>
      </c>
      <c r="G1308" s="72" t="str">
        <f>IFERROR(VLOOKUP(A1308,TATİLLER!$A$2:$D$30000,3,0),"TATİL DEĞİL")</f>
        <v>TATİL DEĞİL</v>
      </c>
    </row>
    <row r="1309" spans="1:7" x14ac:dyDescent="0.25">
      <c r="A1309" s="74">
        <f t="shared" si="304"/>
        <v>47030</v>
      </c>
      <c r="B1309" s="72">
        <f t="shared" si="299"/>
        <v>3</v>
      </c>
      <c r="C1309" s="72" t="str">
        <f>IF(E1309=0,"RESMİ TATİL",VLOOKUP(E1309,LİSTE!$B$7:$D$1300,3,0))</f>
        <v>Elçin Ayşe ELMAS</v>
      </c>
      <c r="D1309" s="72" t="str">
        <f>IF(F1309=0,"RESMİ TATİL",VLOOKUP(F1309,LİSTE!$B$7:$D$1300,3,0))</f>
        <v>Muhammed YILDIZDAĞ</v>
      </c>
      <c r="E1309" s="72">
        <f>IF(B1309="TATİL",0,IF(F1308=0,F1307+1,IF(LİSTE!$F$1=F1308,1,F1308+1)))</f>
        <v>27</v>
      </c>
      <c r="F1309" s="72">
        <f>IF(E1309=0,0,IF(LİSTE!$F$1=E1309,1,E1309+1))</f>
        <v>28</v>
      </c>
      <c r="G1309" s="72" t="str">
        <f>IFERROR(VLOOKUP(A1309,TATİLLER!$A$2:$D$30000,3,0),"TATİL DEĞİL")</f>
        <v>TATİL DEĞİL</v>
      </c>
    </row>
    <row r="1310" spans="1:7" x14ac:dyDescent="0.25">
      <c r="A1310" s="74">
        <f t="shared" si="304"/>
        <v>47031</v>
      </c>
      <c r="B1310" s="72">
        <f t="shared" si="299"/>
        <v>4</v>
      </c>
      <c r="C1310" s="72" t="str">
        <f>IF(E1310=0,"RESMİ TATİL",VLOOKUP(E1310,LİSTE!$B$7:$D$1300,3,0))</f>
        <v>Nisa Nur SANCAR</v>
      </c>
      <c r="D1310" s="72" t="str">
        <f>IF(F1310=0,"RESMİ TATİL",VLOOKUP(F1310,LİSTE!$B$7:$D$1300,3,0))</f>
        <v>Esila ÇETİN</v>
      </c>
      <c r="E1310" s="72">
        <f>IF(B1310="TATİL",0,IF(F1309=0,F1308+1,IF(LİSTE!$F$1=F1309,1,F1309+1)))</f>
        <v>1</v>
      </c>
      <c r="F1310" s="72">
        <f>IF(E1310=0,0,IF(LİSTE!$F$1=E1310,1,E1310+1))</f>
        <v>2</v>
      </c>
      <c r="G1310" s="72" t="str">
        <f>IFERROR(VLOOKUP(A1310,TATİLLER!$A$2:$D$30000,3,0),"TATİL DEĞİL")</f>
        <v>TATİL DEĞİL</v>
      </c>
    </row>
    <row r="1311" spans="1:7" x14ac:dyDescent="0.25">
      <c r="A1311" s="74">
        <f t="shared" si="304"/>
        <v>47032</v>
      </c>
      <c r="B1311" s="72">
        <f t="shared" si="299"/>
        <v>5</v>
      </c>
      <c r="C1311" s="72" t="str">
        <f>IF(E1311=0,"RESMİ TATİL",VLOOKUP(E1311,LİSTE!$B$7:$D$1300,3,0))</f>
        <v>Zeynep Sevde TOPUZ</v>
      </c>
      <c r="D1311" s="72" t="str">
        <f>IF(F1311=0,"RESMİ TATİL",VLOOKUP(F1311,LİSTE!$B$7:$D$1300,3,0))</f>
        <v>Ömer Asaf KADAŞ</v>
      </c>
      <c r="E1311" s="72">
        <f>IF(B1311="TATİL",0,IF(F1310=0,F1309+1,IF(LİSTE!$F$1=F1310,1,F1310+1)))</f>
        <v>3</v>
      </c>
      <c r="F1311" s="72">
        <f>IF(E1311=0,0,IF(LİSTE!$F$1=E1311,1,E1311+1))</f>
        <v>4</v>
      </c>
      <c r="G1311" s="72" t="str">
        <f>IFERROR(VLOOKUP(A1311,TATİLLER!$A$2:$D$30000,3,0),"TATİL DEĞİL")</f>
        <v>TATİL DEĞİL</v>
      </c>
    </row>
    <row r="1312" spans="1:7" x14ac:dyDescent="0.25">
      <c r="A1312" s="74">
        <f t="shared" ref="A1312" si="306">A1311+3</f>
        <v>47035</v>
      </c>
      <c r="B1312" s="72">
        <f t="shared" si="299"/>
        <v>1</v>
      </c>
      <c r="C1312" s="72" t="str">
        <f>IF(E1312=0,"RESMİ TATİL",VLOOKUP(E1312,LİSTE!$B$7:$D$1300,3,0))</f>
        <v>Ramazan Baran ADIGÜZEL</v>
      </c>
      <c r="D1312" s="72" t="str">
        <f>IF(F1312=0,"RESMİ TATİL",VLOOKUP(F1312,LİSTE!$B$7:$D$1300,3,0))</f>
        <v>Bahar AKGÜN</v>
      </c>
      <c r="E1312" s="72">
        <f>IF(B1312="TATİL",0,IF(F1311=0,F1310+1,IF(LİSTE!$F$1=F1311,1,F1311+1)))</f>
        <v>5</v>
      </c>
      <c r="F1312" s="72">
        <f>IF(E1312=0,0,IF(LİSTE!$F$1=E1312,1,E1312+1))</f>
        <v>6</v>
      </c>
      <c r="G1312" s="72" t="str">
        <f>IFERROR(VLOOKUP(A1312,TATİLLER!$A$2:$D$30000,3,0),"TATİL DEĞİL")</f>
        <v>TATİL DEĞİL</v>
      </c>
    </row>
    <row r="1313" spans="1:7" x14ac:dyDescent="0.25">
      <c r="A1313" s="74">
        <f t="shared" si="304"/>
        <v>47036</v>
      </c>
      <c r="B1313" s="72">
        <f t="shared" si="299"/>
        <v>2</v>
      </c>
      <c r="C1313" s="72" t="str">
        <f>IF(E1313=0,"RESMİ TATİL",VLOOKUP(E1313,LİSTE!$B$7:$D$1300,3,0))</f>
        <v>Ömer AKGÜL</v>
      </c>
      <c r="D1313" s="72" t="str">
        <f>IF(F1313=0,"RESMİ TATİL",VLOOKUP(F1313,LİSTE!$B$7:$D$1300,3,0))</f>
        <v>Muharrem EFE TANRIVERDİ</v>
      </c>
      <c r="E1313" s="72">
        <f>IF(B1313="TATİL",0,IF(F1312=0,F1311+1,IF(LİSTE!$F$1=F1312,1,F1312+1)))</f>
        <v>7</v>
      </c>
      <c r="F1313" s="72">
        <f>IF(E1313=0,0,IF(LİSTE!$F$1=E1313,1,E1313+1))</f>
        <v>8</v>
      </c>
      <c r="G1313" s="72" t="str">
        <f>IFERROR(VLOOKUP(A1313,TATİLLER!$A$2:$D$30000,3,0),"TATİL DEĞİL")</f>
        <v>TATİL DEĞİL</v>
      </c>
    </row>
    <row r="1314" spans="1:7" x14ac:dyDescent="0.25">
      <c r="A1314" s="74">
        <f t="shared" si="304"/>
        <v>47037</v>
      </c>
      <c r="B1314" s="72">
        <f t="shared" si="299"/>
        <v>3</v>
      </c>
      <c r="C1314" s="72" t="str">
        <f>IF(E1314=0,"RESMİ TATİL",VLOOKUP(E1314,LİSTE!$B$7:$D$1300,3,0))</f>
        <v>Anıl DOĞAN</v>
      </c>
      <c r="D1314" s="72" t="str">
        <f>IF(F1314=0,"RESMİ TATİL",VLOOKUP(F1314,LİSTE!$B$7:$D$1300,3,0))</f>
        <v>İpek ARSLAN</v>
      </c>
      <c r="E1314" s="72">
        <f>IF(B1314="TATİL",0,IF(F1313=0,F1312+1,IF(LİSTE!$F$1=F1313,1,F1313+1)))</f>
        <v>9</v>
      </c>
      <c r="F1314" s="72">
        <f>IF(E1314=0,0,IF(LİSTE!$F$1=E1314,1,E1314+1))</f>
        <v>10</v>
      </c>
      <c r="G1314" s="72" t="str">
        <f>IFERROR(VLOOKUP(A1314,TATİLLER!$A$2:$D$30000,3,0),"TATİL DEĞİL")</f>
        <v>TATİL DEĞİL</v>
      </c>
    </row>
    <row r="1315" spans="1:7" x14ac:dyDescent="0.25">
      <c r="A1315" s="74">
        <f t="shared" si="304"/>
        <v>47038</v>
      </c>
      <c r="B1315" s="72">
        <f t="shared" si="299"/>
        <v>4</v>
      </c>
      <c r="C1315" s="72" t="str">
        <f>IF(E1315=0,"RESMİ TATİL",VLOOKUP(E1315,LİSTE!$B$7:$D$1300,3,0))</f>
        <v>Efe KARSAK</v>
      </c>
      <c r="D1315" s="72" t="str">
        <f>IF(F1315=0,"RESMİ TATİL",VLOOKUP(F1315,LİSTE!$B$7:$D$1300,3,0))</f>
        <v>Abdullah KIRBAÇ</v>
      </c>
      <c r="E1315" s="72">
        <f>IF(B1315="TATİL",0,IF(F1314=0,F1313+1,IF(LİSTE!$F$1=F1314,1,F1314+1)))</f>
        <v>11</v>
      </c>
      <c r="F1315" s="72">
        <f>IF(E1315=0,0,IF(LİSTE!$F$1=E1315,1,E1315+1))</f>
        <v>12</v>
      </c>
      <c r="G1315" s="72" t="str">
        <f>IFERROR(VLOOKUP(A1315,TATİLLER!$A$2:$D$30000,3,0),"TATİL DEĞİL")</f>
        <v>TATİL DEĞİL</v>
      </c>
    </row>
    <row r="1316" spans="1:7" x14ac:dyDescent="0.25">
      <c r="A1316" s="74">
        <f t="shared" si="304"/>
        <v>47039</v>
      </c>
      <c r="B1316" s="72">
        <f t="shared" si="299"/>
        <v>5</v>
      </c>
      <c r="C1316" s="72" t="str">
        <f>IF(E1316=0,"RESMİ TATİL",VLOOKUP(E1316,LİSTE!$B$7:$D$1300,3,0))</f>
        <v>Ümmü Defne GÜLER</v>
      </c>
      <c r="D1316" s="72" t="str">
        <f>IF(F1316=0,"RESMİ TATİL",VLOOKUP(F1316,LİSTE!$B$7:$D$1300,3,0))</f>
        <v>Şevval ÖZDAMAR</v>
      </c>
      <c r="E1316" s="72">
        <f>IF(B1316="TATİL",0,IF(F1315=0,F1314+1,IF(LİSTE!$F$1=F1315,1,F1315+1)))</f>
        <v>13</v>
      </c>
      <c r="F1316" s="72">
        <f>IF(E1316=0,0,IF(LİSTE!$F$1=E1316,1,E1316+1))</f>
        <v>14</v>
      </c>
      <c r="G1316" s="72" t="str">
        <f>IFERROR(VLOOKUP(A1316,TATİLLER!$A$2:$D$30000,3,0),"TATİL DEĞİL")</f>
        <v>TATİL DEĞİL</v>
      </c>
    </row>
    <row r="1317" spans="1:7" x14ac:dyDescent="0.25">
      <c r="A1317" s="74">
        <f t="shared" ref="A1317" si="307">A1316+3</f>
        <v>47042</v>
      </c>
      <c r="B1317" s="72">
        <f t="shared" si="299"/>
        <v>1</v>
      </c>
      <c r="C1317" s="72" t="str">
        <f>IF(E1317=0,"RESMİ TATİL",VLOOKUP(E1317,LİSTE!$B$7:$D$1300,3,0))</f>
        <v>Zeynep AKDAĞ</v>
      </c>
      <c r="D1317" s="72" t="str">
        <f>IF(F1317=0,"RESMİ TATİL",VLOOKUP(F1317,LİSTE!$B$7:$D$1300,3,0))</f>
        <v>Esma ÇOKER</v>
      </c>
      <c r="E1317" s="72">
        <f>IF(B1317="TATİL",0,IF(F1316=0,F1315+1,IF(LİSTE!$F$1=F1316,1,F1316+1)))</f>
        <v>15</v>
      </c>
      <c r="F1317" s="72">
        <f>IF(E1317=0,0,IF(LİSTE!$F$1=E1317,1,E1317+1))</f>
        <v>16</v>
      </c>
      <c r="G1317" s="72" t="str">
        <f>IFERROR(VLOOKUP(A1317,TATİLLER!$A$2:$D$30000,3,0),"TATİL DEĞİL")</f>
        <v>TATİL DEĞİL</v>
      </c>
    </row>
    <row r="1318" spans="1:7" x14ac:dyDescent="0.25">
      <c r="A1318" s="74">
        <f t="shared" si="304"/>
        <v>47043</v>
      </c>
      <c r="B1318" s="72">
        <f t="shared" si="299"/>
        <v>2</v>
      </c>
      <c r="C1318" s="72" t="str">
        <f>IF(E1318=0,"RESMİ TATİL",VLOOKUP(E1318,LİSTE!$B$7:$D$1300,3,0))</f>
        <v>Dursun Kubilay YAŞAR</v>
      </c>
      <c r="D1318" s="72" t="str">
        <f>IF(F1318=0,"RESMİ TATİL",VLOOKUP(F1318,LİSTE!$B$7:$D$1300,3,0))</f>
        <v>Zeynep Beril BAŞPINAR</v>
      </c>
      <c r="E1318" s="72">
        <f>IF(B1318="TATİL",0,IF(F1317=0,F1316+1,IF(LİSTE!$F$1=F1317,1,F1317+1)))</f>
        <v>17</v>
      </c>
      <c r="F1318" s="72">
        <f>IF(E1318=0,0,IF(LİSTE!$F$1=E1318,1,E1318+1))</f>
        <v>18</v>
      </c>
      <c r="G1318" s="72" t="str">
        <f>IFERROR(VLOOKUP(A1318,TATİLLER!$A$2:$D$30000,3,0),"TATİL DEĞİL")</f>
        <v>TATİL DEĞİL</v>
      </c>
    </row>
    <row r="1319" spans="1:7" x14ac:dyDescent="0.25">
      <c r="A1319" s="74">
        <f t="shared" si="304"/>
        <v>47044</v>
      </c>
      <c r="B1319" s="72">
        <f t="shared" si="299"/>
        <v>3</v>
      </c>
      <c r="C1319" s="72" t="str">
        <f>IF(E1319=0,"RESMİ TATİL",VLOOKUP(E1319,LİSTE!$B$7:$D$1300,3,0))</f>
        <v>Ahmet DAL</v>
      </c>
      <c r="D1319" s="72" t="str">
        <f>IF(F1319=0,"RESMİ TATİL",VLOOKUP(F1319,LİSTE!$B$7:$D$1300,3,0))</f>
        <v>Emirhan KARATAŞ</v>
      </c>
      <c r="E1319" s="72">
        <f>IF(B1319="TATİL",0,IF(F1318=0,F1317+1,IF(LİSTE!$F$1=F1318,1,F1318+1)))</f>
        <v>19</v>
      </c>
      <c r="F1319" s="72">
        <f>IF(E1319=0,0,IF(LİSTE!$F$1=E1319,1,E1319+1))</f>
        <v>20</v>
      </c>
      <c r="G1319" s="72" t="str">
        <f>IFERROR(VLOOKUP(A1319,TATİLLER!$A$2:$D$30000,3,0),"TATİL DEĞİL")</f>
        <v>TATİL DEĞİL</v>
      </c>
    </row>
    <row r="1320" spans="1:7" x14ac:dyDescent="0.25">
      <c r="A1320" s="74">
        <f t="shared" si="304"/>
        <v>47045</v>
      </c>
      <c r="B1320" s="72">
        <f t="shared" si="299"/>
        <v>4</v>
      </c>
      <c r="C1320" s="72" t="str">
        <f>IF(E1320=0,"RESMİ TATİL",VLOOKUP(E1320,LİSTE!$B$7:$D$1300,3,0))</f>
        <v>Zümra Yeter ARI</v>
      </c>
      <c r="D1320" s="72" t="str">
        <f>IF(F1320=0,"RESMİ TATİL",VLOOKUP(F1320,LİSTE!$B$7:$D$1300,3,0))</f>
        <v>Utku KARAGÖZ</v>
      </c>
      <c r="E1320" s="72">
        <f>IF(B1320="TATİL",0,IF(F1319=0,F1318+1,IF(LİSTE!$F$1=F1319,1,F1319+1)))</f>
        <v>21</v>
      </c>
      <c r="F1320" s="72">
        <f>IF(E1320=0,0,IF(LİSTE!$F$1=E1320,1,E1320+1))</f>
        <v>22</v>
      </c>
      <c r="G1320" s="72" t="str">
        <f>IFERROR(VLOOKUP(A1320,TATİLLER!$A$2:$D$30000,3,0),"TATİL DEĞİL")</f>
        <v>TATİL DEĞİL</v>
      </c>
    </row>
    <row r="1321" spans="1:7" x14ac:dyDescent="0.25">
      <c r="A1321" s="74">
        <f t="shared" si="304"/>
        <v>47046</v>
      </c>
      <c r="B1321" s="72">
        <f t="shared" si="299"/>
        <v>5</v>
      </c>
      <c r="C1321" s="72" t="str">
        <f>IF(E1321=0,"RESMİ TATİL",VLOOKUP(E1321,LİSTE!$B$7:$D$1300,3,0))</f>
        <v>Feyza Zümra AVCIOĞLU</v>
      </c>
      <c r="D1321" s="72" t="str">
        <f>IF(F1321=0,"RESMİ TATİL",VLOOKUP(F1321,LİSTE!$B$7:$D$1300,3,0))</f>
        <v>Yusuf Ali TABUR</v>
      </c>
      <c r="E1321" s="72">
        <f>IF(B1321="TATİL",0,IF(F1320=0,F1319+1,IF(LİSTE!$F$1=F1320,1,F1320+1)))</f>
        <v>23</v>
      </c>
      <c r="F1321" s="72">
        <f>IF(E1321=0,0,IF(LİSTE!$F$1=E1321,1,E1321+1))</f>
        <v>24</v>
      </c>
      <c r="G1321" s="72" t="str">
        <f>IFERROR(VLOOKUP(A1321,TATİLLER!$A$2:$D$30000,3,0),"TATİL DEĞİL")</f>
        <v>TATİL DEĞİL</v>
      </c>
    </row>
    <row r="1322" spans="1:7" x14ac:dyDescent="0.25">
      <c r="A1322" s="74">
        <f t="shared" ref="A1322" si="308">A1321+3</f>
        <v>47049</v>
      </c>
      <c r="B1322" s="72">
        <f t="shared" si="299"/>
        <v>1</v>
      </c>
      <c r="C1322" s="72" t="str">
        <f>IF(E1322=0,"RESMİ TATİL",VLOOKUP(E1322,LİSTE!$B$7:$D$1300,3,0))</f>
        <v>Irmak UTEBAY</v>
      </c>
      <c r="D1322" s="72" t="str">
        <f>IF(F1322=0,"RESMİ TATİL",VLOOKUP(F1322,LİSTE!$B$7:$D$1300,3,0))</f>
        <v>Kerem AKKOÇ</v>
      </c>
      <c r="E1322" s="72">
        <f>IF(B1322="TATİL",0,IF(F1321=0,F1320+1,IF(LİSTE!$F$1=F1321,1,F1321+1)))</f>
        <v>25</v>
      </c>
      <c r="F1322" s="72">
        <f>IF(E1322=0,0,IF(LİSTE!$F$1=E1322,1,E1322+1))</f>
        <v>26</v>
      </c>
      <c r="G1322" s="72" t="str">
        <f>IFERROR(VLOOKUP(A1322,TATİLLER!$A$2:$D$30000,3,0),"TATİL DEĞİL")</f>
        <v>TATİL DEĞİL</v>
      </c>
    </row>
    <row r="1323" spans="1:7" x14ac:dyDescent="0.25">
      <c r="A1323" s="74">
        <f t="shared" si="304"/>
        <v>47050</v>
      </c>
      <c r="B1323" s="72">
        <f t="shared" si="299"/>
        <v>2</v>
      </c>
      <c r="C1323" s="72" t="str">
        <f>IF(E1323=0,"RESMİ TATİL",VLOOKUP(E1323,LİSTE!$B$7:$D$1300,3,0))</f>
        <v>Elçin Ayşe ELMAS</v>
      </c>
      <c r="D1323" s="72" t="str">
        <f>IF(F1323=0,"RESMİ TATİL",VLOOKUP(F1323,LİSTE!$B$7:$D$1300,3,0))</f>
        <v>Muhammed YILDIZDAĞ</v>
      </c>
      <c r="E1323" s="72">
        <f>IF(B1323="TATİL",0,IF(F1322=0,F1321+1,IF(LİSTE!$F$1=F1322,1,F1322+1)))</f>
        <v>27</v>
      </c>
      <c r="F1323" s="72">
        <f>IF(E1323=0,0,IF(LİSTE!$F$1=E1323,1,E1323+1))</f>
        <v>28</v>
      </c>
      <c r="G1323" s="72" t="str">
        <f>IFERROR(VLOOKUP(A1323,TATİLLER!$A$2:$D$30000,3,0),"TATİL DEĞİL")</f>
        <v>TATİL DEĞİL</v>
      </c>
    </row>
    <row r="1324" spans="1:7" x14ac:dyDescent="0.25">
      <c r="A1324" s="74">
        <f t="shared" si="304"/>
        <v>47051</v>
      </c>
      <c r="B1324" s="72">
        <f t="shared" si="299"/>
        <v>3</v>
      </c>
      <c r="C1324" s="72" t="str">
        <f>IF(E1324=0,"RESMİ TATİL",VLOOKUP(E1324,LİSTE!$B$7:$D$1300,3,0))</f>
        <v>Nisa Nur SANCAR</v>
      </c>
      <c r="D1324" s="72" t="str">
        <f>IF(F1324=0,"RESMİ TATİL",VLOOKUP(F1324,LİSTE!$B$7:$D$1300,3,0))</f>
        <v>Esila ÇETİN</v>
      </c>
      <c r="E1324" s="72">
        <f>IF(B1324="TATİL",0,IF(F1323=0,F1322+1,IF(LİSTE!$F$1=F1323,1,F1323+1)))</f>
        <v>1</v>
      </c>
      <c r="F1324" s="72">
        <f>IF(E1324=0,0,IF(LİSTE!$F$1=E1324,1,E1324+1))</f>
        <v>2</v>
      </c>
      <c r="G1324" s="72" t="str">
        <f>IFERROR(VLOOKUP(A1324,TATİLLER!$A$2:$D$30000,3,0),"TATİL DEĞİL")</f>
        <v>TATİL DEĞİL</v>
      </c>
    </row>
    <row r="1325" spans="1:7" x14ac:dyDescent="0.25">
      <c r="A1325" s="74">
        <f t="shared" si="304"/>
        <v>47052</v>
      </c>
      <c r="B1325" s="72">
        <f t="shared" si="299"/>
        <v>4</v>
      </c>
      <c r="C1325" s="72" t="str">
        <f>IF(E1325=0,"RESMİ TATİL",VLOOKUP(E1325,LİSTE!$B$7:$D$1300,3,0))</f>
        <v>Zeynep Sevde TOPUZ</v>
      </c>
      <c r="D1325" s="72" t="str">
        <f>IF(F1325=0,"RESMİ TATİL",VLOOKUP(F1325,LİSTE!$B$7:$D$1300,3,0))</f>
        <v>Ömer Asaf KADAŞ</v>
      </c>
      <c r="E1325" s="72">
        <f>IF(B1325="TATİL",0,IF(F1324=0,F1323+1,IF(LİSTE!$F$1=F1324,1,F1324+1)))</f>
        <v>3</v>
      </c>
      <c r="F1325" s="72">
        <f>IF(E1325=0,0,IF(LİSTE!$F$1=E1325,1,E1325+1))</f>
        <v>4</v>
      </c>
      <c r="G1325" s="72" t="str">
        <f>IFERROR(VLOOKUP(A1325,TATİLLER!$A$2:$D$30000,3,0),"TATİL DEĞİL")</f>
        <v>TATİL DEĞİL</v>
      </c>
    </row>
    <row r="1326" spans="1:7" x14ac:dyDescent="0.25">
      <c r="A1326" s="74">
        <f t="shared" si="304"/>
        <v>47053</v>
      </c>
      <c r="B1326" s="72">
        <f t="shared" si="299"/>
        <v>5</v>
      </c>
      <c r="C1326" s="72" t="str">
        <f>IF(E1326=0,"RESMİ TATİL",VLOOKUP(E1326,LİSTE!$B$7:$D$1300,3,0))</f>
        <v>Ramazan Baran ADIGÜZEL</v>
      </c>
      <c r="D1326" s="72" t="str">
        <f>IF(F1326=0,"RESMİ TATİL",VLOOKUP(F1326,LİSTE!$B$7:$D$1300,3,0))</f>
        <v>Bahar AKGÜN</v>
      </c>
      <c r="E1326" s="72">
        <f>IF(B1326="TATİL",0,IF(F1325=0,F1324+1,IF(LİSTE!$F$1=F1325,1,F1325+1)))</f>
        <v>5</v>
      </c>
      <c r="F1326" s="72">
        <f>IF(E1326=0,0,IF(LİSTE!$F$1=E1326,1,E1326+1))</f>
        <v>6</v>
      </c>
      <c r="G1326" s="72" t="str">
        <f>IFERROR(VLOOKUP(A1326,TATİLLER!$A$2:$D$30000,3,0),"TATİL DEĞİL")</f>
        <v>TATİL DEĞİL</v>
      </c>
    </row>
    <row r="1327" spans="1:7" x14ac:dyDescent="0.25">
      <c r="A1327" s="74">
        <f t="shared" ref="A1327" si="309">A1326+3</f>
        <v>47056</v>
      </c>
      <c r="B1327" s="72">
        <f t="shared" si="299"/>
        <v>1</v>
      </c>
      <c r="C1327" s="72" t="str">
        <f>IF(E1327=0,"RESMİ TATİL",VLOOKUP(E1327,LİSTE!$B$7:$D$1300,3,0))</f>
        <v>Ömer AKGÜL</v>
      </c>
      <c r="D1327" s="72" t="str">
        <f>IF(F1327=0,"RESMİ TATİL",VLOOKUP(F1327,LİSTE!$B$7:$D$1300,3,0))</f>
        <v>Muharrem EFE TANRIVERDİ</v>
      </c>
      <c r="E1327" s="72">
        <f>IF(B1327="TATİL",0,IF(F1326=0,F1325+1,IF(LİSTE!$F$1=F1326,1,F1326+1)))</f>
        <v>7</v>
      </c>
      <c r="F1327" s="72">
        <f>IF(E1327=0,0,IF(LİSTE!$F$1=E1327,1,E1327+1))</f>
        <v>8</v>
      </c>
      <c r="G1327" s="72" t="str">
        <f>IFERROR(VLOOKUP(A1327,TATİLLER!$A$2:$D$30000,3,0),"TATİL DEĞİL")</f>
        <v>TATİL DEĞİL</v>
      </c>
    </row>
    <row r="1328" spans="1:7" x14ac:dyDescent="0.25">
      <c r="A1328" s="74">
        <f t="shared" si="304"/>
        <v>47057</v>
      </c>
      <c r="B1328" s="72">
        <f t="shared" si="299"/>
        <v>2</v>
      </c>
      <c r="C1328" s="72" t="str">
        <f>IF(E1328=0,"RESMİ TATİL",VLOOKUP(E1328,LİSTE!$B$7:$D$1300,3,0))</f>
        <v>Anıl DOĞAN</v>
      </c>
      <c r="D1328" s="72" t="str">
        <f>IF(F1328=0,"RESMİ TATİL",VLOOKUP(F1328,LİSTE!$B$7:$D$1300,3,0))</f>
        <v>İpek ARSLAN</v>
      </c>
      <c r="E1328" s="72">
        <f>IF(B1328="TATİL",0,IF(F1327=0,F1326+1,IF(LİSTE!$F$1=F1327,1,F1327+1)))</f>
        <v>9</v>
      </c>
      <c r="F1328" s="72">
        <f>IF(E1328=0,0,IF(LİSTE!$F$1=E1328,1,E1328+1))</f>
        <v>10</v>
      </c>
      <c r="G1328" s="72" t="str">
        <f>IFERROR(VLOOKUP(A1328,TATİLLER!$A$2:$D$30000,3,0),"TATİL DEĞİL")</f>
        <v>TATİL DEĞİL</v>
      </c>
    </row>
    <row r="1329" spans="1:7" x14ac:dyDescent="0.25">
      <c r="A1329" s="74">
        <f t="shared" si="304"/>
        <v>47058</v>
      </c>
      <c r="B1329" s="72">
        <f t="shared" si="299"/>
        <v>3</v>
      </c>
      <c r="C1329" s="72" t="str">
        <f>IF(E1329=0,"RESMİ TATİL",VLOOKUP(E1329,LİSTE!$B$7:$D$1300,3,0))</f>
        <v>Efe KARSAK</v>
      </c>
      <c r="D1329" s="72" t="str">
        <f>IF(F1329=0,"RESMİ TATİL",VLOOKUP(F1329,LİSTE!$B$7:$D$1300,3,0))</f>
        <v>Abdullah KIRBAÇ</v>
      </c>
      <c r="E1329" s="72">
        <f>IF(B1329="TATİL",0,IF(F1328=0,F1327+1,IF(LİSTE!$F$1=F1328,1,F1328+1)))</f>
        <v>11</v>
      </c>
      <c r="F1329" s="72">
        <f>IF(E1329=0,0,IF(LİSTE!$F$1=E1329,1,E1329+1))</f>
        <v>12</v>
      </c>
      <c r="G1329" s="72" t="str">
        <f>IFERROR(VLOOKUP(A1329,TATİLLER!$A$2:$D$30000,3,0),"TATİL DEĞİL")</f>
        <v>TATİL DEĞİL</v>
      </c>
    </row>
    <row r="1330" spans="1:7" x14ac:dyDescent="0.25">
      <c r="A1330" s="74">
        <f t="shared" si="304"/>
        <v>47059</v>
      </c>
      <c r="B1330" s="72">
        <f t="shared" si="299"/>
        <v>4</v>
      </c>
      <c r="C1330" s="72" t="str">
        <f>IF(E1330=0,"RESMİ TATİL",VLOOKUP(E1330,LİSTE!$B$7:$D$1300,3,0))</f>
        <v>Ümmü Defne GÜLER</v>
      </c>
      <c r="D1330" s="72" t="str">
        <f>IF(F1330=0,"RESMİ TATİL",VLOOKUP(F1330,LİSTE!$B$7:$D$1300,3,0))</f>
        <v>Şevval ÖZDAMAR</v>
      </c>
      <c r="E1330" s="72">
        <f>IF(B1330="TATİL",0,IF(F1329=0,F1328+1,IF(LİSTE!$F$1=F1329,1,F1329+1)))</f>
        <v>13</v>
      </c>
      <c r="F1330" s="72">
        <f>IF(E1330=0,0,IF(LİSTE!$F$1=E1330,1,E1330+1))</f>
        <v>14</v>
      </c>
      <c r="G1330" s="72" t="str">
        <f>IFERROR(VLOOKUP(A1330,TATİLLER!$A$2:$D$30000,3,0),"TATİL DEĞİL")</f>
        <v>TATİL DEĞİL</v>
      </c>
    </row>
    <row r="1331" spans="1:7" x14ac:dyDescent="0.25">
      <c r="A1331" s="74">
        <f t="shared" si="304"/>
        <v>47060</v>
      </c>
      <c r="B1331" s="72">
        <f t="shared" si="299"/>
        <v>5</v>
      </c>
      <c r="C1331" s="72" t="str">
        <f>IF(E1331=0,"RESMİ TATİL",VLOOKUP(E1331,LİSTE!$B$7:$D$1300,3,0))</f>
        <v>Zeynep AKDAĞ</v>
      </c>
      <c r="D1331" s="72" t="str">
        <f>IF(F1331=0,"RESMİ TATİL",VLOOKUP(F1331,LİSTE!$B$7:$D$1300,3,0))</f>
        <v>Esma ÇOKER</v>
      </c>
      <c r="E1331" s="72">
        <f>IF(B1331="TATİL",0,IF(F1330=0,F1329+1,IF(LİSTE!$F$1=F1330,1,F1330+1)))</f>
        <v>15</v>
      </c>
      <c r="F1331" s="72">
        <f>IF(E1331=0,0,IF(LİSTE!$F$1=E1331,1,E1331+1))</f>
        <v>16</v>
      </c>
      <c r="G1331" s="72" t="str">
        <f>IFERROR(VLOOKUP(A1331,TATİLLER!$A$2:$D$30000,3,0),"TATİL DEĞİL")</f>
        <v>TATİL DEĞİL</v>
      </c>
    </row>
    <row r="1332" spans="1:7" x14ac:dyDescent="0.25">
      <c r="A1332" s="74">
        <f t="shared" ref="A1332" si="310">A1331+3</f>
        <v>47063</v>
      </c>
      <c r="B1332" s="72">
        <f t="shared" si="299"/>
        <v>1</v>
      </c>
      <c r="C1332" s="72" t="str">
        <f>IF(E1332=0,"RESMİ TATİL",VLOOKUP(E1332,LİSTE!$B$7:$D$1300,3,0))</f>
        <v>Dursun Kubilay YAŞAR</v>
      </c>
      <c r="D1332" s="72" t="str">
        <f>IF(F1332=0,"RESMİ TATİL",VLOOKUP(F1332,LİSTE!$B$7:$D$1300,3,0))</f>
        <v>Zeynep Beril BAŞPINAR</v>
      </c>
      <c r="E1332" s="72">
        <f>IF(B1332="TATİL",0,IF(F1331=0,F1330+1,IF(LİSTE!$F$1=F1331,1,F1331+1)))</f>
        <v>17</v>
      </c>
      <c r="F1332" s="72">
        <f>IF(E1332=0,0,IF(LİSTE!$F$1=E1332,1,E1332+1))</f>
        <v>18</v>
      </c>
      <c r="G1332" s="72" t="str">
        <f>IFERROR(VLOOKUP(A1332,TATİLLER!$A$2:$D$30000,3,0),"TATİL DEĞİL")</f>
        <v>TATİL DEĞİL</v>
      </c>
    </row>
    <row r="1333" spans="1:7" x14ac:dyDescent="0.25">
      <c r="A1333" s="74">
        <f t="shared" si="304"/>
        <v>47064</v>
      </c>
      <c r="B1333" s="72">
        <f t="shared" si="299"/>
        <v>2</v>
      </c>
      <c r="C1333" s="72" t="str">
        <f>IF(E1333=0,"RESMİ TATİL",VLOOKUP(E1333,LİSTE!$B$7:$D$1300,3,0))</f>
        <v>Ahmet DAL</v>
      </c>
      <c r="D1333" s="72" t="str">
        <f>IF(F1333=0,"RESMİ TATİL",VLOOKUP(F1333,LİSTE!$B$7:$D$1300,3,0))</f>
        <v>Emirhan KARATAŞ</v>
      </c>
      <c r="E1333" s="72">
        <f>IF(B1333="TATİL",0,IF(F1332=0,F1331+1,IF(LİSTE!$F$1=F1332,1,F1332+1)))</f>
        <v>19</v>
      </c>
      <c r="F1333" s="72">
        <f>IF(E1333=0,0,IF(LİSTE!$F$1=E1333,1,E1333+1))</f>
        <v>20</v>
      </c>
      <c r="G1333" s="72" t="str">
        <f>IFERROR(VLOOKUP(A1333,TATİLLER!$A$2:$D$30000,3,0),"TATİL DEĞİL")</f>
        <v>TATİL DEĞİL</v>
      </c>
    </row>
    <row r="1334" spans="1:7" x14ac:dyDescent="0.25">
      <c r="A1334" s="74">
        <f t="shared" si="304"/>
        <v>47065</v>
      </c>
      <c r="B1334" s="72">
        <f t="shared" si="299"/>
        <v>3</v>
      </c>
      <c r="C1334" s="72" t="str">
        <f>IF(E1334=0,"RESMİ TATİL",VLOOKUP(E1334,LİSTE!$B$7:$D$1300,3,0))</f>
        <v>Zümra Yeter ARI</v>
      </c>
      <c r="D1334" s="72" t="str">
        <f>IF(F1334=0,"RESMİ TATİL",VLOOKUP(F1334,LİSTE!$B$7:$D$1300,3,0))</f>
        <v>Utku KARAGÖZ</v>
      </c>
      <c r="E1334" s="72">
        <f>IF(B1334="TATİL",0,IF(F1333=0,F1332+1,IF(LİSTE!$F$1=F1333,1,F1333+1)))</f>
        <v>21</v>
      </c>
      <c r="F1334" s="72">
        <f>IF(E1334=0,0,IF(LİSTE!$F$1=E1334,1,E1334+1))</f>
        <v>22</v>
      </c>
      <c r="G1334" s="72" t="str">
        <f>IFERROR(VLOOKUP(A1334,TATİLLER!$A$2:$D$30000,3,0),"TATİL DEĞİL")</f>
        <v>TATİL DEĞİL</v>
      </c>
    </row>
    <row r="1335" spans="1:7" x14ac:dyDescent="0.25">
      <c r="A1335" s="74">
        <f t="shared" si="304"/>
        <v>47066</v>
      </c>
      <c r="B1335" s="72">
        <f t="shared" si="299"/>
        <v>4</v>
      </c>
      <c r="C1335" s="72" t="str">
        <f>IF(E1335=0,"RESMİ TATİL",VLOOKUP(E1335,LİSTE!$B$7:$D$1300,3,0))</f>
        <v>Feyza Zümra AVCIOĞLU</v>
      </c>
      <c r="D1335" s="72" t="str">
        <f>IF(F1335=0,"RESMİ TATİL",VLOOKUP(F1335,LİSTE!$B$7:$D$1300,3,0))</f>
        <v>Yusuf Ali TABUR</v>
      </c>
      <c r="E1335" s="72">
        <f>IF(B1335="TATİL",0,IF(F1334=0,F1333+1,IF(LİSTE!$F$1=F1334,1,F1334+1)))</f>
        <v>23</v>
      </c>
      <c r="F1335" s="72">
        <f>IF(E1335=0,0,IF(LİSTE!$F$1=E1335,1,E1335+1))</f>
        <v>24</v>
      </c>
      <c r="G1335" s="72" t="str">
        <f>IFERROR(VLOOKUP(A1335,TATİLLER!$A$2:$D$30000,3,0),"TATİL DEĞİL")</f>
        <v>TATİL DEĞİL</v>
      </c>
    </row>
    <row r="1336" spans="1:7" x14ac:dyDescent="0.25">
      <c r="A1336" s="74">
        <f t="shared" si="304"/>
        <v>47067</v>
      </c>
      <c r="B1336" s="72">
        <f t="shared" si="299"/>
        <v>5</v>
      </c>
      <c r="C1336" s="72" t="str">
        <f>IF(E1336=0,"RESMİ TATİL",VLOOKUP(E1336,LİSTE!$B$7:$D$1300,3,0))</f>
        <v>Irmak UTEBAY</v>
      </c>
      <c r="D1336" s="72" t="str">
        <f>IF(F1336=0,"RESMİ TATİL",VLOOKUP(F1336,LİSTE!$B$7:$D$1300,3,0))</f>
        <v>Kerem AKKOÇ</v>
      </c>
      <c r="E1336" s="72">
        <f>IF(B1336="TATİL",0,IF(F1335=0,F1334+1,IF(LİSTE!$F$1=F1335,1,F1335+1)))</f>
        <v>25</v>
      </c>
      <c r="F1336" s="72">
        <f>IF(E1336=0,0,IF(LİSTE!$F$1=E1336,1,E1336+1))</f>
        <v>26</v>
      </c>
      <c r="G1336" s="72" t="str">
        <f>IFERROR(VLOOKUP(A1336,TATİLLER!$A$2:$D$30000,3,0),"TATİL DEĞİL")</f>
        <v>TATİL DEĞİL</v>
      </c>
    </row>
    <row r="1337" spans="1:7" x14ac:dyDescent="0.25">
      <c r="A1337" s="74">
        <f t="shared" ref="A1337" si="311">A1336+3</f>
        <v>47070</v>
      </c>
      <c r="B1337" s="72">
        <f t="shared" si="299"/>
        <v>1</v>
      </c>
      <c r="C1337" s="72" t="str">
        <f>IF(E1337=0,"RESMİ TATİL",VLOOKUP(E1337,LİSTE!$B$7:$D$1300,3,0))</f>
        <v>Elçin Ayşe ELMAS</v>
      </c>
      <c r="D1337" s="72" t="str">
        <f>IF(F1337=0,"RESMİ TATİL",VLOOKUP(F1337,LİSTE!$B$7:$D$1300,3,0))</f>
        <v>Muhammed YILDIZDAĞ</v>
      </c>
      <c r="E1337" s="72">
        <f>IF(B1337="TATİL",0,IF(F1336=0,F1335+1,IF(LİSTE!$F$1=F1336,1,F1336+1)))</f>
        <v>27</v>
      </c>
      <c r="F1337" s="72">
        <f>IF(E1337=0,0,IF(LİSTE!$F$1=E1337,1,E1337+1))</f>
        <v>28</v>
      </c>
      <c r="G1337" s="72" t="str">
        <f>IFERROR(VLOOKUP(A1337,TATİLLER!$A$2:$D$30000,3,0),"TATİL DEĞİL")</f>
        <v>TATİL DEĞİL</v>
      </c>
    </row>
    <row r="1338" spans="1:7" x14ac:dyDescent="0.25">
      <c r="A1338" s="74">
        <f t="shared" si="304"/>
        <v>47071</v>
      </c>
      <c r="B1338" s="72">
        <f t="shared" si="299"/>
        <v>2</v>
      </c>
      <c r="C1338" s="72" t="str">
        <f>IF(E1338=0,"RESMİ TATİL",VLOOKUP(E1338,LİSTE!$B$7:$D$1300,3,0))</f>
        <v>Nisa Nur SANCAR</v>
      </c>
      <c r="D1338" s="72" t="str">
        <f>IF(F1338=0,"RESMİ TATİL",VLOOKUP(F1338,LİSTE!$B$7:$D$1300,3,0))</f>
        <v>Esila ÇETİN</v>
      </c>
      <c r="E1338" s="72">
        <f>IF(B1338="TATİL",0,IF(F1337=0,F1336+1,IF(LİSTE!$F$1=F1337,1,F1337+1)))</f>
        <v>1</v>
      </c>
      <c r="F1338" s="72">
        <f>IF(E1338=0,0,IF(LİSTE!$F$1=E1338,1,E1338+1))</f>
        <v>2</v>
      </c>
      <c r="G1338" s="72" t="str">
        <f>IFERROR(VLOOKUP(A1338,TATİLLER!$A$2:$D$30000,3,0),"TATİL DEĞİL")</f>
        <v>TATİL DEĞİL</v>
      </c>
    </row>
    <row r="1339" spans="1:7" x14ac:dyDescent="0.25">
      <c r="A1339" s="74">
        <f t="shared" si="304"/>
        <v>47072</v>
      </c>
      <c r="B1339" s="72">
        <f t="shared" si="299"/>
        <v>3</v>
      </c>
      <c r="C1339" s="72" t="str">
        <f>IF(E1339=0,"RESMİ TATİL",VLOOKUP(E1339,LİSTE!$B$7:$D$1300,3,0))</f>
        <v>Zeynep Sevde TOPUZ</v>
      </c>
      <c r="D1339" s="72" t="str">
        <f>IF(F1339=0,"RESMİ TATİL",VLOOKUP(F1339,LİSTE!$B$7:$D$1300,3,0))</f>
        <v>Ömer Asaf KADAŞ</v>
      </c>
      <c r="E1339" s="72">
        <f>IF(B1339="TATİL",0,IF(F1338=0,F1337+1,IF(LİSTE!$F$1=F1338,1,F1338+1)))</f>
        <v>3</v>
      </c>
      <c r="F1339" s="72">
        <f>IF(E1339=0,0,IF(LİSTE!$F$1=E1339,1,E1339+1))</f>
        <v>4</v>
      </c>
      <c r="G1339" s="72" t="str">
        <f>IFERROR(VLOOKUP(A1339,TATİLLER!$A$2:$D$30000,3,0),"TATİL DEĞİL")</f>
        <v>TATİL DEĞİL</v>
      </c>
    </row>
    <row r="1340" spans="1:7" x14ac:dyDescent="0.25">
      <c r="A1340" s="74">
        <f t="shared" si="304"/>
        <v>47073</v>
      </c>
      <c r="B1340" s="72">
        <f t="shared" si="299"/>
        <v>4</v>
      </c>
      <c r="C1340" s="72" t="str">
        <f>IF(E1340=0,"RESMİ TATİL",VLOOKUP(E1340,LİSTE!$B$7:$D$1300,3,0))</f>
        <v>Ramazan Baran ADIGÜZEL</v>
      </c>
      <c r="D1340" s="72" t="str">
        <f>IF(F1340=0,"RESMİ TATİL",VLOOKUP(F1340,LİSTE!$B$7:$D$1300,3,0))</f>
        <v>Bahar AKGÜN</v>
      </c>
      <c r="E1340" s="72">
        <f>IF(B1340="TATİL",0,IF(F1339=0,F1338+1,IF(LİSTE!$F$1=F1339,1,F1339+1)))</f>
        <v>5</v>
      </c>
      <c r="F1340" s="72">
        <f>IF(E1340=0,0,IF(LİSTE!$F$1=E1340,1,E1340+1))</f>
        <v>6</v>
      </c>
      <c r="G1340" s="72" t="str">
        <f>IFERROR(VLOOKUP(A1340,TATİLLER!$A$2:$D$30000,3,0),"TATİL DEĞİL")</f>
        <v>TATİL DEĞİL</v>
      </c>
    </row>
    <row r="1341" spans="1:7" x14ac:dyDescent="0.25">
      <c r="A1341" s="74">
        <f t="shared" si="304"/>
        <v>47074</v>
      </c>
      <c r="B1341" s="72">
        <f t="shared" si="299"/>
        <v>5</v>
      </c>
      <c r="C1341" s="72" t="str">
        <f>IF(E1341=0,"RESMİ TATİL",VLOOKUP(E1341,LİSTE!$B$7:$D$1300,3,0))</f>
        <v>Ömer AKGÜL</v>
      </c>
      <c r="D1341" s="72" t="str">
        <f>IF(F1341=0,"RESMİ TATİL",VLOOKUP(F1341,LİSTE!$B$7:$D$1300,3,0))</f>
        <v>Muharrem EFE TANRIVERDİ</v>
      </c>
      <c r="E1341" s="72">
        <f>IF(B1341="TATİL",0,IF(F1340=0,F1339+1,IF(LİSTE!$F$1=F1340,1,F1340+1)))</f>
        <v>7</v>
      </c>
      <c r="F1341" s="72">
        <f>IF(E1341=0,0,IF(LİSTE!$F$1=E1341,1,E1341+1))</f>
        <v>8</v>
      </c>
      <c r="G1341" s="72" t="str">
        <f>IFERROR(VLOOKUP(A1341,TATİLLER!$A$2:$D$30000,3,0),"TATİL DEĞİL")</f>
        <v>TATİL DEĞİL</v>
      </c>
    </row>
    <row r="1342" spans="1:7" x14ac:dyDescent="0.25">
      <c r="A1342" s="74">
        <f t="shared" ref="A1342" si="312">A1341+3</f>
        <v>47077</v>
      </c>
      <c r="B1342" s="72">
        <f t="shared" si="299"/>
        <v>1</v>
      </c>
      <c r="C1342" s="72" t="str">
        <f>IF(E1342=0,"RESMİ TATİL",VLOOKUP(E1342,LİSTE!$B$7:$D$1300,3,0))</f>
        <v>Anıl DOĞAN</v>
      </c>
      <c r="D1342" s="72" t="str">
        <f>IF(F1342=0,"RESMİ TATİL",VLOOKUP(F1342,LİSTE!$B$7:$D$1300,3,0))</f>
        <v>İpek ARSLAN</v>
      </c>
      <c r="E1342" s="72">
        <f>IF(B1342="TATİL",0,IF(F1341=0,F1340+1,IF(LİSTE!$F$1=F1341,1,F1341+1)))</f>
        <v>9</v>
      </c>
      <c r="F1342" s="72">
        <f>IF(E1342=0,0,IF(LİSTE!$F$1=E1342,1,E1342+1))</f>
        <v>10</v>
      </c>
      <c r="G1342" s="72" t="str">
        <f>IFERROR(VLOOKUP(A1342,TATİLLER!$A$2:$D$30000,3,0),"TATİL DEĞİL")</f>
        <v>TATİL DEĞİL</v>
      </c>
    </row>
    <row r="1343" spans="1:7" x14ac:dyDescent="0.25">
      <c r="A1343" s="74">
        <f t="shared" si="304"/>
        <v>47078</v>
      </c>
      <c r="B1343" s="72">
        <f t="shared" si="299"/>
        <v>2</v>
      </c>
      <c r="C1343" s="72" t="str">
        <f>IF(E1343=0,"RESMİ TATİL",VLOOKUP(E1343,LİSTE!$B$7:$D$1300,3,0))</f>
        <v>Efe KARSAK</v>
      </c>
      <c r="D1343" s="72" t="str">
        <f>IF(F1343=0,"RESMİ TATİL",VLOOKUP(F1343,LİSTE!$B$7:$D$1300,3,0))</f>
        <v>Abdullah KIRBAÇ</v>
      </c>
      <c r="E1343" s="72">
        <f>IF(B1343="TATİL",0,IF(F1342=0,F1341+1,IF(LİSTE!$F$1=F1342,1,F1342+1)))</f>
        <v>11</v>
      </c>
      <c r="F1343" s="72">
        <f>IF(E1343=0,0,IF(LİSTE!$F$1=E1343,1,E1343+1))</f>
        <v>12</v>
      </c>
      <c r="G1343" s="72" t="str">
        <f>IFERROR(VLOOKUP(A1343,TATİLLER!$A$2:$D$30000,3,0),"TATİL DEĞİL")</f>
        <v>TATİL DEĞİL</v>
      </c>
    </row>
    <row r="1344" spans="1:7" x14ac:dyDescent="0.25">
      <c r="A1344" s="74">
        <f t="shared" si="304"/>
        <v>47079</v>
      </c>
      <c r="B1344" s="72">
        <f t="shared" si="299"/>
        <v>3</v>
      </c>
      <c r="C1344" s="72" t="str">
        <f>IF(E1344=0,"RESMİ TATİL",VLOOKUP(E1344,LİSTE!$B$7:$D$1300,3,0))</f>
        <v>Ümmü Defne GÜLER</v>
      </c>
      <c r="D1344" s="72" t="str">
        <f>IF(F1344=0,"RESMİ TATİL",VLOOKUP(F1344,LİSTE!$B$7:$D$1300,3,0))</f>
        <v>Şevval ÖZDAMAR</v>
      </c>
      <c r="E1344" s="72">
        <f>IF(B1344="TATİL",0,IF(F1343=0,F1342+1,IF(LİSTE!$F$1=F1343,1,F1343+1)))</f>
        <v>13</v>
      </c>
      <c r="F1344" s="72">
        <f>IF(E1344=0,0,IF(LİSTE!$F$1=E1344,1,E1344+1))</f>
        <v>14</v>
      </c>
      <c r="G1344" s="72" t="str">
        <f>IFERROR(VLOOKUP(A1344,TATİLLER!$A$2:$D$30000,3,0),"TATİL DEĞİL")</f>
        <v>TATİL DEĞİL</v>
      </c>
    </row>
    <row r="1345" spans="1:7" x14ac:dyDescent="0.25">
      <c r="A1345" s="74">
        <f t="shared" si="304"/>
        <v>47080</v>
      </c>
      <c r="B1345" s="72">
        <f t="shared" si="299"/>
        <v>4</v>
      </c>
      <c r="C1345" s="72" t="str">
        <f>IF(E1345=0,"RESMİ TATİL",VLOOKUP(E1345,LİSTE!$B$7:$D$1300,3,0))</f>
        <v>Zeynep AKDAĞ</v>
      </c>
      <c r="D1345" s="72" t="str">
        <f>IF(F1345=0,"RESMİ TATİL",VLOOKUP(F1345,LİSTE!$B$7:$D$1300,3,0))</f>
        <v>Esma ÇOKER</v>
      </c>
      <c r="E1345" s="72">
        <f>IF(B1345="TATİL",0,IF(F1344=0,F1343+1,IF(LİSTE!$F$1=F1344,1,F1344+1)))</f>
        <v>15</v>
      </c>
      <c r="F1345" s="72">
        <f>IF(E1345=0,0,IF(LİSTE!$F$1=E1345,1,E1345+1))</f>
        <v>16</v>
      </c>
      <c r="G1345" s="72" t="str">
        <f>IFERROR(VLOOKUP(A1345,TATİLLER!$A$2:$D$30000,3,0),"TATİL DEĞİL")</f>
        <v>TATİL DEĞİL</v>
      </c>
    </row>
    <row r="1346" spans="1:7" x14ac:dyDescent="0.25">
      <c r="A1346" s="74">
        <f t="shared" si="304"/>
        <v>47081</v>
      </c>
      <c r="B1346" s="72">
        <f t="shared" si="299"/>
        <v>5</v>
      </c>
      <c r="C1346" s="72" t="str">
        <f>IF(E1346=0,"RESMİ TATİL",VLOOKUP(E1346,LİSTE!$B$7:$D$1300,3,0))</f>
        <v>Dursun Kubilay YAŞAR</v>
      </c>
      <c r="D1346" s="72" t="str">
        <f>IF(F1346=0,"RESMİ TATİL",VLOOKUP(F1346,LİSTE!$B$7:$D$1300,3,0))</f>
        <v>Zeynep Beril BAŞPINAR</v>
      </c>
      <c r="E1346" s="72">
        <f>IF(B1346="TATİL",0,IF(F1345=0,F1344+1,IF(LİSTE!$F$1=F1345,1,F1345+1)))</f>
        <v>17</v>
      </c>
      <c r="F1346" s="72">
        <f>IF(E1346=0,0,IF(LİSTE!$F$1=E1346,1,E1346+1))</f>
        <v>18</v>
      </c>
      <c r="G1346" s="72" t="str">
        <f>IFERROR(VLOOKUP(A1346,TATİLLER!$A$2:$D$30000,3,0),"TATİL DEĞİL")</f>
        <v>TATİL DEĞİL</v>
      </c>
    </row>
    <row r="1347" spans="1:7" x14ac:dyDescent="0.25">
      <c r="A1347" s="74">
        <f t="shared" ref="A1347" si="313">A1346+3</f>
        <v>47084</v>
      </c>
      <c r="B1347" s="72">
        <f t="shared" ref="B1347:B1410" si="314">IF(G1347="TATİL","TATİL",WEEKDAY(A1347,2))</f>
        <v>1</v>
      </c>
      <c r="C1347" s="72" t="str">
        <f>IF(E1347=0,"RESMİ TATİL",VLOOKUP(E1347,LİSTE!$B$7:$D$1300,3,0))</f>
        <v>Ahmet DAL</v>
      </c>
      <c r="D1347" s="72" t="str">
        <f>IF(F1347=0,"RESMİ TATİL",VLOOKUP(F1347,LİSTE!$B$7:$D$1300,3,0))</f>
        <v>Emirhan KARATAŞ</v>
      </c>
      <c r="E1347" s="72">
        <f>IF(B1347="TATİL",0,IF(F1346=0,F1345+1,IF(LİSTE!$F$1=F1346,1,F1346+1)))</f>
        <v>19</v>
      </c>
      <c r="F1347" s="72">
        <f>IF(E1347=0,0,IF(LİSTE!$F$1=E1347,1,E1347+1))</f>
        <v>20</v>
      </c>
      <c r="G1347" s="72" t="str">
        <f>IFERROR(VLOOKUP(A1347,TATİLLER!$A$2:$D$30000,3,0),"TATİL DEĞİL")</f>
        <v>TATİL DEĞİL</v>
      </c>
    </row>
    <row r="1348" spans="1:7" x14ac:dyDescent="0.25">
      <c r="A1348" s="74">
        <f t="shared" si="304"/>
        <v>47085</v>
      </c>
      <c r="B1348" s="72">
        <f t="shared" si="314"/>
        <v>2</v>
      </c>
      <c r="C1348" s="72" t="str">
        <f>IF(E1348=0,"RESMİ TATİL",VLOOKUP(E1348,LİSTE!$B$7:$D$1300,3,0))</f>
        <v>Zümra Yeter ARI</v>
      </c>
      <c r="D1348" s="72" t="str">
        <f>IF(F1348=0,"RESMİ TATİL",VLOOKUP(F1348,LİSTE!$B$7:$D$1300,3,0))</f>
        <v>Utku KARAGÖZ</v>
      </c>
      <c r="E1348" s="72">
        <f>IF(B1348="TATİL",0,IF(F1347=0,F1346+1,IF(LİSTE!$F$1=F1347,1,F1347+1)))</f>
        <v>21</v>
      </c>
      <c r="F1348" s="72">
        <f>IF(E1348=0,0,IF(LİSTE!$F$1=E1348,1,E1348+1))</f>
        <v>22</v>
      </c>
      <c r="G1348" s="72" t="str">
        <f>IFERROR(VLOOKUP(A1348,TATİLLER!$A$2:$D$30000,3,0),"TATİL DEĞİL")</f>
        <v>TATİL DEĞİL</v>
      </c>
    </row>
    <row r="1349" spans="1:7" x14ac:dyDescent="0.25">
      <c r="A1349" s="74">
        <f t="shared" si="304"/>
        <v>47086</v>
      </c>
      <c r="B1349" s="72">
        <f t="shared" si="314"/>
        <v>3</v>
      </c>
      <c r="C1349" s="72" t="str">
        <f>IF(E1349=0,"RESMİ TATİL",VLOOKUP(E1349,LİSTE!$B$7:$D$1300,3,0))</f>
        <v>Feyza Zümra AVCIOĞLU</v>
      </c>
      <c r="D1349" s="72" t="str">
        <f>IF(F1349=0,"RESMİ TATİL",VLOOKUP(F1349,LİSTE!$B$7:$D$1300,3,0))</f>
        <v>Yusuf Ali TABUR</v>
      </c>
      <c r="E1349" s="72">
        <f>IF(B1349="TATİL",0,IF(F1348=0,F1347+1,IF(LİSTE!$F$1=F1348,1,F1348+1)))</f>
        <v>23</v>
      </c>
      <c r="F1349" s="72">
        <f>IF(E1349=0,0,IF(LİSTE!$F$1=E1349,1,E1349+1))</f>
        <v>24</v>
      </c>
      <c r="G1349" s="72" t="str">
        <f>IFERROR(VLOOKUP(A1349,TATİLLER!$A$2:$D$30000,3,0),"TATİL DEĞİL")</f>
        <v>TATİL DEĞİL</v>
      </c>
    </row>
    <row r="1350" spans="1:7" x14ac:dyDescent="0.25">
      <c r="A1350" s="74">
        <f t="shared" si="304"/>
        <v>47087</v>
      </c>
      <c r="B1350" s="72">
        <f t="shared" si="314"/>
        <v>4</v>
      </c>
      <c r="C1350" s="72" t="str">
        <f>IF(E1350=0,"RESMİ TATİL",VLOOKUP(E1350,LİSTE!$B$7:$D$1300,3,0))</f>
        <v>Irmak UTEBAY</v>
      </c>
      <c r="D1350" s="72" t="str">
        <f>IF(F1350=0,"RESMİ TATİL",VLOOKUP(F1350,LİSTE!$B$7:$D$1300,3,0))</f>
        <v>Kerem AKKOÇ</v>
      </c>
      <c r="E1350" s="72">
        <f>IF(B1350="TATİL",0,IF(F1349=0,F1348+1,IF(LİSTE!$F$1=F1349,1,F1349+1)))</f>
        <v>25</v>
      </c>
      <c r="F1350" s="72">
        <f>IF(E1350=0,0,IF(LİSTE!$F$1=E1350,1,E1350+1))</f>
        <v>26</v>
      </c>
      <c r="G1350" s="72" t="str">
        <f>IFERROR(VLOOKUP(A1350,TATİLLER!$A$2:$D$30000,3,0),"TATİL DEĞİL")</f>
        <v>TATİL DEĞİL</v>
      </c>
    </row>
    <row r="1351" spans="1:7" x14ac:dyDescent="0.25">
      <c r="A1351" s="74">
        <f t="shared" si="304"/>
        <v>47088</v>
      </c>
      <c r="B1351" s="72">
        <f t="shared" si="314"/>
        <v>5</v>
      </c>
      <c r="C1351" s="72" t="str">
        <f>IF(E1351=0,"RESMİ TATİL",VLOOKUP(E1351,LİSTE!$B$7:$D$1300,3,0))</f>
        <v>Elçin Ayşe ELMAS</v>
      </c>
      <c r="D1351" s="72" t="str">
        <f>IF(F1351=0,"RESMİ TATİL",VLOOKUP(F1351,LİSTE!$B$7:$D$1300,3,0))</f>
        <v>Muhammed YILDIZDAĞ</v>
      </c>
      <c r="E1351" s="72">
        <f>IF(B1351="TATİL",0,IF(F1350=0,F1349+1,IF(LİSTE!$F$1=F1350,1,F1350+1)))</f>
        <v>27</v>
      </c>
      <c r="F1351" s="72">
        <f>IF(E1351=0,0,IF(LİSTE!$F$1=E1351,1,E1351+1))</f>
        <v>28</v>
      </c>
      <c r="G1351" s="72" t="str">
        <f>IFERROR(VLOOKUP(A1351,TATİLLER!$A$2:$D$30000,3,0),"TATİL DEĞİL")</f>
        <v>TATİL DEĞİL</v>
      </c>
    </row>
    <row r="1352" spans="1:7" x14ac:dyDescent="0.25">
      <c r="A1352" s="74">
        <f t="shared" ref="A1352" si="315">A1351+3</f>
        <v>47091</v>
      </c>
      <c r="B1352" s="72">
        <f t="shared" si="314"/>
        <v>1</v>
      </c>
      <c r="C1352" s="72" t="str">
        <f>IF(E1352=0,"RESMİ TATİL",VLOOKUP(E1352,LİSTE!$B$7:$D$1300,3,0))</f>
        <v>Nisa Nur SANCAR</v>
      </c>
      <c r="D1352" s="72" t="str">
        <f>IF(F1352=0,"RESMİ TATİL",VLOOKUP(F1352,LİSTE!$B$7:$D$1300,3,0))</f>
        <v>Esila ÇETİN</v>
      </c>
      <c r="E1352" s="72">
        <f>IF(B1352="TATİL",0,IF(F1351=0,F1350+1,IF(LİSTE!$F$1=F1351,1,F1351+1)))</f>
        <v>1</v>
      </c>
      <c r="F1352" s="72">
        <f>IF(E1352=0,0,IF(LİSTE!$F$1=E1352,1,E1352+1))</f>
        <v>2</v>
      </c>
      <c r="G1352" s="72" t="str">
        <f>IFERROR(VLOOKUP(A1352,TATİLLER!$A$2:$D$30000,3,0),"TATİL DEĞİL")</f>
        <v>TATİL DEĞİL</v>
      </c>
    </row>
    <row r="1353" spans="1:7" x14ac:dyDescent="0.25">
      <c r="A1353" s="74">
        <f t="shared" si="304"/>
        <v>47092</v>
      </c>
      <c r="B1353" s="72">
        <f t="shared" si="314"/>
        <v>2</v>
      </c>
      <c r="C1353" s="72" t="str">
        <f>IF(E1353=0,"RESMİ TATİL",VLOOKUP(E1353,LİSTE!$B$7:$D$1300,3,0))</f>
        <v>Zeynep Sevde TOPUZ</v>
      </c>
      <c r="D1353" s="72" t="str">
        <f>IF(F1353=0,"RESMİ TATİL",VLOOKUP(F1353,LİSTE!$B$7:$D$1300,3,0))</f>
        <v>Ömer Asaf KADAŞ</v>
      </c>
      <c r="E1353" s="72">
        <f>IF(B1353="TATİL",0,IF(F1352=0,F1351+1,IF(LİSTE!$F$1=F1352,1,F1352+1)))</f>
        <v>3</v>
      </c>
      <c r="F1353" s="72">
        <f>IF(E1353=0,0,IF(LİSTE!$F$1=E1353,1,E1353+1))</f>
        <v>4</v>
      </c>
      <c r="G1353" s="72" t="str">
        <f>IFERROR(VLOOKUP(A1353,TATİLLER!$A$2:$D$30000,3,0),"TATİL DEĞİL")</f>
        <v>TATİL DEĞİL</v>
      </c>
    </row>
    <row r="1354" spans="1:7" x14ac:dyDescent="0.25">
      <c r="A1354" s="74">
        <f t="shared" si="304"/>
        <v>47093</v>
      </c>
      <c r="B1354" s="72">
        <f t="shared" si="314"/>
        <v>3</v>
      </c>
      <c r="C1354" s="72" t="str">
        <f>IF(E1354=0,"RESMİ TATİL",VLOOKUP(E1354,LİSTE!$B$7:$D$1300,3,0))</f>
        <v>Ramazan Baran ADIGÜZEL</v>
      </c>
      <c r="D1354" s="72" t="str">
        <f>IF(F1354=0,"RESMİ TATİL",VLOOKUP(F1354,LİSTE!$B$7:$D$1300,3,0))</f>
        <v>Bahar AKGÜN</v>
      </c>
      <c r="E1354" s="72">
        <f>IF(B1354="TATİL",0,IF(F1353=0,F1352+1,IF(LİSTE!$F$1=F1353,1,F1353+1)))</f>
        <v>5</v>
      </c>
      <c r="F1354" s="72">
        <f>IF(E1354=0,0,IF(LİSTE!$F$1=E1354,1,E1354+1))</f>
        <v>6</v>
      </c>
      <c r="G1354" s="72" t="str">
        <f>IFERROR(VLOOKUP(A1354,TATİLLER!$A$2:$D$30000,3,0),"TATİL DEĞİL")</f>
        <v>TATİL DEĞİL</v>
      </c>
    </row>
    <row r="1355" spans="1:7" x14ac:dyDescent="0.25">
      <c r="A1355" s="74">
        <f t="shared" si="304"/>
        <v>47094</v>
      </c>
      <c r="B1355" s="72">
        <f t="shared" si="314"/>
        <v>4</v>
      </c>
      <c r="C1355" s="72" t="str">
        <f>IF(E1355=0,"RESMİ TATİL",VLOOKUP(E1355,LİSTE!$B$7:$D$1300,3,0))</f>
        <v>Ömer AKGÜL</v>
      </c>
      <c r="D1355" s="72" t="str">
        <f>IF(F1355=0,"RESMİ TATİL",VLOOKUP(F1355,LİSTE!$B$7:$D$1300,3,0))</f>
        <v>Muharrem EFE TANRIVERDİ</v>
      </c>
      <c r="E1355" s="72">
        <f>IF(B1355="TATİL",0,IF(F1354=0,F1353+1,IF(LİSTE!$F$1=F1354,1,F1354+1)))</f>
        <v>7</v>
      </c>
      <c r="F1355" s="72">
        <f>IF(E1355=0,0,IF(LİSTE!$F$1=E1355,1,E1355+1))</f>
        <v>8</v>
      </c>
      <c r="G1355" s="72" t="str">
        <f>IFERROR(VLOOKUP(A1355,TATİLLER!$A$2:$D$30000,3,0),"TATİL DEĞİL")</f>
        <v>TATİL DEĞİL</v>
      </c>
    </row>
    <row r="1356" spans="1:7" x14ac:dyDescent="0.25">
      <c r="A1356" s="74">
        <f t="shared" si="304"/>
        <v>47095</v>
      </c>
      <c r="B1356" s="72">
        <f t="shared" si="314"/>
        <v>5</v>
      </c>
      <c r="C1356" s="72" t="str">
        <f>IF(E1356=0,"RESMİ TATİL",VLOOKUP(E1356,LİSTE!$B$7:$D$1300,3,0))</f>
        <v>Anıl DOĞAN</v>
      </c>
      <c r="D1356" s="72" t="str">
        <f>IF(F1356=0,"RESMİ TATİL",VLOOKUP(F1356,LİSTE!$B$7:$D$1300,3,0))</f>
        <v>İpek ARSLAN</v>
      </c>
      <c r="E1356" s="72">
        <f>IF(B1356="TATİL",0,IF(F1355=0,F1354+1,IF(LİSTE!$F$1=F1355,1,F1355+1)))</f>
        <v>9</v>
      </c>
      <c r="F1356" s="72">
        <f>IF(E1356=0,0,IF(LİSTE!$F$1=E1356,1,E1356+1))</f>
        <v>10</v>
      </c>
      <c r="G1356" s="72" t="str">
        <f>IFERROR(VLOOKUP(A1356,TATİLLER!$A$2:$D$30000,3,0),"TATİL DEĞİL")</f>
        <v>TATİL DEĞİL</v>
      </c>
    </row>
    <row r="1357" spans="1:7" x14ac:dyDescent="0.25">
      <c r="A1357" s="74">
        <f t="shared" ref="A1357" si="316">A1356+3</f>
        <v>47098</v>
      </c>
      <c r="B1357" s="72">
        <f t="shared" si="314"/>
        <v>1</v>
      </c>
      <c r="C1357" s="72" t="str">
        <f>IF(E1357=0,"RESMİ TATİL",VLOOKUP(E1357,LİSTE!$B$7:$D$1300,3,0))</f>
        <v>Efe KARSAK</v>
      </c>
      <c r="D1357" s="72" t="str">
        <f>IF(F1357=0,"RESMİ TATİL",VLOOKUP(F1357,LİSTE!$B$7:$D$1300,3,0))</f>
        <v>Abdullah KIRBAÇ</v>
      </c>
      <c r="E1357" s="72">
        <f>IF(B1357="TATİL",0,IF(F1356=0,F1355+1,IF(LİSTE!$F$1=F1356,1,F1356+1)))</f>
        <v>11</v>
      </c>
      <c r="F1357" s="72">
        <f>IF(E1357=0,0,IF(LİSTE!$F$1=E1357,1,E1357+1))</f>
        <v>12</v>
      </c>
      <c r="G1357" s="72" t="str">
        <f>IFERROR(VLOOKUP(A1357,TATİLLER!$A$2:$D$30000,3,0),"TATİL DEĞİL")</f>
        <v>TATİL DEĞİL</v>
      </c>
    </row>
    <row r="1358" spans="1:7" x14ac:dyDescent="0.25">
      <c r="A1358" s="74">
        <f t="shared" si="304"/>
        <v>47099</v>
      </c>
      <c r="B1358" s="72">
        <f t="shared" si="314"/>
        <v>2</v>
      </c>
      <c r="C1358" s="72" t="str">
        <f>IF(E1358=0,"RESMİ TATİL",VLOOKUP(E1358,LİSTE!$B$7:$D$1300,3,0))</f>
        <v>Ümmü Defne GÜLER</v>
      </c>
      <c r="D1358" s="72" t="str">
        <f>IF(F1358=0,"RESMİ TATİL",VLOOKUP(F1358,LİSTE!$B$7:$D$1300,3,0))</f>
        <v>Şevval ÖZDAMAR</v>
      </c>
      <c r="E1358" s="72">
        <f>IF(B1358="TATİL",0,IF(F1357=0,F1356+1,IF(LİSTE!$F$1=F1357,1,F1357+1)))</f>
        <v>13</v>
      </c>
      <c r="F1358" s="72">
        <f>IF(E1358=0,0,IF(LİSTE!$F$1=E1358,1,E1358+1))</f>
        <v>14</v>
      </c>
      <c r="G1358" s="72" t="str">
        <f>IFERROR(VLOOKUP(A1358,TATİLLER!$A$2:$D$30000,3,0),"TATİL DEĞİL")</f>
        <v>TATİL DEĞİL</v>
      </c>
    </row>
    <row r="1359" spans="1:7" x14ac:dyDescent="0.25">
      <c r="A1359" s="74">
        <f t="shared" si="304"/>
        <v>47100</v>
      </c>
      <c r="B1359" s="72">
        <f t="shared" si="314"/>
        <v>3</v>
      </c>
      <c r="C1359" s="72" t="str">
        <f>IF(E1359=0,"RESMİ TATİL",VLOOKUP(E1359,LİSTE!$B$7:$D$1300,3,0))</f>
        <v>Zeynep AKDAĞ</v>
      </c>
      <c r="D1359" s="72" t="str">
        <f>IF(F1359=0,"RESMİ TATİL",VLOOKUP(F1359,LİSTE!$B$7:$D$1300,3,0))</f>
        <v>Esma ÇOKER</v>
      </c>
      <c r="E1359" s="72">
        <f>IF(B1359="TATİL",0,IF(F1358=0,F1357+1,IF(LİSTE!$F$1=F1358,1,F1358+1)))</f>
        <v>15</v>
      </c>
      <c r="F1359" s="72">
        <f>IF(E1359=0,0,IF(LİSTE!$F$1=E1359,1,E1359+1))</f>
        <v>16</v>
      </c>
      <c r="G1359" s="72" t="str">
        <f>IFERROR(VLOOKUP(A1359,TATİLLER!$A$2:$D$30000,3,0),"TATİL DEĞİL")</f>
        <v>TATİL DEĞİL</v>
      </c>
    </row>
    <row r="1360" spans="1:7" x14ac:dyDescent="0.25">
      <c r="A1360" s="74">
        <f t="shared" si="304"/>
        <v>47101</v>
      </c>
      <c r="B1360" s="72">
        <f t="shared" si="314"/>
        <v>4</v>
      </c>
      <c r="C1360" s="72" t="str">
        <f>IF(E1360=0,"RESMİ TATİL",VLOOKUP(E1360,LİSTE!$B$7:$D$1300,3,0))</f>
        <v>Dursun Kubilay YAŞAR</v>
      </c>
      <c r="D1360" s="72" t="str">
        <f>IF(F1360=0,"RESMİ TATİL",VLOOKUP(F1360,LİSTE!$B$7:$D$1300,3,0))</f>
        <v>Zeynep Beril BAŞPINAR</v>
      </c>
      <c r="E1360" s="72">
        <f>IF(B1360="TATİL",0,IF(F1359=0,F1358+1,IF(LİSTE!$F$1=F1359,1,F1359+1)))</f>
        <v>17</v>
      </c>
      <c r="F1360" s="72">
        <f>IF(E1360=0,0,IF(LİSTE!$F$1=E1360,1,E1360+1))</f>
        <v>18</v>
      </c>
      <c r="G1360" s="72" t="str">
        <f>IFERROR(VLOOKUP(A1360,TATİLLER!$A$2:$D$30000,3,0),"TATİL DEĞİL")</f>
        <v>TATİL DEĞİL</v>
      </c>
    </row>
    <row r="1361" spans="1:7" x14ac:dyDescent="0.25">
      <c r="A1361" s="74">
        <f t="shared" si="304"/>
        <v>47102</v>
      </c>
      <c r="B1361" s="72">
        <f t="shared" si="314"/>
        <v>5</v>
      </c>
      <c r="C1361" s="72" t="str">
        <f>IF(E1361=0,"RESMİ TATİL",VLOOKUP(E1361,LİSTE!$B$7:$D$1300,3,0))</f>
        <v>Ahmet DAL</v>
      </c>
      <c r="D1361" s="72" t="str">
        <f>IF(F1361=0,"RESMİ TATİL",VLOOKUP(F1361,LİSTE!$B$7:$D$1300,3,0))</f>
        <v>Emirhan KARATAŞ</v>
      </c>
      <c r="E1361" s="72">
        <f>IF(B1361="TATİL",0,IF(F1360=0,F1359+1,IF(LİSTE!$F$1=F1360,1,F1360+1)))</f>
        <v>19</v>
      </c>
      <c r="F1361" s="72">
        <f>IF(E1361=0,0,IF(LİSTE!$F$1=E1361,1,E1361+1))</f>
        <v>20</v>
      </c>
      <c r="G1361" s="72" t="str">
        <f>IFERROR(VLOOKUP(A1361,TATİLLER!$A$2:$D$30000,3,0),"TATİL DEĞİL")</f>
        <v>TATİL DEĞİL</v>
      </c>
    </row>
    <row r="1362" spans="1:7" x14ac:dyDescent="0.25">
      <c r="A1362" s="74">
        <f t="shared" ref="A1362" si="317">A1361+3</f>
        <v>47105</v>
      </c>
      <c r="B1362" s="72">
        <f t="shared" si="314"/>
        <v>1</v>
      </c>
      <c r="C1362" s="72" t="str">
        <f>IF(E1362=0,"RESMİ TATİL",VLOOKUP(E1362,LİSTE!$B$7:$D$1300,3,0))</f>
        <v>Zümra Yeter ARI</v>
      </c>
      <c r="D1362" s="72" t="str">
        <f>IF(F1362=0,"RESMİ TATİL",VLOOKUP(F1362,LİSTE!$B$7:$D$1300,3,0))</f>
        <v>Utku KARAGÖZ</v>
      </c>
      <c r="E1362" s="72">
        <f>IF(B1362="TATİL",0,IF(F1361=0,F1360+1,IF(LİSTE!$F$1=F1361,1,F1361+1)))</f>
        <v>21</v>
      </c>
      <c r="F1362" s="72">
        <f>IF(E1362=0,0,IF(LİSTE!$F$1=E1362,1,E1362+1))</f>
        <v>22</v>
      </c>
      <c r="G1362" s="72" t="str">
        <f>IFERROR(VLOOKUP(A1362,TATİLLER!$A$2:$D$30000,3,0),"TATİL DEĞİL")</f>
        <v>TATİL DEĞİL</v>
      </c>
    </row>
    <row r="1363" spans="1:7" x14ac:dyDescent="0.25">
      <c r="A1363" s="74">
        <f t="shared" si="304"/>
        <v>47106</v>
      </c>
      <c r="B1363" s="72">
        <f t="shared" si="314"/>
        <v>2</v>
      </c>
      <c r="C1363" s="72" t="str">
        <f>IF(E1363=0,"RESMİ TATİL",VLOOKUP(E1363,LİSTE!$B$7:$D$1300,3,0))</f>
        <v>Feyza Zümra AVCIOĞLU</v>
      </c>
      <c r="D1363" s="72" t="str">
        <f>IF(F1363=0,"RESMİ TATİL",VLOOKUP(F1363,LİSTE!$B$7:$D$1300,3,0))</f>
        <v>Yusuf Ali TABUR</v>
      </c>
      <c r="E1363" s="72">
        <f>IF(B1363="TATİL",0,IF(F1362=0,F1361+1,IF(LİSTE!$F$1=F1362,1,F1362+1)))</f>
        <v>23</v>
      </c>
      <c r="F1363" s="72">
        <f>IF(E1363=0,0,IF(LİSTE!$F$1=E1363,1,E1363+1))</f>
        <v>24</v>
      </c>
      <c r="G1363" s="72" t="str">
        <f>IFERROR(VLOOKUP(A1363,TATİLLER!$A$2:$D$30000,3,0),"TATİL DEĞİL")</f>
        <v>TATİL DEĞİL</v>
      </c>
    </row>
    <row r="1364" spans="1:7" x14ac:dyDescent="0.25">
      <c r="A1364" s="74">
        <f t="shared" si="304"/>
        <v>47107</v>
      </c>
      <c r="B1364" s="72">
        <f t="shared" si="314"/>
        <v>3</v>
      </c>
      <c r="C1364" s="72" t="str">
        <f>IF(E1364=0,"RESMİ TATİL",VLOOKUP(E1364,LİSTE!$B$7:$D$1300,3,0))</f>
        <v>Irmak UTEBAY</v>
      </c>
      <c r="D1364" s="72" t="str">
        <f>IF(F1364=0,"RESMİ TATİL",VLOOKUP(F1364,LİSTE!$B$7:$D$1300,3,0))</f>
        <v>Kerem AKKOÇ</v>
      </c>
      <c r="E1364" s="72">
        <f>IF(B1364="TATİL",0,IF(F1363=0,F1362+1,IF(LİSTE!$F$1=F1363,1,F1363+1)))</f>
        <v>25</v>
      </c>
      <c r="F1364" s="72">
        <f>IF(E1364=0,0,IF(LİSTE!$F$1=E1364,1,E1364+1))</f>
        <v>26</v>
      </c>
      <c r="G1364" s="72" t="str">
        <f>IFERROR(VLOOKUP(A1364,TATİLLER!$A$2:$D$30000,3,0),"TATİL DEĞİL")</f>
        <v>TATİL DEĞİL</v>
      </c>
    </row>
    <row r="1365" spans="1:7" x14ac:dyDescent="0.25">
      <c r="A1365" s="74">
        <f t="shared" si="304"/>
        <v>47108</v>
      </c>
      <c r="B1365" s="72">
        <f t="shared" si="314"/>
        <v>4</v>
      </c>
      <c r="C1365" s="72" t="str">
        <f>IF(E1365=0,"RESMİ TATİL",VLOOKUP(E1365,LİSTE!$B$7:$D$1300,3,0))</f>
        <v>Elçin Ayşe ELMAS</v>
      </c>
      <c r="D1365" s="72" t="str">
        <f>IF(F1365=0,"RESMİ TATİL",VLOOKUP(F1365,LİSTE!$B$7:$D$1300,3,0))</f>
        <v>Muhammed YILDIZDAĞ</v>
      </c>
      <c r="E1365" s="72">
        <f>IF(B1365="TATİL",0,IF(F1364=0,F1363+1,IF(LİSTE!$F$1=F1364,1,F1364+1)))</f>
        <v>27</v>
      </c>
      <c r="F1365" s="72">
        <f>IF(E1365=0,0,IF(LİSTE!$F$1=E1365,1,E1365+1))</f>
        <v>28</v>
      </c>
      <c r="G1365" s="72" t="str">
        <f>IFERROR(VLOOKUP(A1365,TATİLLER!$A$2:$D$30000,3,0),"TATİL DEĞİL")</f>
        <v>TATİL DEĞİL</v>
      </c>
    </row>
    <row r="1366" spans="1:7" x14ac:dyDescent="0.25">
      <c r="A1366" s="74">
        <f t="shared" si="304"/>
        <v>47109</v>
      </c>
      <c r="B1366" s="72">
        <f t="shared" si="314"/>
        <v>5</v>
      </c>
      <c r="C1366" s="72" t="str">
        <f>IF(E1366=0,"RESMİ TATİL",VLOOKUP(E1366,LİSTE!$B$7:$D$1300,3,0))</f>
        <v>Nisa Nur SANCAR</v>
      </c>
      <c r="D1366" s="72" t="str">
        <f>IF(F1366=0,"RESMİ TATİL",VLOOKUP(F1366,LİSTE!$B$7:$D$1300,3,0))</f>
        <v>Esila ÇETİN</v>
      </c>
      <c r="E1366" s="72">
        <f>IF(B1366="TATİL",0,IF(F1365=0,F1364+1,IF(LİSTE!$F$1=F1365,1,F1365+1)))</f>
        <v>1</v>
      </c>
      <c r="F1366" s="72">
        <f>IF(E1366=0,0,IF(LİSTE!$F$1=E1366,1,E1366+1))</f>
        <v>2</v>
      </c>
      <c r="G1366" s="72" t="str">
        <f>IFERROR(VLOOKUP(A1366,TATİLLER!$A$2:$D$30000,3,0),"TATİL DEĞİL")</f>
        <v>TATİL DEĞİL</v>
      </c>
    </row>
    <row r="1367" spans="1:7" x14ac:dyDescent="0.25">
      <c r="A1367" s="74">
        <f t="shared" ref="A1367" si="318">A1366+3</f>
        <v>47112</v>
      </c>
      <c r="B1367" s="72">
        <f t="shared" si="314"/>
        <v>1</v>
      </c>
      <c r="C1367" s="72" t="str">
        <f>IF(E1367=0,"RESMİ TATİL",VLOOKUP(E1367,LİSTE!$B$7:$D$1300,3,0))</f>
        <v>Zeynep Sevde TOPUZ</v>
      </c>
      <c r="D1367" s="72" t="str">
        <f>IF(F1367=0,"RESMİ TATİL",VLOOKUP(F1367,LİSTE!$B$7:$D$1300,3,0))</f>
        <v>Ömer Asaf KADAŞ</v>
      </c>
      <c r="E1367" s="72">
        <f>IF(B1367="TATİL",0,IF(F1366=0,F1365+1,IF(LİSTE!$F$1=F1366,1,F1366+1)))</f>
        <v>3</v>
      </c>
      <c r="F1367" s="72">
        <f>IF(E1367=0,0,IF(LİSTE!$F$1=E1367,1,E1367+1))</f>
        <v>4</v>
      </c>
      <c r="G1367" s="72" t="str">
        <f>IFERROR(VLOOKUP(A1367,TATİLLER!$A$2:$D$30000,3,0),"TATİL DEĞİL")</f>
        <v>TATİL DEĞİL</v>
      </c>
    </row>
    <row r="1368" spans="1:7" x14ac:dyDescent="0.25">
      <c r="A1368" s="74">
        <f t="shared" ref="A1368:A1431" si="319">A1367+1</f>
        <v>47113</v>
      </c>
      <c r="B1368" s="72">
        <f t="shared" si="314"/>
        <v>2</v>
      </c>
      <c r="C1368" s="72" t="str">
        <f>IF(E1368=0,"RESMİ TATİL",VLOOKUP(E1368,LİSTE!$B$7:$D$1300,3,0))</f>
        <v>Ramazan Baran ADIGÜZEL</v>
      </c>
      <c r="D1368" s="72" t="str">
        <f>IF(F1368=0,"RESMİ TATİL",VLOOKUP(F1368,LİSTE!$B$7:$D$1300,3,0))</f>
        <v>Bahar AKGÜN</v>
      </c>
      <c r="E1368" s="72">
        <f>IF(B1368="TATİL",0,IF(F1367=0,F1366+1,IF(LİSTE!$F$1=F1367,1,F1367+1)))</f>
        <v>5</v>
      </c>
      <c r="F1368" s="72">
        <f>IF(E1368=0,0,IF(LİSTE!$F$1=E1368,1,E1368+1))</f>
        <v>6</v>
      </c>
      <c r="G1368" s="72" t="str">
        <f>IFERROR(VLOOKUP(A1368,TATİLLER!$A$2:$D$30000,3,0),"TATİL DEĞİL")</f>
        <v>TATİL DEĞİL</v>
      </c>
    </row>
    <row r="1369" spans="1:7" x14ac:dyDescent="0.25">
      <c r="A1369" s="74">
        <f t="shared" si="319"/>
        <v>47114</v>
      </c>
      <c r="B1369" s="72">
        <f t="shared" si="314"/>
        <v>3</v>
      </c>
      <c r="C1369" s="72" t="str">
        <f>IF(E1369=0,"RESMİ TATİL",VLOOKUP(E1369,LİSTE!$B$7:$D$1300,3,0))</f>
        <v>Ömer AKGÜL</v>
      </c>
      <c r="D1369" s="72" t="str">
        <f>IF(F1369=0,"RESMİ TATİL",VLOOKUP(F1369,LİSTE!$B$7:$D$1300,3,0))</f>
        <v>Muharrem EFE TANRIVERDİ</v>
      </c>
      <c r="E1369" s="72">
        <f>IF(B1369="TATİL",0,IF(F1368=0,F1367+1,IF(LİSTE!$F$1=F1368,1,F1368+1)))</f>
        <v>7</v>
      </c>
      <c r="F1369" s="72">
        <f>IF(E1369=0,0,IF(LİSTE!$F$1=E1369,1,E1369+1))</f>
        <v>8</v>
      </c>
      <c r="G1369" s="72" t="str">
        <f>IFERROR(VLOOKUP(A1369,TATİLLER!$A$2:$D$30000,3,0),"TATİL DEĞİL")</f>
        <v>TATİL DEĞİL</v>
      </c>
    </row>
    <row r="1370" spans="1:7" x14ac:dyDescent="0.25">
      <c r="A1370" s="74">
        <f t="shared" si="319"/>
        <v>47115</v>
      </c>
      <c r="B1370" s="72">
        <f t="shared" si="314"/>
        <v>4</v>
      </c>
      <c r="C1370" s="72" t="str">
        <f>IF(E1370=0,"RESMİ TATİL",VLOOKUP(E1370,LİSTE!$B$7:$D$1300,3,0))</f>
        <v>Anıl DOĞAN</v>
      </c>
      <c r="D1370" s="72" t="str">
        <f>IF(F1370=0,"RESMİ TATİL",VLOOKUP(F1370,LİSTE!$B$7:$D$1300,3,0))</f>
        <v>İpek ARSLAN</v>
      </c>
      <c r="E1370" s="72">
        <f>IF(B1370="TATİL",0,IF(F1369=0,F1368+1,IF(LİSTE!$F$1=F1369,1,F1369+1)))</f>
        <v>9</v>
      </c>
      <c r="F1370" s="72">
        <f>IF(E1370=0,0,IF(LİSTE!$F$1=E1370,1,E1370+1))</f>
        <v>10</v>
      </c>
      <c r="G1370" s="72" t="str">
        <f>IFERROR(VLOOKUP(A1370,TATİLLER!$A$2:$D$30000,3,0),"TATİL DEĞİL")</f>
        <v>TATİL DEĞİL</v>
      </c>
    </row>
    <row r="1371" spans="1:7" x14ac:dyDescent="0.25">
      <c r="A1371" s="74">
        <f t="shared" si="319"/>
        <v>47116</v>
      </c>
      <c r="B1371" s="72">
        <f t="shared" si="314"/>
        <v>5</v>
      </c>
      <c r="C1371" s="72" t="str">
        <f>IF(E1371=0,"RESMİ TATİL",VLOOKUP(E1371,LİSTE!$B$7:$D$1300,3,0))</f>
        <v>Efe KARSAK</v>
      </c>
      <c r="D1371" s="72" t="str">
        <f>IF(F1371=0,"RESMİ TATİL",VLOOKUP(F1371,LİSTE!$B$7:$D$1300,3,0))</f>
        <v>Abdullah KIRBAÇ</v>
      </c>
      <c r="E1371" s="72">
        <f>IF(B1371="TATİL",0,IF(F1370=0,F1369+1,IF(LİSTE!$F$1=F1370,1,F1370+1)))</f>
        <v>11</v>
      </c>
      <c r="F1371" s="72">
        <f>IF(E1371=0,0,IF(LİSTE!$F$1=E1371,1,E1371+1))</f>
        <v>12</v>
      </c>
      <c r="G1371" s="72" t="str">
        <f>IFERROR(VLOOKUP(A1371,TATİLLER!$A$2:$D$30000,3,0),"TATİL DEĞİL")</f>
        <v>TATİL DEĞİL</v>
      </c>
    </row>
    <row r="1372" spans="1:7" x14ac:dyDescent="0.25">
      <c r="A1372" s="74">
        <f t="shared" ref="A1372" si="320">A1371+3</f>
        <v>47119</v>
      </c>
      <c r="B1372" s="72">
        <f t="shared" si="314"/>
        <v>1</v>
      </c>
      <c r="C1372" s="72" t="str">
        <f>IF(E1372=0,"RESMİ TATİL",VLOOKUP(E1372,LİSTE!$B$7:$D$1300,3,0))</f>
        <v>Ümmü Defne GÜLER</v>
      </c>
      <c r="D1372" s="72" t="str">
        <f>IF(F1372=0,"RESMİ TATİL",VLOOKUP(F1372,LİSTE!$B$7:$D$1300,3,0))</f>
        <v>Şevval ÖZDAMAR</v>
      </c>
      <c r="E1372" s="72">
        <f>IF(B1372="TATİL",0,IF(F1371=0,F1370+1,IF(LİSTE!$F$1=F1371,1,F1371+1)))</f>
        <v>13</v>
      </c>
      <c r="F1372" s="72">
        <f>IF(E1372=0,0,IF(LİSTE!$F$1=E1372,1,E1372+1))</f>
        <v>14</v>
      </c>
      <c r="G1372" s="72" t="str">
        <f>IFERROR(VLOOKUP(A1372,TATİLLER!$A$2:$D$30000,3,0),"TATİL DEĞİL")</f>
        <v>TATİL DEĞİL</v>
      </c>
    </row>
    <row r="1373" spans="1:7" x14ac:dyDescent="0.25">
      <c r="A1373" s="74">
        <f t="shared" si="319"/>
        <v>47120</v>
      </c>
      <c r="B1373" s="72">
        <f t="shared" si="314"/>
        <v>2</v>
      </c>
      <c r="C1373" s="72" t="str">
        <f>IF(E1373=0,"RESMİ TATİL",VLOOKUP(E1373,LİSTE!$B$7:$D$1300,3,0))</f>
        <v>Zeynep AKDAĞ</v>
      </c>
      <c r="D1373" s="72" t="str">
        <f>IF(F1373=0,"RESMİ TATİL",VLOOKUP(F1373,LİSTE!$B$7:$D$1300,3,0))</f>
        <v>Esma ÇOKER</v>
      </c>
      <c r="E1373" s="72">
        <f>IF(B1373="TATİL",0,IF(F1372=0,F1371+1,IF(LİSTE!$F$1=F1372,1,F1372+1)))</f>
        <v>15</v>
      </c>
      <c r="F1373" s="72">
        <f>IF(E1373=0,0,IF(LİSTE!$F$1=E1373,1,E1373+1))</f>
        <v>16</v>
      </c>
      <c r="G1373" s="72" t="str">
        <f>IFERROR(VLOOKUP(A1373,TATİLLER!$A$2:$D$30000,3,0),"TATİL DEĞİL")</f>
        <v>TATİL DEĞİL</v>
      </c>
    </row>
    <row r="1374" spans="1:7" x14ac:dyDescent="0.25">
      <c r="A1374" s="74">
        <f t="shared" si="319"/>
        <v>47121</v>
      </c>
      <c r="B1374" s="72">
        <f t="shared" si="314"/>
        <v>3</v>
      </c>
      <c r="C1374" s="72" t="str">
        <f>IF(E1374=0,"RESMİ TATİL",VLOOKUP(E1374,LİSTE!$B$7:$D$1300,3,0))</f>
        <v>Dursun Kubilay YAŞAR</v>
      </c>
      <c r="D1374" s="72" t="str">
        <f>IF(F1374=0,"RESMİ TATİL",VLOOKUP(F1374,LİSTE!$B$7:$D$1300,3,0))</f>
        <v>Zeynep Beril BAŞPINAR</v>
      </c>
      <c r="E1374" s="72">
        <f>IF(B1374="TATİL",0,IF(F1373=0,F1372+1,IF(LİSTE!$F$1=F1373,1,F1373+1)))</f>
        <v>17</v>
      </c>
      <c r="F1374" s="72">
        <f>IF(E1374=0,0,IF(LİSTE!$F$1=E1374,1,E1374+1))</f>
        <v>18</v>
      </c>
      <c r="G1374" s="72" t="str">
        <f>IFERROR(VLOOKUP(A1374,TATİLLER!$A$2:$D$30000,3,0),"TATİL DEĞİL")</f>
        <v>TATİL DEĞİL</v>
      </c>
    </row>
    <row r="1375" spans="1:7" x14ac:dyDescent="0.25">
      <c r="A1375" s="74">
        <f t="shared" si="319"/>
        <v>47122</v>
      </c>
      <c r="B1375" s="72">
        <f t="shared" si="314"/>
        <v>4</v>
      </c>
      <c r="C1375" s="72" t="str">
        <f>IF(E1375=0,"RESMİ TATİL",VLOOKUP(E1375,LİSTE!$B$7:$D$1300,3,0))</f>
        <v>Ahmet DAL</v>
      </c>
      <c r="D1375" s="72" t="str">
        <f>IF(F1375=0,"RESMİ TATİL",VLOOKUP(F1375,LİSTE!$B$7:$D$1300,3,0))</f>
        <v>Emirhan KARATAŞ</v>
      </c>
      <c r="E1375" s="72">
        <f>IF(B1375="TATİL",0,IF(F1374=0,F1373+1,IF(LİSTE!$F$1=F1374,1,F1374+1)))</f>
        <v>19</v>
      </c>
      <c r="F1375" s="72">
        <f>IF(E1375=0,0,IF(LİSTE!$F$1=E1375,1,E1375+1))</f>
        <v>20</v>
      </c>
      <c r="G1375" s="72" t="str">
        <f>IFERROR(VLOOKUP(A1375,TATİLLER!$A$2:$D$30000,3,0),"TATİL DEĞİL")</f>
        <v>TATİL DEĞİL</v>
      </c>
    </row>
    <row r="1376" spans="1:7" x14ac:dyDescent="0.25">
      <c r="A1376" s="74">
        <f t="shared" si="319"/>
        <v>47123</v>
      </c>
      <c r="B1376" s="72">
        <f t="shared" si="314"/>
        <v>5</v>
      </c>
      <c r="C1376" s="72" t="str">
        <f>IF(E1376=0,"RESMİ TATİL",VLOOKUP(E1376,LİSTE!$B$7:$D$1300,3,0))</f>
        <v>Zümra Yeter ARI</v>
      </c>
      <c r="D1376" s="72" t="str">
        <f>IF(F1376=0,"RESMİ TATİL",VLOOKUP(F1376,LİSTE!$B$7:$D$1300,3,0))</f>
        <v>Utku KARAGÖZ</v>
      </c>
      <c r="E1376" s="72">
        <f>IF(B1376="TATİL",0,IF(F1375=0,F1374+1,IF(LİSTE!$F$1=F1375,1,F1375+1)))</f>
        <v>21</v>
      </c>
      <c r="F1376" s="72">
        <f>IF(E1376=0,0,IF(LİSTE!$F$1=E1376,1,E1376+1))</f>
        <v>22</v>
      </c>
      <c r="G1376" s="72" t="str">
        <f>IFERROR(VLOOKUP(A1376,TATİLLER!$A$2:$D$30000,3,0),"TATİL DEĞİL")</f>
        <v>TATİL DEĞİL</v>
      </c>
    </row>
    <row r="1377" spans="1:7" x14ac:dyDescent="0.25">
      <c r="A1377" s="74">
        <f t="shared" ref="A1377" si="321">A1376+3</f>
        <v>47126</v>
      </c>
      <c r="B1377" s="72">
        <f t="shared" si="314"/>
        <v>1</v>
      </c>
      <c r="C1377" s="72" t="str">
        <f>IF(E1377=0,"RESMİ TATİL",VLOOKUP(E1377,LİSTE!$B$7:$D$1300,3,0))</f>
        <v>Feyza Zümra AVCIOĞLU</v>
      </c>
      <c r="D1377" s="72" t="str">
        <f>IF(F1377=0,"RESMİ TATİL",VLOOKUP(F1377,LİSTE!$B$7:$D$1300,3,0))</f>
        <v>Yusuf Ali TABUR</v>
      </c>
      <c r="E1377" s="72">
        <f>IF(B1377="TATİL",0,IF(F1376=0,F1375+1,IF(LİSTE!$F$1=F1376,1,F1376+1)))</f>
        <v>23</v>
      </c>
      <c r="F1377" s="72">
        <f>IF(E1377=0,0,IF(LİSTE!$F$1=E1377,1,E1377+1))</f>
        <v>24</v>
      </c>
      <c r="G1377" s="72" t="str">
        <f>IFERROR(VLOOKUP(A1377,TATİLLER!$A$2:$D$30000,3,0),"TATİL DEĞİL")</f>
        <v>TATİL DEĞİL</v>
      </c>
    </row>
    <row r="1378" spans="1:7" x14ac:dyDescent="0.25">
      <c r="A1378" s="74">
        <f t="shared" si="319"/>
        <v>47127</v>
      </c>
      <c r="B1378" s="72">
        <f t="shared" si="314"/>
        <v>2</v>
      </c>
      <c r="C1378" s="72" t="str">
        <f>IF(E1378=0,"RESMİ TATİL",VLOOKUP(E1378,LİSTE!$B$7:$D$1300,3,0))</f>
        <v>Irmak UTEBAY</v>
      </c>
      <c r="D1378" s="72" t="str">
        <f>IF(F1378=0,"RESMİ TATİL",VLOOKUP(F1378,LİSTE!$B$7:$D$1300,3,0))</f>
        <v>Kerem AKKOÇ</v>
      </c>
      <c r="E1378" s="72">
        <f>IF(B1378="TATİL",0,IF(F1377=0,F1376+1,IF(LİSTE!$F$1=F1377,1,F1377+1)))</f>
        <v>25</v>
      </c>
      <c r="F1378" s="72">
        <f>IF(E1378=0,0,IF(LİSTE!$F$1=E1378,1,E1378+1))</f>
        <v>26</v>
      </c>
      <c r="G1378" s="72" t="str">
        <f>IFERROR(VLOOKUP(A1378,TATİLLER!$A$2:$D$30000,3,0),"TATİL DEĞİL")</f>
        <v>TATİL DEĞİL</v>
      </c>
    </row>
    <row r="1379" spans="1:7" x14ac:dyDescent="0.25">
      <c r="A1379" s="74">
        <f t="shared" si="319"/>
        <v>47128</v>
      </c>
      <c r="B1379" s="72">
        <f t="shared" si="314"/>
        <v>3</v>
      </c>
      <c r="C1379" s="72" t="str">
        <f>IF(E1379=0,"RESMİ TATİL",VLOOKUP(E1379,LİSTE!$B$7:$D$1300,3,0))</f>
        <v>Elçin Ayşe ELMAS</v>
      </c>
      <c r="D1379" s="72" t="str">
        <f>IF(F1379=0,"RESMİ TATİL",VLOOKUP(F1379,LİSTE!$B$7:$D$1300,3,0))</f>
        <v>Muhammed YILDIZDAĞ</v>
      </c>
      <c r="E1379" s="72">
        <f>IF(B1379="TATİL",0,IF(F1378=0,F1377+1,IF(LİSTE!$F$1=F1378,1,F1378+1)))</f>
        <v>27</v>
      </c>
      <c r="F1379" s="72">
        <f>IF(E1379=0,0,IF(LİSTE!$F$1=E1379,1,E1379+1))</f>
        <v>28</v>
      </c>
      <c r="G1379" s="72" t="str">
        <f>IFERROR(VLOOKUP(A1379,TATİLLER!$A$2:$D$30000,3,0),"TATİL DEĞİL")</f>
        <v>TATİL DEĞİL</v>
      </c>
    </row>
    <row r="1380" spans="1:7" x14ac:dyDescent="0.25">
      <c r="A1380" s="74">
        <f t="shared" si="319"/>
        <v>47129</v>
      </c>
      <c r="B1380" s="72">
        <f t="shared" si="314"/>
        <v>4</v>
      </c>
      <c r="C1380" s="72" t="str">
        <f>IF(E1380=0,"RESMİ TATİL",VLOOKUP(E1380,LİSTE!$B$7:$D$1300,3,0))</f>
        <v>Nisa Nur SANCAR</v>
      </c>
      <c r="D1380" s="72" t="str">
        <f>IF(F1380=0,"RESMİ TATİL",VLOOKUP(F1380,LİSTE!$B$7:$D$1300,3,0))</f>
        <v>Esila ÇETİN</v>
      </c>
      <c r="E1380" s="72">
        <f>IF(B1380="TATİL",0,IF(F1379=0,F1378+1,IF(LİSTE!$F$1=F1379,1,F1379+1)))</f>
        <v>1</v>
      </c>
      <c r="F1380" s="72">
        <f>IF(E1380=0,0,IF(LİSTE!$F$1=E1380,1,E1380+1))</f>
        <v>2</v>
      </c>
      <c r="G1380" s="72" t="str">
        <f>IFERROR(VLOOKUP(A1380,TATİLLER!$A$2:$D$30000,3,0),"TATİL DEĞİL")</f>
        <v>TATİL DEĞİL</v>
      </c>
    </row>
    <row r="1381" spans="1:7" x14ac:dyDescent="0.25">
      <c r="A1381" s="74">
        <f t="shared" si="319"/>
        <v>47130</v>
      </c>
      <c r="B1381" s="72">
        <f t="shared" si="314"/>
        <v>5</v>
      </c>
      <c r="C1381" s="72" t="str">
        <f>IF(E1381=0,"RESMİ TATİL",VLOOKUP(E1381,LİSTE!$B$7:$D$1300,3,0))</f>
        <v>Zeynep Sevde TOPUZ</v>
      </c>
      <c r="D1381" s="72" t="str">
        <f>IF(F1381=0,"RESMİ TATİL",VLOOKUP(F1381,LİSTE!$B$7:$D$1300,3,0))</f>
        <v>Ömer Asaf KADAŞ</v>
      </c>
      <c r="E1381" s="72">
        <f>IF(B1381="TATİL",0,IF(F1380=0,F1379+1,IF(LİSTE!$F$1=F1380,1,F1380+1)))</f>
        <v>3</v>
      </c>
      <c r="F1381" s="72">
        <f>IF(E1381=0,0,IF(LİSTE!$F$1=E1381,1,E1381+1))</f>
        <v>4</v>
      </c>
      <c r="G1381" s="72" t="str">
        <f>IFERROR(VLOOKUP(A1381,TATİLLER!$A$2:$D$30000,3,0),"TATİL DEĞİL")</f>
        <v>TATİL DEĞİL</v>
      </c>
    </row>
    <row r="1382" spans="1:7" x14ac:dyDescent="0.25">
      <c r="A1382" s="74">
        <f t="shared" ref="A1382" si="322">A1381+3</f>
        <v>47133</v>
      </c>
      <c r="B1382" s="72">
        <f t="shared" si="314"/>
        <v>1</v>
      </c>
      <c r="C1382" s="72" t="str">
        <f>IF(E1382=0,"RESMİ TATİL",VLOOKUP(E1382,LİSTE!$B$7:$D$1300,3,0))</f>
        <v>Ramazan Baran ADIGÜZEL</v>
      </c>
      <c r="D1382" s="72" t="str">
        <f>IF(F1382=0,"RESMİ TATİL",VLOOKUP(F1382,LİSTE!$B$7:$D$1300,3,0))</f>
        <v>Bahar AKGÜN</v>
      </c>
      <c r="E1382" s="72">
        <f>IF(B1382="TATİL",0,IF(F1381=0,F1380+1,IF(LİSTE!$F$1=F1381,1,F1381+1)))</f>
        <v>5</v>
      </c>
      <c r="F1382" s="72">
        <f>IF(E1382=0,0,IF(LİSTE!$F$1=E1382,1,E1382+1))</f>
        <v>6</v>
      </c>
      <c r="G1382" s="72" t="str">
        <f>IFERROR(VLOOKUP(A1382,TATİLLER!$A$2:$D$30000,3,0),"TATİL DEĞİL")</f>
        <v>TATİL DEĞİL</v>
      </c>
    </row>
    <row r="1383" spans="1:7" x14ac:dyDescent="0.25">
      <c r="A1383" s="74">
        <f t="shared" si="319"/>
        <v>47134</v>
      </c>
      <c r="B1383" s="72">
        <f t="shared" si="314"/>
        <v>2</v>
      </c>
      <c r="C1383" s="72" t="str">
        <f>IF(E1383=0,"RESMİ TATİL",VLOOKUP(E1383,LİSTE!$B$7:$D$1300,3,0))</f>
        <v>Ömer AKGÜL</v>
      </c>
      <c r="D1383" s="72" t="str">
        <f>IF(F1383=0,"RESMİ TATİL",VLOOKUP(F1383,LİSTE!$B$7:$D$1300,3,0))</f>
        <v>Muharrem EFE TANRIVERDİ</v>
      </c>
      <c r="E1383" s="72">
        <f>IF(B1383="TATİL",0,IF(F1382=0,F1381+1,IF(LİSTE!$F$1=F1382,1,F1382+1)))</f>
        <v>7</v>
      </c>
      <c r="F1383" s="72">
        <f>IF(E1383=0,0,IF(LİSTE!$F$1=E1383,1,E1383+1))</f>
        <v>8</v>
      </c>
      <c r="G1383" s="72" t="str">
        <f>IFERROR(VLOOKUP(A1383,TATİLLER!$A$2:$D$30000,3,0),"TATİL DEĞİL")</f>
        <v>TATİL DEĞİL</v>
      </c>
    </row>
    <row r="1384" spans="1:7" x14ac:dyDescent="0.25">
      <c r="A1384" s="74">
        <f t="shared" si="319"/>
        <v>47135</v>
      </c>
      <c r="B1384" s="72">
        <f t="shared" si="314"/>
        <v>3</v>
      </c>
      <c r="C1384" s="72" t="str">
        <f>IF(E1384=0,"RESMİ TATİL",VLOOKUP(E1384,LİSTE!$B$7:$D$1300,3,0))</f>
        <v>Anıl DOĞAN</v>
      </c>
      <c r="D1384" s="72" t="str">
        <f>IF(F1384=0,"RESMİ TATİL",VLOOKUP(F1384,LİSTE!$B$7:$D$1300,3,0))</f>
        <v>İpek ARSLAN</v>
      </c>
      <c r="E1384" s="72">
        <f>IF(B1384="TATİL",0,IF(F1383=0,F1382+1,IF(LİSTE!$F$1=F1383,1,F1383+1)))</f>
        <v>9</v>
      </c>
      <c r="F1384" s="72">
        <f>IF(E1384=0,0,IF(LİSTE!$F$1=E1384,1,E1384+1))</f>
        <v>10</v>
      </c>
      <c r="G1384" s="72" t="str">
        <f>IFERROR(VLOOKUP(A1384,TATİLLER!$A$2:$D$30000,3,0),"TATİL DEĞİL")</f>
        <v>TATİL DEĞİL</v>
      </c>
    </row>
    <row r="1385" spans="1:7" x14ac:dyDescent="0.25">
      <c r="A1385" s="74">
        <f t="shared" si="319"/>
        <v>47136</v>
      </c>
      <c r="B1385" s="72">
        <f t="shared" si="314"/>
        <v>4</v>
      </c>
      <c r="C1385" s="72" t="str">
        <f>IF(E1385=0,"RESMİ TATİL",VLOOKUP(E1385,LİSTE!$B$7:$D$1300,3,0))</f>
        <v>Efe KARSAK</v>
      </c>
      <c r="D1385" s="72" t="str">
        <f>IF(F1385=0,"RESMİ TATİL",VLOOKUP(F1385,LİSTE!$B$7:$D$1300,3,0))</f>
        <v>Abdullah KIRBAÇ</v>
      </c>
      <c r="E1385" s="72">
        <f>IF(B1385="TATİL",0,IF(F1384=0,F1383+1,IF(LİSTE!$F$1=F1384,1,F1384+1)))</f>
        <v>11</v>
      </c>
      <c r="F1385" s="72">
        <f>IF(E1385=0,0,IF(LİSTE!$F$1=E1385,1,E1385+1))</f>
        <v>12</v>
      </c>
      <c r="G1385" s="72" t="str">
        <f>IFERROR(VLOOKUP(A1385,TATİLLER!$A$2:$D$30000,3,0),"TATİL DEĞİL")</f>
        <v>TATİL DEĞİL</v>
      </c>
    </row>
    <row r="1386" spans="1:7" x14ac:dyDescent="0.25">
      <c r="A1386" s="74">
        <f t="shared" si="319"/>
        <v>47137</v>
      </c>
      <c r="B1386" s="72">
        <f t="shared" si="314"/>
        <v>5</v>
      </c>
      <c r="C1386" s="72" t="str">
        <f>IF(E1386=0,"RESMİ TATİL",VLOOKUP(E1386,LİSTE!$B$7:$D$1300,3,0))</f>
        <v>Ümmü Defne GÜLER</v>
      </c>
      <c r="D1386" s="72" t="str">
        <f>IF(F1386=0,"RESMİ TATİL",VLOOKUP(F1386,LİSTE!$B$7:$D$1300,3,0))</f>
        <v>Şevval ÖZDAMAR</v>
      </c>
      <c r="E1386" s="72">
        <f>IF(B1386="TATİL",0,IF(F1385=0,F1384+1,IF(LİSTE!$F$1=F1385,1,F1385+1)))</f>
        <v>13</v>
      </c>
      <c r="F1386" s="72">
        <f>IF(E1386=0,0,IF(LİSTE!$F$1=E1386,1,E1386+1))</f>
        <v>14</v>
      </c>
      <c r="G1386" s="72" t="str">
        <f>IFERROR(VLOOKUP(A1386,TATİLLER!$A$2:$D$30000,3,0),"TATİL DEĞİL")</f>
        <v>TATİL DEĞİL</v>
      </c>
    </row>
    <row r="1387" spans="1:7" x14ac:dyDescent="0.25">
      <c r="A1387" s="74">
        <f t="shared" ref="A1387" si="323">A1386+3</f>
        <v>47140</v>
      </c>
      <c r="B1387" s="72">
        <f t="shared" si="314"/>
        <v>1</v>
      </c>
      <c r="C1387" s="72" t="str">
        <f>IF(E1387=0,"RESMİ TATİL",VLOOKUP(E1387,LİSTE!$B$7:$D$1300,3,0))</f>
        <v>Zeynep AKDAĞ</v>
      </c>
      <c r="D1387" s="72" t="str">
        <f>IF(F1387=0,"RESMİ TATİL",VLOOKUP(F1387,LİSTE!$B$7:$D$1300,3,0))</f>
        <v>Esma ÇOKER</v>
      </c>
      <c r="E1387" s="72">
        <f>IF(B1387="TATİL",0,IF(F1386=0,F1385+1,IF(LİSTE!$F$1=F1386,1,F1386+1)))</f>
        <v>15</v>
      </c>
      <c r="F1387" s="72">
        <f>IF(E1387=0,0,IF(LİSTE!$F$1=E1387,1,E1387+1))</f>
        <v>16</v>
      </c>
      <c r="G1387" s="72" t="str">
        <f>IFERROR(VLOOKUP(A1387,TATİLLER!$A$2:$D$30000,3,0),"TATİL DEĞİL")</f>
        <v>TATİL DEĞİL</v>
      </c>
    </row>
    <row r="1388" spans="1:7" x14ac:dyDescent="0.25">
      <c r="A1388" s="74">
        <f t="shared" si="319"/>
        <v>47141</v>
      </c>
      <c r="B1388" s="72">
        <f t="shared" si="314"/>
        <v>2</v>
      </c>
      <c r="C1388" s="72" t="str">
        <f>IF(E1388=0,"RESMİ TATİL",VLOOKUP(E1388,LİSTE!$B$7:$D$1300,3,0))</f>
        <v>Dursun Kubilay YAŞAR</v>
      </c>
      <c r="D1388" s="72" t="str">
        <f>IF(F1388=0,"RESMİ TATİL",VLOOKUP(F1388,LİSTE!$B$7:$D$1300,3,0))</f>
        <v>Zeynep Beril BAŞPINAR</v>
      </c>
      <c r="E1388" s="72">
        <f>IF(B1388="TATİL",0,IF(F1387=0,F1386+1,IF(LİSTE!$F$1=F1387,1,F1387+1)))</f>
        <v>17</v>
      </c>
      <c r="F1388" s="72">
        <f>IF(E1388=0,0,IF(LİSTE!$F$1=E1388,1,E1388+1))</f>
        <v>18</v>
      </c>
      <c r="G1388" s="72" t="str">
        <f>IFERROR(VLOOKUP(A1388,TATİLLER!$A$2:$D$30000,3,0),"TATİL DEĞİL")</f>
        <v>TATİL DEĞİL</v>
      </c>
    </row>
    <row r="1389" spans="1:7" x14ac:dyDescent="0.25">
      <c r="A1389" s="74">
        <f t="shared" si="319"/>
        <v>47142</v>
      </c>
      <c r="B1389" s="72">
        <f t="shared" si="314"/>
        <v>3</v>
      </c>
      <c r="C1389" s="72" t="str">
        <f>IF(E1389=0,"RESMİ TATİL",VLOOKUP(E1389,LİSTE!$B$7:$D$1300,3,0))</f>
        <v>Ahmet DAL</v>
      </c>
      <c r="D1389" s="72" t="str">
        <f>IF(F1389=0,"RESMİ TATİL",VLOOKUP(F1389,LİSTE!$B$7:$D$1300,3,0))</f>
        <v>Emirhan KARATAŞ</v>
      </c>
      <c r="E1389" s="72">
        <f>IF(B1389="TATİL",0,IF(F1388=0,F1387+1,IF(LİSTE!$F$1=F1388,1,F1388+1)))</f>
        <v>19</v>
      </c>
      <c r="F1389" s="72">
        <f>IF(E1389=0,0,IF(LİSTE!$F$1=E1389,1,E1389+1))</f>
        <v>20</v>
      </c>
      <c r="G1389" s="72" t="str">
        <f>IFERROR(VLOOKUP(A1389,TATİLLER!$A$2:$D$30000,3,0),"TATİL DEĞİL")</f>
        <v>TATİL DEĞİL</v>
      </c>
    </row>
    <row r="1390" spans="1:7" x14ac:dyDescent="0.25">
      <c r="A1390" s="74">
        <f t="shared" si="319"/>
        <v>47143</v>
      </c>
      <c r="B1390" s="72">
        <f t="shared" si="314"/>
        <v>4</v>
      </c>
      <c r="C1390" s="72" t="str">
        <f>IF(E1390=0,"RESMİ TATİL",VLOOKUP(E1390,LİSTE!$B$7:$D$1300,3,0))</f>
        <v>Zümra Yeter ARI</v>
      </c>
      <c r="D1390" s="72" t="str">
        <f>IF(F1390=0,"RESMİ TATİL",VLOOKUP(F1390,LİSTE!$B$7:$D$1300,3,0))</f>
        <v>Utku KARAGÖZ</v>
      </c>
      <c r="E1390" s="72">
        <f>IF(B1390="TATİL",0,IF(F1389=0,F1388+1,IF(LİSTE!$F$1=F1389,1,F1389+1)))</f>
        <v>21</v>
      </c>
      <c r="F1390" s="72">
        <f>IF(E1390=0,0,IF(LİSTE!$F$1=E1390,1,E1390+1))</f>
        <v>22</v>
      </c>
      <c r="G1390" s="72" t="str">
        <f>IFERROR(VLOOKUP(A1390,TATİLLER!$A$2:$D$30000,3,0),"TATİL DEĞİL")</f>
        <v>TATİL DEĞİL</v>
      </c>
    </row>
    <row r="1391" spans="1:7" x14ac:dyDescent="0.25">
      <c r="A1391" s="74">
        <f t="shared" si="319"/>
        <v>47144</v>
      </c>
      <c r="B1391" s="72">
        <f t="shared" si="314"/>
        <v>5</v>
      </c>
      <c r="C1391" s="72" t="str">
        <f>IF(E1391=0,"RESMİ TATİL",VLOOKUP(E1391,LİSTE!$B$7:$D$1300,3,0))</f>
        <v>Feyza Zümra AVCIOĞLU</v>
      </c>
      <c r="D1391" s="72" t="str">
        <f>IF(F1391=0,"RESMİ TATİL",VLOOKUP(F1391,LİSTE!$B$7:$D$1300,3,0))</f>
        <v>Yusuf Ali TABUR</v>
      </c>
      <c r="E1391" s="72">
        <f>IF(B1391="TATİL",0,IF(F1390=0,F1389+1,IF(LİSTE!$F$1=F1390,1,F1390+1)))</f>
        <v>23</v>
      </c>
      <c r="F1391" s="72">
        <f>IF(E1391=0,0,IF(LİSTE!$F$1=E1391,1,E1391+1))</f>
        <v>24</v>
      </c>
      <c r="G1391" s="72" t="str">
        <f>IFERROR(VLOOKUP(A1391,TATİLLER!$A$2:$D$30000,3,0),"TATİL DEĞİL")</f>
        <v>TATİL DEĞİL</v>
      </c>
    </row>
    <row r="1392" spans="1:7" x14ac:dyDescent="0.25">
      <c r="A1392" s="74">
        <f t="shared" ref="A1392" si="324">A1391+3</f>
        <v>47147</v>
      </c>
      <c r="B1392" s="72">
        <f t="shared" si="314"/>
        <v>1</v>
      </c>
      <c r="C1392" s="72" t="str">
        <f>IF(E1392=0,"RESMİ TATİL",VLOOKUP(E1392,LİSTE!$B$7:$D$1300,3,0))</f>
        <v>Irmak UTEBAY</v>
      </c>
      <c r="D1392" s="72" t="str">
        <f>IF(F1392=0,"RESMİ TATİL",VLOOKUP(F1392,LİSTE!$B$7:$D$1300,3,0))</f>
        <v>Kerem AKKOÇ</v>
      </c>
      <c r="E1392" s="72">
        <f>IF(B1392="TATİL",0,IF(F1391=0,F1390+1,IF(LİSTE!$F$1=F1391,1,F1391+1)))</f>
        <v>25</v>
      </c>
      <c r="F1392" s="72">
        <f>IF(E1392=0,0,IF(LİSTE!$F$1=E1392,1,E1392+1))</f>
        <v>26</v>
      </c>
      <c r="G1392" s="72" t="str">
        <f>IFERROR(VLOOKUP(A1392,TATİLLER!$A$2:$D$30000,3,0),"TATİL DEĞİL")</f>
        <v>TATİL DEĞİL</v>
      </c>
    </row>
    <row r="1393" spans="1:7" x14ac:dyDescent="0.25">
      <c r="A1393" s="74">
        <f t="shared" si="319"/>
        <v>47148</v>
      </c>
      <c r="B1393" s="72">
        <f t="shared" si="314"/>
        <v>2</v>
      </c>
      <c r="C1393" s="72" t="str">
        <f>IF(E1393=0,"RESMİ TATİL",VLOOKUP(E1393,LİSTE!$B$7:$D$1300,3,0))</f>
        <v>Elçin Ayşe ELMAS</v>
      </c>
      <c r="D1393" s="72" t="str">
        <f>IF(F1393=0,"RESMİ TATİL",VLOOKUP(F1393,LİSTE!$B$7:$D$1300,3,0))</f>
        <v>Muhammed YILDIZDAĞ</v>
      </c>
      <c r="E1393" s="72">
        <f>IF(B1393="TATİL",0,IF(F1392=0,F1391+1,IF(LİSTE!$F$1=F1392,1,F1392+1)))</f>
        <v>27</v>
      </c>
      <c r="F1393" s="72">
        <f>IF(E1393=0,0,IF(LİSTE!$F$1=E1393,1,E1393+1))</f>
        <v>28</v>
      </c>
      <c r="G1393" s="72" t="str">
        <f>IFERROR(VLOOKUP(A1393,TATİLLER!$A$2:$D$30000,3,0),"TATİL DEĞİL")</f>
        <v>TATİL DEĞİL</v>
      </c>
    </row>
    <row r="1394" spans="1:7" x14ac:dyDescent="0.25">
      <c r="A1394" s="74">
        <f t="shared" si="319"/>
        <v>47149</v>
      </c>
      <c r="B1394" s="72">
        <f t="shared" si="314"/>
        <v>3</v>
      </c>
      <c r="C1394" s="72" t="str">
        <f>IF(E1394=0,"RESMİ TATİL",VLOOKUP(E1394,LİSTE!$B$7:$D$1300,3,0))</f>
        <v>Nisa Nur SANCAR</v>
      </c>
      <c r="D1394" s="72" t="str">
        <f>IF(F1394=0,"RESMİ TATİL",VLOOKUP(F1394,LİSTE!$B$7:$D$1300,3,0))</f>
        <v>Esila ÇETİN</v>
      </c>
      <c r="E1394" s="72">
        <f>IF(B1394="TATİL",0,IF(F1393=0,F1392+1,IF(LİSTE!$F$1=F1393,1,F1393+1)))</f>
        <v>1</v>
      </c>
      <c r="F1394" s="72">
        <f>IF(E1394=0,0,IF(LİSTE!$F$1=E1394,1,E1394+1))</f>
        <v>2</v>
      </c>
      <c r="G1394" s="72" t="str">
        <f>IFERROR(VLOOKUP(A1394,TATİLLER!$A$2:$D$30000,3,0),"TATİL DEĞİL")</f>
        <v>TATİL DEĞİL</v>
      </c>
    </row>
    <row r="1395" spans="1:7" x14ac:dyDescent="0.25">
      <c r="A1395" s="74">
        <f t="shared" si="319"/>
        <v>47150</v>
      </c>
      <c r="B1395" s="72">
        <f t="shared" si="314"/>
        <v>4</v>
      </c>
      <c r="C1395" s="72" t="str">
        <f>IF(E1395=0,"RESMİ TATİL",VLOOKUP(E1395,LİSTE!$B$7:$D$1300,3,0))</f>
        <v>Zeynep Sevde TOPUZ</v>
      </c>
      <c r="D1395" s="72" t="str">
        <f>IF(F1395=0,"RESMİ TATİL",VLOOKUP(F1395,LİSTE!$B$7:$D$1300,3,0))</f>
        <v>Ömer Asaf KADAŞ</v>
      </c>
      <c r="E1395" s="72">
        <f>IF(B1395="TATİL",0,IF(F1394=0,F1393+1,IF(LİSTE!$F$1=F1394,1,F1394+1)))</f>
        <v>3</v>
      </c>
      <c r="F1395" s="72">
        <f>IF(E1395=0,0,IF(LİSTE!$F$1=E1395,1,E1395+1))</f>
        <v>4</v>
      </c>
      <c r="G1395" s="72" t="str">
        <f>IFERROR(VLOOKUP(A1395,TATİLLER!$A$2:$D$30000,3,0),"TATİL DEĞİL")</f>
        <v>TATİL DEĞİL</v>
      </c>
    </row>
    <row r="1396" spans="1:7" x14ac:dyDescent="0.25">
      <c r="A1396" s="74">
        <f t="shared" si="319"/>
        <v>47151</v>
      </c>
      <c r="B1396" s="72">
        <f t="shared" si="314"/>
        <v>5</v>
      </c>
      <c r="C1396" s="72" t="str">
        <f>IF(E1396=0,"RESMİ TATİL",VLOOKUP(E1396,LİSTE!$B$7:$D$1300,3,0))</f>
        <v>Ramazan Baran ADIGÜZEL</v>
      </c>
      <c r="D1396" s="72" t="str">
        <f>IF(F1396=0,"RESMİ TATİL",VLOOKUP(F1396,LİSTE!$B$7:$D$1300,3,0))</f>
        <v>Bahar AKGÜN</v>
      </c>
      <c r="E1396" s="72">
        <f>IF(B1396="TATİL",0,IF(F1395=0,F1394+1,IF(LİSTE!$F$1=F1395,1,F1395+1)))</f>
        <v>5</v>
      </c>
      <c r="F1396" s="72">
        <f>IF(E1396=0,0,IF(LİSTE!$F$1=E1396,1,E1396+1))</f>
        <v>6</v>
      </c>
      <c r="G1396" s="72" t="str">
        <f>IFERROR(VLOOKUP(A1396,TATİLLER!$A$2:$D$30000,3,0),"TATİL DEĞİL")</f>
        <v>TATİL DEĞİL</v>
      </c>
    </row>
    <row r="1397" spans="1:7" x14ac:dyDescent="0.25">
      <c r="A1397" s="74">
        <f t="shared" ref="A1397" si="325">A1396+3</f>
        <v>47154</v>
      </c>
      <c r="B1397" s="72">
        <f t="shared" si="314"/>
        <v>1</v>
      </c>
      <c r="C1397" s="72" t="str">
        <f>IF(E1397=0,"RESMİ TATİL",VLOOKUP(E1397,LİSTE!$B$7:$D$1300,3,0))</f>
        <v>Ömer AKGÜL</v>
      </c>
      <c r="D1397" s="72" t="str">
        <f>IF(F1397=0,"RESMİ TATİL",VLOOKUP(F1397,LİSTE!$B$7:$D$1300,3,0))</f>
        <v>Muharrem EFE TANRIVERDİ</v>
      </c>
      <c r="E1397" s="72">
        <f>IF(B1397="TATİL",0,IF(F1396=0,F1395+1,IF(LİSTE!$F$1=F1396,1,F1396+1)))</f>
        <v>7</v>
      </c>
      <c r="F1397" s="72">
        <f>IF(E1397=0,0,IF(LİSTE!$F$1=E1397,1,E1397+1))</f>
        <v>8</v>
      </c>
      <c r="G1397" s="72" t="str">
        <f>IFERROR(VLOOKUP(A1397,TATİLLER!$A$2:$D$30000,3,0),"TATİL DEĞİL")</f>
        <v>TATİL DEĞİL</v>
      </c>
    </row>
    <row r="1398" spans="1:7" x14ac:dyDescent="0.25">
      <c r="A1398" s="74">
        <f t="shared" si="319"/>
        <v>47155</v>
      </c>
      <c r="B1398" s="72">
        <f t="shared" si="314"/>
        <v>2</v>
      </c>
      <c r="C1398" s="72" t="str">
        <f>IF(E1398=0,"RESMİ TATİL",VLOOKUP(E1398,LİSTE!$B$7:$D$1300,3,0))</f>
        <v>Anıl DOĞAN</v>
      </c>
      <c r="D1398" s="72" t="str">
        <f>IF(F1398=0,"RESMİ TATİL",VLOOKUP(F1398,LİSTE!$B$7:$D$1300,3,0))</f>
        <v>İpek ARSLAN</v>
      </c>
      <c r="E1398" s="72">
        <f>IF(B1398="TATİL",0,IF(F1397=0,F1396+1,IF(LİSTE!$F$1=F1397,1,F1397+1)))</f>
        <v>9</v>
      </c>
      <c r="F1398" s="72">
        <f>IF(E1398=0,0,IF(LİSTE!$F$1=E1398,1,E1398+1))</f>
        <v>10</v>
      </c>
      <c r="G1398" s="72" t="str">
        <f>IFERROR(VLOOKUP(A1398,TATİLLER!$A$2:$D$30000,3,0),"TATİL DEĞİL")</f>
        <v>TATİL DEĞİL</v>
      </c>
    </row>
    <row r="1399" spans="1:7" x14ac:dyDescent="0.25">
      <c r="A1399" s="74">
        <f t="shared" si="319"/>
        <v>47156</v>
      </c>
      <c r="B1399" s="72">
        <f t="shared" si="314"/>
        <v>3</v>
      </c>
      <c r="C1399" s="72" t="str">
        <f>IF(E1399=0,"RESMİ TATİL",VLOOKUP(E1399,LİSTE!$B$7:$D$1300,3,0))</f>
        <v>Efe KARSAK</v>
      </c>
      <c r="D1399" s="72" t="str">
        <f>IF(F1399=0,"RESMİ TATİL",VLOOKUP(F1399,LİSTE!$B$7:$D$1300,3,0))</f>
        <v>Abdullah KIRBAÇ</v>
      </c>
      <c r="E1399" s="72">
        <f>IF(B1399="TATİL",0,IF(F1398=0,F1397+1,IF(LİSTE!$F$1=F1398,1,F1398+1)))</f>
        <v>11</v>
      </c>
      <c r="F1399" s="72">
        <f>IF(E1399=0,0,IF(LİSTE!$F$1=E1399,1,E1399+1))</f>
        <v>12</v>
      </c>
      <c r="G1399" s="72" t="str">
        <f>IFERROR(VLOOKUP(A1399,TATİLLER!$A$2:$D$30000,3,0),"TATİL DEĞİL")</f>
        <v>TATİL DEĞİL</v>
      </c>
    </row>
    <row r="1400" spans="1:7" x14ac:dyDescent="0.25">
      <c r="A1400" s="74">
        <f t="shared" si="319"/>
        <v>47157</v>
      </c>
      <c r="B1400" s="72">
        <f t="shared" si="314"/>
        <v>4</v>
      </c>
      <c r="C1400" s="72" t="str">
        <f>IF(E1400=0,"RESMİ TATİL",VLOOKUP(E1400,LİSTE!$B$7:$D$1300,3,0))</f>
        <v>Ümmü Defne GÜLER</v>
      </c>
      <c r="D1400" s="72" t="str">
        <f>IF(F1400=0,"RESMİ TATİL",VLOOKUP(F1400,LİSTE!$B$7:$D$1300,3,0))</f>
        <v>Şevval ÖZDAMAR</v>
      </c>
      <c r="E1400" s="72">
        <f>IF(B1400="TATİL",0,IF(F1399=0,F1398+1,IF(LİSTE!$F$1=F1399,1,F1399+1)))</f>
        <v>13</v>
      </c>
      <c r="F1400" s="72">
        <f>IF(E1400=0,0,IF(LİSTE!$F$1=E1400,1,E1400+1))</f>
        <v>14</v>
      </c>
      <c r="G1400" s="72" t="str">
        <f>IFERROR(VLOOKUP(A1400,TATİLLER!$A$2:$D$30000,3,0),"TATİL DEĞİL")</f>
        <v>TATİL DEĞİL</v>
      </c>
    </row>
    <row r="1401" spans="1:7" x14ac:dyDescent="0.25">
      <c r="A1401" s="74">
        <f t="shared" si="319"/>
        <v>47158</v>
      </c>
      <c r="B1401" s="72">
        <f t="shared" si="314"/>
        <v>5</v>
      </c>
      <c r="C1401" s="72" t="str">
        <f>IF(E1401=0,"RESMİ TATİL",VLOOKUP(E1401,LİSTE!$B$7:$D$1300,3,0))</f>
        <v>Zeynep AKDAĞ</v>
      </c>
      <c r="D1401" s="72" t="str">
        <f>IF(F1401=0,"RESMİ TATİL",VLOOKUP(F1401,LİSTE!$B$7:$D$1300,3,0))</f>
        <v>Esma ÇOKER</v>
      </c>
      <c r="E1401" s="72">
        <f>IF(B1401="TATİL",0,IF(F1400=0,F1399+1,IF(LİSTE!$F$1=F1400,1,F1400+1)))</f>
        <v>15</v>
      </c>
      <c r="F1401" s="72">
        <f>IF(E1401=0,0,IF(LİSTE!$F$1=E1401,1,E1401+1))</f>
        <v>16</v>
      </c>
      <c r="G1401" s="72" t="str">
        <f>IFERROR(VLOOKUP(A1401,TATİLLER!$A$2:$D$30000,3,0),"TATİL DEĞİL")</f>
        <v>TATİL DEĞİL</v>
      </c>
    </row>
    <row r="1402" spans="1:7" x14ac:dyDescent="0.25">
      <c r="A1402" s="74">
        <f t="shared" ref="A1402" si="326">A1401+3</f>
        <v>47161</v>
      </c>
      <c r="B1402" s="72">
        <f t="shared" si="314"/>
        <v>1</v>
      </c>
      <c r="C1402" s="72" t="str">
        <f>IF(E1402=0,"RESMİ TATİL",VLOOKUP(E1402,LİSTE!$B$7:$D$1300,3,0))</f>
        <v>Dursun Kubilay YAŞAR</v>
      </c>
      <c r="D1402" s="72" t="str">
        <f>IF(F1402=0,"RESMİ TATİL",VLOOKUP(F1402,LİSTE!$B$7:$D$1300,3,0))</f>
        <v>Zeynep Beril BAŞPINAR</v>
      </c>
      <c r="E1402" s="72">
        <f>IF(B1402="TATİL",0,IF(F1401=0,F1400+1,IF(LİSTE!$F$1=F1401,1,F1401+1)))</f>
        <v>17</v>
      </c>
      <c r="F1402" s="72">
        <f>IF(E1402=0,0,IF(LİSTE!$F$1=E1402,1,E1402+1))</f>
        <v>18</v>
      </c>
      <c r="G1402" s="72" t="str">
        <f>IFERROR(VLOOKUP(A1402,TATİLLER!$A$2:$D$30000,3,0),"TATİL DEĞİL")</f>
        <v>TATİL DEĞİL</v>
      </c>
    </row>
    <row r="1403" spans="1:7" x14ac:dyDescent="0.25">
      <c r="A1403" s="74">
        <f t="shared" si="319"/>
        <v>47162</v>
      </c>
      <c r="B1403" s="72">
        <f t="shared" si="314"/>
        <v>2</v>
      </c>
      <c r="C1403" s="72" t="str">
        <f>IF(E1403=0,"RESMİ TATİL",VLOOKUP(E1403,LİSTE!$B$7:$D$1300,3,0))</f>
        <v>Ahmet DAL</v>
      </c>
      <c r="D1403" s="72" t="str">
        <f>IF(F1403=0,"RESMİ TATİL",VLOOKUP(F1403,LİSTE!$B$7:$D$1300,3,0))</f>
        <v>Emirhan KARATAŞ</v>
      </c>
      <c r="E1403" s="72">
        <f>IF(B1403="TATİL",0,IF(F1402=0,F1401+1,IF(LİSTE!$F$1=F1402,1,F1402+1)))</f>
        <v>19</v>
      </c>
      <c r="F1403" s="72">
        <f>IF(E1403=0,0,IF(LİSTE!$F$1=E1403,1,E1403+1))</f>
        <v>20</v>
      </c>
      <c r="G1403" s="72" t="str">
        <f>IFERROR(VLOOKUP(A1403,TATİLLER!$A$2:$D$30000,3,0),"TATİL DEĞİL")</f>
        <v>TATİL DEĞİL</v>
      </c>
    </row>
    <row r="1404" spans="1:7" x14ac:dyDescent="0.25">
      <c r="A1404" s="74">
        <f t="shared" si="319"/>
        <v>47163</v>
      </c>
      <c r="B1404" s="72">
        <f t="shared" si="314"/>
        <v>3</v>
      </c>
      <c r="C1404" s="72" t="str">
        <f>IF(E1404=0,"RESMİ TATİL",VLOOKUP(E1404,LİSTE!$B$7:$D$1300,3,0))</f>
        <v>Zümra Yeter ARI</v>
      </c>
      <c r="D1404" s="72" t="str">
        <f>IF(F1404=0,"RESMİ TATİL",VLOOKUP(F1404,LİSTE!$B$7:$D$1300,3,0))</f>
        <v>Utku KARAGÖZ</v>
      </c>
      <c r="E1404" s="72">
        <f>IF(B1404="TATİL",0,IF(F1403=0,F1402+1,IF(LİSTE!$F$1=F1403,1,F1403+1)))</f>
        <v>21</v>
      </c>
      <c r="F1404" s="72">
        <f>IF(E1404=0,0,IF(LİSTE!$F$1=E1404,1,E1404+1))</f>
        <v>22</v>
      </c>
      <c r="G1404" s="72" t="str">
        <f>IFERROR(VLOOKUP(A1404,TATİLLER!$A$2:$D$30000,3,0),"TATİL DEĞİL")</f>
        <v>TATİL DEĞİL</v>
      </c>
    </row>
    <row r="1405" spans="1:7" x14ac:dyDescent="0.25">
      <c r="A1405" s="74">
        <f t="shared" si="319"/>
        <v>47164</v>
      </c>
      <c r="B1405" s="72">
        <f t="shared" si="314"/>
        <v>4</v>
      </c>
      <c r="C1405" s="72" t="str">
        <f>IF(E1405=0,"RESMİ TATİL",VLOOKUP(E1405,LİSTE!$B$7:$D$1300,3,0))</f>
        <v>Feyza Zümra AVCIOĞLU</v>
      </c>
      <c r="D1405" s="72" t="str">
        <f>IF(F1405=0,"RESMİ TATİL",VLOOKUP(F1405,LİSTE!$B$7:$D$1300,3,0))</f>
        <v>Yusuf Ali TABUR</v>
      </c>
      <c r="E1405" s="72">
        <f>IF(B1405="TATİL",0,IF(F1404=0,F1403+1,IF(LİSTE!$F$1=F1404,1,F1404+1)))</f>
        <v>23</v>
      </c>
      <c r="F1405" s="72">
        <f>IF(E1405=0,0,IF(LİSTE!$F$1=E1405,1,E1405+1))</f>
        <v>24</v>
      </c>
      <c r="G1405" s="72" t="str">
        <f>IFERROR(VLOOKUP(A1405,TATİLLER!$A$2:$D$30000,3,0),"TATİL DEĞİL")</f>
        <v>TATİL DEĞİL</v>
      </c>
    </row>
    <row r="1406" spans="1:7" x14ac:dyDescent="0.25">
      <c r="A1406" s="74">
        <f t="shared" si="319"/>
        <v>47165</v>
      </c>
      <c r="B1406" s="72">
        <f t="shared" si="314"/>
        <v>5</v>
      </c>
      <c r="C1406" s="72" t="str">
        <f>IF(E1406=0,"RESMİ TATİL",VLOOKUP(E1406,LİSTE!$B$7:$D$1300,3,0))</f>
        <v>Irmak UTEBAY</v>
      </c>
      <c r="D1406" s="72" t="str">
        <f>IF(F1406=0,"RESMİ TATİL",VLOOKUP(F1406,LİSTE!$B$7:$D$1300,3,0))</f>
        <v>Kerem AKKOÇ</v>
      </c>
      <c r="E1406" s="72">
        <f>IF(B1406="TATİL",0,IF(F1405=0,F1404+1,IF(LİSTE!$F$1=F1405,1,F1405+1)))</f>
        <v>25</v>
      </c>
      <c r="F1406" s="72">
        <f>IF(E1406=0,0,IF(LİSTE!$F$1=E1406,1,E1406+1))</f>
        <v>26</v>
      </c>
      <c r="G1406" s="72" t="str">
        <f>IFERROR(VLOOKUP(A1406,TATİLLER!$A$2:$D$30000,3,0),"TATİL DEĞİL")</f>
        <v>TATİL DEĞİL</v>
      </c>
    </row>
    <row r="1407" spans="1:7" x14ac:dyDescent="0.25">
      <c r="A1407" s="74">
        <f t="shared" ref="A1407" si="327">A1406+3</f>
        <v>47168</v>
      </c>
      <c r="B1407" s="72">
        <f t="shared" si="314"/>
        <v>1</v>
      </c>
      <c r="C1407" s="72" t="str">
        <f>IF(E1407=0,"RESMİ TATİL",VLOOKUP(E1407,LİSTE!$B$7:$D$1300,3,0))</f>
        <v>Elçin Ayşe ELMAS</v>
      </c>
      <c r="D1407" s="72" t="str">
        <f>IF(F1407=0,"RESMİ TATİL",VLOOKUP(F1407,LİSTE!$B$7:$D$1300,3,0))</f>
        <v>Muhammed YILDIZDAĞ</v>
      </c>
      <c r="E1407" s="72">
        <f>IF(B1407="TATİL",0,IF(F1406=0,F1405+1,IF(LİSTE!$F$1=F1406,1,F1406+1)))</f>
        <v>27</v>
      </c>
      <c r="F1407" s="72">
        <f>IF(E1407=0,0,IF(LİSTE!$F$1=E1407,1,E1407+1))</f>
        <v>28</v>
      </c>
      <c r="G1407" s="72" t="str">
        <f>IFERROR(VLOOKUP(A1407,TATİLLER!$A$2:$D$30000,3,0),"TATİL DEĞİL")</f>
        <v>TATİL DEĞİL</v>
      </c>
    </row>
    <row r="1408" spans="1:7" x14ac:dyDescent="0.25">
      <c r="A1408" s="74">
        <f t="shared" si="319"/>
        <v>47169</v>
      </c>
      <c r="B1408" s="72">
        <f t="shared" si="314"/>
        <v>2</v>
      </c>
      <c r="C1408" s="72" t="str">
        <f>IF(E1408=0,"RESMİ TATİL",VLOOKUP(E1408,LİSTE!$B$7:$D$1300,3,0))</f>
        <v>Nisa Nur SANCAR</v>
      </c>
      <c r="D1408" s="72" t="str">
        <f>IF(F1408=0,"RESMİ TATİL",VLOOKUP(F1408,LİSTE!$B$7:$D$1300,3,0))</f>
        <v>Esila ÇETİN</v>
      </c>
      <c r="E1408" s="72">
        <f>IF(B1408="TATİL",0,IF(F1407=0,F1406+1,IF(LİSTE!$F$1=F1407,1,F1407+1)))</f>
        <v>1</v>
      </c>
      <c r="F1408" s="72">
        <f>IF(E1408=0,0,IF(LİSTE!$F$1=E1408,1,E1408+1))</f>
        <v>2</v>
      </c>
      <c r="G1408" s="72" t="str">
        <f>IFERROR(VLOOKUP(A1408,TATİLLER!$A$2:$D$30000,3,0),"TATİL DEĞİL")</f>
        <v>TATİL DEĞİL</v>
      </c>
    </row>
    <row r="1409" spans="1:7" x14ac:dyDescent="0.25">
      <c r="A1409" s="74">
        <f t="shared" si="319"/>
        <v>47170</v>
      </c>
      <c r="B1409" s="72">
        <f t="shared" si="314"/>
        <v>3</v>
      </c>
      <c r="C1409" s="72" t="str">
        <f>IF(E1409=0,"RESMİ TATİL",VLOOKUP(E1409,LİSTE!$B$7:$D$1300,3,0))</f>
        <v>Zeynep Sevde TOPUZ</v>
      </c>
      <c r="D1409" s="72" t="str">
        <f>IF(F1409=0,"RESMİ TATİL",VLOOKUP(F1409,LİSTE!$B$7:$D$1300,3,0))</f>
        <v>Ömer Asaf KADAŞ</v>
      </c>
      <c r="E1409" s="72">
        <f>IF(B1409="TATİL",0,IF(F1408=0,F1407+1,IF(LİSTE!$F$1=F1408,1,F1408+1)))</f>
        <v>3</v>
      </c>
      <c r="F1409" s="72">
        <f>IF(E1409=0,0,IF(LİSTE!$F$1=E1409,1,E1409+1))</f>
        <v>4</v>
      </c>
      <c r="G1409" s="72" t="str">
        <f>IFERROR(VLOOKUP(A1409,TATİLLER!$A$2:$D$30000,3,0),"TATİL DEĞİL")</f>
        <v>TATİL DEĞİL</v>
      </c>
    </row>
    <row r="1410" spans="1:7" x14ac:dyDescent="0.25">
      <c r="A1410" s="74">
        <f t="shared" si="319"/>
        <v>47171</v>
      </c>
      <c r="B1410" s="72">
        <f t="shared" si="314"/>
        <v>4</v>
      </c>
      <c r="C1410" s="72" t="str">
        <f>IF(E1410=0,"RESMİ TATİL",VLOOKUP(E1410,LİSTE!$B$7:$D$1300,3,0))</f>
        <v>Ramazan Baran ADIGÜZEL</v>
      </c>
      <c r="D1410" s="72" t="str">
        <f>IF(F1410=0,"RESMİ TATİL",VLOOKUP(F1410,LİSTE!$B$7:$D$1300,3,0))</f>
        <v>Bahar AKGÜN</v>
      </c>
      <c r="E1410" s="72">
        <f>IF(B1410="TATİL",0,IF(F1409=0,F1408+1,IF(LİSTE!$F$1=F1409,1,F1409+1)))</f>
        <v>5</v>
      </c>
      <c r="F1410" s="72">
        <f>IF(E1410=0,0,IF(LİSTE!$F$1=E1410,1,E1410+1))</f>
        <v>6</v>
      </c>
      <c r="G1410" s="72" t="str">
        <f>IFERROR(VLOOKUP(A1410,TATİLLER!$A$2:$D$30000,3,0),"TATİL DEĞİL")</f>
        <v>TATİL DEĞİL</v>
      </c>
    </row>
    <row r="1411" spans="1:7" x14ac:dyDescent="0.25">
      <c r="A1411" s="74">
        <f t="shared" si="319"/>
        <v>47172</v>
      </c>
      <c r="B1411" s="72">
        <f t="shared" ref="B1411:B1474" si="328">IF(G1411="TATİL","TATİL",WEEKDAY(A1411,2))</f>
        <v>5</v>
      </c>
      <c r="C1411" s="72" t="str">
        <f>IF(E1411=0,"RESMİ TATİL",VLOOKUP(E1411,LİSTE!$B$7:$D$1300,3,0))</f>
        <v>Ömer AKGÜL</v>
      </c>
      <c r="D1411" s="72" t="str">
        <f>IF(F1411=0,"RESMİ TATİL",VLOOKUP(F1411,LİSTE!$B$7:$D$1300,3,0))</f>
        <v>Muharrem EFE TANRIVERDİ</v>
      </c>
      <c r="E1411" s="72">
        <f>IF(B1411="TATİL",0,IF(F1410=0,F1409+1,IF(LİSTE!$F$1=F1410,1,F1410+1)))</f>
        <v>7</v>
      </c>
      <c r="F1411" s="72">
        <f>IF(E1411=0,0,IF(LİSTE!$F$1=E1411,1,E1411+1))</f>
        <v>8</v>
      </c>
      <c r="G1411" s="72" t="str">
        <f>IFERROR(VLOOKUP(A1411,TATİLLER!$A$2:$D$30000,3,0),"TATİL DEĞİL")</f>
        <v>TATİL DEĞİL</v>
      </c>
    </row>
    <row r="1412" spans="1:7" x14ac:dyDescent="0.25">
      <c r="A1412" s="74">
        <f t="shared" ref="A1412" si="329">A1411+3</f>
        <v>47175</v>
      </c>
      <c r="B1412" s="72">
        <f t="shared" si="328"/>
        <v>1</v>
      </c>
      <c r="C1412" s="72" t="str">
        <f>IF(E1412=0,"RESMİ TATİL",VLOOKUP(E1412,LİSTE!$B$7:$D$1300,3,0))</f>
        <v>Anıl DOĞAN</v>
      </c>
      <c r="D1412" s="72" t="str">
        <f>IF(F1412=0,"RESMİ TATİL",VLOOKUP(F1412,LİSTE!$B$7:$D$1300,3,0))</f>
        <v>İpek ARSLAN</v>
      </c>
      <c r="E1412" s="72">
        <f>IF(B1412="TATİL",0,IF(F1411=0,F1410+1,IF(LİSTE!$F$1=F1411,1,F1411+1)))</f>
        <v>9</v>
      </c>
      <c r="F1412" s="72">
        <f>IF(E1412=0,0,IF(LİSTE!$F$1=E1412,1,E1412+1))</f>
        <v>10</v>
      </c>
      <c r="G1412" s="72" t="str">
        <f>IFERROR(VLOOKUP(A1412,TATİLLER!$A$2:$D$30000,3,0),"TATİL DEĞİL")</f>
        <v>TATİL DEĞİL</v>
      </c>
    </row>
    <row r="1413" spans="1:7" x14ac:dyDescent="0.25">
      <c r="A1413" s="74">
        <f t="shared" si="319"/>
        <v>47176</v>
      </c>
      <c r="B1413" s="72">
        <f t="shared" si="328"/>
        <v>2</v>
      </c>
      <c r="C1413" s="72" t="str">
        <f>IF(E1413=0,"RESMİ TATİL",VLOOKUP(E1413,LİSTE!$B$7:$D$1300,3,0))</f>
        <v>Efe KARSAK</v>
      </c>
      <c r="D1413" s="72" t="str">
        <f>IF(F1413=0,"RESMİ TATİL",VLOOKUP(F1413,LİSTE!$B$7:$D$1300,3,0))</f>
        <v>Abdullah KIRBAÇ</v>
      </c>
      <c r="E1413" s="72">
        <f>IF(B1413="TATİL",0,IF(F1412=0,F1411+1,IF(LİSTE!$F$1=F1412,1,F1412+1)))</f>
        <v>11</v>
      </c>
      <c r="F1413" s="72">
        <f>IF(E1413=0,0,IF(LİSTE!$F$1=E1413,1,E1413+1))</f>
        <v>12</v>
      </c>
      <c r="G1413" s="72" t="str">
        <f>IFERROR(VLOOKUP(A1413,TATİLLER!$A$2:$D$30000,3,0),"TATİL DEĞİL")</f>
        <v>TATİL DEĞİL</v>
      </c>
    </row>
    <row r="1414" spans="1:7" x14ac:dyDescent="0.25">
      <c r="A1414" s="74">
        <f t="shared" si="319"/>
        <v>47177</v>
      </c>
      <c r="B1414" s="72">
        <f t="shared" si="328"/>
        <v>3</v>
      </c>
      <c r="C1414" s="72" t="str">
        <f>IF(E1414=0,"RESMİ TATİL",VLOOKUP(E1414,LİSTE!$B$7:$D$1300,3,0))</f>
        <v>Ümmü Defne GÜLER</v>
      </c>
      <c r="D1414" s="72" t="str">
        <f>IF(F1414=0,"RESMİ TATİL",VLOOKUP(F1414,LİSTE!$B$7:$D$1300,3,0))</f>
        <v>Şevval ÖZDAMAR</v>
      </c>
      <c r="E1414" s="72">
        <f>IF(B1414="TATİL",0,IF(F1413=0,F1412+1,IF(LİSTE!$F$1=F1413,1,F1413+1)))</f>
        <v>13</v>
      </c>
      <c r="F1414" s="72">
        <f>IF(E1414=0,0,IF(LİSTE!$F$1=E1414,1,E1414+1))</f>
        <v>14</v>
      </c>
      <c r="G1414" s="72" t="str">
        <f>IFERROR(VLOOKUP(A1414,TATİLLER!$A$2:$D$30000,3,0),"TATİL DEĞİL")</f>
        <v>TATİL DEĞİL</v>
      </c>
    </row>
    <row r="1415" spans="1:7" x14ac:dyDescent="0.25">
      <c r="A1415" s="74">
        <f t="shared" si="319"/>
        <v>47178</v>
      </c>
      <c r="B1415" s="72">
        <f t="shared" si="328"/>
        <v>4</v>
      </c>
      <c r="C1415" s="72" t="str">
        <f>IF(E1415=0,"RESMİ TATİL",VLOOKUP(E1415,LİSTE!$B$7:$D$1300,3,0))</f>
        <v>Zeynep AKDAĞ</v>
      </c>
      <c r="D1415" s="72" t="str">
        <f>IF(F1415=0,"RESMİ TATİL",VLOOKUP(F1415,LİSTE!$B$7:$D$1300,3,0))</f>
        <v>Esma ÇOKER</v>
      </c>
      <c r="E1415" s="72">
        <f>IF(B1415="TATİL",0,IF(F1414=0,F1413+1,IF(LİSTE!$F$1=F1414,1,F1414+1)))</f>
        <v>15</v>
      </c>
      <c r="F1415" s="72">
        <f>IF(E1415=0,0,IF(LİSTE!$F$1=E1415,1,E1415+1))</f>
        <v>16</v>
      </c>
      <c r="G1415" s="72" t="str">
        <f>IFERROR(VLOOKUP(A1415,TATİLLER!$A$2:$D$30000,3,0),"TATİL DEĞİL")</f>
        <v>TATİL DEĞİL</v>
      </c>
    </row>
    <row r="1416" spans="1:7" x14ac:dyDescent="0.25">
      <c r="A1416" s="74">
        <f t="shared" si="319"/>
        <v>47179</v>
      </c>
      <c r="B1416" s="72">
        <f t="shared" si="328"/>
        <v>5</v>
      </c>
      <c r="C1416" s="72" t="str">
        <f>IF(E1416=0,"RESMİ TATİL",VLOOKUP(E1416,LİSTE!$B$7:$D$1300,3,0))</f>
        <v>Dursun Kubilay YAŞAR</v>
      </c>
      <c r="D1416" s="72" t="str">
        <f>IF(F1416=0,"RESMİ TATİL",VLOOKUP(F1416,LİSTE!$B$7:$D$1300,3,0))</f>
        <v>Zeynep Beril BAŞPINAR</v>
      </c>
      <c r="E1416" s="72">
        <f>IF(B1416="TATİL",0,IF(F1415=0,F1414+1,IF(LİSTE!$F$1=F1415,1,F1415+1)))</f>
        <v>17</v>
      </c>
      <c r="F1416" s="72">
        <f>IF(E1416=0,0,IF(LİSTE!$F$1=E1416,1,E1416+1))</f>
        <v>18</v>
      </c>
      <c r="G1416" s="72" t="str">
        <f>IFERROR(VLOOKUP(A1416,TATİLLER!$A$2:$D$30000,3,0),"TATİL DEĞİL")</f>
        <v>TATİL DEĞİL</v>
      </c>
    </row>
    <row r="1417" spans="1:7" x14ac:dyDescent="0.25">
      <c r="A1417" s="74">
        <f t="shared" ref="A1417" si="330">A1416+3</f>
        <v>47182</v>
      </c>
      <c r="B1417" s="72">
        <f t="shared" si="328"/>
        <v>1</v>
      </c>
      <c r="C1417" s="72" t="str">
        <f>IF(E1417=0,"RESMİ TATİL",VLOOKUP(E1417,LİSTE!$B$7:$D$1300,3,0))</f>
        <v>Ahmet DAL</v>
      </c>
      <c r="D1417" s="72" t="str">
        <f>IF(F1417=0,"RESMİ TATİL",VLOOKUP(F1417,LİSTE!$B$7:$D$1300,3,0))</f>
        <v>Emirhan KARATAŞ</v>
      </c>
      <c r="E1417" s="72">
        <f>IF(B1417="TATİL",0,IF(F1416=0,F1415+1,IF(LİSTE!$F$1=F1416,1,F1416+1)))</f>
        <v>19</v>
      </c>
      <c r="F1417" s="72">
        <f>IF(E1417=0,0,IF(LİSTE!$F$1=E1417,1,E1417+1))</f>
        <v>20</v>
      </c>
      <c r="G1417" s="72" t="str">
        <f>IFERROR(VLOOKUP(A1417,TATİLLER!$A$2:$D$30000,3,0),"TATİL DEĞİL")</f>
        <v>TATİL DEĞİL</v>
      </c>
    </row>
    <row r="1418" spans="1:7" x14ac:dyDescent="0.25">
      <c r="A1418" s="74">
        <f t="shared" si="319"/>
        <v>47183</v>
      </c>
      <c r="B1418" s="72">
        <f t="shared" si="328"/>
        <v>2</v>
      </c>
      <c r="C1418" s="72" t="str">
        <f>IF(E1418=0,"RESMİ TATİL",VLOOKUP(E1418,LİSTE!$B$7:$D$1300,3,0))</f>
        <v>Zümra Yeter ARI</v>
      </c>
      <c r="D1418" s="72" t="str">
        <f>IF(F1418=0,"RESMİ TATİL",VLOOKUP(F1418,LİSTE!$B$7:$D$1300,3,0))</f>
        <v>Utku KARAGÖZ</v>
      </c>
      <c r="E1418" s="72">
        <f>IF(B1418="TATİL",0,IF(F1417=0,F1416+1,IF(LİSTE!$F$1=F1417,1,F1417+1)))</f>
        <v>21</v>
      </c>
      <c r="F1418" s="72">
        <f>IF(E1418=0,0,IF(LİSTE!$F$1=E1418,1,E1418+1))</f>
        <v>22</v>
      </c>
      <c r="G1418" s="72" t="str">
        <f>IFERROR(VLOOKUP(A1418,TATİLLER!$A$2:$D$30000,3,0),"TATİL DEĞİL")</f>
        <v>TATİL DEĞİL</v>
      </c>
    </row>
    <row r="1419" spans="1:7" x14ac:dyDescent="0.25">
      <c r="A1419" s="74">
        <f t="shared" si="319"/>
        <v>47184</v>
      </c>
      <c r="B1419" s="72">
        <f t="shared" si="328"/>
        <v>3</v>
      </c>
      <c r="C1419" s="72" t="str">
        <f>IF(E1419=0,"RESMİ TATİL",VLOOKUP(E1419,LİSTE!$B$7:$D$1300,3,0))</f>
        <v>Feyza Zümra AVCIOĞLU</v>
      </c>
      <c r="D1419" s="72" t="str">
        <f>IF(F1419=0,"RESMİ TATİL",VLOOKUP(F1419,LİSTE!$B$7:$D$1300,3,0))</f>
        <v>Yusuf Ali TABUR</v>
      </c>
      <c r="E1419" s="72">
        <f>IF(B1419="TATİL",0,IF(F1418=0,F1417+1,IF(LİSTE!$F$1=F1418,1,F1418+1)))</f>
        <v>23</v>
      </c>
      <c r="F1419" s="72">
        <f>IF(E1419=0,0,IF(LİSTE!$F$1=E1419,1,E1419+1))</f>
        <v>24</v>
      </c>
      <c r="G1419" s="72" t="str">
        <f>IFERROR(VLOOKUP(A1419,TATİLLER!$A$2:$D$30000,3,0),"TATİL DEĞİL")</f>
        <v>TATİL DEĞİL</v>
      </c>
    </row>
    <row r="1420" spans="1:7" x14ac:dyDescent="0.25">
      <c r="A1420" s="74">
        <f t="shared" si="319"/>
        <v>47185</v>
      </c>
      <c r="B1420" s="72">
        <f t="shared" si="328"/>
        <v>4</v>
      </c>
      <c r="C1420" s="72" t="str">
        <f>IF(E1420=0,"RESMİ TATİL",VLOOKUP(E1420,LİSTE!$B$7:$D$1300,3,0))</f>
        <v>Irmak UTEBAY</v>
      </c>
      <c r="D1420" s="72" t="str">
        <f>IF(F1420=0,"RESMİ TATİL",VLOOKUP(F1420,LİSTE!$B$7:$D$1300,3,0))</f>
        <v>Kerem AKKOÇ</v>
      </c>
      <c r="E1420" s="72">
        <f>IF(B1420="TATİL",0,IF(F1419=0,F1418+1,IF(LİSTE!$F$1=F1419,1,F1419+1)))</f>
        <v>25</v>
      </c>
      <c r="F1420" s="72">
        <f>IF(E1420=0,0,IF(LİSTE!$F$1=E1420,1,E1420+1))</f>
        <v>26</v>
      </c>
      <c r="G1420" s="72" t="str">
        <f>IFERROR(VLOOKUP(A1420,TATİLLER!$A$2:$D$30000,3,0),"TATİL DEĞİL")</f>
        <v>TATİL DEĞİL</v>
      </c>
    </row>
    <row r="1421" spans="1:7" x14ac:dyDescent="0.25">
      <c r="A1421" s="74">
        <f t="shared" si="319"/>
        <v>47186</v>
      </c>
      <c r="B1421" s="72">
        <f t="shared" si="328"/>
        <v>5</v>
      </c>
      <c r="C1421" s="72" t="str">
        <f>IF(E1421=0,"RESMİ TATİL",VLOOKUP(E1421,LİSTE!$B$7:$D$1300,3,0))</f>
        <v>Elçin Ayşe ELMAS</v>
      </c>
      <c r="D1421" s="72" t="str">
        <f>IF(F1421=0,"RESMİ TATİL",VLOOKUP(F1421,LİSTE!$B$7:$D$1300,3,0))</f>
        <v>Muhammed YILDIZDAĞ</v>
      </c>
      <c r="E1421" s="72">
        <f>IF(B1421="TATİL",0,IF(F1420=0,F1419+1,IF(LİSTE!$F$1=F1420,1,F1420+1)))</f>
        <v>27</v>
      </c>
      <c r="F1421" s="72">
        <f>IF(E1421=0,0,IF(LİSTE!$F$1=E1421,1,E1421+1))</f>
        <v>28</v>
      </c>
      <c r="G1421" s="72" t="str">
        <f>IFERROR(VLOOKUP(A1421,TATİLLER!$A$2:$D$30000,3,0),"TATİL DEĞİL")</f>
        <v>TATİL DEĞİL</v>
      </c>
    </row>
    <row r="1422" spans="1:7" x14ac:dyDescent="0.25">
      <c r="A1422" s="74">
        <f t="shared" ref="A1422" si="331">A1421+3</f>
        <v>47189</v>
      </c>
      <c r="B1422" s="72">
        <f t="shared" si="328"/>
        <v>1</v>
      </c>
      <c r="C1422" s="72" t="str">
        <f>IF(E1422=0,"RESMİ TATİL",VLOOKUP(E1422,LİSTE!$B$7:$D$1300,3,0))</f>
        <v>Nisa Nur SANCAR</v>
      </c>
      <c r="D1422" s="72" t="str">
        <f>IF(F1422=0,"RESMİ TATİL",VLOOKUP(F1422,LİSTE!$B$7:$D$1300,3,0))</f>
        <v>Esila ÇETİN</v>
      </c>
      <c r="E1422" s="72">
        <f>IF(B1422="TATİL",0,IF(F1421=0,F1420+1,IF(LİSTE!$F$1=F1421,1,F1421+1)))</f>
        <v>1</v>
      </c>
      <c r="F1422" s="72">
        <f>IF(E1422=0,0,IF(LİSTE!$F$1=E1422,1,E1422+1))</f>
        <v>2</v>
      </c>
      <c r="G1422" s="72" t="str">
        <f>IFERROR(VLOOKUP(A1422,TATİLLER!$A$2:$D$30000,3,0),"TATİL DEĞİL")</f>
        <v>TATİL DEĞİL</v>
      </c>
    </row>
    <row r="1423" spans="1:7" x14ac:dyDescent="0.25">
      <c r="A1423" s="74">
        <f t="shared" si="319"/>
        <v>47190</v>
      </c>
      <c r="B1423" s="72">
        <f t="shared" si="328"/>
        <v>2</v>
      </c>
      <c r="C1423" s="72" t="str">
        <f>IF(E1423=0,"RESMİ TATİL",VLOOKUP(E1423,LİSTE!$B$7:$D$1300,3,0))</f>
        <v>Zeynep Sevde TOPUZ</v>
      </c>
      <c r="D1423" s="72" t="str">
        <f>IF(F1423=0,"RESMİ TATİL",VLOOKUP(F1423,LİSTE!$B$7:$D$1300,3,0))</f>
        <v>Ömer Asaf KADAŞ</v>
      </c>
      <c r="E1423" s="72">
        <f>IF(B1423="TATİL",0,IF(F1422=0,F1421+1,IF(LİSTE!$F$1=F1422,1,F1422+1)))</f>
        <v>3</v>
      </c>
      <c r="F1423" s="72">
        <f>IF(E1423=0,0,IF(LİSTE!$F$1=E1423,1,E1423+1))</f>
        <v>4</v>
      </c>
      <c r="G1423" s="72" t="str">
        <f>IFERROR(VLOOKUP(A1423,TATİLLER!$A$2:$D$30000,3,0),"TATİL DEĞİL")</f>
        <v>TATİL DEĞİL</v>
      </c>
    </row>
    <row r="1424" spans="1:7" x14ac:dyDescent="0.25">
      <c r="A1424" s="74">
        <f t="shared" si="319"/>
        <v>47191</v>
      </c>
      <c r="B1424" s="72">
        <f t="shared" si="328"/>
        <v>3</v>
      </c>
      <c r="C1424" s="72" t="str">
        <f>IF(E1424=0,"RESMİ TATİL",VLOOKUP(E1424,LİSTE!$B$7:$D$1300,3,0))</f>
        <v>Ramazan Baran ADIGÜZEL</v>
      </c>
      <c r="D1424" s="72" t="str">
        <f>IF(F1424=0,"RESMİ TATİL",VLOOKUP(F1424,LİSTE!$B$7:$D$1300,3,0))</f>
        <v>Bahar AKGÜN</v>
      </c>
      <c r="E1424" s="72">
        <f>IF(B1424="TATİL",0,IF(F1423=0,F1422+1,IF(LİSTE!$F$1=F1423,1,F1423+1)))</f>
        <v>5</v>
      </c>
      <c r="F1424" s="72">
        <f>IF(E1424=0,0,IF(LİSTE!$F$1=E1424,1,E1424+1))</f>
        <v>6</v>
      </c>
      <c r="G1424" s="72" t="str">
        <f>IFERROR(VLOOKUP(A1424,TATİLLER!$A$2:$D$30000,3,0),"TATİL DEĞİL")</f>
        <v>TATİL DEĞİL</v>
      </c>
    </row>
    <row r="1425" spans="1:7" x14ac:dyDescent="0.25">
      <c r="A1425" s="74">
        <f t="shared" si="319"/>
        <v>47192</v>
      </c>
      <c r="B1425" s="72">
        <f t="shared" si="328"/>
        <v>4</v>
      </c>
      <c r="C1425" s="72" t="str">
        <f>IF(E1425=0,"RESMİ TATİL",VLOOKUP(E1425,LİSTE!$B$7:$D$1300,3,0))</f>
        <v>Ömer AKGÜL</v>
      </c>
      <c r="D1425" s="72" t="str">
        <f>IF(F1425=0,"RESMİ TATİL",VLOOKUP(F1425,LİSTE!$B$7:$D$1300,3,0))</f>
        <v>Muharrem EFE TANRIVERDİ</v>
      </c>
      <c r="E1425" s="72">
        <f>IF(B1425="TATİL",0,IF(F1424=0,F1423+1,IF(LİSTE!$F$1=F1424,1,F1424+1)))</f>
        <v>7</v>
      </c>
      <c r="F1425" s="72">
        <f>IF(E1425=0,0,IF(LİSTE!$F$1=E1425,1,E1425+1))</f>
        <v>8</v>
      </c>
      <c r="G1425" s="72" t="str">
        <f>IFERROR(VLOOKUP(A1425,TATİLLER!$A$2:$D$30000,3,0),"TATİL DEĞİL")</f>
        <v>TATİL DEĞİL</v>
      </c>
    </row>
    <row r="1426" spans="1:7" x14ac:dyDescent="0.25">
      <c r="A1426" s="74">
        <f t="shared" si="319"/>
        <v>47193</v>
      </c>
      <c r="B1426" s="72">
        <f t="shared" si="328"/>
        <v>5</v>
      </c>
      <c r="C1426" s="72" t="str">
        <f>IF(E1426=0,"RESMİ TATİL",VLOOKUP(E1426,LİSTE!$B$7:$D$1300,3,0))</f>
        <v>Anıl DOĞAN</v>
      </c>
      <c r="D1426" s="72" t="str">
        <f>IF(F1426=0,"RESMİ TATİL",VLOOKUP(F1426,LİSTE!$B$7:$D$1300,3,0))</f>
        <v>İpek ARSLAN</v>
      </c>
      <c r="E1426" s="72">
        <f>IF(B1426="TATİL",0,IF(F1425=0,F1424+1,IF(LİSTE!$F$1=F1425,1,F1425+1)))</f>
        <v>9</v>
      </c>
      <c r="F1426" s="72">
        <f>IF(E1426=0,0,IF(LİSTE!$F$1=E1426,1,E1426+1))</f>
        <v>10</v>
      </c>
      <c r="G1426" s="72" t="str">
        <f>IFERROR(VLOOKUP(A1426,TATİLLER!$A$2:$D$30000,3,0),"TATİL DEĞİL")</f>
        <v>TATİL DEĞİL</v>
      </c>
    </row>
    <row r="1427" spans="1:7" x14ac:dyDescent="0.25">
      <c r="A1427" s="74">
        <f t="shared" ref="A1427" si="332">A1426+3</f>
        <v>47196</v>
      </c>
      <c r="B1427" s="72">
        <f t="shared" si="328"/>
        <v>1</v>
      </c>
      <c r="C1427" s="72" t="str">
        <f>IF(E1427=0,"RESMİ TATİL",VLOOKUP(E1427,LİSTE!$B$7:$D$1300,3,0))</f>
        <v>Efe KARSAK</v>
      </c>
      <c r="D1427" s="72" t="str">
        <f>IF(F1427=0,"RESMİ TATİL",VLOOKUP(F1427,LİSTE!$B$7:$D$1300,3,0))</f>
        <v>Abdullah KIRBAÇ</v>
      </c>
      <c r="E1427" s="72">
        <f>IF(B1427="TATİL",0,IF(F1426=0,F1425+1,IF(LİSTE!$F$1=F1426,1,F1426+1)))</f>
        <v>11</v>
      </c>
      <c r="F1427" s="72">
        <f>IF(E1427=0,0,IF(LİSTE!$F$1=E1427,1,E1427+1))</f>
        <v>12</v>
      </c>
      <c r="G1427" s="72" t="str">
        <f>IFERROR(VLOOKUP(A1427,TATİLLER!$A$2:$D$30000,3,0),"TATİL DEĞİL")</f>
        <v>TATİL DEĞİL</v>
      </c>
    </row>
    <row r="1428" spans="1:7" x14ac:dyDescent="0.25">
      <c r="A1428" s="74">
        <f t="shared" si="319"/>
        <v>47197</v>
      </c>
      <c r="B1428" s="72">
        <f t="shared" si="328"/>
        <v>2</v>
      </c>
      <c r="C1428" s="72" t="str">
        <f>IF(E1428=0,"RESMİ TATİL",VLOOKUP(E1428,LİSTE!$B$7:$D$1300,3,0))</f>
        <v>Ümmü Defne GÜLER</v>
      </c>
      <c r="D1428" s="72" t="str">
        <f>IF(F1428=0,"RESMİ TATİL",VLOOKUP(F1428,LİSTE!$B$7:$D$1300,3,0))</f>
        <v>Şevval ÖZDAMAR</v>
      </c>
      <c r="E1428" s="72">
        <f>IF(B1428="TATİL",0,IF(F1427=0,F1426+1,IF(LİSTE!$F$1=F1427,1,F1427+1)))</f>
        <v>13</v>
      </c>
      <c r="F1428" s="72">
        <f>IF(E1428=0,0,IF(LİSTE!$F$1=E1428,1,E1428+1))</f>
        <v>14</v>
      </c>
      <c r="G1428" s="72" t="str">
        <f>IFERROR(VLOOKUP(A1428,TATİLLER!$A$2:$D$30000,3,0),"TATİL DEĞİL")</f>
        <v>TATİL DEĞİL</v>
      </c>
    </row>
    <row r="1429" spans="1:7" x14ac:dyDescent="0.25">
      <c r="A1429" s="74">
        <f t="shared" si="319"/>
        <v>47198</v>
      </c>
      <c r="B1429" s="72">
        <f t="shared" si="328"/>
        <v>3</v>
      </c>
      <c r="C1429" s="72" t="str">
        <f>IF(E1429=0,"RESMİ TATİL",VLOOKUP(E1429,LİSTE!$B$7:$D$1300,3,0))</f>
        <v>Zeynep AKDAĞ</v>
      </c>
      <c r="D1429" s="72" t="str">
        <f>IF(F1429=0,"RESMİ TATİL",VLOOKUP(F1429,LİSTE!$B$7:$D$1300,3,0))</f>
        <v>Esma ÇOKER</v>
      </c>
      <c r="E1429" s="72">
        <f>IF(B1429="TATİL",0,IF(F1428=0,F1427+1,IF(LİSTE!$F$1=F1428,1,F1428+1)))</f>
        <v>15</v>
      </c>
      <c r="F1429" s="72">
        <f>IF(E1429=0,0,IF(LİSTE!$F$1=E1429,1,E1429+1))</f>
        <v>16</v>
      </c>
      <c r="G1429" s="72" t="str">
        <f>IFERROR(VLOOKUP(A1429,TATİLLER!$A$2:$D$30000,3,0),"TATİL DEĞİL")</f>
        <v>TATİL DEĞİL</v>
      </c>
    </row>
    <row r="1430" spans="1:7" x14ac:dyDescent="0.25">
      <c r="A1430" s="74">
        <f t="shared" si="319"/>
        <v>47199</v>
      </c>
      <c r="B1430" s="72">
        <f t="shared" si="328"/>
        <v>4</v>
      </c>
      <c r="C1430" s="72" t="str">
        <f>IF(E1430=0,"RESMİ TATİL",VLOOKUP(E1430,LİSTE!$B$7:$D$1300,3,0))</f>
        <v>Dursun Kubilay YAŞAR</v>
      </c>
      <c r="D1430" s="72" t="str">
        <f>IF(F1430=0,"RESMİ TATİL",VLOOKUP(F1430,LİSTE!$B$7:$D$1300,3,0))</f>
        <v>Zeynep Beril BAŞPINAR</v>
      </c>
      <c r="E1430" s="72">
        <f>IF(B1430="TATİL",0,IF(F1429=0,F1428+1,IF(LİSTE!$F$1=F1429,1,F1429+1)))</f>
        <v>17</v>
      </c>
      <c r="F1430" s="72">
        <f>IF(E1430=0,0,IF(LİSTE!$F$1=E1430,1,E1430+1))</f>
        <v>18</v>
      </c>
      <c r="G1430" s="72" t="str">
        <f>IFERROR(VLOOKUP(A1430,TATİLLER!$A$2:$D$30000,3,0),"TATİL DEĞİL")</f>
        <v>TATİL DEĞİL</v>
      </c>
    </row>
    <row r="1431" spans="1:7" x14ac:dyDescent="0.25">
      <c r="A1431" s="74">
        <f t="shared" si="319"/>
        <v>47200</v>
      </c>
      <c r="B1431" s="72">
        <f t="shared" si="328"/>
        <v>5</v>
      </c>
      <c r="C1431" s="72" t="str">
        <f>IF(E1431=0,"RESMİ TATİL",VLOOKUP(E1431,LİSTE!$B$7:$D$1300,3,0))</f>
        <v>Ahmet DAL</v>
      </c>
      <c r="D1431" s="72" t="str">
        <f>IF(F1431=0,"RESMİ TATİL",VLOOKUP(F1431,LİSTE!$B$7:$D$1300,3,0))</f>
        <v>Emirhan KARATAŞ</v>
      </c>
      <c r="E1431" s="72">
        <f>IF(B1431="TATİL",0,IF(F1430=0,F1429+1,IF(LİSTE!$F$1=F1430,1,F1430+1)))</f>
        <v>19</v>
      </c>
      <c r="F1431" s="72">
        <f>IF(E1431=0,0,IF(LİSTE!$F$1=E1431,1,E1431+1))</f>
        <v>20</v>
      </c>
      <c r="G1431" s="72" t="str">
        <f>IFERROR(VLOOKUP(A1431,TATİLLER!$A$2:$D$30000,3,0),"TATİL DEĞİL")</f>
        <v>TATİL DEĞİL</v>
      </c>
    </row>
    <row r="1432" spans="1:7" x14ac:dyDescent="0.25">
      <c r="A1432" s="74">
        <f t="shared" ref="A1432" si="333">A1431+3</f>
        <v>47203</v>
      </c>
      <c r="B1432" s="72">
        <f t="shared" si="328"/>
        <v>1</v>
      </c>
      <c r="C1432" s="72" t="str">
        <f>IF(E1432=0,"RESMİ TATİL",VLOOKUP(E1432,LİSTE!$B$7:$D$1300,3,0))</f>
        <v>Zümra Yeter ARI</v>
      </c>
      <c r="D1432" s="72" t="str">
        <f>IF(F1432=0,"RESMİ TATİL",VLOOKUP(F1432,LİSTE!$B$7:$D$1300,3,0))</f>
        <v>Utku KARAGÖZ</v>
      </c>
      <c r="E1432" s="72">
        <f>IF(B1432="TATİL",0,IF(F1431=0,F1430+1,IF(LİSTE!$F$1=F1431,1,F1431+1)))</f>
        <v>21</v>
      </c>
      <c r="F1432" s="72">
        <f>IF(E1432=0,0,IF(LİSTE!$F$1=E1432,1,E1432+1))</f>
        <v>22</v>
      </c>
      <c r="G1432" s="72" t="str">
        <f>IFERROR(VLOOKUP(A1432,TATİLLER!$A$2:$D$30000,3,0),"TATİL DEĞİL")</f>
        <v>TATİL DEĞİL</v>
      </c>
    </row>
    <row r="1433" spans="1:7" x14ac:dyDescent="0.25">
      <c r="A1433" s="74">
        <f t="shared" ref="A1433:A1496" si="334">A1432+1</f>
        <v>47204</v>
      </c>
      <c r="B1433" s="72">
        <f t="shared" si="328"/>
        <v>2</v>
      </c>
      <c r="C1433" s="72" t="str">
        <f>IF(E1433=0,"RESMİ TATİL",VLOOKUP(E1433,LİSTE!$B$7:$D$1300,3,0))</f>
        <v>Feyza Zümra AVCIOĞLU</v>
      </c>
      <c r="D1433" s="72" t="str">
        <f>IF(F1433=0,"RESMİ TATİL",VLOOKUP(F1433,LİSTE!$B$7:$D$1300,3,0))</f>
        <v>Yusuf Ali TABUR</v>
      </c>
      <c r="E1433" s="72">
        <f>IF(B1433="TATİL",0,IF(F1432=0,F1431+1,IF(LİSTE!$F$1=F1432,1,F1432+1)))</f>
        <v>23</v>
      </c>
      <c r="F1433" s="72">
        <f>IF(E1433=0,0,IF(LİSTE!$F$1=E1433,1,E1433+1))</f>
        <v>24</v>
      </c>
      <c r="G1433" s="72" t="str">
        <f>IFERROR(VLOOKUP(A1433,TATİLLER!$A$2:$D$30000,3,0),"TATİL DEĞİL")</f>
        <v>TATİL DEĞİL</v>
      </c>
    </row>
    <row r="1434" spans="1:7" x14ac:dyDescent="0.25">
      <c r="A1434" s="74">
        <f t="shared" si="334"/>
        <v>47205</v>
      </c>
      <c r="B1434" s="72">
        <f t="shared" si="328"/>
        <v>3</v>
      </c>
      <c r="C1434" s="72" t="str">
        <f>IF(E1434=0,"RESMİ TATİL",VLOOKUP(E1434,LİSTE!$B$7:$D$1300,3,0))</f>
        <v>Irmak UTEBAY</v>
      </c>
      <c r="D1434" s="72" t="str">
        <f>IF(F1434=0,"RESMİ TATİL",VLOOKUP(F1434,LİSTE!$B$7:$D$1300,3,0))</f>
        <v>Kerem AKKOÇ</v>
      </c>
      <c r="E1434" s="72">
        <f>IF(B1434="TATİL",0,IF(F1433=0,F1432+1,IF(LİSTE!$F$1=F1433,1,F1433+1)))</f>
        <v>25</v>
      </c>
      <c r="F1434" s="72">
        <f>IF(E1434=0,0,IF(LİSTE!$F$1=E1434,1,E1434+1))</f>
        <v>26</v>
      </c>
      <c r="G1434" s="72" t="str">
        <f>IFERROR(VLOOKUP(A1434,TATİLLER!$A$2:$D$30000,3,0),"TATİL DEĞİL")</f>
        <v>TATİL DEĞİL</v>
      </c>
    </row>
    <row r="1435" spans="1:7" x14ac:dyDescent="0.25">
      <c r="A1435" s="74">
        <f t="shared" si="334"/>
        <v>47206</v>
      </c>
      <c r="B1435" s="72">
        <f t="shared" si="328"/>
        <v>4</v>
      </c>
      <c r="C1435" s="72" t="str">
        <f>IF(E1435=0,"RESMİ TATİL",VLOOKUP(E1435,LİSTE!$B$7:$D$1300,3,0))</f>
        <v>Elçin Ayşe ELMAS</v>
      </c>
      <c r="D1435" s="72" t="str">
        <f>IF(F1435=0,"RESMİ TATİL",VLOOKUP(F1435,LİSTE!$B$7:$D$1300,3,0))</f>
        <v>Muhammed YILDIZDAĞ</v>
      </c>
      <c r="E1435" s="72">
        <f>IF(B1435="TATİL",0,IF(F1434=0,F1433+1,IF(LİSTE!$F$1=F1434,1,F1434+1)))</f>
        <v>27</v>
      </c>
      <c r="F1435" s="72">
        <f>IF(E1435=0,0,IF(LİSTE!$F$1=E1435,1,E1435+1))</f>
        <v>28</v>
      </c>
      <c r="G1435" s="72" t="str">
        <f>IFERROR(VLOOKUP(A1435,TATİLLER!$A$2:$D$30000,3,0),"TATİL DEĞİL")</f>
        <v>TATİL DEĞİL</v>
      </c>
    </row>
    <row r="1436" spans="1:7" x14ac:dyDescent="0.25">
      <c r="A1436" s="74">
        <f t="shared" si="334"/>
        <v>47207</v>
      </c>
      <c r="B1436" s="72">
        <f t="shared" si="328"/>
        <v>5</v>
      </c>
      <c r="C1436" s="72" t="str">
        <f>IF(E1436=0,"RESMİ TATİL",VLOOKUP(E1436,LİSTE!$B$7:$D$1300,3,0))</f>
        <v>Nisa Nur SANCAR</v>
      </c>
      <c r="D1436" s="72" t="str">
        <f>IF(F1436=0,"RESMİ TATİL",VLOOKUP(F1436,LİSTE!$B$7:$D$1300,3,0))</f>
        <v>Esila ÇETİN</v>
      </c>
      <c r="E1436" s="72">
        <f>IF(B1436="TATİL",0,IF(F1435=0,F1434+1,IF(LİSTE!$F$1=F1435,1,F1435+1)))</f>
        <v>1</v>
      </c>
      <c r="F1436" s="72">
        <f>IF(E1436=0,0,IF(LİSTE!$F$1=E1436,1,E1436+1))</f>
        <v>2</v>
      </c>
      <c r="G1436" s="72" t="str">
        <f>IFERROR(VLOOKUP(A1436,TATİLLER!$A$2:$D$30000,3,0),"TATİL DEĞİL")</f>
        <v>TATİL DEĞİL</v>
      </c>
    </row>
    <row r="1437" spans="1:7" x14ac:dyDescent="0.25">
      <c r="A1437" s="74">
        <f t="shared" ref="A1437" si="335">A1436+3</f>
        <v>47210</v>
      </c>
      <c r="B1437" s="72">
        <f t="shared" si="328"/>
        <v>1</v>
      </c>
      <c r="C1437" s="72" t="str">
        <f>IF(E1437=0,"RESMİ TATİL",VLOOKUP(E1437,LİSTE!$B$7:$D$1300,3,0))</f>
        <v>Zeynep Sevde TOPUZ</v>
      </c>
      <c r="D1437" s="72" t="str">
        <f>IF(F1437=0,"RESMİ TATİL",VLOOKUP(F1437,LİSTE!$B$7:$D$1300,3,0))</f>
        <v>Ömer Asaf KADAŞ</v>
      </c>
      <c r="E1437" s="72">
        <f>IF(B1437="TATİL",0,IF(F1436=0,F1435+1,IF(LİSTE!$F$1=F1436,1,F1436+1)))</f>
        <v>3</v>
      </c>
      <c r="F1437" s="72">
        <f>IF(E1437=0,0,IF(LİSTE!$F$1=E1437,1,E1437+1))</f>
        <v>4</v>
      </c>
      <c r="G1437" s="72" t="str">
        <f>IFERROR(VLOOKUP(A1437,TATİLLER!$A$2:$D$30000,3,0),"TATİL DEĞİL")</f>
        <v>TATİL DEĞİL</v>
      </c>
    </row>
    <row r="1438" spans="1:7" x14ac:dyDescent="0.25">
      <c r="A1438" s="74">
        <f t="shared" si="334"/>
        <v>47211</v>
      </c>
      <c r="B1438" s="72">
        <f t="shared" si="328"/>
        <v>2</v>
      </c>
      <c r="C1438" s="72" t="str">
        <f>IF(E1438=0,"RESMİ TATİL",VLOOKUP(E1438,LİSTE!$B$7:$D$1300,3,0))</f>
        <v>Ramazan Baran ADIGÜZEL</v>
      </c>
      <c r="D1438" s="72" t="str">
        <f>IF(F1438=0,"RESMİ TATİL",VLOOKUP(F1438,LİSTE!$B$7:$D$1300,3,0))</f>
        <v>Bahar AKGÜN</v>
      </c>
      <c r="E1438" s="72">
        <f>IF(B1438="TATİL",0,IF(F1437=0,F1436+1,IF(LİSTE!$F$1=F1437,1,F1437+1)))</f>
        <v>5</v>
      </c>
      <c r="F1438" s="72">
        <f>IF(E1438=0,0,IF(LİSTE!$F$1=E1438,1,E1438+1))</f>
        <v>6</v>
      </c>
      <c r="G1438" s="72" t="str">
        <f>IFERROR(VLOOKUP(A1438,TATİLLER!$A$2:$D$30000,3,0),"TATİL DEĞİL")</f>
        <v>TATİL DEĞİL</v>
      </c>
    </row>
    <row r="1439" spans="1:7" x14ac:dyDescent="0.25">
      <c r="A1439" s="74">
        <f t="shared" si="334"/>
        <v>47212</v>
      </c>
      <c r="B1439" s="72">
        <f t="shared" si="328"/>
        <v>3</v>
      </c>
      <c r="C1439" s="72" t="str">
        <f>IF(E1439=0,"RESMİ TATİL",VLOOKUP(E1439,LİSTE!$B$7:$D$1300,3,0))</f>
        <v>Ömer AKGÜL</v>
      </c>
      <c r="D1439" s="72" t="str">
        <f>IF(F1439=0,"RESMİ TATİL",VLOOKUP(F1439,LİSTE!$B$7:$D$1300,3,0))</f>
        <v>Muharrem EFE TANRIVERDİ</v>
      </c>
      <c r="E1439" s="72">
        <f>IF(B1439="TATİL",0,IF(F1438=0,F1437+1,IF(LİSTE!$F$1=F1438,1,F1438+1)))</f>
        <v>7</v>
      </c>
      <c r="F1439" s="72">
        <f>IF(E1439=0,0,IF(LİSTE!$F$1=E1439,1,E1439+1))</f>
        <v>8</v>
      </c>
      <c r="G1439" s="72" t="str">
        <f>IFERROR(VLOOKUP(A1439,TATİLLER!$A$2:$D$30000,3,0),"TATİL DEĞİL")</f>
        <v>TATİL DEĞİL</v>
      </c>
    </row>
    <row r="1440" spans="1:7" x14ac:dyDescent="0.25">
      <c r="A1440" s="74">
        <f t="shared" si="334"/>
        <v>47213</v>
      </c>
      <c r="B1440" s="72">
        <f t="shared" si="328"/>
        <v>4</v>
      </c>
      <c r="C1440" s="72" t="str">
        <f>IF(E1440=0,"RESMİ TATİL",VLOOKUP(E1440,LİSTE!$B$7:$D$1300,3,0))</f>
        <v>Anıl DOĞAN</v>
      </c>
      <c r="D1440" s="72" t="str">
        <f>IF(F1440=0,"RESMİ TATİL",VLOOKUP(F1440,LİSTE!$B$7:$D$1300,3,0))</f>
        <v>İpek ARSLAN</v>
      </c>
      <c r="E1440" s="72">
        <f>IF(B1440="TATİL",0,IF(F1439=0,F1438+1,IF(LİSTE!$F$1=F1439,1,F1439+1)))</f>
        <v>9</v>
      </c>
      <c r="F1440" s="72">
        <f>IF(E1440=0,0,IF(LİSTE!$F$1=E1440,1,E1440+1))</f>
        <v>10</v>
      </c>
      <c r="G1440" s="72" t="str">
        <f>IFERROR(VLOOKUP(A1440,TATİLLER!$A$2:$D$30000,3,0),"TATİL DEĞİL")</f>
        <v>TATİL DEĞİL</v>
      </c>
    </row>
    <row r="1441" spans="1:7" x14ac:dyDescent="0.25">
      <c r="A1441" s="74">
        <f t="shared" si="334"/>
        <v>47214</v>
      </c>
      <c r="B1441" s="72">
        <f t="shared" si="328"/>
        <v>5</v>
      </c>
      <c r="C1441" s="72" t="str">
        <f>IF(E1441=0,"RESMİ TATİL",VLOOKUP(E1441,LİSTE!$B$7:$D$1300,3,0))</f>
        <v>Efe KARSAK</v>
      </c>
      <c r="D1441" s="72" t="str">
        <f>IF(F1441=0,"RESMİ TATİL",VLOOKUP(F1441,LİSTE!$B$7:$D$1300,3,0))</f>
        <v>Abdullah KIRBAÇ</v>
      </c>
      <c r="E1441" s="72">
        <f>IF(B1441="TATİL",0,IF(F1440=0,F1439+1,IF(LİSTE!$F$1=F1440,1,F1440+1)))</f>
        <v>11</v>
      </c>
      <c r="F1441" s="72">
        <f>IF(E1441=0,0,IF(LİSTE!$F$1=E1441,1,E1441+1))</f>
        <v>12</v>
      </c>
      <c r="G1441" s="72" t="str">
        <f>IFERROR(VLOOKUP(A1441,TATİLLER!$A$2:$D$30000,3,0),"TATİL DEĞİL")</f>
        <v>TATİL DEĞİL</v>
      </c>
    </row>
    <row r="1442" spans="1:7" x14ac:dyDescent="0.25">
      <c r="A1442" s="74">
        <f t="shared" ref="A1442" si="336">A1441+3</f>
        <v>47217</v>
      </c>
      <c r="B1442" s="72">
        <f t="shared" si="328"/>
        <v>1</v>
      </c>
      <c r="C1442" s="72" t="str">
        <f>IF(E1442=0,"RESMİ TATİL",VLOOKUP(E1442,LİSTE!$B$7:$D$1300,3,0))</f>
        <v>Ümmü Defne GÜLER</v>
      </c>
      <c r="D1442" s="72" t="str">
        <f>IF(F1442=0,"RESMİ TATİL",VLOOKUP(F1442,LİSTE!$B$7:$D$1300,3,0))</f>
        <v>Şevval ÖZDAMAR</v>
      </c>
      <c r="E1442" s="72">
        <f>IF(B1442="TATİL",0,IF(F1441=0,F1440+1,IF(LİSTE!$F$1=F1441,1,F1441+1)))</f>
        <v>13</v>
      </c>
      <c r="F1442" s="72">
        <f>IF(E1442=0,0,IF(LİSTE!$F$1=E1442,1,E1442+1))</f>
        <v>14</v>
      </c>
      <c r="G1442" s="72" t="str">
        <f>IFERROR(VLOOKUP(A1442,TATİLLER!$A$2:$D$30000,3,0),"TATİL DEĞİL")</f>
        <v>TATİL DEĞİL</v>
      </c>
    </row>
    <row r="1443" spans="1:7" x14ac:dyDescent="0.25">
      <c r="A1443" s="74">
        <f t="shared" si="334"/>
        <v>47218</v>
      </c>
      <c r="B1443" s="72">
        <f t="shared" si="328"/>
        <v>2</v>
      </c>
      <c r="C1443" s="72" t="str">
        <f>IF(E1443=0,"RESMİ TATİL",VLOOKUP(E1443,LİSTE!$B$7:$D$1300,3,0))</f>
        <v>Zeynep AKDAĞ</v>
      </c>
      <c r="D1443" s="72" t="str">
        <f>IF(F1443=0,"RESMİ TATİL",VLOOKUP(F1443,LİSTE!$B$7:$D$1300,3,0))</f>
        <v>Esma ÇOKER</v>
      </c>
      <c r="E1443" s="72">
        <f>IF(B1443="TATİL",0,IF(F1442=0,F1441+1,IF(LİSTE!$F$1=F1442,1,F1442+1)))</f>
        <v>15</v>
      </c>
      <c r="F1443" s="72">
        <f>IF(E1443=0,0,IF(LİSTE!$F$1=E1443,1,E1443+1))</f>
        <v>16</v>
      </c>
      <c r="G1443" s="72" t="str">
        <f>IFERROR(VLOOKUP(A1443,TATİLLER!$A$2:$D$30000,3,0),"TATİL DEĞİL")</f>
        <v>TATİL DEĞİL</v>
      </c>
    </row>
    <row r="1444" spans="1:7" x14ac:dyDescent="0.25">
      <c r="A1444" s="74">
        <f t="shared" si="334"/>
        <v>47219</v>
      </c>
      <c r="B1444" s="72">
        <f t="shared" si="328"/>
        <v>3</v>
      </c>
      <c r="C1444" s="72" t="str">
        <f>IF(E1444=0,"RESMİ TATİL",VLOOKUP(E1444,LİSTE!$B$7:$D$1300,3,0))</f>
        <v>Dursun Kubilay YAŞAR</v>
      </c>
      <c r="D1444" s="72" t="str">
        <f>IF(F1444=0,"RESMİ TATİL",VLOOKUP(F1444,LİSTE!$B$7:$D$1300,3,0))</f>
        <v>Zeynep Beril BAŞPINAR</v>
      </c>
      <c r="E1444" s="72">
        <f>IF(B1444="TATİL",0,IF(F1443=0,F1442+1,IF(LİSTE!$F$1=F1443,1,F1443+1)))</f>
        <v>17</v>
      </c>
      <c r="F1444" s="72">
        <f>IF(E1444=0,0,IF(LİSTE!$F$1=E1444,1,E1444+1))</f>
        <v>18</v>
      </c>
      <c r="G1444" s="72" t="str">
        <f>IFERROR(VLOOKUP(A1444,TATİLLER!$A$2:$D$30000,3,0),"TATİL DEĞİL")</f>
        <v>TATİL DEĞİL</v>
      </c>
    </row>
    <row r="1445" spans="1:7" x14ac:dyDescent="0.25">
      <c r="A1445" s="74">
        <f t="shared" si="334"/>
        <v>47220</v>
      </c>
      <c r="B1445" s="72">
        <f t="shared" si="328"/>
        <v>4</v>
      </c>
      <c r="C1445" s="72" t="str">
        <f>IF(E1445=0,"RESMİ TATİL",VLOOKUP(E1445,LİSTE!$B$7:$D$1300,3,0))</f>
        <v>Ahmet DAL</v>
      </c>
      <c r="D1445" s="72" t="str">
        <f>IF(F1445=0,"RESMİ TATİL",VLOOKUP(F1445,LİSTE!$B$7:$D$1300,3,0))</f>
        <v>Emirhan KARATAŞ</v>
      </c>
      <c r="E1445" s="72">
        <f>IF(B1445="TATİL",0,IF(F1444=0,F1443+1,IF(LİSTE!$F$1=F1444,1,F1444+1)))</f>
        <v>19</v>
      </c>
      <c r="F1445" s="72">
        <f>IF(E1445=0,0,IF(LİSTE!$F$1=E1445,1,E1445+1))</f>
        <v>20</v>
      </c>
      <c r="G1445" s="72" t="str">
        <f>IFERROR(VLOOKUP(A1445,TATİLLER!$A$2:$D$30000,3,0),"TATİL DEĞİL")</f>
        <v>TATİL DEĞİL</v>
      </c>
    </row>
    <row r="1446" spans="1:7" x14ac:dyDescent="0.25">
      <c r="A1446" s="74">
        <f t="shared" si="334"/>
        <v>47221</v>
      </c>
      <c r="B1446" s="72">
        <f t="shared" si="328"/>
        <v>5</v>
      </c>
      <c r="C1446" s="72" t="str">
        <f>IF(E1446=0,"RESMİ TATİL",VLOOKUP(E1446,LİSTE!$B$7:$D$1300,3,0))</f>
        <v>Zümra Yeter ARI</v>
      </c>
      <c r="D1446" s="72" t="str">
        <f>IF(F1446=0,"RESMİ TATİL",VLOOKUP(F1446,LİSTE!$B$7:$D$1300,3,0))</f>
        <v>Utku KARAGÖZ</v>
      </c>
      <c r="E1446" s="72">
        <f>IF(B1446="TATİL",0,IF(F1445=0,F1444+1,IF(LİSTE!$F$1=F1445,1,F1445+1)))</f>
        <v>21</v>
      </c>
      <c r="F1446" s="72">
        <f>IF(E1446=0,0,IF(LİSTE!$F$1=E1446,1,E1446+1))</f>
        <v>22</v>
      </c>
      <c r="G1446" s="72" t="str">
        <f>IFERROR(VLOOKUP(A1446,TATİLLER!$A$2:$D$30000,3,0),"TATİL DEĞİL")</f>
        <v>TATİL DEĞİL</v>
      </c>
    </row>
    <row r="1447" spans="1:7" x14ac:dyDescent="0.25">
      <c r="A1447" s="74">
        <f t="shared" ref="A1447" si="337">A1446+3</f>
        <v>47224</v>
      </c>
      <c r="B1447" s="72">
        <f t="shared" si="328"/>
        <v>1</v>
      </c>
      <c r="C1447" s="72" t="str">
        <f>IF(E1447=0,"RESMİ TATİL",VLOOKUP(E1447,LİSTE!$B$7:$D$1300,3,0))</f>
        <v>Feyza Zümra AVCIOĞLU</v>
      </c>
      <c r="D1447" s="72" t="str">
        <f>IF(F1447=0,"RESMİ TATİL",VLOOKUP(F1447,LİSTE!$B$7:$D$1300,3,0))</f>
        <v>Yusuf Ali TABUR</v>
      </c>
      <c r="E1447" s="72">
        <f>IF(B1447="TATİL",0,IF(F1446=0,F1445+1,IF(LİSTE!$F$1=F1446,1,F1446+1)))</f>
        <v>23</v>
      </c>
      <c r="F1447" s="72">
        <f>IF(E1447=0,0,IF(LİSTE!$F$1=E1447,1,E1447+1))</f>
        <v>24</v>
      </c>
      <c r="G1447" s="72" t="str">
        <f>IFERROR(VLOOKUP(A1447,TATİLLER!$A$2:$D$30000,3,0),"TATİL DEĞİL")</f>
        <v>TATİL DEĞİL</v>
      </c>
    </row>
    <row r="1448" spans="1:7" x14ac:dyDescent="0.25">
      <c r="A1448" s="74">
        <f t="shared" si="334"/>
        <v>47225</v>
      </c>
      <c r="B1448" s="72">
        <f t="shared" si="328"/>
        <v>2</v>
      </c>
      <c r="C1448" s="72" t="str">
        <f>IF(E1448=0,"RESMİ TATİL",VLOOKUP(E1448,LİSTE!$B$7:$D$1300,3,0))</f>
        <v>Irmak UTEBAY</v>
      </c>
      <c r="D1448" s="72" t="str">
        <f>IF(F1448=0,"RESMİ TATİL",VLOOKUP(F1448,LİSTE!$B$7:$D$1300,3,0))</f>
        <v>Kerem AKKOÇ</v>
      </c>
      <c r="E1448" s="72">
        <f>IF(B1448="TATİL",0,IF(F1447=0,F1446+1,IF(LİSTE!$F$1=F1447,1,F1447+1)))</f>
        <v>25</v>
      </c>
      <c r="F1448" s="72">
        <f>IF(E1448=0,0,IF(LİSTE!$F$1=E1448,1,E1448+1))</f>
        <v>26</v>
      </c>
      <c r="G1448" s="72" t="str">
        <f>IFERROR(VLOOKUP(A1448,TATİLLER!$A$2:$D$30000,3,0),"TATİL DEĞİL")</f>
        <v>TATİL DEĞİL</v>
      </c>
    </row>
    <row r="1449" spans="1:7" x14ac:dyDescent="0.25">
      <c r="A1449" s="74">
        <f t="shared" si="334"/>
        <v>47226</v>
      </c>
      <c r="B1449" s="72">
        <f t="shared" si="328"/>
        <v>3</v>
      </c>
      <c r="C1449" s="72" t="str">
        <f>IF(E1449=0,"RESMİ TATİL",VLOOKUP(E1449,LİSTE!$B$7:$D$1300,3,0))</f>
        <v>Elçin Ayşe ELMAS</v>
      </c>
      <c r="D1449" s="72" t="str">
        <f>IF(F1449=0,"RESMİ TATİL",VLOOKUP(F1449,LİSTE!$B$7:$D$1300,3,0))</f>
        <v>Muhammed YILDIZDAĞ</v>
      </c>
      <c r="E1449" s="72">
        <f>IF(B1449="TATİL",0,IF(F1448=0,F1447+1,IF(LİSTE!$F$1=F1448,1,F1448+1)))</f>
        <v>27</v>
      </c>
      <c r="F1449" s="72">
        <f>IF(E1449=0,0,IF(LİSTE!$F$1=E1449,1,E1449+1))</f>
        <v>28</v>
      </c>
      <c r="G1449" s="72" t="str">
        <f>IFERROR(VLOOKUP(A1449,TATİLLER!$A$2:$D$30000,3,0),"TATİL DEĞİL")</f>
        <v>TATİL DEĞİL</v>
      </c>
    </row>
    <row r="1450" spans="1:7" x14ac:dyDescent="0.25">
      <c r="A1450" s="74">
        <f t="shared" si="334"/>
        <v>47227</v>
      </c>
      <c r="B1450" s="72">
        <f t="shared" si="328"/>
        <v>4</v>
      </c>
      <c r="C1450" s="72" t="str">
        <f>IF(E1450=0,"RESMİ TATİL",VLOOKUP(E1450,LİSTE!$B$7:$D$1300,3,0))</f>
        <v>Nisa Nur SANCAR</v>
      </c>
      <c r="D1450" s="72" t="str">
        <f>IF(F1450=0,"RESMİ TATİL",VLOOKUP(F1450,LİSTE!$B$7:$D$1300,3,0))</f>
        <v>Esila ÇETİN</v>
      </c>
      <c r="E1450" s="72">
        <f>IF(B1450="TATİL",0,IF(F1449=0,F1448+1,IF(LİSTE!$F$1=F1449,1,F1449+1)))</f>
        <v>1</v>
      </c>
      <c r="F1450" s="72">
        <f>IF(E1450=0,0,IF(LİSTE!$F$1=E1450,1,E1450+1))</f>
        <v>2</v>
      </c>
      <c r="G1450" s="72" t="str">
        <f>IFERROR(VLOOKUP(A1450,TATİLLER!$A$2:$D$30000,3,0),"TATİL DEĞİL")</f>
        <v>TATİL DEĞİL</v>
      </c>
    </row>
    <row r="1451" spans="1:7" x14ac:dyDescent="0.25">
      <c r="A1451" s="74">
        <f t="shared" si="334"/>
        <v>47228</v>
      </c>
      <c r="B1451" s="72">
        <f t="shared" si="328"/>
        <v>5</v>
      </c>
      <c r="C1451" s="72" t="str">
        <f>IF(E1451=0,"RESMİ TATİL",VLOOKUP(E1451,LİSTE!$B$7:$D$1300,3,0))</f>
        <v>Zeynep Sevde TOPUZ</v>
      </c>
      <c r="D1451" s="72" t="str">
        <f>IF(F1451=0,"RESMİ TATİL",VLOOKUP(F1451,LİSTE!$B$7:$D$1300,3,0))</f>
        <v>Ömer Asaf KADAŞ</v>
      </c>
      <c r="E1451" s="72">
        <f>IF(B1451="TATİL",0,IF(F1450=0,F1449+1,IF(LİSTE!$F$1=F1450,1,F1450+1)))</f>
        <v>3</v>
      </c>
      <c r="F1451" s="72">
        <f>IF(E1451=0,0,IF(LİSTE!$F$1=E1451,1,E1451+1))</f>
        <v>4</v>
      </c>
      <c r="G1451" s="72" t="str">
        <f>IFERROR(VLOOKUP(A1451,TATİLLER!$A$2:$D$30000,3,0),"TATİL DEĞİL")</f>
        <v>TATİL DEĞİL</v>
      </c>
    </row>
    <row r="1452" spans="1:7" x14ac:dyDescent="0.25">
      <c r="A1452" s="74">
        <f t="shared" ref="A1452" si="338">A1451+3</f>
        <v>47231</v>
      </c>
      <c r="B1452" s="72">
        <f t="shared" si="328"/>
        <v>1</v>
      </c>
      <c r="C1452" s="72" t="str">
        <f>IF(E1452=0,"RESMİ TATİL",VLOOKUP(E1452,LİSTE!$B$7:$D$1300,3,0))</f>
        <v>Ramazan Baran ADIGÜZEL</v>
      </c>
      <c r="D1452" s="72" t="str">
        <f>IF(F1452=0,"RESMİ TATİL",VLOOKUP(F1452,LİSTE!$B$7:$D$1300,3,0))</f>
        <v>Bahar AKGÜN</v>
      </c>
      <c r="E1452" s="72">
        <f>IF(B1452="TATİL",0,IF(F1451=0,F1450+1,IF(LİSTE!$F$1=F1451,1,F1451+1)))</f>
        <v>5</v>
      </c>
      <c r="F1452" s="72">
        <f>IF(E1452=0,0,IF(LİSTE!$F$1=E1452,1,E1452+1))</f>
        <v>6</v>
      </c>
      <c r="G1452" s="72" t="str">
        <f>IFERROR(VLOOKUP(A1452,TATİLLER!$A$2:$D$30000,3,0),"TATİL DEĞİL")</f>
        <v>TATİL DEĞİL</v>
      </c>
    </row>
    <row r="1453" spans="1:7" x14ac:dyDescent="0.25">
      <c r="A1453" s="74">
        <f t="shared" si="334"/>
        <v>47232</v>
      </c>
      <c r="B1453" s="72">
        <f t="shared" si="328"/>
        <v>2</v>
      </c>
      <c r="C1453" s="72" t="str">
        <f>IF(E1453=0,"RESMİ TATİL",VLOOKUP(E1453,LİSTE!$B$7:$D$1300,3,0))</f>
        <v>Ömer AKGÜL</v>
      </c>
      <c r="D1453" s="72" t="str">
        <f>IF(F1453=0,"RESMİ TATİL",VLOOKUP(F1453,LİSTE!$B$7:$D$1300,3,0))</f>
        <v>Muharrem EFE TANRIVERDİ</v>
      </c>
      <c r="E1453" s="72">
        <f>IF(B1453="TATİL",0,IF(F1452=0,F1451+1,IF(LİSTE!$F$1=F1452,1,F1452+1)))</f>
        <v>7</v>
      </c>
      <c r="F1453" s="72">
        <f>IF(E1453=0,0,IF(LİSTE!$F$1=E1453,1,E1453+1))</f>
        <v>8</v>
      </c>
      <c r="G1453" s="72" t="str">
        <f>IFERROR(VLOOKUP(A1453,TATİLLER!$A$2:$D$30000,3,0),"TATİL DEĞİL")</f>
        <v>TATİL DEĞİL</v>
      </c>
    </row>
    <row r="1454" spans="1:7" x14ac:dyDescent="0.25">
      <c r="A1454" s="74">
        <f t="shared" si="334"/>
        <v>47233</v>
      </c>
      <c r="B1454" s="72">
        <f t="shared" si="328"/>
        <v>3</v>
      </c>
      <c r="C1454" s="72" t="str">
        <f>IF(E1454=0,"RESMİ TATİL",VLOOKUP(E1454,LİSTE!$B$7:$D$1300,3,0))</f>
        <v>Anıl DOĞAN</v>
      </c>
      <c r="D1454" s="72" t="str">
        <f>IF(F1454=0,"RESMİ TATİL",VLOOKUP(F1454,LİSTE!$B$7:$D$1300,3,0))</f>
        <v>İpek ARSLAN</v>
      </c>
      <c r="E1454" s="72">
        <f>IF(B1454="TATİL",0,IF(F1453=0,F1452+1,IF(LİSTE!$F$1=F1453,1,F1453+1)))</f>
        <v>9</v>
      </c>
      <c r="F1454" s="72">
        <f>IF(E1454=0,0,IF(LİSTE!$F$1=E1454,1,E1454+1))</f>
        <v>10</v>
      </c>
      <c r="G1454" s="72" t="str">
        <f>IFERROR(VLOOKUP(A1454,TATİLLER!$A$2:$D$30000,3,0),"TATİL DEĞİL")</f>
        <v>TATİL DEĞİL</v>
      </c>
    </row>
    <row r="1455" spans="1:7" x14ac:dyDescent="0.25">
      <c r="A1455" s="74">
        <f t="shared" si="334"/>
        <v>47234</v>
      </c>
      <c r="B1455" s="72">
        <f t="shared" si="328"/>
        <v>4</v>
      </c>
      <c r="C1455" s="72" t="str">
        <f>IF(E1455=0,"RESMİ TATİL",VLOOKUP(E1455,LİSTE!$B$7:$D$1300,3,0))</f>
        <v>Efe KARSAK</v>
      </c>
      <c r="D1455" s="72" t="str">
        <f>IF(F1455=0,"RESMİ TATİL",VLOOKUP(F1455,LİSTE!$B$7:$D$1300,3,0))</f>
        <v>Abdullah KIRBAÇ</v>
      </c>
      <c r="E1455" s="72">
        <f>IF(B1455="TATİL",0,IF(F1454=0,F1453+1,IF(LİSTE!$F$1=F1454,1,F1454+1)))</f>
        <v>11</v>
      </c>
      <c r="F1455" s="72">
        <f>IF(E1455=0,0,IF(LİSTE!$F$1=E1455,1,E1455+1))</f>
        <v>12</v>
      </c>
      <c r="G1455" s="72" t="str">
        <f>IFERROR(VLOOKUP(A1455,TATİLLER!$A$2:$D$30000,3,0),"TATİL DEĞİL")</f>
        <v>TATİL DEĞİL</v>
      </c>
    </row>
    <row r="1456" spans="1:7" x14ac:dyDescent="0.25">
      <c r="A1456" s="74">
        <f t="shared" si="334"/>
        <v>47235</v>
      </c>
      <c r="B1456" s="72">
        <f t="shared" si="328"/>
        <v>5</v>
      </c>
      <c r="C1456" s="72" t="str">
        <f>IF(E1456=0,"RESMİ TATİL",VLOOKUP(E1456,LİSTE!$B$7:$D$1300,3,0))</f>
        <v>Ümmü Defne GÜLER</v>
      </c>
      <c r="D1456" s="72" t="str">
        <f>IF(F1456=0,"RESMİ TATİL",VLOOKUP(F1456,LİSTE!$B$7:$D$1300,3,0))</f>
        <v>Şevval ÖZDAMAR</v>
      </c>
      <c r="E1456" s="72">
        <f>IF(B1456="TATİL",0,IF(F1455=0,F1454+1,IF(LİSTE!$F$1=F1455,1,F1455+1)))</f>
        <v>13</v>
      </c>
      <c r="F1456" s="72">
        <f>IF(E1456=0,0,IF(LİSTE!$F$1=E1456,1,E1456+1))</f>
        <v>14</v>
      </c>
      <c r="G1456" s="72" t="str">
        <f>IFERROR(VLOOKUP(A1456,TATİLLER!$A$2:$D$30000,3,0),"TATİL DEĞİL")</f>
        <v>TATİL DEĞİL</v>
      </c>
    </row>
    <row r="1457" spans="1:7" x14ac:dyDescent="0.25">
      <c r="A1457" s="74">
        <f t="shared" ref="A1457" si="339">A1456+3</f>
        <v>47238</v>
      </c>
      <c r="B1457" s="72">
        <f t="shared" si="328"/>
        <v>1</v>
      </c>
      <c r="C1457" s="72" t="str">
        <f>IF(E1457=0,"RESMİ TATİL",VLOOKUP(E1457,LİSTE!$B$7:$D$1300,3,0))</f>
        <v>Zeynep AKDAĞ</v>
      </c>
      <c r="D1457" s="72" t="str">
        <f>IF(F1457=0,"RESMİ TATİL",VLOOKUP(F1457,LİSTE!$B$7:$D$1300,3,0))</f>
        <v>Esma ÇOKER</v>
      </c>
      <c r="E1457" s="72">
        <f>IF(B1457="TATİL",0,IF(F1456=0,F1455+1,IF(LİSTE!$F$1=F1456,1,F1456+1)))</f>
        <v>15</v>
      </c>
      <c r="F1457" s="72">
        <f>IF(E1457=0,0,IF(LİSTE!$F$1=E1457,1,E1457+1))</f>
        <v>16</v>
      </c>
      <c r="G1457" s="72" t="str">
        <f>IFERROR(VLOOKUP(A1457,TATİLLER!$A$2:$D$30000,3,0),"TATİL DEĞİL")</f>
        <v>TATİL DEĞİL</v>
      </c>
    </row>
    <row r="1458" spans="1:7" x14ac:dyDescent="0.25">
      <c r="A1458" s="74">
        <f t="shared" si="334"/>
        <v>47239</v>
      </c>
      <c r="B1458" s="72">
        <f t="shared" si="328"/>
        <v>2</v>
      </c>
      <c r="C1458" s="72" t="str">
        <f>IF(E1458=0,"RESMİ TATİL",VLOOKUP(E1458,LİSTE!$B$7:$D$1300,3,0))</f>
        <v>Dursun Kubilay YAŞAR</v>
      </c>
      <c r="D1458" s="72" t="str">
        <f>IF(F1458=0,"RESMİ TATİL",VLOOKUP(F1458,LİSTE!$B$7:$D$1300,3,0))</f>
        <v>Zeynep Beril BAŞPINAR</v>
      </c>
      <c r="E1458" s="72">
        <f>IF(B1458="TATİL",0,IF(F1457=0,F1456+1,IF(LİSTE!$F$1=F1457,1,F1457+1)))</f>
        <v>17</v>
      </c>
      <c r="F1458" s="72">
        <f>IF(E1458=0,0,IF(LİSTE!$F$1=E1458,1,E1458+1))</f>
        <v>18</v>
      </c>
      <c r="G1458" s="72" t="str">
        <f>IFERROR(VLOOKUP(A1458,TATİLLER!$A$2:$D$30000,3,0),"TATİL DEĞİL")</f>
        <v>TATİL DEĞİL</v>
      </c>
    </row>
    <row r="1459" spans="1:7" x14ac:dyDescent="0.25">
      <c r="A1459" s="74">
        <f t="shared" si="334"/>
        <v>47240</v>
      </c>
      <c r="B1459" s="72">
        <f t="shared" si="328"/>
        <v>3</v>
      </c>
      <c r="C1459" s="72" t="str">
        <f>IF(E1459=0,"RESMİ TATİL",VLOOKUP(E1459,LİSTE!$B$7:$D$1300,3,0))</f>
        <v>Ahmet DAL</v>
      </c>
      <c r="D1459" s="72" t="str">
        <f>IF(F1459=0,"RESMİ TATİL",VLOOKUP(F1459,LİSTE!$B$7:$D$1300,3,0))</f>
        <v>Emirhan KARATAŞ</v>
      </c>
      <c r="E1459" s="72">
        <f>IF(B1459="TATİL",0,IF(F1458=0,F1457+1,IF(LİSTE!$F$1=F1458,1,F1458+1)))</f>
        <v>19</v>
      </c>
      <c r="F1459" s="72">
        <f>IF(E1459=0,0,IF(LİSTE!$F$1=E1459,1,E1459+1))</f>
        <v>20</v>
      </c>
      <c r="G1459" s="72" t="str">
        <f>IFERROR(VLOOKUP(A1459,TATİLLER!$A$2:$D$30000,3,0),"TATİL DEĞİL")</f>
        <v>TATİL DEĞİL</v>
      </c>
    </row>
    <row r="1460" spans="1:7" x14ac:dyDescent="0.25">
      <c r="A1460" s="74">
        <f t="shared" si="334"/>
        <v>47241</v>
      </c>
      <c r="B1460" s="72">
        <f t="shared" si="328"/>
        <v>4</v>
      </c>
      <c r="C1460" s="72" t="str">
        <f>IF(E1460=0,"RESMİ TATİL",VLOOKUP(E1460,LİSTE!$B$7:$D$1300,3,0))</f>
        <v>Zümra Yeter ARI</v>
      </c>
      <c r="D1460" s="72" t="str">
        <f>IF(F1460=0,"RESMİ TATİL",VLOOKUP(F1460,LİSTE!$B$7:$D$1300,3,0))</f>
        <v>Utku KARAGÖZ</v>
      </c>
      <c r="E1460" s="72">
        <f>IF(B1460="TATİL",0,IF(F1459=0,F1458+1,IF(LİSTE!$F$1=F1459,1,F1459+1)))</f>
        <v>21</v>
      </c>
      <c r="F1460" s="72">
        <f>IF(E1460=0,0,IF(LİSTE!$F$1=E1460,1,E1460+1))</f>
        <v>22</v>
      </c>
      <c r="G1460" s="72" t="str">
        <f>IFERROR(VLOOKUP(A1460,TATİLLER!$A$2:$D$30000,3,0),"TATİL DEĞİL")</f>
        <v>TATİL DEĞİL</v>
      </c>
    </row>
    <row r="1461" spans="1:7" x14ac:dyDescent="0.25">
      <c r="A1461" s="74">
        <f t="shared" si="334"/>
        <v>47242</v>
      </c>
      <c r="B1461" s="72">
        <f t="shared" si="328"/>
        <v>5</v>
      </c>
      <c r="C1461" s="72" t="str">
        <f>IF(E1461=0,"RESMİ TATİL",VLOOKUP(E1461,LİSTE!$B$7:$D$1300,3,0))</f>
        <v>Feyza Zümra AVCIOĞLU</v>
      </c>
      <c r="D1461" s="72" t="str">
        <f>IF(F1461=0,"RESMİ TATİL",VLOOKUP(F1461,LİSTE!$B$7:$D$1300,3,0))</f>
        <v>Yusuf Ali TABUR</v>
      </c>
      <c r="E1461" s="72">
        <f>IF(B1461="TATİL",0,IF(F1460=0,F1459+1,IF(LİSTE!$F$1=F1460,1,F1460+1)))</f>
        <v>23</v>
      </c>
      <c r="F1461" s="72">
        <f>IF(E1461=0,0,IF(LİSTE!$F$1=E1461,1,E1461+1))</f>
        <v>24</v>
      </c>
      <c r="G1461" s="72" t="str">
        <f>IFERROR(VLOOKUP(A1461,TATİLLER!$A$2:$D$30000,3,0),"TATİL DEĞİL")</f>
        <v>TATİL DEĞİL</v>
      </c>
    </row>
    <row r="1462" spans="1:7" x14ac:dyDescent="0.25">
      <c r="A1462" s="74">
        <f t="shared" ref="A1462" si="340">A1461+3</f>
        <v>47245</v>
      </c>
      <c r="B1462" s="72">
        <f t="shared" si="328"/>
        <v>1</v>
      </c>
      <c r="C1462" s="72" t="str">
        <f>IF(E1462=0,"RESMİ TATİL",VLOOKUP(E1462,LİSTE!$B$7:$D$1300,3,0))</f>
        <v>Irmak UTEBAY</v>
      </c>
      <c r="D1462" s="72" t="str">
        <f>IF(F1462=0,"RESMİ TATİL",VLOOKUP(F1462,LİSTE!$B$7:$D$1300,3,0))</f>
        <v>Kerem AKKOÇ</v>
      </c>
      <c r="E1462" s="72">
        <f>IF(B1462="TATİL",0,IF(F1461=0,F1460+1,IF(LİSTE!$F$1=F1461,1,F1461+1)))</f>
        <v>25</v>
      </c>
      <c r="F1462" s="72">
        <f>IF(E1462=0,0,IF(LİSTE!$F$1=E1462,1,E1462+1))</f>
        <v>26</v>
      </c>
      <c r="G1462" s="72" t="str">
        <f>IFERROR(VLOOKUP(A1462,TATİLLER!$A$2:$D$30000,3,0),"TATİL DEĞİL")</f>
        <v>TATİL DEĞİL</v>
      </c>
    </row>
    <row r="1463" spans="1:7" x14ac:dyDescent="0.25">
      <c r="A1463" s="74">
        <f t="shared" si="334"/>
        <v>47246</v>
      </c>
      <c r="B1463" s="72">
        <f t="shared" si="328"/>
        <v>2</v>
      </c>
      <c r="C1463" s="72" t="str">
        <f>IF(E1463=0,"RESMİ TATİL",VLOOKUP(E1463,LİSTE!$B$7:$D$1300,3,0))</f>
        <v>Elçin Ayşe ELMAS</v>
      </c>
      <c r="D1463" s="72" t="str">
        <f>IF(F1463=0,"RESMİ TATİL",VLOOKUP(F1463,LİSTE!$B$7:$D$1300,3,0))</f>
        <v>Muhammed YILDIZDAĞ</v>
      </c>
      <c r="E1463" s="72">
        <f>IF(B1463="TATİL",0,IF(F1462=0,F1461+1,IF(LİSTE!$F$1=F1462,1,F1462+1)))</f>
        <v>27</v>
      </c>
      <c r="F1463" s="72">
        <f>IF(E1463=0,0,IF(LİSTE!$F$1=E1463,1,E1463+1))</f>
        <v>28</v>
      </c>
      <c r="G1463" s="72" t="str">
        <f>IFERROR(VLOOKUP(A1463,TATİLLER!$A$2:$D$30000,3,0),"TATİL DEĞİL")</f>
        <v>TATİL DEĞİL</v>
      </c>
    </row>
    <row r="1464" spans="1:7" x14ac:dyDescent="0.25">
      <c r="A1464" s="74">
        <f t="shared" si="334"/>
        <v>47247</v>
      </c>
      <c r="B1464" s="72">
        <f t="shared" si="328"/>
        <v>3</v>
      </c>
      <c r="C1464" s="72" t="str">
        <f>IF(E1464=0,"RESMİ TATİL",VLOOKUP(E1464,LİSTE!$B$7:$D$1300,3,0))</f>
        <v>Nisa Nur SANCAR</v>
      </c>
      <c r="D1464" s="72" t="str">
        <f>IF(F1464=0,"RESMİ TATİL",VLOOKUP(F1464,LİSTE!$B$7:$D$1300,3,0))</f>
        <v>Esila ÇETİN</v>
      </c>
      <c r="E1464" s="72">
        <f>IF(B1464="TATİL",0,IF(F1463=0,F1462+1,IF(LİSTE!$F$1=F1463,1,F1463+1)))</f>
        <v>1</v>
      </c>
      <c r="F1464" s="72">
        <f>IF(E1464=0,0,IF(LİSTE!$F$1=E1464,1,E1464+1))</f>
        <v>2</v>
      </c>
      <c r="G1464" s="72" t="str">
        <f>IFERROR(VLOOKUP(A1464,TATİLLER!$A$2:$D$30000,3,0),"TATİL DEĞİL")</f>
        <v>TATİL DEĞİL</v>
      </c>
    </row>
    <row r="1465" spans="1:7" x14ac:dyDescent="0.25">
      <c r="A1465" s="74">
        <f t="shared" si="334"/>
        <v>47248</v>
      </c>
      <c r="B1465" s="72">
        <f t="shared" si="328"/>
        <v>4</v>
      </c>
      <c r="C1465" s="72" t="str">
        <f>IF(E1465=0,"RESMİ TATİL",VLOOKUP(E1465,LİSTE!$B$7:$D$1300,3,0))</f>
        <v>Zeynep Sevde TOPUZ</v>
      </c>
      <c r="D1465" s="72" t="str">
        <f>IF(F1465=0,"RESMİ TATİL",VLOOKUP(F1465,LİSTE!$B$7:$D$1300,3,0))</f>
        <v>Ömer Asaf KADAŞ</v>
      </c>
      <c r="E1465" s="72">
        <f>IF(B1465="TATİL",0,IF(F1464=0,F1463+1,IF(LİSTE!$F$1=F1464,1,F1464+1)))</f>
        <v>3</v>
      </c>
      <c r="F1465" s="72">
        <f>IF(E1465=0,0,IF(LİSTE!$F$1=E1465,1,E1465+1))</f>
        <v>4</v>
      </c>
      <c r="G1465" s="72" t="str">
        <f>IFERROR(VLOOKUP(A1465,TATİLLER!$A$2:$D$30000,3,0),"TATİL DEĞİL")</f>
        <v>TATİL DEĞİL</v>
      </c>
    </row>
    <row r="1466" spans="1:7" x14ac:dyDescent="0.25">
      <c r="A1466" s="74">
        <f t="shared" si="334"/>
        <v>47249</v>
      </c>
      <c r="B1466" s="72">
        <f t="shared" si="328"/>
        <v>5</v>
      </c>
      <c r="C1466" s="72" t="str">
        <f>IF(E1466=0,"RESMİ TATİL",VLOOKUP(E1466,LİSTE!$B$7:$D$1300,3,0))</f>
        <v>Ramazan Baran ADIGÜZEL</v>
      </c>
      <c r="D1466" s="72" t="str">
        <f>IF(F1466=0,"RESMİ TATİL",VLOOKUP(F1466,LİSTE!$B$7:$D$1300,3,0))</f>
        <v>Bahar AKGÜN</v>
      </c>
      <c r="E1466" s="72">
        <f>IF(B1466="TATİL",0,IF(F1465=0,F1464+1,IF(LİSTE!$F$1=F1465,1,F1465+1)))</f>
        <v>5</v>
      </c>
      <c r="F1466" s="72">
        <f>IF(E1466=0,0,IF(LİSTE!$F$1=E1466,1,E1466+1))</f>
        <v>6</v>
      </c>
      <c r="G1466" s="72" t="str">
        <f>IFERROR(VLOOKUP(A1466,TATİLLER!$A$2:$D$30000,3,0),"TATİL DEĞİL")</f>
        <v>TATİL DEĞİL</v>
      </c>
    </row>
    <row r="1467" spans="1:7" x14ac:dyDescent="0.25">
      <c r="A1467" s="74">
        <f t="shared" ref="A1467" si="341">A1466+3</f>
        <v>47252</v>
      </c>
      <c r="B1467" s="72">
        <f t="shared" si="328"/>
        <v>1</v>
      </c>
      <c r="C1467" s="72" t="str">
        <f>IF(E1467=0,"RESMİ TATİL",VLOOKUP(E1467,LİSTE!$B$7:$D$1300,3,0))</f>
        <v>Ömer AKGÜL</v>
      </c>
      <c r="D1467" s="72" t="str">
        <f>IF(F1467=0,"RESMİ TATİL",VLOOKUP(F1467,LİSTE!$B$7:$D$1300,3,0))</f>
        <v>Muharrem EFE TANRIVERDİ</v>
      </c>
      <c r="E1467" s="72">
        <f>IF(B1467="TATİL",0,IF(F1466=0,F1465+1,IF(LİSTE!$F$1=F1466,1,F1466+1)))</f>
        <v>7</v>
      </c>
      <c r="F1467" s="72">
        <f>IF(E1467=0,0,IF(LİSTE!$F$1=E1467,1,E1467+1))</f>
        <v>8</v>
      </c>
      <c r="G1467" s="72" t="str">
        <f>IFERROR(VLOOKUP(A1467,TATİLLER!$A$2:$D$30000,3,0),"TATİL DEĞİL")</f>
        <v>TATİL DEĞİL</v>
      </c>
    </row>
    <row r="1468" spans="1:7" x14ac:dyDescent="0.25">
      <c r="A1468" s="74">
        <f t="shared" si="334"/>
        <v>47253</v>
      </c>
      <c r="B1468" s="72">
        <f t="shared" si="328"/>
        <v>2</v>
      </c>
      <c r="C1468" s="72" t="str">
        <f>IF(E1468=0,"RESMİ TATİL",VLOOKUP(E1468,LİSTE!$B$7:$D$1300,3,0))</f>
        <v>Anıl DOĞAN</v>
      </c>
      <c r="D1468" s="72" t="str">
        <f>IF(F1468=0,"RESMİ TATİL",VLOOKUP(F1468,LİSTE!$B$7:$D$1300,3,0))</f>
        <v>İpek ARSLAN</v>
      </c>
      <c r="E1468" s="72">
        <f>IF(B1468="TATİL",0,IF(F1467=0,F1466+1,IF(LİSTE!$F$1=F1467,1,F1467+1)))</f>
        <v>9</v>
      </c>
      <c r="F1468" s="72">
        <f>IF(E1468=0,0,IF(LİSTE!$F$1=E1468,1,E1468+1))</f>
        <v>10</v>
      </c>
      <c r="G1468" s="72" t="str">
        <f>IFERROR(VLOOKUP(A1468,TATİLLER!$A$2:$D$30000,3,0),"TATİL DEĞİL")</f>
        <v>TATİL DEĞİL</v>
      </c>
    </row>
    <row r="1469" spans="1:7" x14ac:dyDescent="0.25">
      <c r="A1469" s="74">
        <f t="shared" si="334"/>
        <v>47254</v>
      </c>
      <c r="B1469" s="72">
        <f t="shared" si="328"/>
        <v>3</v>
      </c>
      <c r="C1469" s="72" t="str">
        <f>IF(E1469=0,"RESMİ TATİL",VLOOKUP(E1469,LİSTE!$B$7:$D$1300,3,0))</f>
        <v>Efe KARSAK</v>
      </c>
      <c r="D1469" s="72" t="str">
        <f>IF(F1469=0,"RESMİ TATİL",VLOOKUP(F1469,LİSTE!$B$7:$D$1300,3,0))</f>
        <v>Abdullah KIRBAÇ</v>
      </c>
      <c r="E1469" s="72">
        <f>IF(B1469="TATİL",0,IF(F1468=0,F1467+1,IF(LİSTE!$F$1=F1468,1,F1468+1)))</f>
        <v>11</v>
      </c>
      <c r="F1469" s="72">
        <f>IF(E1469=0,0,IF(LİSTE!$F$1=E1469,1,E1469+1))</f>
        <v>12</v>
      </c>
      <c r="G1469" s="72" t="str">
        <f>IFERROR(VLOOKUP(A1469,TATİLLER!$A$2:$D$30000,3,0),"TATİL DEĞİL")</f>
        <v>TATİL DEĞİL</v>
      </c>
    </row>
    <row r="1470" spans="1:7" x14ac:dyDescent="0.25">
      <c r="A1470" s="74">
        <f t="shared" si="334"/>
        <v>47255</v>
      </c>
      <c r="B1470" s="72">
        <f t="shared" si="328"/>
        <v>4</v>
      </c>
      <c r="C1470" s="72" t="str">
        <f>IF(E1470=0,"RESMİ TATİL",VLOOKUP(E1470,LİSTE!$B$7:$D$1300,3,0))</f>
        <v>Ümmü Defne GÜLER</v>
      </c>
      <c r="D1470" s="72" t="str">
        <f>IF(F1470=0,"RESMİ TATİL",VLOOKUP(F1470,LİSTE!$B$7:$D$1300,3,0))</f>
        <v>Şevval ÖZDAMAR</v>
      </c>
      <c r="E1470" s="72">
        <f>IF(B1470="TATİL",0,IF(F1469=0,F1468+1,IF(LİSTE!$F$1=F1469,1,F1469+1)))</f>
        <v>13</v>
      </c>
      <c r="F1470" s="72">
        <f>IF(E1470=0,0,IF(LİSTE!$F$1=E1470,1,E1470+1))</f>
        <v>14</v>
      </c>
      <c r="G1470" s="72" t="str">
        <f>IFERROR(VLOOKUP(A1470,TATİLLER!$A$2:$D$30000,3,0),"TATİL DEĞİL")</f>
        <v>TATİL DEĞİL</v>
      </c>
    </row>
    <row r="1471" spans="1:7" x14ac:dyDescent="0.25">
      <c r="A1471" s="74">
        <f t="shared" si="334"/>
        <v>47256</v>
      </c>
      <c r="B1471" s="72">
        <f t="shared" si="328"/>
        <v>5</v>
      </c>
      <c r="C1471" s="72" t="str">
        <f>IF(E1471=0,"RESMİ TATİL",VLOOKUP(E1471,LİSTE!$B$7:$D$1300,3,0))</f>
        <v>Zeynep AKDAĞ</v>
      </c>
      <c r="D1471" s="72" t="str">
        <f>IF(F1471=0,"RESMİ TATİL",VLOOKUP(F1471,LİSTE!$B$7:$D$1300,3,0))</f>
        <v>Esma ÇOKER</v>
      </c>
      <c r="E1471" s="72">
        <f>IF(B1471="TATİL",0,IF(F1470=0,F1469+1,IF(LİSTE!$F$1=F1470,1,F1470+1)))</f>
        <v>15</v>
      </c>
      <c r="F1471" s="72">
        <f>IF(E1471=0,0,IF(LİSTE!$F$1=E1471,1,E1471+1))</f>
        <v>16</v>
      </c>
      <c r="G1471" s="72" t="str">
        <f>IFERROR(VLOOKUP(A1471,TATİLLER!$A$2:$D$30000,3,0),"TATİL DEĞİL")</f>
        <v>TATİL DEĞİL</v>
      </c>
    </row>
    <row r="1472" spans="1:7" x14ac:dyDescent="0.25">
      <c r="A1472" s="74">
        <f t="shared" ref="A1472" si="342">A1471+3</f>
        <v>47259</v>
      </c>
      <c r="B1472" s="72">
        <f t="shared" si="328"/>
        <v>1</v>
      </c>
      <c r="C1472" s="72" t="str">
        <f>IF(E1472=0,"RESMİ TATİL",VLOOKUP(E1472,LİSTE!$B$7:$D$1300,3,0))</f>
        <v>Dursun Kubilay YAŞAR</v>
      </c>
      <c r="D1472" s="72" t="str">
        <f>IF(F1472=0,"RESMİ TATİL",VLOOKUP(F1472,LİSTE!$B$7:$D$1300,3,0))</f>
        <v>Zeynep Beril BAŞPINAR</v>
      </c>
      <c r="E1472" s="72">
        <f>IF(B1472="TATİL",0,IF(F1471=0,F1470+1,IF(LİSTE!$F$1=F1471,1,F1471+1)))</f>
        <v>17</v>
      </c>
      <c r="F1472" s="72">
        <f>IF(E1472=0,0,IF(LİSTE!$F$1=E1472,1,E1472+1))</f>
        <v>18</v>
      </c>
      <c r="G1472" s="72" t="str">
        <f>IFERROR(VLOOKUP(A1472,TATİLLER!$A$2:$D$30000,3,0),"TATİL DEĞİL")</f>
        <v>TATİL DEĞİL</v>
      </c>
    </row>
    <row r="1473" spans="1:7" x14ac:dyDescent="0.25">
      <c r="A1473" s="74">
        <f t="shared" si="334"/>
        <v>47260</v>
      </c>
      <c r="B1473" s="72">
        <f t="shared" si="328"/>
        <v>2</v>
      </c>
      <c r="C1473" s="72" t="str">
        <f>IF(E1473=0,"RESMİ TATİL",VLOOKUP(E1473,LİSTE!$B$7:$D$1300,3,0))</f>
        <v>Ahmet DAL</v>
      </c>
      <c r="D1473" s="72" t="str">
        <f>IF(F1473=0,"RESMİ TATİL",VLOOKUP(F1473,LİSTE!$B$7:$D$1300,3,0))</f>
        <v>Emirhan KARATAŞ</v>
      </c>
      <c r="E1473" s="72">
        <f>IF(B1473="TATİL",0,IF(F1472=0,F1471+1,IF(LİSTE!$F$1=F1472,1,F1472+1)))</f>
        <v>19</v>
      </c>
      <c r="F1473" s="72">
        <f>IF(E1473=0,0,IF(LİSTE!$F$1=E1473,1,E1473+1))</f>
        <v>20</v>
      </c>
      <c r="G1473" s="72" t="str">
        <f>IFERROR(VLOOKUP(A1473,TATİLLER!$A$2:$D$30000,3,0),"TATİL DEĞİL")</f>
        <v>TATİL DEĞİL</v>
      </c>
    </row>
    <row r="1474" spans="1:7" x14ac:dyDescent="0.25">
      <c r="A1474" s="74">
        <f t="shared" si="334"/>
        <v>47261</v>
      </c>
      <c r="B1474" s="72">
        <f t="shared" si="328"/>
        <v>3</v>
      </c>
      <c r="C1474" s="72" t="str">
        <f>IF(E1474=0,"RESMİ TATİL",VLOOKUP(E1474,LİSTE!$B$7:$D$1300,3,0))</f>
        <v>Zümra Yeter ARI</v>
      </c>
      <c r="D1474" s="72" t="str">
        <f>IF(F1474=0,"RESMİ TATİL",VLOOKUP(F1474,LİSTE!$B$7:$D$1300,3,0))</f>
        <v>Utku KARAGÖZ</v>
      </c>
      <c r="E1474" s="72">
        <f>IF(B1474="TATİL",0,IF(F1473=0,F1472+1,IF(LİSTE!$F$1=F1473,1,F1473+1)))</f>
        <v>21</v>
      </c>
      <c r="F1474" s="72">
        <f>IF(E1474=0,0,IF(LİSTE!$F$1=E1474,1,E1474+1))</f>
        <v>22</v>
      </c>
      <c r="G1474" s="72" t="str">
        <f>IFERROR(VLOOKUP(A1474,TATİLLER!$A$2:$D$30000,3,0),"TATİL DEĞİL")</f>
        <v>TATİL DEĞİL</v>
      </c>
    </row>
    <row r="1475" spans="1:7" x14ac:dyDescent="0.25">
      <c r="A1475" s="74">
        <f t="shared" si="334"/>
        <v>47262</v>
      </c>
      <c r="B1475" s="72">
        <f t="shared" ref="B1475:B1538" si="343">IF(G1475="TATİL","TATİL",WEEKDAY(A1475,2))</f>
        <v>4</v>
      </c>
      <c r="C1475" s="72" t="str">
        <f>IF(E1475=0,"RESMİ TATİL",VLOOKUP(E1475,LİSTE!$B$7:$D$1300,3,0))</f>
        <v>Feyza Zümra AVCIOĞLU</v>
      </c>
      <c r="D1475" s="72" t="str">
        <f>IF(F1475=0,"RESMİ TATİL",VLOOKUP(F1475,LİSTE!$B$7:$D$1300,3,0))</f>
        <v>Yusuf Ali TABUR</v>
      </c>
      <c r="E1475" s="72">
        <f>IF(B1475="TATİL",0,IF(F1474=0,F1473+1,IF(LİSTE!$F$1=F1474,1,F1474+1)))</f>
        <v>23</v>
      </c>
      <c r="F1475" s="72">
        <f>IF(E1475=0,0,IF(LİSTE!$F$1=E1475,1,E1475+1))</f>
        <v>24</v>
      </c>
      <c r="G1475" s="72" t="str">
        <f>IFERROR(VLOOKUP(A1475,TATİLLER!$A$2:$D$30000,3,0),"TATİL DEĞİL")</f>
        <v>TATİL DEĞİL</v>
      </c>
    </row>
    <row r="1476" spans="1:7" x14ac:dyDescent="0.25">
      <c r="A1476" s="74">
        <f t="shared" si="334"/>
        <v>47263</v>
      </c>
      <c r="B1476" s="72">
        <f t="shared" si="343"/>
        <v>5</v>
      </c>
      <c r="C1476" s="72" t="str">
        <f>IF(E1476=0,"RESMİ TATİL",VLOOKUP(E1476,LİSTE!$B$7:$D$1300,3,0))</f>
        <v>Irmak UTEBAY</v>
      </c>
      <c r="D1476" s="72" t="str">
        <f>IF(F1476=0,"RESMİ TATİL",VLOOKUP(F1476,LİSTE!$B$7:$D$1300,3,0))</f>
        <v>Kerem AKKOÇ</v>
      </c>
      <c r="E1476" s="72">
        <f>IF(B1476="TATİL",0,IF(F1475=0,F1474+1,IF(LİSTE!$F$1=F1475,1,F1475+1)))</f>
        <v>25</v>
      </c>
      <c r="F1476" s="72">
        <f>IF(E1476=0,0,IF(LİSTE!$F$1=E1476,1,E1476+1))</f>
        <v>26</v>
      </c>
      <c r="G1476" s="72" t="str">
        <f>IFERROR(VLOOKUP(A1476,TATİLLER!$A$2:$D$30000,3,0),"TATİL DEĞİL")</f>
        <v>TATİL DEĞİL</v>
      </c>
    </row>
    <row r="1477" spans="1:7" x14ac:dyDescent="0.25">
      <c r="A1477" s="74">
        <f t="shared" ref="A1477" si="344">A1476+3</f>
        <v>47266</v>
      </c>
      <c r="B1477" s="72">
        <f t="shared" si="343"/>
        <v>1</v>
      </c>
      <c r="C1477" s="72" t="str">
        <f>IF(E1477=0,"RESMİ TATİL",VLOOKUP(E1477,LİSTE!$B$7:$D$1300,3,0))</f>
        <v>Elçin Ayşe ELMAS</v>
      </c>
      <c r="D1477" s="72" t="str">
        <f>IF(F1477=0,"RESMİ TATİL",VLOOKUP(F1477,LİSTE!$B$7:$D$1300,3,0))</f>
        <v>Muhammed YILDIZDAĞ</v>
      </c>
      <c r="E1477" s="72">
        <f>IF(B1477="TATİL",0,IF(F1476=0,F1475+1,IF(LİSTE!$F$1=F1476,1,F1476+1)))</f>
        <v>27</v>
      </c>
      <c r="F1477" s="72">
        <f>IF(E1477=0,0,IF(LİSTE!$F$1=E1477,1,E1477+1))</f>
        <v>28</v>
      </c>
      <c r="G1477" s="72" t="str">
        <f>IFERROR(VLOOKUP(A1477,TATİLLER!$A$2:$D$30000,3,0),"TATİL DEĞİL")</f>
        <v>TATİL DEĞİL</v>
      </c>
    </row>
    <row r="1478" spans="1:7" x14ac:dyDescent="0.25">
      <c r="A1478" s="74">
        <f t="shared" si="334"/>
        <v>47267</v>
      </c>
      <c r="B1478" s="72">
        <f t="shared" si="343"/>
        <v>2</v>
      </c>
      <c r="C1478" s="72" t="str">
        <f>IF(E1478=0,"RESMİ TATİL",VLOOKUP(E1478,LİSTE!$B$7:$D$1300,3,0))</f>
        <v>Nisa Nur SANCAR</v>
      </c>
      <c r="D1478" s="72" t="str">
        <f>IF(F1478=0,"RESMİ TATİL",VLOOKUP(F1478,LİSTE!$B$7:$D$1300,3,0))</f>
        <v>Esila ÇETİN</v>
      </c>
      <c r="E1478" s="72">
        <f>IF(B1478="TATİL",0,IF(F1477=0,F1476+1,IF(LİSTE!$F$1=F1477,1,F1477+1)))</f>
        <v>1</v>
      </c>
      <c r="F1478" s="72">
        <f>IF(E1478=0,0,IF(LİSTE!$F$1=E1478,1,E1478+1))</f>
        <v>2</v>
      </c>
      <c r="G1478" s="72" t="str">
        <f>IFERROR(VLOOKUP(A1478,TATİLLER!$A$2:$D$30000,3,0),"TATİL DEĞİL")</f>
        <v>TATİL DEĞİL</v>
      </c>
    </row>
    <row r="1479" spans="1:7" x14ac:dyDescent="0.25">
      <c r="A1479" s="74">
        <f t="shared" si="334"/>
        <v>47268</v>
      </c>
      <c r="B1479" s="72">
        <f t="shared" si="343"/>
        <v>3</v>
      </c>
      <c r="C1479" s="72" t="str">
        <f>IF(E1479=0,"RESMİ TATİL",VLOOKUP(E1479,LİSTE!$B$7:$D$1300,3,0))</f>
        <v>Zeynep Sevde TOPUZ</v>
      </c>
      <c r="D1479" s="72" t="str">
        <f>IF(F1479=0,"RESMİ TATİL",VLOOKUP(F1479,LİSTE!$B$7:$D$1300,3,0))</f>
        <v>Ömer Asaf KADAŞ</v>
      </c>
      <c r="E1479" s="72">
        <f>IF(B1479="TATİL",0,IF(F1478=0,F1477+1,IF(LİSTE!$F$1=F1478,1,F1478+1)))</f>
        <v>3</v>
      </c>
      <c r="F1479" s="72">
        <f>IF(E1479=0,0,IF(LİSTE!$F$1=E1479,1,E1479+1))</f>
        <v>4</v>
      </c>
      <c r="G1479" s="72" t="str">
        <f>IFERROR(VLOOKUP(A1479,TATİLLER!$A$2:$D$30000,3,0),"TATİL DEĞİL")</f>
        <v>TATİL DEĞİL</v>
      </c>
    </row>
    <row r="1480" spans="1:7" x14ac:dyDescent="0.25">
      <c r="A1480" s="74">
        <f t="shared" si="334"/>
        <v>47269</v>
      </c>
      <c r="B1480" s="72">
        <f t="shared" si="343"/>
        <v>4</v>
      </c>
      <c r="C1480" s="72" t="str">
        <f>IF(E1480=0,"RESMİ TATİL",VLOOKUP(E1480,LİSTE!$B$7:$D$1300,3,0))</f>
        <v>Ramazan Baran ADIGÜZEL</v>
      </c>
      <c r="D1480" s="72" t="str">
        <f>IF(F1480=0,"RESMİ TATİL",VLOOKUP(F1480,LİSTE!$B$7:$D$1300,3,0))</f>
        <v>Bahar AKGÜN</v>
      </c>
      <c r="E1480" s="72">
        <f>IF(B1480="TATİL",0,IF(F1479=0,F1478+1,IF(LİSTE!$F$1=F1479,1,F1479+1)))</f>
        <v>5</v>
      </c>
      <c r="F1480" s="72">
        <f>IF(E1480=0,0,IF(LİSTE!$F$1=E1480,1,E1480+1))</f>
        <v>6</v>
      </c>
      <c r="G1480" s="72" t="str">
        <f>IFERROR(VLOOKUP(A1480,TATİLLER!$A$2:$D$30000,3,0),"TATİL DEĞİL")</f>
        <v>TATİL DEĞİL</v>
      </c>
    </row>
    <row r="1481" spans="1:7" x14ac:dyDescent="0.25">
      <c r="A1481" s="74">
        <f t="shared" si="334"/>
        <v>47270</v>
      </c>
      <c r="B1481" s="72">
        <f t="shared" si="343"/>
        <v>5</v>
      </c>
      <c r="C1481" s="72" t="str">
        <f>IF(E1481=0,"RESMİ TATİL",VLOOKUP(E1481,LİSTE!$B$7:$D$1300,3,0))</f>
        <v>Ömer AKGÜL</v>
      </c>
      <c r="D1481" s="72" t="str">
        <f>IF(F1481=0,"RESMİ TATİL",VLOOKUP(F1481,LİSTE!$B$7:$D$1300,3,0))</f>
        <v>Muharrem EFE TANRIVERDİ</v>
      </c>
      <c r="E1481" s="72">
        <f>IF(B1481="TATİL",0,IF(F1480=0,F1479+1,IF(LİSTE!$F$1=F1480,1,F1480+1)))</f>
        <v>7</v>
      </c>
      <c r="F1481" s="72">
        <f>IF(E1481=0,0,IF(LİSTE!$F$1=E1481,1,E1481+1))</f>
        <v>8</v>
      </c>
      <c r="G1481" s="72" t="str">
        <f>IFERROR(VLOOKUP(A1481,TATİLLER!$A$2:$D$30000,3,0),"TATİL DEĞİL")</f>
        <v>TATİL DEĞİL</v>
      </c>
    </row>
    <row r="1482" spans="1:7" x14ac:dyDescent="0.25">
      <c r="A1482" s="74">
        <f t="shared" ref="A1482" si="345">A1481+3</f>
        <v>47273</v>
      </c>
      <c r="B1482" s="72">
        <f t="shared" si="343"/>
        <v>1</v>
      </c>
      <c r="C1482" s="72" t="str">
        <f>IF(E1482=0,"RESMİ TATİL",VLOOKUP(E1482,LİSTE!$B$7:$D$1300,3,0))</f>
        <v>Anıl DOĞAN</v>
      </c>
      <c r="D1482" s="72" t="str">
        <f>IF(F1482=0,"RESMİ TATİL",VLOOKUP(F1482,LİSTE!$B$7:$D$1300,3,0))</f>
        <v>İpek ARSLAN</v>
      </c>
      <c r="E1482" s="72">
        <f>IF(B1482="TATİL",0,IF(F1481=0,F1480+1,IF(LİSTE!$F$1=F1481,1,F1481+1)))</f>
        <v>9</v>
      </c>
      <c r="F1482" s="72">
        <f>IF(E1482=0,0,IF(LİSTE!$F$1=E1482,1,E1482+1))</f>
        <v>10</v>
      </c>
      <c r="G1482" s="72" t="str">
        <f>IFERROR(VLOOKUP(A1482,TATİLLER!$A$2:$D$30000,3,0),"TATİL DEĞİL")</f>
        <v>TATİL DEĞİL</v>
      </c>
    </row>
    <row r="1483" spans="1:7" x14ac:dyDescent="0.25">
      <c r="A1483" s="74">
        <f t="shared" si="334"/>
        <v>47274</v>
      </c>
      <c r="B1483" s="72">
        <f t="shared" si="343"/>
        <v>2</v>
      </c>
      <c r="C1483" s="72" t="str">
        <f>IF(E1483=0,"RESMİ TATİL",VLOOKUP(E1483,LİSTE!$B$7:$D$1300,3,0))</f>
        <v>Efe KARSAK</v>
      </c>
      <c r="D1483" s="72" t="str">
        <f>IF(F1483=0,"RESMİ TATİL",VLOOKUP(F1483,LİSTE!$B$7:$D$1300,3,0))</f>
        <v>Abdullah KIRBAÇ</v>
      </c>
      <c r="E1483" s="72">
        <f>IF(B1483="TATİL",0,IF(F1482=0,F1481+1,IF(LİSTE!$F$1=F1482,1,F1482+1)))</f>
        <v>11</v>
      </c>
      <c r="F1483" s="72">
        <f>IF(E1483=0,0,IF(LİSTE!$F$1=E1483,1,E1483+1))</f>
        <v>12</v>
      </c>
      <c r="G1483" s="72" t="str">
        <f>IFERROR(VLOOKUP(A1483,TATİLLER!$A$2:$D$30000,3,0),"TATİL DEĞİL")</f>
        <v>TATİL DEĞİL</v>
      </c>
    </row>
    <row r="1484" spans="1:7" x14ac:dyDescent="0.25">
      <c r="A1484" s="74">
        <f t="shared" si="334"/>
        <v>47275</v>
      </c>
      <c r="B1484" s="72">
        <f t="shared" si="343"/>
        <v>3</v>
      </c>
      <c r="C1484" s="72" t="str">
        <f>IF(E1484=0,"RESMİ TATİL",VLOOKUP(E1484,LİSTE!$B$7:$D$1300,3,0))</f>
        <v>Ümmü Defne GÜLER</v>
      </c>
      <c r="D1484" s="72" t="str">
        <f>IF(F1484=0,"RESMİ TATİL",VLOOKUP(F1484,LİSTE!$B$7:$D$1300,3,0))</f>
        <v>Şevval ÖZDAMAR</v>
      </c>
      <c r="E1484" s="72">
        <f>IF(B1484="TATİL",0,IF(F1483=0,F1482+1,IF(LİSTE!$F$1=F1483,1,F1483+1)))</f>
        <v>13</v>
      </c>
      <c r="F1484" s="72">
        <f>IF(E1484=0,0,IF(LİSTE!$F$1=E1484,1,E1484+1))</f>
        <v>14</v>
      </c>
      <c r="G1484" s="72" t="str">
        <f>IFERROR(VLOOKUP(A1484,TATİLLER!$A$2:$D$30000,3,0),"TATİL DEĞİL")</f>
        <v>TATİL DEĞİL</v>
      </c>
    </row>
    <row r="1485" spans="1:7" x14ac:dyDescent="0.25">
      <c r="A1485" s="74">
        <f t="shared" si="334"/>
        <v>47276</v>
      </c>
      <c r="B1485" s="72">
        <f t="shared" si="343"/>
        <v>4</v>
      </c>
      <c r="C1485" s="72" t="str">
        <f>IF(E1485=0,"RESMİ TATİL",VLOOKUP(E1485,LİSTE!$B$7:$D$1300,3,0))</f>
        <v>Zeynep AKDAĞ</v>
      </c>
      <c r="D1485" s="72" t="str">
        <f>IF(F1485=0,"RESMİ TATİL",VLOOKUP(F1485,LİSTE!$B$7:$D$1300,3,0))</f>
        <v>Esma ÇOKER</v>
      </c>
      <c r="E1485" s="72">
        <f>IF(B1485="TATİL",0,IF(F1484=0,F1483+1,IF(LİSTE!$F$1=F1484,1,F1484+1)))</f>
        <v>15</v>
      </c>
      <c r="F1485" s="72">
        <f>IF(E1485=0,0,IF(LİSTE!$F$1=E1485,1,E1485+1))</f>
        <v>16</v>
      </c>
      <c r="G1485" s="72" t="str">
        <f>IFERROR(VLOOKUP(A1485,TATİLLER!$A$2:$D$30000,3,0),"TATİL DEĞİL")</f>
        <v>TATİL DEĞİL</v>
      </c>
    </row>
    <row r="1486" spans="1:7" x14ac:dyDescent="0.25">
      <c r="A1486" s="74">
        <f t="shared" si="334"/>
        <v>47277</v>
      </c>
      <c r="B1486" s="72">
        <f t="shared" si="343"/>
        <v>5</v>
      </c>
      <c r="C1486" s="72" t="str">
        <f>IF(E1486=0,"RESMİ TATİL",VLOOKUP(E1486,LİSTE!$B$7:$D$1300,3,0))</f>
        <v>Dursun Kubilay YAŞAR</v>
      </c>
      <c r="D1486" s="72" t="str">
        <f>IF(F1486=0,"RESMİ TATİL",VLOOKUP(F1486,LİSTE!$B$7:$D$1300,3,0))</f>
        <v>Zeynep Beril BAŞPINAR</v>
      </c>
      <c r="E1486" s="72">
        <f>IF(B1486="TATİL",0,IF(F1485=0,F1484+1,IF(LİSTE!$F$1=F1485,1,F1485+1)))</f>
        <v>17</v>
      </c>
      <c r="F1486" s="72">
        <f>IF(E1486=0,0,IF(LİSTE!$F$1=E1486,1,E1486+1))</f>
        <v>18</v>
      </c>
      <c r="G1486" s="72" t="str">
        <f>IFERROR(VLOOKUP(A1486,TATİLLER!$A$2:$D$30000,3,0),"TATİL DEĞİL")</f>
        <v>TATİL DEĞİL</v>
      </c>
    </row>
    <row r="1487" spans="1:7" x14ac:dyDescent="0.25">
      <c r="A1487" s="74">
        <f t="shared" ref="A1487" si="346">A1486+3</f>
        <v>47280</v>
      </c>
      <c r="B1487" s="72">
        <f t="shared" si="343"/>
        <v>1</v>
      </c>
      <c r="C1487" s="72" t="str">
        <f>IF(E1487=0,"RESMİ TATİL",VLOOKUP(E1487,LİSTE!$B$7:$D$1300,3,0))</f>
        <v>Ahmet DAL</v>
      </c>
      <c r="D1487" s="72" t="str">
        <f>IF(F1487=0,"RESMİ TATİL",VLOOKUP(F1487,LİSTE!$B$7:$D$1300,3,0))</f>
        <v>Emirhan KARATAŞ</v>
      </c>
      <c r="E1487" s="72">
        <f>IF(B1487="TATİL",0,IF(F1486=0,F1485+1,IF(LİSTE!$F$1=F1486,1,F1486+1)))</f>
        <v>19</v>
      </c>
      <c r="F1487" s="72">
        <f>IF(E1487=0,0,IF(LİSTE!$F$1=E1487,1,E1487+1))</f>
        <v>20</v>
      </c>
      <c r="G1487" s="72" t="str">
        <f>IFERROR(VLOOKUP(A1487,TATİLLER!$A$2:$D$30000,3,0),"TATİL DEĞİL")</f>
        <v>TATİL DEĞİL</v>
      </c>
    </row>
    <row r="1488" spans="1:7" x14ac:dyDescent="0.25">
      <c r="A1488" s="74">
        <f t="shared" si="334"/>
        <v>47281</v>
      </c>
      <c r="B1488" s="72">
        <f t="shared" si="343"/>
        <v>2</v>
      </c>
      <c r="C1488" s="72" t="str">
        <f>IF(E1488=0,"RESMİ TATİL",VLOOKUP(E1488,LİSTE!$B$7:$D$1300,3,0))</f>
        <v>Zümra Yeter ARI</v>
      </c>
      <c r="D1488" s="72" t="str">
        <f>IF(F1488=0,"RESMİ TATİL",VLOOKUP(F1488,LİSTE!$B$7:$D$1300,3,0))</f>
        <v>Utku KARAGÖZ</v>
      </c>
      <c r="E1488" s="72">
        <f>IF(B1488="TATİL",0,IF(F1487=0,F1486+1,IF(LİSTE!$F$1=F1487,1,F1487+1)))</f>
        <v>21</v>
      </c>
      <c r="F1488" s="72">
        <f>IF(E1488=0,0,IF(LİSTE!$F$1=E1488,1,E1488+1))</f>
        <v>22</v>
      </c>
      <c r="G1488" s="72" t="str">
        <f>IFERROR(VLOOKUP(A1488,TATİLLER!$A$2:$D$30000,3,0),"TATİL DEĞİL")</f>
        <v>TATİL DEĞİL</v>
      </c>
    </row>
    <row r="1489" spans="1:7" x14ac:dyDescent="0.25">
      <c r="A1489" s="74">
        <f t="shared" si="334"/>
        <v>47282</v>
      </c>
      <c r="B1489" s="72">
        <f t="shared" si="343"/>
        <v>3</v>
      </c>
      <c r="C1489" s="72" t="str">
        <f>IF(E1489=0,"RESMİ TATİL",VLOOKUP(E1489,LİSTE!$B$7:$D$1300,3,0))</f>
        <v>Feyza Zümra AVCIOĞLU</v>
      </c>
      <c r="D1489" s="72" t="str">
        <f>IF(F1489=0,"RESMİ TATİL",VLOOKUP(F1489,LİSTE!$B$7:$D$1300,3,0))</f>
        <v>Yusuf Ali TABUR</v>
      </c>
      <c r="E1489" s="72">
        <f>IF(B1489="TATİL",0,IF(F1488=0,F1487+1,IF(LİSTE!$F$1=F1488,1,F1488+1)))</f>
        <v>23</v>
      </c>
      <c r="F1489" s="72">
        <f>IF(E1489=0,0,IF(LİSTE!$F$1=E1489,1,E1489+1))</f>
        <v>24</v>
      </c>
      <c r="G1489" s="72" t="str">
        <f>IFERROR(VLOOKUP(A1489,TATİLLER!$A$2:$D$30000,3,0),"TATİL DEĞİL")</f>
        <v>TATİL DEĞİL</v>
      </c>
    </row>
    <row r="1490" spans="1:7" x14ac:dyDescent="0.25">
      <c r="A1490" s="74">
        <f t="shared" si="334"/>
        <v>47283</v>
      </c>
      <c r="B1490" s="72">
        <f t="shared" si="343"/>
        <v>4</v>
      </c>
      <c r="C1490" s="72" t="str">
        <f>IF(E1490=0,"RESMİ TATİL",VLOOKUP(E1490,LİSTE!$B$7:$D$1300,3,0))</f>
        <v>Irmak UTEBAY</v>
      </c>
      <c r="D1490" s="72" t="str">
        <f>IF(F1490=0,"RESMİ TATİL",VLOOKUP(F1490,LİSTE!$B$7:$D$1300,3,0))</f>
        <v>Kerem AKKOÇ</v>
      </c>
      <c r="E1490" s="72">
        <f>IF(B1490="TATİL",0,IF(F1489=0,F1488+1,IF(LİSTE!$F$1=F1489,1,F1489+1)))</f>
        <v>25</v>
      </c>
      <c r="F1490" s="72">
        <f>IF(E1490=0,0,IF(LİSTE!$F$1=E1490,1,E1490+1))</f>
        <v>26</v>
      </c>
      <c r="G1490" s="72" t="str">
        <f>IFERROR(VLOOKUP(A1490,TATİLLER!$A$2:$D$30000,3,0),"TATİL DEĞİL")</f>
        <v>TATİL DEĞİL</v>
      </c>
    </row>
    <row r="1491" spans="1:7" x14ac:dyDescent="0.25">
      <c r="A1491" s="74">
        <f t="shared" si="334"/>
        <v>47284</v>
      </c>
      <c r="B1491" s="72">
        <f t="shared" si="343"/>
        <v>5</v>
      </c>
      <c r="C1491" s="72" t="str">
        <f>IF(E1491=0,"RESMİ TATİL",VLOOKUP(E1491,LİSTE!$B$7:$D$1300,3,0))</f>
        <v>Elçin Ayşe ELMAS</v>
      </c>
      <c r="D1491" s="72" t="str">
        <f>IF(F1491=0,"RESMİ TATİL",VLOOKUP(F1491,LİSTE!$B$7:$D$1300,3,0))</f>
        <v>Muhammed YILDIZDAĞ</v>
      </c>
      <c r="E1491" s="72">
        <f>IF(B1491="TATİL",0,IF(F1490=0,F1489+1,IF(LİSTE!$F$1=F1490,1,F1490+1)))</f>
        <v>27</v>
      </c>
      <c r="F1491" s="72">
        <f>IF(E1491=0,0,IF(LİSTE!$F$1=E1491,1,E1491+1))</f>
        <v>28</v>
      </c>
      <c r="G1491" s="72" t="str">
        <f>IFERROR(VLOOKUP(A1491,TATİLLER!$A$2:$D$30000,3,0),"TATİL DEĞİL")</f>
        <v>TATİL DEĞİL</v>
      </c>
    </row>
    <row r="1492" spans="1:7" x14ac:dyDescent="0.25">
      <c r="A1492" s="74">
        <f t="shared" ref="A1492" si="347">A1491+3</f>
        <v>47287</v>
      </c>
      <c r="B1492" s="72">
        <f t="shared" si="343"/>
        <v>1</v>
      </c>
      <c r="C1492" s="72" t="str">
        <f>IF(E1492=0,"RESMİ TATİL",VLOOKUP(E1492,LİSTE!$B$7:$D$1300,3,0))</f>
        <v>Nisa Nur SANCAR</v>
      </c>
      <c r="D1492" s="72" t="str">
        <f>IF(F1492=0,"RESMİ TATİL",VLOOKUP(F1492,LİSTE!$B$7:$D$1300,3,0))</f>
        <v>Esila ÇETİN</v>
      </c>
      <c r="E1492" s="72">
        <f>IF(B1492="TATİL",0,IF(F1491=0,F1490+1,IF(LİSTE!$F$1=F1491,1,F1491+1)))</f>
        <v>1</v>
      </c>
      <c r="F1492" s="72">
        <f>IF(E1492=0,0,IF(LİSTE!$F$1=E1492,1,E1492+1))</f>
        <v>2</v>
      </c>
      <c r="G1492" s="72" t="str">
        <f>IFERROR(VLOOKUP(A1492,TATİLLER!$A$2:$D$30000,3,0),"TATİL DEĞİL")</f>
        <v>TATİL DEĞİL</v>
      </c>
    </row>
    <row r="1493" spans="1:7" x14ac:dyDescent="0.25">
      <c r="A1493" s="74">
        <f t="shared" si="334"/>
        <v>47288</v>
      </c>
      <c r="B1493" s="72">
        <f t="shared" si="343"/>
        <v>2</v>
      </c>
      <c r="C1493" s="72" t="str">
        <f>IF(E1493=0,"RESMİ TATİL",VLOOKUP(E1493,LİSTE!$B$7:$D$1300,3,0))</f>
        <v>Zeynep Sevde TOPUZ</v>
      </c>
      <c r="D1493" s="72" t="str">
        <f>IF(F1493=0,"RESMİ TATİL",VLOOKUP(F1493,LİSTE!$B$7:$D$1300,3,0))</f>
        <v>Ömer Asaf KADAŞ</v>
      </c>
      <c r="E1493" s="72">
        <f>IF(B1493="TATİL",0,IF(F1492=0,F1491+1,IF(LİSTE!$F$1=F1492,1,F1492+1)))</f>
        <v>3</v>
      </c>
      <c r="F1493" s="72">
        <f>IF(E1493=0,0,IF(LİSTE!$F$1=E1493,1,E1493+1))</f>
        <v>4</v>
      </c>
      <c r="G1493" s="72" t="str">
        <f>IFERROR(VLOOKUP(A1493,TATİLLER!$A$2:$D$30000,3,0),"TATİL DEĞİL")</f>
        <v>TATİL DEĞİL</v>
      </c>
    </row>
    <row r="1494" spans="1:7" x14ac:dyDescent="0.25">
      <c r="A1494" s="74">
        <f t="shared" si="334"/>
        <v>47289</v>
      </c>
      <c r="B1494" s="72">
        <f t="shared" si="343"/>
        <v>3</v>
      </c>
      <c r="C1494" s="72" t="str">
        <f>IF(E1494=0,"RESMİ TATİL",VLOOKUP(E1494,LİSTE!$B$7:$D$1300,3,0))</f>
        <v>Ramazan Baran ADIGÜZEL</v>
      </c>
      <c r="D1494" s="72" t="str">
        <f>IF(F1494=0,"RESMİ TATİL",VLOOKUP(F1494,LİSTE!$B$7:$D$1300,3,0))</f>
        <v>Bahar AKGÜN</v>
      </c>
      <c r="E1494" s="72">
        <f>IF(B1494="TATİL",0,IF(F1493=0,F1492+1,IF(LİSTE!$F$1=F1493,1,F1493+1)))</f>
        <v>5</v>
      </c>
      <c r="F1494" s="72">
        <f>IF(E1494=0,0,IF(LİSTE!$F$1=E1494,1,E1494+1))</f>
        <v>6</v>
      </c>
      <c r="G1494" s="72" t="str">
        <f>IFERROR(VLOOKUP(A1494,TATİLLER!$A$2:$D$30000,3,0),"TATİL DEĞİL")</f>
        <v>TATİL DEĞİL</v>
      </c>
    </row>
    <row r="1495" spans="1:7" x14ac:dyDescent="0.25">
      <c r="A1495" s="74">
        <f t="shared" si="334"/>
        <v>47290</v>
      </c>
      <c r="B1495" s="72">
        <f t="shared" si="343"/>
        <v>4</v>
      </c>
      <c r="C1495" s="72" t="str">
        <f>IF(E1495=0,"RESMİ TATİL",VLOOKUP(E1495,LİSTE!$B$7:$D$1300,3,0))</f>
        <v>Ömer AKGÜL</v>
      </c>
      <c r="D1495" s="72" t="str">
        <f>IF(F1495=0,"RESMİ TATİL",VLOOKUP(F1495,LİSTE!$B$7:$D$1300,3,0))</f>
        <v>Muharrem EFE TANRIVERDİ</v>
      </c>
      <c r="E1495" s="72">
        <f>IF(B1495="TATİL",0,IF(F1494=0,F1493+1,IF(LİSTE!$F$1=F1494,1,F1494+1)))</f>
        <v>7</v>
      </c>
      <c r="F1495" s="72">
        <f>IF(E1495=0,0,IF(LİSTE!$F$1=E1495,1,E1495+1))</f>
        <v>8</v>
      </c>
      <c r="G1495" s="72" t="str">
        <f>IFERROR(VLOOKUP(A1495,TATİLLER!$A$2:$D$30000,3,0),"TATİL DEĞİL")</f>
        <v>TATİL DEĞİL</v>
      </c>
    </row>
    <row r="1496" spans="1:7" x14ac:dyDescent="0.25">
      <c r="A1496" s="74">
        <f t="shared" si="334"/>
        <v>47291</v>
      </c>
      <c r="B1496" s="72">
        <f t="shared" si="343"/>
        <v>5</v>
      </c>
      <c r="C1496" s="72" t="str">
        <f>IF(E1496=0,"RESMİ TATİL",VLOOKUP(E1496,LİSTE!$B$7:$D$1300,3,0))</f>
        <v>Anıl DOĞAN</v>
      </c>
      <c r="D1496" s="72" t="str">
        <f>IF(F1496=0,"RESMİ TATİL",VLOOKUP(F1496,LİSTE!$B$7:$D$1300,3,0))</f>
        <v>İpek ARSLAN</v>
      </c>
      <c r="E1496" s="72">
        <f>IF(B1496="TATİL",0,IF(F1495=0,F1494+1,IF(LİSTE!$F$1=F1495,1,F1495+1)))</f>
        <v>9</v>
      </c>
      <c r="F1496" s="72">
        <f>IF(E1496=0,0,IF(LİSTE!$F$1=E1496,1,E1496+1))</f>
        <v>10</v>
      </c>
      <c r="G1496" s="72" t="str">
        <f>IFERROR(VLOOKUP(A1496,TATİLLER!$A$2:$D$30000,3,0),"TATİL DEĞİL")</f>
        <v>TATİL DEĞİL</v>
      </c>
    </row>
    <row r="1497" spans="1:7" x14ac:dyDescent="0.25">
      <c r="A1497" s="74">
        <f t="shared" ref="A1497" si="348">A1496+3</f>
        <v>47294</v>
      </c>
      <c r="B1497" s="72">
        <f t="shared" si="343"/>
        <v>1</v>
      </c>
      <c r="C1497" s="72" t="str">
        <f>IF(E1497=0,"RESMİ TATİL",VLOOKUP(E1497,LİSTE!$B$7:$D$1300,3,0))</f>
        <v>Efe KARSAK</v>
      </c>
      <c r="D1497" s="72" t="str">
        <f>IF(F1497=0,"RESMİ TATİL",VLOOKUP(F1497,LİSTE!$B$7:$D$1300,3,0))</f>
        <v>Abdullah KIRBAÇ</v>
      </c>
      <c r="E1497" s="72">
        <f>IF(B1497="TATİL",0,IF(F1496=0,F1495+1,IF(LİSTE!$F$1=F1496,1,F1496+1)))</f>
        <v>11</v>
      </c>
      <c r="F1497" s="72">
        <f>IF(E1497=0,0,IF(LİSTE!$F$1=E1497,1,E1497+1))</f>
        <v>12</v>
      </c>
      <c r="G1497" s="72" t="str">
        <f>IFERROR(VLOOKUP(A1497,TATİLLER!$A$2:$D$30000,3,0),"TATİL DEĞİL")</f>
        <v>TATİL DEĞİL</v>
      </c>
    </row>
    <row r="1498" spans="1:7" x14ac:dyDescent="0.25">
      <c r="A1498" s="74">
        <f t="shared" ref="A1498:A1561" si="349">A1497+1</f>
        <v>47295</v>
      </c>
      <c r="B1498" s="72">
        <f t="shared" si="343"/>
        <v>2</v>
      </c>
      <c r="C1498" s="72" t="str">
        <f>IF(E1498=0,"RESMİ TATİL",VLOOKUP(E1498,LİSTE!$B$7:$D$1300,3,0))</f>
        <v>Ümmü Defne GÜLER</v>
      </c>
      <c r="D1498" s="72" t="str">
        <f>IF(F1498=0,"RESMİ TATİL",VLOOKUP(F1498,LİSTE!$B$7:$D$1300,3,0))</f>
        <v>Şevval ÖZDAMAR</v>
      </c>
      <c r="E1498" s="72">
        <f>IF(B1498="TATİL",0,IF(F1497=0,F1496+1,IF(LİSTE!$F$1=F1497,1,F1497+1)))</f>
        <v>13</v>
      </c>
      <c r="F1498" s="72">
        <f>IF(E1498=0,0,IF(LİSTE!$F$1=E1498,1,E1498+1))</f>
        <v>14</v>
      </c>
      <c r="G1498" s="72" t="str">
        <f>IFERROR(VLOOKUP(A1498,TATİLLER!$A$2:$D$30000,3,0),"TATİL DEĞİL")</f>
        <v>TATİL DEĞİL</v>
      </c>
    </row>
    <row r="1499" spans="1:7" x14ac:dyDescent="0.25">
      <c r="A1499" s="74">
        <f t="shared" si="349"/>
        <v>47296</v>
      </c>
      <c r="B1499" s="72">
        <f t="shared" si="343"/>
        <v>3</v>
      </c>
      <c r="C1499" s="72" t="str">
        <f>IF(E1499=0,"RESMİ TATİL",VLOOKUP(E1499,LİSTE!$B$7:$D$1300,3,0))</f>
        <v>Zeynep AKDAĞ</v>
      </c>
      <c r="D1499" s="72" t="str">
        <f>IF(F1499=0,"RESMİ TATİL",VLOOKUP(F1499,LİSTE!$B$7:$D$1300,3,0))</f>
        <v>Esma ÇOKER</v>
      </c>
      <c r="E1499" s="72">
        <f>IF(B1499="TATİL",0,IF(F1498=0,F1497+1,IF(LİSTE!$F$1=F1498,1,F1498+1)))</f>
        <v>15</v>
      </c>
      <c r="F1499" s="72">
        <f>IF(E1499=0,0,IF(LİSTE!$F$1=E1499,1,E1499+1))</f>
        <v>16</v>
      </c>
      <c r="G1499" s="72" t="str">
        <f>IFERROR(VLOOKUP(A1499,TATİLLER!$A$2:$D$30000,3,0),"TATİL DEĞİL")</f>
        <v>TATİL DEĞİL</v>
      </c>
    </row>
    <row r="1500" spans="1:7" x14ac:dyDescent="0.25">
      <c r="A1500" s="74">
        <f t="shared" si="349"/>
        <v>47297</v>
      </c>
      <c r="B1500" s="72">
        <f t="shared" si="343"/>
        <v>4</v>
      </c>
      <c r="C1500" s="72" t="str">
        <f>IF(E1500=0,"RESMİ TATİL",VLOOKUP(E1500,LİSTE!$B$7:$D$1300,3,0))</f>
        <v>Dursun Kubilay YAŞAR</v>
      </c>
      <c r="D1500" s="72" t="str">
        <f>IF(F1500=0,"RESMİ TATİL",VLOOKUP(F1500,LİSTE!$B$7:$D$1300,3,0))</f>
        <v>Zeynep Beril BAŞPINAR</v>
      </c>
      <c r="E1500" s="72">
        <f>IF(B1500="TATİL",0,IF(F1499=0,F1498+1,IF(LİSTE!$F$1=F1499,1,F1499+1)))</f>
        <v>17</v>
      </c>
      <c r="F1500" s="72">
        <f>IF(E1500=0,0,IF(LİSTE!$F$1=E1500,1,E1500+1))</f>
        <v>18</v>
      </c>
      <c r="G1500" s="72" t="str">
        <f>IFERROR(VLOOKUP(A1500,TATİLLER!$A$2:$D$30000,3,0),"TATİL DEĞİL")</f>
        <v>TATİL DEĞİL</v>
      </c>
    </row>
    <row r="1501" spans="1:7" x14ac:dyDescent="0.25">
      <c r="A1501" s="74">
        <f t="shared" si="349"/>
        <v>47298</v>
      </c>
      <c r="B1501" s="72">
        <f t="shared" si="343"/>
        <v>5</v>
      </c>
      <c r="C1501" s="72" t="str">
        <f>IF(E1501=0,"RESMİ TATİL",VLOOKUP(E1501,LİSTE!$B$7:$D$1300,3,0))</f>
        <v>Ahmet DAL</v>
      </c>
      <c r="D1501" s="72" t="str">
        <f>IF(F1501=0,"RESMİ TATİL",VLOOKUP(F1501,LİSTE!$B$7:$D$1300,3,0))</f>
        <v>Emirhan KARATAŞ</v>
      </c>
      <c r="E1501" s="72">
        <f>IF(B1501="TATİL",0,IF(F1500=0,F1499+1,IF(LİSTE!$F$1=F1500,1,F1500+1)))</f>
        <v>19</v>
      </c>
      <c r="F1501" s="72">
        <f>IF(E1501=0,0,IF(LİSTE!$F$1=E1501,1,E1501+1))</f>
        <v>20</v>
      </c>
      <c r="G1501" s="72" t="str">
        <f>IFERROR(VLOOKUP(A1501,TATİLLER!$A$2:$D$30000,3,0),"TATİL DEĞİL")</f>
        <v>TATİL DEĞİL</v>
      </c>
    </row>
    <row r="1502" spans="1:7" x14ac:dyDescent="0.25">
      <c r="A1502" s="74">
        <f t="shared" ref="A1502" si="350">A1501+3</f>
        <v>47301</v>
      </c>
      <c r="B1502" s="72">
        <f t="shared" si="343"/>
        <v>1</v>
      </c>
      <c r="C1502" s="72" t="str">
        <f>IF(E1502=0,"RESMİ TATİL",VLOOKUP(E1502,LİSTE!$B$7:$D$1300,3,0))</f>
        <v>Zümra Yeter ARI</v>
      </c>
      <c r="D1502" s="72" t="str">
        <f>IF(F1502=0,"RESMİ TATİL",VLOOKUP(F1502,LİSTE!$B$7:$D$1300,3,0))</f>
        <v>Utku KARAGÖZ</v>
      </c>
      <c r="E1502" s="72">
        <f>IF(B1502="TATİL",0,IF(F1501=0,F1500+1,IF(LİSTE!$F$1=F1501,1,F1501+1)))</f>
        <v>21</v>
      </c>
      <c r="F1502" s="72">
        <f>IF(E1502=0,0,IF(LİSTE!$F$1=E1502,1,E1502+1))</f>
        <v>22</v>
      </c>
      <c r="G1502" s="72" t="str">
        <f>IFERROR(VLOOKUP(A1502,TATİLLER!$A$2:$D$30000,3,0),"TATİL DEĞİL")</f>
        <v>TATİL DEĞİL</v>
      </c>
    </row>
    <row r="1503" spans="1:7" x14ac:dyDescent="0.25">
      <c r="A1503" s="74">
        <f t="shared" si="349"/>
        <v>47302</v>
      </c>
      <c r="B1503" s="72">
        <f t="shared" si="343"/>
        <v>2</v>
      </c>
      <c r="C1503" s="72" t="str">
        <f>IF(E1503=0,"RESMİ TATİL",VLOOKUP(E1503,LİSTE!$B$7:$D$1300,3,0))</f>
        <v>Feyza Zümra AVCIOĞLU</v>
      </c>
      <c r="D1503" s="72" t="str">
        <f>IF(F1503=0,"RESMİ TATİL",VLOOKUP(F1503,LİSTE!$B$7:$D$1300,3,0))</f>
        <v>Yusuf Ali TABUR</v>
      </c>
      <c r="E1503" s="72">
        <f>IF(B1503="TATİL",0,IF(F1502=0,F1501+1,IF(LİSTE!$F$1=F1502,1,F1502+1)))</f>
        <v>23</v>
      </c>
      <c r="F1503" s="72">
        <f>IF(E1503=0,0,IF(LİSTE!$F$1=E1503,1,E1503+1))</f>
        <v>24</v>
      </c>
      <c r="G1503" s="72" t="str">
        <f>IFERROR(VLOOKUP(A1503,TATİLLER!$A$2:$D$30000,3,0),"TATİL DEĞİL")</f>
        <v>TATİL DEĞİL</v>
      </c>
    </row>
    <row r="1504" spans="1:7" x14ac:dyDescent="0.25">
      <c r="A1504" s="74">
        <f t="shared" si="349"/>
        <v>47303</v>
      </c>
      <c r="B1504" s="72">
        <f t="shared" si="343"/>
        <v>3</v>
      </c>
      <c r="C1504" s="72" t="str">
        <f>IF(E1504=0,"RESMİ TATİL",VLOOKUP(E1504,LİSTE!$B$7:$D$1300,3,0))</f>
        <v>Irmak UTEBAY</v>
      </c>
      <c r="D1504" s="72" t="str">
        <f>IF(F1504=0,"RESMİ TATİL",VLOOKUP(F1504,LİSTE!$B$7:$D$1300,3,0))</f>
        <v>Kerem AKKOÇ</v>
      </c>
      <c r="E1504" s="72">
        <f>IF(B1504="TATİL",0,IF(F1503=0,F1502+1,IF(LİSTE!$F$1=F1503,1,F1503+1)))</f>
        <v>25</v>
      </c>
      <c r="F1504" s="72">
        <f>IF(E1504=0,0,IF(LİSTE!$F$1=E1504,1,E1504+1))</f>
        <v>26</v>
      </c>
      <c r="G1504" s="72" t="str">
        <f>IFERROR(VLOOKUP(A1504,TATİLLER!$A$2:$D$30000,3,0),"TATİL DEĞİL")</f>
        <v>TATİL DEĞİL</v>
      </c>
    </row>
    <row r="1505" spans="1:7" x14ac:dyDescent="0.25">
      <c r="A1505" s="74">
        <f t="shared" si="349"/>
        <v>47304</v>
      </c>
      <c r="B1505" s="72">
        <f t="shared" si="343"/>
        <v>4</v>
      </c>
      <c r="C1505" s="72" t="str">
        <f>IF(E1505=0,"RESMİ TATİL",VLOOKUP(E1505,LİSTE!$B$7:$D$1300,3,0))</f>
        <v>Elçin Ayşe ELMAS</v>
      </c>
      <c r="D1505" s="72" t="str">
        <f>IF(F1505=0,"RESMİ TATİL",VLOOKUP(F1505,LİSTE!$B$7:$D$1300,3,0))</f>
        <v>Muhammed YILDIZDAĞ</v>
      </c>
      <c r="E1505" s="72">
        <f>IF(B1505="TATİL",0,IF(F1504=0,F1503+1,IF(LİSTE!$F$1=F1504,1,F1504+1)))</f>
        <v>27</v>
      </c>
      <c r="F1505" s="72">
        <f>IF(E1505=0,0,IF(LİSTE!$F$1=E1505,1,E1505+1))</f>
        <v>28</v>
      </c>
      <c r="G1505" s="72" t="str">
        <f>IFERROR(VLOOKUP(A1505,TATİLLER!$A$2:$D$30000,3,0),"TATİL DEĞİL")</f>
        <v>TATİL DEĞİL</v>
      </c>
    </row>
    <row r="1506" spans="1:7" x14ac:dyDescent="0.25">
      <c r="A1506" s="74">
        <f t="shared" si="349"/>
        <v>47305</v>
      </c>
      <c r="B1506" s="72">
        <f t="shared" si="343"/>
        <v>5</v>
      </c>
      <c r="C1506" s="72" t="str">
        <f>IF(E1506=0,"RESMİ TATİL",VLOOKUP(E1506,LİSTE!$B$7:$D$1300,3,0))</f>
        <v>Nisa Nur SANCAR</v>
      </c>
      <c r="D1506" s="72" t="str">
        <f>IF(F1506=0,"RESMİ TATİL",VLOOKUP(F1506,LİSTE!$B$7:$D$1300,3,0))</f>
        <v>Esila ÇETİN</v>
      </c>
      <c r="E1506" s="72">
        <f>IF(B1506="TATİL",0,IF(F1505=0,F1504+1,IF(LİSTE!$F$1=F1505,1,F1505+1)))</f>
        <v>1</v>
      </c>
      <c r="F1506" s="72">
        <f>IF(E1506=0,0,IF(LİSTE!$F$1=E1506,1,E1506+1))</f>
        <v>2</v>
      </c>
      <c r="G1506" s="72" t="str">
        <f>IFERROR(VLOOKUP(A1506,TATİLLER!$A$2:$D$30000,3,0),"TATİL DEĞİL")</f>
        <v>TATİL DEĞİL</v>
      </c>
    </row>
    <row r="1507" spans="1:7" x14ac:dyDescent="0.25">
      <c r="A1507" s="74">
        <f t="shared" ref="A1507" si="351">A1506+3</f>
        <v>47308</v>
      </c>
      <c r="B1507" s="72">
        <f t="shared" si="343"/>
        <v>1</v>
      </c>
      <c r="C1507" s="72" t="str">
        <f>IF(E1507=0,"RESMİ TATİL",VLOOKUP(E1507,LİSTE!$B$7:$D$1300,3,0))</f>
        <v>Zeynep Sevde TOPUZ</v>
      </c>
      <c r="D1507" s="72" t="str">
        <f>IF(F1507=0,"RESMİ TATİL",VLOOKUP(F1507,LİSTE!$B$7:$D$1300,3,0))</f>
        <v>Ömer Asaf KADAŞ</v>
      </c>
      <c r="E1507" s="72">
        <f>IF(B1507="TATİL",0,IF(F1506=0,F1505+1,IF(LİSTE!$F$1=F1506,1,F1506+1)))</f>
        <v>3</v>
      </c>
      <c r="F1507" s="72">
        <f>IF(E1507=0,0,IF(LİSTE!$F$1=E1507,1,E1507+1))</f>
        <v>4</v>
      </c>
      <c r="G1507" s="72" t="str">
        <f>IFERROR(VLOOKUP(A1507,TATİLLER!$A$2:$D$30000,3,0),"TATİL DEĞİL")</f>
        <v>TATİL DEĞİL</v>
      </c>
    </row>
    <row r="1508" spans="1:7" x14ac:dyDescent="0.25">
      <c r="A1508" s="74">
        <f t="shared" si="349"/>
        <v>47309</v>
      </c>
      <c r="B1508" s="72">
        <f t="shared" si="343"/>
        <v>2</v>
      </c>
      <c r="C1508" s="72" t="str">
        <f>IF(E1508=0,"RESMİ TATİL",VLOOKUP(E1508,LİSTE!$B$7:$D$1300,3,0))</f>
        <v>Ramazan Baran ADIGÜZEL</v>
      </c>
      <c r="D1508" s="72" t="str">
        <f>IF(F1508=0,"RESMİ TATİL",VLOOKUP(F1508,LİSTE!$B$7:$D$1300,3,0))</f>
        <v>Bahar AKGÜN</v>
      </c>
      <c r="E1508" s="72">
        <f>IF(B1508="TATİL",0,IF(F1507=0,F1506+1,IF(LİSTE!$F$1=F1507,1,F1507+1)))</f>
        <v>5</v>
      </c>
      <c r="F1508" s="72">
        <f>IF(E1508=0,0,IF(LİSTE!$F$1=E1508,1,E1508+1))</f>
        <v>6</v>
      </c>
      <c r="G1508" s="72" t="str">
        <f>IFERROR(VLOOKUP(A1508,TATİLLER!$A$2:$D$30000,3,0),"TATİL DEĞİL")</f>
        <v>TATİL DEĞİL</v>
      </c>
    </row>
    <row r="1509" spans="1:7" x14ac:dyDescent="0.25">
      <c r="A1509" s="74">
        <f t="shared" si="349"/>
        <v>47310</v>
      </c>
      <c r="B1509" s="72">
        <f t="shared" si="343"/>
        <v>3</v>
      </c>
      <c r="C1509" s="72" t="str">
        <f>IF(E1509=0,"RESMİ TATİL",VLOOKUP(E1509,LİSTE!$B$7:$D$1300,3,0))</f>
        <v>Ömer AKGÜL</v>
      </c>
      <c r="D1509" s="72" t="str">
        <f>IF(F1509=0,"RESMİ TATİL",VLOOKUP(F1509,LİSTE!$B$7:$D$1300,3,0))</f>
        <v>Muharrem EFE TANRIVERDİ</v>
      </c>
      <c r="E1509" s="72">
        <f>IF(B1509="TATİL",0,IF(F1508=0,F1507+1,IF(LİSTE!$F$1=F1508,1,F1508+1)))</f>
        <v>7</v>
      </c>
      <c r="F1509" s="72">
        <f>IF(E1509=0,0,IF(LİSTE!$F$1=E1509,1,E1509+1))</f>
        <v>8</v>
      </c>
      <c r="G1509" s="72" t="str">
        <f>IFERROR(VLOOKUP(A1509,TATİLLER!$A$2:$D$30000,3,0),"TATİL DEĞİL")</f>
        <v>TATİL DEĞİL</v>
      </c>
    </row>
    <row r="1510" spans="1:7" x14ac:dyDescent="0.25">
      <c r="A1510" s="74">
        <f t="shared" si="349"/>
        <v>47311</v>
      </c>
      <c r="B1510" s="72">
        <f t="shared" si="343"/>
        <v>4</v>
      </c>
      <c r="C1510" s="72" t="str">
        <f>IF(E1510=0,"RESMİ TATİL",VLOOKUP(E1510,LİSTE!$B$7:$D$1300,3,0))</f>
        <v>Anıl DOĞAN</v>
      </c>
      <c r="D1510" s="72" t="str">
        <f>IF(F1510=0,"RESMİ TATİL",VLOOKUP(F1510,LİSTE!$B$7:$D$1300,3,0))</f>
        <v>İpek ARSLAN</v>
      </c>
      <c r="E1510" s="72">
        <f>IF(B1510="TATİL",0,IF(F1509=0,F1508+1,IF(LİSTE!$F$1=F1509,1,F1509+1)))</f>
        <v>9</v>
      </c>
      <c r="F1510" s="72">
        <f>IF(E1510=0,0,IF(LİSTE!$F$1=E1510,1,E1510+1))</f>
        <v>10</v>
      </c>
      <c r="G1510" s="72" t="str">
        <f>IFERROR(VLOOKUP(A1510,TATİLLER!$A$2:$D$30000,3,0),"TATİL DEĞİL")</f>
        <v>TATİL DEĞİL</v>
      </c>
    </row>
    <row r="1511" spans="1:7" x14ac:dyDescent="0.25">
      <c r="A1511" s="74">
        <f t="shared" si="349"/>
        <v>47312</v>
      </c>
      <c r="B1511" s="72">
        <f t="shared" si="343"/>
        <v>5</v>
      </c>
      <c r="C1511" s="72" t="str">
        <f>IF(E1511=0,"RESMİ TATİL",VLOOKUP(E1511,LİSTE!$B$7:$D$1300,3,0))</f>
        <v>Efe KARSAK</v>
      </c>
      <c r="D1511" s="72" t="str">
        <f>IF(F1511=0,"RESMİ TATİL",VLOOKUP(F1511,LİSTE!$B$7:$D$1300,3,0))</f>
        <v>Abdullah KIRBAÇ</v>
      </c>
      <c r="E1511" s="72">
        <f>IF(B1511="TATİL",0,IF(F1510=0,F1509+1,IF(LİSTE!$F$1=F1510,1,F1510+1)))</f>
        <v>11</v>
      </c>
      <c r="F1511" s="72">
        <f>IF(E1511=0,0,IF(LİSTE!$F$1=E1511,1,E1511+1))</f>
        <v>12</v>
      </c>
      <c r="G1511" s="72" t="str">
        <f>IFERROR(VLOOKUP(A1511,TATİLLER!$A$2:$D$30000,3,0),"TATİL DEĞİL")</f>
        <v>TATİL DEĞİL</v>
      </c>
    </row>
    <row r="1512" spans="1:7" x14ac:dyDescent="0.25">
      <c r="A1512" s="74">
        <f t="shared" ref="A1512" si="352">A1511+3</f>
        <v>47315</v>
      </c>
      <c r="B1512" s="72">
        <f t="shared" si="343"/>
        <v>1</v>
      </c>
      <c r="C1512" s="72" t="str">
        <f>IF(E1512=0,"RESMİ TATİL",VLOOKUP(E1512,LİSTE!$B$7:$D$1300,3,0))</f>
        <v>Ümmü Defne GÜLER</v>
      </c>
      <c r="D1512" s="72" t="str">
        <f>IF(F1512=0,"RESMİ TATİL",VLOOKUP(F1512,LİSTE!$B$7:$D$1300,3,0))</f>
        <v>Şevval ÖZDAMAR</v>
      </c>
      <c r="E1512" s="72">
        <f>IF(B1512="TATİL",0,IF(F1511=0,F1510+1,IF(LİSTE!$F$1=F1511,1,F1511+1)))</f>
        <v>13</v>
      </c>
      <c r="F1512" s="72">
        <f>IF(E1512=0,0,IF(LİSTE!$F$1=E1512,1,E1512+1))</f>
        <v>14</v>
      </c>
      <c r="G1512" s="72" t="str">
        <f>IFERROR(VLOOKUP(A1512,TATİLLER!$A$2:$D$30000,3,0),"TATİL DEĞİL")</f>
        <v>TATİL DEĞİL</v>
      </c>
    </row>
    <row r="1513" spans="1:7" x14ac:dyDescent="0.25">
      <c r="A1513" s="74">
        <f t="shared" si="349"/>
        <v>47316</v>
      </c>
      <c r="B1513" s="72">
        <f t="shared" si="343"/>
        <v>2</v>
      </c>
      <c r="C1513" s="72" t="str">
        <f>IF(E1513=0,"RESMİ TATİL",VLOOKUP(E1513,LİSTE!$B$7:$D$1300,3,0))</f>
        <v>Zeynep AKDAĞ</v>
      </c>
      <c r="D1513" s="72" t="str">
        <f>IF(F1513=0,"RESMİ TATİL",VLOOKUP(F1513,LİSTE!$B$7:$D$1300,3,0))</f>
        <v>Esma ÇOKER</v>
      </c>
      <c r="E1513" s="72">
        <f>IF(B1513="TATİL",0,IF(F1512=0,F1511+1,IF(LİSTE!$F$1=F1512,1,F1512+1)))</f>
        <v>15</v>
      </c>
      <c r="F1513" s="72">
        <f>IF(E1513=0,0,IF(LİSTE!$F$1=E1513,1,E1513+1))</f>
        <v>16</v>
      </c>
      <c r="G1513" s="72" t="str">
        <f>IFERROR(VLOOKUP(A1513,TATİLLER!$A$2:$D$30000,3,0),"TATİL DEĞİL")</f>
        <v>TATİL DEĞİL</v>
      </c>
    </row>
    <row r="1514" spans="1:7" x14ac:dyDescent="0.25">
      <c r="A1514" s="74">
        <f t="shared" si="349"/>
        <v>47317</v>
      </c>
      <c r="B1514" s="72">
        <f t="shared" si="343"/>
        <v>3</v>
      </c>
      <c r="C1514" s="72" t="str">
        <f>IF(E1514=0,"RESMİ TATİL",VLOOKUP(E1514,LİSTE!$B$7:$D$1300,3,0))</f>
        <v>Dursun Kubilay YAŞAR</v>
      </c>
      <c r="D1514" s="72" t="str">
        <f>IF(F1514=0,"RESMİ TATİL",VLOOKUP(F1514,LİSTE!$B$7:$D$1300,3,0))</f>
        <v>Zeynep Beril BAŞPINAR</v>
      </c>
      <c r="E1514" s="72">
        <f>IF(B1514="TATİL",0,IF(F1513=0,F1512+1,IF(LİSTE!$F$1=F1513,1,F1513+1)))</f>
        <v>17</v>
      </c>
      <c r="F1514" s="72">
        <f>IF(E1514=0,0,IF(LİSTE!$F$1=E1514,1,E1514+1))</f>
        <v>18</v>
      </c>
      <c r="G1514" s="72" t="str">
        <f>IFERROR(VLOOKUP(A1514,TATİLLER!$A$2:$D$30000,3,0),"TATİL DEĞİL")</f>
        <v>TATİL DEĞİL</v>
      </c>
    </row>
    <row r="1515" spans="1:7" x14ac:dyDescent="0.25">
      <c r="A1515" s="74">
        <f t="shared" si="349"/>
        <v>47318</v>
      </c>
      <c r="B1515" s="72">
        <f t="shared" si="343"/>
        <v>4</v>
      </c>
      <c r="C1515" s="72" t="str">
        <f>IF(E1515=0,"RESMİ TATİL",VLOOKUP(E1515,LİSTE!$B$7:$D$1300,3,0))</f>
        <v>Ahmet DAL</v>
      </c>
      <c r="D1515" s="72" t="str">
        <f>IF(F1515=0,"RESMİ TATİL",VLOOKUP(F1515,LİSTE!$B$7:$D$1300,3,0))</f>
        <v>Emirhan KARATAŞ</v>
      </c>
      <c r="E1515" s="72">
        <f>IF(B1515="TATİL",0,IF(F1514=0,F1513+1,IF(LİSTE!$F$1=F1514,1,F1514+1)))</f>
        <v>19</v>
      </c>
      <c r="F1515" s="72">
        <f>IF(E1515=0,0,IF(LİSTE!$F$1=E1515,1,E1515+1))</f>
        <v>20</v>
      </c>
      <c r="G1515" s="72" t="str">
        <f>IFERROR(VLOOKUP(A1515,TATİLLER!$A$2:$D$30000,3,0),"TATİL DEĞİL")</f>
        <v>TATİL DEĞİL</v>
      </c>
    </row>
    <row r="1516" spans="1:7" x14ac:dyDescent="0.25">
      <c r="A1516" s="74">
        <f t="shared" si="349"/>
        <v>47319</v>
      </c>
      <c r="B1516" s="72">
        <f t="shared" si="343"/>
        <v>5</v>
      </c>
      <c r="C1516" s="72" t="str">
        <f>IF(E1516=0,"RESMİ TATİL",VLOOKUP(E1516,LİSTE!$B$7:$D$1300,3,0))</f>
        <v>Zümra Yeter ARI</v>
      </c>
      <c r="D1516" s="72" t="str">
        <f>IF(F1516=0,"RESMİ TATİL",VLOOKUP(F1516,LİSTE!$B$7:$D$1300,3,0))</f>
        <v>Utku KARAGÖZ</v>
      </c>
      <c r="E1516" s="72">
        <f>IF(B1516="TATİL",0,IF(F1515=0,F1514+1,IF(LİSTE!$F$1=F1515,1,F1515+1)))</f>
        <v>21</v>
      </c>
      <c r="F1516" s="72">
        <f>IF(E1516=0,0,IF(LİSTE!$F$1=E1516,1,E1516+1))</f>
        <v>22</v>
      </c>
      <c r="G1516" s="72" t="str">
        <f>IFERROR(VLOOKUP(A1516,TATİLLER!$A$2:$D$30000,3,0),"TATİL DEĞİL")</f>
        <v>TATİL DEĞİL</v>
      </c>
    </row>
    <row r="1517" spans="1:7" x14ac:dyDescent="0.25">
      <c r="A1517" s="74">
        <f t="shared" ref="A1517" si="353">A1516+3</f>
        <v>47322</v>
      </c>
      <c r="B1517" s="72">
        <f t="shared" si="343"/>
        <v>1</v>
      </c>
      <c r="C1517" s="72" t="str">
        <f>IF(E1517=0,"RESMİ TATİL",VLOOKUP(E1517,LİSTE!$B$7:$D$1300,3,0))</f>
        <v>Feyza Zümra AVCIOĞLU</v>
      </c>
      <c r="D1517" s="72" t="str">
        <f>IF(F1517=0,"RESMİ TATİL",VLOOKUP(F1517,LİSTE!$B$7:$D$1300,3,0))</f>
        <v>Yusuf Ali TABUR</v>
      </c>
      <c r="E1517" s="72">
        <f>IF(B1517="TATİL",0,IF(F1516=0,F1515+1,IF(LİSTE!$F$1=F1516,1,F1516+1)))</f>
        <v>23</v>
      </c>
      <c r="F1517" s="72">
        <f>IF(E1517=0,0,IF(LİSTE!$F$1=E1517,1,E1517+1))</f>
        <v>24</v>
      </c>
      <c r="G1517" s="72" t="str">
        <f>IFERROR(VLOOKUP(A1517,TATİLLER!$A$2:$D$30000,3,0),"TATİL DEĞİL")</f>
        <v>TATİL DEĞİL</v>
      </c>
    </row>
    <row r="1518" spans="1:7" x14ac:dyDescent="0.25">
      <c r="A1518" s="74">
        <f t="shared" si="349"/>
        <v>47323</v>
      </c>
      <c r="B1518" s="72">
        <f t="shared" si="343"/>
        <v>2</v>
      </c>
      <c r="C1518" s="72" t="str">
        <f>IF(E1518=0,"RESMİ TATİL",VLOOKUP(E1518,LİSTE!$B$7:$D$1300,3,0))</f>
        <v>Irmak UTEBAY</v>
      </c>
      <c r="D1518" s="72" t="str">
        <f>IF(F1518=0,"RESMİ TATİL",VLOOKUP(F1518,LİSTE!$B$7:$D$1300,3,0))</f>
        <v>Kerem AKKOÇ</v>
      </c>
      <c r="E1518" s="72">
        <f>IF(B1518="TATİL",0,IF(F1517=0,F1516+1,IF(LİSTE!$F$1=F1517,1,F1517+1)))</f>
        <v>25</v>
      </c>
      <c r="F1518" s="72">
        <f>IF(E1518=0,0,IF(LİSTE!$F$1=E1518,1,E1518+1))</f>
        <v>26</v>
      </c>
      <c r="G1518" s="72" t="str">
        <f>IFERROR(VLOOKUP(A1518,TATİLLER!$A$2:$D$30000,3,0),"TATİL DEĞİL")</f>
        <v>TATİL DEĞİL</v>
      </c>
    </row>
    <row r="1519" spans="1:7" x14ac:dyDescent="0.25">
      <c r="A1519" s="74">
        <f t="shared" si="349"/>
        <v>47324</v>
      </c>
      <c r="B1519" s="72">
        <f t="shared" si="343"/>
        <v>3</v>
      </c>
      <c r="C1519" s="72" t="str">
        <f>IF(E1519=0,"RESMİ TATİL",VLOOKUP(E1519,LİSTE!$B$7:$D$1300,3,0))</f>
        <v>Elçin Ayşe ELMAS</v>
      </c>
      <c r="D1519" s="72" t="str">
        <f>IF(F1519=0,"RESMİ TATİL",VLOOKUP(F1519,LİSTE!$B$7:$D$1300,3,0))</f>
        <v>Muhammed YILDIZDAĞ</v>
      </c>
      <c r="E1519" s="72">
        <f>IF(B1519="TATİL",0,IF(F1518=0,F1517+1,IF(LİSTE!$F$1=F1518,1,F1518+1)))</f>
        <v>27</v>
      </c>
      <c r="F1519" s="72">
        <f>IF(E1519=0,0,IF(LİSTE!$F$1=E1519,1,E1519+1))</f>
        <v>28</v>
      </c>
      <c r="G1519" s="72" t="str">
        <f>IFERROR(VLOOKUP(A1519,TATİLLER!$A$2:$D$30000,3,0),"TATİL DEĞİL")</f>
        <v>TATİL DEĞİL</v>
      </c>
    </row>
    <row r="1520" spans="1:7" x14ac:dyDescent="0.25">
      <c r="A1520" s="74">
        <f t="shared" si="349"/>
        <v>47325</v>
      </c>
      <c r="B1520" s="72">
        <f t="shared" si="343"/>
        <v>4</v>
      </c>
      <c r="C1520" s="72" t="str">
        <f>IF(E1520=0,"RESMİ TATİL",VLOOKUP(E1520,LİSTE!$B$7:$D$1300,3,0))</f>
        <v>Nisa Nur SANCAR</v>
      </c>
      <c r="D1520" s="72" t="str">
        <f>IF(F1520=0,"RESMİ TATİL",VLOOKUP(F1520,LİSTE!$B$7:$D$1300,3,0))</f>
        <v>Esila ÇETİN</v>
      </c>
      <c r="E1520" s="72">
        <f>IF(B1520="TATİL",0,IF(F1519=0,F1518+1,IF(LİSTE!$F$1=F1519,1,F1519+1)))</f>
        <v>1</v>
      </c>
      <c r="F1520" s="72">
        <f>IF(E1520=0,0,IF(LİSTE!$F$1=E1520,1,E1520+1))</f>
        <v>2</v>
      </c>
      <c r="G1520" s="72" t="str">
        <f>IFERROR(VLOOKUP(A1520,TATİLLER!$A$2:$D$30000,3,0),"TATİL DEĞİL")</f>
        <v>TATİL DEĞİL</v>
      </c>
    </row>
    <row r="1521" spans="1:7" x14ac:dyDescent="0.25">
      <c r="A1521" s="74">
        <f t="shared" si="349"/>
        <v>47326</v>
      </c>
      <c r="B1521" s="72">
        <f t="shared" si="343"/>
        <v>5</v>
      </c>
      <c r="C1521" s="72" t="str">
        <f>IF(E1521=0,"RESMİ TATİL",VLOOKUP(E1521,LİSTE!$B$7:$D$1300,3,0))</f>
        <v>Zeynep Sevde TOPUZ</v>
      </c>
      <c r="D1521" s="72" t="str">
        <f>IF(F1521=0,"RESMİ TATİL",VLOOKUP(F1521,LİSTE!$B$7:$D$1300,3,0))</f>
        <v>Ömer Asaf KADAŞ</v>
      </c>
      <c r="E1521" s="72">
        <f>IF(B1521="TATİL",0,IF(F1520=0,F1519+1,IF(LİSTE!$F$1=F1520,1,F1520+1)))</f>
        <v>3</v>
      </c>
      <c r="F1521" s="72">
        <f>IF(E1521=0,0,IF(LİSTE!$F$1=E1521,1,E1521+1))</f>
        <v>4</v>
      </c>
      <c r="G1521" s="72" t="str">
        <f>IFERROR(VLOOKUP(A1521,TATİLLER!$A$2:$D$30000,3,0),"TATİL DEĞİL")</f>
        <v>TATİL DEĞİL</v>
      </c>
    </row>
    <row r="1522" spans="1:7" x14ac:dyDescent="0.25">
      <c r="A1522" s="74">
        <f t="shared" ref="A1522" si="354">A1521+3</f>
        <v>47329</v>
      </c>
      <c r="B1522" s="72">
        <f t="shared" si="343"/>
        <v>1</v>
      </c>
      <c r="C1522" s="72" t="str">
        <f>IF(E1522=0,"RESMİ TATİL",VLOOKUP(E1522,LİSTE!$B$7:$D$1300,3,0))</f>
        <v>Ramazan Baran ADIGÜZEL</v>
      </c>
      <c r="D1522" s="72" t="str">
        <f>IF(F1522=0,"RESMİ TATİL",VLOOKUP(F1522,LİSTE!$B$7:$D$1300,3,0))</f>
        <v>Bahar AKGÜN</v>
      </c>
      <c r="E1522" s="72">
        <f>IF(B1522="TATİL",0,IF(F1521=0,F1520+1,IF(LİSTE!$F$1=F1521,1,F1521+1)))</f>
        <v>5</v>
      </c>
      <c r="F1522" s="72">
        <f>IF(E1522=0,0,IF(LİSTE!$F$1=E1522,1,E1522+1))</f>
        <v>6</v>
      </c>
      <c r="G1522" s="72" t="str">
        <f>IFERROR(VLOOKUP(A1522,TATİLLER!$A$2:$D$30000,3,0),"TATİL DEĞİL")</f>
        <v>TATİL DEĞİL</v>
      </c>
    </row>
    <row r="1523" spans="1:7" x14ac:dyDescent="0.25">
      <c r="A1523" s="74">
        <f t="shared" si="349"/>
        <v>47330</v>
      </c>
      <c r="B1523" s="72">
        <f t="shared" si="343"/>
        <v>2</v>
      </c>
      <c r="C1523" s="72" t="str">
        <f>IF(E1523=0,"RESMİ TATİL",VLOOKUP(E1523,LİSTE!$B$7:$D$1300,3,0))</f>
        <v>Ömer AKGÜL</v>
      </c>
      <c r="D1523" s="72" t="str">
        <f>IF(F1523=0,"RESMİ TATİL",VLOOKUP(F1523,LİSTE!$B$7:$D$1300,3,0))</f>
        <v>Muharrem EFE TANRIVERDİ</v>
      </c>
      <c r="E1523" s="72">
        <f>IF(B1523="TATİL",0,IF(F1522=0,F1521+1,IF(LİSTE!$F$1=F1522,1,F1522+1)))</f>
        <v>7</v>
      </c>
      <c r="F1523" s="72">
        <f>IF(E1523=0,0,IF(LİSTE!$F$1=E1523,1,E1523+1))</f>
        <v>8</v>
      </c>
      <c r="G1523" s="72" t="str">
        <f>IFERROR(VLOOKUP(A1523,TATİLLER!$A$2:$D$30000,3,0),"TATİL DEĞİL")</f>
        <v>TATİL DEĞİL</v>
      </c>
    </row>
    <row r="1524" spans="1:7" x14ac:dyDescent="0.25">
      <c r="A1524" s="74">
        <f t="shared" si="349"/>
        <v>47331</v>
      </c>
      <c r="B1524" s="72">
        <f t="shared" si="343"/>
        <v>3</v>
      </c>
      <c r="C1524" s="72" t="str">
        <f>IF(E1524=0,"RESMİ TATİL",VLOOKUP(E1524,LİSTE!$B$7:$D$1300,3,0))</f>
        <v>Anıl DOĞAN</v>
      </c>
      <c r="D1524" s="72" t="str">
        <f>IF(F1524=0,"RESMİ TATİL",VLOOKUP(F1524,LİSTE!$B$7:$D$1300,3,0))</f>
        <v>İpek ARSLAN</v>
      </c>
      <c r="E1524" s="72">
        <f>IF(B1524="TATİL",0,IF(F1523=0,F1522+1,IF(LİSTE!$F$1=F1523,1,F1523+1)))</f>
        <v>9</v>
      </c>
      <c r="F1524" s="72">
        <f>IF(E1524=0,0,IF(LİSTE!$F$1=E1524,1,E1524+1))</f>
        <v>10</v>
      </c>
      <c r="G1524" s="72" t="str">
        <f>IFERROR(VLOOKUP(A1524,TATİLLER!$A$2:$D$30000,3,0),"TATİL DEĞİL")</f>
        <v>TATİL DEĞİL</v>
      </c>
    </row>
    <row r="1525" spans="1:7" x14ac:dyDescent="0.25">
      <c r="A1525" s="74">
        <f t="shared" si="349"/>
        <v>47332</v>
      </c>
      <c r="B1525" s="72">
        <f t="shared" si="343"/>
        <v>4</v>
      </c>
      <c r="C1525" s="72" t="str">
        <f>IF(E1525=0,"RESMİ TATİL",VLOOKUP(E1525,LİSTE!$B$7:$D$1300,3,0))</f>
        <v>Efe KARSAK</v>
      </c>
      <c r="D1525" s="72" t="str">
        <f>IF(F1525=0,"RESMİ TATİL",VLOOKUP(F1525,LİSTE!$B$7:$D$1300,3,0))</f>
        <v>Abdullah KIRBAÇ</v>
      </c>
      <c r="E1525" s="72">
        <f>IF(B1525="TATİL",0,IF(F1524=0,F1523+1,IF(LİSTE!$F$1=F1524,1,F1524+1)))</f>
        <v>11</v>
      </c>
      <c r="F1525" s="72">
        <f>IF(E1525=0,0,IF(LİSTE!$F$1=E1525,1,E1525+1))</f>
        <v>12</v>
      </c>
      <c r="G1525" s="72" t="str">
        <f>IFERROR(VLOOKUP(A1525,TATİLLER!$A$2:$D$30000,3,0),"TATİL DEĞİL")</f>
        <v>TATİL DEĞİL</v>
      </c>
    </row>
    <row r="1526" spans="1:7" x14ac:dyDescent="0.25">
      <c r="A1526" s="74">
        <f t="shared" si="349"/>
        <v>47333</v>
      </c>
      <c r="B1526" s="72">
        <f t="shared" si="343"/>
        <v>5</v>
      </c>
      <c r="C1526" s="72" t="str">
        <f>IF(E1526=0,"RESMİ TATİL",VLOOKUP(E1526,LİSTE!$B$7:$D$1300,3,0))</f>
        <v>Ümmü Defne GÜLER</v>
      </c>
      <c r="D1526" s="72" t="str">
        <f>IF(F1526=0,"RESMİ TATİL",VLOOKUP(F1526,LİSTE!$B$7:$D$1300,3,0))</f>
        <v>Şevval ÖZDAMAR</v>
      </c>
      <c r="E1526" s="72">
        <f>IF(B1526="TATİL",0,IF(F1525=0,F1524+1,IF(LİSTE!$F$1=F1525,1,F1525+1)))</f>
        <v>13</v>
      </c>
      <c r="F1526" s="72">
        <f>IF(E1526=0,0,IF(LİSTE!$F$1=E1526,1,E1526+1))</f>
        <v>14</v>
      </c>
      <c r="G1526" s="72" t="str">
        <f>IFERROR(VLOOKUP(A1526,TATİLLER!$A$2:$D$30000,3,0),"TATİL DEĞİL")</f>
        <v>TATİL DEĞİL</v>
      </c>
    </row>
    <row r="1527" spans="1:7" x14ac:dyDescent="0.25">
      <c r="A1527" s="74">
        <f t="shared" ref="A1527" si="355">A1526+3</f>
        <v>47336</v>
      </c>
      <c r="B1527" s="72">
        <f t="shared" si="343"/>
        <v>1</v>
      </c>
      <c r="C1527" s="72" t="str">
        <f>IF(E1527=0,"RESMİ TATİL",VLOOKUP(E1527,LİSTE!$B$7:$D$1300,3,0))</f>
        <v>Zeynep AKDAĞ</v>
      </c>
      <c r="D1527" s="72" t="str">
        <f>IF(F1527=0,"RESMİ TATİL",VLOOKUP(F1527,LİSTE!$B$7:$D$1300,3,0))</f>
        <v>Esma ÇOKER</v>
      </c>
      <c r="E1527" s="72">
        <f>IF(B1527="TATİL",0,IF(F1526=0,F1525+1,IF(LİSTE!$F$1=F1526,1,F1526+1)))</f>
        <v>15</v>
      </c>
      <c r="F1527" s="72">
        <f>IF(E1527=0,0,IF(LİSTE!$F$1=E1527,1,E1527+1))</f>
        <v>16</v>
      </c>
      <c r="G1527" s="72" t="str">
        <f>IFERROR(VLOOKUP(A1527,TATİLLER!$A$2:$D$30000,3,0),"TATİL DEĞİL")</f>
        <v>TATİL DEĞİL</v>
      </c>
    </row>
    <row r="1528" spans="1:7" x14ac:dyDescent="0.25">
      <c r="A1528" s="74">
        <f t="shared" si="349"/>
        <v>47337</v>
      </c>
      <c r="B1528" s="72">
        <f t="shared" si="343"/>
        <v>2</v>
      </c>
      <c r="C1528" s="72" t="str">
        <f>IF(E1528=0,"RESMİ TATİL",VLOOKUP(E1528,LİSTE!$B$7:$D$1300,3,0))</f>
        <v>Dursun Kubilay YAŞAR</v>
      </c>
      <c r="D1528" s="72" t="str">
        <f>IF(F1528=0,"RESMİ TATİL",VLOOKUP(F1528,LİSTE!$B$7:$D$1300,3,0))</f>
        <v>Zeynep Beril BAŞPINAR</v>
      </c>
      <c r="E1528" s="72">
        <f>IF(B1528="TATİL",0,IF(F1527=0,F1526+1,IF(LİSTE!$F$1=F1527,1,F1527+1)))</f>
        <v>17</v>
      </c>
      <c r="F1528" s="72">
        <f>IF(E1528=0,0,IF(LİSTE!$F$1=E1528,1,E1528+1))</f>
        <v>18</v>
      </c>
      <c r="G1528" s="72" t="str">
        <f>IFERROR(VLOOKUP(A1528,TATİLLER!$A$2:$D$30000,3,0),"TATİL DEĞİL")</f>
        <v>TATİL DEĞİL</v>
      </c>
    </row>
    <row r="1529" spans="1:7" x14ac:dyDescent="0.25">
      <c r="A1529" s="74">
        <f t="shared" si="349"/>
        <v>47338</v>
      </c>
      <c r="B1529" s="72">
        <f t="shared" si="343"/>
        <v>3</v>
      </c>
      <c r="C1529" s="72" t="str">
        <f>IF(E1529=0,"RESMİ TATİL",VLOOKUP(E1529,LİSTE!$B$7:$D$1300,3,0))</f>
        <v>Ahmet DAL</v>
      </c>
      <c r="D1529" s="72" t="str">
        <f>IF(F1529=0,"RESMİ TATİL",VLOOKUP(F1529,LİSTE!$B$7:$D$1300,3,0))</f>
        <v>Emirhan KARATAŞ</v>
      </c>
      <c r="E1529" s="72">
        <f>IF(B1529="TATİL",0,IF(F1528=0,F1527+1,IF(LİSTE!$F$1=F1528,1,F1528+1)))</f>
        <v>19</v>
      </c>
      <c r="F1529" s="72">
        <f>IF(E1529=0,0,IF(LİSTE!$F$1=E1529,1,E1529+1))</f>
        <v>20</v>
      </c>
      <c r="G1529" s="72" t="str">
        <f>IFERROR(VLOOKUP(A1529,TATİLLER!$A$2:$D$30000,3,0),"TATİL DEĞİL")</f>
        <v>TATİL DEĞİL</v>
      </c>
    </row>
    <row r="1530" spans="1:7" x14ac:dyDescent="0.25">
      <c r="A1530" s="74">
        <f t="shared" si="349"/>
        <v>47339</v>
      </c>
      <c r="B1530" s="72">
        <f t="shared" si="343"/>
        <v>4</v>
      </c>
      <c r="C1530" s="72" t="str">
        <f>IF(E1530=0,"RESMİ TATİL",VLOOKUP(E1530,LİSTE!$B$7:$D$1300,3,0))</f>
        <v>Zümra Yeter ARI</v>
      </c>
      <c r="D1530" s="72" t="str">
        <f>IF(F1530=0,"RESMİ TATİL",VLOOKUP(F1530,LİSTE!$B$7:$D$1300,3,0))</f>
        <v>Utku KARAGÖZ</v>
      </c>
      <c r="E1530" s="72">
        <f>IF(B1530="TATİL",0,IF(F1529=0,F1528+1,IF(LİSTE!$F$1=F1529,1,F1529+1)))</f>
        <v>21</v>
      </c>
      <c r="F1530" s="72">
        <f>IF(E1530=0,0,IF(LİSTE!$F$1=E1530,1,E1530+1))</f>
        <v>22</v>
      </c>
      <c r="G1530" s="72" t="str">
        <f>IFERROR(VLOOKUP(A1530,TATİLLER!$A$2:$D$30000,3,0),"TATİL DEĞİL")</f>
        <v>TATİL DEĞİL</v>
      </c>
    </row>
    <row r="1531" spans="1:7" x14ac:dyDescent="0.25">
      <c r="A1531" s="74">
        <f t="shared" si="349"/>
        <v>47340</v>
      </c>
      <c r="B1531" s="72">
        <f t="shared" si="343"/>
        <v>5</v>
      </c>
      <c r="C1531" s="72" t="str">
        <f>IF(E1531=0,"RESMİ TATİL",VLOOKUP(E1531,LİSTE!$B$7:$D$1300,3,0))</f>
        <v>Feyza Zümra AVCIOĞLU</v>
      </c>
      <c r="D1531" s="72" t="str">
        <f>IF(F1531=0,"RESMİ TATİL",VLOOKUP(F1531,LİSTE!$B$7:$D$1300,3,0))</f>
        <v>Yusuf Ali TABUR</v>
      </c>
      <c r="E1531" s="72">
        <f>IF(B1531="TATİL",0,IF(F1530=0,F1529+1,IF(LİSTE!$F$1=F1530,1,F1530+1)))</f>
        <v>23</v>
      </c>
      <c r="F1531" s="72">
        <f>IF(E1531=0,0,IF(LİSTE!$F$1=E1531,1,E1531+1))</f>
        <v>24</v>
      </c>
      <c r="G1531" s="72" t="str">
        <f>IFERROR(VLOOKUP(A1531,TATİLLER!$A$2:$D$30000,3,0),"TATİL DEĞİL")</f>
        <v>TATİL DEĞİL</v>
      </c>
    </row>
    <row r="1532" spans="1:7" x14ac:dyDescent="0.25">
      <c r="A1532" s="74">
        <f t="shared" ref="A1532" si="356">A1531+3</f>
        <v>47343</v>
      </c>
      <c r="B1532" s="72">
        <f t="shared" si="343"/>
        <v>1</v>
      </c>
      <c r="C1532" s="72" t="str">
        <f>IF(E1532=0,"RESMİ TATİL",VLOOKUP(E1532,LİSTE!$B$7:$D$1300,3,0))</f>
        <v>Irmak UTEBAY</v>
      </c>
      <c r="D1532" s="72" t="str">
        <f>IF(F1532=0,"RESMİ TATİL",VLOOKUP(F1532,LİSTE!$B$7:$D$1300,3,0))</f>
        <v>Kerem AKKOÇ</v>
      </c>
      <c r="E1532" s="72">
        <f>IF(B1532="TATİL",0,IF(F1531=0,F1530+1,IF(LİSTE!$F$1=F1531,1,F1531+1)))</f>
        <v>25</v>
      </c>
      <c r="F1532" s="72">
        <f>IF(E1532=0,0,IF(LİSTE!$F$1=E1532,1,E1532+1))</f>
        <v>26</v>
      </c>
      <c r="G1532" s="72" t="str">
        <f>IFERROR(VLOOKUP(A1532,TATİLLER!$A$2:$D$30000,3,0),"TATİL DEĞİL")</f>
        <v>TATİL DEĞİL</v>
      </c>
    </row>
    <row r="1533" spans="1:7" x14ac:dyDescent="0.25">
      <c r="A1533" s="74">
        <f t="shared" si="349"/>
        <v>47344</v>
      </c>
      <c r="B1533" s="72">
        <f t="shared" si="343"/>
        <v>2</v>
      </c>
      <c r="C1533" s="72" t="str">
        <f>IF(E1533=0,"RESMİ TATİL",VLOOKUP(E1533,LİSTE!$B$7:$D$1300,3,0))</f>
        <v>Elçin Ayşe ELMAS</v>
      </c>
      <c r="D1533" s="72" t="str">
        <f>IF(F1533=0,"RESMİ TATİL",VLOOKUP(F1533,LİSTE!$B$7:$D$1300,3,0))</f>
        <v>Muhammed YILDIZDAĞ</v>
      </c>
      <c r="E1533" s="72">
        <f>IF(B1533="TATİL",0,IF(F1532=0,F1531+1,IF(LİSTE!$F$1=F1532,1,F1532+1)))</f>
        <v>27</v>
      </c>
      <c r="F1533" s="72">
        <f>IF(E1533=0,0,IF(LİSTE!$F$1=E1533,1,E1533+1))</f>
        <v>28</v>
      </c>
      <c r="G1533" s="72" t="str">
        <f>IFERROR(VLOOKUP(A1533,TATİLLER!$A$2:$D$30000,3,0),"TATİL DEĞİL")</f>
        <v>TATİL DEĞİL</v>
      </c>
    </row>
    <row r="1534" spans="1:7" x14ac:dyDescent="0.25">
      <c r="A1534" s="74">
        <f t="shared" si="349"/>
        <v>47345</v>
      </c>
      <c r="B1534" s="72">
        <f t="shared" si="343"/>
        <v>3</v>
      </c>
      <c r="C1534" s="72" t="str">
        <f>IF(E1534=0,"RESMİ TATİL",VLOOKUP(E1534,LİSTE!$B$7:$D$1300,3,0))</f>
        <v>Nisa Nur SANCAR</v>
      </c>
      <c r="D1534" s="72" t="str">
        <f>IF(F1534=0,"RESMİ TATİL",VLOOKUP(F1534,LİSTE!$B$7:$D$1300,3,0))</f>
        <v>Esila ÇETİN</v>
      </c>
      <c r="E1534" s="72">
        <f>IF(B1534="TATİL",0,IF(F1533=0,F1532+1,IF(LİSTE!$F$1=F1533,1,F1533+1)))</f>
        <v>1</v>
      </c>
      <c r="F1534" s="72">
        <f>IF(E1534=0,0,IF(LİSTE!$F$1=E1534,1,E1534+1))</f>
        <v>2</v>
      </c>
      <c r="G1534" s="72" t="str">
        <f>IFERROR(VLOOKUP(A1534,TATİLLER!$A$2:$D$30000,3,0),"TATİL DEĞİL")</f>
        <v>TATİL DEĞİL</v>
      </c>
    </row>
    <row r="1535" spans="1:7" x14ac:dyDescent="0.25">
      <c r="A1535" s="74">
        <f t="shared" si="349"/>
        <v>47346</v>
      </c>
      <c r="B1535" s="72">
        <f t="shared" si="343"/>
        <v>4</v>
      </c>
      <c r="C1535" s="72" t="str">
        <f>IF(E1535=0,"RESMİ TATİL",VLOOKUP(E1535,LİSTE!$B$7:$D$1300,3,0))</f>
        <v>Zeynep Sevde TOPUZ</v>
      </c>
      <c r="D1535" s="72" t="str">
        <f>IF(F1535=0,"RESMİ TATİL",VLOOKUP(F1535,LİSTE!$B$7:$D$1300,3,0))</f>
        <v>Ömer Asaf KADAŞ</v>
      </c>
      <c r="E1535" s="72">
        <f>IF(B1535="TATİL",0,IF(F1534=0,F1533+1,IF(LİSTE!$F$1=F1534,1,F1534+1)))</f>
        <v>3</v>
      </c>
      <c r="F1535" s="72">
        <f>IF(E1535=0,0,IF(LİSTE!$F$1=E1535,1,E1535+1))</f>
        <v>4</v>
      </c>
      <c r="G1535" s="72" t="str">
        <f>IFERROR(VLOOKUP(A1535,TATİLLER!$A$2:$D$30000,3,0),"TATİL DEĞİL")</f>
        <v>TATİL DEĞİL</v>
      </c>
    </row>
    <row r="1536" spans="1:7" x14ac:dyDescent="0.25">
      <c r="A1536" s="74">
        <f t="shared" si="349"/>
        <v>47347</v>
      </c>
      <c r="B1536" s="72">
        <f t="shared" si="343"/>
        <v>5</v>
      </c>
      <c r="C1536" s="72" t="str">
        <f>IF(E1536=0,"RESMİ TATİL",VLOOKUP(E1536,LİSTE!$B$7:$D$1300,3,0))</f>
        <v>Ramazan Baran ADIGÜZEL</v>
      </c>
      <c r="D1536" s="72" t="str">
        <f>IF(F1536=0,"RESMİ TATİL",VLOOKUP(F1536,LİSTE!$B$7:$D$1300,3,0))</f>
        <v>Bahar AKGÜN</v>
      </c>
      <c r="E1536" s="72">
        <f>IF(B1536="TATİL",0,IF(F1535=0,F1534+1,IF(LİSTE!$F$1=F1535,1,F1535+1)))</f>
        <v>5</v>
      </c>
      <c r="F1536" s="72">
        <f>IF(E1536=0,0,IF(LİSTE!$F$1=E1536,1,E1536+1))</f>
        <v>6</v>
      </c>
      <c r="G1536" s="72" t="str">
        <f>IFERROR(VLOOKUP(A1536,TATİLLER!$A$2:$D$30000,3,0),"TATİL DEĞİL")</f>
        <v>TATİL DEĞİL</v>
      </c>
    </row>
    <row r="1537" spans="1:7" x14ac:dyDescent="0.25">
      <c r="A1537" s="74">
        <f t="shared" ref="A1537" si="357">A1536+3</f>
        <v>47350</v>
      </c>
      <c r="B1537" s="72">
        <f t="shared" si="343"/>
        <v>1</v>
      </c>
      <c r="C1537" s="72" t="str">
        <f>IF(E1537=0,"RESMİ TATİL",VLOOKUP(E1537,LİSTE!$B$7:$D$1300,3,0))</f>
        <v>Ömer AKGÜL</v>
      </c>
      <c r="D1537" s="72" t="str">
        <f>IF(F1537=0,"RESMİ TATİL",VLOOKUP(F1537,LİSTE!$B$7:$D$1300,3,0))</f>
        <v>Muharrem EFE TANRIVERDİ</v>
      </c>
      <c r="E1537" s="72">
        <f>IF(B1537="TATİL",0,IF(F1536=0,F1535+1,IF(LİSTE!$F$1=F1536,1,F1536+1)))</f>
        <v>7</v>
      </c>
      <c r="F1537" s="72">
        <f>IF(E1537=0,0,IF(LİSTE!$F$1=E1537,1,E1537+1))</f>
        <v>8</v>
      </c>
      <c r="G1537" s="72" t="str">
        <f>IFERROR(VLOOKUP(A1537,TATİLLER!$A$2:$D$30000,3,0),"TATİL DEĞİL")</f>
        <v>TATİL DEĞİL</v>
      </c>
    </row>
    <row r="1538" spans="1:7" x14ac:dyDescent="0.25">
      <c r="A1538" s="74">
        <f t="shared" si="349"/>
        <v>47351</v>
      </c>
      <c r="B1538" s="72">
        <f t="shared" si="343"/>
        <v>2</v>
      </c>
      <c r="C1538" s="72" t="str">
        <f>IF(E1538=0,"RESMİ TATİL",VLOOKUP(E1538,LİSTE!$B$7:$D$1300,3,0))</f>
        <v>Anıl DOĞAN</v>
      </c>
      <c r="D1538" s="72" t="str">
        <f>IF(F1538=0,"RESMİ TATİL",VLOOKUP(F1538,LİSTE!$B$7:$D$1300,3,0))</f>
        <v>İpek ARSLAN</v>
      </c>
      <c r="E1538" s="72">
        <f>IF(B1538="TATİL",0,IF(F1537=0,F1536+1,IF(LİSTE!$F$1=F1537,1,F1537+1)))</f>
        <v>9</v>
      </c>
      <c r="F1538" s="72">
        <f>IF(E1538=0,0,IF(LİSTE!$F$1=E1538,1,E1538+1))</f>
        <v>10</v>
      </c>
      <c r="G1538" s="72" t="str">
        <f>IFERROR(VLOOKUP(A1538,TATİLLER!$A$2:$D$30000,3,0),"TATİL DEĞİL")</f>
        <v>TATİL DEĞİL</v>
      </c>
    </row>
    <row r="1539" spans="1:7" x14ac:dyDescent="0.25">
      <c r="A1539" s="74">
        <f t="shared" si="349"/>
        <v>47352</v>
      </c>
      <c r="B1539" s="72">
        <f t="shared" ref="B1539:B1602" si="358">IF(G1539="TATİL","TATİL",WEEKDAY(A1539,2))</f>
        <v>3</v>
      </c>
      <c r="C1539" s="72" t="str">
        <f>IF(E1539=0,"RESMİ TATİL",VLOOKUP(E1539,LİSTE!$B$7:$D$1300,3,0))</f>
        <v>Efe KARSAK</v>
      </c>
      <c r="D1539" s="72" t="str">
        <f>IF(F1539=0,"RESMİ TATİL",VLOOKUP(F1539,LİSTE!$B$7:$D$1300,3,0))</f>
        <v>Abdullah KIRBAÇ</v>
      </c>
      <c r="E1539" s="72">
        <f>IF(B1539="TATİL",0,IF(F1538=0,F1537+1,IF(LİSTE!$F$1=F1538,1,F1538+1)))</f>
        <v>11</v>
      </c>
      <c r="F1539" s="72">
        <f>IF(E1539=0,0,IF(LİSTE!$F$1=E1539,1,E1539+1))</f>
        <v>12</v>
      </c>
      <c r="G1539" s="72" t="str">
        <f>IFERROR(VLOOKUP(A1539,TATİLLER!$A$2:$D$30000,3,0),"TATİL DEĞİL")</f>
        <v>TATİL DEĞİL</v>
      </c>
    </row>
    <row r="1540" spans="1:7" x14ac:dyDescent="0.25">
      <c r="A1540" s="74">
        <f t="shared" si="349"/>
        <v>47353</v>
      </c>
      <c r="B1540" s="72">
        <f t="shared" si="358"/>
        <v>4</v>
      </c>
      <c r="C1540" s="72" t="str">
        <f>IF(E1540=0,"RESMİ TATİL",VLOOKUP(E1540,LİSTE!$B$7:$D$1300,3,0))</f>
        <v>Ümmü Defne GÜLER</v>
      </c>
      <c r="D1540" s="72" t="str">
        <f>IF(F1540=0,"RESMİ TATİL",VLOOKUP(F1540,LİSTE!$B$7:$D$1300,3,0))</f>
        <v>Şevval ÖZDAMAR</v>
      </c>
      <c r="E1540" s="72">
        <f>IF(B1540="TATİL",0,IF(F1539=0,F1538+1,IF(LİSTE!$F$1=F1539,1,F1539+1)))</f>
        <v>13</v>
      </c>
      <c r="F1540" s="72">
        <f>IF(E1540=0,0,IF(LİSTE!$F$1=E1540,1,E1540+1))</f>
        <v>14</v>
      </c>
      <c r="G1540" s="72" t="str">
        <f>IFERROR(VLOOKUP(A1540,TATİLLER!$A$2:$D$30000,3,0),"TATİL DEĞİL")</f>
        <v>TATİL DEĞİL</v>
      </c>
    </row>
    <row r="1541" spans="1:7" x14ac:dyDescent="0.25">
      <c r="A1541" s="74">
        <f t="shared" si="349"/>
        <v>47354</v>
      </c>
      <c r="B1541" s="72">
        <f t="shared" si="358"/>
        <v>5</v>
      </c>
      <c r="C1541" s="72" t="str">
        <f>IF(E1541=0,"RESMİ TATİL",VLOOKUP(E1541,LİSTE!$B$7:$D$1300,3,0))</f>
        <v>Zeynep AKDAĞ</v>
      </c>
      <c r="D1541" s="72" t="str">
        <f>IF(F1541=0,"RESMİ TATİL",VLOOKUP(F1541,LİSTE!$B$7:$D$1300,3,0))</f>
        <v>Esma ÇOKER</v>
      </c>
      <c r="E1541" s="72">
        <f>IF(B1541="TATİL",0,IF(F1540=0,F1539+1,IF(LİSTE!$F$1=F1540,1,F1540+1)))</f>
        <v>15</v>
      </c>
      <c r="F1541" s="72">
        <f>IF(E1541=0,0,IF(LİSTE!$F$1=E1541,1,E1541+1))</f>
        <v>16</v>
      </c>
      <c r="G1541" s="72" t="str">
        <f>IFERROR(VLOOKUP(A1541,TATİLLER!$A$2:$D$30000,3,0),"TATİL DEĞİL")</f>
        <v>TATİL DEĞİL</v>
      </c>
    </row>
    <row r="1542" spans="1:7" x14ac:dyDescent="0.25">
      <c r="A1542" s="74">
        <f t="shared" ref="A1542" si="359">A1541+3</f>
        <v>47357</v>
      </c>
      <c r="B1542" s="72">
        <f t="shared" si="358"/>
        <v>1</v>
      </c>
      <c r="C1542" s="72" t="str">
        <f>IF(E1542=0,"RESMİ TATİL",VLOOKUP(E1542,LİSTE!$B$7:$D$1300,3,0))</f>
        <v>Dursun Kubilay YAŞAR</v>
      </c>
      <c r="D1542" s="72" t="str">
        <f>IF(F1542=0,"RESMİ TATİL",VLOOKUP(F1542,LİSTE!$B$7:$D$1300,3,0))</f>
        <v>Zeynep Beril BAŞPINAR</v>
      </c>
      <c r="E1542" s="72">
        <f>IF(B1542="TATİL",0,IF(F1541=0,F1540+1,IF(LİSTE!$F$1=F1541,1,F1541+1)))</f>
        <v>17</v>
      </c>
      <c r="F1542" s="72">
        <f>IF(E1542=0,0,IF(LİSTE!$F$1=E1542,1,E1542+1))</f>
        <v>18</v>
      </c>
      <c r="G1542" s="72" t="str">
        <f>IFERROR(VLOOKUP(A1542,TATİLLER!$A$2:$D$30000,3,0),"TATİL DEĞİL")</f>
        <v>TATİL DEĞİL</v>
      </c>
    </row>
    <row r="1543" spans="1:7" x14ac:dyDescent="0.25">
      <c r="A1543" s="74">
        <f t="shared" si="349"/>
        <v>47358</v>
      </c>
      <c r="B1543" s="72">
        <f t="shared" si="358"/>
        <v>2</v>
      </c>
      <c r="C1543" s="72" t="str">
        <f>IF(E1543=0,"RESMİ TATİL",VLOOKUP(E1543,LİSTE!$B$7:$D$1300,3,0))</f>
        <v>Ahmet DAL</v>
      </c>
      <c r="D1543" s="72" t="str">
        <f>IF(F1543=0,"RESMİ TATİL",VLOOKUP(F1543,LİSTE!$B$7:$D$1300,3,0))</f>
        <v>Emirhan KARATAŞ</v>
      </c>
      <c r="E1543" s="72">
        <f>IF(B1543="TATİL",0,IF(F1542=0,F1541+1,IF(LİSTE!$F$1=F1542,1,F1542+1)))</f>
        <v>19</v>
      </c>
      <c r="F1543" s="72">
        <f>IF(E1543=0,0,IF(LİSTE!$F$1=E1543,1,E1543+1))</f>
        <v>20</v>
      </c>
      <c r="G1543" s="72" t="str">
        <f>IFERROR(VLOOKUP(A1543,TATİLLER!$A$2:$D$30000,3,0),"TATİL DEĞİL")</f>
        <v>TATİL DEĞİL</v>
      </c>
    </row>
    <row r="1544" spans="1:7" x14ac:dyDescent="0.25">
      <c r="A1544" s="74">
        <f t="shared" si="349"/>
        <v>47359</v>
      </c>
      <c r="B1544" s="72">
        <f t="shared" si="358"/>
        <v>3</v>
      </c>
      <c r="C1544" s="72" t="str">
        <f>IF(E1544=0,"RESMİ TATİL",VLOOKUP(E1544,LİSTE!$B$7:$D$1300,3,0))</f>
        <v>Zümra Yeter ARI</v>
      </c>
      <c r="D1544" s="72" t="str">
        <f>IF(F1544=0,"RESMİ TATİL",VLOOKUP(F1544,LİSTE!$B$7:$D$1300,3,0))</f>
        <v>Utku KARAGÖZ</v>
      </c>
      <c r="E1544" s="72">
        <f>IF(B1544="TATİL",0,IF(F1543=0,F1542+1,IF(LİSTE!$F$1=F1543,1,F1543+1)))</f>
        <v>21</v>
      </c>
      <c r="F1544" s="72">
        <f>IF(E1544=0,0,IF(LİSTE!$F$1=E1544,1,E1544+1))</f>
        <v>22</v>
      </c>
      <c r="G1544" s="72" t="str">
        <f>IFERROR(VLOOKUP(A1544,TATİLLER!$A$2:$D$30000,3,0),"TATİL DEĞİL")</f>
        <v>TATİL DEĞİL</v>
      </c>
    </row>
    <row r="1545" spans="1:7" x14ac:dyDescent="0.25">
      <c r="A1545" s="74">
        <f t="shared" si="349"/>
        <v>47360</v>
      </c>
      <c r="B1545" s="72">
        <f t="shared" si="358"/>
        <v>4</v>
      </c>
      <c r="C1545" s="72" t="str">
        <f>IF(E1545=0,"RESMİ TATİL",VLOOKUP(E1545,LİSTE!$B$7:$D$1300,3,0))</f>
        <v>Feyza Zümra AVCIOĞLU</v>
      </c>
      <c r="D1545" s="72" t="str">
        <f>IF(F1545=0,"RESMİ TATİL",VLOOKUP(F1545,LİSTE!$B$7:$D$1300,3,0))</f>
        <v>Yusuf Ali TABUR</v>
      </c>
      <c r="E1545" s="72">
        <f>IF(B1545="TATİL",0,IF(F1544=0,F1543+1,IF(LİSTE!$F$1=F1544,1,F1544+1)))</f>
        <v>23</v>
      </c>
      <c r="F1545" s="72">
        <f>IF(E1545=0,0,IF(LİSTE!$F$1=E1545,1,E1545+1))</f>
        <v>24</v>
      </c>
      <c r="G1545" s="72" t="str">
        <f>IFERROR(VLOOKUP(A1545,TATİLLER!$A$2:$D$30000,3,0),"TATİL DEĞİL")</f>
        <v>TATİL DEĞİL</v>
      </c>
    </row>
    <row r="1546" spans="1:7" x14ac:dyDescent="0.25">
      <c r="A1546" s="74">
        <f t="shared" si="349"/>
        <v>47361</v>
      </c>
      <c r="B1546" s="72">
        <f t="shared" si="358"/>
        <v>5</v>
      </c>
      <c r="C1546" s="72" t="str">
        <f>IF(E1546=0,"RESMİ TATİL",VLOOKUP(E1546,LİSTE!$B$7:$D$1300,3,0))</f>
        <v>Irmak UTEBAY</v>
      </c>
      <c r="D1546" s="72" t="str">
        <f>IF(F1546=0,"RESMİ TATİL",VLOOKUP(F1546,LİSTE!$B$7:$D$1300,3,0))</f>
        <v>Kerem AKKOÇ</v>
      </c>
      <c r="E1546" s="72">
        <f>IF(B1546="TATİL",0,IF(F1545=0,F1544+1,IF(LİSTE!$F$1=F1545,1,F1545+1)))</f>
        <v>25</v>
      </c>
      <c r="F1546" s="72">
        <f>IF(E1546=0,0,IF(LİSTE!$F$1=E1546,1,E1546+1))</f>
        <v>26</v>
      </c>
      <c r="G1546" s="72" t="str">
        <f>IFERROR(VLOOKUP(A1546,TATİLLER!$A$2:$D$30000,3,0),"TATİL DEĞİL")</f>
        <v>TATİL DEĞİL</v>
      </c>
    </row>
    <row r="1547" spans="1:7" x14ac:dyDescent="0.25">
      <c r="A1547" s="74">
        <f t="shared" ref="A1547" si="360">A1546+3</f>
        <v>47364</v>
      </c>
      <c r="B1547" s="72">
        <f t="shared" si="358"/>
        <v>1</v>
      </c>
      <c r="C1547" s="72" t="str">
        <f>IF(E1547=0,"RESMİ TATİL",VLOOKUP(E1547,LİSTE!$B$7:$D$1300,3,0))</f>
        <v>Elçin Ayşe ELMAS</v>
      </c>
      <c r="D1547" s="72" t="str">
        <f>IF(F1547=0,"RESMİ TATİL",VLOOKUP(F1547,LİSTE!$B$7:$D$1300,3,0))</f>
        <v>Muhammed YILDIZDAĞ</v>
      </c>
      <c r="E1547" s="72">
        <f>IF(B1547="TATİL",0,IF(F1546=0,F1545+1,IF(LİSTE!$F$1=F1546,1,F1546+1)))</f>
        <v>27</v>
      </c>
      <c r="F1547" s="72">
        <f>IF(E1547=0,0,IF(LİSTE!$F$1=E1547,1,E1547+1))</f>
        <v>28</v>
      </c>
      <c r="G1547" s="72" t="str">
        <f>IFERROR(VLOOKUP(A1547,TATİLLER!$A$2:$D$30000,3,0),"TATİL DEĞİL")</f>
        <v>TATİL DEĞİL</v>
      </c>
    </row>
    <row r="1548" spans="1:7" x14ac:dyDescent="0.25">
      <c r="A1548" s="74">
        <f t="shared" si="349"/>
        <v>47365</v>
      </c>
      <c r="B1548" s="72">
        <f t="shared" si="358"/>
        <v>2</v>
      </c>
      <c r="C1548" s="72" t="str">
        <f>IF(E1548=0,"RESMİ TATİL",VLOOKUP(E1548,LİSTE!$B$7:$D$1300,3,0))</f>
        <v>Nisa Nur SANCAR</v>
      </c>
      <c r="D1548" s="72" t="str">
        <f>IF(F1548=0,"RESMİ TATİL",VLOOKUP(F1548,LİSTE!$B$7:$D$1300,3,0))</f>
        <v>Esila ÇETİN</v>
      </c>
      <c r="E1548" s="72">
        <f>IF(B1548="TATİL",0,IF(F1547=0,F1546+1,IF(LİSTE!$F$1=F1547,1,F1547+1)))</f>
        <v>1</v>
      </c>
      <c r="F1548" s="72">
        <f>IF(E1548=0,0,IF(LİSTE!$F$1=E1548,1,E1548+1))</f>
        <v>2</v>
      </c>
      <c r="G1548" s="72" t="str">
        <f>IFERROR(VLOOKUP(A1548,TATİLLER!$A$2:$D$30000,3,0),"TATİL DEĞİL")</f>
        <v>TATİL DEĞİL</v>
      </c>
    </row>
    <row r="1549" spans="1:7" x14ac:dyDescent="0.25">
      <c r="A1549" s="74">
        <f t="shared" si="349"/>
        <v>47366</v>
      </c>
      <c r="B1549" s="72">
        <f t="shared" si="358"/>
        <v>3</v>
      </c>
      <c r="C1549" s="72" t="str">
        <f>IF(E1549=0,"RESMİ TATİL",VLOOKUP(E1549,LİSTE!$B$7:$D$1300,3,0))</f>
        <v>Zeynep Sevde TOPUZ</v>
      </c>
      <c r="D1549" s="72" t="str">
        <f>IF(F1549=0,"RESMİ TATİL",VLOOKUP(F1549,LİSTE!$B$7:$D$1300,3,0))</f>
        <v>Ömer Asaf KADAŞ</v>
      </c>
      <c r="E1549" s="72">
        <f>IF(B1549="TATİL",0,IF(F1548=0,F1547+1,IF(LİSTE!$F$1=F1548,1,F1548+1)))</f>
        <v>3</v>
      </c>
      <c r="F1549" s="72">
        <f>IF(E1549=0,0,IF(LİSTE!$F$1=E1549,1,E1549+1))</f>
        <v>4</v>
      </c>
      <c r="G1549" s="72" t="str">
        <f>IFERROR(VLOOKUP(A1549,TATİLLER!$A$2:$D$30000,3,0),"TATİL DEĞİL")</f>
        <v>TATİL DEĞİL</v>
      </c>
    </row>
    <row r="1550" spans="1:7" x14ac:dyDescent="0.25">
      <c r="A1550" s="74">
        <f t="shared" si="349"/>
        <v>47367</v>
      </c>
      <c r="B1550" s="72">
        <f t="shared" si="358"/>
        <v>4</v>
      </c>
      <c r="C1550" s="72" t="str">
        <f>IF(E1550=0,"RESMİ TATİL",VLOOKUP(E1550,LİSTE!$B$7:$D$1300,3,0))</f>
        <v>Ramazan Baran ADIGÜZEL</v>
      </c>
      <c r="D1550" s="72" t="str">
        <f>IF(F1550=0,"RESMİ TATİL",VLOOKUP(F1550,LİSTE!$B$7:$D$1300,3,0))</f>
        <v>Bahar AKGÜN</v>
      </c>
      <c r="E1550" s="72">
        <f>IF(B1550="TATİL",0,IF(F1549=0,F1548+1,IF(LİSTE!$F$1=F1549,1,F1549+1)))</f>
        <v>5</v>
      </c>
      <c r="F1550" s="72">
        <f>IF(E1550=0,0,IF(LİSTE!$F$1=E1550,1,E1550+1))</f>
        <v>6</v>
      </c>
      <c r="G1550" s="72" t="str">
        <f>IFERROR(VLOOKUP(A1550,TATİLLER!$A$2:$D$30000,3,0),"TATİL DEĞİL")</f>
        <v>TATİL DEĞİL</v>
      </c>
    </row>
    <row r="1551" spans="1:7" x14ac:dyDescent="0.25">
      <c r="A1551" s="74">
        <f t="shared" si="349"/>
        <v>47368</v>
      </c>
      <c r="B1551" s="72">
        <f t="shared" si="358"/>
        <v>5</v>
      </c>
      <c r="C1551" s="72" t="str">
        <f>IF(E1551=0,"RESMİ TATİL",VLOOKUP(E1551,LİSTE!$B$7:$D$1300,3,0))</f>
        <v>Ömer AKGÜL</v>
      </c>
      <c r="D1551" s="72" t="str">
        <f>IF(F1551=0,"RESMİ TATİL",VLOOKUP(F1551,LİSTE!$B$7:$D$1300,3,0))</f>
        <v>Muharrem EFE TANRIVERDİ</v>
      </c>
      <c r="E1551" s="72">
        <f>IF(B1551="TATİL",0,IF(F1550=0,F1549+1,IF(LİSTE!$F$1=F1550,1,F1550+1)))</f>
        <v>7</v>
      </c>
      <c r="F1551" s="72">
        <f>IF(E1551=0,0,IF(LİSTE!$F$1=E1551,1,E1551+1))</f>
        <v>8</v>
      </c>
      <c r="G1551" s="72" t="str">
        <f>IFERROR(VLOOKUP(A1551,TATİLLER!$A$2:$D$30000,3,0),"TATİL DEĞİL")</f>
        <v>TATİL DEĞİL</v>
      </c>
    </row>
    <row r="1552" spans="1:7" x14ac:dyDescent="0.25">
      <c r="A1552" s="74">
        <f t="shared" ref="A1552" si="361">A1551+3</f>
        <v>47371</v>
      </c>
      <c r="B1552" s="72">
        <f t="shared" si="358"/>
        <v>1</v>
      </c>
      <c r="C1552" s="72" t="str">
        <f>IF(E1552=0,"RESMİ TATİL",VLOOKUP(E1552,LİSTE!$B$7:$D$1300,3,0))</f>
        <v>Anıl DOĞAN</v>
      </c>
      <c r="D1552" s="72" t="str">
        <f>IF(F1552=0,"RESMİ TATİL",VLOOKUP(F1552,LİSTE!$B$7:$D$1300,3,0))</f>
        <v>İpek ARSLAN</v>
      </c>
      <c r="E1552" s="72">
        <f>IF(B1552="TATİL",0,IF(F1551=0,F1550+1,IF(LİSTE!$F$1=F1551,1,F1551+1)))</f>
        <v>9</v>
      </c>
      <c r="F1552" s="72">
        <f>IF(E1552=0,0,IF(LİSTE!$F$1=E1552,1,E1552+1))</f>
        <v>10</v>
      </c>
      <c r="G1552" s="72" t="str">
        <f>IFERROR(VLOOKUP(A1552,TATİLLER!$A$2:$D$30000,3,0),"TATİL DEĞİL")</f>
        <v>TATİL DEĞİL</v>
      </c>
    </row>
    <row r="1553" spans="1:7" x14ac:dyDescent="0.25">
      <c r="A1553" s="74">
        <f t="shared" si="349"/>
        <v>47372</v>
      </c>
      <c r="B1553" s="72">
        <f t="shared" si="358"/>
        <v>2</v>
      </c>
      <c r="C1553" s="72" t="str">
        <f>IF(E1553=0,"RESMİ TATİL",VLOOKUP(E1553,LİSTE!$B$7:$D$1300,3,0))</f>
        <v>Efe KARSAK</v>
      </c>
      <c r="D1553" s="72" t="str">
        <f>IF(F1553=0,"RESMİ TATİL",VLOOKUP(F1553,LİSTE!$B$7:$D$1300,3,0))</f>
        <v>Abdullah KIRBAÇ</v>
      </c>
      <c r="E1553" s="72">
        <f>IF(B1553="TATİL",0,IF(F1552=0,F1551+1,IF(LİSTE!$F$1=F1552,1,F1552+1)))</f>
        <v>11</v>
      </c>
      <c r="F1553" s="72">
        <f>IF(E1553=0,0,IF(LİSTE!$F$1=E1553,1,E1553+1))</f>
        <v>12</v>
      </c>
      <c r="G1553" s="72" t="str">
        <f>IFERROR(VLOOKUP(A1553,TATİLLER!$A$2:$D$30000,3,0),"TATİL DEĞİL")</f>
        <v>TATİL DEĞİL</v>
      </c>
    </row>
    <row r="1554" spans="1:7" x14ac:dyDescent="0.25">
      <c r="A1554" s="74">
        <f t="shared" si="349"/>
        <v>47373</v>
      </c>
      <c r="B1554" s="72">
        <f t="shared" si="358"/>
        <v>3</v>
      </c>
      <c r="C1554" s="72" t="str">
        <f>IF(E1554=0,"RESMİ TATİL",VLOOKUP(E1554,LİSTE!$B$7:$D$1300,3,0))</f>
        <v>Ümmü Defne GÜLER</v>
      </c>
      <c r="D1554" s="72" t="str">
        <f>IF(F1554=0,"RESMİ TATİL",VLOOKUP(F1554,LİSTE!$B$7:$D$1300,3,0))</f>
        <v>Şevval ÖZDAMAR</v>
      </c>
      <c r="E1554" s="72">
        <f>IF(B1554="TATİL",0,IF(F1553=0,F1552+1,IF(LİSTE!$F$1=F1553,1,F1553+1)))</f>
        <v>13</v>
      </c>
      <c r="F1554" s="72">
        <f>IF(E1554=0,0,IF(LİSTE!$F$1=E1554,1,E1554+1))</f>
        <v>14</v>
      </c>
      <c r="G1554" s="72" t="str">
        <f>IFERROR(VLOOKUP(A1554,TATİLLER!$A$2:$D$30000,3,0),"TATİL DEĞİL")</f>
        <v>TATİL DEĞİL</v>
      </c>
    </row>
    <row r="1555" spans="1:7" x14ac:dyDescent="0.25">
      <c r="A1555" s="74">
        <f t="shared" si="349"/>
        <v>47374</v>
      </c>
      <c r="B1555" s="72">
        <f t="shared" si="358"/>
        <v>4</v>
      </c>
      <c r="C1555" s="72" t="str">
        <f>IF(E1555=0,"RESMİ TATİL",VLOOKUP(E1555,LİSTE!$B$7:$D$1300,3,0))</f>
        <v>Zeynep AKDAĞ</v>
      </c>
      <c r="D1555" s="72" t="str">
        <f>IF(F1555=0,"RESMİ TATİL",VLOOKUP(F1555,LİSTE!$B$7:$D$1300,3,0))</f>
        <v>Esma ÇOKER</v>
      </c>
      <c r="E1555" s="72">
        <f>IF(B1555="TATİL",0,IF(F1554=0,F1553+1,IF(LİSTE!$F$1=F1554,1,F1554+1)))</f>
        <v>15</v>
      </c>
      <c r="F1555" s="72">
        <f>IF(E1555=0,0,IF(LİSTE!$F$1=E1555,1,E1555+1))</f>
        <v>16</v>
      </c>
      <c r="G1555" s="72" t="str">
        <f>IFERROR(VLOOKUP(A1555,TATİLLER!$A$2:$D$30000,3,0),"TATİL DEĞİL")</f>
        <v>TATİL DEĞİL</v>
      </c>
    </row>
    <row r="1556" spans="1:7" x14ac:dyDescent="0.25">
      <c r="A1556" s="74">
        <f t="shared" si="349"/>
        <v>47375</v>
      </c>
      <c r="B1556" s="72">
        <f t="shared" si="358"/>
        <v>5</v>
      </c>
      <c r="C1556" s="72" t="str">
        <f>IF(E1556=0,"RESMİ TATİL",VLOOKUP(E1556,LİSTE!$B$7:$D$1300,3,0))</f>
        <v>Dursun Kubilay YAŞAR</v>
      </c>
      <c r="D1556" s="72" t="str">
        <f>IF(F1556=0,"RESMİ TATİL",VLOOKUP(F1556,LİSTE!$B$7:$D$1300,3,0))</f>
        <v>Zeynep Beril BAŞPINAR</v>
      </c>
      <c r="E1556" s="72">
        <f>IF(B1556="TATİL",0,IF(F1555=0,F1554+1,IF(LİSTE!$F$1=F1555,1,F1555+1)))</f>
        <v>17</v>
      </c>
      <c r="F1556" s="72">
        <f>IF(E1556=0,0,IF(LİSTE!$F$1=E1556,1,E1556+1))</f>
        <v>18</v>
      </c>
      <c r="G1556" s="72" t="str">
        <f>IFERROR(VLOOKUP(A1556,TATİLLER!$A$2:$D$30000,3,0),"TATİL DEĞİL")</f>
        <v>TATİL DEĞİL</v>
      </c>
    </row>
    <row r="1557" spans="1:7" x14ac:dyDescent="0.25">
      <c r="A1557" s="74">
        <f t="shared" ref="A1557" si="362">A1556+3</f>
        <v>47378</v>
      </c>
      <c r="B1557" s="72">
        <f t="shared" si="358"/>
        <v>1</v>
      </c>
      <c r="C1557" s="72" t="str">
        <f>IF(E1557=0,"RESMİ TATİL",VLOOKUP(E1557,LİSTE!$B$7:$D$1300,3,0))</f>
        <v>Ahmet DAL</v>
      </c>
      <c r="D1557" s="72" t="str">
        <f>IF(F1557=0,"RESMİ TATİL",VLOOKUP(F1557,LİSTE!$B$7:$D$1300,3,0))</f>
        <v>Emirhan KARATAŞ</v>
      </c>
      <c r="E1557" s="72">
        <f>IF(B1557="TATİL",0,IF(F1556=0,F1555+1,IF(LİSTE!$F$1=F1556,1,F1556+1)))</f>
        <v>19</v>
      </c>
      <c r="F1557" s="72">
        <f>IF(E1557=0,0,IF(LİSTE!$F$1=E1557,1,E1557+1))</f>
        <v>20</v>
      </c>
      <c r="G1557" s="72" t="str">
        <f>IFERROR(VLOOKUP(A1557,TATİLLER!$A$2:$D$30000,3,0),"TATİL DEĞİL")</f>
        <v>TATİL DEĞİL</v>
      </c>
    </row>
    <row r="1558" spans="1:7" x14ac:dyDescent="0.25">
      <c r="A1558" s="74">
        <f t="shared" si="349"/>
        <v>47379</v>
      </c>
      <c r="B1558" s="72">
        <f t="shared" si="358"/>
        <v>2</v>
      </c>
      <c r="C1558" s="72" t="str">
        <f>IF(E1558=0,"RESMİ TATİL",VLOOKUP(E1558,LİSTE!$B$7:$D$1300,3,0))</f>
        <v>Zümra Yeter ARI</v>
      </c>
      <c r="D1558" s="72" t="str">
        <f>IF(F1558=0,"RESMİ TATİL",VLOOKUP(F1558,LİSTE!$B$7:$D$1300,3,0))</f>
        <v>Utku KARAGÖZ</v>
      </c>
      <c r="E1558" s="72">
        <f>IF(B1558="TATİL",0,IF(F1557=0,F1556+1,IF(LİSTE!$F$1=F1557,1,F1557+1)))</f>
        <v>21</v>
      </c>
      <c r="F1558" s="72">
        <f>IF(E1558=0,0,IF(LİSTE!$F$1=E1558,1,E1558+1))</f>
        <v>22</v>
      </c>
      <c r="G1558" s="72" t="str">
        <f>IFERROR(VLOOKUP(A1558,TATİLLER!$A$2:$D$30000,3,0),"TATİL DEĞİL")</f>
        <v>TATİL DEĞİL</v>
      </c>
    </row>
    <row r="1559" spans="1:7" x14ac:dyDescent="0.25">
      <c r="A1559" s="74">
        <f t="shared" si="349"/>
        <v>47380</v>
      </c>
      <c r="B1559" s="72">
        <f t="shared" si="358"/>
        <v>3</v>
      </c>
      <c r="C1559" s="72" t="str">
        <f>IF(E1559=0,"RESMİ TATİL",VLOOKUP(E1559,LİSTE!$B$7:$D$1300,3,0))</f>
        <v>Feyza Zümra AVCIOĞLU</v>
      </c>
      <c r="D1559" s="72" t="str">
        <f>IF(F1559=0,"RESMİ TATİL",VLOOKUP(F1559,LİSTE!$B$7:$D$1300,3,0))</f>
        <v>Yusuf Ali TABUR</v>
      </c>
      <c r="E1559" s="72">
        <f>IF(B1559="TATİL",0,IF(F1558=0,F1557+1,IF(LİSTE!$F$1=F1558,1,F1558+1)))</f>
        <v>23</v>
      </c>
      <c r="F1559" s="72">
        <f>IF(E1559=0,0,IF(LİSTE!$F$1=E1559,1,E1559+1))</f>
        <v>24</v>
      </c>
      <c r="G1559" s="72" t="str">
        <f>IFERROR(VLOOKUP(A1559,TATİLLER!$A$2:$D$30000,3,0),"TATİL DEĞİL")</f>
        <v>TATİL DEĞİL</v>
      </c>
    </row>
    <row r="1560" spans="1:7" x14ac:dyDescent="0.25">
      <c r="A1560" s="74">
        <f t="shared" si="349"/>
        <v>47381</v>
      </c>
      <c r="B1560" s="72">
        <f t="shared" si="358"/>
        <v>4</v>
      </c>
      <c r="C1560" s="72" t="str">
        <f>IF(E1560=0,"RESMİ TATİL",VLOOKUP(E1560,LİSTE!$B$7:$D$1300,3,0))</f>
        <v>Irmak UTEBAY</v>
      </c>
      <c r="D1560" s="72" t="str">
        <f>IF(F1560=0,"RESMİ TATİL",VLOOKUP(F1560,LİSTE!$B$7:$D$1300,3,0))</f>
        <v>Kerem AKKOÇ</v>
      </c>
      <c r="E1560" s="72">
        <f>IF(B1560="TATİL",0,IF(F1559=0,F1558+1,IF(LİSTE!$F$1=F1559,1,F1559+1)))</f>
        <v>25</v>
      </c>
      <c r="F1560" s="72">
        <f>IF(E1560=0,0,IF(LİSTE!$F$1=E1560,1,E1560+1))</f>
        <v>26</v>
      </c>
      <c r="G1560" s="72" t="str">
        <f>IFERROR(VLOOKUP(A1560,TATİLLER!$A$2:$D$30000,3,0),"TATİL DEĞİL")</f>
        <v>TATİL DEĞİL</v>
      </c>
    </row>
    <row r="1561" spans="1:7" x14ac:dyDescent="0.25">
      <c r="A1561" s="74">
        <f t="shared" si="349"/>
        <v>47382</v>
      </c>
      <c r="B1561" s="72">
        <f t="shared" si="358"/>
        <v>5</v>
      </c>
      <c r="C1561" s="72" t="str">
        <f>IF(E1561=0,"RESMİ TATİL",VLOOKUP(E1561,LİSTE!$B$7:$D$1300,3,0))</f>
        <v>Elçin Ayşe ELMAS</v>
      </c>
      <c r="D1561" s="72" t="str">
        <f>IF(F1561=0,"RESMİ TATİL",VLOOKUP(F1561,LİSTE!$B$7:$D$1300,3,0))</f>
        <v>Muhammed YILDIZDAĞ</v>
      </c>
      <c r="E1561" s="72">
        <f>IF(B1561="TATİL",0,IF(F1560=0,F1559+1,IF(LİSTE!$F$1=F1560,1,F1560+1)))</f>
        <v>27</v>
      </c>
      <c r="F1561" s="72">
        <f>IF(E1561=0,0,IF(LİSTE!$F$1=E1561,1,E1561+1))</f>
        <v>28</v>
      </c>
      <c r="G1561" s="72" t="str">
        <f>IFERROR(VLOOKUP(A1561,TATİLLER!$A$2:$D$30000,3,0),"TATİL DEĞİL")</f>
        <v>TATİL DEĞİL</v>
      </c>
    </row>
    <row r="1562" spans="1:7" x14ac:dyDescent="0.25">
      <c r="A1562" s="74">
        <f t="shared" ref="A1562" si="363">A1561+3</f>
        <v>47385</v>
      </c>
      <c r="B1562" s="72">
        <f t="shared" si="358"/>
        <v>1</v>
      </c>
      <c r="C1562" s="72" t="str">
        <f>IF(E1562=0,"RESMİ TATİL",VLOOKUP(E1562,LİSTE!$B$7:$D$1300,3,0))</f>
        <v>Nisa Nur SANCAR</v>
      </c>
      <c r="D1562" s="72" t="str">
        <f>IF(F1562=0,"RESMİ TATİL",VLOOKUP(F1562,LİSTE!$B$7:$D$1300,3,0))</f>
        <v>Esila ÇETİN</v>
      </c>
      <c r="E1562" s="72">
        <f>IF(B1562="TATİL",0,IF(F1561=0,F1560+1,IF(LİSTE!$F$1=F1561,1,F1561+1)))</f>
        <v>1</v>
      </c>
      <c r="F1562" s="72">
        <f>IF(E1562=0,0,IF(LİSTE!$F$1=E1562,1,E1562+1))</f>
        <v>2</v>
      </c>
      <c r="G1562" s="72" t="str">
        <f>IFERROR(VLOOKUP(A1562,TATİLLER!$A$2:$D$30000,3,0),"TATİL DEĞİL")</f>
        <v>TATİL DEĞİL</v>
      </c>
    </row>
    <row r="1563" spans="1:7" x14ac:dyDescent="0.25">
      <c r="A1563" s="74">
        <f t="shared" ref="A1563:A1626" si="364">A1562+1</f>
        <v>47386</v>
      </c>
      <c r="B1563" s="72">
        <f t="shared" si="358"/>
        <v>2</v>
      </c>
      <c r="C1563" s="72" t="str">
        <f>IF(E1563=0,"RESMİ TATİL",VLOOKUP(E1563,LİSTE!$B$7:$D$1300,3,0))</f>
        <v>Zeynep Sevde TOPUZ</v>
      </c>
      <c r="D1563" s="72" t="str">
        <f>IF(F1563=0,"RESMİ TATİL",VLOOKUP(F1563,LİSTE!$B$7:$D$1300,3,0))</f>
        <v>Ömer Asaf KADAŞ</v>
      </c>
      <c r="E1563" s="72">
        <f>IF(B1563="TATİL",0,IF(F1562=0,F1561+1,IF(LİSTE!$F$1=F1562,1,F1562+1)))</f>
        <v>3</v>
      </c>
      <c r="F1563" s="72">
        <f>IF(E1563=0,0,IF(LİSTE!$F$1=E1563,1,E1563+1))</f>
        <v>4</v>
      </c>
      <c r="G1563" s="72" t="str">
        <f>IFERROR(VLOOKUP(A1563,TATİLLER!$A$2:$D$30000,3,0),"TATİL DEĞİL")</f>
        <v>TATİL DEĞİL</v>
      </c>
    </row>
    <row r="1564" spans="1:7" x14ac:dyDescent="0.25">
      <c r="A1564" s="74">
        <f t="shared" si="364"/>
        <v>47387</v>
      </c>
      <c r="B1564" s="72">
        <f t="shared" si="358"/>
        <v>3</v>
      </c>
      <c r="C1564" s="72" t="str">
        <f>IF(E1564=0,"RESMİ TATİL",VLOOKUP(E1564,LİSTE!$B$7:$D$1300,3,0))</f>
        <v>Ramazan Baran ADIGÜZEL</v>
      </c>
      <c r="D1564" s="72" t="str">
        <f>IF(F1564=0,"RESMİ TATİL",VLOOKUP(F1564,LİSTE!$B$7:$D$1300,3,0))</f>
        <v>Bahar AKGÜN</v>
      </c>
      <c r="E1564" s="72">
        <f>IF(B1564="TATİL",0,IF(F1563=0,F1562+1,IF(LİSTE!$F$1=F1563,1,F1563+1)))</f>
        <v>5</v>
      </c>
      <c r="F1564" s="72">
        <f>IF(E1564=0,0,IF(LİSTE!$F$1=E1564,1,E1564+1))</f>
        <v>6</v>
      </c>
      <c r="G1564" s="72" t="str">
        <f>IFERROR(VLOOKUP(A1564,TATİLLER!$A$2:$D$30000,3,0),"TATİL DEĞİL")</f>
        <v>TATİL DEĞİL</v>
      </c>
    </row>
    <row r="1565" spans="1:7" x14ac:dyDescent="0.25">
      <c r="A1565" s="74">
        <f t="shared" si="364"/>
        <v>47388</v>
      </c>
      <c r="B1565" s="72">
        <f t="shared" si="358"/>
        <v>4</v>
      </c>
      <c r="C1565" s="72" t="str">
        <f>IF(E1565=0,"RESMİ TATİL",VLOOKUP(E1565,LİSTE!$B$7:$D$1300,3,0))</f>
        <v>Ömer AKGÜL</v>
      </c>
      <c r="D1565" s="72" t="str">
        <f>IF(F1565=0,"RESMİ TATİL",VLOOKUP(F1565,LİSTE!$B$7:$D$1300,3,0))</f>
        <v>Muharrem EFE TANRIVERDİ</v>
      </c>
      <c r="E1565" s="72">
        <f>IF(B1565="TATİL",0,IF(F1564=0,F1563+1,IF(LİSTE!$F$1=F1564,1,F1564+1)))</f>
        <v>7</v>
      </c>
      <c r="F1565" s="72">
        <f>IF(E1565=0,0,IF(LİSTE!$F$1=E1565,1,E1565+1))</f>
        <v>8</v>
      </c>
      <c r="G1565" s="72" t="str">
        <f>IFERROR(VLOOKUP(A1565,TATİLLER!$A$2:$D$30000,3,0),"TATİL DEĞİL")</f>
        <v>TATİL DEĞİL</v>
      </c>
    </row>
    <row r="1566" spans="1:7" x14ac:dyDescent="0.25">
      <c r="A1566" s="74">
        <f t="shared" si="364"/>
        <v>47389</v>
      </c>
      <c r="B1566" s="72">
        <f t="shared" si="358"/>
        <v>5</v>
      </c>
      <c r="C1566" s="72" t="str">
        <f>IF(E1566=0,"RESMİ TATİL",VLOOKUP(E1566,LİSTE!$B$7:$D$1300,3,0))</f>
        <v>Anıl DOĞAN</v>
      </c>
      <c r="D1566" s="72" t="str">
        <f>IF(F1566=0,"RESMİ TATİL",VLOOKUP(F1566,LİSTE!$B$7:$D$1300,3,0))</f>
        <v>İpek ARSLAN</v>
      </c>
      <c r="E1566" s="72">
        <f>IF(B1566="TATİL",0,IF(F1565=0,F1564+1,IF(LİSTE!$F$1=F1565,1,F1565+1)))</f>
        <v>9</v>
      </c>
      <c r="F1566" s="72">
        <f>IF(E1566=0,0,IF(LİSTE!$F$1=E1566,1,E1566+1))</f>
        <v>10</v>
      </c>
      <c r="G1566" s="72" t="str">
        <f>IFERROR(VLOOKUP(A1566,TATİLLER!$A$2:$D$30000,3,0),"TATİL DEĞİL")</f>
        <v>TATİL DEĞİL</v>
      </c>
    </row>
    <row r="1567" spans="1:7" x14ac:dyDescent="0.25">
      <c r="A1567" s="74">
        <f t="shared" ref="A1567" si="365">A1566+3</f>
        <v>47392</v>
      </c>
      <c r="B1567" s="72">
        <f t="shared" si="358"/>
        <v>1</v>
      </c>
      <c r="C1567" s="72" t="str">
        <f>IF(E1567=0,"RESMİ TATİL",VLOOKUP(E1567,LİSTE!$B$7:$D$1300,3,0))</f>
        <v>Efe KARSAK</v>
      </c>
      <c r="D1567" s="72" t="str">
        <f>IF(F1567=0,"RESMİ TATİL",VLOOKUP(F1567,LİSTE!$B$7:$D$1300,3,0))</f>
        <v>Abdullah KIRBAÇ</v>
      </c>
      <c r="E1567" s="72">
        <f>IF(B1567="TATİL",0,IF(F1566=0,F1565+1,IF(LİSTE!$F$1=F1566,1,F1566+1)))</f>
        <v>11</v>
      </c>
      <c r="F1567" s="72">
        <f>IF(E1567=0,0,IF(LİSTE!$F$1=E1567,1,E1567+1))</f>
        <v>12</v>
      </c>
      <c r="G1567" s="72" t="str">
        <f>IFERROR(VLOOKUP(A1567,TATİLLER!$A$2:$D$30000,3,0),"TATİL DEĞİL")</f>
        <v>TATİL DEĞİL</v>
      </c>
    </row>
    <row r="1568" spans="1:7" x14ac:dyDescent="0.25">
      <c r="A1568" s="74">
        <f t="shared" si="364"/>
        <v>47393</v>
      </c>
      <c r="B1568" s="72">
        <f t="shared" si="358"/>
        <v>2</v>
      </c>
      <c r="C1568" s="72" t="str">
        <f>IF(E1568=0,"RESMİ TATİL",VLOOKUP(E1568,LİSTE!$B$7:$D$1300,3,0))</f>
        <v>Ümmü Defne GÜLER</v>
      </c>
      <c r="D1568" s="72" t="str">
        <f>IF(F1568=0,"RESMİ TATİL",VLOOKUP(F1568,LİSTE!$B$7:$D$1300,3,0))</f>
        <v>Şevval ÖZDAMAR</v>
      </c>
      <c r="E1568" s="72">
        <f>IF(B1568="TATİL",0,IF(F1567=0,F1566+1,IF(LİSTE!$F$1=F1567,1,F1567+1)))</f>
        <v>13</v>
      </c>
      <c r="F1568" s="72">
        <f>IF(E1568=0,0,IF(LİSTE!$F$1=E1568,1,E1568+1))</f>
        <v>14</v>
      </c>
      <c r="G1568" s="72" t="str">
        <f>IFERROR(VLOOKUP(A1568,TATİLLER!$A$2:$D$30000,3,0),"TATİL DEĞİL")</f>
        <v>TATİL DEĞİL</v>
      </c>
    </row>
    <row r="1569" spans="1:7" x14ac:dyDescent="0.25">
      <c r="A1569" s="74">
        <f t="shared" si="364"/>
        <v>47394</v>
      </c>
      <c r="B1569" s="72">
        <f t="shared" si="358"/>
        <v>3</v>
      </c>
      <c r="C1569" s="72" t="str">
        <f>IF(E1569=0,"RESMİ TATİL",VLOOKUP(E1569,LİSTE!$B$7:$D$1300,3,0))</f>
        <v>Zeynep AKDAĞ</v>
      </c>
      <c r="D1569" s="72" t="str">
        <f>IF(F1569=0,"RESMİ TATİL",VLOOKUP(F1569,LİSTE!$B$7:$D$1300,3,0))</f>
        <v>Esma ÇOKER</v>
      </c>
      <c r="E1569" s="72">
        <f>IF(B1569="TATİL",0,IF(F1568=0,F1567+1,IF(LİSTE!$F$1=F1568,1,F1568+1)))</f>
        <v>15</v>
      </c>
      <c r="F1569" s="72">
        <f>IF(E1569=0,0,IF(LİSTE!$F$1=E1569,1,E1569+1))</f>
        <v>16</v>
      </c>
      <c r="G1569" s="72" t="str">
        <f>IFERROR(VLOOKUP(A1569,TATİLLER!$A$2:$D$30000,3,0),"TATİL DEĞİL")</f>
        <v>TATİL DEĞİL</v>
      </c>
    </row>
    <row r="1570" spans="1:7" x14ac:dyDescent="0.25">
      <c r="A1570" s="74">
        <f t="shared" si="364"/>
        <v>47395</v>
      </c>
      <c r="B1570" s="72">
        <f t="shared" si="358"/>
        <v>4</v>
      </c>
      <c r="C1570" s="72" t="str">
        <f>IF(E1570=0,"RESMİ TATİL",VLOOKUP(E1570,LİSTE!$B$7:$D$1300,3,0))</f>
        <v>Dursun Kubilay YAŞAR</v>
      </c>
      <c r="D1570" s="72" t="str">
        <f>IF(F1570=0,"RESMİ TATİL",VLOOKUP(F1570,LİSTE!$B$7:$D$1300,3,0))</f>
        <v>Zeynep Beril BAŞPINAR</v>
      </c>
      <c r="E1570" s="72">
        <f>IF(B1570="TATİL",0,IF(F1569=0,F1568+1,IF(LİSTE!$F$1=F1569,1,F1569+1)))</f>
        <v>17</v>
      </c>
      <c r="F1570" s="72">
        <f>IF(E1570=0,0,IF(LİSTE!$F$1=E1570,1,E1570+1))</f>
        <v>18</v>
      </c>
      <c r="G1570" s="72" t="str">
        <f>IFERROR(VLOOKUP(A1570,TATİLLER!$A$2:$D$30000,3,0),"TATİL DEĞİL")</f>
        <v>TATİL DEĞİL</v>
      </c>
    </row>
    <row r="1571" spans="1:7" x14ac:dyDescent="0.25">
      <c r="A1571" s="74">
        <f t="shared" si="364"/>
        <v>47396</v>
      </c>
      <c r="B1571" s="72">
        <f t="shared" si="358"/>
        <v>5</v>
      </c>
      <c r="C1571" s="72" t="str">
        <f>IF(E1571=0,"RESMİ TATİL",VLOOKUP(E1571,LİSTE!$B$7:$D$1300,3,0))</f>
        <v>Ahmet DAL</v>
      </c>
      <c r="D1571" s="72" t="str">
        <f>IF(F1571=0,"RESMİ TATİL",VLOOKUP(F1571,LİSTE!$B$7:$D$1300,3,0))</f>
        <v>Emirhan KARATAŞ</v>
      </c>
      <c r="E1571" s="72">
        <f>IF(B1571="TATİL",0,IF(F1570=0,F1569+1,IF(LİSTE!$F$1=F1570,1,F1570+1)))</f>
        <v>19</v>
      </c>
      <c r="F1571" s="72">
        <f>IF(E1571=0,0,IF(LİSTE!$F$1=E1571,1,E1571+1))</f>
        <v>20</v>
      </c>
      <c r="G1571" s="72" t="str">
        <f>IFERROR(VLOOKUP(A1571,TATİLLER!$A$2:$D$30000,3,0),"TATİL DEĞİL")</f>
        <v>TATİL DEĞİL</v>
      </c>
    </row>
    <row r="1572" spans="1:7" x14ac:dyDescent="0.25">
      <c r="A1572" s="74">
        <f t="shared" ref="A1572" si="366">A1571+3</f>
        <v>47399</v>
      </c>
      <c r="B1572" s="72">
        <f t="shared" si="358"/>
        <v>1</v>
      </c>
      <c r="C1572" s="72" t="str">
        <f>IF(E1572=0,"RESMİ TATİL",VLOOKUP(E1572,LİSTE!$B$7:$D$1300,3,0))</f>
        <v>Zümra Yeter ARI</v>
      </c>
      <c r="D1572" s="72" t="str">
        <f>IF(F1572=0,"RESMİ TATİL",VLOOKUP(F1572,LİSTE!$B$7:$D$1300,3,0))</f>
        <v>Utku KARAGÖZ</v>
      </c>
      <c r="E1572" s="72">
        <f>IF(B1572="TATİL",0,IF(F1571=0,F1570+1,IF(LİSTE!$F$1=F1571,1,F1571+1)))</f>
        <v>21</v>
      </c>
      <c r="F1572" s="72">
        <f>IF(E1572=0,0,IF(LİSTE!$F$1=E1572,1,E1572+1))</f>
        <v>22</v>
      </c>
      <c r="G1572" s="72" t="str">
        <f>IFERROR(VLOOKUP(A1572,TATİLLER!$A$2:$D$30000,3,0),"TATİL DEĞİL")</f>
        <v>TATİL DEĞİL</v>
      </c>
    </row>
    <row r="1573" spans="1:7" x14ac:dyDescent="0.25">
      <c r="A1573" s="74">
        <f t="shared" si="364"/>
        <v>47400</v>
      </c>
      <c r="B1573" s="72">
        <f t="shared" si="358"/>
        <v>2</v>
      </c>
      <c r="C1573" s="72" t="str">
        <f>IF(E1573=0,"RESMİ TATİL",VLOOKUP(E1573,LİSTE!$B$7:$D$1300,3,0))</f>
        <v>Feyza Zümra AVCIOĞLU</v>
      </c>
      <c r="D1573" s="72" t="str">
        <f>IF(F1573=0,"RESMİ TATİL",VLOOKUP(F1573,LİSTE!$B$7:$D$1300,3,0))</f>
        <v>Yusuf Ali TABUR</v>
      </c>
      <c r="E1573" s="72">
        <f>IF(B1573="TATİL",0,IF(F1572=0,F1571+1,IF(LİSTE!$F$1=F1572,1,F1572+1)))</f>
        <v>23</v>
      </c>
      <c r="F1573" s="72">
        <f>IF(E1573=0,0,IF(LİSTE!$F$1=E1573,1,E1573+1))</f>
        <v>24</v>
      </c>
      <c r="G1573" s="72" t="str">
        <f>IFERROR(VLOOKUP(A1573,TATİLLER!$A$2:$D$30000,3,0),"TATİL DEĞİL")</f>
        <v>TATİL DEĞİL</v>
      </c>
    </row>
    <row r="1574" spans="1:7" x14ac:dyDescent="0.25">
      <c r="A1574" s="74">
        <f t="shared" si="364"/>
        <v>47401</v>
      </c>
      <c r="B1574" s="72">
        <f t="shared" si="358"/>
        <v>3</v>
      </c>
      <c r="C1574" s="72" t="str">
        <f>IF(E1574=0,"RESMİ TATİL",VLOOKUP(E1574,LİSTE!$B$7:$D$1300,3,0))</f>
        <v>Irmak UTEBAY</v>
      </c>
      <c r="D1574" s="72" t="str">
        <f>IF(F1574=0,"RESMİ TATİL",VLOOKUP(F1574,LİSTE!$B$7:$D$1300,3,0))</f>
        <v>Kerem AKKOÇ</v>
      </c>
      <c r="E1574" s="72">
        <f>IF(B1574="TATİL",0,IF(F1573=0,F1572+1,IF(LİSTE!$F$1=F1573,1,F1573+1)))</f>
        <v>25</v>
      </c>
      <c r="F1574" s="72">
        <f>IF(E1574=0,0,IF(LİSTE!$F$1=E1574,1,E1574+1))</f>
        <v>26</v>
      </c>
      <c r="G1574" s="72" t="str">
        <f>IFERROR(VLOOKUP(A1574,TATİLLER!$A$2:$D$30000,3,0),"TATİL DEĞİL")</f>
        <v>TATİL DEĞİL</v>
      </c>
    </row>
    <row r="1575" spans="1:7" x14ac:dyDescent="0.25">
      <c r="A1575" s="74">
        <f t="shared" si="364"/>
        <v>47402</v>
      </c>
      <c r="B1575" s="72">
        <f t="shared" si="358"/>
        <v>4</v>
      </c>
      <c r="C1575" s="72" t="str">
        <f>IF(E1575=0,"RESMİ TATİL",VLOOKUP(E1575,LİSTE!$B$7:$D$1300,3,0))</f>
        <v>Elçin Ayşe ELMAS</v>
      </c>
      <c r="D1575" s="72" t="str">
        <f>IF(F1575=0,"RESMİ TATİL",VLOOKUP(F1575,LİSTE!$B$7:$D$1300,3,0))</f>
        <v>Muhammed YILDIZDAĞ</v>
      </c>
      <c r="E1575" s="72">
        <f>IF(B1575="TATİL",0,IF(F1574=0,F1573+1,IF(LİSTE!$F$1=F1574,1,F1574+1)))</f>
        <v>27</v>
      </c>
      <c r="F1575" s="72">
        <f>IF(E1575=0,0,IF(LİSTE!$F$1=E1575,1,E1575+1))</f>
        <v>28</v>
      </c>
      <c r="G1575" s="72" t="str">
        <f>IFERROR(VLOOKUP(A1575,TATİLLER!$A$2:$D$30000,3,0),"TATİL DEĞİL")</f>
        <v>TATİL DEĞİL</v>
      </c>
    </row>
    <row r="1576" spans="1:7" x14ac:dyDescent="0.25">
      <c r="A1576" s="74">
        <f t="shared" si="364"/>
        <v>47403</v>
      </c>
      <c r="B1576" s="72">
        <f t="shared" si="358"/>
        <v>5</v>
      </c>
      <c r="C1576" s="72" t="str">
        <f>IF(E1576=0,"RESMİ TATİL",VLOOKUP(E1576,LİSTE!$B$7:$D$1300,3,0))</f>
        <v>Nisa Nur SANCAR</v>
      </c>
      <c r="D1576" s="72" t="str">
        <f>IF(F1576=0,"RESMİ TATİL",VLOOKUP(F1576,LİSTE!$B$7:$D$1300,3,0))</f>
        <v>Esila ÇETİN</v>
      </c>
      <c r="E1576" s="72">
        <f>IF(B1576="TATİL",0,IF(F1575=0,F1574+1,IF(LİSTE!$F$1=F1575,1,F1575+1)))</f>
        <v>1</v>
      </c>
      <c r="F1576" s="72">
        <f>IF(E1576=0,0,IF(LİSTE!$F$1=E1576,1,E1576+1))</f>
        <v>2</v>
      </c>
      <c r="G1576" s="72" t="str">
        <f>IFERROR(VLOOKUP(A1576,TATİLLER!$A$2:$D$30000,3,0),"TATİL DEĞİL")</f>
        <v>TATİL DEĞİL</v>
      </c>
    </row>
    <row r="1577" spans="1:7" x14ac:dyDescent="0.25">
      <c r="A1577" s="74">
        <f t="shared" ref="A1577" si="367">A1576+3</f>
        <v>47406</v>
      </c>
      <c r="B1577" s="72">
        <f t="shared" si="358"/>
        <v>1</v>
      </c>
      <c r="C1577" s="72" t="str">
        <f>IF(E1577=0,"RESMİ TATİL",VLOOKUP(E1577,LİSTE!$B$7:$D$1300,3,0))</f>
        <v>Zeynep Sevde TOPUZ</v>
      </c>
      <c r="D1577" s="72" t="str">
        <f>IF(F1577=0,"RESMİ TATİL",VLOOKUP(F1577,LİSTE!$B$7:$D$1300,3,0))</f>
        <v>Ömer Asaf KADAŞ</v>
      </c>
      <c r="E1577" s="72">
        <f>IF(B1577="TATİL",0,IF(F1576=0,F1575+1,IF(LİSTE!$F$1=F1576,1,F1576+1)))</f>
        <v>3</v>
      </c>
      <c r="F1577" s="72">
        <f>IF(E1577=0,0,IF(LİSTE!$F$1=E1577,1,E1577+1))</f>
        <v>4</v>
      </c>
      <c r="G1577" s="72" t="str">
        <f>IFERROR(VLOOKUP(A1577,TATİLLER!$A$2:$D$30000,3,0),"TATİL DEĞİL")</f>
        <v>TATİL DEĞİL</v>
      </c>
    </row>
    <row r="1578" spans="1:7" x14ac:dyDescent="0.25">
      <c r="A1578" s="74">
        <f t="shared" si="364"/>
        <v>47407</v>
      </c>
      <c r="B1578" s="72">
        <f t="shared" si="358"/>
        <v>2</v>
      </c>
      <c r="C1578" s="72" t="str">
        <f>IF(E1578=0,"RESMİ TATİL",VLOOKUP(E1578,LİSTE!$B$7:$D$1300,3,0))</f>
        <v>Ramazan Baran ADIGÜZEL</v>
      </c>
      <c r="D1578" s="72" t="str">
        <f>IF(F1578=0,"RESMİ TATİL",VLOOKUP(F1578,LİSTE!$B$7:$D$1300,3,0))</f>
        <v>Bahar AKGÜN</v>
      </c>
      <c r="E1578" s="72">
        <f>IF(B1578="TATİL",0,IF(F1577=0,F1576+1,IF(LİSTE!$F$1=F1577,1,F1577+1)))</f>
        <v>5</v>
      </c>
      <c r="F1578" s="72">
        <f>IF(E1578=0,0,IF(LİSTE!$F$1=E1578,1,E1578+1))</f>
        <v>6</v>
      </c>
      <c r="G1578" s="72" t="str">
        <f>IFERROR(VLOOKUP(A1578,TATİLLER!$A$2:$D$30000,3,0),"TATİL DEĞİL")</f>
        <v>TATİL DEĞİL</v>
      </c>
    </row>
    <row r="1579" spans="1:7" x14ac:dyDescent="0.25">
      <c r="A1579" s="74">
        <f t="shared" si="364"/>
        <v>47408</v>
      </c>
      <c r="B1579" s="72">
        <f t="shared" si="358"/>
        <v>3</v>
      </c>
      <c r="C1579" s="72" t="str">
        <f>IF(E1579=0,"RESMİ TATİL",VLOOKUP(E1579,LİSTE!$B$7:$D$1300,3,0))</f>
        <v>Ömer AKGÜL</v>
      </c>
      <c r="D1579" s="72" t="str">
        <f>IF(F1579=0,"RESMİ TATİL",VLOOKUP(F1579,LİSTE!$B$7:$D$1300,3,0))</f>
        <v>Muharrem EFE TANRIVERDİ</v>
      </c>
      <c r="E1579" s="72">
        <f>IF(B1579="TATİL",0,IF(F1578=0,F1577+1,IF(LİSTE!$F$1=F1578,1,F1578+1)))</f>
        <v>7</v>
      </c>
      <c r="F1579" s="72">
        <f>IF(E1579=0,0,IF(LİSTE!$F$1=E1579,1,E1579+1))</f>
        <v>8</v>
      </c>
      <c r="G1579" s="72" t="str">
        <f>IFERROR(VLOOKUP(A1579,TATİLLER!$A$2:$D$30000,3,0),"TATİL DEĞİL")</f>
        <v>TATİL DEĞİL</v>
      </c>
    </row>
    <row r="1580" spans="1:7" x14ac:dyDescent="0.25">
      <c r="A1580" s="74">
        <f t="shared" si="364"/>
        <v>47409</v>
      </c>
      <c r="B1580" s="72">
        <f t="shared" si="358"/>
        <v>4</v>
      </c>
      <c r="C1580" s="72" t="str">
        <f>IF(E1580=0,"RESMİ TATİL",VLOOKUP(E1580,LİSTE!$B$7:$D$1300,3,0))</f>
        <v>Anıl DOĞAN</v>
      </c>
      <c r="D1580" s="72" t="str">
        <f>IF(F1580=0,"RESMİ TATİL",VLOOKUP(F1580,LİSTE!$B$7:$D$1300,3,0))</f>
        <v>İpek ARSLAN</v>
      </c>
      <c r="E1580" s="72">
        <f>IF(B1580="TATİL",0,IF(F1579=0,F1578+1,IF(LİSTE!$F$1=F1579,1,F1579+1)))</f>
        <v>9</v>
      </c>
      <c r="F1580" s="72">
        <f>IF(E1580=0,0,IF(LİSTE!$F$1=E1580,1,E1580+1))</f>
        <v>10</v>
      </c>
      <c r="G1580" s="72" t="str">
        <f>IFERROR(VLOOKUP(A1580,TATİLLER!$A$2:$D$30000,3,0),"TATİL DEĞİL")</f>
        <v>TATİL DEĞİL</v>
      </c>
    </row>
    <row r="1581" spans="1:7" x14ac:dyDescent="0.25">
      <c r="A1581" s="74">
        <f t="shared" si="364"/>
        <v>47410</v>
      </c>
      <c r="B1581" s="72">
        <f t="shared" si="358"/>
        <v>5</v>
      </c>
      <c r="C1581" s="72" t="str">
        <f>IF(E1581=0,"RESMİ TATİL",VLOOKUP(E1581,LİSTE!$B$7:$D$1300,3,0))</f>
        <v>Efe KARSAK</v>
      </c>
      <c r="D1581" s="72" t="str">
        <f>IF(F1581=0,"RESMİ TATİL",VLOOKUP(F1581,LİSTE!$B$7:$D$1300,3,0))</f>
        <v>Abdullah KIRBAÇ</v>
      </c>
      <c r="E1581" s="72">
        <f>IF(B1581="TATİL",0,IF(F1580=0,F1579+1,IF(LİSTE!$F$1=F1580,1,F1580+1)))</f>
        <v>11</v>
      </c>
      <c r="F1581" s="72">
        <f>IF(E1581=0,0,IF(LİSTE!$F$1=E1581,1,E1581+1))</f>
        <v>12</v>
      </c>
      <c r="G1581" s="72" t="str">
        <f>IFERROR(VLOOKUP(A1581,TATİLLER!$A$2:$D$30000,3,0),"TATİL DEĞİL")</f>
        <v>TATİL DEĞİL</v>
      </c>
    </row>
    <row r="1582" spans="1:7" x14ac:dyDescent="0.25">
      <c r="A1582" s="74">
        <f t="shared" ref="A1582" si="368">A1581+3</f>
        <v>47413</v>
      </c>
      <c r="B1582" s="72">
        <f t="shared" si="358"/>
        <v>1</v>
      </c>
      <c r="C1582" s="72" t="str">
        <f>IF(E1582=0,"RESMİ TATİL",VLOOKUP(E1582,LİSTE!$B$7:$D$1300,3,0))</f>
        <v>Ümmü Defne GÜLER</v>
      </c>
      <c r="D1582" s="72" t="str">
        <f>IF(F1582=0,"RESMİ TATİL",VLOOKUP(F1582,LİSTE!$B$7:$D$1300,3,0))</f>
        <v>Şevval ÖZDAMAR</v>
      </c>
      <c r="E1582" s="72">
        <f>IF(B1582="TATİL",0,IF(F1581=0,F1580+1,IF(LİSTE!$F$1=F1581,1,F1581+1)))</f>
        <v>13</v>
      </c>
      <c r="F1582" s="72">
        <f>IF(E1582=0,0,IF(LİSTE!$F$1=E1582,1,E1582+1))</f>
        <v>14</v>
      </c>
      <c r="G1582" s="72" t="str">
        <f>IFERROR(VLOOKUP(A1582,TATİLLER!$A$2:$D$30000,3,0),"TATİL DEĞİL")</f>
        <v>TATİL DEĞİL</v>
      </c>
    </row>
    <row r="1583" spans="1:7" x14ac:dyDescent="0.25">
      <c r="A1583" s="74">
        <f t="shared" si="364"/>
        <v>47414</v>
      </c>
      <c r="B1583" s="72">
        <f t="shared" si="358"/>
        <v>2</v>
      </c>
      <c r="C1583" s="72" t="str">
        <f>IF(E1583=0,"RESMİ TATİL",VLOOKUP(E1583,LİSTE!$B$7:$D$1300,3,0))</f>
        <v>Zeynep AKDAĞ</v>
      </c>
      <c r="D1583" s="72" t="str">
        <f>IF(F1583=0,"RESMİ TATİL",VLOOKUP(F1583,LİSTE!$B$7:$D$1300,3,0))</f>
        <v>Esma ÇOKER</v>
      </c>
      <c r="E1583" s="72">
        <f>IF(B1583="TATİL",0,IF(F1582=0,F1581+1,IF(LİSTE!$F$1=F1582,1,F1582+1)))</f>
        <v>15</v>
      </c>
      <c r="F1583" s="72">
        <f>IF(E1583=0,0,IF(LİSTE!$F$1=E1583,1,E1583+1))</f>
        <v>16</v>
      </c>
      <c r="G1583" s="72" t="str">
        <f>IFERROR(VLOOKUP(A1583,TATİLLER!$A$2:$D$30000,3,0),"TATİL DEĞİL")</f>
        <v>TATİL DEĞİL</v>
      </c>
    </row>
    <row r="1584" spans="1:7" x14ac:dyDescent="0.25">
      <c r="A1584" s="74">
        <f t="shared" si="364"/>
        <v>47415</v>
      </c>
      <c r="B1584" s="72">
        <f t="shared" si="358"/>
        <v>3</v>
      </c>
      <c r="C1584" s="72" t="str">
        <f>IF(E1584=0,"RESMİ TATİL",VLOOKUP(E1584,LİSTE!$B$7:$D$1300,3,0))</f>
        <v>Dursun Kubilay YAŞAR</v>
      </c>
      <c r="D1584" s="72" t="str">
        <f>IF(F1584=0,"RESMİ TATİL",VLOOKUP(F1584,LİSTE!$B$7:$D$1300,3,0))</f>
        <v>Zeynep Beril BAŞPINAR</v>
      </c>
      <c r="E1584" s="72">
        <f>IF(B1584="TATİL",0,IF(F1583=0,F1582+1,IF(LİSTE!$F$1=F1583,1,F1583+1)))</f>
        <v>17</v>
      </c>
      <c r="F1584" s="72">
        <f>IF(E1584=0,0,IF(LİSTE!$F$1=E1584,1,E1584+1))</f>
        <v>18</v>
      </c>
      <c r="G1584" s="72" t="str">
        <f>IFERROR(VLOOKUP(A1584,TATİLLER!$A$2:$D$30000,3,0),"TATİL DEĞİL")</f>
        <v>TATİL DEĞİL</v>
      </c>
    </row>
    <row r="1585" spans="1:7" x14ac:dyDescent="0.25">
      <c r="A1585" s="74">
        <f t="shared" si="364"/>
        <v>47416</v>
      </c>
      <c r="B1585" s="72">
        <f t="shared" si="358"/>
        <v>4</v>
      </c>
      <c r="C1585" s="72" t="str">
        <f>IF(E1585=0,"RESMİ TATİL",VLOOKUP(E1585,LİSTE!$B$7:$D$1300,3,0))</f>
        <v>Ahmet DAL</v>
      </c>
      <c r="D1585" s="72" t="str">
        <f>IF(F1585=0,"RESMİ TATİL",VLOOKUP(F1585,LİSTE!$B$7:$D$1300,3,0))</f>
        <v>Emirhan KARATAŞ</v>
      </c>
      <c r="E1585" s="72">
        <f>IF(B1585="TATİL",0,IF(F1584=0,F1583+1,IF(LİSTE!$F$1=F1584,1,F1584+1)))</f>
        <v>19</v>
      </c>
      <c r="F1585" s="72">
        <f>IF(E1585=0,0,IF(LİSTE!$F$1=E1585,1,E1585+1))</f>
        <v>20</v>
      </c>
      <c r="G1585" s="72" t="str">
        <f>IFERROR(VLOOKUP(A1585,TATİLLER!$A$2:$D$30000,3,0),"TATİL DEĞİL")</f>
        <v>TATİL DEĞİL</v>
      </c>
    </row>
    <row r="1586" spans="1:7" x14ac:dyDescent="0.25">
      <c r="A1586" s="74">
        <f t="shared" si="364"/>
        <v>47417</v>
      </c>
      <c r="B1586" s="72">
        <f t="shared" si="358"/>
        <v>5</v>
      </c>
      <c r="C1586" s="72" t="str">
        <f>IF(E1586=0,"RESMİ TATİL",VLOOKUP(E1586,LİSTE!$B$7:$D$1300,3,0))</f>
        <v>Zümra Yeter ARI</v>
      </c>
      <c r="D1586" s="72" t="str">
        <f>IF(F1586=0,"RESMİ TATİL",VLOOKUP(F1586,LİSTE!$B$7:$D$1300,3,0))</f>
        <v>Utku KARAGÖZ</v>
      </c>
      <c r="E1586" s="72">
        <f>IF(B1586="TATİL",0,IF(F1585=0,F1584+1,IF(LİSTE!$F$1=F1585,1,F1585+1)))</f>
        <v>21</v>
      </c>
      <c r="F1586" s="72">
        <f>IF(E1586=0,0,IF(LİSTE!$F$1=E1586,1,E1586+1))</f>
        <v>22</v>
      </c>
      <c r="G1586" s="72" t="str">
        <f>IFERROR(VLOOKUP(A1586,TATİLLER!$A$2:$D$30000,3,0),"TATİL DEĞİL")</f>
        <v>TATİL DEĞİL</v>
      </c>
    </row>
    <row r="1587" spans="1:7" x14ac:dyDescent="0.25">
      <c r="A1587" s="74">
        <f t="shared" ref="A1587" si="369">A1586+3</f>
        <v>47420</v>
      </c>
      <c r="B1587" s="72">
        <f t="shared" si="358"/>
        <v>1</v>
      </c>
      <c r="C1587" s="72" t="str">
        <f>IF(E1587=0,"RESMİ TATİL",VLOOKUP(E1587,LİSTE!$B$7:$D$1300,3,0))</f>
        <v>Feyza Zümra AVCIOĞLU</v>
      </c>
      <c r="D1587" s="72" t="str">
        <f>IF(F1587=0,"RESMİ TATİL",VLOOKUP(F1587,LİSTE!$B$7:$D$1300,3,0))</f>
        <v>Yusuf Ali TABUR</v>
      </c>
      <c r="E1587" s="72">
        <f>IF(B1587="TATİL",0,IF(F1586=0,F1585+1,IF(LİSTE!$F$1=F1586,1,F1586+1)))</f>
        <v>23</v>
      </c>
      <c r="F1587" s="72">
        <f>IF(E1587=0,0,IF(LİSTE!$F$1=E1587,1,E1587+1))</f>
        <v>24</v>
      </c>
      <c r="G1587" s="72" t="str">
        <f>IFERROR(VLOOKUP(A1587,TATİLLER!$A$2:$D$30000,3,0),"TATİL DEĞİL")</f>
        <v>TATİL DEĞİL</v>
      </c>
    </row>
    <row r="1588" spans="1:7" x14ac:dyDescent="0.25">
      <c r="A1588" s="74">
        <f t="shared" si="364"/>
        <v>47421</v>
      </c>
      <c r="B1588" s="72">
        <f t="shared" si="358"/>
        <v>2</v>
      </c>
      <c r="C1588" s="72" t="str">
        <f>IF(E1588=0,"RESMİ TATİL",VLOOKUP(E1588,LİSTE!$B$7:$D$1300,3,0))</f>
        <v>Irmak UTEBAY</v>
      </c>
      <c r="D1588" s="72" t="str">
        <f>IF(F1588=0,"RESMİ TATİL",VLOOKUP(F1588,LİSTE!$B$7:$D$1300,3,0))</f>
        <v>Kerem AKKOÇ</v>
      </c>
      <c r="E1588" s="72">
        <f>IF(B1588="TATİL",0,IF(F1587=0,F1586+1,IF(LİSTE!$F$1=F1587,1,F1587+1)))</f>
        <v>25</v>
      </c>
      <c r="F1588" s="72">
        <f>IF(E1588=0,0,IF(LİSTE!$F$1=E1588,1,E1588+1))</f>
        <v>26</v>
      </c>
      <c r="G1588" s="72" t="str">
        <f>IFERROR(VLOOKUP(A1588,TATİLLER!$A$2:$D$30000,3,0),"TATİL DEĞİL")</f>
        <v>TATİL DEĞİL</v>
      </c>
    </row>
    <row r="1589" spans="1:7" x14ac:dyDescent="0.25">
      <c r="A1589" s="74">
        <f t="shared" si="364"/>
        <v>47422</v>
      </c>
      <c r="B1589" s="72">
        <f t="shared" si="358"/>
        <v>3</v>
      </c>
      <c r="C1589" s="72" t="str">
        <f>IF(E1589=0,"RESMİ TATİL",VLOOKUP(E1589,LİSTE!$B$7:$D$1300,3,0))</f>
        <v>Elçin Ayşe ELMAS</v>
      </c>
      <c r="D1589" s="72" t="str">
        <f>IF(F1589=0,"RESMİ TATİL",VLOOKUP(F1589,LİSTE!$B$7:$D$1300,3,0))</f>
        <v>Muhammed YILDIZDAĞ</v>
      </c>
      <c r="E1589" s="72">
        <f>IF(B1589="TATİL",0,IF(F1588=0,F1587+1,IF(LİSTE!$F$1=F1588,1,F1588+1)))</f>
        <v>27</v>
      </c>
      <c r="F1589" s="72">
        <f>IF(E1589=0,0,IF(LİSTE!$F$1=E1589,1,E1589+1))</f>
        <v>28</v>
      </c>
      <c r="G1589" s="72" t="str">
        <f>IFERROR(VLOOKUP(A1589,TATİLLER!$A$2:$D$30000,3,0),"TATİL DEĞİL")</f>
        <v>TATİL DEĞİL</v>
      </c>
    </row>
    <row r="1590" spans="1:7" x14ac:dyDescent="0.25">
      <c r="A1590" s="74">
        <f t="shared" si="364"/>
        <v>47423</v>
      </c>
      <c r="B1590" s="72">
        <f t="shared" si="358"/>
        <v>4</v>
      </c>
      <c r="C1590" s="72" t="str">
        <f>IF(E1590=0,"RESMİ TATİL",VLOOKUP(E1590,LİSTE!$B$7:$D$1300,3,0))</f>
        <v>Nisa Nur SANCAR</v>
      </c>
      <c r="D1590" s="72" t="str">
        <f>IF(F1590=0,"RESMİ TATİL",VLOOKUP(F1590,LİSTE!$B$7:$D$1300,3,0))</f>
        <v>Esila ÇETİN</v>
      </c>
      <c r="E1590" s="72">
        <f>IF(B1590="TATİL",0,IF(F1589=0,F1588+1,IF(LİSTE!$F$1=F1589,1,F1589+1)))</f>
        <v>1</v>
      </c>
      <c r="F1590" s="72">
        <f>IF(E1590=0,0,IF(LİSTE!$F$1=E1590,1,E1590+1))</f>
        <v>2</v>
      </c>
      <c r="G1590" s="72" t="str">
        <f>IFERROR(VLOOKUP(A1590,TATİLLER!$A$2:$D$30000,3,0),"TATİL DEĞİL")</f>
        <v>TATİL DEĞİL</v>
      </c>
    </row>
    <row r="1591" spans="1:7" x14ac:dyDescent="0.25">
      <c r="A1591" s="74">
        <f t="shared" si="364"/>
        <v>47424</v>
      </c>
      <c r="B1591" s="72">
        <f t="shared" si="358"/>
        <v>5</v>
      </c>
      <c r="C1591" s="72" t="str">
        <f>IF(E1591=0,"RESMİ TATİL",VLOOKUP(E1591,LİSTE!$B$7:$D$1300,3,0))</f>
        <v>Zeynep Sevde TOPUZ</v>
      </c>
      <c r="D1591" s="72" t="str">
        <f>IF(F1591=0,"RESMİ TATİL",VLOOKUP(F1591,LİSTE!$B$7:$D$1300,3,0))</f>
        <v>Ömer Asaf KADAŞ</v>
      </c>
      <c r="E1591" s="72">
        <f>IF(B1591="TATİL",0,IF(F1590=0,F1589+1,IF(LİSTE!$F$1=F1590,1,F1590+1)))</f>
        <v>3</v>
      </c>
      <c r="F1591" s="72">
        <f>IF(E1591=0,0,IF(LİSTE!$F$1=E1591,1,E1591+1))</f>
        <v>4</v>
      </c>
      <c r="G1591" s="72" t="str">
        <f>IFERROR(VLOOKUP(A1591,TATİLLER!$A$2:$D$30000,3,0),"TATİL DEĞİL")</f>
        <v>TATİL DEĞİL</v>
      </c>
    </row>
    <row r="1592" spans="1:7" x14ac:dyDescent="0.25">
      <c r="A1592" s="74">
        <f t="shared" ref="A1592" si="370">A1591+3</f>
        <v>47427</v>
      </c>
      <c r="B1592" s="72">
        <f t="shared" si="358"/>
        <v>1</v>
      </c>
      <c r="C1592" s="72" t="str">
        <f>IF(E1592=0,"RESMİ TATİL",VLOOKUP(E1592,LİSTE!$B$7:$D$1300,3,0))</f>
        <v>Ramazan Baran ADIGÜZEL</v>
      </c>
      <c r="D1592" s="72" t="str">
        <f>IF(F1592=0,"RESMİ TATİL",VLOOKUP(F1592,LİSTE!$B$7:$D$1300,3,0))</f>
        <v>Bahar AKGÜN</v>
      </c>
      <c r="E1592" s="72">
        <f>IF(B1592="TATİL",0,IF(F1591=0,F1590+1,IF(LİSTE!$F$1=F1591,1,F1591+1)))</f>
        <v>5</v>
      </c>
      <c r="F1592" s="72">
        <f>IF(E1592=0,0,IF(LİSTE!$F$1=E1592,1,E1592+1))</f>
        <v>6</v>
      </c>
      <c r="G1592" s="72" t="str">
        <f>IFERROR(VLOOKUP(A1592,TATİLLER!$A$2:$D$30000,3,0),"TATİL DEĞİL")</f>
        <v>TATİL DEĞİL</v>
      </c>
    </row>
    <row r="1593" spans="1:7" x14ac:dyDescent="0.25">
      <c r="A1593" s="74">
        <f t="shared" si="364"/>
        <v>47428</v>
      </c>
      <c r="B1593" s="72">
        <f t="shared" si="358"/>
        <v>2</v>
      </c>
      <c r="C1593" s="72" t="str">
        <f>IF(E1593=0,"RESMİ TATİL",VLOOKUP(E1593,LİSTE!$B$7:$D$1300,3,0))</f>
        <v>Ömer AKGÜL</v>
      </c>
      <c r="D1593" s="72" t="str">
        <f>IF(F1593=0,"RESMİ TATİL",VLOOKUP(F1593,LİSTE!$B$7:$D$1300,3,0))</f>
        <v>Muharrem EFE TANRIVERDİ</v>
      </c>
      <c r="E1593" s="72">
        <f>IF(B1593="TATİL",0,IF(F1592=0,F1591+1,IF(LİSTE!$F$1=F1592,1,F1592+1)))</f>
        <v>7</v>
      </c>
      <c r="F1593" s="72">
        <f>IF(E1593=0,0,IF(LİSTE!$F$1=E1593,1,E1593+1))</f>
        <v>8</v>
      </c>
      <c r="G1593" s="72" t="str">
        <f>IFERROR(VLOOKUP(A1593,TATİLLER!$A$2:$D$30000,3,0),"TATİL DEĞİL")</f>
        <v>TATİL DEĞİL</v>
      </c>
    </row>
    <row r="1594" spans="1:7" x14ac:dyDescent="0.25">
      <c r="A1594" s="74">
        <f t="shared" si="364"/>
        <v>47429</v>
      </c>
      <c r="B1594" s="72">
        <f t="shared" si="358"/>
        <v>3</v>
      </c>
      <c r="C1594" s="72" t="str">
        <f>IF(E1594=0,"RESMİ TATİL",VLOOKUP(E1594,LİSTE!$B$7:$D$1300,3,0))</f>
        <v>Anıl DOĞAN</v>
      </c>
      <c r="D1594" s="72" t="str">
        <f>IF(F1594=0,"RESMİ TATİL",VLOOKUP(F1594,LİSTE!$B$7:$D$1300,3,0))</f>
        <v>İpek ARSLAN</v>
      </c>
      <c r="E1594" s="72">
        <f>IF(B1594="TATİL",0,IF(F1593=0,F1592+1,IF(LİSTE!$F$1=F1593,1,F1593+1)))</f>
        <v>9</v>
      </c>
      <c r="F1594" s="72">
        <f>IF(E1594=0,0,IF(LİSTE!$F$1=E1594,1,E1594+1))</f>
        <v>10</v>
      </c>
      <c r="G1594" s="72" t="str">
        <f>IFERROR(VLOOKUP(A1594,TATİLLER!$A$2:$D$30000,3,0),"TATİL DEĞİL")</f>
        <v>TATİL DEĞİL</v>
      </c>
    </row>
    <row r="1595" spans="1:7" x14ac:dyDescent="0.25">
      <c r="A1595" s="74">
        <f t="shared" si="364"/>
        <v>47430</v>
      </c>
      <c r="B1595" s="72">
        <f t="shared" si="358"/>
        <v>4</v>
      </c>
      <c r="C1595" s="72" t="str">
        <f>IF(E1595=0,"RESMİ TATİL",VLOOKUP(E1595,LİSTE!$B$7:$D$1300,3,0))</f>
        <v>Efe KARSAK</v>
      </c>
      <c r="D1595" s="72" t="str">
        <f>IF(F1595=0,"RESMİ TATİL",VLOOKUP(F1595,LİSTE!$B$7:$D$1300,3,0))</f>
        <v>Abdullah KIRBAÇ</v>
      </c>
      <c r="E1595" s="72">
        <f>IF(B1595="TATİL",0,IF(F1594=0,F1593+1,IF(LİSTE!$F$1=F1594,1,F1594+1)))</f>
        <v>11</v>
      </c>
      <c r="F1595" s="72">
        <f>IF(E1595=0,0,IF(LİSTE!$F$1=E1595,1,E1595+1))</f>
        <v>12</v>
      </c>
      <c r="G1595" s="72" t="str">
        <f>IFERROR(VLOOKUP(A1595,TATİLLER!$A$2:$D$30000,3,0),"TATİL DEĞİL")</f>
        <v>TATİL DEĞİL</v>
      </c>
    </row>
    <row r="1596" spans="1:7" x14ac:dyDescent="0.25">
      <c r="A1596" s="74">
        <f t="shared" si="364"/>
        <v>47431</v>
      </c>
      <c r="B1596" s="72">
        <f t="shared" si="358"/>
        <v>5</v>
      </c>
      <c r="C1596" s="72" t="str">
        <f>IF(E1596=0,"RESMİ TATİL",VLOOKUP(E1596,LİSTE!$B$7:$D$1300,3,0))</f>
        <v>Ümmü Defne GÜLER</v>
      </c>
      <c r="D1596" s="72" t="str">
        <f>IF(F1596=0,"RESMİ TATİL",VLOOKUP(F1596,LİSTE!$B$7:$D$1300,3,0))</f>
        <v>Şevval ÖZDAMAR</v>
      </c>
      <c r="E1596" s="72">
        <f>IF(B1596="TATİL",0,IF(F1595=0,F1594+1,IF(LİSTE!$F$1=F1595,1,F1595+1)))</f>
        <v>13</v>
      </c>
      <c r="F1596" s="72">
        <f>IF(E1596=0,0,IF(LİSTE!$F$1=E1596,1,E1596+1))</f>
        <v>14</v>
      </c>
      <c r="G1596" s="72" t="str">
        <f>IFERROR(VLOOKUP(A1596,TATİLLER!$A$2:$D$30000,3,0),"TATİL DEĞİL")</f>
        <v>TATİL DEĞİL</v>
      </c>
    </row>
    <row r="1597" spans="1:7" x14ac:dyDescent="0.25">
      <c r="A1597" s="74">
        <f t="shared" ref="A1597" si="371">A1596+3</f>
        <v>47434</v>
      </c>
      <c r="B1597" s="72">
        <f t="shared" si="358"/>
        <v>1</v>
      </c>
      <c r="C1597" s="72" t="str">
        <f>IF(E1597=0,"RESMİ TATİL",VLOOKUP(E1597,LİSTE!$B$7:$D$1300,3,0))</f>
        <v>Zeynep AKDAĞ</v>
      </c>
      <c r="D1597" s="72" t="str">
        <f>IF(F1597=0,"RESMİ TATİL",VLOOKUP(F1597,LİSTE!$B$7:$D$1300,3,0))</f>
        <v>Esma ÇOKER</v>
      </c>
      <c r="E1597" s="72">
        <f>IF(B1597="TATİL",0,IF(F1596=0,F1595+1,IF(LİSTE!$F$1=F1596,1,F1596+1)))</f>
        <v>15</v>
      </c>
      <c r="F1597" s="72">
        <f>IF(E1597=0,0,IF(LİSTE!$F$1=E1597,1,E1597+1))</f>
        <v>16</v>
      </c>
      <c r="G1597" s="72" t="str">
        <f>IFERROR(VLOOKUP(A1597,TATİLLER!$A$2:$D$30000,3,0),"TATİL DEĞİL")</f>
        <v>TATİL DEĞİL</v>
      </c>
    </row>
    <row r="1598" spans="1:7" x14ac:dyDescent="0.25">
      <c r="A1598" s="74">
        <f t="shared" si="364"/>
        <v>47435</v>
      </c>
      <c r="B1598" s="72">
        <f t="shared" si="358"/>
        <v>2</v>
      </c>
      <c r="C1598" s="72" t="str">
        <f>IF(E1598=0,"RESMİ TATİL",VLOOKUP(E1598,LİSTE!$B$7:$D$1300,3,0))</f>
        <v>Dursun Kubilay YAŞAR</v>
      </c>
      <c r="D1598" s="72" t="str">
        <f>IF(F1598=0,"RESMİ TATİL",VLOOKUP(F1598,LİSTE!$B$7:$D$1300,3,0))</f>
        <v>Zeynep Beril BAŞPINAR</v>
      </c>
      <c r="E1598" s="72">
        <f>IF(B1598="TATİL",0,IF(F1597=0,F1596+1,IF(LİSTE!$F$1=F1597,1,F1597+1)))</f>
        <v>17</v>
      </c>
      <c r="F1598" s="72">
        <f>IF(E1598=0,0,IF(LİSTE!$F$1=E1598,1,E1598+1))</f>
        <v>18</v>
      </c>
      <c r="G1598" s="72" t="str">
        <f>IFERROR(VLOOKUP(A1598,TATİLLER!$A$2:$D$30000,3,0),"TATİL DEĞİL")</f>
        <v>TATİL DEĞİL</v>
      </c>
    </row>
    <row r="1599" spans="1:7" x14ac:dyDescent="0.25">
      <c r="A1599" s="74">
        <f t="shared" si="364"/>
        <v>47436</v>
      </c>
      <c r="B1599" s="72">
        <f t="shared" si="358"/>
        <v>3</v>
      </c>
      <c r="C1599" s="72" t="str">
        <f>IF(E1599=0,"RESMİ TATİL",VLOOKUP(E1599,LİSTE!$B$7:$D$1300,3,0))</f>
        <v>Ahmet DAL</v>
      </c>
      <c r="D1599" s="72" t="str">
        <f>IF(F1599=0,"RESMİ TATİL",VLOOKUP(F1599,LİSTE!$B$7:$D$1300,3,0))</f>
        <v>Emirhan KARATAŞ</v>
      </c>
      <c r="E1599" s="72">
        <f>IF(B1599="TATİL",0,IF(F1598=0,F1597+1,IF(LİSTE!$F$1=F1598,1,F1598+1)))</f>
        <v>19</v>
      </c>
      <c r="F1599" s="72">
        <f>IF(E1599=0,0,IF(LİSTE!$F$1=E1599,1,E1599+1))</f>
        <v>20</v>
      </c>
      <c r="G1599" s="72" t="str">
        <f>IFERROR(VLOOKUP(A1599,TATİLLER!$A$2:$D$30000,3,0),"TATİL DEĞİL")</f>
        <v>TATİL DEĞİL</v>
      </c>
    </row>
    <row r="1600" spans="1:7" x14ac:dyDescent="0.25">
      <c r="A1600" s="74">
        <f t="shared" si="364"/>
        <v>47437</v>
      </c>
      <c r="B1600" s="72">
        <f t="shared" si="358"/>
        <v>4</v>
      </c>
      <c r="C1600" s="72" t="str">
        <f>IF(E1600=0,"RESMİ TATİL",VLOOKUP(E1600,LİSTE!$B$7:$D$1300,3,0))</f>
        <v>Zümra Yeter ARI</v>
      </c>
      <c r="D1600" s="72" t="str">
        <f>IF(F1600=0,"RESMİ TATİL",VLOOKUP(F1600,LİSTE!$B$7:$D$1300,3,0))</f>
        <v>Utku KARAGÖZ</v>
      </c>
      <c r="E1600" s="72">
        <f>IF(B1600="TATİL",0,IF(F1599=0,F1598+1,IF(LİSTE!$F$1=F1599,1,F1599+1)))</f>
        <v>21</v>
      </c>
      <c r="F1600" s="72">
        <f>IF(E1600=0,0,IF(LİSTE!$F$1=E1600,1,E1600+1))</f>
        <v>22</v>
      </c>
      <c r="G1600" s="72" t="str">
        <f>IFERROR(VLOOKUP(A1600,TATİLLER!$A$2:$D$30000,3,0),"TATİL DEĞİL")</f>
        <v>TATİL DEĞİL</v>
      </c>
    </row>
    <row r="1601" spans="1:7" x14ac:dyDescent="0.25">
      <c r="A1601" s="74">
        <f t="shared" si="364"/>
        <v>47438</v>
      </c>
      <c r="B1601" s="72">
        <f t="shared" si="358"/>
        <v>5</v>
      </c>
      <c r="C1601" s="72" t="str">
        <f>IF(E1601=0,"RESMİ TATİL",VLOOKUP(E1601,LİSTE!$B$7:$D$1300,3,0))</f>
        <v>Feyza Zümra AVCIOĞLU</v>
      </c>
      <c r="D1601" s="72" t="str">
        <f>IF(F1601=0,"RESMİ TATİL",VLOOKUP(F1601,LİSTE!$B$7:$D$1300,3,0))</f>
        <v>Yusuf Ali TABUR</v>
      </c>
      <c r="E1601" s="72">
        <f>IF(B1601="TATİL",0,IF(F1600=0,F1599+1,IF(LİSTE!$F$1=F1600,1,F1600+1)))</f>
        <v>23</v>
      </c>
      <c r="F1601" s="72">
        <f>IF(E1601=0,0,IF(LİSTE!$F$1=E1601,1,E1601+1))</f>
        <v>24</v>
      </c>
      <c r="G1601" s="72" t="str">
        <f>IFERROR(VLOOKUP(A1601,TATİLLER!$A$2:$D$30000,3,0),"TATİL DEĞİL")</f>
        <v>TATİL DEĞİL</v>
      </c>
    </row>
    <row r="1602" spans="1:7" x14ac:dyDescent="0.25">
      <c r="A1602" s="74">
        <f t="shared" ref="A1602" si="372">A1601+3</f>
        <v>47441</v>
      </c>
      <c r="B1602" s="72">
        <f t="shared" si="358"/>
        <v>1</v>
      </c>
      <c r="C1602" s="72" t="str">
        <f>IF(E1602=0,"RESMİ TATİL",VLOOKUP(E1602,LİSTE!$B$7:$D$1300,3,0))</f>
        <v>Irmak UTEBAY</v>
      </c>
      <c r="D1602" s="72" t="str">
        <f>IF(F1602=0,"RESMİ TATİL",VLOOKUP(F1602,LİSTE!$B$7:$D$1300,3,0))</f>
        <v>Kerem AKKOÇ</v>
      </c>
      <c r="E1602" s="72">
        <f>IF(B1602="TATİL",0,IF(F1601=0,F1600+1,IF(LİSTE!$F$1=F1601,1,F1601+1)))</f>
        <v>25</v>
      </c>
      <c r="F1602" s="72">
        <f>IF(E1602=0,0,IF(LİSTE!$F$1=E1602,1,E1602+1))</f>
        <v>26</v>
      </c>
      <c r="G1602" s="72" t="str">
        <f>IFERROR(VLOOKUP(A1602,TATİLLER!$A$2:$D$30000,3,0),"TATİL DEĞİL")</f>
        <v>TATİL DEĞİL</v>
      </c>
    </row>
    <row r="1603" spans="1:7" x14ac:dyDescent="0.25">
      <c r="A1603" s="74">
        <f t="shared" si="364"/>
        <v>47442</v>
      </c>
      <c r="B1603" s="72">
        <f t="shared" ref="B1603:B1666" si="373">IF(G1603="TATİL","TATİL",WEEKDAY(A1603,2))</f>
        <v>2</v>
      </c>
      <c r="C1603" s="72" t="str">
        <f>IF(E1603=0,"RESMİ TATİL",VLOOKUP(E1603,LİSTE!$B$7:$D$1300,3,0))</f>
        <v>Elçin Ayşe ELMAS</v>
      </c>
      <c r="D1603" s="72" t="str">
        <f>IF(F1603=0,"RESMİ TATİL",VLOOKUP(F1603,LİSTE!$B$7:$D$1300,3,0))</f>
        <v>Muhammed YILDIZDAĞ</v>
      </c>
      <c r="E1603" s="72">
        <f>IF(B1603="TATİL",0,IF(F1602=0,F1601+1,IF(LİSTE!$F$1=F1602,1,F1602+1)))</f>
        <v>27</v>
      </c>
      <c r="F1603" s="72">
        <f>IF(E1603=0,0,IF(LİSTE!$F$1=E1603,1,E1603+1))</f>
        <v>28</v>
      </c>
      <c r="G1603" s="72" t="str">
        <f>IFERROR(VLOOKUP(A1603,TATİLLER!$A$2:$D$30000,3,0),"TATİL DEĞİL")</f>
        <v>TATİL DEĞİL</v>
      </c>
    </row>
    <row r="1604" spans="1:7" x14ac:dyDescent="0.25">
      <c r="A1604" s="74">
        <f t="shared" si="364"/>
        <v>47443</v>
      </c>
      <c r="B1604" s="72">
        <f t="shared" si="373"/>
        <v>3</v>
      </c>
      <c r="C1604" s="72" t="str">
        <f>IF(E1604=0,"RESMİ TATİL",VLOOKUP(E1604,LİSTE!$B$7:$D$1300,3,0))</f>
        <v>Nisa Nur SANCAR</v>
      </c>
      <c r="D1604" s="72" t="str">
        <f>IF(F1604=0,"RESMİ TATİL",VLOOKUP(F1604,LİSTE!$B$7:$D$1300,3,0))</f>
        <v>Esila ÇETİN</v>
      </c>
      <c r="E1604" s="72">
        <f>IF(B1604="TATİL",0,IF(F1603=0,F1602+1,IF(LİSTE!$F$1=F1603,1,F1603+1)))</f>
        <v>1</v>
      </c>
      <c r="F1604" s="72">
        <f>IF(E1604=0,0,IF(LİSTE!$F$1=E1604,1,E1604+1))</f>
        <v>2</v>
      </c>
      <c r="G1604" s="72" t="str">
        <f>IFERROR(VLOOKUP(A1604,TATİLLER!$A$2:$D$30000,3,0),"TATİL DEĞİL")</f>
        <v>TATİL DEĞİL</v>
      </c>
    </row>
    <row r="1605" spans="1:7" x14ac:dyDescent="0.25">
      <c r="A1605" s="74">
        <f t="shared" si="364"/>
        <v>47444</v>
      </c>
      <c r="B1605" s="72">
        <f t="shared" si="373"/>
        <v>4</v>
      </c>
      <c r="C1605" s="72" t="str">
        <f>IF(E1605=0,"RESMİ TATİL",VLOOKUP(E1605,LİSTE!$B$7:$D$1300,3,0))</f>
        <v>Zeynep Sevde TOPUZ</v>
      </c>
      <c r="D1605" s="72" t="str">
        <f>IF(F1605=0,"RESMİ TATİL",VLOOKUP(F1605,LİSTE!$B$7:$D$1300,3,0))</f>
        <v>Ömer Asaf KADAŞ</v>
      </c>
      <c r="E1605" s="72">
        <f>IF(B1605="TATİL",0,IF(F1604=0,F1603+1,IF(LİSTE!$F$1=F1604,1,F1604+1)))</f>
        <v>3</v>
      </c>
      <c r="F1605" s="72">
        <f>IF(E1605=0,0,IF(LİSTE!$F$1=E1605,1,E1605+1))</f>
        <v>4</v>
      </c>
      <c r="G1605" s="72" t="str">
        <f>IFERROR(VLOOKUP(A1605,TATİLLER!$A$2:$D$30000,3,0),"TATİL DEĞİL")</f>
        <v>TATİL DEĞİL</v>
      </c>
    </row>
    <row r="1606" spans="1:7" x14ac:dyDescent="0.25">
      <c r="A1606" s="74">
        <f t="shared" si="364"/>
        <v>47445</v>
      </c>
      <c r="B1606" s="72">
        <f t="shared" si="373"/>
        <v>5</v>
      </c>
      <c r="C1606" s="72" t="str">
        <f>IF(E1606=0,"RESMİ TATİL",VLOOKUP(E1606,LİSTE!$B$7:$D$1300,3,0))</f>
        <v>Ramazan Baran ADIGÜZEL</v>
      </c>
      <c r="D1606" s="72" t="str">
        <f>IF(F1606=0,"RESMİ TATİL",VLOOKUP(F1606,LİSTE!$B$7:$D$1300,3,0))</f>
        <v>Bahar AKGÜN</v>
      </c>
      <c r="E1606" s="72">
        <f>IF(B1606="TATİL",0,IF(F1605=0,F1604+1,IF(LİSTE!$F$1=F1605,1,F1605+1)))</f>
        <v>5</v>
      </c>
      <c r="F1606" s="72">
        <f>IF(E1606=0,0,IF(LİSTE!$F$1=E1606,1,E1606+1))</f>
        <v>6</v>
      </c>
      <c r="G1606" s="72" t="str">
        <f>IFERROR(VLOOKUP(A1606,TATİLLER!$A$2:$D$30000,3,0),"TATİL DEĞİL")</f>
        <v>TATİL DEĞİL</v>
      </c>
    </row>
    <row r="1607" spans="1:7" x14ac:dyDescent="0.25">
      <c r="A1607" s="74">
        <f t="shared" ref="A1607" si="374">A1606+3</f>
        <v>47448</v>
      </c>
      <c r="B1607" s="72">
        <f t="shared" si="373"/>
        <v>1</v>
      </c>
      <c r="C1607" s="72" t="str">
        <f>IF(E1607=0,"RESMİ TATİL",VLOOKUP(E1607,LİSTE!$B$7:$D$1300,3,0))</f>
        <v>Ömer AKGÜL</v>
      </c>
      <c r="D1607" s="72" t="str">
        <f>IF(F1607=0,"RESMİ TATİL",VLOOKUP(F1607,LİSTE!$B$7:$D$1300,3,0))</f>
        <v>Muharrem EFE TANRIVERDİ</v>
      </c>
      <c r="E1607" s="72">
        <f>IF(B1607="TATİL",0,IF(F1606=0,F1605+1,IF(LİSTE!$F$1=F1606,1,F1606+1)))</f>
        <v>7</v>
      </c>
      <c r="F1607" s="72">
        <f>IF(E1607=0,0,IF(LİSTE!$F$1=E1607,1,E1607+1))</f>
        <v>8</v>
      </c>
      <c r="G1607" s="72" t="str">
        <f>IFERROR(VLOOKUP(A1607,TATİLLER!$A$2:$D$30000,3,0),"TATİL DEĞİL")</f>
        <v>TATİL DEĞİL</v>
      </c>
    </row>
    <row r="1608" spans="1:7" x14ac:dyDescent="0.25">
      <c r="A1608" s="74">
        <f t="shared" si="364"/>
        <v>47449</v>
      </c>
      <c r="B1608" s="72">
        <f t="shared" si="373"/>
        <v>2</v>
      </c>
      <c r="C1608" s="72" t="str">
        <f>IF(E1608=0,"RESMİ TATİL",VLOOKUP(E1608,LİSTE!$B$7:$D$1300,3,0))</f>
        <v>Anıl DOĞAN</v>
      </c>
      <c r="D1608" s="72" t="str">
        <f>IF(F1608=0,"RESMİ TATİL",VLOOKUP(F1608,LİSTE!$B$7:$D$1300,3,0))</f>
        <v>İpek ARSLAN</v>
      </c>
      <c r="E1608" s="72">
        <f>IF(B1608="TATİL",0,IF(F1607=0,F1606+1,IF(LİSTE!$F$1=F1607,1,F1607+1)))</f>
        <v>9</v>
      </c>
      <c r="F1608" s="72">
        <f>IF(E1608=0,0,IF(LİSTE!$F$1=E1608,1,E1608+1))</f>
        <v>10</v>
      </c>
      <c r="G1608" s="72" t="str">
        <f>IFERROR(VLOOKUP(A1608,TATİLLER!$A$2:$D$30000,3,0),"TATİL DEĞİL")</f>
        <v>TATİL DEĞİL</v>
      </c>
    </row>
    <row r="1609" spans="1:7" x14ac:dyDescent="0.25">
      <c r="A1609" s="74">
        <f t="shared" si="364"/>
        <v>47450</v>
      </c>
      <c r="B1609" s="72">
        <f t="shared" si="373"/>
        <v>3</v>
      </c>
      <c r="C1609" s="72" t="str">
        <f>IF(E1609=0,"RESMİ TATİL",VLOOKUP(E1609,LİSTE!$B$7:$D$1300,3,0))</f>
        <v>Efe KARSAK</v>
      </c>
      <c r="D1609" s="72" t="str">
        <f>IF(F1609=0,"RESMİ TATİL",VLOOKUP(F1609,LİSTE!$B$7:$D$1300,3,0))</f>
        <v>Abdullah KIRBAÇ</v>
      </c>
      <c r="E1609" s="72">
        <f>IF(B1609="TATİL",0,IF(F1608=0,F1607+1,IF(LİSTE!$F$1=F1608,1,F1608+1)))</f>
        <v>11</v>
      </c>
      <c r="F1609" s="72">
        <f>IF(E1609=0,0,IF(LİSTE!$F$1=E1609,1,E1609+1))</f>
        <v>12</v>
      </c>
      <c r="G1609" s="72" t="str">
        <f>IFERROR(VLOOKUP(A1609,TATİLLER!$A$2:$D$30000,3,0),"TATİL DEĞİL")</f>
        <v>TATİL DEĞİL</v>
      </c>
    </row>
    <row r="1610" spans="1:7" x14ac:dyDescent="0.25">
      <c r="A1610" s="74">
        <f t="shared" si="364"/>
        <v>47451</v>
      </c>
      <c r="B1610" s="72">
        <f t="shared" si="373"/>
        <v>4</v>
      </c>
      <c r="C1610" s="72" t="str">
        <f>IF(E1610=0,"RESMİ TATİL",VLOOKUP(E1610,LİSTE!$B$7:$D$1300,3,0))</f>
        <v>Ümmü Defne GÜLER</v>
      </c>
      <c r="D1610" s="72" t="str">
        <f>IF(F1610=0,"RESMİ TATİL",VLOOKUP(F1610,LİSTE!$B$7:$D$1300,3,0))</f>
        <v>Şevval ÖZDAMAR</v>
      </c>
      <c r="E1610" s="72">
        <f>IF(B1610="TATİL",0,IF(F1609=0,F1608+1,IF(LİSTE!$F$1=F1609,1,F1609+1)))</f>
        <v>13</v>
      </c>
      <c r="F1610" s="72">
        <f>IF(E1610=0,0,IF(LİSTE!$F$1=E1610,1,E1610+1))</f>
        <v>14</v>
      </c>
      <c r="G1610" s="72" t="str">
        <f>IFERROR(VLOOKUP(A1610,TATİLLER!$A$2:$D$30000,3,0),"TATİL DEĞİL")</f>
        <v>TATİL DEĞİL</v>
      </c>
    </row>
    <row r="1611" spans="1:7" x14ac:dyDescent="0.25">
      <c r="A1611" s="74">
        <f t="shared" si="364"/>
        <v>47452</v>
      </c>
      <c r="B1611" s="72">
        <f t="shared" si="373"/>
        <v>5</v>
      </c>
      <c r="C1611" s="72" t="str">
        <f>IF(E1611=0,"RESMİ TATİL",VLOOKUP(E1611,LİSTE!$B$7:$D$1300,3,0))</f>
        <v>Zeynep AKDAĞ</v>
      </c>
      <c r="D1611" s="72" t="str">
        <f>IF(F1611=0,"RESMİ TATİL",VLOOKUP(F1611,LİSTE!$B$7:$D$1300,3,0))</f>
        <v>Esma ÇOKER</v>
      </c>
      <c r="E1611" s="72">
        <f>IF(B1611="TATİL",0,IF(F1610=0,F1609+1,IF(LİSTE!$F$1=F1610,1,F1610+1)))</f>
        <v>15</v>
      </c>
      <c r="F1611" s="72">
        <f>IF(E1611=0,0,IF(LİSTE!$F$1=E1611,1,E1611+1))</f>
        <v>16</v>
      </c>
      <c r="G1611" s="72" t="str">
        <f>IFERROR(VLOOKUP(A1611,TATİLLER!$A$2:$D$30000,3,0),"TATİL DEĞİL")</f>
        <v>TATİL DEĞİL</v>
      </c>
    </row>
    <row r="1612" spans="1:7" x14ac:dyDescent="0.25">
      <c r="A1612" s="74">
        <f t="shared" ref="A1612" si="375">A1611+3</f>
        <v>47455</v>
      </c>
      <c r="B1612" s="72">
        <f t="shared" si="373"/>
        <v>1</v>
      </c>
      <c r="C1612" s="72" t="str">
        <f>IF(E1612=0,"RESMİ TATİL",VLOOKUP(E1612,LİSTE!$B$7:$D$1300,3,0))</f>
        <v>Dursun Kubilay YAŞAR</v>
      </c>
      <c r="D1612" s="72" t="str">
        <f>IF(F1612=0,"RESMİ TATİL",VLOOKUP(F1612,LİSTE!$B$7:$D$1300,3,0))</f>
        <v>Zeynep Beril BAŞPINAR</v>
      </c>
      <c r="E1612" s="72">
        <f>IF(B1612="TATİL",0,IF(F1611=0,F1610+1,IF(LİSTE!$F$1=F1611,1,F1611+1)))</f>
        <v>17</v>
      </c>
      <c r="F1612" s="72">
        <f>IF(E1612=0,0,IF(LİSTE!$F$1=E1612,1,E1612+1))</f>
        <v>18</v>
      </c>
      <c r="G1612" s="72" t="str">
        <f>IFERROR(VLOOKUP(A1612,TATİLLER!$A$2:$D$30000,3,0),"TATİL DEĞİL")</f>
        <v>TATİL DEĞİL</v>
      </c>
    </row>
    <row r="1613" spans="1:7" x14ac:dyDescent="0.25">
      <c r="A1613" s="74">
        <f t="shared" si="364"/>
        <v>47456</v>
      </c>
      <c r="B1613" s="72">
        <f t="shared" si="373"/>
        <v>2</v>
      </c>
      <c r="C1613" s="72" t="str">
        <f>IF(E1613=0,"RESMİ TATİL",VLOOKUP(E1613,LİSTE!$B$7:$D$1300,3,0))</f>
        <v>Ahmet DAL</v>
      </c>
      <c r="D1613" s="72" t="str">
        <f>IF(F1613=0,"RESMİ TATİL",VLOOKUP(F1613,LİSTE!$B$7:$D$1300,3,0))</f>
        <v>Emirhan KARATAŞ</v>
      </c>
      <c r="E1613" s="72">
        <f>IF(B1613="TATİL",0,IF(F1612=0,F1611+1,IF(LİSTE!$F$1=F1612,1,F1612+1)))</f>
        <v>19</v>
      </c>
      <c r="F1613" s="72">
        <f>IF(E1613=0,0,IF(LİSTE!$F$1=E1613,1,E1613+1))</f>
        <v>20</v>
      </c>
      <c r="G1613" s="72" t="str">
        <f>IFERROR(VLOOKUP(A1613,TATİLLER!$A$2:$D$30000,3,0),"TATİL DEĞİL")</f>
        <v>TATİL DEĞİL</v>
      </c>
    </row>
    <row r="1614" spans="1:7" x14ac:dyDescent="0.25">
      <c r="A1614" s="74">
        <f t="shared" si="364"/>
        <v>47457</v>
      </c>
      <c r="B1614" s="72">
        <f t="shared" si="373"/>
        <v>3</v>
      </c>
      <c r="C1614" s="72" t="str">
        <f>IF(E1614=0,"RESMİ TATİL",VLOOKUP(E1614,LİSTE!$B$7:$D$1300,3,0))</f>
        <v>Zümra Yeter ARI</v>
      </c>
      <c r="D1614" s="72" t="str">
        <f>IF(F1614=0,"RESMİ TATİL",VLOOKUP(F1614,LİSTE!$B$7:$D$1300,3,0))</f>
        <v>Utku KARAGÖZ</v>
      </c>
      <c r="E1614" s="72">
        <f>IF(B1614="TATİL",0,IF(F1613=0,F1612+1,IF(LİSTE!$F$1=F1613,1,F1613+1)))</f>
        <v>21</v>
      </c>
      <c r="F1614" s="72">
        <f>IF(E1614=0,0,IF(LİSTE!$F$1=E1614,1,E1614+1))</f>
        <v>22</v>
      </c>
      <c r="G1614" s="72" t="str">
        <f>IFERROR(VLOOKUP(A1614,TATİLLER!$A$2:$D$30000,3,0),"TATİL DEĞİL")</f>
        <v>TATİL DEĞİL</v>
      </c>
    </row>
    <row r="1615" spans="1:7" x14ac:dyDescent="0.25">
      <c r="A1615" s="74">
        <f t="shared" si="364"/>
        <v>47458</v>
      </c>
      <c r="B1615" s="72">
        <f t="shared" si="373"/>
        <v>4</v>
      </c>
      <c r="C1615" s="72" t="str">
        <f>IF(E1615=0,"RESMİ TATİL",VLOOKUP(E1615,LİSTE!$B$7:$D$1300,3,0))</f>
        <v>Feyza Zümra AVCIOĞLU</v>
      </c>
      <c r="D1615" s="72" t="str">
        <f>IF(F1615=0,"RESMİ TATİL",VLOOKUP(F1615,LİSTE!$B$7:$D$1300,3,0))</f>
        <v>Yusuf Ali TABUR</v>
      </c>
      <c r="E1615" s="72">
        <f>IF(B1615="TATİL",0,IF(F1614=0,F1613+1,IF(LİSTE!$F$1=F1614,1,F1614+1)))</f>
        <v>23</v>
      </c>
      <c r="F1615" s="72">
        <f>IF(E1615=0,0,IF(LİSTE!$F$1=E1615,1,E1615+1))</f>
        <v>24</v>
      </c>
      <c r="G1615" s="72" t="str">
        <f>IFERROR(VLOOKUP(A1615,TATİLLER!$A$2:$D$30000,3,0),"TATİL DEĞİL")</f>
        <v>TATİL DEĞİL</v>
      </c>
    </row>
    <row r="1616" spans="1:7" x14ac:dyDescent="0.25">
      <c r="A1616" s="74">
        <f t="shared" si="364"/>
        <v>47459</v>
      </c>
      <c r="B1616" s="72">
        <f t="shared" si="373"/>
        <v>5</v>
      </c>
      <c r="C1616" s="72" t="str">
        <f>IF(E1616=0,"RESMİ TATİL",VLOOKUP(E1616,LİSTE!$B$7:$D$1300,3,0))</f>
        <v>Irmak UTEBAY</v>
      </c>
      <c r="D1616" s="72" t="str">
        <f>IF(F1616=0,"RESMİ TATİL",VLOOKUP(F1616,LİSTE!$B$7:$D$1300,3,0))</f>
        <v>Kerem AKKOÇ</v>
      </c>
      <c r="E1616" s="72">
        <f>IF(B1616="TATİL",0,IF(F1615=0,F1614+1,IF(LİSTE!$F$1=F1615,1,F1615+1)))</f>
        <v>25</v>
      </c>
      <c r="F1616" s="72">
        <f>IF(E1616=0,0,IF(LİSTE!$F$1=E1616,1,E1616+1))</f>
        <v>26</v>
      </c>
      <c r="G1616" s="72" t="str">
        <f>IFERROR(VLOOKUP(A1616,TATİLLER!$A$2:$D$30000,3,0),"TATİL DEĞİL")</f>
        <v>TATİL DEĞİL</v>
      </c>
    </row>
    <row r="1617" spans="1:7" x14ac:dyDescent="0.25">
      <c r="A1617" s="74">
        <f t="shared" ref="A1617" si="376">A1616+3</f>
        <v>47462</v>
      </c>
      <c r="B1617" s="72">
        <f t="shared" si="373"/>
        <v>1</v>
      </c>
      <c r="C1617" s="72" t="str">
        <f>IF(E1617=0,"RESMİ TATİL",VLOOKUP(E1617,LİSTE!$B$7:$D$1300,3,0))</f>
        <v>Elçin Ayşe ELMAS</v>
      </c>
      <c r="D1617" s="72" t="str">
        <f>IF(F1617=0,"RESMİ TATİL",VLOOKUP(F1617,LİSTE!$B$7:$D$1300,3,0))</f>
        <v>Muhammed YILDIZDAĞ</v>
      </c>
      <c r="E1617" s="72">
        <f>IF(B1617="TATİL",0,IF(F1616=0,F1615+1,IF(LİSTE!$F$1=F1616,1,F1616+1)))</f>
        <v>27</v>
      </c>
      <c r="F1617" s="72">
        <f>IF(E1617=0,0,IF(LİSTE!$F$1=E1617,1,E1617+1))</f>
        <v>28</v>
      </c>
      <c r="G1617" s="72" t="str">
        <f>IFERROR(VLOOKUP(A1617,TATİLLER!$A$2:$D$30000,3,0),"TATİL DEĞİL")</f>
        <v>TATİL DEĞİL</v>
      </c>
    </row>
    <row r="1618" spans="1:7" x14ac:dyDescent="0.25">
      <c r="A1618" s="74">
        <f t="shared" si="364"/>
        <v>47463</v>
      </c>
      <c r="B1618" s="72">
        <f t="shared" si="373"/>
        <v>2</v>
      </c>
      <c r="C1618" s="72" t="str">
        <f>IF(E1618=0,"RESMİ TATİL",VLOOKUP(E1618,LİSTE!$B$7:$D$1300,3,0))</f>
        <v>Nisa Nur SANCAR</v>
      </c>
      <c r="D1618" s="72" t="str">
        <f>IF(F1618=0,"RESMİ TATİL",VLOOKUP(F1618,LİSTE!$B$7:$D$1300,3,0))</f>
        <v>Esila ÇETİN</v>
      </c>
      <c r="E1618" s="72">
        <f>IF(B1618="TATİL",0,IF(F1617=0,F1616+1,IF(LİSTE!$F$1=F1617,1,F1617+1)))</f>
        <v>1</v>
      </c>
      <c r="F1618" s="72">
        <f>IF(E1618=0,0,IF(LİSTE!$F$1=E1618,1,E1618+1))</f>
        <v>2</v>
      </c>
      <c r="G1618" s="72" t="str">
        <f>IFERROR(VLOOKUP(A1618,TATİLLER!$A$2:$D$30000,3,0),"TATİL DEĞİL")</f>
        <v>TATİL DEĞİL</v>
      </c>
    </row>
    <row r="1619" spans="1:7" x14ac:dyDescent="0.25">
      <c r="A1619" s="74">
        <f t="shared" si="364"/>
        <v>47464</v>
      </c>
      <c r="B1619" s="72">
        <f t="shared" si="373"/>
        <v>3</v>
      </c>
      <c r="C1619" s="72" t="str">
        <f>IF(E1619=0,"RESMİ TATİL",VLOOKUP(E1619,LİSTE!$B$7:$D$1300,3,0))</f>
        <v>Zeynep Sevde TOPUZ</v>
      </c>
      <c r="D1619" s="72" t="str">
        <f>IF(F1619=0,"RESMİ TATİL",VLOOKUP(F1619,LİSTE!$B$7:$D$1300,3,0))</f>
        <v>Ömer Asaf KADAŞ</v>
      </c>
      <c r="E1619" s="72">
        <f>IF(B1619="TATİL",0,IF(F1618=0,F1617+1,IF(LİSTE!$F$1=F1618,1,F1618+1)))</f>
        <v>3</v>
      </c>
      <c r="F1619" s="72">
        <f>IF(E1619=0,0,IF(LİSTE!$F$1=E1619,1,E1619+1))</f>
        <v>4</v>
      </c>
      <c r="G1619" s="72" t="str">
        <f>IFERROR(VLOOKUP(A1619,TATİLLER!$A$2:$D$30000,3,0),"TATİL DEĞİL")</f>
        <v>TATİL DEĞİL</v>
      </c>
    </row>
    <row r="1620" spans="1:7" x14ac:dyDescent="0.25">
      <c r="A1620" s="74">
        <f t="shared" si="364"/>
        <v>47465</v>
      </c>
      <c r="B1620" s="72">
        <f t="shared" si="373"/>
        <v>4</v>
      </c>
      <c r="C1620" s="72" t="str">
        <f>IF(E1620=0,"RESMİ TATİL",VLOOKUP(E1620,LİSTE!$B$7:$D$1300,3,0))</f>
        <v>Ramazan Baran ADIGÜZEL</v>
      </c>
      <c r="D1620" s="72" t="str">
        <f>IF(F1620=0,"RESMİ TATİL",VLOOKUP(F1620,LİSTE!$B$7:$D$1300,3,0))</f>
        <v>Bahar AKGÜN</v>
      </c>
      <c r="E1620" s="72">
        <f>IF(B1620="TATİL",0,IF(F1619=0,F1618+1,IF(LİSTE!$F$1=F1619,1,F1619+1)))</f>
        <v>5</v>
      </c>
      <c r="F1620" s="72">
        <f>IF(E1620=0,0,IF(LİSTE!$F$1=E1620,1,E1620+1))</f>
        <v>6</v>
      </c>
      <c r="G1620" s="72" t="str">
        <f>IFERROR(VLOOKUP(A1620,TATİLLER!$A$2:$D$30000,3,0),"TATİL DEĞİL")</f>
        <v>TATİL DEĞİL</v>
      </c>
    </row>
    <row r="1621" spans="1:7" x14ac:dyDescent="0.25">
      <c r="A1621" s="74">
        <f t="shared" si="364"/>
        <v>47466</v>
      </c>
      <c r="B1621" s="72">
        <f t="shared" si="373"/>
        <v>5</v>
      </c>
      <c r="C1621" s="72" t="str">
        <f>IF(E1621=0,"RESMİ TATİL",VLOOKUP(E1621,LİSTE!$B$7:$D$1300,3,0))</f>
        <v>Ömer AKGÜL</v>
      </c>
      <c r="D1621" s="72" t="str">
        <f>IF(F1621=0,"RESMİ TATİL",VLOOKUP(F1621,LİSTE!$B$7:$D$1300,3,0))</f>
        <v>Muharrem EFE TANRIVERDİ</v>
      </c>
      <c r="E1621" s="72">
        <f>IF(B1621="TATİL",0,IF(F1620=0,F1619+1,IF(LİSTE!$F$1=F1620,1,F1620+1)))</f>
        <v>7</v>
      </c>
      <c r="F1621" s="72">
        <f>IF(E1621=0,0,IF(LİSTE!$F$1=E1621,1,E1621+1))</f>
        <v>8</v>
      </c>
      <c r="G1621" s="72" t="str">
        <f>IFERROR(VLOOKUP(A1621,TATİLLER!$A$2:$D$30000,3,0),"TATİL DEĞİL")</f>
        <v>TATİL DEĞİL</v>
      </c>
    </row>
    <row r="1622" spans="1:7" x14ac:dyDescent="0.25">
      <c r="A1622" s="74">
        <f t="shared" ref="A1622" si="377">A1621+3</f>
        <v>47469</v>
      </c>
      <c r="B1622" s="72">
        <f t="shared" si="373"/>
        <v>1</v>
      </c>
      <c r="C1622" s="72" t="str">
        <f>IF(E1622=0,"RESMİ TATİL",VLOOKUP(E1622,LİSTE!$B$7:$D$1300,3,0))</f>
        <v>Anıl DOĞAN</v>
      </c>
      <c r="D1622" s="72" t="str">
        <f>IF(F1622=0,"RESMİ TATİL",VLOOKUP(F1622,LİSTE!$B$7:$D$1300,3,0))</f>
        <v>İpek ARSLAN</v>
      </c>
      <c r="E1622" s="72">
        <f>IF(B1622="TATİL",0,IF(F1621=0,F1620+1,IF(LİSTE!$F$1=F1621,1,F1621+1)))</f>
        <v>9</v>
      </c>
      <c r="F1622" s="72">
        <f>IF(E1622=0,0,IF(LİSTE!$F$1=E1622,1,E1622+1))</f>
        <v>10</v>
      </c>
      <c r="G1622" s="72" t="str">
        <f>IFERROR(VLOOKUP(A1622,TATİLLER!$A$2:$D$30000,3,0),"TATİL DEĞİL")</f>
        <v>TATİL DEĞİL</v>
      </c>
    </row>
    <row r="1623" spans="1:7" x14ac:dyDescent="0.25">
      <c r="A1623" s="74">
        <f t="shared" si="364"/>
        <v>47470</v>
      </c>
      <c r="B1623" s="72">
        <f t="shared" si="373"/>
        <v>2</v>
      </c>
      <c r="C1623" s="72" t="str">
        <f>IF(E1623=0,"RESMİ TATİL",VLOOKUP(E1623,LİSTE!$B$7:$D$1300,3,0))</f>
        <v>Efe KARSAK</v>
      </c>
      <c r="D1623" s="72" t="str">
        <f>IF(F1623=0,"RESMİ TATİL",VLOOKUP(F1623,LİSTE!$B$7:$D$1300,3,0))</f>
        <v>Abdullah KIRBAÇ</v>
      </c>
      <c r="E1623" s="72">
        <f>IF(B1623="TATİL",0,IF(F1622=0,F1621+1,IF(LİSTE!$F$1=F1622,1,F1622+1)))</f>
        <v>11</v>
      </c>
      <c r="F1623" s="72">
        <f>IF(E1623=0,0,IF(LİSTE!$F$1=E1623,1,E1623+1))</f>
        <v>12</v>
      </c>
      <c r="G1623" s="72" t="str">
        <f>IFERROR(VLOOKUP(A1623,TATİLLER!$A$2:$D$30000,3,0),"TATİL DEĞİL")</f>
        <v>TATİL DEĞİL</v>
      </c>
    </row>
    <row r="1624" spans="1:7" x14ac:dyDescent="0.25">
      <c r="A1624" s="74">
        <f t="shared" si="364"/>
        <v>47471</v>
      </c>
      <c r="B1624" s="72">
        <f t="shared" si="373"/>
        <v>3</v>
      </c>
      <c r="C1624" s="72" t="str">
        <f>IF(E1624=0,"RESMİ TATİL",VLOOKUP(E1624,LİSTE!$B$7:$D$1300,3,0))</f>
        <v>Ümmü Defne GÜLER</v>
      </c>
      <c r="D1624" s="72" t="str">
        <f>IF(F1624=0,"RESMİ TATİL",VLOOKUP(F1624,LİSTE!$B$7:$D$1300,3,0))</f>
        <v>Şevval ÖZDAMAR</v>
      </c>
      <c r="E1624" s="72">
        <f>IF(B1624="TATİL",0,IF(F1623=0,F1622+1,IF(LİSTE!$F$1=F1623,1,F1623+1)))</f>
        <v>13</v>
      </c>
      <c r="F1624" s="72">
        <f>IF(E1624=0,0,IF(LİSTE!$F$1=E1624,1,E1624+1))</f>
        <v>14</v>
      </c>
      <c r="G1624" s="72" t="str">
        <f>IFERROR(VLOOKUP(A1624,TATİLLER!$A$2:$D$30000,3,0),"TATİL DEĞİL")</f>
        <v>TATİL DEĞİL</v>
      </c>
    </row>
    <row r="1625" spans="1:7" x14ac:dyDescent="0.25">
      <c r="A1625" s="74">
        <f t="shared" si="364"/>
        <v>47472</v>
      </c>
      <c r="B1625" s="72">
        <f t="shared" si="373"/>
        <v>4</v>
      </c>
      <c r="C1625" s="72" t="str">
        <f>IF(E1625=0,"RESMİ TATİL",VLOOKUP(E1625,LİSTE!$B$7:$D$1300,3,0))</f>
        <v>Zeynep AKDAĞ</v>
      </c>
      <c r="D1625" s="72" t="str">
        <f>IF(F1625=0,"RESMİ TATİL",VLOOKUP(F1625,LİSTE!$B$7:$D$1300,3,0))</f>
        <v>Esma ÇOKER</v>
      </c>
      <c r="E1625" s="72">
        <f>IF(B1625="TATİL",0,IF(F1624=0,F1623+1,IF(LİSTE!$F$1=F1624,1,F1624+1)))</f>
        <v>15</v>
      </c>
      <c r="F1625" s="72">
        <f>IF(E1625=0,0,IF(LİSTE!$F$1=E1625,1,E1625+1))</f>
        <v>16</v>
      </c>
      <c r="G1625" s="72" t="str">
        <f>IFERROR(VLOOKUP(A1625,TATİLLER!$A$2:$D$30000,3,0),"TATİL DEĞİL")</f>
        <v>TATİL DEĞİL</v>
      </c>
    </row>
    <row r="1626" spans="1:7" x14ac:dyDescent="0.25">
      <c r="A1626" s="74">
        <f t="shared" si="364"/>
        <v>47473</v>
      </c>
      <c r="B1626" s="72">
        <f t="shared" si="373"/>
        <v>5</v>
      </c>
      <c r="C1626" s="72" t="str">
        <f>IF(E1626=0,"RESMİ TATİL",VLOOKUP(E1626,LİSTE!$B$7:$D$1300,3,0))</f>
        <v>Dursun Kubilay YAŞAR</v>
      </c>
      <c r="D1626" s="72" t="str">
        <f>IF(F1626=0,"RESMİ TATİL",VLOOKUP(F1626,LİSTE!$B$7:$D$1300,3,0))</f>
        <v>Zeynep Beril BAŞPINAR</v>
      </c>
      <c r="E1626" s="72">
        <f>IF(B1626="TATİL",0,IF(F1625=0,F1624+1,IF(LİSTE!$F$1=F1625,1,F1625+1)))</f>
        <v>17</v>
      </c>
      <c r="F1626" s="72">
        <f>IF(E1626=0,0,IF(LİSTE!$F$1=E1626,1,E1626+1))</f>
        <v>18</v>
      </c>
      <c r="G1626" s="72" t="str">
        <f>IFERROR(VLOOKUP(A1626,TATİLLER!$A$2:$D$30000,3,0),"TATİL DEĞİL")</f>
        <v>TATİL DEĞİL</v>
      </c>
    </row>
    <row r="1627" spans="1:7" x14ac:dyDescent="0.25">
      <c r="A1627" s="74">
        <f t="shared" ref="A1627" si="378">A1626+3</f>
        <v>47476</v>
      </c>
      <c r="B1627" s="72">
        <f t="shared" si="373"/>
        <v>1</v>
      </c>
      <c r="C1627" s="72" t="str">
        <f>IF(E1627=0,"RESMİ TATİL",VLOOKUP(E1627,LİSTE!$B$7:$D$1300,3,0))</f>
        <v>Ahmet DAL</v>
      </c>
      <c r="D1627" s="72" t="str">
        <f>IF(F1627=0,"RESMİ TATİL",VLOOKUP(F1627,LİSTE!$B$7:$D$1300,3,0))</f>
        <v>Emirhan KARATAŞ</v>
      </c>
      <c r="E1627" s="72">
        <f>IF(B1627="TATİL",0,IF(F1626=0,F1625+1,IF(LİSTE!$F$1=F1626,1,F1626+1)))</f>
        <v>19</v>
      </c>
      <c r="F1627" s="72">
        <f>IF(E1627=0,0,IF(LİSTE!$F$1=E1627,1,E1627+1))</f>
        <v>20</v>
      </c>
      <c r="G1627" s="72" t="str">
        <f>IFERROR(VLOOKUP(A1627,TATİLLER!$A$2:$D$30000,3,0),"TATİL DEĞİL")</f>
        <v>TATİL DEĞİL</v>
      </c>
    </row>
    <row r="1628" spans="1:7" x14ac:dyDescent="0.25">
      <c r="A1628" s="74">
        <f t="shared" ref="A1628:A1691" si="379">A1627+1</f>
        <v>47477</v>
      </c>
      <c r="B1628" s="72">
        <f t="shared" si="373"/>
        <v>2</v>
      </c>
      <c r="C1628" s="72" t="str">
        <f>IF(E1628=0,"RESMİ TATİL",VLOOKUP(E1628,LİSTE!$B$7:$D$1300,3,0))</f>
        <v>Zümra Yeter ARI</v>
      </c>
      <c r="D1628" s="72" t="str">
        <f>IF(F1628=0,"RESMİ TATİL",VLOOKUP(F1628,LİSTE!$B$7:$D$1300,3,0))</f>
        <v>Utku KARAGÖZ</v>
      </c>
      <c r="E1628" s="72">
        <f>IF(B1628="TATİL",0,IF(F1627=0,F1626+1,IF(LİSTE!$F$1=F1627,1,F1627+1)))</f>
        <v>21</v>
      </c>
      <c r="F1628" s="72">
        <f>IF(E1628=0,0,IF(LİSTE!$F$1=E1628,1,E1628+1))</f>
        <v>22</v>
      </c>
      <c r="G1628" s="72" t="str">
        <f>IFERROR(VLOOKUP(A1628,TATİLLER!$A$2:$D$30000,3,0),"TATİL DEĞİL")</f>
        <v>TATİL DEĞİL</v>
      </c>
    </row>
    <row r="1629" spans="1:7" x14ac:dyDescent="0.25">
      <c r="A1629" s="74">
        <f t="shared" si="379"/>
        <v>47478</v>
      </c>
      <c r="B1629" s="72">
        <f t="shared" si="373"/>
        <v>3</v>
      </c>
      <c r="C1629" s="72" t="str">
        <f>IF(E1629=0,"RESMİ TATİL",VLOOKUP(E1629,LİSTE!$B$7:$D$1300,3,0))</f>
        <v>Feyza Zümra AVCIOĞLU</v>
      </c>
      <c r="D1629" s="72" t="str">
        <f>IF(F1629=0,"RESMİ TATİL",VLOOKUP(F1629,LİSTE!$B$7:$D$1300,3,0))</f>
        <v>Yusuf Ali TABUR</v>
      </c>
      <c r="E1629" s="72">
        <f>IF(B1629="TATİL",0,IF(F1628=0,F1627+1,IF(LİSTE!$F$1=F1628,1,F1628+1)))</f>
        <v>23</v>
      </c>
      <c r="F1629" s="72">
        <f>IF(E1629=0,0,IF(LİSTE!$F$1=E1629,1,E1629+1))</f>
        <v>24</v>
      </c>
      <c r="G1629" s="72" t="str">
        <f>IFERROR(VLOOKUP(A1629,TATİLLER!$A$2:$D$30000,3,0),"TATİL DEĞİL")</f>
        <v>TATİL DEĞİL</v>
      </c>
    </row>
    <row r="1630" spans="1:7" x14ac:dyDescent="0.25">
      <c r="A1630" s="74">
        <f t="shared" si="379"/>
        <v>47479</v>
      </c>
      <c r="B1630" s="72">
        <f t="shared" si="373"/>
        <v>4</v>
      </c>
      <c r="C1630" s="72" t="str">
        <f>IF(E1630=0,"RESMİ TATİL",VLOOKUP(E1630,LİSTE!$B$7:$D$1300,3,0))</f>
        <v>Irmak UTEBAY</v>
      </c>
      <c r="D1630" s="72" t="str">
        <f>IF(F1630=0,"RESMİ TATİL",VLOOKUP(F1630,LİSTE!$B$7:$D$1300,3,0))</f>
        <v>Kerem AKKOÇ</v>
      </c>
      <c r="E1630" s="72">
        <f>IF(B1630="TATİL",0,IF(F1629=0,F1628+1,IF(LİSTE!$F$1=F1629,1,F1629+1)))</f>
        <v>25</v>
      </c>
      <c r="F1630" s="72">
        <f>IF(E1630=0,0,IF(LİSTE!$F$1=E1630,1,E1630+1))</f>
        <v>26</v>
      </c>
      <c r="G1630" s="72" t="str">
        <f>IFERROR(VLOOKUP(A1630,TATİLLER!$A$2:$D$30000,3,0),"TATİL DEĞİL")</f>
        <v>TATİL DEĞİL</v>
      </c>
    </row>
    <row r="1631" spans="1:7" x14ac:dyDescent="0.25">
      <c r="A1631" s="74">
        <f t="shared" si="379"/>
        <v>47480</v>
      </c>
      <c r="B1631" s="72">
        <f t="shared" si="373"/>
        <v>5</v>
      </c>
      <c r="C1631" s="72" t="str">
        <f>IF(E1631=0,"RESMİ TATİL",VLOOKUP(E1631,LİSTE!$B$7:$D$1300,3,0))</f>
        <v>Elçin Ayşe ELMAS</v>
      </c>
      <c r="D1631" s="72" t="str">
        <f>IF(F1631=0,"RESMİ TATİL",VLOOKUP(F1631,LİSTE!$B$7:$D$1300,3,0))</f>
        <v>Muhammed YILDIZDAĞ</v>
      </c>
      <c r="E1631" s="72">
        <f>IF(B1631="TATİL",0,IF(F1630=0,F1629+1,IF(LİSTE!$F$1=F1630,1,F1630+1)))</f>
        <v>27</v>
      </c>
      <c r="F1631" s="72">
        <f>IF(E1631=0,0,IF(LİSTE!$F$1=E1631,1,E1631+1))</f>
        <v>28</v>
      </c>
      <c r="G1631" s="72" t="str">
        <f>IFERROR(VLOOKUP(A1631,TATİLLER!$A$2:$D$30000,3,0),"TATİL DEĞİL")</f>
        <v>TATİL DEĞİL</v>
      </c>
    </row>
    <row r="1632" spans="1:7" x14ac:dyDescent="0.25">
      <c r="A1632" s="74">
        <f t="shared" ref="A1632" si="380">A1631+3</f>
        <v>47483</v>
      </c>
      <c r="B1632" s="72">
        <f t="shared" si="373"/>
        <v>1</v>
      </c>
      <c r="C1632" s="72" t="str">
        <f>IF(E1632=0,"RESMİ TATİL",VLOOKUP(E1632,LİSTE!$B$7:$D$1300,3,0))</f>
        <v>Nisa Nur SANCAR</v>
      </c>
      <c r="D1632" s="72" t="str">
        <f>IF(F1632=0,"RESMİ TATİL",VLOOKUP(F1632,LİSTE!$B$7:$D$1300,3,0))</f>
        <v>Esila ÇETİN</v>
      </c>
      <c r="E1632" s="72">
        <f>IF(B1632="TATİL",0,IF(F1631=0,F1630+1,IF(LİSTE!$F$1=F1631,1,F1631+1)))</f>
        <v>1</v>
      </c>
      <c r="F1632" s="72">
        <f>IF(E1632=0,0,IF(LİSTE!$F$1=E1632,1,E1632+1))</f>
        <v>2</v>
      </c>
      <c r="G1632" s="72" t="str">
        <f>IFERROR(VLOOKUP(A1632,TATİLLER!$A$2:$D$30000,3,0),"TATİL DEĞİL")</f>
        <v>TATİL DEĞİL</v>
      </c>
    </row>
    <row r="1633" spans="1:7" x14ac:dyDescent="0.25">
      <c r="A1633" s="74">
        <f t="shared" si="379"/>
        <v>47484</v>
      </c>
      <c r="B1633" s="72">
        <f t="shared" si="373"/>
        <v>2</v>
      </c>
      <c r="C1633" s="72" t="str">
        <f>IF(E1633=0,"RESMİ TATİL",VLOOKUP(E1633,LİSTE!$B$7:$D$1300,3,0))</f>
        <v>Zeynep Sevde TOPUZ</v>
      </c>
      <c r="D1633" s="72" t="str">
        <f>IF(F1633=0,"RESMİ TATİL",VLOOKUP(F1633,LİSTE!$B$7:$D$1300,3,0))</f>
        <v>Ömer Asaf KADAŞ</v>
      </c>
      <c r="E1633" s="72">
        <f>IF(B1633="TATİL",0,IF(F1632=0,F1631+1,IF(LİSTE!$F$1=F1632,1,F1632+1)))</f>
        <v>3</v>
      </c>
      <c r="F1633" s="72">
        <f>IF(E1633=0,0,IF(LİSTE!$F$1=E1633,1,E1633+1))</f>
        <v>4</v>
      </c>
      <c r="G1633" s="72" t="str">
        <f>IFERROR(VLOOKUP(A1633,TATİLLER!$A$2:$D$30000,3,0),"TATİL DEĞİL")</f>
        <v>TATİL DEĞİL</v>
      </c>
    </row>
    <row r="1634" spans="1:7" x14ac:dyDescent="0.25">
      <c r="A1634" s="74">
        <f t="shared" si="379"/>
        <v>47485</v>
      </c>
      <c r="B1634" s="72">
        <f t="shared" si="373"/>
        <v>3</v>
      </c>
      <c r="C1634" s="72" t="str">
        <f>IF(E1634=0,"RESMİ TATİL",VLOOKUP(E1634,LİSTE!$B$7:$D$1300,3,0))</f>
        <v>Ramazan Baran ADIGÜZEL</v>
      </c>
      <c r="D1634" s="72" t="str">
        <f>IF(F1634=0,"RESMİ TATİL",VLOOKUP(F1634,LİSTE!$B$7:$D$1300,3,0))</f>
        <v>Bahar AKGÜN</v>
      </c>
      <c r="E1634" s="72">
        <f>IF(B1634="TATİL",0,IF(F1633=0,F1632+1,IF(LİSTE!$F$1=F1633,1,F1633+1)))</f>
        <v>5</v>
      </c>
      <c r="F1634" s="72">
        <f>IF(E1634=0,0,IF(LİSTE!$F$1=E1634,1,E1634+1))</f>
        <v>6</v>
      </c>
      <c r="G1634" s="72" t="str">
        <f>IFERROR(VLOOKUP(A1634,TATİLLER!$A$2:$D$30000,3,0),"TATİL DEĞİL")</f>
        <v>TATİL DEĞİL</v>
      </c>
    </row>
    <row r="1635" spans="1:7" x14ac:dyDescent="0.25">
      <c r="A1635" s="74">
        <f t="shared" si="379"/>
        <v>47486</v>
      </c>
      <c r="B1635" s="72">
        <f t="shared" si="373"/>
        <v>4</v>
      </c>
      <c r="C1635" s="72" t="str">
        <f>IF(E1635=0,"RESMİ TATİL",VLOOKUP(E1635,LİSTE!$B$7:$D$1300,3,0))</f>
        <v>Ömer AKGÜL</v>
      </c>
      <c r="D1635" s="72" t="str">
        <f>IF(F1635=0,"RESMİ TATİL",VLOOKUP(F1635,LİSTE!$B$7:$D$1300,3,0))</f>
        <v>Muharrem EFE TANRIVERDİ</v>
      </c>
      <c r="E1635" s="72">
        <f>IF(B1635="TATİL",0,IF(F1634=0,F1633+1,IF(LİSTE!$F$1=F1634,1,F1634+1)))</f>
        <v>7</v>
      </c>
      <c r="F1635" s="72">
        <f>IF(E1635=0,0,IF(LİSTE!$F$1=E1635,1,E1635+1))</f>
        <v>8</v>
      </c>
      <c r="G1635" s="72" t="str">
        <f>IFERROR(VLOOKUP(A1635,TATİLLER!$A$2:$D$30000,3,0),"TATİL DEĞİL")</f>
        <v>TATİL DEĞİL</v>
      </c>
    </row>
    <row r="1636" spans="1:7" x14ac:dyDescent="0.25">
      <c r="A1636" s="74">
        <f t="shared" si="379"/>
        <v>47487</v>
      </c>
      <c r="B1636" s="72">
        <f t="shared" si="373"/>
        <v>5</v>
      </c>
      <c r="C1636" s="72" t="str">
        <f>IF(E1636=0,"RESMİ TATİL",VLOOKUP(E1636,LİSTE!$B$7:$D$1300,3,0))</f>
        <v>Anıl DOĞAN</v>
      </c>
      <c r="D1636" s="72" t="str">
        <f>IF(F1636=0,"RESMİ TATİL",VLOOKUP(F1636,LİSTE!$B$7:$D$1300,3,0))</f>
        <v>İpek ARSLAN</v>
      </c>
      <c r="E1636" s="72">
        <f>IF(B1636="TATİL",0,IF(F1635=0,F1634+1,IF(LİSTE!$F$1=F1635,1,F1635+1)))</f>
        <v>9</v>
      </c>
      <c r="F1636" s="72">
        <f>IF(E1636=0,0,IF(LİSTE!$F$1=E1636,1,E1636+1))</f>
        <v>10</v>
      </c>
      <c r="G1636" s="72" t="str">
        <f>IFERROR(VLOOKUP(A1636,TATİLLER!$A$2:$D$30000,3,0),"TATİL DEĞİL")</f>
        <v>TATİL DEĞİL</v>
      </c>
    </row>
    <row r="1637" spans="1:7" x14ac:dyDescent="0.25">
      <c r="A1637" s="74">
        <f t="shared" ref="A1637" si="381">A1636+3</f>
        <v>47490</v>
      </c>
      <c r="B1637" s="72">
        <f t="shared" si="373"/>
        <v>1</v>
      </c>
      <c r="C1637" s="72" t="str">
        <f>IF(E1637=0,"RESMİ TATİL",VLOOKUP(E1637,LİSTE!$B$7:$D$1300,3,0))</f>
        <v>Efe KARSAK</v>
      </c>
      <c r="D1637" s="72" t="str">
        <f>IF(F1637=0,"RESMİ TATİL",VLOOKUP(F1637,LİSTE!$B$7:$D$1300,3,0))</f>
        <v>Abdullah KIRBAÇ</v>
      </c>
      <c r="E1637" s="72">
        <f>IF(B1637="TATİL",0,IF(F1636=0,F1635+1,IF(LİSTE!$F$1=F1636,1,F1636+1)))</f>
        <v>11</v>
      </c>
      <c r="F1637" s="72">
        <f>IF(E1637=0,0,IF(LİSTE!$F$1=E1637,1,E1637+1))</f>
        <v>12</v>
      </c>
      <c r="G1637" s="72" t="str">
        <f>IFERROR(VLOOKUP(A1637,TATİLLER!$A$2:$D$30000,3,0),"TATİL DEĞİL")</f>
        <v>TATİL DEĞİL</v>
      </c>
    </row>
    <row r="1638" spans="1:7" x14ac:dyDescent="0.25">
      <c r="A1638" s="74">
        <f t="shared" si="379"/>
        <v>47491</v>
      </c>
      <c r="B1638" s="72">
        <f t="shared" si="373"/>
        <v>2</v>
      </c>
      <c r="C1638" s="72" t="str">
        <f>IF(E1638=0,"RESMİ TATİL",VLOOKUP(E1638,LİSTE!$B$7:$D$1300,3,0))</f>
        <v>Ümmü Defne GÜLER</v>
      </c>
      <c r="D1638" s="72" t="str">
        <f>IF(F1638=0,"RESMİ TATİL",VLOOKUP(F1638,LİSTE!$B$7:$D$1300,3,0))</f>
        <v>Şevval ÖZDAMAR</v>
      </c>
      <c r="E1638" s="72">
        <f>IF(B1638="TATİL",0,IF(F1637=0,F1636+1,IF(LİSTE!$F$1=F1637,1,F1637+1)))</f>
        <v>13</v>
      </c>
      <c r="F1638" s="72">
        <f>IF(E1638=0,0,IF(LİSTE!$F$1=E1638,1,E1638+1))</f>
        <v>14</v>
      </c>
      <c r="G1638" s="72" t="str">
        <f>IFERROR(VLOOKUP(A1638,TATİLLER!$A$2:$D$30000,3,0),"TATİL DEĞİL")</f>
        <v>TATİL DEĞİL</v>
      </c>
    </row>
    <row r="1639" spans="1:7" x14ac:dyDescent="0.25">
      <c r="A1639" s="74">
        <f t="shared" si="379"/>
        <v>47492</v>
      </c>
      <c r="B1639" s="72">
        <f t="shared" si="373"/>
        <v>3</v>
      </c>
      <c r="C1639" s="72" t="str">
        <f>IF(E1639=0,"RESMİ TATİL",VLOOKUP(E1639,LİSTE!$B$7:$D$1300,3,0))</f>
        <v>Zeynep AKDAĞ</v>
      </c>
      <c r="D1639" s="72" t="str">
        <f>IF(F1639=0,"RESMİ TATİL",VLOOKUP(F1639,LİSTE!$B$7:$D$1300,3,0))</f>
        <v>Esma ÇOKER</v>
      </c>
      <c r="E1639" s="72">
        <f>IF(B1639="TATİL",0,IF(F1638=0,F1637+1,IF(LİSTE!$F$1=F1638,1,F1638+1)))</f>
        <v>15</v>
      </c>
      <c r="F1639" s="72">
        <f>IF(E1639=0,0,IF(LİSTE!$F$1=E1639,1,E1639+1))</f>
        <v>16</v>
      </c>
      <c r="G1639" s="72" t="str">
        <f>IFERROR(VLOOKUP(A1639,TATİLLER!$A$2:$D$30000,3,0),"TATİL DEĞİL")</f>
        <v>TATİL DEĞİL</v>
      </c>
    </row>
    <row r="1640" spans="1:7" x14ac:dyDescent="0.25">
      <c r="A1640" s="74">
        <f t="shared" si="379"/>
        <v>47493</v>
      </c>
      <c r="B1640" s="72">
        <f t="shared" si="373"/>
        <v>4</v>
      </c>
      <c r="C1640" s="72" t="str">
        <f>IF(E1640=0,"RESMİ TATİL",VLOOKUP(E1640,LİSTE!$B$7:$D$1300,3,0))</f>
        <v>Dursun Kubilay YAŞAR</v>
      </c>
      <c r="D1640" s="72" t="str">
        <f>IF(F1640=0,"RESMİ TATİL",VLOOKUP(F1640,LİSTE!$B$7:$D$1300,3,0))</f>
        <v>Zeynep Beril BAŞPINAR</v>
      </c>
      <c r="E1640" s="72">
        <f>IF(B1640="TATİL",0,IF(F1639=0,F1638+1,IF(LİSTE!$F$1=F1639,1,F1639+1)))</f>
        <v>17</v>
      </c>
      <c r="F1640" s="72">
        <f>IF(E1640=0,0,IF(LİSTE!$F$1=E1640,1,E1640+1))</f>
        <v>18</v>
      </c>
      <c r="G1640" s="72" t="str">
        <f>IFERROR(VLOOKUP(A1640,TATİLLER!$A$2:$D$30000,3,0),"TATİL DEĞİL")</f>
        <v>TATİL DEĞİL</v>
      </c>
    </row>
    <row r="1641" spans="1:7" x14ac:dyDescent="0.25">
      <c r="A1641" s="74">
        <f t="shared" si="379"/>
        <v>47494</v>
      </c>
      <c r="B1641" s="72">
        <f t="shared" si="373"/>
        <v>5</v>
      </c>
      <c r="C1641" s="72" t="str">
        <f>IF(E1641=0,"RESMİ TATİL",VLOOKUP(E1641,LİSTE!$B$7:$D$1300,3,0))</f>
        <v>Ahmet DAL</v>
      </c>
      <c r="D1641" s="72" t="str">
        <f>IF(F1641=0,"RESMİ TATİL",VLOOKUP(F1641,LİSTE!$B$7:$D$1300,3,0))</f>
        <v>Emirhan KARATAŞ</v>
      </c>
      <c r="E1641" s="72">
        <f>IF(B1641="TATİL",0,IF(F1640=0,F1639+1,IF(LİSTE!$F$1=F1640,1,F1640+1)))</f>
        <v>19</v>
      </c>
      <c r="F1641" s="72">
        <f>IF(E1641=0,0,IF(LİSTE!$F$1=E1641,1,E1641+1))</f>
        <v>20</v>
      </c>
      <c r="G1641" s="72" t="str">
        <f>IFERROR(VLOOKUP(A1641,TATİLLER!$A$2:$D$30000,3,0),"TATİL DEĞİL")</f>
        <v>TATİL DEĞİL</v>
      </c>
    </row>
    <row r="1642" spans="1:7" x14ac:dyDescent="0.25">
      <c r="A1642" s="74">
        <f t="shared" ref="A1642" si="382">A1641+3</f>
        <v>47497</v>
      </c>
      <c r="B1642" s="72">
        <f t="shared" si="373"/>
        <v>1</v>
      </c>
      <c r="C1642" s="72" t="str">
        <f>IF(E1642=0,"RESMİ TATİL",VLOOKUP(E1642,LİSTE!$B$7:$D$1300,3,0))</f>
        <v>Zümra Yeter ARI</v>
      </c>
      <c r="D1642" s="72" t="str">
        <f>IF(F1642=0,"RESMİ TATİL",VLOOKUP(F1642,LİSTE!$B$7:$D$1300,3,0))</f>
        <v>Utku KARAGÖZ</v>
      </c>
      <c r="E1642" s="72">
        <f>IF(B1642="TATİL",0,IF(F1641=0,F1640+1,IF(LİSTE!$F$1=F1641,1,F1641+1)))</f>
        <v>21</v>
      </c>
      <c r="F1642" s="72">
        <f>IF(E1642=0,0,IF(LİSTE!$F$1=E1642,1,E1642+1))</f>
        <v>22</v>
      </c>
      <c r="G1642" s="72" t="str">
        <f>IFERROR(VLOOKUP(A1642,TATİLLER!$A$2:$D$30000,3,0),"TATİL DEĞİL")</f>
        <v>TATİL DEĞİL</v>
      </c>
    </row>
    <row r="1643" spans="1:7" x14ac:dyDescent="0.25">
      <c r="A1643" s="74">
        <f t="shared" si="379"/>
        <v>47498</v>
      </c>
      <c r="B1643" s="72">
        <f t="shared" si="373"/>
        <v>2</v>
      </c>
      <c r="C1643" s="72" t="str">
        <f>IF(E1643=0,"RESMİ TATİL",VLOOKUP(E1643,LİSTE!$B$7:$D$1300,3,0))</f>
        <v>Feyza Zümra AVCIOĞLU</v>
      </c>
      <c r="D1643" s="72" t="str">
        <f>IF(F1643=0,"RESMİ TATİL",VLOOKUP(F1643,LİSTE!$B$7:$D$1300,3,0))</f>
        <v>Yusuf Ali TABUR</v>
      </c>
      <c r="E1643" s="72">
        <f>IF(B1643="TATİL",0,IF(F1642=0,F1641+1,IF(LİSTE!$F$1=F1642,1,F1642+1)))</f>
        <v>23</v>
      </c>
      <c r="F1643" s="72">
        <f>IF(E1643=0,0,IF(LİSTE!$F$1=E1643,1,E1643+1))</f>
        <v>24</v>
      </c>
      <c r="G1643" s="72" t="str">
        <f>IFERROR(VLOOKUP(A1643,TATİLLER!$A$2:$D$30000,3,0),"TATİL DEĞİL")</f>
        <v>TATİL DEĞİL</v>
      </c>
    </row>
    <row r="1644" spans="1:7" x14ac:dyDescent="0.25">
      <c r="A1644" s="74">
        <f t="shared" si="379"/>
        <v>47499</v>
      </c>
      <c r="B1644" s="72">
        <f t="shared" si="373"/>
        <v>3</v>
      </c>
      <c r="C1644" s="72" t="str">
        <f>IF(E1644=0,"RESMİ TATİL",VLOOKUP(E1644,LİSTE!$B$7:$D$1300,3,0))</f>
        <v>Irmak UTEBAY</v>
      </c>
      <c r="D1644" s="72" t="str">
        <f>IF(F1644=0,"RESMİ TATİL",VLOOKUP(F1644,LİSTE!$B$7:$D$1300,3,0))</f>
        <v>Kerem AKKOÇ</v>
      </c>
      <c r="E1644" s="72">
        <f>IF(B1644="TATİL",0,IF(F1643=0,F1642+1,IF(LİSTE!$F$1=F1643,1,F1643+1)))</f>
        <v>25</v>
      </c>
      <c r="F1644" s="72">
        <f>IF(E1644=0,0,IF(LİSTE!$F$1=E1644,1,E1644+1))</f>
        <v>26</v>
      </c>
      <c r="G1644" s="72" t="str">
        <f>IFERROR(VLOOKUP(A1644,TATİLLER!$A$2:$D$30000,3,0),"TATİL DEĞİL")</f>
        <v>TATİL DEĞİL</v>
      </c>
    </row>
    <row r="1645" spans="1:7" x14ac:dyDescent="0.25">
      <c r="A1645" s="74">
        <f t="shared" si="379"/>
        <v>47500</v>
      </c>
      <c r="B1645" s="72">
        <f t="shared" si="373"/>
        <v>4</v>
      </c>
      <c r="C1645" s="72" t="str">
        <f>IF(E1645=0,"RESMİ TATİL",VLOOKUP(E1645,LİSTE!$B$7:$D$1300,3,0))</f>
        <v>Elçin Ayşe ELMAS</v>
      </c>
      <c r="D1645" s="72" t="str">
        <f>IF(F1645=0,"RESMİ TATİL",VLOOKUP(F1645,LİSTE!$B$7:$D$1300,3,0))</f>
        <v>Muhammed YILDIZDAĞ</v>
      </c>
      <c r="E1645" s="72">
        <f>IF(B1645="TATİL",0,IF(F1644=0,F1643+1,IF(LİSTE!$F$1=F1644,1,F1644+1)))</f>
        <v>27</v>
      </c>
      <c r="F1645" s="72">
        <f>IF(E1645=0,0,IF(LİSTE!$F$1=E1645,1,E1645+1))</f>
        <v>28</v>
      </c>
      <c r="G1645" s="72" t="str">
        <f>IFERROR(VLOOKUP(A1645,TATİLLER!$A$2:$D$30000,3,0),"TATİL DEĞİL")</f>
        <v>TATİL DEĞİL</v>
      </c>
    </row>
    <row r="1646" spans="1:7" x14ac:dyDescent="0.25">
      <c r="A1646" s="74">
        <f t="shared" si="379"/>
        <v>47501</v>
      </c>
      <c r="B1646" s="72">
        <f t="shared" si="373"/>
        <v>5</v>
      </c>
      <c r="C1646" s="72" t="str">
        <f>IF(E1646=0,"RESMİ TATİL",VLOOKUP(E1646,LİSTE!$B$7:$D$1300,3,0))</f>
        <v>Nisa Nur SANCAR</v>
      </c>
      <c r="D1646" s="72" t="str">
        <f>IF(F1646=0,"RESMİ TATİL",VLOOKUP(F1646,LİSTE!$B$7:$D$1300,3,0))</f>
        <v>Esila ÇETİN</v>
      </c>
      <c r="E1646" s="72">
        <f>IF(B1646="TATİL",0,IF(F1645=0,F1644+1,IF(LİSTE!$F$1=F1645,1,F1645+1)))</f>
        <v>1</v>
      </c>
      <c r="F1646" s="72">
        <f>IF(E1646=0,0,IF(LİSTE!$F$1=E1646,1,E1646+1))</f>
        <v>2</v>
      </c>
      <c r="G1646" s="72" t="str">
        <f>IFERROR(VLOOKUP(A1646,TATİLLER!$A$2:$D$30000,3,0),"TATİL DEĞİL")</f>
        <v>TATİL DEĞİL</v>
      </c>
    </row>
    <row r="1647" spans="1:7" x14ac:dyDescent="0.25">
      <c r="A1647" s="74">
        <f t="shared" ref="A1647" si="383">A1646+3</f>
        <v>47504</v>
      </c>
      <c r="B1647" s="72">
        <f t="shared" si="373"/>
        <v>1</v>
      </c>
      <c r="C1647" s="72" t="str">
        <f>IF(E1647=0,"RESMİ TATİL",VLOOKUP(E1647,LİSTE!$B$7:$D$1300,3,0))</f>
        <v>Zeynep Sevde TOPUZ</v>
      </c>
      <c r="D1647" s="72" t="str">
        <f>IF(F1647=0,"RESMİ TATİL",VLOOKUP(F1647,LİSTE!$B$7:$D$1300,3,0))</f>
        <v>Ömer Asaf KADAŞ</v>
      </c>
      <c r="E1647" s="72">
        <f>IF(B1647="TATİL",0,IF(F1646=0,F1645+1,IF(LİSTE!$F$1=F1646,1,F1646+1)))</f>
        <v>3</v>
      </c>
      <c r="F1647" s="72">
        <f>IF(E1647=0,0,IF(LİSTE!$F$1=E1647,1,E1647+1))</f>
        <v>4</v>
      </c>
      <c r="G1647" s="72" t="str">
        <f>IFERROR(VLOOKUP(A1647,TATİLLER!$A$2:$D$30000,3,0),"TATİL DEĞİL")</f>
        <v>TATİL DEĞİL</v>
      </c>
    </row>
    <row r="1648" spans="1:7" x14ac:dyDescent="0.25">
      <c r="A1648" s="74">
        <f t="shared" si="379"/>
        <v>47505</v>
      </c>
      <c r="B1648" s="72">
        <f t="shared" si="373"/>
        <v>2</v>
      </c>
      <c r="C1648" s="72" t="str">
        <f>IF(E1648=0,"RESMİ TATİL",VLOOKUP(E1648,LİSTE!$B$7:$D$1300,3,0))</f>
        <v>Ramazan Baran ADIGÜZEL</v>
      </c>
      <c r="D1648" s="72" t="str">
        <f>IF(F1648=0,"RESMİ TATİL",VLOOKUP(F1648,LİSTE!$B$7:$D$1300,3,0))</f>
        <v>Bahar AKGÜN</v>
      </c>
      <c r="E1648" s="72">
        <f>IF(B1648="TATİL",0,IF(F1647=0,F1646+1,IF(LİSTE!$F$1=F1647,1,F1647+1)))</f>
        <v>5</v>
      </c>
      <c r="F1648" s="72">
        <f>IF(E1648=0,0,IF(LİSTE!$F$1=E1648,1,E1648+1))</f>
        <v>6</v>
      </c>
      <c r="G1648" s="72" t="str">
        <f>IFERROR(VLOOKUP(A1648,TATİLLER!$A$2:$D$30000,3,0),"TATİL DEĞİL")</f>
        <v>TATİL DEĞİL</v>
      </c>
    </row>
    <row r="1649" spans="1:7" x14ac:dyDescent="0.25">
      <c r="A1649" s="74">
        <f t="shared" si="379"/>
        <v>47506</v>
      </c>
      <c r="B1649" s="72">
        <f t="shared" si="373"/>
        <v>3</v>
      </c>
      <c r="C1649" s="72" t="str">
        <f>IF(E1649=0,"RESMİ TATİL",VLOOKUP(E1649,LİSTE!$B$7:$D$1300,3,0))</f>
        <v>Ömer AKGÜL</v>
      </c>
      <c r="D1649" s="72" t="str">
        <f>IF(F1649=0,"RESMİ TATİL",VLOOKUP(F1649,LİSTE!$B$7:$D$1300,3,0))</f>
        <v>Muharrem EFE TANRIVERDİ</v>
      </c>
      <c r="E1649" s="72">
        <f>IF(B1649="TATİL",0,IF(F1648=0,F1647+1,IF(LİSTE!$F$1=F1648,1,F1648+1)))</f>
        <v>7</v>
      </c>
      <c r="F1649" s="72">
        <f>IF(E1649=0,0,IF(LİSTE!$F$1=E1649,1,E1649+1))</f>
        <v>8</v>
      </c>
      <c r="G1649" s="72" t="str">
        <f>IFERROR(VLOOKUP(A1649,TATİLLER!$A$2:$D$30000,3,0),"TATİL DEĞİL")</f>
        <v>TATİL DEĞİL</v>
      </c>
    </row>
    <row r="1650" spans="1:7" x14ac:dyDescent="0.25">
      <c r="A1650" s="74">
        <f t="shared" si="379"/>
        <v>47507</v>
      </c>
      <c r="B1650" s="72">
        <f t="shared" si="373"/>
        <v>4</v>
      </c>
      <c r="C1650" s="72" t="str">
        <f>IF(E1650=0,"RESMİ TATİL",VLOOKUP(E1650,LİSTE!$B$7:$D$1300,3,0))</f>
        <v>Anıl DOĞAN</v>
      </c>
      <c r="D1650" s="72" t="str">
        <f>IF(F1650=0,"RESMİ TATİL",VLOOKUP(F1650,LİSTE!$B$7:$D$1300,3,0))</f>
        <v>İpek ARSLAN</v>
      </c>
      <c r="E1650" s="72">
        <f>IF(B1650="TATİL",0,IF(F1649=0,F1648+1,IF(LİSTE!$F$1=F1649,1,F1649+1)))</f>
        <v>9</v>
      </c>
      <c r="F1650" s="72">
        <f>IF(E1650=0,0,IF(LİSTE!$F$1=E1650,1,E1650+1))</f>
        <v>10</v>
      </c>
      <c r="G1650" s="72" t="str">
        <f>IFERROR(VLOOKUP(A1650,TATİLLER!$A$2:$D$30000,3,0),"TATİL DEĞİL")</f>
        <v>TATİL DEĞİL</v>
      </c>
    </row>
    <row r="1651" spans="1:7" x14ac:dyDescent="0.25">
      <c r="A1651" s="74">
        <f t="shared" si="379"/>
        <v>47508</v>
      </c>
      <c r="B1651" s="72">
        <f t="shared" si="373"/>
        <v>5</v>
      </c>
      <c r="C1651" s="72" t="str">
        <f>IF(E1651=0,"RESMİ TATİL",VLOOKUP(E1651,LİSTE!$B$7:$D$1300,3,0))</f>
        <v>Efe KARSAK</v>
      </c>
      <c r="D1651" s="72" t="str">
        <f>IF(F1651=0,"RESMİ TATİL",VLOOKUP(F1651,LİSTE!$B$7:$D$1300,3,0))</f>
        <v>Abdullah KIRBAÇ</v>
      </c>
      <c r="E1651" s="72">
        <f>IF(B1651="TATİL",0,IF(F1650=0,F1649+1,IF(LİSTE!$F$1=F1650,1,F1650+1)))</f>
        <v>11</v>
      </c>
      <c r="F1651" s="72">
        <f>IF(E1651=0,0,IF(LİSTE!$F$1=E1651,1,E1651+1))</f>
        <v>12</v>
      </c>
      <c r="G1651" s="72" t="str">
        <f>IFERROR(VLOOKUP(A1651,TATİLLER!$A$2:$D$30000,3,0),"TATİL DEĞİL")</f>
        <v>TATİL DEĞİL</v>
      </c>
    </row>
    <row r="1652" spans="1:7" x14ac:dyDescent="0.25">
      <c r="A1652" s="74">
        <f t="shared" ref="A1652" si="384">A1651+3</f>
        <v>47511</v>
      </c>
      <c r="B1652" s="72">
        <f t="shared" si="373"/>
        <v>1</v>
      </c>
      <c r="C1652" s="72" t="str">
        <f>IF(E1652=0,"RESMİ TATİL",VLOOKUP(E1652,LİSTE!$B$7:$D$1300,3,0))</f>
        <v>Ümmü Defne GÜLER</v>
      </c>
      <c r="D1652" s="72" t="str">
        <f>IF(F1652=0,"RESMİ TATİL",VLOOKUP(F1652,LİSTE!$B$7:$D$1300,3,0))</f>
        <v>Şevval ÖZDAMAR</v>
      </c>
      <c r="E1652" s="72">
        <f>IF(B1652="TATİL",0,IF(F1651=0,F1650+1,IF(LİSTE!$F$1=F1651,1,F1651+1)))</f>
        <v>13</v>
      </c>
      <c r="F1652" s="72">
        <f>IF(E1652=0,0,IF(LİSTE!$F$1=E1652,1,E1652+1))</f>
        <v>14</v>
      </c>
      <c r="G1652" s="72" t="str">
        <f>IFERROR(VLOOKUP(A1652,TATİLLER!$A$2:$D$30000,3,0),"TATİL DEĞİL")</f>
        <v>TATİL DEĞİL</v>
      </c>
    </row>
    <row r="1653" spans="1:7" x14ac:dyDescent="0.25">
      <c r="A1653" s="74">
        <f t="shared" si="379"/>
        <v>47512</v>
      </c>
      <c r="B1653" s="72">
        <f t="shared" si="373"/>
        <v>2</v>
      </c>
      <c r="C1653" s="72" t="str">
        <f>IF(E1653=0,"RESMİ TATİL",VLOOKUP(E1653,LİSTE!$B$7:$D$1300,3,0))</f>
        <v>Zeynep AKDAĞ</v>
      </c>
      <c r="D1653" s="72" t="str">
        <f>IF(F1653=0,"RESMİ TATİL",VLOOKUP(F1653,LİSTE!$B$7:$D$1300,3,0))</f>
        <v>Esma ÇOKER</v>
      </c>
      <c r="E1653" s="72">
        <f>IF(B1653="TATİL",0,IF(F1652=0,F1651+1,IF(LİSTE!$F$1=F1652,1,F1652+1)))</f>
        <v>15</v>
      </c>
      <c r="F1653" s="72">
        <f>IF(E1653=0,0,IF(LİSTE!$F$1=E1653,1,E1653+1))</f>
        <v>16</v>
      </c>
      <c r="G1653" s="72" t="str">
        <f>IFERROR(VLOOKUP(A1653,TATİLLER!$A$2:$D$30000,3,0),"TATİL DEĞİL")</f>
        <v>TATİL DEĞİL</v>
      </c>
    </row>
    <row r="1654" spans="1:7" x14ac:dyDescent="0.25">
      <c r="A1654" s="74">
        <f t="shared" si="379"/>
        <v>47513</v>
      </c>
      <c r="B1654" s="72">
        <f t="shared" si="373"/>
        <v>3</v>
      </c>
      <c r="C1654" s="72" t="str">
        <f>IF(E1654=0,"RESMİ TATİL",VLOOKUP(E1654,LİSTE!$B$7:$D$1300,3,0))</f>
        <v>Dursun Kubilay YAŞAR</v>
      </c>
      <c r="D1654" s="72" t="str">
        <f>IF(F1654=0,"RESMİ TATİL",VLOOKUP(F1654,LİSTE!$B$7:$D$1300,3,0))</f>
        <v>Zeynep Beril BAŞPINAR</v>
      </c>
      <c r="E1654" s="72">
        <f>IF(B1654="TATİL",0,IF(F1653=0,F1652+1,IF(LİSTE!$F$1=F1653,1,F1653+1)))</f>
        <v>17</v>
      </c>
      <c r="F1654" s="72">
        <f>IF(E1654=0,0,IF(LİSTE!$F$1=E1654,1,E1654+1))</f>
        <v>18</v>
      </c>
      <c r="G1654" s="72" t="str">
        <f>IFERROR(VLOOKUP(A1654,TATİLLER!$A$2:$D$30000,3,0),"TATİL DEĞİL")</f>
        <v>TATİL DEĞİL</v>
      </c>
    </row>
    <row r="1655" spans="1:7" x14ac:dyDescent="0.25">
      <c r="A1655" s="74">
        <f t="shared" si="379"/>
        <v>47514</v>
      </c>
      <c r="B1655" s="72">
        <f t="shared" si="373"/>
        <v>4</v>
      </c>
      <c r="C1655" s="72" t="str">
        <f>IF(E1655=0,"RESMİ TATİL",VLOOKUP(E1655,LİSTE!$B$7:$D$1300,3,0))</f>
        <v>Ahmet DAL</v>
      </c>
      <c r="D1655" s="72" t="str">
        <f>IF(F1655=0,"RESMİ TATİL",VLOOKUP(F1655,LİSTE!$B$7:$D$1300,3,0))</f>
        <v>Emirhan KARATAŞ</v>
      </c>
      <c r="E1655" s="72">
        <f>IF(B1655="TATİL",0,IF(F1654=0,F1653+1,IF(LİSTE!$F$1=F1654,1,F1654+1)))</f>
        <v>19</v>
      </c>
      <c r="F1655" s="72">
        <f>IF(E1655=0,0,IF(LİSTE!$F$1=E1655,1,E1655+1))</f>
        <v>20</v>
      </c>
      <c r="G1655" s="72" t="str">
        <f>IFERROR(VLOOKUP(A1655,TATİLLER!$A$2:$D$30000,3,0),"TATİL DEĞİL")</f>
        <v>TATİL DEĞİL</v>
      </c>
    </row>
    <row r="1656" spans="1:7" x14ac:dyDescent="0.25">
      <c r="A1656" s="74">
        <f t="shared" si="379"/>
        <v>47515</v>
      </c>
      <c r="B1656" s="72">
        <f t="shared" si="373"/>
        <v>5</v>
      </c>
      <c r="C1656" s="72" t="str">
        <f>IF(E1656=0,"RESMİ TATİL",VLOOKUP(E1656,LİSTE!$B$7:$D$1300,3,0))</f>
        <v>Zümra Yeter ARI</v>
      </c>
      <c r="D1656" s="72" t="str">
        <f>IF(F1656=0,"RESMİ TATİL",VLOOKUP(F1656,LİSTE!$B$7:$D$1300,3,0))</f>
        <v>Utku KARAGÖZ</v>
      </c>
      <c r="E1656" s="72">
        <f>IF(B1656="TATİL",0,IF(F1655=0,F1654+1,IF(LİSTE!$F$1=F1655,1,F1655+1)))</f>
        <v>21</v>
      </c>
      <c r="F1656" s="72">
        <f>IF(E1656=0,0,IF(LİSTE!$F$1=E1656,1,E1656+1))</f>
        <v>22</v>
      </c>
      <c r="G1656" s="72" t="str">
        <f>IFERROR(VLOOKUP(A1656,TATİLLER!$A$2:$D$30000,3,0),"TATİL DEĞİL")</f>
        <v>TATİL DEĞİL</v>
      </c>
    </row>
    <row r="1657" spans="1:7" x14ac:dyDescent="0.25">
      <c r="A1657" s="74">
        <f t="shared" ref="A1657" si="385">A1656+3</f>
        <v>47518</v>
      </c>
      <c r="B1657" s="72">
        <f t="shared" si="373"/>
        <v>1</v>
      </c>
      <c r="C1657" s="72" t="str">
        <f>IF(E1657=0,"RESMİ TATİL",VLOOKUP(E1657,LİSTE!$B$7:$D$1300,3,0))</f>
        <v>Feyza Zümra AVCIOĞLU</v>
      </c>
      <c r="D1657" s="72" t="str">
        <f>IF(F1657=0,"RESMİ TATİL",VLOOKUP(F1657,LİSTE!$B$7:$D$1300,3,0))</f>
        <v>Yusuf Ali TABUR</v>
      </c>
      <c r="E1657" s="72">
        <f>IF(B1657="TATİL",0,IF(F1656=0,F1655+1,IF(LİSTE!$F$1=F1656,1,F1656+1)))</f>
        <v>23</v>
      </c>
      <c r="F1657" s="72">
        <f>IF(E1657=0,0,IF(LİSTE!$F$1=E1657,1,E1657+1))</f>
        <v>24</v>
      </c>
      <c r="G1657" s="72" t="str">
        <f>IFERROR(VLOOKUP(A1657,TATİLLER!$A$2:$D$30000,3,0),"TATİL DEĞİL")</f>
        <v>TATİL DEĞİL</v>
      </c>
    </row>
    <row r="1658" spans="1:7" x14ac:dyDescent="0.25">
      <c r="A1658" s="74">
        <f t="shared" si="379"/>
        <v>47519</v>
      </c>
      <c r="B1658" s="72">
        <f t="shared" si="373"/>
        <v>2</v>
      </c>
      <c r="C1658" s="72" t="str">
        <f>IF(E1658=0,"RESMİ TATİL",VLOOKUP(E1658,LİSTE!$B$7:$D$1300,3,0))</f>
        <v>Irmak UTEBAY</v>
      </c>
      <c r="D1658" s="72" t="str">
        <f>IF(F1658=0,"RESMİ TATİL",VLOOKUP(F1658,LİSTE!$B$7:$D$1300,3,0))</f>
        <v>Kerem AKKOÇ</v>
      </c>
      <c r="E1658" s="72">
        <f>IF(B1658="TATİL",0,IF(F1657=0,F1656+1,IF(LİSTE!$F$1=F1657,1,F1657+1)))</f>
        <v>25</v>
      </c>
      <c r="F1658" s="72">
        <f>IF(E1658=0,0,IF(LİSTE!$F$1=E1658,1,E1658+1))</f>
        <v>26</v>
      </c>
      <c r="G1658" s="72" t="str">
        <f>IFERROR(VLOOKUP(A1658,TATİLLER!$A$2:$D$30000,3,0),"TATİL DEĞİL")</f>
        <v>TATİL DEĞİL</v>
      </c>
    </row>
    <row r="1659" spans="1:7" x14ac:dyDescent="0.25">
      <c r="A1659" s="74">
        <f t="shared" si="379"/>
        <v>47520</v>
      </c>
      <c r="B1659" s="72">
        <f t="shared" si="373"/>
        <v>3</v>
      </c>
      <c r="C1659" s="72" t="str">
        <f>IF(E1659=0,"RESMİ TATİL",VLOOKUP(E1659,LİSTE!$B$7:$D$1300,3,0))</f>
        <v>Elçin Ayşe ELMAS</v>
      </c>
      <c r="D1659" s="72" t="str">
        <f>IF(F1659=0,"RESMİ TATİL",VLOOKUP(F1659,LİSTE!$B$7:$D$1300,3,0))</f>
        <v>Muhammed YILDIZDAĞ</v>
      </c>
      <c r="E1659" s="72">
        <f>IF(B1659="TATİL",0,IF(F1658=0,F1657+1,IF(LİSTE!$F$1=F1658,1,F1658+1)))</f>
        <v>27</v>
      </c>
      <c r="F1659" s="72">
        <f>IF(E1659=0,0,IF(LİSTE!$F$1=E1659,1,E1659+1))</f>
        <v>28</v>
      </c>
      <c r="G1659" s="72" t="str">
        <f>IFERROR(VLOOKUP(A1659,TATİLLER!$A$2:$D$30000,3,0),"TATİL DEĞİL")</f>
        <v>TATİL DEĞİL</v>
      </c>
    </row>
    <row r="1660" spans="1:7" x14ac:dyDescent="0.25">
      <c r="A1660" s="74">
        <f t="shared" si="379"/>
        <v>47521</v>
      </c>
      <c r="B1660" s="72">
        <f t="shared" si="373"/>
        <v>4</v>
      </c>
      <c r="C1660" s="72" t="str">
        <f>IF(E1660=0,"RESMİ TATİL",VLOOKUP(E1660,LİSTE!$B$7:$D$1300,3,0))</f>
        <v>Nisa Nur SANCAR</v>
      </c>
      <c r="D1660" s="72" t="str">
        <f>IF(F1660=0,"RESMİ TATİL",VLOOKUP(F1660,LİSTE!$B$7:$D$1300,3,0))</f>
        <v>Esila ÇETİN</v>
      </c>
      <c r="E1660" s="72">
        <f>IF(B1660="TATİL",0,IF(F1659=0,F1658+1,IF(LİSTE!$F$1=F1659,1,F1659+1)))</f>
        <v>1</v>
      </c>
      <c r="F1660" s="72">
        <f>IF(E1660=0,0,IF(LİSTE!$F$1=E1660,1,E1660+1))</f>
        <v>2</v>
      </c>
      <c r="G1660" s="72" t="str">
        <f>IFERROR(VLOOKUP(A1660,TATİLLER!$A$2:$D$30000,3,0),"TATİL DEĞİL")</f>
        <v>TATİL DEĞİL</v>
      </c>
    </row>
    <row r="1661" spans="1:7" x14ac:dyDescent="0.25">
      <c r="A1661" s="74">
        <f t="shared" si="379"/>
        <v>47522</v>
      </c>
      <c r="B1661" s="72">
        <f t="shared" si="373"/>
        <v>5</v>
      </c>
      <c r="C1661" s="72" t="str">
        <f>IF(E1661=0,"RESMİ TATİL",VLOOKUP(E1661,LİSTE!$B$7:$D$1300,3,0))</f>
        <v>Zeynep Sevde TOPUZ</v>
      </c>
      <c r="D1661" s="72" t="str">
        <f>IF(F1661=0,"RESMİ TATİL",VLOOKUP(F1661,LİSTE!$B$7:$D$1300,3,0))</f>
        <v>Ömer Asaf KADAŞ</v>
      </c>
      <c r="E1661" s="72">
        <f>IF(B1661="TATİL",0,IF(F1660=0,F1659+1,IF(LİSTE!$F$1=F1660,1,F1660+1)))</f>
        <v>3</v>
      </c>
      <c r="F1661" s="72">
        <f>IF(E1661=0,0,IF(LİSTE!$F$1=E1661,1,E1661+1))</f>
        <v>4</v>
      </c>
      <c r="G1661" s="72" t="str">
        <f>IFERROR(VLOOKUP(A1661,TATİLLER!$A$2:$D$30000,3,0),"TATİL DEĞİL")</f>
        <v>TATİL DEĞİL</v>
      </c>
    </row>
    <row r="1662" spans="1:7" x14ac:dyDescent="0.25">
      <c r="A1662" s="74">
        <f t="shared" ref="A1662" si="386">A1661+3</f>
        <v>47525</v>
      </c>
      <c r="B1662" s="72">
        <f t="shared" si="373"/>
        <v>1</v>
      </c>
      <c r="C1662" s="72" t="str">
        <f>IF(E1662=0,"RESMİ TATİL",VLOOKUP(E1662,LİSTE!$B$7:$D$1300,3,0))</f>
        <v>Ramazan Baran ADIGÜZEL</v>
      </c>
      <c r="D1662" s="72" t="str">
        <f>IF(F1662=0,"RESMİ TATİL",VLOOKUP(F1662,LİSTE!$B$7:$D$1300,3,0))</f>
        <v>Bahar AKGÜN</v>
      </c>
      <c r="E1662" s="72">
        <f>IF(B1662="TATİL",0,IF(F1661=0,F1660+1,IF(LİSTE!$F$1=F1661,1,F1661+1)))</f>
        <v>5</v>
      </c>
      <c r="F1662" s="72">
        <f>IF(E1662=0,0,IF(LİSTE!$F$1=E1662,1,E1662+1))</f>
        <v>6</v>
      </c>
      <c r="G1662" s="72" t="str">
        <f>IFERROR(VLOOKUP(A1662,TATİLLER!$A$2:$D$30000,3,0),"TATİL DEĞİL")</f>
        <v>TATİL DEĞİL</v>
      </c>
    </row>
    <row r="1663" spans="1:7" x14ac:dyDescent="0.25">
      <c r="A1663" s="74">
        <f t="shared" si="379"/>
        <v>47526</v>
      </c>
      <c r="B1663" s="72">
        <f t="shared" si="373"/>
        <v>2</v>
      </c>
      <c r="C1663" s="72" t="str">
        <f>IF(E1663=0,"RESMİ TATİL",VLOOKUP(E1663,LİSTE!$B$7:$D$1300,3,0))</f>
        <v>Ömer AKGÜL</v>
      </c>
      <c r="D1663" s="72" t="str">
        <f>IF(F1663=0,"RESMİ TATİL",VLOOKUP(F1663,LİSTE!$B$7:$D$1300,3,0))</f>
        <v>Muharrem EFE TANRIVERDİ</v>
      </c>
      <c r="E1663" s="72">
        <f>IF(B1663="TATİL",0,IF(F1662=0,F1661+1,IF(LİSTE!$F$1=F1662,1,F1662+1)))</f>
        <v>7</v>
      </c>
      <c r="F1663" s="72">
        <f>IF(E1663=0,0,IF(LİSTE!$F$1=E1663,1,E1663+1))</f>
        <v>8</v>
      </c>
      <c r="G1663" s="72" t="str">
        <f>IFERROR(VLOOKUP(A1663,TATİLLER!$A$2:$D$30000,3,0),"TATİL DEĞİL")</f>
        <v>TATİL DEĞİL</v>
      </c>
    </row>
    <row r="1664" spans="1:7" x14ac:dyDescent="0.25">
      <c r="A1664" s="74">
        <f t="shared" si="379"/>
        <v>47527</v>
      </c>
      <c r="B1664" s="72">
        <f t="shared" si="373"/>
        <v>3</v>
      </c>
      <c r="C1664" s="72" t="str">
        <f>IF(E1664=0,"RESMİ TATİL",VLOOKUP(E1664,LİSTE!$B$7:$D$1300,3,0))</f>
        <v>Anıl DOĞAN</v>
      </c>
      <c r="D1664" s="72" t="str">
        <f>IF(F1664=0,"RESMİ TATİL",VLOOKUP(F1664,LİSTE!$B$7:$D$1300,3,0))</f>
        <v>İpek ARSLAN</v>
      </c>
      <c r="E1664" s="72">
        <f>IF(B1664="TATİL",0,IF(F1663=0,F1662+1,IF(LİSTE!$F$1=F1663,1,F1663+1)))</f>
        <v>9</v>
      </c>
      <c r="F1664" s="72">
        <f>IF(E1664=0,0,IF(LİSTE!$F$1=E1664,1,E1664+1))</f>
        <v>10</v>
      </c>
      <c r="G1664" s="72" t="str">
        <f>IFERROR(VLOOKUP(A1664,TATİLLER!$A$2:$D$30000,3,0),"TATİL DEĞİL")</f>
        <v>TATİL DEĞİL</v>
      </c>
    </row>
    <row r="1665" spans="1:7" x14ac:dyDescent="0.25">
      <c r="A1665" s="74">
        <f t="shared" si="379"/>
        <v>47528</v>
      </c>
      <c r="B1665" s="72">
        <f t="shared" si="373"/>
        <v>4</v>
      </c>
      <c r="C1665" s="72" t="str">
        <f>IF(E1665=0,"RESMİ TATİL",VLOOKUP(E1665,LİSTE!$B$7:$D$1300,3,0))</f>
        <v>Efe KARSAK</v>
      </c>
      <c r="D1665" s="72" t="str">
        <f>IF(F1665=0,"RESMİ TATİL",VLOOKUP(F1665,LİSTE!$B$7:$D$1300,3,0))</f>
        <v>Abdullah KIRBAÇ</v>
      </c>
      <c r="E1665" s="72">
        <f>IF(B1665="TATİL",0,IF(F1664=0,F1663+1,IF(LİSTE!$F$1=F1664,1,F1664+1)))</f>
        <v>11</v>
      </c>
      <c r="F1665" s="72">
        <f>IF(E1665=0,0,IF(LİSTE!$F$1=E1665,1,E1665+1))</f>
        <v>12</v>
      </c>
      <c r="G1665" s="72" t="str">
        <f>IFERROR(VLOOKUP(A1665,TATİLLER!$A$2:$D$30000,3,0),"TATİL DEĞİL")</f>
        <v>TATİL DEĞİL</v>
      </c>
    </row>
    <row r="1666" spans="1:7" x14ac:dyDescent="0.25">
      <c r="A1666" s="74">
        <f t="shared" si="379"/>
        <v>47529</v>
      </c>
      <c r="B1666" s="72">
        <f t="shared" si="373"/>
        <v>5</v>
      </c>
      <c r="C1666" s="72" t="str">
        <f>IF(E1666=0,"RESMİ TATİL",VLOOKUP(E1666,LİSTE!$B$7:$D$1300,3,0))</f>
        <v>Ümmü Defne GÜLER</v>
      </c>
      <c r="D1666" s="72" t="str">
        <f>IF(F1666=0,"RESMİ TATİL",VLOOKUP(F1666,LİSTE!$B$7:$D$1300,3,0))</f>
        <v>Şevval ÖZDAMAR</v>
      </c>
      <c r="E1666" s="72">
        <f>IF(B1666="TATİL",0,IF(F1665=0,F1664+1,IF(LİSTE!$F$1=F1665,1,F1665+1)))</f>
        <v>13</v>
      </c>
      <c r="F1666" s="72">
        <f>IF(E1666=0,0,IF(LİSTE!$F$1=E1666,1,E1666+1))</f>
        <v>14</v>
      </c>
      <c r="G1666" s="72" t="str">
        <f>IFERROR(VLOOKUP(A1666,TATİLLER!$A$2:$D$30000,3,0),"TATİL DEĞİL")</f>
        <v>TATİL DEĞİL</v>
      </c>
    </row>
    <row r="1667" spans="1:7" x14ac:dyDescent="0.25">
      <c r="A1667" s="74">
        <f t="shared" ref="A1667" si="387">A1666+3</f>
        <v>47532</v>
      </c>
      <c r="B1667" s="72">
        <f t="shared" ref="B1667:B1730" si="388">IF(G1667="TATİL","TATİL",WEEKDAY(A1667,2))</f>
        <v>1</v>
      </c>
      <c r="C1667" s="72" t="str">
        <f>IF(E1667=0,"RESMİ TATİL",VLOOKUP(E1667,LİSTE!$B$7:$D$1300,3,0))</f>
        <v>Zeynep AKDAĞ</v>
      </c>
      <c r="D1667" s="72" t="str">
        <f>IF(F1667=0,"RESMİ TATİL",VLOOKUP(F1667,LİSTE!$B$7:$D$1300,3,0))</f>
        <v>Esma ÇOKER</v>
      </c>
      <c r="E1667" s="72">
        <f>IF(B1667="TATİL",0,IF(F1666=0,F1665+1,IF(LİSTE!$F$1=F1666,1,F1666+1)))</f>
        <v>15</v>
      </c>
      <c r="F1667" s="72">
        <f>IF(E1667=0,0,IF(LİSTE!$F$1=E1667,1,E1667+1))</f>
        <v>16</v>
      </c>
      <c r="G1667" s="72" t="str">
        <f>IFERROR(VLOOKUP(A1667,TATİLLER!$A$2:$D$30000,3,0),"TATİL DEĞİL")</f>
        <v>TATİL DEĞİL</v>
      </c>
    </row>
    <row r="1668" spans="1:7" x14ac:dyDescent="0.25">
      <c r="A1668" s="74">
        <f t="shared" si="379"/>
        <v>47533</v>
      </c>
      <c r="B1668" s="72">
        <f t="shared" si="388"/>
        <v>2</v>
      </c>
      <c r="C1668" s="72" t="str">
        <f>IF(E1668=0,"RESMİ TATİL",VLOOKUP(E1668,LİSTE!$B$7:$D$1300,3,0))</f>
        <v>Dursun Kubilay YAŞAR</v>
      </c>
      <c r="D1668" s="72" t="str">
        <f>IF(F1668=0,"RESMİ TATİL",VLOOKUP(F1668,LİSTE!$B$7:$D$1300,3,0))</f>
        <v>Zeynep Beril BAŞPINAR</v>
      </c>
      <c r="E1668" s="72">
        <f>IF(B1668="TATİL",0,IF(F1667=0,F1666+1,IF(LİSTE!$F$1=F1667,1,F1667+1)))</f>
        <v>17</v>
      </c>
      <c r="F1668" s="72">
        <f>IF(E1668=0,0,IF(LİSTE!$F$1=E1668,1,E1668+1))</f>
        <v>18</v>
      </c>
      <c r="G1668" s="72" t="str">
        <f>IFERROR(VLOOKUP(A1668,TATİLLER!$A$2:$D$30000,3,0),"TATİL DEĞİL")</f>
        <v>TATİL DEĞİL</v>
      </c>
    </row>
    <row r="1669" spans="1:7" x14ac:dyDescent="0.25">
      <c r="A1669" s="74">
        <f t="shared" si="379"/>
        <v>47534</v>
      </c>
      <c r="B1669" s="72">
        <f t="shared" si="388"/>
        <v>3</v>
      </c>
      <c r="C1669" s="72" t="str">
        <f>IF(E1669=0,"RESMİ TATİL",VLOOKUP(E1669,LİSTE!$B$7:$D$1300,3,0))</f>
        <v>Ahmet DAL</v>
      </c>
      <c r="D1669" s="72" t="str">
        <f>IF(F1669=0,"RESMİ TATİL",VLOOKUP(F1669,LİSTE!$B$7:$D$1300,3,0))</f>
        <v>Emirhan KARATAŞ</v>
      </c>
      <c r="E1669" s="72">
        <f>IF(B1669="TATİL",0,IF(F1668=0,F1667+1,IF(LİSTE!$F$1=F1668,1,F1668+1)))</f>
        <v>19</v>
      </c>
      <c r="F1669" s="72">
        <f>IF(E1669=0,0,IF(LİSTE!$F$1=E1669,1,E1669+1))</f>
        <v>20</v>
      </c>
      <c r="G1669" s="72" t="str">
        <f>IFERROR(VLOOKUP(A1669,TATİLLER!$A$2:$D$30000,3,0),"TATİL DEĞİL")</f>
        <v>TATİL DEĞİL</v>
      </c>
    </row>
    <row r="1670" spans="1:7" x14ac:dyDescent="0.25">
      <c r="A1670" s="74">
        <f t="shared" si="379"/>
        <v>47535</v>
      </c>
      <c r="B1670" s="72">
        <f t="shared" si="388"/>
        <v>4</v>
      </c>
      <c r="C1670" s="72" t="str">
        <f>IF(E1670=0,"RESMİ TATİL",VLOOKUP(E1670,LİSTE!$B$7:$D$1300,3,0))</f>
        <v>Zümra Yeter ARI</v>
      </c>
      <c r="D1670" s="72" t="str">
        <f>IF(F1670=0,"RESMİ TATİL",VLOOKUP(F1670,LİSTE!$B$7:$D$1300,3,0))</f>
        <v>Utku KARAGÖZ</v>
      </c>
      <c r="E1670" s="72">
        <f>IF(B1670="TATİL",0,IF(F1669=0,F1668+1,IF(LİSTE!$F$1=F1669,1,F1669+1)))</f>
        <v>21</v>
      </c>
      <c r="F1670" s="72">
        <f>IF(E1670=0,0,IF(LİSTE!$F$1=E1670,1,E1670+1))</f>
        <v>22</v>
      </c>
      <c r="G1670" s="72" t="str">
        <f>IFERROR(VLOOKUP(A1670,TATİLLER!$A$2:$D$30000,3,0),"TATİL DEĞİL")</f>
        <v>TATİL DEĞİL</v>
      </c>
    </row>
    <row r="1671" spans="1:7" x14ac:dyDescent="0.25">
      <c r="A1671" s="74">
        <f t="shared" si="379"/>
        <v>47536</v>
      </c>
      <c r="B1671" s="72">
        <f t="shared" si="388"/>
        <v>5</v>
      </c>
      <c r="C1671" s="72" t="str">
        <f>IF(E1671=0,"RESMİ TATİL",VLOOKUP(E1671,LİSTE!$B$7:$D$1300,3,0))</f>
        <v>Feyza Zümra AVCIOĞLU</v>
      </c>
      <c r="D1671" s="72" t="str">
        <f>IF(F1671=0,"RESMİ TATİL",VLOOKUP(F1671,LİSTE!$B$7:$D$1300,3,0))</f>
        <v>Yusuf Ali TABUR</v>
      </c>
      <c r="E1671" s="72">
        <f>IF(B1671="TATİL",0,IF(F1670=0,F1669+1,IF(LİSTE!$F$1=F1670,1,F1670+1)))</f>
        <v>23</v>
      </c>
      <c r="F1671" s="72">
        <f>IF(E1671=0,0,IF(LİSTE!$F$1=E1671,1,E1671+1))</f>
        <v>24</v>
      </c>
      <c r="G1671" s="72" t="str">
        <f>IFERROR(VLOOKUP(A1671,TATİLLER!$A$2:$D$30000,3,0),"TATİL DEĞİL")</f>
        <v>TATİL DEĞİL</v>
      </c>
    </row>
    <row r="1672" spans="1:7" x14ac:dyDescent="0.25">
      <c r="A1672" s="74">
        <f t="shared" ref="A1672" si="389">A1671+3</f>
        <v>47539</v>
      </c>
      <c r="B1672" s="72">
        <f t="shared" si="388"/>
        <v>1</v>
      </c>
      <c r="C1672" s="72" t="str">
        <f>IF(E1672=0,"RESMİ TATİL",VLOOKUP(E1672,LİSTE!$B$7:$D$1300,3,0))</f>
        <v>Irmak UTEBAY</v>
      </c>
      <c r="D1672" s="72" t="str">
        <f>IF(F1672=0,"RESMİ TATİL",VLOOKUP(F1672,LİSTE!$B$7:$D$1300,3,0))</f>
        <v>Kerem AKKOÇ</v>
      </c>
      <c r="E1672" s="72">
        <f>IF(B1672="TATİL",0,IF(F1671=0,F1670+1,IF(LİSTE!$F$1=F1671,1,F1671+1)))</f>
        <v>25</v>
      </c>
      <c r="F1672" s="72">
        <f>IF(E1672=0,0,IF(LİSTE!$F$1=E1672,1,E1672+1))</f>
        <v>26</v>
      </c>
      <c r="G1672" s="72" t="str">
        <f>IFERROR(VLOOKUP(A1672,TATİLLER!$A$2:$D$30000,3,0),"TATİL DEĞİL")</f>
        <v>TATİL DEĞİL</v>
      </c>
    </row>
    <row r="1673" spans="1:7" x14ac:dyDescent="0.25">
      <c r="A1673" s="74">
        <f t="shared" si="379"/>
        <v>47540</v>
      </c>
      <c r="B1673" s="72">
        <f t="shared" si="388"/>
        <v>2</v>
      </c>
      <c r="C1673" s="72" t="str">
        <f>IF(E1673=0,"RESMİ TATİL",VLOOKUP(E1673,LİSTE!$B$7:$D$1300,3,0))</f>
        <v>Elçin Ayşe ELMAS</v>
      </c>
      <c r="D1673" s="72" t="str">
        <f>IF(F1673=0,"RESMİ TATİL",VLOOKUP(F1673,LİSTE!$B$7:$D$1300,3,0))</f>
        <v>Muhammed YILDIZDAĞ</v>
      </c>
      <c r="E1673" s="72">
        <f>IF(B1673="TATİL",0,IF(F1672=0,F1671+1,IF(LİSTE!$F$1=F1672,1,F1672+1)))</f>
        <v>27</v>
      </c>
      <c r="F1673" s="72">
        <f>IF(E1673=0,0,IF(LİSTE!$F$1=E1673,1,E1673+1))</f>
        <v>28</v>
      </c>
      <c r="G1673" s="72" t="str">
        <f>IFERROR(VLOOKUP(A1673,TATİLLER!$A$2:$D$30000,3,0),"TATİL DEĞİL")</f>
        <v>TATİL DEĞİL</v>
      </c>
    </row>
    <row r="1674" spans="1:7" x14ac:dyDescent="0.25">
      <c r="A1674" s="74">
        <f t="shared" si="379"/>
        <v>47541</v>
      </c>
      <c r="B1674" s="72">
        <f t="shared" si="388"/>
        <v>3</v>
      </c>
      <c r="C1674" s="72" t="str">
        <f>IF(E1674=0,"RESMİ TATİL",VLOOKUP(E1674,LİSTE!$B$7:$D$1300,3,0))</f>
        <v>Nisa Nur SANCAR</v>
      </c>
      <c r="D1674" s="72" t="str">
        <f>IF(F1674=0,"RESMİ TATİL",VLOOKUP(F1674,LİSTE!$B$7:$D$1300,3,0))</f>
        <v>Esila ÇETİN</v>
      </c>
      <c r="E1674" s="72">
        <f>IF(B1674="TATİL",0,IF(F1673=0,F1672+1,IF(LİSTE!$F$1=F1673,1,F1673+1)))</f>
        <v>1</v>
      </c>
      <c r="F1674" s="72">
        <f>IF(E1674=0,0,IF(LİSTE!$F$1=E1674,1,E1674+1))</f>
        <v>2</v>
      </c>
      <c r="G1674" s="72" t="str">
        <f>IFERROR(VLOOKUP(A1674,TATİLLER!$A$2:$D$30000,3,0),"TATİL DEĞİL")</f>
        <v>TATİL DEĞİL</v>
      </c>
    </row>
    <row r="1675" spans="1:7" x14ac:dyDescent="0.25">
      <c r="A1675" s="74">
        <f t="shared" si="379"/>
        <v>47542</v>
      </c>
      <c r="B1675" s="72">
        <f t="shared" si="388"/>
        <v>4</v>
      </c>
      <c r="C1675" s="72" t="str">
        <f>IF(E1675=0,"RESMİ TATİL",VLOOKUP(E1675,LİSTE!$B$7:$D$1300,3,0))</f>
        <v>Zeynep Sevde TOPUZ</v>
      </c>
      <c r="D1675" s="72" t="str">
        <f>IF(F1675=0,"RESMİ TATİL",VLOOKUP(F1675,LİSTE!$B$7:$D$1300,3,0))</f>
        <v>Ömer Asaf KADAŞ</v>
      </c>
      <c r="E1675" s="72">
        <f>IF(B1675="TATİL",0,IF(F1674=0,F1673+1,IF(LİSTE!$F$1=F1674,1,F1674+1)))</f>
        <v>3</v>
      </c>
      <c r="F1675" s="72">
        <f>IF(E1675=0,0,IF(LİSTE!$F$1=E1675,1,E1675+1))</f>
        <v>4</v>
      </c>
      <c r="G1675" s="72" t="str">
        <f>IFERROR(VLOOKUP(A1675,TATİLLER!$A$2:$D$30000,3,0),"TATİL DEĞİL")</f>
        <v>TATİL DEĞİL</v>
      </c>
    </row>
    <row r="1676" spans="1:7" x14ac:dyDescent="0.25">
      <c r="A1676" s="74">
        <f t="shared" si="379"/>
        <v>47543</v>
      </c>
      <c r="B1676" s="72">
        <f t="shared" si="388"/>
        <v>5</v>
      </c>
      <c r="C1676" s="72" t="str">
        <f>IF(E1676=0,"RESMİ TATİL",VLOOKUP(E1676,LİSTE!$B$7:$D$1300,3,0))</f>
        <v>Ramazan Baran ADIGÜZEL</v>
      </c>
      <c r="D1676" s="72" t="str">
        <f>IF(F1676=0,"RESMİ TATİL",VLOOKUP(F1676,LİSTE!$B$7:$D$1300,3,0))</f>
        <v>Bahar AKGÜN</v>
      </c>
      <c r="E1676" s="72">
        <f>IF(B1676="TATİL",0,IF(F1675=0,F1674+1,IF(LİSTE!$F$1=F1675,1,F1675+1)))</f>
        <v>5</v>
      </c>
      <c r="F1676" s="72">
        <f>IF(E1676=0,0,IF(LİSTE!$F$1=E1676,1,E1676+1))</f>
        <v>6</v>
      </c>
      <c r="G1676" s="72" t="str">
        <f>IFERROR(VLOOKUP(A1676,TATİLLER!$A$2:$D$30000,3,0),"TATİL DEĞİL")</f>
        <v>TATİL DEĞİL</v>
      </c>
    </row>
    <row r="1677" spans="1:7" x14ac:dyDescent="0.25">
      <c r="A1677" s="74">
        <f t="shared" ref="A1677" si="390">A1676+3</f>
        <v>47546</v>
      </c>
      <c r="B1677" s="72">
        <f t="shared" si="388"/>
        <v>1</v>
      </c>
      <c r="C1677" s="72" t="str">
        <f>IF(E1677=0,"RESMİ TATİL",VLOOKUP(E1677,LİSTE!$B$7:$D$1300,3,0))</f>
        <v>Ömer AKGÜL</v>
      </c>
      <c r="D1677" s="72" t="str">
        <f>IF(F1677=0,"RESMİ TATİL",VLOOKUP(F1677,LİSTE!$B$7:$D$1300,3,0))</f>
        <v>Muharrem EFE TANRIVERDİ</v>
      </c>
      <c r="E1677" s="72">
        <f>IF(B1677="TATİL",0,IF(F1676=0,F1675+1,IF(LİSTE!$F$1=F1676,1,F1676+1)))</f>
        <v>7</v>
      </c>
      <c r="F1677" s="72">
        <f>IF(E1677=0,0,IF(LİSTE!$F$1=E1677,1,E1677+1))</f>
        <v>8</v>
      </c>
      <c r="G1677" s="72" t="str">
        <f>IFERROR(VLOOKUP(A1677,TATİLLER!$A$2:$D$30000,3,0),"TATİL DEĞİL")</f>
        <v>TATİL DEĞİL</v>
      </c>
    </row>
    <row r="1678" spans="1:7" x14ac:dyDescent="0.25">
      <c r="A1678" s="74">
        <f t="shared" si="379"/>
        <v>47547</v>
      </c>
      <c r="B1678" s="72">
        <f t="shared" si="388"/>
        <v>2</v>
      </c>
      <c r="C1678" s="72" t="str">
        <f>IF(E1678=0,"RESMİ TATİL",VLOOKUP(E1678,LİSTE!$B$7:$D$1300,3,0))</f>
        <v>Anıl DOĞAN</v>
      </c>
      <c r="D1678" s="72" t="str">
        <f>IF(F1678=0,"RESMİ TATİL",VLOOKUP(F1678,LİSTE!$B$7:$D$1300,3,0))</f>
        <v>İpek ARSLAN</v>
      </c>
      <c r="E1678" s="72">
        <f>IF(B1678="TATİL",0,IF(F1677=0,F1676+1,IF(LİSTE!$F$1=F1677,1,F1677+1)))</f>
        <v>9</v>
      </c>
      <c r="F1678" s="72">
        <f>IF(E1678=0,0,IF(LİSTE!$F$1=E1678,1,E1678+1))</f>
        <v>10</v>
      </c>
      <c r="G1678" s="72" t="str">
        <f>IFERROR(VLOOKUP(A1678,TATİLLER!$A$2:$D$30000,3,0),"TATİL DEĞİL")</f>
        <v>TATİL DEĞİL</v>
      </c>
    </row>
    <row r="1679" spans="1:7" x14ac:dyDescent="0.25">
      <c r="A1679" s="74">
        <f t="shared" si="379"/>
        <v>47548</v>
      </c>
      <c r="B1679" s="72">
        <f t="shared" si="388"/>
        <v>3</v>
      </c>
      <c r="C1679" s="72" t="str">
        <f>IF(E1679=0,"RESMİ TATİL",VLOOKUP(E1679,LİSTE!$B$7:$D$1300,3,0))</f>
        <v>Efe KARSAK</v>
      </c>
      <c r="D1679" s="72" t="str">
        <f>IF(F1679=0,"RESMİ TATİL",VLOOKUP(F1679,LİSTE!$B$7:$D$1300,3,0))</f>
        <v>Abdullah KIRBAÇ</v>
      </c>
      <c r="E1679" s="72">
        <f>IF(B1679="TATİL",0,IF(F1678=0,F1677+1,IF(LİSTE!$F$1=F1678,1,F1678+1)))</f>
        <v>11</v>
      </c>
      <c r="F1679" s="72">
        <f>IF(E1679=0,0,IF(LİSTE!$F$1=E1679,1,E1679+1))</f>
        <v>12</v>
      </c>
      <c r="G1679" s="72" t="str">
        <f>IFERROR(VLOOKUP(A1679,TATİLLER!$A$2:$D$30000,3,0),"TATİL DEĞİL")</f>
        <v>TATİL DEĞİL</v>
      </c>
    </row>
    <row r="1680" spans="1:7" x14ac:dyDescent="0.25">
      <c r="A1680" s="74">
        <f t="shared" si="379"/>
        <v>47549</v>
      </c>
      <c r="B1680" s="72">
        <f t="shared" si="388"/>
        <v>4</v>
      </c>
      <c r="C1680" s="72" t="str">
        <f>IF(E1680=0,"RESMİ TATİL",VLOOKUP(E1680,LİSTE!$B$7:$D$1300,3,0))</f>
        <v>Ümmü Defne GÜLER</v>
      </c>
      <c r="D1680" s="72" t="str">
        <f>IF(F1680=0,"RESMİ TATİL",VLOOKUP(F1680,LİSTE!$B$7:$D$1300,3,0))</f>
        <v>Şevval ÖZDAMAR</v>
      </c>
      <c r="E1680" s="72">
        <f>IF(B1680="TATİL",0,IF(F1679=0,F1678+1,IF(LİSTE!$F$1=F1679,1,F1679+1)))</f>
        <v>13</v>
      </c>
      <c r="F1680" s="72">
        <f>IF(E1680=0,0,IF(LİSTE!$F$1=E1680,1,E1680+1))</f>
        <v>14</v>
      </c>
      <c r="G1680" s="72" t="str">
        <f>IFERROR(VLOOKUP(A1680,TATİLLER!$A$2:$D$30000,3,0),"TATİL DEĞİL")</f>
        <v>TATİL DEĞİL</v>
      </c>
    </row>
    <row r="1681" spans="1:7" x14ac:dyDescent="0.25">
      <c r="A1681" s="74">
        <f t="shared" si="379"/>
        <v>47550</v>
      </c>
      <c r="B1681" s="72">
        <f t="shared" si="388"/>
        <v>5</v>
      </c>
      <c r="C1681" s="72" t="str">
        <f>IF(E1681=0,"RESMİ TATİL",VLOOKUP(E1681,LİSTE!$B$7:$D$1300,3,0))</f>
        <v>Zeynep AKDAĞ</v>
      </c>
      <c r="D1681" s="72" t="str">
        <f>IF(F1681=0,"RESMİ TATİL",VLOOKUP(F1681,LİSTE!$B$7:$D$1300,3,0))</f>
        <v>Esma ÇOKER</v>
      </c>
      <c r="E1681" s="72">
        <f>IF(B1681="TATİL",0,IF(F1680=0,F1679+1,IF(LİSTE!$F$1=F1680,1,F1680+1)))</f>
        <v>15</v>
      </c>
      <c r="F1681" s="72">
        <f>IF(E1681=0,0,IF(LİSTE!$F$1=E1681,1,E1681+1))</f>
        <v>16</v>
      </c>
      <c r="G1681" s="72" t="str">
        <f>IFERROR(VLOOKUP(A1681,TATİLLER!$A$2:$D$30000,3,0),"TATİL DEĞİL")</f>
        <v>TATİL DEĞİL</v>
      </c>
    </row>
    <row r="1682" spans="1:7" x14ac:dyDescent="0.25">
      <c r="A1682" s="74">
        <f t="shared" ref="A1682" si="391">A1681+3</f>
        <v>47553</v>
      </c>
      <c r="B1682" s="72">
        <f t="shared" si="388"/>
        <v>1</v>
      </c>
      <c r="C1682" s="72" t="str">
        <f>IF(E1682=0,"RESMİ TATİL",VLOOKUP(E1682,LİSTE!$B$7:$D$1300,3,0))</f>
        <v>Dursun Kubilay YAŞAR</v>
      </c>
      <c r="D1682" s="72" t="str">
        <f>IF(F1682=0,"RESMİ TATİL",VLOOKUP(F1682,LİSTE!$B$7:$D$1300,3,0))</f>
        <v>Zeynep Beril BAŞPINAR</v>
      </c>
      <c r="E1682" s="72">
        <f>IF(B1682="TATİL",0,IF(F1681=0,F1680+1,IF(LİSTE!$F$1=F1681,1,F1681+1)))</f>
        <v>17</v>
      </c>
      <c r="F1682" s="72">
        <f>IF(E1682=0,0,IF(LİSTE!$F$1=E1682,1,E1682+1))</f>
        <v>18</v>
      </c>
      <c r="G1682" s="72" t="str">
        <f>IFERROR(VLOOKUP(A1682,TATİLLER!$A$2:$D$30000,3,0),"TATİL DEĞİL")</f>
        <v>TATİL DEĞİL</v>
      </c>
    </row>
    <row r="1683" spans="1:7" x14ac:dyDescent="0.25">
      <c r="A1683" s="74">
        <f t="shared" si="379"/>
        <v>47554</v>
      </c>
      <c r="B1683" s="72">
        <f t="shared" si="388"/>
        <v>2</v>
      </c>
      <c r="C1683" s="72" t="str">
        <f>IF(E1683=0,"RESMİ TATİL",VLOOKUP(E1683,LİSTE!$B$7:$D$1300,3,0))</f>
        <v>Ahmet DAL</v>
      </c>
      <c r="D1683" s="72" t="str">
        <f>IF(F1683=0,"RESMİ TATİL",VLOOKUP(F1683,LİSTE!$B$7:$D$1300,3,0))</f>
        <v>Emirhan KARATAŞ</v>
      </c>
      <c r="E1683" s="72">
        <f>IF(B1683="TATİL",0,IF(F1682=0,F1681+1,IF(LİSTE!$F$1=F1682,1,F1682+1)))</f>
        <v>19</v>
      </c>
      <c r="F1683" s="72">
        <f>IF(E1683=0,0,IF(LİSTE!$F$1=E1683,1,E1683+1))</f>
        <v>20</v>
      </c>
      <c r="G1683" s="72" t="str">
        <f>IFERROR(VLOOKUP(A1683,TATİLLER!$A$2:$D$30000,3,0),"TATİL DEĞİL")</f>
        <v>TATİL DEĞİL</v>
      </c>
    </row>
    <row r="1684" spans="1:7" x14ac:dyDescent="0.25">
      <c r="A1684" s="74">
        <f t="shared" si="379"/>
        <v>47555</v>
      </c>
      <c r="B1684" s="72">
        <f t="shared" si="388"/>
        <v>3</v>
      </c>
      <c r="C1684" s="72" t="str">
        <f>IF(E1684=0,"RESMİ TATİL",VLOOKUP(E1684,LİSTE!$B$7:$D$1300,3,0))</f>
        <v>Zümra Yeter ARI</v>
      </c>
      <c r="D1684" s="72" t="str">
        <f>IF(F1684=0,"RESMİ TATİL",VLOOKUP(F1684,LİSTE!$B$7:$D$1300,3,0))</f>
        <v>Utku KARAGÖZ</v>
      </c>
      <c r="E1684" s="72">
        <f>IF(B1684="TATİL",0,IF(F1683=0,F1682+1,IF(LİSTE!$F$1=F1683,1,F1683+1)))</f>
        <v>21</v>
      </c>
      <c r="F1684" s="72">
        <f>IF(E1684=0,0,IF(LİSTE!$F$1=E1684,1,E1684+1))</f>
        <v>22</v>
      </c>
      <c r="G1684" s="72" t="str">
        <f>IFERROR(VLOOKUP(A1684,TATİLLER!$A$2:$D$30000,3,0),"TATİL DEĞİL")</f>
        <v>TATİL DEĞİL</v>
      </c>
    </row>
    <row r="1685" spans="1:7" x14ac:dyDescent="0.25">
      <c r="A1685" s="74">
        <f t="shared" si="379"/>
        <v>47556</v>
      </c>
      <c r="B1685" s="72">
        <f t="shared" si="388"/>
        <v>4</v>
      </c>
      <c r="C1685" s="72" t="str">
        <f>IF(E1685=0,"RESMİ TATİL",VLOOKUP(E1685,LİSTE!$B$7:$D$1300,3,0))</f>
        <v>Feyza Zümra AVCIOĞLU</v>
      </c>
      <c r="D1685" s="72" t="str">
        <f>IF(F1685=0,"RESMİ TATİL",VLOOKUP(F1685,LİSTE!$B$7:$D$1300,3,0))</f>
        <v>Yusuf Ali TABUR</v>
      </c>
      <c r="E1685" s="72">
        <f>IF(B1685="TATİL",0,IF(F1684=0,F1683+1,IF(LİSTE!$F$1=F1684,1,F1684+1)))</f>
        <v>23</v>
      </c>
      <c r="F1685" s="72">
        <f>IF(E1685=0,0,IF(LİSTE!$F$1=E1685,1,E1685+1))</f>
        <v>24</v>
      </c>
      <c r="G1685" s="72" t="str">
        <f>IFERROR(VLOOKUP(A1685,TATİLLER!$A$2:$D$30000,3,0),"TATİL DEĞİL")</f>
        <v>TATİL DEĞİL</v>
      </c>
    </row>
    <row r="1686" spans="1:7" x14ac:dyDescent="0.25">
      <c r="A1686" s="74">
        <f t="shared" si="379"/>
        <v>47557</v>
      </c>
      <c r="B1686" s="72">
        <f t="shared" si="388"/>
        <v>5</v>
      </c>
      <c r="C1686" s="72" t="str">
        <f>IF(E1686=0,"RESMİ TATİL",VLOOKUP(E1686,LİSTE!$B$7:$D$1300,3,0))</f>
        <v>Irmak UTEBAY</v>
      </c>
      <c r="D1686" s="72" t="str">
        <f>IF(F1686=0,"RESMİ TATİL",VLOOKUP(F1686,LİSTE!$B$7:$D$1300,3,0))</f>
        <v>Kerem AKKOÇ</v>
      </c>
      <c r="E1686" s="72">
        <f>IF(B1686="TATİL",0,IF(F1685=0,F1684+1,IF(LİSTE!$F$1=F1685,1,F1685+1)))</f>
        <v>25</v>
      </c>
      <c r="F1686" s="72">
        <f>IF(E1686=0,0,IF(LİSTE!$F$1=E1686,1,E1686+1))</f>
        <v>26</v>
      </c>
      <c r="G1686" s="72" t="str">
        <f>IFERROR(VLOOKUP(A1686,TATİLLER!$A$2:$D$30000,3,0),"TATİL DEĞİL")</f>
        <v>TATİL DEĞİL</v>
      </c>
    </row>
    <row r="1687" spans="1:7" x14ac:dyDescent="0.25">
      <c r="A1687" s="74">
        <f t="shared" ref="A1687" si="392">A1686+3</f>
        <v>47560</v>
      </c>
      <c r="B1687" s="72">
        <f t="shared" si="388"/>
        <v>1</v>
      </c>
      <c r="C1687" s="72" t="str">
        <f>IF(E1687=0,"RESMİ TATİL",VLOOKUP(E1687,LİSTE!$B$7:$D$1300,3,0))</f>
        <v>Elçin Ayşe ELMAS</v>
      </c>
      <c r="D1687" s="72" t="str">
        <f>IF(F1687=0,"RESMİ TATİL",VLOOKUP(F1687,LİSTE!$B$7:$D$1300,3,0))</f>
        <v>Muhammed YILDIZDAĞ</v>
      </c>
      <c r="E1687" s="72">
        <f>IF(B1687="TATİL",0,IF(F1686=0,F1685+1,IF(LİSTE!$F$1=F1686,1,F1686+1)))</f>
        <v>27</v>
      </c>
      <c r="F1687" s="72">
        <f>IF(E1687=0,0,IF(LİSTE!$F$1=E1687,1,E1687+1))</f>
        <v>28</v>
      </c>
      <c r="G1687" s="72" t="str">
        <f>IFERROR(VLOOKUP(A1687,TATİLLER!$A$2:$D$30000,3,0),"TATİL DEĞİL")</f>
        <v>TATİL DEĞİL</v>
      </c>
    </row>
    <row r="1688" spans="1:7" x14ac:dyDescent="0.25">
      <c r="A1688" s="74">
        <f t="shared" si="379"/>
        <v>47561</v>
      </c>
      <c r="B1688" s="72">
        <f t="shared" si="388"/>
        <v>2</v>
      </c>
      <c r="C1688" s="72" t="str">
        <f>IF(E1688=0,"RESMİ TATİL",VLOOKUP(E1688,LİSTE!$B$7:$D$1300,3,0))</f>
        <v>Nisa Nur SANCAR</v>
      </c>
      <c r="D1688" s="72" t="str">
        <f>IF(F1688=0,"RESMİ TATİL",VLOOKUP(F1688,LİSTE!$B$7:$D$1300,3,0))</f>
        <v>Esila ÇETİN</v>
      </c>
      <c r="E1688" s="72">
        <f>IF(B1688="TATİL",0,IF(F1687=0,F1686+1,IF(LİSTE!$F$1=F1687,1,F1687+1)))</f>
        <v>1</v>
      </c>
      <c r="F1688" s="72">
        <f>IF(E1688=0,0,IF(LİSTE!$F$1=E1688,1,E1688+1))</f>
        <v>2</v>
      </c>
      <c r="G1688" s="72" t="str">
        <f>IFERROR(VLOOKUP(A1688,TATİLLER!$A$2:$D$30000,3,0),"TATİL DEĞİL")</f>
        <v>TATİL DEĞİL</v>
      </c>
    </row>
    <row r="1689" spans="1:7" x14ac:dyDescent="0.25">
      <c r="A1689" s="74">
        <f t="shared" si="379"/>
        <v>47562</v>
      </c>
      <c r="B1689" s="72">
        <f t="shared" si="388"/>
        <v>3</v>
      </c>
      <c r="C1689" s="72" t="str">
        <f>IF(E1689=0,"RESMİ TATİL",VLOOKUP(E1689,LİSTE!$B$7:$D$1300,3,0))</f>
        <v>Zeynep Sevde TOPUZ</v>
      </c>
      <c r="D1689" s="72" t="str">
        <f>IF(F1689=0,"RESMİ TATİL",VLOOKUP(F1689,LİSTE!$B$7:$D$1300,3,0))</f>
        <v>Ömer Asaf KADAŞ</v>
      </c>
      <c r="E1689" s="72">
        <f>IF(B1689="TATİL",0,IF(F1688=0,F1687+1,IF(LİSTE!$F$1=F1688,1,F1688+1)))</f>
        <v>3</v>
      </c>
      <c r="F1689" s="72">
        <f>IF(E1689=0,0,IF(LİSTE!$F$1=E1689,1,E1689+1))</f>
        <v>4</v>
      </c>
      <c r="G1689" s="72" t="str">
        <f>IFERROR(VLOOKUP(A1689,TATİLLER!$A$2:$D$30000,3,0),"TATİL DEĞİL")</f>
        <v>TATİL DEĞİL</v>
      </c>
    </row>
    <row r="1690" spans="1:7" x14ac:dyDescent="0.25">
      <c r="A1690" s="74">
        <f t="shared" si="379"/>
        <v>47563</v>
      </c>
      <c r="B1690" s="72">
        <f t="shared" si="388"/>
        <v>4</v>
      </c>
      <c r="C1690" s="72" t="str">
        <f>IF(E1690=0,"RESMİ TATİL",VLOOKUP(E1690,LİSTE!$B$7:$D$1300,3,0))</f>
        <v>Ramazan Baran ADIGÜZEL</v>
      </c>
      <c r="D1690" s="72" t="str">
        <f>IF(F1690=0,"RESMİ TATİL",VLOOKUP(F1690,LİSTE!$B$7:$D$1300,3,0))</f>
        <v>Bahar AKGÜN</v>
      </c>
      <c r="E1690" s="72">
        <f>IF(B1690="TATİL",0,IF(F1689=0,F1688+1,IF(LİSTE!$F$1=F1689,1,F1689+1)))</f>
        <v>5</v>
      </c>
      <c r="F1690" s="72">
        <f>IF(E1690=0,0,IF(LİSTE!$F$1=E1690,1,E1690+1))</f>
        <v>6</v>
      </c>
      <c r="G1690" s="72" t="str">
        <f>IFERROR(VLOOKUP(A1690,TATİLLER!$A$2:$D$30000,3,0),"TATİL DEĞİL")</f>
        <v>TATİL DEĞİL</v>
      </c>
    </row>
    <row r="1691" spans="1:7" x14ac:dyDescent="0.25">
      <c r="A1691" s="74">
        <f t="shared" si="379"/>
        <v>47564</v>
      </c>
      <c r="B1691" s="72">
        <f t="shared" si="388"/>
        <v>5</v>
      </c>
      <c r="C1691" s="72" t="str">
        <f>IF(E1691=0,"RESMİ TATİL",VLOOKUP(E1691,LİSTE!$B$7:$D$1300,3,0))</f>
        <v>Ömer AKGÜL</v>
      </c>
      <c r="D1691" s="72" t="str">
        <f>IF(F1691=0,"RESMİ TATİL",VLOOKUP(F1691,LİSTE!$B$7:$D$1300,3,0))</f>
        <v>Muharrem EFE TANRIVERDİ</v>
      </c>
      <c r="E1691" s="72">
        <f>IF(B1691="TATİL",0,IF(F1690=0,F1689+1,IF(LİSTE!$F$1=F1690,1,F1690+1)))</f>
        <v>7</v>
      </c>
      <c r="F1691" s="72">
        <f>IF(E1691=0,0,IF(LİSTE!$F$1=E1691,1,E1691+1))</f>
        <v>8</v>
      </c>
      <c r="G1691" s="72" t="str">
        <f>IFERROR(VLOOKUP(A1691,TATİLLER!$A$2:$D$30000,3,0),"TATİL DEĞİL")</f>
        <v>TATİL DEĞİL</v>
      </c>
    </row>
    <row r="1692" spans="1:7" x14ac:dyDescent="0.25">
      <c r="A1692" s="74">
        <f t="shared" ref="A1692" si="393">A1691+3</f>
        <v>47567</v>
      </c>
      <c r="B1692" s="72">
        <f t="shared" si="388"/>
        <v>1</v>
      </c>
      <c r="C1692" s="72" t="str">
        <f>IF(E1692=0,"RESMİ TATİL",VLOOKUP(E1692,LİSTE!$B$7:$D$1300,3,0))</f>
        <v>Anıl DOĞAN</v>
      </c>
      <c r="D1692" s="72" t="str">
        <f>IF(F1692=0,"RESMİ TATİL",VLOOKUP(F1692,LİSTE!$B$7:$D$1300,3,0))</f>
        <v>İpek ARSLAN</v>
      </c>
      <c r="E1692" s="72">
        <f>IF(B1692="TATİL",0,IF(F1691=0,F1690+1,IF(LİSTE!$F$1=F1691,1,F1691+1)))</f>
        <v>9</v>
      </c>
      <c r="F1692" s="72">
        <f>IF(E1692=0,0,IF(LİSTE!$F$1=E1692,1,E1692+1))</f>
        <v>10</v>
      </c>
      <c r="G1692" s="72" t="str">
        <f>IFERROR(VLOOKUP(A1692,TATİLLER!$A$2:$D$30000,3,0),"TATİL DEĞİL")</f>
        <v>TATİL DEĞİL</v>
      </c>
    </row>
    <row r="1693" spans="1:7" x14ac:dyDescent="0.25">
      <c r="A1693" s="74">
        <f t="shared" ref="A1693:A1756" si="394">A1692+1</f>
        <v>47568</v>
      </c>
      <c r="B1693" s="72">
        <f t="shared" si="388"/>
        <v>2</v>
      </c>
      <c r="C1693" s="72" t="str">
        <f>IF(E1693=0,"RESMİ TATİL",VLOOKUP(E1693,LİSTE!$B$7:$D$1300,3,0))</f>
        <v>Efe KARSAK</v>
      </c>
      <c r="D1693" s="72" t="str">
        <f>IF(F1693=0,"RESMİ TATİL",VLOOKUP(F1693,LİSTE!$B$7:$D$1300,3,0))</f>
        <v>Abdullah KIRBAÇ</v>
      </c>
      <c r="E1693" s="72">
        <f>IF(B1693="TATİL",0,IF(F1692=0,F1691+1,IF(LİSTE!$F$1=F1692,1,F1692+1)))</f>
        <v>11</v>
      </c>
      <c r="F1693" s="72">
        <f>IF(E1693=0,0,IF(LİSTE!$F$1=E1693,1,E1693+1))</f>
        <v>12</v>
      </c>
      <c r="G1693" s="72" t="str">
        <f>IFERROR(VLOOKUP(A1693,TATİLLER!$A$2:$D$30000,3,0),"TATİL DEĞİL")</f>
        <v>TATİL DEĞİL</v>
      </c>
    </row>
    <row r="1694" spans="1:7" x14ac:dyDescent="0.25">
      <c r="A1694" s="74">
        <f t="shared" si="394"/>
        <v>47569</v>
      </c>
      <c r="B1694" s="72">
        <f t="shared" si="388"/>
        <v>3</v>
      </c>
      <c r="C1694" s="72" t="str">
        <f>IF(E1694=0,"RESMİ TATİL",VLOOKUP(E1694,LİSTE!$B$7:$D$1300,3,0))</f>
        <v>Ümmü Defne GÜLER</v>
      </c>
      <c r="D1694" s="72" t="str">
        <f>IF(F1694=0,"RESMİ TATİL",VLOOKUP(F1694,LİSTE!$B$7:$D$1300,3,0))</f>
        <v>Şevval ÖZDAMAR</v>
      </c>
      <c r="E1694" s="72">
        <f>IF(B1694="TATİL",0,IF(F1693=0,F1692+1,IF(LİSTE!$F$1=F1693,1,F1693+1)))</f>
        <v>13</v>
      </c>
      <c r="F1694" s="72">
        <f>IF(E1694=0,0,IF(LİSTE!$F$1=E1694,1,E1694+1))</f>
        <v>14</v>
      </c>
      <c r="G1694" s="72" t="str">
        <f>IFERROR(VLOOKUP(A1694,TATİLLER!$A$2:$D$30000,3,0),"TATİL DEĞİL")</f>
        <v>TATİL DEĞİL</v>
      </c>
    </row>
    <row r="1695" spans="1:7" x14ac:dyDescent="0.25">
      <c r="A1695" s="74">
        <f t="shared" si="394"/>
        <v>47570</v>
      </c>
      <c r="B1695" s="72">
        <f t="shared" si="388"/>
        <v>4</v>
      </c>
      <c r="C1695" s="72" t="str">
        <f>IF(E1695=0,"RESMİ TATİL",VLOOKUP(E1695,LİSTE!$B$7:$D$1300,3,0))</f>
        <v>Zeynep AKDAĞ</v>
      </c>
      <c r="D1695" s="72" t="str">
        <f>IF(F1695=0,"RESMİ TATİL",VLOOKUP(F1695,LİSTE!$B$7:$D$1300,3,0))</f>
        <v>Esma ÇOKER</v>
      </c>
      <c r="E1695" s="72">
        <f>IF(B1695="TATİL",0,IF(F1694=0,F1693+1,IF(LİSTE!$F$1=F1694,1,F1694+1)))</f>
        <v>15</v>
      </c>
      <c r="F1695" s="72">
        <f>IF(E1695=0,0,IF(LİSTE!$F$1=E1695,1,E1695+1))</f>
        <v>16</v>
      </c>
      <c r="G1695" s="72" t="str">
        <f>IFERROR(VLOOKUP(A1695,TATİLLER!$A$2:$D$30000,3,0),"TATİL DEĞİL")</f>
        <v>TATİL DEĞİL</v>
      </c>
    </row>
    <row r="1696" spans="1:7" x14ac:dyDescent="0.25">
      <c r="A1696" s="74">
        <f t="shared" si="394"/>
        <v>47571</v>
      </c>
      <c r="B1696" s="72">
        <f t="shared" si="388"/>
        <v>5</v>
      </c>
      <c r="C1696" s="72" t="str">
        <f>IF(E1696=0,"RESMİ TATİL",VLOOKUP(E1696,LİSTE!$B$7:$D$1300,3,0))</f>
        <v>Dursun Kubilay YAŞAR</v>
      </c>
      <c r="D1696" s="72" t="str">
        <f>IF(F1696=0,"RESMİ TATİL",VLOOKUP(F1696,LİSTE!$B$7:$D$1300,3,0))</f>
        <v>Zeynep Beril BAŞPINAR</v>
      </c>
      <c r="E1696" s="72">
        <f>IF(B1696="TATİL",0,IF(F1695=0,F1694+1,IF(LİSTE!$F$1=F1695,1,F1695+1)))</f>
        <v>17</v>
      </c>
      <c r="F1696" s="72">
        <f>IF(E1696=0,0,IF(LİSTE!$F$1=E1696,1,E1696+1))</f>
        <v>18</v>
      </c>
      <c r="G1696" s="72" t="str">
        <f>IFERROR(VLOOKUP(A1696,TATİLLER!$A$2:$D$30000,3,0),"TATİL DEĞİL")</f>
        <v>TATİL DEĞİL</v>
      </c>
    </row>
    <row r="1697" spans="1:7" x14ac:dyDescent="0.25">
      <c r="A1697" s="74">
        <f t="shared" ref="A1697" si="395">A1696+3</f>
        <v>47574</v>
      </c>
      <c r="B1697" s="72">
        <f t="shared" si="388"/>
        <v>1</v>
      </c>
      <c r="C1697" s="72" t="str">
        <f>IF(E1697=0,"RESMİ TATİL",VLOOKUP(E1697,LİSTE!$B$7:$D$1300,3,0))</f>
        <v>Ahmet DAL</v>
      </c>
      <c r="D1697" s="72" t="str">
        <f>IF(F1697=0,"RESMİ TATİL",VLOOKUP(F1697,LİSTE!$B$7:$D$1300,3,0))</f>
        <v>Emirhan KARATAŞ</v>
      </c>
      <c r="E1697" s="72">
        <f>IF(B1697="TATİL",0,IF(F1696=0,F1695+1,IF(LİSTE!$F$1=F1696,1,F1696+1)))</f>
        <v>19</v>
      </c>
      <c r="F1697" s="72">
        <f>IF(E1697=0,0,IF(LİSTE!$F$1=E1697,1,E1697+1))</f>
        <v>20</v>
      </c>
      <c r="G1697" s="72" t="str">
        <f>IFERROR(VLOOKUP(A1697,TATİLLER!$A$2:$D$30000,3,0),"TATİL DEĞİL")</f>
        <v>TATİL DEĞİL</v>
      </c>
    </row>
    <row r="1698" spans="1:7" x14ac:dyDescent="0.25">
      <c r="A1698" s="74">
        <f t="shared" si="394"/>
        <v>47575</v>
      </c>
      <c r="B1698" s="72">
        <f t="shared" si="388"/>
        <v>2</v>
      </c>
      <c r="C1698" s="72" t="str">
        <f>IF(E1698=0,"RESMİ TATİL",VLOOKUP(E1698,LİSTE!$B$7:$D$1300,3,0))</f>
        <v>Zümra Yeter ARI</v>
      </c>
      <c r="D1698" s="72" t="str">
        <f>IF(F1698=0,"RESMİ TATİL",VLOOKUP(F1698,LİSTE!$B$7:$D$1300,3,0))</f>
        <v>Utku KARAGÖZ</v>
      </c>
      <c r="E1698" s="72">
        <f>IF(B1698="TATİL",0,IF(F1697=0,F1696+1,IF(LİSTE!$F$1=F1697,1,F1697+1)))</f>
        <v>21</v>
      </c>
      <c r="F1698" s="72">
        <f>IF(E1698=0,0,IF(LİSTE!$F$1=E1698,1,E1698+1))</f>
        <v>22</v>
      </c>
      <c r="G1698" s="72" t="str">
        <f>IFERROR(VLOOKUP(A1698,TATİLLER!$A$2:$D$30000,3,0),"TATİL DEĞİL")</f>
        <v>TATİL DEĞİL</v>
      </c>
    </row>
    <row r="1699" spans="1:7" x14ac:dyDescent="0.25">
      <c r="A1699" s="74">
        <f t="shared" si="394"/>
        <v>47576</v>
      </c>
      <c r="B1699" s="72">
        <f t="shared" si="388"/>
        <v>3</v>
      </c>
      <c r="C1699" s="72" t="str">
        <f>IF(E1699=0,"RESMİ TATİL",VLOOKUP(E1699,LİSTE!$B$7:$D$1300,3,0))</f>
        <v>Feyza Zümra AVCIOĞLU</v>
      </c>
      <c r="D1699" s="72" t="str">
        <f>IF(F1699=0,"RESMİ TATİL",VLOOKUP(F1699,LİSTE!$B$7:$D$1300,3,0))</f>
        <v>Yusuf Ali TABUR</v>
      </c>
      <c r="E1699" s="72">
        <f>IF(B1699="TATİL",0,IF(F1698=0,F1697+1,IF(LİSTE!$F$1=F1698,1,F1698+1)))</f>
        <v>23</v>
      </c>
      <c r="F1699" s="72">
        <f>IF(E1699=0,0,IF(LİSTE!$F$1=E1699,1,E1699+1))</f>
        <v>24</v>
      </c>
      <c r="G1699" s="72" t="str">
        <f>IFERROR(VLOOKUP(A1699,TATİLLER!$A$2:$D$30000,3,0),"TATİL DEĞİL")</f>
        <v>TATİL DEĞİL</v>
      </c>
    </row>
    <row r="1700" spans="1:7" x14ac:dyDescent="0.25">
      <c r="A1700" s="74">
        <f t="shared" si="394"/>
        <v>47577</v>
      </c>
      <c r="B1700" s="72">
        <f t="shared" si="388"/>
        <v>4</v>
      </c>
      <c r="C1700" s="72" t="str">
        <f>IF(E1700=0,"RESMİ TATİL",VLOOKUP(E1700,LİSTE!$B$7:$D$1300,3,0))</f>
        <v>Irmak UTEBAY</v>
      </c>
      <c r="D1700" s="72" t="str">
        <f>IF(F1700=0,"RESMİ TATİL",VLOOKUP(F1700,LİSTE!$B$7:$D$1300,3,0))</f>
        <v>Kerem AKKOÇ</v>
      </c>
      <c r="E1700" s="72">
        <f>IF(B1700="TATİL",0,IF(F1699=0,F1698+1,IF(LİSTE!$F$1=F1699,1,F1699+1)))</f>
        <v>25</v>
      </c>
      <c r="F1700" s="72">
        <f>IF(E1700=0,0,IF(LİSTE!$F$1=E1700,1,E1700+1))</f>
        <v>26</v>
      </c>
      <c r="G1700" s="72" t="str">
        <f>IFERROR(VLOOKUP(A1700,TATİLLER!$A$2:$D$30000,3,0),"TATİL DEĞİL")</f>
        <v>TATİL DEĞİL</v>
      </c>
    </row>
    <row r="1701" spans="1:7" x14ac:dyDescent="0.25">
      <c r="A1701" s="74">
        <f t="shared" si="394"/>
        <v>47578</v>
      </c>
      <c r="B1701" s="72">
        <f t="shared" si="388"/>
        <v>5</v>
      </c>
      <c r="C1701" s="72" t="str">
        <f>IF(E1701=0,"RESMİ TATİL",VLOOKUP(E1701,LİSTE!$B$7:$D$1300,3,0))</f>
        <v>Elçin Ayşe ELMAS</v>
      </c>
      <c r="D1701" s="72" t="str">
        <f>IF(F1701=0,"RESMİ TATİL",VLOOKUP(F1701,LİSTE!$B$7:$D$1300,3,0))</f>
        <v>Muhammed YILDIZDAĞ</v>
      </c>
      <c r="E1701" s="72">
        <f>IF(B1701="TATİL",0,IF(F1700=0,F1699+1,IF(LİSTE!$F$1=F1700,1,F1700+1)))</f>
        <v>27</v>
      </c>
      <c r="F1701" s="72">
        <f>IF(E1701=0,0,IF(LİSTE!$F$1=E1701,1,E1701+1))</f>
        <v>28</v>
      </c>
      <c r="G1701" s="72" t="str">
        <f>IFERROR(VLOOKUP(A1701,TATİLLER!$A$2:$D$30000,3,0),"TATİL DEĞİL")</f>
        <v>TATİL DEĞİL</v>
      </c>
    </row>
    <row r="1702" spans="1:7" x14ac:dyDescent="0.25">
      <c r="A1702" s="74">
        <f t="shared" ref="A1702" si="396">A1701+3</f>
        <v>47581</v>
      </c>
      <c r="B1702" s="72">
        <f t="shared" si="388"/>
        <v>1</v>
      </c>
      <c r="C1702" s="72" t="str">
        <f>IF(E1702=0,"RESMİ TATİL",VLOOKUP(E1702,LİSTE!$B$7:$D$1300,3,0))</f>
        <v>Nisa Nur SANCAR</v>
      </c>
      <c r="D1702" s="72" t="str">
        <f>IF(F1702=0,"RESMİ TATİL",VLOOKUP(F1702,LİSTE!$B$7:$D$1300,3,0))</f>
        <v>Esila ÇETİN</v>
      </c>
      <c r="E1702" s="72">
        <f>IF(B1702="TATİL",0,IF(F1701=0,F1700+1,IF(LİSTE!$F$1=F1701,1,F1701+1)))</f>
        <v>1</v>
      </c>
      <c r="F1702" s="72">
        <f>IF(E1702=0,0,IF(LİSTE!$F$1=E1702,1,E1702+1))</f>
        <v>2</v>
      </c>
      <c r="G1702" s="72" t="str">
        <f>IFERROR(VLOOKUP(A1702,TATİLLER!$A$2:$D$30000,3,0),"TATİL DEĞİL")</f>
        <v>TATİL DEĞİL</v>
      </c>
    </row>
    <row r="1703" spans="1:7" x14ac:dyDescent="0.25">
      <c r="A1703" s="74">
        <f t="shared" si="394"/>
        <v>47582</v>
      </c>
      <c r="B1703" s="72">
        <f t="shared" si="388"/>
        <v>2</v>
      </c>
      <c r="C1703" s="72" t="str">
        <f>IF(E1703=0,"RESMİ TATİL",VLOOKUP(E1703,LİSTE!$B$7:$D$1300,3,0))</f>
        <v>Zeynep Sevde TOPUZ</v>
      </c>
      <c r="D1703" s="72" t="str">
        <f>IF(F1703=0,"RESMİ TATİL",VLOOKUP(F1703,LİSTE!$B$7:$D$1300,3,0))</f>
        <v>Ömer Asaf KADAŞ</v>
      </c>
      <c r="E1703" s="72">
        <f>IF(B1703="TATİL",0,IF(F1702=0,F1701+1,IF(LİSTE!$F$1=F1702,1,F1702+1)))</f>
        <v>3</v>
      </c>
      <c r="F1703" s="72">
        <f>IF(E1703=0,0,IF(LİSTE!$F$1=E1703,1,E1703+1))</f>
        <v>4</v>
      </c>
      <c r="G1703" s="72" t="str">
        <f>IFERROR(VLOOKUP(A1703,TATİLLER!$A$2:$D$30000,3,0),"TATİL DEĞİL")</f>
        <v>TATİL DEĞİL</v>
      </c>
    </row>
    <row r="1704" spans="1:7" x14ac:dyDescent="0.25">
      <c r="A1704" s="74">
        <f t="shared" si="394"/>
        <v>47583</v>
      </c>
      <c r="B1704" s="72">
        <f t="shared" si="388"/>
        <v>3</v>
      </c>
      <c r="C1704" s="72" t="str">
        <f>IF(E1704=0,"RESMİ TATİL",VLOOKUP(E1704,LİSTE!$B$7:$D$1300,3,0))</f>
        <v>Ramazan Baran ADIGÜZEL</v>
      </c>
      <c r="D1704" s="72" t="str">
        <f>IF(F1704=0,"RESMİ TATİL",VLOOKUP(F1704,LİSTE!$B$7:$D$1300,3,0))</f>
        <v>Bahar AKGÜN</v>
      </c>
      <c r="E1704" s="72">
        <f>IF(B1704="TATİL",0,IF(F1703=0,F1702+1,IF(LİSTE!$F$1=F1703,1,F1703+1)))</f>
        <v>5</v>
      </c>
      <c r="F1704" s="72">
        <f>IF(E1704=0,0,IF(LİSTE!$F$1=E1704,1,E1704+1))</f>
        <v>6</v>
      </c>
      <c r="G1704" s="72" t="str">
        <f>IFERROR(VLOOKUP(A1704,TATİLLER!$A$2:$D$30000,3,0),"TATİL DEĞİL")</f>
        <v>TATİL DEĞİL</v>
      </c>
    </row>
    <row r="1705" spans="1:7" x14ac:dyDescent="0.25">
      <c r="A1705" s="74">
        <f t="shared" si="394"/>
        <v>47584</v>
      </c>
      <c r="B1705" s="72">
        <f t="shared" si="388"/>
        <v>4</v>
      </c>
      <c r="C1705" s="72" t="str">
        <f>IF(E1705=0,"RESMİ TATİL",VLOOKUP(E1705,LİSTE!$B$7:$D$1300,3,0))</f>
        <v>Ömer AKGÜL</v>
      </c>
      <c r="D1705" s="72" t="str">
        <f>IF(F1705=0,"RESMİ TATİL",VLOOKUP(F1705,LİSTE!$B$7:$D$1300,3,0))</f>
        <v>Muharrem EFE TANRIVERDİ</v>
      </c>
      <c r="E1705" s="72">
        <f>IF(B1705="TATİL",0,IF(F1704=0,F1703+1,IF(LİSTE!$F$1=F1704,1,F1704+1)))</f>
        <v>7</v>
      </c>
      <c r="F1705" s="72">
        <f>IF(E1705=0,0,IF(LİSTE!$F$1=E1705,1,E1705+1))</f>
        <v>8</v>
      </c>
      <c r="G1705" s="72" t="str">
        <f>IFERROR(VLOOKUP(A1705,TATİLLER!$A$2:$D$30000,3,0),"TATİL DEĞİL")</f>
        <v>TATİL DEĞİL</v>
      </c>
    </row>
    <row r="1706" spans="1:7" x14ac:dyDescent="0.25">
      <c r="A1706" s="74">
        <f t="shared" si="394"/>
        <v>47585</v>
      </c>
      <c r="B1706" s="72">
        <f t="shared" si="388"/>
        <v>5</v>
      </c>
      <c r="C1706" s="72" t="str">
        <f>IF(E1706=0,"RESMİ TATİL",VLOOKUP(E1706,LİSTE!$B$7:$D$1300,3,0))</f>
        <v>Anıl DOĞAN</v>
      </c>
      <c r="D1706" s="72" t="str">
        <f>IF(F1706=0,"RESMİ TATİL",VLOOKUP(F1706,LİSTE!$B$7:$D$1300,3,0))</f>
        <v>İpek ARSLAN</v>
      </c>
      <c r="E1706" s="72">
        <f>IF(B1706="TATİL",0,IF(F1705=0,F1704+1,IF(LİSTE!$F$1=F1705,1,F1705+1)))</f>
        <v>9</v>
      </c>
      <c r="F1706" s="72">
        <f>IF(E1706=0,0,IF(LİSTE!$F$1=E1706,1,E1706+1))</f>
        <v>10</v>
      </c>
      <c r="G1706" s="72" t="str">
        <f>IFERROR(VLOOKUP(A1706,TATİLLER!$A$2:$D$30000,3,0),"TATİL DEĞİL")</f>
        <v>TATİL DEĞİL</v>
      </c>
    </row>
    <row r="1707" spans="1:7" x14ac:dyDescent="0.25">
      <c r="A1707" s="74">
        <f t="shared" ref="A1707" si="397">A1706+3</f>
        <v>47588</v>
      </c>
      <c r="B1707" s="72">
        <f t="shared" si="388"/>
        <v>1</v>
      </c>
      <c r="C1707" s="72" t="str">
        <f>IF(E1707=0,"RESMİ TATİL",VLOOKUP(E1707,LİSTE!$B$7:$D$1300,3,0))</f>
        <v>Efe KARSAK</v>
      </c>
      <c r="D1707" s="72" t="str">
        <f>IF(F1707=0,"RESMİ TATİL",VLOOKUP(F1707,LİSTE!$B$7:$D$1300,3,0))</f>
        <v>Abdullah KIRBAÇ</v>
      </c>
      <c r="E1707" s="72">
        <f>IF(B1707="TATİL",0,IF(F1706=0,F1705+1,IF(LİSTE!$F$1=F1706,1,F1706+1)))</f>
        <v>11</v>
      </c>
      <c r="F1707" s="72">
        <f>IF(E1707=0,0,IF(LİSTE!$F$1=E1707,1,E1707+1))</f>
        <v>12</v>
      </c>
      <c r="G1707" s="72" t="str">
        <f>IFERROR(VLOOKUP(A1707,TATİLLER!$A$2:$D$30000,3,0),"TATİL DEĞİL")</f>
        <v>TATİL DEĞİL</v>
      </c>
    </row>
    <row r="1708" spans="1:7" x14ac:dyDescent="0.25">
      <c r="A1708" s="74">
        <f t="shared" si="394"/>
        <v>47589</v>
      </c>
      <c r="B1708" s="72">
        <f t="shared" si="388"/>
        <v>2</v>
      </c>
      <c r="C1708" s="72" t="str">
        <f>IF(E1708=0,"RESMİ TATİL",VLOOKUP(E1708,LİSTE!$B$7:$D$1300,3,0))</f>
        <v>Ümmü Defne GÜLER</v>
      </c>
      <c r="D1708" s="72" t="str">
        <f>IF(F1708=0,"RESMİ TATİL",VLOOKUP(F1708,LİSTE!$B$7:$D$1300,3,0))</f>
        <v>Şevval ÖZDAMAR</v>
      </c>
      <c r="E1708" s="72">
        <f>IF(B1708="TATİL",0,IF(F1707=0,F1706+1,IF(LİSTE!$F$1=F1707,1,F1707+1)))</f>
        <v>13</v>
      </c>
      <c r="F1708" s="72">
        <f>IF(E1708=0,0,IF(LİSTE!$F$1=E1708,1,E1708+1))</f>
        <v>14</v>
      </c>
      <c r="G1708" s="72" t="str">
        <f>IFERROR(VLOOKUP(A1708,TATİLLER!$A$2:$D$30000,3,0),"TATİL DEĞİL")</f>
        <v>TATİL DEĞİL</v>
      </c>
    </row>
    <row r="1709" spans="1:7" x14ac:dyDescent="0.25">
      <c r="A1709" s="74">
        <f t="shared" si="394"/>
        <v>47590</v>
      </c>
      <c r="B1709" s="72">
        <f t="shared" si="388"/>
        <v>3</v>
      </c>
      <c r="C1709" s="72" t="str">
        <f>IF(E1709=0,"RESMİ TATİL",VLOOKUP(E1709,LİSTE!$B$7:$D$1300,3,0))</f>
        <v>Zeynep AKDAĞ</v>
      </c>
      <c r="D1709" s="72" t="str">
        <f>IF(F1709=0,"RESMİ TATİL",VLOOKUP(F1709,LİSTE!$B$7:$D$1300,3,0))</f>
        <v>Esma ÇOKER</v>
      </c>
      <c r="E1709" s="72">
        <f>IF(B1709="TATİL",0,IF(F1708=0,F1707+1,IF(LİSTE!$F$1=F1708,1,F1708+1)))</f>
        <v>15</v>
      </c>
      <c r="F1709" s="72">
        <f>IF(E1709=0,0,IF(LİSTE!$F$1=E1709,1,E1709+1))</f>
        <v>16</v>
      </c>
      <c r="G1709" s="72" t="str">
        <f>IFERROR(VLOOKUP(A1709,TATİLLER!$A$2:$D$30000,3,0),"TATİL DEĞİL")</f>
        <v>TATİL DEĞİL</v>
      </c>
    </row>
    <row r="1710" spans="1:7" x14ac:dyDescent="0.25">
      <c r="A1710" s="74">
        <f t="shared" si="394"/>
        <v>47591</v>
      </c>
      <c r="B1710" s="72">
        <f t="shared" si="388"/>
        <v>4</v>
      </c>
      <c r="C1710" s="72" t="str">
        <f>IF(E1710=0,"RESMİ TATİL",VLOOKUP(E1710,LİSTE!$B$7:$D$1300,3,0))</f>
        <v>Dursun Kubilay YAŞAR</v>
      </c>
      <c r="D1710" s="72" t="str">
        <f>IF(F1710=0,"RESMİ TATİL",VLOOKUP(F1710,LİSTE!$B$7:$D$1300,3,0))</f>
        <v>Zeynep Beril BAŞPINAR</v>
      </c>
      <c r="E1710" s="72">
        <f>IF(B1710="TATİL",0,IF(F1709=0,F1708+1,IF(LİSTE!$F$1=F1709,1,F1709+1)))</f>
        <v>17</v>
      </c>
      <c r="F1710" s="72">
        <f>IF(E1710=0,0,IF(LİSTE!$F$1=E1710,1,E1710+1))</f>
        <v>18</v>
      </c>
      <c r="G1710" s="72" t="str">
        <f>IFERROR(VLOOKUP(A1710,TATİLLER!$A$2:$D$30000,3,0),"TATİL DEĞİL")</f>
        <v>TATİL DEĞİL</v>
      </c>
    </row>
    <row r="1711" spans="1:7" x14ac:dyDescent="0.25">
      <c r="A1711" s="74">
        <f t="shared" si="394"/>
        <v>47592</v>
      </c>
      <c r="B1711" s="72">
        <f t="shared" si="388"/>
        <v>5</v>
      </c>
      <c r="C1711" s="72" t="str">
        <f>IF(E1711=0,"RESMİ TATİL",VLOOKUP(E1711,LİSTE!$B$7:$D$1300,3,0))</f>
        <v>Ahmet DAL</v>
      </c>
      <c r="D1711" s="72" t="str">
        <f>IF(F1711=0,"RESMİ TATİL",VLOOKUP(F1711,LİSTE!$B$7:$D$1300,3,0))</f>
        <v>Emirhan KARATAŞ</v>
      </c>
      <c r="E1711" s="72">
        <f>IF(B1711="TATİL",0,IF(F1710=0,F1709+1,IF(LİSTE!$F$1=F1710,1,F1710+1)))</f>
        <v>19</v>
      </c>
      <c r="F1711" s="72">
        <f>IF(E1711=0,0,IF(LİSTE!$F$1=E1711,1,E1711+1))</f>
        <v>20</v>
      </c>
      <c r="G1711" s="72" t="str">
        <f>IFERROR(VLOOKUP(A1711,TATİLLER!$A$2:$D$30000,3,0),"TATİL DEĞİL")</f>
        <v>TATİL DEĞİL</v>
      </c>
    </row>
    <row r="1712" spans="1:7" x14ac:dyDescent="0.25">
      <c r="A1712" s="74">
        <f t="shared" ref="A1712" si="398">A1711+3</f>
        <v>47595</v>
      </c>
      <c r="B1712" s="72">
        <f t="shared" si="388"/>
        <v>1</v>
      </c>
      <c r="C1712" s="72" t="str">
        <f>IF(E1712=0,"RESMİ TATİL",VLOOKUP(E1712,LİSTE!$B$7:$D$1300,3,0))</f>
        <v>Zümra Yeter ARI</v>
      </c>
      <c r="D1712" s="72" t="str">
        <f>IF(F1712=0,"RESMİ TATİL",VLOOKUP(F1712,LİSTE!$B$7:$D$1300,3,0))</f>
        <v>Utku KARAGÖZ</v>
      </c>
      <c r="E1712" s="72">
        <f>IF(B1712="TATİL",0,IF(F1711=0,F1710+1,IF(LİSTE!$F$1=F1711,1,F1711+1)))</f>
        <v>21</v>
      </c>
      <c r="F1712" s="72">
        <f>IF(E1712=0,0,IF(LİSTE!$F$1=E1712,1,E1712+1))</f>
        <v>22</v>
      </c>
      <c r="G1712" s="72" t="str">
        <f>IFERROR(VLOOKUP(A1712,TATİLLER!$A$2:$D$30000,3,0),"TATİL DEĞİL")</f>
        <v>TATİL DEĞİL</v>
      </c>
    </row>
    <row r="1713" spans="1:7" x14ac:dyDescent="0.25">
      <c r="A1713" s="74">
        <f t="shared" si="394"/>
        <v>47596</v>
      </c>
      <c r="B1713" s="72">
        <f t="shared" si="388"/>
        <v>2</v>
      </c>
      <c r="C1713" s="72" t="str">
        <f>IF(E1713=0,"RESMİ TATİL",VLOOKUP(E1713,LİSTE!$B$7:$D$1300,3,0))</f>
        <v>Feyza Zümra AVCIOĞLU</v>
      </c>
      <c r="D1713" s="72" t="str">
        <f>IF(F1713=0,"RESMİ TATİL",VLOOKUP(F1713,LİSTE!$B$7:$D$1300,3,0))</f>
        <v>Yusuf Ali TABUR</v>
      </c>
      <c r="E1713" s="72">
        <f>IF(B1713="TATİL",0,IF(F1712=0,F1711+1,IF(LİSTE!$F$1=F1712,1,F1712+1)))</f>
        <v>23</v>
      </c>
      <c r="F1713" s="72">
        <f>IF(E1713=0,0,IF(LİSTE!$F$1=E1713,1,E1713+1))</f>
        <v>24</v>
      </c>
      <c r="G1713" s="72" t="str">
        <f>IFERROR(VLOOKUP(A1713,TATİLLER!$A$2:$D$30000,3,0),"TATİL DEĞİL")</f>
        <v>TATİL DEĞİL</v>
      </c>
    </row>
    <row r="1714" spans="1:7" x14ac:dyDescent="0.25">
      <c r="A1714" s="74">
        <f t="shared" si="394"/>
        <v>47597</v>
      </c>
      <c r="B1714" s="72">
        <f t="shared" si="388"/>
        <v>3</v>
      </c>
      <c r="C1714" s="72" t="str">
        <f>IF(E1714=0,"RESMİ TATİL",VLOOKUP(E1714,LİSTE!$B$7:$D$1300,3,0))</f>
        <v>Irmak UTEBAY</v>
      </c>
      <c r="D1714" s="72" t="str">
        <f>IF(F1714=0,"RESMİ TATİL",VLOOKUP(F1714,LİSTE!$B$7:$D$1300,3,0))</f>
        <v>Kerem AKKOÇ</v>
      </c>
      <c r="E1714" s="72">
        <f>IF(B1714="TATİL",0,IF(F1713=0,F1712+1,IF(LİSTE!$F$1=F1713,1,F1713+1)))</f>
        <v>25</v>
      </c>
      <c r="F1714" s="72">
        <f>IF(E1714=0,0,IF(LİSTE!$F$1=E1714,1,E1714+1))</f>
        <v>26</v>
      </c>
      <c r="G1714" s="72" t="str">
        <f>IFERROR(VLOOKUP(A1714,TATİLLER!$A$2:$D$30000,3,0),"TATİL DEĞİL")</f>
        <v>TATİL DEĞİL</v>
      </c>
    </row>
    <row r="1715" spans="1:7" x14ac:dyDescent="0.25">
      <c r="A1715" s="74">
        <f t="shared" si="394"/>
        <v>47598</v>
      </c>
      <c r="B1715" s="72">
        <f t="shared" si="388"/>
        <v>4</v>
      </c>
      <c r="C1715" s="72" t="str">
        <f>IF(E1715=0,"RESMİ TATİL",VLOOKUP(E1715,LİSTE!$B$7:$D$1300,3,0))</f>
        <v>Elçin Ayşe ELMAS</v>
      </c>
      <c r="D1715" s="72" t="str">
        <f>IF(F1715=0,"RESMİ TATİL",VLOOKUP(F1715,LİSTE!$B$7:$D$1300,3,0))</f>
        <v>Muhammed YILDIZDAĞ</v>
      </c>
      <c r="E1715" s="72">
        <f>IF(B1715="TATİL",0,IF(F1714=0,F1713+1,IF(LİSTE!$F$1=F1714,1,F1714+1)))</f>
        <v>27</v>
      </c>
      <c r="F1715" s="72">
        <f>IF(E1715=0,0,IF(LİSTE!$F$1=E1715,1,E1715+1))</f>
        <v>28</v>
      </c>
      <c r="G1715" s="72" t="str">
        <f>IFERROR(VLOOKUP(A1715,TATİLLER!$A$2:$D$30000,3,0),"TATİL DEĞİL")</f>
        <v>TATİL DEĞİL</v>
      </c>
    </row>
    <row r="1716" spans="1:7" x14ac:dyDescent="0.25">
      <c r="A1716" s="74">
        <f t="shared" si="394"/>
        <v>47599</v>
      </c>
      <c r="B1716" s="72">
        <f t="shared" si="388"/>
        <v>5</v>
      </c>
      <c r="C1716" s="72" t="str">
        <f>IF(E1716=0,"RESMİ TATİL",VLOOKUP(E1716,LİSTE!$B$7:$D$1300,3,0))</f>
        <v>Nisa Nur SANCAR</v>
      </c>
      <c r="D1716" s="72" t="str">
        <f>IF(F1716=0,"RESMİ TATİL",VLOOKUP(F1716,LİSTE!$B$7:$D$1300,3,0))</f>
        <v>Esila ÇETİN</v>
      </c>
      <c r="E1716" s="72">
        <f>IF(B1716="TATİL",0,IF(F1715=0,F1714+1,IF(LİSTE!$F$1=F1715,1,F1715+1)))</f>
        <v>1</v>
      </c>
      <c r="F1716" s="72">
        <f>IF(E1716=0,0,IF(LİSTE!$F$1=E1716,1,E1716+1))</f>
        <v>2</v>
      </c>
      <c r="G1716" s="72" t="str">
        <f>IFERROR(VLOOKUP(A1716,TATİLLER!$A$2:$D$30000,3,0),"TATİL DEĞİL")</f>
        <v>TATİL DEĞİL</v>
      </c>
    </row>
    <row r="1717" spans="1:7" x14ac:dyDescent="0.25">
      <c r="A1717" s="74">
        <f t="shared" ref="A1717" si="399">A1716+3</f>
        <v>47602</v>
      </c>
      <c r="B1717" s="72">
        <f t="shared" si="388"/>
        <v>1</v>
      </c>
      <c r="C1717" s="72" t="str">
        <f>IF(E1717=0,"RESMİ TATİL",VLOOKUP(E1717,LİSTE!$B$7:$D$1300,3,0))</f>
        <v>Zeynep Sevde TOPUZ</v>
      </c>
      <c r="D1717" s="72" t="str">
        <f>IF(F1717=0,"RESMİ TATİL",VLOOKUP(F1717,LİSTE!$B$7:$D$1300,3,0))</f>
        <v>Ömer Asaf KADAŞ</v>
      </c>
      <c r="E1717" s="72">
        <f>IF(B1717="TATİL",0,IF(F1716=0,F1715+1,IF(LİSTE!$F$1=F1716,1,F1716+1)))</f>
        <v>3</v>
      </c>
      <c r="F1717" s="72">
        <f>IF(E1717=0,0,IF(LİSTE!$F$1=E1717,1,E1717+1))</f>
        <v>4</v>
      </c>
      <c r="G1717" s="72" t="str">
        <f>IFERROR(VLOOKUP(A1717,TATİLLER!$A$2:$D$30000,3,0),"TATİL DEĞİL")</f>
        <v>TATİL DEĞİL</v>
      </c>
    </row>
    <row r="1718" spans="1:7" x14ac:dyDescent="0.25">
      <c r="A1718" s="74">
        <f t="shared" si="394"/>
        <v>47603</v>
      </c>
      <c r="B1718" s="72">
        <f t="shared" si="388"/>
        <v>2</v>
      </c>
      <c r="C1718" s="72" t="str">
        <f>IF(E1718=0,"RESMİ TATİL",VLOOKUP(E1718,LİSTE!$B$7:$D$1300,3,0))</f>
        <v>Ramazan Baran ADIGÜZEL</v>
      </c>
      <c r="D1718" s="72" t="str">
        <f>IF(F1718=0,"RESMİ TATİL",VLOOKUP(F1718,LİSTE!$B$7:$D$1300,3,0))</f>
        <v>Bahar AKGÜN</v>
      </c>
      <c r="E1718" s="72">
        <f>IF(B1718="TATİL",0,IF(F1717=0,F1716+1,IF(LİSTE!$F$1=F1717,1,F1717+1)))</f>
        <v>5</v>
      </c>
      <c r="F1718" s="72">
        <f>IF(E1718=0,0,IF(LİSTE!$F$1=E1718,1,E1718+1))</f>
        <v>6</v>
      </c>
      <c r="G1718" s="72" t="str">
        <f>IFERROR(VLOOKUP(A1718,TATİLLER!$A$2:$D$30000,3,0),"TATİL DEĞİL")</f>
        <v>TATİL DEĞİL</v>
      </c>
    </row>
    <row r="1719" spans="1:7" x14ac:dyDescent="0.25">
      <c r="A1719" s="74">
        <f t="shared" si="394"/>
        <v>47604</v>
      </c>
      <c r="B1719" s="72">
        <f t="shared" si="388"/>
        <v>3</v>
      </c>
      <c r="C1719" s="72" t="str">
        <f>IF(E1719=0,"RESMİ TATİL",VLOOKUP(E1719,LİSTE!$B$7:$D$1300,3,0))</f>
        <v>Ömer AKGÜL</v>
      </c>
      <c r="D1719" s="72" t="str">
        <f>IF(F1719=0,"RESMİ TATİL",VLOOKUP(F1719,LİSTE!$B$7:$D$1300,3,0))</f>
        <v>Muharrem EFE TANRIVERDİ</v>
      </c>
      <c r="E1719" s="72">
        <f>IF(B1719="TATİL",0,IF(F1718=0,F1717+1,IF(LİSTE!$F$1=F1718,1,F1718+1)))</f>
        <v>7</v>
      </c>
      <c r="F1719" s="72">
        <f>IF(E1719=0,0,IF(LİSTE!$F$1=E1719,1,E1719+1))</f>
        <v>8</v>
      </c>
      <c r="G1719" s="72" t="str">
        <f>IFERROR(VLOOKUP(A1719,TATİLLER!$A$2:$D$30000,3,0),"TATİL DEĞİL")</f>
        <v>TATİL DEĞİL</v>
      </c>
    </row>
    <row r="1720" spans="1:7" x14ac:dyDescent="0.25">
      <c r="A1720" s="74">
        <f t="shared" si="394"/>
        <v>47605</v>
      </c>
      <c r="B1720" s="72">
        <f t="shared" si="388"/>
        <v>4</v>
      </c>
      <c r="C1720" s="72" t="str">
        <f>IF(E1720=0,"RESMİ TATİL",VLOOKUP(E1720,LİSTE!$B$7:$D$1300,3,0))</f>
        <v>Anıl DOĞAN</v>
      </c>
      <c r="D1720" s="72" t="str">
        <f>IF(F1720=0,"RESMİ TATİL",VLOOKUP(F1720,LİSTE!$B$7:$D$1300,3,0))</f>
        <v>İpek ARSLAN</v>
      </c>
      <c r="E1720" s="72">
        <f>IF(B1720="TATİL",0,IF(F1719=0,F1718+1,IF(LİSTE!$F$1=F1719,1,F1719+1)))</f>
        <v>9</v>
      </c>
      <c r="F1720" s="72">
        <f>IF(E1720=0,0,IF(LİSTE!$F$1=E1720,1,E1720+1))</f>
        <v>10</v>
      </c>
      <c r="G1720" s="72" t="str">
        <f>IFERROR(VLOOKUP(A1720,TATİLLER!$A$2:$D$30000,3,0),"TATİL DEĞİL")</f>
        <v>TATİL DEĞİL</v>
      </c>
    </row>
    <row r="1721" spans="1:7" x14ac:dyDescent="0.25">
      <c r="A1721" s="74">
        <f t="shared" si="394"/>
        <v>47606</v>
      </c>
      <c r="B1721" s="72">
        <f t="shared" si="388"/>
        <v>5</v>
      </c>
      <c r="C1721" s="72" t="str">
        <f>IF(E1721=0,"RESMİ TATİL",VLOOKUP(E1721,LİSTE!$B$7:$D$1300,3,0))</f>
        <v>Efe KARSAK</v>
      </c>
      <c r="D1721" s="72" t="str">
        <f>IF(F1721=0,"RESMİ TATİL",VLOOKUP(F1721,LİSTE!$B$7:$D$1300,3,0))</f>
        <v>Abdullah KIRBAÇ</v>
      </c>
      <c r="E1721" s="72">
        <f>IF(B1721="TATİL",0,IF(F1720=0,F1719+1,IF(LİSTE!$F$1=F1720,1,F1720+1)))</f>
        <v>11</v>
      </c>
      <c r="F1721" s="72">
        <f>IF(E1721=0,0,IF(LİSTE!$F$1=E1721,1,E1721+1))</f>
        <v>12</v>
      </c>
      <c r="G1721" s="72" t="str">
        <f>IFERROR(VLOOKUP(A1721,TATİLLER!$A$2:$D$30000,3,0),"TATİL DEĞİL")</f>
        <v>TATİL DEĞİL</v>
      </c>
    </row>
    <row r="1722" spans="1:7" x14ac:dyDescent="0.25">
      <c r="A1722" s="74">
        <f t="shared" ref="A1722" si="400">A1721+3</f>
        <v>47609</v>
      </c>
      <c r="B1722" s="72">
        <f t="shared" si="388"/>
        <v>1</v>
      </c>
      <c r="C1722" s="72" t="str">
        <f>IF(E1722=0,"RESMİ TATİL",VLOOKUP(E1722,LİSTE!$B$7:$D$1300,3,0))</f>
        <v>Ümmü Defne GÜLER</v>
      </c>
      <c r="D1722" s="72" t="str">
        <f>IF(F1722=0,"RESMİ TATİL",VLOOKUP(F1722,LİSTE!$B$7:$D$1300,3,0))</f>
        <v>Şevval ÖZDAMAR</v>
      </c>
      <c r="E1722" s="72">
        <f>IF(B1722="TATİL",0,IF(F1721=0,F1720+1,IF(LİSTE!$F$1=F1721,1,F1721+1)))</f>
        <v>13</v>
      </c>
      <c r="F1722" s="72">
        <f>IF(E1722=0,0,IF(LİSTE!$F$1=E1722,1,E1722+1))</f>
        <v>14</v>
      </c>
      <c r="G1722" s="72" t="str">
        <f>IFERROR(VLOOKUP(A1722,TATİLLER!$A$2:$D$30000,3,0),"TATİL DEĞİL")</f>
        <v>TATİL DEĞİL</v>
      </c>
    </row>
    <row r="1723" spans="1:7" x14ac:dyDescent="0.25">
      <c r="A1723" s="74">
        <f t="shared" si="394"/>
        <v>47610</v>
      </c>
      <c r="B1723" s="72">
        <f t="shared" si="388"/>
        <v>2</v>
      </c>
      <c r="C1723" s="72" t="str">
        <f>IF(E1723=0,"RESMİ TATİL",VLOOKUP(E1723,LİSTE!$B$7:$D$1300,3,0))</f>
        <v>Zeynep AKDAĞ</v>
      </c>
      <c r="D1723" s="72" t="str">
        <f>IF(F1723=0,"RESMİ TATİL",VLOOKUP(F1723,LİSTE!$B$7:$D$1300,3,0))</f>
        <v>Esma ÇOKER</v>
      </c>
      <c r="E1723" s="72">
        <f>IF(B1723="TATİL",0,IF(F1722=0,F1721+1,IF(LİSTE!$F$1=F1722,1,F1722+1)))</f>
        <v>15</v>
      </c>
      <c r="F1723" s="72">
        <f>IF(E1723=0,0,IF(LİSTE!$F$1=E1723,1,E1723+1))</f>
        <v>16</v>
      </c>
      <c r="G1723" s="72" t="str">
        <f>IFERROR(VLOOKUP(A1723,TATİLLER!$A$2:$D$30000,3,0),"TATİL DEĞİL")</f>
        <v>TATİL DEĞİL</v>
      </c>
    </row>
    <row r="1724" spans="1:7" x14ac:dyDescent="0.25">
      <c r="A1724" s="74">
        <f t="shared" si="394"/>
        <v>47611</v>
      </c>
      <c r="B1724" s="72">
        <f t="shared" si="388"/>
        <v>3</v>
      </c>
      <c r="C1724" s="72" t="str">
        <f>IF(E1724=0,"RESMİ TATİL",VLOOKUP(E1724,LİSTE!$B$7:$D$1300,3,0))</f>
        <v>Dursun Kubilay YAŞAR</v>
      </c>
      <c r="D1724" s="72" t="str">
        <f>IF(F1724=0,"RESMİ TATİL",VLOOKUP(F1724,LİSTE!$B$7:$D$1300,3,0))</f>
        <v>Zeynep Beril BAŞPINAR</v>
      </c>
      <c r="E1724" s="72">
        <f>IF(B1724="TATİL",0,IF(F1723=0,F1722+1,IF(LİSTE!$F$1=F1723,1,F1723+1)))</f>
        <v>17</v>
      </c>
      <c r="F1724" s="72">
        <f>IF(E1724=0,0,IF(LİSTE!$F$1=E1724,1,E1724+1))</f>
        <v>18</v>
      </c>
      <c r="G1724" s="72" t="str">
        <f>IFERROR(VLOOKUP(A1724,TATİLLER!$A$2:$D$30000,3,0),"TATİL DEĞİL")</f>
        <v>TATİL DEĞİL</v>
      </c>
    </row>
    <row r="1725" spans="1:7" x14ac:dyDescent="0.25">
      <c r="A1725" s="74">
        <f t="shared" si="394"/>
        <v>47612</v>
      </c>
      <c r="B1725" s="72">
        <f t="shared" si="388"/>
        <v>4</v>
      </c>
      <c r="C1725" s="72" t="str">
        <f>IF(E1725=0,"RESMİ TATİL",VLOOKUP(E1725,LİSTE!$B$7:$D$1300,3,0))</f>
        <v>Ahmet DAL</v>
      </c>
      <c r="D1725" s="72" t="str">
        <f>IF(F1725=0,"RESMİ TATİL",VLOOKUP(F1725,LİSTE!$B$7:$D$1300,3,0))</f>
        <v>Emirhan KARATAŞ</v>
      </c>
      <c r="E1725" s="72">
        <f>IF(B1725="TATİL",0,IF(F1724=0,F1723+1,IF(LİSTE!$F$1=F1724,1,F1724+1)))</f>
        <v>19</v>
      </c>
      <c r="F1725" s="72">
        <f>IF(E1725=0,0,IF(LİSTE!$F$1=E1725,1,E1725+1))</f>
        <v>20</v>
      </c>
      <c r="G1725" s="72" t="str">
        <f>IFERROR(VLOOKUP(A1725,TATİLLER!$A$2:$D$30000,3,0),"TATİL DEĞİL")</f>
        <v>TATİL DEĞİL</v>
      </c>
    </row>
    <row r="1726" spans="1:7" x14ac:dyDescent="0.25">
      <c r="A1726" s="74">
        <f t="shared" si="394"/>
        <v>47613</v>
      </c>
      <c r="B1726" s="72">
        <f t="shared" si="388"/>
        <v>5</v>
      </c>
      <c r="C1726" s="72" t="str">
        <f>IF(E1726=0,"RESMİ TATİL",VLOOKUP(E1726,LİSTE!$B$7:$D$1300,3,0))</f>
        <v>Zümra Yeter ARI</v>
      </c>
      <c r="D1726" s="72" t="str">
        <f>IF(F1726=0,"RESMİ TATİL",VLOOKUP(F1726,LİSTE!$B$7:$D$1300,3,0))</f>
        <v>Utku KARAGÖZ</v>
      </c>
      <c r="E1726" s="72">
        <f>IF(B1726="TATİL",0,IF(F1725=0,F1724+1,IF(LİSTE!$F$1=F1725,1,F1725+1)))</f>
        <v>21</v>
      </c>
      <c r="F1726" s="72">
        <f>IF(E1726=0,0,IF(LİSTE!$F$1=E1726,1,E1726+1))</f>
        <v>22</v>
      </c>
      <c r="G1726" s="72" t="str">
        <f>IFERROR(VLOOKUP(A1726,TATİLLER!$A$2:$D$30000,3,0),"TATİL DEĞİL")</f>
        <v>TATİL DEĞİL</v>
      </c>
    </row>
    <row r="1727" spans="1:7" x14ac:dyDescent="0.25">
      <c r="A1727" s="74">
        <f t="shared" ref="A1727" si="401">A1726+3</f>
        <v>47616</v>
      </c>
      <c r="B1727" s="72">
        <f t="shared" si="388"/>
        <v>1</v>
      </c>
      <c r="C1727" s="72" t="str">
        <f>IF(E1727=0,"RESMİ TATİL",VLOOKUP(E1727,LİSTE!$B$7:$D$1300,3,0))</f>
        <v>Feyza Zümra AVCIOĞLU</v>
      </c>
      <c r="D1727" s="72" t="str">
        <f>IF(F1727=0,"RESMİ TATİL",VLOOKUP(F1727,LİSTE!$B$7:$D$1300,3,0))</f>
        <v>Yusuf Ali TABUR</v>
      </c>
      <c r="E1727" s="72">
        <f>IF(B1727="TATİL",0,IF(F1726=0,F1725+1,IF(LİSTE!$F$1=F1726,1,F1726+1)))</f>
        <v>23</v>
      </c>
      <c r="F1727" s="72">
        <f>IF(E1727=0,0,IF(LİSTE!$F$1=E1727,1,E1727+1))</f>
        <v>24</v>
      </c>
      <c r="G1727" s="72" t="str">
        <f>IFERROR(VLOOKUP(A1727,TATİLLER!$A$2:$D$30000,3,0),"TATİL DEĞİL")</f>
        <v>TATİL DEĞİL</v>
      </c>
    </row>
    <row r="1728" spans="1:7" x14ac:dyDescent="0.25">
      <c r="A1728" s="74">
        <f t="shared" si="394"/>
        <v>47617</v>
      </c>
      <c r="B1728" s="72">
        <f t="shared" si="388"/>
        <v>2</v>
      </c>
      <c r="C1728" s="72" t="str">
        <f>IF(E1728=0,"RESMİ TATİL",VLOOKUP(E1728,LİSTE!$B$7:$D$1300,3,0))</f>
        <v>Irmak UTEBAY</v>
      </c>
      <c r="D1728" s="72" t="str">
        <f>IF(F1728=0,"RESMİ TATİL",VLOOKUP(F1728,LİSTE!$B$7:$D$1300,3,0))</f>
        <v>Kerem AKKOÇ</v>
      </c>
      <c r="E1728" s="72">
        <f>IF(B1728="TATİL",0,IF(F1727=0,F1726+1,IF(LİSTE!$F$1=F1727,1,F1727+1)))</f>
        <v>25</v>
      </c>
      <c r="F1728" s="72">
        <f>IF(E1728=0,0,IF(LİSTE!$F$1=E1728,1,E1728+1))</f>
        <v>26</v>
      </c>
      <c r="G1728" s="72" t="str">
        <f>IFERROR(VLOOKUP(A1728,TATİLLER!$A$2:$D$30000,3,0),"TATİL DEĞİL")</f>
        <v>TATİL DEĞİL</v>
      </c>
    </row>
    <row r="1729" spans="1:7" x14ac:dyDescent="0.25">
      <c r="A1729" s="74">
        <f t="shared" si="394"/>
        <v>47618</v>
      </c>
      <c r="B1729" s="72">
        <f t="shared" si="388"/>
        <v>3</v>
      </c>
      <c r="C1729" s="72" t="str">
        <f>IF(E1729=0,"RESMİ TATİL",VLOOKUP(E1729,LİSTE!$B$7:$D$1300,3,0))</f>
        <v>Elçin Ayşe ELMAS</v>
      </c>
      <c r="D1729" s="72" t="str">
        <f>IF(F1729=0,"RESMİ TATİL",VLOOKUP(F1729,LİSTE!$B$7:$D$1300,3,0))</f>
        <v>Muhammed YILDIZDAĞ</v>
      </c>
      <c r="E1729" s="72">
        <f>IF(B1729="TATİL",0,IF(F1728=0,F1727+1,IF(LİSTE!$F$1=F1728,1,F1728+1)))</f>
        <v>27</v>
      </c>
      <c r="F1729" s="72">
        <f>IF(E1729=0,0,IF(LİSTE!$F$1=E1729,1,E1729+1))</f>
        <v>28</v>
      </c>
      <c r="G1729" s="72" t="str">
        <f>IFERROR(VLOOKUP(A1729,TATİLLER!$A$2:$D$30000,3,0),"TATİL DEĞİL")</f>
        <v>TATİL DEĞİL</v>
      </c>
    </row>
    <row r="1730" spans="1:7" x14ac:dyDescent="0.25">
      <c r="A1730" s="74">
        <f t="shared" si="394"/>
        <v>47619</v>
      </c>
      <c r="B1730" s="72">
        <f t="shared" si="388"/>
        <v>4</v>
      </c>
      <c r="C1730" s="72" t="str">
        <f>IF(E1730=0,"RESMİ TATİL",VLOOKUP(E1730,LİSTE!$B$7:$D$1300,3,0))</f>
        <v>Nisa Nur SANCAR</v>
      </c>
      <c r="D1730" s="72" t="str">
        <f>IF(F1730=0,"RESMİ TATİL",VLOOKUP(F1730,LİSTE!$B$7:$D$1300,3,0))</f>
        <v>Esila ÇETİN</v>
      </c>
      <c r="E1730" s="72">
        <f>IF(B1730="TATİL",0,IF(F1729=0,F1728+1,IF(LİSTE!$F$1=F1729,1,F1729+1)))</f>
        <v>1</v>
      </c>
      <c r="F1730" s="72">
        <f>IF(E1730=0,0,IF(LİSTE!$F$1=E1730,1,E1730+1))</f>
        <v>2</v>
      </c>
      <c r="G1730" s="72" t="str">
        <f>IFERROR(VLOOKUP(A1730,TATİLLER!$A$2:$D$30000,3,0),"TATİL DEĞİL")</f>
        <v>TATİL DEĞİL</v>
      </c>
    </row>
    <row r="1731" spans="1:7" x14ac:dyDescent="0.25">
      <c r="A1731" s="74">
        <f t="shared" si="394"/>
        <v>47620</v>
      </c>
      <c r="B1731" s="72">
        <f t="shared" ref="B1731:B1794" si="402">IF(G1731="TATİL","TATİL",WEEKDAY(A1731,2))</f>
        <v>5</v>
      </c>
      <c r="C1731" s="72" t="str">
        <f>IF(E1731=0,"RESMİ TATİL",VLOOKUP(E1731,LİSTE!$B$7:$D$1300,3,0))</f>
        <v>Zeynep Sevde TOPUZ</v>
      </c>
      <c r="D1731" s="72" t="str">
        <f>IF(F1731=0,"RESMİ TATİL",VLOOKUP(F1731,LİSTE!$B$7:$D$1300,3,0))</f>
        <v>Ömer Asaf KADAŞ</v>
      </c>
      <c r="E1731" s="72">
        <f>IF(B1731="TATİL",0,IF(F1730=0,F1729+1,IF(LİSTE!$F$1=F1730,1,F1730+1)))</f>
        <v>3</v>
      </c>
      <c r="F1731" s="72">
        <f>IF(E1731=0,0,IF(LİSTE!$F$1=E1731,1,E1731+1))</f>
        <v>4</v>
      </c>
      <c r="G1731" s="72" t="str">
        <f>IFERROR(VLOOKUP(A1731,TATİLLER!$A$2:$D$30000,3,0),"TATİL DEĞİL")</f>
        <v>TATİL DEĞİL</v>
      </c>
    </row>
    <row r="1732" spans="1:7" x14ac:dyDescent="0.25">
      <c r="A1732" s="74">
        <f t="shared" ref="A1732" si="403">A1731+3</f>
        <v>47623</v>
      </c>
      <c r="B1732" s="72">
        <f t="shared" si="402"/>
        <v>1</v>
      </c>
      <c r="C1732" s="72" t="str">
        <f>IF(E1732=0,"RESMİ TATİL",VLOOKUP(E1732,LİSTE!$B$7:$D$1300,3,0))</f>
        <v>Ramazan Baran ADIGÜZEL</v>
      </c>
      <c r="D1732" s="72" t="str">
        <f>IF(F1732=0,"RESMİ TATİL",VLOOKUP(F1732,LİSTE!$B$7:$D$1300,3,0))</f>
        <v>Bahar AKGÜN</v>
      </c>
      <c r="E1732" s="72">
        <f>IF(B1732="TATİL",0,IF(F1731=0,F1730+1,IF(LİSTE!$F$1=F1731,1,F1731+1)))</f>
        <v>5</v>
      </c>
      <c r="F1732" s="72">
        <f>IF(E1732=0,0,IF(LİSTE!$F$1=E1732,1,E1732+1))</f>
        <v>6</v>
      </c>
      <c r="G1732" s="72" t="str">
        <f>IFERROR(VLOOKUP(A1732,TATİLLER!$A$2:$D$30000,3,0),"TATİL DEĞİL")</f>
        <v>TATİL DEĞİL</v>
      </c>
    </row>
    <row r="1733" spans="1:7" x14ac:dyDescent="0.25">
      <c r="A1733" s="74">
        <f t="shared" si="394"/>
        <v>47624</v>
      </c>
      <c r="B1733" s="72">
        <f t="shared" si="402"/>
        <v>2</v>
      </c>
      <c r="C1733" s="72" t="str">
        <f>IF(E1733=0,"RESMİ TATİL",VLOOKUP(E1733,LİSTE!$B$7:$D$1300,3,0))</f>
        <v>Ömer AKGÜL</v>
      </c>
      <c r="D1733" s="72" t="str">
        <f>IF(F1733=0,"RESMİ TATİL",VLOOKUP(F1733,LİSTE!$B$7:$D$1300,3,0))</f>
        <v>Muharrem EFE TANRIVERDİ</v>
      </c>
      <c r="E1733" s="72">
        <f>IF(B1733="TATİL",0,IF(F1732=0,F1731+1,IF(LİSTE!$F$1=F1732,1,F1732+1)))</f>
        <v>7</v>
      </c>
      <c r="F1733" s="72">
        <f>IF(E1733=0,0,IF(LİSTE!$F$1=E1733,1,E1733+1))</f>
        <v>8</v>
      </c>
      <c r="G1733" s="72" t="str">
        <f>IFERROR(VLOOKUP(A1733,TATİLLER!$A$2:$D$30000,3,0),"TATİL DEĞİL")</f>
        <v>TATİL DEĞİL</v>
      </c>
    </row>
    <row r="1734" spans="1:7" x14ac:dyDescent="0.25">
      <c r="A1734" s="74">
        <f t="shared" si="394"/>
        <v>47625</v>
      </c>
      <c r="B1734" s="72">
        <f t="shared" si="402"/>
        <v>3</v>
      </c>
      <c r="C1734" s="72" t="str">
        <f>IF(E1734=0,"RESMİ TATİL",VLOOKUP(E1734,LİSTE!$B$7:$D$1300,3,0))</f>
        <v>Anıl DOĞAN</v>
      </c>
      <c r="D1734" s="72" t="str">
        <f>IF(F1734=0,"RESMİ TATİL",VLOOKUP(F1734,LİSTE!$B$7:$D$1300,3,0))</f>
        <v>İpek ARSLAN</v>
      </c>
      <c r="E1734" s="72">
        <f>IF(B1734="TATİL",0,IF(F1733=0,F1732+1,IF(LİSTE!$F$1=F1733,1,F1733+1)))</f>
        <v>9</v>
      </c>
      <c r="F1734" s="72">
        <f>IF(E1734=0,0,IF(LİSTE!$F$1=E1734,1,E1734+1))</f>
        <v>10</v>
      </c>
      <c r="G1734" s="72" t="str">
        <f>IFERROR(VLOOKUP(A1734,TATİLLER!$A$2:$D$30000,3,0),"TATİL DEĞİL")</f>
        <v>TATİL DEĞİL</v>
      </c>
    </row>
    <row r="1735" spans="1:7" x14ac:dyDescent="0.25">
      <c r="A1735" s="74">
        <f t="shared" si="394"/>
        <v>47626</v>
      </c>
      <c r="B1735" s="72">
        <f t="shared" si="402"/>
        <v>4</v>
      </c>
      <c r="C1735" s="72" t="str">
        <f>IF(E1735=0,"RESMİ TATİL",VLOOKUP(E1735,LİSTE!$B$7:$D$1300,3,0))</f>
        <v>Efe KARSAK</v>
      </c>
      <c r="D1735" s="72" t="str">
        <f>IF(F1735=0,"RESMİ TATİL",VLOOKUP(F1735,LİSTE!$B$7:$D$1300,3,0))</f>
        <v>Abdullah KIRBAÇ</v>
      </c>
      <c r="E1735" s="72">
        <f>IF(B1735="TATİL",0,IF(F1734=0,F1733+1,IF(LİSTE!$F$1=F1734,1,F1734+1)))</f>
        <v>11</v>
      </c>
      <c r="F1735" s="72">
        <f>IF(E1735=0,0,IF(LİSTE!$F$1=E1735,1,E1735+1))</f>
        <v>12</v>
      </c>
      <c r="G1735" s="72" t="str">
        <f>IFERROR(VLOOKUP(A1735,TATİLLER!$A$2:$D$30000,3,0),"TATİL DEĞİL")</f>
        <v>TATİL DEĞİL</v>
      </c>
    </row>
    <row r="1736" spans="1:7" x14ac:dyDescent="0.25">
      <c r="A1736" s="74">
        <f t="shared" si="394"/>
        <v>47627</v>
      </c>
      <c r="B1736" s="72">
        <f t="shared" si="402"/>
        <v>5</v>
      </c>
      <c r="C1736" s="72" t="str">
        <f>IF(E1736=0,"RESMİ TATİL",VLOOKUP(E1736,LİSTE!$B$7:$D$1300,3,0))</f>
        <v>Ümmü Defne GÜLER</v>
      </c>
      <c r="D1736" s="72" t="str">
        <f>IF(F1736=0,"RESMİ TATİL",VLOOKUP(F1736,LİSTE!$B$7:$D$1300,3,0))</f>
        <v>Şevval ÖZDAMAR</v>
      </c>
      <c r="E1736" s="72">
        <f>IF(B1736="TATİL",0,IF(F1735=0,F1734+1,IF(LİSTE!$F$1=F1735,1,F1735+1)))</f>
        <v>13</v>
      </c>
      <c r="F1736" s="72">
        <f>IF(E1736=0,0,IF(LİSTE!$F$1=E1736,1,E1736+1))</f>
        <v>14</v>
      </c>
      <c r="G1736" s="72" t="str">
        <f>IFERROR(VLOOKUP(A1736,TATİLLER!$A$2:$D$30000,3,0),"TATİL DEĞİL")</f>
        <v>TATİL DEĞİL</v>
      </c>
    </row>
    <row r="1737" spans="1:7" x14ac:dyDescent="0.25">
      <c r="A1737" s="74">
        <f t="shared" ref="A1737" si="404">A1736+3</f>
        <v>47630</v>
      </c>
      <c r="B1737" s="72">
        <f t="shared" si="402"/>
        <v>1</v>
      </c>
      <c r="C1737" s="72" t="str">
        <f>IF(E1737=0,"RESMİ TATİL",VLOOKUP(E1737,LİSTE!$B$7:$D$1300,3,0))</f>
        <v>Zeynep AKDAĞ</v>
      </c>
      <c r="D1737" s="72" t="str">
        <f>IF(F1737=0,"RESMİ TATİL",VLOOKUP(F1737,LİSTE!$B$7:$D$1300,3,0))</f>
        <v>Esma ÇOKER</v>
      </c>
      <c r="E1737" s="72">
        <f>IF(B1737="TATİL",0,IF(F1736=0,F1735+1,IF(LİSTE!$F$1=F1736,1,F1736+1)))</f>
        <v>15</v>
      </c>
      <c r="F1737" s="72">
        <f>IF(E1737=0,0,IF(LİSTE!$F$1=E1737,1,E1737+1))</f>
        <v>16</v>
      </c>
      <c r="G1737" s="72" t="str">
        <f>IFERROR(VLOOKUP(A1737,TATİLLER!$A$2:$D$30000,3,0),"TATİL DEĞİL")</f>
        <v>TATİL DEĞİL</v>
      </c>
    </row>
    <row r="1738" spans="1:7" x14ac:dyDescent="0.25">
      <c r="A1738" s="74">
        <f t="shared" si="394"/>
        <v>47631</v>
      </c>
      <c r="B1738" s="72">
        <f t="shared" si="402"/>
        <v>2</v>
      </c>
      <c r="C1738" s="72" t="str">
        <f>IF(E1738=0,"RESMİ TATİL",VLOOKUP(E1738,LİSTE!$B$7:$D$1300,3,0))</f>
        <v>Dursun Kubilay YAŞAR</v>
      </c>
      <c r="D1738" s="72" t="str">
        <f>IF(F1738=0,"RESMİ TATİL",VLOOKUP(F1738,LİSTE!$B$7:$D$1300,3,0))</f>
        <v>Zeynep Beril BAŞPINAR</v>
      </c>
      <c r="E1738" s="72">
        <f>IF(B1738="TATİL",0,IF(F1737=0,F1736+1,IF(LİSTE!$F$1=F1737,1,F1737+1)))</f>
        <v>17</v>
      </c>
      <c r="F1738" s="72">
        <f>IF(E1738=0,0,IF(LİSTE!$F$1=E1738,1,E1738+1))</f>
        <v>18</v>
      </c>
      <c r="G1738" s="72" t="str">
        <f>IFERROR(VLOOKUP(A1738,TATİLLER!$A$2:$D$30000,3,0),"TATİL DEĞİL")</f>
        <v>TATİL DEĞİL</v>
      </c>
    </row>
    <row r="1739" spans="1:7" x14ac:dyDescent="0.25">
      <c r="A1739" s="74">
        <f t="shared" si="394"/>
        <v>47632</v>
      </c>
      <c r="B1739" s="72">
        <f t="shared" si="402"/>
        <v>3</v>
      </c>
      <c r="C1739" s="72" t="str">
        <f>IF(E1739=0,"RESMİ TATİL",VLOOKUP(E1739,LİSTE!$B$7:$D$1300,3,0))</f>
        <v>Ahmet DAL</v>
      </c>
      <c r="D1739" s="72" t="str">
        <f>IF(F1739=0,"RESMİ TATİL",VLOOKUP(F1739,LİSTE!$B$7:$D$1300,3,0))</f>
        <v>Emirhan KARATAŞ</v>
      </c>
      <c r="E1739" s="72">
        <f>IF(B1739="TATİL",0,IF(F1738=0,F1737+1,IF(LİSTE!$F$1=F1738,1,F1738+1)))</f>
        <v>19</v>
      </c>
      <c r="F1739" s="72">
        <f>IF(E1739=0,0,IF(LİSTE!$F$1=E1739,1,E1739+1))</f>
        <v>20</v>
      </c>
      <c r="G1739" s="72" t="str">
        <f>IFERROR(VLOOKUP(A1739,TATİLLER!$A$2:$D$30000,3,0),"TATİL DEĞİL")</f>
        <v>TATİL DEĞİL</v>
      </c>
    </row>
    <row r="1740" spans="1:7" x14ac:dyDescent="0.25">
      <c r="A1740" s="74">
        <f t="shared" si="394"/>
        <v>47633</v>
      </c>
      <c r="B1740" s="72">
        <f t="shared" si="402"/>
        <v>4</v>
      </c>
      <c r="C1740" s="72" t="str">
        <f>IF(E1740=0,"RESMİ TATİL",VLOOKUP(E1740,LİSTE!$B$7:$D$1300,3,0))</f>
        <v>Zümra Yeter ARI</v>
      </c>
      <c r="D1740" s="72" t="str">
        <f>IF(F1740=0,"RESMİ TATİL",VLOOKUP(F1740,LİSTE!$B$7:$D$1300,3,0))</f>
        <v>Utku KARAGÖZ</v>
      </c>
      <c r="E1740" s="72">
        <f>IF(B1740="TATİL",0,IF(F1739=0,F1738+1,IF(LİSTE!$F$1=F1739,1,F1739+1)))</f>
        <v>21</v>
      </c>
      <c r="F1740" s="72">
        <f>IF(E1740=0,0,IF(LİSTE!$F$1=E1740,1,E1740+1))</f>
        <v>22</v>
      </c>
      <c r="G1740" s="72" t="str">
        <f>IFERROR(VLOOKUP(A1740,TATİLLER!$A$2:$D$30000,3,0),"TATİL DEĞİL")</f>
        <v>TATİL DEĞİL</v>
      </c>
    </row>
    <row r="1741" spans="1:7" x14ac:dyDescent="0.25">
      <c r="A1741" s="74">
        <f t="shared" si="394"/>
        <v>47634</v>
      </c>
      <c r="B1741" s="72">
        <f t="shared" si="402"/>
        <v>5</v>
      </c>
      <c r="C1741" s="72" t="str">
        <f>IF(E1741=0,"RESMİ TATİL",VLOOKUP(E1741,LİSTE!$B$7:$D$1300,3,0))</f>
        <v>Feyza Zümra AVCIOĞLU</v>
      </c>
      <c r="D1741" s="72" t="str">
        <f>IF(F1741=0,"RESMİ TATİL",VLOOKUP(F1741,LİSTE!$B$7:$D$1300,3,0))</f>
        <v>Yusuf Ali TABUR</v>
      </c>
      <c r="E1741" s="72">
        <f>IF(B1741="TATİL",0,IF(F1740=0,F1739+1,IF(LİSTE!$F$1=F1740,1,F1740+1)))</f>
        <v>23</v>
      </c>
      <c r="F1741" s="72">
        <f>IF(E1741=0,0,IF(LİSTE!$F$1=E1741,1,E1741+1))</f>
        <v>24</v>
      </c>
      <c r="G1741" s="72" t="str">
        <f>IFERROR(VLOOKUP(A1741,TATİLLER!$A$2:$D$30000,3,0),"TATİL DEĞİL")</f>
        <v>TATİL DEĞİL</v>
      </c>
    </row>
    <row r="1742" spans="1:7" x14ac:dyDescent="0.25">
      <c r="A1742" s="74">
        <f t="shared" ref="A1742" si="405">A1741+3</f>
        <v>47637</v>
      </c>
      <c r="B1742" s="72">
        <f t="shared" si="402"/>
        <v>1</v>
      </c>
      <c r="C1742" s="72" t="str">
        <f>IF(E1742=0,"RESMİ TATİL",VLOOKUP(E1742,LİSTE!$B$7:$D$1300,3,0))</f>
        <v>Irmak UTEBAY</v>
      </c>
      <c r="D1742" s="72" t="str">
        <f>IF(F1742=0,"RESMİ TATİL",VLOOKUP(F1742,LİSTE!$B$7:$D$1300,3,0))</f>
        <v>Kerem AKKOÇ</v>
      </c>
      <c r="E1742" s="72">
        <f>IF(B1742="TATİL",0,IF(F1741=0,F1740+1,IF(LİSTE!$F$1=F1741,1,F1741+1)))</f>
        <v>25</v>
      </c>
      <c r="F1742" s="72">
        <f>IF(E1742=0,0,IF(LİSTE!$F$1=E1742,1,E1742+1))</f>
        <v>26</v>
      </c>
      <c r="G1742" s="72" t="str">
        <f>IFERROR(VLOOKUP(A1742,TATİLLER!$A$2:$D$30000,3,0),"TATİL DEĞİL")</f>
        <v>TATİL DEĞİL</v>
      </c>
    </row>
    <row r="1743" spans="1:7" x14ac:dyDescent="0.25">
      <c r="A1743" s="74">
        <f t="shared" si="394"/>
        <v>47638</v>
      </c>
      <c r="B1743" s="72">
        <f t="shared" si="402"/>
        <v>2</v>
      </c>
      <c r="C1743" s="72" t="str">
        <f>IF(E1743=0,"RESMİ TATİL",VLOOKUP(E1743,LİSTE!$B$7:$D$1300,3,0))</f>
        <v>Elçin Ayşe ELMAS</v>
      </c>
      <c r="D1743" s="72" t="str">
        <f>IF(F1743=0,"RESMİ TATİL",VLOOKUP(F1743,LİSTE!$B$7:$D$1300,3,0))</f>
        <v>Muhammed YILDIZDAĞ</v>
      </c>
      <c r="E1743" s="72">
        <f>IF(B1743="TATİL",0,IF(F1742=0,F1741+1,IF(LİSTE!$F$1=F1742,1,F1742+1)))</f>
        <v>27</v>
      </c>
      <c r="F1743" s="72">
        <f>IF(E1743=0,0,IF(LİSTE!$F$1=E1743,1,E1743+1))</f>
        <v>28</v>
      </c>
      <c r="G1743" s="72" t="str">
        <f>IFERROR(VLOOKUP(A1743,TATİLLER!$A$2:$D$30000,3,0),"TATİL DEĞİL")</f>
        <v>TATİL DEĞİL</v>
      </c>
    </row>
    <row r="1744" spans="1:7" x14ac:dyDescent="0.25">
      <c r="A1744" s="74">
        <f t="shared" si="394"/>
        <v>47639</v>
      </c>
      <c r="B1744" s="72">
        <f t="shared" si="402"/>
        <v>3</v>
      </c>
      <c r="C1744" s="72" t="str">
        <f>IF(E1744=0,"RESMİ TATİL",VLOOKUP(E1744,LİSTE!$B$7:$D$1300,3,0))</f>
        <v>Nisa Nur SANCAR</v>
      </c>
      <c r="D1744" s="72" t="str">
        <f>IF(F1744=0,"RESMİ TATİL",VLOOKUP(F1744,LİSTE!$B$7:$D$1300,3,0))</f>
        <v>Esila ÇETİN</v>
      </c>
      <c r="E1744" s="72">
        <f>IF(B1744="TATİL",0,IF(F1743=0,F1742+1,IF(LİSTE!$F$1=F1743,1,F1743+1)))</f>
        <v>1</v>
      </c>
      <c r="F1744" s="72">
        <f>IF(E1744=0,0,IF(LİSTE!$F$1=E1744,1,E1744+1))</f>
        <v>2</v>
      </c>
      <c r="G1744" s="72" t="str">
        <f>IFERROR(VLOOKUP(A1744,TATİLLER!$A$2:$D$30000,3,0),"TATİL DEĞİL")</f>
        <v>TATİL DEĞİL</v>
      </c>
    </row>
    <row r="1745" spans="1:7" x14ac:dyDescent="0.25">
      <c r="A1745" s="74">
        <f t="shared" si="394"/>
        <v>47640</v>
      </c>
      <c r="B1745" s="72">
        <f t="shared" si="402"/>
        <v>4</v>
      </c>
      <c r="C1745" s="72" t="str">
        <f>IF(E1745=0,"RESMİ TATİL",VLOOKUP(E1745,LİSTE!$B$7:$D$1300,3,0))</f>
        <v>Zeynep Sevde TOPUZ</v>
      </c>
      <c r="D1745" s="72" t="str">
        <f>IF(F1745=0,"RESMİ TATİL",VLOOKUP(F1745,LİSTE!$B$7:$D$1300,3,0))</f>
        <v>Ömer Asaf KADAŞ</v>
      </c>
      <c r="E1745" s="72">
        <f>IF(B1745="TATİL",0,IF(F1744=0,F1743+1,IF(LİSTE!$F$1=F1744,1,F1744+1)))</f>
        <v>3</v>
      </c>
      <c r="F1745" s="72">
        <f>IF(E1745=0,0,IF(LİSTE!$F$1=E1745,1,E1745+1))</f>
        <v>4</v>
      </c>
      <c r="G1745" s="72" t="str">
        <f>IFERROR(VLOOKUP(A1745,TATİLLER!$A$2:$D$30000,3,0),"TATİL DEĞİL")</f>
        <v>TATİL DEĞİL</v>
      </c>
    </row>
    <row r="1746" spans="1:7" x14ac:dyDescent="0.25">
      <c r="A1746" s="74">
        <f t="shared" si="394"/>
        <v>47641</v>
      </c>
      <c r="B1746" s="72">
        <f t="shared" si="402"/>
        <v>5</v>
      </c>
      <c r="C1746" s="72" t="str">
        <f>IF(E1746=0,"RESMİ TATİL",VLOOKUP(E1746,LİSTE!$B$7:$D$1300,3,0))</f>
        <v>Ramazan Baran ADIGÜZEL</v>
      </c>
      <c r="D1746" s="72" t="str">
        <f>IF(F1746=0,"RESMİ TATİL",VLOOKUP(F1746,LİSTE!$B$7:$D$1300,3,0))</f>
        <v>Bahar AKGÜN</v>
      </c>
      <c r="E1746" s="72">
        <f>IF(B1746="TATİL",0,IF(F1745=0,F1744+1,IF(LİSTE!$F$1=F1745,1,F1745+1)))</f>
        <v>5</v>
      </c>
      <c r="F1746" s="72">
        <f>IF(E1746=0,0,IF(LİSTE!$F$1=E1746,1,E1746+1))</f>
        <v>6</v>
      </c>
      <c r="G1746" s="72" t="str">
        <f>IFERROR(VLOOKUP(A1746,TATİLLER!$A$2:$D$30000,3,0),"TATİL DEĞİL")</f>
        <v>TATİL DEĞİL</v>
      </c>
    </row>
    <row r="1747" spans="1:7" x14ac:dyDescent="0.25">
      <c r="A1747" s="74">
        <f t="shared" ref="A1747" si="406">A1746+3</f>
        <v>47644</v>
      </c>
      <c r="B1747" s="72">
        <f t="shared" si="402"/>
        <v>1</v>
      </c>
      <c r="C1747" s="72" t="str">
        <f>IF(E1747=0,"RESMİ TATİL",VLOOKUP(E1747,LİSTE!$B$7:$D$1300,3,0))</f>
        <v>Ömer AKGÜL</v>
      </c>
      <c r="D1747" s="72" t="str">
        <f>IF(F1747=0,"RESMİ TATİL",VLOOKUP(F1747,LİSTE!$B$7:$D$1300,3,0))</f>
        <v>Muharrem EFE TANRIVERDİ</v>
      </c>
      <c r="E1747" s="72">
        <f>IF(B1747="TATİL",0,IF(F1746=0,F1745+1,IF(LİSTE!$F$1=F1746,1,F1746+1)))</f>
        <v>7</v>
      </c>
      <c r="F1747" s="72">
        <f>IF(E1747=0,0,IF(LİSTE!$F$1=E1747,1,E1747+1))</f>
        <v>8</v>
      </c>
      <c r="G1747" s="72" t="str">
        <f>IFERROR(VLOOKUP(A1747,TATİLLER!$A$2:$D$30000,3,0),"TATİL DEĞİL")</f>
        <v>TATİL DEĞİL</v>
      </c>
    </row>
    <row r="1748" spans="1:7" x14ac:dyDescent="0.25">
      <c r="A1748" s="74">
        <f t="shared" si="394"/>
        <v>47645</v>
      </c>
      <c r="B1748" s="72">
        <f t="shared" si="402"/>
        <v>2</v>
      </c>
      <c r="C1748" s="72" t="str">
        <f>IF(E1748=0,"RESMİ TATİL",VLOOKUP(E1748,LİSTE!$B$7:$D$1300,3,0))</f>
        <v>Anıl DOĞAN</v>
      </c>
      <c r="D1748" s="72" t="str">
        <f>IF(F1748=0,"RESMİ TATİL",VLOOKUP(F1748,LİSTE!$B$7:$D$1300,3,0))</f>
        <v>İpek ARSLAN</v>
      </c>
      <c r="E1748" s="72">
        <f>IF(B1748="TATİL",0,IF(F1747=0,F1746+1,IF(LİSTE!$F$1=F1747,1,F1747+1)))</f>
        <v>9</v>
      </c>
      <c r="F1748" s="72">
        <f>IF(E1748=0,0,IF(LİSTE!$F$1=E1748,1,E1748+1))</f>
        <v>10</v>
      </c>
      <c r="G1748" s="72" t="str">
        <f>IFERROR(VLOOKUP(A1748,TATİLLER!$A$2:$D$30000,3,0),"TATİL DEĞİL")</f>
        <v>TATİL DEĞİL</v>
      </c>
    </row>
    <row r="1749" spans="1:7" x14ac:dyDescent="0.25">
      <c r="A1749" s="74">
        <f t="shared" si="394"/>
        <v>47646</v>
      </c>
      <c r="B1749" s="72">
        <f t="shared" si="402"/>
        <v>3</v>
      </c>
      <c r="C1749" s="72" t="str">
        <f>IF(E1749=0,"RESMİ TATİL",VLOOKUP(E1749,LİSTE!$B$7:$D$1300,3,0))</f>
        <v>Efe KARSAK</v>
      </c>
      <c r="D1749" s="72" t="str">
        <f>IF(F1749=0,"RESMİ TATİL",VLOOKUP(F1749,LİSTE!$B$7:$D$1300,3,0))</f>
        <v>Abdullah KIRBAÇ</v>
      </c>
      <c r="E1749" s="72">
        <f>IF(B1749="TATİL",0,IF(F1748=0,F1747+1,IF(LİSTE!$F$1=F1748,1,F1748+1)))</f>
        <v>11</v>
      </c>
      <c r="F1749" s="72">
        <f>IF(E1749=0,0,IF(LİSTE!$F$1=E1749,1,E1749+1))</f>
        <v>12</v>
      </c>
      <c r="G1749" s="72" t="str">
        <f>IFERROR(VLOOKUP(A1749,TATİLLER!$A$2:$D$30000,3,0),"TATİL DEĞİL")</f>
        <v>TATİL DEĞİL</v>
      </c>
    </row>
    <row r="1750" spans="1:7" x14ac:dyDescent="0.25">
      <c r="A1750" s="74">
        <f t="shared" si="394"/>
        <v>47647</v>
      </c>
      <c r="B1750" s="72">
        <f t="shared" si="402"/>
        <v>4</v>
      </c>
      <c r="C1750" s="72" t="str">
        <f>IF(E1750=0,"RESMİ TATİL",VLOOKUP(E1750,LİSTE!$B$7:$D$1300,3,0))</f>
        <v>Ümmü Defne GÜLER</v>
      </c>
      <c r="D1750" s="72" t="str">
        <f>IF(F1750=0,"RESMİ TATİL",VLOOKUP(F1750,LİSTE!$B$7:$D$1300,3,0))</f>
        <v>Şevval ÖZDAMAR</v>
      </c>
      <c r="E1750" s="72">
        <f>IF(B1750="TATİL",0,IF(F1749=0,F1748+1,IF(LİSTE!$F$1=F1749,1,F1749+1)))</f>
        <v>13</v>
      </c>
      <c r="F1750" s="72">
        <f>IF(E1750=0,0,IF(LİSTE!$F$1=E1750,1,E1750+1))</f>
        <v>14</v>
      </c>
      <c r="G1750" s="72" t="str">
        <f>IFERROR(VLOOKUP(A1750,TATİLLER!$A$2:$D$30000,3,0),"TATİL DEĞİL")</f>
        <v>TATİL DEĞİL</v>
      </c>
    </row>
    <row r="1751" spans="1:7" x14ac:dyDescent="0.25">
      <c r="A1751" s="74">
        <f t="shared" si="394"/>
        <v>47648</v>
      </c>
      <c r="B1751" s="72">
        <f t="shared" si="402"/>
        <v>5</v>
      </c>
      <c r="C1751" s="72" t="str">
        <f>IF(E1751=0,"RESMİ TATİL",VLOOKUP(E1751,LİSTE!$B$7:$D$1300,3,0))</f>
        <v>Zeynep AKDAĞ</v>
      </c>
      <c r="D1751" s="72" t="str">
        <f>IF(F1751=0,"RESMİ TATİL",VLOOKUP(F1751,LİSTE!$B$7:$D$1300,3,0))</f>
        <v>Esma ÇOKER</v>
      </c>
      <c r="E1751" s="72">
        <f>IF(B1751="TATİL",0,IF(F1750=0,F1749+1,IF(LİSTE!$F$1=F1750,1,F1750+1)))</f>
        <v>15</v>
      </c>
      <c r="F1751" s="72">
        <f>IF(E1751=0,0,IF(LİSTE!$F$1=E1751,1,E1751+1))</f>
        <v>16</v>
      </c>
      <c r="G1751" s="72" t="str">
        <f>IFERROR(VLOOKUP(A1751,TATİLLER!$A$2:$D$30000,3,0),"TATİL DEĞİL")</f>
        <v>TATİL DEĞİL</v>
      </c>
    </row>
    <row r="1752" spans="1:7" x14ac:dyDescent="0.25">
      <c r="A1752" s="74">
        <f t="shared" ref="A1752" si="407">A1751+3</f>
        <v>47651</v>
      </c>
      <c r="B1752" s="72">
        <f t="shared" si="402"/>
        <v>1</v>
      </c>
      <c r="C1752" s="72" t="str">
        <f>IF(E1752=0,"RESMİ TATİL",VLOOKUP(E1752,LİSTE!$B$7:$D$1300,3,0))</f>
        <v>Dursun Kubilay YAŞAR</v>
      </c>
      <c r="D1752" s="72" t="str">
        <f>IF(F1752=0,"RESMİ TATİL",VLOOKUP(F1752,LİSTE!$B$7:$D$1300,3,0))</f>
        <v>Zeynep Beril BAŞPINAR</v>
      </c>
      <c r="E1752" s="72">
        <f>IF(B1752="TATİL",0,IF(F1751=0,F1750+1,IF(LİSTE!$F$1=F1751,1,F1751+1)))</f>
        <v>17</v>
      </c>
      <c r="F1752" s="72">
        <f>IF(E1752=0,0,IF(LİSTE!$F$1=E1752,1,E1752+1))</f>
        <v>18</v>
      </c>
      <c r="G1752" s="72" t="str">
        <f>IFERROR(VLOOKUP(A1752,TATİLLER!$A$2:$D$30000,3,0),"TATİL DEĞİL")</f>
        <v>TATİL DEĞİL</v>
      </c>
    </row>
    <row r="1753" spans="1:7" x14ac:dyDescent="0.25">
      <c r="A1753" s="74">
        <f t="shared" si="394"/>
        <v>47652</v>
      </c>
      <c r="B1753" s="72">
        <f t="shared" si="402"/>
        <v>2</v>
      </c>
      <c r="C1753" s="72" t="str">
        <f>IF(E1753=0,"RESMİ TATİL",VLOOKUP(E1753,LİSTE!$B$7:$D$1300,3,0))</f>
        <v>Ahmet DAL</v>
      </c>
      <c r="D1753" s="72" t="str">
        <f>IF(F1753=0,"RESMİ TATİL",VLOOKUP(F1753,LİSTE!$B$7:$D$1300,3,0))</f>
        <v>Emirhan KARATAŞ</v>
      </c>
      <c r="E1753" s="72">
        <f>IF(B1753="TATİL",0,IF(F1752=0,F1751+1,IF(LİSTE!$F$1=F1752,1,F1752+1)))</f>
        <v>19</v>
      </c>
      <c r="F1753" s="72">
        <f>IF(E1753=0,0,IF(LİSTE!$F$1=E1753,1,E1753+1))</f>
        <v>20</v>
      </c>
      <c r="G1753" s="72" t="str">
        <f>IFERROR(VLOOKUP(A1753,TATİLLER!$A$2:$D$30000,3,0),"TATİL DEĞİL")</f>
        <v>TATİL DEĞİL</v>
      </c>
    </row>
    <row r="1754" spans="1:7" x14ac:dyDescent="0.25">
      <c r="A1754" s="74">
        <f t="shared" si="394"/>
        <v>47653</v>
      </c>
      <c r="B1754" s="72">
        <f t="shared" si="402"/>
        <v>3</v>
      </c>
      <c r="C1754" s="72" t="str">
        <f>IF(E1754=0,"RESMİ TATİL",VLOOKUP(E1754,LİSTE!$B$7:$D$1300,3,0))</f>
        <v>Zümra Yeter ARI</v>
      </c>
      <c r="D1754" s="72" t="str">
        <f>IF(F1754=0,"RESMİ TATİL",VLOOKUP(F1754,LİSTE!$B$7:$D$1300,3,0))</f>
        <v>Utku KARAGÖZ</v>
      </c>
      <c r="E1754" s="72">
        <f>IF(B1754="TATİL",0,IF(F1753=0,F1752+1,IF(LİSTE!$F$1=F1753,1,F1753+1)))</f>
        <v>21</v>
      </c>
      <c r="F1754" s="72">
        <f>IF(E1754=0,0,IF(LİSTE!$F$1=E1754,1,E1754+1))</f>
        <v>22</v>
      </c>
      <c r="G1754" s="72" t="str">
        <f>IFERROR(VLOOKUP(A1754,TATİLLER!$A$2:$D$30000,3,0),"TATİL DEĞİL")</f>
        <v>TATİL DEĞİL</v>
      </c>
    </row>
    <row r="1755" spans="1:7" x14ac:dyDescent="0.25">
      <c r="A1755" s="74">
        <f t="shared" si="394"/>
        <v>47654</v>
      </c>
      <c r="B1755" s="72">
        <f t="shared" si="402"/>
        <v>4</v>
      </c>
      <c r="C1755" s="72" t="str">
        <f>IF(E1755=0,"RESMİ TATİL",VLOOKUP(E1755,LİSTE!$B$7:$D$1300,3,0))</f>
        <v>Feyza Zümra AVCIOĞLU</v>
      </c>
      <c r="D1755" s="72" t="str">
        <f>IF(F1755=0,"RESMİ TATİL",VLOOKUP(F1755,LİSTE!$B$7:$D$1300,3,0))</f>
        <v>Yusuf Ali TABUR</v>
      </c>
      <c r="E1755" s="72">
        <f>IF(B1755="TATİL",0,IF(F1754=0,F1753+1,IF(LİSTE!$F$1=F1754,1,F1754+1)))</f>
        <v>23</v>
      </c>
      <c r="F1755" s="72">
        <f>IF(E1755=0,0,IF(LİSTE!$F$1=E1755,1,E1755+1))</f>
        <v>24</v>
      </c>
      <c r="G1755" s="72" t="str">
        <f>IFERROR(VLOOKUP(A1755,TATİLLER!$A$2:$D$30000,3,0),"TATİL DEĞİL")</f>
        <v>TATİL DEĞİL</v>
      </c>
    </row>
    <row r="1756" spans="1:7" x14ac:dyDescent="0.25">
      <c r="A1756" s="74">
        <f t="shared" si="394"/>
        <v>47655</v>
      </c>
      <c r="B1756" s="72">
        <f t="shared" si="402"/>
        <v>5</v>
      </c>
      <c r="C1756" s="72" t="str">
        <f>IF(E1756=0,"RESMİ TATİL",VLOOKUP(E1756,LİSTE!$B$7:$D$1300,3,0))</f>
        <v>Irmak UTEBAY</v>
      </c>
      <c r="D1756" s="72" t="str">
        <f>IF(F1756=0,"RESMİ TATİL",VLOOKUP(F1756,LİSTE!$B$7:$D$1300,3,0))</f>
        <v>Kerem AKKOÇ</v>
      </c>
      <c r="E1756" s="72">
        <f>IF(B1756="TATİL",0,IF(F1755=0,F1754+1,IF(LİSTE!$F$1=F1755,1,F1755+1)))</f>
        <v>25</v>
      </c>
      <c r="F1756" s="72">
        <f>IF(E1756=0,0,IF(LİSTE!$F$1=E1756,1,E1756+1))</f>
        <v>26</v>
      </c>
      <c r="G1756" s="72" t="str">
        <f>IFERROR(VLOOKUP(A1756,TATİLLER!$A$2:$D$30000,3,0),"TATİL DEĞİL")</f>
        <v>TATİL DEĞİL</v>
      </c>
    </row>
    <row r="1757" spans="1:7" x14ac:dyDescent="0.25">
      <c r="A1757" s="74">
        <f t="shared" ref="A1757" si="408">A1756+3</f>
        <v>47658</v>
      </c>
      <c r="B1757" s="72">
        <f t="shared" si="402"/>
        <v>1</v>
      </c>
      <c r="C1757" s="72" t="str">
        <f>IF(E1757=0,"RESMİ TATİL",VLOOKUP(E1757,LİSTE!$B$7:$D$1300,3,0))</f>
        <v>Elçin Ayşe ELMAS</v>
      </c>
      <c r="D1757" s="72" t="str">
        <f>IF(F1757=0,"RESMİ TATİL",VLOOKUP(F1757,LİSTE!$B$7:$D$1300,3,0))</f>
        <v>Muhammed YILDIZDAĞ</v>
      </c>
      <c r="E1757" s="72">
        <f>IF(B1757="TATİL",0,IF(F1756=0,F1755+1,IF(LİSTE!$F$1=F1756,1,F1756+1)))</f>
        <v>27</v>
      </c>
      <c r="F1757" s="72">
        <f>IF(E1757=0,0,IF(LİSTE!$F$1=E1757,1,E1757+1))</f>
        <v>28</v>
      </c>
      <c r="G1757" s="72" t="str">
        <f>IFERROR(VLOOKUP(A1757,TATİLLER!$A$2:$D$30000,3,0),"TATİL DEĞİL")</f>
        <v>TATİL DEĞİL</v>
      </c>
    </row>
    <row r="1758" spans="1:7" x14ac:dyDescent="0.25">
      <c r="A1758" s="74">
        <f t="shared" ref="A1758:A1821" si="409">A1757+1</f>
        <v>47659</v>
      </c>
      <c r="B1758" s="72">
        <f t="shared" si="402"/>
        <v>2</v>
      </c>
      <c r="C1758" s="72" t="str">
        <f>IF(E1758=0,"RESMİ TATİL",VLOOKUP(E1758,LİSTE!$B$7:$D$1300,3,0))</f>
        <v>Nisa Nur SANCAR</v>
      </c>
      <c r="D1758" s="72" t="str">
        <f>IF(F1758=0,"RESMİ TATİL",VLOOKUP(F1758,LİSTE!$B$7:$D$1300,3,0))</f>
        <v>Esila ÇETİN</v>
      </c>
      <c r="E1758" s="72">
        <f>IF(B1758="TATİL",0,IF(F1757=0,F1756+1,IF(LİSTE!$F$1=F1757,1,F1757+1)))</f>
        <v>1</v>
      </c>
      <c r="F1758" s="72">
        <f>IF(E1758=0,0,IF(LİSTE!$F$1=E1758,1,E1758+1))</f>
        <v>2</v>
      </c>
      <c r="G1758" s="72" t="str">
        <f>IFERROR(VLOOKUP(A1758,TATİLLER!$A$2:$D$30000,3,0),"TATİL DEĞİL")</f>
        <v>TATİL DEĞİL</v>
      </c>
    </row>
    <row r="1759" spans="1:7" x14ac:dyDescent="0.25">
      <c r="A1759" s="74">
        <f t="shared" si="409"/>
        <v>47660</v>
      </c>
      <c r="B1759" s="72">
        <f t="shared" si="402"/>
        <v>3</v>
      </c>
      <c r="C1759" s="72" t="str">
        <f>IF(E1759=0,"RESMİ TATİL",VLOOKUP(E1759,LİSTE!$B$7:$D$1300,3,0))</f>
        <v>Zeynep Sevde TOPUZ</v>
      </c>
      <c r="D1759" s="72" t="str">
        <f>IF(F1759=0,"RESMİ TATİL",VLOOKUP(F1759,LİSTE!$B$7:$D$1300,3,0))</f>
        <v>Ömer Asaf KADAŞ</v>
      </c>
      <c r="E1759" s="72">
        <f>IF(B1759="TATİL",0,IF(F1758=0,F1757+1,IF(LİSTE!$F$1=F1758,1,F1758+1)))</f>
        <v>3</v>
      </c>
      <c r="F1759" s="72">
        <f>IF(E1759=0,0,IF(LİSTE!$F$1=E1759,1,E1759+1))</f>
        <v>4</v>
      </c>
      <c r="G1759" s="72" t="str">
        <f>IFERROR(VLOOKUP(A1759,TATİLLER!$A$2:$D$30000,3,0),"TATİL DEĞİL")</f>
        <v>TATİL DEĞİL</v>
      </c>
    </row>
    <row r="1760" spans="1:7" x14ac:dyDescent="0.25">
      <c r="A1760" s="74">
        <f t="shared" si="409"/>
        <v>47661</v>
      </c>
      <c r="B1760" s="72">
        <f t="shared" si="402"/>
        <v>4</v>
      </c>
      <c r="C1760" s="72" t="str">
        <f>IF(E1760=0,"RESMİ TATİL",VLOOKUP(E1760,LİSTE!$B$7:$D$1300,3,0))</f>
        <v>Ramazan Baran ADIGÜZEL</v>
      </c>
      <c r="D1760" s="72" t="str">
        <f>IF(F1760=0,"RESMİ TATİL",VLOOKUP(F1760,LİSTE!$B$7:$D$1300,3,0))</f>
        <v>Bahar AKGÜN</v>
      </c>
      <c r="E1760" s="72">
        <f>IF(B1760="TATİL",0,IF(F1759=0,F1758+1,IF(LİSTE!$F$1=F1759,1,F1759+1)))</f>
        <v>5</v>
      </c>
      <c r="F1760" s="72">
        <f>IF(E1760=0,0,IF(LİSTE!$F$1=E1760,1,E1760+1))</f>
        <v>6</v>
      </c>
      <c r="G1760" s="72" t="str">
        <f>IFERROR(VLOOKUP(A1760,TATİLLER!$A$2:$D$30000,3,0),"TATİL DEĞİL")</f>
        <v>TATİL DEĞİL</v>
      </c>
    </row>
    <row r="1761" spans="1:7" x14ac:dyDescent="0.25">
      <c r="A1761" s="74">
        <f t="shared" si="409"/>
        <v>47662</v>
      </c>
      <c r="B1761" s="72">
        <f t="shared" si="402"/>
        <v>5</v>
      </c>
      <c r="C1761" s="72" t="str">
        <f>IF(E1761=0,"RESMİ TATİL",VLOOKUP(E1761,LİSTE!$B$7:$D$1300,3,0))</f>
        <v>Ömer AKGÜL</v>
      </c>
      <c r="D1761" s="72" t="str">
        <f>IF(F1761=0,"RESMİ TATİL",VLOOKUP(F1761,LİSTE!$B$7:$D$1300,3,0))</f>
        <v>Muharrem EFE TANRIVERDİ</v>
      </c>
      <c r="E1761" s="72">
        <f>IF(B1761="TATİL",0,IF(F1760=0,F1759+1,IF(LİSTE!$F$1=F1760,1,F1760+1)))</f>
        <v>7</v>
      </c>
      <c r="F1761" s="72">
        <f>IF(E1761=0,0,IF(LİSTE!$F$1=E1761,1,E1761+1))</f>
        <v>8</v>
      </c>
      <c r="G1761" s="72" t="str">
        <f>IFERROR(VLOOKUP(A1761,TATİLLER!$A$2:$D$30000,3,0),"TATİL DEĞİL")</f>
        <v>TATİL DEĞİL</v>
      </c>
    </row>
    <row r="1762" spans="1:7" x14ac:dyDescent="0.25">
      <c r="A1762" s="74">
        <f t="shared" ref="A1762" si="410">A1761+3</f>
        <v>47665</v>
      </c>
      <c r="B1762" s="72">
        <f t="shared" si="402"/>
        <v>1</v>
      </c>
      <c r="C1762" s="72" t="str">
        <f>IF(E1762=0,"RESMİ TATİL",VLOOKUP(E1762,LİSTE!$B$7:$D$1300,3,0))</f>
        <v>Anıl DOĞAN</v>
      </c>
      <c r="D1762" s="72" t="str">
        <f>IF(F1762=0,"RESMİ TATİL",VLOOKUP(F1762,LİSTE!$B$7:$D$1300,3,0))</f>
        <v>İpek ARSLAN</v>
      </c>
      <c r="E1762" s="72">
        <f>IF(B1762="TATİL",0,IF(F1761=0,F1760+1,IF(LİSTE!$F$1=F1761,1,F1761+1)))</f>
        <v>9</v>
      </c>
      <c r="F1762" s="72">
        <f>IF(E1762=0,0,IF(LİSTE!$F$1=E1762,1,E1762+1))</f>
        <v>10</v>
      </c>
      <c r="G1762" s="72" t="str">
        <f>IFERROR(VLOOKUP(A1762,TATİLLER!$A$2:$D$30000,3,0),"TATİL DEĞİL")</f>
        <v>TATİL DEĞİL</v>
      </c>
    </row>
    <row r="1763" spans="1:7" x14ac:dyDescent="0.25">
      <c r="A1763" s="74">
        <f t="shared" si="409"/>
        <v>47666</v>
      </c>
      <c r="B1763" s="72">
        <f t="shared" si="402"/>
        <v>2</v>
      </c>
      <c r="C1763" s="72" t="str">
        <f>IF(E1763=0,"RESMİ TATİL",VLOOKUP(E1763,LİSTE!$B$7:$D$1300,3,0))</f>
        <v>Efe KARSAK</v>
      </c>
      <c r="D1763" s="72" t="str">
        <f>IF(F1763=0,"RESMİ TATİL",VLOOKUP(F1763,LİSTE!$B$7:$D$1300,3,0))</f>
        <v>Abdullah KIRBAÇ</v>
      </c>
      <c r="E1763" s="72">
        <f>IF(B1763="TATİL",0,IF(F1762=0,F1761+1,IF(LİSTE!$F$1=F1762,1,F1762+1)))</f>
        <v>11</v>
      </c>
      <c r="F1763" s="72">
        <f>IF(E1763=0,0,IF(LİSTE!$F$1=E1763,1,E1763+1))</f>
        <v>12</v>
      </c>
      <c r="G1763" s="72" t="str">
        <f>IFERROR(VLOOKUP(A1763,TATİLLER!$A$2:$D$30000,3,0),"TATİL DEĞİL")</f>
        <v>TATİL DEĞİL</v>
      </c>
    </row>
    <row r="1764" spans="1:7" x14ac:dyDescent="0.25">
      <c r="A1764" s="74">
        <f t="shared" si="409"/>
        <v>47667</v>
      </c>
      <c r="B1764" s="72">
        <f t="shared" si="402"/>
        <v>3</v>
      </c>
      <c r="C1764" s="72" t="str">
        <f>IF(E1764=0,"RESMİ TATİL",VLOOKUP(E1764,LİSTE!$B$7:$D$1300,3,0))</f>
        <v>Ümmü Defne GÜLER</v>
      </c>
      <c r="D1764" s="72" t="str">
        <f>IF(F1764=0,"RESMİ TATİL",VLOOKUP(F1764,LİSTE!$B$7:$D$1300,3,0))</f>
        <v>Şevval ÖZDAMAR</v>
      </c>
      <c r="E1764" s="72">
        <f>IF(B1764="TATİL",0,IF(F1763=0,F1762+1,IF(LİSTE!$F$1=F1763,1,F1763+1)))</f>
        <v>13</v>
      </c>
      <c r="F1764" s="72">
        <f>IF(E1764=0,0,IF(LİSTE!$F$1=E1764,1,E1764+1))</f>
        <v>14</v>
      </c>
      <c r="G1764" s="72" t="str">
        <f>IFERROR(VLOOKUP(A1764,TATİLLER!$A$2:$D$30000,3,0),"TATİL DEĞİL")</f>
        <v>TATİL DEĞİL</v>
      </c>
    </row>
    <row r="1765" spans="1:7" x14ac:dyDescent="0.25">
      <c r="A1765" s="74">
        <f t="shared" si="409"/>
        <v>47668</v>
      </c>
      <c r="B1765" s="72">
        <f t="shared" si="402"/>
        <v>4</v>
      </c>
      <c r="C1765" s="72" t="str">
        <f>IF(E1765=0,"RESMİ TATİL",VLOOKUP(E1765,LİSTE!$B$7:$D$1300,3,0))</f>
        <v>Zeynep AKDAĞ</v>
      </c>
      <c r="D1765" s="72" t="str">
        <f>IF(F1765=0,"RESMİ TATİL",VLOOKUP(F1765,LİSTE!$B$7:$D$1300,3,0))</f>
        <v>Esma ÇOKER</v>
      </c>
      <c r="E1765" s="72">
        <f>IF(B1765="TATİL",0,IF(F1764=0,F1763+1,IF(LİSTE!$F$1=F1764,1,F1764+1)))</f>
        <v>15</v>
      </c>
      <c r="F1765" s="72">
        <f>IF(E1765=0,0,IF(LİSTE!$F$1=E1765,1,E1765+1))</f>
        <v>16</v>
      </c>
      <c r="G1765" s="72" t="str">
        <f>IFERROR(VLOOKUP(A1765,TATİLLER!$A$2:$D$30000,3,0),"TATİL DEĞİL")</f>
        <v>TATİL DEĞİL</v>
      </c>
    </row>
    <row r="1766" spans="1:7" x14ac:dyDescent="0.25">
      <c r="A1766" s="74">
        <f t="shared" si="409"/>
        <v>47669</v>
      </c>
      <c r="B1766" s="72">
        <f t="shared" si="402"/>
        <v>5</v>
      </c>
      <c r="C1766" s="72" t="str">
        <f>IF(E1766=0,"RESMİ TATİL",VLOOKUP(E1766,LİSTE!$B$7:$D$1300,3,0))</f>
        <v>Dursun Kubilay YAŞAR</v>
      </c>
      <c r="D1766" s="72" t="str">
        <f>IF(F1766=0,"RESMİ TATİL",VLOOKUP(F1766,LİSTE!$B$7:$D$1300,3,0))</f>
        <v>Zeynep Beril BAŞPINAR</v>
      </c>
      <c r="E1766" s="72">
        <f>IF(B1766="TATİL",0,IF(F1765=0,F1764+1,IF(LİSTE!$F$1=F1765,1,F1765+1)))</f>
        <v>17</v>
      </c>
      <c r="F1766" s="72">
        <f>IF(E1766=0,0,IF(LİSTE!$F$1=E1766,1,E1766+1))</f>
        <v>18</v>
      </c>
      <c r="G1766" s="72" t="str">
        <f>IFERROR(VLOOKUP(A1766,TATİLLER!$A$2:$D$30000,3,0),"TATİL DEĞİL")</f>
        <v>TATİL DEĞİL</v>
      </c>
    </row>
    <row r="1767" spans="1:7" x14ac:dyDescent="0.25">
      <c r="A1767" s="74">
        <f t="shared" ref="A1767" si="411">A1766+3</f>
        <v>47672</v>
      </c>
      <c r="B1767" s="72">
        <f t="shared" si="402"/>
        <v>1</v>
      </c>
      <c r="C1767" s="72" t="str">
        <f>IF(E1767=0,"RESMİ TATİL",VLOOKUP(E1767,LİSTE!$B$7:$D$1300,3,0))</f>
        <v>Ahmet DAL</v>
      </c>
      <c r="D1767" s="72" t="str">
        <f>IF(F1767=0,"RESMİ TATİL",VLOOKUP(F1767,LİSTE!$B$7:$D$1300,3,0))</f>
        <v>Emirhan KARATAŞ</v>
      </c>
      <c r="E1767" s="72">
        <f>IF(B1767="TATİL",0,IF(F1766=0,F1765+1,IF(LİSTE!$F$1=F1766,1,F1766+1)))</f>
        <v>19</v>
      </c>
      <c r="F1767" s="72">
        <f>IF(E1767=0,0,IF(LİSTE!$F$1=E1767,1,E1767+1))</f>
        <v>20</v>
      </c>
      <c r="G1767" s="72" t="str">
        <f>IFERROR(VLOOKUP(A1767,TATİLLER!$A$2:$D$30000,3,0),"TATİL DEĞİL")</f>
        <v>TATİL DEĞİL</v>
      </c>
    </row>
    <row r="1768" spans="1:7" x14ac:dyDescent="0.25">
      <c r="A1768" s="74">
        <f t="shared" si="409"/>
        <v>47673</v>
      </c>
      <c r="B1768" s="72">
        <f t="shared" si="402"/>
        <v>2</v>
      </c>
      <c r="C1768" s="72" t="str">
        <f>IF(E1768=0,"RESMİ TATİL",VLOOKUP(E1768,LİSTE!$B$7:$D$1300,3,0))</f>
        <v>Zümra Yeter ARI</v>
      </c>
      <c r="D1768" s="72" t="str">
        <f>IF(F1768=0,"RESMİ TATİL",VLOOKUP(F1768,LİSTE!$B$7:$D$1300,3,0))</f>
        <v>Utku KARAGÖZ</v>
      </c>
      <c r="E1768" s="72">
        <f>IF(B1768="TATİL",0,IF(F1767=0,F1766+1,IF(LİSTE!$F$1=F1767,1,F1767+1)))</f>
        <v>21</v>
      </c>
      <c r="F1768" s="72">
        <f>IF(E1768=0,0,IF(LİSTE!$F$1=E1768,1,E1768+1))</f>
        <v>22</v>
      </c>
      <c r="G1768" s="72" t="str">
        <f>IFERROR(VLOOKUP(A1768,TATİLLER!$A$2:$D$30000,3,0),"TATİL DEĞİL")</f>
        <v>TATİL DEĞİL</v>
      </c>
    </row>
    <row r="1769" spans="1:7" x14ac:dyDescent="0.25">
      <c r="A1769" s="74">
        <f t="shared" si="409"/>
        <v>47674</v>
      </c>
      <c r="B1769" s="72">
        <f t="shared" si="402"/>
        <v>3</v>
      </c>
      <c r="C1769" s="72" t="str">
        <f>IF(E1769=0,"RESMİ TATİL",VLOOKUP(E1769,LİSTE!$B$7:$D$1300,3,0))</f>
        <v>Feyza Zümra AVCIOĞLU</v>
      </c>
      <c r="D1769" s="72" t="str">
        <f>IF(F1769=0,"RESMİ TATİL",VLOOKUP(F1769,LİSTE!$B$7:$D$1300,3,0))</f>
        <v>Yusuf Ali TABUR</v>
      </c>
      <c r="E1769" s="72">
        <f>IF(B1769="TATİL",0,IF(F1768=0,F1767+1,IF(LİSTE!$F$1=F1768,1,F1768+1)))</f>
        <v>23</v>
      </c>
      <c r="F1769" s="72">
        <f>IF(E1769=0,0,IF(LİSTE!$F$1=E1769,1,E1769+1))</f>
        <v>24</v>
      </c>
      <c r="G1769" s="72" t="str">
        <f>IFERROR(VLOOKUP(A1769,TATİLLER!$A$2:$D$30000,3,0),"TATİL DEĞİL")</f>
        <v>TATİL DEĞİL</v>
      </c>
    </row>
    <row r="1770" spans="1:7" x14ac:dyDescent="0.25">
      <c r="A1770" s="74">
        <f t="shared" si="409"/>
        <v>47675</v>
      </c>
      <c r="B1770" s="72">
        <f t="shared" si="402"/>
        <v>4</v>
      </c>
      <c r="C1770" s="72" t="str">
        <f>IF(E1770=0,"RESMİ TATİL",VLOOKUP(E1770,LİSTE!$B$7:$D$1300,3,0))</f>
        <v>Irmak UTEBAY</v>
      </c>
      <c r="D1770" s="72" t="str">
        <f>IF(F1770=0,"RESMİ TATİL",VLOOKUP(F1770,LİSTE!$B$7:$D$1300,3,0))</f>
        <v>Kerem AKKOÇ</v>
      </c>
      <c r="E1770" s="72">
        <f>IF(B1770="TATİL",0,IF(F1769=0,F1768+1,IF(LİSTE!$F$1=F1769,1,F1769+1)))</f>
        <v>25</v>
      </c>
      <c r="F1770" s="72">
        <f>IF(E1770=0,0,IF(LİSTE!$F$1=E1770,1,E1770+1))</f>
        <v>26</v>
      </c>
      <c r="G1770" s="72" t="str">
        <f>IFERROR(VLOOKUP(A1770,TATİLLER!$A$2:$D$30000,3,0),"TATİL DEĞİL")</f>
        <v>TATİL DEĞİL</v>
      </c>
    </row>
    <row r="1771" spans="1:7" x14ac:dyDescent="0.25">
      <c r="A1771" s="74">
        <f t="shared" si="409"/>
        <v>47676</v>
      </c>
      <c r="B1771" s="72">
        <f t="shared" si="402"/>
        <v>5</v>
      </c>
      <c r="C1771" s="72" t="str">
        <f>IF(E1771=0,"RESMİ TATİL",VLOOKUP(E1771,LİSTE!$B$7:$D$1300,3,0))</f>
        <v>Elçin Ayşe ELMAS</v>
      </c>
      <c r="D1771" s="72" t="str">
        <f>IF(F1771=0,"RESMİ TATİL",VLOOKUP(F1771,LİSTE!$B$7:$D$1300,3,0))</f>
        <v>Muhammed YILDIZDAĞ</v>
      </c>
      <c r="E1771" s="72">
        <f>IF(B1771="TATİL",0,IF(F1770=0,F1769+1,IF(LİSTE!$F$1=F1770,1,F1770+1)))</f>
        <v>27</v>
      </c>
      <c r="F1771" s="72">
        <f>IF(E1771=0,0,IF(LİSTE!$F$1=E1771,1,E1771+1))</f>
        <v>28</v>
      </c>
      <c r="G1771" s="72" t="str">
        <f>IFERROR(VLOOKUP(A1771,TATİLLER!$A$2:$D$30000,3,0),"TATİL DEĞİL")</f>
        <v>TATİL DEĞİL</v>
      </c>
    </row>
    <row r="1772" spans="1:7" x14ac:dyDescent="0.25">
      <c r="A1772" s="74">
        <f t="shared" ref="A1772" si="412">A1771+3</f>
        <v>47679</v>
      </c>
      <c r="B1772" s="72">
        <f t="shared" si="402"/>
        <v>1</v>
      </c>
      <c r="C1772" s="72" t="str">
        <f>IF(E1772=0,"RESMİ TATİL",VLOOKUP(E1772,LİSTE!$B$7:$D$1300,3,0))</f>
        <v>Nisa Nur SANCAR</v>
      </c>
      <c r="D1772" s="72" t="str">
        <f>IF(F1772=0,"RESMİ TATİL",VLOOKUP(F1772,LİSTE!$B$7:$D$1300,3,0))</f>
        <v>Esila ÇETİN</v>
      </c>
      <c r="E1772" s="72">
        <f>IF(B1772="TATİL",0,IF(F1771=0,F1770+1,IF(LİSTE!$F$1=F1771,1,F1771+1)))</f>
        <v>1</v>
      </c>
      <c r="F1772" s="72">
        <f>IF(E1772=0,0,IF(LİSTE!$F$1=E1772,1,E1772+1))</f>
        <v>2</v>
      </c>
      <c r="G1772" s="72" t="str">
        <f>IFERROR(VLOOKUP(A1772,TATİLLER!$A$2:$D$30000,3,0),"TATİL DEĞİL")</f>
        <v>TATİL DEĞİL</v>
      </c>
    </row>
    <row r="1773" spans="1:7" x14ac:dyDescent="0.25">
      <c r="A1773" s="74">
        <f t="shared" si="409"/>
        <v>47680</v>
      </c>
      <c r="B1773" s="72">
        <f t="shared" si="402"/>
        <v>2</v>
      </c>
      <c r="C1773" s="72" t="str">
        <f>IF(E1773=0,"RESMİ TATİL",VLOOKUP(E1773,LİSTE!$B$7:$D$1300,3,0))</f>
        <v>Zeynep Sevde TOPUZ</v>
      </c>
      <c r="D1773" s="72" t="str">
        <f>IF(F1773=0,"RESMİ TATİL",VLOOKUP(F1773,LİSTE!$B$7:$D$1300,3,0))</f>
        <v>Ömer Asaf KADAŞ</v>
      </c>
      <c r="E1773" s="72">
        <f>IF(B1773="TATİL",0,IF(F1772=0,F1771+1,IF(LİSTE!$F$1=F1772,1,F1772+1)))</f>
        <v>3</v>
      </c>
      <c r="F1773" s="72">
        <f>IF(E1773=0,0,IF(LİSTE!$F$1=E1773,1,E1773+1))</f>
        <v>4</v>
      </c>
      <c r="G1773" s="72" t="str">
        <f>IFERROR(VLOOKUP(A1773,TATİLLER!$A$2:$D$30000,3,0),"TATİL DEĞİL")</f>
        <v>TATİL DEĞİL</v>
      </c>
    </row>
    <row r="1774" spans="1:7" x14ac:dyDescent="0.25">
      <c r="A1774" s="74">
        <f t="shared" si="409"/>
        <v>47681</v>
      </c>
      <c r="B1774" s="72">
        <f t="shared" si="402"/>
        <v>3</v>
      </c>
      <c r="C1774" s="72" t="str">
        <f>IF(E1774=0,"RESMİ TATİL",VLOOKUP(E1774,LİSTE!$B$7:$D$1300,3,0))</f>
        <v>Ramazan Baran ADIGÜZEL</v>
      </c>
      <c r="D1774" s="72" t="str">
        <f>IF(F1774=0,"RESMİ TATİL",VLOOKUP(F1774,LİSTE!$B$7:$D$1300,3,0))</f>
        <v>Bahar AKGÜN</v>
      </c>
      <c r="E1774" s="72">
        <f>IF(B1774="TATİL",0,IF(F1773=0,F1772+1,IF(LİSTE!$F$1=F1773,1,F1773+1)))</f>
        <v>5</v>
      </c>
      <c r="F1774" s="72">
        <f>IF(E1774=0,0,IF(LİSTE!$F$1=E1774,1,E1774+1))</f>
        <v>6</v>
      </c>
      <c r="G1774" s="72" t="str">
        <f>IFERROR(VLOOKUP(A1774,TATİLLER!$A$2:$D$30000,3,0),"TATİL DEĞİL")</f>
        <v>TATİL DEĞİL</v>
      </c>
    </row>
    <row r="1775" spans="1:7" x14ac:dyDescent="0.25">
      <c r="A1775" s="74">
        <f t="shared" si="409"/>
        <v>47682</v>
      </c>
      <c r="B1775" s="72">
        <f t="shared" si="402"/>
        <v>4</v>
      </c>
      <c r="C1775" s="72" t="str">
        <f>IF(E1775=0,"RESMİ TATİL",VLOOKUP(E1775,LİSTE!$B$7:$D$1300,3,0))</f>
        <v>Ömer AKGÜL</v>
      </c>
      <c r="D1775" s="72" t="str">
        <f>IF(F1775=0,"RESMİ TATİL",VLOOKUP(F1775,LİSTE!$B$7:$D$1300,3,0))</f>
        <v>Muharrem EFE TANRIVERDİ</v>
      </c>
      <c r="E1775" s="72">
        <f>IF(B1775="TATİL",0,IF(F1774=0,F1773+1,IF(LİSTE!$F$1=F1774,1,F1774+1)))</f>
        <v>7</v>
      </c>
      <c r="F1775" s="72">
        <f>IF(E1775=0,0,IF(LİSTE!$F$1=E1775,1,E1775+1))</f>
        <v>8</v>
      </c>
      <c r="G1775" s="72" t="str">
        <f>IFERROR(VLOOKUP(A1775,TATİLLER!$A$2:$D$30000,3,0),"TATİL DEĞİL")</f>
        <v>TATİL DEĞİL</v>
      </c>
    </row>
    <row r="1776" spans="1:7" x14ac:dyDescent="0.25">
      <c r="A1776" s="74">
        <f t="shared" si="409"/>
        <v>47683</v>
      </c>
      <c r="B1776" s="72">
        <f t="shared" si="402"/>
        <v>5</v>
      </c>
      <c r="C1776" s="72" t="str">
        <f>IF(E1776=0,"RESMİ TATİL",VLOOKUP(E1776,LİSTE!$B$7:$D$1300,3,0))</f>
        <v>Anıl DOĞAN</v>
      </c>
      <c r="D1776" s="72" t="str">
        <f>IF(F1776=0,"RESMİ TATİL",VLOOKUP(F1776,LİSTE!$B$7:$D$1300,3,0))</f>
        <v>İpek ARSLAN</v>
      </c>
      <c r="E1776" s="72">
        <f>IF(B1776="TATİL",0,IF(F1775=0,F1774+1,IF(LİSTE!$F$1=F1775,1,F1775+1)))</f>
        <v>9</v>
      </c>
      <c r="F1776" s="72">
        <f>IF(E1776=0,0,IF(LİSTE!$F$1=E1776,1,E1776+1))</f>
        <v>10</v>
      </c>
      <c r="G1776" s="72" t="str">
        <f>IFERROR(VLOOKUP(A1776,TATİLLER!$A$2:$D$30000,3,0),"TATİL DEĞİL")</f>
        <v>TATİL DEĞİL</v>
      </c>
    </row>
    <row r="1777" spans="1:7" x14ac:dyDescent="0.25">
      <c r="A1777" s="74">
        <f t="shared" ref="A1777" si="413">A1776+3</f>
        <v>47686</v>
      </c>
      <c r="B1777" s="72">
        <f t="shared" si="402"/>
        <v>1</v>
      </c>
      <c r="C1777" s="72" t="str">
        <f>IF(E1777=0,"RESMİ TATİL",VLOOKUP(E1777,LİSTE!$B$7:$D$1300,3,0))</f>
        <v>Efe KARSAK</v>
      </c>
      <c r="D1777" s="72" t="str">
        <f>IF(F1777=0,"RESMİ TATİL",VLOOKUP(F1777,LİSTE!$B$7:$D$1300,3,0))</f>
        <v>Abdullah KIRBAÇ</v>
      </c>
      <c r="E1777" s="72">
        <f>IF(B1777="TATİL",0,IF(F1776=0,F1775+1,IF(LİSTE!$F$1=F1776,1,F1776+1)))</f>
        <v>11</v>
      </c>
      <c r="F1777" s="72">
        <f>IF(E1777=0,0,IF(LİSTE!$F$1=E1777,1,E1777+1))</f>
        <v>12</v>
      </c>
      <c r="G1777" s="72" t="str">
        <f>IFERROR(VLOOKUP(A1777,TATİLLER!$A$2:$D$30000,3,0),"TATİL DEĞİL")</f>
        <v>TATİL DEĞİL</v>
      </c>
    </row>
    <row r="1778" spans="1:7" x14ac:dyDescent="0.25">
      <c r="A1778" s="74">
        <f t="shared" si="409"/>
        <v>47687</v>
      </c>
      <c r="B1778" s="72">
        <f t="shared" si="402"/>
        <v>2</v>
      </c>
      <c r="C1778" s="72" t="str">
        <f>IF(E1778=0,"RESMİ TATİL",VLOOKUP(E1778,LİSTE!$B$7:$D$1300,3,0))</f>
        <v>Ümmü Defne GÜLER</v>
      </c>
      <c r="D1778" s="72" t="str">
        <f>IF(F1778=0,"RESMİ TATİL",VLOOKUP(F1778,LİSTE!$B$7:$D$1300,3,0))</f>
        <v>Şevval ÖZDAMAR</v>
      </c>
      <c r="E1778" s="72">
        <f>IF(B1778="TATİL",0,IF(F1777=0,F1776+1,IF(LİSTE!$F$1=F1777,1,F1777+1)))</f>
        <v>13</v>
      </c>
      <c r="F1778" s="72">
        <f>IF(E1778=0,0,IF(LİSTE!$F$1=E1778,1,E1778+1))</f>
        <v>14</v>
      </c>
      <c r="G1778" s="72" t="str">
        <f>IFERROR(VLOOKUP(A1778,TATİLLER!$A$2:$D$30000,3,0),"TATİL DEĞİL")</f>
        <v>TATİL DEĞİL</v>
      </c>
    </row>
    <row r="1779" spans="1:7" x14ac:dyDescent="0.25">
      <c r="A1779" s="74">
        <f t="shared" si="409"/>
        <v>47688</v>
      </c>
      <c r="B1779" s="72">
        <f t="shared" si="402"/>
        <v>3</v>
      </c>
      <c r="C1779" s="72" t="str">
        <f>IF(E1779=0,"RESMİ TATİL",VLOOKUP(E1779,LİSTE!$B$7:$D$1300,3,0))</f>
        <v>Zeynep AKDAĞ</v>
      </c>
      <c r="D1779" s="72" t="str">
        <f>IF(F1779=0,"RESMİ TATİL",VLOOKUP(F1779,LİSTE!$B$7:$D$1300,3,0))</f>
        <v>Esma ÇOKER</v>
      </c>
      <c r="E1779" s="72">
        <f>IF(B1779="TATİL",0,IF(F1778=0,F1777+1,IF(LİSTE!$F$1=F1778,1,F1778+1)))</f>
        <v>15</v>
      </c>
      <c r="F1779" s="72">
        <f>IF(E1779=0,0,IF(LİSTE!$F$1=E1779,1,E1779+1))</f>
        <v>16</v>
      </c>
      <c r="G1779" s="72" t="str">
        <f>IFERROR(VLOOKUP(A1779,TATİLLER!$A$2:$D$30000,3,0),"TATİL DEĞİL")</f>
        <v>TATİL DEĞİL</v>
      </c>
    </row>
    <row r="1780" spans="1:7" x14ac:dyDescent="0.25">
      <c r="A1780" s="74">
        <f t="shared" si="409"/>
        <v>47689</v>
      </c>
      <c r="B1780" s="72">
        <f t="shared" si="402"/>
        <v>4</v>
      </c>
      <c r="C1780" s="72" t="str">
        <f>IF(E1780=0,"RESMİ TATİL",VLOOKUP(E1780,LİSTE!$B$7:$D$1300,3,0))</f>
        <v>Dursun Kubilay YAŞAR</v>
      </c>
      <c r="D1780" s="72" t="str">
        <f>IF(F1780=0,"RESMİ TATİL",VLOOKUP(F1780,LİSTE!$B$7:$D$1300,3,0))</f>
        <v>Zeynep Beril BAŞPINAR</v>
      </c>
      <c r="E1780" s="72">
        <f>IF(B1780="TATİL",0,IF(F1779=0,F1778+1,IF(LİSTE!$F$1=F1779,1,F1779+1)))</f>
        <v>17</v>
      </c>
      <c r="F1780" s="72">
        <f>IF(E1780=0,0,IF(LİSTE!$F$1=E1780,1,E1780+1))</f>
        <v>18</v>
      </c>
      <c r="G1780" s="72" t="str">
        <f>IFERROR(VLOOKUP(A1780,TATİLLER!$A$2:$D$30000,3,0),"TATİL DEĞİL")</f>
        <v>TATİL DEĞİL</v>
      </c>
    </row>
    <row r="1781" spans="1:7" x14ac:dyDescent="0.25">
      <c r="A1781" s="74">
        <f t="shared" si="409"/>
        <v>47690</v>
      </c>
      <c r="B1781" s="72">
        <f t="shared" si="402"/>
        <v>5</v>
      </c>
      <c r="C1781" s="72" t="str">
        <f>IF(E1781=0,"RESMİ TATİL",VLOOKUP(E1781,LİSTE!$B$7:$D$1300,3,0))</f>
        <v>Ahmet DAL</v>
      </c>
      <c r="D1781" s="72" t="str">
        <f>IF(F1781=0,"RESMİ TATİL",VLOOKUP(F1781,LİSTE!$B$7:$D$1300,3,0))</f>
        <v>Emirhan KARATAŞ</v>
      </c>
      <c r="E1781" s="72">
        <f>IF(B1781="TATİL",0,IF(F1780=0,F1779+1,IF(LİSTE!$F$1=F1780,1,F1780+1)))</f>
        <v>19</v>
      </c>
      <c r="F1781" s="72">
        <f>IF(E1781=0,0,IF(LİSTE!$F$1=E1781,1,E1781+1))</f>
        <v>20</v>
      </c>
      <c r="G1781" s="72" t="str">
        <f>IFERROR(VLOOKUP(A1781,TATİLLER!$A$2:$D$30000,3,0),"TATİL DEĞİL")</f>
        <v>TATİL DEĞİL</v>
      </c>
    </row>
    <row r="1782" spans="1:7" x14ac:dyDescent="0.25">
      <c r="A1782" s="74">
        <f t="shared" ref="A1782" si="414">A1781+3</f>
        <v>47693</v>
      </c>
      <c r="B1782" s="72">
        <f t="shared" si="402"/>
        <v>1</v>
      </c>
      <c r="C1782" s="72" t="str">
        <f>IF(E1782=0,"RESMİ TATİL",VLOOKUP(E1782,LİSTE!$B$7:$D$1300,3,0))</f>
        <v>Zümra Yeter ARI</v>
      </c>
      <c r="D1782" s="72" t="str">
        <f>IF(F1782=0,"RESMİ TATİL",VLOOKUP(F1782,LİSTE!$B$7:$D$1300,3,0))</f>
        <v>Utku KARAGÖZ</v>
      </c>
      <c r="E1782" s="72">
        <f>IF(B1782="TATİL",0,IF(F1781=0,F1780+1,IF(LİSTE!$F$1=F1781,1,F1781+1)))</f>
        <v>21</v>
      </c>
      <c r="F1782" s="72">
        <f>IF(E1782=0,0,IF(LİSTE!$F$1=E1782,1,E1782+1))</f>
        <v>22</v>
      </c>
      <c r="G1782" s="72" t="str">
        <f>IFERROR(VLOOKUP(A1782,TATİLLER!$A$2:$D$30000,3,0),"TATİL DEĞİL")</f>
        <v>TATİL DEĞİL</v>
      </c>
    </row>
    <row r="1783" spans="1:7" x14ac:dyDescent="0.25">
      <c r="A1783" s="74">
        <f t="shared" si="409"/>
        <v>47694</v>
      </c>
      <c r="B1783" s="72">
        <f t="shared" si="402"/>
        <v>2</v>
      </c>
      <c r="C1783" s="72" t="str">
        <f>IF(E1783=0,"RESMİ TATİL",VLOOKUP(E1783,LİSTE!$B$7:$D$1300,3,0))</f>
        <v>Feyza Zümra AVCIOĞLU</v>
      </c>
      <c r="D1783" s="72" t="str">
        <f>IF(F1783=0,"RESMİ TATİL",VLOOKUP(F1783,LİSTE!$B$7:$D$1300,3,0))</f>
        <v>Yusuf Ali TABUR</v>
      </c>
      <c r="E1783" s="72">
        <f>IF(B1783="TATİL",0,IF(F1782=0,F1781+1,IF(LİSTE!$F$1=F1782,1,F1782+1)))</f>
        <v>23</v>
      </c>
      <c r="F1783" s="72">
        <f>IF(E1783=0,0,IF(LİSTE!$F$1=E1783,1,E1783+1))</f>
        <v>24</v>
      </c>
      <c r="G1783" s="72" t="str">
        <f>IFERROR(VLOOKUP(A1783,TATİLLER!$A$2:$D$30000,3,0),"TATİL DEĞİL")</f>
        <v>TATİL DEĞİL</v>
      </c>
    </row>
    <row r="1784" spans="1:7" x14ac:dyDescent="0.25">
      <c r="A1784" s="74">
        <f t="shared" si="409"/>
        <v>47695</v>
      </c>
      <c r="B1784" s="72">
        <f t="shared" si="402"/>
        <v>3</v>
      </c>
      <c r="C1784" s="72" t="str">
        <f>IF(E1784=0,"RESMİ TATİL",VLOOKUP(E1784,LİSTE!$B$7:$D$1300,3,0))</f>
        <v>Irmak UTEBAY</v>
      </c>
      <c r="D1784" s="72" t="str">
        <f>IF(F1784=0,"RESMİ TATİL",VLOOKUP(F1784,LİSTE!$B$7:$D$1300,3,0))</f>
        <v>Kerem AKKOÇ</v>
      </c>
      <c r="E1784" s="72">
        <f>IF(B1784="TATİL",0,IF(F1783=0,F1782+1,IF(LİSTE!$F$1=F1783,1,F1783+1)))</f>
        <v>25</v>
      </c>
      <c r="F1784" s="72">
        <f>IF(E1784=0,0,IF(LİSTE!$F$1=E1784,1,E1784+1))</f>
        <v>26</v>
      </c>
      <c r="G1784" s="72" t="str">
        <f>IFERROR(VLOOKUP(A1784,TATİLLER!$A$2:$D$30000,3,0),"TATİL DEĞİL")</f>
        <v>TATİL DEĞİL</v>
      </c>
    </row>
    <row r="1785" spans="1:7" x14ac:dyDescent="0.25">
      <c r="A1785" s="74">
        <f t="shared" si="409"/>
        <v>47696</v>
      </c>
      <c r="B1785" s="72">
        <f t="shared" si="402"/>
        <v>4</v>
      </c>
      <c r="C1785" s="72" t="str">
        <f>IF(E1785=0,"RESMİ TATİL",VLOOKUP(E1785,LİSTE!$B$7:$D$1300,3,0))</f>
        <v>Elçin Ayşe ELMAS</v>
      </c>
      <c r="D1785" s="72" t="str">
        <f>IF(F1785=0,"RESMİ TATİL",VLOOKUP(F1785,LİSTE!$B$7:$D$1300,3,0))</f>
        <v>Muhammed YILDIZDAĞ</v>
      </c>
      <c r="E1785" s="72">
        <f>IF(B1785="TATİL",0,IF(F1784=0,F1783+1,IF(LİSTE!$F$1=F1784,1,F1784+1)))</f>
        <v>27</v>
      </c>
      <c r="F1785" s="72">
        <f>IF(E1785=0,0,IF(LİSTE!$F$1=E1785,1,E1785+1))</f>
        <v>28</v>
      </c>
      <c r="G1785" s="72" t="str">
        <f>IFERROR(VLOOKUP(A1785,TATİLLER!$A$2:$D$30000,3,0),"TATİL DEĞİL")</f>
        <v>TATİL DEĞİL</v>
      </c>
    </row>
    <row r="1786" spans="1:7" x14ac:dyDescent="0.25">
      <c r="A1786" s="74">
        <f t="shared" si="409"/>
        <v>47697</v>
      </c>
      <c r="B1786" s="72">
        <f t="shared" si="402"/>
        <v>5</v>
      </c>
      <c r="C1786" s="72" t="str">
        <f>IF(E1786=0,"RESMİ TATİL",VLOOKUP(E1786,LİSTE!$B$7:$D$1300,3,0))</f>
        <v>Nisa Nur SANCAR</v>
      </c>
      <c r="D1786" s="72" t="str">
        <f>IF(F1786=0,"RESMİ TATİL",VLOOKUP(F1786,LİSTE!$B$7:$D$1300,3,0))</f>
        <v>Esila ÇETİN</v>
      </c>
      <c r="E1786" s="72">
        <f>IF(B1786="TATİL",0,IF(F1785=0,F1784+1,IF(LİSTE!$F$1=F1785,1,F1785+1)))</f>
        <v>1</v>
      </c>
      <c r="F1786" s="72">
        <f>IF(E1786=0,0,IF(LİSTE!$F$1=E1786,1,E1786+1))</f>
        <v>2</v>
      </c>
      <c r="G1786" s="72" t="str">
        <f>IFERROR(VLOOKUP(A1786,TATİLLER!$A$2:$D$30000,3,0),"TATİL DEĞİL")</f>
        <v>TATİL DEĞİL</v>
      </c>
    </row>
    <row r="1787" spans="1:7" x14ac:dyDescent="0.25">
      <c r="A1787" s="74">
        <f t="shared" ref="A1787" si="415">A1786+3</f>
        <v>47700</v>
      </c>
      <c r="B1787" s="72">
        <f t="shared" si="402"/>
        <v>1</v>
      </c>
      <c r="C1787" s="72" t="str">
        <f>IF(E1787=0,"RESMİ TATİL",VLOOKUP(E1787,LİSTE!$B$7:$D$1300,3,0))</f>
        <v>Zeynep Sevde TOPUZ</v>
      </c>
      <c r="D1787" s="72" t="str">
        <f>IF(F1787=0,"RESMİ TATİL",VLOOKUP(F1787,LİSTE!$B$7:$D$1300,3,0))</f>
        <v>Ömer Asaf KADAŞ</v>
      </c>
      <c r="E1787" s="72">
        <f>IF(B1787="TATİL",0,IF(F1786=0,F1785+1,IF(LİSTE!$F$1=F1786,1,F1786+1)))</f>
        <v>3</v>
      </c>
      <c r="F1787" s="72">
        <f>IF(E1787=0,0,IF(LİSTE!$F$1=E1787,1,E1787+1))</f>
        <v>4</v>
      </c>
      <c r="G1787" s="72" t="str">
        <f>IFERROR(VLOOKUP(A1787,TATİLLER!$A$2:$D$30000,3,0),"TATİL DEĞİL")</f>
        <v>TATİL DEĞİL</v>
      </c>
    </row>
    <row r="1788" spans="1:7" x14ac:dyDescent="0.25">
      <c r="A1788" s="74">
        <f t="shared" si="409"/>
        <v>47701</v>
      </c>
      <c r="B1788" s="72">
        <f t="shared" si="402"/>
        <v>2</v>
      </c>
      <c r="C1788" s="72" t="str">
        <f>IF(E1788=0,"RESMİ TATİL",VLOOKUP(E1788,LİSTE!$B$7:$D$1300,3,0))</f>
        <v>Ramazan Baran ADIGÜZEL</v>
      </c>
      <c r="D1788" s="72" t="str">
        <f>IF(F1788=0,"RESMİ TATİL",VLOOKUP(F1788,LİSTE!$B$7:$D$1300,3,0))</f>
        <v>Bahar AKGÜN</v>
      </c>
      <c r="E1788" s="72">
        <f>IF(B1788="TATİL",0,IF(F1787=0,F1786+1,IF(LİSTE!$F$1=F1787,1,F1787+1)))</f>
        <v>5</v>
      </c>
      <c r="F1788" s="72">
        <f>IF(E1788=0,0,IF(LİSTE!$F$1=E1788,1,E1788+1))</f>
        <v>6</v>
      </c>
      <c r="G1788" s="72" t="str">
        <f>IFERROR(VLOOKUP(A1788,TATİLLER!$A$2:$D$30000,3,0),"TATİL DEĞİL")</f>
        <v>TATİL DEĞİL</v>
      </c>
    </row>
    <row r="1789" spans="1:7" x14ac:dyDescent="0.25">
      <c r="A1789" s="74">
        <f t="shared" si="409"/>
        <v>47702</v>
      </c>
      <c r="B1789" s="72">
        <f t="shared" si="402"/>
        <v>3</v>
      </c>
      <c r="C1789" s="72" t="str">
        <f>IF(E1789=0,"RESMİ TATİL",VLOOKUP(E1789,LİSTE!$B$7:$D$1300,3,0))</f>
        <v>Ömer AKGÜL</v>
      </c>
      <c r="D1789" s="72" t="str">
        <f>IF(F1789=0,"RESMİ TATİL",VLOOKUP(F1789,LİSTE!$B$7:$D$1300,3,0))</f>
        <v>Muharrem EFE TANRIVERDİ</v>
      </c>
      <c r="E1789" s="72">
        <f>IF(B1789="TATİL",0,IF(F1788=0,F1787+1,IF(LİSTE!$F$1=F1788,1,F1788+1)))</f>
        <v>7</v>
      </c>
      <c r="F1789" s="72">
        <f>IF(E1789=0,0,IF(LİSTE!$F$1=E1789,1,E1789+1))</f>
        <v>8</v>
      </c>
      <c r="G1789" s="72" t="str">
        <f>IFERROR(VLOOKUP(A1789,TATİLLER!$A$2:$D$30000,3,0),"TATİL DEĞİL")</f>
        <v>TATİL DEĞİL</v>
      </c>
    </row>
    <row r="1790" spans="1:7" x14ac:dyDescent="0.25">
      <c r="A1790" s="74">
        <f t="shared" si="409"/>
        <v>47703</v>
      </c>
      <c r="B1790" s="72">
        <f t="shared" si="402"/>
        <v>4</v>
      </c>
      <c r="C1790" s="72" t="str">
        <f>IF(E1790=0,"RESMİ TATİL",VLOOKUP(E1790,LİSTE!$B$7:$D$1300,3,0))</f>
        <v>Anıl DOĞAN</v>
      </c>
      <c r="D1790" s="72" t="str">
        <f>IF(F1790=0,"RESMİ TATİL",VLOOKUP(F1790,LİSTE!$B$7:$D$1300,3,0))</f>
        <v>İpek ARSLAN</v>
      </c>
      <c r="E1790" s="72">
        <f>IF(B1790="TATİL",0,IF(F1789=0,F1788+1,IF(LİSTE!$F$1=F1789,1,F1789+1)))</f>
        <v>9</v>
      </c>
      <c r="F1790" s="72">
        <f>IF(E1790=0,0,IF(LİSTE!$F$1=E1790,1,E1790+1))</f>
        <v>10</v>
      </c>
      <c r="G1790" s="72" t="str">
        <f>IFERROR(VLOOKUP(A1790,TATİLLER!$A$2:$D$30000,3,0),"TATİL DEĞİL")</f>
        <v>TATİL DEĞİL</v>
      </c>
    </row>
    <row r="1791" spans="1:7" x14ac:dyDescent="0.25">
      <c r="A1791" s="74">
        <f t="shared" si="409"/>
        <v>47704</v>
      </c>
      <c r="B1791" s="72">
        <f t="shared" si="402"/>
        <v>5</v>
      </c>
      <c r="C1791" s="72" t="str">
        <f>IF(E1791=0,"RESMİ TATİL",VLOOKUP(E1791,LİSTE!$B$7:$D$1300,3,0))</f>
        <v>Efe KARSAK</v>
      </c>
      <c r="D1791" s="72" t="str">
        <f>IF(F1791=0,"RESMİ TATİL",VLOOKUP(F1791,LİSTE!$B$7:$D$1300,3,0))</f>
        <v>Abdullah KIRBAÇ</v>
      </c>
      <c r="E1791" s="72">
        <f>IF(B1791="TATİL",0,IF(F1790=0,F1789+1,IF(LİSTE!$F$1=F1790,1,F1790+1)))</f>
        <v>11</v>
      </c>
      <c r="F1791" s="72">
        <f>IF(E1791=0,0,IF(LİSTE!$F$1=E1791,1,E1791+1))</f>
        <v>12</v>
      </c>
      <c r="G1791" s="72" t="str">
        <f>IFERROR(VLOOKUP(A1791,TATİLLER!$A$2:$D$30000,3,0),"TATİL DEĞİL")</f>
        <v>TATİL DEĞİL</v>
      </c>
    </row>
    <row r="1792" spans="1:7" x14ac:dyDescent="0.25">
      <c r="A1792" s="74">
        <f t="shared" ref="A1792" si="416">A1791+3</f>
        <v>47707</v>
      </c>
      <c r="B1792" s="72">
        <f t="shared" si="402"/>
        <v>1</v>
      </c>
      <c r="C1792" s="72" t="str">
        <f>IF(E1792=0,"RESMİ TATİL",VLOOKUP(E1792,LİSTE!$B$7:$D$1300,3,0))</f>
        <v>Ümmü Defne GÜLER</v>
      </c>
      <c r="D1792" s="72" t="str">
        <f>IF(F1792=0,"RESMİ TATİL",VLOOKUP(F1792,LİSTE!$B$7:$D$1300,3,0))</f>
        <v>Şevval ÖZDAMAR</v>
      </c>
      <c r="E1792" s="72">
        <f>IF(B1792="TATİL",0,IF(F1791=0,F1790+1,IF(LİSTE!$F$1=F1791,1,F1791+1)))</f>
        <v>13</v>
      </c>
      <c r="F1792" s="72">
        <f>IF(E1792=0,0,IF(LİSTE!$F$1=E1792,1,E1792+1))</f>
        <v>14</v>
      </c>
      <c r="G1792" s="72" t="str">
        <f>IFERROR(VLOOKUP(A1792,TATİLLER!$A$2:$D$30000,3,0),"TATİL DEĞİL")</f>
        <v>TATİL DEĞİL</v>
      </c>
    </row>
    <row r="1793" spans="1:7" x14ac:dyDescent="0.25">
      <c r="A1793" s="74">
        <f t="shared" si="409"/>
        <v>47708</v>
      </c>
      <c r="B1793" s="72">
        <f t="shared" si="402"/>
        <v>2</v>
      </c>
      <c r="C1793" s="72" t="str">
        <f>IF(E1793=0,"RESMİ TATİL",VLOOKUP(E1793,LİSTE!$B$7:$D$1300,3,0))</f>
        <v>Zeynep AKDAĞ</v>
      </c>
      <c r="D1793" s="72" t="str">
        <f>IF(F1793=0,"RESMİ TATİL",VLOOKUP(F1793,LİSTE!$B$7:$D$1300,3,0))</f>
        <v>Esma ÇOKER</v>
      </c>
      <c r="E1793" s="72">
        <f>IF(B1793="TATİL",0,IF(F1792=0,F1791+1,IF(LİSTE!$F$1=F1792,1,F1792+1)))</f>
        <v>15</v>
      </c>
      <c r="F1793" s="72">
        <f>IF(E1793=0,0,IF(LİSTE!$F$1=E1793,1,E1793+1))</f>
        <v>16</v>
      </c>
      <c r="G1793" s="72" t="str">
        <f>IFERROR(VLOOKUP(A1793,TATİLLER!$A$2:$D$30000,3,0),"TATİL DEĞİL")</f>
        <v>TATİL DEĞİL</v>
      </c>
    </row>
    <row r="1794" spans="1:7" x14ac:dyDescent="0.25">
      <c r="A1794" s="74">
        <f t="shared" si="409"/>
        <v>47709</v>
      </c>
      <c r="B1794" s="72">
        <f t="shared" si="402"/>
        <v>3</v>
      </c>
      <c r="C1794" s="72" t="str">
        <f>IF(E1794=0,"RESMİ TATİL",VLOOKUP(E1794,LİSTE!$B$7:$D$1300,3,0))</f>
        <v>Dursun Kubilay YAŞAR</v>
      </c>
      <c r="D1794" s="72" t="str">
        <f>IF(F1794=0,"RESMİ TATİL",VLOOKUP(F1794,LİSTE!$B$7:$D$1300,3,0))</f>
        <v>Zeynep Beril BAŞPINAR</v>
      </c>
      <c r="E1794" s="72">
        <f>IF(B1794="TATİL",0,IF(F1793=0,F1792+1,IF(LİSTE!$F$1=F1793,1,F1793+1)))</f>
        <v>17</v>
      </c>
      <c r="F1794" s="72">
        <f>IF(E1794=0,0,IF(LİSTE!$F$1=E1794,1,E1794+1))</f>
        <v>18</v>
      </c>
      <c r="G1794" s="72" t="str">
        <f>IFERROR(VLOOKUP(A1794,TATİLLER!$A$2:$D$30000,3,0),"TATİL DEĞİL")</f>
        <v>TATİL DEĞİL</v>
      </c>
    </row>
    <row r="1795" spans="1:7" x14ac:dyDescent="0.25">
      <c r="A1795" s="74">
        <f t="shared" si="409"/>
        <v>47710</v>
      </c>
      <c r="B1795" s="72">
        <f t="shared" ref="B1795:B1858" si="417">IF(G1795="TATİL","TATİL",WEEKDAY(A1795,2))</f>
        <v>4</v>
      </c>
      <c r="C1795" s="72" t="str">
        <f>IF(E1795=0,"RESMİ TATİL",VLOOKUP(E1795,LİSTE!$B$7:$D$1300,3,0))</f>
        <v>Ahmet DAL</v>
      </c>
      <c r="D1795" s="72" t="str">
        <f>IF(F1795=0,"RESMİ TATİL",VLOOKUP(F1795,LİSTE!$B$7:$D$1300,3,0))</f>
        <v>Emirhan KARATAŞ</v>
      </c>
      <c r="E1795" s="72">
        <f>IF(B1795="TATİL",0,IF(F1794=0,F1793+1,IF(LİSTE!$F$1=F1794,1,F1794+1)))</f>
        <v>19</v>
      </c>
      <c r="F1795" s="72">
        <f>IF(E1795=0,0,IF(LİSTE!$F$1=E1795,1,E1795+1))</f>
        <v>20</v>
      </c>
      <c r="G1795" s="72" t="str">
        <f>IFERROR(VLOOKUP(A1795,TATİLLER!$A$2:$D$30000,3,0),"TATİL DEĞİL")</f>
        <v>TATİL DEĞİL</v>
      </c>
    </row>
    <row r="1796" spans="1:7" x14ac:dyDescent="0.25">
      <c r="A1796" s="74">
        <f t="shared" si="409"/>
        <v>47711</v>
      </c>
      <c r="B1796" s="72">
        <f t="shared" si="417"/>
        <v>5</v>
      </c>
      <c r="C1796" s="72" t="str">
        <f>IF(E1796=0,"RESMİ TATİL",VLOOKUP(E1796,LİSTE!$B$7:$D$1300,3,0))</f>
        <v>Zümra Yeter ARI</v>
      </c>
      <c r="D1796" s="72" t="str">
        <f>IF(F1796=0,"RESMİ TATİL",VLOOKUP(F1796,LİSTE!$B$7:$D$1300,3,0))</f>
        <v>Utku KARAGÖZ</v>
      </c>
      <c r="E1796" s="72">
        <f>IF(B1796="TATİL",0,IF(F1795=0,F1794+1,IF(LİSTE!$F$1=F1795,1,F1795+1)))</f>
        <v>21</v>
      </c>
      <c r="F1796" s="72">
        <f>IF(E1796=0,0,IF(LİSTE!$F$1=E1796,1,E1796+1))</f>
        <v>22</v>
      </c>
      <c r="G1796" s="72" t="str">
        <f>IFERROR(VLOOKUP(A1796,TATİLLER!$A$2:$D$30000,3,0),"TATİL DEĞİL")</f>
        <v>TATİL DEĞİL</v>
      </c>
    </row>
    <row r="1797" spans="1:7" x14ac:dyDescent="0.25">
      <c r="A1797" s="74">
        <f t="shared" ref="A1797" si="418">A1796+3</f>
        <v>47714</v>
      </c>
      <c r="B1797" s="72">
        <f t="shared" si="417"/>
        <v>1</v>
      </c>
      <c r="C1797" s="72" t="str">
        <f>IF(E1797=0,"RESMİ TATİL",VLOOKUP(E1797,LİSTE!$B$7:$D$1300,3,0))</f>
        <v>Feyza Zümra AVCIOĞLU</v>
      </c>
      <c r="D1797" s="72" t="str">
        <f>IF(F1797=0,"RESMİ TATİL",VLOOKUP(F1797,LİSTE!$B$7:$D$1300,3,0))</f>
        <v>Yusuf Ali TABUR</v>
      </c>
      <c r="E1797" s="72">
        <f>IF(B1797="TATİL",0,IF(F1796=0,F1795+1,IF(LİSTE!$F$1=F1796,1,F1796+1)))</f>
        <v>23</v>
      </c>
      <c r="F1797" s="72">
        <f>IF(E1797=0,0,IF(LİSTE!$F$1=E1797,1,E1797+1))</f>
        <v>24</v>
      </c>
      <c r="G1797" s="72" t="str">
        <f>IFERROR(VLOOKUP(A1797,TATİLLER!$A$2:$D$30000,3,0),"TATİL DEĞİL")</f>
        <v>TATİL DEĞİL</v>
      </c>
    </row>
    <row r="1798" spans="1:7" x14ac:dyDescent="0.25">
      <c r="A1798" s="74">
        <f t="shared" si="409"/>
        <v>47715</v>
      </c>
      <c r="B1798" s="72">
        <f t="shared" si="417"/>
        <v>2</v>
      </c>
      <c r="C1798" s="72" t="str">
        <f>IF(E1798=0,"RESMİ TATİL",VLOOKUP(E1798,LİSTE!$B$7:$D$1300,3,0))</f>
        <v>Irmak UTEBAY</v>
      </c>
      <c r="D1798" s="72" t="str">
        <f>IF(F1798=0,"RESMİ TATİL",VLOOKUP(F1798,LİSTE!$B$7:$D$1300,3,0))</f>
        <v>Kerem AKKOÇ</v>
      </c>
      <c r="E1798" s="72">
        <f>IF(B1798="TATİL",0,IF(F1797=0,F1796+1,IF(LİSTE!$F$1=F1797,1,F1797+1)))</f>
        <v>25</v>
      </c>
      <c r="F1798" s="72">
        <f>IF(E1798=0,0,IF(LİSTE!$F$1=E1798,1,E1798+1))</f>
        <v>26</v>
      </c>
      <c r="G1798" s="72" t="str">
        <f>IFERROR(VLOOKUP(A1798,TATİLLER!$A$2:$D$30000,3,0),"TATİL DEĞİL")</f>
        <v>TATİL DEĞİL</v>
      </c>
    </row>
    <row r="1799" spans="1:7" x14ac:dyDescent="0.25">
      <c r="A1799" s="74">
        <f t="shared" si="409"/>
        <v>47716</v>
      </c>
      <c r="B1799" s="72">
        <f t="shared" si="417"/>
        <v>3</v>
      </c>
      <c r="C1799" s="72" t="str">
        <f>IF(E1799=0,"RESMİ TATİL",VLOOKUP(E1799,LİSTE!$B$7:$D$1300,3,0))</f>
        <v>Elçin Ayşe ELMAS</v>
      </c>
      <c r="D1799" s="72" t="str">
        <f>IF(F1799=0,"RESMİ TATİL",VLOOKUP(F1799,LİSTE!$B$7:$D$1300,3,0))</f>
        <v>Muhammed YILDIZDAĞ</v>
      </c>
      <c r="E1799" s="72">
        <f>IF(B1799="TATİL",0,IF(F1798=0,F1797+1,IF(LİSTE!$F$1=F1798,1,F1798+1)))</f>
        <v>27</v>
      </c>
      <c r="F1799" s="72">
        <f>IF(E1799=0,0,IF(LİSTE!$F$1=E1799,1,E1799+1))</f>
        <v>28</v>
      </c>
      <c r="G1799" s="72" t="str">
        <f>IFERROR(VLOOKUP(A1799,TATİLLER!$A$2:$D$30000,3,0),"TATİL DEĞİL")</f>
        <v>TATİL DEĞİL</v>
      </c>
    </row>
    <row r="1800" spans="1:7" x14ac:dyDescent="0.25">
      <c r="A1800" s="74">
        <f t="shared" si="409"/>
        <v>47717</v>
      </c>
      <c r="B1800" s="72">
        <f t="shared" si="417"/>
        <v>4</v>
      </c>
      <c r="C1800" s="72" t="str">
        <f>IF(E1800=0,"RESMİ TATİL",VLOOKUP(E1800,LİSTE!$B$7:$D$1300,3,0))</f>
        <v>Nisa Nur SANCAR</v>
      </c>
      <c r="D1800" s="72" t="str">
        <f>IF(F1800=0,"RESMİ TATİL",VLOOKUP(F1800,LİSTE!$B$7:$D$1300,3,0))</f>
        <v>Esila ÇETİN</v>
      </c>
      <c r="E1800" s="72">
        <f>IF(B1800="TATİL",0,IF(F1799=0,F1798+1,IF(LİSTE!$F$1=F1799,1,F1799+1)))</f>
        <v>1</v>
      </c>
      <c r="F1800" s="72">
        <f>IF(E1800=0,0,IF(LİSTE!$F$1=E1800,1,E1800+1))</f>
        <v>2</v>
      </c>
      <c r="G1800" s="72" t="str">
        <f>IFERROR(VLOOKUP(A1800,TATİLLER!$A$2:$D$30000,3,0),"TATİL DEĞİL")</f>
        <v>TATİL DEĞİL</v>
      </c>
    </row>
    <row r="1801" spans="1:7" x14ac:dyDescent="0.25">
      <c r="A1801" s="74">
        <f t="shared" si="409"/>
        <v>47718</v>
      </c>
      <c r="B1801" s="72">
        <f t="shared" si="417"/>
        <v>5</v>
      </c>
      <c r="C1801" s="72" t="str">
        <f>IF(E1801=0,"RESMİ TATİL",VLOOKUP(E1801,LİSTE!$B$7:$D$1300,3,0))</f>
        <v>Zeynep Sevde TOPUZ</v>
      </c>
      <c r="D1801" s="72" t="str">
        <f>IF(F1801=0,"RESMİ TATİL",VLOOKUP(F1801,LİSTE!$B$7:$D$1300,3,0))</f>
        <v>Ömer Asaf KADAŞ</v>
      </c>
      <c r="E1801" s="72">
        <f>IF(B1801="TATİL",0,IF(F1800=0,F1799+1,IF(LİSTE!$F$1=F1800,1,F1800+1)))</f>
        <v>3</v>
      </c>
      <c r="F1801" s="72">
        <f>IF(E1801=0,0,IF(LİSTE!$F$1=E1801,1,E1801+1))</f>
        <v>4</v>
      </c>
      <c r="G1801" s="72" t="str">
        <f>IFERROR(VLOOKUP(A1801,TATİLLER!$A$2:$D$30000,3,0),"TATİL DEĞİL")</f>
        <v>TATİL DEĞİL</v>
      </c>
    </row>
    <row r="1802" spans="1:7" x14ac:dyDescent="0.25">
      <c r="A1802" s="74">
        <f t="shared" ref="A1802" si="419">A1801+3</f>
        <v>47721</v>
      </c>
      <c r="B1802" s="72">
        <f t="shared" si="417"/>
        <v>1</v>
      </c>
      <c r="C1802" s="72" t="str">
        <f>IF(E1802=0,"RESMİ TATİL",VLOOKUP(E1802,LİSTE!$B$7:$D$1300,3,0))</f>
        <v>Ramazan Baran ADIGÜZEL</v>
      </c>
      <c r="D1802" s="72" t="str">
        <f>IF(F1802=0,"RESMİ TATİL",VLOOKUP(F1802,LİSTE!$B$7:$D$1300,3,0))</f>
        <v>Bahar AKGÜN</v>
      </c>
      <c r="E1802" s="72">
        <f>IF(B1802="TATİL",0,IF(F1801=0,F1800+1,IF(LİSTE!$F$1=F1801,1,F1801+1)))</f>
        <v>5</v>
      </c>
      <c r="F1802" s="72">
        <f>IF(E1802=0,0,IF(LİSTE!$F$1=E1802,1,E1802+1))</f>
        <v>6</v>
      </c>
      <c r="G1802" s="72" t="str">
        <f>IFERROR(VLOOKUP(A1802,TATİLLER!$A$2:$D$30000,3,0),"TATİL DEĞİL")</f>
        <v>TATİL DEĞİL</v>
      </c>
    </row>
    <row r="1803" spans="1:7" x14ac:dyDescent="0.25">
      <c r="A1803" s="74">
        <f t="shared" si="409"/>
        <v>47722</v>
      </c>
      <c r="B1803" s="72">
        <f t="shared" si="417"/>
        <v>2</v>
      </c>
      <c r="C1803" s="72" t="str">
        <f>IF(E1803=0,"RESMİ TATİL",VLOOKUP(E1803,LİSTE!$B$7:$D$1300,3,0))</f>
        <v>Ömer AKGÜL</v>
      </c>
      <c r="D1803" s="72" t="str">
        <f>IF(F1803=0,"RESMİ TATİL",VLOOKUP(F1803,LİSTE!$B$7:$D$1300,3,0))</f>
        <v>Muharrem EFE TANRIVERDİ</v>
      </c>
      <c r="E1803" s="72">
        <f>IF(B1803="TATİL",0,IF(F1802=0,F1801+1,IF(LİSTE!$F$1=F1802,1,F1802+1)))</f>
        <v>7</v>
      </c>
      <c r="F1803" s="72">
        <f>IF(E1803=0,0,IF(LİSTE!$F$1=E1803,1,E1803+1))</f>
        <v>8</v>
      </c>
      <c r="G1803" s="72" t="str">
        <f>IFERROR(VLOOKUP(A1803,TATİLLER!$A$2:$D$30000,3,0),"TATİL DEĞİL")</f>
        <v>TATİL DEĞİL</v>
      </c>
    </row>
    <row r="1804" spans="1:7" x14ac:dyDescent="0.25">
      <c r="A1804" s="74">
        <f t="shared" si="409"/>
        <v>47723</v>
      </c>
      <c r="B1804" s="72">
        <f t="shared" si="417"/>
        <v>3</v>
      </c>
      <c r="C1804" s="72" t="str">
        <f>IF(E1804=0,"RESMİ TATİL",VLOOKUP(E1804,LİSTE!$B$7:$D$1300,3,0))</f>
        <v>Anıl DOĞAN</v>
      </c>
      <c r="D1804" s="72" t="str">
        <f>IF(F1804=0,"RESMİ TATİL",VLOOKUP(F1804,LİSTE!$B$7:$D$1300,3,0))</f>
        <v>İpek ARSLAN</v>
      </c>
      <c r="E1804" s="72">
        <f>IF(B1804="TATİL",0,IF(F1803=0,F1802+1,IF(LİSTE!$F$1=F1803,1,F1803+1)))</f>
        <v>9</v>
      </c>
      <c r="F1804" s="72">
        <f>IF(E1804=0,0,IF(LİSTE!$F$1=E1804,1,E1804+1))</f>
        <v>10</v>
      </c>
      <c r="G1804" s="72" t="str">
        <f>IFERROR(VLOOKUP(A1804,TATİLLER!$A$2:$D$30000,3,0),"TATİL DEĞİL")</f>
        <v>TATİL DEĞİL</v>
      </c>
    </row>
    <row r="1805" spans="1:7" x14ac:dyDescent="0.25">
      <c r="A1805" s="74">
        <f t="shared" si="409"/>
        <v>47724</v>
      </c>
      <c r="B1805" s="72">
        <f t="shared" si="417"/>
        <v>4</v>
      </c>
      <c r="C1805" s="72" t="str">
        <f>IF(E1805=0,"RESMİ TATİL",VLOOKUP(E1805,LİSTE!$B$7:$D$1300,3,0))</f>
        <v>Efe KARSAK</v>
      </c>
      <c r="D1805" s="72" t="str">
        <f>IF(F1805=0,"RESMİ TATİL",VLOOKUP(F1805,LİSTE!$B$7:$D$1300,3,0))</f>
        <v>Abdullah KIRBAÇ</v>
      </c>
      <c r="E1805" s="72">
        <f>IF(B1805="TATİL",0,IF(F1804=0,F1803+1,IF(LİSTE!$F$1=F1804,1,F1804+1)))</f>
        <v>11</v>
      </c>
      <c r="F1805" s="72">
        <f>IF(E1805=0,0,IF(LİSTE!$F$1=E1805,1,E1805+1))</f>
        <v>12</v>
      </c>
      <c r="G1805" s="72" t="str">
        <f>IFERROR(VLOOKUP(A1805,TATİLLER!$A$2:$D$30000,3,0),"TATİL DEĞİL")</f>
        <v>TATİL DEĞİL</v>
      </c>
    </row>
    <row r="1806" spans="1:7" x14ac:dyDescent="0.25">
      <c r="A1806" s="74">
        <f t="shared" si="409"/>
        <v>47725</v>
      </c>
      <c r="B1806" s="72">
        <f t="shared" si="417"/>
        <v>5</v>
      </c>
      <c r="C1806" s="72" t="str">
        <f>IF(E1806=0,"RESMİ TATİL",VLOOKUP(E1806,LİSTE!$B$7:$D$1300,3,0))</f>
        <v>Ümmü Defne GÜLER</v>
      </c>
      <c r="D1806" s="72" t="str">
        <f>IF(F1806=0,"RESMİ TATİL",VLOOKUP(F1806,LİSTE!$B$7:$D$1300,3,0))</f>
        <v>Şevval ÖZDAMAR</v>
      </c>
      <c r="E1806" s="72">
        <f>IF(B1806="TATİL",0,IF(F1805=0,F1804+1,IF(LİSTE!$F$1=F1805,1,F1805+1)))</f>
        <v>13</v>
      </c>
      <c r="F1806" s="72">
        <f>IF(E1806=0,0,IF(LİSTE!$F$1=E1806,1,E1806+1))</f>
        <v>14</v>
      </c>
      <c r="G1806" s="72" t="str">
        <f>IFERROR(VLOOKUP(A1806,TATİLLER!$A$2:$D$30000,3,0),"TATİL DEĞİL")</f>
        <v>TATİL DEĞİL</v>
      </c>
    </row>
    <row r="1807" spans="1:7" x14ac:dyDescent="0.25">
      <c r="A1807" s="74">
        <f t="shared" ref="A1807" si="420">A1806+3</f>
        <v>47728</v>
      </c>
      <c r="B1807" s="72">
        <f t="shared" si="417"/>
        <v>1</v>
      </c>
      <c r="C1807" s="72" t="str">
        <f>IF(E1807=0,"RESMİ TATİL",VLOOKUP(E1807,LİSTE!$B$7:$D$1300,3,0))</f>
        <v>Zeynep AKDAĞ</v>
      </c>
      <c r="D1807" s="72" t="str">
        <f>IF(F1807=0,"RESMİ TATİL",VLOOKUP(F1807,LİSTE!$B$7:$D$1300,3,0))</f>
        <v>Esma ÇOKER</v>
      </c>
      <c r="E1807" s="72">
        <f>IF(B1807="TATİL",0,IF(F1806=0,F1805+1,IF(LİSTE!$F$1=F1806,1,F1806+1)))</f>
        <v>15</v>
      </c>
      <c r="F1807" s="72">
        <f>IF(E1807=0,0,IF(LİSTE!$F$1=E1807,1,E1807+1))</f>
        <v>16</v>
      </c>
      <c r="G1807" s="72" t="str">
        <f>IFERROR(VLOOKUP(A1807,TATİLLER!$A$2:$D$30000,3,0),"TATİL DEĞİL")</f>
        <v>TATİL DEĞİL</v>
      </c>
    </row>
    <row r="1808" spans="1:7" x14ac:dyDescent="0.25">
      <c r="A1808" s="74">
        <f t="shared" si="409"/>
        <v>47729</v>
      </c>
      <c r="B1808" s="72">
        <f t="shared" si="417"/>
        <v>2</v>
      </c>
      <c r="C1808" s="72" t="str">
        <f>IF(E1808=0,"RESMİ TATİL",VLOOKUP(E1808,LİSTE!$B$7:$D$1300,3,0))</f>
        <v>Dursun Kubilay YAŞAR</v>
      </c>
      <c r="D1808" s="72" t="str">
        <f>IF(F1808=0,"RESMİ TATİL",VLOOKUP(F1808,LİSTE!$B$7:$D$1300,3,0))</f>
        <v>Zeynep Beril BAŞPINAR</v>
      </c>
      <c r="E1808" s="72">
        <f>IF(B1808="TATİL",0,IF(F1807=0,F1806+1,IF(LİSTE!$F$1=F1807,1,F1807+1)))</f>
        <v>17</v>
      </c>
      <c r="F1808" s="72">
        <f>IF(E1808=0,0,IF(LİSTE!$F$1=E1808,1,E1808+1))</f>
        <v>18</v>
      </c>
      <c r="G1808" s="72" t="str">
        <f>IFERROR(VLOOKUP(A1808,TATİLLER!$A$2:$D$30000,3,0),"TATİL DEĞİL")</f>
        <v>TATİL DEĞİL</v>
      </c>
    </row>
    <row r="1809" spans="1:7" x14ac:dyDescent="0.25">
      <c r="A1809" s="74">
        <f t="shared" si="409"/>
        <v>47730</v>
      </c>
      <c r="B1809" s="72">
        <f t="shared" si="417"/>
        <v>3</v>
      </c>
      <c r="C1809" s="72" t="str">
        <f>IF(E1809=0,"RESMİ TATİL",VLOOKUP(E1809,LİSTE!$B$7:$D$1300,3,0))</f>
        <v>Ahmet DAL</v>
      </c>
      <c r="D1809" s="72" t="str">
        <f>IF(F1809=0,"RESMİ TATİL",VLOOKUP(F1809,LİSTE!$B$7:$D$1300,3,0))</f>
        <v>Emirhan KARATAŞ</v>
      </c>
      <c r="E1809" s="72">
        <f>IF(B1809="TATİL",0,IF(F1808=0,F1807+1,IF(LİSTE!$F$1=F1808,1,F1808+1)))</f>
        <v>19</v>
      </c>
      <c r="F1809" s="72">
        <f>IF(E1809=0,0,IF(LİSTE!$F$1=E1809,1,E1809+1))</f>
        <v>20</v>
      </c>
      <c r="G1809" s="72" t="str">
        <f>IFERROR(VLOOKUP(A1809,TATİLLER!$A$2:$D$30000,3,0),"TATİL DEĞİL")</f>
        <v>TATİL DEĞİL</v>
      </c>
    </row>
    <row r="1810" spans="1:7" x14ac:dyDescent="0.25">
      <c r="A1810" s="74">
        <f t="shared" si="409"/>
        <v>47731</v>
      </c>
      <c r="B1810" s="72">
        <f t="shared" si="417"/>
        <v>4</v>
      </c>
      <c r="C1810" s="72" t="str">
        <f>IF(E1810=0,"RESMİ TATİL",VLOOKUP(E1810,LİSTE!$B$7:$D$1300,3,0))</f>
        <v>Zümra Yeter ARI</v>
      </c>
      <c r="D1810" s="72" t="str">
        <f>IF(F1810=0,"RESMİ TATİL",VLOOKUP(F1810,LİSTE!$B$7:$D$1300,3,0))</f>
        <v>Utku KARAGÖZ</v>
      </c>
      <c r="E1810" s="72">
        <f>IF(B1810="TATİL",0,IF(F1809=0,F1808+1,IF(LİSTE!$F$1=F1809,1,F1809+1)))</f>
        <v>21</v>
      </c>
      <c r="F1810" s="72">
        <f>IF(E1810=0,0,IF(LİSTE!$F$1=E1810,1,E1810+1))</f>
        <v>22</v>
      </c>
      <c r="G1810" s="72" t="str">
        <f>IFERROR(VLOOKUP(A1810,TATİLLER!$A$2:$D$30000,3,0),"TATİL DEĞİL")</f>
        <v>TATİL DEĞİL</v>
      </c>
    </row>
    <row r="1811" spans="1:7" x14ac:dyDescent="0.25">
      <c r="A1811" s="74">
        <f t="shared" si="409"/>
        <v>47732</v>
      </c>
      <c r="B1811" s="72">
        <f t="shared" si="417"/>
        <v>5</v>
      </c>
      <c r="C1811" s="72" t="str">
        <f>IF(E1811=0,"RESMİ TATİL",VLOOKUP(E1811,LİSTE!$B$7:$D$1300,3,0))</f>
        <v>Feyza Zümra AVCIOĞLU</v>
      </c>
      <c r="D1811" s="72" t="str">
        <f>IF(F1811=0,"RESMİ TATİL",VLOOKUP(F1811,LİSTE!$B$7:$D$1300,3,0))</f>
        <v>Yusuf Ali TABUR</v>
      </c>
      <c r="E1811" s="72">
        <f>IF(B1811="TATİL",0,IF(F1810=0,F1809+1,IF(LİSTE!$F$1=F1810,1,F1810+1)))</f>
        <v>23</v>
      </c>
      <c r="F1811" s="72">
        <f>IF(E1811=0,0,IF(LİSTE!$F$1=E1811,1,E1811+1))</f>
        <v>24</v>
      </c>
      <c r="G1811" s="72" t="str">
        <f>IFERROR(VLOOKUP(A1811,TATİLLER!$A$2:$D$30000,3,0),"TATİL DEĞİL")</f>
        <v>TATİL DEĞİL</v>
      </c>
    </row>
    <row r="1812" spans="1:7" x14ac:dyDescent="0.25">
      <c r="A1812" s="74">
        <f t="shared" ref="A1812" si="421">A1811+3</f>
        <v>47735</v>
      </c>
      <c r="B1812" s="72">
        <f t="shared" si="417"/>
        <v>1</v>
      </c>
      <c r="C1812" s="72" t="str">
        <f>IF(E1812=0,"RESMİ TATİL",VLOOKUP(E1812,LİSTE!$B$7:$D$1300,3,0))</f>
        <v>Irmak UTEBAY</v>
      </c>
      <c r="D1812" s="72" t="str">
        <f>IF(F1812=0,"RESMİ TATİL",VLOOKUP(F1812,LİSTE!$B$7:$D$1300,3,0))</f>
        <v>Kerem AKKOÇ</v>
      </c>
      <c r="E1812" s="72">
        <f>IF(B1812="TATİL",0,IF(F1811=0,F1810+1,IF(LİSTE!$F$1=F1811,1,F1811+1)))</f>
        <v>25</v>
      </c>
      <c r="F1812" s="72">
        <f>IF(E1812=0,0,IF(LİSTE!$F$1=E1812,1,E1812+1))</f>
        <v>26</v>
      </c>
      <c r="G1812" s="72" t="str">
        <f>IFERROR(VLOOKUP(A1812,TATİLLER!$A$2:$D$30000,3,0),"TATİL DEĞİL")</f>
        <v>TATİL DEĞİL</v>
      </c>
    </row>
    <row r="1813" spans="1:7" x14ac:dyDescent="0.25">
      <c r="A1813" s="74">
        <f t="shared" si="409"/>
        <v>47736</v>
      </c>
      <c r="B1813" s="72">
        <f t="shared" si="417"/>
        <v>2</v>
      </c>
      <c r="C1813" s="72" t="str">
        <f>IF(E1813=0,"RESMİ TATİL",VLOOKUP(E1813,LİSTE!$B$7:$D$1300,3,0))</f>
        <v>Elçin Ayşe ELMAS</v>
      </c>
      <c r="D1813" s="72" t="str">
        <f>IF(F1813=0,"RESMİ TATİL",VLOOKUP(F1813,LİSTE!$B$7:$D$1300,3,0))</f>
        <v>Muhammed YILDIZDAĞ</v>
      </c>
      <c r="E1813" s="72">
        <f>IF(B1813="TATİL",0,IF(F1812=0,F1811+1,IF(LİSTE!$F$1=F1812,1,F1812+1)))</f>
        <v>27</v>
      </c>
      <c r="F1813" s="72">
        <f>IF(E1813=0,0,IF(LİSTE!$F$1=E1813,1,E1813+1))</f>
        <v>28</v>
      </c>
      <c r="G1813" s="72" t="str">
        <f>IFERROR(VLOOKUP(A1813,TATİLLER!$A$2:$D$30000,3,0),"TATİL DEĞİL")</f>
        <v>TATİL DEĞİL</v>
      </c>
    </row>
    <row r="1814" spans="1:7" x14ac:dyDescent="0.25">
      <c r="A1814" s="74">
        <f t="shared" si="409"/>
        <v>47737</v>
      </c>
      <c r="B1814" s="72">
        <f t="shared" si="417"/>
        <v>3</v>
      </c>
      <c r="C1814" s="72" t="str">
        <f>IF(E1814=0,"RESMİ TATİL",VLOOKUP(E1814,LİSTE!$B$7:$D$1300,3,0))</f>
        <v>Nisa Nur SANCAR</v>
      </c>
      <c r="D1814" s="72" t="str">
        <f>IF(F1814=0,"RESMİ TATİL",VLOOKUP(F1814,LİSTE!$B$7:$D$1300,3,0))</f>
        <v>Esila ÇETİN</v>
      </c>
      <c r="E1814" s="72">
        <f>IF(B1814="TATİL",0,IF(F1813=0,F1812+1,IF(LİSTE!$F$1=F1813,1,F1813+1)))</f>
        <v>1</v>
      </c>
      <c r="F1814" s="72">
        <f>IF(E1814=0,0,IF(LİSTE!$F$1=E1814,1,E1814+1))</f>
        <v>2</v>
      </c>
      <c r="G1814" s="72" t="str">
        <f>IFERROR(VLOOKUP(A1814,TATİLLER!$A$2:$D$30000,3,0),"TATİL DEĞİL")</f>
        <v>TATİL DEĞİL</v>
      </c>
    </row>
    <row r="1815" spans="1:7" x14ac:dyDescent="0.25">
      <c r="A1815" s="74">
        <f t="shared" si="409"/>
        <v>47738</v>
      </c>
      <c r="B1815" s="72">
        <f t="shared" si="417"/>
        <v>4</v>
      </c>
      <c r="C1815" s="72" t="str">
        <f>IF(E1815=0,"RESMİ TATİL",VLOOKUP(E1815,LİSTE!$B$7:$D$1300,3,0))</f>
        <v>Zeynep Sevde TOPUZ</v>
      </c>
      <c r="D1815" s="72" t="str">
        <f>IF(F1815=0,"RESMİ TATİL",VLOOKUP(F1815,LİSTE!$B$7:$D$1300,3,0))</f>
        <v>Ömer Asaf KADAŞ</v>
      </c>
      <c r="E1815" s="72">
        <f>IF(B1815="TATİL",0,IF(F1814=0,F1813+1,IF(LİSTE!$F$1=F1814,1,F1814+1)))</f>
        <v>3</v>
      </c>
      <c r="F1815" s="72">
        <f>IF(E1815=0,0,IF(LİSTE!$F$1=E1815,1,E1815+1))</f>
        <v>4</v>
      </c>
      <c r="G1815" s="72" t="str">
        <f>IFERROR(VLOOKUP(A1815,TATİLLER!$A$2:$D$30000,3,0),"TATİL DEĞİL")</f>
        <v>TATİL DEĞİL</v>
      </c>
    </row>
    <row r="1816" spans="1:7" x14ac:dyDescent="0.25">
      <c r="A1816" s="74">
        <f t="shared" si="409"/>
        <v>47739</v>
      </c>
      <c r="B1816" s="72">
        <f t="shared" si="417"/>
        <v>5</v>
      </c>
      <c r="C1816" s="72" t="str">
        <f>IF(E1816=0,"RESMİ TATİL",VLOOKUP(E1816,LİSTE!$B$7:$D$1300,3,0))</f>
        <v>Ramazan Baran ADIGÜZEL</v>
      </c>
      <c r="D1816" s="72" t="str">
        <f>IF(F1816=0,"RESMİ TATİL",VLOOKUP(F1816,LİSTE!$B$7:$D$1300,3,0))</f>
        <v>Bahar AKGÜN</v>
      </c>
      <c r="E1816" s="72">
        <f>IF(B1816="TATİL",0,IF(F1815=0,F1814+1,IF(LİSTE!$F$1=F1815,1,F1815+1)))</f>
        <v>5</v>
      </c>
      <c r="F1816" s="72">
        <f>IF(E1816=0,0,IF(LİSTE!$F$1=E1816,1,E1816+1))</f>
        <v>6</v>
      </c>
      <c r="G1816" s="72" t="str">
        <f>IFERROR(VLOOKUP(A1816,TATİLLER!$A$2:$D$30000,3,0),"TATİL DEĞİL")</f>
        <v>TATİL DEĞİL</v>
      </c>
    </row>
    <row r="1817" spans="1:7" x14ac:dyDescent="0.25">
      <c r="A1817" s="74">
        <f t="shared" ref="A1817" si="422">A1816+3</f>
        <v>47742</v>
      </c>
      <c r="B1817" s="72">
        <f t="shared" si="417"/>
        <v>1</v>
      </c>
      <c r="C1817" s="72" t="str">
        <f>IF(E1817=0,"RESMİ TATİL",VLOOKUP(E1817,LİSTE!$B$7:$D$1300,3,0))</f>
        <v>Ömer AKGÜL</v>
      </c>
      <c r="D1817" s="72" t="str">
        <f>IF(F1817=0,"RESMİ TATİL",VLOOKUP(F1817,LİSTE!$B$7:$D$1300,3,0))</f>
        <v>Muharrem EFE TANRIVERDİ</v>
      </c>
      <c r="E1817" s="72">
        <f>IF(B1817="TATİL",0,IF(F1816=0,F1815+1,IF(LİSTE!$F$1=F1816,1,F1816+1)))</f>
        <v>7</v>
      </c>
      <c r="F1817" s="72">
        <f>IF(E1817=0,0,IF(LİSTE!$F$1=E1817,1,E1817+1))</f>
        <v>8</v>
      </c>
      <c r="G1817" s="72" t="str">
        <f>IFERROR(VLOOKUP(A1817,TATİLLER!$A$2:$D$30000,3,0),"TATİL DEĞİL")</f>
        <v>TATİL DEĞİL</v>
      </c>
    </row>
    <row r="1818" spans="1:7" x14ac:dyDescent="0.25">
      <c r="A1818" s="74">
        <f t="shared" si="409"/>
        <v>47743</v>
      </c>
      <c r="B1818" s="72">
        <f t="shared" si="417"/>
        <v>2</v>
      </c>
      <c r="C1818" s="72" t="str">
        <f>IF(E1818=0,"RESMİ TATİL",VLOOKUP(E1818,LİSTE!$B$7:$D$1300,3,0))</f>
        <v>Anıl DOĞAN</v>
      </c>
      <c r="D1818" s="72" t="str">
        <f>IF(F1818=0,"RESMİ TATİL",VLOOKUP(F1818,LİSTE!$B$7:$D$1300,3,0))</f>
        <v>İpek ARSLAN</v>
      </c>
      <c r="E1818" s="72">
        <f>IF(B1818="TATİL",0,IF(F1817=0,F1816+1,IF(LİSTE!$F$1=F1817,1,F1817+1)))</f>
        <v>9</v>
      </c>
      <c r="F1818" s="72">
        <f>IF(E1818=0,0,IF(LİSTE!$F$1=E1818,1,E1818+1))</f>
        <v>10</v>
      </c>
      <c r="G1818" s="72" t="str">
        <f>IFERROR(VLOOKUP(A1818,TATİLLER!$A$2:$D$30000,3,0),"TATİL DEĞİL")</f>
        <v>TATİL DEĞİL</v>
      </c>
    </row>
    <row r="1819" spans="1:7" x14ac:dyDescent="0.25">
      <c r="A1819" s="74">
        <f t="shared" si="409"/>
        <v>47744</v>
      </c>
      <c r="B1819" s="72">
        <f t="shared" si="417"/>
        <v>3</v>
      </c>
      <c r="C1819" s="72" t="str">
        <f>IF(E1819=0,"RESMİ TATİL",VLOOKUP(E1819,LİSTE!$B$7:$D$1300,3,0))</f>
        <v>Efe KARSAK</v>
      </c>
      <c r="D1819" s="72" t="str">
        <f>IF(F1819=0,"RESMİ TATİL",VLOOKUP(F1819,LİSTE!$B$7:$D$1300,3,0))</f>
        <v>Abdullah KIRBAÇ</v>
      </c>
      <c r="E1819" s="72">
        <f>IF(B1819="TATİL",0,IF(F1818=0,F1817+1,IF(LİSTE!$F$1=F1818,1,F1818+1)))</f>
        <v>11</v>
      </c>
      <c r="F1819" s="72">
        <f>IF(E1819=0,0,IF(LİSTE!$F$1=E1819,1,E1819+1))</f>
        <v>12</v>
      </c>
      <c r="G1819" s="72" t="str">
        <f>IFERROR(VLOOKUP(A1819,TATİLLER!$A$2:$D$30000,3,0),"TATİL DEĞİL")</f>
        <v>TATİL DEĞİL</v>
      </c>
    </row>
    <row r="1820" spans="1:7" x14ac:dyDescent="0.25">
      <c r="A1820" s="74">
        <f t="shared" si="409"/>
        <v>47745</v>
      </c>
      <c r="B1820" s="72">
        <f t="shared" si="417"/>
        <v>4</v>
      </c>
      <c r="C1820" s="72" t="str">
        <f>IF(E1820=0,"RESMİ TATİL",VLOOKUP(E1820,LİSTE!$B$7:$D$1300,3,0))</f>
        <v>Ümmü Defne GÜLER</v>
      </c>
      <c r="D1820" s="72" t="str">
        <f>IF(F1820=0,"RESMİ TATİL",VLOOKUP(F1820,LİSTE!$B$7:$D$1300,3,0))</f>
        <v>Şevval ÖZDAMAR</v>
      </c>
      <c r="E1820" s="72">
        <f>IF(B1820="TATİL",0,IF(F1819=0,F1818+1,IF(LİSTE!$F$1=F1819,1,F1819+1)))</f>
        <v>13</v>
      </c>
      <c r="F1820" s="72">
        <f>IF(E1820=0,0,IF(LİSTE!$F$1=E1820,1,E1820+1))</f>
        <v>14</v>
      </c>
      <c r="G1820" s="72" t="str">
        <f>IFERROR(VLOOKUP(A1820,TATİLLER!$A$2:$D$30000,3,0),"TATİL DEĞİL")</f>
        <v>TATİL DEĞİL</v>
      </c>
    </row>
    <row r="1821" spans="1:7" x14ac:dyDescent="0.25">
      <c r="A1821" s="74">
        <f t="shared" si="409"/>
        <v>47746</v>
      </c>
      <c r="B1821" s="72">
        <f t="shared" si="417"/>
        <v>5</v>
      </c>
      <c r="C1821" s="72" t="str">
        <f>IF(E1821=0,"RESMİ TATİL",VLOOKUP(E1821,LİSTE!$B$7:$D$1300,3,0))</f>
        <v>Zeynep AKDAĞ</v>
      </c>
      <c r="D1821" s="72" t="str">
        <f>IF(F1821=0,"RESMİ TATİL",VLOOKUP(F1821,LİSTE!$B$7:$D$1300,3,0))</f>
        <v>Esma ÇOKER</v>
      </c>
      <c r="E1821" s="72">
        <f>IF(B1821="TATİL",0,IF(F1820=0,F1819+1,IF(LİSTE!$F$1=F1820,1,F1820+1)))</f>
        <v>15</v>
      </c>
      <c r="F1821" s="72">
        <f>IF(E1821=0,0,IF(LİSTE!$F$1=E1821,1,E1821+1))</f>
        <v>16</v>
      </c>
      <c r="G1821" s="72" t="str">
        <f>IFERROR(VLOOKUP(A1821,TATİLLER!$A$2:$D$30000,3,0),"TATİL DEĞİL")</f>
        <v>TATİL DEĞİL</v>
      </c>
    </row>
    <row r="1822" spans="1:7" x14ac:dyDescent="0.25">
      <c r="A1822" s="74">
        <f t="shared" ref="A1822" si="423">A1821+3</f>
        <v>47749</v>
      </c>
      <c r="B1822" s="72">
        <f t="shared" si="417"/>
        <v>1</v>
      </c>
      <c r="C1822" s="72" t="str">
        <f>IF(E1822=0,"RESMİ TATİL",VLOOKUP(E1822,LİSTE!$B$7:$D$1300,3,0))</f>
        <v>Dursun Kubilay YAŞAR</v>
      </c>
      <c r="D1822" s="72" t="str">
        <f>IF(F1822=0,"RESMİ TATİL",VLOOKUP(F1822,LİSTE!$B$7:$D$1300,3,0))</f>
        <v>Zeynep Beril BAŞPINAR</v>
      </c>
      <c r="E1822" s="72">
        <f>IF(B1822="TATİL",0,IF(F1821=0,F1820+1,IF(LİSTE!$F$1=F1821,1,F1821+1)))</f>
        <v>17</v>
      </c>
      <c r="F1822" s="72">
        <f>IF(E1822=0,0,IF(LİSTE!$F$1=E1822,1,E1822+1))</f>
        <v>18</v>
      </c>
      <c r="G1822" s="72" t="str">
        <f>IFERROR(VLOOKUP(A1822,TATİLLER!$A$2:$D$30000,3,0),"TATİL DEĞİL")</f>
        <v>TATİL DEĞİL</v>
      </c>
    </row>
    <row r="1823" spans="1:7" x14ac:dyDescent="0.25">
      <c r="A1823" s="74">
        <f t="shared" ref="A1823:A1886" si="424">A1822+1</f>
        <v>47750</v>
      </c>
      <c r="B1823" s="72">
        <f t="shared" si="417"/>
        <v>2</v>
      </c>
      <c r="C1823" s="72" t="str">
        <f>IF(E1823=0,"RESMİ TATİL",VLOOKUP(E1823,LİSTE!$B$7:$D$1300,3,0))</f>
        <v>Ahmet DAL</v>
      </c>
      <c r="D1823" s="72" t="str">
        <f>IF(F1823=0,"RESMİ TATİL",VLOOKUP(F1823,LİSTE!$B$7:$D$1300,3,0))</f>
        <v>Emirhan KARATAŞ</v>
      </c>
      <c r="E1823" s="72">
        <f>IF(B1823="TATİL",0,IF(F1822=0,F1821+1,IF(LİSTE!$F$1=F1822,1,F1822+1)))</f>
        <v>19</v>
      </c>
      <c r="F1823" s="72">
        <f>IF(E1823=0,0,IF(LİSTE!$F$1=E1823,1,E1823+1))</f>
        <v>20</v>
      </c>
      <c r="G1823" s="72" t="str">
        <f>IFERROR(VLOOKUP(A1823,TATİLLER!$A$2:$D$30000,3,0),"TATİL DEĞİL")</f>
        <v>TATİL DEĞİL</v>
      </c>
    </row>
    <row r="1824" spans="1:7" x14ac:dyDescent="0.25">
      <c r="A1824" s="74">
        <f t="shared" si="424"/>
        <v>47751</v>
      </c>
      <c r="B1824" s="72">
        <f t="shared" si="417"/>
        <v>3</v>
      </c>
      <c r="C1824" s="72" t="str">
        <f>IF(E1824=0,"RESMİ TATİL",VLOOKUP(E1824,LİSTE!$B$7:$D$1300,3,0))</f>
        <v>Zümra Yeter ARI</v>
      </c>
      <c r="D1824" s="72" t="str">
        <f>IF(F1824=0,"RESMİ TATİL",VLOOKUP(F1824,LİSTE!$B$7:$D$1300,3,0))</f>
        <v>Utku KARAGÖZ</v>
      </c>
      <c r="E1824" s="72">
        <f>IF(B1824="TATİL",0,IF(F1823=0,F1822+1,IF(LİSTE!$F$1=F1823,1,F1823+1)))</f>
        <v>21</v>
      </c>
      <c r="F1824" s="72">
        <f>IF(E1824=0,0,IF(LİSTE!$F$1=E1824,1,E1824+1))</f>
        <v>22</v>
      </c>
      <c r="G1824" s="72" t="str">
        <f>IFERROR(VLOOKUP(A1824,TATİLLER!$A$2:$D$30000,3,0),"TATİL DEĞİL")</f>
        <v>TATİL DEĞİL</v>
      </c>
    </row>
    <row r="1825" spans="1:7" x14ac:dyDescent="0.25">
      <c r="A1825" s="74">
        <f t="shared" si="424"/>
        <v>47752</v>
      </c>
      <c r="B1825" s="72">
        <f t="shared" si="417"/>
        <v>4</v>
      </c>
      <c r="C1825" s="72" t="str">
        <f>IF(E1825=0,"RESMİ TATİL",VLOOKUP(E1825,LİSTE!$B$7:$D$1300,3,0))</f>
        <v>Feyza Zümra AVCIOĞLU</v>
      </c>
      <c r="D1825" s="72" t="str">
        <f>IF(F1825=0,"RESMİ TATİL",VLOOKUP(F1825,LİSTE!$B$7:$D$1300,3,0))</f>
        <v>Yusuf Ali TABUR</v>
      </c>
      <c r="E1825" s="72">
        <f>IF(B1825="TATİL",0,IF(F1824=0,F1823+1,IF(LİSTE!$F$1=F1824,1,F1824+1)))</f>
        <v>23</v>
      </c>
      <c r="F1825" s="72">
        <f>IF(E1825=0,0,IF(LİSTE!$F$1=E1825,1,E1825+1))</f>
        <v>24</v>
      </c>
      <c r="G1825" s="72" t="str">
        <f>IFERROR(VLOOKUP(A1825,TATİLLER!$A$2:$D$30000,3,0),"TATİL DEĞİL")</f>
        <v>TATİL DEĞİL</v>
      </c>
    </row>
    <row r="1826" spans="1:7" x14ac:dyDescent="0.25">
      <c r="A1826" s="74">
        <f t="shared" si="424"/>
        <v>47753</v>
      </c>
      <c r="B1826" s="72">
        <f t="shared" si="417"/>
        <v>5</v>
      </c>
      <c r="C1826" s="72" t="str">
        <f>IF(E1826=0,"RESMİ TATİL",VLOOKUP(E1826,LİSTE!$B$7:$D$1300,3,0))</f>
        <v>Irmak UTEBAY</v>
      </c>
      <c r="D1826" s="72" t="str">
        <f>IF(F1826=0,"RESMİ TATİL",VLOOKUP(F1826,LİSTE!$B$7:$D$1300,3,0))</f>
        <v>Kerem AKKOÇ</v>
      </c>
      <c r="E1826" s="72">
        <f>IF(B1826="TATİL",0,IF(F1825=0,F1824+1,IF(LİSTE!$F$1=F1825,1,F1825+1)))</f>
        <v>25</v>
      </c>
      <c r="F1826" s="72">
        <f>IF(E1826=0,0,IF(LİSTE!$F$1=E1826,1,E1826+1))</f>
        <v>26</v>
      </c>
      <c r="G1826" s="72" t="str">
        <f>IFERROR(VLOOKUP(A1826,TATİLLER!$A$2:$D$30000,3,0),"TATİL DEĞİL")</f>
        <v>TATİL DEĞİL</v>
      </c>
    </row>
    <row r="1827" spans="1:7" x14ac:dyDescent="0.25">
      <c r="A1827" s="74">
        <f t="shared" ref="A1827" si="425">A1826+3</f>
        <v>47756</v>
      </c>
      <c r="B1827" s="72">
        <f t="shared" si="417"/>
        <v>1</v>
      </c>
      <c r="C1827" s="72" t="str">
        <f>IF(E1827=0,"RESMİ TATİL",VLOOKUP(E1827,LİSTE!$B$7:$D$1300,3,0))</f>
        <v>Elçin Ayşe ELMAS</v>
      </c>
      <c r="D1827" s="72" t="str">
        <f>IF(F1827=0,"RESMİ TATİL",VLOOKUP(F1827,LİSTE!$B$7:$D$1300,3,0))</f>
        <v>Muhammed YILDIZDAĞ</v>
      </c>
      <c r="E1827" s="72">
        <f>IF(B1827="TATİL",0,IF(F1826=0,F1825+1,IF(LİSTE!$F$1=F1826,1,F1826+1)))</f>
        <v>27</v>
      </c>
      <c r="F1827" s="72">
        <f>IF(E1827=0,0,IF(LİSTE!$F$1=E1827,1,E1827+1))</f>
        <v>28</v>
      </c>
      <c r="G1827" s="72" t="str">
        <f>IFERROR(VLOOKUP(A1827,TATİLLER!$A$2:$D$30000,3,0),"TATİL DEĞİL")</f>
        <v>TATİL DEĞİL</v>
      </c>
    </row>
    <row r="1828" spans="1:7" x14ac:dyDescent="0.25">
      <c r="A1828" s="74">
        <f t="shared" si="424"/>
        <v>47757</v>
      </c>
      <c r="B1828" s="72">
        <f t="shared" si="417"/>
        <v>2</v>
      </c>
      <c r="C1828" s="72" t="str">
        <f>IF(E1828=0,"RESMİ TATİL",VLOOKUP(E1828,LİSTE!$B$7:$D$1300,3,0))</f>
        <v>Nisa Nur SANCAR</v>
      </c>
      <c r="D1828" s="72" t="str">
        <f>IF(F1828=0,"RESMİ TATİL",VLOOKUP(F1828,LİSTE!$B$7:$D$1300,3,0))</f>
        <v>Esila ÇETİN</v>
      </c>
      <c r="E1828" s="72">
        <f>IF(B1828="TATİL",0,IF(F1827=0,F1826+1,IF(LİSTE!$F$1=F1827,1,F1827+1)))</f>
        <v>1</v>
      </c>
      <c r="F1828" s="72">
        <f>IF(E1828=0,0,IF(LİSTE!$F$1=E1828,1,E1828+1))</f>
        <v>2</v>
      </c>
      <c r="G1828" s="72" t="str">
        <f>IFERROR(VLOOKUP(A1828,TATİLLER!$A$2:$D$30000,3,0),"TATİL DEĞİL")</f>
        <v>TATİL DEĞİL</v>
      </c>
    </row>
    <row r="1829" spans="1:7" x14ac:dyDescent="0.25">
      <c r="A1829" s="74">
        <f t="shared" si="424"/>
        <v>47758</v>
      </c>
      <c r="B1829" s="72">
        <f t="shared" si="417"/>
        <v>3</v>
      </c>
      <c r="C1829" s="72" t="str">
        <f>IF(E1829=0,"RESMİ TATİL",VLOOKUP(E1829,LİSTE!$B$7:$D$1300,3,0))</f>
        <v>Zeynep Sevde TOPUZ</v>
      </c>
      <c r="D1829" s="72" t="str">
        <f>IF(F1829=0,"RESMİ TATİL",VLOOKUP(F1829,LİSTE!$B$7:$D$1300,3,0))</f>
        <v>Ömer Asaf KADAŞ</v>
      </c>
      <c r="E1829" s="72">
        <f>IF(B1829="TATİL",0,IF(F1828=0,F1827+1,IF(LİSTE!$F$1=F1828,1,F1828+1)))</f>
        <v>3</v>
      </c>
      <c r="F1829" s="72">
        <f>IF(E1829=0,0,IF(LİSTE!$F$1=E1829,1,E1829+1))</f>
        <v>4</v>
      </c>
      <c r="G1829" s="72" t="str">
        <f>IFERROR(VLOOKUP(A1829,TATİLLER!$A$2:$D$30000,3,0),"TATİL DEĞİL")</f>
        <v>TATİL DEĞİL</v>
      </c>
    </row>
    <row r="1830" spans="1:7" x14ac:dyDescent="0.25">
      <c r="A1830" s="74">
        <f t="shared" si="424"/>
        <v>47759</v>
      </c>
      <c r="B1830" s="72">
        <f t="shared" si="417"/>
        <v>4</v>
      </c>
      <c r="C1830" s="72" t="str">
        <f>IF(E1830=0,"RESMİ TATİL",VLOOKUP(E1830,LİSTE!$B$7:$D$1300,3,0))</f>
        <v>Ramazan Baran ADIGÜZEL</v>
      </c>
      <c r="D1830" s="72" t="str">
        <f>IF(F1830=0,"RESMİ TATİL",VLOOKUP(F1830,LİSTE!$B$7:$D$1300,3,0))</f>
        <v>Bahar AKGÜN</v>
      </c>
      <c r="E1830" s="72">
        <f>IF(B1830="TATİL",0,IF(F1829=0,F1828+1,IF(LİSTE!$F$1=F1829,1,F1829+1)))</f>
        <v>5</v>
      </c>
      <c r="F1830" s="72">
        <f>IF(E1830=0,0,IF(LİSTE!$F$1=E1830,1,E1830+1))</f>
        <v>6</v>
      </c>
      <c r="G1830" s="72" t="str">
        <f>IFERROR(VLOOKUP(A1830,TATİLLER!$A$2:$D$30000,3,0),"TATİL DEĞİL")</f>
        <v>TATİL DEĞİL</v>
      </c>
    </row>
    <row r="1831" spans="1:7" x14ac:dyDescent="0.25">
      <c r="A1831" s="74">
        <f t="shared" si="424"/>
        <v>47760</v>
      </c>
      <c r="B1831" s="72">
        <f t="shared" si="417"/>
        <v>5</v>
      </c>
      <c r="C1831" s="72" t="str">
        <f>IF(E1831=0,"RESMİ TATİL",VLOOKUP(E1831,LİSTE!$B$7:$D$1300,3,0))</f>
        <v>Ömer AKGÜL</v>
      </c>
      <c r="D1831" s="72" t="str">
        <f>IF(F1831=0,"RESMİ TATİL",VLOOKUP(F1831,LİSTE!$B$7:$D$1300,3,0))</f>
        <v>Muharrem EFE TANRIVERDİ</v>
      </c>
      <c r="E1831" s="72">
        <f>IF(B1831="TATİL",0,IF(F1830=0,F1829+1,IF(LİSTE!$F$1=F1830,1,F1830+1)))</f>
        <v>7</v>
      </c>
      <c r="F1831" s="72">
        <f>IF(E1831=0,0,IF(LİSTE!$F$1=E1831,1,E1831+1))</f>
        <v>8</v>
      </c>
      <c r="G1831" s="72" t="str">
        <f>IFERROR(VLOOKUP(A1831,TATİLLER!$A$2:$D$30000,3,0),"TATİL DEĞİL")</f>
        <v>TATİL DEĞİL</v>
      </c>
    </row>
    <row r="1832" spans="1:7" x14ac:dyDescent="0.25">
      <c r="A1832" s="74">
        <f t="shared" ref="A1832" si="426">A1831+3</f>
        <v>47763</v>
      </c>
      <c r="B1832" s="72">
        <f t="shared" si="417"/>
        <v>1</v>
      </c>
      <c r="C1832" s="72" t="str">
        <f>IF(E1832=0,"RESMİ TATİL",VLOOKUP(E1832,LİSTE!$B$7:$D$1300,3,0))</f>
        <v>Anıl DOĞAN</v>
      </c>
      <c r="D1832" s="72" t="str">
        <f>IF(F1832=0,"RESMİ TATİL",VLOOKUP(F1832,LİSTE!$B$7:$D$1300,3,0))</f>
        <v>İpek ARSLAN</v>
      </c>
      <c r="E1832" s="72">
        <f>IF(B1832="TATİL",0,IF(F1831=0,F1830+1,IF(LİSTE!$F$1=F1831,1,F1831+1)))</f>
        <v>9</v>
      </c>
      <c r="F1832" s="72">
        <f>IF(E1832=0,0,IF(LİSTE!$F$1=E1832,1,E1832+1))</f>
        <v>10</v>
      </c>
      <c r="G1832" s="72" t="str">
        <f>IFERROR(VLOOKUP(A1832,TATİLLER!$A$2:$D$30000,3,0),"TATİL DEĞİL")</f>
        <v>TATİL DEĞİL</v>
      </c>
    </row>
    <row r="1833" spans="1:7" x14ac:dyDescent="0.25">
      <c r="A1833" s="74">
        <f t="shared" si="424"/>
        <v>47764</v>
      </c>
      <c r="B1833" s="72">
        <f t="shared" si="417"/>
        <v>2</v>
      </c>
      <c r="C1833" s="72" t="str">
        <f>IF(E1833=0,"RESMİ TATİL",VLOOKUP(E1833,LİSTE!$B$7:$D$1300,3,0))</f>
        <v>Efe KARSAK</v>
      </c>
      <c r="D1833" s="72" t="str">
        <f>IF(F1833=0,"RESMİ TATİL",VLOOKUP(F1833,LİSTE!$B$7:$D$1300,3,0))</f>
        <v>Abdullah KIRBAÇ</v>
      </c>
      <c r="E1833" s="72">
        <f>IF(B1833="TATİL",0,IF(F1832=0,F1831+1,IF(LİSTE!$F$1=F1832,1,F1832+1)))</f>
        <v>11</v>
      </c>
      <c r="F1833" s="72">
        <f>IF(E1833=0,0,IF(LİSTE!$F$1=E1833,1,E1833+1))</f>
        <v>12</v>
      </c>
      <c r="G1833" s="72" t="str">
        <f>IFERROR(VLOOKUP(A1833,TATİLLER!$A$2:$D$30000,3,0),"TATİL DEĞİL")</f>
        <v>TATİL DEĞİL</v>
      </c>
    </row>
    <row r="1834" spans="1:7" x14ac:dyDescent="0.25">
      <c r="A1834" s="74">
        <f t="shared" si="424"/>
        <v>47765</v>
      </c>
      <c r="B1834" s="72">
        <f t="shared" si="417"/>
        <v>3</v>
      </c>
      <c r="C1834" s="72" t="str">
        <f>IF(E1834=0,"RESMİ TATİL",VLOOKUP(E1834,LİSTE!$B$7:$D$1300,3,0))</f>
        <v>Ümmü Defne GÜLER</v>
      </c>
      <c r="D1834" s="72" t="str">
        <f>IF(F1834=0,"RESMİ TATİL",VLOOKUP(F1834,LİSTE!$B$7:$D$1300,3,0))</f>
        <v>Şevval ÖZDAMAR</v>
      </c>
      <c r="E1834" s="72">
        <f>IF(B1834="TATİL",0,IF(F1833=0,F1832+1,IF(LİSTE!$F$1=F1833,1,F1833+1)))</f>
        <v>13</v>
      </c>
      <c r="F1834" s="72">
        <f>IF(E1834=0,0,IF(LİSTE!$F$1=E1834,1,E1834+1))</f>
        <v>14</v>
      </c>
      <c r="G1834" s="72" t="str">
        <f>IFERROR(VLOOKUP(A1834,TATİLLER!$A$2:$D$30000,3,0),"TATİL DEĞİL")</f>
        <v>TATİL DEĞİL</v>
      </c>
    </row>
    <row r="1835" spans="1:7" x14ac:dyDescent="0.25">
      <c r="A1835" s="74">
        <f t="shared" si="424"/>
        <v>47766</v>
      </c>
      <c r="B1835" s="72">
        <f t="shared" si="417"/>
        <v>4</v>
      </c>
      <c r="C1835" s="72" t="str">
        <f>IF(E1835=0,"RESMİ TATİL",VLOOKUP(E1835,LİSTE!$B$7:$D$1300,3,0))</f>
        <v>Zeynep AKDAĞ</v>
      </c>
      <c r="D1835" s="72" t="str">
        <f>IF(F1835=0,"RESMİ TATİL",VLOOKUP(F1835,LİSTE!$B$7:$D$1300,3,0))</f>
        <v>Esma ÇOKER</v>
      </c>
      <c r="E1835" s="72">
        <f>IF(B1835="TATİL",0,IF(F1834=0,F1833+1,IF(LİSTE!$F$1=F1834,1,F1834+1)))</f>
        <v>15</v>
      </c>
      <c r="F1835" s="72">
        <f>IF(E1835=0,0,IF(LİSTE!$F$1=E1835,1,E1835+1))</f>
        <v>16</v>
      </c>
      <c r="G1835" s="72" t="str">
        <f>IFERROR(VLOOKUP(A1835,TATİLLER!$A$2:$D$30000,3,0),"TATİL DEĞİL")</f>
        <v>TATİL DEĞİL</v>
      </c>
    </row>
    <row r="1836" spans="1:7" x14ac:dyDescent="0.25">
      <c r="A1836" s="74">
        <f t="shared" si="424"/>
        <v>47767</v>
      </c>
      <c r="B1836" s="72">
        <f t="shared" si="417"/>
        <v>5</v>
      </c>
      <c r="C1836" s="72" t="str">
        <f>IF(E1836=0,"RESMİ TATİL",VLOOKUP(E1836,LİSTE!$B$7:$D$1300,3,0))</f>
        <v>Dursun Kubilay YAŞAR</v>
      </c>
      <c r="D1836" s="72" t="str">
        <f>IF(F1836=0,"RESMİ TATİL",VLOOKUP(F1836,LİSTE!$B$7:$D$1300,3,0))</f>
        <v>Zeynep Beril BAŞPINAR</v>
      </c>
      <c r="E1836" s="72">
        <f>IF(B1836="TATİL",0,IF(F1835=0,F1834+1,IF(LİSTE!$F$1=F1835,1,F1835+1)))</f>
        <v>17</v>
      </c>
      <c r="F1836" s="72">
        <f>IF(E1836=0,0,IF(LİSTE!$F$1=E1836,1,E1836+1))</f>
        <v>18</v>
      </c>
      <c r="G1836" s="72" t="str">
        <f>IFERROR(VLOOKUP(A1836,TATİLLER!$A$2:$D$30000,3,0),"TATİL DEĞİL")</f>
        <v>TATİL DEĞİL</v>
      </c>
    </row>
    <row r="1837" spans="1:7" x14ac:dyDescent="0.25">
      <c r="A1837" s="74">
        <f t="shared" ref="A1837" si="427">A1836+3</f>
        <v>47770</v>
      </c>
      <c r="B1837" s="72">
        <f t="shared" si="417"/>
        <v>1</v>
      </c>
      <c r="C1837" s="72" t="str">
        <f>IF(E1837=0,"RESMİ TATİL",VLOOKUP(E1837,LİSTE!$B$7:$D$1300,3,0))</f>
        <v>Ahmet DAL</v>
      </c>
      <c r="D1837" s="72" t="str">
        <f>IF(F1837=0,"RESMİ TATİL",VLOOKUP(F1837,LİSTE!$B$7:$D$1300,3,0))</f>
        <v>Emirhan KARATAŞ</v>
      </c>
      <c r="E1837" s="72">
        <f>IF(B1837="TATİL",0,IF(F1836=0,F1835+1,IF(LİSTE!$F$1=F1836,1,F1836+1)))</f>
        <v>19</v>
      </c>
      <c r="F1837" s="72">
        <f>IF(E1837=0,0,IF(LİSTE!$F$1=E1837,1,E1837+1))</f>
        <v>20</v>
      </c>
      <c r="G1837" s="72" t="str">
        <f>IFERROR(VLOOKUP(A1837,TATİLLER!$A$2:$D$30000,3,0),"TATİL DEĞİL")</f>
        <v>TATİL DEĞİL</v>
      </c>
    </row>
    <row r="1838" spans="1:7" x14ac:dyDescent="0.25">
      <c r="A1838" s="74">
        <f t="shared" si="424"/>
        <v>47771</v>
      </c>
      <c r="B1838" s="72">
        <f t="shared" si="417"/>
        <v>2</v>
      </c>
      <c r="C1838" s="72" t="str">
        <f>IF(E1838=0,"RESMİ TATİL",VLOOKUP(E1838,LİSTE!$B$7:$D$1300,3,0))</f>
        <v>Zümra Yeter ARI</v>
      </c>
      <c r="D1838" s="72" t="str">
        <f>IF(F1838=0,"RESMİ TATİL",VLOOKUP(F1838,LİSTE!$B$7:$D$1300,3,0))</f>
        <v>Utku KARAGÖZ</v>
      </c>
      <c r="E1838" s="72">
        <f>IF(B1838="TATİL",0,IF(F1837=0,F1836+1,IF(LİSTE!$F$1=F1837,1,F1837+1)))</f>
        <v>21</v>
      </c>
      <c r="F1838" s="72">
        <f>IF(E1838=0,0,IF(LİSTE!$F$1=E1838,1,E1838+1))</f>
        <v>22</v>
      </c>
      <c r="G1838" s="72" t="str">
        <f>IFERROR(VLOOKUP(A1838,TATİLLER!$A$2:$D$30000,3,0),"TATİL DEĞİL")</f>
        <v>TATİL DEĞİL</v>
      </c>
    </row>
    <row r="1839" spans="1:7" x14ac:dyDescent="0.25">
      <c r="A1839" s="74">
        <f t="shared" si="424"/>
        <v>47772</v>
      </c>
      <c r="B1839" s="72">
        <f t="shared" si="417"/>
        <v>3</v>
      </c>
      <c r="C1839" s="72" t="str">
        <f>IF(E1839=0,"RESMİ TATİL",VLOOKUP(E1839,LİSTE!$B$7:$D$1300,3,0))</f>
        <v>Feyza Zümra AVCIOĞLU</v>
      </c>
      <c r="D1839" s="72" t="str">
        <f>IF(F1839=0,"RESMİ TATİL",VLOOKUP(F1839,LİSTE!$B$7:$D$1300,3,0))</f>
        <v>Yusuf Ali TABUR</v>
      </c>
      <c r="E1839" s="72">
        <f>IF(B1839="TATİL",0,IF(F1838=0,F1837+1,IF(LİSTE!$F$1=F1838,1,F1838+1)))</f>
        <v>23</v>
      </c>
      <c r="F1839" s="72">
        <f>IF(E1839=0,0,IF(LİSTE!$F$1=E1839,1,E1839+1))</f>
        <v>24</v>
      </c>
      <c r="G1839" s="72" t="str">
        <f>IFERROR(VLOOKUP(A1839,TATİLLER!$A$2:$D$30000,3,0),"TATİL DEĞİL")</f>
        <v>TATİL DEĞİL</v>
      </c>
    </row>
    <row r="1840" spans="1:7" x14ac:dyDescent="0.25">
      <c r="A1840" s="74">
        <f t="shared" si="424"/>
        <v>47773</v>
      </c>
      <c r="B1840" s="72">
        <f t="shared" si="417"/>
        <v>4</v>
      </c>
      <c r="C1840" s="72" t="str">
        <f>IF(E1840=0,"RESMİ TATİL",VLOOKUP(E1840,LİSTE!$B$7:$D$1300,3,0))</f>
        <v>Irmak UTEBAY</v>
      </c>
      <c r="D1840" s="72" t="str">
        <f>IF(F1840=0,"RESMİ TATİL",VLOOKUP(F1840,LİSTE!$B$7:$D$1300,3,0))</f>
        <v>Kerem AKKOÇ</v>
      </c>
      <c r="E1840" s="72">
        <f>IF(B1840="TATİL",0,IF(F1839=0,F1838+1,IF(LİSTE!$F$1=F1839,1,F1839+1)))</f>
        <v>25</v>
      </c>
      <c r="F1840" s="72">
        <f>IF(E1840=0,0,IF(LİSTE!$F$1=E1840,1,E1840+1))</f>
        <v>26</v>
      </c>
      <c r="G1840" s="72" t="str">
        <f>IFERROR(VLOOKUP(A1840,TATİLLER!$A$2:$D$30000,3,0),"TATİL DEĞİL")</f>
        <v>TATİL DEĞİL</v>
      </c>
    </row>
    <row r="1841" spans="1:7" x14ac:dyDescent="0.25">
      <c r="A1841" s="74">
        <f t="shared" si="424"/>
        <v>47774</v>
      </c>
      <c r="B1841" s="72">
        <f t="shared" si="417"/>
        <v>5</v>
      </c>
      <c r="C1841" s="72" t="str">
        <f>IF(E1841=0,"RESMİ TATİL",VLOOKUP(E1841,LİSTE!$B$7:$D$1300,3,0))</f>
        <v>Elçin Ayşe ELMAS</v>
      </c>
      <c r="D1841" s="72" t="str">
        <f>IF(F1841=0,"RESMİ TATİL",VLOOKUP(F1841,LİSTE!$B$7:$D$1300,3,0))</f>
        <v>Muhammed YILDIZDAĞ</v>
      </c>
      <c r="E1841" s="72">
        <f>IF(B1841="TATİL",0,IF(F1840=0,F1839+1,IF(LİSTE!$F$1=F1840,1,F1840+1)))</f>
        <v>27</v>
      </c>
      <c r="F1841" s="72">
        <f>IF(E1841=0,0,IF(LİSTE!$F$1=E1841,1,E1841+1))</f>
        <v>28</v>
      </c>
      <c r="G1841" s="72" t="str">
        <f>IFERROR(VLOOKUP(A1841,TATİLLER!$A$2:$D$30000,3,0),"TATİL DEĞİL")</f>
        <v>TATİL DEĞİL</v>
      </c>
    </row>
    <row r="1842" spans="1:7" x14ac:dyDescent="0.25">
      <c r="A1842" s="74">
        <f t="shared" ref="A1842" si="428">A1841+3</f>
        <v>47777</v>
      </c>
      <c r="B1842" s="72">
        <f t="shared" si="417"/>
        <v>1</v>
      </c>
      <c r="C1842" s="72" t="str">
        <f>IF(E1842=0,"RESMİ TATİL",VLOOKUP(E1842,LİSTE!$B$7:$D$1300,3,0))</f>
        <v>Nisa Nur SANCAR</v>
      </c>
      <c r="D1842" s="72" t="str">
        <f>IF(F1842=0,"RESMİ TATİL",VLOOKUP(F1842,LİSTE!$B$7:$D$1300,3,0))</f>
        <v>Esila ÇETİN</v>
      </c>
      <c r="E1842" s="72">
        <f>IF(B1842="TATİL",0,IF(F1841=0,F1840+1,IF(LİSTE!$F$1=F1841,1,F1841+1)))</f>
        <v>1</v>
      </c>
      <c r="F1842" s="72">
        <f>IF(E1842=0,0,IF(LİSTE!$F$1=E1842,1,E1842+1))</f>
        <v>2</v>
      </c>
      <c r="G1842" s="72" t="str">
        <f>IFERROR(VLOOKUP(A1842,TATİLLER!$A$2:$D$30000,3,0),"TATİL DEĞİL")</f>
        <v>TATİL DEĞİL</v>
      </c>
    </row>
    <row r="1843" spans="1:7" x14ac:dyDescent="0.25">
      <c r="A1843" s="74">
        <f t="shared" si="424"/>
        <v>47778</v>
      </c>
      <c r="B1843" s="72">
        <f t="shared" si="417"/>
        <v>2</v>
      </c>
      <c r="C1843" s="72" t="str">
        <f>IF(E1843=0,"RESMİ TATİL",VLOOKUP(E1843,LİSTE!$B$7:$D$1300,3,0))</f>
        <v>Zeynep Sevde TOPUZ</v>
      </c>
      <c r="D1843" s="72" t="str">
        <f>IF(F1843=0,"RESMİ TATİL",VLOOKUP(F1843,LİSTE!$B$7:$D$1300,3,0))</f>
        <v>Ömer Asaf KADAŞ</v>
      </c>
      <c r="E1843" s="72">
        <f>IF(B1843="TATİL",0,IF(F1842=0,F1841+1,IF(LİSTE!$F$1=F1842,1,F1842+1)))</f>
        <v>3</v>
      </c>
      <c r="F1843" s="72">
        <f>IF(E1843=0,0,IF(LİSTE!$F$1=E1843,1,E1843+1))</f>
        <v>4</v>
      </c>
      <c r="G1843" s="72" t="str">
        <f>IFERROR(VLOOKUP(A1843,TATİLLER!$A$2:$D$30000,3,0),"TATİL DEĞİL")</f>
        <v>TATİL DEĞİL</v>
      </c>
    </row>
    <row r="1844" spans="1:7" x14ac:dyDescent="0.25">
      <c r="A1844" s="74">
        <f t="shared" si="424"/>
        <v>47779</v>
      </c>
      <c r="B1844" s="72">
        <f t="shared" si="417"/>
        <v>3</v>
      </c>
      <c r="C1844" s="72" t="str">
        <f>IF(E1844=0,"RESMİ TATİL",VLOOKUP(E1844,LİSTE!$B$7:$D$1300,3,0))</f>
        <v>Ramazan Baran ADIGÜZEL</v>
      </c>
      <c r="D1844" s="72" t="str">
        <f>IF(F1844=0,"RESMİ TATİL",VLOOKUP(F1844,LİSTE!$B$7:$D$1300,3,0))</f>
        <v>Bahar AKGÜN</v>
      </c>
      <c r="E1844" s="72">
        <f>IF(B1844="TATİL",0,IF(F1843=0,F1842+1,IF(LİSTE!$F$1=F1843,1,F1843+1)))</f>
        <v>5</v>
      </c>
      <c r="F1844" s="72">
        <f>IF(E1844=0,0,IF(LİSTE!$F$1=E1844,1,E1844+1))</f>
        <v>6</v>
      </c>
      <c r="G1844" s="72" t="str">
        <f>IFERROR(VLOOKUP(A1844,TATİLLER!$A$2:$D$30000,3,0),"TATİL DEĞİL")</f>
        <v>TATİL DEĞİL</v>
      </c>
    </row>
    <row r="1845" spans="1:7" x14ac:dyDescent="0.25">
      <c r="A1845" s="74">
        <f t="shared" si="424"/>
        <v>47780</v>
      </c>
      <c r="B1845" s="72">
        <f t="shared" si="417"/>
        <v>4</v>
      </c>
      <c r="C1845" s="72" t="str">
        <f>IF(E1845=0,"RESMİ TATİL",VLOOKUP(E1845,LİSTE!$B$7:$D$1300,3,0))</f>
        <v>Ömer AKGÜL</v>
      </c>
      <c r="D1845" s="72" t="str">
        <f>IF(F1845=0,"RESMİ TATİL",VLOOKUP(F1845,LİSTE!$B$7:$D$1300,3,0))</f>
        <v>Muharrem EFE TANRIVERDİ</v>
      </c>
      <c r="E1845" s="72">
        <f>IF(B1845="TATİL",0,IF(F1844=0,F1843+1,IF(LİSTE!$F$1=F1844,1,F1844+1)))</f>
        <v>7</v>
      </c>
      <c r="F1845" s="72">
        <f>IF(E1845=0,0,IF(LİSTE!$F$1=E1845,1,E1845+1))</f>
        <v>8</v>
      </c>
      <c r="G1845" s="72" t="str">
        <f>IFERROR(VLOOKUP(A1845,TATİLLER!$A$2:$D$30000,3,0),"TATİL DEĞİL")</f>
        <v>TATİL DEĞİL</v>
      </c>
    </row>
    <row r="1846" spans="1:7" x14ac:dyDescent="0.25">
      <c r="A1846" s="74">
        <f t="shared" si="424"/>
        <v>47781</v>
      </c>
      <c r="B1846" s="72">
        <f t="shared" si="417"/>
        <v>5</v>
      </c>
      <c r="C1846" s="72" t="str">
        <f>IF(E1846=0,"RESMİ TATİL",VLOOKUP(E1846,LİSTE!$B$7:$D$1300,3,0))</f>
        <v>Anıl DOĞAN</v>
      </c>
      <c r="D1846" s="72" t="str">
        <f>IF(F1846=0,"RESMİ TATİL",VLOOKUP(F1846,LİSTE!$B$7:$D$1300,3,0))</f>
        <v>İpek ARSLAN</v>
      </c>
      <c r="E1846" s="72">
        <f>IF(B1846="TATİL",0,IF(F1845=0,F1844+1,IF(LİSTE!$F$1=F1845,1,F1845+1)))</f>
        <v>9</v>
      </c>
      <c r="F1846" s="72">
        <f>IF(E1846=0,0,IF(LİSTE!$F$1=E1846,1,E1846+1))</f>
        <v>10</v>
      </c>
      <c r="G1846" s="72" t="str">
        <f>IFERROR(VLOOKUP(A1846,TATİLLER!$A$2:$D$30000,3,0),"TATİL DEĞİL")</f>
        <v>TATİL DEĞİL</v>
      </c>
    </row>
    <row r="1847" spans="1:7" x14ac:dyDescent="0.25">
      <c r="A1847" s="74">
        <f t="shared" ref="A1847" si="429">A1846+3</f>
        <v>47784</v>
      </c>
      <c r="B1847" s="72">
        <f t="shared" si="417"/>
        <v>1</v>
      </c>
      <c r="C1847" s="72" t="str">
        <f>IF(E1847=0,"RESMİ TATİL",VLOOKUP(E1847,LİSTE!$B$7:$D$1300,3,0))</f>
        <v>Efe KARSAK</v>
      </c>
      <c r="D1847" s="72" t="str">
        <f>IF(F1847=0,"RESMİ TATİL",VLOOKUP(F1847,LİSTE!$B$7:$D$1300,3,0))</f>
        <v>Abdullah KIRBAÇ</v>
      </c>
      <c r="E1847" s="72">
        <f>IF(B1847="TATİL",0,IF(F1846=0,F1845+1,IF(LİSTE!$F$1=F1846,1,F1846+1)))</f>
        <v>11</v>
      </c>
      <c r="F1847" s="72">
        <f>IF(E1847=0,0,IF(LİSTE!$F$1=E1847,1,E1847+1))</f>
        <v>12</v>
      </c>
      <c r="G1847" s="72" t="str">
        <f>IFERROR(VLOOKUP(A1847,TATİLLER!$A$2:$D$30000,3,0),"TATİL DEĞİL")</f>
        <v>TATİL DEĞİL</v>
      </c>
    </row>
    <row r="1848" spans="1:7" x14ac:dyDescent="0.25">
      <c r="A1848" s="74">
        <f t="shared" si="424"/>
        <v>47785</v>
      </c>
      <c r="B1848" s="72">
        <f t="shared" si="417"/>
        <v>2</v>
      </c>
      <c r="C1848" s="72" t="str">
        <f>IF(E1848=0,"RESMİ TATİL",VLOOKUP(E1848,LİSTE!$B$7:$D$1300,3,0))</f>
        <v>Ümmü Defne GÜLER</v>
      </c>
      <c r="D1848" s="72" t="str">
        <f>IF(F1848=0,"RESMİ TATİL",VLOOKUP(F1848,LİSTE!$B$7:$D$1300,3,0))</f>
        <v>Şevval ÖZDAMAR</v>
      </c>
      <c r="E1848" s="72">
        <f>IF(B1848="TATİL",0,IF(F1847=0,F1846+1,IF(LİSTE!$F$1=F1847,1,F1847+1)))</f>
        <v>13</v>
      </c>
      <c r="F1848" s="72">
        <f>IF(E1848=0,0,IF(LİSTE!$F$1=E1848,1,E1848+1))</f>
        <v>14</v>
      </c>
      <c r="G1848" s="72" t="str">
        <f>IFERROR(VLOOKUP(A1848,TATİLLER!$A$2:$D$30000,3,0),"TATİL DEĞİL")</f>
        <v>TATİL DEĞİL</v>
      </c>
    </row>
    <row r="1849" spans="1:7" x14ac:dyDescent="0.25">
      <c r="A1849" s="74">
        <f t="shared" si="424"/>
        <v>47786</v>
      </c>
      <c r="B1849" s="72">
        <f t="shared" si="417"/>
        <v>3</v>
      </c>
      <c r="C1849" s="72" t="str">
        <f>IF(E1849=0,"RESMİ TATİL",VLOOKUP(E1849,LİSTE!$B$7:$D$1300,3,0))</f>
        <v>Zeynep AKDAĞ</v>
      </c>
      <c r="D1849" s="72" t="str">
        <f>IF(F1849=0,"RESMİ TATİL",VLOOKUP(F1849,LİSTE!$B$7:$D$1300,3,0))</f>
        <v>Esma ÇOKER</v>
      </c>
      <c r="E1849" s="72">
        <f>IF(B1849="TATİL",0,IF(F1848=0,F1847+1,IF(LİSTE!$F$1=F1848,1,F1848+1)))</f>
        <v>15</v>
      </c>
      <c r="F1849" s="72">
        <f>IF(E1849=0,0,IF(LİSTE!$F$1=E1849,1,E1849+1))</f>
        <v>16</v>
      </c>
      <c r="G1849" s="72" t="str">
        <f>IFERROR(VLOOKUP(A1849,TATİLLER!$A$2:$D$30000,3,0),"TATİL DEĞİL")</f>
        <v>TATİL DEĞİL</v>
      </c>
    </row>
    <row r="1850" spans="1:7" x14ac:dyDescent="0.25">
      <c r="A1850" s="74">
        <f t="shared" si="424"/>
        <v>47787</v>
      </c>
      <c r="B1850" s="72">
        <f t="shared" si="417"/>
        <v>4</v>
      </c>
      <c r="C1850" s="72" t="str">
        <f>IF(E1850=0,"RESMİ TATİL",VLOOKUP(E1850,LİSTE!$B$7:$D$1300,3,0))</f>
        <v>Dursun Kubilay YAŞAR</v>
      </c>
      <c r="D1850" s="72" t="str">
        <f>IF(F1850=0,"RESMİ TATİL",VLOOKUP(F1850,LİSTE!$B$7:$D$1300,3,0))</f>
        <v>Zeynep Beril BAŞPINAR</v>
      </c>
      <c r="E1850" s="72">
        <f>IF(B1850="TATİL",0,IF(F1849=0,F1848+1,IF(LİSTE!$F$1=F1849,1,F1849+1)))</f>
        <v>17</v>
      </c>
      <c r="F1850" s="72">
        <f>IF(E1850=0,0,IF(LİSTE!$F$1=E1850,1,E1850+1))</f>
        <v>18</v>
      </c>
      <c r="G1850" s="72" t="str">
        <f>IFERROR(VLOOKUP(A1850,TATİLLER!$A$2:$D$30000,3,0),"TATİL DEĞİL")</f>
        <v>TATİL DEĞİL</v>
      </c>
    </row>
    <row r="1851" spans="1:7" x14ac:dyDescent="0.25">
      <c r="A1851" s="74">
        <f t="shared" si="424"/>
        <v>47788</v>
      </c>
      <c r="B1851" s="72">
        <f t="shared" si="417"/>
        <v>5</v>
      </c>
      <c r="C1851" s="72" t="str">
        <f>IF(E1851=0,"RESMİ TATİL",VLOOKUP(E1851,LİSTE!$B$7:$D$1300,3,0))</f>
        <v>Ahmet DAL</v>
      </c>
      <c r="D1851" s="72" t="str">
        <f>IF(F1851=0,"RESMİ TATİL",VLOOKUP(F1851,LİSTE!$B$7:$D$1300,3,0))</f>
        <v>Emirhan KARATAŞ</v>
      </c>
      <c r="E1851" s="72">
        <f>IF(B1851="TATİL",0,IF(F1850=0,F1849+1,IF(LİSTE!$F$1=F1850,1,F1850+1)))</f>
        <v>19</v>
      </c>
      <c r="F1851" s="72">
        <f>IF(E1851=0,0,IF(LİSTE!$F$1=E1851,1,E1851+1))</f>
        <v>20</v>
      </c>
      <c r="G1851" s="72" t="str">
        <f>IFERROR(VLOOKUP(A1851,TATİLLER!$A$2:$D$30000,3,0),"TATİL DEĞİL")</f>
        <v>TATİL DEĞİL</v>
      </c>
    </row>
    <row r="1852" spans="1:7" x14ac:dyDescent="0.25">
      <c r="A1852" s="74">
        <f t="shared" ref="A1852" si="430">A1851+3</f>
        <v>47791</v>
      </c>
      <c r="B1852" s="72">
        <f t="shared" si="417"/>
        <v>1</v>
      </c>
      <c r="C1852" s="72" t="str">
        <f>IF(E1852=0,"RESMİ TATİL",VLOOKUP(E1852,LİSTE!$B$7:$D$1300,3,0))</f>
        <v>Zümra Yeter ARI</v>
      </c>
      <c r="D1852" s="72" t="str">
        <f>IF(F1852=0,"RESMİ TATİL",VLOOKUP(F1852,LİSTE!$B$7:$D$1300,3,0))</f>
        <v>Utku KARAGÖZ</v>
      </c>
      <c r="E1852" s="72">
        <f>IF(B1852="TATİL",0,IF(F1851=0,F1850+1,IF(LİSTE!$F$1=F1851,1,F1851+1)))</f>
        <v>21</v>
      </c>
      <c r="F1852" s="72">
        <f>IF(E1852=0,0,IF(LİSTE!$F$1=E1852,1,E1852+1))</f>
        <v>22</v>
      </c>
      <c r="G1852" s="72" t="str">
        <f>IFERROR(VLOOKUP(A1852,TATİLLER!$A$2:$D$30000,3,0),"TATİL DEĞİL")</f>
        <v>TATİL DEĞİL</v>
      </c>
    </row>
    <row r="1853" spans="1:7" x14ac:dyDescent="0.25">
      <c r="A1853" s="74">
        <f t="shared" si="424"/>
        <v>47792</v>
      </c>
      <c r="B1853" s="72">
        <f t="shared" si="417"/>
        <v>2</v>
      </c>
      <c r="C1853" s="72" t="str">
        <f>IF(E1853=0,"RESMİ TATİL",VLOOKUP(E1853,LİSTE!$B$7:$D$1300,3,0))</f>
        <v>Feyza Zümra AVCIOĞLU</v>
      </c>
      <c r="D1853" s="72" t="str">
        <f>IF(F1853=0,"RESMİ TATİL",VLOOKUP(F1853,LİSTE!$B$7:$D$1300,3,0))</f>
        <v>Yusuf Ali TABUR</v>
      </c>
      <c r="E1853" s="72">
        <f>IF(B1853="TATİL",0,IF(F1852=0,F1851+1,IF(LİSTE!$F$1=F1852,1,F1852+1)))</f>
        <v>23</v>
      </c>
      <c r="F1853" s="72">
        <f>IF(E1853=0,0,IF(LİSTE!$F$1=E1853,1,E1853+1))</f>
        <v>24</v>
      </c>
      <c r="G1853" s="72" t="str">
        <f>IFERROR(VLOOKUP(A1853,TATİLLER!$A$2:$D$30000,3,0),"TATİL DEĞİL")</f>
        <v>TATİL DEĞİL</v>
      </c>
    </row>
    <row r="1854" spans="1:7" x14ac:dyDescent="0.25">
      <c r="A1854" s="74">
        <f t="shared" si="424"/>
        <v>47793</v>
      </c>
      <c r="B1854" s="72">
        <f t="shared" si="417"/>
        <v>3</v>
      </c>
      <c r="C1854" s="72" t="str">
        <f>IF(E1854=0,"RESMİ TATİL",VLOOKUP(E1854,LİSTE!$B$7:$D$1300,3,0))</f>
        <v>Irmak UTEBAY</v>
      </c>
      <c r="D1854" s="72" t="str">
        <f>IF(F1854=0,"RESMİ TATİL",VLOOKUP(F1854,LİSTE!$B$7:$D$1300,3,0))</f>
        <v>Kerem AKKOÇ</v>
      </c>
      <c r="E1854" s="72">
        <f>IF(B1854="TATİL",0,IF(F1853=0,F1852+1,IF(LİSTE!$F$1=F1853,1,F1853+1)))</f>
        <v>25</v>
      </c>
      <c r="F1854" s="72">
        <f>IF(E1854=0,0,IF(LİSTE!$F$1=E1854,1,E1854+1))</f>
        <v>26</v>
      </c>
      <c r="G1854" s="72" t="str">
        <f>IFERROR(VLOOKUP(A1854,TATİLLER!$A$2:$D$30000,3,0),"TATİL DEĞİL")</f>
        <v>TATİL DEĞİL</v>
      </c>
    </row>
    <row r="1855" spans="1:7" x14ac:dyDescent="0.25">
      <c r="A1855" s="74">
        <f t="shared" si="424"/>
        <v>47794</v>
      </c>
      <c r="B1855" s="72">
        <f t="shared" si="417"/>
        <v>4</v>
      </c>
      <c r="C1855" s="72" t="str">
        <f>IF(E1855=0,"RESMİ TATİL",VLOOKUP(E1855,LİSTE!$B$7:$D$1300,3,0))</f>
        <v>Elçin Ayşe ELMAS</v>
      </c>
      <c r="D1855" s="72" t="str">
        <f>IF(F1855=0,"RESMİ TATİL",VLOOKUP(F1855,LİSTE!$B$7:$D$1300,3,0))</f>
        <v>Muhammed YILDIZDAĞ</v>
      </c>
      <c r="E1855" s="72">
        <f>IF(B1855="TATİL",0,IF(F1854=0,F1853+1,IF(LİSTE!$F$1=F1854,1,F1854+1)))</f>
        <v>27</v>
      </c>
      <c r="F1855" s="72">
        <f>IF(E1855=0,0,IF(LİSTE!$F$1=E1855,1,E1855+1))</f>
        <v>28</v>
      </c>
      <c r="G1855" s="72" t="str">
        <f>IFERROR(VLOOKUP(A1855,TATİLLER!$A$2:$D$30000,3,0),"TATİL DEĞİL")</f>
        <v>TATİL DEĞİL</v>
      </c>
    </row>
    <row r="1856" spans="1:7" x14ac:dyDescent="0.25">
      <c r="A1856" s="74">
        <f t="shared" si="424"/>
        <v>47795</v>
      </c>
      <c r="B1856" s="72">
        <f t="shared" si="417"/>
        <v>5</v>
      </c>
      <c r="C1856" s="72" t="str">
        <f>IF(E1856=0,"RESMİ TATİL",VLOOKUP(E1856,LİSTE!$B$7:$D$1300,3,0))</f>
        <v>Nisa Nur SANCAR</v>
      </c>
      <c r="D1856" s="72" t="str">
        <f>IF(F1856=0,"RESMİ TATİL",VLOOKUP(F1856,LİSTE!$B$7:$D$1300,3,0))</f>
        <v>Esila ÇETİN</v>
      </c>
      <c r="E1856" s="72">
        <f>IF(B1856="TATİL",0,IF(F1855=0,F1854+1,IF(LİSTE!$F$1=F1855,1,F1855+1)))</f>
        <v>1</v>
      </c>
      <c r="F1856" s="72">
        <f>IF(E1856=0,0,IF(LİSTE!$F$1=E1856,1,E1856+1))</f>
        <v>2</v>
      </c>
      <c r="G1856" s="72" t="str">
        <f>IFERROR(VLOOKUP(A1856,TATİLLER!$A$2:$D$30000,3,0),"TATİL DEĞİL")</f>
        <v>TATİL DEĞİL</v>
      </c>
    </row>
    <row r="1857" spans="1:7" x14ac:dyDescent="0.25">
      <c r="A1857" s="74">
        <f t="shared" ref="A1857" si="431">A1856+3</f>
        <v>47798</v>
      </c>
      <c r="B1857" s="72">
        <f t="shared" si="417"/>
        <v>1</v>
      </c>
      <c r="C1857" s="72" t="str">
        <f>IF(E1857=0,"RESMİ TATİL",VLOOKUP(E1857,LİSTE!$B$7:$D$1300,3,0))</f>
        <v>Zeynep Sevde TOPUZ</v>
      </c>
      <c r="D1857" s="72" t="str">
        <f>IF(F1857=0,"RESMİ TATİL",VLOOKUP(F1857,LİSTE!$B$7:$D$1300,3,0))</f>
        <v>Ömer Asaf KADAŞ</v>
      </c>
      <c r="E1857" s="72">
        <f>IF(B1857="TATİL",0,IF(F1856=0,F1855+1,IF(LİSTE!$F$1=F1856,1,F1856+1)))</f>
        <v>3</v>
      </c>
      <c r="F1857" s="72">
        <f>IF(E1857=0,0,IF(LİSTE!$F$1=E1857,1,E1857+1))</f>
        <v>4</v>
      </c>
      <c r="G1857" s="72" t="str">
        <f>IFERROR(VLOOKUP(A1857,TATİLLER!$A$2:$D$30000,3,0),"TATİL DEĞİL")</f>
        <v>TATİL DEĞİL</v>
      </c>
    </row>
    <row r="1858" spans="1:7" x14ac:dyDescent="0.25">
      <c r="A1858" s="74">
        <f t="shared" si="424"/>
        <v>47799</v>
      </c>
      <c r="B1858" s="72">
        <f t="shared" si="417"/>
        <v>2</v>
      </c>
      <c r="C1858" s="72" t="str">
        <f>IF(E1858=0,"RESMİ TATİL",VLOOKUP(E1858,LİSTE!$B$7:$D$1300,3,0))</f>
        <v>Ramazan Baran ADIGÜZEL</v>
      </c>
      <c r="D1858" s="72" t="str">
        <f>IF(F1858=0,"RESMİ TATİL",VLOOKUP(F1858,LİSTE!$B$7:$D$1300,3,0))</f>
        <v>Bahar AKGÜN</v>
      </c>
      <c r="E1858" s="72">
        <f>IF(B1858="TATİL",0,IF(F1857=0,F1856+1,IF(LİSTE!$F$1=F1857,1,F1857+1)))</f>
        <v>5</v>
      </c>
      <c r="F1858" s="72">
        <f>IF(E1858=0,0,IF(LİSTE!$F$1=E1858,1,E1858+1))</f>
        <v>6</v>
      </c>
      <c r="G1858" s="72" t="str">
        <f>IFERROR(VLOOKUP(A1858,TATİLLER!$A$2:$D$30000,3,0),"TATİL DEĞİL")</f>
        <v>TATİL DEĞİL</v>
      </c>
    </row>
    <row r="1859" spans="1:7" x14ac:dyDescent="0.25">
      <c r="A1859" s="74">
        <f t="shared" si="424"/>
        <v>47800</v>
      </c>
      <c r="B1859" s="72">
        <f t="shared" ref="B1859:B1922" si="432">IF(G1859="TATİL","TATİL",WEEKDAY(A1859,2))</f>
        <v>3</v>
      </c>
      <c r="C1859" s="72" t="str">
        <f>IF(E1859=0,"RESMİ TATİL",VLOOKUP(E1859,LİSTE!$B$7:$D$1300,3,0))</f>
        <v>Ömer AKGÜL</v>
      </c>
      <c r="D1859" s="72" t="str">
        <f>IF(F1859=0,"RESMİ TATİL",VLOOKUP(F1859,LİSTE!$B$7:$D$1300,3,0))</f>
        <v>Muharrem EFE TANRIVERDİ</v>
      </c>
      <c r="E1859" s="72">
        <f>IF(B1859="TATİL",0,IF(F1858=0,F1857+1,IF(LİSTE!$F$1=F1858,1,F1858+1)))</f>
        <v>7</v>
      </c>
      <c r="F1859" s="72">
        <f>IF(E1859=0,0,IF(LİSTE!$F$1=E1859,1,E1859+1))</f>
        <v>8</v>
      </c>
      <c r="G1859" s="72" t="str">
        <f>IFERROR(VLOOKUP(A1859,TATİLLER!$A$2:$D$30000,3,0),"TATİL DEĞİL")</f>
        <v>TATİL DEĞİL</v>
      </c>
    </row>
    <row r="1860" spans="1:7" x14ac:dyDescent="0.25">
      <c r="A1860" s="74">
        <f t="shared" si="424"/>
        <v>47801</v>
      </c>
      <c r="B1860" s="72">
        <f t="shared" si="432"/>
        <v>4</v>
      </c>
      <c r="C1860" s="72" t="str">
        <f>IF(E1860=0,"RESMİ TATİL",VLOOKUP(E1860,LİSTE!$B$7:$D$1300,3,0))</f>
        <v>Anıl DOĞAN</v>
      </c>
      <c r="D1860" s="72" t="str">
        <f>IF(F1860=0,"RESMİ TATİL",VLOOKUP(F1860,LİSTE!$B$7:$D$1300,3,0))</f>
        <v>İpek ARSLAN</v>
      </c>
      <c r="E1860" s="72">
        <f>IF(B1860="TATİL",0,IF(F1859=0,F1858+1,IF(LİSTE!$F$1=F1859,1,F1859+1)))</f>
        <v>9</v>
      </c>
      <c r="F1860" s="72">
        <f>IF(E1860=0,0,IF(LİSTE!$F$1=E1860,1,E1860+1))</f>
        <v>10</v>
      </c>
      <c r="G1860" s="72" t="str">
        <f>IFERROR(VLOOKUP(A1860,TATİLLER!$A$2:$D$30000,3,0),"TATİL DEĞİL")</f>
        <v>TATİL DEĞİL</v>
      </c>
    </row>
    <row r="1861" spans="1:7" x14ac:dyDescent="0.25">
      <c r="A1861" s="74">
        <f t="shared" si="424"/>
        <v>47802</v>
      </c>
      <c r="B1861" s="72">
        <f t="shared" si="432"/>
        <v>5</v>
      </c>
      <c r="C1861" s="72" t="str">
        <f>IF(E1861=0,"RESMİ TATİL",VLOOKUP(E1861,LİSTE!$B$7:$D$1300,3,0))</f>
        <v>Efe KARSAK</v>
      </c>
      <c r="D1861" s="72" t="str">
        <f>IF(F1861=0,"RESMİ TATİL",VLOOKUP(F1861,LİSTE!$B$7:$D$1300,3,0))</f>
        <v>Abdullah KIRBAÇ</v>
      </c>
      <c r="E1861" s="72">
        <f>IF(B1861="TATİL",0,IF(F1860=0,F1859+1,IF(LİSTE!$F$1=F1860,1,F1860+1)))</f>
        <v>11</v>
      </c>
      <c r="F1861" s="72">
        <f>IF(E1861=0,0,IF(LİSTE!$F$1=E1861,1,E1861+1))</f>
        <v>12</v>
      </c>
      <c r="G1861" s="72" t="str">
        <f>IFERROR(VLOOKUP(A1861,TATİLLER!$A$2:$D$30000,3,0),"TATİL DEĞİL")</f>
        <v>TATİL DEĞİL</v>
      </c>
    </row>
    <row r="1862" spans="1:7" x14ac:dyDescent="0.25">
      <c r="A1862" s="74">
        <f t="shared" ref="A1862" si="433">A1861+3</f>
        <v>47805</v>
      </c>
      <c r="B1862" s="72">
        <f t="shared" si="432"/>
        <v>1</v>
      </c>
      <c r="C1862" s="72" t="str">
        <f>IF(E1862=0,"RESMİ TATİL",VLOOKUP(E1862,LİSTE!$B$7:$D$1300,3,0))</f>
        <v>Ümmü Defne GÜLER</v>
      </c>
      <c r="D1862" s="72" t="str">
        <f>IF(F1862=0,"RESMİ TATİL",VLOOKUP(F1862,LİSTE!$B$7:$D$1300,3,0))</f>
        <v>Şevval ÖZDAMAR</v>
      </c>
      <c r="E1862" s="72">
        <f>IF(B1862="TATİL",0,IF(F1861=0,F1860+1,IF(LİSTE!$F$1=F1861,1,F1861+1)))</f>
        <v>13</v>
      </c>
      <c r="F1862" s="72">
        <f>IF(E1862=0,0,IF(LİSTE!$F$1=E1862,1,E1862+1))</f>
        <v>14</v>
      </c>
      <c r="G1862" s="72" t="str">
        <f>IFERROR(VLOOKUP(A1862,TATİLLER!$A$2:$D$30000,3,0),"TATİL DEĞİL")</f>
        <v>TATİL DEĞİL</v>
      </c>
    </row>
    <row r="1863" spans="1:7" x14ac:dyDescent="0.25">
      <c r="A1863" s="74">
        <f t="shared" si="424"/>
        <v>47806</v>
      </c>
      <c r="B1863" s="72">
        <f t="shared" si="432"/>
        <v>2</v>
      </c>
      <c r="C1863" s="72" t="str">
        <f>IF(E1863=0,"RESMİ TATİL",VLOOKUP(E1863,LİSTE!$B$7:$D$1300,3,0))</f>
        <v>Zeynep AKDAĞ</v>
      </c>
      <c r="D1863" s="72" t="str">
        <f>IF(F1863=0,"RESMİ TATİL",VLOOKUP(F1863,LİSTE!$B$7:$D$1300,3,0))</f>
        <v>Esma ÇOKER</v>
      </c>
      <c r="E1863" s="72">
        <f>IF(B1863="TATİL",0,IF(F1862=0,F1861+1,IF(LİSTE!$F$1=F1862,1,F1862+1)))</f>
        <v>15</v>
      </c>
      <c r="F1863" s="72">
        <f>IF(E1863=0,0,IF(LİSTE!$F$1=E1863,1,E1863+1))</f>
        <v>16</v>
      </c>
      <c r="G1863" s="72" t="str">
        <f>IFERROR(VLOOKUP(A1863,TATİLLER!$A$2:$D$30000,3,0),"TATİL DEĞİL")</f>
        <v>TATİL DEĞİL</v>
      </c>
    </row>
    <row r="1864" spans="1:7" x14ac:dyDescent="0.25">
      <c r="A1864" s="74">
        <f t="shared" si="424"/>
        <v>47807</v>
      </c>
      <c r="B1864" s="72">
        <f t="shared" si="432"/>
        <v>3</v>
      </c>
      <c r="C1864" s="72" t="str">
        <f>IF(E1864=0,"RESMİ TATİL",VLOOKUP(E1864,LİSTE!$B$7:$D$1300,3,0))</f>
        <v>Dursun Kubilay YAŞAR</v>
      </c>
      <c r="D1864" s="72" t="str">
        <f>IF(F1864=0,"RESMİ TATİL",VLOOKUP(F1864,LİSTE!$B$7:$D$1300,3,0))</f>
        <v>Zeynep Beril BAŞPINAR</v>
      </c>
      <c r="E1864" s="72">
        <f>IF(B1864="TATİL",0,IF(F1863=0,F1862+1,IF(LİSTE!$F$1=F1863,1,F1863+1)))</f>
        <v>17</v>
      </c>
      <c r="F1864" s="72">
        <f>IF(E1864=0,0,IF(LİSTE!$F$1=E1864,1,E1864+1))</f>
        <v>18</v>
      </c>
      <c r="G1864" s="72" t="str">
        <f>IFERROR(VLOOKUP(A1864,TATİLLER!$A$2:$D$30000,3,0),"TATİL DEĞİL")</f>
        <v>TATİL DEĞİL</v>
      </c>
    </row>
    <row r="1865" spans="1:7" x14ac:dyDescent="0.25">
      <c r="A1865" s="74">
        <f t="shared" si="424"/>
        <v>47808</v>
      </c>
      <c r="B1865" s="72">
        <f t="shared" si="432"/>
        <v>4</v>
      </c>
      <c r="C1865" s="72" t="str">
        <f>IF(E1865=0,"RESMİ TATİL",VLOOKUP(E1865,LİSTE!$B$7:$D$1300,3,0))</f>
        <v>Ahmet DAL</v>
      </c>
      <c r="D1865" s="72" t="str">
        <f>IF(F1865=0,"RESMİ TATİL",VLOOKUP(F1865,LİSTE!$B$7:$D$1300,3,0))</f>
        <v>Emirhan KARATAŞ</v>
      </c>
      <c r="E1865" s="72">
        <f>IF(B1865="TATİL",0,IF(F1864=0,F1863+1,IF(LİSTE!$F$1=F1864,1,F1864+1)))</f>
        <v>19</v>
      </c>
      <c r="F1865" s="72">
        <f>IF(E1865=0,0,IF(LİSTE!$F$1=E1865,1,E1865+1))</f>
        <v>20</v>
      </c>
      <c r="G1865" s="72" t="str">
        <f>IFERROR(VLOOKUP(A1865,TATİLLER!$A$2:$D$30000,3,0),"TATİL DEĞİL")</f>
        <v>TATİL DEĞİL</v>
      </c>
    </row>
    <row r="1866" spans="1:7" x14ac:dyDescent="0.25">
      <c r="A1866" s="74">
        <f t="shared" si="424"/>
        <v>47809</v>
      </c>
      <c r="B1866" s="72">
        <f t="shared" si="432"/>
        <v>5</v>
      </c>
      <c r="C1866" s="72" t="str">
        <f>IF(E1866=0,"RESMİ TATİL",VLOOKUP(E1866,LİSTE!$B$7:$D$1300,3,0))</f>
        <v>Zümra Yeter ARI</v>
      </c>
      <c r="D1866" s="72" t="str">
        <f>IF(F1866=0,"RESMİ TATİL",VLOOKUP(F1866,LİSTE!$B$7:$D$1300,3,0))</f>
        <v>Utku KARAGÖZ</v>
      </c>
      <c r="E1866" s="72">
        <f>IF(B1866="TATİL",0,IF(F1865=0,F1864+1,IF(LİSTE!$F$1=F1865,1,F1865+1)))</f>
        <v>21</v>
      </c>
      <c r="F1866" s="72">
        <f>IF(E1866=0,0,IF(LİSTE!$F$1=E1866,1,E1866+1))</f>
        <v>22</v>
      </c>
      <c r="G1866" s="72" t="str">
        <f>IFERROR(VLOOKUP(A1866,TATİLLER!$A$2:$D$30000,3,0),"TATİL DEĞİL")</f>
        <v>TATİL DEĞİL</v>
      </c>
    </row>
    <row r="1867" spans="1:7" x14ac:dyDescent="0.25">
      <c r="A1867" s="74">
        <f t="shared" ref="A1867" si="434">A1866+3</f>
        <v>47812</v>
      </c>
      <c r="B1867" s="72">
        <f t="shared" si="432"/>
        <v>1</v>
      </c>
      <c r="C1867" s="72" t="str">
        <f>IF(E1867=0,"RESMİ TATİL",VLOOKUP(E1867,LİSTE!$B$7:$D$1300,3,0))</f>
        <v>Feyza Zümra AVCIOĞLU</v>
      </c>
      <c r="D1867" s="72" t="str">
        <f>IF(F1867=0,"RESMİ TATİL",VLOOKUP(F1867,LİSTE!$B$7:$D$1300,3,0))</f>
        <v>Yusuf Ali TABUR</v>
      </c>
      <c r="E1867" s="72">
        <f>IF(B1867="TATİL",0,IF(F1866=0,F1865+1,IF(LİSTE!$F$1=F1866,1,F1866+1)))</f>
        <v>23</v>
      </c>
      <c r="F1867" s="72">
        <f>IF(E1867=0,0,IF(LİSTE!$F$1=E1867,1,E1867+1))</f>
        <v>24</v>
      </c>
      <c r="G1867" s="72" t="str">
        <f>IFERROR(VLOOKUP(A1867,TATİLLER!$A$2:$D$30000,3,0),"TATİL DEĞİL")</f>
        <v>TATİL DEĞİL</v>
      </c>
    </row>
    <row r="1868" spans="1:7" x14ac:dyDescent="0.25">
      <c r="A1868" s="74">
        <f t="shared" si="424"/>
        <v>47813</v>
      </c>
      <c r="B1868" s="72">
        <f t="shared" si="432"/>
        <v>2</v>
      </c>
      <c r="C1868" s="72" t="str">
        <f>IF(E1868=0,"RESMİ TATİL",VLOOKUP(E1868,LİSTE!$B$7:$D$1300,3,0))</f>
        <v>Irmak UTEBAY</v>
      </c>
      <c r="D1868" s="72" t="str">
        <f>IF(F1868=0,"RESMİ TATİL",VLOOKUP(F1868,LİSTE!$B$7:$D$1300,3,0))</f>
        <v>Kerem AKKOÇ</v>
      </c>
      <c r="E1868" s="72">
        <f>IF(B1868="TATİL",0,IF(F1867=0,F1866+1,IF(LİSTE!$F$1=F1867,1,F1867+1)))</f>
        <v>25</v>
      </c>
      <c r="F1868" s="72">
        <f>IF(E1868=0,0,IF(LİSTE!$F$1=E1868,1,E1868+1))</f>
        <v>26</v>
      </c>
      <c r="G1868" s="72" t="str">
        <f>IFERROR(VLOOKUP(A1868,TATİLLER!$A$2:$D$30000,3,0),"TATİL DEĞİL")</f>
        <v>TATİL DEĞİL</v>
      </c>
    </row>
    <row r="1869" spans="1:7" x14ac:dyDescent="0.25">
      <c r="A1869" s="74">
        <f t="shared" si="424"/>
        <v>47814</v>
      </c>
      <c r="B1869" s="72">
        <f t="shared" si="432"/>
        <v>3</v>
      </c>
      <c r="C1869" s="72" t="str">
        <f>IF(E1869=0,"RESMİ TATİL",VLOOKUP(E1869,LİSTE!$B$7:$D$1300,3,0))</f>
        <v>Elçin Ayşe ELMAS</v>
      </c>
      <c r="D1869" s="72" t="str">
        <f>IF(F1869=0,"RESMİ TATİL",VLOOKUP(F1869,LİSTE!$B$7:$D$1300,3,0))</f>
        <v>Muhammed YILDIZDAĞ</v>
      </c>
      <c r="E1869" s="72">
        <f>IF(B1869="TATİL",0,IF(F1868=0,F1867+1,IF(LİSTE!$F$1=F1868,1,F1868+1)))</f>
        <v>27</v>
      </c>
      <c r="F1869" s="72">
        <f>IF(E1869=0,0,IF(LİSTE!$F$1=E1869,1,E1869+1))</f>
        <v>28</v>
      </c>
      <c r="G1869" s="72" t="str">
        <f>IFERROR(VLOOKUP(A1869,TATİLLER!$A$2:$D$30000,3,0),"TATİL DEĞİL")</f>
        <v>TATİL DEĞİL</v>
      </c>
    </row>
    <row r="1870" spans="1:7" x14ac:dyDescent="0.25">
      <c r="A1870" s="74">
        <f t="shared" si="424"/>
        <v>47815</v>
      </c>
      <c r="B1870" s="72">
        <f t="shared" si="432"/>
        <v>4</v>
      </c>
      <c r="C1870" s="72" t="str">
        <f>IF(E1870=0,"RESMİ TATİL",VLOOKUP(E1870,LİSTE!$B$7:$D$1300,3,0))</f>
        <v>Nisa Nur SANCAR</v>
      </c>
      <c r="D1870" s="72" t="str">
        <f>IF(F1870=0,"RESMİ TATİL",VLOOKUP(F1870,LİSTE!$B$7:$D$1300,3,0))</f>
        <v>Esila ÇETİN</v>
      </c>
      <c r="E1870" s="72">
        <f>IF(B1870="TATİL",0,IF(F1869=0,F1868+1,IF(LİSTE!$F$1=F1869,1,F1869+1)))</f>
        <v>1</v>
      </c>
      <c r="F1870" s="72">
        <f>IF(E1870=0,0,IF(LİSTE!$F$1=E1870,1,E1870+1))</f>
        <v>2</v>
      </c>
      <c r="G1870" s="72" t="str">
        <f>IFERROR(VLOOKUP(A1870,TATİLLER!$A$2:$D$30000,3,0),"TATİL DEĞİL")</f>
        <v>TATİL DEĞİL</v>
      </c>
    </row>
    <row r="1871" spans="1:7" x14ac:dyDescent="0.25">
      <c r="A1871" s="74">
        <f t="shared" si="424"/>
        <v>47816</v>
      </c>
      <c r="B1871" s="72">
        <f t="shared" si="432"/>
        <v>5</v>
      </c>
      <c r="C1871" s="72" t="str">
        <f>IF(E1871=0,"RESMİ TATİL",VLOOKUP(E1871,LİSTE!$B$7:$D$1300,3,0))</f>
        <v>Zeynep Sevde TOPUZ</v>
      </c>
      <c r="D1871" s="72" t="str">
        <f>IF(F1871=0,"RESMİ TATİL",VLOOKUP(F1871,LİSTE!$B$7:$D$1300,3,0))</f>
        <v>Ömer Asaf KADAŞ</v>
      </c>
      <c r="E1871" s="72">
        <f>IF(B1871="TATİL",0,IF(F1870=0,F1869+1,IF(LİSTE!$F$1=F1870,1,F1870+1)))</f>
        <v>3</v>
      </c>
      <c r="F1871" s="72">
        <f>IF(E1871=0,0,IF(LİSTE!$F$1=E1871,1,E1871+1))</f>
        <v>4</v>
      </c>
      <c r="G1871" s="72" t="str">
        <f>IFERROR(VLOOKUP(A1871,TATİLLER!$A$2:$D$30000,3,0),"TATİL DEĞİL")</f>
        <v>TATİL DEĞİL</v>
      </c>
    </row>
    <row r="1872" spans="1:7" x14ac:dyDescent="0.25">
      <c r="A1872" s="74">
        <f t="shared" ref="A1872" si="435">A1871+3</f>
        <v>47819</v>
      </c>
      <c r="B1872" s="72">
        <f t="shared" si="432"/>
        <v>1</v>
      </c>
      <c r="C1872" s="72" t="str">
        <f>IF(E1872=0,"RESMİ TATİL",VLOOKUP(E1872,LİSTE!$B$7:$D$1300,3,0))</f>
        <v>Ramazan Baran ADIGÜZEL</v>
      </c>
      <c r="D1872" s="72" t="str">
        <f>IF(F1872=0,"RESMİ TATİL",VLOOKUP(F1872,LİSTE!$B$7:$D$1300,3,0))</f>
        <v>Bahar AKGÜN</v>
      </c>
      <c r="E1872" s="72">
        <f>IF(B1872="TATİL",0,IF(F1871=0,F1870+1,IF(LİSTE!$F$1=F1871,1,F1871+1)))</f>
        <v>5</v>
      </c>
      <c r="F1872" s="72">
        <f>IF(E1872=0,0,IF(LİSTE!$F$1=E1872,1,E1872+1))</f>
        <v>6</v>
      </c>
      <c r="G1872" s="72" t="str">
        <f>IFERROR(VLOOKUP(A1872,TATİLLER!$A$2:$D$30000,3,0),"TATİL DEĞİL")</f>
        <v>TATİL DEĞİL</v>
      </c>
    </row>
    <row r="1873" spans="1:7" x14ac:dyDescent="0.25">
      <c r="A1873" s="74">
        <f t="shared" si="424"/>
        <v>47820</v>
      </c>
      <c r="B1873" s="72">
        <f t="shared" si="432"/>
        <v>2</v>
      </c>
      <c r="C1873" s="72" t="str">
        <f>IF(E1873=0,"RESMİ TATİL",VLOOKUP(E1873,LİSTE!$B$7:$D$1300,3,0))</f>
        <v>Ömer AKGÜL</v>
      </c>
      <c r="D1873" s="72" t="str">
        <f>IF(F1873=0,"RESMİ TATİL",VLOOKUP(F1873,LİSTE!$B$7:$D$1300,3,0))</f>
        <v>Muharrem EFE TANRIVERDİ</v>
      </c>
      <c r="E1873" s="72">
        <f>IF(B1873="TATİL",0,IF(F1872=0,F1871+1,IF(LİSTE!$F$1=F1872,1,F1872+1)))</f>
        <v>7</v>
      </c>
      <c r="F1873" s="72">
        <f>IF(E1873=0,0,IF(LİSTE!$F$1=E1873,1,E1873+1))</f>
        <v>8</v>
      </c>
      <c r="G1873" s="72" t="str">
        <f>IFERROR(VLOOKUP(A1873,TATİLLER!$A$2:$D$30000,3,0),"TATİL DEĞİL")</f>
        <v>TATİL DEĞİL</v>
      </c>
    </row>
    <row r="1874" spans="1:7" x14ac:dyDescent="0.25">
      <c r="A1874" s="74">
        <f t="shared" si="424"/>
        <v>47821</v>
      </c>
      <c r="B1874" s="72">
        <f t="shared" si="432"/>
        <v>3</v>
      </c>
      <c r="C1874" s="72" t="str">
        <f>IF(E1874=0,"RESMİ TATİL",VLOOKUP(E1874,LİSTE!$B$7:$D$1300,3,0))</f>
        <v>Anıl DOĞAN</v>
      </c>
      <c r="D1874" s="72" t="str">
        <f>IF(F1874=0,"RESMİ TATİL",VLOOKUP(F1874,LİSTE!$B$7:$D$1300,3,0))</f>
        <v>İpek ARSLAN</v>
      </c>
      <c r="E1874" s="72">
        <f>IF(B1874="TATİL",0,IF(F1873=0,F1872+1,IF(LİSTE!$F$1=F1873,1,F1873+1)))</f>
        <v>9</v>
      </c>
      <c r="F1874" s="72">
        <f>IF(E1874=0,0,IF(LİSTE!$F$1=E1874,1,E1874+1))</f>
        <v>10</v>
      </c>
      <c r="G1874" s="72" t="str">
        <f>IFERROR(VLOOKUP(A1874,TATİLLER!$A$2:$D$30000,3,0),"TATİL DEĞİL")</f>
        <v>TATİL DEĞİL</v>
      </c>
    </row>
    <row r="1875" spans="1:7" x14ac:dyDescent="0.25">
      <c r="A1875" s="74">
        <f t="shared" si="424"/>
        <v>47822</v>
      </c>
      <c r="B1875" s="72">
        <f t="shared" si="432"/>
        <v>4</v>
      </c>
      <c r="C1875" s="72" t="str">
        <f>IF(E1875=0,"RESMİ TATİL",VLOOKUP(E1875,LİSTE!$B$7:$D$1300,3,0))</f>
        <v>Efe KARSAK</v>
      </c>
      <c r="D1875" s="72" t="str">
        <f>IF(F1875=0,"RESMİ TATİL",VLOOKUP(F1875,LİSTE!$B$7:$D$1300,3,0))</f>
        <v>Abdullah KIRBAÇ</v>
      </c>
      <c r="E1875" s="72">
        <f>IF(B1875="TATİL",0,IF(F1874=0,F1873+1,IF(LİSTE!$F$1=F1874,1,F1874+1)))</f>
        <v>11</v>
      </c>
      <c r="F1875" s="72">
        <f>IF(E1875=0,0,IF(LİSTE!$F$1=E1875,1,E1875+1))</f>
        <v>12</v>
      </c>
      <c r="G1875" s="72" t="str">
        <f>IFERROR(VLOOKUP(A1875,TATİLLER!$A$2:$D$30000,3,0),"TATİL DEĞİL")</f>
        <v>TATİL DEĞİL</v>
      </c>
    </row>
    <row r="1876" spans="1:7" x14ac:dyDescent="0.25">
      <c r="A1876" s="74">
        <f t="shared" si="424"/>
        <v>47823</v>
      </c>
      <c r="B1876" s="72">
        <f t="shared" si="432"/>
        <v>5</v>
      </c>
      <c r="C1876" s="72" t="str">
        <f>IF(E1876=0,"RESMİ TATİL",VLOOKUP(E1876,LİSTE!$B$7:$D$1300,3,0))</f>
        <v>Ümmü Defne GÜLER</v>
      </c>
      <c r="D1876" s="72" t="str">
        <f>IF(F1876=0,"RESMİ TATİL",VLOOKUP(F1876,LİSTE!$B$7:$D$1300,3,0))</f>
        <v>Şevval ÖZDAMAR</v>
      </c>
      <c r="E1876" s="72">
        <f>IF(B1876="TATİL",0,IF(F1875=0,F1874+1,IF(LİSTE!$F$1=F1875,1,F1875+1)))</f>
        <v>13</v>
      </c>
      <c r="F1876" s="72">
        <f>IF(E1876=0,0,IF(LİSTE!$F$1=E1876,1,E1876+1))</f>
        <v>14</v>
      </c>
      <c r="G1876" s="72" t="str">
        <f>IFERROR(VLOOKUP(A1876,TATİLLER!$A$2:$D$30000,3,0),"TATİL DEĞİL")</f>
        <v>TATİL DEĞİL</v>
      </c>
    </row>
    <row r="1877" spans="1:7" x14ac:dyDescent="0.25">
      <c r="A1877" s="74">
        <f t="shared" ref="A1877" si="436">A1876+3</f>
        <v>47826</v>
      </c>
      <c r="B1877" s="72">
        <f t="shared" si="432"/>
        <v>1</v>
      </c>
      <c r="C1877" s="72" t="str">
        <f>IF(E1877=0,"RESMİ TATİL",VLOOKUP(E1877,LİSTE!$B$7:$D$1300,3,0))</f>
        <v>Zeynep AKDAĞ</v>
      </c>
      <c r="D1877" s="72" t="str">
        <f>IF(F1877=0,"RESMİ TATİL",VLOOKUP(F1877,LİSTE!$B$7:$D$1300,3,0))</f>
        <v>Esma ÇOKER</v>
      </c>
      <c r="E1877" s="72">
        <f>IF(B1877="TATİL",0,IF(F1876=0,F1875+1,IF(LİSTE!$F$1=F1876,1,F1876+1)))</f>
        <v>15</v>
      </c>
      <c r="F1877" s="72">
        <f>IF(E1877=0,0,IF(LİSTE!$F$1=E1877,1,E1877+1))</f>
        <v>16</v>
      </c>
      <c r="G1877" s="72" t="str">
        <f>IFERROR(VLOOKUP(A1877,TATİLLER!$A$2:$D$30000,3,0),"TATİL DEĞİL")</f>
        <v>TATİL DEĞİL</v>
      </c>
    </row>
    <row r="1878" spans="1:7" x14ac:dyDescent="0.25">
      <c r="A1878" s="74">
        <f t="shared" si="424"/>
        <v>47827</v>
      </c>
      <c r="B1878" s="72">
        <f t="shared" si="432"/>
        <v>2</v>
      </c>
      <c r="C1878" s="72" t="str">
        <f>IF(E1878=0,"RESMİ TATİL",VLOOKUP(E1878,LİSTE!$B$7:$D$1300,3,0))</f>
        <v>Dursun Kubilay YAŞAR</v>
      </c>
      <c r="D1878" s="72" t="str">
        <f>IF(F1878=0,"RESMİ TATİL",VLOOKUP(F1878,LİSTE!$B$7:$D$1300,3,0))</f>
        <v>Zeynep Beril BAŞPINAR</v>
      </c>
      <c r="E1878" s="72">
        <f>IF(B1878="TATİL",0,IF(F1877=0,F1876+1,IF(LİSTE!$F$1=F1877,1,F1877+1)))</f>
        <v>17</v>
      </c>
      <c r="F1878" s="72">
        <f>IF(E1878=0,0,IF(LİSTE!$F$1=E1878,1,E1878+1))</f>
        <v>18</v>
      </c>
      <c r="G1878" s="72" t="str">
        <f>IFERROR(VLOOKUP(A1878,TATİLLER!$A$2:$D$30000,3,0),"TATİL DEĞİL")</f>
        <v>TATİL DEĞİL</v>
      </c>
    </row>
    <row r="1879" spans="1:7" x14ac:dyDescent="0.25">
      <c r="A1879" s="74">
        <f t="shared" si="424"/>
        <v>47828</v>
      </c>
      <c r="B1879" s="72">
        <f t="shared" si="432"/>
        <v>3</v>
      </c>
      <c r="C1879" s="72" t="str">
        <f>IF(E1879=0,"RESMİ TATİL",VLOOKUP(E1879,LİSTE!$B$7:$D$1300,3,0))</f>
        <v>Ahmet DAL</v>
      </c>
      <c r="D1879" s="72" t="str">
        <f>IF(F1879=0,"RESMİ TATİL",VLOOKUP(F1879,LİSTE!$B$7:$D$1300,3,0))</f>
        <v>Emirhan KARATAŞ</v>
      </c>
      <c r="E1879" s="72">
        <f>IF(B1879="TATİL",0,IF(F1878=0,F1877+1,IF(LİSTE!$F$1=F1878,1,F1878+1)))</f>
        <v>19</v>
      </c>
      <c r="F1879" s="72">
        <f>IF(E1879=0,0,IF(LİSTE!$F$1=E1879,1,E1879+1))</f>
        <v>20</v>
      </c>
      <c r="G1879" s="72" t="str">
        <f>IFERROR(VLOOKUP(A1879,TATİLLER!$A$2:$D$30000,3,0),"TATİL DEĞİL")</f>
        <v>TATİL DEĞİL</v>
      </c>
    </row>
    <row r="1880" spans="1:7" x14ac:dyDescent="0.25">
      <c r="A1880" s="74">
        <f t="shared" si="424"/>
        <v>47829</v>
      </c>
      <c r="B1880" s="72">
        <f t="shared" si="432"/>
        <v>4</v>
      </c>
      <c r="C1880" s="72" t="str">
        <f>IF(E1880=0,"RESMİ TATİL",VLOOKUP(E1880,LİSTE!$B$7:$D$1300,3,0))</f>
        <v>Zümra Yeter ARI</v>
      </c>
      <c r="D1880" s="72" t="str">
        <f>IF(F1880=0,"RESMİ TATİL",VLOOKUP(F1880,LİSTE!$B$7:$D$1300,3,0))</f>
        <v>Utku KARAGÖZ</v>
      </c>
      <c r="E1880" s="72">
        <f>IF(B1880="TATİL",0,IF(F1879=0,F1878+1,IF(LİSTE!$F$1=F1879,1,F1879+1)))</f>
        <v>21</v>
      </c>
      <c r="F1880" s="72">
        <f>IF(E1880=0,0,IF(LİSTE!$F$1=E1880,1,E1880+1))</f>
        <v>22</v>
      </c>
      <c r="G1880" s="72" t="str">
        <f>IFERROR(VLOOKUP(A1880,TATİLLER!$A$2:$D$30000,3,0),"TATİL DEĞİL")</f>
        <v>TATİL DEĞİL</v>
      </c>
    </row>
    <row r="1881" spans="1:7" x14ac:dyDescent="0.25">
      <c r="A1881" s="74">
        <f t="shared" si="424"/>
        <v>47830</v>
      </c>
      <c r="B1881" s="72">
        <f t="shared" si="432"/>
        <v>5</v>
      </c>
      <c r="C1881" s="72" t="str">
        <f>IF(E1881=0,"RESMİ TATİL",VLOOKUP(E1881,LİSTE!$B$7:$D$1300,3,0))</f>
        <v>Feyza Zümra AVCIOĞLU</v>
      </c>
      <c r="D1881" s="72" t="str">
        <f>IF(F1881=0,"RESMİ TATİL",VLOOKUP(F1881,LİSTE!$B$7:$D$1300,3,0))</f>
        <v>Yusuf Ali TABUR</v>
      </c>
      <c r="E1881" s="72">
        <f>IF(B1881="TATİL",0,IF(F1880=0,F1879+1,IF(LİSTE!$F$1=F1880,1,F1880+1)))</f>
        <v>23</v>
      </c>
      <c r="F1881" s="72">
        <f>IF(E1881=0,0,IF(LİSTE!$F$1=E1881,1,E1881+1))</f>
        <v>24</v>
      </c>
      <c r="G1881" s="72" t="str">
        <f>IFERROR(VLOOKUP(A1881,TATİLLER!$A$2:$D$30000,3,0),"TATİL DEĞİL")</f>
        <v>TATİL DEĞİL</v>
      </c>
    </row>
    <row r="1882" spans="1:7" x14ac:dyDescent="0.25">
      <c r="A1882" s="74">
        <f t="shared" ref="A1882" si="437">A1881+3</f>
        <v>47833</v>
      </c>
      <c r="B1882" s="72">
        <f t="shared" si="432"/>
        <v>1</v>
      </c>
      <c r="C1882" s="72" t="str">
        <f>IF(E1882=0,"RESMİ TATİL",VLOOKUP(E1882,LİSTE!$B$7:$D$1300,3,0))</f>
        <v>Irmak UTEBAY</v>
      </c>
      <c r="D1882" s="72" t="str">
        <f>IF(F1882=0,"RESMİ TATİL",VLOOKUP(F1882,LİSTE!$B$7:$D$1300,3,0))</f>
        <v>Kerem AKKOÇ</v>
      </c>
      <c r="E1882" s="72">
        <f>IF(B1882="TATİL",0,IF(F1881=0,F1880+1,IF(LİSTE!$F$1=F1881,1,F1881+1)))</f>
        <v>25</v>
      </c>
      <c r="F1882" s="72">
        <f>IF(E1882=0,0,IF(LİSTE!$F$1=E1882,1,E1882+1))</f>
        <v>26</v>
      </c>
      <c r="G1882" s="72" t="str">
        <f>IFERROR(VLOOKUP(A1882,TATİLLER!$A$2:$D$30000,3,0),"TATİL DEĞİL")</f>
        <v>TATİL DEĞİL</v>
      </c>
    </row>
    <row r="1883" spans="1:7" x14ac:dyDescent="0.25">
      <c r="A1883" s="74">
        <f t="shared" si="424"/>
        <v>47834</v>
      </c>
      <c r="B1883" s="72">
        <f t="shared" si="432"/>
        <v>2</v>
      </c>
      <c r="C1883" s="72" t="str">
        <f>IF(E1883=0,"RESMİ TATİL",VLOOKUP(E1883,LİSTE!$B$7:$D$1300,3,0))</f>
        <v>Elçin Ayşe ELMAS</v>
      </c>
      <c r="D1883" s="72" t="str">
        <f>IF(F1883=0,"RESMİ TATİL",VLOOKUP(F1883,LİSTE!$B$7:$D$1300,3,0))</f>
        <v>Muhammed YILDIZDAĞ</v>
      </c>
      <c r="E1883" s="72">
        <f>IF(B1883="TATİL",0,IF(F1882=0,F1881+1,IF(LİSTE!$F$1=F1882,1,F1882+1)))</f>
        <v>27</v>
      </c>
      <c r="F1883" s="72">
        <f>IF(E1883=0,0,IF(LİSTE!$F$1=E1883,1,E1883+1))</f>
        <v>28</v>
      </c>
      <c r="G1883" s="72" t="str">
        <f>IFERROR(VLOOKUP(A1883,TATİLLER!$A$2:$D$30000,3,0),"TATİL DEĞİL")</f>
        <v>TATİL DEĞİL</v>
      </c>
    </row>
    <row r="1884" spans="1:7" x14ac:dyDescent="0.25">
      <c r="A1884" s="74">
        <f t="shared" si="424"/>
        <v>47835</v>
      </c>
      <c r="B1884" s="72">
        <f t="shared" si="432"/>
        <v>3</v>
      </c>
      <c r="C1884" s="72" t="str">
        <f>IF(E1884=0,"RESMİ TATİL",VLOOKUP(E1884,LİSTE!$B$7:$D$1300,3,0))</f>
        <v>Nisa Nur SANCAR</v>
      </c>
      <c r="D1884" s="72" t="str">
        <f>IF(F1884=0,"RESMİ TATİL",VLOOKUP(F1884,LİSTE!$B$7:$D$1300,3,0))</f>
        <v>Esila ÇETİN</v>
      </c>
      <c r="E1884" s="72">
        <f>IF(B1884="TATİL",0,IF(F1883=0,F1882+1,IF(LİSTE!$F$1=F1883,1,F1883+1)))</f>
        <v>1</v>
      </c>
      <c r="F1884" s="72">
        <f>IF(E1884=0,0,IF(LİSTE!$F$1=E1884,1,E1884+1))</f>
        <v>2</v>
      </c>
      <c r="G1884" s="72" t="str">
        <f>IFERROR(VLOOKUP(A1884,TATİLLER!$A$2:$D$30000,3,0),"TATİL DEĞİL")</f>
        <v>TATİL DEĞİL</v>
      </c>
    </row>
    <row r="1885" spans="1:7" x14ac:dyDescent="0.25">
      <c r="A1885" s="74">
        <f t="shared" si="424"/>
        <v>47836</v>
      </c>
      <c r="B1885" s="72">
        <f t="shared" si="432"/>
        <v>4</v>
      </c>
      <c r="C1885" s="72" t="str">
        <f>IF(E1885=0,"RESMİ TATİL",VLOOKUP(E1885,LİSTE!$B$7:$D$1300,3,0))</f>
        <v>Zeynep Sevde TOPUZ</v>
      </c>
      <c r="D1885" s="72" t="str">
        <f>IF(F1885=0,"RESMİ TATİL",VLOOKUP(F1885,LİSTE!$B$7:$D$1300,3,0))</f>
        <v>Ömer Asaf KADAŞ</v>
      </c>
      <c r="E1885" s="72">
        <f>IF(B1885="TATİL",0,IF(F1884=0,F1883+1,IF(LİSTE!$F$1=F1884,1,F1884+1)))</f>
        <v>3</v>
      </c>
      <c r="F1885" s="72">
        <f>IF(E1885=0,0,IF(LİSTE!$F$1=E1885,1,E1885+1))</f>
        <v>4</v>
      </c>
      <c r="G1885" s="72" t="str">
        <f>IFERROR(VLOOKUP(A1885,TATİLLER!$A$2:$D$30000,3,0),"TATİL DEĞİL")</f>
        <v>TATİL DEĞİL</v>
      </c>
    </row>
    <row r="1886" spans="1:7" x14ac:dyDescent="0.25">
      <c r="A1886" s="74">
        <f t="shared" si="424"/>
        <v>47837</v>
      </c>
      <c r="B1886" s="72">
        <f t="shared" si="432"/>
        <v>5</v>
      </c>
      <c r="C1886" s="72" t="str">
        <f>IF(E1886=0,"RESMİ TATİL",VLOOKUP(E1886,LİSTE!$B$7:$D$1300,3,0))</f>
        <v>Ramazan Baran ADIGÜZEL</v>
      </c>
      <c r="D1886" s="72" t="str">
        <f>IF(F1886=0,"RESMİ TATİL",VLOOKUP(F1886,LİSTE!$B$7:$D$1300,3,0))</f>
        <v>Bahar AKGÜN</v>
      </c>
      <c r="E1886" s="72">
        <f>IF(B1886="TATİL",0,IF(F1885=0,F1884+1,IF(LİSTE!$F$1=F1885,1,F1885+1)))</f>
        <v>5</v>
      </c>
      <c r="F1886" s="72">
        <f>IF(E1886=0,0,IF(LİSTE!$F$1=E1886,1,E1886+1))</f>
        <v>6</v>
      </c>
      <c r="G1886" s="72" t="str">
        <f>IFERROR(VLOOKUP(A1886,TATİLLER!$A$2:$D$30000,3,0),"TATİL DEĞİL")</f>
        <v>TATİL DEĞİL</v>
      </c>
    </row>
    <row r="1887" spans="1:7" x14ac:dyDescent="0.25">
      <c r="A1887" s="74">
        <f t="shared" ref="A1887" si="438">A1886+3</f>
        <v>47840</v>
      </c>
      <c r="B1887" s="72">
        <f t="shared" si="432"/>
        <v>1</v>
      </c>
      <c r="C1887" s="72" t="str">
        <f>IF(E1887=0,"RESMİ TATİL",VLOOKUP(E1887,LİSTE!$B$7:$D$1300,3,0))</f>
        <v>Ömer AKGÜL</v>
      </c>
      <c r="D1887" s="72" t="str">
        <f>IF(F1887=0,"RESMİ TATİL",VLOOKUP(F1887,LİSTE!$B$7:$D$1300,3,0))</f>
        <v>Muharrem EFE TANRIVERDİ</v>
      </c>
      <c r="E1887" s="72">
        <f>IF(B1887="TATİL",0,IF(F1886=0,F1885+1,IF(LİSTE!$F$1=F1886,1,F1886+1)))</f>
        <v>7</v>
      </c>
      <c r="F1887" s="72">
        <f>IF(E1887=0,0,IF(LİSTE!$F$1=E1887,1,E1887+1))</f>
        <v>8</v>
      </c>
      <c r="G1887" s="72" t="str">
        <f>IFERROR(VLOOKUP(A1887,TATİLLER!$A$2:$D$30000,3,0),"TATİL DEĞİL")</f>
        <v>TATİL DEĞİL</v>
      </c>
    </row>
    <row r="1888" spans="1:7" x14ac:dyDescent="0.25">
      <c r="A1888" s="74">
        <f t="shared" ref="A1888:A1951" si="439">A1887+1</f>
        <v>47841</v>
      </c>
      <c r="B1888" s="72">
        <f t="shared" si="432"/>
        <v>2</v>
      </c>
      <c r="C1888" s="72" t="str">
        <f>IF(E1888=0,"RESMİ TATİL",VLOOKUP(E1888,LİSTE!$B$7:$D$1300,3,0))</f>
        <v>Anıl DOĞAN</v>
      </c>
      <c r="D1888" s="72" t="str">
        <f>IF(F1888=0,"RESMİ TATİL",VLOOKUP(F1888,LİSTE!$B$7:$D$1300,3,0))</f>
        <v>İpek ARSLAN</v>
      </c>
      <c r="E1888" s="72">
        <f>IF(B1888="TATİL",0,IF(F1887=0,F1886+1,IF(LİSTE!$F$1=F1887,1,F1887+1)))</f>
        <v>9</v>
      </c>
      <c r="F1888" s="72">
        <f>IF(E1888=0,0,IF(LİSTE!$F$1=E1888,1,E1888+1))</f>
        <v>10</v>
      </c>
      <c r="G1888" s="72" t="str">
        <f>IFERROR(VLOOKUP(A1888,TATİLLER!$A$2:$D$30000,3,0),"TATİL DEĞİL")</f>
        <v>TATİL DEĞİL</v>
      </c>
    </row>
    <row r="1889" spans="1:7" x14ac:dyDescent="0.25">
      <c r="A1889" s="74">
        <f t="shared" si="439"/>
        <v>47842</v>
      </c>
      <c r="B1889" s="72">
        <f t="shared" si="432"/>
        <v>3</v>
      </c>
      <c r="C1889" s="72" t="str">
        <f>IF(E1889=0,"RESMİ TATİL",VLOOKUP(E1889,LİSTE!$B$7:$D$1300,3,0))</f>
        <v>Efe KARSAK</v>
      </c>
      <c r="D1889" s="72" t="str">
        <f>IF(F1889=0,"RESMİ TATİL",VLOOKUP(F1889,LİSTE!$B$7:$D$1300,3,0))</f>
        <v>Abdullah KIRBAÇ</v>
      </c>
      <c r="E1889" s="72">
        <f>IF(B1889="TATİL",0,IF(F1888=0,F1887+1,IF(LİSTE!$F$1=F1888,1,F1888+1)))</f>
        <v>11</v>
      </c>
      <c r="F1889" s="72">
        <f>IF(E1889=0,0,IF(LİSTE!$F$1=E1889,1,E1889+1))</f>
        <v>12</v>
      </c>
      <c r="G1889" s="72" t="str">
        <f>IFERROR(VLOOKUP(A1889,TATİLLER!$A$2:$D$30000,3,0),"TATİL DEĞİL")</f>
        <v>TATİL DEĞİL</v>
      </c>
    </row>
    <row r="1890" spans="1:7" x14ac:dyDescent="0.25">
      <c r="A1890" s="74">
        <f t="shared" si="439"/>
        <v>47843</v>
      </c>
      <c r="B1890" s="72">
        <f t="shared" si="432"/>
        <v>4</v>
      </c>
      <c r="C1890" s="72" t="str">
        <f>IF(E1890=0,"RESMİ TATİL",VLOOKUP(E1890,LİSTE!$B$7:$D$1300,3,0))</f>
        <v>Ümmü Defne GÜLER</v>
      </c>
      <c r="D1890" s="72" t="str">
        <f>IF(F1890=0,"RESMİ TATİL",VLOOKUP(F1890,LİSTE!$B$7:$D$1300,3,0))</f>
        <v>Şevval ÖZDAMAR</v>
      </c>
      <c r="E1890" s="72">
        <f>IF(B1890="TATİL",0,IF(F1889=0,F1888+1,IF(LİSTE!$F$1=F1889,1,F1889+1)))</f>
        <v>13</v>
      </c>
      <c r="F1890" s="72">
        <f>IF(E1890=0,0,IF(LİSTE!$F$1=E1890,1,E1890+1))</f>
        <v>14</v>
      </c>
      <c r="G1890" s="72" t="str">
        <f>IFERROR(VLOOKUP(A1890,TATİLLER!$A$2:$D$30000,3,0),"TATİL DEĞİL")</f>
        <v>TATİL DEĞİL</v>
      </c>
    </row>
    <row r="1891" spans="1:7" x14ac:dyDescent="0.25">
      <c r="A1891" s="74">
        <f t="shared" si="439"/>
        <v>47844</v>
      </c>
      <c r="B1891" s="72">
        <f t="shared" si="432"/>
        <v>5</v>
      </c>
      <c r="C1891" s="72" t="str">
        <f>IF(E1891=0,"RESMİ TATİL",VLOOKUP(E1891,LİSTE!$B$7:$D$1300,3,0))</f>
        <v>Zeynep AKDAĞ</v>
      </c>
      <c r="D1891" s="72" t="str">
        <f>IF(F1891=0,"RESMİ TATİL",VLOOKUP(F1891,LİSTE!$B$7:$D$1300,3,0))</f>
        <v>Esma ÇOKER</v>
      </c>
      <c r="E1891" s="72">
        <f>IF(B1891="TATİL",0,IF(F1890=0,F1889+1,IF(LİSTE!$F$1=F1890,1,F1890+1)))</f>
        <v>15</v>
      </c>
      <c r="F1891" s="72">
        <f>IF(E1891=0,0,IF(LİSTE!$F$1=E1891,1,E1891+1))</f>
        <v>16</v>
      </c>
      <c r="G1891" s="72" t="str">
        <f>IFERROR(VLOOKUP(A1891,TATİLLER!$A$2:$D$30000,3,0),"TATİL DEĞİL")</f>
        <v>TATİL DEĞİL</v>
      </c>
    </row>
    <row r="1892" spans="1:7" x14ac:dyDescent="0.25">
      <c r="A1892" s="74">
        <f t="shared" ref="A1892" si="440">A1891+3</f>
        <v>47847</v>
      </c>
      <c r="B1892" s="72">
        <f t="shared" si="432"/>
        <v>1</v>
      </c>
      <c r="C1892" s="72" t="str">
        <f>IF(E1892=0,"RESMİ TATİL",VLOOKUP(E1892,LİSTE!$B$7:$D$1300,3,0))</f>
        <v>Dursun Kubilay YAŞAR</v>
      </c>
      <c r="D1892" s="72" t="str">
        <f>IF(F1892=0,"RESMİ TATİL",VLOOKUP(F1892,LİSTE!$B$7:$D$1300,3,0))</f>
        <v>Zeynep Beril BAŞPINAR</v>
      </c>
      <c r="E1892" s="72">
        <f>IF(B1892="TATİL",0,IF(F1891=0,F1890+1,IF(LİSTE!$F$1=F1891,1,F1891+1)))</f>
        <v>17</v>
      </c>
      <c r="F1892" s="72">
        <f>IF(E1892=0,0,IF(LİSTE!$F$1=E1892,1,E1892+1))</f>
        <v>18</v>
      </c>
      <c r="G1892" s="72" t="str">
        <f>IFERROR(VLOOKUP(A1892,TATİLLER!$A$2:$D$30000,3,0),"TATİL DEĞİL")</f>
        <v>TATİL DEĞİL</v>
      </c>
    </row>
    <row r="1893" spans="1:7" x14ac:dyDescent="0.25">
      <c r="A1893" s="74">
        <f t="shared" si="439"/>
        <v>47848</v>
      </c>
      <c r="B1893" s="72">
        <f t="shared" si="432"/>
        <v>2</v>
      </c>
      <c r="C1893" s="72" t="str">
        <f>IF(E1893=0,"RESMİ TATİL",VLOOKUP(E1893,LİSTE!$B$7:$D$1300,3,0))</f>
        <v>Ahmet DAL</v>
      </c>
      <c r="D1893" s="72" t="str">
        <f>IF(F1893=0,"RESMİ TATİL",VLOOKUP(F1893,LİSTE!$B$7:$D$1300,3,0))</f>
        <v>Emirhan KARATAŞ</v>
      </c>
      <c r="E1893" s="72">
        <f>IF(B1893="TATİL",0,IF(F1892=0,F1891+1,IF(LİSTE!$F$1=F1892,1,F1892+1)))</f>
        <v>19</v>
      </c>
      <c r="F1893" s="72">
        <f>IF(E1893=0,0,IF(LİSTE!$F$1=E1893,1,E1893+1))</f>
        <v>20</v>
      </c>
      <c r="G1893" s="72" t="str">
        <f>IFERROR(VLOOKUP(A1893,TATİLLER!$A$2:$D$30000,3,0),"TATİL DEĞİL")</f>
        <v>TATİL DEĞİL</v>
      </c>
    </row>
    <row r="1894" spans="1:7" x14ac:dyDescent="0.25">
      <c r="A1894" s="74">
        <f t="shared" si="439"/>
        <v>47849</v>
      </c>
      <c r="B1894" s="72">
        <f t="shared" si="432"/>
        <v>3</v>
      </c>
      <c r="C1894" s="72" t="str">
        <f>IF(E1894=0,"RESMİ TATİL",VLOOKUP(E1894,LİSTE!$B$7:$D$1300,3,0))</f>
        <v>Zümra Yeter ARI</v>
      </c>
      <c r="D1894" s="72" t="str">
        <f>IF(F1894=0,"RESMİ TATİL",VLOOKUP(F1894,LİSTE!$B$7:$D$1300,3,0))</f>
        <v>Utku KARAGÖZ</v>
      </c>
      <c r="E1894" s="72">
        <f>IF(B1894="TATİL",0,IF(F1893=0,F1892+1,IF(LİSTE!$F$1=F1893,1,F1893+1)))</f>
        <v>21</v>
      </c>
      <c r="F1894" s="72">
        <f>IF(E1894=0,0,IF(LİSTE!$F$1=E1894,1,E1894+1))</f>
        <v>22</v>
      </c>
      <c r="G1894" s="72" t="str">
        <f>IFERROR(VLOOKUP(A1894,TATİLLER!$A$2:$D$30000,3,0),"TATİL DEĞİL")</f>
        <v>TATİL DEĞİL</v>
      </c>
    </row>
    <row r="1895" spans="1:7" x14ac:dyDescent="0.25">
      <c r="A1895" s="74">
        <f t="shared" si="439"/>
        <v>47850</v>
      </c>
      <c r="B1895" s="72">
        <f t="shared" si="432"/>
        <v>4</v>
      </c>
      <c r="C1895" s="72" t="str">
        <f>IF(E1895=0,"RESMİ TATİL",VLOOKUP(E1895,LİSTE!$B$7:$D$1300,3,0))</f>
        <v>Feyza Zümra AVCIOĞLU</v>
      </c>
      <c r="D1895" s="72" t="str">
        <f>IF(F1895=0,"RESMİ TATİL",VLOOKUP(F1895,LİSTE!$B$7:$D$1300,3,0))</f>
        <v>Yusuf Ali TABUR</v>
      </c>
      <c r="E1895" s="72">
        <f>IF(B1895="TATİL",0,IF(F1894=0,F1893+1,IF(LİSTE!$F$1=F1894,1,F1894+1)))</f>
        <v>23</v>
      </c>
      <c r="F1895" s="72">
        <f>IF(E1895=0,0,IF(LİSTE!$F$1=E1895,1,E1895+1))</f>
        <v>24</v>
      </c>
      <c r="G1895" s="72" t="str">
        <f>IFERROR(VLOOKUP(A1895,TATİLLER!$A$2:$D$30000,3,0),"TATİL DEĞİL")</f>
        <v>TATİL DEĞİL</v>
      </c>
    </row>
    <row r="1896" spans="1:7" x14ac:dyDescent="0.25">
      <c r="A1896" s="74">
        <f t="shared" si="439"/>
        <v>47851</v>
      </c>
      <c r="B1896" s="72">
        <f t="shared" si="432"/>
        <v>5</v>
      </c>
      <c r="C1896" s="72" t="str">
        <f>IF(E1896=0,"RESMİ TATİL",VLOOKUP(E1896,LİSTE!$B$7:$D$1300,3,0))</f>
        <v>Irmak UTEBAY</v>
      </c>
      <c r="D1896" s="72" t="str">
        <f>IF(F1896=0,"RESMİ TATİL",VLOOKUP(F1896,LİSTE!$B$7:$D$1300,3,0))</f>
        <v>Kerem AKKOÇ</v>
      </c>
      <c r="E1896" s="72">
        <f>IF(B1896="TATİL",0,IF(F1895=0,F1894+1,IF(LİSTE!$F$1=F1895,1,F1895+1)))</f>
        <v>25</v>
      </c>
      <c r="F1896" s="72">
        <f>IF(E1896=0,0,IF(LİSTE!$F$1=E1896,1,E1896+1))</f>
        <v>26</v>
      </c>
      <c r="G1896" s="72" t="str">
        <f>IFERROR(VLOOKUP(A1896,TATİLLER!$A$2:$D$30000,3,0),"TATİL DEĞİL")</f>
        <v>TATİL DEĞİL</v>
      </c>
    </row>
    <row r="1897" spans="1:7" x14ac:dyDescent="0.25">
      <c r="A1897" s="74">
        <f t="shared" ref="A1897" si="441">A1896+3</f>
        <v>47854</v>
      </c>
      <c r="B1897" s="72">
        <f t="shared" si="432"/>
        <v>1</v>
      </c>
      <c r="C1897" s="72" t="str">
        <f>IF(E1897=0,"RESMİ TATİL",VLOOKUP(E1897,LİSTE!$B$7:$D$1300,3,0))</f>
        <v>Elçin Ayşe ELMAS</v>
      </c>
      <c r="D1897" s="72" t="str">
        <f>IF(F1897=0,"RESMİ TATİL",VLOOKUP(F1897,LİSTE!$B$7:$D$1300,3,0))</f>
        <v>Muhammed YILDIZDAĞ</v>
      </c>
      <c r="E1897" s="72">
        <f>IF(B1897="TATİL",0,IF(F1896=0,F1895+1,IF(LİSTE!$F$1=F1896,1,F1896+1)))</f>
        <v>27</v>
      </c>
      <c r="F1897" s="72">
        <f>IF(E1897=0,0,IF(LİSTE!$F$1=E1897,1,E1897+1))</f>
        <v>28</v>
      </c>
      <c r="G1897" s="72" t="str">
        <f>IFERROR(VLOOKUP(A1897,TATİLLER!$A$2:$D$30000,3,0),"TATİL DEĞİL")</f>
        <v>TATİL DEĞİL</v>
      </c>
    </row>
    <row r="1898" spans="1:7" x14ac:dyDescent="0.25">
      <c r="A1898" s="74">
        <f t="shared" si="439"/>
        <v>47855</v>
      </c>
      <c r="B1898" s="72">
        <f t="shared" si="432"/>
        <v>2</v>
      </c>
      <c r="C1898" s="72" t="str">
        <f>IF(E1898=0,"RESMİ TATİL",VLOOKUP(E1898,LİSTE!$B$7:$D$1300,3,0))</f>
        <v>Nisa Nur SANCAR</v>
      </c>
      <c r="D1898" s="72" t="str">
        <f>IF(F1898=0,"RESMİ TATİL",VLOOKUP(F1898,LİSTE!$B$7:$D$1300,3,0))</f>
        <v>Esila ÇETİN</v>
      </c>
      <c r="E1898" s="72">
        <f>IF(B1898="TATİL",0,IF(F1897=0,F1896+1,IF(LİSTE!$F$1=F1897,1,F1897+1)))</f>
        <v>1</v>
      </c>
      <c r="F1898" s="72">
        <f>IF(E1898=0,0,IF(LİSTE!$F$1=E1898,1,E1898+1))</f>
        <v>2</v>
      </c>
      <c r="G1898" s="72" t="str">
        <f>IFERROR(VLOOKUP(A1898,TATİLLER!$A$2:$D$30000,3,0),"TATİL DEĞİL")</f>
        <v>TATİL DEĞİL</v>
      </c>
    </row>
    <row r="1899" spans="1:7" x14ac:dyDescent="0.25">
      <c r="A1899" s="74">
        <f t="shared" si="439"/>
        <v>47856</v>
      </c>
      <c r="B1899" s="72">
        <f t="shared" si="432"/>
        <v>3</v>
      </c>
      <c r="C1899" s="72" t="str">
        <f>IF(E1899=0,"RESMİ TATİL",VLOOKUP(E1899,LİSTE!$B$7:$D$1300,3,0))</f>
        <v>Zeynep Sevde TOPUZ</v>
      </c>
      <c r="D1899" s="72" t="str">
        <f>IF(F1899=0,"RESMİ TATİL",VLOOKUP(F1899,LİSTE!$B$7:$D$1300,3,0))</f>
        <v>Ömer Asaf KADAŞ</v>
      </c>
      <c r="E1899" s="72">
        <f>IF(B1899="TATİL",0,IF(F1898=0,F1897+1,IF(LİSTE!$F$1=F1898,1,F1898+1)))</f>
        <v>3</v>
      </c>
      <c r="F1899" s="72">
        <f>IF(E1899=0,0,IF(LİSTE!$F$1=E1899,1,E1899+1))</f>
        <v>4</v>
      </c>
      <c r="G1899" s="72" t="str">
        <f>IFERROR(VLOOKUP(A1899,TATİLLER!$A$2:$D$30000,3,0),"TATİL DEĞİL")</f>
        <v>TATİL DEĞİL</v>
      </c>
    </row>
    <row r="1900" spans="1:7" x14ac:dyDescent="0.25">
      <c r="A1900" s="74">
        <f t="shared" si="439"/>
        <v>47857</v>
      </c>
      <c r="B1900" s="72">
        <f t="shared" si="432"/>
        <v>4</v>
      </c>
      <c r="C1900" s="72" t="str">
        <f>IF(E1900=0,"RESMİ TATİL",VLOOKUP(E1900,LİSTE!$B$7:$D$1300,3,0))</f>
        <v>Ramazan Baran ADIGÜZEL</v>
      </c>
      <c r="D1900" s="72" t="str">
        <f>IF(F1900=0,"RESMİ TATİL",VLOOKUP(F1900,LİSTE!$B$7:$D$1300,3,0))</f>
        <v>Bahar AKGÜN</v>
      </c>
      <c r="E1900" s="72">
        <f>IF(B1900="TATİL",0,IF(F1899=0,F1898+1,IF(LİSTE!$F$1=F1899,1,F1899+1)))</f>
        <v>5</v>
      </c>
      <c r="F1900" s="72">
        <f>IF(E1900=0,0,IF(LİSTE!$F$1=E1900,1,E1900+1))</f>
        <v>6</v>
      </c>
      <c r="G1900" s="72" t="str">
        <f>IFERROR(VLOOKUP(A1900,TATİLLER!$A$2:$D$30000,3,0),"TATİL DEĞİL")</f>
        <v>TATİL DEĞİL</v>
      </c>
    </row>
    <row r="1901" spans="1:7" x14ac:dyDescent="0.25">
      <c r="A1901" s="74">
        <f t="shared" si="439"/>
        <v>47858</v>
      </c>
      <c r="B1901" s="72">
        <f t="shared" si="432"/>
        <v>5</v>
      </c>
      <c r="C1901" s="72" t="str">
        <f>IF(E1901=0,"RESMİ TATİL",VLOOKUP(E1901,LİSTE!$B$7:$D$1300,3,0))</f>
        <v>Ömer AKGÜL</v>
      </c>
      <c r="D1901" s="72" t="str">
        <f>IF(F1901=0,"RESMİ TATİL",VLOOKUP(F1901,LİSTE!$B$7:$D$1300,3,0))</f>
        <v>Muharrem EFE TANRIVERDİ</v>
      </c>
      <c r="E1901" s="72">
        <f>IF(B1901="TATİL",0,IF(F1900=0,F1899+1,IF(LİSTE!$F$1=F1900,1,F1900+1)))</f>
        <v>7</v>
      </c>
      <c r="F1901" s="72">
        <f>IF(E1901=0,0,IF(LİSTE!$F$1=E1901,1,E1901+1))</f>
        <v>8</v>
      </c>
      <c r="G1901" s="72" t="str">
        <f>IFERROR(VLOOKUP(A1901,TATİLLER!$A$2:$D$30000,3,0),"TATİL DEĞİL")</f>
        <v>TATİL DEĞİL</v>
      </c>
    </row>
    <row r="1902" spans="1:7" x14ac:dyDescent="0.25">
      <c r="A1902" s="74">
        <f t="shared" ref="A1902" si="442">A1901+3</f>
        <v>47861</v>
      </c>
      <c r="B1902" s="72">
        <f t="shared" si="432"/>
        <v>1</v>
      </c>
      <c r="C1902" s="72" t="str">
        <f>IF(E1902=0,"RESMİ TATİL",VLOOKUP(E1902,LİSTE!$B$7:$D$1300,3,0))</f>
        <v>Anıl DOĞAN</v>
      </c>
      <c r="D1902" s="72" t="str">
        <f>IF(F1902=0,"RESMİ TATİL",VLOOKUP(F1902,LİSTE!$B$7:$D$1300,3,0))</f>
        <v>İpek ARSLAN</v>
      </c>
      <c r="E1902" s="72">
        <f>IF(B1902="TATİL",0,IF(F1901=0,F1900+1,IF(LİSTE!$F$1=F1901,1,F1901+1)))</f>
        <v>9</v>
      </c>
      <c r="F1902" s="72">
        <f>IF(E1902=0,0,IF(LİSTE!$F$1=E1902,1,E1902+1))</f>
        <v>10</v>
      </c>
      <c r="G1902" s="72" t="str">
        <f>IFERROR(VLOOKUP(A1902,TATİLLER!$A$2:$D$30000,3,0),"TATİL DEĞİL")</f>
        <v>TATİL DEĞİL</v>
      </c>
    </row>
    <row r="1903" spans="1:7" x14ac:dyDescent="0.25">
      <c r="A1903" s="74">
        <f t="shared" si="439"/>
        <v>47862</v>
      </c>
      <c r="B1903" s="72">
        <f t="shared" si="432"/>
        <v>2</v>
      </c>
      <c r="C1903" s="72" t="str">
        <f>IF(E1903=0,"RESMİ TATİL",VLOOKUP(E1903,LİSTE!$B$7:$D$1300,3,0))</f>
        <v>Efe KARSAK</v>
      </c>
      <c r="D1903" s="72" t="str">
        <f>IF(F1903=0,"RESMİ TATİL",VLOOKUP(F1903,LİSTE!$B$7:$D$1300,3,0))</f>
        <v>Abdullah KIRBAÇ</v>
      </c>
      <c r="E1903" s="72">
        <f>IF(B1903="TATİL",0,IF(F1902=0,F1901+1,IF(LİSTE!$F$1=F1902,1,F1902+1)))</f>
        <v>11</v>
      </c>
      <c r="F1903" s="72">
        <f>IF(E1903=0,0,IF(LİSTE!$F$1=E1903,1,E1903+1))</f>
        <v>12</v>
      </c>
      <c r="G1903" s="72" t="str">
        <f>IFERROR(VLOOKUP(A1903,TATİLLER!$A$2:$D$30000,3,0),"TATİL DEĞİL")</f>
        <v>TATİL DEĞİL</v>
      </c>
    </row>
    <row r="1904" spans="1:7" x14ac:dyDescent="0.25">
      <c r="A1904" s="74">
        <f t="shared" si="439"/>
        <v>47863</v>
      </c>
      <c r="B1904" s="72">
        <f t="shared" si="432"/>
        <v>3</v>
      </c>
      <c r="C1904" s="72" t="str">
        <f>IF(E1904=0,"RESMİ TATİL",VLOOKUP(E1904,LİSTE!$B$7:$D$1300,3,0))</f>
        <v>Ümmü Defne GÜLER</v>
      </c>
      <c r="D1904" s="72" t="str">
        <f>IF(F1904=0,"RESMİ TATİL",VLOOKUP(F1904,LİSTE!$B$7:$D$1300,3,0))</f>
        <v>Şevval ÖZDAMAR</v>
      </c>
      <c r="E1904" s="72">
        <f>IF(B1904="TATİL",0,IF(F1903=0,F1902+1,IF(LİSTE!$F$1=F1903,1,F1903+1)))</f>
        <v>13</v>
      </c>
      <c r="F1904" s="72">
        <f>IF(E1904=0,0,IF(LİSTE!$F$1=E1904,1,E1904+1))</f>
        <v>14</v>
      </c>
      <c r="G1904" s="72" t="str">
        <f>IFERROR(VLOOKUP(A1904,TATİLLER!$A$2:$D$30000,3,0),"TATİL DEĞİL")</f>
        <v>TATİL DEĞİL</v>
      </c>
    </row>
    <row r="1905" spans="1:7" x14ac:dyDescent="0.25">
      <c r="A1905" s="74">
        <f t="shared" si="439"/>
        <v>47864</v>
      </c>
      <c r="B1905" s="72">
        <f t="shared" si="432"/>
        <v>4</v>
      </c>
      <c r="C1905" s="72" t="str">
        <f>IF(E1905=0,"RESMİ TATİL",VLOOKUP(E1905,LİSTE!$B$7:$D$1300,3,0))</f>
        <v>Zeynep AKDAĞ</v>
      </c>
      <c r="D1905" s="72" t="str">
        <f>IF(F1905=0,"RESMİ TATİL",VLOOKUP(F1905,LİSTE!$B$7:$D$1300,3,0))</f>
        <v>Esma ÇOKER</v>
      </c>
      <c r="E1905" s="72">
        <f>IF(B1905="TATİL",0,IF(F1904=0,F1903+1,IF(LİSTE!$F$1=F1904,1,F1904+1)))</f>
        <v>15</v>
      </c>
      <c r="F1905" s="72">
        <f>IF(E1905=0,0,IF(LİSTE!$F$1=E1905,1,E1905+1))</f>
        <v>16</v>
      </c>
      <c r="G1905" s="72" t="str">
        <f>IFERROR(VLOOKUP(A1905,TATİLLER!$A$2:$D$30000,3,0),"TATİL DEĞİL")</f>
        <v>TATİL DEĞİL</v>
      </c>
    </row>
    <row r="1906" spans="1:7" x14ac:dyDescent="0.25">
      <c r="A1906" s="74">
        <f t="shared" si="439"/>
        <v>47865</v>
      </c>
      <c r="B1906" s="72">
        <f t="shared" si="432"/>
        <v>5</v>
      </c>
      <c r="C1906" s="72" t="str">
        <f>IF(E1906=0,"RESMİ TATİL",VLOOKUP(E1906,LİSTE!$B$7:$D$1300,3,0))</f>
        <v>Dursun Kubilay YAŞAR</v>
      </c>
      <c r="D1906" s="72" t="str">
        <f>IF(F1906=0,"RESMİ TATİL",VLOOKUP(F1906,LİSTE!$B$7:$D$1300,3,0))</f>
        <v>Zeynep Beril BAŞPINAR</v>
      </c>
      <c r="E1906" s="72">
        <f>IF(B1906="TATİL",0,IF(F1905=0,F1904+1,IF(LİSTE!$F$1=F1905,1,F1905+1)))</f>
        <v>17</v>
      </c>
      <c r="F1906" s="72">
        <f>IF(E1906=0,0,IF(LİSTE!$F$1=E1906,1,E1906+1))</f>
        <v>18</v>
      </c>
      <c r="G1906" s="72" t="str">
        <f>IFERROR(VLOOKUP(A1906,TATİLLER!$A$2:$D$30000,3,0),"TATİL DEĞİL")</f>
        <v>TATİL DEĞİL</v>
      </c>
    </row>
    <row r="1907" spans="1:7" x14ac:dyDescent="0.25">
      <c r="A1907" s="74">
        <f t="shared" ref="A1907" si="443">A1906+3</f>
        <v>47868</v>
      </c>
      <c r="B1907" s="72">
        <f t="shared" si="432"/>
        <v>1</v>
      </c>
      <c r="C1907" s="72" t="str">
        <f>IF(E1907=0,"RESMİ TATİL",VLOOKUP(E1907,LİSTE!$B$7:$D$1300,3,0))</f>
        <v>Ahmet DAL</v>
      </c>
      <c r="D1907" s="72" t="str">
        <f>IF(F1907=0,"RESMİ TATİL",VLOOKUP(F1907,LİSTE!$B$7:$D$1300,3,0))</f>
        <v>Emirhan KARATAŞ</v>
      </c>
      <c r="E1907" s="72">
        <f>IF(B1907="TATİL",0,IF(F1906=0,F1905+1,IF(LİSTE!$F$1=F1906,1,F1906+1)))</f>
        <v>19</v>
      </c>
      <c r="F1907" s="72">
        <f>IF(E1907=0,0,IF(LİSTE!$F$1=E1907,1,E1907+1))</f>
        <v>20</v>
      </c>
      <c r="G1907" s="72" t="str">
        <f>IFERROR(VLOOKUP(A1907,TATİLLER!$A$2:$D$30000,3,0),"TATİL DEĞİL")</f>
        <v>TATİL DEĞİL</v>
      </c>
    </row>
    <row r="1908" spans="1:7" x14ac:dyDescent="0.25">
      <c r="A1908" s="74">
        <f t="shared" si="439"/>
        <v>47869</v>
      </c>
      <c r="B1908" s="72">
        <f t="shared" si="432"/>
        <v>2</v>
      </c>
      <c r="C1908" s="72" t="str">
        <f>IF(E1908=0,"RESMİ TATİL",VLOOKUP(E1908,LİSTE!$B$7:$D$1300,3,0))</f>
        <v>Zümra Yeter ARI</v>
      </c>
      <c r="D1908" s="72" t="str">
        <f>IF(F1908=0,"RESMİ TATİL",VLOOKUP(F1908,LİSTE!$B$7:$D$1300,3,0))</f>
        <v>Utku KARAGÖZ</v>
      </c>
      <c r="E1908" s="72">
        <f>IF(B1908="TATİL",0,IF(F1907=0,F1906+1,IF(LİSTE!$F$1=F1907,1,F1907+1)))</f>
        <v>21</v>
      </c>
      <c r="F1908" s="72">
        <f>IF(E1908=0,0,IF(LİSTE!$F$1=E1908,1,E1908+1))</f>
        <v>22</v>
      </c>
      <c r="G1908" s="72" t="str">
        <f>IFERROR(VLOOKUP(A1908,TATİLLER!$A$2:$D$30000,3,0),"TATİL DEĞİL")</f>
        <v>TATİL DEĞİL</v>
      </c>
    </row>
    <row r="1909" spans="1:7" x14ac:dyDescent="0.25">
      <c r="A1909" s="74">
        <f t="shared" si="439"/>
        <v>47870</v>
      </c>
      <c r="B1909" s="72">
        <f t="shared" si="432"/>
        <v>3</v>
      </c>
      <c r="C1909" s="72" t="str">
        <f>IF(E1909=0,"RESMİ TATİL",VLOOKUP(E1909,LİSTE!$B$7:$D$1300,3,0))</f>
        <v>Feyza Zümra AVCIOĞLU</v>
      </c>
      <c r="D1909" s="72" t="str">
        <f>IF(F1909=0,"RESMİ TATİL",VLOOKUP(F1909,LİSTE!$B$7:$D$1300,3,0))</f>
        <v>Yusuf Ali TABUR</v>
      </c>
      <c r="E1909" s="72">
        <f>IF(B1909="TATİL",0,IF(F1908=0,F1907+1,IF(LİSTE!$F$1=F1908,1,F1908+1)))</f>
        <v>23</v>
      </c>
      <c r="F1909" s="72">
        <f>IF(E1909=0,0,IF(LİSTE!$F$1=E1909,1,E1909+1))</f>
        <v>24</v>
      </c>
      <c r="G1909" s="72" t="str">
        <f>IFERROR(VLOOKUP(A1909,TATİLLER!$A$2:$D$30000,3,0),"TATİL DEĞİL")</f>
        <v>TATİL DEĞİL</v>
      </c>
    </row>
    <row r="1910" spans="1:7" x14ac:dyDescent="0.25">
      <c r="A1910" s="74">
        <f t="shared" si="439"/>
        <v>47871</v>
      </c>
      <c r="B1910" s="72">
        <f t="shared" si="432"/>
        <v>4</v>
      </c>
      <c r="C1910" s="72" t="str">
        <f>IF(E1910=0,"RESMİ TATİL",VLOOKUP(E1910,LİSTE!$B$7:$D$1300,3,0))</f>
        <v>Irmak UTEBAY</v>
      </c>
      <c r="D1910" s="72" t="str">
        <f>IF(F1910=0,"RESMİ TATİL",VLOOKUP(F1910,LİSTE!$B$7:$D$1300,3,0))</f>
        <v>Kerem AKKOÇ</v>
      </c>
      <c r="E1910" s="72">
        <f>IF(B1910="TATİL",0,IF(F1909=0,F1908+1,IF(LİSTE!$F$1=F1909,1,F1909+1)))</f>
        <v>25</v>
      </c>
      <c r="F1910" s="72">
        <f>IF(E1910=0,0,IF(LİSTE!$F$1=E1910,1,E1910+1))</f>
        <v>26</v>
      </c>
      <c r="G1910" s="72" t="str">
        <f>IFERROR(VLOOKUP(A1910,TATİLLER!$A$2:$D$30000,3,0),"TATİL DEĞİL")</f>
        <v>TATİL DEĞİL</v>
      </c>
    </row>
    <row r="1911" spans="1:7" x14ac:dyDescent="0.25">
      <c r="A1911" s="74">
        <f t="shared" si="439"/>
        <v>47872</v>
      </c>
      <c r="B1911" s="72">
        <f t="shared" si="432"/>
        <v>5</v>
      </c>
      <c r="C1911" s="72" t="str">
        <f>IF(E1911=0,"RESMİ TATİL",VLOOKUP(E1911,LİSTE!$B$7:$D$1300,3,0))</f>
        <v>Elçin Ayşe ELMAS</v>
      </c>
      <c r="D1911" s="72" t="str">
        <f>IF(F1911=0,"RESMİ TATİL",VLOOKUP(F1911,LİSTE!$B$7:$D$1300,3,0))</f>
        <v>Muhammed YILDIZDAĞ</v>
      </c>
      <c r="E1911" s="72">
        <f>IF(B1911="TATİL",0,IF(F1910=0,F1909+1,IF(LİSTE!$F$1=F1910,1,F1910+1)))</f>
        <v>27</v>
      </c>
      <c r="F1911" s="72">
        <f>IF(E1911=0,0,IF(LİSTE!$F$1=E1911,1,E1911+1))</f>
        <v>28</v>
      </c>
      <c r="G1911" s="72" t="str">
        <f>IFERROR(VLOOKUP(A1911,TATİLLER!$A$2:$D$30000,3,0),"TATİL DEĞİL")</f>
        <v>TATİL DEĞİL</v>
      </c>
    </row>
    <row r="1912" spans="1:7" x14ac:dyDescent="0.25">
      <c r="A1912" s="74">
        <f t="shared" ref="A1912" si="444">A1911+3</f>
        <v>47875</v>
      </c>
      <c r="B1912" s="72">
        <f t="shared" si="432"/>
        <v>1</v>
      </c>
      <c r="C1912" s="72" t="str">
        <f>IF(E1912=0,"RESMİ TATİL",VLOOKUP(E1912,LİSTE!$B$7:$D$1300,3,0))</f>
        <v>Nisa Nur SANCAR</v>
      </c>
      <c r="D1912" s="72" t="str">
        <f>IF(F1912=0,"RESMİ TATİL",VLOOKUP(F1912,LİSTE!$B$7:$D$1300,3,0))</f>
        <v>Esila ÇETİN</v>
      </c>
      <c r="E1912" s="72">
        <f>IF(B1912="TATİL",0,IF(F1911=0,F1910+1,IF(LİSTE!$F$1=F1911,1,F1911+1)))</f>
        <v>1</v>
      </c>
      <c r="F1912" s="72">
        <f>IF(E1912=0,0,IF(LİSTE!$F$1=E1912,1,E1912+1))</f>
        <v>2</v>
      </c>
      <c r="G1912" s="72" t="str">
        <f>IFERROR(VLOOKUP(A1912,TATİLLER!$A$2:$D$30000,3,0),"TATİL DEĞİL")</f>
        <v>TATİL DEĞİL</v>
      </c>
    </row>
    <row r="1913" spans="1:7" x14ac:dyDescent="0.25">
      <c r="A1913" s="74">
        <f t="shared" si="439"/>
        <v>47876</v>
      </c>
      <c r="B1913" s="72">
        <f t="shared" si="432"/>
        <v>2</v>
      </c>
      <c r="C1913" s="72" t="str">
        <f>IF(E1913=0,"RESMİ TATİL",VLOOKUP(E1913,LİSTE!$B$7:$D$1300,3,0))</f>
        <v>Zeynep Sevde TOPUZ</v>
      </c>
      <c r="D1913" s="72" t="str">
        <f>IF(F1913=0,"RESMİ TATİL",VLOOKUP(F1913,LİSTE!$B$7:$D$1300,3,0))</f>
        <v>Ömer Asaf KADAŞ</v>
      </c>
      <c r="E1913" s="72">
        <f>IF(B1913="TATİL",0,IF(F1912=0,F1911+1,IF(LİSTE!$F$1=F1912,1,F1912+1)))</f>
        <v>3</v>
      </c>
      <c r="F1913" s="72">
        <f>IF(E1913=0,0,IF(LİSTE!$F$1=E1913,1,E1913+1))</f>
        <v>4</v>
      </c>
      <c r="G1913" s="72" t="str">
        <f>IFERROR(VLOOKUP(A1913,TATİLLER!$A$2:$D$30000,3,0),"TATİL DEĞİL")</f>
        <v>TATİL DEĞİL</v>
      </c>
    </row>
    <row r="1914" spans="1:7" x14ac:dyDescent="0.25">
      <c r="A1914" s="74">
        <f t="shared" si="439"/>
        <v>47877</v>
      </c>
      <c r="B1914" s="72">
        <f t="shared" si="432"/>
        <v>3</v>
      </c>
      <c r="C1914" s="72" t="str">
        <f>IF(E1914=0,"RESMİ TATİL",VLOOKUP(E1914,LİSTE!$B$7:$D$1300,3,0))</f>
        <v>Ramazan Baran ADIGÜZEL</v>
      </c>
      <c r="D1914" s="72" t="str">
        <f>IF(F1914=0,"RESMİ TATİL",VLOOKUP(F1914,LİSTE!$B$7:$D$1300,3,0))</f>
        <v>Bahar AKGÜN</v>
      </c>
      <c r="E1914" s="72">
        <f>IF(B1914="TATİL",0,IF(F1913=0,F1912+1,IF(LİSTE!$F$1=F1913,1,F1913+1)))</f>
        <v>5</v>
      </c>
      <c r="F1914" s="72">
        <f>IF(E1914=0,0,IF(LİSTE!$F$1=E1914,1,E1914+1))</f>
        <v>6</v>
      </c>
      <c r="G1914" s="72" t="str">
        <f>IFERROR(VLOOKUP(A1914,TATİLLER!$A$2:$D$30000,3,0),"TATİL DEĞİL")</f>
        <v>TATİL DEĞİL</v>
      </c>
    </row>
    <row r="1915" spans="1:7" x14ac:dyDescent="0.25">
      <c r="A1915" s="74">
        <f t="shared" si="439"/>
        <v>47878</v>
      </c>
      <c r="B1915" s="72">
        <f t="shared" si="432"/>
        <v>4</v>
      </c>
      <c r="C1915" s="72" t="str">
        <f>IF(E1915=0,"RESMİ TATİL",VLOOKUP(E1915,LİSTE!$B$7:$D$1300,3,0))</f>
        <v>Ömer AKGÜL</v>
      </c>
      <c r="D1915" s="72" t="str">
        <f>IF(F1915=0,"RESMİ TATİL",VLOOKUP(F1915,LİSTE!$B$7:$D$1300,3,0))</f>
        <v>Muharrem EFE TANRIVERDİ</v>
      </c>
      <c r="E1915" s="72">
        <f>IF(B1915="TATİL",0,IF(F1914=0,F1913+1,IF(LİSTE!$F$1=F1914,1,F1914+1)))</f>
        <v>7</v>
      </c>
      <c r="F1915" s="72">
        <f>IF(E1915=0,0,IF(LİSTE!$F$1=E1915,1,E1915+1))</f>
        <v>8</v>
      </c>
      <c r="G1915" s="72" t="str">
        <f>IFERROR(VLOOKUP(A1915,TATİLLER!$A$2:$D$30000,3,0),"TATİL DEĞİL")</f>
        <v>TATİL DEĞİL</v>
      </c>
    </row>
    <row r="1916" spans="1:7" x14ac:dyDescent="0.25">
      <c r="A1916" s="74">
        <f t="shared" si="439"/>
        <v>47879</v>
      </c>
      <c r="B1916" s="72">
        <f t="shared" si="432"/>
        <v>5</v>
      </c>
      <c r="C1916" s="72" t="str">
        <f>IF(E1916=0,"RESMİ TATİL",VLOOKUP(E1916,LİSTE!$B$7:$D$1300,3,0))</f>
        <v>Anıl DOĞAN</v>
      </c>
      <c r="D1916" s="72" t="str">
        <f>IF(F1916=0,"RESMİ TATİL",VLOOKUP(F1916,LİSTE!$B$7:$D$1300,3,0))</f>
        <v>İpek ARSLAN</v>
      </c>
      <c r="E1916" s="72">
        <f>IF(B1916="TATİL",0,IF(F1915=0,F1914+1,IF(LİSTE!$F$1=F1915,1,F1915+1)))</f>
        <v>9</v>
      </c>
      <c r="F1916" s="72">
        <f>IF(E1916=0,0,IF(LİSTE!$F$1=E1916,1,E1916+1))</f>
        <v>10</v>
      </c>
      <c r="G1916" s="72" t="str">
        <f>IFERROR(VLOOKUP(A1916,TATİLLER!$A$2:$D$30000,3,0),"TATİL DEĞİL")</f>
        <v>TATİL DEĞİL</v>
      </c>
    </row>
    <row r="1917" spans="1:7" x14ac:dyDescent="0.25">
      <c r="A1917" s="74">
        <f t="shared" ref="A1917" si="445">A1916+3</f>
        <v>47882</v>
      </c>
      <c r="B1917" s="72">
        <f t="shared" si="432"/>
        <v>1</v>
      </c>
      <c r="C1917" s="72" t="str">
        <f>IF(E1917=0,"RESMİ TATİL",VLOOKUP(E1917,LİSTE!$B$7:$D$1300,3,0))</f>
        <v>Efe KARSAK</v>
      </c>
      <c r="D1917" s="72" t="str">
        <f>IF(F1917=0,"RESMİ TATİL",VLOOKUP(F1917,LİSTE!$B$7:$D$1300,3,0))</f>
        <v>Abdullah KIRBAÇ</v>
      </c>
      <c r="E1917" s="72">
        <f>IF(B1917="TATİL",0,IF(F1916=0,F1915+1,IF(LİSTE!$F$1=F1916,1,F1916+1)))</f>
        <v>11</v>
      </c>
      <c r="F1917" s="72">
        <f>IF(E1917=0,0,IF(LİSTE!$F$1=E1917,1,E1917+1))</f>
        <v>12</v>
      </c>
      <c r="G1917" s="72" t="str">
        <f>IFERROR(VLOOKUP(A1917,TATİLLER!$A$2:$D$30000,3,0),"TATİL DEĞİL")</f>
        <v>TATİL DEĞİL</v>
      </c>
    </row>
    <row r="1918" spans="1:7" x14ac:dyDescent="0.25">
      <c r="A1918" s="74">
        <f t="shared" si="439"/>
        <v>47883</v>
      </c>
      <c r="B1918" s="72">
        <f t="shared" si="432"/>
        <v>2</v>
      </c>
      <c r="C1918" s="72" t="str">
        <f>IF(E1918=0,"RESMİ TATİL",VLOOKUP(E1918,LİSTE!$B$7:$D$1300,3,0))</f>
        <v>Ümmü Defne GÜLER</v>
      </c>
      <c r="D1918" s="72" t="str">
        <f>IF(F1918=0,"RESMİ TATİL",VLOOKUP(F1918,LİSTE!$B$7:$D$1300,3,0))</f>
        <v>Şevval ÖZDAMAR</v>
      </c>
      <c r="E1918" s="72">
        <f>IF(B1918="TATİL",0,IF(F1917=0,F1916+1,IF(LİSTE!$F$1=F1917,1,F1917+1)))</f>
        <v>13</v>
      </c>
      <c r="F1918" s="72">
        <f>IF(E1918=0,0,IF(LİSTE!$F$1=E1918,1,E1918+1))</f>
        <v>14</v>
      </c>
      <c r="G1918" s="72" t="str">
        <f>IFERROR(VLOOKUP(A1918,TATİLLER!$A$2:$D$30000,3,0),"TATİL DEĞİL")</f>
        <v>TATİL DEĞİL</v>
      </c>
    </row>
    <row r="1919" spans="1:7" x14ac:dyDescent="0.25">
      <c r="A1919" s="74">
        <f t="shared" si="439"/>
        <v>47884</v>
      </c>
      <c r="B1919" s="72">
        <f t="shared" si="432"/>
        <v>3</v>
      </c>
      <c r="C1919" s="72" t="str">
        <f>IF(E1919=0,"RESMİ TATİL",VLOOKUP(E1919,LİSTE!$B$7:$D$1300,3,0))</f>
        <v>Zeynep AKDAĞ</v>
      </c>
      <c r="D1919" s="72" t="str">
        <f>IF(F1919=0,"RESMİ TATİL",VLOOKUP(F1919,LİSTE!$B$7:$D$1300,3,0))</f>
        <v>Esma ÇOKER</v>
      </c>
      <c r="E1919" s="72">
        <f>IF(B1919="TATİL",0,IF(F1918=0,F1917+1,IF(LİSTE!$F$1=F1918,1,F1918+1)))</f>
        <v>15</v>
      </c>
      <c r="F1919" s="72">
        <f>IF(E1919=0,0,IF(LİSTE!$F$1=E1919,1,E1919+1))</f>
        <v>16</v>
      </c>
      <c r="G1919" s="72" t="str">
        <f>IFERROR(VLOOKUP(A1919,TATİLLER!$A$2:$D$30000,3,0),"TATİL DEĞİL")</f>
        <v>TATİL DEĞİL</v>
      </c>
    </row>
    <row r="1920" spans="1:7" x14ac:dyDescent="0.25">
      <c r="A1920" s="74">
        <f t="shared" si="439"/>
        <v>47885</v>
      </c>
      <c r="B1920" s="72">
        <f t="shared" si="432"/>
        <v>4</v>
      </c>
      <c r="C1920" s="72" t="str">
        <f>IF(E1920=0,"RESMİ TATİL",VLOOKUP(E1920,LİSTE!$B$7:$D$1300,3,0))</f>
        <v>Dursun Kubilay YAŞAR</v>
      </c>
      <c r="D1920" s="72" t="str">
        <f>IF(F1920=0,"RESMİ TATİL",VLOOKUP(F1920,LİSTE!$B$7:$D$1300,3,0))</f>
        <v>Zeynep Beril BAŞPINAR</v>
      </c>
      <c r="E1920" s="72">
        <f>IF(B1920="TATİL",0,IF(F1919=0,F1918+1,IF(LİSTE!$F$1=F1919,1,F1919+1)))</f>
        <v>17</v>
      </c>
      <c r="F1920" s="72">
        <f>IF(E1920=0,0,IF(LİSTE!$F$1=E1920,1,E1920+1))</f>
        <v>18</v>
      </c>
      <c r="G1920" s="72" t="str">
        <f>IFERROR(VLOOKUP(A1920,TATİLLER!$A$2:$D$30000,3,0),"TATİL DEĞİL")</f>
        <v>TATİL DEĞİL</v>
      </c>
    </row>
    <row r="1921" spans="1:7" x14ac:dyDescent="0.25">
      <c r="A1921" s="74">
        <f t="shared" si="439"/>
        <v>47886</v>
      </c>
      <c r="B1921" s="72">
        <f t="shared" si="432"/>
        <v>5</v>
      </c>
      <c r="C1921" s="72" t="str">
        <f>IF(E1921=0,"RESMİ TATİL",VLOOKUP(E1921,LİSTE!$B$7:$D$1300,3,0))</f>
        <v>Ahmet DAL</v>
      </c>
      <c r="D1921" s="72" t="str">
        <f>IF(F1921=0,"RESMİ TATİL",VLOOKUP(F1921,LİSTE!$B$7:$D$1300,3,0))</f>
        <v>Emirhan KARATAŞ</v>
      </c>
      <c r="E1921" s="72">
        <f>IF(B1921="TATİL",0,IF(F1920=0,F1919+1,IF(LİSTE!$F$1=F1920,1,F1920+1)))</f>
        <v>19</v>
      </c>
      <c r="F1921" s="72">
        <f>IF(E1921=0,0,IF(LİSTE!$F$1=E1921,1,E1921+1))</f>
        <v>20</v>
      </c>
      <c r="G1921" s="72" t="str">
        <f>IFERROR(VLOOKUP(A1921,TATİLLER!$A$2:$D$30000,3,0),"TATİL DEĞİL")</f>
        <v>TATİL DEĞİL</v>
      </c>
    </row>
    <row r="1922" spans="1:7" x14ac:dyDescent="0.25">
      <c r="A1922" s="74">
        <f t="shared" ref="A1922" si="446">A1921+3</f>
        <v>47889</v>
      </c>
      <c r="B1922" s="72">
        <f t="shared" si="432"/>
        <v>1</v>
      </c>
      <c r="C1922" s="72" t="str">
        <f>IF(E1922=0,"RESMİ TATİL",VLOOKUP(E1922,LİSTE!$B$7:$D$1300,3,0))</f>
        <v>Zümra Yeter ARI</v>
      </c>
      <c r="D1922" s="72" t="str">
        <f>IF(F1922=0,"RESMİ TATİL",VLOOKUP(F1922,LİSTE!$B$7:$D$1300,3,0))</f>
        <v>Utku KARAGÖZ</v>
      </c>
      <c r="E1922" s="72">
        <f>IF(B1922="TATİL",0,IF(F1921=0,F1920+1,IF(LİSTE!$F$1=F1921,1,F1921+1)))</f>
        <v>21</v>
      </c>
      <c r="F1922" s="72">
        <f>IF(E1922=0,0,IF(LİSTE!$F$1=E1922,1,E1922+1))</f>
        <v>22</v>
      </c>
      <c r="G1922" s="72" t="str">
        <f>IFERROR(VLOOKUP(A1922,TATİLLER!$A$2:$D$30000,3,0),"TATİL DEĞİL")</f>
        <v>TATİL DEĞİL</v>
      </c>
    </row>
    <row r="1923" spans="1:7" x14ac:dyDescent="0.25">
      <c r="A1923" s="74">
        <f t="shared" si="439"/>
        <v>47890</v>
      </c>
      <c r="B1923" s="72">
        <f t="shared" ref="B1923:B1986" si="447">IF(G1923="TATİL","TATİL",WEEKDAY(A1923,2))</f>
        <v>2</v>
      </c>
      <c r="C1923" s="72" t="str">
        <f>IF(E1923=0,"RESMİ TATİL",VLOOKUP(E1923,LİSTE!$B$7:$D$1300,3,0))</f>
        <v>Feyza Zümra AVCIOĞLU</v>
      </c>
      <c r="D1923" s="72" t="str">
        <f>IF(F1923=0,"RESMİ TATİL",VLOOKUP(F1923,LİSTE!$B$7:$D$1300,3,0))</f>
        <v>Yusuf Ali TABUR</v>
      </c>
      <c r="E1923" s="72">
        <f>IF(B1923="TATİL",0,IF(F1922=0,F1921+1,IF(LİSTE!$F$1=F1922,1,F1922+1)))</f>
        <v>23</v>
      </c>
      <c r="F1923" s="72">
        <f>IF(E1923=0,0,IF(LİSTE!$F$1=E1923,1,E1923+1))</f>
        <v>24</v>
      </c>
      <c r="G1923" s="72" t="str">
        <f>IFERROR(VLOOKUP(A1923,TATİLLER!$A$2:$D$30000,3,0),"TATİL DEĞİL")</f>
        <v>TATİL DEĞİL</v>
      </c>
    </row>
    <row r="1924" spans="1:7" x14ac:dyDescent="0.25">
      <c r="A1924" s="74">
        <f t="shared" si="439"/>
        <v>47891</v>
      </c>
      <c r="B1924" s="72">
        <f t="shared" si="447"/>
        <v>3</v>
      </c>
      <c r="C1924" s="72" t="str">
        <f>IF(E1924=0,"RESMİ TATİL",VLOOKUP(E1924,LİSTE!$B$7:$D$1300,3,0))</f>
        <v>Irmak UTEBAY</v>
      </c>
      <c r="D1924" s="72" t="str">
        <f>IF(F1924=0,"RESMİ TATİL",VLOOKUP(F1924,LİSTE!$B$7:$D$1300,3,0))</f>
        <v>Kerem AKKOÇ</v>
      </c>
      <c r="E1924" s="72">
        <f>IF(B1924="TATİL",0,IF(F1923=0,F1922+1,IF(LİSTE!$F$1=F1923,1,F1923+1)))</f>
        <v>25</v>
      </c>
      <c r="F1924" s="72">
        <f>IF(E1924=0,0,IF(LİSTE!$F$1=E1924,1,E1924+1))</f>
        <v>26</v>
      </c>
      <c r="G1924" s="72" t="str">
        <f>IFERROR(VLOOKUP(A1924,TATİLLER!$A$2:$D$30000,3,0),"TATİL DEĞİL")</f>
        <v>TATİL DEĞİL</v>
      </c>
    </row>
    <row r="1925" spans="1:7" x14ac:dyDescent="0.25">
      <c r="A1925" s="74">
        <f t="shared" si="439"/>
        <v>47892</v>
      </c>
      <c r="B1925" s="72">
        <f t="shared" si="447"/>
        <v>4</v>
      </c>
      <c r="C1925" s="72" t="str">
        <f>IF(E1925=0,"RESMİ TATİL",VLOOKUP(E1925,LİSTE!$B$7:$D$1300,3,0))</f>
        <v>Elçin Ayşe ELMAS</v>
      </c>
      <c r="D1925" s="72" t="str">
        <f>IF(F1925=0,"RESMİ TATİL",VLOOKUP(F1925,LİSTE!$B$7:$D$1300,3,0))</f>
        <v>Muhammed YILDIZDAĞ</v>
      </c>
      <c r="E1925" s="72">
        <f>IF(B1925="TATİL",0,IF(F1924=0,F1923+1,IF(LİSTE!$F$1=F1924,1,F1924+1)))</f>
        <v>27</v>
      </c>
      <c r="F1925" s="72">
        <f>IF(E1925=0,0,IF(LİSTE!$F$1=E1925,1,E1925+1))</f>
        <v>28</v>
      </c>
      <c r="G1925" s="72" t="str">
        <f>IFERROR(VLOOKUP(A1925,TATİLLER!$A$2:$D$30000,3,0),"TATİL DEĞİL")</f>
        <v>TATİL DEĞİL</v>
      </c>
    </row>
    <row r="1926" spans="1:7" x14ac:dyDescent="0.25">
      <c r="A1926" s="74">
        <f t="shared" si="439"/>
        <v>47893</v>
      </c>
      <c r="B1926" s="72">
        <f t="shared" si="447"/>
        <v>5</v>
      </c>
      <c r="C1926" s="72" t="str">
        <f>IF(E1926=0,"RESMİ TATİL",VLOOKUP(E1926,LİSTE!$B$7:$D$1300,3,0))</f>
        <v>Nisa Nur SANCAR</v>
      </c>
      <c r="D1926" s="72" t="str">
        <f>IF(F1926=0,"RESMİ TATİL",VLOOKUP(F1926,LİSTE!$B$7:$D$1300,3,0))</f>
        <v>Esila ÇETİN</v>
      </c>
      <c r="E1926" s="72">
        <f>IF(B1926="TATİL",0,IF(F1925=0,F1924+1,IF(LİSTE!$F$1=F1925,1,F1925+1)))</f>
        <v>1</v>
      </c>
      <c r="F1926" s="72">
        <f>IF(E1926=0,0,IF(LİSTE!$F$1=E1926,1,E1926+1))</f>
        <v>2</v>
      </c>
      <c r="G1926" s="72" t="str">
        <f>IFERROR(VLOOKUP(A1926,TATİLLER!$A$2:$D$30000,3,0),"TATİL DEĞİL")</f>
        <v>TATİL DEĞİL</v>
      </c>
    </row>
    <row r="1927" spans="1:7" x14ac:dyDescent="0.25">
      <c r="A1927" s="74">
        <f t="shared" ref="A1927" si="448">A1926+3</f>
        <v>47896</v>
      </c>
      <c r="B1927" s="72">
        <f t="shared" si="447"/>
        <v>1</v>
      </c>
      <c r="C1927" s="72" t="str">
        <f>IF(E1927=0,"RESMİ TATİL",VLOOKUP(E1927,LİSTE!$B$7:$D$1300,3,0))</f>
        <v>Zeynep Sevde TOPUZ</v>
      </c>
      <c r="D1927" s="72" t="str">
        <f>IF(F1927=0,"RESMİ TATİL",VLOOKUP(F1927,LİSTE!$B$7:$D$1300,3,0))</f>
        <v>Ömer Asaf KADAŞ</v>
      </c>
      <c r="E1927" s="72">
        <f>IF(B1927="TATİL",0,IF(F1926=0,F1925+1,IF(LİSTE!$F$1=F1926,1,F1926+1)))</f>
        <v>3</v>
      </c>
      <c r="F1927" s="72">
        <f>IF(E1927=0,0,IF(LİSTE!$F$1=E1927,1,E1927+1))</f>
        <v>4</v>
      </c>
      <c r="G1927" s="72" t="str">
        <f>IFERROR(VLOOKUP(A1927,TATİLLER!$A$2:$D$30000,3,0),"TATİL DEĞİL")</f>
        <v>TATİL DEĞİL</v>
      </c>
    </row>
    <row r="1928" spans="1:7" x14ac:dyDescent="0.25">
      <c r="A1928" s="74">
        <f t="shared" si="439"/>
        <v>47897</v>
      </c>
      <c r="B1928" s="72">
        <f t="shared" si="447"/>
        <v>2</v>
      </c>
      <c r="C1928" s="72" t="str">
        <f>IF(E1928=0,"RESMİ TATİL",VLOOKUP(E1928,LİSTE!$B$7:$D$1300,3,0))</f>
        <v>Ramazan Baran ADIGÜZEL</v>
      </c>
      <c r="D1928" s="72" t="str">
        <f>IF(F1928=0,"RESMİ TATİL",VLOOKUP(F1928,LİSTE!$B$7:$D$1300,3,0))</f>
        <v>Bahar AKGÜN</v>
      </c>
      <c r="E1928" s="72">
        <f>IF(B1928="TATİL",0,IF(F1927=0,F1926+1,IF(LİSTE!$F$1=F1927,1,F1927+1)))</f>
        <v>5</v>
      </c>
      <c r="F1928" s="72">
        <f>IF(E1928=0,0,IF(LİSTE!$F$1=E1928,1,E1928+1))</f>
        <v>6</v>
      </c>
      <c r="G1928" s="72" t="str">
        <f>IFERROR(VLOOKUP(A1928,TATİLLER!$A$2:$D$30000,3,0),"TATİL DEĞİL")</f>
        <v>TATİL DEĞİL</v>
      </c>
    </row>
    <row r="1929" spans="1:7" x14ac:dyDescent="0.25">
      <c r="A1929" s="74">
        <f t="shared" si="439"/>
        <v>47898</v>
      </c>
      <c r="B1929" s="72">
        <f t="shared" si="447"/>
        <v>3</v>
      </c>
      <c r="C1929" s="72" t="str">
        <f>IF(E1929=0,"RESMİ TATİL",VLOOKUP(E1929,LİSTE!$B$7:$D$1300,3,0))</f>
        <v>Ömer AKGÜL</v>
      </c>
      <c r="D1929" s="72" t="str">
        <f>IF(F1929=0,"RESMİ TATİL",VLOOKUP(F1929,LİSTE!$B$7:$D$1300,3,0))</f>
        <v>Muharrem EFE TANRIVERDİ</v>
      </c>
      <c r="E1929" s="72">
        <f>IF(B1929="TATİL",0,IF(F1928=0,F1927+1,IF(LİSTE!$F$1=F1928,1,F1928+1)))</f>
        <v>7</v>
      </c>
      <c r="F1929" s="72">
        <f>IF(E1929=0,0,IF(LİSTE!$F$1=E1929,1,E1929+1))</f>
        <v>8</v>
      </c>
      <c r="G1929" s="72" t="str">
        <f>IFERROR(VLOOKUP(A1929,TATİLLER!$A$2:$D$30000,3,0),"TATİL DEĞİL")</f>
        <v>TATİL DEĞİL</v>
      </c>
    </row>
    <row r="1930" spans="1:7" x14ac:dyDescent="0.25">
      <c r="A1930" s="74">
        <f t="shared" si="439"/>
        <v>47899</v>
      </c>
      <c r="B1930" s="72">
        <f t="shared" si="447"/>
        <v>4</v>
      </c>
      <c r="C1930" s="72" t="str">
        <f>IF(E1930=0,"RESMİ TATİL",VLOOKUP(E1930,LİSTE!$B$7:$D$1300,3,0))</f>
        <v>Anıl DOĞAN</v>
      </c>
      <c r="D1930" s="72" t="str">
        <f>IF(F1930=0,"RESMİ TATİL",VLOOKUP(F1930,LİSTE!$B$7:$D$1300,3,0))</f>
        <v>İpek ARSLAN</v>
      </c>
      <c r="E1930" s="72">
        <f>IF(B1930="TATİL",0,IF(F1929=0,F1928+1,IF(LİSTE!$F$1=F1929,1,F1929+1)))</f>
        <v>9</v>
      </c>
      <c r="F1930" s="72">
        <f>IF(E1930=0,0,IF(LİSTE!$F$1=E1930,1,E1930+1))</f>
        <v>10</v>
      </c>
      <c r="G1930" s="72" t="str">
        <f>IFERROR(VLOOKUP(A1930,TATİLLER!$A$2:$D$30000,3,0),"TATİL DEĞİL")</f>
        <v>TATİL DEĞİL</v>
      </c>
    </row>
    <row r="1931" spans="1:7" x14ac:dyDescent="0.25">
      <c r="A1931" s="74">
        <f t="shared" si="439"/>
        <v>47900</v>
      </c>
      <c r="B1931" s="72">
        <f t="shared" si="447"/>
        <v>5</v>
      </c>
      <c r="C1931" s="72" t="str">
        <f>IF(E1931=0,"RESMİ TATİL",VLOOKUP(E1931,LİSTE!$B$7:$D$1300,3,0))</f>
        <v>Efe KARSAK</v>
      </c>
      <c r="D1931" s="72" t="str">
        <f>IF(F1931=0,"RESMİ TATİL",VLOOKUP(F1931,LİSTE!$B$7:$D$1300,3,0))</f>
        <v>Abdullah KIRBAÇ</v>
      </c>
      <c r="E1931" s="72">
        <f>IF(B1931="TATİL",0,IF(F1930=0,F1929+1,IF(LİSTE!$F$1=F1930,1,F1930+1)))</f>
        <v>11</v>
      </c>
      <c r="F1931" s="72">
        <f>IF(E1931=0,0,IF(LİSTE!$F$1=E1931,1,E1931+1))</f>
        <v>12</v>
      </c>
      <c r="G1931" s="72" t="str">
        <f>IFERROR(VLOOKUP(A1931,TATİLLER!$A$2:$D$30000,3,0),"TATİL DEĞİL")</f>
        <v>TATİL DEĞİL</v>
      </c>
    </row>
    <row r="1932" spans="1:7" x14ac:dyDescent="0.25">
      <c r="A1932" s="74">
        <f t="shared" ref="A1932" si="449">A1931+3</f>
        <v>47903</v>
      </c>
      <c r="B1932" s="72">
        <f t="shared" si="447"/>
        <v>1</v>
      </c>
      <c r="C1932" s="72" t="str">
        <f>IF(E1932=0,"RESMİ TATİL",VLOOKUP(E1932,LİSTE!$B$7:$D$1300,3,0))</f>
        <v>Ümmü Defne GÜLER</v>
      </c>
      <c r="D1932" s="72" t="str">
        <f>IF(F1932=0,"RESMİ TATİL",VLOOKUP(F1932,LİSTE!$B$7:$D$1300,3,0))</f>
        <v>Şevval ÖZDAMAR</v>
      </c>
      <c r="E1932" s="72">
        <f>IF(B1932="TATİL",0,IF(F1931=0,F1930+1,IF(LİSTE!$F$1=F1931,1,F1931+1)))</f>
        <v>13</v>
      </c>
      <c r="F1932" s="72">
        <f>IF(E1932=0,0,IF(LİSTE!$F$1=E1932,1,E1932+1))</f>
        <v>14</v>
      </c>
      <c r="G1932" s="72" t="str">
        <f>IFERROR(VLOOKUP(A1932,TATİLLER!$A$2:$D$30000,3,0),"TATİL DEĞİL")</f>
        <v>TATİL DEĞİL</v>
      </c>
    </row>
    <row r="1933" spans="1:7" x14ac:dyDescent="0.25">
      <c r="A1933" s="74">
        <f t="shared" si="439"/>
        <v>47904</v>
      </c>
      <c r="B1933" s="72">
        <f t="shared" si="447"/>
        <v>2</v>
      </c>
      <c r="C1933" s="72" t="str">
        <f>IF(E1933=0,"RESMİ TATİL",VLOOKUP(E1933,LİSTE!$B$7:$D$1300,3,0))</f>
        <v>Zeynep AKDAĞ</v>
      </c>
      <c r="D1933" s="72" t="str">
        <f>IF(F1933=0,"RESMİ TATİL",VLOOKUP(F1933,LİSTE!$B$7:$D$1300,3,0))</f>
        <v>Esma ÇOKER</v>
      </c>
      <c r="E1933" s="72">
        <f>IF(B1933="TATİL",0,IF(F1932=0,F1931+1,IF(LİSTE!$F$1=F1932,1,F1932+1)))</f>
        <v>15</v>
      </c>
      <c r="F1933" s="72">
        <f>IF(E1933=0,0,IF(LİSTE!$F$1=E1933,1,E1933+1))</f>
        <v>16</v>
      </c>
      <c r="G1933" s="72" t="str">
        <f>IFERROR(VLOOKUP(A1933,TATİLLER!$A$2:$D$30000,3,0),"TATİL DEĞİL")</f>
        <v>TATİL DEĞİL</v>
      </c>
    </row>
    <row r="1934" spans="1:7" x14ac:dyDescent="0.25">
      <c r="A1934" s="74">
        <f t="shared" si="439"/>
        <v>47905</v>
      </c>
      <c r="B1934" s="72">
        <f t="shared" si="447"/>
        <v>3</v>
      </c>
      <c r="C1934" s="72" t="str">
        <f>IF(E1934=0,"RESMİ TATİL",VLOOKUP(E1934,LİSTE!$B$7:$D$1300,3,0))</f>
        <v>Dursun Kubilay YAŞAR</v>
      </c>
      <c r="D1934" s="72" t="str">
        <f>IF(F1934=0,"RESMİ TATİL",VLOOKUP(F1934,LİSTE!$B$7:$D$1300,3,0))</f>
        <v>Zeynep Beril BAŞPINAR</v>
      </c>
      <c r="E1934" s="72">
        <f>IF(B1934="TATİL",0,IF(F1933=0,F1932+1,IF(LİSTE!$F$1=F1933,1,F1933+1)))</f>
        <v>17</v>
      </c>
      <c r="F1934" s="72">
        <f>IF(E1934=0,0,IF(LİSTE!$F$1=E1934,1,E1934+1))</f>
        <v>18</v>
      </c>
      <c r="G1934" s="72" t="str">
        <f>IFERROR(VLOOKUP(A1934,TATİLLER!$A$2:$D$30000,3,0),"TATİL DEĞİL")</f>
        <v>TATİL DEĞİL</v>
      </c>
    </row>
    <row r="1935" spans="1:7" x14ac:dyDescent="0.25">
      <c r="A1935" s="74">
        <f t="shared" si="439"/>
        <v>47906</v>
      </c>
      <c r="B1935" s="72">
        <f t="shared" si="447"/>
        <v>4</v>
      </c>
      <c r="C1935" s="72" t="str">
        <f>IF(E1935=0,"RESMİ TATİL",VLOOKUP(E1935,LİSTE!$B$7:$D$1300,3,0))</f>
        <v>Ahmet DAL</v>
      </c>
      <c r="D1935" s="72" t="str">
        <f>IF(F1935=0,"RESMİ TATİL",VLOOKUP(F1935,LİSTE!$B$7:$D$1300,3,0))</f>
        <v>Emirhan KARATAŞ</v>
      </c>
      <c r="E1935" s="72">
        <f>IF(B1935="TATİL",0,IF(F1934=0,F1933+1,IF(LİSTE!$F$1=F1934,1,F1934+1)))</f>
        <v>19</v>
      </c>
      <c r="F1935" s="72">
        <f>IF(E1935=0,0,IF(LİSTE!$F$1=E1935,1,E1935+1))</f>
        <v>20</v>
      </c>
      <c r="G1935" s="72" t="str">
        <f>IFERROR(VLOOKUP(A1935,TATİLLER!$A$2:$D$30000,3,0),"TATİL DEĞİL")</f>
        <v>TATİL DEĞİL</v>
      </c>
    </row>
    <row r="1936" spans="1:7" x14ac:dyDescent="0.25">
      <c r="A1936" s="74">
        <f t="shared" si="439"/>
        <v>47907</v>
      </c>
      <c r="B1936" s="72">
        <f t="shared" si="447"/>
        <v>5</v>
      </c>
      <c r="C1936" s="72" t="str">
        <f>IF(E1936=0,"RESMİ TATİL",VLOOKUP(E1936,LİSTE!$B$7:$D$1300,3,0))</f>
        <v>Zümra Yeter ARI</v>
      </c>
      <c r="D1936" s="72" t="str">
        <f>IF(F1936=0,"RESMİ TATİL",VLOOKUP(F1936,LİSTE!$B$7:$D$1300,3,0))</f>
        <v>Utku KARAGÖZ</v>
      </c>
      <c r="E1936" s="72">
        <f>IF(B1936="TATİL",0,IF(F1935=0,F1934+1,IF(LİSTE!$F$1=F1935,1,F1935+1)))</f>
        <v>21</v>
      </c>
      <c r="F1936" s="72">
        <f>IF(E1936=0,0,IF(LİSTE!$F$1=E1936,1,E1936+1))</f>
        <v>22</v>
      </c>
      <c r="G1936" s="72" t="str">
        <f>IFERROR(VLOOKUP(A1936,TATİLLER!$A$2:$D$30000,3,0),"TATİL DEĞİL")</f>
        <v>TATİL DEĞİL</v>
      </c>
    </row>
    <row r="1937" spans="1:7" x14ac:dyDescent="0.25">
      <c r="A1937" s="74">
        <f t="shared" ref="A1937" si="450">A1936+3</f>
        <v>47910</v>
      </c>
      <c r="B1937" s="72">
        <f t="shared" si="447"/>
        <v>1</v>
      </c>
      <c r="C1937" s="72" t="str">
        <f>IF(E1937=0,"RESMİ TATİL",VLOOKUP(E1937,LİSTE!$B$7:$D$1300,3,0))</f>
        <v>Feyza Zümra AVCIOĞLU</v>
      </c>
      <c r="D1937" s="72" t="str">
        <f>IF(F1937=0,"RESMİ TATİL",VLOOKUP(F1937,LİSTE!$B$7:$D$1300,3,0))</f>
        <v>Yusuf Ali TABUR</v>
      </c>
      <c r="E1937" s="72">
        <f>IF(B1937="TATİL",0,IF(F1936=0,F1935+1,IF(LİSTE!$F$1=F1936,1,F1936+1)))</f>
        <v>23</v>
      </c>
      <c r="F1937" s="72">
        <f>IF(E1937=0,0,IF(LİSTE!$F$1=E1937,1,E1937+1))</f>
        <v>24</v>
      </c>
      <c r="G1937" s="72" t="str">
        <f>IFERROR(VLOOKUP(A1937,TATİLLER!$A$2:$D$30000,3,0),"TATİL DEĞİL")</f>
        <v>TATİL DEĞİL</v>
      </c>
    </row>
    <row r="1938" spans="1:7" x14ac:dyDescent="0.25">
      <c r="A1938" s="74">
        <f t="shared" si="439"/>
        <v>47911</v>
      </c>
      <c r="B1938" s="72">
        <f t="shared" si="447"/>
        <v>2</v>
      </c>
      <c r="C1938" s="72" t="str">
        <f>IF(E1938=0,"RESMİ TATİL",VLOOKUP(E1938,LİSTE!$B$7:$D$1300,3,0))</f>
        <v>Irmak UTEBAY</v>
      </c>
      <c r="D1938" s="72" t="str">
        <f>IF(F1938=0,"RESMİ TATİL",VLOOKUP(F1938,LİSTE!$B$7:$D$1300,3,0))</f>
        <v>Kerem AKKOÇ</v>
      </c>
      <c r="E1938" s="72">
        <f>IF(B1938="TATİL",0,IF(F1937=0,F1936+1,IF(LİSTE!$F$1=F1937,1,F1937+1)))</f>
        <v>25</v>
      </c>
      <c r="F1938" s="72">
        <f>IF(E1938=0,0,IF(LİSTE!$F$1=E1938,1,E1938+1))</f>
        <v>26</v>
      </c>
      <c r="G1938" s="72" t="str">
        <f>IFERROR(VLOOKUP(A1938,TATİLLER!$A$2:$D$30000,3,0),"TATİL DEĞİL")</f>
        <v>TATİL DEĞİL</v>
      </c>
    </row>
    <row r="1939" spans="1:7" x14ac:dyDescent="0.25">
      <c r="A1939" s="74">
        <f t="shared" si="439"/>
        <v>47912</v>
      </c>
      <c r="B1939" s="72">
        <f t="shared" si="447"/>
        <v>3</v>
      </c>
      <c r="C1939" s="72" t="str">
        <f>IF(E1939=0,"RESMİ TATİL",VLOOKUP(E1939,LİSTE!$B$7:$D$1300,3,0))</f>
        <v>Elçin Ayşe ELMAS</v>
      </c>
      <c r="D1939" s="72" t="str">
        <f>IF(F1939=0,"RESMİ TATİL",VLOOKUP(F1939,LİSTE!$B$7:$D$1300,3,0))</f>
        <v>Muhammed YILDIZDAĞ</v>
      </c>
      <c r="E1939" s="72">
        <f>IF(B1939="TATİL",0,IF(F1938=0,F1937+1,IF(LİSTE!$F$1=F1938,1,F1938+1)))</f>
        <v>27</v>
      </c>
      <c r="F1939" s="72">
        <f>IF(E1939=0,0,IF(LİSTE!$F$1=E1939,1,E1939+1))</f>
        <v>28</v>
      </c>
      <c r="G1939" s="72" t="str">
        <f>IFERROR(VLOOKUP(A1939,TATİLLER!$A$2:$D$30000,3,0),"TATİL DEĞİL")</f>
        <v>TATİL DEĞİL</v>
      </c>
    </row>
    <row r="1940" spans="1:7" x14ac:dyDescent="0.25">
      <c r="A1940" s="74">
        <f t="shared" si="439"/>
        <v>47913</v>
      </c>
      <c r="B1940" s="72">
        <f t="shared" si="447"/>
        <v>4</v>
      </c>
      <c r="C1940" s="72" t="str">
        <f>IF(E1940=0,"RESMİ TATİL",VLOOKUP(E1940,LİSTE!$B$7:$D$1300,3,0))</f>
        <v>Nisa Nur SANCAR</v>
      </c>
      <c r="D1940" s="72" t="str">
        <f>IF(F1940=0,"RESMİ TATİL",VLOOKUP(F1940,LİSTE!$B$7:$D$1300,3,0))</f>
        <v>Esila ÇETİN</v>
      </c>
      <c r="E1940" s="72">
        <f>IF(B1940="TATİL",0,IF(F1939=0,F1938+1,IF(LİSTE!$F$1=F1939,1,F1939+1)))</f>
        <v>1</v>
      </c>
      <c r="F1940" s="72">
        <f>IF(E1940=0,0,IF(LİSTE!$F$1=E1940,1,E1940+1))</f>
        <v>2</v>
      </c>
      <c r="G1940" s="72" t="str">
        <f>IFERROR(VLOOKUP(A1940,TATİLLER!$A$2:$D$30000,3,0),"TATİL DEĞİL")</f>
        <v>TATİL DEĞİL</v>
      </c>
    </row>
    <row r="1941" spans="1:7" x14ac:dyDescent="0.25">
      <c r="A1941" s="74">
        <f t="shared" si="439"/>
        <v>47914</v>
      </c>
      <c r="B1941" s="72">
        <f t="shared" si="447"/>
        <v>5</v>
      </c>
      <c r="C1941" s="72" t="str">
        <f>IF(E1941=0,"RESMİ TATİL",VLOOKUP(E1941,LİSTE!$B$7:$D$1300,3,0))</f>
        <v>Zeynep Sevde TOPUZ</v>
      </c>
      <c r="D1941" s="72" t="str">
        <f>IF(F1941=0,"RESMİ TATİL",VLOOKUP(F1941,LİSTE!$B$7:$D$1300,3,0))</f>
        <v>Ömer Asaf KADAŞ</v>
      </c>
      <c r="E1941" s="72">
        <f>IF(B1941="TATİL",0,IF(F1940=0,F1939+1,IF(LİSTE!$F$1=F1940,1,F1940+1)))</f>
        <v>3</v>
      </c>
      <c r="F1941" s="72">
        <f>IF(E1941=0,0,IF(LİSTE!$F$1=E1941,1,E1941+1))</f>
        <v>4</v>
      </c>
      <c r="G1941" s="72" t="str">
        <f>IFERROR(VLOOKUP(A1941,TATİLLER!$A$2:$D$30000,3,0),"TATİL DEĞİL")</f>
        <v>TATİL DEĞİL</v>
      </c>
    </row>
    <row r="1942" spans="1:7" x14ac:dyDescent="0.25">
      <c r="A1942" s="74">
        <f t="shared" ref="A1942" si="451">A1941+3</f>
        <v>47917</v>
      </c>
      <c r="B1942" s="72">
        <f t="shared" si="447"/>
        <v>1</v>
      </c>
      <c r="C1942" s="72" t="str">
        <f>IF(E1942=0,"RESMİ TATİL",VLOOKUP(E1942,LİSTE!$B$7:$D$1300,3,0))</f>
        <v>Ramazan Baran ADIGÜZEL</v>
      </c>
      <c r="D1942" s="72" t="str">
        <f>IF(F1942=0,"RESMİ TATİL",VLOOKUP(F1942,LİSTE!$B$7:$D$1300,3,0))</f>
        <v>Bahar AKGÜN</v>
      </c>
      <c r="E1942" s="72">
        <f>IF(B1942="TATİL",0,IF(F1941=0,F1940+1,IF(LİSTE!$F$1=F1941,1,F1941+1)))</f>
        <v>5</v>
      </c>
      <c r="F1942" s="72">
        <f>IF(E1942=0,0,IF(LİSTE!$F$1=E1942,1,E1942+1))</f>
        <v>6</v>
      </c>
      <c r="G1942" s="72" t="str">
        <f>IFERROR(VLOOKUP(A1942,TATİLLER!$A$2:$D$30000,3,0),"TATİL DEĞİL")</f>
        <v>TATİL DEĞİL</v>
      </c>
    </row>
    <row r="1943" spans="1:7" x14ac:dyDescent="0.25">
      <c r="A1943" s="74">
        <f t="shared" si="439"/>
        <v>47918</v>
      </c>
      <c r="B1943" s="72">
        <f t="shared" si="447"/>
        <v>2</v>
      </c>
      <c r="C1943" s="72" t="str">
        <f>IF(E1943=0,"RESMİ TATİL",VLOOKUP(E1943,LİSTE!$B$7:$D$1300,3,0))</f>
        <v>Ömer AKGÜL</v>
      </c>
      <c r="D1943" s="72" t="str">
        <f>IF(F1943=0,"RESMİ TATİL",VLOOKUP(F1943,LİSTE!$B$7:$D$1300,3,0))</f>
        <v>Muharrem EFE TANRIVERDİ</v>
      </c>
      <c r="E1943" s="72">
        <f>IF(B1943="TATİL",0,IF(F1942=0,F1941+1,IF(LİSTE!$F$1=F1942,1,F1942+1)))</f>
        <v>7</v>
      </c>
      <c r="F1943" s="72">
        <f>IF(E1943=0,0,IF(LİSTE!$F$1=E1943,1,E1943+1))</f>
        <v>8</v>
      </c>
      <c r="G1943" s="72" t="str">
        <f>IFERROR(VLOOKUP(A1943,TATİLLER!$A$2:$D$30000,3,0),"TATİL DEĞİL")</f>
        <v>TATİL DEĞİL</v>
      </c>
    </row>
    <row r="1944" spans="1:7" x14ac:dyDescent="0.25">
      <c r="A1944" s="74">
        <f t="shared" si="439"/>
        <v>47919</v>
      </c>
      <c r="B1944" s="72">
        <f t="shared" si="447"/>
        <v>3</v>
      </c>
      <c r="C1944" s="72" t="str">
        <f>IF(E1944=0,"RESMİ TATİL",VLOOKUP(E1944,LİSTE!$B$7:$D$1300,3,0))</f>
        <v>Anıl DOĞAN</v>
      </c>
      <c r="D1944" s="72" t="str">
        <f>IF(F1944=0,"RESMİ TATİL",VLOOKUP(F1944,LİSTE!$B$7:$D$1300,3,0))</f>
        <v>İpek ARSLAN</v>
      </c>
      <c r="E1944" s="72">
        <f>IF(B1944="TATİL",0,IF(F1943=0,F1942+1,IF(LİSTE!$F$1=F1943,1,F1943+1)))</f>
        <v>9</v>
      </c>
      <c r="F1944" s="72">
        <f>IF(E1944=0,0,IF(LİSTE!$F$1=E1944,1,E1944+1))</f>
        <v>10</v>
      </c>
      <c r="G1944" s="72" t="str">
        <f>IFERROR(VLOOKUP(A1944,TATİLLER!$A$2:$D$30000,3,0),"TATİL DEĞİL")</f>
        <v>TATİL DEĞİL</v>
      </c>
    </row>
    <row r="1945" spans="1:7" x14ac:dyDescent="0.25">
      <c r="A1945" s="74">
        <f t="shared" si="439"/>
        <v>47920</v>
      </c>
      <c r="B1945" s="72">
        <f t="shared" si="447"/>
        <v>4</v>
      </c>
      <c r="C1945" s="72" t="str">
        <f>IF(E1945=0,"RESMİ TATİL",VLOOKUP(E1945,LİSTE!$B$7:$D$1300,3,0))</f>
        <v>Efe KARSAK</v>
      </c>
      <c r="D1945" s="72" t="str">
        <f>IF(F1945=0,"RESMİ TATİL",VLOOKUP(F1945,LİSTE!$B$7:$D$1300,3,0))</f>
        <v>Abdullah KIRBAÇ</v>
      </c>
      <c r="E1945" s="72">
        <f>IF(B1945="TATİL",0,IF(F1944=0,F1943+1,IF(LİSTE!$F$1=F1944,1,F1944+1)))</f>
        <v>11</v>
      </c>
      <c r="F1945" s="72">
        <f>IF(E1945=0,0,IF(LİSTE!$F$1=E1945,1,E1945+1))</f>
        <v>12</v>
      </c>
      <c r="G1945" s="72" t="str">
        <f>IFERROR(VLOOKUP(A1945,TATİLLER!$A$2:$D$30000,3,0),"TATİL DEĞİL")</f>
        <v>TATİL DEĞİL</v>
      </c>
    </row>
    <row r="1946" spans="1:7" x14ac:dyDescent="0.25">
      <c r="A1946" s="74">
        <f t="shared" si="439"/>
        <v>47921</v>
      </c>
      <c r="B1946" s="72">
        <f t="shared" si="447"/>
        <v>5</v>
      </c>
      <c r="C1946" s="72" t="str">
        <f>IF(E1946=0,"RESMİ TATİL",VLOOKUP(E1946,LİSTE!$B$7:$D$1300,3,0))</f>
        <v>Ümmü Defne GÜLER</v>
      </c>
      <c r="D1946" s="72" t="str">
        <f>IF(F1946=0,"RESMİ TATİL",VLOOKUP(F1946,LİSTE!$B$7:$D$1300,3,0))</f>
        <v>Şevval ÖZDAMAR</v>
      </c>
      <c r="E1946" s="72">
        <f>IF(B1946="TATİL",0,IF(F1945=0,F1944+1,IF(LİSTE!$F$1=F1945,1,F1945+1)))</f>
        <v>13</v>
      </c>
      <c r="F1946" s="72">
        <f>IF(E1946=0,0,IF(LİSTE!$F$1=E1946,1,E1946+1))</f>
        <v>14</v>
      </c>
      <c r="G1946" s="72" t="str">
        <f>IFERROR(VLOOKUP(A1946,TATİLLER!$A$2:$D$30000,3,0),"TATİL DEĞİL")</f>
        <v>TATİL DEĞİL</v>
      </c>
    </row>
    <row r="1947" spans="1:7" x14ac:dyDescent="0.25">
      <c r="A1947" s="74">
        <f t="shared" ref="A1947" si="452">A1946+3</f>
        <v>47924</v>
      </c>
      <c r="B1947" s="72">
        <f t="shared" si="447"/>
        <v>1</v>
      </c>
      <c r="C1947" s="72" t="str">
        <f>IF(E1947=0,"RESMİ TATİL",VLOOKUP(E1947,LİSTE!$B$7:$D$1300,3,0))</f>
        <v>Zeynep AKDAĞ</v>
      </c>
      <c r="D1947" s="72" t="str">
        <f>IF(F1947=0,"RESMİ TATİL",VLOOKUP(F1947,LİSTE!$B$7:$D$1300,3,0))</f>
        <v>Esma ÇOKER</v>
      </c>
      <c r="E1947" s="72">
        <f>IF(B1947="TATİL",0,IF(F1946=0,F1945+1,IF(LİSTE!$F$1=F1946,1,F1946+1)))</f>
        <v>15</v>
      </c>
      <c r="F1947" s="72">
        <f>IF(E1947=0,0,IF(LİSTE!$F$1=E1947,1,E1947+1))</f>
        <v>16</v>
      </c>
      <c r="G1947" s="72" t="str">
        <f>IFERROR(VLOOKUP(A1947,TATİLLER!$A$2:$D$30000,3,0),"TATİL DEĞİL")</f>
        <v>TATİL DEĞİL</v>
      </c>
    </row>
    <row r="1948" spans="1:7" x14ac:dyDescent="0.25">
      <c r="A1948" s="74">
        <f t="shared" si="439"/>
        <v>47925</v>
      </c>
      <c r="B1948" s="72">
        <f t="shared" si="447"/>
        <v>2</v>
      </c>
      <c r="C1948" s="72" t="str">
        <f>IF(E1948=0,"RESMİ TATİL",VLOOKUP(E1948,LİSTE!$B$7:$D$1300,3,0))</f>
        <v>Dursun Kubilay YAŞAR</v>
      </c>
      <c r="D1948" s="72" t="str">
        <f>IF(F1948=0,"RESMİ TATİL",VLOOKUP(F1948,LİSTE!$B$7:$D$1300,3,0))</f>
        <v>Zeynep Beril BAŞPINAR</v>
      </c>
      <c r="E1948" s="72">
        <f>IF(B1948="TATİL",0,IF(F1947=0,F1946+1,IF(LİSTE!$F$1=F1947,1,F1947+1)))</f>
        <v>17</v>
      </c>
      <c r="F1948" s="72">
        <f>IF(E1948=0,0,IF(LİSTE!$F$1=E1948,1,E1948+1))</f>
        <v>18</v>
      </c>
      <c r="G1948" s="72" t="str">
        <f>IFERROR(VLOOKUP(A1948,TATİLLER!$A$2:$D$30000,3,0),"TATİL DEĞİL")</f>
        <v>TATİL DEĞİL</v>
      </c>
    </row>
    <row r="1949" spans="1:7" x14ac:dyDescent="0.25">
      <c r="A1949" s="74">
        <f t="shared" si="439"/>
        <v>47926</v>
      </c>
      <c r="B1949" s="72">
        <f t="shared" si="447"/>
        <v>3</v>
      </c>
      <c r="C1949" s="72" t="str">
        <f>IF(E1949=0,"RESMİ TATİL",VLOOKUP(E1949,LİSTE!$B$7:$D$1300,3,0))</f>
        <v>Ahmet DAL</v>
      </c>
      <c r="D1949" s="72" t="str">
        <f>IF(F1949=0,"RESMİ TATİL",VLOOKUP(F1949,LİSTE!$B$7:$D$1300,3,0))</f>
        <v>Emirhan KARATAŞ</v>
      </c>
      <c r="E1949" s="72">
        <f>IF(B1949="TATİL",0,IF(F1948=0,F1947+1,IF(LİSTE!$F$1=F1948,1,F1948+1)))</f>
        <v>19</v>
      </c>
      <c r="F1949" s="72">
        <f>IF(E1949=0,0,IF(LİSTE!$F$1=E1949,1,E1949+1))</f>
        <v>20</v>
      </c>
      <c r="G1949" s="72" t="str">
        <f>IFERROR(VLOOKUP(A1949,TATİLLER!$A$2:$D$30000,3,0),"TATİL DEĞİL")</f>
        <v>TATİL DEĞİL</v>
      </c>
    </row>
    <row r="1950" spans="1:7" x14ac:dyDescent="0.25">
      <c r="A1950" s="74">
        <f t="shared" si="439"/>
        <v>47927</v>
      </c>
      <c r="B1950" s="72">
        <f t="shared" si="447"/>
        <v>4</v>
      </c>
      <c r="C1950" s="72" t="str">
        <f>IF(E1950=0,"RESMİ TATİL",VLOOKUP(E1950,LİSTE!$B$7:$D$1300,3,0))</f>
        <v>Zümra Yeter ARI</v>
      </c>
      <c r="D1950" s="72" t="str">
        <f>IF(F1950=0,"RESMİ TATİL",VLOOKUP(F1950,LİSTE!$B$7:$D$1300,3,0))</f>
        <v>Utku KARAGÖZ</v>
      </c>
      <c r="E1950" s="72">
        <f>IF(B1950="TATİL",0,IF(F1949=0,F1948+1,IF(LİSTE!$F$1=F1949,1,F1949+1)))</f>
        <v>21</v>
      </c>
      <c r="F1950" s="72">
        <f>IF(E1950=0,0,IF(LİSTE!$F$1=E1950,1,E1950+1))</f>
        <v>22</v>
      </c>
      <c r="G1950" s="72" t="str">
        <f>IFERROR(VLOOKUP(A1950,TATİLLER!$A$2:$D$30000,3,0),"TATİL DEĞİL")</f>
        <v>TATİL DEĞİL</v>
      </c>
    </row>
    <row r="1951" spans="1:7" x14ac:dyDescent="0.25">
      <c r="A1951" s="74">
        <f t="shared" si="439"/>
        <v>47928</v>
      </c>
      <c r="B1951" s="72">
        <f t="shared" si="447"/>
        <v>5</v>
      </c>
      <c r="C1951" s="72" t="str">
        <f>IF(E1951=0,"RESMİ TATİL",VLOOKUP(E1951,LİSTE!$B$7:$D$1300,3,0))</f>
        <v>Feyza Zümra AVCIOĞLU</v>
      </c>
      <c r="D1951" s="72" t="str">
        <f>IF(F1951=0,"RESMİ TATİL",VLOOKUP(F1951,LİSTE!$B$7:$D$1300,3,0))</f>
        <v>Yusuf Ali TABUR</v>
      </c>
      <c r="E1951" s="72">
        <f>IF(B1951="TATİL",0,IF(F1950=0,F1949+1,IF(LİSTE!$F$1=F1950,1,F1950+1)))</f>
        <v>23</v>
      </c>
      <c r="F1951" s="72">
        <f>IF(E1951=0,0,IF(LİSTE!$F$1=E1951,1,E1951+1))</f>
        <v>24</v>
      </c>
      <c r="G1951" s="72" t="str">
        <f>IFERROR(VLOOKUP(A1951,TATİLLER!$A$2:$D$30000,3,0),"TATİL DEĞİL")</f>
        <v>TATİL DEĞİL</v>
      </c>
    </row>
    <row r="1952" spans="1:7" x14ac:dyDescent="0.25">
      <c r="A1952" s="74">
        <f t="shared" ref="A1952" si="453">A1951+3</f>
        <v>47931</v>
      </c>
      <c r="B1952" s="72">
        <f t="shared" si="447"/>
        <v>1</v>
      </c>
      <c r="C1952" s="72" t="str">
        <f>IF(E1952=0,"RESMİ TATİL",VLOOKUP(E1952,LİSTE!$B$7:$D$1300,3,0))</f>
        <v>Irmak UTEBAY</v>
      </c>
      <c r="D1952" s="72" t="str">
        <f>IF(F1952=0,"RESMİ TATİL",VLOOKUP(F1952,LİSTE!$B$7:$D$1300,3,0))</f>
        <v>Kerem AKKOÇ</v>
      </c>
      <c r="E1952" s="72">
        <f>IF(B1952="TATİL",0,IF(F1951=0,F1950+1,IF(LİSTE!$F$1=F1951,1,F1951+1)))</f>
        <v>25</v>
      </c>
      <c r="F1952" s="72">
        <f>IF(E1952=0,0,IF(LİSTE!$F$1=E1952,1,E1952+1))</f>
        <v>26</v>
      </c>
      <c r="G1952" s="72" t="str">
        <f>IFERROR(VLOOKUP(A1952,TATİLLER!$A$2:$D$30000,3,0),"TATİL DEĞİL")</f>
        <v>TATİL DEĞİL</v>
      </c>
    </row>
    <row r="1953" spans="1:7" x14ac:dyDescent="0.25">
      <c r="A1953" s="74">
        <f t="shared" ref="A1953:A2016" si="454">A1952+1</f>
        <v>47932</v>
      </c>
      <c r="B1953" s="72">
        <f t="shared" si="447"/>
        <v>2</v>
      </c>
      <c r="C1953" s="72" t="str">
        <f>IF(E1953=0,"RESMİ TATİL",VLOOKUP(E1953,LİSTE!$B$7:$D$1300,3,0))</f>
        <v>Elçin Ayşe ELMAS</v>
      </c>
      <c r="D1953" s="72" t="str">
        <f>IF(F1953=0,"RESMİ TATİL",VLOOKUP(F1953,LİSTE!$B$7:$D$1300,3,0))</f>
        <v>Muhammed YILDIZDAĞ</v>
      </c>
      <c r="E1953" s="72">
        <f>IF(B1953="TATİL",0,IF(F1952=0,F1951+1,IF(LİSTE!$F$1=F1952,1,F1952+1)))</f>
        <v>27</v>
      </c>
      <c r="F1953" s="72">
        <f>IF(E1953=0,0,IF(LİSTE!$F$1=E1953,1,E1953+1))</f>
        <v>28</v>
      </c>
      <c r="G1953" s="72" t="str">
        <f>IFERROR(VLOOKUP(A1953,TATİLLER!$A$2:$D$30000,3,0),"TATİL DEĞİL")</f>
        <v>TATİL DEĞİL</v>
      </c>
    </row>
    <row r="1954" spans="1:7" x14ac:dyDescent="0.25">
      <c r="A1954" s="74">
        <f t="shared" si="454"/>
        <v>47933</v>
      </c>
      <c r="B1954" s="72">
        <f t="shared" si="447"/>
        <v>3</v>
      </c>
      <c r="C1954" s="72" t="str">
        <f>IF(E1954=0,"RESMİ TATİL",VLOOKUP(E1954,LİSTE!$B$7:$D$1300,3,0))</f>
        <v>Nisa Nur SANCAR</v>
      </c>
      <c r="D1954" s="72" t="str">
        <f>IF(F1954=0,"RESMİ TATİL",VLOOKUP(F1954,LİSTE!$B$7:$D$1300,3,0))</f>
        <v>Esila ÇETİN</v>
      </c>
      <c r="E1954" s="72">
        <f>IF(B1954="TATİL",0,IF(F1953=0,F1952+1,IF(LİSTE!$F$1=F1953,1,F1953+1)))</f>
        <v>1</v>
      </c>
      <c r="F1954" s="72">
        <f>IF(E1954=0,0,IF(LİSTE!$F$1=E1954,1,E1954+1))</f>
        <v>2</v>
      </c>
      <c r="G1954" s="72" t="str">
        <f>IFERROR(VLOOKUP(A1954,TATİLLER!$A$2:$D$30000,3,0),"TATİL DEĞİL")</f>
        <v>TATİL DEĞİL</v>
      </c>
    </row>
    <row r="1955" spans="1:7" x14ac:dyDescent="0.25">
      <c r="A1955" s="74">
        <f t="shared" si="454"/>
        <v>47934</v>
      </c>
      <c r="B1955" s="72">
        <f t="shared" si="447"/>
        <v>4</v>
      </c>
      <c r="C1955" s="72" t="str">
        <f>IF(E1955=0,"RESMİ TATİL",VLOOKUP(E1955,LİSTE!$B$7:$D$1300,3,0))</f>
        <v>Zeynep Sevde TOPUZ</v>
      </c>
      <c r="D1955" s="72" t="str">
        <f>IF(F1955=0,"RESMİ TATİL",VLOOKUP(F1955,LİSTE!$B$7:$D$1300,3,0))</f>
        <v>Ömer Asaf KADAŞ</v>
      </c>
      <c r="E1955" s="72">
        <f>IF(B1955="TATİL",0,IF(F1954=0,F1953+1,IF(LİSTE!$F$1=F1954,1,F1954+1)))</f>
        <v>3</v>
      </c>
      <c r="F1955" s="72">
        <f>IF(E1955=0,0,IF(LİSTE!$F$1=E1955,1,E1955+1))</f>
        <v>4</v>
      </c>
      <c r="G1955" s="72" t="str">
        <f>IFERROR(VLOOKUP(A1955,TATİLLER!$A$2:$D$30000,3,0),"TATİL DEĞİL")</f>
        <v>TATİL DEĞİL</v>
      </c>
    </row>
    <row r="1956" spans="1:7" x14ac:dyDescent="0.25">
      <c r="A1956" s="74">
        <f t="shared" si="454"/>
        <v>47935</v>
      </c>
      <c r="B1956" s="72">
        <f t="shared" si="447"/>
        <v>5</v>
      </c>
      <c r="C1956" s="72" t="str">
        <f>IF(E1956=0,"RESMİ TATİL",VLOOKUP(E1956,LİSTE!$B$7:$D$1300,3,0))</f>
        <v>Ramazan Baran ADIGÜZEL</v>
      </c>
      <c r="D1956" s="72" t="str">
        <f>IF(F1956=0,"RESMİ TATİL",VLOOKUP(F1956,LİSTE!$B$7:$D$1300,3,0))</f>
        <v>Bahar AKGÜN</v>
      </c>
      <c r="E1956" s="72">
        <f>IF(B1956="TATİL",0,IF(F1955=0,F1954+1,IF(LİSTE!$F$1=F1955,1,F1955+1)))</f>
        <v>5</v>
      </c>
      <c r="F1956" s="72">
        <f>IF(E1956=0,0,IF(LİSTE!$F$1=E1956,1,E1956+1))</f>
        <v>6</v>
      </c>
      <c r="G1956" s="72" t="str">
        <f>IFERROR(VLOOKUP(A1956,TATİLLER!$A$2:$D$30000,3,0),"TATİL DEĞİL")</f>
        <v>TATİL DEĞİL</v>
      </c>
    </row>
    <row r="1957" spans="1:7" x14ac:dyDescent="0.25">
      <c r="A1957" s="74">
        <f t="shared" ref="A1957" si="455">A1956+3</f>
        <v>47938</v>
      </c>
      <c r="B1957" s="72">
        <f t="shared" si="447"/>
        <v>1</v>
      </c>
      <c r="C1957" s="72" t="str">
        <f>IF(E1957=0,"RESMİ TATİL",VLOOKUP(E1957,LİSTE!$B$7:$D$1300,3,0))</f>
        <v>Ömer AKGÜL</v>
      </c>
      <c r="D1957" s="72" t="str">
        <f>IF(F1957=0,"RESMİ TATİL",VLOOKUP(F1957,LİSTE!$B$7:$D$1300,3,0))</f>
        <v>Muharrem EFE TANRIVERDİ</v>
      </c>
      <c r="E1957" s="72">
        <f>IF(B1957="TATİL",0,IF(F1956=0,F1955+1,IF(LİSTE!$F$1=F1956,1,F1956+1)))</f>
        <v>7</v>
      </c>
      <c r="F1957" s="72">
        <f>IF(E1957=0,0,IF(LİSTE!$F$1=E1957,1,E1957+1))</f>
        <v>8</v>
      </c>
      <c r="G1957" s="72" t="str">
        <f>IFERROR(VLOOKUP(A1957,TATİLLER!$A$2:$D$30000,3,0),"TATİL DEĞİL")</f>
        <v>TATİL DEĞİL</v>
      </c>
    </row>
    <row r="1958" spans="1:7" x14ac:dyDescent="0.25">
      <c r="A1958" s="74">
        <f t="shared" si="454"/>
        <v>47939</v>
      </c>
      <c r="B1958" s="72">
        <f t="shared" si="447"/>
        <v>2</v>
      </c>
      <c r="C1958" s="72" t="str">
        <f>IF(E1958=0,"RESMİ TATİL",VLOOKUP(E1958,LİSTE!$B$7:$D$1300,3,0))</f>
        <v>Anıl DOĞAN</v>
      </c>
      <c r="D1958" s="72" t="str">
        <f>IF(F1958=0,"RESMİ TATİL",VLOOKUP(F1958,LİSTE!$B$7:$D$1300,3,0))</f>
        <v>İpek ARSLAN</v>
      </c>
      <c r="E1958" s="72">
        <f>IF(B1958="TATİL",0,IF(F1957=0,F1956+1,IF(LİSTE!$F$1=F1957,1,F1957+1)))</f>
        <v>9</v>
      </c>
      <c r="F1958" s="72">
        <f>IF(E1958=0,0,IF(LİSTE!$F$1=E1958,1,E1958+1))</f>
        <v>10</v>
      </c>
      <c r="G1958" s="72" t="str">
        <f>IFERROR(VLOOKUP(A1958,TATİLLER!$A$2:$D$30000,3,0),"TATİL DEĞİL")</f>
        <v>TATİL DEĞİL</v>
      </c>
    </row>
    <row r="1959" spans="1:7" x14ac:dyDescent="0.25">
      <c r="A1959" s="74">
        <f t="shared" si="454"/>
        <v>47940</v>
      </c>
      <c r="B1959" s="72">
        <f t="shared" si="447"/>
        <v>3</v>
      </c>
      <c r="C1959" s="72" t="str">
        <f>IF(E1959=0,"RESMİ TATİL",VLOOKUP(E1959,LİSTE!$B$7:$D$1300,3,0))</f>
        <v>Efe KARSAK</v>
      </c>
      <c r="D1959" s="72" t="str">
        <f>IF(F1959=0,"RESMİ TATİL",VLOOKUP(F1959,LİSTE!$B$7:$D$1300,3,0))</f>
        <v>Abdullah KIRBAÇ</v>
      </c>
      <c r="E1959" s="72">
        <f>IF(B1959="TATİL",0,IF(F1958=0,F1957+1,IF(LİSTE!$F$1=F1958,1,F1958+1)))</f>
        <v>11</v>
      </c>
      <c r="F1959" s="72">
        <f>IF(E1959=0,0,IF(LİSTE!$F$1=E1959,1,E1959+1))</f>
        <v>12</v>
      </c>
      <c r="G1959" s="72" t="str">
        <f>IFERROR(VLOOKUP(A1959,TATİLLER!$A$2:$D$30000,3,0),"TATİL DEĞİL")</f>
        <v>TATİL DEĞİL</v>
      </c>
    </row>
    <row r="1960" spans="1:7" x14ac:dyDescent="0.25">
      <c r="A1960" s="74">
        <f t="shared" si="454"/>
        <v>47941</v>
      </c>
      <c r="B1960" s="72">
        <f t="shared" si="447"/>
        <v>4</v>
      </c>
      <c r="C1960" s="72" t="str">
        <f>IF(E1960=0,"RESMİ TATİL",VLOOKUP(E1960,LİSTE!$B$7:$D$1300,3,0))</f>
        <v>Ümmü Defne GÜLER</v>
      </c>
      <c r="D1960" s="72" t="str">
        <f>IF(F1960=0,"RESMİ TATİL",VLOOKUP(F1960,LİSTE!$B$7:$D$1300,3,0))</f>
        <v>Şevval ÖZDAMAR</v>
      </c>
      <c r="E1960" s="72">
        <f>IF(B1960="TATİL",0,IF(F1959=0,F1958+1,IF(LİSTE!$F$1=F1959,1,F1959+1)))</f>
        <v>13</v>
      </c>
      <c r="F1960" s="72">
        <f>IF(E1960=0,0,IF(LİSTE!$F$1=E1960,1,E1960+1))</f>
        <v>14</v>
      </c>
      <c r="G1960" s="72" t="str">
        <f>IFERROR(VLOOKUP(A1960,TATİLLER!$A$2:$D$30000,3,0),"TATİL DEĞİL")</f>
        <v>TATİL DEĞİL</v>
      </c>
    </row>
    <row r="1961" spans="1:7" x14ac:dyDescent="0.25">
      <c r="A1961" s="74">
        <f t="shared" si="454"/>
        <v>47942</v>
      </c>
      <c r="B1961" s="72">
        <f t="shared" si="447"/>
        <v>5</v>
      </c>
      <c r="C1961" s="72" t="str">
        <f>IF(E1961=0,"RESMİ TATİL",VLOOKUP(E1961,LİSTE!$B$7:$D$1300,3,0))</f>
        <v>Zeynep AKDAĞ</v>
      </c>
      <c r="D1961" s="72" t="str">
        <f>IF(F1961=0,"RESMİ TATİL",VLOOKUP(F1961,LİSTE!$B$7:$D$1300,3,0))</f>
        <v>Esma ÇOKER</v>
      </c>
      <c r="E1961" s="72">
        <f>IF(B1961="TATİL",0,IF(F1960=0,F1959+1,IF(LİSTE!$F$1=F1960,1,F1960+1)))</f>
        <v>15</v>
      </c>
      <c r="F1961" s="72">
        <f>IF(E1961=0,0,IF(LİSTE!$F$1=E1961,1,E1961+1))</f>
        <v>16</v>
      </c>
      <c r="G1961" s="72" t="str">
        <f>IFERROR(VLOOKUP(A1961,TATİLLER!$A$2:$D$30000,3,0),"TATİL DEĞİL")</f>
        <v>TATİL DEĞİL</v>
      </c>
    </row>
    <row r="1962" spans="1:7" x14ac:dyDescent="0.25">
      <c r="A1962" s="74">
        <f t="shared" ref="A1962" si="456">A1961+3</f>
        <v>47945</v>
      </c>
      <c r="B1962" s="72">
        <f t="shared" si="447"/>
        <v>1</v>
      </c>
      <c r="C1962" s="72" t="str">
        <f>IF(E1962=0,"RESMİ TATİL",VLOOKUP(E1962,LİSTE!$B$7:$D$1300,3,0))</f>
        <v>Dursun Kubilay YAŞAR</v>
      </c>
      <c r="D1962" s="72" t="str">
        <f>IF(F1962=0,"RESMİ TATİL",VLOOKUP(F1962,LİSTE!$B$7:$D$1300,3,0))</f>
        <v>Zeynep Beril BAŞPINAR</v>
      </c>
      <c r="E1962" s="72">
        <f>IF(B1962="TATİL",0,IF(F1961=0,F1960+1,IF(LİSTE!$F$1=F1961,1,F1961+1)))</f>
        <v>17</v>
      </c>
      <c r="F1962" s="72">
        <f>IF(E1962=0,0,IF(LİSTE!$F$1=E1962,1,E1962+1))</f>
        <v>18</v>
      </c>
      <c r="G1962" s="72" t="str">
        <f>IFERROR(VLOOKUP(A1962,TATİLLER!$A$2:$D$30000,3,0),"TATİL DEĞİL")</f>
        <v>TATİL DEĞİL</v>
      </c>
    </row>
    <row r="1963" spans="1:7" x14ac:dyDescent="0.25">
      <c r="A1963" s="74">
        <f t="shared" si="454"/>
        <v>47946</v>
      </c>
      <c r="B1963" s="72">
        <f t="shared" si="447"/>
        <v>2</v>
      </c>
      <c r="C1963" s="72" t="str">
        <f>IF(E1963=0,"RESMİ TATİL",VLOOKUP(E1963,LİSTE!$B$7:$D$1300,3,0))</f>
        <v>Ahmet DAL</v>
      </c>
      <c r="D1963" s="72" t="str">
        <f>IF(F1963=0,"RESMİ TATİL",VLOOKUP(F1963,LİSTE!$B$7:$D$1300,3,0))</f>
        <v>Emirhan KARATAŞ</v>
      </c>
      <c r="E1963" s="72">
        <f>IF(B1963="TATİL",0,IF(F1962=0,F1961+1,IF(LİSTE!$F$1=F1962,1,F1962+1)))</f>
        <v>19</v>
      </c>
      <c r="F1963" s="72">
        <f>IF(E1963=0,0,IF(LİSTE!$F$1=E1963,1,E1963+1))</f>
        <v>20</v>
      </c>
      <c r="G1963" s="72" t="str">
        <f>IFERROR(VLOOKUP(A1963,TATİLLER!$A$2:$D$30000,3,0),"TATİL DEĞİL")</f>
        <v>TATİL DEĞİL</v>
      </c>
    </row>
    <row r="1964" spans="1:7" x14ac:dyDescent="0.25">
      <c r="A1964" s="74">
        <f t="shared" si="454"/>
        <v>47947</v>
      </c>
      <c r="B1964" s="72">
        <f t="shared" si="447"/>
        <v>3</v>
      </c>
      <c r="C1964" s="72" t="str">
        <f>IF(E1964=0,"RESMİ TATİL",VLOOKUP(E1964,LİSTE!$B$7:$D$1300,3,0))</f>
        <v>Zümra Yeter ARI</v>
      </c>
      <c r="D1964" s="72" t="str">
        <f>IF(F1964=0,"RESMİ TATİL",VLOOKUP(F1964,LİSTE!$B$7:$D$1300,3,0))</f>
        <v>Utku KARAGÖZ</v>
      </c>
      <c r="E1964" s="72">
        <f>IF(B1964="TATİL",0,IF(F1963=0,F1962+1,IF(LİSTE!$F$1=F1963,1,F1963+1)))</f>
        <v>21</v>
      </c>
      <c r="F1964" s="72">
        <f>IF(E1964=0,0,IF(LİSTE!$F$1=E1964,1,E1964+1))</f>
        <v>22</v>
      </c>
      <c r="G1964" s="72" t="str">
        <f>IFERROR(VLOOKUP(A1964,TATİLLER!$A$2:$D$30000,3,0),"TATİL DEĞİL")</f>
        <v>TATİL DEĞİL</v>
      </c>
    </row>
    <row r="1965" spans="1:7" x14ac:dyDescent="0.25">
      <c r="A1965" s="74">
        <f t="shared" si="454"/>
        <v>47948</v>
      </c>
      <c r="B1965" s="72">
        <f t="shared" si="447"/>
        <v>4</v>
      </c>
      <c r="C1965" s="72" t="str">
        <f>IF(E1965=0,"RESMİ TATİL",VLOOKUP(E1965,LİSTE!$B$7:$D$1300,3,0))</f>
        <v>Feyza Zümra AVCIOĞLU</v>
      </c>
      <c r="D1965" s="72" t="str">
        <f>IF(F1965=0,"RESMİ TATİL",VLOOKUP(F1965,LİSTE!$B$7:$D$1300,3,0))</f>
        <v>Yusuf Ali TABUR</v>
      </c>
      <c r="E1965" s="72">
        <f>IF(B1965="TATİL",0,IF(F1964=0,F1963+1,IF(LİSTE!$F$1=F1964,1,F1964+1)))</f>
        <v>23</v>
      </c>
      <c r="F1965" s="72">
        <f>IF(E1965=0,0,IF(LİSTE!$F$1=E1965,1,E1965+1))</f>
        <v>24</v>
      </c>
      <c r="G1965" s="72" t="str">
        <f>IFERROR(VLOOKUP(A1965,TATİLLER!$A$2:$D$30000,3,0),"TATİL DEĞİL")</f>
        <v>TATİL DEĞİL</v>
      </c>
    </row>
    <row r="1966" spans="1:7" x14ac:dyDescent="0.25">
      <c r="A1966" s="74">
        <f t="shared" si="454"/>
        <v>47949</v>
      </c>
      <c r="B1966" s="72">
        <f t="shared" si="447"/>
        <v>5</v>
      </c>
      <c r="C1966" s="72" t="str">
        <f>IF(E1966=0,"RESMİ TATİL",VLOOKUP(E1966,LİSTE!$B$7:$D$1300,3,0))</f>
        <v>Irmak UTEBAY</v>
      </c>
      <c r="D1966" s="72" t="str">
        <f>IF(F1966=0,"RESMİ TATİL",VLOOKUP(F1966,LİSTE!$B$7:$D$1300,3,0))</f>
        <v>Kerem AKKOÇ</v>
      </c>
      <c r="E1966" s="72">
        <f>IF(B1966="TATİL",0,IF(F1965=0,F1964+1,IF(LİSTE!$F$1=F1965,1,F1965+1)))</f>
        <v>25</v>
      </c>
      <c r="F1966" s="72">
        <f>IF(E1966=0,0,IF(LİSTE!$F$1=E1966,1,E1966+1))</f>
        <v>26</v>
      </c>
      <c r="G1966" s="72" t="str">
        <f>IFERROR(VLOOKUP(A1966,TATİLLER!$A$2:$D$30000,3,0),"TATİL DEĞİL")</f>
        <v>TATİL DEĞİL</v>
      </c>
    </row>
    <row r="1967" spans="1:7" x14ac:dyDescent="0.25">
      <c r="A1967" s="74">
        <f t="shared" ref="A1967" si="457">A1966+3</f>
        <v>47952</v>
      </c>
      <c r="B1967" s="72">
        <f t="shared" si="447"/>
        <v>1</v>
      </c>
      <c r="C1967" s="72" t="str">
        <f>IF(E1967=0,"RESMİ TATİL",VLOOKUP(E1967,LİSTE!$B$7:$D$1300,3,0))</f>
        <v>Elçin Ayşe ELMAS</v>
      </c>
      <c r="D1967" s="72" t="str">
        <f>IF(F1967=0,"RESMİ TATİL",VLOOKUP(F1967,LİSTE!$B$7:$D$1300,3,0))</f>
        <v>Muhammed YILDIZDAĞ</v>
      </c>
      <c r="E1967" s="72">
        <f>IF(B1967="TATİL",0,IF(F1966=0,F1965+1,IF(LİSTE!$F$1=F1966,1,F1966+1)))</f>
        <v>27</v>
      </c>
      <c r="F1967" s="72">
        <f>IF(E1967=0,0,IF(LİSTE!$F$1=E1967,1,E1967+1))</f>
        <v>28</v>
      </c>
      <c r="G1967" s="72" t="str">
        <f>IFERROR(VLOOKUP(A1967,TATİLLER!$A$2:$D$30000,3,0),"TATİL DEĞİL")</f>
        <v>TATİL DEĞİL</v>
      </c>
    </row>
    <row r="1968" spans="1:7" x14ac:dyDescent="0.25">
      <c r="A1968" s="74">
        <f t="shared" si="454"/>
        <v>47953</v>
      </c>
      <c r="B1968" s="72">
        <f t="shared" si="447"/>
        <v>2</v>
      </c>
      <c r="C1968" s="72" t="str">
        <f>IF(E1968=0,"RESMİ TATİL",VLOOKUP(E1968,LİSTE!$B$7:$D$1300,3,0))</f>
        <v>Nisa Nur SANCAR</v>
      </c>
      <c r="D1968" s="72" t="str">
        <f>IF(F1968=0,"RESMİ TATİL",VLOOKUP(F1968,LİSTE!$B$7:$D$1300,3,0))</f>
        <v>Esila ÇETİN</v>
      </c>
      <c r="E1968" s="72">
        <f>IF(B1968="TATİL",0,IF(F1967=0,F1966+1,IF(LİSTE!$F$1=F1967,1,F1967+1)))</f>
        <v>1</v>
      </c>
      <c r="F1968" s="72">
        <f>IF(E1968=0,0,IF(LİSTE!$F$1=E1968,1,E1968+1))</f>
        <v>2</v>
      </c>
      <c r="G1968" s="72" t="str">
        <f>IFERROR(VLOOKUP(A1968,TATİLLER!$A$2:$D$30000,3,0),"TATİL DEĞİL")</f>
        <v>TATİL DEĞİL</v>
      </c>
    </row>
    <row r="1969" spans="1:7" x14ac:dyDescent="0.25">
      <c r="A1969" s="74">
        <f t="shared" si="454"/>
        <v>47954</v>
      </c>
      <c r="B1969" s="72">
        <f t="shared" si="447"/>
        <v>3</v>
      </c>
      <c r="C1969" s="72" t="str">
        <f>IF(E1969=0,"RESMİ TATİL",VLOOKUP(E1969,LİSTE!$B$7:$D$1300,3,0))</f>
        <v>Zeynep Sevde TOPUZ</v>
      </c>
      <c r="D1969" s="72" t="str">
        <f>IF(F1969=0,"RESMİ TATİL",VLOOKUP(F1969,LİSTE!$B$7:$D$1300,3,0))</f>
        <v>Ömer Asaf KADAŞ</v>
      </c>
      <c r="E1969" s="72">
        <f>IF(B1969="TATİL",0,IF(F1968=0,F1967+1,IF(LİSTE!$F$1=F1968,1,F1968+1)))</f>
        <v>3</v>
      </c>
      <c r="F1969" s="72">
        <f>IF(E1969=0,0,IF(LİSTE!$F$1=E1969,1,E1969+1))</f>
        <v>4</v>
      </c>
      <c r="G1969" s="72" t="str">
        <f>IFERROR(VLOOKUP(A1969,TATİLLER!$A$2:$D$30000,3,0),"TATİL DEĞİL")</f>
        <v>TATİL DEĞİL</v>
      </c>
    </row>
    <row r="1970" spans="1:7" x14ac:dyDescent="0.25">
      <c r="A1970" s="74">
        <f t="shared" si="454"/>
        <v>47955</v>
      </c>
      <c r="B1970" s="72">
        <f t="shared" si="447"/>
        <v>4</v>
      </c>
      <c r="C1970" s="72" t="str">
        <f>IF(E1970=0,"RESMİ TATİL",VLOOKUP(E1970,LİSTE!$B$7:$D$1300,3,0))</f>
        <v>Ramazan Baran ADIGÜZEL</v>
      </c>
      <c r="D1970" s="72" t="str">
        <f>IF(F1970=0,"RESMİ TATİL",VLOOKUP(F1970,LİSTE!$B$7:$D$1300,3,0))</f>
        <v>Bahar AKGÜN</v>
      </c>
      <c r="E1970" s="72">
        <f>IF(B1970="TATİL",0,IF(F1969=0,F1968+1,IF(LİSTE!$F$1=F1969,1,F1969+1)))</f>
        <v>5</v>
      </c>
      <c r="F1970" s="72">
        <f>IF(E1970=0,0,IF(LİSTE!$F$1=E1970,1,E1970+1))</f>
        <v>6</v>
      </c>
      <c r="G1970" s="72" t="str">
        <f>IFERROR(VLOOKUP(A1970,TATİLLER!$A$2:$D$30000,3,0),"TATİL DEĞİL")</f>
        <v>TATİL DEĞİL</v>
      </c>
    </row>
    <row r="1971" spans="1:7" x14ac:dyDescent="0.25">
      <c r="A1971" s="74">
        <f t="shared" si="454"/>
        <v>47956</v>
      </c>
      <c r="B1971" s="72">
        <f t="shared" si="447"/>
        <v>5</v>
      </c>
      <c r="C1971" s="72" t="str">
        <f>IF(E1971=0,"RESMİ TATİL",VLOOKUP(E1971,LİSTE!$B$7:$D$1300,3,0))</f>
        <v>Ömer AKGÜL</v>
      </c>
      <c r="D1971" s="72" t="str">
        <f>IF(F1971=0,"RESMİ TATİL",VLOOKUP(F1971,LİSTE!$B$7:$D$1300,3,0))</f>
        <v>Muharrem EFE TANRIVERDİ</v>
      </c>
      <c r="E1971" s="72">
        <f>IF(B1971="TATİL",0,IF(F1970=0,F1969+1,IF(LİSTE!$F$1=F1970,1,F1970+1)))</f>
        <v>7</v>
      </c>
      <c r="F1971" s="72">
        <f>IF(E1971=0,0,IF(LİSTE!$F$1=E1971,1,E1971+1))</f>
        <v>8</v>
      </c>
      <c r="G1971" s="72" t="str">
        <f>IFERROR(VLOOKUP(A1971,TATİLLER!$A$2:$D$30000,3,0),"TATİL DEĞİL")</f>
        <v>TATİL DEĞİL</v>
      </c>
    </row>
    <row r="1972" spans="1:7" x14ac:dyDescent="0.25">
      <c r="A1972" s="74">
        <f t="shared" ref="A1972" si="458">A1971+3</f>
        <v>47959</v>
      </c>
      <c r="B1972" s="72">
        <f t="shared" si="447"/>
        <v>1</v>
      </c>
      <c r="C1972" s="72" t="str">
        <f>IF(E1972=0,"RESMİ TATİL",VLOOKUP(E1972,LİSTE!$B$7:$D$1300,3,0))</f>
        <v>Anıl DOĞAN</v>
      </c>
      <c r="D1972" s="72" t="str">
        <f>IF(F1972=0,"RESMİ TATİL",VLOOKUP(F1972,LİSTE!$B$7:$D$1300,3,0))</f>
        <v>İpek ARSLAN</v>
      </c>
      <c r="E1972" s="72">
        <f>IF(B1972="TATİL",0,IF(F1971=0,F1970+1,IF(LİSTE!$F$1=F1971,1,F1971+1)))</f>
        <v>9</v>
      </c>
      <c r="F1972" s="72">
        <f>IF(E1972=0,0,IF(LİSTE!$F$1=E1972,1,E1972+1))</f>
        <v>10</v>
      </c>
      <c r="G1972" s="72" t="str">
        <f>IFERROR(VLOOKUP(A1972,TATİLLER!$A$2:$D$30000,3,0),"TATİL DEĞİL")</f>
        <v>TATİL DEĞİL</v>
      </c>
    </row>
    <row r="1973" spans="1:7" x14ac:dyDescent="0.25">
      <c r="A1973" s="74">
        <f t="shared" si="454"/>
        <v>47960</v>
      </c>
      <c r="B1973" s="72">
        <f t="shared" si="447"/>
        <v>2</v>
      </c>
      <c r="C1973" s="72" t="str">
        <f>IF(E1973=0,"RESMİ TATİL",VLOOKUP(E1973,LİSTE!$B$7:$D$1300,3,0))</f>
        <v>Efe KARSAK</v>
      </c>
      <c r="D1973" s="72" t="str">
        <f>IF(F1973=0,"RESMİ TATİL",VLOOKUP(F1973,LİSTE!$B$7:$D$1300,3,0))</f>
        <v>Abdullah KIRBAÇ</v>
      </c>
      <c r="E1973" s="72">
        <f>IF(B1973="TATİL",0,IF(F1972=0,F1971+1,IF(LİSTE!$F$1=F1972,1,F1972+1)))</f>
        <v>11</v>
      </c>
      <c r="F1973" s="72">
        <f>IF(E1973=0,0,IF(LİSTE!$F$1=E1973,1,E1973+1))</f>
        <v>12</v>
      </c>
      <c r="G1973" s="72" t="str">
        <f>IFERROR(VLOOKUP(A1973,TATİLLER!$A$2:$D$30000,3,0),"TATİL DEĞİL")</f>
        <v>TATİL DEĞİL</v>
      </c>
    </row>
    <row r="1974" spans="1:7" x14ac:dyDescent="0.25">
      <c r="A1974" s="74">
        <f t="shared" si="454"/>
        <v>47961</v>
      </c>
      <c r="B1974" s="72">
        <f t="shared" si="447"/>
        <v>3</v>
      </c>
      <c r="C1974" s="72" t="str">
        <f>IF(E1974=0,"RESMİ TATİL",VLOOKUP(E1974,LİSTE!$B$7:$D$1300,3,0))</f>
        <v>Ümmü Defne GÜLER</v>
      </c>
      <c r="D1974" s="72" t="str">
        <f>IF(F1974=0,"RESMİ TATİL",VLOOKUP(F1974,LİSTE!$B$7:$D$1300,3,0))</f>
        <v>Şevval ÖZDAMAR</v>
      </c>
      <c r="E1974" s="72">
        <f>IF(B1974="TATİL",0,IF(F1973=0,F1972+1,IF(LİSTE!$F$1=F1973,1,F1973+1)))</f>
        <v>13</v>
      </c>
      <c r="F1974" s="72">
        <f>IF(E1974=0,0,IF(LİSTE!$F$1=E1974,1,E1974+1))</f>
        <v>14</v>
      </c>
      <c r="G1974" s="72" t="str">
        <f>IFERROR(VLOOKUP(A1974,TATİLLER!$A$2:$D$30000,3,0),"TATİL DEĞİL")</f>
        <v>TATİL DEĞİL</v>
      </c>
    </row>
    <row r="1975" spans="1:7" x14ac:dyDescent="0.25">
      <c r="A1975" s="74">
        <f t="shared" si="454"/>
        <v>47962</v>
      </c>
      <c r="B1975" s="72">
        <f t="shared" si="447"/>
        <v>4</v>
      </c>
      <c r="C1975" s="72" t="str">
        <f>IF(E1975=0,"RESMİ TATİL",VLOOKUP(E1975,LİSTE!$B$7:$D$1300,3,0))</f>
        <v>Zeynep AKDAĞ</v>
      </c>
      <c r="D1975" s="72" t="str">
        <f>IF(F1975=0,"RESMİ TATİL",VLOOKUP(F1975,LİSTE!$B$7:$D$1300,3,0))</f>
        <v>Esma ÇOKER</v>
      </c>
      <c r="E1975" s="72">
        <f>IF(B1975="TATİL",0,IF(F1974=0,F1973+1,IF(LİSTE!$F$1=F1974,1,F1974+1)))</f>
        <v>15</v>
      </c>
      <c r="F1975" s="72">
        <f>IF(E1975=0,0,IF(LİSTE!$F$1=E1975,1,E1975+1))</f>
        <v>16</v>
      </c>
      <c r="G1975" s="72" t="str">
        <f>IFERROR(VLOOKUP(A1975,TATİLLER!$A$2:$D$30000,3,0),"TATİL DEĞİL")</f>
        <v>TATİL DEĞİL</v>
      </c>
    </row>
    <row r="1976" spans="1:7" x14ac:dyDescent="0.25">
      <c r="A1976" s="74">
        <f t="shared" si="454"/>
        <v>47963</v>
      </c>
      <c r="B1976" s="72">
        <f t="shared" si="447"/>
        <v>5</v>
      </c>
      <c r="C1976" s="72" t="str">
        <f>IF(E1976=0,"RESMİ TATİL",VLOOKUP(E1976,LİSTE!$B$7:$D$1300,3,0))</f>
        <v>Dursun Kubilay YAŞAR</v>
      </c>
      <c r="D1976" s="72" t="str">
        <f>IF(F1976=0,"RESMİ TATİL",VLOOKUP(F1976,LİSTE!$B$7:$D$1300,3,0))</f>
        <v>Zeynep Beril BAŞPINAR</v>
      </c>
      <c r="E1976" s="72">
        <f>IF(B1976="TATİL",0,IF(F1975=0,F1974+1,IF(LİSTE!$F$1=F1975,1,F1975+1)))</f>
        <v>17</v>
      </c>
      <c r="F1976" s="72">
        <f>IF(E1976=0,0,IF(LİSTE!$F$1=E1976,1,E1976+1))</f>
        <v>18</v>
      </c>
      <c r="G1976" s="72" t="str">
        <f>IFERROR(VLOOKUP(A1976,TATİLLER!$A$2:$D$30000,3,0),"TATİL DEĞİL")</f>
        <v>TATİL DEĞİL</v>
      </c>
    </row>
    <row r="1977" spans="1:7" x14ac:dyDescent="0.25">
      <c r="A1977" s="74">
        <f t="shared" ref="A1977" si="459">A1976+3</f>
        <v>47966</v>
      </c>
      <c r="B1977" s="72">
        <f t="shared" si="447"/>
        <v>1</v>
      </c>
      <c r="C1977" s="72" t="str">
        <f>IF(E1977=0,"RESMİ TATİL",VLOOKUP(E1977,LİSTE!$B$7:$D$1300,3,0))</f>
        <v>Ahmet DAL</v>
      </c>
      <c r="D1977" s="72" t="str">
        <f>IF(F1977=0,"RESMİ TATİL",VLOOKUP(F1977,LİSTE!$B$7:$D$1300,3,0))</f>
        <v>Emirhan KARATAŞ</v>
      </c>
      <c r="E1977" s="72">
        <f>IF(B1977="TATİL",0,IF(F1976=0,F1975+1,IF(LİSTE!$F$1=F1976,1,F1976+1)))</f>
        <v>19</v>
      </c>
      <c r="F1977" s="72">
        <f>IF(E1977=0,0,IF(LİSTE!$F$1=E1977,1,E1977+1))</f>
        <v>20</v>
      </c>
      <c r="G1977" s="72" t="str">
        <f>IFERROR(VLOOKUP(A1977,TATİLLER!$A$2:$D$30000,3,0),"TATİL DEĞİL")</f>
        <v>TATİL DEĞİL</v>
      </c>
    </row>
    <row r="1978" spans="1:7" x14ac:dyDescent="0.25">
      <c r="A1978" s="74">
        <f t="shared" si="454"/>
        <v>47967</v>
      </c>
      <c r="B1978" s="72">
        <f t="shared" si="447"/>
        <v>2</v>
      </c>
      <c r="C1978" s="72" t="str">
        <f>IF(E1978=0,"RESMİ TATİL",VLOOKUP(E1978,LİSTE!$B$7:$D$1300,3,0))</f>
        <v>Zümra Yeter ARI</v>
      </c>
      <c r="D1978" s="72" t="str">
        <f>IF(F1978=0,"RESMİ TATİL",VLOOKUP(F1978,LİSTE!$B$7:$D$1300,3,0))</f>
        <v>Utku KARAGÖZ</v>
      </c>
      <c r="E1978" s="72">
        <f>IF(B1978="TATİL",0,IF(F1977=0,F1976+1,IF(LİSTE!$F$1=F1977,1,F1977+1)))</f>
        <v>21</v>
      </c>
      <c r="F1978" s="72">
        <f>IF(E1978=0,0,IF(LİSTE!$F$1=E1978,1,E1978+1))</f>
        <v>22</v>
      </c>
      <c r="G1978" s="72" t="str">
        <f>IFERROR(VLOOKUP(A1978,TATİLLER!$A$2:$D$30000,3,0),"TATİL DEĞİL")</f>
        <v>TATİL DEĞİL</v>
      </c>
    </row>
    <row r="1979" spans="1:7" x14ac:dyDescent="0.25">
      <c r="A1979" s="74">
        <f t="shared" si="454"/>
        <v>47968</v>
      </c>
      <c r="B1979" s="72">
        <f t="shared" si="447"/>
        <v>3</v>
      </c>
      <c r="C1979" s="72" t="str">
        <f>IF(E1979=0,"RESMİ TATİL",VLOOKUP(E1979,LİSTE!$B$7:$D$1300,3,0))</f>
        <v>Feyza Zümra AVCIOĞLU</v>
      </c>
      <c r="D1979" s="72" t="str">
        <f>IF(F1979=0,"RESMİ TATİL",VLOOKUP(F1979,LİSTE!$B$7:$D$1300,3,0))</f>
        <v>Yusuf Ali TABUR</v>
      </c>
      <c r="E1979" s="72">
        <f>IF(B1979="TATİL",0,IF(F1978=0,F1977+1,IF(LİSTE!$F$1=F1978,1,F1978+1)))</f>
        <v>23</v>
      </c>
      <c r="F1979" s="72">
        <f>IF(E1979=0,0,IF(LİSTE!$F$1=E1979,1,E1979+1))</f>
        <v>24</v>
      </c>
      <c r="G1979" s="72" t="str">
        <f>IFERROR(VLOOKUP(A1979,TATİLLER!$A$2:$D$30000,3,0),"TATİL DEĞİL")</f>
        <v>TATİL DEĞİL</v>
      </c>
    </row>
    <row r="1980" spans="1:7" x14ac:dyDescent="0.25">
      <c r="A1980" s="74">
        <f t="shared" si="454"/>
        <v>47969</v>
      </c>
      <c r="B1980" s="72">
        <f t="shared" si="447"/>
        <v>4</v>
      </c>
      <c r="C1980" s="72" t="str">
        <f>IF(E1980=0,"RESMİ TATİL",VLOOKUP(E1980,LİSTE!$B$7:$D$1300,3,0))</f>
        <v>Irmak UTEBAY</v>
      </c>
      <c r="D1980" s="72" t="str">
        <f>IF(F1980=0,"RESMİ TATİL",VLOOKUP(F1980,LİSTE!$B$7:$D$1300,3,0))</f>
        <v>Kerem AKKOÇ</v>
      </c>
      <c r="E1980" s="72">
        <f>IF(B1980="TATİL",0,IF(F1979=0,F1978+1,IF(LİSTE!$F$1=F1979,1,F1979+1)))</f>
        <v>25</v>
      </c>
      <c r="F1980" s="72">
        <f>IF(E1980=0,0,IF(LİSTE!$F$1=E1980,1,E1980+1))</f>
        <v>26</v>
      </c>
      <c r="G1980" s="72" t="str">
        <f>IFERROR(VLOOKUP(A1980,TATİLLER!$A$2:$D$30000,3,0),"TATİL DEĞİL")</f>
        <v>TATİL DEĞİL</v>
      </c>
    </row>
    <row r="1981" spans="1:7" x14ac:dyDescent="0.25">
      <c r="A1981" s="74">
        <f t="shared" si="454"/>
        <v>47970</v>
      </c>
      <c r="B1981" s="72">
        <f t="shared" si="447"/>
        <v>5</v>
      </c>
      <c r="C1981" s="72" t="str">
        <f>IF(E1981=0,"RESMİ TATİL",VLOOKUP(E1981,LİSTE!$B$7:$D$1300,3,0))</f>
        <v>Elçin Ayşe ELMAS</v>
      </c>
      <c r="D1981" s="72" t="str">
        <f>IF(F1981=0,"RESMİ TATİL",VLOOKUP(F1981,LİSTE!$B$7:$D$1300,3,0))</f>
        <v>Muhammed YILDIZDAĞ</v>
      </c>
      <c r="E1981" s="72">
        <f>IF(B1981="TATİL",0,IF(F1980=0,F1979+1,IF(LİSTE!$F$1=F1980,1,F1980+1)))</f>
        <v>27</v>
      </c>
      <c r="F1981" s="72">
        <f>IF(E1981=0,0,IF(LİSTE!$F$1=E1981,1,E1981+1))</f>
        <v>28</v>
      </c>
      <c r="G1981" s="72" t="str">
        <f>IFERROR(VLOOKUP(A1981,TATİLLER!$A$2:$D$30000,3,0),"TATİL DEĞİL")</f>
        <v>TATİL DEĞİL</v>
      </c>
    </row>
    <row r="1982" spans="1:7" x14ac:dyDescent="0.25">
      <c r="A1982" s="74">
        <f t="shared" ref="A1982" si="460">A1981+3</f>
        <v>47973</v>
      </c>
      <c r="B1982" s="72">
        <f t="shared" si="447"/>
        <v>1</v>
      </c>
      <c r="C1982" s="72" t="str">
        <f>IF(E1982=0,"RESMİ TATİL",VLOOKUP(E1982,LİSTE!$B$7:$D$1300,3,0))</f>
        <v>Nisa Nur SANCAR</v>
      </c>
      <c r="D1982" s="72" t="str">
        <f>IF(F1982=0,"RESMİ TATİL",VLOOKUP(F1982,LİSTE!$B$7:$D$1300,3,0))</f>
        <v>Esila ÇETİN</v>
      </c>
      <c r="E1982" s="72">
        <f>IF(B1982="TATİL",0,IF(F1981=0,F1980+1,IF(LİSTE!$F$1=F1981,1,F1981+1)))</f>
        <v>1</v>
      </c>
      <c r="F1982" s="72">
        <f>IF(E1982=0,0,IF(LİSTE!$F$1=E1982,1,E1982+1))</f>
        <v>2</v>
      </c>
      <c r="G1982" s="72" t="str">
        <f>IFERROR(VLOOKUP(A1982,TATİLLER!$A$2:$D$30000,3,0),"TATİL DEĞİL")</f>
        <v>TATİL DEĞİL</v>
      </c>
    </row>
    <row r="1983" spans="1:7" x14ac:dyDescent="0.25">
      <c r="A1983" s="74">
        <f t="shared" si="454"/>
        <v>47974</v>
      </c>
      <c r="B1983" s="72">
        <f t="shared" si="447"/>
        <v>2</v>
      </c>
      <c r="C1983" s="72" t="str">
        <f>IF(E1983=0,"RESMİ TATİL",VLOOKUP(E1983,LİSTE!$B$7:$D$1300,3,0))</f>
        <v>Zeynep Sevde TOPUZ</v>
      </c>
      <c r="D1983" s="72" t="str">
        <f>IF(F1983=0,"RESMİ TATİL",VLOOKUP(F1983,LİSTE!$B$7:$D$1300,3,0))</f>
        <v>Ömer Asaf KADAŞ</v>
      </c>
      <c r="E1983" s="72">
        <f>IF(B1983="TATİL",0,IF(F1982=0,F1981+1,IF(LİSTE!$F$1=F1982,1,F1982+1)))</f>
        <v>3</v>
      </c>
      <c r="F1983" s="72">
        <f>IF(E1983=0,0,IF(LİSTE!$F$1=E1983,1,E1983+1))</f>
        <v>4</v>
      </c>
      <c r="G1983" s="72" t="str">
        <f>IFERROR(VLOOKUP(A1983,TATİLLER!$A$2:$D$30000,3,0),"TATİL DEĞİL")</f>
        <v>TATİL DEĞİL</v>
      </c>
    </row>
    <row r="1984" spans="1:7" x14ac:dyDescent="0.25">
      <c r="A1984" s="74">
        <f t="shared" si="454"/>
        <v>47975</v>
      </c>
      <c r="B1984" s="72">
        <f t="shared" si="447"/>
        <v>3</v>
      </c>
      <c r="C1984" s="72" t="str">
        <f>IF(E1984=0,"RESMİ TATİL",VLOOKUP(E1984,LİSTE!$B$7:$D$1300,3,0))</f>
        <v>Ramazan Baran ADIGÜZEL</v>
      </c>
      <c r="D1984" s="72" t="str">
        <f>IF(F1984=0,"RESMİ TATİL",VLOOKUP(F1984,LİSTE!$B$7:$D$1300,3,0))</f>
        <v>Bahar AKGÜN</v>
      </c>
      <c r="E1984" s="72">
        <f>IF(B1984="TATİL",0,IF(F1983=0,F1982+1,IF(LİSTE!$F$1=F1983,1,F1983+1)))</f>
        <v>5</v>
      </c>
      <c r="F1984" s="72">
        <f>IF(E1984=0,0,IF(LİSTE!$F$1=E1984,1,E1984+1))</f>
        <v>6</v>
      </c>
      <c r="G1984" s="72" t="str">
        <f>IFERROR(VLOOKUP(A1984,TATİLLER!$A$2:$D$30000,3,0),"TATİL DEĞİL")</f>
        <v>TATİL DEĞİL</v>
      </c>
    </row>
    <row r="1985" spans="1:7" x14ac:dyDescent="0.25">
      <c r="A1985" s="74">
        <f t="shared" si="454"/>
        <v>47976</v>
      </c>
      <c r="B1985" s="72">
        <f t="shared" si="447"/>
        <v>4</v>
      </c>
      <c r="C1985" s="72" t="str">
        <f>IF(E1985=0,"RESMİ TATİL",VLOOKUP(E1985,LİSTE!$B$7:$D$1300,3,0))</f>
        <v>Ömer AKGÜL</v>
      </c>
      <c r="D1985" s="72" t="str">
        <f>IF(F1985=0,"RESMİ TATİL",VLOOKUP(F1985,LİSTE!$B$7:$D$1300,3,0))</f>
        <v>Muharrem EFE TANRIVERDİ</v>
      </c>
      <c r="E1985" s="72">
        <f>IF(B1985="TATİL",0,IF(F1984=0,F1983+1,IF(LİSTE!$F$1=F1984,1,F1984+1)))</f>
        <v>7</v>
      </c>
      <c r="F1985" s="72">
        <f>IF(E1985=0,0,IF(LİSTE!$F$1=E1985,1,E1985+1))</f>
        <v>8</v>
      </c>
      <c r="G1985" s="72" t="str">
        <f>IFERROR(VLOOKUP(A1985,TATİLLER!$A$2:$D$30000,3,0),"TATİL DEĞİL")</f>
        <v>TATİL DEĞİL</v>
      </c>
    </row>
    <row r="1986" spans="1:7" x14ac:dyDescent="0.25">
      <c r="A1986" s="74">
        <f t="shared" si="454"/>
        <v>47977</v>
      </c>
      <c r="B1986" s="72">
        <f t="shared" si="447"/>
        <v>5</v>
      </c>
      <c r="C1986" s="72" t="str">
        <f>IF(E1986=0,"RESMİ TATİL",VLOOKUP(E1986,LİSTE!$B$7:$D$1300,3,0))</f>
        <v>Anıl DOĞAN</v>
      </c>
      <c r="D1986" s="72" t="str">
        <f>IF(F1986=0,"RESMİ TATİL",VLOOKUP(F1986,LİSTE!$B$7:$D$1300,3,0))</f>
        <v>İpek ARSLAN</v>
      </c>
      <c r="E1986" s="72">
        <f>IF(B1986="TATİL",0,IF(F1985=0,F1984+1,IF(LİSTE!$F$1=F1985,1,F1985+1)))</f>
        <v>9</v>
      </c>
      <c r="F1986" s="72">
        <f>IF(E1986=0,0,IF(LİSTE!$F$1=E1986,1,E1986+1))</f>
        <v>10</v>
      </c>
      <c r="G1986" s="72" t="str">
        <f>IFERROR(VLOOKUP(A1986,TATİLLER!$A$2:$D$30000,3,0),"TATİL DEĞİL")</f>
        <v>TATİL DEĞİL</v>
      </c>
    </row>
    <row r="1987" spans="1:7" x14ac:dyDescent="0.25">
      <c r="A1987" s="74">
        <f t="shared" ref="A1987" si="461">A1986+3</f>
        <v>47980</v>
      </c>
      <c r="B1987" s="72">
        <f t="shared" ref="B1987:B2050" si="462">IF(G1987="TATİL","TATİL",WEEKDAY(A1987,2))</f>
        <v>1</v>
      </c>
      <c r="C1987" s="72" t="str">
        <f>IF(E1987=0,"RESMİ TATİL",VLOOKUP(E1987,LİSTE!$B$7:$D$1300,3,0))</f>
        <v>Efe KARSAK</v>
      </c>
      <c r="D1987" s="72" t="str">
        <f>IF(F1987=0,"RESMİ TATİL",VLOOKUP(F1987,LİSTE!$B$7:$D$1300,3,0))</f>
        <v>Abdullah KIRBAÇ</v>
      </c>
      <c r="E1987" s="72">
        <f>IF(B1987="TATİL",0,IF(F1986=0,F1985+1,IF(LİSTE!$F$1=F1986,1,F1986+1)))</f>
        <v>11</v>
      </c>
      <c r="F1987" s="72">
        <f>IF(E1987=0,0,IF(LİSTE!$F$1=E1987,1,E1987+1))</f>
        <v>12</v>
      </c>
      <c r="G1987" s="72" t="str">
        <f>IFERROR(VLOOKUP(A1987,TATİLLER!$A$2:$D$30000,3,0),"TATİL DEĞİL")</f>
        <v>TATİL DEĞİL</v>
      </c>
    </row>
    <row r="1988" spans="1:7" x14ac:dyDescent="0.25">
      <c r="A1988" s="74">
        <f t="shared" si="454"/>
        <v>47981</v>
      </c>
      <c r="B1988" s="72">
        <f t="shared" si="462"/>
        <v>2</v>
      </c>
      <c r="C1988" s="72" t="str">
        <f>IF(E1988=0,"RESMİ TATİL",VLOOKUP(E1988,LİSTE!$B$7:$D$1300,3,0))</f>
        <v>Ümmü Defne GÜLER</v>
      </c>
      <c r="D1988" s="72" t="str">
        <f>IF(F1988=0,"RESMİ TATİL",VLOOKUP(F1988,LİSTE!$B$7:$D$1300,3,0))</f>
        <v>Şevval ÖZDAMAR</v>
      </c>
      <c r="E1988" s="72">
        <f>IF(B1988="TATİL",0,IF(F1987=0,F1986+1,IF(LİSTE!$F$1=F1987,1,F1987+1)))</f>
        <v>13</v>
      </c>
      <c r="F1988" s="72">
        <f>IF(E1988=0,0,IF(LİSTE!$F$1=E1988,1,E1988+1))</f>
        <v>14</v>
      </c>
      <c r="G1988" s="72" t="str">
        <f>IFERROR(VLOOKUP(A1988,TATİLLER!$A$2:$D$30000,3,0),"TATİL DEĞİL")</f>
        <v>TATİL DEĞİL</v>
      </c>
    </row>
    <row r="1989" spans="1:7" x14ac:dyDescent="0.25">
      <c r="A1989" s="74">
        <f t="shared" si="454"/>
        <v>47982</v>
      </c>
      <c r="B1989" s="72">
        <f t="shared" si="462"/>
        <v>3</v>
      </c>
      <c r="C1989" s="72" t="str">
        <f>IF(E1989=0,"RESMİ TATİL",VLOOKUP(E1989,LİSTE!$B$7:$D$1300,3,0))</f>
        <v>Zeynep AKDAĞ</v>
      </c>
      <c r="D1989" s="72" t="str">
        <f>IF(F1989=0,"RESMİ TATİL",VLOOKUP(F1989,LİSTE!$B$7:$D$1300,3,0))</f>
        <v>Esma ÇOKER</v>
      </c>
      <c r="E1989" s="72">
        <f>IF(B1989="TATİL",0,IF(F1988=0,F1987+1,IF(LİSTE!$F$1=F1988,1,F1988+1)))</f>
        <v>15</v>
      </c>
      <c r="F1989" s="72">
        <f>IF(E1989=0,0,IF(LİSTE!$F$1=E1989,1,E1989+1))</f>
        <v>16</v>
      </c>
      <c r="G1989" s="72" t="str">
        <f>IFERROR(VLOOKUP(A1989,TATİLLER!$A$2:$D$30000,3,0),"TATİL DEĞİL")</f>
        <v>TATİL DEĞİL</v>
      </c>
    </row>
    <row r="1990" spans="1:7" x14ac:dyDescent="0.25">
      <c r="A1990" s="74">
        <f t="shared" si="454"/>
        <v>47983</v>
      </c>
      <c r="B1990" s="72">
        <f t="shared" si="462"/>
        <v>4</v>
      </c>
      <c r="C1990" s="72" t="str">
        <f>IF(E1990=0,"RESMİ TATİL",VLOOKUP(E1990,LİSTE!$B$7:$D$1300,3,0))</f>
        <v>Dursun Kubilay YAŞAR</v>
      </c>
      <c r="D1990" s="72" t="str">
        <f>IF(F1990=0,"RESMİ TATİL",VLOOKUP(F1990,LİSTE!$B$7:$D$1300,3,0))</f>
        <v>Zeynep Beril BAŞPINAR</v>
      </c>
      <c r="E1990" s="72">
        <f>IF(B1990="TATİL",0,IF(F1989=0,F1988+1,IF(LİSTE!$F$1=F1989,1,F1989+1)))</f>
        <v>17</v>
      </c>
      <c r="F1990" s="72">
        <f>IF(E1990=0,0,IF(LİSTE!$F$1=E1990,1,E1990+1))</f>
        <v>18</v>
      </c>
      <c r="G1990" s="72" t="str">
        <f>IFERROR(VLOOKUP(A1990,TATİLLER!$A$2:$D$30000,3,0),"TATİL DEĞİL")</f>
        <v>TATİL DEĞİL</v>
      </c>
    </row>
    <row r="1991" spans="1:7" x14ac:dyDescent="0.25">
      <c r="A1991" s="74">
        <f t="shared" si="454"/>
        <v>47984</v>
      </c>
      <c r="B1991" s="72">
        <f t="shared" si="462"/>
        <v>5</v>
      </c>
      <c r="C1991" s="72" t="str">
        <f>IF(E1991=0,"RESMİ TATİL",VLOOKUP(E1991,LİSTE!$B$7:$D$1300,3,0))</f>
        <v>Ahmet DAL</v>
      </c>
      <c r="D1991" s="72" t="str">
        <f>IF(F1991=0,"RESMİ TATİL",VLOOKUP(F1991,LİSTE!$B$7:$D$1300,3,0))</f>
        <v>Emirhan KARATAŞ</v>
      </c>
      <c r="E1991" s="72">
        <f>IF(B1991="TATİL",0,IF(F1990=0,F1989+1,IF(LİSTE!$F$1=F1990,1,F1990+1)))</f>
        <v>19</v>
      </c>
      <c r="F1991" s="72">
        <f>IF(E1991=0,0,IF(LİSTE!$F$1=E1991,1,E1991+1))</f>
        <v>20</v>
      </c>
      <c r="G1991" s="72" t="str">
        <f>IFERROR(VLOOKUP(A1991,TATİLLER!$A$2:$D$30000,3,0),"TATİL DEĞİL")</f>
        <v>TATİL DEĞİL</v>
      </c>
    </row>
    <row r="1992" spans="1:7" x14ac:dyDescent="0.25">
      <c r="A1992" s="74">
        <f t="shared" ref="A1992" si="463">A1991+3</f>
        <v>47987</v>
      </c>
      <c r="B1992" s="72">
        <f t="shared" si="462"/>
        <v>1</v>
      </c>
      <c r="C1992" s="72" t="str">
        <f>IF(E1992=0,"RESMİ TATİL",VLOOKUP(E1992,LİSTE!$B$7:$D$1300,3,0))</f>
        <v>Zümra Yeter ARI</v>
      </c>
      <c r="D1992" s="72" t="str">
        <f>IF(F1992=0,"RESMİ TATİL",VLOOKUP(F1992,LİSTE!$B$7:$D$1300,3,0))</f>
        <v>Utku KARAGÖZ</v>
      </c>
      <c r="E1992" s="72">
        <f>IF(B1992="TATİL",0,IF(F1991=0,F1990+1,IF(LİSTE!$F$1=F1991,1,F1991+1)))</f>
        <v>21</v>
      </c>
      <c r="F1992" s="72">
        <f>IF(E1992=0,0,IF(LİSTE!$F$1=E1992,1,E1992+1))</f>
        <v>22</v>
      </c>
      <c r="G1992" s="72" t="str">
        <f>IFERROR(VLOOKUP(A1992,TATİLLER!$A$2:$D$30000,3,0),"TATİL DEĞİL")</f>
        <v>TATİL DEĞİL</v>
      </c>
    </row>
    <row r="1993" spans="1:7" x14ac:dyDescent="0.25">
      <c r="A1993" s="74">
        <f t="shared" si="454"/>
        <v>47988</v>
      </c>
      <c r="B1993" s="72">
        <f t="shared" si="462"/>
        <v>2</v>
      </c>
      <c r="C1993" s="72" t="str">
        <f>IF(E1993=0,"RESMİ TATİL",VLOOKUP(E1993,LİSTE!$B$7:$D$1300,3,0))</f>
        <v>Feyza Zümra AVCIOĞLU</v>
      </c>
      <c r="D1993" s="72" t="str">
        <f>IF(F1993=0,"RESMİ TATİL",VLOOKUP(F1993,LİSTE!$B$7:$D$1300,3,0))</f>
        <v>Yusuf Ali TABUR</v>
      </c>
      <c r="E1993" s="72">
        <f>IF(B1993="TATİL",0,IF(F1992=0,F1991+1,IF(LİSTE!$F$1=F1992,1,F1992+1)))</f>
        <v>23</v>
      </c>
      <c r="F1993" s="72">
        <f>IF(E1993=0,0,IF(LİSTE!$F$1=E1993,1,E1993+1))</f>
        <v>24</v>
      </c>
      <c r="G1993" s="72" t="str">
        <f>IFERROR(VLOOKUP(A1993,TATİLLER!$A$2:$D$30000,3,0),"TATİL DEĞİL")</f>
        <v>TATİL DEĞİL</v>
      </c>
    </row>
    <row r="1994" spans="1:7" x14ac:dyDescent="0.25">
      <c r="A1994" s="74">
        <f t="shared" si="454"/>
        <v>47989</v>
      </c>
      <c r="B1994" s="72">
        <f t="shared" si="462"/>
        <v>3</v>
      </c>
      <c r="C1994" s="72" t="str">
        <f>IF(E1994=0,"RESMİ TATİL",VLOOKUP(E1994,LİSTE!$B$7:$D$1300,3,0))</f>
        <v>Irmak UTEBAY</v>
      </c>
      <c r="D1994" s="72" t="str">
        <f>IF(F1994=0,"RESMİ TATİL",VLOOKUP(F1994,LİSTE!$B$7:$D$1300,3,0))</f>
        <v>Kerem AKKOÇ</v>
      </c>
      <c r="E1994" s="72">
        <f>IF(B1994="TATİL",0,IF(F1993=0,F1992+1,IF(LİSTE!$F$1=F1993,1,F1993+1)))</f>
        <v>25</v>
      </c>
      <c r="F1994" s="72">
        <f>IF(E1994=0,0,IF(LİSTE!$F$1=E1994,1,E1994+1))</f>
        <v>26</v>
      </c>
      <c r="G1994" s="72" t="str">
        <f>IFERROR(VLOOKUP(A1994,TATİLLER!$A$2:$D$30000,3,0),"TATİL DEĞİL")</f>
        <v>TATİL DEĞİL</v>
      </c>
    </row>
    <row r="1995" spans="1:7" x14ac:dyDescent="0.25">
      <c r="A1995" s="74">
        <f t="shared" si="454"/>
        <v>47990</v>
      </c>
      <c r="B1995" s="72">
        <f t="shared" si="462"/>
        <v>4</v>
      </c>
      <c r="C1995" s="72" t="str">
        <f>IF(E1995=0,"RESMİ TATİL",VLOOKUP(E1995,LİSTE!$B$7:$D$1300,3,0))</f>
        <v>Elçin Ayşe ELMAS</v>
      </c>
      <c r="D1995" s="72" t="str">
        <f>IF(F1995=0,"RESMİ TATİL",VLOOKUP(F1995,LİSTE!$B$7:$D$1300,3,0))</f>
        <v>Muhammed YILDIZDAĞ</v>
      </c>
      <c r="E1995" s="72">
        <f>IF(B1995="TATİL",0,IF(F1994=0,F1993+1,IF(LİSTE!$F$1=F1994,1,F1994+1)))</f>
        <v>27</v>
      </c>
      <c r="F1995" s="72">
        <f>IF(E1995=0,0,IF(LİSTE!$F$1=E1995,1,E1995+1))</f>
        <v>28</v>
      </c>
      <c r="G1995" s="72" t="str">
        <f>IFERROR(VLOOKUP(A1995,TATİLLER!$A$2:$D$30000,3,0),"TATİL DEĞİL")</f>
        <v>TATİL DEĞİL</v>
      </c>
    </row>
    <row r="1996" spans="1:7" x14ac:dyDescent="0.25">
      <c r="A1996" s="74">
        <f t="shared" si="454"/>
        <v>47991</v>
      </c>
      <c r="B1996" s="72">
        <f t="shared" si="462"/>
        <v>5</v>
      </c>
      <c r="C1996" s="72" t="str">
        <f>IF(E1996=0,"RESMİ TATİL",VLOOKUP(E1996,LİSTE!$B$7:$D$1300,3,0))</f>
        <v>Nisa Nur SANCAR</v>
      </c>
      <c r="D1996" s="72" t="str">
        <f>IF(F1996=0,"RESMİ TATİL",VLOOKUP(F1996,LİSTE!$B$7:$D$1300,3,0))</f>
        <v>Esila ÇETİN</v>
      </c>
      <c r="E1996" s="72">
        <f>IF(B1996="TATİL",0,IF(F1995=0,F1994+1,IF(LİSTE!$F$1=F1995,1,F1995+1)))</f>
        <v>1</v>
      </c>
      <c r="F1996" s="72">
        <f>IF(E1996=0,0,IF(LİSTE!$F$1=E1996,1,E1996+1))</f>
        <v>2</v>
      </c>
      <c r="G1996" s="72" t="str">
        <f>IFERROR(VLOOKUP(A1996,TATİLLER!$A$2:$D$30000,3,0),"TATİL DEĞİL")</f>
        <v>TATİL DEĞİL</v>
      </c>
    </row>
    <row r="1997" spans="1:7" x14ac:dyDescent="0.25">
      <c r="A1997" s="74">
        <f t="shared" ref="A1997" si="464">A1996+3</f>
        <v>47994</v>
      </c>
      <c r="B1997" s="72">
        <f t="shared" si="462"/>
        <v>1</v>
      </c>
      <c r="C1997" s="72" t="str">
        <f>IF(E1997=0,"RESMİ TATİL",VLOOKUP(E1997,LİSTE!$B$7:$D$1300,3,0))</f>
        <v>Zeynep Sevde TOPUZ</v>
      </c>
      <c r="D1997" s="72" t="str">
        <f>IF(F1997=0,"RESMİ TATİL",VLOOKUP(F1997,LİSTE!$B$7:$D$1300,3,0))</f>
        <v>Ömer Asaf KADAŞ</v>
      </c>
      <c r="E1997" s="72">
        <f>IF(B1997="TATİL",0,IF(F1996=0,F1995+1,IF(LİSTE!$F$1=F1996,1,F1996+1)))</f>
        <v>3</v>
      </c>
      <c r="F1997" s="72">
        <f>IF(E1997=0,0,IF(LİSTE!$F$1=E1997,1,E1997+1))</f>
        <v>4</v>
      </c>
      <c r="G1997" s="72" t="str">
        <f>IFERROR(VLOOKUP(A1997,TATİLLER!$A$2:$D$30000,3,0),"TATİL DEĞİL")</f>
        <v>TATİL DEĞİL</v>
      </c>
    </row>
    <row r="1998" spans="1:7" x14ac:dyDescent="0.25">
      <c r="A1998" s="74">
        <f t="shared" si="454"/>
        <v>47995</v>
      </c>
      <c r="B1998" s="72">
        <f t="shared" si="462"/>
        <v>2</v>
      </c>
      <c r="C1998" s="72" t="str">
        <f>IF(E1998=0,"RESMİ TATİL",VLOOKUP(E1998,LİSTE!$B$7:$D$1300,3,0))</f>
        <v>Ramazan Baran ADIGÜZEL</v>
      </c>
      <c r="D1998" s="72" t="str">
        <f>IF(F1998=0,"RESMİ TATİL",VLOOKUP(F1998,LİSTE!$B$7:$D$1300,3,0))</f>
        <v>Bahar AKGÜN</v>
      </c>
      <c r="E1998" s="72">
        <f>IF(B1998="TATİL",0,IF(F1997=0,F1996+1,IF(LİSTE!$F$1=F1997,1,F1997+1)))</f>
        <v>5</v>
      </c>
      <c r="F1998" s="72">
        <f>IF(E1998=0,0,IF(LİSTE!$F$1=E1998,1,E1998+1))</f>
        <v>6</v>
      </c>
      <c r="G1998" s="72" t="str">
        <f>IFERROR(VLOOKUP(A1998,TATİLLER!$A$2:$D$30000,3,0),"TATİL DEĞİL")</f>
        <v>TATİL DEĞİL</v>
      </c>
    </row>
    <row r="1999" spans="1:7" x14ac:dyDescent="0.25">
      <c r="A1999" s="74">
        <f t="shared" si="454"/>
        <v>47996</v>
      </c>
      <c r="B1999" s="72">
        <f t="shared" si="462"/>
        <v>3</v>
      </c>
      <c r="C1999" s="72" t="str">
        <f>IF(E1999=0,"RESMİ TATİL",VLOOKUP(E1999,LİSTE!$B$7:$D$1300,3,0))</f>
        <v>Ömer AKGÜL</v>
      </c>
      <c r="D1999" s="72" t="str">
        <f>IF(F1999=0,"RESMİ TATİL",VLOOKUP(F1999,LİSTE!$B$7:$D$1300,3,0))</f>
        <v>Muharrem EFE TANRIVERDİ</v>
      </c>
      <c r="E1999" s="72">
        <f>IF(B1999="TATİL",0,IF(F1998=0,F1997+1,IF(LİSTE!$F$1=F1998,1,F1998+1)))</f>
        <v>7</v>
      </c>
      <c r="F1999" s="72">
        <f>IF(E1999=0,0,IF(LİSTE!$F$1=E1999,1,E1999+1))</f>
        <v>8</v>
      </c>
      <c r="G1999" s="72" t="str">
        <f>IFERROR(VLOOKUP(A1999,TATİLLER!$A$2:$D$30000,3,0),"TATİL DEĞİL")</f>
        <v>TATİL DEĞİL</v>
      </c>
    </row>
    <row r="2000" spans="1:7" x14ac:dyDescent="0.25">
      <c r="A2000" s="74">
        <f t="shared" si="454"/>
        <v>47997</v>
      </c>
      <c r="B2000" s="72">
        <f t="shared" si="462"/>
        <v>4</v>
      </c>
      <c r="C2000" s="72" t="str">
        <f>IF(E2000=0,"RESMİ TATİL",VLOOKUP(E2000,LİSTE!$B$7:$D$1300,3,0))</f>
        <v>Anıl DOĞAN</v>
      </c>
      <c r="D2000" s="72" t="str">
        <f>IF(F2000=0,"RESMİ TATİL",VLOOKUP(F2000,LİSTE!$B$7:$D$1300,3,0))</f>
        <v>İpek ARSLAN</v>
      </c>
      <c r="E2000" s="72">
        <f>IF(B2000="TATİL",0,IF(F1999=0,F1998+1,IF(LİSTE!$F$1=F1999,1,F1999+1)))</f>
        <v>9</v>
      </c>
      <c r="F2000" s="72">
        <f>IF(E2000=0,0,IF(LİSTE!$F$1=E2000,1,E2000+1))</f>
        <v>10</v>
      </c>
      <c r="G2000" s="72" t="str">
        <f>IFERROR(VLOOKUP(A2000,TATİLLER!$A$2:$D$30000,3,0),"TATİL DEĞİL")</f>
        <v>TATİL DEĞİL</v>
      </c>
    </row>
    <row r="2001" spans="1:7" x14ac:dyDescent="0.25">
      <c r="A2001" s="74">
        <f t="shared" si="454"/>
        <v>47998</v>
      </c>
      <c r="B2001" s="72">
        <f t="shared" si="462"/>
        <v>5</v>
      </c>
      <c r="C2001" s="72" t="str">
        <f>IF(E2001=0,"RESMİ TATİL",VLOOKUP(E2001,LİSTE!$B$7:$D$1300,3,0))</f>
        <v>Efe KARSAK</v>
      </c>
      <c r="D2001" s="72" t="str">
        <f>IF(F2001=0,"RESMİ TATİL",VLOOKUP(F2001,LİSTE!$B$7:$D$1300,3,0))</f>
        <v>Abdullah KIRBAÇ</v>
      </c>
      <c r="E2001" s="72">
        <f>IF(B2001="TATİL",0,IF(F2000=0,F1999+1,IF(LİSTE!$F$1=F2000,1,F2000+1)))</f>
        <v>11</v>
      </c>
      <c r="F2001" s="72">
        <f>IF(E2001=0,0,IF(LİSTE!$F$1=E2001,1,E2001+1))</f>
        <v>12</v>
      </c>
      <c r="G2001" s="72" t="str">
        <f>IFERROR(VLOOKUP(A2001,TATİLLER!$A$2:$D$30000,3,0),"TATİL DEĞİL")</f>
        <v>TATİL DEĞİL</v>
      </c>
    </row>
    <row r="2002" spans="1:7" x14ac:dyDescent="0.25">
      <c r="A2002" s="74">
        <f t="shared" ref="A2002" si="465">A2001+3</f>
        <v>48001</v>
      </c>
      <c r="B2002" s="72">
        <f t="shared" si="462"/>
        <v>1</v>
      </c>
      <c r="C2002" s="72" t="str">
        <f>IF(E2002=0,"RESMİ TATİL",VLOOKUP(E2002,LİSTE!$B$7:$D$1300,3,0))</f>
        <v>Ümmü Defne GÜLER</v>
      </c>
      <c r="D2002" s="72" t="str">
        <f>IF(F2002=0,"RESMİ TATİL",VLOOKUP(F2002,LİSTE!$B$7:$D$1300,3,0))</f>
        <v>Şevval ÖZDAMAR</v>
      </c>
      <c r="E2002" s="72">
        <f>IF(B2002="TATİL",0,IF(F2001=0,F2000+1,IF(LİSTE!$F$1=F2001,1,F2001+1)))</f>
        <v>13</v>
      </c>
      <c r="F2002" s="72">
        <f>IF(E2002=0,0,IF(LİSTE!$F$1=E2002,1,E2002+1))</f>
        <v>14</v>
      </c>
      <c r="G2002" s="72" t="str">
        <f>IFERROR(VLOOKUP(A2002,TATİLLER!$A$2:$D$30000,3,0),"TATİL DEĞİL")</f>
        <v>TATİL DEĞİL</v>
      </c>
    </row>
    <row r="2003" spans="1:7" x14ac:dyDescent="0.25">
      <c r="A2003" s="74">
        <f t="shared" si="454"/>
        <v>48002</v>
      </c>
      <c r="B2003" s="72">
        <f t="shared" si="462"/>
        <v>2</v>
      </c>
      <c r="C2003" s="72" t="str">
        <f>IF(E2003=0,"RESMİ TATİL",VLOOKUP(E2003,LİSTE!$B$7:$D$1300,3,0))</f>
        <v>Zeynep AKDAĞ</v>
      </c>
      <c r="D2003" s="72" t="str">
        <f>IF(F2003=0,"RESMİ TATİL",VLOOKUP(F2003,LİSTE!$B$7:$D$1300,3,0))</f>
        <v>Esma ÇOKER</v>
      </c>
      <c r="E2003" s="72">
        <f>IF(B2003="TATİL",0,IF(F2002=0,F2001+1,IF(LİSTE!$F$1=F2002,1,F2002+1)))</f>
        <v>15</v>
      </c>
      <c r="F2003" s="72">
        <f>IF(E2003=0,0,IF(LİSTE!$F$1=E2003,1,E2003+1))</f>
        <v>16</v>
      </c>
      <c r="G2003" s="72" t="str">
        <f>IFERROR(VLOOKUP(A2003,TATİLLER!$A$2:$D$30000,3,0),"TATİL DEĞİL")</f>
        <v>TATİL DEĞİL</v>
      </c>
    </row>
    <row r="2004" spans="1:7" x14ac:dyDescent="0.25">
      <c r="A2004" s="74">
        <f t="shared" si="454"/>
        <v>48003</v>
      </c>
      <c r="B2004" s="72">
        <f t="shared" si="462"/>
        <v>3</v>
      </c>
      <c r="C2004" s="72" t="str">
        <f>IF(E2004=0,"RESMİ TATİL",VLOOKUP(E2004,LİSTE!$B$7:$D$1300,3,0))</f>
        <v>Dursun Kubilay YAŞAR</v>
      </c>
      <c r="D2004" s="72" t="str">
        <f>IF(F2004=0,"RESMİ TATİL",VLOOKUP(F2004,LİSTE!$B$7:$D$1300,3,0))</f>
        <v>Zeynep Beril BAŞPINAR</v>
      </c>
      <c r="E2004" s="72">
        <f>IF(B2004="TATİL",0,IF(F2003=0,F2002+1,IF(LİSTE!$F$1=F2003,1,F2003+1)))</f>
        <v>17</v>
      </c>
      <c r="F2004" s="72">
        <f>IF(E2004=0,0,IF(LİSTE!$F$1=E2004,1,E2004+1))</f>
        <v>18</v>
      </c>
      <c r="G2004" s="72" t="str">
        <f>IFERROR(VLOOKUP(A2004,TATİLLER!$A$2:$D$30000,3,0),"TATİL DEĞİL")</f>
        <v>TATİL DEĞİL</v>
      </c>
    </row>
    <row r="2005" spans="1:7" x14ac:dyDescent="0.25">
      <c r="A2005" s="74">
        <f t="shared" si="454"/>
        <v>48004</v>
      </c>
      <c r="B2005" s="72">
        <f t="shared" si="462"/>
        <v>4</v>
      </c>
      <c r="C2005" s="72" t="str">
        <f>IF(E2005=0,"RESMİ TATİL",VLOOKUP(E2005,LİSTE!$B$7:$D$1300,3,0))</f>
        <v>Ahmet DAL</v>
      </c>
      <c r="D2005" s="72" t="str">
        <f>IF(F2005=0,"RESMİ TATİL",VLOOKUP(F2005,LİSTE!$B$7:$D$1300,3,0))</f>
        <v>Emirhan KARATAŞ</v>
      </c>
      <c r="E2005" s="72">
        <f>IF(B2005="TATİL",0,IF(F2004=0,F2003+1,IF(LİSTE!$F$1=F2004,1,F2004+1)))</f>
        <v>19</v>
      </c>
      <c r="F2005" s="72">
        <f>IF(E2005=0,0,IF(LİSTE!$F$1=E2005,1,E2005+1))</f>
        <v>20</v>
      </c>
      <c r="G2005" s="72" t="str">
        <f>IFERROR(VLOOKUP(A2005,TATİLLER!$A$2:$D$30000,3,0),"TATİL DEĞİL")</f>
        <v>TATİL DEĞİL</v>
      </c>
    </row>
    <row r="2006" spans="1:7" x14ac:dyDescent="0.25">
      <c r="A2006" s="74">
        <f t="shared" si="454"/>
        <v>48005</v>
      </c>
      <c r="B2006" s="72">
        <f t="shared" si="462"/>
        <v>5</v>
      </c>
      <c r="C2006" s="72" t="str">
        <f>IF(E2006=0,"RESMİ TATİL",VLOOKUP(E2006,LİSTE!$B$7:$D$1300,3,0))</f>
        <v>Zümra Yeter ARI</v>
      </c>
      <c r="D2006" s="72" t="str">
        <f>IF(F2006=0,"RESMİ TATİL",VLOOKUP(F2006,LİSTE!$B$7:$D$1300,3,0))</f>
        <v>Utku KARAGÖZ</v>
      </c>
      <c r="E2006" s="72">
        <f>IF(B2006="TATİL",0,IF(F2005=0,F2004+1,IF(LİSTE!$F$1=F2005,1,F2005+1)))</f>
        <v>21</v>
      </c>
      <c r="F2006" s="72">
        <f>IF(E2006=0,0,IF(LİSTE!$F$1=E2006,1,E2006+1))</f>
        <v>22</v>
      </c>
      <c r="G2006" s="72" t="str">
        <f>IFERROR(VLOOKUP(A2006,TATİLLER!$A$2:$D$30000,3,0),"TATİL DEĞİL")</f>
        <v>TATİL DEĞİL</v>
      </c>
    </row>
    <row r="2007" spans="1:7" x14ac:dyDescent="0.25">
      <c r="A2007" s="74">
        <f t="shared" ref="A2007" si="466">A2006+3</f>
        <v>48008</v>
      </c>
      <c r="B2007" s="72">
        <f t="shared" si="462"/>
        <v>1</v>
      </c>
      <c r="C2007" s="72" t="str">
        <f>IF(E2007=0,"RESMİ TATİL",VLOOKUP(E2007,LİSTE!$B$7:$D$1300,3,0))</f>
        <v>Feyza Zümra AVCIOĞLU</v>
      </c>
      <c r="D2007" s="72" t="str">
        <f>IF(F2007=0,"RESMİ TATİL",VLOOKUP(F2007,LİSTE!$B$7:$D$1300,3,0))</f>
        <v>Yusuf Ali TABUR</v>
      </c>
      <c r="E2007" s="72">
        <f>IF(B2007="TATİL",0,IF(F2006=0,F2005+1,IF(LİSTE!$F$1=F2006,1,F2006+1)))</f>
        <v>23</v>
      </c>
      <c r="F2007" s="72">
        <f>IF(E2007=0,0,IF(LİSTE!$F$1=E2007,1,E2007+1))</f>
        <v>24</v>
      </c>
      <c r="G2007" s="72" t="str">
        <f>IFERROR(VLOOKUP(A2007,TATİLLER!$A$2:$D$30000,3,0),"TATİL DEĞİL")</f>
        <v>TATİL DEĞİL</v>
      </c>
    </row>
    <row r="2008" spans="1:7" x14ac:dyDescent="0.25">
      <c r="A2008" s="74">
        <f t="shared" si="454"/>
        <v>48009</v>
      </c>
      <c r="B2008" s="72">
        <f t="shared" si="462"/>
        <v>2</v>
      </c>
      <c r="C2008" s="72" t="str">
        <f>IF(E2008=0,"RESMİ TATİL",VLOOKUP(E2008,LİSTE!$B$7:$D$1300,3,0))</f>
        <v>Irmak UTEBAY</v>
      </c>
      <c r="D2008" s="72" t="str">
        <f>IF(F2008=0,"RESMİ TATİL",VLOOKUP(F2008,LİSTE!$B$7:$D$1300,3,0))</f>
        <v>Kerem AKKOÇ</v>
      </c>
      <c r="E2008" s="72">
        <f>IF(B2008="TATİL",0,IF(F2007=0,F2006+1,IF(LİSTE!$F$1=F2007,1,F2007+1)))</f>
        <v>25</v>
      </c>
      <c r="F2008" s="72">
        <f>IF(E2008=0,0,IF(LİSTE!$F$1=E2008,1,E2008+1))</f>
        <v>26</v>
      </c>
      <c r="G2008" s="72" t="str">
        <f>IFERROR(VLOOKUP(A2008,TATİLLER!$A$2:$D$30000,3,0),"TATİL DEĞİL")</f>
        <v>TATİL DEĞİL</v>
      </c>
    </row>
    <row r="2009" spans="1:7" x14ac:dyDescent="0.25">
      <c r="A2009" s="74">
        <f t="shared" si="454"/>
        <v>48010</v>
      </c>
      <c r="B2009" s="72">
        <f t="shared" si="462"/>
        <v>3</v>
      </c>
      <c r="C2009" s="72" t="str">
        <f>IF(E2009=0,"RESMİ TATİL",VLOOKUP(E2009,LİSTE!$B$7:$D$1300,3,0))</f>
        <v>Elçin Ayşe ELMAS</v>
      </c>
      <c r="D2009" s="72" t="str">
        <f>IF(F2009=0,"RESMİ TATİL",VLOOKUP(F2009,LİSTE!$B$7:$D$1300,3,0))</f>
        <v>Muhammed YILDIZDAĞ</v>
      </c>
      <c r="E2009" s="72">
        <f>IF(B2009="TATİL",0,IF(F2008=0,F2007+1,IF(LİSTE!$F$1=F2008,1,F2008+1)))</f>
        <v>27</v>
      </c>
      <c r="F2009" s="72">
        <f>IF(E2009=0,0,IF(LİSTE!$F$1=E2009,1,E2009+1))</f>
        <v>28</v>
      </c>
      <c r="G2009" s="72" t="str">
        <f>IFERROR(VLOOKUP(A2009,TATİLLER!$A$2:$D$30000,3,0),"TATİL DEĞİL")</f>
        <v>TATİL DEĞİL</v>
      </c>
    </row>
    <row r="2010" spans="1:7" x14ac:dyDescent="0.25">
      <c r="A2010" s="74">
        <f t="shared" si="454"/>
        <v>48011</v>
      </c>
      <c r="B2010" s="72">
        <f t="shared" si="462"/>
        <v>4</v>
      </c>
      <c r="C2010" s="72" t="str">
        <f>IF(E2010=0,"RESMİ TATİL",VLOOKUP(E2010,LİSTE!$B$7:$D$1300,3,0))</f>
        <v>Nisa Nur SANCAR</v>
      </c>
      <c r="D2010" s="72" t="str">
        <f>IF(F2010=0,"RESMİ TATİL",VLOOKUP(F2010,LİSTE!$B$7:$D$1300,3,0))</f>
        <v>Esila ÇETİN</v>
      </c>
      <c r="E2010" s="72">
        <f>IF(B2010="TATİL",0,IF(F2009=0,F2008+1,IF(LİSTE!$F$1=F2009,1,F2009+1)))</f>
        <v>1</v>
      </c>
      <c r="F2010" s="72">
        <f>IF(E2010=0,0,IF(LİSTE!$F$1=E2010,1,E2010+1))</f>
        <v>2</v>
      </c>
      <c r="G2010" s="72" t="str">
        <f>IFERROR(VLOOKUP(A2010,TATİLLER!$A$2:$D$30000,3,0),"TATİL DEĞİL")</f>
        <v>TATİL DEĞİL</v>
      </c>
    </row>
    <row r="2011" spans="1:7" x14ac:dyDescent="0.25">
      <c r="A2011" s="74">
        <f t="shared" si="454"/>
        <v>48012</v>
      </c>
      <c r="B2011" s="72">
        <f t="shared" si="462"/>
        <v>5</v>
      </c>
      <c r="C2011" s="72" t="str">
        <f>IF(E2011=0,"RESMİ TATİL",VLOOKUP(E2011,LİSTE!$B$7:$D$1300,3,0))</f>
        <v>Zeynep Sevde TOPUZ</v>
      </c>
      <c r="D2011" s="72" t="str">
        <f>IF(F2011=0,"RESMİ TATİL",VLOOKUP(F2011,LİSTE!$B$7:$D$1300,3,0))</f>
        <v>Ömer Asaf KADAŞ</v>
      </c>
      <c r="E2011" s="72">
        <f>IF(B2011="TATİL",0,IF(F2010=0,F2009+1,IF(LİSTE!$F$1=F2010,1,F2010+1)))</f>
        <v>3</v>
      </c>
      <c r="F2011" s="72">
        <f>IF(E2011=0,0,IF(LİSTE!$F$1=E2011,1,E2011+1))</f>
        <v>4</v>
      </c>
      <c r="G2011" s="72" t="str">
        <f>IFERROR(VLOOKUP(A2011,TATİLLER!$A$2:$D$30000,3,0),"TATİL DEĞİL")</f>
        <v>TATİL DEĞİL</v>
      </c>
    </row>
    <row r="2012" spans="1:7" x14ac:dyDescent="0.25">
      <c r="A2012" s="74">
        <f t="shared" ref="A2012" si="467">A2011+3</f>
        <v>48015</v>
      </c>
      <c r="B2012" s="72">
        <f t="shared" si="462"/>
        <v>1</v>
      </c>
      <c r="C2012" s="72" t="str">
        <f>IF(E2012=0,"RESMİ TATİL",VLOOKUP(E2012,LİSTE!$B$7:$D$1300,3,0))</f>
        <v>Ramazan Baran ADIGÜZEL</v>
      </c>
      <c r="D2012" s="72" t="str">
        <f>IF(F2012=0,"RESMİ TATİL",VLOOKUP(F2012,LİSTE!$B$7:$D$1300,3,0))</f>
        <v>Bahar AKGÜN</v>
      </c>
      <c r="E2012" s="72">
        <f>IF(B2012="TATİL",0,IF(F2011=0,F2010+1,IF(LİSTE!$F$1=F2011,1,F2011+1)))</f>
        <v>5</v>
      </c>
      <c r="F2012" s="72">
        <f>IF(E2012=0,0,IF(LİSTE!$F$1=E2012,1,E2012+1))</f>
        <v>6</v>
      </c>
      <c r="G2012" s="72" t="str">
        <f>IFERROR(VLOOKUP(A2012,TATİLLER!$A$2:$D$30000,3,0),"TATİL DEĞİL")</f>
        <v>TATİL DEĞİL</v>
      </c>
    </row>
    <row r="2013" spans="1:7" x14ac:dyDescent="0.25">
      <c r="A2013" s="74">
        <f t="shared" si="454"/>
        <v>48016</v>
      </c>
      <c r="B2013" s="72">
        <f t="shared" si="462"/>
        <v>2</v>
      </c>
      <c r="C2013" s="72" t="str">
        <f>IF(E2013=0,"RESMİ TATİL",VLOOKUP(E2013,LİSTE!$B$7:$D$1300,3,0))</f>
        <v>Ömer AKGÜL</v>
      </c>
      <c r="D2013" s="72" t="str">
        <f>IF(F2013=0,"RESMİ TATİL",VLOOKUP(F2013,LİSTE!$B$7:$D$1300,3,0))</f>
        <v>Muharrem EFE TANRIVERDİ</v>
      </c>
      <c r="E2013" s="72">
        <f>IF(B2013="TATİL",0,IF(F2012=0,F2011+1,IF(LİSTE!$F$1=F2012,1,F2012+1)))</f>
        <v>7</v>
      </c>
      <c r="F2013" s="72">
        <f>IF(E2013=0,0,IF(LİSTE!$F$1=E2013,1,E2013+1))</f>
        <v>8</v>
      </c>
      <c r="G2013" s="72" t="str">
        <f>IFERROR(VLOOKUP(A2013,TATİLLER!$A$2:$D$30000,3,0),"TATİL DEĞİL")</f>
        <v>TATİL DEĞİL</v>
      </c>
    </row>
    <row r="2014" spans="1:7" x14ac:dyDescent="0.25">
      <c r="A2014" s="74">
        <f t="shared" si="454"/>
        <v>48017</v>
      </c>
      <c r="B2014" s="72">
        <f t="shared" si="462"/>
        <v>3</v>
      </c>
      <c r="C2014" s="72" t="str">
        <f>IF(E2014=0,"RESMİ TATİL",VLOOKUP(E2014,LİSTE!$B$7:$D$1300,3,0))</f>
        <v>Anıl DOĞAN</v>
      </c>
      <c r="D2014" s="72" t="str">
        <f>IF(F2014=0,"RESMİ TATİL",VLOOKUP(F2014,LİSTE!$B$7:$D$1300,3,0))</f>
        <v>İpek ARSLAN</v>
      </c>
      <c r="E2014" s="72">
        <f>IF(B2014="TATİL",0,IF(F2013=0,F2012+1,IF(LİSTE!$F$1=F2013,1,F2013+1)))</f>
        <v>9</v>
      </c>
      <c r="F2014" s="72">
        <f>IF(E2014=0,0,IF(LİSTE!$F$1=E2014,1,E2014+1))</f>
        <v>10</v>
      </c>
      <c r="G2014" s="72" t="str">
        <f>IFERROR(VLOOKUP(A2014,TATİLLER!$A$2:$D$30000,3,0),"TATİL DEĞİL")</f>
        <v>TATİL DEĞİL</v>
      </c>
    </row>
    <row r="2015" spans="1:7" x14ac:dyDescent="0.25">
      <c r="A2015" s="74">
        <f t="shared" si="454"/>
        <v>48018</v>
      </c>
      <c r="B2015" s="72">
        <f t="shared" si="462"/>
        <v>4</v>
      </c>
      <c r="C2015" s="72" t="str">
        <f>IF(E2015=0,"RESMİ TATİL",VLOOKUP(E2015,LİSTE!$B$7:$D$1300,3,0))</f>
        <v>Efe KARSAK</v>
      </c>
      <c r="D2015" s="72" t="str">
        <f>IF(F2015=0,"RESMİ TATİL",VLOOKUP(F2015,LİSTE!$B$7:$D$1300,3,0))</f>
        <v>Abdullah KIRBAÇ</v>
      </c>
      <c r="E2015" s="72">
        <f>IF(B2015="TATİL",0,IF(F2014=0,F2013+1,IF(LİSTE!$F$1=F2014,1,F2014+1)))</f>
        <v>11</v>
      </c>
      <c r="F2015" s="72">
        <f>IF(E2015=0,0,IF(LİSTE!$F$1=E2015,1,E2015+1))</f>
        <v>12</v>
      </c>
      <c r="G2015" s="72" t="str">
        <f>IFERROR(VLOOKUP(A2015,TATİLLER!$A$2:$D$30000,3,0),"TATİL DEĞİL")</f>
        <v>TATİL DEĞİL</v>
      </c>
    </row>
    <row r="2016" spans="1:7" x14ac:dyDescent="0.25">
      <c r="A2016" s="74">
        <f t="shared" si="454"/>
        <v>48019</v>
      </c>
      <c r="B2016" s="72">
        <f t="shared" si="462"/>
        <v>5</v>
      </c>
      <c r="C2016" s="72" t="str">
        <f>IF(E2016=0,"RESMİ TATİL",VLOOKUP(E2016,LİSTE!$B$7:$D$1300,3,0))</f>
        <v>Ümmü Defne GÜLER</v>
      </c>
      <c r="D2016" s="72" t="str">
        <f>IF(F2016=0,"RESMİ TATİL",VLOOKUP(F2016,LİSTE!$B$7:$D$1300,3,0))</f>
        <v>Şevval ÖZDAMAR</v>
      </c>
      <c r="E2016" s="72">
        <f>IF(B2016="TATİL",0,IF(F2015=0,F2014+1,IF(LİSTE!$F$1=F2015,1,F2015+1)))</f>
        <v>13</v>
      </c>
      <c r="F2016" s="72">
        <f>IF(E2016=0,0,IF(LİSTE!$F$1=E2016,1,E2016+1))</f>
        <v>14</v>
      </c>
      <c r="G2016" s="72" t="str">
        <f>IFERROR(VLOOKUP(A2016,TATİLLER!$A$2:$D$30000,3,0),"TATİL DEĞİL")</f>
        <v>TATİL DEĞİL</v>
      </c>
    </row>
    <row r="2017" spans="1:7" x14ac:dyDescent="0.25">
      <c r="A2017" s="74">
        <f t="shared" ref="A2017" si="468">A2016+3</f>
        <v>48022</v>
      </c>
      <c r="B2017" s="72">
        <f t="shared" si="462"/>
        <v>1</v>
      </c>
      <c r="C2017" s="72" t="str">
        <f>IF(E2017=0,"RESMİ TATİL",VLOOKUP(E2017,LİSTE!$B$7:$D$1300,3,0))</f>
        <v>Zeynep AKDAĞ</v>
      </c>
      <c r="D2017" s="72" t="str">
        <f>IF(F2017=0,"RESMİ TATİL",VLOOKUP(F2017,LİSTE!$B$7:$D$1300,3,0))</f>
        <v>Esma ÇOKER</v>
      </c>
      <c r="E2017" s="72">
        <f>IF(B2017="TATİL",0,IF(F2016=0,F2015+1,IF(LİSTE!$F$1=F2016,1,F2016+1)))</f>
        <v>15</v>
      </c>
      <c r="F2017" s="72">
        <f>IF(E2017=0,0,IF(LİSTE!$F$1=E2017,1,E2017+1))</f>
        <v>16</v>
      </c>
      <c r="G2017" s="72" t="str">
        <f>IFERROR(VLOOKUP(A2017,TATİLLER!$A$2:$D$30000,3,0),"TATİL DEĞİL")</f>
        <v>TATİL DEĞİL</v>
      </c>
    </row>
    <row r="2018" spans="1:7" x14ac:dyDescent="0.25">
      <c r="A2018" s="74">
        <f t="shared" ref="A2018:A2081" si="469">A2017+1</f>
        <v>48023</v>
      </c>
      <c r="B2018" s="72">
        <f t="shared" si="462"/>
        <v>2</v>
      </c>
      <c r="C2018" s="72" t="str">
        <f>IF(E2018=0,"RESMİ TATİL",VLOOKUP(E2018,LİSTE!$B$7:$D$1300,3,0))</f>
        <v>Dursun Kubilay YAŞAR</v>
      </c>
      <c r="D2018" s="72" t="str">
        <f>IF(F2018=0,"RESMİ TATİL",VLOOKUP(F2018,LİSTE!$B$7:$D$1300,3,0))</f>
        <v>Zeynep Beril BAŞPINAR</v>
      </c>
      <c r="E2018" s="72">
        <f>IF(B2018="TATİL",0,IF(F2017=0,F2016+1,IF(LİSTE!$F$1=F2017,1,F2017+1)))</f>
        <v>17</v>
      </c>
      <c r="F2018" s="72">
        <f>IF(E2018=0,0,IF(LİSTE!$F$1=E2018,1,E2018+1))</f>
        <v>18</v>
      </c>
      <c r="G2018" s="72" t="str">
        <f>IFERROR(VLOOKUP(A2018,TATİLLER!$A$2:$D$30000,3,0),"TATİL DEĞİL")</f>
        <v>TATİL DEĞİL</v>
      </c>
    </row>
    <row r="2019" spans="1:7" x14ac:dyDescent="0.25">
      <c r="A2019" s="74">
        <f t="shared" si="469"/>
        <v>48024</v>
      </c>
      <c r="B2019" s="72">
        <f t="shared" si="462"/>
        <v>3</v>
      </c>
      <c r="C2019" s="72" t="str">
        <f>IF(E2019=0,"RESMİ TATİL",VLOOKUP(E2019,LİSTE!$B$7:$D$1300,3,0))</f>
        <v>Ahmet DAL</v>
      </c>
      <c r="D2019" s="72" t="str">
        <f>IF(F2019=0,"RESMİ TATİL",VLOOKUP(F2019,LİSTE!$B$7:$D$1300,3,0))</f>
        <v>Emirhan KARATAŞ</v>
      </c>
      <c r="E2019" s="72">
        <f>IF(B2019="TATİL",0,IF(F2018=0,F2017+1,IF(LİSTE!$F$1=F2018,1,F2018+1)))</f>
        <v>19</v>
      </c>
      <c r="F2019" s="72">
        <f>IF(E2019=0,0,IF(LİSTE!$F$1=E2019,1,E2019+1))</f>
        <v>20</v>
      </c>
      <c r="G2019" s="72" t="str">
        <f>IFERROR(VLOOKUP(A2019,TATİLLER!$A$2:$D$30000,3,0),"TATİL DEĞİL")</f>
        <v>TATİL DEĞİL</v>
      </c>
    </row>
    <row r="2020" spans="1:7" x14ac:dyDescent="0.25">
      <c r="A2020" s="74">
        <f t="shared" si="469"/>
        <v>48025</v>
      </c>
      <c r="B2020" s="72">
        <f t="shared" si="462"/>
        <v>4</v>
      </c>
      <c r="C2020" s="72" t="str">
        <f>IF(E2020=0,"RESMİ TATİL",VLOOKUP(E2020,LİSTE!$B$7:$D$1300,3,0))</f>
        <v>Zümra Yeter ARI</v>
      </c>
      <c r="D2020" s="72" t="str">
        <f>IF(F2020=0,"RESMİ TATİL",VLOOKUP(F2020,LİSTE!$B$7:$D$1300,3,0))</f>
        <v>Utku KARAGÖZ</v>
      </c>
      <c r="E2020" s="72">
        <f>IF(B2020="TATİL",0,IF(F2019=0,F2018+1,IF(LİSTE!$F$1=F2019,1,F2019+1)))</f>
        <v>21</v>
      </c>
      <c r="F2020" s="72">
        <f>IF(E2020=0,0,IF(LİSTE!$F$1=E2020,1,E2020+1))</f>
        <v>22</v>
      </c>
      <c r="G2020" s="72" t="str">
        <f>IFERROR(VLOOKUP(A2020,TATİLLER!$A$2:$D$30000,3,0),"TATİL DEĞİL")</f>
        <v>TATİL DEĞİL</v>
      </c>
    </row>
    <row r="2021" spans="1:7" x14ac:dyDescent="0.25">
      <c r="A2021" s="74">
        <f t="shared" si="469"/>
        <v>48026</v>
      </c>
      <c r="B2021" s="72">
        <f t="shared" si="462"/>
        <v>5</v>
      </c>
      <c r="C2021" s="72" t="str">
        <f>IF(E2021=0,"RESMİ TATİL",VLOOKUP(E2021,LİSTE!$B$7:$D$1300,3,0))</f>
        <v>Feyza Zümra AVCIOĞLU</v>
      </c>
      <c r="D2021" s="72" t="str">
        <f>IF(F2021=0,"RESMİ TATİL",VLOOKUP(F2021,LİSTE!$B$7:$D$1300,3,0))</f>
        <v>Yusuf Ali TABUR</v>
      </c>
      <c r="E2021" s="72">
        <f>IF(B2021="TATİL",0,IF(F2020=0,F2019+1,IF(LİSTE!$F$1=F2020,1,F2020+1)))</f>
        <v>23</v>
      </c>
      <c r="F2021" s="72">
        <f>IF(E2021=0,0,IF(LİSTE!$F$1=E2021,1,E2021+1))</f>
        <v>24</v>
      </c>
      <c r="G2021" s="72" t="str">
        <f>IFERROR(VLOOKUP(A2021,TATİLLER!$A$2:$D$30000,3,0),"TATİL DEĞİL")</f>
        <v>TATİL DEĞİL</v>
      </c>
    </row>
    <row r="2022" spans="1:7" x14ac:dyDescent="0.25">
      <c r="A2022" s="74">
        <f t="shared" ref="A2022" si="470">A2021+3</f>
        <v>48029</v>
      </c>
      <c r="B2022" s="72">
        <f t="shared" si="462"/>
        <v>1</v>
      </c>
      <c r="C2022" s="72" t="str">
        <f>IF(E2022=0,"RESMİ TATİL",VLOOKUP(E2022,LİSTE!$B$7:$D$1300,3,0))</f>
        <v>Irmak UTEBAY</v>
      </c>
      <c r="D2022" s="72" t="str">
        <f>IF(F2022=0,"RESMİ TATİL",VLOOKUP(F2022,LİSTE!$B$7:$D$1300,3,0))</f>
        <v>Kerem AKKOÇ</v>
      </c>
      <c r="E2022" s="72">
        <f>IF(B2022="TATİL",0,IF(F2021=0,F2020+1,IF(LİSTE!$F$1=F2021,1,F2021+1)))</f>
        <v>25</v>
      </c>
      <c r="F2022" s="72">
        <f>IF(E2022=0,0,IF(LİSTE!$F$1=E2022,1,E2022+1))</f>
        <v>26</v>
      </c>
      <c r="G2022" s="72" t="str">
        <f>IFERROR(VLOOKUP(A2022,TATİLLER!$A$2:$D$30000,3,0),"TATİL DEĞİL")</f>
        <v>TATİL DEĞİL</v>
      </c>
    </row>
    <row r="2023" spans="1:7" x14ac:dyDescent="0.25">
      <c r="A2023" s="74">
        <f t="shared" si="469"/>
        <v>48030</v>
      </c>
      <c r="B2023" s="72">
        <f t="shared" si="462"/>
        <v>2</v>
      </c>
      <c r="C2023" s="72" t="str">
        <f>IF(E2023=0,"RESMİ TATİL",VLOOKUP(E2023,LİSTE!$B$7:$D$1300,3,0))</f>
        <v>Elçin Ayşe ELMAS</v>
      </c>
      <c r="D2023" s="72" t="str">
        <f>IF(F2023=0,"RESMİ TATİL",VLOOKUP(F2023,LİSTE!$B$7:$D$1300,3,0))</f>
        <v>Muhammed YILDIZDAĞ</v>
      </c>
      <c r="E2023" s="72">
        <f>IF(B2023="TATİL",0,IF(F2022=0,F2021+1,IF(LİSTE!$F$1=F2022,1,F2022+1)))</f>
        <v>27</v>
      </c>
      <c r="F2023" s="72">
        <f>IF(E2023=0,0,IF(LİSTE!$F$1=E2023,1,E2023+1))</f>
        <v>28</v>
      </c>
      <c r="G2023" s="72" t="str">
        <f>IFERROR(VLOOKUP(A2023,TATİLLER!$A$2:$D$30000,3,0),"TATİL DEĞİL")</f>
        <v>TATİL DEĞİL</v>
      </c>
    </row>
    <row r="2024" spans="1:7" x14ac:dyDescent="0.25">
      <c r="A2024" s="74">
        <f t="shared" si="469"/>
        <v>48031</v>
      </c>
      <c r="B2024" s="72">
        <f t="shared" si="462"/>
        <v>3</v>
      </c>
      <c r="C2024" s="72" t="str">
        <f>IF(E2024=0,"RESMİ TATİL",VLOOKUP(E2024,LİSTE!$B$7:$D$1300,3,0))</f>
        <v>Nisa Nur SANCAR</v>
      </c>
      <c r="D2024" s="72" t="str">
        <f>IF(F2024=0,"RESMİ TATİL",VLOOKUP(F2024,LİSTE!$B$7:$D$1300,3,0))</f>
        <v>Esila ÇETİN</v>
      </c>
      <c r="E2024" s="72">
        <f>IF(B2024="TATİL",0,IF(F2023=0,F2022+1,IF(LİSTE!$F$1=F2023,1,F2023+1)))</f>
        <v>1</v>
      </c>
      <c r="F2024" s="72">
        <f>IF(E2024=0,0,IF(LİSTE!$F$1=E2024,1,E2024+1))</f>
        <v>2</v>
      </c>
      <c r="G2024" s="72" t="str">
        <f>IFERROR(VLOOKUP(A2024,TATİLLER!$A$2:$D$30000,3,0),"TATİL DEĞİL")</f>
        <v>TATİL DEĞİL</v>
      </c>
    </row>
    <row r="2025" spans="1:7" x14ac:dyDescent="0.25">
      <c r="A2025" s="74">
        <f t="shared" si="469"/>
        <v>48032</v>
      </c>
      <c r="B2025" s="72">
        <f t="shared" si="462"/>
        <v>4</v>
      </c>
      <c r="C2025" s="72" t="str">
        <f>IF(E2025=0,"RESMİ TATİL",VLOOKUP(E2025,LİSTE!$B$7:$D$1300,3,0))</f>
        <v>Zeynep Sevde TOPUZ</v>
      </c>
      <c r="D2025" s="72" t="str">
        <f>IF(F2025=0,"RESMİ TATİL",VLOOKUP(F2025,LİSTE!$B$7:$D$1300,3,0))</f>
        <v>Ömer Asaf KADAŞ</v>
      </c>
      <c r="E2025" s="72">
        <f>IF(B2025="TATİL",0,IF(F2024=0,F2023+1,IF(LİSTE!$F$1=F2024,1,F2024+1)))</f>
        <v>3</v>
      </c>
      <c r="F2025" s="72">
        <f>IF(E2025=0,0,IF(LİSTE!$F$1=E2025,1,E2025+1))</f>
        <v>4</v>
      </c>
      <c r="G2025" s="72" t="str">
        <f>IFERROR(VLOOKUP(A2025,TATİLLER!$A$2:$D$30000,3,0),"TATİL DEĞİL")</f>
        <v>TATİL DEĞİL</v>
      </c>
    </row>
    <row r="2026" spans="1:7" x14ac:dyDescent="0.25">
      <c r="A2026" s="74">
        <f t="shared" si="469"/>
        <v>48033</v>
      </c>
      <c r="B2026" s="72">
        <f t="shared" si="462"/>
        <v>5</v>
      </c>
      <c r="C2026" s="72" t="str">
        <f>IF(E2026=0,"RESMİ TATİL",VLOOKUP(E2026,LİSTE!$B$7:$D$1300,3,0))</f>
        <v>Ramazan Baran ADIGÜZEL</v>
      </c>
      <c r="D2026" s="72" t="str">
        <f>IF(F2026=0,"RESMİ TATİL",VLOOKUP(F2026,LİSTE!$B$7:$D$1300,3,0))</f>
        <v>Bahar AKGÜN</v>
      </c>
      <c r="E2026" s="72">
        <f>IF(B2026="TATİL",0,IF(F2025=0,F2024+1,IF(LİSTE!$F$1=F2025,1,F2025+1)))</f>
        <v>5</v>
      </c>
      <c r="F2026" s="72">
        <f>IF(E2026=0,0,IF(LİSTE!$F$1=E2026,1,E2026+1))</f>
        <v>6</v>
      </c>
      <c r="G2026" s="72" t="str">
        <f>IFERROR(VLOOKUP(A2026,TATİLLER!$A$2:$D$30000,3,0),"TATİL DEĞİL")</f>
        <v>TATİL DEĞİL</v>
      </c>
    </row>
    <row r="2027" spans="1:7" x14ac:dyDescent="0.25">
      <c r="A2027" s="74">
        <f t="shared" ref="A2027" si="471">A2026+3</f>
        <v>48036</v>
      </c>
      <c r="B2027" s="72">
        <f t="shared" si="462"/>
        <v>1</v>
      </c>
      <c r="C2027" s="72" t="str">
        <f>IF(E2027=0,"RESMİ TATİL",VLOOKUP(E2027,LİSTE!$B$7:$D$1300,3,0))</f>
        <v>Ömer AKGÜL</v>
      </c>
      <c r="D2027" s="72" t="str">
        <f>IF(F2027=0,"RESMİ TATİL",VLOOKUP(F2027,LİSTE!$B$7:$D$1300,3,0))</f>
        <v>Muharrem EFE TANRIVERDİ</v>
      </c>
      <c r="E2027" s="72">
        <f>IF(B2027="TATİL",0,IF(F2026=0,F2025+1,IF(LİSTE!$F$1=F2026,1,F2026+1)))</f>
        <v>7</v>
      </c>
      <c r="F2027" s="72">
        <f>IF(E2027=0,0,IF(LİSTE!$F$1=E2027,1,E2027+1))</f>
        <v>8</v>
      </c>
      <c r="G2027" s="72" t="str">
        <f>IFERROR(VLOOKUP(A2027,TATİLLER!$A$2:$D$30000,3,0),"TATİL DEĞİL")</f>
        <v>TATİL DEĞİL</v>
      </c>
    </row>
    <row r="2028" spans="1:7" x14ac:dyDescent="0.25">
      <c r="A2028" s="74">
        <f t="shared" si="469"/>
        <v>48037</v>
      </c>
      <c r="B2028" s="72">
        <f t="shared" si="462"/>
        <v>2</v>
      </c>
      <c r="C2028" s="72" t="str">
        <f>IF(E2028=0,"RESMİ TATİL",VLOOKUP(E2028,LİSTE!$B$7:$D$1300,3,0))</f>
        <v>Anıl DOĞAN</v>
      </c>
      <c r="D2028" s="72" t="str">
        <f>IF(F2028=0,"RESMİ TATİL",VLOOKUP(F2028,LİSTE!$B$7:$D$1300,3,0))</f>
        <v>İpek ARSLAN</v>
      </c>
      <c r="E2028" s="72">
        <f>IF(B2028="TATİL",0,IF(F2027=0,F2026+1,IF(LİSTE!$F$1=F2027,1,F2027+1)))</f>
        <v>9</v>
      </c>
      <c r="F2028" s="72">
        <f>IF(E2028=0,0,IF(LİSTE!$F$1=E2028,1,E2028+1))</f>
        <v>10</v>
      </c>
      <c r="G2028" s="72" t="str">
        <f>IFERROR(VLOOKUP(A2028,TATİLLER!$A$2:$D$30000,3,0),"TATİL DEĞİL")</f>
        <v>TATİL DEĞİL</v>
      </c>
    </row>
    <row r="2029" spans="1:7" x14ac:dyDescent="0.25">
      <c r="A2029" s="74">
        <f t="shared" si="469"/>
        <v>48038</v>
      </c>
      <c r="B2029" s="72">
        <f t="shared" si="462"/>
        <v>3</v>
      </c>
      <c r="C2029" s="72" t="str">
        <f>IF(E2029=0,"RESMİ TATİL",VLOOKUP(E2029,LİSTE!$B$7:$D$1300,3,0))</f>
        <v>Efe KARSAK</v>
      </c>
      <c r="D2029" s="72" t="str">
        <f>IF(F2029=0,"RESMİ TATİL",VLOOKUP(F2029,LİSTE!$B$7:$D$1300,3,0))</f>
        <v>Abdullah KIRBAÇ</v>
      </c>
      <c r="E2029" s="72">
        <f>IF(B2029="TATİL",0,IF(F2028=0,F2027+1,IF(LİSTE!$F$1=F2028,1,F2028+1)))</f>
        <v>11</v>
      </c>
      <c r="F2029" s="72">
        <f>IF(E2029=0,0,IF(LİSTE!$F$1=E2029,1,E2029+1))</f>
        <v>12</v>
      </c>
      <c r="G2029" s="72" t="str">
        <f>IFERROR(VLOOKUP(A2029,TATİLLER!$A$2:$D$30000,3,0),"TATİL DEĞİL")</f>
        <v>TATİL DEĞİL</v>
      </c>
    </row>
    <row r="2030" spans="1:7" x14ac:dyDescent="0.25">
      <c r="A2030" s="74">
        <f t="shared" si="469"/>
        <v>48039</v>
      </c>
      <c r="B2030" s="72">
        <f t="shared" si="462"/>
        <v>4</v>
      </c>
      <c r="C2030" s="72" t="str">
        <f>IF(E2030=0,"RESMİ TATİL",VLOOKUP(E2030,LİSTE!$B$7:$D$1300,3,0))</f>
        <v>Ümmü Defne GÜLER</v>
      </c>
      <c r="D2030" s="72" t="str">
        <f>IF(F2030=0,"RESMİ TATİL",VLOOKUP(F2030,LİSTE!$B$7:$D$1300,3,0))</f>
        <v>Şevval ÖZDAMAR</v>
      </c>
      <c r="E2030" s="72">
        <f>IF(B2030="TATİL",0,IF(F2029=0,F2028+1,IF(LİSTE!$F$1=F2029,1,F2029+1)))</f>
        <v>13</v>
      </c>
      <c r="F2030" s="72">
        <f>IF(E2030=0,0,IF(LİSTE!$F$1=E2030,1,E2030+1))</f>
        <v>14</v>
      </c>
      <c r="G2030" s="72" t="str">
        <f>IFERROR(VLOOKUP(A2030,TATİLLER!$A$2:$D$30000,3,0),"TATİL DEĞİL")</f>
        <v>TATİL DEĞİL</v>
      </c>
    </row>
    <row r="2031" spans="1:7" x14ac:dyDescent="0.25">
      <c r="A2031" s="74">
        <f t="shared" si="469"/>
        <v>48040</v>
      </c>
      <c r="B2031" s="72">
        <f t="shared" si="462"/>
        <v>5</v>
      </c>
      <c r="C2031" s="72" t="str">
        <f>IF(E2031=0,"RESMİ TATİL",VLOOKUP(E2031,LİSTE!$B$7:$D$1300,3,0))</f>
        <v>Zeynep AKDAĞ</v>
      </c>
      <c r="D2031" s="72" t="str">
        <f>IF(F2031=0,"RESMİ TATİL",VLOOKUP(F2031,LİSTE!$B$7:$D$1300,3,0))</f>
        <v>Esma ÇOKER</v>
      </c>
      <c r="E2031" s="72">
        <f>IF(B2031="TATİL",0,IF(F2030=0,F2029+1,IF(LİSTE!$F$1=F2030,1,F2030+1)))</f>
        <v>15</v>
      </c>
      <c r="F2031" s="72">
        <f>IF(E2031=0,0,IF(LİSTE!$F$1=E2031,1,E2031+1))</f>
        <v>16</v>
      </c>
      <c r="G2031" s="72" t="str">
        <f>IFERROR(VLOOKUP(A2031,TATİLLER!$A$2:$D$30000,3,0),"TATİL DEĞİL")</f>
        <v>TATİL DEĞİL</v>
      </c>
    </row>
    <row r="2032" spans="1:7" x14ac:dyDescent="0.25">
      <c r="A2032" s="74">
        <f t="shared" ref="A2032" si="472">A2031+3</f>
        <v>48043</v>
      </c>
      <c r="B2032" s="72">
        <f t="shared" si="462"/>
        <v>1</v>
      </c>
      <c r="C2032" s="72" t="str">
        <f>IF(E2032=0,"RESMİ TATİL",VLOOKUP(E2032,LİSTE!$B$7:$D$1300,3,0))</f>
        <v>Dursun Kubilay YAŞAR</v>
      </c>
      <c r="D2032" s="72" t="str">
        <f>IF(F2032=0,"RESMİ TATİL",VLOOKUP(F2032,LİSTE!$B$7:$D$1300,3,0))</f>
        <v>Zeynep Beril BAŞPINAR</v>
      </c>
      <c r="E2032" s="72">
        <f>IF(B2032="TATİL",0,IF(F2031=0,F2030+1,IF(LİSTE!$F$1=F2031,1,F2031+1)))</f>
        <v>17</v>
      </c>
      <c r="F2032" s="72">
        <f>IF(E2032=0,0,IF(LİSTE!$F$1=E2032,1,E2032+1))</f>
        <v>18</v>
      </c>
      <c r="G2032" s="72" t="str">
        <f>IFERROR(VLOOKUP(A2032,TATİLLER!$A$2:$D$30000,3,0),"TATİL DEĞİL")</f>
        <v>TATİL DEĞİL</v>
      </c>
    </row>
    <row r="2033" spans="1:7" x14ac:dyDescent="0.25">
      <c r="A2033" s="74">
        <f t="shared" si="469"/>
        <v>48044</v>
      </c>
      <c r="B2033" s="72">
        <f t="shared" si="462"/>
        <v>2</v>
      </c>
      <c r="C2033" s="72" t="str">
        <f>IF(E2033=0,"RESMİ TATİL",VLOOKUP(E2033,LİSTE!$B$7:$D$1300,3,0))</f>
        <v>Ahmet DAL</v>
      </c>
      <c r="D2033" s="72" t="str">
        <f>IF(F2033=0,"RESMİ TATİL",VLOOKUP(F2033,LİSTE!$B$7:$D$1300,3,0))</f>
        <v>Emirhan KARATAŞ</v>
      </c>
      <c r="E2033" s="72">
        <f>IF(B2033="TATİL",0,IF(F2032=0,F2031+1,IF(LİSTE!$F$1=F2032,1,F2032+1)))</f>
        <v>19</v>
      </c>
      <c r="F2033" s="72">
        <f>IF(E2033=0,0,IF(LİSTE!$F$1=E2033,1,E2033+1))</f>
        <v>20</v>
      </c>
      <c r="G2033" s="72" t="str">
        <f>IFERROR(VLOOKUP(A2033,TATİLLER!$A$2:$D$30000,3,0),"TATİL DEĞİL")</f>
        <v>TATİL DEĞİL</v>
      </c>
    </row>
    <row r="2034" spans="1:7" x14ac:dyDescent="0.25">
      <c r="A2034" s="74">
        <f t="shared" si="469"/>
        <v>48045</v>
      </c>
      <c r="B2034" s="72">
        <f t="shared" si="462"/>
        <v>3</v>
      </c>
      <c r="C2034" s="72" t="str">
        <f>IF(E2034=0,"RESMİ TATİL",VLOOKUP(E2034,LİSTE!$B$7:$D$1300,3,0))</f>
        <v>Zümra Yeter ARI</v>
      </c>
      <c r="D2034" s="72" t="str">
        <f>IF(F2034=0,"RESMİ TATİL",VLOOKUP(F2034,LİSTE!$B$7:$D$1300,3,0))</f>
        <v>Utku KARAGÖZ</v>
      </c>
      <c r="E2034" s="72">
        <f>IF(B2034="TATİL",0,IF(F2033=0,F2032+1,IF(LİSTE!$F$1=F2033,1,F2033+1)))</f>
        <v>21</v>
      </c>
      <c r="F2034" s="72">
        <f>IF(E2034=0,0,IF(LİSTE!$F$1=E2034,1,E2034+1))</f>
        <v>22</v>
      </c>
      <c r="G2034" s="72" t="str">
        <f>IFERROR(VLOOKUP(A2034,TATİLLER!$A$2:$D$30000,3,0),"TATİL DEĞİL")</f>
        <v>TATİL DEĞİL</v>
      </c>
    </row>
    <row r="2035" spans="1:7" x14ac:dyDescent="0.25">
      <c r="A2035" s="74">
        <f t="shared" si="469"/>
        <v>48046</v>
      </c>
      <c r="B2035" s="72">
        <f t="shared" si="462"/>
        <v>4</v>
      </c>
      <c r="C2035" s="72" t="str">
        <f>IF(E2035=0,"RESMİ TATİL",VLOOKUP(E2035,LİSTE!$B$7:$D$1300,3,0))</f>
        <v>Feyza Zümra AVCIOĞLU</v>
      </c>
      <c r="D2035" s="72" t="str">
        <f>IF(F2035=0,"RESMİ TATİL",VLOOKUP(F2035,LİSTE!$B$7:$D$1300,3,0))</f>
        <v>Yusuf Ali TABUR</v>
      </c>
      <c r="E2035" s="72">
        <f>IF(B2035="TATİL",0,IF(F2034=0,F2033+1,IF(LİSTE!$F$1=F2034,1,F2034+1)))</f>
        <v>23</v>
      </c>
      <c r="F2035" s="72">
        <f>IF(E2035=0,0,IF(LİSTE!$F$1=E2035,1,E2035+1))</f>
        <v>24</v>
      </c>
      <c r="G2035" s="72" t="str">
        <f>IFERROR(VLOOKUP(A2035,TATİLLER!$A$2:$D$30000,3,0),"TATİL DEĞİL")</f>
        <v>TATİL DEĞİL</v>
      </c>
    </row>
    <row r="2036" spans="1:7" x14ac:dyDescent="0.25">
      <c r="A2036" s="74">
        <f t="shared" si="469"/>
        <v>48047</v>
      </c>
      <c r="B2036" s="72">
        <f t="shared" si="462"/>
        <v>5</v>
      </c>
      <c r="C2036" s="72" t="str">
        <f>IF(E2036=0,"RESMİ TATİL",VLOOKUP(E2036,LİSTE!$B$7:$D$1300,3,0))</f>
        <v>Irmak UTEBAY</v>
      </c>
      <c r="D2036" s="72" t="str">
        <f>IF(F2036=0,"RESMİ TATİL",VLOOKUP(F2036,LİSTE!$B$7:$D$1300,3,0))</f>
        <v>Kerem AKKOÇ</v>
      </c>
      <c r="E2036" s="72">
        <f>IF(B2036="TATİL",0,IF(F2035=0,F2034+1,IF(LİSTE!$F$1=F2035,1,F2035+1)))</f>
        <v>25</v>
      </c>
      <c r="F2036" s="72">
        <f>IF(E2036=0,0,IF(LİSTE!$F$1=E2036,1,E2036+1))</f>
        <v>26</v>
      </c>
      <c r="G2036" s="72" t="str">
        <f>IFERROR(VLOOKUP(A2036,TATİLLER!$A$2:$D$30000,3,0),"TATİL DEĞİL")</f>
        <v>TATİL DEĞİL</v>
      </c>
    </row>
    <row r="2037" spans="1:7" x14ac:dyDescent="0.25">
      <c r="A2037" s="74">
        <f t="shared" ref="A2037" si="473">A2036+3</f>
        <v>48050</v>
      </c>
      <c r="B2037" s="72">
        <f t="shared" si="462"/>
        <v>1</v>
      </c>
      <c r="C2037" s="72" t="str">
        <f>IF(E2037=0,"RESMİ TATİL",VLOOKUP(E2037,LİSTE!$B$7:$D$1300,3,0))</f>
        <v>Elçin Ayşe ELMAS</v>
      </c>
      <c r="D2037" s="72" t="str">
        <f>IF(F2037=0,"RESMİ TATİL",VLOOKUP(F2037,LİSTE!$B$7:$D$1300,3,0))</f>
        <v>Muhammed YILDIZDAĞ</v>
      </c>
      <c r="E2037" s="72">
        <f>IF(B2037="TATİL",0,IF(F2036=0,F2035+1,IF(LİSTE!$F$1=F2036,1,F2036+1)))</f>
        <v>27</v>
      </c>
      <c r="F2037" s="72">
        <f>IF(E2037=0,0,IF(LİSTE!$F$1=E2037,1,E2037+1))</f>
        <v>28</v>
      </c>
      <c r="G2037" s="72" t="str">
        <f>IFERROR(VLOOKUP(A2037,TATİLLER!$A$2:$D$30000,3,0),"TATİL DEĞİL")</f>
        <v>TATİL DEĞİL</v>
      </c>
    </row>
    <row r="2038" spans="1:7" x14ac:dyDescent="0.25">
      <c r="A2038" s="74">
        <f t="shared" si="469"/>
        <v>48051</v>
      </c>
      <c r="B2038" s="72">
        <f t="shared" si="462"/>
        <v>2</v>
      </c>
      <c r="C2038" s="72" t="str">
        <f>IF(E2038=0,"RESMİ TATİL",VLOOKUP(E2038,LİSTE!$B$7:$D$1300,3,0))</f>
        <v>Nisa Nur SANCAR</v>
      </c>
      <c r="D2038" s="72" t="str">
        <f>IF(F2038=0,"RESMİ TATİL",VLOOKUP(F2038,LİSTE!$B$7:$D$1300,3,0))</f>
        <v>Esila ÇETİN</v>
      </c>
      <c r="E2038" s="72">
        <f>IF(B2038="TATİL",0,IF(F2037=0,F2036+1,IF(LİSTE!$F$1=F2037,1,F2037+1)))</f>
        <v>1</v>
      </c>
      <c r="F2038" s="72">
        <f>IF(E2038=0,0,IF(LİSTE!$F$1=E2038,1,E2038+1))</f>
        <v>2</v>
      </c>
      <c r="G2038" s="72" t="str">
        <f>IFERROR(VLOOKUP(A2038,TATİLLER!$A$2:$D$30000,3,0),"TATİL DEĞİL")</f>
        <v>TATİL DEĞİL</v>
      </c>
    </row>
    <row r="2039" spans="1:7" x14ac:dyDescent="0.25">
      <c r="A2039" s="74">
        <f t="shared" si="469"/>
        <v>48052</v>
      </c>
      <c r="B2039" s="72">
        <f t="shared" si="462"/>
        <v>3</v>
      </c>
      <c r="C2039" s="72" t="str">
        <f>IF(E2039=0,"RESMİ TATİL",VLOOKUP(E2039,LİSTE!$B$7:$D$1300,3,0))</f>
        <v>Zeynep Sevde TOPUZ</v>
      </c>
      <c r="D2039" s="72" t="str">
        <f>IF(F2039=0,"RESMİ TATİL",VLOOKUP(F2039,LİSTE!$B$7:$D$1300,3,0))</f>
        <v>Ömer Asaf KADAŞ</v>
      </c>
      <c r="E2039" s="72">
        <f>IF(B2039="TATİL",0,IF(F2038=0,F2037+1,IF(LİSTE!$F$1=F2038,1,F2038+1)))</f>
        <v>3</v>
      </c>
      <c r="F2039" s="72">
        <f>IF(E2039=0,0,IF(LİSTE!$F$1=E2039,1,E2039+1))</f>
        <v>4</v>
      </c>
      <c r="G2039" s="72" t="str">
        <f>IFERROR(VLOOKUP(A2039,TATİLLER!$A$2:$D$30000,3,0),"TATİL DEĞİL")</f>
        <v>TATİL DEĞİL</v>
      </c>
    </row>
    <row r="2040" spans="1:7" x14ac:dyDescent="0.25">
      <c r="A2040" s="74">
        <f t="shared" si="469"/>
        <v>48053</v>
      </c>
      <c r="B2040" s="72">
        <f t="shared" si="462"/>
        <v>4</v>
      </c>
      <c r="C2040" s="72" t="str">
        <f>IF(E2040=0,"RESMİ TATİL",VLOOKUP(E2040,LİSTE!$B$7:$D$1300,3,0))</f>
        <v>Ramazan Baran ADIGÜZEL</v>
      </c>
      <c r="D2040" s="72" t="str">
        <f>IF(F2040=0,"RESMİ TATİL",VLOOKUP(F2040,LİSTE!$B$7:$D$1300,3,0))</f>
        <v>Bahar AKGÜN</v>
      </c>
      <c r="E2040" s="72">
        <f>IF(B2040="TATİL",0,IF(F2039=0,F2038+1,IF(LİSTE!$F$1=F2039,1,F2039+1)))</f>
        <v>5</v>
      </c>
      <c r="F2040" s="72">
        <f>IF(E2040=0,0,IF(LİSTE!$F$1=E2040,1,E2040+1))</f>
        <v>6</v>
      </c>
      <c r="G2040" s="72" t="str">
        <f>IFERROR(VLOOKUP(A2040,TATİLLER!$A$2:$D$30000,3,0),"TATİL DEĞİL")</f>
        <v>TATİL DEĞİL</v>
      </c>
    </row>
    <row r="2041" spans="1:7" x14ac:dyDescent="0.25">
      <c r="A2041" s="74">
        <f t="shared" si="469"/>
        <v>48054</v>
      </c>
      <c r="B2041" s="72">
        <f t="shared" si="462"/>
        <v>5</v>
      </c>
      <c r="C2041" s="72" t="str">
        <f>IF(E2041=0,"RESMİ TATİL",VLOOKUP(E2041,LİSTE!$B$7:$D$1300,3,0))</f>
        <v>Ömer AKGÜL</v>
      </c>
      <c r="D2041" s="72" t="str">
        <f>IF(F2041=0,"RESMİ TATİL",VLOOKUP(F2041,LİSTE!$B$7:$D$1300,3,0))</f>
        <v>Muharrem EFE TANRIVERDİ</v>
      </c>
      <c r="E2041" s="72">
        <f>IF(B2041="TATİL",0,IF(F2040=0,F2039+1,IF(LİSTE!$F$1=F2040,1,F2040+1)))</f>
        <v>7</v>
      </c>
      <c r="F2041" s="72">
        <f>IF(E2041=0,0,IF(LİSTE!$F$1=E2041,1,E2041+1))</f>
        <v>8</v>
      </c>
      <c r="G2041" s="72" t="str">
        <f>IFERROR(VLOOKUP(A2041,TATİLLER!$A$2:$D$30000,3,0),"TATİL DEĞİL")</f>
        <v>TATİL DEĞİL</v>
      </c>
    </row>
    <row r="2042" spans="1:7" x14ac:dyDescent="0.25">
      <c r="A2042" s="74">
        <f t="shared" ref="A2042" si="474">A2041+3</f>
        <v>48057</v>
      </c>
      <c r="B2042" s="72">
        <f t="shared" si="462"/>
        <v>1</v>
      </c>
      <c r="C2042" s="72" t="str">
        <f>IF(E2042=0,"RESMİ TATİL",VLOOKUP(E2042,LİSTE!$B$7:$D$1300,3,0))</f>
        <v>Anıl DOĞAN</v>
      </c>
      <c r="D2042" s="72" t="str">
        <f>IF(F2042=0,"RESMİ TATİL",VLOOKUP(F2042,LİSTE!$B$7:$D$1300,3,0))</f>
        <v>İpek ARSLAN</v>
      </c>
      <c r="E2042" s="72">
        <f>IF(B2042="TATİL",0,IF(F2041=0,F2040+1,IF(LİSTE!$F$1=F2041,1,F2041+1)))</f>
        <v>9</v>
      </c>
      <c r="F2042" s="72">
        <f>IF(E2042=0,0,IF(LİSTE!$F$1=E2042,1,E2042+1))</f>
        <v>10</v>
      </c>
      <c r="G2042" s="72" t="str">
        <f>IFERROR(VLOOKUP(A2042,TATİLLER!$A$2:$D$30000,3,0),"TATİL DEĞİL")</f>
        <v>TATİL DEĞİL</v>
      </c>
    </row>
    <row r="2043" spans="1:7" x14ac:dyDescent="0.25">
      <c r="A2043" s="74">
        <f t="shared" si="469"/>
        <v>48058</v>
      </c>
      <c r="B2043" s="72">
        <f t="shared" si="462"/>
        <v>2</v>
      </c>
      <c r="C2043" s="72" t="str">
        <f>IF(E2043=0,"RESMİ TATİL",VLOOKUP(E2043,LİSTE!$B$7:$D$1300,3,0))</f>
        <v>Efe KARSAK</v>
      </c>
      <c r="D2043" s="72" t="str">
        <f>IF(F2043=0,"RESMİ TATİL",VLOOKUP(F2043,LİSTE!$B$7:$D$1300,3,0))</f>
        <v>Abdullah KIRBAÇ</v>
      </c>
      <c r="E2043" s="72">
        <f>IF(B2043="TATİL",0,IF(F2042=0,F2041+1,IF(LİSTE!$F$1=F2042,1,F2042+1)))</f>
        <v>11</v>
      </c>
      <c r="F2043" s="72">
        <f>IF(E2043=0,0,IF(LİSTE!$F$1=E2043,1,E2043+1))</f>
        <v>12</v>
      </c>
      <c r="G2043" s="72" t="str">
        <f>IFERROR(VLOOKUP(A2043,TATİLLER!$A$2:$D$30000,3,0),"TATİL DEĞİL")</f>
        <v>TATİL DEĞİL</v>
      </c>
    </row>
    <row r="2044" spans="1:7" x14ac:dyDescent="0.25">
      <c r="A2044" s="74">
        <f t="shared" si="469"/>
        <v>48059</v>
      </c>
      <c r="B2044" s="72">
        <f t="shared" si="462"/>
        <v>3</v>
      </c>
      <c r="C2044" s="72" t="str">
        <f>IF(E2044=0,"RESMİ TATİL",VLOOKUP(E2044,LİSTE!$B$7:$D$1300,3,0))</f>
        <v>Ümmü Defne GÜLER</v>
      </c>
      <c r="D2044" s="72" t="str">
        <f>IF(F2044=0,"RESMİ TATİL",VLOOKUP(F2044,LİSTE!$B$7:$D$1300,3,0))</f>
        <v>Şevval ÖZDAMAR</v>
      </c>
      <c r="E2044" s="72">
        <f>IF(B2044="TATİL",0,IF(F2043=0,F2042+1,IF(LİSTE!$F$1=F2043,1,F2043+1)))</f>
        <v>13</v>
      </c>
      <c r="F2044" s="72">
        <f>IF(E2044=0,0,IF(LİSTE!$F$1=E2044,1,E2044+1))</f>
        <v>14</v>
      </c>
      <c r="G2044" s="72" t="str">
        <f>IFERROR(VLOOKUP(A2044,TATİLLER!$A$2:$D$30000,3,0),"TATİL DEĞİL")</f>
        <v>TATİL DEĞİL</v>
      </c>
    </row>
    <row r="2045" spans="1:7" x14ac:dyDescent="0.25">
      <c r="A2045" s="74">
        <f t="shared" si="469"/>
        <v>48060</v>
      </c>
      <c r="B2045" s="72">
        <f t="shared" si="462"/>
        <v>4</v>
      </c>
      <c r="C2045" s="72" t="str">
        <f>IF(E2045=0,"RESMİ TATİL",VLOOKUP(E2045,LİSTE!$B$7:$D$1300,3,0))</f>
        <v>Zeynep AKDAĞ</v>
      </c>
      <c r="D2045" s="72" t="str">
        <f>IF(F2045=0,"RESMİ TATİL",VLOOKUP(F2045,LİSTE!$B$7:$D$1300,3,0))</f>
        <v>Esma ÇOKER</v>
      </c>
      <c r="E2045" s="72">
        <f>IF(B2045="TATİL",0,IF(F2044=0,F2043+1,IF(LİSTE!$F$1=F2044,1,F2044+1)))</f>
        <v>15</v>
      </c>
      <c r="F2045" s="72">
        <f>IF(E2045=0,0,IF(LİSTE!$F$1=E2045,1,E2045+1))</f>
        <v>16</v>
      </c>
      <c r="G2045" s="72" t="str">
        <f>IFERROR(VLOOKUP(A2045,TATİLLER!$A$2:$D$30000,3,0),"TATİL DEĞİL")</f>
        <v>TATİL DEĞİL</v>
      </c>
    </row>
    <row r="2046" spans="1:7" x14ac:dyDescent="0.25">
      <c r="A2046" s="74">
        <f t="shared" si="469"/>
        <v>48061</v>
      </c>
      <c r="B2046" s="72">
        <f t="shared" si="462"/>
        <v>5</v>
      </c>
      <c r="C2046" s="72" t="str">
        <f>IF(E2046=0,"RESMİ TATİL",VLOOKUP(E2046,LİSTE!$B$7:$D$1300,3,0))</f>
        <v>Dursun Kubilay YAŞAR</v>
      </c>
      <c r="D2046" s="72" t="str">
        <f>IF(F2046=0,"RESMİ TATİL",VLOOKUP(F2046,LİSTE!$B$7:$D$1300,3,0))</f>
        <v>Zeynep Beril BAŞPINAR</v>
      </c>
      <c r="E2046" s="72">
        <f>IF(B2046="TATİL",0,IF(F2045=0,F2044+1,IF(LİSTE!$F$1=F2045,1,F2045+1)))</f>
        <v>17</v>
      </c>
      <c r="F2046" s="72">
        <f>IF(E2046=0,0,IF(LİSTE!$F$1=E2046,1,E2046+1))</f>
        <v>18</v>
      </c>
      <c r="G2046" s="72" t="str">
        <f>IFERROR(VLOOKUP(A2046,TATİLLER!$A$2:$D$30000,3,0),"TATİL DEĞİL")</f>
        <v>TATİL DEĞİL</v>
      </c>
    </row>
    <row r="2047" spans="1:7" x14ac:dyDescent="0.25">
      <c r="A2047" s="74">
        <f t="shared" ref="A2047" si="475">A2046+3</f>
        <v>48064</v>
      </c>
      <c r="B2047" s="72">
        <f t="shared" si="462"/>
        <v>1</v>
      </c>
      <c r="C2047" s="72" t="str">
        <f>IF(E2047=0,"RESMİ TATİL",VLOOKUP(E2047,LİSTE!$B$7:$D$1300,3,0))</f>
        <v>Ahmet DAL</v>
      </c>
      <c r="D2047" s="72" t="str">
        <f>IF(F2047=0,"RESMİ TATİL",VLOOKUP(F2047,LİSTE!$B$7:$D$1300,3,0))</f>
        <v>Emirhan KARATAŞ</v>
      </c>
      <c r="E2047" s="72">
        <f>IF(B2047="TATİL",0,IF(F2046=0,F2045+1,IF(LİSTE!$F$1=F2046,1,F2046+1)))</f>
        <v>19</v>
      </c>
      <c r="F2047" s="72">
        <f>IF(E2047=0,0,IF(LİSTE!$F$1=E2047,1,E2047+1))</f>
        <v>20</v>
      </c>
      <c r="G2047" s="72" t="str">
        <f>IFERROR(VLOOKUP(A2047,TATİLLER!$A$2:$D$30000,3,0),"TATİL DEĞİL")</f>
        <v>TATİL DEĞİL</v>
      </c>
    </row>
    <row r="2048" spans="1:7" x14ac:dyDescent="0.25">
      <c r="A2048" s="74">
        <f t="shared" si="469"/>
        <v>48065</v>
      </c>
      <c r="B2048" s="72">
        <f t="shared" si="462"/>
        <v>2</v>
      </c>
      <c r="C2048" s="72" t="str">
        <f>IF(E2048=0,"RESMİ TATİL",VLOOKUP(E2048,LİSTE!$B$7:$D$1300,3,0))</f>
        <v>Zümra Yeter ARI</v>
      </c>
      <c r="D2048" s="72" t="str">
        <f>IF(F2048=0,"RESMİ TATİL",VLOOKUP(F2048,LİSTE!$B$7:$D$1300,3,0))</f>
        <v>Utku KARAGÖZ</v>
      </c>
      <c r="E2048" s="72">
        <f>IF(B2048="TATİL",0,IF(F2047=0,F2046+1,IF(LİSTE!$F$1=F2047,1,F2047+1)))</f>
        <v>21</v>
      </c>
      <c r="F2048" s="72">
        <f>IF(E2048=0,0,IF(LİSTE!$F$1=E2048,1,E2048+1))</f>
        <v>22</v>
      </c>
      <c r="G2048" s="72" t="str">
        <f>IFERROR(VLOOKUP(A2048,TATİLLER!$A$2:$D$30000,3,0),"TATİL DEĞİL")</f>
        <v>TATİL DEĞİL</v>
      </c>
    </row>
    <row r="2049" spans="1:7" x14ac:dyDescent="0.25">
      <c r="A2049" s="74">
        <f t="shared" si="469"/>
        <v>48066</v>
      </c>
      <c r="B2049" s="72">
        <f t="shared" si="462"/>
        <v>3</v>
      </c>
      <c r="C2049" s="72" t="str">
        <f>IF(E2049=0,"RESMİ TATİL",VLOOKUP(E2049,LİSTE!$B$7:$D$1300,3,0))</f>
        <v>Feyza Zümra AVCIOĞLU</v>
      </c>
      <c r="D2049" s="72" t="str">
        <f>IF(F2049=0,"RESMİ TATİL",VLOOKUP(F2049,LİSTE!$B$7:$D$1300,3,0))</f>
        <v>Yusuf Ali TABUR</v>
      </c>
      <c r="E2049" s="72">
        <f>IF(B2049="TATİL",0,IF(F2048=0,F2047+1,IF(LİSTE!$F$1=F2048,1,F2048+1)))</f>
        <v>23</v>
      </c>
      <c r="F2049" s="72">
        <f>IF(E2049=0,0,IF(LİSTE!$F$1=E2049,1,E2049+1))</f>
        <v>24</v>
      </c>
      <c r="G2049" s="72" t="str">
        <f>IFERROR(VLOOKUP(A2049,TATİLLER!$A$2:$D$30000,3,0),"TATİL DEĞİL")</f>
        <v>TATİL DEĞİL</v>
      </c>
    </row>
    <row r="2050" spans="1:7" x14ac:dyDescent="0.25">
      <c r="A2050" s="74">
        <f t="shared" si="469"/>
        <v>48067</v>
      </c>
      <c r="B2050" s="72">
        <f t="shared" si="462"/>
        <v>4</v>
      </c>
      <c r="C2050" s="72" t="str">
        <f>IF(E2050=0,"RESMİ TATİL",VLOOKUP(E2050,LİSTE!$B$7:$D$1300,3,0))</f>
        <v>Irmak UTEBAY</v>
      </c>
      <c r="D2050" s="72" t="str">
        <f>IF(F2050=0,"RESMİ TATİL",VLOOKUP(F2050,LİSTE!$B$7:$D$1300,3,0))</f>
        <v>Kerem AKKOÇ</v>
      </c>
      <c r="E2050" s="72">
        <f>IF(B2050="TATİL",0,IF(F2049=0,F2048+1,IF(LİSTE!$F$1=F2049,1,F2049+1)))</f>
        <v>25</v>
      </c>
      <c r="F2050" s="72">
        <f>IF(E2050=0,0,IF(LİSTE!$F$1=E2050,1,E2050+1))</f>
        <v>26</v>
      </c>
      <c r="G2050" s="72" t="str">
        <f>IFERROR(VLOOKUP(A2050,TATİLLER!$A$2:$D$30000,3,0),"TATİL DEĞİL")</f>
        <v>TATİL DEĞİL</v>
      </c>
    </row>
    <row r="2051" spans="1:7" x14ac:dyDescent="0.25">
      <c r="A2051" s="74">
        <f t="shared" si="469"/>
        <v>48068</v>
      </c>
      <c r="B2051" s="72">
        <f t="shared" ref="B2051:B2114" si="476">IF(G2051="TATİL","TATİL",WEEKDAY(A2051,2))</f>
        <v>5</v>
      </c>
      <c r="C2051" s="72" t="str">
        <f>IF(E2051=0,"RESMİ TATİL",VLOOKUP(E2051,LİSTE!$B$7:$D$1300,3,0))</f>
        <v>Elçin Ayşe ELMAS</v>
      </c>
      <c r="D2051" s="72" t="str">
        <f>IF(F2051=0,"RESMİ TATİL",VLOOKUP(F2051,LİSTE!$B$7:$D$1300,3,0))</f>
        <v>Muhammed YILDIZDAĞ</v>
      </c>
      <c r="E2051" s="72">
        <f>IF(B2051="TATİL",0,IF(F2050=0,F2049+1,IF(LİSTE!$F$1=F2050,1,F2050+1)))</f>
        <v>27</v>
      </c>
      <c r="F2051" s="72">
        <f>IF(E2051=0,0,IF(LİSTE!$F$1=E2051,1,E2051+1))</f>
        <v>28</v>
      </c>
      <c r="G2051" s="72" t="str">
        <f>IFERROR(VLOOKUP(A2051,TATİLLER!$A$2:$D$30000,3,0),"TATİL DEĞİL")</f>
        <v>TATİL DEĞİL</v>
      </c>
    </row>
    <row r="2052" spans="1:7" x14ac:dyDescent="0.25">
      <c r="A2052" s="74">
        <f t="shared" ref="A2052" si="477">A2051+3</f>
        <v>48071</v>
      </c>
      <c r="B2052" s="72">
        <f t="shared" si="476"/>
        <v>1</v>
      </c>
      <c r="C2052" s="72" t="str">
        <f>IF(E2052=0,"RESMİ TATİL",VLOOKUP(E2052,LİSTE!$B$7:$D$1300,3,0))</f>
        <v>Nisa Nur SANCAR</v>
      </c>
      <c r="D2052" s="72" t="str">
        <f>IF(F2052=0,"RESMİ TATİL",VLOOKUP(F2052,LİSTE!$B$7:$D$1300,3,0))</f>
        <v>Esila ÇETİN</v>
      </c>
      <c r="E2052" s="72">
        <f>IF(B2052="TATİL",0,IF(F2051=0,F2050+1,IF(LİSTE!$F$1=F2051,1,F2051+1)))</f>
        <v>1</v>
      </c>
      <c r="F2052" s="72">
        <f>IF(E2052=0,0,IF(LİSTE!$F$1=E2052,1,E2052+1))</f>
        <v>2</v>
      </c>
      <c r="G2052" s="72" t="str">
        <f>IFERROR(VLOOKUP(A2052,TATİLLER!$A$2:$D$30000,3,0),"TATİL DEĞİL")</f>
        <v>TATİL DEĞİL</v>
      </c>
    </row>
    <row r="2053" spans="1:7" x14ac:dyDescent="0.25">
      <c r="A2053" s="74">
        <f t="shared" si="469"/>
        <v>48072</v>
      </c>
      <c r="B2053" s="72">
        <f t="shared" si="476"/>
        <v>2</v>
      </c>
      <c r="C2053" s="72" t="str">
        <f>IF(E2053=0,"RESMİ TATİL",VLOOKUP(E2053,LİSTE!$B$7:$D$1300,3,0))</f>
        <v>Zeynep Sevde TOPUZ</v>
      </c>
      <c r="D2053" s="72" t="str">
        <f>IF(F2053=0,"RESMİ TATİL",VLOOKUP(F2053,LİSTE!$B$7:$D$1300,3,0))</f>
        <v>Ömer Asaf KADAŞ</v>
      </c>
      <c r="E2053" s="72">
        <f>IF(B2053="TATİL",0,IF(F2052=0,F2051+1,IF(LİSTE!$F$1=F2052,1,F2052+1)))</f>
        <v>3</v>
      </c>
      <c r="F2053" s="72">
        <f>IF(E2053=0,0,IF(LİSTE!$F$1=E2053,1,E2053+1))</f>
        <v>4</v>
      </c>
      <c r="G2053" s="72" t="str">
        <f>IFERROR(VLOOKUP(A2053,TATİLLER!$A$2:$D$30000,3,0),"TATİL DEĞİL")</f>
        <v>TATİL DEĞİL</v>
      </c>
    </row>
    <row r="2054" spans="1:7" x14ac:dyDescent="0.25">
      <c r="A2054" s="74">
        <f t="shared" si="469"/>
        <v>48073</v>
      </c>
      <c r="B2054" s="72">
        <f t="shared" si="476"/>
        <v>3</v>
      </c>
      <c r="C2054" s="72" t="str">
        <f>IF(E2054=0,"RESMİ TATİL",VLOOKUP(E2054,LİSTE!$B$7:$D$1300,3,0))</f>
        <v>Ramazan Baran ADIGÜZEL</v>
      </c>
      <c r="D2054" s="72" t="str">
        <f>IF(F2054=0,"RESMİ TATİL",VLOOKUP(F2054,LİSTE!$B$7:$D$1300,3,0))</f>
        <v>Bahar AKGÜN</v>
      </c>
      <c r="E2054" s="72">
        <f>IF(B2054="TATİL",0,IF(F2053=0,F2052+1,IF(LİSTE!$F$1=F2053,1,F2053+1)))</f>
        <v>5</v>
      </c>
      <c r="F2054" s="72">
        <f>IF(E2054=0,0,IF(LİSTE!$F$1=E2054,1,E2054+1))</f>
        <v>6</v>
      </c>
      <c r="G2054" s="72" t="str">
        <f>IFERROR(VLOOKUP(A2054,TATİLLER!$A$2:$D$30000,3,0),"TATİL DEĞİL")</f>
        <v>TATİL DEĞİL</v>
      </c>
    </row>
    <row r="2055" spans="1:7" x14ac:dyDescent="0.25">
      <c r="A2055" s="74">
        <f t="shared" si="469"/>
        <v>48074</v>
      </c>
      <c r="B2055" s="72">
        <f t="shared" si="476"/>
        <v>4</v>
      </c>
      <c r="C2055" s="72" t="str">
        <f>IF(E2055=0,"RESMİ TATİL",VLOOKUP(E2055,LİSTE!$B$7:$D$1300,3,0))</f>
        <v>Ömer AKGÜL</v>
      </c>
      <c r="D2055" s="72" t="str">
        <f>IF(F2055=0,"RESMİ TATİL",VLOOKUP(F2055,LİSTE!$B$7:$D$1300,3,0))</f>
        <v>Muharrem EFE TANRIVERDİ</v>
      </c>
      <c r="E2055" s="72">
        <f>IF(B2055="TATİL",0,IF(F2054=0,F2053+1,IF(LİSTE!$F$1=F2054,1,F2054+1)))</f>
        <v>7</v>
      </c>
      <c r="F2055" s="72">
        <f>IF(E2055=0,0,IF(LİSTE!$F$1=E2055,1,E2055+1))</f>
        <v>8</v>
      </c>
      <c r="G2055" s="72" t="str">
        <f>IFERROR(VLOOKUP(A2055,TATİLLER!$A$2:$D$30000,3,0),"TATİL DEĞİL")</f>
        <v>TATİL DEĞİL</v>
      </c>
    </row>
    <row r="2056" spans="1:7" x14ac:dyDescent="0.25">
      <c r="A2056" s="74">
        <f t="shared" si="469"/>
        <v>48075</v>
      </c>
      <c r="B2056" s="72">
        <f t="shared" si="476"/>
        <v>5</v>
      </c>
      <c r="C2056" s="72" t="str">
        <f>IF(E2056=0,"RESMİ TATİL",VLOOKUP(E2056,LİSTE!$B$7:$D$1300,3,0))</f>
        <v>Anıl DOĞAN</v>
      </c>
      <c r="D2056" s="72" t="str">
        <f>IF(F2056=0,"RESMİ TATİL",VLOOKUP(F2056,LİSTE!$B$7:$D$1300,3,0))</f>
        <v>İpek ARSLAN</v>
      </c>
      <c r="E2056" s="72">
        <f>IF(B2056="TATİL",0,IF(F2055=0,F2054+1,IF(LİSTE!$F$1=F2055,1,F2055+1)))</f>
        <v>9</v>
      </c>
      <c r="F2056" s="72">
        <f>IF(E2056=0,0,IF(LİSTE!$F$1=E2056,1,E2056+1))</f>
        <v>10</v>
      </c>
      <c r="G2056" s="72" t="str">
        <f>IFERROR(VLOOKUP(A2056,TATİLLER!$A$2:$D$30000,3,0),"TATİL DEĞİL")</f>
        <v>TATİL DEĞİL</v>
      </c>
    </row>
    <row r="2057" spans="1:7" x14ac:dyDescent="0.25">
      <c r="A2057" s="74">
        <f t="shared" ref="A2057" si="478">A2056+3</f>
        <v>48078</v>
      </c>
      <c r="B2057" s="72">
        <f t="shared" si="476"/>
        <v>1</v>
      </c>
      <c r="C2057" s="72" t="str">
        <f>IF(E2057=0,"RESMİ TATİL",VLOOKUP(E2057,LİSTE!$B$7:$D$1300,3,0))</f>
        <v>Efe KARSAK</v>
      </c>
      <c r="D2057" s="72" t="str">
        <f>IF(F2057=0,"RESMİ TATİL",VLOOKUP(F2057,LİSTE!$B$7:$D$1300,3,0))</f>
        <v>Abdullah KIRBAÇ</v>
      </c>
      <c r="E2057" s="72">
        <f>IF(B2057="TATİL",0,IF(F2056=0,F2055+1,IF(LİSTE!$F$1=F2056,1,F2056+1)))</f>
        <v>11</v>
      </c>
      <c r="F2057" s="72">
        <f>IF(E2057=0,0,IF(LİSTE!$F$1=E2057,1,E2057+1))</f>
        <v>12</v>
      </c>
      <c r="G2057" s="72" t="str">
        <f>IFERROR(VLOOKUP(A2057,TATİLLER!$A$2:$D$30000,3,0),"TATİL DEĞİL")</f>
        <v>TATİL DEĞİL</v>
      </c>
    </row>
    <row r="2058" spans="1:7" x14ac:dyDescent="0.25">
      <c r="A2058" s="74">
        <f t="shared" si="469"/>
        <v>48079</v>
      </c>
      <c r="B2058" s="72">
        <f t="shared" si="476"/>
        <v>2</v>
      </c>
      <c r="C2058" s="72" t="str">
        <f>IF(E2058=0,"RESMİ TATİL",VLOOKUP(E2058,LİSTE!$B$7:$D$1300,3,0))</f>
        <v>Ümmü Defne GÜLER</v>
      </c>
      <c r="D2058" s="72" t="str">
        <f>IF(F2058=0,"RESMİ TATİL",VLOOKUP(F2058,LİSTE!$B$7:$D$1300,3,0))</f>
        <v>Şevval ÖZDAMAR</v>
      </c>
      <c r="E2058" s="72">
        <f>IF(B2058="TATİL",0,IF(F2057=0,F2056+1,IF(LİSTE!$F$1=F2057,1,F2057+1)))</f>
        <v>13</v>
      </c>
      <c r="F2058" s="72">
        <f>IF(E2058=0,0,IF(LİSTE!$F$1=E2058,1,E2058+1))</f>
        <v>14</v>
      </c>
      <c r="G2058" s="72" t="str">
        <f>IFERROR(VLOOKUP(A2058,TATİLLER!$A$2:$D$30000,3,0),"TATİL DEĞİL")</f>
        <v>TATİL DEĞİL</v>
      </c>
    </row>
    <row r="2059" spans="1:7" x14ac:dyDescent="0.25">
      <c r="A2059" s="74">
        <f t="shared" si="469"/>
        <v>48080</v>
      </c>
      <c r="B2059" s="72">
        <f t="shared" si="476"/>
        <v>3</v>
      </c>
      <c r="C2059" s="72" t="str">
        <f>IF(E2059=0,"RESMİ TATİL",VLOOKUP(E2059,LİSTE!$B$7:$D$1300,3,0))</f>
        <v>Zeynep AKDAĞ</v>
      </c>
      <c r="D2059" s="72" t="str">
        <f>IF(F2059=0,"RESMİ TATİL",VLOOKUP(F2059,LİSTE!$B$7:$D$1300,3,0))</f>
        <v>Esma ÇOKER</v>
      </c>
      <c r="E2059" s="72">
        <f>IF(B2059="TATİL",0,IF(F2058=0,F2057+1,IF(LİSTE!$F$1=F2058,1,F2058+1)))</f>
        <v>15</v>
      </c>
      <c r="F2059" s="72">
        <f>IF(E2059=0,0,IF(LİSTE!$F$1=E2059,1,E2059+1))</f>
        <v>16</v>
      </c>
      <c r="G2059" s="72" t="str">
        <f>IFERROR(VLOOKUP(A2059,TATİLLER!$A$2:$D$30000,3,0),"TATİL DEĞİL")</f>
        <v>TATİL DEĞİL</v>
      </c>
    </row>
    <row r="2060" spans="1:7" x14ac:dyDescent="0.25">
      <c r="A2060" s="74">
        <f t="shared" si="469"/>
        <v>48081</v>
      </c>
      <c r="B2060" s="72">
        <f t="shared" si="476"/>
        <v>4</v>
      </c>
      <c r="C2060" s="72" t="str">
        <f>IF(E2060=0,"RESMİ TATİL",VLOOKUP(E2060,LİSTE!$B$7:$D$1300,3,0))</f>
        <v>Dursun Kubilay YAŞAR</v>
      </c>
      <c r="D2060" s="72" t="str">
        <f>IF(F2060=0,"RESMİ TATİL",VLOOKUP(F2060,LİSTE!$B$7:$D$1300,3,0))</f>
        <v>Zeynep Beril BAŞPINAR</v>
      </c>
      <c r="E2060" s="72">
        <f>IF(B2060="TATİL",0,IF(F2059=0,F2058+1,IF(LİSTE!$F$1=F2059,1,F2059+1)))</f>
        <v>17</v>
      </c>
      <c r="F2060" s="72">
        <f>IF(E2060=0,0,IF(LİSTE!$F$1=E2060,1,E2060+1))</f>
        <v>18</v>
      </c>
      <c r="G2060" s="72" t="str">
        <f>IFERROR(VLOOKUP(A2060,TATİLLER!$A$2:$D$30000,3,0),"TATİL DEĞİL")</f>
        <v>TATİL DEĞİL</v>
      </c>
    </row>
    <row r="2061" spans="1:7" x14ac:dyDescent="0.25">
      <c r="A2061" s="74">
        <f t="shared" si="469"/>
        <v>48082</v>
      </c>
      <c r="B2061" s="72">
        <f t="shared" si="476"/>
        <v>5</v>
      </c>
      <c r="C2061" s="72" t="str">
        <f>IF(E2061=0,"RESMİ TATİL",VLOOKUP(E2061,LİSTE!$B$7:$D$1300,3,0))</f>
        <v>Ahmet DAL</v>
      </c>
      <c r="D2061" s="72" t="str">
        <f>IF(F2061=0,"RESMİ TATİL",VLOOKUP(F2061,LİSTE!$B$7:$D$1300,3,0))</f>
        <v>Emirhan KARATAŞ</v>
      </c>
      <c r="E2061" s="72">
        <f>IF(B2061="TATİL",0,IF(F2060=0,F2059+1,IF(LİSTE!$F$1=F2060,1,F2060+1)))</f>
        <v>19</v>
      </c>
      <c r="F2061" s="72">
        <f>IF(E2061=0,0,IF(LİSTE!$F$1=E2061,1,E2061+1))</f>
        <v>20</v>
      </c>
      <c r="G2061" s="72" t="str">
        <f>IFERROR(VLOOKUP(A2061,TATİLLER!$A$2:$D$30000,3,0),"TATİL DEĞİL")</f>
        <v>TATİL DEĞİL</v>
      </c>
    </row>
    <row r="2062" spans="1:7" x14ac:dyDescent="0.25">
      <c r="A2062" s="74">
        <f t="shared" ref="A2062" si="479">A2061+3</f>
        <v>48085</v>
      </c>
      <c r="B2062" s="72">
        <f t="shared" si="476"/>
        <v>1</v>
      </c>
      <c r="C2062" s="72" t="str">
        <f>IF(E2062=0,"RESMİ TATİL",VLOOKUP(E2062,LİSTE!$B$7:$D$1300,3,0))</f>
        <v>Zümra Yeter ARI</v>
      </c>
      <c r="D2062" s="72" t="str">
        <f>IF(F2062=0,"RESMİ TATİL",VLOOKUP(F2062,LİSTE!$B$7:$D$1300,3,0))</f>
        <v>Utku KARAGÖZ</v>
      </c>
      <c r="E2062" s="72">
        <f>IF(B2062="TATİL",0,IF(F2061=0,F2060+1,IF(LİSTE!$F$1=F2061,1,F2061+1)))</f>
        <v>21</v>
      </c>
      <c r="F2062" s="72">
        <f>IF(E2062=0,0,IF(LİSTE!$F$1=E2062,1,E2062+1))</f>
        <v>22</v>
      </c>
      <c r="G2062" s="72" t="str">
        <f>IFERROR(VLOOKUP(A2062,TATİLLER!$A$2:$D$30000,3,0),"TATİL DEĞİL")</f>
        <v>TATİL DEĞİL</v>
      </c>
    </row>
    <row r="2063" spans="1:7" x14ac:dyDescent="0.25">
      <c r="A2063" s="74">
        <f t="shared" si="469"/>
        <v>48086</v>
      </c>
      <c r="B2063" s="72">
        <f t="shared" si="476"/>
        <v>2</v>
      </c>
      <c r="C2063" s="72" t="str">
        <f>IF(E2063=0,"RESMİ TATİL",VLOOKUP(E2063,LİSTE!$B$7:$D$1300,3,0))</f>
        <v>Feyza Zümra AVCIOĞLU</v>
      </c>
      <c r="D2063" s="72" t="str">
        <f>IF(F2063=0,"RESMİ TATİL",VLOOKUP(F2063,LİSTE!$B$7:$D$1300,3,0))</f>
        <v>Yusuf Ali TABUR</v>
      </c>
      <c r="E2063" s="72">
        <f>IF(B2063="TATİL",0,IF(F2062=0,F2061+1,IF(LİSTE!$F$1=F2062,1,F2062+1)))</f>
        <v>23</v>
      </c>
      <c r="F2063" s="72">
        <f>IF(E2063=0,0,IF(LİSTE!$F$1=E2063,1,E2063+1))</f>
        <v>24</v>
      </c>
      <c r="G2063" s="72" t="str">
        <f>IFERROR(VLOOKUP(A2063,TATİLLER!$A$2:$D$30000,3,0),"TATİL DEĞİL")</f>
        <v>TATİL DEĞİL</v>
      </c>
    </row>
    <row r="2064" spans="1:7" x14ac:dyDescent="0.25">
      <c r="A2064" s="74">
        <f t="shared" si="469"/>
        <v>48087</v>
      </c>
      <c r="B2064" s="72">
        <f t="shared" si="476"/>
        <v>3</v>
      </c>
      <c r="C2064" s="72" t="str">
        <f>IF(E2064=0,"RESMİ TATİL",VLOOKUP(E2064,LİSTE!$B$7:$D$1300,3,0))</f>
        <v>Irmak UTEBAY</v>
      </c>
      <c r="D2064" s="72" t="str">
        <f>IF(F2064=0,"RESMİ TATİL",VLOOKUP(F2064,LİSTE!$B$7:$D$1300,3,0))</f>
        <v>Kerem AKKOÇ</v>
      </c>
      <c r="E2064" s="72">
        <f>IF(B2064="TATİL",0,IF(F2063=0,F2062+1,IF(LİSTE!$F$1=F2063,1,F2063+1)))</f>
        <v>25</v>
      </c>
      <c r="F2064" s="72">
        <f>IF(E2064=0,0,IF(LİSTE!$F$1=E2064,1,E2064+1))</f>
        <v>26</v>
      </c>
      <c r="G2064" s="72" t="str">
        <f>IFERROR(VLOOKUP(A2064,TATİLLER!$A$2:$D$30000,3,0),"TATİL DEĞİL")</f>
        <v>TATİL DEĞİL</v>
      </c>
    </row>
    <row r="2065" spans="1:7" x14ac:dyDescent="0.25">
      <c r="A2065" s="74">
        <f t="shared" si="469"/>
        <v>48088</v>
      </c>
      <c r="B2065" s="72">
        <f t="shared" si="476"/>
        <v>4</v>
      </c>
      <c r="C2065" s="72" t="str">
        <f>IF(E2065=0,"RESMİ TATİL",VLOOKUP(E2065,LİSTE!$B$7:$D$1300,3,0))</f>
        <v>Elçin Ayşe ELMAS</v>
      </c>
      <c r="D2065" s="72" t="str">
        <f>IF(F2065=0,"RESMİ TATİL",VLOOKUP(F2065,LİSTE!$B$7:$D$1300,3,0))</f>
        <v>Muhammed YILDIZDAĞ</v>
      </c>
      <c r="E2065" s="72">
        <f>IF(B2065="TATİL",0,IF(F2064=0,F2063+1,IF(LİSTE!$F$1=F2064,1,F2064+1)))</f>
        <v>27</v>
      </c>
      <c r="F2065" s="72">
        <f>IF(E2065=0,0,IF(LİSTE!$F$1=E2065,1,E2065+1))</f>
        <v>28</v>
      </c>
      <c r="G2065" s="72" t="str">
        <f>IFERROR(VLOOKUP(A2065,TATİLLER!$A$2:$D$30000,3,0),"TATİL DEĞİL")</f>
        <v>TATİL DEĞİL</v>
      </c>
    </row>
    <row r="2066" spans="1:7" x14ac:dyDescent="0.25">
      <c r="A2066" s="74">
        <f t="shared" si="469"/>
        <v>48089</v>
      </c>
      <c r="B2066" s="72">
        <f t="shared" si="476"/>
        <v>5</v>
      </c>
      <c r="C2066" s="72" t="str">
        <f>IF(E2066=0,"RESMİ TATİL",VLOOKUP(E2066,LİSTE!$B$7:$D$1300,3,0))</f>
        <v>Nisa Nur SANCAR</v>
      </c>
      <c r="D2066" s="72" t="str">
        <f>IF(F2066=0,"RESMİ TATİL",VLOOKUP(F2066,LİSTE!$B$7:$D$1300,3,0))</f>
        <v>Esila ÇETİN</v>
      </c>
      <c r="E2066" s="72">
        <f>IF(B2066="TATİL",0,IF(F2065=0,F2064+1,IF(LİSTE!$F$1=F2065,1,F2065+1)))</f>
        <v>1</v>
      </c>
      <c r="F2066" s="72">
        <f>IF(E2066=0,0,IF(LİSTE!$F$1=E2066,1,E2066+1))</f>
        <v>2</v>
      </c>
      <c r="G2066" s="72" t="str">
        <f>IFERROR(VLOOKUP(A2066,TATİLLER!$A$2:$D$30000,3,0),"TATİL DEĞİL")</f>
        <v>TATİL DEĞİL</v>
      </c>
    </row>
    <row r="2067" spans="1:7" x14ac:dyDescent="0.25">
      <c r="A2067" s="74">
        <f t="shared" ref="A2067" si="480">A2066+3</f>
        <v>48092</v>
      </c>
      <c r="B2067" s="72">
        <f t="shared" si="476"/>
        <v>1</v>
      </c>
      <c r="C2067" s="72" t="str">
        <f>IF(E2067=0,"RESMİ TATİL",VLOOKUP(E2067,LİSTE!$B$7:$D$1300,3,0))</f>
        <v>Zeynep Sevde TOPUZ</v>
      </c>
      <c r="D2067" s="72" t="str">
        <f>IF(F2067=0,"RESMİ TATİL",VLOOKUP(F2067,LİSTE!$B$7:$D$1300,3,0))</f>
        <v>Ömer Asaf KADAŞ</v>
      </c>
      <c r="E2067" s="72">
        <f>IF(B2067="TATİL",0,IF(F2066=0,F2065+1,IF(LİSTE!$F$1=F2066,1,F2066+1)))</f>
        <v>3</v>
      </c>
      <c r="F2067" s="72">
        <f>IF(E2067=0,0,IF(LİSTE!$F$1=E2067,1,E2067+1))</f>
        <v>4</v>
      </c>
      <c r="G2067" s="72" t="str">
        <f>IFERROR(VLOOKUP(A2067,TATİLLER!$A$2:$D$30000,3,0),"TATİL DEĞİL")</f>
        <v>TATİL DEĞİL</v>
      </c>
    </row>
    <row r="2068" spans="1:7" x14ac:dyDescent="0.25">
      <c r="A2068" s="74">
        <f t="shared" si="469"/>
        <v>48093</v>
      </c>
      <c r="B2068" s="72">
        <f t="shared" si="476"/>
        <v>2</v>
      </c>
      <c r="C2068" s="72" t="str">
        <f>IF(E2068=0,"RESMİ TATİL",VLOOKUP(E2068,LİSTE!$B$7:$D$1300,3,0))</f>
        <v>Ramazan Baran ADIGÜZEL</v>
      </c>
      <c r="D2068" s="72" t="str">
        <f>IF(F2068=0,"RESMİ TATİL",VLOOKUP(F2068,LİSTE!$B$7:$D$1300,3,0))</f>
        <v>Bahar AKGÜN</v>
      </c>
      <c r="E2068" s="72">
        <f>IF(B2068="TATİL",0,IF(F2067=0,F2066+1,IF(LİSTE!$F$1=F2067,1,F2067+1)))</f>
        <v>5</v>
      </c>
      <c r="F2068" s="72">
        <f>IF(E2068=0,0,IF(LİSTE!$F$1=E2068,1,E2068+1))</f>
        <v>6</v>
      </c>
      <c r="G2068" s="72" t="str">
        <f>IFERROR(VLOOKUP(A2068,TATİLLER!$A$2:$D$30000,3,0),"TATİL DEĞİL")</f>
        <v>TATİL DEĞİL</v>
      </c>
    </row>
    <row r="2069" spans="1:7" x14ac:dyDescent="0.25">
      <c r="A2069" s="74">
        <f t="shared" si="469"/>
        <v>48094</v>
      </c>
      <c r="B2069" s="72">
        <f t="shared" si="476"/>
        <v>3</v>
      </c>
      <c r="C2069" s="72" t="str">
        <f>IF(E2069=0,"RESMİ TATİL",VLOOKUP(E2069,LİSTE!$B$7:$D$1300,3,0))</f>
        <v>Ömer AKGÜL</v>
      </c>
      <c r="D2069" s="72" t="str">
        <f>IF(F2069=0,"RESMİ TATİL",VLOOKUP(F2069,LİSTE!$B$7:$D$1300,3,0))</f>
        <v>Muharrem EFE TANRIVERDİ</v>
      </c>
      <c r="E2069" s="72">
        <f>IF(B2069="TATİL",0,IF(F2068=0,F2067+1,IF(LİSTE!$F$1=F2068,1,F2068+1)))</f>
        <v>7</v>
      </c>
      <c r="F2069" s="72">
        <f>IF(E2069=0,0,IF(LİSTE!$F$1=E2069,1,E2069+1))</f>
        <v>8</v>
      </c>
      <c r="G2069" s="72" t="str">
        <f>IFERROR(VLOOKUP(A2069,TATİLLER!$A$2:$D$30000,3,0),"TATİL DEĞİL")</f>
        <v>TATİL DEĞİL</v>
      </c>
    </row>
    <row r="2070" spans="1:7" x14ac:dyDescent="0.25">
      <c r="A2070" s="74">
        <f t="shared" si="469"/>
        <v>48095</v>
      </c>
      <c r="B2070" s="72">
        <f t="shared" si="476"/>
        <v>4</v>
      </c>
      <c r="C2070" s="72" t="str">
        <f>IF(E2070=0,"RESMİ TATİL",VLOOKUP(E2070,LİSTE!$B$7:$D$1300,3,0))</f>
        <v>Anıl DOĞAN</v>
      </c>
      <c r="D2070" s="72" t="str">
        <f>IF(F2070=0,"RESMİ TATİL",VLOOKUP(F2070,LİSTE!$B$7:$D$1300,3,0))</f>
        <v>İpek ARSLAN</v>
      </c>
      <c r="E2070" s="72">
        <f>IF(B2070="TATİL",0,IF(F2069=0,F2068+1,IF(LİSTE!$F$1=F2069,1,F2069+1)))</f>
        <v>9</v>
      </c>
      <c r="F2070" s="72">
        <f>IF(E2070=0,0,IF(LİSTE!$F$1=E2070,1,E2070+1))</f>
        <v>10</v>
      </c>
      <c r="G2070" s="72" t="str">
        <f>IFERROR(VLOOKUP(A2070,TATİLLER!$A$2:$D$30000,3,0),"TATİL DEĞİL")</f>
        <v>TATİL DEĞİL</v>
      </c>
    </row>
    <row r="2071" spans="1:7" x14ac:dyDescent="0.25">
      <c r="A2071" s="74">
        <f t="shared" si="469"/>
        <v>48096</v>
      </c>
      <c r="B2071" s="72">
        <f t="shared" si="476"/>
        <v>5</v>
      </c>
      <c r="C2071" s="72" t="str">
        <f>IF(E2071=0,"RESMİ TATİL",VLOOKUP(E2071,LİSTE!$B$7:$D$1300,3,0))</f>
        <v>Efe KARSAK</v>
      </c>
      <c r="D2071" s="72" t="str">
        <f>IF(F2071=0,"RESMİ TATİL",VLOOKUP(F2071,LİSTE!$B$7:$D$1300,3,0))</f>
        <v>Abdullah KIRBAÇ</v>
      </c>
      <c r="E2071" s="72">
        <f>IF(B2071="TATİL",0,IF(F2070=0,F2069+1,IF(LİSTE!$F$1=F2070,1,F2070+1)))</f>
        <v>11</v>
      </c>
      <c r="F2071" s="72">
        <f>IF(E2071=0,0,IF(LİSTE!$F$1=E2071,1,E2071+1))</f>
        <v>12</v>
      </c>
      <c r="G2071" s="72" t="str">
        <f>IFERROR(VLOOKUP(A2071,TATİLLER!$A$2:$D$30000,3,0),"TATİL DEĞİL")</f>
        <v>TATİL DEĞİL</v>
      </c>
    </row>
    <row r="2072" spans="1:7" x14ac:dyDescent="0.25">
      <c r="A2072" s="74">
        <f t="shared" ref="A2072" si="481">A2071+3</f>
        <v>48099</v>
      </c>
      <c r="B2072" s="72">
        <f t="shared" si="476"/>
        <v>1</v>
      </c>
      <c r="C2072" s="72" t="str">
        <f>IF(E2072=0,"RESMİ TATİL",VLOOKUP(E2072,LİSTE!$B$7:$D$1300,3,0))</f>
        <v>Ümmü Defne GÜLER</v>
      </c>
      <c r="D2072" s="72" t="str">
        <f>IF(F2072=0,"RESMİ TATİL",VLOOKUP(F2072,LİSTE!$B$7:$D$1300,3,0))</f>
        <v>Şevval ÖZDAMAR</v>
      </c>
      <c r="E2072" s="72">
        <f>IF(B2072="TATİL",0,IF(F2071=0,F2070+1,IF(LİSTE!$F$1=F2071,1,F2071+1)))</f>
        <v>13</v>
      </c>
      <c r="F2072" s="72">
        <f>IF(E2072=0,0,IF(LİSTE!$F$1=E2072,1,E2072+1))</f>
        <v>14</v>
      </c>
      <c r="G2072" s="72" t="str">
        <f>IFERROR(VLOOKUP(A2072,TATİLLER!$A$2:$D$30000,3,0),"TATİL DEĞİL")</f>
        <v>TATİL DEĞİL</v>
      </c>
    </row>
    <row r="2073" spans="1:7" x14ac:dyDescent="0.25">
      <c r="A2073" s="74">
        <f t="shared" si="469"/>
        <v>48100</v>
      </c>
      <c r="B2073" s="72">
        <f t="shared" si="476"/>
        <v>2</v>
      </c>
      <c r="C2073" s="72" t="str">
        <f>IF(E2073=0,"RESMİ TATİL",VLOOKUP(E2073,LİSTE!$B$7:$D$1300,3,0))</f>
        <v>Zeynep AKDAĞ</v>
      </c>
      <c r="D2073" s="72" t="str">
        <f>IF(F2073=0,"RESMİ TATİL",VLOOKUP(F2073,LİSTE!$B$7:$D$1300,3,0))</f>
        <v>Esma ÇOKER</v>
      </c>
      <c r="E2073" s="72">
        <f>IF(B2073="TATİL",0,IF(F2072=0,F2071+1,IF(LİSTE!$F$1=F2072,1,F2072+1)))</f>
        <v>15</v>
      </c>
      <c r="F2073" s="72">
        <f>IF(E2073=0,0,IF(LİSTE!$F$1=E2073,1,E2073+1))</f>
        <v>16</v>
      </c>
      <c r="G2073" s="72" t="str">
        <f>IFERROR(VLOOKUP(A2073,TATİLLER!$A$2:$D$30000,3,0),"TATİL DEĞİL")</f>
        <v>TATİL DEĞİL</v>
      </c>
    </row>
    <row r="2074" spans="1:7" x14ac:dyDescent="0.25">
      <c r="A2074" s="74">
        <f t="shared" si="469"/>
        <v>48101</v>
      </c>
      <c r="B2074" s="72">
        <f t="shared" si="476"/>
        <v>3</v>
      </c>
      <c r="C2074" s="72" t="str">
        <f>IF(E2074=0,"RESMİ TATİL",VLOOKUP(E2074,LİSTE!$B$7:$D$1300,3,0))</f>
        <v>Dursun Kubilay YAŞAR</v>
      </c>
      <c r="D2074" s="72" t="str">
        <f>IF(F2074=0,"RESMİ TATİL",VLOOKUP(F2074,LİSTE!$B$7:$D$1300,3,0))</f>
        <v>Zeynep Beril BAŞPINAR</v>
      </c>
      <c r="E2074" s="72">
        <f>IF(B2074="TATİL",0,IF(F2073=0,F2072+1,IF(LİSTE!$F$1=F2073,1,F2073+1)))</f>
        <v>17</v>
      </c>
      <c r="F2074" s="72">
        <f>IF(E2074=0,0,IF(LİSTE!$F$1=E2074,1,E2074+1))</f>
        <v>18</v>
      </c>
      <c r="G2074" s="72" t="str">
        <f>IFERROR(VLOOKUP(A2074,TATİLLER!$A$2:$D$30000,3,0),"TATİL DEĞİL")</f>
        <v>TATİL DEĞİL</v>
      </c>
    </row>
    <row r="2075" spans="1:7" x14ac:dyDescent="0.25">
      <c r="A2075" s="74">
        <f t="shared" si="469"/>
        <v>48102</v>
      </c>
      <c r="B2075" s="72">
        <f t="shared" si="476"/>
        <v>4</v>
      </c>
      <c r="C2075" s="72" t="str">
        <f>IF(E2075=0,"RESMİ TATİL",VLOOKUP(E2075,LİSTE!$B$7:$D$1300,3,0))</f>
        <v>Ahmet DAL</v>
      </c>
      <c r="D2075" s="72" t="str">
        <f>IF(F2075=0,"RESMİ TATİL",VLOOKUP(F2075,LİSTE!$B$7:$D$1300,3,0))</f>
        <v>Emirhan KARATAŞ</v>
      </c>
      <c r="E2075" s="72">
        <f>IF(B2075="TATİL",0,IF(F2074=0,F2073+1,IF(LİSTE!$F$1=F2074,1,F2074+1)))</f>
        <v>19</v>
      </c>
      <c r="F2075" s="72">
        <f>IF(E2075=0,0,IF(LİSTE!$F$1=E2075,1,E2075+1))</f>
        <v>20</v>
      </c>
      <c r="G2075" s="72" t="str">
        <f>IFERROR(VLOOKUP(A2075,TATİLLER!$A$2:$D$30000,3,0),"TATİL DEĞİL")</f>
        <v>TATİL DEĞİL</v>
      </c>
    </row>
    <row r="2076" spans="1:7" x14ac:dyDescent="0.25">
      <c r="A2076" s="74">
        <f t="shared" si="469"/>
        <v>48103</v>
      </c>
      <c r="B2076" s="72">
        <f t="shared" si="476"/>
        <v>5</v>
      </c>
      <c r="C2076" s="72" t="str">
        <f>IF(E2076=0,"RESMİ TATİL",VLOOKUP(E2076,LİSTE!$B$7:$D$1300,3,0))</f>
        <v>Zümra Yeter ARI</v>
      </c>
      <c r="D2076" s="72" t="str">
        <f>IF(F2076=0,"RESMİ TATİL",VLOOKUP(F2076,LİSTE!$B$7:$D$1300,3,0))</f>
        <v>Utku KARAGÖZ</v>
      </c>
      <c r="E2076" s="72">
        <f>IF(B2076="TATİL",0,IF(F2075=0,F2074+1,IF(LİSTE!$F$1=F2075,1,F2075+1)))</f>
        <v>21</v>
      </c>
      <c r="F2076" s="72">
        <f>IF(E2076=0,0,IF(LİSTE!$F$1=E2076,1,E2076+1))</f>
        <v>22</v>
      </c>
      <c r="G2076" s="72" t="str">
        <f>IFERROR(VLOOKUP(A2076,TATİLLER!$A$2:$D$30000,3,0),"TATİL DEĞİL")</f>
        <v>TATİL DEĞİL</v>
      </c>
    </row>
    <row r="2077" spans="1:7" x14ac:dyDescent="0.25">
      <c r="A2077" s="74">
        <f t="shared" ref="A2077" si="482">A2076+3</f>
        <v>48106</v>
      </c>
      <c r="B2077" s="72">
        <f t="shared" si="476"/>
        <v>1</v>
      </c>
      <c r="C2077" s="72" t="str">
        <f>IF(E2077=0,"RESMİ TATİL",VLOOKUP(E2077,LİSTE!$B$7:$D$1300,3,0))</f>
        <v>Feyza Zümra AVCIOĞLU</v>
      </c>
      <c r="D2077" s="72" t="str">
        <f>IF(F2077=0,"RESMİ TATİL",VLOOKUP(F2077,LİSTE!$B$7:$D$1300,3,0))</f>
        <v>Yusuf Ali TABUR</v>
      </c>
      <c r="E2077" s="72">
        <f>IF(B2077="TATİL",0,IF(F2076=0,F2075+1,IF(LİSTE!$F$1=F2076,1,F2076+1)))</f>
        <v>23</v>
      </c>
      <c r="F2077" s="72">
        <f>IF(E2077=0,0,IF(LİSTE!$F$1=E2077,1,E2077+1))</f>
        <v>24</v>
      </c>
      <c r="G2077" s="72" t="str">
        <f>IFERROR(VLOOKUP(A2077,TATİLLER!$A$2:$D$30000,3,0),"TATİL DEĞİL")</f>
        <v>TATİL DEĞİL</v>
      </c>
    </row>
    <row r="2078" spans="1:7" x14ac:dyDescent="0.25">
      <c r="A2078" s="74">
        <f t="shared" si="469"/>
        <v>48107</v>
      </c>
      <c r="B2078" s="72">
        <f t="shared" si="476"/>
        <v>2</v>
      </c>
      <c r="C2078" s="72" t="str">
        <f>IF(E2078=0,"RESMİ TATİL",VLOOKUP(E2078,LİSTE!$B$7:$D$1300,3,0))</f>
        <v>Irmak UTEBAY</v>
      </c>
      <c r="D2078" s="72" t="str">
        <f>IF(F2078=0,"RESMİ TATİL",VLOOKUP(F2078,LİSTE!$B$7:$D$1300,3,0))</f>
        <v>Kerem AKKOÇ</v>
      </c>
      <c r="E2078" s="72">
        <f>IF(B2078="TATİL",0,IF(F2077=0,F2076+1,IF(LİSTE!$F$1=F2077,1,F2077+1)))</f>
        <v>25</v>
      </c>
      <c r="F2078" s="72">
        <f>IF(E2078=0,0,IF(LİSTE!$F$1=E2078,1,E2078+1))</f>
        <v>26</v>
      </c>
      <c r="G2078" s="72" t="str">
        <f>IFERROR(VLOOKUP(A2078,TATİLLER!$A$2:$D$30000,3,0),"TATİL DEĞİL")</f>
        <v>TATİL DEĞİL</v>
      </c>
    </row>
    <row r="2079" spans="1:7" x14ac:dyDescent="0.25">
      <c r="A2079" s="74">
        <f t="shared" si="469"/>
        <v>48108</v>
      </c>
      <c r="B2079" s="72">
        <f t="shared" si="476"/>
        <v>3</v>
      </c>
      <c r="C2079" s="72" t="str">
        <f>IF(E2079=0,"RESMİ TATİL",VLOOKUP(E2079,LİSTE!$B$7:$D$1300,3,0))</f>
        <v>Elçin Ayşe ELMAS</v>
      </c>
      <c r="D2079" s="72" t="str">
        <f>IF(F2079=0,"RESMİ TATİL",VLOOKUP(F2079,LİSTE!$B$7:$D$1300,3,0))</f>
        <v>Muhammed YILDIZDAĞ</v>
      </c>
      <c r="E2079" s="72">
        <f>IF(B2079="TATİL",0,IF(F2078=0,F2077+1,IF(LİSTE!$F$1=F2078,1,F2078+1)))</f>
        <v>27</v>
      </c>
      <c r="F2079" s="72">
        <f>IF(E2079=0,0,IF(LİSTE!$F$1=E2079,1,E2079+1))</f>
        <v>28</v>
      </c>
      <c r="G2079" s="72" t="str">
        <f>IFERROR(VLOOKUP(A2079,TATİLLER!$A$2:$D$30000,3,0),"TATİL DEĞİL")</f>
        <v>TATİL DEĞİL</v>
      </c>
    </row>
    <row r="2080" spans="1:7" x14ac:dyDescent="0.25">
      <c r="A2080" s="74">
        <f t="shared" si="469"/>
        <v>48109</v>
      </c>
      <c r="B2080" s="72">
        <f t="shared" si="476"/>
        <v>4</v>
      </c>
      <c r="C2080" s="72" t="str">
        <f>IF(E2080=0,"RESMİ TATİL",VLOOKUP(E2080,LİSTE!$B$7:$D$1300,3,0))</f>
        <v>Nisa Nur SANCAR</v>
      </c>
      <c r="D2080" s="72" t="str">
        <f>IF(F2080=0,"RESMİ TATİL",VLOOKUP(F2080,LİSTE!$B$7:$D$1300,3,0))</f>
        <v>Esila ÇETİN</v>
      </c>
      <c r="E2080" s="72">
        <f>IF(B2080="TATİL",0,IF(F2079=0,F2078+1,IF(LİSTE!$F$1=F2079,1,F2079+1)))</f>
        <v>1</v>
      </c>
      <c r="F2080" s="72">
        <f>IF(E2080=0,0,IF(LİSTE!$F$1=E2080,1,E2080+1))</f>
        <v>2</v>
      </c>
      <c r="G2080" s="72" t="str">
        <f>IFERROR(VLOOKUP(A2080,TATİLLER!$A$2:$D$30000,3,0),"TATİL DEĞİL")</f>
        <v>TATİL DEĞİL</v>
      </c>
    </row>
    <row r="2081" spans="1:7" x14ac:dyDescent="0.25">
      <c r="A2081" s="74">
        <f t="shared" si="469"/>
        <v>48110</v>
      </c>
      <c r="B2081" s="72">
        <f t="shared" si="476"/>
        <v>5</v>
      </c>
      <c r="C2081" s="72" t="str">
        <f>IF(E2081=0,"RESMİ TATİL",VLOOKUP(E2081,LİSTE!$B$7:$D$1300,3,0))</f>
        <v>Zeynep Sevde TOPUZ</v>
      </c>
      <c r="D2081" s="72" t="str">
        <f>IF(F2081=0,"RESMİ TATİL",VLOOKUP(F2081,LİSTE!$B$7:$D$1300,3,0))</f>
        <v>Ömer Asaf KADAŞ</v>
      </c>
      <c r="E2081" s="72">
        <f>IF(B2081="TATİL",0,IF(F2080=0,F2079+1,IF(LİSTE!$F$1=F2080,1,F2080+1)))</f>
        <v>3</v>
      </c>
      <c r="F2081" s="72">
        <f>IF(E2081=0,0,IF(LİSTE!$F$1=E2081,1,E2081+1))</f>
        <v>4</v>
      </c>
      <c r="G2081" s="72" t="str">
        <f>IFERROR(VLOOKUP(A2081,TATİLLER!$A$2:$D$30000,3,0),"TATİL DEĞİL")</f>
        <v>TATİL DEĞİL</v>
      </c>
    </row>
    <row r="2082" spans="1:7" x14ac:dyDescent="0.25">
      <c r="A2082" s="74">
        <f t="shared" ref="A2082" si="483">A2081+3</f>
        <v>48113</v>
      </c>
      <c r="B2082" s="72">
        <f t="shared" si="476"/>
        <v>1</v>
      </c>
      <c r="C2082" s="72" t="str">
        <f>IF(E2082=0,"RESMİ TATİL",VLOOKUP(E2082,LİSTE!$B$7:$D$1300,3,0))</f>
        <v>Ramazan Baran ADIGÜZEL</v>
      </c>
      <c r="D2082" s="72" t="str">
        <f>IF(F2082=0,"RESMİ TATİL",VLOOKUP(F2082,LİSTE!$B$7:$D$1300,3,0))</f>
        <v>Bahar AKGÜN</v>
      </c>
      <c r="E2082" s="72">
        <f>IF(B2082="TATİL",0,IF(F2081=0,F2080+1,IF(LİSTE!$F$1=F2081,1,F2081+1)))</f>
        <v>5</v>
      </c>
      <c r="F2082" s="72">
        <f>IF(E2082=0,0,IF(LİSTE!$F$1=E2082,1,E2082+1))</f>
        <v>6</v>
      </c>
      <c r="G2082" s="72" t="str">
        <f>IFERROR(VLOOKUP(A2082,TATİLLER!$A$2:$D$30000,3,0),"TATİL DEĞİL")</f>
        <v>TATİL DEĞİL</v>
      </c>
    </row>
    <row r="2083" spans="1:7" x14ac:dyDescent="0.25">
      <c r="A2083" s="74">
        <f t="shared" ref="A2083:A2146" si="484">A2082+1</f>
        <v>48114</v>
      </c>
      <c r="B2083" s="72">
        <f t="shared" si="476"/>
        <v>2</v>
      </c>
      <c r="C2083" s="72" t="str">
        <f>IF(E2083=0,"RESMİ TATİL",VLOOKUP(E2083,LİSTE!$B$7:$D$1300,3,0))</f>
        <v>Ömer AKGÜL</v>
      </c>
      <c r="D2083" s="72" t="str">
        <f>IF(F2083=0,"RESMİ TATİL",VLOOKUP(F2083,LİSTE!$B$7:$D$1300,3,0))</f>
        <v>Muharrem EFE TANRIVERDİ</v>
      </c>
      <c r="E2083" s="72">
        <f>IF(B2083="TATİL",0,IF(F2082=0,F2081+1,IF(LİSTE!$F$1=F2082,1,F2082+1)))</f>
        <v>7</v>
      </c>
      <c r="F2083" s="72">
        <f>IF(E2083=0,0,IF(LİSTE!$F$1=E2083,1,E2083+1))</f>
        <v>8</v>
      </c>
      <c r="G2083" s="72" t="str">
        <f>IFERROR(VLOOKUP(A2083,TATİLLER!$A$2:$D$30000,3,0),"TATİL DEĞİL")</f>
        <v>TATİL DEĞİL</v>
      </c>
    </row>
    <row r="2084" spans="1:7" x14ac:dyDescent="0.25">
      <c r="A2084" s="74">
        <f t="shared" si="484"/>
        <v>48115</v>
      </c>
      <c r="B2084" s="72">
        <f t="shared" si="476"/>
        <v>3</v>
      </c>
      <c r="C2084" s="72" t="str">
        <f>IF(E2084=0,"RESMİ TATİL",VLOOKUP(E2084,LİSTE!$B$7:$D$1300,3,0))</f>
        <v>Anıl DOĞAN</v>
      </c>
      <c r="D2084" s="72" t="str">
        <f>IF(F2084=0,"RESMİ TATİL",VLOOKUP(F2084,LİSTE!$B$7:$D$1300,3,0))</f>
        <v>İpek ARSLAN</v>
      </c>
      <c r="E2084" s="72">
        <f>IF(B2084="TATİL",0,IF(F2083=0,F2082+1,IF(LİSTE!$F$1=F2083,1,F2083+1)))</f>
        <v>9</v>
      </c>
      <c r="F2084" s="72">
        <f>IF(E2084=0,0,IF(LİSTE!$F$1=E2084,1,E2084+1))</f>
        <v>10</v>
      </c>
      <c r="G2084" s="72" t="str">
        <f>IFERROR(VLOOKUP(A2084,TATİLLER!$A$2:$D$30000,3,0),"TATİL DEĞİL")</f>
        <v>TATİL DEĞİL</v>
      </c>
    </row>
    <row r="2085" spans="1:7" x14ac:dyDescent="0.25">
      <c r="A2085" s="74">
        <f t="shared" si="484"/>
        <v>48116</v>
      </c>
      <c r="B2085" s="72">
        <f t="shared" si="476"/>
        <v>4</v>
      </c>
      <c r="C2085" s="72" t="str">
        <f>IF(E2085=0,"RESMİ TATİL",VLOOKUP(E2085,LİSTE!$B$7:$D$1300,3,0))</f>
        <v>Efe KARSAK</v>
      </c>
      <c r="D2085" s="72" t="str">
        <f>IF(F2085=0,"RESMİ TATİL",VLOOKUP(F2085,LİSTE!$B$7:$D$1300,3,0))</f>
        <v>Abdullah KIRBAÇ</v>
      </c>
      <c r="E2085" s="72">
        <f>IF(B2085="TATİL",0,IF(F2084=0,F2083+1,IF(LİSTE!$F$1=F2084,1,F2084+1)))</f>
        <v>11</v>
      </c>
      <c r="F2085" s="72">
        <f>IF(E2085=0,0,IF(LİSTE!$F$1=E2085,1,E2085+1))</f>
        <v>12</v>
      </c>
      <c r="G2085" s="72" t="str">
        <f>IFERROR(VLOOKUP(A2085,TATİLLER!$A$2:$D$30000,3,0),"TATİL DEĞİL")</f>
        <v>TATİL DEĞİL</v>
      </c>
    </row>
    <row r="2086" spans="1:7" x14ac:dyDescent="0.25">
      <c r="A2086" s="74">
        <f t="shared" si="484"/>
        <v>48117</v>
      </c>
      <c r="B2086" s="72">
        <f t="shared" si="476"/>
        <v>5</v>
      </c>
      <c r="C2086" s="72" t="str">
        <f>IF(E2086=0,"RESMİ TATİL",VLOOKUP(E2086,LİSTE!$B$7:$D$1300,3,0))</f>
        <v>Ümmü Defne GÜLER</v>
      </c>
      <c r="D2086" s="72" t="str">
        <f>IF(F2086=0,"RESMİ TATİL",VLOOKUP(F2086,LİSTE!$B$7:$D$1300,3,0))</f>
        <v>Şevval ÖZDAMAR</v>
      </c>
      <c r="E2086" s="72">
        <f>IF(B2086="TATİL",0,IF(F2085=0,F2084+1,IF(LİSTE!$F$1=F2085,1,F2085+1)))</f>
        <v>13</v>
      </c>
      <c r="F2086" s="72">
        <f>IF(E2086=0,0,IF(LİSTE!$F$1=E2086,1,E2086+1))</f>
        <v>14</v>
      </c>
      <c r="G2086" s="72" t="str">
        <f>IFERROR(VLOOKUP(A2086,TATİLLER!$A$2:$D$30000,3,0),"TATİL DEĞİL")</f>
        <v>TATİL DEĞİL</v>
      </c>
    </row>
    <row r="2087" spans="1:7" x14ac:dyDescent="0.25">
      <c r="A2087" s="74">
        <f t="shared" ref="A2087" si="485">A2086+3</f>
        <v>48120</v>
      </c>
      <c r="B2087" s="72">
        <f t="shared" si="476"/>
        <v>1</v>
      </c>
      <c r="C2087" s="72" t="str">
        <f>IF(E2087=0,"RESMİ TATİL",VLOOKUP(E2087,LİSTE!$B$7:$D$1300,3,0))</f>
        <v>Zeynep AKDAĞ</v>
      </c>
      <c r="D2087" s="72" t="str">
        <f>IF(F2087=0,"RESMİ TATİL",VLOOKUP(F2087,LİSTE!$B$7:$D$1300,3,0))</f>
        <v>Esma ÇOKER</v>
      </c>
      <c r="E2087" s="72">
        <f>IF(B2087="TATİL",0,IF(F2086=0,F2085+1,IF(LİSTE!$F$1=F2086,1,F2086+1)))</f>
        <v>15</v>
      </c>
      <c r="F2087" s="72">
        <f>IF(E2087=0,0,IF(LİSTE!$F$1=E2087,1,E2087+1))</f>
        <v>16</v>
      </c>
      <c r="G2087" s="72" t="str">
        <f>IFERROR(VLOOKUP(A2087,TATİLLER!$A$2:$D$30000,3,0),"TATİL DEĞİL")</f>
        <v>TATİL DEĞİL</v>
      </c>
    </row>
    <row r="2088" spans="1:7" x14ac:dyDescent="0.25">
      <c r="A2088" s="74">
        <f t="shared" si="484"/>
        <v>48121</v>
      </c>
      <c r="B2088" s="72">
        <f t="shared" si="476"/>
        <v>2</v>
      </c>
      <c r="C2088" s="72" t="str">
        <f>IF(E2088=0,"RESMİ TATİL",VLOOKUP(E2088,LİSTE!$B$7:$D$1300,3,0))</f>
        <v>Dursun Kubilay YAŞAR</v>
      </c>
      <c r="D2088" s="72" t="str">
        <f>IF(F2088=0,"RESMİ TATİL",VLOOKUP(F2088,LİSTE!$B$7:$D$1300,3,0))</f>
        <v>Zeynep Beril BAŞPINAR</v>
      </c>
      <c r="E2088" s="72">
        <f>IF(B2088="TATİL",0,IF(F2087=0,F2086+1,IF(LİSTE!$F$1=F2087,1,F2087+1)))</f>
        <v>17</v>
      </c>
      <c r="F2088" s="72">
        <f>IF(E2088=0,0,IF(LİSTE!$F$1=E2088,1,E2088+1))</f>
        <v>18</v>
      </c>
      <c r="G2088" s="72" t="str">
        <f>IFERROR(VLOOKUP(A2088,TATİLLER!$A$2:$D$30000,3,0),"TATİL DEĞİL")</f>
        <v>TATİL DEĞİL</v>
      </c>
    </row>
    <row r="2089" spans="1:7" x14ac:dyDescent="0.25">
      <c r="A2089" s="74">
        <f t="shared" si="484"/>
        <v>48122</v>
      </c>
      <c r="B2089" s="72">
        <f t="shared" si="476"/>
        <v>3</v>
      </c>
      <c r="C2089" s="72" t="str">
        <f>IF(E2089=0,"RESMİ TATİL",VLOOKUP(E2089,LİSTE!$B$7:$D$1300,3,0))</f>
        <v>Ahmet DAL</v>
      </c>
      <c r="D2089" s="72" t="str">
        <f>IF(F2089=0,"RESMİ TATİL",VLOOKUP(F2089,LİSTE!$B$7:$D$1300,3,0))</f>
        <v>Emirhan KARATAŞ</v>
      </c>
      <c r="E2089" s="72">
        <f>IF(B2089="TATİL",0,IF(F2088=0,F2087+1,IF(LİSTE!$F$1=F2088,1,F2088+1)))</f>
        <v>19</v>
      </c>
      <c r="F2089" s="72">
        <f>IF(E2089=0,0,IF(LİSTE!$F$1=E2089,1,E2089+1))</f>
        <v>20</v>
      </c>
      <c r="G2089" s="72" t="str">
        <f>IFERROR(VLOOKUP(A2089,TATİLLER!$A$2:$D$30000,3,0),"TATİL DEĞİL")</f>
        <v>TATİL DEĞİL</v>
      </c>
    </row>
    <row r="2090" spans="1:7" x14ac:dyDescent="0.25">
      <c r="A2090" s="74">
        <f t="shared" si="484"/>
        <v>48123</v>
      </c>
      <c r="B2090" s="72">
        <f t="shared" si="476"/>
        <v>4</v>
      </c>
      <c r="C2090" s="72" t="str">
        <f>IF(E2090=0,"RESMİ TATİL",VLOOKUP(E2090,LİSTE!$B$7:$D$1300,3,0))</f>
        <v>Zümra Yeter ARI</v>
      </c>
      <c r="D2090" s="72" t="str">
        <f>IF(F2090=0,"RESMİ TATİL",VLOOKUP(F2090,LİSTE!$B$7:$D$1300,3,0))</f>
        <v>Utku KARAGÖZ</v>
      </c>
      <c r="E2090" s="72">
        <f>IF(B2090="TATİL",0,IF(F2089=0,F2088+1,IF(LİSTE!$F$1=F2089,1,F2089+1)))</f>
        <v>21</v>
      </c>
      <c r="F2090" s="72">
        <f>IF(E2090=0,0,IF(LİSTE!$F$1=E2090,1,E2090+1))</f>
        <v>22</v>
      </c>
      <c r="G2090" s="72" t="str">
        <f>IFERROR(VLOOKUP(A2090,TATİLLER!$A$2:$D$30000,3,0),"TATİL DEĞİL")</f>
        <v>TATİL DEĞİL</v>
      </c>
    </row>
    <row r="2091" spans="1:7" x14ac:dyDescent="0.25">
      <c r="A2091" s="74">
        <f t="shared" si="484"/>
        <v>48124</v>
      </c>
      <c r="B2091" s="72">
        <f t="shared" si="476"/>
        <v>5</v>
      </c>
      <c r="C2091" s="72" t="str">
        <f>IF(E2091=0,"RESMİ TATİL",VLOOKUP(E2091,LİSTE!$B$7:$D$1300,3,0))</f>
        <v>Feyza Zümra AVCIOĞLU</v>
      </c>
      <c r="D2091" s="72" t="str">
        <f>IF(F2091=0,"RESMİ TATİL",VLOOKUP(F2091,LİSTE!$B$7:$D$1300,3,0))</f>
        <v>Yusuf Ali TABUR</v>
      </c>
      <c r="E2091" s="72">
        <f>IF(B2091="TATİL",0,IF(F2090=0,F2089+1,IF(LİSTE!$F$1=F2090,1,F2090+1)))</f>
        <v>23</v>
      </c>
      <c r="F2091" s="72">
        <f>IF(E2091=0,0,IF(LİSTE!$F$1=E2091,1,E2091+1))</f>
        <v>24</v>
      </c>
      <c r="G2091" s="72" t="str">
        <f>IFERROR(VLOOKUP(A2091,TATİLLER!$A$2:$D$30000,3,0),"TATİL DEĞİL")</f>
        <v>TATİL DEĞİL</v>
      </c>
    </row>
    <row r="2092" spans="1:7" x14ac:dyDescent="0.25">
      <c r="A2092" s="74">
        <f t="shared" ref="A2092" si="486">A2091+3</f>
        <v>48127</v>
      </c>
      <c r="B2092" s="72">
        <f t="shared" si="476"/>
        <v>1</v>
      </c>
      <c r="C2092" s="72" t="str">
        <f>IF(E2092=0,"RESMİ TATİL",VLOOKUP(E2092,LİSTE!$B$7:$D$1300,3,0))</f>
        <v>Irmak UTEBAY</v>
      </c>
      <c r="D2092" s="72" t="str">
        <f>IF(F2092=0,"RESMİ TATİL",VLOOKUP(F2092,LİSTE!$B$7:$D$1300,3,0))</f>
        <v>Kerem AKKOÇ</v>
      </c>
      <c r="E2092" s="72">
        <f>IF(B2092="TATİL",0,IF(F2091=0,F2090+1,IF(LİSTE!$F$1=F2091,1,F2091+1)))</f>
        <v>25</v>
      </c>
      <c r="F2092" s="72">
        <f>IF(E2092=0,0,IF(LİSTE!$F$1=E2092,1,E2092+1))</f>
        <v>26</v>
      </c>
      <c r="G2092" s="72" t="str">
        <f>IFERROR(VLOOKUP(A2092,TATİLLER!$A$2:$D$30000,3,0),"TATİL DEĞİL")</f>
        <v>TATİL DEĞİL</v>
      </c>
    </row>
    <row r="2093" spans="1:7" x14ac:dyDescent="0.25">
      <c r="A2093" s="74">
        <f t="shared" si="484"/>
        <v>48128</v>
      </c>
      <c r="B2093" s="72">
        <f t="shared" si="476"/>
        <v>2</v>
      </c>
      <c r="C2093" s="72" t="str">
        <f>IF(E2093=0,"RESMİ TATİL",VLOOKUP(E2093,LİSTE!$B$7:$D$1300,3,0))</f>
        <v>Elçin Ayşe ELMAS</v>
      </c>
      <c r="D2093" s="72" t="str">
        <f>IF(F2093=0,"RESMİ TATİL",VLOOKUP(F2093,LİSTE!$B$7:$D$1300,3,0))</f>
        <v>Muhammed YILDIZDAĞ</v>
      </c>
      <c r="E2093" s="72">
        <f>IF(B2093="TATİL",0,IF(F2092=0,F2091+1,IF(LİSTE!$F$1=F2092,1,F2092+1)))</f>
        <v>27</v>
      </c>
      <c r="F2093" s="72">
        <f>IF(E2093=0,0,IF(LİSTE!$F$1=E2093,1,E2093+1))</f>
        <v>28</v>
      </c>
      <c r="G2093" s="72" t="str">
        <f>IFERROR(VLOOKUP(A2093,TATİLLER!$A$2:$D$30000,3,0),"TATİL DEĞİL")</f>
        <v>TATİL DEĞİL</v>
      </c>
    </row>
    <row r="2094" spans="1:7" x14ac:dyDescent="0.25">
      <c r="A2094" s="74">
        <f t="shared" si="484"/>
        <v>48129</v>
      </c>
      <c r="B2094" s="72">
        <f t="shared" si="476"/>
        <v>3</v>
      </c>
      <c r="C2094" s="72" t="str">
        <f>IF(E2094=0,"RESMİ TATİL",VLOOKUP(E2094,LİSTE!$B$7:$D$1300,3,0))</f>
        <v>Nisa Nur SANCAR</v>
      </c>
      <c r="D2094" s="72" t="str">
        <f>IF(F2094=0,"RESMİ TATİL",VLOOKUP(F2094,LİSTE!$B$7:$D$1300,3,0))</f>
        <v>Esila ÇETİN</v>
      </c>
      <c r="E2094" s="72">
        <f>IF(B2094="TATİL",0,IF(F2093=0,F2092+1,IF(LİSTE!$F$1=F2093,1,F2093+1)))</f>
        <v>1</v>
      </c>
      <c r="F2094" s="72">
        <f>IF(E2094=0,0,IF(LİSTE!$F$1=E2094,1,E2094+1))</f>
        <v>2</v>
      </c>
      <c r="G2094" s="72" t="str">
        <f>IFERROR(VLOOKUP(A2094,TATİLLER!$A$2:$D$30000,3,0),"TATİL DEĞİL")</f>
        <v>TATİL DEĞİL</v>
      </c>
    </row>
    <row r="2095" spans="1:7" x14ac:dyDescent="0.25">
      <c r="A2095" s="74">
        <f t="shared" si="484"/>
        <v>48130</v>
      </c>
      <c r="B2095" s="72">
        <f t="shared" si="476"/>
        <v>4</v>
      </c>
      <c r="C2095" s="72" t="str">
        <f>IF(E2095=0,"RESMİ TATİL",VLOOKUP(E2095,LİSTE!$B$7:$D$1300,3,0))</f>
        <v>Zeynep Sevde TOPUZ</v>
      </c>
      <c r="D2095" s="72" t="str">
        <f>IF(F2095=0,"RESMİ TATİL",VLOOKUP(F2095,LİSTE!$B$7:$D$1300,3,0))</f>
        <v>Ömer Asaf KADAŞ</v>
      </c>
      <c r="E2095" s="72">
        <f>IF(B2095="TATİL",0,IF(F2094=0,F2093+1,IF(LİSTE!$F$1=F2094,1,F2094+1)))</f>
        <v>3</v>
      </c>
      <c r="F2095" s="72">
        <f>IF(E2095=0,0,IF(LİSTE!$F$1=E2095,1,E2095+1))</f>
        <v>4</v>
      </c>
      <c r="G2095" s="72" t="str">
        <f>IFERROR(VLOOKUP(A2095,TATİLLER!$A$2:$D$30000,3,0),"TATİL DEĞİL")</f>
        <v>TATİL DEĞİL</v>
      </c>
    </row>
    <row r="2096" spans="1:7" x14ac:dyDescent="0.25">
      <c r="A2096" s="74">
        <f t="shared" si="484"/>
        <v>48131</v>
      </c>
      <c r="B2096" s="72">
        <f t="shared" si="476"/>
        <v>5</v>
      </c>
      <c r="C2096" s="72" t="str">
        <f>IF(E2096=0,"RESMİ TATİL",VLOOKUP(E2096,LİSTE!$B$7:$D$1300,3,0))</f>
        <v>Ramazan Baran ADIGÜZEL</v>
      </c>
      <c r="D2096" s="72" t="str">
        <f>IF(F2096=0,"RESMİ TATİL",VLOOKUP(F2096,LİSTE!$B$7:$D$1300,3,0))</f>
        <v>Bahar AKGÜN</v>
      </c>
      <c r="E2096" s="72">
        <f>IF(B2096="TATİL",0,IF(F2095=0,F2094+1,IF(LİSTE!$F$1=F2095,1,F2095+1)))</f>
        <v>5</v>
      </c>
      <c r="F2096" s="72">
        <f>IF(E2096=0,0,IF(LİSTE!$F$1=E2096,1,E2096+1))</f>
        <v>6</v>
      </c>
      <c r="G2096" s="72" t="str">
        <f>IFERROR(VLOOKUP(A2096,TATİLLER!$A$2:$D$30000,3,0),"TATİL DEĞİL")</f>
        <v>TATİL DEĞİL</v>
      </c>
    </row>
    <row r="2097" spans="1:7" x14ac:dyDescent="0.25">
      <c r="A2097" s="74">
        <f t="shared" ref="A2097" si="487">A2096+3</f>
        <v>48134</v>
      </c>
      <c r="B2097" s="72">
        <f t="shared" si="476"/>
        <v>1</v>
      </c>
      <c r="C2097" s="72" t="str">
        <f>IF(E2097=0,"RESMİ TATİL",VLOOKUP(E2097,LİSTE!$B$7:$D$1300,3,0))</f>
        <v>Ömer AKGÜL</v>
      </c>
      <c r="D2097" s="72" t="str">
        <f>IF(F2097=0,"RESMİ TATİL",VLOOKUP(F2097,LİSTE!$B$7:$D$1300,3,0))</f>
        <v>Muharrem EFE TANRIVERDİ</v>
      </c>
      <c r="E2097" s="72">
        <f>IF(B2097="TATİL",0,IF(F2096=0,F2095+1,IF(LİSTE!$F$1=F2096,1,F2096+1)))</f>
        <v>7</v>
      </c>
      <c r="F2097" s="72">
        <f>IF(E2097=0,0,IF(LİSTE!$F$1=E2097,1,E2097+1))</f>
        <v>8</v>
      </c>
      <c r="G2097" s="72" t="str">
        <f>IFERROR(VLOOKUP(A2097,TATİLLER!$A$2:$D$30000,3,0),"TATİL DEĞİL")</f>
        <v>TATİL DEĞİL</v>
      </c>
    </row>
    <row r="2098" spans="1:7" x14ac:dyDescent="0.25">
      <c r="A2098" s="74">
        <f t="shared" si="484"/>
        <v>48135</v>
      </c>
      <c r="B2098" s="72">
        <f t="shared" si="476"/>
        <v>2</v>
      </c>
      <c r="C2098" s="72" t="str">
        <f>IF(E2098=0,"RESMİ TATİL",VLOOKUP(E2098,LİSTE!$B$7:$D$1300,3,0))</f>
        <v>Anıl DOĞAN</v>
      </c>
      <c r="D2098" s="72" t="str">
        <f>IF(F2098=0,"RESMİ TATİL",VLOOKUP(F2098,LİSTE!$B$7:$D$1300,3,0))</f>
        <v>İpek ARSLAN</v>
      </c>
      <c r="E2098" s="72">
        <f>IF(B2098="TATİL",0,IF(F2097=0,F2096+1,IF(LİSTE!$F$1=F2097,1,F2097+1)))</f>
        <v>9</v>
      </c>
      <c r="F2098" s="72">
        <f>IF(E2098=0,0,IF(LİSTE!$F$1=E2098,1,E2098+1))</f>
        <v>10</v>
      </c>
      <c r="G2098" s="72" t="str">
        <f>IFERROR(VLOOKUP(A2098,TATİLLER!$A$2:$D$30000,3,0),"TATİL DEĞİL")</f>
        <v>TATİL DEĞİL</v>
      </c>
    </row>
    <row r="2099" spans="1:7" x14ac:dyDescent="0.25">
      <c r="A2099" s="74">
        <f t="shared" si="484"/>
        <v>48136</v>
      </c>
      <c r="B2099" s="72">
        <f t="shared" si="476"/>
        <v>3</v>
      </c>
      <c r="C2099" s="72" t="str">
        <f>IF(E2099=0,"RESMİ TATİL",VLOOKUP(E2099,LİSTE!$B$7:$D$1300,3,0))</f>
        <v>Efe KARSAK</v>
      </c>
      <c r="D2099" s="72" t="str">
        <f>IF(F2099=0,"RESMİ TATİL",VLOOKUP(F2099,LİSTE!$B$7:$D$1300,3,0))</f>
        <v>Abdullah KIRBAÇ</v>
      </c>
      <c r="E2099" s="72">
        <f>IF(B2099="TATİL",0,IF(F2098=0,F2097+1,IF(LİSTE!$F$1=F2098,1,F2098+1)))</f>
        <v>11</v>
      </c>
      <c r="F2099" s="72">
        <f>IF(E2099=0,0,IF(LİSTE!$F$1=E2099,1,E2099+1))</f>
        <v>12</v>
      </c>
      <c r="G2099" s="72" t="str">
        <f>IFERROR(VLOOKUP(A2099,TATİLLER!$A$2:$D$30000,3,0),"TATİL DEĞİL")</f>
        <v>TATİL DEĞİL</v>
      </c>
    </row>
    <row r="2100" spans="1:7" x14ac:dyDescent="0.25">
      <c r="A2100" s="74">
        <f t="shared" si="484"/>
        <v>48137</v>
      </c>
      <c r="B2100" s="72">
        <f t="shared" si="476"/>
        <v>4</v>
      </c>
      <c r="C2100" s="72" t="str">
        <f>IF(E2100=0,"RESMİ TATİL",VLOOKUP(E2100,LİSTE!$B$7:$D$1300,3,0))</f>
        <v>Ümmü Defne GÜLER</v>
      </c>
      <c r="D2100" s="72" t="str">
        <f>IF(F2100=0,"RESMİ TATİL",VLOOKUP(F2100,LİSTE!$B$7:$D$1300,3,0))</f>
        <v>Şevval ÖZDAMAR</v>
      </c>
      <c r="E2100" s="72">
        <f>IF(B2100="TATİL",0,IF(F2099=0,F2098+1,IF(LİSTE!$F$1=F2099,1,F2099+1)))</f>
        <v>13</v>
      </c>
      <c r="F2100" s="72">
        <f>IF(E2100=0,0,IF(LİSTE!$F$1=E2100,1,E2100+1))</f>
        <v>14</v>
      </c>
      <c r="G2100" s="72" t="str">
        <f>IFERROR(VLOOKUP(A2100,TATİLLER!$A$2:$D$30000,3,0),"TATİL DEĞİL")</f>
        <v>TATİL DEĞİL</v>
      </c>
    </row>
    <row r="2101" spans="1:7" x14ac:dyDescent="0.25">
      <c r="A2101" s="74">
        <f t="shared" si="484"/>
        <v>48138</v>
      </c>
      <c r="B2101" s="72">
        <f t="shared" si="476"/>
        <v>5</v>
      </c>
      <c r="C2101" s="72" t="str">
        <f>IF(E2101=0,"RESMİ TATİL",VLOOKUP(E2101,LİSTE!$B$7:$D$1300,3,0))</f>
        <v>Zeynep AKDAĞ</v>
      </c>
      <c r="D2101" s="72" t="str">
        <f>IF(F2101=0,"RESMİ TATİL",VLOOKUP(F2101,LİSTE!$B$7:$D$1300,3,0))</f>
        <v>Esma ÇOKER</v>
      </c>
      <c r="E2101" s="72">
        <f>IF(B2101="TATİL",0,IF(F2100=0,F2099+1,IF(LİSTE!$F$1=F2100,1,F2100+1)))</f>
        <v>15</v>
      </c>
      <c r="F2101" s="72">
        <f>IF(E2101=0,0,IF(LİSTE!$F$1=E2101,1,E2101+1))</f>
        <v>16</v>
      </c>
      <c r="G2101" s="72" t="str">
        <f>IFERROR(VLOOKUP(A2101,TATİLLER!$A$2:$D$30000,3,0),"TATİL DEĞİL")</f>
        <v>TATİL DEĞİL</v>
      </c>
    </row>
    <row r="2102" spans="1:7" x14ac:dyDescent="0.25">
      <c r="A2102" s="74">
        <f t="shared" ref="A2102" si="488">A2101+3</f>
        <v>48141</v>
      </c>
      <c r="B2102" s="72">
        <f t="shared" si="476"/>
        <v>1</v>
      </c>
      <c r="C2102" s="72" t="str">
        <f>IF(E2102=0,"RESMİ TATİL",VLOOKUP(E2102,LİSTE!$B$7:$D$1300,3,0))</f>
        <v>Dursun Kubilay YAŞAR</v>
      </c>
      <c r="D2102" s="72" t="str">
        <f>IF(F2102=0,"RESMİ TATİL",VLOOKUP(F2102,LİSTE!$B$7:$D$1300,3,0))</f>
        <v>Zeynep Beril BAŞPINAR</v>
      </c>
      <c r="E2102" s="72">
        <f>IF(B2102="TATİL",0,IF(F2101=0,F2100+1,IF(LİSTE!$F$1=F2101,1,F2101+1)))</f>
        <v>17</v>
      </c>
      <c r="F2102" s="72">
        <f>IF(E2102=0,0,IF(LİSTE!$F$1=E2102,1,E2102+1))</f>
        <v>18</v>
      </c>
      <c r="G2102" s="72" t="str">
        <f>IFERROR(VLOOKUP(A2102,TATİLLER!$A$2:$D$30000,3,0),"TATİL DEĞİL")</f>
        <v>TATİL DEĞİL</v>
      </c>
    </row>
    <row r="2103" spans="1:7" x14ac:dyDescent="0.25">
      <c r="A2103" s="74">
        <f t="shared" si="484"/>
        <v>48142</v>
      </c>
      <c r="B2103" s="72">
        <f t="shared" si="476"/>
        <v>2</v>
      </c>
      <c r="C2103" s="72" t="str">
        <f>IF(E2103=0,"RESMİ TATİL",VLOOKUP(E2103,LİSTE!$B$7:$D$1300,3,0))</f>
        <v>Ahmet DAL</v>
      </c>
      <c r="D2103" s="72" t="str">
        <f>IF(F2103=0,"RESMİ TATİL",VLOOKUP(F2103,LİSTE!$B$7:$D$1300,3,0))</f>
        <v>Emirhan KARATAŞ</v>
      </c>
      <c r="E2103" s="72">
        <f>IF(B2103="TATİL",0,IF(F2102=0,F2101+1,IF(LİSTE!$F$1=F2102,1,F2102+1)))</f>
        <v>19</v>
      </c>
      <c r="F2103" s="72">
        <f>IF(E2103=0,0,IF(LİSTE!$F$1=E2103,1,E2103+1))</f>
        <v>20</v>
      </c>
      <c r="G2103" s="72" t="str">
        <f>IFERROR(VLOOKUP(A2103,TATİLLER!$A$2:$D$30000,3,0),"TATİL DEĞİL")</f>
        <v>TATİL DEĞİL</v>
      </c>
    </row>
    <row r="2104" spans="1:7" x14ac:dyDescent="0.25">
      <c r="A2104" s="74">
        <f t="shared" si="484"/>
        <v>48143</v>
      </c>
      <c r="B2104" s="72">
        <f t="shared" si="476"/>
        <v>3</v>
      </c>
      <c r="C2104" s="72" t="str">
        <f>IF(E2104=0,"RESMİ TATİL",VLOOKUP(E2104,LİSTE!$B$7:$D$1300,3,0))</f>
        <v>Zümra Yeter ARI</v>
      </c>
      <c r="D2104" s="72" t="str">
        <f>IF(F2104=0,"RESMİ TATİL",VLOOKUP(F2104,LİSTE!$B$7:$D$1300,3,0))</f>
        <v>Utku KARAGÖZ</v>
      </c>
      <c r="E2104" s="72">
        <f>IF(B2104="TATİL",0,IF(F2103=0,F2102+1,IF(LİSTE!$F$1=F2103,1,F2103+1)))</f>
        <v>21</v>
      </c>
      <c r="F2104" s="72">
        <f>IF(E2104=0,0,IF(LİSTE!$F$1=E2104,1,E2104+1))</f>
        <v>22</v>
      </c>
      <c r="G2104" s="72" t="str">
        <f>IFERROR(VLOOKUP(A2104,TATİLLER!$A$2:$D$30000,3,0),"TATİL DEĞİL")</f>
        <v>TATİL DEĞİL</v>
      </c>
    </row>
    <row r="2105" spans="1:7" x14ac:dyDescent="0.25">
      <c r="A2105" s="74">
        <f t="shared" si="484"/>
        <v>48144</v>
      </c>
      <c r="B2105" s="72">
        <f t="shared" si="476"/>
        <v>4</v>
      </c>
      <c r="C2105" s="72" t="str">
        <f>IF(E2105=0,"RESMİ TATİL",VLOOKUP(E2105,LİSTE!$B$7:$D$1300,3,0))</f>
        <v>Feyza Zümra AVCIOĞLU</v>
      </c>
      <c r="D2105" s="72" t="str">
        <f>IF(F2105=0,"RESMİ TATİL",VLOOKUP(F2105,LİSTE!$B$7:$D$1300,3,0))</f>
        <v>Yusuf Ali TABUR</v>
      </c>
      <c r="E2105" s="72">
        <f>IF(B2105="TATİL",0,IF(F2104=0,F2103+1,IF(LİSTE!$F$1=F2104,1,F2104+1)))</f>
        <v>23</v>
      </c>
      <c r="F2105" s="72">
        <f>IF(E2105=0,0,IF(LİSTE!$F$1=E2105,1,E2105+1))</f>
        <v>24</v>
      </c>
      <c r="G2105" s="72" t="str">
        <f>IFERROR(VLOOKUP(A2105,TATİLLER!$A$2:$D$30000,3,0),"TATİL DEĞİL")</f>
        <v>TATİL DEĞİL</v>
      </c>
    </row>
    <row r="2106" spans="1:7" x14ac:dyDescent="0.25">
      <c r="A2106" s="74">
        <f t="shared" si="484"/>
        <v>48145</v>
      </c>
      <c r="B2106" s="72">
        <f t="shared" si="476"/>
        <v>5</v>
      </c>
      <c r="C2106" s="72" t="str">
        <f>IF(E2106=0,"RESMİ TATİL",VLOOKUP(E2106,LİSTE!$B$7:$D$1300,3,0))</f>
        <v>Irmak UTEBAY</v>
      </c>
      <c r="D2106" s="72" t="str">
        <f>IF(F2106=0,"RESMİ TATİL",VLOOKUP(F2106,LİSTE!$B$7:$D$1300,3,0))</f>
        <v>Kerem AKKOÇ</v>
      </c>
      <c r="E2106" s="72">
        <f>IF(B2106="TATİL",0,IF(F2105=0,F2104+1,IF(LİSTE!$F$1=F2105,1,F2105+1)))</f>
        <v>25</v>
      </c>
      <c r="F2106" s="72">
        <f>IF(E2106=0,0,IF(LİSTE!$F$1=E2106,1,E2106+1))</f>
        <v>26</v>
      </c>
      <c r="G2106" s="72" t="str">
        <f>IFERROR(VLOOKUP(A2106,TATİLLER!$A$2:$D$30000,3,0),"TATİL DEĞİL")</f>
        <v>TATİL DEĞİL</v>
      </c>
    </row>
    <row r="2107" spans="1:7" x14ac:dyDescent="0.25">
      <c r="A2107" s="74">
        <f t="shared" ref="A2107" si="489">A2106+3</f>
        <v>48148</v>
      </c>
      <c r="B2107" s="72">
        <f t="shared" si="476"/>
        <v>1</v>
      </c>
      <c r="C2107" s="72" t="str">
        <f>IF(E2107=0,"RESMİ TATİL",VLOOKUP(E2107,LİSTE!$B$7:$D$1300,3,0))</f>
        <v>Elçin Ayşe ELMAS</v>
      </c>
      <c r="D2107" s="72" t="str">
        <f>IF(F2107=0,"RESMİ TATİL",VLOOKUP(F2107,LİSTE!$B$7:$D$1300,3,0))</f>
        <v>Muhammed YILDIZDAĞ</v>
      </c>
      <c r="E2107" s="72">
        <f>IF(B2107="TATİL",0,IF(F2106=0,F2105+1,IF(LİSTE!$F$1=F2106,1,F2106+1)))</f>
        <v>27</v>
      </c>
      <c r="F2107" s="72">
        <f>IF(E2107=0,0,IF(LİSTE!$F$1=E2107,1,E2107+1))</f>
        <v>28</v>
      </c>
      <c r="G2107" s="72" t="str">
        <f>IFERROR(VLOOKUP(A2107,TATİLLER!$A$2:$D$30000,3,0),"TATİL DEĞİL")</f>
        <v>TATİL DEĞİL</v>
      </c>
    </row>
    <row r="2108" spans="1:7" x14ac:dyDescent="0.25">
      <c r="A2108" s="74">
        <f t="shared" si="484"/>
        <v>48149</v>
      </c>
      <c r="B2108" s="72">
        <f t="shared" si="476"/>
        <v>2</v>
      </c>
      <c r="C2108" s="72" t="str">
        <f>IF(E2108=0,"RESMİ TATİL",VLOOKUP(E2108,LİSTE!$B$7:$D$1300,3,0))</f>
        <v>Nisa Nur SANCAR</v>
      </c>
      <c r="D2108" s="72" t="str">
        <f>IF(F2108=0,"RESMİ TATİL",VLOOKUP(F2108,LİSTE!$B$7:$D$1300,3,0))</f>
        <v>Esila ÇETİN</v>
      </c>
      <c r="E2108" s="72">
        <f>IF(B2108="TATİL",0,IF(F2107=0,F2106+1,IF(LİSTE!$F$1=F2107,1,F2107+1)))</f>
        <v>1</v>
      </c>
      <c r="F2108" s="72">
        <f>IF(E2108=0,0,IF(LİSTE!$F$1=E2108,1,E2108+1))</f>
        <v>2</v>
      </c>
      <c r="G2108" s="72" t="str">
        <f>IFERROR(VLOOKUP(A2108,TATİLLER!$A$2:$D$30000,3,0),"TATİL DEĞİL")</f>
        <v>TATİL DEĞİL</v>
      </c>
    </row>
    <row r="2109" spans="1:7" x14ac:dyDescent="0.25">
      <c r="A2109" s="74">
        <f t="shared" si="484"/>
        <v>48150</v>
      </c>
      <c r="B2109" s="72">
        <f t="shared" si="476"/>
        <v>3</v>
      </c>
      <c r="C2109" s="72" t="str">
        <f>IF(E2109=0,"RESMİ TATİL",VLOOKUP(E2109,LİSTE!$B$7:$D$1300,3,0))</f>
        <v>Zeynep Sevde TOPUZ</v>
      </c>
      <c r="D2109" s="72" t="str">
        <f>IF(F2109=0,"RESMİ TATİL",VLOOKUP(F2109,LİSTE!$B$7:$D$1300,3,0))</f>
        <v>Ömer Asaf KADAŞ</v>
      </c>
      <c r="E2109" s="72">
        <f>IF(B2109="TATİL",0,IF(F2108=0,F2107+1,IF(LİSTE!$F$1=F2108,1,F2108+1)))</f>
        <v>3</v>
      </c>
      <c r="F2109" s="72">
        <f>IF(E2109=0,0,IF(LİSTE!$F$1=E2109,1,E2109+1))</f>
        <v>4</v>
      </c>
      <c r="G2109" s="72" t="str">
        <f>IFERROR(VLOOKUP(A2109,TATİLLER!$A$2:$D$30000,3,0),"TATİL DEĞİL")</f>
        <v>TATİL DEĞİL</v>
      </c>
    </row>
    <row r="2110" spans="1:7" x14ac:dyDescent="0.25">
      <c r="A2110" s="74">
        <f t="shared" si="484"/>
        <v>48151</v>
      </c>
      <c r="B2110" s="72">
        <f t="shared" si="476"/>
        <v>4</v>
      </c>
      <c r="C2110" s="72" t="str">
        <f>IF(E2110=0,"RESMİ TATİL",VLOOKUP(E2110,LİSTE!$B$7:$D$1300,3,0))</f>
        <v>Ramazan Baran ADIGÜZEL</v>
      </c>
      <c r="D2110" s="72" t="str">
        <f>IF(F2110=0,"RESMİ TATİL",VLOOKUP(F2110,LİSTE!$B$7:$D$1300,3,0))</f>
        <v>Bahar AKGÜN</v>
      </c>
      <c r="E2110" s="72">
        <f>IF(B2110="TATİL",0,IF(F2109=0,F2108+1,IF(LİSTE!$F$1=F2109,1,F2109+1)))</f>
        <v>5</v>
      </c>
      <c r="F2110" s="72">
        <f>IF(E2110=0,0,IF(LİSTE!$F$1=E2110,1,E2110+1))</f>
        <v>6</v>
      </c>
      <c r="G2110" s="72" t="str">
        <f>IFERROR(VLOOKUP(A2110,TATİLLER!$A$2:$D$30000,3,0),"TATİL DEĞİL")</f>
        <v>TATİL DEĞİL</v>
      </c>
    </row>
    <row r="2111" spans="1:7" x14ac:dyDescent="0.25">
      <c r="A2111" s="74">
        <f t="shared" si="484"/>
        <v>48152</v>
      </c>
      <c r="B2111" s="72">
        <f t="shared" si="476"/>
        <v>5</v>
      </c>
      <c r="C2111" s="72" t="str">
        <f>IF(E2111=0,"RESMİ TATİL",VLOOKUP(E2111,LİSTE!$B$7:$D$1300,3,0))</f>
        <v>Ömer AKGÜL</v>
      </c>
      <c r="D2111" s="72" t="str">
        <f>IF(F2111=0,"RESMİ TATİL",VLOOKUP(F2111,LİSTE!$B$7:$D$1300,3,0))</f>
        <v>Muharrem EFE TANRIVERDİ</v>
      </c>
      <c r="E2111" s="72">
        <f>IF(B2111="TATİL",0,IF(F2110=0,F2109+1,IF(LİSTE!$F$1=F2110,1,F2110+1)))</f>
        <v>7</v>
      </c>
      <c r="F2111" s="72">
        <f>IF(E2111=0,0,IF(LİSTE!$F$1=E2111,1,E2111+1))</f>
        <v>8</v>
      </c>
      <c r="G2111" s="72" t="str">
        <f>IFERROR(VLOOKUP(A2111,TATİLLER!$A$2:$D$30000,3,0),"TATİL DEĞİL")</f>
        <v>TATİL DEĞİL</v>
      </c>
    </row>
    <row r="2112" spans="1:7" x14ac:dyDescent="0.25">
      <c r="A2112" s="74">
        <f t="shared" ref="A2112" si="490">A2111+3</f>
        <v>48155</v>
      </c>
      <c r="B2112" s="72">
        <f t="shared" si="476"/>
        <v>1</v>
      </c>
      <c r="C2112" s="72" t="str">
        <f>IF(E2112=0,"RESMİ TATİL",VLOOKUP(E2112,LİSTE!$B$7:$D$1300,3,0))</f>
        <v>Anıl DOĞAN</v>
      </c>
      <c r="D2112" s="72" t="str">
        <f>IF(F2112=0,"RESMİ TATİL",VLOOKUP(F2112,LİSTE!$B$7:$D$1300,3,0))</f>
        <v>İpek ARSLAN</v>
      </c>
      <c r="E2112" s="72">
        <f>IF(B2112="TATİL",0,IF(F2111=0,F2110+1,IF(LİSTE!$F$1=F2111,1,F2111+1)))</f>
        <v>9</v>
      </c>
      <c r="F2112" s="72">
        <f>IF(E2112=0,0,IF(LİSTE!$F$1=E2112,1,E2112+1))</f>
        <v>10</v>
      </c>
      <c r="G2112" s="72" t="str">
        <f>IFERROR(VLOOKUP(A2112,TATİLLER!$A$2:$D$30000,3,0),"TATİL DEĞİL")</f>
        <v>TATİL DEĞİL</v>
      </c>
    </row>
    <row r="2113" spans="1:7" x14ac:dyDescent="0.25">
      <c r="A2113" s="74">
        <f t="shared" si="484"/>
        <v>48156</v>
      </c>
      <c r="B2113" s="72">
        <f t="shared" si="476"/>
        <v>2</v>
      </c>
      <c r="C2113" s="72" t="str">
        <f>IF(E2113=0,"RESMİ TATİL",VLOOKUP(E2113,LİSTE!$B$7:$D$1300,3,0))</f>
        <v>Efe KARSAK</v>
      </c>
      <c r="D2113" s="72" t="str">
        <f>IF(F2113=0,"RESMİ TATİL",VLOOKUP(F2113,LİSTE!$B$7:$D$1300,3,0))</f>
        <v>Abdullah KIRBAÇ</v>
      </c>
      <c r="E2113" s="72">
        <f>IF(B2113="TATİL",0,IF(F2112=0,F2111+1,IF(LİSTE!$F$1=F2112,1,F2112+1)))</f>
        <v>11</v>
      </c>
      <c r="F2113" s="72">
        <f>IF(E2113=0,0,IF(LİSTE!$F$1=E2113,1,E2113+1))</f>
        <v>12</v>
      </c>
      <c r="G2113" s="72" t="str">
        <f>IFERROR(VLOOKUP(A2113,TATİLLER!$A$2:$D$30000,3,0),"TATİL DEĞİL")</f>
        <v>TATİL DEĞİL</v>
      </c>
    </row>
    <row r="2114" spans="1:7" x14ac:dyDescent="0.25">
      <c r="A2114" s="74">
        <f t="shared" si="484"/>
        <v>48157</v>
      </c>
      <c r="B2114" s="72">
        <f t="shared" si="476"/>
        <v>3</v>
      </c>
      <c r="C2114" s="72" t="str">
        <f>IF(E2114=0,"RESMİ TATİL",VLOOKUP(E2114,LİSTE!$B$7:$D$1300,3,0))</f>
        <v>Ümmü Defne GÜLER</v>
      </c>
      <c r="D2114" s="72" t="str">
        <f>IF(F2114=0,"RESMİ TATİL",VLOOKUP(F2114,LİSTE!$B$7:$D$1300,3,0))</f>
        <v>Şevval ÖZDAMAR</v>
      </c>
      <c r="E2114" s="72">
        <f>IF(B2114="TATİL",0,IF(F2113=0,F2112+1,IF(LİSTE!$F$1=F2113,1,F2113+1)))</f>
        <v>13</v>
      </c>
      <c r="F2114" s="72">
        <f>IF(E2114=0,0,IF(LİSTE!$F$1=E2114,1,E2114+1))</f>
        <v>14</v>
      </c>
      <c r="G2114" s="72" t="str">
        <f>IFERROR(VLOOKUP(A2114,TATİLLER!$A$2:$D$30000,3,0),"TATİL DEĞİL")</f>
        <v>TATİL DEĞİL</v>
      </c>
    </row>
    <row r="2115" spans="1:7" x14ac:dyDescent="0.25">
      <c r="A2115" s="74">
        <f t="shared" si="484"/>
        <v>48158</v>
      </c>
      <c r="B2115" s="72">
        <f t="shared" ref="B2115:B2178" si="491">IF(G2115="TATİL","TATİL",WEEKDAY(A2115,2))</f>
        <v>4</v>
      </c>
      <c r="C2115" s="72" t="str">
        <f>IF(E2115=0,"RESMİ TATİL",VLOOKUP(E2115,LİSTE!$B$7:$D$1300,3,0))</f>
        <v>Zeynep AKDAĞ</v>
      </c>
      <c r="D2115" s="72" t="str">
        <f>IF(F2115=0,"RESMİ TATİL",VLOOKUP(F2115,LİSTE!$B$7:$D$1300,3,0))</f>
        <v>Esma ÇOKER</v>
      </c>
      <c r="E2115" s="72">
        <f>IF(B2115="TATİL",0,IF(F2114=0,F2113+1,IF(LİSTE!$F$1=F2114,1,F2114+1)))</f>
        <v>15</v>
      </c>
      <c r="F2115" s="72">
        <f>IF(E2115=0,0,IF(LİSTE!$F$1=E2115,1,E2115+1))</f>
        <v>16</v>
      </c>
      <c r="G2115" s="72" t="str">
        <f>IFERROR(VLOOKUP(A2115,TATİLLER!$A$2:$D$30000,3,0),"TATİL DEĞİL")</f>
        <v>TATİL DEĞİL</v>
      </c>
    </row>
    <row r="2116" spans="1:7" x14ac:dyDescent="0.25">
      <c r="A2116" s="74">
        <f t="shared" si="484"/>
        <v>48159</v>
      </c>
      <c r="B2116" s="72">
        <f t="shared" si="491"/>
        <v>5</v>
      </c>
      <c r="C2116" s="72" t="str">
        <f>IF(E2116=0,"RESMİ TATİL",VLOOKUP(E2116,LİSTE!$B$7:$D$1300,3,0))</f>
        <v>Dursun Kubilay YAŞAR</v>
      </c>
      <c r="D2116" s="72" t="str">
        <f>IF(F2116=0,"RESMİ TATİL",VLOOKUP(F2116,LİSTE!$B$7:$D$1300,3,0))</f>
        <v>Zeynep Beril BAŞPINAR</v>
      </c>
      <c r="E2116" s="72">
        <f>IF(B2116="TATİL",0,IF(F2115=0,F2114+1,IF(LİSTE!$F$1=F2115,1,F2115+1)))</f>
        <v>17</v>
      </c>
      <c r="F2116" s="72">
        <f>IF(E2116=0,0,IF(LİSTE!$F$1=E2116,1,E2116+1))</f>
        <v>18</v>
      </c>
      <c r="G2116" s="72" t="str">
        <f>IFERROR(VLOOKUP(A2116,TATİLLER!$A$2:$D$30000,3,0),"TATİL DEĞİL")</f>
        <v>TATİL DEĞİL</v>
      </c>
    </row>
    <row r="2117" spans="1:7" x14ac:dyDescent="0.25">
      <c r="A2117" s="74">
        <f t="shared" ref="A2117" si="492">A2116+3</f>
        <v>48162</v>
      </c>
      <c r="B2117" s="72">
        <f t="shared" si="491"/>
        <v>1</v>
      </c>
      <c r="C2117" s="72" t="str">
        <f>IF(E2117=0,"RESMİ TATİL",VLOOKUP(E2117,LİSTE!$B$7:$D$1300,3,0))</f>
        <v>Ahmet DAL</v>
      </c>
      <c r="D2117" s="72" t="str">
        <f>IF(F2117=0,"RESMİ TATİL",VLOOKUP(F2117,LİSTE!$B$7:$D$1300,3,0))</f>
        <v>Emirhan KARATAŞ</v>
      </c>
      <c r="E2117" s="72">
        <f>IF(B2117="TATİL",0,IF(F2116=0,F2115+1,IF(LİSTE!$F$1=F2116,1,F2116+1)))</f>
        <v>19</v>
      </c>
      <c r="F2117" s="72">
        <f>IF(E2117=0,0,IF(LİSTE!$F$1=E2117,1,E2117+1))</f>
        <v>20</v>
      </c>
      <c r="G2117" s="72" t="str">
        <f>IFERROR(VLOOKUP(A2117,TATİLLER!$A$2:$D$30000,3,0),"TATİL DEĞİL")</f>
        <v>TATİL DEĞİL</v>
      </c>
    </row>
    <row r="2118" spans="1:7" x14ac:dyDescent="0.25">
      <c r="A2118" s="74">
        <f t="shared" si="484"/>
        <v>48163</v>
      </c>
      <c r="B2118" s="72">
        <f t="shared" si="491"/>
        <v>2</v>
      </c>
      <c r="C2118" s="72" t="str">
        <f>IF(E2118=0,"RESMİ TATİL",VLOOKUP(E2118,LİSTE!$B$7:$D$1300,3,0))</f>
        <v>Zümra Yeter ARI</v>
      </c>
      <c r="D2118" s="72" t="str">
        <f>IF(F2118=0,"RESMİ TATİL",VLOOKUP(F2118,LİSTE!$B$7:$D$1300,3,0))</f>
        <v>Utku KARAGÖZ</v>
      </c>
      <c r="E2118" s="72">
        <f>IF(B2118="TATİL",0,IF(F2117=0,F2116+1,IF(LİSTE!$F$1=F2117,1,F2117+1)))</f>
        <v>21</v>
      </c>
      <c r="F2118" s="72">
        <f>IF(E2118=0,0,IF(LİSTE!$F$1=E2118,1,E2118+1))</f>
        <v>22</v>
      </c>
      <c r="G2118" s="72" t="str">
        <f>IFERROR(VLOOKUP(A2118,TATİLLER!$A$2:$D$30000,3,0),"TATİL DEĞİL")</f>
        <v>TATİL DEĞİL</v>
      </c>
    </row>
    <row r="2119" spans="1:7" x14ac:dyDescent="0.25">
      <c r="A2119" s="74">
        <f t="shared" si="484"/>
        <v>48164</v>
      </c>
      <c r="B2119" s="72">
        <f t="shared" si="491"/>
        <v>3</v>
      </c>
      <c r="C2119" s="72" t="str">
        <f>IF(E2119=0,"RESMİ TATİL",VLOOKUP(E2119,LİSTE!$B$7:$D$1300,3,0))</f>
        <v>Feyza Zümra AVCIOĞLU</v>
      </c>
      <c r="D2119" s="72" t="str">
        <f>IF(F2119=0,"RESMİ TATİL",VLOOKUP(F2119,LİSTE!$B$7:$D$1300,3,0))</f>
        <v>Yusuf Ali TABUR</v>
      </c>
      <c r="E2119" s="72">
        <f>IF(B2119="TATİL",0,IF(F2118=0,F2117+1,IF(LİSTE!$F$1=F2118,1,F2118+1)))</f>
        <v>23</v>
      </c>
      <c r="F2119" s="72">
        <f>IF(E2119=0,0,IF(LİSTE!$F$1=E2119,1,E2119+1))</f>
        <v>24</v>
      </c>
      <c r="G2119" s="72" t="str">
        <f>IFERROR(VLOOKUP(A2119,TATİLLER!$A$2:$D$30000,3,0),"TATİL DEĞİL")</f>
        <v>TATİL DEĞİL</v>
      </c>
    </row>
    <row r="2120" spans="1:7" x14ac:dyDescent="0.25">
      <c r="A2120" s="74">
        <f t="shared" si="484"/>
        <v>48165</v>
      </c>
      <c r="B2120" s="72">
        <f t="shared" si="491"/>
        <v>4</v>
      </c>
      <c r="C2120" s="72" t="str">
        <f>IF(E2120=0,"RESMİ TATİL",VLOOKUP(E2120,LİSTE!$B$7:$D$1300,3,0))</f>
        <v>Irmak UTEBAY</v>
      </c>
      <c r="D2120" s="72" t="str">
        <f>IF(F2120=0,"RESMİ TATİL",VLOOKUP(F2120,LİSTE!$B$7:$D$1300,3,0))</f>
        <v>Kerem AKKOÇ</v>
      </c>
      <c r="E2120" s="72">
        <f>IF(B2120="TATİL",0,IF(F2119=0,F2118+1,IF(LİSTE!$F$1=F2119,1,F2119+1)))</f>
        <v>25</v>
      </c>
      <c r="F2120" s="72">
        <f>IF(E2120=0,0,IF(LİSTE!$F$1=E2120,1,E2120+1))</f>
        <v>26</v>
      </c>
      <c r="G2120" s="72" t="str">
        <f>IFERROR(VLOOKUP(A2120,TATİLLER!$A$2:$D$30000,3,0),"TATİL DEĞİL")</f>
        <v>TATİL DEĞİL</v>
      </c>
    </row>
    <row r="2121" spans="1:7" x14ac:dyDescent="0.25">
      <c r="A2121" s="74">
        <f t="shared" si="484"/>
        <v>48166</v>
      </c>
      <c r="B2121" s="72">
        <f t="shared" si="491"/>
        <v>5</v>
      </c>
      <c r="C2121" s="72" t="str">
        <f>IF(E2121=0,"RESMİ TATİL",VLOOKUP(E2121,LİSTE!$B$7:$D$1300,3,0))</f>
        <v>Elçin Ayşe ELMAS</v>
      </c>
      <c r="D2121" s="72" t="str">
        <f>IF(F2121=0,"RESMİ TATİL",VLOOKUP(F2121,LİSTE!$B$7:$D$1300,3,0))</f>
        <v>Muhammed YILDIZDAĞ</v>
      </c>
      <c r="E2121" s="72">
        <f>IF(B2121="TATİL",0,IF(F2120=0,F2119+1,IF(LİSTE!$F$1=F2120,1,F2120+1)))</f>
        <v>27</v>
      </c>
      <c r="F2121" s="72">
        <f>IF(E2121=0,0,IF(LİSTE!$F$1=E2121,1,E2121+1))</f>
        <v>28</v>
      </c>
      <c r="G2121" s="72" t="str">
        <f>IFERROR(VLOOKUP(A2121,TATİLLER!$A$2:$D$30000,3,0),"TATİL DEĞİL")</f>
        <v>TATİL DEĞİL</v>
      </c>
    </row>
    <row r="2122" spans="1:7" x14ac:dyDescent="0.25">
      <c r="A2122" s="74">
        <f t="shared" ref="A2122" si="493">A2121+3</f>
        <v>48169</v>
      </c>
      <c r="B2122" s="72">
        <f t="shared" si="491"/>
        <v>1</v>
      </c>
      <c r="C2122" s="72" t="str">
        <f>IF(E2122=0,"RESMİ TATİL",VLOOKUP(E2122,LİSTE!$B$7:$D$1300,3,0))</f>
        <v>Nisa Nur SANCAR</v>
      </c>
      <c r="D2122" s="72" t="str">
        <f>IF(F2122=0,"RESMİ TATİL",VLOOKUP(F2122,LİSTE!$B$7:$D$1300,3,0))</f>
        <v>Esila ÇETİN</v>
      </c>
      <c r="E2122" s="72">
        <f>IF(B2122="TATİL",0,IF(F2121=0,F2120+1,IF(LİSTE!$F$1=F2121,1,F2121+1)))</f>
        <v>1</v>
      </c>
      <c r="F2122" s="72">
        <f>IF(E2122=0,0,IF(LİSTE!$F$1=E2122,1,E2122+1))</f>
        <v>2</v>
      </c>
      <c r="G2122" s="72" t="str">
        <f>IFERROR(VLOOKUP(A2122,TATİLLER!$A$2:$D$30000,3,0),"TATİL DEĞİL")</f>
        <v>TATİL DEĞİL</v>
      </c>
    </row>
    <row r="2123" spans="1:7" x14ac:dyDescent="0.25">
      <c r="A2123" s="74">
        <f t="shared" si="484"/>
        <v>48170</v>
      </c>
      <c r="B2123" s="72">
        <f t="shared" si="491"/>
        <v>2</v>
      </c>
      <c r="C2123" s="72" t="str">
        <f>IF(E2123=0,"RESMİ TATİL",VLOOKUP(E2123,LİSTE!$B$7:$D$1300,3,0))</f>
        <v>Zeynep Sevde TOPUZ</v>
      </c>
      <c r="D2123" s="72" t="str">
        <f>IF(F2123=0,"RESMİ TATİL",VLOOKUP(F2123,LİSTE!$B$7:$D$1300,3,0))</f>
        <v>Ömer Asaf KADAŞ</v>
      </c>
      <c r="E2123" s="72">
        <f>IF(B2123="TATİL",0,IF(F2122=0,F2121+1,IF(LİSTE!$F$1=F2122,1,F2122+1)))</f>
        <v>3</v>
      </c>
      <c r="F2123" s="72">
        <f>IF(E2123=0,0,IF(LİSTE!$F$1=E2123,1,E2123+1))</f>
        <v>4</v>
      </c>
      <c r="G2123" s="72" t="str">
        <f>IFERROR(VLOOKUP(A2123,TATİLLER!$A$2:$D$30000,3,0),"TATİL DEĞİL")</f>
        <v>TATİL DEĞİL</v>
      </c>
    </row>
    <row r="2124" spans="1:7" x14ac:dyDescent="0.25">
      <c r="A2124" s="74">
        <f t="shared" si="484"/>
        <v>48171</v>
      </c>
      <c r="B2124" s="72">
        <f t="shared" si="491"/>
        <v>3</v>
      </c>
      <c r="C2124" s="72" t="str">
        <f>IF(E2124=0,"RESMİ TATİL",VLOOKUP(E2124,LİSTE!$B$7:$D$1300,3,0))</f>
        <v>Ramazan Baran ADIGÜZEL</v>
      </c>
      <c r="D2124" s="72" t="str">
        <f>IF(F2124=0,"RESMİ TATİL",VLOOKUP(F2124,LİSTE!$B$7:$D$1300,3,0))</f>
        <v>Bahar AKGÜN</v>
      </c>
      <c r="E2124" s="72">
        <f>IF(B2124="TATİL",0,IF(F2123=0,F2122+1,IF(LİSTE!$F$1=F2123,1,F2123+1)))</f>
        <v>5</v>
      </c>
      <c r="F2124" s="72">
        <f>IF(E2124=0,0,IF(LİSTE!$F$1=E2124,1,E2124+1))</f>
        <v>6</v>
      </c>
      <c r="G2124" s="72" t="str">
        <f>IFERROR(VLOOKUP(A2124,TATİLLER!$A$2:$D$30000,3,0),"TATİL DEĞİL")</f>
        <v>TATİL DEĞİL</v>
      </c>
    </row>
    <row r="2125" spans="1:7" x14ac:dyDescent="0.25">
      <c r="A2125" s="74">
        <f t="shared" si="484"/>
        <v>48172</v>
      </c>
      <c r="B2125" s="72">
        <f t="shared" si="491"/>
        <v>4</v>
      </c>
      <c r="C2125" s="72" t="str">
        <f>IF(E2125=0,"RESMİ TATİL",VLOOKUP(E2125,LİSTE!$B$7:$D$1300,3,0))</f>
        <v>Ömer AKGÜL</v>
      </c>
      <c r="D2125" s="72" t="str">
        <f>IF(F2125=0,"RESMİ TATİL",VLOOKUP(F2125,LİSTE!$B$7:$D$1300,3,0))</f>
        <v>Muharrem EFE TANRIVERDİ</v>
      </c>
      <c r="E2125" s="72">
        <f>IF(B2125="TATİL",0,IF(F2124=0,F2123+1,IF(LİSTE!$F$1=F2124,1,F2124+1)))</f>
        <v>7</v>
      </c>
      <c r="F2125" s="72">
        <f>IF(E2125=0,0,IF(LİSTE!$F$1=E2125,1,E2125+1))</f>
        <v>8</v>
      </c>
      <c r="G2125" s="72" t="str">
        <f>IFERROR(VLOOKUP(A2125,TATİLLER!$A$2:$D$30000,3,0),"TATİL DEĞİL")</f>
        <v>TATİL DEĞİL</v>
      </c>
    </row>
    <row r="2126" spans="1:7" x14ac:dyDescent="0.25">
      <c r="A2126" s="74">
        <f t="shared" si="484"/>
        <v>48173</v>
      </c>
      <c r="B2126" s="72">
        <f t="shared" si="491"/>
        <v>5</v>
      </c>
      <c r="C2126" s="72" t="str">
        <f>IF(E2126=0,"RESMİ TATİL",VLOOKUP(E2126,LİSTE!$B$7:$D$1300,3,0))</f>
        <v>Anıl DOĞAN</v>
      </c>
      <c r="D2126" s="72" t="str">
        <f>IF(F2126=0,"RESMİ TATİL",VLOOKUP(F2126,LİSTE!$B$7:$D$1300,3,0))</f>
        <v>İpek ARSLAN</v>
      </c>
      <c r="E2126" s="72">
        <f>IF(B2126="TATİL",0,IF(F2125=0,F2124+1,IF(LİSTE!$F$1=F2125,1,F2125+1)))</f>
        <v>9</v>
      </c>
      <c r="F2126" s="72">
        <f>IF(E2126=0,0,IF(LİSTE!$F$1=E2126,1,E2126+1))</f>
        <v>10</v>
      </c>
      <c r="G2126" s="72" t="str">
        <f>IFERROR(VLOOKUP(A2126,TATİLLER!$A$2:$D$30000,3,0),"TATİL DEĞİL")</f>
        <v>TATİL DEĞİL</v>
      </c>
    </row>
    <row r="2127" spans="1:7" x14ac:dyDescent="0.25">
      <c r="A2127" s="74">
        <f t="shared" ref="A2127" si="494">A2126+3</f>
        <v>48176</v>
      </c>
      <c r="B2127" s="72">
        <f t="shared" si="491"/>
        <v>1</v>
      </c>
      <c r="C2127" s="72" t="str">
        <f>IF(E2127=0,"RESMİ TATİL",VLOOKUP(E2127,LİSTE!$B$7:$D$1300,3,0))</f>
        <v>Efe KARSAK</v>
      </c>
      <c r="D2127" s="72" t="str">
        <f>IF(F2127=0,"RESMİ TATİL",VLOOKUP(F2127,LİSTE!$B$7:$D$1300,3,0))</f>
        <v>Abdullah KIRBAÇ</v>
      </c>
      <c r="E2127" s="72">
        <f>IF(B2127="TATİL",0,IF(F2126=0,F2125+1,IF(LİSTE!$F$1=F2126,1,F2126+1)))</f>
        <v>11</v>
      </c>
      <c r="F2127" s="72">
        <f>IF(E2127=0,0,IF(LİSTE!$F$1=E2127,1,E2127+1))</f>
        <v>12</v>
      </c>
      <c r="G2127" s="72" t="str">
        <f>IFERROR(VLOOKUP(A2127,TATİLLER!$A$2:$D$30000,3,0),"TATİL DEĞİL")</f>
        <v>TATİL DEĞİL</v>
      </c>
    </row>
    <row r="2128" spans="1:7" x14ac:dyDescent="0.25">
      <c r="A2128" s="74">
        <f t="shared" si="484"/>
        <v>48177</v>
      </c>
      <c r="B2128" s="72">
        <f t="shared" si="491"/>
        <v>2</v>
      </c>
      <c r="C2128" s="72" t="str">
        <f>IF(E2128=0,"RESMİ TATİL",VLOOKUP(E2128,LİSTE!$B$7:$D$1300,3,0))</f>
        <v>Ümmü Defne GÜLER</v>
      </c>
      <c r="D2128" s="72" t="str">
        <f>IF(F2128=0,"RESMİ TATİL",VLOOKUP(F2128,LİSTE!$B$7:$D$1300,3,0))</f>
        <v>Şevval ÖZDAMAR</v>
      </c>
      <c r="E2128" s="72">
        <f>IF(B2128="TATİL",0,IF(F2127=0,F2126+1,IF(LİSTE!$F$1=F2127,1,F2127+1)))</f>
        <v>13</v>
      </c>
      <c r="F2128" s="72">
        <f>IF(E2128=0,0,IF(LİSTE!$F$1=E2128,1,E2128+1))</f>
        <v>14</v>
      </c>
      <c r="G2128" s="72" t="str">
        <f>IFERROR(VLOOKUP(A2128,TATİLLER!$A$2:$D$30000,3,0),"TATİL DEĞİL")</f>
        <v>TATİL DEĞİL</v>
      </c>
    </row>
    <row r="2129" spans="1:7" x14ac:dyDescent="0.25">
      <c r="A2129" s="74">
        <f t="shared" si="484"/>
        <v>48178</v>
      </c>
      <c r="B2129" s="72">
        <f t="shared" si="491"/>
        <v>3</v>
      </c>
      <c r="C2129" s="72" t="str">
        <f>IF(E2129=0,"RESMİ TATİL",VLOOKUP(E2129,LİSTE!$B$7:$D$1300,3,0))</f>
        <v>Zeynep AKDAĞ</v>
      </c>
      <c r="D2129" s="72" t="str">
        <f>IF(F2129=0,"RESMİ TATİL",VLOOKUP(F2129,LİSTE!$B$7:$D$1300,3,0))</f>
        <v>Esma ÇOKER</v>
      </c>
      <c r="E2129" s="72">
        <f>IF(B2129="TATİL",0,IF(F2128=0,F2127+1,IF(LİSTE!$F$1=F2128,1,F2128+1)))</f>
        <v>15</v>
      </c>
      <c r="F2129" s="72">
        <f>IF(E2129=0,0,IF(LİSTE!$F$1=E2129,1,E2129+1))</f>
        <v>16</v>
      </c>
      <c r="G2129" s="72" t="str">
        <f>IFERROR(VLOOKUP(A2129,TATİLLER!$A$2:$D$30000,3,0),"TATİL DEĞİL")</f>
        <v>TATİL DEĞİL</v>
      </c>
    </row>
    <row r="2130" spans="1:7" x14ac:dyDescent="0.25">
      <c r="A2130" s="74">
        <f t="shared" si="484"/>
        <v>48179</v>
      </c>
      <c r="B2130" s="72">
        <f t="shared" si="491"/>
        <v>4</v>
      </c>
      <c r="C2130" s="72" t="str">
        <f>IF(E2130=0,"RESMİ TATİL",VLOOKUP(E2130,LİSTE!$B$7:$D$1300,3,0))</f>
        <v>Dursun Kubilay YAŞAR</v>
      </c>
      <c r="D2130" s="72" t="str">
        <f>IF(F2130=0,"RESMİ TATİL",VLOOKUP(F2130,LİSTE!$B$7:$D$1300,3,0))</f>
        <v>Zeynep Beril BAŞPINAR</v>
      </c>
      <c r="E2130" s="72">
        <f>IF(B2130="TATİL",0,IF(F2129=0,F2128+1,IF(LİSTE!$F$1=F2129,1,F2129+1)))</f>
        <v>17</v>
      </c>
      <c r="F2130" s="72">
        <f>IF(E2130=0,0,IF(LİSTE!$F$1=E2130,1,E2130+1))</f>
        <v>18</v>
      </c>
      <c r="G2130" s="72" t="str">
        <f>IFERROR(VLOOKUP(A2130,TATİLLER!$A$2:$D$30000,3,0),"TATİL DEĞİL")</f>
        <v>TATİL DEĞİL</v>
      </c>
    </row>
    <row r="2131" spans="1:7" x14ac:dyDescent="0.25">
      <c r="A2131" s="74">
        <f t="shared" si="484"/>
        <v>48180</v>
      </c>
      <c r="B2131" s="72">
        <f t="shared" si="491"/>
        <v>5</v>
      </c>
      <c r="C2131" s="72" t="str">
        <f>IF(E2131=0,"RESMİ TATİL",VLOOKUP(E2131,LİSTE!$B$7:$D$1300,3,0))</f>
        <v>Ahmet DAL</v>
      </c>
      <c r="D2131" s="72" t="str">
        <f>IF(F2131=0,"RESMİ TATİL",VLOOKUP(F2131,LİSTE!$B$7:$D$1300,3,0))</f>
        <v>Emirhan KARATAŞ</v>
      </c>
      <c r="E2131" s="72">
        <f>IF(B2131="TATİL",0,IF(F2130=0,F2129+1,IF(LİSTE!$F$1=F2130,1,F2130+1)))</f>
        <v>19</v>
      </c>
      <c r="F2131" s="72">
        <f>IF(E2131=0,0,IF(LİSTE!$F$1=E2131,1,E2131+1))</f>
        <v>20</v>
      </c>
      <c r="G2131" s="72" t="str">
        <f>IFERROR(VLOOKUP(A2131,TATİLLER!$A$2:$D$30000,3,0),"TATİL DEĞİL")</f>
        <v>TATİL DEĞİL</v>
      </c>
    </row>
    <row r="2132" spans="1:7" x14ac:dyDescent="0.25">
      <c r="A2132" s="74">
        <f t="shared" ref="A2132" si="495">A2131+3</f>
        <v>48183</v>
      </c>
      <c r="B2132" s="72">
        <f t="shared" si="491"/>
        <v>1</v>
      </c>
      <c r="C2132" s="72" t="str">
        <f>IF(E2132=0,"RESMİ TATİL",VLOOKUP(E2132,LİSTE!$B$7:$D$1300,3,0))</f>
        <v>Zümra Yeter ARI</v>
      </c>
      <c r="D2132" s="72" t="str">
        <f>IF(F2132=0,"RESMİ TATİL",VLOOKUP(F2132,LİSTE!$B$7:$D$1300,3,0))</f>
        <v>Utku KARAGÖZ</v>
      </c>
      <c r="E2132" s="72">
        <f>IF(B2132="TATİL",0,IF(F2131=0,F2130+1,IF(LİSTE!$F$1=F2131,1,F2131+1)))</f>
        <v>21</v>
      </c>
      <c r="F2132" s="72">
        <f>IF(E2132=0,0,IF(LİSTE!$F$1=E2132,1,E2132+1))</f>
        <v>22</v>
      </c>
      <c r="G2132" s="72" t="str">
        <f>IFERROR(VLOOKUP(A2132,TATİLLER!$A$2:$D$30000,3,0),"TATİL DEĞİL")</f>
        <v>TATİL DEĞİL</v>
      </c>
    </row>
    <row r="2133" spans="1:7" x14ac:dyDescent="0.25">
      <c r="A2133" s="74">
        <f t="shared" si="484"/>
        <v>48184</v>
      </c>
      <c r="B2133" s="72">
        <f t="shared" si="491"/>
        <v>2</v>
      </c>
      <c r="C2133" s="72" t="str">
        <f>IF(E2133=0,"RESMİ TATİL",VLOOKUP(E2133,LİSTE!$B$7:$D$1300,3,0))</f>
        <v>Feyza Zümra AVCIOĞLU</v>
      </c>
      <c r="D2133" s="72" t="str">
        <f>IF(F2133=0,"RESMİ TATİL",VLOOKUP(F2133,LİSTE!$B$7:$D$1300,3,0))</f>
        <v>Yusuf Ali TABUR</v>
      </c>
      <c r="E2133" s="72">
        <f>IF(B2133="TATİL",0,IF(F2132=0,F2131+1,IF(LİSTE!$F$1=F2132,1,F2132+1)))</f>
        <v>23</v>
      </c>
      <c r="F2133" s="72">
        <f>IF(E2133=0,0,IF(LİSTE!$F$1=E2133,1,E2133+1))</f>
        <v>24</v>
      </c>
      <c r="G2133" s="72" t="str">
        <f>IFERROR(VLOOKUP(A2133,TATİLLER!$A$2:$D$30000,3,0),"TATİL DEĞİL")</f>
        <v>TATİL DEĞİL</v>
      </c>
    </row>
    <row r="2134" spans="1:7" x14ac:dyDescent="0.25">
      <c r="A2134" s="74">
        <f t="shared" si="484"/>
        <v>48185</v>
      </c>
      <c r="B2134" s="72">
        <f t="shared" si="491"/>
        <v>3</v>
      </c>
      <c r="C2134" s="72" t="str">
        <f>IF(E2134=0,"RESMİ TATİL",VLOOKUP(E2134,LİSTE!$B$7:$D$1300,3,0))</f>
        <v>Irmak UTEBAY</v>
      </c>
      <c r="D2134" s="72" t="str">
        <f>IF(F2134=0,"RESMİ TATİL",VLOOKUP(F2134,LİSTE!$B$7:$D$1300,3,0))</f>
        <v>Kerem AKKOÇ</v>
      </c>
      <c r="E2134" s="72">
        <f>IF(B2134="TATİL",0,IF(F2133=0,F2132+1,IF(LİSTE!$F$1=F2133,1,F2133+1)))</f>
        <v>25</v>
      </c>
      <c r="F2134" s="72">
        <f>IF(E2134=0,0,IF(LİSTE!$F$1=E2134,1,E2134+1))</f>
        <v>26</v>
      </c>
      <c r="G2134" s="72" t="str">
        <f>IFERROR(VLOOKUP(A2134,TATİLLER!$A$2:$D$30000,3,0),"TATİL DEĞİL")</f>
        <v>TATİL DEĞİL</v>
      </c>
    </row>
    <row r="2135" spans="1:7" x14ac:dyDescent="0.25">
      <c r="A2135" s="74">
        <f t="shared" si="484"/>
        <v>48186</v>
      </c>
      <c r="B2135" s="72">
        <f t="shared" si="491"/>
        <v>4</v>
      </c>
      <c r="C2135" s="72" t="str">
        <f>IF(E2135=0,"RESMİ TATİL",VLOOKUP(E2135,LİSTE!$B$7:$D$1300,3,0))</f>
        <v>Elçin Ayşe ELMAS</v>
      </c>
      <c r="D2135" s="72" t="str">
        <f>IF(F2135=0,"RESMİ TATİL",VLOOKUP(F2135,LİSTE!$B$7:$D$1300,3,0))</f>
        <v>Muhammed YILDIZDAĞ</v>
      </c>
      <c r="E2135" s="72">
        <f>IF(B2135="TATİL",0,IF(F2134=0,F2133+1,IF(LİSTE!$F$1=F2134,1,F2134+1)))</f>
        <v>27</v>
      </c>
      <c r="F2135" s="72">
        <f>IF(E2135=0,0,IF(LİSTE!$F$1=E2135,1,E2135+1))</f>
        <v>28</v>
      </c>
      <c r="G2135" s="72" t="str">
        <f>IFERROR(VLOOKUP(A2135,TATİLLER!$A$2:$D$30000,3,0),"TATİL DEĞİL")</f>
        <v>TATİL DEĞİL</v>
      </c>
    </row>
    <row r="2136" spans="1:7" x14ac:dyDescent="0.25">
      <c r="A2136" s="74">
        <f t="shared" si="484"/>
        <v>48187</v>
      </c>
      <c r="B2136" s="72">
        <f t="shared" si="491"/>
        <v>5</v>
      </c>
      <c r="C2136" s="72" t="str">
        <f>IF(E2136=0,"RESMİ TATİL",VLOOKUP(E2136,LİSTE!$B$7:$D$1300,3,0))</f>
        <v>Nisa Nur SANCAR</v>
      </c>
      <c r="D2136" s="72" t="str">
        <f>IF(F2136=0,"RESMİ TATİL",VLOOKUP(F2136,LİSTE!$B$7:$D$1300,3,0))</f>
        <v>Esila ÇETİN</v>
      </c>
      <c r="E2136" s="72">
        <f>IF(B2136="TATİL",0,IF(F2135=0,F2134+1,IF(LİSTE!$F$1=F2135,1,F2135+1)))</f>
        <v>1</v>
      </c>
      <c r="F2136" s="72">
        <f>IF(E2136=0,0,IF(LİSTE!$F$1=E2136,1,E2136+1))</f>
        <v>2</v>
      </c>
      <c r="G2136" s="72" t="str">
        <f>IFERROR(VLOOKUP(A2136,TATİLLER!$A$2:$D$30000,3,0),"TATİL DEĞİL")</f>
        <v>TATİL DEĞİL</v>
      </c>
    </row>
    <row r="2137" spans="1:7" x14ac:dyDescent="0.25">
      <c r="A2137" s="74">
        <f t="shared" ref="A2137" si="496">A2136+3</f>
        <v>48190</v>
      </c>
      <c r="B2137" s="72">
        <f t="shared" si="491"/>
        <v>1</v>
      </c>
      <c r="C2137" s="72" t="str">
        <f>IF(E2137=0,"RESMİ TATİL",VLOOKUP(E2137,LİSTE!$B$7:$D$1300,3,0))</f>
        <v>Zeynep Sevde TOPUZ</v>
      </c>
      <c r="D2137" s="72" t="str">
        <f>IF(F2137=0,"RESMİ TATİL",VLOOKUP(F2137,LİSTE!$B$7:$D$1300,3,0))</f>
        <v>Ömer Asaf KADAŞ</v>
      </c>
      <c r="E2137" s="72">
        <f>IF(B2137="TATİL",0,IF(F2136=0,F2135+1,IF(LİSTE!$F$1=F2136,1,F2136+1)))</f>
        <v>3</v>
      </c>
      <c r="F2137" s="72">
        <f>IF(E2137=0,0,IF(LİSTE!$F$1=E2137,1,E2137+1))</f>
        <v>4</v>
      </c>
      <c r="G2137" s="72" t="str">
        <f>IFERROR(VLOOKUP(A2137,TATİLLER!$A$2:$D$30000,3,0),"TATİL DEĞİL")</f>
        <v>TATİL DEĞİL</v>
      </c>
    </row>
    <row r="2138" spans="1:7" x14ac:dyDescent="0.25">
      <c r="A2138" s="74">
        <f t="shared" si="484"/>
        <v>48191</v>
      </c>
      <c r="B2138" s="72">
        <f t="shared" si="491"/>
        <v>2</v>
      </c>
      <c r="C2138" s="72" t="str">
        <f>IF(E2138=0,"RESMİ TATİL",VLOOKUP(E2138,LİSTE!$B$7:$D$1300,3,0))</f>
        <v>Ramazan Baran ADIGÜZEL</v>
      </c>
      <c r="D2138" s="72" t="str">
        <f>IF(F2138=0,"RESMİ TATİL",VLOOKUP(F2138,LİSTE!$B$7:$D$1300,3,0))</f>
        <v>Bahar AKGÜN</v>
      </c>
      <c r="E2138" s="72">
        <f>IF(B2138="TATİL",0,IF(F2137=0,F2136+1,IF(LİSTE!$F$1=F2137,1,F2137+1)))</f>
        <v>5</v>
      </c>
      <c r="F2138" s="72">
        <f>IF(E2138=0,0,IF(LİSTE!$F$1=E2138,1,E2138+1))</f>
        <v>6</v>
      </c>
      <c r="G2138" s="72" t="str">
        <f>IFERROR(VLOOKUP(A2138,TATİLLER!$A$2:$D$30000,3,0),"TATİL DEĞİL")</f>
        <v>TATİL DEĞİL</v>
      </c>
    </row>
    <row r="2139" spans="1:7" x14ac:dyDescent="0.25">
      <c r="A2139" s="74">
        <f t="shared" si="484"/>
        <v>48192</v>
      </c>
      <c r="B2139" s="72">
        <f t="shared" si="491"/>
        <v>3</v>
      </c>
      <c r="C2139" s="72" t="str">
        <f>IF(E2139=0,"RESMİ TATİL",VLOOKUP(E2139,LİSTE!$B$7:$D$1300,3,0))</f>
        <v>Ömer AKGÜL</v>
      </c>
      <c r="D2139" s="72" t="str">
        <f>IF(F2139=0,"RESMİ TATİL",VLOOKUP(F2139,LİSTE!$B$7:$D$1300,3,0))</f>
        <v>Muharrem EFE TANRIVERDİ</v>
      </c>
      <c r="E2139" s="72">
        <f>IF(B2139="TATİL",0,IF(F2138=0,F2137+1,IF(LİSTE!$F$1=F2138,1,F2138+1)))</f>
        <v>7</v>
      </c>
      <c r="F2139" s="72">
        <f>IF(E2139=0,0,IF(LİSTE!$F$1=E2139,1,E2139+1))</f>
        <v>8</v>
      </c>
      <c r="G2139" s="72" t="str">
        <f>IFERROR(VLOOKUP(A2139,TATİLLER!$A$2:$D$30000,3,0),"TATİL DEĞİL")</f>
        <v>TATİL DEĞİL</v>
      </c>
    </row>
    <row r="2140" spans="1:7" x14ac:dyDescent="0.25">
      <c r="A2140" s="74">
        <f t="shared" si="484"/>
        <v>48193</v>
      </c>
      <c r="B2140" s="72">
        <f t="shared" si="491"/>
        <v>4</v>
      </c>
      <c r="C2140" s="72" t="str">
        <f>IF(E2140=0,"RESMİ TATİL",VLOOKUP(E2140,LİSTE!$B$7:$D$1300,3,0))</f>
        <v>Anıl DOĞAN</v>
      </c>
      <c r="D2140" s="72" t="str">
        <f>IF(F2140=0,"RESMİ TATİL",VLOOKUP(F2140,LİSTE!$B$7:$D$1300,3,0))</f>
        <v>İpek ARSLAN</v>
      </c>
      <c r="E2140" s="72">
        <f>IF(B2140="TATİL",0,IF(F2139=0,F2138+1,IF(LİSTE!$F$1=F2139,1,F2139+1)))</f>
        <v>9</v>
      </c>
      <c r="F2140" s="72">
        <f>IF(E2140=0,0,IF(LİSTE!$F$1=E2140,1,E2140+1))</f>
        <v>10</v>
      </c>
      <c r="G2140" s="72" t="str">
        <f>IFERROR(VLOOKUP(A2140,TATİLLER!$A$2:$D$30000,3,0),"TATİL DEĞİL")</f>
        <v>TATİL DEĞİL</v>
      </c>
    </row>
    <row r="2141" spans="1:7" x14ac:dyDescent="0.25">
      <c r="A2141" s="74">
        <f t="shared" si="484"/>
        <v>48194</v>
      </c>
      <c r="B2141" s="72">
        <f t="shared" si="491"/>
        <v>5</v>
      </c>
      <c r="C2141" s="72" t="str">
        <f>IF(E2141=0,"RESMİ TATİL",VLOOKUP(E2141,LİSTE!$B$7:$D$1300,3,0))</f>
        <v>Efe KARSAK</v>
      </c>
      <c r="D2141" s="72" t="str">
        <f>IF(F2141=0,"RESMİ TATİL",VLOOKUP(F2141,LİSTE!$B$7:$D$1300,3,0))</f>
        <v>Abdullah KIRBAÇ</v>
      </c>
      <c r="E2141" s="72">
        <f>IF(B2141="TATİL",0,IF(F2140=0,F2139+1,IF(LİSTE!$F$1=F2140,1,F2140+1)))</f>
        <v>11</v>
      </c>
      <c r="F2141" s="72">
        <f>IF(E2141=0,0,IF(LİSTE!$F$1=E2141,1,E2141+1))</f>
        <v>12</v>
      </c>
      <c r="G2141" s="72" t="str">
        <f>IFERROR(VLOOKUP(A2141,TATİLLER!$A$2:$D$30000,3,0),"TATİL DEĞİL")</f>
        <v>TATİL DEĞİL</v>
      </c>
    </row>
    <row r="2142" spans="1:7" x14ac:dyDescent="0.25">
      <c r="A2142" s="74">
        <f t="shared" ref="A2142" si="497">A2141+3</f>
        <v>48197</v>
      </c>
      <c r="B2142" s="72">
        <f t="shared" si="491"/>
        <v>1</v>
      </c>
      <c r="C2142" s="72" t="str">
        <f>IF(E2142=0,"RESMİ TATİL",VLOOKUP(E2142,LİSTE!$B$7:$D$1300,3,0))</f>
        <v>Ümmü Defne GÜLER</v>
      </c>
      <c r="D2142" s="72" t="str">
        <f>IF(F2142=0,"RESMİ TATİL",VLOOKUP(F2142,LİSTE!$B$7:$D$1300,3,0))</f>
        <v>Şevval ÖZDAMAR</v>
      </c>
      <c r="E2142" s="72">
        <f>IF(B2142="TATİL",0,IF(F2141=0,F2140+1,IF(LİSTE!$F$1=F2141,1,F2141+1)))</f>
        <v>13</v>
      </c>
      <c r="F2142" s="72">
        <f>IF(E2142=0,0,IF(LİSTE!$F$1=E2142,1,E2142+1))</f>
        <v>14</v>
      </c>
      <c r="G2142" s="72" t="str">
        <f>IFERROR(VLOOKUP(A2142,TATİLLER!$A$2:$D$30000,3,0),"TATİL DEĞİL")</f>
        <v>TATİL DEĞİL</v>
      </c>
    </row>
    <row r="2143" spans="1:7" x14ac:dyDescent="0.25">
      <c r="A2143" s="74">
        <f t="shared" si="484"/>
        <v>48198</v>
      </c>
      <c r="B2143" s="72">
        <f t="shared" si="491"/>
        <v>2</v>
      </c>
      <c r="C2143" s="72" t="str">
        <f>IF(E2143=0,"RESMİ TATİL",VLOOKUP(E2143,LİSTE!$B$7:$D$1300,3,0))</f>
        <v>Zeynep AKDAĞ</v>
      </c>
      <c r="D2143" s="72" t="str">
        <f>IF(F2143=0,"RESMİ TATİL",VLOOKUP(F2143,LİSTE!$B$7:$D$1300,3,0))</f>
        <v>Esma ÇOKER</v>
      </c>
      <c r="E2143" s="72">
        <f>IF(B2143="TATİL",0,IF(F2142=0,F2141+1,IF(LİSTE!$F$1=F2142,1,F2142+1)))</f>
        <v>15</v>
      </c>
      <c r="F2143" s="72">
        <f>IF(E2143=0,0,IF(LİSTE!$F$1=E2143,1,E2143+1))</f>
        <v>16</v>
      </c>
      <c r="G2143" s="72" t="str">
        <f>IFERROR(VLOOKUP(A2143,TATİLLER!$A$2:$D$30000,3,0),"TATİL DEĞİL")</f>
        <v>TATİL DEĞİL</v>
      </c>
    </row>
    <row r="2144" spans="1:7" x14ac:dyDescent="0.25">
      <c r="A2144" s="74">
        <f t="shared" si="484"/>
        <v>48199</v>
      </c>
      <c r="B2144" s="72">
        <f t="shared" si="491"/>
        <v>3</v>
      </c>
      <c r="C2144" s="72" t="str">
        <f>IF(E2144=0,"RESMİ TATİL",VLOOKUP(E2144,LİSTE!$B$7:$D$1300,3,0))</f>
        <v>Dursun Kubilay YAŞAR</v>
      </c>
      <c r="D2144" s="72" t="str">
        <f>IF(F2144=0,"RESMİ TATİL",VLOOKUP(F2144,LİSTE!$B$7:$D$1300,3,0))</f>
        <v>Zeynep Beril BAŞPINAR</v>
      </c>
      <c r="E2144" s="72">
        <f>IF(B2144="TATİL",0,IF(F2143=0,F2142+1,IF(LİSTE!$F$1=F2143,1,F2143+1)))</f>
        <v>17</v>
      </c>
      <c r="F2144" s="72">
        <f>IF(E2144=0,0,IF(LİSTE!$F$1=E2144,1,E2144+1))</f>
        <v>18</v>
      </c>
      <c r="G2144" s="72" t="str">
        <f>IFERROR(VLOOKUP(A2144,TATİLLER!$A$2:$D$30000,3,0),"TATİL DEĞİL")</f>
        <v>TATİL DEĞİL</v>
      </c>
    </row>
    <row r="2145" spans="1:7" x14ac:dyDescent="0.25">
      <c r="A2145" s="74">
        <f t="shared" si="484"/>
        <v>48200</v>
      </c>
      <c r="B2145" s="72">
        <f t="shared" si="491"/>
        <v>4</v>
      </c>
      <c r="C2145" s="72" t="str">
        <f>IF(E2145=0,"RESMİ TATİL",VLOOKUP(E2145,LİSTE!$B$7:$D$1300,3,0))</f>
        <v>Ahmet DAL</v>
      </c>
      <c r="D2145" s="72" t="str">
        <f>IF(F2145=0,"RESMİ TATİL",VLOOKUP(F2145,LİSTE!$B$7:$D$1300,3,0))</f>
        <v>Emirhan KARATAŞ</v>
      </c>
      <c r="E2145" s="72">
        <f>IF(B2145="TATİL",0,IF(F2144=0,F2143+1,IF(LİSTE!$F$1=F2144,1,F2144+1)))</f>
        <v>19</v>
      </c>
      <c r="F2145" s="72">
        <f>IF(E2145=0,0,IF(LİSTE!$F$1=E2145,1,E2145+1))</f>
        <v>20</v>
      </c>
      <c r="G2145" s="72" t="str">
        <f>IFERROR(VLOOKUP(A2145,TATİLLER!$A$2:$D$30000,3,0),"TATİL DEĞİL")</f>
        <v>TATİL DEĞİL</v>
      </c>
    </row>
    <row r="2146" spans="1:7" x14ac:dyDescent="0.25">
      <c r="A2146" s="74">
        <f t="shared" si="484"/>
        <v>48201</v>
      </c>
      <c r="B2146" s="72">
        <f t="shared" si="491"/>
        <v>5</v>
      </c>
      <c r="C2146" s="72" t="str">
        <f>IF(E2146=0,"RESMİ TATİL",VLOOKUP(E2146,LİSTE!$B$7:$D$1300,3,0))</f>
        <v>Zümra Yeter ARI</v>
      </c>
      <c r="D2146" s="72" t="str">
        <f>IF(F2146=0,"RESMİ TATİL",VLOOKUP(F2146,LİSTE!$B$7:$D$1300,3,0))</f>
        <v>Utku KARAGÖZ</v>
      </c>
      <c r="E2146" s="72">
        <f>IF(B2146="TATİL",0,IF(F2145=0,F2144+1,IF(LİSTE!$F$1=F2145,1,F2145+1)))</f>
        <v>21</v>
      </c>
      <c r="F2146" s="72">
        <f>IF(E2146=0,0,IF(LİSTE!$F$1=E2146,1,E2146+1))</f>
        <v>22</v>
      </c>
      <c r="G2146" s="72" t="str">
        <f>IFERROR(VLOOKUP(A2146,TATİLLER!$A$2:$D$30000,3,0),"TATİL DEĞİL")</f>
        <v>TATİL DEĞİL</v>
      </c>
    </row>
    <row r="2147" spans="1:7" x14ac:dyDescent="0.25">
      <c r="A2147" s="74">
        <f t="shared" ref="A2147" si="498">A2146+3</f>
        <v>48204</v>
      </c>
      <c r="B2147" s="72">
        <f t="shared" si="491"/>
        <v>1</v>
      </c>
      <c r="C2147" s="72" t="str">
        <f>IF(E2147=0,"RESMİ TATİL",VLOOKUP(E2147,LİSTE!$B$7:$D$1300,3,0))</f>
        <v>Feyza Zümra AVCIOĞLU</v>
      </c>
      <c r="D2147" s="72" t="str">
        <f>IF(F2147=0,"RESMİ TATİL",VLOOKUP(F2147,LİSTE!$B$7:$D$1300,3,0))</f>
        <v>Yusuf Ali TABUR</v>
      </c>
      <c r="E2147" s="72">
        <f>IF(B2147="TATİL",0,IF(F2146=0,F2145+1,IF(LİSTE!$F$1=F2146,1,F2146+1)))</f>
        <v>23</v>
      </c>
      <c r="F2147" s="72">
        <f>IF(E2147=0,0,IF(LİSTE!$F$1=E2147,1,E2147+1))</f>
        <v>24</v>
      </c>
      <c r="G2147" s="72" t="str">
        <f>IFERROR(VLOOKUP(A2147,TATİLLER!$A$2:$D$30000,3,0),"TATİL DEĞİL")</f>
        <v>TATİL DEĞİL</v>
      </c>
    </row>
    <row r="2148" spans="1:7" x14ac:dyDescent="0.25">
      <c r="A2148" s="74">
        <f t="shared" ref="A2148:A2211" si="499">A2147+1</f>
        <v>48205</v>
      </c>
      <c r="B2148" s="72">
        <f t="shared" si="491"/>
        <v>2</v>
      </c>
      <c r="C2148" s="72" t="str">
        <f>IF(E2148=0,"RESMİ TATİL",VLOOKUP(E2148,LİSTE!$B$7:$D$1300,3,0))</f>
        <v>Irmak UTEBAY</v>
      </c>
      <c r="D2148" s="72" t="str">
        <f>IF(F2148=0,"RESMİ TATİL",VLOOKUP(F2148,LİSTE!$B$7:$D$1300,3,0))</f>
        <v>Kerem AKKOÇ</v>
      </c>
      <c r="E2148" s="72">
        <f>IF(B2148="TATİL",0,IF(F2147=0,F2146+1,IF(LİSTE!$F$1=F2147,1,F2147+1)))</f>
        <v>25</v>
      </c>
      <c r="F2148" s="72">
        <f>IF(E2148=0,0,IF(LİSTE!$F$1=E2148,1,E2148+1))</f>
        <v>26</v>
      </c>
      <c r="G2148" s="72" t="str">
        <f>IFERROR(VLOOKUP(A2148,TATİLLER!$A$2:$D$30000,3,0),"TATİL DEĞİL")</f>
        <v>TATİL DEĞİL</v>
      </c>
    </row>
    <row r="2149" spans="1:7" x14ac:dyDescent="0.25">
      <c r="A2149" s="74">
        <f t="shared" si="499"/>
        <v>48206</v>
      </c>
      <c r="B2149" s="72">
        <f t="shared" si="491"/>
        <v>3</v>
      </c>
      <c r="C2149" s="72" t="str">
        <f>IF(E2149=0,"RESMİ TATİL",VLOOKUP(E2149,LİSTE!$B$7:$D$1300,3,0))</f>
        <v>Elçin Ayşe ELMAS</v>
      </c>
      <c r="D2149" s="72" t="str">
        <f>IF(F2149=0,"RESMİ TATİL",VLOOKUP(F2149,LİSTE!$B$7:$D$1300,3,0))</f>
        <v>Muhammed YILDIZDAĞ</v>
      </c>
      <c r="E2149" s="72">
        <f>IF(B2149="TATİL",0,IF(F2148=0,F2147+1,IF(LİSTE!$F$1=F2148,1,F2148+1)))</f>
        <v>27</v>
      </c>
      <c r="F2149" s="72">
        <f>IF(E2149=0,0,IF(LİSTE!$F$1=E2149,1,E2149+1))</f>
        <v>28</v>
      </c>
      <c r="G2149" s="72" t="str">
        <f>IFERROR(VLOOKUP(A2149,TATİLLER!$A$2:$D$30000,3,0),"TATİL DEĞİL")</f>
        <v>TATİL DEĞİL</v>
      </c>
    </row>
    <row r="2150" spans="1:7" x14ac:dyDescent="0.25">
      <c r="A2150" s="74">
        <f t="shared" si="499"/>
        <v>48207</v>
      </c>
      <c r="B2150" s="72">
        <f t="shared" si="491"/>
        <v>4</v>
      </c>
      <c r="C2150" s="72" t="str">
        <f>IF(E2150=0,"RESMİ TATİL",VLOOKUP(E2150,LİSTE!$B$7:$D$1300,3,0))</f>
        <v>Nisa Nur SANCAR</v>
      </c>
      <c r="D2150" s="72" t="str">
        <f>IF(F2150=0,"RESMİ TATİL",VLOOKUP(F2150,LİSTE!$B$7:$D$1300,3,0))</f>
        <v>Esila ÇETİN</v>
      </c>
      <c r="E2150" s="72">
        <f>IF(B2150="TATİL",0,IF(F2149=0,F2148+1,IF(LİSTE!$F$1=F2149,1,F2149+1)))</f>
        <v>1</v>
      </c>
      <c r="F2150" s="72">
        <f>IF(E2150=0,0,IF(LİSTE!$F$1=E2150,1,E2150+1))</f>
        <v>2</v>
      </c>
      <c r="G2150" s="72" t="str">
        <f>IFERROR(VLOOKUP(A2150,TATİLLER!$A$2:$D$30000,3,0),"TATİL DEĞİL")</f>
        <v>TATİL DEĞİL</v>
      </c>
    </row>
    <row r="2151" spans="1:7" x14ac:dyDescent="0.25">
      <c r="A2151" s="74">
        <f t="shared" si="499"/>
        <v>48208</v>
      </c>
      <c r="B2151" s="72">
        <f t="shared" si="491"/>
        <v>5</v>
      </c>
      <c r="C2151" s="72" t="str">
        <f>IF(E2151=0,"RESMİ TATİL",VLOOKUP(E2151,LİSTE!$B$7:$D$1300,3,0))</f>
        <v>Zeynep Sevde TOPUZ</v>
      </c>
      <c r="D2151" s="72" t="str">
        <f>IF(F2151=0,"RESMİ TATİL",VLOOKUP(F2151,LİSTE!$B$7:$D$1300,3,0))</f>
        <v>Ömer Asaf KADAŞ</v>
      </c>
      <c r="E2151" s="72">
        <f>IF(B2151="TATİL",0,IF(F2150=0,F2149+1,IF(LİSTE!$F$1=F2150,1,F2150+1)))</f>
        <v>3</v>
      </c>
      <c r="F2151" s="72">
        <f>IF(E2151=0,0,IF(LİSTE!$F$1=E2151,1,E2151+1))</f>
        <v>4</v>
      </c>
      <c r="G2151" s="72" t="str">
        <f>IFERROR(VLOOKUP(A2151,TATİLLER!$A$2:$D$30000,3,0),"TATİL DEĞİL")</f>
        <v>TATİL DEĞİL</v>
      </c>
    </row>
    <row r="2152" spans="1:7" x14ac:dyDescent="0.25">
      <c r="A2152" s="74">
        <f t="shared" ref="A2152" si="500">A2151+3</f>
        <v>48211</v>
      </c>
      <c r="B2152" s="72">
        <f t="shared" si="491"/>
        <v>1</v>
      </c>
      <c r="C2152" s="72" t="str">
        <f>IF(E2152=0,"RESMİ TATİL",VLOOKUP(E2152,LİSTE!$B$7:$D$1300,3,0))</f>
        <v>Ramazan Baran ADIGÜZEL</v>
      </c>
      <c r="D2152" s="72" t="str">
        <f>IF(F2152=0,"RESMİ TATİL",VLOOKUP(F2152,LİSTE!$B$7:$D$1300,3,0))</f>
        <v>Bahar AKGÜN</v>
      </c>
      <c r="E2152" s="72">
        <f>IF(B2152="TATİL",0,IF(F2151=0,F2150+1,IF(LİSTE!$F$1=F2151,1,F2151+1)))</f>
        <v>5</v>
      </c>
      <c r="F2152" s="72">
        <f>IF(E2152=0,0,IF(LİSTE!$F$1=E2152,1,E2152+1))</f>
        <v>6</v>
      </c>
      <c r="G2152" s="72" t="str">
        <f>IFERROR(VLOOKUP(A2152,TATİLLER!$A$2:$D$30000,3,0),"TATİL DEĞİL")</f>
        <v>TATİL DEĞİL</v>
      </c>
    </row>
    <row r="2153" spans="1:7" x14ac:dyDescent="0.25">
      <c r="A2153" s="74">
        <f t="shared" si="499"/>
        <v>48212</v>
      </c>
      <c r="B2153" s="72">
        <f t="shared" si="491"/>
        <v>2</v>
      </c>
      <c r="C2153" s="72" t="str">
        <f>IF(E2153=0,"RESMİ TATİL",VLOOKUP(E2153,LİSTE!$B$7:$D$1300,3,0))</f>
        <v>Ömer AKGÜL</v>
      </c>
      <c r="D2153" s="72" t="str">
        <f>IF(F2153=0,"RESMİ TATİL",VLOOKUP(F2153,LİSTE!$B$7:$D$1300,3,0))</f>
        <v>Muharrem EFE TANRIVERDİ</v>
      </c>
      <c r="E2153" s="72">
        <f>IF(B2153="TATİL",0,IF(F2152=0,F2151+1,IF(LİSTE!$F$1=F2152,1,F2152+1)))</f>
        <v>7</v>
      </c>
      <c r="F2153" s="72">
        <f>IF(E2153=0,0,IF(LİSTE!$F$1=E2153,1,E2153+1))</f>
        <v>8</v>
      </c>
      <c r="G2153" s="72" t="str">
        <f>IFERROR(VLOOKUP(A2153,TATİLLER!$A$2:$D$30000,3,0),"TATİL DEĞİL")</f>
        <v>TATİL DEĞİL</v>
      </c>
    </row>
    <row r="2154" spans="1:7" x14ac:dyDescent="0.25">
      <c r="A2154" s="74">
        <f t="shared" si="499"/>
        <v>48213</v>
      </c>
      <c r="B2154" s="72">
        <f t="shared" si="491"/>
        <v>3</v>
      </c>
      <c r="C2154" s="72" t="str">
        <f>IF(E2154=0,"RESMİ TATİL",VLOOKUP(E2154,LİSTE!$B$7:$D$1300,3,0))</f>
        <v>Anıl DOĞAN</v>
      </c>
      <c r="D2154" s="72" t="str">
        <f>IF(F2154=0,"RESMİ TATİL",VLOOKUP(F2154,LİSTE!$B$7:$D$1300,3,0))</f>
        <v>İpek ARSLAN</v>
      </c>
      <c r="E2154" s="72">
        <f>IF(B2154="TATİL",0,IF(F2153=0,F2152+1,IF(LİSTE!$F$1=F2153,1,F2153+1)))</f>
        <v>9</v>
      </c>
      <c r="F2154" s="72">
        <f>IF(E2154=0,0,IF(LİSTE!$F$1=E2154,1,E2154+1))</f>
        <v>10</v>
      </c>
      <c r="G2154" s="72" t="str">
        <f>IFERROR(VLOOKUP(A2154,TATİLLER!$A$2:$D$30000,3,0),"TATİL DEĞİL")</f>
        <v>TATİL DEĞİL</v>
      </c>
    </row>
    <row r="2155" spans="1:7" x14ac:dyDescent="0.25">
      <c r="A2155" s="74">
        <f t="shared" si="499"/>
        <v>48214</v>
      </c>
      <c r="B2155" s="72">
        <f t="shared" si="491"/>
        <v>4</v>
      </c>
      <c r="C2155" s="72" t="str">
        <f>IF(E2155=0,"RESMİ TATİL",VLOOKUP(E2155,LİSTE!$B$7:$D$1300,3,0))</f>
        <v>Efe KARSAK</v>
      </c>
      <c r="D2155" s="72" t="str">
        <f>IF(F2155=0,"RESMİ TATİL",VLOOKUP(F2155,LİSTE!$B$7:$D$1300,3,0))</f>
        <v>Abdullah KIRBAÇ</v>
      </c>
      <c r="E2155" s="72">
        <f>IF(B2155="TATİL",0,IF(F2154=0,F2153+1,IF(LİSTE!$F$1=F2154,1,F2154+1)))</f>
        <v>11</v>
      </c>
      <c r="F2155" s="72">
        <f>IF(E2155=0,0,IF(LİSTE!$F$1=E2155,1,E2155+1))</f>
        <v>12</v>
      </c>
      <c r="G2155" s="72" t="str">
        <f>IFERROR(VLOOKUP(A2155,TATİLLER!$A$2:$D$30000,3,0),"TATİL DEĞİL")</f>
        <v>TATİL DEĞİL</v>
      </c>
    </row>
    <row r="2156" spans="1:7" x14ac:dyDescent="0.25">
      <c r="A2156" s="74">
        <f t="shared" si="499"/>
        <v>48215</v>
      </c>
      <c r="B2156" s="72">
        <f t="shared" si="491"/>
        <v>5</v>
      </c>
      <c r="C2156" s="72" t="str">
        <f>IF(E2156=0,"RESMİ TATİL",VLOOKUP(E2156,LİSTE!$B$7:$D$1300,3,0))</f>
        <v>Ümmü Defne GÜLER</v>
      </c>
      <c r="D2156" s="72" t="str">
        <f>IF(F2156=0,"RESMİ TATİL",VLOOKUP(F2156,LİSTE!$B$7:$D$1300,3,0))</f>
        <v>Şevval ÖZDAMAR</v>
      </c>
      <c r="E2156" s="72">
        <f>IF(B2156="TATİL",0,IF(F2155=0,F2154+1,IF(LİSTE!$F$1=F2155,1,F2155+1)))</f>
        <v>13</v>
      </c>
      <c r="F2156" s="72">
        <f>IF(E2156=0,0,IF(LİSTE!$F$1=E2156,1,E2156+1))</f>
        <v>14</v>
      </c>
      <c r="G2156" s="72" t="str">
        <f>IFERROR(VLOOKUP(A2156,TATİLLER!$A$2:$D$30000,3,0),"TATİL DEĞİL")</f>
        <v>TATİL DEĞİL</v>
      </c>
    </row>
    <row r="2157" spans="1:7" x14ac:dyDescent="0.25">
      <c r="A2157" s="74">
        <f t="shared" ref="A2157" si="501">A2156+3</f>
        <v>48218</v>
      </c>
      <c r="B2157" s="72">
        <f t="shared" si="491"/>
        <v>1</v>
      </c>
      <c r="C2157" s="72" t="str">
        <f>IF(E2157=0,"RESMİ TATİL",VLOOKUP(E2157,LİSTE!$B$7:$D$1300,3,0))</f>
        <v>Zeynep AKDAĞ</v>
      </c>
      <c r="D2157" s="72" t="str">
        <f>IF(F2157=0,"RESMİ TATİL",VLOOKUP(F2157,LİSTE!$B$7:$D$1300,3,0))</f>
        <v>Esma ÇOKER</v>
      </c>
      <c r="E2157" s="72">
        <f>IF(B2157="TATİL",0,IF(F2156=0,F2155+1,IF(LİSTE!$F$1=F2156,1,F2156+1)))</f>
        <v>15</v>
      </c>
      <c r="F2157" s="72">
        <f>IF(E2157=0,0,IF(LİSTE!$F$1=E2157,1,E2157+1))</f>
        <v>16</v>
      </c>
      <c r="G2157" s="72" t="str">
        <f>IFERROR(VLOOKUP(A2157,TATİLLER!$A$2:$D$30000,3,0),"TATİL DEĞİL")</f>
        <v>TATİL DEĞİL</v>
      </c>
    </row>
    <row r="2158" spans="1:7" x14ac:dyDescent="0.25">
      <c r="A2158" s="74">
        <f t="shared" si="499"/>
        <v>48219</v>
      </c>
      <c r="B2158" s="72">
        <f t="shared" si="491"/>
        <v>2</v>
      </c>
      <c r="C2158" s="72" t="str">
        <f>IF(E2158=0,"RESMİ TATİL",VLOOKUP(E2158,LİSTE!$B$7:$D$1300,3,0))</f>
        <v>Dursun Kubilay YAŞAR</v>
      </c>
      <c r="D2158" s="72" t="str">
        <f>IF(F2158=0,"RESMİ TATİL",VLOOKUP(F2158,LİSTE!$B$7:$D$1300,3,0))</f>
        <v>Zeynep Beril BAŞPINAR</v>
      </c>
      <c r="E2158" s="72">
        <f>IF(B2158="TATİL",0,IF(F2157=0,F2156+1,IF(LİSTE!$F$1=F2157,1,F2157+1)))</f>
        <v>17</v>
      </c>
      <c r="F2158" s="72">
        <f>IF(E2158=0,0,IF(LİSTE!$F$1=E2158,1,E2158+1))</f>
        <v>18</v>
      </c>
      <c r="G2158" s="72" t="str">
        <f>IFERROR(VLOOKUP(A2158,TATİLLER!$A$2:$D$30000,3,0),"TATİL DEĞİL")</f>
        <v>TATİL DEĞİL</v>
      </c>
    </row>
    <row r="2159" spans="1:7" x14ac:dyDescent="0.25">
      <c r="A2159" s="74">
        <f t="shared" si="499"/>
        <v>48220</v>
      </c>
      <c r="B2159" s="72">
        <f t="shared" si="491"/>
        <v>3</v>
      </c>
      <c r="C2159" s="72" t="str">
        <f>IF(E2159=0,"RESMİ TATİL",VLOOKUP(E2159,LİSTE!$B$7:$D$1300,3,0))</f>
        <v>Ahmet DAL</v>
      </c>
      <c r="D2159" s="72" t="str">
        <f>IF(F2159=0,"RESMİ TATİL",VLOOKUP(F2159,LİSTE!$B$7:$D$1300,3,0))</f>
        <v>Emirhan KARATAŞ</v>
      </c>
      <c r="E2159" s="72">
        <f>IF(B2159="TATİL",0,IF(F2158=0,F2157+1,IF(LİSTE!$F$1=F2158,1,F2158+1)))</f>
        <v>19</v>
      </c>
      <c r="F2159" s="72">
        <f>IF(E2159=0,0,IF(LİSTE!$F$1=E2159,1,E2159+1))</f>
        <v>20</v>
      </c>
      <c r="G2159" s="72" t="str">
        <f>IFERROR(VLOOKUP(A2159,TATİLLER!$A$2:$D$30000,3,0),"TATİL DEĞİL")</f>
        <v>TATİL DEĞİL</v>
      </c>
    </row>
    <row r="2160" spans="1:7" x14ac:dyDescent="0.25">
      <c r="A2160" s="74">
        <f t="shared" si="499"/>
        <v>48221</v>
      </c>
      <c r="B2160" s="72">
        <f t="shared" si="491"/>
        <v>4</v>
      </c>
      <c r="C2160" s="72" t="str">
        <f>IF(E2160=0,"RESMİ TATİL",VLOOKUP(E2160,LİSTE!$B$7:$D$1300,3,0))</f>
        <v>Zümra Yeter ARI</v>
      </c>
      <c r="D2160" s="72" t="str">
        <f>IF(F2160=0,"RESMİ TATİL",VLOOKUP(F2160,LİSTE!$B$7:$D$1300,3,0))</f>
        <v>Utku KARAGÖZ</v>
      </c>
      <c r="E2160" s="72">
        <f>IF(B2160="TATİL",0,IF(F2159=0,F2158+1,IF(LİSTE!$F$1=F2159,1,F2159+1)))</f>
        <v>21</v>
      </c>
      <c r="F2160" s="72">
        <f>IF(E2160=0,0,IF(LİSTE!$F$1=E2160,1,E2160+1))</f>
        <v>22</v>
      </c>
      <c r="G2160" s="72" t="str">
        <f>IFERROR(VLOOKUP(A2160,TATİLLER!$A$2:$D$30000,3,0),"TATİL DEĞİL")</f>
        <v>TATİL DEĞİL</v>
      </c>
    </row>
    <row r="2161" spans="1:7" x14ac:dyDescent="0.25">
      <c r="A2161" s="74">
        <f t="shared" si="499"/>
        <v>48222</v>
      </c>
      <c r="B2161" s="72">
        <f t="shared" si="491"/>
        <v>5</v>
      </c>
      <c r="C2161" s="72" t="str">
        <f>IF(E2161=0,"RESMİ TATİL",VLOOKUP(E2161,LİSTE!$B$7:$D$1300,3,0))</f>
        <v>Feyza Zümra AVCIOĞLU</v>
      </c>
      <c r="D2161" s="72" t="str">
        <f>IF(F2161=0,"RESMİ TATİL",VLOOKUP(F2161,LİSTE!$B$7:$D$1300,3,0))</f>
        <v>Yusuf Ali TABUR</v>
      </c>
      <c r="E2161" s="72">
        <f>IF(B2161="TATİL",0,IF(F2160=0,F2159+1,IF(LİSTE!$F$1=F2160,1,F2160+1)))</f>
        <v>23</v>
      </c>
      <c r="F2161" s="72">
        <f>IF(E2161=0,0,IF(LİSTE!$F$1=E2161,1,E2161+1))</f>
        <v>24</v>
      </c>
      <c r="G2161" s="72" t="str">
        <f>IFERROR(VLOOKUP(A2161,TATİLLER!$A$2:$D$30000,3,0),"TATİL DEĞİL")</f>
        <v>TATİL DEĞİL</v>
      </c>
    </row>
    <row r="2162" spans="1:7" x14ac:dyDescent="0.25">
      <c r="A2162" s="74">
        <f t="shared" ref="A2162" si="502">A2161+3</f>
        <v>48225</v>
      </c>
      <c r="B2162" s="72">
        <f t="shared" si="491"/>
        <v>1</v>
      </c>
      <c r="C2162" s="72" t="str">
        <f>IF(E2162=0,"RESMİ TATİL",VLOOKUP(E2162,LİSTE!$B$7:$D$1300,3,0))</f>
        <v>Irmak UTEBAY</v>
      </c>
      <c r="D2162" s="72" t="str">
        <f>IF(F2162=0,"RESMİ TATİL",VLOOKUP(F2162,LİSTE!$B$7:$D$1300,3,0))</f>
        <v>Kerem AKKOÇ</v>
      </c>
      <c r="E2162" s="72">
        <f>IF(B2162="TATİL",0,IF(F2161=0,F2160+1,IF(LİSTE!$F$1=F2161,1,F2161+1)))</f>
        <v>25</v>
      </c>
      <c r="F2162" s="72">
        <f>IF(E2162=0,0,IF(LİSTE!$F$1=E2162,1,E2162+1))</f>
        <v>26</v>
      </c>
      <c r="G2162" s="72" t="str">
        <f>IFERROR(VLOOKUP(A2162,TATİLLER!$A$2:$D$30000,3,0),"TATİL DEĞİL")</f>
        <v>TATİL DEĞİL</v>
      </c>
    </row>
    <row r="2163" spans="1:7" x14ac:dyDescent="0.25">
      <c r="A2163" s="74">
        <f t="shared" si="499"/>
        <v>48226</v>
      </c>
      <c r="B2163" s="72">
        <f t="shared" si="491"/>
        <v>2</v>
      </c>
      <c r="C2163" s="72" t="str">
        <f>IF(E2163=0,"RESMİ TATİL",VLOOKUP(E2163,LİSTE!$B$7:$D$1300,3,0))</f>
        <v>Elçin Ayşe ELMAS</v>
      </c>
      <c r="D2163" s="72" t="str">
        <f>IF(F2163=0,"RESMİ TATİL",VLOOKUP(F2163,LİSTE!$B$7:$D$1300,3,0))</f>
        <v>Muhammed YILDIZDAĞ</v>
      </c>
      <c r="E2163" s="72">
        <f>IF(B2163="TATİL",0,IF(F2162=0,F2161+1,IF(LİSTE!$F$1=F2162,1,F2162+1)))</f>
        <v>27</v>
      </c>
      <c r="F2163" s="72">
        <f>IF(E2163=0,0,IF(LİSTE!$F$1=E2163,1,E2163+1))</f>
        <v>28</v>
      </c>
      <c r="G2163" s="72" t="str">
        <f>IFERROR(VLOOKUP(A2163,TATİLLER!$A$2:$D$30000,3,0),"TATİL DEĞİL")</f>
        <v>TATİL DEĞİL</v>
      </c>
    </row>
    <row r="2164" spans="1:7" x14ac:dyDescent="0.25">
      <c r="A2164" s="74">
        <f t="shared" si="499"/>
        <v>48227</v>
      </c>
      <c r="B2164" s="72">
        <f t="shared" si="491"/>
        <v>3</v>
      </c>
      <c r="C2164" s="72" t="str">
        <f>IF(E2164=0,"RESMİ TATİL",VLOOKUP(E2164,LİSTE!$B$7:$D$1300,3,0))</f>
        <v>Nisa Nur SANCAR</v>
      </c>
      <c r="D2164" s="72" t="str">
        <f>IF(F2164=0,"RESMİ TATİL",VLOOKUP(F2164,LİSTE!$B$7:$D$1300,3,0))</f>
        <v>Esila ÇETİN</v>
      </c>
      <c r="E2164" s="72">
        <f>IF(B2164="TATİL",0,IF(F2163=0,F2162+1,IF(LİSTE!$F$1=F2163,1,F2163+1)))</f>
        <v>1</v>
      </c>
      <c r="F2164" s="72">
        <f>IF(E2164=0,0,IF(LİSTE!$F$1=E2164,1,E2164+1))</f>
        <v>2</v>
      </c>
      <c r="G2164" s="72" t="str">
        <f>IFERROR(VLOOKUP(A2164,TATİLLER!$A$2:$D$30000,3,0),"TATİL DEĞİL")</f>
        <v>TATİL DEĞİL</v>
      </c>
    </row>
    <row r="2165" spans="1:7" x14ac:dyDescent="0.25">
      <c r="A2165" s="74">
        <f t="shared" si="499"/>
        <v>48228</v>
      </c>
      <c r="B2165" s="72">
        <f t="shared" si="491"/>
        <v>4</v>
      </c>
      <c r="C2165" s="72" t="str">
        <f>IF(E2165=0,"RESMİ TATİL",VLOOKUP(E2165,LİSTE!$B$7:$D$1300,3,0))</f>
        <v>Zeynep Sevde TOPUZ</v>
      </c>
      <c r="D2165" s="72" t="str">
        <f>IF(F2165=0,"RESMİ TATİL",VLOOKUP(F2165,LİSTE!$B$7:$D$1300,3,0))</f>
        <v>Ömer Asaf KADAŞ</v>
      </c>
      <c r="E2165" s="72">
        <f>IF(B2165="TATİL",0,IF(F2164=0,F2163+1,IF(LİSTE!$F$1=F2164,1,F2164+1)))</f>
        <v>3</v>
      </c>
      <c r="F2165" s="72">
        <f>IF(E2165=0,0,IF(LİSTE!$F$1=E2165,1,E2165+1))</f>
        <v>4</v>
      </c>
      <c r="G2165" s="72" t="str">
        <f>IFERROR(VLOOKUP(A2165,TATİLLER!$A$2:$D$30000,3,0),"TATİL DEĞİL")</f>
        <v>TATİL DEĞİL</v>
      </c>
    </row>
    <row r="2166" spans="1:7" x14ac:dyDescent="0.25">
      <c r="A2166" s="74">
        <f t="shared" si="499"/>
        <v>48229</v>
      </c>
      <c r="B2166" s="72">
        <f t="shared" si="491"/>
        <v>5</v>
      </c>
      <c r="C2166" s="72" t="str">
        <f>IF(E2166=0,"RESMİ TATİL",VLOOKUP(E2166,LİSTE!$B$7:$D$1300,3,0))</f>
        <v>Ramazan Baran ADIGÜZEL</v>
      </c>
      <c r="D2166" s="72" t="str">
        <f>IF(F2166=0,"RESMİ TATİL",VLOOKUP(F2166,LİSTE!$B$7:$D$1300,3,0))</f>
        <v>Bahar AKGÜN</v>
      </c>
      <c r="E2166" s="72">
        <f>IF(B2166="TATİL",0,IF(F2165=0,F2164+1,IF(LİSTE!$F$1=F2165,1,F2165+1)))</f>
        <v>5</v>
      </c>
      <c r="F2166" s="72">
        <f>IF(E2166=0,0,IF(LİSTE!$F$1=E2166,1,E2166+1))</f>
        <v>6</v>
      </c>
      <c r="G2166" s="72" t="str">
        <f>IFERROR(VLOOKUP(A2166,TATİLLER!$A$2:$D$30000,3,0),"TATİL DEĞİL")</f>
        <v>TATİL DEĞİL</v>
      </c>
    </row>
    <row r="2167" spans="1:7" x14ac:dyDescent="0.25">
      <c r="A2167" s="74">
        <f t="shared" ref="A2167" si="503">A2166+3</f>
        <v>48232</v>
      </c>
      <c r="B2167" s="72">
        <f t="shared" si="491"/>
        <v>1</v>
      </c>
      <c r="C2167" s="72" t="str">
        <f>IF(E2167=0,"RESMİ TATİL",VLOOKUP(E2167,LİSTE!$B$7:$D$1300,3,0))</f>
        <v>Ömer AKGÜL</v>
      </c>
      <c r="D2167" s="72" t="str">
        <f>IF(F2167=0,"RESMİ TATİL",VLOOKUP(F2167,LİSTE!$B$7:$D$1300,3,0))</f>
        <v>Muharrem EFE TANRIVERDİ</v>
      </c>
      <c r="E2167" s="72">
        <f>IF(B2167="TATİL",0,IF(F2166=0,F2165+1,IF(LİSTE!$F$1=F2166,1,F2166+1)))</f>
        <v>7</v>
      </c>
      <c r="F2167" s="72">
        <f>IF(E2167=0,0,IF(LİSTE!$F$1=E2167,1,E2167+1))</f>
        <v>8</v>
      </c>
      <c r="G2167" s="72" t="str">
        <f>IFERROR(VLOOKUP(A2167,TATİLLER!$A$2:$D$30000,3,0),"TATİL DEĞİL")</f>
        <v>TATİL DEĞİL</v>
      </c>
    </row>
    <row r="2168" spans="1:7" x14ac:dyDescent="0.25">
      <c r="A2168" s="74">
        <f t="shared" si="499"/>
        <v>48233</v>
      </c>
      <c r="B2168" s="72">
        <f t="shared" si="491"/>
        <v>2</v>
      </c>
      <c r="C2168" s="72" t="str">
        <f>IF(E2168=0,"RESMİ TATİL",VLOOKUP(E2168,LİSTE!$B$7:$D$1300,3,0))</f>
        <v>Anıl DOĞAN</v>
      </c>
      <c r="D2168" s="72" t="str">
        <f>IF(F2168=0,"RESMİ TATİL",VLOOKUP(F2168,LİSTE!$B$7:$D$1300,3,0))</f>
        <v>İpek ARSLAN</v>
      </c>
      <c r="E2168" s="72">
        <f>IF(B2168="TATİL",0,IF(F2167=0,F2166+1,IF(LİSTE!$F$1=F2167,1,F2167+1)))</f>
        <v>9</v>
      </c>
      <c r="F2168" s="72">
        <f>IF(E2168=0,0,IF(LİSTE!$F$1=E2168,1,E2168+1))</f>
        <v>10</v>
      </c>
      <c r="G2168" s="72" t="str">
        <f>IFERROR(VLOOKUP(A2168,TATİLLER!$A$2:$D$30000,3,0),"TATİL DEĞİL")</f>
        <v>TATİL DEĞİL</v>
      </c>
    </row>
    <row r="2169" spans="1:7" x14ac:dyDescent="0.25">
      <c r="A2169" s="74">
        <f t="shared" si="499"/>
        <v>48234</v>
      </c>
      <c r="B2169" s="72">
        <f t="shared" si="491"/>
        <v>3</v>
      </c>
      <c r="C2169" s="72" t="str">
        <f>IF(E2169=0,"RESMİ TATİL",VLOOKUP(E2169,LİSTE!$B$7:$D$1300,3,0))</f>
        <v>Efe KARSAK</v>
      </c>
      <c r="D2169" s="72" t="str">
        <f>IF(F2169=0,"RESMİ TATİL",VLOOKUP(F2169,LİSTE!$B$7:$D$1300,3,0))</f>
        <v>Abdullah KIRBAÇ</v>
      </c>
      <c r="E2169" s="72">
        <f>IF(B2169="TATİL",0,IF(F2168=0,F2167+1,IF(LİSTE!$F$1=F2168,1,F2168+1)))</f>
        <v>11</v>
      </c>
      <c r="F2169" s="72">
        <f>IF(E2169=0,0,IF(LİSTE!$F$1=E2169,1,E2169+1))</f>
        <v>12</v>
      </c>
      <c r="G2169" s="72" t="str">
        <f>IFERROR(VLOOKUP(A2169,TATİLLER!$A$2:$D$30000,3,0),"TATİL DEĞİL")</f>
        <v>TATİL DEĞİL</v>
      </c>
    </row>
    <row r="2170" spans="1:7" x14ac:dyDescent="0.25">
      <c r="A2170" s="74">
        <f t="shared" si="499"/>
        <v>48235</v>
      </c>
      <c r="B2170" s="72">
        <f t="shared" si="491"/>
        <v>4</v>
      </c>
      <c r="C2170" s="72" t="str">
        <f>IF(E2170=0,"RESMİ TATİL",VLOOKUP(E2170,LİSTE!$B$7:$D$1300,3,0))</f>
        <v>Ümmü Defne GÜLER</v>
      </c>
      <c r="D2170" s="72" t="str">
        <f>IF(F2170=0,"RESMİ TATİL",VLOOKUP(F2170,LİSTE!$B$7:$D$1300,3,0))</f>
        <v>Şevval ÖZDAMAR</v>
      </c>
      <c r="E2170" s="72">
        <f>IF(B2170="TATİL",0,IF(F2169=0,F2168+1,IF(LİSTE!$F$1=F2169,1,F2169+1)))</f>
        <v>13</v>
      </c>
      <c r="F2170" s="72">
        <f>IF(E2170=0,0,IF(LİSTE!$F$1=E2170,1,E2170+1))</f>
        <v>14</v>
      </c>
      <c r="G2170" s="72" t="str">
        <f>IFERROR(VLOOKUP(A2170,TATİLLER!$A$2:$D$30000,3,0),"TATİL DEĞİL")</f>
        <v>TATİL DEĞİL</v>
      </c>
    </row>
    <row r="2171" spans="1:7" x14ac:dyDescent="0.25">
      <c r="A2171" s="74">
        <f t="shared" si="499"/>
        <v>48236</v>
      </c>
      <c r="B2171" s="72">
        <f t="shared" si="491"/>
        <v>5</v>
      </c>
      <c r="C2171" s="72" t="str">
        <f>IF(E2171=0,"RESMİ TATİL",VLOOKUP(E2171,LİSTE!$B$7:$D$1300,3,0))</f>
        <v>Zeynep AKDAĞ</v>
      </c>
      <c r="D2171" s="72" t="str">
        <f>IF(F2171=0,"RESMİ TATİL",VLOOKUP(F2171,LİSTE!$B$7:$D$1300,3,0))</f>
        <v>Esma ÇOKER</v>
      </c>
      <c r="E2171" s="72">
        <f>IF(B2171="TATİL",0,IF(F2170=0,F2169+1,IF(LİSTE!$F$1=F2170,1,F2170+1)))</f>
        <v>15</v>
      </c>
      <c r="F2171" s="72">
        <f>IF(E2171=0,0,IF(LİSTE!$F$1=E2171,1,E2171+1))</f>
        <v>16</v>
      </c>
      <c r="G2171" s="72" t="str">
        <f>IFERROR(VLOOKUP(A2171,TATİLLER!$A$2:$D$30000,3,0),"TATİL DEĞİL")</f>
        <v>TATİL DEĞİL</v>
      </c>
    </row>
    <row r="2172" spans="1:7" x14ac:dyDescent="0.25">
      <c r="A2172" s="74">
        <f t="shared" ref="A2172" si="504">A2171+3</f>
        <v>48239</v>
      </c>
      <c r="B2172" s="72">
        <f t="shared" si="491"/>
        <v>1</v>
      </c>
      <c r="C2172" s="72" t="str">
        <f>IF(E2172=0,"RESMİ TATİL",VLOOKUP(E2172,LİSTE!$B$7:$D$1300,3,0))</f>
        <v>Dursun Kubilay YAŞAR</v>
      </c>
      <c r="D2172" s="72" t="str">
        <f>IF(F2172=0,"RESMİ TATİL",VLOOKUP(F2172,LİSTE!$B$7:$D$1300,3,0))</f>
        <v>Zeynep Beril BAŞPINAR</v>
      </c>
      <c r="E2172" s="72">
        <f>IF(B2172="TATİL",0,IF(F2171=0,F2170+1,IF(LİSTE!$F$1=F2171,1,F2171+1)))</f>
        <v>17</v>
      </c>
      <c r="F2172" s="72">
        <f>IF(E2172=0,0,IF(LİSTE!$F$1=E2172,1,E2172+1))</f>
        <v>18</v>
      </c>
      <c r="G2172" s="72" t="str">
        <f>IFERROR(VLOOKUP(A2172,TATİLLER!$A$2:$D$30000,3,0),"TATİL DEĞİL")</f>
        <v>TATİL DEĞİL</v>
      </c>
    </row>
    <row r="2173" spans="1:7" x14ac:dyDescent="0.25">
      <c r="A2173" s="74">
        <f t="shared" si="499"/>
        <v>48240</v>
      </c>
      <c r="B2173" s="72">
        <f t="shared" si="491"/>
        <v>2</v>
      </c>
      <c r="C2173" s="72" t="str">
        <f>IF(E2173=0,"RESMİ TATİL",VLOOKUP(E2173,LİSTE!$B$7:$D$1300,3,0))</f>
        <v>Ahmet DAL</v>
      </c>
      <c r="D2173" s="72" t="str">
        <f>IF(F2173=0,"RESMİ TATİL",VLOOKUP(F2173,LİSTE!$B$7:$D$1300,3,0))</f>
        <v>Emirhan KARATAŞ</v>
      </c>
      <c r="E2173" s="72">
        <f>IF(B2173="TATİL",0,IF(F2172=0,F2171+1,IF(LİSTE!$F$1=F2172,1,F2172+1)))</f>
        <v>19</v>
      </c>
      <c r="F2173" s="72">
        <f>IF(E2173=0,0,IF(LİSTE!$F$1=E2173,1,E2173+1))</f>
        <v>20</v>
      </c>
      <c r="G2173" s="72" t="str">
        <f>IFERROR(VLOOKUP(A2173,TATİLLER!$A$2:$D$30000,3,0),"TATİL DEĞİL")</f>
        <v>TATİL DEĞİL</v>
      </c>
    </row>
    <row r="2174" spans="1:7" x14ac:dyDescent="0.25">
      <c r="A2174" s="74">
        <f t="shared" si="499"/>
        <v>48241</v>
      </c>
      <c r="B2174" s="72">
        <f t="shared" si="491"/>
        <v>3</v>
      </c>
      <c r="C2174" s="72" t="str">
        <f>IF(E2174=0,"RESMİ TATİL",VLOOKUP(E2174,LİSTE!$B$7:$D$1300,3,0))</f>
        <v>Zümra Yeter ARI</v>
      </c>
      <c r="D2174" s="72" t="str">
        <f>IF(F2174=0,"RESMİ TATİL",VLOOKUP(F2174,LİSTE!$B$7:$D$1300,3,0))</f>
        <v>Utku KARAGÖZ</v>
      </c>
      <c r="E2174" s="72">
        <f>IF(B2174="TATİL",0,IF(F2173=0,F2172+1,IF(LİSTE!$F$1=F2173,1,F2173+1)))</f>
        <v>21</v>
      </c>
      <c r="F2174" s="72">
        <f>IF(E2174=0,0,IF(LİSTE!$F$1=E2174,1,E2174+1))</f>
        <v>22</v>
      </c>
      <c r="G2174" s="72" t="str">
        <f>IFERROR(VLOOKUP(A2174,TATİLLER!$A$2:$D$30000,3,0),"TATİL DEĞİL")</f>
        <v>TATİL DEĞİL</v>
      </c>
    </row>
    <row r="2175" spans="1:7" x14ac:dyDescent="0.25">
      <c r="A2175" s="74">
        <f t="shared" si="499"/>
        <v>48242</v>
      </c>
      <c r="B2175" s="72">
        <f t="shared" si="491"/>
        <v>4</v>
      </c>
      <c r="C2175" s="72" t="str">
        <f>IF(E2175=0,"RESMİ TATİL",VLOOKUP(E2175,LİSTE!$B$7:$D$1300,3,0))</f>
        <v>Feyza Zümra AVCIOĞLU</v>
      </c>
      <c r="D2175" s="72" t="str">
        <f>IF(F2175=0,"RESMİ TATİL",VLOOKUP(F2175,LİSTE!$B$7:$D$1300,3,0))</f>
        <v>Yusuf Ali TABUR</v>
      </c>
      <c r="E2175" s="72">
        <f>IF(B2175="TATİL",0,IF(F2174=0,F2173+1,IF(LİSTE!$F$1=F2174,1,F2174+1)))</f>
        <v>23</v>
      </c>
      <c r="F2175" s="72">
        <f>IF(E2175=0,0,IF(LİSTE!$F$1=E2175,1,E2175+1))</f>
        <v>24</v>
      </c>
      <c r="G2175" s="72" t="str">
        <f>IFERROR(VLOOKUP(A2175,TATİLLER!$A$2:$D$30000,3,0),"TATİL DEĞİL")</f>
        <v>TATİL DEĞİL</v>
      </c>
    </row>
    <row r="2176" spans="1:7" x14ac:dyDescent="0.25">
      <c r="A2176" s="74">
        <f t="shared" si="499"/>
        <v>48243</v>
      </c>
      <c r="B2176" s="72">
        <f t="shared" si="491"/>
        <v>5</v>
      </c>
      <c r="C2176" s="72" t="str">
        <f>IF(E2176=0,"RESMİ TATİL",VLOOKUP(E2176,LİSTE!$B$7:$D$1300,3,0))</f>
        <v>Irmak UTEBAY</v>
      </c>
      <c r="D2176" s="72" t="str">
        <f>IF(F2176=0,"RESMİ TATİL",VLOOKUP(F2176,LİSTE!$B$7:$D$1300,3,0))</f>
        <v>Kerem AKKOÇ</v>
      </c>
      <c r="E2176" s="72">
        <f>IF(B2176="TATİL",0,IF(F2175=0,F2174+1,IF(LİSTE!$F$1=F2175,1,F2175+1)))</f>
        <v>25</v>
      </c>
      <c r="F2176" s="72">
        <f>IF(E2176=0,0,IF(LİSTE!$F$1=E2176,1,E2176+1))</f>
        <v>26</v>
      </c>
      <c r="G2176" s="72" t="str">
        <f>IFERROR(VLOOKUP(A2176,TATİLLER!$A$2:$D$30000,3,0),"TATİL DEĞİL")</f>
        <v>TATİL DEĞİL</v>
      </c>
    </row>
    <row r="2177" spans="1:7" x14ac:dyDescent="0.25">
      <c r="A2177" s="74">
        <f t="shared" ref="A2177" si="505">A2176+3</f>
        <v>48246</v>
      </c>
      <c r="B2177" s="72">
        <f t="shared" si="491"/>
        <v>1</v>
      </c>
      <c r="C2177" s="72" t="str">
        <f>IF(E2177=0,"RESMİ TATİL",VLOOKUP(E2177,LİSTE!$B$7:$D$1300,3,0))</f>
        <v>Elçin Ayşe ELMAS</v>
      </c>
      <c r="D2177" s="72" t="str">
        <f>IF(F2177=0,"RESMİ TATİL",VLOOKUP(F2177,LİSTE!$B$7:$D$1300,3,0))</f>
        <v>Muhammed YILDIZDAĞ</v>
      </c>
      <c r="E2177" s="72">
        <f>IF(B2177="TATİL",0,IF(F2176=0,F2175+1,IF(LİSTE!$F$1=F2176,1,F2176+1)))</f>
        <v>27</v>
      </c>
      <c r="F2177" s="72">
        <f>IF(E2177=0,0,IF(LİSTE!$F$1=E2177,1,E2177+1))</f>
        <v>28</v>
      </c>
      <c r="G2177" s="72" t="str">
        <f>IFERROR(VLOOKUP(A2177,TATİLLER!$A$2:$D$30000,3,0),"TATİL DEĞİL")</f>
        <v>TATİL DEĞİL</v>
      </c>
    </row>
    <row r="2178" spans="1:7" x14ac:dyDescent="0.25">
      <c r="A2178" s="74">
        <f t="shared" si="499"/>
        <v>48247</v>
      </c>
      <c r="B2178" s="72">
        <f t="shared" si="491"/>
        <v>2</v>
      </c>
      <c r="C2178" s="72" t="str">
        <f>IF(E2178=0,"RESMİ TATİL",VLOOKUP(E2178,LİSTE!$B$7:$D$1300,3,0))</f>
        <v>Nisa Nur SANCAR</v>
      </c>
      <c r="D2178" s="72" t="str">
        <f>IF(F2178=0,"RESMİ TATİL",VLOOKUP(F2178,LİSTE!$B$7:$D$1300,3,0))</f>
        <v>Esila ÇETİN</v>
      </c>
      <c r="E2178" s="72">
        <f>IF(B2178="TATİL",0,IF(F2177=0,F2176+1,IF(LİSTE!$F$1=F2177,1,F2177+1)))</f>
        <v>1</v>
      </c>
      <c r="F2178" s="72">
        <f>IF(E2178=0,0,IF(LİSTE!$F$1=E2178,1,E2178+1))</f>
        <v>2</v>
      </c>
      <c r="G2178" s="72" t="str">
        <f>IFERROR(VLOOKUP(A2178,TATİLLER!$A$2:$D$30000,3,0),"TATİL DEĞİL")</f>
        <v>TATİL DEĞİL</v>
      </c>
    </row>
    <row r="2179" spans="1:7" x14ac:dyDescent="0.25">
      <c r="A2179" s="74">
        <f t="shared" si="499"/>
        <v>48248</v>
      </c>
      <c r="B2179" s="72">
        <f t="shared" ref="B2179:B2242" si="506">IF(G2179="TATİL","TATİL",WEEKDAY(A2179,2))</f>
        <v>3</v>
      </c>
      <c r="C2179" s="72" t="str">
        <f>IF(E2179=0,"RESMİ TATİL",VLOOKUP(E2179,LİSTE!$B$7:$D$1300,3,0))</f>
        <v>Zeynep Sevde TOPUZ</v>
      </c>
      <c r="D2179" s="72" t="str">
        <f>IF(F2179=0,"RESMİ TATİL",VLOOKUP(F2179,LİSTE!$B$7:$D$1300,3,0))</f>
        <v>Ömer Asaf KADAŞ</v>
      </c>
      <c r="E2179" s="72">
        <f>IF(B2179="TATİL",0,IF(F2178=0,F2177+1,IF(LİSTE!$F$1=F2178,1,F2178+1)))</f>
        <v>3</v>
      </c>
      <c r="F2179" s="72">
        <f>IF(E2179=0,0,IF(LİSTE!$F$1=E2179,1,E2179+1))</f>
        <v>4</v>
      </c>
      <c r="G2179" s="72" t="str">
        <f>IFERROR(VLOOKUP(A2179,TATİLLER!$A$2:$D$30000,3,0),"TATİL DEĞİL")</f>
        <v>TATİL DEĞİL</v>
      </c>
    </row>
    <row r="2180" spans="1:7" x14ac:dyDescent="0.25">
      <c r="A2180" s="74">
        <f t="shared" si="499"/>
        <v>48249</v>
      </c>
      <c r="B2180" s="72">
        <f t="shared" si="506"/>
        <v>4</v>
      </c>
      <c r="C2180" s="72" t="str">
        <f>IF(E2180=0,"RESMİ TATİL",VLOOKUP(E2180,LİSTE!$B$7:$D$1300,3,0))</f>
        <v>Ramazan Baran ADIGÜZEL</v>
      </c>
      <c r="D2180" s="72" t="str">
        <f>IF(F2180=0,"RESMİ TATİL",VLOOKUP(F2180,LİSTE!$B$7:$D$1300,3,0))</f>
        <v>Bahar AKGÜN</v>
      </c>
      <c r="E2180" s="72">
        <f>IF(B2180="TATİL",0,IF(F2179=0,F2178+1,IF(LİSTE!$F$1=F2179,1,F2179+1)))</f>
        <v>5</v>
      </c>
      <c r="F2180" s="72">
        <f>IF(E2180=0,0,IF(LİSTE!$F$1=E2180,1,E2180+1))</f>
        <v>6</v>
      </c>
      <c r="G2180" s="72" t="str">
        <f>IFERROR(VLOOKUP(A2180,TATİLLER!$A$2:$D$30000,3,0),"TATİL DEĞİL")</f>
        <v>TATİL DEĞİL</v>
      </c>
    </row>
    <row r="2181" spans="1:7" x14ac:dyDescent="0.25">
      <c r="A2181" s="74">
        <f t="shared" si="499"/>
        <v>48250</v>
      </c>
      <c r="B2181" s="72">
        <f t="shared" si="506"/>
        <v>5</v>
      </c>
      <c r="C2181" s="72" t="str">
        <f>IF(E2181=0,"RESMİ TATİL",VLOOKUP(E2181,LİSTE!$B$7:$D$1300,3,0))</f>
        <v>Ömer AKGÜL</v>
      </c>
      <c r="D2181" s="72" t="str">
        <f>IF(F2181=0,"RESMİ TATİL",VLOOKUP(F2181,LİSTE!$B$7:$D$1300,3,0))</f>
        <v>Muharrem EFE TANRIVERDİ</v>
      </c>
      <c r="E2181" s="72">
        <f>IF(B2181="TATİL",0,IF(F2180=0,F2179+1,IF(LİSTE!$F$1=F2180,1,F2180+1)))</f>
        <v>7</v>
      </c>
      <c r="F2181" s="72">
        <f>IF(E2181=0,0,IF(LİSTE!$F$1=E2181,1,E2181+1))</f>
        <v>8</v>
      </c>
      <c r="G2181" s="72" t="str">
        <f>IFERROR(VLOOKUP(A2181,TATİLLER!$A$2:$D$30000,3,0),"TATİL DEĞİL")</f>
        <v>TATİL DEĞİL</v>
      </c>
    </row>
    <row r="2182" spans="1:7" x14ac:dyDescent="0.25">
      <c r="A2182" s="74">
        <f t="shared" ref="A2182" si="507">A2181+3</f>
        <v>48253</v>
      </c>
      <c r="B2182" s="72">
        <f t="shared" si="506"/>
        <v>1</v>
      </c>
      <c r="C2182" s="72" t="str">
        <f>IF(E2182=0,"RESMİ TATİL",VLOOKUP(E2182,LİSTE!$B$7:$D$1300,3,0))</f>
        <v>Anıl DOĞAN</v>
      </c>
      <c r="D2182" s="72" t="str">
        <f>IF(F2182=0,"RESMİ TATİL",VLOOKUP(F2182,LİSTE!$B$7:$D$1300,3,0))</f>
        <v>İpek ARSLAN</v>
      </c>
      <c r="E2182" s="72">
        <f>IF(B2182="TATİL",0,IF(F2181=0,F2180+1,IF(LİSTE!$F$1=F2181,1,F2181+1)))</f>
        <v>9</v>
      </c>
      <c r="F2182" s="72">
        <f>IF(E2182=0,0,IF(LİSTE!$F$1=E2182,1,E2182+1))</f>
        <v>10</v>
      </c>
      <c r="G2182" s="72" t="str">
        <f>IFERROR(VLOOKUP(A2182,TATİLLER!$A$2:$D$30000,3,0),"TATİL DEĞİL")</f>
        <v>TATİL DEĞİL</v>
      </c>
    </row>
    <row r="2183" spans="1:7" x14ac:dyDescent="0.25">
      <c r="A2183" s="74">
        <f t="shared" si="499"/>
        <v>48254</v>
      </c>
      <c r="B2183" s="72">
        <f t="shared" si="506"/>
        <v>2</v>
      </c>
      <c r="C2183" s="72" t="str">
        <f>IF(E2183=0,"RESMİ TATİL",VLOOKUP(E2183,LİSTE!$B$7:$D$1300,3,0))</f>
        <v>Efe KARSAK</v>
      </c>
      <c r="D2183" s="72" t="str">
        <f>IF(F2183=0,"RESMİ TATİL",VLOOKUP(F2183,LİSTE!$B$7:$D$1300,3,0))</f>
        <v>Abdullah KIRBAÇ</v>
      </c>
      <c r="E2183" s="72">
        <f>IF(B2183="TATİL",0,IF(F2182=0,F2181+1,IF(LİSTE!$F$1=F2182,1,F2182+1)))</f>
        <v>11</v>
      </c>
      <c r="F2183" s="72">
        <f>IF(E2183=0,0,IF(LİSTE!$F$1=E2183,1,E2183+1))</f>
        <v>12</v>
      </c>
      <c r="G2183" s="72" t="str">
        <f>IFERROR(VLOOKUP(A2183,TATİLLER!$A$2:$D$30000,3,0),"TATİL DEĞİL")</f>
        <v>TATİL DEĞİL</v>
      </c>
    </row>
    <row r="2184" spans="1:7" x14ac:dyDescent="0.25">
      <c r="A2184" s="74">
        <f t="shared" si="499"/>
        <v>48255</v>
      </c>
      <c r="B2184" s="72">
        <f t="shared" si="506"/>
        <v>3</v>
      </c>
      <c r="C2184" s="72" t="str">
        <f>IF(E2184=0,"RESMİ TATİL",VLOOKUP(E2184,LİSTE!$B$7:$D$1300,3,0))</f>
        <v>Ümmü Defne GÜLER</v>
      </c>
      <c r="D2184" s="72" t="str">
        <f>IF(F2184=0,"RESMİ TATİL",VLOOKUP(F2184,LİSTE!$B$7:$D$1300,3,0))</f>
        <v>Şevval ÖZDAMAR</v>
      </c>
      <c r="E2184" s="72">
        <f>IF(B2184="TATİL",0,IF(F2183=0,F2182+1,IF(LİSTE!$F$1=F2183,1,F2183+1)))</f>
        <v>13</v>
      </c>
      <c r="F2184" s="72">
        <f>IF(E2184=0,0,IF(LİSTE!$F$1=E2184,1,E2184+1))</f>
        <v>14</v>
      </c>
      <c r="G2184" s="72" t="str">
        <f>IFERROR(VLOOKUP(A2184,TATİLLER!$A$2:$D$30000,3,0),"TATİL DEĞİL")</f>
        <v>TATİL DEĞİL</v>
      </c>
    </row>
    <row r="2185" spans="1:7" x14ac:dyDescent="0.25">
      <c r="A2185" s="74">
        <f t="shared" si="499"/>
        <v>48256</v>
      </c>
      <c r="B2185" s="72">
        <f t="shared" si="506"/>
        <v>4</v>
      </c>
      <c r="C2185" s="72" t="str">
        <f>IF(E2185=0,"RESMİ TATİL",VLOOKUP(E2185,LİSTE!$B$7:$D$1300,3,0))</f>
        <v>Zeynep AKDAĞ</v>
      </c>
      <c r="D2185" s="72" t="str">
        <f>IF(F2185=0,"RESMİ TATİL",VLOOKUP(F2185,LİSTE!$B$7:$D$1300,3,0))</f>
        <v>Esma ÇOKER</v>
      </c>
      <c r="E2185" s="72">
        <f>IF(B2185="TATİL",0,IF(F2184=0,F2183+1,IF(LİSTE!$F$1=F2184,1,F2184+1)))</f>
        <v>15</v>
      </c>
      <c r="F2185" s="72">
        <f>IF(E2185=0,0,IF(LİSTE!$F$1=E2185,1,E2185+1))</f>
        <v>16</v>
      </c>
      <c r="G2185" s="72" t="str">
        <f>IFERROR(VLOOKUP(A2185,TATİLLER!$A$2:$D$30000,3,0),"TATİL DEĞİL")</f>
        <v>TATİL DEĞİL</v>
      </c>
    </row>
    <row r="2186" spans="1:7" x14ac:dyDescent="0.25">
      <c r="A2186" s="74">
        <f t="shared" si="499"/>
        <v>48257</v>
      </c>
      <c r="B2186" s="72">
        <f t="shared" si="506"/>
        <v>5</v>
      </c>
      <c r="C2186" s="72" t="str">
        <f>IF(E2186=0,"RESMİ TATİL",VLOOKUP(E2186,LİSTE!$B$7:$D$1300,3,0))</f>
        <v>Dursun Kubilay YAŞAR</v>
      </c>
      <c r="D2186" s="72" t="str">
        <f>IF(F2186=0,"RESMİ TATİL",VLOOKUP(F2186,LİSTE!$B$7:$D$1300,3,0))</f>
        <v>Zeynep Beril BAŞPINAR</v>
      </c>
      <c r="E2186" s="72">
        <f>IF(B2186="TATİL",0,IF(F2185=0,F2184+1,IF(LİSTE!$F$1=F2185,1,F2185+1)))</f>
        <v>17</v>
      </c>
      <c r="F2186" s="72">
        <f>IF(E2186=0,0,IF(LİSTE!$F$1=E2186,1,E2186+1))</f>
        <v>18</v>
      </c>
      <c r="G2186" s="72" t="str">
        <f>IFERROR(VLOOKUP(A2186,TATİLLER!$A$2:$D$30000,3,0),"TATİL DEĞİL")</f>
        <v>TATİL DEĞİL</v>
      </c>
    </row>
    <row r="2187" spans="1:7" x14ac:dyDescent="0.25">
      <c r="A2187" s="74">
        <f t="shared" ref="A2187" si="508">A2186+3</f>
        <v>48260</v>
      </c>
      <c r="B2187" s="72">
        <f t="shared" si="506"/>
        <v>1</v>
      </c>
      <c r="C2187" s="72" t="str">
        <f>IF(E2187=0,"RESMİ TATİL",VLOOKUP(E2187,LİSTE!$B$7:$D$1300,3,0))</f>
        <v>Ahmet DAL</v>
      </c>
      <c r="D2187" s="72" t="str">
        <f>IF(F2187=0,"RESMİ TATİL",VLOOKUP(F2187,LİSTE!$B$7:$D$1300,3,0))</f>
        <v>Emirhan KARATAŞ</v>
      </c>
      <c r="E2187" s="72">
        <f>IF(B2187="TATİL",0,IF(F2186=0,F2185+1,IF(LİSTE!$F$1=F2186,1,F2186+1)))</f>
        <v>19</v>
      </c>
      <c r="F2187" s="72">
        <f>IF(E2187=0,0,IF(LİSTE!$F$1=E2187,1,E2187+1))</f>
        <v>20</v>
      </c>
      <c r="G2187" s="72" t="str">
        <f>IFERROR(VLOOKUP(A2187,TATİLLER!$A$2:$D$30000,3,0),"TATİL DEĞİL")</f>
        <v>TATİL DEĞİL</v>
      </c>
    </row>
    <row r="2188" spans="1:7" x14ac:dyDescent="0.25">
      <c r="A2188" s="74">
        <f t="shared" si="499"/>
        <v>48261</v>
      </c>
      <c r="B2188" s="72">
        <f t="shared" si="506"/>
        <v>2</v>
      </c>
      <c r="C2188" s="72" t="str">
        <f>IF(E2188=0,"RESMİ TATİL",VLOOKUP(E2188,LİSTE!$B$7:$D$1300,3,0))</f>
        <v>Zümra Yeter ARI</v>
      </c>
      <c r="D2188" s="72" t="str">
        <f>IF(F2188=0,"RESMİ TATİL",VLOOKUP(F2188,LİSTE!$B$7:$D$1300,3,0))</f>
        <v>Utku KARAGÖZ</v>
      </c>
      <c r="E2188" s="72">
        <f>IF(B2188="TATİL",0,IF(F2187=0,F2186+1,IF(LİSTE!$F$1=F2187,1,F2187+1)))</f>
        <v>21</v>
      </c>
      <c r="F2188" s="72">
        <f>IF(E2188=0,0,IF(LİSTE!$F$1=E2188,1,E2188+1))</f>
        <v>22</v>
      </c>
      <c r="G2188" s="72" t="str">
        <f>IFERROR(VLOOKUP(A2188,TATİLLER!$A$2:$D$30000,3,0),"TATİL DEĞİL")</f>
        <v>TATİL DEĞİL</v>
      </c>
    </row>
    <row r="2189" spans="1:7" x14ac:dyDescent="0.25">
      <c r="A2189" s="74">
        <f t="shared" si="499"/>
        <v>48262</v>
      </c>
      <c r="B2189" s="72">
        <f t="shared" si="506"/>
        <v>3</v>
      </c>
      <c r="C2189" s="72" t="str">
        <f>IF(E2189=0,"RESMİ TATİL",VLOOKUP(E2189,LİSTE!$B$7:$D$1300,3,0))</f>
        <v>Feyza Zümra AVCIOĞLU</v>
      </c>
      <c r="D2189" s="72" t="str">
        <f>IF(F2189=0,"RESMİ TATİL",VLOOKUP(F2189,LİSTE!$B$7:$D$1300,3,0))</f>
        <v>Yusuf Ali TABUR</v>
      </c>
      <c r="E2189" s="72">
        <f>IF(B2189="TATİL",0,IF(F2188=0,F2187+1,IF(LİSTE!$F$1=F2188,1,F2188+1)))</f>
        <v>23</v>
      </c>
      <c r="F2189" s="72">
        <f>IF(E2189=0,0,IF(LİSTE!$F$1=E2189,1,E2189+1))</f>
        <v>24</v>
      </c>
      <c r="G2189" s="72" t="str">
        <f>IFERROR(VLOOKUP(A2189,TATİLLER!$A$2:$D$30000,3,0),"TATİL DEĞİL")</f>
        <v>TATİL DEĞİL</v>
      </c>
    </row>
    <row r="2190" spans="1:7" x14ac:dyDescent="0.25">
      <c r="A2190" s="74">
        <f t="shared" si="499"/>
        <v>48263</v>
      </c>
      <c r="B2190" s="72">
        <f t="shared" si="506"/>
        <v>4</v>
      </c>
      <c r="C2190" s="72" t="str">
        <f>IF(E2190=0,"RESMİ TATİL",VLOOKUP(E2190,LİSTE!$B$7:$D$1300,3,0))</f>
        <v>Irmak UTEBAY</v>
      </c>
      <c r="D2190" s="72" t="str">
        <f>IF(F2190=0,"RESMİ TATİL",VLOOKUP(F2190,LİSTE!$B$7:$D$1300,3,0))</f>
        <v>Kerem AKKOÇ</v>
      </c>
      <c r="E2190" s="72">
        <f>IF(B2190="TATİL",0,IF(F2189=0,F2188+1,IF(LİSTE!$F$1=F2189,1,F2189+1)))</f>
        <v>25</v>
      </c>
      <c r="F2190" s="72">
        <f>IF(E2190=0,0,IF(LİSTE!$F$1=E2190,1,E2190+1))</f>
        <v>26</v>
      </c>
      <c r="G2190" s="72" t="str">
        <f>IFERROR(VLOOKUP(A2190,TATİLLER!$A$2:$D$30000,3,0),"TATİL DEĞİL")</f>
        <v>TATİL DEĞİL</v>
      </c>
    </row>
    <row r="2191" spans="1:7" x14ac:dyDescent="0.25">
      <c r="A2191" s="74">
        <f t="shared" si="499"/>
        <v>48264</v>
      </c>
      <c r="B2191" s="72">
        <f t="shared" si="506"/>
        <v>5</v>
      </c>
      <c r="C2191" s="72" t="str">
        <f>IF(E2191=0,"RESMİ TATİL",VLOOKUP(E2191,LİSTE!$B$7:$D$1300,3,0))</f>
        <v>Elçin Ayşe ELMAS</v>
      </c>
      <c r="D2191" s="72" t="str">
        <f>IF(F2191=0,"RESMİ TATİL",VLOOKUP(F2191,LİSTE!$B$7:$D$1300,3,0))</f>
        <v>Muhammed YILDIZDAĞ</v>
      </c>
      <c r="E2191" s="72">
        <f>IF(B2191="TATİL",0,IF(F2190=0,F2189+1,IF(LİSTE!$F$1=F2190,1,F2190+1)))</f>
        <v>27</v>
      </c>
      <c r="F2191" s="72">
        <f>IF(E2191=0,0,IF(LİSTE!$F$1=E2191,1,E2191+1))</f>
        <v>28</v>
      </c>
      <c r="G2191" s="72" t="str">
        <f>IFERROR(VLOOKUP(A2191,TATİLLER!$A$2:$D$30000,3,0),"TATİL DEĞİL")</f>
        <v>TATİL DEĞİL</v>
      </c>
    </row>
    <row r="2192" spans="1:7" x14ac:dyDescent="0.25">
      <c r="A2192" s="74">
        <f t="shared" ref="A2192" si="509">A2191+3</f>
        <v>48267</v>
      </c>
      <c r="B2192" s="72">
        <f t="shared" si="506"/>
        <v>1</v>
      </c>
      <c r="C2192" s="72" t="str">
        <f>IF(E2192=0,"RESMİ TATİL",VLOOKUP(E2192,LİSTE!$B$7:$D$1300,3,0))</f>
        <v>Nisa Nur SANCAR</v>
      </c>
      <c r="D2192" s="72" t="str">
        <f>IF(F2192=0,"RESMİ TATİL",VLOOKUP(F2192,LİSTE!$B$7:$D$1300,3,0))</f>
        <v>Esila ÇETİN</v>
      </c>
      <c r="E2192" s="72">
        <f>IF(B2192="TATİL",0,IF(F2191=0,F2190+1,IF(LİSTE!$F$1=F2191,1,F2191+1)))</f>
        <v>1</v>
      </c>
      <c r="F2192" s="72">
        <f>IF(E2192=0,0,IF(LİSTE!$F$1=E2192,1,E2192+1))</f>
        <v>2</v>
      </c>
      <c r="G2192" s="72" t="str">
        <f>IFERROR(VLOOKUP(A2192,TATİLLER!$A$2:$D$30000,3,0),"TATİL DEĞİL")</f>
        <v>TATİL DEĞİL</v>
      </c>
    </row>
    <row r="2193" spans="1:7" x14ac:dyDescent="0.25">
      <c r="A2193" s="74">
        <f t="shared" si="499"/>
        <v>48268</v>
      </c>
      <c r="B2193" s="72">
        <f t="shared" si="506"/>
        <v>2</v>
      </c>
      <c r="C2193" s="72" t="str">
        <f>IF(E2193=0,"RESMİ TATİL",VLOOKUP(E2193,LİSTE!$B$7:$D$1300,3,0))</f>
        <v>Zeynep Sevde TOPUZ</v>
      </c>
      <c r="D2193" s="72" t="str">
        <f>IF(F2193=0,"RESMİ TATİL",VLOOKUP(F2193,LİSTE!$B$7:$D$1300,3,0))</f>
        <v>Ömer Asaf KADAŞ</v>
      </c>
      <c r="E2193" s="72">
        <f>IF(B2193="TATİL",0,IF(F2192=0,F2191+1,IF(LİSTE!$F$1=F2192,1,F2192+1)))</f>
        <v>3</v>
      </c>
      <c r="F2193" s="72">
        <f>IF(E2193=0,0,IF(LİSTE!$F$1=E2193,1,E2193+1))</f>
        <v>4</v>
      </c>
      <c r="G2193" s="72" t="str">
        <f>IFERROR(VLOOKUP(A2193,TATİLLER!$A$2:$D$30000,3,0),"TATİL DEĞİL")</f>
        <v>TATİL DEĞİL</v>
      </c>
    </row>
    <row r="2194" spans="1:7" x14ac:dyDescent="0.25">
      <c r="A2194" s="74">
        <f t="shared" si="499"/>
        <v>48269</v>
      </c>
      <c r="B2194" s="72">
        <f t="shared" si="506"/>
        <v>3</v>
      </c>
      <c r="C2194" s="72" t="str">
        <f>IF(E2194=0,"RESMİ TATİL",VLOOKUP(E2194,LİSTE!$B$7:$D$1300,3,0))</f>
        <v>Ramazan Baran ADIGÜZEL</v>
      </c>
      <c r="D2194" s="72" t="str">
        <f>IF(F2194=0,"RESMİ TATİL",VLOOKUP(F2194,LİSTE!$B$7:$D$1300,3,0))</f>
        <v>Bahar AKGÜN</v>
      </c>
      <c r="E2194" s="72">
        <f>IF(B2194="TATİL",0,IF(F2193=0,F2192+1,IF(LİSTE!$F$1=F2193,1,F2193+1)))</f>
        <v>5</v>
      </c>
      <c r="F2194" s="72">
        <f>IF(E2194=0,0,IF(LİSTE!$F$1=E2194,1,E2194+1))</f>
        <v>6</v>
      </c>
      <c r="G2194" s="72" t="str">
        <f>IFERROR(VLOOKUP(A2194,TATİLLER!$A$2:$D$30000,3,0),"TATİL DEĞİL")</f>
        <v>TATİL DEĞİL</v>
      </c>
    </row>
    <row r="2195" spans="1:7" x14ac:dyDescent="0.25">
      <c r="A2195" s="74">
        <f t="shared" si="499"/>
        <v>48270</v>
      </c>
      <c r="B2195" s="72">
        <f t="shared" si="506"/>
        <v>4</v>
      </c>
      <c r="C2195" s="72" t="str">
        <f>IF(E2195=0,"RESMİ TATİL",VLOOKUP(E2195,LİSTE!$B$7:$D$1300,3,0))</f>
        <v>Ömer AKGÜL</v>
      </c>
      <c r="D2195" s="72" t="str">
        <f>IF(F2195=0,"RESMİ TATİL",VLOOKUP(F2195,LİSTE!$B$7:$D$1300,3,0))</f>
        <v>Muharrem EFE TANRIVERDİ</v>
      </c>
      <c r="E2195" s="72">
        <f>IF(B2195="TATİL",0,IF(F2194=0,F2193+1,IF(LİSTE!$F$1=F2194,1,F2194+1)))</f>
        <v>7</v>
      </c>
      <c r="F2195" s="72">
        <f>IF(E2195=0,0,IF(LİSTE!$F$1=E2195,1,E2195+1))</f>
        <v>8</v>
      </c>
      <c r="G2195" s="72" t="str">
        <f>IFERROR(VLOOKUP(A2195,TATİLLER!$A$2:$D$30000,3,0),"TATİL DEĞİL")</f>
        <v>TATİL DEĞİL</v>
      </c>
    </row>
    <row r="2196" spans="1:7" x14ac:dyDescent="0.25">
      <c r="A2196" s="74">
        <f t="shared" si="499"/>
        <v>48271</v>
      </c>
      <c r="B2196" s="72">
        <f t="shared" si="506"/>
        <v>5</v>
      </c>
      <c r="C2196" s="72" t="str">
        <f>IF(E2196=0,"RESMİ TATİL",VLOOKUP(E2196,LİSTE!$B$7:$D$1300,3,0))</f>
        <v>Anıl DOĞAN</v>
      </c>
      <c r="D2196" s="72" t="str">
        <f>IF(F2196=0,"RESMİ TATİL",VLOOKUP(F2196,LİSTE!$B$7:$D$1300,3,0))</f>
        <v>İpek ARSLAN</v>
      </c>
      <c r="E2196" s="72">
        <f>IF(B2196="TATİL",0,IF(F2195=0,F2194+1,IF(LİSTE!$F$1=F2195,1,F2195+1)))</f>
        <v>9</v>
      </c>
      <c r="F2196" s="72">
        <f>IF(E2196=0,0,IF(LİSTE!$F$1=E2196,1,E2196+1))</f>
        <v>10</v>
      </c>
      <c r="G2196" s="72" t="str">
        <f>IFERROR(VLOOKUP(A2196,TATİLLER!$A$2:$D$30000,3,0),"TATİL DEĞİL")</f>
        <v>TATİL DEĞİL</v>
      </c>
    </row>
    <row r="2197" spans="1:7" x14ac:dyDescent="0.25">
      <c r="A2197" s="74">
        <f t="shared" ref="A2197" si="510">A2196+3</f>
        <v>48274</v>
      </c>
      <c r="B2197" s="72">
        <f t="shared" si="506"/>
        <v>1</v>
      </c>
      <c r="C2197" s="72" t="str">
        <f>IF(E2197=0,"RESMİ TATİL",VLOOKUP(E2197,LİSTE!$B$7:$D$1300,3,0))</f>
        <v>Efe KARSAK</v>
      </c>
      <c r="D2197" s="72" t="str">
        <f>IF(F2197=0,"RESMİ TATİL",VLOOKUP(F2197,LİSTE!$B$7:$D$1300,3,0))</f>
        <v>Abdullah KIRBAÇ</v>
      </c>
      <c r="E2197" s="72">
        <f>IF(B2197="TATİL",0,IF(F2196=0,F2195+1,IF(LİSTE!$F$1=F2196,1,F2196+1)))</f>
        <v>11</v>
      </c>
      <c r="F2197" s="72">
        <f>IF(E2197=0,0,IF(LİSTE!$F$1=E2197,1,E2197+1))</f>
        <v>12</v>
      </c>
      <c r="G2197" s="72" t="str">
        <f>IFERROR(VLOOKUP(A2197,TATİLLER!$A$2:$D$30000,3,0),"TATİL DEĞİL")</f>
        <v>TATİL DEĞİL</v>
      </c>
    </row>
    <row r="2198" spans="1:7" x14ac:dyDescent="0.25">
      <c r="A2198" s="74">
        <f t="shared" si="499"/>
        <v>48275</v>
      </c>
      <c r="B2198" s="72">
        <f t="shared" si="506"/>
        <v>2</v>
      </c>
      <c r="C2198" s="72" t="str">
        <f>IF(E2198=0,"RESMİ TATİL",VLOOKUP(E2198,LİSTE!$B$7:$D$1300,3,0))</f>
        <v>Ümmü Defne GÜLER</v>
      </c>
      <c r="D2198" s="72" t="str">
        <f>IF(F2198=0,"RESMİ TATİL",VLOOKUP(F2198,LİSTE!$B$7:$D$1300,3,0))</f>
        <v>Şevval ÖZDAMAR</v>
      </c>
      <c r="E2198" s="72">
        <f>IF(B2198="TATİL",0,IF(F2197=0,F2196+1,IF(LİSTE!$F$1=F2197,1,F2197+1)))</f>
        <v>13</v>
      </c>
      <c r="F2198" s="72">
        <f>IF(E2198=0,0,IF(LİSTE!$F$1=E2198,1,E2198+1))</f>
        <v>14</v>
      </c>
      <c r="G2198" s="72" t="str">
        <f>IFERROR(VLOOKUP(A2198,TATİLLER!$A$2:$D$30000,3,0),"TATİL DEĞİL")</f>
        <v>TATİL DEĞİL</v>
      </c>
    </row>
    <row r="2199" spans="1:7" x14ac:dyDescent="0.25">
      <c r="A2199" s="74">
        <f t="shared" si="499"/>
        <v>48276</v>
      </c>
      <c r="B2199" s="72">
        <f t="shared" si="506"/>
        <v>3</v>
      </c>
      <c r="C2199" s="72" t="str">
        <f>IF(E2199=0,"RESMİ TATİL",VLOOKUP(E2199,LİSTE!$B$7:$D$1300,3,0))</f>
        <v>Zeynep AKDAĞ</v>
      </c>
      <c r="D2199" s="72" t="str">
        <f>IF(F2199=0,"RESMİ TATİL",VLOOKUP(F2199,LİSTE!$B$7:$D$1300,3,0))</f>
        <v>Esma ÇOKER</v>
      </c>
      <c r="E2199" s="72">
        <f>IF(B2199="TATİL",0,IF(F2198=0,F2197+1,IF(LİSTE!$F$1=F2198,1,F2198+1)))</f>
        <v>15</v>
      </c>
      <c r="F2199" s="72">
        <f>IF(E2199=0,0,IF(LİSTE!$F$1=E2199,1,E2199+1))</f>
        <v>16</v>
      </c>
      <c r="G2199" s="72" t="str">
        <f>IFERROR(VLOOKUP(A2199,TATİLLER!$A$2:$D$30000,3,0),"TATİL DEĞİL")</f>
        <v>TATİL DEĞİL</v>
      </c>
    </row>
    <row r="2200" spans="1:7" x14ac:dyDescent="0.25">
      <c r="A2200" s="74">
        <f t="shared" si="499"/>
        <v>48277</v>
      </c>
      <c r="B2200" s="72">
        <f t="shared" si="506"/>
        <v>4</v>
      </c>
      <c r="C2200" s="72" t="str">
        <f>IF(E2200=0,"RESMİ TATİL",VLOOKUP(E2200,LİSTE!$B$7:$D$1300,3,0))</f>
        <v>Dursun Kubilay YAŞAR</v>
      </c>
      <c r="D2200" s="72" t="str">
        <f>IF(F2200=0,"RESMİ TATİL",VLOOKUP(F2200,LİSTE!$B$7:$D$1300,3,0))</f>
        <v>Zeynep Beril BAŞPINAR</v>
      </c>
      <c r="E2200" s="72">
        <f>IF(B2200="TATİL",0,IF(F2199=0,F2198+1,IF(LİSTE!$F$1=F2199,1,F2199+1)))</f>
        <v>17</v>
      </c>
      <c r="F2200" s="72">
        <f>IF(E2200=0,0,IF(LİSTE!$F$1=E2200,1,E2200+1))</f>
        <v>18</v>
      </c>
      <c r="G2200" s="72" t="str">
        <f>IFERROR(VLOOKUP(A2200,TATİLLER!$A$2:$D$30000,3,0),"TATİL DEĞİL")</f>
        <v>TATİL DEĞİL</v>
      </c>
    </row>
    <row r="2201" spans="1:7" x14ac:dyDescent="0.25">
      <c r="A2201" s="74">
        <f t="shared" si="499"/>
        <v>48278</v>
      </c>
      <c r="B2201" s="72">
        <f t="shared" si="506"/>
        <v>5</v>
      </c>
      <c r="C2201" s="72" t="str">
        <f>IF(E2201=0,"RESMİ TATİL",VLOOKUP(E2201,LİSTE!$B$7:$D$1300,3,0))</f>
        <v>Ahmet DAL</v>
      </c>
      <c r="D2201" s="72" t="str">
        <f>IF(F2201=0,"RESMİ TATİL",VLOOKUP(F2201,LİSTE!$B$7:$D$1300,3,0))</f>
        <v>Emirhan KARATAŞ</v>
      </c>
      <c r="E2201" s="72">
        <f>IF(B2201="TATİL",0,IF(F2200=0,F2199+1,IF(LİSTE!$F$1=F2200,1,F2200+1)))</f>
        <v>19</v>
      </c>
      <c r="F2201" s="72">
        <f>IF(E2201=0,0,IF(LİSTE!$F$1=E2201,1,E2201+1))</f>
        <v>20</v>
      </c>
      <c r="G2201" s="72" t="str">
        <f>IFERROR(VLOOKUP(A2201,TATİLLER!$A$2:$D$30000,3,0),"TATİL DEĞİL")</f>
        <v>TATİL DEĞİL</v>
      </c>
    </row>
    <row r="2202" spans="1:7" x14ac:dyDescent="0.25">
      <c r="A2202" s="74">
        <f t="shared" ref="A2202" si="511">A2201+3</f>
        <v>48281</v>
      </c>
      <c r="B2202" s="72">
        <f t="shared" si="506"/>
        <v>1</v>
      </c>
      <c r="C2202" s="72" t="str">
        <f>IF(E2202=0,"RESMİ TATİL",VLOOKUP(E2202,LİSTE!$B$7:$D$1300,3,0))</f>
        <v>Zümra Yeter ARI</v>
      </c>
      <c r="D2202" s="72" t="str">
        <f>IF(F2202=0,"RESMİ TATİL",VLOOKUP(F2202,LİSTE!$B$7:$D$1300,3,0))</f>
        <v>Utku KARAGÖZ</v>
      </c>
      <c r="E2202" s="72">
        <f>IF(B2202="TATİL",0,IF(F2201=0,F2200+1,IF(LİSTE!$F$1=F2201,1,F2201+1)))</f>
        <v>21</v>
      </c>
      <c r="F2202" s="72">
        <f>IF(E2202=0,0,IF(LİSTE!$F$1=E2202,1,E2202+1))</f>
        <v>22</v>
      </c>
      <c r="G2202" s="72" t="str">
        <f>IFERROR(VLOOKUP(A2202,TATİLLER!$A$2:$D$30000,3,0),"TATİL DEĞİL")</f>
        <v>TATİL DEĞİL</v>
      </c>
    </row>
    <row r="2203" spans="1:7" x14ac:dyDescent="0.25">
      <c r="A2203" s="74">
        <f t="shared" si="499"/>
        <v>48282</v>
      </c>
      <c r="B2203" s="72">
        <f t="shared" si="506"/>
        <v>2</v>
      </c>
      <c r="C2203" s="72" t="str">
        <f>IF(E2203=0,"RESMİ TATİL",VLOOKUP(E2203,LİSTE!$B$7:$D$1300,3,0))</f>
        <v>Feyza Zümra AVCIOĞLU</v>
      </c>
      <c r="D2203" s="72" t="str">
        <f>IF(F2203=0,"RESMİ TATİL",VLOOKUP(F2203,LİSTE!$B$7:$D$1300,3,0))</f>
        <v>Yusuf Ali TABUR</v>
      </c>
      <c r="E2203" s="72">
        <f>IF(B2203="TATİL",0,IF(F2202=0,F2201+1,IF(LİSTE!$F$1=F2202,1,F2202+1)))</f>
        <v>23</v>
      </c>
      <c r="F2203" s="72">
        <f>IF(E2203=0,0,IF(LİSTE!$F$1=E2203,1,E2203+1))</f>
        <v>24</v>
      </c>
      <c r="G2203" s="72" t="str">
        <f>IFERROR(VLOOKUP(A2203,TATİLLER!$A$2:$D$30000,3,0),"TATİL DEĞİL")</f>
        <v>TATİL DEĞİL</v>
      </c>
    </row>
    <row r="2204" spans="1:7" x14ac:dyDescent="0.25">
      <c r="A2204" s="74">
        <f t="shared" si="499"/>
        <v>48283</v>
      </c>
      <c r="B2204" s="72">
        <f t="shared" si="506"/>
        <v>3</v>
      </c>
      <c r="C2204" s="72" t="str">
        <f>IF(E2204=0,"RESMİ TATİL",VLOOKUP(E2204,LİSTE!$B$7:$D$1300,3,0))</f>
        <v>Irmak UTEBAY</v>
      </c>
      <c r="D2204" s="72" t="str">
        <f>IF(F2204=0,"RESMİ TATİL",VLOOKUP(F2204,LİSTE!$B$7:$D$1300,3,0))</f>
        <v>Kerem AKKOÇ</v>
      </c>
      <c r="E2204" s="72">
        <f>IF(B2204="TATİL",0,IF(F2203=0,F2202+1,IF(LİSTE!$F$1=F2203,1,F2203+1)))</f>
        <v>25</v>
      </c>
      <c r="F2204" s="72">
        <f>IF(E2204=0,0,IF(LİSTE!$F$1=E2204,1,E2204+1))</f>
        <v>26</v>
      </c>
      <c r="G2204" s="72" t="str">
        <f>IFERROR(VLOOKUP(A2204,TATİLLER!$A$2:$D$30000,3,0),"TATİL DEĞİL")</f>
        <v>TATİL DEĞİL</v>
      </c>
    </row>
    <row r="2205" spans="1:7" x14ac:dyDescent="0.25">
      <c r="A2205" s="74">
        <f t="shared" si="499"/>
        <v>48284</v>
      </c>
      <c r="B2205" s="72">
        <f t="shared" si="506"/>
        <v>4</v>
      </c>
      <c r="C2205" s="72" t="str">
        <f>IF(E2205=0,"RESMİ TATİL",VLOOKUP(E2205,LİSTE!$B$7:$D$1300,3,0))</f>
        <v>Elçin Ayşe ELMAS</v>
      </c>
      <c r="D2205" s="72" t="str">
        <f>IF(F2205=0,"RESMİ TATİL",VLOOKUP(F2205,LİSTE!$B$7:$D$1300,3,0))</f>
        <v>Muhammed YILDIZDAĞ</v>
      </c>
      <c r="E2205" s="72">
        <f>IF(B2205="TATİL",0,IF(F2204=0,F2203+1,IF(LİSTE!$F$1=F2204,1,F2204+1)))</f>
        <v>27</v>
      </c>
      <c r="F2205" s="72">
        <f>IF(E2205=0,0,IF(LİSTE!$F$1=E2205,1,E2205+1))</f>
        <v>28</v>
      </c>
      <c r="G2205" s="72" t="str">
        <f>IFERROR(VLOOKUP(A2205,TATİLLER!$A$2:$D$30000,3,0),"TATİL DEĞİL")</f>
        <v>TATİL DEĞİL</v>
      </c>
    </row>
    <row r="2206" spans="1:7" x14ac:dyDescent="0.25">
      <c r="A2206" s="74">
        <f t="shared" si="499"/>
        <v>48285</v>
      </c>
      <c r="B2206" s="72">
        <f t="shared" si="506"/>
        <v>5</v>
      </c>
      <c r="C2206" s="72" t="str">
        <f>IF(E2206=0,"RESMİ TATİL",VLOOKUP(E2206,LİSTE!$B$7:$D$1300,3,0))</f>
        <v>Nisa Nur SANCAR</v>
      </c>
      <c r="D2206" s="72" t="str">
        <f>IF(F2206=0,"RESMİ TATİL",VLOOKUP(F2206,LİSTE!$B$7:$D$1300,3,0))</f>
        <v>Esila ÇETİN</v>
      </c>
      <c r="E2206" s="72">
        <f>IF(B2206="TATİL",0,IF(F2205=0,F2204+1,IF(LİSTE!$F$1=F2205,1,F2205+1)))</f>
        <v>1</v>
      </c>
      <c r="F2206" s="72">
        <f>IF(E2206=0,0,IF(LİSTE!$F$1=E2206,1,E2206+1))</f>
        <v>2</v>
      </c>
      <c r="G2206" s="72" t="str">
        <f>IFERROR(VLOOKUP(A2206,TATİLLER!$A$2:$D$30000,3,0),"TATİL DEĞİL")</f>
        <v>TATİL DEĞİL</v>
      </c>
    </row>
    <row r="2207" spans="1:7" x14ac:dyDescent="0.25">
      <c r="A2207" s="74">
        <f t="shared" ref="A2207" si="512">A2206+3</f>
        <v>48288</v>
      </c>
      <c r="B2207" s="72">
        <f t="shared" si="506"/>
        <v>1</v>
      </c>
      <c r="C2207" s="72" t="str">
        <f>IF(E2207=0,"RESMİ TATİL",VLOOKUP(E2207,LİSTE!$B$7:$D$1300,3,0))</f>
        <v>Zeynep Sevde TOPUZ</v>
      </c>
      <c r="D2207" s="72" t="str">
        <f>IF(F2207=0,"RESMİ TATİL",VLOOKUP(F2207,LİSTE!$B$7:$D$1300,3,0))</f>
        <v>Ömer Asaf KADAŞ</v>
      </c>
      <c r="E2207" s="72">
        <f>IF(B2207="TATİL",0,IF(F2206=0,F2205+1,IF(LİSTE!$F$1=F2206,1,F2206+1)))</f>
        <v>3</v>
      </c>
      <c r="F2207" s="72">
        <f>IF(E2207=0,0,IF(LİSTE!$F$1=E2207,1,E2207+1))</f>
        <v>4</v>
      </c>
      <c r="G2207" s="72" t="str">
        <f>IFERROR(VLOOKUP(A2207,TATİLLER!$A$2:$D$30000,3,0),"TATİL DEĞİL")</f>
        <v>TATİL DEĞİL</v>
      </c>
    </row>
    <row r="2208" spans="1:7" x14ac:dyDescent="0.25">
      <c r="A2208" s="74">
        <f t="shared" si="499"/>
        <v>48289</v>
      </c>
      <c r="B2208" s="72">
        <f t="shared" si="506"/>
        <v>2</v>
      </c>
      <c r="C2208" s="72" t="str">
        <f>IF(E2208=0,"RESMİ TATİL",VLOOKUP(E2208,LİSTE!$B$7:$D$1300,3,0))</f>
        <v>Ramazan Baran ADIGÜZEL</v>
      </c>
      <c r="D2208" s="72" t="str">
        <f>IF(F2208=0,"RESMİ TATİL",VLOOKUP(F2208,LİSTE!$B$7:$D$1300,3,0))</f>
        <v>Bahar AKGÜN</v>
      </c>
      <c r="E2208" s="72">
        <f>IF(B2208="TATİL",0,IF(F2207=0,F2206+1,IF(LİSTE!$F$1=F2207,1,F2207+1)))</f>
        <v>5</v>
      </c>
      <c r="F2208" s="72">
        <f>IF(E2208=0,0,IF(LİSTE!$F$1=E2208,1,E2208+1))</f>
        <v>6</v>
      </c>
      <c r="G2208" s="72" t="str">
        <f>IFERROR(VLOOKUP(A2208,TATİLLER!$A$2:$D$30000,3,0),"TATİL DEĞİL")</f>
        <v>TATİL DEĞİL</v>
      </c>
    </row>
    <row r="2209" spans="1:7" x14ac:dyDescent="0.25">
      <c r="A2209" s="74">
        <f t="shared" si="499"/>
        <v>48290</v>
      </c>
      <c r="B2209" s="72">
        <f t="shared" si="506"/>
        <v>3</v>
      </c>
      <c r="C2209" s="72" t="str">
        <f>IF(E2209=0,"RESMİ TATİL",VLOOKUP(E2209,LİSTE!$B$7:$D$1300,3,0))</f>
        <v>Ömer AKGÜL</v>
      </c>
      <c r="D2209" s="72" t="str">
        <f>IF(F2209=0,"RESMİ TATİL",VLOOKUP(F2209,LİSTE!$B$7:$D$1300,3,0))</f>
        <v>Muharrem EFE TANRIVERDİ</v>
      </c>
      <c r="E2209" s="72">
        <f>IF(B2209="TATİL",0,IF(F2208=0,F2207+1,IF(LİSTE!$F$1=F2208,1,F2208+1)))</f>
        <v>7</v>
      </c>
      <c r="F2209" s="72">
        <f>IF(E2209=0,0,IF(LİSTE!$F$1=E2209,1,E2209+1))</f>
        <v>8</v>
      </c>
      <c r="G2209" s="72" t="str">
        <f>IFERROR(VLOOKUP(A2209,TATİLLER!$A$2:$D$30000,3,0),"TATİL DEĞİL")</f>
        <v>TATİL DEĞİL</v>
      </c>
    </row>
    <row r="2210" spans="1:7" x14ac:dyDescent="0.25">
      <c r="A2210" s="74">
        <f t="shared" si="499"/>
        <v>48291</v>
      </c>
      <c r="B2210" s="72">
        <f t="shared" si="506"/>
        <v>4</v>
      </c>
      <c r="C2210" s="72" t="str">
        <f>IF(E2210=0,"RESMİ TATİL",VLOOKUP(E2210,LİSTE!$B$7:$D$1300,3,0))</f>
        <v>Anıl DOĞAN</v>
      </c>
      <c r="D2210" s="72" t="str">
        <f>IF(F2210=0,"RESMİ TATİL",VLOOKUP(F2210,LİSTE!$B$7:$D$1300,3,0))</f>
        <v>İpek ARSLAN</v>
      </c>
      <c r="E2210" s="72">
        <f>IF(B2210="TATİL",0,IF(F2209=0,F2208+1,IF(LİSTE!$F$1=F2209,1,F2209+1)))</f>
        <v>9</v>
      </c>
      <c r="F2210" s="72">
        <f>IF(E2210=0,0,IF(LİSTE!$F$1=E2210,1,E2210+1))</f>
        <v>10</v>
      </c>
      <c r="G2210" s="72" t="str">
        <f>IFERROR(VLOOKUP(A2210,TATİLLER!$A$2:$D$30000,3,0),"TATİL DEĞİL")</f>
        <v>TATİL DEĞİL</v>
      </c>
    </row>
    <row r="2211" spans="1:7" x14ac:dyDescent="0.25">
      <c r="A2211" s="74">
        <f t="shared" si="499"/>
        <v>48292</v>
      </c>
      <c r="B2211" s="72">
        <f t="shared" si="506"/>
        <v>5</v>
      </c>
      <c r="C2211" s="72" t="str">
        <f>IF(E2211=0,"RESMİ TATİL",VLOOKUP(E2211,LİSTE!$B$7:$D$1300,3,0))</f>
        <v>Efe KARSAK</v>
      </c>
      <c r="D2211" s="72" t="str">
        <f>IF(F2211=0,"RESMİ TATİL",VLOOKUP(F2211,LİSTE!$B$7:$D$1300,3,0))</f>
        <v>Abdullah KIRBAÇ</v>
      </c>
      <c r="E2211" s="72">
        <f>IF(B2211="TATİL",0,IF(F2210=0,F2209+1,IF(LİSTE!$F$1=F2210,1,F2210+1)))</f>
        <v>11</v>
      </c>
      <c r="F2211" s="72">
        <f>IF(E2211=0,0,IF(LİSTE!$F$1=E2211,1,E2211+1))</f>
        <v>12</v>
      </c>
      <c r="G2211" s="72" t="str">
        <f>IFERROR(VLOOKUP(A2211,TATİLLER!$A$2:$D$30000,3,0),"TATİL DEĞİL")</f>
        <v>TATİL DEĞİL</v>
      </c>
    </row>
    <row r="2212" spans="1:7" x14ac:dyDescent="0.25">
      <c r="A2212" s="74">
        <f t="shared" ref="A2212" si="513">A2211+3</f>
        <v>48295</v>
      </c>
      <c r="B2212" s="72">
        <f t="shared" si="506"/>
        <v>1</v>
      </c>
      <c r="C2212" s="72" t="str">
        <f>IF(E2212=0,"RESMİ TATİL",VLOOKUP(E2212,LİSTE!$B$7:$D$1300,3,0))</f>
        <v>Ümmü Defne GÜLER</v>
      </c>
      <c r="D2212" s="72" t="str">
        <f>IF(F2212=0,"RESMİ TATİL",VLOOKUP(F2212,LİSTE!$B$7:$D$1300,3,0))</f>
        <v>Şevval ÖZDAMAR</v>
      </c>
      <c r="E2212" s="72">
        <f>IF(B2212="TATİL",0,IF(F2211=0,F2210+1,IF(LİSTE!$F$1=F2211,1,F2211+1)))</f>
        <v>13</v>
      </c>
      <c r="F2212" s="72">
        <f>IF(E2212=0,0,IF(LİSTE!$F$1=E2212,1,E2212+1))</f>
        <v>14</v>
      </c>
      <c r="G2212" s="72" t="str">
        <f>IFERROR(VLOOKUP(A2212,TATİLLER!$A$2:$D$30000,3,0),"TATİL DEĞİL")</f>
        <v>TATİL DEĞİL</v>
      </c>
    </row>
    <row r="2213" spans="1:7" x14ac:dyDescent="0.25">
      <c r="A2213" s="74">
        <f t="shared" ref="A2213:A2276" si="514">A2212+1</f>
        <v>48296</v>
      </c>
      <c r="B2213" s="72">
        <f t="shared" si="506"/>
        <v>2</v>
      </c>
      <c r="C2213" s="72" t="str">
        <f>IF(E2213=0,"RESMİ TATİL",VLOOKUP(E2213,LİSTE!$B$7:$D$1300,3,0))</f>
        <v>Zeynep AKDAĞ</v>
      </c>
      <c r="D2213" s="72" t="str">
        <f>IF(F2213=0,"RESMİ TATİL",VLOOKUP(F2213,LİSTE!$B$7:$D$1300,3,0))</f>
        <v>Esma ÇOKER</v>
      </c>
      <c r="E2213" s="72">
        <f>IF(B2213="TATİL",0,IF(F2212=0,F2211+1,IF(LİSTE!$F$1=F2212,1,F2212+1)))</f>
        <v>15</v>
      </c>
      <c r="F2213" s="72">
        <f>IF(E2213=0,0,IF(LİSTE!$F$1=E2213,1,E2213+1))</f>
        <v>16</v>
      </c>
      <c r="G2213" s="72" t="str">
        <f>IFERROR(VLOOKUP(A2213,TATİLLER!$A$2:$D$30000,3,0),"TATİL DEĞİL")</f>
        <v>TATİL DEĞİL</v>
      </c>
    </row>
    <row r="2214" spans="1:7" x14ac:dyDescent="0.25">
      <c r="A2214" s="74">
        <f t="shared" si="514"/>
        <v>48297</v>
      </c>
      <c r="B2214" s="72">
        <f t="shared" si="506"/>
        <v>3</v>
      </c>
      <c r="C2214" s="72" t="str">
        <f>IF(E2214=0,"RESMİ TATİL",VLOOKUP(E2214,LİSTE!$B$7:$D$1300,3,0))</f>
        <v>Dursun Kubilay YAŞAR</v>
      </c>
      <c r="D2214" s="72" t="str">
        <f>IF(F2214=0,"RESMİ TATİL",VLOOKUP(F2214,LİSTE!$B$7:$D$1300,3,0))</f>
        <v>Zeynep Beril BAŞPINAR</v>
      </c>
      <c r="E2214" s="72">
        <f>IF(B2214="TATİL",0,IF(F2213=0,F2212+1,IF(LİSTE!$F$1=F2213,1,F2213+1)))</f>
        <v>17</v>
      </c>
      <c r="F2214" s="72">
        <f>IF(E2214=0,0,IF(LİSTE!$F$1=E2214,1,E2214+1))</f>
        <v>18</v>
      </c>
      <c r="G2214" s="72" t="str">
        <f>IFERROR(VLOOKUP(A2214,TATİLLER!$A$2:$D$30000,3,0),"TATİL DEĞİL")</f>
        <v>TATİL DEĞİL</v>
      </c>
    </row>
    <row r="2215" spans="1:7" x14ac:dyDescent="0.25">
      <c r="A2215" s="74">
        <f t="shared" si="514"/>
        <v>48298</v>
      </c>
      <c r="B2215" s="72">
        <f t="shared" si="506"/>
        <v>4</v>
      </c>
      <c r="C2215" s="72" t="str">
        <f>IF(E2215=0,"RESMİ TATİL",VLOOKUP(E2215,LİSTE!$B$7:$D$1300,3,0))</f>
        <v>Ahmet DAL</v>
      </c>
      <c r="D2215" s="72" t="str">
        <f>IF(F2215=0,"RESMİ TATİL",VLOOKUP(F2215,LİSTE!$B$7:$D$1300,3,0))</f>
        <v>Emirhan KARATAŞ</v>
      </c>
      <c r="E2215" s="72">
        <f>IF(B2215="TATİL",0,IF(F2214=0,F2213+1,IF(LİSTE!$F$1=F2214,1,F2214+1)))</f>
        <v>19</v>
      </c>
      <c r="F2215" s="72">
        <f>IF(E2215=0,0,IF(LİSTE!$F$1=E2215,1,E2215+1))</f>
        <v>20</v>
      </c>
      <c r="G2215" s="72" t="str">
        <f>IFERROR(VLOOKUP(A2215,TATİLLER!$A$2:$D$30000,3,0),"TATİL DEĞİL")</f>
        <v>TATİL DEĞİL</v>
      </c>
    </row>
    <row r="2216" spans="1:7" x14ac:dyDescent="0.25">
      <c r="A2216" s="74">
        <f t="shared" si="514"/>
        <v>48299</v>
      </c>
      <c r="B2216" s="72">
        <f t="shared" si="506"/>
        <v>5</v>
      </c>
      <c r="C2216" s="72" t="str">
        <f>IF(E2216=0,"RESMİ TATİL",VLOOKUP(E2216,LİSTE!$B$7:$D$1300,3,0))</f>
        <v>Zümra Yeter ARI</v>
      </c>
      <c r="D2216" s="72" t="str">
        <f>IF(F2216=0,"RESMİ TATİL",VLOOKUP(F2216,LİSTE!$B$7:$D$1300,3,0))</f>
        <v>Utku KARAGÖZ</v>
      </c>
      <c r="E2216" s="72">
        <f>IF(B2216="TATİL",0,IF(F2215=0,F2214+1,IF(LİSTE!$F$1=F2215,1,F2215+1)))</f>
        <v>21</v>
      </c>
      <c r="F2216" s="72">
        <f>IF(E2216=0,0,IF(LİSTE!$F$1=E2216,1,E2216+1))</f>
        <v>22</v>
      </c>
      <c r="G2216" s="72" t="str">
        <f>IFERROR(VLOOKUP(A2216,TATİLLER!$A$2:$D$30000,3,0),"TATİL DEĞİL")</f>
        <v>TATİL DEĞİL</v>
      </c>
    </row>
    <row r="2217" spans="1:7" x14ac:dyDescent="0.25">
      <c r="A2217" s="74">
        <f t="shared" ref="A2217" si="515">A2216+3</f>
        <v>48302</v>
      </c>
      <c r="B2217" s="72">
        <f t="shared" si="506"/>
        <v>1</v>
      </c>
      <c r="C2217" s="72" t="str">
        <f>IF(E2217=0,"RESMİ TATİL",VLOOKUP(E2217,LİSTE!$B$7:$D$1300,3,0))</f>
        <v>Feyza Zümra AVCIOĞLU</v>
      </c>
      <c r="D2217" s="72" t="str">
        <f>IF(F2217=0,"RESMİ TATİL",VLOOKUP(F2217,LİSTE!$B$7:$D$1300,3,0))</f>
        <v>Yusuf Ali TABUR</v>
      </c>
      <c r="E2217" s="72">
        <f>IF(B2217="TATİL",0,IF(F2216=0,F2215+1,IF(LİSTE!$F$1=F2216,1,F2216+1)))</f>
        <v>23</v>
      </c>
      <c r="F2217" s="72">
        <f>IF(E2217=0,0,IF(LİSTE!$F$1=E2217,1,E2217+1))</f>
        <v>24</v>
      </c>
      <c r="G2217" s="72" t="str">
        <f>IFERROR(VLOOKUP(A2217,TATİLLER!$A$2:$D$30000,3,0),"TATİL DEĞİL")</f>
        <v>TATİL DEĞİL</v>
      </c>
    </row>
    <row r="2218" spans="1:7" x14ac:dyDescent="0.25">
      <c r="A2218" s="74">
        <f t="shared" si="514"/>
        <v>48303</v>
      </c>
      <c r="B2218" s="72">
        <f t="shared" si="506"/>
        <v>2</v>
      </c>
      <c r="C2218" s="72" t="str">
        <f>IF(E2218=0,"RESMİ TATİL",VLOOKUP(E2218,LİSTE!$B$7:$D$1300,3,0))</f>
        <v>Irmak UTEBAY</v>
      </c>
      <c r="D2218" s="72" t="str">
        <f>IF(F2218=0,"RESMİ TATİL",VLOOKUP(F2218,LİSTE!$B$7:$D$1300,3,0))</f>
        <v>Kerem AKKOÇ</v>
      </c>
      <c r="E2218" s="72">
        <f>IF(B2218="TATİL",0,IF(F2217=0,F2216+1,IF(LİSTE!$F$1=F2217,1,F2217+1)))</f>
        <v>25</v>
      </c>
      <c r="F2218" s="72">
        <f>IF(E2218=0,0,IF(LİSTE!$F$1=E2218,1,E2218+1))</f>
        <v>26</v>
      </c>
      <c r="G2218" s="72" t="str">
        <f>IFERROR(VLOOKUP(A2218,TATİLLER!$A$2:$D$30000,3,0),"TATİL DEĞİL")</f>
        <v>TATİL DEĞİL</v>
      </c>
    </row>
    <row r="2219" spans="1:7" x14ac:dyDescent="0.25">
      <c r="A2219" s="74">
        <f t="shared" si="514"/>
        <v>48304</v>
      </c>
      <c r="B2219" s="72">
        <f t="shared" si="506"/>
        <v>3</v>
      </c>
      <c r="C2219" s="72" t="str">
        <f>IF(E2219=0,"RESMİ TATİL",VLOOKUP(E2219,LİSTE!$B$7:$D$1300,3,0))</f>
        <v>Elçin Ayşe ELMAS</v>
      </c>
      <c r="D2219" s="72" t="str">
        <f>IF(F2219=0,"RESMİ TATİL",VLOOKUP(F2219,LİSTE!$B$7:$D$1300,3,0))</f>
        <v>Muhammed YILDIZDAĞ</v>
      </c>
      <c r="E2219" s="72">
        <f>IF(B2219="TATİL",0,IF(F2218=0,F2217+1,IF(LİSTE!$F$1=F2218,1,F2218+1)))</f>
        <v>27</v>
      </c>
      <c r="F2219" s="72">
        <f>IF(E2219=0,0,IF(LİSTE!$F$1=E2219,1,E2219+1))</f>
        <v>28</v>
      </c>
      <c r="G2219" s="72" t="str">
        <f>IFERROR(VLOOKUP(A2219,TATİLLER!$A$2:$D$30000,3,0),"TATİL DEĞİL")</f>
        <v>TATİL DEĞİL</v>
      </c>
    </row>
    <row r="2220" spans="1:7" x14ac:dyDescent="0.25">
      <c r="A2220" s="74">
        <f t="shared" si="514"/>
        <v>48305</v>
      </c>
      <c r="B2220" s="72">
        <f t="shared" si="506"/>
        <v>4</v>
      </c>
      <c r="C2220" s="72" t="str">
        <f>IF(E2220=0,"RESMİ TATİL",VLOOKUP(E2220,LİSTE!$B$7:$D$1300,3,0))</f>
        <v>Nisa Nur SANCAR</v>
      </c>
      <c r="D2220" s="72" t="str">
        <f>IF(F2220=0,"RESMİ TATİL",VLOOKUP(F2220,LİSTE!$B$7:$D$1300,3,0))</f>
        <v>Esila ÇETİN</v>
      </c>
      <c r="E2220" s="72">
        <f>IF(B2220="TATİL",0,IF(F2219=0,F2218+1,IF(LİSTE!$F$1=F2219,1,F2219+1)))</f>
        <v>1</v>
      </c>
      <c r="F2220" s="72">
        <f>IF(E2220=0,0,IF(LİSTE!$F$1=E2220,1,E2220+1))</f>
        <v>2</v>
      </c>
      <c r="G2220" s="72" t="str">
        <f>IFERROR(VLOOKUP(A2220,TATİLLER!$A$2:$D$30000,3,0),"TATİL DEĞİL")</f>
        <v>TATİL DEĞİL</v>
      </c>
    </row>
    <row r="2221" spans="1:7" x14ac:dyDescent="0.25">
      <c r="A2221" s="74">
        <f t="shared" si="514"/>
        <v>48306</v>
      </c>
      <c r="B2221" s="72">
        <f t="shared" si="506"/>
        <v>5</v>
      </c>
      <c r="C2221" s="72" t="str">
        <f>IF(E2221=0,"RESMİ TATİL",VLOOKUP(E2221,LİSTE!$B$7:$D$1300,3,0))</f>
        <v>Zeynep Sevde TOPUZ</v>
      </c>
      <c r="D2221" s="72" t="str">
        <f>IF(F2221=0,"RESMİ TATİL",VLOOKUP(F2221,LİSTE!$B$7:$D$1300,3,0))</f>
        <v>Ömer Asaf KADAŞ</v>
      </c>
      <c r="E2221" s="72">
        <f>IF(B2221="TATİL",0,IF(F2220=0,F2219+1,IF(LİSTE!$F$1=F2220,1,F2220+1)))</f>
        <v>3</v>
      </c>
      <c r="F2221" s="72">
        <f>IF(E2221=0,0,IF(LİSTE!$F$1=E2221,1,E2221+1))</f>
        <v>4</v>
      </c>
      <c r="G2221" s="72" t="str">
        <f>IFERROR(VLOOKUP(A2221,TATİLLER!$A$2:$D$30000,3,0),"TATİL DEĞİL")</f>
        <v>TATİL DEĞİL</v>
      </c>
    </row>
    <row r="2222" spans="1:7" x14ac:dyDescent="0.25">
      <c r="A2222" s="74">
        <f t="shared" ref="A2222" si="516">A2221+3</f>
        <v>48309</v>
      </c>
      <c r="B2222" s="72">
        <f t="shared" si="506"/>
        <v>1</v>
      </c>
      <c r="C2222" s="72" t="str">
        <f>IF(E2222=0,"RESMİ TATİL",VLOOKUP(E2222,LİSTE!$B$7:$D$1300,3,0))</f>
        <v>Ramazan Baran ADIGÜZEL</v>
      </c>
      <c r="D2222" s="72" t="str">
        <f>IF(F2222=0,"RESMİ TATİL",VLOOKUP(F2222,LİSTE!$B$7:$D$1300,3,0))</f>
        <v>Bahar AKGÜN</v>
      </c>
      <c r="E2222" s="72">
        <f>IF(B2222="TATİL",0,IF(F2221=0,F2220+1,IF(LİSTE!$F$1=F2221,1,F2221+1)))</f>
        <v>5</v>
      </c>
      <c r="F2222" s="72">
        <f>IF(E2222=0,0,IF(LİSTE!$F$1=E2222,1,E2222+1))</f>
        <v>6</v>
      </c>
      <c r="G2222" s="72" t="str">
        <f>IFERROR(VLOOKUP(A2222,TATİLLER!$A$2:$D$30000,3,0),"TATİL DEĞİL")</f>
        <v>TATİL DEĞİL</v>
      </c>
    </row>
    <row r="2223" spans="1:7" x14ac:dyDescent="0.25">
      <c r="A2223" s="74">
        <f t="shared" si="514"/>
        <v>48310</v>
      </c>
      <c r="B2223" s="72">
        <f t="shared" si="506"/>
        <v>2</v>
      </c>
      <c r="C2223" s="72" t="str">
        <f>IF(E2223=0,"RESMİ TATİL",VLOOKUP(E2223,LİSTE!$B$7:$D$1300,3,0))</f>
        <v>Ömer AKGÜL</v>
      </c>
      <c r="D2223" s="72" t="str">
        <f>IF(F2223=0,"RESMİ TATİL",VLOOKUP(F2223,LİSTE!$B$7:$D$1300,3,0))</f>
        <v>Muharrem EFE TANRIVERDİ</v>
      </c>
      <c r="E2223" s="72">
        <f>IF(B2223="TATİL",0,IF(F2222=0,F2221+1,IF(LİSTE!$F$1=F2222,1,F2222+1)))</f>
        <v>7</v>
      </c>
      <c r="F2223" s="72">
        <f>IF(E2223=0,0,IF(LİSTE!$F$1=E2223,1,E2223+1))</f>
        <v>8</v>
      </c>
      <c r="G2223" s="72" t="str">
        <f>IFERROR(VLOOKUP(A2223,TATİLLER!$A$2:$D$30000,3,0),"TATİL DEĞİL")</f>
        <v>TATİL DEĞİL</v>
      </c>
    </row>
    <row r="2224" spans="1:7" x14ac:dyDescent="0.25">
      <c r="A2224" s="74">
        <f t="shared" si="514"/>
        <v>48311</v>
      </c>
      <c r="B2224" s="72">
        <f t="shared" si="506"/>
        <v>3</v>
      </c>
      <c r="C2224" s="72" t="str">
        <f>IF(E2224=0,"RESMİ TATİL",VLOOKUP(E2224,LİSTE!$B$7:$D$1300,3,0))</f>
        <v>Anıl DOĞAN</v>
      </c>
      <c r="D2224" s="72" t="str">
        <f>IF(F2224=0,"RESMİ TATİL",VLOOKUP(F2224,LİSTE!$B$7:$D$1300,3,0))</f>
        <v>İpek ARSLAN</v>
      </c>
      <c r="E2224" s="72">
        <f>IF(B2224="TATİL",0,IF(F2223=0,F2222+1,IF(LİSTE!$F$1=F2223,1,F2223+1)))</f>
        <v>9</v>
      </c>
      <c r="F2224" s="72">
        <f>IF(E2224=0,0,IF(LİSTE!$F$1=E2224,1,E2224+1))</f>
        <v>10</v>
      </c>
      <c r="G2224" s="72" t="str">
        <f>IFERROR(VLOOKUP(A2224,TATİLLER!$A$2:$D$30000,3,0),"TATİL DEĞİL")</f>
        <v>TATİL DEĞİL</v>
      </c>
    </row>
    <row r="2225" spans="1:7" x14ac:dyDescent="0.25">
      <c r="A2225" s="74">
        <f t="shared" si="514"/>
        <v>48312</v>
      </c>
      <c r="B2225" s="72">
        <f t="shared" si="506"/>
        <v>4</v>
      </c>
      <c r="C2225" s="72" t="str">
        <f>IF(E2225=0,"RESMİ TATİL",VLOOKUP(E2225,LİSTE!$B$7:$D$1300,3,0))</f>
        <v>Efe KARSAK</v>
      </c>
      <c r="D2225" s="72" t="str">
        <f>IF(F2225=0,"RESMİ TATİL",VLOOKUP(F2225,LİSTE!$B$7:$D$1300,3,0))</f>
        <v>Abdullah KIRBAÇ</v>
      </c>
      <c r="E2225" s="72">
        <f>IF(B2225="TATİL",0,IF(F2224=0,F2223+1,IF(LİSTE!$F$1=F2224,1,F2224+1)))</f>
        <v>11</v>
      </c>
      <c r="F2225" s="72">
        <f>IF(E2225=0,0,IF(LİSTE!$F$1=E2225,1,E2225+1))</f>
        <v>12</v>
      </c>
      <c r="G2225" s="72" t="str">
        <f>IFERROR(VLOOKUP(A2225,TATİLLER!$A$2:$D$30000,3,0),"TATİL DEĞİL")</f>
        <v>TATİL DEĞİL</v>
      </c>
    </row>
    <row r="2226" spans="1:7" x14ac:dyDescent="0.25">
      <c r="A2226" s="74">
        <f t="shared" si="514"/>
        <v>48313</v>
      </c>
      <c r="B2226" s="72">
        <f t="shared" si="506"/>
        <v>5</v>
      </c>
      <c r="C2226" s="72" t="str">
        <f>IF(E2226=0,"RESMİ TATİL",VLOOKUP(E2226,LİSTE!$B$7:$D$1300,3,0))</f>
        <v>Ümmü Defne GÜLER</v>
      </c>
      <c r="D2226" s="72" t="str">
        <f>IF(F2226=0,"RESMİ TATİL",VLOOKUP(F2226,LİSTE!$B$7:$D$1300,3,0))</f>
        <v>Şevval ÖZDAMAR</v>
      </c>
      <c r="E2226" s="72">
        <f>IF(B2226="TATİL",0,IF(F2225=0,F2224+1,IF(LİSTE!$F$1=F2225,1,F2225+1)))</f>
        <v>13</v>
      </c>
      <c r="F2226" s="72">
        <f>IF(E2226=0,0,IF(LİSTE!$F$1=E2226,1,E2226+1))</f>
        <v>14</v>
      </c>
      <c r="G2226" s="72" t="str">
        <f>IFERROR(VLOOKUP(A2226,TATİLLER!$A$2:$D$30000,3,0),"TATİL DEĞİL")</f>
        <v>TATİL DEĞİL</v>
      </c>
    </row>
    <row r="2227" spans="1:7" x14ac:dyDescent="0.25">
      <c r="A2227" s="74">
        <f t="shared" ref="A2227" si="517">A2226+3</f>
        <v>48316</v>
      </c>
      <c r="B2227" s="72">
        <f t="shared" si="506"/>
        <v>1</v>
      </c>
      <c r="C2227" s="72" t="str">
        <f>IF(E2227=0,"RESMİ TATİL",VLOOKUP(E2227,LİSTE!$B$7:$D$1300,3,0))</f>
        <v>Zeynep AKDAĞ</v>
      </c>
      <c r="D2227" s="72" t="str">
        <f>IF(F2227=0,"RESMİ TATİL",VLOOKUP(F2227,LİSTE!$B$7:$D$1300,3,0))</f>
        <v>Esma ÇOKER</v>
      </c>
      <c r="E2227" s="72">
        <f>IF(B2227="TATİL",0,IF(F2226=0,F2225+1,IF(LİSTE!$F$1=F2226,1,F2226+1)))</f>
        <v>15</v>
      </c>
      <c r="F2227" s="72">
        <f>IF(E2227=0,0,IF(LİSTE!$F$1=E2227,1,E2227+1))</f>
        <v>16</v>
      </c>
      <c r="G2227" s="72" t="str">
        <f>IFERROR(VLOOKUP(A2227,TATİLLER!$A$2:$D$30000,3,0),"TATİL DEĞİL")</f>
        <v>TATİL DEĞİL</v>
      </c>
    </row>
    <row r="2228" spans="1:7" x14ac:dyDescent="0.25">
      <c r="A2228" s="74">
        <f t="shared" si="514"/>
        <v>48317</v>
      </c>
      <c r="B2228" s="72">
        <f t="shared" si="506"/>
        <v>2</v>
      </c>
      <c r="C2228" s="72" t="str">
        <f>IF(E2228=0,"RESMİ TATİL",VLOOKUP(E2228,LİSTE!$B$7:$D$1300,3,0))</f>
        <v>Dursun Kubilay YAŞAR</v>
      </c>
      <c r="D2228" s="72" t="str">
        <f>IF(F2228=0,"RESMİ TATİL",VLOOKUP(F2228,LİSTE!$B$7:$D$1300,3,0))</f>
        <v>Zeynep Beril BAŞPINAR</v>
      </c>
      <c r="E2228" s="72">
        <f>IF(B2228="TATİL",0,IF(F2227=0,F2226+1,IF(LİSTE!$F$1=F2227,1,F2227+1)))</f>
        <v>17</v>
      </c>
      <c r="F2228" s="72">
        <f>IF(E2228=0,0,IF(LİSTE!$F$1=E2228,1,E2228+1))</f>
        <v>18</v>
      </c>
      <c r="G2228" s="72" t="str">
        <f>IFERROR(VLOOKUP(A2228,TATİLLER!$A$2:$D$30000,3,0),"TATİL DEĞİL")</f>
        <v>TATİL DEĞİL</v>
      </c>
    </row>
    <row r="2229" spans="1:7" x14ac:dyDescent="0.25">
      <c r="A2229" s="74">
        <f t="shared" si="514"/>
        <v>48318</v>
      </c>
      <c r="B2229" s="72">
        <f t="shared" si="506"/>
        <v>3</v>
      </c>
      <c r="C2229" s="72" t="str">
        <f>IF(E2229=0,"RESMİ TATİL",VLOOKUP(E2229,LİSTE!$B$7:$D$1300,3,0))</f>
        <v>Ahmet DAL</v>
      </c>
      <c r="D2229" s="72" t="str">
        <f>IF(F2229=0,"RESMİ TATİL",VLOOKUP(F2229,LİSTE!$B$7:$D$1300,3,0))</f>
        <v>Emirhan KARATAŞ</v>
      </c>
      <c r="E2229" s="72">
        <f>IF(B2229="TATİL",0,IF(F2228=0,F2227+1,IF(LİSTE!$F$1=F2228,1,F2228+1)))</f>
        <v>19</v>
      </c>
      <c r="F2229" s="72">
        <f>IF(E2229=0,0,IF(LİSTE!$F$1=E2229,1,E2229+1))</f>
        <v>20</v>
      </c>
      <c r="G2229" s="72" t="str">
        <f>IFERROR(VLOOKUP(A2229,TATİLLER!$A$2:$D$30000,3,0),"TATİL DEĞİL")</f>
        <v>TATİL DEĞİL</v>
      </c>
    </row>
    <row r="2230" spans="1:7" x14ac:dyDescent="0.25">
      <c r="A2230" s="74">
        <f t="shared" si="514"/>
        <v>48319</v>
      </c>
      <c r="B2230" s="72">
        <f t="shared" si="506"/>
        <v>4</v>
      </c>
      <c r="C2230" s="72" t="str">
        <f>IF(E2230=0,"RESMİ TATİL",VLOOKUP(E2230,LİSTE!$B$7:$D$1300,3,0))</f>
        <v>Zümra Yeter ARI</v>
      </c>
      <c r="D2230" s="72" t="str">
        <f>IF(F2230=0,"RESMİ TATİL",VLOOKUP(F2230,LİSTE!$B$7:$D$1300,3,0))</f>
        <v>Utku KARAGÖZ</v>
      </c>
      <c r="E2230" s="72">
        <f>IF(B2230="TATİL",0,IF(F2229=0,F2228+1,IF(LİSTE!$F$1=F2229,1,F2229+1)))</f>
        <v>21</v>
      </c>
      <c r="F2230" s="72">
        <f>IF(E2230=0,0,IF(LİSTE!$F$1=E2230,1,E2230+1))</f>
        <v>22</v>
      </c>
      <c r="G2230" s="72" t="str">
        <f>IFERROR(VLOOKUP(A2230,TATİLLER!$A$2:$D$30000,3,0),"TATİL DEĞİL")</f>
        <v>TATİL DEĞİL</v>
      </c>
    </row>
    <row r="2231" spans="1:7" x14ac:dyDescent="0.25">
      <c r="A2231" s="74">
        <f t="shared" si="514"/>
        <v>48320</v>
      </c>
      <c r="B2231" s="72">
        <f t="shared" si="506"/>
        <v>5</v>
      </c>
      <c r="C2231" s="72" t="str">
        <f>IF(E2231=0,"RESMİ TATİL",VLOOKUP(E2231,LİSTE!$B$7:$D$1300,3,0))</f>
        <v>Feyza Zümra AVCIOĞLU</v>
      </c>
      <c r="D2231" s="72" t="str">
        <f>IF(F2231=0,"RESMİ TATİL",VLOOKUP(F2231,LİSTE!$B$7:$D$1300,3,0))</f>
        <v>Yusuf Ali TABUR</v>
      </c>
      <c r="E2231" s="72">
        <f>IF(B2231="TATİL",0,IF(F2230=0,F2229+1,IF(LİSTE!$F$1=F2230,1,F2230+1)))</f>
        <v>23</v>
      </c>
      <c r="F2231" s="72">
        <f>IF(E2231=0,0,IF(LİSTE!$F$1=E2231,1,E2231+1))</f>
        <v>24</v>
      </c>
      <c r="G2231" s="72" t="str">
        <f>IFERROR(VLOOKUP(A2231,TATİLLER!$A$2:$D$30000,3,0),"TATİL DEĞİL")</f>
        <v>TATİL DEĞİL</v>
      </c>
    </row>
    <row r="2232" spans="1:7" x14ac:dyDescent="0.25">
      <c r="A2232" s="74">
        <f t="shared" ref="A2232" si="518">A2231+3</f>
        <v>48323</v>
      </c>
      <c r="B2232" s="72">
        <f t="shared" si="506"/>
        <v>1</v>
      </c>
      <c r="C2232" s="72" t="str">
        <f>IF(E2232=0,"RESMİ TATİL",VLOOKUP(E2232,LİSTE!$B$7:$D$1300,3,0))</f>
        <v>Irmak UTEBAY</v>
      </c>
      <c r="D2232" s="72" t="str">
        <f>IF(F2232=0,"RESMİ TATİL",VLOOKUP(F2232,LİSTE!$B$7:$D$1300,3,0))</f>
        <v>Kerem AKKOÇ</v>
      </c>
      <c r="E2232" s="72">
        <f>IF(B2232="TATİL",0,IF(F2231=0,F2230+1,IF(LİSTE!$F$1=F2231,1,F2231+1)))</f>
        <v>25</v>
      </c>
      <c r="F2232" s="72">
        <f>IF(E2232=0,0,IF(LİSTE!$F$1=E2232,1,E2232+1))</f>
        <v>26</v>
      </c>
      <c r="G2232" s="72" t="str">
        <f>IFERROR(VLOOKUP(A2232,TATİLLER!$A$2:$D$30000,3,0),"TATİL DEĞİL")</f>
        <v>TATİL DEĞİL</v>
      </c>
    </row>
    <row r="2233" spans="1:7" x14ac:dyDescent="0.25">
      <c r="A2233" s="74">
        <f t="shared" si="514"/>
        <v>48324</v>
      </c>
      <c r="B2233" s="72">
        <f t="shared" si="506"/>
        <v>2</v>
      </c>
      <c r="C2233" s="72" t="str">
        <f>IF(E2233=0,"RESMİ TATİL",VLOOKUP(E2233,LİSTE!$B$7:$D$1300,3,0))</f>
        <v>Elçin Ayşe ELMAS</v>
      </c>
      <c r="D2233" s="72" t="str">
        <f>IF(F2233=0,"RESMİ TATİL",VLOOKUP(F2233,LİSTE!$B$7:$D$1300,3,0))</f>
        <v>Muhammed YILDIZDAĞ</v>
      </c>
      <c r="E2233" s="72">
        <f>IF(B2233="TATİL",0,IF(F2232=0,F2231+1,IF(LİSTE!$F$1=F2232,1,F2232+1)))</f>
        <v>27</v>
      </c>
      <c r="F2233" s="72">
        <f>IF(E2233=0,0,IF(LİSTE!$F$1=E2233,1,E2233+1))</f>
        <v>28</v>
      </c>
      <c r="G2233" s="72" t="str">
        <f>IFERROR(VLOOKUP(A2233,TATİLLER!$A$2:$D$30000,3,0),"TATİL DEĞİL")</f>
        <v>TATİL DEĞİL</v>
      </c>
    </row>
    <row r="2234" spans="1:7" x14ac:dyDescent="0.25">
      <c r="A2234" s="74">
        <f t="shared" si="514"/>
        <v>48325</v>
      </c>
      <c r="B2234" s="72">
        <f t="shared" si="506"/>
        <v>3</v>
      </c>
      <c r="C2234" s="72" t="str">
        <f>IF(E2234=0,"RESMİ TATİL",VLOOKUP(E2234,LİSTE!$B$7:$D$1300,3,0))</f>
        <v>Nisa Nur SANCAR</v>
      </c>
      <c r="D2234" s="72" t="str">
        <f>IF(F2234=0,"RESMİ TATİL",VLOOKUP(F2234,LİSTE!$B$7:$D$1300,3,0))</f>
        <v>Esila ÇETİN</v>
      </c>
      <c r="E2234" s="72">
        <f>IF(B2234="TATİL",0,IF(F2233=0,F2232+1,IF(LİSTE!$F$1=F2233,1,F2233+1)))</f>
        <v>1</v>
      </c>
      <c r="F2234" s="72">
        <f>IF(E2234=0,0,IF(LİSTE!$F$1=E2234,1,E2234+1))</f>
        <v>2</v>
      </c>
      <c r="G2234" s="72" t="str">
        <f>IFERROR(VLOOKUP(A2234,TATİLLER!$A$2:$D$30000,3,0),"TATİL DEĞİL")</f>
        <v>TATİL DEĞİL</v>
      </c>
    </row>
    <row r="2235" spans="1:7" x14ac:dyDescent="0.25">
      <c r="A2235" s="74">
        <f t="shared" si="514"/>
        <v>48326</v>
      </c>
      <c r="B2235" s="72">
        <f t="shared" si="506"/>
        <v>4</v>
      </c>
      <c r="C2235" s="72" t="str">
        <f>IF(E2235=0,"RESMİ TATİL",VLOOKUP(E2235,LİSTE!$B$7:$D$1300,3,0))</f>
        <v>Zeynep Sevde TOPUZ</v>
      </c>
      <c r="D2235" s="72" t="str">
        <f>IF(F2235=0,"RESMİ TATİL",VLOOKUP(F2235,LİSTE!$B$7:$D$1300,3,0))</f>
        <v>Ömer Asaf KADAŞ</v>
      </c>
      <c r="E2235" s="72">
        <f>IF(B2235="TATİL",0,IF(F2234=0,F2233+1,IF(LİSTE!$F$1=F2234,1,F2234+1)))</f>
        <v>3</v>
      </c>
      <c r="F2235" s="72">
        <f>IF(E2235=0,0,IF(LİSTE!$F$1=E2235,1,E2235+1))</f>
        <v>4</v>
      </c>
      <c r="G2235" s="72" t="str">
        <f>IFERROR(VLOOKUP(A2235,TATİLLER!$A$2:$D$30000,3,0),"TATİL DEĞİL")</f>
        <v>TATİL DEĞİL</v>
      </c>
    </row>
    <row r="2236" spans="1:7" x14ac:dyDescent="0.25">
      <c r="A2236" s="74">
        <f t="shared" si="514"/>
        <v>48327</v>
      </c>
      <c r="B2236" s="72">
        <f t="shared" si="506"/>
        <v>5</v>
      </c>
      <c r="C2236" s="72" t="str">
        <f>IF(E2236=0,"RESMİ TATİL",VLOOKUP(E2236,LİSTE!$B$7:$D$1300,3,0))</f>
        <v>Ramazan Baran ADIGÜZEL</v>
      </c>
      <c r="D2236" s="72" t="str">
        <f>IF(F2236=0,"RESMİ TATİL",VLOOKUP(F2236,LİSTE!$B$7:$D$1300,3,0))</f>
        <v>Bahar AKGÜN</v>
      </c>
      <c r="E2236" s="72">
        <f>IF(B2236="TATİL",0,IF(F2235=0,F2234+1,IF(LİSTE!$F$1=F2235,1,F2235+1)))</f>
        <v>5</v>
      </c>
      <c r="F2236" s="72">
        <f>IF(E2236=0,0,IF(LİSTE!$F$1=E2236,1,E2236+1))</f>
        <v>6</v>
      </c>
      <c r="G2236" s="72" t="str">
        <f>IFERROR(VLOOKUP(A2236,TATİLLER!$A$2:$D$30000,3,0),"TATİL DEĞİL")</f>
        <v>TATİL DEĞİL</v>
      </c>
    </row>
    <row r="2237" spans="1:7" x14ac:dyDescent="0.25">
      <c r="A2237" s="74">
        <f t="shared" ref="A2237" si="519">A2236+3</f>
        <v>48330</v>
      </c>
      <c r="B2237" s="72">
        <f t="shared" si="506"/>
        <v>1</v>
      </c>
      <c r="C2237" s="72" t="str">
        <f>IF(E2237=0,"RESMİ TATİL",VLOOKUP(E2237,LİSTE!$B$7:$D$1300,3,0))</f>
        <v>Ömer AKGÜL</v>
      </c>
      <c r="D2237" s="72" t="str">
        <f>IF(F2237=0,"RESMİ TATİL",VLOOKUP(F2237,LİSTE!$B$7:$D$1300,3,0))</f>
        <v>Muharrem EFE TANRIVERDİ</v>
      </c>
      <c r="E2237" s="72">
        <f>IF(B2237="TATİL",0,IF(F2236=0,F2235+1,IF(LİSTE!$F$1=F2236,1,F2236+1)))</f>
        <v>7</v>
      </c>
      <c r="F2237" s="72">
        <f>IF(E2237=0,0,IF(LİSTE!$F$1=E2237,1,E2237+1))</f>
        <v>8</v>
      </c>
      <c r="G2237" s="72" t="str">
        <f>IFERROR(VLOOKUP(A2237,TATİLLER!$A$2:$D$30000,3,0),"TATİL DEĞİL")</f>
        <v>TATİL DEĞİL</v>
      </c>
    </row>
    <row r="2238" spans="1:7" x14ac:dyDescent="0.25">
      <c r="A2238" s="74">
        <f t="shared" si="514"/>
        <v>48331</v>
      </c>
      <c r="B2238" s="72">
        <f t="shared" si="506"/>
        <v>2</v>
      </c>
      <c r="C2238" s="72" t="str">
        <f>IF(E2238=0,"RESMİ TATİL",VLOOKUP(E2238,LİSTE!$B$7:$D$1300,3,0))</f>
        <v>Anıl DOĞAN</v>
      </c>
      <c r="D2238" s="72" t="str">
        <f>IF(F2238=0,"RESMİ TATİL",VLOOKUP(F2238,LİSTE!$B$7:$D$1300,3,0))</f>
        <v>İpek ARSLAN</v>
      </c>
      <c r="E2238" s="72">
        <f>IF(B2238="TATİL",0,IF(F2237=0,F2236+1,IF(LİSTE!$F$1=F2237,1,F2237+1)))</f>
        <v>9</v>
      </c>
      <c r="F2238" s="72">
        <f>IF(E2238=0,0,IF(LİSTE!$F$1=E2238,1,E2238+1))</f>
        <v>10</v>
      </c>
      <c r="G2238" s="72" t="str">
        <f>IFERROR(VLOOKUP(A2238,TATİLLER!$A$2:$D$30000,3,0),"TATİL DEĞİL")</f>
        <v>TATİL DEĞİL</v>
      </c>
    </row>
    <row r="2239" spans="1:7" x14ac:dyDescent="0.25">
      <c r="A2239" s="74">
        <f t="shared" si="514"/>
        <v>48332</v>
      </c>
      <c r="B2239" s="72">
        <f t="shared" si="506"/>
        <v>3</v>
      </c>
      <c r="C2239" s="72" t="str">
        <f>IF(E2239=0,"RESMİ TATİL",VLOOKUP(E2239,LİSTE!$B$7:$D$1300,3,0))</f>
        <v>Efe KARSAK</v>
      </c>
      <c r="D2239" s="72" t="str">
        <f>IF(F2239=0,"RESMİ TATİL",VLOOKUP(F2239,LİSTE!$B$7:$D$1300,3,0))</f>
        <v>Abdullah KIRBAÇ</v>
      </c>
      <c r="E2239" s="72">
        <f>IF(B2239="TATİL",0,IF(F2238=0,F2237+1,IF(LİSTE!$F$1=F2238,1,F2238+1)))</f>
        <v>11</v>
      </c>
      <c r="F2239" s="72">
        <f>IF(E2239=0,0,IF(LİSTE!$F$1=E2239,1,E2239+1))</f>
        <v>12</v>
      </c>
      <c r="G2239" s="72" t="str">
        <f>IFERROR(VLOOKUP(A2239,TATİLLER!$A$2:$D$30000,3,0),"TATİL DEĞİL")</f>
        <v>TATİL DEĞİL</v>
      </c>
    </row>
    <row r="2240" spans="1:7" x14ac:dyDescent="0.25">
      <c r="A2240" s="74">
        <f t="shared" si="514"/>
        <v>48333</v>
      </c>
      <c r="B2240" s="72">
        <f t="shared" si="506"/>
        <v>4</v>
      </c>
      <c r="C2240" s="72" t="str">
        <f>IF(E2240=0,"RESMİ TATİL",VLOOKUP(E2240,LİSTE!$B$7:$D$1300,3,0))</f>
        <v>Ümmü Defne GÜLER</v>
      </c>
      <c r="D2240" s="72" t="str">
        <f>IF(F2240=0,"RESMİ TATİL",VLOOKUP(F2240,LİSTE!$B$7:$D$1300,3,0))</f>
        <v>Şevval ÖZDAMAR</v>
      </c>
      <c r="E2240" s="72">
        <f>IF(B2240="TATİL",0,IF(F2239=0,F2238+1,IF(LİSTE!$F$1=F2239,1,F2239+1)))</f>
        <v>13</v>
      </c>
      <c r="F2240" s="72">
        <f>IF(E2240=0,0,IF(LİSTE!$F$1=E2240,1,E2240+1))</f>
        <v>14</v>
      </c>
      <c r="G2240" s="72" t="str">
        <f>IFERROR(VLOOKUP(A2240,TATİLLER!$A$2:$D$30000,3,0),"TATİL DEĞİL")</f>
        <v>TATİL DEĞİL</v>
      </c>
    </row>
    <row r="2241" spans="1:7" x14ac:dyDescent="0.25">
      <c r="A2241" s="74">
        <f t="shared" si="514"/>
        <v>48334</v>
      </c>
      <c r="B2241" s="72">
        <f t="shared" si="506"/>
        <v>5</v>
      </c>
      <c r="C2241" s="72" t="str">
        <f>IF(E2241=0,"RESMİ TATİL",VLOOKUP(E2241,LİSTE!$B$7:$D$1300,3,0))</f>
        <v>Zeynep AKDAĞ</v>
      </c>
      <c r="D2241" s="72" t="str">
        <f>IF(F2241=0,"RESMİ TATİL",VLOOKUP(F2241,LİSTE!$B$7:$D$1300,3,0))</f>
        <v>Esma ÇOKER</v>
      </c>
      <c r="E2241" s="72">
        <f>IF(B2241="TATİL",0,IF(F2240=0,F2239+1,IF(LİSTE!$F$1=F2240,1,F2240+1)))</f>
        <v>15</v>
      </c>
      <c r="F2241" s="72">
        <f>IF(E2241=0,0,IF(LİSTE!$F$1=E2241,1,E2241+1))</f>
        <v>16</v>
      </c>
      <c r="G2241" s="72" t="str">
        <f>IFERROR(VLOOKUP(A2241,TATİLLER!$A$2:$D$30000,3,0),"TATİL DEĞİL")</f>
        <v>TATİL DEĞİL</v>
      </c>
    </row>
    <row r="2242" spans="1:7" x14ac:dyDescent="0.25">
      <c r="A2242" s="74">
        <f t="shared" ref="A2242" si="520">A2241+3</f>
        <v>48337</v>
      </c>
      <c r="B2242" s="72">
        <f t="shared" si="506"/>
        <v>1</v>
      </c>
      <c r="C2242" s="72" t="str">
        <f>IF(E2242=0,"RESMİ TATİL",VLOOKUP(E2242,LİSTE!$B$7:$D$1300,3,0))</f>
        <v>Dursun Kubilay YAŞAR</v>
      </c>
      <c r="D2242" s="72" t="str">
        <f>IF(F2242=0,"RESMİ TATİL",VLOOKUP(F2242,LİSTE!$B$7:$D$1300,3,0))</f>
        <v>Zeynep Beril BAŞPINAR</v>
      </c>
      <c r="E2242" s="72">
        <f>IF(B2242="TATİL",0,IF(F2241=0,F2240+1,IF(LİSTE!$F$1=F2241,1,F2241+1)))</f>
        <v>17</v>
      </c>
      <c r="F2242" s="72">
        <f>IF(E2242=0,0,IF(LİSTE!$F$1=E2242,1,E2242+1))</f>
        <v>18</v>
      </c>
      <c r="G2242" s="72" t="str">
        <f>IFERROR(VLOOKUP(A2242,TATİLLER!$A$2:$D$30000,3,0),"TATİL DEĞİL")</f>
        <v>TATİL DEĞİL</v>
      </c>
    </row>
    <row r="2243" spans="1:7" x14ac:dyDescent="0.25">
      <c r="A2243" s="74">
        <f t="shared" si="514"/>
        <v>48338</v>
      </c>
      <c r="B2243" s="72">
        <f t="shared" ref="B2243:B2306" si="521">IF(G2243="TATİL","TATİL",WEEKDAY(A2243,2))</f>
        <v>2</v>
      </c>
      <c r="C2243" s="72" t="str">
        <f>IF(E2243=0,"RESMİ TATİL",VLOOKUP(E2243,LİSTE!$B$7:$D$1300,3,0))</f>
        <v>Ahmet DAL</v>
      </c>
      <c r="D2243" s="72" t="str">
        <f>IF(F2243=0,"RESMİ TATİL",VLOOKUP(F2243,LİSTE!$B$7:$D$1300,3,0))</f>
        <v>Emirhan KARATAŞ</v>
      </c>
      <c r="E2243" s="72">
        <f>IF(B2243="TATİL",0,IF(F2242=0,F2241+1,IF(LİSTE!$F$1=F2242,1,F2242+1)))</f>
        <v>19</v>
      </c>
      <c r="F2243" s="72">
        <f>IF(E2243=0,0,IF(LİSTE!$F$1=E2243,1,E2243+1))</f>
        <v>20</v>
      </c>
      <c r="G2243" s="72" t="str">
        <f>IFERROR(VLOOKUP(A2243,TATİLLER!$A$2:$D$30000,3,0),"TATİL DEĞİL")</f>
        <v>TATİL DEĞİL</v>
      </c>
    </row>
    <row r="2244" spans="1:7" x14ac:dyDescent="0.25">
      <c r="A2244" s="74">
        <f t="shared" si="514"/>
        <v>48339</v>
      </c>
      <c r="B2244" s="72">
        <f t="shared" si="521"/>
        <v>3</v>
      </c>
      <c r="C2244" s="72" t="str">
        <f>IF(E2244=0,"RESMİ TATİL",VLOOKUP(E2244,LİSTE!$B$7:$D$1300,3,0))</f>
        <v>Zümra Yeter ARI</v>
      </c>
      <c r="D2244" s="72" t="str">
        <f>IF(F2244=0,"RESMİ TATİL",VLOOKUP(F2244,LİSTE!$B$7:$D$1300,3,0))</f>
        <v>Utku KARAGÖZ</v>
      </c>
      <c r="E2244" s="72">
        <f>IF(B2244="TATİL",0,IF(F2243=0,F2242+1,IF(LİSTE!$F$1=F2243,1,F2243+1)))</f>
        <v>21</v>
      </c>
      <c r="F2244" s="72">
        <f>IF(E2244=0,0,IF(LİSTE!$F$1=E2244,1,E2244+1))</f>
        <v>22</v>
      </c>
      <c r="G2244" s="72" t="str">
        <f>IFERROR(VLOOKUP(A2244,TATİLLER!$A$2:$D$30000,3,0),"TATİL DEĞİL")</f>
        <v>TATİL DEĞİL</v>
      </c>
    </row>
    <row r="2245" spans="1:7" x14ac:dyDescent="0.25">
      <c r="A2245" s="74">
        <f t="shared" si="514"/>
        <v>48340</v>
      </c>
      <c r="B2245" s="72">
        <f t="shared" si="521"/>
        <v>4</v>
      </c>
      <c r="C2245" s="72" t="str">
        <f>IF(E2245=0,"RESMİ TATİL",VLOOKUP(E2245,LİSTE!$B$7:$D$1300,3,0))</f>
        <v>Feyza Zümra AVCIOĞLU</v>
      </c>
      <c r="D2245" s="72" t="str">
        <f>IF(F2245=0,"RESMİ TATİL",VLOOKUP(F2245,LİSTE!$B$7:$D$1300,3,0))</f>
        <v>Yusuf Ali TABUR</v>
      </c>
      <c r="E2245" s="72">
        <f>IF(B2245="TATİL",0,IF(F2244=0,F2243+1,IF(LİSTE!$F$1=F2244,1,F2244+1)))</f>
        <v>23</v>
      </c>
      <c r="F2245" s="72">
        <f>IF(E2245=0,0,IF(LİSTE!$F$1=E2245,1,E2245+1))</f>
        <v>24</v>
      </c>
      <c r="G2245" s="72" t="str">
        <f>IFERROR(VLOOKUP(A2245,TATİLLER!$A$2:$D$30000,3,0),"TATİL DEĞİL")</f>
        <v>TATİL DEĞİL</v>
      </c>
    </row>
    <row r="2246" spans="1:7" x14ac:dyDescent="0.25">
      <c r="A2246" s="74">
        <f t="shared" si="514"/>
        <v>48341</v>
      </c>
      <c r="B2246" s="72">
        <f t="shared" si="521"/>
        <v>5</v>
      </c>
      <c r="C2246" s="72" t="str">
        <f>IF(E2246=0,"RESMİ TATİL",VLOOKUP(E2246,LİSTE!$B$7:$D$1300,3,0))</f>
        <v>Irmak UTEBAY</v>
      </c>
      <c r="D2246" s="72" t="str">
        <f>IF(F2246=0,"RESMİ TATİL",VLOOKUP(F2246,LİSTE!$B$7:$D$1300,3,0))</f>
        <v>Kerem AKKOÇ</v>
      </c>
      <c r="E2246" s="72">
        <f>IF(B2246="TATİL",0,IF(F2245=0,F2244+1,IF(LİSTE!$F$1=F2245,1,F2245+1)))</f>
        <v>25</v>
      </c>
      <c r="F2246" s="72">
        <f>IF(E2246=0,0,IF(LİSTE!$F$1=E2246,1,E2246+1))</f>
        <v>26</v>
      </c>
      <c r="G2246" s="72" t="str">
        <f>IFERROR(VLOOKUP(A2246,TATİLLER!$A$2:$D$30000,3,0),"TATİL DEĞİL")</f>
        <v>TATİL DEĞİL</v>
      </c>
    </row>
    <row r="2247" spans="1:7" x14ac:dyDescent="0.25">
      <c r="A2247" s="74">
        <f t="shared" ref="A2247" si="522">A2246+3</f>
        <v>48344</v>
      </c>
      <c r="B2247" s="72">
        <f t="shared" si="521"/>
        <v>1</v>
      </c>
      <c r="C2247" s="72" t="str">
        <f>IF(E2247=0,"RESMİ TATİL",VLOOKUP(E2247,LİSTE!$B$7:$D$1300,3,0))</f>
        <v>Elçin Ayşe ELMAS</v>
      </c>
      <c r="D2247" s="72" t="str">
        <f>IF(F2247=0,"RESMİ TATİL",VLOOKUP(F2247,LİSTE!$B$7:$D$1300,3,0))</f>
        <v>Muhammed YILDIZDAĞ</v>
      </c>
      <c r="E2247" s="72">
        <f>IF(B2247="TATİL",0,IF(F2246=0,F2245+1,IF(LİSTE!$F$1=F2246,1,F2246+1)))</f>
        <v>27</v>
      </c>
      <c r="F2247" s="72">
        <f>IF(E2247=0,0,IF(LİSTE!$F$1=E2247,1,E2247+1))</f>
        <v>28</v>
      </c>
      <c r="G2247" s="72" t="str">
        <f>IFERROR(VLOOKUP(A2247,TATİLLER!$A$2:$D$30000,3,0),"TATİL DEĞİL")</f>
        <v>TATİL DEĞİL</v>
      </c>
    </row>
    <row r="2248" spans="1:7" x14ac:dyDescent="0.25">
      <c r="A2248" s="74">
        <f t="shared" si="514"/>
        <v>48345</v>
      </c>
      <c r="B2248" s="72">
        <f t="shared" si="521"/>
        <v>2</v>
      </c>
      <c r="C2248" s="72" t="str">
        <f>IF(E2248=0,"RESMİ TATİL",VLOOKUP(E2248,LİSTE!$B$7:$D$1300,3,0))</f>
        <v>Nisa Nur SANCAR</v>
      </c>
      <c r="D2248" s="72" t="str">
        <f>IF(F2248=0,"RESMİ TATİL",VLOOKUP(F2248,LİSTE!$B$7:$D$1300,3,0))</f>
        <v>Esila ÇETİN</v>
      </c>
      <c r="E2248" s="72">
        <f>IF(B2248="TATİL",0,IF(F2247=0,F2246+1,IF(LİSTE!$F$1=F2247,1,F2247+1)))</f>
        <v>1</v>
      </c>
      <c r="F2248" s="72">
        <f>IF(E2248=0,0,IF(LİSTE!$F$1=E2248,1,E2248+1))</f>
        <v>2</v>
      </c>
      <c r="G2248" s="72" t="str">
        <f>IFERROR(VLOOKUP(A2248,TATİLLER!$A$2:$D$30000,3,0),"TATİL DEĞİL")</f>
        <v>TATİL DEĞİL</v>
      </c>
    </row>
    <row r="2249" spans="1:7" x14ac:dyDescent="0.25">
      <c r="A2249" s="74">
        <f t="shared" si="514"/>
        <v>48346</v>
      </c>
      <c r="B2249" s="72">
        <f t="shared" si="521"/>
        <v>3</v>
      </c>
      <c r="C2249" s="72" t="str">
        <f>IF(E2249=0,"RESMİ TATİL",VLOOKUP(E2249,LİSTE!$B$7:$D$1300,3,0))</f>
        <v>Zeynep Sevde TOPUZ</v>
      </c>
      <c r="D2249" s="72" t="str">
        <f>IF(F2249=0,"RESMİ TATİL",VLOOKUP(F2249,LİSTE!$B$7:$D$1300,3,0))</f>
        <v>Ömer Asaf KADAŞ</v>
      </c>
      <c r="E2249" s="72">
        <f>IF(B2249="TATİL",0,IF(F2248=0,F2247+1,IF(LİSTE!$F$1=F2248,1,F2248+1)))</f>
        <v>3</v>
      </c>
      <c r="F2249" s="72">
        <f>IF(E2249=0,0,IF(LİSTE!$F$1=E2249,1,E2249+1))</f>
        <v>4</v>
      </c>
      <c r="G2249" s="72" t="str">
        <f>IFERROR(VLOOKUP(A2249,TATİLLER!$A$2:$D$30000,3,0),"TATİL DEĞİL")</f>
        <v>TATİL DEĞİL</v>
      </c>
    </row>
    <row r="2250" spans="1:7" x14ac:dyDescent="0.25">
      <c r="A2250" s="74">
        <f t="shared" si="514"/>
        <v>48347</v>
      </c>
      <c r="B2250" s="72">
        <f t="shared" si="521"/>
        <v>4</v>
      </c>
      <c r="C2250" s="72" t="str">
        <f>IF(E2250=0,"RESMİ TATİL",VLOOKUP(E2250,LİSTE!$B$7:$D$1300,3,0))</f>
        <v>Ramazan Baran ADIGÜZEL</v>
      </c>
      <c r="D2250" s="72" t="str">
        <f>IF(F2250=0,"RESMİ TATİL",VLOOKUP(F2250,LİSTE!$B$7:$D$1300,3,0))</f>
        <v>Bahar AKGÜN</v>
      </c>
      <c r="E2250" s="72">
        <f>IF(B2250="TATİL",0,IF(F2249=0,F2248+1,IF(LİSTE!$F$1=F2249,1,F2249+1)))</f>
        <v>5</v>
      </c>
      <c r="F2250" s="72">
        <f>IF(E2250=0,0,IF(LİSTE!$F$1=E2250,1,E2250+1))</f>
        <v>6</v>
      </c>
      <c r="G2250" s="72" t="str">
        <f>IFERROR(VLOOKUP(A2250,TATİLLER!$A$2:$D$30000,3,0),"TATİL DEĞİL")</f>
        <v>TATİL DEĞİL</v>
      </c>
    </row>
    <row r="2251" spans="1:7" x14ac:dyDescent="0.25">
      <c r="A2251" s="74">
        <f t="shared" si="514"/>
        <v>48348</v>
      </c>
      <c r="B2251" s="72">
        <f t="shared" si="521"/>
        <v>5</v>
      </c>
      <c r="C2251" s="72" t="str">
        <f>IF(E2251=0,"RESMİ TATİL",VLOOKUP(E2251,LİSTE!$B$7:$D$1300,3,0))</f>
        <v>Ömer AKGÜL</v>
      </c>
      <c r="D2251" s="72" t="str">
        <f>IF(F2251=0,"RESMİ TATİL",VLOOKUP(F2251,LİSTE!$B$7:$D$1300,3,0))</f>
        <v>Muharrem EFE TANRIVERDİ</v>
      </c>
      <c r="E2251" s="72">
        <f>IF(B2251="TATİL",0,IF(F2250=0,F2249+1,IF(LİSTE!$F$1=F2250,1,F2250+1)))</f>
        <v>7</v>
      </c>
      <c r="F2251" s="72">
        <f>IF(E2251=0,0,IF(LİSTE!$F$1=E2251,1,E2251+1))</f>
        <v>8</v>
      </c>
      <c r="G2251" s="72" t="str">
        <f>IFERROR(VLOOKUP(A2251,TATİLLER!$A$2:$D$30000,3,0),"TATİL DEĞİL")</f>
        <v>TATİL DEĞİL</v>
      </c>
    </row>
    <row r="2252" spans="1:7" x14ac:dyDescent="0.25">
      <c r="A2252" s="74">
        <f t="shared" ref="A2252" si="523">A2251+3</f>
        <v>48351</v>
      </c>
      <c r="B2252" s="72">
        <f t="shared" si="521"/>
        <v>1</v>
      </c>
      <c r="C2252" s="72" t="str">
        <f>IF(E2252=0,"RESMİ TATİL",VLOOKUP(E2252,LİSTE!$B$7:$D$1300,3,0))</f>
        <v>Anıl DOĞAN</v>
      </c>
      <c r="D2252" s="72" t="str">
        <f>IF(F2252=0,"RESMİ TATİL",VLOOKUP(F2252,LİSTE!$B$7:$D$1300,3,0))</f>
        <v>İpek ARSLAN</v>
      </c>
      <c r="E2252" s="72">
        <f>IF(B2252="TATİL",0,IF(F2251=0,F2250+1,IF(LİSTE!$F$1=F2251,1,F2251+1)))</f>
        <v>9</v>
      </c>
      <c r="F2252" s="72">
        <f>IF(E2252=0,0,IF(LİSTE!$F$1=E2252,1,E2252+1))</f>
        <v>10</v>
      </c>
      <c r="G2252" s="72" t="str">
        <f>IFERROR(VLOOKUP(A2252,TATİLLER!$A$2:$D$30000,3,0),"TATİL DEĞİL")</f>
        <v>TATİL DEĞİL</v>
      </c>
    </row>
    <row r="2253" spans="1:7" x14ac:dyDescent="0.25">
      <c r="A2253" s="74">
        <f t="shared" si="514"/>
        <v>48352</v>
      </c>
      <c r="B2253" s="72">
        <f t="shared" si="521"/>
        <v>2</v>
      </c>
      <c r="C2253" s="72" t="str">
        <f>IF(E2253=0,"RESMİ TATİL",VLOOKUP(E2253,LİSTE!$B$7:$D$1300,3,0))</f>
        <v>Efe KARSAK</v>
      </c>
      <c r="D2253" s="72" t="str">
        <f>IF(F2253=0,"RESMİ TATİL",VLOOKUP(F2253,LİSTE!$B$7:$D$1300,3,0))</f>
        <v>Abdullah KIRBAÇ</v>
      </c>
      <c r="E2253" s="72">
        <f>IF(B2253="TATİL",0,IF(F2252=0,F2251+1,IF(LİSTE!$F$1=F2252,1,F2252+1)))</f>
        <v>11</v>
      </c>
      <c r="F2253" s="72">
        <f>IF(E2253=0,0,IF(LİSTE!$F$1=E2253,1,E2253+1))</f>
        <v>12</v>
      </c>
      <c r="G2253" s="72" t="str">
        <f>IFERROR(VLOOKUP(A2253,TATİLLER!$A$2:$D$30000,3,0),"TATİL DEĞİL")</f>
        <v>TATİL DEĞİL</v>
      </c>
    </row>
    <row r="2254" spans="1:7" x14ac:dyDescent="0.25">
      <c r="A2254" s="74">
        <f t="shared" si="514"/>
        <v>48353</v>
      </c>
      <c r="B2254" s="72">
        <f t="shared" si="521"/>
        <v>3</v>
      </c>
      <c r="C2254" s="72" t="str">
        <f>IF(E2254=0,"RESMİ TATİL",VLOOKUP(E2254,LİSTE!$B$7:$D$1300,3,0))</f>
        <v>Ümmü Defne GÜLER</v>
      </c>
      <c r="D2254" s="72" t="str">
        <f>IF(F2254=0,"RESMİ TATİL",VLOOKUP(F2254,LİSTE!$B$7:$D$1300,3,0))</f>
        <v>Şevval ÖZDAMAR</v>
      </c>
      <c r="E2254" s="72">
        <f>IF(B2254="TATİL",0,IF(F2253=0,F2252+1,IF(LİSTE!$F$1=F2253,1,F2253+1)))</f>
        <v>13</v>
      </c>
      <c r="F2254" s="72">
        <f>IF(E2254=0,0,IF(LİSTE!$F$1=E2254,1,E2254+1))</f>
        <v>14</v>
      </c>
      <c r="G2254" s="72" t="str">
        <f>IFERROR(VLOOKUP(A2254,TATİLLER!$A$2:$D$30000,3,0),"TATİL DEĞİL")</f>
        <v>TATİL DEĞİL</v>
      </c>
    </row>
    <row r="2255" spans="1:7" x14ac:dyDescent="0.25">
      <c r="A2255" s="74">
        <f t="shared" si="514"/>
        <v>48354</v>
      </c>
      <c r="B2255" s="72">
        <f t="shared" si="521"/>
        <v>4</v>
      </c>
      <c r="C2255" s="72" t="str">
        <f>IF(E2255=0,"RESMİ TATİL",VLOOKUP(E2255,LİSTE!$B$7:$D$1300,3,0))</f>
        <v>Zeynep AKDAĞ</v>
      </c>
      <c r="D2255" s="72" t="str">
        <f>IF(F2255=0,"RESMİ TATİL",VLOOKUP(F2255,LİSTE!$B$7:$D$1300,3,0))</f>
        <v>Esma ÇOKER</v>
      </c>
      <c r="E2255" s="72">
        <f>IF(B2255="TATİL",0,IF(F2254=0,F2253+1,IF(LİSTE!$F$1=F2254,1,F2254+1)))</f>
        <v>15</v>
      </c>
      <c r="F2255" s="72">
        <f>IF(E2255=0,0,IF(LİSTE!$F$1=E2255,1,E2255+1))</f>
        <v>16</v>
      </c>
      <c r="G2255" s="72" t="str">
        <f>IFERROR(VLOOKUP(A2255,TATİLLER!$A$2:$D$30000,3,0),"TATİL DEĞİL")</f>
        <v>TATİL DEĞİL</v>
      </c>
    </row>
    <row r="2256" spans="1:7" x14ac:dyDescent="0.25">
      <c r="A2256" s="74">
        <f t="shared" si="514"/>
        <v>48355</v>
      </c>
      <c r="B2256" s="72">
        <f t="shared" si="521"/>
        <v>5</v>
      </c>
      <c r="C2256" s="72" t="str">
        <f>IF(E2256=0,"RESMİ TATİL",VLOOKUP(E2256,LİSTE!$B$7:$D$1300,3,0))</f>
        <v>Dursun Kubilay YAŞAR</v>
      </c>
      <c r="D2256" s="72" t="str">
        <f>IF(F2256=0,"RESMİ TATİL",VLOOKUP(F2256,LİSTE!$B$7:$D$1300,3,0))</f>
        <v>Zeynep Beril BAŞPINAR</v>
      </c>
      <c r="E2256" s="72">
        <f>IF(B2256="TATİL",0,IF(F2255=0,F2254+1,IF(LİSTE!$F$1=F2255,1,F2255+1)))</f>
        <v>17</v>
      </c>
      <c r="F2256" s="72">
        <f>IF(E2256=0,0,IF(LİSTE!$F$1=E2256,1,E2256+1))</f>
        <v>18</v>
      </c>
      <c r="G2256" s="72" t="str">
        <f>IFERROR(VLOOKUP(A2256,TATİLLER!$A$2:$D$30000,3,0),"TATİL DEĞİL")</f>
        <v>TATİL DEĞİL</v>
      </c>
    </row>
    <row r="2257" spans="1:7" x14ac:dyDescent="0.25">
      <c r="A2257" s="74">
        <f t="shared" ref="A2257" si="524">A2256+3</f>
        <v>48358</v>
      </c>
      <c r="B2257" s="72">
        <f t="shared" si="521"/>
        <v>1</v>
      </c>
      <c r="C2257" s="72" t="str">
        <f>IF(E2257=0,"RESMİ TATİL",VLOOKUP(E2257,LİSTE!$B$7:$D$1300,3,0))</f>
        <v>Ahmet DAL</v>
      </c>
      <c r="D2257" s="72" t="str">
        <f>IF(F2257=0,"RESMİ TATİL",VLOOKUP(F2257,LİSTE!$B$7:$D$1300,3,0))</f>
        <v>Emirhan KARATAŞ</v>
      </c>
      <c r="E2257" s="72">
        <f>IF(B2257="TATİL",0,IF(F2256=0,F2255+1,IF(LİSTE!$F$1=F2256,1,F2256+1)))</f>
        <v>19</v>
      </c>
      <c r="F2257" s="72">
        <f>IF(E2257=0,0,IF(LİSTE!$F$1=E2257,1,E2257+1))</f>
        <v>20</v>
      </c>
      <c r="G2257" s="72" t="str">
        <f>IFERROR(VLOOKUP(A2257,TATİLLER!$A$2:$D$30000,3,0),"TATİL DEĞİL")</f>
        <v>TATİL DEĞİL</v>
      </c>
    </row>
    <row r="2258" spans="1:7" x14ac:dyDescent="0.25">
      <c r="A2258" s="74">
        <f t="shared" si="514"/>
        <v>48359</v>
      </c>
      <c r="B2258" s="72">
        <f t="shared" si="521"/>
        <v>2</v>
      </c>
      <c r="C2258" s="72" t="str">
        <f>IF(E2258=0,"RESMİ TATİL",VLOOKUP(E2258,LİSTE!$B$7:$D$1300,3,0))</f>
        <v>Zümra Yeter ARI</v>
      </c>
      <c r="D2258" s="72" t="str">
        <f>IF(F2258=0,"RESMİ TATİL",VLOOKUP(F2258,LİSTE!$B$7:$D$1300,3,0))</f>
        <v>Utku KARAGÖZ</v>
      </c>
      <c r="E2258" s="72">
        <f>IF(B2258="TATİL",0,IF(F2257=0,F2256+1,IF(LİSTE!$F$1=F2257,1,F2257+1)))</f>
        <v>21</v>
      </c>
      <c r="F2258" s="72">
        <f>IF(E2258=0,0,IF(LİSTE!$F$1=E2258,1,E2258+1))</f>
        <v>22</v>
      </c>
      <c r="G2258" s="72" t="str">
        <f>IFERROR(VLOOKUP(A2258,TATİLLER!$A$2:$D$30000,3,0),"TATİL DEĞİL")</f>
        <v>TATİL DEĞİL</v>
      </c>
    </row>
    <row r="2259" spans="1:7" x14ac:dyDescent="0.25">
      <c r="A2259" s="74">
        <f t="shared" si="514"/>
        <v>48360</v>
      </c>
      <c r="B2259" s="72">
        <f t="shared" si="521"/>
        <v>3</v>
      </c>
      <c r="C2259" s="72" t="str">
        <f>IF(E2259=0,"RESMİ TATİL",VLOOKUP(E2259,LİSTE!$B$7:$D$1300,3,0))</f>
        <v>Feyza Zümra AVCIOĞLU</v>
      </c>
      <c r="D2259" s="72" t="str">
        <f>IF(F2259=0,"RESMİ TATİL",VLOOKUP(F2259,LİSTE!$B$7:$D$1300,3,0))</f>
        <v>Yusuf Ali TABUR</v>
      </c>
      <c r="E2259" s="72">
        <f>IF(B2259="TATİL",0,IF(F2258=0,F2257+1,IF(LİSTE!$F$1=F2258,1,F2258+1)))</f>
        <v>23</v>
      </c>
      <c r="F2259" s="72">
        <f>IF(E2259=0,0,IF(LİSTE!$F$1=E2259,1,E2259+1))</f>
        <v>24</v>
      </c>
      <c r="G2259" s="72" t="str">
        <f>IFERROR(VLOOKUP(A2259,TATİLLER!$A$2:$D$30000,3,0),"TATİL DEĞİL")</f>
        <v>TATİL DEĞİL</v>
      </c>
    </row>
    <row r="2260" spans="1:7" x14ac:dyDescent="0.25">
      <c r="A2260" s="74">
        <f t="shared" si="514"/>
        <v>48361</v>
      </c>
      <c r="B2260" s="72">
        <f t="shared" si="521"/>
        <v>4</v>
      </c>
      <c r="C2260" s="72" t="str">
        <f>IF(E2260=0,"RESMİ TATİL",VLOOKUP(E2260,LİSTE!$B$7:$D$1300,3,0))</f>
        <v>Irmak UTEBAY</v>
      </c>
      <c r="D2260" s="72" t="str">
        <f>IF(F2260=0,"RESMİ TATİL",VLOOKUP(F2260,LİSTE!$B$7:$D$1300,3,0))</f>
        <v>Kerem AKKOÇ</v>
      </c>
      <c r="E2260" s="72">
        <f>IF(B2260="TATİL",0,IF(F2259=0,F2258+1,IF(LİSTE!$F$1=F2259,1,F2259+1)))</f>
        <v>25</v>
      </c>
      <c r="F2260" s="72">
        <f>IF(E2260=0,0,IF(LİSTE!$F$1=E2260,1,E2260+1))</f>
        <v>26</v>
      </c>
      <c r="G2260" s="72" t="str">
        <f>IFERROR(VLOOKUP(A2260,TATİLLER!$A$2:$D$30000,3,0),"TATİL DEĞİL")</f>
        <v>TATİL DEĞİL</v>
      </c>
    </row>
    <row r="2261" spans="1:7" x14ac:dyDescent="0.25">
      <c r="A2261" s="74">
        <f t="shared" si="514"/>
        <v>48362</v>
      </c>
      <c r="B2261" s="72">
        <f t="shared" si="521"/>
        <v>5</v>
      </c>
      <c r="C2261" s="72" t="str">
        <f>IF(E2261=0,"RESMİ TATİL",VLOOKUP(E2261,LİSTE!$B$7:$D$1300,3,0))</f>
        <v>Elçin Ayşe ELMAS</v>
      </c>
      <c r="D2261" s="72" t="str">
        <f>IF(F2261=0,"RESMİ TATİL",VLOOKUP(F2261,LİSTE!$B$7:$D$1300,3,0))</f>
        <v>Muhammed YILDIZDAĞ</v>
      </c>
      <c r="E2261" s="72">
        <f>IF(B2261="TATİL",0,IF(F2260=0,F2259+1,IF(LİSTE!$F$1=F2260,1,F2260+1)))</f>
        <v>27</v>
      </c>
      <c r="F2261" s="72">
        <f>IF(E2261=0,0,IF(LİSTE!$F$1=E2261,1,E2261+1))</f>
        <v>28</v>
      </c>
      <c r="G2261" s="72" t="str">
        <f>IFERROR(VLOOKUP(A2261,TATİLLER!$A$2:$D$30000,3,0),"TATİL DEĞİL")</f>
        <v>TATİL DEĞİL</v>
      </c>
    </row>
    <row r="2262" spans="1:7" x14ac:dyDescent="0.25">
      <c r="A2262" s="74">
        <f t="shared" ref="A2262" si="525">A2261+3</f>
        <v>48365</v>
      </c>
      <c r="B2262" s="72">
        <f t="shared" si="521"/>
        <v>1</v>
      </c>
      <c r="C2262" s="72" t="str">
        <f>IF(E2262=0,"RESMİ TATİL",VLOOKUP(E2262,LİSTE!$B$7:$D$1300,3,0))</f>
        <v>Nisa Nur SANCAR</v>
      </c>
      <c r="D2262" s="72" t="str">
        <f>IF(F2262=0,"RESMİ TATİL",VLOOKUP(F2262,LİSTE!$B$7:$D$1300,3,0))</f>
        <v>Esila ÇETİN</v>
      </c>
      <c r="E2262" s="72">
        <f>IF(B2262="TATİL",0,IF(F2261=0,F2260+1,IF(LİSTE!$F$1=F2261,1,F2261+1)))</f>
        <v>1</v>
      </c>
      <c r="F2262" s="72">
        <f>IF(E2262=0,0,IF(LİSTE!$F$1=E2262,1,E2262+1))</f>
        <v>2</v>
      </c>
      <c r="G2262" s="72" t="str">
        <f>IFERROR(VLOOKUP(A2262,TATİLLER!$A$2:$D$30000,3,0),"TATİL DEĞİL")</f>
        <v>TATİL DEĞİL</v>
      </c>
    </row>
    <row r="2263" spans="1:7" x14ac:dyDescent="0.25">
      <c r="A2263" s="74">
        <f t="shared" si="514"/>
        <v>48366</v>
      </c>
      <c r="B2263" s="72">
        <f t="shared" si="521"/>
        <v>2</v>
      </c>
      <c r="C2263" s="72" t="str">
        <f>IF(E2263=0,"RESMİ TATİL",VLOOKUP(E2263,LİSTE!$B$7:$D$1300,3,0))</f>
        <v>Zeynep Sevde TOPUZ</v>
      </c>
      <c r="D2263" s="72" t="str">
        <f>IF(F2263=0,"RESMİ TATİL",VLOOKUP(F2263,LİSTE!$B$7:$D$1300,3,0))</f>
        <v>Ömer Asaf KADAŞ</v>
      </c>
      <c r="E2263" s="72">
        <f>IF(B2263="TATİL",0,IF(F2262=0,F2261+1,IF(LİSTE!$F$1=F2262,1,F2262+1)))</f>
        <v>3</v>
      </c>
      <c r="F2263" s="72">
        <f>IF(E2263=0,0,IF(LİSTE!$F$1=E2263,1,E2263+1))</f>
        <v>4</v>
      </c>
      <c r="G2263" s="72" t="str">
        <f>IFERROR(VLOOKUP(A2263,TATİLLER!$A$2:$D$30000,3,0),"TATİL DEĞİL")</f>
        <v>TATİL DEĞİL</v>
      </c>
    </row>
    <row r="2264" spans="1:7" x14ac:dyDescent="0.25">
      <c r="A2264" s="74">
        <f t="shared" si="514"/>
        <v>48367</v>
      </c>
      <c r="B2264" s="72">
        <f t="shared" si="521"/>
        <v>3</v>
      </c>
      <c r="C2264" s="72" t="str">
        <f>IF(E2264=0,"RESMİ TATİL",VLOOKUP(E2264,LİSTE!$B$7:$D$1300,3,0))</f>
        <v>Ramazan Baran ADIGÜZEL</v>
      </c>
      <c r="D2264" s="72" t="str">
        <f>IF(F2264=0,"RESMİ TATİL",VLOOKUP(F2264,LİSTE!$B$7:$D$1300,3,0))</f>
        <v>Bahar AKGÜN</v>
      </c>
      <c r="E2264" s="72">
        <f>IF(B2264="TATİL",0,IF(F2263=0,F2262+1,IF(LİSTE!$F$1=F2263,1,F2263+1)))</f>
        <v>5</v>
      </c>
      <c r="F2264" s="72">
        <f>IF(E2264=0,0,IF(LİSTE!$F$1=E2264,1,E2264+1))</f>
        <v>6</v>
      </c>
      <c r="G2264" s="72" t="str">
        <f>IFERROR(VLOOKUP(A2264,TATİLLER!$A$2:$D$30000,3,0),"TATİL DEĞİL")</f>
        <v>TATİL DEĞİL</v>
      </c>
    </row>
    <row r="2265" spans="1:7" x14ac:dyDescent="0.25">
      <c r="A2265" s="74">
        <f t="shared" si="514"/>
        <v>48368</v>
      </c>
      <c r="B2265" s="72">
        <f t="shared" si="521"/>
        <v>4</v>
      </c>
      <c r="C2265" s="72" t="str">
        <f>IF(E2265=0,"RESMİ TATİL",VLOOKUP(E2265,LİSTE!$B$7:$D$1300,3,0))</f>
        <v>Ömer AKGÜL</v>
      </c>
      <c r="D2265" s="72" t="str">
        <f>IF(F2265=0,"RESMİ TATİL",VLOOKUP(F2265,LİSTE!$B$7:$D$1300,3,0))</f>
        <v>Muharrem EFE TANRIVERDİ</v>
      </c>
      <c r="E2265" s="72">
        <f>IF(B2265="TATİL",0,IF(F2264=0,F2263+1,IF(LİSTE!$F$1=F2264,1,F2264+1)))</f>
        <v>7</v>
      </c>
      <c r="F2265" s="72">
        <f>IF(E2265=0,0,IF(LİSTE!$F$1=E2265,1,E2265+1))</f>
        <v>8</v>
      </c>
      <c r="G2265" s="72" t="str">
        <f>IFERROR(VLOOKUP(A2265,TATİLLER!$A$2:$D$30000,3,0),"TATİL DEĞİL")</f>
        <v>TATİL DEĞİL</v>
      </c>
    </row>
    <row r="2266" spans="1:7" x14ac:dyDescent="0.25">
      <c r="A2266" s="74">
        <f t="shared" si="514"/>
        <v>48369</v>
      </c>
      <c r="B2266" s="72">
        <f t="shared" si="521"/>
        <v>5</v>
      </c>
      <c r="C2266" s="72" t="str">
        <f>IF(E2266=0,"RESMİ TATİL",VLOOKUP(E2266,LİSTE!$B$7:$D$1300,3,0))</f>
        <v>Anıl DOĞAN</v>
      </c>
      <c r="D2266" s="72" t="str">
        <f>IF(F2266=0,"RESMİ TATİL",VLOOKUP(F2266,LİSTE!$B$7:$D$1300,3,0))</f>
        <v>İpek ARSLAN</v>
      </c>
      <c r="E2266" s="72">
        <f>IF(B2266="TATİL",0,IF(F2265=0,F2264+1,IF(LİSTE!$F$1=F2265,1,F2265+1)))</f>
        <v>9</v>
      </c>
      <c r="F2266" s="72">
        <f>IF(E2266=0,0,IF(LİSTE!$F$1=E2266,1,E2266+1))</f>
        <v>10</v>
      </c>
      <c r="G2266" s="72" t="str">
        <f>IFERROR(VLOOKUP(A2266,TATİLLER!$A$2:$D$30000,3,0),"TATİL DEĞİL")</f>
        <v>TATİL DEĞİL</v>
      </c>
    </row>
    <row r="2267" spans="1:7" x14ac:dyDescent="0.25">
      <c r="A2267" s="74">
        <f t="shared" ref="A2267" si="526">A2266+3</f>
        <v>48372</v>
      </c>
      <c r="B2267" s="72">
        <f t="shared" si="521"/>
        <v>1</v>
      </c>
      <c r="C2267" s="72" t="str">
        <f>IF(E2267=0,"RESMİ TATİL",VLOOKUP(E2267,LİSTE!$B$7:$D$1300,3,0))</f>
        <v>Efe KARSAK</v>
      </c>
      <c r="D2267" s="72" t="str">
        <f>IF(F2267=0,"RESMİ TATİL",VLOOKUP(F2267,LİSTE!$B$7:$D$1300,3,0))</f>
        <v>Abdullah KIRBAÇ</v>
      </c>
      <c r="E2267" s="72">
        <f>IF(B2267="TATİL",0,IF(F2266=0,F2265+1,IF(LİSTE!$F$1=F2266,1,F2266+1)))</f>
        <v>11</v>
      </c>
      <c r="F2267" s="72">
        <f>IF(E2267=0,0,IF(LİSTE!$F$1=E2267,1,E2267+1))</f>
        <v>12</v>
      </c>
      <c r="G2267" s="72" t="str">
        <f>IFERROR(VLOOKUP(A2267,TATİLLER!$A$2:$D$30000,3,0),"TATİL DEĞİL")</f>
        <v>TATİL DEĞİL</v>
      </c>
    </row>
    <row r="2268" spans="1:7" x14ac:dyDescent="0.25">
      <c r="A2268" s="74">
        <f t="shared" si="514"/>
        <v>48373</v>
      </c>
      <c r="B2268" s="72">
        <f t="shared" si="521"/>
        <v>2</v>
      </c>
      <c r="C2268" s="72" t="str">
        <f>IF(E2268=0,"RESMİ TATİL",VLOOKUP(E2268,LİSTE!$B$7:$D$1300,3,0))</f>
        <v>Ümmü Defne GÜLER</v>
      </c>
      <c r="D2268" s="72" t="str">
        <f>IF(F2268=0,"RESMİ TATİL",VLOOKUP(F2268,LİSTE!$B$7:$D$1300,3,0))</f>
        <v>Şevval ÖZDAMAR</v>
      </c>
      <c r="E2268" s="72">
        <f>IF(B2268="TATİL",0,IF(F2267=0,F2266+1,IF(LİSTE!$F$1=F2267,1,F2267+1)))</f>
        <v>13</v>
      </c>
      <c r="F2268" s="72">
        <f>IF(E2268=0,0,IF(LİSTE!$F$1=E2268,1,E2268+1))</f>
        <v>14</v>
      </c>
      <c r="G2268" s="72" t="str">
        <f>IFERROR(VLOOKUP(A2268,TATİLLER!$A$2:$D$30000,3,0),"TATİL DEĞİL")</f>
        <v>TATİL DEĞİL</v>
      </c>
    </row>
    <row r="2269" spans="1:7" x14ac:dyDescent="0.25">
      <c r="A2269" s="74">
        <f t="shared" si="514"/>
        <v>48374</v>
      </c>
      <c r="B2269" s="72">
        <f t="shared" si="521"/>
        <v>3</v>
      </c>
      <c r="C2269" s="72" t="str">
        <f>IF(E2269=0,"RESMİ TATİL",VLOOKUP(E2269,LİSTE!$B$7:$D$1300,3,0))</f>
        <v>Zeynep AKDAĞ</v>
      </c>
      <c r="D2269" s="72" t="str">
        <f>IF(F2269=0,"RESMİ TATİL",VLOOKUP(F2269,LİSTE!$B$7:$D$1300,3,0))</f>
        <v>Esma ÇOKER</v>
      </c>
      <c r="E2269" s="72">
        <f>IF(B2269="TATİL",0,IF(F2268=0,F2267+1,IF(LİSTE!$F$1=F2268,1,F2268+1)))</f>
        <v>15</v>
      </c>
      <c r="F2269" s="72">
        <f>IF(E2269=0,0,IF(LİSTE!$F$1=E2269,1,E2269+1))</f>
        <v>16</v>
      </c>
      <c r="G2269" s="72" t="str">
        <f>IFERROR(VLOOKUP(A2269,TATİLLER!$A$2:$D$30000,3,0),"TATİL DEĞİL")</f>
        <v>TATİL DEĞİL</v>
      </c>
    </row>
    <row r="2270" spans="1:7" x14ac:dyDescent="0.25">
      <c r="A2270" s="74">
        <f t="shared" si="514"/>
        <v>48375</v>
      </c>
      <c r="B2270" s="72">
        <f t="shared" si="521"/>
        <v>4</v>
      </c>
      <c r="C2270" s="72" t="str">
        <f>IF(E2270=0,"RESMİ TATİL",VLOOKUP(E2270,LİSTE!$B$7:$D$1300,3,0))</f>
        <v>Dursun Kubilay YAŞAR</v>
      </c>
      <c r="D2270" s="72" t="str">
        <f>IF(F2270=0,"RESMİ TATİL",VLOOKUP(F2270,LİSTE!$B$7:$D$1300,3,0))</f>
        <v>Zeynep Beril BAŞPINAR</v>
      </c>
      <c r="E2270" s="72">
        <f>IF(B2270="TATİL",0,IF(F2269=0,F2268+1,IF(LİSTE!$F$1=F2269,1,F2269+1)))</f>
        <v>17</v>
      </c>
      <c r="F2270" s="72">
        <f>IF(E2270=0,0,IF(LİSTE!$F$1=E2270,1,E2270+1))</f>
        <v>18</v>
      </c>
      <c r="G2270" s="72" t="str">
        <f>IFERROR(VLOOKUP(A2270,TATİLLER!$A$2:$D$30000,3,0),"TATİL DEĞİL")</f>
        <v>TATİL DEĞİL</v>
      </c>
    </row>
    <row r="2271" spans="1:7" x14ac:dyDescent="0.25">
      <c r="A2271" s="74">
        <f t="shared" si="514"/>
        <v>48376</v>
      </c>
      <c r="B2271" s="72">
        <f t="shared" si="521"/>
        <v>5</v>
      </c>
      <c r="C2271" s="72" t="str">
        <f>IF(E2271=0,"RESMİ TATİL",VLOOKUP(E2271,LİSTE!$B$7:$D$1300,3,0))</f>
        <v>Ahmet DAL</v>
      </c>
      <c r="D2271" s="72" t="str">
        <f>IF(F2271=0,"RESMİ TATİL",VLOOKUP(F2271,LİSTE!$B$7:$D$1300,3,0))</f>
        <v>Emirhan KARATAŞ</v>
      </c>
      <c r="E2271" s="72">
        <f>IF(B2271="TATİL",0,IF(F2270=0,F2269+1,IF(LİSTE!$F$1=F2270,1,F2270+1)))</f>
        <v>19</v>
      </c>
      <c r="F2271" s="72">
        <f>IF(E2271=0,0,IF(LİSTE!$F$1=E2271,1,E2271+1))</f>
        <v>20</v>
      </c>
      <c r="G2271" s="72" t="str">
        <f>IFERROR(VLOOKUP(A2271,TATİLLER!$A$2:$D$30000,3,0),"TATİL DEĞİL")</f>
        <v>TATİL DEĞİL</v>
      </c>
    </row>
    <row r="2272" spans="1:7" x14ac:dyDescent="0.25">
      <c r="A2272" s="74">
        <f t="shared" ref="A2272" si="527">A2271+3</f>
        <v>48379</v>
      </c>
      <c r="B2272" s="72">
        <f t="shared" si="521"/>
        <v>1</v>
      </c>
      <c r="C2272" s="72" t="str">
        <f>IF(E2272=0,"RESMİ TATİL",VLOOKUP(E2272,LİSTE!$B$7:$D$1300,3,0))</f>
        <v>Zümra Yeter ARI</v>
      </c>
      <c r="D2272" s="72" t="str">
        <f>IF(F2272=0,"RESMİ TATİL",VLOOKUP(F2272,LİSTE!$B$7:$D$1300,3,0))</f>
        <v>Utku KARAGÖZ</v>
      </c>
      <c r="E2272" s="72">
        <f>IF(B2272="TATİL",0,IF(F2271=0,F2270+1,IF(LİSTE!$F$1=F2271,1,F2271+1)))</f>
        <v>21</v>
      </c>
      <c r="F2272" s="72">
        <f>IF(E2272=0,0,IF(LİSTE!$F$1=E2272,1,E2272+1))</f>
        <v>22</v>
      </c>
      <c r="G2272" s="72" t="str">
        <f>IFERROR(VLOOKUP(A2272,TATİLLER!$A$2:$D$30000,3,0),"TATİL DEĞİL")</f>
        <v>TATİL DEĞİL</v>
      </c>
    </row>
    <row r="2273" spans="1:7" x14ac:dyDescent="0.25">
      <c r="A2273" s="74">
        <f t="shared" si="514"/>
        <v>48380</v>
      </c>
      <c r="B2273" s="72">
        <f t="shared" si="521"/>
        <v>2</v>
      </c>
      <c r="C2273" s="72" t="str">
        <f>IF(E2273=0,"RESMİ TATİL",VLOOKUP(E2273,LİSTE!$B$7:$D$1300,3,0))</f>
        <v>Feyza Zümra AVCIOĞLU</v>
      </c>
      <c r="D2273" s="72" t="str">
        <f>IF(F2273=0,"RESMİ TATİL",VLOOKUP(F2273,LİSTE!$B$7:$D$1300,3,0))</f>
        <v>Yusuf Ali TABUR</v>
      </c>
      <c r="E2273" s="72">
        <f>IF(B2273="TATİL",0,IF(F2272=0,F2271+1,IF(LİSTE!$F$1=F2272,1,F2272+1)))</f>
        <v>23</v>
      </c>
      <c r="F2273" s="72">
        <f>IF(E2273=0,0,IF(LİSTE!$F$1=E2273,1,E2273+1))</f>
        <v>24</v>
      </c>
      <c r="G2273" s="72" t="str">
        <f>IFERROR(VLOOKUP(A2273,TATİLLER!$A$2:$D$30000,3,0),"TATİL DEĞİL")</f>
        <v>TATİL DEĞİL</v>
      </c>
    </row>
    <row r="2274" spans="1:7" x14ac:dyDescent="0.25">
      <c r="A2274" s="74">
        <f t="shared" si="514"/>
        <v>48381</v>
      </c>
      <c r="B2274" s="72">
        <f t="shared" si="521"/>
        <v>3</v>
      </c>
      <c r="C2274" s="72" t="str">
        <f>IF(E2274=0,"RESMİ TATİL",VLOOKUP(E2274,LİSTE!$B$7:$D$1300,3,0))</f>
        <v>Irmak UTEBAY</v>
      </c>
      <c r="D2274" s="72" t="str">
        <f>IF(F2274=0,"RESMİ TATİL",VLOOKUP(F2274,LİSTE!$B$7:$D$1300,3,0))</f>
        <v>Kerem AKKOÇ</v>
      </c>
      <c r="E2274" s="72">
        <f>IF(B2274="TATİL",0,IF(F2273=0,F2272+1,IF(LİSTE!$F$1=F2273,1,F2273+1)))</f>
        <v>25</v>
      </c>
      <c r="F2274" s="72">
        <f>IF(E2274=0,0,IF(LİSTE!$F$1=E2274,1,E2274+1))</f>
        <v>26</v>
      </c>
      <c r="G2274" s="72" t="str">
        <f>IFERROR(VLOOKUP(A2274,TATİLLER!$A$2:$D$30000,3,0),"TATİL DEĞİL")</f>
        <v>TATİL DEĞİL</v>
      </c>
    </row>
    <row r="2275" spans="1:7" x14ac:dyDescent="0.25">
      <c r="A2275" s="74">
        <f t="shared" si="514"/>
        <v>48382</v>
      </c>
      <c r="B2275" s="72">
        <f t="shared" si="521"/>
        <v>4</v>
      </c>
      <c r="C2275" s="72" t="str">
        <f>IF(E2275=0,"RESMİ TATİL",VLOOKUP(E2275,LİSTE!$B$7:$D$1300,3,0))</f>
        <v>Elçin Ayşe ELMAS</v>
      </c>
      <c r="D2275" s="72" t="str">
        <f>IF(F2275=0,"RESMİ TATİL",VLOOKUP(F2275,LİSTE!$B$7:$D$1300,3,0))</f>
        <v>Muhammed YILDIZDAĞ</v>
      </c>
      <c r="E2275" s="72">
        <f>IF(B2275="TATİL",0,IF(F2274=0,F2273+1,IF(LİSTE!$F$1=F2274,1,F2274+1)))</f>
        <v>27</v>
      </c>
      <c r="F2275" s="72">
        <f>IF(E2275=0,0,IF(LİSTE!$F$1=E2275,1,E2275+1))</f>
        <v>28</v>
      </c>
      <c r="G2275" s="72" t="str">
        <f>IFERROR(VLOOKUP(A2275,TATİLLER!$A$2:$D$30000,3,0),"TATİL DEĞİL")</f>
        <v>TATİL DEĞİL</v>
      </c>
    </row>
    <row r="2276" spans="1:7" x14ac:dyDescent="0.25">
      <c r="A2276" s="74">
        <f t="shared" si="514"/>
        <v>48383</v>
      </c>
      <c r="B2276" s="72">
        <f t="shared" si="521"/>
        <v>5</v>
      </c>
      <c r="C2276" s="72" t="str">
        <f>IF(E2276=0,"RESMİ TATİL",VLOOKUP(E2276,LİSTE!$B$7:$D$1300,3,0))</f>
        <v>Nisa Nur SANCAR</v>
      </c>
      <c r="D2276" s="72" t="str">
        <f>IF(F2276=0,"RESMİ TATİL",VLOOKUP(F2276,LİSTE!$B$7:$D$1300,3,0))</f>
        <v>Esila ÇETİN</v>
      </c>
      <c r="E2276" s="72">
        <f>IF(B2276="TATİL",0,IF(F2275=0,F2274+1,IF(LİSTE!$F$1=F2275,1,F2275+1)))</f>
        <v>1</v>
      </c>
      <c r="F2276" s="72">
        <f>IF(E2276=0,0,IF(LİSTE!$F$1=E2276,1,E2276+1))</f>
        <v>2</v>
      </c>
      <c r="G2276" s="72" t="str">
        <f>IFERROR(VLOOKUP(A2276,TATİLLER!$A$2:$D$30000,3,0),"TATİL DEĞİL")</f>
        <v>TATİL DEĞİL</v>
      </c>
    </row>
    <row r="2277" spans="1:7" x14ac:dyDescent="0.25">
      <c r="A2277" s="74">
        <f t="shared" ref="A2277" si="528">A2276+3</f>
        <v>48386</v>
      </c>
      <c r="B2277" s="72">
        <f t="shared" si="521"/>
        <v>1</v>
      </c>
      <c r="C2277" s="72" t="str">
        <f>IF(E2277=0,"RESMİ TATİL",VLOOKUP(E2277,LİSTE!$B$7:$D$1300,3,0))</f>
        <v>Zeynep Sevde TOPUZ</v>
      </c>
      <c r="D2277" s="72" t="str">
        <f>IF(F2277=0,"RESMİ TATİL",VLOOKUP(F2277,LİSTE!$B$7:$D$1300,3,0))</f>
        <v>Ömer Asaf KADAŞ</v>
      </c>
      <c r="E2277" s="72">
        <f>IF(B2277="TATİL",0,IF(F2276=0,F2275+1,IF(LİSTE!$F$1=F2276,1,F2276+1)))</f>
        <v>3</v>
      </c>
      <c r="F2277" s="72">
        <f>IF(E2277=0,0,IF(LİSTE!$F$1=E2277,1,E2277+1))</f>
        <v>4</v>
      </c>
      <c r="G2277" s="72" t="str">
        <f>IFERROR(VLOOKUP(A2277,TATİLLER!$A$2:$D$30000,3,0),"TATİL DEĞİL")</f>
        <v>TATİL DEĞİL</v>
      </c>
    </row>
    <row r="2278" spans="1:7" x14ac:dyDescent="0.25">
      <c r="A2278" s="74">
        <f t="shared" ref="A2278:A2341" si="529">A2277+1</f>
        <v>48387</v>
      </c>
      <c r="B2278" s="72">
        <f t="shared" si="521"/>
        <v>2</v>
      </c>
      <c r="C2278" s="72" t="str">
        <f>IF(E2278=0,"RESMİ TATİL",VLOOKUP(E2278,LİSTE!$B$7:$D$1300,3,0))</f>
        <v>Ramazan Baran ADIGÜZEL</v>
      </c>
      <c r="D2278" s="72" t="str">
        <f>IF(F2278=0,"RESMİ TATİL",VLOOKUP(F2278,LİSTE!$B$7:$D$1300,3,0))</f>
        <v>Bahar AKGÜN</v>
      </c>
      <c r="E2278" s="72">
        <f>IF(B2278="TATİL",0,IF(F2277=0,F2276+1,IF(LİSTE!$F$1=F2277,1,F2277+1)))</f>
        <v>5</v>
      </c>
      <c r="F2278" s="72">
        <f>IF(E2278=0,0,IF(LİSTE!$F$1=E2278,1,E2278+1))</f>
        <v>6</v>
      </c>
      <c r="G2278" s="72" t="str">
        <f>IFERROR(VLOOKUP(A2278,TATİLLER!$A$2:$D$30000,3,0),"TATİL DEĞİL")</f>
        <v>TATİL DEĞİL</v>
      </c>
    </row>
    <row r="2279" spans="1:7" x14ac:dyDescent="0.25">
      <c r="A2279" s="74">
        <f t="shared" si="529"/>
        <v>48388</v>
      </c>
      <c r="B2279" s="72">
        <f t="shared" si="521"/>
        <v>3</v>
      </c>
      <c r="C2279" s="72" t="str">
        <f>IF(E2279=0,"RESMİ TATİL",VLOOKUP(E2279,LİSTE!$B$7:$D$1300,3,0))</f>
        <v>Ömer AKGÜL</v>
      </c>
      <c r="D2279" s="72" t="str">
        <f>IF(F2279=0,"RESMİ TATİL",VLOOKUP(F2279,LİSTE!$B$7:$D$1300,3,0))</f>
        <v>Muharrem EFE TANRIVERDİ</v>
      </c>
      <c r="E2279" s="72">
        <f>IF(B2279="TATİL",0,IF(F2278=0,F2277+1,IF(LİSTE!$F$1=F2278,1,F2278+1)))</f>
        <v>7</v>
      </c>
      <c r="F2279" s="72">
        <f>IF(E2279=0,0,IF(LİSTE!$F$1=E2279,1,E2279+1))</f>
        <v>8</v>
      </c>
      <c r="G2279" s="72" t="str">
        <f>IFERROR(VLOOKUP(A2279,TATİLLER!$A$2:$D$30000,3,0),"TATİL DEĞİL")</f>
        <v>TATİL DEĞİL</v>
      </c>
    </row>
    <row r="2280" spans="1:7" x14ac:dyDescent="0.25">
      <c r="A2280" s="74">
        <f t="shared" si="529"/>
        <v>48389</v>
      </c>
      <c r="B2280" s="72">
        <f t="shared" si="521"/>
        <v>4</v>
      </c>
      <c r="C2280" s="72" t="str">
        <f>IF(E2280=0,"RESMİ TATİL",VLOOKUP(E2280,LİSTE!$B$7:$D$1300,3,0))</f>
        <v>Anıl DOĞAN</v>
      </c>
      <c r="D2280" s="72" t="str">
        <f>IF(F2280=0,"RESMİ TATİL",VLOOKUP(F2280,LİSTE!$B$7:$D$1300,3,0))</f>
        <v>İpek ARSLAN</v>
      </c>
      <c r="E2280" s="72">
        <f>IF(B2280="TATİL",0,IF(F2279=0,F2278+1,IF(LİSTE!$F$1=F2279,1,F2279+1)))</f>
        <v>9</v>
      </c>
      <c r="F2280" s="72">
        <f>IF(E2280=0,0,IF(LİSTE!$F$1=E2280,1,E2280+1))</f>
        <v>10</v>
      </c>
      <c r="G2280" s="72" t="str">
        <f>IFERROR(VLOOKUP(A2280,TATİLLER!$A$2:$D$30000,3,0),"TATİL DEĞİL")</f>
        <v>TATİL DEĞİL</v>
      </c>
    </row>
    <row r="2281" spans="1:7" x14ac:dyDescent="0.25">
      <c r="A2281" s="74">
        <f t="shared" si="529"/>
        <v>48390</v>
      </c>
      <c r="B2281" s="72">
        <f t="shared" si="521"/>
        <v>5</v>
      </c>
      <c r="C2281" s="72" t="str">
        <f>IF(E2281=0,"RESMİ TATİL",VLOOKUP(E2281,LİSTE!$B$7:$D$1300,3,0))</f>
        <v>Efe KARSAK</v>
      </c>
      <c r="D2281" s="72" t="str">
        <f>IF(F2281=0,"RESMİ TATİL",VLOOKUP(F2281,LİSTE!$B$7:$D$1300,3,0))</f>
        <v>Abdullah KIRBAÇ</v>
      </c>
      <c r="E2281" s="72">
        <f>IF(B2281="TATİL",0,IF(F2280=0,F2279+1,IF(LİSTE!$F$1=F2280,1,F2280+1)))</f>
        <v>11</v>
      </c>
      <c r="F2281" s="72">
        <f>IF(E2281=0,0,IF(LİSTE!$F$1=E2281,1,E2281+1))</f>
        <v>12</v>
      </c>
      <c r="G2281" s="72" t="str">
        <f>IFERROR(VLOOKUP(A2281,TATİLLER!$A$2:$D$30000,3,0),"TATİL DEĞİL")</f>
        <v>TATİL DEĞİL</v>
      </c>
    </row>
    <row r="2282" spans="1:7" x14ac:dyDescent="0.25">
      <c r="A2282" s="74">
        <f t="shared" ref="A2282" si="530">A2281+3</f>
        <v>48393</v>
      </c>
      <c r="B2282" s="72">
        <f t="shared" si="521"/>
        <v>1</v>
      </c>
      <c r="C2282" s="72" t="str">
        <f>IF(E2282=0,"RESMİ TATİL",VLOOKUP(E2282,LİSTE!$B$7:$D$1300,3,0))</f>
        <v>Ümmü Defne GÜLER</v>
      </c>
      <c r="D2282" s="72" t="str">
        <f>IF(F2282=0,"RESMİ TATİL",VLOOKUP(F2282,LİSTE!$B$7:$D$1300,3,0))</f>
        <v>Şevval ÖZDAMAR</v>
      </c>
      <c r="E2282" s="72">
        <f>IF(B2282="TATİL",0,IF(F2281=0,F2280+1,IF(LİSTE!$F$1=F2281,1,F2281+1)))</f>
        <v>13</v>
      </c>
      <c r="F2282" s="72">
        <f>IF(E2282=0,0,IF(LİSTE!$F$1=E2282,1,E2282+1))</f>
        <v>14</v>
      </c>
      <c r="G2282" s="72" t="str">
        <f>IFERROR(VLOOKUP(A2282,TATİLLER!$A$2:$D$30000,3,0),"TATİL DEĞİL")</f>
        <v>TATİL DEĞİL</v>
      </c>
    </row>
    <row r="2283" spans="1:7" x14ac:dyDescent="0.25">
      <c r="A2283" s="74">
        <f t="shared" si="529"/>
        <v>48394</v>
      </c>
      <c r="B2283" s="72">
        <f t="shared" si="521"/>
        <v>2</v>
      </c>
      <c r="C2283" s="72" t="str">
        <f>IF(E2283=0,"RESMİ TATİL",VLOOKUP(E2283,LİSTE!$B$7:$D$1300,3,0))</f>
        <v>Zeynep AKDAĞ</v>
      </c>
      <c r="D2283" s="72" t="str">
        <f>IF(F2283=0,"RESMİ TATİL",VLOOKUP(F2283,LİSTE!$B$7:$D$1300,3,0))</f>
        <v>Esma ÇOKER</v>
      </c>
      <c r="E2283" s="72">
        <f>IF(B2283="TATİL",0,IF(F2282=0,F2281+1,IF(LİSTE!$F$1=F2282,1,F2282+1)))</f>
        <v>15</v>
      </c>
      <c r="F2283" s="72">
        <f>IF(E2283=0,0,IF(LİSTE!$F$1=E2283,1,E2283+1))</f>
        <v>16</v>
      </c>
      <c r="G2283" s="72" t="str">
        <f>IFERROR(VLOOKUP(A2283,TATİLLER!$A$2:$D$30000,3,0),"TATİL DEĞİL")</f>
        <v>TATİL DEĞİL</v>
      </c>
    </row>
    <row r="2284" spans="1:7" x14ac:dyDescent="0.25">
      <c r="A2284" s="74">
        <f t="shared" si="529"/>
        <v>48395</v>
      </c>
      <c r="B2284" s="72">
        <f t="shared" si="521"/>
        <v>3</v>
      </c>
      <c r="C2284" s="72" t="str">
        <f>IF(E2284=0,"RESMİ TATİL",VLOOKUP(E2284,LİSTE!$B$7:$D$1300,3,0))</f>
        <v>Dursun Kubilay YAŞAR</v>
      </c>
      <c r="D2284" s="72" t="str">
        <f>IF(F2284=0,"RESMİ TATİL",VLOOKUP(F2284,LİSTE!$B$7:$D$1300,3,0))</f>
        <v>Zeynep Beril BAŞPINAR</v>
      </c>
      <c r="E2284" s="72">
        <f>IF(B2284="TATİL",0,IF(F2283=0,F2282+1,IF(LİSTE!$F$1=F2283,1,F2283+1)))</f>
        <v>17</v>
      </c>
      <c r="F2284" s="72">
        <f>IF(E2284=0,0,IF(LİSTE!$F$1=E2284,1,E2284+1))</f>
        <v>18</v>
      </c>
      <c r="G2284" s="72" t="str">
        <f>IFERROR(VLOOKUP(A2284,TATİLLER!$A$2:$D$30000,3,0),"TATİL DEĞİL")</f>
        <v>TATİL DEĞİL</v>
      </c>
    </row>
    <row r="2285" spans="1:7" x14ac:dyDescent="0.25">
      <c r="A2285" s="74">
        <f t="shared" si="529"/>
        <v>48396</v>
      </c>
      <c r="B2285" s="72">
        <f t="shared" si="521"/>
        <v>4</v>
      </c>
      <c r="C2285" s="72" t="str">
        <f>IF(E2285=0,"RESMİ TATİL",VLOOKUP(E2285,LİSTE!$B$7:$D$1300,3,0))</f>
        <v>Ahmet DAL</v>
      </c>
      <c r="D2285" s="72" t="str">
        <f>IF(F2285=0,"RESMİ TATİL",VLOOKUP(F2285,LİSTE!$B$7:$D$1300,3,0))</f>
        <v>Emirhan KARATAŞ</v>
      </c>
      <c r="E2285" s="72">
        <f>IF(B2285="TATİL",0,IF(F2284=0,F2283+1,IF(LİSTE!$F$1=F2284,1,F2284+1)))</f>
        <v>19</v>
      </c>
      <c r="F2285" s="72">
        <f>IF(E2285=0,0,IF(LİSTE!$F$1=E2285,1,E2285+1))</f>
        <v>20</v>
      </c>
      <c r="G2285" s="72" t="str">
        <f>IFERROR(VLOOKUP(A2285,TATİLLER!$A$2:$D$30000,3,0),"TATİL DEĞİL")</f>
        <v>TATİL DEĞİL</v>
      </c>
    </row>
    <row r="2286" spans="1:7" x14ac:dyDescent="0.25">
      <c r="A2286" s="74">
        <f t="shared" si="529"/>
        <v>48397</v>
      </c>
      <c r="B2286" s="72">
        <f t="shared" si="521"/>
        <v>5</v>
      </c>
      <c r="C2286" s="72" t="str">
        <f>IF(E2286=0,"RESMİ TATİL",VLOOKUP(E2286,LİSTE!$B$7:$D$1300,3,0))</f>
        <v>Zümra Yeter ARI</v>
      </c>
      <c r="D2286" s="72" t="str">
        <f>IF(F2286=0,"RESMİ TATİL",VLOOKUP(F2286,LİSTE!$B$7:$D$1300,3,0))</f>
        <v>Utku KARAGÖZ</v>
      </c>
      <c r="E2286" s="72">
        <f>IF(B2286="TATİL",0,IF(F2285=0,F2284+1,IF(LİSTE!$F$1=F2285,1,F2285+1)))</f>
        <v>21</v>
      </c>
      <c r="F2286" s="72">
        <f>IF(E2286=0,0,IF(LİSTE!$F$1=E2286,1,E2286+1))</f>
        <v>22</v>
      </c>
      <c r="G2286" s="72" t="str">
        <f>IFERROR(VLOOKUP(A2286,TATİLLER!$A$2:$D$30000,3,0),"TATİL DEĞİL")</f>
        <v>TATİL DEĞİL</v>
      </c>
    </row>
    <row r="2287" spans="1:7" x14ac:dyDescent="0.25">
      <c r="A2287" s="74">
        <f t="shared" ref="A2287" si="531">A2286+3</f>
        <v>48400</v>
      </c>
      <c r="B2287" s="72">
        <f t="shared" si="521"/>
        <v>1</v>
      </c>
      <c r="C2287" s="72" t="str">
        <f>IF(E2287=0,"RESMİ TATİL",VLOOKUP(E2287,LİSTE!$B$7:$D$1300,3,0))</f>
        <v>Feyza Zümra AVCIOĞLU</v>
      </c>
      <c r="D2287" s="72" t="str">
        <f>IF(F2287=0,"RESMİ TATİL",VLOOKUP(F2287,LİSTE!$B$7:$D$1300,3,0))</f>
        <v>Yusuf Ali TABUR</v>
      </c>
      <c r="E2287" s="72">
        <f>IF(B2287="TATİL",0,IF(F2286=0,F2285+1,IF(LİSTE!$F$1=F2286,1,F2286+1)))</f>
        <v>23</v>
      </c>
      <c r="F2287" s="72">
        <f>IF(E2287=0,0,IF(LİSTE!$F$1=E2287,1,E2287+1))</f>
        <v>24</v>
      </c>
      <c r="G2287" s="72" t="str">
        <f>IFERROR(VLOOKUP(A2287,TATİLLER!$A$2:$D$30000,3,0),"TATİL DEĞİL")</f>
        <v>TATİL DEĞİL</v>
      </c>
    </row>
    <row r="2288" spans="1:7" x14ac:dyDescent="0.25">
      <c r="A2288" s="74">
        <f t="shared" si="529"/>
        <v>48401</v>
      </c>
      <c r="B2288" s="72">
        <f t="shared" si="521"/>
        <v>2</v>
      </c>
      <c r="C2288" s="72" t="str">
        <f>IF(E2288=0,"RESMİ TATİL",VLOOKUP(E2288,LİSTE!$B$7:$D$1300,3,0))</f>
        <v>Irmak UTEBAY</v>
      </c>
      <c r="D2288" s="72" t="str">
        <f>IF(F2288=0,"RESMİ TATİL",VLOOKUP(F2288,LİSTE!$B$7:$D$1300,3,0))</f>
        <v>Kerem AKKOÇ</v>
      </c>
      <c r="E2288" s="72">
        <f>IF(B2288="TATİL",0,IF(F2287=0,F2286+1,IF(LİSTE!$F$1=F2287,1,F2287+1)))</f>
        <v>25</v>
      </c>
      <c r="F2288" s="72">
        <f>IF(E2288=0,0,IF(LİSTE!$F$1=E2288,1,E2288+1))</f>
        <v>26</v>
      </c>
      <c r="G2288" s="72" t="str">
        <f>IFERROR(VLOOKUP(A2288,TATİLLER!$A$2:$D$30000,3,0),"TATİL DEĞİL")</f>
        <v>TATİL DEĞİL</v>
      </c>
    </row>
    <row r="2289" spans="1:7" x14ac:dyDescent="0.25">
      <c r="A2289" s="74">
        <f t="shared" si="529"/>
        <v>48402</v>
      </c>
      <c r="B2289" s="72">
        <f t="shared" si="521"/>
        <v>3</v>
      </c>
      <c r="C2289" s="72" t="str">
        <f>IF(E2289=0,"RESMİ TATİL",VLOOKUP(E2289,LİSTE!$B$7:$D$1300,3,0))</f>
        <v>Elçin Ayşe ELMAS</v>
      </c>
      <c r="D2289" s="72" t="str">
        <f>IF(F2289=0,"RESMİ TATİL",VLOOKUP(F2289,LİSTE!$B$7:$D$1300,3,0))</f>
        <v>Muhammed YILDIZDAĞ</v>
      </c>
      <c r="E2289" s="72">
        <f>IF(B2289="TATİL",0,IF(F2288=0,F2287+1,IF(LİSTE!$F$1=F2288,1,F2288+1)))</f>
        <v>27</v>
      </c>
      <c r="F2289" s="72">
        <f>IF(E2289=0,0,IF(LİSTE!$F$1=E2289,1,E2289+1))</f>
        <v>28</v>
      </c>
      <c r="G2289" s="72" t="str">
        <f>IFERROR(VLOOKUP(A2289,TATİLLER!$A$2:$D$30000,3,0),"TATİL DEĞİL")</f>
        <v>TATİL DEĞİL</v>
      </c>
    </row>
    <row r="2290" spans="1:7" x14ac:dyDescent="0.25">
      <c r="A2290" s="74">
        <f t="shared" si="529"/>
        <v>48403</v>
      </c>
      <c r="B2290" s="72">
        <f t="shared" si="521"/>
        <v>4</v>
      </c>
      <c r="C2290" s="72" t="str">
        <f>IF(E2290=0,"RESMİ TATİL",VLOOKUP(E2290,LİSTE!$B$7:$D$1300,3,0))</f>
        <v>Nisa Nur SANCAR</v>
      </c>
      <c r="D2290" s="72" t="str">
        <f>IF(F2290=0,"RESMİ TATİL",VLOOKUP(F2290,LİSTE!$B$7:$D$1300,3,0))</f>
        <v>Esila ÇETİN</v>
      </c>
      <c r="E2290" s="72">
        <f>IF(B2290="TATİL",0,IF(F2289=0,F2288+1,IF(LİSTE!$F$1=F2289,1,F2289+1)))</f>
        <v>1</v>
      </c>
      <c r="F2290" s="72">
        <f>IF(E2290=0,0,IF(LİSTE!$F$1=E2290,1,E2290+1))</f>
        <v>2</v>
      </c>
      <c r="G2290" s="72" t="str">
        <f>IFERROR(VLOOKUP(A2290,TATİLLER!$A$2:$D$30000,3,0),"TATİL DEĞİL")</f>
        <v>TATİL DEĞİL</v>
      </c>
    </row>
    <row r="2291" spans="1:7" x14ac:dyDescent="0.25">
      <c r="A2291" s="74">
        <f t="shared" si="529"/>
        <v>48404</v>
      </c>
      <c r="B2291" s="72">
        <f t="shared" si="521"/>
        <v>5</v>
      </c>
      <c r="C2291" s="72" t="str">
        <f>IF(E2291=0,"RESMİ TATİL",VLOOKUP(E2291,LİSTE!$B$7:$D$1300,3,0))</f>
        <v>Zeynep Sevde TOPUZ</v>
      </c>
      <c r="D2291" s="72" t="str">
        <f>IF(F2291=0,"RESMİ TATİL",VLOOKUP(F2291,LİSTE!$B$7:$D$1300,3,0))</f>
        <v>Ömer Asaf KADAŞ</v>
      </c>
      <c r="E2291" s="72">
        <f>IF(B2291="TATİL",0,IF(F2290=0,F2289+1,IF(LİSTE!$F$1=F2290,1,F2290+1)))</f>
        <v>3</v>
      </c>
      <c r="F2291" s="72">
        <f>IF(E2291=0,0,IF(LİSTE!$F$1=E2291,1,E2291+1))</f>
        <v>4</v>
      </c>
      <c r="G2291" s="72" t="str">
        <f>IFERROR(VLOOKUP(A2291,TATİLLER!$A$2:$D$30000,3,0),"TATİL DEĞİL")</f>
        <v>TATİL DEĞİL</v>
      </c>
    </row>
    <row r="2292" spans="1:7" x14ac:dyDescent="0.25">
      <c r="A2292" s="74">
        <f t="shared" ref="A2292" si="532">A2291+3</f>
        <v>48407</v>
      </c>
      <c r="B2292" s="72">
        <f t="shared" si="521"/>
        <v>1</v>
      </c>
      <c r="C2292" s="72" t="str">
        <f>IF(E2292=0,"RESMİ TATİL",VLOOKUP(E2292,LİSTE!$B$7:$D$1300,3,0))</f>
        <v>Ramazan Baran ADIGÜZEL</v>
      </c>
      <c r="D2292" s="72" t="str">
        <f>IF(F2292=0,"RESMİ TATİL",VLOOKUP(F2292,LİSTE!$B$7:$D$1300,3,0))</f>
        <v>Bahar AKGÜN</v>
      </c>
      <c r="E2292" s="72">
        <f>IF(B2292="TATİL",0,IF(F2291=0,F2290+1,IF(LİSTE!$F$1=F2291,1,F2291+1)))</f>
        <v>5</v>
      </c>
      <c r="F2292" s="72">
        <f>IF(E2292=0,0,IF(LİSTE!$F$1=E2292,1,E2292+1))</f>
        <v>6</v>
      </c>
      <c r="G2292" s="72" t="str">
        <f>IFERROR(VLOOKUP(A2292,TATİLLER!$A$2:$D$30000,3,0),"TATİL DEĞİL")</f>
        <v>TATİL DEĞİL</v>
      </c>
    </row>
    <row r="2293" spans="1:7" x14ac:dyDescent="0.25">
      <c r="A2293" s="74">
        <f t="shared" si="529"/>
        <v>48408</v>
      </c>
      <c r="B2293" s="72">
        <f t="shared" si="521"/>
        <v>2</v>
      </c>
      <c r="C2293" s="72" t="str">
        <f>IF(E2293=0,"RESMİ TATİL",VLOOKUP(E2293,LİSTE!$B$7:$D$1300,3,0))</f>
        <v>Ömer AKGÜL</v>
      </c>
      <c r="D2293" s="72" t="str">
        <f>IF(F2293=0,"RESMİ TATİL",VLOOKUP(F2293,LİSTE!$B$7:$D$1300,3,0))</f>
        <v>Muharrem EFE TANRIVERDİ</v>
      </c>
      <c r="E2293" s="72">
        <f>IF(B2293="TATİL",0,IF(F2292=0,F2291+1,IF(LİSTE!$F$1=F2292,1,F2292+1)))</f>
        <v>7</v>
      </c>
      <c r="F2293" s="72">
        <f>IF(E2293=0,0,IF(LİSTE!$F$1=E2293,1,E2293+1))</f>
        <v>8</v>
      </c>
      <c r="G2293" s="72" t="str">
        <f>IFERROR(VLOOKUP(A2293,TATİLLER!$A$2:$D$30000,3,0),"TATİL DEĞİL")</f>
        <v>TATİL DEĞİL</v>
      </c>
    </row>
    <row r="2294" spans="1:7" x14ac:dyDescent="0.25">
      <c r="A2294" s="74">
        <f t="shared" si="529"/>
        <v>48409</v>
      </c>
      <c r="B2294" s="72">
        <f t="shared" si="521"/>
        <v>3</v>
      </c>
      <c r="C2294" s="72" t="str">
        <f>IF(E2294=0,"RESMİ TATİL",VLOOKUP(E2294,LİSTE!$B$7:$D$1300,3,0))</f>
        <v>Anıl DOĞAN</v>
      </c>
      <c r="D2294" s="72" t="str">
        <f>IF(F2294=0,"RESMİ TATİL",VLOOKUP(F2294,LİSTE!$B$7:$D$1300,3,0))</f>
        <v>İpek ARSLAN</v>
      </c>
      <c r="E2294" s="72">
        <f>IF(B2294="TATİL",0,IF(F2293=0,F2292+1,IF(LİSTE!$F$1=F2293,1,F2293+1)))</f>
        <v>9</v>
      </c>
      <c r="F2294" s="72">
        <f>IF(E2294=0,0,IF(LİSTE!$F$1=E2294,1,E2294+1))</f>
        <v>10</v>
      </c>
      <c r="G2294" s="72" t="str">
        <f>IFERROR(VLOOKUP(A2294,TATİLLER!$A$2:$D$30000,3,0),"TATİL DEĞİL")</f>
        <v>TATİL DEĞİL</v>
      </c>
    </row>
    <row r="2295" spans="1:7" x14ac:dyDescent="0.25">
      <c r="A2295" s="74">
        <f t="shared" si="529"/>
        <v>48410</v>
      </c>
      <c r="B2295" s="72">
        <f t="shared" si="521"/>
        <v>4</v>
      </c>
      <c r="C2295" s="72" t="str">
        <f>IF(E2295=0,"RESMİ TATİL",VLOOKUP(E2295,LİSTE!$B$7:$D$1300,3,0))</f>
        <v>Efe KARSAK</v>
      </c>
      <c r="D2295" s="72" t="str">
        <f>IF(F2295=0,"RESMİ TATİL",VLOOKUP(F2295,LİSTE!$B$7:$D$1300,3,0))</f>
        <v>Abdullah KIRBAÇ</v>
      </c>
      <c r="E2295" s="72">
        <f>IF(B2295="TATİL",0,IF(F2294=0,F2293+1,IF(LİSTE!$F$1=F2294,1,F2294+1)))</f>
        <v>11</v>
      </c>
      <c r="F2295" s="72">
        <f>IF(E2295=0,0,IF(LİSTE!$F$1=E2295,1,E2295+1))</f>
        <v>12</v>
      </c>
      <c r="G2295" s="72" t="str">
        <f>IFERROR(VLOOKUP(A2295,TATİLLER!$A$2:$D$30000,3,0),"TATİL DEĞİL")</f>
        <v>TATİL DEĞİL</v>
      </c>
    </row>
    <row r="2296" spans="1:7" x14ac:dyDescent="0.25">
      <c r="A2296" s="74">
        <f t="shared" si="529"/>
        <v>48411</v>
      </c>
      <c r="B2296" s="72">
        <f t="shared" si="521"/>
        <v>5</v>
      </c>
      <c r="C2296" s="72" t="str">
        <f>IF(E2296=0,"RESMİ TATİL",VLOOKUP(E2296,LİSTE!$B$7:$D$1300,3,0))</f>
        <v>Ümmü Defne GÜLER</v>
      </c>
      <c r="D2296" s="72" t="str">
        <f>IF(F2296=0,"RESMİ TATİL",VLOOKUP(F2296,LİSTE!$B$7:$D$1300,3,0))</f>
        <v>Şevval ÖZDAMAR</v>
      </c>
      <c r="E2296" s="72">
        <f>IF(B2296="TATİL",0,IF(F2295=0,F2294+1,IF(LİSTE!$F$1=F2295,1,F2295+1)))</f>
        <v>13</v>
      </c>
      <c r="F2296" s="72">
        <f>IF(E2296=0,0,IF(LİSTE!$F$1=E2296,1,E2296+1))</f>
        <v>14</v>
      </c>
      <c r="G2296" s="72" t="str">
        <f>IFERROR(VLOOKUP(A2296,TATİLLER!$A$2:$D$30000,3,0),"TATİL DEĞİL")</f>
        <v>TATİL DEĞİL</v>
      </c>
    </row>
    <row r="2297" spans="1:7" x14ac:dyDescent="0.25">
      <c r="A2297" s="74">
        <f t="shared" ref="A2297" si="533">A2296+3</f>
        <v>48414</v>
      </c>
      <c r="B2297" s="72">
        <f t="shared" si="521"/>
        <v>1</v>
      </c>
      <c r="C2297" s="72" t="str">
        <f>IF(E2297=0,"RESMİ TATİL",VLOOKUP(E2297,LİSTE!$B$7:$D$1300,3,0))</f>
        <v>Zeynep AKDAĞ</v>
      </c>
      <c r="D2297" s="72" t="str">
        <f>IF(F2297=0,"RESMİ TATİL",VLOOKUP(F2297,LİSTE!$B$7:$D$1300,3,0))</f>
        <v>Esma ÇOKER</v>
      </c>
      <c r="E2297" s="72">
        <f>IF(B2297="TATİL",0,IF(F2296=0,F2295+1,IF(LİSTE!$F$1=F2296,1,F2296+1)))</f>
        <v>15</v>
      </c>
      <c r="F2297" s="72">
        <f>IF(E2297=0,0,IF(LİSTE!$F$1=E2297,1,E2297+1))</f>
        <v>16</v>
      </c>
      <c r="G2297" s="72" t="str">
        <f>IFERROR(VLOOKUP(A2297,TATİLLER!$A$2:$D$30000,3,0),"TATİL DEĞİL")</f>
        <v>TATİL DEĞİL</v>
      </c>
    </row>
    <row r="2298" spans="1:7" x14ac:dyDescent="0.25">
      <c r="A2298" s="74">
        <f t="shared" si="529"/>
        <v>48415</v>
      </c>
      <c r="B2298" s="72">
        <f t="shared" si="521"/>
        <v>2</v>
      </c>
      <c r="C2298" s="72" t="str">
        <f>IF(E2298=0,"RESMİ TATİL",VLOOKUP(E2298,LİSTE!$B$7:$D$1300,3,0))</f>
        <v>Dursun Kubilay YAŞAR</v>
      </c>
      <c r="D2298" s="72" t="str">
        <f>IF(F2298=0,"RESMİ TATİL",VLOOKUP(F2298,LİSTE!$B$7:$D$1300,3,0))</f>
        <v>Zeynep Beril BAŞPINAR</v>
      </c>
      <c r="E2298" s="72">
        <f>IF(B2298="TATİL",0,IF(F2297=0,F2296+1,IF(LİSTE!$F$1=F2297,1,F2297+1)))</f>
        <v>17</v>
      </c>
      <c r="F2298" s="72">
        <f>IF(E2298=0,0,IF(LİSTE!$F$1=E2298,1,E2298+1))</f>
        <v>18</v>
      </c>
      <c r="G2298" s="72" t="str">
        <f>IFERROR(VLOOKUP(A2298,TATİLLER!$A$2:$D$30000,3,0),"TATİL DEĞİL")</f>
        <v>TATİL DEĞİL</v>
      </c>
    </row>
    <row r="2299" spans="1:7" x14ac:dyDescent="0.25">
      <c r="A2299" s="74">
        <f t="shared" si="529"/>
        <v>48416</v>
      </c>
      <c r="B2299" s="72">
        <f t="shared" si="521"/>
        <v>3</v>
      </c>
      <c r="C2299" s="72" t="str">
        <f>IF(E2299=0,"RESMİ TATİL",VLOOKUP(E2299,LİSTE!$B$7:$D$1300,3,0))</f>
        <v>Ahmet DAL</v>
      </c>
      <c r="D2299" s="72" t="str">
        <f>IF(F2299=0,"RESMİ TATİL",VLOOKUP(F2299,LİSTE!$B$7:$D$1300,3,0))</f>
        <v>Emirhan KARATAŞ</v>
      </c>
      <c r="E2299" s="72">
        <f>IF(B2299="TATİL",0,IF(F2298=0,F2297+1,IF(LİSTE!$F$1=F2298,1,F2298+1)))</f>
        <v>19</v>
      </c>
      <c r="F2299" s="72">
        <f>IF(E2299=0,0,IF(LİSTE!$F$1=E2299,1,E2299+1))</f>
        <v>20</v>
      </c>
      <c r="G2299" s="72" t="str">
        <f>IFERROR(VLOOKUP(A2299,TATİLLER!$A$2:$D$30000,3,0),"TATİL DEĞİL")</f>
        <v>TATİL DEĞİL</v>
      </c>
    </row>
    <row r="2300" spans="1:7" x14ac:dyDescent="0.25">
      <c r="A2300" s="74">
        <f t="shared" si="529"/>
        <v>48417</v>
      </c>
      <c r="B2300" s="72">
        <f t="shared" si="521"/>
        <v>4</v>
      </c>
      <c r="C2300" s="72" t="str">
        <f>IF(E2300=0,"RESMİ TATİL",VLOOKUP(E2300,LİSTE!$B$7:$D$1300,3,0))</f>
        <v>Zümra Yeter ARI</v>
      </c>
      <c r="D2300" s="72" t="str">
        <f>IF(F2300=0,"RESMİ TATİL",VLOOKUP(F2300,LİSTE!$B$7:$D$1300,3,0))</f>
        <v>Utku KARAGÖZ</v>
      </c>
      <c r="E2300" s="72">
        <f>IF(B2300="TATİL",0,IF(F2299=0,F2298+1,IF(LİSTE!$F$1=F2299,1,F2299+1)))</f>
        <v>21</v>
      </c>
      <c r="F2300" s="72">
        <f>IF(E2300=0,0,IF(LİSTE!$F$1=E2300,1,E2300+1))</f>
        <v>22</v>
      </c>
      <c r="G2300" s="72" t="str">
        <f>IFERROR(VLOOKUP(A2300,TATİLLER!$A$2:$D$30000,3,0),"TATİL DEĞİL")</f>
        <v>TATİL DEĞİL</v>
      </c>
    </row>
    <row r="2301" spans="1:7" x14ac:dyDescent="0.25">
      <c r="A2301" s="74">
        <f t="shared" si="529"/>
        <v>48418</v>
      </c>
      <c r="B2301" s="72">
        <f t="shared" si="521"/>
        <v>5</v>
      </c>
      <c r="C2301" s="72" t="str">
        <f>IF(E2301=0,"RESMİ TATİL",VLOOKUP(E2301,LİSTE!$B$7:$D$1300,3,0))</f>
        <v>Feyza Zümra AVCIOĞLU</v>
      </c>
      <c r="D2301" s="72" t="str">
        <f>IF(F2301=0,"RESMİ TATİL",VLOOKUP(F2301,LİSTE!$B$7:$D$1300,3,0))</f>
        <v>Yusuf Ali TABUR</v>
      </c>
      <c r="E2301" s="72">
        <f>IF(B2301="TATİL",0,IF(F2300=0,F2299+1,IF(LİSTE!$F$1=F2300,1,F2300+1)))</f>
        <v>23</v>
      </c>
      <c r="F2301" s="72">
        <f>IF(E2301=0,0,IF(LİSTE!$F$1=E2301,1,E2301+1))</f>
        <v>24</v>
      </c>
      <c r="G2301" s="72" t="str">
        <f>IFERROR(VLOOKUP(A2301,TATİLLER!$A$2:$D$30000,3,0),"TATİL DEĞİL")</f>
        <v>TATİL DEĞİL</v>
      </c>
    </row>
    <row r="2302" spans="1:7" x14ac:dyDescent="0.25">
      <c r="A2302" s="74">
        <f t="shared" ref="A2302" si="534">A2301+3</f>
        <v>48421</v>
      </c>
      <c r="B2302" s="72">
        <f t="shared" si="521"/>
        <v>1</v>
      </c>
      <c r="C2302" s="72" t="str">
        <f>IF(E2302=0,"RESMİ TATİL",VLOOKUP(E2302,LİSTE!$B$7:$D$1300,3,0))</f>
        <v>Irmak UTEBAY</v>
      </c>
      <c r="D2302" s="72" t="str">
        <f>IF(F2302=0,"RESMİ TATİL",VLOOKUP(F2302,LİSTE!$B$7:$D$1300,3,0))</f>
        <v>Kerem AKKOÇ</v>
      </c>
      <c r="E2302" s="72">
        <f>IF(B2302="TATİL",0,IF(F2301=0,F2300+1,IF(LİSTE!$F$1=F2301,1,F2301+1)))</f>
        <v>25</v>
      </c>
      <c r="F2302" s="72">
        <f>IF(E2302=0,0,IF(LİSTE!$F$1=E2302,1,E2302+1))</f>
        <v>26</v>
      </c>
      <c r="G2302" s="72" t="str">
        <f>IFERROR(VLOOKUP(A2302,TATİLLER!$A$2:$D$30000,3,0),"TATİL DEĞİL")</f>
        <v>TATİL DEĞİL</v>
      </c>
    </row>
    <row r="2303" spans="1:7" x14ac:dyDescent="0.25">
      <c r="A2303" s="74">
        <f t="shared" si="529"/>
        <v>48422</v>
      </c>
      <c r="B2303" s="72">
        <f t="shared" si="521"/>
        <v>2</v>
      </c>
      <c r="C2303" s="72" t="str">
        <f>IF(E2303=0,"RESMİ TATİL",VLOOKUP(E2303,LİSTE!$B$7:$D$1300,3,0))</f>
        <v>Elçin Ayşe ELMAS</v>
      </c>
      <c r="D2303" s="72" t="str">
        <f>IF(F2303=0,"RESMİ TATİL",VLOOKUP(F2303,LİSTE!$B$7:$D$1300,3,0))</f>
        <v>Muhammed YILDIZDAĞ</v>
      </c>
      <c r="E2303" s="72">
        <f>IF(B2303="TATİL",0,IF(F2302=0,F2301+1,IF(LİSTE!$F$1=F2302,1,F2302+1)))</f>
        <v>27</v>
      </c>
      <c r="F2303" s="72">
        <f>IF(E2303=0,0,IF(LİSTE!$F$1=E2303,1,E2303+1))</f>
        <v>28</v>
      </c>
      <c r="G2303" s="72" t="str">
        <f>IFERROR(VLOOKUP(A2303,TATİLLER!$A$2:$D$30000,3,0),"TATİL DEĞİL")</f>
        <v>TATİL DEĞİL</v>
      </c>
    </row>
    <row r="2304" spans="1:7" x14ac:dyDescent="0.25">
      <c r="A2304" s="74">
        <f t="shared" si="529"/>
        <v>48423</v>
      </c>
      <c r="B2304" s="72">
        <f t="shared" si="521"/>
        <v>3</v>
      </c>
      <c r="C2304" s="72" t="str">
        <f>IF(E2304=0,"RESMİ TATİL",VLOOKUP(E2304,LİSTE!$B$7:$D$1300,3,0))</f>
        <v>Nisa Nur SANCAR</v>
      </c>
      <c r="D2304" s="72" t="str">
        <f>IF(F2304=0,"RESMİ TATİL",VLOOKUP(F2304,LİSTE!$B$7:$D$1300,3,0))</f>
        <v>Esila ÇETİN</v>
      </c>
      <c r="E2304" s="72">
        <f>IF(B2304="TATİL",0,IF(F2303=0,F2302+1,IF(LİSTE!$F$1=F2303,1,F2303+1)))</f>
        <v>1</v>
      </c>
      <c r="F2304" s="72">
        <f>IF(E2304=0,0,IF(LİSTE!$F$1=E2304,1,E2304+1))</f>
        <v>2</v>
      </c>
      <c r="G2304" s="72" t="str">
        <f>IFERROR(VLOOKUP(A2304,TATİLLER!$A$2:$D$30000,3,0),"TATİL DEĞİL")</f>
        <v>TATİL DEĞİL</v>
      </c>
    </row>
    <row r="2305" spans="1:7" x14ac:dyDescent="0.25">
      <c r="A2305" s="74">
        <f t="shared" si="529"/>
        <v>48424</v>
      </c>
      <c r="B2305" s="72">
        <f t="shared" si="521"/>
        <v>4</v>
      </c>
      <c r="C2305" s="72" t="str">
        <f>IF(E2305=0,"RESMİ TATİL",VLOOKUP(E2305,LİSTE!$B$7:$D$1300,3,0))</f>
        <v>Zeynep Sevde TOPUZ</v>
      </c>
      <c r="D2305" s="72" t="str">
        <f>IF(F2305=0,"RESMİ TATİL",VLOOKUP(F2305,LİSTE!$B$7:$D$1300,3,0))</f>
        <v>Ömer Asaf KADAŞ</v>
      </c>
      <c r="E2305" s="72">
        <f>IF(B2305="TATİL",0,IF(F2304=0,F2303+1,IF(LİSTE!$F$1=F2304,1,F2304+1)))</f>
        <v>3</v>
      </c>
      <c r="F2305" s="72">
        <f>IF(E2305=0,0,IF(LİSTE!$F$1=E2305,1,E2305+1))</f>
        <v>4</v>
      </c>
      <c r="G2305" s="72" t="str">
        <f>IFERROR(VLOOKUP(A2305,TATİLLER!$A$2:$D$30000,3,0),"TATİL DEĞİL")</f>
        <v>TATİL DEĞİL</v>
      </c>
    </row>
    <row r="2306" spans="1:7" x14ac:dyDescent="0.25">
      <c r="A2306" s="74">
        <f t="shared" si="529"/>
        <v>48425</v>
      </c>
      <c r="B2306" s="72">
        <f t="shared" si="521"/>
        <v>5</v>
      </c>
      <c r="C2306" s="72" t="str">
        <f>IF(E2306=0,"RESMİ TATİL",VLOOKUP(E2306,LİSTE!$B$7:$D$1300,3,0))</f>
        <v>Ramazan Baran ADIGÜZEL</v>
      </c>
      <c r="D2306" s="72" t="str">
        <f>IF(F2306=0,"RESMİ TATİL",VLOOKUP(F2306,LİSTE!$B$7:$D$1300,3,0))</f>
        <v>Bahar AKGÜN</v>
      </c>
      <c r="E2306" s="72">
        <f>IF(B2306="TATİL",0,IF(F2305=0,F2304+1,IF(LİSTE!$F$1=F2305,1,F2305+1)))</f>
        <v>5</v>
      </c>
      <c r="F2306" s="72">
        <f>IF(E2306=0,0,IF(LİSTE!$F$1=E2306,1,E2306+1))</f>
        <v>6</v>
      </c>
      <c r="G2306" s="72" t="str">
        <f>IFERROR(VLOOKUP(A2306,TATİLLER!$A$2:$D$30000,3,0),"TATİL DEĞİL")</f>
        <v>TATİL DEĞİL</v>
      </c>
    </row>
    <row r="2307" spans="1:7" x14ac:dyDescent="0.25">
      <c r="A2307" s="74">
        <f t="shared" ref="A2307" si="535">A2306+3</f>
        <v>48428</v>
      </c>
      <c r="B2307" s="72">
        <f t="shared" ref="B2307:B2370" si="536">IF(G2307="TATİL","TATİL",WEEKDAY(A2307,2))</f>
        <v>1</v>
      </c>
      <c r="C2307" s="72" t="str">
        <f>IF(E2307=0,"RESMİ TATİL",VLOOKUP(E2307,LİSTE!$B$7:$D$1300,3,0))</f>
        <v>Ömer AKGÜL</v>
      </c>
      <c r="D2307" s="72" t="str">
        <f>IF(F2307=0,"RESMİ TATİL",VLOOKUP(F2307,LİSTE!$B$7:$D$1300,3,0))</f>
        <v>Muharrem EFE TANRIVERDİ</v>
      </c>
      <c r="E2307" s="72">
        <f>IF(B2307="TATİL",0,IF(F2306=0,F2305+1,IF(LİSTE!$F$1=F2306,1,F2306+1)))</f>
        <v>7</v>
      </c>
      <c r="F2307" s="72">
        <f>IF(E2307=0,0,IF(LİSTE!$F$1=E2307,1,E2307+1))</f>
        <v>8</v>
      </c>
      <c r="G2307" s="72" t="str">
        <f>IFERROR(VLOOKUP(A2307,TATİLLER!$A$2:$D$30000,3,0),"TATİL DEĞİL")</f>
        <v>TATİL DEĞİL</v>
      </c>
    </row>
    <row r="2308" spans="1:7" x14ac:dyDescent="0.25">
      <c r="A2308" s="74">
        <f t="shared" si="529"/>
        <v>48429</v>
      </c>
      <c r="B2308" s="72">
        <f t="shared" si="536"/>
        <v>2</v>
      </c>
      <c r="C2308" s="72" t="str">
        <f>IF(E2308=0,"RESMİ TATİL",VLOOKUP(E2308,LİSTE!$B$7:$D$1300,3,0))</f>
        <v>Anıl DOĞAN</v>
      </c>
      <c r="D2308" s="72" t="str">
        <f>IF(F2308=0,"RESMİ TATİL",VLOOKUP(F2308,LİSTE!$B$7:$D$1300,3,0))</f>
        <v>İpek ARSLAN</v>
      </c>
      <c r="E2308" s="72">
        <f>IF(B2308="TATİL",0,IF(F2307=0,F2306+1,IF(LİSTE!$F$1=F2307,1,F2307+1)))</f>
        <v>9</v>
      </c>
      <c r="F2308" s="72">
        <f>IF(E2308=0,0,IF(LİSTE!$F$1=E2308,1,E2308+1))</f>
        <v>10</v>
      </c>
      <c r="G2308" s="72" t="str">
        <f>IFERROR(VLOOKUP(A2308,TATİLLER!$A$2:$D$30000,3,0),"TATİL DEĞİL")</f>
        <v>TATİL DEĞİL</v>
      </c>
    </row>
    <row r="2309" spans="1:7" x14ac:dyDescent="0.25">
      <c r="A2309" s="74">
        <f t="shared" si="529"/>
        <v>48430</v>
      </c>
      <c r="B2309" s="72">
        <f t="shared" si="536"/>
        <v>3</v>
      </c>
      <c r="C2309" s="72" t="str">
        <f>IF(E2309=0,"RESMİ TATİL",VLOOKUP(E2309,LİSTE!$B$7:$D$1300,3,0))</f>
        <v>Efe KARSAK</v>
      </c>
      <c r="D2309" s="72" t="str">
        <f>IF(F2309=0,"RESMİ TATİL",VLOOKUP(F2309,LİSTE!$B$7:$D$1300,3,0))</f>
        <v>Abdullah KIRBAÇ</v>
      </c>
      <c r="E2309" s="72">
        <f>IF(B2309="TATİL",0,IF(F2308=0,F2307+1,IF(LİSTE!$F$1=F2308,1,F2308+1)))</f>
        <v>11</v>
      </c>
      <c r="F2309" s="72">
        <f>IF(E2309=0,0,IF(LİSTE!$F$1=E2309,1,E2309+1))</f>
        <v>12</v>
      </c>
      <c r="G2309" s="72" t="str">
        <f>IFERROR(VLOOKUP(A2309,TATİLLER!$A$2:$D$30000,3,0),"TATİL DEĞİL")</f>
        <v>TATİL DEĞİL</v>
      </c>
    </row>
    <row r="2310" spans="1:7" x14ac:dyDescent="0.25">
      <c r="A2310" s="74">
        <f t="shared" si="529"/>
        <v>48431</v>
      </c>
      <c r="B2310" s="72">
        <f t="shared" si="536"/>
        <v>4</v>
      </c>
      <c r="C2310" s="72" t="str">
        <f>IF(E2310=0,"RESMİ TATİL",VLOOKUP(E2310,LİSTE!$B$7:$D$1300,3,0))</f>
        <v>Ümmü Defne GÜLER</v>
      </c>
      <c r="D2310" s="72" t="str">
        <f>IF(F2310=0,"RESMİ TATİL",VLOOKUP(F2310,LİSTE!$B$7:$D$1300,3,0))</f>
        <v>Şevval ÖZDAMAR</v>
      </c>
      <c r="E2310" s="72">
        <f>IF(B2310="TATİL",0,IF(F2309=0,F2308+1,IF(LİSTE!$F$1=F2309,1,F2309+1)))</f>
        <v>13</v>
      </c>
      <c r="F2310" s="72">
        <f>IF(E2310=0,0,IF(LİSTE!$F$1=E2310,1,E2310+1))</f>
        <v>14</v>
      </c>
      <c r="G2310" s="72" t="str">
        <f>IFERROR(VLOOKUP(A2310,TATİLLER!$A$2:$D$30000,3,0),"TATİL DEĞİL")</f>
        <v>TATİL DEĞİL</v>
      </c>
    </row>
    <row r="2311" spans="1:7" x14ac:dyDescent="0.25">
      <c r="A2311" s="74">
        <f t="shared" si="529"/>
        <v>48432</v>
      </c>
      <c r="B2311" s="72">
        <f t="shared" si="536"/>
        <v>5</v>
      </c>
      <c r="C2311" s="72" t="str">
        <f>IF(E2311=0,"RESMİ TATİL",VLOOKUP(E2311,LİSTE!$B$7:$D$1300,3,0))</f>
        <v>Zeynep AKDAĞ</v>
      </c>
      <c r="D2311" s="72" t="str">
        <f>IF(F2311=0,"RESMİ TATİL",VLOOKUP(F2311,LİSTE!$B$7:$D$1300,3,0))</f>
        <v>Esma ÇOKER</v>
      </c>
      <c r="E2311" s="72">
        <f>IF(B2311="TATİL",0,IF(F2310=0,F2309+1,IF(LİSTE!$F$1=F2310,1,F2310+1)))</f>
        <v>15</v>
      </c>
      <c r="F2311" s="72">
        <f>IF(E2311=0,0,IF(LİSTE!$F$1=E2311,1,E2311+1))</f>
        <v>16</v>
      </c>
      <c r="G2311" s="72" t="str">
        <f>IFERROR(VLOOKUP(A2311,TATİLLER!$A$2:$D$30000,3,0),"TATİL DEĞİL")</f>
        <v>TATİL DEĞİL</v>
      </c>
    </row>
    <row r="2312" spans="1:7" x14ac:dyDescent="0.25">
      <c r="A2312" s="74">
        <f t="shared" ref="A2312" si="537">A2311+3</f>
        <v>48435</v>
      </c>
      <c r="B2312" s="72">
        <f t="shared" si="536"/>
        <v>1</v>
      </c>
      <c r="C2312" s="72" t="str">
        <f>IF(E2312=0,"RESMİ TATİL",VLOOKUP(E2312,LİSTE!$B$7:$D$1300,3,0))</f>
        <v>Dursun Kubilay YAŞAR</v>
      </c>
      <c r="D2312" s="72" t="str">
        <f>IF(F2312=0,"RESMİ TATİL",VLOOKUP(F2312,LİSTE!$B$7:$D$1300,3,0))</f>
        <v>Zeynep Beril BAŞPINAR</v>
      </c>
      <c r="E2312" s="72">
        <f>IF(B2312="TATİL",0,IF(F2311=0,F2310+1,IF(LİSTE!$F$1=F2311,1,F2311+1)))</f>
        <v>17</v>
      </c>
      <c r="F2312" s="72">
        <f>IF(E2312=0,0,IF(LİSTE!$F$1=E2312,1,E2312+1))</f>
        <v>18</v>
      </c>
      <c r="G2312" s="72" t="str">
        <f>IFERROR(VLOOKUP(A2312,TATİLLER!$A$2:$D$30000,3,0),"TATİL DEĞİL")</f>
        <v>TATİL DEĞİL</v>
      </c>
    </row>
    <row r="2313" spans="1:7" x14ac:dyDescent="0.25">
      <c r="A2313" s="74">
        <f t="shared" si="529"/>
        <v>48436</v>
      </c>
      <c r="B2313" s="72">
        <f t="shared" si="536"/>
        <v>2</v>
      </c>
      <c r="C2313" s="72" t="str">
        <f>IF(E2313=0,"RESMİ TATİL",VLOOKUP(E2313,LİSTE!$B$7:$D$1300,3,0))</f>
        <v>Ahmet DAL</v>
      </c>
      <c r="D2313" s="72" t="str">
        <f>IF(F2313=0,"RESMİ TATİL",VLOOKUP(F2313,LİSTE!$B$7:$D$1300,3,0))</f>
        <v>Emirhan KARATAŞ</v>
      </c>
      <c r="E2313" s="72">
        <f>IF(B2313="TATİL",0,IF(F2312=0,F2311+1,IF(LİSTE!$F$1=F2312,1,F2312+1)))</f>
        <v>19</v>
      </c>
      <c r="F2313" s="72">
        <f>IF(E2313=0,0,IF(LİSTE!$F$1=E2313,1,E2313+1))</f>
        <v>20</v>
      </c>
      <c r="G2313" s="72" t="str">
        <f>IFERROR(VLOOKUP(A2313,TATİLLER!$A$2:$D$30000,3,0),"TATİL DEĞİL")</f>
        <v>TATİL DEĞİL</v>
      </c>
    </row>
    <row r="2314" spans="1:7" x14ac:dyDescent="0.25">
      <c r="A2314" s="74">
        <f t="shared" si="529"/>
        <v>48437</v>
      </c>
      <c r="B2314" s="72">
        <f t="shared" si="536"/>
        <v>3</v>
      </c>
      <c r="C2314" s="72" t="str">
        <f>IF(E2314=0,"RESMİ TATİL",VLOOKUP(E2314,LİSTE!$B$7:$D$1300,3,0))</f>
        <v>Zümra Yeter ARI</v>
      </c>
      <c r="D2314" s="72" t="str">
        <f>IF(F2314=0,"RESMİ TATİL",VLOOKUP(F2314,LİSTE!$B$7:$D$1300,3,0))</f>
        <v>Utku KARAGÖZ</v>
      </c>
      <c r="E2314" s="72">
        <f>IF(B2314="TATİL",0,IF(F2313=0,F2312+1,IF(LİSTE!$F$1=F2313,1,F2313+1)))</f>
        <v>21</v>
      </c>
      <c r="F2314" s="72">
        <f>IF(E2314=0,0,IF(LİSTE!$F$1=E2314,1,E2314+1))</f>
        <v>22</v>
      </c>
      <c r="G2314" s="72" t="str">
        <f>IFERROR(VLOOKUP(A2314,TATİLLER!$A$2:$D$30000,3,0),"TATİL DEĞİL")</f>
        <v>TATİL DEĞİL</v>
      </c>
    </row>
    <row r="2315" spans="1:7" x14ac:dyDescent="0.25">
      <c r="A2315" s="74">
        <f t="shared" si="529"/>
        <v>48438</v>
      </c>
      <c r="B2315" s="72">
        <f t="shared" si="536"/>
        <v>4</v>
      </c>
      <c r="C2315" s="72" t="str">
        <f>IF(E2315=0,"RESMİ TATİL",VLOOKUP(E2315,LİSTE!$B$7:$D$1300,3,0))</f>
        <v>Feyza Zümra AVCIOĞLU</v>
      </c>
      <c r="D2315" s="72" t="str">
        <f>IF(F2315=0,"RESMİ TATİL",VLOOKUP(F2315,LİSTE!$B$7:$D$1300,3,0))</f>
        <v>Yusuf Ali TABUR</v>
      </c>
      <c r="E2315" s="72">
        <f>IF(B2315="TATİL",0,IF(F2314=0,F2313+1,IF(LİSTE!$F$1=F2314,1,F2314+1)))</f>
        <v>23</v>
      </c>
      <c r="F2315" s="72">
        <f>IF(E2315=0,0,IF(LİSTE!$F$1=E2315,1,E2315+1))</f>
        <v>24</v>
      </c>
      <c r="G2315" s="72" t="str">
        <f>IFERROR(VLOOKUP(A2315,TATİLLER!$A$2:$D$30000,3,0),"TATİL DEĞİL")</f>
        <v>TATİL DEĞİL</v>
      </c>
    </row>
    <row r="2316" spans="1:7" x14ac:dyDescent="0.25">
      <c r="A2316" s="74">
        <f t="shared" si="529"/>
        <v>48439</v>
      </c>
      <c r="B2316" s="72">
        <f t="shared" si="536"/>
        <v>5</v>
      </c>
      <c r="C2316" s="72" t="str">
        <f>IF(E2316=0,"RESMİ TATİL",VLOOKUP(E2316,LİSTE!$B$7:$D$1300,3,0))</f>
        <v>Irmak UTEBAY</v>
      </c>
      <c r="D2316" s="72" t="str">
        <f>IF(F2316=0,"RESMİ TATİL",VLOOKUP(F2316,LİSTE!$B$7:$D$1300,3,0))</f>
        <v>Kerem AKKOÇ</v>
      </c>
      <c r="E2316" s="72">
        <f>IF(B2316="TATİL",0,IF(F2315=0,F2314+1,IF(LİSTE!$F$1=F2315,1,F2315+1)))</f>
        <v>25</v>
      </c>
      <c r="F2316" s="72">
        <f>IF(E2316=0,0,IF(LİSTE!$F$1=E2316,1,E2316+1))</f>
        <v>26</v>
      </c>
      <c r="G2316" s="72" t="str">
        <f>IFERROR(VLOOKUP(A2316,TATİLLER!$A$2:$D$30000,3,0),"TATİL DEĞİL")</f>
        <v>TATİL DEĞİL</v>
      </c>
    </row>
    <row r="2317" spans="1:7" x14ac:dyDescent="0.25">
      <c r="A2317" s="74">
        <f t="shared" ref="A2317" si="538">A2316+3</f>
        <v>48442</v>
      </c>
      <c r="B2317" s="72">
        <f t="shared" si="536"/>
        <v>1</v>
      </c>
      <c r="C2317" s="72" t="str">
        <f>IF(E2317=0,"RESMİ TATİL",VLOOKUP(E2317,LİSTE!$B$7:$D$1300,3,0))</f>
        <v>Elçin Ayşe ELMAS</v>
      </c>
      <c r="D2317" s="72" t="str">
        <f>IF(F2317=0,"RESMİ TATİL",VLOOKUP(F2317,LİSTE!$B$7:$D$1300,3,0))</f>
        <v>Muhammed YILDIZDAĞ</v>
      </c>
      <c r="E2317" s="72">
        <f>IF(B2317="TATİL",0,IF(F2316=0,F2315+1,IF(LİSTE!$F$1=F2316,1,F2316+1)))</f>
        <v>27</v>
      </c>
      <c r="F2317" s="72">
        <f>IF(E2317=0,0,IF(LİSTE!$F$1=E2317,1,E2317+1))</f>
        <v>28</v>
      </c>
      <c r="G2317" s="72" t="str">
        <f>IFERROR(VLOOKUP(A2317,TATİLLER!$A$2:$D$30000,3,0),"TATİL DEĞİL")</f>
        <v>TATİL DEĞİL</v>
      </c>
    </row>
    <row r="2318" spans="1:7" x14ac:dyDescent="0.25">
      <c r="A2318" s="74">
        <f t="shared" si="529"/>
        <v>48443</v>
      </c>
      <c r="B2318" s="72">
        <f t="shared" si="536"/>
        <v>2</v>
      </c>
      <c r="C2318" s="72" t="str">
        <f>IF(E2318=0,"RESMİ TATİL",VLOOKUP(E2318,LİSTE!$B$7:$D$1300,3,0))</f>
        <v>Nisa Nur SANCAR</v>
      </c>
      <c r="D2318" s="72" t="str">
        <f>IF(F2318=0,"RESMİ TATİL",VLOOKUP(F2318,LİSTE!$B$7:$D$1300,3,0))</f>
        <v>Esila ÇETİN</v>
      </c>
      <c r="E2318" s="72">
        <f>IF(B2318="TATİL",0,IF(F2317=0,F2316+1,IF(LİSTE!$F$1=F2317,1,F2317+1)))</f>
        <v>1</v>
      </c>
      <c r="F2318" s="72">
        <f>IF(E2318=0,0,IF(LİSTE!$F$1=E2318,1,E2318+1))</f>
        <v>2</v>
      </c>
      <c r="G2318" s="72" t="str">
        <f>IFERROR(VLOOKUP(A2318,TATİLLER!$A$2:$D$30000,3,0),"TATİL DEĞİL")</f>
        <v>TATİL DEĞİL</v>
      </c>
    </row>
    <row r="2319" spans="1:7" x14ac:dyDescent="0.25">
      <c r="A2319" s="74">
        <f t="shared" si="529"/>
        <v>48444</v>
      </c>
      <c r="B2319" s="72">
        <f t="shared" si="536"/>
        <v>3</v>
      </c>
      <c r="C2319" s="72" t="str">
        <f>IF(E2319=0,"RESMİ TATİL",VLOOKUP(E2319,LİSTE!$B$7:$D$1300,3,0))</f>
        <v>Zeynep Sevde TOPUZ</v>
      </c>
      <c r="D2319" s="72" t="str">
        <f>IF(F2319=0,"RESMİ TATİL",VLOOKUP(F2319,LİSTE!$B$7:$D$1300,3,0))</f>
        <v>Ömer Asaf KADAŞ</v>
      </c>
      <c r="E2319" s="72">
        <f>IF(B2319="TATİL",0,IF(F2318=0,F2317+1,IF(LİSTE!$F$1=F2318,1,F2318+1)))</f>
        <v>3</v>
      </c>
      <c r="F2319" s="72">
        <f>IF(E2319=0,0,IF(LİSTE!$F$1=E2319,1,E2319+1))</f>
        <v>4</v>
      </c>
      <c r="G2319" s="72" t="str">
        <f>IFERROR(VLOOKUP(A2319,TATİLLER!$A$2:$D$30000,3,0),"TATİL DEĞİL")</f>
        <v>TATİL DEĞİL</v>
      </c>
    </row>
    <row r="2320" spans="1:7" x14ac:dyDescent="0.25">
      <c r="A2320" s="74">
        <f t="shared" si="529"/>
        <v>48445</v>
      </c>
      <c r="B2320" s="72">
        <f t="shared" si="536"/>
        <v>4</v>
      </c>
      <c r="C2320" s="72" t="str">
        <f>IF(E2320=0,"RESMİ TATİL",VLOOKUP(E2320,LİSTE!$B$7:$D$1300,3,0))</f>
        <v>Ramazan Baran ADIGÜZEL</v>
      </c>
      <c r="D2320" s="72" t="str">
        <f>IF(F2320=0,"RESMİ TATİL",VLOOKUP(F2320,LİSTE!$B$7:$D$1300,3,0))</f>
        <v>Bahar AKGÜN</v>
      </c>
      <c r="E2320" s="72">
        <f>IF(B2320="TATİL",0,IF(F2319=0,F2318+1,IF(LİSTE!$F$1=F2319,1,F2319+1)))</f>
        <v>5</v>
      </c>
      <c r="F2320" s="72">
        <f>IF(E2320=0,0,IF(LİSTE!$F$1=E2320,1,E2320+1))</f>
        <v>6</v>
      </c>
      <c r="G2320" s="72" t="str">
        <f>IFERROR(VLOOKUP(A2320,TATİLLER!$A$2:$D$30000,3,0),"TATİL DEĞİL")</f>
        <v>TATİL DEĞİL</v>
      </c>
    </row>
    <row r="2321" spans="1:7" x14ac:dyDescent="0.25">
      <c r="A2321" s="74">
        <f t="shared" si="529"/>
        <v>48446</v>
      </c>
      <c r="B2321" s="72">
        <f t="shared" si="536"/>
        <v>5</v>
      </c>
      <c r="C2321" s="72" t="str">
        <f>IF(E2321=0,"RESMİ TATİL",VLOOKUP(E2321,LİSTE!$B$7:$D$1300,3,0))</f>
        <v>Ömer AKGÜL</v>
      </c>
      <c r="D2321" s="72" t="str">
        <f>IF(F2321=0,"RESMİ TATİL",VLOOKUP(F2321,LİSTE!$B$7:$D$1300,3,0))</f>
        <v>Muharrem EFE TANRIVERDİ</v>
      </c>
      <c r="E2321" s="72">
        <f>IF(B2321="TATİL",0,IF(F2320=0,F2319+1,IF(LİSTE!$F$1=F2320,1,F2320+1)))</f>
        <v>7</v>
      </c>
      <c r="F2321" s="72">
        <f>IF(E2321=0,0,IF(LİSTE!$F$1=E2321,1,E2321+1))</f>
        <v>8</v>
      </c>
      <c r="G2321" s="72" t="str">
        <f>IFERROR(VLOOKUP(A2321,TATİLLER!$A$2:$D$30000,3,0),"TATİL DEĞİL")</f>
        <v>TATİL DEĞİL</v>
      </c>
    </row>
    <row r="2322" spans="1:7" x14ac:dyDescent="0.25">
      <c r="A2322" s="74">
        <f t="shared" ref="A2322" si="539">A2321+3</f>
        <v>48449</v>
      </c>
      <c r="B2322" s="72">
        <f t="shared" si="536"/>
        <v>1</v>
      </c>
      <c r="C2322" s="72" t="str">
        <f>IF(E2322=0,"RESMİ TATİL",VLOOKUP(E2322,LİSTE!$B$7:$D$1300,3,0))</f>
        <v>Anıl DOĞAN</v>
      </c>
      <c r="D2322" s="72" t="str">
        <f>IF(F2322=0,"RESMİ TATİL",VLOOKUP(F2322,LİSTE!$B$7:$D$1300,3,0))</f>
        <v>İpek ARSLAN</v>
      </c>
      <c r="E2322" s="72">
        <f>IF(B2322="TATİL",0,IF(F2321=0,F2320+1,IF(LİSTE!$F$1=F2321,1,F2321+1)))</f>
        <v>9</v>
      </c>
      <c r="F2322" s="72">
        <f>IF(E2322=0,0,IF(LİSTE!$F$1=E2322,1,E2322+1))</f>
        <v>10</v>
      </c>
      <c r="G2322" s="72" t="str">
        <f>IFERROR(VLOOKUP(A2322,TATİLLER!$A$2:$D$30000,3,0),"TATİL DEĞİL")</f>
        <v>TATİL DEĞİL</v>
      </c>
    </row>
    <row r="2323" spans="1:7" x14ac:dyDescent="0.25">
      <c r="A2323" s="74">
        <f t="shared" si="529"/>
        <v>48450</v>
      </c>
      <c r="B2323" s="72">
        <f t="shared" si="536"/>
        <v>2</v>
      </c>
      <c r="C2323" s="72" t="str">
        <f>IF(E2323=0,"RESMİ TATİL",VLOOKUP(E2323,LİSTE!$B$7:$D$1300,3,0))</f>
        <v>Efe KARSAK</v>
      </c>
      <c r="D2323" s="72" t="str">
        <f>IF(F2323=0,"RESMİ TATİL",VLOOKUP(F2323,LİSTE!$B$7:$D$1300,3,0))</f>
        <v>Abdullah KIRBAÇ</v>
      </c>
      <c r="E2323" s="72">
        <f>IF(B2323="TATİL",0,IF(F2322=0,F2321+1,IF(LİSTE!$F$1=F2322,1,F2322+1)))</f>
        <v>11</v>
      </c>
      <c r="F2323" s="72">
        <f>IF(E2323=0,0,IF(LİSTE!$F$1=E2323,1,E2323+1))</f>
        <v>12</v>
      </c>
      <c r="G2323" s="72" t="str">
        <f>IFERROR(VLOOKUP(A2323,TATİLLER!$A$2:$D$30000,3,0),"TATİL DEĞİL")</f>
        <v>TATİL DEĞİL</v>
      </c>
    </row>
    <row r="2324" spans="1:7" x14ac:dyDescent="0.25">
      <c r="A2324" s="74">
        <f t="shared" si="529"/>
        <v>48451</v>
      </c>
      <c r="B2324" s="72">
        <f t="shared" si="536"/>
        <v>3</v>
      </c>
      <c r="C2324" s="72" t="str">
        <f>IF(E2324=0,"RESMİ TATİL",VLOOKUP(E2324,LİSTE!$B$7:$D$1300,3,0))</f>
        <v>Ümmü Defne GÜLER</v>
      </c>
      <c r="D2324" s="72" t="str">
        <f>IF(F2324=0,"RESMİ TATİL",VLOOKUP(F2324,LİSTE!$B$7:$D$1300,3,0))</f>
        <v>Şevval ÖZDAMAR</v>
      </c>
      <c r="E2324" s="72">
        <f>IF(B2324="TATİL",0,IF(F2323=0,F2322+1,IF(LİSTE!$F$1=F2323,1,F2323+1)))</f>
        <v>13</v>
      </c>
      <c r="F2324" s="72">
        <f>IF(E2324=0,0,IF(LİSTE!$F$1=E2324,1,E2324+1))</f>
        <v>14</v>
      </c>
      <c r="G2324" s="72" t="str">
        <f>IFERROR(VLOOKUP(A2324,TATİLLER!$A$2:$D$30000,3,0),"TATİL DEĞİL")</f>
        <v>TATİL DEĞİL</v>
      </c>
    </row>
    <row r="2325" spans="1:7" x14ac:dyDescent="0.25">
      <c r="A2325" s="74">
        <f t="shared" si="529"/>
        <v>48452</v>
      </c>
      <c r="B2325" s="72">
        <f t="shared" si="536"/>
        <v>4</v>
      </c>
      <c r="C2325" s="72" t="str">
        <f>IF(E2325=0,"RESMİ TATİL",VLOOKUP(E2325,LİSTE!$B$7:$D$1300,3,0))</f>
        <v>Zeynep AKDAĞ</v>
      </c>
      <c r="D2325" s="72" t="str">
        <f>IF(F2325=0,"RESMİ TATİL",VLOOKUP(F2325,LİSTE!$B$7:$D$1300,3,0))</f>
        <v>Esma ÇOKER</v>
      </c>
      <c r="E2325" s="72">
        <f>IF(B2325="TATİL",0,IF(F2324=0,F2323+1,IF(LİSTE!$F$1=F2324,1,F2324+1)))</f>
        <v>15</v>
      </c>
      <c r="F2325" s="72">
        <f>IF(E2325=0,0,IF(LİSTE!$F$1=E2325,1,E2325+1))</f>
        <v>16</v>
      </c>
      <c r="G2325" s="72" t="str">
        <f>IFERROR(VLOOKUP(A2325,TATİLLER!$A$2:$D$30000,3,0),"TATİL DEĞİL")</f>
        <v>TATİL DEĞİL</v>
      </c>
    </row>
    <row r="2326" spans="1:7" x14ac:dyDescent="0.25">
      <c r="A2326" s="74">
        <f t="shared" si="529"/>
        <v>48453</v>
      </c>
      <c r="B2326" s="72">
        <f t="shared" si="536"/>
        <v>5</v>
      </c>
      <c r="C2326" s="72" t="str">
        <f>IF(E2326=0,"RESMİ TATİL",VLOOKUP(E2326,LİSTE!$B$7:$D$1300,3,0))</f>
        <v>Dursun Kubilay YAŞAR</v>
      </c>
      <c r="D2326" s="72" t="str">
        <f>IF(F2326=0,"RESMİ TATİL",VLOOKUP(F2326,LİSTE!$B$7:$D$1300,3,0))</f>
        <v>Zeynep Beril BAŞPINAR</v>
      </c>
      <c r="E2326" s="72">
        <f>IF(B2326="TATİL",0,IF(F2325=0,F2324+1,IF(LİSTE!$F$1=F2325,1,F2325+1)))</f>
        <v>17</v>
      </c>
      <c r="F2326" s="72">
        <f>IF(E2326=0,0,IF(LİSTE!$F$1=E2326,1,E2326+1))</f>
        <v>18</v>
      </c>
      <c r="G2326" s="72" t="str">
        <f>IFERROR(VLOOKUP(A2326,TATİLLER!$A$2:$D$30000,3,0),"TATİL DEĞİL")</f>
        <v>TATİL DEĞİL</v>
      </c>
    </row>
    <row r="2327" spans="1:7" x14ac:dyDescent="0.25">
      <c r="A2327" s="74">
        <f t="shared" ref="A2327" si="540">A2326+3</f>
        <v>48456</v>
      </c>
      <c r="B2327" s="72">
        <f t="shared" si="536"/>
        <v>1</v>
      </c>
      <c r="C2327" s="72" t="str">
        <f>IF(E2327=0,"RESMİ TATİL",VLOOKUP(E2327,LİSTE!$B$7:$D$1300,3,0))</f>
        <v>Ahmet DAL</v>
      </c>
      <c r="D2327" s="72" t="str">
        <f>IF(F2327=0,"RESMİ TATİL",VLOOKUP(F2327,LİSTE!$B$7:$D$1300,3,0))</f>
        <v>Emirhan KARATAŞ</v>
      </c>
      <c r="E2327" s="72">
        <f>IF(B2327="TATİL",0,IF(F2326=0,F2325+1,IF(LİSTE!$F$1=F2326,1,F2326+1)))</f>
        <v>19</v>
      </c>
      <c r="F2327" s="72">
        <f>IF(E2327=0,0,IF(LİSTE!$F$1=E2327,1,E2327+1))</f>
        <v>20</v>
      </c>
      <c r="G2327" s="72" t="str">
        <f>IFERROR(VLOOKUP(A2327,TATİLLER!$A$2:$D$30000,3,0),"TATİL DEĞİL")</f>
        <v>TATİL DEĞİL</v>
      </c>
    </row>
    <row r="2328" spans="1:7" x14ac:dyDescent="0.25">
      <c r="A2328" s="74">
        <f t="shared" si="529"/>
        <v>48457</v>
      </c>
      <c r="B2328" s="72">
        <f t="shared" si="536"/>
        <v>2</v>
      </c>
      <c r="C2328" s="72" t="str">
        <f>IF(E2328=0,"RESMİ TATİL",VLOOKUP(E2328,LİSTE!$B$7:$D$1300,3,0))</f>
        <v>Zümra Yeter ARI</v>
      </c>
      <c r="D2328" s="72" t="str">
        <f>IF(F2328=0,"RESMİ TATİL",VLOOKUP(F2328,LİSTE!$B$7:$D$1300,3,0))</f>
        <v>Utku KARAGÖZ</v>
      </c>
      <c r="E2328" s="72">
        <f>IF(B2328="TATİL",0,IF(F2327=0,F2326+1,IF(LİSTE!$F$1=F2327,1,F2327+1)))</f>
        <v>21</v>
      </c>
      <c r="F2328" s="72">
        <f>IF(E2328=0,0,IF(LİSTE!$F$1=E2328,1,E2328+1))</f>
        <v>22</v>
      </c>
      <c r="G2328" s="72" t="str">
        <f>IFERROR(VLOOKUP(A2328,TATİLLER!$A$2:$D$30000,3,0),"TATİL DEĞİL")</f>
        <v>TATİL DEĞİL</v>
      </c>
    </row>
    <row r="2329" spans="1:7" x14ac:dyDescent="0.25">
      <c r="A2329" s="74">
        <f t="shared" si="529"/>
        <v>48458</v>
      </c>
      <c r="B2329" s="72">
        <f t="shared" si="536"/>
        <v>3</v>
      </c>
      <c r="C2329" s="72" t="str">
        <f>IF(E2329=0,"RESMİ TATİL",VLOOKUP(E2329,LİSTE!$B$7:$D$1300,3,0))</f>
        <v>Feyza Zümra AVCIOĞLU</v>
      </c>
      <c r="D2329" s="72" t="str">
        <f>IF(F2329=0,"RESMİ TATİL",VLOOKUP(F2329,LİSTE!$B$7:$D$1300,3,0))</f>
        <v>Yusuf Ali TABUR</v>
      </c>
      <c r="E2329" s="72">
        <f>IF(B2329="TATİL",0,IF(F2328=0,F2327+1,IF(LİSTE!$F$1=F2328,1,F2328+1)))</f>
        <v>23</v>
      </c>
      <c r="F2329" s="72">
        <f>IF(E2329=0,0,IF(LİSTE!$F$1=E2329,1,E2329+1))</f>
        <v>24</v>
      </c>
      <c r="G2329" s="72" t="str">
        <f>IFERROR(VLOOKUP(A2329,TATİLLER!$A$2:$D$30000,3,0),"TATİL DEĞİL")</f>
        <v>TATİL DEĞİL</v>
      </c>
    </row>
    <row r="2330" spans="1:7" x14ac:dyDescent="0.25">
      <c r="A2330" s="74">
        <f t="shared" si="529"/>
        <v>48459</v>
      </c>
      <c r="B2330" s="72">
        <f t="shared" si="536"/>
        <v>4</v>
      </c>
      <c r="C2330" s="72" t="str">
        <f>IF(E2330=0,"RESMİ TATİL",VLOOKUP(E2330,LİSTE!$B$7:$D$1300,3,0))</f>
        <v>Irmak UTEBAY</v>
      </c>
      <c r="D2330" s="72" t="str">
        <f>IF(F2330=0,"RESMİ TATİL",VLOOKUP(F2330,LİSTE!$B$7:$D$1300,3,0))</f>
        <v>Kerem AKKOÇ</v>
      </c>
      <c r="E2330" s="72">
        <f>IF(B2330="TATİL",0,IF(F2329=0,F2328+1,IF(LİSTE!$F$1=F2329,1,F2329+1)))</f>
        <v>25</v>
      </c>
      <c r="F2330" s="72">
        <f>IF(E2330=0,0,IF(LİSTE!$F$1=E2330,1,E2330+1))</f>
        <v>26</v>
      </c>
      <c r="G2330" s="72" t="str">
        <f>IFERROR(VLOOKUP(A2330,TATİLLER!$A$2:$D$30000,3,0),"TATİL DEĞİL")</f>
        <v>TATİL DEĞİL</v>
      </c>
    </row>
    <row r="2331" spans="1:7" x14ac:dyDescent="0.25">
      <c r="A2331" s="74">
        <f t="shared" si="529"/>
        <v>48460</v>
      </c>
      <c r="B2331" s="72">
        <f t="shared" si="536"/>
        <v>5</v>
      </c>
      <c r="C2331" s="72" t="str">
        <f>IF(E2331=0,"RESMİ TATİL",VLOOKUP(E2331,LİSTE!$B$7:$D$1300,3,0))</f>
        <v>Elçin Ayşe ELMAS</v>
      </c>
      <c r="D2331" s="72" t="str">
        <f>IF(F2331=0,"RESMİ TATİL",VLOOKUP(F2331,LİSTE!$B$7:$D$1300,3,0))</f>
        <v>Muhammed YILDIZDAĞ</v>
      </c>
      <c r="E2331" s="72">
        <f>IF(B2331="TATİL",0,IF(F2330=0,F2329+1,IF(LİSTE!$F$1=F2330,1,F2330+1)))</f>
        <v>27</v>
      </c>
      <c r="F2331" s="72">
        <f>IF(E2331=0,0,IF(LİSTE!$F$1=E2331,1,E2331+1))</f>
        <v>28</v>
      </c>
      <c r="G2331" s="72" t="str">
        <f>IFERROR(VLOOKUP(A2331,TATİLLER!$A$2:$D$30000,3,0),"TATİL DEĞİL")</f>
        <v>TATİL DEĞİL</v>
      </c>
    </row>
    <row r="2332" spans="1:7" x14ac:dyDescent="0.25">
      <c r="A2332" s="74">
        <f t="shared" ref="A2332" si="541">A2331+3</f>
        <v>48463</v>
      </c>
      <c r="B2332" s="72">
        <f t="shared" si="536"/>
        <v>1</v>
      </c>
      <c r="C2332" s="72" t="str">
        <f>IF(E2332=0,"RESMİ TATİL",VLOOKUP(E2332,LİSTE!$B$7:$D$1300,3,0))</f>
        <v>Nisa Nur SANCAR</v>
      </c>
      <c r="D2332" s="72" t="str">
        <f>IF(F2332=0,"RESMİ TATİL",VLOOKUP(F2332,LİSTE!$B$7:$D$1300,3,0))</f>
        <v>Esila ÇETİN</v>
      </c>
      <c r="E2332" s="72">
        <f>IF(B2332="TATİL",0,IF(F2331=0,F2330+1,IF(LİSTE!$F$1=F2331,1,F2331+1)))</f>
        <v>1</v>
      </c>
      <c r="F2332" s="72">
        <f>IF(E2332=0,0,IF(LİSTE!$F$1=E2332,1,E2332+1))</f>
        <v>2</v>
      </c>
      <c r="G2332" s="72" t="str">
        <f>IFERROR(VLOOKUP(A2332,TATİLLER!$A$2:$D$30000,3,0),"TATİL DEĞİL")</f>
        <v>TATİL DEĞİL</v>
      </c>
    </row>
    <row r="2333" spans="1:7" x14ac:dyDescent="0.25">
      <c r="A2333" s="74">
        <f t="shared" si="529"/>
        <v>48464</v>
      </c>
      <c r="B2333" s="72">
        <f t="shared" si="536"/>
        <v>2</v>
      </c>
      <c r="C2333" s="72" t="str">
        <f>IF(E2333=0,"RESMİ TATİL",VLOOKUP(E2333,LİSTE!$B$7:$D$1300,3,0))</f>
        <v>Zeynep Sevde TOPUZ</v>
      </c>
      <c r="D2333" s="72" t="str">
        <f>IF(F2333=0,"RESMİ TATİL",VLOOKUP(F2333,LİSTE!$B$7:$D$1300,3,0))</f>
        <v>Ömer Asaf KADAŞ</v>
      </c>
      <c r="E2333" s="72">
        <f>IF(B2333="TATİL",0,IF(F2332=0,F2331+1,IF(LİSTE!$F$1=F2332,1,F2332+1)))</f>
        <v>3</v>
      </c>
      <c r="F2333" s="72">
        <f>IF(E2333=0,0,IF(LİSTE!$F$1=E2333,1,E2333+1))</f>
        <v>4</v>
      </c>
      <c r="G2333" s="72" t="str">
        <f>IFERROR(VLOOKUP(A2333,TATİLLER!$A$2:$D$30000,3,0),"TATİL DEĞİL")</f>
        <v>TATİL DEĞİL</v>
      </c>
    </row>
    <row r="2334" spans="1:7" x14ac:dyDescent="0.25">
      <c r="A2334" s="74">
        <f t="shared" si="529"/>
        <v>48465</v>
      </c>
      <c r="B2334" s="72">
        <f t="shared" si="536"/>
        <v>3</v>
      </c>
      <c r="C2334" s="72" t="str">
        <f>IF(E2334=0,"RESMİ TATİL",VLOOKUP(E2334,LİSTE!$B$7:$D$1300,3,0))</f>
        <v>Ramazan Baran ADIGÜZEL</v>
      </c>
      <c r="D2334" s="72" t="str">
        <f>IF(F2334=0,"RESMİ TATİL",VLOOKUP(F2334,LİSTE!$B$7:$D$1300,3,0))</f>
        <v>Bahar AKGÜN</v>
      </c>
      <c r="E2334" s="72">
        <f>IF(B2334="TATİL",0,IF(F2333=0,F2332+1,IF(LİSTE!$F$1=F2333,1,F2333+1)))</f>
        <v>5</v>
      </c>
      <c r="F2334" s="72">
        <f>IF(E2334=0,0,IF(LİSTE!$F$1=E2334,1,E2334+1))</f>
        <v>6</v>
      </c>
      <c r="G2334" s="72" t="str">
        <f>IFERROR(VLOOKUP(A2334,TATİLLER!$A$2:$D$30000,3,0),"TATİL DEĞİL")</f>
        <v>TATİL DEĞİL</v>
      </c>
    </row>
    <row r="2335" spans="1:7" x14ac:dyDescent="0.25">
      <c r="A2335" s="74">
        <f t="shared" si="529"/>
        <v>48466</v>
      </c>
      <c r="B2335" s="72">
        <f t="shared" si="536"/>
        <v>4</v>
      </c>
      <c r="C2335" s="72" t="str">
        <f>IF(E2335=0,"RESMİ TATİL",VLOOKUP(E2335,LİSTE!$B$7:$D$1300,3,0))</f>
        <v>Ömer AKGÜL</v>
      </c>
      <c r="D2335" s="72" t="str">
        <f>IF(F2335=0,"RESMİ TATİL",VLOOKUP(F2335,LİSTE!$B$7:$D$1300,3,0))</f>
        <v>Muharrem EFE TANRIVERDİ</v>
      </c>
      <c r="E2335" s="72">
        <f>IF(B2335="TATİL",0,IF(F2334=0,F2333+1,IF(LİSTE!$F$1=F2334,1,F2334+1)))</f>
        <v>7</v>
      </c>
      <c r="F2335" s="72">
        <f>IF(E2335=0,0,IF(LİSTE!$F$1=E2335,1,E2335+1))</f>
        <v>8</v>
      </c>
      <c r="G2335" s="72" t="str">
        <f>IFERROR(VLOOKUP(A2335,TATİLLER!$A$2:$D$30000,3,0),"TATİL DEĞİL")</f>
        <v>TATİL DEĞİL</v>
      </c>
    </row>
    <row r="2336" spans="1:7" x14ac:dyDescent="0.25">
      <c r="A2336" s="74">
        <f t="shared" si="529"/>
        <v>48467</v>
      </c>
      <c r="B2336" s="72">
        <f t="shared" si="536"/>
        <v>5</v>
      </c>
      <c r="C2336" s="72" t="str">
        <f>IF(E2336=0,"RESMİ TATİL",VLOOKUP(E2336,LİSTE!$B$7:$D$1300,3,0))</f>
        <v>Anıl DOĞAN</v>
      </c>
      <c r="D2336" s="72" t="str">
        <f>IF(F2336=0,"RESMİ TATİL",VLOOKUP(F2336,LİSTE!$B$7:$D$1300,3,0))</f>
        <v>İpek ARSLAN</v>
      </c>
      <c r="E2336" s="72">
        <f>IF(B2336="TATİL",0,IF(F2335=0,F2334+1,IF(LİSTE!$F$1=F2335,1,F2335+1)))</f>
        <v>9</v>
      </c>
      <c r="F2336" s="72">
        <f>IF(E2336=0,0,IF(LİSTE!$F$1=E2336,1,E2336+1))</f>
        <v>10</v>
      </c>
      <c r="G2336" s="72" t="str">
        <f>IFERROR(VLOOKUP(A2336,TATİLLER!$A$2:$D$30000,3,0),"TATİL DEĞİL")</f>
        <v>TATİL DEĞİL</v>
      </c>
    </row>
    <row r="2337" spans="1:7" x14ac:dyDescent="0.25">
      <c r="A2337" s="74">
        <f t="shared" ref="A2337" si="542">A2336+3</f>
        <v>48470</v>
      </c>
      <c r="B2337" s="72">
        <f t="shared" si="536"/>
        <v>1</v>
      </c>
      <c r="C2337" s="72" t="str">
        <f>IF(E2337=0,"RESMİ TATİL",VLOOKUP(E2337,LİSTE!$B$7:$D$1300,3,0))</f>
        <v>Efe KARSAK</v>
      </c>
      <c r="D2337" s="72" t="str">
        <f>IF(F2337=0,"RESMİ TATİL",VLOOKUP(F2337,LİSTE!$B$7:$D$1300,3,0))</f>
        <v>Abdullah KIRBAÇ</v>
      </c>
      <c r="E2337" s="72">
        <f>IF(B2337="TATİL",0,IF(F2336=0,F2335+1,IF(LİSTE!$F$1=F2336,1,F2336+1)))</f>
        <v>11</v>
      </c>
      <c r="F2337" s="72">
        <f>IF(E2337=0,0,IF(LİSTE!$F$1=E2337,1,E2337+1))</f>
        <v>12</v>
      </c>
      <c r="G2337" s="72" t="str">
        <f>IFERROR(VLOOKUP(A2337,TATİLLER!$A$2:$D$30000,3,0),"TATİL DEĞİL")</f>
        <v>TATİL DEĞİL</v>
      </c>
    </row>
    <row r="2338" spans="1:7" x14ac:dyDescent="0.25">
      <c r="A2338" s="74">
        <f t="shared" si="529"/>
        <v>48471</v>
      </c>
      <c r="B2338" s="72">
        <f t="shared" si="536"/>
        <v>2</v>
      </c>
      <c r="C2338" s="72" t="str">
        <f>IF(E2338=0,"RESMİ TATİL",VLOOKUP(E2338,LİSTE!$B$7:$D$1300,3,0))</f>
        <v>Ümmü Defne GÜLER</v>
      </c>
      <c r="D2338" s="72" t="str">
        <f>IF(F2338=0,"RESMİ TATİL",VLOOKUP(F2338,LİSTE!$B$7:$D$1300,3,0))</f>
        <v>Şevval ÖZDAMAR</v>
      </c>
      <c r="E2338" s="72">
        <f>IF(B2338="TATİL",0,IF(F2337=0,F2336+1,IF(LİSTE!$F$1=F2337,1,F2337+1)))</f>
        <v>13</v>
      </c>
      <c r="F2338" s="72">
        <f>IF(E2338=0,0,IF(LİSTE!$F$1=E2338,1,E2338+1))</f>
        <v>14</v>
      </c>
      <c r="G2338" s="72" t="str">
        <f>IFERROR(VLOOKUP(A2338,TATİLLER!$A$2:$D$30000,3,0),"TATİL DEĞİL")</f>
        <v>TATİL DEĞİL</v>
      </c>
    </row>
    <row r="2339" spans="1:7" x14ac:dyDescent="0.25">
      <c r="A2339" s="74">
        <f t="shared" si="529"/>
        <v>48472</v>
      </c>
      <c r="B2339" s="72">
        <f t="shared" si="536"/>
        <v>3</v>
      </c>
      <c r="C2339" s="72" t="str">
        <f>IF(E2339=0,"RESMİ TATİL",VLOOKUP(E2339,LİSTE!$B$7:$D$1300,3,0))</f>
        <v>Zeynep AKDAĞ</v>
      </c>
      <c r="D2339" s="72" t="str">
        <f>IF(F2339=0,"RESMİ TATİL",VLOOKUP(F2339,LİSTE!$B$7:$D$1300,3,0))</f>
        <v>Esma ÇOKER</v>
      </c>
      <c r="E2339" s="72">
        <f>IF(B2339="TATİL",0,IF(F2338=0,F2337+1,IF(LİSTE!$F$1=F2338,1,F2338+1)))</f>
        <v>15</v>
      </c>
      <c r="F2339" s="72">
        <f>IF(E2339=0,0,IF(LİSTE!$F$1=E2339,1,E2339+1))</f>
        <v>16</v>
      </c>
      <c r="G2339" s="72" t="str">
        <f>IFERROR(VLOOKUP(A2339,TATİLLER!$A$2:$D$30000,3,0),"TATİL DEĞİL")</f>
        <v>TATİL DEĞİL</v>
      </c>
    </row>
    <row r="2340" spans="1:7" x14ac:dyDescent="0.25">
      <c r="A2340" s="74">
        <f t="shared" si="529"/>
        <v>48473</v>
      </c>
      <c r="B2340" s="72">
        <f t="shared" si="536"/>
        <v>4</v>
      </c>
      <c r="C2340" s="72" t="str">
        <f>IF(E2340=0,"RESMİ TATİL",VLOOKUP(E2340,LİSTE!$B$7:$D$1300,3,0))</f>
        <v>Dursun Kubilay YAŞAR</v>
      </c>
      <c r="D2340" s="72" t="str">
        <f>IF(F2340=0,"RESMİ TATİL",VLOOKUP(F2340,LİSTE!$B$7:$D$1300,3,0))</f>
        <v>Zeynep Beril BAŞPINAR</v>
      </c>
      <c r="E2340" s="72">
        <f>IF(B2340="TATİL",0,IF(F2339=0,F2338+1,IF(LİSTE!$F$1=F2339,1,F2339+1)))</f>
        <v>17</v>
      </c>
      <c r="F2340" s="72">
        <f>IF(E2340=0,0,IF(LİSTE!$F$1=E2340,1,E2340+1))</f>
        <v>18</v>
      </c>
      <c r="G2340" s="72" t="str">
        <f>IFERROR(VLOOKUP(A2340,TATİLLER!$A$2:$D$30000,3,0),"TATİL DEĞİL")</f>
        <v>TATİL DEĞİL</v>
      </c>
    </row>
    <row r="2341" spans="1:7" x14ac:dyDescent="0.25">
      <c r="A2341" s="74">
        <f t="shared" si="529"/>
        <v>48474</v>
      </c>
      <c r="B2341" s="72">
        <f t="shared" si="536"/>
        <v>5</v>
      </c>
      <c r="C2341" s="72" t="str">
        <f>IF(E2341=0,"RESMİ TATİL",VLOOKUP(E2341,LİSTE!$B$7:$D$1300,3,0))</f>
        <v>Ahmet DAL</v>
      </c>
      <c r="D2341" s="72" t="str">
        <f>IF(F2341=0,"RESMİ TATİL",VLOOKUP(F2341,LİSTE!$B$7:$D$1300,3,0))</f>
        <v>Emirhan KARATAŞ</v>
      </c>
      <c r="E2341" s="72">
        <f>IF(B2341="TATİL",0,IF(F2340=0,F2339+1,IF(LİSTE!$F$1=F2340,1,F2340+1)))</f>
        <v>19</v>
      </c>
      <c r="F2341" s="72">
        <f>IF(E2341=0,0,IF(LİSTE!$F$1=E2341,1,E2341+1))</f>
        <v>20</v>
      </c>
      <c r="G2341" s="72" t="str">
        <f>IFERROR(VLOOKUP(A2341,TATİLLER!$A$2:$D$30000,3,0),"TATİL DEĞİL")</f>
        <v>TATİL DEĞİL</v>
      </c>
    </row>
    <row r="2342" spans="1:7" x14ac:dyDescent="0.25">
      <c r="A2342" s="74">
        <f t="shared" ref="A2342" si="543">A2341+3</f>
        <v>48477</v>
      </c>
      <c r="B2342" s="72">
        <f t="shared" si="536"/>
        <v>1</v>
      </c>
      <c r="C2342" s="72" t="str">
        <f>IF(E2342=0,"RESMİ TATİL",VLOOKUP(E2342,LİSTE!$B$7:$D$1300,3,0))</f>
        <v>Zümra Yeter ARI</v>
      </c>
      <c r="D2342" s="72" t="str">
        <f>IF(F2342=0,"RESMİ TATİL",VLOOKUP(F2342,LİSTE!$B$7:$D$1300,3,0))</f>
        <v>Utku KARAGÖZ</v>
      </c>
      <c r="E2342" s="72">
        <f>IF(B2342="TATİL",0,IF(F2341=0,F2340+1,IF(LİSTE!$F$1=F2341,1,F2341+1)))</f>
        <v>21</v>
      </c>
      <c r="F2342" s="72">
        <f>IF(E2342=0,0,IF(LİSTE!$F$1=E2342,1,E2342+1))</f>
        <v>22</v>
      </c>
      <c r="G2342" s="72" t="str">
        <f>IFERROR(VLOOKUP(A2342,TATİLLER!$A$2:$D$30000,3,0),"TATİL DEĞİL")</f>
        <v>TATİL DEĞİL</v>
      </c>
    </row>
    <row r="2343" spans="1:7" x14ac:dyDescent="0.25">
      <c r="A2343" s="74">
        <f t="shared" ref="A2343:A2406" si="544">A2342+1</f>
        <v>48478</v>
      </c>
      <c r="B2343" s="72">
        <f t="shared" si="536"/>
        <v>2</v>
      </c>
      <c r="C2343" s="72" t="str">
        <f>IF(E2343=0,"RESMİ TATİL",VLOOKUP(E2343,LİSTE!$B$7:$D$1300,3,0))</f>
        <v>Feyza Zümra AVCIOĞLU</v>
      </c>
      <c r="D2343" s="72" t="str">
        <f>IF(F2343=0,"RESMİ TATİL",VLOOKUP(F2343,LİSTE!$B$7:$D$1300,3,0))</f>
        <v>Yusuf Ali TABUR</v>
      </c>
      <c r="E2343" s="72">
        <f>IF(B2343="TATİL",0,IF(F2342=0,F2341+1,IF(LİSTE!$F$1=F2342,1,F2342+1)))</f>
        <v>23</v>
      </c>
      <c r="F2343" s="72">
        <f>IF(E2343=0,0,IF(LİSTE!$F$1=E2343,1,E2343+1))</f>
        <v>24</v>
      </c>
      <c r="G2343" s="72" t="str">
        <f>IFERROR(VLOOKUP(A2343,TATİLLER!$A$2:$D$30000,3,0),"TATİL DEĞİL")</f>
        <v>TATİL DEĞİL</v>
      </c>
    </row>
    <row r="2344" spans="1:7" x14ac:dyDescent="0.25">
      <c r="A2344" s="74">
        <f t="shared" si="544"/>
        <v>48479</v>
      </c>
      <c r="B2344" s="72">
        <f t="shared" si="536"/>
        <v>3</v>
      </c>
      <c r="C2344" s="72" t="str">
        <f>IF(E2344=0,"RESMİ TATİL",VLOOKUP(E2344,LİSTE!$B$7:$D$1300,3,0))</f>
        <v>Irmak UTEBAY</v>
      </c>
      <c r="D2344" s="72" t="str">
        <f>IF(F2344=0,"RESMİ TATİL",VLOOKUP(F2344,LİSTE!$B$7:$D$1300,3,0))</f>
        <v>Kerem AKKOÇ</v>
      </c>
      <c r="E2344" s="72">
        <f>IF(B2344="TATİL",0,IF(F2343=0,F2342+1,IF(LİSTE!$F$1=F2343,1,F2343+1)))</f>
        <v>25</v>
      </c>
      <c r="F2344" s="72">
        <f>IF(E2344=0,0,IF(LİSTE!$F$1=E2344,1,E2344+1))</f>
        <v>26</v>
      </c>
      <c r="G2344" s="72" t="str">
        <f>IFERROR(VLOOKUP(A2344,TATİLLER!$A$2:$D$30000,3,0),"TATİL DEĞİL")</f>
        <v>TATİL DEĞİL</v>
      </c>
    </row>
    <row r="2345" spans="1:7" x14ac:dyDescent="0.25">
      <c r="A2345" s="74">
        <f t="shared" si="544"/>
        <v>48480</v>
      </c>
      <c r="B2345" s="72">
        <f t="shared" si="536"/>
        <v>4</v>
      </c>
      <c r="C2345" s="72" t="str">
        <f>IF(E2345=0,"RESMİ TATİL",VLOOKUP(E2345,LİSTE!$B$7:$D$1300,3,0))</f>
        <v>Elçin Ayşe ELMAS</v>
      </c>
      <c r="D2345" s="72" t="str">
        <f>IF(F2345=0,"RESMİ TATİL",VLOOKUP(F2345,LİSTE!$B$7:$D$1300,3,0))</f>
        <v>Muhammed YILDIZDAĞ</v>
      </c>
      <c r="E2345" s="72">
        <f>IF(B2345="TATİL",0,IF(F2344=0,F2343+1,IF(LİSTE!$F$1=F2344,1,F2344+1)))</f>
        <v>27</v>
      </c>
      <c r="F2345" s="72">
        <f>IF(E2345=0,0,IF(LİSTE!$F$1=E2345,1,E2345+1))</f>
        <v>28</v>
      </c>
      <c r="G2345" s="72" t="str">
        <f>IFERROR(VLOOKUP(A2345,TATİLLER!$A$2:$D$30000,3,0),"TATİL DEĞİL")</f>
        <v>TATİL DEĞİL</v>
      </c>
    </row>
    <row r="2346" spans="1:7" x14ac:dyDescent="0.25">
      <c r="A2346" s="74">
        <f t="shared" si="544"/>
        <v>48481</v>
      </c>
      <c r="B2346" s="72">
        <f t="shared" si="536"/>
        <v>5</v>
      </c>
      <c r="C2346" s="72" t="str">
        <f>IF(E2346=0,"RESMİ TATİL",VLOOKUP(E2346,LİSTE!$B$7:$D$1300,3,0))</f>
        <v>Nisa Nur SANCAR</v>
      </c>
      <c r="D2346" s="72" t="str">
        <f>IF(F2346=0,"RESMİ TATİL",VLOOKUP(F2346,LİSTE!$B$7:$D$1300,3,0))</f>
        <v>Esila ÇETİN</v>
      </c>
      <c r="E2346" s="72">
        <f>IF(B2346="TATİL",0,IF(F2345=0,F2344+1,IF(LİSTE!$F$1=F2345,1,F2345+1)))</f>
        <v>1</v>
      </c>
      <c r="F2346" s="72">
        <f>IF(E2346=0,0,IF(LİSTE!$F$1=E2346,1,E2346+1))</f>
        <v>2</v>
      </c>
      <c r="G2346" s="72" t="str">
        <f>IFERROR(VLOOKUP(A2346,TATİLLER!$A$2:$D$30000,3,0),"TATİL DEĞİL")</f>
        <v>TATİL DEĞİL</v>
      </c>
    </row>
    <row r="2347" spans="1:7" x14ac:dyDescent="0.25">
      <c r="A2347" s="74">
        <f t="shared" ref="A2347" si="545">A2346+3</f>
        <v>48484</v>
      </c>
      <c r="B2347" s="72">
        <f t="shared" si="536"/>
        <v>1</v>
      </c>
      <c r="C2347" s="72" t="str">
        <f>IF(E2347=0,"RESMİ TATİL",VLOOKUP(E2347,LİSTE!$B$7:$D$1300,3,0))</f>
        <v>Zeynep Sevde TOPUZ</v>
      </c>
      <c r="D2347" s="72" t="str">
        <f>IF(F2347=0,"RESMİ TATİL",VLOOKUP(F2347,LİSTE!$B$7:$D$1300,3,0))</f>
        <v>Ömer Asaf KADAŞ</v>
      </c>
      <c r="E2347" s="72">
        <f>IF(B2347="TATİL",0,IF(F2346=0,F2345+1,IF(LİSTE!$F$1=F2346,1,F2346+1)))</f>
        <v>3</v>
      </c>
      <c r="F2347" s="72">
        <f>IF(E2347=0,0,IF(LİSTE!$F$1=E2347,1,E2347+1))</f>
        <v>4</v>
      </c>
      <c r="G2347" s="72" t="str">
        <f>IFERROR(VLOOKUP(A2347,TATİLLER!$A$2:$D$30000,3,0),"TATİL DEĞİL")</f>
        <v>TATİL DEĞİL</v>
      </c>
    </row>
    <row r="2348" spans="1:7" x14ac:dyDescent="0.25">
      <c r="A2348" s="74">
        <f t="shared" si="544"/>
        <v>48485</v>
      </c>
      <c r="B2348" s="72">
        <f t="shared" si="536"/>
        <v>2</v>
      </c>
      <c r="C2348" s="72" t="str">
        <f>IF(E2348=0,"RESMİ TATİL",VLOOKUP(E2348,LİSTE!$B$7:$D$1300,3,0))</f>
        <v>Ramazan Baran ADIGÜZEL</v>
      </c>
      <c r="D2348" s="72" t="str">
        <f>IF(F2348=0,"RESMİ TATİL",VLOOKUP(F2348,LİSTE!$B$7:$D$1300,3,0))</f>
        <v>Bahar AKGÜN</v>
      </c>
      <c r="E2348" s="72">
        <f>IF(B2348="TATİL",0,IF(F2347=0,F2346+1,IF(LİSTE!$F$1=F2347,1,F2347+1)))</f>
        <v>5</v>
      </c>
      <c r="F2348" s="72">
        <f>IF(E2348=0,0,IF(LİSTE!$F$1=E2348,1,E2348+1))</f>
        <v>6</v>
      </c>
      <c r="G2348" s="72" t="str">
        <f>IFERROR(VLOOKUP(A2348,TATİLLER!$A$2:$D$30000,3,0),"TATİL DEĞİL")</f>
        <v>TATİL DEĞİL</v>
      </c>
    </row>
    <row r="2349" spans="1:7" x14ac:dyDescent="0.25">
      <c r="A2349" s="74">
        <f t="shared" si="544"/>
        <v>48486</v>
      </c>
      <c r="B2349" s="72">
        <f t="shared" si="536"/>
        <v>3</v>
      </c>
      <c r="C2349" s="72" t="str">
        <f>IF(E2349=0,"RESMİ TATİL",VLOOKUP(E2349,LİSTE!$B$7:$D$1300,3,0))</f>
        <v>Ömer AKGÜL</v>
      </c>
      <c r="D2349" s="72" t="str">
        <f>IF(F2349=0,"RESMİ TATİL",VLOOKUP(F2349,LİSTE!$B$7:$D$1300,3,0))</f>
        <v>Muharrem EFE TANRIVERDİ</v>
      </c>
      <c r="E2349" s="72">
        <f>IF(B2349="TATİL",0,IF(F2348=0,F2347+1,IF(LİSTE!$F$1=F2348,1,F2348+1)))</f>
        <v>7</v>
      </c>
      <c r="F2349" s="72">
        <f>IF(E2349=0,0,IF(LİSTE!$F$1=E2349,1,E2349+1))</f>
        <v>8</v>
      </c>
      <c r="G2349" s="72" t="str">
        <f>IFERROR(VLOOKUP(A2349,TATİLLER!$A$2:$D$30000,3,0),"TATİL DEĞİL")</f>
        <v>TATİL DEĞİL</v>
      </c>
    </row>
    <row r="2350" spans="1:7" x14ac:dyDescent="0.25">
      <c r="A2350" s="74">
        <f t="shared" si="544"/>
        <v>48487</v>
      </c>
      <c r="B2350" s="72">
        <f t="shared" si="536"/>
        <v>4</v>
      </c>
      <c r="C2350" s="72" t="str">
        <f>IF(E2350=0,"RESMİ TATİL",VLOOKUP(E2350,LİSTE!$B$7:$D$1300,3,0))</f>
        <v>Anıl DOĞAN</v>
      </c>
      <c r="D2350" s="72" t="str">
        <f>IF(F2350=0,"RESMİ TATİL",VLOOKUP(F2350,LİSTE!$B$7:$D$1300,3,0))</f>
        <v>İpek ARSLAN</v>
      </c>
      <c r="E2350" s="72">
        <f>IF(B2350="TATİL",0,IF(F2349=0,F2348+1,IF(LİSTE!$F$1=F2349,1,F2349+1)))</f>
        <v>9</v>
      </c>
      <c r="F2350" s="72">
        <f>IF(E2350=0,0,IF(LİSTE!$F$1=E2350,1,E2350+1))</f>
        <v>10</v>
      </c>
      <c r="G2350" s="72" t="str">
        <f>IFERROR(VLOOKUP(A2350,TATİLLER!$A$2:$D$30000,3,0),"TATİL DEĞİL")</f>
        <v>TATİL DEĞİL</v>
      </c>
    </row>
    <row r="2351" spans="1:7" x14ac:dyDescent="0.25">
      <c r="A2351" s="74">
        <f t="shared" si="544"/>
        <v>48488</v>
      </c>
      <c r="B2351" s="72">
        <f t="shared" si="536"/>
        <v>5</v>
      </c>
      <c r="C2351" s="72" t="str">
        <f>IF(E2351=0,"RESMİ TATİL",VLOOKUP(E2351,LİSTE!$B$7:$D$1300,3,0))</f>
        <v>Efe KARSAK</v>
      </c>
      <c r="D2351" s="72" t="str">
        <f>IF(F2351=0,"RESMİ TATİL",VLOOKUP(F2351,LİSTE!$B$7:$D$1300,3,0))</f>
        <v>Abdullah KIRBAÇ</v>
      </c>
      <c r="E2351" s="72">
        <f>IF(B2351="TATİL",0,IF(F2350=0,F2349+1,IF(LİSTE!$F$1=F2350,1,F2350+1)))</f>
        <v>11</v>
      </c>
      <c r="F2351" s="72">
        <f>IF(E2351=0,0,IF(LİSTE!$F$1=E2351,1,E2351+1))</f>
        <v>12</v>
      </c>
      <c r="G2351" s="72" t="str">
        <f>IFERROR(VLOOKUP(A2351,TATİLLER!$A$2:$D$30000,3,0),"TATİL DEĞİL")</f>
        <v>TATİL DEĞİL</v>
      </c>
    </row>
    <row r="2352" spans="1:7" x14ac:dyDescent="0.25">
      <c r="A2352" s="74">
        <f t="shared" ref="A2352" si="546">A2351+3</f>
        <v>48491</v>
      </c>
      <c r="B2352" s="72">
        <f t="shared" si="536"/>
        <v>1</v>
      </c>
      <c r="C2352" s="72" t="str">
        <f>IF(E2352=0,"RESMİ TATİL",VLOOKUP(E2352,LİSTE!$B$7:$D$1300,3,0))</f>
        <v>Ümmü Defne GÜLER</v>
      </c>
      <c r="D2352" s="72" t="str">
        <f>IF(F2352=0,"RESMİ TATİL",VLOOKUP(F2352,LİSTE!$B$7:$D$1300,3,0))</f>
        <v>Şevval ÖZDAMAR</v>
      </c>
      <c r="E2352" s="72">
        <f>IF(B2352="TATİL",0,IF(F2351=0,F2350+1,IF(LİSTE!$F$1=F2351,1,F2351+1)))</f>
        <v>13</v>
      </c>
      <c r="F2352" s="72">
        <f>IF(E2352=0,0,IF(LİSTE!$F$1=E2352,1,E2352+1))</f>
        <v>14</v>
      </c>
      <c r="G2352" s="72" t="str">
        <f>IFERROR(VLOOKUP(A2352,TATİLLER!$A$2:$D$30000,3,0),"TATİL DEĞİL")</f>
        <v>TATİL DEĞİL</v>
      </c>
    </row>
    <row r="2353" spans="1:7" x14ac:dyDescent="0.25">
      <c r="A2353" s="74">
        <f t="shared" si="544"/>
        <v>48492</v>
      </c>
      <c r="B2353" s="72">
        <f t="shared" si="536"/>
        <v>2</v>
      </c>
      <c r="C2353" s="72" t="str">
        <f>IF(E2353=0,"RESMİ TATİL",VLOOKUP(E2353,LİSTE!$B$7:$D$1300,3,0))</f>
        <v>Zeynep AKDAĞ</v>
      </c>
      <c r="D2353" s="72" t="str">
        <f>IF(F2353=0,"RESMİ TATİL",VLOOKUP(F2353,LİSTE!$B$7:$D$1300,3,0))</f>
        <v>Esma ÇOKER</v>
      </c>
      <c r="E2353" s="72">
        <f>IF(B2353="TATİL",0,IF(F2352=0,F2351+1,IF(LİSTE!$F$1=F2352,1,F2352+1)))</f>
        <v>15</v>
      </c>
      <c r="F2353" s="72">
        <f>IF(E2353=0,0,IF(LİSTE!$F$1=E2353,1,E2353+1))</f>
        <v>16</v>
      </c>
      <c r="G2353" s="72" t="str">
        <f>IFERROR(VLOOKUP(A2353,TATİLLER!$A$2:$D$30000,3,0),"TATİL DEĞİL")</f>
        <v>TATİL DEĞİL</v>
      </c>
    </row>
    <row r="2354" spans="1:7" x14ac:dyDescent="0.25">
      <c r="A2354" s="74">
        <f t="shared" si="544"/>
        <v>48493</v>
      </c>
      <c r="B2354" s="72">
        <f t="shared" si="536"/>
        <v>3</v>
      </c>
      <c r="C2354" s="72" t="str">
        <f>IF(E2354=0,"RESMİ TATİL",VLOOKUP(E2354,LİSTE!$B$7:$D$1300,3,0))</f>
        <v>Dursun Kubilay YAŞAR</v>
      </c>
      <c r="D2354" s="72" t="str">
        <f>IF(F2354=0,"RESMİ TATİL",VLOOKUP(F2354,LİSTE!$B$7:$D$1300,3,0))</f>
        <v>Zeynep Beril BAŞPINAR</v>
      </c>
      <c r="E2354" s="72">
        <f>IF(B2354="TATİL",0,IF(F2353=0,F2352+1,IF(LİSTE!$F$1=F2353,1,F2353+1)))</f>
        <v>17</v>
      </c>
      <c r="F2354" s="72">
        <f>IF(E2354=0,0,IF(LİSTE!$F$1=E2354,1,E2354+1))</f>
        <v>18</v>
      </c>
      <c r="G2354" s="72" t="str">
        <f>IFERROR(VLOOKUP(A2354,TATİLLER!$A$2:$D$30000,3,0),"TATİL DEĞİL")</f>
        <v>TATİL DEĞİL</v>
      </c>
    </row>
    <row r="2355" spans="1:7" x14ac:dyDescent="0.25">
      <c r="A2355" s="74">
        <f t="shared" si="544"/>
        <v>48494</v>
      </c>
      <c r="B2355" s="72">
        <f t="shared" si="536"/>
        <v>4</v>
      </c>
      <c r="C2355" s="72" t="str">
        <f>IF(E2355=0,"RESMİ TATİL",VLOOKUP(E2355,LİSTE!$B$7:$D$1300,3,0))</f>
        <v>Ahmet DAL</v>
      </c>
      <c r="D2355" s="72" t="str">
        <f>IF(F2355=0,"RESMİ TATİL",VLOOKUP(F2355,LİSTE!$B$7:$D$1300,3,0))</f>
        <v>Emirhan KARATAŞ</v>
      </c>
      <c r="E2355" s="72">
        <f>IF(B2355="TATİL",0,IF(F2354=0,F2353+1,IF(LİSTE!$F$1=F2354,1,F2354+1)))</f>
        <v>19</v>
      </c>
      <c r="F2355" s="72">
        <f>IF(E2355=0,0,IF(LİSTE!$F$1=E2355,1,E2355+1))</f>
        <v>20</v>
      </c>
      <c r="G2355" s="72" t="str">
        <f>IFERROR(VLOOKUP(A2355,TATİLLER!$A$2:$D$30000,3,0),"TATİL DEĞİL")</f>
        <v>TATİL DEĞİL</v>
      </c>
    </row>
    <row r="2356" spans="1:7" x14ac:dyDescent="0.25">
      <c r="A2356" s="74">
        <f t="shared" si="544"/>
        <v>48495</v>
      </c>
      <c r="B2356" s="72">
        <f t="shared" si="536"/>
        <v>5</v>
      </c>
      <c r="C2356" s="72" t="str">
        <f>IF(E2356=0,"RESMİ TATİL",VLOOKUP(E2356,LİSTE!$B$7:$D$1300,3,0))</f>
        <v>Zümra Yeter ARI</v>
      </c>
      <c r="D2356" s="72" t="str">
        <f>IF(F2356=0,"RESMİ TATİL",VLOOKUP(F2356,LİSTE!$B$7:$D$1300,3,0))</f>
        <v>Utku KARAGÖZ</v>
      </c>
      <c r="E2356" s="72">
        <f>IF(B2356="TATİL",0,IF(F2355=0,F2354+1,IF(LİSTE!$F$1=F2355,1,F2355+1)))</f>
        <v>21</v>
      </c>
      <c r="F2356" s="72">
        <f>IF(E2356=0,0,IF(LİSTE!$F$1=E2356,1,E2356+1))</f>
        <v>22</v>
      </c>
      <c r="G2356" s="72" t="str">
        <f>IFERROR(VLOOKUP(A2356,TATİLLER!$A$2:$D$30000,3,0),"TATİL DEĞİL")</f>
        <v>TATİL DEĞİL</v>
      </c>
    </row>
    <row r="2357" spans="1:7" x14ac:dyDescent="0.25">
      <c r="A2357" s="74">
        <f t="shared" ref="A2357" si="547">A2356+3</f>
        <v>48498</v>
      </c>
      <c r="B2357" s="72">
        <f t="shared" si="536"/>
        <v>1</v>
      </c>
      <c r="C2357" s="72" t="str">
        <f>IF(E2357=0,"RESMİ TATİL",VLOOKUP(E2357,LİSTE!$B$7:$D$1300,3,0))</f>
        <v>Feyza Zümra AVCIOĞLU</v>
      </c>
      <c r="D2357" s="72" t="str">
        <f>IF(F2357=0,"RESMİ TATİL",VLOOKUP(F2357,LİSTE!$B$7:$D$1300,3,0))</f>
        <v>Yusuf Ali TABUR</v>
      </c>
      <c r="E2357" s="72">
        <f>IF(B2357="TATİL",0,IF(F2356=0,F2355+1,IF(LİSTE!$F$1=F2356,1,F2356+1)))</f>
        <v>23</v>
      </c>
      <c r="F2357" s="72">
        <f>IF(E2357=0,0,IF(LİSTE!$F$1=E2357,1,E2357+1))</f>
        <v>24</v>
      </c>
      <c r="G2357" s="72" t="str">
        <f>IFERROR(VLOOKUP(A2357,TATİLLER!$A$2:$D$30000,3,0),"TATİL DEĞİL")</f>
        <v>TATİL DEĞİL</v>
      </c>
    </row>
    <row r="2358" spans="1:7" x14ac:dyDescent="0.25">
      <c r="A2358" s="74">
        <f t="shared" si="544"/>
        <v>48499</v>
      </c>
      <c r="B2358" s="72">
        <f t="shared" si="536"/>
        <v>2</v>
      </c>
      <c r="C2358" s="72" t="str">
        <f>IF(E2358=0,"RESMİ TATİL",VLOOKUP(E2358,LİSTE!$B$7:$D$1300,3,0))</f>
        <v>Irmak UTEBAY</v>
      </c>
      <c r="D2358" s="72" t="str">
        <f>IF(F2358=0,"RESMİ TATİL",VLOOKUP(F2358,LİSTE!$B$7:$D$1300,3,0))</f>
        <v>Kerem AKKOÇ</v>
      </c>
      <c r="E2358" s="72">
        <f>IF(B2358="TATİL",0,IF(F2357=0,F2356+1,IF(LİSTE!$F$1=F2357,1,F2357+1)))</f>
        <v>25</v>
      </c>
      <c r="F2358" s="72">
        <f>IF(E2358=0,0,IF(LİSTE!$F$1=E2358,1,E2358+1))</f>
        <v>26</v>
      </c>
      <c r="G2358" s="72" t="str">
        <f>IFERROR(VLOOKUP(A2358,TATİLLER!$A$2:$D$30000,3,0),"TATİL DEĞİL")</f>
        <v>TATİL DEĞİL</v>
      </c>
    </row>
    <row r="2359" spans="1:7" x14ac:dyDescent="0.25">
      <c r="A2359" s="74">
        <f t="shared" si="544"/>
        <v>48500</v>
      </c>
      <c r="B2359" s="72">
        <f t="shared" si="536"/>
        <v>3</v>
      </c>
      <c r="C2359" s="72" t="str">
        <f>IF(E2359=0,"RESMİ TATİL",VLOOKUP(E2359,LİSTE!$B$7:$D$1300,3,0))</f>
        <v>Elçin Ayşe ELMAS</v>
      </c>
      <c r="D2359" s="72" t="str">
        <f>IF(F2359=0,"RESMİ TATİL",VLOOKUP(F2359,LİSTE!$B$7:$D$1300,3,0))</f>
        <v>Muhammed YILDIZDAĞ</v>
      </c>
      <c r="E2359" s="72">
        <f>IF(B2359="TATİL",0,IF(F2358=0,F2357+1,IF(LİSTE!$F$1=F2358,1,F2358+1)))</f>
        <v>27</v>
      </c>
      <c r="F2359" s="72">
        <f>IF(E2359=0,0,IF(LİSTE!$F$1=E2359,1,E2359+1))</f>
        <v>28</v>
      </c>
      <c r="G2359" s="72" t="str">
        <f>IFERROR(VLOOKUP(A2359,TATİLLER!$A$2:$D$30000,3,0),"TATİL DEĞİL")</f>
        <v>TATİL DEĞİL</v>
      </c>
    </row>
    <row r="2360" spans="1:7" x14ac:dyDescent="0.25">
      <c r="A2360" s="74">
        <f t="shared" si="544"/>
        <v>48501</v>
      </c>
      <c r="B2360" s="72">
        <f t="shared" si="536"/>
        <v>4</v>
      </c>
      <c r="C2360" s="72" t="str">
        <f>IF(E2360=0,"RESMİ TATİL",VLOOKUP(E2360,LİSTE!$B$7:$D$1300,3,0))</f>
        <v>Nisa Nur SANCAR</v>
      </c>
      <c r="D2360" s="72" t="str">
        <f>IF(F2360=0,"RESMİ TATİL",VLOOKUP(F2360,LİSTE!$B$7:$D$1300,3,0))</f>
        <v>Esila ÇETİN</v>
      </c>
      <c r="E2360" s="72">
        <f>IF(B2360="TATİL",0,IF(F2359=0,F2358+1,IF(LİSTE!$F$1=F2359,1,F2359+1)))</f>
        <v>1</v>
      </c>
      <c r="F2360" s="72">
        <f>IF(E2360=0,0,IF(LİSTE!$F$1=E2360,1,E2360+1))</f>
        <v>2</v>
      </c>
      <c r="G2360" s="72" t="str">
        <f>IFERROR(VLOOKUP(A2360,TATİLLER!$A$2:$D$30000,3,0),"TATİL DEĞİL")</f>
        <v>TATİL DEĞİL</v>
      </c>
    </row>
    <row r="2361" spans="1:7" x14ac:dyDescent="0.25">
      <c r="A2361" s="74">
        <f t="shared" si="544"/>
        <v>48502</v>
      </c>
      <c r="B2361" s="72">
        <f t="shared" si="536"/>
        <v>5</v>
      </c>
      <c r="C2361" s="72" t="str">
        <f>IF(E2361=0,"RESMİ TATİL",VLOOKUP(E2361,LİSTE!$B$7:$D$1300,3,0))</f>
        <v>Zeynep Sevde TOPUZ</v>
      </c>
      <c r="D2361" s="72" t="str">
        <f>IF(F2361=0,"RESMİ TATİL",VLOOKUP(F2361,LİSTE!$B$7:$D$1300,3,0))</f>
        <v>Ömer Asaf KADAŞ</v>
      </c>
      <c r="E2361" s="72">
        <f>IF(B2361="TATİL",0,IF(F2360=0,F2359+1,IF(LİSTE!$F$1=F2360,1,F2360+1)))</f>
        <v>3</v>
      </c>
      <c r="F2361" s="72">
        <f>IF(E2361=0,0,IF(LİSTE!$F$1=E2361,1,E2361+1))</f>
        <v>4</v>
      </c>
      <c r="G2361" s="72" t="str">
        <f>IFERROR(VLOOKUP(A2361,TATİLLER!$A$2:$D$30000,3,0),"TATİL DEĞİL")</f>
        <v>TATİL DEĞİL</v>
      </c>
    </row>
    <row r="2362" spans="1:7" x14ac:dyDescent="0.25">
      <c r="A2362" s="74">
        <f t="shared" ref="A2362" si="548">A2361+3</f>
        <v>48505</v>
      </c>
      <c r="B2362" s="72">
        <f t="shared" si="536"/>
        <v>1</v>
      </c>
      <c r="C2362" s="72" t="str">
        <f>IF(E2362=0,"RESMİ TATİL",VLOOKUP(E2362,LİSTE!$B$7:$D$1300,3,0))</f>
        <v>Ramazan Baran ADIGÜZEL</v>
      </c>
      <c r="D2362" s="72" t="str">
        <f>IF(F2362=0,"RESMİ TATİL",VLOOKUP(F2362,LİSTE!$B$7:$D$1300,3,0))</f>
        <v>Bahar AKGÜN</v>
      </c>
      <c r="E2362" s="72">
        <f>IF(B2362="TATİL",0,IF(F2361=0,F2360+1,IF(LİSTE!$F$1=F2361,1,F2361+1)))</f>
        <v>5</v>
      </c>
      <c r="F2362" s="72">
        <f>IF(E2362=0,0,IF(LİSTE!$F$1=E2362,1,E2362+1))</f>
        <v>6</v>
      </c>
      <c r="G2362" s="72" t="str">
        <f>IFERROR(VLOOKUP(A2362,TATİLLER!$A$2:$D$30000,3,0),"TATİL DEĞİL")</f>
        <v>TATİL DEĞİL</v>
      </c>
    </row>
    <row r="2363" spans="1:7" x14ac:dyDescent="0.25">
      <c r="A2363" s="74">
        <f t="shared" si="544"/>
        <v>48506</v>
      </c>
      <c r="B2363" s="72">
        <f t="shared" si="536"/>
        <v>2</v>
      </c>
      <c r="C2363" s="72" t="str">
        <f>IF(E2363=0,"RESMİ TATİL",VLOOKUP(E2363,LİSTE!$B$7:$D$1300,3,0))</f>
        <v>Ömer AKGÜL</v>
      </c>
      <c r="D2363" s="72" t="str">
        <f>IF(F2363=0,"RESMİ TATİL",VLOOKUP(F2363,LİSTE!$B$7:$D$1300,3,0))</f>
        <v>Muharrem EFE TANRIVERDİ</v>
      </c>
      <c r="E2363" s="72">
        <f>IF(B2363="TATİL",0,IF(F2362=0,F2361+1,IF(LİSTE!$F$1=F2362,1,F2362+1)))</f>
        <v>7</v>
      </c>
      <c r="F2363" s="72">
        <f>IF(E2363=0,0,IF(LİSTE!$F$1=E2363,1,E2363+1))</f>
        <v>8</v>
      </c>
      <c r="G2363" s="72" t="str">
        <f>IFERROR(VLOOKUP(A2363,TATİLLER!$A$2:$D$30000,3,0),"TATİL DEĞİL")</f>
        <v>TATİL DEĞİL</v>
      </c>
    </row>
    <row r="2364" spans="1:7" x14ac:dyDescent="0.25">
      <c r="A2364" s="74">
        <f t="shared" si="544"/>
        <v>48507</v>
      </c>
      <c r="B2364" s="72">
        <f t="shared" si="536"/>
        <v>3</v>
      </c>
      <c r="C2364" s="72" t="str">
        <f>IF(E2364=0,"RESMİ TATİL",VLOOKUP(E2364,LİSTE!$B$7:$D$1300,3,0))</f>
        <v>Anıl DOĞAN</v>
      </c>
      <c r="D2364" s="72" t="str">
        <f>IF(F2364=0,"RESMİ TATİL",VLOOKUP(F2364,LİSTE!$B$7:$D$1300,3,0))</f>
        <v>İpek ARSLAN</v>
      </c>
      <c r="E2364" s="72">
        <f>IF(B2364="TATİL",0,IF(F2363=0,F2362+1,IF(LİSTE!$F$1=F2363,1,F2363+1)))</f>
        <v>9</v>
      </c>
      <c r="F2364" s="72">
        <f>IF(E2364=0,0,IF(LİSTE!$F$1=E2364,1,E2364+1))</f>
        <v>10</v>
      </c>
      <c r="G2364" s="72" t="str">
        <f>IFERROR(VLOOKUP(A2364,TATİLLER!$A$2:$D$30000,3,0),"TATİL DEĞİL")</f>
        <v>TATİL DEĞİL</v>
      </c>
    </row>
    <row r="2365" spans="1:7" x14ac:dyDescent="0.25">
      <c r="A2365" s="74">
        <f t="shared" si="544"/>
        <v>48508</v>
      </c>
      <c r="B2365" s="72">
        <f t="shared" si="536"/>
        <v>4</v>
      </c>
      <c r="C2365" s="72" t="str">
        <f>IF(E2365=0,"RESMİ TATİL",VLOOKUP(E2365,LİSTE!$B$7:$D$1300,3,0))</f>
        <v>Efe KARSAK</v>
      </c>
      <c r="D2365" s="72" t="str">
        <f>IF(F2365=0,"RESMİ TATİL",VLOOKUP(F2365,LİSTE!$B$7:$D$1300,3,0))</f>
        <v>Abdullah KIRBAÇ</v>
      </c>
      <c r="E2365" s="72">
        <f>IF(B2365="TATİL",0,IF(F2364=0,F2363+1,IF(LİSTE!$F$1=F2364,1,F2364+1)))</f>
        <v>11</v>
      </c>
      <c r="F2365" s="72">
        <f>IF(E2365=0,0,IF(LİSTE!$F$1=E2365,1,E2365+1))</f>
        <v>12</v>
      </c>
      <c r="G2365" s="72" t="str">
        <f>IFERROR(VLOOKUP(A2365,TATİLLER!$A$2:$D$30000,3,0),"TATİL DEĞİL")</f>
        <v>TATİL DEĞİL</v>
      </c>
    </row>
    <row r="2366" spans="1:7" x14ac:dyDescent="0.25">
      <c r="A2366" s="74">
        <f t="shared" si="544"/>
        <v>48509</v>
      </c>
      <c r="B2366" s="72">
        <f t="shared" si="536"/>
        <v>5</v>
      </c>
      <c r="C2366" s="72" t="str">
        <f>IF(E2366=0,"RESMİ TATİL",VLOOKUP(E2366,LİSTE!$B$7:$D$1300,3,0))</f>
        <v>Ümmü Defne GÜLER</v>
      </c>
      <c r="D2366" s="72" t="str">
        <f>IF(F2366=0,"RESMİ TATİL",VLOOKUP(F2366,LİSTE!$B$7:$D$1300,3,0))</f>
        <v>Şevval ÖZDAMAR</v>
      </c>
      <c r="E2366" s="72">
        <f>IF(B2366="TATİL",0,IF(F2365=0,F2364+1,IF(LİSTE!$F$1=F2365,1,F2365+1)))</f>
        <v>13</v>
      </c>
      <c r="F2366" s="72">
        <f>IF(E2366=0,0,IF(LİSTE!$F$1=E2366,1,E2366+1))</f>
        <v>14</v>
      </c>
      <c r="G2366" s="72" t="str">
        <f>IFERROR(VLOOKUP(A2366,TATİLLER!$A$2:$D$30000,3,0),"TATİL DEĞİL")</f>
        <v>TATİL DEĞİL</v>
      </c>
    </row>
    <row r="2367" spans="1:7" x14ac:dyDescent="0.25">
      <c r="A2367" s="74">
        <f t="shared" ref="A2367" si="549">A2366+3</f>
        <v>48512</v>
      </c>
      <c r="B2367" s="72">
        <f t="shared" si="536"/>
        <v>1</v>
      </c>
      <c r="C2367" s="72" t="str">
        <f>IF(E2367=0,"RESMİ TATİL",VLOOKUP(E2367,LİSTE!$B$7:$D$1300,3,0))</f>
        <v>Zeynep AKDAĞ</v>
      </c>
      <c r="D2367" s="72" t="str">
        <f>IF(F2367=0,"RESMİ TATİL",VLOOKUP(F2367,LİSTE!$B$7:$D$1300,3,0))</f>
        <v>Esma ÇOKER</v>
      </c>
      <c r="E2367" s="72">
        <f>IF(B2367="TATİL",0,IF(F2366=0,F2365+1,IF(LİSTE!$F$1=F2366,1,F2366+1)))</f>
        <v>15</v>
      </c>
      <c r="F2367" s="72">
        <f>IF(E2367=0,0,IF(LİSTE!$F$1=E2367,1,E2367+1))</f>
        <v>16</v>
      </c>
      <c r="G2367" s="72" t="str">
        <f>IFERROR(VLOOKUP(A2367,TATİLLER!$A$2:$D$30000,3,0),"TATİL DEĞİL")</f>
        <v>TATİL DEĞİL</v>
      </c>
    </row>
    <row r="2368" spans="1:7" x14ac:dyDescent="0.25">
      <c r="A2368" s="74">
        <f t="shared" si="544"/>
        <v>48513</v>
      </c>
      <c r="B2368" s="72">
        <f t="shared" si="536"/>
        <v>2</v>
      </c>
      <c r="C2368" s="72" t="str">
        <f>IF(E2368=0,"RESMİ TATİL",VLOOKUP(E2368,LİSTE!$B$7:$D$1300,3,0))</f>
        <v>Dursun Kubilay YAŞAR</v>
      </c>
      <c r="D2368" s="72" t="str">
        <f>IF(F2368=0,"RESMİ TATİL",VLOOKUP(F2368,LİSTE!$B$7:$D$1300,3,0))</f>
        <v>Zeynep Beril BAŞPINAR</v>
      </c>
      <c r="E2368" s="72">
        <f>IF(B2368="TATİL",0,IF(F2367=0,F2366+1,IF(LİSTE!$F$1=F2367,1,F2367+1)))</f>
        <v>17</v>
      </c>
      <c r="F2368" s="72">
        <f>IF(E2368=0,0,IF(LİSTE!$F$1=E2368,1,E2368+1))</f>
        <v>18</v>
      </c>
      <c r="G2368" s="72" t="str">
        <f>IFERROR(VLOOKUP(A2368,TATİLLER!$A$2:$D$30000,3,0),"TATİL DEĞİL")</f>
        <v>TATİL DEĞİL</v>
      </c>
    </row>
    <row r="2369" spans="1:7" x14ac:dyDescent="0.25">
      <c r="A2369" s="74">
        <f t="shared" si="544"/>
        <v>48514</v>
      </c>
      <c r="B2369" s="72">
        <f t="shared" si="536"/>
        <v>3</v>
      </c>
      <c r="C2369" s="72" t="str">
        <f>IF(E2369=0,"RESMİ TATİL",VLOOKUP(E2369,LİSTE!$B$7:$D$1300,3,0))</f>
        <v>Ahmet DAL</v>
      </c>
      <c r="D2369" s="72" t="str">
        <f>IF(F2369=0,"RESMİ TATİL",VLOOKUP(F2369,LİSTE!$B$7:$D$1300,3,0))</f>
        <v>Emirhan KARATAŞ</v>
      </c>
      <c r="E2369" s="72">
        <f>IF(B2369="TATİL",0,IF(F2368=0,F2367+1,IF(LİSTE!$F$1=F2368,1,F2368+1)))</f>
        <v>19</v>
      </c>
      <c r="F2369" s="72">
        <f>IF(E2369=0,0,IF(LİSTE!$F$1=E2369,1,E2369+1))</f>
        <v>20</v>
      </c>
      <c r="G2369" s="72" t="str">
        <f>IFERROR(VLOOKUP(A2369,TATİLLER!$A$2:$D$30000,3,0),"TATİL DEĞİL")</f>
        <v>TATİL DEĞİL</v>
      </c>
    </row>
    <row r="2370" spans="1:7" x14ac:dyDescent="0.25">
      <c r="A2370" s="74">
        <f t="shared" si="544"/>
        <v>48515</v>
      </c>
      <c r="B2370" s="72">
        <f t="shared" si="536"/>
        <v>4</v>
      </c>
      <c r="C2370" s="72" t="str">
        <f>IF(E2370=0,"RESMİ TATİL",VLOOKUP(E2370,LİSTE!$B$7:$D$1300,3,0))</f>
        <v>Zümra Yeter ARI</v>
      </c>
      <c r="D2370" s="72" t="str">
        <f>IF(F2370=0,"RESMİ TATİL",VLOOKUP(F2370,LİSTE!$B$7:$D$1300,3,0))</f>
        <v>Utku KARAGÖZ</v>
      </c>
      <c r="E2370" s="72">
        <f>IF(B2370="TATİL",0,IF(F2369=0,F2368+1,IF(LİSTE!$F$1=F2369,1,F2369+1)))</f>
        <v>21</v>
      </c>
      <c r="F2370" s="72">
        <f>IF(E2370=0,0,IF(LİSTE!$F$1=E2370,1,E2370+1))</f>
        <v>22</v>
      </c>
      <c r="G2370" s="72" t="str">
        <f>IFERROR(VLOOKUP(A2370,TATİLLER!$A$2:$D$30000,3,0),"TATİL DEĞİL")</f>
        <v>TATİL DEĞİL</v>
      </c>
    </row>
    <row r="2371" spans="1:7" x14ac:dyDescent="0.25">
      <c r="A2371" s="74">
        <f t="shared" si="544"/>
        <v>48516</v>
      </c>
      <c r="B2371" s="72">
        <f t="shared" ref="B2371:B2434" si="550">IF(G2371="TATİL","TATİL",WEEKDAY(A2371,2))</f>
        <v>5</v>
      </c>
      <c r="C2371" s="72" t="str">
        <f>IF(E2371=0,"RESMİ TATİL",VLOOKUP(E2371,LİSTE!$B$7:$D$1300,3,0))</f>
        <v>Feyza Zümra AVCIOĞLU</v>
      </c>
      <c r="D2371" s="72" t="str">
        <f>IF(F2371=0,"RESMİ TATİL",VLOOKUP(F2371,LİSTE!$B$7:$D$1300,3,0))</f>
        <v>Yusuf Ali TABUR</v>
      </c>
      <c r="E2371" s="72">
        <f>IF(B2371="TATİL",0,IF(F2370=0,F2369+1,IF(LİSTE!$F$1=F2370,1,F2370+1)))</f>
        <v>23</v>
      </c>
      <c r="F2371" s="72">
        <f>IF(E2371=0,0,IF(LİSTE!$F$1=E2371,1,E2371+1))</f>
        <v>24</v>
      </c>
      <c r="G2371" s="72" t="str">
        <f>IFERROR(VLOOKUP(A2371,TATİLLER!$A$2:$D$30000,3,0),"TATİL DEĞİL")</f>
        <v>TATİL DEĞİL</v>
      </c>
    </row>
    <row r="2372" spans="1:7" x14ac:dyDescent="0.25">
      <c r="A2372" s="74">
        <f t="shared" ref="A2372" si="551">A2371+3</f>
        <v>48519</v>
      </c>
      <c r="B2372" s="72">
        <f t="shared" si="550"/>
        <v>1</v>
      </c>
      <c r="C2372" s="72" t="str">
        <f>IF(E2372=0,"RESMİ TATİL",VLOOKUP(E2372,LİSTE!$B$7:$D$1300,3,0))</f>
        <v>Irmak UTEBAY</v>
      </c>
      <c r="D2372" s="72" t="str">
        <f>IF(F2372=0,"RESMİ TATİL",VLOOKUP(F2372,LİSTE!$B$7:$D$1300,3,0))</f>
        <v>Kerem AKKOÇ</v>
      </c>
      <c r="E2372" s="72">
        <f>IF(B2372="TATİL",0,IF(F2371=0,F2370+1,IF(LİSTE!$F$1=F2371,1,F2371+1)))</f>
        <v>25</v>
      </c>
      <c r="F2372" s="72">
        <f>IF(E2372=0,0,IF(LİSTE!$F$1=E2372,1,E2372+1))</f>
        <v>26</v>
      </c>
      <c r="G2372" s="72" t="str">
        <f>IFERROR(VLOOKUP(A2372,TATİLLER!$A$2:$D$30000,3,0),"TATİL DEĞİL")</f>
        <v>TATİL DEĞİL</v>
      </c>
    </row>
    <row r="2373" spans="1:7" x14ac:dyDescent="0.25">
      <c r="A2373" s="74">
        <f t="shared" si="544"/>
        <v>48520</v>
      </c>
      <c r="B2373" s="72">
        <f t="shared" si="550"/>
        <v>2</v>
      </c>
      <c r="C2373" s="72" t="str">
        <f>IF(E2373=0,"RESMİ TATİL",VLOOKUP(E2373,LİSTE!$B$7:$D$1300,3,0))</f>
        <v>Elçin Ayşe ELMAS</v>
      </c>
      <c r="D2373" s="72" t="str">
        <f>IF(F2373=0,"RESMİ TATİL",VLOOKUP(F2373,LİSTE!$B$7:$D$1300,3,0))</f>
        <v>Muhammed YILDIZDAĞ</v>
      </c>
      <c r="E2373" s="72">
        <f>IF(B2373="TATİL",0,IF(F2372=0,F2371+1,IF(LİSTE!$F$1=F2372,1,F2372+1)))</f>
        <v>27</v>
      </c>
      <c r="F2373" s="72">
        <f>IF(E2373=0,0,IF(LİSTE!$F$1=E2373,1,E2373+1))</f>
        <v>28</v>
      </c>
      <c r="G2373" s="72" t="str">
        <f>IFERROR(VLOOKUP(A2373,TATİLLER!$A$2:$D$30000,3,0),"TATİL DEĞİL")</f>
        <v>TATİL DEĞİL</v>
      </c>
    </row>
    <row r="2374" spans="1:7" x14ac:dyDescent="0.25">
      <c r="A2374" s="74">
        <f t="shared" si="544"/>
        <v>48521</v>
      </c>
      <c r="B2374" s="72">
        <f t="shared" si="550"/>
        <v>3</v>
      </c>
      <c r="C2374" s="72" t="str">
        <f>IF(E2374=0,"RESMİ TATİL",VLOOKUP(E2374,LİSTE!$B$7:$D$1300,3,0))</f>
        <v>Nisa Nur SANCAR</v>
      </c>
      <c r="D2374" s="72" t="str">
        <f>IF(F2374=0,"RESMİ TATİL",VLOOKUP(F2374,LİSTE!$B$7:$D$1300,3,0))</f>
        <v>Esila ÇETİN</v>
      </c>
      <c r="E2374" s="72">
        <f>IF(B2374="TATİL",0,IF(F2373=0,F2372+1,IF(LİSTE!$F$1=F2373,1,F2373+1)))</f>
        <v>1</v>
      </c>
      <c r="F2374" s="72">
        <f>IF(E2374=0,0,IF(LİSTE!$F$1=E2374,1,E2374+1))</f>
        <v>2</v>
      </c>
      <c r="G2374" s="72" t="str">
        <f>IFERROR(VLOOKUP(A2374,TATİLLER!$A$2:$D$30000,3,0),"TATİL DEĞİL")</f>
        <v>TATİL DEĞİL</v>
      </c>
    </row>
    <row r="2375" spans="1:7" x14ac:dyDescent="0.25">
      <c r="A2375" s="74">
        <f t="shared" si="544"/>
        <v>48522</v>
      </c>
      <c r="B2375" s="72">
        <f t="shared" si="550"/>
        <v>4</v>
      </c>
      <c r="C2375" s="72" t="str">
        <f>IF(E2375=0,"RESMİ TATİL",VLOOKUP(E2375,LİSTE!$B$7:$D$1300,3,0))</f>
        <v>Zeynep Sevde TOPUZ</v>
      </c>
      <c r="D2375" s="72" t="str">
        <f>IF(F2375=0,"RESMİ TATİL",VLOOKUP(F2375,LİSTE!$B$7:$D$1300,3,0))</f>
        <v>Ömer Asaf KADAŞ</v>
      </c>
      <c r="E2375" s="72">
        <f>IF(B2375="TATİL",0,IF(F2374=0,F2373+1,IF(LİSTE!$F$1=F2374,1,F2374+1)))</f>
        <v>3</v>
      </c>
      <c r="F2375" s="72">
        <f>IF(E2375=0,0,IF(LİSTE!$F$1=E2375,1,E2375+1))</f>
        <v>4</v>
      </c>
      <c r="G2375" s="72" t="str">
        <f>IFERROR(VLOOKUP(A2375,TATİLLER!$A$2:$D$30000,3,0),"TATİL DEĞİL")</f>
        <v>TATİL DEĞİL</v>
      </c>
    </row>
    <row r="2376" spans="1:7" x14ac:dyDescent="0.25">
      <c r="A2376" s="74">
        <f t="shared" si="544"/>
        <v>48523</v>
      </c>
      <c r="B2376" s="72">
        <f t="shared" si="550"/>
        <v>5</v>
      </c>
      <c r="C2376" s="72" t="str">
        <f>IF(E2376=0,"RESMİ TATİL",VLOOKUP(E2376,LİSTE!$B$7:$D$1300,3,0))</f>
        <v>Ramazan Baran ADIGÜZEL</v>
      </c>
      <c r="D2376" s="72" t="str">
        <f>IF(F2376=0,"RESMİ TATİL",VLOOKUP(F2376,LİSTE!$B$7:$D$1300,3,0))</f>
        <v>Bahar AKGÜN</v>
      </c>
      <c r="E2376" s="72">
        <f>IF(B2376="TATİL",0,IF(F2375=0,F2374+1,IF(LİSTE!$F$1=F2375,1,F2375+1)))</f>
        <v>5</v>
      </c>
      <c r="F2376" s="72">
        <f>IF(E2376=0,0,IF(LİSTE!$F$1=E2376,1,E2376+1))</f>
        <v>6</v>
      </c>
      <c r="G2376" s="72" t="str">
        <f>IFERROR(VLOOKUP(A2376,TATİLLER!$A$2:$D$30000,3,0),"TATİL DEĞİL")</f>
        <v>TATİL DEĞİL</v>
      </c>
    </row>
    <row r="2377" spans="1:7" x14ac:dyDescent="0.25">
      <c r="A2377" s="74">
        <f t="shared" ref="A2377" si="552">A2376+3</f>
        <v>48526</v>
      </c>
      <c r="B2377" s="72">
        <f t="shared" si="550"/>
        <v>1</v>
      </c>
      <c r="C2377" s="72" t="str">
        <f>IF(E2377=0,"RESMİ TATİL",VLOOKUP(E2377,LİSTE!$B$7:$D$1300,3,0))</f>
        <v>Ömer AKGÜL</v>
      </c>
      <c r="D2377" s="72" t="str">
        <f>IF(F2377=0,"RESMİ TATİL",VLOOKUP(F2377,LİSTE!$B$7:$D$1300,3,0))</f>
        <v>Muharrem EFE TANRIVERDİ</v>
      </c>
      <c r="E2377" s="72">
        <f>IF(B2377="TATİL",0,IF(F2376=0,F2375+1,IF(LİSTE!$F$1=F2376,1,F2376+1)))</f>
        <v>7</v>
      </c>
      <c r="F2377" s="72">
        <f>IF(E2377=0,0,IF(LİSTE!$F$1=E2377,1,E2377+1))</f>
        <v>8</v>
      </c>
      <c r="G2377" s="72" t="str">
        <f>IFERROR(VLOOKUP(A2377,TATİLLER!$A$2:$D$30000,3,0),"TATİL DEĞİL")</f>
        <v>TATİL DEĞİL</v>
      </c>
    </row>
    <row r="2378" spans="1:7" x14ac:dyDescent="0.25">
      <c r="A2378" s="74">
        <f t="shared" si="544"/>
        <v>48527</v>
      </c>
      <c r="B2378" s="72">
        <f t="shared" si="550"/>
        <v>2</v>
      </c>
      <c r="C2378" s="72" t="str">
        <f>IF(E2378=0,"RESMİ TATİL",VLOOKUP(E2378,LİSTE!$B$7:$D$1300,3,0))</f>
        <v>Anıl DOĞAN</v>
      </c>
      <c r="D2378" s="72" t="str">
        <f>IF(F2378=0,"RESMİ TATİL",VLOOKUP(F2378,LİSTE!$B$7:$D$1300,3,0))</f>
        <v>İpek ARSLAN</v>
      </c>
      <c r="E2378" s="72">
        <f>IF(B2378="TATİL",0,IF(F2377=0,F2376+1,IF(LİSTE!$F$1=F2377,1,F2377+1)))</f>
        <v>9</v>
      </c>
      <c r="F2378" s="72">
        <f>IF(E2378=0,0,IF(LİSTE!$F$1=E2378,1,E2378+1))</f>
        <v>10</v>
      </c>
      <c r="G2378" s="72" t="str">
        <f>IFERROR(VLOOKUP(A2378,TATİLLER!$A$2:$D$30000,3,0),"TATİL DEĞİL")</f>
        <v>TATİL DEĞİL</v>
      </c>
    </row>
    <row r="2379" spans="1:7" x14ac:dyDescent="0.25">
      <c r="A2379" s="74">
        <f t="shared" si="544"/>
        <v>48528</v>
      </c>
      <c r="B2379" s="72">
        <f t="shared" si="550"/>
        <v>3</v>
      </c>
      <c r="C2379" s="72" t="str">
        <f>IF(E2379=0,"RESMİ TATİL",VLOOKUP(E2379,LİSTE!$B$7:$D$1300,3,0))</f>
        <v>Efe KARSAK</v>
      </c>
      <c r="D2379" s="72" t="str">
        <f>IF(F2379=0,"RESMİ TATİL",VLOOKUP(F2379,LİSTE!$B$7:$D$1300,3,0))</f>
        <v>Abdullah KIRBAÇ</v>
      </c>
      <c r="E2379" s="72">
        <f>IF(B2379="TATİL",0,IF(F2378=0,F2377+1,IF(LİSTE!$F$1=F2378,1,F2378+1)))</f>
        <v>11</v>
      </c>
      <c r="F2379" s="72">
        <f>IF(E2379=0,0,IF(LİSTE!$F$1=E2379,1,E2379+1))</f>
        <v>12</v>
      </c>
      <c r="G2379" s="72" t="str">
        <f>IFERROR(VLOOKUP(A2379,TATİLLER!$A$2:$D$30000,3,0),"TATİL DEĞİL")</f>
        <v>TATİL DEĞİL</v>
      </c>
    </row>
    <row r="2380" spans="1:7" x14ac:dyDescent="0.25">
      <c r="A2380" s="74">
        <f t="shared" si="544"/>
        <v>48529</v>
      </c>
      <c r="B2380" s="72">
        <f t="shared" si="550"/>
        <v>4</v>
      </c>
      <c r="C2380" s="72" t="str">
        <f>IF(E2380=0,"RESMİ TATİL",VLOOKUP(E2380,LİSTE!$B$7:$D$1300,3,0))</f>
        <v>Ümmü Defne GÜLER</v>
      </c>
      <c r="D2380" s="72" t="str">
        <f>IF(F2380=0,"RESMİ TATİL",VLOOKUP(F2380,LİSTE!$B$7:$D$1300,3,0))</f>
        <v>Şevval ÖZDAMAR</v>
      </c>
      <c r="E2380" s="72">
        <f>IF(B2380="TATİL",0,IF(F2379=0,F2378+1,IF(LİSTE!$F$1=F2379,1,F2379+1)))</f>
        <v>13</v>
      </c>
      <c r="F2380" s="72">
        <f>IF(E2380=0,0,IF(LİSTE!$F$1=E2380,1,E2380+1))</f>
        <v>14</v>
      </c>
      <c r="G2380" s="72" t="str">
        <f>IFERROR(VLOOKUP(A2380,TATİLLER!$A$2:$D$30000,3,0),"TATİL DEĞİL")</f>
        <v>TATİL DEĞİL</v>
      </c>
    </row>
    <row r="2381" spans="1:7" x14ac:dyDescent="0.25">
      <c r="A2381" s="74">
        <f t="shared" si="544"/>
        <v>48530</v>
      </c>
      <c r="B2381" s="72">
        <f t="shared" si="550"/>
        <v>5</v>
      </c>
      <c r="C2381" s="72" t="str">
        <f>IF(E2381=0,"RESMİ TATİL",VLOOKUP(E2381,LİSTE!$B$7:$D$1300,3,0))</f>
        <v>Zeynep AKDAĞ</v>
      </c>
      <c r="D2381" s="72" t="str">
        <f>IF(F2381=0,"RESMİ TATİL",VLOOKUP(F2381,LİSTE!$B$7:$D$1300,3,0))</f>
        <v>Esma ÇOKER</v>
      </c>
      <c r="E2381" s="72">
        <f>IF(B2381="TATİL",0,IF(F2380=0,F2379+1,IF(LİSTE!$F$1=F2380,1,F2380+1)))</f>
        <v>15</v>
      </c>
      <c r="F2381" s="72">
        <f>IF(E2381=0,0,IF(LİSTE!$F$1=E2381,1,E2381+1))</f>
        <v>16</v>
      </c>
      <c r="G2381" s="72" t="str">
        <f>IFERROR(VLOOKUP(A2381,TATİLLER!$A$2:$D$30000,3,0),"TATİL DEĞİL")</f>
        <v>TATİL DEĞİL</v>
      </c>
    </row>
    <row r="2382" spans="1:7" x14ac:dyDescent="0.25">
      <c r="A2382" s="74">
        <f t="shared" ref="A2382" si="553">A2381+3</f>
        <v>48533</v>
      </c>
      <c r="B2382" s="72">
        <f t="shared" si="550"/>
        <v>1</v>
      </c>
      <c r="C2382" s="72" t="str">
        <f>IF(E2382=0,"RESMİ TATİL",VLOOKUP(E2382,LİSTE!$B$7:$D$1300,3,0))</f>
        <v>Dursun Kubilay YAŞAR</v>
      </c>
      <c r="D2382" s="72" t="str">
        <f>IF(F2382=0,"RESMİ TATİL",VLOOKUP(F2382,LİSTE!$B$7:$D$1300,3,0))</f>
        <v>Zeynep Beril BAŞPINAR</v>
      </c>
      <c r="E2382" s="72">
        <f>IF(B2382="TATİL",0,IF(F2381=0,F2380+1,IF(LİSTE!$F$1=F2381,1,F2381+1)))</f>
        <v>17</v>
      </c>
      <c r="F2382" s="72">
        <f>IF(E2382=0,0,IF(LİSTE!$F$1=E2382,1,E2382+1))</f>
        <v>18</v>
      </c>
      <c r="G2382" s="72" t="str">
        <f>IFERROR(VLOOKUP(A2382,TATİLLER!$A$2:$D$30000,3,0),"TATİL DEĞİL")</f>
        <v>TATİL DEĞİL</v>
      </c>
    </row>
    <row r="2383" spans="1:7" x14ac:dyDescent="0.25">
      <c r="A2383" s="74">
        <f t="shared" si="544"/>
        <v>48534</v>
      </c>
      <c r="B2383" s="72">
        <f t="shared" si="550"/>
        <v>2</v>
      </c>
      <c r="C2383" s="72" t="str">
        <f>IF(E2383=0,"RESMİ TATİL",VLOOKUP(E2383,LİSTE!$B$7:$D$1300,3,0))</f>
        <v>Ahmet DAL</v>
      </c>
      <c r="D2383" s="72" t="str">
        <f>IF(F2383=0,"RESMİ TATİL",VLOOKUP(F2383,LİSTE!$B$7:$D$1300,3,0))</f>
        <v>Emirhan KARATAŞ</v>
      </c>
      <c r="E2383" s="72">
        <f>IF(B2383="TATİL",0,IF(F2382=0,F2381+1,IF(LİSTE!$F$1=F2382,1,F2382+1)))</f>
        <v>19</v>
      </c>
      <c r="F2383" s="72">
        <f>IF(E2383=0,0,IF(LİSTE!$F$1=E2383,1,E2383+1))</f>
        <v>20</v>
      </c>
      <c r="G2383" s="72" t="str">
        <f>IFERROR(VLOOKUP(A2383,TATİLLER!$A$2:$D$30000,3,0),"TATİL DEĞİL")</f>
        <v>TATİL DEĞİL</v>
      </c>
    </row>
    <row r="2384" spans="1:7" x14ac:dyDescent="0.25">
      <c r="A2384" s="74">
        <f t="shared" si="544"/>
        <v>48535</v>
      </c>
      <c r="B2384" s="72">
        <f t="shared" si="550"/>
        <v>3</v>
      </c>
      <c r="C2384" s="72" t="str">
        <f>IF(E2384=0,"RESMİ TATİL",VLOOKUP(E2384,LİSTE!$B$7:$D$1300,3,0))</f>
        <v>Zümra Yeter ARI</v>
      </c>
      <c r="D2384" s="72" t="str">
        <f>IF(F2384=0,"RESMİ TATİL",VLOOKUP(F2384,LİSTE!$B$7:$D$1300,3,0))</f>
        <v>Utku KARAGÖZ</v>
      </c>
      <c r="E2384" s="72">
        <f>IF(B2384="TATİL",0,IF(F2383=0,F2382+1,IF(LİSTE!$F$1=F2383,1,F2383+1)))</f>
        <v>21</v>
      </c>
      <c r="F2384" s="72">
        <f>IF(E2384=0,0,IF(LİSTE!$F$1=E2384,1,E2384+1))</f>
        <v>22</v>
      </c>
      <c r="G2384" s="72" t="str">
        <f>IFERROR(VLOOKUP(A2384,TATİLLER!$A$2:$D$30000,3,0),"TATİL DEĞİL")</f>
        <v>TATİL DEĞİL</v>
      </c>
    </row>
    <row r="2385" spans="1:7" x14ac:dyDescent="0.25">
      <c r="A2385" s="74">
        <f t="shared" si="544"/>
        <v>48536</v>
      </c>
      <c r="B2385" s="72">
        <f t="shared" si="550"/>
        <v>4</v>
      </c>
      <c r="C2385" s="72" t="str">
        <f>IF(E2385=0,"RESMİ TATİL",VLOOKUP(E2385,LİSTE!$B$7:$D$1300,3,0))</f>
        <v>Feyza Zümra AVCIOĞLU</v>
      </c>
      <c r="D2385" s="72" t="str">
        <f>IF(F2385=0,"RESMİ TATİL",VLOOKUP(F2385,LİSTE!$B$7:$D$1300,3,0))</f>
        <v>Yusuf Ali TABUR</v>
      </c>
      <c r="E2385" s="72">
        <f>IF(B2385="TATİL",0,IF(F2384=0,F2383+1,IF(LİSTE!$F$1=F2384,1,F2384+1)))</f>
        <v>23</v>
      </c>
      <c r="F2385" s="72">
        <f>IF(E2385=0,0,IF(LİSTE!$F$1=E2385,1,E2385+1))</f>
        <v>24</v>
      </c>
      <c r="G2385" s="72" t="str">
        <f>IFERROR(VLOOKUP(A2385,TATİLLER!$A$2:$D$30000,3,0),"TATİL DEĞİL")</f>
        <v>TATİL DEĞİL</v>
      </c>
    </row>
    <row r="2386" spans="1:7" x14ac:dyDescent="0.25">
      <c r="A2386" s="74">
        <f t="shared" si="544"/>
        <v>48537</v>
      </c>
      <c r="B2386" s="72">
        <f t="shared" si="550"/>
        <v>5</v>
      </c>
      <c r="C2386" s="72" t="str">
        <f>IF(E2386=0,"RESMİ TATİL",VLOOKUP(E2386,LİSTE!$B$7:$D$1300,3,0))</f>
        <v>Irmak UTEBAY</v>
      </c>
      <c r="D2386" s="72" t="str">
        <f>IF(F2386=0,"RESMİ TATİL",VLOOKUP(F2386,LİSTE!$B$7:$D$1300,3,0))</f>
        <v>Kerem AKKOÇ</v>
      </c>
      <c r="E2386" s="72">
        <f>IF(B2386="TATİL",0,IF(F2385=0,F2384+1,IF(LİSTE!$F$1=F2385,1,F2385+1)))</f>
        <v>25</v>
      </c>
      <c r="F2386" s="72">
        <f>IF(E2386=0,0,IF(LİSTE!$F$1=E2386,1,E2386+1))</f>
        <v>26</v>
      </c>
      <c r="G2386" s="72" t="str">
        <f>IFERROR(VLOOKUP(A2386,TATİLLER!$A$2:$D$30000,3,0),"TATİL DEĞİL")</f>
        <v>TATİL DEĞİL</v>
      </c>
    </row>
    <row r="2387" spans="1:7" x14ac:dyDescent="0.25">
      <c r="A2387" s="74">
        <f t="shared" ref="A2387" si="554">A2386+3</f>
        <v>48540</v>
      </c>
      <c r="B2387" s="72">
        <f t="shared" si="550"/>
        <v>1</v>
      </c>
      <c r="C2387" s="72" t="str">
        <f>IF(E2387=0,"RESMİ TATİL",VLOOKUP(E2387,LİSTE!$B$7:$D$1300,3,0))</f>
        <v>Elçin Ayşe ELMAS</v>
      </c>
      <c r="D2387" s="72" t="str">
        <f>IF(F2387=0,"RESMİ TATİL",VLOOKUP(F2387,LİSTE!$B$7:$D$1300,3,0))</f>
        <v>Muhammed YILDIZDAĞ</v>
      </c>
      <c r="E2387" s="72">
        <f>IF(B2387="TATİL",0,IF(F2386=0,F2385+1,IF(LİSTE!$F$1=F2386,1,F2386+1)))</f>
        <v>27</v>
      </c>
      <c r="F2387" s="72">
        <f>IF(E2387=0,0,IF(LİSTE!$F$1=E2387,1,E2387+1))</f>
        <v>28</v>
      </c>
      <c r="G2387" s="72" t="str">
        <f>IFERROR(VLOOKUP(A2387,TATİLLER!$A$2:$D$30000,3,0),"TATİL DEĞİL")</f>
        <v>TATİL DEĞİL</v>
      </c>
    </row>
    <row r="2388" spans="1:7" x14ac:dyDescent="0.25">
      <c r="A2388" s="74">
        <f t="shared" si="544"/>
        <v>48541</v>
      </c>
      <c r="B2388" s="72">
        <f t="shared" si="550"/>
        <v>2</v>
      </c>
      <c r="C2388" s="72" t="str">
        <f>IF(E2388=0,"RESMİ TATİL",VLOOKUP(E2388,LİSTE!$B$7:$D$1300,3,0))</f>
        <v>Nisa Nur SANCAR</v>
      </c>
      <c r="D2388" s="72" t="str">
        <f>IF(F2388=0,"RESMİ TATİL",VLOOKUP(F2388,LİSTE!$B$7:$D$1300,3,0))</f>
        <v>Esila ÇETİN</v>
      </c>
      <c r="E2388" s="72">
        <f>IF(B2388="TATİL",0,IF(F2387=0,F2386+1,IF(LİSTE!$F$1=F2387,1,F2387+1)))</f>
        <v>1</v>
      </c>
      <c r="F2388" s="72">
        <f>IF(E2388=0,0,IF(LİSTE!$F$1=E2388,1,E2388+1))</f>
        <v>2</v>
      </c>
      <c r="G2388" s="72" t="str">
        <f>IFERROR(VLOOKUP(A2388,TATİLLER!$A$2:$D$30000,3,0),"TATİL DEĞİL")</f>
        <v>TATİL DEĞİL</v>
      </c>
    </row>
    <row r="2389" spans="1:7" x14ac:dyDescent="0.25">
      <c r="A2389" s="74">
        <f t="shared" si="544"/>
        <v>48542</v>
      </c>
      <c r="B2389" s="72">
        <f t="shared" si="550"/>
        <v>3</v>
      </c>
      <c r="C2389" s="72" t="str">
        <f>IF(E2389=0,"RESMİ TATİL",VLOOKUP(E2389,LİSTE!$B$7:$D$1300,3,0))</f>
        <v>Zeynep Sevde TOPUZ</v>
      </c>
      <c r="D2389" s="72" t="str">
        <f>IF(F2389=0,"RESMİ TATİL",VLOOKUP(F2389,LİSTE!$B$7:$D$1300,3,0))</f>
        <v>Ömer Asaf KADAŞ</v>
      </c>
      <c r="E2389" s="72">
        <f>IF(B2389="TATİL",0,IF(F2388=0,F2387+1,IF(LİSTE!$F$1=F2388,1,F2388+1)))</f>
        <v>3</v>
      </c>
      <c r="F2389" s="72">
        <f>IF(E2389=0,0,IF(LİSTE!$F$1=E2389,1,E2389+1))</f>
        <v>4</v>
      </c>
      <c r="G2389" s="72" t="str">
        <f>IFERROR(VLOOKUP(A2389,TATİLLER!$A$2:$D$30000,3,0),"TATİL DEĞİL")</f>
        <v>TATİL DEĞİL</v>
      </c>
    </row>
    <row r="2390" spans="1:7" x14ac:dyDescent="0.25">
      <c r="A2390" s="74">
        <f t="shared" si="544"/>
        <v>48543</v>
      </c>
      <c r="B2390" s="72">
        <f t="shared" si="550"/>
        <v>4</v>
      </c>
      <c r="C2390" s="72" t="str">
        <f>IF(E2390=0,"RESMİ TATİL",VLOOKUP(E2390,LİSTE!$B$7:$D$1300,3,0))</f>
        <v>Ramazan Baran ADIGÜZEL</v>
      </c>
      <c r="D2390" s="72" t="str">
        <f>IF(F2390=0,"RESMİ TATİL",VLOOKUP(F2390,LİSTE!$B$7:$D$1300,3,0))</f>
        <v>Bahar AKGÜN</v>
      </c>
      <c r="E2390" s="72">
        <f>IF(B2390="TATİL",0,IF(F2389=0,F2388+1,IF(LİSTE!$F$1=F2389,1,F2389+1)))</f>
        <v>5</v>
      </c>
      <c r="F2390" s="72">
        <f>IF(E2390=0,0,IF(LİSTE!$F$1=E2390,1,E2390+1))</f>
        <v>6</v>
      </c>
      <c r="G2390" s="72" t="str">
        <f>IFERROR(VLOOKUP(A2390,TATİLLER!$A$2:$D$30000,3,0),"TATİL DEĞİL")</f>
        <v>TATİL DEĞİL</v>
      </c>
    </row>
    <row r="2391" spans="1:7" x14ac:dyDescent="0.25">
      <c r="A2391" s="74">
        <f t="shared" si="544"/>
        <v>48544</v>
      </c>
      <c r="B2391" s="72">
        <f t="shared" si="550"/>
        <v>5</v>
      </c>
      <c r="C2391" s="72" t="str">
        <f>IF(E2391=0,"RESMİ TATİL",VLOOKUP(E2391,LİSTE!$B$7:$D$1300,3,0))</f>
        <v>Ömer AKGÜL</v>
      </c>
      <c r="D2391" s="72" t="str">
        <f>IF(F2391=0,"RESMİ TATİL",VLOOKUP(F2391,LİSTE!$B$7:$D$1300,3,0))</f>
        <v>Muharrem EFE TANRIVERDİ</v>
      </c>
      <c r="E2391" s="72">
        <f>IF(B2391="TATİL",0,IF(F2390=0,F2389+1,IF(LİSTE!$F$1=F2390,1,F2390+1)))</f>
        <v>7</v>
      </c>
      <c r="F2391" s="72">
        <f>IF(E2391=0,0,IF(LİSTE!$F$1=E2391,1,E2391+1))</f>
        <v>8</v>
      </c>
      <c r="G2391" s="72" t="str">
        <f>IFERROR(VLOOKUP(A2391,TATİLLER!$A$2:$D$30000,3,0),"TATİL DEĞİL")</f>
        <v>TATİL DEĞİL</v>
      </c>
    </row>
    <row r="2392" spans="1:7" x14ac:dyDescent="0.25">
      <c r="A2392" s="74">
        <f t="shared" ref="A2392" si="555">A2391+3</f>
        <v>48547</v>
      </c>
      <c r="B2392" s="72">
        <f t="shared" si="550"/>
        <v>1</v>
      </c>
      <c r="C2392" s="72" t="str">
        <f>IF(E2392=0,"RESMİ TATİL",VLOOKUP(E2392,LİSTE!$B$7:$D$1300,3,0))</f>
        <v>Anıl DOĞAN</v>
      </c>
      <c r="D2392" s="72" t="str">
        <f>IF(F2392=0,"RESMİ TATİL",VLOOKUP(F2392,LİSTE!$B$7:$D$1300,3,0))</f>
        <v>İpek ARSLAN</v>
      </c>
      <c r="E2392" s="72">
        <f>IF(B2392="TATİL",0,IF(F2391=0,F2390+1,IF(LİSTE!$F$1=F2391,1,F2391+1)))</f>
        <v>9</v>
      </c>
      <c r="F2392" s="72">
        <f>IF(E2392=0,0,IF(LİSTE!$F$1=E2392,1,E2392+1))</f>
        <v>10</v>
      </c>
      <c r="G2392" s="72" t="str">
        <f>IFERROR(VLOOKUP(A2392,TATİLLER!$A$2:$D$30000,3,0),"TATİL DEĞİL")</f>
        <v>TATİL DEĞİL</v>
      </c>
    </row>
    <row r="2393" spans="1:7" x14ac:dyDescent="0.25">
      <c r="A2393" s="74">
        <f t="shared" si="544"/>
        <v>48548</v>
      </c>
      <c r="B2393" s="72">
        <f t="shared" si="550"/>
        <v>2</v>
      </c>
      <c r="C2393" s="72" t="str">
        <f>IF(E2393=0,"RESMİ TATİL",VLOOKUP(E2393,LİSTE!$B$7:$D$1300,3,0))</f>
        <v>Efe KARSAK</v>
      </c>
      <c r="D2393" s="72" t="str">
        <f>IF(F2393=0,"RESMİ TATİL",VLOOKUP(F2393,LİSTE!$B$7:$D$1300,3,0))</f>
        <v>Abdullah KIRBAÇ</v>
      </c>
      <c r="E2393" s="72">
        <f>IF(B2393="TATİL",0,IF(F2392=0,F2391+1,IF(LİSTE!$F$1=F2392,1,F2392+1)))</f>
        <v>11</v>
      </c>
      <c r="F2393" s="72">
        <f>IF(E2393=0,0,IF(LİSTE!$F$1=E2393,1,E2393+1))</f>
        <v>12</v>
      </c>
      <c r="G2393" s="72" t="str">
        <f>IFERROR(VLOOKUP(A2393,TATİLLER!$A$2:$D$30000,3,0),"TATİL DEĞİL")</f>
        <v>TATİL DEĞİL</v>
      </c>
    </row>
    <row r="2394" spans="1:7" x14ac:dyDescent="0.25">
      <c r="A2394" s="74">
        <f t="shared" si="544"/>
        <v>48549</v>
      </c>
      <c r="B2394" s="72">
        <f t="shared" si="550"/>
        <v>3</v>
      </c>
      <c r="C2394" s="72" t="str">
        <f>IF(E2394=0,"RESMİ TATİL",VLOOKUP(E2394,LİSTE!$B$7:$D$1300,3,0))</f>
        <v>Ümmü Defne GÜLER</v>
      </c>
      <c r="D2394" s="72" t="str">
        <f>IF(F2394=0,"RESMİ TATİL",VLOOKUP(F2394,LİSTE!$B$7:$D$1300,3,0))</f>
        <v>Şevval ÖZDAMAR</v>
      </c>
      <c r="E2394" s="72">
        <f>IF(B2394="TATİL",0,IF(F2393=0,F2392+1,IF(LİSTE!$F$1=F2393,1,F2393+1)))</f>
        <v>13</v>
      </c>
      <c r="F2394" s="72">
        <f>IF(E2394=0,0,IF(LİSTE!$F$1=E2394,1,E2394+1))</f>
        <v>14</v>
      </c>
      <c r="G2394" s="72" t="str">
        <f>IFERROR(VLOOKUP(A2394,TATİLLER!$A$2:$D$30000,3,0),"TATİL DEĞİL")</f>
        <v>TATİL DEĞİL</v>
      </c>
    </row>
    <row r="2395" spans="1:7" x14ac:dyDescent="0.25">
      <c r="A2395" s="74">
        <f t="shared" si="544"/>
        <v>48550</v>
      </c>
      <c r="B2395" s="72">
        <f t="shared" si="550"/>
        <v>4</v>
      </c>
      <c r="C2395" s="72" t="str">
        <f>IF(E2395=0,"RESMİ TATİL",VLOOKUP(E2395,LİSTE!$B$7:$D$1300,3,0))</f>
        <v>Zeynep AKDAĞ</v>
      </c>
      <c r="D2395" s="72" t="str">
        <f>IF(F2395=0,"RESMİ TATİL",VLOOKUP(F2395,LİSTE!$B$7:$D$1300,3,0))</f>
        <v>Esma ÇOKER</v>
      </c>
      <c r="E2395" s="72">
        <f>IF(B2395="TATİL",0,IF(F2394=0,F2393+1,IF(LİSTE!$F$1=F2394,1,F2394+1)))</f>
        <v>15</v>
      </c>
      <c r="F2395" s="72">
        <f>IF(E2395=0,0,IF(LİSTE!$F$1=E2395,1,E2395+1))</f>
        <v>16</v>
      </c>
      <c r="G2395" s="72" t="str">
        <f>IFERROR(VLOOKUP(A2395,TATİLLER!$A$2:$D$30000,3,0),"TATİL DEĞİL")</f>
        <v>TATİL DEĞİL</v>
      </c>
    </row>
    <row r="2396" spans="1:7" x14ac:dyDescent="0.25">
      <c r="A2396" s="74">
        <f t="shared" si="544"/>
        <v>48551</v>
      </c>
      <c r="B2396" s="72">
        <f t="shared" si="550"/>
        <v>5</v>
      </c>
      <c r="C2396" s="72" t="str">
        <f>IF(E2396=0,"RESMİ TATİL",VLOOKUP(E2396,LİSTE!$B$7:$D$1300,3,0))</f>
        <v>Dursun Kubilay YAŞAR</v>
      </c>
      <c r="D2396" s="72" t="str">
        <f>IF(F2396=0,"RESMİ TATİL",VLOOKUP(F2396,LİSTE!$B$7:$D$1300,3,0))</f>
        <v>Zeynep Beril BAŞPINAR</v>
      </c>
      <c r="E2396" s="72">
        <f>IF(B2396="TATİL",0,IF(F2395=0,F2394+1,IF(LİSTE!$F$1=F2395,1,F2395+1)))</f>
        <v>17</v>
      </c>
      <c r="F2396" s="72">
        <f>IF(E2396=0,0,IF(LİSTE!$F$1=E2396,1,E2396+1))</f>
        <v>18</v>
      </c>
      <c r="G2396" s="72" t="str">
        <f>IFERROR(VLOOKUP(A2396,TATİLLER!$A$2:$D$30000,3,0),"TATİL DEĞİL")</f>
        <v>TATİL DEĞİL</v>
      </c>
    </row>
    <row r="2397" spans="1:7" x14ac:dyDescent="0.25">
      <c r="A2397" s="74">
        <f t="shared" ref="A2397" si="556">A2396+3</f>
        <v>48554</v>
      </c>
      <c r="B2397" s="72">
        <f t="shared" si="550"/>
        <v>1</v>
      </c>
      <c r="C2397" s="72" t="str">
        <f>IF(E2397=0,"RESMİ TATİL",VLOOKUP(E2397,LİSTE!$B$7:$D$1300,3,0))</f>
        <v>Ahmet DAL</v>
      </c>
      <c r="D2397" s="72" t="str">
        <f>IF(F2397=0,"RESMİ TATİL",VLOOKUP(F2397,LİSTE!$B$7:$D$1300,3,0))</f>
        <v>Emirhan KARATAŞ</v>
      </c>
      <c r="E2397" s="72">
        <f>IF(B2397="TATİL",0,IF(F2396=0,F2395+1,IF(LİSTE!$F$1=F2396,1,F2396+1)))</f>
        <v>19</v>
      </c>
      <c r="F2397" s="72">
        <f>IF(E2397=0,0,IF(LİSTE!$F$1=E2397,1,E2397+1))</f>
        <v>20</v>
      </c>
      <c r="G2397" s="72" t="str">
        <f>IFERROR(VLOOKUP(A2397,TATİLLER!$A$2:$D$30000,3,0),"TATİL DEĞİL")</f>
        <v>TATİL DEĞİL</v>
      </c>
    </row>
    <row r="2398" spans="1:7" x14ac:dyDescent="0.25">
      <c r="A2398" s="74">
        <f t="shared" si="544"/>
        <v>48555</v>
      </c>
      <c r="B2398" s="72">
        <f t="shared" si="550"/>
        <v>2</v>
      </c>
      <c r="C2398" s="72" t="str">
        <f>IF(E2398=0,"RESMİ TATİL",VLOOKUP(E2398,LİSTE!$B$7:$D$1300,3,0))</f>
        <v>Zümra Yeter ARI</v>
      </c>
      <c r="D2398" s="72" t="str">
        <f>IF(F2398=0,"RESMİ TATİL",VLOOKUP(F2398,LİSTE!$B$7:$D$1300,3,0))</f>
        <v>Utku KARAGÖZ</v>
      </c>
      <c r="E2398" s="72">
        <f>IF(B2398="TATİL",0,IF(F2397=0,F2396+1,IF(LİSTE!$F$1=F2397,1,F2397+1)))</f>
        <v>21</v>
      </c>
      <c r="F2398" s="72">
        <f>IF(E2398=0,0,IF(LİSTE!$F$1=E2398,1,E2398+1))</f>
        <v>22</v>
      </c>
      <c r="G2398" s="72" t="str">
        <f>IFERROR(VLOOKUP(A2398,TATİLLER!$A$2:$D$30000,3,0),"TATİL DEĞİL")</f>
        <v>TATİL DEĞİL</v>
      </c>
    </row>
    <row r="2399" spans="1:7" x14ac:dyDescent="0.25">
      <c r="A2399" s="74">
        <f t="shared" si="544"/>
        <v>48556</v>
      </c>
      <c r="B2399" s="72">
        <f t="shared" si="550"/>
        <v>3</v>
      </c>
      <c r="C2399" s="72" t="str">
        <f>IF(E2399=0,"RESMİ TATİL",VLOOKUP(E2399,LİSTE!$B$7:$D$1300,3,0))</f>
        <v>Feyza Zümra AVCIOĞLU</v>
      </c>
      <c r="D2399" s="72" t="str">
        <f>IF(F2399=0,"RESMİ TATİL",VLOOKUP(F2399,LİSTE!$B$7:$D$1300,3,0))</f>
        <v>Yusuf Ali TABUR</v>
      </c>
      <c r="E2399" s="72">
        <f>IF(B2399="TATİL",0,IF(F2398=0,F2397+1,IF(LİSTE!$F$1=F2398,1,F2398+1)))</f>
        <v>23</v>
      </c>
      <c r="F2399" s="72">
        <f>IF(E2399=0,0,IF(LİSTE!$F$1=E2399,1,E2399+1))</f>
        <v>24</v>
      </c>
      <c r="G2399" s="72" t="str">
        <f>IFERROR(VLOOKUP(A2399,TATİLLER!$A$2:$D$30000,3,0),"TATİL DEĞİL")</f>
        <v>TATİL DEĞİL</v>
      </c>
    </row>
    <row r="2400" spans="1:7" x14ac:dyDescent="0.25">
      <c r="A2400" s="74">
        <f t="shared" si="544"/>
        <v>48557</v>
      </c>
      <c r="B2400" s="72">
        <f t="shared" si="550"/>
        <v>4</v>
      </c>
      <c r="C2400" s="72" t="str">
        <f>IF(E2400=0,"RESMİ TATİL",VLOOKUP(E2400,LİSTE!$B$7:$D$1300,3,0))</f>
        <v>Irmak UTEBAY</v>
      </c>
      <c r="D2400" s="72" t="str">
        <f>IF(F2400=0,"RESMİ TATİL",VLOOKUP(F2400,LİSTE!$B$7:$D$1300,3,0))</f>
        <v>Kerem AKKOÇ</v>
      </c>
      <c r="E2400" s="72">
        <f>IF(B2400="TATİL",0,IF(F2399=0,F2398+1,IF(LİSTE!$F$1=F2399,1,F2399+1)))</f>
        <v>25</v>
      </c>
      <c r="F2400" s="72">
        <f>IF(E2400=0,0,IF(LİSTE!$F$1=E2400,1,E2400+1))</f>
        <v>26</v>
      </c>
      <c r="G2400" s="72" t="str">
        <f>IFERROR(VLOOKUP(A2400,TATİLLER!$A$2:$D$30000,3,0),"TATİL DEĞİL")</f>
        <v>TATİL DEĞİL</v>
      </c>
    </row>
    <row r="2401" spans="1:7" x14ac:dyDescent="0.25">
      <c r="A2401" s="74">
        <f t="shared" si="544"/>
        <v>48558</v>
      </c>
      <c r="B2401" s="72">
        <f t="shared" si="550"/>
        <v>5</v>
      </c>
      <c r="C2401" s="72" t="str">
        <f>IF(E2401=0,"RESMİ TATİL",VLOOKUP(E2401,LİSTE!$B$7:$D$1300,3,0))</f>
        <v>Elçin Ayşe ELMAS</v>
      </c>
      <c r="D2401" s="72" t="str">
        <f>IF(F2401=0,"RESMİ TATİL",VLOOKUP(F2401,LİSTE!$B$7:$D$1300,3,0))</f>
        <v>Muhammed YILDIZDAĞ</v>
      </c>
      <c r="E2401" s="72">
        <f>IF(B2401="TATİL",0,IF(F2400=0,F2399+1,IF(LİSTE!$F$1=F2400,1,F2400+1)))</f>
        <v>27</v>
      </c>
      <c r="F2401" s="72">
        <f>IF(E2401=0,0,IF(LİSTE!$F$1=E2401,1,E2401+1))</f>
        <v>28</v>
      </c>
      <c r="G2401" s="72" t="str">
        <f>IFERROR(VLOOKUP(A2401,TATİLLER!$A$2:$D$30000,3,0),"TATİL DEĞİL")</f>
        <v>TATİL DEĞİL</v>
      </c>
    </row>
    <row r="2402" spans="1:7" x14ac:dyDescent="0.25">
      <c r="A2402" s="74">
        <f t="shared" ref="A2402" si="557">A2401+3</f>
        <v>48561</v>
      </c>
      <c r="B2402" s="72">
        <f t="shared" si="550"/>
        <v>1</v>
      </c>
      <c r="C2402" s="72" t="str">
        <f>IF(E2402=0,"RESMİ TATİL",VLOOKUP(E2402,LİSTE!$B$7:$D$1300,3,0))</f>
        <v>Nisa Nur SANCAR</v>
      </c>
      <c r="D2402" s="72" t="str">
        <f>IF(F2402=0,"RESMİ TATİL",VLOOKUP(F2402,LİSTE!$B$7:$D$1300,3,0))</f>
        <v>Esila ÇETİN</v>
      </c>
      <c r="E2402" s="72">
        <f>IF(B2402="TATİL",0,IF(F2401=0,F2400+1,IF(LİSTE!$F$1=F2401,1,F2401+1)))</f>
        <v>1</v>
      </c>
      <c r="F2402" s="72">
        <f>IF(E2402=0,0,IF(LİSTE!$F$1=E2402,1,E2402+1))</f>
        <v>2</v>
      </c>
      <c r="G2402" s="72" t="str">
        <f>IFERROR(VLOOKUP(A2402,TATİLLER!$A$2:$D$30000,3,0),"TATİL DEĞİL")</f>
        <v>TATİL DEĞİL</v>
      </c>
    </row>
    <row r="2403" spans="1:7" x14ac:dyDescent="0.25">
      <c r="A2403" s="74">
        <f t="shared" si="544"/>
        <v>48562</v>
      </c>
      <c r="B2403" s="72">
        <f t="shared" si="550"/>
        <v>2</v>
      </c>
      <c r="C2403" s="72" t="str">
        <f>IF(E2403=0,"RESMİ TATİL",VLOOKUP(E2403,LİSTE!$B$7:$D$1300,3,0))</f>
        <v>Zeynep Sevde TOPUZ</v>
      </c>
      <c r="D2403" s="72" t="str">
        <f>IF(F2403=0,"RESMİ TATİL",VLOOKUP(F2403,LİSTE!$B$7:$D$1300,3,0))</f>
        <v>Ömer Asaf KADAŞ</v>
      </c>
      <c r="E2403" s="72">
        <f>IF(B2403="TATİL",0,IF(F2402=0,F2401+1,IF(LİSTE!$F$1=F2402,1,F2402+1)))</f>
        <v>3</v>
      </c>
      <c r="F2403" s="72">
        <f>IF(E2403=0,0,IF(LİSTE!$F$1=E2403,1,E2403+1))</f>
        <v>4</v>
      </c>
      <c r="G2403" s="72" t="str">
        <f>IFERROR(VLOOKUP(A2403,TATİLLER!$A$2:$D$30000,3,0),"TATİL DEĞİL")</f>
        <v>TATİL DEĞİL</v>
      </c>
    </row>
    <row r="2404" spans="1:7" x14ac:dyDescent="0.25">
      <c r="A2404" s="74">
        <f t="shared" si="544"/>
        <v>48563</v>
      </c>
      <c r="B2404" s="72">
        <f t="shared" si="550"/>
        <v>3</v>
      </c>
      <c r="C2404" s="72" t="str">
        <f>IF(E2404=0,"RESMİ TATİL",VLOOKUP(E2404,LİSTE!$B$7:$D$1300,3,0))</f>
        <v>Ramazan Baran ADIGÜZEL</v>
      </c>
      <c r="D2404" s="72" t="str">
        <f>IF(F2404=0,"RESMİ TATİL",VLOOKUP(F2404,LİSTE!$B$7:$D$1300,3,0))</f>
        <v>Bahar AKGÜN</v>
      </c>
      <c r="E2404" s="72">
        <f>IF(B2404="TATİL",0,IF(F2403=0,F2402+1,IF(LİSTE!$F$1=F2403,1,F2403+1)))</f>
        <v>5</v>
      </c>
      <c r="F2404" s="72">
        <f>IF(E2404=0,0,IF(LİSTE!$F$1=E2404,1,E2404+1))</f>
        <v>6</v>
      </c>
      <c r="G2404" s="72" t="str">
        <f>IFERROR(VLOOKUP(A2404,TATİLLER!$A$2:$D$30000,3,0),"TATİL DEĞİL")</f>
        <v>TATİL DEĞİL</v>
      </c>
    </row>
    <row r="2405" spans="1:7" x14ac:dyDescent="0.25">
      <c r="A2405" s="74">
        <f t="shared" si="544"/>
        <v>48564</v>
      </c>
      <c r="B2405" s="72">
        <f t="shared" si="550"/>
        <v>4</v>
      </c>
      <c r="C2405" s="72" t="str">
        <f>IF(E2405=0,"RESMİ TATİL",VLOOKUP(E2405,LİSTE!$B$7:$D$1300,3,0))</f>
        <v>Ömer AKGÜL</v>
      </c>
      <c r="D2405" s="72" t="str">
        <f>IF(F2405=0,"RESMİ TATİL",VLOOKUP(F2405,LİSTE!$B$7:$D$1300,3,0))</f>
        <v>Muharrem EFE TANRIVERDİ</v>
      </c>
      <c r="E2405" s="72">
        <f>IF(B2405="TATİL",0,IF(F2404=0,F2403+1,IF(LİSTE!$F$1=F2404,1,F2404+1)))</f>
        <v>7</v>
      </c>
      <c r="F2405" s="72">
        <f>IF(E2405=0,0,IF(LİSTE!$F$1=E2405,1,E2405+1))</f>
        <v>8</v>
      </c>
      <c r="G2405" s="72" t="str">
        <f>IFERROR(VLOOKUP(A2405,TATİLLER!$A$2:$D$30000,3,0),"TATİL DEĞİL")</f>
        <v>TATİL DEĞİL</v>
      </c>
    </row>
    <row r="2406" spans="1:7" x14ac:dyDescent="0.25">
      <c r="A2406" s="74">
        <f t="shared" si="544"/>
        <v>48565</v>
      </c>
      <c r="B2406" s="72">
        <f t="shared" si="550"/>
        <v>5</v>
      </c>
      <c r="C2406" s="72" t="str">
        <f>IF(E2406=0,"RESMİ TATİL",VLOOKUP(E2406,LİSTE!$B$7:$D$1300,3,0))</f>
        <v>Anıl DOĞAN</v>
      </c>
      <c r="D2406" s="72" t="str">
        <f>IF(F2406=0,"RESMİ TATİL",VLOOKUP(F2406,LİSTE!$B$7:$D$1300,3,0))</f>
        <v>İpek ARSLAN</v>
      </c>
      <c r="E2406" s="72">
        <f>IF(B2406="TATİL",0,IF(F2405=0,F2404+1,IF(LİSTE!$F$1=F2405,1,F2405+1)))</f>
        <v>9</v>
      </c>
      <c r="F2406" s="72">
        <f>IF(E2406=0,0,IF(LİSTE!$F$1=E2406,1,E2406+1))</f>
        <v>10</v>
      </c>
      <c r="G2406" s="72" t="str">
        <f>IFERROR(VLOOKUP(A2406,TATİLLER!$A$2:$D$30000,3,0),"TATİL DEĞİL")</f>
        <v>TATİL DEĞİL</v>
      </c>
    </row>
    <row r="2407" spans="1:7" x14ac:dyDescent="0.25">
      <c r="A2407" s="74">
        <f t="shared" ref="A2407" si="558">A2406+3</f>
        <v>48568</v>
      </c>
      <c r="B2407" s="72">
        <f t="shared" si="550"/>
        <v>1</v>
      </c>
      <c r="C2407" s="72" t="str">
        <f>IF(E2407=0,"RESMİ TATİL",VLOOKUP(E2407,LİSTE!$B$7:$D$1300,3,0))</f>
        <v>Efe KARSAK</v>
      </c>
      <c r="D2407" s="72" t="str">
        <f>IF(F2407=0,"RESMİ TATİL",VLOOKUP(F2407,LİSTE!$B$7:$D$1300,3,0))</f>
        <v>Abdullah KIRBAÇ</v>
      </c>
      <c r="E2407" s="72">
        <f>IF(B2407="TATİL",0,IF(F2406=0,F2405+1,IF(LİSTE!$F$1=F2406,1,F2406+1)))</f>
        <v>11</v>
      </c>
      <c r="F2407" s="72">
        <f>IF(E2407=0,0,IF(LİSTE!$F$1=E2407,1,E2407+1))</f>
        <v>12</v>
      </c>
      <c r="G2407" s="72" t="str">
        <f>IFERROR(VLOOKUP(A2407,TATİLLER!$A$2:$D$30000,3,0),"TATİL DEĞİL")</f>
        <v>TATİL DEĞİL</v>
      </c>
    </row>
    <row r="2408" spans="1:7" x14ac:dyDescent="0.25">
      <c r="A2408" s="74">
        <f t="shared" ref="A2408:A2471" si="559">A2407+1</f>
        <v>48569</v>
      </c>
      <c r="B2408" s="72">
        <f t="shared" si="550"/>
        <v>2</v>
      </c>
      <c r="C2408" s="72" t="str">
        <f>IF(E2408=0,"RESMİ TATİL",VLOOKUP(E2408,LİSTE!$B$7:$D$1300,3,0))</f>
        <v>Ümmü Defne GÜLER</v>
      </c>
      <c r="D2408" s="72" t="str">
        <f>IF(F2408=0,"RESMİ TATİL",VLOOKUP(F2408,LİSTE!$B$7:$D$1300,3,0))</f>
        <v>Şevval ÖZDAMAR</v>
      </c>
      <c r="E2408" s="72">
        <f>IF(B2408="TATİL",0,IF(F2407=0,F2406+1,IF(LİSTE!$F$1=F2407,1,F2407+1)))</f>
        <v>13</v>
      </c>
      <c r="F2408" s="72">
        <f>IF(E2408=0,0,IF(LİSTE!$F$1=E2408,1,E2408+1))</f>
        <v>14</v>
      </c>
      <c r="G2408" s="72" t="str">
        <f>IFERROR(VLOOKUP(A2408,TATİLLER!$A$2:$D$30000,3,0),"TATİL DEĞİL")</f>
        <v>TATİL DEĞİL</v>
      </c>
    </row>
    <row r="2409" spans="1:7" x14ac:dyDescent="0.25">
      <c r="A2409" s="74">
        <f t="shared" si="559"/>
        <v>48570</v>
      </c>
      <c r="B2409" s="72">
        <f t="shared" si="550"/>
        <v>3</v>
      </c>
      <c r="C2409" s="72" t="str">
        <f>IF(E2409=0,"RESMİ TATİL",VLOOKUP(E2409,LİSTE!$B$7:$D$1300,3,0))</f>
        <v>Zeynep AKDAĞ</v>
      </c>
      <c r="D2409" s="72" t="str">
        <f>IF(F2409=0,"RESMİ TATİL",VLOOKUP(F2409,LİSTE!$B$7:$D$1300,3,0))</f>
        <v>Esma ÇOKER</v>
      </c>
      <c r="E2409" s="72">
        <f>IF(B2409="TATİL",0,IF(F2408=0,F2407+1,IF(LİSTE!$F$1=F2408,1,F2408+1)))</f>
        <v>15</v>
      </c>
      <c r="F2409" s="72">
        <f>IF(E2409=0,0,IF(LİSTE!$F$1=E2409,1,E2409+1))</f>
        <v>16</v>
      </c>
      <c r="G2409" s="72" t="str">
        <f>IFERROR(VLOOKUP(A2409,TATİLLER!$A$2:$D$30000,3,0),"TATİL DEĞİL")</f>
        <v>TATİL DEĞİL</v>
      </c>
    </row>
    <row r="2410" spans="1:7" x14ac:dyDescent="0.25">
      <c r="A2410" s="74">
        <f t="shared" si="559"/>
        <v>48571</v>
      </c>
      <c r="B2410" s="72">
        <f t="shared" si="550"/>
        <v>4</v>
      </c>
      <c r="C2410" s="72" t="str">
        <f>IF(E2410=0,"RESMİ TATİL",VLOOKUP(E2410,LİSTE!$B$7:$D$1300,3,0))</f>
        <v>Dursun Kubilay YAŞAR</v>
      </c>
      <c r="D2410" s="72" t="str">
        <f>IF(F2410=0,"RESMİ TATİL",VLOOKUP(F2410,LİSTE!$B$7:$D$1300,3,0))</f>
        <v>Zeynep Beril BAŞPINAR</v>
      </c>
      <c r="E2410" s="72">
        <f>IF(B2410="TATİL",0,IF(F2409=0,F2408+1,IF(LİSTE!$F$1=F2409,1,F2409+1)))</f>
        <v>17</v>
      </c>
      <c r="F2410" s="72">
        <f>IF(E2410=0,0,IF(LİSTE!$F$1=E2410,1,E2410+1))</f>
        <v>18</v>
      </c>
      <c r="G2410" s="72" t="str">
        <f>IFERROR(VLOOKUP(A2410,TATİLLER!$A$2:$D$30000,3,0),"TATİL DEĞİL")</f>
        <v>TATİL DEĞİL</v>
      </c>
    </row>
    <row r="2411" spans="1:7" x14ac:dyDescent="0.25">
      <c r="A2411" s="74">
        <f t="shared" si="559"/>
        <v>48572</v>
      </c>
      <c r="B2411" s="72">
        <f t="shared" si="550"/>
        <v>5</v>
      </c>
      <c r="C2411" s="72" t="str">
        <f>IF(E2411=0,"RESMİ TATİL",VLOOKUP(E2411,LİSTE!$B$7:$D$1300,3,0))</f>
        <v>Ahmet DAL</v>
      </c>
      <c r="D2411" s="72" t="str">
        <f>IF(F2411=0,"RESMİ TATİL",VLOOKUP(F2411,LİSTE!$B$7:$D$1300,3,0))</f>
        <v>Emirhan KARATAŞ</v>
      </c>
      <c r="E2411" s="72">
        <f>IF(B2411="TATİL",0,IF(F2410=0,F2409+1,IF(LİSTE!$F$1=F2410,1,F2410+1)))</f>
        <v>19</v>
      </c>
      <c r="F2411" s="72">
        <f>IF(E2411=0,0,IF(LİSTE!$F$1=E2411,1,E2411+1))</f>
        <v>20</v>
      </c>
      <c r="G2411" s="72" t="str">
        <f>IFERROR(VLOOKUP(A2411,TATİLLER!$A$2:$D$30000,3,0),"TATİL DEĞİL")</f>
        <v>TATİL DEĞİL</v>
      </c>
    </row>
    <row r="2412" spans="1:7" x14ac:dyDescent="0.25">
      <c r="A2412" s="74">
        <f t="shared" ref="A2412" si="560">A2411+3</f>
        <v>48575</v>
      </c>
      <c r="B2412" s="72">
        <f t="shared" si="550"/>
        <v>1</v>
      </c>
      <c r="C2412" s="72" t="str">
        <f>IF(E2412=0,"RESMİ TATİL",VLOOKUP(E2412,LİSTE!$B$7:$D$1300,3,0))</f>
        <v>Zümra Yeter ARI</v>
      </c>
      <c r="D2412" s="72" t="str">
        <f>IF(F2412=0,"RESMİ TATİL",VLOOKUP(F2412,LİSTE!$B$7:$D$1300,3,0))</f>
        <v>Utku KARAGÖZ</v>
      </c>
      <c r="E2412" s="72">
        <f>IF(B2412="TATİL",0,IF(F2411=0,F2410+1,IF(LİSTE!$F$1=F2411,1,F2411+1)))</f>
        <v>21</v>
      </c>
      <c r="F2412" s="72">
        <f>IF(E2412=0,0,IF(LİSTE!$F$1=E2412,1,E2412+1))</f>
        <v>22</v>
      </c>
      <c r="G2412" s="72" t="str">
        <f>IFERROR(VLOOKUP(A2412,TATİLLER!$A$2:$D$30000,3,0),"TATİL DEĞİL")</f>
        <v>TATİL DEĞİL</v>
      </c>
    </row>
    <row r="2413" spans="1:7" x14ac:dyDescent="0.25">
      <c r="A2413" s="74">
        <f t="shared" si="559"/>
        <v>48576</v>
      </c>
      <c r="B2413" s="72">
        <f t="shared" si="550"/>
        <v>2</v>
      </c>
      <c r="C2413" s="72" t="str">
        <f>IF(E2413=0,"RESMİ TATİL",VLOOKUP(E2413,LİSTE!$B$7:$D$1300,3,0))</f>
        <v>Feyza Zümra AVCIOĞLU</v>
      </c>
      <c r="D2413" s="72" t="str">
        <f>IF(F2413=0,"RESMİ TATİL",VLOOKUP(F2413,LİSTE!$B$7:$D$1300,3,0))</f>
        <v>Yusuf Ali TABUR</v>
      </c>
      <c r="E2413" s="72">
        <f>IF(B2413="TATİL",0,IF(F2412=0,F2411+1,IF(LİSTE!$F$1=F2412,1,F2412+1)))</f>
        <v>23</v>
      </c>
      <c r="F2413" s="72">
        <f>IF(E2413=0,0,IF(LİSTE!$F$1=E2413,1,E2413+1))</f>
        <v>24</v>
      </c>
      <c r="G2413" s="72" t="str">
        <f>IFERROR(VLOOKUP(A2413,TATİLLER!$A$2:$D$30000,3,0),"TATİL DEĞİL")</f>
        <v>TATİL DEĞİL</v>
      </c>
    </row>
    <row r="2414" spans="1:7" x14ac:dyDescent="0.25">
      <c r="A2414" s="74">
        <f t="shared" si="559"/>
        <v>48577</v>
      </c>
      <c r="B2414" s="72">
        <f t="shared" si="550"/>
        <v>3</v>
      </c>
      <c r="C2414" s="72" t="str">
        <f>IF(E2414=0,"RESMİ TATİL",VLOOKUP(E2414,LİSTE!$B$7:$D$1300,3,0))</f>
        <v>Irmak UTEBAY</v>
      </c>
      <c r="D2414" s="72" t="str">
        <f>IF(F2414=0,"RESMİ TATİL",VLOOKUP(F2414,LİSTE!$B$7:$D$1300,3,0))</f>
        <v>Kerem AKKOÇ</v>
      </c>
      <c r="E2414" s="72">
        <f>IF(B2414="TATİL",0,IF(F2413=0,F2412+1,IF(LİSTE!$F$1=F2413,1,F2413+1)))</f>
        <v>25</v>
      </c>
      <c r="F2414" s="72">
        <f>IF(E2414=0,0,IF(LİSTE!$F$1=E2414,1,E2414+1))</f>
        <v>26</v>
      </c>
      <c r="G2414" s="72" t="str">
        <f>IFERROR(VLOOKUP(A2414,TATİLLER!$A$2:$D$30000,3,0),"TATİL DEĞİL")</f>
        <v>TATİL DEĞİL</v>
      </c>
    </row>
    <row r="2415" spans="1:7" x14ac:dyDescent="0.25">
      <c r="A2415" s="74">
        <f t="shared" si="559"/>
        <v>48578</v>
      </c>
      <c r="B2415" s="72">
        <f t="shared" si="550"/>
        <v>4</v>
      </c>
      <c r="C2415" s="72" t="str">
        <f>IF(E2415=0,"RESMİ TATİL",VLOOKUP(E2415,LİSTE!$B$7:$D$1300,3,0))</f>
        <v>Elçin Ayşe ELMAS</v>
      </c>
      <c r="D2415" s="72" t="str">
        <f>IF(F2415=0,"RESMİ TATİL",VLOOKUP(F2415,LİSTE!$B$7:$D$1300,3,0))</f>
        <v>Muhammed YILDIZDAĞ</v>
      </c>
      <c r="E2415" s="72">
        <f>IF(B2415="TATİL",0,IF(F2414=0,F2413+1,IF(LİSTE!$F$1=F2414,1,F2414+1)))</f>
        <v>27</v>
      </c>
      <c r="F2415" s="72">
        <f>IF(E2415=0,0,IF(LİSTE!$F$1=E2415,1,E2415+1))</f>
        <v>28</v>
      </c>
      <c r="G2415" s="72" t="str">
        <f>IFERROR(VLOOKUP(A2415,TATİLLER!$A$2:$D$30000,3,0),"TATİL DEĞİL")</f>
        <v>TATİL DEĞİL</v>
      </c>
    </row>
    <row r="2416" spans="1:7" x14ac:dyDescent="0.25">
      <c r="A2416" s="74">
        <f t="shared" si="559"/>
        <v>48579</v>
      </c>
      <c r="B2416" s="72">
        <f t="shared" si="550"/>
        <v>5</v>
      </c>
      <c r="C2416" s="72" t="str">
        <f>IF(E2416=0,"RESMİ TATİL",VLOOKUP(E2416,LİSTE!$B$7:$D$1300,3,0))</f>
        <v>Nisa Nur SANCAR</v>
      </c>
      <c r="D2416" s="72" t="str">
        <f>IF(F2416=0,"RESMİ TATİL",VLOOKUP(F2416,LİSTE!$B$7:$D$1300,3,0))</f>
        <v>Esila ÇETİN</v>
      </c>
      <c r="E2416" s="72">
        <f>IF(B2416="TATİL",0,IF(F2415=0,F2414+1,IF(LİSTE!$F$1=F2415,1,F2415+1)))</f>
        <v>1</v>
      </c>
      <c r="F2416" s="72">
        <f>IF(E2416=0,0,IF(LİSTE!$F$1=E2416,1,E2416+1))</f>
        <v>2</v>
      </c>
      <c r="G2416" s="72" t="str">
        <f>IFERROR(VLOOKUP(A2416,TATİLLER!$A$2:$D$30000,3,0),"TATİL DEĞİL")</f>
        <v>TATİL DEĞİL</v>
      </c>
    </row>
    <row r="2417" spans="1:7" x14ac:dyDescent="0.25">
      <c r="A2417" s="74">
        <f t="shared" ref="A2417" si="561">A2416+3</f>
        <v>48582</v>
      </c>
      <c r="B2417" s="72">
        <f t="shared" si="550"/>
        <v>1</v>
      </c>
      <c r="C2417" s="72" t="str">
        <f>IF(E2417=0,"RESMİ TATİL",VLOOKUP(E2417,LİSTE!$B$7:$D$1300,3,0))</f>
        <v>Zeynep Sevde TOPUZ</v>
      </c>
      <c r="D2417" s="72" t="str">
        <f>IF(F2417=0,"RESMİ TATİL",VLOOKUP(F2417,LİSTE!$B$7:$D$1300,3,0))</f>
        <v>Ömer Asaf KADAŞ</v>
      </c>
      <c r="E2417" s="72">
        <f>IF(B2417="TATİL",0,IF(F2416=0,F2415+1,IF(LİSTE!$F$1=F2416,1,F2416+1)))</f>
        <v>3</v>
      </c>
      <c r="F2417" s="72">
        <f>IF(E2417=0,0,IF(LİSTE!$F$1=E2417,1,E2417+1))</f>
        <v>4</v>
      </c>
      <c r="G2417" s="72" t="str">
        <f>IFERROR(VLOOKUP(A2417,TATİLLER!$A$2:$D$30000,3,0),"TATİL DEĞİL")</f>
        <v>TATİL DEĞİL</v>
      </c>
    </row>
    <row r="2418" spans="1:7" x14ac:dyDescent="0.25">
      <c r="A2418" s="74">
        <f t="shared" si="559"/>
        <v>48583</v>
      </c>
      <c r="B2418" s="72">
        <f t="shared" si="550"/>
        <v>2</v>
      </c>
      <c r="C2418" s="72" t="str">
        <f>IF(E2418=0,"RESMİ TATİL",VLOOKUP(E2418,LİSTE!$B$7:$D$1300,3,0))</f>
        <v>Ramazan Baran ADIGÜZEL</v>
      </c>
      <c r="D2418" s="72" t="str">
        <f>IF(F2418=0,"RESMİ TATİL",VLOOKUP(F2418,LİSTE!$B$7:$D$1300,3,0))</f>
        <v>Bahar AKGÜN</v>
      </c>
      <c r="E2418" s="72">
        <f>IF(B2418="TATİL",0,IF(F2417=0,F2416+1,IF(LİSTE!$F$1=F2417,1,F2417+1)))</f>
        <v>5</v>
      </c>
      <c r="F2418" s="72">
        <f>IF(E2418=0,0,IF(LİSTE!$F$1=E2418,1,E2418+1))</f>
        <v>6</v>
      </c>
      <c r="G2418" s="72" t="str">
        <f>IFERROR(VLOOKUP(A2418,TATİLLER!$A$2:$D$30000,3,0),"TATİL DEĞİL")</f>
        <v>TATİL DEĞİL</v>
      </c>
    </row>
    <row r="2419" spans="1:7" x14ac:dyDescent="0.25">
      <c r="A2419" s="74">
        <f t="shared" si="559"/>
        <v>48584</v>
      </c>
      <c r="B2419" s="72">
        <f t="shared" si="550"/>
        <v>3</v>
      </c>
      <c r="C2419" s="72" t="str">
        <f>IF(E2419=0,"RESMİ TATİL",VLOOKUP(E2419,LİSTE!$B$7:$D$1300,3,0))</f>
        <v>Ömer AKGÜL</v>
      </c>
      <c r="D2419" s="72" t="str">
        <f>IF(F2419=0,"RESMİ TATİL",VLOOKUP(F2419,LİSTE!$B$7:$D$1300,3,0))</f>
        <v>Muharrem EFE TANRIVERDİ</v>
      </c>
      <c r="E2419" s="72">
        <f>IF(B2419="TATİL",0,IF(F2418=0,F2417+1,IF(LİSTE!$F$1=F2418,1,F2418+1)))</f>
        <v>7</v>
      </c>
      <c r="F2419" s="72">
        <f>IF(E2419=0,0,IF(LİSTE!$F$1=E2419,1,E2419+1))</f>
        <v>8</v>
      </c>
      <c r="G2419" s="72" t="str">
        <f>IFERROR(VLOOKUP(A2419,TATİLLER!$A$2:$D$30000,3,0),"TATİL DEĞİL")</f>
        <v>TATİL DEĞİL</v>
      </c>
    </row>
    <row r="2420" spans="1:7" x14ac:dyDescent="0.25">
      <c r="A2420" s="74">
        <f t="shared" si="559"/>
        <v>48585</v>
      </c>
      <c r="B2420" s="72">
        <f t="shared" si="550"/>
        <v>4</v>
      </c>
      <c r="C2420" s="72" t="str">
        <f>IF(E2420=0,"RESMİ TATİL",VLOOKUP(E2420,LİSTE!$B$7:$D$1300,3,0))</f>
        <v>Anıl DOĞAN</v>
      </c>
      <c r="D2420" s="72" t="str">
        <f>IF(F2420=0,"RESMİ TATİL",VLOOKUP(F2420,LİSTE!$B$7:$D$1300,3,0))</f>
        <v>İpek ARSLAN</v>
      </c>
      <c r="E2420" s="72">
        <f>IF(B2420="TATİL",0,IF(F2419=0,F2418+1,IF(LİSTE!$F$1=F2419,1,F2419+1)))</f>
        <v>9</v>
      </c>
      <c r="F2420" s="72">
        <f>IF(E2420=0,0,IF(LİSTE!$F$1=E2420,1,E2420+1))</f>
        <v>10</v>
      </c>
      <c r="G2420" s="72" t="str">
        <f>IFERROR(VLOOKUP(A2420,TATİLLER!$A$2:$D$30000,3,0),"TATİL DEĞİL")</f>
        <v>TATİL DEĞİL</v>
      </c>
    </row>
    <row r="2421" spans="1:7" x14ac:dyDescent="0.25">
      <c r="A2421" s="74">
        <f t="shared" si="559"/>
        <v>48586</v>
      </c>
      <c r="B2421" s="72">
        <f t="shared" si="550"/>
        <v>5</v>
      </c>
      <c r="C2421" s="72" t="str">
        <f>IF(E2421=0,"RESMİ TATİL",VLOOKUP(E2421,LİSTE!$B$7:$D$1300,3,0))</f>
        <v>Efe KARSAK</v>
      </c>
      <c r="D2421" s="72" t="str">
        <f>IF(F2421=0,"RESMİ TATİL",VLOOKUP(F2421,LİSTE!$B$7:$D$1300,3,0))</f>
        <v>Abdullah KIRBAÇ</v>
      </c>
      <c r="E2421" s="72">
        <f>IF(B2421="TATİL",0,IF(F2420=0,F2419+1,IF(LİSTE!$F$1=F2420,1,F2420+1)))</f>
        <v>11</v>
      </c>
      <c r="F2421" s="72">
        <f>IF(E2421=0,0,IF(LİSTE!$F$1=E2421,1,E2421+1))</f>
        <v>12</v>
      </c>
      <c r="G2421" s="72" t="str">
        <f>IFERROR(VLOOKUP(A2421,TATİLLER!$A$2:$D$30000,3,0),"TATİL DEĞİL")</f>
        <v>TATİL DEĞİL</v>
      </c>
    </row>
    <row r="2422" spans="1:7" x14ac:dyDescent="0.25">
      <c r="A2422" s="74">
        <f t="shared" ref="A2422" si="562">A2421+3</f>
        <v>48589</v>
      </c>
      <c r="B2422" s="72">
        <f t="shared" si="550"/>
        <v>1</v>
      </c>
      <c r="C2422" s="72" t="str">
        <f>IF(E2422=0,"RESMİ TATİL",VLOOKUP(E2422,LİSTE!$B$7:$D$1300,3,0))</f>
        <v>Ümmü Defne GÜLER</v>
      </c>
      <c r="D2422" s="72" t="str">
        <f>IF(F2422=0,"RESMİ TATİL",VLOOKUP(F2422,LİSTE!$B$7:$D$1300,3,0))</f>
        <v>Şevval ÖZDAMAR</v>
      </c>
      <c r="E2422" s="72">
        <f>IF(B2422="TATİL",0,IF(F2421=0,F2420+1,IF(LİSTE!$F$1=F2421,1,F2421+1)))</f>
        <v>13</v>
      </c>
      <c r="F2422" s="72">
        <f>IF(E2422=0,0,IF(LİSTE!$F$1=E2422,1,E2422+1))</f>
        <v>14</v>
      </c>
      <c r="G2422" s="72" t="str">
        <f>IFERROR(VLOOKUP(A2422,TATİLLER!$A$2:$D$30000,3,0),"TATİL DEĞİL")</f>
        <v>TATİL DEĞİL</v>
      </c>
    </row>
    <row r="2423" spans="1:7" x14ac:dyDescent="0.25">
      <c r="A2423" s="74">
        <f t="shared" si="559"/>
        <v>48590</v>
      </c>
      <c r="B2423" s="72">
        <f t="shared" si="550"/>
        <v>2</v>
      </c>
      <c r="C2423" s="72" t="str">
        <f>IF(E2423=0,"RESMİ TATİL",VLOOKUP(E2423,LİSTE!$B$7:$D$1300,3,0))</f>
        <v>Zeynep AKDAĞ</v>
      </c>
      <c r="D2423" s="72" t="str">
        <f>IF(F2423=0,"RESMİ TATİL",VLOOKUP(F2423,LİSTE!$B$7:$D$1300,3,0))</f>
        <v>Esma ÇOKER</v>
      </c>
      <c r="E2423" s="72">
        <f>IF(B2423="TATİL",0,IF(F2422=0,F2421+1,IF(LİSTE!$F$1=F2422,1,F2422+1)))</f>
        <v>15</v>
      </c>
      <c r="F2423" s="72">
        <f>IF(E2423=0,0,IF(LİSTE!$F$1=E2423,1,E2423+1))</f>
        <v>16</v>
      </c>
      <c r="G2423" s="72" t="str">
        <f>IFERROR(VLOOKUP(A2423,TATİLLER!$A$2:$D$30000,3,0),"TATİL DEĞİL")</f>
        <v>TATİL DEĞİL</v>
      </c>
    </row>
    <row r="2424" spans="1:7" x14ac:dyDescent="0.25">
      <c r="A2424" s="74">
        <f t="shared" si="559"/>
        <v>48591</v>
      </c>
      <c r="B2424" s="72">
        <f t="shared" si="550"/>
        <v>3</v>
      </c>
      <c r="C2424" s="72" t="str">
        <f>IF(E2424=0,"RESMİ TATİL",VLOOKUP(E2424,LİSTE!$B$7:$D$1300,3,0))</f>
        <v>Dursun Kubilay YAŞAR</v>
      </c>
      <c r="D2424" s="72" t="str">
        <f>IF(F2424=0,"RESMİ TATİL",VLOOKUP(F2424,LİSTE!$B$7:$D$1300,3,0))</f>
        <v>Zeynep Beril BAŞPINAR</v>
      </c>
      <c r="E2424" s="72">
        <f>IF(B2424="TATİL",0,IF(F2423=0,F2422+1,IF(LİSTE!$F$1=F2423,1,F2423+1)))</f>
        <v>17</v>
      </c>
      <c r="F2424" s="72">
        <f>IF(E2424=0,0,IF(LİSTE!$F$1=E2424,1,E2424+1))</f>
        <v>18</v>
      </c>
      <c r="G2424" s="72" t="str">
        <f>IFERROR(VLOOKUP(A2424,TATİLLER!$A$2:$D$30000,3,0),"TATİL DEĞİL")</f>
        <v>TATİL DEĞİL</v>
      </c>
    </row>
    <row r="2425" spans="1:7" x14ac:dyDescent="0.25">
      <c r="A2425" s="74">
        <f t="shared" si="559"/>
        <v>48592</v>
      </c>
      <c r="B2425" s="72">
        <f t="shared" si="550"/>
        <v>4</v>
      </c>
      <c r="C2425" s="72" t="str">
        <f>IF(E2425=0,"RESMİ TATİL",VLOOKUP(E2425,LİSTE!$B$7:$D$1300,3,0))</f>
        <v>Ahmet DAL</v>
      </c>
      <c r="D2425" s="72" t="str">
        <f>IF(F2425=0,"RESMİ TATİL",VLOOKUP(F2425,LİSTE!$B$7:$D$1300,3,0))</f>
        <v>Emirhan KARATAŞ</v>
      </c>
      <c r="E2425" s="72">
        <f>IF(B2425="TATİL",0,IF(F2424=0,F2423+1,IF(LİSTE!$F$1=F2424,1,F2424+1)))</f>
        <v>19</v>
      </c>
      <c r="F2425" s="72">
        <f>IF(E2425=0,0,IF(LİSTE!$F$1=E2425,1,E2425+1))</f>
        <v>20</v>
      </c>
      <c r="G2425" s="72" t="str">
        <f>IFERROR(VLOOKUP(A2425,TATİLLER!$A$2:$D$30000,3,0),"TATİL DEĞİL")</f>
        <v>TATİL DEĞİL</v>
      </c>
    </row>
    <row r="2426" spans="1:7" x14ac:dyDescent="0.25">
      <c r="A2426" s="74">
        <f t="shared" si="559"/>
        <v>48593</v>
      </c>
      <c r="B2426" s="72">
        <f t="shared" si="550"/>
        <v>5</v>
      </c>
      <c r="C2426" s="72" t="str">
        <f>IF(E2426=0,"RESMİ TATİL",VLOOKUP(E2426,LİSTE!$B$7:$D$1300,3,0))</f>
        <v>Zümra Yeter ARI</v>
      </c>
      <c r="D2426" s="72" t="str">
        <f>IF(F2426=0,"RESMİ TATİL",VLOOKUP(F2426,LİSTE!$B$7:$D$1300,3,0))</f>
        <v>Utku KARAGÖZ</v>
      </c>
      <c r="E2426" s="72">
        <f>IF(B2426="TATİL",0,IF(F2425=0,F2424+1,IF(LİSTE!$F$1=F2425,1,F2425+1)))</f>
        <v>21</v>
      </c>
      <c r="F2426" s="72">
        <f>IF(E2426=0,0,IF(LİSTE!$F$1=E2426,1,E2426+1))</f>
        <v>22</v>
      </c>
      <c r="G2426" s="72" t="str">
        <f>IFERROR(VLOOKUP(A2426,TATİLLER!$A$2:$D$30000,3,0),"TATİL DEĞİL")</f>
        <v>TATİL DEĞİL</v>
      </c>
    </row>
    <row r="2427" spans="1:7" x14ac:dyDescent="0.25">
      <c r="A2427" s="74">
        <f t="shared" ref="A2427" si="563">A2426+3</f>
        <v>48596</v>
      </c>
      <c r="B2427" s="72">
        <f t="shared" si="550"/>
        <v>1</v>
      </c>
      <c r="C2427" s="72" t="str">
        <f>IF(E2427=0,"RESMİ TATİL",VLOOKUP(E2427,LİSTE!$B$7:$D$1300,3,0))</f>
        <v>Feyza Zümra AVCIOĞLU</v>
      </c>
      <c r="D2427" s="72" t="str">
        <f>IF(F2427=0,"RESMİ TATİL",VLOOKUP(F2427,LİSTE!$B$7:$D$1300,3,0))</f>
        <v>Yusuf Ali TABUR</v>
      </c>
      <c r="E2427" s="72">
        <f>IF(B2427="TATİL",0,IF(F2426=0,F2425+1,IF(LİSTE!$F$1=F2426,1,F2426+1)))</f>
        <v>23</v>
      </c>
      <c r="F2427" s="72">
        <f>IF(E2427=0,0,IF(LİSTE!$F$1=E2427,1,E2427+1))</f>
        <v>24</v>
      </c>
      <c r="G2427" s="72" t="str">
        <f>IFERROR(VLOOKUP(A2427,TATİLLER!$A$2:$D$30000,3,0),"TATİL DEĞİL")</f>
        <v>TATİL DEĞİL</v>
      </c>
    </row>
    <row r="2428" spans="1:7" x14ac:dyDescent="0.25">
      <c r="A2428" s="74">
        <f t="shared" si="559"/>
        <v>48597</v>
      </c>
      <c r="B2428" s="72">
        <f t="shared" si="550"/>
        <v>2</v>
      </c>
      <c r="C2428" s="72" t="str">
        <f>IF(E2428=0,"RESMİ TATİL",VLOOKUP(E2428,LİSTE!$B$7:$D$1300,3,0))</f>
        <v>Irmak UTEBAY</v>
      </c>
      <c r="D2428" s="72" t="str">
        <f>IF(F2428=0,"RESMİ TATİL",VLOOKUP(F2428,LİSTE!$B$7:$D$1300,3,0))</f>
        <v>Kerem AKKOÇ</v>
      </c>
      <c r="E2428" s="72">
        <f>IF(B2428="TATİL",0,IF(F2427=0,F2426+1,IF(LİSTE!$F$1=F2427,1,F2427+1)))</f>
        <v>25</v>
      </c>
      <c r="F2428" s="72">
        <f>IF(E2428=0,0,IF(LİSTE!$F$1=E2428,1,E2428+1))</f>
        <v>26</v>
      </c>
      <c r="G2428" s="72" t="str">
        <f>IFERROR(VLOOKUP(A2428,TATİLLER!$A$2:$D$30000,3,0),"TATİL DEĞİL")</f>
        <v>TATİL DEĞİL</v>
      </c>
    </row>
    <row r="2429" spans="1:7" x14ac:dyDescent="0.25">
      <c r="A2429" s="74">
        <f t="shared" si="559"/>
        <v>48598</v>
      </c>
      <c r="B2429" s="72">
        <f t="shared" si="550"/>
        <v>3</v>
      </c>
      <c r="C2429" s="72" t="str">
        <f>IF(E2429=0,"RESMİ TATİL",VLOOKUP(E2429,LİSTE!$B$7:$D$1300,3,0))</f>
        <v>Elçin Ayşe ELMAS</v>
      </c>
      <c r="D2429" s="72" t="str">
        <f>IF(F2429=0,"RESMİ TATİL",VLOOKUP(F2429,LİSTE!$B$7:$D$1300,3,0))</f>
        <v>Muhammed YILDIZDAĞ</v>
      </c>
      <c r="E2429" s="72">
        <f>IF(B2429="TATİL",0,IF(F2428=0,F2427+1,IF(LİSTE!$F$1=F2428,1,F2428+1)))</f>
        <v>27</v>
      </c>
      <c r="F2429" s="72">
        <f>IF(E2429=0,0,IF(LİSTE!$F$1=E2429,1,E2429+1))</f>
        <v>28</v>
      </c>
      <c r="G2429" s="72" t="str">
        <f>IFERROR(VLOOKUP(A2429,TATİLLER!$A$2:$D$30000,3,0),"TATİL DEĞİL")</f>
        <v>TATİL DEĞİL</v>
      </c>
    </row>
    <row r="2430" spans="1:7" x14ac:dyDescent="0.25">
      <c r="A2430" s="74">
        <f t="shared" si="559"/>
        <v>48599</v>
      </c>
      <c r="B2430" s="72">
        <f t="shared" si="550"/>
        <v>4</v>
      </c>
      <c r="C2430" s="72" t="str">
        <f>IF(E2430=0,"RESMİ TATİL",VLOOKUP(E2430,LİSTE!$B$7:$D$1300,3,0))</f>
        <v>Nisa Nur SANCAR</v>
      </c>
      <c r="D2430" s="72" t="str">
        <f>IF(F2430=0,"RESMİ TATİL",VLOOKUP(F2430,LİSTE!$B$7:$D$1300,3,0))</f>
        <v>Esila ÇETİN</v>
      </c>
      <c r="E2430" s="72">
        <f>IF(B2430="TATİL",0,IF(F2429=0,F2428+1,IF(LİSTE!$F$1=F2429,1,F2429+1)))</f>
        <v>1</v>
      </c>
      <c r="F2430" s="72">
        <f>IF(E2430=0,0,IF(LİSTE!$F$1=E2430,1,E2430+1))</f>
        <v>2</v>
      </c>
      <c r="G2430" s="72" t="str">
        <f>IFERROR(VLOOKUP(A2430,TATİLLER!$A$2:$D$30000,3,0),"TATİL DEĞİL")</f>
        <v>TATİL DEĞİL</v>
      </c>
    </row>
    <row r="2431" spans="1:7" x14ac:dyDescent="0.25">
      <c r="A2431" s="74">
        <f t="shared" si="559"/>
        <v>48600</v>
      </c>
      <c r="B2431" s="72">
        <f t="shared" si="550"/>
        <v>5</v>
      </c>
      <c r="C2431" s="72" t="str">
        <f>IF(E2431=0,"RESMİ TATİL",VLOOKUP(E2431,LİSTE!$B$7:$D$1300,3,0))</f>
        <v>Zeynep Sevde TOPUZ</v>
      </c>
      <c r="D2431" s="72" t="str">
        <f>IF(F2431=0,"RESMİ TATİL",VLOOKUP(F2431,LİSTE!$B$7:$D$1300,3,0))</f>
        <v>Ömer Asaf KADAŞ</v>
      </c>
      <c r="E2431" s="72">
        <f>IF(B2431="TATİL",0,IF(F2430=0,F2429+1,IF(LİSTE!$F$1=F2430,1,F2430+1)))</f>
        <v>3</v>
      </c>
      <c r="F2431" s="72">
        <f>IF(E2431=0,0,IF(LİSTE!$F$1=E2431,1,E2431+1))</f>
        <v>4</v>
      </c>
      <c r="G2431" s="72" t="str">
        <f>IFERROR(VLOOKUP(A2431,TATİLLER!$A$2:$D$30000,3,0),"TATİL DEĞİL")</f>
        <v>TATİL DEĞİL</v>
      </c>
    </row>
    <row r="2432" spans="1:7" x14ac:dyDescent="0.25">
      <c r="A2432" s="74">
        <f t="shared" ref="A2432" si="564">A2431+3</f>
        <v>48603</v>
      </c>
      <c r="B2432" s="72">
        <f t="shared" si="550"/>
        <v>1</v>
      </c>
      <c r="C2432" s="72" t="str">
        <f>IF(E2432=0,"RESMİ TATİL",VLOOKUP(E2432,LİSTE!$B$7:$D$1300,3,0))</f>
        <v>Ramazan Baran ADIGÜZEL</v>
      </c>
      <c r="D2432" s="72" t="str">
        <f>IF(F2432=0,"RESMİ TATİL",VLOOKUP(F2432,LİSTE!$B$7:$D$1300,3,0))</f>
        <v>Bahar AKGÜN</v>
      </c>
      <c r="E2432" s="72">
        <f>IF(B2432="TATİL",0,IF(F2431=0,F2430+1,IF(LİSTE!$F$1=F2431,1,F2431+1)))</f>
        <v>5</v>
      </c>
      <c r="F2432" s="72">
        <f>IF(E2432=0,0,IF(LİSTE!$F$1=E2432,1,E2432+1))</f>
        <v>6</v>
      </c>
      <c r="G2432" s="72" t="str">
        <f>IFERROR(VLOOKUP(A2432,TATİLLER!$A$2:$D$30000,3,0),"TATİL DEĞİL")</f>
        <v>TATİL DEĞİL</v>
      </c>
    </row>
    <row r="2433" spans="1:7" x14ac:dyDescent="0.25">
      <c r="A2433" s="74">
        <f t="shared" si="559"/>
        <v>48604</v>
      </c>
      <c r="B2433" s="72">
        <f t="shared" si="550"/>
        <v>2</v>
      </c>
      <c r="C2433" s="72" t="str">
        <f>IF(E2433=0,"RESMİ TATİL",VLOOKUP(E2433,LİSTE!$B$7:$D$1300,3,0))</f>
        <v>Ömer AKGÜL</v>
      </c>
      <c r="D2433" s="72" t="str">
        <f>IF(F2433=0,"RESMİ TATİL",VLOOKUP(F2433,LİSTE!$B$7:$D$1300,3,0))</f>
        <v>Muharrem EFE TANRIVERDİ</v>
      </c>
      <c r="E2433" s="72">
        <f>IF(B2433="TATİL",0,IF(F2432=0,F2431+1,IF(LİSTE!$F$1=F2432,1,F2432+1)))</f>
        <v>7</v>
      </c>
      <c r="F2433" s="72">
        <f>IF(E2433=0,0,IF(LİSTE!$F$1=E2433,1,E2433+1))</f>
        <v>8</v>
      </c>
      <c r="G2433" s="72" t="str">
        <f>IFERROR(VLOOKUP(A2433,TATİLLER!$A$2:$D$30000,3,0),"TATİL DEĞİL")</f>
        <v>TATİL DEĞİL</v>
      </c>
    </row>
    <row r="2434" spans="1:7" x14ac:dyDescent="0.25">
      <c r="A2434" s="74">
        <f t="shared" si="559"/>
        <v>48605</v>
      </c>
      <c r="B2434" s="72">
        <f t="shared" si="550"/>
        <v>3</v>
      </c>
      <c r="C2434" s="72" t="str">
        <f>IF(E2434=0,"RESMİ TATİL",VLOOKUP(E2434,LİSTE!$B$7:$D$1300,3,0))</f>
        <v>Anıl DOĞAN</v>
      </c>
      <c r="D2434" s="72" t="str">
        <f>IF(F2434=0,"RESMİ TATİL",VLOOKUP(F2434,LİSTE!$B$7:$D$1300,3,0))</f>
        <v>İpek ARSLAN</v>
      </c>
      <c r="E2434" s="72">
        <f>IF(B2434="TATİL",0,IF(F2433=0,F2432+1,IF(LİSTE!$F$1=F2433,1,F2433+1)))</f>
        <v>9</v>
      </c>
      <c r="F2434" s="72">
        <f>IF(E2434=0,0,IF(LİSTE!$F$1=E2434,1,E2434+1))</f>
        <v>10</v>
      </c>
      <c r="G2434" s="72" t="str">
        <f>IFERROR(VLOOKUP(A2434,TATİLLER!$A$2:$D$30000,3,0),"TATİL DEĞİL")</f>
        <v>TATİL DEĞİL</v>
      </c>
    </row>
    <row r="2435" spans="1:7" x14ac:dyDescent="0.25">
      <c r="A2435" s="74">
        <f t="shared" si="559"/>
        <v>48606</v>
      </c>
      <c r="B2435" s="72">
        <f t="shared" ref="B2435:B2498" si="565">IF(G2435="TATİL","TATİL",WEEKDAY(A2435,2))</f>
        <v>4</v>
      </c>
      <c r="C2435" s="72" t="str">
        <f>IF(E2435=0,"RESMİ TATİL",VLOOKUP(E2435,LİSTE!$B$7:$D$1300,3,0))</f>
        <v>Efe KARSAK</v>
      </c>
      <c r="D2435" s="72" t="str">
        <f>IF(F2435=0,"RESMİ TATİL",VLOOKUP(F2435,LİSTE!$B$7:$D$1300,3,0))</f>
        <v>Abdullah KIRBAÇ</v>
      </c>
      <c r="E2435" s="72">
        <f>IF(B2435="TATİL",0,IF(F2434=0,F2433+1,IF(LİSTE!$F$1=F2434,1,F2434+1)))</f>
        <v>11</v>
      </c>
      <c r="F2435" s="72">
        <f>IF(E2435=0,0,IF(LİSTE!$F$1=E2435,1,E2435+1))</f>
        <v>12</v>
      </c>
      <c r="G2435" s="72" t="str">
        <f>IFERROR(VLOOKUP(A2435,TATİLLER!$A$2:$D$30000,3,0),"TATİL DEĞİL")</f>
        <v>TATİL DEĞİL</v>
      </c>
    </row>
    <row r="2436" spans="1:7" x14ac:dyDescent="0.25">
      <c r="A2436" s="74">
        <f t="shared" si="559"/>
        <v>48607</v>
      </c>
      <c r="B2436" s="72">
        <f t="shared" si="565"/>
        <v>5</v>
      </c>
      <c r="C2436" s="72" t="str">
        <f>IF(E2436=0,"RESMİ TATİL",VLOOKUP(E2436,LİSTE!$B$7:$D$1300,3,0))</f>
        <v>Ümmü Defne GÜLER</v>
      </c>
      <c r="D2436" s="72" t="str">
        <f>IF(F2436=0,"RESMİ TATİL",VLOOKUP(F2436,LİSTE!$B$7:$D$1300,3,0))</f>
        <v>Şevval ÖZDAMAR</v>
      </c>
      <c r="E2436" s="72">
        <f>IF(B2436="TATİL",0,IF(F2435=0,F2434+1,IF(LİSTE!$F$1=F2435,1,F2435+1)))</f>
        <v>13</v>
      </c>
      <c r="F2436" s="72">
        <f>IF(E2436=0,0,IF(LİSTE!$F$1=E2436,1,E2436+1))</f>
        <v>14</v>
      </c>
      <c r="G2436" s="72" t="str">
        <f>IFERROR(VLOOKUP(A2436,TATİLLER!$A$2:$D$30000,3,0),"TATİL DEĞİL")</f>
        <v>TATİL DEĞİL</v>
      </c>
    </row>
    <row r="2437" spans="1:7" x14ac:dyDescent="0.25">
      <c r="A2437" s="74">
        <f t="shared" ref="A2437" si="566">A2436+3</f>
        <v>48610</v>
      </c>
      <c r="B2437" s="72">
        <f t="shared" si="565"/>
        <v>1</v>
      </c>
      <c r="C2437" s="72" t="str">
        <f>IF(E2437=0,"RESMİ TATİL",VLOOKUP(E2437,LİSTE!$B$7:$D$1300,3,0))</f>
        <v>Zeynep AKDAĞ</v>
      </c>
      <c r="D2437" s="72" t="str">
        <f>IF(F2437=0,"RESMİ TATİL",VLOOKUP(F2437,LİSTE!$B$7:$D$1300,3,0))</f>
        <v>Esma ÇOKER</v>
      </c>
      <c r="E2437" s="72">
        <f>IF(B2437="TATİL",0,IF(F2436=0,F2435+1,IF(LİSTE!$F$1=F2436,1,F2436+1)))</f>
        <v>15</v>
      </c>
      <c r="F2437" s="72">
        <f>IF(E2437=0,0,IF(LİSTE!$F$1=E2437,1,E2437+1))</f>
        <v>16</v>
      </c>
      <c r="G2437" s="72" t="str">
        <f>IFERROR(VLOOKUP(A2437,TATİLLER!$A$2:$D$30000,3,0),"TATİL DEĞİL")</f>
        <v>TATİL DEĞİL</v>
      </c>
    </row>
    <row r="2438" spans="1:7" x14ac:dyDescent="0.25">
      <c r="A2438" s="74">
        <f t="shared" si="559"/>
        <v>48611</v>
      </c>
      <c r="B2438" s="72">
        <f t="shared" si="565"/>
        <v>2</v>
      </c>
      <c r="C2438" s="72" t="str">
        <f>IF(E2438=0,"RESMİ TATİL",VLOOKUP(E2438,LİSTE!$B$7:$D$1300,3,0))</f>
        <v>Dursun Kubilay YAŞAR</v>
      </c>
      <c r="D2438" s="72" t="str">
        <f>IF(F2438=0,"RESMİ TATİL",VLOOKUP(F2438,LİSTE!$B$7:$D$1300,3,0))</f>
        <v>Zeynep Beril BAŞPINAR</v>
      </c>
      <c r="E2438" s="72">
        <f>IF(B2438="TATİL",0,IF(F2437=0,F2436+1,IF(LİSTE!$F$1=F2437,1,F2437+1)))</f>
        <v>17</v>
      </c>
      <c r="F2438" s="72">
        <f>IF(E2438=0,0,IF(LİSTE!$F$1=E2438,1,E2438+1))</f>
        <v>18</v>
      </c>
      <c r="G2438" s="72" t="str">
        <f>IFERROR(VLOOKUP(A2438,TATİLLER!$A$2:$D$30000,3,0),"TATİL DEĞİL")</f>
        <v>TATİL DEĞİL</v>
      </c>
    </row>
    <row r="2439" spans="1:7" x14ac:dyDescent="0.25">
      <c r="A2439" s="74">
        <f t="shared" si="559"/>
        <v>48612</v>
      </c>
      <c r="B2439" s="72">
        <f t="shared" si="565"/>
        <v>3</v>
      </c>
      <c r="C2439" s="72" t="str">
        <f>IF(E2439=0,"RESMİ TATİL",VLOOKUP(E2439,LİSTE!$B$7:$D$1300,3,0))</f>
        <v>Ahmet DAL</v>
      </c>
      <c r="D2439" s="72" t="str">
        <f>IF(F2439=0,"RESMİ TATİL",VLOOKUP(F2439,LİSTE!$B$7:$D$1300,3,0))</f>
        <v>Emirhan KARATAŞ</v>
      </c>
      <c r="E2439" s="72">
        <f>IF(B2439="TATİL",0,IF(F2438=0,F2437+1,IF(LİSTE!$F$1=F2438,1,F2438+1)))</f>
        <v>19</v>
      </c>
      <c r="F2439" s="72">
        <f>IF(E2439=0,0,IF(LİSTE!$F$1=E2439,1,E2439+1))</f>
        <v>20</v>
      </c>
      <c r="G2439" s="72" t="str">
        <f>IFERROR(VLOOKUP(A2439,TATİLLER!$A$2:$D$30000,3,0),"TATİL DEĞİL")</f>
        <v>TATİL DEĞİL</v>
      </c>
    </row>
    <row r="2440" spans="1:7" x14ac:dyDescent="0.25">
      <c r="A2440" s="74">
        <f t="shared" si="559"/>
        <v>48613</v>
      </c>
      <c r="B2440" s="72">
        <f t="shared" si="565"/>
        <v>4</v>
      </c>
      <c r="C2440" s="72" t="str">
        <f>IF(E2440=0,"RESMİ TATİL",VLOOKUP(E2440,LİSTE!$B$7:$D$1300,3,0))</f>
        <v>Zümra Yeter ARI</v>
      </c>
      <c r="D2440" s="72" t="str">
        <f>IF(F2440=0,"RESMİ TATİL",VLOOKUP(F2440,LİSTE!$B$7:$D$1300,3,0))</f>
        <v>Utku KARAGÖZ</v>
      </c>
      <c r="E2440" s="72">
        <f>IF(B2440="TATİL",0,IF(F2439=0,F2438+1,IF(LİSTE!$F$1=F2439,1,F2439+1)))</f>
        <v>21</v>
      </c>
      <c r="F2440" s="72">
        <f>IF(E2440=0,0,IF(LİSTE!$F$1=E2440,1,E2440+1))</f>
        <v>22</v>
      </c>
      <c r="G2440" s="72" t="str">
        <f>IFERROR(VLOOKUP(A2440,TATİLLER!$A$2:$D$30000,3,0),"TATİL DEĞİL")</f>
        <v>TATİL DEĞİL</v>
      </c>
    </row>
    <row r="2441" spans="1:7" x14ac:dyDescent="0.25">
      <c r="A2441" s="74">
        <f t="shared" si="559"/>
        <v>48614</v>
      </c>
      <c r="B2441" s="72">
        <f t="shared" si="565"/>
        <v>5</v>
      </c>
      <c r="C2441" s="72" t="str">
        <f>IF(E2441=0,"RESMİ TATİL",VLOOKUP(E2441,LİSTE!$B$7:$D$1300,3,0))</f>
        <v>Feyza Zümra AVCIOĞLU</v>
      </c>
      <c r="D2441" s="72" t="str">
        <f>IF(F2441=0,"RESMİ TATİL",VLOOKUP(F2441,LİSTE!$B$7:$D$1300,3,0))</f>
        <v>Yusuf Ali TABUR</v>
      </c>
      <c r="E2441" s="72">
        <f>IF(B2441="TATİL",0,IF(F2440=0,F2439+1,IF(LİSTE!$F$1=F2440,1,F2440+1)))</f>
        <v>23</v>
      </c>
      <c r="F2441" s="72">
        <f>IF(E2441=0,0,IF(LİSTE!$F$1=E2441,1,E2441+1))</f>
        <v>24</v>
      </c>
      <c r="G2441" s="72" t="str">
        <f>IFERROR(VLOOKUP(A2441,TATİLLER!$A$2:$D$30000,3,0),"TATİL DEĞİL")</f>
        <v>TATİL DEĞİL</v>
      </c>
    </row>
    <row r="2442" spans="1:7" x14ac:dyDescent="0.25">
      <c r="A2442" s="74">
        <f t="shared" ref="A2442" si="567">A2441+3</f>
        <v>48617</v>
      </c>
      <c r="B2442" s="72">
        <f t="shared" si="565"/>
        <v>1</v>
      </c>
      <c r="C2442" s="72" t="str">
        <f>IF(E2442=0,"RESMİ TATİL",VLOOKUP(E2442,LİSTE!$B$7:$D$1300,3,0))</f>
        <v>Irmak UTEBAY</v>
      </c>
      <c r="D2442" s="72" t="str">
        <f>IF(F2442=0,"RESMİ TATİL",VLOOKUP(F2442,LİSTE!$B$7:$D$1300,3,0))</f>
        <v>Kerem AKKOÇ</v>
      </c>
      <c r="E2442" s="72">
        <f>IF(B2442="TATİL",0,IF(F2441=0,F2440+1,IF(LİSTE!$F$1=F2441,1,F2441+1)))</f>
        <v>25</v>
      </c>
      <c r="F2442" s="72">
        <f>IF(E2442=0,0,IF(LİSTE!$F$1=E2442,1,E2442+1))</f>
        <v>26</v>
      </c>
      <c r="G2442" s="72" t="str">
        <f>IFERROR(VLOOKUP(A2442,TATİLLER!$A$2:$D$30000,3,0),"TATİL DEĞİL")</f>
        <v>TATİL DEĞİL</v>
      </c>
    </row>
    <row r="2443" spans="1:7" x14ac:dyDescent="0.25">
      <c r="A2443" s="74">
        <f t="shared" si="559"/>
        <v>48618</v>
      </c>
      <c r="B2443" s="72">
        <f t="shared" si="565"/>
        <v>2</v>
      </c>
      <c r="C2443" s="72" t="str">
        <f>IF(E2443=0,"RESMİ TATİL",VLOOKUP(E2443,LİSTE!$B$7:$D$1300,3,0))</f>
        <v>Elçin Ayşe ELMAS</v>
      </c>
      <c r="D2443" s="72" t="str">
        <f>IF(F2443=0,"RESMİ TATİL",VLOOKUP(F2443,LİSTE!$B$7:$D$1300,3,0))</f>
        <v>Muhammed YILDIZDAĞ</v>
      </c>
      <c r="E2443" s="72">
        <f>IF(B2443="TATİL",0,IF(F2442=0,F2441+1,IF(LİSTE!$F$1=F2442,1,F2442+1)))</f>
        <v>27</v>
      </c>
      <c r="F2443" s="72">
        <f>IF(E2443=0,0,IF(LİSTE!$F$1=E2443,1,E2443+1))</f>
        <v>28</v>
      </c>
      <c r="G2443" s="72" t="str">
        <f>IFERROR(VLOOKUP(A2443,TATİLLER!$A$2:$D$30000,3,0),"TATİL DEĞİL")</f>
        <v>TATİL DEĞİL</v>
      </c>
    </row>
    <row r="2444" spans="1:7" x14ac:dyDescent="0.25">
      <c r="A2444" s="74">
        <f t="shared" si="559"/>
        <v>48619</v>
      </c>
      <c r="B2444" s="72">
        <f t="shared" si="565"/>
        <v>3</v>
      </c>
      <c r="C2444" s="72" t="str">
        <f>IF(E2444=0,"RESMİ TATİL",VLOOKUP(E2444,LİSTE!$B$7:$D$1300,3,0))</f>
        <v>Nisa Nur SANCAR</v>
      </c>
      <c r="D2444" s="72" t="str">
        <f>IF(F2444=0,"RESMİ TATİL",VLOOKUP(F2444,LİSTE!$B$7:$D$1300,3,0))</f>
        <v>Esila ÇETİN</v>
      </c>
      <c r="E2444" s="72">
        <f>IF(B2444="TATİL",0,IF(F2443=0,F2442+1,IF(LİSTE!$F$1=F2443,1,F2443+1)))</f>
        <v>1</v>
      </c>
      <c r="F2444" s="72">
        <f>IF(E2444=0,0,IF(LİSTE!$F$1=E2444,1,E2444+1))</f>
        <v>2</v>
      </c>
      <c r="G2444" s="72" t="str">
        <f>IFERROR(VLOOKUP(A2444,TATİLLER!$A$2:$D$30000,3,0),"TATİL DEĞİL")</f>
        <v>TATİL DEĞİL</v>
      </c>
    </row>
    <row r="2445" spans="1:7" x14ac:dyDescent="0.25">
      <c r="A2445" s="74">
        <f t="shared" si="559"/>
        <v>48620</v>
      </c>
      <c r="B2445" s="72">
        <f t="shared" si="565"/>
        <v>4</v>
      </c>
      <c r="C2445" s="72" t="str">
        <f>IF(E2445=0,"RESMİ TATİL",VLOOKUP(E2445,LİSTE!$B$7:$D$1300,3,0))</f>
        <v>Zeynep Sevde TOPUZ</v>
      </c>
      <c r="D2445" s="72" t="str">
        <f>IF(F2445=0,"RESMİ TATİL",VLOOKUP(F2445,LİSTE!$B$7:$D$1300,3,0))</f>
        <v>Ömer Asaf KADAŞ</v>
      </c>
      <c r="E2445" s="72">
        <f>IF(B2445="TATİL",0,IF(F2444=0,F2443+1,IF(LİSTE!$F$1=F2444,1,F2444+1)))</f>
        <v>3</v>
      </c>
      <c r="F2445" s="72">
        <f>IF(E2445=0,0,IF(LİSTE!$F$1=E2445,1,E2445+1))</f>
        <v>4</v>
      </c>
      <c r="G2445" s="72" t="str">
        <f>IFERROR(VLOOKUP(A2445,TATİLLER!$A$2:$D$30000,3,0),"TATİL DEĞİL")</f>
        <v>TATİL DEĞİL</v>
      </c>
    </row>
    <row r="2446" spans="1:7" x14ac:dyDescent="0.25">
      <c r="A2446" s="74">
        <f t="shared" si="559"/>
        <v>48621</v>
      </c>
      <c r="B2446" s="72">
        <f t="shared" si="565"/>
        <v>5</v>
      </c>
      <c r="C2446" s="72" t="str">
        <f>IF(E2446=0,"RESMİ TATİL",VLOOKUP(E2446,LİSTE!$B$7:$D$1300,3,0))</f>
        <v>Ramazan Baran ADIGÜZEL</v>
      </c>
      <c r="D2446" s="72" t="str">
        <f>IF(F2446=0,"RESMİ TATİL",VLOOKUP(F2446,LİSTE!$B$7:$D$1300,3,0))</f>
        <v>Bahar AKGÜN</v>
      </c>
      <c r="E2446" s="72">
        <f>IF(B2446="TATİL",0,IF(F2445=0,F2444+1,IF(LİSTE!$F$1=F2445,1,F2445+1)))</f>
        <v>5</v>
      </c>
      <c r="F2446" s="72">
        <f>IF(E2446=0,0,IF(LİSTE!$F$1=E2446,1,E2446+1))</f>
        <v>6</v>
      </c>
      <c r="G2446" s="72" t="str">
        <f>IFERROR(VLOOKUP(A2446,TATİLLER!$A$2:$D$30000,3,0),"TATİL DEĞİL")</f>
        <v>TATİL DEĞİL</v>
      </c>
    </row>
    <row r="2447" spans="1:7" x14ac:dyDescent="0.25">
      <c r="A2447" s="74">
        <f t="shared" ref="A2447" si="568">A2446+3</f>
        <v>48624</v>
      </c>
      <c r="B2447" s="72">
        <f t="shared" si="565"/>
        <v>1</v>
      </c>
      <c r="C2447" s="72" t="str">
        <f>IF(E2447=0,"RESMİ TATİL",VLOOKUP(E2447,LİSTE!$B$7:$D$1300,3,0))</f>
        <v>Ömer AKGÜL</v>
      </c>
      <c r="D2447" s="72" t="str">
        <f>IF(F2447=0,"RESMİ TATİL",VLOOKUP(F2447,LİSTE!$B$7:$D$1300,3,0))</f>
        <v>Muharrem EFE TANRIVERDİ</v>
      </c>
      <c r="E2447" s="72">
        <f>IF(B2447="TATİL",0,IF(F2446=0,F2445+1,IF(LİSTE!$F$1=F2446,1,F2446+1)))</f>
        <v>7</v>
      </c>
      <c r="F2447" s="72">
        <f>IF(E2447=0,0,IF(LİSTE!$F$1=E2447,1,E2447+1))</f>
        <v>8</v>
      </c>
      <c r="G2447" s="72" t="str">
        <f>IFERROR(VLOOKUP(A2447,TATİLLER!$A$2:$D$30000,3,0),"TATİL DEĞİL")</f>
        <v>TATİL DEĞİL</v>
      </c>
    </row>
    <row r="2448" spans="1:7" x14ac:dyDescent="0.25">
      <c r="A2448" s="74">
        <f t="shared" si="559"/>
        <v>48625</v>
      </c>
      <c r="B2448" s="72">
        <f t="shared" si="565"/>
        <v>2</v>
      </c>
      <c r="C2448" s="72" t="str">
        <f>IF(E2448=0,"RESMİ TATİL",VLOOKUP(E2448,LİSTE!$B$7:$D$1300,3,0))</f>
        <v>Anıl DOĞAN</v>
      </c>
      <c r="D2448" s="72" t="str">
        <f>IF(F2448=0,"RESMİ TATİL",VLOOKUP(F2448,LİSTE!$B$7:$D$1300,3,0))</f>
        <v>İpek ARSLAN</v>
      </c>
      <c r="E2448" s="72">
        <f>IF(B2448="TATİL",0,IF(F2447=0,F2446+1,IF(LİSTE!$F$1=F2447,1,F2447+1)))</f>
        <v>9</v>
      </c>
      <c r="F2448" s="72">
        <f>IF(E2448=0,0,IF(LİSTE!$F$1=E2448,1,E2448+1))</f>
        <v>10</v>
      </c>
      <c r="G2448" s="72" t="str">
        <f>IFERROR(VLOOKUP(A2448,TATİLLER!$A$2:$D$30000,3,0),"TATİL DEĞİL")</f>
        <v>TATİL DEĞİL</v>
      </c>
    </row>
    <row r="2449" spans="1:7" x14ac:dyDescent="0.25">
      <c r="A2449" s="74">
        <f t="shared" si="559"/>
        <v>48626</v>
      </c>
      <c r="B2449" s="72">
        <f t="shared" si="565"/>
        <v>3</v>
      </c>
      <c r="C2449" s="72" t="str">
        <f>IF(E2449=0,"RESMİ TATİL",VLOOKUP(E2449,LİSTE!$B$7:$D$1300,3,0))</f>
        <v>Efe KARSAK</v>
      </c>
      <c r="D2449" s="72" t="str">
        <f>IF(F2449=0,"RESMİ TATİL",VLOOKUP(F2449,LİSTE!$B$7:$D$1300,3,0))</f>
        <v>Abdullah KIRBAÇ</v>
      </c>
      <c r="E2449" s="72">
        <f>IF(B2449="TATİL",0,IF(F2448=0,F2447+1,IF(LİSTE!$F$1=F2448,1,F2448+1)))</f>
        <v>11</v>
      </c>
      <c r="F2449" s="72">
        <f>IF(E2449=0,0,IF(LİSTE!$F$1=E2449,1,E2449+1))</f>
        <v>12</v>
      </c>
      <c r="G2449" s="72" t="str">
        <f>IFERROR(VLOOKUP(A2449,TATİLLER!$A$2:$D$30000,3,0),"TATİL DEĞİL")</f>
        <v>TATİL DEĞİL</v>
      </c>
    </row>
    <row r="2450" spans="1:7" x14ac:dyDescent="0.25">
      <c r="A2450" s="74">
        <f t="shared" si="559"/>
        <v>48627</v>
      </c>
      <c r="B2450" s="72">
        <f t="shared" si="565"/>
        <v>4</v>
      </c>
      <c r="C2450" s="72" t="str">
        <f>IF(E2450=0,"RESMİ TATİL",VLOOKUP(E2450,LİSTE!$B$7:$D$1300,3,0))</f>
        <v>Ümmü Defne GÜLER</v>
      </c>
      <c r="D2450" s="72" t="str">
        <f>IF(F2450=0,"RESMİ TATİL",VLOOKUP(F2450,LİSTE!$B$7:$D$1300,3,0))</f>
        <v>Şevval ÖZDAMAR</v>
      </c>
      <c r="E2450" s="72">
        <f>IF(B2450="TATİL",0,IF(F2449=0,F2448+1,IF(LİSTE!$F$1=F2449,1,F2449+1)))</f>
        <v>13</v>
      </c>
      <c r="F2450" s="72">
        <f>IF(E2450=0,0,IF(LİSTE!$F$1=E2450,1,E2450+1))</f>
        <v>14</v>
      </c>
      <c r="G2450" s="72" t="str">
        <f>IFERROR(VLOOKUP(A2450,TATİLLER!$A$2:$D$30000,3,0),"TATİL DEĞİL")</f>
        <v>TATİL DEĞİL</v>
      </c>
    </row>
    <row r="2451" spans="1:7" x14ac:dyDescent="0.25">
      <c r="A2451" s="74">
        <f t="shared" si="559"/>
        <v>48628</v>
      </c>
      <c r="B2451" s="72">
        <f t="shared" si="565"/>
        <v>5</v>
      </c>
      <c r="C2451" s="72" t="str">
        <f>IF(E2451=0,"RESMİ TATİL",VLOOKUP(E2451,LİSTE!$B$7:$D$1300,3,0))</f>
        <v>Zeynep AKDAĞ</v>
      </c>
      <c r="D2451" s="72" t="str">
        <f>IF(F2451=0,"RESMİ TATİL",VLOOKUP(F2451,LİSTE!$B$7:$D$1300,3,0))</f>
        <v>Esma ÇOKER</v>
      </c>
      <c r="E2451" s="72">
        <f>IF(B2451="TATİL",0,IF(F2450=0,F2449+1,IF(LİSTE!$F$1=F2450,1,F2450+1)))</f>
        <v>15</v>
      </c>
      <c r="F2451" s="72">
        <f>IF(E2451=0,0,IF(LİSTE!$F$1=E2451,1,E2451+1))</f>
        <v>16</v>
      </c>
      <c r="G2451" s="72" t="str">
        <f>IFERROR(VLOOKUP(A2451,TATİLLER!$A$2:$D$30000,3,0),"TATİL DEĞİL")</f>
        <v>TATİL DEĞİL</v>
      </c>
    </row>
    <row r="2452" spans="1:7" x14ac:dyDescent="0.25">
      <c r="A2452" s="74">
        <f t="shared" ref="A2452" si="569">A2451+3</f>
        <v>48631</v>
      </c>
      <c r="B2452" s="72">
        <f t="shared" si="565"/>
        <v>1</v>
      </c>
      <c r="C2452" s="72" t="str">
        <f>IF(E2452=0,"RESMİ TATİL",VLOOKUP(E2452,LİSTE!$B$7:$D$1300,3,0))</f>
        <v>Dursun Kubilay YAŞAR</v>
      </c>
      <c r="D2452" s="72" t="str">
        <f>IF(F2452=0,"RESMİ TATİL",VLOOKUP(F2452,LİSTE!$B$7:$D$1300,3,0))</f>
        <v>Zeynep Beril BAŞPINAR</v>
      </c>
      <c r="E2452" s="72">
        <f>IF(B2452="TATİL",0,IF(F2451=0,F2450+1,IF(LİSTE!$F$1=F2451,1,F2451+1)))</f>
        <v>17</v>
      </c>
      <c r="F2452" s="72">
        <f>IF(E2452=0,0,IF(LİSTE!$F$1=E2452,1,E2452+1))</f>
        <v>18</v>
      </c>
      <c r="G2452" s="72" t="str">
        <f>IFERROR(VLOOKUP(A2452,TATİLLER!$A$2:$D$30000,3,0),"TATİL DEĞİL")</f>
        <v>TATİL DEĞİL</v>
      </c>
    </row>
    <row r="2453" spans="1:7" x14ac:dyDescent="0.25">
      <c r="A2453" s="74">
        <f t="shared" si="559"/>
        <v>48632</v>
      </c>
      <c r="B2453" s="72">
        <f t="shared" si="565"/>
        <v>2</v>
      </c>
      <c r="C2453" s="72" t="str">
        <f>IF(E2453=0,"RESMİ TATİL",VLOOKUP(E2453,LİSTE!$B$7:$D$1300,3,0))</f>
        <v>Ahmet DAL</v>
      </c>
      <c r="D2453" s="72" t="str">
        <f>IF(F2453=0,"RESMİ TATİL",VLOOKUP(F2453,LİSTE!$B$7:$D$1300,3,0))</f>
        <v>Emirhan KARATAŞ</v>
      </c>
      <c r="E2453" s="72">
        <f>IF(B2453="TATİL",0,IF(F2452=0,F2451+1,IF(LİSTE!$F$1=F2452,1,F2452+1)))</f>
        <v>19</v>
      </c>
      <c r="F2453" s="72">
        <f>IF(E2453=0,0,IF(LİSTE!$F$1=E2453,1,E2453+1))</f>
        <v>20</v>
      </c>
      <c r="G2453" s="72" t="str">
        <f>IFERROR(VLOOKUP(A2453,TATİLLER!$A$2:$D$30000,3,0),"TATİL DEĞİL")</f>
        <v>TATİL DEĞİL</v>
      </c>
    </row>
    <row r="2454" spans="1:7" x14ac:dyDescent="0.25">
      <c r="A2454" s="74">
        <f t="shared" si="559"/>
        <v>48633</v>
      </c>
      <c r="B2454" s="72">
        <f t="shared" si="565"/>
        <v>3</v>
      </c>
      <c r="C2454" s="72" t="str">
        <f>IF(E2454=0,"RESMİ TATİL",VLOOKUP(E2454,LİSTE!$B$7:$D$1300,3,0))</f>
        <v>Zümra Yeter ARI</v>
      </c>
      <c r="D2454" s="72" t="str">
        <f>IF(F2454=0,"RESMİ TATİL",VLOOKUP(F2454,LİSTE!$B$7:$D$1300,3,0))</f>
        <v>Utku KARAGÖZ</v>
      </c>
      <c r="E2454" s="72">
        <f>IF(B2454="TATİL",0,IF(F2453=0,F2452+1,IF(LİSTE!$F$1=F2453,1,F2453+1)))</f>
        <v>21</v>
      </c>
      <c r="F2454" s="72">
        <f>IF(E2454=0,0,IF(LİSTE!$F$1=E2454,1,E2454+1))</f>
        <v>22</v>
      </c>
      <c r="G2454" s="72" t="str">
        <f>IFERROR(VLOOKUP(A2454,TATİLLER!$A$2:$D$30000,3,0),"TATİL DEĞİL")</f>
        <v>TATİL DEĞİL</v>
      </c>
    </row>
    <row r="2455" spans="1:7" x14ac:dyDescent="0.25">
      <c r="A2455" s="74">
        <f t="shared" si="559"/>
        <v>48634</v>
      </c>
      <c r="B2455" s="72">
        <f t="shared" si="565"/>
        <v>4</v>
      </c>
      <c r="C2455" s="72" t="str">
        <f>IF(E2455=0,"RESMİ TATİL",VLOOKUP(E2455,LİSTE!$B$7:$D$1300,3,0))</f>
        <v>Feyza Zümra AVCIOĞLU</v>
      </c>
      <c r="D2455" s="72" t="str">
        <f>IF(F2455=0,"RESMİ TATİL",VLOOKUP(F2455,LİSTE!$B$7:$D$1300,3,0))</f>
        <v>Yusuf Ali TABUR</v>
      </c>
      <c r="E2455" s="72">
        <f>IF(B2455="TATİL",0,IF(F2454=0,F2453+1,IF(LİSTE!$F$1=F2454,1,F2454+1)))</f>
        <v>23</v>
      </c>
      <c r="F2455" s="72">
        <f>IF(E2455=0,0,IF(LİSTE!$F$1=E2455,1,E2455+1))</f>
        <v>24</v>
      </c>
      <c r="G2455" s="72" t="str">
        <f>IFERROR(VLOOKUP(A2455,TATİLLER!$A$2:$D$30000,3,0),"TATİL DEĞİL")</f>
        <v>TATİL DEĞİL</v>
      </c>
    </row>
    <row r="2456" spans="1:7" x14ac:dyDescent="0.25">
      <c r="A2456" s="74">
        <f t="shared" si="559"/>
        <v>48635</v>
      </c>
      <c r="B2456" s="72">
        <f t="shared" si="565"/>
        <v>5</v>
      </c>
      <c r="C2456" s="72" t="str">
        <f>IF(E2456=0,"RESMİ TATİL",VLOOKUP(E2456,LİSTE!$B$7:$D$1300,3,0))</f>
        <v>Irmak UTEBAY</v>
      </c>
      <c r="D2456" s="72" t="str">
        <f>IF(F2456=0,"RESMİ TATİL",VLOOKUP(F2456,LİSTE!$B$7:$D$1300,3,0))</f>
        <v>Kerem AKKOÇ</v>
      </c>
      <c r="E2456" s="72">
        <f>IF(B2456="TATİL",0,IF(F2455=0,F2454+1,IF(LİSTE!$F$1=F2455,1,F2455+1)))</f>
        <v>25</v>
      </c>
      <c r="F2456" s="72">
        <f>IF(E2456=0,0,IF(LİSTE!$F$1=E2456,1,E2456+1))</f>
        <v>26</v>
      </c>
      <c r="G2456" s="72" t="str">
        <f>IFERROR(VLOOKUP(A2456,TATİLLER!$A$2:$D$30000,3,0),"TATİL DEĞİL")</f>
        <v>TATİL DEĞİL</v>
      </c>
    </row>
    <row r="2457" spans="1:7" x14ac:dyDescent="0.25">
      <c r="A2457" s="74">
        <f t="shared" ref="A2457" si="570">A2456+3</f>
        <v>48638</v>
      </c>
      <c r="B2457" s="72">
        <f t="shared" si="565"/>
        <v>1</v>
      </c>
      <c r="C2457" s="72" t="str">
        <f>IF(E2457=0,"RESMİ TATİL",VLOOKUP(E2457,LİSTE!$B$7:$D$1300,3,0))</f>
        <v>Elçin Ayşe ELMAS</v>
      </c>
      <c r="D2457" s="72" t="str">
        <f>IF(F2457=0,"RESMİ TATİL",VLOOKUP(F2457,LİSTE!$B$7:$D$1300,3,0))</f>
        <v>Muhammed YILDIZDAĞ</v>
      </c>
      <c r="E2457" s="72">
        <f>IF(B2457="TATİL",0,IF(F2456=0,F2455+1,IF(LİSTE!$F$1=F2456,1,F2456+1)))</f>
        <v>27</v>
      </c>
      <c r="F2457" s="72">
        <f>IF(E2457=0,0,IF(LİSTE!$F$1=E2457,1,E2457+1))</f>
        <v>28</v>
      </c>
      <c r="G2457" s="72" t="str">
        <f>IFERROR(VLOOKUP(A2457,TATİLLER!$A$2:$D$30000,3,0),"TATİL DEĞİL")</f>
        <v>TATİL DEĞİL</v>
      </c>
    </row>
    <row r="2458" spans="1:7" x14ac:dyDescent="0.25">
      <c r="A2458" s="74">
        <f t="shared" si="559"/>
        <v>48639</v>
      </c>
      <c r="B2458" s="72">
        <f t="shared" si="565"/>
        <v>2</v>
      </c>
      <c r="C2458" s="72" t="str">
        <f>IF(E2458=0,"RESMİ TATİL",VLOOKUP(E2458,LİSTE!$B$7:$D$1300,3,0))</f>
        <v>Nisa Nur SANCAR</v>
      </c>
      <c r="D2458" s="72" t="str">
        <f>IF(F2458=0,"RESMİ TATİL",VLOOKUP(F2458,LİSTE!$B$7:$D$1300,3,0))</f>
        <v>Esila ÇETİN</v>
      </c>
      <c r="E2458" s="72">
        <f>IF(B2458="TATİL",0,IF(F2457=0,F2456+1,IF(LİSTE!$F$1=F2457,1,F2457+1)))</f>
        <v>1</v>
      </c>
      <c r="F2458" s="72">
        <f>IF(E2458=0,0,IF(LİSTE!$F$1=E2458,1,E2458+1))</f>
        <v>2</v>
      </c>
      <c r="G2458" s="72" t="str">
        <f>IFERROR(VLOOKUP(A2458,TATİLLER!$A$2:$D$30000,3,0),"TATİL DEĞİL")</f>
        <v>TATİL DEĞİL</v>
      </c>
    </row>
    <row r="2459" spans="1:7" x14ac:dyDescent="0.25">
      <c r="A2459" s="74">
        <f t="shared" si="559"/>
        <v>48640</v>
      </c>
      <c r="B2459" s="72">
        <f t="shared" si="565"/>
        <v>3</v>
      </c>
      <c r="C2459" s="72" t="str">
        <f>IF(E2459=0,"RESMİ TATİL",VLOOKUP(E2459,LİSTE!$B$7:$D$1300,3,0))</f>
        <v>Zeynep Sevde TOPUZ</v>
      </c>
      <c r="D2459" s="72" t="str">
        <f>IF(F2459=0,"RESMİ TATİL",VLOOKUP(F2459,LİSTE!$B$7:$D$1300,3,0))</f>
        <v>Ömer Asaf KADAŞ</v>
      </c>
      <c r="E2459" s="72">
        <f>IF(B2459="TATİL",0,IF(F2458=0,F2457+1,IF(LİSTE!$F$1=F2458,1,F2458+1)))</f>
        <v>3</v>
      </c>
      <c r="F2459" s="72">
        <f>IF(E2459=0,0,IF(LİSTE!$F$1=E2459,1,E2459+1))</f>
        <v>4</v>
      </c>
      <c r="G2459" s="72" t="str">
        <f>IFERROR(VLOOKUP(A2459,TATİLLER!$A$2:$D$30000,3,0),"TATİL DEĞİL")</f>
        <v>TATİL DEĞİL</v>
      </c>
    </row>
    <row r="2460" spans="1:7" x14ac:dyDescent="0.25">
      <c r="A2460" s="74">
        <f t="shared" si="559"/>
        <v>48641</v>
      </c>
      <c r="B2460" s="72">
        <f t="shared" si="565"/>
        <v>4</v>
      </c>
      <c r="C2460" s="72" t="str">
        <f>IF(E2460=0,"RESMİ TATİL",VLOOKUP(E2460,LİSTE!$B$7:$D$1300,3,0))</f>
        <v>Ramazan Baran ADIGÜZEL</v>
      </c>
      <c r="D2460" s="72" t="str">
        <f>IF(F2460=0,"RESMİ TATİL",VLOOKUP(F2460,LİSTE!$B$7:$D$1300,3,0))</f>
        <v>Bahar AKGÜN</v>
      </c>
      <c r="E2460" s="72">
        <f>IF(B2460="TATİL",0,IF(F2459=0,F2458+1,IF(LİSTE!$F$1=F2459,1,F2459+1)))</f>
        <v>5</v>
      </c>
      <c r="F2460" s="72">
        <f>IF(E2460=0,0,IF(LİSTE!$F$1=E2460,1,E2460+1))</f>
        <v>6</v>
      </c>
      <c r="G2460" s="72" t="str">
        <f>IFERROR(VLOOKUP(A2460,TATİLLER!$A$2:$D$30000,3,0),"TATİL DEĞİL")</f>
        <v>TATİL DEĞİL</v>
      </c>
    </row>
    <row r="2461" spans="1:7" x14ac:dyDescent="0.25">
      <c r="A2461" s="74">
        <f t="shared" si="559"/>
        <v>48642</v>
      </c>
      <c r="B2461" s="72">
        <f t="shared" si="565"/>
        <v>5</v>
      </c>
      <c r="C2461" s="72" t="str">
        <f>IF(E2461=0,"RESMİ TATİL",VLOOKUP(E2461,LİSTE!$B$7:$D$1300,3,0))</f>
        <v>Ömer AKGÜL</v>
      </c>
      <c r="D2461" s="72" t="str">
        <f>IF(F2461=0,"RESMİ TATİL",VLOOKUP(F2461,LİSTE!$B$7:$D$1300,3,0))</f>
        <v>Muharrem EFE TANRIVERDİ</v>
      </c>
      <c r="E2461" s="72">
        <f>IF(B2461="TATİL",0,IF(F2460=0,F2459+1,IF(LİSTE!$F$1=F2460,1,F2460+1)))</f>
        <v>7</v>
      </c>
      <c r="F2461" s="72">
        <f>IF(E2461=0,0,IF(LİSTE!$F$1=E2461,1,E2461+1))</f>
        <v>8</v>
      </c>
      <c r="G2461" s="72" t="str">
        <f>IFERROR(VLOOKUP(A2461,TATİLLER!$A$2:$D$30000,3,0),"TATİL DEĞİL")</f>
        <v>TATİL DEĞİL</v>
      </c>
    </row>
    <row r="2462" spans="1:7" x14ac:dyDescent="0.25">
      <c r="A2462" s="74">
        <f t="shared" ref="A2462" si="571">A2461+3</f>
        <v>48645</v>
      </c>
      <c r="B2462" s="72">
        <f t="shared" si="565"/>
        <v>1</v>
      </c>
      <c r="C2462" s="72" t="str">
        <f>IF(E2462=0,"RESMİ TATİL",VLOOKUP(E2462,LİSTE!$B$7:$D$1300,3,0))</f>
        <v>Anıl DOĞAN</v>
      </c>
      <c r="D2462" s="72" t="str">
        <f>IF(F2462=0,"RESMİ TATİL",VLOOKUP(F2462,LİSTE!$B$7:$D$1300,3,0))</f>
        <v>İpek ARSLAN</v>
      </c>
      <c r="E2462" s="72">
        <f>IF(B2462="TATİL",0,IF(F2461=0,F2460+1,IF(LİSTE!$F$1=F2461,1,F2461+1)))</f>
        <v>9</v>
      </c>
      <c r="F2462" s="72">
        <f>IF(E2462=0,0,IF(LİSTE!$F$1=E2462,1,E2462+1))</f>
        <v>10</v>
      </c>
      <c r="G2462" s="72" t="str">
        <f>IFERROR(VLOOKUP(A2462,TATİLLER!$A$2:$D$30000,3,0),"TATİL DEĞİL")</f>
        <v>TATİL DEĞİL</v>
      </c>
    </row>
    <row r="2463" spans="1:7" x14ac:dyDescent="0.25">
      <c r="A2463" s="74">
        <f t="shared" si="559"/>
        <v>48646</v>
      </c>
      <c r="B2463" s="72">
        <f t="shared" si="565"/>
        <v>2</v>
      </c>
      <c r="C2463" s="72" t="str">
        <f>IF(E2463=0,"RESMİ TATİL",VLOOKUP(E2463,LİSTE!$B$7:$D$1300,3,0))</f>
        <v>Efe KARSAK</v>
      </c>
      <c r="D2463" s="72" t="str">
        <f>IF(F2463=0,"RESMİ TATİL",VLOOKUP(F2463,LİSTE!$B$7:$D$1300,3,0))</f>
        <v>Abdullah KIRBAÇ</v>
      </c>
      <c r="E2463" s="72">
        <f>IF(B2463="TATİL",0,IF(F2462=0,F2461+1,IF(LİSTE!$F$1=F2462,1,F2462+1)))</f>
        <v>11</v>
      </c>
      <c r="F2463" s="72">
        <f>IF(E2463=0,0,IF(LİSTE!$F$1=E2463,1,E2463+1))</f>
        <v>12</v>
      </c>
      <c r="G2463" s="72" t="str">
        <f>IFERROR(VLOOKUP(A2463,TATİLLER!$A$2:$D$30000,3,0),"TATİL DEĞİL")</f>
        <v>TATİL DEĞİL</v>
      </c>
    </row>
    <row r="2464" spans="1:7" x14ac:dyDescent="0.25">
      <c r="A2464" s="74">
        <f t="shared" si="559"/>
        <v>48647</v>
      </c>
      <c r="B2464" s="72">
        <f t="shared" si="565"/>
        <v>3</v>
      </c>
      <c r="C2464" s="72" t="str">
        <f>IF(E2464=0,"RESMİ TATİL",VLOOKUP(E2464,LİSTE!$B$7:$D$1300,3,0))</f>
        <v>Ümmü Defne GÜLER</v>
      </c>
      <c r="D2464" s="72" t="str">
        <f>IF(F2464=0,"RESMİ TATİL",VLOOKUP(F2464,LİSTE!$B$7:$D$1300,3,0))</f>
        <v>Şevval ÖZDAMAR</v>
      </c>
      <c r="E2464" s="72">
        <f>IF(B2464="TATİL",0,IF(F2463=0,F2462+1,IF(LİSTE!$F$1=F2463,1,F2463+1)))</f>
        <v>13</v>
      </c>
      <c r="F2464" s="72">
        <f>IF(E2464=0,0,IF(LİSTE!$F$1=E2464,1,E2464+1))</f>
        <v>14</v>
      </c>
      <c r="G2464" s="72" t="str">
        <f>IFERROR(VLOOKUP(A2464,TATİLLER!$A$2:$D$30000,3,0),"TATİL DEĞİL")</f>
        <v>TATİL DEĞİL</v>
      </c>
    </row>
    <row r="2465" spans="1:7" x14ac:dyDescent="0.25">
      <c r="A2465" s="74">
        <f t="shared" si="559"/>
        <v>48648</v>
      </c>
      <c r="B2465" s="72">
        <f t="shared" si="565"/>
        <v>4</v>
      </c>
      <c r="C2465" s="72" t="str">
        <f>IF(E2465=0,"RESMİ TATİL",VLOOKUP(E2465,LİSTE!$B$7:$D$1300,3,0))</f>
        <v>Zeynep AKDAĞ</v>
      </c>
      <c r="D2465" s="72" t="str">
        <f>IF(F2465=0,"RESMİ TATİL",VLOOKUP(F2465,LİSTE!$B$7:$D$1300,3,0))</f>
        <v>Esma ÇOKER</v>
      </c>
      <c r="E2465" s="72">
        <f>IF(B2465="TATİL",0,IF(F2464=0,F2463+1,IF(LİSTE!$F$1=F2464,1,F2464+1)))</f>
        <v>15</v>
      </c>
      <c r="F2465" s="72">
        <f>IF(E2465=0,0,IF(LİSTE!$F$1=E2465,1,E2465+1))</f>
        <v>16</v>
      </c>
      <c r="G2465" s="72" t="str">
        <f>IFERROR(VLOOKUP(A2465,TATİLLER!$A$2:$D$30000,3,0),"TATİL DEĞİL")</f>
        <v>TATİL DEĞİL</v>
      </c>
    </row>
    <row r="2466" spans="1:7" x14ac:dyDescent="0.25">
      <c r="A2466" s="74">
        <f t="shared" si="559"/>
        <v>48649</v>
      </c>
      <c r="B2466" s="72">
        <f t="shared" si="565"/>
        <v>5</v>
      </c>
      <c r="C2466" s="72" t="str">
        <f>IF(E2466=0,"RESMİ TATİL",VLOOKUP(E2466,LİSTE!$B$7:$D$1300,3,0))</f>
        <v>Dursun Kubilay YAŞAR</v>
      </c>
      <c r="D2466" s="72" t="str">
        <f>IF(F2466=0,"RESMİ TATİL",VLOOKUP(F2466,LİSTE!$B$7:$D$1300,3,0))</f>
        <v>Zeynep Beril BAŞPINAR</v>
      </c>
      <c r="E2466" s="72">
        <f>IF(B2466="TATİL",0,IF(F2465=0,F2464+1,IF(LİSTE!$F$1=F2465,1,F2465+1)))</f>
        <v>17</v>
      </c>
      <c r="F2466" s="72">
        <f>IF(E2466=0,0,IF(LİSTE!$F$1=E2466,1,E2466+1))</f>
        <v>18</v>
      </c>
      <c r="G2466" s="72" t="str">
        <f>IFERROR(VLOOKUP(A2466,TATİLLER!$A$2:$D$30000,3,0),"TATİL DEĞİL")</f>
        <v>TATİL DEĞİL</v>
      </c>
    </row>
    <row r="2467" spans="1:7" x14ac:dyDescent="0.25">
      <c r="A2467" s="74">
        <f t="shared" ref="A2467" si="572">A2466+3</f>
        <v>48652</v>
      </c>
      <c r="B2467" s="72">
        <f t="shared" si="565"/>
        <v>1</v>
      </c>
      <c r="C2467" s="72" t="str">
        <f>IF(E2467=0,"RESMİ TATİL",VLOOKUP(E2467,LİSTE!$B$7:$D$1300,3,0))</f>
        <v>Ahmet DAL</v>
      </c>
      <c r="D2467" s="72" t="str">
        <f>IF(F2467=0,"RESMİ TATİL",VLOOKUP(F2467,LİSTE!$B$7:$D$1300,3,0))</f>
        <v>Emirhan KARATAŞ</v>
      </c>
      <c r="E2467" s="72">
        <f>IF(B2467="TATİL",0,IF(F2466=0,F2465+1,IF(LİSTE!$F$1=F2466,1,F2466+1)))</f>
        <v>19</v>
      </c>
      <c r="F2467" s="72">
        <f>IF(E2467=0,0,IF(LİSTE!$F$1=E2467,1,E2467+1))</f>
        <v>20</v>
      </c>
      <c r="G2467" s="72" t="str">
        <f>IFERROR(VLOOKUP(A2467,TATİLLER!$A$2:$D$30000,3,0),"TATİL DEĞİL")</f>
        <v>TATİL DEĞİL</v>
      </c>
    </row>
    <row r="2468" spans="1:7" x14ac:dyDescent="0.25">
      <c r="A2468" s="74">
        <f t="shared" si="559"/>
        <v>48653</v>
      </c>
      <c r="B2468" s="72">
        <f t="shared" si="565"/>
        <v>2</v>
      </c>
      <c r="C2468" s="72" t="str">
        <f>IF(E2468=0,"RESMİ TATİL",VLOOKUP(E2468,LİSTE!$B$7:$D$1300,3,0))</f>
        <v>Zümra Yeter ARI</v>
      </c>
      <c r="D2468" s="72" t="str">
        <f>IF(F2468=0,"RESMİ TATİL",VLOOKUP(F2468,LİSTE!$B$7:$D$1300,3,0))</f>
        <v>Utku KARAGÖZ</v>
      </c>
      <c r="E2468" s="72">
        <f>IF(B2468="TATİL",0,IF(F2467=0,F2466+1,IF(LİSTE!$F$1=F2467,1,F2467+1)))</f>
        <v>21</v>
      </c>
      <c r="F2468" s="72">
        <f>IF(E2468=0,0,IF(LİSTE!$F$1=E2468,1,E2468+1))</f>
        <v>22</v>
      </c>
      <c r="G2468" s="72" t="str">
        <f>IFERROR(VLOOKUP(A2468,TATİLLER!$A$2:$D$30000,3,0),"TATİL DEĞİL")</f>
        <v>TATİL DEĞİL</v>
      </c>
    </row>
    <row r="2469" spans="1:7" x14ac:dyDescent="0.25">
      <c r="A2469" s="74">
        <f t="shared" si="559"/>
        <v>48654</v>
      </c>
      <c r="B2469" s="72">
        <f t="shared" si="565"/>
        <v>3</v>
      </c>
      <c r="C2469" s="72" t="str">
        <f>IF(E2469=0,"RESMİ TATİL",VLOOKUP(E2469,LİSTE!$B$7:$D$1300,3,0))</f>
        <v>Feyza Zümra AVCIOĞLU</v>
      </c>
      <c r="D2469" s="72" t="str">
        <f>IF(F2469=0,"RESMİ TATİL",VLOOKUP(F2469,LİSTE!$B$7:$D$1300,3,0))</f>
        <v>Yusuf Ali TABUR</v>
      </c>
      <c r="E2469" s="72">
        <f>IF(B2469="TATİL",0,IF(F2468=0,F2467+1,IF(LİSTE!$F$1=F2468,1,F2468+1)))</f>
        <v>23</v>
      </c>
      <c r="F2469" s="72">
        <f>IF(E2469=0,0,IF(LİSTE!$F$1=E2469,1,E2469+1))</f>
        <v>24</v>
      </c>
      <c r="G2469" s="72" t="str">
        <f>IFERROR(VLOOKUP(A2469,TATİLLER!$A$2:$D$30000,3,0),"TATİL DEĞİL")</f>
        <v>TATİL DEĞİL</v>
      </c>
    </row>
    <row r="2470" spans="1:7" x14ac:dyDescent="0.25">
      <c r="A2470" s="74">
        <f t="shared" si="559"/>
        <v>48655</v>
      </c>
      <c r="B2470" s="72">
        <f t="shared" si="565"/>
        <v>4</v>
      </c>
      <c r="C2470" s="72" t="str">
        <f>IF(E2470=0,"RESMİ TATİL",VLOOKUP(E2470,LİSTE!$B$7:$D$1300,3,0))</f>
        <v>Irmak UTEBAY</v>
      </c>
      <c r="D2470" s="72" t="str">
        <f>IF(F2470=0,"RESMİ TATİL",VLOOKUP(F2470,LİSTE!$B$7:$D$1300,3,0))</f>
        <v>Kerem AKKOÇ</v>
      </c>
      <c r="E2470" s="72">
        <f>IF(B2470="TATİL",0,IF(F2469=0,F2468+1,IF(LİSTE!$F$1=F2469,1,F2469+1)))</f>
        <v>25</v>
      </c>
      <c r="F2470" s="72">
        <f>IF(E2470=0,0,IF(LİSTE!$F$1=E2470,1,E2470+1))</f>
        <v>26</v>
      </c>
      <c r="G2470" s="72" t="str">
        <f>IFERROR(VLOOKUP(A2470,TATİLLER!$A$2:$D$30000,3,0),"TATİL DEĞİL")</f>
        <v>TATİL DEĞİL</v>
      </c>
    </row>
    <row r="2471" spans="1:7" x14ac:dyDescent="0.25">
      <c r="A2471" s="74">
        <f t="shared" si="559"/>
        <v>48656</v>
      </c>
      <c r="B2471" s="72">
        <f t="shared" si="565"/>
        <v>5</v>
      </c>
      <c r="C2471" s="72" t="str">
        <f>IF(E2471=0,"RESMİ TATİL",VLOOKUP(E2471,LİSTE!$B$7:$D$1300,3,0))</f>
        <v>Elçin Ayşe ELMAS</v>
      </c>
      <c r="D2471" s="72" t="str">
        <f>IF(F2471=0,"RESMİ TATİL",VLOOKUP(F2471,LİSTE!$B$7:$D$1300,3,0))</f>
        <v>Muhammed YILDIZDAĞ</v>
      </c>
      <c r="E2471" s="72">
        <f>IF(B2471="TATİL",0,IF(F2470=0,F2469+1,IF(LİSTE!$F$1=F2470,1,F2470+1)))</f>
        <v>27</v>
      </c>
      <c r="F2471" s="72">
        <f>IF(E2471=0,0,IF(LİSTE!$F$1=E2471,1,E2471+1))</f>
        <v>28</v>
      </c>
      <c r="G2471" s="72" t="str">
        <f>IFERROR(VLOOKUP(A2471,TATİLLER!$A$2:$D$30000,3,0),"TATİL DEĞİL")</f>
        <v>TATİL DEĞİL</v>
      </c>
    </row>
    <row r="2472" spans="1:7" x14ac:dyDescent="0.25">
      <c r="A2472" s="74">
        <f t="shared" ref="A2472" si="573">A2471+3</f>
        <v>48659</v>
      </c>
      <c r="B2472" s="72">
        <f t="shared" si="565"/>
        <v>1</v>
      </c>
      <c r="C2472" s="72" t="str">
        <f>IF(E2472=0,"RESMİ TATİL",VLOOKUP(E2472,LİSTE!$B$7:$D$1300,3,0))</f>
        <v>Nisa Nur SANCAR</v>
      </c>
      <c r="D2472" s="72" t="str">
        <f>IF(F2472=0,"RESMİ TATİL",VLOOKUP(F2472,LİSTE!$B$7:$D$1300,3,0))</f>
        <v>Esila ÇETİN</v>
      </c>
      <c r="E2472" s="72">
        <f>IF(B2472="TATİL",0,IF(F2471=0,F2470+1,IF(LİSTE!$F$1=F2471,1,F2471+1)))</f>
        <v>1</v>
      </c>
      <c r="F2472" s="72">
        <f>IF(E2472=0,0,IF(LİSTE!$F$1=E2472,1,E2472+1))</f>
        <v>2</v>
      </c>
      <c r="G2472" s="72" t="str">
        <f>IFERROR(VLOOKUP(A2472,TATİLLER!$A$2:$D$30000,3,0),"TATİL DEĞİL")</f>
        <v>TATİL DEĞİL</v>
      </c>
    </row>
    <row r="2473" spans="1:7" x14ac:dyDescent="0.25">
      <c r="A2473" s="74">
        <f t="shared" ref="A2473:A2536" si="574">A2472+1</f>
        <v>48660</v>
      </c>
      <c r="B2473" s="72">
        <f t="shared" si="565"/>
        <v>2</v>
      </c>
      <c r="C2473" s="72" t="str">
        <f>IF(E2473=0,"RESMİ TATİL",VLOOKUP(E2473,LİSTE!$B$7:$D$1300,3,0))</f>
        <v>Zeynep Sevde TOPUZ</v>
      </c>
      <c r="D2473" s="72" t="str">
        <f>IF(F2473=0,"RESMİ TATİL",VLOOKUP(F2473,LİSTE!$B$7:$D$1300,3,0))</f>
        <v>Ömer Asaf KADAŞ</v>
      </c>
      <c r="E2473" s="72">
        <f>IF(B2473="TATİL",0,IF(F2472=0,F2471+1,IF(LİSTE!$F$1=F2472,1,F2472+1)))</f>
        <v>3</v>
      </c>
      <c r="F2473" s="72">
        <f>IF(E2473=0,0,IF(LİSTE!$F$1=E2473,1,E2473+1))</f>
        <v>4</v>
      </c>
      <c r="G2473" s="72" t="str">
        <f>IFERROR(VLOOKUP(A2473,TATİLLER!$A$2:$D$30000,3,0),"TATİL DEĞİL")</f>
        <v>TATİL DEĞİL</v>
      </c>
    </row>
    <row r="2474" spans="1:7" x14ac:dyDescent="0.25">
      <c r="A2474" s="74">
        <f t="shared" si="574"/>
        <v>48661</v>
      </c>
      <c r="B2474" s="72">
        <f t="shared" si="565"/>
        <v>3</v>
      </c>
      <c r="C2474" s="72" t="str">
        <f>IF(E2474=0,"RESMİ TATİL",VLOOKUP(E2474,LİSTE!$B$7:$D$1300,3,0))</f>
        <v>Ramazan Baran ADIGÜZEL</v>
      </c>
      <c r="D2474" s="72" t="str">
        <f>IF(F2474=0,"RESMİ TATİL",VLOOKUP(F2474,LİSTE!$B$7:$D$1300,3,0))</f>
        <v>Bahar AKGÜN</v>
      </c>
      <c r="E2474" s="72">
        <f>IF(B2474="TATİL",0,IF(F2473=0,F2472+1,IF(LİSTE!$F$1=F2473,1,F2473+1)))</f>
        <v>5</v>
      </c>
      <c r="F2474" s="72">
        <f>IF(E2474=0,0,IF(LİSTE!$F$1=E2474,1,E2474+1))</f>
        <v>6</v>
      </c>
      <c r="G2474" s="72" t="str">
        <f>IFERROR(VLOOKUP(A2474,TATİLLER!$A$2:$D$30000,3,0),"TATİL DEĞİL")</f>
        <v>TATİL DEĞİL</v>
      </c>
    </row>
    <row r="2475" spans="1:7" x14ac:dyDescent="0.25">
      <c r="A2475" s="74">
        <f t="shared" si="574"/>
        <v>48662</v>
      </c>
      <c r="B2475" s="72">
        <f t="shared" si="565"/>
        <v>4</v>
      </c>
      <c r="C2475" s="72" t="str">
        <f>IF(E2475=0,"RESMİ TATİL",VLOOKUP(E2475,LİSTE!$B$7:$D$1300,3,0))</f>
        <v>Ömer AKGÜL</v>
      </c>
      <c r="D2475" s="72" t="str">
        <f>IF(F2475=0,"RESMİ TATİL",VLOOKUP(F2475,LİSTE!$B$7:$D$1300,3,0))</f>
        <v>Muharrem EFE TANRIVERDİ</v>
      </c>
      <c r="E2475" s="72">
        <f>IF(B2475="TATİL",0,IF(F2474=0,F2473+1,IF(LİSTE!$F$1=F2474,1,F2474+1)))</f>
        <v>7</v>
      </c>
      <c r="F2475" s="72">
        <f>IF(E2475=0,0,IF(LİSTE!$F$1=E2475,1,E2475+1))</f>
        <v>8</v>
      </c>
      <c r="G2475" s="72" t="str">
        <f>IFERROR(VLOOKUP(A2475,TATİLLER!$A$2:$D$30000,3,0),"TATİL DEĞİL")</f>
        <v>TATİL DEĞİL</v>
      </c>
    </row>
    <row r="2476" spans="1:7" x14ac:dyDescent="0.25">
      <c r="A2476" s="74">
        <f t="shared" si="574"/>
        <v>48663</v>
      </c>
      <c r="B2476" s="72">
        <f t="shared" si="565"/>
        <v>5</v>
      </c>
      <c r="C2476" s="72" t="str">
        <f>IF(E2476=0,"RESMİ TATİL",VLOOKUP(E2476,LİSTE!$B$7:$D$1300,3,0))</f>
        <v>Anıl DOĞAN</v>
      </c>
      <c r="D2476" s="72" t="str">
        <f>IF(F2476=0,"RESMİ TATİL",VLOOKUP(F2476,LİSTE!$B$7:$D$1300,3,0))</f>
        <v>İpek ARSLAN</v>
      </c>
      <c r="E2476" s="72">
        <f>IF(B2476="TATİL",0,IF(F2475=0,F2474+1,IF(LİSTE!$F$1=F2475,1,F2475+1)))</f>
        <v>9</v>
      </c>
      <c r="F2476" s="72">
        <f>IF(E2476=0,0,IF(LİSTE!$F$1=E2476,1,E2476+1))</f>
        <v>10</v>
      </c>
      <c r="G2476" s="72" t="str">
        <f>IFERROR(VLOOKUP(A2476,TATİLLER!$A$2:$D$30000,3,0),"TATİL DEĞİL")</f>
        <v>TATİL DEĞİL</v>
      </c>
    </row>
    <row r="2477" spans="1:7" x14ac:dyDescent="0.25">
      <c r="A2477" s="74">
        <f t="shared" ref="A2477" si="575">A2476+3</f>
        <v>48666</v>
      </c>
      <c r="B2477" s="72">
        <f t="shared" si="565"/>
        <v>1</v>
      </c>
      <c r="C2477" s="72" t="str">
        <f>IF(E2477=0,"RESMİ TATİL",VLOOKUP(E2477,LİSTE!$B$7:$D$1300,3,0))</f>
        <v>Efe KARSAK</v>
      </c>
      <c r="D2477" s="72" t="str">
        <f>IF(F2477=0,"RESMİ TATİL",VLOOKUP(F2477,LİSTE!$B$7:$D$1300,3,0))</f>
        <v>Abdullah KIRBAÇ</v>
      </c>
      <c r="E2477" s="72">
        <f>IF(B2477="TATİL",0,IF(F2476=0,F2475+1,IF(LİSTE!$F$1=F2476,1,F2476+1)))</f>
        <v>11</v>
      </c>
      <c r="F2477" s="72">
        <f>IF(E2477=0,0,IF(LİSTE!$F$1=E2477,1,E2477+1))</f>
        <v>12</v>
      </c>
      <c r="G2477" s="72" t="str">
        <f>IFERROR(VLOOKUP(A2477,TATİLLER!$A$2:$D$30000,3,0),"TATİL DEĞİL")</f>
        <v>TATİL DEĞİL</v>
      </c>
    </row>
    <row r="2478" spans="1:7" x14ac:dyDescent="0.25">
      <c r="A2478" s="74">
        <f t="shared" si="574"/>
        <v>48667</v>
      </c>
      <c r="B2478" s="72">
        <f t="shared" si="565"/>
        <v>2</v>
      </c>
      <c r="C2478" s="72" t="str">
        <f>IF(E2478=0,"RESMİ TATİL",VLOOKUP(E2478,LİSTE!$B$7:$D$1300,3,0))</f>
        <v>Ümmü Defne GÜLER</v>
      </c>
      <c r="D2478" s="72" t="str">
        <f>IF(F2478=0,"RESMİ TATİL",VLOOKUP(F2478,LİSTE!$B$7:$D$1300,3,0))</f>
        <v>Şevval ÖZDAMAR</v>
      </c>
      <c r="E2478" s="72">
        <f>IF(B2478="TATİL",0,IF(F2477=0,F2476+1,IF(LİSTE!$F$1=F2477,1,F2477+1)))</f>
        <v>13</v>
      </c>
      <c r="F2478" s="72">
        <f>IF(E2478=0,0,IF(LİSTE!$F$1=E2478,1,E2478+1))</f>
        <v>14</v>
      </c>
      <c r="G2478" s="72" t="str">
        <f>IFERROR(VLOOKUP(A2478,TATİLLER!$A$2:$D$30000,3,0),"TATİL DEĞİL")</f>
        <v>TATİL DEĞİL</v>
      </c>
    </row>
    <row r="2479" spans="1:7" x14ac:dyDescent="0.25">
      <c r="A2479" s="74">
        <f t="shared" si="574"/>
        <v>48668</v>
      </c>
      <c r="B2479" s="72">
        <f t="shared" si="565"/>
        <v>3</v>
      </c>
      <c r="C2479" s="72" t="str">
        <f>IF(E2479=0,"RESMİ TATİL",VLOOKUP(E2479,LİSTE!$B$7:$D$1300,3,0))</f>
        <v>Zeynep AKDAĞ</v>
      </c>
      <c r="D2479" s="72" t="str">
        <f>IF(F2479=0,"RESMİ TATİL",VLOOKUP(F2479,LİSTE!$B$7:$D$1300,3,0))</f>
        <v>Esma ÇOKER</v>
      </c>
      <c r="E2479" s="72">
        <f>IF(B2479="TATİL",0,IF(F2478=0,F2477+1,IF(LİSTE!$F$1=F2478,1,F2478+1)))</f>
        <v>15</v>
      </c>
      <c r="F2479" s="72">
        <f>IF(E2479=0,0,IF(LİSTE!$F$1=E2479,1,E2479+1))</f>
        <v>16</v>
      </c>
      <c r="G2479" s="72" t="str">
        <f>IFERROR(VLOOKUP(A2479,TATİLLER!$A$2:$D$30000,3,0),"TATİL DEĞİL")</f>
        <v>TATİL DEĞİL</v>
      </c>
    </row>
    <row r="2480" spans="1:7" x14ac:dyDescent="0.25">
      <c r="A2480" s="74">
        <f t="shared" si="574"/>
        <v>48669</v>
      </c>
      <c r="B2480" s="72">
        <f t="shared" si="565"/>
        <v>4</v>
      </c>
      <c r="C2480" s="72" t="str">
        <f>IF(E2480=0,"RESMİ TATİL",VLOOKUP(E2480,LİSTE!$B$7:$D$1300,3,0))</f>
        <v>Dursun Kubilay YAŞAR</v>
      </c>
      <c r="D2480" s="72" t="str">
        <f>IF(F2480=0,"RESMİ TATİL",VLOOKUP(F2480,LİSTE!$B$7:$D$1300,3,0))</f>
        <v>Zeynep Beril BAŞPINAR</v>
      </c>
      <c r="E2480" s="72">
        <f>IF(B2480="TATİL",0,IF(F2479=0,F2478+1,IF(LİSTE!$F$1=F2479,1,F2479+1)))</f>
        <v>17</v>
      </c>
      <c r="F2480" s="72">
        <f>IF(E2480=0,0,IF(LİSTE!$F$1=E2480,1,E2480+1))</f>
        <v>18</v>
      </c>
      <c r="G2480" s="72" t="str">
        <f>IFERROR(VLOOKUP(A2480,TATİLLER!$A$2:$D$30000,3,0),"TATİL DEĞİL")</f>
        <v>TATİL DEĞİL</v>
      </c>
    </row>
    <row r="2481" spans="1:7" x14ac:dyDescent="0.25">
      <c r="A2481" s="74">
        <f t="shared" si="574"/>
        <v>48670</v>
      </c>
      <c r="B2481" s="72">
        <f t="shared" si="565"/>
        <v>5</v>
      </c>
      <c r="C2481" s="72" t="str">
        <f>IF(E2481=0,"RESMİ TATİL",VLOOKUP(E2481,LİSTE!$B$7:$D$1300,3,0))</f>
        <v>Ahmet DAL</v>
      </c>
      <c r="D2481" s="72" t="str">
        <f>IF(F2481=0,"RESMİ TATİL",VLOOKUP(F2481,LİSTE!$B$7:$D$1300,3,0))</f>
        <v>Emirhan KARATAŞ</v>
      </c>
      <c r="E2481" s="72">
        <f>IF(B2481="TATİL",0,IF(F2480=0,F2479+1,IF(LİSTE!$F$1=F2480,1,F2480+1)))</f>
        <v>19</v>
      </c>
      <c r="F2481" s="72">
        <f>IF(E2481=0,0,IF(LİSTE!$F$1=E2481,1,E2481+1))</f>
        <v>20</v>
      </c>
      <c r="G2481" s="72" t="str">
        <f>IFERROR(VLOOKUP(A2481,TATİLLER!$A$2:$D$30000,3,0),"TATİL DEĞİL")</f>
        <v>TATİL DEĞİL</v>
      </c>
    </row>
    <row r="2482" spans="1:7" x14ac:dyDescent="0.25">
      <c r="A2482" s="74">
        <f t="shared" ref="A2482" si="576">A2481+3</f>
        <v>48673</v>
      </c>
      <c r="B2482" s="72">
        <f t="shared" si="565"/>
        <v>1</v>
      </c>
      <c r="C2482" s="72" t="str">
        <f>IF(E2482=0,"RESMİ TATİL",VLOOKUP(E2482,LİSTE!$B$7:$D$1300,3,0))</f>
        <v>Zümra Yeter ARI</v>
      </c>
      <c r="D2482" s="72" t="str">
        <f>IF(F2482=0,"RESMİ TATİL",VLOOKUP(F2482,LİSTE!$B$7:$D$1300,3,0))</f>
        <v>Utku KARAGÖZ</v>
      </c>
      <c r="E2482" s="72">
        <f>IF(B2482="TATİL",0,IF(F2481=0,F2480+1,IF(LİSTE!$F$1=F2481,1,F2481+1)))</f>
        <v>21</v>
      </c>
      <c r="F2482" s="72">
        <f>IF(E2482=0,0,IF(LİSTE!$F$1=E2482,1,E2482+1))</f>
        <v>22</v>
      </c>
      <c r="G2482" s="72" t="str">
        <f>IFERROR(VLOOKUP(A2482,TATİLLER!$A$2:$D$30000,3,0),"TATİL DEĞİL")</f>
        <v>TATİL DEĞİL</v>
      </c>
    </row>
    <row r="2483" spans="1:7" x14ac:dyDescent="0.25">
      <c r="A2483" s="74">
        <f t="shared" si="574"/>
        <v>48674</v>
      </c>
      <c r="B2483" s="72">
        <f t="shared" si="565"/>
        <v>2</v>
      </c>
      <c r="C2483" s="72" t="str">
        <f>IF(E2483=0,"RESMİ TATİL",VLOOKUP(E2483,LİSTE!$B$7:$D$1300,3,0))</f>
        <v>Feyza Zümra AVCIOĞLU</v>
      </c>
      <c r="D2483" s="72" t="str">
        <f>IF(F2483=0,"RESMİ TATİL",VLOOKUP(F2483,LİSTE!$B$7:$D$1300,3,0))</f>
        <v>Yusuf Ali TABUR</v>
      </c>
      <c r="E2483" s="72">
        <f>IF(B2483="TATİL",0,IF(F2482=0,F2481+1,IF(LİSTE!$F$1=F2482,1,F2482+1)))</f>
        <v>23</v>
      </c>
      <c r="F2483" s="72">
        <f>IF(E2483=0,0,IF(LİSTE!$F$1=E2483,1,E2483+1))</f>
        <v>24</v>
      </c>
      <c r="G2483" s="72" t="str">
        <f>IFERROR(VLOOKUP(A2483,TATİLLER!$A$2:$D$30000,3,0),"TATİL DEĞİL")</f>
        <v>TATİL DEĞİL</v>
      </c>
    </row>
    <row r="2484" spans="1:7" x14ac:dyDescent="0.25">
      <c r="A2484" s="74">
        <f t="shared" si="574"/>
        <v>48675</v>
      </c>
      <c r="B2484" s="72">
        <f t="shared" si="565"/>
        <v>3</v>
      </c>
      <c r="C2484" s="72" t="str">
        <f>IF(E2484=0,"RESMİ TATİL",VLOOKUP(E2484,LİSTE!$B$7:$D$1300,3,0))</f>
        <v>Irmak UTEBAY</v>
      </c>
      <c r="D2484" s="72" t="str">
        <f>IF(F2484=0,"RESMİ TATİL",VLOOKUP(F2484,LİSTE!$B$7:$D$1300,3,0))</f>
        <v>Kerem AKKOÇ</v>
      </c>
      <c r="E2484" s="72">
        <f>IF(B2484="TATİL",0,IF(F2483=0,F2482+1,IF(LİSTE!$F$1=F2483,1,F2483+1)))</f>
        <v>25</v>
      </c>
      <c r="F2484" s="72">
        <f>IF(E2484=0,0,IF(LİSTE!$F$1=E2484,1,E2484+1))</f>
        <v>26</v>
      </c>
      <c r="G2484" s="72" t="str">
        <f>IFERROR(VLOOKUP(A2484,TATİLLER!$A$2:$D$30000,3,0),"TATİL DEĞİL")</f>
        <v>TATİL DEĞİL</v>
      </c>
    </row>
    <row r="2485" spans="1:7" x14ac:dyDescent="0.25">
      <c r="A2485" s="74">
        <f t="shared" si="574"/>
        <v>48676</v>
      </c>
      <c r="B2485" s="72">
        <f t="shared" si="565"/>
        <v>4</v>
      </c>
      <c r="C2485" s="72" t="str">
        <f>IF(E2485=0,"RESMİ TATİL",VLOOKUP(E2485,LİSTE!$B$7:$D$1300,3,0))</f>
        <v>Elçin Ayşe ELMAS</v>
      </c>
      <c r="D2485" s="72" t="str">
        <f>IF(F2485=0,"RESMİ TATİL",VLOOKUP(F2485,LİSTE!$B$7:$D$1300,3,0))</f>
        <v>Muhammed YILDIZDAĞ</v>
      </c>
      <c r="E2485" s="72">
        <f>IF(B2485="TATİL",0,IF(F2484=0,F2483+1,IF(LİSTE!$F$1=F2484,1,F2484+1)))</f>
        <v>27</v>
      </c>
      <c r="F2485" s="72">
        <f>IF(E2485=0,0,IF(LİSTE!$F$1=E2485,1,E2485+1))</f>
        <v>28</v>
      </c>
      <c r="G2485" s="72" t="str">
        <f>IFERROR(VLOOKUP(A2485,TATİLLER!$A$2:$D$30000,3,0),"TATİL DEĞİL")</f>
        <v>TATİL DEĞİL</v>
      </c>
    </row>
    <row r="2486" spans="1:7" x14ac:dyDescent="0.25">
      <c r="A2486" s="74">
        <f t="shared" si="574"/>
        <v>48677</v>
      </c>
      <c r="B2486" s="72">
        <f t="shared" si="565"/>
        <v>5</v>
      </c>
      <c r="C2486" s="72" t="str">
        <f>IF(E2486=0,"RESMİ TATİL",VLOOKUP(E2486,LİSTE!$B$7:$D$1300,3,0))</f>
        <v>Nisa Nur SANCAR</v>
      </c>
      <c r="D2486" s="72" t="str">
        <f>IF(F2486=0,"RESMİ TATİL",VLOOKUP(F2486,LİSTE!$B$7:$D$1300,3,0))</f>
        <v>Esila ÇETİN</v>
      </c>
      <c r="E2486" s="72">
        <f>IF(B2486="TATİL",0,IF(F2485=0,F2484+1,IF(LİSTE!$F$1=F2485,1,F2485+1)))</f>
        <v>1</v>
      </c>
      <c r="F2486" s="72">
        <f>IF(E2486=0,0,IF(LİSTE!$F$1=E2486,1,E2486+1))</f>
        <v>2</v>
      </c>
      <c r="G2486" s="72" t="str">
        <f>IFERROR(VLOOKUP(A2486,TATİLLER!$A$2:$D$30000,3,0),"TATİL DEĞİL")</f>
        <v>TATİL DEĞİL</v>
      </c>
    </row>
    <row r="2487" spans="1:7" x14ac:dyDescent="0.25">
      <c r="A2487" s="74">
        <f t="shared" ref="A2487" si="577">A2486+3</f>
        <v>48680</v>
      </c>
      <c r="B2487" s="72">
        <f t="shared" si="565"/>
        <v>1</v>
      </c>
      <c r="C2487" s="72" t="str">
        <f>IF(E2487=0,"RESMİ TATİL",VLOOKUP(E2487,LİSTE!$B$7:$D$1300,3,0))</f>
        <v>Zeynep Sevde TOPUZ</v>
      </c>
      <c r="D2487" s="72" t="str">
        <f>IF(F2487=0,"RESMİ TATİL",VLOOKUP(F2487,LİSTE!$B$7:$D$1300,3,0))</f>
        <v>Ömer Asaf KADAŞ</v>
      </c>
      <c r="E2487" s="72">
        <f>IF(B2487="TATİL",0,IF(F2486=0,F2485+1,IF(LİSTE!$F$1=F2486,1,F2486+1)))</f>
        <v>3</v>
      </c>
      <c r="F2487" s="72">
        <f>IF(E2487=0,0,IF(LİSTE!$F$1=E2487,1,E2487+1))</f>
        <v>4</v>
      </c>
      <c r="G2487" s="72" t="str">
        <f>IFERROR(VLOOKUP(A2487,TATİLLER!$A$2:$D$30000,3,0),"TATİL DEĞİL")</f>
        <v>TATİL DEĞİL</v>
      </c>
    </row>
    <row r="2488" spans="1:7" x14ac:dyDescent="0.25">
      <c r="A2488" s="74">
        <f t="shared" si="574"/>
        <v>48681</v>
      </c>
      <c r="B2488" s="72">
        <f t="shared" si="565"/>
        <v>2</v>
      </c>
      <c r="C2488" s="72" t="str">
        <f>IF(E2488=0,"RESMİ TATİL",VLOOKUP(E2488,LİSTE!$B$7:$D$1300,3,0))</f>
        <v>Ramazan Baran ADIGÜZEL</v>
      </c>
      <c r="D2488" s="72" t="str">
        <f>IF(F2488=0,"RESMİ TATİL",VLOOKUP(F2488,LİSTE!$B$7:$D$1300,3,0))</f>
        <v>Bahar AKGÜN</v>
      </c>
      <c r="E2488" s="72">
        <f>IF(B2488="TATİL",0,IF(F2487=0,F2486+1,IF(LİSTE!$F$1=F2487,1,F2487+1)))</f>
        <v>5</v>
      </c>
      <c r="F2488" s="72">
        <f>IF(E2488=0,0,IF(LİSTE!$F$1=E2488,1,E2488+1))</f>
        <v>6</v>
      </c>
      <c r="G2488" s="72" t="str">
        <f>IFERROR(VLOOKUP(A2488,TATİLLER!$A$2:$D$30000,3,0),"TATİL DEĞİL")</f>
        <v>TATİL DEĞİL</v>
      </c>
    </row>
    <row r="2489" spans="1:7" x14ac:dyDescent="0.25">
      <c r="A2489" s="74">
        <f t="shared" si="574"/>
        <v>48682</v>
      </c>
      <c r="B2489" s="72">
        <f t="shared" si="565"/>
        <v>3</v>
      </c>
      <c r="C2489" s="72" t="str">
        <f>IF(E2489=0,"RESMİ TATİL",VLOOKUP(E2489,LİSTE!$B$7:$D$1300,3,0))</f>
        <v>Ömer AKGÜL</v>
      </c>
      <c r="D2489" s="72" t="str">
        <f>IF(F2489=0,"RESMİ TATİL",VLOOKUP(F2489,LİSTE!$B$7:$D$1300,3,0))</f>
        <v>Muharrem EFE TANRIVERDİ</v>
      </c>
      <c r="E2489" s="72">
        <f>IF(B2489="TATİL",0,IF(F2488=0,F2487+1,IF(LİSTE!$F$1=F2488,1,F2488+1)))</f>
        <v>7</v>
      </c>
      <c r="F2489" s="72">
        <f>IF(E2489=0,0,IF(LİSTE!$F$1=E2489,1,E2489+1))</f>
        <v>8</v>
      </c>
      <c r="G2489" s="72" t="str">
        <f>IFERROR(VLOOKUP(A2489,TATİLLER!$A$2:$D$30000,3,0),"TATİL DEĞİL")</f>
        <v>TATİL DEĞİL</v>
      </c>
    </row>
    <row r="2490" spans="1:7" x14ac:dyDescent="0.25">
      <c r="A2490" s="74">
        <f t="shared" si="574"/>
        <v>48683</v>
      </c>
      <c r="B2490" s="72">
        <f t="shared" si="565"/>
        <v>4</v>
      </c>
      <c r="C2490" s="72" t="str">
        <f>IF(E2490=0,"RESMİ TATİL",VLOOKUP(E2490,LİSTE!$B$7:$D$1300,3,0))</f>
        <v>Anıl DOĞAN</v>
      </c>
      <c r="D2490" s="72" t="str">
        <f>IF(F2490=0,"RESMİ TATİL",VLOOKUP(F2490,LİSTE!$B$7:$D$1300,3,0))</f>
        <v>İpek ARSLAN</v>
      </c>
      <c r="E2490" s="72">
        <f>IF(B2490="TATİL",0,IF(F2489=0,F2488+1,IF(LİSTE!$F$1=F2489,1,F2489+1)))</f>
        <v>9</v>
      </c>
      <c r="F2490" s="72">
        <f>IF(E2490=0,0,IF(LİSTE!$F$1=E2490,1,E2490+1))</f>
        <v>10</v>
      </c>
      <c r="G2490" s="72" t="str">
        <f>IFERROR(VLOOKUP(A2490,TATİLLER!$A$2:$D$30000,3,0),"TATİL DEĞİL")</f>
        <v>TATİL DEĞİL</v>
      </c>
    </row>
    <row r="2491" spans="1:7" x14ac:dyDescent="0.25">
      <c r="A2491" s="74">
        <f t="shared" si="574"/>
        <v>48684</v>
      </c>
      <c r="B2491" s="72">
        <f t="shared" si="565"/>
        <v>5</v>
      </c>
      <c r="C2491" s="72" t="str">
        <f>IF(E2491=0,"RESMİ TATİL",VLOOKUP(E2491,LİSTE!$B$7:$D$1300,3,0))</f>
        <v>Efe KARSAK</v>
      </c>
      <c r="D2491" s="72" t="str">
        <f>IF(F2491=0,"RESMİ TATİL",VLOOKUP(F2491,LİSTE!$B$7:$D$1300,3,0))</f>
        <v>Abdullah KIRBAÇ</v>
      </c>
      <c r="E2491" s="72">
        <f>IF(B2491="TATİL",0,IF(F2490=0,F2489+1,IF(LİSTE!$F$1=F2490,1,F2490+1)))</f>
        <v>11</v>
      </c>
      <c r="F2491" s="72">
        <f>IF(E2491=0,0,IF(LİSTE!$F$1=E2491,1,E2491+1))</f>
        <v>12</v>
      </c>
      <c r="G2491" s="72" t="str">
        <f>IFERROR(VLOOKUP(A2491,TATİLLER!$A$2:$D$30000,3,0),"TATİL DEĞİL")</f>
        <v>TATİL DEĞİL</v>
      </c>
    </row>
    <row r="2492" spans="1:7" x14ac:dyDescent="0.25">
      <c r="A2492" s="74">
        <f t="shared" ref="A2492" si="578">A2491+3</f>
        <v>48687</v>
      </c>
      <c r="B2492" s="72">
        <f t="shared" si="565"/>
        <v>1</v>
      </c>
      <c r="C2492" s="72" t="str">
        <f>IF(E2492=0,"RESMİ TATİL",VLOOKUP(E2492,LİSTE!$B$7:$D$1300,3,0))</f>
        <v>Ümmü Defne GÜLER</v>
      </c>
      <c r="D2492" s="72" t="str">
        <f>IF(F2492=0,"RESMİ TATİL",VLOOKUP(F2492,LİSTE!$B$7:$D$1300,3,0))</f>
        <v>Şevval ÖZDAMAR</v>
      </c>
      <c r="E2492" s="72">
        <f>IF(B2492="TATİL",0,IF(F2491=0,F2490+1,IF(LİSTE!$F$1=F2491,1,F2491+1)))</f>
        <v>13</v>
      </c>
      <c r="F2492" s="72">
        <f>IF(E2492=0,0,IF(LİSTE!$F$1=E2492,1,E2492+1))</f>
        <v>14</v>
      </c>
      <c r="G2492" s="72" t="str">
        <f>IFERROR(VLOOKUP(A2492,TATİLLER!$A$2:$D$30000,3,0),"TATİL DEĞİL")</f>
        <v>TATİL DEĞİL</v>
      </c>
    </row>
    <row r="2493" spans="1:7" x14ac:dyDescent="0.25">
      <c r="A2493" s="74">
        <f t="shared" si="574"/>
        <v>48688</v>
      </c>
      <c r="B2493" s="72">
        <f t="shared" si="565"/>
        <v>2</v>
      </c>
      <c r="C2493" s="72" t="str">
        <f>IF(E2493=0,"RESMİ TATİL",VLOOKUP(E2493,LİSTE!$B$7:$D$1300,3,0))</f>
        <v>Zeynep AKDAĞ</v>
      </c>
      <c r="D2493" s="72" t="str">
        <f>IF(F2493=0,"RESMİ TATİL",VLOOKUP(F2493,LİSTE!$B$7:$D$1300,3,0))</f>
        <v>Esma ÇOKER</v>
      </c>
      <c r="E2493" s="72">
        <f>IF(B2493="TATİL",0,IF(F2492=0,F2491+1,IF(LİSTE!$F$1=F2492,1,F2492+1)))</f>
        <v>15</v>
      </c>
      <c r="F2493" s="72">
        <f>IF(E2493=0,0,IF(LİSTE!$F$1=E2493,1,E2493+1))</f>
        <v>16</v>
      </c>
      <c r="G2493" s="72" t="str">
        <f>IFERROR(VLOOKUP(A2493,TATİLLER!$A$2:$D$30000,3,0),"TATİL DEĞİL")</f>
        <v>TATİL DEĞİL</v>
      </c>
    </row>
    <row r="2494" spans="1:7" x14ac:dyDescent="0.25">
      <c r="A2494" s="74">
        <f t="shared" si="574"/>
        <v>48689</v>
      </c>
      <c r="B2494" s="72">
        <f t="shared" si="565"/>
        <v>3</v>
      </c>
      <c r="C2494" s="72" t="str">
        <f>IF(E2494=0,"RESMİ TATİL",VLOOKUP(E2494,LİSTE!$B$7:$D$1300,3,0))</f>
        <v>Dursun Kubilay YAŞAR</v>
      </c>
      <c r="D2494" s="72" t="str">
        <f>IF(F2494=0,"RESMİ TATİL",VLOOKUP(F2494,LİSTE!$B$7:$D$1300,3,0))</f>
        <v>Zeynep Beril BAŞPINAR</v>
      </c>
      <c r="E2494" s="72">
        <f>IF(B2494="TATİL",0,IF(F2493=0,F2492+1,IF(LİSTE!$F$1=F2493,1,F2493+1)))</f>
        <v>17</v>
      </c>
      <c r="F2494" s="72">
        <f>IF(E2494=0,0,IF(LİSTE!$F$1=E2494,1,E2494+1))</f>
        <v>18</v>
      </c>
      <c r="G2494" s="72" t="str">
        <f>IFERROR(VLOOKUP(A2494,TATİLLER!$A$2:$D$30000,3,0),"TATİL DEĞİL")</f>
        <v>TATİL DEĞİL</v>
      </c>
    </row>
    <row r="2495" spans="1:7" x14ac:dyDescent="0.25">
      <c r="A2495" s="74">
        <f t="shared" si="574"/>
        <v>48690</v>
      </c>
      <c r="B2495" s="72">
        <f t="shared" si="565"/>
        <v>4</v>
      </c>
      <c r="C2495" s="72" t="str">
        <f>IF(E2495=0,"RESMİ TATİL",VLOOKUP(E2495,LİSTE!$B$7:$D$1300,3,0))</f>
        <v>Ahmet DAL</v>
      </c>
      <c r="D2495" s="72" t="str">
        <f>IF(F2495=0,"RESMİ TATİL",VLOOKUP(F2495,LİSTE!$B$7:$D$1300,3,0))</f>
        <v>Emirhan KARATAŞ</v>
      </c>
      <c r="E2495" s="72">
        <f>IF(B2495="TATİL",0,IF(F2494=0,F2493+1,IF(LİSTE!$F$1=F2494,1,F2494+1)))</f>
        <v>19</v>
      </c>
      <c r="F2495" s="72">
        <f>IF(E2495=0,0,IF(LİSTE!$F$1=E2495,1,E2495+1))</f>
        <v>20</v>
      </c>
      <c r="G2495" s="72" t="str">
        <f>IFERROR(VLOOKUP(A2495,TATİLLER!$A$2:$D$30000,3,0),"TATİL DEĞİL")</f>
        <v>TATİL DEĞİL</v>
      </c>
    </row>
    <row r="2496" spans="1:7" x14ac:dyDescent="0.25">
      <c r="A2496" s="74">
        <f t="shared" si="574"/>
        <v>48691</v>
      </c>
      <c r="B2496" s="72">
        <f t="shared" si="565"/>
        <v>5</v>
      </c>
      <c r="C2496" s="72" t="str">
        <f>IF(E2496=0,"RESMİ TATİL",VLOOKUP(E2496,LİSTE!$B$7:$D$1300,3,0))</f>
        <v>Zümra Yeter ARI</v>
      </c>
      <c r="D2496" s="72" t="str">
        <f>IF(F2496=0,"RESMİ TATİL",VLOOKUP(F2496,LİSTE!$B$7:$D$1300,3,0))</f>
        <v>Utku KARAGÖZ</v>
      </c>
      <c r="E2496" s="72">
        <f>IF(B2496="TATİL",0,IF(F2495=0,F2494+1,IF(LİSTE!$F$1=F2495,1,F2495+1)))</f>
        <v>21</v>
      </c>
      <c r="F2496" s="72">
        <f>IF(E2496=0,0,IF(LİSTE!$F$1=E2496,1,E2496+1))</f>
        <v>22</v>
      </c>
      <c r="G2496" s="72" t="str">
        <f>IFERROR(VLOOKUP(A2496,TATİLLER!$A$2:$D$30000,3,0),"TATİL DEĞİL")</f>
        <v>TATİL DEĞİL</v>
      </c>
    </row>
    <row r="2497" spans="1:7" x14ac:dyDescent="0.25">
      <c r="A2497" s="74">
        <f t="shared" ref="A2497" si="579">A2496+3</f>
        <v>48694</v>
      </c>
      <c r="B2497" s="72">
        <f t="shared" si="565"/>
        <v>1</v>
      </c>
      <c r="C2497" s="72" t="str">
        <f>IF(E2497=0,"RESMİ TATİL",VLOOKUP(E2497,LİSTE!$B$7:$D$1300,3,0))</f>
        <v>Feyza Zümra AVCIOĞLU</v>
      </c>
      <c r="D2497" s="72" t="str">
        <f>IF(F2497=0,"RESMİ TATİL",VLOOKUP(F2497,LİSTE!$B$7:$D$1300,3,0))</f>
        <v>Yusuf Ali TABUR</v>
      </c>
      <c r="E2497" s="72">
        <f>IF(B2497="TATİL",0,IF(F2496=0,F2495+1,IF(LİSTE!$F$1=F2496,1,F2496+1)))</f>
        <v>23</v>
      </c>
      <c r="F2497" s="72">
        <f>IF(E2497=0,0,IF(LİSTE!$F$1=E2497,1,E2497+1))</f>
        <v>24</v>
      </c>
      <c r="G2497" s="72" t="str">
        <f>IFERROR(VLOOKUP(A2497,TATİLLER!$A$2:$D$30000,3,0),"TATİL DEĞİL")</f>
        <v>TATİL DEĞİL</v>
      </c>
    </row>
    <row r="2498" spans="1:7" x14ac:dyDescent="0.25">
      <c r="A2498" s="74">
        <f t="shared" si="574"/>
        <v>48695</v>
      </c>
      <c r="B2498" s="72">
        <f t="shared" si="565"/>
        <v>2</v>
      </c>
      <c r="C2498" s="72" t="str">
        <f>IF(E2498=0,"RESMİ TATİL",VLOOKUP(E2498,LİSTE!$B$7:$D$1300,3,0))</f>
        <v>Irmak UTEBAY</v>
      </c>
      <c r="D2498" s="72" t="str">
        <f>IF(F2498=0,"RESMİ TATİL",VLOOKUP(F2498,LİSTE!$B$7:$D$1300,3,0))</f>
        <v>Kerem AKKOÇ</v>
      </c>
      <c r="E2498" s="72">
        <f>IF(B2498="TATİL",0,IF(F2497=0,F2496+1,IF(LİSTE!$F$1=F2497,1,F2497+1)))</f>
        <v>25</v>
      </c>
      <c r="F2498" s="72">
        <f>IF(E2498=0,0,IF(LİSTE!$F$1=E2498,1,E2498+1))</f>
        <v>26</v>
      </c>
      <c r="G2498" s="72" t="str">
        <f>IFERROR(VLOOKUP(A2498,TATİLLER!$A$2:$D$30000,3,0),"TATİL DEĞİL")</f>
        <v>TATİL DEĞİL</v>
      </c>
    </row>
    <row r="2499" spans="1:7" x14ac:dyDescent="0.25">
      <c r="A2499" s="74">
        <f t="shared" si="574"/>
        <v>48696</v>
      </c>
      <c r="B2499" s="72">
        <f t="shared" ref="B2499:B2562" si="580">IF(G2499="TATİL","TATİL",WEEKDAY(A2499,2))</f>
        <v>3</v>
      </c>
      <c r="C2499" s="72" t="str">
        <f>IF(E2499=0,"RESMİ TATİL",VLOOKUP(E2499,LİSTE!$B$7:$D$1300,3,0))</f>
        <v>Elçin Ayşe ELMAS</v>
      </c>
      <c r="D2499" s="72" t="str">
        <f>IF(F2499=0,"RESMİ TATİL",VLOOKUP(F2499,LİSTE!$B$7:$D$1300,3,0))</f>
        <v>Muhammed YILDIZDAĞ</v>
      </c>
      <c r="E2499" s="72">
        <f>IF(B2499="TATİL",0,IF(F2498=0,F2497+1,IF(LİSTE!$F$1=F2498,1,F2498+1)))</f>
        <v>27</v>
      </c>
      <c r="F2499" s="72">
        <f>IF(E2499=0,0,IF(LİSTE!$F$1=E2499,1,E2499+1))</f>
        <v>28</v>
      </c>
      <c r="G2499" s="72" t="str">
        <f>IFERROR(VLOOKUP(A2499,TATİLLER!$A$2:$D$30000,3,0),"TATİL DEĞİL")</f>
        <v>TATİL DEĞİL</v>
      </c>
    </row>
    <row r="2500" spans="1:7" x14ac:dyDescent="0.25">
      <c r="A2500" s="74">
        <f t="shared" si="574"/>
        <v>48697</v>
      </c>
      <c r="B2500" s="72">
        <f t="shared" si="580"/>
        <v>4</v>
      </c>
      <c r="C2500" s="72" t="str">
        <f>IF(E2500=0,"RESMİ TATİL",VLOOKUP(E2500,LİSTE!$B$7:$D$1300,3,0))</f>
        <v>Nisa Nur SANCAR</v>
      </c>
      <c r="D2500" s="72" t="str">
        <f>IF(F2500=0,"RESMİ TATİL",VLOOKUP(F2500,LİSTE!$B$7:$D$1300,3,0))</f>
        <v>Esila ÇETİN</v>
      </c>
      <c r="E2500" s="72">
        <f>IF(B2500="TATİL",0,IF(F2499=0,F2498+1,IF(LİSTE!$F$1=F2499,1,F2499+1)))</f>
        <v>1</v>
      </c>
      <c r="F2500" s="72">
        <f>IF(E2500=0,0,IF(LİSTE!$F$1=E2500,1,E2500+1))</f>
        <v>2</v>
      </c>
      <c r="G2500" s="72" t="str">
        <f>IFERROR(VLOOKUP(A2500,TATİLLER!$A$2:$D$30000,3,0),"TATİL DEĞİL")</f>
        <v>TATİL DEĞİL</v>
      </c>
    </row>
    <row r="2501" spans="1:7" x14ac:dyDescent="0.25">
      <c r="A2501" s="74">
        <f t="shared" si="574"/>
        <v>48698</v>
      </c>
      <c r="B2501" s="72">
        <f t="shared" si="580"/>
        <v>5</v>
      </c>
      <c r="C2501" s="72" t="str">
        <f>IF(E2501=0,"RESMİ TATİL",VLOOKUP(E2501,LİSTE!$B$7:$D$1300,3,0))</f>
        <v>Zeynep Sevde TOPUZ</v>
      </c>
      <c r="D2501" s="72" t="str">
        <f>IF(F2501=0,"RESMİ TATİL",VLOOKUP(F2501,LİSTE!$B$7:$D$1300,3,0))</f>
        <v>Ömer Asaf KADAŞ</v>
      </c>
      <c r="E2501" s="72">
        <f>IF(B2501="TATİL",0,IF(F2500=0,F2499+1,IF(LİSTE!$F$1=F2500,1,F2500+1)))</f>
        <v>3</v>
      </c>
      <c r="F2501" s="72">
        <f>IF(E2501=0,0,IF(LİSTE!$F$1=E2501,1,E2501+1))</f>
        <v>4</v>
      </c>
      <c r="G2501" s="72" t="str">
        <f>IFERROR(VLOOKUP(A2501,TATİLLER!$A$2:$D$30000,3,0),"TATİL DEĞİL")</f>
        <v>TATİL DEĞİL</v>
      </c>
    </row>
    <row r="2502" spans="1:7" x14ac:dyDescent="0.25">
      <c r="A2502" s="74">
        <f t="shared" ref="A2502" si="581">A2501+3</f>
        <v>48701</v>
      </c>
      <c r="B2502" s="72">
        <f t="shared" si="580"/>
        <v>1</v>
      </c>
      <c r="C2502" s="72" t="str">
        <f>IF(E2502=0,"RESMİ TATİL",VLOOKUP(E2502,LİSTE!$B$7:$D$1300,3,0))</f>
        <v>Ramazan Baran ADIGÜZEL</v>
      </c>
      <c r="D2502" s="72" t="str">
        <f>IF(F2502=0,"RESMİ TATİL",VLOOKUP(F2502,LİSTE!$B$7:$D$1300,3,0))</f>
        <v>Bahar AKGÜN</v>
      </c>
      <c r="E2502" s="72">
        <f>IF(B2502="TATİL",0,IF(F2501=0,F2500+1,IF(LİSTE!$F$1=F2501,1,F2501+1)))</f>
        <v>5</v>
      </c>
      <c r="F2502" s="72">
        <f>IF(E2502=0,0,IF(LİSTE!$F$1=E2502,1,E2502+1))</f>
        <v>6</v>
      </c>
      <c r="G2502" s="72" t="str">
        <f>IFERROR(VLOOKUP(A2502,TATİLLER!$A$2:$D$30000,3,0),"TATİL DEĞİL")</f>
        <v>TATİL DEĞİL</v>
      </c>
    </row>
    <row r="2503" spans="1:7" x14ac:dyDescent="0.25">
      <c r="A2503" s="74">
        <f t="shared" si="574"/>
        <v>48702</v>
      </c>
      <c r="B2503" s="72">
        <f t="shared" si="580"/>
        <v>2</v>
      </c>
      <c r="C2503" s="72" t="str">
        <f>IF(E2503=0,"RESMİ TATİL",VLOOKUP(E2503,LİSTE!$B$7:$D$1300,3,0))</f>
        <v>Ömer AKGÜL</v>
      </c>
      <c r="D2503" s="72" t="str">
        <f>IF(F2503=0,"RESMİ TATİL",VLOOKUP(F2503,LİSTE!$B$7:$D$1300,3,0))</f>
        <v>Muharrem EFE TANRIVERDİ</v>
      </c>
      <c r="E2503" s="72">
        <f>IF(B2503="TATİL",0,IF(F2502=0,F2501+1,IF(LİSTE!$F$1=F2502,1,F2502+1)))</f>
        <v>7</v>
      </c>
      <c r="F2503" s="72">
        <f>IF(E2503=0,0,IF(LİSTE!$F$1=E2503,1,E2503+1))</f>
        <v>8</v>
      </c>
      <c r="G2503" s="72" t="str">
        <f>IFERROR(VLOOKUP(A2503,TATİLLER!$A$2:$D$30000,3,0),"TATİL DEĞİL")</f>
        <v>TATİL DEĞİL</v>
      </c>
    </row>
    <row r="2504" spans="1:7" x14ac:dyDescent="0.25">
      <c r="A2504" s="74">
        <f t="shared" si="574"/>
        <v>48703</v>
      </c>
      <c r="B2504" s="72">
        <f t="shared" si="580"/>
        <v>3</v>
      </c>
      <c r="C2504" s="72" t="str">
        <f>IF(E2504=0,"RESMİ TATİL",VLOOKUP(E2504,LİSTE!$B$7:$D$1300,3,0))</f>
        <v>Anıl DOĞAN</v>
      </c>
      <c r="D2504" s="72" t="str">
        <f>IF(F2504=0,"RESMİ TATİL",VLOOKUP(F2504,LİSTE!$B$7:$D$1300,3,0))</f>
        <v>İpek ARSLAN</v>
      </c>
      <c r="E2504" s="72">
        <f>IF(B2504="TATİL",0,IF(F2503=0,F2502+1,IF(LİSTE!$F$1=F2503,1,F2503+1)))</f>
        <v>9</v>
      </c>
      <c r="F2504" s="72">
        <f>IF(E2504=0,0,IF(LİSTE!$F$1=E2504,1,E2504+1))</f>
        <v>10</v>
      </c>
      <c r="G2504" s="72" t="str">
        <f>IFERROR(VLOOKUP(A2504,TATİLLER!$A$2:$D$30000,3,0),"TATİL DEĞİL")</f>
        <v>TATİL DEĞİL</v>
      </c>
    </row>
    <row r="2505" spans="1:7" x14ac:dyDescent="0.25">
      <c r="A2505" s="74">
        <f t="shared" si="574"/>
        <v>48704</v>
      </c>
      <c r="B2505" s="72">
        <f t="shared" si="580"/>
        <v>4</v>
      </c>
      <c r="C2505" s="72" t="str">
        <f>IF(E2505=0,"RESMİ TATİL",VLOOKUP(E2505,LİSTE!$B$7:$D$1300,3,0))</f>
        <v>Efe KARSAK</v>
      </c>
      <c r="D2505" s="72" t="str">
        <f>IF(F2505=0,"RESMİ TATİL",VLOOKUP(F2505,LİSTE!$B$7:$D$1300,3,0))</f>
        <v>Abdullah KIRBAÇ</v>
      </c>
      <c r="E2505" s="72">
        <f>IF(B2505="TATİL",0,IF(F2504=0,F2503+1,IF(LİSTE!$F$1=F2504,1,F2504+1)))</f>
        <v>11</v>
      </c>
      <c r="F2505" s="72">
        <f>IF(E2505=0,0,IF(LİSTE!$F$1=E2505,1,E2505+1))</f>
        <v>12</v>
      </c>
      <c r="G2505" s="72" t="str">
        <f>IFERROR(VLOOKUP(A2505,TATİLLER!$A$2:$D$30000,3,0),"TATİL DEĞİL")</f>
        <v>TATİL DEĞİL</v>
      </c>
    </row>
    <row r="2506" spans="1:7" x14ac:dyDescent="0.25">
      <c r="A2506" s="74">
        <f t="shared" si="574"/>
        <v>48705</v>
      </c>
      <c r="B2506" s="72">
        <f t="shared" si="580"/>
        <v>5</v>
      </c>
      <c r="C2506" s="72" t="str">
        <f>IF(E2506=0,"RESMİ TATİL",VLOOKUP(E2506,LİSTE!$B$7:$D$1300,3,0))</f>
        <v>Ümmü Defne GÜLER</v>
      </c>
      <c r="D2506" s="72" t="str">
        <f>IF(F2506=0,"RESMİ TATİL",VLOOKUP(F2506,LİSTE!$B$7:$D$1300,3,0))</f>
        <v>Şevval ÖZDAMAR</v>
      </c>
      <c r="E2506" s="72">
        <f>IF(B2506="TATİL",0,IF(F2505=0,F2504+1,IF(LİSTE!$F$1=F2505,1,F2505+1)))</f>
        <v>13</v>
      </c>
      <c r="F2506" s="72">
        <f>IF(E2506=0,0,IF(LİSTE!$F$1=E2506,1,E2506+1))</f>
        <v>14</v>
      </c>
      <c r="G2506" s="72" t="str">
        <f>IFERROR(VLOOKUP(A2506,TATİLLER!$A$2:$D$30000,3,0),"TATİL DEĞİL")</f>
        <v>TATİL DEĞİL</v>
      </c>
    </row>
    <row r="2507" spans="1:7" x14ac:dyDescent="0.25">
      <c r="A2507" s="74">
        <f t="shared" ref="A2507" si="582">A2506+3</f>
        <v>48708</v>
      </c>
      <c r="B2507" s="72">
        <f t="shared" si="580"/>
        <v>1</v>
      </c>
      <c r="C2507" s="72" t="str">
        <f>IF(E2507=0,"RESMİ TATİL",VLOOKUP(E2507,LİSTE!$B$7:$D$1300,3,0))</f>
        <v>Zeynep AKDAĞ</v>
      </c>
      <c r="D2507" s="72" t="str">
        <f>IF(F2507=0,"RESMİ TATİL",VLOOKUP(F2507,LİSTE!$B$7:$D$1300,3,0))</f>
        <v>Esma ÇOKER</v>
      </c>
      <c r="E2507" s="72">
        <f>IF(B2507="TATİL",0,IF(F2506=0,F2505+1,IF(LİSTE!$F$1=F2506,1,F2506+1)))</f>
        <v>15</v>
      </c>
      <c r="F2507" s="72">
        <f>IF(E2507=0,0,IF(LİSTE!$F$1=E2507,1,E2507+1))</f>
        <v>16</v>
      </c>
      <c r="G2507" s="72" t="str">
        <f>IFERROR(VLOOKUP(A2507,TATİLLER!$A$2:$D$30000,3,0),"TATİL DEĞİL")</f>
        <v>TATİL DEĞİL</v>
      </c>
    </row>
    <row r="2508" spans="1:7" x14ac:dyDescent="0.25">
      <c r="A2508" s="74">
        <f t="shared" si="574"/>
        <v>48709</v>
      </c>
      <c r="B2508" s="72">
        <f t="shared" si="580"/>
        <v>2</v>
      </c>
      <c r="C2508" s="72" t="str">
        <f>IF(E2508=0,"RESMİ TATİL",VLOOKUP(E2508,LİSTE!$B$7:$D$1300,3,0))</f>
        <v>Dursun Kubilay YAŞAR</v>
      </c>
      <c r="D2508" s="72" t="str">
        <f>IF(F2508=0,"RESMİ TATİL",VLOOKUP(F2508,LİSTE!$B$7:$D$1300,3,0))</f>
        <v>Zeynep Beril BAŞPINAR</v>
      </c>
      <c r="E2508" s="72">
        <f>IF(B2508="TATİL",0,IF(F2507=0,F2506+1,IF(LİSTE!$F$1=F2507,1,F2507+1)))</f>
        <v>17</v>
      </c>
      <c r="F2508" s="72">
        <f>IF(E2508=0,0,IF(LİSTE!$F$1=E2508,1,E2508+1))</f>
        <v>18</v>
      </c>
      <c r="G2508" s="72" t="str">
        <f>IFERROR(VLOOKUP(A2508,TATİLLER!$A$2:$D$30000,3,0),"TATİL DEĞİL")</f>
        <v>TATİL DEĞİL</v>
      </c>
    </row>
    <row r="2509" spans="1:7" x14ac:dyDescent="0.25">
      <c r="A2509" s="74">
        <f t="shared" si="574"/>
        <v>48710</v>
      </c>
      <c r="B2509" s="72">
        <f t="shared" si="580"/>
        <v>3</v>
      </c>
      <c r="C2509" s="72" t="str">
        <f>IF(E2509=0,"RESMİ TATİL",VLOOKUP(E2509,LİSTE!$B$7:$D$1300,3,0))</f>
        <v>Ahmet DAL</v>
      </c>
      <c r="D2509" s="72" t="str">
        <f>IF(F2509=0,"RESMİ TATİL",VLOOKUP(F2509,LİSTE!$B$7:$D$1300,3,0))</f>
        <v>Emirhan KARATAŞ</v>
      </c>
      <c r="E2509" s="72">
        <f>IF(B2509="TATİL",0,IF(F2508=0,F2507+1,IF(LİSTE!$F$1=F2508,1,F2508+1)))</f>
        <v>19</v>
      </c>
      <c r="F2509" s="72">
        <f>IF(E2509=0,0,IF(LİSTE!$F$1=E2509,1,E2509+1))</f>
        <v>20</v>
      </c>
      <c r="G2509" s="72" t="str">
        <f>IFERROR(VLOOKUP(A2509,TATİLLER!$A$2:$D$30000,3,0),"TATİL DEĞİL")</f>
        <v>TATİL DEĞİL</v>
      </c>
    </row>
    <row r="2510" spans="1:7" x14ac:dyDescent="0.25">
      <c r="A2510" s="74">
        <f t="shared" si="574"/>
        <v>48711</v>
      </c>
      <c r="B2510" s="72">
        <f t="shared" si="580"/>
        <v>4</v>
      </c>
      <c r="C2510" s="72" t="str">
        <f>IF(E2510=0,"RESMİ TATİL",VLOOKUP(E2510,LİSTE!$B$7:$D$1300,3,0))</f>
        <v>Zümra Yeter ARI</v>
      </c>
      <c r="D2510" s="72" t="str">
        <f>IF(F2510=0,"RESMİ TATİL",VLOOKUP(F2510,LİSTE!$B$7:$D$1300,3,0))</f>
        <v>Utku KARAGÖZ</v>
      </c>
      <c r="E2510" s="72">
        <f>IF(B2510="TATİL",0,IF(F2509=0,F2508+1,IF(LİSTE!$F$1=F2509,1,F2509+1)))</f>
        <v>21</v>
      </c>
      <c r="F2510" s="72">
        <f>IF(E2510=0,0,IF(LİSTE!$F$1=E2510,1,E2510+1))</f>
        <v>22</v>
      </c>
      <c r="G2510" s="72" t="str">
        <f>IFERROR(VLOOKUP(A2510,TATİLLER!$A$2:$D$30000,3,0),"TATİL DEĞİL")</f>
        <v>TATİL DEĞİL</v>
      </c>
    </row>
    <row r="2511" spans="1:7" x14ac:dyDescent="0.25">
      <c r="A2511" s="74">
        <f t="shared" si="574"/>
        <v>48712</v>
      </c>
      <c r="B2511" s="72">
        <f t="shared" si="580"/>
        <v>5</v>
      </c>
      <c r="C2511" s="72" t="str">
        <f>IF(E2511=0,"RESMİ TATİL",VLOOKUP(E2511,LİSTE!$B$7:$D$1300,3,0))</f>
        <v>Feyza Zümra AVCIOĞLU</v>
      </c>
      <c r="D2511" s="72" t="str">
        <f>IF(F2511=0,"RESMİ TATİL",VLOOKUP(F2511,LİSTE!$B$7:$D$1300,3,0))</f>
        <v>Yusuf Ali TABUR</v>
      </c>
      <c r="E2511" s="72">
        <f>IF(B2511="TATİL",0,IF(F2510=0,F2509+1,IF(LİSTE!$F$1=F2510,1,F2510+1)))</f>
        <v>23</v>
      </c>
      <c r="F2511" s="72">
        <f>IF(E2511=0,0,IF(LİSTE!$F$1=E2511,1,E2511+1))</f>
        <v>24</v>
      </c>
      <c r="G2511" s="72" t="str">
        <f>IFERROR(VLOOKUP(A2511,TATİLLER!$A$2:$D$30000,3,0),"TATİL DEĞİL")</f>
        <v>TATİL DEĞİL</v>
      </c>
    </row>
    <row r="2512" spans="1:7" x14ac:dyDescent="0.25">
      <c r="A2512" s="74">
        <f t="shared" ref="A2512" si="583">A2511+3</f>
        <v>48715</v>
      </c>
      <c r="B2512" s="72">
        <f t="shared" si="580"/>
        <v>1</v>
      </c>
      <c r="C2512" s="72" t="str">
        <f>IF(E2512=0,"RESMİ TATİL",VLOOKUP(E2512,LİSTE!$B$7:$D$1300,3,0))</f>
        <v>Irmak UTEBAY</v>
      </c>
      <c r="D2512" s="72" t="str">
        <f>IF(F2512=0,"RESMİ TATİL",VLOOKUP(F2512,LİSTE!$B$7:$D$1300,3,0))</f>
        <v>Kerem AKKOÇ</v>
      </c>
      <c r="E2512" s="72">
        <f>IF(B2512="TATİL",0,IF(F2511=0,F2510+1,IF(LİSTE!$F$1=F2511,1,F2511+1)))</f>
        <v>25</v>
      </c>
      <c r="F2512" s="72">
        <f>IF(E2512=0,0,IF(LİSTE!$F$1=E2512,1,E2512+1))</f>
        <v>26</v>
      </c>
      <c r="G2512" s="72" t="str">
        <f>IFERROR(VLOOKUP(A2512,TATİLLER!$A$2:$D$30000,3,0),"TATİL DEĞİL")</f>
        <v>TATİL DEĞİL</v>
      </c>
    </row>
    <row r="2513" spans="1:7" x14ac:dyDescent="0.25">
      <c r="A2513" s="74">
        <f t="shared" si="574"/>
        <v>48716</v>
      </c>
      <c r="B2513" s="72">
        <f t="shared" si="580"/>
        <v>2</v>
      </c>
      <c r="C2513" s="72" t="str">
        <f>IF(E2513=0,"RESMİ TATİL",VLOOKUP(E2513,LİSTE!$B$7:$D$1300,3,0))</f>
        <v>Elçin Ayşe ELMAS</v>
      </c>
      <c r="D2513" s="72" t="str">
        <f>IF(F2513=0,"RESMİ TATİL",VLOOKUP(F2513,LİSTE!$B$7:$D$1300,3,0))</f>
        <v>Muhammed YILDIZDAĞ</v>
      </c>
      <c r="E2513" s="72">
        <f>IF(B2513="TATİL",0,IF(F2512=0,F2511+1,IF(LİSTE!$F$1=F2512,1,F2512+1)))</f>
        <v>27</v>
      </c>
      <c r="F2513" s="72">
        <f>IF(E2513=0,0,IF(LİSTE!$F$1=E2513,1,E2513+1))</f>
        <v>28</v>
      </c>
      <c r="G2513" s="72" t="str">
        <f>IFERROR(VLOOKUP(A2513,TATİLLER!$A$2:$D$30000,3,0),"TATİL DEĞİL")</f>
        <v>TATİL DEĞİL</v>
      </c>
    </row>
    <row r="2514" spans="1:7" x14ac:dyDescent="0.25">
      <c r="A2514" s="74">
        <f t="shared" si="574"/>
        <v>48717</v>
      </c>
      <c r="B2514" s="72">
        <f t="shared" si="580"/>
        <v>3</v>
      </c>
      <c r="C2514" s="72" t="str">
        <f>IF(E2514=0,"RESMİ TATİL",VLOOKUP(E2514,LİSTE!$B$7:$D$1300,3,0))</f>
        <v>Nisa Nur SANCAR</v>
      </c>
      <c r="D2514" s="72" t="str">
        <f>IF(F2514=0,"RESMİ TATİL",VLOOKUP(F2514,LİSTE!$B$7:$D$1300,3,0))</f>
        <v>Esila ÇETİN</v>
      </c>
      <c r="E2514" s="72">
        <f>IF(B2514="TATİL",0,IF(F2513=0,F2512+1,IF(LİSTE!$F$1=F2513,1,F2513+1)))</f>
        <v>1</v>
      </c>
      <c r="F2514" s="72">
        <f>IF(E2514=0,0,IF(LİSTE!$F$1=E2514,1,E2514+1))</f>
        <v>2</v>
      </c>
      <c r="G2514" s="72" t="str">
        <f>IFERROR(VLOOKUP(A2514,TATİLLER!$A$2:$D$30000,3,0),"TATİL DEĞİL")</f>
        <v>TATİL DEĞİL</v>
      </c>
    </row>
    <row r="2515" spans="1:7" x14ac:dyDescent="0.25">
      <c r="A2515" s="74">
        <f t="shared" si="574"/>
        <v>48718</v>
      </c>
      <c r="B2515" s="72">
        <f t="shared" si="580"/>
        <v>4</v>
      </c>
      <c r="C2515" s="72" t="str">
        <f>IF(E2515=0,"RESMİ TATİL",VLOOKUP(E2515,LİSTE!$B$7:$D$1300,3,0))</f>
        <v>Zeynep Sevde TOPUZ</v>
      </c>
      <c r="D2515" s="72" t="str">
        <f>IF(F2515=0,"RESMİ TATİL",VLOOKUP(F2515,LİSTE!$B$7:$D$1300,3,0))</f>
        <v>Ömer Asaf KADAŞ</v>
      </c>
      <c r="E2515" s="72">
        <f>IF(B2515="TATİL",0,IF(F2514=0,F2513+1,IF(LİSTE!$F$1=F2514,1,F2514+1)))</f>
        <v>3</v>
      </c>
      <c r="F2515" s="72">
        <f>IF(E2515=0,0,IF(LİSTE!$F$1=E2515,1,E2515+1))</f>
        <v>4</v>
      </c>
      <c r="G2515" s="72" t="str">
        <f>IFERROR(VLOOKUP(A2515,TATİLLER!$A$2:$D$30000,3,0),"TATİL DEĞİL")</f>
        <v>TATİL DEĞİL</v>
      </c>
    </row>
    <row r="2516" spans="1:7" x14ac:dyDescent="0.25">
      <c r="A2516" s="74">
        <f t="shared" si="574"/>
        <v>48719</v>
      </c>
      <c r="B2516" s="72">
        <f t="shared" si="580"/>
        <v>5</v>
      </c>
      <c r="C2516" s="72" t="str">
        <f>IF(E2516=0,"RESMİ TATİL",VLOOKUP(E2516,LİSTE!$B$7:$D$1300,3,0))</f>
        <v>Ramazan Baran ADIGÜZEL</v>
      </c>
      <c r="D2516" s="72" t="str">
        <f>IF(F2516=0,"RESMİ TATİL",VLOOKUP(F2516,LİSTE!$B$7:$D$1300,3,0))</f>
        <v>Bahar AKGÜN</v>
      </c>
      <c r="E2516" s="72">
        <f>IF(B2516="TATİL",0,IF(F2515=0,F2514+1,IF(LİSTE!$F$1=F2515,1,F2515+1)))</f>
        <v>5</v>
      </c>
      <c r="F2516" s="72">
        <f>IF(E2516=0,0,IF(LİSTE!$F$1=E2516,1,E2516+1))</f>
        <v>6</v>
      </c>
      <c r="G2516" s="72" t="str">
        <f>IFERROR(VLOOKUP(A2516,TATİLLER!$A$2:$D$30000,3,0),"TATİL DEĞİL")</f>
        <v>TATİL DEĞİL</v>
      </c>
    </row>
    <row r="2517" spans="1:7" x14ac:dyDescent="0.25">
      <c r="A2517" s="74">
        <f t="shared" ref="A2517" si="584">A2516+3</f>
        <v>48722</v>
      </c>
      <c r="B2517" s="72">
        <f t="shared" si="580"/>
        <v>1</v>
      </c>
      <c r="C2517" s="72" t="str">
        <f>IF(E2517=0,"RESMİ TATİL",VLOOKUP(E2517,LİSTE!$B$7:$D$1300,3,0))</f>
        <v>Ömer AKGÜL</v>
      </c>
      <c r="D2517" s="72" t="str">
        <f>IF(F2517=0,"RESMİ TATİL",VLOOKUP(F2517,LİSTE!$B$7:$D$1300,3,0))</f>
        <v>Muharrem EFE TANRIVERDİ</v>
      </c>
      <c r="E2517" s="72">
        <f>IF(B2517="TATİL",0,IF(F2516=0,F2515+1,IF(LİSTE!$F$1=F2516,1,F2516+1)))</f>
        <v>7</v>
      </c>
      <c r="F2517" s="72">
        <f>IF(E2517=0,0,IF(LİSTE!$F$1=E2517,1,E2517+1))</f>
        <v>8</v>
      </c>
      <c r="G2517" s="72" t="str">
        <f>IFERROR(VLOOKUP(A2517,TATİLLER!$A$2:$D$30000,3,0),"TATİL DEĞİL")</f>
        <v>TATİL DEĞİL</v>
      </c>
    </row>
    <row r="2518" spans="1:7" x14ac:dyDescent="0.25">
      <c r="A2518" s="74">
        <f t="shared" si="574"/>
        <v>48723</v>
      </c>
      <c r="B2518" s="72">
        <f t="shared" si="580"/>
        <v>2</v>
      </c>
      <c r="C2518" s="72" t="str">
        <f>IF(E2518=0,"RESMİ TATİL",VLOOKUP(E2518,LİSTE!$B$7:$D$1300,3,0))</f>
        <v>Anıl DOĞAN</v>
      </c>
      <c r="D2518" s="72" t="str">
        <f>IF(F2518=0,"RESMİ TATİL",VLOOKUP(F2518,LİSTE!$B$7:$D$1300,3,0))</f>
        <v>İpek ARSLAN</v>
      </c>
      <c r="E2518" s="72">
        <f>IF(B2518="TATİL",0,IF(F2517=0,F2516+1,IF(LİSTE!$F$1=F2517,1,F2517+1)))</f>
        <v>9</v>
      </c>
      <c r="F2518" s="72">
        <f>IF(E2518=0,0,IF(LİSTE!$F$1=E2518,1,E2518+1))</f>
        <v>10</v>
      </c>
      <c r="G2518" s="72" t="str">
        <f>IFERROR(VLOOKUP(A2518,TATİLLER!$A$2:$D$30000,3,0),"TATİL DEĞİL")</f>
        <v>TATİL DEĞİL</v>
      </c>
    </row>
    <row r="2519" spans="1:7" x14ac:dyDescent="0.25">
      <c r="A2519" s="74">
        <f t="shared" si="574"/>
        <v>48724</v>
      </c>
      <c r="B2519" s="72">
        <f t="shared" si="580"/>
        <v>3</v>
      </c>
      <c r="C2519" s="72" t="str">
        <f>IF(E2519=0,"RESMİ TATİL",VLOOKUP(E2519,LİSTE!$B$7:$D$1300,3,0))</f>
        <v>Efe KARSAK</v>
      </c>
      <c r="D2519" s="72" t="str">
        <f>IF(F2519=0,"RESMİ TATİL",VLOOKUP(F2519,LİSTE!$B$7:$D$1300,3,0))</f>
        <v>Abdullah KIRBAÇ</v>
      </c>
      <c r="E2519" s="72">
        <f>IF(B2519="TATİL",0,IF(F2518=0,F2517+1,IF(LİSTE!$F$1=F2518,1,F2518+1)))</f>
        <v>11</v>
      </c>
      <c r="F2519" s="72">
        <f>IF(E2519=0,0,IF(LİSTE!$F$1=E2519,1,E2519+1))</f>
        <v>12</v>
      </c>
      <c r="G2519" s="72" t="str">
        <f>IFERROR(VLOOKUP(A2519,TATİLLER!$A$2:$D$30000,3,0),"TATİL DEĞİL")</f>
        <v>TATİL DEĞİL</v>
      </c>
    </row>
    <row r="2520" spans="1:7" x14ac:dyDescent="0.25">
      <c r="A2520" s="74">
        <f t="shared" si="574"/>
        <v>48725</v>
      </c>
      <c r="B2520" s="72">
        <f t="shared" si="580"/>
        <v>4</v>
      </c>
      <c r="C2520" s="72" t="str">
        <f>IF(E2520=0,"RESMİ TATİL",VLOOKUP(E2520,LİSTE!$B$7:$D$1300,3,0))</f>
        <v>Ümmü Defne GÜLER</v>
      </c>
      <c r="D2520" s="72" t="str">
        <f>IF(F2520=0,"RESMİ TATİL",VLOOKUP(F2520,LİSTE!$B$7:$D$1300,3,0))</f>
        <v>Şevval ÖZDAMAR</v>
      </c>
      <c r="E2520" s="72">
        <f>IF(B2520="TATİL",0,IF(F2519=0,F2518+1,IF(LİSTE!$F$1=F2519,1,F2519+1)))</f>
        <v>13</v>
      </c>
      <c r="F2520" s="72">
        <f>IF(E2520=0,0,IF(LİSTE!$F$1=E2520,1,E2520+1))</f>
        <v>14</v>
      </c>
      <c r="G2520" s="72" t="str">
        <f>IFERROR(VLOOKUP(A2520,TATİLLER!$A$2:$D$30000,3,0),"TATİL DEĞİL")</f>
        <v>TATİL DEĞİL</v>
      </c>
    </row>
    <row r="2521" spans="1:7" x14ac:dyDescent="0.25">
      <c r="A2521" s="74">
        <f t="shared" si="574"/>
        <v>48726</v>
      </c>
      <c r="B2521" s="72">
        <f t="shared" si="580"/>
        <v>5</v>
      </c>
      <c r="C2521" s="72" t="str">
        <f>IF(E2521=0,"RESMİ TATİL",VLOOKUP(E2521,LİSTE!$B$7:$D$1300,3,0))</f>
        <v>Zeynep AKDAĞ</v>
      </c>
      <c r="D2521" s="72" t="str">
        <f>IF(F2521=0,"RESMİ TATİL",VLOOKUP(F2521,LİSTE!$B$7:$D$1300,3,0))</f>
        <v>Esma ÇOKER</v>
      </c>
      <c r="E2521" s="72">
        <f>IF(B2521="TATİL",0,IF(F2520=0,F2519+1,IF(LİSTE!$F$1=F2520,1,F2520+1)))</f>
        <v>15</v>
      </c>
      <c r="F2521" s="72">
        <f>IF(E2521=0,0,IF(LİSTE!$F$1=E2521,1,E2521+1))</f>
        <v>16</v>
      </c>
      <c r="G2521" s="72" t="str">
        <f>IFERROR(VLOOKUP(A2521,TATİLLER!$A$2:$D$30000,3,0),"TATİL DEĞİL")</f>
        <v>TATİL DEĞİL</v>
      </c>
    </row>
    <row r="2522" spans="1:7" x14ac:dyDescent="0.25">
      <c r="A2522" s="74">
        <f t="shared" ref="A2522" si="585">A2521+3</f>
        <v>48729</v>
      </c>
      <c r="B2522" s="72">
        <f t="shared" si="580"/>
        <v>1</v>
      </c>
      <c r="C2522" s="72" t="str">
        <f>IF(E2522=0,"RESMİ TATİL",VLOOKUP(E2522,LİSTE!$B$7:$D$1300,3,0))</f>
        <v>Dursun Kubilay YAŞAR</v>
      </c>
      <c r="D2522" s="72" t="str">
        <f>IF(F2522=0,"RESMİ TATİL",VLOOKUP(F2522,LİSTE!$B$7:$D$1300,3,0))</f>
        <v>Zeynep Beril BAŞPINAR</v>
      </c>
      <c r="E2522" s="72">
        <f>IF(B2522="TATİL",0,IF(F2521=0,F2520+1,IF(LİSTE!$F$1=F2521,1,F2521+1)))</f>
        <v>17</v>
      </c>
      <c r="F2522" s="72">
        <f>IF(E2522=0,0,IF(LİSTE!$F$1=E2522,1,E2522+1))</f>
        <v>18</v>
      </c>
      <c r="G2522" s="72" t="str">
        <f>IFERROR(VLOOKUP(A2522,TATİLLER!$A$2:$D$30000,3,0),"TATİL DEĞİL")</f>
        <v>TATİL DEĞİL</v>
      </c>
    </row>
    <row r="2523" spans="1:7" x14ac:dyDescent="0.25">
      <c r="A2523" s="74">
        <f t="shared" si="574"/>
        <v>48730</v>
      </c>
      <c r="B2523" s="72">
        <f t="shared" si="580"/>
        <v>2</v>
      </c>
      <c r="C2523" s="72" t="str">
        <f>IF(E2523=0,"RESMİ TATİL",VLOOKUP(E2523,LİSTE!$B$7:$D$1300,3,0))</f>
        <v>Ahmet DAL</v>
      </c>
      <c r="D2523" s="72" t="str">
        <f>IF(F2523=0,"RESMİ TATİL",VLOOKUP(F2523,LİSTE!$B$7:$D$1300,3,0))</f>
        <v>Emirhan KARATAŞ</v>
      </c>
      <c r="E2523" s="72">
        <f>IF(B2523="TATİL",0,IF(F2522=0,F2521+1,IF(LİSTE!$F$1=F2522,1,F2522+1)))</f>
        <v>19</v>
      </c>
      <c r="F2523" s="72">
        <f>IF(E2523=0,0,IF(LİSTE!$F$1=E2523,1,E2523+1))</f>
        <v>20</v>
      </c>
      <c r="G2523" s="72" t="str">
        <f>IFERROR(VLOOKUP(A2523,TATİLLER!$A$2:$D$30000,3,0),"TATİL DEĞİL")</f>
        <v>TATİL DEĞİL</v>
      </c>
    </row>
    <row r="2524" spans="1:7" x14ac:dyDescent="0.25">
      <c r="A2524" s="74">
        <f t="shared" si="574"/>
        <v>48731</v>
      </c>
      <c r="B2524" s="72">
        <f t="shared" si="580"/>
        <v>3</v>
      </c>
      <c r="C2524" s="72" t="str">
        <f>IF(E2524=0,"RESMİ TATİL",VLOOKUP(E2524,LİSTE!$B$7:$D$1300,3,0))</f>
        <v>Zümra Yeter ARI</v>
      </c>
      <c r="D2524" s="72" t="str">
        <f>IF(F2524=0,"RESMİ TATİL",VLOOKUP(F2524,LİSTE!$B$7:$D$1300,3,0))</f>
        <v>Utku KARAGÖZ</v>
      </c>
      <c r="E2524" s="72">
        <f>IF(B2524="TATİL",0,IF(F2523=0,F2522+1,IF(LİSTE!$F$1=F2523,1,F2523+1)))</f>
        <v>21</v>
      </c>
      <c r="F2524" s="72">
        <f>IF(E2524=0,0,IF(LİSTE!$F$1=E2524,1,E2524+1))</f>
        <v>22</v>
      </c>
      <c r="G2524" s="72" t="str">
        <f>IFERROR(VLOOKUP(A2524,TATİLLER!$A$2:$D$30000,3,0),"TATİL DEĞİL")</f>
        <v>TATİL DEĞİL</v>
      </c>
    </row>
    <row r="2525" spans="1:7" x14ac:dyDescent="0.25">
      <c r="A2525" s="74">
        <f t="shared" si="574"/>
        <v>48732</v>
      </c>
      <c r="B2525" s="72">
        <f t="shared" si="580"/>
        <v>4</v>
      </c>
      <c r="C2525" s="72" t="str">
        <f>IF(E2525=0,"RESMİ TATİL",VLOOKUP(E2525,LİSTE!$B$7:$D$1300,3,0))</f>
        <v>Feyza Zümra AVCIOĞLU</v>
      </c>
      <c r="D2525" s="72" t="str">
        <f>IF(F2525=0,"RESMİ TATİL",VLOOKUP(F2525,LİSTE!$B$7:$D$1300,3,0))</f>
        <v>Yusuf Ali TABUR</v>
      </c>
      <c r="E2525" s="72">
        <f>IF(B2525="TATİL",0,IF(F2524=0,F2523+1,IF(LİSTE!$F$1=F2524,1,F2524+1)))</f>
        <v>23</v>
      </c>
      <c r="F2525" s="72">
        <f>IF(E2525=0,0,IF(LİSTE!$F$1=E2525,1,E2525+1))</f>
        <v>24</v>
      </c>
      <c r="G2525" s="72" t="str">
        <f>IFERROR(VLOOKUP(A2525,TATİLLER!$A$2:$D$30000,3,0),"TATİL DEĞİL")</f>
        <v>TATİL DEĞİL</v>
      </c>
    </row>
    <row r="2526" spans="1:7" x14ac:dyDescent="0.25">
      <c r="A2526" s="74">
        <f t="shared" si="574"/>
        <v>48733</v>
      </c>
      <c r="B2526" s="72">
        <f t="shared" si="580"/>
        <v>5</v>
      </c>
      <c r="C2526" s="72" t="str">
        <f>IF(E2526=0,"RESMİ TATİL",VLOOKUP(E2526,LİSTE!$B$7:$D$1300,3,0))</f>
        <v>Irmak UTEBAY</v>
      </c>
      <c r="D2526" s="72" t="str">
        <f>IF(F2526=0,"RESMİ TATİL",VLOOKUP(F2526,LİSTE!$B$7:$D$1300,3,0))</f>
        <v>Kerem AKKOÇ</v>
      </c>
      <c r="E2526" s="72">
        <f>IF(B2526="TATİL",0,IF(F2525=0,F2524+1,IF(LİSTE!$F$1=F2525,1,F2525+1)))</f>
        <v>25</v>
      </c>
      <c r="F2526" s="72">
        <f>IF(E2526=0,0,IF(LİSTE!$F$1=E2526,1,E2526+1))</f>
        <v>26</v>
      </c>
      <c r="G2526" s="72" t="str">
        <f>IFERROR(VLOOKUP(A2526,TATİLLER!$A$2:$D$30000,3,0),"TATİL DEĞİL")</f>
        <v>TATİL DEĞİL</v>
      </c>
    </row>
    <row r="2527" spans="1:7" x14ac:dyDescent="0.25">
      <c r="A2527" s="74">
        <f t="shared" ref="A2527" si="586">A2526+3</f>
        <v>48736</v>
      </c>
      <c r="B2527" s="72">
        <f t="shared" si="580"/>
        <v>1</v>
      </c>
      <c r="C2527" s="72" t="str">
        <f>IF(E2527=0,"RESMİ TATİL",VLOOKUP(E2527,LİSTE!$B$7:$D$1300,3,0))</f>
        <v>Elçin Ayşe ELMAS</v>
      </c>
      <c r="D2527" s="72" t="str">
        <f>IF(F2527=0,"RESMİ TATİL",VLOOKUP(F2527,LİSTE!$B$7:$D$1300,3,0))</f>
        <v>Muhammed YILDIZDAĞ</v>
      </c>
      <c r="E2527" s="72">
        <f>IF(B2527="TATİL",0,IF(F2526=0,F2525+1,IF(LİSTE!$F$1=F2526,1,F2526+1)))</f>
        <v>27</v>
      </c>
      <c r="F2527" s="72">
        <f>IF(E2527=0,0,IF(LİSTE!$F$1=E2527,1,E2527+1))</f>
        <v>28</v>
      </c>
      <c r="G2527" s="72" t="str">
        <f>IFERROR(VLOOKUP(A2527,TATİLLER!$A$2:$D$30000,3,0),"TATİL DEĞİL")</f>
        <v>TATİL DEĞİL</v>
      </c>
    </row>
    <row r="2528" spans="1:7" x14ac:dyDescent="0.25">
      <c r="A2528" s="74">
        <f t="shared" si="574"/>
        <v>48737</v>
      </c>
      <c r="B2528" s="72">
        <f t="shared" si="580"/>
        <v>2</v>
      </c>
      <c r="C2528" s="72" t="str">
        <f>IF(E2528=0,"RESMİ TATİL",VLOOKUP(E2528,LİSTE!$B$7:$D$1300,3,0))</f>
        <v>Nisa Nur SANCAR</v>
      </c>
      <c r="D2528" s="72" t="str">
        <f>IF(F2528=0,"RESMİ TATİL",VLOOKUP(F2528,LİSTE!$B$7:$D$1300,3,0))</f>
        <v>Esila ÇETİN</v>
      </c>
      <c r="E2528" s="72">
        <f>IF(B2528="TATİL",0,IF(F2527=0,F2526+1,IF(LİSTE!$F$1=F2527,1,F2527+1)))</f>
        <v>1</v>
      </c>
      <c r="F2528" s="72">
        <f>IF(E2528=0,0,IF(LİSTE!$F$1=E2528,1,E2528+1))</f>
        <v>2</v>
      </c>
      <c r="G2528" s="72" t="str">
        <f>IFERROR(VLOOKUP(A2528,TATİLLER!$A$2:$D$30000,3,0),"TATİL DEĞİL")</f>
        <v>TATİL DEĞİL</v>
      </c>
    </row>
    <row r="2529" spans="1:7" x14ac:dyDescent="0.25">
      <c r="A2529" s="74">
        <f t="shared" si="574"/>
        <v>48738</v>
      </c>
      <c r="B2529" s="72">
        <f t="shared" si="580"/>
        <v>3</v>
      </c>
      <c r="C2529" s="72" t="str">
        <f>IF(E2529=0,"RESMİ TATİL",VLOOKUP(E2529,LİSTE!$B$7:$D$1300,3,0))</f>
        <v>Zeynep Sevde TOPUZ</v>
      </c>
      <c r="D2529" s="72" t="str">
        <f>IF(F2529=0,"RESMİ TATİL",VLOOKUP(F2529,LİSTE!$B$7:$D$1300,3,0))</f>
        <v>Ömer Asaf KADAŞ</v>
      </c>
      <c r="E2529" s="72">
        <f>IF(B2529="TATİL",0,IF(F2528=0,F2527+1,IF(LİSTE!$F$1=F2528,1,F2528+1)))</f>
        <v>3</v>
      </c>
      <c r="F2529" s="72">
        <f>IF(E2529=0,0,IF(LİSTE!$F$1=E2529,1,E2529+1))</f>
        <v>4</v>
      </c>
      <c r="G2529" s="72" t="str">
        <f>IFERROR(VLOOKUP(A2529,TATİLLER!$A$2:$D$30000,3,0),"TATİL DEĞİL")</f>
        <v>TATİL DEĞİL</v>
      </c>
    </row>
    <row r="2530" spans="1:7" x14ac:dyDescent="0.25">
      <c r="A2530" s="74">
        <f t="shared" si="574"/>
        <v>48739</v>
      </c>
      <c r="B2530" s="72">
        <f t="shared" si="580"/>
        <v>4</v>
      </c>
      <c r="C2530" s="72" t="str">
        <f>IF(E2530=0,"RESMİ TATİL",VLOOKUP(E2530,LİSTE!$B$7:$D$1300,3,0))</f>
        <v>Ramazan Baran ADIGÜZEL</v>
      </c>
      <c r="D2530" s="72" t="str">
        <f>IF(F2530=0,"RESMİ TATİL",VLOOKUP(F2530,LİSTE!$B$7:$D$1300,3,0))</f>
        <v>Bahar AKGÜN</v>
      </c>
      <c r="E2530" s="72">
        <f>IF(B2530="TATİL",0,IF(F2529=0,F2528+1,IF(LİSTE!$F$1=F2529,1,F2529+1)))</f>
        <v>5</v>
      </c>
      <c r="F2530" s="72">
        <f>IF(E2530=0,0,IF(LİSTE!$F$1=E2530,1,E2530+1))</f>
        <v>6</v>
      </c>
      <c r="G2530" s="72" t="str">
        <f>IFERROR(VLOOKUP(A2530,TATİLLER!$A$2:$D$30000,3,0),"TATİL DEĞİL")</f>
        <v>TATİL DEĞİL</v>
      </c>
    </row>
    <row r="2531" spans="1:7" x14ac:dyDescent="0.25">
      <c r="A2531" s="74">
        <f t="shared" si="574"/>
        <v>48740</v>
      </c>
      <c r="B2531" s="72">
        <f t="shared" si="580"/>
        <v>5</v>
      </c>
      <c r="C2531" s="72" t="str">
        <f>IF(E2531=0,"RESMİ TATİL",VLOOKUP(E2531,LİSTE!$B$7:$D$1300,3,0))</f>
        <v>Ömer AKGÜL</v>
      </c>
      <c r="D2531" s="72" t="str">
        <f>IF(F2531=0,"RESMİ TATİL",VLOOKUP(F2531,LİSTE!$B$7:$D$1300,3,0))</f>
        <v>Muharrem EFE TANRIVERDİ</v>
      </c>
      <c r="E2531" s="72">
        <f>IF(B2531="TATİL",0,IF(F2530=0,F2529+1,IF(LİSTE!$F$1=F2530,1,F2530+1)))</f>
        <v>7</v>
      </c>
      <c r="F2531" s="72">
        <f>IF(E2531=0,0,IF(LİSTE!$F$1=E2531,1,E2531+1))</f>
        <v>8</v>
      </c>
      <c r="G2531" s="72" t="str">
        <f>IFERROR(VLOOKUP(A2531,TATİLLER!$A$2:$D$30000,3,0),"TATİL DEĞİL")</f>
        <v>TATİL DEĞİL</v>
      </c>
    </row>
    <row r="2532" spans="1:7" x14ac:dyDescent="0.25">
      <c r="A2532" s="74">
        <f t="shared" ref="A2532" si="587">A2531+3</f>
        <v>48743</v>
      </c>
      <c r="B2532" s="72">
        <f t="shared" si="580"/>
        <v>1</v>
      </c>
      <c r="C2532" s="72" t="str">
        <f>IF(E2532=0,"RESMİ TATİL",VLOOKUP(E2532,LİSTE!$B$7:$D$1300,3,0))</f>
        <v>Anıl DOĞAN</v>
      </c>
      <c r="D2532" s="72" t="str">
        <f>IF(F2532=0,"RESMİ TATİL",VLOOKUP(F2532,LİSTE!$B$7:$D$1300,3,0))</f>
        <v>İpek ARSLAN</v>
      </c>
      <c r="E2532" s="72">
        <f>IF(B2532="TATİL",0,IF(F2531=0,F2530+1,IF(LİSTE!$F$1=F2531,1,F2531+1)))</f>
        <v>9</v>
      </c>
      <c r="F2532" s="72">
        <f>IF(E2532=0,0,IF(LİSTE!$F$1=E2532,1,E2532+1))</f>
        <v>10</v>
      </c>
      <c r="G2532" s="72" t="str">
        <f>IFERROR(VLOOKUP(A2532,TATİLLER!$A$2:$D$30000,3,0),"TATİL DEĞİL")</f>
        <v>TATİL DEĞİL</v>
      </c>
    </row>
    <row r="2533" spans="1:7" x14ac:dyDescent="0.25">
      <c r="A2533" s="74">
        <f t="shared" si="574"/>
        <v>48744</v>
      </c>
      <c r="B2533" s="72">
        <f t="shared" si="580"/>
        <v>2</v>
      </c>
      <c r="C2533" s="72" t="str">
        <f>IF(E2533=0,"RESMİ TATİL",VLOOKUP(E2533,LİSTE!$B$7:$D$1300,3,0))</f>
        <v>Efe KARSAK</v>
      </c>
      <c r="D2533" s="72" t="str">
        <f>IF(F2533=0,"RESMİ TATİL",VLOOKUP(F2533,LİSTE!$B$7:$D$1300,3,0))</f>
        <v>Abdullah KIRBAÇ</v>
      </c>
      <c r="E2533" s="72">
        <f>IF(B2533="TATİL",0,IF(F2532=0,F2531+1,IF(LİSTE!$F$1=F2532,1,F2532+1)))</f>
        <v>11</v>
      </c>
      <c r="F2533" s="72">
        <f>IF(E2533=0,0,IF(LİSTE!$F$1=E2533,1,E2533+1))</f>
        <v>12</v>
      </c>
      <c r="G2533" s="72" t="str">
        <f>IFERROR(VLOOKUP(A2533,TATİLLER!$A$2:$D$30000,3,0),"TATİL DEĞİL")</f>
        <v>TATİL DEĞİL</v>
      </c>
    </row>
    <row r="2534" spans="1:7" x14ac:dyDescent="0.25">
      <c r="A2534" s="74">
        <f t="shared" si="574"/>
        <v>48745</v>
      </c>
      <c r="B2534" s="72">
        <f t="shared" si="580"/>
        <v>3</v>
      </c>
      <c r="C2534" s="72" t="str">
        <f>IF(E2534=0,"RESMİ TATİL",VLOOKUP(E2534,LİSTE!$B$7:$D$1300,3,0))</f>
        <v>Ümmü Defne GÜLER</v>
      </c>
      <c r="D2534" s="72" t="str">
        <f>IF(F2534=0,"RESMİ TATİL",VLOOKUP(F2534,LİSTE!$B$7:$D$1300,3,0))</f>
        <v>Şevval ÖZDAMAR</v>
      </c>
      <c r="E2534" s="72">
        <f>IF(B2534="TATİL",0,IF(F2533=0,F2532+1,IF(LİSTE!$F$1=F2533,1,F2533+1)))</f>
        <v>13</v>
      </c>
      <c r="F2534" s="72">
        <f>IF(E2534=0,0,IF(LİSTE!$F$1=E2534,1,E2534+1))</f>
        <v>14</v>
      </c>
      <c r="G2534" s="72" t="str">
        <f>IFERROR(VLOOKUP(A2534,TATİLLER!$A$2:$D$30000,3,0),"TATİL DEĞİL")</f>
        <v>TATİL DEĞİL</v>
      </c>
    </row>
    <row r="2535" spans="1:7" x14ac:dyDescent="0.25">
      <c r="A2535" s="74">
        <f t="shared" si="574"/>
        <v>48746</v>
      </c>
      <c r="B2535" s="72">
        <f t="shared" si="580"/>
        <v>4</v>
      </c>
      <c r="C2535" s="72" t="str">
        <f>IF(E2535=0,"RESMİ TATİL",VLOOKUP(E2535,LİSTE!$B$7:$D$1300,3,0))</f>
        <v>Zeynep AKDAĞ</v>
      </c>
      <c r="D2535" s="72" t="str">
        <f>IF(F2535=0,"RESMİ TATİL",VLOOKUP(F2535,LİSTE!$B$7:$D$1300,3,0))</f>
        <v>Esma ÇOKER</v>
      </c>
      <c r="E2535" s="72">
        <f>IF(B2535="TATİL",0,IF(F2534=0,F2533+1,IF(LİSTE!$F$1=F2534,1,F2534+1)))</f>
        <v>15</v>
      </c>
      <c r="F2535" s="72">
        <f>IF(E2535=0,0,IF(LİSTE!$F$1=E2535,1,E2535+1))</f>
        <v>16</v>
      </c>
      <c r="G2535" s="72" t="str">
        <f>IFERROR(VLOOKUP(A2535,TATİLLER!$A$2:$D$30000,3,0),"TATİL DEĞİL")</f>
        <v>TATİL DEĞİL</v>
      </c>
    </row>
    <row r="2536" spans="1:7" x14ac:dyDescent="0.25">
      <c r="A2536" s="74">
        <f t="shared" si="574"/>
        <v>48747</v>
      </c>
      <c r="B2536" s="72">
        <f t="shared" si="580"/>
        <v>5</v>
      </c>
      <c r="C2536" s="72" t="str">
        <f>IF(E2536=0,"RESMİ TATİL",VLOOKUP(E2536,LİSTE!$B$7:$D$1300,3,0))</f>
        <v>Dursun Kubilay YAŞAR</v>
      </c>
      <c r="D2536" s="72" t="str">
        <f>IF(F2536=0,"RESMİ TATİL",VLOOKUP(F2536,LİSTE!$B$7:$D$1300,3,0))</f>
        <v>Zeynep Beril BAŞPINAR</v>
      </c>
      <c r="E2536" s="72">
        <f>IF(B2536="TATİL",0,IF(F2535=0,F2534+1,IF(LİSTE!$F$1=F2535,1,F2535+1)))</f>
        <v>17</v>
      </c>
      <c r="F2536" s="72">
        <f>IF(E2536=0,0,IF(LİSTE!$F$1=E2536,1,E2536+1))</f>
        <v>18</v>
      </c>
      <c r="G2536" s="72" t="str">
        <f>IFERROR(VLOOKUP(A2536,TATİLLER!$A$2:$D$30000,3,0),"TATİL DEĞİL")</f>
        <v>TATİL DEĞİL</v>
      </c>
    </row>
    <row r="2537" spans="1:7" x14ac:dyDescent="0.25">
      <c r="A2537" s="74">
        <f t="shared" ref="A2537" si="588">A2536+3</f>
        <v>48750</v>
      </c>
      <c r="B2537" s="72">
        <f t="shared" si="580"/>
        <v>1</v>
      </c>
      <c r="C2537" s="72" t="str">
        <f>IF(E2537=0,"RESMİ TATİL",VLOOKUP(E2537,LİSTE!$B$7:$D$1300,3,0))</f>
        <v>Ahmet DAL</v>
      </c>
      <c r="D2537" s="72" t="str">
        <f>IF(F2537=0,"RESMİ TATİL",VLOOKUP(F2537,LİSTE!$B$7:$D$1300,3,0))</f>
        <v>Emirhan KARATAŞ</v>
      </c>
      <c r="E2537" s="72">
        <f>IF(B2537="TATİL",0,IF(F2536=0,F2535+1,IF(LİSTE!$F$1=F2536,1,F2536+1)))</f>
        <v>19</v>
      </c>
      <c r="F2537" s="72">
        <f>IF(E2537=0,0,IF(LİSTE!$F$1=E2537,1,E2537+1))</f>
        <v>20</v>
      </c>
      <c r="G2537" s="72" t="str">
        <f>IFERROR(VLOOKUP(A2537,TATİLLER!$A$2:$D$30000,3,0),"TATİL DEĞİL")</f>
        <v>TATİL DEĞİL</v>
      </c>
    </row>
    <row r="2538" spans="1:7" x14ac:dyDescent="0.25">
      <c r="A2538" s="74">
        <f t="shared" ref="A2538:A2601" si="589">A2537+1</f>
        <v>48751</v>
      </c>
      <c r="B2538" s="72">
        <f t="shared" si="580"/>
        <v>2</v>
      </c>
      <c r="C2538" s="72" t="str">
        <f>IF(E2538=0,"RESMİ TATİL",VLOOKUP(E2538,LİSTE!$B$7:$D$1300,3,0))</f>
        <v>Zümra Yeter ARI</v>
      </c>
      <c r="D2538" s="72" t="str">
        <f>IF(F2538=0,"RESMİ TATİL",VLOOKUP(F2538,LİSTE!$B$7:$D$1300,3,0))</f>
        <v>Utku KARAGÖZ</v>
      </c>
      <c r="E2538" s="72">
        <f>IF(B2538="TATİL",0,IF(F2537=0,F2536+1,IF(LİSTE!$F$1=F2537,1,F2537+1)))</f>
        <v>21</v>
      </c>
      <c r="F2538" s="72">
        <f>IF(E2538=0,0,IF(LİSTE!$F$1=E2538,1,E2538+1))</f>
        <v>22</v>
      </c>
      <c r="G2538" s="72" t="str">
        <f>IFERROR(VLOOKUP(A2538,TATİLLER!$A$2:$D$30000,3,0),"TATİL DEĞİL")</f>
        <v>TATİL DEĞİL</v>
      </c>
    </row>
    <row r="2539" spans="1:7" x14ac:dyDescent="0.25">
      <c r="A2539" s="74">
        <f t="shared" si="589"/>
        <v>48752</v>
      </c>
      <c r="B2539" s="72">
        <f t="shared" si="580"/>
        <v>3</v>
      </c>
      <c r="C2539" s="72" t="str">
        <f>IF(E2539=0,"RESMİ TATİL",VLOOKUP(E2539,LİSTE!$B$7:$D$1300,3,0))</f>
        <v>Feyza Zümra AVCIOĞLU</v>
      </c>
      <c r="D2539" s="72" t="str">
        <f>IF(F2539=0,"RESMİ TATİL",VLOOKUP(F2539,LİSTE!$B$7:$D$1300,3,0))</f>
        <v>Yusuf Ali TABUR</v>
      </c>
      <c r="E2539" s="72">
        <f>IF(B2539="TATİL",0,IF(F2538=0,F2537+1,IF(LİSTE!$F$1=F2538,1,F2538+1)))</f>
        <v>23</v>
      </c>
      <c r="F2539" s="72">
        <f>IF(E2539=0,0,IF(LİSTE!$F$1=E2539,1,E2539+1))</f>
        <v>24</v>
      </c>
      <c r="G2539" s="72" t="str">
        <f>IFERROR(VLOOKUP(A2539,TATİLLER!$A$2:$D$30000,3,0),"TATİL DEĞİL")</f>
        <v>TATİL DEĞİL</v>
      </c>
    </row>
    <row r="2540" spans="1:7" x14ac:dyDescent="0.25">
      <c r="A2540" s="74">
        <f t="shared" si="589"/>
        <v>48753</v>
      </c>
      <c r="B2540" s="72">
        <f t="shared" si="580"/>
        <v>4</v>
      </c>
      <c r="C2540" s="72" t="str">
        <f>IF(E2540=0,"RESMİ TATİL",VLOOKUP(E2540,LİSTE!$B$7:$D$1300,3,0))</f>
        <v>Irmak UTEBAY</v>
      </c>
      <c r="D2540" s="72" t="str">
        <f>IF(F2540=0,"RESMİ TATİL",VLOOKUP(F2540,LİSTE!$B$7:$D$1300,3,0))</f>
        <v>Kerem AKKOÇ</v>
      </c>
      <c r="E2540" s="72">
        <f>IF(B2540="TATİL",0,IF(F2539=0,F2538+1,IF(LİSTE!$F$1=F2539,1,F2539+1)))</f>
        <v>25</v>
      </c>
      <c r="F2540" s="72">
        <f>IF(E2540=0,0,IF(LİSTE!$F$1=E2540,1,E2540+1))</f>
        <v>26</v>
      </c>
      <c r="G2540" s="72" t="str">
        <f>IFERROR(VLOOKUP(A2540,TATİLLER!$A$2:$D$30000,3,0),"TATİL DEĞİL")</f>
        <v>TATİL DEĞİL</v>
      </c>
    </row>
    <row r="2541" spans="1:7" x14ac:dyDescent="0.25">
      <c r="A2541" s="74">
        <f t="shared" si="589"/>
        <v>48754</v>
      </c>
      <c r="B2541" s="72">
        <f t="shared" si="580"/>
        <v>5</v>
      </c>
      <c r="C2541" s="72" t="str">
        <f>IF(E2541=0,"RESMİ TATİL",VLOOKUP(E2541,LİSTE!$B$7:$D$1300,3,0))</f>
        <v>Elçin Ayşe ELMAS</v>
      </c>
      <c r="D2541" s="72" t="str">
        <f>IF(F2541=0,"RESMİ TATİL",VLOOKUP(F2541,LİSTE!$B$7:$D$1300,3,0))</f>
        <v>Muhammed YILDIZDAĞ</v>
      </c>
      <c r="E2541" s="72">
        <f>IF(B2541="TATİL",0,IF(F2540=0,F2539+1,IF(LİSTE!$F$1=F2540,1,F2540+1)))</f>
        <v>27</v>
      </c>
      <c r="F2541" s="72">
        <f>IF(E2541=0,0,IF(LİSTE!$F$1=E2541,1,E2541+1))</f>
        <v>28</v>
      </c>
      <c r="G2541" s="72" t="str">
        <f>IFERROR(VLOOKUP(A2541,TATİLLER!$A$2:$D$30000,3,0),"TATİL DEĞİL")</f>
        <v>TATİL DEĞİL</v>
      </c>
    </row>
    <row r="2542" spans="1:7" x14ac:dyDescent="0.25">
      <c r="A2542" s="74">
        <f t="shared" ref="A2542" si="590">A2541+3</f>
        <v>48757</v>
      </c>
      <c r="B2542" s="72">
        <f t="shared" si="580"/>
        <v>1</v>
      </c>
      <c r="C2542" s="72" t="str">
        <f>IF(E2542=0,"RESMİ TATİL",VLOOKUP(E2542,LİSTE!$B$7:$D$1300,3,0))</f>
        <v>Nisa Nur SANCAR</v>
      </c>
      <c r="D2542" s="72" t="str">
        <f>IF(F2542=0,"RESMİ TATİL",VLOOKUP(F2542,LİSTE!$B$7:$D$1300,3,0))</f>
        <v>Esila ÇETİN</v>
      </c>
      <c r="E2542" s="72">
        <f>IF(B2542="TATİL",0,IF(F2541=0,F2540+1,IF(LİSTE!$F$1=F2541,1,F2541+1)))</f>
        <v>1</v>
      </c>
      <c r="F2542" s="72">
        <f>IF(E2542=0,0,IF(LİSTE!$F$1=E2542,1,E2542+1))</f>
        <v>2</v>
      </c>
      <c r="G2542" s="72" t="str">
        <f>IFERROR(VLOOKUP(A2542,TATİLLER!$A$2:$D$30000,3,0),"TATİL DEĞİL")</f>
        <v>TATİL DEĞİL</v>
      </c>
    </row>
    <row r="2543" spans="1:7" x14ac:dyDescent="0.25">
      <c r="A2543" s="74">
        <f t="shared" si="589"/>
        <v>48758</v>
      </c>
      <c r="B2543" s="72">
        <f t="shared" si="580"/>
        <v>2</v>
      </c>
      <c r="C2543" s="72" t="str">
        <f>IF(E2543=0,"RESMİ TATİL",VLOOKUP(E2543,LİSTE!$B$7:$D$1300,3,0))</f>
        <v>Zeynep Sevde TOPUZ</v>
      </c>
      <c r="D2543" s="72" t="str">
        <f>IF(F2543=0,"RESMİ TATİL",VLOOKUP(F2543,LİSTE!$B$7:$D$1300,3,0))</f>
        <v>Ömer Asaf KADAŞ</v>
      </c>
      <c r="E2543" s="72">
        <f>IF(B2543="TATİL",0,IF(F2542=0,F2541+1,IF(LİSTE!$F$1=F2542,1,F2542+1)))</f>
        <v>3</v>
      </c>
      <c r="F2543" s="72">
        <f>IF(E2543=0,0,IF(LİSTE!$F$1=E2543,1,E2543+1))</f>
        <v>4</v>
      </c>
      <c r="G2543" s="72" t="str">
        <f>IFERROR(VLOOKUP(A2543,TATİLLER!$A$2:$D$30000,3,0),"TATİL DEĞİL")</f>
        <v>TATİL DEĞİL</v>
      </c>
    </row>
    <row r="2544" spans="1:7" x14ac:dyDescent="0.25">
      <c r="A2544" s="74">
        <f t="shared" si="589"/>
        <v>48759</v>
      </c>
      <c r="B2544" s="72">
        <f t="shared" si="580"/>
        <v>3</v>
      </c>
      <c r="C2544" s="72" t="str">
        <f>IF(E2544=0,"RESMİ TATİL",VLOOKUP(E2544,LİSTE!$B$7:$D$1300,3,0))</f>
        <v>Ramazan Baran ADIGÜZEL</v>
      </c>
      <c r="D2544" s="72" t="str">
        <f>IF(F2544=0,"RESMİ TATİL",VLOOKUP(F2544,LİSTE!$B$7:$D$1300,3,0))</f>
        <v>Bahar AKGÜN</v>
      </c>
      <c r="E2544" s="72">
        <f>IF(B2544="TATİL",0,IF(F2543=0,F2542+1,IF(LİSTE!$F$1=F2543,1,F2543+1)))</f>
        <v>5</v>
      </c>
      <c r="F2544" s="72">
        <f>IF(E2544=0,0,IF(LİSTE!$F$1=E2544,1,E2544+1))</f>
        <v>6</v>
      </c>
      <c r="G2544" s="72" t="str">
        <f>IFERROR(VLOOKUP(A2544,TATİLLER!$A$2:$D$30000,3,0),"TATİL DEĞİL")</f>
        <v>TATİL DEĞİL</v>
      </c>
    </row>
    <row r="2545" spans="1:7" x14ac:dyDescent="0.25">
      <c r="A2545" s="74">
        <f t="shared" si="589"/>
        <v>48760</v>
      </c>
      <c r="B2545" s="72">
        <f t="shared" si="580"/>
        <v>4</v>
      </c>
      <c r="C2545" s="72" t="str">
        <f>IF(E2545=0,"RESMİ TATİL",VLOOKUP(E2545,LİSTE!$B$7:$D$1300,3,0))</f>
        <v>Ömer AKGÜL</v>
      </c>
      <c r="D2545" s="72" t="str">
        <f>IF(F2545=0,"RESMİ TATİL",VLOOKUP(F2545,LİSTE!$B$7:$D$1300,3,0))</f>
        <v>Muharrem EFE TANRIVERDİ</v>
      </c>
      <c r="E2545" s="72">
        <f>IF(B2545="TATİL",0,IF(F2544=0,F2543+1,IF(LİSTE!$F$1=F2544,1,F2544+1)))</f>
        <v>7</v>
      </c>
      <c r="F2545" s="72">
        <f>IF(E2545=0,0,IF(LİSTE!$F$1=E2545,1,E2545+1))</f>
        <v>8</v>
      </c>
      <c r="G2545" s="72" t="str">
        <f>IFERROR(VLOOKUP(A2545,TATİLLER!$A$2:$D$30000,3,0),"TATİL DEĞİL")</f>
        <v>TATİL DEĞİL</v>
      </c>
    </row>
    <row r="2546" spans="1:7" x14ac:dyDescent="0.25">
      <c r="A2546" s="74">
        <f t="shared" si="589"/>
        <v>48761</v>
      </c>
      <c r="B2546" s="72">
        <f t="shared" si="580"/>
        <v>5</v>
      </c>
      <c r="C2546" s="72" t="str">
        <f>IF(E2546=0,"RESMİ TATİL",VLOOKUP(E2546,LİSTE!$B$7:$D$1300,3,0))</f>
        <v>Anıl DOĞAN</v>
      </c>
      <c r="D2546" s="72" t="str">
        <f>IF(F2546=0,"RESMİ TATİL",VLOOKUP(F2546,LİSTE!$B$7:$D$1300,3,0))</f>
        <v>İpek ARSLAN</v>
      </c>
      <c r="E2546" s="72">
        <f>IF(B2546="TATİL",0,IF(F2545=0,F2544+1,IF(LİSTE!$F$1=F2545,1,F2545+1)))</f>
        <v>9</v>
      </c>
      <c r="F2546" s="72">
        <f>IF(E2546=0,0,IF(LİSTE!$F$1=E2546,1,E2546+1))</f>
        <v>10</v>
      </c>
      <c r="G2546" s="72" t="str">
        <f>IFERROR(VLOOKUP(A2546,TATİLLER!$A$2:$D$30000,3,0),"TATİL DEĞİL")</f>
        <v>TATİL DEĞİL</v>
      </c>
    </row>
    <row r="2547" spans="1:7" x14ac:dyDescent="0.25">
      <c r="A2547" s="74">
        <f t="shared" ref="A2547" si="591">A2546+3</f>
        <v>48764</v>
      </c>
      <c r="B2547" s="72">
        <f t="shared" si="580"/>
        <v>1</v>
      </c>
      <c r="C2547" s="72" t="str">
        <f>IF(E2547=0,"RESMİ TATİL",VLOOKUP(E2547,LİSTE!$B$7:$D$1300,3,0))</f>
        <v>Efe KARSAK</v>
      </c>
      <c r="D2547" s="72" t="str">
        <f>IF(F2547=0,"RESMİ TATİL",VLOOKUP(F2547,LİSTE!$B$7:$D$1300,3,0))</f>
        <v>Abdullah KIRBAÇ</v>
      </c>
      <c r="E2547" s="72">
        <f>IF(B2547="TATİL",0,IF(F2546=0,F2545+1,IF(LİSTE!$F$1=F2546,1,F2546+1)))</f>
        <v>11</v>
      </c>
      <c r="F2547" s="72">
        <f>IF(E2547=0,0,IF(LİSTE!$F$1=E2547,1,E2547+1))</f>
        <v>12</v>
      </c>
      <c r="G2547" s="72" t="str">
        <f>IFERROR(VLOOKUP(A2547,TATİLLER!$A$2:$D$30000,3,0),"TATİL DEĞİL")</f>
        <v>TATİL DEĞİL</v>
      </c>
    </row>
    <row r="2548" spans="1:7" x14ac:dyDescent="0.25">
      <c r="A2548" s="74">
        <f t="shared" si="589"/>
        <v>48765</v>
      </c>
      <c r="B2548" s="72">
        <f t="shared" si="580"/>
        <v>2</v>
      </c>
      <c r="C2548" s="72" t="str">
        <f>IF(E2548=0,"RESMİ TATİL",VLOOKUP(E2548,LİSTE!$B$7:$D$1300,3,0))</f>
        <v>Ümmü Defne GÜLER</v>
      </c>
      <c r="D2548" s="72" t="str">
        <f>IF(F2548=0,"RESMİ TATİL",VLOOKUP(F2548,LİSTE!$B$7:$D$1300,3,0))</f>
        <v>Şevval ÖZDAMAR</v>
      </c>
      <c r="E2548" s="72">
        <f>IF(B2548="TATİL",0,IF(F2547=0,F2546+1,IF(LİSTE!$F$1=F2547,1,F2547+1)))</f>
        <v>13</v>
      </c>
      <c r="F2548" s="72">
        <f>IF(E2548=0,0,IF(LİSTE!$F$1=E2548,1,E2548+1))</f>
        <v>14</v>
      </c>
      <c r="G2548" s="72" t="str">
        <f>IFERROR(VLOOKUP(A2548,TATİLLER!$A$2:$D$30000,3,0),"TATİL DEĞİL")</f>
        <v>TATİL DEĞİL</v>
      </c>
    </row>
    <row r="2549" spans="1:7" x14ac:dyDescent="0.25">
      <c r="A2549" s="74">
        <f t="shared" si="589"/>
        <v>48766</v>
      </c>
      <c r="B2549" s="72">
        <f t="shared" si="580"/>
        <v>3</v>
      </c>
      <c r="C2549" s="72" t="str">
        <f>IF(E2549=0,"RESMİ TATİL",VLOOKUP(E2549,LİSTE!$B$7:$D$1300,3,0))</f>
        <v>Zeynep AKDAĞ</v>
      </c>
      <c r="D2549" s="72" t="str">
        <f>IF(F2549=0,"RESMİ TATİL",VLOOKUP(F2549,LİSTE!$B$7:$D$1300,3,0))</f>
        <v>Esma ÇOKER</v>
      </c>
      <c r="E2549" s="72">
        <f>IF(B2549="TATİL",0,IF(F2548=0,F2547+1,IF(LİSTE!$F$1=F2548,1,F2548+1)))</f>
        <v>15</v>
      </c>
      <c r="F2549" s="72">
        <f>IF(E2549=0,0,IF(LİSTE!$F$1=E2549,1,E2549+1))</f>
        <v>16</v>
      </c>
      <c r="G2549" s="72" t="str">
        <f>IFERROR(VLOOKUP(A2549,TATİLLER!$A$2:$D$30000,3,0),"TATİL DEĞİL")</f>
        <v>TATİL DEĞİL</v>
      </c>
    </row>
    <row r="2550" spans="1:7" x14ac:dyDescent="0.25">
      <c r="A2550" s="74">
        <f t="shared" si="589"/>
        <v>48767</v>
      </c>
      <c r="B2550" s="72">
        <f t="shared" si="580"/>
        <v>4</v>
      </c>
      <c r="C2550" s="72" t="str">
        <f>IF(E2550=0,"RESMİ TATİL",VLOOKUP(E2550,LİSTE!$B$7:$D$1300,3,0))</f>
        <v>Dursun Kubilay YAŞAR</v>
      </c>
      <c r="D2550" s="72" t="str">
        <f>IF(F2550=0,"RESMİ TATİL",VLOOKUP(F2550,LİSTE!$B$7:$D$1300,3,0))</f>
        <v>Zeynep Beril BAŞPINAR</v>
      </c>
      <c r="E2550" s="72">
        <f>IF(B2550="TATİL",0,IF(F2549=0,F2548+1,IF(LİSTE!$F$1=F2549,1,F2549+1)))</f>
        <v>17</v>
      </c>
      <c r="F2550" s="72">
        <f>IF(E2550=0,0,IF(LİSTE!$F$1=E2550,1,E2550+1))</f>
        <v>18</v>
      </c>
      <c r="G2550" s="72" t="str">
        <f>IFERROR(VLOOKUP(A2550,TATİLLER!$A$2:$D$30000,3,0),"TATİL DEĞİL")</f>
        <v>TATİL DEĞİL</v>
      </c>
    </row>
    <row r="2551" spans="1:7" x14ac:dyDescent="0.25">
      <c r="A2551" s="74">
        <f t="shared" si="589"/>
        <v>48768</v>
      </c>
      <c r="B2551" s="72">
        <f t="shared" si="580"/>
        <v>5</v>
      </c>
      <c r="C2551" s="72" t="str">
        <f>IF(E2551=0,"RESMİ TATİL",VLOOKUP(E2551,LİSTE!$B$7:$D$1300,3,0))</f>
        <v>Ahmet DAL</v>
      </c>
      <c r="D2551" s="72" t="str">
        <f>IF(F2551=0,"RESMİ TATİL",VLOOKUP(F2551,LİSTE!$B$7:$D$1300,3,0))</f>
        <v>Emirhan KARATAŞ</v>
      </c>
      <c r="E2551" s="72">
        <f>IF(B2551="TATİL",0,IF(F2550=0,F2549+1,IF(LİSTE!$F$1=F2550,1,F2550+1)))</f>
        <v>19</v>
      </c>
      <c r="F2551" s="72">
        <f>IF(E2551=0,0,IF(LİSTE!$F$1=E2551,1,E2551+1))</f>
        <v>20</v>
      </c>
      <c r="G2551" s="72" t="str">
        <f>IFERROR(VLOOKUP(A2551,TATİLLER!$A$2:$D$30000,3,0),"TATİL DEĞİL")</f>
        <v>TATİL DEĞİL</v>
      </c>
    </row>
    <row r="2552" spans="1:7" x14ac:dyDescent="0.25">
      <c r="A2552" s="74">
        <f t="shared" ref="A2552" si="592">A2551+3</f>
        <v>48771</v>
      </c>
      <c r="B2552" s="72">
        <f t="shared" si="580"/>
        <v>1</v>
      </c>
      <c r="C2552" s="72" t="str">
        <f>IF(E2552=0,"RESMİ TATİL",VLOOKUP(E2552,LİSTE!$B$7:$D$1300,3,0))</f>
        <v>Zümra Yeter ARI</v>
      </c>
      <c r="D2552" s="72" t="str">
        <f>IF(F2552=0,"RESMİ TATİL",VLOOKUP(F2552,LİSTE!$B$7:$D$1300,3,0))</f>
        <v>Utku KARAGÖZ</v>
      </c>
      <c r="E2552" s="72">
        <f>IF(B2552="TATİL",0,IF(F2551=0,F2550+1,IF(LİSTE!$F$1=F2551,1,F2551+1)))</f>
        <v>21</v>
      </c>
      <c r="F2552" s="72">
        <f>IF(E2552=0,0,IF(LİSTE!$F$1=E2552,1,E2552+1))</f>
        <v>22</v>
      </c>
      <c r="G2552" s="72" t="str">
        <f>IFERROR(VLOOKUP(A2552,TATİLLER!$A$2:$D$30000,3,0),"TATİL DEĞİL")</f>
        <v>TATİL DEĞİL</v>
      </c>
    </row>
    <row r="2553" spans="1:7" x14ac:dyDescent="0.25">
      <c r="A2553" s="74">
        <f t="shared" si="589"/>
        <v>48772</v>
      </c>
      <c r="B2553" s="72">
        <f t="shared" si="580"/>
        <v>2</v>
      </c>
      <c r="C2553" s="72" t="str">
        <f>IF(E2553=0,"RESMİ TATİL",VLOOKUP(E2553,LİSTE!$B$7:$D$1300,3,0))</f>
        <v>Feyza Zümra AVCIOĞLU</v>
      </c>
      <c r="D2553" s="72" t="str">
        <f>IF(F2553=0,"RESMİ TATİL",VLOOKUP(F2553,LİSTE!$B$7:$D$1300,3,0))</f>
        <v>Yusuf Ali TABUR</v>
      </c>
      <c r="E2553" s="72">
        <f>IF(B2553="TATİL",0,IF(F2552=0,F2551+1,IF(LİSTE!$F$1=F2552,1,F2552+1)))</f>
        <v>23</v>
      </c>
      <c r="F2553" s="72">
        <f>IF(E2553=0,0,IF(LİSTE!$F$1=E2553,1,E2553+1))</f>
        <v>24</v>
      </c>
      <c r="G2553" s="72" t="str">
        <f>IFERROR(VLOOKUP(A2553,TATİLLER!$A$2:$D$30000,3,0),"TATİL DEĞİL")</f>
        <v>TATİL DEĞİL</v>
      </c>
    </row>
    <row r="2554" spans="1:7" x14ac:dyDescent="0.25">
      <c r="A2554" s="74">
        <f t="shared" si="589"/>
        <v>48773</v>
      </c>
      <c r="B2554" s="72">
        <f t="shared" si="580"/>
        <v>3</v>
      </c>
      <c r="C2554" s="72" t="str">
        <f>IF(E2554=0,"RESMİ TATİL",VLOOKUP(E2554,LİSTE!$B$7:$D$1300,3,0))</f>
        <v>Irmak UTEBAY</v>
      </c>
      <c r="D2554" s="72" t="str">
        <f>IF(F2554=0,"RESMİ TATİL",VLOOKUP(F2554,LİSTE!$B$7:$D$1300,3,0))</f>
        <v>Kerem AKKOÇ</v>
      </c>
      <c r="E2554" s="72">
        <f>IF(B2554="TATİL",0,IF(F2553=0,F2552+1,IF(LİSTE!$F$1=F2553,1,F2553+1)))</f>
        <v>25</v>
      </c>
      <c r="F2554" s="72">
        <f>IF(E2554=0,0,IF(LİSTE!$F$1=E2554,1,E2554+1))</f>
        <v>26</v>
      </c>
      <c r="G2554" s="72" t="str">
        <f>IFERROR(VLOOKUP(A2554,TATİLLER!$A$2:$D$30000,3,0),"TATİL DEĞİL")</f>
        <v>TATİL DEĞİL</v>
      </c>
    </row>
    <row r="2555" spans="1:7" x14ac:dyDescent="0.25">
      <c r="A2555" s="74">
        <f t="shared" si="589"/>
        <v>48774</v>
      </c>
      <c r="B2555" s="72">
        <f t="shared" si="580"/>
        <v>4</v>
      </c>
      <c r="C2555" s="72" t="str">
        <f>IF(E2555=0,"RESMİ TATİL",VLOOKUP(E2555,LİSTE!$B$7:$D$1300,3,0))</f>
        <v>Elçin Ayşe ELMAS</v>
      </c>
      <c r="D2555" s="72" t="str">
        <f>IF(F2555=0,"RESMİ TATİL",VLOOKUP(F2555,LİSTE!$B$7:$D$1300,3,0))</f>
        <v>Muhammed YILDIZDAĞ</v>
      </c>
      <c r="E2555" s="72">
        <f>IF(B2555="TATİL",0,IF(F2554=0,F2553+1,IF(LİSTE!$F$1=F2554,1,F2554+1)))</f>
        <v>27</v>
      </c>
      <c r="F2555" s="72">
        <f>IF(E2555=0,0,IF(LİSTE!$F$1=E2555,1,E2555+1))</f>
        <v>28</v>
      </c>
      <c r="G2555" s="72" t="str">
        <f>IFERROR(VLOOKUP(A2555,TATİLLER!$A$2:$D$30000,3,0),"TATİL DEĞİL")</f>
        <v>TATİL DEĞİL</v>
      </c>
    </row>
    <row r="2556" spans="1:7" x14ac:dyDescent="0.25">
      <c r="A2556" s="74">
        <f t="shared" si="589"/>
        <v>48775</v>
      </c>
      <c r="B2556" s="72">
        <f t="shared" si="580"/>
        <v>5</v>
      </c>
      <c r="C2556" s="72" t="str">
        <f>IF(E2556=0,"RESMİ TATİL",VLOOKUP(E2556,LİSTE!$B$7:$D$1300,3,0))</f>
        <v>Nisa Nur SANCAR</v>
      </c>
      <c r="D2556" s="72" t="str">
        <f>IF(F2556=0,"RESMİ TATİL",VLOOKUP(F2556,LİSTE!$B$7:$D$1300,3,0))</f>
        <v>Esila ÇETİN</v>
      </c>
      <c r="E2556" s="72">
        <f>IF(B2556="TATİL",0,IF(F2555=0,F2554+1,IF(LİSTE!$F$1=F2555,1,F2555+1)))</f>
        <v>1</v>
      </c>
      <c r="F2556" s="72">
        <f>IF(E2556=0,0,IF(LİSTE!$F$1=E2556,1,E2556+1))</f>
        <v>2</v>
      </c>
      <c r="G2556" s="72" t="str">
        <f>IFERROR(VLOOKUP(A2556,TATİLLER!$A$2:$D$30000,3,0),"TATİL DEĞİL")</f>
        <v>TATİL DEĞİL</v>
      </c>
    </row>
    <row r="2557" spans="1:7" x14ac:dyDescent="0.25">
      <c r="A2557" s="74">
        <f t="shared" ref="A2557" si="593">A2556+3</f>
        <v>48778</v>
      </c>
      <c r="B2557" s="72">
        <f t="shared" si="580"/>
        <v>1</v>
      </c>
      <c r="C2557" s="72" t="str">
        <f>IF(E2557=0,"RESMİ TATİL",VLOOKUP(E2557,LİSTE!$B$7:$D$1300,3,0))</f>
        <v>Zeynep Sevde TOPUZ</v>
      </c>
      <c r="D2557" s="72" t="str">
        <f>IF(F2557=0,"RESMİ TATİL",VLOOKUP(F2557,LİSTE!$B$7:$D$1300,3,0))</f>
        <v>Ömer Asaf KADAŞ</v>
      </c>
      <c r="E2557" s="72">
        <f>IF(B2557="TATİL",0,IF(F2556=0,F2555+1,IF(LİSTE!$F$1=F2556,1,F2556+1)))</f>
        <v>3</v>
      </c>
      <c r="F2557" s="72">
        <f>IF(E2557=0,0,IF(LİSTE!$F$1=E2557,1,E2557+1))</f>
        <v>4</v>
      </c>
      <c r="G2557" s="72" t="str">
        <f>IFERROR(VLOOKUP(A2557,TATİLLER!$A$2:$D$30000,3,0),"TATİL DEĞİL")</f>
        <v>TATİL DEĞİL</v>
      </c>
    </row>
    <row r="2558" spans="1:7" x14ac:dyDescent="0.25">
      <c r="A2558" s="74">
        <f t="shared" si="589"/>
        <v>48779</v>
      </c>
      <c r="B2558" s="72">
        <f t="shared" si="580"/>
        <v>2</v>
      </c>
      <c r="C2558" s="72" t="str">
        <f>IF(E2558=0,"RESMİ TATİL",VLOOKUP(E2558,LİSTE!$B$7:$D$1300,3,0))</f>
        <v>Ramazan Baran ADIGÜZEL</v>
      </c>
      <c r="D2558" s="72" t="str">
        <f>IF(F2558=0,"RESMİ TATİL",VLOOKUP(F2558,LİSTE!$B$7:$D$1300,3,0))</f>
        <v>Bahar AKGÜN</v>
      </c>
      <c r="E2558" s="72">
        <f>IF(B2558="TATİL",0,IF(F2557=0,F2556+1,IF(LİSTE!$F$1=F2557,1,F2557+1)))</f>
        <v>5</v>
      </c>
      <c r="F2558" s="72">
        <f>IF(E2558=0,0,IF(LİSTE!$F$1=E2558,1,E2558+1))</f>
        <v>6</v>
      </c>
      <c r="G2558" s="72" t="str">
        <f>IFERROR(VLOOKUP(A2558,TATİLLER!$A$2:$D$30000,3,0),"TATİL DEĞİL")</f>
        <v>TATİL DEĞİL</v>
      </c>
    </row>
    <row r="2559" spans="1:7" x14ac:dyDescent="0.25">
      <c r="A2559" s="74">
        <f t="shared" si="589"/>
        <v>48780</v>
      </c>
      <c r="B2559" s="72">
        <f t="shared" si="580"/>
        <v>3</v>
      </c>
      <c r="C2559" s="72" t="str">
        <f>IF(E2559=0,"RESMİ TATİL",VLOOKUP(E2559,LİSTE!$B$7:$D$1300,3,0))</f>
        <v>Ömer AKGÜL</v>
      </c>
      <c r="D2559" s="72" t="str">
        <f>IF(F2559=0,"RESMİ TATİL",VLOOKUP(F2559,LİSTE!$B$7:$D$1300,3,0))</f>
        <v>Muharrem EFE TANRIVERDİ</v>
      </c>
      <c r="E2559" s="72">
        <f>IF(B2559="TATİL",0,IF(F2558=0,F2557+1,IF(LİSTE!$F$1=F2558,1,F2558+1)))</f>
        <v>7</v>
      </c>
      <c r="F2559" s="72">
        <f>IF(E2559=0,0,IF(LİSTE!$F$1=E2559,1,E2559+1))</f>
        <v>8</v>
      </c>
      <c r="G2559" s="72" t="str">
        <f>IFERROR(VLOOKUP(A2559,TATİLLER!$A$2:$D$30000,3,0),"TATİL DEĞİL")</f>
        <v>TATİL DEĞİL</v>
      </c>
    </row>
    <row r="2560" spans="1:7" x14ac:dyDescent="0.25">
      <c r="A2560" s="74">
        <f t="shared" si="589"/>
        <v>48781</v>
      </c>
      <c r="B2560" s="72">
        <f t="shared" si="580"/>
        <v>4</v>
      </c>
      <c r="C2560" s="72" t="str">
        <f>IF(E2560=0,"RESMİ TATİL",VLOOKUP(E2560,LİSTE!$B$7:$D$1300,3,0))</f>
        <v>Anıl DOĞAN</v>
      </c>
      <c r="D2560" s="72" t="str">
        <f>IF(F2560=0,"RESMİ TATİL",VLOOKUP(F2560,LİSTE!$B$7:$D$1300,3,0))</f>
        <v>İpek ARSLAN</v>
      </c>
      <c r="E2560" s="72">
        <f>IF(B2560="TATİL",0,IF(F2559=0,F2558+1,IF(LİSTE!$F$1=F2559,1,F2559+1)))</f>
        <v>9</v>
      </c>
      <c r="F2560" s="72">
        <f>IF(E2560=0,0,IF(LİSTE!$F$1=E2560,1,E2560+1))</f>
        <v>10</v>
      </c>
      <c r="G2560" s="72" t="str">
        <f>IFERROR(VLOOKUP(A2560,TATİLLER!$A$2:$D$30000,3,0),"TATİL DEĞİL")</f>
        <v>TATİL DEĞİL</v>
      </c>
    </row>
    <row r="2561" spans="1:7" x14ac:dyDescent="0.25">
      <c r="A2561" s="74">
        <f t="shared" si="589"/>
        <v>48782</v>
      </c>
      <c r="B2561" s="72">
        <f t="shared" si="580"/>
        <v>5</v>
      </c>
      <c r="C2561" s="72" t="str">
        <f>IF(E2561=0,"RESMİ TATİL",VLOOKUP(E2561,LİSTE!$B$7:$D$1300,3,0))</f>
        <v>Efe KARSAK</v>
      </c>
      <c r="D2561" s="72" t="str">
        <f>IF(F2561=0,"RESMİ TATİL",VLOOKUP(F2561,LİSTE!$B$7:$D$1300,3,0))</f>
        <v>Abdullah KIRBAÇ</v>
      </c>
      <c r="E2561" s="72">
        <f>IF(B2561="TATİL",0,IF(F2560=0,F2559+1,IF(LİSTE!$F$1=F2560,1,F2560+1)))</f>
        <v>11</v>
      </c>
      <c r="F2561" s="72">
        <f>IF(E2561=0,0,IF(LİSTE!$F$1=E2561,1,E2561+1))</f>
        <v>12</v>
      </c>
      <c r="G2561" s="72" t="str">
        <f>IFERROR(VLOOKUP(A2561,TATİLLER!$A$2:$D$30000,3,0),"TATİL DEĞİL")</f>
        <v>TATİL DEĞİL</v>
      </c>
    </row>
    <row r="2562" spans="1:7" x14ac:dyDescent="0.25">
      <c r="A2562" s="74">
        <f t="shared" ref="A2562" si="594">A2561+3</f>
        <v>48785</v>
      </c>
      <c r="B2562" s="72">
        <f t="shared" si="580"/>
        <v>1</v>
      </c>
      <c r="C2562" s="72" t="str">
        <f>IF(E2562=0,"RESMİ TATİL",VLOOKUP(E2562,LİSTE!$B$7:$D$1300,3,0))</f>
        <v>Ümmü Defne GÜLER</v>
      </c>
      <c r="D2562" s="72" t="str">
        <f>IF(F2562=0,"RESMİ TATİL",VLOOKUP(F2562,LİSTE!$B$7:$D$1300,3,0))</f>
        <v>Şevval ÖZDAMAR</v>
      </c>
      <c r="E2562" s="72">
        <f>IF(B2562="TATİL",0,IF(F2561=0,F2560+1,IF(LİSTE!$F$1=F2561,1,F2561+1)))</f>
        <v>13</v>
      </c>
      <c r="F2562" s="72">
        <f>IF(E2562=0,0,IF(LİSTE!$F$1=E2562,1,E2562+1))</f>
        <v>14</v>
      </c>
      <c r="G2562" s="72" t="str">
        <f>IFERROR(VLOOKUP(A2562,TATİLLER!$A$2:$D$30000,3,0),"TATİL DEĞİL")</f>
        <v>TATİL DEĞİL</v>
      </c>
    </row>
    <row r="2563" spans="1:7" x14ac:dyDescent="0.25">
      <c r="A2563" s="74">
        <f t="shared" si="589"/>
        <v>48786</v>
      </c>
      <c r="B2563" s="72">
        <f t="shared" ref="B2563:B2626" si="595">IF(G2563="TATİL","TATİL",WEEKDAY(A2563,2))</f>
        <v>2</v>
      </c>
      <c r="C2563" s="72" t="str">
        <f>IF(E2563=0,"RESMİ TATİL",VLOOKUP(E2563,LİSTE!$B$7:$D$1300,3,0))</f>
        <v>Zeynep AKDAĞ</v>
      </c>
      <c r="D2563" s="72" t="str">
        <f>IF(F2563=0,"RESMİ TATİL",VLOOKUP(F2563,LİSTE!$B$7:$D$1300,3,0))</f>
        <v>Esma ÇOKER</v>
      </c>
      <c r="E2563" s="72">
        <f>IF(B2563="TATİL",0,IF(F2562=0,F2561+1,IF(LİSTE!$F$1=F2562,1,F2562+1)))</f>
        <v>15</v>
      </c>
      <c r="F2563" s="72">
        <f>IF(E2563=0,0,IF(LİSTE!$F$1=E2563,1,E2563+1))</f>
        <v>16</v>
      </c>
      <c r="G2563" s="72" t="str">
        <f>IFERROR(VLOOKUP(A2563,TATİLLER!$A$2:$D$30000,3,0),"TATİL DEĞİL")</f>
        <v>TATİL DEĞİL</v>
      </c>
    </row>
    <row r="2564" spans="1:7" x14ac:dyDescent="0.25">
      <c r="A2564" s="74">
        <f t="shared" si="589"/>
        <v>48787</v>
      </c>
      <c r="B2564" s="72">
        <f t="shared" si="595"/>
        <v>3</v>
      </c>
      <c r="C2564" s="72" t="str">
        <f>IF(E2564=0,"RESMİ TATİL",VLOOKUP(E2564,LİSTE!$B$7:$D$1300,3,0))</f>
        <v>Dursun Kubilay YAŞAR</v>
      </c>
      <c r="D2564" s="72" t="str">
        <f>IF(F2564=0,"RESMİ TATİL",VLOOKUP(F2564,LİSTE!$B$7:$D$1300,3,0))</f>
        <v>Zeynep Beril BAŞPINAR</v>
      </c>
      <c r="E2564" s="72">
        <f>IF(B2564="TATİL",0,IF(F2563=0,F2562+1,IF(LİSTE!$F$1=F2563,1,F2563+1)))</f>
        <v>17</v>
      </c>
      <c r="F2564" s="72">
        <f>IF(E2564=0,0,IF(LİSTE!$F$1=E2564,1,E2564+1))</f>
        <v>18</v>
      </c>
      <c r="G2564" s="72" t="str">
        <f>IFERROR(VLOOKUP(A2564,TATİLLER!$A$2:$D$30000,3,0),"TATİL DEĞİL")</f>
        <v>TATİL DEĞİL</v>
      </c>
    </row>
    <row r="2565" spans="1:7" x14ac:dyDescent="0.25">
      <c r="A2565" s="74">
        <f t="shared" si="589"/>
        <v>48788</v>
      </c>
      <c r="B2565" s="72">
        <f t="shared" si="595"/>
        <v>4</v>
      </c>
      <c r="C2565" s="72" t="str">
        <f>IF(E2565=0,"RESMİ TATİL",VLOOKUP(E2565,LİSTE!$B$7:$D$1300,3,0))</f>
        <v>Ahmet DAL</v>
      </c>
      <c r="D2565" s="72" t="str">
        <f>IF(F2565=0,"RESMİ TATİL",VLOOKUP(F2565,LİSTE!$B$7:$D$1300,3,0))</f>
        <v>Emirhan KARATAŞ</v>
      </c>
      <c r="E2565" s="72">
        <f>IF(B2565="TATİL",0,IF(F2564=0,F2563+1,IF(LİSTE!$F$1=F2564,1,F2564+1)))</f>
        <v>19</v>
      </c>
      <c r="F2565" s="72">
        <f>IF(E2565=0,0,IF(LİSTE!$F$1=E2565,1,E2565+1))</f>
        <v>20</v>
      </c>
      <c r="G2565" s="72" t="str">
        <f>IFERROR(VLOOKUP(A2565,TATİLLER!$A$2:$D$30000,3,0),"TATİL DEĞİL")</f>
        <v>TATİL DEĞİL</v>
      </c>
    </row>
    <row r="2566" spans="1:7" x14ac:dyDescent="0.25">
      <c r="A2566" s="74">
        <f t="shared" si="589"/>
        <v>48789</v>
      </c>
      <c r="B2566" s="72">
        <f t="shared" si="595"/>
        <v>5</v>
      </c>
      <c r="C2566" s="72" t="str">
        <f>IF(E2566=0,"RESMİ TATİL",VLOOKUP(E2566,LİSTE!$B$7:$D$1300,3,0))</f>
        <v>Zümra Yeter ARI</v>
      </c>
      <c r="D2566" s="72" t="str">
        <f>IF(F2566=0,"RESMİ TATİL",VLOOKUP(F2566,LİSTE!$B$7:$D$1300,3,0))</f>
        <v>Utku KARAGÖZ</v>
      </c>
      <c r="E2566" s="72">
        <f>IF(B2566="TATİL",0,IF(F2565=0,F2564+1,IF(LİSTE!$F$1=F2565,1,F2565+1)))</f>
        <v>21</v>
      </c>
      <c r="F2566" s="72">
        <f>IF(E2566=0,0,IF(LİSTE!$F$1=E2566,1,E2566+1))</f>
        <v>22</v>
      </c>
      <c r="G2566" s="72" t="str">
        <f>IFERROR(VLOOKUP(A2566,TATİLLER!$A$2:$D$30000,3,0),"TATİL DEĞİL")</f>
        <v>TATİL DEĞİL</v>
      </c>
    </row>
    <row r="2567" spans="1:7" x14ac:dyDescent="0.25">
      <c r="A2567" s="74">
        <f t="shared" ref="A2567" si="596">A2566+3</f>
        <v>48792</v>
      </c>
      <c r="B2567" s="72">
        <f t="shared" si="595"/>
        <v>1</v>
      </c>
      <c r="C2567" s="72" t="str">
        <f>IF(E2567=0,"RESMİ TATİL",VLOOKUP(E2567,LİSTE!$B$7:$D$1300,3,0))</f>
        <v>Feyza Zümra AVCIOĞLU</v>
      </c>
      <c r="D2567" s="72" t="str">
        <f>IF(F2567=0,"RESMİ TATİL",VLOOKUP(F2567,LİSTE!$B$7:$D$1300,3,0))</f>
        <v>Yusuf Ali TABUR</v>
      </c>
      <c r="E2567" s="72">
        <f>IF(B2567="TATİL",0,IF(F2566=0,F2565+1,IF(LİSTE!$F$1=F2566,1,F2566+1)))</f>
        <v>23</v>
      </c>
      <c r="F2567" s="72">
        <f>IF(E2567=0,0,IF(LİSTE!$F$1=E2567,1,E2567+1))</f>
        <v>24</v>
      </c>
      <c r="G2567" s="72" t="str">
        <f>IFERROR(VLOOKUP(A2567,TATİLLER!$A$2:$D$30000,3,0),"TATİL DEĞİL")</f>
        <v>TATİL DEĞİL</v>
      </c>
    </row>
    <row r="2568" spans="1:7" x14ac:dyDescent="0.25">
      <c r="A2568" s="74">
        <f t="shared" si="589"/>
        <v>48793</v>
      </c>
      <c r="B2568" s="72">
        <f t="shared" si="595"/>
        <v>2</v>
      </c>
      <c r="C2568" s="72" t="str">
        <f>IF(E2568=0,"RESMİ TATİL",VLOOKUP(E2568,LİSTE!$B$7:$D$1300,3,0))</f>
        <v>Irmak UTEBAY</v>
      </c>
      <c r="D2568" s="72" t="str">
        <f>IF(F2568=0,"RESMİ TATİL",VLOOKUP(F2568,LİSTE!$B$7:$D$1300,3,0))</f>
        <v>Kerem AKKOÇ</v>
      </c>
      <c r="E2568" s="72">
        <f>IF(B2568="TATİL",0,IF(F2567=0,F2566+1,IF(LİSTE!$F$1=F2567,1,F2567+1)))</f>
        <v>25</v>
      </c>
      <c r="F2568" s="72">
        <f>IF(E2568=0,0,IF(LİSTE!$F$1=E2568,1,E2568+1))</f>
        <v>26</v>
      </c>
      <c r="G2568" s="72" t="str">
        <f>IFERROR(VLOOKUP(A2568,TATİLLER!$A$2:$D$30000,3,0),"TATİL DEĞİL")</f>
        <v>TATİL DEĞİL</v>
      </c>
    </row>
    <row r="2569" spans="1:7" x14ac:dyDescent="0.25">
      <c r="A2569" s="74">
        <f t="shared" si="589"/>
        <v>48794</v>
      </c>
      <c r="B2569" s="72">
        <f t="shared" si="595"/>
        <v>3</v>
      </c>
      <c r="C2569" s="72" t="str">
        <f>IF(E2569=0,"RESMİ TATİL",VLOOKUP(E2569,LİSTE!$B$7:$D$1300,3,0))</f>
        <v>Elçin Ayşe ELMAS</v>
      </c>
      <c r="D2569" s="72" t="str">
        <f>IF(F2569=0,"RESMİ TATİL",VLOOKUP(F2569,LİSTE!$B$7:$D$1300,3,0))</f>
        <v>Muhammed YILDIZDAĞ</v>
      </c>
      <c r="E2569" s="72">
        <f>IF(B2569="TATİL",0,IF(F2568=0,F2567+1,IF(LİSTE!$F$1=F2568,1,F2568+1)))</f>
        <v>27</v>
      </c>
      <c r="F2569" s="72">
        <f>IF(E2569=0,0,IF(LİSTE!$F$1=E2569,1,E2569+1))</f>
        <v>28</v>
      </c>
      <c r="G2569" s="72" t="str">
        <f>IFERROR(VLOOKUP(A2569,TATİLLER!$A$2:$D$30000,3,0),"TATİL DEĞİL")</f>
        <v>TATİL DEĞİL</v>
      </c>
    </row>
    <row r="2570" spans="1:7" x14ac:dyDescent="0.25">
      <c r="A2570" s="74">
        <f t="shared" si="589"/>
        <v>48795</v>
      </c>
      <c r="B2570" s="72">
        <f t="shared" si="595"/>
        <v>4</v>
      </c>
      <c r="C2570" s="72" t="str">
        <f>IF(E2570=0,"RESMİ TATİL",VLOOKUP(E2570,LİSTE!$B$7:$D$1300,3,0))</f>
        <v>Nisa Nur SANCAR</v>
      </c>
      <c r="D2570" s="72" t="str">
        <f>IF(F2570=0,"RESMİ TATİL",VLOOKUP(F2570,LİSTE!$B$7:$D$1300,3,0))</f>
        <v>Esila ÇETİN</v>
      </c>
      <c r="E2570" s="72">
        <f>IF(B2570="TATİL",0,IF(F2569=0,F2568+1,IF(LİSTE!$F$1=F2569,1,F2569+1)))</f>
        <v>1</v>
      </c>
      <c r="F2570" s="72">
        <f>IF(E2570=0,0,IF(LİSTE!$F$1=E2570,1,E2570+1))</f>
        <v>2</v>
      </c>
      <c r="G2570" s="72" t="str">
        <f>IFERROR(VLOOKUP(A2570,TATİLLER!$A$2:$D$30000,3,0),"TATİL DEĞİL")</f>
        <v>TATİL DEĞİL</v>
      </c>
    </row>
    <row r="2571" spans="1:7" x14ac:dyDescent="0.25">
      <c r="A2571" s="74">
        <f t="shared" si="589"/>
        <v>48796</v>
      </c>
      <c r="B2571" s="72">
        <f t="shared" si="595"/>
        <v>5</v>
      </c>
      <c r="C2571" s="72" t="str">
        <f>IF(E2571=0,"RESMİ TATİL",VLOOKUP(E2571,LİSTE!$B$7:$D$1300,3,0))</f>
        <v>Zeynep Sevde TOPUZ</v>
      </c>
      <c r="D2571" s="72" t="str">
        <f>IF(F2571=0,"RESMİ TATİL",VLOOKUP(F2571,LİSTE!$B$7:$D$1300,3,0))</f>
        <v>Ömer Asaf KADAŞ</v>
      </c>
      <c r="E2571" s="72">
        <f>IF(B2571="TATİL",0,IF(F2570=0,F2569+1,IF(LİSTE!$F$1=F2570,1,F2570+1)))</f>
        <v>3</v>
      </c>
      <c r="F2571" s="72">
        <f>IF(E2571=0,0,IF(LİSTE!$F$1=E2571,1,E2571+1))</f>
        <v>4</v>
      </c>
      <c r="G2571" s="72" t="str">
        <f>IFERROR(VLOOKUP(A2571,TATİLLER!$A$2:$D$30000,3,0),"TATİL DEĞİL")</f>
        <v>TATİL DEĞİL</v>
      </c>
    </row>
    <row r="2572" spans="1:7" x14ac:dyDescent="0.25">
      <c r="A2572" s="74">
        <f t="shared" ref="A2572" si="597">A2571+3</f>
        <v>48799</v>
      </c>
      <c r="B2572" s="72">
        <f t="shared" si="595"/>
        <v>1</v>
      </c>
      <c r="C2572" s="72" t="str">
        <f>IF(E2572=0,"RESMİ TATİL",VLOOKUP(E2572,LİSTE!$B$7:$D$1300,3,0))</f>
        <v>Ramazan Baran ADIGÜZEL</v>
      </c>
      <c r="D2572" s="72" t="str">
        <f>IF(F2572=0,"RESMİ TATİL",VLOOKUP(F2572,LİSTE!$B$7:$D$1300,3,0))</f>
        <v>Bahar AKGÜN</v>
      </c>
      <c r="E2572" s="72">
        <f>IF(B2572="TATİL",0,IF(F2571=0,F2570+1,IF(LİSTE!$F$1=F2571,1,F2571+1)))</f>
        <v>5</v>
      </c>
      <c r="F2572" s="72">
        <f>IF(E2572=0,0,IF(LİSTE!$F$1=E2572,1,E2572+1))</f>
        <v>6</v>
      </c>
      <c r="G2572" s="72" t="str">
        <f>IFERROR(VLOOKUP(A2572,TATİLLER!$A$2:$D$30000,3,0),"TATİL DEĞİL")</f>
        <v>TATİL DEĞİL</v>
      </c>
    </row>
    <row r="2573" spans="1:7" x14ac:dyDescent="0.25">
      <c r="A2573" s="74">
        <f t="shared" si="589"/>
        <v>48800</v>
      </c>
      <c r="B2573" s="72">
        <f t="shared" si="595"/>
        <v>2</v>
      </c>
      <c r="C2573" s="72" t="str">
        <f>IF(E2573=0,"RESMİ TATİL",VLOOKUP(E2573,LİSTE!$B$7:$D$1300,3,0))</f>
        <v>Ömer AKGÜL</v>
      </c>
      <c r="D2573" s="72" t="str">
        <f>IF(F2573=0,"RESMİ TATİL",VLOOKUP(F2573,LİSTE!$B$7:$D$1300,3,0))</f>
        <v>Muharrem EFE TANRIVERDİ</v>
      </c>
      <c r="E2573" s="72">
        <f>IF(B2573="TATİL",0,IF(F2572=0,F2571+1,IF(LİSTE!$F$1=F2572,1,F2572+1)))</f>
        <v>7</v>
      </c>
      <c r="F2573" s="72">
        <f>IF(E2573=0,0,IF(LİSTE!$F$1=E2573,1,E2573+1))</f>
        <v>8</v>
      </c>
      <c r="G2573" s="72" t="str">
        <f>IFERROR(VLOOKUP(A2573,TATİLLER!$A$2:$D$30000,3,0),"TATİL DEĞİL")</f>
        <v>TATİL DEĞİL</v>
      </c>
    </row>
    <row r="2574" spans="1:7" x14ac:dyDescent="0.25">
      <c r="A2574" s="74">
        <f t="shared" si="589"/>
        <v>48801</v>
      </c>
      <c r="B2574" s="72">
        <f t="shared" si="595"/>
        <v>3</v>
      </c>
      <c r="C2574" s="72" t="str">
        <f>IF(E2574=0,"RESMİ TATİL",VLOOKUP(E2574,LİSTE!$B$7:$D$1300,3,0))</f>
        <v>Anıl DOĞAN</v>
      </c>
      <c r="D2574" s="72" t="str">
        <f>IF(F2574=0,"RESMİ TATİL",VLOOKUP(F2574,LİSTE!$B$7:$D$1300,3,0))</f>
        <v>İpek ARSLAN</v>
      </c>
      <c r="E2574" s="72">
        <f>IF(B2574="TATİL",0,IF(F2573=0,F2572+1,IF(LİSTE!$F$1=F2573,1,F2573+1)))</f>
        <v>9</v>
      </c>
      <c r="F2574" s="72">
        <f>IF(E2574=0,0,IF(LİSTE!$F$1=E2574,1,E2574+1))</f>
        <v>10</v>
      </c>
      <c r="G2574" s="72" t="str">
        <f>IFERROR(VLOOKUP(A2574,TATİLLER!$A$2:$D$30000,3,0),"TATİL DEĞİL")</f>
        <v>TATİL DEĞİL</v>
      </c>
    </row>
    <row r="2575" spans="1:7" x14ac:dyDescent="0.25">
      <c r="A2575" s="74">
        <f t="shared" si="589"/>
        <v>48802</v>
      </c>
      <c r="B2575" s="72">
        <f t="shared" si="595"/>
        <v>4</v>
      </c>
      <c r="C2575" s="72" t="str">
        <f>IF(E2575=0,"RESMİ TATİL",VLOOKUP(E2575,LİSTE!$B$7:$D$1300,3,0))</f>
        <v>Efe KARSAK</v>
      </c>
      <c r="D2575" s="72" t="str">
        <f>IF(F2575=0,"RESMİ TATİL",VLOOKUP(F2575,LİSTE!$B$7:$D$1300,3,0))</f>
        <v>Abdullah KIRBAÇ</v>
      </c>
      <c r="E2575" s="72">
        <f>IF(B2575="TATİL",0,IF(F2574=0,F2573+1,IF(LİSTE!$F$1=F2574,1,F2574+1)))</f>
        <v>11</v>
      </c>
      <c r="F2575" s="72">
        <f>IF(E2575=0,0,IF(LİSTE!$F$1=E2575,1,E2575+1))</f>
        <v>12</v>
      </c>
      <c r="G2575" s="72" t="str">
        <f>IFERROR(VLOOKUP(A2575,TATİLLER!$A$2:$D$30000,3,0),"TATİL DEĞİL")</f>
        <v>TATİL DEĞİL</v>
      </c>
    </row>
    <row r="2576" spans="1:7" x14ac:dyDescent="0.25">
      <c r="A2576" s="74">
        <f t="shared" si="589"/>
        <v>48803</v>
      </c>
      <c r="B2576" s="72">
        <f t="shared" si="595"/>
        <v>5</v>
      </c>
      <c r="C2576" s="72" t="str">
        <f>IF(E2576=0,"RESMİ TATİL",VLOOKUP(E2576,LİSTE!$B$7:$D$1300,3,0))</f>
        <v>Ümmü Defne GÜLER</v>
      </c>
      <c r="D2576" s="72" t="str">
        <f>IF(F2576=0,"RESMİ TATİL",VLOOKUP(F2576,LİSTE!$B$7:$D$1300,3,0))</f>
        <v>Şevval ÖZDAMAR</v>
      </c>
      <c r="E2576" s="72">
        <f>IF(B2576="TATİL",0,IF(F2575=0,F2574+1,IF(LİSTE!$F$1=F2575,1,F2575+1)))</f>
        <v>13</v>
      </c>
      <c r="F2576" s="72">
        <f>IF(E2576=0,0,IF(LİSTE!$F$1=E2576,1,E2576+1))</f>
        <v>14</v>
      </c>
      <c r="G2576" s="72" t="str">
        <f>IFERROR(VLOOKUP(A2576,TATİLLER!$A$2:$D$30000,3,0),"TATİL DEĞİL")</f>
        <v>TATİL DEĞİL</v>
      </c>
    </row>
    <row r="2577" spans="1:7" x14ac:dyDescent="0.25">
      <c r="A2577" s="74">
        <f t="shared" ref="A2577" si="598">A2576+3</f>
        <v>48806</v>
      </c>
      <c r="B2577" s="72">
        <f t="shared" si="595"/>
        <v>1</v>
      </c>
      <c r="C2577" s="72" t="str">
        <f>IF(E2577=0,"RESMİ TATİL",VLOOKUP(E2577,LİSTE!$B$7:$D$1300,3,0))</f>
        <v>Zeynep AKDAĞ</v>
      </c>
      <c r="D2577" s="72" t="str">
        <f>IF(F2577=0,"RESMİ TATİL",VLOOKUP(F2577,LİSTE!$B$7:$D$1300,3,0))</f>
        <v>Esma ÇOKER</v>
      </c>
      <c r="E2577" s="72">
        <f>IF(B2577="TATİL",0,IF(F2576=0,F2575+1,IF(LİSTE!$F$1=F2576,1,F2576+1)))</f>
        <v>15</v>
      </c>
      <c r="F2577" s="72">
        <f>IF(E2577=0,0,IF(LİSTE!$F$1=E2577,1,E2577+1))</f>
        <v>16</v>
      </c>
      <c r="G2577" s="72" t="str">
        <f>IFERROR(VLOOKUP(A2577,TATİLLER!$A$2:$D$30000,3,0),"TATİL DEĞİL")</f>
        <v>TATİL DEĞİL</v>
      </c>
    </row>
    <row r="2578" spans="1:7" x14ac:dyDescent="0.25">
      <c r="A2578" s="74">
        <f t="shared" si="589"/>
        <v>48807</v>
      </c>
      <c r="B2578" s="72">
        <f t="shared" si="595"/>
        <v>2</v>
      </c>
      <c r="C2578" s="72" t="str">
        <f>IF(E2578=0,"RESMİ TATİL",VLOOKUP(E2578,LİSTE!$B$7:$D$1300,3,0))</f>
        <v>Dursun Kubilay YAŞAR</v>
      </c>
      <c r="D2578" s="72" t="str">
        <f>IF(F2578=0,"RESMİ TATİL",VLOOKUP(F2578,LİSTE!$B$7:$D$1300,3,0))</f>
        <v>Zeynep Beril BAŞPINAR</v>
      </c>
      <c r="E2578" s="72">
        <f>IF(B2578="TATİL",0,IF(F2577=0,F2576+1,IF(LİSTE!$F$1=F2577,1,F2577+1)))</f>
        <v>17</v>
      </c>
      <c r="F2578" s="72">
        <f>IF(E2578=0,0,IF(LİSTE!$F$1=E2578,1,E2578+1))</f>
        <v>18</v>
      </c>
      <c r="G2578" s="72" t="str">
        <f>IFERROR(VLOOKUP(A2578,TATİLLER!$A$2:$D$30000,3,0),"TATİL DEĞİL")</f>
        <v>TATİL DEĞİL</v>
      </c>
    </row>
    <row r="2579" spans="1:7" x14ac:dyDescent="0.25">
      <c r="A2579" s="74">
        <f t="shared" si="589"/>
        <v>48808</v>
      </c>
      <c r="B2579" s="72">
        <f t="shared" si="595"/>
        <v>3</v>
      </c>
      <c r="C2579" s="72" t="str">
        <f>IF(E2579=0,"RESMİ TATİL",VLOOKUP(E2579,LİSTE!$B$7:$D$1300,3,0))</f>
        <v>Ahmet DAL</v>
      </c>
      <c r="D2579" s="72" t="str">
        <f>IF(F2579=0,"RESMİ TATİL",VLOOKUP(F2579,LİSTE!$B$7:$D$1300,3,0))</f>
        <v>Emirhan KARATAŞ</v>
      </c>
      <c r="E2579" s="72">
        <f>IF(B2579="TATİL",0,IF(F2578=0,F2577+1,IF(LİSTE!$F$1=F2578,1,F2578+1)))</f>
        <v>19</v>
      </c>
      <c r="F2579" s="72">
        <f>IF(E2579=0,0,IF(LİSTE!$F$1=E2579,1,E2579+1))</f>
        <v>20</v>
      </c>
      <c r="G2579" s="72" t="str">
        <f>IFERROR(VLOOKUP(A2579,TATİLLER!$A$2:$D$30000,3,0),"TATİL DEĞİL")</f>
        <v>TATİL DEĞİL</v>
      </c>
    </row>
    <row r="2580" spans="1:7" x14ac:dyDescent="0.25">
      <c r="A2580" s="74">
        <f t="shared" si="589"/>
        <v>48809</v>
      </c>
      <c r="B2580" s="72">
        <f t="shared" si="595"/>
        <v>4</v>
      </c>
      <c r="C2580" s="72" t="str">
        <f>IF(E2580=0,"RESMİ TATİL",VLOOKUP(E2580,LİSTE!$B$7:$D$1300,3,0))</f>
        <v>Zümra Yeter ARI</v>
      </c>
      <c r="D2580" s="72" t="str">
        <f>IF(F2580=0,"RESMİ TATİL",VLOOKUP(F2580,LİSTE!$B$7:$D$1300,3,0))</f>
        <v>Utku KARAGÖZ</v>
      </c>
      <c r="E2580" s="72">
        <f>IF(B2580="TATİL",0,IF(F2579=0,F2578+1,IF(LİSTE!$F$1=F2579,1,F2579+1)))</f>
        <v>21</v>
      </c>
      <c r="F2580" s="72">
        <f>IF(E2580=0,0,IF(LİSTE!$F$1=E2580,1,E2580+1))</f>
        <v>22</v>
      </c>
      <c r="G2580" s="72" t="str">
        <f>IFERROR(VLOOKUP(A2580,TATİLLER!$A$2:$D$30000,3,0),"TATİL DEĞİL")</f>
        <v>TATİL DEĞİL</v>
      </c>
    </row>
    <row r="2581" spans="1:7" x14ac:dyDescent="0.25">
      <c r="A2581" s="74">
        <f t="shared" si="589"/>
        <v>48810</v>
      </c>
      <c r="B2581" s="72">
        <f t="shared" si="595"/>
        <v>5</v>
      </c>
      <c r="C2581" s="72" t="str">
        <f>IF(E2581=0,"RESMİ TATİL",VLOOKUP(E2581,LİSTE!$B$7:$D$1300,3,0))</f>
        <v>Feyza Zümra AVCIOĞLU</v>
      </c>
      <c r="D2581" s="72" t="str">
        <f>IF(F2581=0,"RESMİ TATİL",VLOOKUP(F2581,LİSTE!$B$7:$D$1300,3,0))</f>
        <v>Yusuf Ali TABUR</v>
      </c>
      <c r="E2581" s="72">
        <f>IF(B2581="TATİL",0,IF(F2580=0,F2579+1,IF(LİSTE!$F$1=F2580,1,F2580+1)))</f>
        <v>23</v>
      </c>
      <c r="F2581" s="72">
        <f>IF(E2581=0,0,IF(LİSTE!$F$1=E2581,1,E2581+1))</f>
        <v>24</v>
      </c>
      <c r="G2581" s="72" t="str">
        <f>IFERROR(VLOOKUP(A2581,TATİLLER!$A$2:$D$30000,3,0),"TATİL DEĞİL")</f>
        <v>TATİL DEĞİL</v>
      </c>
    </row>
    <row r="2582" spans="1:7" x14ac:dyDescent="0.25">
      <c r="A2582" s="74">
        <f t="shared" ref="A2582" si="599">A2581+3</f>
        <v>48813</v>
      </c>
      <c r="B2582" s="72">
        <f t="shared" si="595"/>
        <v>1</v>
      </c>
      <c r="C2582" s="72" t="str">
        <f>IF(E2582=0,"RESMİ TATİL",VLOOKUP(E2582,LİSTE!$B$7:$D$1300,3,0))</f>
        <v>Irmak UTEBAY</v>
      </c>
      <c r="D2582" s="72" t="str">
        <f>IF(F2582=0,"RESMİ TATİL",VLOOKUP(F2582,LİSTE!$B$7:$D$1300,3,0))</f>
        <v>Kerem AKKOÇ</v>
      </c>
      <c r="E2582" s="72">
        <f>IF(B2582="TATİL",0,IF(F2581=0,F2580+1,IF(LİSTE!$F$1=F2581,1,F2581+1)))</f>
        <v>25</v>
      </c>
      <c r="F2582" s="72">
        <f>IF(E2582=0,0,IF(LİSTE!$F$1=E2582,1,E2582+1))</f>
        <v>26</v>
      </c>
      <c r="G2582" s="72" t="str">
        <f>IFERROR(VLOOKUP(A2582,TATİLLER!$A$2:$D$30000,3,0),"TATİL DEĞİL")</f>
        <v>TATİL DEĞİL</v>
      </c>
    </row>
    <row r="2583" spans="1:7" x14ac:dyDescent="0.25">
      <c r="A2583" s="74">
        <f t="shared" si="589"/>
        <v>48814</v>
      </c>
      <c r="B2583" s="72">
        <f t="shared" si="595"/>
        <v>2</v>
      </c>
      <c r="C2583" s="72" t="str">
        <f>IF(E2583=0,"RESMİ TATİL",VLOOKUP(E2583,LİSTE!$B$7:$D$1300,3,0))</f>
        <v>Elçin Ayşe ELMAS</v>
      </c>
      <c r="D2583" s="72" t="str">
        <f>IF(F2583=0,"RESMİ TATİL",VLOOKUP(F2583,LİSTE!$B$7:$D$1300,3,0))</f>
        <v>Muhammed YILDIZDAĞ</v>
      </c>
      <c r="E2583" s="72">
        <f>IF(B2583="TATİL",0,IF(F2582=0,F2581+1,IF(LİSTE!$F$1=F2582,1,F2582+1)))</f>
        <v>27</v>
      </c>
      <c r="F2583" s="72">
        <f>IF(E2583=0,0,IF(LİSTE!$F$1=E2583,1,E2583+1))</f>
        <v>28</v>
      </c>
      <c r="G2583" s="72" t="str">
        <f>IFERROR(VLOOKUP(A2583,TATİLLER!$A$2:$D$30000,3,0),"TATİL DEĞİL")</f>
        <v>TATİL DEĞİL</v>
      </c>
    </row>
    <row r="2584" spans="1:7" x14ac:dyDescent="0.25">
      <c r="A2584" s="74">
        <f t="shared" si="589"/>
        <v>48815</v>
      </c>
      <c r="B2584" s="72">
        <f t="shared" si="595"/>
        <v>3</v>
      </c>
      <c r="C2584" s="72" t="str">
        <f>IF(E2584=0,"RESMİ TATİL",VLOOKUP(E2584,LİSTE!$B$7:$D$1300,3,0))</f>
        <v>Nisa Nur SANCAR</v>
      </c>
      <c r="D2584" s="72" t="str">
        <f>IF(F2584=0,"RESMİ TATİL",VLOOKUP(F2584,LİSTE!$B$7:$D$1300,3,0))</f>
        <v>Esila ÇETİN</v>
      </c>
      <c r="E2584" s="72">
        <f>IF(B2584="TATİL",0,IF(F2583=0,F2582+1,IF(LİSTE!$F$1=F2583,1,F2583+1)))</f>
        <v>1</v>
      </c>
      <c r="F2584" s="72">
        <f>IF(E2584=0,0,IF(LİSTE!$F$1=E2584,1,E2584+1))</f>
        <v>2</v>
      </c>
      <c r="G2584" s="72" t="str">
        <f>IFERROR(VLOOKUP(A2584,TATİLLER!$A$2:$D$30000,3,0),"TATİL DEĞİL")</f>
        <v>TATİL DEĞİL</v>
      </c>
    </row>
    <row r="2585" spans="1:7" x14ac:dyDescent="0.25">
      <c r="A2585" s="74">
        <f t="shared" si="589"/>
        <v>48816</v>
      </c>
      <c r="B2585" s="72">
        <f t="shared" si="595"/>
        <v>4</v>
      </c>
      <c r="C2585" s="72" t="str">
        <f>IF(E2585=0,"RESMİ TATİL",VLOOKUP(E2585,LİSTE!$B$7:$D$1300,3,0))</f>
        <v>Zeynep Sevde TOPUZ</v>
      </c>
      <c r="D2585" s="72" t="str">
        <f>IF(F2585=0,"RESMİ TATİL",VLOOKUP(F2585,LİSTE!$B$7:$D$1300,3,0))</f>
        <v>Ömer Asaf KADAŞ</v>
      </c>
      <c r="E2585" s="72">
        <f>IF(B2585="TATİL",0,IF(F2584=0,F2583+1,IF(LİSTE!$F$1=F2584,1,F2584+1)))</f>
        <v>3</v>
      </c>
      <c r="F2585" s="72">
        <f>IF(E2585=0,0,IF(LİSTE!$F$1=E2585,1,E2585+1))</f>
        <v>4</v>
      </c>
      <c r="G2585" s="72" t="str">
        <f>IFERROR(VLOOKUP(A2585,TATİLLER!$A$2:$D$30000,3,0),"TATİL DEĞİL")</f>
        <v>TATİL DEĞİL</v>
      </c>
    </row>
    <row r="2586" spans="1:7" x14ac:dyDescent="0.25">
      <c r="A2586" s="74">
        <f t="shared" si="589"/>
        <v>48817</v>
      </c>
      <c r="B2586" s="72">
        <f t="shared" si="595"/>
        <v>5</v>
      </c>
      <c r="C2586" s="72" t="str">
        <f>IF(E2586=0,"RESMİ TATİL",VLOOKUP(E2586,LİSTE!$B$7:$D$1300,3,0))</f>
        <v>Ramazan Baran ADIGÜZEL</v>
      </c>
      <c r="D2586" s="72" t="str">
        <f>IF(F2586=0,"RESMİ TATİL",VLOOKUP(F2586,LİSTE!$B$7:$D$1300,3,0))</f>
        <v>Bahar AKGÜN</v>
      </c>
      <c r="E2586" s="72">
        <f>IF(B2586="TATİL",0,IF(F2585=0,F2584+1,IF(LİSTE!$F$1=F2585,1,F2585+1)))</f>
        <v>5</v>
      </c>
      <c r="F2586" s="72">
        <f>IF(E2586=0,0,IF(LİSTE!$F$1=E2586,1,E2586+1))</f>
        <v>6</v>
      </c>
      <c r="G2586" s="72" t="str">
        <f>IFERROR(VLOOKUP(A2586,TATİLLER!$A$2:$D$30000,3,0),"TATİL DEĞİL")</f>
        <v>TATİL DEĞİL</v>
      </c>
    </row>
    <row r="2587" spans="1:7" x14ac:dyDescent="0.25">
      <c r="A2587" s="74">
        <f t="shared" ref="A2587" si="600">A2586+3</f>
        <v>48820</v>
      </c>
      <c r="B2587" s="72">
        <f t="shared" si="595"/>
        <v>1</v>
      </c>
      <c r="C2587" s="72" t="str">
        <f>IF(E2587=0,"RESMİ TATİL",VLOOKUP(E2587,LİSTE!$B$7:$D$1300,3,0))</f>
        <v>Ömer AKGÜL</v>
      </c>
      <c r="D2587" s="72" t="str">
        <f>IF(F2587=0,"RESMİ TATİL",VLOOKUP(F2587,LİSTE!$B$7:$D$1300,3,0))</f>
        <v>Muharrem EFE TANRIVERDİ</v>
      </c>
      <c r="E2587" s="72">
        <f>IF(B2587="TATİL",0,IF(F2586=0,F2585+1,IF(LİSTE!$F$1=F2586,1,F2586+1)))</f>
        <v>7</v>
      </c>
      <c r="F2587" s="72">
        <f>IF(E2587=0,0,IF(LİSTE!$F$1=E2587,1,E2587+1))</f>
        <v>8</v>
      </c>
      <c r="G2587" s="72" t="str">
        <f>IFERROR(VLOOKUP(A2587,TATİLLER!$A$2:$D$30000,3,0),"TATİL DEĞİL")</f>
        <v>TATİL DEĞİL</v>
      </c>
    </row>
    <row r="2588" spans="1:7" x14ac:dyDescent="0.25">
      <c r="A2588" s="74">
        <f t="shared" si="589"/>
        <v>48821</v>
      </c>
      <c r="B2588" s="72">
        <f t="shared" si="595"/>
        <v>2</v>
      </c>
      <c r="C2588" s="72" t="str">
        <f>IF(E2588=0,"RESMİ TATİL",VLOOKUP(E2588,LİSTE!$B$7:$D$1300,3,0))</f>
        <v>Anıl DOĞAN</v>
      </c>
      <c r="D2588" s="72" t="str">
        <f>IF(F2588=0,"RESMİ TATİL",VLOOKUP(F2588,LİSTE!$B$7:$D$1300,3,0))</f>
        <v>İpek ARSLAN</v>
      </c>
      <c r="E2588" s="72">
        <f>IF(B2588="TATİL",0,IF(F2587=0,F2586+1,IF(LİSTE!$F$1=F2587,1,F2587+1)))</f>
        <v>9</v>
      </c>
      <c r="F2588" s="72">
        <f>IF(E2588=0,0,IF(LİSTE!$F$1=E2588,1,E2588+1))</f>
        <v>10</v>
      </c>
      <c r="G2588" s="72" t="str">
        <f>IFERROR(VLOOKUP(A2588,TATİLLER!$A$2:$D$30000,3,0),"TATİL DEĞİL")</f>
        <v>TATİL DEĞİL</v>
      </c>
    </row>
    <row r="2589" spans="1:7" x14ac:dyDescent="0.25">
      <c r="A2589" s="74">
        <f t="shared" si="589"/>
        <v>48822</v>
      </c>
      <c r="B2589" s="72">
        <f t="shared" si="595"/>
        <v>3</v>
      </c>
      <c r="C2589" s="72" t="str">
        <f>IF(E2589=0,"RESMİ TATİL",VLOOKUP(E2589,LİSTE!$B$7:$D$1300,3,0))</f>
        <v>Efe KARSAK</v>
      </c>
      <c r="D2589" s="72" t="str">
        <f>IF(F2589=0,"RESMİ TATİL",VLOOKUP(F2589,LİSTE!$B$7:$D$1300,3,0))</f>
        <v>Abdullah KIRBAÇ</v>
      </c>
      <c r="E2589" s="72">
        <f>IF(B2589="TATİL",0,IF(F2588=0,F2587+1,IF(LİSTE!$F$1=F2588,1,F2588+1)))</f>
        <v>11</v>
      </c>
      <c r="F2589" s="72">
        <f>IF(E2589=0,0,IF(LİSTE!$F$1=E2589,1,E2589+1))</f>
        <v>12</v>
      </c>
      <c r="G2589" s="72" t="str">
        <f>IFERROR(VLOOKUP(A2589,TATİLLER!$A$2:$D$30000,3,0),"TATİL DEĞİL")</f>
        <v>TATİL DEĞİL</v>
      </c>
    </row>
    <row r="2590" spans="1:7" x14ac:dyDescent="0.25">
      <c r="A2590" s="74">
        <f t="shared" si="589"/>
        <v>48823</v>
      </c>
      <c r="B2590" s="72">
        <f t="shared" si="595"/>
        <v>4</v>
      </c>
      <c r="C2590" s="72" t="str">
        <f>IF(E2590=0,"RESMİ TATİL",VLOOKUP(E2590,LİSTE!$B$7:$D$1300,3,0))</f>
        <v>Ümmü Defne GÜLER</v>
      </c>
      <c r="D2590" s="72" t="str">
        <f>IF(F2590=0,"RESMİ TATİL",VLOOKUP(F2590,LİSTE!$B$7:$D$1300,3,0))</f>
        <v>Şevval ÖZDAMAR</v>
      </c>
      <c r="E2590" s="72">
        <f>IF(B2590="TATİL",0,IF(F2589=0,F2588+1,IF(LİSTE!$F$1=F2589,1,F2589+1)))</f>
        <v>13</v>
      </c>
      <c r="F2590" s="72">
        <f>IF(E2590=0,0,IF(LİSTE!$F$1=E2590,1,E2590+1))</f>
        <v>14</v>
      </c>
      <c r="G2590" s="72" t="str">
        <f>IFERROR(VLOOKUP(A2590,TATİLLER!$A$2:$D$30000,3,0),"TATİL DEĞİL")</f>
        <v>TATİL DEĞİL</v>
      </c>
    </row>
    <row r="2591" spans="1:7" x14ac:dyDescent="0.25">
      <c r="A2591" s="74">
        <f t="shared" si="589"/>
        <v>48824</v>
      </c>
      <c r="B2591" s="72">
        <f t="shared" si="595"/>
        <v>5</v>
      </c>
      <c r="C2591" s="72" t="str">
        <f>IF(E2591=0,"RESMİ TATİL",VLOOKUP(E2591,LİSTE!$B$7:$D$1300,3,0))</f>
        <v>Zeynep AKDAĞ</v>
      </c>
      <c r="D2591" s="72" t="str">
        <f>IF(F2591=0,"RESMİ TATİL",VLOOKUP(F2591,LİSTE!$B$7:$D$1300,3,0))</f>
        <v>Esma ÇOKER</v>
      </c>
      <c r="E2591" s="72">
        <f>IF(B2591="TATİL",0,IF(F2590=0,F2589+1,IF(LİSTE!$F$1=F2590,1,F2590+1)))</f>
        <v>15</v>
      </c>
      <c r="F2591" s="72">
        <f>IF(E2591=0,0,IF(LİSTE!$F$1=E2591,1,E2591+1))</f>
        <v>16</v>
      </c>
      <c r="G2591" s="72" t="str">
        <f>IFERROR(VLOOKUP(A2591,TATİLLER!$A$2:$D$30000,3,0),"TATİL DEĞİL")</f>
        <v>TATİL DEĞİL</v>
      </c>
    </row>
    <row r="2592" spans="1:7" x14ac:dyDescent="0.25">
      <c r="A2592" s="74">
        <f t="shared" ref="A2592" si="601">A2591+3</f>
        <v>48827</v>
      </c>
      <c r="B2592" s="72">
        <f t="shared" si="595"/>
        <v>1</v>
      </c>
      <c r="C2592" s="72" t="str">
        <f>IF(E2592=0,"RESMİ TATİL",VLOOKUP(E2592,LİSTE!$B$7:$D$1300,3,0))</f>
        <v>Dursun Kubilay YAŞAR</v>
      </c>
      <c r="D2592" s="72" t="str">
        <f>IF(F2592=0,"RESMİ TATİL",VLOOKUP(F2592,LİSTE!$B$7:$D$1300,3,0))</f>
        <v>Zeynep Beril BAŞPINAR</v>
      </c>
      <c r="E2592" s="72">
        <f>IF(B2592="TATİL",0,IF(F2591=0,F2590+1,IF(LİSTE!$F$1=F2591,1,F2591+1)))</f>
        <v>17</v>
      </c>
      <c r="F2592" s="72">
        <f>IF(E2592=0,0,IF(LİSTE!$F$1=E2592,1,E2592+1))</f>
        <v>18</v>
      </c>
      <c r="G2592" s="72" t="str">
        <f>IFERROR(VLOOKUP(A2592,TATİLLER!$A$2:$D$30000,3,0),"TATİL DEĞİL")</f>
        <v>TATİL DEĞİL</v>
      </c>
    </row>
    <row r="2593" spans="1:7" x14ac:dyDescent="0.25">
      <c r="A2593" s="74">
        <f t="shared" si="589"/>
        <v>48828</v>
      </c>
      <c r="B2593" s="72">
        <f t="shared" si="595"/>
        <v>2</v>
      </c>
      <c r="C2593" s="72" t="str">
        <f>IF(E2593=0,"RESMİ TATİL",VLOOKUP(E2593,LİSTE!$B$7:$D$1300,3,0))</f>
        <v>Ahmet DAL</v>
      </c>
      <c r="D2593" s="72" t="str">
        <f>IF(F2593=0,"RESMİ TATİL",VLOOKUP(F2593,LİSTE!$B$7:$D$1300,3,0))</f>
        <v>Emirhan KARATAŞ</v>
      </c>
      <c r="E2593" s="72">
        <f>IF(B2593="TATİL",0,IF(F2592=0,F2591+1,IF(LİSTE!$F$1=F2592,1,F2592+1)))</f>
        <v>19</v>
      </c>
      <c r="F2593" s="72">
        <f>IF(E2593=0,0,IF(LİSTE!$F$1=E2593,1,E2593+1))</f>
        <v>20</v>
      </c>
      <c r="G2593" s="72" t="str">
        <f>IFERROR(VLOOKUP(A2593,TATİLLER!$A$2:$D$30000,3,0),"TATİL DEĞİL")</f>
        <v>TATİL DEĞİL</v>
      </c>
    </row>
    <row r="2594" spans="1:7" x14ac:dyDescent="0.25">
      <c r="A2594" s="74">
        <f t="shared" si="589"/>
        <v>48829</v>
      </c>
      <c r="B2594" s="72">
        <f t="shared" si="595"/>
        <v>3</v>
      </c>
      <c r="C2594" s="72" t="str">
        <f>IF(E2594=0,"RESMİ TATİL",VLOOKUP(E2594,LİSTE!$B$7:$D$1300,3,0))</f>
        <v>Zümra Yeter ARI</v>
      </c>
      <c r="D2594" s="72" t="str">
        <f>IF(F2594=0,"RESMİ TATİL",VLOOKUP(F2594,LİSTE!$B$7:$D$1300,3,0))</f>
        <v>Utku KARAGÖZ</v>
      </c>
      <c r="E2594" s="72">
        <f>IF(B2594="TATİL",0,IF(F2593=0,F2592+1,IF(LİSTE!$F$1=F2593,1,F2593+1)))</f>
        <v>21</v>
      </c>
      <c r="F2594" s="72">
        <f>IF(E2594=0,0,IF(LİSTE!$F$1=E2594,1,E2594+1))</f>
        <v>22</v>
      </c>
      <c r="G2594" s="72" t="str">
        <f>IFERROR(VLOOKUP(A2594,TATİLLER!$A$2:$D$30000,3,0),"TATİL DEĞİL")</f>
        <v>TATİL DEĞİL</v>
      </c>
    </row>
    <row r="2595" spans="1:7" x14ac:dyDescent="0.25">
      <c r="A2595" s="74">
        <f t="shared" si="589"/>
        <v>48830</v>
      </c>
      <c r="B2595" s="72">
        <f t="shared" si="595"/>
        <v>4</v>
      </c>
      <c r="C2595" s="72" t="str">
        <f>IF(E2595=0,"RESMİ TATİL",VLOOKUP(E2595,LİSTE!$B$7:$D$1300,3,0))</f>
        <v>Feyza Zümra AVCIOĞLU</v>
      </c>
      <c r="D2595" s="72" t="str">
        <f>IF(F2595=0,"RESMİ TATİL",VLOOKUP(F2595,LİSTE!$B$7:$D$1300,3,0))</f>
        <v>Yusuf Ali TABUR</v>
      </c>
      <c r="E2595" s="72">
        <f>IF(B2595="TATİL",0,IF(F2594=0,F2593+1,IF(LİSTE!$F$1=F2594,1,F2594+1)))</f>
        <v>23</v>
      </c>
      <c r="F2595" s="72">
        <f>IF(E2595=0,0,IF(LİSTE!$F$1=E2595,1,E2595+1))</f>
        <v>24</v>
      </c>
      <c r="G2595" s="72" t="str">
        <f>IFERROR(VLOOKUP(A2595,TATİLLER!$A$2:$D$30000,3,0),"TATİL DEĞİL")</f>
        <v>TATİL DEĞİL</v>
      </c>
    </row>
    <row r="2596" spans="1:7" x14ac:dyDescent="0.25">
      <c r="A2596" s="74">
        <f t="shared" si="589"/>
        <v>48831</v>
      </c>
      <c r="B2596" s="72">
        <f t="shared" si="595"/>
        <v>5</v>
      </c>
      <c r="C2596" s="72" t="str">
        <f>IF(E2596=0,"RESMİ TATİL",VLOOKUP(E2596,LİSTE!$B$7:$D$1300,3,0))</f>
        <v>Irmak UTEBAY</v>
      </c>
      <c r="D2596" s="72" t="str">
        <f>IF(F2596=0,"RESMİ TATİL",VLOOKUP(F2596,LİSTE!$B$7:$D$1300,3,0))</f>
        <v>Kerem AKKOÇ</v>
      </c>
      <c r="E2596" s="72">
        <f>IF(B2596="TATİL",0,IF(F2595=0,F2594+1,IF(LİSTE!$F$1=F2595,1,F2595+1)))</f>
        <v>25</v>
      </c>
      <c r="F2596" s="72">
        <f>IF(E2596=0,0,IF(LİSTE!$F$1=E2596,1,E2596+1))</f>
        <v>26</v>
      </c>
      <c r="G2596" s="72" t="str">
        <f>IFERROR(VLOOKUP(A2596,TATİLLER!$A$2:$D$30000,3,0),"TATİL DEĞİL")</f>
        <v>TATİL DEĞİL</v>
      </c>
    </row>
    <row r="2597" spans="1:7" x14ac:dyDescent="0.25">
      <c r="A2597" s="74">
        <f t="shared" ref="A2597" si="602">A2596+3</f>
        <v>48834</v>
      </c>
      <c r="B2597" s="72">
        <f t="shared" si="595"/>
        <v>1</v>
      </c>
      <c r="C2597" s="72" t="str">
        <f>IF(E2597=0,"RESMİ TATİL",VLOOKUP(E2597,LİSTE!$B$7:$D$1300,3,0))</f>
        <v>Elçin Ayşe ELMAS</v>
      </c>
      <c r="D2597" s="72" t="str">
        <f>IF(F2597=0,"RESMİ TATİL",VLOOKUP(F2597,LİSTE!$B$7:$D$1300,3,0))</f>
        <v>Muhammed YILDIZDAĞ</v>
      </c>
      <c r="E2597" s="72">
        <f>IF(B2597="TATİL",0,IF(F2596=0,F2595+1,IF(LİSTE!$F$1=F2596,1,F2596+1)))</f>
        <v>27</v>
      </c>
      <c r="F2597" s="72">
        <f>IF(E2597=0,0,IF(LİSTE!$F$1=E2597,1,E2597+1))</f>
        <v>28</v>
      </c>
      <c r="G2597" s="72" t="str">
        <f>IFERROR(VLOOKUP(A2597,TATİLLER!$A$2:$D$30000,3,0),"TATİL DEĞİL")</f>
        <v>TATİL DEĞİL</v>
      </c>
    </row>
    <row r="2598" spans="1:7" x14ac:dyDescent="0.25">
      <c r="A2598" s="74">
        <f t="shared" si="589"/>
        <v>48835</v>
      </c>
      <c r="B2598" s="72">
        <f t="shared" si="595"/>
        <v>2</v>
      </c>
      <c r="C2598" s="72" t="str">
        <f>IF(E2598=0,"RESMİ TATİL",VLOOKUP(E2598,LİSTE!$B$7:$D$1300,3,0))</f>
        <v>Nisa Nur SANCAR</v>
      </c>
      <c r="D2598" s="72" t="str">
        <f>IF(F2598=0,"RESMİ TATİL",VLOOKUP(F2598,LİSTE!$B$7:$D$1300,3,0))</f>
        <v>Esila ÇETİN</v>
      </c>
      <c r="E2598" s="72">
        <f>IF(B2598="TATİL",0,IF(F2597=0,F2596+1,IF(LİSTE!$F$1=F2597,1,F2597+1)))</f>
        <v>1</v>
      </c>
      <c r="F2598" s="72">
        <f>IF(E2598=0,0,IF(LİSTE!$F$1=E2598,1,E2598+1))</f>
        <v>2</v>
      </c>
      <c r="G2598" s="72" t="str">
        <f>IFERROR(VLOOKUP(A2598,TATİLLER!$A$2:$D$30000,3,0),"TATİL DEĞİL")</f>
        <v>TATİL DEĞİL</v>
      </c>
    </row>
    <row r="2599" spans="1:7" x14ac:dyDescent="0.25">
      <c r="A2599" s="74">
        <f t="shared" si="589"/>
        <v>48836</v>
      </c>
      <c r="B2599" s="72">
        <f t="shared" si="595"/>
        <v>3</v>
      </c>
      <c r="C2599" s="72" t="str">
        <f>IF(E2599=0,"RESMİ TATİL",VLOOKUP(E2599,LİSTE!$B$7:$D$1300,3,0))</f>
        <v>Zeynep Sevde TOPUZ</v>
      </c>
      <c r="D2599" s="72" t="str">
        <f>IF(F2599=0,"RESMİ TATİL",VLOOKUP(F2599,LİSTE!$B$7:$D$1300,3,0))</f>
        <v>Ömer Asaf KADAŞ</v>
      </c>
      <c r="E2599" s="72">
        <f>IF(B2599="TATİL",0,IF(F2598=0,F2597+1,IF(LİSTE!$F$1=F2598,1,F2598+1)))</f>
        <v>3</v>
      </c>
      <c r="F2599" s="72">
        <f>IF(E2599=0,0,IF(LİSTE!$F$1=E2599,1,E2599+1))</f>
        <v>4</v>
      </c>
      <c r="G2599" s="72" t="str">
        <f>IFERROR(VLOOKUP(A2599,TATİLLER!$A$2:$D$30000,3,0),"TATİL DEĞİL")</f>
        <v>TATİL DEĞİL</v>
      </c>
    </row>
    <row r="2600" spans="1:7" x14ac:dyDescent="0.25">
      <c r="A2600" s="74">
        <f t="shared" si="589"/>
        <v>48837</v>
      </c>
      <c r="B2600" s="72">
        <f t="shared" si="595"/>
        <v>4</v>
      </c>
      <c r="C2600" s="72" t="str">
        <f>IF(E2600=0,"RESMİ TATİL",VLOOKUP(E2600,LİSTE!$B$7:$D$1300,3,0))</f>
        <v>Ramazan Baran ADIGÜZEL</v>
      </c>
      <c r="D2600" s="72" t="str">
        <f>IF(F2600=0,"RESMİ TATİL",VLOOKUP(F2600,LİSTE!$B$7:$D$1300,3,0))</f>
        <v>Bahar AKGÜN</v>
      </c>
      <c r="E2600" s="72">
        <f>IF(B2600="TATİL",0,IF(F2599=0,F2598+1,IF(LİSTE!$F$1=F2599,1,F2599+1)))</f>
        <v>5</v>
      </c>
      <c r="F2600" s="72">
        <f>IF(E2600=0,0,IF(LİSTE!$F$1=E2600,1,E2600+1))</f>
        <v>6</v>
      </c>
      <c r="G2600" s="72" t="str">
        <f>IFERROR(VLOOKUP(A2600,TATİLLER!$A$2:$D$30000,3,0),"TATİL DEĞİL")</f>
        <v>TATİL DEĞİL</v>
      </c>
    </row>
    <row r="2601" spans="1:7" x14ac:dyDescent="0.25">
      <c r="A2601" s="74">
        <f t="shared" si="589"/>
        <v>48838</v>
      </c>
      <c r="B2601" s="72">
        <f t="shared" si="595"/>
        <v>5</v>
      </c>
      <c r="C2601" s="72" t="str">
        <f>IF(E2601=0,"RESMİ TATİL",VLOOKUP(E2601,LİSTE!$B$7:$D$1300,3,0))</f>
        <v>Ömer AKGÜL</v>
      </c>
      <c r="D2601" s="72" t="str">
        <f>IF(F2601=0,"RESMİ TATİL",VLOOKUP(F2601,LİSTE!$B$7:$D$1300,3,0))</f>
        <v>Muharrem EFE TANRIVERDİ</v>
      </c>
      <c r="E2601" s="72">
        <f>IF(B2601="TATİL",0,IF(F2600=0,F2599+1,IF(LİSTE!$F$1=F2600,1,F2600+1)))</f>
        <v>7</v>
      </c>
      <c r="F2601" s="72">
        <f>IF(E2601=0,0,IF(LİSTE!$F$1=E2601,1,E2601+1))</f>
        <v>8</v>
      </c>
      <c r="G2601" s="72" t="str">
        <f>IFERROR(VLOOKUP(A2601,TATİLLER!$A$2:$D$30000,3,0),"TATİL DEĞİL")</f>
        <v>TATİL DEĞİL</v>
      </c>
    </row>
    <row r="2602" spans="1:7" x14ac:dyDescent="0.25">
      <c r="A2602" s="74">
        <f t="shared" ref="A2602" si="603">A2601+3</f>
        <v>48841</v>
      </c>
      <c r="B2602" s="72">
        <f t="shared" si="595"/>
        <v>1</v>
      </c>
      <c r="C2602" s="72" t="str">
        <f>IF(E2602=0,"RESMİ TATİL",VLOOKUP(E2602,LİSTE!$B$7:$D$1300,3,0))</f>
        <v>Anıl DOĞAN</v>
      </c>
      <c r="D2602" s="72" t="str">
        <f>IF(F2602=0,"RESMİ TATİL",VLOOKUP(F2602,LİSTE!$B$7:$D$1300,3,0))</f>
        <v>İpek ARSLAN</v>
      </c>
      <c r="E2602" s="72">
        <f>IF(B2602="TATİL",0,IF(F2601=0,F2600+1,IF(LİSTE!$F$1=F2601,1,F2601+1)))</f>
        <v>9</v>
      </c>
      <c r="F2602" s="72">
        <f>IF(E2602=0,0,IF(LİSTE!$F$1=E2602,1,E2602+1))</f>
        <v>10</v>
      </c>
      <c r="G2602" s="72" t="str">
        <f>IFERROR(VLOOKUP(A2602,TATİLLER!$A$2:$D$30000,3,0),"TATİL DEĞİL")</f>
        <v>TATİL DEĞİL</v>
      </c>
    </row>
    <row r="2603" spans="1:7" x14ac:dyDescent="0.25">
      <c r="A2603" s="74">
        <f t="shared" ref="A2603:A2666" si="604">A2602+1</f>
        <v>48842</v>
      </c>
      <c r="B2603" s="72">
        <f t="shared" si="595"/>
        <v>2</v>
      </c>
      <c r="C2603" s="72" t="str">
        <f>IF(E2603=0,"RESMİ TATİL",VLOOKUP(E2603,LİSTE!$B$7:$D$1300,3,0))</f>
        <v>Efe KARSAK</v>
      </c>
      <c r="D2603" s="72" t="str">
        <f>IF(F2603=0,"RESMİ TATİL",VLOOKUP(F2603,LİSTE!$B$7:$D$1300,3,0))</f>
        <v>Abdullah KIRBAÇ</v>
      </c>
      <c r="E2603" s="72">
        <f>IF(B2603="TATİL",0,IF(F2602=0,F2601+1,IF(LİSTE!$F$1=F2602,1,F2602+1)))</f>
        <v>11</v>
      </c>
      <c r="F2603" s="72">
        <f>IF(E2603=0,0,IF(LİSTE!$F$1=E2603,1,E2603+1))</f>
        <v>12</v>
      </c>
      <c r="G2603" s="72" t="str">
        <f>IFERROR(VLOOKUP(A2603,TATİLLER!$A$2:$D$30000,3,0),"TATİL DEĞİL")</f>
        <v>TATİL DEĞİL</v>
      </c>
    </row>
    <row r="2604" spans="1:7" x14ac:dyDescent="0.25">
      <c r="A2604" s="74">
        <f t="shared" si="604"/>
        <v>48843</v>
      </c>
      <c r="B2604" s="72">
        <f t="shared" si="595"/>
        <v>3</v>
      </c>
      <c r="C2604" s="72" t="str">
        <f>IF(E2604=0,"RESMİ TATİL",VLOOKUP(E2604,LİSTE!$B$7:$D$1300,3,0))</f>
        <v>Ümmü Defne GÜLER</v>
      </c>
      <c r="D2604" s="72" t="str">
        <f>IF(F2604=0,"RESMİ TATİL",VLOOKUP(F2604,LİSTE!$B$7:$D$1300,3,0))</f>
        <v>Şevval ÖZDAMAR</v>
      </c>
      <c r="E2604" s="72">
        <f>IF(B2604="TATİL",0,IF(F2603=0,F2602+1,IF(LİSTE!$F$1=F2603,1,F2603+1)))</f>
        <v>13</v>
      </c>
      <c r="F2604" s="72">
        <f>IF(E2604=0,0,IF(LİSTE!$F$1=E2604,1,E2604+1))</f>
        <v>14</v>
      </c>
      <c r="G2604" s="72" t="str">
        <f>IFERROR(VLOOKUP(A2604,TATİLLER!$A$2:$D$30000,3,0),"TATİL DEĞİL")</f>
        <v>TATİL DEĞİL</v>
      </c>
    </row>
    <row r="2605" spans="1:7" x14ac:dyDescent="0.25">
      <c r="A2605" s="74">
        <f t="shared" si="604"/>
        <v>48844</v>
      </c>
      <c r="B2605" s="72">
        <f t="shared" si="595"/>
        <v>4</v>
      </c>
      <c r="C2605" s="72" t="str">
        <f>IF(E2605=0,"RESMİ TATİL",VLOOKUP(E2605,LİSTE!$B$7:$D$1300,3,0))</f>
        <v>Zeynep AKDAĞ</v>
      </c>
      <c r="D2605" s="72" t="str">
        <f>IF(F2605=0,"RESMİ TATİL",VLOOKUP(F2605,LİSTE!$B$7:$D$1300,3,0))</f>
        <v>Esma ÇOKER</v>
      </c>
      <c r="E2605" s="72">
        <f>IF(B2605="TATİL",0,IF(F2604=0,F2603+1,IF(LİSTE!$F$1=F2604,1,F2604+1)))</f>
        <v>15</v>
      </c>
      <c r="F2605" s="72">
        <f>IF(E2605=0,0,IF(LİSTE!$F$1=E2605,1,E2605+1))</f>
        <v>16</v>
      </c>
      <c r="G2605" s="72" t="str">
        <f>IFERROR(VLOOKUP(A2605,TATİLLER!$A$2:$D$30000,3,0),"TATİL DEĞİL")</f>
        <v>TATİL DEĞİL</v>
      </c>
    </row>
    <row r="2606" spans="1:7" x14ac:dyDescent="0.25">
      <c r="A2606" s="74">
        <f t="shared" si="604"/>
        <v>48845</v>
      </c>
      <c r="B2606" s="72">
        <f t="shared" si="595"/>
        <v>5</v>
      </c>
      <c r="C2606" s="72" t="str">
        <f>IF(E2606=0,"RESMİ TATİL",VLOOKUP(E2606,LİSTE!$B$7:$D$1300,3,0))</f>
        <v>Dursun Kubilay YAŞAR</v>
      </c>
      <c r="D2606" s="72" t="str">
        <f>IF(F2606=0,"RESMİ TATİL",VLOOKUP(F2606,LİSTE!$B$7:$D$1300,3,0))</f>
        <v>Zeynep Beril BAŞPINAR</v>
      </c>
      <c r="E2606" s="72">
        <f>IF(B2606="TATİL",0,IF(F2605=0,F2604+1,IF(LİSTE!$F$1=F2605,1,F2605+1)))</f>
        <v>17</v>
      </c>
      <c r="F2606" s="72">
        <f>IF(E2606=0,0,IF(LİSTE!$F$1=E2606,1,E2606+1))</f>
        <v>18</v>
      </c>
      <c r="G2606" s="72" t="str">
        <f>IFERROR(VLOOKUP(A2606,TATİLLER!$A$2:$D$30000,3,0),"TATİL DEĞİL")</f>
        <v>TATİL DEĞİL</v>
      </c>
    </row>
    <row r="2607" spans="1:7" x14ac:dyDescent="0.25">
      <c r="A2607" s="74">
        <f t="shared" ref="A2607" si="605">A2606+3</f>
        <v>48848</v>
      </c>
      <c r="B2607" s="72">
        <f t="shared" si="595"/>
        <v>1</v>
      </c>
      <c r="C2607" s="72" t="str">
        <f>IF(E2607=0,"RESMİ TATİL",VLOOKUP(E2607,LİSTE!$B$7:$D$1300,3,0))</f>
        <v>Ahmet DAL</v>
      </c>
      <c r="D2607" s="72" t="str">
        <f>IF(F2607=0,"RESMİ TATİL",VLOOKUP(F2607,LİSTE!$B$7:$D$1300,3,0))</f>
        <v>Emirhan KARATAŞ</v>
      </c>
      <c r="E2607" s="72">
        <f>IF(B2607="TATİL",0,IF(F2606=0,F2605+1,IF(LİSTE!$F$1=F2606,1,F2606+1)))</f>
        <v>19</v>
      </c>
      <c r="F2607" s="72">
        <f>IF(E2607=0,0,IF(LİSTE!$F$1=E2607,1,E2607+1))</f>
        <v>20</v>
      </c>
      <c r="G2607" s="72" t="str">
        <f>IFERROR(VLOOKUP(A2607,TATİLLER!$A$2:$D$30000,3,0),"TATİL DEĞİL")</f>
        <v>TATİL DEĞİL</v>
      </c>
    </row>
    <row r="2608" spans="1:7" x14ac:dyDescent="0.25">
      <c r="A2608" s="74">
        <f t="shared" si="604"/>
        <v>48849</v>
      </c>
      <c r="B2608" s="72">
        <f t="shared" si="595"/>
        <v>2</v>
      </c>
      <c r="C2608" s="72" t="str">
        <f>IF(E2608=0,"RESMİ TATİL",VLOOKUP(E2608,LİSTE!$B$7:$D$1300,3,0))</f>
        <v>Zümra Yeter ARI</v>
      </c>
      <c r="D2608" s="72" t="str">
        <f>IF(F2608=0,"RESMİ TATİL",VLOOKUP(F2608,LİSTE!$B$7:$D$1300,3,0))</f>
        <v>Utku KARAGÖZ</v>
      </c>
      <c r="E2608" s="72">
        <f>IF(B2608="TATİL",0,IF(F2607=0,F2606+1,IF(LİSTE!$F$1=F2607,1,F2607+1)))</f>
        <v>21</v>
      </c>
      <c r="F2608" s="72">
        <f>IF(E2608=0,0,IF(LİSTE!$F$1=E2608,1,E2608+1))</f>
        <v>22</v>
      </c>
      <c r="G2608" s="72" t="str">
        <f>IFERROR(VLOOKUP(A2608,TATİLLER!$A$2:$D$30000,3,0),"TATİL DEĞİL")</f>
        <v>TATİL DEĞİL</v>
      </c>
    </row>
    <row r="2609" spans="1:7" x14ac:dyDescent="0.25">
      <c r="A2609" s="74">
        <f t="shared" si="604"/>
        <v>48850</v>
      </c>
      <c r="B2609" s="72">
        <f t="shared" si="595"/>
        <v>3</v>
      </c>
      <c r="C2609" s="72" t="str">
        <f>IF(E2609=0,"RESMİ TATİL",VLOOKUP(E2609,LİSTE!$B$7:$D$1300,3,0))</f>
        <v>Feyza Zümra AVCIOĞLU</v>
      </c>
      <c r="D2609" s="72" t="str">
        <f>IF(F2609=0,"RESMİ TATİL",VLOOKUP(F2609,LİSTE!$B$7:$D$1300,3,0))</f>
        <v>Yusuf Ali TABUR</v>
      </c>
      <c r="E2609" s="72">
        <f>IF(B2609="TATİL",0,IF(F2608=0,F2607+1,IF(LİSTE!$F$1=F2608,1,F2608+1)))</f>
        <v>23</v>
      </c>
      <c r="F2609" s="72">
        <f>IF(E2609=0,0,IF(LİSTE!$F$1=E2609,1,E2609+1))</f>
        <v>24</v>
      </c>
      <c r="G2609" s="72" t="str">
        <f>IFERROR(VLOOKUP(A2609,TATİLLER!$A$2:$D$30000,3,0),"TATİL DEĞİL")</f>
        <v>TATİL DEĞİL</v>
      </c>
    </row>
    <row r="2610" spans="1:7" x14ac:dyDescent="0.25">
      <c r="A2610" s="74">
        <f t="shared" si="604"/>
        <v>48851</v>
      </c>
      <c r="B2610" s="72">
        <f t="shared" si="595"/>
        <v>4</v>
      </c>
      <c r="C2610" s="72" t="str">
        <f>IF(E2610=0,"RESMİ TATİL",VLOOKUP(E2610,LİSTE!$B$7:$D$1300,3,0))</f>
        <v>Irmak UTEBAY</v>
      </c>
      <c r="D2610" s="72" t="str">
        <f>IF(F2610=0,"RESMİ TATİL",VLOOKUP(F2610,LİSTE!$B$7:$D$1300,3,0))</f>
        <v>Kerem AKKOÇ</v>
      </c>
      <c r="E2610" s="72">
        <f>IF(B2610="TATİL",0,IF(F2609=0,F2608+1,IF(LİSTE!$F$1=F2609,1,F2609+1)))</f>
        <v>25</v>
      </c>
      <c r="F2610" s="72">
        <f>IF(E2610=0,0,IF(LİSTE!$F$1=E2610,1,E2610+1))</f>
        <v>26</v>
      </c>
      <c r="G2610" s="72" t="str">
        <f>IFERROR(VLOOKUP(A2610,TATİLLER!$A$2:$D$30000,3,0),"TATİL DEĞİL")</f>
        <v>TATİL DEĞİL</v>
      </c>
    </row>
    <row r="2611" spans="1:7" x14ac:dyDescent="0.25">
      <c r="A2611" s="74">
        <f t="shared" si="604"/>
        <v>48852</v>
      </c>
      <c r="B2611" s="72">
        <f t="shared" si="595"/>
        <v>5</v>
      </c>
      <c r="C2611" s="72" t="str">
        <f>IF(E2611=0,"RESMİ TATİL",VLOOKUP(E2611,LİSTE!$B$7:$D$1300,3,0))</f>
        <v>Elçin Ayşe ELMAS</v>
      </c>
      <c r="D2611" s="72" t="str">
        <f>IF(F2611=0,"RESMİ TATİL",VLOOKUP(F2611,LİSTE!$B$7:$D$1300,3,0))</f>
        <v>Muhammed YILDIZDAĞ</v>
      </c>
      <c r="E2611" s="72">
        <f>IF(B2611="TATİL",0,IF(F2610=0,F2609+1,IF(LİSTE!$F$1=F2610,1,F2610+1)))</f>
        <v>27</v>
      </c>
      <c r="F2611" s="72">
        <f>IF(E2611=0,0,IF(LİSTE!$F$1=E2611,1,E2611+1))</f>
        <v>28</v>
      </c>
      <c r="G2611" s="72" t="str">
        <f>IFERROR(VLOOKUP(A2611,TATİLLER!$A$2:$D$30000,3,0),"TATİL DEĞİL")</f>
        <v>TATİL DEĞİL</v>
      </c>
    </row>
    <row r="2612" spans="1:7" x14ac:dyDescent="0.25">
      <c r="A2612" s="74">
        <f t="shared" ref="A2612" si="606">A2611+3</f>
        <v>48855</v>
      </c>
      <c r="B2612" s="72">
        <f t="shared" si="595"/>
        <v>1</v>
      </c>
      <c r="C2612" s="72" t="str">
        <f>IF(E2612=0,"RESMİ TATİL",VLOOKUP(E2612,LİSTE!$B$7:$D$1300,3,0))</f>
        <v>Nisa Nur SANCAR</v>
      </c>
      <c r="D2612" s="72" t="str">
        <f>IF(F2612=0,"RESMİ TATİL",VLOOKUP(F2612,LİSTE!$B$7:$D$1300,3,0))</f>
        <v>Esila ÇETİN</v>
      </c>
      <c r="E2612" s="72">
        <f>IF(B2612="TATİL",0,IF(F2611=0,F2610+1,IF(LİSTE!$F$1=F2611,1,F2611+1)))</f>
        <v>1</v>
      </c>
      <c r="F2612" s="72">
        <f>IF(E2612=0,0,IF(LİSTE!$F$1=E2612,1,E2612+1))</f>
        <v>2</v>
      </c>
      <c r="G2612" s="72" t="str">
        <f>IFERROR(VLOOKUP(A2612,TATİLLER!$A$2:$D$30000,3,0),"TATİL DEĞİL")</f>
        <v>TATİL DEĞİL</v>
      </c>
    </row>
    <row r="2613" spans="1:7" x14ac:dyDescent="0.25">
      <c r="A2613" s="74">
        <f t="shared" si="604"/>
        <v>48856</v>
      </c>
      <c r="B2613" s="72">
        <f t="shared" si="595"/>
        <v>2</v>
      </c>
      <c r="C2613" s="72" t="str">
        <f>IF(E2613=0,"RESMİ TATİL",VLOOKUP(E2613,LİSTE!$B$7:$D$1300,3,0))</f>
        <v>Zeynep Sevde TOPUZ</v>
      </c>
      <c r="D2613" s="72" t="str">
        <f>IF(F2613=0,"RESMİ TATİL",VLOOKUP(F2613,LİSTE!$B$7:$D$1300,3,0))</f>
        <v>Ömer Asaf KADAŞ</v>
      </c>
      <c r="E2613" s="72">
        <f>IF(B2613="TATİL",0,IF(F2612=0,F2611+1,IF(LİSTE!$F$1=F2612,1,F2612+1)))</f>
        <v>3</v>
      </c>
      <c r="F2613" s="72">
        <f>IF(E2613=0,0,IF(LİSTE!$F$1=E2613,1,E2613+1))</f>
        <v>4</v>
      </c>
      <c r="G2613" s="72" t="str">
        <f>IFERROR(VLOOKUP(A2613,TATİLLER!$A$2:$D$30000,3,0),"TATİL DEĞİL")</f>
        <v>TATİL DEĞİL</v>
      </c>
    </row>
    <row r="2614" spans="1:7" x14ac:dyDescent="0.25">
      <c r="A2614" s="74">
        <f t="shared" si="604"/>
        <v>48857</v>
      </c>
      <c r="B2614" s="72">
        <f t="shared" si="595"/>
        <v>3</v>
      </c>
      <c r="C2614" s="72" t="str">
        <f>IF(E2614=0,"RESMİ TATİL",VLOOKUP(E2614,LİSTE!$B$7:$D$1300,3,0))</f>
        <v>Ramazan Baran ADIGÜZEL</v>
      </c>
      <c r="D2614" s="72" t="str">
        <f>IF(F2614=0,"RESMİ TATİL",VLOOKUP(F2614,LİSTE!$B$7:$D$1300,3,0))</f>
        <v>Bahar AKGÜN</v>
      </c>
      <c r="E2614" s="72">
        <f>IF(B2614="TATİL",0,IF(F2613=0,F2612+1,IF(LİSTE!$F$1=F2613,1,F2613+1)))</f>
        <v>5</v>
      </c>
      <c r="F2614" s="72">
        <f>IF(E2614=0,0,IF(LİSTE!$F$1=E2614,1,E2614+1))</f>
        <v>6</v>
      </c>
      <c r="G2614" s="72" t="str">
        <f>IFERROR(VLOOKUP(A2614,TATİLLER!$A$2:$D$30000,3,0),"TATİL DEĞİL")</f>
        <v>TATİL DEĞİL</v>
      </c>
    </row>
    <row r="2615" spans="1:7" x14ac:dyDescent="0.25">
      <c r="A2615" s="74">
        <f t="shared" si="604"/>
        <v>48858</v>
      </c>
      <c r="B2615" s="72">
        <f t="shared" si="595"/>
        <v>4</v>
      </c>
      <c r="C2615" s="72" t="str">
        <f>IF(E2615=0,"RESMİ TATİL",VLOOKUP(E2615,LİSTE!$B$7:$D$1300,3,0))</f>
        <v>Ömer AKGÜL</v>
      </c>
      <c r="D2615" s="72" t="str">
        <f>IF(F2615=0,"RESMİ TATİL",VLOOKUP(F2615,LİSTE!$B$7:$D$1300,3,0))</f>
        <v>Muharrem EFE TANRIVERDİ</v>
      </c>
      <c r="E2615" s="72">
        <f>IF(B2615="TATİL",0,IF(F2614=0,F2613+1,IF(LİSTE!$F$1=F2614,1,F2614+1)))</f>
        <v>7</v>
      </c>
      <c r="F2615" s="72">
        <f>IF(E2615=0,0,IF(LİSTE!$F$1=E2615,1,E2615+1))</f>
        <v>8</v>
      </c>
      <c r="G2615" s="72" t="str">
        <f>IFERROR(VLOOKUP(A2615,TATİLLER!$A$2:$D$30000,3,0),"TATİL DEĞİL")</f>
        <v>TATİL DEĞİL</v>
      </c>
    </row>
    <row r="2616" spans="1:7" x14ac:dyDescent="0.25">
      <c r="A2616" s="74">
        <f t="shared" si="604"/>
        <v>48859</v>
      </c>
      <c r="B2616" s="72">
        <f t="shared" si="595"/>
        <v>5</v>
      </c>
      <c r="C2616" s="72" t="str">
        <f>IF(E2616=0,"RESMİ TATİL",VLOOKUP(E2616,LİSTE!$B$7:$D$1300,3,0))</f>
        <v>Anıl DOĞAN</v>
      </c>
      <c r="D2616" s="72" t="str">
        <f>IF(F2616=0,"RESMİ TATİL",VLOOKUP(F2616,LİSTE!$B$7:$D$1300,3,0))</f>
        <v>İpek ARSLAN</v>
      </c>
      <c r="E2616" s="72">
        <f>IF(B2616="TATİL",0,IF(F2615=0,F2614+1,IF(LİSTE!$F$1=F2615,1,F2615+1)))</f>
        <v>9</v>
      </c>
      <c r="F2616" s="72">
        <f>IF(E2616=0,0,IF(LİSTE!$F$1=E2616,1,E2616+1))</f>
        <v>10</v>
      </c>
      <c r="G2616" s="72" t="str">
        <f>IFERROR(VLOOKUP(A2616,TATİLLER!$A$2:$D$30000,3,0),"TATİL DEĞİL")</f>
        <v>TATİL DEĞİL</v>
      </c>
    </row>
    <row r="2617" spans="1:7" x14ac:dyDescent="0.25">
      <c r="A2617" s="74">
        <f t="shared" ref="A2617" si="607">A2616+3</f>
        <v>48862</v>
      </c>
      <c r="B2617" s="72">
        <f t="shared" si="595"/>
        <v>1</v>
      </c>
      <c r="C2617" s="72" t="str">
        <f>IF(E2617=0,"RESMİ TATİL",VLOOKUP(E2617,LİSTE!$B$7:$D$1300,3,0))</f>
        <v>Efe KARSAK</v>
      </c>
      <c r="D2617" s="72" t="str">
        <f>IF(F2617=0,"RESMİ TATİL",VLOOKUP(F2617,LİSTE!$B$7:$D$1300,3,0))</f>
        <v>Abdullah KIRBAÇ</v>
      </c>
      <c r="E2617" s="72">
        <f>IF(B2617="TATİL",0,IF(F2616=0,F2615+1,IF(LİSTE!$F$1=F2616,1,F2616+1)))</f>
        <v>11</v>
      </c>
      <c r="F2617" s="72">
        <f>IF(E2617=0,0,IF(LİSTE!$F$1=E2617,1,E2617+1))</f>
        <v>12</v>
      </c>
      <c r="G2617" s="72" t="str">
        <f>IFERROR(VLOOKUP(A2617,TATİLLER!$A$2:$D$30000,3,0),"TATİL DEĞİL")</f>
        <v>TATİL DEĞİL</v>
      </c>
    </row>
    <row r="2618" spans="1:7" x14ac:dyDescent="0.25">
      <c r="A2618" s="74">
        <f t="shared" si="604"/>
        <v>48863</v>
      </c>
      <c r="B2618" s="72">
        <f t="shared" si="595"/>
        <v>2</v>
      </c>
      <c r="C2618" s="72" t="str">
        <f>IF(E2618=0,"RESMİ TATİL",VLOOKUP(E2618,LİSTE!$B$7:$D$1300,3,0))</f>
        <v>Ümmü Defne GÜLER</v>
      </c>
      <c r="D2618" s="72" t="str">
        <f>IF(F2618=0,"RESMİ TATİL",VLOOKUP(F2618,LİSTE!$B$7:$D$1300,3,0))</f>
        <v>Şevval ÖZDAMAR</v>
      </c>
      <c r="E2618" s="72">
        <f>IF(B2618="TATİL",0,IF(F2617=0,F2616+1,IF(LİSTE!$F$1=F2617,1,F2617+1)))</f>
        <v>13</v>
      </c>
      <c r="F2618" s="72">
        <f>IF(E2618=0,0,IF(LİSTE!$F$1=E2618,1,E2618+1))</f>
        <v>14</v>
      </c>
      <c r="G2618" s="72" t="str">
        <f>IFERROR(VLOOKUP(A2618,TATİLLER!$A$2:$D$30000,3,0),"TATİL DEĞİL")</f>
        <v>TATİL DEĞİL</v>
      </c>
    </row>
    <row r="2619" spans="1:7" x14ac:dyDescent="0.25">
      <c r="A2619" s="74">
        <f t="shared" si="604"/>
        <v>48864</v>
      </c>
      <c r="B2619" s="72">
        <f t="shared" si="595"/>
        <v>3</v>
      </c>
      <c r="C2619" s="72" t="str">
        <f>IF(E2619=0,"RESMİ TATİL",VLOOKUP(E2619,LİSTE!$B$7:$D$1300,3,0))</f>
        <v>Zeynep AKDAĞ</v>
      </c>
      <c r="D2619" s="72" t="str">
        <f>IF(F2619=0,"RESMİ TATİL",VLOOKUP(F2619,LİSTE!$B$7:$D$1300,3,0))</f>
        <v>Esma ÇOKER</v>
      </c>
      <c r="E2619" s="72">
        <f>IF(B2619="TATİL",0,IF(F2618=0,F2617+1,IF(LİSTE!$F$1=F2618,1,F2618+1)))</f>
        <v>15</v>
      </c>
      <c r="F2619" s="72">
        <f>IF(E2619=0,0,IF(LİSTE!$F$1=E2619,1,E2619+1))</f>
        <v>16</v>
      </c>
      <c r="G2619" s="72" t="str">
        <f>IFERROR(VLOOKUP(A2619,TATİLLER!$A$2:$D$30000,3,0),"TATİL DEĞİL")</f>
        <v>TATİL DEĞİL</v>
      </c>
    </row>
    <row r="2620" spans="1:7" x14ac:dyDescent="0.25">
      <c r="A2620" s="74">
        <f t="shared" si="604"/>
        <v>48865</v>
      </c>
      <c r="B2620" s="72">
        <f t="shared" si="595"/>
        <v>4</v>
      </c>
      <c r="C2620" s="72" t="str">
        <f>IF(E2620=0,"RESMİ TATİL",VLOOKUP(E2620,LİSTE!$B$7:$D$1300,3,0))</f>
        <v>Dursun Kubilay YAŞAR</v>
      </c>
      <c r="D2620" s="72" t="str">
        <f>IF(F2620=0,"RESMİ TATİL",VLOOKUP(F2620,LİSTE!$B$7:$D$1300,3,0))</f>
        <v>Zeynep Beril BAŞPINAR</v>
      </c>
      <c r="E2620" s="72">
        <f>IF(B2620="TATİL",0,IF(F2619=0,F2618+1,IF(LİSTE!$F$1=F2619,1,F2619+1)))</f>
        <v>17</v>
      </c>
      <c r="F2620" s="72">
        <f>IF(E2620=0,0,IF(LİSTE!$F$1=E2620,1,E2620+1))</f>
        <v>18</v>
      </c>
      <c r="G2620" s="72" t="str">
        <f>IFERROR(VLOOKUP(A2620,TATİLLER!$A$2:$D$30000,3,0),"TATİL DEĞİL")</f>
        <v>TATİL DEĞİL</v>
      </c>
    </row>
    <row r="2621" spans="1:7" x14ac:dyDescent="0.25">
      <c r="A2621" s="74">
        <f t="shared" si="604"/>
        <v>48866</v>
      </c>
      <c r="B2621" s="72">
        <f t="shared" si="595"/>
        <v>5</v>
      </c>
      <c r="C2621" s="72" t="str">
        <f>IF(E2621=0,"RESMİ TATİL",VLOOKUP(E2621,LİSTE!$B$7:$D$1300,3,0))</f>
        <v>Ahmet DAL</v>
      </c>
      <c r="D2621" s="72" t="str">
        <f>IF(F2621=0,"RESMİ TATİL",VLOOKUP(F2621,LİSTE!$B$7:$D$1300,3,0))</f>
        <v>Emirhan KARATAŞ</v>
      </c>
      <c r="E2621" s="72">
        <f>IF(B2621="TATİL",0,IF(F2620=0,F2619+1,IF(LİSTE!$F$1=F2620,1,F2620+1)))</f>
        <v>19</v>
      </c>
      <c r="F2621" s="72">
        <f>IF(E2621=0,0,IF(LİSTE!$F$1=E2621,1,E2621+1))</f>
        <v>20</v>
      </c>
      <c r="G2621" s="72" t="str">
        <f>IFERROR(VLOOKUP(A2621,TATİLLER!$A$2:$D$30000,3,0),"TATİL DEĞİL")</f>
        <v>TATİL DEĞİL</v>
      </c>
    </row>
    <row r="2622" spans="1:7" x14ac:dyDescent="0.25">
      <c r="A2622" s="74">
        <f t="shared" ref="A2622" si="608">A2621+3</f>
        <v>48869</v>
      </c>
      <c r="B2622" s="72">
        <f t="shared" si="595"/>
        <v>1</v>
      </c>
      <c r="C2622" s="72" t="str">
        <f>IF(E2622=0,"RESMİ TATİL",VLOOKUP(E2622,LİSTE!$B$7:$D$1300,3,0))</f>
        <v>Zümra Yeter ARI</v>
      </c>
      <c r="D2622" s="72" t="str">
        <f>IF(F2622=0,"RESMİ TATİL",VLOOKUP(F2622,LİSTE!$B$7:$D$1300,3,0))</f>
        <v>Utku KARAGÖZ</v>
      </c>
      <c r="E2622" s="72">
        <f>IF(B2622="TATİL",0,IF(F2621=0,F2620+1,IF(LİSTE!$F$1=F2621,1,F2621+1)))</f>
        <v>21</v>
      </c>
      <c r="F2622" s="72">
        <f>IF(E2622=0,0,IF(LİSTE!$F$1=E2622,1,E2622+1))</f>
        <v>22</v>
      </c>
      <c r="G2622" s="72" t="str">
        <f>IFERROR(VLOOKUP(A2622,TATİLLER!$A$2:$D$30000,3,0),"TATİL DEĞİL")</f>
        <v>TATİL DEĞİL</v>
      </c>
    </row>
    <row r="2623" spans="1:7" x14ac:dyDescent="0.25">
      <c r="A2623" s="74">
        <f t="shared" si="604"/>
        <v>48870</v>
      </c>
      <c r="B2623" s="72">
        <f t="shared" si="595"/>
        <v>2</v>
      </c>
      <c r="C2623" s="72" t="str">
        <f>IF(E2623=0,"RESMİ TATİL",VLOOKUP(E2623,LİSTE!$B$7:$D$1300,3,0))</f>
        <v>Feyza Zümra AVCIOĞLU</v>
      </c>
      <c r="D2623" s="72" t="str">
        <f>IF(F2623=0,"RESMİ TATİL",VLOOKUP(F2623,LİSTE!$B$7:$D$1300,3,0))</f>
        <v>Yusuf Ali TABUR</v>
      </c>
      <c r="E2623" s="72">
        <f>IF(B2623="TATİL",0,IF(F2622=0,F2621+1,IF(LİSTE!$F$1=F2622,1,F2622+1)))</f>
        <v>23</v>
      </c>
      <c r="F2623" s="72">
        <f>IF(E2623=0,0,IF(LİSTE!$F$1=E2623,1,E2623+1))</f>
        <v>24</v>
      </c>
      <c r="G2623" s="72" t="str">
        <f>IFERROR(VLOOKUP(A2623,TATİLLER!$A$2:$D$30000,3,0),"TATİL DEĞİL")</f>
        <v>TATİL DEĞİL</v>
      </c>
    </row>
    <row r="2624" spans="1:7" x14ac:dyDescent="0.25">
      <c r="A2624" s="74">
        <f t="shared" si="604"/>
        <v>48871</v>
      </c>
      <c r="B2624" s="72">
        <f t="shared" si="595"/>
        <v>3</v>
      </c>
      <c r="C2624" s="72" t="str">
        <f>IF(E2624=0,"RESMİ TATİL",VLOOKUP(E2624,LİSTE!$B$7:$D$1300,3,0))</f>
        <v>Irmak UTEBAY</v>
      </c>
      <c r="D2624" s="72" t="str">
        <f>IF(F2624=0,"RESMİ TATİL",VLOOKUP(F2624,LİSTE!$B$7:$D$1300,3,0))</f>
        <v>Kerem AKKOÇ</v>
      </c>
      <c r="E2624" s="72">
        <f>IF(B2624="TATİL",0,IF(F2623=0,F2622+1,IF(LİSTE!$F$1=F2623,1,F2623+1)))</f>
        <v>25</v>
      </c>
      <c r="F2624" s="72">
        <f>IF(E2624=0,0,IF(LİSTE!$F$1=E2624,1,E2624+1))</f>
        <v>26</v>
      </c>
      <c r="G2624" s="72" t="str">
        <f>IFERROR(VLOOKUP(A2624,TATİLLER!$A$2:$D$30000,3,0),"TATİL DEĞİL")</f>
        <v>TATİL DEĞİL</v>
      </c>
    </row>
    <row r="2625" spans="1:7" x14ac:dyDescent="0.25">
      <c r="A2625" s="74">
        <f t="shared" si="604"/>
        <v>48872</v>
      </c>
      <c r="B2625" s="72">
        <f t="shared" si="595"/>
        <v>4</v>
      </c>
      <c r="C2625" s="72" t="str">
        <f>IF(E2625=0,"RESMİ TATİL",VLOOKUP(E2625,LİSTE!$B$7:$D$1300,3,0))</f>
        <v>Elçin Ayşe ELMAS</v>
      </c>
      <c r="D2625" s="72" t="str">
        <f>IF(F2625=0,"RESMİ TATİL",VLOOKUP(F2625,LİSTE!$B$7:$D$1300,3,0))</f>
        <v>Muhammed YILDIZDAĞ</v>
      </c>
      <c r="E2625" s="72">
        <f>IF(B2625="TATİL",0,IF(F2624=0,F2623+1,IF(LİSTE!$F$1=F2624,1,F2624+1)))</f>
        <v>27</v>
      </c>
      <c r="F2625" s="72">
        <f>IF(E2625=0,0,IF(LİSTE!$F$1=E2625,1,E2625+1))</f>
        <v>28</v>
      </c>
      <c r="G2625" s="72" t="str">
        <f>IFERROR(VLOOKUP(A2625,TATİLLER!$A$2:$D$30000,3,0),"TATİL DEĞİL")</f>
        <v>TATİL DEĞİL</v>
      </c>
    </row>
    <row r="2626" spans="1:7" x14ac:dyDescent="0.25">
      <c r="A2626" s="74">
        <f t="shared" si="604"/>
        <v>48873</v>
      </c>
      <c r="B2626" s="72">
        <f t="shared" si="595"/>
        <v>5</v>
      </c>
      <c r="C2626" s="72" t="str">
        <f>IF(E2626=0,"RESMİ TATİL",VLOOKUP(E2626,LİSTE!$B$7:$D$1300,3,0))</f>
        <v>Nisa Nur SANCAR</v>
      </c>
      <c r="D2626" s="72" t="str">
        <f>IF(F2626=0,"RESMİ TATİL",VLOOKUP(F2626,LİSTE!$B$7:$D$1300,3,0))</f>
        <v>Esila ÇETİN</v>
      </c>
      <c r="E2626" s="72">
        <f>IF(B2626="TATİL",0,IF(F2625=0,F2624+1,IF(LİSTE!$F$1=F2625,1,F2625+1)))</f>
        <v>1</v>
      </c>
      <c r="F2626" s="72">
        <f>IF(E2626=0,0,IF(LİSTE!$F$1=E2626,1,E2626+1))</f>
        <v>2</v>
      </c>
      <c r="G2626" s="72" t="str">
        <f>IFERROR(VLOOKUP(A2626,TATİLLER!$A$2:$D$30000,3,0),"TATİL DEĞİL")</f>
        <v>TATİL DEĞİL</v>
      </c>
    </row>
    <row r="2627" spans="1:7" x14ac:dyDescent="0.25">
      <c r="A2627" s="74">
        <f t="shared" ref="A2627" si="609">A2626+3</f>
        <v>48876</v>
      </c>
      <c r="B2627" s="72">
        <f t="shared" ref="B2627:B2690" si="610">IF(G2627="TATİL","TATİL",WEEKDAY(A2627,2))</f>
        <v>1</v>
      </c>
      <c r="C2627" s="72" t="str">
        <f>IF(E2627=0,"RESMİ TATİL",VLOOKUP(E2627,LİSTE!$B$7:$D$1300,3,0))</f>
        <v>Zeynep Sevde TOPUZ</v>
      </c>
      <c r="D2627" s="72" t="str">
        <f>IF(F2627=0,"RESMİ TATİL",VLOOKUP(F2627,LİSTE!$B$7:$D$1300,3,0))</f>
        <v>Ömer Asaf KADAŞ</v>
      </c>
      <c r="E2627" s="72">
        <f>IF(B2627="TATİL",0,IF(F2626=0,F2625+1,IF(LİSTE!$F$1=F2626,1,F2626+1)))</f>
        <v>3</v>
      </c>
      <c r="F2627" s="72">
        <f>IF(E2627=0,0,IF(LİSTE!$F$1=E2627,1,E2627+1))</f>
        <v>4</v>
      </c>
      <c r="G2627" s="72" t="str">
        <f>IFERROR(VLOOKUP(A2627,TATİLLER!$A$2:$D$30000,3,0),"TATİL DEĞİL")</f>
        <v>TATİL DEĞİL</v>
      </c>
    </row>
    <row r="2628" spans="1:7" x14ac:dyDescent="0.25">
      <c r="A2628" s="74">
        <f t="shared" si="604"/>
        <v>48877</v>
      </c>
      <c r="B2628" s="72">
        <f t="shared" si="610"/>
        <v>2</v>
      </c>
      <c r="C2628" s="72" t="str">
        <f>IF(E2628=0,"RESMİ TATİL",VLOOKUP(E2628,LİSTE!$B$7:$D$1300,3,0))</f>
        <v>Ramazan Baran ADIGÜZEL</v>
      </c>
      <c r="D2628" s="72" t="str">
        <f>IF(F2628=0,"RESMİ TATİL",VLOOKUP(F2628,LİSTE!$B$7:$D$1300,3,0))</f>
        <v>Bahar AKGÜN</v>
      </c>
      <c r="E2628" s="72">
        <f>IF(B2628="TATİL",0,IF(F2627=0,F2626+1,IF(LİSTE!$F$1=F2627,1,F2627+1)))</f>
        <v>5</v>
      </c>
      <c r="F2628" s="72">
        <f>IF(E2628=0,0,IF(LİSTE!$F$1=E2628,1,E2628+1))</f>
        <v>6</v>
      </c>
      <c r="G2628" s="72" t="str">
        <f>IFERROR(VLOOKUP(A2628,TATİLLER!$A$2:$D$30000,3,0),"TATİL DEĞİL")</f>
        <v>TATİL DEĞİL</v>
      </c>
    </row>
    <row r="2629" spans="1:7" x14ac:dyDescent="0.25">
      <c r="A2629" s="74">
        <f t="shared" si="604"/>
        <v>48878</v>
      </c>
      <c r="B2629" s="72">
        <f t="shared" si="610"/>
        <v>3</v>
      </c>
      <c r="C2629" s="72" t="str">
        <f>IF(E2629=0,"RESMİ TATİL",VLOOKUP(E2629,LİSTE!$B$7:$D$1300,3,0))</f>
        <v>Ömer AKGÜL</v>
      </c>
      <c r="D2629" s="72" t="str">
        <f>IF(F2629=0,"RESMİ TATİL",VLOOKUP(F2629,LİSTE!$B$7:$D$1300,3,0))</f>
        <v>Muharrem EFE TANRIVERDİ</v>
      </c>
      <c r="E2629" s="72">
        <f>IF(B2629="TATİL",0,IF(F2628=0,F2627+1,IF(LİSTE!$F$1=F2628,1,F2628+1)))</f>
        <v>7</v>
      </c>
      <c r="F2629" s="72">
        <f>IF(E2629=0,0,IF(LİSTE!$F$1=E2629,1,E2629+1))</f>
        <v>8</v>
      </c>
      <c r="G2629" s="72" t="str">
        <f>IFERROR(VLOOKUP(A2629,TATİLLER!$A$2:$D$30000,3,0),"TATİL DEĞİL")</f>
        <v>TATİL DEĞİL</v>
      </c>
    </row>
    <row r="2630" spans="1:7" x14ac:dyDescent="0.25">
      <c r="A2630" s="74">
        <f t="shared" si="604"/>
        <v>48879</v>
      </c>
      <c r="B2630" s="72">
        <f t="shared" si="610"/>
        <v>4</v>
      </c>
      <c r="C2630" s="72" t="str">
        <f>IF(E2630=0,"RESMİ TATİL",VLOOKUP(E2630,LİSTE!$B$7:$D$1300,3,0))</f>
        <v>Anıl DOĞAN</v>
      </c>
      <c r="D2630" s="72" t="str">
        <f>IF(F2630=0,"RESMİ TATİL",VLOOKUP(F2630,LİSTE!$B$7:$D$1300,3,0))</f>
        <v>İpek ARSLAN</v>
      </c>
      <c r="E2630" s="72">
        <f>IF(B2630="TATİL",0,IF(F2629=0,F2628+1,IF(LİSTE!$F$1=F2629,1,F2629+1)))</f>
        <v>9</v>
      </c>
      <c r="F2630" s="72">
        <f>IF(E2630=0,0,IF(LİSTE!$F$1=E2630,1,E2630+1))</f>
        <v>10</v>
      </c>
      <c r="G2630" s="72" t="str">
        <f>IFERROR(VLOOKUP(A2630,TATİLLER!$A$2:$D$30000,3,0),"TATİL DEĞİL")</f>
        <v>TATİL DEĞİL</v>
      </c>
    </row>
    <row r="2631" spans="1:7" x14ac:dyDescent="0.25">
      <c r="A2631" s="74">
        <f t="shared" si="604"/>
        <v>48880</v>
      </c>
      <c r="B2631" s="72">
        <f t="shared" si="610"/>
        <v>5</v>
      </c>
      <c r="C2631" s="72" t="str">
        <f>IF(E2631=0,"RESMİ TATİL",VLOOKUP(E2631,LİSTE!$B$7:$D$1300,3,0))</f>
        <v>Efe KARSAK</v>
      </c>
      <c r="D2631" s="72" t="str">
        <f>IF(F2631=0,"RESMİ TATİL",VLOOKUP(F2631,LİSTE!$B$7:$D$1300,3,0))</f>
        <v>Abdullah KIRBAÇ</v>
      </c>
      <c r="E2631" s="72">
        <f>IF(B2631="TATİL",0,IF(F2630=0,F2629+1,IF(LİSTE!$F$1=F2630,1,F2630+1)))</f>
        <v>11</v>
      </c>
      <c r="F2631" s="72">
        <f>IF(E2631=0,0,IF(LİSTE!$F$1=E2631,1,E2631+1))</f>
        <v>12</v>
      </c>
      <c r="G2631" s="72" t="str">
        <f>IFERROR(VLOOKUP(A2631,TATİLLER!$A$2:$D$30000,3,0),"TATİL DEĞİL")</f>
        <v>TATİL DEĞİL</v>
      </c>
    </row>
    <row r="2632" spans="1:7" x14ac:dyDescent="0.25">
      <c r="A2632" s="74">
        <f t="shared" ref="A2632" si="611">A2631+3</f>
        <v>48883</v>
      </c>
      <c r="B2632" s="72">
        <f t="shared" si="610"/>
        <v>1</v>
      </c>
      <c r="C2632" s="72" t="str">
        <f>IF(E2632=0,"RESMİ TATİL",VLOOKUP(E2632,LİSTE!$B$7:$D$1300,3,0))</f>
        <v>Ümmü Defne GÜLER</v>
      </c>
      <c r="D2632" s="72" t="str">
        <f>IF(F2632=0,"RESMİ TATİL",VLOOKUP(F2632,LİSTE!$B$7:$D$1300,3,0))</f>
        <v>Şevval ÖZDAMAR</v>
      </c>
      <c r="E2632" s="72">
        <f>IF(B2632="TATİL",0,IF(F2631=0,F2630+1,IF(LİSTE!$F$1=F2631,1,F2631+1)))</f>
        <v>13</v>
      </c>
      <c r="F2632" s="72">
        <f>IF(E2632=0,0,IF(LİSTE!$F$1=E2632,1,E2632+1))</f>
        <v>14</v>
      </c>
      <c r="G2632" s="72" t="str">
        <f>IFERROR(VLOOKUP(A2632,TATİLLER!$A$2:$D$30000,3,0),"TATİL DEĞİL")</f>
        <v>TATİL DEĞİL</v>
      </c>
    </row>
    <row r="2633" spans="1:7" x14ac:dyDescent="0.25">
      <c r="A2633" s="74">
        <f t="shared" si="604"/>
        <v>48884</v>
      </c>
      <c r="B2633" s="72">
        <f t="shared" si="610"/>
        <v>2</v>
      </c>
      <c r="C2633" s="72" t="str">
        <f>IF(E2633=0,"RESMİ TATİL",VLOOKUP(E2633,LİSTE!$B$7:$D$1300,3,0))</f>
        <v>Zeynep AKDAĞ</v>
      </c>
      <c r="D2633" s="72" t="str">
        <f>IF(F2633=0,"RESMİ TATİL",VLOOKUP(F2633,LİSTE!$B$7:$D$1300,3,0))</f>
        <v>Esma ÇOKER</v>
      </c>
      <c r="E2633" s="72">
        <f>IF(B2633="TATİL",0,IF(F2632=0,F2631+1,IF(LİSTE!$F$1=F2632,1,F2632+1)))</f>
        <v>15</v>
      </c>
      <c r="F2633" s="72">
        <f>IF(E2633=0,0,IF(LİSTE!$F$1=E2633,1,E2633+1))</f>
        <v>16</v>
      </c>
      <c r="G2633" s="72" t="str">
        <f>IFERROR(VLOOKUP(A2633,TATİLLER!$A$2:$D$30000,3,0),"TATİL DEĞİL")</f>
        <v>TATİL DEĞİL</v>
      </c>
    </row>
    <row r="2634" spans="1:7" x14ac:dyDescent="0.25">
      <c r="A2634" s="74">
        <f t="shared" si="604"/>
        <v>48885</v>
      </c>
      <c r="B2634" s="72">
        <f t="shared" si="610"/>
        <v>3</v>
      </c>
      <c r="C2634" s="72" t="str">
        <f>IF(E2634=0,"RESMİ TATİL",VLOOKUP(E2634,LİSTE!$B$7:$D$1300,3,0))</f>
        <v>Dursun Kubilay YAŞAR</v>
      </c>
      <c r="D2634" s="72" t="str">
        <f>IF(F2634=0,"RESMİ TATİL",VLOOKUP(F2634,LİSTE!$B$7:$D$1300,3,0))</f>
        <v>Zeynep Beril BAŞPINAR</v>
      </c>
      <c r="E2634" s="72">
        <f>IF(B2634="TATİL",0,IF(F2633=0,F2632+1,IF(LİSTE!$F$1=F2633,1,F2633+1)))</f>
        <v>17</v>
      </c>
      <c r="F2634" s="72">
        <f>IF(E2634=0,0,IF(LİSTE!$F$1=E2634,1,E2634+1))</f>
        <v>18</v>
      </c>
      <c r="G2634" s="72" t="str">
        <f>IFERROR(VLOOKUP(A2634,TATİLLER!$A$2:$D$30000,3,0),"TATİL DEĞİL")</f>
        <v>TATİL DEĞİL</v>
      </c>
    </row>
    <row r="2635" spans="1:7" x14ac:dyDescent="0.25">
      <c r="A2635" s="74">
        <f t="shared" si="604"/>
        <v>48886</v>
      </c>
      <c r="B2635" s="72">
        <f t="shared" si="610"/>
        <v>4</v>
      </c>
      <c r="C2635" s="72" t="str">
        <f>IF(E2635=0,"RESMİ TATİL",VLOOKUP(E2635,LİSTE!$B$7:$D$1300,3,0))</f>
        <v>Ahmet DAL</v>
      </c>
      <c r="D2635" s="72" t="str">
        <f>IF(F2635=0,"RESMİ TATİL",VLOOKUP(F2635,LİSTE!$B$7:$D$1300,3,0))</f>
        <v>Emirhan KARATAŞ</v>
      </c>
      <c r="E2635" s="72">
        <f>IF(B2635="TATİL",0,IF(F2634=0,F2633+1,IF(LİSTE!$F$1=F2634,1,F2634+1)))</f>
        <v>19</v>
      </c>
      <c r="F2635" s="72">
        <f>IF(E2635=0,0,IF(LİSTE!$F$1=E2635,1,E2635+1))</f>
        <v>20</v>
      </c>
      <c r="G2635" s="72" t="str">
        <f>IFERROR(VLOOKUP(A2635,TATİLLER!$A$2:$D$30000,3,0),"TATİL DEĞİL")</f>
        <v>TATİL DEĞİL</v>
      </c>
    </row>
    <row r="2636" spans="1:7" x14ac:dyDescent="0.25">
      <c r="A2636" s="74">
        <f t="shared" si="604"/>
        <v>48887</v>
      </c>
      <c r="B2636" s="72">
        <f t="shared" si="610"/>
        <v>5</v>
      </c>
      <c r="C2636" s="72" t="str">
        <f>IF(E2636=0,"RESMİ TATİL",VLOOKUP(E2636,LİSTE!$B$7:$D$1300,3,0))</f>
        <v>Zümra Yeter ARI</v>
      </c>
      <c r="D2636" s="72" t="str">
        <f>IF(F2636=0,"RESMİ TATİL",VLOOKUP(F2636,LİSTE!$B$7:$D$1300,3,0))</f>
        <v>Utku KARAGÖZ</v>
      </c>
      <c r="E2636" s="72">
        <f>IF(B2636="TATİL",0,IF(F2635=0,F2634+1,IF(LİSTE!$F$1=F2635,1,F2635+1)))</f>
        <v>21</v>
      </c>
      <c r="F2636" s="72">
        <f>IF(E2636=0,0,IF(LİSTE!$F$1=E2636,1,E2636+1))</f>
        <v>22</v>
      </c>
      <c r="G2636" s="72" t="str">
        <f>IFERROR(VLOOKUP(A2636,TATİLLER!$A$2:$D$30000,3,0),"TATİL DEĞİL")</f>
        <v>TATİL DEĞİL</v>
      </c>
    </row>
    <row r="2637" spans="1:7" x14ac:dyDescent="0.25">
      <c r="A2637" s="74">
        <f t="shared" ref="A2637" si="612">A2636+3</f>
        <v>48890</v>
      </c>
      <c r="B2637" s="72">
        <f t="shared" si="610"/>
        <v>1</v>
      </c>
      <c r="C2637" s="72" t="str">
        <f>IF(E2637=0,"RESMİ TATİL",VLOOKUP(E2637,LİSTE!$B$7:$D$1300,3,0))</f>
        <v>Feyza Zümra AVCIOĞLU</v>
      </c>
      <c r="D2637" s="72" t="str">
        <f>IF(F2637=0,"RESMİ TATİL",VLOOKUP(F2637,LİSTE!$B$7:$D$1300,3,0))</f>
        <v>Yusuf Ali TABUR</v>
      </c>
      <c r="E2637" s="72">
        <f>IF(B2637="TATİL",0,IF(F2636=0,F2635+1,IF(LİSTE!$F$1=F2636,1,F2636+1)))</f>
        <v>23</v>
      </c>
      <c r="F2637" s="72">
        <f>IF(E2637=0,0,IF(LİSTE!$F$1=E2637,1,E2637+1))</f>
        <v>24</v>
      </c>
      <c r="G2637" s="72" t="str">
        <f>IFERROR(VLOOKUP(A2637,TATİLLER!$A$2:$D$30000,3,0),"TATİL DEĞİL")</f>
        <v>TATİL DEĞİL</v>
      </c>
    </row>
    <row r="2638" spans="1:7" x14ac:dyDescent="0.25">
      <c r="A2638" s="74">
        <f t="shared" si="604"/>
        <v>48891</v>
      </c>
      <c r="B2638" s="72">
        <f t="shared" si="610"/>
        <v>2</v>
      </c>
      <c r="C2638" s="72" t="str">
        <f>IF(E2638=0,"RESMİ TATİL",VLOOKUP(E2638,LİSTE!$B$7:$D$1300,3,0))</f>
        <v>Irmak UTEBAY</v>
      </c>
      <c r="D2638" s="72" t="str">
        <f>IF(F2638=0,"RESMİ TATİL",VLOOKUP(F2638,LİSTE!$B$7:$D$1300,3,0))</f>
        <v>Kerem AKKOÇ</v>
      </c>
      <c r="E2638" s="72">
        <f>IF(B2638="TATİL",0,IF(F2637=0,F2636+1,IF(LİSTE!$F$1=F2637,1,F2637+1)))</f>
        <v>25</v>
      </c>
      <c r="F2638" s="72">
        <f>IF(E2638=0,0,IF(LİSTE!$F$1=E2638,1,E2638+1))</f>
        <v>26</v>
      </c>
      <c r="G2638" s="72" t="str">
        <f>IFERROR(VLOOKUP(A2638,TATİLLER!$A$2:$D$30000,3,0),"TATİL DEĞİL")</f>
        <v>TATİL DEĞİL</v>
      </c>
    </row>
    <row r="2639" spans="1:7" x14ac:dyDescent="0.25">
      <c r="A2639" s="74">
        <f t="shared" si="604"/>
        <v>48892</v>
      </c>
      <c r="B2639" s="72">
        <f t="shared" si="610"/>
        <v>3</v>
      </c>
      <c r="C2639" s="72" t="str">
        <f>IF(E2639=0,"RESMİ TATİL",VLOOKUP(E2639,LİSTE!$B$7:$D$1300,3,0))</f>
        <v>Elçin Ayşe ELMAS</v>
      </c>
      <c r="D2639" s="72" t="str">
        <f>IF(F2639=0,"RESMİ TATİL",VLOOKUP(F2639,LİSTE!$B$7:$D$1300,3,0))</f>
        <v>Muhammed YILDIZDAĞ</v>
      </c>
      <c r="E2639" s="72">
        <f>IF(B2639="TATİL",0,IF(F2638=0,F2637+1,IF(LİSTE!$F$1=F2638,1,F2638+1)))</f>
        <v>27</v>
      </c>
      <c r="F2639" s="72">
        <f>IF(E2639=0,0,IF(LİSTE!$F$1=E2639,1,E2639+1))</f>
        <v>28</v>
      </c>
      <c r="G2639" s="72" t="str">
        <f>IFERROR(VLOOKUP(A2639,TATİLLER!$A$2:$D$30000,3,0),"TATİL DEĞİL")</f>
        <v>TATİL DEĞİL</v>
      </c>
    </row>
    <row r="2640" spans="1:7" x14ac:dyDescent="0.25">
      <c r="A2640" s="74">
        <f t="shared" si="604"/>
        <v>48893</v>
      </c>
      <c r="B2640" s="72">
        <f t="shared" si="610"/>
        <v>4</v>
      </c>
      <c r="C2640" s="72" t="str">
        <f>IF(E2640=0,"RESMİ TATİL",VLOOKUP(E2640,LİSTE!$B$7:$D$1300,3,0))</f>
        <v>Nisa Nur SANCAR</v>
      </c>
      <c r="D2640" s="72" t="str">
        <f>IF(F2640=0,"RESMİ TATİL",VLOOKUP(F2640,LİSTE!$B$7:$D$1300,3,0))</f>
        <v>Esila ÇETİN</v>
      </c>
      <c r="E2640" s="72">
        <f>IF(B2640="TATİL",0,IF(F2639=0,F2638+1,IF(LİSTE!$F$1=F2639,1,F2639+1)))</f>
        <v>1</v>
      </c>
      <c r="F2640" s="72">
        <f>IF(E2640=0,0,IF(LİSTE!$F$1=E2640,1,E2640+1))</f>
        <v>2</v>
      </c>
      <c r="G2640" s="72" t="str">
        <f>IFERROR(VLOOKUP(A2640,TATİLLER!$A$2:$D$30000,3,0),"TATİL DEĞİL")</f>
        <v>TATİL DEĞİL</v>
      </c>
    </row>
    <row r="2641" spans="1:7" x14ac:dyDescent="0.25">
      <c r="A2641" s="74">
        <f t="shared" si="604"/>
        <v>48894</v>
      </c>
      <c r="B2641" s="72">
        <f t="shared" si="610"/>
        <v>5</v>
      </c>
      <c r="C2641" s="72" t="str">
        <f>IF(E2641=0,"RESMİ TATİL",VLOOKUP(E2641,LİSTE!$B$7:$D$1300,3,0))</f>
        <v>Zeynep Sevde TOPUZ</v>
      </c>
      <c r="D2641" s="72" t="str">
        <f>IF(F2641=0,"RESMİ TATİL",VLOOKUP(F2641,LİSTE!$B$7:$D$1300,3,0))</f>
        <v>Ömer Asaf KADAŞ</v>
      </c>
      <c r="E2641" s="72">
        <f>IF(B2641="TATİL",0,IF(F2640=0,F2639+1,IF(LİSTE!$F$1=F2640,1,F2640+1)))</f>
        <v>3</v>
      </c>
      <c r="F2641" s="72">
        <f>IF(E2641=0,0,IF(LİSTE!$F$1=E2641,1,E2641+1))</f>
        <v>4</v>
      </c>
      <c r="G2641" s="72" t="str">
        <f>IFERROR(VLOOKUP(A2641,TATİLLER!$A$2:$D$30000,3,0),"TATİL DEĞİL")</f>
        <v>TATİL DEĞİL</v>
      </c>
    </row>
    <row r="2642" spans="1:7" x14ac:dyDescent="0.25">
      <c r="A2642" s="74">
        <f t="shared" ref="A2642" si="613">A2641+3</f>
        <v>48897</v>
      </c>
      <c r="B2642" s="72">
        <f t="shared" si="610"/>
        <v>1</v>
      </c>
      <c r="C2642" s="72" t="str">
        <f>IF(E2642=0,"RESMİ TATİL",VLOOKUP(E2642,LİSTE!$B$7:$D$1300,3,0))</f>
        <v>Ramazan Baran ADIGÜZEL</v>
      </c>
      <c r="D2642" s="72" t="str">
        <f>IF(F2642=0,"RESMİ TATİL",VLOOKUP(F2642,LİSTE!$B$7:$D$1300,3,0))</f>
        <v>Bahar AKGÜN</v>
      </c>
      <c r="E2642" s="72">
        <f>IF(B2642="TATİL",0,IF(F2641=0,F2640+1,IF(LİSTE!$F$1=F2641,1,F2641+1)))</f>
        <v>5</v>
      </c>
      <c r="F2642" s="72">
        <f>IF(E2642=0,0,IF(LİSTE!$F$1=E2642,1,E2642+1))</f>
        <v>6</v>
      </c>
      <c r="G2642" s="72" t="str">
        <f>IFERROR(VLOOKUP(A2642,TATİLLER!$A$2:$D$30000,3,0),"TATİL DEĞİL")</f>
        <v>TATİL DEĞİL</v>
      </c>
    </row>
    <row r="2643" spans="1:7" x14ac:dyDescent="0.25">
      <c r="A2643" s="74">
        <f t="shared" si="604"/>
        <v>48898</v>
      </c>
      <c r="B2643" s="72">
        <f t="shared" si="610"/>
        <v>2</v>
      </c>
      <c r="C2643" s="72" t="str">
        <f>IF(E2643=0,"RESMİ TATİL",VLOOKUP(E2643,LİSTE!$B$7:$D$1300,3,0))</f>
        <v>Ömer AKGÜL</v>
      </c>
      <c r="D2643" s="72" t="str">
        <f>IF(F2643=0,"RESMİ TATİL",VLOOKUP(F2643,LİSTE!$B$7:$D$1300,3,0))</f>
        <v>Muharrem EFE TANRIVERDİ</v>
      </c>
      <c r="E2643" s="72">
        <f>IF(B2643="TATİL",0,IF(F2642=0,F2641+1,IF(LİSTE!$F$1=F2642,1,F2642+1)))</f>
        <v>7</v>
      </c>
      <c r="F2643" s="72">
        <f>IF(E2643=0,0,IF(LİSTE!$F$1=E2643,1,E2643+1))</f>
        <v>8</v>
      </c>
      <c r="G2643" s="72" t="str">
        <f>IFERROR(VLOOKUP(A2643,TATİLLER!$A$2:$D$30000,3,0),"TATİL DEĞİL")</f>
        <v>TATİL DEĞİL</v>
      </c>
    </row>
    <row r="2644" spans="1:7" x14ac:dyDescent="0.25">
      <c r="A2644" s="74">
        <f t="shared" si="604"/>
        <v>48899</v>
      </c>
      <c r="B2644" s="72">
        <f t="shared" si="610"/>
        <v>3</v>
      </c>
      <c r="C2644" s="72" t="str">
        <f>IF(E2644=0,"RESMİ TATİL",VLOOKUP(E2644,LİSTE!$B$7:$D$1300,3,0))</f>
        <v>Anıl DOĞAN</v>
      </c>
      <c r="D2644" s="72" t="str">
        <f>IF(F2644=0,"RESMİ TATİL",VLOOKUP(F2644,LİSTE!$B$7:$D$1300,3,0))</f>
        <v>İpek ARSLAN</v>
      </c>
      <c r="E2644" s="72">
        <f>IF(B2644="TATİL",0,IF(F2643=0,F2642+1,IF(LİSTE!$F$1=F2643,1,F2643+1)))</f>
        <v>9</v>
      </c>
      <c r="F2644" s="72">
        <f>IF(E2644=0,0,IF(LİSTE!$F$1=E2644,1,E2644+1))</f>
        <v>10</v>
      </c>
      <c r="G2644" s="72" t="str">
        <f>IFERROR(VLOOKUP(A2644,TATİLLER!$A$2:$D$30000,3,0),"TATİL DEĞİL")</f>
        <v>TATİL DEĞİL</v>
      </c>
    </row>
    <row r="2645" spans="1:7" x14ac:dyDescent="0.25">
      <c r="A2645" s="74">
        <f t="shared" si="604"/>
        <v>48900</v>
      </c>
      <c r="B2645" s="72">
        <f t="shared" si="610"/>
        <v>4</v>
      </c>
      <c r="C2645" s="72" t="str">
        <f>IF(E2645=0,"RESMİ TATİL",VLOOKUP(E2645,LİSTE!$B$7:$D$1300,3,0))</f>
        <v>Efe KARSAK</v>
      </c>
      <c r="D2645" s="72" t="str">
        <f>IF(F2645=0,"RESMİ TATİL",VLOOKUP(F2645,LİSTE!$B$7:$D$1300,3,0))</f>
        <v>Abdullah KIRBAÇ</v>
      </c>
      <c r="E2645" s="72">
        <f>IF(B2645="TATİL",0,IF(F2644=0,F2643+1,IF(LİSTE!$F$1=F2644,1,F2644+1)))</f>
        <v>11</v>
      </c>
      <c r="F2645" s="72">
        <f>IF(E2645=0,0,IF(LİSTE!$F$1=E2645,1,E2645+1))</f>
        <v>12</v>
      </c>
      <c r="G2645" s="72" t="str">
        <f>IFERROR(VLOOKUP(A2645,TATİLLER!$A$2:$D$30000,3,0),"TATİL DEĞİL")</f>
        <v>TATİL DEĞİL</v>
      </c>
    </row>
    <row r="2646" spans="1:7" x14ac:dyDescent="0.25">
      <c r="A2646" s="74">
        <f t="shared" si="604"/>
        <v>48901</v>
      </c>
      <c r="B2646" s="72">
        <f t="shared" si="610"/>
        <v>5</v>
      </c>
      <c r="C2646" s="72" t="str">
        <f>IF(E2646=0,"RESMİ TATİL",VLOOKUP(E2646,LİSTE!$B$7:$D$1300,3,0))</f>
        <v>Ümmü Defne GÜLER</v>
      </c>
      <c r="D2646" s="72" t="str">
        <f>IF(F2646=0,"RESMİ TATİL",VLOOKUP(F2646,LİSTE!$B$7:$D$1300,3,0))</f>
        <v>Şevval ÖZDAMAR</v>
      </c>
      <c r="E2646" s="72">
        <f>IF(B2646="TATİL",0,IF(F2645=0,F2644+1,IF(LİSTE!$F$1=F2645,1,F2645+1)))</f>
        <v>13</v>
      </c>
      <c r="F2646" s="72">
        <f>IF(E2646=0,0,IF(LİSTE!$F$1=E2646,1,E2646+1))</f>
        <v>14</v>
      </c>
      <c r="G2646" s="72" t="str">
        <f>IFERROR(VLOOKUP(A2646,TATİLLER!$A$2:$D$30000,3,0),"TATİL DEĞİL")</f>
        <v>TATİL DEĞİL</v>
      </c>
    </row>
    <row r="2647" spans="1:7" x14ac:dyDescent="0.25">
      <c r="A2647" s="74">
        <f t="shared" ref="A2647" si="614">A2646+3</f>
        <v>48904</v>
      </c>
      <c r="B2647" s="72">
        <f t="shared" si="610"/>
        <v>1</v>
      </c>
      <c r="C2647" s="72" t="str">
        <f>IF(E2647=0,"RESMİ TATİL",VLOOKUP(E2647,LİSTE!$B$7:$D$1300,3,0))</f>
        <v>Zeynep AKDAĞ</v>
      </c>
      <c r="D2647" s="72" t="str">
        <f>IF(F2647=0,"RESMİ TATİL",VLOOKUP(F2647,LİSTE!$B$7:$D$1300,3,0))</f>
        <v>Esma ÇOKER</v>
      </c>
      <c r="E2647" s="72">
        <f>IF(B2647="TATİL",0,IF(F2646=0,F2645+1,IF(LİSTE!$F$1=F2646,1,F2646+1)))</f>
        <v>15</v>
      </c>
      <c r="F2647" s="72">
        <f>IF(E2647=0,0,IF(LİSTE!$F$1=E2647,1,E2647+1))</f>
        <v>16</v>
      </c>
      <c r="G2647" s="72" t="str">
        <f>IFERROR(VLOOKUP(A2647,TATİLLER!$A$2:$D$30000,3,0),"TATİL DEĞİL")</f>
        <v>TATİL DEĞİL</v>
      </c>
    </row>
    <row r="2648" spans="1:7" x14ac:dyDescent="0.25">
      <c r="A2648" s="74">
        <f t="shared" si="604"/>
        <v>48905</v>
      </c>
      <c r="B2648" s="72">
        <f t="shared" si="610"/>
        <v>2</v>
      </c>
      <c r="C2648" s="72" t="str">
        <f>IF(E2648=0,"RESMİ TATİL",VLOOKUP(E2648,LİSTE!$B$7:$D$1300,3,0))</f>
        <v>Dursun Kubilay YAŞAR</v>
      </c>
      <c r="D2648" s="72" t="str">
        <f>IF(F2648=0,"RESMİ TATİL",VLOOKUP(F2648,LİSTE!$B$7:$D$1300,3,0))</f>
        <v>Zeynep Beril BAŞPINAR</v>
      </c>
      <c r="E2648" s="72">
        <f>IF(B2648="TATİL",0,IF(F2647=0,F2646+1,IF(LİSTE!$F$1=F2647,1,F2647+1)))</f>
        <v>17</v>
      </c>
      <c r="F2648" s="72">
        <f>IF(E2648=0,0,IF(LİSTE!$F$1=E2648,1,E2648+1))</f>
        <v>18</v>
      </c>
      <c r="G2648" s="72" t="str">
        <f>IFERROR(VLOOKUP(A2648,TATİLLER!$A$2:$D$30000,3,0),"TATİL DEĞİL")</f>
        <v>TATİL DEĞİL</v>
      </c>
    </row>
    <row r="2649" spans="1:7" x14ac:dyDescent="0.25">
      <c r="A2649" s="74">
        <f t="shared" si="604"/>
        <v>48906</v>
      </c>
      <c r="B2649" s="72">
        <f t="shared" si="610"/>
        <v>3</v>
      </c>
      <c r="C2649" s="72" t="str">
        <f>IF(E2649=0,"RESMİ TATİL",VLOOKUP(E2649,LİSTE!$B$7:$D$1300,3,0))</f>
        <v>Ahmet DAL</v>
      </c>
      <c r="D2649" s="72" t="str">
        <f>IF(F2649=0,"RESMİ TATİL",VLOOKUP(F2649,LİSTE!$B$7:$D$1300,3,0))</f>
        <v>Emirhan KARATAŞ</v>
      </c>
      <c r="E2649" s="72">
        <f>IF(B2649="TATİL",0,IF(F2648=0,F2647+1,IF(LİSTE!$F$1=F2648,1,F2648+1)))</f>
        <v>19</v>
      </c>
      <c r="F2649" s="72">
        <f>IF(E2649=0,0,IF(LİSTE!$F$1=E2649,1,E2649+1))</f>
        <v>20</v>
      </c>
      <c r="G2649" s="72" t="str">
        <f>IFERROR(VLOOKUP(A2649,TATİLLER!$A$2:$D$30000,3,0),"TATİL DEĞİL")</f>
        <v>TATİL DEĞİL</v>
      </c>
    </row>
    <row r="2650" spans="1:7" x14ac:dyDescent="0.25">
      <c r="A2650" s="74">
        <f t="shared" si="604"/>
        <v>48907</v>
      </c>
      <c r="B2650" s="72">
        <f t="shared" si="610"/>
        <v>4</v>
      </c>
      <c r="C2650" s="72" t="str">
        <f>IF(E2650=0,"RESMİ TATİL",VLOOKUP(E2650,LİSTE!$B$7:$D$1300,3,0))</f>
        <v>Zümra Yeter ARI</v>
      </c>
      <c r="D2650" s="72" t="str">
        <f>IF(F2650=0,"RESMİ TATİL",VLOOKUP(F2650,LİSTE!$B$7:$D$1300,3,0))</f>
        <v>Utku KARAGÖZ</v>
      </c>
      <c r="E2650" s="72">
        <f>IF(B2650="TATİL",0,IF(F2649=0,F2648+1,IF(LİSTE!$F$1=F2649,1,F2649+1)))</f>
        <v>21</v>
      </c>
      <c r="F2650" s="72">
        <f>IF(E2650=0,0,IF(LİSTE!$F$1=E2650,1,E2650+1))</f>
        <v>22</v>
      </c>
      <c r="G2650" s="72" t="str">
        <f>IFERROR(VLOOKUP(A2650,TATİLLER!$A$2:$D$30000,3,0),"TATİL DEĞİL")</f>
        <v>TATİL DEĞİL</v>
      </c>
    </row>
    <row r="2651" spans="1:7" x14ac:dyDescent="0.25">
      <c r="A2651" s="74">
        <f t="shared" si="604"/>
        <v>48908</v>
      </c>
      <c r="B2651" s="72">
        <f t="shared" si="610"/>
        <v>5</v>
      </c>
      <c r="C2651" s="72" t="str">
        <f>IF(E2651=0,"RESMİ TATİL",VLOOKUP(E2651,LİSTE!$B$7:$D$1300,3,0))</f>
        <v>Feyza Zümra AVCIOĞLU</v>
      </c>
      <c r="D2651" s="72" t="str">
        <f>IF(F2651=0,"RESMİ TATİL",VLOOKUP(F2651,LİSTE!$B$7:$D$1300,3,0))</f>
        <v>Yusuf Ali TABUR</v>
      </c>
      <c r="E2651" s="72">
        <f>IF(B2651="TATİL",0,IF(F2650=0,F2649+1,IF(LİSTE!$F$1=F2650,1,F2650+1)))</f>
        <v>23</v>
      </c>
      <c r="F2651" s="72">
        <f>IF(E2651=0,0,IF(LİSTE!$F$1=E2651,1,E2651+1))</f>
        <v>24</v>
      </c>
      <c r="G2651" s="72" t="str">
        <f>IFERROR(VLOOKUP(A2651,TATİLLER!$A$2:$D$30000,3,0),"TATİL DEĞİL")</f>
        <v>TATİL DEĞİL</v>
      </c>
    </row>
    <row r="2652" spans="1:7" x14ac:dyDescent="0.25">
      <c r="A2652" s="74">
        <f t="shared" ref="A2652" si="615">A2651+3</f>
        <v>48911</v>
      </c>
      <c r="B2652" s="72">
        <f t="shared" si="610"/>
        <v>1</v>
      </c>
      <c r="C2652" s="72" t="str">
        <f>IF(E2652=0,"RESMİ TATİL",VLOOKUP(E2652,LİSTE!$B$7:$D$1300,3,0))</f>
        <v>Irmak UTEBAY</v>
      </c>
      <c r="D2652" s="72" t="str">
        <f>IF(F2652=0,"RESMİ TATİL",VLOOKUP(F2652,LİSTE!$B$7:$D$1300,3,0))</f>
        <v>Kerem AKKOÇ</v>
      </c>
      <c r="E2652" s="72">
        <f>IF(B2652="TATİL",0,IF(F2651=0,F2650+1,IF(LİSTE!$F$1=F2651,1,F2651+1)))</f>
        <v>25</v>
      </c>
      <c r="F2652" s="72">
        <f>IF(E2652=0,0,IF(LİSTE!$F$1=E2652,1,E2652+1))</f>
        <v>26</v>
      </c>
      <c r="G2652" s="72" t="str">
        <f>IFERROR(VLOOKUP(A2652,TATİLLER!$A$2:$D$30000,3,0),"TATİL DEĞİL")</f>
        <v>TATİL DEĞİL</v>
      </c>
    </row>
    <row r="2653" spans="1:7" x14ac:dyDescent="0.25">
      <c r="A2653" s="74">
        <f t="shared" si="604"/>
        <v>48912</v>
      </c>
      <c r="B2653" s="72">
        <f t="shared" si="610"/>
        <v>2</v>
      </c>
      <c r="C2653" s="72" t="str">
        <f>IF(E2653=0,"RESMİ TATİL",VLOOKUP(E2653,LİSTE!$B$7:$D$1300,3,0))</f>
        <v>Elçin Ayşe ELMAS</v>
      </c>
      <c r="D2653" s="72" t="str">
        <f>IF(F2653=0,"RESMİ TATİL",VLOOKUP(F2653,LİSTE!$B$7:$D$1300,3,0))</f>
        <v>Muhammed YILDIZDAĞ</v>
      </c>
      <c r="E2653" s="72">
        <f>IF(B2653="TATİL",0,IF(F2652=0,F2651+1,IF(LİSTE!$F$1=F2652,1,F2652+1)))</f>
        <v>27</v>
      </c>
      <c r="F2653" s="72">
        <f>IF(E2653=0,0,IF(LİSTE!$F$1=E2653,1,E2653+1))</f>
        <v>28</v>
      </c>
      <c r="G2653" s="72" t="str">
        <f>IFERROR(VLOOKUP(A2653,TATİLLER!$A$2:$D$30000,3,0),"TATİL DEĞİL")</f>
        <v>TATİL DEĞİL</v>
      </c>
    </row>
    <row r="2654" spans="1:7" x14ac:dyDescent="0.25">
      <c r="A2654" s="74">
        <f t="shared" si="604"/>
        <v>48913</v>
      </c>
      <c r="B2654" s="72">
        <f t="shared" si="610"/>
        <v>3</v>
      </c>
      <c r="C2654" s="72" t="str">
        <f>IF(E2654=0,"RESMİ TATİL",VLOOKUP(E2654,LİSTE!$B$7:$D$1300,3,0))</f>
        <v>Nisa Nur SANCAR</v>
      </c>
      <c r="D2654" s="72" t="str">
        <f>IF(F2654=0,"RESMİ TATİL",VLOOKUP(F2654,LİSTE!$B$7:$D$1300,3,0))</f>
        <v>Esila ÇETİN</v>
      </c>
      <c r="E2654" s="72">
        <f>IF(B2654="TATİL",0,IF(F2653=0,F2652+1,IF(LİSTE!$F$1=F2653,1,F2653+1)))</f>
        <v>1</v>
      </c>
      <c r="F2654" s="72">
        <f>IF(E2654=0,0,IF(LİSTE!$F$1=E2654,1,E2654+1))</f>
        <v>2</v>
      </c>
      <c r="G2654" s="72" t="str">
        <f>IFERROR(VLOOKUP(A2654,TATİLLER!$A$2:$D$30000,3,0),"TATİL DEĞİL")</f>
        <v>TATİL DEĞİL</v>
      </c>
    </row>
    <row r="2655" spans="1:7" x14ac:dyDescent="0.25">
      <c r="A2655" s="74">
        <f t="shared" si="604"/>
        <v>48914</v>
      </c>
      <c r="B2655" s="72">
        <f t="shared" si="610"/>
        <v>4</v>
      </c>
      <c r="C2655" s="72" t="str">
        <f>IF(E2655=0,"RESMİ TATİL",VLOOKUP(E2655,LİSTE!$B$7:$D$1300,3,0))</f>
        <v>Zeynep Sevde TOPUZ</v>
      </c>
      <c r="D2655" s="72" t="str">
        <f>IF(F2655=0,"RESMİ TATİL",VLOOKUP(F2655,LİSTE!$B$7:$D$1300,3,0))</f>
        <v>Ömer Asaf KADAŞ</v>
      </c>
      <c r="E2655" s="72">
        <f>IF(B2655="TATİL",0,IF(F2654=0,F2653+1,IF(LİSTE!$F$1=F2654,1,F2654+1)))</f>
        <v>3</v>
      </c>
      <c r="F2655" s="72">
        <f>IF(E2655=0,0,IF(LİSTE!$F$1=E2655,1,E2655+1))</f>
        <v>4</v>
      </c>
      <c r="G2655" s="72" t="str">
        <f>IFERROR(VLOOKUP(A2655,TATİLLER!$A$2:$D$30000,3,0),"TATİL DEĞİL")</f>
        <v>TATİL DEĞİL</v>
      </c>
    </row>
    <row r="2656" spans="1:7" x14ac:dyDescent="0.25">
      <c r="A2656" s="74">
        <f t="shared" si="604"/>
        <v>48915</v>
      </c>
      <c r="B2656" s="72">
        <f t="shared" si="610"/>
        <v>5</v>
      </c>
      <c r="C2656" s="72" t="str">
        <f>IF(E2656=0,"RESMİ TATİL",VLOOKUP(E2656,LİSTE!$B$7:$D$1300,3,0))</f>
        <v>Ramazan Baran ADIGÜZEL</v>
      </c>
      <c r="D2656" s="72" t="str">
        <f>IF(F2656=0,"RESMİ TATİL",VLOOKUP(F2656,LİSTE!$B$7:$D$1300,3,0))</f>
        <v>Bahar AKGÜN</v>
      </c>
      <c r="E2656" s="72">
        <f>IF(B2656="TATİL",0,IF(F2655=0,F2654+1,IF(LİSTE!$F$1=F2655,1,F2655+1)))</f>
        <v>5</v>
      </c>
      <c r="F2656" s="72">
        <f>IF(E2656=0,0,IF(LİSTE!$F$1=E2656,1,E2656+1))</f>
        <v>6</v>
      </c>
      <c r="G2656" s="72" t="str">
        <f>IFERROR(VLOOKUP(A2656,TATİLLER!$A$2:$D$30000,3,0),"TATİL DEĞİL")</f>
        <v>TATİL DEĞİL</v>
      </c>
    </row>
    <row r="2657" spans="1:7" x14ac:dyDescent="0.25">
      <c r="A2657" s="74">
        <f t="shared" ref="A2657" si="616">A2656+3</f>
        <v>48918</v>
      </c>
      <c r="B2657" s="72">
        <f t="shared" si="610"/>
        <v>1</v>
      </c>
      <c r="C2657" s="72" t="str">
        <f>IF(E2657=0,"RESMİ TATİL",VLOOKUP(E2657,LİSTE!$B$7:$D$1300,3,0))</f>
        <v>Ömer AKGÜL</v>
      </c>
      <c r="D2657" s="72" t="str">
        <f>IF(F2657=0,"RESMİ TATİL",VLOOKUP(F2657,LİSTE!$B$7:$D$1300,3,0))</f>
        <v>Muharrem EFE TANRIVERDİ</v>
      </c>
      <c r="E2657" s="72">
        <f>IF(B2657="TATİL",0,IF(F2656=0,F2655+1,IF(LİSTE!$F$1=F2656,1,F2656+1)))</f>
        <v>7</v>
      </c>
      <c r="F2657" s="72">
        <f>IF(E2657=0,0,IF(LİSTE!$F$1=E2657,1,E2657+1))</f>
        <v>8</v>
      </c>
      <c r="G2657" s="72" t="str">
        <f>IFERROR(VLOOKUP(A2657,TATİLLER!$A$2:$D$30000,3,0),"TATİL DEĞİL")</f>
        <v>TATİL DEĞİL</v>
      </c>
    </row>
    <row r="2658" spans="1:7" x14ac:dyDescent="0.25">
      <c r="A2658" s="74">
        <f t="shared" si="604"/>
        <v>48919</v>
      </c>
      <c r="B2658" s="72">
        <f t="shared" si="610"/>
        <v>2</v>
      </c>
      <c r="C2658" s="72" t="str">
        <f>IF(E2658=0,"RESMİ TATİL",VLOOKUP(E2658,LİSTE!$B$7:$D$1300,3,0))</f>
        <v>Anıl DOĞAN</v>
      </c>
      <c r="D2658" s="72" t="str">
        <f>IF(F2658=0,"RESMİ TATİL",VLOOKUP(F2658,LİSTE!$B$7:$D$1300,3,0))</f>
        <v>İpek ARSLAN</v>
      </c>
      <c r="E2658" s="72">
        <f>IF(B2658="TATİL",0,IF(F2657=0,F2656+1,IF(LİSTE!$F$1=F2657,1,F2657+1)))</f>
        <v>9</v>
      </c>
      <c r="F2658" s="72">
        <f>IF(E2658=0,0,IF(LİSTE!$F$1=E2658,1,E2658+1))</f>
        <v>10</v>
      </c>
      <c r="G2658" s="72" t="str">
        <f>IFERROR(VLOOKUP(A2658,TATİLLER!$A$2:$D$30000,3,0),"TATİL DEĞİL")</f>
        <v>TATİL DEĞİL</v>
      </c>
    </row>
    <row r="2659" spans="1:7" x14ac:dyDescent="0.25">
      <c r="A2659" s="74">
        <f t="shared" si="604"/>
        <v>48920</v>
      </c>
      <c r="B2659" s="72">
        <f t="shared" si="610"/>
        <v>3</v>
      </c>
      <c r="C2659" s="72" t="str">
        <f>IF(E2659=0,"RESMİ TATİL",VLOOKUP(E2659,LİSTE!$B$7:$D$1300,3,0))</f>
        <v>Efe KARSAK</v>
      </c>
      <c r="D2659" s="72" t="str">
        <f>IF(F2659=0,"RESMİ TATİL",VLOOKUP(F2659,LİSTE!$B$7:$D$1300,3,0))</f>
        <v>Abdullah KIRBAÇ</v>
      </c>
      <c r="E2659" s="72">
        <f>IF(B2659="TATİL",0,IF(F2658=0,F2657+1,IF(LİSTE!$F$1=F2658,1,F2658+1)))</f>
        <v>11</v>
      </c>
      <c r="F2659" s="72">
        <f>IF(E2659=0,0,IF(LİSTE!$F$1=E2659,1,E2659+1))</f>
        <v>12</v>
      </c>
      <c r="G2659" s="72" t="str">
        <f>IFERROR(VLOOKUP(A2659,TATİLLER!$A$2:$D$30000,3,0),"TATİL DEĞİL")</f>
        <v>TATİL DEĞİL</v>
      </c>
    </row>
    <row r="2660" spans="1:7" x14ac:dyDescent="0.25">
      <c r="A2660" s="74">
        <f t="shared" si="604"/>
        <v>48921</v>
      </c>
      <c r="B2660" s="72">
        <f t="shared" si="610"/>
        <v>4</v>
      </c>
      <c r="C2660" s="72" t="str">
        <f>IF(E2660=0,"RESMİ TATİL",VLOOKUP(E2660,LİSTE!$B$7:$D$1300,3,0))</f>
        <v>Ümmü Defne GÜLER</v>
      </c>
      <c r="D2660" s="72" t="str">
        <f>IF(F2660=0,"RESMİ TATİL",VLOOKUP(F2660,LİSTE!$B$7:$D$1300,3,0))</f>
        <v>Şevval ÖZDAMAR</v>
      </c>
      <c r="E2660" s="72">
        <f>IF(B2660="TATİL",0,IF(F2659=0,F2658+1,IF(LİSTE!$F$1=F2659,1,F2659+1)))</f>
        <v>13</v>
      </c>
      <c r="F2660" s="72">
        <f>IF(E2660=0,0,IF(LİSTE!$F$1=E2660,1,E2660+1))</f>
        <v>14</v>
      </c>
      <c r="G2660" s="72" t="str">
        <f>IFERROR(VLOOKUP(A2660,TATİLLER!$A$2:$D$30000,3,0),"TATİL DEĞİL")</f>
        <v>TATİL DEĞİL</v>
      </c>
    </row>
    <row r="2661" spans="1:7" x14ac:dyDescent="0.25">
      <c r="A2661" s="74">
        <f t="shared" si="604"/>
        <v>48922</v>
      </c>
      <c r="B2661" s="72">
        <f t="shared" si="610"/>
        <v>5</v>
      </c>
      <c r="C2661" s="72" t="str">
        <f>IF(E2661=0,"RESMİ TATİL",VLOOKUP(E2661,LİSTE!$B$7:$D$1300,3,0))</f>
        <v>Zeynep AKDAĞ</v>
      </c>
      <c r="D2661" s="72" t="str">
        <f>IF(F2661=0,"RESMİ TATİL",VLOOKUP(F2661,LİSTE!$B$7:$D$1300,3,0))</f>
        <v>Esma ÇOKER</v>
      </c>
      <c r="E2661" s="72">
        <f>IF(B2661="TATİL",0,IF(F2660=0,F2659+1,IF(LİSTE!$F$1=F2660,1,F2660+1)))</f>
        <v>15</v>
      </c>
      <c r="F2661" s="72">
        <f>IF(E2661=0,0,IF(LİSTE!$F$1=E2661,1,E2661+1))</f>
        <v>16</v>
      </c>
      <c r="G2661" s="72" t="str">
        <f>IFERROR(VLOOKUP(A2661,TATİLLER!$A$2:$D$30000,3,0),"TATİL DEĞİL")</f>
        <v>TATİL DEĞİL</v>
      </c>
    </row>
    <row r="2662" spans="1:7" x14ac:dyDescent="0.25">
      <c r="A2662" s="74">
        <f t="shared" ref="A2662" si="617">A2661+3</f>
        <v>48925</v>
      </c>
      <c r="B2662" s="72">
        <f t="shared" si="610"/>
        <v>1</v>
      </c>
      <c r="C2662" s="72" t="str">
        <f>IF(E2662=0,"RESMİ TATİL",VLOOKUP(E2662,LİSTE!$B$7:$D$1300,3,0))</f>
        <v>Dursun Kubilay YAŞAR</v>
      </c>
      <c r="D2662" s="72" t="str">
        <f>IF(F2662=0,"RESMİ TATİL",VLOOKUP(F2662,LİSTE!$B$7:$D$1300,3,0))</f>
        <v>Zeynep Beril BAŞPINAR</v>
      </c>
      <c r="E2662" s="72">
        <f>IF(B2662="TATİL",0,IF(F2661=0,F2660+1,IF(LİSTE!$F$1=F2661,1,F2661+1)))</f>
        <v>17</v>
      </c>
      <c r="F2662" s="72">
        <f>IF(E2662=0,0,IF(LİSTE!$F$1=E2662,1,E2662+1))</f>
        <v>18</v>
      </c>
      <c r="G2662" s="72" t="str">
        <f>IFERROR(VLOOKUP(A2662,TATİLLER!$A$2:$D$30000,3,0),"TATİL DEĞİL")</f>
        <v>TATİL DEĞİL</v>
      </c>
    </row>
    <row r="2663" spans="1:7" x14ac:dyDescent="0.25">
      <c r="A2663" s="74">
        <f t="shared" si="604"/>
        <v>48926</v>
      </c>
      <c r="B2663" s="72">
        <f t="shared" si="610"/>
        <v>2</v>
      </c>
      <c r="C2663" s="72" t="str">
        <f>IF(E2663=0,"RESMİ TATİL",VLOOKUP(E2663,LİSTE!$B$7:$D$1300,3,0))</f>
        <v>Ahmet DAL</v>
      </c>
      <c r="D2663" s="72" t="str">
        <f>IF(F2663=0,"RESMİ TATİL",VLOOKUP(F2663,LİSTE!$B$7:$D$1300,3,0))</f>
        <v>Emirhan KARATAŞ</v>
      </c>
      <c r="E2663" s="72">
        <f>IF(B2663="TATİL",0,IF(F2662=0,F2661+1,IF(LİSTE!$F$1=F2662,1,F2662+1)))</f>
        <v>19</v>
      </c>
      <c r="F2663" s="72">
        <f>IF(E2663=0,0,IF(LİSTE!$F$1=E2663,1,E2663+1))</f>
        <v>20</v>
      </c>
      <c r="G2663" s="72" t="str">
        <f>IFERROR(VLOOKUP(A2663,TATİLLER!$A$2:$D$30000,3,0),"TATİL DEĞİL")</f>
        <v>TATİL DEĞİL</v>
      </c>
    </row>
    <row r="2664" spans="1:7" x14ac:dyDescent="0.25">
      <c r="A2664" s="74">
        <f t="shared" si="604"/>
        <v>48927</v>
      </c>
      <c r="B2664" s="72">
        <f t="shared" si="610"/>
        <v>3</v>
      </c>
      <c r="C2664" s="72" t="str">
        <f>IF(E2664=0,"RESMİ TATİL",VLOOKUP(E2664,LİSTE!$B$7:$D$1300,3,0))</f>
        <v>Zümra Yeter ARI</v>
      </c>
      <c r="D2664" s="72" t="str">
        <f>IF(F2664=0,"RESMİ TATİL",VLOOKUP(F2664,LİSTE!$B$7:$D$1300,3,0))</f>
        <v>Utku KARAGÖZ</v>
      </c>
      <c r="E2664" s="72">
        <f>IF(B2664="TATİL",0,IF(F2663=0,F2662+1,IF(LİSTE!$F$1=F2663,1,F2663+1)))</f>
        <v>21</v>
      </c>
      <c r="F2664" s="72">
        <f>IF(E2664=0,0,IF(LİSTE!$F$1=E2664,1,E2664+1))</f>
        <v>22</v>
      </c>
      <c r="G2664" s="72" t="str">
        <f>IFERROR(VLOOKUP(A2664,TATİLLER!$A$2:$D$30000,3,0),"TATİL DEĞİL")</f>
        <v>TATİL DEĞİL</v>
      </c>
    </row>
    <row r="2665" spans="1:7" x14ac:dyDescent="0.25">
      <c r="A2665" s="74">
        <f t="shared" si="604"/>
        <v>48928</v>
      </c>
      <c r="B2665" s="72">
        <f t="shared" si="610"/>
        <v>4</v>
      </c>
      <c r="C2665" s="72" t="str">
        <f>IF(E2665=0,"RESMİ TATİL",VLOOKUP(E2665,LİSTE!$B$7:$D$1300,3,0))</f>
        <v>Feyza Zümra AVCIOĞLU</v>
      </c>
      <c r="D2665" s="72" t="str">
        <f>IF(F2665=0,"RESMİ TATİL",VLOOKUP(F2665,LİSTE!$B$7:$D$1300,3,0))</f>
        <v>Yusuf Ali TABUR</v>
      </c>
      <c r="E2665" s="72">
        <f>IF(B2665="TATİL",0,IF(F2664=0,F2663+1,IF(LİSTE!$F$1=F2664,1,F2664+1)))</f>
        <v>23</v>
      </c>
      <c r="F2665" s="72">
        <f>IF(E2665=0,0,IF(LİSTE!$F$1=E2665,1,E2665+1))</f>
        <v>24</v>
      </c>
      <c r="G2665" s="72" t="str">
        <f>IFERROR(VLOOKUP(A2665,TATİLLER!$A$2:$D$30000,3,0),"TATİL DEĞİL")</f>
        <v>TATİL DEĞİL</v>
      </c>
    </row>
    <row r="2666" spans="1:7" x14ac:dyDescent="0.25">
      <c r="A2666" s="74">
        <f t="shared" si="604"/>
        <v>48929</v>
      </c>
      <c r="B2666" s="72">
        <f t="shared" si="610"/>
        <v>5</v>
      </c>
      <c r="C2666" s="72" t="str">
        <f>IF(E2666=0,"RESMİ TATİL",VLOOKUP(E2666,LİSTE!$B$7:$D$1300,3,0))</f>
        <v>Irmak UTEBAY</v>
      </c>
      <c r="D2666" s="72" t="str">
        <f>IF(F2666=0,"RESMİ TATİL",VLOOKUP(F2666,LİSTE!$B$7:$D$1300,3,0))</f>
        <v>Kerem AKKOÇ</v>
      </c>
      <c r="E2666" s="72">
        <f>IF(B2666="TATİL",0,IF(F2665=0,F2664+1,IF(LİSTE!$F$1=F2665,1,F2665+1)))</f>
        <v>25</v>
      </c>
      <c r="F2666" s="72">
        <f>IF(E2666=0,0,IF(LİSTE!$F$1=E2666,1,E2666+1))</f>
        <v>26</v>
      </c>
      <c r="G2666" s="72" t="str">
        <f>IFERROR(VLOOKUP(A2666,TATİLLER!$A$2:$D$30000,3,0),"TATİL DEĞİL")</f>
        <v>TATİL DEĞİL</v>
      </c>
    </row>
    <row r="2667" spans="1:7" x14ac:dyDescent="0.25">
      <c r="A2667" s="74">
        <f t="shared" ref="A2667" si="618">A2666+3</f>
        <v>48932</v>
      </c>
      <c r="B2667" s="72">
        <f t="shared" si="610"/>
        <v>1</v>
      </c>
      <c r="C2667" s="72" t="str">
        <f>IF(E2667=0,"RESMİ TATİL",VLOOKUP(E2667,LİSTE!$B$7:$D$1300,3,0))</f>
        <v>Elçin Ayşe ELMAS</v>
      </c>
      <c r="D2667" s="72" t="str">
        <f>IF(F2667=0,"RESMİ TATİL",VLOOKUP(F2667,LİSTE!$B$7:$D$1300,3,0))</f>
        <v>Muhammed YILDIZDAĞ</v>
      </c>
      <c r="E2667" s="72">
        <f>IF(B2667="TATİL",0,IF(F2666=0,F2665+1,IF(LİSTE!$F$1=F2666,1,F2666+1)))</f>
        <v>27</v>
      </c>
      <c r="F2667" s="72">
        <f>IF(E2667=0,0,IF(LİSTE!$F$1=E2667,1,E2667+1))</f>
        <v>28</v>
      </c>
      <c r="G2667" s="72" t="str">
        <f>IFERROR(VLOOKUP(A2667,TATİLLER!$A$2:$D$30000,3,0),"TATİL DEĞİL")</f>
        <v>TATİL DEĞİL</v>
      </c>
    </row>
    <row r="2668" spans="1:7" x14ac:dyDescent="0.25">
      <c r="A2668" s="74">
        <f t="shared" ref="A2668:A2731" si="619">A2667+1</f>
        <v>48933</v>
      </c>
      <c r="B2668" s="72">
        <f t="shared" si="610"/>
        <v>2</v>
      </c>
      <c r="C2668" s="72" t="str">
        <f>IF(E2668=0,"RESMİ TATİL",VLOOKUP(E2668,LİSTE!$B$7:$D$1300,3,0))</f>
        <v>Nisa Nur SANCAR</v>
      </c>
      <c r="D2668" s="72" t="str">
        <f>IF(F2668=0,"RESMİ TATİL",VLOOKUP(F2668,LİSTE!$B$7:$D$1300,3,0))</f>
        <v>Esila ÇETİN</v>
      </c>
      <c r="E2668" s="72">
        <f>IF(B2668="TATİL",0,IF(F2667=0,F2666+1,IF(LİSTE!$F$1=F2667,1,F2667+1)))</f>
        <v>1</v>
      </c>
      <c r="F2668" s="72">
        <f>IF(E2668=0,0,IF(LİSTE!$F$1=E2668,1,E2668+1))</f>
        <v>2</v>
      </c>
      <c r="G2668" s="72" t="str">
        <f>IFERROR(VLOOKUP(A2668,TATİLLER!$A$2:$D$30000,3,0),"TATİL DEĞİL")</f>
        <v>TATİL DEĞİL</v>
      </c>
    </row>
    <row r="2669" spans="1:7" x14ac:dyDescent="0.25">
      <c r="A2669" s="74">
        <f t="shared" si="619"/>
        <v>48934</v>
      </c>
      <c r="B2669" s="72">
        <f t="shared" si="610"/>
        <v>3</v>
      </c>
      <c r="C2669" s="72" t="str">
        <f>IF(E2669=0,"RESMİ TATİL",VLOOKUP(E2669,LİSTE!$B$7:$D$1300,3,0))</f>
        <v>Zeynep Sevde TOPUZ</v>
      </c>
      <c r="D2669" s="72" t="str">
        <f>IF(F2669=0,"RESMİ TATİL",VLOOKUP(F2669,LİSTE!$B$7:$D$1300,3,0))</f>
        <v>Ömer Asaf KADAŞ</v>
      </c>
      <c r="E2669" s="72">
        <f>IF(B2669="TATİL",0,IF(F2668=0,F2667+1,IF(LİSTE!$F$1=F2668,1,F2668+1)))</f>
        <v>3</v>
      </c>
      <c r="F2669" s="72">
        <f>IF(E2669=0,0,IF(LİSTE!$F$1=E2669,1,E2669+1))</f>
        <v>4</v>
      </c>
      <c r="G2669" s="72" t="str">
        <f>IFERROR(VLOOKUP(A2669,TATİLLER!$A$2:$D$30000,3,0),"TATİL DEĞİL")</f>
        <v>TATİL DEĞİL</v>
      </c>
    </row>
    <row r="2670" spans="1:7" x14ac:dyDescent="0.25">
      <c r="A2670" s="74">
        <f t="shared" si="619"/>
        <v>48935</v>
      </c>
      <c r="B2670" s="72">
        <f t="shared" si="610"/>
        <v>4</v>
      </c>
      <c r="C2670" s="72" t="str">
        <f>IF(E2670=0,"RESMİ TATİL",VLOOKUP(E2670,LİSTE!$B$7:$D$1300,3,0))</f>
        <v>Ramazan Baran ADIGÜZEL</v>
      </c>
      <c r="D2670" s="72" t="str">
        <f>IF(F2670=0,"RESMİ TATİL",VLOOKUP(F2670,LİSTE!$B$7:$D$1300,3,0))</f>
        <v>Bahar AKGÜN</v>
      </c>
      <c r="E2670" s="72">
        <f>IF(B2670="TATİL",0,IF(F2669=0,F2668+1,IF(LİSTE!$F$1=F2669,1,F2669+1)))</f>
        <v>5</v>
      </c>
      <c r="F2670" s="72">
        <f>IF(E2670=0,0,IF(LİSTE!$F$1=E2670,1,E2670+1))</f>
        <v>6</v>
      </c>
      <c r="G2670" s="72" t="str">
        <f>IFERROR(VLOOKUP(A2670,TATİLLER!$A$2:$D$30000,3,0),"TATİL DEĞİL")</f>
        <v>TATİL DEĞİL</v>
      </c>
    </row>
    <row r="2671" spans="1:7" x14ac:dyDescent="0.25">
      <c r="A2671" s="74">
        <f t="shared" si="619"/>
        <v>48936</v>
      </c>
      <c r="B2671" s="72">
        <f t="shared" si="610"/>
        <v>5</v>
      </c>
      <c r="C2671" s="72" t="str">
        <f>IF(E2671=0,"RESMİ TATİL",VLOOKUP(E2671,LİSTE!$B$7:$D$1300,3,0))</f>
        <v>Ömer AKGÜL</v>
      </c>
      <c r="D2671" s="72" t="str">
        <f>IF(F2671=0,"RESMİ TATİL",VLOOKUP(F2671,LİSTE!$B$7:$D$1300,3,0))</f>
        <v>Muharrem EFE TANRIVERDİ</v>
      </c>
      <c r="E2671" s="72">
        <f>IF(B2671="TATİL",0,IF(F2670=0,F2669+1,IF(LİSTE!$F$1=F2670,1,F2670+1)))</f>
        <v>7</v>
      </c>
      <c r="F2671" s="72">
        <f>IF(E2671=0,0,IF(LİSTE!$F$1=E2671,1,E2671+1))</f>
        <v>8</v>
      </c>
      <c r="G2671" s="72" t="str">
        <f>IFERROR(VLOOKUP(A2671,TATİLLER!$A$2:$D$30000,3,0),"TATİL DEĞİL")</f>
        <v>TATİL DEĞİL</v>
      </c>
    </row>
    <row r="2672" spans="1:7" x14ac:dyDescent="0.25">
      <c r="A2672" s="74">
        <f t="shared" ref="A2672" si="620">A2671+3</f>
        <v>48939</v>
      </c>
      <c r="B2672" s="72">
        <f t="shared" si="610"/>
        <v>1</v>
      </c>
      <c r="C2672" s="72" t="str">
        <f>IF(E2672=0,"RESMİ TATİL",VLOOKUP(E2672,LİSTE!$B$7:$D$1300,3,0))</f>
        <v>Anıl DOĞAN</v>
      </c>
      <c r="D2672" s="72" t="str">
        <f>IF(F2672=0,"RESMİ TATİL",VLOOKUP(F2672,LİSTE!$B$7:$D$1300,3,0))</f>
        <v>İpek ARSLAN</v>
      </c>
      <c r="E2672" s="72">
        <f>IF(B2672="TATİL",0,IF(F2671=0,F2670+1,IF(LİSTE!$F$1=F2671,1,F2671+1)))</f>
        <v>9</v>
      </c>
      <c r="F2672" s="72">
        <f>IF(E2672=0,0,IF(LİSTE!$F$1=E2672,1,E2672+1))</f>
        <v>10</v>
      </c>
      <c r="G2672" s="72" t="str">
        <f>IFERROR(VLOOKUP(A2672,TATİLLER!$A$2:$D$30000,3,0),"TATİL DEĞİL")</f>
        <v>TATİL DEĞİL</v>
      </c>
    </row>
    <row r="2673" spans="1:7" x14ac:dyDescent="0.25">
      <c r="A2673" s="74">
        <f t="shared" si="619"/>
        <v>48940</v>
      </c>
      <c r="B2673" s="72">
        <f t="shared" si="610"/>
        <v>2</v>
      </c>
      <c r="C2673" s="72" t="str">
        <f>IF(E2673=0,"RESMİ TATİL",VLOOKUP(E2673,LİSTE!$B$7:$D$1300,3,0))</f>
        <v>Efe KARSAK</v>
      </c>
      <c r="D2673" s="72" t="str">
        <f>IF(F2673=0,"RESMİ TATİL",VLOOKUP(F2673,LİSTE!$B$7:$D$1300,3,0))</f>
        <v>Abdullah KIRBAÇ</v>
      </c>
      <c r="E2673" s="72">
        <f>IF(B2673="TATİL",0,IF(F2672=0,F2671+1,IF(LİSTE!$F$1=F2672,1,F2672+1)))</f>
        <v>11</v>
      </c>
      <c r="F2673" s="72">
        <f>IF(E2673=0,0,IF(LİSTE!$F$1=E2673,1,E2673+1))</f>
        <v>12</v>
      </c>
      <c r="G2673" s="72" t="str">
        <f>IFERROR(VLOOKUP(A2673,TATİLLER!$A$2:$D$30000,3,0),"TATİL DEĞİL")</f>
        <v>TATİL DEĞİL</v>
      </c>
    </row>
    <row r="2674" spans="1:7" x14ac:dyDescent="0.25">
      <c r="A2674" s="74">
        <f t="shared" si="619"/>
        <v>48941</v>
      </c>
      <c r="B2674" s="72">
        <f t="shared" si="610"/>
        <v>3</v>
      </c>
      <c r="C2674" s="72" t="str">
        <f>IF(E2674=0,"RESMİ TATİL",VLOOKUP(E2674,LİSTE!$B$7:$D$1300,3,0))</f>
        <v>Ümmü Defne GÜLER</v>
      </c>
      <c r="D2674" s="72" t="str">
        <f>IF(F2674=0,"RESMİ TATİL",VLOOKUP(F2674,LİSTE!$B$7:$D$1300,3,0))</f>
        <v>Şevval ÖZDAMAR</v>
      </c>
      <c r="E2674" s="72">
        <f>IF(B2674="TATİL",0,IF(F2673=0,F2672+1,IF(LİSTE!$F$1=F2673,1,F2673+1)))</f>
        <v>13</v>
      </c>
      <c r="F2674" s="72">
        <f>IF(E2674=0,0,IF(LİSTE!$F$1=E2674,1,E2674+1))</f>
        <v>14</v>
      </c>
      <c r="G2674" s="72" t="str">
        <f>IFERROR(VLOOKUP(A2674,TATİLLER!$A$2:$D$30000,3,0),"TATİL DEĞİL")</f>
        <v>TATİL DEĞİL</v>
      </c>
    </row>
    <row r="2675" spans="1:7" x14ac:dyDescent="0.25">
      <c r="A2675" s="74">
        <f t="shared" si="619"/>
        <v>48942</v>
      </c>
      <c r="B2675" s="72">
        <f t="shared" si="610"/>
        <v>4</v>
      </c>
      <c r="C2675" s="72" t="str">
        <f>IF(E2675=0,"RESMİ TATİL",VLOOKUP(E2675,LİSTE!$B$7:$D$1300,3,0))</f>
        <v>Zeynep AKDAĞ</v>
      </c>
      <c r="D2675" s="72" t="str">
        <f>IF(F2675=0,"RESMİ TATİL",VLOOKUP(F2675,LİSTE!$B$7:$D$1300,3,0))</f>
        <v>Esma ÇOKER</v>
      </c>
      <c r="E2675" s="72">
        <f>IF(B2675="TATİL",0,IF(F2674=0,F2673+1,IF(LİSTE!$F$1=F2674,1,F2674+1)))</f>
        <v>15</v>
      </c>
      <c r="F2675" s="72">
        <f>IF(E2675=0,0,IF(LİSTE!$F$1=E2675,1,E2675+1))</f>
        <v>16</v>
      </c>
      <c r="G2675" s="72" t="str">
        <f>IFERROR(VLOOKUP(A2675,TATİLLER!$A$2:$D$30000,3,0),"TATİL DEĞİL")</f>
        <v>TATİL DEĞİL</v>
      </c>
    </row>
    <row r="2676" spans="1:7" x14ac:dyDescent="0.25">
      <c r="A2676" s="74">
        <f t="shared" si="619"/>
        <v>48943</v>
      </c>
      <c r="B2676" s="72">
        <f t="shared" si="610"/>
        <v>5</v>
      </c>
      <c r="C2676" s="72" t="str">
        <f>IF(E2676=0,"RESMİ TATİL",VLOOKUP(E2676,LİSTE!$B$7:$D$1300,3,0))</f>
        <v>Dursun Kubilay YAŞAR</v>
      </c>
      <c r="D2676" s="72" t="str">
        <f>IF(F2676=0,"RESMİ TATİL",VLOOKUP(F2676,LİSTE!$B$7:$D$1300,3,0))</f>
        <v>Zeynep Beril BAŞPINAR</v>
      </c>
      <c r="E2676" s="72">
        <f>IF(B2676="TATİL",0,IF(F2675=0,F2674+1,IF(LİSTE!$F$1=F2675,1,F2675+1)))</f>
        <v>17</v>
      </c>
      <c r="F2676" s="72">
        <f>IF(E2676=0,0,IF(LİSTE!$F$1=E2676,1,E2676+1))</f>
        <v>18</v>
      </c>
      <c r="G2676" s="72" t="str">
        <f>IFERROR(VLOOKUP(A2676,TATİLLER!$A$2:$D$30000,3,0),"TATİL DEĞİL")</f>
        <v>TATİL DEĞİL</v>
      </c>
    </row>
    <row r="2677" spans="1:7" x14ac:dyDescent="0.25">
      <c r="A2677" s="74">
        <f t="shared" ref="A2677" si="621">A2676+3</f>
        <v>48946</v>
      </c>
      <c r="B2677" s="72">
        <f t="shared" si="610"/>
        <v>1</v>
      </c>
      <c r="C2677" s="72" t="str">
        <f>IF(E2677=0,"RESMİ TATİL",VLOOKUP(E2677,LİSTE!$B$7:$D$1300,3,0))</f>
        <v>Ahmet DAL</v>
      </c>
      <c r="D2677" s="72" t="str">
        <f>IF(F2677=0,"RESMİ TATİL",VLOOKUP(F2677,LİSTE!$B$7:$D$1300,3,0))</f>
        <v>Emirhan KARATAŞ</v>
      </c>
      <c r="E2677" s="72">
        <f>IF(B2677="TATİL",0,IF(F2676=0,F2675+1,IF(LİSTE!$F$1=F2676,1,F2676+1)))</f>
        <v>19</v>
      </c>
      <c r="F2677" s="72">
        <f>IF(E2677=0,0,IF(LİSTE!$F$1=E2677,1,E2677+1))</f>
        <v>20</v>
      </c>
      <c r="G2677" s="72" t="str">
        <f>IFERROR(VLOOKUP(A2677,TATİLLER!$A$2:$D$30000,3,0),"TATİL DEĞİL")</f>
        <v>TATİL DEĞİL</v>
      </c>
    </row>
    <row r="2678" spans="1:7" x14ac:dyDescent="0.25">
      <c r="A2678" s="74">
        <f t="shared" si="619"/>
        <v>48947</v>
      </c>
      <c r="B2678" s="72">
        <f t="shared" si="610"/>
        <v>2</v>
      </c>
      <c r="C2678" s="72" t="str">
        <f>IF(E2678=0,"RESMİ TATİL",VLOOKUP(E2678,LİSTE!$B$7:$D$1300,3,0))</f>
        <v>Zümra Yeter ARI</v>
      </c>
      <c r="D2678" s="72" t="str">
        <f>IF(F2678=0,"RESMİ TATİL",VLOOKUP(F2678,LİSTE!$B$7:$D$1300,3,0))</f>
        <v>Utku KARAGÖZ</v>
      </c>
      <c r="E2678" s="72">
        <f>IF(B2678="TATİL",0,IF(F2677=0,F2676+1,IF(LİSTE!$F$1=F2677,1,F2677+1)))</f>
        <v>21</v>
      </c>
      <c r="F2678" s="72">
        <f>IF(E2678=0,0,IF(LİSTE!$F$1=E2678,1,E2678+1))</f>
        <v>22</v>
      </c>
      <c r="G2678" s="72" t="str">
        <f>IFERROR(VLOOKUP(A2678,TATİLLER!$A$2:$D$30000,3,0),"TATİL DEĞİL")</f>
        <v>TATİL DEĞİL</v>
      </c>
    </row>
    <row r="2679" spans="1:7" x14ac:dyDescent="0.25">
      <c r="A2679" s="74">
        <f t="shared" si="619"/>
        <v>48948</v>
      </c>
      <c r="B2679" s="72">
        <f t="shared" si="610"/>
        <v>3</v>
      </c>
      <c r="C2679" s="72" t="str">
        <f>IF(E2679=0,"RESMİ TATİL",VLOOKUP(E2679,LİSTE!$B$7:$D$1300,3,0))</f>
        <v>Feyza Zümra AVCIOĞLU</v>
      </c>
      <c r="D2679" s="72" t="str">
        <f>IF(F2679=0,"RESMİ TATİL",VLOOKUP(F2679,LİSTE!$B$7:$D$1300,3,0))</f>
        <v>Yusuf Ali TABUR</v>
      </c>
      <c r="E2679" s="72">
        <f>IF(B2679="TATİL",0,IF(F2678=0,F2677+1,IF(LİSTE!$F$1=F2678,1,F2678+1)))</f>
        <v>23</v>
      </c>
      <c r="F2679" s="72">
        <f>IF(E2679=0,0,IF(LİSTE!$F$1=E2679,1,E2679+1))</f>
        <v>24</v>
      </c>
      <c r="G2679" s="72" t="str">
        <f>IFERROR(VLOOKUP(A2679,TATİLLER!$A$2:$D$30000,3,0),"TATİL DEĞİL")</f>
        <v>TATİL DEĞİL</v>
      </c>
    </row>
    <row r="2680" spans="1:7" x14ac:dyDescent="0.25">
      <c r="A2680" s="74">
        <f t="shared" si="619"/>
        <v>48949</v>
      </c>
      <c r="B2680" s="72">
        <f t="shared" si="610"/>
        <v>4</v>
      </c>
      <c r="C2680" s="72" t="str">
        <f>IF(E2680=0,"RESMİ TATİL",VLOOKUP(E2680,LİSTE!$B$7:$D$1300,3,0))</f>
        <v>Irmak UTEBAY</v>
      </c>
      <c r="D2680" s="72" t="str">
        <f>IF(F2680=0,"RESMİ TATİL",VLOOKUP(F2680,LİSTE!$B$7:$D$1300,3,0))</f>
        <v>Kerem AKKOÇ</v>
      </c>
      <c r="E2680" s="72">
        <f>IF(B2680="TATİL",0,IF(F2679=0,F2678+1,IF(LİSTE!$F$1=F2679,1,F2679+1)))</f>
        <v>25</v>
      </c>
      <c r="F2680" s="72">
        <f>IF(E2680=0,0,IF(LİSTE!$F$1=E2680,1,E2680+1))</f>
        <v>26</v>
      </c>
      <c r="G2680" s="72" t="str">
        <f>IFERROR(VLOOKUP(A2680,TATİLLER!$A$2:$D$30000,3,0),"TATİL DEĞİL")</f>
        <v>TATİL DEĞİL</v>
      </c>
    </row>
    <row r="2681" spans="1:7" x14ac:dyDescent="0.25">
      <c r="A2681" s="74">
        <f t="shared" si="619"/>
        <v>48950</v>
      </c>
      <c r="B2681" s="72">
        <f t="shared" si="610"/>
        <v>5</v>
      </c>
      <c r="C2681" s="72" t="str">
        <f>IF(E2681=0,"RESMİ TATİL",VLOOKUP(E2681,LİSTE!$B$7:$D$1300,3,0))</f>
        <v>Elçin Ayşe ELMAS</v>
      </c>
      <c r="D2681" s="72" t="str">
        <f>IF(F2681=0,"RESMİ TATİL",VLOOKUP(F2681,LİSTE!$B$7:$D$1300,3,0))</f>
        <v>Muhammed YILDIZDAĞ</v>
      </c>
      <c r="E2681" s="72">
        <f>IF(B2681="TATİL",0,IF(F2680=0,F2679+1,IF(LİSTE!$F$1=F2680,1,F2680+1)))</f>
        <v>27</v>
      </c>
      <c r="F2681" s="72">
        <f>IF(E2681=0,0,IF(LİSTE!$F$1=E2681,1,E2681+1))</f>
        <v>28</v>
      </c>
      <c r="G2681" s="72" t="str">
        <f>IFERROR(VLOOKUP(A2681,TATİLLER!$A$2:$D$30000,3,0),"TATİL DEĞİL")</f>
        <v>TATİL DEĞİL</v>
      </c>
    </row>
    <row r="2682" spans="1:7" x14ac:dyDescent="0.25">
      <c r="A2682" s="74">
        <f t="shared" ref="A2682" si="622">A2681+3</f>
        <v>48953</v>
      </c>
      <c r="B2682" s="72">
        <f t="shared" si="610"/>
        <v>1</v>
      </c>
      <c r="C2682" s="72" t="str">
        <f>IF(E2682=0,"RESMİ TATİL",VLOOKUP(E2682,LİSTE!$B$7:$D$1300,3,0))</f>
        <v>Nisa Nur SANCAR</v>
      </c>
      <c r="D2682" s="72" t="str">
        <f>IF(F2682=0,"RESMİ TATİL",VLOOKUP(F2682,LİSTE!$B$7:$D$1300,3,0))</f>
        <v>Esila ÇETİN</v>
      </c>
      <c r="E2682" s="72">
        <f>IF(B2682="TATİL",0,IF(F2681=0,F2680+1,IF(LİSTE!$F$1=F2681,1,F2681+1)))</f>
        <v>1</v>
      </c>
      <c r="F2682" s="72">
        <f>IF(E2682=0,0,IF(LİSTE!$F$1=E2682,1,E2682+1))</f>
        <v>2</v>
      </c>
      <c r="G2682" s="72" t="str">
        <f>IFERROR(VLOOKUP(A2682,TATİLLER!$A$2:$D$30000,3,0),"TATİL DEĞİL")</f>
        <v>TATİL DEĞİL</v>
      </c>
    </row>
    <row r="2683" spans="1:7" x14ac:dyDescent="0.25">
      <c r="A2683" s="74">
        <f t="shared" si="619"/>
        <v>48954</v>
      </c>
      <c r="B2683" s="72">
        <f t="shared" si="610"/>
        <v>2</v>
      </c>
      <c r="C2683" s="72" t="str">
        <f>IF(E2683=0,"RESMİ TATİL",VLOOKUP(E2683,LİSTE!$B$7:$D$1300,3,0))</f>
        <v>Zeynep Sevde TOPUZ</v>
      </c>
      <c r="D2683" s="72" t="str">
        <f>IF(F2683=0,"RESMİ TATİL",VLOOKUP(F2683,LİSTE!$B$7:$D$1300,3,0))</f>
        <v>Ömer Asaf KADAŞ</v>
      </c>
      <c r="E2683" s="72">
        <f>IF(B2683="TATİL",0,IF(F2682=0,F2681+1,IF(LİSTE!$F$1=F2682,1,F2682+1)))</f>
        <v>3</v>
      </c>
      <c r="F2683" s="72">
        <f>IF(E2683=0,0,IF(LİSTE!$F$1=E2683,1,E2683+1))</f>
        <v>4</v>
      </c>
      <c r="G2683" s="72" t="str">
        <f>IFERROR(VLOOKUP(A2683,TATİLLER!$A$2:$D$30000,3,0),"TATİL DEĞİL")</f>
        <v>TATİL DEĞİL</v>
      </c>
    </row>
    <row r="2684" spans="1:7" x14ac:dyDescent="0.25">
      <c r="A2684" s="74">
        <f t="shared" si="619"/>
        <v>48955</v>
      </c>
      <c r="B2684" s="72">
        <f t="shared" si="610"/>
        <v>3</v>
      </c>
      <c r="C2684" s="72" t="str">
        <f>IF(E2684=0,"RESMİ TATİL",VLOOKUP(E2684,LİSTE!$B$7:$D$1300,3,0))</f>
        <v>Ramazan Baran ADIGÜZEL</v>
      </c>
      <c r="D2684" s="72" t="str">
        <f>IF(F2684=0,"RESMİ TATİL",VLOOKUP(F2684,LİSTE!$B$7:$D$1300,3,0))</f>
        <v>Bahar AKGÜN</v>
      </c>
      <c r="E2684" s="72">
        <f>IF(B2684="TATİL",0,IF(F2683=0,F2682+1,IF(LİSTE!$F$1=F2683,1,F2683+1)))</f>
        <v>5</v>
      </c>
      <c r="F2684" s="72">
        <f>IF(E2684=0,0,IF(LİSTE!$F$1=E2684,1,E2684+1))</f>
        <v>6</v>
      </c>
      <c r="G2684" s="72" t="str">
        <f>IFERROR(VLOOKUP(A2684,TATİLLER!$A$2:$D$30000,3,0),"TATİL DEĞİL")</f>
        <v>TATİL DEĞİL</v>
      </c>
    </row>
    <row r="2685" spans="1:7" x14ac:dyDescent="0.25">
      <c r="A2685" s="74">
        <f t="shared" si="619"/>
        <v>48956</v>
      </c>
      <c r="B2685" s="72">
        <f t="shared" si="610"/>
        <v>4</v>
      </c>
      <c r="C2685" s="72" t="str">
        <f>IF(E2685=0,"RESMİ TATİL",VLOOKUP(E2685,LİSTE!$B$7:$D$1300,3,0))</f>
        <v>Ömer AKGÜL</v>
      </c>
      <c r="D2685" s="72" t="str">
        <f>IF(F2685=0,"RESMİ TATİL",VLOOKUP(F2685,LİSTE!$B$7:$D$1300,3,0))</f>
        <v>Muharrem EFE TANRIVERDİ</v>
      </c>
      <c r="E2685" s="72">
        <f>IF(B2685="TATİL",0,IF(F2684=0,F2683+1,IF(LİSTE!$F$1=F2684,1,F2684+1)))</f>
        <v>7</v>
      </c>
      <c r="F2685" s="72">
        <f>IF(E2685=0,0,IF(LİSTE!$F$1=E2685,1,E2685+1))</f>
        <v>8</v>
      </c>
      <c r="G2685" s="72" t="str">
        <f>IFERROR(VLOOKUP(A2685,TATİLLER!$A$2:$D$30000,3,0),"TATİL DEĞİL")</f>
        <v>TATİL DEĞİL</v>
      </c>
    </row>
    <row r="2686" spans="1:7" x14ac:dyDescent="0.25">
      <c r="A2686" s="74">
        <f t="shared" si="619"/>
        <v>48957</v>
      </c>
      <c r="B2686" s="72">
        <f t="shared" si="610"/>
        <v>5</v>
      </c>
      <c r="C2686" s="72" t="str">
        <f>IF(E2686=0,"RESMİ TATİL",VLOOKUP(E2686,LİSTE!$B$7:$D$1300,3,0))</f>
        <v>Anıl DOĞAN</v>
      </c>
      <c r="D2686" s="72" t="str">
        <f>IF(F2686=0,"RESMİ TATİL",VLOOKUP(F2686,LİSTE!$B$7:$D$1300,3,0))</f>
        <v>İpek ARSLAN</v>
      </c>
      <c r="E2686" s="72">
        <f>IF(B2686="TATİL",0,IF(F2685=0,F2684+1,IF(LİSTE!$F$1=F2685,1,F2685+1)))</f>
        <v>9</v>
      </c>
      <c r="F2686" s="72">
        <f>IF(E2686=0,0,IF(LİSTE!$F$1=E2686,1,E2686+1))</f>
        <v>10</v>
      </c>
      <c r="G2686" s="72" t="str">
        <f>IFERROR(VLOOKUP(A2686,TATİLLER!$A$2:$D$30000,3,0),"TATİL DEĞİL")</f>
        <v>TATİL DEĞİL</v>
      </c>
    </row>
    <row r="2687" spans="1:7" x14ac:dyDescent="0.25">
      <c r="A2687" s="74">
        <f t="shared" ref="A2687" si="623">A2686+3</f>
        <v>48960</v>
      </c>
      <c r="B2687" s="72">
        <f t="shared" si="610"/>
        <v>1</v>
      </c>
      <c r="C2687" s="72" t="str">
        <f>IF(E2687=0,"RESMİ TATİL",VLOOKUP(E2687,LİSTE!$B$7:$D$1300,3,0))</f>
        <v>Efe KARSAK</v>
      </c>
      <c r="D2687" s="72" t="str">
        <f>IF(F2687=0,"RESMİ TATİL",VLOOKUP(F2687,LİSTE!$B$7:$D$1300,3,0))</f>
        <v>Abdullah KIRBAÇ</v>
      </c>
      <c r="E2687" s="72">
        <f>IF(B2687="TATİL",0,IF(F2686=0,F2685+1,IF(LİSTE!$F$1=F2686,1,F2686+1)))</f>
        <v>11</v>
      </c>
      <c r="F2687" s="72">
        <f>IF(E2687=0,0,IF(LİSTE!$F$1=E2687,1,E2687+1))</f>
        <v>12</v>
      </c>
      <c r="G2687" s="72" t="str">
        <f>IFERROR(VLOOKUP(A2687,TATİLLER!$A$2:$D$30000,3,0),"TATİL DEĞİL")</f>
        <v>TATİL DEĞİL</v>
      </c>
    </row>
    <row r="2688" spans="1:7" x14ac:dyDescent="0.25">
      <c r="A2688" s="74">
        <f t="shared" si="619"/>
        <v>48961</v>
      </c>
      <c r="B2688" s="72">
        <f t="shared" si="610"/>
        <v>2</v>
      </c>
      <c r="C2688" s="72" t="str">
        <f>IF(E2688=0,"RESMİ TATİL",VLOOKUP(E2688,LİSTE!$B$7:$D$1300,3,0))</f>
        <v>Ümmü Defne GÜLER</v>
      </c>
      <c r="D2688" s="72" t="str">
        <f>IF(F2688=0,"RESMİ TATİL",VLOOKUP(F2688,LİSTE!$B$7:$D$1300,3,0))</f>
        <v>Şevval ÖZDAMAR</v>
      </c>
      <c r="E2688" s="72">
        <f>IF(B2688="TATİL",0,IF(F2687=0,F2686+1,IF(LİSTE!$F$1=F2687,1,F2687+1)))</f>
        <v>13</v>
      </c>
      <c r="F2688" s="72">
        <f>IF(E2688=0,0,IF(LİSTE!$F$1=E2688,1,E2688+1))</f>
        <v>14</v>
      </c>
      <c r="G2688" s="72" t="str">
        <f>IFERROR(VLOOKUP(A2688,TATİLLER!$A$2:$D$30000,3,0),"TATİL DEĞİL")</f>
        <v>TATİL DEĞİL</v>
      </c>
    </row>
    <row r="2689" spans="1:7" x14ac:dyDescent="0.25">
      <c r="A2689" s="74">
        <f t="shared" si="619"/>
        <v>48962</v>
      </c>
      <c r="B2689" s="72">
        <f t="shared" si="610"/>
        <v>3</v>
      </c>
      <c r="C2689" s="72" t="str">
        <f>IF(E2689=0,"RESMİ TATİL",VLOOKUP(E2689,LİSTE!$B$7:$D$1300,3,0))</f>
        <v>Zeynep AKDAĞ</v>
      </c>
      <c r="D2689" s="72" t="str">
        <f>IF(F2689=0,"RESMİ TATİL",VLOOKUP(F2689,LİSTE!$B$7:$D$1300,3,0))</f>
        <v>Esma ÇOKER</v>
      </c>
      <c r="E2689" s="72">
        <f>IF(B2689="TATİL",0,IF(F2688=0,F2687+1,IF(LİSTE!$F$1=F2688,1,F2688+1)))</f>
        <v>15</v>
      </c>
      <c r="F2689" s="72">
        <f>IF(E2689=0,0,IF(LİSTE!$F$1=E2689,1,E2689+1))</f>
        <v>16</v>
      </c>
      <c r="G2689" s="72" t="str">
        <f>IFERROR(VLOOKUP(A2689,TATİLLER!$A$2:$D$30000,3,0),"TATİL DEĞİL")</f>
        <v>TATİL DEĞİL</v>
      </c>
    </row>
    <row r="2690" spans="1:7" x14ac:dyDescent="0.25">
      <c r="A2690" s="74">
        <f t="shared" si="619"/>
        <v>48963</v>
      </c>
      <c r="B2690" s="72">
        <f t="shared" si="610"/>
        <v>4</v>
      </c>
      <c r="C2690" s="72" t="str">
        <f>IF(E2690=0,"RESMİ TATİL",VLOOKUP(E2690,LİSTE!$B$7:$D$1300,3,0))</f>
        <v>Dursun Kubilay YAŞAR</v>
      </c>
      <c r="D2690" s="72" t="str">
        <f>IF(F2690=0,"RESMİ TATİL",VLOOKUP(F2690,LİSTE!$B$7:$D$1300,3,0))</f>
        <v>Zeynep Beril BAŞPINAR</v>
      </c>
      <c r="E2690" s="72">
        <f>IF(B2690="TATİL",0,IF(F2689=0,F2688+1,IF(LİSTE!$F$1=F2689,1,F2689+1)))</f>
        <v>17</v>
      </c>
      <c r="F2690" s="72">
        <f>IF(E2690=0,0,IF(LİSTE!$F$1=E2690,1,E2690+1))</f>
        <v>18</v>
      </c>
      <c r="G2690" s="72" t="str">
        <f>IFERROR(VLOOKUP(A2690,TATİLLER!$A$2:$D$30000,3,0),"TATİL DEĞİL")</f>
        <v>TATİL DEĞİL</v>
      </c>
    </row>
    <row r="2691" spans="1:7" x14ac:dyDescent="0.25">
      <c r="A2691" s="74">
        <f t="shared" si="619"/>
        <v>48964</v>
      </c>
      <c r="B2691" s="72">
        <f t="shared" ref="B2691:B2754" si="624">IF(G2691="TATİL","TATİL",WEEKDAY(A2691,2))</f>
        <v>5</v>
      </c>
      <c r="C2691" s="72" t="str">
        <f>IF(E2691=0,"RESMİ TATİL",VLOOKUP(E2691,LİSTE!$B$7:$D$1300,3,0))</f>
        <v>Ahmet DAL</v>
      </c>
      <c r="D2691" s="72" t="str">
        <f>IF(F2691=0,"RESMİ TATİL",VLOOKUP(F2691,LİSTE!$B$7:$D$1300,3,0))</f>
        <v>Emirhan KARATAŞ</v>
      </c>
      <c r="E2691" s="72">
        <f>IF(B2691="TATİL",0,IF(F2690=0,F2689+1,IF(LİSTE!$F$1=F2690,1,F2690+1)))</f>
        <v>19</v>
      </c>
      <c r="F2691" s="72">
        <f>IF(E2691=0,0,IF(LİSTE!$F$1=E2691,1,E2691+1))</f>
        <v>20</v>
      </c>
      <c r="G2691" s="72" t="str">
        <f>IFERROR(VLOOKUP(A2691,TATİLLER!$A$2:$D$30000,3,0),"TATİL DEĞİL")</f>
        <v>TATİL DEĞİL</v>
      </c>
    </row>
    <row r="2692" spans="1:7" x14ac:dyDescent="0.25">
      <c r="A2692" s="74">
        <f t="shared" ref="A2692" si="625">A2691+3</f>
        <v>48967</v>
      </c>
      <c r="B2692" s="72">
        <f t="shared" si="624"/>
        <v>1</v>
      </c>
      <c r="C2692" s="72" t="str">
        <f>IF(E2692=0,"RESMİ TATİL",VLOOKUP(E2692,LİSTE!$B$7:$D$1300,3,0))</f>
        <v>Zümra Yeter ARI</v>
      </c>
      <c r="D2692" s="72" t="str">
        <f>IF(F2692=0,"RESMİ TATİL",VLOOKUP(F2692,LİSTE!$B$7:$D$1300,3,0))</f>
        <v>Utku KARAGÖZ</v>
      </c>
      <c r="E2692" s="72">
        <f>IF(B2692="TATİL",0,IF(F2691=0,F2690+1,IF(LİSTE!$F$1=F2691,1,F2691+1)))</f>
        <v>21</v>
      </c>
      <c r="F2692" s="72">
        <f>IF(E2692=0,0,IF(LİSTE!$F$1=E2692,1,E2692+1))</f>
        <v>22</v>
      </c>
      <c r="G2692" s="72" t="str">
        <f>IFERROR(VLOOKUP(A2692,TATİLLER!$A$2:$D$30000,3,0),"TATİL DEĞİL")</f>
        <v>TATİL DEĞİL</v>
      </c>
    </row>
    <row r="2693" spans="1:7" x14ac:dyDescent="0.25">
      <c r="A2693" s="74">
        <f t="shared" si="619"/>
        <v>48968</v>
      </c>
      <c r="B2693" s="72">
        <f t="shared" si="624"/>
        <v>2</v>
      </c>
      <c r="C2693" s="72" t="str">
        <f>IF(E2693=0,"RESMİ TATİL",VLOOKUP(E2693,LİSTE!$B$7:$D$1300,3,0))</f>
        <v>Feyza Zümra AVCIOĞLU</v>
      </c>
      <c r="D2693" s="72" t="str">
        <f>IF(F2693=0,"RESMİ TATİL",VLOOKUP(F2693,LİSTE!$B$7:$D$1300,3,0))</f>
        <v>Yusuf Ali TABUR</v>
      </c>
      <c r="E2693" s="72">
        <f>IF(B2693="TATİL",0,IF(F2692=0,F2691+1,IF(LİSTE!$F$1=F2692,1,F2692+1)))</f>
        <v>23</v>
      </c>
      <c r="F2693" s="72">
        <f>IF(E2693=0,0,IF(LİSTE!$F$1=E2693,1,E2693+1))</f>
        <v>24</v>
      </c>
      <c r="G2693" s="72" t="str">
        <f>IFERROR(VLOOKUP(A2693,TATİLLER!$A$2:$D$30000,3,0),"TATİL DEĞİL")</f>
        <v>TATİL DEĞİL</v>
      </c>
    </row>
    <row r="2694" spans="1:7" x14ac:dyDescent="0.25">
      <c r="A2694" s="74">
        <f t="shared" si="619"/>
        <v>48969</v>
      </c>
      <c r="B2694" s="72">
        <f t="shared" si="624"/>
        <v>3</v>
      </c>
      <c r="C2694" s="72" t="str">
        <f>IF(E2694=0,"RESMİ TATİL",VLOOKUP(E2694,LİSTE!$B$7:$D$1300,3,0))</f>
        <v>Irmak UTEBAY</v>
      </c>
      <c r="D2694" s="72" t="str">
        <f>IF(F2694=0,"RESMİ TATİL",VLOOKUP(F2694,LİSTE!$B$7:$D$1300,3,0))</f>
        <v>Kerem AKKOÇ</v>
      </c>
      <c r="E2694" s="72">
        <f>IF(B2694="TATİL",0,IF(F2693=0,F2692+1,IF(LİSTE!$F$1=F2693,1,F2693+1)))</f>
        <v>25</v>
      </c>
      <c r="F2694" s="72">
        <f>IF(E2694=0,0,IF(LİSTE!$F$1=E2694,1,E2694+1))</f>
        <v>26</v>
      </c>
      <c r="G2694" s="72" t="str">
        <f>IFERROR(VLOOKUP(A2694,TATİLLER!$A$2:$D$30000,3,0),"TATİL DEĞİL")</f>
        <v>TATİL DEĞİL</v>
      </c>
    </row>
    <row r="2695" spans="1:7" x14ac:dyDescent="0.25">
      <c r="A2695" s="74">
        <f t="shared" si="619"/>
        <v>48970</v>
      </c>
      <c r="B2695" s="72">
        <f t="shared" si="624"/>
        <v>4</v>
      </c>
      <c r="C2695" s="72" t="str">
        <f>IF(E2695=0,"RESMİ TATİL",VLOOKUP(E2695,LİSTE!$B$7:$D$1300,3,0))</f>
        <v>Elçin Ayşe ELMAS</v>
      </c>
      <c r="D2695" s="72" t="str">
        <f>IF(F2695=0,"RESMİ TATİL",VLOOKUP(F2695,LİSTE!$B$7:$D$1300,3,0))</f>
        <v>Muhammed YILDIZDAĞ</v>
      </c>
      <c r="E2695" s="72">
        <f>IF(B2695="TATİL",0,IF(F2694=0,F2693+1,IF(LİSTE!$F$1=F2694,1,F2694+1)))</f>
        <v>27</v>
      </c>
      <c r="F2695" s="72">
        <f>IF(E2695=0,0,IF(LİSTE!$F$1=E2695,1,E2695+1))</f>
        <v>28</v>
      </c>
      <c r="G2695" s="72" t="str">
        <f>IFERROR(VLOOKUP(A2695,TATİLLER!$A$2:$D$30000,3,0),"TATİL DEĞİL")</f>
        <v>TATİL DEĞİL</v>
      </c>
    </row>
    <row r="2696" spans="1:7" x14ac:dyDescent="0.25">
      <c r="A2696" s="74">
        <f t="shared" si="619"/>
        <v>48971</v>
      </c>
      <c r="B2696" s="72">
        <f t="shared" si="624"/>
        <v>5</v>
      </c>
      <c r="C2696" s="72" t="str">
        <f>IF(E2696=0,"RESMİ TATİL",VLOOKUP(E2696,LİSTE!$B$7:$D$1300,3,0))</f>
        <v>Nisa Nur SANCAR</v>
      </c>
      <c r="D2696" s="72" t="str">
        <f>IF(F2696=0,"RESMİ TATİL",VLOOKUP(F2696,LİSTE!$B$7:$D$1300,3,0))</f>
        <v>Esila ÇETİN</v>
      </c>
      <c r="E2696" s="72">
        <f>IF(B2696="TATİL",0,IF(F2695=0,F2694+1,IF(LİSTE!$F$1=F2695,1,F2695+1)))</f>
        <v>1</v>
      </c>
      <c r="F2696" s="72">
        <f>IF(E2696=0,0,IF(LİSTE!$F$1=E2696,1,E2696+1))</f>
        <v>2</v>
      </c>
      <c r="G2696" s="72" t="str">
        <f>IFERROR(VLOOKUP(A2696,TATİLLER!$A$2:$D$30000,3,0),"TATİL DEĞİL")</f>
        <v>TATİL DEĞİL</v>
      </c>
    </row>
    <row r="2697" spans="1:7" x14ac:dyDescent="0.25">
      <c r="A2697" s="74">
        <f t="shared" ref="A2697" si="626">A2696+3</f>
        <v>48974</v>
      </c>
      <c r="B2697" s="72">
        <f t="shared" si="624"/>
        <v>1</v>
      </c>
      <c r="C2697" s="72" t="str">
        <f>IF(E2697=0,"RESMİ TATİL",VLOOKUP(E2697,LİSTE!$B$7:$D$1300,3,0))</f>
        <v>Zeynep Sevde TOPUZ</v>
      </c>
      <c r="D2697" s="72" t="str">
        <f>IF(F2697=0,"RESMİ TATİL",VLOOKUP(F2697,LİSTE!$B$7:$D$1300,3,0))</f>
        <v>Ömer Asaf KADAŞ</v>
      </c>
      <c r="E2697" s="72">
        <f>IF(B2697="TATİL",0,IF(F2696=0,F2695+1,IF(LİSTE!$F$1=F2696,1,F2696+1)))</f>
        <v>3</v>
      </c>
      <c r="F2697" s="72">
        <f>IF(E2697=0,0,IF(LİSTE!$F$1=E2697,1,E2697+1))</f>
        <v>4</v>
      </c>
      <c r="G2697" s="72" t="str">
        <f>IFERROR(VLOOKUP(A2697,TATİLLER!$A$2:$D$30000,3,0),"TATİL DEĞİL")</f>
        <v>TATİL DEĞİL</v>
      </c>
    </row>
    <row r="2698" spans="1:7" x14ac:dyDescent="0.25">
      <c r="A2698" s="74">
        <f t="shared" si="619"/>
        <v>48975</v>
      </c>
      <c r="B2698" s="72">
        <f t="shared" si="624"/>
        <v>2</v>
      </c>
      <c r="C2698" s="72" t="str">
        <f>IF(E2698=0,"RESMİ TATİL",VLOOKUP(E2698,LİSTE!$B$7:$D$1300,3,0))</f>
        <v>Ramazan Baran ADIGÜZEL</v>
      </c>
      <c r="D2698" s="72" t="str">
        <f>IF(F2698=0,"RESMİ TATİL",VLOOKUP(F2698,LİSTE!$B$7:$D$1300,3,0))</f>
        <v>Bahar AKGÜN</v>
      </c>
      <c r="E2698" s="72">
        <f>IF(B2698="TATİL",0,IF(F2697=0,F2696+1,IF(LİSTE!$F$1=F2697,1,F2697+1)))</f>
        <v>5</v>
      </c>
      <c r="F2698" s="72">
        <f>IF(E2698=0,0,IF(LİSTE!$F$1=E2698,1,E2698+1))</f>
        <v>6</v>
      </c>
      <c r="G2698" s="72" t="str">
        <f>IFERROR(VLOOKUP(A2698,TATİLLER!$A$2:$D$30000,3,0),"TATİL DEĞİL")</f>
        <v>TATİL DEĞİL</v>
      </c>
    </row>
    <row r="2699" spans="1:7" x14ac:dyDescent="0.25">
      <c r="A2699" s="74">
        <f t="shared" si="619"/>
        <v>48976</v>
      </c>
      <c r="B2699" s="72">
        <f t="shared" si="624"/>
        <v>3</v>
      </c>
      <c r="C2699" s="72" t="str">
        <f>IF(E2699=0,"RESMİ TATİL",VLOOKUP(E2699,LİSTE!$B$7:$D$1300,3,0))</f>
        <v>Ömer AKGÜL</v>
      </c>
      <c r="D2699" s="72" t="str">
        <f>IF(F2699=0,"RESMİ TATİL",VLOOKUP(F2699,LİSTE!$B$7:$D$1300,3,0))</f>
        <v>Muharrem EFE TANRIVERDİ</v>
      </c>
      <c r="E2699" s="72">
        <f>IF(B2699="TATİL",0,IF(F2698=0,F2697+1,IF(LİSTE!$F$1=F2698,1,F2698+1)))</f>
        <v>7</v>
      </c>
      <c r="F2699" s="72">
        <f>IF(E2699=0,0,IF(LİSTE!$F$1=E2699,1,E2699+1))</f>
        <v>8</v>
      </c>
      <c r="G2699" s="72" t="str">
        <f>IFERROR(VLOOKUP(A2699,TATİLLER!$A$2:$D$30000,3,0),"TATİL DEĞİL")</f>
        <v>TATİL DEĞİL</v>
      </c>
    </row>
    <row r="2700" spans="1:7" x14ac:dyDescent="0.25">
      <c r="A2700" s="74">
        <f t="shared" si="619"/>
        <v>48977</v>
      </c>
      <c r="B2700" s="72">
        <f t="shared" si="624"/>
        <v>4</v>
      </c>
      <c r="C2700" s="72" t="str">
        <f>IF(E2700=0,"RESMİ TATİL",VLOOKUP(E2700,LİSTE!$B$7:$D$1300,3,0))</f>
        <v>Anıl DOĞAN</v>
      </c>
      <c r="D2700" s="72" t="str">
        <f>IF(F2700=0,"RESMİ TATİL",VLOOKUP(F2700,LİSTE!$B$7:$D$1300,3,0))</f>
        <v>İpek ARSLAN</v>
      </c>
      <c r="E2700" s="72">
        <f>IF(B2700="TATİL",0,IF(F2699=0,F2698+1,IF(LİSTE!$F$1=F2699,1,F2699+1)))</f>
        <v>9</v>
      </c>
      <c r="F2700" s="72">
        <f>IF(E2700=0,0,IF(LİSTE!$F$1=E2700,1,E2700+1))</f>
        <v>10</v>
      </c>
      <c r="G2700" s="72" t="str">
        <f>IFERROR(VLOOKUP(A2700,TATİLLER!$A$2:$D$30000,3,0),"TATİL DEĞİL")</f>
        <v>TATİL DEĞİL</v>
      </c>
    </row>
    <row r="2701" spans="1:7" x14ac:dyDescent="0.25">
      <c r="A2701" s="74">
        <f t="shared" si="619"/>
        <v>48978</v>
      </c>
      <c r="B2701" s="72">
        <f t="shared" si="624"/>
        <v>5</v>
      </c>
      <c r="C2701" s="72" t="str">
        <f>IF(E2701=0,"RESMİ TATİL",VLOOKUP(E2701,LİSTE!$B$7:$D$1300,3,0))</f>
        <v>Efe KARSAK</v>
      </c>
      <c r="D2701" s="72" t="str">
        <f>IF(F2701=0,"RESMİ TATİL",VLOOKUP(F2701,LİSTE!$B$7:$D$1300,3,0))</f>
        <v>Abdullah KIRBAÇ</v>
      </c>
      <c r="E2701" s="72">
        <f>IF(B2701="TATİL",0,IF(F2700=0,F2699+1,IF(LİSTE!$F$1=F2700,1,F2700+1)))</f>
        <v>11</v>
      </c>
      <c r="F2701" s="72">
        <f>IF(E2701=0,0,IF(LİSTE!$F$1=E2701,1,E2701+1))</f>
        <v>12</v>
      </c>
      <c r="G2701" s="72" t="str">
        <f>IFERROR(VLOOKUP(A2701,TATİLLER!$A$2:$D$30000,3,0),"TATİL DEĞİL")</f>
        <v>TATİL DEĞİL</v>
      </c>
    </row>
    <row r="2702" spans="1:7" x14ac:dyDescent="0.25">
      <c r="A2702" s="74">
        <f t="shared" ref="A2702" si="627">A2701+3</f>
        <v>48981</v>
      </c>
      <c r="B2702" s="72">
        <f t="shared" si="624"/>
        <v>1</v>
      </c>
      <c r="C2702" s="72" t="str">
        <f>IF(E2702=0,"RESMİ TATİL",VLOOKUP(E2702,LİSTE!$B$7:$D$1300,3,0))</f>
        <v>Ümmü Defne GÜLER</v>
      </c>
      <c r="D2702" s="72" t="str">
        <f>IF(F2702=0,"RESMİ TATİL",VLOOKUP(F2702,LİSTE!$B$7:$D$1300,3,0))</f>
        <v>Şevval ÖZDAMAR</v>
      </c>
      <c r="E2702" s="72">
        <f>IF(B2702="TATİL",0,IF(F2701=0,F2700+1,IF(LİSTE!$F$1=F2701,1,F2701+1)))</f>
        <v>13</v>
      </c>
      <c r="F2702" s="72">
        <f>IF(E2702=0,0,IF(LİSTE!$F$1=E2702,1,E2702+1))</f>
        <v>14</v>
      </c>
      <c r="G2702" s="72" t="str">
        <f>IFERROR(VLOOKUP(A2702,TATİLLER!$A$2:$D$30000,3,0),"TATİL DEĞİL")</f>
        <v>TATİL DEĞİL</v>
      </c>
    </row>
    <row r="2703" spans="1:7" x14ac:dyDescent="0.25">
      <c r="A2703" s="74">
        <f t="shared" si="619"/>
        <v>48982</v>
      </c>
      <c r="B2703" s="72">
        <f t="shared" si="624"/>
        <v>2</v>
      </c>
      <c r="C2703" s="72" t="str">
        <f>IF(E2703=0,"RESMİ TATİL",VLOOKUP(E2703,LİSTE!$B$7:$D$1300,3,0))</f>
        <v>Zeynep AKDAĞ</v>
      </c>
      <c r="D2703" s="72" t="str">
        <f>IF(F2703=0,"RESMİ TATİL",VLOOKUP(F2703,LİSTE!$B$7:$D$1300,3,0))</f>
        <v>Esma ÇOKER</v>
      </c>
      <c r="E2703" s="72">
        <f>IF(B2703="TATİL",0,IF(F2702=0,F2701+1,IF(LİSTE!$F$1=F2702,1,F2702+1)))</f>
        <v>15</v>
      </c>
      <c r="F2703" s="72">
        <f>IF(E2703=0,0,IF(LİSTE!$F$1=E2703,1,E2703+1))</f>
        <v>16</v>
      </c>
      <c r="G2703" s="72" t="str">
        <f>IFERROR(VLOOKUP(A2703,TATİLLER!$A$2:$D$30000,3,0),"TATİL DEĞİL")</f>
        <v>TATİL DEĞİL</v>
      </c>
    </row>
    <row r="2704" spans="1:7" x14ac:dyDescent="0.25">
      <c r="A2704" s="74">
        <f t="shared" si="619"/>
        <v>48983</v>
      </c>
      <c r="B2704" s="72">
        <f t="shared" si="624"/>
        <v>3</v>
      </c>
      <c r="C2704" s="72" t="str">
        <f>IF(E2704=0,"RESMİ TATİL",VLOOKUP(E2704,LİSTE!$B$7:$D$1300,3,0))</f>
        <v>Dursun Kubilay YAŞAR</v>
      </c>
      <c r="D2704" s="72" t="str">
        <f>IF(F2704=0,"RESMİ TATİL",VLOOKUP(F2704,LİSTE!$B$7:$D$1300,3,0))</f>
        <v>Zeynep Beril BAŞPINAR</v>
      </c>
      <c r="E2704" s="72">
        <f>IF(B2704="TATİL",0,IF(F2703=0,F2702+1,IF(LİSTE!$F$1=F2703,1,F2703+1)))</f>
        <v>17</v>
      </c>
      <c r="F2704" s="72">
        <f>IF(E2704=0,0,IF(LİSTE!$F$1=E2704,1,E2704+1))</f>
        <v>18</v>
      </c>
      <c r="G2704" s="72" t="str">
        <f>IFERROR(VLOOKUP(A2704,TATİLLER!$A$2:$D$30000,3,0),"TATİL DEĞİL")</f>
        <v>TATİL DEĞİL</v>
      </c>
    </row>
    <row r="2705" spans="1:7" x14ac:dyDescent="0.25">
      <c r="A2705" s="74">
        <f t="shared" si="619"/>
        <v>48984</v>
      </c>
      <c r="B2705" s="72">
        <f t="shared" si="624"/>
        <v>4</v>
      </c>
      <c r="C2705" s="72" t="str">
        <f>IF(E2705=0,"RESMİ TATİL",VLOOKUP(E2705,LİSTE!$B$7:$D$1300,3,0))</f>
        <v>Ahmet DAL</v>
      </c>
      <c r="D2705" s="72" t="str">
        <f>IF(F2705=0,"RESMİ TATİL",VLOOKUP(F2705,LİSTE!$B$7:$D$1300,3,0))</f>
        <v>Emirhan KARATAŞ</v>
      </c>
      <c r="E2705" s="72">
        <f>IF(B2705="TATİL",0,IF(F2704=0,F2703+1,IF(LİSTE!$F$1=F2704,1,F2704+1)))</f>
        <v>19</v>
      </c>
      <c r="F2705" s="72">
        <f>IF(E2705=0,0,IF(LİSTE!$F$1=E2705,1,E2705+1))</f>
        <v>20</v>
      </c>
      <c r="G2705" s="72" t="str">
        <f>IFERROR(VLOOKUP(A2705,TATİLLER!$A$2:$D$30000,3,0),"TATİL DEĞİL")</f>
        <v>TATİL DEĞİL</v>
      </c>
    </row>
    <row r="2706" spans="1:7" x14ac:dyDescent="0.25">
      <c r="A2706" s="74">
        <f t="shared" si="619"/>
        <v>48985</v>
      </c>
      <c r="B2706" s="72">
        <f t="shared" si="624"/>
        <v>5</v>
      </c>
      <c r="C2706" s="72" t="str">
        <f>IF(E2706=0,"RESMİ TATİL",VLOOKUP(E2706,LİSTE!$B$7:$D$1300,3,0))</f>
        <v>Zümra Yeter ARI</v>
      </c>
      <c r="D2706" s="72" t="str">
        <f>IF(F2706=0,"RESMİ TATİL",VLOOKUP(F2706,LİSTE!$B$7:$D$1300,3,0))</f>
        <v>Utku KARAGÖZ</v>
      </c>
      <c r="E2706" s="72">
        <f>IF(B2706="TATİL",0,IF(F2705=0,F2704+1,IF(LİSTE!$F$1=F2705,1,F2705+1)))</f>
        <v>21</v>
      </c>
      <c r="F2706" s="72">
        <f>IF(E2706=0,0,IF(LİSTE!$F$1=E2706,1,E2706+1))</f>
        <v>22</v>
      </c>
      <c r="G2706" s="72" t="str">
        <f>IFERROR(VLOOKUP(A2706,TATİLLER!$A$2:$D$30000,3,0),"TATİL DEĞİL")</f>
        <v>TATİL DEĞİL</v>
      </c>
    </row>
    <row r="2707" spans="1:7" x14ac:dyDescent="0.25">
      <c r="A2707" s="74">
        <f t="shared" ref="A2707" si="628">A2706+3</f>
        <v>48988</v>
      </c>
      <c r="B2707" s="72">
        <f t="shared" si="624"/>
        <v>1</v>
      </c>
      <c r="C2707" s="72" t="str">
        <f>IF(E2707=0,"RESMİ TATİL",VLOOKUP(E2707,LİSTE!$B$7:$D$1300,3,0))</f>
        <v>Feyza Zümra AVCIOĞLU</v>
      </c>
      <c r="D2707" s="72" t="str">
        <f>IF(F2707=0,"RESMİ TATİL",VLOOKUP(F2707,LİSTE!$B$7:$D$1300,3,0))</f>
        <v>Yusuf Ali TABUR</v>
      </c>
      <c r="E2707" s="72">
        <f>IF(B2707="TATİL",0,IF(F2706=0,F2705+1,IF(LİSTE!$F$1=F2706,1,F2706+1)))</f>
        <v>23</v>
      </c>
      <c r="F2707" s="72">
        <f>IF(E2707=0,0,IF(LİSTE!$F$1=E2707,1,E2707+1))</f>
        <v>24</v>
      </c>
      <c r="G2707" s="72" t="str">
        <f>IFERROR(VLOOKUP(A2707,TATİLLER!$A$2:$D$30000,3,0),"TATİL DEĞİL")</f>
        <v>TATİL DEĞİL</v>
      </c>
    </row>
    <row r="2708" spans="1:7" x14ac:dyDescent="0.25">
      <c r="A2708" s="74">
        <f t="shared" si="619"/>
        <v>48989</v>
      </c>
      <c r="B2708" s="72">
        <f t="shared" si="624"/>
        <v>2</v>
      </c>
      <c r="C2708" s="72" t="str">
        <f>IF(E2708=0,"RESMİ TATİL",VLOOKUP(E2708,LİSTE!$B$7:$D$1300,3,0))</f>
        <v>Irmak UTEBAY</v>
      </c>
      <c r="D2708" s="72" t="str">
        <f>IF(F2708=0,"RESMİ TATİL",VLOOKUP(F2708,LİSTE!$B$7:$D$1300,3,0))</f>
        <v>Kerem AKKOÇ</v>
      </c>
      <c r="E2708" s="72">
        <f>IF(B2708="TATİL",0,IF(F2707=0,F2706+1,IF(LİSTE!$F$1=F2707,1,F2707+1)))</f>
        <v>25</v>
      </c>
      <c r="F2708" s="72">
        <f>IF(E2708=0,0,IF(LİSTE!$F$1=E2708,1,E2708+1))</f>
        <v>26</v>
      </c>
      <c r="G2708" s="72" t="str">
        <f>IFERROR(VLOOKUP(A2708,TATİLLER!$A$2:$D$30000,3,0),"TATİL DEĞİL")</f>
        <v>TATİL DEĞİL</v>
      </c>
    </row>
    <row r="2709" spans="1:7" x14ac:dyDescent="0.25">
      <c r="A2709" s="74">
        <f t="shared" si="619"/>
        <v>48990</v>
      </c>
      <c r="B2709" s="72">
        <f t="shared" si="624"/>
        <v>3</v>
      </c>
      <c r="C2709" s="72" t="str">
        <f>IF(E2709=0,"RESMİ TATİL",VLOOKUP(E2709,LİSTE!$B$7:$D$1300,3,0))</f>
        <v>Elçin Ayşe ELMAS</v>
      </c>
      <c r="D2709" s="72" t="str">
        <f>IF(F2709=0,"RESMİ TATİL",VLOOKUP(F2709,LİSTE!$B$7:$D$1300,3,0))</f>
        <v>Muhammed YILDIZDAĞ</v>
      </c>
      <c r="E2709" s="72">
        <f>IF(B2709="TATİL",0,IF(F2708=0,F2707+1,IF(LİSTE!$F$1=F2708,1,F2708+1)))</f>
        <v>27</v>
      </c>
      <c r="F2709" s="72">
        <f>IF(E2709=0,0,IF(LİSTE!$F$1=E2709,1,E2709+1))</f>
        <v>28</v>
      </c>
      <c r="G2709" s="72" t="str">
        <f>IFERROR(VLOOKUP(A2709,TATİLLER!$A$2:$D$30000,3,0),"TATİL DEĞİL")</f>
        <v>TATİL DEĞİL</v>
      </c>
    </row>
    <row r="2710" spans="1:7" x14ac:dyDescent="0.25">
      <c r="A2710" s="74">
        <f t="shared" si="619"/>
        <v>48991</v>
      </c>
      <c r="B2710" s="72">
        <f t="shared" si="624"/>
        <v>4</v>
      </c>
      <c r="C2710" s="72" t="str">
        <f>IF(E2710=0,"RESMİ TATİL",VLOOKUP(E2710,LİSTE!$B$7:$D$1300,3,0))</f>
        <v>Nisa Nur SANCAR</v>
      </c>
      <c r="D2710" s="72" t="str">
        <f>IF(F2710=0,"RESMİ TATİL",VLOOKUP(F2710,LİSTE!$B$7:$D$1300,3,0))</f>
        <v>Esila ÇETİN</v>
      </c>
      <c r="E2710" s="72">
        <f>IF(B2710="TATİL",0,IF(F2709=0,F2708+1,IF(LİSTE!$F$1=F2709,1,F2709+1)))</f>
        <v>1</v>
      </c>
      <c r="F2710" s="72">
        <f>IF(E2710=0,0,IF(LİSTE!$F$1=E2710,1,E2710+1))</f>
        <v>2</v>
      </c>
      <c r="G2710" s="72" t="str">
        <f>IFERROR(VLOOKUP(A2710,TATİLLER!$A$2:$D$30000,3,0),"TATİL DEĞİL")</f>
        <v>TATİL DEĞİL</v>
      </c>
    </row>
    <row r="2711" spans="1:7" x14ac:dyDescent="0.25">
      <c r="A2711" s="74">
        <f t="shared" si="619"/>
        <v>48992</v>
      </c>
      <c r="B2711" s="72">
        <f t="shared" si="624"/>
        <v>5</v>
      </c>
      <c r="C2711" s="72" t="str">
        <f>IF(E2711=0,"RESMİ TATİL",VLOOKUP(E2711,LİSTE!$B$7:$D$1300,3,0))</f>
        <v>Zeynep Sevde TOPUZ</v>
      </c>
      <c r="D2711" s="72" t="str">
        <f>IF(F2711=0,"RESMİ TATİL",VLOOKUP(F2711,LİSTE!$B$7:$D$1300,3,0))</f>
        <v>Ömer Asaf KADAŞ</v>
      </c>
      <c r="E2711" s="72">
        <f>IF(B2711="TATİL",0,IF(F2710=0,F2709+1,IF(LİSTE!$F$1=F2710,1,F2710+1)))</f>
        <v>3</v>
      </c>
      <c r="F2711" s="72">
        <f>IF(E2711=0,0,IF(LİSTE!$F$1=E2711,1,E2711+1))</f>
        <v>4</v>
      </c>
      <c r="G2711" s="72" t="str">
        <f>IFERROR(VLOOKUP(A2711,TATİLLER!$A$2:$D$30000,3,0),"TATİL DEĞİL")</f>
        <v>TATİL DEĞİL</v>
      </c>
    </row>
    <row r="2712" spans="1:7" x14ac:dyDescent="0.25">
      <c r="A2712" s="74">
        <f t="shared" ref="A2712" si="629">A2711+3</f>
        <v>48995</v>
      </c>
      <c r="B2712" s="72">
        <f t="shared" si="624"/>
        <v>1</v>
      </c>
      <c r="C2712" s="72" t="str">
        <f>IF(E2712=0,"RESMİ TATİL",VLOOKUP(E2712,LİSTE!$B$7:$D$1300,3,0))</f>
        <v>Ramazan Baran ADIGÜZEL</v>
      </c>
      <c r="D2712" s="72" t="str">
        <f>IF(F2712=0,"RESMİ TATİL",VLOOKUP(F2712,LİSTE!$B$7:$D$1300,3,0))</f>
        <v>Bahar AKGÜN</v>
      </c>
      <c r="E2712" s="72">
        <f>IF(B2712="TATİL",0,IF(F2711=0,F2710+1,IF(LİSTE!$F$1=F2711,1,F2711+1)))</f>
        <v>5</v>
      </c>
      <c r="F2712" s="72">
        <f>IF(E2712=0,0,IF(LİSTE!$F$1=E2712,1,E2712+1))</f>
        <v>6</v>
      </c>
      <c r="G2712" s="72" t="str">
        <f>IFERROR(VLOOKUP(A2712,TATİLLER!$A$2:$D$30000,3,0),"TATİL DEĞİL")</f>
        <v>TATİL DEĞİL</v>
      </c>
    </row>
    <row r="2713" spans="1:7" x14ac:dyDescent="0.25">
      <c r="A2713" s="74">
        <f t="shared" si="619"/>
        <v>48996</v>
      </c>
      <c r="B2713" s="72">
        <f t="shared" si="624"/>
        <v>2</v>
      </c>
      <c r="C2713" s="72" t="str">
        <f>IF(E2713=0,"RESMİ TATİL",VLOOKUP(E2713,LİSTE!$B$7:$D$1300,3,0))</f>
        <v>Ömer AKGÜL</v>
      </c>
      <c r="D2713" s="72" t="str">
        <f>IF(F2713=0,"RESMİ TATİL",VLOOKUP(F2713,LİSTE!$B$7:$D$1300,3,0))</f>
        <v>Muharrem EFE TANRIVERDİ</v>
      </c>
      <c r="E2713" s="72">
        <f>IF(B2713="TATİL",0,IF(F2712=0,F2711+1,IF(LİSTE!$F$1=F2712,1,F2712+1)))</f>
        <v>7</v>
      </c>
      <c r="F2713" s="72">
        <f>IF(E2713=0,0,IF(LİSTE!$F$1=E2713,1,E2713+1))</f>
        <v>8</v>
      </c>
      <c r="G2713" s="72" t="str">
        <f>IFERROR(VLOOKUP(A2713,TATİLLER!$A$2:$D$30000,3,0),"TATİL DEĞİL")</f>
        <v>TATİL DEĞİL</v>
      </c>
    </row>
    <row r="2714" spans="1:7" x14ac:dyDescent="0.25">
      <c r="A2714" s="74">
        <f t="shared" si="619"/>
        <v>48997</v>
      </c>
      <c r="B2714" s="72">
        <f t="shared" si="624"/>
        <v>3</v>
      </c>
      <c r="C2714" s="72" t="str">
        <f>IF(E2714=0,"RESMİ TATİL",VLOOKUP(E2714,LİSTE!$B$7:$D$1300,3,0))</f>
        <v>Anıl DOĞAN</v>
      </c>
      <c r="D2714" s="72" t="str">
        <f>IF(F2714=0,"RESMİ TATİL",VLOOKUP(F2714,LİSTE!$B$7:$D$1300,3,0))</f>
        <v>İpek ARSLAN</v>
      </c>
      <c r="E2714" s="72">
        <f>IF(B2714="TATİL",0,IF(F2713=0,F2712+1,IF(LİSTE!$F$1=F2713,1,F2713+1)))</f>
        <v>9</v>
      </c>
      <c r="F2714" s="72">
        <f>IF(E2714=0,0,IF(LİSTE!$F$1=E2714,1,E2714+1))</f>
        <v>10</v>
      </c>
      <c r="G2714" s="72" t="str">
        <f>IFERROR(VLOOKUP(A2714,TATİLLER!$A$2:$D$30000,3,0),"TATİL DEĞİL")</f>
        <v>TATİL DEĞİL</v>
      </c>
    </row>
    <row r="2715" spans="1:7" x14ac:dyDescent="0.25">
      <c r="A2715" s="74">
        <f t="shared" si="619"/>
        <v>48998</v>
      </c>
      <c r="B2715" s="72">
        <f t="shared" si="624"/>
        <v>4</v>
      </c>
      <c r="C2715" s="72" t="str">
        <f>IF(E2715=0,"RESMİ TATİL",VLOOKUP(E2715,LİSTE!$B$7:$D$1300,3,0))</f>
        <v>Efe KARSAK</v>
      </c>
      <c r="D2715" s="72" t="str">
        <f>IF(F2715=0,"RESMİ TATİL",VLOOKUP(F2715,LİSTE!$B$7:$D$1300,3,0))</f>
        <v>Abdullah KIRBAÇ</v>
      </c>
      <c r="E2715" s="72">
        <f>IF(B2715="TATİL",0,IF(F2714=0,F2713+1,IF(LİSTE!$F$1=F2714,1,F2714+1)))</f>
        <v>11</v>
      </c>
      <c r="F2715" s="72">
        <f>IF(E2715=0,0,IF(LİSTE!$F$1=E2715,1,E2715+1))</f>
        <v>12</v>
      </c>
      <c r="G2715" s="72" t="str">
        <f>IFERROR(VLOOKUP(A2715,TATİLLER!$A$2:$D$30000,3,0),"TATİL DEĞİL")</f>
        <v>TATİL DEĞİL</v>
      </c>
    </row>
    <row r="2716" spans="1:7" x14ac:dyDescent="0.25">
      <c r="A2716" s="74">
        <f t="shared" si="619"/>
        <v>48999</v>
      </c>
      <c r="B2716" s="72">
        <f t="shared" si="624"/>
        <v>5</v>
      </c>
      <c r="C2716" s="72" t="str">
        <f>IF(E2716=0,"RESMİ TATİL",VLOOKUP(E2716,LİSTE!$B$7:$D$1300,3,0))</f>
        <v>Ümmü Defne GÜLER</v>
      </c>
      <c r="D2716" s="72" t="str">
        <f>IF(F2716=0,"RESMİ TATİL",VLOOKUP(F2716,LİSTE!$B$7:$D$1300,3,0))</f>
        <v>Şevval ÖZDAMAR</v>
      </c>
      <c r="E2716" s="72">
        <f>IF(B2716="TATİL",0,IF(F2715=0,F2714+1,IF(LİSTE!$F$1=F2715,1,F2715+1)))</f>
        <v>13</v>
      </c>
      <c r="F2716" s="72">
        <f>IF(E2716=0,0,IF(LİSTE!$F$1=E2716,1,E2716+1))</f>
        <v>14</v>
      </c>
      <c r="G2716" s="72" t="str">
        <f>IFERROR(VLOOKUP(A2716,TATİLLER!$A$2:$D$30000,3,0),"TATİL DEĞİL")</f>
        <v>TATİL DEĞİL</v>
      </c>
    </row>
    <row r="2717" spans="1:7" x14ac:dyDescent="0.25">
      <c r="A2717" s="74">
        <f t="shared" ref="A2717" si="630">A2716+3</f>
        <v>49002</v>
      </c>
      <c r="B2717" s="72">
        <f t="shared" si="624"/>
        <v>1</v>
      </c>
      <c r="C2717" s="72" t="str">
        <f>IF(E2717=0,"RESMİ TATİL",VLOOKUP(E2717,LİSTE!$B$7:$D$1300,3,0))</f>
        <v>Zeynep AKDAĞ</v>
      </c>
      <c r="D2717" s="72" t="str">
        <f>IF(F2717=0,"RESMİ TATİL",VLOOKUP(F2717,LİSTE!$B$7:$D$1300,3,0))</f>
        <v>Esma ÇOKER</v>
      </c>
      <c r="E2717" s="72">
        <f>IF(B2717="TATİL",0,IF(F2716=0,F2715+1,IF(LİSTE!$F$1=F2716,1,F2716+1)))</f>
        <v>15</v>
      </c>
      <c r="F2717" s="72">
        <f>IF(E2717=0,0,IF(LİSTE!$F$1=E2717,1,E2717+1))</f>
        <v>16</v>
      </c>
      <c r="G2717" s="72" t="str">
        <f>IFERROR(VLOOKUP(A2717,TATİLLER!$A$2:$D$30000,3,0),"TATİL DEĞİL")</f>
        <v>TATİL DEĞİL</v>
      </c>
    </row>
    <row r="2718" spans="1:7" x14ac:dyDescent="0.25">
      <c r="A2718" s="74">
        <f t="shared" si="619"/>
        <v>49003</v>
      </c>
      <c r="B2718" s="72">
        <f t="shared" si="624"/>
        <v>2</v>
      </c>
      <c r="C2718" s="72" t="str">
        <f>IF(E2718=0,"RESMİ TATİL",VLOOKUP(E2718,LİSTE!$B$7:$D$1300,3,0))</f>
        <v>Dursun Kubilay YAŞAR</v>
      </c>
      <c r="D2718" s="72" t="str">
        <f>IF(F2718=0,"RESMİ TATİL",VLOOKUP(F2718,LİSTE!$B$7:$D$1300,3,0))</f>
        <v>Zeynep Beril BAŞPINAR</v>
      </c>
      <c r="E2718" s="72">
        <f>IF(B2718="TATİL",0,IF(F2717=0,F2716+1,IF(LİSTE!$F$1=F2717,1,F2717+1)))</f>
        <v>17</v>
      </c>
      <c r="F2718" s="72">
        <f>IF(E2718=0,0,IF(LİSTE!$F$1=E2718,1,E2718+1))</f>
        <v>18</v>
      </c>
      <c r="G2718" s="72" t="str">
        <f>IFERROR(VLOOKUP(A2718,TATİLLER!$A$2:$D$30000,3,0),"TATİL DEĞİL")</f>
        <v>TATİL DEĞİL</v>
      </c>
    </row>
    <row r="2719" spans="1:7" x14ac:dyDescent="0.25">
      <c r="A2719" s="74">
        <f t="shared" si="619"/>
        <v>49004</v>
      </c>
      <c r="B2719" s="72">
        <f t="shared" si="624"/>
        <v>3</v>
      </c>
      <c r="C2719" s="72" t="str">
        <f>IF(E2719=0,"RESMİ TATİL",VLOOKUP(E2719,LİSTE!$B$7:$D$1300,3,0))</f>
        <v>Ahmet DAL</v>
      </c>
      <c r="D2719" s="72" t="str">
        <f>IF(F2719=0,"RESMİ TATİL",VLOOKUP(F2719,LİSTE!$B$7:$D$1300,3,0))</f>
        <v>Emirhan KARATAŞ</v>
      </c>
      <c r="E2719" s="72">
        <f>IF(B2719="TATİL",0,IF(F2718=0,F2717+1,IF(LİSTE!$F$1=F2718,1,F2718+1)))</f>
        <v>19</v>
      </c>
      <c r="F2719" s="72">
        <f>IF(E2719=0,0,IF(LİSTE!$F$1=E2719,1,E2719+1))</f>
        <v>20</v>
      </c>
      <c r="G2719" s="72" t="str">
        <f>IFERROR(VLOOKUP(A2719,TATİLLER!$A$2:$D$30000,3,0),"TATİL DEĞİL")</f>
        <v>TATİL DEĞİL</v>
      </c>
    </row>
    <row r="2720" spans="1:7" x14ac:dyDescent="0.25">
      <c r="A2720" s="74">
        <f t="shared" si="619"/>
        <v>49005</v>
      </c>
      <c r="B2720" s="72">
        <f t="shared" si="624"/>
        <v>4</v>
      </c>
      <c r="C2720" s="72" t="str">
        <f>IF(E2720=0,"RESMİ TATİL",VLOOKUP(E2720,LİSTE!$B$7:$D$1300,3,0))</f>
        <v>Zümra Yeter ARI</v>
      </c>
      <c r="D2720" s="72" t="str">
        <f>IF(F2720=0,"RESMİ TATİL",VLOOKUP(F2720,LİSTE!$B$7:$D$1300,3,0))</f>
        <v>Utku KARAGÖZ</v>
      </c>
      <c r="E2720" s="72">
        <f>IF(B2720="TATİL",0,IF(F2719=0,F2718+1,IF(LİSTE!$F$1=F2719,1,F2719+1)))</f>
        <v>21</v>
      </c>
      <c r="F2720" s="72">
        <f>IF(E2720=0,0,IF(LİSTE!$F$1=E2720,1,E2720+1))</f>
        <v>22</v>
      </c>
      <c r="G2720" s="72" t="str">
        <f>IFERROR(VLOOKUP(A2720,TATİLLER!$A$2:$D$30000,3,0),"TATİL DEĞİL")</f>
        <v>TATİL DEĞİL</v>
      </c>
    </row>
    <row r="2721" spans="1:7" x14ac:dyDescent="0.25">
      <c r="A2721" s="74">
        <f t="shared" si="619"/>
        <v>49006</v>
      </c>
      <c r="B2721" s="72">
        <f t="shared" si="624"/>
        <v>5</v>
      </c>
      <c r="C2721" s="72" t="str">
        <f>IF(E2721=0,"RESMİ TATİL",VLOOKUP(E2721,LİSTE!$B$7:$D$1300,3,0))</f>
        <v>Feyza Zümra AVCIOĞLU</v>
      </c>
      <c r="D2721" s="72" t="str">
        <f>IF(F2721=0,"RESMİ TATİL",VLOOKUP(F2721,LİSTE!$B$7:$D$1300,3,0))</f>
        <v>Yusuf Ali TABUR</v>
      </c>
      <c r="E2721" s="72">
        <f>IF(B2721="TATİL",0,IF(F2720=0,F2719+1,IF(LİSTE!$F$1=F2720,1,F2720+1)))</f>
        <v>23</v>
      </c>
      <c r="F2721" s="72">
        <f>IF(E2721=0,0,IF(LİSTE!$F$1=E2721,1,E2721+1))</f>
        <v>24</v>
      </c>
      <c r="G2721" s="72" t="str">
        <f>IFERROR(VLOOKUP(A2721,TATİLLER!$A$2:$D$30000,3,0),"TATİL DEĞİL")</f>
        <v>TATİL DEĞİL</v>
      </c>
    </row>
    <row r="2722" spans="1:7" x14ac:dyDescent="0.25">
      <c r="A2722" s="74">
        <f t="shared" ref="A2722" si="631">A2721+3</f>
        <v>49009</v>
      </c>
      <c r="B2722" s="72">
        <f t="shared" si="624"/>
        <v>1</v>
      </c>
      <c r="C2722" s="72" t="str">
        <f>IF(E2722=0,"RESMİ TATİL",VLOOKUP(E2722,LİSTE!$B$7:$D$1300,3,0))</f>
        <v>Irmak UTEBAY</v>
      </c>
      <c r="D2722" s="72" t="str">
        <f>IF(F2722=0,"RESMİ TATİL",VLOOKUP(F2722,LİSTE!$B$7:$D$1300,3,0))</f>
        <v>Kerem AKKOÇ</v>
      </c>
      <c r="E2722" s="72">
        <f>IF(B2722="TATİL",0,IF(F2721=0,F2720+1,IF(LİSTE!$F$1=F2721,1,F2721+1)))</f>
        <v>25</v>
      </c>
      <c r="F2722" s="72">
        <f>IF(E2722=0,0,IF(LİSTE!$F$1=E2722,1,E2722+1))</f>
        <v>26</v>
      </c>
      <c r="G2722" s="72" t="str">
        <f>IFERROR(VLOOKUP(A2722,TATİLLER!$A$2:$D$30000,3,0),"TATİL DEĞİL")</f>
        <v>TATİL DEĞİL</v>
      </c>
    </row>
    <row r="2723" spans="1:7" x14ac:dyDescent="0.25">
      <c r="A2723" s="74">
        <f t="shared" si="619"/>
        <v>49010</v>
      </c>
      <c r="B2723" s="72">
        <f t="shared" si="624"/>
        <v>2</v>
      </c>
      <c r="C2723" s="72" t="str">
        <f>IF(E2723=0,"RESMİ TATİL",VLOOKUP(E2723,LİSTE!$B$7:$D$1300,3,0))</f>
        <v>Elçin Ayşe ELMAS</v>
      </c>
      <c r="D2723" s="72" t="str">
        <f>IF(F2723=0,"RESMİ TATİL",VLOOKUP(F2723,LİSTE!$B$7:$D$1300,3,0))</f>
        <v>Muhammed YILDIZDAĞ</v>
      </c>
      <c r="E2723" s="72">
        <f>IF(B2723="TATİL",0,IF(F2722=0,F2721+1,IF(LİSTE!$F$1=F2722,1,F2722+1)))</f>
        <v>27</v>
      </c>
      <c r="F2723" s="72">
        <f>IF(E2723=0,0,IF(LİSTE!$F$1=E2723,1,E2723+1))</f>
        <v>28</v>
      </c>
      <c r="G2723" s="72" t="str">
        <f>IFERROR(VLOOKUP(A2723,TATİLLER!$A$2:$D$30000,3,0),"TATİL DEĞİL")</f>
        <v>TATİL DEĞİL</v>
      </c>
    </row>
    <row r="2724" spans="1:7" x14ac:dyDescent="0.25">
      <c r="A2724" s="74">
        <f t="shared" si="619"/>
        <v>49011</v>
      </c>
      <c r="B2724" s="72">
        <f t="shared" si="624"/>
        <v>3</v>
      </c>
      <c r="C2724" s="72" t="str">
        <f>IF(E2724=0,"RESMİ TATİL",VLOOKUP(E2724,LİSTE!$B$7:$D$1300,3,0))</f>
        <v>Nisa Nur SANCAR</v>
      </c>
      <c r="D2724" s="72" t="str">
        <f>IF(F2724=0,"RESMİ TATİL",VLOOKUP(F2724,LİSTE!$B$7:$D$1300,3,0))</f>
        <v>Esila ÇETİN</v>
      </c>
      <c r="E2724" s="72">
        <f>IF(B2724="TATİL",0,IF(F2723=0,F2722+1,IF(LİSTE!$F$1=F2723,1,F2723+1)))</f>
        <v>1</v>
      </c>
      <c r="F2724" s="72">
        <f>IF(E2724=0,0,IF(LİSTE!$F$1=E2724,1,E2724+1))</f>
        <v>2</v>
      </c>
      <c r="G2724" s="72" t="str">
        <f>IFERROR(VLOOKUP(A2724,TATİLLER!$A$2:$D$30000,3,0),"TATİL DEĞİL")</f>
        <v>TATİL DEĞİL</v>
      </c>
    </row>
    <row r="2725" spans="1:7" x14ac:dyDescent="0.25">
      <c r="A2725" s="74">
        <f t="shared" si="619"/>
        <v>49012</v>
      </c>
      <c r="B2725" s="72">
        <f t="shared" si="624"/>
        <v>4</v>
      </c>
      <c r="C2725" s="72" t="str">
        <f>IF(E2725=0,"RESMİ TATİL",VLOOKUP(E2725,LİSTE!$B$7:$D$1300,3,0))</f>
        <v>Zeynep Sevde TOPUZ</v>
      </c>
      <c r="D2725" s="72" t="str">
        <f>IF(F2725=0,"RESMİ TATİL",VLOOKUP(F2725,LİSTE!$B$7:$D$1300,3,0))</f>
        <v>Ömer Asaf KADAŞ</v>
      </c>
      <c r="E2725" s="72">
        <f>IF(B2725="TATİL",0,IF(F2724=0,F2723+1,IF(LİSTE!$F$1=F2724,1,F2724+1)))</f>
        <v>3</v>
      </c>
      <c r="F2725" s="72">
        <f>IF(E2725=0,0,IF(LİSTE!$F$1=E2725,1,E2725+1))</f>
        <v>4</v>
      </c>
      <c r="G2725" s="72" t="str">
        <f>IFERROR(VLOOKUP(A2725,TATİLLER!$A$2:$D$30000,3,0),"TATİL DEĞİL")</f>
        <v>TATİL DEĞİL</v>
      </c>
    </row>
    <row r="2726" spans="1:7" x14ac:dyDescent="0.25">
      <c r="A2726" s="74">
        <f t="shared" si="619"/>
        <v>49013</v>
      </c>
      <c r="B2726" s="72">
        <f t="shared" si="624"/>
        <v>5</v>
      </c>
      <c r="C2726" s="72" t="str">
        <f>IF(E2726=0,"RESMİ TATİL",VLOOKUP(E2726,LİSTE!$B$7:$D$1300,3,0))</f>
        <v>Ramazan Baran ADIGÜZEL</v>
      </c>
      <c r="D2726" s="72" t="str">
        <f>IF(F2726=0,"RESMİ TATİL",VLOOKUP(F2726,LİSTE!$B$7:$D$1300,3,0))</f>
        <v>Bahar AKGÜN</v>
      </c>
      <c r="E2726" s="72">
        <f>IF(B2726="TATİL",0,IF(F2725=0,F2724+1,IF(LİSTE!$F$1=F2725,1,F2725+1)))</f>
        <v>5</v>
      </c>
      <c r="F2726" s="72">
        <f>IF(E2726=0,0,IF(LİSTE!$F$1=E2726,1,E2726+1))</f>
        <v>6</v>
      </c>
      <c r="G2726" s="72" t="str">
        <f>IFERROR(VLOOKUP(A2726,TATİLLER!$A$2:$D$30000,3,0),"TATİL DEĞİL")</f>
        <v>TATİL DEĞİL</v>
      </c>
    </row>
    <row r="2727" spans="1:7" x14ac:dyDescent="0.25">
      <c r="A2727" s="74">
        <f t="shared" ref="A2727" si="632">A2726+3</f>
        <v>49016</v>
      </c>
      <c r="B2727" s="72">
        <f t="shared" si="624"/>
        <v>1</v>
      </c>
      <c r="C2727" s="72" t="str">
        <f>IF(E2727=0,"RESMİ TATİL",VLOOKUP(E2727,LİSTE!$B$7:$D$1300,3,0))</f>
        <v>Ömer AKGÜL</v>
      </c>
      <c r="D2727" s="72" t="str">
        <f>IF(F2727=0,"RESMİ TATİL",VLOOKUP(F2727,LİSTE!$B$7:$D$1300,3,0))</f>
        <v>Muharrem EFE TANRIVERDİ</v>
      </c>
      <c r="E2727" s="72">
        <f>IF(B2727="TATİL",0,IF(F2726=0,F2725+1,IF(LİSTE!$F$1=F2726,1,F2726+1)))</f>
        <v>7</v>
      </c>
      <c r="F2727" s="72">
        <f>IF(E2727=0,0,IF(LİSTE!$F$1=E2727,1,E2727+1))</f>
        <v>8</v>
      </c>
      <c r="G2727" s="72" t="str">
        <f>IFERROR(VLOOKUP(A2727,TATİLLER!$A$2:$D$30000,3,0),"TATİL DEĞİL")</f>
        <v>TATİL DEĞİL</v>
      </c>
    </row>
    <row r="2728" spans="1:7" x14ac:dyDescent="0.25">
      <c r="A2728" s="74">
        <f t="shared" si="619"/>
        <v>49017</v>
      </c>
      <c r="B2728" s="72">
        <f t="shared" si="624"/>
        <v>2</v>
      </c>
      <c r="C2728" s="72" t="str">
        <f>IF(E2728=0,"RESMİ TATİL",VLOOKUP(E2728,LİSTE!$B$7:$D$1300,3,0))</f>
        <v>Anıl DOĞAN</v>
      </c>
      <c r="D2728" s="72" t="str">
        <f>IF(F2728=0,"RESMİ TATİL",VLOOKUP(F2728,LİSTE!$B$7:$D$1300,3,0))</f>
        <v>İpek ARSLAN</v>
      </c>
      <c r="E2728" s="72">
        <f>IF(B2728="TATİL",0,IF(F2727=0,F2726+1,IF(LİSTE!$F$1=F2727,1,F2727+1)))</f>
        <v>9</v>
      </c>
      <c r="F2728" s="72">
        <f>IF(E2728=0,0,IF(LİSTE!$F$1=E2728,1,E2728+1))</f>
        <v>10</v>
      </c>
      <c r="G2728" s="72" t="str">
        <f>IFERROR(VLOOKUP(A2728,TATİLLER!$A$2:$D$30000,3,0),"TATİL DEĞİL")</f>
        <v>TATİL DEĞİL</v>
      </c>
    </row>
    <row r="2729" spans="1:7" x14ac:dyDescent="0.25">
      <c r="A2729" s="74">
        <f t="shared" si="619"/>
        <v>49018</v>
      </c>
      <c r="B2729" s="72">
        <f t="shared" si="624"/>
        <v>3</v>
      </c>
      <c r="C2729" s="72" t="str">
        <f>IF(E2729=0,"RESMİ TATİL",VLOOKUP(E2729,LİSTE!$B$7:$D$1300,3,0))</f>
        <v>Efe KARSAK</v>
      </c>
      <c r="D2729" s="72" t="str">
        <f>IF(F2729=0,"RESMİ TATİL",VLOOKUP(F2729,LİSTE!$B$7:$D$1300,3,0))</f>
        <v>Abdullah KIRBAÇ</v>
      </c>
      <c r="E2729" s="72">
        <f>IF(B2729="TATİL",0,IF(F2728=0,F2727+1,IF(LİSTE!$F$1=F2728,1,F2728+1)))</f>
        <v>11</v>
      </c>
      <c r="F2729" s="72">
        <f>IF(E2729=0,0,IF(LİSTE!$F$1=E2729,1,E2729+1))</f>
        <v>12</v>
      </c>
      <c r="G2729" s="72" t="str">
        <f>IFERROR(VLOOKUP(A2729,TATİLLER!$A$2:$D$30000,3,0),"TATİL DEĞİL")</f>
        <v>TATİL DEĞİL</v>
      </c>
    </row>
    <row r="2730" spans="1:7" x14ac:dyDescent="0.25">
      <c r="A2730" s="74">
        <f t="shared" si="619"/>
        <v>49019</v>
      </c>
      <c r="B2730" s="72">
        <f t="shared" si="624"/>
        <v>4</v>
      </c>
      <c r="C2730" s="72" t="str">
        <f>IF(E2730=0,"RESMİ TATİL",VLOOKUP(E2730,LİSTE!$B$7:$D$1300,3,0))</f>
        <v>Ümmü Defne GÜLER</v>
      </c>
      <c r="D2730" s="72" t="str">
        <f>IF(F2730=0,"RESMİ TATİL",VLOOKUP(F2730,LİSTE!$B$7:$D$1300,3,0))</f>
        <v>Şevval ÖZDAMAR</v>
      </c>
      <c r="E2730" s="72">
        <f>IF(B2730="TATİL",0,IF(F2729=0,F2728+1,IF(LİSTE!$F$1=F2729,1,F2729+1)))</f>
        <v>13</v>
      </c>
      <c r="F2730" s="72">
        <f>IF(E2730=0,0,IF(LİSTE!$F$1=E2730,1,E2730+1))</f>
        <v>14</v>
      </c>
      <c r="G2730" s="72" t="str">
        <f>IFERROR(VLOOKUP(A2730,TATİLLER!$A$2:$D$30000,3,0),"TATİL DEĞİL")</f>
        <v>TATİL DEĞİL</v>
      </c>
    </row>
    <row r="2731" spans="1:7" x14ac:dyDescent="0.25">
      <c r="A2731" s="74">
        <f t="shared" si="619"/>
        <v>49020</v>
      </c>
      <c r="B2731" s="72">
        <f t="shared" si="624"/>
        <v>5</v>
      </c>
      <c r="C2731" s="72" t="str">
        <f>IF(E2731=0,"RESMİ TATİL",VLOOKUP(E2731,LİSTE!$B$7:$D$1300,3,0))</f>
        <v>Zeynep AKDAĞ</v>
      </c>
      <c r="D2731" s="72" t="str">
        <f>IF(F2731=0,"RESMİ TATİL",VLOOKUP(F2731,LİSTE!$B$7:$D$1300,3,0))</f>
        <v>Esma ÇOKER</v>
      </c>
      <c r="E2731" s="72">
        <f>IF(B2731="TATİL",0,IF(F2730=0,F2729+1,IF(LİSTE!$F$1=F2730,1,F2730+1)))</f>
        <v>15</v>
      </c>
      <c r="F2731" s="72">
        <f>IF(E2731=0,0,IF(LİSTE!$F$1=E2731,1,E2731+1))</f>
        <v>16</v>
      </c>
      <c r="G2731" s="72" t="str">
        <f>IFERROR(VLOOKUP(A2731,TATİLLER!$A$2:$D$30000,3,0),"TATİL DEĞİL")</f>
        <v>TATİL DEĞİL</v>
      </c>
    </row>
    <row r="2732" spans="1:7" x14ac:dyDescent="0.25">
      <c r="A2732" s="74">
        <f t="shared" ref="A2732" si="633">A2731+3</f>
        <v>49023</v>
      </c>
      <c r="B2732" s="72">
        <f t="shared" si="624"/>
        <v>1</v>
      </c>
      <c r="C2732" s="72" t="str">
        <f>IF(E2732=0,"RESMİ TATİL",VLOOKUP(E2732,LİSTE!$B$7:$D$1300,3,0))</f>
        <v>Dursun Kubilay YAŞAR</v>
      </c>
      <c r="D2732" s="72" t="str">
        <f>IF(F2732=0,"RESMİ TATİL",VLOOKUP(F2732,LİSTE!$B$7:$D$1300,3,0))</f>
        <v>Zeynep Beril BAŞPINAR</v>
      </c>
      <c r="E2732" s="72">
        <f>IF(B2732="TATİL",0,IF(F2731=0,F2730+1,IF(LİSTE!$F$1=F2731,1,F2731+1)))</f>
        <v>17</v>
      </c>
      <c r="F2732" s="72">
        <f>IF(E2732=0,0,IF(LİSTE!$F$1=E2732,1,E2732+1))</f>
        <v>18</v>
      </c>
      <c r="G2732" s="72" t="str">
        <f>IFERROR(VLOOKUP(A2732,TATİLLER!$A$2:$D$30000,3,0),"TATİL DEĞİL")</f>
        <v>TATİL DEĞİL</v>
      </c>
    </row>
    <row r="2733" spans="1:7" x14ac:dyDescent="0.25">
      <c r="A2733" s="74">
        <f t="shared" ref="A2733:A2796" si="634">A2732+1</f>
        <v>49024</v>
      </c>
      <c r="B2733" s="72">
        <f t="shared" si="624"/>
        <v>2</v>
      </c>
      <c r="C2733" s="72" t="str">
        <f>IF(E2733=0,"RESMİ TATİL",VLOOKUP(E2733,LİSTE!$B$7:$D$1300,3,0))</f>
        <v>Ahmet DAL</v>
      </c>
      <c r="D2733" s="72" t="str">
        <f>IF(F2733=0,"RESMİ TATİL",VLOOKUP(F2733,LİSTE!$B$7:$D$1300,3,0))</f>
        <v>Emirhan KARATAŞ</v>
      </c>
      <c r="E2733" s="72">
        <f>IF(B2733="TATİL",0,IF(F2732=0,F2731+1,IF(LİSTE!$F$1=F2732,1,F2732+1)))</f>
        <v>19</v>
      </c>
      <c r="F2733" s="72">
        <f>IF(E2733=0,0,IF(LİSTE!$F$1=E2733,1,E2733+1))</f>
        <v>20</v>
      </c>
      <c r="G2733" s="72" t="str">
        <f>IFERROR(VLOOKUP(A2733,TATİLLER!$A$2:$D$30000,3,0),"TATİL DEĞİL")</f>
        <v>TATİL DEĞİL</v>
      </c>
    </row>
    <row r="2734" spans="1:7" x14ac:dyDescent="0.25">
      <c r="A2734" s="74">
        <f t="shared" si="634"/>
        <v>49025</v>
      </c>
      <c r="B2734" s="72">
        <f t="shared" si="624"/>
        <v>3</v>
      </c>
      <c r="C2734" s="72" t="str">
        <f>IF(E2734=0,"RESMİ TATİL",VLOOKUP(E2734,LİSTE!$B$7:$D$1300,3,0))</f>
        <v>Zümra Yeter ARI</v>
      </c>
      <c r="D2734" s="72" t="str">
        <f>IF(F2734=0,"RESMİ TATİL",VLOOKUP(F2734,LİSTE!$B$7:$D$1300,3,0))</f>
        <v>Utku KARAGÖZ</v>
      </c>
      <c r="E2734" s="72">
        <f>IF(B2734="TATİL",0,IF(F2733=0,F2732+1,IF(LİSTE!$F$1=F2733,1,F2733+1)))</f>
        <v>21</v>
      </c>
      <c r="F2734" s="72">
        <f>IF(E2734=0,0,IF(LİSTE!$F$1=E2734,1,E2734+1))</f>
        <v>22</v>
      </c>
      <c r="G2734" s="72" t="str">
        <f>IFERROR(VLOOKUP(A2734,TATİLLER!$A$2:$D$30000,3,0),"TATİL DEĞİL")</f>
        <v>TATİL DEĞİL</v>
      </c>
    </row>
    <row r="2735" spans="1:7" x14ac:dyDescent="0.25">
      <c r="A2735" s="74">
        <f t="shared" si="634"/>
        <v>49026</v>
      </c>
      <c r="B2735" s="72">
        <f t="shared" si="624"/>
        <v>4</v>
      </c>
      <c r="C2735" s="72" t="str">
        <f>IF(E2735=0,"RESMİ TATİL",VLOOKUP(E2735,LİSTE!$B$7:$D$1300,3,0))</f>
        <v>Feyza Zümra AVCIOĞLU</v>
      </c>
      <c r="D2735" s="72" t="str">
        <f>IF(F2735=0,"RESMİ TATİL",VLOOKUP(F2735,LİSTE!$B$7:$D$1300,3,0))</f>
        <v>Yusuf Ali TABUR</v>
      </c>
      <c r="E2735" s="72">
        <f>IF(B2735="TATİL",0,IF(F2734=0,F2733+1,IF(LİSTE!$F$1=F2734,1,F2734+1)))</f>
        <v>23</v>
      </c>
      <c r="F2735" s="72">
        <f>IF(E2735=0,0,IF(LİSTE!$F$1=E2735,1,E2735+1))</f>
        <v>24</v>
      </c>
      <c r="G2735" s="72" t="str">
        <f>IFERROR(VLOOKUP(A2735,TATİLLER!$A$2:$D$30000,3,0),"TATİL DEĞİL")</f>
        <v>TATİL DEĞİL</v>
      </c>
    </row>
    <row r="2736" spans="1:7" x14ac:dyDescent="0.25">
      <c r="A2736" s="74">
        <f t="shared" si="634"/>
        <v>49027</v>
      </c>
      <c r="B2736" s="72">
        <f t="shared" si="624"/>
        <v>5</v>
      </c>
      <c r="C2736" s="72" t="str">
        <f>IF(E2736=0,"RESMİ TATİL",VLOOKUP(E2736,LİSTE!$B$7:$D$1300,3,0))</f>
        <v>Irmak UTEBAY</v>
      </c>
      <c r="D2736" s="72" t="str">
        <f>IF(F2736=0,"RESMİ TATİL",VLOOKUP(F2736,LİSTE!$B$7:$D$1300,3,0))</f>
        <v>Kerem AKKOÇ</v>
      </c>
      <c r="E2736" s="72">
        <f>IF(B2736="TATİL",0,IF(F2735=0,F2734+1,IF(LİSTE!$F$1=F2735,1,F2735+1)))</f>
        <v>25</v>
      </c>
      <c r="F2736" s="72">
        <f>IF(E2736=0,0,IF(LİSTE!$F$1=E2736,1,E2736+1))</f>
        <v>26</v>
      </c>
      <c r="G2736" s="72" t="str">
        <f>IFERROR(VLOOKUP(A2736,TATİLLER!$A$2:$D$30000,3,0),"TATİL DEĞİL")</f>
        <v>TATİL DEĞİL</v>
      </c>
    </row>
    <row r="2737" spans="1:7" x14ac:dyDescent="0.25">
      <c r="A2737" s="74">
        <f t="shared" ref="A2737" si="635">A2736+3</f>
        <v>49030</v>
      </c>
      <c r="B2737" s="72">
        <f t="shared" si="624"/>
        <v>1</v>
      </c>
      <c r="C2737" s="72" t="str">
        <f>IF(E2737=0,"RESMİ TATİL",VLOOKUP(E2737,LİSTE!$B$7:$D$1300,3,0))</f>
        <v>Elçin Ayşe ELMAS</v>
      </c>
      <c r="D2737" s="72" t="str">
        <f>IF(F2737=0,"RESMİ TATİL",VLOOKUP(F2737,LİSTE!$B$7:$D$1300,3,0))</f>
        <v>Muhammed YILDIZDAĞ</v>
      </c>
      <c r="E2737" s="72">
        <f>IF(B2737="TATİL",0,IF(F2736=0,F2735+1,IF(LİSTE!$F$1=F2736,1,F2736+1)))</f>
        <v>27</v>
      </c>
      <c r="F2737" s="72">
        <f>IF(E2737=0,0,IF(LİSTE!$F$1=E2737,1,E2737+1))</f>
        <v>28</v>
      </c>
      <c r="G2737" s="72" t="str">
        <f>IFERROR(VLOOKUP(A2737,TATİLLER!$A$2:$D$30000,3,0),"TATİL DEĞİL")</f>
        <v>TATİL DEĞİL</v>
      </c>
    </row>
    <row r="2738" spans="1:7" x14ac:dyDescent="0.25">
      <c r="A2738" s="74">
        <f t="shared" si="634"/>
        <v>49031</v>
      </c>
      <c r="B2738" s="72">
        <f t="shared" si="624"/>
        <v>2</v>
      </c>
      <c r="C2738" s="72" t="str">
        <f>IF(E2738=0,"RESMİ TATİL",VLOOKUP(E2738,LİSTE!$B$7:$D$1300,3,0))</f>
        <v>Nisa Nur SANCAR</v>
      </c>
      <c r="D2738" s="72" t="str">
        <f>IF(F2738=0,"RESMİ TATİL",VLOOKUP(F2738,LİSTE!$B$7:$D$1300,3,0))</f>
        <v>Esila ÇETİN</v>
      </c>
      <c r="E2738" s="72">
        <f>IF(B2738="TATİL",0,IF(F2737=0,F2736+1,IF(LİSTE!$F$1=F2737,1,F2737+1)))</f>
        <v>1</v>
      </c>
      <c r="F2738" s="72">
        <f>IF(E2738=0,0,IF(LİSTE!$F$1=E2738,1,E2738+1))</f>
        <v>2</v>
      </c>
      <c r="G2738" s="72" t="str">
        <f>IFERROR(VLOOKUP(A2738,TATİLLER!$A$2:$D$30000,3,0),"TATİL DEĞİL")</f>
        <v>TATİL DEĞİL</v>
      </c>
    </row>
    <row r="2739" spans="1:7" x14ac:dyDescent="0.25">
      <c r="A2739" s="74">
        <f t="shared" si="634"/>
        <v>49032</v>
      </c>
      <c r="B2739" s="72">
        <f t="shared" si="624"/>
        <v>3</v>
      </c>
      <c r="C2739" s="72" t="str">
        <f>IF(E2739=0,"RESMİ TATİL",VLOOKUP(E2739,LİSTE!$B$7:$D$1300,3,0))</f>
        <v>Zeynep Sevde TOPUZ</v>
      </c>
      <c r="D2739" s="72" t="str">
        <f>IF(F2739=0,"RESMİ TATİL",VLOOKUP(F2739,LİSTE!$B$7:$D$1300,3,0))</f>
        <v>Ömer Asaf KADAŞ</v>
      </c>
      <c r="E2739" s="72">
        <f>IF(B2739="TATİL",0,IF(F2738=0,F2737+1,IF(LİSTE!$F$1=F2738,1,F2738+1)))</f>
        <v>3</v>
      </c>
      <c r="F2739" s="72">
        <f>IF(E2739=0,0,IF(LİSTE!$F$1=E2739,1,E2739+1))</f>
        <v>4</v>
      </c>
      <c r="G2739" s="72" t="str">
        <f>IFERROR(VLOOKUP(A2739,TATİLLER!$A$2:$D$30000,3,0),"TATİL DEĞİL")</f>
        <v>TATİL DEĞİL</v>
      </c>
    </row>
    <row r="2740" spans="1:7" x14ac:dyDescent="0.25">
      <c r="A2740" s="74">
        <f t="shared" si="634"/>
        <v>49033</v>
      </c>
      <c r="B2740" s="72">
        <f t="shared" si="624"/>
        <v>4</v>
      </c>
      <c r="C2740" s="72" t="str">
        <f>IF(E2740=0,"RESMİ TATİL",VLOOKUP(E2740,LİSTE!$B$7:$D$1300,3,0))</f>
        <v>Ramazan Baran ADIGÜZEL</v>
      </c>
      <c r="D2740" s="72" t="str">
        <f>IF(F2740=0,"RESMİ TATİL",VLOOKUP(F2740,LİSTE!$B$7:$D$1300,3,0))</f>
        <v>Bahar AKGÜN</v>
      </c>
      <c r="E2740" s="72">
        <f>IF(B2740="TATİL",0,IF(F2739=0,F2738+1,IF(LİSTE!$F$1=F2739,1,F2739+1)))</f>
        <v>5</v>
      </c>
      <c r="F2740" s="72">
        <f>IF(E2740=0,0,IF(LİSTE!$F$1=E2740,1,E2740+1))</f>
        <v>6</v>
      </c>
      <c r="G2740" s="72" t="str">
        <f>IFERROR(VLOOKUP(A2740,TATİLLER!$A$2:$D$30000,3,0),"TATİL DEĞİL")</f>
        <v>TATİL DEĞİL</v>
      </c>
    </row>
    <row r="2741" spans="1:7" x14ac:dyDescent="0.25">
      <c r="A2741" s="74">
        <f t="shared" si="634"/>
        <v>49034</v>
      </c>
      <c r="B2741" s="72">
        <f t="shared" si="624"/>
        <v>5</v>
      </c>
      <c r="C2741" s="72" t="str">
        <f>IF(E2741=0,"RESMİ TATİL",VLOOKUP(E2741,LİSTE!$B$7:$D$1300,3,0))</f>
        <v>Ömer AKGÜL</v>
      </c>
      <c r="D2741" s="72" t="str">
        <f>IF(F2741=0,"RESMİ TATİL",VLOOKUP(F2741,LİSTE!$B$7:$D$1300,3,0))</f>
        <v>Muharrem EFE TANRIVERDİ</v>
      </c>
      <c r="E2741" s="72">
        <f>IF(B2741="TATİL",0,IF(F2740=0,F2739+1,IF(LİSTE!$F$1=F2740,1,F2740+1)))</f>
        <v>7</v>
      </c>
      <c r="F2741" s="72">
        <f>IF(E2741=0,0,IF(LİSTE!$F$1=E2741,1,E2741+1))</f>
        <v>8</v>
      </c>
      <c r="G2741" s="72" t="str">
        <f>IFERROR(VLOOKUP(A2741,TATİLLER!$A$2:$D$30000,3,0),"TATİL DEĞİL")</f>
        <v>TATİL DEĞİL</v>
      </c>
    </row>
    <row r="2742" spans="1:7" x14ac:dyDescent="0.25">
      <c r="A2742" s="74">
        <f t="shared" ref="A2742" si="636">A2741+3</f>
        <v>49037</v>
      </c>
      <c r="B2742" s="72">
        <f t="shared" si="624"/>
        <v>1</v>
      </c>
      <c r="C2742" s="72" t="str">
        <f>IF(E2742=0,"RESMİ TATİL",VLOOKUP(E2742,LİSTE!$B$7:$D$1300,3,0))</f>
        <v>Anıl DOĞAN</v>
      </c>
      <c r="D2742" s="72" t="str">
        <f>IF(F2742=0,"RESMİ TATİL",VLOOKUP(F2742,LİSTE!$B$7:$D$1300,3,0))</f>
        <v>İpek ARSLAN</v>
      </c>
      <c r="E2742" s="72">
        <f>IF(B2742="TATİL",0,IF(F2741=0,F2740+1,IF(LİSTE!$F$1=F2741,1,F2741+1)))</f>
        <v>9</v>
      </c>
      <c r="F2742" s="72">
        <f>IF(E2742=0,0,IF(LİSTE!$F$1=E2742,1,E2742+1))</f>
        <v>10</v>
      </c>
      <c r="G2742" s="72" t="str">
        <f>IFERROR(VLOOKUP(A2742,TATİLLER!$A$2:$D$30000,3,0),"TATİL DEĞİL")</f>
        <v>TATİL DEĞİL</v>
      </c>
    </row>
    <row r="2743" spans="1:7" x14ac:dyDescent="0.25">
      <c r="A2743" s="74">
        <f t="shared" si="634"/>
        <v>49038</v>
      </c>
      <c r="B2743" s="72">
        <f t="shared" si="624"/>
        <v>2</v>
      </c>
      <c r="C2743" s="72" t="str">
        <f>IF(E2743=0,"RESMİ TATİL",VLOOKUP(E2743,LİSTE!$B$7:$D$1300,3,0))</f>
        <v>Efe KARSAK</v>
      </c>
      <c r="D2743" s="72" t="str">
        <f>IF(F2743=0,"RESMİ TATİL",VLOOKUP(F2743,LİSTE!$B$7:$D$1300,3,0))</f>
        <v>Abdullah KIRBAÇ</v>
      </c>
      <c r="E2743" s="72">
        <f>IF(B2743="TATİL",0,IF(F2742=0,F2741+1,IF(LİSTE!$F$1=F2742,1,F2742+1)))</f>
        <v>11</v>
      </c>
      <c r="F2743" s="72">
        <f>IF(E2743=0,0,IF(LİSTE!$F$1=E2743,1,E2743+1))</f>
        <v>12</v>
      </c>
      <c r="G2743" s="72" t="str">
        <f>IFERROR(VLOOKUP(A2743,TATİLLER!$A$2:$D$30000,3,0),"TATİL DEĞİL")</f>
        <v>TATİL DEĞİL</v>
      </c>
    </row>
    <row r="2744" spans="1:7" x14ac:dyDescent="0.25">
      <c r="A2744" s="74">
        <f t="shared" si="634"/>
        <v>49039</v>
      </c>
      <c r="B2744" s="72">
        <f t="shared" si="624"/>
        <v>3</v>
      </c>
      <c r="C2744" s="72" t="str">
        <f>IF(E2744=0,"RESMİ TATİL",VLOOKUP(E2744,LİSTE!$B$7:$D$1300,3,0))</f>
        <v>Ümmü Defne GÜLER</v>
      </c>
      <c r="D2744" s="72" t="str">
        <f>IF(F2744=0,"RESMİ TATİL",VLOOKUP(F2744,LİSTE!$B$7:$D$1300,3,0))</f>
        <v>Şevval ÖZDAMAR</v>
      </c>
      <c r="E2744" s="72">
        <f>IF(B2744="TATİL",0,IF(F2743=0,F2742+1,IF(LİSTE!$F$1=F2743,1,F2743+1)))</f>
        <v>13</v>
      </c>
      <c r="F2744" s="72">
        <f>IF(E2744=0,0,IF(LİSTE!$F$1=E2744,1,E2744+1))</f>
        <v>14</v>
      </c>
      <c r="G2744" s="72" t="str">
        <f>IFERROR(VLOOKUP(A2744,TATİLLER!$A$2:$D$30000,3,0),"TATİL DEĞİL")</f>
        <v>TATİL DEĞİL</v>
      </c>
    </row>
    <row r="2745" spans="1:7" x14ac:dyDescent="0.25">
      <c r="A2745" s="74">
        <f t="shared" si="634"/>
        <v>49040</v>
      </c>
      <c r="B2745" s="72">
        <f t="shared" si="624"/>
        <v>4</v>
      </c>
      <c r="C2745" s="72" t="str">
        <f>IF(E2745=0,"RESMİ TATİL",VLOOKUP(E2745,LİSTE!$B$7:$D$1300,3,0))</f>
        <v>Zeynep AKDAĞ</v>
      </c>
      <c r="D2745" s="72" t="str">
        <f>IF(F2745=0,"RESMİ TATİL",VLOOKUP(F2745,LİSTE!$B$7:$D$1300,3,0))</f>
        <v>Esma ÇOKER</v>
      </c>
      <c r="E2745" s="72">
        <f>IF(B2745="TATİL",0,IF(F2744=0,F2743+1,IF(LİSTE!$F$1=F2744,1,F2744+1)))</f>
        <v>15</v>
      </c>
      <c r="F2745" s="72">
        <f>IF(E2745=0,0,IF(LİSTE!$F$1=E2745,1,E2745+1))</f>
        <v>16</v>
      </c>
      <c r="G2745" s="72" t="str">
        <f>IFERROR(VLOOKUP(A2745,TATİLLER!$A$2:$D$30000,3,0),"TATİL DEĞİL")</f>
        <v>TATİL DEĞİL</v>
      </c>
    </row>
    <row r="2746" spans="1:7" x14ac:dyDescent="0.25">
      <c r="A2746" s="74">
        <f t="shared" si="634"/>
        <v>49041</v>
      </c>
      <c r="B2746" s="72">
        <f t="shared" si="624"/>
        <v>5</v>
      </c>
      <c r="C2746" s="72" t="str">
        <f>IF(E2746=0,"RESMİ TATİL",VLOOKUP(E2746,LİSTE!$B$7:$D$1300,3,0))</f>
        <v>Dursun Kubilay YAŞAR</v>
      </c>
      <c r="D2746" s="72" t="str">
        <f>IF(F2746=0,"RESMİ TATİL",VLOOKUP(F2746,LİSTE!$B$7:$D$1300,3,0))</f>
        <v>Zeynep Beril BAŞPINAR</v>
      </c>
      <c r="E2746" s="72">
        <f>IF(B2746="TATİL",0,IF(F2745=0,F2744+1,IF(LİSTE!$F$1=F2745,1,F2745+1)))</f>
        <v>17</v>
      </c>
      <c r="F2746" s="72">
        <f>IF(E2746=0,0,IF(LİSTE!$F$1=E2746,1,E2746+1))</f>
        <v>18</v>
      </c>
      <c r="G2746" s="72" t="str">
        <f>IFERROR(VLOOKUP(A2746,TATİLLER!$A$2:$D$30000,3,0),"TATİL DEĞİL")</f>
        <v>TATİL DEĞİL</v>
      </c>
    </row>
    <row r="2747" spans="1:7" x14ac:dyDescent="0.25">
      <c r="A2747" s="74">
        <f t="shared" ref="A2747" si="637">A2746+3</f>
        <v>49044</v>
      </c>
      <c r="B2747" s="72">
        <f t="shared" si="624"/>
        <v>1</v>
      </c>
      <c r="C2747" s="72" t="str">
        <f>IF(E2747=0,"RESMİ TATİL",VLOOKUP(E2747,LİSTE!$B$7:$D$1300,3,0))</f>
        <v>Ahmet DAL</v>
      </c>
      <c r="D2747" s="72" t="str">
        <f>IF(F2747=0,"RESMİ TATİL",VLOOKUP(F2747,LİSTE!$B$7:$D$1300,3,0))</f>
        <v>Emirhan KARATAŞ</v>
      </c>
      <c r="E2747" s="72">
        <f>IF(B2747="TATİL",0,IF(F2746=0,F2745+1,IF(LİSTE!$F$1=F2746,1,F2746+1)))</f>
        <v>19</v>
      </c>
      <c r="F2747" s="72">
        <f>IF(E2747=0,0,IF(LİSTE!$F$1=E2747,1,E2747+1))</f>
        <v>20</v>
      </c>
      <c r="G2747" s="72" t="str">
        <f>IFERROR(VLOOKUP(A2747,TATİLLER!$A$2:$D$30000,3,0),"TATİL DEĞİL")</f>
        <v>TATİL DEĞİL</v>
      </c>
    </row>
    <row r="2748" spans="1:7" x14ac:dyDescent="0.25">
      <c r="A2748" s="74">
        <f t="shared" si="634"/>
        <v>49045</v>
      </c>
      <c r="B2748" s="72">
        <f t="shared" si="624"/>
        <v>2</v>
      </c>
      <c r="C2748" s="72" t="str">
        <f>IF(E2748=0,"RESMİ TATİL",VLOOKUP(E2748,LİSTE!$B$7:$D$1300,3,0))</f>
        <v>Zümra Yeter ARI</v>
      </c>
      <c r="D2748" s="72" t="str">
        <f>IF(F2748=0,"RESMİ TATİL",VLOOKUP(F2748,LİSTE!$B$7:$D$1300,3,0))</f>
        <v>Utku KARAGÖZ</v>
      </c>
      <c r="E2748" s="72">
        <f>IF(B2748="TATİL",0,IF(F2747=0,F2746+1,IF(LİSTE!$F$1=F2747,1,F2747+1)))</f>
        <v>21</v>
      </c>
      <c r="F2748" s="72">
        <f>IF(E2748=0,0,IF(LİSTE!$F$1=E2748,1,E2748+1))</f>
        <v>22</v>
      </c>
      <c r="G2748" s="72" t="str">
        <f>IFERROR(VLOOKUP(A2748,TATİLLER!$A$2:$D$30000,3,0),"TATİL DEĞİL")</f>
        <v>TATİL DEĞİL</v>
      </c>
    </row>
    <row r="2749" spans="1:7" x14ac:dyDescent="0.25">
      <c r="A2749" s="74">
        <f t="shared" si="634"/>
        <v>49046</v>
      </c>
      <c r="B2749" s="72">
        <f t="shared" si="624"/>
        <v>3</v>
      </c>
      <c r="C2749" s="72" t="str">
        <f>IF(E2749=0,"RESMİ TATİL",VLOOKUP(E2749,LİSTE!$B$7:$D$1300,3,0))</f>
        <v>Feyza Zümra AVCIOĞLU</v>
      </c>
      <c r="D2749" s="72" t="str">
        <f>IF(F2749=0,"RESMİ TATİL",VLOOKUP(F2749,LİSTE!$B$7:$D$1300,3,0))</f>
        <v>Yusuf Ali TABUR</v>
      </c>
      <c r="E2749" s="72">
        <f>IF(B2749="TATİL",0,IF(F2748=0,F2747+1,IF(LİSTE!$F$1=F2748,1,F2748+1)))</f>
        <v>23</v>
      </c>
      <c r="F2749" s="72">
        <f>IF(E2749=0,0,IF(LİSTE!$F$1=E2749,1,E2749+1))</f>
        <v>24</v>
      </c>
      <c r="G2749" s="72" t="str">
        <f>IFERROR(VLOOKUP(A2749,TATİLLER!$A$2:$D$30000,3,0),"TATİL DEĞİL")</f>
        <v>TATİL DEĞİL</v>
      </c>
    </row>
    <row r="2750" spans="1:7" x14ac:dyDescent="0.25">
      <c r="A2750" s="74">
        <f t="shared" si="634"/>
        <v>49047</v>
      </c>
      <c r="B2750" s="72">
        <f t="shared" si="624"/>
        <v>4</v>
      </c>
      <c r="C2750" s="72" t="str">
        <f>IF(E2750=0,"RESMİ TATİL",VLOOKUP(E2750,LİSTE!$B$7:$D$1300,3,0))</f>
        <v>Irmak UTEBAY</v>
      </c>
      <c r="D2750" s="72" t="str">
        <f>IF(F2750=0,"RESMİ TATİL",VLOOKUP(F2750,LİSTE!$B$7:$D$1300,3,0))</f>
        <v>Kerem AKKOÇ</v>
      </c>
      <c r="E2750" s="72">
        <f>IF(B2750="TATİL",0,IF(F2749=0,F2748+1,IF(LİSTE!$F$1=F2749,1,F2749+1)))</f>
        <v>25</v>
      </c>
      <c r="F2750" s="72">
        <f>IF(E2750=0,0,IF(LİSTE!$F$1=E2750,1,E2750+1))</f>
        <v>26</v>
      </c>
      <c r="G2750" s="72" t="str">
        <f>IFERROR(VLOOKUP(A2750,TATİLLER!$A$2:$D$30000,3,0),"TATİL DEĞİL")</f>
        <v>TATİL DEĞİL</v>
      </c>
    </row>
    <row r="2751" spans="1:7" x14ac:dyDescent="0.25">
      <c r="A2751" s="74">
        <f t="shared" si="634"/>
        <v>49048</v>
      </c>
      <c r="B2751" s="72">
        <f t="shared" si="624"/>
        <v>5</v>
      </c>
      <c r="C2751" s="72" t="str">
        <f>IF(E2751=0,"RESMİ TATİL",VLOOKUP(E2751,LİSTE!$B$7:$D$1300,3,0))</f>
        <v>Elçin Ayşe ELMAS</v>
      </c>
      <c r="D2751" s="72" t="str">
        <f>IF(F2751=0,"RESMİ TATİL",VLOOKUP(F2751,LİSTE!$B$7:$D$1300,3,0))</f>
        <v>Muhammed YILDIZDAĞ</v>
      </c>
      <c r="E2751" s="72">
        <f>IF(B2751="TATİL",0,IF(F2750=0,F2749+1,IF(LİSTE!$F$1=F2750,1,F2750+1)))</f>
        <v>27</v>
      </c>
      <c r="F2751" s="72">
        <f>IF(E2751=0,0,IF(LİSTE!$F$1=E2751,1,E2751+1))</f>
        <v>28</v>
      </c>
      <c r="G2751" s="72" t="str">
        <f>IFERROR(VLOOKUP(A2751,TATİLLER!$A$2:$D$30000,3,0),"TATİL DEĞİL")</f>
        <v>TATİL DEĞİL</v>
      </c>
    </row>
    <row r="2752" spans="1:7" x14ac:dyDescent="0.25">
      <c r="A2752" s="74">
        <f t="shared" ref="A2752" si="638">A2751+3</f>
        <v>49051</v>
      </c>
      <c r="B2752" s="72">
        <f t="shared" si="624"/>
        <v>1</v>
      </c>
      <c r="C2752" s="72" t="str">
        <f>IF(E2752=0,"RESMİ TATİL",VLOOKUP(E2752,LİSTE!$B$7:$D$1300,3,0))</f>
        <v>Nisa Nur SANCAR</v>
      </c>
      <c r="D2752" s="72" t="str">
        <f>IF(F2752=0,"RESMİ TATİL",VLOOKUP(F2752,LİSTE!$B$7:$D$1300,3,0))</f>
        <v>Esila ÇETİN</v>
      </c>
      <c r="E2752" s="72">
        <f>IF(B2752="TATİL",0,IF(F2751=0,F2750+1,IF(LİSTE!$F$1=F2751,1,F2751+1)))</f>
        <v>1</v>
      </c>
      <c r="F2752" s="72">
        <f>IF(E2752=0,0,IF(LİSTE!$F$1=E2752,1,E2752+1))</f>
        <v>2</v>
      </c>
      <c r="G2752" s="72" t="str">
        <f>IFERROR(VLOOKUP(A2752,TATİLLER!$A$2:$D$30000,3,0),"TATİL DEĞİL")</f>
        <v>TATİL DEĞİL</v>
      </c>
    </row>
    <row r="2753" spans="1:7" x14ac:dyDescent="0.25">
      <c r="A2753" s="74">
        <f t="shared" si="634"/>
        <v>49052</v>
      </c>
      <c r="B2753" s="72">
        <f t="shared" si="624"/>
        <v>2</v>
      </c>
      <c r="C2753" s="72" t="str">
        <f>IF(E2753=0,"RESMİ TATİL",VLOOKUP(E2753,LİSTE!$B$7:$D$1300,3,0))</f>
        <v>Zeynep Sevde TOPUZ</v>
      </c>
      <c r="D2753" s="72" t="str">
        <f>IF(F2753=0,"RESMİ TATİL",VLOOKUP(F2753,LİSTE!$B$7:$D$1300,3,0))</f>
        <v>Ömer Asaf KADAŞ</v>
      </c>
      <c r="E2753" s="72">
        <f>IF(B2753="TATİL",0,IF(F2752=0,F2751+1,IF(LİSTE!$F$1=F2752,1,F2752+1)))</f>
        <v>3</v>
      </c>
      <c r="F2753" s="72">
        <f>IF(E2753=0,0,IF(LİSTE!$F$1=E2753,1,E2753+1))</f>
        <v>4</v>
      </c>
      <c r="G2753" s="72" t="str">
        <f>IFERROR(VLOOKUP(A2753,TATİLLER!$A$2:$D$30000,3,0),"TATİL DEĞİL")</f>
        <v>TATİL DEĞİL</v>
      </c>
    </row>
    <row r="2754" spans="1:7" x14ac:dyDescent="0.25">
      <c r="A2754" s="74">
        <f t="shared" si="634"/>
        <v>49053</v>
      </c>
      <c r="B2754" s="72">
        <f t="shared" si="624"/>
        <v>3</v>
      </c>
      <c r="C2754" s="72" t="str">
        <f>IF(E2754=0,"RESMİ TATİL",VLOOKUP(E2754,LİSTE!$B$7:$D$1300,3,0))</f>
        <v>Ramazan Baran ADIGÜZEL</v>
      </c>
      <c r="D2754" s="72" t="str">
        <f>IF(F2754=0,"RESMİ TATİL",VLOOKUP(F2754,LİSTE!$B$7:$D$1300,3,0))</f>
        <v>Bahar AKGÜN</v>
      </c>
      <c r="E2754" s="72">
        <f>IF(B2754="TATİL",0,IF(F2753=0,F2752+1,IF(LİSTE!$F$1=F2753,1,F2753+1)))</f>
        <v>5</v>
      </c>
      <c r="F2754" s="72">
        <f>IF(E2754=0,0,IF(LİSTE!$F$1=E2754,1,E2754+1))</f>
        <v>6</v>
      </c>
      <c r="G2754" s="72" t="str">
        <f>IFERROR(VLOOKUP(A2754,TATİLLER!$A$2:$D$30000,3,0),"TATİL DEĞİL")</f>
        <v>TATİL DEĞİL</v>
      </c>
    </row>
    <row r="2755" spans="1:7" x14ac:dyDescent="0.25">
      <c r="A2755" s="74">
        <f t="shared" si="634"/>
        <v>49054</v>
      </c>
      <c r="B2755" s="72">
        <f t="shared" ref="B2755:B2818" si="639">IF(G2755="TATİL","TATİL",WEEKDAY(A2755,2))</f>
        <v>4</v>
      </c>
      <c r="C2755" s="72" t="str">
        <f>IF(E2755=0,"RESMİ TATİL",VLOOKUP(E2755,LİSTE!$B$7:$D$1300,3,0))</f>
        <v>Ömer AKGÜL</v>
      </c>
      <c r="D2755" s="72" t="str">
        <f>IF(F2755=0,"RESMİ TATİL",VLOOKUP(F2755,LİSTE!$B$7:$D$1300,3,0))</f>
        <v>Muharrem EFE TANRIVERDİ</v>
      </c>
      <c r="E2755" s="72">
        <f>IF(B2755="TATİL",0,IF(F2754=0,F2753+1,IF(LİSTE!$F$1=F2754,1,F2754+1)))</f>
        <v>7</v>
      </c>
      <c r="F2755" s="72">
        <f>IF(E2755=0,0,IF(LİSTE!$F$1=E2755,1,E2755+1))</f>
        <v>8</v>
      </c>
      <c r="G2755" s="72" t="str">
        <f>IFERROR(VLOOKUP(A2755,TATİLLER!$A$2:$D$30000,3,0),"TATİL DEĞİL")</f>
        <v>TATİL DEĞİL</v>
      </c>
    </row>
    <row r="2756" spans="1:7" x14ac:dyDescent="0.25">
      <c r="A2756" s="74">
        <f t="shared" si="634"/>
        <v>49055</v>
      </c>
      <c r="B2756" s="72">
        <f t="shared" si="639"/>
        <v>5</v>
      </c>
      <c r="C2756" s="72" t="str">
        <f>IF(E2756=0,"RESMİ TATİL",VLOOKUP(E2756,LİSTE!$B$7:$D$1300,3,0))</f>
        <v>Anıl DOĞAN</v>
      </c>
      <c r="D2756" s="72" t="str">
        <f>IF(F2756=0,"RESMİ TATİL",VLOOKUP(F2756,LİSTE!$B$7:$D$1300,3,0))</f>
        <v>İpek ARSLAN</v>
      </c>
      <c r="E2756" s="72">
        <f>IF(B2756="TATİL",0,IF(F2755=0,F2754+1,IF(LİSTE!$F$1=F2755,1,F2755+1)))</f>
        <v>9</v>
      </c>
      <c r="F2756" s="72">
        <f>IF(E2756=0,0,IF(LİSTE!$F$1=E2756,1,E2756+1))</f>
        <v>10</v>
      </c>
      <c r="G2756" s="72" t="str">
        <f>IFERROR(VLOOKUP(A2756,TATİLLER!$A$2:$D$30000,3,0),"TATİL DEĞİL")</f>
        <v>TATİL DEĞİL</v>
      </c>
    </row>
    <row r="2757" spans="1:7" x14ac:dyDescent="0.25">
      <c r="A2757" s="74">
        <f t="shared" ref="A2757" si="640">A2756+3</f>
        <v>49058</v>
      </c>
      <c r="B2757" s="72">
        <f t="shared" si="639"/>
        <v>1</v>
      </c>
      <c r="C2757" s="72" t="str">
        <f>IF(E2757=0,"RESMİ TATİL",VLOOKUP(E2757,LİSTE!$B$7:$D$1300,3,0))</f>
        <v>Efe KARSAK</v>
      </c>
      <c r="D2757" s="72" t="str">
        <f>IF(F2757=0,"RESMİ TATİL",VLOOKUP(F2757,LİSTE!$B$7:$D$1300,3,0))</f>
        <v>Abdullah KIRBAÇ</v>
      </c>
      <c r="E2757" s="72">
        <f>IF(B2757="TATİL",0,IF(F2756=0,F2755+1,IF(LİSTE!$F$1=F2756,1,F2756+1)))</f>
        <v>11</v>
      </c>
      <c r="F2757" s="72">
        <f>IF(E2757=0,0,IF(LİSTE!$F$1=E2757,1,E2757+1))</f>
        <v>12</v>
      </c>
      <c r="G2757" s="72" t="str">
        <f>IFERROR(VLOOKUP(A2757,TATİLLER!$A$2:$D$30000,3,0),"TATİL DEĞİL")</f>
        <v>TATİL DEĞİL</v>
      </c>
    </row>
    <row r="2758" spans="1:7" x14ac:dyDescent="0.25">
      <c r="A2758" s="74">
        <f t="shared" si="634"/>
        <v>49059</v>
      </c>
      <c r="B2758" s="72">
        <f t="shared" si="639"/>
        <v>2</v>
      </c>
      <c r="C2758" s="72" t="str">
        <f>IF(E2758=0,"RESMİ TATİL",VLOOKUP(E2758,LİSTE!$B$7:$D$1300,3,0))</f>
        <v>Ümmü Defne GÜLER</v>
      </c>
      <c r="D2758" s="72" t="str">
        <f>IF(F2758=0,"RESMİ TATİL",VLOOKUP(F2758,LİSTE!$B$7:$D$1300,3,0))</f>
        <v>Şevval ÖZDAMAR</v>
      </c>
      <c r="E2758" s="72">
        <f>IF(B2758="TATİL",0,IF(F2757=0,F2756+1,IF(LİSTE!$F$1=F2757,1,F2757+1)))</f>
        <v>13</v>
      </c>
      <c r="F2758" s="72">
        <f>IF(E2758=0,0,IF(LİSTE!$F$1=E2758,1,E2758+1))</f>
        <v>14</v>
      </c>
      <c r="G2758" s="72" t="str">
        <f>IFERROR(VLOOKUP(A2758,TATİLLER!$A$2:$D$30000,3,0),"TATİL DEĞİL")</f>
        <v>TATİL DEĞİL</v>
      </c>
    </row>
    <row r="2759" spans="1:7" x14ac:dyDescent="0.25">
      <c r="A2759" s="74">
        <f t="shared" si="634"/>
        <v>49060</v>
      </c>
      <c r="B2759" s="72">
        <f t="shared" si="639"/>
        <v>3</v>
      </c>
      <c r="C2759" s="72" t="str">
        <f>IF(E2759=0,"RESMİ TATİL",VLOOKUP(E2759,LİSTE!$B$7:$D$1300,3,0))</f>
        <v>Zeynep AKDAĞ</v>
      </c>
      <c r="D2759" s="72" t="str">
        <f>IF(F2759=0,"RESMİ TATİL",VLOOKUP(F2759,LİSTE!$B$7:$D$1300,3,0))</f>
        <v>Esma ÇOKER</v>
      </c>
      <c r="E2759" s="72">
        <f>IF(B2759="TATİL",0,IF(F2758=0,F2757+1,IF(LİSTE!$F$1=F2758,1,F2758+1)))</f>
        <v>15</v>
      </c>
      <c r="F2759" s="72">
        <f>IF(E2759=0,0,IF(LİSTE!$F$1=E2759,1,E2759+1))</f>
        <v>16</v>
      </c>
      <c r="G2759" s="72" t="str">
        <f>IFERROR(VLOOKUP(A2759,TATİLLER!$A$2:$D$30000,3,0),"TATİL DEĞİL")</f>
        <v>TATİL DEĞİL</v>
      </c>
    </row>
    <row r="2760" spans="1:7" x14ac:dyDescent="0.25">
      <c r="A2760" s="74">
        <f t="shared" si="634"/>
        <v>49061</v>
      </c>
      <c r="B2760" s="72">
        <f t="shared" si="639"/>
        <v>4</v>
      </c>
      <c r="C2760" s="72" t="str">
        <f>IF(E2760=0,"RESMİ TATİL",VLOOKUP(E2760,LİSTE!$B$7:$D$1300,3,0))</f>
        <v>Dursun Kubilay YAŞAR</v>
      </c>
      <c r="D2760" s="72" t="str">
        <f>IF(F2760=0,"RESMİ TATİL",VLOOKUP(F2760,LİSTE!$B$7:$D$1300,3,0))</f>
        <v>Zeynep Beril BAŞPINAR</v>
      </c>
      <c r="E2760" s="72">
        <f>IF(B2760="TATİL",0,IF(F2759=0,F2758+1,IF(LİSTE!$F$1=F2759,1,F2759+1)))</f>
        <v>17</v>
      </c>
      <c r="F2760" s="72">
        <f>IF(E2760=0,0,IF(LİSTE!$F$1=E2760,1,E2760+1))</f>
        <v>18</v>
      </c>
      <c r="G2760" s="72" t="str">
        <f>IFERROR(VLOOKUP(A2760,TATİLLER!$A$2:$D$30000,3,0),"TATİL DEĞİL")</f>
        <v>TATİL DEĞİL</v>
      </c>
    </row>
    <row r="2761" spans="1:7" x14ac:dyDescent="0.25">
      <c r="A2761" s="74">
        <f t="shared" si="634"/>
        <v>49062</v>
      </c>
      <c r="B2761" s="72">
        <f t="shared" si="639"/>
        <v>5</v>
      </c>
      <c r="C2761" s="72" t="str">
        <f>IF(E2761=0,"RESMİ TATİL",VLOOKUP(E2761,LİSTE!$B$7:$D$1300,3,0))</f>
        <v>Ahmet DAL</v>
      </c>
      <c r="D2761" s="72" t="str">
        <f>IF(F2761=0,"RESMİ TATİL",VLOOKUP(F2761,LİSTE!$B$7:$D$1300,3,0))</f>
        <v>Emirhan KARATAŞ</v>
      </c>
      <c r="E2761" s="72">
        <f>IF(B2761="TATİL",0,IF(F2760=0,F2759+1,IF(LİSTE!$F$1=F2760,1,F2760+1)))</f>
        <v>19</v>
      </c>
      <c r="F2761" s="72">
        <f>IF(E2761=0,0,IF(LİSTE!$F$1=E2761,1,E2761+1))</f>
        <v>20</v>
      </c>
      <c r="G2761" s="72" t="str">
        <f>IFERROR(VLOOKUP(A2761,TATİLLER!$A$2:$D$30000,3,0),"TATİL DEĞİL")</f>
        <v>TATİL DEĞİL</v>
      </c>
    </row>
    <row r="2762" spans="1:7" x14ac:dyDescent="0.25">
      <c r="A2762" s="74">
        <f t="shared" ref="A2762" si="641">A2761+3</f>
        <v>49065</v>
      </c>
      <c r="B2762" s="72">
        <f t="shared" si="639"/>
        <v>1</v>
      </c>
      <c r="C2762" s="72" t="str">
        <f>IF(E2762=0,"RESMİ TATİL",VLOOKUP(E2762,LİSTE!$B$7:$D$1300,3,0))</f>
        <v>Zümra Yeter ARI</v>
      </c>
      <c r="D2762" s="72" t="str">
        <f>IF(F2762=0,"RESMİ TATİL",VLOOKUP(F2762,LİSTE!$B$7:$D$1300,3,0))</f>
        <v>Utku KARAGÖZ</v>
      </c>
      <c r="E2762" s="72">
        <f>IF(B2762="TATİL",0,IF(F2761=0,F2760+1,IF(LİSTE!$F$1=F2761,1,F2761+1)))</f>
        <v>21</v>
      </c>
      <c r="F2762" s="72">
        <f>IF(E2762=0,0,IF(LİSTE!$F$1=E2762,1,E2762+1))</f>
        <v>22</v>
      </c>
      <c r="G2762" s="72" t="str">
        <f>IFERROR(VLOOKUP(A2762,TATİLLER!$A$2:$D$30000,3,0),"TATİL DEĞİL")</f>
        <v>TATİL DEĞİL</v>
      </c>
    </row>
    <row r="2763" spans="1:7" x14ac:dyDescent="0.25">
      <c r="A2763" s="74">
        <f t="shared" si="634"/>
        <v>49066</v>
      </c>
      <c r="B2763" s="72">
        <f t="shared" si="639"/>
        <v>2</v>
      </c>
      <c r="C2763" s="72" t="str">
        <f>IF(E2763=0,"RESMİ TATİL",VLOOKUP(E2763,LİSTE!$B$7:$D$1300,3,0))</f>
        <v>Feyza Zümra AVCIOĞLU</v>
      </c>
      <c r="D2763" s="72" t="str">
        <f>IF(F2763=0,"RESMİ TATİL",VLOOKUP(F2763,LİSTE!$B$7:$D$1300,3,0))</f>
        <v>Yusuf Ali TABUR</v>
      </c>
      <c r="E2763" s="72">
        <f>IF(B2763="TATİL",0,IF(F2762=0,F2761+1,IF(LİSTE!$F$1=F2762,1,F2762+1)))</f>
        <v>23</v>
      </c>
      <c r="F2763" s="72">
        <f>IF(E2763=0,0,IF(LİSTE!$F$1=E2763,1,E2763+1))</f>
        <v>24</v>
      </c>
      <c r="G2763" s="72" t="str">
        <f>IFERROR(VLOOKUP(A2763,TATİLLER!$A$2:$D$30000,3,0),"TATİL DEĞİL")</f>
        <v>TATİL DEĞİL</v>
      </c>
    </row>
    <row r="2764" spans="1:7" x14ac:dyDescent="0.25">
      <c r="A2764" s="74">
        <f t="shared" si="634"/>
        <v>49067</v>
      </c>
      <c r="B2764" s="72">
        <f t="shared" si="639"/>
        <v>3</v>
      </c>
      <c r="C2764" s="72" t="str">
        <f>IF(E2764=0,"RESMİ TATİL",VLOOKUP(E2764,LİSTE!$B$7:$D$1300,3,0))</f>
        <v>Irmak UTEBAY</v>
      </c>
      <c r="D2764" s="72" t="str">
        <f>IF(F2764=0,"RESMİ TATİL",VLOOKUP(F2764,LİSTE!$B$7:$D$1300,3,0))</f>
        <v>Kerem AKKOÇ</v>
      </c>
      <c r="E2764" s="72">
        <f>IF(B2764="TATİL",0,IF(F2763=0,F2762+1,IF(LİSTE!$F$1=F2763,1,F2763+1)))</f>
        <v>25</v>
      </c>
      <c r="F2764" s="72">
        <f>IF(E2764=0,0,IF(LİSTE!$F$1=E2764,1,E2764+1))</f>
        <v>26</v>
      </c>
      <c r="G2764" s="72" t="str">
        <f>IFERROR(VLOOKUP(A2764,TATİLLER!$A$2:$D$30000,3,0),"TATİL DEĞİL")</f>
        <v>TATİL DEĞİL</v>
      </c>
    </row>
    <row r="2765" spans="1:7" x14ac:dyDescent="0.25">
      <c r="A2765" s="74">
        <f t="shared" si="634"/>
        <v>49068</v>
      </c>
      <c r="B2765" s="72">
        <f t="shared" si="639"/>
        <v>4</v>
      </c>
      <c r="C2765" s="72" t="str">
        <f>IF(E2765=0,"RESMİ TATİL",VLOOKUP(E2765,LİSTE!$B$7:$D$1300,3,0))</f>
        <v>Elçin Ayşe ELMAS</v>
      </c>
      <c r="D2765" s="72" t="str">
        <f>IF(F2765=0,"RESMİ TATİL",VLOOKUP(F2765,LİSTE!$B$7:$D$1300,3,0))</f>
        <v>Muhammed YILDIZDAĞ</v>
      </c>
      <c r="E2765" s="72">
        <f>IF(B2765="TATİL",0,IF(F2764=0,F2763+1,IF(LİSTE!$F$1=F2764,1,F2764+1)))</f>
        <v>27</v>
      </c>
      <c r="F2765" s="72">
        <f>IF(E2765=0,0,IF(LİSTE!$F$1=E2765,1,E2765+1))</f>
        <v>28</v>
      </c>
      <c r="G2765" s="72" t="str">
        <f>IFERROR(VLOOKUP(A2765,TATİLLER!$A$2:$D$30000,3,0),"TATİL DEĞİL")</f>
        <v>TATİL DEĞİL</v>
      </c>
    </row>
    <row r="2766" spans="1:7" x14ac:dyDescent="0.25">
      <c r="A2766" s="74">
        <f t="shared" si="634"/>
        <v>49069</v>
      </c>
      <c r="B2766" s="72">
        <f t="shared" si="639"/>
        <v>5</v>
      </c>
      <c r="C2766" s="72" t="str">
        <f>IF(E2766=0,"RESMİ TATİL",VLOOKUP(E2766,LİSTE!$B$7:$D$1300,3,0))</f>
        <v>Nisa Nur SANCAR</v>
      </c>
      <c r="D2766" s="72" t="str">
        <f>IF(F2766=0,"RESMİ TATİL",VLOOKUP(F2766,LİSTE!$B$7:$D$1300,3,0))</f>
        <v>Esila ÇETİN</v>
      </c>
      <c r="E2766" s="72">
        <f>IF(B2766="TATİL",0,IF(F2765=0,F2764+1,IF(LİSTE!$F$1=F2765,1,F2765+1)))</f>
        <v>1</v>
      </c>
      <c r="F2766" s="72">
        <f>IF(E2766=0,0,IF(LİSTE!$F$1=E2766,1,E2766+1))</f>
        <v>2</v>
      </c>
      <c r="G2766" s="72" t="str">
        <f>IFERROR(VLOOKUP(A2766,TATİLLER!$A$2:$D$30000,3,0),"TATİL DEĞİL")</f>
        <v>TATİL DEĞİL</v>
      </c>
    </row>
    <row r="2767" spans="1:7" x14ac:dyDescent="0.25">
      <c r="A2767" s="74">
        <f t="shared" ref="A2767" si="642">A2766+3</f>
        <v>49072</v>
      </c>
      <c r="B2767" s="72">
        <f t="shared" si="639"/>
        <v>1</v>
      </c>
      <c r="C2767" s="72" t="str">
        <f>IF(E2767=0,"RESMİ TATİL",VLOOKUP(E2767,LİSTE!$B$7:$D$1300,3,0))</f>
        <v>Zeynep Sevde TOPUZ</v>
      </c>
      <c r="D2767" s="72" t="str">
        <f>IF(F2767=0,"RESMİ TATİL",VLOOKUP(F2767,LİSTE!$B$7:$D$1300,3,0))</f>
        <v>Ömer Asaf KADAŞ</v>
      </c>
      <c r="E2767" s="72">
        <f>IF(B2767="TATİL",0,IF(F2766=0,F2765+1,IF(LİSTE!$F$1=F2766,1,F2766+1)))</f>
        <v>3</v>
      </c>
      <c r="F2767" s="72">
        <f>IF(E2767=0,0,IF(LİSTE!$F$1=E2767,1,E2767+1))</f>
        <v>4</v>
      </c>
      <c r="G2767" s="72" t="str">
        <f>IFERROR(VLOOKUP(A2767,TATİLLER!$A$2:$D$30000,3,0),"TATİL DEĞİL")</f>
        <v>TATİL DEĞİL</v>
      </c>
    </row>
    <row r="2768" spans="1:7" x14ac:dyDescent="0.25">
      <c r="A2768" s="74">
        <f t="shared" si="634"/>
        <v>49073</v>
      </c>
      <c r="B2768" s="72">
        <f t="shared" si="639"/>
        <v>2</v>
      </c>
      <c r="C2768" s="72" t="str">
        <f>IF(E2768=0,"RESMİ TATİL",VLOOKUP(E2768,LİSTE!$B$7:$D$1300,3,0))</f>
        <v>Ramazan Baran ADIGÜZEL</v>
      </c>
      <c r="D2768" s="72" t="str">
        <f>IF(F2768=0,"RESMİ TATİL",VLOOKUP(F2768,LİSTE!$B$7:$D$1300,3,0))</f>
        <v>Bahar AKGÜN</v>
      </c>
      <c r="E2768" s="72">
        <f>IF(B2768="TATİL",0,IF(F2767=0,F2766+1,IF(LİSTE!$F$1=F2767,1,F2767+1)))</f>
        <v>5</v>
      </c>
      <c r="F2768" s="72">
        <f>IF(E2768=0,0,IF(LİSTE!$F$1=E2768,1,E2768+1))</f>
        <v>6</v>
      </c>
      <c r="G2768" s="72" t="str">
        <f>IFERROR(VLOOKUP(A2768,TATİLLER!$A$2:$D$30000,3,0),"TATİL DEĞİL")</f>
        <v>TATİL DEĞİL</v>
      </c>
    </row>
    <row r="2769" spans="1:7" x14ac:dyDescent="0.25">
      <c r="A2769" s="74">
        <f t="shared" si="634"/>
        <v>49074</v>
      </c>
      <c r="B2769" s="72">
        <f t="shared" si="639"/>
        <v>3</v>
      </c>
      <c r="C2769" s="72" t="str">
        <f>IF(E2769=0,"RESMİ TATİL",VLOOKUP(E2769,LİSTE!$B$7:$D$1300,3,0))</f>
        <v>Ömer AKGÜL</v>
      </c>
      <c r="D2769" s="72" t="str">
        <f>IF(F2769=0,"RESMİ TATİL",VLOOKUP(F2769,LİSTE!$B$7:$D$1300,3,0))</f>
        <v>Muharrem EFE TANRIVERDİ</v>
      </c>
      <c r="E2769" s="72">
        <f>IF(B2769="TATİL",0,IF(F2768=0,F2767+1,IF(LİSTE!$F$1=F2768,1,F2768+1)))</f>
        <v>7</v>
      </c>
      <c r="F2769" s="72">
        <f>IF(E2769=0,0,IF(LİSTE!$F$1=E2769,1,E2769+1))</f>
        <v>8</v>
      </c>
      <c r="G2769" s="72" t="str">
        <f>IFERROR(VLOOKUP(A2769,TATİLLER!$A$2:$D$30000,3,0),"TATİL DEĞİL")</f>
        <v>TATİL DEĞİL</v>
      </c>
    </row>
    <row r="2770" spans="1:7" x14ac:dyDescent="0.25">
      <c r="A2770" s="74">
        <f t="shared" si="634"/>
        <v>49075</v>
      </c>
      <c r="B2770" s="72">
        <f t="shared" si="639"/>
        <v>4</v>
      </c>
      <c r="C2770" s="72" t="str">
        <f>IF(E2770=0,"RESMİ TATİL",VLOOKUP(E2770,LİSTE!$B$7:$D$1300,3,0))</f>
        <v>Anıl DOĞAN</v>
      </c>
      <c r="D2770" s="72" t="str">
        <f>IF(F2770=0,"RESMİ TATİL",VLOOKUP(F2770,LİSTE!$B$7:$D$1300,3,0))</f>
        <v>İpek ARSLAN</v>
      </c>
      <c r="E2770" s="72">
        <f>IF(B2770="TATİL",0,IF(F2769=0,F2768+1,IF(LİSTE!$F$1=F2769,1,F2769+1)))</f>
        <v>9</v>
      </c>
      <c r="F2770" s="72">
        <f>IF(E2770=0,0,IF(LİSTE!$F$1=E2770,1,E2770+1))</f>
        <v>10</v>
      </c>
      <c r="G2770" s="72" t="str">
        <f>IFERROR(VLOOKUP(A2770,TATİLLER!$A$2:$D$30000,3,0),"TATİL DEĞİL")</f>
        <v>TATİL DEĞİL</v>
      </c>
    </row>
    <row r="2771" spans="1:7" x14ac:dyDescent="0.25">
      <c r="A2771" s="74">
        <f t="shared" si="634"/>
        <v>49076</v>
      </c>
      <c r="B2771" s="72">
        <f t="shared" si="639"/>
        <v>5</v>
      </c>
      <c r="C2771" s="72" t="str">
        <f>IF(E2771=0,"RESMİ TATİL",VLOOKUP(E2771,LİSTE!$B$7:$D$1300,3,0))</f>
        <v>Efe KARSAK</v>
      </c>
      <c r="D2771" s="72" t="str">
        <f>IF(F2771=0,"RESMİ TATİL",VLOOKUP(F2771,LİSTE!$B$7:$D$1300,3,0))</f>
        <v>Abdullah KIRBAÇ</v>
      </c>
      <c r="E2771" s="72">
        <f>IF(B2771="TATİL",0,IF(F2770=0,F2769+1,IF(LİSTE!$F$1=F2770,1,F2770+1)))</f>
        <v>11</v>
      </c>
      <c r="F2771" s="72">
        <f>IF(E2771=0,0,IF(LİSTE!$F$1=E2771,1,E2771+1))</f>
        <v>12</v>
      </c>
      <c r="G2771" s="72" t="str">
        <f>IFERROR(VLOOKUP(A2771,TATİLLER!$A$2:$D$30000,3,0),"TATİL DEĞİL")</f>
        <v>TATİL DEĞİL</v>
      </c>
    </row>
    <row r="2772" spans="1:7" x14ac:dyDescent="0.25">
      <c r="A2772" s="74">
        <f t="shared" ref="A2772" si="643">A2771+3</f>
        <v>49079</v>
      </c>
      <c r="B2772" s="72">
        <f t="shared" si="639"/>
        <v>1</v>
      </c>
      <c r="C2772" s="72" t="str">
        <f>IF(E2772=0,"RESMİ TATİL",VLOOKUP(E2772,LİSTE!$B$7:$D$1300,3,0))</f>
        <v>Ümmü Defne GÜLER</v>
      </c>
      <c r="D2772" s="72" t="str">
        <f>IF(F2772=0,"RESMİ TATİL",VLOOKUP(F2772,LİSTE!$B$7:$D$1300,3,0))</f>
        <v>Şevval ÖZDAMAR</v>
      </c>
      <c r="E2772" s="72">
        <f>IF(B2772="TATİL",0,IF(F2771=0,F2770+1,IF(LİSTE!$F$1=F2771,1,F2771+1)))</f>
        <v>13</v>
      </c>
      <c r="F2772" s="72">
        <f>IF(E2772=0,0,IF(LİSTE!$F$1=E2772,1,E2772+1))</f>
        <v>14</v>
      </c>
      <c r="G2772" s="72" t="str">
        <f>IFERROR(VLOOKUP(A2772,TATİLLER!$A$2:$D$30000,3,0),"TATİL DEĞİL")</f>
        <v>TATİL DEĞİL</v>
      </c>
    </row>
    <row r="2773" spans="1:7" x14ac:dyDescent="0.25">
      <c r="A2773" s="74">
        <f t="shared" si="634"/>
        <v>49080</v>
      </c>
      <c r="B2773" s="72">
        <f t="shared" si="639"/>
        <v>2</v>
      </c>
      <c r="C2773" s="72" t="str">
        <f>IF(E2773=0,"RESMİ TATİL",VLOOKUP(E2773,LİSTE!$B$7:$D$1300,3,0))</f>
        <v>Zeynep AKDAĞ</v>
      </c>
      <c r="D2773" s="72" t="str">
        <f>IF(F2773=0,"RESMİ TATİL",VLOOKUP(F2773,LİSTE!$B$7:$D$1300,3,0))</f>
        <v>Esma ÇOKER</v>
      </c>
      <c r="E2773" s="72">
        <f>IF(B2773="TATİL",0,IF(F2772=0,F2771+1,IF(LİSTE!$F$1=F2772,1,F2772+1)))</f>
        <v>15</v>
      </c>
      <c r="F2773" s="72">
        <f>IF(E2773=0,0,IF(LİSTE!$F$1=E2773,1,E2773+1))</f>
        <v>16</v>
      </c>
      <c r="G2773" s="72" t="str">
        <f>IFERROR(VLOOKUP(A2773,TATİLLER!$A$2:$D$30000,3,0),"TATİL DEĞİL")</f>
        <v>TATİL DEĞİL</v>
      </c>
    </row>
    <row r="2774" spans="1:7" x14ac:dyDescent="0.25">
      <c r="A2774" s="74">
        <f t="shared" si="634"/>
        <v>49081</v>
      </c>
      <c r="B2774" s="72">
        <f t="shared" si="639"/>
        <v>3</v>
      </c>
      <c r="C2774" s="72" t="str">
        <f>IF(E2774=0,"RESMİ TATİL",VLOOKUP(E2774,LİSTE!$B$7:$D$1300,3,0))</f>
        <v>Dursun Kubilay YAŞAR</v>
      </c>
      <c r="D2774" s="72" t="str">
        <f>IF(F2774=0,"RESMİ TATİL",VLOOKUP(F2774,LİSTE!$B$7:$D$1300,3,0))</f>
        <v>Zeynep Beril BAŞPINAR</v>
      </c>
      <c r="E2774" s="72">
        <f>IF(B2774="TATİL",0,IF(F2773=0,F2772+1,IF(LİSTE!$F$1=F2773,1,F2773+1)))</f>
        <v>17</v>
      </c>
      <c r="F2774" s="72">
        <f>IF(E2774=0,0,IF(LİSTE!$F$1=E2774,1,E2774+1))</f>
        <v>18</v>
      </c>
      <c r="G2774" s="72" t="str">
        <f>IFERROR(VLOOKUP(A2774,TATİLLER!$A$2:$D$30000,3,0),"TATİL DEĞİL")</f>
        <v>TATİL DEĞİL</v>
      </c>
    </row>
    <row r="2775" spans="1:7" x14ac:dyDescent="0.25">
      <c r="A2775" s="74">
        <f t="shared" si="634"/>
        <v>49082</v>
      </c>
      <c r="B2775" s="72">
        <f t="shared" si="639"/>
        <v>4</v>
      </c>
      <c r="C2775" s="72" t="str">
        <f>IF(E2775=0,"RESMİ TATİL",VLOOKUP(E2775,LİSTE!$B$7:$D$1300,3,0))</f>
        <v>Ahmet DAL</v>
      </c>
      <c r="D2775" s="72" t="str">
        <f>IF(F2775=0,"RESMİ TATİL",VLOOKUP(F2775,LİSTE!$B$7:$D$1300,3,0))</f>
        <v>Emirhan KARATAŞ</v>
      </c>
      <c r="E2775" s="72">
        <f>IF(B2775="TATİL",0,IF(F2774=0,F2773+1,IF(LİSTE!$F$1=F2774,1,F2774+1)))</f>
        <v>19</v>
      </c>
      <c r="F2775" s="72">
        <f>IF(E2775=0,0,IF(LİSTE!$F$1=E2775,1,E2775+1))</f>
        <v>20</v>
      </c>
      <c r="G2775" s="72" t="str">
        <f>IFERROR(VLOOKUP(A2775,TATİLLER!$A$2:$D$30000,3,0),"TATİL DEĞİL")</f>
        <v>TATİL DEĞİL</v>
      </c>
    </row>
    <row r="2776" spans="1:7" x14ac:dyDescent="0.25">
      <c r="A2776" s="74">
        <f t="shared" si="634"/>
        <v>49083</v>
      </c>
      <c r="B2776" s="72">
        <f t="shared" si="639"/>
        <v>5</v>
      </c>
      <c r="C2776" s="72" t="str">
        <f>IF(E2776=0,"RESMİ TATİL",VLOOKUP(E2776,LİSTE!$B$7:$D$1300,3,0))</f>
        <v>Zümra Yeter ARI</v>
      </c>
      <c r="D2776" s="72" t="str">
        <f>IF(F2776=0,"RESMİ TATİL",VLOOKUP(F2776,LİSTE!$B$7:$D$1300,3,0))</f>
        <v>Utku KARAGÖZ</v>
      </c>
      <c r="E2776" s="72">
        <f>IF(B2776="TATİL",0,IF(F2775=0,F2774+1,IF(LİSTE!$F$1=F2775,1,F2775+1)))</f>
        <v>21</v>
      </c>
      <c r="F2776" s="72">
        <f>IF(E2776=0,0,IF(LİSTE!$F$1=E2776,1,E2776+1))</f>
        <v>22</v>
      </c>
      <c r="G2776" s="72" t="str">
        <f>IFERROR(VLOOKUP(A2776,TATİLLER!$A$2:$D$30000,3,0),"TATİL DEĞİL")</f>
        <v>TATİL DEĞİL</v>
      </c>
    </row>
    <row r="2777" spans="1:7" x14ac:dyDescent="0.25">
      <c r="A2777" s="74">
        <f t="shared" ref="A2777" si="644">A2776+3</f>
        <v>49086</v>
      </c>
      <c r="B2777" s="72">
        <f t="shared" si="639"/>
        <v>1</v>
      </c>
      <c r="C2777" s="72" t="str">
        <f>IF(E2777=0,"RESMİ TATİL",VLOOKUP(E2777,LİSTE!$B$7:$D$1300,3,0))</f>
        <v>Feyza Zümra AVCIOĞLU</v>
      </c>
      <c r="D2777" s="72" t="str">
        <f>IF(F2777=0,"RESMİ TATİL",VLOOKUP(F2777,LİSTE!$B$7:$D$1300,3,0))</f>
        <v>Yusuf Ali TABUR</v>
      </c>
      <c r="E2777" s="72">
        <f>IF(B2777="TATİL",0,IF(F2776=0,F2775+1,IF(LİSTE!$F$1=F2776,1,F2776+1)))</f>
        <v>23</v>
      </c>
      <c r="F2777" s="72">
        <f>IF(E2777=0,0,IF(LİSTE!$F$1=E2777,1,E2777+1))</f>
        <v>24</v>
      </c>
      <c r="G2777" s="72" t="str">
        <f>IFERROR(VLOOKUP(A2777,TATİLLER!$A$2:$D$30000,3,0),"TATİL DEĞİL")</f>
        <v>TATİL DEĞİL</v>
      </c>
    </row>
    <row r="2778" spans="1:7" x14ac:dyDescent="0.25">
      <c r="A2778" s="74">
        <f t="shared" si="634"/>
        <v>49087</v>
      </c>
      <c r="B2778" s="72">
        <f t="shared" si="639"/>
        <v>2</v>
      </c>
      <c r="C2778" s="72" t="str">
        <f>IF(E2778=0,"RESMİ TATİL",VLOOKUP(E2778,LİSTE!$B$7:$D$1300,3,0))</f>
        <v>Irmak UTEBAY</v>
      </c>
      <c r="D2778" s="72" t="str">
        <f>IF(F2778=0,"RESMİ TATİL",VLOOKUP(F2778,LİSTE!$B$7:$D$1300,3,0))</f>
        <v>Kerem AKKOÇ</v>
      </c>
      <c r="E2778" s="72">
        <f>IF(B2778="TATİL",0,IF(F2777=0,F2776+1,IF(LİSTE!$F$1=F2777,1,F2777+1)))</f>
        <v>25</v>
      </c>
      <c r="F2778" s="72">
        <f>IF(E2778=0,0,IF(LİSTE!$F$1=E2778,1,E2778+1))</f>
        <v>26</v>
      </c>
      <c r="G2778" s="72" t="str">
        <f>IFERROR(VLOOKUP(A2778,TATİLLER!$A$2:$D$30000,3,0),"TATİL DEĞİL")</f>
        <v>TATİL DEĞİL</v>
      </c>
    </row>
    <row r="2779" spans="1:7" x14ac:dyDescent="0.25">
      <c r="A2779" s="74">
        <f t="shared" si="634"/>
        <v>49088</v>
      </c>
      <c r="B2779" s="72">
        <f t="shared" si="639"/>
        <v>3</v>
      </c>
      <c r="C2779" s="72" t="str">
        <f>IF(E2779=0,"RESMİ TATİL",VLOOKUP(E2779,LİSTE!$B$7:$D$1300,3,0))</f>
        <v>Elçin Ayşe ELMAS</v>
      </c>
      <c r="D2779" s="72" t="str">
        <f>IF(F2779=0,"RESMİ TATİL",VLOOKUP(F2779,LİSTE!$B$7:$D$1300,3,0))</f>
        <v>Muhammed YILDIZDAĞ</v>
      </c>
      <c r="E2779" s="72">
        <f>IF(B2779="TATİL",0,IF(F2778=0,F2777+1,IF(LİSTE!$F$1=F2778,1,F2778+1)))</f>
        <v>27</v>
      </c>
      <c r="F2779" s="72">
        <f>IF(E2779=0,0,IF(LİSTE!$F$1=E2779,1,E2779+1))</f>
        <v>28</v>
      </c>
      <c r="G2779" s="72" t="str">
        <f>IFERROR(VLOOKUP(A2779,TATİLLER!$A$2:$D$30000,3,0),"TATİL DEĞİL")</f>
        <v>TATİL DEĞİL</v>
      </c>
    </row>
    <row r="2780" spans="1:7" x14ac:dyDescent="0.25">
      <c r="A2780" s="74">
        <f t="shared" si="634"/>
        <v>49089</v>
      </c>
      <c r="B2780" s="72">
        <f t="shared" si="639"/>
        <v>4</v>
      </c>
      <c r="C2780" s="72" t="str">
        <f>IF(E2780=0,"RESMİ TATİL",VLOOKUP(E2780,LİSTE!$B$7:$D$1300,3,0))</f>
        <v>Nisa Nur SANCAR</v>
      </c>
      <c r="D2780" s="72" t="str">
        <f>IF(F2780=0,"RESMİ TATİL",VLOOKUP(F2780,LİSTE!$B$7:$D$1300,3,0))</f>
        <v>Esila ÇETİN</v>
      </c>
      <c r="E2780" s="72">
        <f>IF(B2780="TATİL",0,IF(F2779=0,F2778+1,IF(LİSTE!$F$1=F2779,1,F2779+1)))</f>
        <v>1</v>
      </c>
      <c r="F2780" s="72">
        <f>IF(E2780=0,0,IF(LİSTE!$F$1=E2780,1,E2780+1))</f>
        <v>2</v>
      </c>
      <c r="G2780" s="72" t="str">
        <f>IFERROR(VLOOKUP(A2780,TATİLLER!$A$2:$D$30000,3,0),"TATİL DEĞİL")</f>
        <v>TATİL DEĞİL</v>
      </c>
    </row>
    <row r="2781" spans="1:7" x14ac:dyDescent="0.25">
      <c r="A2781" s="74">
        <f t="shared" si="634"/>
        <v>49090</v>
      </c>
      <c r="B2781" s="72">
        <f t="shared" si="639"/>
        <v>5</v>
      </c>
      <c r="C2781" s="72" t="str">
        <f>IF(E2781=0,"RESMİ TATİL",VLOOKUP(E2781,LİSTE!$B$7:$D$1300,3,0))</f>
        <v>Zeynep Sevde TOPUZ</v>
      </c>
      <c r="D2781" s="72" t="str">
        <f>IF(F2781=0,"RESMİ TATİL",VLOOKUP(F2781,LİSTE!$B$7:$D$1300,3,0))</f>
        <v>Ömer Asaf KADAŞ</v>
      </c>
      <c r="E2781" s="72">
        <f>IF(B2781="TATİL",0,IF(F2780=0,F2779+1,IF(LİSTE!$F$1=F2780,1,F2780+1)))</f>
        <v>3</v>
      </c>
      <c r="F2781" s="72">
        <f>IF(E2781=0,0,IF(LİSTE!$F$1=E2781,1,E2781+1))</f>
        <v>4</v>
      </c>
      <c r="G2781" s="72" t="str">
        <f>IFERROR(VLOOKUP(A2781,TATİLLER!$A$2:$D$30000,3,0),"TATİL DEĞİL")</f>
        <v>TATİL DEĞİL</v>
      </c>
    </row>
    <row r="2782" spans="1:7" x14ac:dyDescent="0.25">
      <c r="A2782" s="74">
        <f t="shared" ref="A2782" si="645">A2781+3</f>
        <v>49093</v>
      </c>
      <c r="B2782" s="72">
        <f t="shared" si="639"/>
        <v>1</v>
      </c>
      <c r="C2782" s="72" t="str">
        <f>IF(E2782=0,"RESMİ TATİL",VLOOKUP(E2782,LİSTE!$B$7:$D$1300,3,0))</f>
        <v>Ramazan Baran ADIGÜZEL</v>
      </c>
      <c r="D2782" s="72" t="str">
        <f>IF(F2782=0,"RESMİ TATİL",VLOOKUP(F2782,LİSTE!$B$7:$D$1300,3,0))</f>
        <v>Bahar AKGÜN</v>
      </c>
      <c r="E2782" s="72">
        <f>IF(B2782="TATİL",0,IF(F2781=0,F2780+1,IF(LİSTE!$F$1=F2781,1,F2781+1)))</f>
        <v>5</v>
      </c>
      <c r="F2782" s="72">
        <f>IF(E2782=0,0,IF(LİSTE!$F$1=E2782,1,E2782+1))</f>
        <v>6</v>
      </c>
      <c r="G2782" s="72" t="str">
        <f>IFERROR(VLOOKUP(A2782,TATİLLER!$A$2:$D$30000,3,0),"TATİL DEĞİL")</f>
        <v>TATİL DEĞİL</v>
      </c>
    </row>
    <row r="2783" spans="1:7" x14ac:dyDescent="0.25">
      <c r="A2783" s="74">
        <f t="shared" si="634"/>
        <v>49094</v>
      </c>
      <c r="B2783" s="72">
        <f t="shared" si="639"/>
        <v>2</v>
      </c>
      <c r="C2783" s="72" t="str">
        <f>IF(E2783=0,"RESMİ TATİL",VLOOKUP(E2783,LİSTE!$B$7:$D$1300,3,0))</f>
        <v>Ömer AKGÜL</v>
      </c>
      <c r="D2783" s="72" t="str">
        <f>IF(F2783=0,"RESMİ TATİL",VLOOKUP(F2783,LİSTE!$B$7:$D$1300,3,0))</f>
        <v>Muharrem EFE TANRIVERDİ</v>
      </c>
      <c r="E2783" s="72">
        <f>IF(B2783="TATİL",0,IF(F2782=0,F2781+1,IF(LİSTE!$F$1=F2782,1,F2782+1)))</f>
        <v>7</v>
      </c>
      <c r="F2783" s="72">
        <f>IF(E2783=0,0,IF(LİSTE!$F$1=E2783,1,E2783+1))</f>
        <v>8</v>
      </c>
      <c r="G2783" s="72" t="str">
        <f>IFERROR(VLOOKUP(A2783,TATİLLER!$A$2:$D$30000,3,0),"TATİL DEĞİL")</f>
        <v>TATİL DEĞİL</v>
      </c>
    </row>
    <row r="2784" spans="1:7" x14ac:dyDescent="0.25">
      <c r="A2784" s="74">
        <f t="shared" si="634"/>
        <v>49095</v>
      </c>
      <c r="B2784" s="72">
        <f t="shared" si="639"/>
        <v>3</v>
      </c>
      <c r="C2784" s="72" t="str">
        <f>IF(E2784=0,"RESMİ TATİL",VLOOKUP(E2784,LİSTE!$B$7:$D$1300,3,0))</f>
        <v>Anıl DOĞAN</v>
      </c>
      <c r="D2784" s="72" t="str">
        <f>IF(F2784=0,"RESMİ TATİL",VLOOKUP(F2784,LİSTE!$B$7:$D$1300,3,0))</f>
        <v>İpek ARSLAN</v>
      </c>
      <c r="E2784" s="72">
        <f>IF(B2784="TATİL",0,IF(F2783=0,F2782+1,IF(LİSTE!$F$1=F2783,1,F2783+1)))</f>
        <v>9</v>
      </c>
      <c r="F2784" s="72">
        <f>IF(E2784=0,0,IF(LİSTE!$F$1=E2784,1,E2784+1))</f>
        <v>10</v>
      </c>
      <c r="G2784" s="72" t="str">
        <f>IFERROR(VLOOKUP(A2784,TATİLLER!$A$2:$D$30000,3,0),"TATİL DEĞİL")</f>
        <v>TATİL DEĞİL</v>
      </c>
    </row>
    <row r="2785" spans="1:7" x14ac:dyDescent="0.25">
      <c r="A2785" s="74">
        <f t="shared" si="634"/>
        <v>49096</v>
      </c>
      <c r="B2785" s="72">
        <f t="shared" si="639"/>
        <v>4</v>
      </c>
      <c r="C2785" s="72" t="str">
        <f>IF(E2785=0,"RESMİ TATİL",VLOOKUP(E2785,LİSTE!$B$7:$D$1300,3,0))</f>
        <v>Efe KARSAK</v>
      </c>
      <c r="D2785" s="72" t="str">
        <f>IF(F2785=0,"RESMİ TATİL",VLOOKUP(F2785,LİSTE!$B$7:$D$1300,3,0))</f>
        <v>Abdullah KIRBAÇ</v>
      </c>
      <c r="E2785" s="72">
        <f>IF(B2785="TATİL",0,IF(F2784=0,F2783+1,IF(LİSTE!$F$1=F2784,1,F2784+1)))</f>
        <v>11</v>
      </c>
      <c r="F2785" s="72">
        <f>IF(E2785=0,0,IF(LİSTE!$F$1=E2785,1,E2785+1))</f>
        <v>12</v>
      </c>
      <c r="G2785" s="72" t="str">
        <f>IFERROR(VLOOKUP(A2785,TATİLLER!$A$2:$D$30000,3,0),"TATİL DEĞİL")</f>
        <v>TATİL DEĞİL</v>
      </c>
    </row>
    <row r="2786" spans="1:7" x14ac:dyDescent="0.25">
      <c r="A2786" s="74">
        <f t="shared" si="634"/>
        <v>49097</v>
      </c>
      <c r="B2786" s="72">
        <f t="shared" si="639"/>
        <v>5</v>
      </c>
      <c r="C2786" s="72" t="str">
        <f>IF(E2786=0,"RESMİ TATİL",VLOOKUP(E2786,LİSTE!$B$7:$D$1300,3,0))</f>
        <v>Ümmü Defne GÜLER</v>
      </c>
      <c r="D2786" s="72" t="str">
        <f>IF(F2786=0,"RESMİ TATİL",VLOOKUP(F2786,LİSTE!$B$7:$D$1300,3,0))</f>
        <v>Şevval ÖZDAMAR</v>
      </c>
      <c r="E2786" s="72">
        <f>IF(B2786="TATİL",0,IF(F2785=0,F2784+1,IF(LİSTE!$F$1=F2785,1,F2785+1)))</f>
        <v>13</v>
      </c>
      <c r="F2786" s="72">
        <f>IF(E2786=0,0,IF(LİSTE!$F$1=E2786,1,E2786+1))</f>
        <v>14</v>
      </c>
      <c r="G2786" s="72" t="str">
        <f>IFERROR(VLOOKUP(A2786,TATİLLER!$A$2:$D$30000,3,0),"TATİL DEĞİL")</f>
        <v>TATİL DEĞİL</v>
      </c>
    </row>
    <row r="2787" spans="1:7" x14ac:dyDescent="0.25">
      <c r="A2787" s="74">
        <f t="shared" ref="A2787" si="646">A2786+3</f>
        <v>49100</v>
      </c>
      <c r="B2787" s="72">
        <f t="shared" si="639"/>
        <v>1</v>
      </c>
      <c r="C2787" s="72" t="str">
        <f>IF(E2787=0,"RESMİ TATİL",VLOOKUP(E2787,LİSTE!$B$7:$D$1300,3,0))</f>
        <v>Zeynep AKDAĞ</v>
      </c>
      <c r="D2787" s="72" t="str">
        <f>IF(F2787=0,"RESMİ TATİL",VLOOKUP(F2787,LİSTE!$B$7:$D$1300,3,0))</f>
        <v>Esma ÇOKER</v>
      </c>
      <c r="E2787" s="72">
        <f>IF(B2787="TATİL",0,IF(F2786=0,F2785+1,IF(LİSTE!$F$1=F2786,1,F2786+1)))</f>
        <v>15</v>
      </c>
      <c r="F2787" s="72">
        <f>IF(E2787=0,0,IF(LİSTE!$F$1=E2787,1,E2787+1))</f>
        <v>16</v>
      </c>
      <c r="G2787" s="72" t="str">
        <f>IFERROR(VLOOKUP(A2787,TATİLLER!$A$2:$D$30000,3,0),"TATİL DEĞİL")</f>
        <v>TATİL DEĞİL</v>
      </c>
    </row>
    <row r="2788" spans="1:7" x14ac:dyDescent="0.25">
      <c r="A2788" s="74">
        <f t="shared" si="634"/>
        <v>49101</v>
      </c>
      <c r="B2788" s="72">
        <f t="shared" si="639"/>
        <v>2</v>
      </c>
      <c r="C2788" s="72" t="str">
        <f>IF(E2788=0,"RESMİ TATİL",VLOOKUP(E2788,LİSTE!$B$7:$D$1300,3,0))</f>
        <v>Dursun Kubilay YAŞAR</v>
      </c>
      <c r="D2788" s="72" t="str">
        <f>IF(F2788=0,"RESMİ TATİL",VLOOKUP(F2788,LİSTE!$B$7:$D$1300,3,0))</f>
        <v>Zeynep Beril BAŞPINAR</v>
      </c>
      <c r="E2788" s="72">
        <f>IF(B2788="TATİL",0,IF(F2787=0,F2786+1,IF(LİSTE!$F$1=F2787,1,F2787+1)))</f>
        <v>17</v>
      </c>
      <c r="F2788" s="72">
        <f>IF(E2788=0,0,IF(LİSTE!$F$1=E2788,1,E2788+1))</f>
        <v>18</v>
      </c>
      <c r="G2788" s="72" t="str">
        <f>IFERROR(VLOOKUP(A2788,TATİLLER!$A$2:$D$30000,3,0),"TATİL DEĞİL")</f>
        <v>TATİL DEĞİL</v>
      </c>
    </row>
    <row r="2789" spans="1:7" x14ac:dyDescent="0.25">
      <c r="A2789" s="74">
        <f t="shared" si="634"/>
        <v>49102</v>
      </c>
      <c r="B2789" s="72">
        <f t="shared" si="639"/>
        <v>3</v>
      </c>
      <c r="C2789" s="72" t="str">
        <f>IF(E2789=0,"RESMİ TATİL",VLOOKUP(E2789,LİSTE!$B$7:$D$1300,3,0))</f>
        <v>Ahmet DAL</v>
      </c>
      <c r="D2789" s="72" t="str">
        <f>IF(F2789=0,"RESMİ TATİL",VLOOKUP(F2789,LİSTE!$B$7:$D$1300,3,0))</f>
        <v>Emirhan KARATAŞ</v>
      </c>
      <c r="E2789" s="72">
        <f>IF(B2789="TATİL",0,IF(F2788=0,F2787+1,IF(LİSTE!$F$1=F2788,1,F2788+1)))</f>
        <v>19</v>
      </c>
      <c r="F2789" s="72">
        <f>IF(E2789=0,0,IF(LİSTE!$F$1=E2789,1,E2789+1))</f>
        <v>20</v>
      </c>
      <c r="G2789" s="72" t="str">
        <f>IFERROR(VLOOKUP(A2789,TATİLLER!$A$2:$D$30000,3,0),"TATİL DEĞİL")</f>
        <v>TATİL DEĞİL</v>
      </c>
    </row>
    <row r="2790" spans="1:7" x14ac:dyDescent="0.25">
      <c r="A2790" s="74">
        <f t="shared" si="634"/>
        <v>49103</v>
      </c>
      <c r="B2790" s="72">
        <f t="shared" si="639"/>
        <v>4</v>
      </c>
      <c r="C2790" s="72" t="str">
        <f>IF(E2790=0,"RESMİ TATİL",VLOOKUP(E2790,LİSTE!$B$7:$D$1300,3,0))</f>
        <v>Zümra Yeter ARI</v>
      </c>
      <c r="D2790" s="72" t="str">
        <f>IF(F2790=0,"RESMİ TATİL",VLOOKUP(F2790,LİSTE!$B$7:$D$1300,3,0))</f>
        <v>Utku KARAGÖZ</v>
      </c>
      <c r="E2790" s="72">
        <f>IF(B2790="TATİL",0,IF(F2789=0,F2788+1,IF(LİSTE!$F$1=F2789,1,F2789+1)))</f>
        <v>21</v>
      </c>
      <c r="F2790" s="72">
        <f>IF(E2790=0,0,IF(LİSTE!$F$1=E2790,1,E2790+1))</f>
        <v>22</v>
      </c>
      <c r="G2790" s="72" t="str">
        <f>IFERROR(VLOOKUP(A2790,TATİLLER!$A$2:$D$30000,3,0),"TATİL DEĞİL")</f>
        <v>TATİL DEĞİL</v>
      </c>
    </row>
    <row r="2791" spans="1:7" x14ac:dyDescent="0.25">
      <c r="A2791" s="74">
        <f t="shared" si="634"/>
        <v>49104</v>
      </c>
      <c r="B2791" s="72">
        <f t="shared" si="639"/>
        <v>5</v>
      </c>
      <c r="C2791" s="72" t="str">
        <f>IF(E2791=0,"RESMİ TATİL",VLOOKUP(E2791,LİSTE!$B$7:$D$1300,3,0))</f>
        <v>Feyza Zümra AVCIOĞLU</v>
      </c>
      <c r="D2791" s="72" t="str">
        <f>IF(F2791=0,"RESMİ TATİL",VLOOKUP(F2791,LİSTE!$B$7:$D$1300,3,0))</f>
        <v>Yusuf Ali TABUR</v>
      </c>
      <c r="E2791" s="72">
        <f>IF(B2791="TATİL",0,IF(F2790=0,F2789+1,IF(LİSTE!$F$1=F2790,1,F2790+1)))</f>
        <v>23</v>
      </c>
      <c r="F2791" s="72">
        <f>IF(E2791=0,0,IF(LİSTE!$F$1=E2791,1,E2791+1))</f>
        <v>24</v>
      </c>
      <c r="G2791" s="72" t="str">
        <f>IFERROR(VLOOKUP(A2791,TATİLLER!$A$2:$D$30000,3,0),"TATİL DEĞİL")</f>
        <v>TATİL DEĞİL</v>
      </c>
    </row>
    <row r="2792" spans="1:7" x14ac:dyDescent="0.25">
      <c r="A2792" s="74">
        <f t="shared" ref="A2792" si="647">A2791+3</f>
        <v>49107</v>
      </c>
      <c r="B2792" s="72">
        <f t="shared" si="639"/>
        <v>1</v>
      </c>
      <c r="C2792" s="72" t="str">
        <f>IF(E2792=0,"RESMİ TATİL",VLOOKUP(E2792,LİSTE!$B$7:$D$1300,3,0))</f>
        <v>Irmak UTEBAY</v>
      </c>
      <c r="D2792" s="72" t="str">
        <f>IF(F2792=0,"RESMİ TATİL",VLOOKUP(F2792,LİSTE!$B$7:$D$1300,3,0))</f>
        <v>Kerem AKKOÇ</v>
      </c>
      <c r="E2792" s="72">
        <f>IF(B2792="TATİL",0,IF(F2791=0,F2790+1,IF(LİSTE!$F$1=F2791,1,F2791+1)))</f>
        <v>25</v>
      </c>
      <c r="F2792" s="72">
        <f>IF(E2792=0,0,IF(LİSTE!$F$1=E2792,1,E2792+1))</f>
        <v>26</v>
      </c>
      <c r="G2792" s="72" t="str">
        <f>IFERROR(VLOOKUP(A2792,TATİLLER!$A$2:$D$30000,3,0),"TATİL DEĞİL")</f>
        <v>TATİL DEĞİL</v>
      </c>
    </row>
    <row r="2793" spans="1:7" x14ac:dyDescent="0.25">
      <c r="A2793" s="74">
        <f t="shared" si="634"/>
        <v>49108</v>
      </c>
      <c r="B2793" s="72">
        <f t="shared" si="639"/>
        <v>2</v>
      </c>
      <c r="C2793" s="72" t="str">
        <f>IF(E2793=0,"RESMİ TATİL",VLOOKUP(E2793,LİSTE!$B$7:$D$1300,3,0))</f>
        <v>Elçin Ayşe ELMAS</v>
      </c>
      <c r="D2793" s="72" t="str">
        <f>IF(F2793=0,"RESMİ TATİL",VLOOKUP(F2793,LİSTE!$B$7:$D$1300,3,0))</f>
        <v>Muhammed YILDIZDAĞ</v>
      </c>
      <c r="E2793" s="72">
        <f>IF(B2793="TATİL",0,IF(F2792=0,F2791+1,IF(LİSTE!$F$1=F2792,1,F2792+1)))</f>
        <v>27</v>
      </c>
      <c r="F2793" s="72">
        <f>IF(E2793=0,0,IF(LİSTE!$F$1=E2793,1,E2793+1))</f>
        <v>28</v>
      </c>
      <c r="G2793" s="72" t="str">
        <f>IFERROR(VLOOKUP(A2793,TATİLLER!$A$2:$D$30000,3,0),"TATİL DEĞİL")</f>
        <v>TATİL DEĞİL</v>
      </c>
    </row>
    <row r="2794" spans="1:7" x14ac:dyDescent="0.25">
      <c r="A2794" s="74">
        <f t="shared" si="634"/>
        <v>49109</v>
      </c>
      <c r="B2794" s="72">
        <f t="shared" si="639"/>
        <v>3</v>
      </c>
      <c r="C2794" s="72" t="str">
        <f>IF(E2794=0,"RESMİ TATİL",VLOOKUP(E2794,LİSTE!$B$7:$D$1300,3,0))</f>
        <v>Nisa Nur SANCAR</v>
      </c>
      <c r="D2794" s="72" t="str">
        <f>IF(F2794=0,"RESMİ TATİL",VLOOKUP(F2794,LİSTE!$B$7:$D$1300,3,0))</f>
        <v>Esila ÇETİN</v>
      </c>
      <c r="E2794" s="72">
        <f>IF(B2794="TATİL",0,IF(F2793=0,F2792+1,IF(LİSTE!$F$1=F2793,1,F2793+1)))</f>
        <v>1</v>
      </c>
      <c r="F2794" s="72">
        <f>IF(E2794=0,0,IF(LİSTE!$F$1=E2794,1,E2794+1))</f>
        <v>2</v>
      </c>
      <c r="G2794" s="72" t="str">
        <f>IFERROR(VLOOKUP(A2794,TATİLLER!$A$2:$D$30000,3,0),"TATİL DEĞİL")</f>
        <v>TATİL DEĞİL</v>
      </c>
    </row>
    <row r="2795" spans="1:7" x14ac:dyDescent="0.25">
      <c r="A2795" s="74">
        <f t="shared" si="634"/>
        <v>49110</v>
      </c>
      <c r="B2795" s="72">
        <f t="shared" si="639"/>
        <v>4</v>
      </c>
      <c r="C2795" s="72" t="str">
        <f>IF(E2795=0,"RESMİ TATİL",VLOOKUP(E2795,LİSTE!$B$7:$D$1300,3,0))</f>
        <v>Zeynep Sevde TOPUZ</v>
      </c>
      <c r="D2795" s="72" t="str">
        <f>IF(F2795=0,"RESMİ TATİL",VLOOKUP(F2795,LİSTE!$B$7:$D$1300,3,0))</f>
        <v>Ömer Asaf KADAŞ</v>
      </c>
      <c r="E2795" s="72">
        <f>IF(B2795="TATİL",0,IF(F2794=0,F2793+1,IF(LİSTE!$F$1=F2794,1,F2794+1)))</f>
        <v>3</v>
      </c>
      <c r="F2795" s="72">
        <f>IF(E2795=0,0,IF(LİSTE!$F$1=E2795,1,E2795+1))</f>
        <v>4</v>
      </c>
      <c r="G2795" s="72" t="str">
        <f>IFERROR(VLOOKUP(A2795,TATİLLER!$A$2:$D$30000,3,0),"TATİL DEĞİL")</f>
        <v>TATİL DEĞİL</v>
      </c>
    </row>
    <row r="2796" spans="1:7" x14ac:dyDescent="0.25">
      <c r="A2796" s="74">
        <f t="shared" si="634"/>
        <v>49111</v>
      </c>
      <c r="B2796" s="72">
        <f t="shared" si="639"/>
        <v>5</v>
      </c>
      <c r="C2796" s="72" t="str">
        <f>IF(E2796=0,"RESMİ TATİL",VLOOKUP(E2796,LİSTE!$B$7:$D$1300,3,0))</f>
        <v>Ramazan Baran ADIGÜZEL</v>
      </c>
      <c r="D2796" s="72" t="str">
        <f>IF(F2796=0,"RESMİ TATİL",VLOOKUP(F2796,LİSTE!$B$7:$D$1300,3,0))</f>
        <v>Bahar AKGÜN</v>
      </c>
      <c r="E2796" s="72">
        <f>IF(B2796="TATİL",0,IF(F2795=0,F2794+1,IF(LİSTE!$F$1=F2795,1,F2795+1)))</f>
        <v>5</v>
      </c>
      <c r="F2796" s="72">
        <f>IF(E2796=0,0,IF(LİSTE!$F$1=E2796,1,E2796+1))</f>
        <v>6</v>
      </c>
      <c r="G2796" s="72" t="str">
        <f>IFERROR(VLOOKUP(A2796,TATİLLER!$A$2:$D$30000,3,0),"TATİL DEĞİL")</f>
        <v>TATİL DEĞİL</v>
      </c>
    </row>
    <row r="2797" spans="1:7" x14ac:dyDescent="0.25">
      <c r="A2797" s="74">
        <f t="shared" ref="A2797" si="648">A2796+3</f>
        <v>49114</v>
      </c>
      <c r="B2797" s="72">
        <f t="shared" si="639"/>
        <v>1</v>
      </c>
      <c r="C2797" s="72" t="str">
        <f>IF(E2797=0,"RESMİ TATİL",VLOOKUP(E2797,LİSTE!$B$7:$D$1300,3,0))</f>
        <v>Ömer AKGÜL</v>
      </c>
      <c r="D2797" s="72" t="str">
        <f>IF(F2797=0,"RESMİ TATİL",VLOOKUP(F2797,LİSTE!$B$7:$D$1300,3,0))</f>
        <v>Muharrem EFE TANRIVERDİ</v>
      </c>
      <c r="E2797" s="72">
        <f>IF(B2797="TATİL",0,IF(F2796=0,F2795+1,IF(LİSTE!$F$1=F2796,1,F2796+1)))</f>
        <v>7</v>
      </c>
      <c r="F2797" s="72">
        <f>IF(E2797=0,0,IF(LİSTE!$F$1=E2797,1,E2797+1))</f>
        <v>8</v>
      </c>
      <c r="G2797" s="72" t="str">
        <f>IFERROR(VLOOKUP(A2797,TATİLLER!$A$2:$D$30000,3,0),"TATİL DEĞİL")</f>
        <v>TATİL DEĞİL</v>
      </c>
    </row>
    <row r="2798" spans="1:7" x14ac:dyDescent="0.25">
      <c r="A2798" s="74">
        <f t="shared" ref="A2798:A2861" si="649">A2797+1</f>
        <v>49115</v>
      </c>
      <c r="B2798" s="72">
        <f t="shared" si="639"/>
        <v>2</v>
      </c>
      <c r="C2798" s="72" t="str">
        <f>IF(E2798=0,"RESMİ TATİL",VLOOKUP(E2798,LİSTE!$B$7:$D$1300,3,0))</f>
        <v>Anıl DOĞAN</v>
      </c>
      <c r="D2798" s="72" t="str">
        <f>IF(F2798=0,"RESMİ TATİL",VLOOKUP(F2798,LİSTE!$B$7:$D$1300,3,0))</f>
        <v>İpek ARSLAN</v>
      </c>
      <c r="E2798" s="72">
        <f>IF(B2798="TATİL",0,IF(F2797=0,F2796+1,IF(LİSTE!$F$1=F2797,1,F2797+1)))</f>
        <v>9</v>
      </c>
      <c r="F2798" s="72">
        <f>IF(E2798=0,0,IF(LİSTE!$F$1=E2798,1,E2798+1))</f>
        <v>10</v>
      </c>
      <c r="G2798" s="72" t="str">
        <f>IFERROR(VLOOKUP(A2798,TATİLLER!$A$2:$D$30000,3,0),"TATİL DEĞİL")</f>
        <v>TATİL DEĞİL</v>
      </c>
    </row>
    <row r="2799" spans="1:7" x14ac:dyDescent="0.25">
      <c r="A2799" s="74">
        <f t="shared" si="649"/>
        <v>49116</v>
      </c>
      <c r="B2799" s="72">
        <f t="shared" si="639"/>
        <v>3</v>
      </c>
      <c r="C2799" s="72" t="str">
        <f>IF(E2799=0,"RESMİ TATİL",VLOOKUP(E2799,LİSTE!$B$7:$D$1300,3,0))</f>
        <v>Efe KARSAK</v>
      </c>
      <c r="D2799" s="72" t="str">
        <f>IF(F2799=0,"RESMİ TATİL",VLOOKUP(F2799,LİSTE!$B$7:$D$1300,3,0))</f>
        <v>Abdullah KIRBAÇ</v>
      </c>
      <c r="E2799" s="72">
        <f>IF(B2799="TATİL",0,IF(F2798=0,F2797+1,IF(LİSTE!$F$1=F2798,1,F2798+1)))</f>
        <v>11</v>
      </c>
      <c r="F2799" s="72">
        <f>IF(E2799=0,0,IF(LİSTE!$F$1=E2799,1,E2799+1))</f>
        <v>12</v>
      </c>
      <c r="G2799" s="72" t="str">
        <f>IFERROR(VLOOKUP(A2799,TATİLLER!$A$2:$D$30000,3,0),"TATİL DEĞİL")</f>
        <v>TATİL DEĞİL</v>
      </c>
    </row>
    <row r="2800" spans="1:7" x14ac:dyDescent="0.25">
      <c r="A2800" s="74">
        <f t="shared" si="649"/>
        <v>49117</v>
      </c>
      <c r="B2800" s="72">
        <f t="shared" si="639"/>
        <v>4</v>
      </c>
      <c r="C2800" s="72" t="str">
        <f>IF(E2800=0,"RESMİ TATİL",VLOOKUP(E2800,LİSTE!$B$7:$D$1300,3,0))</f>
        <v>Ümmü Defne GÜLER</v>
      </c>
      <c r="D2800" s="72" t="str">
        <f>IF(F2800=0,"RESMİ TATİL",VLOOKUP(F2800,LİSTE!$B$7:$D$1300,3,0))</f>
        <v>Şevval ÖZDAMAR</v>
      </c>
      <c r="E2800" s="72">
        <f>IF(B2800="TATİL",0,IF(F2799=0,F2798+1,IF(LİSTE!$F$1=F2799,1,F2799+1)))</f>
        <v>13</v>
      </c>
      <c r="F2800" s="72">
        <f>IF(E2800=0,0,IF(LİSTE!$F$1=E2800,1,E2800+1))</f>
        <v>14</v>
      </c>
      <c r="G2800" s="72" t="str">
        <f>IFERROR(VLOOKUP(A2800,TATİLLER!$A$2:$D$30000,3,0),"TATİL DEĞİL")</f>
        <v>TATİL DEĞİL</v>
      </c>
    </row>
    <row r="2801" spans="1:7" x14ac:dyDescent="0.25">
      <c r="A2801" s="74">
        <f t="shared" si="649"/>
        <v>49118</v>
      </c>
      <c r="B2801" s="72">
        <f t="shared" si="639"/>
        <v>5</v>
      </c>
      <c r="C2801" s="72" t="str">
        <f>IF(E2801=0,"RESMİ TATİL",VLOOKUP(E2801,LİSTE!$B$7:$D$1300,3,0))</f>
        <v>Zeynep AKDAĞ</v>
      </c>
      <c r="D2801" s="72" t="str">
        <f>IF(F2801=0,"RESMİ TATİL",VLOOKUP(F2801,LİSTE!$B$7:$D$1300,3,0))</f>
        <v>Esma ÇOKER</v>
      </c>
      <c r="E2801" s="72">
        <f>IF(B2801="TATİL",0,IF(F2800=0,F2799+1,IF(LİSTE!$F$1=F2800,1,F2800+1)))</f>
        <v>15</v>
      </c>
      <c r="F2801" s="72">
        <f>IF(E2801=0,0,IF(LİSTE!$F$1=E2801,1,E2801+1))</f>
        <v>16</v>
      </c>
      <c r="G2801" s="72" t="str">
        <f>IFERROR(VLOOKUP(A2801,TATİLLER!$A$2:$D$30000,3,0),"TATİL DEĞİL")</f>
        <v>TATİL DEĞİL</v>
      </c>
    </row>
    <row r="2802" spans="1:7" x14ac:dyDescent="0.25">
      <c r="A2802" s="74">
        <f t="shared" ref="A2802" si="650">A2801+3</f>
        <v>49121</v>
      </c>
      <c r="B2802" s="72">
        <f t="shared" si="639"/>
        <v>1</v>
      </c>
      <c r="C2802" s="72" t="str">
        <f>IF(E2802=0,"RESMİ TATİL",VLOOKUP(E2802,LİSTE!$B$7:$D$1300,3,0))</f>
        <v>Dursun Kubilay YAŞAR</v>
      </c>
      <c r="D2802" s="72" t="str">
        <f>IF(F2802=0,"RESMİ TATİL",VLOOKUP(F2802,LİSTE!$B$7:$D$1300,3,0))</f>
        <v>Zeynep Beril BAŞPINAR</v>
      </c>
      <c r="E2802" s="72">
        <f>IF(B2802="TATİL",0,IF(F2801=0,F2800+1,IF(LİSTE!$F$1=F2801,1,F2801+1)))</f>
        <v>17</v>
      </c>
      <c r="F2802" s="72">
        <f>IF(E2802=0,0,IF(LİSTE!$F$1=E2802,1,E2802+1))</f>
        <v>18</v>
      </c>
      <c r="G2802" s="72" t="str">
        <f>IFERROR(VLOOKUP(A2802,TATİLLER!$A$2:$D$30000,3,0),"TATİL DEĞİL")</f>
        <v>TATİL DEĞİL</v>
      </c>
    </row>
    <row r="2803" spans="1:7" x14ac:dyDescent="0.25">
      <c r="A2803" s="74">
        <f t="shared" si="649"/>
        <v>49122</v>
      </c>
      <c r="B2803" s="72">
        <f t="shared" si="639"/>
        <v>2</v>
      </c>
      <c r="C2803" s="72" t="str">
        <f>IF(E2803=0,"RESMİ TATİL",VLOOKUP(E2803,LİSTE!$B$7:$D$1300,3,0))</f>
        <v>Ahmet DAL</v>
      </c>
      <c r="D2803" s="72" t="str">
        <f>IF(F2803=0,"RESMİ TATİL",VLOOKUP(F2803,LİSTE!$B$7:$D$1300,3,0))</f>
        <v>Emirhan KARATAŞ</v>
      </c>
      <c r="E2803" s="72">
        <f>IF(B2803="TATİL",0,IF(F2802=0,F2801+1,IF(LİSTE!$F$1=F2802,1,F2802+1)))</f>
        <v>19</v>
      </c>
      <c r="F2803" s="72">
        <f>IF(E2803=0,0,IF(LİSTE!$F$1=E2803,1,E2803+1))</f>
        <v>20</v>
      </c>
      <c r="G2803" s="72" t="str">
        <f>IFERROR(VLOOKUP(A2803,TATİLLER!$A$2:$D$30000,3,0),"TATİL DEĞİL")</f>
        <v>TATİL DEĞİL</v>
      </c>
    </row>
    <row r="2804" spans="1:7" x14ac:dyDescent="0.25">
      <c r="A2804" s="74">
        <f t="shared" si="649"/>
        <v>49123</v>
      </c>
      <c r="B2804" s="72">
        <f t="shared" si="639"/>
        <v>3</v>
      </c>
      <c r="C2804" s="72" t="str">
        <f>IF(E2804=0,"RESMİ TATİL",VLOOKUP(E2804,LİSTE!$B$7:$D$1300,3,0))</f>
        <v>Zümra Yeter ARI</v>
      </c>
      <c r="D2804" s="72" t="str">
        <f>IF(F2804=0,"RESMİ TATİL",VLOOKUP(F2804,LİSTE!$B$7:$D$1300,3,0))</f>
        <v>Utku KARAGÖZ</v>
      </c>
      <c r="E2804" s="72">
        <f>IF(B2804="TATİL",0,IF(F2803=0,F2802+1,IF(LİSTE!$F$1=F2803,1,F2803+1)))</f>
        <v>21</v>
      </c>
      <c r="F2804" s="72">
        <f>IF(E2804=0,0,IF(LİSTE!$F$1=E2804,1,E2804+1))</f>
        <v>22</v>
      </c>
      <c r="G2804" s="72" t="str">
        <f>IFERROR(VLOOKUP(A2804,TATİLLER!$A$2:$D$30000,3,0),"TATİL DEĞİL")</f>
        <v>TATİL DEĞİL</v>
      </c>
    </row>
    <row r="2805" spans="1:7" x14ac:dyDescent="0.25">
      <c r="A2805" s="74">
        <f t="shared" si="649"/>
        <v>49124</v>
      </c>
      <c r="B2805" s="72">
        <f t="shared" si="639"/>
        <v>4</v>
      </c>
      <c r="C2805" s="72" t="str">
        <f>IF(E2805=0,"RESMİ TATİL",VLOOKUP(E2805,LİSTE!$B$7:$D$1300,3,0))</f>
        <v>Feyza Zümra AVCIOĞLU</v>
      </c>
      <c r="D2805" s="72" t="str">
        <f>IF(F2805=0,"RESMİ TATİL",VLOOKUP(F2805,LİSTE!$B$7:$D$1300,3,0))</f>
        <v>Yusuf Ali TABUR</v>
      </c>
      <c r="E2805" s="72">
        <f>IF(B2805="TATİL",0,IF(F2804=0,F2803+1,IF(LİSTE!$F$1=F2804,1,F2804+1)))</f>
        <v>23</v>
      </c>
      <c r="F2805" s="72">
        <f>IF(E2805=0,0,IF(LİSTE!$F$1=E2805,1,E2805+1))</f>
        <v>24</v>
      </c>
      <c r="G2805" s="72" t="str">
        <f>IFERROR(VLOOKUP(A2805,TATİLLER!$A$2:$D$30000,3,0),"TATİL DEĞİL")</f>
        <v>TATİL DEĞİL</v>
      </c>
    </row>
    <row r="2806" spans="1:7" x14ac:dyDescent="0.25">
      <c r="A2806" s="74">
        <f t="shared" si="649"/>
        <v>49125</v>
      </c>
      <c r="B2806" s="72">
        <f t="shared" si="639"/>
        <v>5</v>
      </c>
      <c r="C2806" s="72" t="str">
        <f>IF(E2806=0,"RESMİ TATİL",VLOOKUP(E2806,LİSTE!$B$7:$D$1300,3,0))</f>
        <v>Irmak UTEBAY</v>
      </c>
      <c r="D2806" s="72" t="str">
        <f>IF(F2806=0,"RESMİ TATİL",VLOOKUP(F2806,LİSTE!$B$7:$D$1300,3,0))</f>
        <v>Kerem AKKOÇ</v>
      </c>
      <c r="E2806" s="72">
        <f>IF(B2806="TATİL",0,IF(F2805=0,F2804+1,IF(LİSTE!$F$1=F2805,1,F2805+1)))</f>
        <v>25</v>
      </c>
      <c r="F2806" s="72">
        <f>IF(E2806=0,0,IF(LİSTE!$F$1=E2806,1,E2806+1))</f>
        <v>26</v>
      </c>
      <c r="G2806" s="72" t="str">
        <f>IFERROR(VLOOKUP(A2806,TATİLLER!$A$2:$D$30000,3,0),"TATİL DEĞİL")</f>
        <v>TATİL DEĞİL</v>
      </c>
    </row>
    <row r="2807" spans="1:7" x14ac:dyDescent="0.25">
      <c r="A2807" s="74">
        <f t="shared" ref="A2807" si="651">A2806+3</f>
        <v>49128</v>
      </c>
      <c r="B2807" s="72">
        <f t="shared" si="639"/>
        <v>1</v>
      </c>
      <c r="C2807" s="72" t="str">
        <f>IF(E2807=0,"RESMİ TATİL",VLOOKUP(E2807,LİSTE!$B$7:$D$1300,3,0))</f>
        <v>Elçin Ayşe ELMAS</v>
      </c>
      <c r="D2807" s="72" t="str">
        <f>IF(F2807=0,"RESMİ TATİL",VLOOKUP(F2807,LİSTE!$B$7:$D$1300,3,0))</f>
        <v>Muhammed YILDIZDAĞ</v>
      </c>
      <c r="E2807" s="72">
        <f>IF(B2807="TATİL",0,IF(F2806=0,F2805+1,IF(LİSTE!$F$1=F2806,1,F2806+1)))</f>
        <v>27</v>
      </c>
      <c r="F2807" s="72">
        <f>IF(E2807=0,0,IF(LİSTE!$F$1=E2807,1,E2807+1))</f>
        <v>28</v>
      </c>
      <c r="G2807" s="72" t="str">
        <f>IFERROR(VLOOKUP(A2807,TATİLLER!$A$2:$D$30000,3,0),"TATİL DEĞİL")</f>
        <v>TATİL DEĞİL</v>
      </c>
    </row>
    <row r="2808" spans="1:7" x14ac:dyDescent="0.25">
      <c r="A2808" s="74">
        <f t="shared" si="649"/>
        <v>49129</v>
      </c>
      <c r="B2808" s="72">
        <f t="shared" si="639"/>
        <v>2</v>
      </c>
      <c r="C2808" s="72" t="str">
        <f>IF(E2808=0,"RESMİ TATİL",VLOOKUP(E2808,LİSTE!$B$7:$D$1300,3,0))</f>
        <v>Nisa Nur SANCAR</v>
      </c>
      <c r="D2808" s="72" t="str">
        <f>IF(F2808=0,"RESMİ TATİL",VLOOKUP(F2808,LİSTE!$B$7:$D$1300,3,0))</f>
        <v>Esila ÇETİN</v>
      </c>
      <c r="E2808" s="72">
        <f>IF(B2808="TATİL",0,IF(F2807=0,F2806+1,IF(LİSTE!$F$1=F2807,1,F2807+1)))</f>
        <v>1</v>
      </c>
      <c r="F2808" s="72">
        <f>IF(E2808=0,0,IF(LİSTE!$F$1=E2808,1,E2808+1))</f>
        <v>2</v>
      </c>
      <c r="G2808" s="72" t="str">
        <f>IFERROR(VLOOKUP(A2808,TATİLLER!$A$2:$D$30000,3,0),"TATİL DEĞİL")</f>
        <v>TATİL DEĞİL</v>
      </c>
    </row>
    <row r="2809" spans="1:7" x14ac:dyDescent="0.25">
      <c r="A2809" s="74">
        <f t="shared" si="649"/>
        <v>49130</v>
      </c>
      <c r="B2809" s="72">
        <f t="shared" si="639"/>
        <v>3</v>
      </c>
      <c r="C2809" s="72" t="str">
        <f>IF(E2809=0,"RESMİ TATİL",VLOOKUP(E2809,LİSTE!$B$7:$D$1300,3,0))</f>
        <v>Zeynep Sevde TOPUZ</v>
      </c>
      <c r="D2809" s="72" t="str">
        <f>IF(F2809=0,"RESMİ TATİL",VLOOKUP(F2809,LİSTE!$B$7:$D$1300,3,0))</f>
        <v>Ömer Asaf KADAŞ</v>
      </c>
      <c r="E2809" s="72">
        <f>IF(B2809="TATİL",0,IF(F2808=0,F2807+1,IF(LİSTE!$F$1=F2808,1,F2808+1)))</f>
        <v>3</v>
      </c>
      <c r="F2809" s="72">
        <f>IF(E2809=0,0,IF(LİSTE!$F$1=E2809,1,E2809+1))</f>
        <v>4</v>
      </c>
      <c r="G2809" s="72" t="str">
        <f>IFERROR(VLOOKUP(A2809,TATİLLER!$A$2:$D$30000,3,0),"TATİL DEĞİL")</f>
        <v>TATİL DEĞİL</v>
      </c>
    </row>
    <row r="2810" spans="1:7" x14ac:dyDescent="0.25">
      <c r="A2810" s="74">
        <f t="shared" si="649"/>
        <v>49131</v>
      </c>
      <c r="B2810" s="72">
        <f t="shared" si="639"/>
        <v>4</v>
      </c>
      <c r="C2810" s="72" t="str">
        <f>IF(E2810=0,"RESMİ TATİL",VLOOKUP(E2810,LİSTE!$B$7:$D$1300,3,0))</f>
        <v>Ramazan Baran ADIGÜZEL</v>
      </c>
      <c r="D2810" s="72" t="str">
        <f>IF(F2810=0,"RESMİ TATİL",VLOOKUP(F2810,LİSTE!$B$7:$D$1300,3,0))</f>
        <v>Bahar AKGÜN</v>
      </c>
      <c r="E2810" s="72">
        <f>IF(B2810="TATİL",0,IF(F2809=0,F2808+1,IF(LİSTE!$F$1=F2809,1,F2809+1)))</f>
        <v>5</v>
      </c>
      <c r="F2810" s="72">
        <f>IF(E2810=0,0,IF(LİSTE!$F$1=E2810,1,E2810+1))</f>
        <v>6</v>
      </c>
      <c r="G2810" s="72" t="str">
        <f>IFERROR(VLOOKUP(A2810,TATİLLER!$A$2:$D$30000,3,0),"TATİL DEĞİL")</f>
        <v>TATİL DEĞİL</v>
      </c>
    </row>
    <row r="2811" spans="1:7" x14ac:dyDescent="0.25">
      <c r="A2811" s="74">
        <f t="shared" si="649"/>
        <v>49132</v>
      </c>
      <c r="B2811" s="72">
        <f t="shared" si="639"/>
        <v>5</v>
      </c>
      <c r="C2811" s="72" t="str">
        <f>IF(E2811=0,"RESMİ TATİL",VLOOKUP(E2811,LİSTE!$B$7:$D$1300,3,0))</f>
        <v>Ömer AKGÜL</v>
      </c>
      <c r="D2811" s="72" t="str">
        <f>IF(F2811=0,"RESMİ TATİL",VLOOKUP(F2811,LİSTE!$B$7:$D$1300,3,0))</f>
        <v>Muharrem EFE TANRIVERDİ</v>
      </c>
      <c r="E2811" s="72">
        <f>IF(B2811="TATİL",0,IF(F2810=0,F2809+1,IF(LİSTE!$F$1=F2810,1,F2810+1)))</f>
        <v>7</v>
      </c>
      <c r="F2811" s="72">
        <f>IF(E2811=0,0,IF(LİSTE!$F$1=E2811,1,E2811+1))</f>
        <v>8</v>
      </c>
      <c r="G2811" s="72" t="str">
        <f>IFERROR(VLOOKUP(A2811,TATİLLER!$A$2:$D$30000,3,0),"TATİL DEĞİL")</f>
        <v>TATİL DEĞİL</v>
      </c>
    </row>
    <row r="2812" spans="1:7" x14ac:dyDescent="0.25">
      <c r="A2812" s="74">
        <f t="shared" ref="A2812" si="652">A2811+3</f>
        <v>49135</v>
      </c>
      <c r="B2812" s="72">
        <f t="shared" si="639"/>
        <v>1</v>
      </c>
      <c r="C2812" s="72" t="str">
        <f>IF(E2812=0,"RESMİ TATİL",VLOOKUP(E2812,LİSTE!$B$7:$D$1300,3,0))</f>
        <v>Anıl DOĞAN</v>
      </c>
      <c r="D2812" s="72" t="str">
        <f>IF(F2812=0,"RESMİ TATİL",VLOOKUP(F2812,LİSTE!$B$7:$D$1300,3,0))</f>
        <v>İpek ARSLAN</v>
      </c>
      <c r="E2812" s="72">
        <f>IF(B2812="TATİL",0,IF(F2811=0,F2810+1,IF(LİSTE!$F$1=F2811,1,F2811+1)))</f>
        <v>9</v>
      </c>
      <c r="F2812" s="72">
        <f>IF(E2812=0,0,IF(LİSTE!$F$1=E2812,1,E2812+1))</f>
        <v>10</v>
      </c>
      <c r="G2812" s="72" t="str">
        <f>IFERROR(VLOOKUP(A2812,TATİLLER!$A$2:$D$30000,3,0),"TATİL DEĞİL")</f>
        <v>TATİL DEĞİL</v>
      </c>
    </row>
    <row r="2813" spans="1:7" x14ac:dyDescent="0.25">
      <c r="A2813" s="74">
        <f t="shared" si="649"/>
        <v>49136</v>
      </c>
      <c r="B2813" s="72">
        <f t="shared" si="639"/>
        <v>2</v>
      </c>
      <c r="C2813" s="72" t="str">
        <f>IF(E2813=0,"RESMİ TATİL",VLOOKUP(E2813,LİSTE!$B$7:$D$1300,3,0))</f>
        <v>Efe KARSAK</v>
      </c>
      <c r="D2813" s="72" t="str">
        <f>IF(F2813=0,"RESMİ TATİL",VLOOKUP(F2813,LİSTE!$B$7:$D$1300,3,0))</f>
        <v>Abdullah KIRBAÇ</v>
      </c>
      <c r="E2813" s="72">
        <f>IF(B2813="TATİL",0,IF(F2812=0,F2811+1,IF(LİSTE!$F$1=F2812,1,F2812+1)))</f>
        <v>11</v>
      </c>
      <c r="F2813" s="72">
        <f>IF(E2813=0,0,IF(LİSTE!$F$1=E2813,1,E2813+1))</f>
        <v>12</v>
      </c>
      <c r="G2813" s="72" t="str">
        <f>IFERROR(VLOOKUP(A2813,TATİLLER!$A$2:$D$30000,3,0),"TATİL DEĞİL")</f>
        <v>TATİL DEĞİL</v>
      </c>
    </row>
    <row r="2814" spans="1:7" x14ac:dyDescent="0.25">
      <c r="A2814" s="74">
        <f t="shared" si="649"/>
        <v>49137</v>
      </c>
      <c r="B2814" s="72">
        <f t="shared" si="639"/>
        <v>3</v>
      </c>
      <c r="C2814" s="72" t="str">
        <f>IF(E2814=0,"RESMİ TATİL",VLOOKUP(E2814,LİSTE!$B$7:$D$1300,3,0))</f>
        <v>Ümmü Defne GÜLER</v>
      </c>
      <c r="D2814" s="72" t="str">
        <f>IF(F2814=0,"RESMİ TATİL",VLOOKUP(F2814,LİSTE!$B$7:$D$1300,3,0))</f>
        <v>Şevval ÖZDAMAR</v>
      </c>
      <c r="E2814" s="72">
        <f>IF(B2814="TATİL",0,IF(F2813=0,F2812+1,IF(LİSTE!$F$1=F2813,1,F2813+1)))</f>
        <v>13</v>
      </c>
      <c r="F2814" s="72">
        <f>IF(E2814=0,0,IF(LİSTE!$F$1=E2814,1,E2814+1))</f>
        <v>14</v>
      </c>
      <c r="G2814" s="72" t="str">
        <f>IFERROR(VLOOKUP(A2814,TATİLLER!$A$2:$D$30000,3,0),"TATİL DEĞİL")</f>
        <v>TATİL DEĞİL</v>
      </c>
    </row>
    <row r="2815" spans="1:7" x14ac:dyDescent="0.25">
      <c r="A2815" s="74">
        <f t="shared" si="649"/>
        <v>49138</v>
      </c>
      <c r="B2815" s="72">
        <f t="shared" si="639"/>
        <v>4</v>
      </c>
      <c r="C2815" s="72" t="str">
        <f>IF(E2815=0,"RESMİ TATİL",VLOOKUP(E2815,LİSTE!$B$7:$D$1300,3,0))</f>
        <v>Zeynep AKDAĞ</v>
      </c>
      <c r="D2815" s="72" t="str">
        <f>IF(F2815=0,"RESMİ TATİL",VLOOKUP(F2815,LİSTE!$B$7:$D$1300,3,0))</f>
        <v>Esma ÇOKER</v>
      </c>
      <c r="E2815" s="72">
        <f>IF(B2815="TATİL",0,IF(F2814=0,F2813+1,IF(LİSTE!$F$1=F2814,1,F2814+1)))</f>
        <v>15</v>
      </c>
      <c r="F2815" s="72">
        <f>IF(E2815=0,0,IF(LİSTE!$F$1=E2815,1,E2815+1))</f>
        <v>16</v>
      </c>
      <c r="G2815" s="72" t="str">
        <f>IFERROR(VLOOKUP(A2815,TATİLLER!$A$2:$D$30000,3,0),"TATİL DEĞİL")</f>
        <v>TATİL DEĞİL</v>
      </c>
    </row>
    <row r="2816" spans="1:7" x14ac:dyDescent="0.25">
      <c r="A2816" s="74">
        <f t="shared" si="649"/>
        <v>49139</v>
      </c>
      <c r="B2816" s="72">
        <f t="shared" si="639"/>
        <v>5</v>
      </c>
      <c r="C2816" s="72" t="str">
        <f>IF(E2816=0,"RESMİ TATİL",VLOOKUP(E2816,LİSTE!$B$7:$D$1300,3,0))</f>
        <v>Dursun Kubilay YAŞAR</v>
      </c>
      <c r="D2816" s="72" t="str">
        <f>IF(F2816=0,"RESMİ TATİL",VLOOKUP(F2816,LİSTE!$B$7:$D$1300,3,0))</f>
        <v>Zeynep Beril BAŞPINAR</v>
      </c>
      <c r="E2816" s="72">
        <f>IF(B2816="TATİL",0,IF(F2815=0,F2814+1,IF(LİSTE!$F$1=F2815,1,F2815+1)))</f>
        <v>17</v>
      </c>
      <c r="F2816" s="72">
        <f>IF(E2816=0,0,IF(LİSTE!$F$1=E2816,1,E2816+1))</f>
        <v>18</v>
      </c>
      <c r="G2816" s="72" t="str">
        <f>IFERROR(VLOOKUP(A2816,TATİLLER!$A$2:$D$30000,3,0),"TATİL DEĞİL")</f>
        <v>TATİL DEĞİL</v>
      </c>
    </row>
    <row r="2817" spans="1:7" x14ac:dyDescent="0.25">
      <c r="A2817" s="74">
        <f t="shared" ref="A2817" si="653">A2816+3</f>
        <v>49142</v>
      </c>
      <c r="B2817" s="72">
        <f t="shared" si="639"/>
        <v>1</v>
      </c>
      <c r="C2817" s="72" t="str">
        <f>IF(E2817=0,"RESMİ TATİL",VLOOKUP(E2817,LİSTE!$B$7:$D$1300,3,0))</f>
        <v>Ahmet DAL</v>
      </c>
      <c r="D2817" s="72" t="str">
        <f>IF(F2817=0,"RESMİ TATİL",VLOOKUP(F2817,LİSTE!$B$7:$D$1300,3,0))</f>
        <v>Emirhan KARATAŞ</v>
      </c>
      <c r="E2817" s="72">
        <f>IF(B2817="TATİL",0,IF(F2816=0,F2815+1,IF(LİSTE!$F$1=F2816,1,F2816+1)))</f>
        <v>19</v>
      </c>
      <c r="F2817" s="72">
        <f>IF(E2817=0,0,IF(LİSTE!$F$1=E2817,1,E2817+1))</f>
        <v>20</v>
      </c>
      <c r="G2817" s="72" t="str">
        <f>IFERROR(VLOOKUP(A2817,TATİLLER!$A$2:$D$30000,3,0),"TATİL DEĞİL")</f>
        <v>TATİL DEĞİL</v>
      </c>
    </row>
    <row r="2818" spans="1:7" x14ac:dyDescent="0.25">
      <c r="A2818" s="74">
        <f t="shared" si="649"/>
        <v>49143</v>
      </c>
      <c r="B2818" s="72">
        <f t="shared" si="639"/>
        <v>2</v>
      </c>
      <c r="C2818" s="72" t="str">
        <f>IF(E2818=0,"RESMİ TATİL",VLOOKUP(E2818,LİSTE!$B$7:$D$1300,3,0))</f>
        <v>Zümra Yeter ARI</v>
      </c>
      <c r="D2818" s="72" t="str">
        <f>IF(F2818=0,"RESMİ TATİL",VLOOKUP(F2818,LİSTE!$B$7:$D$1300,3,0))</f>
        <v>Utku KARAGÖZ</v>
      </c>
      <c r="E2818" s="72">
        <f>IF(B2818="TATİL",0,IF(F2817=0,F2816+1,IF(LİSTE!$F$1=F2817,1,F2817+1)))</f>
        <v>21</v>
      </c>
      <c r="F2818" s="72">
        <f>IF(E2818=0,0,IF(LİSTE!$F$1=E2818,1,E2818+1))</f>
        <v>22</v>
      </c>
      <c r="G2818" s="72" t="str">
        <f>IFERROR(VLOOKUP(A2818,TATİLLER!$A$2:$D$30000,3,0),"TATİL DEĞİL")</f>
        <v>TATİL DEĞİL</v>
      </c>
    </row>
    <row r="2819" spans="1:7" x14ac:dyDescent="0.25">
      <c r="A2819" s="74">
        <f t="shared" si="649"/>
        <v>49144</v>
      </c>
      <c r="B2819" s="72">
        <f t="shared" ref="B2819:B2882" si="654">IF(G2819="TATİL","TATİL",WEEKDAY(A2819,2))</f>
        <v>3</v>
      </c>
      <c r="C2819" s="72" t="str">
        <f>IF(E2819=0,"RESMİ TATİL",VLOOKUP(E2819,LİSTE!$B$7:$D$1300,3,0))</f>
        <v>Feyza Zümra AVCIOĞLU</v>
      </c>
      <c r="D2819" s="72" t="str">
        <f>IF(F2819=0,"RESMİ TATİL",VLOOKUP(F2819,LİSTE!$B$7:$D$1300,3,0))</f>
        <v>Yusuf Ali TABUR</v>
      </c>
      <c r="E2819" s="72">
        <f>IF(B2819="TATİL",0,IF(F2818=0,F2817+1,IF(LİSTE!$F$1=F2818,1,F2818+1)))</f>
        <v>23</v>
      </c>
      <c r="F2819" s="72">
        <f>IF(E2819=0,0,IF(LİSTE!$F$1=E2819,1,E2819+1))</f>
        <v>24</v>
      </c>
      <c r="G2819" s="72" t="str">
        <f>IFERROR(VLOOKUP(A2819,TATİLLER!$A$2:$D$30000,3,0),"TATİL DEĞİL")</f>
        <v>TATİL DEĞİL</v>
      </c>
    </row>
    <row r="2820" spans="1:7" x14ac:dyDescent="0.25">
      <c r="A2820" s="74">
        <f t="shared" si="649"/>
        <v>49145</v>
      </c>
      <c r="B2820" s="72">
        <f t="shared" si="654"/>
        <v>4</v>
      </c>
      <c r="C2820" s="72" t="str">
        <f>IF(E2820=0,"RESMİ TATİL",VLOOKUP(E2820,LİSTE!$B$7:$D$1300,3,0))</f>
        <v>Irmak UTEBAY</v>
      </c>
      <c r="D2820" s="72" t="str">
        <f>IF(F2820=0,"RESMİ TATİL",VLOOKUP(F2820,LİSTE!$B$7:$D$1300,3,0))</f>
        <v>Kerem AKKOÇ</v>
      </c>
      <c r="E2820" s="72">
        <f>IF(B2820="TATİL",0,IF(F2819=0,F2818+1,IF(LİSTE!$F$1=F2819,1,F2819+1)))</f>
        <v>25</v>
      </c>
      <c r="F2820" s="72">
        <f>IF(E2820=0,0,IF(LİSTE!$F$1=E2820,1,E2820+1))</f>
        <v>26</v>
      </c>
      <c r="G2820" s="72" t="str">
        <f>IFERROR(VLOOKUP(A2820,TATİLLER!$A$2:$D$30000,3,0),"TATİL DEĞİL")</f>
        <v>TATİL DEĞİL</v>
      </c>
    </row>
    <row r="2821" spans="1:7" x14ac:dyDescent="0.25">
      <c r="A2821" s="74">
        <f t="shared" si="649"/>
        <v>49146</v>
      </c>
      <c r="B2821" s="72">
        <f t="shared" si="654"/>
        <v>5</v>
      </c>
      <c r="C2821" s="72" t="str">
        <f>IF(E2821=0,"RESMİ TATİL",VLOOKUP(E2821,LİSTE!$B$7:$D$1300,3,0))</f>
        <v>Elçin Ayşe ELMAS</v>
      </c>
      <c r="D2821" s="72" t="str">
        <f>IF(F2821=0,"RESMİ TATİL",VLOOKUP(F2821,LİSTE!$B$7:$D$1300,3,0))</f>
        <v>Muhammed YILDIZDAĞ</v>
      </c>
      <c r="E2821" s="72">
        <f>IF(B2821="TATİL",0,IF(F2820=0,F2819+1,IF(LİSTE!$F$1=F2820,1,F2820+1)))</f>
        <v>27</v>
      </c>
      <c r="F2821" s="72">
        <f>IF(E2821=0,0,IF(LİSTE!$F$1=E2821,1,E2821+1))</f>
        <v>28</v>
      </c>
      <c r="G2821" s="72" t="str">
        <f>IFERROR(VLOOKUP(A2821,TATİLLER!$A$2:$D$30000,3,0),"TATİL DEĞİL")</f>
        <v>TATİL DEĞİL</v>
      </c>
    </row>
    <row r="2822" spans="1:7" x14ac:dyDescent="0.25">
      <c r="A2822" s="74">
        <f t="shared" ref="A2822" si="655">A2821+3</f>
        <v>49149</v>
      </c>
      <c r="B2822" s="72">
        <f t="shared" si="654"/>
        <v>1</v>
      </c>
      <c r="C2822" s="72" t="str">
        <f>IF(E2822=0,"RESMİ TATİL",VLOOKUP(E2822,LİSTE!$B$7:$D$1300,3,0))</f>
        <v>Nisa Nur SANCAR</v>
      </c>
      <c r="D2822" s="72" t="str">
        <f>IF(F2822=0,"RESMİ TATİL",VLOOKUP(F2822,LİSTE!$B$7:$D$1300,3,0))</f>
        <v>Esila ÇETİN</v>
      </c>
      <c r="E2822" s="72">
        <f>IF(B2822="TATİL",0,IF(F2821=0,F2820+1,IF(LİSTE!$F$1=F2821,1,F2821+1)))</f>
        <v>1</v>
      </c>
      <c r="F2822" s="72">
        <f>IF(E2822=0,0,IF(LİSTE!$F$1=E2822,1,E2822+1))</f>
        <v>2</v>
      </c>
      <c r="G2822" s="72" t="str">
        <f>IFERROR(VLOOKUP(A2822,TATİLLER!$A$2:$D$30000,3,0),"TATİL DEĞİL")</f>
        <v>TATİL DEĞİL</v>
      </c>
    </row>
    <row r="2823" spans="1:7" x14ac:dyDescent="0.25">
      <c r="A2823" s="74">
        <f t="shared" si="649"/>
        <v>49150</v>
      </c>
      <c r="B2823" s="72">
        <f t="shared" si="654"/>
        <v>2</v>
      </c>
      <c r="C2823" s="72" t="str">
        <f>IF(E2823=0,"RESMİ TATİL",VLOOKUP(E2823,LİSTE!$B$7:$D$1300,3,0))</f>
        <v>Zeynep Sevde TOPUZ</v>
      </c>
      <c r="D2823" s="72" t="str">
        <f>IF(F2823=0,"RESMİ TATİL",VLOOKUP(F2823,LİSTE!$B$7:$D$1300,3,0))</f>
        <v>Ömer Asaf KADAŞ</v>
      </c>
      <c r="E2823" s="72">
        <f>IF(B2823="TATİL",0,IF(F2822=0,F2821+1,IF(LİSTE!$F$1=F2822,1,F2822+1)))</f>
        <v>3</v>
      </c>
      <c r="F2823" s="72">
        <f>IF(E2823=0,0,IF(LİSTE!$F$1=E2823,1,E2823+1))</f>
        <v>4</v>
      </c>
      <c r="G2823" s="72" t="str">
        <f>IFERROR(VLOOKUP(A2823,TATİLLER!$A$2:$D$30000,3,0),"TATİL DEĞİL")</f>
        <v>TATİL DEĞİL</v>
      </c>
    </row>
    <row r="2824" spans="1:7" x14ac:dyDescent="0.25">
      <c r="A2824" s="74">
        <f t="shared" si="649"/>
        <v>49151</v>
      </c>
      <c r="B2824" s="72">
        <f t="shared" si="654"/>
        <v>3</v>
      </c>
      <c r="C2824" s="72" t="str">
        <f>IF(E2824=0,"RESMİ TATİL",VLOOKUP(E2824,LİSTE!$B$7:$D$1300,3,0))</f>
        <v>Ramazan Baran ADIGÜZEL</v>
      </c>
      <c r="D2824" s="72" t="str">
        <f>IF(F2824=0,"RESMİ TATİL",VLOOKUP(F2824,LİSTE!$B$7:$D$1300,3,0))</f>
        <v>Bahar AKGÜN</v>
      </c>
      <c r="E2824" s="72">
        <f>IF(B2824="TATİL",0,IF(F2823=0,F2822+1,IF(LİSTE!$F$1=F2823,1,F2823+1)))</f>
        <v>5</v>
      </c>
      <c r="F2824" s="72">
        <f>IF(E2824=0,0,IF(LİSTE!$F$1=E2824,1,E2824+1))</f>
        <v>6</v>
      </c>
      <c r="G2824" s="72" t="str">
        <f>IFERROR(VLOOKUP(A2824,TATİLLER!$A$2:$D$30000,3,0),"TATİL DEĞİL")</f>
        <v>TATİL DEĞİL</v>
      </c>
    </row>
    <row r="2825" spans="1:7" x14ac:dyDescent="0.25">
      <c r="A2825" s="74">
        <f t="shared" si="649"/>
        <v>49152</v>
      </c>
      <c r="B2825" s="72">
        <f t="shared" si="654"/>
        <v>4</v>
      </c>
      <c r="C2825" s="72" t="str">
        <f>IF(E2825=0,"RESMİ TATİL",VLOOKUP(E2825,LİSTE!$B$7:$D$1300,3,0))</f>
        <v>Ömer AKGÜL</v>
      </c>
      <c r="D2825" s="72" t="str">
        <f>IF(F2825=0,"RESMİ TATİL",VLOOKUP(F2825,LİSTE!$B$7:$D$1300,3,0))</f>
        <v>Muharrem EFE TANRIVERDİ</v>
      </c>
      <c r="E2825" s="72">
        <f>IF(B2825="TATİL",0,IF(F2824=0,F2823+1,IF(LİSTE!$F$1=F2824,1,F2824+1)))</f>
        <v>7</v>
      </c>
      <c r="F2825" s="72">
        <f>IF(E2825=0,0,IF(LİSTE!$F$1=E2825,1,E2825+1))</f>
        <v>8</v>
      </c>
      <c r="G2825" s="72" t="str">
        <f>IFERROR(VLOOKUP(A2825,TATİLLER!$A$2:$D$30000,3,0),"TATİL DEĞİL")</f>
        <v>TATİL DEĞİL</v>
      </c>
    </row>
    <row r="2826" spans="1:7" x14ac:dyDescent="0.25">
      <c r="A2826" s="74">
        <f t="shared" si="649"/>
        <v>49153</v>
      </c>
      <c r="B2826" s="72">
        <f t="shared" si="654"/>
        <v>5</v>
      </c>
      <c r="C2826" s="72" t="str">
        <f>IF(E2826=0,"RESMİ TATİL",VLOOKUP(E2826,LİSTE!$B$7:$D$1300,3,0))</f>
        <v>Anıl DOĞAN</v>
      </c>
      <c r="D2826" s="72" t="str">
        <f>IF(F2826=0,"RESMİ TATİL",VLOOKUP(F2826,LİSTE!$B$7:$D$1300,3,0))</f>
        <v>İpek ARSLAN</v>
      </c>
      <c r="E2826" s="72">
        <f>IF(B2826="TATİL",0,IF(F2825=0,F2824+1,IF(LİSTE!$F$1=F2825,1,F2825+1)))</f>
        <v>9</v>
      </c>
      <c r="F2826" s="72">
        <f>IF(E2826=0,0,IF(LİSTE!$F$1=E2826,1,E2826+1))</f>
        <v>10</v>
      </c>
      <c r="G2826" s="72" t="str">
        <f>IFERROR(VLOOKUP(A2826,TATİLLER!$A$2:$D$30000,3,0),"TATİL DEĞİL")</f>
        <v>TATİL DEĞİL</v>
      </c>
    </row>
    <row r="2827" spans="1:7" x14ac:dyDescent="0.25">
      <c r="A2827" s="74">
        <f t="shared" ref="A2827" si="656">A2826+3</f>
        <v>49156</v>
      </c>
      <c r="B2827" s="72">
        <f t="shared" si="654"/>
        <v>1</v>
      </c>
      <c r="C2827" s="72" t="str">
        <f>IF(E2827=0,"RESMİ TATİL",VLOOKUP(E2827,LİSTE!$B$7:$D$1300,3,0))</f>
        <v>Efe KARSAK</v>
      </c>
      <c r="D2827" s="72" t="str">
        <f>IF(F2827=0,"RESMİ TATİL",VLOOKUP(F2827,LİSTE!$B$7:$D$1300,3,0))</f>
        <v>Abdullah KIRBAÇ</v>
      </c>
      <c r="E2827" s="72">
        <f>IF(B2827="TATİL",0,IF(F2826=0,F2825+1,IF(LİSTE!$F$1=F2826,1,F2826+1)))</f>
        <v>11</v>
      </c>
      <c r="F2827" s="72">
        <f>IF(E2827=0,0,IF(LİSTE!$F$1=E2827,1,E2827+1))</f>
        <v>12</v>
      </c>
      <c r="G2827" s="72" t="str">
        <f>IFERROR(VLOOKUP(A2827,TATİLLER!$A$2:$D$30000,3,0),"TATİL DEĞİL")</f>
        <v>TATİL DEĞİL</v>
      </c>
    </row>
    <row r="2828" spans="1:7" x14ac:dyDescent="0.25">
      <c r="A2828" s="74">
        <f t="shared" si="649"/>
        <v>49157</v>
      </c>
      <c r="B2828" s="72">
        <f t="shared" si="654"/>
        <v>2</v>
      </c>
      <c r="C2828" s="72" t="str">
        <f>IF(E2828=0,"RESMİ TATİL",VLOOKUP(E2828,LİSTE!$B$7:$D$1300,3,0))</f>
        <v>Ümmü Defne GÜLER</v>
      </c>
      <c r="D2828" s="72" t="str">
        <f>IF(F2828=0,"RESMİ TATİL",VLOOKUP(F2828,LİSTE!$B$7:$D$1300,3,0))</f>
        <v>Şevval ÖZDAMAR</v>
      </c>
      <c r="E2828" s="72">
        <f>IF(B2828="TATİL",0,IF(F2827=0,F2826+1,IF(LİSTE!$F$1=F2827,1,F2827+1)))</f>
        <v>13</v>
      </c>
      <c r="F2828" s="72">
        <f>IF(E2828=0,0,IF(LİSTE!$F$1=E2828,1,E2828+1))</f>
        <v>14</v>
      </c>
      <c r="G2828" s="72" t="str">
        <f>IFERROR(VLOOKUP(A2828,TATİLLER!$A$2:$D$30000,3,0),"TATİL DEĞİL")</f>
        <v>TATİL DEĞİL</v>
      </c>
    </row>
    <row r="2829" spans="1:7" x14ac:dyDescent="0.25">
      <c r="A2829" s="74">
        <f t="shared" si="649"/>
        <v>49158</v>
      </c>
      <c r="B2829" s="72">
        <f t="shared" si="654"/>
        <v>3</v>
      </c>
      <c r="C2829" s="72" t="str">
        <f>IF(E2829=0,"RESMİ TATİL",VLOOKUP(E2829,LİSTE!$B$7:$D$1300,3,0))</f>
        <v>Zeynep AKDAĞ</v>
      </c>
      <c r="D2829" s="72" t="str">
        <f>IF(F2829=0,"RESMİ TATİL",VLOOKUP(F2829,LİSTE!$B$7:$D$1300,3,0))</f>
        <v>Esma ÇOKER</v>
      </c>
      <c r="E2829" s="72">
        <f>IF(B2829="TATİL",0,IF(F2828=0,F2827+1,IF(LİSTE!$F$1=F2828,1,F2828+1)))</f>
        <v>15</v>
      </c>
      <c r="F2829" s="72">
        <f>IF(E2829=0,0,IF(LİSTE!$F$1=E2829,1,E2829+1))</f>
        <v>16</v>
      </c>
      <c r="G2829" s="72" t="str">
        <f>IFERROR(VLOOKUP(A2829,TATİLLER!$A$2:$D$30000,3,0),"TATİL DEĞİL")</f>
        <v>TATİL DEĞİL</v>
      </c>
    </row>
    <row r="2830" spans="1:7" x14ac:dyDescent="0.25">
      <c r="A2830" s="74">
        <f t="shared" si="649"/>
        <v>49159</v>
      </c>
      <c r="B2830" s="72">
        <f t="shared" si="654"/>
        <v>4</v>
      </c>
      <c r="C2830" s="72" t="str">
        <f>IF(E2830=0,"RESMİ TATİL",VLOOKUP(E2830,LİSTE!$B$7:$D$1300,3,0))</f>
        <v>Dursun Kubilay YAŞAR</v>
      </c>
      <c r="D2830" s="72" t="str">
        <f>IF(F2830=0,"RESMİ TATİL",VLOOKUP(F2830,LİSTE!$B$7:$D$1300,3,0))</f>
        <v>Zeynep Beril BAŞPINAR</v>
      </c>
      <c r="E2830" s="72">
        <f>IF(B2830="TATİL",0,IF(F2829=0,F2828+1,IF(LİSTE!$F$1=F2829,1,F2829+1)))</f>
        <v>17</v>
      </c>
      <c r="F2830" s="72">
        <f>IF(E2830=0,0,IF(LİSTE!$F$1=E2830,1,E2830+1))</f>
        <v>18</v>
      </c>
      <c r="G2830" s="72" t="str">
        <f>IFERROR(VLOOKUP(A2830,TATİLLER!$A$2:$D$30000,3,0),"TATİL DEĞİL")</f>
        <v>TATİL DEĞİL</v>
      </c>
    </row>
    <row r="2831" spans="1:7" x14ac:dyDescent="0.25">
      <c r="A2831" s="74">
        <f t="shared" si="649"/>
        <v>49160</v>
      </c>
      <c r="B2831" s="72">
        <f t="shared" si="654"/>
        <v>5</v>
      </c>
      <c r="C2831" s="72" t="str">
        <f>IF(E2831=0,"RESMİ TATİL",VLOOKUP(E2831,LİSTE!$B$7:$D$1300,3,0))</f>
        <v>Ahmet DAL</v>
      </c>
      <c r="D2831" s="72" t="str">
        <f>IF(F2831=0,"RESMİ TATİL",VLOOKUP(F2831,LİSTE!$B$7:$D$1300,3,0))</f>
        <v>Emirhan KARATAŞ</v>
      </c>
      <c r="E2831" s="72">
        <f>IF(B2831="TATİL",0,IF(F2830=0,F2829+1,IF(LİSTE!$F$1=F2830,1,F2830+1)))</f>
        <v>19</v>
      </c>
      <c r="F2831" s="72">
        <f>IF(E2831=0,0,IF(LİSTE!$F$1=E2831,1,E2831+1))</f>
        <v>20</v>
      </c>
      <c r="G2831" s="72" t="str">
        <f>IFERROR(VLOOKUP(A2831,TATİLLER!$A$2:$D$30000,3,0),"TATİL DEĞİL")</f>
        <v>TATİL DEĞİL</v>
      </c>
    </row>
    <row r="2832" spans="1:7" x14ac:dyDescent="0.25">
      <c r="A2832" s="74">
        <f t="shared" ref="A2832" si="657">A2831+3</f>
        <v>49163</v>
      </c>
      <c r="B2832" s="72">
        <f t="shared" si="654"/>
        <v>1</v>
      </c>
      <c r="C2832" s="72" t="str">
        <f>IF(E2832=0,"RESMİ TATİL",VLOOKUP(E2832,LİSTE!$B$7:$D$1300,3,0))</f>
        <v>Zümra Yeter ARI</v>
      </c>
      <c r="D2832" s="72" t="str">
        <f>IF(F2832=0,"RESMİ TATİL",VLOOKUP(F2832,LİSTE!$B$7:$D$1300,3,0))</f>
        <v>Utku KARAGÖZ</v>
      </c>
      <c r="E2832" s="72">
        <f>IF(B2832="TATİL",0,IF(F2831=0,F2830+1,IF(LİSTE!$F$1=F2831,1,F2831+1)))</f>
        <v>21</v>
      </c>
      <c r="F2832" s="72">
        <f>IF(E2832=0,0,IF(LİSTE!$F$1=E2832,1,E2832+1))</f>
        <v>22</v>
      </c>
      <c r="G2832" s="72" t="str">
        <f>IFERROR(VLOOKUP(A2832,TATİLLER!$A$2:$D$30000,3,0),"TATİL DEĞİL")</f>
        <v>TATİL DEĞİL</v>
      </c>
    </row>
    <row r="2833" spans="1:7" x14ac:dyDescent="0.25">
      <c r="A2833" s="74">
        <f t="shared" si="649"/>
        <v>49164</v>
      </c>
      <c r="B2833" s="72">
        <f t="shared" si="654"/>
        <v>2</v>
      </c>
      <c r="C2833" s="72" t="str">
        <f>IF(E2833=0,"RESMİ TATİL",VLOOKUP(E2833,LİSTE!$B$7:$D$1300,3,0))</f>
        <v>Feyza Zümra AVCIOĞLU</v>
      </c>
      <c r="D2833" s="72" t="str">
        <f>IF(F2833=0,"RESMİ TATİL",VLOOKUP(F2833,LİSTE!$B$7:$D$1300,3,0))</f>
        <v>Yusuf Ali TABUR</v>
      </c>
      <c r="E2833" s="72">
        <f>IF(B2833="TATİL",0,IF(F2832=0,F2831+1,IF(LİSTE!$F$1=F2832,1,F2832+1)))</f>
        <v>23</v>
      </c>
      <c r="F2833" s="72">
        <f>IF(E2833=0,0,IF(LİSTE!$F$1=E2833,1,E2833+1))</f>
        <v>24</v>
      </c>
      <c r="G2833" s="72" t="str">
        <f>IFERROR(VLOOKUP(A2833,TATİLLER!$A$2:$D$30000,3,0),"TATİL DEĞİL")</f>
        <v>TATİL DEĞİL</v>
      </c>
    </row>
    <row r="2834" spans="1:7" x14ac:dyDescent="0.25">
      <c r="A2834" s="74">
        <f t="shared" si="649"/>
        <v>49165</v>
      </c>
      <c r="B2834" s="72">
        <f t="shared" si="654"/>
        <v>3</v>
      </c>
      <c r="C2834" s="72" t="str">
        <f>IF(E2834=0,"RESMİ TATİL",VLOOKUP(E2834,LİSTE!$B$7:$D$1300,3,0))</f>
        <v>Irmak UTEBAY</v>
      </c>
      <c r="D2834" s="72" t="str">
        <f>IF(F2834=0,"RESMİ TATİL",VLOOKUP(F2834,LİSTE!$B$7:$D$1300,3,0))</f>
        <v>Kerem AKKOÇ</v>
      </c>
      <c r="E2834" s="72">
        <f>IF(B2834="TATİL",0,IF(F2833=0,F2832+1,IF(LİSTE!$F$1=F2833,1,F2833+1)))</f>
        <v>25</v>
      </c>
      <c r="F2834" s="72">
        <f>IF(E2834=0,0,IF(LİSTE!$F$1=E2834,1,E2834+1))</f>
        <v>26</v>
      </c>
      <c r="G2834" s="72" t="str">
        <f>IFERROR(VLOOKUP(A2834,TATİLLER!$A$2:$D$30000,3,0),"TATİL DEĞİL")</f>
        <v>TATİL DEĞİL</v>
      </c>
    </row>
    <row r="2835" spans="1:7" x14ac:dyDescent="0.25">
      <c r="A2835" s="74">
        <f t="shared" si="649"/>
        <v>49166</v>
      </c>
      <c r="B2835" s="72">
        <f t="shared" si="654"/>
        <v>4</v>
      </c>
      <c r="C2835" s="72" t="str">
        <f>IF(E2835=0,"RESMİ TATİL",VLOOKUP(E2835,LİSTE!$B$7:$D$1300,3,0))</f>
        <v>Elçin Ayşe ELMAS</v>
      </c>
      <c r="D2835" s="72" t="str">
        <f>IF(F2835=0,"RESMİ TATİL",VLOOKUP(F2835,LİSTE!$B$7:$D$1300,3,0))</f>
        <v>Muhammed YILDIZDAĞ</v>
      </c>
      <c r="E2835" s="72">
        <f>IF(B2835="TATİL",0,IF(F2834=0,F2833+1,IF(LİSTE!$F$1=F2834,1,F2834+1)))</f>
        <v>27</v>
      </c>
      <c r="F2835" s="72">
        <f>IF(E2835=0,0,IF(LİSTE!$F$1=E2835,1,E2835+1))</f>
        <v>28</v>
      </c>
      <c r="G2835" s="72" t="str">
        <f>IFERROR(VLOOKUP(A2835,TATİLLER!$A$2:$D$30000,3,0),"TATİL DEĞİL")</f>
        <v>TATİL DEĞİL</v>
      </c>
    </row>
    <row r="2836" spans="1:7" x14ac:dyDescent="0.25">
      <c r="A2836" s="74">
        <f t="shared" si="649"/>
        <v>49167</v>
      </c>
      <c r="B2836" s="72">
        <f t="shared" si="654"/>
        <v>5</v>
      </c>
      <c r="C2836" s="72" t="str">
        <f>IF(E2836=0,"RESMİ TATİL",VLOOKUP(E2836,LİSTE!$B$7:$D$1300,3,0))</f>
        <v>Nisa Nur SANCAR</v>
      </c>
      <c r="D2836" s="72" t="str">
        <f>IF(F2836=0,"RESMİ TATİL",VLOOKUP(F2836,LİSTE!$B$7:$D$1300,3,0))</f>
        <v>Esila ÇETİN</v>
      </c>
      <c r="E2836" s="72">
        <f>IF(B2836="TATİL",0,IF(F2835=0,F2834+1,IF(LİSTE!$F$1=F2835,1,F2835+1)))</f>
        <v>1</v>
      </c>
      <c r="F2836" s="72">
        <f>IF(E2836=0,0,IF(LİSTE!$F$1=E2836,1,E2836+1))</f>
        <v>2</v>
      </c>
      <c r="G2836" s="72" t="str">
        <f>IFERROR(VLOOKUP(A2836,TATİLLER!$A$2:$D$30000,3,0),"TATİL DEĞİL")</f>
        <v>TATİL DEĞİL</v>
      </c>
    </row>
    <row r="2837" spans="1:7" x14ac:dyDescent="0.25">
      <c r="A2837" s="74">
        <f t="shared" ref="A2837" si="658">A2836+3</f>
        <v>49170</v>
      </c>
      <c r="B2837" s="72">
        <f t="shared" si="654"/>
        <v>1</v>
      </c>
      <c r="C2837" s="72" t="str">
        <f>IF(E2837=0,"RESMİ TATİL",VLOOKUP(E2837,LİSTE!$B$7:$D$1300,3,0))</f>
        <v>Zeynep Sevde TOPUZ</v>
      </c>
      <c r="D2837" s="72" t="str">
        <f>IF(F2837=0,"RESMİ TATİL",VLOOKUP(F2837,LİSTE!$B$7:$D$1300,3,0))</f>
        <v>Ömer Asaf KADAŞ</v>
      </c>
      <c r="E2837" s="72">
        <f>IF(B2837="TATİL",0,IF(F2836=0,F2835+1,IF(LİSTE!$F$1=F2836,1,F2836+1)))</f>
        <v>3</v>
      </c>
      <c r="F2837" s="72">
        <f>IF(E2837=0,0,IF(LİSTE!$F$1=E2837,1,E2837+1))</f>
        <v>4</v>
      </c>
      <c r="G2837" s="72" t="str">
        <f>IFERROR(VLOOKUP(A2837,TATİLLER!$A$2:$D$30000,3,0),"TATİL DEĞİL")</f>
        <v>TATİL DEĞİL</v>
      </c>
    </row>
    <row r="2838" spans="1:7" x14ac:dyDescent="0.25">
      <c r="A2838" s="74">
        <f t="shared" si="649"/>
        <v>49171</v>
      </c>
      <c r="B2838" s="72">
        <f t="shared" si="654"/>
        <v>2</v>
      </c>
      <c r="C2838" s="72" t="str">
        <f>IF(E2838=0,"RESMİ TATİL",VLOOKUP(E2838,LİSTE!$B$7:$D$1300,3,0))</f>
        <v>Ramazan Baran ADIGÜZEL</v>
      </c>
      <c r="D2838" s="72" t="str">
        <f>IF(F2838=0,"RESMİ TATİL",VLOOKUP(F2838,LİSTE!$B$7:$D$1300,3,0))</f>
        <v>Bahar AKGÜN</v>
      </c>
      <c r="E2838" s="72">
        <f>IF(B2838="TATİL",0,IF(F2837=0,F2836+1,IF(LİSTE!$F$1=F2837,1,F2837+1)))</f>
        <v>5</v>
      </c>
      <c r="F2838" s="72">
        <f>IF(E2838=0,0,IF(LİSTE!$F$1=E2838,1,E2838+1))</f>
        <v>6</v>
      </c>
      <c r="G2838" s="72" t="str">
        <f>IFERROR(VLOOKUP(A2838,TATİLLER!$A$2:$D$30000,3,0),"TATİL DEĞİL")</f>
        <v>TATİL DEĞİL</v>
      </c>
    </row>
    <row r="2839" spans="1:7" x14ac:dyDescent="0.25">
      <c r="A2839" s="74">
        <f t="shared" si="649"/>
        <v>49172</v>
      </c>
      <c r="B2839" s="72">
        <f t="shared" si="654"/>
        <v>3</v>
      </c>
      <c r="C2839" s="72" t="str">
        <f>IF(E2839=0,"RESMİ TATİL",VLOOKUP(E2839,LİSTE!$B$7:$D$1300,3,0))</f>
        <v>Ömer AKGÜL</v>
      </c>
      <c r="D2839" s="72" t="str">
        <f>IF(F2839=0,"RESMİ TATİL",VLOOKUP(F2839,LİSTE!$B$7:$D$1300,3,0))</f>
        <v>Muharrem EFE TANRIVERDİ</v>
      </c>
      <c r="E2839" s="72">
        <f>IF(B2839="TATİL",0,IF(F2838=0,F2837+1,IF(LİSTE!$F$1=F2838,1,F2838+1)))</f>
        <v>7</v>
      </c>
      <c r="F2839" s="72">
        <f>IF(E2839=0,0,IF(LİSTE!$F$1=E2839,1,E2839+1))</f>
        <v>8</v>
      </c>
      <c r="G2839" s="72" t="str">
        <f>IFERROR(VLOOKUP(A2839,TATİLLER!$A$2:$D$30000,3,0),"TATİL DEĞİL")</f>
        <v>TATİL DEĞİL</v>
      </c>
    </row>
    <row r="2840" spans="1:7" x14ac:dyDescent="0.25">
      <c r="A2840" s="74">
        <f t="shared" si="649"/>
        <v>49173</v>
      </c>
      <c r="B2840" s="72">
        <f t="shared" si="654"/>
        <v>4</v>
      </c>
      <c r="C2840" s="72" t="str">
        <f>IF(E2840=0,"RESMİ TATİL",VLOOKUP(E2840,LİSTE!$B$7:$D$1300,3,0))</f>
        <v>Anıl DOĞAN</v>
      </c>
      <c r="D2840" s="72" t="str">
        <f>IF(F2840=0,"RESMİ TATİL",VLOOKUP(F2840,LİSTE!$B$7:$D$1300,3,0))</f>
        <v>İpek ARSLAN</v>
      </c>
      <c r="E2840" s="72">
        <f>IF(B2840="TATİL",0,IF(F2839=0,F2838+1,IF(LİSTE!$F$1=F2839,1,F2839+1)))</f>
        <v>9</v>
      </c>
      <c r="F2840" s="72">
        <f>IF(E2840=0,0,IF(LİSTE!$F$1=E2840,1,E2840+1))</f>
        <v>10</v>
      </c>
      <c r="G2840" s="72" t="str">
        <f>IFERROR(VLOOKUP(A2840,TATİLLER!$A$2:$D$30000,3,0),"TATİL DEĞİL")</f>
        <v>TATİL DEĞİL</v>
      </c>
    </row>
    <row r="2841" spans="1:7" x14ac:dyDescent="0.25">
      <c r="A2841" s="74">
        <f t="shared" si="649"/>
        <v>49174</v>
      </c>
      <c r="B2841" s="72">
        <f t="shared" si="654"/>
        <v>5</v>
      </c>
      <c r="C2841" s="72" t="str">
        <f>IF(E2841=0,"RESMİ TATİL",VLOOKUP(E2841,LİSTE!$B$7:$D$1300,3,0))</f>
        <v>Efe KARSAK</v>
      </c>
      <c r="D2841" s="72" t="str">
        <f>IF(F2841=0,"RESMİ TATİL",VLOOKUP(F2841,LİSTE!$B$7:$D$1300,3,0))</f>
        <v>Abdullah KIRBAÇ</v>
      </c>
      <c r="E2841" s="72">
        <f>IF(B2841="TATİL",0,IF(F2840=0,F2839+1,IF(LİSTE!$F$1=F2840,1,F2840+1)))</f>
        <v>11</v>
      </c>
      <c r="F2841" s="72">
        <f>IF(E2841=0,0,IF(LİSTE!$F$1=E2841,1,E2841+1))</f>
        <v>12</v>
      </c>
      <c r="G2841" s="72" t="str">
        <f>IFERROR(VLOOKUP(A2841,TATİLLER!$A$2:$D$30000,3,0),"TATİL DEĞİL")</f>
        <v>TATİL DEĞİL</v>
      </c>
    </row>
    <row r="2842" spans="1:7" x14ac:dyDescent="0.25">
      <c r="A2842" s="74">
        <f t="shared" ref="A2842" si="659">A2841+3</f>
        <v>49177</v>
      </c>
      <c r="B2842" s="72">
        <f t="shared" si="654"/>
        <v>1</v>
      </c>
      <c r="C2842" s="72" t="str">
        <f>IF(E2842=0,"RESMİ TATİL",VLOOKUP(E2842,LİSTE!$B$7:$D$1300,3,0))</f>
        <v>Ümmü Defne GÜLER</v>
      </c>
      <c r="D2842" s="72" t="str">
        <f>IF(F2842=0,"RESMİ TATİL",VLOOKUP(F2842,LİSTE!$B$7:$D$1300,3,0))</f>
        <v>Şevval ÖZDAMAR</v>
      </c>
      <c r="E2842" s="72">
        <f>IF(B2842="TATİL",0,IF(F2841=0,F2840+1,IF(LİSTE!$F$1=F2841,1,F2841+1)))</f>
        <v>13</v>
      </c>
      <c r="F2842" s="72">
        <f>IF(E2842=0,0,IF(LİSTE!$F$1=E2842,1,E2842+1))</f>
        <v>14</v>
      </c>
      <c r="G2842" s="72" t="str">
        <f>IFERROR(VLOOKUP(A2842,TATİLLER!$A$2:$D$30000,3,0),"TATİL DEĞİL")</f>
        <v>TATİL DEĞİL</v>
      </c>
    </row>
    <row r="2843" spans="1:7" x14ac:dyDescent="0.25">
      <c r="A2843" s="74">
        <f t="shared" si="649"/>
        <v>49178</v>
      </c>
      <c r="B2843" s="72">
        <f t="shared" si="654"/>
        <v>2</v>
      </c>
      <c r="C2843" s="72" t="str">
        <f>IF(E2843=0,"RESMİ TATİL",VLOOKUP(E2843,LİSTE!$B$7:$D$1300,3,0))</f>
        <v>Zeynep AKDAĞ</v>
      </c>
      <c r="D2843" s="72" t="str">
        <f>IF(F2843=0,"RESMİ TATİL",VLOOKUP(F2843,LİSTE!$B$7:$D$1300,3,0))</f>
        <v>Esma ÇOKER</v>
      </c>
      <c r="E2843" s="72">
        <f>IF(B2843="TATİL",0,IF(F2842=0,F2841+1,IF(LİSTE!$F$1=F2842,1,F2842+1)))</f>
        <v>15</v>
      </c>
      <c r="F2843" s="72">
        <f>IF(E2843=0,0,IF(LİSTE!$F$1=E2843,1,E2843+1))</f>
        <v>16</v>
      </c>
      <c r="G2843" s="72" t="str">
        <f>IFERROR(VLOOKUP(A2843,TATİLLER!$A$2:$D$30000,3,0),"TATİL DEĞİL")</f>
        <v>TATİL DEĞİL</v>
      </c>
    </row>
    <row r="2844" spans="1:7" x14ac:dyDescent="0.25">
      <c r="A2844" s="74">
        <f t="shared" si="649"/>
        <v>49179</v>
      </c>
      <c r="B2844" s="72">
        <f t="shared" si="654"/>
        <v>3</v>
      </c>
      <c r="C2844" s="72" t="str">
        <f>IF(E2844=0,"RESMİ TATİL",VLOOKUP(E2844,LİSTE!$B$7:$D$1300,3,0))</f>
        <v>Dursun Kubilay YAŞAR</v>
      </c>
      <c r="D2844" s="72" t="str">
        <f>IF(F2844=0,"RESMİ TATİL",VLOOKUP(F2844,LİSTE!$B$7:$D$1300,3,0))</f>
        <v>Zeynep Beril BAŞPINAR</v>
      </c>
      <c r="E2844" s="72">
        <f>IF(B2844="TATİL",0,IF(F2843=0,F2842+1,IF(LİSTE!$F$1=F2843,1,F2843+1)))</f>
        <v>17</v>
      </c>
      <c r="F2844" s="72">
        <f>IF(E2844=0,0,IF(LİSTE!$F$1=E2844,1,E2844+1))</f>
        <v>18</v>
      </c>
      <c r="G2844" s="72" t="str">
        <f>IFERROR(VLOOKUP(A2844,TATİLLER!$A$2:$D$30000,3,0),"TATİL DEĞİL")</f>
        <v>TATİL DEĞİL</v>
      </c>
    </row>
    <row r="2845" spans="1:7" x14ac:dyDescent="0.25">
      <c r="A2845" s="74">
        <f t="shared" si="649"/>
        <v>49180</v>
      </c>
      <c r="B2845" s="72">
        <f t="shared" si="654"/>
        <v>4</v>
      </c>
      <c r="C2845" s="72" t="str">
        <f>IF(E2845=0,"RESMİ TATİL",VLOOKUP(E2845,LİSTE!$B$7:$D$1300,3,0))</f>
        <v>Ahmet DAL</v>
      </c>
      <c r="D2845" s="72" t="str">
        <f>IF(F2845=0,"RESMİ TATİL",VLOOKUP(F2845,LİSTE!$B$7:$D$1300,3,0))</f>
        <v>Emirhan KARATAŞ</v>
      </c>
      <c r="E2845" s="72">
        <f>IF(B2845="TATİL",0,IF(F2844=0,F2843+1,IF(LİSTE!$F$1=F2844,1,F2844+1)))</f>
        <v>19</v>
      </c>
      <c r="F2845" s="72">
        <f>IF(E2845=0,0,IF(LİSTE!$F$1=E2845,1,E2845+1))</f>
        <v>20</v>
      </c>
      <c r="G2845" s="72" t="str">
        <f>IFERROR(VLOOKUP(A2845,TATİLLER!$A$2:$D$30000,3,0),"TATİL DEĞİL")</f>
        <v>TATİL DEĞİL</v>
      </c>
    </row>
    <row r="2846" spans="1:7" x14ac:dyDescent="0.25">
      <c r="A2846" s="74">
        <f t="shared" si="649"/>
        <v>49181</v>
      </c>
      <c r="B2846" s="72">
        <f t="shared" si="654"/>
        <v>5</v>
      </c>
      <c r="C2846" s="72" t="str">
        <f>IF(E2846=0,"RESMİ TATİL",VLOOKUP(E2846,LİSTE!$B$7:$D$1300,3,0))</f>
        <v>Zümra Yeter ARI</v>
      </c>
      <c r="D2846" s="72" t="str">
        <f>IF(F2846=0,"RESMİ TATİL",VLOOKUP(F2846,LİSTE!$B$7:$D$1300,3,0))</f>
        <v>Utku KARAGÖZ</v>
      </c>
      <c r="E2846" s="72">
        <f>IF(B2846="TATİL",0,IF(F2845=0,F2844+1,IF(LİSTE!$F$1=F2845,1,F2845+1)))</f>
        <v>21</v>
      </c>
      <c r="F2846" s="72">
        <f>IF(E2846=0,0,IF(LİSTE!$F$1=E2846,1,E2846+1))</f>
        <v>22</v>
      </c>
      <c r="G2846" s="72" t="str">
        <f>IFERROR(VLOOKUP(A2846,TATİLLER!$A$2:$D$30000,3,0),"TATİL DEĞİL")</f>
        <v>TATİL DEĞİL</v>
      </c>
    </row>
    <row r="2847" spans="1:7" x14ac:dyDescent="0.25">
      <c r="A2847" s="74">
        <f t="shared" ref="A2847" si="660">A2846+3</f>
        <v>49184</v>
      </c>
      <c r="B2847" s="72">
        <f t="shared" si="654"/>
        <v>1</v>
      </c>
      <c r="C2847" s="72" t="str">
        <f>IF(E2847=0,"RESMİ TATİL",VLOOKUP(E2847,LİSTE!$B$7:$D$1300,3,0))</f>
        <v>Feyza Zümra AVCIOĞLU</v>
      </c>
      <c r="D2847" s="72" t="str">
        <f>IF(F2847=0,"RESMİ TATİL",VLOOKUP(F2847,LİSTE!$B$7:$D$1300,3,0))</f>
        <v>Yusuf Ali TABUR</v>
      </c>
      <c r="E2847" s="72">
        <f>IF(B2847="TATİL",0,IF(F2846=0,F2845+1,IF(LİSTE!$F$1=F2846,1,F2846+1)))</f>
        <v>23</v>
      </c>
      <c r="F2847" s="72">
        <f>IF(E2847=0,0,IF(LİSTE!$F$1=E2847,1,E2847+1))</f>
        <v>24</v>
      </c>
      <c r="G2847" s="72" t="str">
        <f>IFERROR(VLOOKUP(A2847,TATİLLER!$A$2:$D$30000,3,0),"TATİL DEĞİL")</f>
        <v>TATİL DEĞİL</v>
      </c>
    </row>
    <row r="2848" spans="1:7" x14ac:dyDescent="0.25">
      <c r="A2848" s="74">
        <f t="shared" si="649"/>
        <v>49185</v>
      </c>
      <c r="B2848" s="72">
        <f t="shared" si="654"/>
        <v>2</v>
      </c>
      <c r="C2848" s="72" t="str">
        <f>IF(E2848=0,"RESMİ TATİL",VLOOKUP(E2848,LİSTE!$B$7:$D$1300,3,0))</f>
        <v>Irmak UTEBAY</v>
      </c>
      <c r="D2848" s="72" t="str">
        <f>IF(F2848=0,"RESMİ TATİL",VLOOKUP(F2848,LİSTE!$B$7:$D$1300,3,0))</f>
        <v>Kerem AKKOÇ</v>
      </c>
      <c r="E2848" s="72">
        <f>IF(B2848="TATİL",0,IF(F2847=0,F2846+1,IF(LİSTE!$F$1=F2847,1,F2847+1)))</f>
        <v>25</v>
      </c>
      <c r="F2848" s="72">
        <f>IF(E2848=0,0,IF(LİSTE!$F$1=E2848,1,E2848+1))</f>
        <v>26</v>
      </c>
      <c r="G2848" s="72" t="str">
        <f>IFERROR(VLOOKUP(A2848,TATİLLER!$A$2:$D$30000,3,0),"TATİL DEĞİL")</f>
        <v>TATİL DEĞİL</v>
      </c>
    </row>
    <row r="2849" spans="1:7" x14ac:dyDescent="0.25">
      <c r="A2849" s="74">
        <f t="shared" si="649"/>
        <v>49186</v>
      </c>
      <c r="B2849" s="72">
        <f t="shared" si="654"/>
        <v>3</v>
      </c>
      <c r="C2849" s="72" t="str">
        <f>IF(E2849=0,"RESMİ TATİL",VLOOKUP(E2849,LİSTE!$B$7:$D$1300,3,0))</f>
        <v>Elçin Ayşe ELMAS</v>
      </c>
      <c r="D2849" s="72" t="str">
        <f>IF(F2849=0,"RESMİ TATİL",VLOOKUP(F2849,LİSTE!$B$7:$D$1300,3,0))</f>
        <v>Muhammed YILDIZDAĞ</v>
      </c>
      <c r="E2849" s="72">
        <f>IF(B2849="TATİL",0,IF(F2848=0,F2847+1,IF(LİSTE!$F$1=F2848,1,F2848+1)))</f>
        <v>27</v>
      </c>
      <c r="F2849" s="72">
        <f>IF(E2849=0,0,IF(LİSTE!$F$1=E2849,1,E2849+1))</f>
        <v>28</v>
      </c>
      <c r="G2849" s="72" t="str">
        <f>IFERROR(VLOOKUP(A2849,TATİLLER!$A$2:$D$30000,3,0),"TATİL DEĞİL")</f>
        <v>TATİL DEĞİL</v>
      </c>
    </row>
    <row r="2850" spans="1:7" x14ac:dyDescent="0.25">
      <c r="A2850" s="74">
        <f t="shared" si="649"/>
        <v>49187</v>
      </c>
      <c r="B2850" s="72">
        <f t="shared" si="654"/>
        <v>4</v>
      </c>
      <c r="C2850" s="72" t="str">
        <f>IF(E2850=0,"RESMİ TATİL",VLOOKUP(E2850,LİSTE!$B$7:$D$1300,3,0))</f>
        <v>Nisa Nur SANCAR</v>
      </c>
      <c r="D2850" s="72" t="str">
        <f>IF(F2850=0,"RESMİ TATİL",VLOOKUP(F2850,LİSTE!$B$7:$D$1300,3,0))</f>
        <v>Esila ÇETİN</v>
      </c>
      <c r="E2850" s="72">
        <f>IF(B2850="TATİL",0,IF(F2849=0,F2848+1,IF(LİSTE!$F$1=F2849,1,F2849+1)))</f>
        <v>1</v>
      </c>
      <c r="F2850" s="72">
        <f>IF(E2850=0,0,IF(LİSTE!$F$1=E2850,1,E2850+1))</f>
        <v>2</v>
      </c>
      <c r="G2850" s="72" t="str">
        <f>IFERROR(VLOOKUP(A2850,TATİLLER!$A$2:$D$30000,3,0),"TATİL DEĞİL")</f>
        <v>TATİL DEĞİL</v>
      </c>
    </row>
    <row r="2851" spans="1:7" x14ac:dyDescent="0.25">
      <c r="A2851" s="74">
        <f t="shared" si="649"/>
        <v>49188</v>
      </c>
      <c r="B2851" s="72">
        <f t="shared" si="654"/>
        <v>5</v>
      </c>
      <c r="C2851" s="72" t="str">
        <f>IF(E2851=0,"RESMİ TATİL",VLOOKUP(E2851,LİSTE!$B$7:$D$1300,3,0))</f>
        <v>Zeynep Sevde TOPUZ</v>
      </c>
      <c r="D2851" s="72" t="str">
        <f>IF(F2851=0,"RESMİ TATİL",VLOOKUP(F2851,LİSTE!$B$7:$D$1300,3,0))</f>
        <v>Ömer Asaf KADAŞ</v>
      </c>
      <c r="E2851" s="72">
        <f>IF(B2851="TATİL",0,IF(F2850=0,F2849+1,IF(LİSTE!$F$1=F2850,1,F2850+1)))</f>
        <v>3</v>
      </c>
      <c r="F2851" s="72">
        <f>IF(E2851=0,0,IF(LİSTE!$F$1=E2851,1,E2851+1))</f>
        <v>4</v>
      </c>
      <c r="G2851" s="72" t="str">
        <f>IFERROR(VLOOKUP(A2851,TATİLLER!$A$2:$D$30000,3,0),"TATİL DEĞİL")</f>
        <v>TATİL DEĞİL</v>
      </c>
    </row>
    <row r="2852" spans="1:7" x14ac:dyDescent="0.25">
      <c r="A2852" s="74">
        <f t="shared" ref="A2852" si="661">A2851+3</f>
        <v>49191</v>
      </c>
      <c r="B2852" s="72">
        <f t="shared" si="654"/>
        <v>1</v>
      </c>
      <c r="C2852" s="72" t="str">
        <f>IF(E2852=0,"RESMİ TATİL",VLOOKUP(E2852,LİSTE!$B$7:$D$1300,3,0))</f>
        <v>Ramazan Baran ADIGÜZEL</v>
      </c>
      <c r="D2852" s="72" t="str">
        <f>IF(F2852=0,"RESMİ TATİL",VLOOKUP(F2852,LİSTE!$B$7:$D$1300,3,0))</f>
        <v>Bahar AKGÜN</v>
      </c>
      <c r="E2852" s="72">
        <f>IF(B2852="TATİL",0,IF(F2851=0,F2850+1,IF(LİSTE!$F$1=F2851,1,F2851+1)))</f>
        <v>5</v>
      </c>
      <c r="F2852" s="72">
        <f>IF(E2852=0,0,IF(LİSTE!$F$1=E2852,1,E2852+1))</f>
        <v>6</v>
      </c>
      <c r="G2852" s="72" t="str">
        <f>IFERROR(VLOOKUP(A2852,TATİLLER!$A$2:$D$30000,3,0),"TATİL DEĞİL")</f>
        <v>TATİL DEĞİL</v>
      </c>
    </row>
    <row r="2853" spans="1:7" x14ac:dyDescent="0.25">
      <c r="A2853" s="74">
        <f t="shared" si="649"/>
        <v>49192</v>
      </c>
      <c r="B2853" s="72">
        <f t="shared" si="654"/>
        <v>2</v>
      </c>
      <c r="C2853" s="72" t="str">
        <f>IF(E2853=0,"RESMİ TATİL",VLOOKUP(E2853,LİSTE!$B$7:$D$1300,3,0))</f>
        <v>Ömer AKGÜL</v>
      </c>
      <c r="D2853" s="72" t="str">
        <f>IF(F2853=0,"RESMİ TATİL",VLOOKUP(F2853,LİSTE!$B$7:$D$1300,3,0))</f>
        <v>Muharrem EFE TANRIVERDİ</v>
      </c>
      <c r="E2853" s="72">
        <f>IF(B2853="TATİL",0,IF(F2852=0,F2851+1,IF(LİSTE!$F$1=F2852,1,F2852+1)))</f>
        <v>7</v>
      </c>
      <c r="F2853" s="72">
        <f>IF(E2853=0,0,IF(LİSTE!$F$1=E2853,1,E2853+1))</f>
        <v>8</v>
      </c>
      <c r="G2853" s="72" t="str">
        <f>IFERROR(VLOOKUP(A2853,TATİLLER!$A$2:$D$30000,3,0),"TATİL DEĞİL")</f>
        <v>TATİL DEĞİL</v>
      </c>
    </row>
    <row r="2854" spans="1:7" x14ac:dyDescent="0.25">
      <c r="A2854" s="74">
        <f t="shared" si="649"/>
        <v>49193</v>
      </c>
      <c r="B2854" s="72">
        <f t="shared" si="654"/>
        <v>3</v>
      </c>
      <c r="C2854" s="72" t="str">
        <f>IF(E2854=0,"RESMİ TATİL",VLOOKUP(E2854,LİSTE!$B$7:$D$1300,3,0))</f>
        <v>Anıl DOĞAN</v>
      </c>
      <c r="D2854" s="72" t="str">
        <f>IF(F2854=0,"RESMİ TATİL",VLOOKUP(F2854,LİSTE!$B$7:$D$1300,3,0))</f>
        <v>İpek ARSLAN</v>
      </c>
      <c r="E2854" s="72">
        <f>IF(B2854="TATİL",0,IF(F2853=0,F2852+1,IF(LİSTE!$F$1=F2853,1,F2853+1)))</f>
        <v>9</v>
      </c>
      <c r="F2854" s="72">
        <f>IF(E2854=0,0,IF(LİSTE!$F$1=E2854,1,E2854+1))</f>
        <v>10</v>
      </c>
      <c r="G2854" s="72" t="str">
        <f>IFERROR(VLOOKUP(A2854,TATİLLER!$A$2:$D$30000,3,0),"TATİL DEĞİL")</f>
        <v>TATİL DEĞİL</v>
      </c>
    </row>
    <row r="2855" spans="1:7" x14ac:dyDescent="0.25">
      <c r="A2855" s="74">
        <f t="shared" si="649"/>
        <v>49194</v>
      </c>
      <c r="B2855" s="72">
        <f t="shared" si="654"/>
        <v>4</v>
      </c>
      <c r="C2855" s="72" t="str">
        <f>IF(E2855=0,"RESMİ TATİL",VLOOKUP(E2855,LİSTE!$B$7:$D$1300,3,0))</f>
        <v>Efe KARSAK</v>
      </c>
      <c r="D2855" s="72" t="str">
        <f>IF(F2855=0,"RESMİ TATİL",VLOOKUP(F2855,LİSTE!$B$7:$D$1300,3,0))</f>
        <v>Abdullah KIRBAÇ</v>
      </c>
      <c r="E2855" s="72">
        <f>IF(B2855="TATİL",0,IF(F2854=0,F2853+1,IF(LİSTE!$F$1=F2854,1,F2854+1)))</f>
        <v>11</v>
      </c>
      <c r="F2855" s="72">
        <f>IF(E2855=0,0,IF(LİSTE!$F$1=E2855,1,E2855+1))</f>
        <v>12</v>
      </c>
      <c r="G2855" s="72" t="str">
        <f>IFERROR(VLOOKUP(A2855,TATİLLER!$A$2:$D$30000,3,0),"TATİL DEĞİL")</f>
        <v>TATİL DEĞİL</v>
      </c>
    </row>
    <row r="2856" spans="1:7" x14ac:dyDescent="0.25">
      <c r="A2856" s="74">
        <f t="shared" si="649"/>
        <v>49195</v>
      </c>
      <c r="B2856" s="72">
        <f t="shared" si="654"/>
        <v>5</v>
      </c>
      <c r="C2856" s="72" t="str">
        <f>IF(E2856=0,"RESMİ TATİL",VLOOKUP(E2856,LİSTE!$B$7:$D$1300,3,0))</f>
        <v>Ümmü Defne GÜLER</v>
      </c>
      <c r="D2856" s="72" t="str">
        <f>IF(F2856=0,"RESMİ TATİL",VLOOKUP(F2856,LİSTE!$B$7:$D$1300,3,0))</f>
        <v>Şevval ÖZDAMAR</v>
      </c>
      <c r="E2856" s="72">
        <f>IF(B2856="TATİL",0,IF(F2855=0,F2854+1,IF(LİSTE!$F$1=F2855,1,F2855+1)))</f>
        <v>13</v>
      </c>
      <c r="F2856" s="72">
        <f>IF(E2856=0,0,IF(LİSTE!$F$1=E2856,1,E2856+1))</f>
        <v>14</v>
      </c>
      <c r="G2856" s="72" t="str">
        <f>IFERROR(VLOOKUP(A2856,TATİLLER!$A$2:$D$30000,3,0),"TATİL DEĞİL")</f>
        <v>TATİL DEĞİL</v>
      </c>
    </row>
    <row r="2857" spans="1:7" x14ac:dyDescent="0.25">
      <c r="A2857" s="74">
        <f t="shared" ref="A2857" si="662">A2856+3</f>
        <v>49198</v>
      </c>
      <c r="B2857" s="72">
        <f t="shared" si="654"/>
        <v>1</v>
      </c>
      <c r="C2857" s="72" t="str">
        <f>IF(E2857=0,"RESMİ TATİL",VLOOKUP(E2857,LİSTE!$B$7:$D$1300,3,0))</f>
        <v>Zeynep AKDAĞ</v>
      </c>
      <c r="D2857" s="72" t="str">
        <f>IF(F2857=0,"RESMİ TATİL",VLOOKUP(F2857,LİSTE!$B$7:$D$1300,3,0))</f>
        <v>Esma ÇOKER</v>
      </c>
      <c r="E2857" s="72">
        <f>IF(B2857="TATİL",0,IF(F2856=0,F2855+1,IF(LİSTE!$F$1=F2856,1,F2856+1)))</f>
        <v>15</v>
      </c>
      <c r="F2857" s="72">
        <f>IF(E2857=0,0,IF(LİSTE!$F$1=E2857,1,E2857+1))</f>
        <v>16</v>
      </c>
      <c r="G2857" s="72" t="str">
        <f>IFERROR(VLOOKUP(A2857,TATİLLER!$A$2:$D$30000,3,0),"TATİL DEĞİL")</f>
        <v>TATİL DEĞİL</v>
      </c>
    </row>
    <row r="2858" spans="1:7" x14ac:dyDescent="0.25">
      <c r="A2858" s="74">
        <f t="shared" si="649"/>
        <v>49199</v>
      </c>
      <c r="B2858" s="72">
        <f t="shared" si="654"/>
        <v>2</v>
      </c>
      <c r="C2858" s="72" t="str">
        <f>IF(E2858=0,"RESMİ TATİL",VLOOKUP(E2858,LİSTE!$B$7:$D$1300,3,0))</f>
        <v>Dursun Kubilay YAŞAR</v>
      </c>
      <c r="D2858" s="72" t="str">
        <f>IF(F2858=0,"RESMİ TATİL",VLOOKUP(F2858,LİSTE!$B$7:$D$1300,3,0))</f>
        <v>Zeynep Beril BAŞPINAR</v>
      </c>
      <c r="E2858" s="72">
        <f>IF(B2858="TATİL",0,IF(F2857=0,F2856+1,IF(LİSTE!$F$1=F2857,1,F2857+1)))</f>
        <v>17</v>
      </c>
      <c r="F2858" s="72">
        <f>IF(E2858=0,0,IF(LİSTE!$F$1=E2858,1,E2858+1))</f>
        <v>18</v>
      </c>
      <c r="G2858" s="72" t="str">
        <f>IFERROR(VLOOKUP(A2858,TATİLLER!$A$2:$D$30000,3,0),"TATİL DEĞİL")</f>
        <v>TATİL DEĞİL</v>
      </c>
    </row>
    <row r="2859" spans="1:7" x14ac:dyDescent="0.25">
      <c r="A2859" s="74">
        <f t="shared" si="649"/>
        <v>49200</v>
      </c>
      <c r="B2859" s="72">
        <f t="shared" si="654"/>
        <v>3</v>
      </c>
      <c r="C2859" s="72" t="str">
        <f>IF(E2859=0,"RESMİ TATİL",VLOOKUP(E2859,LİSTE!$B$7:$D$1300,3,0))</f>
        <v>Ahmet DAL</v>
      </c>
      <c r="D2859" s="72" t="str">
        <f>IF(F2859=0,"RESMİ TATİL",VLOOKUP(F2859,LİSTE!$B$7:$D$1300,3,0))</f>
        <v>Emirhan KARATAŞ</v>
      </c>
      <c r="E2859" s="72">
        <f>IF(B2859="TATİL",0,IF(F2858=0,F2857+1,IF(LİSTE!$F$1=F2858,1,F2858+1)))</f>
        <v>19</v>
      </c>
      <c r="F2859" s="72">
        <f>IF(E2859=0,0,IF(LİSTE!$F$1=E2859,1,E2859+1))</f>
        <v>20</v>
      </c>
      <c r="G2859" s="72" t="str">
        <f>IFERROR(VLOOKUP(A2859,TATİLLER!$A$2:$D$30000,3,0),"TATİL DEĞİL")</f>
        <v>TATİL DEĞİL</v>
      </c>
    </row>
    <row r="2860" spans="1:7" x14ac:dyDescent="0.25">
      <c r="A2860" s="74">
        <f t="shared" si="649"/>
        <v>49201</v>
      </c>
      <c r="B2860" s="72">
        <f t="shared" si="654"/>
        <v>4</v>
      </c>
      <c r="C2860" s="72" t="str">
        <f>IF(E2860=0,"RESMİ TATİL",VLOOKUP(E2860,LİSTE!$B$7:$D$1300,3,0))</f>
        <v>Zümra Yeter ARI</v>
      </c>
      <c r="D2860" s="72" t="str">
        <f>IF(F2860=0,"RESMİ TATİL",VLOOKUP(F2860,LİSTE!$B$7:$D$1300,3,0))</f>
        <v>Utku KARAGÖZ</v>
      </c>
      <c r="E2860" s="72">
        <f>IF(B2860="TATİL",0,IF(F2859=0,F2858+1,IF(LİSTE!$F$1=F2859,1,F2859+1)))</f>
        <v>21</v>
      </c>
      <c r="F2860" s="72">
        <f>IF(E2860=0,0,IF(LİSTE!$F$1=E2860,1,E2860+1))</f>
        <v>22</v>
      </c>
      <c r="G2860" s="72" t="str">
        <f>IFERROR(VLOOKUP(A2860,TATİLLER!$A$2:$D$30000,3,0),"TATİL DEĞİL")</f>
        <v>TATİL DEĞİL</v>
      </c>
    </row>
    <row r="2861" spans="1:7" x14ac:dyDescent="0.25">
      <c r="A2861" s="74">
        <f t="shared" si="649"/>
        <v>49202</v>
      </c>
      <c r="B2861" s="72">
        <f t="shared" si="654"/>
        <v>5</v>
      </c>
      <c r="C2861" s="72" t="str">
        <f>IF(E2861=0,"RESMİ TATİL",VLOOKUP(E2861,LİSTE!$B$7:$D$1300,3,0))</f>
        <v>Feyza Zümra AVCIOĞLU</v>
      </c>
      <c r="D2861" s="72" t="str">
        <f>IF(F2861=0,"RESMİ TATİL",VLOOKUP(F2861,LİSTE!$B$7:$D$1300,3,0))</f>
        <v>Yusuf Ali TABUR</v>
      </c>
      <c r="E2861" s="72">
        <f>IF(B2861="TATİL",0,IF(F2860=0,F2859+1,IF(LİSTE!$F$1=F2860,1,F2860+1)))</f>
        <v>23</v>
      </c>
      <c r="F2861" s="72">
        <f>IF(E2861=0,0,IF(LİSTE!$F$1=E2861,1,E2861+1))</f>
        <v>24</v>
      </c>
      <c r="G2861" s="72" t="str">
        <f>IFERROR(VLOOKUP(A2861,TATİLLER!$A$2:$D$30000,3,0),"TATİL DEĞİL")</f>
        <v>TATİL DEĞİL</v>
      </c>
    </row>
    <row r="2862" spans="1:7" x14ac:dyDescent="0.25">
      <c r="A2862" s="74">
        <f t="shared" ref="A2862" si="663">A2861+3</f>
        <v>49205</v>
      </c>
      <c r="B2862" s="72">
        <f t="shared" si="654"/>
        <v>1</v>
      </c>
      <c r="C2862" s="72" t="str">
        <f>IF(E2862=0,"RESMİ TATİL",VLOOKUP(E2862,LİSTE!$B$7:$D$1300,3,0))</f>
        <v>Irmak UTEBAY</v>
      </c>
      <c r="D2862" s="72" t="str">
        <f>IF(F2862=0,"RESMİ TATİL",VLOOKUP(F2862,LİSTE!$B$7:$D$1300,3,0))</f>
        <v>Kerem AKKOÇ</v>
      </c>
      <c r="E2862" s="72">
        <f>IF(B2862="TATİL",0,IF(F2861=0,F2860+1,IF(LİSTE!$F$1=F2861,1,F2861+1)))</f>
        <v>25</v>
      </c>
      <c r="F2862" s="72">
        <f>IF(E2862=0,0,IF(LİSTE!$F$1=E2862,1,E2862+1))</f>
        <v>26</v>
      </c>
      <c r="G2862" s="72" t="str">
        <f>IFERROR(VLOOKUP(A2862,TATİLLER!$A$2:$D$30000,3,0),"TATİL DEĞİL")</f>
        <v>TATİL DEĞİL</v>
      </c>
    </row>
    <row r="2863" spans="1:7" x14ac:dyDescent="0.25">
      <c r="A2863" s="74">
        <f t="shared" ref="A2863:A2926" si="664">A2862+1</f>
        <v>49206</v>
      </c>
      <c r="B2863" s="72">
        <f t="shared" si="654"/>
        <v>2</v>
      </c>
      <c r="C2863" s="72" t="str">
        <f>IF(E2863=0,"RESMİ TATİL",VLOOKUP(E2863,LİSTE!$B$7:$D$1300,3,0))</f>
        <v>Elçin Ayşe ELMAS</v>
      </c>
      <c r="D2863" s="72" t="str">
        <f>IF(F2863=0,"RESMİ TATİL",VLOOKUP(F2863,LİSTE!$B$7:$D$1300,3,0))</f>
        <v>Muhammed YILDIZDAĞ</v>
      </c>
      <c r="E2863" s="72">
        <f>IF(B2863="TATİL",0,IF(F2862=0,F2861+1,IF(LİSTE!$F$1=F2862,1,F2862+1)))</f>
        <v>27</v>
      </c>
      <c r="F2863" s="72">
        <f>IF(E2863=0,0,IF(LİSTE!$F$1=E2863,1,E2863+1))</f>
        <v>28</v>
      </c>
      <c r="G2863" s="72" t="str">
        <f>IFERROR(VLOOKUP(A2863,TATİLLER!$A$2:$D$30000,3,0),"TATİL DEĞİL")</f>
        <v>TATİL DEĞİL</v>
      </c>
    </row>
    <row r="2864" spans="1:7" x14ac:dyDescent="0.25">
      <c r="A2864" s="74">
        <f t="shared" si="664"/>
        <v>49207</v>
      </c>
      <c r="B2864" s="72">
        <f t="shared" si="654"/>
        <v>3</v>
      </c>
      <c r="C2864" s="72" t="str">
        <f>IF(E2864=0,"RESMİ TATİL",VLOOKUP(E2864,LİSTE!$B$7:$D$1300,3,0))</f>
        <v>Nisa Nur SANCAR</v>
      </c>
      <c r="D2864" s="72" t="str">
        <f>IF(F2864=0,"RESMİ TATİL",VLOOKUP(F2864,LİSTE!$B$7:$D$1300,3,0))</f>
        <v>Esila ÇETİN</v>
      </c>
      <c r="E2864" s="72">
        <f>IF(B2864="TATİL",0,IF(F2863=0,F2862+1,IF(LİSTE!$F$1=F2863,1,F2863+1)))</f>
        <v>1</v>
      </c>
      <c r="F2864" s="72">
        <f>IF(E2864=0,0,IF(LİSTE!$F$1=E2864,1,E2864+1))</f>
        <v>2</v>
      </c>
      <c r="G2864" s="72" t="str">
        <f>IFERROR(VLOOKUP(A2864,TATİLLER!$A$2:$D$30000,3,0),"TATİL DEĞİL")</f>
        <v>TATİL DEĞİL</v>
      </c>
    </row>
    <row r="2865" spans="1:7" x14ac:dyDescent="0.25">
      <c r="A2865" s="74">
        <f t="shared" si="664"/>
        <v>49208</v>
      </c>
      <c r="B2865" s="72">
        <f t="shared" si="654"/>
        <v>4</v>
      </c>
      <c r="C2865" s="72" t="str">
        <f>IF(E2865=0,"RESMİ TATİL",VLOOKUP(E2865,LİSTE!$B$7:$D$1300,3,0))</f>
        <v>Zeynep Sevde TOPUZ</v>
      </c>
      <c r="D2865" s="72" t="str">
        <f>IF(F2865=0,"RESMİ TATİL",VLOOKUP(F2865,LİSTE!$B$7:$D$1300,3,0))</f>
        <v>Ömer Asaf KADAŞ</v>
      </c>
      <c r="E2865" s="72">
        <f>IF(B2865="TATİL",0,IF(F2864=0,F2863+1,IF(LİSTE!$F$1=F2864,1,F2864+1)))</f>
        <v>3</v>
      </c>
      <c r="F2865" s="72">
        <f>IF(E2865=0,0,IF(LİSTE!$F$1=E2865,1,E2865+1))</f>
        <v>4</v>
      </c>
      <c r="G2865" s="72" t="str">
        <f>IFERROR(VLOOKUP(A2865,TATİLLER!$A$2:$D$30000,3,0),"TATİL DEĞİL")</f>
        <v>TATİL DEĞİL</v>
      </c>
    </row>
    <row r="2866" spans="1:7" x14ac:dyDescent="0.25">
      <c r="A2866" s="74">
        <f t="shared" si="664"/>
        <v>49209</v>
      </c>
      <c r="B2866" s="72">
        <f t="shared" si="654"/>
        <v>5</v>
      </c>
      <c r="C2866" s="72" t="str">
        <f>IF(E2866=0,"RESMİ TATİL",VLOOKUP(E2866,LİSTE!$B$7:$D$1300,3,0))</f>
        <v>Ramazan Baran ADIGÜZEL</v>
      </c>
      <c r="D2866" s="72" t="str">
        <f>IF(F2866=0,"RESMİ TATİL",VLOOKUP(F2866,LİSTE!$B$7:$D$1300,3,0))</f>
        <v>Bahar AKGÜN</v>
      </c>
      <c r="E2866" s="72">
        <f>IF(B2866="TATİL",0,IF(F2865=0,F2864+1,IF(LİSTE!$F$1=F2865,1,F2865+1)))</f>
        <v>5</v>
      </c>
      <c r="F2866" s="72">
        <f>IF(E2866=0,0,IF(LİSTE!$F$1=E2866,1,E2866+1))</f>
        <v>6</v>
      </c>
      <c r="G2866" s="72" t="str">
        <f>IFERROR(VLOOKUP(A2866,TATİLLER!$A$2:$D$30000,3,0),"TATİL DEĞİL")</f>
        <v>TATİL DEĞİL</v>
      </c>
    </row>
    <row r="2867" spans="1:7" x14ac:dyDescent="0.25">
      <c r="A2867" s="74">
        <f t="shared" ref="A2867" si="665">A2866+3</f>
        <v>49212</v>
      </c>
      <c r="B2867" s="72">
        <f t="shared" si="654"/>
        <v>1</v>
      </c>
      <c r="C2867" s="72" t="str">
        <f>IF(E2867=0,"RESMİ TATİL",VLOOKUP(E2867,LİSTE!$B$7:$D$1300,3,0))</f>
        <v>Ömer AKGÜL</v>
      </c>
      <c r="D2867" s="72" t="str">
        <f>IF(F2867=0,"RESMİ TATİL",VLOOKUP(F2867,LİSTE!$B$7:$D$1300,3,0))</f>
        <v>Muharrem EFE TANRIVERDİ</v>
      </c>
      <c r="E2867" s="72">
        <f>IF(B2867="TATİL",0,IF(F2866=0,F2865+1,IF(LİSTE!$F$1=F2866,1,F2866+1)))</f>
        <v>7</v>
      </c>
      <c r="F2867" s="72">
        <f>IF(E2867=0,0,IF(LİSTE!$F$1=E2867,1,E2867+1))</f>
        <v>8</v>
      </c>
      <c r="G2867" s="72" t="str">
        <f>IFERROR(VLOOKUP(A2867,TATİLLER!$A$2:$D$30000,3,0),"TATİL DEĞİL")</f>
        <v>TATİL DEĞİL</v>
      </c>
    </row>
    <row r="2868" spans="1:7" x14ac:dyDescent="0.25">
      <c r="A2868" s="74">
        <f t="shared" si="664"/>
        <v>49213</v>
      </c>
      <c r="B2868" s="72">
        <f t="shared" si="654"/>
        <v>2</v>
      </c>
      <c r="C2868" s="72" t="str">
        <f>IF(E2868=0,"RESMİ TATİL",VLOOKUP(E2868,LİSTE!$B$7:$D$1300,3,0))</f>
        <v>Anıl DOĞAN</v>
      </c>
      <c r="D2868" s="72" t="str">
        <f>IF(F2868=0,"RESMİ TATİL",VLOOKUP(F2868,LİSTE!$B$7:$D$1300,3,0))</f>
        <v>İpek ARSLAN</v>
      </c>
      <c r="E2868" s="72">
        <f>IF(B2868="TATİL",0,IF(F2867=0,F2866+1,IF(LİSTE!$F$1=F2867,1,F2867+1)))</f>
        <v>9</v>
      </c>
      <c r="F2868" s="72">
        <f>IF(E2868=0,0,IF(LİSTE!$F$1=E2868,1,E2868+1))</f>
        <v>10</v>
      </c>
      <c r="G2868" s="72" t="str">
        <f>IFERROR(VLOOKUP(A2868,TATİLLER!$A$2:$D$30000,3,0),"TATİL DEĞİL")</f>
        <v>TATİL DEĞİL</v>
      </c>
    </row>
    <row r="2869" spans="1:7" x14ac:dyDescent="0.25">
      <c r="A2869" s="74">
        <f t="shared" si="664"/>
        <v>49214</v>
      </c>
      <c r="B2869" s="72">
        <f t="shared" si="654"/>
        <v>3</v>
      </c>
      <c r="C2869" s="72" t="str">
        <f>IF(E2869=0,"RESMİ TATİL",VLOOKUP(E2869,LİSTE!$B$7:$D$1300,3,0))</f>
        <v>Efe KARSAK</v>
      </c>
      <c r="D2869" s="72" t="str">
        <f>IF(F2869=0,"RESMİ TATİL",VLOOKUP(F2869,LİSTE!$B$7:$D$1300,3,0))</f>
        <v>Abdullah KIRBAÇ</v>
      </c>
      <c r="E2869" s="72">
        <f>IF(B2869="TATİL",0,IF(F2868=0,F2867+1,IF(LİSTE!$F$1=F2868,1,F2868+1)))</f>
        <v>11</v>
      </c>
      <c r="F2869" s="72">
        <f>IF(E2869=0,0,IF(LİSTE!$F$1=E2869,1,E2869+1))</f>
        <v>12</v>
      </c>
      <c r="G2869" s="72" t="str">
        <f>IFERROR(VLOOKUP(A2869,TATİLLER!$A$2:$D$30000,3,0),"TATİL DEĞİL")</f>
        <v>TATİL DEĞİL</v>
      </c>
    </row>
    <row r="2870" spans="1:7" x14ac:dyDescent="0.25">
      <c r="A2870" s="74">
        <f t="shared" si="664"/>
        <v>49215</v>
      </c>
      <c r="B2870" s="72">
        <f t="shared" si="654"/>
        <v>4</v>
      </c>
      <c r="C2870" s="72" t="str">
        <f>IF(E2870=0,"RESMİ TATİL",VLOOKUP(E2870,LİSTE!$B$7:$D$1300,3,0))</f>
        <v>Ümmü Defne GÜLER</v>
      </c>
      <c r="D2870" s="72" t="str">
        <f>IF(F2870=0,"RESMİ TATİL",VLOOKUP(F2870,LİSTE!$B$7:$D$1300,3,0))</f>
        <v>Şevval ÖZDAMAR</v>
      </c>
      <c r="E2870" s="72">
        <f>IF(B2870="TATİL",0,IF(F2869=0,F2868+1,IF(LİSTE!$F$1=F2869,1,F2869+1)))</f>
        <v>13</v>
      </c>
      <c r="F2870" s="72">
        <f>IF(E2870=0,0,IF(LİSTE!$F$1=E2870,1,E2870+1))</f>
        <v>14</v>
      </c>
      <c r="G2870" s="72" t="str">
        <f>IFERROR(VLOOKUP(A2870,TATİLLER!$A$2:$D$30000,3,0),"TATİL DEĞİL")</f>
        <v>TATİL DEĞİL</v>
      </c>
    </row>
    <row r="2871" spans="1:7" x14ac:dyDescent="0.25">
      <c r="A2871" s="74">
        <f t="shared" si="664"/>
        <v>49216</v>
      </c>
      <c r="B2871" s="72">
        <f t="shared" si="654"/>
        <v>5</v>
      </c>
      <c r="C2871" s="72" t="str">
        <f>IF(E2871=0,"RESMİ TATİL",VLOOKUP(E2871,LİSTE!$B$7:$D$1300,3,0))</f>
        <v>Zeynep AKDAĞ</v>
      </c>
      <c r="D2871" s="72" t="str">
        <f>IF(F2871=0,"RESMİ TATİL",VLOOKUP(F2871,LİSTE!$B$7:$D$1300,3,0))</f>
        <v>Esma ÇOKER</v>
      </c>
      <c r="E2871" s="72">
        <f>IF(B2871="TATİL",0,IF(F2870=0,F2869+1,IF(LİSTE!$F$1=F2870,1,F2870+1)))</f>
        <v>15</v>
      </c>
      <c r="F2871" s="72">
        <f>IF(E2871=0,0,IF(LİSTE!$F$1=E2871,1,E2871+1))</f>
        <v>16</v>
      </c>
      <c r="G2871" s="72" t="str">
        <f>IFERROR(VLOOKUP(A2871,TATİLLER!$A$2:$D$30000,3,0),"TATİL DEĞİL")</f>
        <v>TATİL DEĞİL</v>
      </c>
    </row>
    <row r="2872" spans="1:7" x14ac:dyDescent="0.25">
      <c r="A2872" s="74">
        <f t="shared" ref="A2872" si="666">A2871+3</f>
        <v>49219</v>
      </c>
      <c r="B2872" s="72">
        <f t="shared" si="654"/>
        <v>1</v>
      </c>
      <c r="C2872" s="72" t="str">
        <f>IF(E2872=0,"RESMİ TATİL",VLOOKUP(E2872,LİSTE!$B$7:$D$1300,3,0))</f>
        <v>Dursun Kubilay YAŞAR</v>
      </c>
      <c r="D2872" s="72" t="str">
        <f>IF(F2872=0,"RESMİ TATİL",VLOOKUP(F2872,LİSTE!$B$7:$D$1300,3,0))</f>
        <v>Zeynep Beril BAŞPINAR</v>
      </c>
      <c r="E2872" s="72">
        <f>IF(B2872="TATİL",0,IF(F2871=0,F2870+1,IF(LİSTE!$F$1=F2871,1,F2871+1)))</f>
        <v>17</v>
      </c>
      <c r="F2872" s="72">
        <f>IF(E2872=0,0,IF(LİSTE!$F$1=E2872,1,E2872+1))</f>
        <v>18</v>
      </c>
      <c r="G2872" s="72" t="str">
        <f>IFERROR(VLOOKUP(A2872,TATİLLER!$A$2:$D$30000,3,0),"TATİL DEĞİL")</f>
        <v>TATİL DEĞİL</v>
      </c>
    </row>
    <row r="2873" spans="1:7" x14ac:dyDescent="0.25">
      <c r="A2873" s="74">
        <f t="shared" si="664"/>
        <v>49220</v>
      </c>
      <c r="B2873" s="72">
        <f t="shared" si="654"/>
        <v>2</v>
      </c>
      <c r="C2873" s="72" t="str">
        <f>IF(E2873=0,"RESMİ TATİL",VLOOKUP(E2873,LİSTE!$B$7:$D$1300,3,0))</f>
        <v>Ahmet DAL</v>
      </c>
      <c r="D2873" s="72" t="str">
        <f>IF(F2873=0,"RESMİ TATİL",VLOOKUP(F2873,LİSTE!$B$7:$D$1300,3,0))</f>
        <v>Emirhan KARATAŞ</v>
      </c>
      <c r="E2873" s="72">
        <f>IF(B2873="TATİL",0,IF(F2872=0,F2871+1,IF(LİSTE!$F$1=F2872,1,F2872+1)))</f>
        <v>19</v>
      </c>
      <c r="F2873" s="72">
        <f>IF(E2873=0,0,IF(LİSTE!$F$1=E2873,1,E2873+1))</f>
        <v>20</v>
      </c>
      <c r="G2873" s="72" t="str">
        <f>IFERROR(VLOOKUP(A2873,TATİLLER!$A$2:$D$30000,3,0),"TATİL DEĞİL")</f>
        <v>TATİL DEĞİL</v>
      </c>
    </row>
    <row r="2874" spans="1:7" x14ac:dyDescent="0.25">
      <c r="A2874" s="74">
        <f t="shared" si="664"/>
        <v>49221</v>
      </c>
      <c r="B2874" s="72">
        <f t="shared" si="654"/>
        <v>3</v>
      </c>
      <c r="C2874" s="72" t="str">
        <f>IF(E2874=0,"RESMİ TATİL",VLOOKUP(E2874,LİSTE!$B$7:$D$1300,3,0))</f>
        <v>Zümra Yeter ARI</v>
      </c>
      <c r="D2874" s="72" t="str">
        <f>IF(F2874=0,"RESMİ TATİL",VLOOKUP(F2874,LİSTE!$B$7:$D$1300,3,0))</f>
        <v>Utku KARAGÖZ</v>
      </c>
      <c r="E2874" s="72">
        <f>IF(B2874="TATİL",0,IF(F2873=0,F2872+1,IF(LİSTE!$F$1=F2873,1,F2873+1)))</f>
        <v>21</v>
      </c>
      <c r="F2874" s="72">
        <f>IF(E2874=0,0,IF(LİSTE!$F$1=E2874,1,E2874+1))</f>
        <v>22</v>
      </c>
      <c r="G2874" s="72" t="str">
        <f>IFERROR(VLOOKUP(A2874,TATİLLER!$A$2:$D$30000,3,0),"TATİL DEĞİL")</f>
        <v>TATİL DEĞİL</v>
      </c>
    </row>
    <row r="2875" spans="1:7" x14ac:dyDescent="0.25">
      <c r="A2875" s="74">
        <f t="shared" si="664"/>
        <v>49222</v>
      </c>
      <c r="B2875" s="72">
        <f t="shared" si="654"/>
        <v>4</v>
      </c>
      <c r="C2875" s="72" t="str">
        <f>IF(E2875=0,"RESMİ TATİL",VLOOKUP(E2875,LİSTE!$B$7:$D$1300,3,0))</f>
        <v>Feyza Zümra AVCIOĞLU</v>
      </c>
      <c r="D2875" s="72" t="str">
        <f>IF(F2875=0,"RESMİ TATİL",VLOOKUP(F2875,LİSTE!$B$7:$D$1300,3,0))</f>
        <v>Yusuf Ali TABUR</v>
      </c>
      <c r="E2875" s="72">
        <f>IF(B2875="TATİL",0,IF(F2874=0,F2873+1,IF(LİSTE!$F$1=F2874,1,F2874+1)))</f>
        <v>23</v>
      </c>
      <c r="F2875" s="72">
        <f>IF(E2875=0,0,IF(LİSTE!$F$1=E2875,1,E2875+1))</f>
        <v>24</v>
      </c>
      <c r="G2875" s="72" t="str">
        <f>IFERROR(VLOOKUP(A2875,TATİLLER!$A$2:$D$30000,3,0),"TATİL DEĞİL")</f>
        <v>TATİL DEĞİL</v>
      </c>
    </row>
    <row r="2876" spans="1:7" x14ac:dyDescent="0.25">
      <c r="A2876" s="74">
        <f t="shared" si="664"/>
        <v>49223</v>
      </c>
      <c r="B2876" s="72">
        <f t="shared" si="654"/>
        <v>5</v>
      </c>
      <c r="C2876" s="72" t="str">
        <f>IF(E2876=0,"RESMİ TATİL",VLOOKUP(E2876,LİSTE!$B$7:$D$1300,3,0))</f>
        <v>Irmak UTEBAY</v>
      </c>
      <c r="D2876" s="72" t="str">
        <f>IF(F2876=0,"RESMİ TATİL",VLOOKUP(F2876,LİSTE!$B$7:$D$1300,3,0))</f>
        <v>Kerem AKKOÇ</v>
      </c>
      <c r="E2876" s="72">
        <f>IF(B2876="TATİL",0,IF(F2875=0,F2874+1,IF(LİSTE!$F$1=F2875,1,F2875+1)))</f>
        <v>25</v>
      </c>
      <c r="F2876" s="72">
        <f>IF(E2876=0,0,IF(LİSTE!$F$1=E2876,1,E2876+1))</f>
        <v>26</v>
      </c>
      <c r="G2876" s="72" t="str">
        <f>IFERROR(VLOOKUP(A2876,TATİLLER!$A$2:$D$30000,3,0),"TATİL DEĞİL")</f>
        <v>TATİL DEĞİL</v>
      </c>
    </row>
    <row r="2877" spans="1:7" x14ac:dyDescent="0.25">
      <c r="A2877" s="74">
        <f t="shared" ref="A2877" si="667">A2876+3</f>
        <v>49226</v>
      </c>
      <c r="B2877" s="72">
        <f t="shared" si="654"/>
        <v>1</v>
      </c>
      <c r="C2877" s="72" t="str">
        <f>IF(E2877=0,"RESMİ TATİL",VLOOKUP(E2877,LİSTE!$B$7:$D$1300,3,0))</f>
        <v>Elçin Ayşe ELMAS</v>
      </c>
      <c r="D2877" s="72" t="str">
        <f>IF(F2877=0,"RESMİ TATİL",VLOOKUP(F2877,LİSTE!$B$7:$D$1300,3,0))</f>
        <v>Muhammed YILDIZDAĞ</v>
      </c>
      <c r="E2877" s="72">
        <f>IF(B2877="TATİL",0,IF(F2876=0,F2875+1,IF(LİSTE!$F$1=F2876,1,F2876+1)))</f>
        <v>27</v>
      </c>
      <c r="F2877" s="72">
        <f>IF(E2877=0,0,IF(LİSTE!$F$1=E2877,1,E2877+1))</f>
        <v>28</v>
      </c>
      <c r="G2877" s="72" t="str">
        <f>IFERROR(VLOOKUP(A2877,TATİLLER!$A$2:$D$30000,3,0),"TATİL DEĞİL")</f>
        <v>TATİL DEĞİL</v>
      </c>
    </row>
    <row r="2878" spans="1:7" x14ac:dyDescent="0.25">
      <c r="A2878" s="74">
        <f t="shared" si="664"/>
        <v>49227</v>
      </c>
      <c r="B2878" s="72">
        <f t="shared" si="654"/>
        <v>2</v>
      </c>
      <c r="C2878" s="72" t="str">
        <f>IF(E2878=0,"RESMİ TATİL",VLOOKUP(E2878,LİSTE!$B$7:$D$1300,3,0))</f>
        <v>Nisa Nur SANCAR</v>
      </c>
      <c r="D2878" s="72" t="str">
        <f>IF(F2878=0,"RESMİ TATİL",VLOOKUP(F2878,LİSTE!$B$7:$D$1300,3,0))</f>
        <v>Esila ÇETİN</v>
      </c>
      <c r="E2878" s="72">
        <f>IF(B2878="TATİL",0,IF(F2877=0,F2876+1,IF(LİSTE!$F$1=F2877,1,F2877+1)))</f>
        <v>1</v>
      </c>
      <c r="F2878" s="72">
        <f>IF(E2878=0,0,IF(LİSTE!$F$1=E2878,1,E2878+1))</f>
        <v>2</v>
      </c>
      <c r="G2878" s="72" t="str">
        <f>IFERROR(VLOOKUP(A2878,TATİLLER!$A$2:$D$30000,3,0),"TATİL DEĞİL")</f>
        <v>TATİL DEĞİL</v>
      </c>
    </row>
    <row r="2879" spans="1:7" x14ac:dyDescent="0.25">
      <c r="A2879" s="74">
        <f t="shared" si="664"/>
        <v>49228</v>
      </c>
      <c r="B2879" s="72">
        <f t="shared" si="654"/>
        <v>3</v>
      </c>
      <c r="C2879" s="72" t="str">
        <f>IF(E2879=0,"RESMİ TATİL",VLOOKUP(E2879,LİSTE!$B$7:$D$1300,3,0))</f>
        <v>Zeynep Sevde TOPUZ</v>
      </c>
      <c r="D2879" s="72" t="str">
        <f>IF(F2879=0,"RESMİ TATİL",VLOOKUP(F2879,LİSTE!$B$7:$D$1300,3,0))</f>
        <v>Ömer Asaf KADAŞ</v>
      </c>
      <c r="E2879" s="72">
        <f>IF(B2879="TATİL",0,IF(F2878=0,F2877+1,IF(LİSTE!$F$1=F2878,1,F2878+1)))</f>
        <v>3</v>
      </c>
      <c r="F2879" s="72">
        <f>IF(E2879=0,0,IF(LİSTE!$F$1=E2879,1,E2879+1))</f>
        <v>4</v>
      </c>
      <c r="G2879" s="72" t="str">
        <f>IFERROR(VLOOKUP(A2879,TATİLLER!$A$2:$D$30000,3,0),"TATİL DEĞİL")</f>
        <v>TATİL DEĞİL</v>
      </c>
    </row>
    <row r="2880" spans="1:7" x14ac:dyDescent="0.25">
      <c r="A2880" s="74">
        <f t="shared" si="664"/>
        <v>49229</v>
      </c>
      <c r="B2880" s="72">
        <f t="shared" si="654"/>
        <v>4</v>
      </c>
      <c r="C2880" s="72" t="str">
        <f>IF(E2880=0,"RESMİ TATİL",VLOOKUP(E2880,LİSTE!$B$7:$D$1300,3,0))</f>
        <v>Ramazan Baran ADIGÜZEL</v>
      </c>
      <c r="D2880" s="72" t="str">
        <f>IF(F2880=0,"RESMİ TATİL",VLOOKUP(F2880,LİSTE!$B$7:$D$1300,3,0))</f>
        <v>Bahar AKGÜN</v>
      </c>
      <c r="E2880" s="72">
        <f>IF(B2880="TATİL",0,IF(F2879=0,F2878+1,IF(LİSTE!$F$1=F2879,1,F2879+1)))</f>
        <v>5</v>
      </c>
      <c r="F2880" s="72">
        <f>IF(E2880=0,0,IF(LİSTE!$F$1=E2880,1,E2880+1))</f>
        <v>6</v>
      </c>
      <c r="G2880" s="72" t="str">
        <f>IFERROR(VLOOKUP(A2880,TATİLLER!$A$2:$D$30000,3,0),"TATİL DEĞİL")</f>
        <v>TATİL DEĞİL</v>
      </c>
    </row>
    <row r="2881" spans="1:7" x14ac:dyDescent="0.25">
      <c r="A2881" s="74">
        <f t="shared" si="664"/>
        <v>49230</v>
      </c>
      <c r="B2881" s="72">
        <f t="shared" si="654"/>
        <v>5</v>
      </c>
      <c r="C2881" s="72" t="str">
        <f>IF(E2881=0,"RESMİ TATİL",VLOOKUP(E2881,LİSTE!$B$7:$D$1300,3,0))</f>
        <v>Ömer AKGÜL</v>
      </c>
      <c r="D2881" s="72" t="str">
        <f>IF(F2881=0,"RESMİ TATİL",VLOOKUP(F2881,LİSTE!$B$7:$D$1300,3,0))</f>
        <v>Muharrem EFE TANRIVERDİ</v>
      </c>
      <c r="E2881" s="72">
        <f>IF(B2881="TATİL",0,IF(F2880=0,F2879+1,IF(LİSTE!$F$1=F2880,1,F2880+1)))</f>
        <v>7</v>
      </c>
      <c r="F2881" s="72">
        <f>IF(E2881=0,0,IF(LİSTE!$F$1=E2881,1,E2881+1))</f>
        <v>8</v>
      </c>
      <c r="G2881" s="72" t="str">
        <f>IFERROR(VLOOKUP(A2881,TATİLLER!$A$2:$D$30000,3,0),"TATİL DEĞİL")</f>
        <v>TATİL DEĞİL</v>
      </c>
    </row>
    <row r="2882" spans="1:7" x14ac:dyDescent="0.25">
      <c r="A2882" s="74">
        <f t="shared" ref="A2882" si="668">A2881+3</f>
        <v>49233</v>
      </c>
      <c r="B2882" s="72">
        <f t="shared" si="654"/>
        <v>1</v>
      </c>
      <c r="C2882" s="72" t="str">
        <f>IF(E2882=0,"RESMİ TATİL",VLOOKUP(E2882,LİSTE!$B$7:$D$1300,3,0))</f>
        <v>Anıl DOĞAN</v>
      </c>
      <c r="D2882" s="72" t="str">
        <f>IF(F2882=0,"RESMİ TATİL",VLOOKUP(F2882,LİSTE!$B$7:$D$1300,3,0))</f>
        <v>İpek ARSLAN</v>
      </c>
      <c r="E2882" s="72">
        <f>IF(B2882="TATİL",0,IF(F2881=0,F2880+1,IF(LİSTE!$F$1=F2881,1,F2881+1)))</f>
        <v>9</v>
      </c>
      <c r="F2882" s="72">
        <f>IF(E2882=0,0,IF(LİSTE!$F$1=E2882,1,E2882+1))</f>
        <v>10</v>
      </c>
      <c r="G2882" s="72" t="str">
        <f>IFERROR(VLOOKUP(A2882,TATİLLER!$A$2:$D$30000,3,0),"TATİL DEĞİL")</f>
        <v>TATİL DEĞİL</v>
      </c>
    </row>
    <row r="2883" spans="1:7" x14ac:dyDescent="0.25">
      <c r="A2883" s="74">
        <f t="shared" si="664"/>
        <v>49234</v>
      </c>
      <c r="B2883" s="72">
        <f t="shared" ref="B2883:B2946" si="669">IF(G2883="TATİL","TATİL",WEEKDAY(A2883,2))</f>
        <v>2</v>
      </c>
      <c r="C2883" s="72" t="str">
        <f>IF(E2883=0,"RESMİ TATİL",VLOOKUP(E2883,LİSTE!$B$7:$D$1300,3,0))</f>
        <v>Efe KARSAK</v>
      </c>
      <c r="D2883" s="72" t="str">
        <f>IF(F2883=0,"RESMİ TATİL",VLOOKUP(F2883,LİSTE!$B$7:$D$1300,3,0))</f>
        <v>Abdullah KIRBAÇ</v>
      </c>
      <c r="E2883" s="72">
        <f>IF(B2883="TATİL",0,IF(F2882=0,F2881+1,IF(LİSTE!$F$1=F2882,1,F2882+1)))</f>
        <v>11</v>
      </c>
      <c r="F2883" s="72">
        <f>IF(E2883=0,0,IF(LİSTE!$F$1=E2883,1,E2883+1))</f>
        <v>12</v>
      </c>
      <c r="G2883" s="72" t="str">
        <f>IFERROR(VLOOKUP(A2883,TATİLLER!$A$2:$D$30000,3,0),"TATİL DEĞİL")</f>
        <v>TATİL DEĞİL</v>
      </c>
    </row>
    <row r="2884" spans="1:7" x14ac:dyDescent="0.25">
      <c r="A2884" s="74">
        <f t="shared" si="664"/>
        <v>49235</v>
      </c>
      <c r="B2884" s="72">
        <f t="shared" si="669"/>
        <v>3</v>
      </c>
      <c r="C2884" s="72" t="str">
        <f>IF(E2884=0,"RESMİ TATİL",VLOOKUP(E2884,LİSTE!$B$7:$D$1300,3,0))</f>
        <v>Ümmü Defne GÜLER</v>
      </c>
      <c r="D2884" s="72" t="str">
        <f>IF(F2884=0,"RESMİ TATİL",VLOOKUP(F2884,LİSTE!$B$7:$D$1300,3,0))</f>
        <v>Şevval ÖZDAMAR</v>
      </c>
      <c r="E2884" s="72">
        <f>IF(B2884="TATİL",0,IF(F2883=0,F2882+1,IF(LİSTE!$F$1=F2883,1,F2883+1)))</f>
        <v>13</v>
      </c>
      <c r="F2884" s="72">
        <f>IF(E2884=0,0,IF(LİSTE!$F$1=E2884,1,E2884+1))</f>
        <v>14</v>
      </c>
      <c r="G2884" s="72" t="str">
        <f>IFERROR(VLOOKUP(A2884,TATİLLER!$A$2:$D$30000,3,0),"TATİL DEĞİL")</f>
        <v>TATİL DEĞİL</v>
      </c>
    </row>
    <row r="2885" spans="1:7" x14ac:dyDescent="0.25">
      <c r="A2885" s="74">
        <f t="shared" si="664"/>
        <v>49236</v>
      </c>
      <c r="B2885" s="72">
        <f t="shared" si="669"/>
        <v>4</v>
      </c>
      <c r="C2885" s="72" t="str">
        <f>IF(E2885=0,"RESMİ TATİL",VLOOKUP(E2885,LİSTE!$B$7:$D$1300,3,0))</f>
        <v>Zeynep AKDAĞ</v>
      </c>
      <c r="D2885" s="72" t="str">
        <f>IF(F2885=0,"RESMİ TATİL",VLOOKUP(F2885,LİSTE!$B$7:$D$1300,3,0))</f>
        <v>Esma ÇOKER</v>
      </c>
      <c r="E2885" s="72">
        <f>IF(B2885="TATİL",0,IF(F2884=0,F2883+1,IF(LİSTE!$F$1=F2884,1,F2884+1)))</f>
        <v>15</v>
      </c>
      <c r="F2885" s="72">
        <f>IF(E2885=0,0,IF(LİSTE!$F$1=E2885,1,E2885+1))</f>
        <v>16</v>
      </c>
      <c r="G2885" s="72" t="str">
        <f>IFERROR(VLOOKUP(A2885,TATİLLER!$A$2:$D$30000,3,0),"TATİL DEĞİL")</f>
        <v>TATİL DEĞİL</v>
      </c>
    </row>
    <row r="2886" spans="1:7" x14ac:dyDescent="0.25">
      <c r="A2886" s="74">
        <f t="shared" si="664"/>
        <v>49237</v>
      </c>
      <c r="B2886" s="72">
        <f t="shared" si="669"/>
        <v>5</v>
      </c>
      <c r="C2886" s="72" t="str">
        <f>IF(E2886=0,"RESMİ TATİL",VLOOKUP(E2886,LİSTE!$B$7:$D$1300,3,0))</f>
        <v>Dursun Kubilay YAŞAR</v>
      </c>
      <c r="D2886" s="72" t="str">
        <f>IF(F2886=0,"RESMİ TATİL",VLOOKUP(F2886,LİSTE!$B$7:$D$1300,3,0))</f>
        <v>Zeynep Beril BAŞPINAR</v>
      </c>
      <c r="E2886" s="72">
        <f>IF(B2886="TATİL",0,IF(F2885=0,F2884+1,IF(LİSTE!$F$1=F2885,1,F2885+1)))</f>
        <v>17</v>
      </c>
      <c r="F2886" s="72">
        <f>IF(E2886=0,0,IF(LİSTE!$F$1=E2886,1,E2886+1))</f>
        <v>18</v>
      </c>
      <c r="G2886" s="72" t="str">
        <f>IFERROR(VLOOKUP(A2886,TATİLLER!$A$2:$D$30000,3,0),"TATİL DEĞİL")</f>
        <v>TATİL DEĞİL</v>
      </c>
    </row>
    <row r="2887" spans="1:7" x14ac:dyDescent="0.25">
      <c r="A2887" s="74">
        <f t="shared" ref="A2887" si="670">A2886+3</f>
        <v>49240</v>
      </c>
      <c r="B2887" s="72">
        <f t="shared" si="669"/>
        <v>1</v>
      </c>
      <c r="C2887" s="72" t="str">
        <f>IF(E2887=0,"RESMİ TATİL",VLOOKUP(E2887,LİSTE!$B$7:$D$1300,3,0))</f>
        <v>Ahmet DAL</v>
      </c>
      <c r="D2887" s="72" t="str">
        <f>IF(F2887=0,"RESMİ TATİL",VLOOKUP(F2887,LİSTE!$B$7:$D$1300,3,0))</f>
        <v>Emirhan KARATAŞ</v>
      </c>
      <c r="E2887" s="72">
        <f>IF(B2887="TATİL",0,IF(F2886=0,F2885+1,IF(LİSTE!$F$1=F2886,1,F2886+1)))</f>
        <v>19</v>
      </c>
      <c r="F2887" s="72">
        <f>IF(E2887=0,0,IF(LİSTE!$F$1=E2887,1,E2887+1))</f>
        <v>20</v>
      </c>
      <c r="G2887" s="72" t="str">
        <f>IFERROR(VLOOKUP(A2887,TATİLLER!$A$2:$D$30000,3,0),"TATİL DEĞİL")</f>
        <v>TATİL DEĞİL</v>
      </c>
    </row>
    <row r="2888" spans="1:7" x14ac:dyDescent="0.25">
      <c r="A2888" s="74">
        <f t="shared" si="664"/>
        <v>49241</v>
      </c>
      <c r="B2888" s="72">
        <f t="shared" si="669"/>
        <v>2</v>
      </c>
      <c r="C2888" s="72" t="str">
        <f>IF(E2888=0,"RESMİ TATİL",VLOOKUP(E2888,LİSTE!$B$7:$D$1300,3,0))</f>
        <v>Zümra Yeter ARI</v>
      </c>
      <c r="D2888" s="72" t="str">
        <f>IF(F2888=0,"RESMİ TATİL",VLOOKUP(F2888,LİSTE!$B$7:$D$1300,3,0))</f>
        <v>Utku KARAGÖZ</v>
      </c>
      <c r="E2888" s="72">
        <f>IF(B2888="TATİL",0,IF(F2887=0,F2886+1,IF(LİSTE!$F$1=F2887,1,F2887+1)))</f>
        <v>21</v>
      </c>
      <c r="F2888" s="72">
        <f>IF(E2888=0,0,IF(LİSTE!$F$1=E2888,1,E2888+1))</f>
        <v>22</v>
      </c>
      <c r="G2888" s="72" t="str">
        <f>IFERROR(VLOOKUP(A2888,TATİLLER!$A$2:$D$30000,3,0),"TATİL DEĞİL")</f>
        <v>TATİL DEĞİL</v>
      </c>
    </row>
    <row r="2889" spans="1:7" x14ac:dyDescent="0.25">
      <c r="A2889" s="74">
        <f t="shared" si="664"/>
        <v>49242</v>
      </c>
      <c r="B2889" s="72">
        <f t="shared" si="669"/>
        <v>3</v>
      </c>
      <c r="C2889" s="72" t="str">
        <f>IF(E2889=0,"RESMİ TATİL",VLOOKUP(E2889,LİSTE!$B$7:$D$1300,3,0))</f>
        <v>Feyza Zümra AVCIOĞLU</v>
      </c>
      <c r="D2889" s="72" t="str">
        <f>IF(F2889=0,"RESMİ TATİL",VLOOKUP(F2889,LİSTE!$B$7:$D$1300,3,0))</f>
        <v>Yusuf Ali TABUR</v>
      </c>
      <c r="E2889" s="72">
        <f>IF(B2889="TATİL",0,IF(F2888=0,F2887+1,IF(LİSTE!$F$1=F2888,1,F2888+1)))</f>
        <v>23</v>
      </c>
      <c r="F2889" s="72">
        <f>IF(E2889=0,0,IF(LİSTE!$F$1=E2889,1,E2889+1))</f>
        <v>24</v>
      </c>
      <c r="G2889" s="72" t="str">
        <f>IFERROR(VLOOKUP(A2889,TATİLLER!$A$2:$D$30000,3,0),"TATİL DEĞİL")</f>
        <v>TATİL DEĞİL</v>
      </c>
    </row>
    <row r="2890" spans="1:7" x14ac:dyDescent="0.25">
      <c r="A2890" s="74">
        <f t="shared" si="664"/>
        <v>49243</v>
      </c>
      <c r="B2890" s="72">
        <f t="shared" si="669"/>
        <v>4</v>
      </c>
      <c r="C2890" s="72" t="str">
        <f>IF(E2890=0,"RESMİ TATİL",VLOOKUP(E2890,LİSTE!$B$7:$D$1300,3,0))</f>
        <v>Irmak UTEBAY</v>
      </c>
      <c r="D2890" s="72" t="str">
        <f>IF(F2890=0,"RESMİ TATİL",VLOOKUP(F2890,LİSTE!$B$7:$D$1300,3,0))</f>
        <v>Kerem AKKOÇ</v>
      </c>
      <c r="E2890" s="72">
        <f>IF(B2890="TATİL",0,IF(F2889=0,F2888+1,IF(LİSTE!$F$1=F2889,1,F2889+1)))</f>
        <v>25</v>
      </c>
      <c r="F2890" s="72">
        <f>IF(E2890=0,0,IF(LİSTE!$F$1=E2890,1,E2890+1))</f>
        <v>26</v>
      </c>
      <c r="G2890" s="72" t="str">
        <f>IFERROR(VLOOKUP(A2890,TATİLLER!$A$2:$D$30000,3,0),"TATİL DEĞİL")</f>
        <v>TATİL DEĞİL</v>
      </c>
    </row>
    <row r="2891" spans="1:7" x14ac:dyDescent="0.25">
      <c r="A2891" s="74">
        <f t="shared" si="664"/>
        <v>49244</v>
      </c>
      <c r="B2891" s="72">
        <f t="shared" si="669"/>
        <v>5</v>
      </c>
      <c r="C2891" s="72" t="str">
        <f>IF(E2891=0,"RESMİ TATİL",VLOOKUP(E2891,LİSTE!$B$7:$D$1300,3,0))</f>
        <v>Elçin Ayşe ELMAS</v>
      </c>
      <c r="D2891" s="72" t="str">
        <f>IF(F2891=0,"RESMİ TATİL",VLOOKUP(F2891,LİSTE!$B$7:$D$1300,3,0))</f>
        <v>Muhammed YILDIZDAĞ</v>
      </c>
      <c r="E2891" s="72">
        <f>IF(B2891="TATİL",0,IF(F2890=0,F2889+1,IF(LİSTE!$F$1=F2890,1,F2890+1)))</f>
        <v>27</v>
      </c>
      <c r="F2891" s="72">
        <f>IF(E2891=0,0,IF(LİSTE!$F$1=E2891,1,E2891+1))</f>
        <v>28</v>
      </c>
      <c r="G2891" s="72" t="str">
        <f>IFERROR(VLOOKUP(A2891,TATİLLER!$A$2:$D$30000,3,0),"TATİL DEĞİL")</f>
        <v>TATİL DEĞİL</v>
      </c>
    </row>
    <row r="2892" spans="1:7" x14ac:dyDescent="0.25">
      <c r="A2892" s="74">
        <f t="shared" ref="A2892" si="671">A2891+3</f>
        <v>49247</v>
      </c>
      <c r="B2892" s="72">
        <f t="shared" si="669"/>
        <v>1</v>
      </c>
      <c r="C2892" s="72" t="str">
        <f>IF(E2892=0,"RESMİ TATİL",VLOOKUP(E2892,LİSTE!$B$7:$D$1300,3,0))</f>
        <v>Nisa Nur SANCAR</v>
      </c>
      <c r="D2892" s="72" t="str">
        <f>IF(F2892=0,"RESMİ TATİL",VLOOKUP(F2892,LİSTE!$B$7:$D$1300,3,0))</f>
        <v>Esila ÇETİN</v>
      </c>
      <c r="E2892" s="72">
        <f>IF(B2892="TATİL",0,IF(F2891=0,F2890+1,IF(LİSTE!$F$1=F2891,1,F2891+1)))</f>
        <v>1</v>
      </c>
      <c r="F2892" s="72">
        <f>IF(E2892=0,0,IF(LİSTE!$F$1=E2892,1,E2892+1))</f>
        <v>2</v>
      </c>
      <c r="G2892" s="72" t="str">
        <f>IFERROR(VLOOKUP(A2892,TATİLLER!$A$2:$D$30000,3,0),"TATİL DEĞİL")</f>
        <v>TATİL DEĞİL</v>
      </c>
    </row>
    <row r="2893" spans="1:7" x14ac:dyDescent="0.25">
      <c r="A2893" s="74">
        <f t="shared" si="664"/>
        <v>49248</v>
      </c>
      <c r="B2893" s="72">
        <f t="shared" si="669"/>
        <v>2</v>
      </c>
      <c r="C2893" s="72" t="str">
        <f>IF(E2893=0,"RESMİ TATİL",VLOOKUP(E2893,LİSTE!$B$7:$D$1300,3,0))</f>
        <v>Zeynep Sevde TOPUZ</v>
      </c>
      <c r="D2893" s="72" t="str">
        <f>IF(F2893=0,"RESMİ TATİL",VLOOKUP(F2893,LİSTE!$B$7:$D$1300,3,0))</f>
        <v>Ömer Asaf KADAŞ</v>
      </c>
      <c r="E2893" s="72">
        <f>IF(B2893="TATİL",0,IF(F2892=0,F2891+1,IF(LİSTE!$F$1=F2892,1,F2892+1)))</f>
        <v>3</v>
      </c>
      <c r="F2893" s="72">
        <f>IF(E2893=0,0,IF(LİSTE!$F$1=E2893,1,E2893+1))</f>
        <v>4</v>
      </c>
      <c r="G2893" s="72" t="str">
        <f>IFERROR(VLOOKUP(A2893,TATİLLER!$A$2:$D$30000,3,0),"TATİL DEĞİL")</f>
        <v>TATİL DEĞİL</v>
      </c>
    </row>
    <row r="2894" spans="1:7" x14ac:dyDescent="0.25">
      <c r="A2894" s="74">
        <f t="shared" si="664"/>
        <v>49249</v>
      </c>
      <c r="B2894" s="72">
        <f t="shared" si="669"/>
        <v>3</v>
      </c>
      <c r="C2894" s="72" t="str">
        <f>IF(E2894=0,"RESMİ TATİL",VLOOKUP(E2894,LİSTE!$B$7:$D$1300,3,0))</f>
        <v>Ramazan Baran ADIGÜZEL</v>
      </c>
      <c r="D2894" s="72" t="str">
        <f>IF(F2894=0,"RESMİ TATİL",VLOOKUP(F2894,LİSTE!$B$7:$D$1300,3,0))</f>
        <v>Bahar AKGÜN</v>
      </c>
      <c r="E2894" s="72">
        <f>IF(B2894="TATİL",0,IF(F2893=0,F2892+1,IF(LİSTE!$F$1=F2893,1,F2893+1)))</f>
        <v>5</v>
      </c>
      <c r="F2894" s="72">
        <f>IF(E2894=0,0,IF(LİSTE!$F$1=E2894,1,E2894+1))</f>
        <v>6</v>
      </c>
      <c r="G2894" s="72" t="str">
        <f>IFERROR(VLOOKUP(A2894,TATİLLER!$A$2:$D$30000,3,0),"TATİL DEĞİL")</f>
        <v>TATİL DEĞİL</v>
      </c>
    </row>
    <row r="2895" spans="1:7" x14ac:dyDescent="0.25">
      <c r="A2895" s="74">
        <f t="shared" si="664"/>
        <v>49250</v>
      </c>
      <c r="B2895" s="72">
        <f t="shared" si="669"/>
        <v>4</v>
      </c>
      <c r="C2895" s="72" t="str">
        <f>IF(E2895=0,"RESMİ TATİL",VLOOKUP(E2895,LİSTE!$B$7:$D$1300,3,0))</f>
        <v>Ömer AKGÜL</v>
      </c>
      <c r="D2895" s="72" t="str">
        <f>IF(F2895=0,"RESMİ TATİL",VLOOKUP(F2895,LİSTE!$B$7:$D$1300,3,0))</f>
        <v>Muharrem EFE TANRIVERDİ</v>
      </c>
      <c r="E2895" s="72">
        <f>IF(B2895="TATİL",0,IF(F2894=0,F2893+1,IF(LİSTE!$F$1=F2894,1,F2894+1)))</f>
        <v>7</v>
      </c>
      <c r="F2895" s="72">
        <f>IF(E2895=0,0,IF(LİSTE!$F$1=E2895,1,E2895+1))</f>
        <v>8</v>
      </c>
      <c r="G2895" s="72" t="str">
        <f>IFERROR(VLOOKUP(A2895,TATİLLER!$A$2:$D$30000,3,0),"TATİL DEĞİL")</f>
        <v>TATİL DEĞİL</v>
      </c>
    </row>
    <row r="2896" spans="1:7" x14ac:dyDescent="0.25">
      <c r="A2896" s="74">
        <f t="shared" si="664"/>
        <v>49251</v>
      </c>
      <c r="B2896" s="72">
        <f t="shared" si="669"/>
        <v>5</v>
      </c>
      <c r="C2896" s="72" t="str">
        <f>IF(E2896=0,"RESMİ TATİL",VLOOKUP(E2896,LİSTE!$B$7:$D$1300,3,0))</f>
        <v>Anıl DOĞAN</v>
      </c>
      <c r="D2896" s="72" t="str">
        <f>IF(F2896=0,"RESMİ TATİL",VLOOKUP(F2896,LİSTE!$B$7:$D$1300,3,0))</f>
        <v>İpek ARSLAN</v>
      </c>
      <c r="E2896" s="72">
        <f>IF(B2896="TATİL",0,IF(F2895=0,F2894+1,IF(LİSTE!$F$1=F2895,1,F2895+1)))</f>
        <v>9</v>
      </c>
      <c r="F2896" s="72">
        <f>IF(E2896=0,0,IF(LİSTE!$F$1=E2896,1,E2896+1))</f>
        <v>10</v>
      </c>
      <c r="G2896" s="72" t="str">
        <f>IFERROR(VLOOKUP(A2896,TATİLLER!$A$2:$D$30000,3,0),"TATİL DEĞİL")</f>
        <v>TATİL DEĞİL</v>
      </c>
    </row>
    <row r="2897" spans="1:7" x14ac:dyDescent="0.25">
      <c r="A2897" s="74">
        <f t="shared" ref="A2897" si="672">A2896+3</f>
        <v>49254</v>
      </c>
      <c r="B2897" s="72">
        <f t="shared" si="669"/>
        <v>1</v>
      </c>
      <c r="C2897" s="72" t="str">
        <f>IF(E2897=0,"RESMİ TATİL",VLOOKUP(E2897,LİSTE!$B$7:$D$1300,3,0))</f>
        <v>Efe KARSAK</v>
      </c>
      <c r="D2897" s="72" t="str">
        <f>IF(F2897=0,"RESMİ TATİL",VLOOKUP(F2897,LİSTE!$B$7:$D$1300,3,0))</f>
        <v>Abdullah KIRBAÇ</v>
      </c>
      <c r="E2897" s="72">
        <f>IF(B2897="TATİL",0,IF(F2896=0,F2895+1,IF(LİSTE!$F$1=F2896,1,F2896+1)))</f>
        <v>11</v>
      </c>
      <c r="F2897" s="72">
        <f>IF(E2897=0,0,IF(LİSTE!$F$1=E2897,1,E2897+1))</f>
        <v>12</v>
      </c>
      <c r="G2897" s="72" t="str">
        <f>IFERROR(VLOOKUP(A2897,TATİLLER!$A$2:$D$30000,3,0),"TATİL DEĞİL")</f>
        <v>TATİL DEĞİL</v>
      </c>
    </row>
    <row r="2898" spans="1:7" x14ac:dyDescent="0.25">
      <c r="A2898" s="74">
        <f t="shared" si="664"/>
        <v>49255</v>
      </c>
      <c r="B2898" s="72">
        <f t="shared" si="669"/>
        <v>2</v>
      </c>
      <c r="C2898" s="72" t="str">
        <f>IF(E2898=0,"RESMİ TATİL",VLOOKUP(E2898,LİSTE!$B$7:$D$1300,3,0))</f>
        <v>Ümmü Defne GÜLER</v>
      </c>
      <c r="D2898" s="72" t="str">
        <f>IF(F2898=0,"RESMİ TATİL",VLOOKUP(F2898,LİSTE!$B$7:$D$1300,3,0))</f>
        <v>Şevval ÖZDAMAR</v>
      </c>
      <c r="E2898" s="72">
        <f>IF(B2898="TATİL",0,IF(F2897=0,F2896+1,IF(LİSTE!$F$1=F2897,1,F2897+1)))</f>
        <v>13</v>
      </c>
      <c r="F2898" s="72">
        <f>IF(E2898=0,0,IF(LİSTE!$F$1=E2898,1,E2898+1))</f>
        <v>14</v>
      </c>
      <c r="G2898" s="72" t="str">
        <f>IFERROR(VLOOKUP(A2898,TATİLLER!$A$2:$D$30000,3,0),"TATİL DEĞİL")</f>
        <v>TATİL DEĞİL</v>
      </c>
    </row>
    <row r="2899" spans="1:7" x14ac:dyDescent="0.25">
      <c r="A2899" s="74">
        <f t="shared" si="664"/>
        <v>49256</v>
      </c>
      <c r="B2899" s="72">
        <f t="shared" si="669"/>
        <v>3</v>
      </c>
      <c r="C2899" s="72" t="str">
        <f>IF(E2899=0,"RESMİ TATİL",VLOOKUP(E2899,LİSTE!$B$7:$D$1300,3,0))</f>
        <v>Zeynep AKDAĞ</v>
      </c>
      <c r="D2899" s="72" t="str">
        <f>IF(F2899=0,"RESMİ TATİL",VLOOKUP(F2899,LİSTE!$B$7:$D$1300,3,0))</f>
        <v>Esma ÇOKER</v>
      </c>
      <c r="E2899" s="72">
        <f>IF(B2899="TATİL",0,IF(F2898=0,F2897+1,IF(LİSTE!$F$1=F2898,1,F2898+1)))</f>
        <v>15</v>
      </c>
      <c r="F2899" s="72">
        <f>IF(E2899=0,0,IF(LİSTE!$F$1=E2899,1,E2899+1))</f>
        <v>16</v>
      </c>
      <c r="G2899" s="72" t="str">
        <f>IFERROR(VLOOKUP(A2899,TATİLLER!$A$2:$D$30000,3,0),"TATİL DEĞİL")</f>
        <v>TATİL DEĞİL</v>
      </c>
    </row>
    <row r="2900" spans="1:7" x14ac:dyDescent="0.25">
      <c r="A2900" s="74">
        <f t="shared" si="664"/>
        <v>49257</v>
      </c>
      <c r="B2900" s="72">
        <f t="shared" si="669"/>
        <v>4</v>
      </c>
      <c r="C2900" s="72" t="str">
        <f>IF(E2900=0,"RESMİ TATİL",VLOOKUP(E2900,LİSTE!$B$7:$D$1300,3,0))</f>
        <v>Dursun Kubilay YAŞAR</v>
      </c>
      <c r="D2900" s="72" t="str">
        <f>IF(F2900=0,"RESMİ TATİL",VLOOKUP(F2900,LİSTE!$B$7:$D$1300,3,0))</f>
        <v>Zeynep Beril BAŞPINAR</v>
      </c>
      <c r="E2900" s="72">
        <f>IF(B2900="TATİL",0,IF(F2899=0,F2898+1,IF(LİSTE!$F$1=F2899,1,F2899+1)))</f>
        <v>17</v>
      </c>
      <c r="F2900" s="72">
        <f>IF(E2900=0,0,IF(LİSTE!$F$1=E2900,1,E2900+1))</f>
        <v>18</v>
      </c>
      <c r="G2900" s="72" t="str">
        <f>IFERROR(VLOOKUP(A2900,TATİLLER!$A$2:$D$30000,3,0),"TATİL DEĞİL")</f>
        <v>TATİL DEĞİL</v>
      </c>
    </row>
    <row r="2901" spans="1:7" x14ac:dyDescent="0.25">
      <c r="A2901" s="74">
        <f t="shared" si="664"/>
        <v>49258</v>
      </c>
      <c r="B2901" s="72">
        <f t="shared" si="669"/>
        <v>5</v>
      </c>
      <c r="C2901" s="72" t="str">
        <f>IF(E2901=0,"RESMİ TATİL",VLOOKUP(E2901,LİSTE!$B$7:$D$1300,3,0))</f>
        <v>Ahmet DAL</v>
      </c>
      <c r="D2901" s="72" t="str">
        <f>IF(F2901=0,"RESMİ TATİL",VLOOKUP(F2901,LİSTE!$B$7:$D$1300,3,0))</f>
        <v>Emirhan KARATAŞ</v>
      </c>
      <c r="E2901" s="72">
        <f>IF(B2901="TATİL",0,IF(F2900=0,F2899+1,IF(LİSTE!$F$1=F2900,1,F2900+1)))</f>
        <v>19</v>
      </c>
      <c r="F2901" s="72">
        <f>IF(E2901=0,0,IF(LİSTE!$F$1=E2901,1,E2901+1))</f>
        <v>20</v>
      </c>
      <c r="G2901" s="72" t="str">
        <f>IFERROR(VLOOKUP(A2901,TATİLLER!$A$2:$D$30000,3,0),"TATİL DEĞİL")</f>
        <v>TATİL DEĞİL</v>
      </c>
    </row>
    <row r="2902" spans="1:7" x14ac:dyDescent="0.25">
      <c r="A2902" s="74">
        <f t="shared" ref="A2902" si="673">A2901+3</f>
        <v>49261</v>
      </c>
      <c r="B2902" s="72">
        <f t="shared" si="669"/>
        <v>1</v>
      </c>
      <c r="C2902" s="72" t="str">
        <f>IF(E2902=0,"RESMİ TATİL",VLOOKUP(E2902,LİSTE!$B$7:$D$1300,3,0))</f>
        <v>Zümra Yeter ARI</v>
      </c>
      <c r="D2902" s="72" t="str">
        <f>IF(F2902=0,"RESMİ TATİL",VLOOKUP(F2902,LİSTE!$B$7:$D$1300,3,0))</f>
        <v>Utku KARAGÖZ</v>
      </c>
      <c r="E2902" s="72">
        <f>IF(B2902="TATİL",0,IF(F2901=0,F2900+1,IF(LİSTE!$F$1=F2901,1,F2901+1)))</f>
        <v>21</v>
      </c>
      <c r="F2902" s="72">
        <f>IF(E2902=0,0,IF(LİSTE!$F$1=E2902,1,E2902+1))</f>
        <v>22</v>
      </c>
      <c r="G2902" s="72" t="str">
        <f>IFERROR(VLOOKUP(A2902,TATİLLER!$A$2:$D$30000,3,0),"TATİL DEĞİL")</f>
        <v>TATİL DEĞİL</v>
      </c>
    </row>
    <row r="2903" spans="1:7" x14ac:dyDescent="0.25">
      <c r="A2903" s="74">
        <f t="shared" si="664"/>
        <v>49262</v>
      </c>
      <c r="B2903" s="72">
        <f t="shared" si="669"/>
        <v>2</v>
      </c>
      <c r="C2903" s="72" t="str">
        <f>IF(E2903=0,"RESMİ TATİL",VLOOKUP(E2903,LİSTE!$B$7:$D$1300,3,0))</f>
        <v>Feyza Zümra AVCIOĞLU</v>
      </c>
      <c r="D2903" s="72" t="str">
        <f>IF(F2903=0,"RESMİ TATİL",VLOOKUP(F2903,LİSTE!$B$7:$D$1300,3,0))</f>
        <v>Yusuf Ali TABUR</v>
      </c>
      <c r="E2903" s="72">
        <f>IF(B2903="TATİL",0,IF(F2902=0,F2901+1,IF(LİSTE!$F$1=F2902,1,F2902+1)))</f>
        <v>23</v>
      </c>
      <c r="F2903" s="72">
        <f>IF(E2903=0,0,IF(LİSTE!$F$1=E2903,1,E2903+1))</f>
        <v>24</v>
      </c>
      <c r="G2903" s="72" t="str">
        <f>IFERROR(VLOOKUP(A2903,TATİLLER!$A$2:$D$30000,3,0),"TATİL DEĞİL")</f>
        <v>TATİL DEĞİL</v>
      </c>
    </row>
    <row r="2904" spans="1:7" x14ac:dyDescent="0.25">
      <c r="A2904" s="74">
        <f t="shared" si="664"/>
        <v>49263</v>
      </c>
      <c r="B2904" s="72">
        <f t="shared" si="669"/>
        <v>3</v>
      </c>
      <c r="C2904" s="72" t="str">
        <f>IF(E2904=0,"RESMİ TATİL",VLOOKUP(E2904,LİSTE!$B$7:$D$1300,3,0))</f>
        <v>Irmak UTEBAY</v>
      </c>
      <c r="D2904" s="72" t="str">
        <f>IF(F2904=0,"RESMİ TATİL",VLOOKUP(F2904,LİSTE!$B$7:$D$1300,3,0))</f>
        <v>Kerem AKKOÇ</v>
      </c>
      <c r="E2904" s="72">
        <f>IF(B2904="TATİL",0,IF(F2903=0,F2902+1,IF(LİSTE!$F$1=F2903,1,F2903+1)))</f>
        <v>25</v>
      </c>
      <c r="F2904" s="72">
        <f>IF(E2904=0,0,IF(LİSTE!$F$1=E2904,1,E2904+1))</f>
        <v>26</v>
      </c>
      <c r="G2904" s="72" t="str">
        <f>IFERROR(VLOOKUP(A2904,TATİLLER!$A$2:$D$30000,3,0),"TATİL DEĞİL")</f>
        <v>TATİL DEĞİL</v>
      </c>
    </row>
    <row r="2905" spans="1:7" x14ac:dyDescent="0.25">
      <c r="A2905" s="74">
        <f t="shared" si="664"/>
        <v>49264</v>
      </c>
      <c r="B2905" s="72">
        <f t="shared" si="669"/>
        <v>4</v>
      </c>
      <c r="C2905" s="72" t="str">
        <f>IF(E2905=0,"RESMİ TATİL",VLOOKUP(E2905,LİSTE!$B$7:$D$1300,3,0))</f>
        <v>Elçin Ayşe ELMAS</v>
      </c>
      <c r="D2905" s="72" t="str">
        <f>IF(F2905=0,"RESMİ TATİL",VLOOKUP(F2905,LİSTE!$B$7:$D$1300,3,0))</f>
        <v>Muhammed YILDIZDAĞ</v>
      </c>
      <c r="E2905" s="72">
        <f>IF(B2905="TATİL",0,IF(F2904=0,F2903+1,IF(LİSTE!$F$1=F2904,1,F2904+1)))</f>
        <v>27</v>
      </c>
      <c r="F2905" s="72">
        <f>IF(E2905=0,0,IF(LİSTE!$F$1=E2905,1,E2905+1))</f>
        <v>28</v>
      </c>
      <c r="G2905" s="72" t="str">
        <f>IFERROR(VLOOKUP(A2905,TATİLLER!$A$2:$D$30000,3,0),"TATİL DEĞİL")</f>
        <v>TATİL DEĞİL</v>
      </c>
    </row>
    <row r="2906" spans="1:7" x14ac:dyDescent="0.25">
      <c r="A2906" s="74">
        <f t="shared" si="664"/>
        <v>49265</v>
      </c>
      <c r="B2906" s="72">
        <f t="shared" si="669"/>
        <v>5</v>
      </c>
      <c r="C2906" s="72" t="str">
        <f>IF(E2906=0,"RESMİ TATİL",VLOOKUP(E2906,LİSTE!$B$7:$D$1300,3,0))</f>
        <v>Nisa Nur SANCAR</v>
      </c>
      <c r="D2906" s="72" t="str">
        <f>IF(F2906=0,"RESMİ TATİL",VLOOKUP(F2906,LİSTE!$B$7:$D$1300,3,0))</f>
        <v>Esila ÇETİN</v>
      </c>
      <c r="E2906" s="72">
        <f>IF(B2906="TATİL",0,IF(F2905=0,F2904+1,IF(LİSTE!$F$1=F2905,1,F2905+1)))</f>
        <v>1</v>
      </c>
      <c r="F2906" s="72">
        <f>IF(E2906=0,0,IF(LİSTE!$F$1=E2906,1,E2906+1))</f>
        <v>2</v>
      </c>
      <c r="G2906" s="72" t="str">
        <f>IFERROR(VLOOKUP(A2906,TATİLLER!$A$2:$D$30000,3,0),"TATİL DEĞİL")</f>
        <v>TATİL DEĞİL</v>
      </c>
    </row>
    <row r="2907" spans="1:7" x14ac:dyDescent="0.25">
      <c r="A2907" s="74">
        <f t="shared" ref="A2907" si="674">A2906+3</f>
        <v>49268</v>
      </c>
      <c r="B2907" s="72">
        <f t="shared" si="669"/>
        <v>1</v>
      </c>
      <c r="C2907" s="72" t="str">
        <f>IF(E2907=0,"RESMİ TATİL",VLOOKUP(E2907,LİSTE!$B$7:$D$1300,3,0))</f>
        <v>Zeynep Sevde TOPUZ</v>
      </c>
      <c r="D2907" s="72" t="str">
        <f>IF(F2907=0,"RESMİ TATİL",VLOOKUP(F2907,LİSTE!$B$7:$D$1300,3,0))</f>
        <v>Ömer Asaf KADAŞ</v>
      </c>
      <c r="E2907" s="72">
        <f>IF(B2907="TATİL",0,IF(F2906=0,F2905+1,IF(LİSTE!$F$1=F2906,1,F2906+1)))</f>
        <v>3</v>
      </c>
      <c r="F2907" s="72">
        <f>IF(E2907=0,0,IF(LİSTE!$F$1=E2907,1,E2907+1))</f>
        <v>4</v>
      </c>
      <c r="G2907" s="72" t="str">
        <f>IFERROR(VLOOKUP(A2907,TATİLLER!$A$2:$D$30000,3,0),"TATİL DEĞİL")</f>
        <v>TATİL DEĞİL</v>
      </c>
    </row>
    <row r="2908" spans="1:7" x14ac:dyDescent="0.25">
      <c r="A2908" s="74">
        <f t="shared" si="664"/>
        <v>49269</v>
      </c>
      <c r="B2908" s="72">
        <f t="shared" si="669"/>
        <v>2</v>
      </c>
      <c r="C2908" s="72" t="str">
        <f>IF(E2908=0,"RESMİ TATİL",VLOOKUP(E2908,LİSTE!$B$7:$D$1300,3,0))</f>
        <v>Ramazan Baran ADIGÜZEL</v>
      </c>
      <c r="D2908" s="72" t="str">
        <f>IF(F2908=0,"RESMİ TATİL",VLOOKUP(F2908,LİSTE!$B$7:$D$1300,3,0))</f>
        <v>Bahar AKGÜN</v>
      </c>
      <c r="E2908" s="72">
        <f>IF(B2908="TATİL",0,IF(F2907=0,F2906+1,IF(LİSTE!$F$1=F2907,1,F2907+1)))</f>
        <v>5</v>
      </c>
      <c r="F2908" s="72">
        <f>IF(E2908=0,0,IF(LİSTE!$F$1=E2908,1,E2908+1))</f>
        <v>6</v>
      </c>
      <c r="G2908" s="72" t="str">
        <f>IFERROR(VLOOKUP(A2908,TATİLLER!$A$2:$D$30000,3,0),"TATİL DEĞİL")</f>
        <v>TATİL DEĞİL</v>
      </c>
    </row>
    <row r="2909" spans="1:7" x14ac:dyDescent="0.25">
      <c r="A2909" s="74">
        <f t="shared" si="664"/>
        <v>49270</v>
      </c>
      <c r="B2909" s="72">
        <f t="shared" si="669"/>
        <v>3</v>
      </c>
      <c r="C2909" s="72" t="str">
        <f>IF(E2909=0,"RESMİ TATİL",VLOOKUP(E2909,LİSTE!$B$7:$D$1300,3,0))</f>
        <v>Ömer AKGÜL</v>
      </c>
      <c r="D2909" s="72" t="str">
        <f>IF(F2909=0,"RESMİ TATİL",VLOOKUP(F2909,LİSTE!$B$7:$D$1300,3,0))</f>
        <v>Muharrem EFE TANRIVERDİ</v>
      </c>
      <c r="E2909" s="72">
        <f>IF(B2909="TATİL",0,IF(F2908=0,F2907+1,IF(LİSTE!$F$1=F2908,1,F2908+1)))</f>
        <v>7</v>
      </c>
      <c r="F2909" s="72">
        <f>IF(E2909=0,0,IF(LİSTE!$F$1=E2909,1,E2909+1))</f>
        <v>8</v>
      </c>
      <c r="G2909" s="72" t="str">
        <f>IFERROR(VLOOKUP(A2909,TATİLLER!$A$2:$D$30000,3,0),"TATİL DEĞİL")</f>
        <v>TATİL DEĞİL</v>
      </c>
    </row>
    <row r="2910" spans="1:7" x14ac:dyDescent="0.25">
      <c r="A2910" s="74">
        <f t="shared" si="664"/>
        <v>49271</v>
      </c>
      <c r="B2910" s="72">
        <f t="shared" si="669"/>
        <v>4</v>
      </c>
      <c r="C2910" s="72" t="str">
        <f>IF(E2910=0,"RESMİ TATİL",VLOOKUP(E2910,LİSTE!$B$7:$D$1300,3,0))</f>
        <v>Anıl DOĞAN</v>
      </c>
      <c r="D2910" s="72" t="str">
        <f>IF(F2910=0,"RESMİ TATİL",VLOOKUP(F2910,LİSTE!$B$7:$D$1300,3,0))</f>
        <v>İpek ARSLAN</v>
      </c>
      <c r="E2910" s="72">
        <f>IF(B2910="TATİL",0,IF(F2909=0,F2908+1,IF(LİSTE!$F$1=F2909,1,F2909+1)))</f>
        <v>9</v>
      </c>
      <c r="F2910" s="72">
        <f>IF(E2910=0,0,IF(LİSTE!$F$1=E2910,1,E2910+1))</f>
        <v>10</v>
      </c>
      <c r="G2910" s="72" t="str">
        <f>IFERROR(VLOOKUP(A2910,TATİLLER!$A$2:$D$30000,3,0),"TATİL DEĞİL")</f>
        <v>TATİL DEĞİL</v>
      </c>
    </row>
    <row r="2911" spans="1:7" x14ac:dyDescent="0.25">
      <c r="A2911" s="74">
        <f t="shared" si="664"/>
        <v>49272</v>
      </c>
      <c r="B2911" s="72">
        <f t="shared" si="669"/>
        <v>5</v>
      </c>
      <c r="C2911" s="72" t="str">
        <f>IF(E2911=0,"RESMİ TATİL",VLOOKUP(E2911,LİSTE!$B$7:$D$1300,3,0))</f>
        <v>Efe KARSAK</v>
      </c>
      <c r="D2911" s="72" t="str">
        <f>IF(F2911=0,"RESMİ TATİL",VLOOKUP(F2911,LİSTE!$B$7:$D$1300,3,0))</f>
        <v>Abdullah KIRBAÇ</v>
      </c>
      <c r="E2911" s="72">
        <f>IF(B2911="TATİL",0,IF(F2910=0,F2909+1,IF(LİSTE!$F$1=F2910,1,F2910+1)))</f>
        <v>11</v>
      </c>
      <c r="F2911" s="72">
        <f>IF(E2911=0,0,IF(LİSTE!$F$1=E2911,1,E2911+1))</f>
        <v>12</v>
      </c>
      <c r="G2911" s="72" t="str">
        <f>IFERROR(VLOOKUP(A2911,TATİLLER!$A$2:$D$30000,3,0),"TATİL DEĞİL")</f>
        <v>TATİL DEĞİL</v>
      </c>
    </row>
    <row r="2912" spans="1:7" x14ac:dyDescent="0.25">
      <c r="A2912" s="74">
        <f t="shared" ref="A2912" si="675">A2911+3</f>
        <v>49275</v>
      </c>
      <c r="B2912" s="72">
        <f t="shared" si="669"/>
        <v>1</v>
      </c>
      <c r="C2912" s="72" t="str">
        <f>IF(E2912=0,"RESMİ TATİL",VLOOKUP(E2912,LİSTE!$B$7:$D$1300,3,0))</f>
        <v>Ümmü Defne GÜLER</v>
      </c>
      <c r="D2912" s="72" t="str">
        <f>IF(F2912=0,"RESMİ TATİL",VLOOKUP(F2912,LİSTE!$B$7:$D$1300,3,0))</f>
        <v>Şevval ÖZDAMAR</v>
      </c>
      <c r="E2912" s="72">
        <f>IF(B2912="TATİL",0,IF(F2911=0,F2910+1,IF(LİSTE!$F$1=F2911,1,F2911+1)))</f>
        <v>13</v>
      </c>
      <c r="F2912" s="72">
        <f>IF(E2912=0,0,IF(LİSTE!$F$1=E2912,1,E2912+1))</f>
        <v>14</v>
      </c>
      <c r="G2912" s="72" t="str">
        <f>IFERROR(VLOOKUP(A2912,TATİLLER!$A$2:$D$30000,3,0),"TATİL DEĞİL")</f>
        <v>TATİL DEĞİL</v>
      </c>
    </row>
    <row r="2913" spans="1:7" x14ac:dyDescent="0.25">
      <c r="A2913" s="74">
        <f t="shared" si="664"/>
        <v>49276</v>
      </c>
      <c r="B2913" s="72">
        <f t="shared" si="669"/>
        <v>2</v>
      </c>
      <c r="C2913" s="72" t="str">
        <f>IF(E2913=0,"RESMİ TATİL",VLOOKUP(E2913,LİSTE!$B$7:$D$1300,3,0))</f>
        <v>Zeynep AKDAĞ</v>
      </c>
      <c r="D2913" s="72" t="str">
        <f>IF(F2913=0,"RESMİ TATİL",VLOOKUP(F2913,LİSTE!$B$7:$D$1300,3,0))</f>
        <v>Esma ÇOKER</v>
      </c>
      <c r="E2913" s="72">
        <f>IF(B2913="TATİL",0,IF(F2912=0,F2911+1,IF(LİSTE!$F$1=F2912,1,F2912+1)))</f>
        <v>15</v>
      </c>
      <c r="F2913" s="72">
        <f>IF(E2913=0,0,IF(LİSTE!$F$1=E2913,1,E2913+1))</f>
        <v>16</v>
      </c>
      <c r="G2913" s="72" t="str">
        <f>IFERROR(VLOOKUP(A2913,TATİLLER!$A$2:$D$30000,3,0),"TATİL DEĞİL")</f>
        <v>TATİL DEĞİL</v>
      </c>
    </row>
    <row r="2914" spans="1:7" x14ac:dyDescent="0.25">
      <c r="A2914" s="74">
        <f t="shared" si="664"/>
        <v>49277</v>
      </c>
      <c r="B2914" s="72">
        <f t="shared" si="669"/>
        <v>3</v>
      </c>
      <c r="C2914" s="72" t="str">
        <f>IF(E2914=0,"RESMİ TATİL",VLOOKUP(E2914,LİSTE!$B$7:$D$1300,3,0))</f>
        <v>Dursun Kubilay YAŞAR</v>
      </c>
      <c r="D2914" s="72" t="str">
        <f>IF(F2914=0,"RESMİ TATİL",VLOOKUP(F2914,LİSTE!$B$7:$D$1300,3,0))</f>
        <v>Zeynep Beril BAŞPINAR</v>
      </c>
      <c r="E2914" s="72">
        <f>IF(B2914="TATİL",0,IF(F2913=0,F2912+1,IF(LİSTE!$F$1=F2913,1,F2913+1)))</f>
        <v>17</v>
      </c>
      <c r="F2914" s="72">
        <f>IF(E2914=0,0,IF(LİSTE!$F$1=E2914,1,E2914+1))</f>
        <v>18</v>
      </c>
      <c r="G2914" s="72" t="str">
        <f>IFERROR(VLOOKUP(A2914,TATİLLER!$A$2:$D$30000,3,0),"TATİL DEĞİL")</f>
        <v>TATİL DEĞİL</v>
      </c>
    </row>
    <row r="2915" spans="1:7" x14ac:dyDescent="0.25">
      <c r="A2915" s="74">
        <f t="shared" si="664"/>
        <v>49278</v>
      </c>
      <c r="B2915" s="72">
        <f t="shared" si="669"/>
        <v>4</v>
      </c>
      <c r="C2915" s="72" t="str">
        <f>IF(E2915=0,"RESMİ TATİL",VLOOKUP(E2915,LİSTE!$B$7:$D$1300,3,0))</f>
        <v>Ahmet DAL</v>
      </c>
      <c r="D2915" s="72" t="str">
        <f>IF(F2915=0,"RESMİ TATİL",VLOOKUP(F2915,LİSTE!$B$7:$D$1300,3,0))</f>
        <v>Emirhan KARATAŞ</v>
      </c>
      <c r="E2915" s="72">
        <f>IF(B2915="TATİL",0,IF(F2914=0,F2913+1,IF(LİSTE!$F$1=F2914,1,F2914+1)))</f>
        <v>19</v>
      </c>
      <c r="F2915" s="72">
        <f>IF(E2915=0,0,IF(LİSTE!$F$1=E2915,1,E2915+1))</f>
        <v>20</v>
      </c>
      <c r="G2915" s="72" t="str">
        <f>IFERROR(VLOOKUP(A2915,TATİLLER!$A$2:$D$30000,3,0),"TATİL DEĞİL")</f>
        <v>TATİL DEĞİL</v>
      </c>
    </row>
    <row r="2916" spans="1:7" x14ac:dyDescent="0.25">
      <c r="A2916" s="74">
        <f t="shared" si="664"/>
        <v>49279</v>
      </c>
      <c r="B2916" s="72">
        <f t="shared" si="669"/>
        <v>5</v>
      </c>
      <c r="C2916" s="72" t="str">
        <f>IF(E2916=0,"RESMİ TATİL",VLOOKUP(E2916,LİSTE!$B$7:$D$1300,3,0))</f>
        <v>Zümra Yeter ARI</v>
      </c>
      <c r="D2916" s="72" t="str">
        <f>IF(F2916=0,"RESMİ TATİL",VLOOKUP(F2916,LİSTE!$B$7:$D$1300,3,0))</f>
        <v>Utku KARAGÖZ</v>
      </c>
      <c r="E2916" s="72">
        <f>IF(B2916="TATİL",0,IF(F2915=0,F2914+1,IF(LİSTE!$F$1=F2915,1,F2915+1)))</f>
        <v>21</v>
      </c>
      <c r="F2916" s="72">
        <f>IF(E2916=0,0,IF(LİSTE!$F$1=E2916,1,E2916+1))</f>
        <v>22</v>
      </c>
      <c r="G2916" s="72" t="str">
        <f>IFERROR(VLOOKUP(A2916,TATİLLER!$A$2:$D$30000,3,0),"TATİL DEĞİL")</f>
        <v>TATİL DEĞİL</v>
      </c>
    </row>
    <row r="2917" spans="1:7" x14ac:dyDescent="0.25">
      <c r="A2917" s="74">
        <f t="shared" ref="A2917" si="676">A2916+3</f>
        <v>49282</v>
      </c>
      <c r="B2917" s="72">
        <f t="shared" si="669"/>
        <v>1</v>
      </c>
      <c r="C2917" s="72" t="str">
        <f>IF(E2917=0,"RESMİ TATİL",VLOOKUP(E2917,LİSTE!$B$7:$D$1300,3,0))</f>
        <v>Feyza Zümra AVCIOĞLU</v>
      </c>
      <c r="D2917" s="72" t="str">
        <f>IF(F2917=0,"RESMİ TATİL",VLOOKUP(F2917,LİSTE!$B$7:$D$1300,3,0))</f>
        <v>Yusuf Ali TABUR</v>
      </c>
      <c r="E2917" s="72">
        <f>IF(B2917="TATİL",0,IF(F2916=0,F2915+1,IF(LİSTE!$F$1=F2916,1,F2916+1)))</f>
        <v>23</v>
      </c>
      <c r="F2917" s="72">
        <f>IF(E2917=0,0,IF(LİSTE!$F$1=E2917,1,E2917+1))</f>
        <v>24</v>
      </c>
      <c r="G2917" s="72" t="str">
        <f>IFERROR(VLOOKUP(A2917,TATİLLER!$A$2:$D$30000,3,0),"TATİL DEĞİL")</f>
        <v>TATİL DEĞİL</v>
      </c>
    </row>
    <row r="2918" spans="1:7" x14ac:dyDescent="0.25">
      <c r="A2918" s="74">
        <f t="shared" si="664"/>
        <v>49283</v>
      </c>
      <c r="B2918" s="72">
        <f t="shared" si="669"/>
        <v>2</v>
      </c>
      <c r="C2918" s="72" t="str">
        <f>IF(E2918=0,"RESMİ TATİL",VLOOKUP(E2918,LİSTE!$B$7:$D$1300,3,0))</f>
        <v>Irmak UTEBAY</v>
      </c>
      <c r="D2918" s="72" t="str">
        <f>IF(F2918=0,"RESMİ TATİL",VLOOKUP(F2918,LİSTE!$B$7:$D$1300,3,0))</f>
        <v>Kerem AKKOÇ</v>
      </c>
      <c r="E2918" s="72">
        <f>IF(B2918="TATİL",0,IF(F2917=0,F2916+1,IF(LİSTE!$F$1=F2917,1,F2917+1)))</f>
        <v>25</v>
      </c>
      <c r="F2918" s="72">
        <f>IF(E2918=0,0,IF(LİSTE!$F$1=E2918,1,E2918+1))</f>
        <v>26</v>
      </c>
      <c r="G2918" s="72" t="str">
        <f>IFERROR(VLOOKUP(A2918,TATİLLER!$A$2:$D$30000,3,0),"TATİL DEĞİL")</f>
        <v>TATİL DEĞİL</v>
      </c>
    </row>
    <row r="2919" spans="1:7" x14ac:dyDescent="0.25">
      <c r="A2919" s="74">
        <f t="shared" si="664"/>
        <v>49284</v>
      </c>
      <c r="B2919" s="72">
        <f t="shared" si="669"/>
        <v>3</v>
      </c>
      <c r="C2919" s="72" t="str">
        <f>IF(E2919=0,"RESMİ TATİL",VLOOKUP(E2919,LİSTE!$B$7:$D$1300,3,0))</f>
        <v>Elçin Ayşe ELMAS</v>
      </c>
      <c r="D2919" s="72" t="str">
        <f>IF(F2919=0,"RESMİ TATİL",VLOOKUP(F2919,LİSTE!$B$7:$D$1300,3,0))</f>
        <v>Muhammed YILDIZDAĞ</v>
      </c>
      <c r="E2919" s="72">
        <f>IF(B2919="TATİL",0,IF(F2918=0,F2917+1,IF(LİSTE!$F$1=F2918,1,F2918+1)))</f>
        <v>27</v>
      </c>
      <c r="F2919" s="72">
        <f>IF(E2919=0,0,IF(LİSTE!$F$1=E2919,1,E2919+1))</f>
        <v>28</v>
      </c>
      <c r="G2919" s="72" t="str">
        <f>IFERROR(VLOOKUP(A2919,TATİLLER!$A$2:$D$30000,3,0),"TATİL DEĞİL")</f>
        <v>TATİL DEĞİL</v>
      </c>
    </row>
    <row r="2920" spans="1:7" x14ac:dyDescent="0.25">
      <c r="A2920" s="74">
        <f t="shared" si="664"/>
        <v>49285</v>
      </c>
      <c r="B2920" s="72">
        <f t="shared" si="669"/>
        <v>4</v>
      </c>
      <c r="C2920" s="72" t="str">
        <f>IF(E2920=0,"RESMİ TATİL",VLOOKUP(E2920,LİSTE!$B$7:$D$1300,3,0))</f>
        <v>Nisa Nur SANCAR</v>
      </c>
      <c r="D2920" s="72" t="str">
        <f>IF(F2920=0,"RESMİ TATİL",VLOOKUP(F2920,LİSTE!$B$7:$D$1300,3,0))</f>
        <v>Esila ÇETİN</v>
      </c>
      <c r="E2920" s="72">
        <f>IF(B2920="TATİL",0,IF(F2919=0,F2918+1,IF(LİSTE!$F$1=F2919,1,F2919+1)))</f>
        <v>1</v>
      </c>
      <c r="F2920" s="72">
        <f>IF(E2920=0,0,IF(LİSTE!$F$1=E2920,1,E2920+1))</f>
        <v>2</v>
      </c>
      <c r="G2920" s="72" t="str">
        <f>IFERROR(VLOOKUP(A2920,TATİLLER!$A$2:$D$30000,3,0),"TATİL DEĞİL")</f>
        <v>TATİL DEĞİL</v>
      </c>
    </row>
    <row r="2921" spans="1:7" x14ac:dyDescent="0.25">
      <c r="A2921" s="74">
        <f t="shared" si="664"/>
        <v>49286</v>
      </c>
      <c r="B2921" s="72">
        <f t="shared" si="669"/>
        <v>5</v>
      </c>
      <c r="C2921" s="72" t="str">
        <f>IF(E2921=0,"RESMİ TATİL",VLOOKUP(E2921,LİSTE!$B$7:$D$1300,3,0))</f>
        <v>Zeynep Sevde TOPUZ</v>
      </c>
      <c r="D2921" s="72" t="str">
        <f>IF(F2921=0,"RESMİ TATİL",VLOOKUP(F2921,LİSTE!$B$7:$D$1300,3,0))</f>
        <v>Ömer Asaf KADAŞ</v>
      </c>
      <c r="E2921" s="72">
        <f>IF(B2921="TATİL",0,IF(F2920=0,F2919+1,IF(LİSTE!$F$1=F2920,1,F2920+1)))</f>
        <v>3</v>
      </c>
      <c r="F2921" s="72">
        <f>IF(E2921=0,0,IF(LİSTE!$F$1=E2921,1,E2921+1))</f>
        <v>4</v>
      </c>
      <c r="G2921" s="72" t="str">
        <f>IFERROR(VLOOKUP(A2921,TATİLLER!$A$2:$D$30000,3,0),"TATİL DEĞİL")</f>
        <v>TATİL DEĞİL</v>
      </c>
    </row>
    <row r="2922" spans="1:7" x14ac:dyDescent="0.25">
      <c r="A2922" s="74">
        <f t="shared" ref="A2922" si="677">A2921+3</f>
        <v>49289</v>
      </c>
      <c r="B2922" s="72">
        <f t="shared" si="669"/>
        <v>1</v>
      </c>
      <c r="C2922" s="72" t="str">
        <f>IF(E2922=0,"RESMİ TATİL",VLOOKUP(E2922,LİSTE!$B$7:$D$1300,3,0))</f>
        <v>Ramazan Baran ADIGÜZEL</v>
      </c>
      <c r="D2922" s="72" t="str">
        <f>IF(F2922=0,"RESMİ TATİL",VLOOKUP(F2922,LİSTE!$B$7:$D$1300,3,0))</f>
        <v>Bahar AKGÜN</v>
      </c>
      <c r="E2922" s="72">
        <f>IF(B2922="TATİL",0,IF(F2921=0,F2920+1,IF(LİSTE!$F$1=F2921,1,F2921+1)))</f>
        <v>5</v>
      </c>
      <c r="F2922" s="72">
        <f>IF(E2922=0,0,IF(LİSTE!$F$1=E2922,1,E2922+1))</f>
        <v>6</v>
      </c>
      <c r="G2922" s="72" t="str">
        <f>IFERROR(VLOOKUP(A2922,TATİLLER!$A$2:$D$30000,3,0),"TATİL DEĞİL")</f>
        <v>TATİL DEĞİL</v>
      </c>
    </row>
    <row r="2923" spans="1:7" x14ac:dyDescent="0.25">
      <c r="A2923" s="74">
        <f t="shared" si="664"/>
        <v>49290</v>
      </c>
      <c r="B2923" s="72">
        <f t="shared" si="669"/>
        <v>2</v>
      </c>
      <c r="C2923" s="72" t="str">
        <f>IF(E2923=0,"RESMİ TATİL",VLOOKUP(E2923,LİSTE!$B$7:$D$1300,3,0))</f>
        <v>Ömer AKGÜL</v>
      </c>
      <c r="D2923" s="72" t="str">
        <f>IF(F2923=0,"RESMİ TATİL",VLOOKUP(F2923,LİSTE!$B$7:$D$1300,3,0))</f>
        <v>Muharrem EFE TANRIVERDİ</v>
      </c>
      <c r="E2923" s="72">
        <f>IF(B2923="TATİL",0,IF(F2922=0,F2921+1,IF(LİSTE!$F$1=F2922,1,F2922+1)))</f>
        <v>7</v>
      </c>
      <c r="F2923" s="72">
        <f>IF(E2923=0,0,IF(LİSTE!$F$1=E2923,1,E2923+1))</f>
        <v>8</v>
      </c>
      <c r="G2923" s="72" t="str">
        <f>IFERROR(VLOOKUP(A2923,TATİLLER!$A$2:$D$30000,3,0),"TATİL DEĞİL")</f>
        <v>TATİL DEĞİL</v>
      </c>
    </row>
    <row r="2924" spans="1:7" x14ac:dyDescent="0.25">
      <c r="A2924" s="74">
        <f t="shared" si="664"/>
        <v>49291</v>
      </c>
      <c r="B2924" s="72">
        <f t="shared" si="669"/>
        <v>3</v>
      </c>
      <c r="C2924" s="72" t="str">
        <f>IF(E2924=0,"RESMİ TATİL",VLOOKUP(E2924,LİSTE!$B$7:$D$1300,3,0))</f>
        <v>Anıl DOĞAN</v>
      </c>
      <c r="D2924" s="72" t="str">
        <f>IF(F2924=0,"RESMİ TATİL",VLOOKUP(F2924,LİSTE!$B$7:$D$1300,3,0))</f>
        <v>İpek ARSLAN</v>
      </c>
      <c r="E2924" s="72">
        <f>IF(B2924="TATİL",0,IF(F2923=0,F2922+1,IF(LİSTE!$F$1=F2923,1,F2923+1)))</f>
        <v>9</v>
      </c>
      <c r="F2924" s="72">
        <f>IF(E2924=0,0,IF(LİSTE!$F$1=E2924,1,E2924+1))</f>
        <v>10</v>
      </c>
      <c r="G2924" s="72" t="str">
        <f>IFERROR(VLOOKUP(A2924,TATİLLER!$A$2:$D$30000,3,0),"TATİL DEĞİL")</f>
        <v>TATİL DEĞİL</v>
      </c>
    </row>
    <row r="2925" spans="1:7" x14ac:dyDescent="0.25">
      <c r="A2925" s="74">
        <f t="shared" si="664"/>
        <v>49292</v>
      </c>
      <c r="B2925" s="72">
        <f t="shared" si="669"/>
        <v>4</v>
      </c>
      <c r="C2925" s="72" t="str">
        <f>IF(E2925=0,"RESMİ TATİL",VLOOKUP(E2925,LİSTE!$B$7:$D$1300,3,0))</f>
        <v>Efe KARSAK</v>
      </c>
      <c r="D2925" s="72" t="str">
        <f>IF(F2925=0,"RESMİ TATİL",VLOOKUP(F2925,LİSTE!$B$7:$D$1300,3,0))</f>
        <v>Abdullah KIRBAÇ</v>
      </c>
      <c r="E2925" s="72">
        <f>IF(B2925="TATİL",0,IF(F2924=0,F2923+1,IF(LİSTE!$F$1=F2924,1,F2924+1)))</f>
        <v>11</v>
      </c>
      <c r="F2925" s="72">
        <f>IF(E2925=0,0,IF(LİSTE!$F$1=E2925,1,E2925+1))</f>
        <v>12</v>
      </c>
      <c r="G2925" s="72" t="str">
        <f>IFERROR(VLOOKUP(A2925,TATİLLER!$A$2:$D$30000,3,0),"TATİL DEĞİL")</f>
        <v>TATİL DEĞİL</v>
      </c>
    </row>
    <row r="2926" spans="1:7" x14ac:dyDescent="0.25">
      <c r="A2926" s="74">
        <f t="shared" si="664"/>
        <v>49293</v>
      </c>
      <c r="B2926" s="72">
        <f t="shared" si="669"/>
        <v>5</v>
      </c>
      <c r="C2926" s="72" t="str">
        <f>IF(E2926=0,"RESMİ TATİL",VLOOKUP(E2926,LİSTE!$B$7:$D$1300,3,0))</f>
        <v>Ümmü Defne GÜLER</v>
      </c>
      <c r="D2926" s="72" t="str">
        <f>IF(F2926=0,"RESMİ TATİL",VLOOKUP(F2926,LİSTE!$B$7:$D$1300,3,0))</f>
        <v>Şevval ÖZDAMAR</v>
      </c>
      <c r="E2926" s="72">
        <f>IF(B2926="TATİL",0,IF(F2925=0,F2924+1,IF(LİSTE!$F$1=F2925,1,F2925+1)))</f>
        <v>13</v>
      </c>
      <c r="F2926" s="72">
        <f>IF(E2926=0,0,IF(LİSTE!$F$1=E2926,1,E2926+1))</f>
        <v>14</v>
      </c>
      <c r="G2926" s="72" t="str">
        <f>IFERROR(VLOOKUP(A2926,TATİLLER!$A$2:$D$30000,3,0),"TATİL DEĞİL")</f>
        <v>TATİL DEĞİL</v>
      </c>
    </row>
    <row r="2927" spans="1:7" x14ac:dyDescent="0.25">
      <c r="A2927" s="74">
        <f t="shared" ref="A2927" si="678">A2926+3</f>
        <v>49296</v>
      </c>
      <c r="B2927" s="72">
        <f t="shared" si="669"/>
        <v>1</v>
      </c>
      <c r="C2927" s="72" t="str">
        <f>IF(E2927=0,"RESMİ TATİL",VLOOKUP(E2927,LİSTE!$B$7:$D$1300,3,0))</f>
        <v>Zeynep AKDAĞ</v>
      </c>
      <c r="D2927" s="72" t="str">
        <f>IF(F2927=0,"RESMİ TATİL",VLOOKUP(F2927,LİSTE!$B$7:$D$1300,3,0))</f>
        <v>Esma ÇOKER</v>
      </c>
      <c r="E2927" s="72">
        <f>IF(B2927="TATİL",0,IF(F2926=0,F2925+1,IF(LİSTE!$F$1=F2926,1,F2926+1)))</f>
        <v>15</v>
      </c>
      <c r="F2927" s="72">
        <f>IF(E2927=0,0,IF(LİSTE!$F$1=E2927,1,E2927+1))</f>
        <v>16</v>
      </c>
      <c r="G2927" s="72" t="str">
        <f>IFERROR(VLOOKUP(A2927,TATİLLER!$A$2:$D$30000,3,0),"TATİL DEĞİL")</f>
        <v>TATİL DEĞİL</v>
      </c>
    </row>
    <row r="2928" spans="1:7" x14ac:dyDescent="0.25">
      <c r="A2928" s="74">
        <f t="shared" ref="A2928:A2991" si="679">A2927+1</f>
        <v>49297</v>
      </c>
      <c r="B2928" s="72">
        <f t="shared" si="669"/>
        <v>2</v>
      </c>
      <c r="C2928" s="72" t="str">
        <f>IF(E2928=0,"RESMİ TATİL",VLOOKUP(E2928,LİSTE!$B$7:$D$1300,3,0))</f>
        <v>Dursun Kubilay YAŞAR</v>
      </c>
      <c r="D2928" s="72" t="str">
        <f>IF(F2928=0,"RESMİ TATİL",VLOOKUP(F2928,LİSTE!$B$7:$D$1300,3,0))</f>
        <v>Zeynep Beril BAŞPINAR</v>
      </c>
      <c r="E2928" s="72">
        <f>IF(B2928="TATİL",0,IF(F2927=0,F2926+1,IF(LİSTE!$F$1=F2927,1,F2927+1)))</f>
        <v>17</v>
      </c>
      <c r="F2928" s="72">
        <f>IF(E2928=0,0,IF(LİSTE!$F$1=E2928,1,E2928+1))</f>
        <v>18</v>
      </c>
      <c r="G2928" s="72" t="str">
        <f>IFERROR(VLOOKUP(A2928,TATİLLER!$A$2:$D$30000,3,0),"TATİL DEĞİL")</f>
        <v>TATİL DEĞİL</v>
      </c>
    </row>
    <row r="2929" spans="1:7" x14ac:dyDescent="0.25">
      <c r="A2929" s="74">
        <f t="shared" si="679"/>
        <v>49298</v>
      </c>
      <c r="B2929" s="72">
        <f t="shared" si="669"/>
        <v>3</v>
      </c>
      <c r="C2929" s="72" t="str">
        <f>IF(E2929=0,"RESMİ TATİL",VLOOKUP(E2929,LİSTE!$B$7:$D$1300,3,0))</f>
        <v>Ahmet DAL</v>
      </c>
      <c r="D2929" s="72" t="str">
        <f>IF(F2929=0,"RESMİ TATİL",VLOOKUP(F2929,LİSTE!$B$7:$D$1300,3,0))</f>
        <v>Emirhan KARATAŞ</v>
      </c>
      <c r="E2929" s="72">
        <f>IF(B2929="TATİL",0,IF(F2928=0,F2927+1,IF(LİSTE!$F$1=F2928,1,F2928+1)))</f>
        <v>19</v>
      </c>
      <c r="F2929" s="72">
        <f>IF(E2929=0,0,IF(LİSTE!$F$1=E2929,1,E2929+1))</f>
        <v>20</v>
      </c>
      <c r="G2929" s="72" t="str">
        <f>IFERROR(VLOOKUP(A2929,TATİLLER!$A$2:$D$30000,3,0),"TATİL DEĞİL")</f>
        <v>TATİL DEĞİL</v>
      </c>
    </row>
    <row r="2930" spans="1:7" x14ac:dyDescent="0.25">
      <c r="A2930" s="74">
        <f t="shared" si="679"/>
        <v>49299</v>
      </c>
      <c r="B2930" s="72">
        <f t="shared" si="669"/>
        <v>4</v>
      </c>
      <c r="C2930" s="72" t="str">
        <f>IF(E2930=0,"RESMİ TATİL",VLOOKUP(E2930,LİSTE!$B$7:$D$1300,3,0))</f>
        <v>Zümra Yeter ARI</v>
      </c>
      <c r="D2930" s="72" t="str">
        <f>IF(F2930=0,"RESMİ TATİL",VLOOKUP(F2930,LİSTE!$B$7:$D$1300,3,0))</f>
        <v>Utku KARAGÖZ</v>
      </c>
      <c r="E2930" s="72">
        <f>IF(B2930="TATİL",0,IF(F2929=0,F2928+1,IF(LİSTE!$F$1=F2929,1,F2929+1)))</f>
        <v>21</v>
      </c>
      <c r="F2930" s="72">
        <f>IF(E2930=0,0,IF(LİSTE!$F$1=E2930,1,E2930+1))</f>
        <v>22</v>
      </c>
      <c r="G2930" s="72" t="str">
        <f>IFERROR(VLOOKUP(A2930,TATİLLER!$A$2:$D$30000,3,0),"TATİL DEĞİL")</f>
        <v>TATİL DEĞİL</v>
      </c>
    </row>
    <row r="2931" spans="1:7" x14ac:dyDescent="0.25">
      <c r="A2931" s="74">
        <f t="shared" si="679"/>
        <v>49300</v>
      </c>
      <c r="B2931" s="72">
        <f t="shared" si="669"/>
        <v>5</v>
      </c>
      <c r="C2931" s="72" t="str">
        <f>IF(E2931=0,"RESMİ TATİL",VLOOKUP(E2931,LİSTE!$B$7:$D$1300,3,0))</f>
        <v>Feyza Zümra AVCIOĞLU</v>
      </c>
      <c r="D2931" s="72" t="str">
        <f>IF(F2931=0,"RESMİ TATİL",VLOOKUP(F2931,LİSTE!$B$7:$D$1300,3,0))</f>
        <v>Yusuf Ali TABUR</v>
      </c>
      <c r="E2931" s="72">
        <f>IF(B2931="TATİL",0,IF(F2930=0,F2929+1,IF(LİSTE!$F$1=F2930,1,F2930+1)))</f>
        <v>23</v>
      </c>
      <c r="F2931" s="72">
        <f>IF(E2931=0,0,IF(LİSTE!$F$1=E2931,1,E2931+1))</f>
        <v>24</v>
      </c>
      <c r="G2931" s="72" t="str">
        <f>IFERROR(VLOOKUP(A2931,TATİLLER!$A$2:$D$30000,3,0),"TATİL DEĞİL")</f>
        <v>TATİL DEĞİL</v>
      </c>
    </row>
    <row r="2932" spans="1:7" x14ac:dyDescent="0.25">
      <c r="A2932" s="74">
        <f t="shared" ref="A2932" si="680">A2931+3</f>
        <v>49303</v>
      </c>
      <c r="B2932" s="72">
        <f t="shared" si="669"/>
        <v>1</v>
      </c>
      <c r="C2932" s="72" t="str">
        <f>IF(E2932=0,"RESMİ TATİL",VLOOKUP(E2932,LİSTE!$B$7:$D$1300,3,0))</f>
        <v>Irmak UTEBAY</v>
      </c>
      <c r="D2932" s="72" t="str">
        <f>IF(F2932=0,"RESMİ TATİL",VLOOKUP(F2932,LİSTE!$B$7:$D$1300,3,0))</f>
        <v>Kerem AKKOÇ</v>
      </c>
      <c r="E2932" s="72">
        <f>IF(B2932="TATİL",0,IF(F2931=0,F2930+1,IF(LİSTE!$F$1=F2931,1,F2931+1)))</f>
        <v>25</v>
      </c>
      <c r="F2932" s="72">
        <f>IF(E2932=0,0,IF(LİSTE!$F$1=E2932,1,E2932+1))</f>
        <v>26</v>
      </c>
      <c r="G2932" s="72" t="str">
        <f>IFERROR(VLOOKUP(A2932,TATİLLER!$A$2:$D$30000,3,0),"TATİL DEĞİL")</f>
        <v>TATİL DEĞİL</v>
      </c>
    </row>
    <row r="2933" spans="1:7" x14ac:dyDescent="0.25">
      <c r="A2933" s="74">
        <f t="shared" si="679"/>
        <v>49304</v>
      </c>
      <c r="B2933" s="72">
        <f t="shared" si="669"/>
        <v>2</v>
      </c>
      <c r="C2933" s="72" t="str">
        <f>IF(E2933=0,"RESMİ TATİL",VLOOKUP(E2933,LİSTE!$B$7:$D$1300,3,0))</f>
        <v>Elçin Ayşe ELMAS</v>
      </c>
      <c r="D2933" s="72" t="str">
        <f>IF(F2933=0,"RESMİ TATİL",VLOOKUP(F2933,LİSTE!$B$7:$D$1300,3,0))</f>
        <v>Muhammed YILDIZDAĞ</v>
      </c>
      <c r="E2933" s="72">
        <f>IF(B2933="TATİL",0,IF(F2932=0,F2931+1,IF(LİSTE!$F$1=F2932,1,F2932+1)))</f>
        <v>27</v>
      </c>
      <c r="F2933" s="72">
        <f>IF(E2933=0,0,IF(LİSTE!$F$1=E2933,1,E2933+1))</f>
        <v>28</v>
      </c>
      <c r="G2933" s="72" t="str">
        <f>IFERROR(VLOOKUP(A2933,TATİLLER!$A$2:$D$30000,3,0),"TATİL DEĞİL")</f>
        <v>TATİL DEĞİL</v>
      </c>
    </row>
    <row r="2934" spans="1:7" x14ac:dyDescent="0.25">
      <c r="A2934" s="74">
        <f t="shared" si="679"/>
        <v>49305</v>
      </c>
      <c r="B2934" s="72">
        <f t="shared" si="669"/>
        <v>3</v>
      </c>
      <c r="C2934" s="72" t="str">
        <f>IF(E2934=0,"RESMİ TATİL",VLOOKUP(E2934,LİSTE!$B$7:$D$1300,3,0))</f>
        <v>Nisa Nur SANCAR</v>
      </c>
      <c r="D2934" s="72" t="str">
        <f>IF(F2934=0,"RESMİ TATİL",VLOOKUP(F2934,LİSTE!$B$7:$D$1300,3,0))</f>
        <v>Esila ÇETİN</v>
      </c>
      <c r="E2934" s="72">
        <f>IF(B2934="TATİL",0,IF(F2933=0,F2932+1,IF(LİSTE!$F$1=F2933,1,F2933+1)))</f>
        <v>1</v>
      </c>
      <c r="F2934" s="72">
        <f>IF(E2934=0,0,IF(LİSTE!$F$1=E2934,1,E2934+1))</f>
        <v>2</v>
      </c>
      <c r="G2934" s="72" t="str">
        <f>IFERROR(VLOOKUP(A2934,TATİLLER!$A$2:$D$30000,3,0),"TATİL DEĞİL")</f>
        <v>TATİL DEĞİL</v>
      </c>
    </row>
    <row r="2935" spans="1:7" x14ac:dyDescent="0.25">
      <c r="A2935" s="74">
        <f t="shared" si="679"/>
        <v>49306</v>
      </c>
      <c r="B2935" s="72">
        <f t="shared" si="669"/>
        <v>4</v>
      </c>
      <c r="C2935" s="72" t="str">
        <f>IF(E2935=0,"RESMİ TATİL",VLOOKUP(E2935,LİSTE!$B$7:$D$1300,3,0))</f>
        <v>Zeynep Sevde TOPUZ</v>
      </c>
      <c r="D2935" s="72" t="str">
        <f>IF(F2935=0,"RESMİ TATİL",VLOOKUP(F2935,LİSTE!$B$7:$D$1300,3,0))</f>
        <v>Ömer Asaf KADAŞ</v>
      </c>
      <c r="E2935" s="72">
        <f>IF(B2935="TATİL",0,IF(F2934=0,F2933+1,IF(LİSTE!$F$1=F2934,1,F2934+1)))</f>
        <v>3</v>
      </c>
      <c r="F2935" s="72">
        <f>IF(E2935=0,0,IF(LİSTE!$F$1=E2935,1,E2935+1))</f>
        <v>4</v>
      </c>
      <c r="G2935" s="72" t="str">
        <f>IFERROR(VLOOKUP(A2935,TATİLLER!$A$2:$D$30000,3,0),"TATİL DEĞİL")</f>
        <v>TATİL DEĞİL</v>
      </c>
    </row>
    <row r="2936" spans="1:7" x14ac:dyDescent="0.25">
      <c r="A2936" s="74">
        <f t="shared" si="679"/>
        <v>49307</v>
      </c>
      <c r="B2936" s="72">
        <f t="shared" si="669"/>
        <v>5</v>
      </c>
      <c r="C2936" s="72" t="str">
        <f>IF(E2936=0,"RESMİ TATİL",VLOOKUP(E2936,LİSTE!$B$7:$D$1300,3,0))</f>
        <v>Ramazan Baran ADIGÜZEL</v>
      </c>
      <c r="D2936" s="72" t="str">
        <f>IF(F2936=0,"RESMİ TATİL",VLOOKUP(F2936,LİSTE!$B$7:$D$1300,3,0))</f>
        <v>Bahar AKGÜN</v>
      </c>
      <c r="E2936" s="72">
        <f>IF(B2936="TATİL",0,IF(F2935=0,F2934+1,IF(LİSTE!$F$1=F2935,1,F2935+1)))</f>
        <v>5</v>
      </c>
      <c r="F2936" s="72">
        <f>IF(E2936=0,0,IF(LİSTE!$F$1=E2936,1,E2936+1))</f>
        <v>6</v>
      </c>
      <c r="G2936" s="72" t="str">
        <f>IFERROR(VLOOKUP(A2936,TATİLLER!$A$2:$D$30000,3,0),"TATİL DEĞİL")</f>
        <v>TATİL DEĞİL</v>
      </c>
    </row>
    <row r="2937" spans="1:7" x14ac:dyDescent="0.25">
      <c r="A2937" s="74">
        <f t="shared" ref="A2937" si="681">A2936+3</f>
        <v>49310</v>
      </c>
      <c r="B2937" s="72">
        <f t="shared" si="669"/>
        <v>1</v>
      </c>
      <c r="C2937" s="72" t="str">
        <f>IF(E2937=0,"RESMİ TATİL",VLOOKUP(E2937,LİSTE!$B$7:$D$1300,3,0))</f>
        <v>Ömer AKGÜL</v>
      </c>
      <c r="D2937" s="72" t="str">
        <f>IF(F2937=0,"RESMİ TATİL",VLOOKUP(F2937,LİSTE!$B$7:$D$1300,3,0))</f>
        <v>Muharrem EFE TANRIVERDİ</v>
      </c>
      <c r="E2937" s="72">
        <f>IF(B2937="TATİL",0,IF(F2936=0,F2935+1,IF(LİSTE!$F$1=F2936,1,F2936+1)))</f>
        <v>7</v>
      </c>
      <c r="F2937" s="72">
        <f>IF(E2937=0,0,IF(LİSTE!$F$1=E2937,1,E2937+1))</f>
        <v>8</v>
      </c>
      <c r="G2937" s="72" t="str">
        <f>IFERROR(VLOOKUP(A2937,TATİLLER!$A$2:$D$30000,3,0),"TATİL DEĞİL")</f>
        <v>TATİL DEĞİL</v>
      </c>
    </row>
    <row r="2938" spans="1:7" x14ac:dyDescent="0.25">
      <c r="A2938" s="74">
        <f t="shared" si="679"/>
        <v>49311</v>
      </c>
      <c r="B2938" s="72">
        <f t="shared" si="669"/>
        <v>2</v>
      </c>
      <c r="C2938" s="72" t="str">
        <f>IF(E2938=0,"RESMİ TATİL",VLOOKUP(E2938,LİSTE!$B$7:$D$1300,3,0))</f>
        <v>Anıl DOĞAN</v>
      </c>
      <c r="D2938" s="72" t="str">
        <f>IF(F2938=0,"RESMİ TATİL",VLOOKUP(F2938,LİSTE!$B$7:$D$1300,3,0))</f>
        <v>İpek ARSLAN</v>
      </c>
      <c r="E2938" s="72">
        <f>IF(B2938="TATİL",0,IF(F2937=0,F2936+1,IF(LİSTE!$F$1=F2937,1,F2937+1)))</f>
        <v>9</v>
      </c>
      <c r="F2938" s="72">
        <f>IF(E2938=0,0,IF(LİSTE!$F$1=E2938,1,E2938+1))</f>
        <v>10</v>
      </c>
      <c r="G2938" s="72" t="str">
        <f>IFERROR(VLOOKUP(A2938,TATİLLER!$A$2:$D$30000,3,0),"TATİL DEĞİL")</f>
        <v>TATİL DEĞİL</v>
      </c>
    </row>
    <row r="2939" spans="1:7" x14ac:dyDescent="0.25">
      <c r="A2939" s="74">
        <f t="shared" si="679"/>
        <v>49312</v>
      </c>
      <c r="B2939" s="72">
        <f t="shared" si="669"/>
        <v>3</v>
      </c>
      <c r="C2939" s="72" t="str">
        <f>IF(E2939=0,"RESMİ TATİL",VLOOKUP(E2939,LİSTE!$B$7:$D$1300,3,0))</f>
        <v>Efe KARSAK</v>
      </c>
      <c r="D2939" s="72" t="str">
        <f>IF(F2939=0,"RESMİ TATİL",VLOOKUP(F2939,LİSTE!$B$7:$D$1300,3,0))</f>
        <v>Abdullah KIRBAÇ</v>
      </c>
      <c r="E2939" s="72">
        <f>IF(B2939="TATİL",0,IF(F2938=0,F2937+1,IF(LİSTE!$F$1=F2938,1,F2938+1)))</f>
        <v>11</v>
      </c>
      <c r="F2939" s="72">
        <f>IF(E2939=0,0,IF(LİSTE!$F$1=E2939,1,E2939+1))</f>
        <v>12</v>
      </c>
      <c r="G2939" s="72" t="str">
        <f>IFERROR(VLOOKUP(A2939,TATİLLER!$A$2:$D$30000,3,0),"TATİL DEĞİL")</f>
        <v>TATİL DEĞİL</v>
      </c>
    </row>
    <row r="2940" spans="1:7" x14ac:dyDescent="0.25">
      <c r="A2940" s="74">
        <f t="shared" si="679"/>
        <v>49313</v>
      </c>
      <c r="B2940" s="72">
        <f t="shared" si="669"/>
        <v>4</v>
      </c>
      <c r="C2940" s="72" t="str">
        <f>IF(E2940=0,"RESMİ TATİL",VLOOKUP(E2940,LİSTE!$B$7:$D$1300,3,0))</f>
        <v>Ümmü Defne GÜLER</v>
      </c>
      <c r="D2940" s="72" t="str">
        <f>IF(F2940=0,"RESMİ TATİL",VLOOKUP(F2940,LİSTE!$B$7:$D$1300,3,0))</f>
        <v>Şevval ÖZDAMAR</v>
      </c>
      <c r="E2940" s="72">
        <f>IF(B2940="TATİL",0,IF(F2939=0,F2938+1,IF(LİSTE!$F$1=F2939,1,F2939+1)))</f>
        <v>13</v>
      </c>
      <c r="F2940" s="72">
        <f>IF(E2940=0,0,IF(LİSTE!$F$1=E2940,1,E2940+1))</f>
        <v>14</v>
      </c>
      <c r="G2940" s="72" t="str">
        <f>IFERROR(VLOOKUP(A2940,TATİLLER!$A$2:$D$30000,3,0),"TATİL DEĞİL")</f>
        <v>TATİL DEĞİL</v>
      </c>
    </row>
    <row r="2941" spans="1:7" x14ac:dyDescent="0.25">
      <c r="A2941" s="74">
        <f t="shared" si="679"/>
        <v>49314</v>
      </c>
      <c r="B2941" s="72">
        <f t="shared" si="669"/>
        <v>5</v>
      </c>
      <c r="C2941" s="72" t="str">
        <f>IF(E2941=0,"RESMİ TATİL",VLOOKUP(E2941,LİSTE!$B$7:$D$1300,3,0))</f>
        <v>Zeynep AKDAĞ</v>
      </c>
      <c r="D2941" s="72" t="str">
        <f>IF(F2941=0,"RESMİ TATİL",VLOOKUP(F2941,LİSTE!$B$7:$D$1300,3,0))</f>
        <v>Esma ÇOKER</v>
      </c>
      <c r="E2941" s="72">
        <f>IF(B2941="TATİL",0,IF(F2940=0,F2939+1,IF(LİSTE!$F$1=F2940,1,F2940+1)))</f>
        <v>15</v>
      </c>
      <c r="F2941" s="72">
        <f>IF(E2941=0,0,IF(LİSTE!$F$1=E2941,1,E2941+1))</f>
        <v>16</v>
      </c>
      <c r="G2941" s="72" t="str">
        <f>IFERROR(VLOOKUP(A2941,TATİLLER!$A$2:$D$30000,3,0),"TATİL DEĞİL")</f>
        <v>TATİL DEĞİL</v>
      </c>
    </row>
    <row r="2942" spans="1:7" x14ac:dyDescent="0.25">
      <c r="A2942" s="74">
        <f t="shared" ref="A2942" si="682">A2941+3</f>
        <v>49317</v>
      </c>
      <c r="B2942" s="72">
        <f t="shared" si="669"/>
        <v>1</v>
      </c>
      <c r="C2942" s="72" t="str">
        <f>IF(E2942=0,"RESMİ TATİL",VLOOKUP(E2942,LİSTE!$B$7:$D$1300,3,0))</f>
        <v>Dursun Kubilay YAŞAR</v>
      </c>
      <c r="D2942" s="72" t="str">
        <f>IF(F2942=0,"RESMİ TATİL",VLOOKUP(F2942,LİSTE!$B$7:$D$1300,3,0))</f>
        <v>Zeynep Beril BAŞPINAR</v>
      </c>
      <c r="E2942" s="72">
        <f>IF(B2942="TATİL",0,IF(F2941=0,F2940+1,IF(LİSTE!$F$1=F2941,1,F2941+1)))</f>
        <v>17</v>
      </c>
      <c r="F2942" s="72">
        <f>IF(E2942=0,0,IF(LİSTE!$F$1=E2942,1,E2942+1))</f>
        <v>18</v>
      </c>
      <c r="G2942" s="72" t="str">
        <f>IFERROR(VLOOKUP(A2942,TATİLLER!$A$2:$D$30000,3,0),"TATİL DEĞİL")</f>
        <v>TATİL DEĞİL</v>
      </c>
    </row>
    <row r="2943" spans="1:7" x14ac:dyDescent="0.25">
      <c r="A2943" s="74">
        <f t="shared" si="679"/>
        <v>49318</v>
      </c>
      <c r="B2943" s="72">
        <f t="shared" si="669"/>
        <v>2</v>
      </c>
      <c r="C2943" s="72" t="str">
        <f>IF(E2943=0,"RESMİ TATİL",VLOOKUP(E2943,LİSTE!$B$7:$D$1300,3,0))</f>
        <v>Ahmet DAL</v>
      </c>
      <c r="D2943" s="72" t="str">
        <f>IF(F2943=0,"RESMİ TATİL",VLOOKUP(F2943,LİSTE!$B$7:$D$1300,3,0))</f>
        <v>Emirhan KARATAŞ</v>
      </c>
      <c r="E2943" s="72">
        <f>IF(B2943="TATİL",0,IF(F2942=0,F2941+1,IF(LİSTE!$F$1=F2942,1,F2942+1)))</f>
        <v>19</v>
      </c>
      <c r="F2943" s="72">
        <f>IF(E2943=0,0,IF(LİSTE!$F$1=E2943,1,E2943+1))</f>
        <v>20</v>
      </c>
      <c r="G2943" s="72" t="str">
        <f>IFERROR(VLOOKUP(A2943,TATİLLER!$A$2:$D$30000,3,0),"TATİL DEĞİL")</f>
        <v>TATİL DEĞİL</v>
      </c>
    </row>
    <row r="2944" spans="1:7" x14ac:dyDescent="0.25">
      <c r="A2944" s="74">
        <f t="shared" si="679"/>
        <v>49319</v>
      </c>
      <c r="B2944" s="72">
        <f t="shared" si="669"/>
        <v>3</v>
      </c>
      <c r="C2944" s="72" t="str">
        <f>IF(E2944=0,"RESMİ TATİL",VLOOKUP(E2944,LİSTE!$B$7:$D$1300,3,0))</f>
        <v>Zümra Yeter ARI</v>
      </c>
      <c r="D2944" s="72" t="str">
        <f>IF(F2944=0,"RESMİ TATİL",VLOOKUP(F2944,LİSTE!$B$7:$D$1300,3,0))</f>
        <v>Utku KARAGÖZ</v>
      </c>
      <c r="E2944" s="72">
        <f>IF(B2944="TATİL",0,IF(F2943=0,F2942+1,IF(LİSTE!$F$1=F2943,1,F2943+1)))</f>
        <v>21</v>
      </c>
      <c r="F2944" s="72">
        <f>IF(E2944=0,0,IF(LİSTE!$F$1=E2944,1,E2944+1))</f>
        <v>22</v>
      </c>
      <c r="G2944" s="72" t="str">
        <f>IFERROR(VLOOKUP(A2944,TATİLLER!$A$2:$D$30000,3,0),"TATİL DEĞİL")</f>
        <v>TATİL DEĞİL</v>
      </c>
    </row>
    <row r="2945" spans="1:7" x14ac:dyDescent="0.25">
      <c r="A2945" s="74">
        <f t="shared" si="679"/>
        <v>49320</v>
      </c>
      <c r="B2945" s="72">
        <f t="shared" si="669"/>
        <v>4</v>
      </c>
      <c r="C2945" s="72" t="str">
        <f>IF(E2945=0,"RESMİ TATİL",VLOOKUP(E2945,LİSTE!$B$7:$D$1300,3,0))</f>
        <v>Feyza Zümra AVCIOĞLU</v>
      </c>
      <c r="D2945" s="72" t="str">
        <f>IF(F2945=0,"RESMİ TATİL",VLOOKUP(F2945,LİSTE!$B$7:$D$1300,3,0))</f>
        <v>Yusuf Ali TABUR</v>
      </c>
      <c r="E2945" s="72">
        <f>IF(B2945="TATİL",0,IF(F2944=0,F2943+1,IF(LİSTE!$F$1=F2944,1,F2944+1)))</f>
        <v>23</v>
      </c>
      <c r="F2945" s="72">
        <f>IF(E2945=0,0,IF(LİSTE!$F$1=E2945,1,E2945+1))</f>
        <v>24</v>
      </c>
      <c r="G2945" s="72" t="str">
        <f>IFERROR(VLOOKUP(A2945,TATİLLER!$A$2:$D$30000,3,0),"TATİL DEĞİL")</f>
        <v>TATİL DEĞİL</v>
      </c>
    </row>
    <row r="2946" spans="1:7" x14ac:dyDescent="0.25">
      <c r="A2946" s="74">
        <f t="shared" si="679"/>
        <v>49321</v>
      </c>
      <c r="B2946" s="72">
        <f t="shared" si="669"/>
        <v>5</v>
      </c>
      <c r="C2946" s="72" t="str">
        <f>IF(E2946=0,"RESMİ TATİL",VLOOKUP(E2946,LİSTE!$B$7:$D$1300,3,0))</f>
        <v>Irmak UTEBAY</v>
      </c>
      <c r="D2946" s="72" t="str">
        <f>IF(F2946=0,"RESMİ TATİL",VLOOKUP(F2946,LİSTE!$B$7:$D$1300,3,0))</f>
        <v>Kerem AKKOÇ</v>
      </c>
      <c r="E2946" s="72">
        <f>IF(B2946="TATİL",0,IF(F2945=0,F2944+1,IF(LİSTE!$F$1=F2945,1,F2945+1)))</f>
        <v>25</v>
      </c>
      <c r="F2946" s="72">
        <f>IF(E2946=0,0,IF(LİSTE!$F$1=E2946,1,E2946+1))</f>
        <v>26</v>
      </c>
      <c r="G2946" s="72" t="str">
        <f>IFERROR(VLOOKUP(A2946,TATİLLER!$A$2:$D$30000,3,0),"TATİL DEĞİL")</f>
        <v>TATİL DEĞİL</v>
      </c>
    </row>
    <row r="2947" spans="1:7" x14ac:dyDescent="0.25">
      <c r="A2947" s="74">
        <f t="shared" ref="A2947" si="683">A2946+3</f>
        <v>49324</v>
      </c>
      <c r="B2947" s="72">
        <f t="shared" ref="B2947:B3010" si="684">IF(G2947="TATİL","TATİL",WEEKDAY(A2947,2))</f>
        <v>1</v>
      </c>
      <c r="C2947" s="72" t="str">
        <f>IF(E2947=0,"RESMİ TATİL",VLOOKUP(E2947,LİSTE!$B$7:$D$1300,3,0))</f>
        <v>Elçin Ayşe ELMAS</v>
      </c>
      <c r="D2947" s="72" t="str">
        <f>IF(F2947=0,"RESMİ TATİL",VLOOKUP(F2947,LİSTE!$B$7:$D$1300,3,0))</f>
        <v>Muhammed YILDIZDAĞ</v>
      </c>
      <c r="E2947" s="72">
        <f>IF(B2947="TATİL",0,IF(F2946=0,F2945+1,IF(LİSTE!$F$1=F2946,1,F2946+1)))</f>
        <v>27</v>
      </c>
      <c r="F2947" s="72">
        <f>IF(E2947=0,0,IF(LİSTE!$F$1=E2947,1,E2947+1))</f>
        <v>28</v>
      </c>
      <c r="G2947" s="72" t="str">
        <f>IFERROR(VLOOKUP(A2947,TATİLLER!$A$2:$D$30000,3,0),"TATİL DEĞİL")</f>
        <v>TATİL DEĞİL</v>
      </c>
    </row>
    <row r="2948" spans="1:7" x14ac:dyDescent="0.25">
      <c r="A2948" s="74">
        <f t="shared" si="679"/>
        <v>49325</v>
      </c>
      <c r="B2948" s="72">
        <f t="shared" si="684"/>
        <v>2</v>
      </c>
      <c r="C2948" s="72" t="str">
        <f>IF(E2948=0,"RESMİ TATİL",VLOOKUP(E2948,LİSTE!$B$7:$D$1300,3,0))</f>
        <v>Nisa Nur SANCAR</v>
      </c>
      <c r="D2948" s="72" t="str">
        <f>IF(F2948=0,"RESMİ TATİL",VLOOKUP(F2948,LİSTE!$B$7:$D$1300,3,0))</f>
        <v>Esila ÇETİN</v>
      </c>
      <c r="E2948" s="72">
        <f>IF(B2948="TATİL",0,IF(F2947=0,F2946+1,IF(LİSTE!$F$1=F2947,1,F2947+1)))</f>
        <v>1</v>
      </c>
      <c r="F2948" s="72">
        <f>IF(E2948=0,0,IF(LİSTE!$F$1=E2948,1,E2948+1))</f>
        <v>2</v>
      </c>
      <c r="G2948" s="72" t="str">
        <f>IFERROR(VLOOKUP(A2948,TATİLLER!$A$2:$D$30000,3,0),"TATİL DEĞİL")</f>
        <v>TATİL DEĞİL</v>
      </c>
    </row>
    <row r="2949" spans="1:7" x14ac:dyDescent="0.25">
      <c r="A2949" s="74">
        <f t="shared" si="679"/>
        <v>49326</v>
      </c>
      <c r="B2949" s="72">
        <f t="shared" si="684"/>
        <v>3</v>
      </c>
      <c r="C2949" s="72" t="str">
        <f>IF(E2949=0,"RESMİ TATİL",VLOOKUP(E2949,LİSTE!$B$7:$D$1300,3,0))</f>
        <v>Zeynep Sevde TOPUZ</v>
      </c>
      <c r="D2949" s="72" t="str">
        <f>IF(F2949=0,"RESMİ TATİL",VLOOKUP(F2949,LİSTE!$B$7:$D$1300,3,0))</f>
        <v>Ömer Asaf KADAŞ</v>
      </c>
      <c r="E2949" s="72">
        <f>IF(B2949="TATİL",0,IF(F2948=0,F2947+1,IF(LİSTE!$F$1=F2948,1,F2948+1)))</f>
        <v>3</v>
      </c>
      <c r="F2949" s="72">
        <f>IF(E2949=0,0,IF(LİSTE!$F$1=E2949,1,E2949+1))</f>
        <v>4</v>
      </c>
      <c r="G2949" s="72" t="str">
        <f>IFERROR(VLOOKUP(A2949,TATİLLER!$A$2:$D$30000,3,0),"TATİL DEĞİL")</f>
        <v>TATİL DEĞİL</v>
      </c>
    </row>
    <row r="2950" spans="1:7" x14ac:dyDescent="0.25">
      <c r="A2950" s="74">
        <f t="shared" si="679"/>
        <v>49327</v>
      </c>
      <c r="B2950" s="72">
        <f t="shared" si="684"/>
        <v>4</v>
      </c>
      <c r="C2950" s="72" t="str">
        <f>IF(E2950=0,"RESMİ TATİL",VLOOKUP(E2950,LİSTE!$B$7:$D$1300,3,0))</f>
        <v>Ramazan Baran ADIGÜZEL</v>
      </c>
      <c r="D2950" s="72" t="str">
        <f>IF(F2950=0,"RESMİ TATİL",VLOOKUP(F2950,LİSTE!$B$7:$D$1300,3,0))</f>
        <v>Bahar AKGÜN</v>
      </c>
      <c r="E2950" s="72">
        <f>IF(B2950="TATİL",0,IF(F2949=0,F2948+1,IF(LİSTE!$F$1=F2949,1,F2949+1)))</f>
        <v>5</v>
      </c>
      <c r="F2950" s="72">
        <f>IF(E2950=0,0,IF(LİSTE!$F$1=E2950,1,E2950+1))</f>
        <v>6</v>
      </c>
      <c r="G2950" s="72" t="str">
        <f>IFERROR(VLOOKUP(A2950,TATİLLER!$A$2:$D$30000,3,0),"TATİL DEĞİL")</f>
        <v>TATİL DEĞİL</v>
      </c>
    </row>
    <row r="2951" spans="1:7" x14ac:dyDescent="0.25">
      <c r="A2951" s="74">
        <f t="shared" si="679"/>
        <v>49328</v>
      </c>
      <c r="B2951" s="72">
        <f t="shared" si="684"/>
        <v>5</v>
      </c>
      <c r="C2951" s="72" t="str">
        <f>IF(E2951=0,"RESMİ TATİL",VLOOKUP(E2951,LİSTE!$B$7:$D$1300,3,0))</f>
        <v>Ömer AKGÜL</v>
      </c>
      <c r="D2951" s="72" t="str">
        <f>IF(F2951=0,"RESMİ TATİL",VLOOKUP(F2951,LİSTE!$B$7:$D$1300,3,0))</f>
        <v>Muharrem EFE TANRIVERDİ</v>
      </c>
      <c r="E2951" s="72">
        <f>IF(B2951="TATİL",0,IF(F2950=0,F2949+1,IF(LİSTE!$F$1=F2950,1,F2950+1)))</f>
        <v>7</v>
      </c>
      <c r="F2951" s="72">
        <f>IF(E2951=0,0,IF(LİSTE!$F$1=E2951,1,E2951+1))</f>
        <v>8</v>
      </c>
      <c r="G2951" s="72" t="str">
        <f>IFERROR(VLOOKUP(A2951,TATİLLER!$A$2:$D$30000,3,0),"TATİL DEĞİL")</f>
        <v>TATİL DEĞİL</v>
      </c>
    </row>
    <row r="2952" spans="1:7" x14ac:dyDescent="0.25">
      <c r="A2952" s="74">
        <f t="shared" ref="A2952" si="685">A2951+3</f>
        <v>49331</v>
      </c>
      <c r="B2952" s="72">
        <f t="shared" si="684"/>
        <v>1</v>
      </c>
      <c r="C2952" s="72" t="str">
        <f>IF(E2952=0,"RESMİ TATİL",VLOOKUP(E2952,LİSTE!$B$7:$D$1300,3,0))</f>
        <v>Anıl DOĞAN</v>
      </c>
      <c r="D2952" s="72" t="str">
        <f>IF(F2952=0,"RESMİ TATİL",VLOOKUP(F2952,LİSTE!$B$7:$D$1300,3,0))</f>
        <v>İpek ARSLAN</v>
      </c>
      <c r="E2952" s="72">
        <f>IF(B2952="TATİL",0,IF(F2951=0,F2950+1,IF(LİSTE!$F$1=F2951,1,F2951+1)))</f>
        <v>9</v>
      </c>
      <c r="F2952" s="72">
        <f>IF(E2952=0,0,IF(LİSTE!$F$1=E2952,1,E2952+1))</f>
        <v>10</v>
      </c>
      <c r="G2952" s="72" t="str">
        <f>IFERROR(VLOOKUP(A2952,TATİLLER!$A$2:$D$30000,3,0),"TATİL DEĞİL")</f>
        <v>TATİL DEĞİL</v>
      </c>
    </row>
    <row r="2953" spans="1:7" x14ac:dyDescent="0.25">
      <c r="A2953" s="74">
        <f t="shared" si="679"/>
        <v>49332</v>
      </c>
      <c r="B2953" s="72">
        <f t="shared" si="684"/>
        <v>2</v>
      </c>
      <c r="C2953" s="72" t="str">
        <f>IF(E2953=0,"RESMİ TATİL",VLOOKUP(E2953,LİSTE!$B$7:$D$1300,3,0))</f>
        <v>Efe KARSAK</v>
      </c>
      <c r="D2953" s="72" t="str">
        <f>IF(F2953=0,"RESMİ TATİL",VLOOKUP(F2953,LİSTE!$B$7:$D$1300,3,0))</f>
        <v>Abdullah KIRBAÇ</v>
      </c>
      <c r="E2953" s="72">
        <f>IF(B2953="TATİL",0,IF(F2952=0,F2951+1,IF(LİSTE!$F$1=F2952,1,F2952+1)))</f>
        <v>11</v>
      </c>
      <c r="F2953" s="72">
        <f>IF(E2953=0,0,IF(LİSTE!$F$1=E2953,1,E2953+1))</f>
        <v>12</v>
      </c>
      <c r="G2953" s="72" t="str">
        <f>IFERROR(VLOOKUP(A2953,TATİLLER!$A$2:$D$30000,3,0),"TATİL DEĞİL")</f>
        <v>TATİL DEĞİL</v>
      </c>
    </row>
    <row r="2954" spans="1:7" x14ac:dyDescent="0.25">
      <c r="A2954" s="74">
        <f t="shared" si="679"/>
        <v>49333</v>
      </c>
      <c r="B2954" s="72">
        <f t="shared" si="684"/>
        <v>3</v>
      </c>
      <c r="C2954" s="72" t="str">
        <f>IF(E2954=0,"RESMİ TATİL",VLOOKUP(E2954,LİSTE!$B$7:$D$1300,3,0))</f>
        <v>Ümmü Defne GÜLER</v>
      </c>
      <c r="D2954" s="72" t="str">
        <f>IF(F2954=0,"RESMİ TATİL",VLOOKUP(F2954,LİSTE!$B$7:$D$1300,3,0))</f>
        <v>Şevval ÖZDAMAR</v>
      </c>
      <c r="E2954" s="72">
        <f>IF(B2954="TATİL",0,IF(F2953=0,F2952+1,IF(LİSTE!$F$1=F2953,1,F2953+1)))</f>
        <v>13</v>
      </c>
      <c r="F2954" s="72">
        <f>IF(E2954=0,0,IF(LİSTE!$F$1=E2954,1,E2954+1))</f>
        <v>14</v>
      </c>
      <c r="G2954" s="72" t="str">
        <f>IFERROR(VLOOKUP(A2954,TATİLLER!$A$2:$D$30000,3,0),"TATİL DEĞİL")</f>
        <v>TATİL DEĞİL</v>
      </c>
    </row>
    <row r="2955" spans="1:7" x14ac:dyDescent="0.25">
      <c r="A2955" s="74">
        <f t="shared" si="679"/>
        <v>49334</v>
      </c>
      <c r="B2955" s="72">
        <f t="shared" si="684"/>
        <v>4</v>
      </c>
      <c r="C2955" s="72" t="str">
        <f>IF(E2955=0,"RESMİ TATİL",VLOOKUP(E2955,LİSTE!$B$7:$D$1300,3,0))</f>
        <v>Zeynep AKDAĞ</v>
      </c>
      <c r="D2955" s="72" t="str">
        <f>IF(F2955=0,"RESMİ TATİL",VLOOKUP(F2955,LİSTE!$B$7:$D$1300,3,0))</f>
        <v>Esma ÇOKER</v>
      </c>
      <c r="E2955" s="72">
        <f>IF(B2955="TATİL",0,IF(F2954=0,F2953+1,IF(LİSTE!$F$1=F2954,1,F2954+1)))</f>
        <v>15</v>
      </c>
      <c r="F2955" s="72">
        <f>IF(E2955=0,0,IF(LİSTE!$F$1=E2955,1,E2955+1))</f>
        <v>16</v>
      </c>
      <c r="G2955" s="72" t="str">
        <f>IFERROR(VLOOKUP(A2955,TATİLLER!$A$2:$D$30000,3,0),"TATİL DEĞİL")</f>
        <v>TATİL DEĞİL</v>
      </c>
    </row>
    <row r="2956" spans="1:7" x14ac:dyDescent="0.25">
      <c r="A2956" s="74">
        <f t="shared" si="679"/>
        <v>49335</v>
      </c>
      <c r="B2956" s="72">
        <f t="shared" si="684"/>
        <v>5</v>
      </c>
      <c r="C2956" s="72" t="str">
        <f>IF(E2956=0,"RESMİ TATİL",VLOOKUP(E2956,LİSTE!$B$7:$D$1300,3,0))</f>
        <v>Dursun Kubilay YAŞAR</v>
      </c>
      <c r="D2956" s="72" t="str">
        <f>IF(F2956=0,"RESMİ TATİL",VLOOKUP(F2956,LİSTE!$B$7:$D$1300,3,0))</f>
        <v>Zeynep Beril BAŞPINAR</v>
      </c>
      <c r="E2956" s="72">
        <f>IF(B2956="TATİL",0,IF(F2955=0,F2954+1,IF(LİSTE!$F$1=F2955,1,F2955+1)))</f>
        <v>17</v>
      </c>
      <c r="F2956" s="72">
        <f>IF(E2956=0,0,IF(LİSTE!$F$1=E2956,1,E2956+1))</f>
        <v>18</v>
      </c>
      <c r="G2956" s="72" t="str">
        <f>IFERROR(VLOOKUP(A2956,TATİLLER!$A$2:$D$30000,3,0),"TATİL DEĞİL")</f>
        <v>TATİL DEĞİL</v>
      </c>
    </row>
    <row r="2957" spans="1:7" x14ac:dyDescent="0.25">
      <c r="A2957" s="74">
        <f t="shared" ref="A2957" si="686">A2956+3</f>
        <v>49338</v>
      </c>
      <c r="B2957" s="72">
        <f t="shared" si="684"/>
        <v>1</v>
      </c>
      <c r="C2957" s="72" t="str">
        <f>IF(E2957=0,"RESMİ TATİL",VLOOKUP(E2957,LİSTE!$B$7:$D$1300,3,0))</f>
        <v>Ahmet DAL</v>
      </c>
      <c r="D2957" s="72" t="str">
        <f>IF(F2957=0,"RESMİ TATİL",VLOOKUP(F2957,LİSTE!$B$7:$D$1300,3,0))</f>
        <v>Emirhan KARATAŞ</v>
      </c>
      <c r="E2957" s="72">
        <f>IF(B2957="TATİL",0,IF(F2956=0,F2955+1,IF(LİSTE!$F$1=F2956,1,F2956+1)))</f>
        <v>19</v>
      </c>
      <c r="F2957" s="72">
        <f>IF(E2957=0,0,IF(LİSTE!$F$1=E2957,1,E2957+1))</f>
        <v>20</v>
      </c>
      <c r="G2957" s="72" t="str">
        <f>IFERROR(VLOOKUP(A2957,TATİLLER!$A$2:$D$30000,3,0),"TATİL DEĞİL")</f>
        <v>TATİL DEĞİL</v>
      </c>
    </row>
    <row r="2958" spans="1:7" x14ac:dyDescent="0.25">
      <c r="A2958" s="74">
        <f t="shared" si="679"/>
        <v>49339</v>
      </c>
      <c r="B2958" s="72">
        <f t="shared" si="684"/>
        <v>2</v>
      </c>
      <c r="C2958" s="72" t="str">
        <f>IF(E2958=0,"RESMİ TATİL",VLOOKUP(E2958,LİSTE!$B$7:$D$1300,3,0))</f>
        <v>Zümra Yeter ARI</v>
      </c>
      <c r="D2958" s="72" t="str">
        <f>IF(F2958=0,"RESMİ TATİL",VLOOKUP(F2958,LİSTE!$B$7:$D$1300,3,0))</f>
        <v>Utku KARAGÖZ</v>
      </c>
      <c r="E2958" s="72">
        <f>IF(B2958="TATİL",0,IF(F2957=0,F2956+1,IF(LİSTE!$F$1=F2957,1,F2957+1)))</f>
        <v>21</v>
      </c>
      <c r="F2958" s="72">
        <f>IF(E2958=0,0,IF(LİSTE!$F$1=E2958,1,E2958+1))</f>
        <v>22</v>
      </c>
      <c r="G2958" s="72" t="str">
        <f>IFERROR(VLOOKUP(A2958,TATİLLER!$A$2:$D$30000,3,0),"TATİL DEĞİL")</f>
        <v>TATİL DEĞİL</v>
      </c>
    </row>
    <row r="2959" spans="1:7" x14ac:dyDescent="0.25">
      <c r="A2959" s="74">
        <f t="shared" si="679"/>
        <v>49340</v>
      </c>
      <c r="B2959" s="72">
        <f t="shared" si="684"/>
        <v>3</v>
      </c>
      <c r="C2959" s="72" t="str">
        <f>IF(E2959=0,"RESMİ TATİL",VLOOKUP(E2959,LİSTE!$B$7:$D$1300,3,0))</f>
        <v>Feyza Zümra AVCIOĞLU</v>
      </c>
      <c r="D2959" s="72" t="str">
        <f>IF(F2959=0,"RESMİ TATİL",VLOOKUP(F2959,LİSTE!$B$7:$D$1300,3,0))</f>
        <v>Yusuf Ali TABUR</v>
      </c>
      <c r="E2959" s="72">
        <f>IF(B2959="TATİL",0,IF(F2958=0,F2957+1,IF(LİSTE!$F$1=F2958,1,F2958+1)))</f>
        <v>23</v>
      </c>
      <c r="F2959" s="72">
        <f>IF(E2959=0,0,IF(LİSTE!$F$1=E2959,1,E2959+1))</f>
        <v>24</v>
      </c>
      <c r="G2959" s="72" t="str">
        <f>IFERROR(VLOOKUP(A2959,TATİLLER!$A$2:$D$30000,3,0),"TATİL DEĞİL")</f>
        <v>TATİL DEĞİL</v>
      </c>
    </row>
    <row r="2960" spans="1:7" x14ac:dyDescent="0.25">
      <c r="A2960" s="74">
        <f t="shared" si="679"/>
        <v>49341</v>
      </c>
      <c r="B2960" s="72">
        <f t="shared" si="684"/>
        <v>4</v>
      </c>
      <c r="C2960" s="72" t="str">
        <f>IF(E2960=0,"RESMİ TATİL",VLOOKUP(E2960,LİSTE!$B$7:$D$1300,3,0))</f>
        <v>Irmak UTEBAY</v>
      </c>
      <c r="D2960" s="72" t="str">
        <f>IF(F2960=0,"RESMİ TATİL",VLOOKUP(F2960,LİSTE!$B$7:$D$1300,3,0))</f>
        <v>Kerem AKKOÇ</v>
      </c>
      <c r="E2960" s="72">
        <f>IF(B2960="TATİL",0,IF(F2959=0,F2958+1,IF(LİSTE!$F$1=F2959,1,F2959+1)))</f>
        <v>25</v>
      </c>
      <c r="F2960" s="72">
        <f>IF(E2960=0,0,IF(LİSTE!$F$1=E2960,1,E2960+1))</f>
        <v>26</v>
      </c>
      <c r="G2960" s="72" t="str">
        <f>IFERROR(VLOOKUP(A2960,TATİLLER!$A$2:$D$30000,3,0),"TATİL DEĞİL")</f>
        <v>TATİL DEĞİL</v>
      </c>
    </row>
    <row r="2961" spans="1:7" x14ac:dyDescent="0.25">
      <c r="A2961" s="74">
        <f t="shared" si="679"/>
        <v>49342</v>
      </c>
      <c r="B2961" s="72">
        <f t="shared" si="684"/>
        <v>5</v>
      </c>
      <c r="C2961" s="72" t="str">
        <f>IF(E2961=0,"RESMİ TATİL",VLOOKUP(E2961,LİSTE!$B$7:$D$1300,3,0))</f>
        <v>Elçin Ayşe ELMAS</v>
      </c>
      <c r="D2961" s="72" t="str">
        <f>IF(F2961=0,"RESMİ TATİL",VLOOKUP(F2961,LİSTE!$B$7:$D$1300,3,0))</f>
        <v>Muhammed YILDIZDAĞ</v>
      </c>
      <c r="E2961" s="72">
        <f>IF(B2961="TATİL",0,IF(F2960=0,F2959+1,IF(LİSTE!$F$1=F2960,1,F2960+1)))</f>
        <v>27</v>
      </c>
      <c r="F2961" s="72">
        <f>IF(E2961=0,0,IF(LİSTE!$F$1=E2961,1,E2961+1))</f>
        <v>28</v>
      </c>
      <c r="G2961" s="72" t="str">
        <f>IFERROR(VLOOKUP(A2961,TATİLLER!$A$2:$D$30000,3,0),"TATİL DEĞİL")</f>
        <v>TATİL DEĞİL</v>
      </c>
    </row>
    <row r="2962" spans="1:7" x14ac:dyDescent="0.25">
      <c r="A2962" s="74">
        <f t="shared" ref="A2962" si="687">A2961+3</f>
        <v>49345</v>
      </c>
      <c r="B2962" s="72">
        <f t="shared" si="684"/>
        <v>1</v>
      </c>
      <c r="C2962" s="72" t="str">
        <f>IF(E2962=0,"RESMİ TATİL",VLOOKUP(E2962,LİSTE!$B$7:$D$1300,3,0))</f>
        <v>Nisa Nur SANCAR</v>
      </c>
      <c r="D2962" s="72" t="str">
        <f>IF(F2962=0,"RESMİ TATİL",VLOOKUP(F2962,LİSTE!$B$7:$D$1300,3,0))</f>
        <v>Esila ÇETİN</v>
      </c>
      <c r="E2962" s="72">
        <f>IF(B2962="TATİL",0,IF(F2961=0,F2960+1,IF(LİSTE!$F$1=F2961,1,F2961+1)))</f>
        <v>1</v>
      </c>
      <c r="F2962" s="72">
        <f>IF(E2962=0,0,IF(LİSTE!$F$1=E2962,1,E2962+1))</f>
        <v>2</v>
      </c>
      <c r="G2962" s="72" t="str">
        <f>IFERROR(VLOOKUP(A2962,TATİLLER!$A$2:$D$30000,3,0),"TATİL DEĞİL")</f>
        <v>TATİL DEĞİL</v>
      </c>
    </row>
    <row r="2963" spans="1:7" x14ac:dyDescent="0.25">
      <c r="A2963" s="74">
        <f t="shared" si="679"/>
        <v>49346</v>
      </c>
      <c r="B2963" s="72">
        <f t="shared" si="684"/>
        <v>2</v>
      </c>
      <c r="C2963" s="72" t="str">
        <f>IF(E2963=0,"RESMİ TATİL",VLOOKUP(E2963,LİSTE!$B$7:$D$1300,3,0))</f>
        <v>Zeynep Sevde TOPUZ</v>
      </c>
      <c r="D2963" s="72" t="str">
        <f>IF(F2963=0,"RESMİ TATİL",VLOOKUP(F2963,LİSTE!$B$7:$D$1300,3,0))</f>
        <v>Ömer Asaf KADAŞ</v>
      </c>
      <c r="E2963" s="72">
        <f>IF(B2963="TATİL",0,IF(F2962=0,F2961+1,IF(LİSTE!$F$1=F2962,1,F2962+1)))</f>
        <v>3</v>
      </c>
      <c r="F2963" s="72">
        <f>IF(E2963=0,0,IF(LİSTE!$F$1=E2963,1,E2963+1))</f>
        <v>4</v>
      </c>
      <c r="G2963" s="72" t="str">
        <f>IFERROR(VLOOKUP(A2963,TATİLLER!$A$2:$D$30000,3,0),"TATİL DEĞİL")</f>
        <v>TATİL DEĞİL</v>
      </c>
    </row>
    <row r="2964" spans="1:7" x14ac:dyDescent="0.25">
      <c r="A2964" s="74">
        <f t="shared" si="679"/>
        <v>49347</v>
      </c>
      <c r="B2964" s="72">
        <f t="shared" si="684"/>
        <v>3</v>
      </c>
      <c r="C2964" s="72" t="str">
        <f>IF(E2964=0,"RESMİ TATİL",VLOOKUP(E2964,LİSTE!$B$7:$D$1300,3,0))</f>
        <v>Ramazan Baran ADIGÜZEL</v>
      </c>
      <c r="D2964" s="72" t="str">
        <f>IF(F2964=0,"RESMİ TATİL",VLOOKUP(F2964,LİSTE!$B$7:$D$1300,3,0))</f>
        <v>Bahar AKGÜN</v>
      </c>
      <c r="E2964" s="72">
        <f>IF(B2964="TATİL",0,IF(F2963=0,F2962+1,IF(LİSTE!$F$1=F2963,1,F2963+1)))</f>
        <v>5</v>
      </c>
      <c r="F2964" s="72">
        <f>IF(E2964=0,0,IF(LİSTE!$F$1=E2964,1,E2964+1))</f>
        <v>6</v>
      </c>
      <c r="G2964" s="72" t="str">
        <f>IFERROR(VLOOKUP(A2964,TATİLLER!$A$2:$D$30000,3,0),"TATİL DEĞİL")</f>
        <v>TATİL DEĞİL</v>
      </c>
    </row>
    <row r="2965" spans="1:7" x14ac:dyDescent="0.25">
      <c r="A2965" s="74">
        <f t="shared" si="679"/>
        <v>49348</v>
      </c>
      <c r="B2965" s="72">
        <f t="shared" si="684"/>
        <v>4</v>
      </c>
      <c r="C2965" s="72" t="str">
        <f>IF(E2965=0,"RESMİ TATİL",VLOOKUP(E2965,LİSTE!$B$7:$D$1300,3,0))</f>
        <v>Ömer AKGÜL</v>
      </c>
      <c r="D2965" s="72" t="str">
        <f>IF(F2965=0,"RESMİ TATİL",VLOOKUP(F2965,LİSTE!$B$7:$D$1300,3,0))</f>
        <v>Muharrem EFE TANRIVERDİ</v>
      </c>
      <c r="E2965" s="72">
        <f>IF(B2965="TATİL",0,IF(F2964=0,F2963+1,IF(LİSTE!$F$1=F2964,1,F2964+1)))</f>
        <v>7</v>
      </c>
      <c r="F2965" s="72">
        <f>IF(E2965=0,0,IF(LİSTE!$F$1=E2965,1,E2965+1))</f>
        <v>8</v>
      </c>
      <c r="G2965" s="72" t="str">
        <f>IFERROR(VLOOKUP(A2965,TATİLLER!$A$2:$D$30000,3,0),"TATİL DEĞİL")</f>
        <v>TATİL DEĞİL</v>
      </c>
    </row>
    <row r="2966" spans="1:7" x14ac:dyDescent="0.25">
      <c r="A2966" s="74">
        <f t="shared" si="679"/>
        <v>49349</v>
      </c>
      <c r="B2966" s="72">
        <f t="shared" si="684"/>
        <v>5</v>
      </c>
      <c r="C2966" s="72" t="str">
        <f>IF(E2966=0,"RESMİ TATİL",VLOOKUP(E2966,LİSTE!$B$7:$D$1300,3,0))</f>
        <v>Anıl DOĞAN</v>
      </c>
      <c r="D2966" s="72" t="str">
        <f>IF(F2966=0,"RESMİ TATİL",VLOOKUP(F2966,LİSTE!$B$7:$D$1300,3,0))</f>
        <v>İpek ARSLAN</v>
      </c>
      <c r="E2966" s="72">
        <f>IF(B2966="TATİL",0,IF(F2965=0,F2964+1,IF(LİSTE!$F$1=F2965,1,F2965+1)))</f>
        <v>9</v>
      </c>
      <c r="F2966" s="72">
        <f>IF(E2966=0,0,IF(LİSTE!$F$1=E2966,1,E2966+1))</f>
        <v>10</v>
      </c>
      <c r="G2966" s="72" t="str">
        <f>IFERROR(VLOOKUP(A2966,TATİLLER!$A$2:$D$30000,3,0),"TATİL DEĞİL")</f>
        <v>TATİL DEĞİL</v>
      </c>
    </row>
    <row r="2967" spans="1:7" x14ac:dyDescent="0.25">
      <c r="A2967" s="74">
        <f t="shared" ref="A2967" si="688">A2966+3</f>
        <v>49352</v>
      </c>
      <c r="B2967" s="72">
        <f t="shared" si="684"/>
        <v>1</v>
      </c>
      <c r="C2967" s="72" t="str">
        <f>IF(E2967=0,"RESMİ TATİL",VLOOKUP(E2967,LİSTE!$B$7:$D$1300,3,0))</f>
        <v>Efe KARSAK</v>
      </c>
      <c r="D2967" s="72" t="str">
        <f>IF(F2967=0,"RESMİ TATİL",VLOOKUP(F2967,LİSTE!$B$7:$D$1300,3,0))</f>
        <v>Abdullah KIRBAÇ</v>
      </c>
      <c r="E2967" s="72">
        <f>IF(B2967="TATİL",0,IF(F2966=0,F2965+1,IF(LİSTE!$F$1=F2966,1,F2966+1)))</f>
        <v>11</v>
      </c>
      <c r="F2967" s="72">
        <f>IF(E2967=0,0,IF(LİSTE!$F$1=E2967,1,E2967+1))</f>
        <v>12</v>
      </c>
      <c r="G2967" s="72" t="str">
        <f>IFERROR(VLOOKUP(A2967,TATİLLER!$A$2:$D$30000,3,0),"TATİL DEĞİL")</f>
        <v>TATİL DEĞİL</v>
      </c>
    </row>
    <row r="2968" spans="1:7" x14ac:dyDescent="0.25">
      <c r="A2968" s="74">
        <f t="shared" si="679"/>
        <v>49353</v>
      </c>
      <c r="B2968" s="72">
        <f t="shared" si="684"/>
        <v>2</v>
      </c>
      <c r="C2968" s="72" t="str">
        <f>IF(E2968=0,"RESMİ TATİL",VLOOKUP(E2968,LİSTE!$B$7:$D$1300,3,0))</f>
        <v>Ümmü Defne GÜLER</v>
      </c>
      <c r="D2968" s="72" t="str">
        <f>IF(F2968=0,"RESMİ TATİL",VLOOKUP(F2968,LİSTE!$B$7:$D$1300,3,0))</f>
        <v>Şevval ÖZDAMAR</v>
      </c>
      <c r="E2968" s="72">
        <f>IF(B2968="TATİL",0,IF(F2967=0,F2966+1,IF(LİSTE!$F$1=F2967,1,F2967+1)))</f>
        <v>13</v>
      </c>
      <c r="F2968" s="72">
        <f>IF(E2968=0,0,IF(LİSTE!$F$1=E2968,1,E2968+1))</f>
        <v>14</v>
      </c>
      <c r="G2968" s="72" t="str">
        <f>IFERROR(VLOOKUP(A2968,TATİLLER!$A$2:$D$30000,3,0),"TATİL DEĞİL")</f>
        <v>TATİL DEĞİL</v>
      </c>
    </row>
    <row r="2969" spans="1:7" x14ac:dyDescent="0.25">
      <c r="A2969" s="74">
        <f t="shared" si="679"/>
        <v>49354</v>
      </c>
      <c r="B2969" s="72">
        <f t="shared" si="684"/>
        <v>3</v>
      </c>
      <c r="C2969" s="72" t="str">
        <f>IF(E2969=0,"RESMİ TATİL",VLOOKUP(E2969,LİSTE!$B$7:$D$1300,3,0))</f>
        <v>Zeynep AKDAĞ</v>
      </c>
      <c r="D2969" s="72" t="str">
        <f>IF(F2969=0,"RESMİ TATİL",VLOOKUP(F2969,LİSTE!$B$7:$D$1300,3,0))</f>
        <v>Esma ÇOKER</v>
      </c>
      <c r="E2969" s="72">
        <f>IF(B2969="TATİL",0,IF(F2968=0,F2967+1,IF(LİSTE!$F$1=F2968,1,F2968+1)))</f>
        <v>15</v>
      </c>
      <c r="F2969" s="72">
        <f>IF(E2969=0,0,IF(LİSTE!$F$1=E2969,1,E2969+1))</f>
        <v>16</v>
      </c>
      <c r="G2969" s="72" t="str">
        <f>IFERROR(VLOOKUP(A2969,TATİLLER!$A$2:$D$30000,3,0),"TATİL DEĞİL")</f>
        <v>TATİL DEĞİL</v>
      </c>
    </row>
    <row r="2970" spans="1:7" x14ac:dyDescent="0.25">
      <c r="A2970" s="74">
        <f t="shared" si="679"/>
        <v>49355</v>
      </c>
      <c r="B2970" s="72">
        <f t="shared" si="684"/>
        <v>4</v>
      </c>
      <c r="C2970" s="72" t="str">
        <f>IF(E2970=0,"RESMİ TATİL",VLOOKUP(E2970,LİSTE!$B$7:$D$1300,3,0))</f>
        <v>Dursun Kubilay YAŞAR</v>
      </c>
      <c r="D2970" s="72" t="str">
        <f>IF(F2970=0,"RESMİ TATİL",VLOOKUP(F2970,LİSTE!$B$7:$D$1300,3,0))</f>
        <v>Zeynep Beril BAŞPINAR</v>
      </c>
      <c r="E2970" s="72">
        <f>IF(B2970="TATİL",0,IF(F2969=0,F2968+1,IF(LİSTE!$F$1=F2969,1,F2969+1)))</f>
        <v>17</v>
      </c>
      <c r="F2970" s="72">
        <f>IF(E2970=0,0,IF(LİSTE!$F$1=E2970,1,E2970+1))</f>
        <v>18</v>
      </c>
      <c r="G2970" s="72" t="str">
        <f>IFERROR(VLOOKUP(A2970,TATİLLER!$A$2:$D$30000,3,0),"TATİL DEĞİL")</f>
        <v>TATİL DEĞİL</v>
      </c>
    </row>
    <row r="2971" spans="1:7" x14ac:dyDescent="0.25">
      <c r="A2971" s="74">
        <f t="shared" si="679"/>
        <v>49356</v>
      </c>
      <c r="B2971" s="72">
        <f t="shared" si="684"/>
        <v>5</v>
      </c>
      <c r="C2971" s="72" t="str">
        <f>IF(E2971=0,"RESMİ TATİL",VLOOKUP(E2971,LİSTE!$B$7:$D$1300,3,0))</f>
        <v>Ahmet DAL</v>
      </c>
      <c r="D2971" s="72" t="str">
        <f>IF(F2971=0,"RESMİ TATİL",VLOOKUP(F2971,LİSTE!$B$7:$D$1300,3,0))</f>
        <v>Emirhan KARATAŞ</v>
      </c>
      <c r="E2971" s="72">
        <f>IF(B2971="TATİL",0,IF(F2970=0,F2969+1,IF(LİSTE!$F$1=F2970,1,F2970+1)))</f>
        <v>19</v>
      </c>
      <c r="F2971" s="72">
        <f>IF(E2971=0,0,IF(LİSTE!$F$1=E2971,1,E2971+1))</f>
        <v>20</v>
      </c>
      <c r="G2971" s="72" t="str">
        <f>IFERROR(VLOOKUP(A2971,TATİLLER!$A$2:$D$30000,3,0),"TATİL DEĞİL")</f>
        <v>TATİL DEĞİL</v>
      </c>
    </row>
    <row r="2972" spans="1:7" x14ac:dyDescent="0.25">
      <c r="A2972" s="74">
        <f t="shared" ref="A2972" si="689">A2971+3</f>
        <v>49359</v>
      </c>
      <c r="B2972" s="72">
        <f t="shared" si="684"/>
        <v>1</v>
      </c>
      <c r="C2972" s="72" t="str">
        <f>IF(E2972=0,"RESMİ TATİL",VLOOKUP(E2972,LİSTE!$B$7:$D$1300,3,0))</f>
        <v>Zümra Yeter ARI</v>
      </c>
      <c r="D2972" s="72" t="str">
        <f>IF(F2972=0,"RESMİ TATİL",VLOOKUP(F2972,LİSTE!$B$7:$D$1300,3,0))</f>
        <v>Utku KARAGÖZ</v>
      </c>
      <c r="E2972" s="72">
        <f>IF(B2972="TATİL",0,IF(F2971=0,F2970+1,IF(LİSTE!$F$1=F2971,1,F2971+1)))</f>
        <v>21</v>
      </c>
      <c r="F2972" s="72">
        <f>IF(E2972=0,0,IF(LİSTE!$F$1=E2972,1,E2972+1))</f>
        <v>22</v>
      </c>
      <c r="G2972" s="72" t="str">
        <f>IFERROR(VLOOKUP(A2972,TATİLLER!$A$2:$D$30000,3,0),"TATİL DEĞİL")</f>
        <v>TATİL DEĞİL</v>
      </c>
    </row>
    <row r="2973" spans="1:7" x14ac:dyDescent="0.25">
      <c r="A2973" s="74">
        <f t="shared" si="679"/>
        <v>49360</v>
      </c>
      <c r="B2973" s="72">
        <f t="shared" si="684"/>
        <v>2</v>
      </c>
      <c r="C2973" s="72" t="str">
        <f>IF(E2973=0,"RESMİ TATİL",VLOOKUP(E2973,LİSTE!$B$7:$D$1300,3,0))</f>
        <v>Feyza Zümra AVCIOĞLU</v>
      </c>
      <c r="D2973" s="72" t="str">
        <f>IF(F2973=0,"RESMİ TATİL",VLOOKUP(F2973,LİSTE!$B$7:$D$1300,3,0))</f>
        <v>Yusuf Ali TABUR</v>
      </c>
      <c r="E2973" s="72">
        <f>IF(B2973="TATİL",0,IF(F2972=0,F2971+1,IF(LİSTE!$F$1=F2972,1,F2972+1)))</f>
        <v>23</v>
      </c>
      <c r="F2973" s="72">
        <f>IF(E2973=0,0,IF(LİSTE!$F$1=E2973,1,E2973+1))</f>
        <v>24</v>
      </c>
      <c r="G2973" s="72" t="str">
        <f>IFERROR(VLOOKUP(A2973,TATİLLER!$A$2:$D$30000,3,0),"TATİL DEĞİL")</f>
        <v>TATİL DEĞİL</v>
      </c>
    </row>
    <row r="2974" spans="1:7" x14ac:dyDescent="0.25">
      <c r="A2974" s="74">
        <f t="shared" si="679"/>
        <v>49361</v>
      </c>
      <c r="B2974" s="72">
        <f t="shared" si="684"/>
        <v>3</v>
      </c>
      <c r="C2974" s="72" t="str">
        <f>IF(E2974=0,"RESMİ TATİL",VLOOKUP(E2974,LİSTE!$B$7:$D$1300,3,0))</f>
        <v>Irmak UTEBAY</v>
      </c>
      <c r="D2974" s="72" t="str">
        <f>IF(F2974=0,"RESMİ TATİL",VLOOKUP(F2974,LİSTE!$B$7:$D$1300,3,0))</f>
        <v>Kerem AKKOÇ</v>
      </c>
      <c r="E2974" s="72">
        <f>IF(B2974="TATİL",0,IF(F2973=0,F2972+1,IF(LİSTE!$F$1=F2973,1,F2973+1)))</f>
        <v>25</v>
      </c>
      <c r="F2974" s="72">
        <f>IF(E2974=0,0,IF(LİSTE!$F$1=E2974,1,E2974+1))</f>
        <v>26</v>
      </c>
      <c r="G2974" s="72" t="str">
        <f>IFERROR(VLOOKUP(A2974,TATİLLER!$A$2:$D$30000,3,0),"TATİL DEĞİL")</f>
        <v>TATİL DEĞİL</v>
      </c>
    </row>
    <row r="2975" spans="1:7" x14ac:dyDescent="0.25">
      <c r="A2975" s="74">
        <f t="shared" si="679"/>
        <v>49362</v>
      </c>
      <c r="B2975" s="72">
        <f t="shared" si="684"/>
        <v>4</v>
      </c>
      <c r="C2975" s="72" t="str">
        <f>IF(E2975=0,"RESMİ TATİL",VLOOKUP(E2975,LİSTE!$B$7:$D$1300,3,0))</f>
        <v>Elçin Ayşe ELMAS</v>
      </c>
      <c r="D2975" s="72" t="str">
        <f>IF(F2975=0,"RESMİ TATİL",VLOOKUP(F2975,LİSTE!$B$7:$D$1300,3,0))</f>
        <v>Muhammed YILDIZDAĞ</v>
      </c>
      <c r="E2975" s="72">
        <f>IF(B2975="TATİL",0,IF(F2974=0,F2973+1,IF(LİSTE!$F$1=F2974,1,F2974+1)))</f>
        <v>27</v>
      </c>
      <c r="F2975" s="72">
        <f>IF(E2975=0,0,IF(LİSTE!$F$1=E2975,1,E2975+1))</f>
        <v>28</v>
      </c>
      <c r="G2975" s="72" t="str">
        <f>IFERROR(VLOOKUP(A2975,TATİLLER!$A$2:$D$30000,3,0),"TATİL DEĞİL")</f>
        <v>TATİL DEĞİL</v>
      </c>
    </row>
    <row r="2976" spans="1:7" x14ac:dyDescent="0.25">
      <c r="A2976" s="74">
        <f t="shared" si="679"/>
        <v>49363</v>
      </c>
      <c r="B2976" s="72">
        <f t="shared" si="684"/>
        <v>5</v>
      </c>
      <c r="C2976" s="72" t="str">
        <f>IF(E2976=0,"RESMİ TATİL",VLOOKUP(E2976,LİSTE!$B$7:$D$1300,3,0))</f>
        <v>Nisa Nur SANCAR</v>
      </c>
      <c r="D2976" s="72" t="str">
        <f>IF(F2976=0,"RESMİ TATİL",VLOOKUP(F2976,LİSTE!$B$7:$D$1300,3,0))</f>
        <v>Esila ÇETİN</v>
      </c>
      <c r="E2976" s="72">
        <f>IF(B2976="TATİL",0,IF(F2975=0,F2974+1,IF(LİSTE!$F$1=F2975,1,F2975+1)))</f>
        <v>1</v>
      </c>
      <c r="F2976" s="72">
        <f>IF(E2976=0,0,IF(LİSTE!$F$1=E2976,1,E2976+1))</f>
        <v>2</v>
      </c>
      <c r="G2976" s="72" t="str">
        <f>IFERROR(VLOOKUP(A2976,TATİLLER!$A$2:$D$30000,3,0),"TATİL DEĞİL")</f>
        <v>TATİL DEĞİL</v>
      </c>
    </row>
    <row r="2977" spans="1:7" x14ac:dyDescent="0.25">
      <c r="A2977" s="74">
        <f t="shared" ref="A2977" si="690">A2976+3</f>
        <v>49366</v>
      </c>
      <c r="B2977" s="72">
        <f t="shared" si="684"/>
        <v>1</v>
      </c>
      <c r="C2977" s="72" t="str">
        <f>IF(E2977=0,"RESMİ TATİL",VLOOKUP(E2977,LİSTE!$B$7:$D$1300,3,0))</f>
        <v>Zeynep Sevde TOPUZ</v>
      </c>
      <c r="D2977" s="72" t="str">
        <f>IF(F2977=0,"RESMİ TATİL",VLOOKUP(F2977,LİSTE!$B$7:$D$1300,3,0))</f>
        <v>Ömer Asaf KADAŞ</v>
      </c>
      <c r="E2977" s="72">
        <f>IF(B2977="TATİL",0,IF(F2976=0,F2975+1,IF(LİSTE!$F$1=F2976,1,F2976+1)))</f>
        <v>3</v>
      </c>
      <c r="F2977" s="72">
        <f>IF(E2977=0,0,IF(LİSTE!$F$1=E2977,1,E2977+1))</f>
        <v>4</v>
      </c>
      <c r="G2977" s="72" t="str">
        <f>IFERROR(VLOOKUP(A2977,TATİLLER!$A$2:$D$30000,3,0),"TATİL DEĞİL")</f>
        <v>TATİL DEĞİL</v>
      </c>
    </row>
    <row r="2978" spans="1:7" x14ac:dyDescent="0.25">
      <c r="A2978" s="74">
        <f t="shared" si="679"/>
        <v>49367</v>
      </c>
      <c r="B2978" s="72">
        <f t="shared" si="684"/>
        <v>2</v>
      </c>
      <c r="C2978" s="72" t="str">
        <f>IF(E2978=0,"RESMİ TATİL",VLOOKUP(E2978,LİSTE!$B$7:$D$1300,3,0))</f>
        <v>Ramazan Baran ADIGÜZEL</v>
      </c>
      <c r="D2978" s="72" t="str">
        <f>IF(F2978=0,"RESMİ TATİL",VLOOKUP(F2978,LİSTE!$B$7:$D$1300,3,0))</f>
        <v>Bahar AKGÜN</v>
      </c>
      <c r="E2978" s="72">
        <f>IF(B2978="TATİL",0,IF(F2977=0,F2976+1,IF(LİSTE!$F$1=F2977,1,F2977+1)))</f>
        <v>5</v>
      </c>
      <c r="F2978" s="72">
        <f>IF(E2978=0,0,IF(LİSTE!$F$1=E2978,1,E2978+1))</f>
        <v>6</v>
      </c>
      <c r="G2978" s="72" t="str">
        <f>IFERROR(VLOOKUP(A2978,TATİLLER!$A$2:$D$30000,3,0),"TATİL DEĞİL")</f>
        <v>TATİL DEĞİL</v>
      </c>
    </row>
    <row r="2979" spans="1:7" x14ac:dyDescent="0.25">
      <c r="A2979" s="74">
        <f t="shared" si="679"/>
        <v>49368</v>
      </c>
      <c r="B2979" s="72">
        <f t="shared" si="684"/>
        <v>3</v>
      </c>
      <c r="C2979" s="72" t="str">
        <f>IF(E2979=0,"RESMİ TATİL",VLOOKUP(E2979,LİSTE!$B$7:$D$1300,3,0))</f>
        <v>Ömer AKGÜL</v>
      </c>
      <c r="D2979" s="72" t="str">
        <f>IF(F2979=0,"RESMİ TATİL",VLOOKUP(F2979,LİSTE!$B$7:$D$1300,3,0))</f>
        <v>Muharrem EFE TANRIVERDİ</v>
      </c>
      <c r="E2979" s="72">
        <f>IF(B2979="TATİL",0,IF(F2978=0,F2977+1,IF(LİSTE!$F$1=F2978,1,F2978+1)))</f>
        <v>7</v>
      </c>
      <c r="F2979" s="72">
        <f>IF(E2979=0,0,IF(LİSTE!$F$1=E2979,1,E2979+1))</f>
        <v>8</v>
      </c>
      <c r="G2979" s="72" t="str">
        <f>IFERROR(VLOOKUP(A2979,TATİLLER!$A$2:$D$30000,3,0),"TATİL DEĞİL")</f>
        <v>TATİL DEĞİL</v>
      </c>
    </row>
    <row r="2980" spans="1:7" x14ac:dyDescent="0.25">
      <c r="A2980" s="74">
        <f t="shared" si="679"/>
        <v>49369</v>
      </c>
      <c r="B2980" s="72">
        <f t="shared" si="684"/>
        <v>4</v>
      </c>
      <c r="C2980" s="72" t="str">
        <f>IF(E2980=0,"RESMİ TATİL",VLOOKUP(E2980,LİSTE!$B$7:$D$1300,3,0))</f>
        <v>Anıl DOĞAN</v>
      </c>
      <c r="D2980" s="72" t="str">
        <f>IF(F2980=0,"RESMİ TATİL",VLOOKUP(F2980,LİSTE!$B$7:$D$1300,3,0))</f>
        <v>İpek ARSLAN</v>
      </c>
      <c r="E2980" s="72">
        <f>IF(B2980="TATİL",0,IF(F2979=0,F2978+1,IF(LİSTE!$F$1=F2979,1,F2979+1)))</f>
        <v>9</v>
      </c>
      <c r="F2980" s="72">
        <f>IF(E2980=0,0,IF(LİSTE!$F$1=E2980,1,E2980+1))</f>
        <v>10</v>
      </c>
      <c r="G2980" s="72" t="str">
        <f>IFERROR(VLOOKUP(A2980,TATİLLER!$A$2:$D$30000,3,0),"TATİL DEĞİL")</f>
        <v>TATİL DEĞİL</v>
      </c>
    </row>
    <row r="2981" spans="1:7" x14ac:dyDescent="0.25">
      <c r="A2981" s="74">
        <f t="shared" si="679"/>
        <v>49370</v>
      </c>
      <c r="B2981" s="72">
        <f t="shared" si="684"/>
        <v>5</v>
      </c>
      <c r="C2981" s="72" t="str">
        <f>IF(E2981=0,"RESMİ TATİL",VLOOKUP(E2981,LİSTE!$B$7:$D$1300,3,0))</f>
        <v>Efe KARSAK</v>
      </c>
      <c r="D2981" s="72" t="str">
        <f>IF(F2981=0,"RESMİ TATİL",VLOOKUP(F2981,LİSTE!$B$7:$D$1300,3,0))</f>
        <v>Abdullah KIRBAÇ</v>
      </c>
      <c r="E2981" s="72">
        <f>IF(B2981="TATİL",0,IF(F2980=0,F2979+1,IF(LİSTE!$F$1=F2980,1,F2980+1)))</f>
        <v>11</v>
      </c>
      <c r="F2981" s="72">
        <f>IF(E2981=0,0,IF(LİSTE!$F$1=E2981,1,E2981+1))</f>
        <v>12</v>
      </c>
      <c r="G2981" s="72" t="str">
        <f>IFERROR(VLOOKUP(A2981,TATİLLER!$A$2:$D$30000,3,0),"TATİL DEĞİL")</f>
        <v>TATİL DEĞİL</v>
      </c>
    </row>
    <row r="2982" spans="1:7" x14ac:dyDescent="0.25">
      <c r="A2982" s="74">
        <f t="shared" ref="A2982" si="691">A2981+3</f>
        <v>49373</v>
      </c>
      <c r="B2982" s="72">
        <f t="shared" si="684"/>
        <v>1</v>
      </c>
      <c r="C2982" s="72" t="str">
        <f>IF(E2982=0,"RESMİ TATİL",VLOOKUP(E2982,LİSTE!$B$7:$D$1300,3,0))</f>
        <v>Ümmü Defne GÜLER</v>
      </c>
      <c r="D2982" s="72" t="str">
        <f>IF(F2982=0,"RESMİ TATİL",VLOOKUP(F2982,LİSTE!$B$7:$D$1300,3,0))</f>
        <v>Şevval ÖZDAMAR</v>
      </c>
      <c r="E2982" s="72">
        <f>IF(B2982="TATİL",0,IF(F2981=0,F2980+1,IF(LİSTE!$F$1=F2981,1,F2981+1)))</f>
        <v>13</v>
      </c>
      <c r="F2982" s="72">
        <f>IF(E2982=0,0,IF(LİSTE!$F$1=E2982,1,E2982+1))</f>
        <v>14</v>
      </c>
      <c r="G2982" s="72" t="str">
        <f>IFERROR(VLOOKUP(A2982,TATİLLER!$A$2:$D$30000,3,0),"TATİL DEĞİL")</f>
        <v>TATİL DEĞİL</v>
      </c>
    </row>
    <row r="2983" spans="1:7" x14ac:dyDescent="0.25">
      <c r="A2983" s="74">
        <f t="shared" si="679"/>
        <v>49374</v>
      </c>
      <c r="B2983" s="72">
        <f t="shared" si="684"/>
        <v>2</v>
      </c>
      <c r="C2983" s="72" t="str">
        <f>IF(E2983=0,"RESMİ TATİL",VLOOKUP(E2983,LİSTE!$B$7:$D$1300,3,0))</f>
        <v>Zeynep AKDAĞ</v>
      </c>
      <c r="D2983" s="72" t="str">
        <f>IF(F2983=0,"RESMİ TATİL",VLOOKUP(F2983,LİSTE!$B$7:$D$1300,3,0))</f>
        <v>Esma ÇOKER</v>
      </c>
      <c r="E2983" s="72">
        <f>IF(B2983="TATİL",0,IF(F2982=0,F2981+1,IF(LİSTE!$F$1=F2982,1,F2982+1)))</f>
        <v>15</v>
      </c>
      <c r="F2983" s="72">
        <f>IF(E2983=0,0,IF(LİSTE!$F$1=E2983,1,E2983+1))</f>
        <v>16</v>
      </c>
      <c r="G2983" s="72" t="str">
        <f>IFERROR(VLOOKUP(A2983,TATİLLER!$A$2:$D$30000,3,0),"TATİL DEĞİL")</f>
        <v>TATİL DEĞİL</v>
      </c>
    </row>
    <row r="2984" spans="1:7" x14ac:dyDescent="0.25">
      <c r="A2984" s="74">
        <f t="shared" si="679"/>
        <v>49375</v>
      </c>
      <c r="B2984" s="72">
        <f t="shared" si="684"/>
        <v>3</v>
      </c>
      <c r="C2984" s="72" t="str">
        <f>IF(E2984=0,"RESMİ TATİL",VLOOKUP(E2984,LİSTE!$B$7:$D$1300,3,0))</f>
        <v>Dursun Kubilay YAŞAR</v>
      </c>
      <c r="D2984" s="72" t="str">
        <f>IF(F2984=0,"RESMİ TATİL",VLOOKUP(F2984,LİSTE!$B$7:$D$1300,3,0))</f>
        <v>Zeynep Beril BAŞPINAR</v>
      </c>
      <c r="E2984" s="72">
        <f>IF(B2984="TATİL",0,IF(F2983=0,F2982+1,IF(LİSTE!$F$1=F2983,1,F2983+1)))</f>
        <v>17</v>
      </c>
      <c r="F2984" s="72">
        <f>IF(E2984=0,0,IF(LİSTE!$F$1=E2984,1,E2984+1))</f>
        <v>18</v>
      </c>
      <c r="G2984" s="72" t="str">
        <f>IFERROR(VLOOKUP(A2984,TATİLLER!$A$2:$D$30000,3,0),"TATİL DEĞİL")</f>
        <v>TATİL DEĞİL</v>
      </c>
    </row>
    <row r="2985" spans="1:7" x14ac:dyDescent="0.25">
      <c r="A2985" s="74">
        <f t="shared" si="679"/>
        <v>49376</v>
      </c>
      <c r="B2985" s="72">
        <f t="shared" si="684"/>
        <v>4</v>
      </c>
      <c r="C2985" s="72" t="str">
        <f>IF(E2985=0,"RESMİ TATİL",VLOOKUP(E2985,LİSTE!$B$7:$D$1300,3,0))</f>
        <v>Ahmet DAL</v>
      </c>
      <c r="D2985" s="72" t="str">
        <f>IF(F2985=0,"RESMİ TATİL",VLOOKUP(F2985,LİSTE!$B$7:$D$1300,3,0))</f>
        <v>Emirhan KARATAŞ</v>
      </c>
      <c r="E2985" s="72">
        <f>IF(B2985="TATİL",0,IF(F2984=0,F2983+1,IF(LİSTE!$F$1=F2984,1,F2984+1)))</f>
        <v>19</v>
      </c>
      <c r="F2985" s="72">
        <f>IF(E2985=0,0,IF(LİSTE!$F$1=E2985,1,E2985+1))</f>
        <v>20</v>
      </c>
      <c r="G2985" s="72" t="str">
        <f>IFERROR(VLOOKUP(A2985,TATİLLER!$A$2:$D$30000,3,0),"TATİL DEĞİL")</f>
        <v>TATİL DEĞİL</v>
      </c>
    </row>
    <row r="2986" spans="1:7" x14ac:dyDescent="0.25">
      <c r="A2986" s="74">
        <f t="shared" si="679"/>
        <v>49377</v>
      </c>
      <c r="B2986" s="72">
        <f t="shared" si="684"/>
        <v>5</v>
      </c>
      <c r="C2986" s="72" t="str">
        <f>IF(E2986=0,"RESMİ TATİL",VLOOKUP(E2986,LİSTE!$B$7:$D$1300,3,0))</f>
        <v>Zümra Yeter ARI</v>
      </c>
      <c r="D2986" s="72" t="str">
        <f>IF(F2986=0,"RESMİ TATİL",VLOOKUP(F2986,LİSTE!$B$7:$D$1300,3,0))</f>
        <v>Utku KARAGÖZ</v>
      </c>
      <c r="E2986" s="72">
        <f>IF(B2986="TATİL",0,IF(F2985=0,F2984+1,IF(LİSTE!$F$1=F2985,1,F2985+1)))</f>
        <v>21</v>
      </c>
      <c r="F2986" s="72">
        <f>IF(E2986=0,0,IF(LİSTE!$F$1=E2986,1,E2986+1))</f>
        <v>22</v>
      </c>
      <c r="G2986" s="72" t="str">
        <f>IFERROR(VLOOKUP(A2986,TATİLLER!$A$2:$D$30000,3,0),"TATİL DEĞİL")</f>
        <v>TATİL DEĞİL</v>
      </c>
    </row>
    <row r="2987" spans="1:7" x14ac:dyDescent="0.25">
      <c r="A2987" s="74">
        <f t="shared" ref="A2987" si="692">A2986+3</f>
        <v>49380</v>
      </c>
      <c r="B2987" s="72">
        <f t="shared" si="684"/>
        <v>1</v>
      </c>
      <c r="C2987" s="72" t="str">
        <f>IF(E2987=0,"RESMİ TATİL",VLOOKUP(E2987,LİSTE!$B$7:$D$1300,3,0))</f>
        <v>Feyza Zümra AVCIOĞLU</v>
      </c>
      <c r="D2987" s="72" t="str">
        <f>IF(F2987=0,"RESMİ TATİL",VLOOKUP(F2987,LİSTE!$B$7:$D$1300,3,0))</f>
        <v>Yusuf Ali TABUR</v>
      </c>
      <c r="E2987" s="72">
        <f>IF(B2987="TATİL",0,IF(F2986=0,F2985+1,IF(LİSTE!$F$1=F2986,1,F2986+1)))</f>
        <v>23</v>
      </c>
      <c r="F2987" s="72">
        <f>IF(E2987=0,0,IF(LİSTE!$F$1=E2987,1,E2987+1))</f>
        <v>24</v>
      </c>
      <c r="G2987" s="72" t="str">
        <f>IFERROR(VLOOKUP(A2987,TATİLLER!$A$2:$D$30000,3,0),"TATİL DEĞİL")</f>
        <v>TATİL DEĞİL</v>
      </c>
    </row>
    <row r="2988" spans="1:7" x14ac:dyDescent="0.25">
      <c r="A2988" s="74">
        <f t="shared" si="679"/>
        <v>49381</v>
      </c>
      <c r="B2988" s="72">
        <f t="shared" si="684"/>
        <v>2</v>
      </c>
      <c r="C2988" s="72" t="str">
        <f>IF(E2988=0,"RESMİ TATİL",VLOOKUP(E2988,LİSTE!$B$7:$D$1300,3,0))</f>
        <v>Irmak UTEBAY</v>
      </c>
      <c r="D2988" s="72" t="str">
        <f>IF(F2988=0,"RESMİ TATİL",VLOOKUP(F2988,LİSTE!$B$7:$D$1300,3,0))</f>
        <v>Kerem AKKOÇ</v>
      </c>
      <c r="E2988" s="72">
        <f>IF(B2988="TATİL",0,IF(F2987=0,F2986+1,IF(LİSTE!$F$1=F2987,1,F2987+1)))</f>
        <v>25</v>
      </c>
      <c r="F2988" s="72">
        <f>IF(E2988=0,0,IF(LİSTE!$F$1=E2988,1,E2988+1))</f>
        <v>26</v>
      </c>
      <c r="G2988" s="72" t="str">
        <f>IFERROR(VLOOKUP(A2988,TATİLLER!$A$2:$D$30000,3,0),"TATİL DEĞİL")</f>
        <v>TATİL DEĞİL</v>
      </c>
    </row>
    <row r="2989" spans="1:7" x14ac:dyDescent="0.25">
      <c r="A2989" s="74">
        <f t="shared" si="679"/>
        <v>49382</v>
      </c>
      <c r="B2989" s="72">
        <f t="shared" si="684"/>
        <v>3</v>
      </c>
      <c r="C2989" s="72" t="str">
        <f>IF(E2989=0,"RESMİ TATİL",VLOOKUP(E2989,LİSTE!$B$7:$D$1300,3,0))</f>
        <v>Elçin Ayşe ELMAS</v>
      </c>
      <c r="D2989" s="72" t="str">
        <f>IF(F2989=0,"RESMİ TATİL",VLOOKUP(F2989,LİSTE!$B$7:$D$1300,3,0))</f>
        <v>Muhammed YILDIZDAĞ</v>
      </c>
      <c r="E2989" s="72">
        <f>IF(B2989="TATİL",0,IF(F2988=0,F2987+1,IF(LİSTE!$F$1=F2988,1,F2988+1)))</f>
        <v>27</v>
      </c>
      <c r="F2989" s="72">
        <f>IF(E2989=0,0,IF(LİSTE!$F$1=E2989,1,E2989+1))</f>
        <v>28</v>
      </c>
      <c r="G2989" s="72" t="str">
        <f>IFERROR(VLOOKUP(A2989,TATİLLER!$A$2:$D$30000,3,0),"TATİL DEĞİL")</f>
        <v>TATİL DEĞİL</v>
      </c>
    </row>
    <row r="2990" spans="1:7" x14ac:dyDescent="0.25">
      <c r="A2990" s="74">
        <f t="shared" si="679"/>
        <v>49383</v>
      </c>
      <c r="B2990" s="72">
        <f t="shared" si="684"/>
        <v>4</v>
      </c>
      <c r="C2990" s="72" t="str">
        <f>IF(E2990=0,"RESMİ TATİL",VLOOKUP(E2990,LİSTE!$B$7:$D$1300,3,0))</f>
        <v>Nisa Nur SANCAR</v>
      </c>
      <c r="D2990" s="72" t="str">
        <f>IF(F2990=0,"RESMİ TATİL",VLOOKUP(F2990,LİSTE!$B$7:$D$1300,3,0))</f>
        <v>Esila ÇETİN</v>
      </c>
      <c r="E2990" s="72">
        <f>IF(B2990="TATİL",0,IF(F2989=0,F2988+1,IF(LİSTE!$F$1=F2989,1,F2989+1)))</f>
        <v>1</v>
      </c>
      <c r="F2990" s="72">
        <f>IF(E2990=0,0,IF(LİSTE!$F$1=E2990,1,E2990+1))</f>
        <v>2</v>
      </c>
      <c r="G2990" s="72" t="str">
        <f>IFERROR(VLOOKUP(A2990,TATİLLER!$A$2:$D$30000,3,0),"TATİL DEĞİL")</f>
        <v>TATİL DEĞİL</v>
      </c>
    </row>
    <row r="2991" spans="1:7" x14ac:dyDescent="0.25">
      <c r="A2991" s="74">
        <f t="shared" si="679"/>
        <v>49384</v>
      </c>
      <c r="B2991" s="72">
        <f t="shared" si="684"/>
        <v>5</v>
      </c>
      <c r="C2991" s="72" t="str">
        <f>IF(E2991=0,"RESMİ TATİL",VLOOKUP(E2991,LİSTE!$B$7:$D$1300,3,0))</f>
        <v>Zeynep Sevde TOPUZ</v>
      </c>
      <c r="D2991" s="72" t="str">
        <f>IF(F2991=0,"RESMİ TATİL",VLOOKUP(F2991,LİSTE!$B$7:$D$1300,3,0))</f>
        <v>Ömer Asaf KADAŞ</v>
      </c>
      <c r="E2991" s="72">
        <f>IF(B2991="TATİL",0,IF(F2990=0,F2989+1,IF(LİSTE!$F$1=F2990,1,F2990+1)))</f>
        <v>3</v>
      </c>
      <c r="F2991" s="72">
        <f>IF(E2991=0,0,IF(LİSTE!$F$1=E2991,1,E2991+1))</f>
        <v>4</v>
      </c>
      <c r="G2991" s="72" t="str">
        <f>IFERROR(VLOOKUP(A2991,TATİLLER!$A$2:$D$30000,3,0),"TATİL DEĞİL")</f>
        <v>TATİL DEĞİL</v>
      </c>
    </row>
    <row r="2992" spans="1:7" x14ac:dyDescent="0.25">
      <c r="A2992" s="74">
        <f t="shared" ref="A2992" si="693">A2991+3</f>
        <v>49387</v>
      </c>
      <c r="B2992" s="72">
        <f t="shared" si="684"/>
        <v>1</v>
      </c>
      <c r="C2992" s="72" t="str">
        <f>IF(E2992=0,"RESMİ TATİL",VLOOKUP(E2992,LİSTE!$B$7:$D$1300,3,0))</f>
        <v>Ramazan Baran ADIGÜZEL</v>
      </c>
      <c r="D2992" s="72" t="str">
        <f>IF(F2992=0,"RESMİ TATİL",VLOOKUP(F2992,LİSTE!$B$7:$D$1300,3,0))</f>
        <v>Bahar AKGÜN</v>
      </c>
      <c r="E2992" s="72">
        <f>IF(B2992="TATİL",0,IF(F2991=0,F2990+1,IF(LİSTE!$F$1=F2991,1,F2991+1)))</f>
        <v>5</v>
      </c>
      <c r="F2992" s="72">
        <f>IF(E2992=0,0,IF(LİSTE!$F$1=E2992,1,E2992+1))</f>
        <v>6</v>
      </c>
      <c r="G2992" s="72" t="str">
        <f>IFERROR(VLOOKUP(A2992,TATİLLER!$A$2:$D$30000,3,0),"TATİL DEĞİL")</f>
        <v>TATİL DEĞİL</v>
      </c>
    </row>
    <row r="2993" spans="1:7" x14ac:dyDescent="0.25">
      <c r="A2993" s="74">
        <f t="shared" ref="A2993:A3056" si="694">A2992+1</f>
        <v>49388</v>
      </c>
      <c r="B2993" s="72">
        <f t="shared" si="684"/>
        <v>2</v>
      </c>
      <c r="C2993" s="72" t="str">
        <f>IF(E2993=0,"RESMİ TATİL",VLOOKUP(E2993,LİSTE!$B$7:$D$1300,3,0))</f>
        <v>Ömer AKGÜL</v>
      </c>
      <c r="D2993" s="72" t="str">
        <f>IF(F2993=0,"RESMİ TATİL",VLOOKUP(F2993,LİSTE!$B$7:$D$1300,3,0))</f>
        <v>Muharrem EFE TANRIVERDİ</v>
      </c>
      <c r="E2993" s="72">
        <f>IF(B2993="TATİL",0,IF(F2992=0,F2991+1,IF(LİSTE!$F$1=F2992,1,F2992+1)))</f>
        <v>7</v>
      </c>
      <c r="F2993" s="72">
        <f>IF(E2993=0,0,IF(LİSTE!$F$1=E2993,1,E2993+1))</f>
        <v>8</v>
      </c>
      <c r="G2993" s="72" t="str">
        <f>IFERROR(VLOOKUP(A2993,TATİLLER!$A$2:$D$30000,3,0),"TATİL DEĞİL")</f>
        <v>TATİL DEĞİL</v>
      </c>
    </row>
    <row r="2994" spans="1:7" x14ac:dyDescent="0.25">
      <c r="A2994" s="74">
        <f t="shared" si="694"/>
        <v>49389</v>
      </c>
      <c r="B2994" s="72">
        <f t="shared" si="684"/>
        <v>3</v>
      </c>
      <c r="C2994" s="72" t="str">
        <f>IF(E2994=0,"RESMİ TATİL",VLOOKUP(E2994,LİSTE!$B$7:$D$1300,3,0))</f>
        <v>Anıl DOĞAN</v>
      </c>
      <c r="D2994" s="72" t="str">
        <f>IF(F2994=0,"RESMİ TATİL",VLOOKUP(F2994,LİSTE!$B$7:$D$1300,3,0))</f>
        <v>İpek ARSLAN</v>
      </c>
      <c r="E2994" s="72">
        <f>IF(B2994="TATİL",0,IF(F2993=0,F2992+1,IF(LİSTE!$F$1=F2993,1,F2993+1)))</f>
        <v>9</v>
      </c>
      <c r="F2994" s="72">
        <f>IF(E2994=0,0,IF(LİSTE!$F$1=E2994,1,E2994+1))</f>
        <v>10</v>
      </c>
      <c r="G2994" s="72" t="str">
        <f>IFERROR(VLOOKUP(A2994,TATİLLER!$A$2:$D$30000,3,0),"TATİL DEĞİL")</f>
        <v>TATİL DEĞİL</v>
      </c>
    </row>
    <row r="2995" spans="1:7" x14ac:dyDescent="0.25">
      <c r="A2995" s="74">
        <f t="shared" si="694"/>
        <v>49390</v>
      </c>
      <c r="B2995" s="72">
        <f t="shared" si="684"/>
        <v>4</v>
      </c>
      <c r="C2995" s="72" t="str">
        <f>IF(E2995=0,"RESMİ TATİL",VLOOKUP(E2995,LİSTE!$B$7:$D$1300,3,0))</f>
        <v>Efe KARSAK</v>
      </c>
      <c r="D2995" s="72" t="str">
        <f>IF(F2995=0,"RESMİ TATİL",VLOOKUP(F2995,LİSTE!$B$7:$D$1300,3,0))</f>
        <v>Abdullah KIRBAÇ</v>
      </c>
      <c r="E2995" s="72">
        <f>IF(B2995="TATİL",0,IF(F2994=0,F2993+1,IF(LİSTE!$F$1=F2994,1,F2994+1)))</f>
        <v>11</v>
      </c>
      <c r="F2995" s="72">
        <f>IF(E2995=0,0,IF(LİSTE!$F$1=E2995,1,E2995+1))</f>
        <v>12</v>
      </c>
      <c r="G2995" s="72" t="str">
        <f>IFERROR(VLOOKUP(A2995,TATİLLER!$A$2:$D$30000,3,0),"TATİL DEĞİL")</f>
        <v>TATİL DEĞİL</v>
      </c>
    </row>
    <row r="2996" spans="1:7" x14ac:dyDescent="0.25">
      <c r="A2996" s="74">
        <f t="shared" si="694"/>
        <v>49391</v>
      </c>
      <c r="B2996" s="72">
        <f t="shared" si="684"/>
        <v>5</v>
      </c>
      <c r="C2996" s="72" t="str">
        <f>IF(E2996=0,"RESMİ TATİL",VLOOKUP(E2996,LİSTE!$B$7:$D$1300,3,0))</f>
        <v>Ümmü Defne GÜLER</v>
      </c>
      <c r="D2996" s="72" t="str">
        <f>IF(F2996=0,"RESMİ TATİL",VLOOKUP(F2996,LİSTE!$B$7:$D$1300,3,0))</f>
        <v>Şevval ÖZDAMAR</v>
      </c>
      <c r="E2996" s="72">
        <f>IF(B2996="TATİL",0,IF(F2995=0,F2994+1,IF(LİSTE!$F$1=F2995,1,F2995+1)))</f>
        <v>13</v>
      </c>
      <c r="F2996" s="72">
        <f>IF(E2996=0,0,IF(LİSTE!$F$1=E2996,1,E2996+1))</f>
        <v>14</v>
      </c>
      <c r="G2996" s="72" t="str">
        <f>IFERROR(VLOOKUP(A2996,TATİLLER!$A$2:$D$30000,3,0),"TATİL DEĞİL")</f>
        <v>TATİL DEĞİL</v>
      </c>
    </row>
    <row r="2997" spans="1:7" x14ac:dyDescent="0.25">
      <c r="A2997" s="74">
        <f t="shared" ref="A2997" si="695">A2996+3</f>
        <v>49394</v>
      </c>
      <c r="B2997" s="72">
        <f t="shared" si="684"/>
        <v>1</v>
      </c>
      <c r="C2997" s="72" t="str">
        <f>IF(E2997=0,"RESMİ TATİL",VLOOKUP(E2997,LİSTE!$B$7:$D$1300,3,0))</f>
        <v>Zeynep AKDAĞ</v>
      </c>
      <c r="D2997" s="72" t="str">
        <f>IF(F2997=0,"RESMİ TATİL",VLOOKUP(F2997,LİSTE!$B$7:$D$1300,3,0))</f>
        <v>Esma ÇOKER</v>
      </c>
      <c r="E2997" s="72">
        <f>IF(B2997="TATİL",0,IF(F2996=0,F2995+1,IF(LİSTE!$F$1=F2996,1,F2996+1)))</f>
        <v>15</v>
      </c>
      <c r="F2997" s="72">
        <f>IF(E2997=0,0,IF(LİSTE!$F$1=E2997,1,E2997+1))</f>
        <v>16</v>
      </c>
      <c r="G2997" s="72" t="str">
        <f>IFERROR(VLOOKUP(A2997,TATİLLER!$A$2:$D$30000,3,0),"TATİL DEĞİL")</f>
        <v>TATİL DEĞİL</v>
      </c>
    </row>
    <row r="2998" spans="1:7" x14ac:dyDescent="0.25">
      <c r="A2998" s="74">
        <f t="shared" si="694"/>
        <v>49395</v>
      </c>
      <c r="B2998" s="72">
        <f t="shared" si="684"/>
        <v>2</v>
      </c>
      <c r="C2998" s="72" t="str">
        <f>IF(E2998=0,"RESMİ TATİL",VLOOKUP(E2998,LİSTE!$B$7:$D$1300,3,0))</f>
        <v>Dursun Kubilay YAŞAR</v>
      </c>
      <c r="D2998" s="72" t="str">
        <f>IF(F2998=0,"RESMİ TATİL",VLOOKUP(F2998,LİSTE!$B$7:$D$1300,3,0))</f>
        <v>Zeynep Beril BAŞPINAR</v>
      </c>
      <c r="E2998" s="72">
        <f>IF(B2998="TATİL",0,IF(F2997=0,F2996+1,IF(LİSTE!$F$1=F2997,1,F2997+1)))</f>
        <v>17</v>
      </c>
      <c r="F2998" s="72">
        <f>IF(E2998=0,0,IF(LİSTE!$F$1=E2998,1,E2998+1))</f>
        <v>18</v>
      </c>
      <c r="G2998" s="72" t="str">
        <f>IFERROR(VLOOKUP(A2998,TATİLLER!$A$2:$D$30000,3,0),"TATİL DEĞİL")</f>
        <v>TATİL DEĞİL</v>
      </c>
    </row>
    <row r="2999" spans="1:7" x14ac:dyDescent="0.25">
      <c r="A2999" s="74">
        <f t="shared" si="694"/>
        <v>49396</v>
      </c>
      <c r="B2999" s="72">
        <f t="shared" si="684"/>
        <v>3</v>
      </c>
      <c r="C2999" s="72" t="str">
        <f>IF(E2999=0,"RESMİ TATİL",VLOOKUP(E2999,LİSTE!$B$7:$D$1300,3,0))</f>
        <v>Ahmet DAL</v>
      </c>
      <c r="D2999" s="72" t="str">
        <f>IF(F2999=0,"RESMİ TATİL",VLOOKUP(F2999,LİSTE!$B$7:$D$1300,3,0))</f>
        <v>Emirhan KARATAŞ</v>
      </c>
      <c r="E2999" s="72">
        <f>IF(B2999="TATİL",0,IF(F2998=0,F2997+1,IF(LİSTE!$F$1=F2998,1,F2998+1)))</f>
        <v>19</v>
      </c>
      <c r="F2999" s="72">
        <f>IF(E2999=0,0,IF(LİSTE!$F$1=E2999,1,E2999+1))</f>
        <v>20</v>
      </c>
      <c r="G2999" s="72" t="str">
        <f>IFERROR(VLOOKUP(A2999,TATİLLER!$A$2:$D$30000,3,0),"TATİL DEĞİL")</f>
        <v>TATİL DEĞİL</v>
      </c>
    </row>
    <row r="3000" spans="1:7" x14ac:dyDescent="0.25">
      <c r="A3000" s="74">
        <f t="shared" si="694"/>
        <v>49397</v>
      </c>
      <c r="B3000" s="72">
        <f t="shared" si="684"/>
        <v>4</v>
      </c>
      <c r="C3000" s="72" t="str">
        <f>IF(E3000=0,"RESMİ TATİL",VLOOKUP(E3000,LİSTE!$B$7:$D$1300,3,0))</f>
        <v>Zümra Yeter ARI</v>
      </c>
      <c r="D3000" s="72" t="str">
        <f>IF(F3000=0,"RESMİ TATİL",VLOOKUP(F3000,LİSTE!$B$7:$D$1300,3,0))</f>
        <v>Utku KARAGÖZ</v>
      </c>
      <c r="E3000" s="72">
        <f>IF(B3000="TATİL",0,IF(F2999=0,F2998+1,IF(LİSTE!$F$1=F2999,1,F2999+1)))</f>
        <v>21</v>
      </c>
      <c r="F3000" s="72">
        <f>IF(E3000=0,0,IF(LİSTE!$F$1=E3000,1,E3000+1))</f>
        <v>22</v>
      </c>
      <c r="G3000" s="72" t="str">
        <f>IFERROR(VLOOKUP(A3000,TATİLLER!$A$2:$D$30000,3,0),"TATİL DEĞİL")</f>
        <v>TATİL DEĞİL</v>
      </c>
    </row>
    <row r="3001" spans="1:7" x14ac:dyDescent="0.25">
      <c r="A3001" s="74">
        <f t="shared" si="694"/>
        <v>49398</v>
      </c>
      <c r="B3001" s="72">
        <f t="shared" si="684"/>
        <v>5</v>
      </c>
      <c r="C3001" s="72" t="str">
        <f>IF(E3001=0,"RESMİ TATİL",VLOOKUP(E3001,LİSTE!$B$7:$D$1300,3,0))</f>
        <v>Feyza Zümra AVCIOĞLU</v>
      </c>
      <c r="D3001" s="72" t="str">
        <f>IF(F3001=0,"RESMİ TATİL",VLOOKUP(F3001,LİSTE!$B$7:$D$1300,3,0))</f>
        <v>Yusuf Ali TABUR</v>
      </c>
      <c r="E3001" s="72">
        <f>IF(B3001="TATİL",0,IF(F3000=0,F2999+1,IF(LİSTE!$F$1=F3000,1,F3000+1)))</f>
        <v>23</v>
      </c>
      <c r="F3001" s="72">
        <f>IF(E3001=0,0,IF(LİSTE!$F$1=E3001,1,E3001+1))</f>
        <v>24</v>
      </c>
      <c r="G3001" s="72" t="str">
        <f>IFERROR(VLOOKUP(A3001,TATİLLER!$A$2:$D$30000,3,0),"TATİL DEĞİL")</f>
        <v>TATİL DEĞİL</v>
      </c>
    </row>
    <row r="3002" spans="1:7" x14ac:dyDescent="0.25">
      <c r="A3002" s="74">
        <f t="shared" ref="A3002" si="696">A3001+3</f>
        <v>49401</v>
      </c>
      <c r="B3002" s="72">
        <f t="shared" si="684"/>
        <v>1</v>
      </c>
      <c r="C3002" s="72" t="str">
        <f>IF(E3002=0,"RESMİ TATİL",VLOOKUP(E3002,LİSTE!$B$7:$D$1300,3,0))</f>
        <v>Irmak UTEBAY</v>
      </c>
      <c r="D3002" s="72" t="str">
        <f>IF(F3002=0,"RESMİ TATİL",VLOOKUP(F3002,LİSTE!$B$7:$D$1300,3,0))</f>
        <v>Kerem AKKOÇ</v>
      </c>
      <c r="E3002" s="72">
        <f>IF(B3002="TATİL",0,IF(F3001=0,F3000+1,IF(LİSTE!$F$1=F3001,1,F3001+1)))</f>
        <v>25</v>
      </c>
      <c r="F3002" s="72">
        <f>IF(E3002=0,0,IF(LİSTE!$F$1=E3002,1,E3002+1))</f>
        <v>26</v>
      </c>
      <c r="G3002" s="72" t="str">
        <f>IFERROR(VLOOKUP(A3002,TATİLLER!$A$2:$D$30000,3,0),"TATİL DEĞİL")</f>
        <v>TATİL DEĞİL</v>
      </c>
    </row>
    <row r="3003" spans="1:7" x14ac:dyDescent="0.25">
      <c r="A3003" s="74">
        <f t="shared" si="694"/>
        <v>49402</v>
      </c>
      <c r="B3003" s="72">
        <f t="shared" si="684"/>
        <v>2</v>
      </c>
      <c r="C3003" s="72" t="str">
        <f>IF(E3003=0,"RESMİ TATİL",VLOOKUP(E3003,LİSTE!$B$7:$D$1300,3,0))</f>
        <v>Elçin Ayşe ELMAS</v>
      </c>
      <c r="D3003" s="72" t="str">
        <f>IF(F3003=0,"RESMİ TATİL",VLOOKUP(F3003,LİSTE!$B$7:$D$1300,3,0))</f>
        <v>Muhammed YILDIZDAĞ</v>
      </c>
      <c r="E3003" s="72">
        <f>IF(B3003="TATİL",0,IF(F3002=0,F3001+1,IF(LİSTE!$F$1=F3002,1,F3002+1)))</f>
        <v>27</v>
      </c>
      <c r="F3003" s="72">
        <f>IF(E3003=0,0,IF(LİSTE!$F$1=E3003,1,E3003+1))</f>
        <v>28</v>
      </c>
      <c r="G3003" s="72" t="str">
        <f>IFERROR(VLOOKUP(A3003,TATİLLER!$A$2:$D$30000,3,0),"TATİL DEĞİL")</f>
        <v>TATİL DEĞİL</v>
      </c>
    </row>
    <row r="3004" spans="1:7" x14ac:dyDescent="0.25">
      <c r="A3004" s="74">
        <f t="shared" si="694"/>
        <v>49403</v>
      </c>
      <c r="B3004" s="72">
        <f t="shared" si="684"/>
        <v>3</v>
      </c>
      <c r="C3004" s="72" t="str">
        <f>IF(E3004=0,"RESMİ TATİL",VLOOKUP(E3004,LİSTE!$B$7:$D$1300,3,0))</f>
        <v>Nisa Nur SANCAR</v>
      </c>
      <c r="D3004" s="72" t="str">
        <f>IF(F3004=0,"RESMİ TATİL",VLOOKUP(F3004,LİSTE!$B$7:$D$1300,3,0))</f>
        <v>Esila ÇETİN</v>
      </c>
      <c r="E3004" s="72">
        <f>IF(B3004="TATİL",0,IF(F3003=0,F3002+1,IF(LİSTE!$F$1=F3003,1,F3003+1)))</f>
        <v>1</v>
      </c>
      <c r="F3004" s="72">
        <f>IF(E3004=0,0,IF(LİSTE!$F$1=E3004,1,E3004+1))</f>
        <v>2</v>
      </c>
      <c r="G3004" s="72" t="str">
        <f>IFERROR(VLOOKUP(A3004,TATİLLER!$A$2:$D$30000,3,0),"TATİL DEĞİL")</f>
        <v>TATİL DEĞİL</v>
      </c>
    </row>
    <row r="3005" spans="1:7" x14ac:dyDescent="0.25">
      <c r="A3005" s="74">
        <f t="shared" si="694"/>
        <v>49404</v>
      </c>
      <c r="B3005" s="72">
        <f t="shared" si="684"/>
        <v>4</v>
      </c>
      <c r="C3005" s="72" t="str">
        <f>IF(E3005=0,"RESMİ TATİL",VLOOKUP(E3005,LİSTE!$B$7:$D$1300,3,0))</f>
        <v>Zeynep Sevde TOPUZ</v>
      </c>
      <c r="D3005" s="72" t="str">
        <f>IF(F3005=0,"RESMİ TATİL",VLOOKUP(F3005,LİSTE!$B$7:$D$1300,3,0))</f>
        <v>Ömer Asaf KADAŞ</v>
      </c>
      <c r="E3005" s="72">
        <f>IF(B3005="TATİL",0,IF(F3004=0,F3003+1,IF(LİSTE!$F$1=F3004,1,F3004+1)))</f>
        <v>3</v>
      </c>
      <c r="F3005" s="72">
        <f>IF(E3005=0,0,IF(LİSTE!$F$1=E3005,1,E3005+1))</f>
        <v>4</v>
      </c>
      <c r="G3005" s="72" t="str">
        <f>IFERROR(VLOOKUP(A3005,TATİLLER!$A$2:$D$30000,3,0),"TATİL DEĞİL")</f>
        <v>TATİL DEĞİL</v>
      </c>
    </row>
    <row r="3006" spans="1:7" x14ac:dyDescent="0.25">
      <c r="A3006" s="74">
        <f t="shared" si="694"/>
        <v>49405</v>
      </c>
      <c r="B3006" s="72">
        <f t="shared" si="684"/>
        <v>5</v>
      </c>
      <c r="C3006" s="72" t="str">
        <f>IF(E3006=0,"RESMİ TATİL",VLOOKUP(E3006,LİSTE!$B$7:$D$1300,3,0))</f>
        <v>Ramazan Baran ADIGÜZEL</v>
      </c>
      <c r="D3006" s="72" t="str">
        <f>IF(F3006=0,"RESMİ TATİL",VLOOKUP(F3006,LİSTE!$B$7:$D$1300,3,0))</f>
        <v>Bahar AKGÜN</v>
      </c>
      <c r="E3006" s="72">
        <f>IF(B3006="TATİL",0,IF(F3005=0,F3004+1,IF(LİSTE!$F$1=F3005,1,F3005+1)))</f>
        <v>5</v>
      </c>
      <c r="F3006" s="72">
        <f>IF(E3006=0,0,IF(LİSTE!$F$1=E3006,1,E3006+1))</f>
        <v>6</v>
      </c>
      <c r="G3006" s="72" t="str">
        <f>IFERROR(VLOOKUP(A3006,TATİLLER!$A$2:$D$30000,3,0),"TATİL DEĞİL")</f>
        <v>TATİL DEĞİL</v>
      </c>
    </row>
    <row r="3007" spans="1:7" x14ac:dyDescent="0.25">
      <c r="A3007" s="74">
        <f t="shared" ref="A3007" si="697">A3006+3</f>
        <v>49408</v>
      </c>
      <c r="B3007" s="72">
        <f t="shared" si="684"/>
        <v>1</v>
      </c>
      <c r="C3007" s="72" t="str">
        <f>IF(E3007=0,"RESMİ TATİL",VLOOKUP(E3007,LİSTE!$B$7:$D$1300,3,0))</f>
        <v>Ömer AKGÜL</v>
      </c>
      <c r="D3007" s="72" t="str">
        <f>IF(F3007=0,"RESMİ TATİL",VLOOKUP(F3007,LİSTE!$B$7:$D$1300,3,0))</f>
        <v>Muharrem EFE TANRIVERDİ</v>
      </c>
      <c r="E3007" s="72">
        <f>IF(B3007="TATİL",0,IF(F3006=0,F3005+1,IF(LİSTE!$F$1=F3006,1,F3006+1)))</f>
        <v>7</v>
      </c>
      <c r="F3007" s="72">
        <f>IF(E3007=0,0,IF(LİSTE!$F$1=E3007,1,E3007+1))</f>
        <v>8</v>
      </c>
      <c r="G3007" s="72" t="str">
        <f>IFERROR(VLOOKUP(A3007,TATİLLER!$A$2:$D$30000,3,0),"TATİL DEĞİL")</f>
        <v>TATİL DEĞİL</v>
      </c>
    </row>
    <row r="3008" spans="1:7" x14ac:dyDescent="0.25">
      <c r="A3008" s="74">
        <f t="shared" si="694"/>
        <v>49409</v>
      </c>
      <c r="B3008" s="72">
        <f t="shared" si="684"/>
        <v>2</v>
      </c>
      <c r="C3008" s="72" t="str">
        <f>IF(E3008=0,"RESMİ TATİL",VLOOKUP(E3008,LİSTE!$B$7:$D$1300,3,0))</f>
        <v>Anıl DOĞAN</v>
      </c>
      <c r="D3008" s="72" t="str">
        <f>IF(F3008=0,"RESMİ TATİL",VLOOKUP(F3008,LİSTE!$B$7:$D$1300,3,0))</f>
        <v>İpek ARSLAN</v>
      </c>
      <c r="E3008" s="72">
        <f>IF(B3008="TATİL",0,IF(F3007=0,F3006+1,IF(LİSTE!$F$1=F3007,1,F3007+1)))</f>
        <v>9</v>
      </c>
      <c r="F3008" s="72">
        <f>IF(E3008=0,0,IF(LİSTE!$F$1=E3008,1,E3008+1))</f>
        <v>10</v>
      </c>
      <c r="G3008" s="72" t="str">
        <f>IFERROR(VLOOKUP(A3008,TATİLLER!$A$2:$D$30000,3,0),"TATİL DEĞİL")</f>
        <v>TATİL DEĞİL</v>
      </c>
    </row>
    <row r="3009" spans="1:7" x14ac:dyDescent="0.25">
      <c r="A3009" s="74">
        <f t="shared" si="694"/>
        <v>49410</v>
      </c>
      <c r="B3009" s="72">
        <f t="shared" si="684"/>
        <v>3</v>
      </c>
      <c r="C3009" s="72" t="str">
        <f>IF(E3009=0,"RESMİ TATİL",VLOOKUP(E3009,LİSTE!$B$7:$D$1300,3,0))</f>
        <v>Efe KARSAK</v>
      </c>
      <c r="D3009" s="72" t="str">
        <f>IF(F3009=0,"RESMİ TATİL",VLOOKUP(F3009,LİSTE!$B$7:$D$1300,3,0))</f>
        <v>Abdullah KIRBAÇ</v>
      </c>
      <c r="E3009" s="72">
        <f>IF(B3009="TATİL",0,IF(F3008=0,F3007+1,IF(LİSTE!$F$1=F3008,1,F3008+1)))</f>
        <v>11</v>
      </c>
      <c r="F3009" s="72">
        <f>IF(E3009=0,0,IF(LİSTE!$F$1=E3009,1,E3009+1))</f>
        <v>12</v>
      </c>
      <c r="G3009" s="72" t="str">
        <f>IFERROR(VLOOKUP(A3009,TATİLLER!$A$2:$D$30000,3,0),"TATİL DEĞİL")</f>
        <v>TATİL DEĞİL</v>
      </c>
    </row>
    <row r="3010" spans="1:7" x14ac:dyDescent="0.25">
      <c r="A3010" s="74">
        <f t="shared" si="694"/>
        <v>49411</v>
      </c>
      <c r="B3010" s="72">
        <f t="shared" si="684"/>
        <v>4</v>
      </c>
      <c r="C3010" s="72" t="str">
        <f>IF(E3010=0,"RESMİ TATİL",VLOOKUP(E3010,LİSTE!$B$7:$D$1300,3,0))</f>
        <v>Ümmü Defne GÜLER</v>
      </c>
      <c r="D3010" s="72" t="str">
        <f>IF(F3010=0,"RESMİ TATİL",VLOOKUP(F3010,LİSTE!$B$7:$D$1300,3,0))</f>
        <v>Şevval ÖZDAMAR</v>
      </c>
      <c r="E3010" s="72">
        <f>IF(B3010="TATİL",0,IF(F3009=0,F3008+1,IF(LİSTE!$F$1=F3009,1,F3009+1)))</f>
        <v>13</v>
      </c>
      <c r="F3010" s="72">
        <f>IF(E3010=0,0,IF(LİSTE!$F$1=E3010,1,E3010+1))</f>
        <v>14</v>
      </c>
      <c r="G3010" s="72" t="str">
        <f>IFERROR(VLOOKUP(A3010,TATİLLER!$A$2:$D$30000,3,0),"TATİL DEĞİL")</f>
        <v>TATİL DEĞİL</v>
      </c>
    </row>
    <row r="3011" spans="1:7" x14ac:dyDescent="0.25">
      <c r="A3011" s="74">
        <f t="shared" si="694"/>
        <v>49412</v>
      </c>
      <c r="B3011" s="72">
        <f t="shared" ref="B3011:B3074" si="698">IF(G3011="TATİL","TATİL",WEEKDAY(A3011,2))</f>
        <v>5</v>
      </c>
      <c r="C3011" s="72" t="str">
        <f>IF(E3011=0,"RESMİ TATİL",VLOOKUP(E3011,LİSTE!$B$7:$D$1300,3,0))</f>
        <v>Zeynep AKDAĞ</v>
      </c>
      <c r="D3011" s="72" t="str">
        <f>IF(F3011=0,"RESMİ TATİL",VLOOKUP(F3011,LİSTE!$B$7:$D$1300,3,0))</f>
        <v>Esma ÇOKER</v>
      </c>
      <c r="E3011" s="72">
        <f>IF(B3011="TATİL",0,IF(F3010=0,F3009+1,IF(LİSTE!$F$1=F3010,1,F3010+1)))</f>
        <v>15</v>
      </c>
      <c r="F3011" s="72">
        <f>IF(E3011=0,0,IF(LİSTE!$F$1=E3011,1,E3011+1))</f>
        <v>16</v>
      </c>
      <c r="G3011" s="72" t="str">
        <f>IFERROR(VLOOKUP(A3011,TATİLLER!$A$2:$D$30000,3,0),"TATİL DEĞİL")</f>
        <v>TATİL DEĞİL</v>
      </c>
    </row>
    <row r="3012" spans="1:7" x14ac:dyDescent="0.25">
      <c r="A3012" s="74">
        <f t="shared" ref="A3012" si="699">A3011+3</f>
        <v>49415</v>
      </c>
      <c r="B3012" s="72">
        <f t="shared" si="698"/>
        <v>1</v>
      </c>
      <c r="C3012" s="72" t="str">
        <f>IF(E3012=0,"RESMİ TATİL",VLOOKUP(E3012,LİSTE!$B$7:$D$1300,3,0))</f>
        <v>Dursun Kubilay YAŞAR</v>
      </c>
      <c r="D3012" s="72" t="str">
        <f>IF(F3012=0,"RESMİ TATİL",VLOOKUP(F3012,LİSTE!$B$7:$D$1300,3,0))</f>
        <v>Zeynep Beril BAŞPINAR</v>
      </c>
      <c r="E3012" s="72">
        <f>IF(B3012="TATİL",0,IF(F3011=0,F3010+1,IF(LİSTE!$F$1=F3011,1,F3011+1)))</f>
        <v>17</v>
      </c>
      <c r="F3012" s="72">
        <f>IF(E3012=0,0,IF(LİSTE!$F$1=E3012,1,E3012+1))</f>
        <v>18</v>
      </c>
      <c r="G3012" s="72" t="str">
        <f>IFERROR(VLOOKUP(A3012,TATİLLER!$A$2:$D$30000,3,0),"TATİL DEĞİL")</f>
        <v>TATİL DEĞİL</v>
      </c>
    </row>
    <row r="3013" spans="1:7" x14ac:dyDescent="0.25">
      <c r="A3013" s="74">
        <f t="shared" si="694"/>
        <v>49416</v>
      </c>
      <c r="B3013" s="72">
        <f t="shared" si="698"/>
        <v>2</v>
      </c>
      <c r="C3013" s="72" t="str">
        <f>IF(E3013=0,"RESMİ TATİL",VLOOKUP(E3013,LİSTE!$B$7:$D$1300,3,0))</f>
        <v>Ahmet DAL</v>
      </c>
      <c r="D3013" s="72" t="str">
        <f>IF(F3013=0,"RESMİ TATİL",VLOOKUP(F3013,LİSTE!$B$7:$D$1300,3,0))</f>
        <v>Emirhan KARATAŞ</v>
      </c>
      <c r="E3013" s="72">
        <f>IF(B3013="TATİL",0,IF(F3012=0,F3011+1,IF(LİSTE!$F$1=F3012,1,F3012+1)))</f>
        <v>19</v>
      </c>
      <c r="F3013" s="72">
        <f>IF(E3013=0,0,IF(LİSTE!$F$1=E3013,1,E3013+1))</f>
        <v>20</v>
      </c>
      <c r="G3013" s="72" t="str">
        <f>IFERROR(VLOOKUP(A3013,TATİLLER!$A$2:$D$30000,3,0),"TATİL DEĞİL")</f>
        <v>TATİL DEĞİL</v>
      </c>
    </row>
    <row r="3014" spans="1:7" x14ac:dyDescent="0.25">
      <c r="A3014" s="74">
        <f t="shared" si="694"/>
        <v>49417</v>
      </c>
      <c r="B3014" s="72">
        <f t="shared" si="698"/>
        <v>3</v>
      </c>
      <c r="C3014" s="72" t="str">
        <f>IF(E3014=0,"RESMİ TATİL",VLOOKUP(E3014,LİSTE!$B$7:$D$1300,3,0))</f>
        <v>Zümra Yeter ARI</v>
      </c>
      <c r="D3014" s="72" t="str">
        <f>IF(F3014=0,"RESMİ TATİL",VLOOKUP(F3014,LİSTE!$B$7:$D$1300,3,0))</f>
        <v>Utku KARAGÖZ</v>
      </c>
      <c r="E3014" s="72">
        <f>IF(B3014="TATİL",0,IF(F3013=0,F3012+1,IF(LİSTE!$F$1=F3013,1,F3013+1)))</f>
        <v>21</v>
      </c>
      <c r="F3014" s="72">
        <f>IF(E3014=0,0,IF(LİSTE!$F$1=E3014,1,E3014+1))</f>
        <v>22</v>
      </c>
      <c r="G3014" s="72" t="str">
        <f>IFERROR(VLOOKUP(A3014,TATİLLER!$A$2:$D$30000,3,0),"TATİL DEĞİL")</f>
        <v>TATİL DEĞİL</v>
      </c>
    </row>
    <row r="3015" spans="1:7" x14ac:dyDescent="0.25">
      <c r="A3015" s="74">
        <f t="shared" si="694"/>
        <v>49418</v>
      </c>
      <c r="B3015" s="72">
        <f t="shared" si="698"/>
        <v>4</v>
      </c>
      <c r="C3015" s="72" t="str">
        <f>IF(E3015=0,"RESMİ TATİL",VLOOKUP(E3015,LİSTE!$B$7:$D$1300,3,0))</f>
        <v>Feyza Zümra AVCIOĞLU</v>
      </c>
      <c r="D3015" s="72" t="str">
        <f>IF(F3015=0,"RESMİ TATİL",VLOOKUP(F3015,LİSTE!$B$7:$D$1300,3,0))</f>
        <v>Yusuf Ali TABUR</v>
      </c>
      <c r="E3015" s="72">
        <f>IF(B3015="TATİL",0,IF(F3014=0,F3013+1,IF(LİSTE!$F$1=F3014,1,F3014+1)))</f>
        <v>23</v>
      </c>
      <c r="F3015" s="72">
        <f>IF(E3015=0,0,IF(LİSTE!$F$1=E3015,1,E3015+1))</f>
        <v>24</v>
      </c>
      <c r="G3015" s="72" t="str">
        <f>IFERROR(VLOOKUP(A3015,TATİLLER!$A$2:$D$30000,3,0),"TATİL DEĞİL")</f>
        <v>TATİL DEĞİL</v>
      </c>
    </row>
    <row r="3016" spans="1:7" x14ac:dyDescent="0.25">
      <c r="A3016" s="74">
        <f t="shared" si="694"/>
        <v>49419</v>
      </c>
      <c r="B3016" s="72">
        <f t="shared" si="698"/>
        <v>5</v>
      </c>
      <c r="C3016" s="72" t="str">
        <f>IF(E3016=0,"RESMİ TATİL",VLOOKUP(E3016,LİSTE!$B$7:$D$1300,3,0))</f>
        <v>Irmak UTEBAY</v>
      </c>
      <c r="D3016" s="72" t="str">
        <f>IF(F3016=0,"RESMİ TATİL",VLOOKUP(F3016,LİSTE!$B$7:$D$1300,3,0))</f>
        <v>Kerem AKKOÇ</v>
      </c>
      <c r="E3016" s="72">
        <f>IF(B3016="TATİL",0,IF(F3015=0,F3014+1,IF(LİSTE!$F$1=F3015,1,F3015+1)))</f>
        <v>25</v>
      </c>
      <c r="F3016" s="72">
        <f>IF(E3016=0,0,IF(LİSTE!$F$1=E3016,1,E3016+1))</f>
        <v>26</v>
      </c>
      <c r="G3016" s="72" t="str">
        <f>IFERROR(VLOOKUP(A3016,TATİLLER!$A$2:$D$30000,3,0),"TATİL DEĞİL")</f>
        <v>TATİL DEĞİL</v>
      </c>
    </row>
    <row r="3017" spans="1:7" x14ac:dyDescent="0.25">
      <c r="A3017" s="74">
        <f t="shared" ref="A3017" si="700">A3016+3</f>
        <v>49422</v>
      </c>
      <c r="B3017" s="72">
        <f t="shared" si="698"/>
        <v>1</v>
      </c>
      <c r="C3017" s="72" t="str">
        <f>IF(E3017=0,"RESMİ TATİL",VLOOKUP(E3017,LİSTE!$B$7:$D$1300,3,0))</f>
        <v>Elçin Ayşe ELMAS</v>
      </c>
      <c r="D3017" s="72" t="str">
        <f>IF(F3017=0,"RESMİ TATİL",VLOOKUP(F3017,LİSTE!$B$7:$D$1300,3,0))</f>
        <v>Muhammed YILDIZDAĞ</v>
      </c>
      <c r="E3017" s="72">
        <f>IF(B3017="TATİL",0,IF(F3016=0,F3015+1,IF(LİSTE!$F$1=F3016,1,F3016+1)))</f>
        <v>27</v>
      </c>
      <c r="F3017" s="72">
        <f>IF(E3017=0,0,IF(LİSTE!$F$1=E3017,1,E3017+1))</f>
        <v>28</v>
      </c>
      <c r="G3017" s="72" t="str">
        <f>IFERROR(VLOOKUP(A3017,TATİLLER!$A$2:$D$30000,3,0),"TATİL DEĞİL")</f>
        <v>TATİL DEĞİL</v>
      </c>
    </row>
    <row r="3018" spans="1:7" x14ac:dyDescent="0.25">
      <c r="A3018" s="74">
        <f t="shared" si="694"/>
        <v>49423</v>
      </c>
      <c r="B3018" s="72">
        <f t="shared" si="698"/>
        <v>2</v>
      </c>
      <c r="C3018" s="72" t="str">
        <f>IF(E3018=0,"RESMİ TATİL",VLOOKUP(E3018,LİSTE!$B$7:$D$1300,3,0))</f>
        <v>Nisa Nur SANCAR</v>
      </c>
      <c r="D3018" s="72" t="str">
        <f>IF(F3018=0,"RESMİ TATİL",VLOOKUP(F3018,LİSTE!$B$7:$D$1300,3,0))</f>
        <v>Esila ÇETİN</v>
      </c>
      <c r="E3018" s="72">
        <f>IF(B3018="TATİL",0,IF(F3017=0,F3016+1,IF(LİSTE!$F$1=F3017,1,F3017+1)))</f>
        <v>1</v>
      </c>
      <c r="F3018" s="72">
        <f>IF(E3018=0,0,IF(LİSTE!$F$1=E3018,1,E3018+1))</f>
        <v>2</v>
      </c>
      <c r="G3018" s="72" t="str">
        <f>IFERROR(VLOOKUP(A3018,TATİLLER!$A$2:$D$30000,3,0),"TATİL DEĞİL")</f>
        <v>TATİL DEĞİL</v>
      </c>
    </row>
    <row r="3019" spans="1:7" x14ac:dyDescent="0.25">
      <c r="A3019" s="74">
        <f t="shared" si="694"/>
        <v>49424</v>
      </c>
      <c r="B3019" s="72">
        <f t="shared" si="698"/>
        <v>3</v>
      </c>
      <c r="C3019" s="72" t="str">
        <f>IF(E3019=0,"RESMİ TATİL",VLOOKUP(E3019,LİSTE!$B$7:$D$1300,3,0))</f>
        <v>Zeynep Sevde TOPUZ</v>
      </c>
      <c r="D3019" s="72" t="str">
        <f>IF(F3019=0,"RESMİ TATİL",VLOOKUP(F3019,LİSTE!$B$7:$D$1300,3,0))</f>
        <v>Ömer Asaf KADAŞ</v>
      </c>
      <c r="E3019" s="72">
        <f>IF(B3019="TATİL",0,IF(F3018=0,F3017+1,IF(LİSTE!$F$1=F3018,1,F3018+1)))</f>
        <v>3</v>
      </c>
      <c r="F3019" s="72">
        <f>IF(E3019=0,0,IF(LİSTE!$F$1=E3019,1,E3019+1))</f>
        <v>4</v>
      </c>
      <c r="G3019" s="72" t="str">
        <f>IFERROR(VLOOKUP(A3019,TATİLLER!$A$2:$D$30000,3,0),"TATİL DEĞİL")</f>
        <v>TATİL DEĞİL</v>
      </c>
    </row>
    <row r="3020" spans="1:7" x14ac:dyDescent="0.25">
      <c r="A3020" s="74">
        <f t="shared" si="694"/>
        <v>49425</v>
      </c>
      <c r="B3020" s="72">
        <f t="shared" si="698"/>
        <v>4</v>
      </c>
      <c r="C3020" s="72" t="str">
        <f>IF(E3020=0,"RESMİ TATİL",VLOOKUP(E3020,LİSTE!$B$7:$D$1300,3,0))</f>
        <v>Ramazan Baran ADIGÜZEL</v>
      </c>
      <c r="D3020" s="72" t="str">
        <f>IF(F3020=0,"RESMİ TATİL",VLOOKUP(F3020,LİSTE!$B$7:$D$1300,3,0))</f>
        <v>Bahar AKGÜN</v>
      </c>
      <c r="E3020" s="72">
        <f>IF(B3020="TATİL",0,IF(F3019=0,F3018+1,IF(LİSTE!$F$1=F3019,1,F3019+1)))</f>
        <v>5</v>
      </c>
      <c r="F3020" s="72">
        <f>IF(E3020=0,0,IF(LİSTE!$F$1=E3020,1,E3020+1))</f>
        <v>6</v>
      </c>
      <c r="G3020" s="72" t="str">
        <f>IFERROR(VLOOKUP(A3020,TATİLLER!$A$2:$D$30000,3,0),"TATİL DEĞİL")</f>
        <v>TATİL DEĞİL</v>
      </c>
    </row>
    <row r="3021" spans="1:7" x14ac:dyDescent="0.25">
      <c r="A3021" s="74">
        <f t="shared" si="694"/>
        <v>49426</v>
      </c>
      <c r="B3021" s="72">
        <f t="shared" si="698"/>
        <v>5</v>
      </c>
      <c r="C3021" s="72" t="str">
        <f>IF(E3021=0,"RESMİ TATİL",VLOOKUP(E3021,LİSTE!$B$7:$D$1300,3,0))</f>
        <v>Ömer AKGÜL</v>
      </c>
      <c r="D3021" s="72" t="str">
        <f>IF(F3021=0,"RESMİ TATİL",VLOOKUP(F3021,LİSTE!$B$7:$D$1300,3,0))</f>
        <v>Muharrem EFE TANRIVERDİ</v>
      </c>
      <c r="E3021" s="72">
        <f>IF(B3021="TATİL",0,IF(F3020=0,F3019+1,IF(LİSTE!$F$1=F3020,1,F3020+1)))</f>
        <v>7</v>
      </c>
      <c r="F3021" s="72">
        <f>IF(E3021=0,0,IF(LİSTE!$F$1=E3021,1,E3021+1))</f>
        <v>8</v>
      </c>
      <c r="G3021" s="72" t="str">
        <f>IFERROR(VLOOKUP(A3021,TATİLLER!$A$2:$D$30000,3,0),"TATİL DEĞİL")</f>
        <v>TATİL DEĞİL</v>
      </c>
    </row>
    <row r="3022" spans="1:7" x14ac:dyDescent="0.25">
      <c r="A3022" s="74">
        <f t="shared" ref="A3022" si="701">A3021+3</f>
        <v>49429</v>
      </c>
      <c r="B3022" s="72">
        <f t="shared" si="698"/>
        <v>1</v>
      </c>
      <c r="C3022" s="72" t="str">
        <f>IF(E3022=0,"RESMİ TATİL",VLOOKUP(E3022,LİSTE!$B$7:$D$1300,3,0))</f>
        <v>Anıl DOĞAN</v>
      </c>
      <c r="D3022" s="72" t="str">
        <f>IF(F3022=0,"RESMİ TATİL",VLOOKUP(F3022,LİSTE!$B$7:$D$1300,3,0))</f>
        <v>İpek ARSLAN</v>
      </c>
      <c r="E3022" s="72">
        <f>IF(B3022="TATİL",0,IF(F3021=0,F3020+1,IF(LİSTE!$F$1=F3021,1,F3021+1)))</f>
        <v>9</v>
      </c>
      <c r="F3022" s="72">
        <f>IF(E3022=0,0,IF(LİSTE!$F$1=E3022,1,E3022+1))</f>
        <v>10</v>
      </c>
      <c r="G3022" s="72" t="str">
        <f>IFERROR(VLOOKUP(A3022,TATİLLER!$A$2:$D$30000,3,0),"TATİL DEĞİL")</f>
        <v>TATİL DEĞİL</v>
      </c>
    </row>
    <row r="3023" spans="1:7" x14ac:dyDescent="0.25">
      <c r="A3023" s="74">
        <f t="shared" si="694"/>
        <v>49430</v>
      </c>
      <c r="B3023" s="72">
        <f t="shared" si="698"/>
        <v>2</v>
      </c>
      <c r="C3023" s="72" t="str">
        <f>IF(E3023=0,"RESMİ TATİL",VLOOKUP(E3023,LİSTE!$B$7:$D$1300,3,0))</f>
        <v>Efe KARSAK</v>
      </c>
      <c r="D3023" s="72" t="str">
        <f>IF(F3023=0,"RESMİ TATİL",VLOOKUP(F3023,LİSTE!$B$7:$D$1300,3,0))</f>
        <v>Abdullah KIRBAÇ</v>
      </c>
      <c r="E3023" s="72">
        <f>IF(B3023="TATİL",0,IF(F3022=0,F3021+1,IF(LİSTE!$F$1=F3022,1,F3022+1)))</f>
        <v>11</v>
      </c>
      <c r="F3023" s="72">
        <f>IF(E3023=0,0,IF(LİSTE!$F$1=E3023,1,E3023+1))</f>
        <v>12</v>
      </c>
      <c r="G3023" s="72" t="str">
        <f>IFERROR(VLOOKUP(A3023,TATİLLER!$A$2:$D$30000,3,0),"TATİL DEĞİL")</f>
        <v>TATİL DEĞİL</v>
      </c>
    </row>
    <row r="3024" spans="1:7" x14ac:dyDescent="0.25">
      <c r="A3024" s="74">
        <f t="shared" si="694"/>
        <v>49431</v>
      </c>
      <c r="B3024" s="72">
        <f t="shared" si="698"/>
        <v>3</v>
      </c>
      <c r="C3024" s="72" t="str">
        <f>IF(E3024=0,"RESMİ TATİL",VLOOKUP(E3024,LİSTE!$B$7:$D$1300,3,0))</f>
        <v>Ümmü Defne GÜLER</v>
      </c>
      <c r="D3024" s="72" t="str">
        <f>IF(F3024=0,"RESMİ TATİL",VLOOKUP(F3024,LİSTE!$B$7:$D$1300,3,0))</f>
        <v>Şevval ÖZDAMAR</v>
      </c>
      <c r="E3024" s="72">
        <f>IF(B3024="TATİL",0,IF(F3023=0,F3022+1,IF(LİSTE!$F$1=F3023,1,F3023+1)))</f>
        <v>13</v>
      </c>
      <c r="F3024" s="72">
        <f>IF(E3024=0,0,IF(LİSTE!$F$1=E3024,1,E3024+1))</f>
        <v>14</v>
      </c>
      <c r="G3024" s="72" t="str">
        <f>IFERROR(VLOOKUP(A3024,TATİLLER!$A$2:$D$30000,3,0),"TATİL DEĞİL")</f>
        <v>TATİL DEĞİL</v>
      </c>
    </row>
    <row r="3025" spans="1:7" x14ac:dyDescent="0.25">
      <c r="A3025" s="74">
        <f t="shared" si="694"/>
        <v>49432</v>
      </c>
      <c r="B3025" s="72">
        <f t="shared" si="698"/>
        <v>4</v>
      </c>
      <c r="C3025" s="72" t="str">
        <f>IF(E3025=0,"RESMİ TATİL",VLOOKUP(E3025,LİSTE!$B$7:$D$1300,3,0))</f>
        <v>Zeynep AKDAĞ</v>
      </c>
      <c r="D3025" s="72" t="str">
        <f>IF(F3025=0,"RESMİ TATİL",VLOOKUP(F3025,LİSTE!$B$7:$D$1300,3,0))</f>
        <v>Esma ÇOKER</v>
      </c>
      <c r="E3025" s="72">
        <f>IF(B3025="TATİL",0,IF(F3024=0,F3023+1,IF(LİSTE!$F$1=F3024,1,F3024+1)))</f>
        <v>15</v>
      </c>
      <c r="F3025" s="72">
        <f>IF(E3025=0,0,IF(LİSTE!$F$1=E3025,1,E3025+1))</f>
        <v>16</v>
      </c>
      <c r="G3025" s="72" t="str">
        <f>IFERROR(VLOOKUP(A3025,TATİLLER!$A$2:$D$30000,3,0),"TATİL DEĞİL")</f>
        <v>TATİL DEĞİL</v>
      </c>
    </row>
    <row r="3026" spans="1:7" x14ac:dyDescent="0.25">
      <c r="A3026" s="74">
        <f t="shared" si="694"/>
        <v>49433</v>
      </c>
      <c r="B3026" s="72">
        <f t="shared" si="698"/>
        <v>5</v>
      </c>
      <c r="C3026" s="72" t="str">
        <f>IF(E3026=0,"RESMİ TATİL",VLOOKUP(E3026,LİSTE!$B$7:$D$1300,3,0))</f>
        <v>Dursun Kubilay YAŞAR</v>
      </c>
      <c r="D3026" s="72" t="str">
        <f>IF(F3026=0,"RESMİ TATİL",VLOOKUP(F3026,LİSTE!$B$7:$D$1300,3,0))</f>
        <v>Zeynep Beril BAŞPINAR</v>
      </c>
      <c r="E3026" s="72">
        <f>IF(B3026="TATİL",0,IF(F3025=0,F3024+1,IF(LİSTE!$F$1=F3025,1,F3025+1)))</f>
        <v>17</v>
      </c>
      <c r="F3026" s="72">
        <f>IF(E3026=0,0,IF(LİSTE!$F$1=E3026,1,E3026+1))</f>
        <v>18</v>
      </c>
      <c r="G3026" s="72" t="str">
        <f>IFERROR(VLOOKUP(A3026,TATİLLER!$A$2:$D$30000,3,0),"TATİL DEĞİL")</f>
        <v>TATİL DEĞİL</v>
      </c>
    </row>
    <row r="3027" spans="1:7" x14ac:dyDescent="0.25">
      <c r="A3027" s="74">
        <f t="shared" ref="A3027" si="702">A3026+3</f>
        <v>49436</v>
      </c>
      <c r="B3027" s="72">
        <f t="shared" si="698"/>
        <v>1</v>
      </c>
      <c r="C3027" s="72" t="str">
        <f>IF(E3027=0,"RESMİ TATİL",VLOOKUP(E3027,LİSTE!$B$7:$D$1300,3,0))</f>
        <v>Ahmet DAL</v>
      </c>
      <c r="D3027" s="72" t="str">
        <f>IF(F3027=0,"RESMİ TATİL",VLOOKUP(F3027,LİSTE!$B$7:$D$1300,3,0))</f>
        <v>Emirhan KARATAŞ</v>
      </c>
      <c r="E3027" s="72">
        <f>IF(B3027="TATİL",0,IF(F3026=0,F3025+1,IF(LİSTE!$F$1=F3026,1,F3026+1)))</f>
        <v>19</v>
      </c>
      <c r="F3027" s="72">
        <f>IF(E3027=0,0,IF(LİSTE!$F$1=E3027,1,E3027+1))</f>
        <v>20</v>
      </c>
      <c r="G3027" s="72" t="str">
        <f>IFERROR(VLOOKUP(A3027,TATİLLER!$A$2:$D$30000,3,0),"TATİL DEĞİL")</f>
        <v>TATİL DEĞİL</v>
      </c>
    </row>
    <row r="3028" spans="1:7" x14ac:dyDescent="0.25">
      <c r="A3028" s="74">
        <f t="shared" si="694"/>
        <v>49437</v>
      </c>
      <c r="B3028" s="72">
        <f t="shared" si="698"/>
        <v>2</v>
      </c>
      <c r="C3028" s="72" t="str">
        <f>IF(E3028=0,"RESMİ TATİL",VLOOKUP(E3028,LİSTE!$B$7:$D$1300,3,0))</f>
        <v>Zümra Yeter ARI</v>
      </c>
      <c r="D3028" s="72" t="str">
        <f>IF(F3028=0,"RESMİ TATİL",VLOOKUP(F3028,LİSTE!$B$7:$D$1300,3,0))</f>
        <v>Utku KARAGÖZ</v>
      </c>
      <c r="E3028" s="72">
        <f>IF(B3028="TATİL",0,IF(F3027=0,F3026+1,IF(LİSTE!$F$1=F3027,1,F3027+1)))</f>
        <v>21</v>
      </c>
      <c r="F3028" s="72">
        <f>IF(E3028=0,0,IF(LİSTE!$F$1=E3028,1,E3028+1))</f>
        <v>22</v>
      </c>
      <c r="G3028" s="72" t="str">
        <f>IFERROR(VLOOKUP(A3028,TATİLLER!$A$2:$D$30000,3,0),"TATİL DEĞİL")</f>
        <v>TATİL DEĞİL</v>
      </c>
    </row>
    <row r="3029" spans="1:7" x14ac:dyDescent="0.25">
      <c r="A3029" s="74">
        <f t="shared" si="694"/>
        <v>49438</v>
      </c>
      <c r="B3029" s="72">
        <f t="shared" si="698"/>
        <v>3</v>
      </c>
      <c r="C3029" s="72" t="str">
        <f>IF(E3029=0,"RESMİ TATİL",VLOOKUP(E3029,LİSTE!$B$7:$D$1300,3,0))</f>
        <v>Feyza Zümra AVCIOĞLU</v>
      </c>
      <c r="D3029" s="72" t="str">
        <f>IF(F3029=0,"RESMİ TATİL",VLOOKUP(F3029,LİSTE!$B$7:$D$1300,3,0))</f>
        <v>Yusuf Ali TABUR</v>
      </c>
      <c r="E3029" s="72">
        <f>IF(B3029="TATİL",0,IF(F3028=0,F3027+1,IF(LİSTE!$F$1=F3028,1,F3028+1)))</f>
        <v>23</v>
      </c>
      <c r="F3029" s="72">
        <f>IF(E3029=0,0,IF(LİSTE!$F$1=E3029,1,E3029+1))</f>
        <v>24</v>
      </c>
      <c r="G3029" s="72" t="str">
        <f>IFERROR(VLOOKUP(A3029,TATİLLER!$A$2:$D$30000,3,0),"TATİL DEĞİL")</f>
        <v>TATİL DEĞİL</v>
      </c>
    </row>
    <row r="3030" spans="1:7" x14ac:dyDescent="0.25">
      <c r="A3030" s="74">
        <f t="shared" si="694"/>
        <v>49439</v>
      </c>
      <c r="B3030" s="72">
        <f t="shared" si="698"/>
        <v>4</v>
      </c>
      <c r="C3030" s="72" t="str">
        <f>IF(E3030=0,"RESMİ TATİL",VLOOKUP(E3030,LİSTE!$B$7:$D$1300,3,0))</f>
        <v>Irmak UTEBAY</v>
      </c>
      <c r="D3030" s="72" t="str">
        <f>IF(F3030=0,"RESMİ TATİL",VLOOKUP(F3030,LİSTE!$B$7:$D$1300,3,0))</f>
        <v>Kerem AKKOÇ</v>
      </c>
      <c r="E3030" s="72">
        <f>IF(B3030="TATİL",0,IF(F3029=0,F3028+1,IF(LİSTE!$F$1=F3029,1,F3029+1)))</f>
        <v>25</v>
      </c>
      <c r="F3030" s="72">
        <f>IF(E3030=0,0,IF(LİSTE!$F$1=E3030,1,E3030+1))</f>
        <v>26</v>
      </c>
      <c r="G3030" s="72" t="str">
        <f>IFERROR(VLOOKUP(A3030,TATİLLER!$A$2:$D$30000,3,0),"TATİL DEĞİL")</f>
        <v>TATİL DEĞİL</v>
      </c>
    </row>
    <row r="3031" spans="1:7" x14ac:dyDescent="0.25">
      <c r="A3031" s="74">
        <f t="shared" si="694"/>
        <v>49440</v>
      </c>
      <c r="B3031" s="72">
        <f t="shared" si="698"/>
        <v>5</v>
      </c>
      <c r="C3031" s="72" t="str">
        <f>IF(E3031=0,"RESMİ TATİL",VLOOKUP(E3031,LİSTE!$B$7:$D$1300,3,0))</f>
        <v>Elçin Ayşe ELMAS</v>
      </c>
      <c r="D3031" s="72" t="str">
        <f>IF(F3031=0,"RESMİ TATİL",VLOOKUP(F3031,LİSTE!$B$7:$D$1300,3,0))</f>
        <v>Muhammed YILDIZDAĞ</v>
      </c>
      <c r="E3031" s="72">
        <f>IF(B3031="TATİL",0,IF(F3030=0,F3029+1,IF(LİSTE!$F$1=F3030,1,F3030+1)))</f>
        <v>27</v>
      </c>
      <c r="F3031" s="72">
        <f>IF(E3031=0,0,IF(LİSTE!$F$1=E3031,1,E3031+1))</f>
        <v>28</v>
      </c>
      <c r="G3031" s="72" t="str">
        <f>IFERROR(VLOOKUP(A3031,TATİLLER!$A$2:$D$30000,3,0),"TATİL DEĞİL")</f>
        <v>TATİL DEĞİL</v>
      </c>
    </row>
    <row r="3032" spans="1:7" x14ac:dyDescent="0.25">
      <c r="A3032" s="74">
        <f t="shared" ref="A3032" si="703">A3031+3</f>
        <v>49443</v>
      </c>
      <c r="B3032" s="72">
        <f t="shared" si="698"/>
        <v>1</v>
      </c>
      <c r="C3032" s="72" t="str">
        <f>IF(E3032=0,"RESMİ TATİL",VLOOKUP(E3032,LİSTE!$B$7:$D$1300,3,0))</f>
        <v>Nisa Nur SANCAR</v>
      </c>
      <c r="D3032" s="72" t="str">
        <f>IF(F3032=0,"RESMİ TATİL",VLOOKUP(F3032,LİSTE!$B$7:$D$1300,3,0))</f>
        <v>Esila ÇETİN</v>
      </c>
      <c r="E3032" s="72">
        <f>IF(B3032="TATİL",0,IF(F3031=0,F3030+1,IF(LİSTE!$F$1=F3031,1,F3031+1)))</f>
        <v>1</v>
      </c>
      <c r="F3032" s="72">
        <f>IF(E3032=0,0,IF(LİSTE!$F$1=E3032,1,E3032+1))</f>
        <v>2</v>
      </c>
      <c r="G3032" s="72" t="str">
        <f>IFERROR(VLOOKUP(A3032,TATİLLER!$A$2:$D$30000,3,0),"TATİL DEĞİL")</f>
        <v>TATİL DEĞİL</v>
      </c>
    </row>
    <row r="3033" spans="1:7" x14ac:dyDescent="0.25">
      <c r="A3033" s="74">
        <f t="shared" si="694"/>
        <v>49444</v>
      </c>
      <c r="B3033" s="72">
        <f t="shared" si="698"/>
        <v>2</v>
      </c>
      <c r="C3033" s="72" t="str">
        <f>IF(E3033=0,"RESMİ TATİL",VLOOKUP(E3033,LİSTE!$B$7:$D$1300,3,0))</f>
        <v>Zeynep Sevde TOPUZ</v>
      </c>
      <c r="D3033" s="72" t="str">
        <f>IF(F3033=0,"RESMİ TATİL",VLOOKUP(F3033,LİSTE!$B$7:$D$1300,3,0))</f>
        <v>Ömer Asaf KADAŞ</v>
      </c>
      <c r="E3033" s="72">
        <f>IF(B3033="TATİL",0,IF(F3032=0,F3031+1,IF(LİSTE!$F$1=F3032,1,F3032+1)))</f>
        <v>3</v>
      </c>
      <c r="F3033" s="72">
        <f>IF(E3033=0,0,IF(LİSTE!$F$1=E3033,1,E3033+1))</f>
        <v>4</v>
      </c>
      <c r="G3033" s="72" t="str">
        <f>IFERROR(VLOOKUP(A3033,TATİLLER!$A$2:$D$30000,3,0),"TATİL DEĞİL")</f>
        <v>TATİL DEĞİL</v>
      </c>
    </row>
    <row r="3034" spans="1:7" x14ac:dyDescent="0.25">
      <c r="A3034" s="74">
        <f t="shared" si="694"/>
        <v>49445</v>
      </c>
      <c r="B3034" s="72">
        <f t="shared" si="698"/>
        <v>3</v>
      </c>
      <c r="C3034" s="72" t="str">
        <f>IF(E3034=0,"RESMİ TATİL",VLOOKUP(E3034,LİSTE!$B$7:$D$1300,3,0))</f>
        <v>Ramazan Baran ADIGÜZEL</v>
      </c>
      <c r="D3034" s="72" t="str">
        <f>IF(F3034=0,"RESMİ TATİL",VLOOKUP(F3034,LİSTE!$B$7:$D$1300,3,0))</f>
        <v>Bahar AKGÜN</v>
      </c>
      <c r="E3034" s="72">
        <f>IF(B3034="TATİL",0,IF(F3033=0,F3032+1,IF(LİSTE!$F$1=F3033,1,F3033+1)))</f>
        <v>5</v>
      </c>
      <c r="F3034" s="72">
        <f>IF(E3034=0,0,IF(LİSTE!$F$1=E3034,1,E3034+1))</f>
        <v>6</v>
      </c>
      <c r="G3034" s="72" t="str">
        <f>IFERROR(VLOOKUP(A3034,TATİLLER!$A$2:$D$30000,3,0),"TATİL DEĞİL")</f>
        <v>TATİL DEĞİL</v>
      </c>
    </row>
    <row r="3035" spans="1:7" x14ac:dyDescent="0.25">
      <c r="A3035" s="74">
        <f t="shared" si="694"/>
        <v>49446</v>
      </c>
      <c r="B3035" s="72">
        <f t="shared" si="698"/>
        <v>4</v>
      </c>
      <c r="C3035" s="72" t="str">
        <f>IF(E3035=0,"RESMİ TATİL",VLOOKUP(E3035,LİSTE!$B$7:$D$1300,3,0))</f>
        <v>Ömer AKGÜL</v>
      </c>
      <c r="D3035" s="72" t="str">
        <f>IF(F3035=0,"RESMİ TATİL",VLOOKUP(F3035,LİSTE!$B$7:$D$1300,3,0))</f>
        <v>Muharrem EFE TANRIVERDİ</v>
      </c>
      <c r="E3035" s="72">
        <f>IF(B3035="TATİL",0,IF(F3034=0,F3033+1,IF(LİSTE!$F$1=F3034,1,F3034+1)))</f>
        <v>7</v>
      </c>
      <c r="F3035" s="72">
        <f>IF(E3035=0,0,IF(LİSTE!$F$1=E3035,1,E3035+1))</f>
        <v>8</v>
      </c>
      <c r="G3035" s="72" t="str">
        <f>IFERROR(VLOOKUP(A3035,TATİLLER!$A$2:$D$30000,3,0),"TATİL DEĞİL")</f>
        <v>TATİL DEĞİL</v>
      </c>
    </row>
    <row r="3036" spans="1:7" x14ac:dyDescent="0.25">
      <c r="A3036" s="74">
        <f t="shared" si="694"/>
        <v>49447</v>
      </c>
      <c r="B3036" s="72">
        <f t="shared" si="698"/>
        <v>5</v>
      </c>
      <c r="C3036" s="72" t="str">
        <f>IF(E3036=0,"RESMİ TATİL",VLOOKUP(E3036,LİSTE!$B$7:$D$1300,3,0))</f>
        <v>Anıl DOĞAN</v>
      </c>
      <c r="D3036" s="72" t="str">
        <f>IF(F3036=0,"RESMİ TATİL",VLOOKUP(F3036,LİSTE!$B$7:$D$1300,3,0))</f>
        <v>İpek ARSLAN</v>
      </c>
      <c r="E3036" s="72">
        <f>IF(B3036="TATİL",0,IF(F3035=0,F3034+1,IF(LİSTE!$F$1=F3035,1,F3035+1)))</f>
        <v>9</v>
      </c>
      <c r="F3036" s="72">
        <f>IF(E3036=0,0,IF(LİSTE!$F$1=E3036,1,E3036+1))</f>
        <v>10</v>
      </c>
      <c r="G3036" s="72" t="str">
        <f>IFERROR(VLOOKUP(A3036,TATİLLER!$A$2:$D$30000,3,0),"TATİL DEĞİL")</f>
        <v>TATİL DEĞİL</v>
      </c>
    </row>
    <row r="3037" spans="1:7" x14ac:dyDescent="0.25">
      <c r="A3037" s="74">
        <f t="shared" ref="A3037" si="704">A3036+3</f>
        <v>49450</v>
      </c>
      <c r="B3037" s="72">
        <f t="shared" si="698"/>
        <v>1</v>
      </c>
      <c r="C3037" s="72" t="str">
        <f>IF(E3037=0,"RESMİ TATİL",VLOOKUP(E3037,LİSTE!$B$7:$D$1300,3,0))</f>
        <v>Efe KARSAK</v>
      </c>
      <c r="D3037" s="72" t="str">
        <f>IF(F3037=0,"RESMİ TATİL",VLOOKUP(F3037,LİSTE!$B$7:$D$1300,3,0))</f>
        <v>Abdullah KIRBAÇ</v>
      </c>
      <c r="E3037" s="72">
        <f>IF(B3037="TATİL",0,IF(F3036=0,F3035+1,IF(LİSTE!$F$1=F3036,1,F3036+1)))</f>
        <v>11</v>
      </c>
      <c r="F3037" s="72">
        <f>IF(E3037=0,0,IF(LİSTE!$F$1=E3037,1,E3037+1))</f>
        <v>12</v>
      </c>
      <c r="G3037" s="72" t="str">
        <f>IFERROR(VLOOKUP(A3037,TATİLLER!$A$2:$D$30000,3,0),"TATİL DEĞİL")</f>
        <v>TATİL DEĞİL</v>
      </c>
    </row>
    <row r="3038" spans="1:7" x14ac:dyDescent="0.25">
      <c r="A3038" s="74">
        <f t="shared" si="694"/>
        <v>49451</v>
      </c>
      <c r="B3038" s="72">
        <f t="shared" si="698"/>
        <v>2</v>
      </c>
      <c r="C3038" s="72" t="str">
        <f>IF(E3038=0,"RESMİ TATİL",VLOOKUP(E3038,LİSTE!$B$7:$D$1300,3,0))</f>
        <v>Ümmü Defne GÜLER</v>
      </c>
      <c r="D3038" s="72" t="str">
        <f>IF(F3038=0,"RESMİ TATİL",VLOOKUP(F3038,LİSTE!$B$7:$D$1300,3,0))</f>
        <v>Şevval ÖZDAMAR</v>
      </c>
      <c r="E3038" s="72">
        <f>IF(B3038="TATİL",0,IF(F3037=0,F3036+1,IF(LİSTE!$F$1=F3037,1,F3037+1)))</f>
        <v>13</v>
      </c>
      <c r="F3038" s="72">
        <f>IF(E3038=0,0,IF(LİSTE!$F$1=E3038,1,E3038+1))</f>
        <v>14</v>
      </c>
      <c r="G3038" s="72" t="str">
        <f>IFERROR(VLOOKUP(A3038,TATİLLER!$A$2:$D$30000,3,0),"TATİL DEĞİL")</f>
        <v>TATİL DEĞİL</v>
      </c>
    </row>
    <row r="3039" spans="1:7" x14ac:dyDescent="0.25">
      <c r="A3039" s="74">
        <f t="shared" si="694"/>
        <v>49452</v>
      </c>
      <c r="B3039" s="72">
        <f t="shared" si="698"/>
        <v>3</v>
      </c>
      <c r="C3039" s="72" t="str">
        <f>IF(E3039=0,"RESMİ TATİL",VLOOKUP(E3039,LİSTE!$B$7:$D$1300,3,0))</f>
        <v>Zeynep AKDAĞ</v>
      </c>
      <c r="D3039" s="72" t="str">
        <f>IF(F3039=0,"RESMİ TATİL",VLOOKUP(F3039,LİSTE!$B$7:$D$1300,3,0))</f>
        <v>Esma ÇOKER</v>
      </c>
      <c r="E3039" s="72">
        <f>IF(B3039="TATİL",0,IF(F3038=0,F3037+1,IF(LİSTE!$F$1=F3038,1,F3038+1)))</f>
        <v>15</v>
      </c>
      <c r="F3039" s="72">
        <f>IF(E3039=0,0,IF(LİSTE!$F$1=E3039,1,E3039+1))</f>
        <v>16</v>
      </c>
      <c r="G3039" s="72" t="str">
        <f>IFERROR(VLOOKUP(A3039,TATİLLER!$A$2:$D$30000,3,0),"TATİL DEĞİL")</f>
        <v>TATİL DEĞİL</v>
      </c>
    </row>
    <row r="3040" spans="1:7" x14ac:dyDescent="0.25">
      <c r="A3040" s="74">
        <f t="shared" si="694"/>
        <v>49453</v>
      </c>
      <c r="B3040" s="72">
        <f t="shared" si="698"/>
        <v>4</v>
      </c>
      <c r="C3040" s="72" t="str">
        <f>IF(E3040=0,"RESMİ TATİL",VLOOKUP(E3040,LİSTE!$B$7:$D$1300,3,0))</f>
        <v>Dursun Kubilay YAŞAR</v>
      </c>
      <c r="D3040" s="72" t="str">
        <f>IF(F3040=0,"RESMİ TATİL",VLOOKUP(F3040,LİSTE!$B$7:$D$1300,3,0))</f>
        <v>Zeynep Beril BAŞPINAR</v>
      </c>
      <c r="E3040" s="72">
        <f>IF(B3040="TATİL",0,IF(F3039=0,F3038+1,IF(LİSTE!$F$1=F3039,1,F3039+1)))</f>
        <v>17</v>
      </c>
      <c r="F3040" s="72">
        <f>IF(E3040=0,0,IF(LİSTE!$F$1=E3040,1,E3040+1))</f>
        <v>18</v>
      </c>
      <c r="G3040" s="72" t="str">
        <f>IFERROR(VLOOKUP(A3040,TATİLLER!$A$2:$D$30000,3,0),"TATİL DEĞİL")</f>
        <v>TATİL DEĞİL</v>
      </c>
    </row>
    <row r="3041" spans="1:7" x14ac:dyDescent="0.25">
      <c r="A3041" s="74">
        <f t="shared" si="694"/>
        <v>49454</v>
      </c>
      <c r="B3041" s="72">
        <f t="shared" si="698"/>
        <v>5</v>
      </c>
      <c r="C3041" s="72" t="str">
        <f>IF(E3041=0,"RESMİ TATİL",VLOOKUP(E3041,LİSTE!$B$7:$D$1300,3,0))</f>
        <v>Ahmet DAL</v>
      </c>
      <c r="D3041" s="72" t="str">
        <f>IF(F3041=0,"RESMİ TATİL",VLOOKUP(F3041,LİSTE!$B$7:$D$1300,3,0))</f>
        <v>Emirhan KARATAŞ</v>
      </c>
      <c r="E3041" s="72">
        <f>IF(B3041="TATİL",0,IF(F3040=0,F3039+1,IF(LİSTE!$F$1=F3040,1,F3040+1)))</f>
        <v>19</v>
      </c>
      <c r="F3041" s="72">
        <f>IF(E3041=0,0,IF(LİSTE!$F$1=E3041,1,E3041+1))</f>
        <v>20</v>
      </c>
      <c r="G3041" s="72" t="str">
        <f>IFERROR(VLOOKUP(A3041,TATİLLER!$A$2:$D$30000,3,0),"TATİL DEĞİL")</f>
        <v>TATİL DEĞİL</v>
      </c>
    </row>
    <row r="3042" spans="1:7" x14ac:dyDescent="0.25">
      <c r="A3042" s="74">
        <f t="shared" ref="A3042" si="705">A3041+3</f>
        <v>49457</v>
      </c>
      <c r="B3042" s="72">
        <f t="shared" si="698"/>
        <v>1</v>
      </c>
      <c r="C3042" s="72" t="str">
        <f>IF(E3042=0,"RESMİ TATİL",VLOOKUP(E3042,LİSTE!$B$7:$D$1300,3,0))</f>
        <v>Zümra Yeter ARI</v>
      </c>
      <c r="D3042" s="72" t="str">
        <f>IF(F3042=0,"RESMİ TATİL",VLOOKUP(F3042,LİSTE!$B$7:$D$1300,3,0))</f>
        <v>Utku KARAGÖZ</v>
      </c>
      <c r="E3042" s="72">
        <f>IF(B3042="TATİL",0,IF(F3041=0,F3040+1,IF(LİSTE!$F$1=F3041,1,F3041+1)))</f>
        <v>21</v>
      </c>
      <c r="F3042" s="72">
        <f>IF(E3042=0,0,IF(LİSTE!$F$1=E3042,1,E3042+1))</f>
        <v>22</v>
      </c>
      <c r="G3042" s="72" t="str">
        <f>IFERROR(VLOOKUP(A3042,TATİLLER!$A$2:$D$30000,3,0),"TATİL DEĞİL")</f>
        <v>TATİL DEĞİL</v>
      </c>
    </row>
    <row r="3043" spans="1:7" x14ac:dyDescent="0.25">
      <c r="A3043" s="74">
        <f t="shared" si="694"/>
        <v>49458</v>
      </c>
      <c r="B3043" s="72">
        <f t="shared" si="698"/>
        <v>2</v>
      </c>
      <c r="C3043" s="72" t="str">
        <f>IF(E3043=0,"RESMİ TATİL",VLOOKUP(E3043,LİSTE!$B$7:$D$1300,3,0))</f>
        <v>Feyza Zümra AVCIOĞLU</v>
      </c>
      <c r="D3043" s="72" t="str">
        <f>IF(F3043=0,"RESMİ TATİL",VLOOKUP(F3043,LİSTE!$B$7:$D$1300,3,0))</f>
        <v>Yusuf Ali TABUR</v>
      </c>
      <c r="E3043" s="72">
        <f>IF(B3043="TATİL",0,IF(F3042=0,F3041+1,IF(LİSTE!$F$1=F3042,1,F3042+1)))</f>
        <v>23</v>
      </c>
      <c r="F3043" s="72">
        <f>IF(E3043=0,0,IF(LİSTE!$F$1=E3043,1,E3043+1))</f>
        <v>24</v>
      </c>
      <c r="G3043" s="72" t="str">
        <f>IFERROR(VLOOKUP(A3043,TATİLLER!$A$2:$D$30000,3,0),"TATİL DEĞİL")</f>
        <v>TATİL DEĞİL</v>
      </c>
    </row>
    <row r="3044" spans="1:7" x14ac:dyDescent="0.25">
      <c r="A3044" s="74">
        <f t="shared" si="694"/>
        <v>49459</v>
      </c>
      <c r="B3044" s="72">
        <f t="shared" si="698"/>
        <v>3</v>
      </c>
      <c r="C3044" s="72" t="str">
        <f>IF(E3044=0,"RESMİ TATİL",VLOOKUP(E3044,LİSTE!$B$7:$D$1300,3,0))</f>
        <v>Irmak UTEBAY</v>
      </c>
      <c r="D3044" s="72" t="str">
        <f>IF(F3044=0,"RESMİ TATİL",VLOOKUP(F3044,LİSTE!$B$7:$D$1300,3,0))</f>
        <v>Kerem AKKOÇ</v>
      </c>
      <c r="E3044" s="72">
        <f>IF(B3044="TATİL",0,IF(F3043=0,F3042+1,IF(LİSTE!$F$1=F3043,1,F3043+1)))</f>
        <v>25</v>
      </c>
      <c r="F3044" s="72">
        <f>IF(E3044=0,0,IF(LİSTE!$F$1=E3044,1,E3044+1))</f>
        <v>26</v>
      </c>
      <c r="G3044" s="72" t="str">
        <f>IFERROR(VLOOKUP(A3044,TATİLLER!$A$2:$D$30000,3,0),"TATİL DEĞİL")</f>
        <v>TATİL DEĞİL</v>
      </c>
    </row>
    <row r="3045" spans="1:7" x14ac:dyDescent="0.25">
      <c r="A3045" s="74">
        <f t="shared" si="694"/>
        <v>49460</v>
      </c>
      <c r="B3045" s="72">
        <f t="shared" si="698"/>
        <v>4</v>
      </c>
      <c r="C3045" s="72" t="str">
        <f>IF(E3045=0,"RESMİ TATİL",VLOOKUP(E3045,LİSTE!$B$7:$D$1300,3,0))</f>
        <v>Elçin Ayşe ELMAS</v>
      </c>
      <c r="D3045" s="72" t="str">
        <f>IF(F3045=0,"RESMİ TATİL",VLOOKUP(F3045,LİSTE!$B$7:$D$1300,3,0))</f>
        <v>Muhammed YILDIZDAĞ</v>
      </c>
      <c r="E3045" s="72">
        <f>IF(B3045="TATİL",0,IF(F3044=0,F3043+1,IF(LİSTE!$F$1=F3044,1,F3044+1)))</f>
        <v>27</v>
      </c>
      <c r="F3045" s="72">
        <f>IF(E3045=0,0,IF(LİSTE!$F$1=E3045,1,E3045+1))</f>
        <v>28</v>
      </c>
      <c r="G3045" s="72" t="str">
        <f>IFERROR(VLOOKUP(A3045,TATİLLER!$A$2:$D$30000,3,0),"TATİL DEĞİL")</f>
        <v>TATİL DEĞİL</v>
      </c>
    </row>
    <row r="3046" spans="1:7" x14ac:dyDescent="0.25">
      <c r="A3046" s="74">
        <f t="shared" si="694"/>
        <v>49461</v>
      </c>
      <c r="B3046" s="72">
        <f t="shared" si="698"/>
        <v>5</v>
      </c>
      <c r="C3046" s="72" t="str">
        <f>IF(E3046=0,"RESMİ TATİL",VLOOKUP(E3046,LİSTE!$B$7:$D$1300,3,0))</f>
        <v>Nisa Nur SANCAR</v>
      </c>
      <c r="D3046" s="72" t="str">
        <f>IF(F3046=0,"RESMİ TATİL",VLOOKUP(F3046,LİSTE!$B$7:$D$1300,3,0))</f>
        <v>Esila ÇETİN</v>
      </c>
      <c r="E3046" s="72">
        <f>IF(B3046="TATİL",0,IF(F3045=0,F3044+1,IF(LİSTE!$F$1=F3045,1,F3045+1)))</f>
        <v>1</v>
      </c>
      <c r="F3046" s="72">
        <f>IF(E3046=0,0,IF(LİSTE!$F$1=E3046,1,E3046+1))</f>
        <v>2</v>
      </c>
      <c r="G3046" s="72" t="str">
        <f>IFERROR(VLOOKUP(A3046,TATİLLER!$A$2:$D$30000,3,0),"TATİL DEĞİL")</f>
        <v>TATİL DEĞİL</v>
      </c>
    </row>
    <row r="3047" spans="1:7" x14ac:dyDescent="0.25">
      <c r="A3047" s="74">
        <f t="shared" ref="A3047" si="706">A3046+3</f>
        <v>49464</v>
      </c>
      <c r="B3047" s="72">
        <f t="shared" si="698"/>
        <v>1</v>
      </c>
      <c r="C3047" s="72" t="str">
        <f>IF(E3047=0,"RESMİ TATİL",VLOOKUP(E3047,LİSTE!$B$7:$D$1300,3,0))</f>
        <v>Zeynep Sevde TOPUZ</v>
      </c>
      <c r="D3047" s="72" t="str">
        <f>IF(F3047=0,"RESMİ TATİL",VLOOKUP(F3047,LİSTE!$B$7:$D$1300,3,0))</f>
        <v>Ömer Asaf KADAŞ</v>
      </c>
      <c r="E3047" s="72">
        <f>IF(B3047="TATİL",0,IF(F3046=0,F3045+1,IF(LİSTE!$F$1=F3046,1,F3046+1)))</f>
        <v>3</v>
      </c>
      <c r="F3047" s="72">
        <f>IF(E3047=0,0,IF(LİSTE!$F$1=E3047,1,E3047+1))</f>
        <v>4</v>
      </c>
      <c r="G3047" s="72" t="str">
        <f>IFERROR(VLOOKUP(A3047,TATİLLER!$A$2:$D$30000,3,0),"TATİL DEĞİL")</f>
        <v>TATİL DEĞİL</v>
      </c>
    </row>
    <row r="3048" spans="1:7" x14ac:dyDescent="0.25">
      <c r="A3048" s="74">
        <f t="shared" si="694"/>
        <v>49465</v>
      </c>
      <c r="B3048" s="72">
        <f t="shared" si="698"/>
        <v>2</v>
      </c>
      <c r="C3048" s="72" t="str">
        <f>IF(E3048=0,"RESMİ TATİL",VLOOKUP(E3048,LİSTE!$B$7:$D$1300,3,0))</f>
        <v>Ramazan Baran ADIGÜZEL</v>
      </c>
      <c r="D3048" s="72" t="str">
        <f>IF(F3048=0,"RESMİ TATİL",VLOOKUP(F3048,LİSTE!$B$7:$D$1300,3,0))</f>
        <v>Bahar AKGÜN</v>
      </c>
      <c r="E3048" s="72">
        <f>IF(B3048="TATİL",0,IF(F3047=0,F3046+1,IF(LİSTE!$F$1=F3047,1,F3047+1)))</f>
        <v>5</v>
      </c>
      <c r="F3048" s="72">
        <f>IF(E3048=0,0,IF(LİSTE!$F$1=E3048,1,E3048+1))</f>
        <v>6</v>
      </c>
      <c r="G3048" s="72" t="str">
        <f>IFERROR(VLOOKUP(A3048,TATİLLER!$A$2:$D$30000,3,0),"TATİL DEĞİL")</f>
        <v>TATİL DEĞİL</v>
      </c>
    </row>
    <row r="3049" spans="1:7" x14ac:dyDescent="0.25">
      <c r="A3049" s="74">
        <f t="shared" si="694"/>
        <v>49466</v>
      </c>
      <c r="B3049" s="72">
        <f t="shared" si="698"/>
        <v>3</v>
      </c>
      <c r="C3049" s="72" t="str">
        <f>IF(E3049=0,"RESMİ TATİL",VLOOKUP(E3049,LİSTE!$B$7:$D$1300,3,0))</f>
        <v>Ömer AKGÜL</v>
      </c>
      <c r="D3049" s="72" t="str">
        <f>IF(F3049=0,"RESMİ TATİL",VLOOKUP(F3049,LİSTE!$B$7:$D$1300,3,0))</f>
        <v>Muharrem EFE TANRIVERDİ</v>
      </c>
      <c r="E3049" s="72">
        <f>IF(B3049="TATİL",0,IF(F3048=0,F3047+1,IF(LİSTE!$F$1=F3048,1,F3048+1)))</f>
        <v>7</v>
      </c>
      <c r="F3049" s="72">
        <f>IF(E3049=0,0,IF(LİSTE!$F$1=E3049,1,E3049+1))</f>
        <v>8</v>
      </c>
      <c r="G3049" s="72" t="str">
        <f>IFERROR(VLOOKUP(A3049,TATİLLER!$A$2:$D$30000,3,0),"TATİL DEĞİL")</f>
        <v>TATİL DEĞİL</v>
      </c>
    </row>
    <row r="3050" spans="1:7" x14ac:dyDescent="0.25">
      <c r="A3050" s="74">
        <f t="shared" si="694"/>
        <v>49467</v>
      </c>
      <c r="B3050" s="72">
        <f t="shared" si="698"/>
        <v>4</v>
      </c>
      <c r="C3050" s="72" t="str">
        <f>IF(E3050=0,"RESMİ TATİL",VLOOKUP(E3050,LİSTE!$B$7:$D$1300,3,0))</f>
        <v>Anıl DOĞAN</v>
      </c>
      <c r="D3050" s="72" t="str">
        <f>IF(F3050=0,"RESMİ TATİL",VLOOKUP(F3050,LİSTE!$B$7:$D$1300,3,0))</f>
        <v>İpek ARSLAN</v>
      </c>
      <c r="E3050" s="72">
        <f>IF(B3050="TATİL",0,IF(F3049=0,F3048+1,IF(LİSTE!$F$1=F3049,1,F3049+1)))</f>
        <v>9</v>
      </c>
      <c r="F3050" s="72">
        <f>IF(E3050=0,0,IF(LİSTE!$F$1=E3050,1,E3050+1))</f>
        <v>10</v>
      </c>
      <c r="G3050" s="72" t="str">
        <f>IFERROR(VLOOKUP(A3050,TATİLLER!$A$2:$D$30000,3,0),"TATİL DEĞİL")</f>
        <v>TATİL DEĞİL</v>
      </c>
    </row>
    <row r="3051" spans="1:7" x14ac:dyDescent="0.25">
      <c r="A3051" s="74">
        <f t="shared" si="694"/>
        <v>49468</v>
      </c>
      <c r="B3051" s="72">
        <f t="shared" si="698"/>
        <v>5</v>
      </c>
      <c r="C3051" s="72" t="str">
        <f>IF(E3051=0,"RESMİ TATİL",VLOOKUP(E3051,LİSTE!$B$7:$D$1300,3,0))</f>
        <v>Efe KARSAK</v>
      </c>
      <c r="D3051" s="72" t="str">
        <f>IF(F3051=0,"RESMİ TATİL",VLOOKUP(F3051,LİSTE!$B$7:$D$1300,3,0))</f>
        <v>Abdullah KIRBAÇ</v>
      </c>
      <c r="E3051" s="72">
        <f>IF(B3051="TATİL",0,IF(F3050=0,F3049+1,IF(LİSTE!$F$1=F3050,1,F3050+1)))</f>
        <v>11</v>
      </c>
      <c r="F3051" s="72">
        <f>IF(E3051=0,0,IF(LİSTE!$F$1=E3051,1,E3051+1))</f>
        <v>12</v>
      </c>
      <c r="G3051" s="72" t="str">
        <f>IFERROR(VLOOKUP(A3051,TATİLLER!$A$2:$D$30000,3,0),"TATİL DEĞİL")</f>
        <v>TATİL DEĞİL</v>
      </c>
    </row>
    <row r="3052" spans="1:7" x14ac:dyDescent="0.25">
      <c r="A3052" s="74">
        <f t="shared" ref="A3052" si="707">A3051+3</f>
        <v>49471</v>
      </c>
      <c r="B3052" s="72">
        <f t="shared" si="698"/>
        <v>1</v>
      </c>
      <c r="C3052" s="72" t="str">
        <f>IF(E3052=0,"RESMİ TATİL",VLOOKUP(E3052,LİSTE!$B$7:$D$1300,3,0))</f>
        <v>Ümmü Defne GÜLER</v>
      </c>
      <c r="D3052" s="72" t="str">
        <f>IF(F3052=0,"RESMİ TATİL",VLOOKUP(F3052,LİSTE!$B$7:$D$1300,3,0))</f>
        <v>Şevval ÖZDAMAR</v>
      </c>
      <c r="E3052" s="72">
        <f>IF(B3052="TATİL",0,IF(F3051=0,F3050+1,IF(LİSTE!$F$1=F3051,1,F3051+1)))</f>
        <v>13</v>
      </c>
      <c r="F3052" s="72">
        <f>IF(E3052=0,0,IF(LİSTE!$F$1=E3052,1,E3052+1))</f>
        <v>14</v>
      </c>
      <c r="G3052" s="72" t="str">
        <f>IFERROR(VLOOKUP(A3052,TATİLLER!$A$2:$D$30000,3,0),"TATİL DEĞİL")</f>
        <v>TATİL DEĞİL</v>
      </c>
    </row>
    <row r="3053" spans="1:7" x14ac:dyDescent="0.25">
      <c r="A3053" s="74">
        <f t="shared" si="694"/>
        <v>49472</v>
      </c>
      <c r="B3053" s="72">
        <f t="shared" si="698"/>
        <v>2</v>
      </c>
      <c r="C3053" s="72" t="str">
        <f>IF(E3053=0,"RESMİ TATİL",VLOOKUP(E3053,LİSTE!$B$7:$D$1300,3,0))</f>
        <v>Zeynep AKDAĞ</v>
      </c>
      <c r="D3053" s="72" t="str">
        <f>IF(F3053=0,"RESMİ TATİL",VLOOKUP(F3053,LİSTE!$B$7:$D$1300,3,0))</f>
        <v>Esma ÇOKER</v>
      </c>
      <c r="E3053" s="72">
        <f>IF(B3053="TATİL",0,IF(F3052=0,F3051+1,IF(LİSTE!$F$1=F3052,1,F3052+1)))</f>
        <v>15</v>
      </c>
      <c r="F3053" s="72">
        <f>IF(E3053=0,0,IF(LİSTE!$F$1=E3053,1,E3053+1))</f>
        <v>16</v>
      </c>
      <c r="G3053" s="72" t="str">
        <f>IFERROR(VLOOKUP(A3053,TATİLLER!$A$2:$D$30000,3,0),"TATİL DEĞİL")</f>
        <v>TATİL DEĞİL</v>
      </c>
    </row>
    <row r="3054" spans="1:7" x14ac:dyDescent="0.25">
      <c r="A3054" s="74">
        <f t="shared" si="694"/>
        <v>49473</v>
      </c>
      <c r="B3054" s="72">
        <f t="shared" si="698"/>
        <v>3</v>
      </c>
      <c r="C3054" s="72" t="str">
        <f>IF(E3054=0,"RESMİ TATİL",VLOOKUP(E3054,LİSTE!$B$7:$D$1300,3,0))</f>
        <v>Dursun Kubilay YAŞAR</v>
      </c>
      <c r="D3054" s="72" t="str">
        <f>IF(F3054=0,"RESMİ TATİL",VLOOKUP(F3054,LİSTE!$B$7:$D$1300,3,0))</f>
        <v>Zeynep Beril BAŞPINAR</v>
      </c>
      <c r="E3054" s="72">
        <f>IF(B3054="TATİL",0,IF(F3053=0,F3052+1,IF(LİSTE!$F$1=F3053,1,F3053+1)))</f>
        <v>17</v>
      </c>
      <c r="F3054" s="72">
        <f>IF(E3054=0,0,IF(LİSTE!$F$1=E3054,1,E3054+1))</f>
        <v>18</v>
      </c>
      <c r="G3054" s="72" t="str">
        <f>IFERROR(VLOOKUP(A3054,TATİLLER!$A$2:$D$30000,3,0),"TATİL DEĞİL")</f>
        <v>TATİL DEĞİL</v>
      </c>
    </row>
    <row r="3055" spans="1:7" x14ac:dyDescent="0.25">
      <c r="A3055" s="74">
        <f t="shared" si="694"/>
        <v>49474</v>
      </c>
      <c r="B3055" s="72">
        <f t="shared" si="698"/>
        <v>4</v>
      </c>
      <c r="C3055" s="72" t="str">
        <f>IF(E3055=0,"RESMİ TATİL",VLOOKUP(E3055,LİSTE!$B$7:$D$1300,3,0))</f>
        <v>Ahmet DAL</v>
      </c>
      <c r="D3055" s="72" t="str">
        <f>IF(F3055=0,"RESMİ TATİL",VLOOKUP(F3055,LİSTE!$B$7:$D$1300,3,0))</f>
        <v>Emirhan KARATAŞ</v>
      </c>
      <c r="E3055" s="72">
        <f>IF(B3055="TATİL",0,IF(F3054=0,F3053+1,IF(LİSTE!$F$1=F3054,1,F3054+1)))</f>
        <v>19</v>
      </c>
      <c r="F3055" s="72">
        <f>IF(E3055=0,0,IF(LİSTE!$F$1=E3055,1,E3055+1))</f>
        <v>20</v>
      </c>
      <c r="G3055" s="72" t="str">
        <f>IFERROR(VLOOKUP(A3055,TATİLLER!$A$2:$D$30000,3,0),"TATİL DEĞİL")</f>
        <v>TATİL DEĞİL</v>
      </c>
    </row>
    <row r="3056" spans="1:7" x14ac:dyDescent="0.25">
      <c r="A3056" s="74">
        <f t="shared" si="694"/>
        <v>49475</v>
      </c>
      <c r="B3056" s="72">
        <f t="shared" si="698"/>
        <v>5</v>
      </c>
      <c r="C3056" s="72" t="str">
        <f>IF(E3056=0,"RESMİ TATİL",VLOOKUP(E3056,LİSTE!$B$7:$D$1300,3,0))</f>
        <v>Zümra Yeter ARI</v>
      </c>
      <c r="D3056" s="72" t="str">
        <f>IF(F3056=0,"RESMİ TATİL",VLOOKUP(F3056,LİSTE!$B$7:$D$1300,3,0))</f>
        <v>Utku KARAGÖZ</v>
      </c>
      <c r="E3056" s="72">
        <f>IF(B3056="TATİL",0,IF(F3055=0,F3054+1,IF(LİSTE!$F$1=F3055,1,F3055+1)))</f>
        <v>21</v>
      </c>
      <c r="F3056" s="72">
        <f>IF(E3056=0,0,IF(LİSTE!$F$1=E3056,1,E3056+1))</f>
        <v>22</v>
      </c>
      <c r="G3056" s="72" t="str">
        <f>IFERROR(VLOOKUP(A3056,TATİLLER!$A$2:$D$30000,3,0),"TATİL DEĞİL")</f>
        <v>TATİL DEĞİL</v>
      </c>
    </row>
    <row r="3057" spans="1:7" x14ac:dyDescent="0.25">
      <c r="A3057" s="74">
        <f t="shared" ref="A3057" si="708">A3056+3</f>
        <v>49478</v>
      </c>
      <c r="B3057" s="72">
        <f t="shared" si="698"/>
        <v>1</v>
      </c>
      <c r="C3057" s="72" t="str">
        <f>IF(E3057=0,"RESMİ TATİL",VLOOKUP(E3057,LİSTE!$B$7:$D$1300,3,0))</f>
        <v>Feyza Zümra AVCIOĞLU</v>
      </c>
      <c r="D3057" s="72" t="str">
        <f>IF(F3057=0,"RESMİ TATİL",VLOOKUP(F3057,LİSTE!$B$7:$D$1300,3,0))</f>
        <v>Yusuf Ali TABUR</v>
      </c>
      <c r="E3057" s="72">
        <f>IF(B3057="TATİL",0,IF(F3056=0,F3055+1,IF(LİSTE!$F$1=F3056,1,F3056+1)))</f>
        <v>23</v>
      </c>
      <c r="F3057" s="72">
        <f>IF(E3057=0,0,IF(LİSTE!$F$1=E3057,1,E3057+1))</f>
        <v>24</v>
      </c>
      <c r="G3057" s="72" t="str">
        <f>IFERROR(VLOOKUP(A3057,TATİLLER!$A$2:$D$30000,3,0),"TATİL DEĞİL")</f>
        <v>TATİL DEĞİL</v>
      </c>
    </row>
    <row r="3058" spans="1:7" x14ac:dyDescent="0.25">
      <c r="A3058" s="74">
        <f t="shared" ref="A3058:A3121" si="709">A3057+1</f>
        <v>49479</v>
      </c>
      <c r="B3058" s="72">
        <f t="shared" si="698"/>
        <v>2</v>
      </c>
      <c r="C3058" s="72" t="str">
        <f>IF(E3058=0,"RESMİ TATİL",VLOOKUP(E3058,LİSTE!$B$7:$D$1300,3,0))</f>
        <v>Irmak UTEBAY</v>
      </c>
      <c r="D3058" s="72" t="str">
        <f>IF(F3058=0,"RESMİ TATİL",VLOOKUP(F3058,LİSTE!$B$7:$D$1300,3,0))</f>
        <v>Kerem AKKOÇ</v>
      </c>
      <c r="E3058" s="72">
        <f>IF(B3058="TATİL",0,IF(F3057=0,F3056+1,IF(LİSTE!$F$1=F3057,1,F3057+1)))</f>
        <v>25</v>
      </c>
      <c r="F3058" s="72">
        <f>IF(E3058=0,0,IF(LİSTE!$F$1=E3058,1,E3058+1))</f>
        <v>26</v>
      </c>
      <c r="G3058" s="72" t="str">
        <f>IFERROR(VLOOKUP(A3058,TATİLLER!$A$2:$D$30000,3,0),"TATİL DEĞİL")</f>
        <v>TATİL DEĞİL</v>
      </c>
    </row>
    <row r="3059" spans="1:7" x14ac:dyDescent="0.25">
      <c r="A3059" s="74">
        <f t="shared" si="709"/>
        <v>49480</v>
      </c>
      <c r="B3059" s="72">
        <f t="shared" si="698"/>
        <v>3</v>
      </c>
      <c r="C3059" s="72" t="str">
        <f>IF(E3059=0,"RESMİ TATİL",VLOOKUP(E3059,LİSTE!$B$7:$D$1300,3,0))</f>
        <v>Elçin Ayşe ELMAS</v>
      </c>
      <c r="D3059" s="72" t="str">
        <f>IF(F3059=0,"RESMİ TATİL",VLOOKUP(F3059,LİSTE!$B$7:$D$1300,3,0))</f>
        <v>Muhammed YILDIZDAĞ</v>
      </c>
      <c r="E3059" s="72">
        <f>IF(B3059="TATİL",0,IF(F3058=0,F3057+1,IF(LİSTE!$F$1=F3058,1,F3058+1)))</f>
        <v>27</v>
      </c>
      <c r="F3059" s="72">
        <f>IF(E3059=0,0,IF(LİSTE!$F$1=E3059,1,E3059+1))</f>
        <v>28</v>
      </c>
      <c r="G3059" s="72" t="str">
        <f>IFERROR(VLOOKUP(A3059,TATİLLER!$A$2:$D$30000,3,0),"TATİL DEĞİL")</f>
        <v>TATİL DEĞİL</v>
      </c>
    </row>
    <row r="3060" spans="1:7" x14ac:dyDescent="0.25">
      <c r="A3060" s="74">
        <f t="shared" si="709"/>
        <v>49481</v>
      </c>
      <c r="B3060" s="72">
        <f t="shared" si="698"/>
        <v>4</v>
      </c>
      <c r="C3060" s="72" t="str">
        <f>IF(E3060=0,"RESMİ TATİL",VLOOKUP(E3060,LİSTE!$B$7:$D$1300,3,0))</f>
        <v>Nisa Nur SANCAR</v>
      </c>
      <c r="D3060" s="72" t="str">
        <f>IF(F3060=0,"RESMİ TATİL",VLOOKUP(F3060,LİSTE!$B$7:$D$1300,3,0))</f>
        <v>Esila ÇETİN</v>
      </c>
      <c r="E3060" s="72">
        <f>IF(B3060="TATİL",0,IF(F3059=0,F3058+1,IF(LİSTE!$F$1=F3059,1,F3059+1)))</f>
        <v>1</v>
      </c>
      <c r="F3060" s="72">
        <f>IF(E3060=0,0,IF(LİSTE!$F$1=E3060,1,E3060+1))</f>
        <v>2</v>
      </c>
      <c r="G3060" s="72" t="str">
        <f>IFERROR(VLOOKUP(A3060,TATİLLER!$A$2:$D$30000,3,0),"TATİL DEĞİL")</f>
        <v>TATİL DEĞİL</v>
      </c>
    </row>
    <row r="3061" spans="1:7" x14ac:dyDescent="0.25">
      <c r="A3061" s="74">
        <f t="shared" si="709"/>
        <v>49482</v>
      </c>
      <c r="B3061" s="72">
        <f t="shared" si="698"/>
        <v>5</v>
      </c>
      <c r="C3061" s="72" t="str">
        <f>IF(E3061=0,"RESMİ TATİL",VLOOKUP(E3061,LİSTE!$B$7:$D$1300,3,0))</f>
        <v>Zeynep Sevde TOPUZ</v>
      </c>
      <c r="D3061" s="72" t="str">
        <f>IF(F3061=0,"RESMİ TATİL",VLOOKUP(F3061,LİSTE!$B$7:$D$1300,3,0))</f>
        <v>Ömer Asaf KADAŞ</v>
      </c>
      <c r="E3061" s="72">
        <f>IF(B3061="TATİL",0,IF(F3060=0,F3059+1,IF(LİSTE!$F$1=F3060,1,F3060+1)))</f>
        <v>3</v>
      </c>
      <c r="F3061" s="72">
        <f>IF(E3061=0,0,IF(LİSTE!$F$1=E3061,1,E3061+1))</f>
        <v>4</v>
      </c>
      <c r="G3061" s="72" t="str">
        <f>IFERROR(VLOOKUP(A3061,TATİLLER!$A$2:$D$30000,3,0),"TATİL DEĞİL")</f>
        <v>TATİL DEĞİL</v>
      </c>
    </row>
    <row r="3062" spans="1:7" x14ac:dyDescent="0.25">
      <c r="A3062" s="74">
        <f t="shared" ref="A3062" si="710">A3061+3</f>
        <v>49485</v>
      </c>
      <c r="B3062" s="72">
        <f t="shared" si="698"/>
        <v>1</v>
      </c>
      <c r="C3062" s="72" t="str">
        <f>IF(E3062=0,"RESMİ TATİL",VLOOKUP(E3062,LİSTE!$B$7:$D$1300,3,0))</f>
        <v>Ramazan Baran ADIGÜZEL</v>
      </c>
      <c r="D3062" s="72" t="str">
        <f>IF(F3062=0,"RESMİ TATİL",VLOOKUP(F3062,LİSTE!$B$7:$D$1300,3,0))</f>
        <v>Bahar AKGÜN</v>
      </c>
      <c r="E3062" s="72">
        <f>IF(B3062="TATİL",0,IF(F3061=0,F3060+1,IF(LİSTE!$F$1=F3061,1,F3061+1)))</f>
        <v>5</v>
      </c>
      <c r="F3062" s="72">
        <f>IF(E3062=0,0,IF(LİSTE!$F$1=E3062,1,E3062+1))</f>
        <v>6</v>
      </c>
      <c r="G3062" s="72" t="str">
        <f>IFERROR(VLOOKUP(A3062,TATİLLER!$A$2:$D$30000,3,0),"TATİL DEĞİL")</f>
        <v>TATİL DEĞİL</v>
      </c>
    </row>
    <row r="3063" spans="1:7" x14ac:dyDescent="0.25">
      <c r="A3063" s="74">
        <f t="shared" si="709"/>
        <v>49486</v>
      </c>
      <c r="B3063" s="72">
        <f t="shared" si="698"/>
        <v>2</v>
      </c>
      <c r="C3063" s="72" t="str">
        <f>IF(E3063=0,"RESMİ TATİL",VLOOKUP(E3063,LİSTE!$B$7:$D$1300,3,0))</f>
        <v>Ömer AKGÜL</v>
      </c>
      <c r="D3063" s="72" t="str">
        <f>IF(F3063=0,"RESMİ TATİL",VLOOKUP(F3063,LİSTE!$B$7:$D$1300,3,0))</f>
        <v>Muharrem EFE TANRIVERDİ</v>
      </c>
      <c r="E3063" s="72">
        <f>IF(B3063="TATİL",0,IF(F3062=0,F3061+1,IF(LİSTE!$F$1=F3062,1,F3062+1)))</f>
        <v>7</v>
      </c>
      <c r="F3063" s="72">
        <f>IF(E3063=0,0,IF(LİSTE!$F$1=E3063,1,E3063+1))</f>
        <v>8</v>
      </c>
      <c r="G3063" s="72" t="str">
        <f>IFERROR(VLOOKUP(A3063,TATİLLER!$A$2:$D$30000,3,0),"TATİL DEĞİL")</f>
        <v>TATİL DEĞİL</v>
      </c>
    </row>
    <row r="3064" spans="1:7" x14ac:dyDescent="0.25">
      <c r="A3064" s="74">
        <f t="shared" si="709"/>
        <v>49487</v>
      </c>
      <c r="B3064" s="72">
        <f t="shared" si="698"/>
        <v>3</v>
      </c>
      <c r="C3064" s="72" t="str">
        <f>IF(E3064=0,"RESMİ TATİL",VLOOKUP(E3064,LİSTE!$B$7:$D$1300,3,0))</f>
        <v>Anıl DOĞAN</v>
      </c>
      <c r="D3064" s="72" t="str">
        <f>IF(F3064=0,"RESMİ TATİL",VLOOKUP(F3064,LİSTE!$B$7:$D$1300,3,0))</f>
        <v>İpek ARSLAN</v>
      </c>
      <c r="E3064" s="72">
        <f>IF(B3064="TATİL",0,IF(F3063=0,F3062+1,IF(LİSTE!$F$1=F3063,1,F3063+1)))</f>
        <v>9</v>
      </c>
      <c r="F3064" s="72">
        <f>IF(E3064=0,0,IF(LİSTE!$F$1=E3064,1,E3064+1))</f>
        <v>10</v>
      </c>
      <c r="G3064" s="72" t="str">
        <f>IFERROR(VLOOKUP(A3064,TATİLLER!$A$2:$D$30000,3,0),"TATİL DEĞİL")</f>
        <v>TATİL DEĞİL</v>
      </c>
    </row>
    <row r="3065" spans="1:7" x14ac:dyDescent="0.25">
      <c r="A3065" s="74">
        <f t="shared" si="709"/>
        <v>49488</v>
      </c>
      <c r="B3065" s="72">
        <f t="shared" si="698"/>
        <v>4</v>
      </c>
      <c r="C3065" s="72" t="str">
        <f>IF(E3065=0,"RESMİ TATİL",VLOOKUP(E3065,LİSTE!$B$7:$D$1300,3,0))</f>
        <v>Efe KARSAK</v>
      </c>
      <c r="D3065" s="72" t="str">
        <f>IF(F3065=0,"RESMİ TATİL",VLOOKUP(F3065,LİSTE!$B$7:$D$1300,3,0))</f>
        <v>Abdullah KIRBAÇ</v>
      </c>
      <c r="E3065" s="72">
        <f>IF(B3065="TATİL",0,IF(F3064=0,F3063+1,IF(LİSTE!$F$1=F3064,1,F3064+1)))</f>
        <v>11</v>
      </c>
      <c r="F3065" s="72">
        <f>IF(E3065=0,0,IF(LİSTE!$F$1=E3065,1,E3065+1))</f>
        <v>12</v>
      </c>
      <c r="G3065" s="72" t="str">
        <f>IFERROR(VLOOKUP(A3065,TATİLLER!$A$2:$D$30000,3,0),"TATİL DEĞİL")</f>
        <v>TATİL DEĞİL</v>
      </c>
    </row>
    <row r="3066" spans="1:7" x14ac:dyDescent="0.25">
      <c r="A3066" s="74">
        <f t="shared" si="709"/>
        <v>49489</v>
      </c>
      <c r="B3066" s="72">
        <f t="shared" si="698"/>
        <v>5</v>
      </c>
      <c r="C3066" s="72" t="str">
        <f>IF(E3066=0,"RESMİ TATİL",VLOOKUP(E3066,LİSTE!$B$7:$D$1300,3,0))</f>
        <v>Ümmü Defne GÜLER</v>
      </c>
      <c r="D3066" s="72" t="str">
        <f>IF(F3066=0,"RESMİ TATİL",VLOOKUP(F3066,LİSTE!$B$7:$D$1300,3,0))</f>
        <v>Şevval ÖZDAMAR</v>
      </c>
      <c r="E3066" s="72">
        <f>IF(B3066="TATİL",0,IF(F3065=0,F3064+1,IF(LİSTE!$F$1=F3065,1,F3065+1)))</f>
        <v>13</v>
      </c>
      <c r="F3066" s="72">
        <f>IF(E3066=0,0,IF(LİSTE!$F$1=E3066,1,E3066+1))</f>
        <v>14</v>
      </c>
      <c r="G3066" s="72" t="str">
        <f>IFERROR(VLOOKUP(A3066,TATİLLER!$A$2:$D$30000,3,0),"TATİL DEĞİL")</f>
        <v>TATİL DEĞİL</v>
      </c>
    </row>
    <row r="3067" spans="1:7" x14ac:dyDescent="0.25">
      <c r="A3067" s="74">
        <f t="shared" ref="A3067" si="711">A3066+3</f>
        <v>49492</v>
      </c>
      <c r="B3067" s="72">
        <f t="shared" si="698"/>
        <v>1</v>
      </c>
      <c r="C3067" s="72" t="str">
        <f>IF(E3067=0,"RESMİ TATİL",VLOOKUP(E3067,LİSTE!$B$7:$D$1300,3,0))</f>
        <v>Zeynep AKDAĞ</v>
      </c>
      <c r="D3067" s="72" t="str">
        <f>IF(F3067=0,"RESMİ TATİL",VLOOKUP(F3067,LİSTE!$B$7:$D$1300,3,0))</f>
        <v>Esma ÇOKER</v>
      </c>
      <c r="E3067" s="72">
        <f>IF(B3067="TATİL",0,IF(F3066=0,F3065+1,IF(LİSTE!$F$1=F3066,1,F3066+1)))</f>
        <v>15</v>
      </c>
      <c r="F3067" s="72">
        <f>IF(E3067=0,0,IF(LİSTE!$F$1=E3067,1,E3067+1))</f>
        <v>16</v>
      </c>
      <c r="G3067" s="72" t="str">
        <f>IFERROR(VLOOKUP(A3067,TATİLLER!$A$2:$D$30000,3,0),"TATİL DEĞİL")</f>
        <v>TATİL DEĞİL</v>
      </c>
    </row>
    <row r="3068" spans="1:7" x14ac:dyDescent="0.25">
      <c r="A3068" s="74">
        <f t="shared" si="709"/>
        <v>49493</v>
      </c>
      <c r="B3068" s="72">
        <f t="shared" si="698"/>
        <v>2</v>
      </c>
      <c r="C3068" s="72" t="str">
        <f>IF(E3068=0,"RESMİ TATİL",VLOOKUP(E3068,LİSTE!$B$7:$D$1300,3,0))</f>
        <v>Dursun Kubilay YAŞAR</v>
      </c>
      <c r="D3068" s="72" t="str">
        <f>IF(F3068=0,"RESMİ TATİL",VLOOKUP(F3068,LİSTE!$B$7:$D$1300,3,0))</f>
        <v>Zeynep Beril BAŞPINAR</v>
      </c>
      <c r="E3068" s="72">
        <f>IF(B3068="TATİL",0,IF(F3067=0,F3066+1,IF(LİSTE!$F$1=F3067,1,F3067+1)))</f>
        <v>17</v>
      </c>
      <c r="F3068" s="72">
        <f>IF(E3068=0,0,IF(LİSTE!$F$1=E3068,1,E3068+1))</f>
        <v>18</v>
      </c>
      <c r="G3068" s="72" t="str">
        <f>IFERROR(VLOOKUP(A3068,TATİLLER!$A$2:$D$30000,3,0),"TATİL DEĞİL")</f>
        <v>TATİL DEĞİL</v>
      </c>
    </row>
    <row r="3069" spans="1:7" x14ac:dyDescent="0.25">
      <c r="A3069" s="74">
        <f t="shared" si="709"/>
        <v>49494</v>
      </c>
      <c r="B3069" s="72">
        <f t="shared" si="698"/>
        <v>3</v>
      </c>
      <c r="C3069" s="72" t="str">
        <f>IF(E3069=0,"RESMİ TATİL",VLOOKUP(E3069,LİSTE!$B$7:$D$1300,3,0))</f>
        <v>Ahmet DAL</v>
      </c>
      <c r="D3069" s="72" t="str">
        <f>IF(F3069=0,"RESMİ TATİL",VLOOKUP(F3069,LİSTE!$B$7:$D$1300,3,0))</f>
        <v>Emirhan KARATAŞ</v>
      </c>
      <c r="E3069" s="72">
        <f>IF(B3069="TATİL",0,IF(F3068=0,F3067+1,IF(LİSTE!$F$1=F3068,1,F3068+1)))</f>
        <v>19</v>
      </c>
      <c r="F3069" s="72">
        <f>IF(E3069=0,0,IF(LİSTE!$F$1=E3069,1,E3069+1))</f>
        <v>20</v>
      </c>
      <c r="G3069" s="72" t="str">
        <f>IFERROR(VLOOKUP(A3069,TATİLLER!$A$2:$D$30000,3,0),"TATİL DEĞİL")</f>
        <v>TATİL DEĞİL</v>
      </c>
    </row>
    <row r="3070" spans="1:7" x14ac:dyDescent="0.25">
      <c r="A3070" s="74">
        <f t="shared" si="709"/>
        <v>49495</v>
      </c>
      <c r="B3070" s="72">
        <f t="shared" si="698"/>
        <v>4</v>
      </c>
      <c r="C3070" s="72" t="str">
        <f>IF(E3070=0,"RESMİ TATİL",VLOOKUP(E3070,LİSTE!$B$7:$D$1300,3,0))</f>
        <v>Zümra Yeter ARI</v>
      </c>
      <c r="D3070" s="72" t="str">
        <f>IF(F3070=0,"RESMİ TATİL",VLOOKUP(F3070,LİSTE!$B$7:$D$1300,3,0))</f>
        <v>Utku KARAGÖZ</v>
      </c>
      <c r="E3070" s="72">
        <f>IF(B3070="TATİL",0,IF(F3069=0,F3068+1,IF(LİSTE!$F$1=F3069,1,F3069+1)))</f>
        <v>21</v>
      </c>
      <c r="F3070" s="72">
        <f>IF(E3070=0,0,IF(LİSTE!$F$1=E3070,1,E3070+1))</f>
        <v>22</v>
      </c>
      <c r="G3070" s="72" t="str">
        <f>IFERROR(VLOOKUP(A3070,TATİLLER!$A$2:$D$30000,3,0),"TATİL DEĞİL")</f>
        <v>TATİL DEĞİL</v>
      </c>
    </row>
    <row r="3071" spans="1:7" x14ac:dyDescent="0.25">
      <c r="A3071" s="74">
        <f t="shared" si="709"/>
        <v>49496</v>
      </c>
      <c r="B3071" s="72">
        <f t="shared" si="698"/>
        <v>5</v>
      </c>
      <c r="C3071" s="72" t="str">
        <f>IF(E3071=0,"RESMİ TATİL",VLOOKUP(E3071,LİSTE!$B$7:$D$1300,3,0))</f>
        <v>Feyza Zümra AVCIOĞLU</v>
      </c>
      <c r="D3071" s="72" t="str">
        <f>IF(F3071=0,"RESMİ TATİL",VLOOKUP(F3071,LİSTE!$B$7:$D$1300,3,0))</f>
        <v>Yusuf Ali TABUR</v>
      </c>
      <c r="E3071" s="72">
        <f>IF(B3071="TATİL",0,IF(F3070=0,F3069+1,IF(LİSTE!$F$1=F3070,1,F3070+1)))</f>
        <v>23</v>
      </c>
      <c r="F3071" s="72">
        <f>IF(E3071=0,0,IF(LİSTE!$F$1=E3071,1,E3071+1))</f>
        <v>24</v>
      </c>
      <c r="G3071" s="72" t="str">
        <f>IFERROR(VLOOKUP(A3071,TATİLLER!$A$2:$D$30000,3,0),"TATİL DEĞİL")</f>
        <v>TATİL DEĞİL</v>
      </c>
    </row>
    <row r="3072" spans="1:7" x14ac:dyDescent="0.25">
      <c r="A3072" s="74">
        <f t="shared" ref="A3072" si="712">A3071+3</f>
        <v>49499</v>
      </c>
      <c r="B3072" s="72">
        <f t="shared" si="698"/>
        <v>1</v>
      </c>
      <c r="C3072" s="72" t="str">
        <f>IF(E3072=0,"RESMİ TATİL",VLOOKUP(E3072,LİSTE!$B$7:$D$1300,3,0))</f>
        <v>Irmak UTEBAY</v>
      </c>
      <c r="D3072" s="72" t="str">
        <f>IF(F3072=0,"RESMİ TATİL",VLOOKUP(F3072,LİSTE!$B$7:$D$1300,3,0))</f>
        <v>Kerem AKKOÇ</v>
      </c>
      <c r="E3072" s="72">
        <f>IF(B3072="TATİL",0,IF(F3071=0,F3070+1,IF(LİSTE!$F$1=F3071,1,F3071+1)))</f>
        <v>25</v>
      </c>
      <c r="F3072" s="72">
        <f>IF(E3072=0,0,IF(LİSTE!$F$1=E3072,1,E3072+1))</f>
        <v>26</v>
      </c>
      <c r="G3072" s="72" t="str">
        <f>IFERROR(VLOOKUP(A3072,TATİLLER!$A$2:$D$30000,3,0),"TATİL DEĞİL")</f>
        <v>TATİL DEĞİL</v>
      </c>
    </row>
    <row r="3073" spans="1:7" x14ac:dyDescent="0.25">
      <c r="A3073" s="74">
        <f t="shared" si="709"/>
        <v>49500</v>
      </c>
      <c r="B3073" s="72">
        <f t="shared" si="698"/>
        <v>2</v>
      </c>
      <c r="C3073" s="72" t="str">
        <f>IF(E3073=0,"RESMİ TATİL",VLOOKUP(E3073,LİSTE!$B$7:$D$1300,3,0))</f>
        <v>Elçin Ayşe ELMAS</v>
      </c>
      <c r="D3073" s="72" t="str">
        <f>IF(F3073=0,"RESMİ TATİL",VLOOKUP(F3073,LİSTE!$B$7:$D$1300,3,0))</f>
        <v>Muhammed YILDIZDAĞ</v>
      </c>
      <c r="E3073" s="72">
        <f>IF(B3073="TATİL",0,IF(F3072=0,F3071+1,IF(LİSTE!$F$1=F3072,1,F3072+1)))</f>
        <v>27</v>
      </c>
      <c r="F3073" s="72">
        <f>IF(E3073=0,0,IF(LİSTE!$F$1=E3073,1,E3073+1))</f>
        <v>28</v>
      </c>
      <c r="G3073" s="72" t="str">
        <f>IFERROR(VLOOKUP(A3073,TATİLLER!$A$2:$D$30000,3,0),"TATİL DEĞİL")</f>
        <v>TATİL DEĞİL</v>
      </c>
    </row>
    <row r="3074" spans="1:7" x14ac:dyDescent="0.25">
      <c r="A3074" s="74">
        <f t="shared" si="709"/>
        <v>49501</v>
      </c>
      <c r="B3074" s="72">
        <f t="shared" si="698"/>
        <v>3</v>
      </c>
      <c r="C3074" s="72" t="str">
        <f>IF(E3074=0,"RESMİ TATİL",VLOOKUP(E3074,LİSTE!$B$7:$D$1300,3,0))</f>
        <v>Nisa Nur SANCAR</v>
      </c>
      <c r="D3074" s="72" t="str">
        <f>IF(F3074=0,"RESMİ TATİL",VLOOKUP(F3074,LİSTE!$B$7:$D$1300,3,0))</f>
        <v>Esila ÇETİN</v>
      </c>
      <c r="E3074" s="72">
        <f>IF(B3074="TATİL",0,IF(F3073=0,F3072+1,IF(LİSTE!$F$1=F3073,1,F3073+1)))</f>
        <v>1</v>
      </c>
      <c r="F3074" s="72">
        <f>IF(E3074=0,0,IF(LİSTE!$F$1=E3074,1,E3074+1))</f>
        <v>2</v>
      </c>
      <c r="G3074" s="72" t="str">
        <f>IFERROR(VLOOKUP(A3074,TATİLLER!$A$2:$D$30000,3,0),"TATİL DEĞİL")</f>
        <v>TATİL DEĞİL</v>
      </c>
    </row>
    <row r="3075" spans="1:7" x14ac:dyDescent="0.25">
      <c r="A3075" s="74">
        <f t="shared" si="709"/>
        <v>49502</v>
      </c>
      <c r="B3075" s="72">
        <f t="shared" ref="B3075:B3138" si="713">IF(G3075="TATİL","TATİL",WEEKDAY(A3075,2))</f>
        <v>4</v>
      </c>
      <c r="C3075" s="72" t="str">
        <f>IF(E3075=0,"RESMİ TATİL",VLOOKUP(E3075,LİSTE!$B$7:$D$1300,3,0))</f>
        <v>Zeynep Sevde TOPUZ</v>
      </c>
      <c r="D3075" s="72" t="str">
        <f>IF(F3075=0,"RESMİ TATİL",VLOOKUP(F3075,LİSTE!$B$7:$D$1300,3,0))</f>
        <v>Ömer Asaf KADAŞ</v>
      </c>
      <c r="E3075" s="72">
        <f>IF(B3075="TATİL",0,IF(F3074=0,F3073+1,IF(LİSTE!$F$1=F3074,1,F3074+1)))</f>
        <v>3</v>
      </c>
      <c r="F3075" s="72">
        <f>IF(E3075=0,0,IF(LİSTE!$F$1=E3075,1,E3075+1))</f>
        <v>4</v>
      </c>
      <c r="G3075" s="72" t="str">
        <f>IFERROR(VLOOKUP(A3075,TATİLLER!$A$2:$D$30000,3,0),"TATİL DEĞİL")</f>
        <v>TATİL DEĞİL</v>
      </c>
    </row>
    <row r="3076" spans="1:7" x14ac:dyDescent="0.25">
      <c r="A3076" s="74">
        <f t="shared" si="709"/>
        <v>49503</v>
      </c>
      <c r="B3076" s="72">
        <f t="shared" si="713"/>
        <v>5</v>
      </c>
      <c r="C3076" s="72" t="str">
        <f>IF(E3076=0,"RESMİ TATİL",VLOOKUP(E3076,LİSTE!$B$7:$D$1300,3,0))</f>
        <v>Ramazan Baran ADIGÜZEL</v>
      </c>
      <c r="D3076" s="72" t="str">
        <f>IF(F3076=0,"RESMİ TATİL",VLOOKUP(F3076,LİSTE!$B$7:$D$1300,3,0))</f>
        <v>Bahar AKGÜN</v>
      </c>
      <c r="E3076" s="72">
        <f>IF(B3076="TATİL",0,IF(F3075=0,F3074+1,IF(LİSTE!$F$1=F3075,1,F3075+1)))</f>
        <v>5</v>
      </c>
      <c r="F3076" s="72">
        <f>IF(E3076=0,0,IF(LİSTE!$F$1=E3076,1,E3076+1))</f>
        <v>6</v>
      </c>
      <c r="G3076" s="72" t="str">
        <f>IFERROR(VLOOKUP(A3076,TATİLLER!$A$2:$D$30000,3,0),"TATİL DEĞİL")</f>
        <v>TATİL DEĞİL</v>
      </c>
    </row>
    <row r="3077" spans="1:7" x14ac:dyDescent="0.25">
      <c r="A3077" s="74">
        <f t="shared" ref="A3077" si="714">A3076+3</f>
        <v>49506</v>
      </c>
      <c r="B3077" s="72">
        <f t="shared" si="713"/>
        <v>1</v>
      </c>
      <c r="C3077" s="72" t="str">
        <f>IF(E3077=0,"RESMİ TATİL",VLOOKUP(E3077,LİSTE!$B$7:$D$1300,3,0))</f>
        <v>Ömer AKGÜL</v>
      </c>
      <c r="D3077" s="72" t="str">
        <f>IF(F3077=0,"RESMİ TATİL",VLOOKUP(F3077,LİSTE!$B$7:$D$1300,3,0))</f>
        <v>Muharrem EFE TANRIVERDİ</v>
      </c>
      <c r="E3077" s="72">
        <f>IF(B3077="TATİL",0,IF(F3076=0,F3075+1,IF(LİSTE!$F$1=F3076,1,F3076+1)))</f>
        <v>7</v>
      </c>
      <c r="F3077" s="72">
        <f>IF(E3077=0,0,IF(LİSTE!$F$1=E3077,1,E3077+1))</f>
        <v>8</v>
      </c>
      <c r="G3077" s="72" t="str">
        <f>IFERROR(VLOOKUP(A3077,TATİLLER!$A$2:$D$30000,3,0),"TATİL DEĞİL")</f>
        <v>TATİL DEĞİL</v>
      </c>
    </row>
    <row r="3078" spans="1:7" x14ac:dyDescent="0.25">
      <c r="A3078" s="74">
        <f t="shared" si="709"/>
        <v>49507</v>
      </c>
      <c r="B3078" s="72">
        <f t="shared" si="713"/>
        <v>2</v>
      </c>
      <c r="C3078" s="72" t="str">
        <f>IF(E3078=0,"RESMİ TATİL",VLOOKUP(E3078,LİSTE!$B$7:$D$1300,3,0))</f>
        <v>Anıl DOĞAN</v>
      </c>
      <c r="D3078" s="72" t="str">
        <f>IF(F3078=0,"RESMİ TATİL",VLOOKUP(F3078,LİSTE!$B$7:$D$1300,3,0))</f>
        <v>İpek ARSLAN</v>
      </c>
      <c r="E3078" s="72">
        <f>IF(B3078="TATİL",0,IF(F3077=0,F3076+1,IF(LİSTE!$F$1=F3077,1,F3077+1)))</f>
        <v>9</v>
      </c>
      <c r="F3078" s="72">
        <f>IF(E3078=0,0,IF(LİSTE!$F$1=E3078,1,E3078+1))</f>
        <v>10</v>
      </c>
      <c r="G3078" s="72" t="str">
        <f>IFERROR(VLOOKUP(A3078,TATİLLER!$A$2:$D$30000,3,0),"TATİL DEĞİL")</f>
        <v>TATİL DEĞİL</v>
      </c>
    </row>
    <row r="3079" spans="1:7" x14ac:dyDescent="0.25">
      <c r="A3079" s="74">
        <f t="shared" si="709"/>
        <v>49508</v>
      </c>
      <c r="B3079" s="72">
        <f t="shared" si="713"/>
        <v>3</v>
      </c>
      <c r="C3079" s="72" t="str">
        <f>IF(E3079=0,"RESMİ TATİL",VLOOKUP(E3079,LİSTE!$B$7:$D$1300,3,0))</f>
        <v>Efe KARSAK</v>
      </c>
      <c r="D3079" s="72" t="str">
        <f>IF(F3079=0,"RESMİ TATİL",VLOOKUP(F3079,LİSTE!$B$7:$D$1300,3,0))</f>
        <v>Abdullah KIRBAÇ</v>
      </c>
      <c r="E3079" s="72">
        <f>IF(B3079="TATİL",0,IF(F3078=0,F3077+1,IF(LİSTE!$F$1=F3078,1,F3078+1)))</f>
        <v>11</v>
      </c>
      <c r="F3079" s="72">
        <f>IF(E3079=0,0,IF(LİSTE!$F$1=E3079,1,E3079+1))</f>
        <v>12</v>
      </c>
      <c r="G3079" s="72" t="str">
        <f>IFERROR(VLOOKUP(A3079,TATİLLER!$A$2:$D$30000,3,0),"TATİL DEĞİL")</f>
        <v>TATİL DEĞİL</v>
      </c>
    </row>
    <row r="3080" spans="1:7" x14ac:dyDescent="0.25">
      <c r="A3080" s="74">
        <f t="shared" si="709"/>
        <v>49509</v>
      </c>
      <c r="B3080" s="72">
        <f t="shared" si="713"/>
        <v>4</v>
      </c>
      <c r="C3080" s="72" t="str">
        <f>IF(E3080=0,"RESMİ TATİL",VLOOKUP(E3080,LİSTE!$B$7:$D$1300,3,0))</f>
        <v>Ümmü Defne GÜLER</v>
      </c>
      <c r="D3080" s="72" t="str">
        <f>IF(F3080=0,"RESMİ TATİL",VLOOKUP(F3080,LİSTE!$B$7:$D$1300,3,0))</f>
        <v>Şevval ÖZDAMAR</v>
      </c>
      <c r="E3080" s="72">
        <f>IF(B3080="TATİL",0,IF(F3079=0,F3078+1,IF(LİSTE!$F$1=F3079,1,F3079+1)))</f>
        <v>13</v>
      </c>
      <c r="F3080" s="72">
        <f>IF(E3080=0,0,IF(LİSTE!$F$1=E3080,1,E3080+1))</f>
        <v>14</v>
      </c>
      <c r="G3080" s="72" t="str">
        <f>IFERROR(VLOOKUP(A3080,TATİLLER!$A$2:$D$30000,3,0),"TATİL DEĞİL")</f>
        <v>TATİL DEĞİL</v>
      </c>
    </row>
    <row r="3081" spans="1:7" x14ac:dyDescent="0.25">
      <c r="A3081" s="74">
        <f t="shared" si="709"/>
        <v>49510</v>
      </c>
      <c r="B3081" s="72">
        <f t="shared" si="713"/>
        <v>5</v>
      </c>
      <c r="C3081" s="72" t="str">
        <f>IF(E3081=0,"RESMİ TATİL",VLOOKUP(E3081,LİSTE!$B$7:$D$1300,3,0))</f>
        <v>Zeynep AKDAĞ</v>
      </c>
      <c r="D3081" s="72" t="str">
        <f>IF(F3081=0,"RESMİ TATİL",VLOOKUP(F3081,LİSTE!$B$7:$D$1300,3,0))</f>
        <v>Esma ÇOKER</v>
      </c>
      <c r="E3081" s="72">
        <f>IF(B3081="TATİL",0,IF(F3080=0,F3079+1,IF(LİSTE!$F$1=F3080,1,F3080+1)))</f>
        <v>15</v>
      </c>
      <c r="F3081" s="72">
        <f>IF(E3081=0,0,IF(LİSTE!$F$1=E3081,1,E3081+1))</f>
        <v>16</v>
      </c>
      <c r="G3081" s="72" t="str">
        <f>IFERROR(VLOOKUP(A3081,TATİLLER!$A$2:$D$30000,3,0),"TATİL DEĞİL")</f>
        <v>TATİL DEĞİL</v>
      </c>
    </row>
    <row r="3082" spans="1:7" x14ac:dyDescent="0.25">
      <c r="A3082" s="74">
        <f t="shared" ref="A3082" si="715">A3081+3</f>
        <v>49513</v>
      </c>
      <c r="B3082" s="72">
        <f t="shared" si="713"/>
        <v>1</v>
      </c>
      <c r="C3082" s="72" t="str">
        <f>IF(E3082=0,"RESMİ TATİL",VLOOKUP(E3082,LİSTE!$B$7:$D$1300,3,0))</f>
        <v>Dursun Kubilay YAŞAR</v>
      </c>
      <c r="D3082" s="72" t="str">
        <f>IF(F3082=0,"RESMİ TATİL",VLOOKUP(F3082,LİSTE!$B$7:$D$1300,3,0))</f>
        <v>Zeynep Beril BAŞPINAR</v>
      </c>
      <c r="E3082" s="72">
        <f>IF(B3082="TATİL",0,IF(F3081=0,F3080+1,IF(LİSTE!$F$1=F3081,1,F3081+1)))</f>
        <v>17</v>
      </c>
      <c r="F3082" s="72">
        <f>IF(E3082=0,0,IF(LİSTE!$F$1=E3082,1,E3082+1))</f>
        <v>18</v>
      </c>
      <c r="G3082" s="72" t="str">
        <f>IFERROR(VLOOKUP(A3082,TATİLLER!$A$2:$D$30000,3,0),"TATİL DEĞİL")</f>
        <v>TATİL DEĞİL</v>
      </c>
    </row>
    <row r="3083" spans="1:7" x14ac:dyDescent="0.25">
      <c r="A3083" s="74">
        <f t="shared" si="709"/>
        <v>49514</v>
      </c>
      <c r="B3083" s="72">
        <f t="shared" si="713"/>
        <v>2</v>
      </c>
      <c r="C3083" s="72" t="str">
        <f>IF(E3083=0,"RESMİ TATİL",VLOOKUP(E3083,LİSTE!$B$7:$D$1300,3,0))</f>
        <v>Ahmet DAL</v>
      </c>
      <c r="D3083" s="72" t="str">
        <f>IF(F3083=0,"RESMİ TATİL",VLOOKUP(F3083,LİSTE!$B$7:$D$1300,3,0))</f>
        <v>Emirhan KARATAŞ</v>
      </c>
      <c r="E3083" s="72">
        <f>IF(B3083="TATİL",0,IF(F3082=0,F3081+1,IF(LİSTE!$F$1=F3082,1,F3082+1)))</f>
        <v>19</v>
      </c>
      <c r="F3083" s="72">
        <f>IF(E3083=0,0,IF(LİSTE!$F$1=E3083,1,E3083+1))</f>
        <v>20</v>
      </c>
      <c r="G3083" s="72" t="str">
        <f>IFERROR(VLOOKUP(A3083,TATİLLER!$A$2:$D$30000,3,0),"TATİL DEĞİL")</f>
        <v>TATİL DEĞİL</v>
      </c>
    </row>
    <row r="3084" spans="1:7" x14ac:dyDescent="0.25">
      <c r="A3084" s="74">
        <f t="shared" si="709"/>
        <v>49515</v>
      </c>
      <c r="B3084" s="72">
        <f t="shared" si="713"/>
        <v>3</v>
      </c>
      <c r="C3084" s="72" t="str">
        <f>IF(E3084=0,"RESMİ TATİL",VLOOKUP(E3084,LİSTE!$B$7:$D$1300,3,0))</f>
        <v>Zümra Yeter ARI</v>
      </c>
      <c r="D3084" s="72" t="str">
        <f>IF(F3084=0,"RESMİ TATİL",VLOOKUP(F3084,LİSTE!$B$7:$D$1300,3,0))</f>
        <v>Utku KARAGÖZ</v>
      </c>
      <c r="E3084" s="72">
        <f>IF(B3084="TATİL",0,IF(F3083=0,F3082+1,IF(LİSTE!$F$1=F3083,1,F3083+1)))</f>
        <v>21</v>
      </c>
      <c r="F3084" s="72">
        <f>IF(E3084=0,0,IF(LİSTE!$F$1=E3084,1,E3084+1))</f>
        <v>22</v>
      </c>
      <c r="G3084" s="72" t="str">
        <f>IFERROR(VLOOKUP(A3084,TATİLLER!$A$2:$D$30000,3,0),"TATİL DEĞİL")</f>
        <v>TATİL DEĞİL</v>
      </c>
    </row>
    <row r="3085" spans="1:7" x14ac:dyDescent="0.25">
      <c r="A3085" s="74">
        <f t="shared" si="709"/>
        <v>49516</v>
      </c>
      <c r="B3085" s="72">
        <f t="shared" si="713"/>
        <v>4</v>
      </c>
      <c r="C3085" s="72" t="str">
        <f>IF(E3085=0,"RESMİ TATİL",VLOOKUP(E3085,LİSTE!$B$7:$D$1300,3,0))</f>
        <v>Feyza Zümra AVCIOĞLU</v>
      </c>
      <c r="D3085" s="72" t="str">
        <f>IF(F3085=0,"RESMİ TATİL",VLOOKUP(F3085,LİSTE!$B$7:$D$1300,3,0))</f>
        <v>Yusuf Ali TABUR</v>
      </c>
      <c r="E3085" s="72">
        <f>IF(B3085="TATİL",0,IF(F3084=0,F3083+1,IF(LİSTE!$F$1=F3084,1,F3084+1)))</f>
        <v>23</v>
      </c>
      <c r="F3085" s="72">
        <f>IF(E3085=0,0,IF(LİSTE!$F$1=E3085,1,E3085+1))</f>
        <v>24</v>
      </c>
      <c r="G3085" s="72" t="str">
        <f>IFERROR(VLOOKUP(A3085,TATİLLER!$A$2:$D$30000,3,0),"TATİL DEĞİL")</f>
        <v>TATİL DEĞİL</v>
      </c>
    </row>
    <row r="3086" spans="1:7" x14ac:dyDescent="0.25">
      <c r="A3086" s="74">
        <f t="shared" si="709"/>
        <v>49517</v>
      </c>
      <c r="B3086" s="72">
        <f t="shared" si="713"/>
        <v>5</v>
      </c>
      <c r="C3086" s="72" t="str">
        <f>IF(E3086=0,"RESMİ TATİL",VLOOKUP(E3086,LİSTE!$B$7:$D$1300,3,0))</f>
        <v>Irmak UTEBAY</v>
      </c>
      <c r="D3086" s="72" t="str">
        <f>IF(F3086=0,"RESMİ TATİL",VLOOKUP(F3086,LİSTE!$B$7:$D$1300,3,0))</f>
        <v>Kerem AKKOÇ</v>
      </c>
      <c r="E3086" s="72">
        <f>IF(B3086="TATİL",0,IF(F3085=0,F3084+1,IF(LİSTE!$F$1=F3085,1,F3085+1)))</f>
        <v>25</v>
      </c>
      <c r="F3086" s="72">
        <f>IF(E3086=0,0,IF(LİSTE!$F$1=E3086,1,E3086+1))</f>
        <v>26</v>
      </c>
      <c r="G3086" s="72" t="str">
        <f>IFERROR(VLOOKUP(A3086,TATİLLER!$A$2:$D$30000,3,0),"TATİL DEĞİL")</f>
        <v>TATİL DEĞİL</v>
      </c>
    </row>
    <row r="3087" spans="1:7" x14ac:dyDescent="0.25">
      <c r="A3087" s="74">
        <f t="shared" ref="A3087" si="716">A3086+3</f>
        <v>49520</v>
      </c>
      <c r="B3087" s="72">
        <f t="shared" si="713"/>
        <v>1</v>
      </c>
      <c r="C3087" s="72" t="str">
        <f>IF(E3087=0,"RESMİ TATİL",VLOOKUP(E3087,LİSTE!$B$7:$D$1300,3,0))</f>
        <v>Elçin Ayşe ELMAS</v>
      </c>
      <c r="D3087" s="72" t="str">
        <f>IF(F3087=0,"RESMİ TATİL",VLOOKUP(F3087,LİSTE!$B$7:$D$1300,3,0))</f>
        <v>Muhammed YILDIZDAĞ</v>
      </c>
      <c r="E3087" s="72">
        <f>IF(B3087="TATİL",0,IF(F3086=0,F3085+1,IF(LİSTE!$F$1=F3086,1,F3086+1)))</f>
        <v>27</v>
      </c>
      <c r="F3087" s="72">
        <f>IF(E3087=0,0,IF(LİSTE!$F$1=E3087,1,E3087+1))</f>
        <v>28</v>
      </c>
      <c r="G3087" s="72" t="str">
        <f>IFERROR(VLOOKUP(A3087,TATİLLER!$A$2:$D$30000,3,0),"TATİL DEĞİL")</f>
        <v>TATİL DEĞİL</v>
      </c>
    </row>
    <row r="3088" spans="1:7" x14ac:dyDescent="0.25">
      <c r="A3088" s="74">
        <f t="shared" si="709"/>
        <v>49521</v>
      </c>
      <c r="B3088" s="72">
        <f t="shared" si="713"/>
        <v>2</v>
      </c>
      <c r="C3088" s="72" t="str">
        <f>IF(E3088=0,"RESMİ TATİL",VLOOKUP(E3088,LİSTE!$B$7:$D$1300,3,0))</f>
        <v>Nisa Nur SANCAR</v>
      </c>
      <c r="D3088" s="72" t="str">
        <f>IF(F3088=0,"RESMİ TATİL",VLOOKUP(F3088,LİSTE!$B$7:$D$1300,3,0))</f>
        <v>Esila ÇETİN</v>
      </c>
      <c r="E3088" s="72">
        <f>IF(B3088="TATİL",0,IF(F3087=0,F3086+1,IF(LİSTE!$F$1=F3087,1,F3087+1)))</f>
        <v>1</v>
      </c>
      <c r="F3088" s="72">
        <f>IF(E3088=0,0,IF(LİSTE!$F$1=E3088,1,E3088+1))</f>
        <v>2</v>
      </c>
      <c r="G3088" s="72" t="str">
        <f>IFERROR(VLOOKUP(A3088,TATİLLER!$A$2:$D$30000,3,0),"TATİL DEĞİL")</f>
        <v>TATİL DEĞİL</v>
      </c>
    </row>
    <row r="3089" spans="1:7" x14ac:dyDescent="0.25">
      <c r="A3089" s="74">
        <f t="shared" si="709"/>
        <v>49522</v>
      </c>
      <c r="B3089" s="72">
        <f t="shared" si="713"/>
        <v>3</v>
      </c>
      <c r="C3089" s="72" t="str">
        <f>IF(E3089=0,"RESMİ TATİL",VLOOKUP(E3089,LİSTE!$B$7:$D$1300,3,0))</f>
        <v>Zeynep Sevde TOPUZ</v>
      </c>
      <c r="D3089" s="72" t="str">
        <f>IF(F3089=0,"RESMİ TATİL",VLOOKUP(F3089,LİSTE!$B$7:$D$1300,3,0))</f>
        <v>Ömer Asaf KADAŞ</v>
      </c>
      <c r="E3089" s="72">
        <f>IF(B3089="TATİL",0,IF(F3088=0,F3087+1,IF(LİSTE!$F$1=F3088,1,F3088+1)))</f>
        <v>3</v>
      </c>
      <c r="F3089" s="72">
        <f>IF(E3089=0,0,IF(LİSTE!$F$1=E3089,1,E3089+1))</f>
        <v>4</v>
      </c>
      <c r="G3089" s="72" t="str">
        <f>IFERROR(VLOOKUP(A3089,TATİLLER!$A$2:$D$30000,3,0),"TATİL DEĞİL")</f>
        <v>TATİL DEĞİL</v>
      </c>
    </row>
    <row r="3090" spans="1:7" x14ac:dyDescent="0.25">
      <c r="A3090" s="74">
        <f t="shared" si="709"/>
        <v>49523</v>
      </c>
      <c r="B3090" s="72">
        <f t="shared" si="713"/>
        <v>4</v>
      </c>
      <c r="C3090" s="72" t="str">
        <f>IF(E3090=0,"RESMİ TATİL",VLOOKUP(E3090,LİSTE!$B$7:$D$1300,3,0))</f>
        <v>Ramazan Baran ADIGÜZEL</v>
      </c>
      <c r="D3090" s="72" t="str">
        <f>IF(F3090=0,"RESMİ TATİL",VLOOKUP(F3090,LİSTE!$B$7:$D$1300,3,0))</f>
        <v>Bahar AKGÜN</v>
      </c>
      <c r="E3090" s="72">
        <f>IF(B3090="TATİL",0,IF(F3089=0,F3088+1,IF(LİSTE!$F$1=F3089,1,F3089+1)))</f>
        <v>5</v>
      </c>
      <c r="F3090" s="72">
        <f>IF(E3090=0,0,IF(LİSTE!$F$1=E3090,1,E3090+1))</f>
        <v>6</v>
      </c>
      <c r="G3090" s="72" t="str">
        <f>IFERROR(VLOOKUP(A3090,TATİLLER!$A$2:$D$30000,3,0),"TATİL DEĞİL")</f>
        <v>TATİL DEĞİL</v>
      </c>
    </row>
    <row r="3091" spans="1:7" x14ac:dyDescent="0.25">
      <c r="A3091" s="74">
        <f t="shared" si="709"/>
        <v>49524</v>
      </c>
      <c r="B3091" s="72">
        <f t="shared" si="713"/>
        <v>5</v>
      </c>
      <c r="C3091" s="72" t="str">
        <f>IF(E3091=0,"RESMİ TATİL",VLOOKUP(E3091,LİSTE!$B$7:$D$1300,3,0))</f>
        <v>Ömer AKGÜL</v>
      </c>
      <c r="D3091" s="72" t="str">
        <f>IF(F3091=0,"RESMİ TATİL",VLOOKUP(F3091,LİSTE!$B$7:$D$1300,3,0))</f>
        <v>Muharrem EFE TANRIVERDİ</v>
      </c>
      <c r="E3091" s="72">
        <f>IF(B3091="TATİL",0,IF(F3090=0,F3089+1,IF(LİSTE!$F$1=F3090,1,F3090+1)))</f>
        <v>7</v>
      </c>
      <c r="F3091" s="72">
        <f>IF(E3091=0,0,IF(LİSTE!$F$1=E3091,1,E3091+1))</f>
        <v>8</v>
      </c>
      <c r="G3091" s="72" t="str">
        <f>IFERROR(VLOOKUP(A3091,TATİLLER!$A$2:$D$30000,3,0),"TATİL DEĞİL")</f>
        <v>TATİL DEĞİL</v>
      </c>
    </row>
    <row r="3092" spans="1:7" x14ac:dyDescent="0.25">
      <c r="A3092" s="74">
        <f t="shared" ref="A3092" si="717">A3091+3</f>
        <v>49527</v>
      </c>
      <c r="B3092" s="72">
        <f t="shared" si="713"/>
        <v>1</v>
      </c>
      <c r="C3092" s="72" t="str">
        <f>IF(E3092=0,"RESMİ TATİL",VLOOKUP(E3092,LİSTE!$B$7:$D$1300,3,0))</f>
        <v>Anıl DOĞAN</v>
      </c>
      <c r="D3092" s="72" t="str">
        <f>IF(F3092=0,"RESMİ TATİL",VLOOKUP(F3092,LİSTE!$B$7:$D$1300,3,0))</f>
        <v>İpek ARSLAN</v>
      </c>
      <c r="E3092" s="72">
        <f>IF(B3092="TATİL",0,IF(F3091=0,F3090+1,IF(LİSTE!$F$1=F3091,1,F3091+1)))</f>
        <v>9</v>
      </c>
      <c r="F3092" s="72">
        <f>IF(E3092=0,0,IF(LİSTE!$F$1=E3092,1,E3092+1))</f>
        <v>10</v>
      </c>
      <c r="G3092" s="72" t="str">
        <f>IFERROR(VLOOKUP(A3092,TATİLLER!$A$2:$D$30000,3,0),"TATİL DEĞİL")</f>
        <v>TATİL DEĞİL</v>
      </c>
    </row>
    <row r="3093" spans="1:7" x14ac:dyDescent="0.25">
      <c r="A3093" s="74">
        <f t="shared" si="709"/>
        <v>49528</v>
      </c>
      <c r="B3093" s="72">
        <f t="shared" si="713"/>
        <v>2</v>
      </c>
      <c r="C3093" s="72" t="str">
        <f>IF(E3093=0,"RESMİ TATİL",VLOOKUP(E3093,LİSTE!$B$7:$D$1300,3,0))</f>
        <v>Efe KARSAK</v>
      </c>
      <c r="D3093" s="72" t="str">
        <f>IF(F3093=0,"RESMİ TATİL",VLOOKUP(F3093,LİSTE!$B$7:$D$1300,3,0))</f>
        <v>Abdullah KIRBAÇ</v>
      </c>
      <c r="E3093" s="72">
        <f>IF(B3093="TATİL",0,IF(F3092=0,F3091+1,IF(LİSTE!$F$1=F3092,1,F3092+1)))</f>
        <v>11</v>
      </c>
      <c r="F3093" s="72">
        <f>IF(E3093=0,0,IF(LİSTE!$F$1=E3093,1,E3093+1))</f>
        <v>12</v>
      </c>
      <c r="G3093" s="72" t="str">
        <f>IFERROR(VLOOKUP(A3093,TATİLLER!$A$2:$D$30000,3,0),"TATİL DEĞİL")</f>
        <v>TATİL DEĞİL</v>
      </c>
    </row>
    <row r="3094" spans="1:7" x14ac:dyDescent="0.25">
      <c r="A3094" s="74">
        <f t="shared" si="709"/>
        <v>49529</v>
      </c>
      <c r="B3094" s="72">
        <f t="shared" si="713"/>
        <v>3</v>
      </c>
      <c r="C3094" s="72" t="str">
        <f>IF(E3094=0,"RESMİ TATİL",VLOOKUP(E3094,LİSTE!$B$7:$D$1300,3,0))</f>
        <v>Ümmü Defne GÜLER</v>
      </c>
      <c r="D3094" s="72" t="str">
        <f>IF(F3094=0,"RESMİ TATİL",VLOOKUP(F3094,LİSTE!$B$7:$D$1300,3,0))</f>
        <v>Şevval ÖZDAMAR</v>
      </c>
      <c r="E3094" s="72">
        <f>IF(B3094="TATİL",0,IF(F3093=0,F3092+1,IF(LİSTE!$F$1=F3093,1,F3093+1)))</f>
        <v>13</v>
      </c>
      <c r="F3094" s="72">
        <f>IF(E3094=0,0,IF(LİSTE!$F$1=E3094,1,E3094+1))</f>
        <v>14</v>
      </c>
      <c r="G3094" s="72" t="str">
        <f>IFERROR(VLOOKUP(A3094,TATİLLER!$A$2:$D$30000,3,0),"TATİL DEĞİL")</f>
        <v>TATİL DEĞİL</v>
      </c>
    </row>
    <row r="3095" spans="1:7" x14ac:dyDescent="0.25">
      <c r="A3095" s="74">
        <f t="shared" si="709"/>
        <v>49530</v>
      </c>
      <c r="B3095" s="72">
        <f t="shared" si="713"/>
        <v>4</v>
      </c>
      <c r="C3095" s="72" t="str">
        <f>IF(E3095=0,"RESMİ TATİL",VLOOKUP(E3095,LİSTE!$B$7:$D$1300,3,0))</f>
        <v>Zeynep AKDAĞ</v>
      </c>
      <c r="D3095" s="72" t="str">
        <f>IF(F3095=0,"RESMİ TATİL",VLOOKUP(F3095,LİSTE!$B$7:$D$1300,3,0))</f>
        <v>Esma ÇOKER</v>
      </c>
      <c r="E3095" s="72">
        <f>IF(B3095="TATİL",0,IF(F3094=0,F3093+1,IF(LİSTE!$F$1=F3094,1,F3094+1)))</f>
        <v>15</v>
      </c>
      <c r="F3095" s="72">
        <f>IF(E3095=0,0,IF(LİSTE!$F$1=E3095,1,E3095+1))</f>
        <v>16</v>
      </c>
      <c r="G3095" s="72" t="str">
        <f>IFERROR(VLOOKUP(A3095,TATİLLER!$A$2:$D$30000,3,0),"TATİL DEĞİL")</f>
        <v>TATİL DEĞİL</v>
      </c>
    </row>
    <row r="3096" spans="1:7" x14ac:dyDescent="0.25">
      <c r="A3096" s="74">
        <f t="shared" si="709"/>
        <v>49531</v>
      </c>
      <c r="B3096" s="72">
        <f t="shared" si="713"/>
        <v>5</v>
      </c>
      <c r="C3096" s="72" t="str">
        <f>IF(E3096=0,"RESMİ TATİL",VLOOKUP(E3096,LİSTE!$B$7:$D$1300,3,0))</f>
        <v>Dursun Kubilay YAŞAR</v>
      </c>
      <c r="D3096" s="72" t="str">
        <f>IF(F3096=0,"RESMİ TATİL",VLOOKUP(F3096,LİSTE!$B$7:$D$1300,3,0))</f>
        <v>Zeynep Beril BAŞPINAR</v>
      </c>
      <c r="E3096" s="72">
        <f>IF(B3096="TATİL",0,IF(F3095=0,F3094+1,IF(LİSTE!$F$1=F3095,1,F3095+1)))</f>
        <v>17</v>
      </c>
      <c r="F3096" s="72">
        <f>IF(E3096=0,0,IF(LİSTE!$F$1=E3096,1,E3096+1))</f>
        <v>18</v>
      </c>
      <c r="G3096" s="72" t="str">
        <f>IFERROR(VLOOKUP(A3096,TATİLLER!$A$2:$D$30000,3,0),"TATİL DEĞİL")</f>
        <v>TATİL DEĞİL</v>
      </c>
    </row>
    <row r="3097" spans="1:7" x14ac:dyDescent="0.25">
      <c r="A3097" s="74">
        <f t="shared" ref="A3097" si="718">A3096+3</f>
        <v>49534</v>
      </c>
      <c r="B3097" s="72">
        <f t="shared" si="713"/>
        <v>1</v>
      </c>
      <c r="C3097" s="72" t="str">
        <f>IF(E3097=0,"RESMİ TATİL",VLOOKUP(E3097,LİSTE!$B$7:$D$1300,3,0))</f>
        <v>Ahmet DAL</v>
      </c>
      <c r="D3097" s="72" t="str">
        <f>IF(F3097=0,"RESMİ TATİL",VLOOKUP(F3097,LİSTE!$B$7:$D$1300,3,0))</f>
        <v>Emirhan KARATAŞ</v>
      </c>
      <c r="E3097" s="72">
        <f>IF(B3097="TATİL",0,IF(F3096=0,F3095+1,IF(LİSTE!$F$1=F3096,1,F3096+1)))</f>
        <v>19</v>
      </c>
      <c r="F3097" s="72">
        <f>IF(E3097=0,0,IF(LİSTE!$F$1=E3097,1,E3097+1))</f>
        <v>20</v>
      </c>
      <c r="G3097" s="72" t="str">
        <f>IFERROR(VLOOKUP(A3097,TATİLLER!$A$2:$D$30000,3,0),"TATİL DEĞİL")</f>
        <v>TATİL DEĞİL</v>
      </c>
    </row>
    <row r="3098" spans="1:7" x14ac:dyDescent="0.25">
      <c r="A3098" s="74">
        <f t="shared" si="709"/>
        <v>49535</v>
      </c>
      <c r="B3098" s="72">
        <f t="shared" si="713"/>
        <v>2</v>
      </c>
      <c r="C3098" s="72" t="str">
        <f>IF(E3098=0,"RESMİ TATİL",VLOOKUP(E3098,LİSTE!$B$7:$D$1300,3,0))</f>
        <v>Zümra Yeter ARI</v>
      </c>
      <c r="D3098" s="72" t="str">
        <f>IF(F3098=0,"RESMİ TATİL",VLOOKUP(F3098,LİSTE!$B$7:$D$1300,3,0))</f>
        <v>Utku KARAGÖZ</v>
      </c>
      <c r="E3098" s="72">
        <f>IF(B3098="TATİL",0,IF(F3097=0,F3096+1,IF(LİSTE!$F$1=F3097,1,F3097+1)))</f>
        <v>21</v>
      </c>
      <c r="F3098" s="72">
        <f>IF(E3098=0,0,IF(LİSTE!$F$1=E3098,1,E3098+1))</f>
        <v>22</v>
      </c>
      <c r="G3098" s="72" t="str">
        <f>IFERROR(VLOOKUP(A3098,TATİLLER!$A$2:$D$30000,3,0),"TATİL DEĞİL")</f>
        <v>TATİL DEĞİL</v>
      </c>
    </row>
    <row r="3099" spans="1:7" x14ac:dyDescent="0.25">
      <c r="A3099" s="74">
        <f t="shared" si="709"/>
        <v>49536</v>
      </c>
      <c r="B3099" s="72">
        <f t="shared" si="713"/>
        <v>3</v>
      </c>
      <c r="C3099" s="72" t="str">
        <f>IF(E3099=0,"RESMİ TATİL",VLOOKUP(E3099,LİSTE!$B$7:$D$1300,3,0))</f>
        <v>Feyza Zümra AVCIOĞLU</v>
      </c>
      <c r="D3099" s="72" t="str">
        <f>IF(F3099=0,"RESMİ TATİL",VLOOKUP(F3099,LİSTE!$B$7:$D$1300,3,0))</f>
        <v>Yusuf Ali TABUR</v>
      </c>
      <c r="E3099" s="72">
        <f>IF(B3099="TATİL",0,IF(F3098=0,F3097+1,IF(LİSTE!$F$1=F3098,1,F3098+1)))</f>
        <v>23</v>
      </c>
      <c r="F3099" s="72">
        <f>IF(E3099=0,0,IF(LİSTE!$F$1=E3099,1,E3099+1))</f>
        <v>24</v>
      </c>
      <c r="G3099" s="72" t="str">
        <f>IFERROR(VLOOKUP(A3099,TATİLLER!$A$2:$D$30000,3,0),"TATİL DEĞİL")</f>
        <v>TATİL DEĞİL</v>
      </c>
    </row>
    <row r="3100" spans="1:7" x14ac:dyDescent="0.25">
      <c r="A3100" s="74">
        <f t="shared" si="709"/>
        <v>49537</v>
      </c>
      <c r="B3100" s="72">
        <f t="shared" si="713"/>
        <v>4</v>
      </c>
      <c r="C3100" s="72" t="str">
        <f>IF(E3100=0,"RESMİ TATİL",VLOOKUP(E3100,LİSTE!$B$7:$D$1300,3,0))</f>
        <v>Irmak UTEBAY</v>
      </c>
      <c r="D3100" s="72" t="str">
        <f>IF(F3100=0,"RESMİ TATİL",VLOOKUP(F3100,LİSTE!$B$7:$D$1300,3,0))</f>
        <v>Kerem AKKOÇ</v>
      </c>
      <c r="E3100" s="72">
        <f>IF(B3100="TATİL",0,IF(F3099=0,F3098+1,IF(LİSTE!$F$1=F3099,1,F3099+1)))</f>
        <v>25</v>
      </c>
      <c r="F3100" s="72">
        <f>IF(E3100=0,0,IF(LİSTE!$F$1=E3100,1,E3100+1))</f>
        <v>26</v>
      </c>
      <c r="G3100" s="72" t="str">
        <f>IFERROR(VLOOKUP(A3100,TATİLLER!$A$2:$D$30000,3,0),"TATİL DEĞİL")</f>
        <v>TATİL DEĞİL</v>
      </c>
    </row>
    <row r="3101" spans="1:7" x14ac:dyDescent="0.25">
      <c r="A3101" s="74">
        <f t="shared" si="709"/>
        <v>49538</v>
      </c>
      <c r="B3101" s="72">
        <f t="shared" si="713"/>
        <v>5</v>
      </c>
      <c r="C3101" s="72" t="str">
        <f>IF(E3101=0,"RESMİ TATİL",VLOOKUP(E3101,LİSTE!$B$7:$D$1300,3,0))</f>
        <v>Elçin Ayşe ELMAS</v>
      </c>
      <c r="D3101" s="72" t="str">
        <f>IF(F3101=0,"RESMİ TATİL",VLOOKUP(F3101,LİSTE!$B$7:$D$1300,3,0))</f>
        <v>Muhammed YILDIZDAĞ</v>
      </c>
      <c r="E3101" s="72">
        <f>IF(B3101="TATİL",0,IF(F3100=0,F3099+1,IF(LİSTE!$F$1=F3100,1,F3100+1)))</f>
        <v>27</v>
      </c>
      <c r="F3101" s="72">
        <f>IF(E3101=0,0,IF(LİSTE!$F$1=E3101,1,E3101+1))</f>
        <v>28</v>
      </c>
      <c r="G3101" s="72" t="str">
        <f>IFERROR(VLOOKUP(A3101,TATİLLER!$A$2:$D$30000,3,0),"TATİL DEĞİL")</f>
        <v>TATİL DEĞİL</v>
      </c>
    </row>
    <row r="3102" spans="1:7" x14ac:dyDescent="0.25">
      <c r="A3102" s="74">
        <f t="shared" ref="A3102" si="719">A3101+3</f>
        <v>49541</v>
      </c>
      <c r="B3102" s="72">
        <f t="shared" si="713"/>
        <v>1</v>
      </c>
      <c r="C3102" s="72" t="str">
        <f>IF(E3102=0,"RESMİ TATİL",VLOOKUP(E3102,LİSTE!$B$7:$D$1300,3,0))</f>
        <v>Nisa Nur SANCAR</v>
      </c>
      <c r="D3102" s="72" t="str">
        <f>IF(F3102=0,"RESMİ TATİL",VLOOKUP(F3102,LİSTE!$B$7:$D$1300,3,0))</f>
        <v>Esila ÇETİN</v>
      </c>
      <c r="E3102" s="72">
        <f>IF(B3102="TATİL",0,IF(F3101=0,F3100+1,IF(LİSTE!$F$1=F3101,1,F3101+1)))</f>
        <v>1</v>
      </c>
      <c r="F3102" s="72">
        <f>IF(E3102=0,0,IF(LİSTE!$F$1=E3102,1,E3102+1))</f>
        <v>2</v>
      </c>
      <c r="G3102" s="72" t="str">
        <f>IFERROR(VLOOKUP(A3102,TATİLLER!$A$2:$D$30000,3,0),"TATİL DEĞİL")</f>
        <v>TATİL DEĞİL</v>
      </c>
    </row>
    <row r="3103" spans="1:7" x14ac:dyDescent="0.25">
      <c r="A3103" s="74">
        <f t="shared" si="709"/>
        <v>49542</v>
      </c>
      <c r="B3103" s="72">
        <f t="shared" si="713"/>
        <v>2</v>
      </c>
      <c r="C3103" s="72" t="str">
        <f>IF(E3103=0,"RESMİ TATİL",VLOOKUP(E3103,LİSTE!$B$7:$D$1300,3,0))</f>
        <v>Zeynep Sevde TOPUZ</v>
      </c>
      <c r="D3103" s="72" t="str">
        <f>IF(F3103=0,"RESMİ TATİL",VLOOKUP(F3103,LİSTE!$B$7:$D$1300,3,0))</f>
        <v>Ömer Asaf KADAŞ</v>
      </c>
      <c r="E3103" s="72">
        <f>IF(B3103="TATİL",0,IF(F3102=0,F3101+1,IF(LİSTE!$F$1=F3102,1,F3102+1)))</f>
        <v>3</v>
      </c>
      <c r="F3103" s="72">
        <f>IF(E3103=0,0,IF(LİSTE!$F$1=E3103,1,E3103+1))</f>
        <v>4</v>
      </c>
      <c r="G3103" s="72" t="str">
        <f>IFERROR(VLOOKUP(A3103,TATİLLER!$A$2:$D$30000,3,0),"TATİL DEĞİL")</f>
        <v>TATİL DEĞİL</v>
      </c>
    </row>
    <row r="3104" spans="1:7" x14ac:dyDescent="0.25">
      <c r="A3104" s="74">
        <f t="shared" si="709"/>
        <v>49543</v>
      </c>
      <c r="B3104" s="72">
        <f t="shared" si="713"/>
        <v>3</v>
      </c>
      <c r="C3104" s="72" t="str">
        <f>IF(E3104=0,"RESMİ TATİL",VLOOKUP(E3104,LİSTE!$B$7:$D$1300,3,0))</f>
        <v>Ramazan Baran ADIGÜZEL</v>
      </c>
      <c r="D3104" s="72" t="str">
        <f>IF(F3104=0,"RESMİ TATİL",VLOOKUP(F3104,LİSTE!$B$7:$D$1300,3,0))</f>
        <v>Bahar AKGÜN</v>
      </c>
      <c r="E3104" s="72">
        <f>IF(B3104="TATİL",0,IF(F3103=0,F3102+1,IF(LİSTE!$F$1=F3103,1,F3103+1)))</f>
        <v>5</v>
      </c>
      <c r="F3104" s="72">
        <f>IF(E3104=0,0,IF(LİSTE!$F$1=E3104,1,E3104+1))</f>
        <v>6</v>
      </c>
      <c r="G3104" s="72" t="str">
        <f>IFERROR(VLOOKUP(A3104,TATİLLER!$A$2:$D$30000,3,0),"TATİL DEĞİL")</f>
        <v>TATİL DEĞİL</v>
      </c>
    </row>
    <row r="3105" spans="1:7" x14ac:dyDescent="0.25">
      <c r="A3105" s="74">
        <f t="shared" si="709"/>
        <v>49544</v>
      </c>
      <c r="B3105" s="72">
        <f t="shared" si="713"/>
        <v>4</v>
      </c>
      <c r="C3105" s="72" t="str">
        <f>IF(E3105=0,"RESMİ TATİL",VLOOKUP(E3105,LİSTE!$B$7:$D$1300,3,0))</f>
        <v>Ömer AKGÜL</v>
      </c>
      <c r="D3105" s="72" t="str">
        <f>IF(F3105=0,"RESMİ TATİL",VLOOKUP(F3105,LİSTE!$B$7:$D$1300,3,0))</f>
        <v>Muharrem EFE TANRIVERDİ</v>
      </c>
      <c r="E3105" s="72">
        <f>IF(B3105="TATİL",0,IF(F3104=0,F3103+1,IF(LİSTE!$F$1=F3104,1,F3104+1)))</f>
        <v>7</v>
      </c>
      <c r="F3105" s="72">
        <f>IF(E3105=0,0,IF(LİSTE!$F$1=E3105,1,E3105+1))</f>
        <v>8</v>
      </c>
      <c r="G3105" s="72" t="str">
        <f>IFERROR(VLOOKUP(A3105,TATİLLER!$A$2:$D$30000,3,0),"TATİL DEĞİL")</f>
        <v>TATİL DEĞİL</v>
      </c>
    </row>
    <row r="3106" spans="1:7" x14ac:dyDescent="0.25">
      <c r="A3106" s="74">
        <f t="shared" si="709"/>
        <v>49545</v>
      </c>
      <c r="B3106" s="72">
        <f t="shared" si="713"/>
        <v>5</v>
      </c>
      <c r="C3106" s="72" t="str">
        <f>IF(E3106=0,"RESMİ TATİL",VLOOKUP(E3106,LİSTE!$B$7:$D$1300,3,0))</f>
        <v>Anıl DOĞAN</v>
      </c>
      <c r="D3106" s="72" t="str">
        <f>IF(F3106=0,"RESMİ TATİL",VLOOKUP(F3106,LİSTE!$B$7:$D$1300,3,0))</f>
        <v>İpek ARSLAN</v>
      </c>
      <c r="E3106" s="72">
        <f>IF(B3106="TATİL",0,IF(F3105=0,F3104+1,IF(LİSTE!$F$1=F3105,1,F3105+1)))</f>
        <v>9</v>
      </c>
      <c r="F3106" s="72">
        <f>IF(E3106=0,0,IF(LİSTE!$F$1=E3106,1,E3106+1))</f>
        <v>10</v>
      </c>
      <c r="G3106" s="72" t="str">
        <f>IFERROR(VLOOKUP(A3106,TATİLLER!$A$2:$D$30000,3,0),"TATİL DEĞİL")</f>
        <v>TATİL DEĞİL</v>
      </c>
    </row>
    <row r="3107" spans="1:7" x14ac:dyDescent="0.25">
      <c r="A3107" s="74">
        <f t="shared" ref="A3107" si="720">A3106+3</f>
        <v>49548</v>
      </c>
      <c r="B3107" s="72">
        <f t="shared" si="713"/>
        <v>1</v>
      </c>
      <c r="C3107" s="72" t="str">
        <f>IF(E3107=0,"RESMİ TATİL",VLOOKUP(E3107,LİSTE!$B$7:$D$1300,3,0))</f>
        <v>Efe KARSAK</v>
      </c>
      <c r="D3107" s="72" t="str">
        <f>IF(F3107=0,"RESMİ TATİL",VLOOKUP(F3107,LİSTE!$B$7:$D$1300,3,0))</f>
        <v>Abdullah KIRBAÇ</v>
      </c>
      <c r="E3107" s="72">
        <f>IF(B3107="TATİL",0,IF(F3106=0,F3105+1,IF(LİSTE!$F$1=F3106,1,F3106+1)))</f>
        <v>11</v>
      </c>
      <c r="F3107" s="72">
        <f>IF(E3107=0,0,IF(LİSTE!$F$1=E3107,1,E3107+1))</f>
        <v>12</v>
      </c>
      <c r="G3107" s="72" t="str">
        <f>IFERROR(VLOOKUP(A3107,TATİLLER!$A$2:$D$30000,3,0),"TATİL DEĞİL")</f>
        <v>TATİL DEĞİL</v>
      </c>
    </row>
    <row r="3108" spans="1:7" x14ac:dyDescent="0.25">
      <c r="A3108" s="74">
        <f t="shared" si="709"/>
        <v>49549</v>
      </c>
      <c r="B3108" s="72">
        <f t="shared" si="713"/>
        <v>2</v>
      </c>
      <c r="C3108" s="72" t="str">
        <f>IF(E3108=0,"RESMİ TATİL",VLOOKUP(E3108,LİSTE!$B$7:$D$1300,3,0))</f>
        <v>Ümmü Defne GÜLER</v>
      </c>
      <c r="D3108" s="72" t="str">
        <f>IF(F3108=0,"RESMİ TATİL",VLOOKUP(F3108,LİSTE!$B$7:$D$1300,3,0))</f>
        <v>Şevval ÖZDAMAR</v>
      </c>
      <c r="E3108" s="72">
        <f>IF(B3108="TATİL",0,IF(F3107=0,F3106+1,IF(LİSTE!$F$1=F3107,1,F3107+1)))</f>
        <v>13</v>
      </c>
      <c r="F3108" s="72">
        <f>IF(E3108=0,0,IF(LİSTE!$F$1=E3108,1,E3108+1))</f>
        <v>14</v>
      </c>
      <c r="G3108" s="72" t="str">
        <f>IFERROR(VLOOKUP(A3108,TATİLLER!$A$2:$D$30000,3,0),"TATİL DEĞİL")</f>
        <v>TATİL DEĞİL</v>
      </c>
    </row>
    <row r="3109" spans="1:7" x14ac:dyDescent="0.25">
      <c r="A3109" s="74">
        <f t="shared" si="709"/>
        <v>49550</v>
      </c>
      <c r="B3109" s="72">
        <f t="shared" si="713"/>
        <v>3</v>
      </c>
      <c r="C3109" s="72" t="str">
        <f>IF(E3109=0,"RESMİ TATİL",VLOOKUP(E3109,LİSTE!$B$7:$D$1300,3,0))</f>
        <v>Zeynep AKDAĞ</v>
      </c>
      <c r="D3109" s="72" t="str">
        <f>IF(F3109=0,"RESMİ TATİL",VLOOKUP(F3109,LİSTE!$B$7:$D$1300,3,0))</f>
        <v>Esma ÇOKER</v>
      </c>
      <c r="E3109" s="72">
        <f>IF(B3109="TATİL",0,IF(F3108=0,F3107+1,IF(LİSTE!$F$1=F3108,1,F3108+1)))</f>
        <v>15</v>
      </c>
      <c r="F3109" s="72">
        <f>IF(E3109=0,0,IF(LİSTE!$F$1=E3109,1,E3109+1))</f>
        <v>16</v>
      </c>
      <c r="G3109" s="72" t="str">
        <f>IFERROR(VLOOKUP(A3109,TATİLLER!$A$2:$D$30000,3,0),"TATİL DEĞİL")</f>
        <v>TATİL DEĞİL</v>
      </c>
    </row>
    <row r="3110" spans="1:7" x14ac:dyDescent="0.25">
      <c r="A3110" s="74">
        <f t="shared" si="709"/>
        <v>49551</v>
      </c>
      <c r="B3110" s="72">
        <f t="shared" si="713"/>
        <v>4</v>
      </c>
      <c r="C3110" s="72" t="str">
        <f>IF(E3110=0,"RESMİ TATİL",VLOOKUP(E3110,LİSTE!$B$7:$D$1300,3,0))</f>
        <v>Dursun Kubilay YAŞAR</v>
      </c>
      <c r="D3110" s="72" t="str">
        <f>IF(F3110=0,"RESMİ TATİL",VLOOKUP(F3110,LİSTE!$B$7:$D$1300,3,0))</f>
        <v>Zeynep Beril BAŞPINAR</v>
      </c>
      <c r="E3110" s="72">
        <f>IF(B3110="TATİL",0,IF(F3109=0,F3108+1,IF(LİSTE!$F$1=F3109,1,F3109+1)))</f>
        <v>17</v>
      </c>
      <c r="F3110" s="72">
        <f>IF(E3110=0,0,IF(LİSTE!$F$1=E3110,1,E3110+1))</f>
        <v>18</v>
      </c>
      <c r="G3110" s="72" t="str">
        <f>IFERROR(VLOOKUP(A3110,TATİLLER!$A$2:$D$30000,3,0),"TATİL DEĞİL")</f>
        <v>TATİL DEĞİL</v>
      </c>
    </row>
    <row r="3111" spans="1:7" x14ac:dyDescent="0.25">
      <c r="A3111" s="74">
        <f t="shared" si="709"/>
        <v>49552</v>
      </c>
      <c r="B3111" s="72">
        <f t="shared" si="713"/>
        <v>5</v>
      </c>
      <c r="C3111" s="72" t="str">
        <f>IF(E3111=0,"RESMİ TATİL",VLOOKUP(E3111,LİSTE!$B$7:$D$1300,3,0))</f>
        <v>Ahmet DAL</v>
      </c>
      <c r="D3111" s="72" t="str">
        <f>IF(F3111=0,"RESMİ TATİL",VLOOKUP(F3111,LİSTE!$B$7:$D$1300,3,0))</f>
        <v>Emirhan KARATAŞ</v>
      </c>
      <c r="E3111" s="72">
        <f>IF(B3111="TATİL",0,IF(F3110=0,F3109+1,IF(LİSTE!$F$1=F3110,1,F3110+1)))</f>
        <v>19</v>
      </c>
      <c r="F3111" s="72">
        <f>IF(E3111=0,0,IF(LİSTE!$F$1=E3111,1,E3111+1))</f>
        <v>20</v>
      </c>
      <c r="G3111" s="72" t="str">
        <f>IFERROR(VLOOKUP(A3111,TATİLLER!$A$2:$D$30000,3,0),"TATİL DEĞİL")</f>
        <v>TATİL DEĞİL</v>
      </c>
    </row>
    <row r="3112" spans="1:7" x14ac:dyDescent="0.25">
      <c r="A3112" s="74">
        <f t="shared" ref="A3112" si="721">A3111+3</f>
        <v>49555</v>
      </c>
      <c r="B3112" s="72">
        <f t="shared" si="713"/>
        <v>1</v>
      </c>
      <c r="C3112" s="72" t="str">
        <f>IF(E3112=0,"RESMİ TATİL",VLOOKUP(E3112,LİSTE!$B$7:$D$1300,3,0))</f>
        <v>Zümra Yeter ARI</v>
      </c>
      <c r="D3112" s="72" t="str">
        <f>IF(F3112=0,"RESMİ TATİL",VLOOKUP(F3112,LİSTE!$B$7:$D$1300,3,0))</f>
        <v>Utku KARAGÖZ</v>
      </c>
      <c r="E3112" s="72">
        <f>IF(B3112="TATİL",0,IF(F3111=0,F3110+1,IF(LİSTE!$F$1=F3111,1,F3111+1)))</f>
        <v>21</v>
      </c>
      <c r="F3112" s="72">
        <f>IF(E3112=0,0,IF(LİSTE!$F$1=E3112,1,E3112+1))</f>
        <v>22</v>
      </c>
      <c r="G3112" s="72" t="str">
        <f>IFERROR(VLOOKUP(A3112,TATİLLER!$A$2:$D$30000,3,0),"TATİL DEĞİL")</f>
        <v>TATİL DEĞİL</v>
      </c>
    </row>
    <row r="3113" spans="1:7" x14ac:dyDescent="0.25">
      <c r="A3113" s="74">
        <f t="shared" si="709"/>
        <v>49556</v>
      </c>
      <c r="B3113" s="72">
        <f t="shared" si="713"/>
        <v>2</v>
      </c>
      <c r="C3113" s="72" t="str">
        <f>IF(E3113=0,"RESMİ TATİL",VLOOKUP(E3113,LİSTE!$B$7:$D$1300,3,0))</f>
        <v>Feyza Zümra AVCIOĞLU</v>
      </c>
      <c r="D3113" s="72" t="str">
        <f>IF(F3113=0,"RESMİ TATİL",VLOOKUP(F3113,LİSTE!$B$7:$D$1300,3,0))</f>
        <v>Yusuf Ali TABUR</v>
      </c>
      <c r="E3113" s="72">
        <f>IF(B3113="TATİL",0,IF(F3112=0,F3111+1,IF(LİSTE!$F$1=F3112,1,F3112+1)))</f>
        <v>23</v>
      </c>
      <c r="F3113" s="72">
        <f>IF(E3113=0,0,IF(LİSTE!$F$1=E3113,1,E3113+1))</f>
        <v>24</v>
      </c>
      <c r="G3113" s="72" t="str">
        <f>IFERROR(VLOOKUP(A3113,TATİLLER!$A$2:$D$30000,3,0),"TATİL DEĞİL")</f>
        <v>TATİL DEĞİL</v>
      </c>
    </row>
    <row r="3114" spans="1:7" x14ac:dyDescent="0.25">
      <c r="A3114" s="74">
        <f t="shared" si="709"/>
        <v>49557</v>
      </c>
      <c r="B3114" s="72">
        <f t="shared" si="713"/>
        <v>3</v>
      </c>
      <c r="C3114" s="72" t="str">
        <f>IF(E3114=0,"RESMİ TATİL",VLOOKUP(E3114,LİSTE!$B$7:$D$1300,3,0))</f>
        <v>Irmak UTEBAY</v>
      </c>
      <c r="D3114" s="72" t="str">
        <f>IF(F3114=0,"RESMİ TATİL",VLOOKUP(F3114,LİSTE!$B$7:$D$1300,3,0))</f>
        <v>Kerem AKKOÇ</v>
      </c>
      <c r="E3114" s="72">
        <f>IF(B3114="TATİL",0,IF(F3113=0,F3112+1,IF(LİSTE!$F$1=F3113,1,F3113+1)))</f>
        <v>25</v>
      </c>
      <c r="F3114" s="72">
        <f>IF(E3114=0,0,IF(LİSTE!$F$1=E3114,1,E3114+1))</f>
        <v>26</v>
      </c>
      <c r="G3114" s="72" t="str">
        <f>IFERROR(VLOOKUP(A3114,TATİLLER!$A$2:$D$30000,3,0),"TATİL DEĞİL")</f>
        <v>TATİL DEĞİL</v>
      </c>
    </row>
    <row r="3115" spans="1:7" x14ac:dyDescent="0.25">
      <c r="A3115" s="74">
        <f t="shared" si="709"/>
        <v>49558</v>
      </c>
      <c r="B3115" s="72">
        <f t="shared" si="713"/>
        <v>4</v>
      </c>
      <c r="C3115" s="72" t="str">
        <f>IF(E3115=0,"RESMİ TATİL",VLOOKUP(E3115,LİSTE!$B$7:$D$1300,3,0))</f>
        <v>Elçin Ayşe ELMAS</v>
      </c>
      <c r="D3115" s="72" t="str">
        <f>IF(F3115=0,"RESMİ TATİL",VLOOKUP(F3115,LİSTE!$B$7:$D$1300,3,0))</f>
        <v>Muhammed YILDIZDAĞ</v>
      </c>
      <c r="E3115" s="72">
        <f>IF(B3115="TATİL",0,IF(F3114=0,F3113+1,IF(LİSTE!$F$1=F3114,1,F3114+1)))</f>
        <v>27</v>
      </c>
      <c r="F3115" s="72">
        <f>IF(E3115=0,0,IF(LİSTE!$F$1=E3115,1,E3115+1))</f>
        <v>28</v>
      </c>
      <c r="G3115" s="72" t="str">
        <f>IFERROR(VLOOKUP(A3115,TATİLLER!$A$2:$D$30000,3,0),"TATİL DEĞİL")</f>
        <v>TATİL DEĞİL</v>
      </c>
    </row>
    <row r="3116" spans="1:7" x14ac:dyDescent="0.25">
      <c r="A3116" s="74">
        <f t="shared" si="709"/>
        <v>49559</v>
      </c>
      <c r="B3116" s="72">
        <f t="shared" si="713"/>
        <v>5</v>
      </c>
      <c r="C3116" s="72" t="str">
        <f>IF(E3116=0,"RESMİ TATİL",VLOOKUP(E3116,LİSTE!$B$7:$D$1300,3,0))</f>
        <v>Nisa Nur SANCAR</v>
      </c>
      <c r="D3116" s="72" t="str">
        <f>IF(F3116=0,"RESMİ TATİL",VLOOKUP(F3116,LİSTE!$B$7:$D$1300,3,0))</f>
        <v>Esila ÇETİN</v>
      </c>
      <c r="E3116" s="72">
        <f>IF(B3116="TATİL",0,IF(F3115=0,F3114+1,IF(LİSTE!$F$1=F3115,1,F3115+1)))</f>
        <v>1</v>
      </c>
      <c r="F3116" s="72">
        <f>IF(E3116=0,0,IF(LİSTE!$F$1=E3116,1,E3116+1))</f>
        <v>2</v>
      </c>
      <c r="G3116" s="72" t="str">
        <f>IFERROR(VLOOKUP(A3116,TATİLLER!$A$2:$D$30000,3,0),"TATİL DEĞİL")</f>
        <v>TATİL DEĞİL</v>
      </c>
    </row>
    <row r="3117" spans="1:7" x14ac:dyDescent="0.25">
      <c r="A3117" s="74">
        <f t="shared" ref="A3117" si="722">A3116+3</f>
        <v>49562</v>
      </c>
      <c r="B3117" s="72">
        <f t="shared" si="713"/>
        <v>1</v>
      </c>
      <c r="C3117" s="72" t="str">
        <f>IF(E3117=0,"RESMİ TATİL",VLOOKUP(E3117,LİSTE!$B$7:$D$1300,3,0))</f>
        <v>Zeynep Sevde TOPUZ</v>
      </c>
      <c r="D3117" s="72" t="str">
        <f>IF(F3117=0,"RESMİ TATİL",VLOOKUP(F3117,LİSTE!$B$7:$D$1300,3,0))</f>
        <v>Ömer Asaf KADAŞ</v>
      </c>
      <c r="E3117" s="72">
        <f>IF(B3117="TATİL",0,IF(F3116=0,F3115+1,IF(LİSTE!$F$1=F3116,1,F3116+1)))</f>
        <v>3</v>
      </c>
      <c r="F3117" s="72">
        <f>IF(E3117=0,0,IF(LİSTE!$F$1=E3117,1,E3117+1))</f>
        <v>4</v>
      </c>
      <c r="G3117" s="72" t="str">
        <f>IFERROR(VLOOKUP(A3117,TATİLLER!$A$2:$D$30000,3,0),"TATİL DEĞİL")</f>
        <v>TATİL DEĞİL</v>
      </c>
    </row>
    <row r="3118" spans="1:7" x14ac:dyDescent="0.25">
      <c r="A3118" s="74">
        <f t="shared" si="709"/>
        <v>49563</v>
      </c>
      <c r="B3118" s="72">
        <f t="shared" si="713"/>
        <v>2</v>
      </c>
      <c r="C3118" s="72" t="str">
        <f>IF(E3118=0,"RESMİ TATİL",VLOOKUP(E3118,LİSTE!$B$7:$D$1300,3,0))</f>
        <v>Ramazan Baran ADIGÜZEL</v>
      </c>
      <c r="D3118" s="72" t="str">
        <f>IF(F3118=0,"RESMİ TATİL",VLOOKUP(F3118,LİSTE!$B$7:$D$1300,3,0))</f>
        <v>Bahar AKGÜN</v>
      </c>
      <c r="E3118" s="72">
        <f>IF(B3118="TATİL",0,IF(F3117=0,F3116+1,IF(LİSTE!$F$1=F3117,1,F3117+1)))</f>
        <v>5</v>
      </c>
      <c r="F3118" s="72">
        <f>IF(E3118=0,0,IF(LİSTE!$F$1=E3118,1,E3118+1))</f>
        <v>6</v>
      </c>
      <c r="G3118" s="72" t="str">
        <f>IFERROR(VLOOKUP(A3118,TATİLLER!$A$2:$D$30000,3,0),"TATİL DEĞİL")</f>
        <v>TATİL DEĞİL</v>
      </c>
    </row>
    <row r="3119" spans="1:7" x14ac:dyDescent="0.25">
      <c r="A3119" s="74">
        <f t="shared" si="709"/>
        <v>49564</v>
      </c>
      <c r="B3119" s="72">
        <f t="shared" si="713"/>
        <v>3</v>
      </c>
      <c r="C3119" s="72" t="str">
        <f>IF(E3119=0,"RESMİ TATİL",VLOOKUP(E3119,LİSTE!$B$7:$D$1300,3,0))</f>
        <v>Ömer AKGÜL</v>
      </c>
      <c r="D3119" s="72" t="str">
        <f>IF(F3119=0,"RESMİ TATİL",VLOOKUP(F3119,LİSTE!$B$7:$D$1300,3,0))</f>
        <v>Muharrem EFE TANRIVERDİ</v>
      </c>
      <c r="E3119" s="72">
        <f>IF(B3119="TATİL",0,IF(F3118=0,F3117+1,IF(LİSTE!$F$1=F3118,1,F3118+1)))</f>
        <v>7</v>
      </c>
      <c r="F3119" s="72">
        <f>IF(E3119=0,0,IF(LİSTE!$F$1=E3119,1,E3119+1))</f>
        <v>8</v>
      </c>
      <c r="G3119" s="72" t="str">
        <f>IFERROR(VLOOKUP(A3119,TATİLLER!$A$2:$D$30000,3,0),"TATİL DEĞİL")</f>
        <v>TATİL DEĞİL</v>
      </c>
    </row>
    <row r="3120" spans="1:7" x14ac:dyDescent="0.25">
      <c r="A3120" s="74">
        <f t="shared" si="709"/>
        <v>49565</v>
      </c>
      <c r="B3120" s="72">
        <f t="shared" si="713"/>
        <v>4</v>
      </c>
      <c r="C3120" s="72" t="str">
        <f>IF(E3120=0,"RESMİ TATİL",VLOOKUP(E3120,LİSTE!$B$7:$D$1300,3,0))</f>
        <v>Anıl DOĞAN</v>
      </c>
      <c r="D3120" s="72" t="str">
        <f>IF(F3120=0,"RESMİ TATİL",VLOOKUP(F3120,LİSTE!$B$7:$D$1300,3,0))</f>
        <v>İpek ARSLAN</v>
      </c>
      <c r="E3120" s="72">
        <f>IF(B3120="TATİL",0,IF(F3119=0,F3118+1,IF(LİSTE!$F$1=F3119,1,F3119+1)))</f>
        <v>9</v>
      </c>
      <c r="F3120" s="72">
        <f>IF(E3120=0,0,IF(LİSTE!$F$1=E3120,1,E3120+1))</f>
        <v>10</v>
      </c>
      <c r="G3120" s="72" t="str">
        <f>IFERROR(VLOOKUP(A3120,TATİLLER!$A$2:$D$30000,3,0),"TATİL DEĞİL")</f>
        <v>TATİL DEĞİL</v>
      </c>
    </row>
    <row r="3121" spans="1:7" x14ac:dyDescent="0.25">
      <c r="A3121" s="74">
        <f t="shared" si="709"/>
        <v>49566</v>
      </c>
      <c r="B3121" s="72">
        <f t="shared" si="713"/>
        <v>5</v>
      </c>
      <c r="C3121" s="72" t="str">
        <f>IF(E3121=0,"RESMİ TATİL",VLOOKUP(E3121,LİSTE!$B$7:$D$1300,3,0))</f>
        <v>Efe KARSAK</v>
      </c>
      <c r="D3121" s="72" t="str">
        <f>IF(F3121=0,"RESMİ TATİL",VLOOKUP(F3121,LİSTE!$B$7:$D$1300,3,0))</f>
        <v>Abdullah KIRBAÇ</v>
      </c>
      <c r="E3121" s="72">
        <f>IF(B3121="TATİL",0,IF(F3120=0,F3119+1,IF(LİSTE!$F$1=F3120,1,F3120+1)))</f>
        <v>11</v>
      </c>
      <c r="F3121" s="72">
        <f>IF(E3121=0,0,IF(LİSTE!$F$1=E3121,1,E3121+1))</f>
        <v>12</v>
      </c>
      <c r="G3121" s="72" t="str">
        <f>IFERROR(VLOOKUP(A3121,TATİLLER!$A$2:$D$30000,3,0),"TATİL DEĞİL")</f>
        <v>TATİL DEĞİL</v>
      </c>
    </row>
    <row r="3122" spans="1:7" x14ac:dyDescent="0.25">
      <c r="A3122" s="74">
        <f t="shared" ref="A3122" si="723">A3121+3</f>
        <v>49569</v>
      </c>
      <c r="B3122" s="72">
        <f t="shared" si="713"/>
        <v>1</v>
      </c>
      <c r="C3122" s="72" t="str">
        <f>IF(E3122=0,"RESMİ TATİL",VLOOKUP(E3122,LİSTE!$B$7:$D$1300,3,0))</f>
        <v>Ümmü Defne GÜLER</v>
      </c>
      <c r="D3122" s="72" t="str">
        <f>IF(F3122=0,"RESMİ TATİL",VLOOKUP(F3122,LİSTE!$B$7:$D$1300,3,0))</f>
        <v>Şevval ÖZDAMAR</v>
      </c>
      <c r="E3122" s="72">
        <f>IF(B3122="TATİL",0,IF(F3121=0,F3120+1,IF(LİSTE!$F$1=F3121,1,F3121+1)))</f>
        <v>13</v>
      </c>
      <c r="F3122" s="72">
        <f>IF(E3122=0,0,IF(LİSTE!$F$1=E3122,1,E3122+1))</f>
        <v>14</v>
      </c>
      <c r="G3122" s="72" t="str">
        <f>IFERROR(VLOOKUP(A3122,TATİLLER!$A$2:$D$30000,3,0),"TATİL DEĞİL")</f>
        <v>TATİL DEĞİL</v>
      </c>
    </row>
    <row r="3123" spans="1:7" x14ac:dyDescent="0.25">
      <c r="A3123" s="74">
        <f t="shared" ref="A3123:A3186" si="724">A3122+1</f>
        <v>49570</v>
      </c>
      <c r="B3123" s="72">
        <f t="shared" si="713"/>
        <v>2</v>
      </c>
      <c r="C3123" s="72" t="str">
        <f>IF(E3123=0,"RESMİ TATİL",VLOOKUP(E3123,LİSTE!$B$7:$D$1300,3,0))</f>
        <v>Zeynep AKDAĞ</v>
      </c>
      <c r="D3123" s="72" t="str">
        <f>IF(F3123=0,"RESMİ TATİL",VLOOKUP(F3123,LİSTE!$B$7:$D$1300,3,0))</f>
        <v>Esma ÇOKER</v>
      </c>
      <c r="E3123" s="72">
        <f>IF(B3123="TATİL",0,IF(F3122=0,F3121+1,IF(LİSTE!$F$1=F3122,1,F3122+1)))</f>
        <v>15</v>
      </c>
      <c r="F3123" s="72">
        <f>IF(E3123=0,0,IF(LİSTE!$F$1=E3123,1,E3123+1))</f>
        <v>16</v>
      </c>
      <c r="G3123" s="72" t="str">
        <f>IFERROR(VLOOKUP(A3123,TATİLLER!$A$2:$D$30000,3,0),"TATİL DEĞİL")</f>
        <v>TATİL DEĞİL</v>
      </c>
    </row>
    <row r="3124" spans="1:7" x14ac:dyDescent="0.25">
      <c r="A3124" s="74">
        <f t="shared" si="724"/>
        <v>49571</v>
      </c>
      <c r="B3124" s="72">
        <f t="shared" si="713"/>
        <v>3</v>
      </c>
      <c r="C3124" s="72" t="str">
        <f>IF(E3124=0,"RESMİ TATİL",VLOOKUP(E3124,LİSTE!$B$7:$D$1300,3,0))</f>
        <v>Dursun Kubilay YAŞAR</v>
      </c>
      <c r="D3124" s="72" t="str">
        <f>IF(F3124=0,"RESMİ TATİL",VLOOKUP(F3124,LİSTE!$B$7:$D$1300,3,0))</f>
        <v>Zeynep Beril BAŞPINAR</v>
      </c>
      <c r="E3124" s="72">
        <f>IF(B3124="TATİL",0,IF(F3123=0,F3122+1,IF(LİSTE!$F$1=F3123,1,F3123+1)))</f>
        <v>17</v>
      </c>
      <c r="F3124" s="72">
        <f>IF(E3124=0,0,IF(LİSTE!$F$1=E3124,1,E3124+1))</f>
        <v>18</v>
      </c>
      <c r="G3124" s="72" t="str">
        <f>IFERROR(VLOOKUP(A3124,TATİLLER!$A$2:$D$30000,3,0),"TATİL DEĞİL")</f>
        <v>TATİL DEĞİL</v>
      </c>
    </row>
    <row r="3125" spans="1:7" x14ac:dyDescent="0.25">
      <c r="A3125" s="74">
        <f t="shared" si="724"/>
        <v>49572</v>
      </c>
      <c r="B3125" s="72">
        <f t="shared" si="713"/>
        <v>4</v>
      </c>
      <c r="C3125" s="72" t="str">
        <f>IF(E3125=0,"RESMİ TATİL",VLOOKUP(E3125,LİSTE!$B$7:$D$1300,3,0))</f>
        <v>Ahmet DAL</v>
      </c>
      <c r="D3125" s="72" t="str">
        <f>IF(F3125=0,"RESMİ TATİL",VLOOKUP(F3125,LİSTE!$B$7:$D$1300,3,0))</f>
        <v>Emirhan KARATAŞ</v>
      </c>
      <c r="E3125" s="72">
        <f>IF(B3125="TATİL",0,IF(F3124=0,F3123+1,IF(LİSTE!$F$1=F3124,1,F3124+1)))</f>
        <v>19</v>
      </c>
      <c r="F3125" s="72">
        <f>IF(E3125=0,0,IF(LİSTE!$F$1=E3125,1,E3125+1))</f>
        <v>20</v>
      </c>
      <c r="G3125" s="72" t="str">
        <f>IFERROR(VLOOKUP(A3125,TATİLLER!$A$2:$D$30000,3,0),"TATİL DEĞİL")</f>
        <v>TATİL DEĞİL</v>
      </c>
    </row>
    <row r="3126" spans="1:7" x14ac:dyDescent="0.25">
      <c r="A3126" s="74">
        <f t="shared" si="724"/>
        <v>49573</v>
      </c>
      <c r="B3126" s="72">
        <f t="shared" si="713"/>
        <v>5</v>
      </c>
      <c r="C3126" s="72" t="str">
        <f>IF(E3126=0,"RESMİ TATİL",VLOOKUP(E3126,LİSTE!$B$7:$D$1300,3,0))</f>
        <v>Zümra Yeter ARI</v>
      </c>
      <c r="D3126" s="72" t="str">
        <f>IF(F3126=0,"RESMİ TATİL",VLOOKUP(F3126,LİSTE!$B$7:$D$1300,3,0))</f>
        <v>Utku KARAGÖZ</v>
      </c>
      <c r="E3126" s="72">
        <f>IF(B3126="TATİL",0,IF(F3125=0,F3124+1,IF(LİSTE!$F$1=F3125,1,F3125+1)))</f>
        <v>21</v>
      </c>
      <c r="F3126" s="72">
        <f>IF(E3126=0,0,IF(LİSTE!$F$1=E3126,1,E3126+1))</f>
        <v>22</v>
      </c>
      <c r="G3126" s="72" t="str">
        <f>IFERROR(VLOOKUP(A3126,TATİLLER!$A$2:$D$30000,3,0),"TATİL DEĞİL")</f>
        <v>TATİL DEĞİL</v>
      </c>
    </row>
    <row r="3127" spans="1:7" x14ac:dyDescent="0.25">
      <c r="A3127" s="74">
        <f t="shared" ref="A3127" si="725">A3126+3</f>
        <v>49576</v>
      </c>
      <c r="B3127" s="72">
        <f t="shared" si="713"/>
        <v>1</v>
      </c>
      <c r="C3127" s="72" t="str">
        <f>IF(E3127=0,"RESMİ TATİL",VLOOKUP(E3127,LİSTE!$B$7:$D$1300,3,0))</f>
        <v>Feyza Zümra AVCIOĞLU</v>
      </c>
      <c r="D3127" s="72" t="str">
        <f>IF(F3127=0,"RESMİ TATİL",VLOOKUP(F3127,LİSTE!$B$7:$D$1300,3,0))</f>
        <v>Yusuf Ali TABUR</v>
      </c>
      <c r="E3127" s="72">
        <f>IF(B3127="TATİL",0,IF(F3126=0,F3125+1,IF(LİSTE!$F$1=F3126,1,F3126+1)))</f>
        <v>23</v>
      </c>
      <c r="F3127" s="72">
        <f>IF(E3127=0,0,IF(LİSTE!$F$1=E3127,1,E3127+1))</f>
        <v>24</v>
      </c>
      <c r="G3127" s="72" t="str">
        <f>IFERROR(VLOOKUP(A3127,TATİLLER!$A$2:$D$30000,3,0),"TATİL DEĞİL")</f>
        <v>TATİL DEĞİL</v>
      </c>
    </row>
    <row r="3128" spans="1:7" x14ac:dyDescent="0.25">
      <c r="A3128" s="74">
        <f t="shared" si="724"/>
        <v>49577</v>
      </c>
      <c r="B3128" s="72">
        <f t="shared" si="713"/>
        <v>2</v>
      </c>
      <c r="C3128" s="72" t="str">
        <f>IF(E3128=0,"RESMİ TATİL",VLOOKUP(E3128,LİSTE!$B$7:$D$1300,3,0))</f>
        <v>Irmak UTEBAY</v>
      </c>
      <c r="D3128" s="72" t="str">
        <f>IF(F3128=0,"RESMİ TATİL",VLOOKUP(F3128,LİSTE!$B$7:$D$1300,3,0))</f>
        <v>Kerem AKKOÇ</v>
      </c>
      <c r="E3128" s="72">
        <f>IF(B3128="TATİL",0,IF(F3127=0,F3126+1,IF(LİSTE!$F$1=F3127,1,F3127+1)))</f>
        <v>25</v>
      </c>
      <c r="F3128" s="72">
        <f>IF(E3128=0,0,IF(LİSTE!$F$1=E3128,1,E3128+1))</f>
        <v>26</v>
      </c>
      <c r="G3128" s="72" t="str">
        <f>IFERROR(VLOOKUP(A3128,TATİLLER!$A$2:$D$30000,3,0),"TATİL DEĞİL")</f>
        <v>TATİL DEĞİL</v>
      </c>
    </row>
    <row r="3129" spans="1:7" x14ac:dyDescent="0.25">
      <c r="A3129" s="74">
        <f t="shared" si="724"/>
        <v>49578</v>
      </c>
      <c r="B3129" s="72">
        <f t="shared" si="713"/>
        <v>3</v>
      </c>
      <c r="C3129" s="72" t="str">
        <f>IF(E3129=0,"RESMİ TATİL",VLOOKUP(E3129,LİSTE!$B$7:$D$1300,3,0))</f>
        <v>Elçin Ayşe ELMAS</v>
      </c>
      <c r="D3129" s="72" t="str">
        <f>IF(F3129=0,"RESMİ TATİL",VLOOKUP(F3129,LİSTE!$B$7:$D$1300,3,0))</f>
        <v>Muhammed YILDIZDAĞ</v>
      </c>
      <c r="E3129" s="72">
        <f>IF(B3129="TATİL",0,IF(F3128=0,F3127+1,IF(LİSTE!$F$1=F3128,1,F3128+1)))</f>
        <v>27</v>
      </c>
      <c r="F3129" s="72">
        <f>IF(E3129=0,0,IF(LİSTE!$F$1=E3129,1,E3129+1))</f>
        <v>28</v>
      </c>
      <c r="G3129" s="72" t="str">
        <f>IFERROR(VLOOKUP(A3129,TATİLLER!$A$2:$D$30000,3,0),"TATİL DEĞİL")</f>
        <v>TATİL DEĞİL</v>
      </c>
    </row>
    <row r="3130" spans="1:7" x14ac:dyDescent="0.25">
      <c r="A3130" s="74">
        <f t="shared" si="724"/>
        <v>49579</v>
      </c>
      <c r="B3130" s="72">
        <f t="shared" si="713"/>
        <v>4</v>
      </c>
      <c r="C3130" s="72" t="str">
        <f>IF(E3130=0,"RESMİ TATİL",VLOOKUP(E3130,LİSTE!$B$7:$D$1300,3,0))</f>
        <v>Nisa Nur SANCAR</v>
      </c>
      <c r="D3130" s="72" t="str">
        <f>IF(F3130=0,"RESMİ TATİL",VLOOKUP(F3130,LİSTE!$B$7:$D$1300,3,0))</f>
        <v>Esila ÇETİN</v>
      </c>
      <c r="E3130" s="72">
        <f>IF(B3130="TATİL",0,IF(F3129=0,F3128+1,IF(LİSTE!$F$1=F3129,1,F3129+1)))</f>
        <v>1</v>
      </c>
      <c r="F3130" s="72">
        <f>IF(E3130=0,0,IF(LİSTE!$F$1=E3130,1,E3130+1))</f>
        <v>2</v>
      </c>
      <c r="G3130" s="72" t="str">
        <f>IFERROR(VLOOKUP(A3130,TATİLLER!$A$2:$D$30000,3,0),"TATİL DEĞİL")</f>
        <v>TATİL DEĞİL</v>
      </c>
    </row>
    <row r="3131" spans="1:7" x14ac:dyDescent="0.25">
      <c r="A3131" s="74">
        <f t="shared" si="724"/>
        <v>49580</v>
      </c>
      <c r="B3131" s="72">
        <f t="shared" si="713"/>
        <v>5</v>
      </c>
      <c r="C3131" s="72" t="str">
        <f>IF(E3131=0,"RESMİ TATİL",VLOOKUP(E3131,LİSTE!$B$7:$D$1300,3,0))</f>
        <v>Zeynep Sevde TOPUZ</v>
      </c>
      <c r="D3131" s="72" t="str">
        <f>IF(F3131=0,"RESMİ TATİL",VLOOKUP(F3131,LİSTE!$B$7:$D$1300,3,0))</f>
        <v>Ömer Asaf KADAŞ</v>
      </c>
      <c r="E3131" s="72">
        <f>IF(B3131="TATİL",0,IF(F3130=0,F3129+1,IF(LİSTE!$F$1=F3130,1,F3130+1)))</f>
        <v>3</v>
      </c>
      <c r="F3131" s="72">
        <f>IF(E3131=0,0,IF(LİSTE!$F$1=E3131,1,E3131+1))</f>
        <v>4</v>
      </c>
      <c r="G3131" s="72" t="str">
        <f>IFERROR(VLOOKUP(A3131,TATİLLER!$A$2:$D$30000,3,0),"TATİL DEĞİL")</f>
        <v>TATİL DEĞİL</v>
      </c>
    </row>
    <row r="3132" spans="1:7" x14ac:dyDescent="0.25">
      <c r="A3132" s="74">
        <f t="shared" ref="A3132" si="726">A3131+3</f>
        <v>49583</v>
      </c>
      <c r="B3132" s="72">
        <f t="shared" si="713"/>
        <v>1</v>
      </c>
      <c r="C3132" s="72" t="str">
        <f>IF(E3132=0,"RESMİ TATİL",VLOOKUP(E3132,LİSTE!$B$7:$D$1300,3,0))</f>
        <v>Ramazan Baran ADIGÜZEL</v>
      </c>
      <c r="D3132" s="72" t="str">
        <f>IF(F3132=0,"RESMİ TATİL",VLOOKUP(F3132,LİSTE!$B$7:$D$1300,3,0))</f>
        <v>Bahar AKGÜN</v>
      </c>
      <c r="E3132" s="72">
        <f>IF(B3132="TATİL",0,IF(F3131=0,F3130+1,IF(LİSTE!$F$1=F3131,1,F3131+1)))</f>
        <v>5</v>
      </c>
      <c r="F3132" s="72">
        <f>IF(E3132=0,0,IF(LİSTE!$F$1=E3132,1,E3132+1))</f>
        <v>6</v>
      </c>
      <c r="G3132" s="72" t="str">
        <f>IFERROR(VLOOKUP(A3132,TATİLLER!$A$2:$D$30000,3,0),"TATİL DEĞİL")</f>
        <v>TATİL DEĞİL</v>
      </c>
    </row>
    <row r="3133" spans="1:7" x14ac:dyDescent="0.25">
      <c r="A3133" s="74">
        <f t="shared" si="724"/>
        <v>49584</v>
      </c>
      <c r="B3133" s="72">
        <f t="shared" si="713"/>
        <v>2</v>
      </c>
      <c r="C3133" s="72" t="str">
        <f>IF(E3133=0,"RESMİ TATİL",VLOOKUP(E3133,LİSTE!$B$7:$D$1300,3,0))</f>
        <v>Ömer AKGÜL</v>
      </c>
      <c r="D3133" s="72" t="str">
        <f>IF(F3133=0,"RESMİ TATİL",VLOOKUP(F3133,LİSTE!$B$7:$D$1300,3,0))</f>
        <v>Muharrem EFE TANRIVERDİ</v>
      </c>
      <c r="E3133" s="72">
        <f>IF(B3133="TATİL",0,IF(F3132=0,F3131+1,IF(LİSTE!$F$1=F3132,1,F3132+1)))</f>
        <v>7</v>
      </c>
      <c r="F3133" s="72">
        <f>IF(E3133=0,0,IF(LİSTE!$F$1=E3133,1,E3133+1))</f>
        <v>8</v>
      </c>
      <c r="G3133" s="72" t="str">
        <f>IFERROR(VLOOKUP(A3133,TATİLLER!$A$2:$D$30000,3,0),"TATİL DEĞİL")</f>
        <v>TATİL DEĞİL</v>
      </c>
    </row>
    <row r="3134" spans="1:7" x14ac:dyDescent="0.25">
      <c r="A3134" s="74">
        <f t="shared" si="724"/>
        <v>49585</v>
      </c>
      <c r="B3134" s="72">
        <f t="shared" si="713"/>
        <v>3</v>
      </c>
      <c r="C3134" s="72" t="str">
        <f>IF(E3134=0,"RESMİ TATİL",VLOOKUP(E3134,LİSTE!$B$7:$D$1300,3,0))</f>
        <v>Anıl DOĞAN</v>
      </c>
      <c r="D3134" s="72" t="str">
        <f>IF(F3134=0,"RESMİ TATİL",VLOOKUP(F3134,LİSTE!$B$7:$D$1300,3,0))</f>
        <v>İpek ARSLAN</v>
      </c>
      <c r="E3134" s="72">
        <f>IF(B3134="TATİL",0,IF(F3133=0,F3132+1,IF(LİSTE!$F$1=F3133,1,F3133+1)))</f>
        <v>9</v>
      </c>
      <c r="F3134" s="72">
        <f>IF(E3134=0,0,IF(LİSTE!$F$1=E3134,1,E3134+1))</f>
        <v>10</v>
      </c>
      <c r="G3134" s="72" t="str">
        <f>IFERROR(VLOOKUP(A3134,TATİLLER!$A$2:$D$30000,3,0),"TATİL DEĞİL")</f>
        <v>TATİL DEĞİL</v>
      </c>
    </row>
    <row r="3135" spans="1:7" x14ac:dyDescent="0.25">
      <c r="A3135" s="74">
        <f t="shared" si="724"/>
        <v>49586</v>
      </c>
      <c r="B3135" s="72">
        <f t="shared" si="713"/>
        <v>4</v>
      </c>
      <c r="C3135" s="72" t="str">
        <f>IF(E3135=0,"RESMİ TATİL",VLOOKUP(E3135,LİSTE!$B$7:$D$1300,3,0))</f>
        <v>Efe KARSAK</v>
      </c>
      <c r="D3135" s="72" t="str">
        <f>IF(F3135=0,"RESMİ TATİL",VLOOKUP(F3135,LİSTE!$B$7:$D$1300,3,0))</f>
        <v>Abdullah KIRBAÇ</v>
      </c>
      <c r="E3135" s="72">
        <f>IF(B3135="TATİL",0,IF(F3134=0,F3133+1,IF(LİSTE!$F$1=F3134,1,F3134+1)))</f>
        <v>11</v>
      </c>
      <c r="F3135" s="72">
        <f>IF(E3135=0,0,IF(LİSTE!$F$1=E3135,1,E3135+1))</f>
        <v>12</v>
      </c>
      <c r="G3135" s="72" t="str">
        <f>IFERROR(VLOOKUP(A3135,TATİLLER!$A$2:$D$30000,3,0),"TATİL DEĞİL")</f>
        <v>TATİL DEĞİL</v>
      </c>
    </row>
    <row r="3136" spans="1:7" x14ac:dyDescent="0.25">
      <c r="A3136" s="74">
        <f t="shared" si="724"/>
        <v>49587</v>
      </c>
      <c r="B3136" s="72">
        <f t="shared" si="713"/>
        <v>5</v>
      </c>
      <c r="C3136" s="72" t="str">
        <f>IF(E3136=0,"RESMİ TATİL",VLOOKUP(E3136,LİSTE!$B$7:$D$1300,3,0))</f>
        <v>Ümmü Defne GÜLER</v>
      </c>
      <c r="D3136" s="72" t="str">
        <f>IF(F3136=0,"RESMİ TATİL",VLOOKUP(F3136,LİSTE!$B$7:$D$1300,3,0))</f>
        <v>Şevval ÖZDAMAR</v>
      </c>
      <c r="E3136" s="72">
        <f>IF(B3136="TATİL",0,IF(F3135=0,F3134+1,IF(LİSTE!$F$1=F3135,1,F3135+1)))</f>
        <v>13</v>
      </c>
      <c r="F3136" s="72">
        <f>IF(E3136=0,0,IF(LİSTE!$F$1=E3136,1,E3136+1))</f>
        <v>14</v>
      </c>
      <c r="G3136" s="72" t="str">
        <f>IFERROR(VLOOKUP(A3136,TATİLLER!$A$2:$D$30000,3,0),"TATİL DEĞİL")</f>
        <v>TATİL DEĞİL</v>
      </c>
    </row>
    <row r="3137" spans="1:7" x14ac:dyDescent="0.25">
      <c r="A3137" s="74">
        <f t="shared" ref="A3137" si="727">A3136+3</f>
        <v>49590</v>
      </c>
      <c r="B3137" s="72">
        <f t="shared" si="713"/>
        <v>1</v>
      </c>
      <c r="C3137" s="72" t="str">
        <f>IF(E3137=0,"RESMİ TATİL",VLOOKUP(E3137,LİSTE!$B$7:$D$1300,3,0))</f>
        <v>Zeynep AKDAĞ</v>
      </c>
      <c r="D3137" s="72" t="str">
        <f>IF(F3137=0,"RESMİ TATİL",VLOOKUP(F3137,LİSTE!$B$7:$D$1300,3,0))</f>
        <v>Esma ÇOKER</v>
      </c>
      <c r="E3137" s="72">
        <f>IF(B3137="TATİL",0,IF(F3136=0,F3135+1,IF(LİSTE!$F$1=F3136,1,F3136+1)))</f>
        <v>15</v>
      </c>
      <c r="F3137" s="72">
        <f>IF(E3137=0,0,IF(LİSTE!$F$1=E3137,1,E3137+1))</f>
        <v>16</v>
      </c>
      <c r="G3137" s="72" t="str">
        <f>IFERROR(VLOOKUP(A3137,TATİLLER!$A$2:$D$30000,3,0),"TATİL DEĞİL")</f>
        <v>TATİL DEĞİL</v>
      </c>
    </row>
    <row r="3138" spans="1:7" x14ac:dyDescent="0.25">
      <c r="A3138" s="74">
        <f t="shared" si="724"/>
        <v>49591</v>
      </c>
      <c r="B3138" s="72">
        <f t="shared" si="713"/>
        <v>2</v>
      </c>
      <c r="C3138" s="72" t="str">
        <f>IF(E3138=0,"RESMİ TATİL",VLOOKUP(E3138,LİSTE!$B$7:$D$1300,3,0))</f>
        <v>Dursun Kubilay YAŞAR</v>
      </c>
      <c r="D3138" s="72" t="str">
        <f>IF(F3138=0,"RESMİ TATİL",VLOOKUP(F3138,LİSTE!$B$7:$D$1300,3,0))</f>
        <v>Zeynep Beril BAŞPINAR</v>
      </c>
      <c r="E3138" s="72">
        <f>IF(B3138="TATİL",0,IF(F3137=0,F3136+1,IF(LİSTE!$F$1=F3137,1,F3137+1)))</f>
        <v>17</v>
      </c>
      <c r="F3138" s="72">
        <f>IF(E3138=0,0,IF(LİSTE!$F$1=E3138,1,E3138+1))</f>
        <v>18</v>
      </c>
      <c r="G3138" s="72" t="str">
        <f>IFERROR(VLOOKUP(A3138,TATİLLER!$A$2:$D$30000,3,0),"TATİL DEĞİL")</f>
        <v>TATİL DEĞİL</v>
      </c>
    </row>
    <row r="3139" spans="1:7" x14ac:dyDescent="0.25">
      <c r="A3139" s="74">
        <f t="shared" si="724"/>
        <v>49592</v>
      </c>
      <c r="B3139" s="72">
        <f t="shared" ref="B3139:B3202" si="728">IF(G3139="TATİL","TATİL",WEEKDAY(A3139,2))</f>
        <v>3</v>
      </c>
      <c r="C3139" s="72" t="str">
        <f>IF(E3139=0,"RESMİ TATİL",VLOOKUP(E3139,LİSTE!$B$7:$D$1300,3,0))</f>
        <v>Ahmet DAL</v>
      </c>
      <c r="D3139" s="72" t="str">
        <f>IF(F3139=0,"RESMİ TATİL",VLOOKUP(F3139,LİSTE!$B$7:$D$1300,3,0))</f>
        <v>Emirhan KARATAŞ</v>
      </c>
      <c r="E3139" s="72">
        <f>IF(B3139="TATİL",0,IF(F3138=0,F3137+1,IF(LİSTE!$F$1=F3138,1,F3138+1)))</f>
        <v>19</v>
      </c>
      <c r="F3139" s="72">
        <f>IF(E3139=0,0,IF(LİSTE!$F$1=E3139,1,E3139+1))</f>
        <v>20</v>
      </c>
      <c r="G3139" s="72" t="str">
        <f>IFERROR(VLOOKUP(A3139,TATİLLER!$A$2:$D$30000,3,0),"TATİL DEĞİL")</f>
        <v>TATİL DEĞİL</v>
      </c>
    </row>
    <row r="3140" spans="1:7" x14ac:dyDescent="0.25">
      <c r="A3140" s="74">
        <f t="shared" si="724"/>
        <v>49593</v>
      </c>
      <c r="B3140" s="72">
        <f t="shared" si="728"/>
        <v>4</v>
      </c>
      <c r="C3140" s="72" t="str">
        <f>IF(E3140=0,"RESMİ TATİL",VLOOKUP(E3140,LİSTE!$B$7:$D$1300,3,0))</f>
        <v>Zümra Yeter ARI</v>
      </c>
      <c r="D3140" s="72" t="str">
        <f>IF(F3140=0,"RESMİ TATİL",VLOOKUP(F3140,LİSTE!$B$7:$D$1300,3,0))</f>
        <v>Utku KARAGÖZ</v>
      </c>
      <c r="E3140" s="72">
        <f>IF(B3140="TATİL",0,IF(F3139=0,F3138+1,IF(LİSTE!$F$1=F3139,1,F3139+1)))</f>
        <v>21</v>
      </c>
      <c r="F3140" s="72">
        <f>IF(E3140=0,0,IF(LİSTE!$F$1=E3140,1,E3140+1))</f>
        <v>22</v>
      </c>
      <c r="G3140" s="72" t="str">
        <f>IFERROR(VLOOKUP(A3140,TATİLLER!$A$2:$D$30000,3,0),"TATİL DEĞİL")</f>
        <v>TATİL DEĞİL</v>
      </c>
    </row>
    <row r="3141" spans="1:7" x14ac:dyDescent="0.25">
      <c r="A3141" s="74">
        <f t="shared" si="724"/>
        <v>49594</v>
      </c>
      <c r="B3141" s="72">
        <f t="shared" si="728"/>
        <v>5</v>
      </c>
      <c r="C3141" s="72" t="str">
        <f>IF(E3141=0,"RESMİ TATİL",VLOOKUP(E3141,LİSTE!$B$7:$D$1300,3,0))</f>
        <v>Feyza Zümra AVCIOĞLU</v>
      </c>
      <c r="D3141" s="72" t="str">
        <f>IF(F3141=0,"RESMİ TATİL",VLOOKUP(F3141,LİSTE!$B$7:$D$1300,3,0))</f>
        <v>Yusuf Ali TABUR</v>
      </c>
      <c r="E3141" s="72">
        <f>IF(B3141="TATİL",0,IF(F3140=0,F3139+1,IF(LİSTE!$F$1=F3140,1,F3140+1)))</f>
        <v>23</v>
      </c>
      <c r="F3141" s="72">
        <f>IF(E3141=0,0,IF(LİSTE!$F$1=E3141,1,E3141+1))</f>
        <v>24</v>
      </c>
      <c r="G3141" s="72" t="str">
        <f>IFERROR(VLOOKUP(A3141,TATİLLER!$A$2:$D$30000,3,0),"TATİL DEĞİL")</f>
        <v>TATİL DEĞİL</v>
      </c>
    </row>
    <row r="3142" spans="1:7" x14ac:dyDescent="0.25">
      <c r="A3142" s="74">
        <f t="shared" ref="A3142" si="729">A3141+3</f>
        <v>49597</v>
      </c>
      <c r="B3142" s="72">
        <f t="shared" si="728"/>
        <v>1</v>
      </c>
      <c r="C3142" s="72" t="str">
        <f>IF(E3142=0,"RESMİ TATİL",VLOOKUP(E3142,LİSTE!$B$7:$D$1300,3,0))</f>
        <v>Irmak UTEBAY</v>
      </c>
      <c r="D3142" s="72" t="str">
        <f>IF(F3142=0,"RESMİ TATİL",VLOOKUP(F3142,LİSTE!$B$7:$D$1300,3,0))</f>
        <v>Kerem AKKOÇ</v>
      </c>
      <c r="E3142" s="72">
        <f>IF(B3142="TATİL",0,IF(F3141=0,F3140+1,IF(LİSTE!$F$1=F3141,1,F3141+1)))</f>
        <v>25</v>
      </c>
      <c r="F3142" s="72">
        <f>IF(E3142=0,0,IF(LİSTE!$F$1=E3142,1,E3142+1))</f>
        <v>26</v>
      </c>
      <c r="G3142" s="72" t="str">
        <f>IFERROR(VLOOKUP(A3142,TATİLLER!$A$2:$D$30000,3,0),"TATİL DEĞİL")</f>
        <v>TATİL DEĞİL</v>
      </c>
    </row>
    <row r="3143" spans="1:7" x14ac:dyDescent="0.25">
      <c r="A3143" s="74">
        <f t="shared" si="724"/>
        <v>49598</v>
      </c>
      <c r="B3143" s="72">
        <f t="shared" si="728"/>
        <v>2</v>
      </c>
      <c r="C3143" s="72" t="str">
        <f>IF(E3143=0,"RESMİ TATİL",VLOOKUP(E3143,LİSTE!$B$7:$D$1300,3,0))</f>
        <v>Elçin Ayşe ELMAS</v>
      </c>
      <c r="D3143" s="72" t="str">
        <f>IF(F3143=0,"RESMİ TATİL",VLOOKUP(F3143,LİSTE!$B$7:$D$1300,3,0))</f>
        <v>Muhammed YILDIZDAĞ</v>
      </c>
      <c r="E3143" s="72">
        <f>IF(B3143="TATİL",0,IF(F3142=0,F3141+1,IF(LİSTE!$F$1=F3142,1,F3142+1)))</f>
        <v>27</v>
      </c>
      <c r="F3143" s="72">
        <f>IF(E3143=0,0,IF(LİSTE!$F$1=E3143,1,E3143+1))</f>
        <v>28</v>
      </c>
      <c r="G3143" s="72" t="str">
        <f>IFERROR(VLOOKUP(A3143,TATİLLER!$A$2:$D$30000,3,0),"TATİL DEĞİL")</f>
        <v>TATİL DEĞİL</v>
      </c>
    </row>
    <row r="3144" spans="1:7" x14ac:dyDescent="0.25">
      <c r="A3144" s="74">
        <f t="shared" si="724"/>
        <v>49599</v>
      </c>
      <c r="B3144" s="72">
        <f t="shared" si="728"/>
        <v>3</v>
      </c>
      <c r="C3144" s="72" t="str">
        <f>IF(E3144=0,"RESMİ TATİL",VLOOKUP(E3144,LİSTE!$B$7:$D$1300,3,0))</f>
        <v>Nisa Nur SANCAR</v>
      </c>
      <c r="D3144" s="72" t="str">
        <f>IF(F3144=0,"RESMİ TATİL",VLOOKUP(F3144,LİSTE!$B$7:$D$1300,3,0))</f>
        <v>Esila ÇETİN</v>
      </c>
      <c r="E3144" s="72">
        <f>IF(B3144="TATİL",0,IF(F3143=0,F3142+1,IF(LİSTE!$F$1=F3143,1,F3143+1)))</f>
        <v>1</v>
      </c>
      <c r="F3144" s="72">
        <f>IF(E3144=0,0,IF(LİSTE!$F$1=E3144,1,E3144+1))</f>
        <v>2</v>
      </c>
      <c r="G3144" s="72" t="str">
        <f>IFERROR(VLOOKUP(A3144,TATİLLER!$A$2:$D$30000,3,0),"TATİL DEĞİL")</f>
        <v>TATİL DEĞİL</v>
      </c>
    </row>
    <row r="3145" spans="1:7" x14ac:dyDescent="0.25">
      <c r="A3145" s="74">
        <f t="shared" si="724"/>
        <v>49600</v>
      </c>
      <c r="B3145" s="72">
        <f t="shared" si="728"/>
        <v>4</v>
      </c>
      <c r="C3145" s="72" t="str">
        <f>IF(E3145=0,"RESMİ TATİL",VLOOKUP(E3145,LİSTE!$B$7:$D$1300,3,0))</f>
        <v>Zeynep Sevde TOPUZ</v>
      </c>
      <c r="D3145" s="72" t="str">
        <f>IF(F3145=0,"RESMİ TATİL",VLOOKUP(F3145,LİSTE!$B$7:$D$1300,3,0))</f>
        <v>Ömer Asaf KADAŞ</v>
      </c>
      <c r="E3145" s="72">
        <f>IF(B3145="TATİL",0,IF(F3144=0,F3143+1,IF(LİSTE!$F$1=F3144,1,F3144+1)))</f>
        <v>3</v>
      </c>
      <c r="F3145" s="72">
        <f>IF(E3145=0,0,IF(LİSTE!$F$1=E3145,1,E3145+1))</f>
        <v>4</v>
      </c>
      <c r="G3145" s="72" t="str">
        <f>IFERROR(VLOOKUP(A3145,TATİLLER!$A$2:$D$30000,3,0),"TATİL DEĞİL")</f>
        <v>TATİL DEĞİL</v>
      </c>
    </row>
    <row r="3146" spans="1:7" x14ac:dyDescent="0.25">
      <c r="A3146" s="74">
        <f t="shared" si="724"/>
        <v>49601</v>
      </c>
      <c r="B3146" s="72">
        <f t="shared" si="728"/>
        <v>5</v>
      </c>
      <c r="C3146" s="72" t="str">
        <f>IF(E3146=0,"RESMİ TATİL",VLOOKUP(E3146,LİSTE!$B$7:$D$1300,3,0))</f>
        <v>Ramazan Baran ADIGÜZEL</v>
      </c>
      <c r="D3146" s="72" t="str">
        <f>IF(F3146=0,"RESMİ TATİL",VLOOKUP(F3146,LİSTE!$B$7:$D$1300,3,0))</f>
        <v>Bahar AKGÜN</v>
      </c>
      <c r="E3146" s="72">
        <f>IF(B3146="TATİL",0,IF(F3145=0,F3144+1,IF(LİSTE!$F$1=F3145,1,F3145+1)))</f>
        <v>5</v>
      </c>
      <c r="F3146" s="72">
        <f>IF(E3146=0,0,IF(LİSTE!$F$1=E3146,1,E3146+1))</f>
        <v>6</v>
      </c>
      <c r="G3146" s="72" t="str">
        <f>IFERROR(VLOOKUP(A3146,TATİLLER!$A$2:$D$30000,3,0),"TATİL DEĞİL")</f>
        <v>TATİL DEĞİL</v>
      </c>
    </row>
    <row r="3147" spans="1:7" x14ac:dyDescent="0.25">
      <c r="A3147" s="74">
        <f t="shared" ref="A3147" si="730">A3146+3</f>
        <v>49604</v>
      </c>
      <c r="B3147" s="72">
        <f t="shared" si="728"/>
        <v>1</v>
      </c>
      <c r="C3147" s="72" t="str">
        <f>IF(E3147=0,"RESMİ TATİL",VLOOKUP(E3147,LİSTE!$B$7:$D$1300,3,0))</f>
        <v>Ömer AKGÜL</v>
      </c>
      <c r="D3147" s="72" t="str">
        <f>IF(F3147=0,"RESMİ TATİL",VLOOKUP(F3147,LİSTE!$B$7:$D$1300,3,0))</f>
        <v>Muharrem EFE TANRIVERDİ</v>
      </c>
      <c r="E3147" s="72">
        <f>IF(B3147="TATİL",0,IF(F3146=0,F3145+1,IF(LİSTE!$F$1=F3146,1,F3146+1)))</f>
        <v>7</v>
      </c>
      <c r="F3147" s="72">
        <f>IF(E3147=0,0,IF(LİSTE!$F$1=E3147,1,E3147+1))</f>
        <v>8</v>
      </c>
      <c r="G3147" s="72" t="str">
        <f>IFERROR(VLOOKUP(A3147,TATİLLER!$A$2:$D$30000,3,0),"TATİL DEĞİL")</f>
        <v>TATİL DEĞİL</v>
      </c>
    </row>
    <row r="3148" spans="1:7" x14ac:dyDescent="0.25">
      <c r="A3148" s="74">
        <f t="shared" si="724"/>
        <v>49605</v>
      </c>
      <c r="B3148" s="72">
        <f t="shared" si="728"/>
        <v>2</v>
      </c>
      <c r="C3148" s="72" t="str">
        <f>IF(E3148=0,"RESMİ TATİL",VLOOKUP(E3148,LİSTE!$B$7:$D$1300,3,0))</f>
        <v>Anıl DOĞAN</v>
      </c>
      <c r="D3148" s="72" t="str">
        <f>IF(F3148=0,"RESMİ TATİL",VLOOKUP(F3148,LİSTE!$B$7:$D$1300,3,0))</f>
        <v>İpek ARSLAN</v>
      </c>
      <c r="E3148" s="72">
        <f>IF(B3148="TATİL",0,IF(F3147=0,F3146+1,IF(LİSTE!$F$1=F3147,1,F3147+1)))</f>
        <v>9</v>
      </c>
      <c r="F3148" s="72">
        <f>IF(E3148=0,0,IF(LİSTE!$F$1=E3148,1,E3148+1))</f>
        <v>10</v>
      </c>
      <c r="G3148" s="72" t="str">
        <f>IFERROR(VLOOKUP(A3148,TATİLLER!$A$2:$D$30000,3,0),"TATİL DEĞİL")</f>
        <v>TATİL DEĞİL</v>
      </c>
    </row>
    <row r="3149" spans="1:7" x14ac:dyDescent="0.25">
      <c r="A3149" s="74">
        <f t="shared" si="724"/>
        <v>49606</v>
      </c>
      <c r="B3149" s="72">
        <f t="shared" si="728"/>
        <v>3</v>
      </c>
      <c r="C3149" s="72" t="str">
        <f>IF(E3149=0,"RESMİ TATİL",VLOOKUP(E3149,LİSTE!$B$7:$D$1300,3,0))</f>
        <v>Efe KARSAK</v>
      </c>
      <c r="D3149" s="72" t="str">
        <f>IF(F3149=0,"RESMİ TATİL",VLOOKUP(F3149,LİSTE!$B$7:$D$1300,3,0))</f>
        <v>Abdullah KIRBAÇ</v>
      </c>
      <c r="E3149" s="72">
        <f>IF(B3149="TATİL",0,IF(F3148=0,F3147+1,IF(LİSTE!$F$1=F3148,1,F3148+1)))</f>
        <v>11</v>
      </c>
      <c r="F3149" s="72">
        <f>IF(E3149=0,0,IF(LİSTE!$F$1=E3149,1,E3149+1))</f>
        <v>12</v>
      </c>
      <c r="G3149" s="72" t="str">
        <f>IFERROR(VLOOKUP(A3149,TATİLLER!$A$2:$D$30000,3,0),"TATİL DEĞİL")</f>
        <v>TATİL DEĞİL</v>
      </c>
    </row>
    <row r="3150" spans="1:7" x14ac:dyDescent="0.25">
      <c r="A3150" s="74">
        <f t="shared" si="724"/>
        <v>49607</v>
      </c>
      <c r="B3150" s="72">
        <f t="shared" si="728"/>
        <v>4</v>
      </c>
      <c r="C3150" s="72" t="str">
        <f>IF(E3150=0,"RESMİ TATİL",VLOOKUP(E3150,LİSTE!$B$7:$D$1300,3,0))</f>
        <v>Ümmü Defne GÜLER</v>
      </c>
      <c r="D3150" s="72" t="str">
        <f>IF(F3150=0,"RESMİ TATİL",VLOOKUP(F3150,LİSTE!$B$7:$D$1300,3,0))</f>
        <v>Şevval ÖZDAMAR</v>
      </c>
      <c r="E3150" s="72">
        <f>IF(B3150="TATİL",0,IF(F3149=0,F3148+1,IF(LİSTE!$F$1=F3149,1,F3149+1)))</f>
        <v>13</v>
      </c>
      <c r="F3150" s="72">
        <f>IF(E3150=0,0,IF(LİSTE!$F$1=E3150,1,E3150+1))</f>
        <v>14</v>
      </c>
      <c r="G3150" s="72" t="str">
        <f>IFERROR(VLOOKUP(A3150,TATİLLER!$A$2:$D$30000,3,0),"TATİL DEĞİL")</f>
        <v>TATİL DEĞİL</v>
      </c>
    </row>
    <row r="3151" spans="1:7" x14ac:dyDescent="0.25">
      <c r="A3151" s="74">
        <f t="shared" si="724"/>
        <v>49608</v>
      </c>
      <c r="B3151" s="72">
        <f t="shared" si="728"/>
        <v>5</v>
      </c>
      <c r="C3151" s="72" t="str">
        <f>IF(E3151=0,"RESMİ TATİL",VLOOKUP(E3151,LİSTE!$B$7:$D$1300,3,0))</f>
        <v>Zeynep AKDAĞ</v>
      </c>
      <c r="D3151" s="72" t="str">
        <f>IF(F3151=0,"RESMİ TATİL",VLOOKUP(F3151,LİSTE!$B$7:$D$1300,3,0))</f>
        <v>Esma ÇOKER</v>
      </c>
      <c r="E3151" s="72">
        <f>IF(B3151="TATİL",0,IF(F3150=0,F3149+1,IF(LİSTE!$F$1=F3150,1,F3150+1)))</f>
        <v>15</v>
      </c>
      <c r="F3151" s="72">
        <f>IF(E3151=0,0,IF(LİSTE!$F$1=E3151,1,E3151+1))</f>
        <v>16</v>
      </c>
      <c r="G3151" s="72" t="str">
        <f>IFERROR(VLOOKUP(A3151,TATİLLER!$A$2:$D$30000,3,0),"TATİL DEĞİL")</f>
        <v>TATİL DEĞİL</v>
      </c>
    </row>
    <row r="3152" spans="1:7" x14ac:dyDescent="0.25">
      <c r="A3152" s="74">
        <f t="shared" ref="A3152" si="731">A3151+3</f>
        <v>49611</v>
      </c>
      <c r="B3152" s="72">
        <f t="shared" si="728"/>
        <v>1</v>
      </c>
      <c r="C3152" s="72" t="str">
        <f>IF(E3152=0,"RESMİ TATİL",VLOOKUP(E3152,LİSTE!$B$7:$D$1300,3,0))</f>
        <v>Dursun Kubilay YAŞAR</v>
      </c>
      <c r="D3152" s="72" t="str">
        <f>IF(F3152=0,"RESMİ TATİL",VLOOKUP(F3152,LİSTE!$B$7:$D$1300,3,0))</f>
        <v>Zeynep Beril BAŞPINAR</v>
      </c>
      <c r="E3152" s="72">
        <f>IF(B3152="TATİL",0,IF(F3151=0,F3150+1,IF(LİSTE!$F$1=F3151,1,F3151+1)))</f>
        <v>17</v>
      </c>
      <c r="F3152" s="72">
        <f>IF(E3152=0,0,IF(LİSTE!$F$1=E3152,1,E3152+1))</f>
        <v>18</v>
      </c>
      <c r="G3152" s="72" t="str">
        <f>IFERROR(VLOOKUP(A3152,TATİLLER!$A$2:$D$30000,3,0),"TATİL DEĞİL")</f>
        <v>TATİL DEĞİL</v>
      </c>
    </row>
    <row r="3153" spans="1:7" x14ac:dyDescent="0.25">
      <c r="A3153" s="74">
        <f t="shared" si="724"/>
        <v>49612</v>
      </c>
      <c r="B3153" s="72">
        <f t="shared" si="728"/>
        <v>2</v>
      </c>
      <c r="C3153" s="72" t="str">
        <f>IF(E3153=0,"RESMİ TATİL",VLOOKUP(E3153,LİSTE!$B$7:$D$1300,3,0))</f>
        <v>Ahmet DAL</v>
      </c>
      <c r="D3153" s="72" t="str">
        <f>IF(F3153=0,"RESMİ TATİL",VLOOKUP(F3153,LİSTE!$B$7:$D$1300,3,0))</f>
        <v>Emirhan KARATAŞ</v>
      </c>
      <c r="E3153" s="72">
        <f>IF(B3153="TATİL",0,IF(F3152=0,F3151+1,IF(LİSTE!$F$1=F3152,1,F3152+1)))</f>
        <v>19</v>
      </c>
      <c r="F3153" s="72">
        <f>IF(E3153=0,0,IF(LİSTE!$F$1=E3153,1,E3153+1))</f>
        <v>20</v>
      </c>
      <c r="G3153" s="72" t="str">
        <f>IFERROR(VLOOKUP(A3153,TATİLLER!$A$2:$D$30000,3,0),"TATİL DEĞİL")</f>
        <v>TATİL DEĞİL</v>
      </c>
    </row>
    <row r="3154" spans="1:7" x14ac:dyDescent="0.25">
      <c r="A3154" s="74">
        <f t="shared" si="724"/>
        <v>49613</v>
      </c>
      <c r="B3154" s="72">
        <f t="shared" si="728"/>
        <v>3</v>
      </c>
      <c r="C3154" s="72" t="str">
        <f>IF(E3154=0,"RESMİ TATİL",VLOOKUP(E3154,LİSTE!$B$7:$D$1300,3,0))</f>
        <v>Zümra Yeter ARI</v>
      </c>
      <c r="D3154" s="72" t="str">
        <f>IF(F3154=0,"RESMİ TATİL",VLOOKUP(F3154,LİSTE!$B$7:$D$1300,3,0))</f>
        <v>Utku KARAGÖZ</v>
      </c>
      <c r="E3154" s="72">
        <f>IF(B3154="TATİL",0,IF(F3153=0,F3152+1,IF(LİSTE!$F$1=F3153,1,F3153+1)))</f>
        <v>21</v>
      </c>
      <c r="F3154" s="72">
        <f>IF(E3154=0,0,IF(LİSTE!$F$1=E3154,1,E3154+1))</f>
        <v>22</v>
      </c>
      <c r="G3154" s="72" t="str">
        <f>IFERROR(VLOOKUP(A3154,TATİLLER!$A$2:$D$30000,3,0),"TATİL DEĞİL")</f>
        <v>TATİL DEĞİL</v>
      </c>
    </row>
    <row r="3155" spans="1:7" x14ac:dyDescent="0.25">
      <c r="A3155" s="74">
        <f t="shared" si="724"/>
        <v>49614</v>
      </c>
      <c r="B3155" s="72">
        <f t="shared" si="728"/>
        <v>4</v>
      </c>
      <c r="C3155" s="72" t="str">
        <f>IF(E3155=0,"RESMİ TATİL",VLOOKUP(E3155,LİSTE!$B$7:$D$1300,3,0))</f>
        <v>Feyza Zümra AVCIOĞLU</v>
      </c>
      <c r="D3155" s="72" t="str">
        <f>IF(F3155=0,"RESMİ TATİL",VLOOKUP(F3155,LİSTE!$B$7:$D$1300,3,0))</f>
        <v>Yusuf Ali TABUR</v>
      </c>
      <c r="E3155" s="72">
        <f>IF(B3155="TATİL",0,IF(F3154=0,F3153+1,IF(LİSTE!$F$1=F3154,1,F3154+1)))</f>
        <v>23</v>
      </c>
      <c r="F3155" s="72">
        <f>IF(E3155=0,0,IF(LİSTE!$F$1=E3155,1,E3155+1))</f>
        <v>24</v>
      </c>
      <c r="G3155" s="72" t="str">
        <f>IFERROR(VLOOKUP(A3155,TATİLLER!$A$2:$D$30000,3,0),"TATİL DEĞİL")</f>
        <v>TATİL DEĞİL</v>
      </c>
    </row>
    <row r="3156" spans="1:7" x14ac:dyDescent="0.25">
      <c r="A3156" s="74">
        <f t="shared" si="724"/>
        <v>49615</v>
      </c>
      <c r="B3156" s="72">
        <f t="shared" si="728"/>
        <v>5</v>
      </c>
      <c r="C3156" s="72" t="str">
        <f>IF(E3156=0,"RESMİ TATİL",VLOOKUP(E3156,LİSTE!$B$7:$D$1300,3,0))</f>
        <v>Irmak UTEBAY</v>
      </c>
      <c r="D3156" s="72" t="str">
        <f>IF(F3156=0,"RESMİ TATİL",VLOOKUP(F3156,LİSTE!$B$7:$D$1300,3,0))</f>
        <v>Kerem AKKOÇ</v>
      </c>
      <c r="E3156" s="72">
        <f>IF(B3156="TATİL",0,IF(F3155=0,F3154+1,IF(LİSTE!$F$1=F3155,1,F3155+1)))</f>
        <v>25</v>
      </c>
      <c r="F3156" s="72">
        <f>IF(E3156=0,0,IF(LİSTE!$F$1=E3156,1,E3156+1))</f>
        <v>26</v>
      </c>
      <c r="G3156" s="72" t="str">
        <f>IFERROR(VLOOKUP(A3156,TATİLLER!$A$2:$D$30000,3,0),"TATİL DEĞİL")</f>
        <v>TATİL DEĞİL</v>
      </c>
    </row>
    <row r="3157" spans="1:7" x14ac:dyDescent="0.25">
      <c r="A3157" s="74">
        <f t="shared" ref="A3157" si="732">A3156+3</f>
        <v>49618</v>
      </c>
      <c r="B3157" s="72">
        <f t="shared" si="728"/>
        <v>1</v>
      </c>
      <c r="C3157" s="72" t="str">
        <f>IF(E3157=0,"RESMİ TATİL",VLOOKUP(E3157,LİSTE!$B$7:$D$1300,3,0))</f>
        <v>Elçin Ayşe ELMAS</v>
      </c>
      <c r="D3157" s="72" t="str">
        <f>IF(F3157=0,"RESMİ TATİL",VLOOKUP(F3157,LİSTE!$B$7:$D$1300,3,0))</f>
        <v>Muhammed YILDIZDAĞ</v>
      </c>
      <c r="E3157" s="72">
        <f>IF(B3157="TATİL",0,IF(F3156=0,F3155+1,IF(LİSTE!$F$1=F3156,1,F3156+1)))</f>
        <v>27</v>
      </c>
      <c r="F3157" s="72">
        <f>IF(E3157=0,0,IF(LİSTE!$F$1=E3157,1,E3157+1))</f>
        <v>28</v>
      </c>
      <c r="G3157" s="72" t="str">
        <f>IFERROR(VLOOKUP(A3157,TATİLLER!$A$2:$D$30000,3,0),"TATİL DEĞİL")</f>
        <v>TATİL DEĞİL</v>
      </c>
    </row>
    <row r="3158" spans="1:7" x14ac:dyDescent="0.25">
      <c r="A3158" s="74">
        <f t="shared" si="724"/>
        <v>49619</v>
      </c>
      <c r="B3158" s="72">
        <f t="shared" si="728"/>
        <v>2</v>
      </c>
      <c r="C3158" s="72" t="str">
        <f>IF(E3158=0,"RESMİ TATİL",VLOOKUP(E3158,LİSTE!$B$7:$D$1300,3,0))</f>
        <v>Nisa Nur SANCAR</v>
      </c>
      <c r="D3158" s="72" t="str">
        <f>IF(F3158=0,"RESMİ TATİL",VLOOKUP(F3158,LİSTE!$B$7:$D$1300,3,0))</f>
        <v>Esila ÇETİN</v>
      </c>
      <c r="E3158" s="72">
        <f>IF(B3158="TATİL",0,IF(F3157=0,F3156+1,IF(LİSTE!$F$1=F3157,1,F3157+1)))</f>
        <v>1</v>
      </c>
      <c r="F3158" s="72">
        <f>IF(E3158=0,0,IF(LİSTE!$F$1=E3158,1,E3158+1))</f>
        <v>2</v>
      </c>
      <c r="G3158" s="72" t="str">
        <f>IFERROR(VLOOKUP(A3158,TATİLLER!$A$2:$D$30000,3,0),"TATİL DEĞİL")</f>
        <v>TATİL DEĞİL</v>
      </c>
    </row>
    <row r="3159" spans="1:7" x14ac:dyDescent="0.25">
      <c r="A3159" s="74">
        <f t="shared" si="724"/>
        <v>49620</v>
      </c>
      <c r="B3159" s="72">
        <f t="shared" si="728"/>
        <v>3</v>
      </c>
      <c r="C3159" s="72" t="str">
        <f>IF(E3159=0,"RESMİ TATİL",VLOOKUP(E3159,LİSTE!$B$7:$D$1300,3,0))</f>
        <v>Zeynep Sevde TOPUZ</v>
      </c>
      <c r="D3159" s="72" t="str">
        <f>IF(F3159=0,"RESMİ TATİL",VLOOKUP(F3159,LİSTE!$B$7:$D$1300,3,0))</f>
        <v>Ömer Asaf KADAŞ</v>
      </c>
      <c r="E3159" s="72">
        <f>IF(B3159="TATİL",0,IF(F3158=0,F3157+1,IF(LİSTE!$F$1=F3158,1,F3158+1)))</f>
        <v>3</v>
      </c>
      <c r="F3159" s="72">
        <f>IF(E3159=0,0,IF(LİSTE!$F$1=E3159,1,E3159+1))</f>
        <v>4</v>
      </c>
      <c r="G3159" s="72" t="str">
        <f>IFERROR(VLOOKUP(A3159,TATİLLER!$A$2:$D$30000,3,0),"TATİL DEĞİL")</f>
        <v>TATİL DEĞİL</v>
      </c>
    </row>
    <row r="3160" spans="1:7" x14ac:dyDescent="0.25">
      <c r="A3160" s="74">
        <f t="shared" si="724"/>
        <v>49621</v>
      </c>
      <c r="B3160" s="72">
        <f t="shared" si="728"/>
        <v>4</v>
      </c>
      <c r="C3160" s="72" t="str">
        <f>IF(E3160=0,"RESMİ TATİL",VLOOKUP(E3160,LİSTE!$B$7:$D$1300,3,0))</f>
        <v>Ramazan Baran ADIGÜZEL</v>
      </c>
      <c r="D3160" s="72" t="str">
        <f>IF(F3160=0,"RESMİ TATİL",VLOOKUP(F3160,LİSTE!$B$7:$D$1300,3,0))</f>
        <v>Bahar AKGÜN</v>
      </c>
      <c r="E3160" s="72">
        <f>IF(B3160="TATİL",0,IF(F3159=0,F3158+1,IF(LİSTE!$F$1=F3159,1,F3159+1)))</f>
        <v>5</v>
      </c>
      <c r="F3160" s="72">
        <f>IF(E3160=0,0,IF(LİSTE!$F$1=E3160,1,E3160+1))</f>
        <v>6</v>
      </c>
      <c r="G3160" s="72" t="str">
        <f>IFERROR(VLOOKUP(A3160,TATİLLER!$A$2:$D$30000,3,0),"TATİL DEĞİL")</f>
        <v>TATİL DEĞİL</v>
      </c>
    </row>
    <row r="3161" spans="1:7" x14ac:dyDescent="0.25">
      <c r="A3161" s="74">
        <f t="shared" si="724"/>
        <v>49622</v>
      </c>
      <c r="B3161" s="72">
        <f t="shared" si="728"/>
        <v>5</v>
      </c>
      <c r="C3161" s="72" t="str">
        <f>IF(E3161=0,"RESMİ TATİL",VLOOKUP(E3161,LİSTE!$B$7:$D$1300,3,0))</f>
        <v>Ömer AKGÜL</v>
      </c>
      <c r="D3161" s="72" t="str">
        <f>IF(F3161=0,"RESMİ TATİL",VLOOKUP(F3161,LİSTE!$B$7:$D$1300,3,0))</f>
        <v>Muharrem EFE TANRIVERDİ</v>
      </c>
      <c r="E3161" s="72">
        <f>IF(B3161="TATİL",0,IF(F3160=0,F3159+1,IF(LİSTE!$F$1=F3160,1,F3160+1)))</f>
        <v>7</v>
      </c>
      <c r="F3161" s="72">
        <f>IF(E3161=0,0,IF(LİSTE!$F$1=E3161,1,E3161+1))</f>
        <v>8</v>
      </c>
      <c r="G3161" s="72" t="str">
        <f>IFERROR(VLOOKUP(A3161,TATİLLER!$A$2:$D$30000,3,0),"TATİL DEĞİL")</f>
        <v>TATİL DEĞİL</v>
      </c>
    </row>
    <row r="3162" spans="1:7" x14ac:dyDescent="0.25">
      <c r="A3162" s="74">
        <f t="shared" ref="A3162" si="733">A3161+3</f>
        <v>49625</v>
      </c>
      <c r="B3162" s="72">
        <f t="shared" si="728"/>
        <v>1</v>
      </c>
      <c r="C3162" s="72" t="str">
        <f>IF(E3162=0,"RESMİ TATİL",VLOOKUP(E3162,LİSTE!$B$7:$D$1300,3,0))</f>
        <v>Anıl DOĞAN</v>
      </c>
      <c r="D3162" s="72" t="str">
        <f>IF(F3162=0,"RESMİ TATİL",VLOOKUP(F3162,LİSTE!$B$7:$D$1300,3,0))</f>
        <v>İpek ARSLAN</v>
      </c>
      <c r="E3162" s="72">
        <f>IF(B3162="TATİL",0,IF(F3161=0,F3160+1,IF(LİSTE!$F$1=F3161,1,F3161+1)))</f>
        <v>9</v>
      </c>
      <c r="F3162" s="72">
        <f>IF(E3162=0,0,IF(LİSTE!$F$1=E3162,1,E3162+1))</f>
        <v>10</v>
      </c>
      <c r="G3162" s="72" t="str">
        <f>IFERROR(VLOOKUP(A3162,TATİLLER!$A$2:$D$30000,3,0),"TATİL DEĞİL")</f>
        <v>TATİL DEĞİL</v>
      </c>
    </row>
    <row r="3163" spans="1:7" x14ac:dyDescent="0.25">
      <c r="A3163" s="74">
        <f t="shared" si="724"/>
        <v>49626</v>
      </c>
      <c r="B3163" s="72">
        <f t="shared" si="728"/>
        <v>2</v>
      </c>
      <c r="C3163" s="72" t="str">
        <f>IF(E3163=0,"RESMİ TATİL",VLOOKUP(E3163,LİSTE!$B$7:$D$1300,3,0))</f>
        <v>Efe KARSAK</v>
      </c>
      <c r="D3163" s="72" t="str">
        <f>IF(F3163=0,"RESMİ TATİL",VLOOKUP(F3163,LİSTE!$B$7:$D$1300,3,0))</f>
        <v>Abdullah KIRBAÇ</v>
      </c>
      <c r="E3163" s="72">
        <f>IF(B3163="TATİL",0,IF(F3162=0,F3161+1,IF(LİSTE!$F$1=F3162,1,F3162+1)))</f>
        <v>11</v>
      </c>
      <c r="F3163" s="72">
        <f>IF(E3163=0,0,IF(LİSTE!$F$1=E3163,1,E3163+1))</f>
        <v>12</v>
      </c>
      <c r="G3163" s="72" t="str">
        <f>IFERROR(VLOOKUP(A3163,TATİLLER!$A$2:$D$30000,3,0),"TATİL DEĞİL")</f>
        <v>TATİL DEĞİL</v>
      </c>
    </row>
    <row r="3164" spans="1:7" x14ac:dyDescent="0.25">
      <c r="A3164" s="74">
        <f t="shared" si="724"/>
        <v>49627</v>
      </c>
      <c r="B3164" s="72">
        <f t="shared" si="728"/>
        <v>3</v>
      </c>
      <c r="C3164" s="72" t="str">
        <f>IF(E3164=0,"RESMİ TATİL",VLOOKUP(E3164,LİSTE!$B$7:$D$1300,3,0))</f>
        <v>Ümmü Defne GÜLER</v>
      </c>
      <c r="D3164" s="72" t="str">
        <f>IF(F3164=0,"RESMİ TATİL",VLOOKUP(F3164,LİSTE!$B$7:$D$1300,3,0))</f>
        <v>Şevval ÖZDAMAR</v>
      </c>
      <c r="E3164" s="72">
        <f>IF(B3164="TATİL",0,IF(F3163=0,F3162+1,IF(LİSTE!$F$1=F3163,1,F3163+1)))</f>
        <v>13</v>
      </c>
      <c r="F3164" s="72">
        <f>IF(E3164=0,0,IF(LİSTE!$F$1=E3164,1,E3164+1))</f>
        <v>14</v>
      </c>
      <c r="G3164" s="72" t="str">
        <f>IFERROR(VLOOKUP(A3164,TATİLLER!$A$2:$D$30000,3,0),"TATİL DEĞİL")</f>
        <v>TATİL DEĞİL</v>
      </c>
    </row>
    <row r="3165" spans="1:7" x14ac:dyDescent="0.25">
      <c r="A3165" s="74">
        <f t="shared" si="724"/>
        <v>49628</v>
      </c>
      <c r="B3165" s="72">
        <f t="shared" si="728"/>
        <v>4</v>
      </c>
      <c r="C3165" s="72" t="str">
        <f>IF(E3165=0,"RESMİ TATİL",VLOOKUP(E3165,LİSTE!$B$7:$D$1300,3,0))</f>
        <v>Zeynep AKDAĞ</v>
      </c>
      <c r="D3165" s="72" t="str">
        <f>IF(F3165=0,"RESMİ TATİL",VLOOKUP(F3165,LİSTE!$B$7:$D$1300,3,0))</f>
        <v>Esma ÇOKER</v>
      </c>
      <c r="E3165" s="72">
        <f>IF(B3165="TATİL",0,IF(F3164=0,F3163+1,IF(LİSTE!$F$1=F3164,1,F3164+1)))</f>
        <v>15</v>
      </c>
      <c r="F3165" s="72">
        <f>IF(E3165=0,0,IF(LİSTE!$F$1=E3165,1,E3165+1))</f>
        <v>16</v>
      </c>
      <c r="G3165" s="72" t="str">
        <f>IFERROR(VLOOKUP(A3165,TATİLLER!$A$2:$D$30000,3,0),"TATİL DEĞİL")</f>
        <v>TATİL DEĞİL</v>
      </c>
    </row>
    <row r="3166" spans="1:7" x14ac:dyDescent="0.25">
      <c r="A3166" s="74">
        <f t="shared" si="724"/>
        <v>49629</v>
      </c>
      <c r="B3166" s="72">
        <f t="shared" si="728"/>
        <v>5</v>
      </c>
      <c r="C3166" s="72" t="str">
        <f>IF(E3166=0,"RESMİ TATİL",VLOOKUP(E3166,LİSTE!$B$7:$D$1300,3,0))</f>
        <v>Dursun Kubilay YAŞAR</v>
      </c>
      <c r="D3166" s="72" t="str">
        <f>IF(F3166=0,"RESMİ TATİL",VLOOKUP(F3166,LİSTE!$B$7:$D$1300,3,0))</f>
        <v>Zeynep Beril BAŞPINAR</v>
      </c>
      <c r="E3166" s="72">
        <f>IF(B3166="TATİL",0,IF(F3165=0,F3164+1,IF(LİSTE!$F$1=F3165,1,F3165+1)))</f>
        <v>17</v>
      </c>
      <c r="F3166" s="72">
        <f>IF(E3166=0,0,IF(LİSTE!$F$1=E3166,1,E3166+1))</f>
        <v>18</v>
      </c>
      <c r="G3166" s="72" t="str">
        <f>IFERROR(VLOOKUP(A3166,TATİLLER!$A$2:$D$30000,3,0),"TATİL DEĞİL")</f>
        <v>TATİL DEĞİL</v>
      </c>
    </row>
    <row r="3167" spans="1:7" x14ac:dyDescent="0.25">
      <c r="A3167" s="74">
        <f t="shared" ref="A3167" si="734">A3166+3</f>
        <v>49632</v>
      </c>
      <c r="B3167" s="72">
        <f t="shared" si="728"/>
        <v>1</v>
      </c>
      <c r="C3167" s="72" t="str">
        <f>IF(E3167=0,"RESMİ TATİL",VLOOKUP(E3167,LİSTE!$B$7:$D$1300,3,0))</f>
        <v>Ahmet DAL</v>
      </c>
      <c r="D3167" s="72" t="str">
        <f>IF(F3167=0,"RESMİ TATİL",VLOOKUP(F3167,LİSTE!$B$7:$D$1300,3,0))</f>
        <v>Emirhan KARATAŞ</v>
      </c>
      <c r="E3167" s="72">
        <f>IF(B3167="TATİL",0,IF(F3166=0,F3165+1,IF(LİSTE!$F$1=F3166,1,F3166+1)))</f>
        <v>19</v>
      </c>
      <c r="F3167" s="72">
        <f>IF(E3167=0,0,IF(LİSTE!$F$1=E3167,1,E3167+1))</f>
        <v>20</v>
      </c>
      <c r="G3167" s="72" t="str">
        <f>IFERROR(VLOOKUP(A3167,TATİLLER!$A$2:$D$30000,3,0),"TATİL DEĞİL")</f>
        <v>TATİL DEĞİL</v>
      </c>
    </row>
    <row r="3168" spans="1:7" x14ac:dyDescent="0.25">
      <c r="A3168" s="74">
        <f t="shared" si="724"/>
        <v>49633</v>
      </c>
      <c r="B3168" s="72">
        <f t="shared" si="728"/>
        <v>2</v>
      </c>
      <c r="C3168" s="72" t="str">
        <f>IF(E3168=0,"RESMİ TATİL",VLOOKUP(E3168,LİSTE!$B$7:$D$1300,3,0))</f>
        <v>Zümra Yeter ARI</v>
      </c>
      <c r="D3168" s="72" t="str">
        <f>IF(F3168=0,"RESMİ TATİL",VLOOKUP(F3168,LİSTE!$B$7:$D$1300,3,0))</f>
        <v>Utku KARAGÖZ</v>
      </c>
      <c r="E3168" s="72">
        <f>IF(B3168="TATİL",0,IF(F3167=0,F3166+1,IF(LİSTE!$F$1=F3167,1,F3167+1)))</f>
        <v>21</v>
      </c>
      <c r="F3168" s="72">
        <f>IF(E3168=0,0,IF(LİSTE!$F$1=E3168,1,E3168+1))</f>
        <v>22</v>
      </c>
      <c r="G3168" s="72" t="str">
        <f>IFERROR(VLOOKUP(A3168,TATİLLER!$A$2:$D$30000,3,0),"TATİL DEĞİL")</f>
        <v>TATİL DEĞİL</v>
      </c>
    </row>
    <row r="3169" spans="1:7" x14ac:dyDescent="0.25">
      <c r="A3169" s="74">
        <f t="shared" si="724"/>
        <v>49634</v>
      </c>
      <c r="B3169" s="72">
        <f t="shared" si="728"/>
        <v>3</v>
      </c>
      <c r="C3169" s="72" t="str">
        <f>IF(E3169=0,"RESMİ TATİL",VLOOKUP(E3169,LİSTE!$B$7:$D$1300,3,0))</f>
        <v>Feyza Zümra AVCIOĞLU</v>
      </c>
      <c r="D3169" s="72" t="str">
        <f>IF(F3169=0,"RESMİ TATİL",VLOOKUP(F3169,LİSTE!$B$7:$D$1300,3,0))</f>
        <v>Yusuf Ali TABUR</v>
      </c>
      <c r="E3169" s="72">
        <f>IF(B3169="TATİL",0,IF(F3168=0,F3167+1,IF(LİSTE!$F$1=F3168,1,F3168+1)))</f>
        <v>23</v>
      </c>
      <c r="F3169" s="72">
        <f>IF(E3169=0,0,IF(LİSTE!$F$1=E3169,1,E3169+1))</f>
        <v>24</v>
      </c>
      <c r="G3169" s="72" t="str">
        <f>IFERROR(VLOOKUP(A3169,TATİLLER!$A$2:$D$30000,3,0),"TATİL DEĞİL")</f>
        <v>TATİL DEĞİL</v>
      </c>
    </row>
    <row r="3170" spans="1:7" x14ac:dyDescent="0.25">
      <c r="A3170" s="74">
        <f t="shared" si="724"/>
        <v>49635</v>
      </c>
      <c r="B3170" s="72">
        <f t="shared" si="728"/>
        <v>4</v>
      </c>
      <c r="C3170" s="72" t="str">
        <f>IF(E3170=0,"RESMİ TATİL",VLOOKUP(E3170,LİSTE!$B$7:$D$1300,3,0))</f>
        <v>Irmak UTEBAY</v>
      </c>
      <c r="D3170" s="72" t="str">
        <f>IF(F3170=0,"RESMİ TATİL",VLOOKUP(F3170,LİSTE!$B$7:$D$1300,3,0))</f>
        <v>Kerem AKKOÇ</v>
      </c>
      <c r="E3170" s="72">
        <f>IF(B3170="TATİL",0,IF(F3169=0,F3168+1,IF(LİSTE!$F$1=F3169,1,F3169+1)))</f>
        <v>25</v>
      </c>
      <c r="F3170" s="72">
        <f>IF(E3170=0,0,IF(LİSTE!$F$1=E3170,1,E3170+1))</f>
        <v>26</v>
      </c>
      <c r="G3170" s="72" t="str">
        <f>IFERROR(VLOOKUP(A3170,TATİLLER!$A$2:$D$30000,3,0),"TATİL DEĞİL")</f>
        <v>TATİL DEĞİL</v>
      </c>
    </row>
    <row r="3171" spans="1:7" x14ac:dyDescent="0.25">
      <c r="A3171" s="74">
        <f t="shared" si="724"/>
        <v>49636</v>
      </c>
      <c r="B3171" s="72">
        <f t="shared" si="728"/>
        <v>5</v>
      </c>
      <c r="C3171" s="72" t="str">
        <f>IF(E3171=0,"RESMİ TATİL",VLOOKUP(E3171,LİSTE!$B$7:$D$1300,3,0))</f>
        <v>Elçin Ayşe ELMAS</v>
      </c>
      <c r="D3171" s="72" t="str">
        <f>IF(F3171=0,"RESMİ TATİL",VLOOKUP(F3171,LİSTE!$B$7:$D$1300,3,0))</f>
        <v>Muhammed YILDIZDAĞ</v>
      </c>
      <c r="E3171" s="72">
        <f>IF(B3171="TATİL",0,IF(F3170=0,F3169+1,IF(LİSTE!$F$1=F3170,1,F3170+1)))</f>
        <v>27</v>
      </c>
      <c r="F3171" s="72">
        <f>IF(E3171=0,0,IF(LİSTE!$F$1=E3171,1,E3171+1))</f>
        <v>28</v>
      </c>
      <c r="G3171" s="72" t="str">
        <f>IFERROR(VLOOKUP(A3171,TATİLLER!$A$2:$D$30000,3,0),"TATİL DEĞİL")</f>
        <v>TATİL DEĞİL</v>
      </c>
    </row>
    <row r="3172" spans="1:7" x14ac:dyDescent="0.25">
      <c r="A3172" s="74">
        <f t="shared" ref="A3172" si="735">A3171+3</f>
        <v>49639</v>
      </c>
      <c r="B3172" s="72">
        <f t="shared" si="728"/>
        <v>1</v>
      </c>
      <c r="C3172" s="72" t="str">
        <f>IF(E3172=0,"RESMİ TATİL",VLOOKUP(E3172,LİSTE!$B$7:$D$1300,3,0))</f>
        <v>Nisa Nur SANCAR</v>
      </c>
      <c r="D3172" s="72" t="str">
        <f>IF(F3172=0,"RESMİ TATİL",VLOOKUP(F3172,LİSTE!$B$7:$D$1300,3,0))</f>
        <v>Esila ÇETİN</v>
      </c>
      <c r="E3172" s="72">
        <f>IF(B3172="TATİL",0,IF(F3171=0,F3170+1,IF(LİSTE!$F$1=F3171,1,F3171+1)))</f>
        <v>1</v>
      </c>
      <c r="F3172" s="72">
        <f>IF(E3172=0,0,IF(LİSTE!$F$1=E3172,1,E3172+1))</f>
        <v>2</v>
      </c>
      <c r="G3172" s="72" t="str">
        <f>IFERROR(VLOOKUP(A3172,TATİLLER!$A$2:$D$30000,3,0),"TATİL DEĞİL")</f>
        <v>TATİL DEĞİL</v>
      </c>
    </row>
    <row r="3173" spans="1:7" x14ac:dyDescent="0.25">
      <c r="A3173" s="74">
        <f t="shared" si="724"/>
        <v>49640</v>
      </c>
      <c r="B3173" s="72">
        <f t="shared" si="728"/>
        <v>2</v>
      </c>
      <c r="C3173" s="72" t="str">
        <f>IF(E3173=0,"RESMİ TATİL",VLOOKUP(E3173,LİSTE!$B$7:$D$1300,3,0))</f>
        <v>Zeynep Sevde TOPUZ</v>
      </c>
      <c r="D3173" s="72" t="str">
        <f>IF(F3173=0,"RESMİ TATİL",VLOOKUP(F3173,LİSTE!$B$7:$D$1300,3,0))</f>
        <v>Ömer Asaf KADAŞ</v>
      </c>
      <c r="E3173" s="72">
        <f>IF(B3173="TATİL",0,IF(F3172=0,F3171+1,IF(LİSTE!$F$1=F3172,1,F3172+1)))</f>
        <v>3</v>
      </c>
      <c r="F3173" s="72">
        <f>IF(E3173=0,0,IF(LİSTE!$F$1=E3173,1,E3173+1))</f>
        <v>4</v>
      </c>
      <c r="G3173" s="72" t="str">
        <f>IFERROR(VLOOKUP(A3173,TATİLLER!$A$2:$D$30000,3,0),"TATİL DEĞİL")</f>
        <v>TATİL DEĞİL</v>
      </c>
    </row>
    <row r="3174" spans="1:7" x14ac:dyDescent="0.25">
      <c r="A3174" s="74">
        <f t="shared" si="724"/>
        <v>49641</v>
      </c>
      <c r="B3174" s="72">
        <f t="shared" si="728"/>
        <v>3</v>
      </c>
      <c r="C3174" s="72" t="str">
        <f>IF(E3174=0,"RESMİ TATİL",VLOOKUP(E3174,LİSTE!$B$7:$D$1300,3,0))</f>
        <v>Ramazan Baran ADIGÜZEL</v>
      </c>
      <c r="D3174" s="72" t="str">
        <f>IF(F3174=0,"RESMİ TATİL",VLOOKUP(F3174,LİSTE!$B$7:$D$1300,3,0))</f>
        <v>Bahar AKGÜN</v>
      </c>
      <c r="E3174" s="72">
        <f>IF(B3174="TATİL",0,IF(F3173=0,F3172+1,IF(LİSTE!$F$1=F3173,1,F3173+1)))</f>
        <v>5</v>
      </c>
      <c r="F3174" s="72">
        <f>IF(E3174=0,0,IF(LİSTE!$F$1=E3174,1,E3174+1))</f>
        <v>6</v>
      </c>
      <c r="G3174" s="72" t="str">
        <f>IFERROR(VLOOKUP(A3174,TATİLLER!$A$2:$D$30000,3,0),"TATİL DEĞİL")</f>
        <v>TATİL DEĞİL</v>
      </c>
    </row>
    <row r="3175" spans="1:7" x14ac:dyDescent="0.25">
      <c r="A3175" s="74">
        <f t="shared" si="724"/>
        <v>49642</v>
      </c>
      <c r="B3175" s="72">
        <f t="shared" si="728"/>
        <v>4</v>
      </c>
      <c r="C3175" s="72" t="str">
        <f>IF(E3175=0,"RESMİ TATİL",VLOOKUP(E3175,LİSTE!$B$7:$D$1300,3,0))</f>
        <v>Ömer AKGÜL</v>
      </c>
      <c r="D3175" s="72" t="str">
        <f>IF(F3175=0,"RESMİ TATİL",VLOOKUP(F3175,LİSTE!$B$7:$D$1300,3,0))</f>
        <v>Muharrem EFE TANRIVERDİ</v>
      </c>
      <c r="E3175" s="72">
        <f>IF(B3175="TATİL",0,IF(F3174=0,F3173+1,IF(LİSTE!$F$1=F3174,1,F3174+1)))</f>
        <v>7</v>
      </c>
      <c r="F3175" s="72">
        <f>IF(E3175=0,0,IF(LİSTE!$F$1=E3175,1,E3175+1))</f>
        <v>8</v>
      </c>
      <c r="G3175" s="72" t="str">
        <f>IFERROR(VLOOKUP(A3175,TATİLLER!$A$2:$D$30000,3,0),"TATİL DEĞİL")</f>
        <v>TATİL DEĞİL</v>
      </c>
    </row>
    <row r="3176" spans="1:7" x14ac:dyDescent="0.25">
      <c r="A3176" s="74">
        <f t="shared" si="724"/>
        <v>49643</v>
      </c>
      <c r="B3176" s="72">
        <f t="shared" si="728"/>
        <v>5</v>
      </c>
      <c r="C3176" s="72" t="str">
        <f>IF(E3176=0,"RESMİ TATİL",VLOOKUP(E3176,LİSTE!$B$7:$D$1300,3,0))</f>
        <v>Anıl DOĞAN</v>
      </c>
      <c r="D3176" s="72" t="str">
        <f>IF(F3176=0,"RESMİ TATİL",VLOOKUP(F3176,LİSTE!$B$7:$D$1300,3,0))</f>
        <v>İpek ARSLAN</v>
      </c>
      <c r="E3176" s="72">
        <f>IF(B3176="TATİL",0,IF(F3175=0,F3174+1,IF(LİSTE!$F$1=F3175,1,F3175+1)))</f>
        <v>9</v>
      </c>
      <c r="F3176" s="72">
        <f>IF(E3176=0,0,IF(LİSTE!$F$1=E3176,1,E3176+1))</f>
        <v>10</v>
      </c>
      <c r="G3176" s="72" t="str">
        <f>IFERROR(VLOOKUP(A3176,TATİLLER!$A$2:$D$30000,3,0),"TATİL DEĞİL")</f>
        <v>TATİL DEĞİL</v>
      </c>
    </row>
    <row r="3177" spans="1:7" x14ac:dyDescent="0.25">
      <c r="A3177" s="74">
        <f t="shared" ref="A3177" si="736">A3176+3</f>
        <v>49646</v>
      </c>
      <c r="B3177" s="72">
        <f t="shared" si="728"/>
        <v>1</v>
      </c>
      <c r="C3177" s="72" t="str">
        <f>IF(E3177=0,"RESMİ TATİL",VLOOKUP(E3177,LİSTE!$B$7:$D$1300,3,0))</f>
        <v>Efe KARSAK</v>
      </c>
      <c r="D3177" s="72" t="str">
        <f>IF(F3177=0,"RESMİ TATİL",VLOOKUP(F3177,LİSTE!$B$7:$D$1300,3,0))</f>
        <v>Abdullah KIRBAÇ</v>
      </c>
      <c r="E3177" s="72">
        <f>IF(B3177="TATİL",0,IF(F3176=0,F3175+1,IF(LİSTE!$F$1=F3176,1,F3176+1)))</f>
        <v>11</v>
      </c>
      <c r="F3177" s="72">
        <f>IF(E3177=0,0,IF(LİSTE!$F$1=E3177,1,E3177+1))</f>
        <v>12</v>
      </c>
      <c r="G3177" s="72" t="str">
        <f>IFERROR(VLOOKUP(A3177,TATİLLER!$A$2:$D$30000,3,0),"TATİL DEĞİL")</f>
        <v>TATİL DEĞİL</v>
      </c>
    </row>
    <row r="3178" spans="1:7" x14ac:dyDescent="0.25">
      <c r="A3178" s="74">
        <f t="shared" si="724"/>
        <v>49647</v>
      </c>
      <c r="B3178" s="72">
        <f t="shared" si="728"/>
        <v>2</v>
      </c>
      <c r="C3178" s="72" t="str">
        <f>IF(E3178=0,"RESMİ TATİL",VLOOKUP(E3178,LİSTE!$B$7:$D$1300,3,0))</f>
        <v>Ümmü Defne GÜLER</v>
      </c>
      <c r="D3178" s="72" t="str">
        <f>IF(F3178=0,"RESMİ TATİL",VLOOKUP(F3178,LİSTE!$B$7:$D$1300,3,0))</f>
        <v>Şevval ÖZDAMAR</v>
      </c>
      <c r="E3178" s="72">
        <f>IF(B3178="TATİL",0,IF(F3177=0,F3176+1,IF(LİSTE!$F$1=F3177,1,F3177+1)))</f>
        <v>13</v>
      </c>
      <c r="F3178" s="72">
        <f>IF(E3178=0,0,IF(LİSTE!$F$1=E3178,1,E3178+1))</f>
        <v>14</v>
      </c>
      <c r="G3178" s="72" t="str">
        <f>IFERROR(VLOOKUP(A3178,TATİLLER!$A$2:$D$30000,3,0),"TATİL DEĞİL")</f>
        <v>TATİL DEĞİL</v>
      </c>
    </row>
    <row r="3179" spans="1:7" x14ac:dyDescent="0.25">
      <c r="A3179" s="74">
        <f t="shared" si="724"/>
        <v>49648</v>
      </c>
      <c r="B3179" s="72">
        <f t="shared" si="728"/>
        <v>3</v>
      </c>
      <c r="C3179" s="72" t="str">
        <f>IF(E3179=0,"RESMİ TATİL",VLOOKUP(E3179,LİSTE!$B$7:$D$1300,3,0))</f>
        <v>Zeynep AKDAĞ</v>
      </c>
      <c r="D3179" s="72" t="str">
        <f>IF(F3179=0,"RESMİ TATİL",VLOOKUP(F3179,LİSTE!$B$7:$D$1300,3,0))</f>
        <v>Esma ÇOKER</v>
      </c>
      <c r="E3179" s="72">
        <f>IF(B3179="TATİL",0,IF(F3178=0,F3177+1,IF(LİSTE!$F$1=F3178,1,F3178+1)))</f>
        <v>15</v>
      </c>
      <c r="F3179" s="72">
        <f>IF(E3179=0,0,IF(LİSTE!$F$1=E3179,1,E3179+1))</f>
        <v>16</v>
      </c>
      <c r="G3179" s="72" t="str">
        <f>IFERROR(VLOOKUP(A3179,TATİLLER!$A$2:$D$30000,3,0),"TATİL DEĞİL")</f>
        <v>TATİL DEĞİL</v>
      </c>
    </row>
    <row r="3180" spans="1:7" x14ac:dyDescent="0.25">
      <c r="A3180" s="74">
        <f t="shared" si="724"/>
        <v>49649</v>
      </c>
      <c r="B3180" s="72">
        <f t="shared" si="728"/>
        <v>4</v>
      </c>
      <c r="C3180" s="72" t="str">
        <f>IF(E3180=0,"RESMİ TATİL",VLOOKUP(E3180,LİSTE!$B$7:$D$1300,3,0))</f>
        <v>Dursun Kubilay YAŞAR</v>
      </c>
      <c r="D3180" s="72" t="str">
        <f>IF(F3180=0,"RESMİ TATİL",VLOOKUP(F3180,LİSTE!$B$7:$D$1300,3,0))</f>
        <v>Zeynep Beril BAŞPINAR</v>
      </c>
      <c r="E3180" s="72">
        <f>IF(B3180="TATİL",0,IF(F3179=0,F3178+1,IF(LİSTE!$F$1=F3179,1,F3179+1)))</f>
        <v>17</v>
      </c>
      <c r="F3180" s="72">
        <f>IF(E3180=0,0,IF(LİSTE!$F$1=E3180,1,E3180+1))</f>
        <v>18</v>
      </c>
      <c r="G3180" s="72" t="str">
        <f>IFERROR(VLOOKUP(A3180,TATİLLER!$A$2:$D$30000,3,0),"TATİL DEĞİL")</f>
        <v>TATİL DEĞİL</v>
      </c>
    </row>
    <row r="3181" spans="1:7" x14ac:dyDescent="0.25">
      <c r="A3181" s="74">
        <f t="shared" si="724"/>
        <v>49650</v>
      </c>
      <c r="B3181" s="72">
        <f t="shared" si="728"/>
        <v>5</v>
      </c>
      <c r="C3181" s="72" t="str">
        <f>IF(E3181=0,"RESMİ TATİL",VLOOKUP(E3181,LİSTE!$B$7:$D$1300,3,0))</f>
        <v>Ahmet DAL</v>
      </c>
      <c r="D3181" s="72" t="str">
        <f>IF(F3181=0,"RESMİ TATİL",VLOOKUP(F3181,LİSTE!$B$7:$D$1300,3,0))</f>
        <v>Emirhan KARATAŞ</v>
      </c>
      <c r="E3181" s="72">
        <f>IF(B3181="TATİL",0,IF(F3180=0,F3179+1,IF(LİSTE!$F$1=F3180,1,F3180+1)))</f>
        <v>19</v>
      </c>
      <c r="F3181" s="72">
        <f>IF(E3181=0,0,IF(LİSTE!$F$1=E3181,1,E3181+1))</f>
        <v>20</v>
      </c>
      <c r="G3181" s="72" t="str">
        <f>IFERROR(VLOOKUP(A3181,TATİLLER!$A$2:$D$30000,3,0),"TATİL DEĞİL")</f>
        <v>TATİL DEĞİL</v>
      </c>
    </row>
    <row r="3182" spans="1:7" x14ac:dyDescent="0.25">
      <c r="A3182" s="74">
        <f t="shared" ref="A3182" si="737">A3181+3</f>
        <v>49653</v>
      </c>
      <c r="B3182" s="72">
        <f t="shared" si="728"/>
        <v>1</v>
      </c>
      <c r="C3182" s="72" t="str">
        <f>IF(E3182=0,"RESMİ TATİL",VLOOKUP(E3182,LİSTE!$B$7:$D$1300,3,0))</f>
        <v>Zümra Yeter ARI</v>
      </c>
      <c r="D3182" s="72" t="str">
        <f>IF(F3182=0,"RESMİ TATİL",VLOOKUP(F3182,LİSTE!$B$7:$D$1300,3,0))</f>
        <v>Utku KARAGÖZ</v>
      </c>
      <c r="E3182" s="72">
        <f>IF(B3182="TATİL",0,IF(F3181=0,F3180+1,IF(LİSTE!$F$1=F3181,1,F3181+1)))</f>
        <v>21</v>
      </c>
      <c r="F3182" s="72">
        <f>IF(E3182=0,0,IF(LİSTE!$F$1=E3182,1,E3182+1))</f>
        <v>22</v>
      </c>
      <c r="G3182" s="72" t="str">
        <f>IFERROR(VLOOKUP(A3182,TATİLLER!$A$2:$D$30000,3,0),"TATİL DEĞİL")</f>
        <v>TATİL DEĞİL</v>
      </c>
    </row>
    <row r="3183" spans="1:7" x14ac:dyDescent="0.25">
      <c r="A3183" s="74">
        <f t="shared" si="724"/>
        <v>49654</v>
      </c>
      <c r="B3183" s="72">
        <f t="shared" si="728"/>
        <v>2</v>
      </c>
      <c r="C3183" s="72" t="str">
        <f>IF(E3183=0,"RESMİ TATİL",VLOOKUP(E3183,LİSTE!$B$7:$D$1300,3,0))</f>
        <v>Feyza Zümra AVCIOĞLU</v>
      </c>
      <c r="D3183" s="72" t="str">
        <f>IF(F3183=0,"RESMİ TATİL",VLOOKUP(F3183,LİSTE!$B$7:$D$1300,3,0))</f>
        <v>Yusuf Ali TABUR</v>
      </c>
      <c r="E3183" s="72">
        <f>IF(B3183="TATİL",0,IF(F3182=0,F3181+1,IF(LİSTE!$F$1=F3182,1,F3182+1)))</f>
        <v>23</v>
      </c>
      <c r="F3183" s="72">
        <f>IF(E3183=0,0,IF(LİSTE!$F$1=E3183,1,E3183+1))</f>
        <v>24</v>
      </c>
      <c r="G3183" s="72" t="str">
        <f>IFERROR(VLOOKUP(A3183,TATİLLER!$A$2:$D$30000,3,0),"TATİL DEĞİL")</f>
        <v>TATİL DEĞİL</v>
      </c>
    </row>
    <row r="3184" spans="1:7" x14ac:dyDescent="0.25">
      <c r="A3184" s="74">
        <f t="shared" si="724"/>
        <v>49655</v>
      </c>
      <c r="B3184" s="72">
        <f t="shared" si="728"/>
        <v>3</v>
      </c>
      <c r="C3184" s="72" t="str">
        <f>IF(E3184=0,"RESMİ TATİL",VLOOKUP(E3184,LİSTE!$B$7:$D$1300,3,0))</f>
        <v>Irmak UTEBAY</v>
      </c>
      <c r="D3184" s="72" t="str">
        <f>IF(F3184=0,"RESMİ TATİL",VLOOKUP(F3184,LİSTE!$B$7:$D$1300,3,0))</f>
        <v>Kerem AKKOÇ</v>
      </c>
      <c r="E3184" s="72">
        <f>IF(B3184="TATİL",0,IF(F3183=0,F3182+1,IF(LİSTE!$F$1=F3183,1,F3183+1)))</f>
        <v>25</v>
      </c>
      <c r="F3184" s="72">
        <f>IF(E3184=0,0,IF(LİSTE!$F$1=E3184,1,E3184+1))</f>
        <v>26</v>
      </c>
      <c r="G3184" s="72" t="str">
        <f>IFERROR(VLOOKUP(A3184,TATİLLER!$A$2:$D$30000,3,0),"TATİL DEĞİL")</f>
        <v>TATİL DEĞİL</v>
      </c>
    </row>
    <row r="3185" spans="1:7" x14ac:dyDescent="0.25">
      <c r="A3185" s="74">
        <f t="shared" si="724"/>
        <v>49656</v>
      </c>
      <c r="B3185" s="72">
        <f t="shared" si="728"/>
        <v>4</v>
      </c>
      <c r="C3185" s="72" t="str">
        <f>IF(E3185=0,"RESMİ TATİL",VLOOKUP(E3185,LİSTE!$B$7:$D$1300,3,0))</f>
        <v>Elçin Ayşe ELMAS</v>
      </c>
      <c r="D3185" s="72" t="str">
        <f>IF(F3185=0,"RESMİ TATİL",VLOOKUP(F3185,LİSTE!$B$7:$D$1300,3,0))</f>
        <v>Muhammed YILDIZDAĞ</v>
      </c>
      <c r="E3185" s="72">
        <f>IF(B3185="TATİL",0,IF(F3184=0,F3183+1,IF(LİSTE!$F$1=F3184,1,F3184+1)))</f>
        <v>27</v>
      </c>
      <c r="F3185" s="72">
        <f>IF(E3185=0,0,IF(LİSTE!$F$1=E3185,1,E3185+1))</f>
        <v>28</v>
      </c>
      <c r="G3185" s="72" t="str">
        <f>IFERROR(VLOOKUP(A3185,TATİLLER!$A$2:$D$30000,3,0),"TATİL DEĞİL")</f>
        <v>TATİL DEĞİL</v>
      </c>
    </row>
    <row r="3186" spans="1:7" x14ac:dyDescent="0.25">
      <c r="A3186" s="74">
        <f t="shared" si="724"/>
        <v>49657</v>
      </c>
      <c r="B3186" s="72">
        <f t="shared" si="728"/>
        <v>5</v>
      </c>
      <c r="C3186" s="72" t="str">
        <f>IF(E3186=0,"RESMİ TATİL",VLOOKUP(E3186,LİSTE!$B$7:$D$1300,3,0))</f>
        <v>Nisa Nur SANCAR</v>
      </c>
      <c r="D3186" s="72" t="str">
        <f>IF(F3186=0,"RESMİ TATİL",VLOOKUP(F3186,LİSTE!$B$7:$D$1300,3,0))</f>
        <v>Esila ÇETİN</v>
      </c>
      <c r="E3186" s="72">
        <f>IF(B3186="TATİL",0,IF(F3185=0,F3184+1,IF(LİSTE!$F$1=F3185,1,F3185+1)))</f>
        <v>1</v>
      </c>
      <c r="F3186" s="72">
        <f>IF(E3186=0,0,IF(LİSTE!$F$1=E3186,1,E3186+1))</f>
        <v>2</v>
      </c>
      <c r="G3186" s="72" t="str">
        <f>IFERROR(VLOOKUP(A3186,TATİLLER!$A$2:$D$30000,3,0),"TATİL DEĞİL")</f>
        <v>TATİL DEĞİL</v>
      </c>
    </row>
    <row r="3187" spans="1:7" x14ac:dyDescent="0.25">
      <c r="A3187" s="74">
        <f t="shared" ref="A3187" si="738">A3186+3</f>
        <v>49660</v>
      </c>
      <c r="B3187" s="72">
        <f t="shared" si="728"/>
        <v>1</v>
      </c>
      <c r="C3187" s="72" t="str">
        <f>IF(E3187=0,"RESMİ TATİL",VLOOKUP(E3187,LİSTE!$B$7:$D$1300,3,0))</f>
        <v>Zeynep Sevde TOPUZ</v>
      </c>
      <c r="D3187" s="72" t="str">
        <f>IF(F3187=0,"RESMİ TATİL",VLOOKUP(F3187,LİSTE!$B$7:$D$1300,3,0))</f>
        <v>Ömer Asaf KADAŞ</v>
      </c>
      <c r="E3187" s="72">
        <f>IF(B3187="TATİL",0,IF(F3186=0,F3185+1,IF(LİSTE!$F$1=F3186,1,F3186+1)))</f>
        <v>3</v>
      </c>
      <c r="F3187" s="72">
        <f>IF(E3187=0,0,IF(LİSTE!$F$1=E3187,1,E3187+1))</f>
        <v>4</v>
      </c>
      <c r="G3187" s="72" t="str">
        <f>IFERROR(VLOOKUP(A3187,TATİLLER!$A$2:$D$30000,3,0),"TATİL DEĞİL")</f>
        <v>TATİL DEĞİL</v>
      </c>
    </row>
    <row r="3188" spans="1:7" x14ac:dyDescent="0.25">
      <c r="A3188" s="74">
        <f t="shared" ref="A3188:A3251" si="739">A3187+1</f>
        <v>49661</v>
      </c>
      <c r="B3188" s="72">
        <f t="shared" si="728"/>
        <v>2</v>
      </c>
      <c r="C3188" s="72" t="str">
        <f>IF(E3188=0,"RESMİ TATİL",VLOOKUP(E3188,LİSTE!$B$7:$D$1300,3,0))</f>
        <v>Ramazan Baran ADIGÜZEL</v>
      </c>
      <c r="D3188" s="72" t="str">
        <f>IF(F3188=0,"RESMİ TATİL",VLOOKUP(F3188,LİSTE!$B$7:$D$1300,3,0))</f>
        <v>Bahar AKGÜN</v>
      </c>
      <c r="E3188" s="72">
        <f>IF(B3188="TATİL",0,IF(F3187=0,F3186+1,IF(LİSTE!$F$1=F3187,1,F3187+1)))</f>
        <v>5</v>
      </c>
      <c r="F3188" s="72">
        <f>IF(E3188=0,0,IF(LİSTE!$F$1=E3188,1,E3188+1))</f>
        <v>6</v>
      </c>
      <c r="G3188" s="72" t="str">
        <f>IFERROR(VLOOKUP(A3188,TATİLLER!$A$2:$D$30000,3,0),"TATİL DEĞİL")</f>
        <v>TATİL DEĞİL</v>
      </c>
    </row>
    <row r="3189" spans="1:7" x14ac:dyDescent="0.25">
      <c r="A3189" s="74">
        <f t="shared" si="739"/>
        <v>49662</v>
      </c>
      <c r="B3189" s="72">
        <f t="shared" si="728"/>
        <v>3</v>
      </c>
      <c r="C3189" s="72" t="str">
        <f>IF(E3189=0,"RESMİ TATİL",VLOOKUP(E3189,LİSTE!$B$7:$D$1300,3,0))</f>
        <v>Ömer AKGÜL</v>
      </c>
      <c r="D3189" s="72" t="str">
        <f>IF(F3189=0,"RESMİ TATİL",VLOOKUP(F3189,LİSTE!$B$7:$D$1300,3,0))</f>
        <v>Muharrem EFE TANRIVERDİ</v>
      </c>
      <c r="E3189" s="72">
        <f>IF(B3189="TATİL",0,IF(F3188=0,F3187+1,IF(LİSTE!$F$1=F3188,1,F3188+1)))</f>
        <v>7</v>
      </c>
      <c r="F3189" s="72">
        <f>IF(E3189=0,0,IF(LİSTE!$F$1=E3189,1,E3189+1))</f>
        <v>8</v>
      </c>
      <c r="G3189" s="72" t="str">
        <f>IFERROR(VLOOKUP(A3189,TATİLLER!$A$2:$D$30000,3,0),"TATİL DEĞİL")</f>
        <v>TATİL DEĞİL</v>
      </c>
    </row>
    <row r="3190" spans="1:7" x14ac:dyDescent="0.25">
      <c r="A3190" s="74">
        <f t="shared" si="739"/>
        <v>49663</v>
      </c>
      <c r="B3190" s="72">
        <f t="shared" si="728"/>
        <v>4</v>
      </c>
      <c r="C3190" s="72" t="str">
        <f>IF(E3190=0,"RESMİ TATİL",VLOOKUP(E3190,LİSTE!$B$7:$D$1300,3,0))</f>
        <v>Anıl DOĞAN</v>
      </c>
      <c r="D3190" s="72" t="str">
        <f>IF(F3190=0,"RESMİ TATİL",VLOOKUP(F3190,LİSTE!$B$7:$D$1300,3,0))</f>
        <v>İpek ARSLAN</v>
      </c>
      <c r="E3190" s="72">
        <f>IF(B3190="TATİL",0,IF(F3189=0,F3188+1,IF(LİSTE!$F$1=F3189,1,F3189+1)))</f>
        <v>9</v>
      </c>
      <c r="F3190" s="72">
        <f>IF(E3190=0,0,IF(LİSTE!$F$1=E3190,1,E3190+1))</f>
        <v>10</v>
      </c>
      <c r="G3190" s="72" t="str">
        <f>IFERROR(VLOOKUP(A3190,TATİLLER!$A$2:$D$30000,3,0),"TATİL DEĞİL")</f>
        <v>TATİL DEĞİL</v>
      </c>
    </row>
    <row r="3191" spans="1:7" x14ac:dyDescent="0.25">
      <c r="A3191" s="74">
        <f t="shared" si="739"/>
        <v>49664</v>
      </c>
      <c r="B3191" s="72">
        <f t="shared" si="728"/>
        <v>5</v>
      </c>
      <c r="C3191" s="72" t="str">
        <f>IF(E3191=0,"RESMİ TATİL",VLOOKUP(E3191,LİSTE!$B$7:$D$1300,3,0))</f>
        <v>Efe KARSAK</v>
      </c>
      <c r="D3191" s="72" t="str">
        <f>IF(F3191=0,"RESMİ TATİL",VLOOKUP(F3191,LİSTE!$B$7:$D$1300,3,0))</f>
        <v>Abdullah KIRBAÇ</v>
      </c>
      <c r="E3191" s="72">
        <f>IF(B3191="TATİL",0,IF(F3190=0,F3189+1,IF(LİSTE!$F$1=F3190,1,F3190+1)))</f>
        <v>11</v>
      </c>
      <c r="F3191" s="72">
        <f>IF(E3191=0,0,IF(LİSTE!$F$1=E3191,1,E3191+1))</f>
        <v>12</v>
      </c>
      <c r="G3191" s="72" t="str">
        <f>IFERROR(VLOOKUP(A3191,TATİLLER!$A$2:$D$30000,3,0),"TATİL DEĞİL")</f>
        <v>TATİL DEĞİL</v>
      </c>
    </row>
    <row r="3192" spans="1:7" x14ac:dyDescent="0.25">
      <c r="A3192" s="74">
        <f t="shared" ref="A3192" si="740">A3191+3</f>
        <v>49667</v>
      </c>
      <c r="B3192" s="72">
        <f t="shared" si="728"/>
        <v>1</v>
      </c>
      <c r="C3192" s="72" t="str">
        <f>IF(E3192=0,"RESMİ TATİL",VLOOKUP(E3192,LİSTE!$B$7:$D$1300,3,0))</f>
        <v>Ümmü Defne GÜLER</v>
      </c>
      <c r="D3192" s="72" t="str">
        <f>IF(F3192=0,"RESMİ TATİL",VLOOKUP(F3192,LİSTE!$B$7:$D$1300,3,0))</f>
        <v>Şevval ÖZDAMAR</v>
      </c>
      <c r="E3192" s="72">
        <f>IF(B3192="TATİL",0,IF(F3191=0,F3190+1,IF(LİSTE!$F$1=F3191,1,F3191+1)))</f>
        <v>13</v>
      </c>
      <c r="F3192" s="72">
        <f>IF(E3192=0,0,IF(LİSTE!$F$1=E3192,1,E3192+1))</f>
        <v>14</v>
      </c>
      <c r="G3192" s="72" t="str">
        <f>IFERROR(VLOOKUP(A3192,TATİLLER!$A$2:$D$30000,3,0),"TATİL DEĞİL")</f>
        <v>TATİL DEĞİL</v>
      </c>
    </row>
    <row r="3193" spans="1:7" x14ac:dyDescent="0.25">
      <c r="A3193" s="74">
        <f t="shared" si="739"/>
        <v>49668</v>
      </c>
      <c r="B3193" s="72">
        <f t="shared" si="728"/>
        <v>2</v>
      </c>
      <c r="C3193" s="72" t="str">
        <f>IF(E3193=0,"RESMİ TATİL",VLOOKUP(E3193,LİSTE!$B$7:$D$1300,3,0))</f>
        <v>Zeynep AKDAĞ</v>
      </c>
      <c r="D3193" s="72" t="str">
        <f>IF(F3193=0,"RESMİ TATİL",VLOOKUP(F3193,LİSTE!$B$7:$D$1300,3,0))</f>
        <v>Esma ÇOKER</v>
      </c>
      <c r="E3193" s="72">
        <f>IF(B3193="TATİL",0,IF(F3192=0,F3191+1,IF(LİSTE!$F$1=F3192,1,F3192+1)))</f>
        <v>15</v>
      </c>
      <c r="F3193" s="72">
        <f>IF(E3193=0,0,IF(LİSTE!$F$1=E3193,1,E3193+1))</f>
        <v>16</v>
      </c>
      <c r="G3193" s="72" t="str">
        <f>IFERROR(VLOOKUP(A3193,TATİLLER!$A$2:$D$30000,3,0),"TATİL DEĞİL")</f>
        <v>TATİL DEĞİL</v>
      </c>
    </row>
    <row r="3194" spans="1:7" x14ac:dyDescent="0.25">
      <c r="A3194" s="74">
        <f t="shared" si="739"/>
        <v>49669</v>
      </c>
      <c r="B3194" s="72">
        <f t="shared" si="728"/>
        <v>3</v>
      </c>
      <c r="C3194" s="72" t="str">
        <f>IF(E3194=0,"RESMİ TATİL",VLOOKUP(E3194,LİSTE!$B$7:$D$1300,3,0))</f>
        <v>Dursun Kubilay YAŞAR</v>
      </c>
      <c r="D3194" s="72" t="str">
        <f>IF(F3194=0,"RESMİ TATİL",VLOOKUP(F3194,LİSTE!$B$7:$D$1300,3,0))</f>
        <v>Zeynep Beril BAŞPINAR</v>
      </c>
      <c r="E3194" s="72">
        <f>IF(B3194="TATİL",0,IF(F3193=0,F3192+1,IF(LİSTE!$F$1=F3193,1,F3193+1)))</f>
        <v>17</v>
      </c>
      <c r="F3194" s="72">
        <f>IF(E3194=0,0,IF(LİSTE!$F$1=E3194,1,E3194+1))</f>
        <v>18</v>
      </c>
      <c r="G3194" s="72" t="str">
        <f>IFERROR(VLOOKUP(A3194,TATİLLER!$A$2:$D$30000,3,0),"TATİL DEĞİL")</f>
        <v>TATİL DEĞİL</v>
      </c>
    </row>
    <row r="3195" spans="1:7" x14ac:dyDescent="0.25">
      <c r="A3195" s="74">
        <f t="shared" si="739"/>
        <v>49670</v>
      </c>
      <c r="B3195" s="72">
        <f t="shared" si="728"/>
        <v>4</v>
      </c>
      <c r="C3195" s="72" t="str">
        <f>IF(E3195=0,"RESMİ TATİL",VLOOKUP(E3195,LİSTE!$B$7:$D$1300,3,0))</f>
        <v>Ahmet DAL</v>
      </c>
      <c r="D3195" s="72" t="str">
        <f>IF(F3195=0,"RESMİ TATİL",VLOOKUP(F3195,LİSTE!$B$7:$D$1300,3,0))</f>
        <v>Emirhan KARATAŞ</v>
      </c>
      <c r="E3195" s="72">
        <f>IF(B3195="TATİL",0,IF(F3194=0,F3193+1,IF(LİSTE!$F$1=F3194,1,F3194+1)))</f>
        <v>19</v>
      </c>
      <c r="F3195" s="72">
        <f>IF(E3195=0,0,IF(LİSTE!$F$1=E3195,1,E3195+1))</f>
        <v>20</v>
      </c>
      <c r="G3195" s="72" t="str">
        <f>IFERROR(VLOOKUP(A3195,TATİLLER!$A$2:$D$30000,3,0),"TATİL DEĞİL")</f>
        <v>TATİL DEĞİL</v>
      </c>
    </row>
    <row r="3196" spans="1:7" x14ac:dyDescent="0.25">
      <c r="A3196" s="74">
        <f t="shared" si="739"/>
        <v>49671</v>
      </c>
      <c r="B3196" s="72">
        <f t="shared" si="728"/>
        <v>5</v>
      </c>
      <c r="C3196" s="72" t="str">
        <f>IF(E3196=0,"RESMİ TATİL",VLOOKUP(E3196,LİSTE!$B$7:$D$1300,3,0))</f>
        <v>Zümra Yeter ARI</v>
      </c>
      <c r="D3196" s="72" t="str">
        <f>IF(F3196=0,"RESMİ TATİL",VLOOKUP(F3196,LİSTE!$B$7:$D$1300,3,0))</f>
        <v>Utku KARAGÖZ</v>
      </c>
      <c r="E3196" s="72">
        <f>IF(B3196="TATİL",0,IF(F3195=0,F3194+1,IF(LİSTE!$F$1=F3195,1,F3195+1)))</f>
        <v>21</v>
      </c>
      <c r="F3196" s="72">
        <f>IF(E3196=0,0,IF(LİSTE!$F$1=E3196,1,E3196+1))</f>
        <v>22</v>
      </c>
      <c r="G3196" s="72" t="str">
        <f>IFERROR(VLOOKUP(A3196,TATİLLER!$A$2:$D$30000,3,0),"TATİL DEĞİL")</f>
        <v>TATİL DEĞİL</v>
      </c>
    </row>
    <row r="3197" spans="1:7" x14ac:dyDescent="0.25">
      <c r="A3197" s="74">
        <f t="shared" ref="A3197" si="741">A3196+3</f>
        <v>49674</v>
      </c>
      <c r="B3197" s="72">
        <f t="shared" si="728"/>
        <v>1</v>
      </c>
      <c r="C3197" s="72" t="str">
        <f>IF(E3197=0,"RESMİ TATİL",VLOOKUP(E3197,LİSTE!$B$7:$D$1300,3,0))</f>
        <v>Feyza Zümra AVCIOĞLU</v>
      </c>
      <c r="D3197" s="72" t="str">
        <f>IF(F3197=0,"RESMİ TATİL",VLOOKUP(F3197,LİSTE!$B$7:$D$1300,3,0))</f>
        <v>Yusuf Ali TABUR</v>
      </c>
      <c r="E3197" s="72">
        <f>IF(B3197="TATİL",0,IF(F3196=0,F3195+1,IF(LİSTE!$F$1=F3196,1,F3196+1)))</f>
        <v>23</v>
      </c>
      <c r="F3197" s="72">
        <f>IF(E3197=0,0,IF(LİSTE!$F$1=E3197,1,E3197+1))</f>
        <v>24</v>
      </c>
      <c r="G3197" s="72" t="str">
        <f>IFERROR(VLOOKUP(A3197,TATİLLER!$A$2:$D$30000,3,0),"TATİL DEĞİL")</f>
        <v>TATİL DEĞİL</v>
      </c>
    </row>
    <row r="3198" spans="1:7" x14ac:dyDescent="0.25">
      <c r="A3198" s="74">
        <f t="shared" si="739"/>
        <v>49675</v>
      </c>
      <c r="B3198" s="72">
        <f t="shared" si="728"/>
        <v>2</v>
      </c>
      <c r="C3198" s="72" t="str">
        <f>IF(E3198=0,"RESMİ TATİL",VLOOKUP(E3198,LİSTE!$B$7:$D$1300,3,0))</f>
        <v>Irmak UTEBAY</v>
      </c>
      <c r="D3198" s="72" t="str">
        <f>IF(F3198=0,"RESMİ TATİL",VLOOKUP(F3198,LİSTE!$B$7:$D$1300,3,0))</f>
        <v>Kerem AKKOÇ</v>
      </c>
      <c r="E3198" s="72">
        <f>IF(B3198="TATİL",0,IF(F3197=0,F3196+1,IF(LİSTE!$F$1=F3197,1,F3197+1)))</f>
        <v>25</v>
      </c>
      <c r="F3198" s="72">
        <f>IF(E3198=0,0,IF(LİSTE!$F$1=E3198,1,E3198+1))</f>
        <v>26</v>
      </c>
      <c r="G3198" s="72" t="str">
        <f>IFERROR(VLOOKUP(A3198,TATİLLER!$A$2:$D$30000,3,0),"TATİL DEĞİL")</f>
        <v>TATİL DEĞİL</v>
      </c>
    </row>
    <row r="3199" spans="1:7" x14ac:dyDescent="0.25">
      <c r="A3199" s="74">
        <f t="shared" si="739"/>
        <v>49676</v>
      </c>
      <c r="B3199" s="72">
        <f t="shared" si="728"/>
        <v>3</v>
      </c>
      <c r="C3199" s="72" t="str">
        <f>IF(E3199=0,"RESMİ TATİL",VLOOKUP(E3199,LİSTE!$B$7:$D$1300,3,0))</f>
        <v>Elçin Ayşe ELMAS</v>
      </c>
      <c r="D3199" s="72" t="str">
        <f>IF(F3199=0,"RESMİ TATİL",VLOOKUP(F3199,LİSTE!$B$7:$D$1300,3,0))</f>
        <v>Muhammed YILDIZDAĞ</v>
      </c>
      <c r="E3199" s="72">
        <f>IF(B3199="TATİL",0,IF(F3198=0,F3197+1,IF(LİSTE!$F$1=F3198,1,F3198+1)))</f>
        <v>27</v>
      </c>
      <c r="F3199" s="72">
        <f>IF(E3199=0,0,IF(LİSTE!$F$1=E3199,1,E3199+1))</f>
        <v>28</v>
      </c>
      <c r="G3199" s="72" t="str">
        <f>IFERROR(VLOOKUP(A3199,TATİLLER!$A$2:$D$30000,3,0),"TATİL DEĞİL")</f>
        <v>TATİL DEĞİL</v>
      </c>
    </row>
    <row r="3200" spans="1:7" x14ac:dyDescent="0.25">
      <c r="A3200" s="74">
        <f t="shared" si="739"/>
        <v>49677</v>
      </c>
      <c r="B3200" s="72">
        <f t="shared" si="728"/>
        <v>4</v>
      </c>
      <c r="C3200" s="72" t="str">
        <f>IF(E3200=0,"RESMİ TATİL",VLOOKUP(E3200,LİSTE!$B$7:$D$1300,3,0))</f>
        <v>Nisa Nur SANCAR</v>
      </c>
      <c r="D3200" s="72" t="str">
        <f>IF(F3200=0,"RESMİ TATİL",VLOOKUP(F3200,LİSTE!$B$7:$D$1300,3,0))</f>
        <v>Esila ÇETİN</v>
      </c>
      <c r="E3200" s="72">
        <f>IF(B3200="TATİL",0,IF(F3199=0,F3198+1,IF(LİSTE!$F$1=F3199,1,F3199+1)))</f>
        <v>1</v>
      </c>
      <c r="F3200" s="72">
        <f>IF(E3200=0,0,IF(LİSTE!$F$1=E3200,1,E3200+1))</f>
        <v>2</v>
      </c>
      <c r="G3200" s="72" t="str">
        <f>IFERROR(VLOOKUP(A3200,TATİLLER!$A$2:$D$30000,3,0),"TATİL DEĞİL")</f>
        <v>TATİL DEĞİL</v>
      </c>
    </row>
    <row r="3201" spans="1:7" x14ac:dyDescent="0.25">
      <c r="A3201" s="74">
        <f t="shared" si="739"/>
        <v>49678</v>
      </c>
      <c r="B3201" s="72">
        <f t="shared" si="728"/>
        <v>5</v>
      </c>
      <c r="C3201" s="72" t="str">
        <f>IF(E3201=0,"RESMİ TATİL",VLOOKUP(E3201,LİSTE!$B$7:$D$1300,3,0))</f>
        <v>Zeynep Sevde TOPUZ</v>
      </c>
      <c r="D3201" s="72" t="str">
        <f>IF(F3201=0,"RESMİ TATİL",VLOOKUP(F3201,LİSTE!$B$7:$D$1300,3,0))</f>
        <v>Ömer Asaf KADAŞ</v>
      </c>
      <c r="E3201" s="72">
        <f>IF(B3201="TATİL",0,IF(F3200=0,F3199+1,IF(LİSTE!$F$1=F3200,1,F3200+1)))</f>
        <v>3</v>
      </c>
      <c r="F3201" s="72">
        <f>IF(E3201=0,0,IF(LİSTE!$F$1=E3201,1,E3201+1))</f>
        <v>4</v>
      </c>
      <c r="G3201" s="72" t="str">
        <f>IFERROR(VLOOKUP(A3201,TATİLLER!$A$2:$D$30000,3,0),"TATİL DEĞİL")</f>
        <v>TATİL DEĞİL</v>
      </c>
    </row>
    <row r="3202" spans="1:7" x14ac:dyDescent="0.25">
      <c r="A3202" s="74">
        <f t="shared" ref="A3202" si="742">A3201+3</f>
        <v>49681</v>
      </c>
      <c r="B3202" s="72">
        <f t="shared" si="728"/>
        <v>1</v>
      </c>
      <c r="C3202" s="72" t="str">
        <f>IF(E3202=0,"RESMİ TATİL",VLOOKUP(E3202,LİSTE!$B$7:$D$1300,3,0))</f>
        <v>Ramazan Baran ADIGÜZEL</v>
      </c>
      <c r="D3202" s="72" t="str">
        <f>IF(F3202=0,"RESMİ TATİL",VLOOKUP(F3202,LİSTE!$B$7:$D$1300,3,0))</f>
        <v>Bahar AKGÜN</v>
      </c>
      <c r="E3202" s="72">
        <f>IF(B3202="TATİL",0,IF(F3201=0,F3200+1,IF(LİSTE!$F$1=F3201,1,F3201+1)))</f>
        <v>5</v>
      </c>
      <c r="F3202" s="72">
        <f>IF(E3202=0,0,IF(LİSTE!$F$1=E3202,1,E3202+1))</f>
        <v>6</v>
      </c>
      <c r="G3202" s="72" t="str">
        <f>IFERROR(VLOOKUP(A3202,TATİLLER!$A$2:$D$30000,3,0),"TATİL DEĞİL")</f>
        <v>TATİL DEĞİL</v>
      </c>
    </row>
    <row r="3203" spans="1:7" x14ac:dyDescent="0.25">
      <c r="A3203" s="74">
        <f t="shared" si="739"/>
        <v>49682</v>
      </c>
      <c r="B3203" s="72">
        <f t="shared" ref="B3203:B3266" si="743">IF(G3203="TATİL","TATİL",WEEKDAY(A3203,2))</f>
        <v>2</v>
      </c>
      <c r="C3203" s="72" t="str">
        <f>IF(E3203=0,"RESMİ TATİL",VLOOKUP(E3203,LİSTE!$B$7:$D$1300,3,0))</f>
        <v>Ömer AKGÜL</v>
      </c>
      <c r="D3203" s="72" t="str">
        <f>IF(F3203=0,"RESMİ TATİL",VLOOKUP(F3203,LİSTE!$B$7:$D$1300,3,0))</f>
        <v>Muharrem EFE TANRIVERDİ</v>
      </c>
      <c r="E3203" s="72">
        <f>IF(B3203="TATİL",0,IF(F3202=0,F3201+1,IF(LİSTE!$F$1=F3202,1,F3202+1)))</f>
        <v>7</v>
      </c>
      <c r="F3203" s="72">
        <f>IF(E3203=0,0,IF(LİSTE!$F$1=E3203,1,E3203+1))</f>
        <v>8</v>
      </c>
      <c r="G3203" s="72" t="str">
        <f>IFERROR(VLOOKUP(A3203,TATİLLER!$A$2:$D$30000,3,0),"TATİL DEĞİL")</f>
        <v>TATİL DEĞİL</v>
      </c>
    </row>
    <row r="3204" spans="1:7" x14ac:dyDescent="0.25">
      <c r="A3204" s="74">
        <f t="shared" si="739"/>
        <v>49683</v>
      </c>
      <c r="B3204" s="72">
        <f t="shared" si="743"/>
        <v>3</v>
      </c>
      <c r="C3204" s="72" t="str">
        <f>IF(E3204=0,"RESMİ TATİL",VLOOKUP(E3204,LİSTE!$B$7:$D$1300,3,0))</f>
        <v>Anıl DOĞAN</v>
      </c>
      <c r="D3204" s="72" t="str">
        <f>IF(F3204=0,"RESMİ TATİL",VLOOKUP(F3204,LİSTE!$B$7:$D$1300,3,0))</f>
        <v>İpek ARSLAN</v>
      </c>
      <c r="E3204" s="72">
        <f>IF(B3204="TATİL",0,IF(F3203=0,F3202+1,IF(LİSTE!$F$1=F3203,1,F3203+1)))</f>
        <v>9</v>
      </c>
      <c r="F3204" s="72">
        <f>IF(E3204=0,0,IF(LİSTE!$F$1=E3204,1,E3204+1))</f>
        <v>10</v>
      </c>
      <c r="G3204" s="72" t="str">
        <f>IFERROR(VLOOKUP(A3204,TATİLLER!$A$2:$D$30000,3,0),"TATİL DEĞİL")</f>
        <v>TATİL DEĞİL</v>
      </c>
    </row>
    <row r="3205" spans="1:7" x14ac:dyDescent="0.25">
      <c r="A3205" s="74">
        <f t="shared" si="739"/>
        <v>49684</v>
      </c>
      <c r="B3205" s="72">
        <f t="shared" si="743"/>
        <v>4</v>
      </c>
      <c r="C3205" s="72" t="str">
        <f>IF(E3205=0,"RESMİ TATİL",VLOOKUP(E3205,LİSTE!$B$7:$D$1300,3,0))</f>
        <v>Efe KARSAK</v>
      </c>
      <c r="D3205" s="72" t="str">
        <f>IF(F3205=0,"RESMİ TATİL",VLOOKUP(F3205,LİSTE!$B$7:$D$1300,3,0))</f>
        <v>Abdullah KIRBAÇ</v>
      </c>
      <c r="E3205" s="72">
        <f>IF(B3205="TATİL",0,IF(F3204=0,F3203+1,IF(LİSTE!$F$1=F3204,1,F3204+1)))</f>
        <v>11</v>
      </c>
      <c r="F3205" s="72">
        <f>IF(E3205=0,0,IF(LİSTE!$F$1=E3205,1,E3205+1))</f>
        <v>12</v>
      </c>
      <c r="G3205" s="72" t="str">
        <f>IFERROR(VLOOKUP(A3205,TATİLLER!$A$2:$D$30000,3,0),"TATİL DEĞİL")</f>
        <v>TATİL DEĞİL</v>
      </c>
    </row>
    <row r="3206" spans="1:7" x14ac:dyDescent="0.25">
      <c r="A3206" s="74">
        <f t="shared" si="739"/>
        <v>49685</v>
      </c>
      <c r="B3206" s="72">
        <f t="shared" si="743"/>
        <v>5</v>
      </c>
      <c r="C3206" s="72" t="str">
        <f>IF(E3206=0,"RESMİ TATİL",VLOOKUP(E3206,LİSTE!$B$7:$D$1300,3,0))</f>
        <v>Ümmü Defne GÜLER</v>
      </c>
      <c r="D3206" s="72" t="str">
        <f>IF(F3206=0,"RESMİ TATİL",VLOOKUP(F3206,LİSTE!$B$7:$D$1300,3,0))</f>
        <v>Şevval ÖZDAMAR</v>
      </c>
      <c r="E3206" s="72">
        <f>IF(B3206="TATİL",0,IF(F3205=0,F3204+1,IF(LİSTE!$F$1=F3205,1,F3205+1)))</f>
        <v>13</v>
      </c>
      <c r="F3206" s="72">
        <f>IF(E3206=0,0,IF(LİSTE!$F$1=E3206,1,E3206+1))</f>
        <v>14</v>
      </c>
      <c r="G3206" s="72" t="str">
        <f>IFERROR(VLOOKUP(A3206,TATİLLER!$A$2:$D$30000,3,0),"TATİL DEĞİL")</f>
        <v>TATİL DEĞİL</v>
      </c>
    </row>
    <row r="3207" spans="1:7" x14ac:dyDescent="0.25">
      <c r="A3207" s="74">
        <f t="shared" ref="A3207" si="744">A3206+3</f>
        <v>49688</v>
      </c>
      <c r="B3207" s="72">
        <f t="shared" si="743"/>
        <v>1</v>
      </c>
      <c r="C3207" s="72" t="str">
        <f>IF(E3207=0,"RESMİ TATİL",VLOOKUP(E3207,LİSTE!$B$7:$D$1300,3,0))</f>
        <v>Zeynep AKDAĞ</v>
      </c>
      <c r="D3207" s="72" t="str">
        <f>IF(F3207=0,"RESMİ TATİL",VLOOKUP(F3207,LİSTE!$B$7:$D$1300,3,0))</f>
        <v>Esma ÇOKER</v>
      </c>
      <c r="E3207" s="72">
        <f>IF(B3207="TATİL",0,IF(F3206=0,F3205+1,IF(LİSTE!$F$1=F3206,1,F3206+1)))</f>
        <v>15</v>
      </c>
      <c r="F3207" s="72">
        <f>IF(E3207=0,0,IF(LİSTE!$F$1=E3207,1,E3207+1))</f>
        <v>16</v>
      </c>
      <c r="G3207" s="72" t="str">
        <f>IFERROR(VLOOKUP(A3207,TATİLLER!$A$2:$D$30000,3,0),"TATİL DEĞİL")</f>
        <v>TATİL DEĞİL</v>
      </c>
    </row>
    <row r="3208" spans="1:7" x14ac:dyDescent="0.25">
      <c r="A3208" s="74">
        <f t="shared" si="739"/>
        <v>49689</v>
      </c>
      <c r="B3208" s="72">
        <f t="shared" si="743"/>
        <v>2</v>
      </c>
      <c r="C3208" s="72" t="str">
        <f>IF(E3208=0,"RESMİ TATİL",VLOOKUP(E3208,LİSTE!$B$7:$D$1300,3,0))</f>
        <v>Dursun Kubilay YAŞAR</v>
      </c>
      <c r="D3208" s="72" t="str">
        <f>IF(F3208=0,"RESMİ TATİL",VLOOKUP(F3208,LİSTE!$B$7:$D$1300,3,0))</f>
        <v>Zeynep Beril BAŞPINAR</v>
      </c>
      <c r="E3208" s="72">
        <f>IF(B3208="TATİL",0,IF(F3207=0,F3206+1,IF(LİSTE!$F$1=F3207,1,F3207+1)))</f>
        <v>17</v>
      </c>
      <c r="F3208" s="72">
        <f>IF(E3208=0,0,IF(LİSTE!$F$1=E3208,1,E3208+1))</f>
        <v>18</v>
      </c>
      <c r="G3208" s="72" t="str">
        <f>IFERROR(VLOOKUP(A3208,TATİLLER!$A$2:$D$30000,3,0),"TATİL DEĞİL")</f>
        <v>TATİL DEĞİL</v>
      </c>
    </row>
    <row r="3209" spans="1:7" x14ac:dyDescent="0.25">
      <c r="A3209" s="74">
        <f t="shared" si="739"/>
        <v>49690</v>
      </c>
      <c r="B3209" s="72">
        <f t="shared" si="743"/>
        <v>3</v>
      </c>
      <c r="C3209" s="72" t="str">
        <f>IF(E3209=0,"RESMİ TATİL",VLOOKUP(E3209,LİSTE!$B$7:$D$1300,3,0))</f>
        <v>Ahmet DAL</v>
      </c>
      <c r="D3209" s="72" t="str">
        <f>IF(F3209=0,"RESMİ TATİL",VLOOKUP(F3209,LİSTE!$B$7:$D$1300,3,0))</f>
        <v>Emirhan KARATAŞ</v>
      </c>
      <c r="E3209" s="72">
        <f>IF(B3209="TATİL",0,IF(F3208=0,F3207+1,IF(LİSTE!$F$1=F3208,1,F3208+1)))</f>
        <v>19</v>
      </c>
      <c r="F3209" s="72">
        <f>IF(E3209=0,0,IF(LİSTE!$F$1=E3209,1,E3209+1))</f>
        <v>20</v>
      </c>
      <c r="G3209" s="72" t="str">
        <f>IFERROR(VLOOKUP(A3209,TATİLLER!$A$2:$D$30000,3,0),"TATİL DEĞİL")</f>
        <v>TATİL DEĞİL</v>
      </c>
    </row>
    <row r="3210" spans="1:7" x14ac:dyDescent="0.25">
      <c r="A3210" s="74">
        <f t="shared" si="739"/>
        <v>49691</v>
      </c>
      <c r="B3210" s="72">
        <f t="shared" si="743"/>
        <v>4</v>
      </c>
      <c r="C3210" s="72" t="str">
        <f>IF(E3210=0,"RESMİ TATİL",VLOOKUP(E3210,LİSTE!$B$7:$D$1300,3,0))</f>
        <v>Zümra Yeter ARI</v>
      </c>
      <c r="D3210" s="72" t="str">
        <f>IF(F3210=0,"RESMİ TATİL",VLOOKUP(F3210,LİSTE!$B$7:$D$1300,3,0))</f>
        <v>Utku KARAGÖZ</v>
      </c>
      <c r="E3210" s="72">
        <f>IF(B3210="TATİL",0,IF(F3209=0,F3208+1,IF(LİSTE!$F$1=F3209,1,F3209+1)))</f>
        <v>21</v>
      </c>
      <c r="F3210" s="72">
        <f>IF(E3210=0,0,IF(LİSTE!$F$1=E3210,1,E3210+1))</f>
        <v>22</v>
      </c>
      <c r="G3210" s="72" t="str">
        <f>IFERROR(VLOOKUP(A3210,TATİLLER!$A$2:$D$30000,3,0),"TATİL DEĞİL")</f>
        <v>TATİL DEĞİL</v>
      </c>
    </row>
    <row r="3211" spans="1:7" x14ac:dyDescent="0.25">
      <c r="A3211" s="74">
        <f t="shared" si="739"/>
        <v>49692</v>
      </c>
      <c r="B3211" s="72">
        <f t="shared" si="743"/>
        <v>5</v>
      </c>
      <c r="C3211" s="72" t="str">
        <f>IF(E3211=0,"RESMİ TATİL",VLOOKUP(E3211,LİSTE!$B$7:$D$1300,3,0))</f>
        <v>Feyza Zümra AVCIOĞLU</v>
      </c>
      <c r="D3211" s="72" t="str">
        <f>IF(F3211=0,"RESMİ TATİL",VLOOKUP(F3211,LİSTE!$B$7:$D$1300,3,0))</f>
        <v>Yusuf Ali TABUR</v>
      </c>
      <c r="E3211" s="72">
        <f>IF(B3211="TATİL",0,IF(F3210=0,F3209+1,IF(LİSTE!$F$1=F3210,1,F3210+1)))</f>
        <v>23</v>
      </c>
      <c r="F3211" s="72">
        <f>IF(E3211=0,0,IF(LİSTE!$F$1=E3211,1,E3211+1))</f>
        <v>24</v>
      </c>
      <c r="G3211" s="72" t="str">
        <f>IFERROR(VLOOKUP(A3211,TATİLLER!$A$2:$D$30000,3,0),"TATİL DEĞİL")</f>
        <v>TATİL DEĞİL</v>
      </c>
    </row>
    <row r="3212" spans="1:7" x14ac:dyDescent="0.25">
      <c r="A3212" s="74">
        <f t="shared" ref="A3212" si="745">A3211+3</f>
        <v>49695</v>
      </c>
      <c r="B3212" s="72">
        <f t="shared" si="743"/>
        <v>1</v>
      </c>
      <c r="C3212" s="72" t="str">
        <f>IF(E3212=0,"RESMİ TATİL",VLOOKUP(E3212,LİSTE!$B$7:$D$1300,3,0))</f>
        <v>Irmak UTEBAY</v>
      </c>
      <c r="D3212" s="72" t="str">
        <f>IF(F3212=0,"RESMİ TATİL",VLOOKUP(F3212,LİSTE!$B$7:$D$1300,3,0))</f>
        <v>Kerem AKKOÇ</v>
      </c>
      <c r="E3212" s="72">
        <f>IF(B3212="TATİL",0,IF(F3211=0,F3210+1,IF(LİSTE!$F$1=F3211,1,F3211+1)))</f>
        <v>25</v>
      </c>
      <c r="F3212" s="72">
        <f>IF(E3212=0,0,IF(LİSTE!$F$1=E3212,1,E3212+1))</f>
        <v>26</v>
      </c>
      <c r="G3212" s="72" t="str">
        <f>IFERROR(VLOOKUP(A3212,TATİLLER!$A$2:$D$30000,3,0),"TATİL DEĞİL")</f>
        <v>TATİL DEĞİL</v>
      </c>
    </row>
    <row r="3213" spans="1:7" x14ac:dyDescent="0.25">
      <c r="A3213" s="74">
        <f t="shared" si="739"/>
        <v>49696</v>
      </c>
      <c r="B3213" s="72">
        <f t="shared" si="743"/>
        <v>2</v>
      </c>
      <c r="C3213" s="72" t="str">
        <f>IF(E3213=0,"RESMİ TATİL",VLOOKUP(E3213,LİSTE!$B$7:$D$1300,3,0))</f>
        <v>Elçin Ayşe ELMAS</v>
      </c>
      <c r="D3213" s="72" t="str">
        <f>IF(F3213=0,"RESMİ TATİL",VLOOKUP(F3213,LİSTE!$B$7:$D$1300,3,0))</f>
        <v>Muhammed YILDIZDAĞ</v>
      </c>
      <c r="E3213" s="72">
        <f>IF(B3213="TATİL",0,IF(F3212=0,F3211+1,IF(LİSTE!$F$1=F3212,1,F3212+1)))</f>
        <v>27</v>
      </c>
      <c r="F3213" s="72">
        <f>IF(E3213=0,0,IF(LİSTE!$F$1=E3213,1,E3213+1))</f>
        <v>28</v>
      </c>
      <c r="G3213" s="72" t="str">
        <f>IFERROR(VLOOKUP(A3213,TATİLLER!$A$2:$D$30000,3,0),"TATİL DEĞİL")</f>
        <v>TATİL DEĞİL</v>
      </c>
    </row>
    <row r="3214" spans="1:7" x14ac:dyDescent="0.25">
      <c r="A3214" s="74">
        <f t="shared" si="739"/>
        <v>49697</v>
      </c>
      <c r="B3214" s="72">
        <f t="shared" si="743"/>
        <v>3</v>
      </c>
      <c r="C3214" s="72" t="str">
        <f>IF(E3214=0,"RESMİ TATİL",VLOOKUP(E3214,LİSTE!$B$7:$D$1300,3,0))</f>
        <v>Nisa Nur SANCAR</v>
      </c>
      <c r="D3214" s="72" t="str">
        <f>IF(F3214=0,"RESMİ TATİL",VLOOKUP(F3214,LİSTE!$B$7:$D$1300,3,0))</f>
        <v>Esila ÇETİN</v>
      </c>
      <c r="E3214" s="72">
        <f>IF(B3214="TATİL",0,IF(F3213=0,F3212+1,IF(LİSTE!$F$1=F3213,1,F3213+1)))</f>
        <v>1</v>
      </c>
      <c r="F3214" s="72">
        <f>IF(E3214=0,0,IF(LİSTE!$F$1=E3214,1,E3214+1))</f>
        <v>2</v>
      </c>
      <c r="G3214" s="72" t="str">
        <f>IFERROR(VLOOKUP(A3214,TATİLLER!$A$2:$D$30000,3,0),"TATİL DEĞİL")</f>
        <v>TATİL DEĞİL</v>
      </c>
    </row>
    <row r="3215" spans="1:7" x14ac:dyDescent="0.25">
      <c r="A3215" s="74">
        <f t="shared" si="739"/>
        <v>49698</v>
      </c>
      <c r="B3215" s="72">
        <f t="shared" si="743"/>
        <v>4</v>
      </c>
      <c r="C3215" s="72" t="str">
        <f>IF(E3215=0,"RESMİ TATİL",VLOOKUP(E3215,LİSTE!$B$7:$D$1300,3,0))</f>
        <v>Zeynep Sevde TOPUZ</v>
      </c>
      <c r="D3215" s="72" t="str">
        <f>IF(F3215=0,"RESMİ TATİL",VLOOKUP(F3215,LİSTE!$B$7:$D$1300,3,0))</f>
        <v>Ömer Asaf KADAŞ</v>
      </c>
      <c r="E3215" s="72">
        <f>IF(B3215="TATİL",0,IF(F3214=0,F3213+1,IF(LİSTE!$F$1=F3214,1,F3214+1)))</f>
        <v>3</v>
      </c>
      <c r="F3215" s="72">
        <f>IF(E3215=0,0,IF(LİSTE!$F$1=E3215,1,E3215+1))</f>
        <v>4</v>
      </c>
      <c r="G3215" s="72" t="str">
        <f>IFERROR(VLOOKUP(A3215,TATİLLER!$A$2:$D$30000,3,0),"TATİL DEĞİL")</f>
        <v>TATİL DEĞİL</v>
      </c>
    </row>
    <row r="3216" spans="1:7" x14ac:dyDescent="0.25">
      <c r="A3216" s="74">
        <f t="shared" si="739"/>
        <v>49699</v>
      </c>
      <c r="B3216" s="72">
        <f t="shared" si="743"/>
        <v>5</v>
      </c>
      <c r="C3216" s="72" t="str">
        <f>IF(E3216=0,"RESMİ TATİL",VLOOKUP(E3216,LİSTE!$B$7:$D$1300,3,0))</f>
        <v>Ramazan Baran ADIGÜZEL</v>
      </c>
      <c r="D3216" s="72" t="str">
        <f>IF(F3216=0,"RESMİ TATİL",VLOOKUP(F3216,LİSTE!$B$7:$D$1300,3,0))</f>
        <v>Bahar AKGÜN</v>
      </c>
      <c r="E3216" s="72">
        <f>IF(B3216="TATİL",0,IF(F3215=0,F3214+1,IF(LİSTE!$F$1=F3215,1,F3215+1)))</f>
        <v>5</v>
      </c>
      <c r="F3216" s="72">
        <f>IF(E3216=0,0,IF(LİSTE!$F$1=E3216,1,E3216+1))</f>
        <v>6</v>
      </c>
      <c r="G3216" s="72" t="str">
        <f>IFERROR(VLOOKUP(A3216,TATİLLER!$A$2:$D$30000,3,0),"TATİL DEĞİL")</f>
        <v>TATİL DEĞİL</v>
      </c>
    </row>
    <row r="3217" spans="1:7" x14ac:dyDescent="0.25">
      <c r="A3217" s="74">
        <f t="shared" ref="A3217" si="746">A3216+3</f>
        <v>49702</v>
      </c>
      <c r="B3217" s="72">
        <f t="shared" si="743"/>
        <v>1</v>
      </c>
      <c r="C3217" s="72" t="str">
        <f>IF(E3217=0,"RESMİ TATİL",VLOOKUP(E3217,LİSTE!$B$7:$D$1300,3,0))</f>
        <v>Ömer AKGÜL</v>
      </c>
      <c r="D3217" s="72" t="str">
        <f>IF(F3217=0,"RESMİ TATİL",VLOOKUP(F3217,LİSTE!$B$7:$D$1300,3,0))</f>
        <v>Muharrem EFE TANRIVERDİ</v>
      </c>
      <c r="E3217" s="72">
        <f>IF(B3217="TATİL",0,IF(F3216=0,F3215+1,IF(LİSTE!$F$1=F3216,1,F3216+1)))</f>
        <v>7</v>
      </c>
      <c r="F3217" s="72">
        <f>IF(E3217=0,0,IF(LİSTE!$F$1=E3217,1,E3217+1))</f>
        <v>8</v>
      </c>
      <c r="G3217" s="72" t="str">
        <f>IFERROR(VLOOKUP(A3217,TATİLLER!$A$2:$D$30000,3,0),"TATİL DEĞİL")</f>
        <v>TATİL DEĞİL</v>
      </c>
    </row>
    <row r="3218" spans="1:7" x14ac:dyDescent="0.25">
      <c r="A3218" s="74">
        <f t="shared" si="739"/>
        <v>49703</v>
      </c>
      <c r="B3218" s="72">
        <f t="shared" si="743"/>
        <v>2</v>
      </c>
      <c r="C3218" s="72" t="str">
        <f>IF(E3218=0,"RESMİ TATİL",VLOOKUP(E3218,LİSTE!$B$7:$D$1300,3,0))</f>
        <v>Anıl DOĞAN</v>
      </c>
      <c r="D3218" s="72" t="str">
        <f>IF(F3218=0,"RESMİ TATİL",VLOOKUP(F3218,LİSTE!$B$7:$D$1300,3,0))</f>
        <v>İpek ARSLAN</v>
      </c>
      <c r="E3218" s="72">
        <f>IF(B3218="TATİL",0,IF(F3217=0,F3216+1,IF(LİSTE!$F$1=F3217,1,F3217+1)))</f>
        <v>9</v>
      </c>
      <c r="F3218" s="72">
        <f>IF(E3218=0,0,IF(LİSTE!$F$1=E3218,1,E3218+1))</f>
        <v>10</v>
      </c>
      <c r="G3218" s="72" t="str">
        <f>IFERROR(VLOOKUP(A3218,TATİLLER!$A$2:$D$30000,3,0),"TATİL DEĞİL")</f>
        <v>TATİL DEĞİL</v>
      </c>
    </row>
    <row r="3219" spans="1:7" x14ac:dyDescent="0.25">
      <c r="A3219" s="74">
        <f t="shared" si="739"/>
        <v>49704</v>
      </c>
      <c r="B3219" s="72">
        <f t="shared" si="743"/>
        <v>3</v>
      </c>
      <c r="C3219" s="72" t="str">
        <f>IF(E3219=0,"RESMİ TATİL",VLOOKUP(E3219,LİSTE!$B$7:$D$1300,3,0))</f>
        <v>Efe KARSAK</v>
      </c>
      <c r="D3219" s="72" t="str">
        <f>IF(F3219=0,"RESMİ TATİL",VLOOKUP(F3219,LİSTE!$B$7:$D$1300,3,0))</f>
        <v>Abdullah KIRBAÇ</v>
      </c>
      <c r="E3219" s="72">
        <f>IF(B3219="TATİL",0,IF(F3218=0,F3217+1,IF(LİSTE!$F$1=F3218,1,F3218+1)))</f>
        <v>11</v>
      </c>
      <c r="F3219" s="72">
        <f>IF(E3219=0,0,IF(LİSTE!$F$1=E3219,1,E3219+1))</f>
        <v>12</v>
      </c>
      <c r="G3219" s="72" t="str">
        <f>IFERROR(VLOOKUP(A3219,TATİLLER!$A$2:$D$30000,3,0),"TATİL DEĞİL")</f>
        <v>TATİL DEĞİL</v>
      </c>
    </row>
    <row r="3220" spans="1:7" x14ac:dyDescent="0.25">
      <c r="A3220" s="74">
        <f t="shared" si="739"/>
        <v>49705</v>
      </c>
      <c r="B3220" s="72">
        <f t="shared" si="743"/>
        <v>4</v>
      </c>
      <c r="C3220" s="72" t="str">
        <f>IF(E3220=0,"RESMİ TATİL",VLOOKUP(E3220,LİSTE!$B$7:$D$1300,3,0))</f>
        <v>Ümmü Defne GÜLER</v>
      </c>
      <c r="D3220" s="72" t="str">
        <f>IF(F3220=0,"RESMİ TATİL",VLOOKUP(F3220,LİSTE!$B$7:$D$1300,3,0))</f>
        <v>Şevval ÖZDAMAR</v>
      </c>
      <c r="E3220" s="72">
        <f>IF(B3220="TATİL",0,IF(F3219=0,F3218+1,IF(LİSTE!$F$1=F3219,1,F3219+1)))</f>
        <v>13</v>
      </c>
      <c r="F3220" s="72">
        <f>IF(E3220=0,0,IF(LİSTE!$F$1=E3220,1,E3220+1))</f>
        <v>14</v>
      </c>
      <c r="G3220" s="72" t="str">
        <f>IFERROR(VLOOKUP(A3220,TATİLLER!$A$2:$D$30000,3,0),"TATİL DEĞİL")</f>
        <v>TATİL DEĞİL</v>
      </c>
    </row>
    <row r="3221" spans="1:7" x14ac:dyDescent="0.25">
      <c r="A3221" s="74">
        <f t="shared" si="739"/>
        <v>49706</v>
      </c>
      <c r="B3221" s="72">
        <f t="shared" si="743"/>
        <v>5</v>
      </c>
      <c r="C3221" s="72" t="str">
        <f>IF(E3221=0,"RESMİ TATİL",VLOOKUP(E3221,LİSTE!$B$7:$D$1300,3,0))</f>
        <v>Zeynep AKDAĞ</v>
      </c>
      <c r="D3221" s="72" t="str">
        <f>IF(F3221=0,"RESMİ TATİL",VLOOKUP(F3221,LİSTE!$B$7:$D$1300,3,0))</f>
        <v>Esma ÇOKER</v>
      </c>
      <c r="E3221" s="72">
        <f>IF(B3221="TATİL",0,IF(F3220=0,F3219+1,IF(LİSTE!$F$1=F3220,1,F3220+1)))</f>
        <v>15</v>
      </c>
      <c r="F3221" s="72">
        <f>IF(E3221=0,0,IF(LİSTE!$F$1=E3221,1,E3221+1))</f>
        <v>16</v>
      </c>
      <c r="G3221" s="72" t="str">
        <f>IFERROR(VLOOKUP(A3221,TATİLLER!$A$2:$D$30000,3,0),"TATİL DEĞİL")</f>
        <v>TATİL DEĞİL</v>
      </c>
    </row>
    <row r="3222" spans="1:7" x14ac:dyDescent="0.25">
      <c r="A3222" s="74">
        <f t="shared" ref="A3222" si="747">A3221+3</f>
        <v>49709</v>
      </c>
      <c r="B3222" s="72">
        <f t="shared" si="743"/>
        <v>1</v>
      </c>
      <c r="C3222" s="72" t="str">
        <f>IF(E3222=0,"RESMİ TATİL",VLOOKUP(E3222,LİSTE!$B$7:$D$1300,3,0))</f>
        <v>Dursun Kubilay YAŞAR</v>
      </c>
      <c r="D3222" s="72" t="str">
        <f>IF(F3222=0,"RESMİ TATİL",VLOOKUP(F3222,LİSTE!$B$7:$D$1300,3,0))</f>
        <v>Zeynep Beril BAŞPINAR</v>
      </c>
      <c r="E3222" s="72">
        <f>IF(B3222="TATİL",0,IF(F3221=0,F3220+1,IF(LİSTE!$F$1=F3221,1,F3221+1)))</f>
        <v>17</v>
      </c>
      <c r="F3222" s="72">
        <f>IF(E3222=0,0,IF(LİSTE!$F$1=E3222,1,E3222+1))</f>
        <v>18</v>
      </c>
      <c r="G3222" s="72" t="str">
        <f>IFERROR(VLOOKUP(A3222,TATİLLER!$A$2:$D$30000,3,0),"TATİL DEĞİL")</f>
        <v>TATİL DEĞİL</v>
      </c>
    </row>
    <row r="3223" spans="1:7" x14ac:dyDescent="0.25">
      <c r="A3223" s="74">
        <f t="shared" si="739"/>
        <v>49710</v>
      </c>
      <c r="B3223" s="72">
        <f t="shared" si="743"/>
        <v>2</v>
      </c>
      <c r="C3223" s="72" t="str">
        <f>IF(E3223=0,"RESMİ TATİL",VLOOKUP(E3223,LİSTE!$B$7:$D$1300,3,0))</f>
        <v>Ahmet DAL</v>
      </c>
      <c r="D3223" s="72" t="str">
        <f>IF(F3223=0,"RESMİ TATİL",VLOOKUP(F3223,LİSTE!$B$7:$D$1300,3,0))</f>
        <v>Emirhan KARATAŞ</v>
      </c>
      <c r="E3223" s="72">
        <f>IF(B3223="TATİL",0,IF(F3222=0,F3221+1,IF(LİSTE!$F$1=F3222,1,F3222+1)))</f>
        <v>19</v>
      </c>
      <c r="F3223" s="72">
        <f>IF(E3223=0,0,IF(LİSTE!$F$1=E3223,1,E3223+1))</f>
        <v>20</v>
      </c>
      <c r="G3223" s="72" t="str">
        <f>IFERROR(VLOOKUP(A3223,TATİLLER!$A$2:$D$30000,3,0),"TATİL DEĞİL")</f>
        <v>TATİL DEĞİL</v>
      </c>
    </row>
    <row r="3224" spans="1:7" x14ac:dyDescent="0.25">
      <c r="A3224" s="74">
        <f t="shared" si="739"/>
        <v>49711</v>
      </c>
      <c r="B3224" s="72">
        <f t="shared" si="743"/>
        <v>3</v>
      </c>
      <c r="C3224" s="72" t="str">
        <f>IF(E3224=0,"RESMİ TATİL",VLOOKUP(E3224,LİSTE!$B$7:$D$1300,3,0))</f>
        <v>Zümra Yeter ARI</v>
      </c>
      <c r="D3224" s="72" t="str">
        <f>IF(F3224=0,"RESMİ TATİL",VLOOKUP(F3224,LİSTE!$B$7:$D$1300,3,0))</f>
        <v>Utku KARAGÖZ</v>
      </c>
      <c r="E3224" s="72">
        <f>IF(B3224="TATİL",0,IF(F3223=0,F3222+1,IF(LİSTE!$F$1=F3223,1,F3223+1)))</f>
        <v>21</v>
      </c>
      <c r="F3224" s="72">
        <f>IF(E3224=0,0,IF(LİSTE!$F$1=E3224,1,E3224+1))</f>
        <v>22</v>
      </c>
      <c r="G3224" s="72" t="str">
        <f>IFERROR(VLOOKUP(A3224,TATİLLER!$A$2:$D$30000,3,0),"TATİL DEĞİL")</f>
        <v>TATİL DEĞİL</v>
      </c>
    </row>
    <row r="3225" spans="1:7" x14ac:dyDescent="0.25">
      <c r="A3225" s="74">
        <f t="shared" si="739"/>
        <v>49712</v>
      </c>
      <c r="B3225" s="72">
        <f t="shared" si="743"/>
        <v>4</v>
      </c>
      <c r="C3225" s="72" t="str">
        <f>IF(E3225=0,"RESMİ TATİL",VLOOKUP(E3225,LİSTE!$B$7:$D$1300,3,0))</f>
        <v>Feyza Zümra AVCIOĞLU</v>
      </c>
      <c r="D3225" s="72" t="str">
        <f>IF(F3225=0,"RESMİ TATİL",VLOOKUP(F3225,LİSTE!$B$7:$D$1300,3,0))</f>
        <v>Yusuf Ali TABUR</v>
      </c>
      <c r="E3225" s="72">
        <f>IF(B3225="TATİL",0,IF(F3224=0,F3223+1,IF(LİSTE!$F$1=F3224,1,F3224+1)))</f>
        <v>23</v>
      </c>
      <c r="F3225" s="72">
        <f>IF(E3225=0,0,IF(LİSTE!$F$1=E3225,1,E3225+1))</f>
        <v>24</v>
      </c>
      <c r="G3225" s="72" t="str">
        <f>IFERROR(VLOOKUP(A3225,TATİLLER!$A$2:$D$30000,3,0),"TATİL DEĞİL")</f>
        <v>TATİL DEĞİL</v>
      </c>
    </row>
    <row r="3226" spans="1:7" x14ac:dyDescent="0.25">
      <c r="A3226" s="74">
        <f t="shared" si="739"/>
        <v>49713</v>
      </c>
      <c r="B3226" s="72">
        <f t="shared" si="743"/>
        <v>5</v>
      </c>
      <c r="C3226" s="72" t="str">
        <f>IF(E3226=0,"RESMİ TATİL",VLOOKUP(E3226,LİSTE!$B$7:$D$1300,3,0))</f>
        <v>Irmak UTEBAY</v>
      </c>
      <c r="D3226" s="72" t="str">
        <f>IF(F3226=0,"RESMİ TATİL",VLOOKUP(F3226,LİSTE!$B$7:$D$1300,3,0))</f>
        <v>Kerem AKKOÇ</v>
      </c>
      <c r="E3226" s="72">
        <f>IF(B3226="TATİL",0,IF(F3225=0,F3224+1,IF(LİSTE!$F$1=F3225,1,F3225+1)))</f>
        <v>25</v>
      </c>
      <c r="F3226" s="72">
        <f>IF(E3226=0,0,IF(LİSTE!$F$1=E3226,1,E3226+1))</f>
        <v>26</v>
      </c>
      <c r="G3226" s="72" t="str">
        <f>IFERROR(VLOOKUP(A3226,TATİLLER!$A$2:$D$30000,3,0),"TATİL DEĞİL")</f>
        <v>TATİL DEĞİL</v>
      </c>
    </row>
    <row r="3227" spans="1:7" x14ac:dyDescent="0.25">
      <c r="A3227" s="74">
        <f t="shared" ref="A3227" si="748">A3226+3</f>
        <v>49716</v>
      </c>
      <c r="B3227" s="72">
        <f t="shared" si="743"/>
        <v>1</v>
      </c>
      <c r="C3227" s="72" t="str">
        <f>IF(E3227=0,"RESMİ TATİL",VLOOKUP(E3227,LİSTE!$B$7:$D$1300,3,0))</f>
        <v>Elçin Ayşe ELMAS</v>
      </c>
      <c r="D3227" s="72" t="str">
        <f>IF(F3227=0,"RESMİ TATİL",VLOOKUP(F3227,LİSTE!$B$7:$D$1300,3,0))</f>
        <v>Muhammed YILDIZDAĞ</v>
      </c>
      <c r="E3227" s="72">
        <f>IF(B3227="TATİL",0,IF(F3226=0,F3225+1,IF(LİSTE!$F$1=F3226,1,F3226+1)))</f>
        <v>27</v>
      </c>
      <c r="F3227" s="72">
        <f>IF(E3227=0,0,IF(LİSTE!$F$1=E3227,1,E3227+1))</f>
        <v>28</v>
      </c>
      <c r="G3227" s="72" t="str">
        <f>IFERROR(VLOOKUP(A3227,TATİLLER!$A$2:$D$30000,3,0),"TATİL DEĞİL")</f>
        <v>TATİL DEĞİL</v>
      </c>
    </row>
    <row r="3228" spans="1:7" x14ac:dyDescent="0.25">
      <c r="A3228" s="74">
        <f t="shared" si="739"/>
        <v>49717</v>
      </c>
      <c r="B3228" s="72">
        <f t="shared" si="743"/>
        <v>2</v>
      </c>
      <c r="C3228" s="72" t="str">
        <f>IF(E3228=0,"RESMİ TATİL",VLOOKUP(E3228,LİSTE!$B$7:$D$1300,3,0))</f>
        <v>Nisa Nur SANCAR</v>
      </c>
      <c r="D3228" s="72" t="str">
        <f>IF(F3228=0,"RESMİ TATİL",VLOOKUP(F3228,LİSTE!$B$7:$D$1300,3,0))</f>
        <v>Esila ÇETİN</v>
      </c>
      <c r="E3228" s="72">
        <f>IF(B3228="TATİL",0,IF(F3227=0,F3226+1,IF(LİSTE!$F$1=F3227,1,F3227+1)))</f>
        <v>1</v>
      </c>
      <c r="F3228" s="72">
        <f>IF(E3228=0,0,IF(LİSTE!$F$1=E3228,1,E3228+1))</f>
        <v>2</v>
      </c>
      <c r="G3228" s="72" t="str">
        <f>IFERROR(VLOOKUP(A3228,TATİLLER!$A$2:$D$30000,3,0),"TATİL DEĞİL")</f>
        <v>TATİL DEĞİL</v>
      </c>
    </row>
    <row r="3229" spans="1:7" x14ac:dyDescent="0.25">
      <c r="A3229" s="74">
        <f t="shared" si="739"/>
        <v>49718</v>
      </c>
      <c r="B3229" s="72">
        <f t="shared" si="743"/>
        <v>3</v>
      </c>
      <c r="C3229" s="72" t="str">
        <f>IF(E3229=0,"RESMİ TATİL",VLOOKUP(E3229,LİSTE!$B$7:$D$1300,3,0))</f>
        <v>Zeynep Sevde TOPUZ</v>
      </c>
      <c r="D3229" s="72" t="str">
        <f>IF(F3229=0,"RESMİ TATİL",VLOOKUP(F3229,LİSTE!$B$7:$D$1300,3,0))</f>
        <v>Ömer Asaf KADAŞ</v>
      </c>
      <c r="E3229" s="72">
        <f>IF(B3229="TATİL",0,IF(F3228=0,F3227+1,IF(LİSTE!$F$1=F3228,1,F3228+1)))</f>
        <v>3</v>
      </c>
      <c r="F3229" s="72">
        <f>IF(E3229=0,0,IF(LİSTE!$F$1=E3229,1,E3229+1))</f>
        <v>4</v>
      </c>
      <c r="G3229" s="72" t="str">
        <f>IFERROR(VLOOKUP(A3229,TATİLLER!$A$2:$D$30000,3,0),"TATİL DEĞİL")</f>
        <v>TATİL DEĞİL</v>
      </c>
    </row>
    <row r="3230" spans="1:7" x14ac:dyDescent="0.25">
      <c r="A3230" s="74">
        <f t="shared" si="739"/>
        <v>49719</v>
      </c>
      <c r="B3230" s="72">
        <f t="shared" si="743"/>
        <v>4</v>
      </c>
      <c r="C3230" s="72" t="str">
        <f>IF(E3230=0,"RESMİ TATİL",VLOOKUP(E3230,LİSTE!$B$7:$D$1300,3,0))</f>
        <v>Ramazan Baran ADIGÜZEL</v>
      </c>
      <c r="D3230" s="72" t="str">
        <f>IF(F3230=0,"RESMİ TATİL",VLOOKUP(F3230,LİSTE!$B$7:$D$1300,3,0))</f>
        <v>Bahar AKGÜN</v>
      </c>
      <c r="E3230" s="72">
        <f>IF(B3230="TATİL",0,IF(F3229=0,F3228+1,IF(LİSTE!$F$1=F3229,1,F3229+1)))</f>
        <v>5</v>
      </c>
      <c r="F3230" s="72">
        <f>IF(E3230=0,0,IF(LİSTE!$F$1=E3230,1,E3230+1))</f>
        <v>6</v>
      </c>
      <c r="G3230" s="72" t="str">
        <f>IFERROR(VLOOKUP(A3230,TATİLLER!$A$2:$D$30000,3,0),"TATİL DEĞİL")</f>
        <v>TATİL DEĞİL</v>
      </c>
    </row>
    <row r="3231" spans="1:7" x14ac:dyDescent="0.25">
      <c r="A3231" s="74">
        <f t="shared" si="739"/>
        <v>49720</v>
      </c>
      <c r="B3231" s="72">
        <f t="shared" si="743"/>
        <v>5</v>
      </c>
      <c r="C3231" s="72" t="str">
        <f>IF(E3231=0,"RESMİ TATİL",VLOOKUP(E3231,LİSTE!$B$7:$D$1300,3,0))</f>
        <v>Ömer AKGÜL</v>
      </c>
      <c r="D3231" s="72" t="str">
        <f>IF(F3231=0,"RESMİ TATİL",VLOOKUP(F3231,LİSTE!$B$7:$D$1300,3,0))</f>
        <v>Muharrem EFE TANRIVERDİ</v>
      </c>
      <c r="E3231" s="72">
        <f>IF(B3231="TATİL",0,IF(F3230=0,F3229+1,IF(LİSTE!$F$1=F3230,1,F3230+1)))</f>
        <v>7</v>
      </c>
      <c r="F3231" s="72">
        <f>IF(E3231=0,0,IF(LİSTE!$F$1=E3231,1,E3231+1))</f>
        <v>8</v>
      </c>
      <c r="G3231" s="72" t="str">
        <f>IFERROR(VLOOKUP(A3231,TATİLLER!$A$2:$D$30000,3,0),"TATİL DEĞİL")</f>
        <v>TATİL DEĞİL</v>
      </c>
    </row>
    <row r="3232" spans="1:7" x14ac:dyDescent="0.25">
      <c r="A3232" s="74">
        <f t="shared" ref="A3232" si="749">A3231+3</f>
        <v>49723</v>
      </c>
      <c r="B3232" s="72">
        <f t="shared" si="743"/>
        <v>1</v>
      </c>
      <c r="C3232" s="72" t="str">
        <f>IF(E3232=0,"RESMİ TATİL",VLOOKUP(E3232,LİSTE!$B$7:$D$1300,3,0))</f>
        <v>Anıl DOĞAN</v>
      </c>
      <c r="D3232" s="72" t="str">
        <f>IF(F3232=0,"RESMİ TATİL",VLOOKUP(F3232,LİSTE!$B$7:$D$1300,3,0))</f>
        <v>İpek ARSLAN</v>
      </c>
      <c r="E3232" s="72">
        <f>IF(B3232="TATİL",0,IF(F3231=0,F3230+1,IF(LİSTE!$F$1=F3231,1,F3231+1)))</f>
        <v>9</v>
      </c>
      <c r="F3232" s="72">
        <f>IF(E3232=0,0,IF(LİSTE!$F$1=E3232,1,E3232+1))</f>
        <v>10</v>
      </c>
      <c r="G3232" s="72" t="str">
        <f>IFERROR(VLOOKUP(A3232,TATİLLER!$A$2:$D$30000,3,0),"TATİL DEĞİL")</f>
        <v>TATİL DEĞİL</v>
      </c>
    </row>
    <row r="3233" spans="1:7" x14ac:dyDescent="0.25">
      <c r="A3233" s="74">
        <f t="shared" si="739"/>
        <v>49724</v>
      </c>
      <c r="B3233" s="72">
        <f t="shared" si="743"/>
        <v>2</v>
      </c>
      <c r="C3233" s="72" t="str">
        <f>IF(E3233=0,"RESMİ TATİL",VLOOKUP(E3233,LİSTE!$B$7:$D$1300,3,0))</f>
        <v>Efe KARSAK</v>
      </c>
      <c r="D3233" s="72" t="str">
        <f>IF(F3233=0,"RESMİ TATİL",VLOOKUP(F3233,LİSTE!$B$7:$D$1300,3,0))</f>
        <v>Abdullah KIRBAÇ</v>
      </c>
      <c r="E3233" s="72">
        <f>IF(B3233="TATİL",0,IF(F3232=0,F3231+1,IF(LİSTE!$F$1=F3232,1,F3232+1)))</f>
        <v>11</v>
      </c>
      <c r="F3233" s="72">
        <f>IF(E3233=0,0,IF(LİSTE!$F$1=E3233,1,E3233+1))</f>
        <v>12</v>
      </c>
      <c r="G3233" s="72" t="str">
        <f>IFERROR(VLOOKUP(A3233,TATİLLER!$A$2:$D$30000,3,0),"TATİL DEĞİL")</f>
        <v>TATİL DEĞİL</v>
      </c>
    </row>
    <row r="3234" spans="1:7" x14ac:dyDescent="0.25">
      <c r="A3234" s="74">
        <f t="shared" si="739"/>
        <v>49725</v>
      </c>
      <c r="B3234" s="72">
        <f t="shared" si="743"/>
        <v>3</v>
      </c>
      <c r="C3234" s="72" t="str">
        <f>IF(E3234=0,"RESMİ TATİL",VLOOKUP(E3234,LİSTE!$B$7:$D$1300,3,0))</f>
        <v>Ümmü Defne GÜLER</v>
      </c>
      <c r="D3234" s="72" t="str">
        <f>IF(F3234=0,"RESMİ TATİL",VLOOKUP(F3234,LİSTE!$B$7:$D$1300,3,0))</f>
        <v>Şevval ÖZDAMAR</v>
      </c>
      <c r="E3234" s="72">
        <f>IF(B3234="TATİL",0,IF(F3233=0,F3232+1,IF(LİSTE!$F$1=F3233,1,F3233+1)))</f>
        <v>13</v>
      </c>
      <c r="F3234" s="72">
        <f>IF(E3234=0,0,IF(LİSTE!$F$1=E3234,1,E3234+1))</f>
        <v>14</v>
      </c>
      <c r="G3234" s="72" t="str">
        <f>IFERROR(VLOOKUP(A3234,TATİLLER!$A$2:$D$30000,3,0),"TATİL DEĞİL")</f>
        <v>TATİL DEĞİL</v>
      </c>
    </row>
    <row r="3235" spans="1:7" x14ac:dyDescent="0.25">
      <c r="A3235" s="74">
        <f t="shared" si="739"/>
        <v>49726</v>
      </c>
      <c r="B3235" s="72">
        <f t="shared" si="743"/>
        <v>4</v>
      </c>
      <c r="C3235" s="72" t="str">
        <f>IF(E3235=0,"RESMİ TATİL",VLOOKUP(E3235,LİSTE!$B$7:$D$1300,3,0))</f>
        <v>Zeynep AKDAĞ</v>
      </c>
      <c r="D3235" s="72" t="str">
        <f>IF(F3235=0,"RESMİ TATİL",VLOOKUP(F3235,LİSTE!$B$7:$D$1300,3,0))</f>
        <v>Esma ÇOKER</v>
      </c>
      <c r="E3235" s="72">
        <f>IF(B3235="TATİL",0,IF(F3234=0,F3233+1,IF(LİSTE!$F$1=F3234,1,F3234+1)))</f>
        <v>15</v>
      </c>
      <c r="F3235" s="72">
        <f>IF(E3235=0,0,IF(LİSTE!$F$1=E3235,1,E3235+1))</f>
        <v>16</v>
      </c>
      <c r="G3235" s="72" t="str">
        <f>IFERROR(VLOOKUP(A3235,TATİLLER!$A$2:$D$30000,3,0),"TATİL DEĞİL")</f>
        <v>TATİL DEĞİL</v>
      </c>
    </row>
    <row r="3236" spans="1:7" x14ac:dyDescent="0.25">
      <c r="A3236" s="74">
        <f t="shared" si="739"/>
        <v>49727</v>
      </c>
      <c r="B3236" s="72">
        <f t="shared" si="743"/>
        <v>5</v>
      </c>
      <c r="C3236" s="72" t="str">
        <f>IF(E3236=0,"RESMİ TATİL",VLOOKUP(E3236,LİSTE!$B$7:$D$1300,3,0))</f>
        <v>Dursun Kubilay YAŞAR</v>
      </c>
      <c r="D3236" s="72" t="str">
        <f>IF(F3236=0,"RESMİ TATİL",VLOOKUP(F3236,LİSTE!$B$7:$D$1300,3,0))</f>
        <v>Zeynep Beril BAŞPINAR</v>
      </c>
      <c r="E3236" s="72">
        <f>IF(B3236="TATİL",0,IF(F3235=0,F3234+1,IF(LİSTE!$F$1=F3235,1,F3235+1)))</f>
        <v>17</v>
      </c>
      <c r="F3236" s="72">
        <f>IF(E3236=0,0,IF(LİSTE!$F$1=E3236,1,E3236+1))</f>
        <v>18</v>
      </c>
      <c r="G3236" s="72" t="str">
        <f>IFERROR(VLOOKUP(A3236,TATİLLER!$A$2:$D$30000,3,0),"TATİL DEĞİL")</f>
        <v>TATİL DEĞİL</v>
      </c>
    </row>
    <row r="3237" spans="1:7" x14ac:dyDescent="0.25">
      <c r="A3237" s="74">
        <f t="shared" ref="A3237" si="750">A3236+3</f>
        <v>49730</v>
      </c>
      <c r="B3237" s="72">
        <f t="shared" si="743"/>
        <v>1</v>
      </c>
      <c r="C3237" s="72" t="str">
        <f>IF(E3237=0,"RESMİ TATİL",VLOOKUP(E3237,LİSTE!$B$7:$D$1300,3,0))</f>
        <v>Ahmet DAL</v>
      </c>
      <c r="D3237" s="72" t="str">
        <f>IF(F3237=0,"RESMİ TATİL",VLOOKUP(F3237,LİSTE!$B$7:$D$1300,3,0))</f>
        <v>Emirhan KARATAŞ</v>
      </c>
      <c r="E3237" s="72">
        <f>IF(B3237="TATİL",0,IF(F3236=0,F3235+1,IF(LİSTE!$F$1=F3236,1,F3236+1)))</f>
        <v>19</v>
      </c>
      <c r="F3237" s="72">
        <f>IF(E3237=0,0,IF(LİSTE!$F$1=E3237,1,E3237+1))</f>
        <v>20</v>
      </c>
      <c r="G3237" s="72" t="str">
        <f>IFERROR(VLOOKUP(A3237,TATİLLER!$A$2:$D$30000,3,0),"TATİL DEĞİL")</f>
        <v>TATİL DEĞİL</v>
      </c>
    </row>
    <row r="3238" spans="1:7" x14ac:dyDescent="0.25">
      <c r="A3238" s="74">
        <f t="shared" si="739"/>
        <v>49731</v>
      </c>
      <c r="B3238" s="72">
        <f t="shared" si="743"/>
        <v>2</v>
      </c>
      <c r="C3238" s="72" t="str">
        <f>IF(E3238=0,"RESMİ TATİL",VLOOKUP(E3238,LİSTE!$B$7:$D$1300,3,0))</f>
        <v>Zümra Yeter ARI</v>
      </c>
      <c r="D3238" s="72" t="str">
        <f>IF(F3238=0,"RESMİ TATİL",VLOOKUP(F3238,LİSTE!$B$7:$D$1300,3,0))</f>
        <v>Utku KARAGÖZ</v>
      </c>
      <c r="E3238" s="72">
        <f>IF(B3238="TATİL",0,IF(F3237=0,F3236+1,IF(LİSTE!$F$1=F3237,1,F3237+1)))</f>
        <v>21</v>
      </c>
      <c r="F3238" s="72">
        <f>IF(E3238=0,0,IF(LİSTE!$F$1=E3238,1,E3238+1))</f>
        <v>22</v>
      </c>
      <c r="G3238" s="72" t="str">
        <f>IFERROR(VLOOKUP(A3238,TATİLLER!$A$2:$D$30000,3,0),"TATİL DEĞİL")</f>
        <v>TATİL DEĞİL</v>
      </c>
    </row>
    <row r="3239" spans="1:7" x14ac:dyDescent="0.25">
      <c r="A3239" s="74">
        <f t="shared" si="739"/>
        <v>49732</v>
      </c>
      <c r="B3239" s="72">
        <f t="shared" si="743"/>
        <v>3</v>
      </c>
      <c r="C3239" s="72" t="str">
        <f>IF(E3239=0,"RESMİ TATİL",VLOOKUP(E3239,LİSTE!$B$7:$D$1300,3,0))</f>
        <v>Feyza Zümra AVCIOĞLU</v>
      </c>
      <c r="D3239" s="72" t="str">
        <f>IF(F3239=0,"RESMİ TATİL",VLOOKUP(F3239,LİSTE!$B$7:$D$1300,3,0))</f>
        <v>Yusuf Ali TABUR</v>
      </c>
      <c r="E3239" s="72">
        <f>IF(B3239="TATİL",0,IF(F3238=0,F3237+1,IF(LİSTE!$F$1=F3238,1,F3238+1)))</f>
        <v>23</v>
      </c>
      <c r="F3239" s="72">
        <f>IF(E3239=0,0,IF(LİSTE!$F$1=E3239,1,E3239+1))</f>
        <v>24</v>
      </c>
      <c r="G3239" s="72" t="str">
        <f>IFERROR(VLOOKUP(A3239,TATİLLER!$A$2:$D$30000,3,0),"TATİL DEĞİL")</f>
        <v>TATİL DEĞİL</v>
      </c>
    </row>
    <row r="3240" spans="1:7" x14ac:dyDescent="0.25">
      <c r="A3240" s="74">
        <f t="shared" si="739"/>
        <v>49733</v>
      </c>
      <c r="B3240" s="72">
        <f t="shared" si="743"/>
        <v>4</v>
      </c>
      <c r="C3240" s="72" t="str">
        <f>IF(E3240=0,"RESMİ TATİL",VLOOKUP(E3240,LİSTE!$B$7:$D$1300,3,0))</f>
        <v>Irmak UTEBAY</v>
      </c>
      <c r="D3240" s="72" t="str">
        <f>IF(F3240=0,"RESMİ TATİL",VLOOKUP(F3240,LİSTE!$B$7:$D$1300,3,0))</f>
        <v>Kerem AKKOÇ</v>
      </c>
      <c r="E3240" s="72">
        <f>IF(B3240="TATİL",0,IF(F3239=0,F3238+1,IF(LİSTE!$F$1=F3239,1,F3239+1)))</f>
        <v>25</v>
      </c>
      <c r="F3240" s="72">
        <f>IF(E3240=0,0,IF(LİSTE!$F$1=E3240,1,E3240+1))</f>
        <v>26</v>
      </c>
      <c r="G3240" s="72" t="str">
        <f>IFERROR(VLOOKUP(A3240,TATİLLER!$A$2:$D$30000,3,0),"TATİL DEĞİL")</f>
        <v>TATİL DEĞİL</v>
      </c>
    </row>
    <row r="3241" spans="1:7" x14ac:dyDescent="0.25">
      <c r="A3241" s="74">
        <f t="shared" si="739"/>
        <v>49734</v>
      </c>
      <c r="B3241" s="72">
        <f t="shared" si="743"/>
        <v>5</v>
      </c>
      <c r="C3241" s="72" t="str">
        <f>IF(E3241=0,"RESMİ TATİL",VLOOKUP(E3241,LİSTE!$B$7:$D$1300,3,0))</f>
        <v>Elçin Ayşe ELMAS</v>
      </c>
      <c r="D3241" s="72" t="str">
        <f>IF(F3241=0,"RESMİ TATİL",VLOOKUP(F3241,LİSTE!$B$7:$D$1300,3,0))</f>
        <v>Muhammed YILDIZDAĞ</v>
      </c>
      <c r="E3241" s="72">
        <f>IF(B3241="TATİL",0,IF(F3240=0,F3239+1,IF(LİSTE!$F$1=F3240,1,F3240+1)))</f>
        <v>27</v>
      </c>
      <c r="F3241" s="72">
        <f>IF(E3241=0,0,IF(LİSTE!$F$1=E3241,1,E3241+1))</f>
        <v>28</v>
      </c>
      <c r="G3241" s="72" t="str">
        <f>IFERROR(VLOOKUP(A3241,TATİLLER!$A$2:$D$30000,3,0),"TATİL DEĞİL")</f>
        <v>TATİL DEĞİL</v>
      </c>
    </row>
    <row r="3242" spans="1:7" x14ac:dyDescent="0.25">
      <c r="A3242" s="74">
        <f t="shared" ref="A3242" si="751">A3241+3</f>
        <v>49737</v>
      </c>
      <c r="B3242" s="72">
        <f t="shared" si="743"/>
        <v>1</v>
      </c>
      <c r="C3242" s="72" t="str">
        <f>IF(E3242=0,"RESMİ TATİL",VLOOKUP(E3242,LİSTE!$B$7:$D$1300,3,0))</f>
        <v>Nisa Nur SANCAR</v>
      </c>
      <c r="D3242" s="72" t="str">
        <f>IF(F3242=0,"RESMİ TATİL",VLOOKUP(F3242,LİSTE!$B$7:$D$1300,3,0))</f>
        <v>Esila ÇETİN</v>
      </c>
      <c r="E3242" s="72">
        <f>IF(B3242="TATİL",0,IF(F3241=0,F3240+1,IF(LİSTE!$F$1=F3241,1,F3241+1)))</f>
        <v>1</v>
      </c>
      <c r="F3242" s="72">
        <f>IF(E3242=0,0,IF(LİSTE!$F$1=E3242,1,E3242+1))</f>
        <v>2</v>
      </c>
      <c r="G3242" s="72" t="str">
        <f>IFERROR(VLOOKUP(A3242,TATİLLER!$A$2:$D$30000,3,0),"TATİL DEĞİL")</f>
        <v>TATİL DEĞİL</v>
      </c>
    </row>
    <row r="3243" spans="1:7" x14ac:dyDescent="0.25">
      <c r="A3243" s="74">
        <f t="shared" si="739"/>
        <v>49738</v>
      </c>
      <c r="B3243" s="72">
        <f t="shared" si="743"/>
        <v>2</v>
      </c>
      <c r="C3243" s="72" t="str">
        <f>IF(E3243=0,"RESMİ TATİL",VLOOKUP(E3243,LİSTE!$B$7:$D$1300,3,0))</f>
        <v>Zeynep Sevde TOPUZ</v>
      </c>
      <c r="D3243" s="72" t="str">
        <f>IF(F3243=0,"RESMİ TATİL",VLOOKUP(F3243,LİSTE!$B$7:$D$1300,3,0))</f>
        <v>Ömer Asaf KADAŞ</v>
      </c>
      <c r="E3243" s="72">
        <f>IF(B3243="TATİL",0,IF(F3242=0,F3241+1,IF(LİSTE!$F$1=F3242,1,F3242+1)))</f>
        <v>3</v>
      </c>
      <c r="F3243" s="72">
        <f>IF(E3243=0,0,IF(LİSTE!$F$1=E3243,1,E3243+1))</f>
        <v>4</v>
      </c>
      <c r="G3243" s="72" t="str">
        <f>IFERROR(VLOOKUP(A3243,TATİLLER!$A$2:$D$30000,3,0),"TATİL DEĞİL")</f>
        <v>TATİL DEĞİL</v>
      </c>
    </row>
    <row r="3244" spans="1:7" x14ac:dyDescent="0.25">
      <c r="A3244" s="74">
        <f t="shared" si="739"/>
        <v>49739</v>
      </c>
      <c r="B3244" s="72">
        <f t="shared" si="743"/>
        <v>3</v>
      </c>
      <c r="C3244" s="72" t="str">
        <f>IF(E3244=0,"RESMİ TATİL",VLOOKUP(E3244,LİSTE!$B$7:$D$1300,3,0))</f>
        <v>Ramazan Baran ADIGÜZEL</v>
      </c>
      <c r="D3244" s="72" t="str">
        <f>IF(F3244=0,"RESMİ TATİL",VLOOKUP(F3244,LİSTE!$B$7:$D$1300,3,0))</f>
        <v>Bahar AKGÜN</v>
      </c>
      <c r="E3244" s="72">
        <f>IF(B3244="TATİL",0,IF(F3243=0,F3242+1,IF(LİSTE!$F$1=F3243,1,F3243+1)))</f>
        <v>5</v>
      </c>
      <c r="F3244" s="72">
        <f>IF(E3244=0,0,IF(LİSTE!$F$1=E3244,1,E3244+1))</f>
        <v>6</v>
      </c>
      <c r="G3244" s="72" t="str">
        <f>IFERROR(VLOOKUP(A3244,TATİLLER!$A$2:$D$30000,3,0),"TATİL DEĞİL")</f>
        <v>TATİL DEĞİL</v>
      </c>
    </row>
    <row r="3245" spans="1:7" x14ac:dyDescent="0.25">
      <c r="A3245" s="74">
        <f t="shared" si="739"/>
        <v>49740</v>
      </c>
      <c r="B3245" s="72">
        <f t="shared" si="743"/>
        <v>4</v>
      </c>
      <c r="C3245" s="72" t="str">
        <f>IF(E3245=0,"RESMİ TATİL",VLOOKUP(E3245,LİSTE!$B$7:$D$1300,3,0))</f>
        <v>Ömer AKGÜL</v>
      </c>
      <c r="D3245" s="72" t="str">
        <f>IF(F3245=0,"RESMİ TATİL",VLOOKUP(F3245,LİSTE!$B$7:$D$1300,3,0))</f>
        <v>Muharrem EFE TANRIVERDİ</v>
      </c>
      <c r="E3245" s="72">
        <f>IF(B3245="TATİL",0,IF(F3244=0,F3243+1,IF(LİSTE!$F$1=F3244,1,F3244+1)))</f>
        <v>7</v>
      </c>
      <c r="F3245" s="72">
        <f>IF(E3245=0,0,IF(LİSTE!$F$1=E3245,1,E3245+1))</f>
        <v>8</v>
      </c>
      <c r="G3245" s="72" t="str">
        <f>IFERROR(VLOOKUP(A3245,TATİLLER!$A$2:$D$30000,3,0),"TATİL DEĞİL")</f>
        <v>TATİL DEĞİL</v>
      </c>
    </row>
    <row r="3246" spans="1:7" x14ac:dyDescent="0.25">
      <c r="A3246" s="74">
        <f t="shared" si="739"/>
        <v>49741</v>
      </c>
      <c r="B3246" s="72">
        <f t="shared" si="743"/>
        <v>5</v>
      </c>
      <c r="C3246" s="72" t="str">
        <f>IF(E3246=0,"RESMİ TATİL",VLOOKUP(E3246,LİSTE!$B$7:$D$1300,3,0))</f>
        <v>Anıl DOĞAN</v>
      </c>
      <c r="D3246" s="72" t="str">
        <f>IF(F3246=0,"RESMİ TATİL",VLOOKUP(F3246,LİSTE!$B$7:$D$1300,3,0))</f>
        <v>İpek ARSLAN</v>
      </c>
      <c r="E3246" s="72">
        <f>IF(B3246="TATİL",0,IF(F3245=0,F3244+1,IF(LİSTE!$F$1=F3245,1,F3245+1)))</f>
        <v>9</v>
      </c>
      <c r="F3246" s="72">
        <f>IF(E3246=0,0,IF(LİSTE!$F$1=E3246,1,E3246+1))</f>
        <v>10</v>
      </c>
      <c r="G3246" s="72" t="str">
        <f>IFERROR(VLOOKUP(A3246,TATİLLER!$A$2:$D$30000,3,0),"TATİL DEĞİL")</f>
        <v>TATİL DEĞİL</v>
      </c>
    </row>
    <row r="3247" spans="1:7" x14ac:dyDescent="0.25">
      <c r="A3247" s="74">
        <f t="shared" ref="A3247" si="752">A3246+3</f>
        <v>49744</v>
      </c>
      <c r="B3247" s="72">
        <f t="shared" si="743"/>
        <v>1</v>
      </c>
      <c r="C3247" s="72" t="str">
        <f>IF(E3247=0,"RESMİ TATİL",VLOOKUP(E3247,LİSTE!$B$7:$D$1300,3,0))</f>
        <v>Efe KARSAK</v>
      </c>
      <c r="D3247" s="72" t="str">
        <f>IF(F3247=0,"RESMİ TATİL",VLOOKUP(F3247,LİSTE!$B$7:$D$1300,3,0))</f>
        <v>Abdullah KIRBAÇ</v>
      </c>
      <c r="E3247" s="72">
        <f>IF(B3247="TATİL",0,IF(F3246=0,F3245+1,IF(LİSTE!$F$1=F3246,1,F3246+1)))</f>
        <v>11</v>
      </c>
      <c r="F3247" s="72">
        <f>IF(E3247=0,0,IF(LİSTE!$F$1=E3247,1,E3247+1))</f>
        <v>12</v>
      </c>
      <c r="G3247" s="72" t="str">
        <f>IFERROR(VLOOKUP(A3247,TATİLLER!$A$2:$D$30000,3,0),"TATİL DEĞİL")</f>
        <v>TATİL DEĞİL</v>
      </c>
    </row>
    <row r="3248" spans="1:7" x14ac:dyDescent="0.25">
      <c r="A3248" s="74">
        <f t="shared" si="739"/>
        <v>49745</v>
      </c>
      <c r="B3248" s="72">
        <f t="shared" si="743"/>
        <v>2</v>
      </c>
      <c r="C3248" s="72" t="str">
        <f>IF(E3248=0,"RESMİ TATİL",VLOOKUP(E3248,LİSTE!$B$7:$D$1300,3,0))</f>
        <v>Ümmü Defne GÜLER</v>
      </c>
      <c r="D3248" s="72" t="str">
        <f>IF(F3248=0,"RESMİ TATİL",VLOOKUP(F3248,LİSTE!$B$7:$D$1300,3,0))</f>
        <v>Şevval ÖZDAMAR</v>
      </c>
      <c r="E3248" s="72">
        <f>IF(B3248="TATİL",0,IF(F3247=0,F3246+1,IF(LİSTE!$F$1=F3247,1,F3247+1)))</f>
        <v>13</v>
      </c>
      <c r="F3248" s="72">
        <f>IF(E3248=0,0,IF(LİSTE!$F$1=E3248,1,E3248+1))</f>
        <v>14</v>
      </c>
      <c r="G3248" s="72" t="str">
        <f>IFERROR(VLOOKUP(A3248,TATİLLER!$A$2:$D$30000,3,0),"TATİL DEĞİL")</f>
        <v>TATİL DEĞİL</v>
      </c>
    </row>
    <row r="3249" spans="1:7" x14ac:dyDescent="0.25">
      <c r="A3249" s="74">
        <f t="shared" si="739"/>
        <v>49746</v>
      </c>
      <c r="B3249" s="72">
        <f t="shared" si="743"/>
        <v>3</v>
      </c>
      <c r="C3249" s="72" t="str">
        <f>IF(E3249=0,"RESMİ TATİL",VLOOKUP(E3249,LİSTE!$B$7:$D$1300,3,0))</f>
        <v>Zeynep AKDAĞ</v>
      </c>
      <c r="D3249" s="72" t="str">
        <f>IF(F3249=0,"RESMİ TATİL",VLOOKUP(F3249,LİSTE!$B$7:$D$1300,3,0))</f>
        <v>Esma ÇOKER</v>
      </c>
      <c r="E3249" s="72">
        <f>IF(B3249="TATİL",0,IF(F3248=0,F3247+1,IF(LİSTE!$F$1=F3248,1,F3248+1)))</f>
        <v>15</v>
      </c>
      <c r="F3249" s="72">
        <f>IF(E3249=0,0,IF(LİSTE!$F$1=E3249,1,E3249+1))</f>
        <v>16</v>
      </c>
      <c r="G3249" s="72" t="str">
        <f>IFERROR(VLOOKUP(A3249,TATİLLER!$A$2:$D$30000,3,0),"TATİL DEĞİL")</f>
        <v>TATİL DEĞİL</v>
      </c>
    </row>
    <row r="3250" spans="1:7" x14ac:dyDescent="0.25">
      <c r="A3250" s="74">
        <f t="shared" si="739"/>
        <v>49747</v>
      </c>
      <c r="B3250" s="72">
        <f t="shared" si="743"/>
        <v>4</v>
      </c>
      <c r="C3250" s="72" t="str">
        <f>IF(E3250=0,"RESMİ TATİL",VLOOKUP(E3250,LİSTE!$B$7:$D$1300,3,0))</f>
        <v>Dursun Kubilay YAŞAR</v>
      </c>
      <c r="D3250" s="72" t="str">
        <f>IF(F3250=0,"RESMİ TATİL",VLOOKUP(F3250,LİSTE!$B$7:$D$1300,3,0))</f>
        <v>Zeynep Beril BAŞPINAR</v>
      </c>
      <c r="E3250" s="72">
        <f>IF(B3250="TATİL",0,IF(F3249=0,F3248+1,IF(LİSTE!$F$1=F3249,1,F3249+1)))</f>
        <v>17</v>
      </c>
      <c r="F3250" s="72">
        <f>IF(E3250=0,0,IF(LİSTE!$F$1=E3250,1,E3250+1))</f>
        <v>18</v>
      </c>
      <c r="G3250" s="72" t="str">
        <f>IFERROR(VLOOKUP(A3250,TATİLLER!$A$2:$D$30000,3,0),"TATİL DEĞİL")</f>
        <v>TATİL DEĞİL</v>
      </c>
    </row>
    <row r="3251" spans="1:7" x14ac:dyDescent="0.25">
      <c r="A3251" s="74">
        <f t="shared" si="739"/>
        <v>49748</v>
      </c>
      <c r="B3251" s="72">
        <f t="shared" si="743"/>
        <v>5</v>
      </c>
      <c r="C3251" s="72" t="str">
        <f>IF(E3251=0,"RESMİ TATİL",VLOOKUP(E3251,LİSTE!$B$7:$D$1300,3,0))</f>
        <v>Ahmet DAL</v>
      </c>
      <c r="D3251" s="72" t="str">
        <f>IF(F3251=0,"RESMİ TATİL",VLOOKUP(F3251,LİSTE!$B$7:$D$1300,3,0))</f>
        <v>Emirhan KARATAŞ</v>
      </c>
      <c r="E3251" s="72">
        <f>IF(B3251="TATİL",0,IF(F3250=0,F3249+1,IF(LİSTE!$F$1=F3250,1,F3250+1)))</f>
        <v>19</v>
      </c>
      <c r="F3251" s="72">
        <f>IF(E3251=0,0,IF(LİSTE!$F$1=E3251,1,E3251+1))</f>
        <v>20</v>
      </c>
      <c r="G3251" s="72" t="str">
        <f>IFERROR(VLOOKUP(A3251,TATİLLER!$A$2:$D$30000,3,0),"TATİL DEĞİL")</f>
        <v>TATİL DEĞİL</v>
      </c>
    </row>
    <row r="3252" spans="1:7" x14ac:dyDescent="0.25">
      <c r="A3252" s="74">
        <f t="shared" ref="A3252" si="753">A3251+3</f>
        <v>49751</v>
      </c>
      <c r="B3252" s="72">
        <f t="shared" si="743"/>
        <v>1</v>
      </c>
      <c r="C3252" s="72" t="str">
        <f>IF(E3252=0,"RESMİ TATİL",VLOOKUP(E3252,LİSTE!$B$7:$D$1300,3,0))</f>
        <v>Zümra Yeter ARI</v>
      </c>
      <c r="D3252" s="72" t="str">
        <f>IF(F3252=0,"RESMİ TATİL",VLOOKUP(F3252,LİSTE!$B$7:$D$1300,3,0))</f>
        <v>Utku KARAGÖZ</v>
      </c>
      <c r="E3252" s="72">
        <f>IF(B3252="TATİL",0,IF(F3251=0,F3250+1,IF(LİSTE!$F$1=F3251,1,F3251+1)))</f>
        <v>21</v>
      </c>
      <c r="F3252" s="72">
        <f>IF(E3252=0,0,IF(LİSTE!$F$1=E3252,1,E3252+1))</f>
        <v>22</v>
      </c>
      <c r="G3252" s="72" t="str">
        <f>IFERROR(VLOOKUP(A3252,TATİLLER!$A$2:$D$30000,3,0),"TATİL DEĞİL")</f>
        <v>TATİL DEĞİL</v>
      </c>
    </row>
    <row r="3253" spans="1:7" x14ac:dyDescent="0.25">
      <c r="A3253" s="74">
        <f t="shared" ref="A3253:A3316" si="754">A3252+1</f>
        <v>49752</v>
      </c>
      <c r="B3253" s="72">
        <f t="shared" si="743"/>
        <v>2</v>
      </c>
      <c r="C3253" s="72" t="str">
        <f>IF(E3253=0,"RESMİ TATİL",VLOOKUP(E3253,LİSTE!$B$7:$D$1300,3,0))</f>
        <v>Feyza Zümra AVCIOĞLU</v>
      </c>
      <c r="D3253" s="72" t="str">
        <f>IF(F3253=0,"RESMİ TATİL",VLOOKUP(F3253,LİSTE!$B$7:$D$1300,3,0))</f>
        <v>Yusuf Ali TABUR</v>
      </c>
      <c r="E3253" s="72">
        <f>IF(B3253="TATİL",0,IF(F3252=0,F3251+1,IF(LİSTE!$F$1=F3252,1,F3252+1)))</f>
        <v>23</v>
      </c>
      <c r="F3253" s="72">
        <f>IF(E3253=0,0,IF(LİSTE!$F$1=E3253,1,E3253+1))</f>
        <v>24</v>
      </c>
      <c r="G3253" s="72" t="str">
        <f>IFERROR(VLOOKUP(A3253,TATİLLER!$A$2:$D$30000,3,0),"TATİL DEĞİL")</f>
        <v>TATİL DEĞİL</v>
      </c>
    </row>
    <row r="3254" spans="1:7" x14ac:dyDescent="0.25">
      <c r="A3254" s="74">
        <f t="shared" si="754"/>
        <v>49753</v>
      </c>
      <c r="B3254" s="72">
        <f t="shared" si="743"/>
        <v>3</v>
      </c>
      <c r="C3254" s="72" t="str">
        <f>IF(E3254=0,"RESMİ TATİL",VLOOKUP(E3254,LİSTE!$B$7:$D$1300,3,0))</f>
        <v>Irmak UTEBAY</v>
      </c>
      <c r="D3254" s="72" t="str">
        <f>IF(F3254=0,"RESMİ TATİL",VLOOKUP(F3254,LİSTE!$B$7:$D$1300,3,0))</f>
        <v>Kerem AKKOÇ</v>
      </c>
      <c r="E3254" s="72">
        <f>IF(B3254="TATİL",0,IF(F3253=0,F3252+1,IF(LİSTE!$F$1=F3253,1,F3253+1)))</f>
        <v>25</v>
      </c>
      <c r="F3254" s="72">
        <f>IF(E3254=0,0,IF(LİSTE!$F$1=E3254,1,E3254+1))</f>
        <v>26</v>
      </c>
      <c r="G3254" s="72" t="str">
        <f>IFERROR(VLOOKUP(A3254,TATİLLER!$A$2:$D$30000,3,0),"TATİL DEĞİL")</f>
        <v>TATİL DEĞİL</v>
      </c>
    </row>
    <row r="3255" spans="1:7" x14ac:dyDescent="0.25">
      <c r="A3255" s="74">
        <f t="shared" si="754"/>
        <v>49754</v>
      </c>
      <c r="B3255" s="72">
        <f t="shared" si="743"/>
        <v>4</v>
      </c>
      <c r="C3255" s="72" t="str">
        <f>IF(E3255=0,"RESMİ TATİL",VLOOKUP(E3255,LİSTE!$B$7:$D$1300,3,0))</f>
        <v>Elçin Ayşe ELMAS</v>
      </c>
      <c r="D3255" s="72" t="str">
        <f>IF(F3255=0,"RESMİ TATİL",VLOOKUP(F3255,LİSTE!$B$7:$D$1300,3,0))</f>
        <v>Muhammed YILDIZDAĞ</v>
      </c>
      <c r="E3255" s="72">
        <f>IF(B3255="TATİL",0,IF(F3254=0,F3253+1,IF(LİSTE!$F$1=F3254,1,F3254+1)))</f>
        <v>27</v>
      </c>
      <c r="F3255" s="72">
        <f>IF(E3255=0,0,IF(LİSTE!$F$1=E3255,1,E3255+1))</f>
        <v>28</v>
      </c>
      <c r="G3255" s="72" t="str">
        <f>IFERROR(VLOOKUP(A3255,TATİLLER!$A$2:$D$30000,3,0),"TATİL DEĞİL")</f>
        <v>TATİL DEĞİL</v>
      </c>
    </row>
    <row r="3256" spans="1:7" x14ac:dyDescent="0.25">
      <c r="A3256" s="74">
        <f t="shared" si="754"/>
        <v>49755</v>
      </c>
      <c r="B3256" s="72">
        <f t="shared" si="743"/>
        <v>5</v>
      </c>
      <c r="C3256" s="72" t="str">
        <f>IF(E3256=0,"RESMİ TATİL",VLOOKUP(E3256,LİSTE!$B$7:$D$1300,3,0))</f>
        <v>Nisa Nur SANCAR</v>
      </c>
      <c r="D3256" s="72" t="str">
        <f>IF(F3256=0,"RESMİ TATİL",VLOOKUP(F3256,LİSTE!$B$7:$D$1300,3,0))</f>
        <v>Esila ÇETİN</v>
      </c>
      <c r="E3256" s="72">
        <f>IF(B3256="TATİL",0,IF(F3255=0,F3254+1,IF(LİSTE!$F$1=F3255,1,F3255+1)))</f>
        <v>1</v>
      </c>
      <c r="F3256" s="72">
        <f>IF(E3256=0,0,IF(LİSTE!$F$1=E3256,1,E3256+1))</f>
        <v>2</v>
      </c>
      <c r="G3256" s="72" t="str">
        <f>IFERROR(VLOOKUP(A3256,TATİLLER!$A$2:$D$30000,3,0),"TATİL DEĞİL")</f>
        <v>TATİL DEĞİL</v>
      </c>
    </row>
    <row r="3257" spans="1:7" x14ac:dyDescent="0.25">
      <c r="A3257" s="74">
        <f t="shared" ref="A3257" si="755">A3256+3</f>
        <v>49758</v>
      </c>
      <c r="B3257" s="72">
        <f t="shared" si="743"/>
        <v>1</v>
      </c>
      <c r="C3257" s="72" t="str">
        <f>IF(E3257=0,"RESMİ TATİL",VLOOKUP(E3257,LİSTE!$B$7:$D$1300,3,0))</f>
        <v>Zeynep Sevde TOPUZ</v>
      </c>
      <c r="D3257" s="72" t="str">
        <f>IF(F3257=0,"RESMİ TATİL",VLOOKUP(F3257,LİSTE!$B$7:$D$1300,3,0))</f>
        <v>Ömer Asaf KADAŞ</v>
      </c>
      <c r="E3257" s="72">
        <f>IF(B3257="TATİL",0,IF(F3256=0,F3255+1,IF(LİSTE!$F$1=F3256,1,F3256+1)))</f>
        <v>3</v>
      </c>
      <c r="F3257" s="72">
        <f>IF(E3257=0,0,IF(LİSTE!$F$1=E3257,1,E3257+1))</f>
        <v>4</v>
      </c>
      <c r="G3257" s="72" t="str">
        <f>IFERROR(VLOOKUP(A3257,TATİLLER!$A$2:$D$30000,3,0),"TATİL DEĞİL")</f>
        <v>TATİL DEĞİL</v>
      </c>
    </row>
    <row r="3258" spans="1:7" x14ac:dyDescent="0.25">
      <c r="A3258" s="74">
        <f t="shared" si="754"/>
        <v>49759</v>
      </c>
      <c r="B3258" s="72">
        <f t="shared" si="743"/>
        <v>2</v>
      </c>
      <c r="C3258" s="72" t="str">
        <f>IF(E3258=0,"RESMİ TATİL",VLOOKUP(E3258,LİSTE!$B$7:$D$1300,3,0))</f>
        <v>Ramazan Baran ADIGÜZEL</v>
      </c>
      <c r="D3258" s="72" t="str">
        <f>IF(F3258=0,"RESMİ TATİL",VLOOKUP(F3258,LİSTE!$B$7:$D$1300,3,0))</f>
        <v>Bahar AKGÜN</v>
      </c>
      <c r="E3258" s="72">
        <f>IF(B3258="TATİL",0,IF(F3257=0,F3256+1,IF(LİSTE!$F$1=F3257,1,F3257+1)))</f>
        <v>5</v>
      </c>
      <c r="F3258" s="72">
        <f>IF(E3258=0,0,IF(LİSTE!$F$1=E3258,1,E3258+1))</f>
        <v>6</v>
      </c>
      <c r="G3258" s="72" t="str">
        <f>IFERROR(VLOOKUP(A3258,TATİLLER!$A$2:$D$30000,3,0),"TATİL DEĞİL")</f>
        <v>TATİL DEĞİL</v>
      </c>
    </row>
    <row r="3259" spans="1:7" x14ac:dyDescent="0.25">
      <c r="A3259" s="74">
        <f t="shared" si="754"/>
        <v>49760</v>
      </c>
      <c r="B3259" s="72">
        <f t="shared" si="743"/>
        <v>3</v>
      </c>
      <c r="C3259" s="72" t="str">
        <f>IF(E3259=0,"RESMİ TATİL",VLOOKUP(E3259,LİSTE!$B$7:$D$1300,3,0))</f>
        <v>Ömer AKGÜL</v>
      </c>
      <c r="D3259" s="72" t="str">
        <f>IF(F3259=0,"RESMİ TATİL",VLOOKUP(F3259,LİSTE!$B$7:$D$1300,3,0))</f>
        <v>Muharrem EFE TANRIVERDİ</v>
      </c>
      <c r="E3259" s="72">
        <f>IF(B3259="TATİL",0,IF(F3258=0,F3257+1,IF(LİSTE!$F$1=F3258,1,F3258+1)))</f>
        <v>7</v>
      </c>
      <c r="F3259" s="72">
        <f>IF(E3259=0,0,IF(LİSTE!$F$1=E3259,1,E3259+1))</f>
        <v>8</v>
      </c>
      <c r="G3259" s="72" t="str">
        <f>IFERROR(VLOOKUP(A3259,TATİLLER!$A$2:$D$30000,3,0),"TATİL DEĞİL")</f>
        <v>TATİL DEĞİL</v>
      </c>
    </row>
    <row r="3260" spans="1:7" x14ac:dyDescent="0.25">
      <c r="A3260" s="74">
        <f t="shared" si="754"/>
        <v>49761</v>
      </c>
      <c r="B3260" s="72">
        <f t="shared" si="743"/>
        <v>4</v>
      </c>
      <c r="C3260" s="72" t="str">
        <f>IF(E3260=0,"RESMİ TATİL",VLOOKUP(E3260,LİSTE!$B$7:$D$1300,3,0))</f>
        <v>Anıl DOĞAN</v>
      </c>
      <c r="D3260" s="72" t="str">
        <f>IF(F3260=0,"RESMİ TATİL",VLOOKUP(F3260,LİSTE!$B$7:$D$1300,3,0))</f>
        <v>İpek ARSLAN</v>
      </c>
      <c r="E3260" s="72">
        <f>IF(B3260="TATİL",0,IF(F3259=0,F3258+1,IF(LİSTE!$F$1=F3259,1,F3259+1)))</f>
        <v>9</v>
      </c>
      <c r="F3260" s="72">
        <f>IF(E3260=0,0,IF(LİSTE!$F$1=E3260,1,E3260+1))</f>
        <v>10</v>
      </c>
      <c r="G3260" s="72" t="str">
        <f>IFERROR(VLOOKUP(A3260,TATİLLER!$A$2:$D$30000,3,0),"TATİL DEĞİL")</f>
        <v>TATİL DEĞİL</v>
      </c>
    </row>
    <row r="3261" spans="1:7" x14ac:dyDescent="0.25">
      <c r="A3261" s="74">
        <f t="shared" si="754"/>
        <v>49762</v>
      </c>
      <c r="B3261" s="72">
        <f t="shared" si="743"/>
        <v>5</v>
      </c>
      <c r="C3261" s="72" t="str">
        <f>IF(E3261=0,"RESMİ TATİL",VLOOKUP(E3261,LİSTE!$B$7:$D$1300,3,0))</f>
        <v>Efe KARSAK</v>
      </c>
      <c r="D3261" s="72" t="str">
        <f>IF(F3261=0,"RESMİ TATİL",VLOOKUP(F3261,LİSTE!$B$7:$D$1300,3,0))</f>
        <v>Abdullah KIRBAÇ</v>
      </c>
      <c r="E3261" s="72">
        <f>IF(B3261="TATİL",0,IF(F3260=0,F3259+1,IF(LİSTE!$F$1=F3260,1,F3260+1)))</f>
        <v>11</v>
      </c>
      <c r="F3261" s="72">
        <f>IF(E3261=0,0,IF(LİSTE!$F$1=E3261,1,E3261+1))</f>
        <v>12</v>
      </c>
      <c r="G3261" s="72" t="str">
        <f>IFERROR(VLOOKUP(A3261,TATİLLER!$A$2:$D$30000,3,0),"TATİL DEĞİL")</f>
        <v>TATİL DEĞİL</v>
      </c>
    </row>
    <row r="3262" spans="1:7" x14ac:dyDescent="0.25">
      <c r="A3262" s="74">
        <f t="shared" ref="A3262" si="756">A3261+3</f>
        <v>49765</v>
      </c>
      <c r="B3262" s="72">
        <f t="shared" si="743"/>
        <v>1</v>
      </c>
      <c r="C3262" s="72" t="str">
        <f>IF(E3262=0,"RESMİ TATİL",VLOOKUP(E3262,LİSTE!$B$7:$D$1300,3,0))</f>
        <v>Ümmü Defne GÜLER</v>
      </c>
      <c r="D3262" s="72" t="str">
        <f>IF(F3262=0,"RESMİ TATİL",VLOOKUP(F3262,LİSTE!$B$7:$D$1300,3,0))</f>
        <v>Şevval ÖZDAMAR</v>
      </c>
      <c r="E3262" s="72">
        <f>IF(B3262="TATİL",0,IF(F3261=0,F3260+1,IF(LİSTE!$F$1=F3261,1,F3261+1)))</f>
        <v>13</v>
      </c>
      <c r="F3262" s="72">
        <f>IF(E3262=0,0,IF(LİSTE!$F$1=E3262,1,E3262+1))</f>
        <v>14</v>
      </c>
      <c r="G3262" s="72" t="str">
        <f>IFERROR(VLOOKUP(A3262,TATİLLER!$A$2:$D$30000,3,0),"TATİL DEĞİL")</f>
        <v>TATİL DEĞİL</v>
      </c>
    </row>
    <row r="3263" spans="1:7" x14ac:dyDescent="0.25">
      <c r="A3263" s="74">
        <f t="shared" si="754"/>
        <v>49766</v>
      </c>
      <c r="B3263" s="72">
        <f t="shared" si="743"/>
        <v>2</v>
      </c>
      <c r="C3263" s="72" t="str">
        <f>IF(E3263=0,"RESMİ TATİL",VLOOKUP(E3263,LİSTE!$B$7:$D$1300,3,0))</f>
        <v>Zeynep AKDAĞ</v>
      </c>
      <c r="D3263" s="72" t="str">
        <f>IF(F3263=0,"RESMİ TATİL",VLOOKUP(F3263,LİSTE!$B$7:$D$1300,3,0))</f>
        <v>Esma ÇOKER</v>
      </c>
      <c r="E3263" s="72">
        <f>IF(B3263="TATİL",0,IF(F3262=0,F3261+1,IF(LİSTE!$F$1=F3262,1,F3262+1)))</f>
        <v>15</v>
      </c>
      <c r="F3263" s="72">
        <f>IF(E3263=0,0,IF(LİSTE!$F$1=E3263,1,E3263+1))</f>
        <v>16</v>
      </c>
      <c r="G3263" s="72" t="str">
        <f>IFERROR(VLOOKUP(A3263,TATİLLER!$A$2:$D$30000,3,0),"TATİL DEĞİL")</f>
        <v>TATİL DEĞİL</v>
      </c>
    </row>
    <row r="3264" spans="1:7" x14ac:dyDescent="0.25">
      <c r="A3264" s="74">
        <f t="shared" si="754"/>
        <v>49767</v>
      </c>
      <c r="B3264" s="72">
        <f t="shared" si="743"/>
        <v>3</v>
      </c>
      <c r="C3264" s="72" t="str">
        <f>IF(E3264=0,"RESMİ TATİL",VLOOKUP(E3264,LİSTE!$B$7:$D$1300,3,0))</f>
        <v>Dursun Kubilay YAŞAR</v>
      </c>
      <c r="D3264" s="72" t="str">
        <f>IF(F3264=0,"RESMİ TATİL",VLOOKUP(F3264,LİSTE!$B$7:$D$1300,3,0))</f>
        <v>Zeynep Beril BAŞPINAR</v>
      </c>
      <c r="E3264" s="72">
        <f>IF(B3264="TATİL",0,IF(F3263=0,F3262+1,IF(LİSTE!$F$1=F3263,1,F3263+1)))</f>
        <v>17</v>
      </c>
      <c r="F3264" s="72">
        <f>IF(E3264=0,0,IF(LİSTE!$F$1=E3264,1,E3264+1))</f>
        <v>18</v>
      </c>
      <c r="G3264" s="72" t="str">
        <f>IFERROR(VLOOKUP(A3264,TATİLLER!$A$2:$D$30000,3,0),"TATİL DEĞİL")</f>
        <v>TATİL DEĞİL</v>
      </c>
    </row>
    <row r="3265" spans="1:7" x14ac:dyDescent="0.25">
      <c r="A3265" s="74">
        <f t="shared" si="754"/>
        <v>49768</v>
      </c>
      <c r="B3265" s="72">
        <f t="shared" si="743"/>
        <v>4</v>
      </c>
      <c r="C3265" s="72" t="str">
        <f>IF(E3265=0,"RESMİ TATİL",VLOOKUP(E3265,LİSTE!$B$7:$D$1300,3,0))</f>
        <v>Ahmet DAL</v>
      </c>
      <c r="D3265" s="72" t="str">
        <f>IF(F3265=0,"RESMİ TATİL",VLOOKUP(F3265,LİSTE!$B$7:$D$1300,3,0))</f>
        <v>Emirhan KARATAŞ</v>
      </c>
      <c r="E3265" s="72">
        <f>IF(B3265="TATİL",0,IF(F3264=0,F3263+1,IF(LİSTE!$F$1=F3264,1,F3264+1)))</f>
        <v>19</v>
      </c>
      <c r="F3265" s="72">
        <f>IF(E3265=0,0,IF(LİSTE!$F$1=E3265,1,E3265+1))</f>
        <v>20</v>
      </c>
      <c r="G3265" s="72" t="str">
        <f>IFERROR(VLOOKUP(A3265,TATİLLER!$A$2:$D$30000,3,0),"TATİL DEĞİL")</f>
        <v>TATİL DEĞİL</v>
      </c>
    </row>
    <row r="3266" spans="1:7" x14ac:dyDescent="0.25">
      <c r="A3266" s="74">
        <f t="shared" si="754"/>
        <v>49769</v>
      </c>
      <c r="B3266" s="72">
        <f t="shared" si="743"/>
        <v>5</v>
      </c>
      <c r="C3266" s="72" t="str">
        <f>IF(E3266=0,"RESMİ TATİL",VLOOKUP(E3266,LİSTE!$B$7:$D$1300,3,0))</f>
        <v>Zümra Yeter ARI</v>
      </c>
      <c r="D3266" s="72" t="str">
        <f>IF(F3266=0,"RESMİ TATİL",VLOOKUP(F3266,LİSTE!$B$7:$D$1300,3,0))</f>
        <v>Utku KARAGÖZ</v>
      </c>
      <c r="E3266" s="72">
        <f>IF(B3266="TATİL",0,IF(F3265=0,F3264+1,IF(LİSTE!$F$1=F3265,1,F3265+1)))</f>
        <v>21</v>
      </c>
      <c r="F3266" s="72">
        <f>IF(E3266=0,0,IF(LİSTE!$F$1=E3266,1,E3266+1))</f>
        <v>22</v>
      </c>
      <c r="G3266" s="72" t="str">
        <f>IFERROR(VLOOKUP(A3266,TATİLLER!$A$2:$D$30000,3,0),"TATİL DEĞİL")</f>
        <v>TATİL DEĞİL</v>
      </c>
    </row>
    <row r="3267" spans="1:7" x14ac:dyDescent="0.25">
      <c r="A3267" s="74">
        <f t="shared" ref="A3267" si="757">A3266+3</f>
        <v>49772</v>
      </c>
      <c r="B3267" s="72">
        <f t="shared" ref="B3267:B3330" si="758">IF(G3267="TATİL","TATİL",WEEKDAY(A3267,2))</f>
        <v>1</v>
      </c>
      <c r="C3267" s="72" t="str">
        <f>IF(E3267=0,"RESMİ TATİL",VLOOKUP(E3267,LİSTE!$B$7:$D$1300,3,0))</f>
        <v>Feyza Zümra AVCIOĞLU</v>
      </c>
      <c r="D3267" s="72" t="str">
        <f>IF(F3267=0,"RESMİ TATİL",VLOOKUP(F3267,LİSTE!$B$7:$D$1300,3,0))</f>
        <v>Yusuf Ali TABUR</v>
      </c>
      <c r="E3267" s="72">
        <f>IF(B3267="TATİL",0,IF(F3266=0,F3265+1,IF(LİSTE!$F$1=F3266,1,F3266+1)))</f>
        <v>23</v>
      </c>
      <c r="F3267" s="72">
        <f>IF(E3267=0,0,IF(LİSTE!$F$1=E3267,1,E3267+1))</f>
        <v>24</v>
      </c>
      <c r="G3267" s="72" t="str">
        <f>IFERROR(VLOOKUP(A3267,TATİLLER!$A$2:$D$30000,3,0),"TATİL DEĞİL")</f>
        <v>TATİL DEĞİL</v>
      </c>
    </row>
    <row r="3268" spans="1:7" x14ac:dyDescent="0.25">
      <c r="A3268" s="74">
        <f t="shared" si="754"/>
        <v>49773</v>
      </c>
      <c r="B3268" s="72">
        <f t="shared" si="758"/>
        <v>2</v>
      </c>
      <c r="C3268" s="72" t="str">
        <f>IF(E3268=0,"RESMİ TATİL",VLOOKUP(E3268,LİSTE!$B$7:$D$1300,3,0))</f>
        <v>Irmak UTEBAY</v>
      </c>
      <c r="D3268" s="72" t="str">
        <f>IF(F3268=0,"RESMİ TATİL",VLOOKUP(F3268,LİSTE!$B$7:$D$1300,3,0))</f>
        <v>Kerem AKKOÇ</v>
      </c>
      <c r="E3268" s="72">
        <f>IF(B3268="TATİL",0,IF(F3267=0,F3266+1,IF(LİSTE!$F$1=F3267,1,F3267+1)))</f>
        <v>25</v>
      </c>
      <c r="F3268" s="72">
        <f>IF(E3268=0,0,IF(LİSTE!$F$1=E3268,1,E3268+1))</f>
        <v>26</v>
      </c>
      <c r="G3268" s="72" t="str">
        <f>IFERROR(VLOOKUP(A3268,TATİLLER!$A$2:$D$30000,3,0),"TATİL DEĞİL")</f>
        <v>TATİL DEĞİL</v>
      </c>
    </row>
    <row r="3269" spans="1:7" x14ac:dyDescent="0.25">
      <c r="A3269" s="74">
        <f t="shared" si="754"/>
        <v>49774</v>
      </c>
      <c r="B3269" s="72">
        <f t="shared" si="758"/>
        <v>3</v>
      </c>
      <c r="C3269" s="72" t="str">
        <f>IF(E3269=0,"RESMİ TATİL",VLOOKUP(E3269,LİSTE!$B$7:$D$1300,3,0))</f>
        <v>Elçin Ayşe ELMAS</v>
      </c>
      <c r="D3269" s="72" t="str">
        <f>IF(F3269=0,"RESMİ TATİL",VLOOKUP(F3269,LİSTE!$B$7:$D$1300,3,0))</f>
        <v>Muhammed YILDIZDAĞ</v>
      </c>
      <c r="E3269" s="72">
        <f>IF(B3269="TATİL",0,IF(F3268=0,F3267+1,IF(LİSTE!$F$1=F3268,1,F3268+1)))</f>
        <v>27</v>
      </c>
      <c r="F3269" s="72">
        <f>IF(E3269=0,0,IF(LİSTE!$F$1=E3269,1,E3269+1))</f>
        <v>28</v>
      </c>
      <c r="G3269" s="72" t="str">
        <f>IFERROR(VLOOKUP(A3269,TATİLLER!$A$2:$D$30000,3,0),"TATİL DEĞİL")</f>
        <v>TATİL DEĞİL</v>
      </c>
    </row>
    <row r="3270" spans="1:7" x14ac:dyDescent="0.25">
      <c r="A3270" s="74">
        <f t="shared" si="754"/>
        <v>49775</v>
      </c>
      <c r="B3270" s="72">
        <f t="shared" si="758"/>
        <v>4</v>
      </c>
      <c r="C3270" s="72" t="str">
        <f>IF(E3270=0,"RESMİ TATİL",VLOOKUP(E3270,LİSTE!$B$7:$D$1300,3,0))</f>
        <v>Nisa Nur SANCAR</v>
      </c>
      <c r="D3270" s="72" t="str">
        <f>IF(F3270=0,"RESMİ TATİL",VLOOKUP(F3270,LİSTE!$B$7:$D$1300,3,0))</f>
        <v>Esila ÇETİN</v>
      </c>
      <c r="E3270" s="72">
        <f>IF(B3270="TATİL",0,IF(F3269=0,F3268+1,IF(LİSTE!$F$1=F3269,1,F3269+1)))</f>
        <v>1</v>
      </c>
      <c r="F3270" s="72">
        <f>IF(E3270=0,0,IF(LİSTE!$F$1=E3270,1,E3270+1))</f>
        <v>2</v>
      </c>
      <c r="G3270" s="72" t="str">
        <f>IFERROR(VLOOKUP(A3270,TATİLLER!$A$2:$D$30000,3,0),"TATİL DEĞİL")</f>
        <v>TATİL DEĞİL</v>
      </c>
    </row>
    <row r="3271" spans="1:7" x14ac:dyDescent="0.25">
      <c r="A3271" s="74">
        <f t="shared" si="754"/>
        <v>49776</v>
      </c>
      <c r="B3271" s="72">
        <f t="shared" si="758"/>
        <v>5</v>
      </c>
      <c r="C3271" s="72" t="str">
        <f>IF(E3271=0,"RESMİ TATİL",VLOOKUP(E3271,LİSTE!$B$7:$D$1300,3,0))</f>
        <v>Zeynep Sevde TOPUZ</v>
      </c>
      <c r="D3271" s="72" t="str">
        <f>IF(F3271=0,"RESMİ TATİL",VLOOKUP(F3271,LİSTE!$B$7:$D$1300,3,0))</f>
        <v>Ömer Asaf KADAŞ</v>
      </c>
      <c r="E3271" s="72">
        <f>IF(B3271="TATİL",0,IF(F3270=0,F3269+1,IF(LİSTE!$F$1=F3270,1,F3270+1)))</f>
        <v>3</v>
      </c>
      <c r="F3271" s="72">
        <f>IF(E3271=0,0,IF(LİSTE!$F$1=E3271,1,E3271+1))</f>
        <v>4</v>
      </c>
      <c r="G3271" s="72" t="str">
        <f>IFERROR(VLOOKUP(A3271,TATİLLER!$A$2:$D$30000,3,0),"TATİL DEĞİL")</f>
        <v>TATİL DEĞİL</v>
      </c>
    </row>
    <row r="3272" spans="1:7" x14ac:dyDescent="0.25">
      <c r="A3272" s="74">
        <f t="shared" ref="A3272" si="759">A3271+3</f>
        <v>49779</v>
      </c>
      <c r="B3272" s="72">
        <f t="shared" si="758"/>
        <v>1</v>
      </c>
      <c r="C3272" s="72" t="str">
        <f>IF(E3272=0,"RESMİ TATİL",VLOOKUP(E3272,LİSTE!$B$7:$D$1300,3,0))</f>
        <v>Ramazan Baran ADIGÜZEL</v>
      </c>
      <c r="D3272" s="72" t="str">
        <f>IF(F3272=0,"RESMİ TATİL",VLOOKUP(F3272,LİSTE!$B$7:$D$1300,3,0))</f>
        <v>Bahar AKGÜN</v>
      </c>
      <c r="E3272" s="72">
        <f>IF(B3272="TATİL",0,IF(F3271=0,F3270+1,IF(LİSTE!$F$1=F3271,1,F3271+1)))</f>
        <v>5</v>
      </c>
      <c r="F3272" s="72">
        <f>IF(E3272=0,0,IF(LİSTE!$F$1=E3272,1,E3272+1))</f>
        <v>6</v>
      </c>
      <c r="G3272" s="72" t="str">
        <f>IFERROR(VLOOKUP(A3272,TATİLLER!$A$2:$D$30000,3,0),"TATİL DEĞİL")</f>
        <v>TATİL DEĞİL</v>
      </c>
    </row>
    <row r="3273" spans="1:7" x14ac:dyDescent="0.25">
      <c r="A3273" s="74">
        <f t="shared" si="754"/>
        <v>49780</v>
      </c>
      <c r="B3273" s="72">
        <f t="shared" si="758"/>
        <v>2</v>
      </c>
      <c r="C3273" s="72" t="str">
        <f>IF(E3273=0,"RESMİ TATİL",VLOOKUP(E3273,LİSTE!$B$7:$D$1300,3,0))</f>
        <v>Ömer AKGÜL</v>
      </c>
      <c r="D3273" s="72" t="str">
        <f>IF(F3273=0,"RESMİ TATİL",VLOOKUP(F3273,LİSTE!$B$7:$D$1300,3,0))</f>
        <v>Muharrem EFE TANRIVERDİ</v>
      </c>
      <c r="E3273" s="72">
        <f>IF(B3273="TATİL",0,IF(F3272=0,F3271+1,IF(LİSTE!$F$1=F3272,1,F3272+1)))</f>
        <v>7</v>
      </c>
      <c r="F3273" s="72">
        <f>IF(E3273=0,0,IF(LİSTE!$F$1=E3273,1,E3273+1))</f>
        <v>8</v>
      </c>
      <c r="G3273" s="72" t="str">
        <f>IFERROR(VLOOKUP(A3273,TATİLLER!$A$2:$D$30000,3,0),"TATİL DEĞİL")</f>
        <v>TATİL DEĞİL</v>
      </c>
    </row>
    <row r="3274" spans="1:7" x14ac:dyDescent="0.25">
      <c r="A3274" s="74">
        <f t="shared" si="754"/>
        <v>49781</v>
      </c>
      <c r="B3274" s="72">
        <f t="shared" si="758"/>
        <v>3</v>
      </c>
      <c r="C3274" s="72" t="str">
        <f>IF(E3274=0,"RESMİ TATİL",VLOOKUP(E3274,LİSTE!$B$7:$D$1300,3,0))</f>
        <v>Anıl DOĞAN</v>
      </c>
      <c r="D3274" s="72" t="str">
        <f>IF(F3274=0,"RESMİ TATİL",VLOOKUP(F3274,LİSTE!$B$7:$D$1300,3,0))</f>
        <v>İpek ARSLAN</v>
      </c>
      <c r="E3274" s="72">
        <f>IF(B3274="TATİL",0,IF(F3273=0,F3272+1,IF(LİSTE!$F$1=F3273,1,F3273+1)))</f>
        <v>9</v>
      </c>
      <c r="F3274" s="72">
        <f>IF(E3274=0,0,IF(LİSTE!$F$1=E3274,1,E3274+1))</f>
        <v>10</v>
      </c>
      <c r="G3274" s="72" t="str">
        <f>IFERROR(VLOOKUP(A3274,TATİLLER!$A$2:$D$30000,3,0),"TATİL DEĞİL")</f>
        <v>TATİL DEĞİL</v>
      </c>
    </row>
    <row r="3275" spans="1:7" x14ac:dyDescent="0.25">
      <c r="A3275" s="74">
        <f t="shared" si="754"/>
        <v>49782</v>
      </c>
      <c r="B3275" s="72">
        <f t="shared" si="758"/>
        <v>4</v>
      </c>
      <c r="C3275" s="72" t="str">
        <f>IF(E3275=0,"RESMİ TATİL",VLOOKUP(E3275,LİSTE!$B$7:$D$1300,3,0))</f>
        <v>Efe KARSAK</v>
      </c>
      <c r="D3275" s="72" t="str">
        <f>IF(F3275=0,"RESMİ TATİL",VLOOKUP(F3275,LİSTE!$B$7:$D$1300,3,0))</f>
        <v>Abdullah KIRBAÇ</v>
      </c>
      <c r="E3275" s="72">
        <f>IF(B3275="TATİL",0,IF(F3274=0,F3273+1,IF(LİSTE!$F$1=F3274,1,F3274+1)))</f>
        <v>11</v>
      </c>
      <c r="F3275" s="72">
        <f>IF(E3275=0,0,IF(LİSTE!$F$1=E3275,1,E3275+1))</f>
        <v>12</v>
      </c>
      <c r="G3275" s="72" t="str">
        <f>IFERROR(VLOOKUP(A3275,TATİLLER!$A$2:$D$30000,3,0),"TATİL DEĞİL")</f>
        <v>TATİL DEĞİL</v>
      </c>
    </row>
    <row r="3276" spans="1:7" x14ac:dyDescent="0.25">
      <c r="A3276" s="74">
        <f t="shared" si="754"/>
        <v>49783</v>
      </c>
      <c r="B3276" s="72">
        <f t="shared" si="758"/>
        <v>5</v>
      </c>
      <c r="C3276" s="72" t="str">
        <f>IF(E3276=0,"RESMİ TATİL",VLOOKUP(E3276,LİSTE!$B$7:$D$1300,3,0))</f>
        <v>Ümmü Defne GÜLER</v>
      </c>
      <c r="D3276" s="72" t="str">
        <f>IF(F3276=0,"RESMİ TATİL",VLOOKUP(F3276,LİSTE!$B$7:$D$1300,3,0))</f>
        <v>Şevval ÖZDAMAR</v>
      </c>
      <c r="E3276" s="72">
        <f>IF(B3276="TATİL",0,IF(F3275=0,F3274+1,IF(LİSTE!$F$1=F3275,1,F3275+1)))</f>
        <v>13</v>
      </c>
      <c r="F3276" s="72">
        <f>IF(E3276=0,0,IF(LİSTE!$F$1=E3276,1,E3276+1))</f>
        <v>14</v>
      </c>
      <c r="G3276" s="72" t="str">
        <f>IFERROR(VLOOKUP(A3276,TATİLLER!$A$2:$D$30000,3,0),"TATİL DEĞİL")</f>
        <v>TATİL DEĞİL</v>
      </c>
    </row>
    <row r="3277" spans="1:7" x14ac:dyDescent="0.25">
      <c r="A3277" s="74">
        <f t="shared" ref="A3277" si="760">A3276+3</f>
        <v>49786</v>
      </c>
      <c r="B3277" s="72">
        <f t="shared" si="758"/>
        <v>1</v>
      </c>
      <c r="C3277" s="72" t="str">
        <f>IF(E3277=0,"RESMİ TATİL",VLOOKUP(E3277,LİSTE!$B$7:$D$1300,3,0))</f>
        <v>Zeynep AKDAĞ</v>
      </c>
      <c r="D3277" s="72" t="str">
        <f>IF(F3277=0,"RESMİ TATİL",VLOOKUP(F3277,LİSTE!$B$7:$D$1300,3,0))</f>
        <v>Esma ÇOKER</v>
      </c>
      <c r="E3277" s="72">
        <f>IF(B3277="TATİL",0,IF(F3276=0,F3275+1,IF(LİSTE!$F$1=F3276,1,F3276+1)))</f>
        <v>15</v>
      </c>
      <c r="F3277" s="72">
        <f>IF(E3277=0,0,IF(LİSTE!$F$1=E3277,1,E3277+1))</f>
        <v>16</v>
      </c>
      <c r="G3277" s="72" t="str">
        <f>IFERROR(VLOOKUP(A3277,TATİLLER!$A$2:$D$30000,3,0),"TATİL DEĞİL")</f>
        <v>TATİL DEĞİL</v>
      </c>
    </row>
    <row r="3278" spans="1:7" x14ac:dyDescent="0.25">
      <c r="A3278" s="74">
        <f t="shared" si="754"/>
        <v>49787</v>
      </c>
      <c r="B3278" s="72">
        <f t="shared" si="758"/>
        <v>2</v>
      </c>
      <c r="C3278" s="72" t="str">
        <f>IF(E3278=0,"RESMİ TATİL",VLOOKUP(E3278,LİSTE!$B$7:$D$1300,3,0))</f>
        <v>Dursun Kubilay YAŞAR</v>
      </c>
      <c r="D3278" s="72" t="str">
        <f>IF(F3278=0,"RESMİ TATİL",VLOOKUP(F3278,LİSTE!$B$7:$D$1300,3,0))</f>
        <v>Zeynep Beril BAŞPINAR</v>
      </c>
      <c r="E3278" s="72">
        <f>IF(B3278="TATİL",0,IF(F3277=0,F3276+1,IF(LİSTE!$F$1=F3277,1,F3277+1)))</f>
        <v>17</v>
      </c>
      <c r="F3278" s="72">
        <f>IF(E3278=0,0,IF(LİSTE!$F$1=E3278,1,E3278+1))</f>
        <v>18</v>
      </c>
      <c r="G3278" s="72" t="str">
        <f>IFERROR(VLOOKUP(A3278,TATİLLER!$A$2:$D$30000,3,0),"TATİL DEĞİL")</f>
        <v>TATİL DEĞİL</v>
      </c>
    </row>
    <row r="3279" spans="1:7" x14ac:dyDescent="0.25">
      <c r="A3279" s="74">
        <f t="shared" si="754"/>
        <v>49788</v>
      </c>
      <c r="B3279" s="72">
        <f t="shared" si="758"/>
        <v>3</v>
      </c>
      <c r="C3279" s="72" t="str">
        <f>IF(E3279=0,"RESMİ TATİL",VLOOKUP(E3279,LİSTE!$B$7:$D$1300,3,0))</f>
        <v>Ahmet DAL</v>
      </c>
      <c r="D3279" s="72" t="str">
        <f>IF(F3279=0,"RESMİ TATİL",VLOOKUP(F3279,LİSTE!$B$7:$D$1300,3,0))</f>
        <v>Emirhan KARATAŞ</v>
      </c>
      <c r="E3279" s="72">
        <f>IF(B3279="TATİL",0,IF(F3278=0,F3277+1,IF(LİSTE!$F$1=F3278,1,F3278+1)))</f>
        <v>19</v>
      </c>
      <c r="F3279" s="72">
        <f>IF(E3279=0,0,IF(LİSTE!$F$1=E3279,1,E3279+1))</f>
        <v>20</v>
      </c>
      <c r="G3279" s="72" t="str">
        <f>IFERROR(VLOOKUP(A3279,TATİLLER!$A$2:$D$30000,3,0),"TATİL DEĞİL")</f>
        <v>TATİL DEĞİL</v>
      </c>
    </row>
    <row r="3280" spans="1:7" x14ac:dyDescent="0.25">
      <c r="A3280" s="74">
        <f t="shared" si="754"/>
        <v>49789</v>
      </c>
      <c r="B3280" s="72">
        <f t="shared" si="758"/>
        <v>4</v>
      </c>
      <c r="C3280" s="72" t="str">
        <f>IF(E3280=0,"RESMİ TATİL",VLOOKUP(E3280,LİSTE!$B$7:$D$1300,3,0))</f>
        <v>Zümra Yeter ARI</v>
      </c>
      <c r="D3280" s="72" t="str">
        <f>IF(F3280=0,"RESMİ TATİL",VLOOKUP(F3280,LİSTE!$B$7:$D$1300,3,0))</f>
        <v>Utku KARAGÖZ</v>
      </c>
      <c r="E3280" s="72">
        <f>IF(B3280="TATİL",0,IF(F3279=0,F3278+1,IF(LİSTE!$F$1=F3279,1,F3279+1)))</f>
        <v>21</v>
      </c>
      <c r="F3280" s="72">
        <f>IF(E3280=0,0,IF(LİSTE!$F$1=E3280,1,E3280+1))</f>
        <v>22</v>
      </c>
      <c r="G3280" s="72" t="str">
        <f>IFERROR(VLOOKUP(A3280,TATİLLER!$A$2:$D$30000,3,0),"TATİL DEĞİL")</f>
        <v>TATİL DEĞİL</v>
      </c>
    </row>
    <row r="3281" spans="1:7" x14ac:dyDescent="0.25">
      <c r="A3281" s="74">
        <f t="shared" si="754"/>
        <v>49790</v>
      </c>
      <c r="B3281" s="72">
        <f t="shared" si="758"/>
        <v>5</v>
      </c>
      <c r="C3281" s="72" t="str">
        <f>IF(E3281=0,"RESMİ TATİL",VLOOKUP(E3281,LİSTE!$B$7:$D$1300,3,0))</f>
        <v>Feyza Zümra AVCIOĞLU</v>
      </c>
      <c r="D3281" s="72" t="str">
        <f>IF(F3281=0,"RESMİ TATİL",VLOOKUP(F3281,LİSTE!$B$7:$D$1300,3,0))</f>
        <v>Yusuf Ali TABUR</v>
      </c>
      <c r="E3281" s="72">
        <f>IF(B3281="TATİL",0,IF(F3280=0,F3279+1,IF(LİSTE!$F$1=F3280,1,F3280+1)))</f>
        <v>23</v>
      </c>
      <c r="F3281" s="72">
        <f>IF(E3281=0,0,IF(LİSTE!$F$1=E3281,1,E3281+1))</f>
        <v>24</v>
      </c>
      <c r="G3281" s="72" t="str">
        <f>IFERROR(VLOOKUP(A3281,TATİLLER!$A$2:$D$30000,3,0),"TATİL DEĞİL")</f>
        <v>TATİL DEĞİL</v>
      </c>
    </row>
    <row r="3282" spans="1:7" x14ac:dyDescent="0.25">
      <c r="A3282" s="74">
        <f t="shared" ref="A3282" si="761">A3281+3</f>
        <v>49793</v>
      </c>
      <c r="B3282" s="72">
        <f t="shared" si="758"/>
        <v>1</v>
      </c>
      <c r="C3282" s="72" t="str">
        <f>IF(E3282=0,"RESMİ TATİL",VLOOKUP(E3282,LİSTE!$B$7:$D$1300,3,0))</f>
        <v>Irmak UTEBAY</v>
      </c>
      <c r="D3282" s="72" t="str">
        <f>IF(F3282=0,"RESMİ TATİL",VLOOKUP(F3282,LİSTE!$B$7:$D$1300,3,0))</f>
        <v>Kerem AKKOÇ</v>
      </c>
      <c r="E3282" s="72">
        <f>IF(B3282="TATİL",0,IF(F3281=0,F3280+1,IF(LİSTE!$F$1=F3281,1,F3281+1)))</f>
        <v>25</v>
      </c>
      <c r="F3282" s="72">
        <f>IF(E3282=0,0,IF(LİSTE!$F$1=E3282,1,E3282+1))</f>
        <v>26</v>
      </c>
      <c r="G3282" s="72" t="str">
        <f>IFERROR(VLOOKUP(A3282,TATİLLER!$A$2:$D$30000,3,0),"TATİL DEĞİL")</f>
        <v>TATİL DEĞİL</v>
      </c>
    </row>
    <row r="3283" spans="1:7" x14ac:dyDescent="0.25">
      <c r="A3283" s="74">
        <f t="shared" si="754"/>
        <v>49794</v>
      </c>
      <c r="B3283" s="72">
        <f t="shared" si="758"/>
        <v>2</v>
      </c>
      <c r="C3283" s="72" t="str">
        <f>IF(E3283=0,"RESMİ TATİL",VLOOKUP(E3283,LİSTE!$B$7:$D$1300,3,0))</f>
        <v>Elçin Ayşe ELMAS</v>
      </c>
      <c r="D3283" s="72" t="str">
        <f>IF(F3283=0,"RESMİ TATİL",VLOOKUP(F3283,LİSTE!$B$7:$D$1300,3,0))</f>
        <v>Muhammed YILDIZDAĞ</v>
      </c>
      <c r="E3283" s="72">
        <f>IF(B3283="TATİL",0,IF(F3282=0,F3281+1,IF(LİSTE!$F$1=F3282,1,F3282+1)))</f>
        <v>27</v>
      </c>
      <c r="F3283" s="72">
        <f>IF(E3283=0,0,IF(LİSTE!$F$1=E3283,1,E3283+1))</f>
        <v>28</v>
      </c>
      <c r="G3283" s="72" t="str">
        <f>IFERROR(VLOOKUP(A3283,TATİLLER!$A$2:$D$30000,3,0),"TATİL DEĞİL")</f>
        <v>TATİL DEĞİL</v>
      </c>
    </row>
    <row r="3284" spans="1:7" x14ac:dyDescent="0.25">
      <c r="A3284" s="74">
        <f t="shared" si="754"/>
        <v>49795</v>
      </c>
      <c r="B3284" s="72">
        <f t="shared" si="758"/>
        <v>3</v>
      </c>
      <c r="C3284" s="72" t="str">
        <f>IF(E3284=0,"RESMİ TATİL",VLOOKUP(E3284,LİSTE!$B$7:$D$1300,3,0))</f>
        <v>Nisa Nur SANCAR</v>
      </c>
      <c r="D3284" s="72" t="str">
        <f>IF(F3284=0,"RESMİ TATİL",VLOOKUP(F3284,LİSTE!$B$7:$D$1300,3,0))</f>
        <v>Esila ÇETİN</v>
      </c>
      <c r="E3284" s="72">
        <f>IF(B3284="TATİL",0,IF(F3283=0,F3282+1,IF(LİSTE!$F$1=F3283,1,F3283+1)))</f>
        <v>1</v>
      </c>
      <c r="F3284" s="72">
        <f>IF(E3284=0,0,IF(LİSTE!$F$1=E3284,1,E3284+1))</f>
        <v>2</v>
      </c>
      <c r="G3284" s="72" t="str">
        <f>IFERROR(VLOOKUP(A3284,TATİLLER!$A$2:$D$30000,3,0),"TATİL DEĞİL")</f>
        <v>TATİL DEĞİL</v>
      </c>
    </row>
    <row r="3285" spans="1:7" x14ac:dyDescent="0.25">
      <c r="A3285" s="74">
        <f t="shared" si="754"/>
        <v>49796</v>
      </c>
      <c r="B3285" s="72">
        <f t="shared" si="758"/>
        <v>4</v>
      </c>
      <c r="C3285" s="72" t="str">
        <f>IF(E3285=0,"RESMİ TATİL",VLOOKUP(E3285,LİSTE!$B$7:$D$1300,3,0))</f>
        <v>Zeynep Sevde TOPUZ</v>
      </c>
      <c r="D3285" s="72" t="str">
        <f>IF(F3285=0,"RESMİ TATİL",VLOOKUP(F3285,LİSTE!$B$7:$D$1300,3,0))</f>
        <v>Ömer Asaf KADAŞ</v>
      </c>
      <c r="E3285" s="72">
        <f>IF(B3285="TATİL",0,IF(F3284=0,F3283+1,IF(LİSTE!$F$1=F3284,1,F3284+1)))</f>
        <v>3</v>
      </c>
      <c r="F3285" s="72">
        <f>IF(E3285=0,0,IF(LİSTE!$F$1=E3285,1,E3285+1))</f>
        <v>4</v>
      </c>
      <c r="G3285" s="72" t="str">
        <f>IFERROR(VLOOKUP(A3285,TATİLLER!$A$2:$D$30000,3,0),"TATİL DEĞİL")</f>
        <v>TATİL DEĞİL</v>
      </c>
    </row>
    <row r="3286" spans="1:7" x14ac:dyDescent="0.25">
      <c r="A3286" s="74">
        <f t="shared" si="754"/>
        <v>49797</v>
      </c>
      <c r="B3286" s="72">
        <f t="shared" si="758"/>
        <v>5</v>
      </c>
      <c r="C3286" s="72" t="str">
        <f>IF(E3286=0,"RESMİ TATİL",VLOOKUP(E3286,LİSTE!$B$7:$D$1300,3,0))</f>
        <v>Ramazan Baran ADIGÜZEL</v>
      </c>
      <c r="D3286" s="72" t="str">
        <f>IF(F3286=0,"RESMİ TATİL",VLOOKUP(F3286,LİSTE!$B$7:$D$1300,3,0))</f>
        <v>Bahar AKGÜN</v>
      </c>
      <c r="E3286" s="72">
        <f>IF(B3286="TATİL",0,IF(F3285=0,F3284+1,IF(LİSTE!$F$1=F3285,1,F3285+1)))</f>
        <v>5</v>
      </c>
      <c r="F3286" s="72">
        <f>IF(E3286=0,0,IF(LİSTE!$F$1=E3286,1,E3286+1))</f>
        <v>6</v>
      </c>
      <c r="G3286" s="72" t="str">
        <f>IFERROR(VLOOKUP(A3286,TATİLLER!$A$2:$D$30000,3,0),"TATİL DEĞİL")</f>
        <v>TATİL DEĞİL</v>
      </c>
    </row>
    <row r="3287" spans="1:7" x14ac:dyDescent="0.25">
      <c r="A3287" s="74">
        <f t="shared" ref="A3287" si="762">A3286+3</f>
        <v>49800</v>
      </c>
      <c r="B3287" s="72">
        <f t="shared" si="758"/>
        <v>1</v>
      </c>
      <c r="C3287" s="72" t="str">
        <f>IF(E3287=0,"RESMİ TATİL",VLOOKUP(E3287,LİSTE!$B$7:$D$1300,3,0))</f>
        <v>Ömer AKGÜL</v>
      </c>
      <c r="D3287" s="72" t="str">
        <f>IF(F3287=0,"RESMİ TATİL",VLOOKUP(F3287,LİSTE!$B$7:$D$1300,3,0))</f>
        <v>Muharrem EFE TANRIVERDİ</v>
      </c>
      <c r="E3287" s="72">
        <f>IF(B3287="TATİL",0,IF(F3286=0,F3285+1,IF(LİSTE!$F$1=F3286,1,F3286+1)))</f>
        <v>7</v>
      </c>
      <c r="F3287" s="72">
        <f>IF(E3287=0,0,IF(LİSTE!$F$1=E3287,1,E3287+1))</f>
        <v>8</v>
      </c>
      <c r="G3287" s="72" t="str">
        <f>IFERROR(VLOOKUP(A3287,TATİLLER!$A$2:$D$30000,3,0),"TATİL DEĞİL")</f>
        <v>TATİL DEĞİL</v>
      </c>
    </row>
    <row r="3288" spans="1:7" x14ac:dyDescent="0.25">
      <c r="A3288" s="74">
        <f t="shared" si="754"/>
        <v>49801</v>
      </c>
      <c r="B3288" s="72">
        <f t="shared" si="758"/>
        <v>2</v>
      </c>
      <c r="C3288" s="72" t="str">
        <f>IF(E3288=0,"RESMİ TATİL",VLOOKUP(E3288,LİSTE!$B$7:$D$1300,3,0))</f>
        <v>Anıl DOĞAN</v>
      </c>
      <c r="D3288" s="72" t="str">
        <f>IF(F3288=0,"RESMİ TATİL",VLOOKUP(F3288,LİSTE!$B$7:$D$1300,3,0))</f>
        <v>İpek ARSLAN</v>
      </c>
      <c r="E3288" s="72">
        <f>IF(B3288="TATİL",0,IF(F3287=0,F3286+1,IF(LİSTE!$F$1=F3287,1,F3287+1)))</f>
        <v>9</v>
      </c>
      <c r="F3288" s="72">
        <f>IF(E3288=0,0,IF(LİSTE!$F$1=E3288,1,E3288+1))</f>
        <v>10</v>
      </c>
      <c r="G3288" s="72" t="str">
        <f>IFERROR(VLOOKUP(A3288,TATİLLER!$A$2:$D$30000,3,0),"TATİL DEĞİL")</f>
        <v>TATİL DEĞİL</v>
      </c>
    </row>
    <row r="3289" spans="1:7" x14ac:dyDescent="0.25">
      <c r="A3289" s="74">
        <f t="shared" si="754"/>
        <v>49802</v>
      </c>
      <c r="B3289" s="72">
        <f t="shared" si="758"/>
        <v>3</v>
      </c>
      <c r="C3289" s="72" t="str">
        <f>IF(E3289=0,"RESMİ TATİL",VLOOKUP(E3289,LİSTE!$B$7:$D$1300,3,0))</f>
        <v>Efe KARSAK</v>
      </c>
      <c r="D3289" s="72" t="str">
        <f>IF(F3289=0,"RESMİ TATİL",VLOOKUP(F3289,LİSTE!$B$7:$D$1300,3,0))</f>
        <v>Abdullah KIRBAÇ</v>
      </c>
      <c r="E3289" s="72">
        <f>IF(B3289="TATİL",0,IF(F3288=0,F3287+1,IF(LİSTE!$F$1=F3288,1,F3288+1)))</f>
        <v>11</v>
      </c>
      <c r="F3289" s="72">
        <f>IF(E3289=0,0,IF(LİSTE!$F$1=E3289,1,E3289+1))</f>
        <v>12</v>
      </c>
      <c r="G3289" s="72" t="str">
        <f>IFERROR(VLOOKUP(A3289,TATİLLER!$A$2:$D$30000,3,0),"TATİL DEĞİL")</f>
        <v>TATİL DEĞİL</v>
      </c>
    </row>
    <row r="3290" spans="1:7" x14ac:dyDescent="0.25">
      <c r="A3290" s="74">
        <f t="shared" si="754"/>
        <v>49803</v>
      </c>
      <c r="B3290" s="72">
        <f t="shared" si="758"/>
        <v>4</v>
      </c>
      <c r="C3290" s="72" t="str">
        <f>IF(E3290=0,"RESMİ TATİL",VLOOKUP(E3290,LİSTE!$B$7:$D$1300,3,0))</f>
        <v>Ümmü Defne GÜLER</v>
      </c>
      <c r="D3290" s="72" t="str">
        <f>IF(F3290=0,"RESMİ TATİL",VLOOKUP(F3290,LİSTE!$B$7:$D$1300,3,0))</f>
        <v>Şevval ÖZDAMAR</v>
      </c>
      <c r="E3290" s="72">
        <f>IF(B3290="TATİL",0,IF(F3289=0,F3288+1,IF(LİSTE!$F$1=F3289,1,F3289+1)))</f>
        <v>13</v>
      </c>
      <c r="F3290" s="72">
        <f>IF(E3290=0,0,IF(LİSTE!$F$1=E3290,1,E3290+1))</f>
        <v>14</v>
      </c>
      <c r="G3290" s="72" t="str">
        <f>IFERROR(VLOOKUP(A3290,TATİLLER!$A$2:$D$30000,3,0),"TATİL DEĞİL")</f>
        <v>TATİL DEĞİL</v>
      </c>
    </row>
    <row r="3291" spans="1:7" x14ac:dyDescent="0.25">
      <c r="A3291" s="74">
        <f t="shared" si="754"/>
        <v>49804</v>
      </c>
      <c r="B3291" s="72">
        <f t="shared" si="758"/>
        <v>5</v>
      </c>
      <c r="C3291" s="72" t="str">
        <f>IF(E3291=0,"RESMİ TATİL",VLOOKUP(E3291,LİSTE!$B$7:$D$1300,3,0))</f>
        <v>Zeynep AKDAĞ</v>
      </c>
      <c r="D3291" s="72" t="str">
        <f>IF(F3291=0,"RESMİ TATİL",VLOOKUP(F3291,LİSTE!$B$7:$D$1300,3,0))</f>
        <v>Esma ÇOKER</v>
      </c>
      <c r="E3291" s="72">
        <f>IF(B3291="TATİL",0,IF(F3290=0,F3289+1,IF(LİSTE!$F$1=F3290,1,F3290+1)))</f>
        <v>15</v>
      </c>
      <c r="F3291" s="72">
        <f>IF(E3291=0,0,IF(LİSTE!$F$1=E3291,1,E3291+1))</f>
        <v>16</v>
      </c>
      <c r="G3291" s="72" t="str">
        <f>IFERROR(VLOOKUP(A3291,TATİLLER!$A$2:$D$30000,3,0),"TATİL DEĞİL")</f>
        <v>TATİL DEĞİL</v>
      </c>
    </row>
    <row r="3292" spans="1:7" x14ac:dyDescent="0.25">
      <c r="A3292" s="74">
        <f t="shared" ref="A3292" si="763">A3291+3</f>
        <v>49807</v>
      </c>
      <c r="B3292" s="72">
        <f t="shared" si="758"/>
        <v>1</v>
      </c>
      <c r="C3292" s="72" t="str">
        <f>IF(E3292=0,"RESMİ TATİL",VLOOKUP(E3292,LİSTE!$B$7:$D$1300,3,0))</f>
        <v>Dursun Kubilay YAŞAR</v>
      </c>
      <c r="D3292" s="72" t="str">
        <f>IF(F3292=0,"RESMİ TATİL",VLOOKUP(F3292,LİSTE!$B$7:$D$1300,3,0))</f>
        <v>Zeynep Beril BAŞPINAR</v>
      </c>
      <c r="E3292" s="72">
        <f>IF(B3292="TATİL",0,IF(F3291=0,F3290+1,IF(LİSTE!$F$1=F3291,1,F3291+1)))</f>
        <v>17</v>
      </c>
      <c r="F3292" s="72">
        <f>IF(E3292=0,0,IF(LİSTE!$F$1=E3292,1,E3292+1))</f>
        <v>18</v>
      </c>
      <c r="G3292" s="72" t="str">
        <f>IFERROR(VLOOKUP(A3292,TATİLLER!$A$2:$D$30000,3,0),"TATİL DEĞİL")</f>
        <v>TATİL DEĞİL</v>
      </c>
    </row>
    <row r="3293" spans="1:7" x14ac:dyDescent="0.25">
      <c r="A3293" s="74">
        <f t="shared" si="754"/>
        <v>49808</v>
      </c>
      <c r="B3293" s="72">
        <f t="shared" si="758"/>
        <v>2</v>
      </c>
      <c r="C3293" s="72" t="str">
        <f>IF(E3293=0,"RESMİ TATİL",VLOOKUP(E3293,LİSTE!$B$7:$D$1300,3,0))</f>
        <v>Ahmet DAL</v>
      </c>
      <c r="D3293" s="72" t="str">
        <f>IF(F3293=0,"RESMİ TATİL",VLOOKUP(F3293,LİSTE!$B$7:$D$1300,3,0))</f>
        <v>Emirhan KARATAŞ</v>
      </c>
      <c r="E3293" s="72">
        <f>IF(B3293="TATİL",0,IF(F3292=0,F3291+1,IF(LİSTE!$F$1=F3292,1,F3292+1)))</f>
        <v>19</v>
      </c>
      <c r="F3293" s="72">
        <f>IF(E3293=0,0,IF(LİSTE!$F$1=E3293,1,E3293+1))</f>
        <v>20</v>
      </c>
      <c r="G3293" s="72" t="str">
        <f>IFERROR(VLOOKUP(A3293,TATİLLER!$A$2:$D$30000,3,0),"TATİL DEĞİL")</f>
        <v>TATİL DEĞİL</v>
      </c>
    </row>
    <row r="3294" spans="1:7" x14ac:dyDescent="0.25">
      <c r="A3294" s="74">
        <f t="shared" si="754"/>
        <v>49809</v>
      </c>
      <c r="B3294" s="72">
        <f t="shared" si="758"/>
        <v>3</v>
      </c>
      <c r="C3294" s="72" t="str">
        <f>IF(E3294=0,"RESMİ TATİL",VLOOKUP(E3294,LİSTE!$B$7:$D$1300,3,0))</f>
        <v>Zümra Yeter ARI</v>
      </c>
      <c r="D3294" s="72" t="str">
        <f>IF(F3294=0,"RESMİ TATİL",VLOOKUP(F3294,LİSTE!$B$7:$D$1300,3,0))</f>
        <v>Utku KARAGÖZ</v>
      </c>
      <c r="E3294" s="72">
        <f>IF(B3294="TATİL",0,IF(F3293=0,F3292+1,IF(LİSTE!$F$1=F3293,1,F3293+1)))</f>
        <v>21</v>
      </c>
      <c r="F3294" s="72">
        <f>IF(E3294=0,0,IF(LİSTE!$F$1=E3294,1,E3294+1))</f>
        <v>22</v>
      </c>
      <c r="G3294" s="72" t="str">
        <f>IFERROR(VLOOKUP(A3294,TATİLLER!$A$2:$D$30000,3,0),"TATİL DEĞİL")</f>
        <v>TATİL DEĞİL</v>
      </c>
    </row>
    <row r="3295" spans="1:7" x14ac:dyDescent="0.25">
      <c r="A3295" s="74">
        <f t="shared" si="754"/>
        <v>49810</v>
      </c>
      <c r="B3295" s="72">
        <f t="shared" si="758"/>
        <v>4</v>
      </c>
      <c r="C3295" s="72" t="str">
        <f>IF(E3295=0,"RESMİ TATİL",VLOOKUP(E3295,LİSTE!$B$7:$D$1300,3,0))</f>
        <v>Feyza Zümra AVCIOĞLU</v>
      </c>
      <c r="D3295" s="72" t="str">
        <f>IF(F3295=0,"RESMİ TATİL",VLOOKUP(F3295,LİSTE!$B$7:$D$1300,3,0))</f>
        <v>Yusuf Ali TABUR</v>
      </c>
      <c r="E3295" s="72">
        <f>IF(B3295="TATİL",0,IF(F3294=0,F3293+1,IF(LİSTE!$F$1=F3294,1,F3294+1)))</f>
        <v>23</v>
      </c>
      <c r="F3295" s="72">
        <f>IF(E3295=0,0,IF(LİSTE!$F$1=E3295,1,E3295+1))</f>
        <v>24</v>
      </c>
      <c r="G3295" s="72" t="str">
        <f>IFERROR(VLOOKUP(A3295,TATİLLER!$A$2:$D$30000,3,0),"TATİL DEĞİL")</f>
        <v>TATİL DEĞİL</v>
      </c>
    </row>
    <row r="3296" spans="1:7" x14ac:dyDescent="0.25">
      <c r="A3296" s="74">
        <f t="shared" si="754"/>
        <v>49811</v>
      </c>
      <c r="B3296" s="72">
        <f t="shared" si="758"/>
        <v>5</v>
      </c>
      <c r="C3296" s="72" t="str">
        <f>IF(E3296=0,"RESMİ TATİL",VLOOKUP(E3296,LİSTE!$B$7:$D$1300,3,0))</f>
        <v>Irmak UTEBAY</v>
      </c>
      <c r="D3296" s="72" t="str">
        <f>IF(F3296=0,"RESMİ TATİL",VLOOKUP(F3296,LİSTE!$B$7:$D$1300,3,0))</f>
        <v>Kerem AKKOÇ</v>
      </c>
      <c r="E3296" s="72">
        <f>IF(B3296="TATİL",0,IF(F3295=0,F3294+1,IF(LİSTE!$F$1=F3295,1,F3295+1)))</f>
        <v>25</v>
      </c>
      <c r="F3296" s="72">
        <f>IF(E3296=0,0,IF(LİSTE!$F$1=E3296,1,E3296+1))</f>
        <v>26</v>
      </c>
      <c r="G3296" s="72" t="str">
        <f>IFERROR(VLOOKUP(A3296,TATİLLER!$A$2:$D$30000,3,0),"TATİL DEĞİL")</f>
        <v>TATİL DEĞİL</v>
      </c>
    </row>
    <row r="3297" spans="1:7" x14ac:dyDescent="0.25">
      <c r="A3297" s="74">
        <f t="shared" ref="A3297" si="764">A3296+3</f>
        <v>49814</v>
      </c>
      <c r="B3297" s="72">
        <f t="shared" si="758"/>
        <v>1</v>
      </c>
      <c r="C3297" s="72" t="str">
        <f>IF(E3297=0,"RESMİ TATİL",VLOOKUP(E3297,LİSTE!$B$7:$D$1300,3,0))</f>
        <v>Elçin Ayşe ELMAS</v>
      </c>
      <c r="D3297" s="72" t="str">
        <f>IF(F3297=0,"RESMİ TATİL",VLOOKUP(F3297,LİSTE!$B$7:$D$1300,3,0))</f>
        <v>Muhammed YILDIZDAĞ</v>
      </c>
      <c r="E3297" s="72">
        <f>IF(B3297="TATİL",0,IF(F3296=0,F3295+1,IF(LİSTE!$F$1=F3296,1,F3296+1)))</f>
        <v>27</v>
      </c>
      <c r="F3297" s="72">
        <f>IF(E3297=0,0,IF(LİSTE!$F$1=E3297,1,E3297+1))</f>
        <v>28</v>
      </c>
      <c r="G3297" s="72" t="str">
        <f>IFERROR(VLOOKUP(A3297,TATİLLER!$A$2:$D$30000,3,0),"TATİL DEĞİL")</f>
        <v>TATİL DEĞİL</v>
      </c>
    </row>
    <row r="3298" spans="1:7" x14ac:dyDescent="0.25">
      <c r="A3298" s="74">
        <f t="shared" si="754"/>
        <v>49815</v>
      </c>
      <c r="B3298" s="72">
        <f t="shared" si="758"/>
        <v>2</v>
      </c>
      <c r="C3298" s="72" t="str">
        <f>IF(E3298=0,"RESMİ TATİL",VLOOKUP(E3298,LİSTE!$B$7:$D$1300,3,0))</f>
        <v>Nisa Nur SANCAR</v>
      </c>
      <c r="D3298" s="72" t="str">
        <f>IF(F3298=0,"RESMİ TATİL",VLOOKUP(F3298,LİSTE!$B$7:$D$1300,3,0))</f>
        <v>Esila ÇETİN</v>
      </c>
      <c r="E3298" s="72">
        <f>IF(B3298="TATİL",0,IF(F3297=0,F3296+1,IF(LİSTE!$F$1=F3297,1,F3297+1)))</f>
        <v>1</v>
      </c>
      <c r="F3298" s="72">
        <f>IF(E3298=0,0,IF(LİSTE!$F$1=E3298,1,E3298+1))</f>
        <v>2</v>
      </c>
      <c r="G3298" s="72" t="str">
        <f>IFERROR(VLOOKUP(A3298,TATİLLER!$A$2:$D$30000,3,0),"TATİL DEĞİL")</f>
        <v>TATİL DEĞİL</v>
      </c>
    </row>
    <row r="3299" spans="1:7" x14ac:dyDescent="0.25">
      <c r="A3299" s="74">
        <f t="shared" si="754"/>
        <v>49816</v>
      </c>
      <c r="B3299" s="72">
        <f t="shared" si="758"/>
        <v>3</v>
      </c>
      <c r="C3299" s="72" t="str">
        <f>IF(E3299=0,"RESMİ TATİL",VLOOKUP(E3299,LİSTE!$B$7:$D$1300,3,0))</f>
        <v>Zeynep Sevde TOPUZ</v>
      </c>
      <c r="D3299" s="72" t="str">
        <f>IF(F3299=0,"RESMİ TATİL",VLOOKUP(F3299,LİSTE!$B$7:$D$1300,3,0))</f>
        <v>Ömer Asaf KADAŞ</v>
      </c>
      <c r="E3299" s="72">
        <f>IF(B3299="TATİL",0,IF(F3298=0,F3297+1,IF(LİSTE!$F$1=F3298,1,F3298+1)))</f>
        <v>3</v>
      </c>
      <c r="F3299" s="72">
        <f>IF(E3299=0,0,IF(LİSTE!$F$1=E3299,1,E3299+1))</f>
        <v>4</v>
      </c>
      <c r="G3299" s="72" t="str">
        <f>IFERROR(VLOOKUP(A3299,TATİLLER!$A$2:$D$30000,3,0),"TATİL DEĞİL")</f>
        <v>TATİL DEĞİL</v>
      </c>
    </row>
    <row r="3300" spans="1:7" x14ac:dyDescent="0.25">
      <c r="A3300" s="74">
        <f t="shared" si="754"/>
        <v>49817</v>
      </c>
      <c r="B3300" s="72">
        <f t="shared" si="758"/>
        <v>4</v>
      </c>
      <c r="C3300" s="72" t="str">
        <f>IF(E3300=0,"RESMİ TATİL",VLOOKUP(E3300,LİSTE!$B$7:$D$1300,3,0))</f>
        <v>Ramazan Baran ADIGÜZEL</v>
      </c>
      <c r="D3300" s="72" t="str">
        <f>IF(F3300=0,"RESMİ TATİL",VLOOKUP(F3300,LİSTE!$B$7:$D$1300,3,0))</f>
        <v>Bahar AKGÜN</v>
      </c>
      <c r="E3300" s="72">
        <f>IF(B3300="TATİL",0,IF(F3299=0,F3298+1,IF(LİSTE!$F$1=F3299,1,F3299+1)))</f>
        <v>5</v>
      </c>
      <c r="F3300" s="72">
        <f>IF(E3300=0,0,IF(LİSTE!$F$1=E3300,1,E3300+1))</f>
        <v>6</v>
      </c>
      <c r="G3300" s="72" t="str">
        <f>IFERROR(VLOOKUP(A3300,TATİLLER!$A$2:$D$30000,3,0),"TATİL DEĞİL")</f>
        <v>TATİL DEĞİL</v>
      </c>
    </row>
    <row r="3301" spans="1:7" x14ac:dyDescent="0.25">
      <c r="A3301" s="74">
        <f t="shared" si="754"/>
        <v>49818</v>
      </c>
      <c r="B3301" s="72">
        <f t="shared" si="758"/>
        <v>5</v>
      </c>
      <c r="C3301" s="72" t="str">
        <f>IF(E3301=0,"RESMİ TATİL",VLOOKUP(E3301,LİSTE!$B$7:$D$1300,3,0))</f>
        <v>Ömer AKGÜL</v>
      </c>
      <c r="D3301" s="72" t="str">
        <f>IF(F3301=0,"RESMİ TATİL",VLOOKUP(F3301,LİSTE!$B$7:$D$1300,3,0))</f>
        <v>Muharrem EFE TANRIVERDİ</v>
      </c>
      <c r="E3301" s="72">
        <f>IF(B3301="TATİL",0,IF(F3300=0,F3299+1,IF(LİSTE!$F$1=F3300,1,F3300+1)))</f>
        <v>7</v>
      </c>
      <c r="F3301" s="72">
        <f>IF(E3301=0,0,IF(LİSTE!$F$1=E3301,1,E3301+1))</f>
        <v>8</v>
      </c>
      <c r="G3301" s="72" t="str">
        <f>IFERROR(VLOOKUP(A3301,TATİLLER!$A$2:$D$30000,3,0),"TATİL DEĞİL")</f>
        <v>TATİL DEĞİL</v>
      </c>
    </row>
    <row r="3302" spans="1:7" x14ac:dyDescent="0.25">
      <c r="A3302" s="74">
        <f t="shared" ref="A3302" si="765">A3301+3</f>
        <v>49821</v>
      </c>
      <c r="B3302" s="72">
        <f t="shared" si="758"/>
        <v>1</v>
      </c>
      <c r="C3302" s="72" t="str">
        <f>IF(E3302=0,"RESMİ TATİL",VLOOKUP(E3302,LİSTE!$B$7:$D$1300,3,0))</f>
        <v>Anıl DOĞAN</v>
      </c>
      <c r="D3302" s="72" t="str">
        <f>IF(F3302=0,"RESMİ TATİL",VLOOKUP(F3302,LİSTE!$B$7:$D$1300,3,0))</f>
        <v>İpek ARSLAN</v>
      </c>
      <c r="E3302" s="72">
        <f>IF(B3302="TATİL",0,IF(F3301=0,F3300+1,IF(LİSTE!$F$1=F3301,1,F3301+1)))</f>
        <v>9</v>
      </c>
      <c r="F3302" s="72">
        <f>IF(E3302=0,0,IF(LİSTE!$F$1=E3302,1,E3302+1))</f>
        <v>10</v>
      </c>
      <c r="G3302" s="72" t="str">
        <f>IFERROR(VLOOKUP(A3302,TATİLLER!$A$2:$D$30000,3,0),"TATİL DEĞİL")</f>
        <v>TATİL DEĞİL</v>
      </c>
    </row>
    <row r="3303" spans="1:7" x14ac:dyDescent="0.25">
      <c r="A3303" s="74">
        <f t="shared" si="754"/>
        <v>49822</v>
      </c>
      <c r="B3303" s="72">
        <f t="shared" si="758"/>
        <v>2</v>
      </c>
      <c r="C3303" s="72" t="str">
        <f>IF(E3303=0,"RESMİ TATİL",VLOOKUP(E3303,LİSTE!$B$7:$D$1300,3,0))</f>
        <v>Efe KARSAK</v>
      </c>
      <c r="D3303" s="72" t="str">
        <f>IF(F3303=0,"RESMİ TATİL",VLOOKUP(F3303,LİSTE!$B$7:$D$1300,3,0))</f>
        <v>Abdullah KIRBAÇ</v>
      </c>
      <c r="E3303" s="72">
        <f>IF(B3303="TATİL",0,IF(F3302=0,F3301+1,IF(LİSTE!$F$1=F3302,1,F3302+1)))</f>
        <v>11</v>
      </c>
      <c r="F3303" s="72">
        <f>IF(E3303=0,0,IF(LİSTE!$F$1=E3303,1,E3303+1))</f>
        <v>12</v>
      </c>
      <c r="G3303" s="72" t="str">
        <f>IFERROR(VLOOKUP(A3303,TATİLLER!$A$2:$D$30000,3,0),"TATİL DEĞİL")</f>
        <v>TATİL DEĞİL</v>
      </c>
    </row>
    <row r="3304" spans="1:7" x14ac:dyDescent="0.25">
      <c r="A3304" s="74">
        <f t="shared" si="754"/>
        <v>49823</v>
      </c>
      <c r="B3304" s="72">
        <f t="shared" si="758"/>
        <v>3</v>
      </c>
      <c r="C3304" s="72" t="str">
        <f>IF(E3304=0,"RESMİ TATİL",VLOOKUP(E3304,LİSTE!$B$7:$D$1300,3,0))</f>
        <v>Ümmü Defne GÜLER</v>
      </c>
      <c r="D3304" s="72" t="str">
        <f>IF(F3304=0,"RESMİ TATİL",VLOOKUP(F3304,LİSTE!$B$7:$D$1300,3,0))</f>
        <v>Şevval ÖZDAMAR</v>
      </c>
      <c r="E3304" s="72">
        <f>IF(B3304="TATİL",0,IF(F3303=0,F3302+1,IF(LİSTE!$F$1=F3303,1,F3303+1)))</f>
        <v>13</v>
      </c>
      <c r="F3304" s="72">
        <f>IF(E3304=0,0,IF(LİSTE!$F$1=E3304,1,E3304+1))</f>
        <v>14</v>
      </c>
      <c r="G3304" s="72" t="str">
        <f>IFERROR(VLOOKUP(A3304,TATİLLER!$A$2:$D$30000,3,0),"TATİL DEĞİL")</f>
        <v>TATİL DEĞİL</v>
      </c>
    </row>
    <row r="3305" spans="1:7" x14ac:dyDescent="0.25">
      <c r="A3305" s="74">
        <f t="shared" si="754"/>
        <v>49824</v>
      </c>
      <c r="B3305" s="72">
        <f t="shared" si="758"/>
        <v>4</v>
      </c>
      <c r="C3305" s="72" t="str">
        <f>IF(E3305=0,"RESMİ TATİL",VLOOKUP(E3305,LİSTE!$B$7:$D$1300,3,0))</f>
        <v>Zeynep AKDAĞ</v>
      </c>
      <c r="D3305" s="72" t="str">
        <f>IF(F3305=0,"RESMİ TATİL",VLOOKUP(F3305,LİSTE!$B$7:$D$1300,3,0))</f>
        <v>Esma ÇOKER</v>
      </c>
      <c r="E3305" s="72">
        <f>IF(B3305="TATİL",0,IF(F3304=0,F3303+1,IF(LİSTE!$F$1=F3304,1,F3304+1)))</f>
        <v>15</v>
      </c>
      <c r="F3305" s="72">
        <f>IF(E3305=0,0,IF(LİSTE!$F$1=E3305,1,E3305+1))</f>
        <v>16</v>
      </c>
      <c r="G3305" s="72" t="str">
        <f>IFERROR(VLOOKUP(A3305,TATİLLER!$A$2:$D$30000,3,0),"TATİL DEĞİL")</f>
        <v>TATİL DEĞİL</v>
      </c>
    </row>
    <row r="3306" spans="1:7" x14ac:dyDescent="0.25">
      <c r="A3306" s="74">
        <f t="shared" si="754"/>
        <v>49825</v>
      </c>
      <c r="B3306" s="72">
        <f t="shared" si="758"/>
        <v>5</v>
      </c>
      <c r="C3306" s="72" t="str">
        <f>IF(E3306=0,"RESMİ TATİL",VLOOKUP(E3306,LİSTE!$B$7:$D$1300,3,0))</f>
        <v>Dursun Kubilay YAŞAR</v>
      </c>
      <c r="D3306" s="72" t="str">
        <f>IF(F3306=0,"RESMİ TATİL",VLOOKUP(F3306,LİSTE!$B$7:$D$1300,3,0))</f>
        <v>Zeynep Beril BAŞPINAR</v>
      </c>
      <c r="E3306" s="72">
        <f>IF(B3306="TATİL",0,IF(F3305=0,F3304+1,IF(LİSTE!$F$1=F3305,1,F3305+1)))</f>
        <v>17</v>
      </c>
      <c r="F3306" s="72">
        <f>IF(E3306=0,0,IF(LİSTE!$F$1=E3306,1,E3306+1))</f>
        <v>18</v>
      </c>
      <c r="G3306" s="72" t="str">
        <f>IFERROR(VLOOKUP(A3306,TATİLLER!$A$2:$D$30000,3,0),"TATİL DEĞİL")</f>
        <v>TATİL DEĞİL</v>
      </c>
    </row>
    <row r="3307" spans="1:7" x14ac:dyDescent="0.25">
      <c r="A3307" s="74">
        <f t="shared" ref="A3307" si="766">A3306+3</f>
        <v>49828</v>
      </c>
      <c r="B3307" s="72">
        <f t="shared" si="758"/>
        <v>1</v>
      </c>
      <c r="C3307" s="72" t="str">
        <f>IF(E3307=0,"RESMİ TATİL",VLOOKUP(E3307,LİSTE!$B$7:$D$1300,3,0))</f>
        <v>Ahmet DAL</v>
      </c>
      <c r="D3307" s="72" t="str">
        <f>IF(F3307=0,"RESMİ TATİL",VLOOKUP(F3307,LİSTE!$B$7:$D$1300,3,0))</f>
        <v>Emirhan KARATAŞ</v>
      </c>
      <c r="E3307" s="72">
        <f>IF(B3307="TATİL",0,IF(F3306=0,F3305+1,IF(LİSTE!$F$1=F3306,1,F3306+1)))</f>
        <v>19</v>
      </c>
      <c r="F3307" s="72">
        <f>IF(E3307=0,0,IF(LİSTE!$F$1=E3307,1,E3307+1))</f>
        <v>20</v>
      </c>
      <c r="G3307" s="72" t="str">
        <f>IFERROR(VLOOKUP(A3307,TATİLLER!$A$2:$D$30000,3,0),"TATİL DEĞİL")</f>
        <v>TATİL DEĞİL</v>
      </c>
    </row>
    <row r="3308" spans="1:7" x14ac:dyDescent="0.25">
      <c r="A3308" s="74">
        <f t="shared" si="754"/>
        <v>49829</v>
      </c>
      <c r="B3308" s="72">
        <f t="shared" si="758"/>
        <v>2</v>
      </c>
      <c r="C3308" s="72" t="str">
        <f>IF(E3308=0,"RESMİ TATİL",VLOOKUP(E3308,LİSTE!$B$7:$D$1300,3,0))</f>
        <v>Zümra Yeter ARI</v>
      </c>
      <c r="D3308" s="72" t="str">
        <f>IF(F3308=0,"RESMİ TATİL",VLOOKUP(F3308,LİSTE!$B$7:$D$1300,3,0))</f>
        <v>Utku KARAGÖZ</v>
      </c>
      <c r="E3308" s="72">
        <f>IF(B3308="TATİL",0,IF(F3307=0,F3306+1,IF(LİSTE!$F$1=F3307,1,F3307+1)))</f>
        <v>21</v>
      </c>
      <c r="F3308" s="72">
        <f>IF(E3308=0,0,IF(LİSTE!$F$1=E3308,1,E3308+1))</f>
        <v>22</v>
      </c>
      <c r="G3308" s="72" t="str">
        <f>IFERROR(VLOOKUP(A3308,TATİLLER!$A$2:$D$30000,3,0),"TATİL DEĞİL")</f>
        <v>TATİL DEĞİL</v>
      </c>
    </row>
    <row r="3309" spans="1:7" x14ac:dyDescent="0.25">
      <c r="A3309" s="74">
        <f t="shared" si="754"/>
        <v>49830</v>
      </c>
      <c r="B3309" s="72">
        <f t="shared" si="758"/>
        <v>3</v>
      </c>
      <c r="C3309" s="72" t="str">
        <f>IF(E3309=0,"RESMİ TATİL",VLOOKUP(E3309,LİSTE!$B$7:$D$1300,3,0))</f>
        <v>Feyza Zümra AVCIOĞLU</v>
      </c>
      <c r="D3309" s="72" t="str">
        <f>IF(F3309=0,"RESMİ TATİL",VLOOKUP(F3309,LİSTE!$B$7:$D$1300,3,0))</f>
        <v>Yusuf Ali TABUR</v>
      </c>
      <c r="E3309" s="72">
        <f>IF(B3309="TATİL",0,IF(F3308=0,F3307+1,IF(LİSTE!$F$1=F3308,1,F3308+1)))</f>
        <v>23</v>
      </c>
      <c r="F3309" s="72">
        <f>IF(E3309=0,0,IF(LİSTE!$F$1=E3309,1,E3309+1))</f>
        <v>24</v>
      </c>
      <c r="G3309" s="72" t="str">
        <f>IFERROR(VLOOKUP(A3309,TATİLLER!$A$2:$D$30000,3,0),"TATİL DEĞİL")</f>
        <v>TATİL DEĞİL</v>
      </c>
    </row>
    <row r="3310" spans="1:7" x14ac:dyDescent="0.25">
      <c r="A3310" s="74">
        <f t="shared" si="754"/>
        <v>49831</v>
      </c>
      <c r="B3310" s="72">
        <f t="shared" si="758"/>
        <v>4</v>
      </c>
      <c r="C3310" s="72" t="str">
        <f>IF(E3310=0,"RESMİ TATİL",VLOOKUP(E3310,LİSTE!$B$7:$D$1300,3,0))</f>
        <v>Irmak UTEBAY</v>
      </c>
      <c r="D3310" s="72" t="str">
        <f>IF(F3310=0,"RESMİ TATİL",VLOOKUP(F3310,LİSTE!$B$7:$D$1300,3,0))</f>
        <v>Kerem AKKOÇ</v>
      </c>
      <c r="E3310" s="72">
        <f>IF(B3310="TATİL",0,IF(F3309=0,F3308+1,IF(LİSTE!$F$1=F3309,1,F3309+1)))</f>
        <v>25</v>
      </c>
      <c r="F3310" s="72">
        <f>IF(E3310=0,0,IF(LİSTE!$F$1=E3310,1,E3310+1))</f>
        <v>26</v>
      </c>
      <c r="G3310" s="72" t="str">
        <f>IFERROR(VLOOKUP(A3310,TATİLLER!$A$2:$D$30000,3,0),"TATİL DEĞİL")</f>
        <v>TATİL DEĞİL</v>
      </c>
    </row>
    <row r="3311" spans="1:7" x14ac:dyDescent="0.25">
      <c r="A3311" s="74">
        <f t="shared" si="754"/>
        <v>49832</v>
      </c>
      <c r="B3311" s="72">
        <f t="shared" si="758"/>
        <v>5</v>
      </c>
      <c r="C3311" s="72" t="str">
        <f>IF(E3311=0,"RESMİ TATİL",VLOOKUP(E3311,LİSTE!$B$7:$D$1300,3,0))</f>
        <v>Elçin Ayşe ELMAS</v>
      </c>
      <c r="D3311" s="72" t="str">
        <f>IF(F3311=0,"RESMİ TATİL",VLOOKUP(F3311,LİSTE!$B$7:$D$1300,3,0))</f>
        <v>Muhammed YILDIZDAĞ</v>
      </c>
      <c r="E3311" s="72">
        <f>IF(B3311="TATİL",0,IF(F3310=0,F3309+1,IF(LİSTE!$F$1=F3310,1,F3310+1)))</f>
        <v>27</v>
      </c>
      <c r="F3311" s="72">
        <f>IF(E3311=0,0,IF(LİSTE!$F$1=E3311,1,E3311+1))</f>
        <v>28</v>
      </c>
      <c r="G3311" s="72" t="str">
        <f>IFERROR(VLOOKUP(A3311,TATİLLER!$A$2:$D$30000,3,0),"TATİL DEĞİL")</f>
        <v>TATİL DEĞİL</v>
      </c>
    </row>
    <row r="3312" spans="1:7" x14ac:dyDescent="0.25">
      <c r="A3312" s="74">
        <f t="shared" ref="A3312" si="767">A3311+3</f>
        <v>49835</v>
      </c>
      <c r="B3312" s="72">
        <f t="shared" si="758"/>
        <v>1</v>
      </c>
      <c r="C3312" s="72" t="str">
        <f>IF(E3312=0,"RESMİ TATİL",VLOOKUP(E3312,LİSTE!$B$7:$D$1300,3,0))</f>
        <v>Nisa Nur SANCAR</v>
      </c>
      <c r="D3312" s="72" t="str">
        <f>IF(F3312=0,"RESMİ TATİL",VLOOKUP(F3312,LİSTE!$B$7:$D$1300,3,0))</f>
        <v>Esila ÇETİN</v>
      </c>
      <c r="E3312" s="72">
        <f>IF(B3312="TATİL",0,IF(F3311=0,F3310+1,IF(LİSTE!$F$1=F3311,1,F3311+1)))</f>
        <v>1</v>
      </c>
      <c r="F3312" s="72">
        <f>IF(E3312=0,0,IF(LİSTE!$F$1=E3312,1,E3312+1))</f>
        <v>2</v>
      </c>
      <c r="G3312" s="72" t="str">
        <f>IFERROR(VLOOKUP(A3312,TATİLLER!$A$2:$D$30000,3,0),"TATİL DEĞİL")</f>
        <v>TATİL DEĞİL</v>
      </c>
    </row>
    <row r="3313" spans="1:7" x14ac:dyDescent="0.25">
      <c r="A3313" s="74">
        <f t="shared" si="754"/>
        <v>49836</v>
      </c>
      <c r="B3313" s="72">
        <f t="shared" si="758"/>
        <v>2</v>
      </c>
      <c r="C3313" s="72" t="str">
        <f>IF(E3313=0,"RESMİ TATİL",VLOOKUP(E3313,LİSTE!$B$7:$D$1300,3,0))</f>
        <v>Zeynep Sevde TOPUZ</v>
      </c>
      <c r="D3313" s="72" t="str">
        <f>IF(F3313=0,"RESMİ TATİL",VLOOKUP(F3313,LİSTE!$B$7:$D$1300,3,0))</f>
        <v>Ömer Asaf KADAŞ</v>
      </c>
      <c r="E3313" s="72">
        <f>IF(B3313="TATİL",0,IF(F3312=0,F3311+1,IF(LİSTE!$F$1=F3312,1,F3312+1)))</f>
        <v>3</v>
      </c>
      <c r="F3313" s="72">
        <f>IF(E3313=0,0,IF(LİSTE!$F$1=E3313,1,E3313+1))</f>
        <v>4</v>
      </c>
      <c r="G3313" s="72" t="str">
        <f>IFERROR(VLOOKUP(A3313,TATİLLER!$A$2:$D$30000,3,0),"TATİL DEĞİL")</f>
        <v>TATİL DEĞİL</v>
      </c>
    </row>
    <row r="3314" spans="1:7" x14ac:dyDescent="0.25">
      <c r="A3314" s="74">
        <f t="shared" si="754"/>
        <v>49837</v>
      </c>
      <c r="B3314" s="72">
        <f t="shared" si="758"/>
        <v>3</v>
      </c>
      <c r="C3314" s="72" t="str">
        <f>IF(E3314=0,"RESMİ TATİL",VLOOKUP(E3314,LİSTE!$B$7:$D$1300,3,0))</f>
        <v>Ramazan Baran ADIGÜZEL</v>
      </c>
      <c r="D3314" s="72" t="str">
        <f>IF(F3314=0,"RESMİ TATİL",VLOOKUP(F3314,LİSTE!$B$7:$D$1300,3,0))</f>
        <v>Bahar AKGÜN</v>
      </c>
      <c r="E3314" s="72">
        <f>IF(B3314="TATİL",0,IF(F3313=0,F3312+1,IF(LİSTE!$F$1=F3313,1,F3313+1)))</f>
        <v>5</v>
      </c>
      <c r="F3314" s="72">
        <f>IF(E3314=0,0,IF(LİSTE!$F$1=E3314,1,E3314+1))</f>
        <v>6</v>
      </c>
      <c r="G3314" s="72" t="str">
        <f>IFERROR(VLOOKUP(A3314,TATİLLER!$A$2:$D$30000,3,0),"TATİL DEĞİL")</f>
        <v>TATİL DEĞİL</v>
      </c>
    </row>
    <row r="3315" spans="1:7" x14ac:dyDescent="0.25">
      <c r="A3315" s="74">
        <f t="shared" si="754"/>
        <v>49838</v>
      </c>
      <c r="B3315" s="72">
        <f t="shared" si="758"/>
        <v>4</v>
      </c>
      <c r="C3315" s="72" t="str">
        <f>IF(E3315=0,"RESMİ TATİL",VLOOKUP(E3315,LİSTE!$B$7:$D$1300,3,0))</f>
        <v>Ömer AKGÜL</v>
      </c>
      <c r="D3315" s="72" t="str">
        <f>IF(F3315=0,"RESMİ TATİL",VLOOKUP(F3315,LİSTE!$B$7:$D$1300,3,0))</f>
        <v>Muharrem EFE TANRIVERDİ</v>
      </c>
      <c r="E3315" s="72">
        <f>IF(B3315="TATİL",0,IF(F3314=0,F3313+1,IF(LİSTE!$F$1=F3314,1,F3314+1)))</f>
        <v>7</v>
      </c>
      <c r="F3315" s="72">
        <f>IF(E3315=0,0,IF(LİSTE!$F$1=E3315,1,E3315+1))</f>
        <v>8</v>
      </c>
      <c r="G3315" s="72" t="str">
        <f>IFERROR(VLOOKUP(A3315,TATİLLER!$A$2:$D$30000,3,0),"TATİL DEĞİL")</f>
        <v>TATİL DEĞİL</v>
      </c>
    </row>
    <row r="3316" spans="1:7" x14ac:dyDescent="0.25">
      <c r="A3316" s="74">
        <f t="shared" si="754"/>
        <v>49839</v>
      </c>
      <c r="B3316" s="72">
        <f t="shared" si="758"/>
        <v>5</v>
      </c>
      <c r="C3316" s="72" t="str">
        <f>IF(E3316=0,"RESMİ TATİL",VLOOKUP(E3316,LİSTE!$B$7:$D$1300,3,0))</f>
        <v>Anıl DOĞAN</v>
      </c>
      <c r="D3316" s="72" t="str">
        <f>IF(F3316=0,"RESMİ TATİL",VLOOKUP(F3316,LİSTE!$B$7:$D$1300,3,0))</f>
        <v>İpek ARSLAN</v>
      </c>
      <c r="E3316" s="72">
        <f>IF(B3316="TATİL",0,IF(F3315=0,F3314+1,IF(LİSTE!$F$1=F3315,1,F3315+1)))</f>
        <v>9</v>
      </c>
      <c r="F3316" s="72">
        <f>IF(E3316=0,0,IF(LİSTE!$F$1=E3316,1,E3316+1))</f>
        <v>10</v>
      </c>
      <c r="G3316" s="72" t="str">
        <f>IFERROR(VLOOKUP(A3316,TATİLLER!$A$2:$D$30000,3,0),"TATİL DEĞİL")</f>
        <v>TATİL DEĞİL</v>
      </c>
    </row>
    <row r="3317" spans="1:7" x14ac:dyDescent="0.25">
      <c r="A3317" s="74">
        <f t="shared" ref="A3317" si="768">A3316+3</f>
        <v>49842</v>
      </c>
      <c r="B3317" s="72">
        <f t="shared" si="758"/>
        <v>1</v>
      </c>
      <c r="C3317" s="72" t="str">
        <f>IF(E3317=0,"RESMİ TATİL",VLOOKUP(E3317,LİSTE!$B$7:$D$1300,3,0))</f>
        <v>Efe KARSAK</v>
      </c>
      <c r="D3317" s="72" t="str">
        <f>IF(F3317=0,"RESMİ TATİL",VLOOKUP(F3317,LİSTE!$B$7:$D$1300,3,0))</f>
        <v>Abdullah KIRBAÇ</v>
      </c>
      <c r="E3317" s="72">
        <f>IF(B3317="TATİL",0,IF(F3316=0,F3315+1,IF(LİSTE!$F$1=F3316,1,F3316+1)))</f>
        <v>11</v>
      </c>
      <c r="F3317" s="72">
        <f>IF(E3317=0,0,IF(LİSTE!$F$1=E3317,1,E3317+1))</f>
        <v>12</v>
      </c>
      <c r="G3317" s="72" t="str">
        <f>IFERROR(VLOOKUP(A3317,TATİLLER!$A$2:$D$30000,3,0),"TATİL DEĞİL")</f>
        <v>TATİL DEĞİL</v>
      </c>
    </row>
    <row r="3318" spans="1:7" x14ac:dyDescent="0.25">
      <c r="A3318" s="74">
        <f t="shared" ref="A3318:A3381" si="769">A3317+1</f>
        <v>49843</v>
      </c>
      <c r="B3318" s="72">
        <f t="shared" si="758"/>
        <v>2</v>
      </c>
      <c r="C3318" s="72" t="str">
        <f>IF(E3318=0,"RESMİ TATİL",VLOOKUP(E3318,LİSTE!$B$7:$D$1300,3,0))</f>
        <v>Ümmü Defne GÜLER</v>
      </c>
      <c r="D3318" s="72" t="str">
        <f>IF(F3318=0,"RESMİ TATİL",VLOOKUP(F3318,LİSTE!$B$7:$D$1300,3,0))</f>
        <v>Şevval ÖZDAMAR</v>
      </c>
      <c r="E3318" s="72">
        <f>IF(B3318="TATİL",0,IF(F3317=0,F3316+1,IF(LİSTE!$F$1=F3317,1,F3317+1)))</f>
        <v>13</v>
      </c>
      <c r="F3318" s="72">
        <f>IF(E3318=0,0,IF(LİSTE!$F$1=E3318,1,E3318+1))</f>
        <v>14</v>
      </c>
      <c r="G3318" s="72" t="str">
        <f>IFERROR(VLOOKUP(A3318,TATİLLER!$A$2:$D$30000,3,0),"TATİL DEĞİL")</f>
        <v>TATİL DEĞİL</v>
      </c>
    </row>
    <row r="3319" spans="1:7" x14ac:dyDescent="0.25">
      <c r="A3319" s="74">
        <f t="shared" si="769"/>
        <v>49844</v>
      </c>
      <c r="B3319" s="72">
        <f t="shared" si="758"/>
        <v>3</v>
      </c>
      <c r="C3319" s="72" t="str">
        <f>IF(E3319=0,"RESMİ TATİL",VLOOKUP(E3319,LİSTE!$B$7:$D$1300,3,0))</f>
        <v>Zeynep AKDAĞ</v>
      </c>
      <c r="D3319" s="72" t="str">
        <f>IF(F3319=0,"RESMİ TATİL",VLOOKUP(F3319,LİSTE!$B$7:$D$1300,3,0))</f>
        <v>Esma ÇOKER</v>
      </c>
      <c r="E3319" s="72">
        <f>IF(B3319="TATİL",0,IF(F3318=0,F3317+1,IF(LİSTE!$F$1=F3318,1,F3318+1)))</f>
        <v>15</v>
      </c>
      <c r="F3319" s="72">
        <f>IF(E3319=0,0,IF(LİSTE!$F$1=E3319,1,E3319+1))</f>
        <v>16</v>
      </c>
      <c r="G3319" s="72" t="str">
        <f>IFERROR(VLOOKUP(A3319,TATİLLER!$A$2:$D$30000,3,0),"TATİL DEĞİL")</f>
        <v>TATİL DEĞİL</v>
      </c>
    </row>
    <row r="3320" spans="1:7" x14ac:dyDescent="0.25">
      <c r="A3320" s="74">
        <f t="shared" si="769"/>
        <v>49845</v>
      </c>
      <c r="B3320" s="72">
        <f t="shared" si="758"/>
        <v>4</v>
      </c>
      <c r="C3320" s="72" t="str">
        <f>IF(E3320=0,"RESMİ TATİL",VLOOKUP(E3320,LİSTE!$B$7:$D$1300,3,0))</f>
        <v>Dursun Kubilay YAŞAR</v>
      </c>
      <c r="D3320" s="72" t="str">
        <f>IF(F3320=0,"RESMİ TATİL",VLOOKUP(F3320,LİSTE!$B$7:$D$1300,3,0))</f>
        <v>Zeynep Beril BAŞPINAR</v>
      </c>
      <c r="E3320" s="72">
        <f>IF(B3320="TATİL",0,IF(F3319=0,F3318+1,IF(LİSTE!$F$1=F3319,1,F3319+1)))</f>
        <v>17</v>
      </c>
      <c r="F3320" s="72">
        <f>IF(E3320=0,0,IF(LİSTE!$F$1=E3320,1,E3320+1))</f>
        <v>18</v>
      </c>
      <c r="G3320" s="72" t="str">
        <f>IFERROR(VLOOKUP(A3320,TATİLLER!$A$2:$D$30000,3,0),"TATİL DEĞİL")</f>
        <v>TATİL DEĞİL</v>
      </c>
    </row>
    <row r="3321" spans="1:7" x14ac:dyDescent="0.25">
      <c r="A3321" s="74">
        <f t="shared" si="769"/>
        <v>49846</v>
      </c>
      <c r="B3321" s="72">
        <f t="shared" si="758"/>
        <v>5</v>
      </c>
      <c r="C3321" s="72" t="str">
        <f>IF(E3321=0,"RESMİ TATİL",VLOOKUP(E3321,LİSTE!$B$7:$D$1300,3,0))</f>
        <v>Ahmet DAL</v>
      </c>
      <c r="D3321" s="72" t="str">
        <f>IF(F3321=0,"RESMİ TATİL",VLOOKUP(F3321,LİSTE!$B$7:$D$1300,3,0))</f>
        <v>Emirhan KARATAŞ</v>
      </c>
      <c r="E3321" s="72">
        <f>IF(B3321="TATİL",0,IF(F3320=0,F3319+1,IF(LİSTE!$F$1=F3320,1,F3320+1)))</f>
        <v>19</v>
      </c>
      <c r="F3321" s="72">
        <f>IF(E3321=0,0,IF(LİSTE!$F$1=E3321,1,E3321+1))</f>
        <v>20</v>
      </c>
      <c r="G3321" s="72" t="str">
        <f>IFERROR(VLOOKUP(A3321,TATİLLER!$A$2:$D$30000,3,0),"TATİL DEĞİL")</f>
        <v>TATİL DEĞİL</v>
      </c>
    </row>
    <row r="3322" spans="1:7" x14ac:dyDescent="0.25">
      <c r="A3322" s="74">
        <f t="shared" ref="A3322" si="770">A3321+3</f>
        <v>49849</v>
      </c>
      <c r="B3322" s="72">
        <f t="shared" si="758"/>
        <v>1</v>
      </c>
      <c r="C3322" s="72" t="str">
        <f>IF(E3322=0,"RESMİ TATİL",VLOOKUP(E3322,LİSTE!$B$7:$D$1300,3,0))</f>
        <v>Zümra Yeter ARI</v>
      </c>
      <c r="D3322" s="72" t="str">
        <f>IF(F3322=0,"RESMİ TATİL",VLOOKUP(F3322,LİSTE!$B$7:$D$1300,3,0))</f>
        <v>Utku KARAGÖZ</v>
      </c>
      <c r="E3322" s="72">
        <f>IF(B3322="TATİL",0,IF(F3321=0,F3320+1,IF(LİSTE!$F$1=F3321,1,F3321+1)))</f>
        <v>21</v>
      </c>
      <c r="F3322" s="72">
        <f>IF(E3322=0,0,IF(LİSTE!$F$1=E3322,1,E3322+1))</f>
        <v>22</v>
      </c>
      <c r="G3322" s="72" t="str">
        <f>IFERROR(VLOOKUP(A3322,TATİLLER!$A$2:$D$30000,3,0),"TATİL DEĞİL")</f>
        <v>TATİL DEĞİL</v>
      </c>
    </row>
    <row r="3323" spans="1:7" x14ac:dyDescent="0.25">
      <c r="A3323" s="74">
        <f t="shared" si="769"/>
        <v>49850</v>
      </c>
      <c r="B3323" s="72">
        <f t="shared" si="758"/>
        <v>2</v>
      </c>
      <c r="C3323" s="72" t="str">
        <f>IF(E3323=0,"RESMİ TATİL",VLOOKUP(E3323,LİSTE!$B$7:$D$1300,3,0))</f>
        <v>Feyza Zümra AVCIOĞLU</v>
      </c>
      <c r="D3323" s="72" t="str">
        <f>IF(F3323=0,"RESMİ TATİL",VLOOKUP(F3323,LİSTE!$B$7:$D$1300,3,0))</f>
        <v>Yusuf Ali TABUR</v>
      </c>
      <c r="E3323" s="72">
        <f>IF(B3323="TATİL",0,IF(F3322=0,F3321+1,IF(LİSTE!$F$1=F3322,1,F3322+1)))</f>
        <v>23</v>
      </c>
      <c r="F3323" s="72">
        <f>IF(E3323=0,0,IF(LİSTE!$F$1=E3323,1,E3323+1))</f>
        <v>24</v>
      </c>
      <c r="G3323" s="72" t="str">
        <f>IFERROR(VLOOKUP(A3323,TATİLLER!$A$2:$D$30000,3,0),"TATİL DEĞİL")</f>
        <v>TATİL DEĞİL</v>
      </c>
    </row>
    <row r="3324" spans="1:7" x14ac:dyDescent="0.25">
      <c r="A3324" s="74">
        <f t="shared" si="769"/>
        <v>49851</v>
      </c>
      <c r="B3324" s="72">
        <f t="shared" si="758"/>
        <v>3</v>
      </c>
      <c r="C3324" s="72" t="str">
        <f>IF(E3324=0,"RESMİ TATİL",VLOOKUP(E3324,LİSTE!$B$7:$D$1300,3,0))</f>
        <v>Irmak UTEBAY</v>
      </c>
      <c r="D3324" s="72" t="str">
        <f>IF(F3324=0,"RESMİ TATİL",VLOOKUP(F3324,LİSTE!$B$7:$D$1300,3,0))</f>
        <v>Kerem AKKOÇ</v>
      </c>
      <c r="E3324" s="72">
        <f>IF(B3324="TATİL",0,IF(F3323=0,F3322+1,IF(LİSTE!$F$1=F3323,1,F3323+1)))</f>
        <v>25</v>
      </c>
      <c r="F3324" s="72">
        <f>IF(E3324=0,0,IF(LİSTE!$F$1=E3324,1,E3324+1))</f>
        <v>26</v>
      </c>
      <c r="G3324" s="72" t="str">
        <f>IFERROR(VLOOKUP(A3324,TATİLLER!$A$2:$D$30000,3,0),"TATİL DEĞİL")</f>
        <v>TATİL DEĞİL</v>
      </c>
    </row>
    <row r="3325" spans="1:7" x14ac:dyDescent="0.25">
      <c r="A3325" s="74">
        <f t="shared" si="769"/>
        <v>49852</v>
      </c>
      <c r="B3325" s="72">
        <f t="shared" si="758"/>
        <v>4</v>
      </c>
      <c r="C3325" s="72" t="str">
        <f>IF(E3325=0,"RESMİ TATİL",VLOOKUP(E3325,LİSTE!$B$7:$D$1300,3,0))</f>
        <v>Elçin Ayşe ELMAS</v>
      </c>
      <c r="D3325" s="72" t="str">
        <f>IF(F3325=0,"RESMİ TATİL",VLOOKUP(F3325,LİSTE!$B$7:$D$1300,3,0))</f>
        <v>Muhammed YILDIZDAĞ</v>
      </c>
      <c r="E3325" s="72">
        <f>IF(B3325="TATİL",0,IF(F3324=0,F3323+1,IF(LİSTE!$F$1=F3324,1,F3324+1)))</f>
        <v>27</v>
      </c>
      <c r="F3325" s="72">
        <f>IF(E3325=0,0,IF(LİSTE!$F$1=E3325,1,E3325+1))</f>
        <v>28</v>
      </c>
      <c r="G3325" s="72" t="str">
        <f>IFERROR(VLOOKUP(A3325,TATİLLER!$A$2:$D$30000,3,0),"TATİL DEĞİL")</f>
        <v>TATİL DEĞİL</v>
      </c>
    </row>
    <row r="3326" spans="1:7" x14ac:dyDescent="0.25">
      <c r="A3326" s="74">
        <f t="shared" si="769"/>
        <v>49853</v>
      </c>
      <c r="B3326" s="72">
        <f t="shared" si="758"/>
        <v>5</v>
      </c>
      <c r="C3326" s="72" t="str">
        <f>IF(E3326=0,"RESMİ TATİL",VLOOKUP(E3326,LİSTE!$B$7:$D$1300,3,0))</f>
        <v>Nisa Nur SANCAR</v>
      </c>
      <c r="D3326" s="72" t="str">
        <f>IF(F3326=0,"RESMİ TATİL",VLOOKUP(F3326,LİSTE!$B$7:$D$1300,3,0))</f>
        <v>Esila ÇETİN</v>
      </c>
      <c r="E3326" s="72">
        <f>IF(B3326="TATİL",0,IF(F3325=0,F3324+1,IF(LİSTE!$F$1=F3325,1,F3325+1)))</f>
        <v>1</v>
      </c>
      <c r="F3326" s="72">
        <f>IF(E3326=0,0,IF(LİSTE!$F$1=E3326,1,E3326+1))</f>
        <v>2</v>
      </c>
      <c r="G3326" s="72" t="str">
        <f>IFERROR(VLOOKUP(A3326,TATİLLER!$A$2:$D$30000,3,0),"TATİL DEĞİL")</f>
        <v>TATİL DEĞİL</v>
      </c>
    </row>
    <row r="3327" spans="1:7" x14ac:dyDescent="0.25">
      <c r="A3327" s="74">
        <f t="shared" ref="A3327" si="771">A3326+3</f>
        <v>49856</v>
      </c>
      <c r="B3327" s="72">
        <f t="shared" si="758"/>
        <v>1</v>
      </c>
      <c r="C3327" s="72" t="str">
        <f>IF(E3327=0,"RESMİ TATİL",VLOOKUP(E3327,LİSTE!$B$7:$D$1300,3,0))</f>
        <v>Zeynep Sevde TOPUZ</v>
      </c>
      <c r="D3327" s="72" t="str">
        <f>IF(F3327=0,"RESMİ TATİL",VLOOKUP(F3327,LİSTE!$B$7:$D$1300,3,0))</f>
        <v>Ömer Asaf KADAŞ</v>
      </c>
      <c r="E3327" s="72">
        <f>IF(B3327="TATİL",0,IF(F3326=0,F3325+1,IF(LİSTE!$F$1=F3326,1,F3326+1)))</f>
        <v>3</v>
      </c>
      <c r="F3327" s="72">
        <f>IF(E3327=0,0,IF(LİSTE!$F$1=E3327,1,E3327+1))</f>
        <v>4</v>
      </c>
      <c r="G3327" s="72" t="str">
        <f>IFERROR(VLOOKUP(A3327,TATİLLER!$A$2:$D$30000,3,0),"TATİL DEĞİL")</f>
        <v>TATİL DEĞİL</v>
      </c>
    </row>
    <row r="3328" spans="1:7" x14ac:dyDescent="0.25">
      <c r="A3328" s="74">
        <f t="shared" si="769"/>
        <v>49857</v>
      </c>
      <c r="B3328" s="72">
        <f t="shared" si="758"/>
        <v>2</v>
      </c>
      <c r="C3328" s="72" t="str">
        <f>IF(E3328=0,"RESMİ TATİL",VLOOKUP(E3328,LİSTE!$B$7:$D$1300,3,0))</f>
        <v>Ramazan Baran ADIGÜZEL</v>
      </c>
      <c r="D3328" s="72" t="str">
        <f>IF(F3328=0,"RESMİ TATİL",VLOOKUP(F3328,LİSTE!$B$7:$D$1300,3,0))</f>
        <v>Bahar AKGÜN</v>
      </c>
      <c r="E3328" s="72">
        <f>IF(B3328="TATİL",0,IF(F3327=0,F3326+1,IF(LİSTE!$F$1=F3327,1,F3327+1)))</f>
        <v>5</v>
      </c>
      <c r="F3328" s="72">
        <f>IF(E3328=0,0,IF(LİSTE!$F$1=E3328,1,E3328+1))</f>
        <v>6</v>
      </c>
      <c r="G3328" s="72" t="str">
        <f>IFERROR(VLOOKUP(A3328,TATİLLER!$A$2:$D$30000,3,0),"TATİL DEĞİL")</f>
        <v>TATİL DEĞİL</v>
      </c>
    </row>
    <row r="3329" spans="1:7" x14ac:dyDescent="0.25">
      <c r="A3329" s="74">
        <f t="shared" si="769"/>
        <v>49858</v>
      </c>
      <c r="B3329" s="72">
        <f t="shared" si="758"/>
        <v>3</v>
      </c>
      <c r="C3329" s="72" t="str">
        <f>IF(E3329=0,"RESMİ TATİL",VLOOKUP(E3329,LİSTE!$B$7:$D$1300,3,0))</f>
        <v>Ömer AKGÜL</v>
      </c>
      <c r="D3329" s="72" t="str">
        <f>IF(F3329=0,"RESMİ TATİL",VLOOKUP(F3329,LİSTE!$B$7:$D$1300,3,0))</f>
        <v>Muharrem EFE TANRIVERDİ</v>
      </c>
      <c r="E3329" s="72">
        <f>IF(B3329="TATİL",0,IF(F3328=0,F3327+1,IF(LİSTE!$F$1=F3328,1,F3328+1)))</f>
        <v>7</v>
      </c>
      <c r="F3329" s="72">
        <f>IF(E3329=0,0,IF(LİSTE!$F$1=E3329,1,E3329+1))</f>
        <v>8</v>
      </c>
      <c r="G3329" s="72" t="str">
        <f>IFERROR(VLOOKUP(A3329,TATİLLER!$A$2:$D$30000,3,0),"TATİL DEĞİL")</f>
        <v>TATİL DEĞİL</v>
      </c>
    </row>
    <row r="3330" spans="1:7" x14ac:dyDescent="0.25">
      <c r="A3330" s="74">
        <f t="shared" si="769"/>
        <v>49859</v>
      </c>
      <c r="B3330" s="72">
        <f t="shared" si="758"/>
        <v>4</v>
      </c>
      <c r="C3330" s="72" t="str">
        <f>IF(E3330=0,"RESMİ TATİL",VLOOKUP(E3330,LİSTE!$B$7:$D$1300,3,0))</f>
        <v>Anıl DOĞAN</v>
      </c>
      <c r="D3330" s="72" t="str">
        <f>IF(F3330=0,"RESMİ TATİL",VLOOKUP(F3330,LİSTE!$B$7:$D$1300,3,0))</f>
        <v>İpek ARSLAN</v>
      </c>
      <c r="E3330" s="72">
        <f>IF(B3330="TATİL",0,IF(F3329=0,F3328+1,IF(LİSTE!$F$1=F3329,1,F3329+1)))</f>
        <v>9</v>
      </c>
      <c r="F3330" s="72">
        <f>IF(E3330=0,0,IF(LİSTE!$F$1=E3330,1,E3330+1))</f>
        <v>10</v>
      </c>
      <c r="G3330" s="72" t="str">
        <f>IFERROR(VLOOKUP(A3330,TATİLLER!$A$2:$D$30000,3,0),"TATİL DEĞİL")</f>
        <v>TATİL DEĞİL</v>
      </c>
    </row>
    <row r="3331" spans="1:7" x14ac:dyDescent="0.25">
      <c r="A3331" s="74">
        <f t="shared" si="769"/>
        <v>49860</v>
      </c>
      <c r="B3331" s="72">
        <f t="shared" ref="B3331:B3394" si="772">IF(G3331="TATİL","TATİL",WEEKDAY(A3331,2))</f>
        <v>5</v>
      </c>
      <c r="C3331" s="72" t="str">
        <f>IF(E3331=0,"RESMİ TATİL",VLOOKUP(E3331,LİSTE!$B$7:$D$1300,3,0))</f>
        <v>Efe KARSAK</v>
      </c>
      <c r="D3331" s="72" t="str">
        <f>IF(F3331=0,"RESMİ TATİL",VLOOKUP(F3331,LİSTE!$B$7:$D$1300,3,0))</f>
        <v>Abdullah KIRBAÇ</v>
      </c>
      <c r="E3331" s="72">
        <f>IF(B3331="TATİL",0,IF(F3330=0,F3329+1,IF(LİSTE!$F$1=F3330,1,F3330+1)))</f>
        <v>11</v>
      </c>
      <c r="F3331" s="72">
        <f>IF(E3331=0,0,IF(LİSTE!$F$1=E3331,1,E3331+1))</f>
        <v>12</v>
      </c>
      <c r="G3331" s="72" t="str">
        <f>IFERROR(VLOOKUP(A3331,TATİLLER!$A$2:$D$30000,3,0),"TATİL DEĞİL")</f>
        <v>TATİL DEĞİL</v>
      </c>
    </row>
    <row r="3332" spans="1:7" x14ac:dyDescent="0.25">
      <c r="A3332" s="74">
        <f t="shared" ref="A3332" si="773">A3331+3</f>
        <v>49863</v>
      </c>
      <c r="B3332" s="72">
        <f t="shared" si="772"/>
        <v>1</v>
      </c>
      <c r="C3332" s="72" t="str">
        <f>IF(E3332=0,"RESMİ TATİL",VLOOKUP(E3332,LİSTE!$B$7:$D$1300,3,0))</f>
        <v>Ümmü Defne GÜLER</v>
      </c>
      <c r="D3332" s="72" t="str">
        <f>IF(F3332=0,"RESMİ TATİL",VLOOKUP(F3332,LİSTE!$B$7:$D$1300,3,0))</f>
        <v>Şevval ÖZDAMAR</v>
      </c>
      <c r="E3332" s="72">
        <f>IF(B3332="TATİL",0,IF(F3331=0,F3330+1,IF(LİSTE!$F$1=F3331,1,F3331+1)))</f>
        <v>13</v>
      </c>
      <c r="F3332" s="72">
        <f>IF(E3332=0,0,IF(LİSTE!$F$1=E3332,1,E3332+1))</f>
        <v>14</v>
      </c>
      <c r="G3332" s="72" t="str">
        <f>IFERROR(VLOOKUP(A3332,TATİLLER!$A$2:$D$30000,3,0),"TATİL DEĞİL")</f>
        <v>TATİL DEĞİL</v>
      </c>
    </row>
    <row r="3333" spans="1:7" x14ac:dyDescent="0.25">
      <c r="A3333" s="74">
        <f t="shared" si="769"/>
        <v>49864</v>
      </c>
      <c r="B3333" s="72">
        <f t="shared" si="772"/>
        <v>2</v>
      </c>
      <c r="C3333" s="72" t="str">
        <f>IF(E3333=0,"RESMİ TATİL",VLOOKUP(E3333,LİSTE!$B$7:$D$1300,3,0))</f>
        <v>Zeynep AKDAĞ</v>
      </c>
      <c r="D3333" s="72" t="str">
        <f>IF(F3333=0,"RESMİ TATİL",VLOOKUP(F3333,LİSTE!$B$7:$D$1300,3,0))</f>
        <v>Esma ÇOKER</v>
      </c>
      <c r="E3333" s="72">
        <f>IF(B3333="TATİL",0,IF(F3332=0,F3331+1,IF(LİSTE!$F$1=F3332,1,F3332+1)))</f>
        <v>15</v>
      </c>
      <c r="F3333" s="72">
        <f>IF(E3333=0,0,IF(LİSTE!$F$1=E3333,1,E3333+1))</f>
        <v>16</v>
      </c>
      <c r="G3333" s="72" t="str">
        <f>IFERROR(VLOOKUP(A3333,TATİLLER!$A$2:$D$30000,3,0),"TATİL DEĞİL")</f>
        <v>TATİL DEĞİL</v>
      </c>
    </row>
    <row r="3334" spans="1:7" x14ac:dyDescent="0.25">
      <c r="A3334" s="74">
        <f t="shared" si="769"/>
        <v>49865</v>
      </c>
      <c r="B3334" s="72">
        <f t="shared" si="772"/>
        <v>3</v>
      </c>
      <c r="C3334" s="72" t="str">
        <f>IF(E3334=0,"RESMİ TATİL",VLOOKUP(E3334,LİSTE!$B$7:$D$1300,3,0))</f>
        <v>Dursun Kubilay YAŞAR</v>
      </c>
      <c r="D3334" s="72" t="str">
        <f>IF(F3334=0,"RESMİ TATİL",VLOOKUP(F3334,LİSTE!$B$7:$D$1300,3,0))</f>
        <v>Zeynep Beril BAŞPINAR</v>
      </c>
      <c r="E3334" s="72">
        <f>IF(B3334="TATİL",0,IF(F3333=0,F3332+1,IF(LİSTE!$F$1=F3333,1,F3333+1)))</f>
        <v>17</v>
      </c>
      <c r="F3334" s="72">
        <f>IF(E3334=0,0,IF(LİSTE!$F$1=E3334,1,E3334+1))</f>
        <v>18</v>
      </c>
      <c r="G3334" s="72" t="str">
        <f>IFERROR(VLOOKUP(A3334,TATİLLER!$A$2:$D$30000,3,0),"TATİL DEĞİL")</f>
        <v>TATİL DEĞİL</v>
      </c>
    </row>
    <row r="3335" spans="1:7" x14ac:dyDescent="0.25">
      <c r="A3335" s="74">
        <f t="shared" si="769"/>
        <v>49866</v>
      </c>
      <c r="B3335" s="72">
        <f t="shared" si="772"/>
        <v>4</v>
      </c>
      <c r="C3335" s="72" t="str">
        <f>IF(E3335=0,"RESMİ TATİL",VLOOKUP(E3335,LİSTE!$B$7:$D$1300,3,0))</f>
        <v>Ahmet DAL</v>
      </c>
      <c r="D3335" s="72" t="str">
        <f>IF(F3335=0,"RESMİ TATİL",VLOOKUP(F3335,LİSTE!$B$7:$D$1300,3,0))</f>
        <v>Emirhan KARATAŞ</v>
      </c>
      <c r="E3335" s="72">
        <f>IF(B3335="TATİL",0,IF(F3334=0,F3333+1,IF(LİSTE!$F$1=F3334,1,F3334+1)))</f>
        <v>19</v>
      </c>
      <c r="F3335" s="72">
        <f>IF(E3335=0,0,IF(LİSTE!$F$1=E3335,1,E3335+1))</f>
        <v>20</v>
      </c>
      <c r="G3335" s="72" t="str">
        <f>IFERROR(VLOOKUP(A3335,TATİLLER!$A$2:$D$30000,3,0),"TATİL DEĞİL")</f>
        <v>TATİL DEĞİL</v>
      </c>
    </row>
    <row r="3336" spans="1:7" x14ac:dyDescent="0.25">
      <c r="A3336" s="74">
        <f t="shared" si="769"/>
        <v>49867</v>
      </c>
      <c r="B3336" s="72">
        <f t="shared" si="772"/>
        <v>5</v>
      </c>
      <c r="C3336" s="72" t="str">
        <f>IF(E3336=0,"RESMİ TATİL",VLOOKUP(E3336,LİSTE!$B$7:$D$1300,3,0))</f>
        <v>Zümra Yeter ARI</v>
      </c>
      <c r="D3336" s="72" t="str">
        <f>IF(F3336=0,"RESMİ TATİL",VLOOKUP(F3336,LİSTE!$B$7:$D$1300,3,0))</f>
        <v>Utku KARAGÖZ</v>
      </c>
      <c r="E3336" s="72">
        <f>IF(B3336="TATİL",0,IF(F3335=0,F3334+1,IF(LİSTE!$F$1=F3335,1,F3335+1)))</f>
        <v>21</v>
      </c>
      <c r="F3336" s="72">
        <f>IF(E3336=0,0,IF(LİSTE!$F$1=E3336,1,E3336+1))</f>
        <v>22</v>
      </c>
      <c r="G3336" s="72" t="str">
        <f>IFERROR(VLOOKUP(A3336,TATİLLER!$A$2:$D$30000,3,0),"TATİL DEĞİL")</f>
        <v>TATİL DEĞİL</v>
      </c>
    </row>
    <row r="3337" spans="1:7" x14ac:dyDescent="0.25">
      <c r="A3337" s="74">
        <f t="shared" ref="A3337" si="774">A3336+3</f>
        <v>49870</v>
      </c>
      <c r="B3337" s="72">
        <f t="shared" si="772"/>
        <v>1</v>
      </c>
      <c r="C3337" s="72" t="str">
        <f>IF(E3337=0,"RESMİ TATİL",VLOOKUP(E3337,LİSTE!$B$7:$D$1300,3,0))</f>
        <v>Feyza Zümra AVCIOĞLU</v>
      </c>
      <c r="D3337" s="72" t="str">
        <f>IF(F3337=0,"RESMİ TATİL",VLOOKUP(F3337,LİSTE!$B$7:$D$1300,3,0))</f>
        <v>Yusuf Ali TABUR</v>
      </c>
      <c r="E3337" s="72">
        <f>IF(B3337="TATİL",0,IF(F3336=0,F3335+1,IF(LİSTE!$F$1=F3336,1,F3336+1)))</f>
        <v>23</v>
      </c>
      <c r="F3337" s="72">
        <f>IF(E3337=0,0,IF(LİSTE!$F$1=E3337,1,E3337+1))</f>
        <v>24</v>
      </c>
      <c r="G3337" s="72" t="str">
        <f>IFERROR(VLOOKUP(A3337,TATİLLER!$A$2:$D$30000,3,0),"TATİL DEĞİL")</f>
        <v>TATİL DEĞİL</v>
      </c>
    </row>
    <row r="3338" spans="1:7" x14ac:dyDescent="0.25">
      <c r="A3338" s="74">
        <f t="shared" si="769"/>
        <v>49871</v>
      </c>
      <c r="B3338" s="72">
        <f t="shared" si="772"/>
        <v>2</v>
      </c>
      <c r="C3338" s="72" t="str">
        <f>IF(E3338=0,"RESMİ TATİL",VLOOKUP(E3338,LİSTE!$B$7:$D$1300,3,0))</f>
        <v>Irmak UTEBAY</v>
      </c>
      <c r="D3338" s="72" t="str">
        <f>IF(F3338=0,"RESMİ TATİL",VLOOKUP(F3338,LİSTE!$B$7:$D$1300,3,0))</f>
        <v>Kerem AKKOÇ</v>
      </c>
      <c r="E3338" s="72">
        <f>IF(B3338="TATİL",0,IF(F3337=0,F3336+1,IF(LİSTE!$F$1=F3337,1,F3337+1)))</f>
        <v>25</v>
      </c>
      <c r="F3338" s="72">
        <f>IF(E3338=0,0,IF(LİSTE!$F$1=E3338,1,E3338+1))</f>
        <v>26</v>
      </c>
      <c r="G3338" s="72" t="str">
        <f>IFERROR(VLOOKUP(A3338,TATİLLER!$A$2:$D$30000,3,0),"TATİL DEĞİL")</f>
        <v>TATİL DEĞİL</v>
      </c>
    </row>
    <row r="3339" spans="1:7" x14ac:dyDescent="0.25">
      <c r="A3339" s="74">
        <f t="shared" si="769"/>
        <v>49872</v>
      </c>
      <c r="B3339" s="72">
        <f t="shared" si="772"/>
        <v>3</v>
      </c>
      <c r="C3339" s="72" t="str">
        <f>IF(E3339=0,"RESMİ TATİL",VLOOKUP(E3339,LİSTE!$B$7:$D$1300,3,0))</f>
        <v>Elçin Ayşe ELMAS</v>
      </c>
      <c r="D3339" s="72" t="str">
        <f>IF(F3339=0,"RESMİ TATİL",VLOOKUP(F3339,LİSTE!$B$7:$D$1300,3,0))</f>
        <v>Muhammed YILDIZDAĞ</v>
      </c>
      <c r="E3339" s="72">
        <f>IF(B3339="TATİL",0,IF(F3338=0,F3337+1,IF(LİSTE!$F$1=F3338,1,F3338+1)))</f>
        <v>27</v>
      </c>
      <c r="F3339" s="72">
        <f>IF(E3339=0,0,IF(LİSTE!$F$1=E3339,1,E3339+1))</f>
        <v>28</v>
      </c>
      <c r="G3339" s="72" t="str">
        <f>IFERROR(VLOOKUP(A3339,TATİLLER!$A$2:$D$30000,3,0),"TATİL DEĞİL")</f>
        <v>TATİL DEĞİL</v>
      </c>
    </row>
    <row r="3340" spans="1:7" x14ac:dyDescent="0.25">
      <c r="A3340" s="74">
        <f t="shared" si="769"/>
        <v>49873</v>
      </c>
      <c r="B3340" s="72">
        <f t="shared" si="772"/>
        <v>4</v>
      </c>
      <c r="C3340" s="72" t="str">
        <f>IF(E3340=0,"RESMİ TATİL",VLOOKUP(E3340,LİSTE!$B$7:$D$1300,3,0))</f>
        <v>Nisa Nur SANCAR</v>
      </c>
      <c r="D3340" s="72" t="str">
        <f>IF(F3340=0,"RESMİ TATİL",VLOOKUP(F3340,LİSTE!$B$7:$D$1300,3,0))</f>
        <v>Esila ÇETİN</v>
      </c>
      <c r="E3340" s="72">
        <f>IF(B3340="TATİL",0,IF(F3339=0,F3338+1,IF(LİSTE!$F$1=F3339,1,F3339+1)))</f>
        <v>1</v>
      </c>
      <c r="F3340" s="72">
        <f>IF(E3340=0,0,IF(LİSTE!$F$1=E3340,1,E3340+1))</f>
        <v>2</v>
      </c>
      <c r="G3340" s="72" t="str">
        <f>IFERROR(VLOOKUP(A3340,TATİLLER!$A$2:$D$30000,3,0),"TATİL DEĞİL")</f>
        <v>TATİL DEĞİL</v>
      </c>
    </row>
    <row r="3341" spans="1:7" x14ac:dyDescent="0.25">
      <c r="A3341" s="74">
        <f t="shared" si="769"/>
        <v>49874</v>
      </c>
      <c r="B3341" s="72">
        <f t="shared" si="772"/>
        <v>5</v>
      </c>
      <c r="C3341" s="72" t="str">
        <f>IF(E3341=0,"RESMİ TATİL",VLOOKUP(E3341,LİSTE!$B$7:$D$1300,3,0))</f>
        <v>Zeynep Sevde TOPUZ</v>
      </c>
      <c r="D3341" s="72" t="str">
        <f>IF(F3341=0,"RESMİ TATİL",VLOOKUP(F3341,LİSTE!$B$7:$D$1300,3,0))</f>
        <v>Ömer Asaf KADAŞ</v>
      </c>
      <c r="E3341" s="72">
        <f>IF(B3341="TATİL",0,IF(F3340=0,F3339+1,IF(LİSTE!$F$1=F3340,1,F3340+1)))</f>
        <v>3</v>
      </c>
      <c r="F3341" s="72">
        <f>IF(E3341=0,0,IF(LİSTE!$F$1=E3341,1,E3341+1))</f>
        <v>4</v>
      </c>
      <c r="G3341" s="72" t="str">
        <f>IFERROR(VLOOKUP(A3341,TATİLLER!$A$2:$D$30000,3,0),"TATİL DEĞİL")</f>
        <v>TATİL DEĞİL</v>
      </c>
    </row>
    <row r="3342" spans="1:7" x14ac:dyDescent="0.25">
      <c r="A3342" s="74">
        <f t="shared" ref="A3342" si="775">A3341+3</f>
        <v>49877</v>
      </c>
      <c r="B3342" s="72">
        <f t="shared" si="772"/>
        <v>1</v>
      </c>
      <c r="C3342" s="72" t="str">
        <f>IF(E3342=0,"RESMİ TATİL",VLOOKUP(E3342,LİSTE!$B$7:$D$1300,3,0))</f>
        <v>Ramazan Baran ADIGÜZEL</v>
      </c>
      <c r="D3342" s="72" t="str">
        <f>IF(F3342=0,"RESMİ TATİL",VLOOKUP(F3342,LİSTE!$B$7:$D$1300,3,0))</f>
        <v>Bahar AKGÜN</v>
      </c>
      <c r="E3342" s="72">
        <f>IF(B3342="TATİL",0,IF(F3341=0,F3340+1,IF(LİSTE!$F$1=F3341,1,F3341+1)))</f>
        <v>5</v>
      </c>
      <c r="F3342" s="72">
        <f>IF(E3342=0,0,IF(LİSTE!$F$1=E3342,1,E3342+1))</f>
        <v>6</v>
      </c>
      <c r="G3342" s="72" t="str">
        <f>IFERROR(VLOOKUP(A3342,TATİLLER!$A$2:$D$30000,3,0),"TATİL DEĞİL")</f>
        <v>TATİL DEĞİL</v>
      </c>
    </row>
    <row r="3343" spans="1:7" x14ac:dyDescent="0.25">
      <c r="A3343" s="74">
        <f t="shared" si="769"/>
        <v>49878</v>
      </c>
      <c r="B3343" s="72">
        <f t="shared" si="772"/>
        <v>2</v>
      </c>
      <c r="C3343" s="72" t="str">
        <f>IF(E3343=0,"RESMİ TATİL",VLOOKUP(E3343,LİSTE!$B$7:$D$1300,3,0))</f>
        <v>Ömer AKGÜL</v>
      </c>
      <c r="D3343" s="72" t="str">
        <f>IF(F3343=0,"RESMİ TATİL",VLOOKUP(F3343,LİSTE!$B$7:$D$1300,3,0))</f>
        <v>Muharrem EFE TANRIVERDİ</v>
      </c>
      <c r="E3343" s="72">
        <f>IF(B3343="TATİL",0,IF(F3342=0,F3341+1,IF(LİSTE!$F$1=F3342,1,F3342+1)))</f>
        <v>7</v>
      </c>
      <c r="F3343" s="72">
        <f>IF(E3343=0,0,IF(LİSTE!$F$1=E3343,1,E3343+1))</f>
        <v>8</v>
      </c>
      <c r="G3343" s="72" t="str">
        <f>IFERROR(VLOOKUP(A3343,TATİLLER!$A$2:$D$30000,3,0),"TATİL DEĞİL")</f>
        <v>TATİL DEĞİL</v>
      </c>
    </row>
    <row r="3344" spans="1:7" x14ac:dyDescent="0.25">
      <c r="A3344" s="74">
        <f t="shared" si="769"/>
        <v>49879</v>
      </c>
      <c r="B3344" s="72">
        <f t="shared" si="772"/>
        <v>3</v>
      </c>
      <c r="C3344" s="72" t="str">
        <f>IF(E3344=0,"RESMİ TATİL",VLOOKUP(E3344,LİSTE!$B$7:$D$1300,3,0))</f>
        <v>Anıl DOĞAN</v>
      </c>
      <c r="D3344" s="72" t="str">
        <f>IF(F3344=0,"RESMİ TATİL",VLOOKUP(F3344,LİSTE!$B$7:$D$1300,3,0))</f>
        <v>İpek ARSLAN</v>
      </c>
      <c r="E3344" s="72">
        <f>IF(B3344="TATİL",0,IF(F3343=0,F3342+1,IF(LİSTE!$F$1=F3343,1,F3343+1)))</f>
        <v>9</v>
      </c>
      <c r="F3344" s="72">
        <f>IF(E3344=0,0,IF(LİSTE!$F$1=E3344,1,E3344+1))</f>
        <v>10</v>
      </c>
      <c r="G3344" s="72" t="str">
        <f>IFERROR(VLOOKUP(A3344,TATİLLER!$A$2:$D$30000,3,0),"TATİL DEĞİL")</f>
        <v>TATİL DEĞİL</v>
      </c>
    </row>
    <row r="3345" spans="1:7" x14ac:dyDescent="0.25">
      <c r="A3345" s="74">
        <f t="shared" si="769"/>
        <v>49880</v>
      </c>
      <c r="B3345" s="72">
        <f t="shared" si="772"/>
        <v>4</v>
      </c>
      <c r="C3345" s="72" t="str">
        <f>IF(E3345=0,"RESMİ TATİL",VLOOKUP(E3345,LİSTE!$B$7:$D$1300,3,0))</f>
        <v>Efe KARSAK</v>
      </c>
      <c r="D3345" s="72" t="str">
        <f>IF(F3345=0,"RESMİ TATİL",VLOOKUP(F3345,LİSTE!$B$7:$D$1300,3,0))</f>
        <v>Abdullah KIRBAÇ</v>
      </c>
      <c r="E3345" s="72">
        <f>IF(B3345="TATİL",0,IF(F3344=0,F3343+1,IF(LİSTE!$F$1=F3344,1,F3344+1)))</f>
        <v>11</v>
      </c>
      <c r="F3345" s="72">
        <f>IF(E3345=0,0,IF(LİSTE!$F$1=E3345,1,E3345+1))</f>
        <v>12</v>
      </c>
      <c r="G3345" s="72" t="str">
        <f>IFERROR(VLOOKUP(A3345,TATİLLER!$A$2:$D$30000,3,0),"TATİL DEĞİL")</f>
        <v>TATİL DEĞİL</v>
      </c>
    </row>
    <row r="3346" spans="1:7" x14ac:dyDescent="0.25">
      <c r="A3346" s="74">
        <f t="shared" si="769"/>
        <v>49881</v>
      </c>
      <c r="B3346" s="72">
        <f t="shared" si="772"/>
        <v>5</v>
      </c>
      <c r="C3346" s="72" t="str">
        <f>IF(E3346=0,"RESMİ TATİL",VLOOKUP(E3346,LİSTE!$B$7:$D$1300,3,0))</f>
        <v>Ümmü Defne GÜLER</v>
      </c>
      <c r="D3346" s="72" t="str">
        <f>IF(F3346=0,"RESMİ TATİL",VLOOKUP(F3346,LİSTE!$B$7:$D$1300,3,0))</f>
        <v>Şevval ÖZDAMAR</v>
      </c>
      <c r="E3346" s="72">
        <f>IF(B3346="TATİL",0,IF(F3345=0,F3344+1,IF(LİSTE!$F$1=F3345,1,F3345+1)))</f>
        <v>13</v>
      </c>
      <c r="F3346" s="72">
        <f>IF(E3346=0,0,IF(LİSTE!$F$1=E3346,1,E3346+1))</f>
        <v>14</v>
      </c>
      <c r="G3346" s="72" t="str">
        <f>IFERROR(VLOOKUP(A3346,TATİLLER!$A$2:$D$30000,3,0),"TATİL DEĞİL")</f>
        <v>TATİL DEĞİL</v>
      </c>
    </row>
    <row r="3347" spans="1:7" x14ac:dyDescent="0.25">
      <c r="A3347" s="74">
        <f t="shared" ref="A3347" si="776">A3346+3</f>
        <v>49884</v>
      </c>
      <c r="B3347" s="72">
        <f t="shared" si="772"/>
        <v>1</v>
      </c>
      <c r="C3347" s="72" t="str">
        <f>IF(E3347=0,"RESMİ TATİL",VLOOKUP(E3347,LİSTE!$B$7:$D$1300,3,0))</f>
        <v>Zeynep AKDAĞ</v>
      </c>
      <c r="D3347" s="72" t="str">
        <f>IF(F3347=0,"RESMİ TATİL",VLOOKUP(F3347,LİSTE!$B$7:$D$1300,3,0))</f>
        <v>Esma ÇOKER</v>
      </c>
      <c r="E3347" s="72">
        <f>IF(B3347="TATİL",0,IF(F3346=0,F3345+1,IF(LİSTE!$F$1=F3346,1,F3346+1)))</f>
        <v>15</v>
      </c>
      <c r="F3347" s="72">
        <f>IF(E3347=0,0,IF(LİSTE!$F$1=E3347,1,E3347+1))</f>
        <v>16</v>
      </c>
      <c r="G3347" s="72" t="str">
        <f>IFERROR(VLOOKUP(A3347,TATİLLER!$A$2:$D$30000,3,0),"TATİL DEĞİL")</f>
        <v>TATİL DEĞİL</v>
      </c>
    </row>
    <row r="3348" spans="1:7" x14ac:dyDescent="0.25">
      <c r="A3348" s="74">
        <f t="shared" si="769"/>
        <v>49885</v>
      </c>
      <c r="B3348" s="72">
        <f t="shared" si="772"/>
        <v>2</v>
      </c>
      <c r="C3348" s="72" t="str">
        <f>IF(E3348=0,"RESMİ TATİL",VLOOKUP(E3348,LİSTE!$B$7:$D$1300,3,0))</f>
        <v>Dursun Kubilay YAŞAR</v>
      </c>
      <c r="D3348" s="72" t="str">
        <f>IF(F3348=0,"RESMİ TATİL",VLOOKUP(F3348,LİSTE!$B$7:$D$1300,3,0))</f>
        <v>Zeynep Beril BAŞPINAR</v>
      </c>
      <c r="E3348" s="72">
        <f>IF(B3348="TATİL",0,IF(F3347=0,F3346+1,IF(LİSTE!$F$1=F3347,1,F3347+1)))</f>
        <v>17</v>
      </c>
      <c r="F3348" s="72">
        <f>IF(E3348=0,0,IF(LİSTE!$F$1=E3348,1,E3348+1))</f>
        <v>18</v>
      </c>
      <c r="G3348" s="72" t="str">
        <f>IFERROR(VLOOKUP(A3348,TATİLLER!$A$2:$D$30000,3,0),"TATİL DEĞİL")</f>
        <v>TATİL DEĞİL</v>
      </c>
    </row>
    <row r="3349" spans="1:7" x14ac:dyDescent="0.25">
      <c r="A3349" s="74">
        <f t="shared" si="769"/>
        <v>49886</v>
      </c>
      <c r="B3349" s="72">
        <f t="shared" si="772"/>
        <v>3</v>
      </c>
      <c r="C3349" s="72" t="str">
        <f>IF(E3349=0,"RESMİ TATİL",VLOOKUP(E3349,LİSTE!$B$7:$D$1300,3,0))</f>
        <v>Ahmet DAL</v>
      </c>
      <c r="D3349" s="72" t="str">
        <f>IF(F3349=0,"RESMİ TATİL",VLOOKUP(F3349,LİSTE!$B$7:$D$1300,3,0))</f>
        <v>Emirhan KARATAŞ</v>
      </c>
      <c r="E3349" s="72">
        <f>IF(B3349="TATİL",0,IF(F3348=0,F3347+1,IF(LİSTE!$F$1=F3348,1,F3348+1)))</f>
        <v>19</v>
      </c>
      <c r="F3349" s="72">
        <f>IF(E3349=0,0,IF(LİSTE!$F$1=E3349,1,E3349+1))</f>
        <v>20</v>
      </c>
      <c r="G3349" s="72" t="str">
        <f>IFERROR(VLOOKUP(A3349,TATİLLER!$A$2:$D$30000,3,0),"TATİL DEĞİL")</f>
        <v>TATİL DEĞİL</v>
      </c>
    </row>
    <row r="3350" spans="1:7" x14ac:dyDescent="0.25">
      <c r="A3350" s="74">
        <f t="shared" si="769"/>
        <v>49887</v>
      </c>
      <c r="B3350" s="72">
        <f t="shared" si="772"/>
        <v>4</v>
      </c>
      <c r="C3350" s="72" t="str">
        <f>IF(E3350=0,"RESMİ TATİL",VLOOKUP(E3350,LİSTE!$B$7:$D$1300,3,0))</f>
        <v>Zümra Yeter ARI</v>
      </c>
      <c r="D3350" s="72" t="str">
        <f>IF(F3350=0,"RESMİ TATİL",VLOOKUP(F3350,LİSTE!$B$7:$D$1300,3,0))</f>
        <v>Utku KARAGÖZ</v>
      </c>
      <c r="E3350" s="72">
        <f>IF(B3350="TATİL",0,IF(F3349=0,F3348+1,IF(LİSTE!$F$1=F3349,1,F3349+1)))</f>
        <v>21</v>
      </c>
      <c r="F3350" s="72">
        <f>IF(E3350=0,0,IF(LİSTE!$F$1=E3350,1,E3350+1))</f>
        <v>22</v>
      </c>
      <c r="G3350" s="72" t="str">
        <f>IFERROR(VLOOKUP(A3350,TATİLLER!$A$2:$D$30000,3,0),"TATİL DEĞİL")</f>
        <v>TATİL DEĞİL</v>
      </c>
    </row>
    <row r="3351" spans="1:7" x14ac:dyDescent="0.25">
      <c r="A3351" s="74">
        <f t="shared" si="769"/>
        <v>49888</v>
      </c>
      <c r="B3351" s="72">
        <f t="shared" si="772"/>
        <v>5</v>
      </c>
      <c r="C3351" s="72" t="str">
        <f>IF(E3351=0,"RESMİ TATİL",VLOOKUP(E3351,LİSTE!$B$7:$D$1300,3,0))</f>
        <v>Feyza Zümra AVCIOĞLU</v>
      </c>
      <c r="D3351" s="72" t="str">
        <f>IF(F3351=0,"RESMİ TATİL",VLOOKUP(F3351,LİSTE!$B$7:$D$1300,3,0))</f>
        <v>Yusuf Ali TABUR</v>
      </c>
      <c r="E3351" s="72">
        <f>IF(B3351="TATİL",0,IF(F3350=0,F3349+1,IF(LİSTE!$F$1=F3350,1,F3350+1)))</f>
        <v>23</v>
      </c>
      <c r="F3351" s="72">
        <f>IF(E3351=0,0,IF(LİSTE!$F$1=E3351,1,E3351+1))</f>
        <v>24</v>
      </c>
      <c r="G3351" s="72" t="str">
        <f>IFERROR(VLOOKUP(A3351,TATİLLER!$A$2:$D$30000,3,0),"TATİL DEĞİL")</f>
        <v>TATİL DEĞİL</v>
      </c>
    </row>
    <row r="3352" spans="1:7" x14ac:dyDescent="0.25">
      <c r="A3352" s="74">
        <f t="shared" ref="A3352" si="777">A3351+3</f>
        <v>49891</v>
      </c>
      <c r="B3352" s="72">
        <f t="shared" si="772"/>
        <v>1</v>
      </c>
      <c r="C3352" s="72" t="str">
        <f>IF(E3352=0,"RESMİ TATİL",VLOOKUP(E3352,LİSTE!$B$7:$D$1300,3,0))</f>
        <v>Irmak UTEBAY</v>
      </c>
      <c r="D3352" s="72" t="str">
        <f>IF(F3352=0,"RESMİ TATİL",VLOOKUP(F3352,LİSTE!$B$7:$D$1300,3,0))</f>
        <v>Kerem AKKOÇ</v>
      </c>
      <c r="E3352" s="72">
        <f>IF(B3352="TATİL",0,IF(F3351=0,F3350+1,IF(LİSTE!$F$1=F3351,1,F3351+1)))</f>
        <v>25</v>
      </c>
      <c r="F3352" s="72">
        <f>IF(E3352=0,0,IF(LİSTE!$F$1=E3352,1,E3352+1))</f>
        <v>26</v>
      </c>
      <c r="G3352" s="72" t="str">
        <f>IFERROR(VLOOKUP(A3352,TATİLLER!$A$2:$D$30000,3,0),"TATİL DEĞİL")</f>
        <v>TATİL DEĞİL</v>
      </c>
    </row>
    <row r="3353" spans="1:7" x14ac:dyDescent="0.25">
      <c r="A3353" s="74">
        <f t="shared" si="769"/>
        <v>49892</v>
      </c>
      <c r="B3353" s="72">
        <f t="shared" si="772"/>
        <v>2</v>
      </c>
      <c r="C3353" s="72" t="str">
        <f>IF(E3353=0,"RESMİ TATİL",VLOOKUP(E3353,LİSTE!$B$7:$D$1300,3,0))</f>
        <v>Elçin Ayşe ELMAS</v>
      </c>
      <c r="D3353" s="72" t="str">
        <f>IF(F3353=0,"RESMİ TATİL",VLOOKUP(F3353,LİSTE!$B$7:$D$1300,3,0))</f>
        <v>Muhammed YILDIZDAĞ</v>
      </c>
      <c r="E3353" s="72">
        <f>IF(B3353="TATİL",0,IF(F3352=0,F3351+1,IF(LİSTE!$F$1=F3352,1,F3352+1)))</f>
        <v>27</v>
      </c>
      <c r="F3353" s="72">
        <f>IF(E3353=0,0,IF(LİSTE!$F$1=E3353,1,E3353+1))</f>
        <v>28</v>
      </c>
      <c r="G3353" s="72" t="str">
        <f>IFERROR(VLOOKUP(A3353,TATİLLER!$A$2:$D$30000,3,0),"TATİL DEĞİL")</f>
        <v>TATİL DEĞİL</v>
      </c>
    </row>
    <row r="3354" spans="1:7" x14ac:dyDescent="0.25">
      <c r="A3354" s="74">
        <f t="shared" si="769"/>
        <v>49893</v>
      </c>
      <c r="B3354" s="72">
        <f t="shared" si="772"/>
        <v>3</v>
      </c>
      <c r="C3354" s="72" t="str">
        <f>IF(E3354=0,"RESMİ TATİL",VLOOKUP(E3354,LİSTE!$B$7:$D$1300,3,0))</f>
        <v>Nisa Nur SANCAR</v>
      </c>
      <c r="D3354" s="72" t="str">
        <f>IF(F3354=0,"RESMİ TATİL",VLOOKUP(F3354,LİSTE!$B$7:$D$1300,3,0))</f>
        <v>Esila ÇETİN</v>
      </c>
      <c r="E3354" s="72">
        <f>IF(B3354="TATİL",0,IF(F3353=0,F3352+1,IF(LİSTE!$F$1=F3353,1,F3353+1)))</f>
        <v>1</v>
      </c>
      <c r="F3354" s="72">
        <f>IF(E3354=0,0,IF(LİSTE!$F$1=E3354,1,E3354+1))</f>
        <v>2</v>
      </c>
      <c r="G3354" s="72" t="str">
        <f>IFERROR(VLOOKUP(A3354,TATİLLER!$A$2:$D$30000,3,0),"TATİL DEĞİL")</f>
        <v>TATİL DEĞİL</v>
      </c>
    </row>
    <row r="3355" spans="1:7" x14ac:dyDescent="0.25">
      <c r="A3355" s="74">
        <f t="shared" si="769"/>
        <v>49894</v>
      </c>
      <c r="B3355" s="72">
        <f t="shared" si="772"/>
        <v>4</v>
      </c>
      <c r="C3355" s="72" t="str">
        <f>IF(E3355=0,"RESMİ TATİL",VLOOKUP(E3355,LİSTE!$B$7:$D$1300,3,0))</f>
        <v>Zeynep Sevde TOPUZ</v>
      </c>
      <c r="D3355" s="72" t="str">
        <f>IF(F3355=0,"RESMİ TATİL",VLOOKUP(F3355,LİSTE!$B$7:$D$1300,3,0))</f>
        <v>Ömer Asaf KADAŞ</v>
      </c>
      <c r="E3355" s="72">
        <f>IF(B3355="TATİL",0,IF(F3354=0,F3353+1,IF(LİSTE!$F$1=F3354,1,F3354+1)))</f>
        <v>3</v>
      </c>
      <c r="F3355" s="72">
        <f>IF(E3355=0,0,IF(LİSTE!$F$1=E3355,1,E3355+1))</f>
        <v>4</v>
      </c>
      <c r="G3355" s="72" t="str">
        <f>IFERROR(VLOOKUP(A3355,TATİLLER!$A$2:$D$30000,3,0),"TATİL DEĞİL")</f>
        <v>TATİL DEĞİL</v>
      </c>
    </row>
    <row r="3356" spans="1:7" x14ac:dyDescent="0.25">
      <c r="A3356" s="74">
        <f t="shared" si="769"/>
        <v>49895</v>
      </c>
      <c r="B3356" s="72">
        <f t="shared" si="772"/>
        <v>5</v>
      </c>
      <c r="C3356" s="72" t="str">
        <f>IF(E3356=0,"RESMİ TATİL",VLOOKUP(E3356,LİSTE!$B$7:$D$1300,3,0))</f>
        <v>Ramazan Baran ADIGÜZEL</v>
      </c>
      <c r="D3356" s="72" t="str">
        <f>IF(F3356=0,"RESMİ TATİL",VLOOKUP(F3356,LİSTE!$B$7:$D$1300,3,0))</f>
        <v>Bahar AKGÜN</v>
      </c>
      <c r="E3356" s="72">
        <f>IF(B3356="TATİL",0,IF(F3355=0,F3354+1,IF(LİSTE!$F$1=F3355,1,F3355+1)))</f>
        <v>5</v>
      </c>
      <c r="F3356" s="72">
        <f>IF(E3356=0,0,IF(LİSTE!$F$1=E3356,1,E3356+1))</f>
        <v>6</v>
      </c>
      <c r="G3356" s="72" t="str">
        <f>IFERROR(VLOOKUP(A3356,TATİLLER!$A$2:$D$30000,3,0),"TATİL DEĞİL")</f>
        <v>TATİL DEĞİL</v>
      </c>
    </row>
    <row r="3357" spans="1:7" x14ac:dyDescent="0.25">
      <c r="A3357" s="74">
        <f t="shared" ref="A3357" si="778">A3356+3</f>
        <v>49898</v>
      </c>
      <c r="B3357" s="72">
        <f t="shared" si="772"/>
        <v>1</v>
      </c>
      <c r="C3357" s="72" t="str">
        <f>IF(E3357=0,"RESMİ TATİL",VLOOKUP(E3357,LİSTE!$B$7:$D$1300,3,0))</f>
        <v>Ömer AKGÜL</v>
      </c>
      <c r="D3357" s="72" t="str">
        <f>IF(F3357=0,"RESMİ TATİL",VLOOKUP(F3357,LİSTE!$B$7:$D$1300,3,0))</f>
        <v>Muharrem EFE TANRIVERDİ</v>
      </c>
      <c r="E3357" s="72">
        <f>IF(B3357="TATİL",0,IF(F3356=0,F3355+1,IF(LİSTE!$F$1=F3356,1,F3356+1)))</f>
        <v>7</v>
      </c>
      <c r="F3357" s="72">
        <f>IF(E3357=0,0,IF(LİSTE!$F$1=E3357,1,E3357+1))</f>
        <v>8</v>
      </c>
      <c r="G3357" s="72" t="str">
        <f>IFERROR(VLOOKUP(A3357,TATİLLER!$A$2:$D$30000,3,0),"TATİL DEĞİL")</f>
        <v>TATİL DEĞİL</v>
      </c>
    </row>
    <row r="3358" spans="1:7" x14ac:dyDescent="0.25">
      <c r="A3358" s="74">
        <f t="shared" si="769"/>
        <v>49899</v>
      </c>
      <c r="B3358" s="72">
        <f t="shared" si="772"/>
        <v>2</v>
      </c>
      <c r="C3358" s="72" t="str">
        <f>IF(E3358=0,"RESMİ TATİL",VLOOKUP(E3358,LİSTE!$B$7:$D$1300,3,0))</f>
        <v>Anıl DOĞAN</v>
      </c>
      <c r="D3358" s="72" t="str">
        <f>IF(F3358=0,"RESMİ TATİL",VLOOKUP(F3358,LİSTE!$B$7:$D$1300,3,0))</f>
        <v>İpek ARSLAN</v>
      </c>
      <c r="E3358" s="72">
        <f>IF(B3358="TATİL",0,IF(F3357=0,F3356+1,IF(LİSTE!$F$1=F3357,1,F3357+1)))</f>
        <v>9</v>
      </c>
      <c r="F3358" s="72">
        <f>IF(E3358=0,0,IF(LİSTE!$F$1=E3358,1,E3358+1))</f>
        <v>10</v>
      </c>
      <c r="G3358" s="72" t="str">
        <f>IFERROR(VLOOKUP(A3358,TATİLLER!$A$2:$D$30000,3,0),"TATİL DEĞİL")</f>
        <v>TATİL DEĞİL</v>
      </c>
    </row>
    <row r="3359" spans="1:7" x14ac:dyDescent="0.25">
      <c r="A3359" s="74">
        <f t="shared" si="769"/>
        <v>49900</v>
      </c>
      <c r="B3359" s="72">
        <f t="shared" si="772"/>
        <v>3</v>
      </c>
      <c r="C3359" s="72" t="str">
        <f>IF(E3359=0,"RESMİ TATİL",VLOOKUP(E3359,LİSTE!$B$7:$D$1300,3,0))</f>
        <v>Efe KARSAK</v>
      </c>
      <c r="D3359" s="72" t="str">
        <f>IF(F3359=0,"RESMİ TATİL",VLOOKUP(F3359,LİSTE!$B$7:$D$1300,3,0))</f>
        <v>Abdullah KIRBAÇ</v>
      </c>
      <c r="E3359" s="72">
        <f>IF(B3359="TATİL",0,IF(F3358=0,F3357+1,IF(LİSTE!$F$1=F3358,1,F3358+1)))</f>
        <v>11</v>
      </c>
      <c r="F3359" s="72">
        <f>IF(E3359=0,0,IF(LİSTE!$F$1=E3359,1,E3359+1))</f>
        <v>12</v>
      </c>
      <c r="G3359" s="72" t="str">
        <f>IFERROR(VLOOKUP(A3359,TATİLLER!$A$2:$D$30000,3,0),"TATİL DEĞİL")</f>
        <v>TATİL DEĞİL</v>
      </c>
    </row>
    <row r="3360" spans="1:7" x14ac:dyDescent="0.25">
      <c r="A3360" s="74">
        <f t="shared" si="769"/>
        <v>49901</v>
      </c>
      <c r="B3360" s="72">
        <f t="shared" si="772"/>
        <v>4</v>
      </c>
      <c r="C3360" s="72" t="str">
        <f>IF(E3360=0,"RESMİ TATİL",VLOOKUP(E3360,LİSTE!$B$7:$D$1300,3,0))</f>
        <v>Ümmü Defne GÜLER</v>
      </c>
      <c r="D3360" s="72" t="str">
        <f>IF(F3360=0,"RESMİ TATİL",VLOOKUP(F3360,LİSTE!$B$7:$D$1300,3,0))</f>
        <v>Şevval ÖZDAMAR</v>
      </c>
      <c r="E3360" s="72">
        <f>IF(B3360="TATİL",0,IF(F3359=0,F3358+1,IF(LİSTE!$F$1=F3359,1,F3359+1)))</f>
        <v>13</v>
      </c>
      <c r="F3360" s="72">
        <f>IF(E3360=0,0,IF(LİSTE!$F$1=E3360,1,E3360+1))</f>
        <v>14</v>
      </c>
      <c r="G3360" s="72" t="str">
        <f>IFERROR(VLOOKUP(A3360,TATİLLER!$A$2:$D$30000,3,0),"TATİL DEĞİL")</f>
        <v>TATİL DEĞİL</v>
      </c>
    </row>
    <row r="3361" spans="1:7" x14ac:dyDescent="0.25">
      <c r="A3361" s="74">
        <f t="shared" si="769"/>
        <v>49902</v>
      </c>
      <c r="B3361" s="72">
        <f t="shared" si="772"/>
        <v>5</v>
      </c>
      <c r="C3361" s="72" t="str">
        <f>IF(E3361=0,"RESMİ TATİL",VLOOKUP(E3361,LİSTE!$B$7:$D$1300,3,0))</f>
        <v>Zeynep AKDAĞ</v>
      </c>
      <c r="D3361" s="72" t="str">
        <f>IF(F3361=0,"RESMİ TATİL",VLOOKUP(F3361,LİSTE!$B$7:$D$1300,3,0))</f>
        <v>Esma ÇOKER</v>
      </c>
      <c r="E3361" s="72">
        <f>IF(B3361="TATİL",0,IF(F3360=0,F3359+1,IF(LİSTE!$F$1=F3360,1,F3360+1)))</f>
        <v>15</v>
      </c>
      <c r="F3361" s="72">
        <f>IF(E3361=0,0,IF(LİSTE!$F$1=E3361,1,E3361+1))</f>
        <v>16</v>
      </c>
      <c r="G3361" s="72" t="str">
        <f>IFERROR(VLOOKUP(A3361,TATİLLER!$A$2:$D$30000,3,0),"TATİL DEĞİL")</f>
        <v>TATİL DEĞİL</v>
      </c>
    </row>
    <row r="3362" spans="1:7" x14ac:dyDescent="0.25">
      <c r="A3362" s="74">
        <f t="shared" ref="A3362" si="779">A3361+3</f>
        <v>49905</v>
      </c>
      <c r="B3362" s="72">
        <f t="shared" si="772"/>
        <v>1</v>
      </c>
      <c r="C3362" s="72" t="str">
        <f>IF(E3362=0,"RESMİ TATİL",VLOOKUP(E3362,LİSTE!$B$7:$D$1300,3,0))</f>
        <v>Dursun Kubilay YAŞAR</v>
      </c>
      <c r="D3362" s="72" t="str">
        <f>IF(F3362=0,"RESMİ TATİL",VLOOKUP(F3362,LİSTE!$B$7:$D$1300,3,0))</f>
        <v>Zeynep Beril BAŞPINAR</v>
      </c>
      <c r="E3362" s="72">
        <f>IF(B3362="TATİL",0,IF(F3361=0,F3360+1,IF(LİSTE!$F$1=F3361,1,F3361+1)))</f>
        <v>17</v>
      </c>
      <c r="F3362" s="72">
        <f>IF(E3362=0,0,IF(LİSTE!$F$1=E3362,1,E3362+1))</f>
        <v>18</v>
      </c>
      <c r="G3362" s="72" t="str">
        <f>IFERROR(VLOOKUP(A3362,TATİLLER!$A$2:$D$30000,3,0),"TATİL DEĞİL")</f>
        <v>TATİL DEĞİL</v>
      </c>
    </row>
    <row r="3363" spans="1:7" x14ac:dyDescent="0.25">
      <c r="A3363" s="74">
        <f t="shared" si="769"/>
        <v>49906</v>
      </c>
      <c r="B3363" s="72">
        <f t="shared" si="772"/>
        <v>2</v>
      </c>
      <c r="C3363" s="72" t="str">
        <f>IF(E3363=0,"RESMİ TATİL",VLOOKUP(E3363,LİSTE!$B$7:$D$1300,3,0))</f>
        <v>Ahmet DAL</v>
      </c>
      <c r="D3363" s="72" t="str">
        <f>IF(F3363=0,"RESMİ TATİL",VLOOKUP(F3363,LİSTE!$B$7:$D$1300,3,0))</f>
        <v>Emirhan KARATAŞ</v>
      </c>
      <c r="E3363" s="72">
        <f>IF(B3363="TATİL",0,IF(F3362=0,F3361+1,IF(LİSTE!$F$1=F3362,1,F3362+1)))</f>
        <v>19</v>
      </c>
      <c r="F3363" s="72">
        <f>IF(E3363=0,0,IF(LİSTE!$F$1=E3363,1,E3363+1))</f>
        <v>20</v>
      </c>
      <c r="G3363" s="72" t="str">
        <f>IFERROR(VLOOKUP(A3363,TATİLLER!$A$2:$D$30000,3,0),"TATİL DEĞİL")</f>
        <v>TATİL DEĞİL</v>
      </c>
    </row>
    <row r="3364" spans="1:7" x14ac:dyDescent="0.25">
      <c r="A3364" s="74">
        <f t="shared" si="769"/>
        <v>49907</v>
      </c>
      <c r="B3364" s="72">
        <f t="shared" si="772"/>
        <v>3</v>
      </c>
      <c r="C3364" s="72" t="str">
        <f>IF(E3364=0,"RESMİ TATİL",VLOOKUP(E3364,LİSTE!$B$7:$D$1300,3,0))</f>
        <v>Zümra Yeter ARI</v>
      </c>
      <c r="D3364" s="72" t="str">
        <f>IF(F3364=0,"RESMİ TATİL",VLOOKUP(F3364,LİSTE!$B$7:$D$1300,3,0))</f>
        <v>Utku KARAGÖZ</v>
      </c>
      <c r="E3364" s="72">
        <f>IF(B3364="TATİL",0,IF(F3363=0,F3362+1,IF(LİSTE!$F$1=F3363,1,F3363+1)))</f>
        <v>21</v>
      </c>
      <c r="F3364" s="72">
        <f>IF(E3364=0,0,IF(LİSTE!$F$1=E3364,1,E3364+1))</f>
        <v>22</v>
      </c>
      <c r="G3364" s="72" t="str">
        <f>IFERROR(VLOOKUP(A3364,TATİLLER!$A$2:$D$30000,3,0),"TATİL DEĞİL")</f>
        <v>TATİL DEĞİL</v>
      </c>
    </row>
    <row r="3365" spans="1:7" x14ac:dyDescent="0.25">
      <c r="A3365" s="74">
        <f t="shared" si="769"/>
        <v>49908</v>
      </c>
      <c r="B3365" s="72">
        <f t="shared" si="772"/>
        <v>4</v>
      </c>
      <c r="C3365" s="72" t="str">
        <f>IF(E3365=0,"RESMİ TATİL",VLOOKUP(E3365,LİSTE!$B$7:$D$1300,3,0))</f>
        <v>Feyza Zümra AVCIOĞLU</v>
      </c>
      <c r="D3365" s="72" t="str">
        <f>IF(F3365=0,"RESMİ TATİL",VLOOKUP(F3365,LİSTE!$B$7:$D$1300,3,0))</f>
        <v>Yusuf Ali TABUR</v>
      </c>
      <c r="E3365" s="72">
        <f>IF(B3365="TATİL",0,IF(F3364=0,F3363+1,IF(LİSTE!$F$1=F3364,1,F3364+1)))</f>
        <v>23</v>
      </c>
      <c r="F3365" s="72">
        <f>IF(E3365=0,0,IF(LİSTE!$F$1=E3365,1,E3365+1))</f>
        <v>24</v>
      </c>
      <c r="G3365" s="72" t="str">
        <f>IFERROR(VLOOKUP(A3365,TATİLLER!$A$2:$D$30000,3,0),"TATİL DEĞİL")</f>
        <v>TATİL DEĞİL</v>
      </c>
    </row>
    <row r="3366" spans="1:7" x14ac:dyDescent="0.25">
      <c r="A3366" s="74">
        <f t="shared" si="769"/>
        <v>49909</v>
      </c>
      <c r="B3366" s="72">
        <f t="shared" si="772"/>
        <v>5</v>
      </c>
      <c r="C3366" s="72" t="str">
        <f>IF(E3366=0,"RESMİ TATİL",VLOOKUP(E3366,LİSTE!$B$7:$D$1300,3,0))</f>
        <v>Irmak UTEBAY</v>
      </c>
      <c r="D3366" s="72" t="str">
        <f>IF(F3366=0,"RESMİ TATİL",VLOOKUP(F3366,LİSTE!$B$7:$D$1300,3,0))</f>
        <v>Kerem AKKOÇ</v>
      </c>
      <c r="E3366" s="72">
        <f>IF(B3366="TATİL",0,IF(F3365=0,F3364+1,IF(LİSTE!$F$1=F3365,1,F3365+1)))</f>
        <v>25</v>
      </c>
      <c r="F3366" s="72">
        <f>IF(E3366=0,0,IF(LİSTE!$F$1=E3366,1,E3366+1))</f>
        <v>26</v>
      </c>
      <c r="G3366" s="72" t="str">
        <f>IFERROR(VLOOKUP(A3366,TATİLLER!$A$2:$D$30000,3,0),"TATİL DEĞİL")</f>
        <v>TATİL DEĞİL</v>
      </c>
    </row>
    <row r="3367" spans="1:7" x14ac:dyDescent="0.25">
      <c r="A3367" s="74">
        <f t="shared" ref="A3367" si="780">A3366+3</f>
        <v>49912</v>
      </c>
      <c r="B3367" s="72">
        <f t="shared" si="772"/>
        <v>1</v>
      </c>
      <c r="C3367" s="72" t="str">
        <f>IF(E3367=0,"RESMİ TATİL",VLOOKUP(E3367,LİSTE!$B$7:$D$1300,3,0))</f>
        <v>Elçin Ayşe ELMAS</v>
      </c>
      <c r="D3367" s="72" t="str">
        <f>IF(F3367=0,"RESMİ TATİL",VLOOKUP(F3367,LİSTE!$B$7:$D$1300,3,0))</f>
        <v>Muhammed YILDIZDAĞ</v>
      </c>
      <c r="E3367" s="72">
        <f>IF(B3367="TATİL",0,IF(F3366=0,F3365+1,IF(LİSTE!$F$1=F3366,1,F3366+1)))</f>
        <v>27</v>
      </c>
      <c r="F3367" s="72">
        <f>IF(E3367=0,0,IF(LİSTE!$F$1=E3367,1,E3367+1))</f>
        <v>28</v>
      </c>
      <c r="G3367" s="72" t="str">
        <f>IFERROR(VLOOKUP(A3367,TATİLLER!$A$2:$D$30000,3,0),"TATİL DEĞİL")</f>
        <v>TATİL DEĞİL</v>
      </c>
    </row>
    <row r="3368" spans="1:7" x14ac:dyDescent="0.25">
      <c r="A3368" s="74">
        <f t="shared" si="769"/>
        <v>49913</v>
      </c>
      <c r="B3368" s="72">
        <f t="shared" si="772"/>
        <v>2</v>
      </c>
      <c r="C3368" s="72" t="str">
        <f>IF(E3368=0,"RESMİ TATİL",VLOOKUP(E3368,LİSTE!$B$7:$D$1300,3,0))</f>
        <v>Nisa Nur SANCAR</v>
      </c>
      <c r="D3368" s="72" t="str">
        <f>IF(F3368=0,"RESMİ TATİL",VLOOKUP(F3368,LİSTE!$B$7:$D$1300,3,0))</f>
        <v>Esila ÇETİN</v>
      </c>
      <c r="E3368" s="72">
        <f>IF(B3368="TATİL",0,IF(F3367=0,F3366+1,IF(LİSTE!$F$1=F3367,1,F3367+1)))</f>
        <v>1</v>
      </c>
      <c r="F3368" s="72">
        <f>IF(E3368=0,0,IF(LİSTE!$F$1=E3368,1,E3368+1))</f>
        <v>2</v>
      </c>
      <c r="G3368" s="72" t="str">
        <f>IFERROR(VLOOKUP(A3368,TATİLLER!$A$2:$D$30000,3,0),"TATİL DEĞİL")</f>
        <v>TATİL DEĞİL</v>
      </c>
    </row>
    <row r="3369" spans="1:7" x14ac:dyDescent="0.25">
      <c r="A3369" s="74">
        <f t="shared" si="769"/>
        <v>49914</v>
      </c>
      <c r="B3369" s="72">
        <f t="shared" si="772"/>
        <v>3</v>
      </c>
      <c r="C3369" s="72" t="str">
        <f>IF(E3369=0,"RESMİ TATİL",VLOOKUP(E3369,LİSTE!$B$7:$D$1300,3,0))</f>
        <v>Zeynep Sevde TOPUZ</v>
      </c>
      <c r="D3369" s="72" t="str">
        <f>IF(F3369=0,"RESMİ TATİL",VLOOKUP(F3369,LİSTE!$B$7:$D$1300,3,0))</f>
        <v>Ömer Asaf KADAŞ</v>
      </c>
      <c r="E3369" s="72">
        <f>IF(B3369="TATİL",0,IF(F3368=0,F3367+1,IF(LİSTE!$F$1=F3368,1,F3368+1)))</f>
        <v>3</v>
      </c>
      <c r="F3369" s="72">
        <f>IF(E3369=0,0,IF(LİSTE!$F$1=E3369,1,E3369+1))</f>
        <v>4</v>
      </c>
      <c r="G3369" s="72" t="str">
        <f>IFERROR(VLOOKUP(A3369,TATİLLER!$A$2:$D$30000,3,0),"TATİL DEĞİL")</f>
        <v>TATİL DEĞİL</v>
      </c>
    </row>
    <row r="3370" spans="1:7" x14ac:dyDescent="0.25">
      <c r="A3370" s="74">
        <f t="shared" si="769"/>
        <v>49915</v>
      </c>
      <c r="B3370" s="72">
        <f t="shared" si="772"/>
        <v>4</v>
      </c>
      <c r="C3370" s="72" t="str">
        <f>IF(E3370=0,"RESMİ TATİL",VLOOKUP(E3370,LİSTE!$B$7:$D$1300,3,0))</f>
        <v>Ramazan Baran ADIGÜZEL</v>
      </c>
      <c r="D3370" s="72" t="str">
        <f>IF(F3370=0,"RESMİ TATİL",VLOOKUP(F3370,LİSTE!$B$7:$D$1300,3,0))</f>
        <v>Bahar AKGÜN</v>
      </c>
      <c r="E3370" s="72">
        <f>IF(B3370="TATİL",0,IF(F3369=0,F3368+1,IF(LİSTE!$F$1=F3369,1,F3369+1)))</f>
        <v>5</v>
      </c>
      <c r="F3370" s="72">
        <f>IF(E3370=0,0,IF(LİSTE!$F$1=E3370,1,E3370+1))</f>
        <v>6</v>
      </c>
      <c r="G3370" s="72" t="str">
        <f>IFERROR(VLOOKUP(A3370,TATİLLER!$A$2:$D$30000,3,0),"TATİL DEĞİL")</f>
        <v>TATİL DEĞİL</v>
      </c>
    </row>
    <row r="3371" spans="1:7" x14ac:dyDescent="0.25">
      <c r="A3371" s="74">
        <f t="shared" si="769"/>
        <v>49916</v>
      </c>
      <c r="B3371" s="72">
        <f t="shared" si="772"/>
        <v>5</v>
      </c>
      <c r="C3371" s="72" t="str">
        <f>IF(E3371=0,"RESMİ TATİL",VLOOKUP(E3371,LİSTE!$B$7:$D$1300,3,0))</f>
        <v>Ömer AKGÜL</v>
      </c>
      <c r="D3371" s="72" t="str">
        <f>IF(F3371=0,"RESMİ TATİL",VLOOKUP(F3371,LİSTE!$B$7:$D$1300,3,0))</f>
        <v>Muharrem EFE TANRIVERDİ</v>
      </c>
      <c r="E3371" s="72">
        <f>IF(B3371="TATİL",0,IF(F3370=0,F3369+1,IF(LİSTE!$F$1=F3370,1,F3370+1)))</f>
        <v>7</v>
      </c>
      <c r="F3371" s="72">
        <f>IF(E3371=0,0,IF(LİSTE!$F$1=E3371,1,E3371+1))</f>
        <v>8</v>
      </c>
      <c r="G3371" s="72" t="str">
        <f>IFERROR(VLOOKUP(A3371,TATİLLER!$A$2:$D$30000,3,0),"TATİL DEĞİL")</f>
        <v>TATİL DEĞİL</v>
      </c>
    </row>
    <row r="3372" spans="1:7" x14ac:dyDescent="0.25">
      <c r="A3372" s="74">
        <f t="shared" ref="A3372" si="781">A3371+3</f>
        <v>49919</v>
      </c>
      <c r="B3372" s="72">
        <f t="shared" si="772"/>
        <v>1</v>
      </c>
      <c r="C3372" s="72" t="str">
        <f>IF(E3372=0,"RESMİ TATİL",VLOOKUP(E3372,LİSTE!$B$7:$D$1300,3,0))</f>
        <v>Anıl DOĞAN</v>
      </c>
      <c r="D3372" s="72" t="str">
        <f>IF(F3372=0,"RESMİ TATİL",VLOOKUP(F3372,LİSTE!$B$7:$D$1300,3,0))</f>
        <v>İpek ARSLAN</v>
      </c>
      <c r="E3372" s="72">
        <f>IF(B3372="TATİL",0,IF(F3371=0,F3370+1,IF(LİSTE!$F$1=F3371,1,F3371+1)))</f>
        <v>9</v>
      </c>
      <c r="F3372" s="72">
        <f>IF(E3372=0,0,IF(LİSTE!$F$1=E3372,1,E3372+1))</f>
        <v>10</v>
      </c>
      <c r="G3372" s="72" t="str">
        <f>IFERROR(VLOOKUP(A3372,TATİLLER!$A$2:$D$30000,3,0),"TATİL DEĞİL")</f>
        <v>TATİL DEĞİL</v>
      </c>
    </row>
    <row r="3373" spans="1:7" x14ac:dyDescent="0.25">
      <c r="A3373" s="74">
        <f t="shared" si="769"/>
        <v>49920</v>
      </c>
      <c r="B3373" s="72">
        <f t="shared" si="772"/>
        <v>2</v>
      </c>
      <c r="C3373" s="72" t="str">
        <f>IF(E3373=0,"RESMİ TATİL",VLOOKUP(E3373,LİSTE!$B$7:$D$1300,3,0))</f>
        <v>Efe KARSAK</v>
      </c>
      <c r="D3373" s="72" t="str">
        <f>IF(F3373=0,"RESMİ TATİL",VLOOKUP(F3373,LİSTE!$B$7:$D$1300,3,0))</f>
        <v>Abdullah KIRBAÇ</v>
      </c>
      <c r="E3373" s="72">
        <f>IF(B3373="TATİL",0,IF(F3372=0,F3371+1,IF(LİSTE!$F$1=F3372,1,F3372+1)))</f>
        <v>11</v>
      </c>
      <c r="F3373" s="72">
        <f>IF(E3373=0,0,IF(LİSTE!$F$1=E3373,1,E3373+1))</f>
        <v>12</v>
      </c>
      <c r="G3373" s="72" t="str">
        <f>IFERROR(VLOOKUP(A3373,TATİLLER!$A$2:$D$30000,3,0),"TATİL DEĞİL")</f>
        <v>TATİL DEĞİL</v>
      </c>
    </row>
    <row r="3374" spans="1:7" x14ac:dyDescent="0.25">
      <c r="A3374" s="74">
        <f t="shared" si="769"/>
        <v>49921</v>
      </c>
      <c r="B3374" s="72">
        <f t="shared" si="772"/>
        <v>3</v>
      </c>
      <c r="C3374" s="72" t="str">
        <f>IF(E3374=0,"RESMİ TATİL",VLOOKUP(E3374,LİSTE!$B$7:$D$1300,3,0))</f>
        <v>Ümmü Defne GÜLER</v>
      </c>
      <c r="D3374" s="72" t="str">
        <f>IF(F3374=0,"RESMİ TATİL",VLOOKUP(F3374,LİSTE!$B$7:$D$1300,3,0))</f>
        <v>Şevval ÖZDAMAR</v>
      </c>
      <c r="E3374" s="72">
        <f>IF(B3374="TATİL",0,IF(F3373=0,F3372+1,IF(LİSTE!$F$1=F3373,1,F3373+1)))</f>
        <v>13</v>
      </c>
      <c r="F3374" s="72">
        <f>IF(E3374=0,0,IF(LİSTE!$F$1=E3374,1,E3374+1))</f>
        <v>14</v>
      </c>
      <c r="G3374" s="72" t="str">
        <f>IFERROR(VLOOKUP(A3374,TATİLLER!$A$2:$D$30000,3,0),"TATİL DEĞİL")</f>
        <v>TATİL DEĞİL</v>
      </c>
    </row>
    <row r="3375" spans="1:7" x14ac:dyDescent="0.25">
      <c r="A3375" s="74">
        <f t="shared" si="769"/>
        <v>49922</v>
      </c>
      <c r="B3375" s="72">
        <f t="shared" si="772"/>
        <v>4</v>
      </c>
      <c r="C3375" s="72" t="str">
        <f>IF(E3375=0,"RESMİ TATİL",VLOOKUP(E3375,LİSTE!$B$7:$D$1300,3,0))</f>
        <v>Zeynep AKDAĞ</v>
      </c>
      <c r="D3375" s="72" t="str">
        <f>IF(F3375=0,"RESMİ TATİL",VLOOKUP(F3375,LİSTE!$B$7:$D$1300,3,0))</f>
        <v>Esma ÇOKER</v>
      </c>
      <c r="E3375" s="72">
        <f>IF(B3375="TATİL",0,IF(F3374=0,F3373+1,IF(LİSTE!$F$1=F3374,1,F3374+1)))</f>
        <v>15</v>
      </c>
      <c r="F3375" s="72">
        <f>IF(E3375=0,0,IF(LİSTE!$F$1=E3375,1,E3375+1))</f>
        <v>16</v>
      </c>
      <c r="G3375" s="72" t="str">
        <f>IFERROR(VLOOKUP(A3375,TATİLLER!$A$2:$D$30000,3,0),"TATİL DEĞİL")</f>
        <v>TATİL DEĞİL</v>
      </c>
    </row>
    <row r="3376" spans="1:7" x14ac:dyDescent="0.25">
      <c r="A3376" s="74">
        <f t="shared" si="769"/>
        <v>49923</v>
      </c>
      <c r="B3376" s="72">
        <f t="shared" si="772"/>
        <v>5</v>
      </c>
      <c r="C3376" s="72" t="str">
        <f>IF(E3376=0,"RESMİ TATİL",VLOOKUP(E3376,LİSTE!$B$7:$D$1300,3,0))</f>
        <v>Dursun Kubilay YAŞAR</v>
      </c>
      <c r="D3376" s="72" t="str">
        <f>IF(F3376=0,"RESMİ TATİL",VLOOKUP(F3376,LİSTE!$B$7:$D$1300,3,0))</f>
        <v>Zeynep Beril BAŞPINAR</v>
      </c>
      <c r="E3376" s="72">
        <f>IF(B3376="TATİL",0,IF(F3375=0,F3374+1,IF(LİSTE!$F$1=F3375,1,F3375+1)))</f>
        <v>17</v>
      </c>
      <c r="F3376" s="72">
        <f>IF(E3376=0,0,IF(LİSTE!$F$1=E3376,1,E3376+1))</f>
        <v>18</v>
      </c>
      <c r="G3376" s="72" t="str">
        <f>IFERROR(VLOOKUP(A3376,TATİLLER!$A$2:$D$30000,3,0),"TATİL DEĞİL")</f>
        <v>TATİL DEĞİL</v>
      </c>
    </row>
    <row r="3377" spans="1:7" x14ac:dyDescent="0.25">
      <c r="A3377" s="74">
        <f t="shared" ref="A3377" si="782">A3376+3</f>
        <v>49926</v>
      </c>
      <c r="B3377" s="72">
        <f t="shared" si="772"/>
        <v>1</v>
      </c>
      <c r="C3377" s="72" t="str">
        <f>IF(E3377=0,"RESMİ TATİL",VLOOKUP(E3377,LİSTE!$B$7:$D$1300,3,0))</f>
        <v>Ahmet DAL</v>
      </c>
      <c r="D3377" s="72" t="str">
        <f>IF(F3377=0,"RESMİ TATİL",VLOOKUP(F3377,LİSTE!$B$7:$D$1300,3,0))</f>
        <v>Emirhan KARATAŞ</v>
      </c>
      <c r="E3377" s="72">
        <f>IF(B3377="TATİL",0,IF(F3376=0,F3375+1,IF(LİSTE!$F$1=F3376,1,F3376+1)))</f>
        <v>19</v>
      </c>
      <c r="F3377" s="72">
        <f>IF(E3377=0,0,IF(LİSTE!$F$1=E3377,1,E3377+1))</f>
        <v>20</v>
      </c>
      <c r="G3377" s="72" t="str">
        <f>IFERROR(VLOOKUP(A3377,TATİLLER!$A$2:$D$30000,3,0),"TATİL DEĞİL")</f>
        <v>TATİL DEĞİL</v>
      </c>
    </row>
    <row r="3378" spans="1:7" x14ac:dyDescent="0.25">
      <c r="A3378" s="74">
        <f t="shared" si="769"/>
        <v>49927</v>
      </c>
      <c r="B3378" s="72">
        <f t="shared" si="772"/>
        <v>2</v>
      </c>
      <c r="C3378" s="72" t="str">
        <f>IF(E3378=0,"RESMİ TATİL",VLOOKUP(E3378,LİSTE!$B$7:$D$1300,3,0))</f>
        <v>Zümra Yeter ARI</v>
      </c>
      <c r="D3378" s="72" t="str">
        <f>IF(F3378=0,"RESMİ TATİL",VLOOKUP(F3378,LİSTE!$B$7:$D$1300,3,0))</f>
        <v>Utku KARAGÖZ</v>
      </c>
      <c r="E3378" s="72">
        <f>IF(B3378="TATİL",0,IF(F3377=0,F3376+1,IF(LİSTE!$F$1=F3377,1,F3377+1)))</f>
        <v>21</v>
      </c>
      <c r="F3378" s="72">
        <f>IF(E3378=0,0,IF(LİSTE!$F$1=E3378,1,E3378+1))</f>
        <v>22</v>
      </c>
      <c r="G3378" s="72" t="str">
        <f>IFERROR(VLOOKUP(A3378,TATİLLER!$A$2:$D$30000,3,0),"TATİL DEĞİL")</f>
        <v>TATİL DEĞİL</v>
      </c>
    </row>
    <row r="3379" spans="1:7" x14ac:dyDescent="0.25">
      <c r="A3379" s="74">
        <f t="shared" si="769"/>
        <v>49928</v>
      </c>
      <c r="B3379" s="72">
        <f t="shared" si="772"/>
        <v>3</v>
      </c>
      <c r="C3379" s="72" t="str">
        <f>IF(E3379=0,"RESMİ TATİL",VLOOKUP(E3379,LİSTE!$B$7:$D$1300,3,0))</f>
        <v>Feyza Zümra AVCIOĞLU</v>
      </c>
      <c r="D3379" s="72" t="str">
        <f>IF(F3379=0,"RESMİ TATİL",VLOOKUP(F3379,LİSTE!$B$7:$D$1300,3,0))</f>
        <v>Yusuf Ali TABUR</v>
      </c>
      <c r="E3379" s="72">
        <f>IF(B3379="TATİL",0,IF(F3378=0,F3377+1,IF(LİSTE!$F$1=F3378,1,F3378+1)))</f>
        <v>23</v>
      </c>
      <c r="F3379" s="72">
        <f>IF(E3379=0,0,IF(LİSTE!$F$1=E3379,1,E3379+1))</f>
        <v>24</v>
      </c>
      <c r="G3379" s="72" t="str">
        <f>IFERROR(VLOOKUP(A3379,TATİLLER!$A$2:$D$30000,3,0),"TATİL DEĞİL")</f>
        <v>TATİL DEĞİL</v>
      </c>
    </row>
    <row r="3380" spans="1:7" x14ac:dyDescent="0.25">
      <c r="A3380" s="74">
        <f t="shared" si="769"/>
        <v>49929</v>
      </c>
      <c r="B3380" s="72">
        <f t="shared" si="772"/>
        <v>4</v>
      </c>
      <c r="C3380" s="72" t="str">
        <f>IF(E3380=0,"RESMİ TATİL",VLOOKUP(E3380,LİSTE!$B$7:$D$1300,3,0))</f>
        <v>Irmak UTEBAY</v>
      </c>
      <c r="D3380" s="72" t="str">
        <f>IF(F3380=0,"RESMİ TATİL",VLOOKUP(F3380,LİSTE!$B$7:$D$1300,3,0))</f>
        <v>Kerem AKKOÇ</v>
      </c>
      <c r="E3380" s="72">
        <f>IF(B3380="TATİL",0,IF(F3379=0,F3378+1,IF(LİSTE!$F$1=F3379,1,F3379+1)))</f>
        <v>25</v>
      </c>
      <c r="F3380" s="72">
        <f>IF(E3380=0,0,IF(LİSTE!$F$1=E3380,1,E3380+1))</f>
        <v>26</v>
      </c>
      <c r="G3380" s="72" t="str">
        <f>IFERROR(VLOOKUP(A3380,TATİLLER!$A$2:$D$30000,3,0),"TATİL DEĞİL")</f>
        <v>TATİL DEĞİL</v>
      </c>
    </row>
    <row r="3381" spans="1:7" x14ac:dyDescent="0.25">
      <c r="A3381" s="74">
        <f t="shared" si="769"/>
        <v>49930</v>
      </c>
      <c r="B3381" s="72">
        <f t="shared" si="772"/>
        <v>5</v>
      </c>
      <c r="C3381" s="72" t="str">
        <f>IF(E3381=0,"RESMİ TATİL",VLOOKUP(E3381,LİSTE!$B$7:$D$1300,3,0))</f>
        <v>Elçin Ayşe ELMAS</v>
      </c>
      <c r="D3381" s="72" t="str">
        <f>IF(F3381=0,"RESMİ TATİL",VLOOKUP(F3381,LİSTE!$B$7:$D$1300,3,0))</f>
        <v>Muhammed YILDIZDAĞ</v>
      </c>
      <c r="E3381" s="72">
        <f>IF(B3381="TATİL",0,IF(F3380=0,F3379+1,IF(LİSTE!$F$1=F3380,1,F3380+1)))</f>
        <v>27</v>
      </c>
      <c r="F3381" s="72">
        <f>IF(E3381=0,0,IF(LİSTE!$F$1=E3381,1,E3381+1))</f>
        <v>28</v>
      </c>
      <c r="G3381" s="72" t="str">
        <f>IFERROR(VLOOKUP(A3381,TATİLLER!$A$2:$D$30000,3,0),"TATİL DEĞİL")</f>
        <v>TATİL DEĞİL</v>
      </c>
    </row>
    <row r="3382" spans="1:7" x14ac:dyDescent="0.25">
      <c r="A3382" s="74">
        <f t="shared" ref="A3382" si="783">A3381+3</f>
        <v>49933</v>
      </c>
      <c r="B3382" s="72">
        <f t="shared" si="772"/>
        <v>1</v>
      </c>
      <c r="C3382" s="72" t="str">
        <f>IF(E3382=0,"RESMİ TATİL",VLOOKUP(E3382,LİSTE!$B$7:$D$1300,3,0))</f>
        <v>Nisa Nur SANCAR</v>
      </c>
      <c r="D3382" s="72" t="str">
        <f>IF(F3382=0,"RESMİ TATİL",VLOOKUP(F3382,LİSTE!$B$7:$D$1300,3,0))</f>
        <v>Esila ÇETİN</v>
      </c>
      <c r="E3382" s="72">
        <f>IF(B3382="TATİL",0,IF(F3381=0,F3380+1,IF(LİSTE!$F$1=F3381,1,F3381+1)))</f>
        <v>1</v>
      </c>
      <c r="F3382" s="72">
        <f>IF(E3382=0,0,IF(LİSTE!$F$1=E3382,1,E3382+1))</f>
        <v>2</v>
      </c>
      <c r="G3382" s="72" t="str">
        <f>IFERROR(VLOOKUP(A3382,TATİLLER!$A$2:$D$30000,3,0),"TATİL DEĞİL")</f>
        <v>TATİL DEĞİL</v>
      </c>
    </row>
    <row r="3383" spans="1:7" x14ac:dyDescent="0.25">
      <c r="A3383" s="74">
        <f t="shared" ref="A3383:A3446" si="784">A3382+1</f>
        <v>49934</v>
      </c>
      <c r="B3383" s="72">
        <f t="shared" si="772"/>
        <v>2</v>
      </c>
      <c r="C3383" s="72" t="str">
        <f>IF(E3383=0,"RESMİ TATİL",VLOOKUP(E3383,LİSTE!$B$7:$D$1300,3,0))</f>
        <v>Zeynep Sevde TOPUZ</v>
      </c>
      <c r="D3383" s="72" t="str">
        <f>IF(F3383=0,"RESMİ TATİL",VLOOKUP(F3383,LİSTE!$B$7:$D$1300,3,0))</f>
        <v>Ömer Asaf KADAŞ</v>
      </c>
      <c r="E3383" s="72">
        <f>IF(B3383="TATİL",0,IF(F3382=0,F3381+1,IF(LİSTE!$F$1=F3382,1,F3382+1)))</f>
        <v>3</v>
      </c>
      <c r="F3383" s="72">
        <f>IF(E3383=0,0,IF(LİSTE!$F$1=E3383,1,E3383+1))</f>
        <v>4</v>
      </c>
      <c r="G3383" s="72" t="str">
        <f>IFERROR(VLOOKUP(A3383,TATİLLER!$A$2:$D$30000,3,0),"TATİL DEĞİL")</f>
        <v>TATİL DEĞİL</v>
      </c>
    </row>
    <row r="3384" spans="1:7" x14ac:dyDescent="0.25">
      <c r="A3384" s="74">
        <f t="shared" si="784"/>
        <v>49935</v>
      </c>
      <c r="B3384" s="72">
        <f t="shared" si="772"/>
        <v>3</v>
      </c>
      <c r="C3384" s="72" t="str">
        <f>IF(E3384=0,"RESMİ TATİL",VLOOKUP(E3384,LİSTE!$B$7:$D$1300,3,0))</f>
        <v>Ramazan Baran ADIGÜZEL</v>
      </c>
      <c r="D3384" s="72" t="str">
        <f>IF(F3384=0,"RESMİ TATİL",VLOOKUP(F3384,LİSTE!$B$7:$D$1300,3,0))</f>
        <v>Bahar AKGÜN</v>
      </c>
      <c r="E3384" s="72">
        <f>IF(B3384="TATİL",0,IF(F3383=0,F3382+1,IF(LİSTE!$F$1=F3383,1,F3383+1)))</f>
        <v>5</v>
      </c>
      <c r="F3384" s="72">
        <f>IF(E3384=0,0,IF(LİSTE!$F$1=E3384,1,E3384+1))</f>
        <v>6</v>
      </c>
      <c r="G3384" s="72" t="str">
        <f>IFERROR(VLOOKUP(A3384,TATİLLER!$A$2:$D$30000,3,0),"TATİL DEĞİL")</f>
        <v>TATİL DEĞİL</v>
      </c>
    </row>
    <row r="3385" spans="1:7" x14ac:dyDescent="0.25">
      <c r="A3385" s="74">
        <f t="shared" si="784"/>
        <v>49936</v>
      </c>
      <c r="B3385" s="72">
        <f t="shared" si="772"/>
        <v>4</v>
      </c>
      <c r="C3385" s="72" t="str">
        <f>IF(E3385=0,"RESMİ TATİL",VLOOKUP(E3385,LİSTE!$B$7:$D$1300,3,0))</f>
        <v>Ömer AKGÜL</v>
      </c>
      <c r="D3385" s="72" t="str">
        <f>IF(F3385=0,"RESMİ TATİL",VLOOKUP(F3385,LİSTE!$B$7:$D$1300,3,0))</f>
        <v>Muharrem EFE TANRIVERDİ</v>
      </c>
      <c r="E3385" s="72">
        <f>IF(B3385="TATİL",0,IF(F3384=0,F3383+1,IF(LİSTE!$F$1=F3384,1,F3384+1)))</f>
        <v>7</v>
      </c>
      <c r="F3385" s="72">
        <f>IF(E3385=0,0,IF(LİSTE!$F$1=E3385,1,E3385+1))</f>
        <v>8</v>
      </c>
      <c r="G3385" s="72" t="str">
        <f>IFERROR(VLOOKUP(A3385,TATİLLER!$A$2:$D$30000,3,0),"TATİL DEĞİL")</f>
        <v>TATİL DEĞİL</v>
      </c>
    </row>
    <row r="3386" spans="1:7" x14ac:dyDescent="0.25">
      <c r="A3386" s="74">
        <f t="shared" si="784"/>
        <v>49937</v>
      </c>
      <c r="B3386" s="72">
        <f t="shared" si="772"/>
        <v>5</v>
      </c>
      <c r="C3386" s="72" t="str">
        <f>IF(E3386=0,"RESMİ TATİL",VLOOKUP(E3386,LİSTE!$B$7:$D$1300,3,0))</f>
        <v>Anıl DOĞAN</v>
      </c>
      <c r="D3386" s="72" t="str">
        <f>IF(F3386=0,"RESMİ TATİL",VLOOKUP(F3386,LİSTE!$B$7:$D$1300,3,0))</f>
        <v>İpek ARSLAN</v>
      </c>
      <c r="E3386" s="72">
        <f>IF(B3386="TATİL",0,IF(F3385=0,F3384+1,IF(LİSTE!$F$1=F3385,1,F3385+1)))</f>
        <v>9</v>
      </c>
      <c r="F3386" s="72">
        <f>IF(E3386=0,0,IF(LİSTE!$F$1=E3386,1,E3386+1))</f>
        <v>10</v>
      </c>
      <c r="G3386" s="72" t="str">
        <f>IFERROR(VLOOKUP(A3386,TATİLLER!$A$2:$D$30000,3,0),"TATİL DEĞİL")</f>
        <v>TATİL DEĞİL</v>
      </c>
    </row>
    <row r="3387" spans="1:7" x14ac:dyDescent="0.25">
      <c r="A3387" s="74">
        <f t="shared" ref="A3387" si="785">A3386+3</f>
        <v>49940</v>
      </c>
      <c r="B3387" s="72">
        <f t="shared" si="772"/>
        <v>1</v>
      </c>
      <c r="C3387" s="72" t="str">
        <f>IF(E3387=0,"RESMİ TATİL",VLOOKUP(E3387,LİSTE!$B$7:$D$1300,3,0))</f>
        <v>Efe KARSAK</v>
      </c>
      <c r="D3387" s="72" t="str">
        <f>IF(F3387=0,"RESMİ TATİL",VLOOKUP(F3387,LİSTE!$B$7:$D$1300,3,0))</f>
        <v>Abdullah KIRBAÇ</v>
      </c>
      <c r="E3387" s="72">
        <f>IF(B3387="TATİL",0,IF(F3386=0,F3385+1,IF(LİSTE!$F$1=F3386,1,F3386+1)))</f>
        <v>11</v>
      </c>
      <c r="F3387" s="72">
        <f>IF(E3387=0,0,IF(LİSTE!$F$1=E3387,1,E3387+1))</f>
        <v>12</v>
      </c>
      <c r="G3387" s="72" t="str">
        <f>IFERROR(VLOOKUP(A3387,TATİLLER!$A$2:$D$30000,3,0),"TATİL DEĞİL")</f>
        <v>TATİL DEĞİL</v>
      </c>
    </row>
    <row r="3388" spans="1:7" x14ac:dyDescent="0.25">
      <c r="A3388" s="74">
        <f t="shared" si="784"/>
        <v>49941</v>
      </c>
      <c r="B3388" s="72">
        <f t="shared" si="772"/>
        <v>2</v>
      </c>
      <c r="C3388" s="72" t="str">
        <f>IF(E3388=0,"RESMİ TATİL",VLOOKUP(E3388,LİSTE!$B$7:$D$1300,3,0))</f>
        <v>Ümmü Defne GÜLER</v>
      </c>
      <c r="D3388" s="72" t="str">
        <f>IF(F3388=0,"RESMİ TATİL",VLOOKUP(F3388,LİSTE!$B$7:$D$1300,3,0))</f>
        <v>Şevval ÖZDAMAR</v>
      </c>
      <c r="E3388" s="72">
        <f>IF(B3388="TATİL",0,IF(F3387=0,F3386+1,IF(LİSTE!$F$1=F3387,1,F3387+1)))</f>
        <v>13</v>
      </c>
      <c r="F3388" s="72">
        <f>IF(E3388=0,0,IF(LİSTE!$F$1=E3388,1,E3388+1))</f>
        <v>14</v>
      </c>
      <c r="G3388" s="72" t="str">
        <f>IFERROR(VLOOKUP(A3388,TATİLLER!$A$2:$D$30000,3,0),"TATİL DEĞİL")</f>
        <v>TATİL DEĞİL</v>
      </c>
    </row>
    <row r="3389" spans="1:7" x14ac:dyDescent="0.25">
      <c r="A3389" s="74">
        <f t="shared" si="784"/>
        <v>49942</v>
      </c>
      <c r="B3389" s="72">
        <f t="shared" si="772"/>
        <v>3</v>
      </c>
      <c r="C3389" s="72" t="str">
        <f>IF(E3389=0,"RESMİ TATİL",VLOOKUP(E3389,LİSTE!$B$7:$D$1300,3,0))</f>
        <v>Zeynep AKDAĞ</v>
      </c>
      <c r="D3389" s="72" t="str">
        <f>IF(F3389=0,"RESMİ TATİL",VLOOKUP(F3389,LİSTE!$B$7:$D$1300,3,0))</f>
        <v>Esma ÇOKER</v>
      </c>
      <c r="E3389" s="72">
        <f>IF(B3389="TATİL",0,IF(F3388=0,F3387+1,IF(LİSTE!$F$1=F3388,1,F3388+1)))</f>
        <v>15</v>
      </c>
      <c r="F3389" s="72">
        <f>IF(E3389=0,0,IF(LİSTE!$F$1=E3389,1,E3389+1))</f>
        <v>16</v>
      </c>
      <c r="G3389" s="72" t="str">
        <f>IFERROR(VLOOKUP(A3389,TATİLLER!$A$2:$D$30000,3,0),"TATİL DEĞİL")</f>
        <v>TATİL DEĞİL</v>
      </c>
    </row>
    <row r="3390" spans="1:7" x14ac:dyDescent="0.25">
      <c r="A3390" s="74">
        <f t="shared" si="784"/>
        <v>49943</v>
      </c>
      <c r="B3390" s="72">
        <f t="shared" si="772"/>
        <v>4</v>
      </c>
      <c r="C3390" s="72" t="str">
        <f>IF(E3390=0,"RESMİ TATİL",VLOOKUP(E3390,LİSTE!$B$7:$D$1300,3,0))</f>
        <v>Dursun Kubilay YAŞAR</v>
      </c>
      <c r="D3390" s="72" t="str">
        <f>IF(F3390=0,"RESMİ TATİL",VLOOKUP(F3390,LİSTE!$B$7:$D$1300,3,0))</f>
        <v>Zeynep Beril BAŞPINAR</v>
      </c>
      <c r="E3390" s="72">
        <f>IF(B3390="TATİL",0,IF(F3389=0,F3388+1,IF(LİSTE!$F$1=F3389,1,F3389+1)))</f>
        <v>17</v>
      </c>
      <c r="F3390" s="72">
        <f>IF(E3390=0,0,IF(LİSTE!$F$1=E3390,1,E3390+1))</f>
        <v>18</v>
      </c>
      <c r="G3390" s="72" t="str">
        <f>IFERROR(VLOOKUP(A3390,TATİLLER!$A$2:$D$30000,3,0),"TATİL DEĞİL")</f>
        <v>TATİL DEĞİL</v>
      </c>
    </row>
    <row r="3391" spans="1:7" x14ac:dyDescent="0.25">
      <c r="A3391" s="74">
        <f t="shared" si="784"/>
        <v>49944</v>
      </c>
      <c r="B3391" s="72">
        <f t="shared" si="772"/>
        <v>5</v>
      </c>
      <c r="C3391" s="72" t="str">
        <f>IF(E3391=0,"RESMİ TATİL",VLOOKUP(E3391,LİSTE!$B$7:$D$1300,3,0))</f>
        <v>Ahmet DAL</v>
      </c>
      <c r="D3391" s="72" t="str">
        <f>IF(F3391=0,"RESMİ TATİL",VLOOKUP(F3391,LİSTE!$B$7:$D$1300,3,0))</f>
        <v>Emirhan KARATAŞ</v>
      </c>
      <c r="E3391" s="72">
        <f>IF(B3391="TATİL",0,IF(F3390=0,F3389+1,IF(LİSTE!$F$1=F3390,1,F3390+1)))</f>
        <v>19</v>
      </c>
      <c r="F3391" s="72">
        <f>IF(E3391=0,0,IF(LİSTE!$F$1=E3391,1,E3391+1))</f>
        <v>20</v>
      </c>
      <c r="G3391" s="72" t="str">
        <f>IFERROR(VLOOKUP(A3391,TATİLLER!$A$2:$D$30000,3,0),"TATİL DEĞİL")</f>
        <v>TATİL DEĞİL</v>
      </c>
    </row>
    <row r="3392" spans="1:7" x14ac:dyDescent="0.25">
      <c r="A3392" s="74">
        <f t="shared" ref="A3392" si="786">A3391+3</f>
        <v>49947</v>
      </c>
      <c r="B3392" s="72">
        <f t="shared" si="772"/>
        <v>1</v>
      </c>
      <c r="C3392" s="72" t="str">
        <f>IF(E3392=0,"RESMİ TATİL",VLOOKUP(E3392,LİSTE!$B$7:$D$1300,3,0))</f>
        <v>Zümra Yeter ARI</v>
      </c>
      <c r="D3392" s="72" t="str">
        <f>IF(F3392=0,"RESMİ TATİL",VLOOKUP(F3392,LİSTE!$B$7:$D$1300,3,0))</f>
        <v>Utku KARAGÖZ</v>
      </c>
      <c r="E3392" s="72">
        <f>IF(B3392="TATİL",0,IF(F3391=0,F3390+1,IF(LİSTE!$F$1=F3391,1,F3391+1)))</f>
        <v>21</v>
      </c>
      <c r="F3392" s="72">
        <f>IF(E3392=0,0,IF(LİSTE!$F$1=E3392,1,E3392+1))</f>
        <v>22</v>
      </c>
      <c r="G3392" s="72" t="str">
        <f>IFERROR(VLOOKUP(A3392,TATİLLER!$A$2:$D$30000,3,0),"TATİL DEĞİL")</f>
        <v>TATİL DEĞİL</v>
      </c>
    </row>
    <row r="3393" spans="1:7" x14ac:dyDescent="0.25">
      <c r="A3393" s="74">
        <f t="shared" si="784"/>
        <v>49948</v>
      </c>
      <c r="B3393" s="72">
        <f t="shared" si="772"/>
        <v>2</v>
      </c>
      <c r="C3393" s="72" t="str">
        <f>IF(E3393=0,"RESMİ TATİL",VLOOKUP(E3393,LİSTE!$B$7:$D$1300,3,0))</f>
        <v>Feyza Zümra AVCIOĞLU</v>
      </c>
      <c r="D3393" s="72" t="str">
        <f>IF(F3393=0,"RESMİ TATİL",VLOOKUP(F3393,LİSTE!$B$7:$D$1300,3,0))</f>
        <v>Yusuf Ali TABUR</v>
      </c>
      <c r="E3393" s="72">
        <f>IF(B3393="TATİL",0,IF(F3392=0,F3391+1,IF(LİSTE!$F$1=F3392,1,F3392+1)))</f>
        <v>23</v>
      </c>
      <c r="F3393" s="72">
        <f>IF(E3393=0,0,IF(LİSTE!$F$1=E3393,1,E3393+1))</f>
        <v>24</v>
      </c>
      <c r="G3393" s="72" t="str">
        <f>IFERROR(VLOOKUP(A3393,TATİLLER!$A$2:$D$30000,3,0),"TATİL DEĞİL")</f>
        <v>TATİL DEĞİL</v>
      </c>
    </row>
    <row r="3394" spans="1:7" x14ac:dyDescent="0.25">
      <c r="A3394" s="74">
        <f t="shared" si="784"/>
        <v>49949</v>
      </c>
      <c r="B3394" s="72">
        <f t="shared" si="772"/>
        <v>3</v>
      </c>
      <c r="C3394" s="72" t="str">
        <f>IF(E3394=0,"RESMİ TATİL",VLOOKUP(E3394,LİSTE!$B$7:$D$1300,3,0))</f>
        <v>Irmak UTEBAY</v>
      </c>
      <c r="D3394" s="72" t="str">
        <f>IF(F3394=0,"RESMİ TATİL",VLOOKUP(F3394,LİSTE!$B$7:$D$1300,3,0))</f>
        <v>Kerem AKKOÇ</v>
      </c>
      <c r="E3394" s="72">
        <f>IF(B3394="TATİL",0,IF(F3393=0,F3392+1,IF(LİSTE!$F$1=F3393,1,F3393+1)))</f>
        <v>25</v>
      </c>
      <c r="F3394" s="72">
        <f>IF(E3394=0,0,IF(LİSTE!$F$1=E3394,1,E3394+1))</f>
        <v>26</v>
      </c>
      <c r="G3394" s="72" t="str">
        <f>IFERROR(VLOOKUP(A3394,TATİLLER!$A$2:$D$30000,3,0),"TATİL DEĞİL")</f>
        <v>TATİL DEĞİL</v>
      </c>
    </row>
    <row r="3395" spans="1:7" x14ac:dyDescent="0.25">
      <c r="A3395" s="74">
        <f t="shared" si="784"/>
        <v>49950</v>
      </c>
      <c r="B3395" s="72">
        <f t="shared" ref="B3395:B3458" si="787">IF(G3395="TATİL","TATİL",WEEKDAY(A3395,2))</f>
        <v>4</v>
      </c>
      <c r="C3395" s="72" t="str">
        <f>IF(E3395=0,"RESMİ TATİL",VLOOKUP(E3395,LİSTE!$B$7:$D$1300,3,0))</f>
        <v>Elçin Ayşe ELMAS</v>
      </c>
      <c r="D3395" s="72" t="str">
        <f>IF(F3395=0,"RESMİ TATİL",VLOOKUP(F3395,LİSTE!$B$7:$D$1300,3,0))</f>
        <v>Muhammed YILDIZDAĞ</v>
      </c>
      <c r="E3395" s="72">
        <f>IF(B3395="TATİL",0,IF(F3394=0,F3393+1,IF(LİSTE!$F$1=F3394,1,F3394+1)))</f>
        <v>27</v>
      </c>
      <c r="F3395" s="72">
        <f>IF(E3395=0,0,IF(LİSTE!$F$1=E3395,1,E3395+1))</f>
        <v>28</v>
      </c>
      <c r="G3395" s="72" t="str">
        <f>IFERROR(VLOOKUP(A3395,TATİLLER!$A$2:$D$30000,3,0),"TATİL DEĞİL")</f>
        <v>TATİL DEĞİL</v>
      </c>
    </row>
    <row r="3396" spans="1:7" x14ac:dyDescent="0.25">
      <c r="A3396" s="74">
        <f t="shared" si="784"/>
        <v>49951</v>
      </c>
      <c r="B3396" s="72">
        <f t="shared" si="787"/>
        <v>5</v>
      </c>
      <c r="C3396" s="72" t="str">
        <f>IF(E3396=0,"RESMİ TATİL",VLOOKUP(E3396,LİSTE!$B$7:$D$1300,3,0))</f>
        <v>Nisa Nur SANCAR</v>
      </c>
      <c r="D3396" s="72" t="str">
        <f>IF(F3396=0,"RESMİ TATİL",VLOOKUP(F3396,LİSTE!$B$7:$D$1300,3,0))</f>
        <v>Esila ÇETİN</v>
      </c>
      <c r="E3396" s="72">
        <f>IF(B3396="TATİL",0,IF(F3395=0,F3394+1,IF(LİSTE!$F$1=F3395,1,F3395+1)))</f>
        <v>1</v>
      </c>
      <c r="F3396" s="72">
        <f>IF(E3396=0,0,IF(LİSTE!$F$1=E3396,1,E3396+1))</f>
        <v>2</v>
      </c>
      <c r="G3396" s="72" t="str">
        <f>IFERROR(VLOOKUP(A3396,TATİLLER!$A$2:$D$30000,3,0),"TATİL DEĞİL")</f>
        <v>TATİL DEĞİL</v>
      </c>
    </row>
    <row r="3397" spans="1:7" x14ac:dyDescent="0.25">
      <c r="A3397" s="74">
        <f t="shared" ref="A3397" si="788">A3396+3</f>
        <v>49954</v>
      </c>
      <c r="B3397" s="72">
        <f t="shared" si="787"/>
        <v>1</v>
      </c>
      <c r="C3397" s="72" t="str">
        <f>IF(E3397=0,"RESMİ TATİL",VLOOKUP(E3397,LİSTE!$B$7:$D$1300,3,0))</f>
        <v>Zeynep Sevde TOPUZ</v>
      </c>
      <c r="D3397" s="72" t="str">
        <f>IF(F3397=0,"RESMİ TATİL",VLOOKUP(F3397,LİSTE!$B$7:$D$1300,3,0))</f>
        <v>Ömer Asaf KADAŞ</v>
      </c>
      <c r="E3397" s="72">
        <f>IF(B3397="TATİL",0,IF(F3396=0,F3395+1,IF(LİSTE!$F$1=F3396,1,F3396+1)))</f>
        <v>3</v>
      </c>
      <c r="F3397" s="72">
        <f>IF(E3397=0,0,IF(LİSTE!$F$1=E3397,1,E3397+1))</f>
        <v>4</v>
      </c>
      <c r="G3397" s="72" t="str">
        <f>IFERROR(VLOOKUP(A3397,TATİLLER!$A$2:$D$30000,3,0),"TATİL DEĞİL")</f>
        <v>TATİL DEĞİL</v>
      </c>
    </row>
    <row r="3398" spans="1:7" x14ac:dyDescent="0.25">
      <c r="A3398" s="74">
        <f t="shared" si="784"/>
        <v>49955</v>
      </c>
      <c r="B3398" s="72">
        <f t="shared" si="787"/>
        <v>2</v>
      </c>
      <c r="C3398" s="72" t="str">
        <f>IF(E3398=0,"RESMİ TATİL",VLOOKUP(E3398,LİSTE!$B$7:$D$1300,3,0))</f>
        <v>Ramazan Baran ADIGÜZEL</v>
      </c>
      <c r="D3398" s="72" t="str">
        <f>IF(F3398=0,"RESMİ TATİL",VLOOKUP(F3398,LİSTE!$B$7:$D$1300,3,0))</f>
        <v>Bahar AKGÜN</v>
      </c>
      <c r="E3398" s="72">
        <f>IF(B3398="TATİL",0,IF(F3397=0,F3396+1,IF(LİSTE!$F$1=F3397,1,F3397+1)))</f>
        <v>5</v>
      </c>
      <c r="F3398" s="72">
        <f>IF(E3398=0,0,IF(LİSTE!$F$1=E3398,1,E3398+1))</f>
        <v>6</v>
      </c>
      <c r="G3398" s="72" t="str">
        <f>IFERROR(VLOOKUP(A3398,TATİLLER!$A$2:$D$30000,3,0),"TATİL DEĞİL")</f>
        <v>TATİL DEĞİL</v>
      </c>
    </row>
    <row r="3399" spans="1:7" x14ac:dyDescent="0.25">
      <c r="A3399" s="74">
        <f t="shared" si="784"/>
        <v>49956</v>
      </c>
      <c r="B3399" s="72">
        <f t="shared" si="787"/>
        <v>3</v>
      </c>
      <c r="C3399" s="72" t="str">
        <f>IF(E3399=0,"RESMİ TATİL",VLOOKUP(E3399,LİSTE!$B$7:$D$1300,3,0))</f>
        <v>Ömer AKGÜL</v>
      </c>
      <c r="D3399" s="72" t="str">
        <f>IF(F3399=0,"RESMİ TATİL",VLOOKUP(F3399,LİSTE!$B$7:$D$1300,3,0))</f>
        <v>Muharrem EFE TANRIVERDİ</v>
      </c>
      <c r="E3399" s="72">
        <f>IF(B3399="TATİL",0,IF(F3398=0,F3397+1,IF(LİSTE!$F$1=F3398,1,F3398+1)))</f>
        <v>7</v>
      </c>
      <c r="F3399" s="72">
        <f>IF(E3399=0,0,IF(LİSTE!$F$1=E3399,1,E3399+1))</f>
        <v>8</v>
      </c>
      <c r="G3399" s="72" t="str">
        <f>IFERROR(VLOOKUP(A3399,TATİLLER!$A$2:$D$30000,3,0),"TATİL DEĞİL")</f>
        <v>TATİL DEĞİL</v>
      </c>
    </row>
    <row r="3400" spans="1:7" x14ac:dyDescent="0.25">
      <c r="A3400" s="74">
        <f t="shared" si="784"/>
        <v>49957</v>
      </c>
      <c r="B3400" s="72">
        <f t="shared" si="787"/>
        <v>4</v>
      </c>
      <c r="C3400" s="72" t="str">
        <f>IF(E3400=0,"RESMİ TATİL",VLOOKUP(E3400,LİSTE!$B$7:$D$1300,3,0))</f>
        <v>Anıl DOĞAN</v>
      </c>
      <c r="D3400" s="72" t="str">
        <f>IF(F3400=0,"RESMİ TATİL",VLOOKUP(F3400,LİSTE!$B$7:$D$1300,3,0))</f>
        <v>İpek ARSLAN</v>
      </c>
      <c r="E3400" s="72">
        <f>IF(B3400="TATİL",0,IF(F3399=0,F3398+1,IF(LİSTE!$F$1=F3399,1,F3399+1)))</f>
        <v>9</v>
      </c>
      <c r="F3400" s="72">
        <f>IF(E3400=0,0,IF(LİSTE!$F$1=E3400,1,E3400+1))</f>
        <v>10</v>
      </c>
      <c r="G3400" s="72" t="str">
        <f>IFERROR(VLOOKUP(A3400,TATİLLER!$A$2:$D$30000,3,0),"TATİL DEĞİL")</f>
        <v>TATİL DEĞİL</v>
      </c>
    </row>
    <row r="3401" spans="1:7" x14ac:dyDescent="0.25">
      <c r="A3401" s="74">
        <f t="shared" si="784"/>
        <v>49958</v>
      </c>
      <c r="B3401" s="72">
        <f t="shared" si="787"/>
        <v>5</v>
      </c>
      <c r="C3401" s="72" t="str">
        <f>IF(E3401=0,"RESMİ TATİL",VLOOKUP(E3401,LİSTE!$B$7:$D$1300,3,0))</f>
        <v>Efe KARSAK</v>
      </c>
      <c r="D3401" s="72" t="str">
        <f>IF(F3401=0,"RESMİ TATİL",VLOOKUP(F3401,LİSTE!$B$7:$D$1300,3,0))</f>
        <v>Abdullah KIRBAÇ</v>
      </c>
      <c r="E3401" s="72">
        <f>IF(B3401="TATİL",0,IF(F3400=0,F3399+1,IF(LİSTE!$F$1=F3400,1,F3400+1)))</f>
        <v>11</v>
      </c>
      <c r="F3401" s="72">
        <f>IF(E3401=0,0,IF(LİSTE!$F$1=E3401,1,E3401+1))</f>
        <v>12</v>
      </c>
      <c r="G3401" s="72" t="str">
        <f>IFERROR(VLOOKUP(A3401,TATİLLER!$A$2:$D$30000,3,0),"TATİL DEĞİL")</f>
        <v>TATİL DEĞİL</v>
      </c>
    </row>
    <row r="3402" spans="1:7" x14ac:dyDescent="0.25">
      <c r="A3402" s="74">
        <f t="shared" ref="A3402" si="789">A3401+3</f>
        <v>49961</v>
      </c>
      <c r="B3402" s="72">
        <f t="shared" si="787"/>
        <v>1</v>
      </c>
      <c r="C3402" s="72" t="str">
        <f>IF(E3402=0,"RESMİ TATİL",VLOOKUP(E3402,LİSTE!$B$7:$D$1300,3,0))</f>
        <v>Ümmü Defne GÜLER</v>
      </c>
      <c r="D3402" s="72" t="str">
        <f>IF(F3402=0,"RESMİ TATİL",VLOOKUP(F3402,LİSTE!$B$7:$D$1300,3,0))</f>
        <v>Şevval ÖZDAMAR</v>
      </c>
      <c r="E3402" s="72">
        <f>IF(B3402="TATİL",0,IF(F3401=0,F3400+1,IF(LİSTE!$F$1=F3401,1,F3401+1)))</f>
        <v>13</v>
      </c>
      <c r="F3402" s="72">
        <f>IF(E3402=0,0,IF(LİSTE!$F$1=E3402,1,E3402+1))</f>
        <v>14</v>
      </c>
      <c r="G3402" s="72" t="str">
        <f>IFERROR(VLOOKUP(A3402,TATİLLER!$A$2:$D$30000,3,0),"TATİL DEĞİL")</f>
        <v>TATİL DEĞİL</v>
      </c>
    </row>
    <row r="3403" spans="1:7" x14ac:dyDescent="0.25">
      <c r="A3403" s="74">
        <f t="shared" si="784"/>
        <v>49962</v>
      </c>
      <c r="B3403" s="72">
        <f t="shared" si="787"/>
        <v>2</v>
      </c>
      <c r="C3403" s="72" t="str">
        <f>IF(E3403=0,"RESMİ TATİL",VLOOKUP(E3403,LİSTE!$B$7:$D$1300,3,0))</f>
        <v>Zeynep AKDAĞ</v>
      </c>
      <c r="D3403" s="72" t="str">
        <f>IF(F3403=0,"RESMİ TATİL",VLOOKUP(F3403,LİSTE!$B$7:$D$1300,3,0))</f>
        <v>Esma ÇOKER</v>
      </c>
      <c r="E3403" s="72">
        <f>IF(B3403="TATİL",0,IF(F3402=0,F3401+1,IF(LİSTE!$F$1=F3402,1,F3402+1)))</f>
        <v>15</v>
      </c>
      <c r="F3403" s="72">
        <f>IF(E3403=0,0,IF(LİSTE!$F$1=E3403,1,E3403+1))</f>
        <v>16</v>
      </c>
      <c r="G3403" s="72" t="str">
        <f>IFERROR(VLOOKUP(A3403,TATİLLER!$A$2:$D$30000,3,0),"TATİL DEĞİL")</f>
        <v>TATİL DEĞİL</v>
      </c>
    </row>
    <row r="3404" spans="1:7" x14ac:dyDescent="0.25">
      <c r="A3404" s="74">
        <f t="shared" si="784"/>
        <v>49963</v>
      </c>
      <c r="B3404" s="72">
        <f t="shared" si="787"/>
        <v>3</v>
      </c>
      <c r="C3404" s="72" t="str">
        <f>IF(E3404=0,"RESMİ TATİL",VLOOKUP(E3404,LİSTE!$B$7:$D$1300,3,0))</f>
        <v>Dursun Kubilay YAŞAR</v>
      </c>
      <c r="D3404" s="72" t="str">
        <f>IF(F3404=0,"RESMİ TATİL",VLOOKUP(F3404,LİSTE!$B$7:$D$1300,3,0))</f>
        <v>Zeynep Beril BAŞPINAR</v>
      </c>
      <c r="E3404" s="72">
        <f>IF(B3404="TATİL",0,IF(F3403=0,F3402+1,IF(LİSTE!$F$1=F3403,1,F3403+1)))</f>
        <v>17</v>
      </c>
      <c r="F3404" s="72">
        <f>IF(E3404=0,0,IF(LİSTE!$F$1=E3404,1,E3404+1))</f>
        <v>18</v>
      </c>
      <c r="G3404" s="72" t="str">
        <f>IFERROR(VLOOKUP(A3404,TATİLLER!$A$2:$D$30000,3,0),"TATİL DEĞİL")</f>
        <v>TATİL DEĞİL</v>
      </c>
    </row>
    <row r="3405" spans="1:7" x14ac:dyDescent="0.25">
      <c r="A3405" s="74">
        <f t="shared" si="784"/>
        <v>49964</v>
      </c>
      <c r="B3405" s="72">
        <f t="shared" si="787"/>
        <v>4</v>
      </c>
      <c r="C3405" s="72" t="str">
        <f>IF(E3405=0,"RESMİ TATİL",VLOOKUP(E3405,LİSTE!$B$7:$D$1300,3,0))</f>
        <v>Ahmet DAL</v>
      </c>
      <c r="D3405" s="72" t="str">
        <f>IF(F3405=0,"RESMİ TATİL",VLOOKUP(F3405,LİSTE!$B$7:$D$1300,3,0))</f>
        <v>Emirhan KARATAŞ</v>
      </c>
      <c r="E3405" s="72">
        <f>IF(B3405="TATİL",0,IF(F3404=0,F3403+1,IF(LİSTE!$F$1=F3404,1,F3404+1)))</f>
        <v>19</v>
      </c>
      <c r="F3405" s="72">
        <f>IF(E3405=0,0,IF(LİSTE!$F$1=E3405,1,E3405+1))</f>
        <v>20</v>
      </c>
      <c r="G3405" s="72" t="str">
        <f>IFERROR(VLOOKUP(A3405,TATİLLER!$A$2:$D$30000,3,0),"TATİL DEĞİL")</f>
        <v>TATİL DEĞİL</v>
      </c>
    </row>
    <row r="3406" spans="1:7" x14ac:dyDescent="0.25">
      <c r="A3406" s="74">
        <f t="shared" si="784"/>
        <v>49965</v>
      </c>
      <c r="B3406" s="72">
        <f t="shared" si="787"/>
        <v>5</v>
      </c>
      <c r="C3406" s="72" t="str">
        <f>IF(E3406=0,"RESMİ TATİL",VLOOKUP(E3406,LİSTE!$B$7:$D$1300,3,0))</f>
        <v>Zümra Yeter ARI</v>
      </c>
      <c r="D3406" s="72" t="str">
        <f>IF(F3406=0,"RESMİ TATİL",VLOOKUP(F3406,LİSTE!$B$7:$D$1300,3,0))</f>
        <v>Utku KARAGÖZ</v>
      </c>
      <c r="E3406" s="72">
        <f>IF(B3406="TATİL",0,IF(F3405=0,F3404+1,IF(LİSTE!$F$1=F3405,1,F3405+1)))</f>
        <v>21</v>
      </c>
      <c r="F3406" s="72">
        <f>IF(E3406=0,0,IF(LİSTE!$F$1=E3406,1,E3406+1))</f>
        <v>22</v>
      </c>
      <c r="G3406" s="72" t="str">
        <f>IFERROR(VLOOKUP(A3406,TATİLLER!$A$2:$D$30000,3,0),"TATİL DEĞİL")</f>
        <v>TATİL DEĞİL</v>
      </c>
    </row>
    <row r="3407" spans="1:7" x14ac:dyDescent="0.25">
      <c r="A3407" s="74">
        <f t="shared" ref="A3407" si="790">A3406+3</f>
        <v>49968</v>
      </c>
      <c r="B3407" s="72">
        <f t="shared" si="787"/>
        <v>1</v>
      </c>
      <c r="C3407" s="72" t="str">
        <f>IF(E3407=0,"RESMİ TATİL",VLOOKUP(E3407,LİSTE!$B$7:$D$1300,3,0))</f>
        <v>Feyza Zümra AVCIOĞLU</v>
      </c>
      <c r="D3407" s="72" t="str">
        <f>IF(F3407=0,"RESMİ TATİL",VLOOKUP(F3407,LİSTE!$B$7:$D$1300,3,0))</f>
        <v>Yusuf Ali TABUR</v>
      </c>
      <c r="E3407" s="72">
        <f>IF(B3407="TATİL",0,IF(F3406=0,F3405+1,IF(LİSTE!$F$1=F3406,1,F3406+1)))</f>
        <v>23</v>
      </c>
      <c r="F3407" s="72">
        <f>IF(E3407=0,0,IF(LİSTE!$F$1=E3407,1,E3407+1))</f>
        <v>24</v>
      </c>
      <c r="G3407" s="72" t="str">
        <f>IFERROR(VLOOKUP(A3407,TATİLLER!$A$2:$D$30000,3,0),"TATİL DEĞİL")</f>
        <v>TATİL DEĞİL</v>
      </c>
    </row>
    <row r="3408" spans="1:7" x14ac:dyDescent="0.25">
      <c r="A3408" s="74">
        <f t="shared" si="784"/>
        <v>49969</v>
      </c>
      <c r="B3408" s="72">
        <f t="shared" si="787"/>
        <v>2</v>
      </c>
      <c r="C3408" s="72" t="str">
        <f>IF(E3408=0,"RESMİ TATİL",VLOOKUP(E3408,LİSTE!$B$7:$D$1300,3,0))</f>
        <v>Irmak UTEBAY</v>
      </c>
      <c r="D3408" s="72" t="str">
        <f>IF(F3408=0,"RESMİ TATİL",VLOOKUP(F3408,LİSTE!$B$7:$D$1300,3,0))</f>
        <v>Kerem AKKOÇ</v>
      </c>
      <c r="E3408" s="72">
        <f>IF(B3408="TATİL",0,IF(F3407=0,F3406+1,IF(LİSTE!$F$1=F3407,1,F3407+1)))</f>
        <v>25</v>
      </c>
      <c r="F3408" s="72">
        <f>IF(E3408=0,0,IF(LİSTE!$F$1=E3408,1,E3408+1))</f>
        <v>26</v>
      </c>
      <c r="G3408" s="72" t="str">
        <f>IFERROR(VLOOKUP(A3408,TATİLLER!$A$2:$D$30000,3,0),"TATİL DEĞİL")</f>
        <v>TATİL DEĞİL</v>
      </c>
    </row>
    <row r="3409" spans="1:7" x14ac:dyDescent="0.25">
      <c r="A3409" s="74">
        <f t="shared" si="784"/>
        <v>49970</v>
      </c>
      <c r="B3409" s="72">
        <f t="shared" si="787"/>
        <v>3</v>
      </c>
      <c r="C3409" s="72" t="str">
        <f>IF(E3409=0,"RESMİ TATİL",VLOOKUP(E3409,LİSTE!$B$7:$D$1300,3,0))</f>
        <v>Elçin Ayşe ELMAS</v>
      </c>
      <c r="D3409" s="72" t="str">
        <f>IF(F3409=0,"RESMİ TATİL",VLOOKUP(F3409,LİSTE!$B$7:$D$1300,3,0))</f>
        <v>Muhammed YILDIZDAĞ</v>
      </c>
      <c r="E3409" s="72">
        <f>IF(B3409="TATİL",0,IF(F3408=0,F3407+1,IF(LİSTE!$F$1=F3408,1,F3408+1)))</f>
        <v>27</v>
      </c>
      <c r="F3409" s="72">
        <f>IF(E3409=0,0,IF(LİSTE!$F$1=E3409,1,E3409+1))</f>
        <v>28</v>
      </c>
      <c r="G3409" s="72" t="str">
        <f>IFERROR(VLOOKUP(A3409,TATİLLER!$A$2:$D$30000,3,0),"TATİL DEĞİL")</f>
        <v>TATİL DEĞİL</v>
      </c>
    </row>
    <row r="3410" spans="1:7" x14ac:dyDescent="0.25">
      <c r="A3410" s="74">
        <f t="shared" si="784"/>
        <v>49971</v>
      </c>
      <c r="B3410" s="72">
        <f t="shared" si="787"/>
        <v>4</v>
      </c>
      <c r="C3410" s="72" t="str">
        <f>IF(E3410=0,"RESMİ TATİL",VLOOKUP(E3410,LİSTE!$B$7:$D$1300,3,0))</f>
        <v>Nisa Nur SANCAR</v>
      </c>
      <c r="D3410" s="72" t="str">
        <f>IF(F3410=0,"RESMİ TATİL",VLOOKUP(F3410,LİSTE!$B$7:$D$1300,3,0))</f>
        <v>Esila ÇETİN</v>
      </c>
      <c r="E3410" s="72">
        <f>IF(B3410="TATİL",0,IF(F3409=0,F3408+1,IF(LİSTE!$F$1=F3409,1,F3409+1)))</f>
        <v>1</v>
      </c>
      <c r="F3410" s="72">
        <f>IF(E3410=0,0,IF(LİSTE!$F$1=E3410,1,E3410+1))</f>
        <v>2</v>
      </c>
      <c r="G3410" s="72" t="str">
        <f>IFERROR(VLOOKUP(A3410,TATİLLER!$A$2:$D$30000,3,0),"TATİL DEĞİL")</f>
        <v>TATİL DEĞİL</v>
      </c>
    </row>
    <row r="3411" spans="1:7" x14ac:dyDescent="0.25">
      <c r="A3411" s="74">
        <f t="shared" si="784"/>
        <v>49972</v>
      </c>
      <c r="B3411" s="72">
        <f t="shared" si="787"/>
        <v>5</v>
      </c>
      <c r="C3411" s="72" t="str">
        <f>IF(E3411=0,"RESMİ TATİL",VLOOKUP(E3411,LİSTE!$B$7:$D$1300,3,0))</f>
        <v>Zeynep Sevde TOPUZ</v>
      </c>
      <c r="D3411" s="72" t="str">
        <f>IF(F3411=0,"RESMİ TATİL",VLOOKUP(F3411,LİSTE!$B$7:$D$1300,3,0))</f>
        <v>Ömer Asaf KADAŞ</v>
      </c>
      <c r="E3411" s="72">
        <f>IF(B3411="TATİL",0,IF(F3410=0,F3409+1,IF(LİSTE!$F$1=F3410,1,F3410+1)))</f>
        <v>3</v>
      </c>
      <c r="F3411" s="72">
        <f>IF(E3411=0,0,IF(LİSTE!$F$1=E3411,1,E3411+1))</f>
        <v>4</v>
      </c>
      <c r="G3411" s="72" t="str">
        <f>IFERROR(VLOOKUP(A3411,TATİLLER!$A$2:$D$30000,3,0),"TATİL DEĞİL")</f>
        <v>TATİL DEĞİL</v>
      </c>
    </row>
    <row r="3412" spans="1:7" x14ac:dyDescent="0.25">
      <c r="A3412" s="74">
        <f t="shared" ref="A3412" si="791">A3411+3</f>
        <v>49975</v>
      </c>
      <c r="B3412" s="72">
        <f t="shared" si="787"/>
        <v>1</v>
      </c>
      <c r="C3412" s="72" t="str">
        <f>IF(E3412=0,"RESMİ TATİL",VLOOKUP(E3412,LİSTE!$B$7:$D$1300,3,0))</f>
        <v>Ramazan Baran ADIGÜZEL</v>
      </c>
      <c r="D3412" s="72" t="str">
        <f>IF(F3412=0,"RESMİ TATİL",VLOOKUP(F3412,LİSTE!$B$7:$D$1300,3,0))</f>
        <v>Bahar AKGÜN</v>
      </c>
      <c r="E3412" s="72">
        <f>IF(B3412="TATİL",0,IF(F3411=0,F3410+1,IF(LİSTE!$F$1=F3411,1,F3411+1)))</f>
        <v>5</v>
      </c>
      <c r="F3412" s="72">
        <f>IF(E3412=0,0,IF(LİSTE!$F$1=E3412,1,E3412+1))</f>
        <v>6</v>
      </c>
      <c r="G3412" s="72" t="str">
        <f>IFERROR(VLOOKUP(A3412,TATİLLER!$A$2:$D$30000,3,0),"TATİL DEĞİL")</f>
        <v>TATİL DEĞİL</v>
      </c>
    </row>
    <row r="3413" spans="1:7" x14ac:dyDescent="0.25">
      <c r="A3413" s="74">
        <f t="shared" si="784"/>
        <v>49976</v>
      </c>
      <c r="B3413" s="72">
        <f t="shared" si="787"/>
        <v>2</v>
      </c>
      <c r="C3413" s="72" t="str">
        <f>IF(E3413=0,"RESMİ TATİL",VLOOKUP(E3413,LİSTE!$B$7:$D$1300,3,0))</f>
        <v>Ömer AKGÜL</v>
      </c>
      <c r="D3413" s="72" t="str">
        <f>IF(F3413=0,"RESMİ TATİL",VLOOKUP(F3413,LİSTE!$B$7:$D$1300,3,0))</f>
        <v>Muharrem EFE TANRIVERDİ</v>
      </c>
      <c r="E3413" s="72">
        <f>IF(B3413="TATİL",0,IF(F3412=0,F3411+1,IF(LİSTE!$F$1=F3412,1,F3412+1)))</f>
        <v>7</v>
      </c>
      <c r="F3413" s="72">
        <f>IF(E3413=0,0,IF(LİSTE!$F$1=E3413,1,E3413+1))</f>
        <v>8</v>
      </c>
      <c r="G3413" s="72" t="str">
        <f>IFERROR(VLOOKUP(A3413,TATİLLER!$A$2:$D$30000,3,0),"TATİL DEĞİL")</f>
        <v>TATİL DEĞİL</v>
      </c>
    </row>
    <row r="3414" spans="1:7" x14ac:dyDescent="0.25">
      <c r="A3414" s="74">
        <f t="shared" si="784"/>
        <v>49977</v>
      </c>
      <c r="B3414" s="72">
        <f t="shared" si="787"/>
        <v>3</v>
      </c>
      <c r="C3414" s="72" t="str">
        <f>IF(E3414=0,"RESMİ TATİL",VLOOKUP(E3414,LİSTE!$B$7:$D$1300,3,0))</f>
        <v>Anıl DOĞAN</v>
      </c>
      <c r="D3414" s="72" t="str">
        <f>IF(F3414=0,"RESMİ TATİL",VLOOKUP(F3414,LİSTE!$B$7:$D$1300,3,0))</f>
        <v>İpek ARSLAN</v>
      </c>
      <c r="E3414" s="72">
        <f>IF(B3414="TATİL",0,IF(F3413=0,F3412+1,IF(LİSTE!$F$1=F3413,1,F3413+1)))</f>
        <v>9</v>
      </c>
      <c r="F3414" s="72">
        <f>IF(E3414=0,0,IF(LİSTE!$F$1=E3414,1,E3414+1))</f>
        <v>10</v>
      </c>
      <c r="G3414" s="72" t="str">
        <f>IFERROR(VLOOKUP(A3414,TATİLLER!$A$2:$D$30000,3,0),"TATİL DEĞİL")</f>
        <v>TATİL DEĞİL</v>
      </c>
    </row>
    <row r="3415" spans="1:7" x14ac:dyDescent="0.25">
      <c r="A3415" s="74">
        <f t="shared" si="784"/>
        <v>49978</v>
      </c>
      <c r="B3415" s="72">
        <f t="shared" si="787"/>
        <v>4</v>
      </c>
      <c r="C3415" s="72" t="str">
        <f>IF(E3415=0,"RESMİ TATİL",VLOOKUP(E3415,LİSTE!$B$7:$D$1300,3,0))</f>
        <v>Efe KARSAK</v>
      </c>
      <c r="D3415" s="72" t="str">
        <f>IF(F3415=0,"RESMİ TATİL",VLOOKUP(F3415,LİSTE!$B$7:$D$1300,3,0))</f>
        <v>Abdullah KIRBAÇ</v>
      </c>
      <c r="E3415" s="72">
        <f>IF(B3415="TATİL",0,IF(F3414=0,F3413+1,IF(LİSTE!$F$1=F3414,1,F3414+1)))</f>
        <v>11</v>
      </c>
      <c r="F3415" s="72">
        <f>IF(E3415=0,0,IF(LİSTE!$F$1=E3415,1,E3415+1))</f>
        <v>12</v>
      </c>
      <c r="G3415" s="72" t="str">
        <f>IFERROR(VLOOKUP(A3415,TATİLLER!$A$2:$D$30000,3,0),"TATİL DEĞİL")</f>
        <v>TATİL DEĞİL</v>
      </c>
    </row>
    <row r="3416" spans="1:7" x14ac:dyDescent="0.25">
      <c r="A3416" s="74">
        <f t="shared" si="784"/>
        <v>49979</v>
      </c>
      <c r="B3416" s="72">
        <f t="shared" si="787"/>
        <v>5</v>
      </c>
      <c r="C3416" s="72" t="str">
        <f>IF(E3416=0,"RESMİ TATİL",VLOOKUP(E3416,LİSTE!$B$7:$D$1300,3,0))</f>
        <v>Ümmü Defne GÜLER</v>
      </c>
      <c r="D3416" s="72" t="str">
        <f>IF(F3416=0,"RESMİ TATİL",VLOOKUP(F3416,LİSTE!$B$7:$D$1300,3,0))</f>
        <v>Şevval ÖZDAMAR</v>
      </c>
      <c r="E3416" s="72">
        <f>IF(B3416="TATİL",0,IF(F3415=0,F3414+1,IF(LİSTE!$F$1=F3415,1,F3415+1)))</f>
        <v>13</v>
      </c>
      <c r="F3416" s="72">
        <f>IF(E3416=0,0,IF(LİSTE!$F$1=E3416,1,E3416+1))</f>
        <v>14</v>
      </c>
      <c r="G3416" s="72" t="str">
        <f>IFERROR(VLOOKUP(A3416,TATİLLER!$A$2:$D$30000,3,0),"TATİL DEĞİL")</f>
        <v>TATİL DEĞİL</v>
      </c>
    </row>
    <row r="3417" spans="1:7" x14ac:dyDescent="0.25">
      <c r="A3417" s="74">
        <f t="shared" ref="A3417" si="792">A3416+3</f>
        <v>49982</v>
      </c>
      <c r="B3417" s="72">
        <f t="shared" si="787"/>
        <v>1</v>
      </c>
      <c r="C3417" s="72" t="str">
        <f>IF(E3417=0,"RESMİ TATİL",VLOOKUP(E3417,LİSTE!$B$7:$D$1300,3,0))</f>
        <v>Zeynep AKDAĞ</v>
      </c>
      <c r="D3417" s="72" t="str">
        <f>IF(F3417=0,"RESMİ TATİL",VLOOKUP(F3417,LİSTE!$B$7:$D$1300,3,0))</f>
        <v>Esma ÇOKER</v>
      </c>
      <c r="E3417" s="72">
        <f>IF(B3417="TATİL",0,IF(F3416=0,F3415+1,IF(LİSTE!$F$1=F3416,1,F3416+1)))</f>
        <v>15</v>
      </c>
      <c r="F3417" s="72">
        <f>IF(E3417=0,0,IF(LİSTE!$F$1=E3417,1,E3417+1))</f>
        <v>16</v>
      </c>
      <c r="G3417" s="72" t="str">
        <f>IFERROR(VLOOKUP(A3417,TATİLLER!$A$2:$D$30000,3,0),"TATİL DEĞİL")</f>
        <v>TATİL DEĞİL</v>
      </c>
    </row>
    <row r="3418" spans="1:7" x14ac:dyDescent="0.25">
      <c r="A3418" s="74">
        <f t="shared" si="784"/>
        <v>49983</v>
      </c>
      <c r="B3418" s="72">
        <f t="shared" si="787"/>
        <v>2</v>
      </c>
      <c r="C3418" s="72" t="str">
        <f>IF(E3418=0,"RESMİ TATİL",VLOOKUP(E3418,LİSTE!$B$7:$D$1300,3,0))</f>
        <v>Dursun Kubilay YAŞAR</v>
      </c>
      <c r="D3418" s="72" t="str">
        <f>IF(F3418=0,"RESMİ TATİL",VLOOKUP(F3418,LİSTE!$B$7:$D$1300,3,0))</f>
        <v>Zeynep Beril BAŞPINAR</v>
      </c>
      <c r="E3418" s="72">
        <f>IF(B3418="TATİL",0,IF(F3417=0,F3416+1,IF(LİSTE!$F$1=F3417,1,F3417+1)))</f>
        <v>17</v>
      </c>
      <c r="F3418" s="72">
        <f>IF(E3418=0,0,IF(LİSTE!$F$1=E3418,1,E3418+1))</f>
        <v>18</v>
      </c>
      <c r="G3418" s="72" t="str">
        <f>IFERROR(VLOOKUP(A3418,TATİLLER!$A$2:$D$30000,3,0),"TATİL DEĞİL")</f>
        <v>TATİL DEĞİL</v>
      </c>
    </row>
    <row r="3419" spans="1:7" x14ac:dyDescent="0.25">
      <c r="A3419" s="74">
        <f t="shared" si="784"/>
        <v>49984</v>
      </c>
      <c r="B3419" s="72">
        <f t="shared" si="787"/>
        <v>3</v>
      </c>
      <c r="C3419" s="72" t="str">
        <f>IF(E3419=0,"RESMİ TATİL",VLOOKUP(E3419,LİSTE!$B$7:$D$1300,3,0))</f>
        <v>Ahmet DAL</v>
      </c>
      <c r="D3419" s="72" t="str">
        <f>IF(F3419=0,"RESMİ TATİL",VLOOKUP(F3419,LİSTE!$B$7:$D$1300,3,0))</f>
        <v>Emirhan KARATAŞ</v>
      </c>
      <c r="E3419" s="72">
        <f>IF(B3419="TATİL",0,IF(F3418=0,F3417+1,IF(LİSTE!$F$1=F3418,1,F3418+1)))</f>
        <v>19</v>
      </c>
      <c r="F3419" s="72">
        <f>IF(E3419=0,0,IF(LİSTE!$F$1=E3419,1,E3419+1))</f>
        <v>20</v>
      </c>
      <c r="G3419" s="72" t="str">
        <f>IFERROR(VLOOKUP(A3419,TATİLLER!$A$2:$D$30000,3,0),"TATİL DEĞİL")</f>
        <v>TATİL DEĞİL</v>
      </c>
    </row>
    <row r="3420" spans="1:7" x14ac:dyDescent="0.25">
      <c r="A3420" s="74">
        <f t="shared" si="784"/>
        <v>49985</v>
      </c>
      <c r="B3420" s="72">
        <f t="shared" si="787"/>
        <v>4</v>
      </c>
      <c r="C3420" s="72" t="str">
        <f>IF(E3420=0,"RESMİ TATİL",VLOOKUP(E3420,LİSTE!$B$7:$D$1300,3,0))</f>
        <v>Zümra Yeter ARI</v>
      </c>
      <c r="D3420" s="72" t="str">
        <f>IF(F3420=0,"RESMİ TATİL",VLOOKUP(F3420,LİSTE!$B$7:$D$1300,3,0))</f>
        <v>Utku KARAGÖZ</v>
      </c>
      <c r="E3420" s="72">
        <f>IF(B3420="TATİL",0,IF(F3419=0,F3418+1,IF(LİSTE!$F$1=F3419,1,F3419+1)))</f>
        <v>21</v>
      </c>
      <c r="F3420" s="72">
        <f>IF(E3420=0,0,IF(LİSTE!$F$1=E3420,1,E3420+1))</f>
        <v>22</v>
      </c>
      <c r="G3420" s="72" t="str">
        <f>IFERROR(VLOOKUP(A3420,TATİLLER!$A$2:$D$30000,3,0),"TATİL DEĞİL")</f>
        <v>TATİL DEĞİL</v>
      </c>
    </row>
    <row r="3421" spans="1:7" x14ac:dyDescent="0.25">
      <c r="A3421" s="74">
        <f t="shared" si="784"/>
        <v>49986</v>
      </c>
      <c r="B3421" s="72">
        <f t="shared" si="787"/>
        <v>5</v>
      </c>
      <c r="C3421" s="72" t="str">
        <f>IF(E3421=0,"RESMİ TATİL",VLOOKUP(E3421,LİSTE!$B$7:$D$1300,3,0))</f>
        <v>Feyza Zümra AVCIOĞLU</v>
      </c>
      <c r="D3421" s="72" t="str">
        <f>IF(F3421=0,"RESMİ TATİL",VLOOKUP(F3421,LİSTE!$B$7:$D$1300,3,0))</f>
        <v>Yusuf Ali TABUR</v>
      </c>
      <c r="E3421" s="72">
        <f>IF(B3421="TATİL",0,IF(F3420=0,F3419+1,IF(LİSTE!$F$1=F3420,1,F3420+1)))</f>
        <v>23</v>
      </c>
      <c r="F3421" s="72">
        <f>IF(E3421=0,0,IF(LİSTE!$F$1=E3421,1,E3421+1))</f>
        <v>24</v>
      </c>
      <c r="G3421" s="72" t="str">
        <f>IFERROR(VLOOKUP(A3421,TATİLLER!$A$2:$D$30000,3,0),"TATİL DEĞİL")</f>
        <v>TATİL DEĞİL</v>
      </c>
    </row>
    <row r="3422" spans="1:7" x14ac:dyDescent="0.25">
      <c r="A3422" s="74">
        <f t="shared" ref="A3422" si="793">A3421+3</f>
        <v>49989</v>
      </c>
      <c r="B3422" s="72">
        <f t="shared" si="787"/>
        <v>1</v>
      </c>
      <c r="C3422" s="72" t="str">
        <f>IF(E3422=0,"RESMİ TATİL",VLOOKUP(E3422,LİSTE!$B$7:$D$1300,3,0))</f>
        <v>Irmak UTEBAY</v>
      </c>
      <c r="D3422" s="72" t="str">
        <f>IF(F3422=0,"RESMİ TATİL",VLOOKUP(F3422,LİSTE!$B$7:$D$1300,3,0))</f>
        <v>Kerem AKKOÇ</v>
      </c>
      <c r="E3422" s="72">
        <f>IF(B3422="TATİL",0,IF(F3421=0,F3420+1,IF(LİSTE!$F$1=F3421,1,F3421+1)))</f>
        <v>25</v>
      </c>
      <c r="F3422" s="72">
        <f>IF(E3422=0,0,IF(LİSTE!$F$1=E3422,1,E3422+1))</f>
        <v>26</v>
      </c>
      <c r="G3422" s="72" t="str">
        <f>IFERROR(VLOOKUP(A3422,TATİLLER!$A$2:$D$30000,3,0),"TATİL DEĞİL")</f>
        <v>TATİL DEĞİL</v>
      </c>
    </row>
    <row r="3423" spans="1:7" x14ac:dyDescent="0.25">
      <c r="A3423" s="74">
        <f t="shared" si="784"/>
        <v>49990</v>
      </c>
      <c r="B3423" s="72">
        <f t="shared" si="787"/>
        <v>2</v>
      </c>
      <c r="C3423" s="72" t="str">
        <f>IF(E3423=0,"RESMİ TATİL",VLOOKUP(E3423,LİSTE!$B$7:$D$1300,3,0))</f>
        <v>Elçin Ayşe ELMAS</v>
      </c>
      <c r="D3423" s="72" t="str">
        <f>IF(F3423=0,"RESMİ TATİL",VLOOKUP(F3423,LİSTE!$B$7:$D$1300,3,0))</f>
        <v>Muhammed YILDIZDAĞ</v>
      </c>
      <c r="E3423" s="72">
        <f>IF(B3423="TATİL",0,IF(F3422=0,F3421+1,IF(LİSTE!$F$1=F3422,1,F3422+1)))</f>
        <v>27</v>
      </c>
      <c r="F3423" s="72">
        <f>IF(E3423=0,0,IF(LİSTE!$F$1=E3423,1,E3423+1))</f>
        <v>28</v>
      </c>
      <c r="G3423" s="72" t="str">
        <f>IFERROR(VLOOKUP(A3423,TATİLLER!$A$2:$D$30000,3,0),"TATİL DEĞİL")</f>
        <v>TATİL DEĞİL</v>
      </c>
    </row>
    <row r="3424" spans="1:7" x14ac:dyDescent="0.25">
      <c r="A3424" s="74">
        <f t="shared" si="784"/>
        <v>49991</v>
      </c>
      <c r="B3424" s="72">
        <f t="shared" si="787"/>
        <v>3</v>
      </c>
      <c r="C3424" s="72" t="str">
        <f>IF(E3424=0,"RESMİ TATİL",VLOOKUP(E3424,LİSTE!$B$7:$D$1300,3,0))</f>
        <v>Nisa Nur SANCAR</v>
      </c>
      <c r="D3424" s="72" t="str">
        <f>IF(F3424=0,"RESMİ TATİL",VLOOKUP(F3424,LİSTE!$B$7:$D$1300,3,0))</f>
        <v>Esila ÇETİN</v>
      </c>
      <c r="E3424" s="72">
        <f>IF(B3424="TATİL",0,IF(F3423=0,F3422+1,IF(LİSTE!$F$1=F3423,1,F3423+1)))</f>
        <v>1</v>
      </c>
      <c r="F3424" s="72">
        <f>IF(E3424=0,0,IF(LİSTE!$F$1=E3424,1,E3424+1))</f>
        <v>2</v>
      </c>
      <c r="G3424" s="72" t="str">
        <f>IFERROR(VLOOKUP(A3424,TATİLLER!$A$2:$D$30000,3,0),"TATİL DEĞİL")</f>
        <v>TATİL DEĞİL</v>
      </c>
    </row>
    <row r="3425" spans="1:7" x14ac:dyDescent="0.25">
      <c r="A3425" s="74">
        <f t="shared" si="784"/>
        <v>49992</v>
      </c>
      <c r="B3425" s="72">
        <f t="shared" si="787"/>
        <v>4</v>
      </c>
      <c r="C3425" s="72" t="str">
        <f>IF(E3425=0,"RESMİ TATİL",VLOOKUP(E3425,LİSTE!$B$7:$D$1300,3,0))</f>
        <v>Zeynep Sevde TOPUZ</v>
      </c>
      <c r="D3425" s="72" t="str">
        <f>IF(F3425=0,"RESMİ TATİL",VLOOKUP(F3425,LİSTE!$B$7:$D$1300,3,0))</f>
        <v>Ömer Asaf KADAŞ</v>
      </c>
      <c r="E3425" s="72">
        <f>IF(B3425="TATİL",0,IF(F3424=0,F3423+1,IF(LİSTE!$F$1=F3424,1,F3424+1)))</f>
        <v>3</v>
      </c>
      <c r="F3425" s="72">
        <f>IF(E3425=0,0,IF(LİSTE!$F$1=E3425,1,E3425+1))</f>
        <v>4</v>
      </c>
      <c r="G3425" s="72" t="str">
        <f>IFERROR(VLOOKUP(A3425,TATİLLER!$A$2:$D$30000,3,0),"TATİL DEĞİL")</f>
        <v>TATİL DEĞİL</v>
      </c>
    </row>
    <row r="3426" spans="1:7" x14ac:dyDescent="0.25">
      <c r="A3426" s="74">
        <f t="shared" si="784"/>
        <v>49993</v>
      </c>
      <c r="B3426" s="72">
        <f t="shared" si="787"/>
        <v>5</v>
      </c>
      <c r="C3426" s="72" t="str">
        <f>IF(E3426=0,"RESMİ TATİL",VLOOKUP(E3426,LİSTE!$B$7:$D$1300,3,0))</f>
        <v>Ramazan Baran ADIGÜZEL</v>
      </c>
      <c r="D3426" s="72" t="str">
        <f>IF(F3426=0,"RESMİ TATİL",VLOOKUP(F3426,LİSTE!$B$7:$D$1300,3,0))</f>
        <v>Bahar AKGÜN</v>
      </c>
      <c r="E3426" s="72">
        <f>IF(B3426="TATİL",0,IF(F3425=0,F3424+1,IF(LİSTE!$F$1=F3425,1,F3425+1)))</f>
        <v>5</v>
      </c>
      <c r="F3426" s="72">
        <f>IF(E3426=0,0,IF(LİSTE!$F$1=E3426,1,E3426+1))</f>
        <v>6</v>
      </c>
      <c r="G3426" s="72" t="str">
        <f>IFERROR(VLOOKUP(A3426,TATİLLER!$A$2:$D$30000,3,0),"TATİL DEĞİL")</f>
        <v>TATİL DEĞİL</v>
      </c>
    </row>
    <row r="3427" spans="1:7" x14ac:dyDescent="0.25">
      <c r="A3427" s="74">
        <f t="shared" ref="A3427" si="794">A3426+3</f>
        <v>49996</v>
      </c>
      <c r="B3427" s="72">
        <f t="shared" si="787"/>
        <v>1</v>
      </c>
      <c r="C3427" s="72" t="str">
        <f>IF(E3427=0,"RESMİ TATİL",VLOOKUP(E3427,LİSTE!$B$7:$D$1300,3,0))</f>
        <v>Ömer AKGÜL</v>
      </c>
      <c r="D3427" s="72" t="str">
        <f>IF(F3427=0,"RESMİ TATİL",VLOOKUP(F3427,LİSTE!$B$7:$D$1300,3,0))</f>
        <v>Muharrem EFE TANRIVERDİ</v>
      </c>
      <c r="E3427" s="72">
        <f>IF(B3427="TATİL",0,IF(F3426=0,F3425+1,IF(LİSTE!$F$1=F3426,1,F3426+1)))</f>
        <v>7</v>
      </c>
      <c r="F3427" s="72">
        <f>IF(E3427=0,0,IF(LİSTE!$F$1=E3427,1,E3427+1))</f>
        <v>8</v>
      </c>
      <c r="G3427" s="72" t="str">
        <f>IFERROR(VLOOKUP(A3427,TATİLLER!$A$2:$D$30000,3,0),"TATİL DEĞİL")</f>
        <v>TATİL DEĞİL</v>
      </c>
    </row>
    <row r="3428" spans="1:7" x14ac:dyDescent="0.25">
      <c r="A3428" s="74">
        <f t="shared" si="784"/>
        <v>49997</v>
      </c>
      <c r="B3428" s="72">
        <f t="shared" si="787"/>
        <v>2</v>
      </c>
      <c r="C3428" s="72" t="str">
        <f>IF(E3428=0,"RESMİ TATİL",VLOOKUP(E3428,LİSTE!$B$7:$D$1300,3,0))</f>
        <v>Anıl DOĞAN</v>
      </c>
      <c r="D3428" s="72" t="str">
        <f>IF(F3428=0,"RESMİ TATİL",VLOOKUP(F3428,LİSTE!$B$7:$D$1300,3,0))</f>
        <v>İpek ARSLAN</v>
      </c>
      <c r="E3428" s="72">
        <f>IF(B3428="TATİL",0,IF(F3427=0,F3426+1,IF(LİSTE!$F$1=F3427,1,F3427+1)))</f>
        <v>9</v>
      </c>
      <c r="F3428" s="72">
        <f>IF(E3428=0,0,IF(LİSTE!$F$1=E3428,1,E3428+1))</f>
        <v>10</v>
      </c>
      <c r="G3428" s="72" t="str">
        <f>IFERROR(VLOOKUP(A3428,TATİLLER!$A$2:$D$30000,3,0),"TATİL DEĞİL")</f>
        <v>TATİL DEĞİL</v>
      </c>
    </row>
    <row r="3429" spans="1:7" x14ac:dyDescent="0.25">
      <c r="A3429" s="74">
        <f t="shared" si="784"/>
        <v>49998</v>
      </c>
      <c r="B3429" s="72">
        <f t="shared" si="787"/>
        <v>3</v>
      </c>
      <c r="C3429" s="72" t="str">
        <f>IF(E3429=0,"RESMİ TATİL",VLOOKUP(E3429,LİSTE!$B$7:$D$1300,3,0))</f>
        <v>Efe KARSAK</v>
      </c>
      <c r="D3429" s="72" t="str">
        <f>IF(F3429=0,"RESMİ TATİL",VLOOKUP(F3429,LİSTE!$B$7:$D$1300,3,0))</f>
        <v>Abdullah KIRBAÇ</v>
      </c>
      <c r="E3429" s="72">
        <f>IF(B3429="TATİL",0,IF(F3428=0,F3427+1,IF(LİSTE!$F$1=F3428,1,F3428+1)))</f>
        <v>11</v>
      </c>
      <c r="F3429" s="72">
        <f>IF(E3429=0,0,IF(LİSTE!$F$1=E3429,1,E3429+1))</f>
        <v>12</v>
      </c>
      <c r="G3429" s="72" t="str">
        <f>IFERROR(VLOOKUP(A3429,TATİLLER!$A$2:$D$30000,3,0),"TATİL DEĞİL")</f>
        <v>TATİL DEĞİL</v>
      </c>
    </row>
    <row r="3430" spans="1:7" x14ac:dyDescent="0.25">
      <c r="A3430" s="74">
        <f t="shared" si="784"/>
        <v>49999</v>
      </c>
      <c r="B3430" s="72">
        <f t="shared" si="787"/>
        <v>4</v>
      </c>
      <c r="C3430" s="72" t="str">
        <f>IF(E3430=0,"RESMİ TATİL",VLOOKUP(E3430,LİSTE!$B$7:$D$1300,3,0))</f>
        <v>Ümmü Defne GÜLER</v>
      </c>
      <c r="D3430" s="72" t="str">
        <f>IF(F3430=0,"RESMİ TATİL",VLOOKUP(F3430,LİSTE!$B$7:$D$1300,3,0))</f>
        <v>Şevval ÖZDAMAR</v>
      </c>
      <c r="E3430" s="72">
        <f>IF(B3430="TATİL",0,IF(F3429=0,F3428+1,IF(LİSTE!$F$1=F3429,1,F3429+1)))</f>
        <v>13</v>
      </c>
      <c r="F3430" s="72">
        <f>IF(E3430=0,0,IF(LİSTE!$F$1=E3430,1,E3430+1))</f>
        <v>14</v>
      </c>
      <c r="G3430" s="72" t="str">
        <f>IFERROR(VLOOKUP(A3430,TATİLLER!$A$2:$D$30000,3,0),"TATİL DEĞİL")</f>
        <v>TATİL DEĞİL</v>
      </c>
    </row>
    <row r="3431" spans="1:7" x14ac:dyDescent="0.25">
      <c r="A3431" s="74">
        <f t="shared" si="784"/>
        <v>50000</v>
      </c>
      <c r="B3431" s="72">
        <f t="shared" si="787"/>
        <v>5</v>
      </c>
      <c r="C3431" s="72" t="str">
        <f>IF(E3431=0,"RESMİ TATİL",VLOOKUP(E3431,LİSTE!$B$7:$D$1300,3,0))</f>
        <v>Zeynep AKDAĞ</v>
      </c>
      <c r="D3431" s="72" t="str">
        <f>IF(F3431=0,"RESMİ TATİL",VLOOKUP(F3431,LİSTE!$B$7:$D$1300,3,0))</f>
        <v>Esma ÇOKER</v>
      </c>
      <c r="E3431" s="72">
        <f>IF(B3431="TATİL",0,IF(F3430=0,F3429+1,IF(LİSTE!$F$1=F3430,1,F3430+1)))</f>
        <v>15</v>
      </c>
      <c r="F3431" s="72">
        <f>IF(E3431=0,0,IF(LİSTE!$F$1=E3431,1,E3431+1))</f>
        <v>16</v>
      </c>
      <c r="G3431" s="72" t="str">
        <f>IFERROR(VLOOKUP(A3431,TATİLLER!$A$2:$D$30000,3,0),"TATİL DEĞİL")</f>
        <v>TATİL DEĞİL</v>
      </c>
    </row>
    <row r="3432" spans="1:7" x14ac:dyDescent="0.25">
      <c r="A3432" s="74">
        <f t="shared" ref="A3432" si="795">A3431+3</f>
        <v>50003</v>
      </c>
      <c r="B3432" s="72">
        <f t="shared" si="787"/>
        <v>1</v>
      </c>
      <c r="C3432" s="72" t="str">
        <f>IF(E3432=0,"RESMİ TATİL",VLOOKUP(E3432,LİSTE!$B$7:$D$1300,3,0))</f>
        <v>Dursun Kubilay YAŞAR</v>
      </c>
      <c r="D3432" s="72" t="str">
        <f>IF(F3432=0,"RESMİ TATİL",VLOOKUP(F3432,LİSTE!$B$7:$D$1300,3,0))</f>
        <v>Zeynep Beril BAŞPINAR</v>
      </c>
      <c r="E3432" s="72">
        <f>IF(B3432="TATİL",0,IF(F3431=0,F3430+1,IF(LİSTE!$F$1=F3431,1,F3431+1)))</f>
        <v>17</v>
      </c>
      <c r="F3432" s="72">
        <f>IF(E3432=0,0,IF(LİSTE!$F$1=E3432,1,E3432+1))</f>
        <v>18</v>
      </c>
      <c r="G3432" s="72" t="str">
        <f>IFERROR(VLOOKUP(A3432,TATİLLER!$A$2:$D$30000,3,0),"TATİL DEĞİL")</f>
        <v>TATİL DEĞİL</v>
      </c>
    </row>
    <row r="3433" spans="1:7" x14ac:dyDescent="0.25">
      <c r="A3433" s="74">
        <f t="shared" si="784"/>
        <v>50004</v>
      </c>
      <c r="B3433" s="72">
        <f t="shared" si="787"/>
        <v>2</v>
      </c>
      <c r="C3433" s="72" t="str">
        <f>IF(E3433=0,"RESMİ TATİL",VLOOKUP(E3433,LİSTE!$B$7:$D$1300,3,0))</f>
        <v>Ahmet DAL</v>
      </c>
      <c r="D3433" s="72" t="str">
        <f>IF(F3433=0,"RESMİ TATİL",VLOOKUP(F3433,LİSTE!$B$7:$D$1300,3,0))</f>
        <v>Emirhan KARATAŞ</v>
      </c>
      <c r="E3433" s="72">
        <f>IF(B3433="TATİL",0,IF(F3432=0,F3431+1,IF(LİSTE!$F$1=F3432,1,F3432+1)))</f>
        <v>19</v>
      </c>
      <c r="F3433" s="72">
        <f>IF(E3433=0,0,IF(LİSTE!$F$1=E3433,1,E3433+1))</f>
        <v>20</v>
      </c>
      <c r="G3433" s="72" t="str">
        <f>IFERROR(VLOOKUP(A3433,TATİLLER!$A$2:$D$30000,3,0),"TATİL DEĞİL")</f>
        <v>TATİL DEĞİL</v>
      </c>
    </row>
    <row r="3434" spans="1:7" x14ac:dyDescent="0.25">
      <c r="A3434" s="74">
        <f t="shared" si="784"/>
        <v>50005</v>
      </c>
      <c r="B3434" s="72">
        <f t="shared" si="787"/>
        <v>3</v>
      </c>
      <c r="C3434" s="72" t="str">
        <f>IF(E3434=0,"RESMİ TATİL",VLOOKUP(E3434,LİSTE!$B$7:$D$1300,3,0))</f>
        <v>Zümra Yeter ARI</v>
      </c>
      <c r="D3434" s="72" t="str">
        <f>IF(F3434=0,"RESMİ TATİL",VLOOKUP(F3434,LİSTE!$B$7:$D$1300,3,0))</f>
        <v>Utku KARAGÖZ</v>
      </c>
      <c r="E3434" s="72">
        <f>IF(B3434="TATİL",0,IF(F3433=0,F3432+1,IF(LİSTE!$F$1=F3433,1,F3433+1)))</f>
        <v>21</v>
      </c>
      <c r="F3434" s="72">
        <f>IF(E3434=0,0,IF(LİSTE!$F$1=E3434,1,E3434+1))</f>
        <v>22</v>
      </c>
      <c r="G3434" s="72" t="str">
        <f>IFERROR(VLOOKUP(A3434,TATİLLER!$A$2:$D$30000,3,0),"TATİL DEĞİL")</f>
        <v>TATİL DEĞİL</v>
      </c>
    </row>
    <row r="3435" spans="1:7" x14ac:dyDescent="0.25">
      <c r="A3435" s="74">
        <f t="shared" si="784"/>
        <v>50006</v>
      </c>
      <c r="B3435" s="72">
        <f t="shared" si="787"/>
        <v>4</v>
      </c>
      <c r="C3435" s="72" t="str">
        <f>IF(E3435=0,"RESMİ TATİL",VLOOKUP(E3435,LİSTE!$B$7:$D$1300,3,0))</f>
        <v>Feyza Zümra AVCIOĞLU</v>
      </c>
      <c r="D3435" s="72" t="str">
        <f>IF(F3435=0,"RESMİ TATİL",VLOOKUP(F3435,LİSTE!$B$7:$D$1300,3,0))</f>
        <v>Yusuf Ali TABUR</v>
      </c>
      <c r="E3435" s="72">
        <f>IF(B3435="TATİL",0,IF(F3434=0,F3433+1,IF(LİSTE!$F$1=F3434,1,F3434+1)))</f>
        <v>23</v>
      </c>
      <c r="F3435" s="72">
        <f>IF(E3435=0,0,IF(LİSTE!$F$1=E3435,1,E3435+1))</f>
        <v>24</v>
      </c>
      <c r="G3435" s="72" t="str">
        <f>IFERROR(VLOOKUP(A3435,TATİLLER!$A$2:$D$30000,3,0),"TATİL DEĞİL")</f>
        <v>TATİL DEĞİL</v>
      </c>
    </row>
    <row r="3436" spans="1:7" x14ac:dyDescent="0.25">
      <c r="A3436" s="74">
        <f t="shared" si="784"/>
        <v>50007</v>
      </c>
      <c r="B3436" s="72">
        <f t="shared" si="787"/>
        <v>5</v>
      </c>
      <c r="C3436" s="72" t="str">
        <f>IF(E3436=0,"RESMİ TATİL",VLOOKUP(E3436,LİSTE!$B$7:$D$1300,3,0))</f>
        <v>Irmak UTEBAY</v>
      </c>
      <c r="D3436" s="72" t="str">
        <f>IF(F3436=0,"RESMİ TATİL",VLOOKUP(F3436,LİSTE!$B$7:$D$1300,3,0))</f>
        <v>Kerem AKKOÇ</v>
      </c>
      <c r="E3436" s="72">
        <f>IF(B3436="TATİL",0,IF(F3435=0,F3434+1,IF(LİSTE!$F$1=F3435,1,F3435+1)))</f>
        <v>25</v>
      </c>
      <c r="F3436" s="72">
        <f>IF(E3436=0,0,IF(LİSTE!$F$1=E3436,1,E3436+1))</f>
        <v>26</v>
      </c>
      <c r="G3436" s="72" t="str">
        <f>IFERROR(VLOOKUP(A3436,TATİLLER!$A$2:$D$30000,3,0),"TATİL DEĞİL")</f>
        <v>TATİL DEĞİL</v>
      </c>
    </row>
    <row r="3437" spans="1:7" x14ac:dyDescent="0.25">
      <c r="A3437" s="74">
        <f t="shared" ref="A3437" si="796">A3436+3</f>
        <v>50010</v>
      </c>
      <c r="B3437" s="72">
        <f t="shared" si="787"/>
        <v>1</v>
      </c>
      <c r="C3437" s="72" t="str">
        <f>IF(E3437=0,"RESMİ TATİL",VLOOKUP(E3437,LİSTE!$B$7:$D$1300,3,0))</f>
        <v>Elçin Ayşe ELMAS</v>
      </c>
      <c r="D3437" s="72" t="str">
        <f>IF(F3437=0,"RESMİ TATİL",VLOOKUP(F3437,LİSTE!$B$7:$D$1300,3,0))</f>
        <v>Muhammed YILDIZDAĞ</v>
      </c>
      <c r="E3437" s="72">
        <f>IF(B3437="TATİL",0,IF(F3436=0,F3435+1,IF(LİSTE!$F$1=F3436,1,F3436+1)))</f>
        <v>27</v>
      </c>
      <c r="F3437" s="72">
        <f>IF(E3437=0,0,IF(LİSTE!$F$1=E3437,1,E3437+1))</f>
        <v>28</v>
      </c>
      <c r="G3437" s="72" t="str">
        <f>IFERROR(VLOOKUP(A3437,TATİLLER!$A$2:$D$30000,3,0),"TATİL DEĞİL")</f>
        <v>TATİL DEĞİL</v>
      </c>
    </row>
    <row r="3438" spans="1:7" x14ac:dyDescent="0.25">
      <c r="A3438" s="74">
        <f t="shared" si="784"/>
        <v>50011</v>
      </c>
      <c r="B3438" s="72">
        <f t="shared" si="787"/>
        <v>2</v>
      </c>
      <c r="C3438" s="72" t="str">
        <f>IF(E3438=0,"RESMİ TATİL",VLOOKUP(E3438,LİSTE!$B$7:$D$1300,3,0))</f>
        <v>Nisa Nur SANCAR</v>
      </c>
      <c r="D3438" s="72" t="str">
        <f>IF(F3438=0,"RESMİ TATİL",VLOOKUP(F3438,LİSTE!$B$7:$D$1300,3,0))</f>
        <v>Esila ÇETİN</v>
      </c>
      <c r="E3438" s="72">
        <f>IF(B3438="TATİL",0,IF(F3437=0,F3436+1,IF(LİSTE!$F$1=F3437,1,F3437+1)))</f>
        <v>1</v>
      </c>
      <c r="F3438" s="72">
        <f>IF(E3438=0,0,IF(LİSTE!$F$1=E3438,1,E3438+1))</f>
        <v>2</v>
      </c>
      <c r="G3438" s="72" t="str">
        <f>IFERROR(VLOOKUP(A3438,TATİLLER!$A$2:$D$30000,3,0),"TATİL DEĞİL")</f>
        <v>TATİL DEĞİL</v>
      </c>
    </row>
    <row r="3439" spans="1:7" x14ac:dyDescent="0.25">
      <c r="A3439" s="74">
        <f t="shared" si="784"/>
        <v>50012</v>
      </c>
      <c r="B3439" s="72">
        <f t="shared" si="787"/>
        <v>3</v>
      </c>
      <c r="C3439" s="72" t="str">
        <f>IF(E3439=0,"RESMİ TATİL",VLOOKUP(E3439,LİSTE!$B$7:$D$1300,3,0))</f>
        <v>Zeynep Sevde TOPUZ</v>
      </c>
      <c r="D3439" s="72" t="str">
        <f>IF(F3439=0,"RESMİ TATİL",VLOOKUP(F3439,LİSTE!$B$7:$D$1300,3,0))</f>
        <v>Ömer Asaf KADAŞ</v>
      </c>
      <c r="E3439" s="72">
        <f>IF(B3439="TATİL",0,IF(F3438=0,F3437+1,IF(LİSTE!$F$1=F3438,1,F3438+1)))</f>
        <v>3</v>
      </c>
      <c r="F3439" s="72">
        <f>IF(E3439=0,0,IF(LİSTE!$F$1=E3439,1,E3439+1))</f>
        <v>4</v>
      </c>
      <c r="G3439" s="72" t="str">
        <f>IFERROR(VLOOKUP(A3439,TATİLLER!$A$2:$D$30000,3,0),"TATİL DEĞİL")</f>
        <v>TATİL DEĞİL</v>
      </c>
    </row>
    <row r="3440" spans="1:7" x14ac:dyDescent="0.25">
      <c r="A3440" s="74">
        <f t="shared" si="784"/>
        <v>50013</v>
      </c>
      <c r="B3440" s="72">
        <f t="shared" si="787"/>
        <v>4</v>
      </c>
      <c r="C3440" s="72" t="str">
        <f>IF(E3440=0,"RESMİ TATİL",VLOOKUP(E3440,LİSTE!$B$7:$D$1300,3,0))</f>
        <v>Ramazan Baran ADIGÜZEL</v>
      </c>
      <c r="D3440" s="72" t="str">
        <f>IF(F3440=0,"RESMİ TATİL",VLOOKUP(F3440,LİSTE!$B$7:$D$1300,3,0))</f>
        <v>Bahar AKGÜN</v>
      </c>
      <c r="E3440" s="72">
        <f>IF(B3440="TATİL",0,IF(F3439=0,F3438+1,IF(LİSTE!$F$1=F3439,1,F3439+1)))</f>
        <v>5</v>
      </c>
      <c r="F3440" s="72">
        <f>IF(E3440=0,0,IF(LİSTE!$F$1=E3440,1,E3440+1))</f>
        <v>6</v>
      </c>
      <c r="G3440" s="72" t="str">
        <f>IFERROR(VLOOKUP(A3440,TATİLLER!$A$2:$D$30000,3,0),"TATİL DEĞİL")</f>
        <v>TATİL DEĞİL</v>
      </c>
    </row>
    <row r="3441" spans="1:7" x14ac:dyDescent="0.25">
      <c r="A3441" s="74">
        <f t="shared" si="784"/>
        <v>50014</v>
      </c>
      <c r="B3441" s="72">
        <f t="shared" si="787"/>
        <v>5</v>
      </c>
      <c r="C3441" s="72" t="str">
        <f>IF(E3441=0,"RESMİ TATİL",VLOOKUP(E3441,LİSTE!$B$7:$D$1300,3,0))</f>
        <v>Ömer AKGÜL</v>
      </c>
      <c r="D3441" s="72" t="str">
        <f>IF(F3441=0,"RESMİ TATİL",VLOOKUP(F3441,LİSTE!$B$7:$D$1300,3,0))</f>
        <v>Muharrem EFE TANRIVERDİ</v>
      </c>
      <c r="E3441" s="72">
        <f>IF(B3441="TATİL",0,IF(F3440=0,F3439+1,IF(LİSTE!$F$1=F3440,1,F3440+1)))</f>
        <v>7</v>
      </c>
      <c r="F3441" s="72">
        <f>IF(E3441=0,0,IF(LİSTE!$F$1=E3441,1,E3441+1))</f>
        <v>8</v>
      </c>
      <c r="G3441" s="72" t="str">
        <f>IFERROR(VLOOKUP(A3441,TATİLLER!$A$2:$D$30000,3,0),"TATİL DEĞİL")</f>
        <v>TATİL DEĞİL</v>
      </c>
    </row>
    <row r="3442" spans="1:7" x14ac:dyDescent="0.25">
      <c r="A3442" s="74">
        <f t="shared" ref="A3442" si="797">A3441+3</f>
        <v>50017</v>
      </c>
      <c r="B3442" s="72">
        <f t="shared" si="787"/>
        <v>1</v>
      </c>
      <c r="C3442" s="72" t="str">
        <f>IF(E3442=0,"RESMİ TATİL",VLOOKUP(E3442,LİSTE!$B$7:$D$1300,3,0))</f>
        <v>Anıl DOĞAN</v>
      </c>
      <c r="D3442" s="72" t="str">
        <f>IF(F3442=0,"RESMİ TATİL",VLOOKUP(F3442,LİSTE!$B$7:$D$1300,3,0))</f>
        <v>İpek ARSLAN</v>
      </c>
      <c r="E3442" s="72">
        <f>IF(B3442="TATİL",0,IF(F3441=0,F3440+1,IF(LİSTE!$F$1=F3441,1,F3441+1)))</f>
        <v>9</v>
      </c>
      <c r="F3442" s="72">
        <f>IF(E3442=0,0,IF(LİSTE!$F$1=E3442,1,E3442+1))</f>
        <v>10</v>
      </c>
      <c r="G3442" s="72" t="str">
        <f>IFERROR(VLOOKUP(A3442,TATİLLER!$A$2:$D$30000,3,0),"TATİL DEĞİL")</f>
        <v>TATİL DEĞİL</v>
      </c>
    </row>
    <row r="3443" spans="1:7" x14ac:dyDescent="0.25">
      <c r="A3443" s="74">
        <f t="shared" si="784"/>
        <v>50018</v>
      </c>
      <c r="B3443" s="72">
        <f t="shared" si="787"/>
        <v>2</v>
      </c>
      <c r="C3443" s="72" t="str">
        <f>IF(E3443=0,"RESMİ TATİL",VLOOKUP(E3443,LİSTE!$B$7:$D$1300,3,0))</f>
        <v>Efe KARSAK</v>
      </c>
      <c r="D3443" s="72" t="str">
        <f>IF(F3443=0,"RESMİ TATİL",VLOOKUP(F3443,LİSTE!$B$7:$D$1300,3,0))</f>
        <v>Abdullah KIRBAÇ</v>
      </c>
      <c r="E3443" s="72">
        <f>IF(B3443="TATİL",0,IF(F3442=0,F3441+1,IF(LİSTE!$F$1=F3442,1,F3442+1)))</f>
        <v>11</v>
      </c>
      <c r="F3443" s="72">
        <f>IF(E3443=0,0,IF(LİSTE!$F$1=E3443,1,E3443+1))</f>
        <v>12</v>
      </c>
      <c r="G3443" s="72" t="str">
        <f>IFERROR(VLOOKUP(A3443,TATİLLER!$A$2:$D$30000,3,0),"TATİL DEĞİL")</f>
        <v>TATİL DEĞİL</v>
      </c>
    </row>
    <row r="3444" spans="1:7" x14ac:dyDescent="0.25">
      <c r="A3444" s="74">
        <f t="shared" si="784"/>
        <v>50019</v>
      </c>
      <c r="B3444" s="72">
        <f t="shared" si="787"/>
        <v>3</v>
      </c>
      <c r="C3444" s="72" t="str">
        <f>IF(E3444=0,"RESMİ TATİL",VLOOKUP(E3444,LİSTE!$B$7:$D$1300,3,0))</f>
        <v>Ümmü Defne GÜLER</v>
      </c>
      <c r="D3444" s="72" t="str">
        <f>IF(F3444=0,"RESMİ TATİL",VLOOKUP(F3444,LİSTE!$B$7:$D$1300,3,0))</f>
        <v>Şevval ÖZDAMAR</v>
      </c>
      <c r="E3444" s="72">
        <f>IF(B3444="TATİL",0,IF(F3443=0,F3442+1,IF(LİSTE!$F$1=F3443,1,F3443+1)))</f>
        <v>13</v>
      </c>
      <c r="F3444" s="72">
        <f>IF(E3444=0,0,IF(LİSTE!$F$1=E3444,1,E3444+1))</f>
        <v>14</v>
      </c>
      <c r="G3444" s="72" t="str">
        <f>IFERROR(VLOOKUP(A3444,TATİLLER!$A$2:$D$30000,3,0),"TATİL DEĞİL")</f>
        <v>TATİL DEĞİL</v>
      </c>
    </row>
    <row r="3445" spans="1:7" x14ac:dyDescent="0.25">
      <c r="A3445" s="74">
        <f t="shared" si="784"/>
        <v>50020</v>
      </c>
      <c r="B3445" s="72">
        <f t="shared" si="787"/>
        <v>4</v>
      </c>
      <c r="C3445" s="72" t="str">
        <f>IF(E3445=0,"RESMİ TATİL",VLOOKUP(E3445,LİSTE!$B$7:$D$1300,3,0))</f>
        <v>Zeynep AKDAĞ</v>
      </c>
      <c r="D3445" s="72" t="str">
        <f>IF(F3445=0,"RESMİ TATİL",VLOOKUP(F3445,LİSTE!$B$7:$D$1300,3,0))</f>
        <v>Esma ÇOKER</v>
      </c>
      <c r="E3445" s="72">
        <f>IF(B3445="TATİL",0,IF(F3444=0,F3443+1,IF(LİSTE!$F$1=F3444,1,F3444+1)))</f>
        <v>15</v>
      </c>
      <c r="F3445" s="72">
        <f>IF(E3445=0,0,IF(LİSTE!$F$1=E3445,1,E3445+1))</f>
        <v>16</v>
      </c>
      <c r="G3445" s="72" t="str">
        <f>IFERROR(VLOOKUP(A3445,TATİLLER!$A$2:$D$30000,3,0),"TATİL DEĞİL")</f>
        <v>TATİL DEĞİL</v>
      </c>
    </row>
    <row r="3446" spans="1:7" x14ac:dyDescent="0.25">
      <c r="A3446" s="74">
        <f t="shared" si="784"/>
        <v>50021</v>
      </c>
      <c r="B3446" s="72">
        <f t="shared" si="787"/>
        <v>5</v>
      </c>
      <c r="C3446" s="72" t="str">
        <f>IF(E3446=0,"RESMİ TATİL",VLOOKUP(E3446,LİSTE!$B$7:$D$1300,3,0))</f>
        <v>Dursun Kubilay YAŞAR</v>
      </c>
      <c r="D3446" s="72" t="str">
        <f>IF(F3446=0,"RESMİ TATİL",VLOOKUP(F3446,LİSTE!$B$7:$D$1300,3,0))</f>
        <v>Zeynep Beril BAŞPINAR</v>
      </c>
      <c r="E3446" s="72">
        <f>IF(B3446="TATİL",0,IF(F3445=0,F3444+1,IF(LİSTE!$F$1=F3445,1,F3445+1)))</f>
        <v>17</v>
      </c>
      <c r="F3446" s="72">
        <f>IF(E3446=0,0,IF(LİSTE!$F$1=E3446,1,E3446+1))</f>
        <v>18</v>
      </c>
      <c r="G3446" s="72" t="str">
        <f>IFERROR(VLOOKUP(A3446,TATİLLER!$A$2:$D$30000,3,0),"TATİL DEĞİL")</f>
        <v>TATİL DEĞİL</v>
      </c>
    </row>
    <row r="3447" spans="1:7" x14ac:dyDescent="0.25">
      <c r="A3447" s="74">
        <f t="shared" ref="A3447" si="798">A3446+3</f>
        <v>50024</v>
      </c>
      <c r="B3447" s="72">
        <f t="shared" si="787"/>
        <v>1</v>
      </c>
      <c r="C3447" s="72" t="str">
        <f>IF(E3447=0,"RESMİ TATİL",VLOOKUP(E3447,LİSTE!$B$7:$D$1300,3,0))</f>
        <v>Ahmet DAL</v>
      </c>
      <c r="D3447" s="72" t="str">
        <f>IF(F3447=0,"RESMİ TATİL",VLOOKUP(F3447,LİSTE!$B$7:$D$1300,3,0))</f>
        <v>Emirhan KARATAŞ</v>
      </c>
      <c r="E3447" s="72">
        <f>IF(B3447="TATİL",0,IF(F3446=0,F3445+1,IF(LİSTE!$F$1=F3446,1,F3446+1)))</f>
        <v>19</v>
      </c>
      <c r="F3447" s="72">
        <f>IF(E3447=0,0,IF(LİSTE!$F$1=E3447,1,E3447+1))</f>
        <v>20</v>
      </c>
      <c r="G3447" s="72" t="str">
        <f>IFERROR(VLOOKUP(A3447,TATİLLER!$A$2:$D$30000,3,0),"TATİL DEĞİL")</f>
        <v>TATİL DEĞİL</v>
      </c>
    </row>
    <row r="3448" spans="1:7" x14ac:dyDescent="0.25">
      <c r="A3448" s="74">
        <f t="shared" ref="A3448:A3511" si="799">A3447+1</f>
        <v>50025</v>
      </c>
      <c r="B3448" s="72">
        <f t="shared" si="787"/>
        <v>2</v>
      </c>
      <c r="C3448" s="72" t="str">
        <f>IF(E3448=0,"RESMİ TATİL",VLOOKUP(E3448,LİSTE!$B$7:$D$1300,3,0))</f>
        <v>Zümra Yeter ARI</v>
      </c>
      <c r="D3448" s="72" t="str">
        <f>IF(F3448=0,"RESMİ TATİL",VLOOKUP(F3448,LİSTE!$B$7:$D$1300,3,0))</f>
        <v>Utku KARAGÖZ</v>
      </c>
      <c r="E3448" s="72">
        <f>IF(B3448="TATİL",0,IF(F3447=0,F3446+1,IF(LİSTE!$F$1=F3447,1,F3447+1)))</f>
        <v>21</v>
      </c>
      <c r="F3448" s="72">
        <f>IF(E3448=0,0,IF(LİSTE!$F$1=E3448,1,E3448+1))</f>
        <v>22</v>
      </c>
      <c r="G3448" s="72" t="str">
        <f>IFERROR(VLOOKUP(A3448,TATİLLER!$A$2:$D$30000,3,0),"TATİL DEĞİL")</f>
        <v>TATİL DEĞİL</v>
      </c>
    </row>
    <row r="3449" spans="1:7" x14ac:dyDescent="0.25">
      <c r="A3449" s="74">
        <f t="shared" si="799"/>
        <v>50026</v>
      </c>
      <c r="B3449" s="72">
        <f t="shared" si="787"/>
        <v>3</v>
      </c>
      <c r="C3449" s="72" t="str">
        <f>IF(E3449=0,"RESMİ TATİL",VLOOKUP(E3449,LİSTE!$B$7:$D$1300,3,0))</f>
        <v>Feyza Zümra AVCIOĞLU</v>
      </c>
      <c r="D3449" s="72" t="str">
        <f>IF(F3449=0,"RESMİ TATİL",VLOOKUP(F3449,LİSTE!$B$7:$D$1300,3,0))</f>
        <v>Yusuf Ali TABUR</v>
      </c>
      <c r="E3449" s="72">
        <f>IF(B3449="TATİL",0,IF(F3448=0,F3447+1,IF(LİSTE!$F$1=F3448,1,F3448+1)))</f>
        <v>23</v>
      </c>
      <c r="F3449" s="72">
        <f>IF(E3449=0,0,IF(LİSTE!$F$1=E3449,1,E3449+1))</f>
        <v>24</v>
      </c>
      <c r="G3449" s="72" t="str">
        <f>IFERROR(VLOOKUP(A3449,TATİLLER!$A$2:$D$30000,3,0),"TATİL DEĞİL")</f>
        <v>TATİL DEĞİL</v>
      </c>
    </row>
    <row r="3450" spans="1:7" x14ac:dyDescent="0.25">
      <c r="A3450" s="74">
        <f t="shared" si="799"/>
        <v>50027</v>
      </c>
      <c r="B3450" s="72">
        <f t="shared" si="787"/>
        <v>4</v>
      </c>
      <c r="C3450" s="72" t="str">
        <f>IF(E3450=0,"RESMİ TATİL",VLOOKUP(E3450,LİSTE!$B$7:$D$1300,3,0))</f>
        <v>Irmak UTEBAY</v>
      </c>
      <c r="D3450" s="72" t="str">
        <f>IF(F3450=0,"RESMİ TATİL",VLOOKUP(F3450,LİSTE!$B$7:$D$1300,3,0))</f>
        <v>Kerem AKKOÇ</v>
      </c>
      <c r="E3450" s="72">
        <f>IF(B3450="TATİL",0,IF(F3449=0,F3448+1,IF(LİSTE!$F$1=F3449,1,F3449+1)))</f>
        <v>25</v>
      </c>
      <c r="F3450" s="72">
        <f>IF(E3450=0,0,IF(LİSTE!$F$1=E3450,1,E3450+1))</f>
        <v>26</v>
      </c>
      <c r="G3450" s="72" t="str">
        <f>IFERROR(VLOOKUP(A3450,TATİLLER!$A$2:$D$30000,3,0),"TATİL DEĞİL")</f>
        <v>TATİL DEĞİL</v>
      </c>
    </row>
    <row r="3451" spans="1:7" x14ac:dyDescent="0.25">
      <c r="A3451" s="74">
        <f t="shared" si="799"/>
        <v>50028</v>
      </c>
      <c r="B3451" s="72">
        <f t="shared" si="787"/>
        <v>5</v>
      </c>
      <c r="C3451" s="72" t="str">
        <f>IF(E3451=0,"RESMİ TATİL",VLOOKUP(E3451,LİSTE!$B$7:$D$1300,3,0))</f>
        <v>Elçin Ayşe ELMAS</v>
      </c>
      <c r="D3451" s="72" t="str">
        <f>IF(F3451=0,"RESMİ TATİL",VLOOKUP(F3451,LİSTE!$B$7:$D$1300,3,0))</f>
        <v>Muhammed YILDIZDAĞ</v>
      </c>
      <c r="E3451" s="72">
        <f>IF(B3451="TATİL",0,IF(F3450=0,F3449+1,IF(LİSTE!$F$1=F3450,1,F3450+1)))</f>
        <v>27</v>
      </c>
      <c r="F3451" s="72">
        <f>IF(E3451=0,0,IF(LİSTE!$F$1=E3451,1,E3451+1))</f>
        <v>28</v>
      </c>
      <c r="G3451" s="72" t="str">
        <f>IFERROR(VLOOKUP(A3451,TATİLLER!$A$2:$D$30000,3,0),"TATİL DEĞİL")</f>
        <v>TATİL DEĞİL</v>
      </c>
    </row>
    <row r="3452" spans="1:7" x14ac:dyDescent="0.25">
      <c r="A3452" s="74">
        <f t="shared" ref="A3452" si="800">A3451+3</f>
        <v>50031</v>
      </c>
      <c r="B3452" s="72">
        <f t="shared" si="787"/>
        <v>1</v>
      </c>
      <c r="C3452" s="72" t="str">
        <f>IF(E3452=0,"RESMİ TATİL",VLOOKUP(E3452,LİSTE!$B$7:$D$1300,3,0))</f>
        <v>Nisa Nur SANCAR</v>
      </c>
      <c r="D3452" s="72" t="str">
        <f>IF(F3452=0,"RESMİ TATİL",VLOOKUP(F3452,LİSTE!$B$7:$D$1300,3,0))</f>
        <v>Esila ÇETİN</v>
      </c>
      <c r="E3452" s="72">
        <f>IF(B3452="TATİL",0,IF(F3451=0,F3450+1,IF(LİSTE!$F$1=F3451,1,F3451+1)))</f>
        <v>1</v>
      </c>
      <c r="F3452" s="72">
        <f>IF(E3452=0,0,IF(LİSTE!$F$1=E3452,1,E3452+1))</f>
        <v>2</v>
      </c>
      <c r="G3452" s="72" t="str">
        <f>IFERROR(VLOOKUP(A3452,TATİLLER!$A$2:$D$30000,3,0),"TATİL DEĞİL")</f>
        <v>TATİL DEĞİL</v>
      </c>
    </row>
    <row r="3453" spans="1:7" x14ac:dyDescent="0.25">
      <c r="A3453" s="74">
        <f t="shared" si="799"/>
        <v>50032</v>
      </c>
      <c r="B3453" s="72">
        <f t="shared" si="787"/>
        <v>2</v>
      </c>
      <c r="C3453" s="72" t="str">
        <f>IF(E3453=0,"RESMİ TATİL",VLOOKUP(E3453,LİSTE!$B$7:$D$1300,3,0))</f>
        <v>Zeynep Sevde TOPUZ</v>
      </c>
      <c r="D3453" s="72" t="str">
        <f>IF(F3453=0,"RESMİ TATİL",VLOOKUP(F3453,LİSTE!$B$7:$D$1300,3,0))</f>
        <v>Ömer Asaf KADAŞ</v>
      </c>
      <c r="E3453" s="72">
        <f>IF(B3453="TATİL",0,IF(F3452=0,F3451+1,IF(LİSTE!$F$1=F3452,1,F3452+1)))</f>
        <v>3</v>
      </c>
      <c r="F3453" s="72">
        <f>IF(E3453=0,0,IF(LİSTE!$F$1=E3453,1,E3453+1))</f>
        <v>4</v>
      </c>
      <c r="G3453" s="72" t="str">
        <f>IFERROR(VLOOKUP(A3453,TATİLLER!$A$2:$D$30000,3,0),"TATİL DEĞİL")</f>
        <v>TATİL DEĞİL</v>
      </c>
    </row>
    <row r="3454" spans="1:7" x14ac:dyDescent="0.25">
      <c r="A3454" s="74">
        <f t="shared" si="799"/>
        <v>50033</v>
      </c>
      <c r="B3454" s="72">
        <f t="shared" si="787"/>
        <v>3</v>
      </c>
      <c r="C3454" s="72" t="str">
        <f>IF(E3454=0,"RESMİ TATİL",VLOOKUP(E3454,LİSTE!$B$7:$D$1300,3,0))</f>
        <v>Ramazan Baran ADIGÜZEL</v>
      </c>
      <c r="D3454" s="72" t="str">
        <f>IF(F3454=0,"RESMİ TATİL",VLOOKUP(F3454,LİSTE!$B$7:$D$1300,3,0))</f>
        <v>Bahar AKGÜN</v>
      </c>
      <c r="E3454" s="72">
        <f>IF(B3454="TATİL",0,IF(F3453=0,F3452+1,IF(LİSTE!$F$1=F3453,1,F3453+1)))</f>
        <v>5</v>
      </c>
      <c r="F3454" s="72">
        <f>IF(E3454=0,0,IF(LİSTE!$F$1=E3454,1,E3454+1))</f>
        <v>6</v>
      </c>
      <c r="G3454" s="72" t="str">
        <f>IFERROR(VLOOKUP(A3454,TATİLLER!$A$2:$D$30000,3,0),"TATİL DEĞİL")</f>
        <v>TATİL DEĞİL</v>
      </c>
    </row>
    <row r="3455" spans="1:7" x14ac:dyDescent="0.25">
      <c r="A3455" s="74">
        <f t="shared" si="799"/>
        <v>50034</v>
      </c>
      <c r="B3455" s="72">
        <f t="shared" si="787"/>
        <v>4</v>
      </c>
      <c r="C3455" s="72" t="str">
        <f>IF(E3455=0,"RESMİ TATİL",VLOOKUP(E3455,LİSTE!$B$7:$D$1300,3,0))</f>
        <v>Ömer AKGÜL</v>
      </c>
      <c r="D3455" s="72" t="str">
        <f>IF(F3455=0,"RESMİ TATİL",VLOOKUP(F3455,LİSTE!$B$7:$D$1300,3,0))</f>
        <v>Muharrem EFE TANRIVERDİ</v>
      </c>
      <c r="E3455" s="72">
        <f>IF(B3455="TATİL",0,IF(F3454=0,F3453+1,IF(LİSTE!$F$1=F3454,1,F3454+1)))</f>
        <v>7</v>
      </c>
      <c r="F3455" s="72">
        <f>IF(E3455=0,0,IF(LİSTE!$F$1=E3455,1,E3455+1))</f>
        <v>8</v>
      </c>
      <c r="G3455" s="72" t="str">
        <f>IFERROR(VLOOKUP(A3455,TATİLLER!$A$2:$D$30000,3,0),"TATİL DEĞİL")</f>
        <v>TATİL DEĞİL</v>
      </c>
    </row>
    <row r="3456" spans="1:7" x14ac:dyDescent="0.25">
      <c r="A3456" s="74">
        <f t="shared" si="799"/>
        <v>50035</v>
      </c>
      <c r="B3456" s="72">
        <f t="shared" si="787"/>
        <v>5</v>
      </c>
      <c r="C3456" s="72" t="str">
        <f>IF(E3456=0,"RESMİ TATİL",VLOOKUP(E3456,LİSTE!$B$7:$D$1300,3,0))</f>
        <v>Anıl DOĞAN</v>
      </c>
      <c r="D3456" s="72" t="str">
        <f>IF(F3456=0,"RESMİ TATİL",VLOOKUP(F3456,LİSTE!$B$7:$D$1300,3,0))</f>
        <v>İpek ARSLAN</v>
      </c>
      <c r="E3456" s="72">
        <f>IF(B3456="TATİL",0,IF(F3455=0,F3454+1,IF(LİSTE!$F$1=F3455,1,F3455+1)))</f>
        <v>9</v>
      </c>
      <c r="F3456" s="72">
        <f>IF(E3456=0,0,IF(LİSTE!$F$1=E3456,1,E3456+1))</f>
        <v>10</v>
      </c>
      <c r="G3456" s="72" t="str">
        <f>IFERROR(VLOOKUP(A3456,TATİLLER!$A$2:$D$30000,3,0),"TATİL DEĞİL")</f>
        <v>TATİL DEĞİL</v>
      </c>
    </row>
    <row r="3457" spans="1:7" x14ac:dyDescent="0.25">
      <c r="A3457" s="74">
        <f t="shared" ref="A3457" si="801">A3456+3</f>
        <v>50038</v>
      </c>
      <c r="B3457" s="72">
        <f t="shared" si="787"/>
        <v>1</v>
      </c>
      <c r="C3457" s="72" t="str">
        <f>IF(E3457=0,"RESMİ TATİL",VLOOKUP(E3457,LİSTE!$B$7:$D$1300,3,0))</f>
        <v>Efe KARSAK</v>
      </c>
      <c r="D3457" s="72" t="str">
        <f>IF(F3457=0,"RESMİ TATİL",VLOOKUP(F3457,LİSTE!$B$7:$D$1300,3,0))</f>
        <v>Abdullah KIRBAÇ</v>
      </c>
      <c r="E3457" s="72">
        <f>IF(B3457="TATİL",0,IF(F3456=0,F3455+1,IF(LİSTE!$F$1=F3456,1,F3456+1)))</f>
        <v>11</v>
      </c>
      <c r="F3457" s="72">
        <f>IF(E3457=0,0,IF(LİSTE!$F$1=E3457,1,E3457+1))</f>
        <v>12</v>
      </c>
      <c r="G3457" s="72" t="str">
        <f>IFERROR(VLOOKUP(A3457,TATİLLER!$A$2:$D$30000,3,0),"TATİL DEĞİL")</f>
        <v>TATİL DEĞİL</v>
      </c>
    </row>
    <row r="3458" spans="1:7" x14ac:dyDescent="0.25">
      <c r="A3458" s="74">
        <f t="shared" si="799"/>
        <v>50039</v>
      </c>
      <c r="B3458" s="72">
        <f t="shared" si="787"/>
        <v>2</v>
      </c>
      <c r="C3458" s="72" t="str">
        <f>IF(E3458=0,"RESMİ TATİL",VLOOKUP(E3458,LİSTE!$B$7:$D$1300,3,0))</f>
        <v>Ümmü Defne GÜLER</v>
      </c>
      <c r="D3458" s="72" t="str">
        <f>IF(F3458=0,"RESMİ TATİL",VLOOKUP(F3458,LİSTE!$B$7:$D$1300,3,0))</f>
        <v>Şevval ÖZDAMAR</v>
      </c>
      <c r="E3458" s="72">
        <f>IF(B3458="TATİL",0,IF(F3457=0,F3456+1,IF(LİSTE!$F$1=F3457,1,F3457+1)))</f>
        <v>13</v>
      </c>
      <c r="F3458" s="72">
        <f>IF(E3458=0,0,IF(LİSTE!$F$1=E3458,1,E3458+1))</f>
        <v>14</v>
      </c>
      <c r="G3458" s="72" t="str">
        <f>IFERROR(VLOOKUP(A3458,TATİLLER!$A$2:$D$30000,3,0),"TATİL DEĞİL")</f>
        <v>TATİL DEĞİL</v>
      </c>
    </row>
    <row r="3459" spans="1:7" x14ac:dyDescent="0.25">
      <c r="A3459" s="74">
        <f t="shared" si="799"/>
        <v>50040</v>
      </c>
      <c r="B3459" s="72">
        <f t="shared" ref="B3459:B3522" si="802">IF(G3459="TATİL","TATİL",WEEKDAY(A3459,2))</f>
        <v>3</v>
      </c>
      <c r="C3459" s="72" t="str">
        <f>IF(E3459=0,"RESMİ TATİL",VLOOKUP(E3459,LİSTE!$B$7:$D$1300,3,0))</f>
        <v>Zeynep AKDAĞ</v>
      </c>
      <c r="D3459" s="72" t="str">
        <f>IF(F3459=0,"RESMİ TATİL",VLOOKUP(F3459,LİSTE!$B$7:$D$1300,3,0))</f>
        <v>Esma ÇOKER</v>
      </c>
      <c r="E3459" s="72">
        <f>IF(B3459="TATİL",0,IF(F3458=0,F3457+1,IF(LİSTE!$F$1=F3458,1,F3458+1)))</f>
        <v>15</v>
      </c>
      <c r="F3459" s="72">
        <f>IF(E3459=0,0,IF(LİSTE!$F$1=E3459,1,E3459+1))</f>
        <v>16</v>
      </c>
      <c r="G3459" s="72" t="str">
        <f>IFERROR(VLOOKUP(A3459,TATİLLER!$A$2:$D$30000,3,0),"TATİL DEĞİL")</f>
        <v>TATİL DEĞİL</v>
      </c>
    </row>
    <row r="3460" spans="1:7" x14ac:dyDescent="0.25">
      <c r="A3460" s="74">
        <f t="shared" si="799"/>
        <v>50041</v>
      </c>
      <c r="B3460" s="72">
        <f t="shared" si="802"/>
        <v>4</v>
      </c>
      <c r="C3460" s="72" t="str">
        <f>IF(E3460=0,"RESMİ TATİL",VLOOKUP(E3460,LİSTE!$B$7:$D$1300,3,0))</f>
        <v>Dursun Kubilay YAŞAR</v>
      </c>
      <c r="D3460" s="72" t="str">
        <f>IF(F3460=0,"RESMİ TATİL",VLOOKUP(F3460,LİSTE!$B$7:$D$1300,3,0))</f>
        <v>Zeynep Beril BAŞPINAR</v>
      </c>
      <c r="E3460" s="72">
        <f>IF(B3460="TATİL",0,IF(F3459=0,F3458+1,IF(LİSTE!$F$1=F3459,1,F3459+1)))</f>
        <v>17</v>
      </c>
      <c r="F3460" s="72">
        <f>IF(E3460=0,0,IF(LİSTE!$F$1=E3460,1,E3460+1))</f>
        <v>18</v>
      </c>
      <c r="G3460" s="72" t="str">
        <f>IFERROR(VLOOKUP(A3460,TATİLLER!$A$2:$D$30000,3,0),"TATİL DEĞİL")</f>
        <v>TATİL DEĞİL</v>
      </c>
    </row>
    <row r="3461" spans="1:7" x14ac:dyDescent="0.25">
      <c r="A3461" s="74">
        <f t="shared" si="799"/>
        <v>50042</v>
      </c>
      <c r="B3461" s="72">
        <f t="shared" si="802"/>
        <v>5</v>
      </c>
      <c r="C3461" s="72" t="str">
        <f>IF(E3461=0,"RESMİ TATİL",VLOOKUP(E3461,LİSTE!$B$7:$D$1300,3,0))</f>
        <v>Ahmet DAL</v>
      </c>
      <c r="D3461" s="72" t="str">
        <f>IF(F3461=0,"RESMİ TATİL",VLOOKUP(F3461,LİSTE!$B$7:$D$1300,3,0))</f>
        <v>Emirhan KARATAŞ</v>
      </c>
      <c r="E3461" s="72">
        <f>IF(B3461="TATİL",0,IF(F3460=0,F3459+1,IF(LİSTE!$F$1=F3460,1,F3460+1)))</f>
        <v>19</v>
      </c>
      <c r="F3461" s="72">
        <f>IF(E3461=0,0,IF(LİSTE!$F$1=E3461,1,E3461+1))</f>
        <v>20</v>
      </c>
      <c r="G3461" s="72" t="str">
        <f>IFERROR(VLOOKUP(A3461,TATİLLER!$A$2:$D$30000,3,0),"TATİL DEĞİL")</f>
        <v>TATİL DEĞİL</v>
      </c>
    </row>
    <row r="3462" spans="1:7" x14ac:dyDescent="0.25">
      <c r="A3462" s="74">
        <f t="shared" ref="A3462" si="803">A3461+3</f>
        <v>50045</v>
      </c>
      <c r="B3462" s="72">
        <f t="shared" si="802"/>
        <v>1</v>
      </c>
      <c r="C3462" s="72" t="str">
        <f>IF(E3462=0,"RESMİ TATİL",VLOOKUP(E3462,LİSTE!$B$7:$D$1300,3,0))</f>
        <v>Zümra Yeter ARI</v>
      </c>
      <c r="D3462" s="72" t="str">
        <f>IF(F3462=0,"RESMİ TATİL",VLOOKUP(F3462,LİSTE!$B$7:$D$1300,3,0))</f>
        <v>Utku KARAGÖZ</v>
      </c>
      <c r="E3462" s="72">
        <f>IF(B3462="TATİL",0,IF(F3461=0,F3460+1,IF(LİSTE!$F$1=F3461,1,F3461+1)))</f>
        <v>21</v>
      </c>
      <c r="F3462" s="72">
        <f>IF(E3462=0,0,IF(LİSTE!$F$1=E3462,1,E3462+1))</f>
        <v>22</v>
      </c>
      <c r="G3462" s="72" t="str">
        <f>IFERROR(VLOOKUP(A3462,TATİLLER!$A$2:$D$30000,3,0),"TATİL DEĞİL")</f>
        <v>TATİL DEĞİL</v>
      </c>
    </row>
    <row r="3463" spans="1:7" x14ac:dyDescent="0.25">
      <c r="A3463" s="74">
        <f t="shared" si="799"/>
        <v>50046</v>
      </c>
      <c r="B3463" s="72">
        <f t="shared" si="802"/>
        <v>2</v>
      </c>
      <c r="C3463" s="72" t="str">
        <f>IF(E3463=0,"RESMİ TATİL",VLOOKUP(E3463,LİSTE!$B$7:$D$1300,3,0))</f>
        <v>Feyza Zümra AVCIOĞLU</v>
      </c>
      <c r="D3463" s="72" t="str">
        <f>IF(F3463=0,"RESMİ TATİL",VLOOKUP(F3463,LİSTE!$B$7:$D$1300,3,0))</f>
        <v>Yusuf Ali TABUR</v>
      </c>
      <c r="E3463" s="72">
        <f>IF(B3463="TATİL",0,IF(F3462=0,F3461+1,IF(LİSTE!$F$1=F3462,1,F3462+1)))</f>
        <v>23</v>
      </c>
      <c r="F3463" s="72">
        <f>IF(E3463=0,0,IF(LİSTE!$F$1=E3463,1,E3463+1))</f>
        <v>24</v>
      </c>
      <c r="G3463" s="72" t="str">
        <f>IFERROR(VLOOKUP(A3463,TATİLLER!$A$2:$D$30000,3,0),"TATİL DEĞİL")</f>
        <v>TATİL DEĞİL</v>
      </c>
    </row>
    <row r="3464" spans="1:7" x14ac:dyDescent="0.25">
      <c r="A3464" s="74">
        <f t="shared" si="799"/>
        <v>50047</v>
      </c>
      <c r="B3464" s="72">
        <f t="shared" si="802"/>
        <v>3</v>
      </c>
      <c r="C3464" s="72" t="str">
        <f>IF(E3464=0,"RESMİ TATİL",VLOOKUP(E3464,LİSTE!$B$7:$D$1300,3,0))</f>
        <v>Irmak UTEBAY</v>
      </c>
      <c r="D3464" s="72" t="str">
        <f>IF(F3464=0,"RESMİ TATİL",VLOOKUP(F3464,LİSTE!$B$7:$D$1300,3,0))</f>
        <v>Kerem AKKOÇ</v>
      </c>
      <c r="E3464" s="72">
        <f>IF(B3464="TATİL",0,IF(F3463=0,F3462+1,IF(LİSTE!$F$1=F3463,1,F3463+1)))</f>
        <v>25</v>
      </c>
      <c r="F3464" s="72">
        <f>IF(E3464=0,0,IF(LİSTE!$F$1=E3464,1,E3464+1))</f>
        <v>26</v>
      </c>
      <c r="G3464" s="72" t="str">
        <f>IFERROR(VLOOKUP(A3464,TATİLLER!$A$2:$D$30000,3,0),"TATİL DEĞİL")</f>
        <v>TATİL DEĞİL</v>
      </c>
    </row>
    <row r="3465" spans="1:7" x14ac:dyDescent="0.25">
      <c r="A3465" s="74">
        <f t="shared" si="799"/>
        <v>50048</v>
      </c>
      <c r="B3465" s="72">
        <f t="shared" si="802"/>
        <v>4</v>
      </c>
      <c r="C3465" s="72" t="str">
        <f>IF(E3465=0,"RESMİ TATİL",VLOOKUP(E3465,LİSTE!$B$7:$D$1300,3,0))</f>
        <v>Elçin Ayşe ELMAS</v>
      </c>
      <c r="D3465" s="72" t="str">
        <f>IF(F3465=0,"RESMİ TATİL",VLOOKUP(F3465,LİSTE!$B$7:$D$1300,3,0))</f>
        <v>Muhammed YILDIZDAĞ</v>
      </c>
      <c r="E3465" s="72">
        <f>IF(B3465="TATİL",0,IF(F3464=0,F3463+1,IF(LİSTE!$F$1=F3464,1,F3464+1)))</f>
        <v>27</v>
      </c>
      <c r="F3465" s="72">
        <f>IF(E3465=0,0,IF(LİSTE!$F$1=E3465,1,E3465+1))</f>
        <v>28</v>
      </c>
      <c r="G3465" s="72" t="str">
        <f>IFERROR(VLOOKUP(A3465,TATİLLER!$A$2:$D$30000,3,0),"TATİL DEĞİL")</f>
        <v>TATİL DEĞİL</v>
      </c>
    </row>
    <row r="3466" spans="1:7" x14ac:dyDescent="0.25">
      <c r="A3466" s="74">
        <f t="shared" si="799"/>
        <v>50049</v>
      </c>
      <c r="B3466" s="72">
        <f t="shared" si="802"/>
        <v>5</v>
      </c>
      <c r="C3466" s="72" t="str">
        <f>IF(E3466=0,"RESMİ TATİL",VLOOKUP(E3466,LİSTE!$B$7:$D$1300,3,0))</f>
        <v>Nisa Nur SANCAR</v>
      </c>
      <c r="D3466" s="72" t="str">
        <f>IF(F3466=0,"RESMİ TATİL",VLOOKUP(F3466,LİSTE!$B$7:$D$1300,3,0))</f>
        <v>Esila ÇETİN</v>
      </c>
      <c r="E3466" s="72">
        <f>IF(B3466="TATİL",0,IF(F3465=0,F3464+1,IF(LİSTE!$F$1=F3465,1,F3465+1)))</f>
        <v>1</v>
      </c>
      <c r="F3466" s="72">
        <f>IF(E3466=0,0,IF(LİSTE!$F$1=E3466,1,E3466+1))</f>
        <v>2</v>
      </c>
      <c r="G3466" s="72" t="str">
        <f>IFERROR(VLOOKUP(A3466,TATİLLER!$A$2:$D$30000,3,0),"TATİL DEĞİL")</f>
        <v>TATİL DEĞİL</v>
      </c>
    </row>
    <row r="3467" spans="1:7" x14ac:dyDescent="0.25">
      <c r="A3467" s="74">
        <f t="shared" ref="A3467" si="804">A3466+3</f>
        <v>50052</v>
      </c>
      <c r="B3467" s="72">
        <f t="shared" si="802"/>
        <v>1</v>
      </c>
      <c r="C3467" s="72" t="str">
        <f>IF(E3467=0,"RESMİ TATİL",VLOOKUP(E3467,LİSTE!$B$7:$D$1300,3,0))</f>
        <v>Zeynep Sevde TOPUZ</v>
      </c>
      <c r="D3467" s="72" t="str">
        <f>IF(F3467=0,"RESMİ TATİL",VLOOKUP(F3467,LİSTE!$B$7:$D$1300,3,0))</f>
        <v>Ömer Asaf KADAŞ</v>
      </c>
      <c r="E3467" s="72">
        <f>IF(B3467="TATİL",0,IF(F3466=0,F3465+1,IF(LİSTE!$F$1=F3466,1,F3466+1)))</f>
        <v>3</v>
      </c>
      <c r="F3467" s="72">
        <f>IF(E3467=0,0,IF(LİSTE!$F$1=E3467,1,E3467+1))</f>
        <v>4</v>
      </c>
      <c r="G3467" s="72" t="str">
        <f>IFERROR(VLOOKUP(A3467,TATİLLER!$A$2:$D$30000,3,0),"TATİL DEĞİL")</f>
        <v>TATİL DEĞİL</v>
      </c>
    </row>
    <row r="3468" spans="1:7" x14ac:dyDescent="0.25">
      <c r="A3468" s="74">
        <f t="shared" si="799"/>
        <v>50053</v>
      </c>
      <c r="B3468" s="72">
        <f t="shared" si="802"/>
        <v>2</v>
      </c>
      <c r="C3468" s="72" t="str">
        <f>IF(E3468=0,"RESMİ TATİL",VLOOKUP(E3468,LİSTE!$B$7:$D$1300,3,0))</f>
        <v>Ramazan Baran ADIGÜZEL</v>
      </c>
      <c r="D3468" s="72" t="str">
        <f>IF(F3468=0,"RESMİ TATİL",VLOOKUP(F3468,LİSTE!$B$7:$D$1300,3,0))</f>
        <v>Bahar AKGÜN</v>
      </c>
      <c r="E3468" s="72">
        <f>IF(B3468="TATİL",0,IF(F3467=0,F3466+1,IF(LİSTE!$F$1=F3467,1,F3467+1)))</f>
        <v>5</v>
      </c>
      <c r="F3468" s="72">
        <f>IF(E3468=0,0,IF(LİSTE!$F$1=E3468,1,E3468+1))</f>
        <v>6</v>
      </c>
      <c r="G3468" s="72" t="str">
        <f>IFERROR(VLOOKUP(A3468,TATİLLER!$A$2:$D$30000,3,0),"TATİL DEĞİL")</f>
        <v>TATİL DEĞİL</v>
      </c>
    </row>
    <row r="3469" spans="1:7" x14ac:dyDescent="0.25">
      <c r="A3469" s="74">
        <f t="shared" si="799"/>
        <v>50054</v>
      </c>
      <c r="B3469" s="72">
        <f t="shared" si="802"/>
        <v>3</v>
      </c>
      <c r="C3469" s="72" t="str">
        <f>IF(E3469=0,"RESMİ TATİL",VLOOKUP(E3469,LİSTE!$B$7:$D$1300,3,0))</f>
        <v>Ömer AKGÜL</v>
      </c>
      <c r="D3469" s="72" t="str">
        <f>IF(F3469=0,"RESMİ TATİL",VLOOKUP(F3469,LİSTE!$B$7:$D$1300,3,0))</f>
        <v>Muharrem EFE TANRIVERDİ</v>
      </c>
      <c r="E3469" s="72">
        <f>IF(B3469="TATİL",0,IF(F3468=0,F3467+1,IF(LİSTE!$F$1=F3468,1,F3468+1)))</f>
        <v>7</v>
      </c>
      <c r="F3469" s="72">
        <f>IF(E3469=0,0,IF(LİSTE!$F$1=E3469,1,E3469+1))</f>
        <v>8</v>
      </c>
      <c r="G3469" s="72" t="str">
        <f>IFERROR(VLOOKUP(A3469,TATİLLER!$A$2:$D$30000,3,0),"TATİL DEĞİL")</f>
        <v>TATİL DEĞİL</v>
      </c>
    </row>
    <row r="3470" spans="1:7" x14ac:dyDescent="0.25">
      <c r="A3470" s="74">
        <f t="shared" si="799"/>
        <v>50055</v>
      </c>
      <c r="B3470" s="72">
        <f t="shared" si="802"/>
        <v>4</v>
      </c>
      <c r="C3470" s="72" t="str">
        <f>IF(E3470=0,"RESMİ TATİL",VLOOKUP(E3470,LİSTE!$B$7:$D$1300,3,0))</f>
        <v>Anıl DOĞAN</v>
      </c>
      <c r="D3470" s="72" t="str">
        <f>IF(F3470=0,"RESMİ TATİL",VLOOKUP(F3470,LİSTE!$B$7:$D$1300,3,0))</f>
        <v>İpek ARSLAN</v>
      </c>
      <c r="E3470" s="72">
        <f>IF(B3470="TATİL",0,IF(F3469=0,F3468+1,IF(LİSTE!$F$1=F3469,1,F3469+1)))</f>
        <v>9</v>
      </c>
      <c r="F3470" s="72">
        <f>IF(E3470=0,0,IF(LİSTE!$F$1=E3470,1,E3470+1))</f>
        <v>10</v>
      </c>
      <c r="G3470" s="72" t="str">
        <f>IFERROR(VLOOKUP(A3470,TATİLLER!$A$2:$D$30000,3,0),"TATİL DEĞİL")</f>
        <v>TATİL DEĞİL</v>
      </c>
    </row>
    <row r="3471" spans="1:7" x14ac:dyDescent="0.25">
      <c r="A3471" s="74">
        <f t="shared" si="799"/>
        <v>50056</v>
      </c>
      <c r="B3471" s="72">
        <f t="shared" si="802"/>
        <v>5</v>
      </c>
      <c r="C3471" s="72" t="str">
        <f>IF(E3471=0,"RESMİ TATİL",VLOOKUP(E3471,LİSTE!$B$7:$D$1300,3,0))</f>
        <v>Efe KARSAK</v>
      </c>
      <c r="D3471" s="72" t="str">
        <f>IF(F3471=0,"RESMİ TATİL",VLOOKUP(F3471,LİSTE!$B$7:$D$1300,3,0))</f>
        <v>Abdullah KIRBAÇ</v>
      </c>
      <c r="E3471" s="72">
        <f>IF(B3471="TATİL",0,IF(F3470=0,F3469+1,IF(LİSTE!$F$1=F3470,1,F3470+1)))</f>
        <v>11</v>
      </c>
      <c r="F3471" s="72">
        <f>IF(E3471=0,0,IF(LİSTE!$F$1=E3471,1,E3471+1))</f>
        <v>12</v>
      </c>
      <c r="G3471" s="72" t="str">
        <f>IFERROR(VLOOKUP(A3471,TATİLLER!$A$2:$D$30000,3,0),"TATİL DEĞİL")</f>
        <v>TATİL DEĞİL</v>
      </c>
    </row>
    <row r="3472" spans="1:7" x14ac:dyDescent="0.25">
      <c r="A3472" s="74">
        <f t="shared" ref="A3472" si="805">A3471+3</f>
        <v>50059</v>
      </c>
      <c r="B3472" s="72">
        <f t="shared" si="802"/>
        <v>1</v>
      </c>
      <c r="C3472" s="72" t="str">
        <f>IF(E3472=0,"RESMİ TATİL",VLOOKUP(E3472,LİSTE!$B$7:$D$1300,3,0))</f>
        <v>Ümmü Defne GÜLER</v>
      </c>
      <c r="D3472" s="72" t="str">
        <f>IF(F3472=0,"RESMİ TATİL",VLOOKUP(F3472,LİSTE!$B$7:$D$1300,3,0))</f>
        <v>Şevval ÖZDAMAR</v>
      </c>
      <c r="E3472" s="72">
        <f>IF(B3472="TATİL",0,IF(F3471=0,F3470+1,IF(LİSTE!$F$1=F3471,1,F3471+1)))</f>
        <v>13</v>
      </c>
      <c r="F3472" s="72">
        <f>IF(E3472=0,0,IF(LİSTE!$F$1=E3472,1,E3472+1))</f>
        <v>14</v>
      </c>
      <c r="G3472" s="72" t="str">
        <f>IFERROR(VLOOKUP(A3472,TATİLLER!$A$2:$D$30000,3,0),"TATİL DEĞİL")</f>
        <v>TATİL DEĞİL</v>
      </c>
    </row>
    <row r="3473" spans="1:7" x14ac:dyDescent="0.25">
      <c r="A3473" s="74">
        <f t="shared" si="799"/>
        <v>50060</v>
      </c>
      <c r="B3473" s="72">
        <f t="shared" si="802"/>
        <v>2</v>
      </c>
      <c r="C3473" s="72" t="str">
        <f>IF(E3473=0,"RESMİ TATİL",VLOOKUP(E3473,LİSTE!$B$7:$D$1300,3,0))</f>
        <v>Zeynep AKDAĞ</v>
      </c>
      <c r="D3473" s="72" t="str">
        <f>IF(F3473=0,"RESMİ TATİL",VLOOKUP(F3473,LİSTE!$B$7:$D$1300,3,0))</f>
        <v>Esma ÇOKER</v>
      </c>
      <c r="E3473" s="72">
        <f>IF(B3473="TATİL",0,IF(F3472=0,F3471+1,IF(LİSTE!$F$1=F3472,1,F3472+1)))</f>
        <v>15</v>
      </c>
      <c r="F3473" s="72">
        <f>IF(E3473=0,0,IF(LİSTE!$F$1=E3473,1,E3473+1))</f>
        <v>16</v>
      </c>
      <c r="G3473" s="72" t="str">
        <f>IFERROR(VLOOKUP(A3473,TATİLLER!$A$2:$D$30000,3,0),"TATİL DEĞİL")</f>
        <v>TATİL DEĞİL</v>
      </c>
    </row>
    <row r="3474" spans="1:7" x14ac:dyDescent="0.25">
      <c r="A3474" s="74">
        <f t="shared" si="799"/>
        <v>50061</v>
      </c>
      <c r="B3474" s="72">
        <f t="shared" si="802"/>
        <v>3</v>
      </c>
      <c r="C3474" s="72" t="str">
        <f>IF(E3474=0,"RESMİ TATİL",VLOOKUP(E3474,LİSTE!$B$7:$D$1300,3,0))</f>
        <v>Dursun Kubilay YAŞAR</v>
      </c>
      <c r="D3474" s="72" t="str">
        <f>IF(F3474=0,"RESMİ TATİL",VLOOKUP(F3474,LİSTE!$B$7:$D$1300,3,0))</f>
        <v>Zeynep Beril BAŞPINAR</v>
      </c>
      <c r="E3474" s="72">
        <f>IF(B3474="TATİL",0,IF(F3473=0,F3472+1,IF(LİSTE!$F$1=F3473,1,F3473+1)))</f>
        <v>17</v>
      </c>
      <c r="F3474" s="72">
        <f>IF(E3474=0,0,IF(LİSTE!$F$1=E3474,1,E3474+1))</f>
        <v>18</v>
      </c>
      <c r="G3474" s="72" t="str">
        <f>IFERROR(VLOOKUP(A3474,TATİLLER!$A$2:$D$30000,3,0),"TATİL DEĞİL")</f>
        <v>TATİL DEĞİL</v>
      </c>
    </row>
    <row r="3475" spans="1:7" x14ac:dyDescent="0.25">
      <c r="A3475" s="74">
        <f t="shared" si="799"/>
        <v>50062</v>
      </c>
      <c r="B3475" s="72">
        <f t="shared" si="802"/>
        <v>4</v>
      </c>
      <c r="C3475" s="72" t="str">
        <f>IF(E3475=0,"RESMİ TATİL",VLOOKUP(E3475,LİSTE!$B$7:$D$1300,3,0))</f>
        <v>Ahmet DAL</v>
      </c>
      <c r="D3475" s="72" t="str">
        <f>IF(F3475=0,"RESMİ TATİL",VLOOKUP(F3475,LİSTE!$B$7:$D$1300,3,0))</f>
        <v>Emirhan KARATAŞ</v>
      </c>
      <c r="E3475" s="72">
        <f>IF(B3475="TATİL",0,IF(F3474=0,F3473+1,IF(LİSTE!$F$1=F3474,1,F3474+1)))</f>
        <v>19</v>
      </c>
      <c r="F3475" s="72">
        <f>IF(E3475=0,0,IF(LİSTE!$F$1=E3475,1,E3475+1))</f>
        <v>20</v>
      </c>
      <c r="G3475" s="72" t="str">
        <f>IFERROR(VLOOKUP(A3475,TATİLLER!$A$2:$D$30000,3,0),"TATİL DEĞİL")</f>
        <v>TATİL DEĞİL</v>
      </c>
    </row>
    <row r="3476" spans="1:7" x14ac:dyDescent="0.25">
      <c r="A3476" s="74">
        <f t="shared" si="799"/>
        <v>50063</v>
      </c>
      <c r="B3476" s="72">
        <f t="shared" si="802"/>
        <v>5</v>
      </c>
      <c r="C3476" s="72" t="str">
        <f>IF(E3476=0,"RESMİ TATİL",VLOOKUP(E3476,LİSTE!$B$7:$D$1300,3,0))</f>
        <v>Zümra Yeter ARI</v>
      </c>
      <c r="D3476" s="72" t="str">
        <f>IF(F3476=0,"RESMİ TATİL",VLOOKUP(F3476,LİSTE!$B$7:$D$1300,3,0))</f>
        <v>Utku KARAGÖZ</v>
      </c>
      <c r="E3476" s="72">
        <f>IF(B3476="TATİL",0,IF(F3475=0,F3474+1,IF(LİSTE!$F$1=F3475,1,F3475+1)))</f>
        <v>21</v>
      </c>
      <c r="F3476" s="72">
        <f>IF(E3476=0,0,IF(LİSTE!$F$1=E3476,1,E3476+1))</f>
        <v>22</v>
      </c>
      <c r="G3476" s="72" t="str">
        <f>IFERROR(VLOOKUP(A3476,TATİLLER!$A$2:$D$30000,3,0),"TATİL DEĞİL")</f>
        <v>TATİL DEĞİL</v>
      </c>
    </row>
    <row r="3477" spans="1:7" x14ac:dyDescent="0.25">
      <c r="A3477" s="74">
        <f t="shared" ref="A3477" si="806">A3476+3</f>
        <v>50066</v>
      </c>
      <c r="B3477" s="72">
        <f t="shared" si="802"/>
        <v>1</v>
      </c>
      <c r="C3477" s="72" t="str">
        <f>IF(E3477=0,"RESMİ TATİL",VLOOKUP(E3477,LİSTE!$B$7:$D$1300,3,0))</f>
        <v>Feyza Zümra AVCIOĞLU</v>
      </c>
      <c r="D3477" s="72" t="str">
        <f>IF(F3477=0,"RESMİ TATİL",VLOOKUP(F3477,LİSTE!$B$7:$D$1300,3,0))</f>
        <v>Yusuf Ali TABUR</v>
      </c>
      <c r="E3477" s="72">
        <f>IF(B3477="TATİL",0,IF(F3476=0,F3475+1,IF(LİSTE!$F$1=F3476,1,F3476+1)))</f>
        <v>23</v>
      </c>
      <c r="F3477" s="72">
        <f>IF(E3477=0,0,IF(LİSTE!$F$1=E3477,1,E3477+1))</f>
        <v>24</v>
      </c>
      <c r="G3477" s="72" t="str">
        <f>IFERROR(VLOOKUP(A3477,TATİLLER!$A$2:$D$30000,3,0),"TATİL DEĞİL")</f>
        <v>TATİL DEĞİL</v>
      </c>
    </row>
    <row r="3478" spans="1:7" x14ac:dyDescent="0.25">
      <c r="A3478" s="74">
        <f t="shared" si="799"/>
        <v>50067</v>
      </c>
      <c r="B3478" s="72">
        <f t="shared" si="802"/>
        <v>2</v>
      </c>
      <c r="C3478" s="72" t="str">
        <f>IF(E3478=0,"RESMİ TATİL",VLOOKUP(E3478,LİSTE!$B$7:$D$1300,3,0))</f>
        <v>Irmak UTEBAY</v>
      </c>
      <c r="D3478" s="72" t="str">
        <f>IF(F3478=0,"RESMİ TATİL",VLOOKUP(F3478,LİSTE!$B$7:$D$1300,3,0))</f>
        <v>Kerem AKKOÇ</v>
      </c>
      <c r="E3478" s="72">
        <f>IF(B3478="TATİL",0,IF(F3477=0,F3476+1,IF(LİSTE!$F$1=F3477,1,F3477+1)))</f>
        <v>25</v>
      </c>
      <c r="F3478" s="72">
        <f>IF(E3478=0,0,IF(LİSTE!$F$1=E3478,1,E3478+1))</f>
        <v>26</v>
      </c>
      <c r="G3478" s="72" t="str">
        <f>IFERROR(VLOOKUP(A3478,TATİLLER!$A$2:$D$30000,3,0),"TATİL DEĞİL")</f>
        <v>TATİL DEĞİL</v>
      </c>
    </row>
    <row r="3479" spans="1:7" x14ac:dyDescent="0.25">
      <c r="A3479" s="74">
        <f t="shared" si="799"/>
        <v>50068</v>
      </c>
      <c r="B3479" s="72">
        <f t="shared" si="802"/>
        <v>3</v>
      </c>
      <c r="C3479" s="72" t="str">
        <f>IF(E3479=0,"RESMİ TATİL",VLOOKUP(E3479,LİSTE!$B$7:$D$1300,3,0))</f>
        <v>Elçin Ayşe ELMAS</v>
      </c>
      <c r="D3479" s="72" t="str">
        <f>IF(F3479=0,"RESMİ TATİL",VLOOKUP(F3479,LİSTE!$B$7:$D$1300,3,0))</f>
        <v>Muhammed YILDIZDAĞ</v>
      </c>
      <c r="E3479" s="72">
        <f>IF(B3479="TATİL",0,IF(F3478=0,F3477+1,IF(LİSTE!$F$1=F3478,1,F3478+1)))</f>
        <v>27</v>
      </c>
      <c r="F3479" s="72">
        <f>IF(E3479=0,0,IF(LİSTE!$F$1=E3479,1,E3479+1))</f>
        <v>28</v>
      </c>
      <c r="G3479" s="72" t="str">
        <f>IFERROR(VLOOKUP(A3479,TATİLLER!$A$2:$D$30000,3,0),"TATİL DEĞİL")</f>
        <v>TATİL DEĞİL</v>
      </c>
    </row>
    <row r="3480" spans="1:7" x14ac:dyDescent="0.25">
      <c r="A3480" s="74">
        <f t="shared" si="799"/>
        <v>50069</v>
      </c>
      <c r="B3480" s="72">
        <f t="shared" si="802"/>
        <v>4</v>
      </c>
      <c r="C3480" s="72" t="str">
        <f>IF(E3480=0,"RESMİ TATİL",VLOOKUP(E3480,LİSTE!$B$7:$D$1300,3,0))</f>
        <v>Nisa Nur SANCAR</v>
      </c>
      <c r="D3480" s="72" t="str">
        <f>IF(F3480=0,"RESMİ TATİL",VLOOKUP(F3480,LİSTE!$B$7:$D$1300,3,0))</f>
        <v>Esila ÇETİN</v>
      </c>
      <c r="E3480" s="72">
        <f>IF(B3480="TATİL",0,IF(F3479=0,F3478+1,IF(LİSTE!$F$1=F3479,1,F3479+1)))</f>
        <v>1</v>
      </c>
      <c r="F3480" s="72">
        <f>IF(E3480=0,0,IF(LİSTE!$F$1=E3480,1,E3480+1))</f>
        <v>2</v>
      </c>
      <c r="G3480" s="72" t="str">
        <f>IFERROR(VLOOKUP(A3480,TATİLLER!$A$2:$D$30000,3,0),"TATİL DEĞİL")</f>
        <v>TATİL DEĞİL</v>
      </c>
    </row>
    <row r="3481" spans="1:7" x14ac:dyDescent="0.25">
      <c r="A3481" s="74">
        <f t="shared" si="799"/>
        <v>50070</v>
      </c>
      <c r="B3481" s="72">
        <f t="shared" si="802"/>
        <v>5</v>
      </c>
      <c r="C3481" s="72" t="str">
        <f>IF(E3481=0,"RESMİ TATİL",VLOOKUP(E3481,LİSTE!$B$7:$D$1300,3,0))</f>
        <v>Zeynep Sevde TOPUZ</v>
      </c>
      <c r="D3481" s="72" t="str">
        <f>IF(F3481=0,"RESMİ TATİL",VLOOKUP(F3481,LİSTE!$B$7:$D$1300,3,0))</f>
        <v>Ömer Asaf KADAŞ</v>
      </c>
      <c r="E3481" s="72">
        <f>IF(B3481="TATİL",0,IF(F3480=0,F3479+1,IF(LİSTE!$F$1=F3480,1,F3480+1)))</f>
        <v>3</v>
      </c>
      <c r="F3481" s="72">
        <f>IF(E3481=0,0,IF(LİSTE!$F$1=E3481,1,E3481+1))</f>
        <v>4</v>
      </c>
      <c r="G3481" s="72" t="str">
        <f>IFERROR(VLOOKUP(A3481,TATİLLER!$A$2:$D$30000,3,0),"TATİL DEĞİL")</f>
        <v>TATİL DEĞİL</v>
      </c>
    </row>
    <row r="3482" spans="1:7" x14ac:dyDescent="0.25">
      <c r="A3482" s="74">
        <f t="shared" ref="A3482" si="807">A3481+3</f>
        <v>50073</v>
      </c>
      <c r="B3482" s="72">
        <f t="shared" si="802"/>
        <v>1</v>
      </c>
      <c r="C3482" s="72" t="str">
        <f>IF(E3482=0,"RESMİ TATİL",VLOOKUP(E3482,LİSTE!$B$7:$D$1300,3,0))</f>
        <v>Ramazan Baran ADIGÜZEL</v>
      </c>
      <c r="D3482" s="72" t="str">
        <f>IF(F3482=0,"RESMİ TATİL",VLOOKUP(F3482,LİSTE!$B$7:$D$1300,3,0))</f>
        <v>Bahar AKGÜN</v>
      </c>
      <c r="E3482" s="72">
        <f>IF(B3482="TATİL",0,IF(F3481=0,F3480+1,IF(LİSTE!$F$1=F3481,1,F3481+1)))</f>
        <v>5</v>
      </c>
      <c r="F3482" s="72">
        <f>IF(E3482=0,0,IF(LİSTE!$F$1=E3482,1,E3482+1))</f>
        <v>6</v>
      </c>
      <c r="G3482" s="72" t="str">
        <f>IFERROR(VLOOKUP(A3482,TATİLLER!$A$2:$D$30000,3,0),"TATİL DEĞİL")</f>
        <v>TATİL DEĞİL</v>
      </c>
    </row>
    <row r="3483" spans="1:7" x14ac:dyDescent="0.25">
      <c r="A3483" s="74">
        <f t="shared" si="799"/>
        <v>50074</v>
      </c>
      <c r="B3483" s="72">
        <f t="shared" si="802"/>
        <v>2</v>
      </c>
      <c r="C3483" s="72" t="str">
        <f>IF(E3483=0,"RESMİ TATİL",VLOOKUP(E3483,LİSTE!$B$7:$D$1300,3,0))</f>
        <v>Ömer AKGÜL</v>
      </c>
      <c r="D3483" s="72" t="str">
        <f>IF(F3483=0,"RESMİ TATİL",VLOOKUP(F3483,LİSTE!$B$7:$D$1300,3,0))</f>
        <v>Muharrem EFE TANRIVERDİ</v>
      </c>
      <c r="E3483" s="72">
        <f>IF(B3483="TATİL",0,IF(F3482=0,F3481+1,IF(LİSTE!$F$1=F3482,1,F3482+1)))</f>
        <v>7</v>
      </c>
      <c r="F3483" s="72">
        <f>IF(E3483=0,0,IF(LİSTE!$F$1=E3483,1,E3483+1))</f>
        <v>8</v>
      </c>
      <c r="G3483" s="72" t="str">
        <f>IFERROR(VLOOKUP(A3483,TATİLLER!$A$2:$D$30000,3,0),"TATİL DEĞİL")</f>
        <v>TATİL DEĞİL</v>
      </c>
    </row>
    <row r="3484" spans="1:7" x14ac:dyDescent="0.25">
      <c r="A3484" s="74">
        <f t="shared" si="799"/>
        <v>50075</v>
      </c>
      <c r="B3484" s="72">
        <f t="shared" si="802"/>
        <v>3</v>
      </c>
      <c r="C3484" s="72" t="str">
        <f>IF(E3484=0,"RESMİ TATİL",VLOOKUP(E3484,LİSTE!$B$7:$D$1300,3,0))</f>
        <v>Anıl DOĞAN</v>
      </c>
      <c r="D3484" s="72" t="str">
        <f>IF(F3484=0,"RESMİ TATİL",VLOOKUP(F3484,LİSTE!$B$7:$D$1300,3,0))</f>
        <v>İpek ARSLAN</v>
      </c>
      <c r="E3484" s="72">
        <f>IF(B3484="TATİL",0,IF(F3483=0,F3482+1,IF(LİSTE!$F$1=F3483,1,F3483+1)))</f>
        <v>9</v>
      </c>
      <c r="F3484" s="72">
        <f>IF(E3484=0,0,IF(LİSTE!$F$1=E3484,1,E3484+1))</f>
        <v>10</v>
      </c>
      <c r="G3484" s="72" t="str">
        <f>IFERROR(VLOOKUP(A3484,TATİLLER!$A$2:$D$30000,3,0),"TATİL DEĞİL")</f>
        <v>TATİL DEĞİL</v>
      </c>
    </row>
    <row r="3485" spans="1:7" x14ac:dyDescent="0.25">
      <c r="A3485" s="74">
        <f t="shared" si="799"/>
        <v>50076</v>
      </c>
      <c r="B3485" s="72">
        <f t="shared" si="802"/>
        <v>4</v>
      </c>
      <c r="C3485" s="72" t="str">
        <f>IF(E3485=0,"RESMİ TATİL",VLOOKUP(E3485,LİSTE!$B$7:$D$1300,3,0))</f>
        <v>Efe KARSAK</v>
      </c>
      <c r="D3485" s="72" t="str">
        <f>IF(F3485=0,"RESMİ TATİL",VLOOKUP(F3485,LİSTE!$B$7:$D$1300,3,0))</f>
        <v>Abdullah KIRBAÇ</v>
      </c>
      <c r="E3485" s="72">
        <f>IF(B3485="TATİL",0,IF(F3484=0,F3483+1,IF(LİSTE!$F$1=F3484,1,F3484+1)))</f>
        <v>11</v>
      </c>
      <c r="F3485" s="72">
        <f>IF(E3485=0,0,IF(LİSTE!$F$1=E3485,1,E3485+1))</f>
        <v>12</v>
      </c>
      <c r="G3485" s="72" t="str">
        <f>IFERROR(VLOOKUP(A3485,TATİLLER!$A$2:$D$30000,3,0),"TATİL DEĞİL")</f>
        <v>TATİL DEĞİL</v>
      </c>
    </row>
    <row r="3486" spans="1:7" x14ac:dyDescent="0.25">
      <c r="A3486" s="74">
        <f t="shared" si="799"/>
        <v>50077</v>
      </c>
      <c r="B3486" s="72">
        <f t="shared" si="802"/>
        <v>5</v>
      </c>
      <c r="C3486" s="72" t="str">
        <f>IF(E3486=0,"RESMİ TATİL",VLOOKUP(E3486,LİSTE!$B$7:$D$1300,3,0))</f>
        <v>Ümmü Defne GÜLER</v>
      </c>
      <c r="D3486" s="72" t="str">
        <f>IF(F3486=0,"RESMİ TATİL",VLOOKUP(F3486,LİSTE!$B$7:$D$1300,3,0))</f>
        <v>Şevval ÖZDAMAR</v>
      </c>
      <c r="E3486" s="72">
        <f>IF(B3486="TATİL",0,IF(F3485=0,F3484+1,IF(LİSTE!$F$1=F3485,1,F3485+1)))</f>
        <v>13</v>
      </c>
      <c r="F3486" s="72">
        <f>IF(E3486=0,0,IF(LİSTE!$F$1=E3486,1,E3486+1))</f>
        <v>14</v>
      </c>
      <c r="G3486" s="72" t="str">
        <f>IFERROR(VLOOKUP(A3486,TATİLLER!$A$2:$D$30000,3,0),"TATİL DEĞİL")</f>
        <v>TATİL DEĞİL</v>
      </c>
    </row>
    <row r="3487" spans="1:7" x14ac:dyDescent="0.25">
      <c r="A3487" s="74">
        <f t="shared" ref="A3487" si="808">A3486+3</f>
        <v>50080</v>
      </c>
      <c r="B3487" s="72">
        <f t="shared" si="802"/>
        <v>1</v>
      </c>
      <c r="C3487" s="72" t="str">
        <f>IF(E3487=0,"RESMİ TATİL",VLOOKUP(E3487,LİSTE!$B$7:$D$1300,3,0))</f>
        <v>Zeynep AKDAĞ</v>
      </c>
      <c r="D3487" s="72" t="str">
        <f>IF(F3487=0,"RESMİ TATİL",VLOOKUP(F3487,LİSTE!$B$7:$D$1300,3,0))</f>
        <v>Esma ÇOKER</v>
      </c>
      <c r="E3487" s="72">
        <f>IF(B3487="TATİL",0,IF(F3486=0,F3485+1,IF(LİSTE!$F$1=F3486,1,F3486+1)))</f>
        <v>15</v>
      </c>
      <c r="F3487" s="72">
        <f>IF(E3487=0,0,IF(LİSTE!$F$1=E3487,1,E3487+1))</f>
        <v>16</v>
      </c>
      <c r="G3487" s="72" t="str">
        <f>IFERROR(VLOOKUP(A3487,TATİLLER!$A$2:$D$30000,3,0),"TATİL DEĞİL")</f>
        <v>TATİL DEĞİL</v>
      </c>
    </row>
    <row r="3488" spans="1:7" x14ac:dyDescent="0.25">
      <c r="A3488" s="74">
        <f t="shared" si="799"/>
        <v>50081</v>
      </c>
      <c r="B3488" s="72">
        <f t="shared" si="802"/>
        <v>2</v>
      </c>
      <c r="C3488" s="72" t="str">
        <f>IF(E3488=0,"RESMİ TATİL",VLOOKUP(E3488,LİSTE!$B$7:$D$1300,3,0))</f>
        <v>Dursun Kubilay YAŞAR</v>
      </c>
      <c r="D3488" s="72" t="str">
        <f>IF(F3488=0,"RESMİ TATİL",VLOOKUP(F3488,LİSTE!$B$7:$D$1300,3,0))</f>
        <v>Zeynep Beril BAŞPINAR</v>
      </c>
      <c r="E3488" s="72">
        <f>IF(B3488="TATİL",0,IF(F3487=0,F3486+1,IF(LİSTE!$F$1=F3487,1,F3487+1)))</f>
        <v>17</v>
      </c>
      <c r="F3488" s="72">
        <f>IF(E3488=0,0,IF(LİSTE!$F$1=E3488,1,E3488+1))</f>
        <v>18</v>
      </c>
      <c r="G3488" s="72" t="str">
        <f>IFERROR(VLOOKUP(A3488,TATİLLER!$A$2:$D$30000,3,0),"TATİL DEĞİL")</f>
        <v>TATİL DEĞİL</v>
      </c>
    </row>
    <row r="3489" spans="1:7" x14ac:dyDescent="0.25">
      <c r="A3489" s="74">
        <f t="shared" si="799"/>
        <v>50082</v>
      </c>
      <c r="B3489" s="72">
        <f t="shared" si="802"/>
        <v>3</v>
      </c>
      <c r="C3489" s="72" t="str">
        <f>IF(E3489=0,"RESMİ TATİL",VLOOKUP(E3489,LİSTE!$B$7:$D$1300,3,0))</f>
        <v>Ahmet DAL</v>
      </c>
      <c r="D3489" s="72" t="str">
        <f>IF(F3489=0,"RESMİ TATİL",VLOOKUP(F3489,LİSTE!$B$7:$D$1300,3,0))</f>
        <v>Emirhan KARATAŞ</v>
      </c>
      <c r="E3489" s="72">
        <f>IF(B3489="TATİL",0,IF(F3488=0,F3487+1,IF(LİSTE!$F$1=F3488,1,F3488+1)))</f>
        <v>19</v>
      </c>
      <c r="F3489" s="72">
        <f>IF(E3489=0,0,IF(LİSTE!$F$1=E3489,1,E3489+1))</f>
        <v>20</v>
      </c>
      <c r="G3489" s="72" t="str">
        <f>IFERROR(VLOOKUP(A3489,TATİLLER!$A$2:$D$30000,3,0),"TATİL DEĞİL")</f>
        <v>TATİL DEĞİL</v>
      </c>
    </row>
    <row r="3490" spans="1:7" x14ac:dyDescent="0.25">
      <c r="A3490" s="74">
        <f t="shared" si="799"/>
        <v>50083</v>
      </c>
      <c r="B3490" s="72">
        <f t="shared" si="802"/>
        <v>4</v>
      </c>
      <c r="C3490" s="72" t="str">
        <f>IF(E3490=0,"RESMİ TATİL",VLOOKUP(E3490,LİSTE!$B$7:$D$1300,3,0))</f>
        <v>Zümra Yeter ARI</v>
      </c>
      <c r="D3490" s="72" t="str">
        <f>IF(F3490=0,"RESMİ TATİL",VLOOKUP(F3490,LİSTE!$B$7:$D$1300,3,0))</f>
        <v>Utku KARAGÖZ</v>
      </c>
      <c r="E3490" s="72">
        <f>IF(B3490="TATİL",0,IF(F3489=0,F3488+1,IF(LİSTE!$F$1=F3489,1,F3489+1)))</f>
        <v>21</v>
      </c>
      <c r="F3490" s="72">
        <f>IF(E3490=0,0,IF(LİSTE!$F$1=E3490,1,E3490+1))</f>
        <v>22</v>
      </c>
      <c r="G3490" s="72" t="str">
        <f>IFERROR(VLOOKUP(A3490,TATİLLER!$A$2:$D$30000,3,0),"TATİL DEĞİL")</f>
        <v>TATİL DEĞİL</v>
      </c>
    </row>
    <row r="3491" spans="1:7" x14ac:dyDescent="0.25">
      <c r="A3491" s="74">
        <f t="shared" si="799"/>
        <v>50084</v>
      </c>
      <c r="B3491" s="72">
        <f t="shared" si="802"/>
        <v>5</v>
      </c>
      <c r="C3491" s="72" t="str">
        <f>IF(E3491=0,"RESMİ TATİL",VLOOKUP(E3491,LİSTE!$B$7:$D$1300,3,0))</f>
        <v>Feyza Zümra AVCIOĞLU</v>
      </c>
      <c r="D3491" s="72" t="str">
        <f>IF(F3491=0,"RESMİ TATİL",VLOOKUP(F3491,LİSTE!$B$7:$D$1300,3,0))</f>
        <v>Yusuf Ali TABUR</v>
      </c>
      <c r="E3491" s="72">
        <f>IF(B3491="TATİL",0,IF(F3490=0,F3489+1,IF(LİSTE!$F$1=F3490,1,F3490+1)))</f>
        <v>23</v>
      </c>
      <c r="F3491" s="72">
        <f>IF(E3491=0,0,IF(LİSTE!$F$1=E3491,1,E3491+1))</f>
        <v>24</v>
      </c>
      <c r="G3491" s="72" t="str">
        <f>IFERROR(VLOOKUP(A3491,TATİLLER!$A$2:$D$30000,3,0),"TATİL DEĞİL")</f>
        <v>TATİL DEĞİL</v>
      </c>
    </row>
    <row r="3492" spans="1:7" x14ac:dyDescent="0.25">
      <c r="A3492" s="74">
        <f t="shared" ref="A3492" si="809">A3491+3</f>
        <v>50087</v>
      </c>
      <c r="B3492" s="72">
        <f t="shared" si="802"/>
        <v>1</v>
      </c>
      <c r="C3492" s="72" t="str">
        <f>IF(E3492=0,"RESMİ TATİL",VLOOKUP(E3492,LİSTE!$B$7:$D$1300,3,0))</f>
        <v>Irmak UTEBAY</v>
      </c>
      <c r="D3492" s="72" t="str">
        <f>IF(F3492=0,"RESMİ TATİL",VLOOKUP(F3492,LİSTE!$B$7:$D$1300,3,0))</f>
        <v>Kerem AKKOÇ</v>
      </c>
      <c r="E3492" s="72">
        <f>IF(B3492="TATİL",0,IF(F3491=0,F3490+1,IF(LİSTE!$F$1=F3491,1,F3491+1)))</f>
        <v>25</v>
      </c>
      <c r="F3492" s="72">
        <f>IF(E3492=0,0,IF(LİSTE!$F$1=E3492,1,E3492+1))</f>
        <v>26</v>
      </c>
      <c r="G3492" s="72" t="str">
        <f>IFERROR(VLOOKUP(A3492,TATİLLER!$A$2:$D$30000,3,0),"TATİL DEĞİL")</f>
        <v>TATİL DEĞİL</v>
      </c>
    </row>
    <row r="3493" spans="1:7" x14ac:dyDescent="0.25">
      <c r="A3493" s="74">
        <f t="shared" si="799"/>
        <v>50088</v>
      </c>
      <c r="B3493" s="72">
        <f t="shared" si="802"/>
        <v>2</v>
      </c>
      <c r="C3493" s="72" t="str">
        <f>IF(E3493=0,"RESMİ TATİL",VLOOKUP(E3493,LİSTE!$B$7:$D$1300,3,0))</f>
        <v>Elçin Ayşe ELMAS</v>
      </c>
      <c r="D3493" s="72" t="str">
        <f>IF(F3493=0,"RESMİ TATİL",VLOOKUP(F3493,LİSTE!$B$7:$D$1300,3,0))</f>
        <v>Muhammed YILDIZDAĞ</v>
      </c>
      <c r="E3493" s="72">
        <f>IF(B3493="TATİL",0,IF(F3492=0,F3491+1,IF(LİSTE!$F$1=F3492,1,F3492+1)))</f>
        <v>27</v>
      </c>
      <c r="F3493" s="72">
        <f>IF(E3493=0,0,IF(LİSTE!$F$1=E3493,1,E3493+1))</f>
        <v>28</v>
      </c>
      <c r="G3493" s="72" t="str">
        <f>IFERROR(VLOOKUP(A3493,TATİLLER!$A$2:$D$30000,3,0),"TATİL DEĞİL")</f>
        <v>TATİL DEĞİL</v>
      </c>
    </row>
    <row r="3494" spans="1:7" x14ac:dyDescent="0.25">
      <c r="A3494" s="74">
        <f t="shared" si="799"/>
        <v>50089</v>
      </c>
      <c r="B3494" s="72">
        <f t="shared" si="802"/>
        <v>3</v>
      </c>
      <c r="C3494" s="72" t="str">
        <f>IF(E3494=0,"RESMİ TATİL",VLOOKUP(E3494,LİSTE!$B$7:$D$1300,3,0))</f>
        <v>Nisa Nur SANCAR</v>
      </c>
      <c r="D3494" s="72" t="str">
        <f>IF(F3494=0,"RESMİ TATİL",VLOOKUP(F3494,LİSTE!$B$7:$D$1300,3,0))</f>
        <v>Esila ÇETİN</v>
      </c>
      <c r="E3494" s="72">
        <f>IF(B3494="TATİL",0,IF(F3493=0,F3492+1,IF(LİSTE!$F$1=F3493,1,F3493+1)))</f>
        <v>1</v>
      </c>
      <c r="F3494" s="72">
        <f>IF(E3494=0,0,IF(LİSTE!$F$1=E3494,1,E3494+1))</f>
        <v>2</v>
      </c>
      <c r="G3494" s="72" t="str">
        <f>IFERROR(VLOOKUP(A3494,TATİLLER!$A$2:$D$30000,3,0),"TATİL DEĞİL")</f>
        <v>TATİL DEĞİL</v>
      </c>
    </row>
    <row r="3495" spans="1:7" x14ac:dyDescent="0.25">
      <c r="A3495" s="74">
        <f t="shared" si="799"/>
        <v>50090</v>
      </c>
      <c r="B3495" s="72">
        <f t="shared" si="802"/>
        <v>4</v>
      </c>
      <c r="C3495" s="72" t="str">
        <f>IF(E3495=0,"RESMİ TATİL",VLOOKUP(E3495,LİSTE!$B$7:$D$1300,3,0))</f>
        <v>Zeynep Sevde TOPUZ</v>
      </c>
      <c r="D3495" s="72" t="str">
        <f>IF(F3495=0,"RESMİ TATİL",VLOOKUP(F3495,LİSTE!$B$7:$D$1300,3,0))</f>
        <v>Ömer Asaf KADAŞ</v>
      </c>
      <c r="E3495" s="72">
        <f>IF(B3495="TATİL",0,IF(F3494=0,F3493+1,IF(LİSTE!$F$1=F3494,1,F3494+1)))</f>
        <v>3</v>
      </c>
      <c r="F3495" s="72">
        <f>IF(E3495=0,0,IF(LİSTE!$F$1=E3495,1,E3495+1))</f>
        <v>4</v>
      </c>
      <c r="G3495" s="72" t="str">
        <f>IFERROR(VLOOKUP(A3495,TATİLLER!$A$2:$D$30000,3,0),"TATİL DEĞİL")</f>
        <v>TATİL DEĞİL</v>
      </c>
    </row>
    <row r="3496" spans="1:7" x14ac:dyDescent="0.25">
      <c r="A3496" s="74">
        <f t="shared" si="799"/>
        <v>50091</v>
      </c>
      <c r="B3496" s="72">
        <f t="shared" si="802"/>
        <v>5</v>
      </c>
      <c r="C3496" s="72" t="str">
        <f>IF(E3496=0,"RESMİ TATİL",VLOOKUP(E3496,LİSTE!$B$7:$D$1300,3,0))</f>
        <v>Ramazan Baran ADIGÜZEL</v>
      </c>
      <c r="D3496" s="72" t="str">
        <f>IF(F3496=0,"RESMİ TATİL",VLOOKUP(F3496,LİSTE!$B$7:$D$1300,3,0))</f>
        <v>Bahar AKGÜN</v>
      </c>
      <c r="E3496" s="72">
        <f>IF(B3496="TATİL",0,IF(F3495=0,F3494+1,IF(LİSTE!$F$1=F3495,1,F3495+1)))</f>
        <v>5</v>
      </c>
      <c r="F3496" s="72">
        <f>IF(E3496=0,0,IF(LİSTE!$F$1=E3496,1,E3496+1))</f>
        <v>6</v>
      </c>
      <c r="G3496" s="72" t="str">
        <f>IFERROR(VLOOKUP(A3496,TATİLLER!$A$2:$D$30000,3,0),"TATİL DEĞİL")</f>
        <v>TATİL DEĞİL</v>
      </c>
    </row>
    <row r="3497" spans="1:7" x14ac:dyDescent="0.25">
      <c r="A3497" s="74">
        <f t="shared" ref="A3497" si="810">A3496+3</f>
        <v>50094</v>
      </c>
      <c r="B3497" s="72">
        <f t="shared" si="802"/>
        <v>1</v>
      </c>
      <c r="C3497" s="72" t="str">
        <f>IF(E3497=0,"RESMİ TATİL",VLOOKUP(E3497,LİSTE!$B$7:$D$1300,3,0))</f>
        <v>Ömer AKGÜL</v>
      </c>
      <c r="D3497" s="72" t="str">
        <f>IF(F3497=0,"RESMİ TATİL",VLOOKUP(F3497,LİSTE!$B$7:$D$1300,3,0))</f>
        <v>Muharrem EFE TANRIVERDİ</v>
      </c>
      <c r="E3497" s="72">
        <f>IF(B3497="TATİL",0,IF(F3496=0,F3495+1,IF(LİSTE!$F$1=F3496,1,F3496+1)))</f>
        <v>7</v>
      </c>
      <c r="F3497" s="72">
        <f>IF(E3497=0,0,IF(LİSTE!$F$1=E3497,1,E3497+1))</f>
        <v>8</v>
      </c>
      <c r="G3497" s="72" t="str">
        <f>IFERROR(VLOOKUP(A3497,TATİLLER!$A$2:$D$30000,3,0),"TATİL DEĞİL")</f>
        <v>TATİL DEĞİL</v>
      </c>
    </row>
    <row r="3498" spans="1:7" x14ac:dyDescent="0.25">
      <c r="A3498" s="74">
        <f t="shared" si="799"/>
        <v>50095</v>
      </c>
      <c r="B3498" s="72">
        <f t="shared" si="802"/>
        <v>2</v>
      </c>
      <c r="C3498" s="72" t="str">
        <f>IF(E3498=0,"RESMİ TATİL",VLOOKUP(E3498,LİSTE!$B$7:$D$1300,3,0))</f>
        <v>Anıl DOĞAN</v>
      </c>
      <c r="D3498" s="72" t="str">
        <f>IF(F3498=0,"RESMİ TATİL",VLOOKUP(F3498,LİSTE!$B$7:$D$1300,3,0))</f>
        <v>İpek ARSLAN</v>
      </c>
      <c r="E3498" s="72">
        <f>IF(B3498="TATİL",0,IF(F3497=0,F3496+1,IF(LİSTE!$F$1=F3497,1,F3497+1)))</f>
        <v>9</v>
      </c>
      <c r="F3498" s="72">
        <f>IF(E3498=0,0,IF(LİSTE!$F$1=E3498,1,E3498+1))</f>
        <v>10</v>
      </c>
      <c r="G3498" s="72" t="str">
        <f>IFERROR(VLOOKUP(A3498,TATİLLER!$A$2:$D$30000,3,0),"TATİL DEĞİL")</f>
        <v>TATİL DEĞİL</v>
      </c>
    </row>
    <row r="3499" spans="1:7" x14ac:dyDescent="0.25">
      <c r="A3499" s="74">
        <f t="shared" si="799"/>
        <v>50096</v>
      </c>
      <c r="B3499" s="72">
        <f t="shared" si="802"/>
        <v>3</v>
      </c>
      <c r="C3499" s="72" t="str">
        <f>IF(E3499=0,"RESMİ TATİL",VLOOKUP(E3499,LİSTE!$B$7:$D$1300,3,0))</f>
        <v>Efe KARSAK</v>
      </c>
      <c r="D3499" s="72" t="str">
        <f>IF(F3499=0,"RESMİ TATİL",VLOOKUP(F3499,LİSTE!$B$7:$D$1300,3,0))</f>
        <v>Abdullah KIRBAÇ</v>
      </c>
      <c r="E3499" s="72">
        <f>IF(B3499="TATİL",0,IF(F3498=0,F3497+1,IF(LİSTE!$F$1=F3498,1,F3498+1)))</f>
        <v>11</v>
      </c>
      <c r="F3499" s="72">
        <f>IF(E3499=0,0,IF(LİSTE!$F$1=E3499,1,E3499+1))</f>
        <v>12</v>
      </c>
      <c r="G3499" s="72" t="str">
        <f>IFERROR(VLOOKUP(A3499,TATİLLER!$A$2:$D$30000,3,0),"TATİL DEĞİL")</f>
        <v>TATİL DEĞİL</v>
      </c>
    </row>
    <row r="3500" spans="1:7" x14ac:dyDescent="0.25">
      <c r="A3500" s="74">
        <f t="shared" si="799"/>
        <v>50097</v>
      </c>
      <c r="B3500" s="72">
        <f t="shared" si="802"/>
        <v>4</v>
      </c>
      <c r="C3500" s="72" t="str">
        <f>IF(E3500=0,"RESMİ TATİL",VLOOKUP(E3500,LİSTE!$B$7:$D$1300,3,0))</f>
        <v>Ümmü Defne GÜLER</v>
      </c>
      <c r="D3500" s="72" t="str">
        <f>IF(F3500=0,"RESMİ TATİL",VLOOKUP(F3500,LİSTE!$B$7:$D$1300,3,0))</f>
        <v>Şevval ÖZDAMAR</v>
      </c>
      <c r="E3500" s="72">
        <f>IF(B3500="TATİL",0,IF(F3499=0,F3498+1,IF(LİSTE!$F$1=F3499,1,F3499+1)))</f>
        <v>13</v>
      </c>
      <c r="F3500" s="72">
        <f>IF(E3500=0,0,IF(LİSTE!$F$1=E3500,1,E3500+1))</f>
        <v>14</v>
      </c>
      <c r="G3500" s="72" t="str">
        <f>IFERROR(VLOOKUP(A3500,TATİLLER!$A$2:$D$30000,3,0),"TATİL DEĞİL")</f>
        <v>TATİL DEĞİL</v>
      </c>
    </row>
    <row r="3501" spans="1:7" x14ac:dyDescent="0.25">
      <c r="A3501" s="74">
        <f t="shared" si="799"/>
        <v>50098</v>
      </c>
      <c r="B3501" s="72">
        <f t="shared" si="802"/>
        <v>5</v>
      </c>
      <c r="C3501" s="72" t="str">
        <f>IF(E3501=0,"RESMİ TATİL",VLOOKUP(E3501,LİSTE!$B$7:$D$1300,3,0))</f>
        <v>Zeynep AKDAĞ</v>
      </c>
      <c r="D3501" s="72" t="str">
        <f>IF(F3501=0,"RESMİ TATİL",VLOOKUP(F3501,LİSTE!$B$7:$D$1300,3,0))</f>
        <v>Esma ÇOKER</v>
      </c>
      <c r="E3501" s="72">
        <f>IF(B3501="TATİL",0,IF(F3500=0,F3499+1,IF(LİSTE!$F$1=F3500,1,F3500+1)))</f>
        <v>15</v>
      </c>
      <c r="F3501" s="72">
        <f>IF(E3501=0,0,IF(LİSTE!$F$1=E3501,1,E3501+1))</f>
        <v>16</v>
      </c>
      <c r="G3501" s="72" t="str">
        <f>IFERROR(VLOOKUP(A3501,TATİLLER!$A$2:$D$30000,3,0),"TATİL DEĞİL")</f>
        <v>TATİL DEĞİL</v>
      </c>
    </row>
    <row r="3502" spans="1:7" x14ac:dyDescent="0.25">
      <c r="A3502" s="74">
        <f t="shared" ref="A3502" si="811">A3501+3</f>
        <v>50101</v>
      </c>
      <c r="B3502" s="72">
        <f t="shared" si="802"/>
        <v>1</v>
      </c>
      <c r="C3502" s="72" t="str">
        <f>IF(E3502=0,"RESMİ TATİL",VLOOKUP(E3502,LİSTE!$B$7:$D$1300,3,0))</f>
        <v>Dursun Kubilay YAŞAR</v>
      </c>
      <c r="D3502" s="72" t="str">
        <f>IF(F3502=0,"RESMİ TATİL",VLOOKUP(F3502,LİSTE!$B$7:$D$1300,3,0))</f>
        <v>Zeynep Beril BAŞPINAR</v>
      </c>
      <c r="E3502" s="72">
        <f>IF(B3502="TATİL",0,IF(F3501=0,F3500+1,IF(LİSTE!$F$1=F3501,1,F3501+1)))</f>
        <v>17</v>
      </c>
      <c r="F3502" s="72">
        <f>IF(E3502=0,0,IF(LİSTE!$F$1=E3502,1,E3502+1))</f>
        <v>18</v>
      </c>
      <c r="G3502" s="72" t="str">
        <f>IFERROR(VLOOKUP(A3502,TATİLLER!$A$2:$D$30000,3,0),"TATİL DEĞİL")</f>
        <v>TATİL DEĞİL</v>
      </c>
    </row>
    <row r="3503" spans="1:7" x14ac:dyDescent="0.25">
      <c r="A3503" s="74">
        <f t="shared" si="799"/>
        <v>50102</v>
      </c>
      <c r="B3503" s="72">
        <f t="shared" si="802"/>
        <v>2</v>
      </c>
      <c r="C3503" s="72" t="str">
        <f>IF(E3503=0,"RESMİ TATİL",VLOOKUP(E3503,LİSTE!$B$7:$D$1300,3,0))</f>
        <v>Ahmet DAL</v>
      </c>
      <c r="D3503" s="72" t="str">
        <f>IF(F3503=0,"RESMİ TATİL",VLOOKUP(F3503,LİSTE!$B$7:$D$1300,3,0))</f>
        <v>Emirhan KARATAŞ</v>
      </c>
      <c r="E3503" s="72">
        <f>IF(B3503="TATİL",0,IF(F3502=0,F3501+1,IF(LİSTE!$F$1=F3502,1,F3502+1)))</f>
        <v>19</v>
      </c>
      <c r="F3503" s="72">
        <f>IF(E3503=0,0,IF(LİSTE!$F$1=E3503,1,E3503+1))</f>
        <v>20</v>
      </c>
      <c r="G3503" s="72" t="str">
        <f>IFERROR(VLOOKUP(A3503,TATİLLER!$A$2:$D$30000,3,0),"TATİL DEĞİL")</f>
        <v>TATİL DEĞİL</v>
      </c>
    </row>
    <row r="3504" spans="1:7" x14ac:dyDescent="0.25">
      <c r="A3504" s="74">
        <f t="shared" si="799"/>
        <v>50103</v>
      </c>
      <c r="B3504" s="72">
        <f t="shared" si="802"/>
        <v>3</v>
      </c>
      <c r="C3504" s="72" t="str">
        <f>IF(E3504=0,"RESMİ TATİL",VLOOKUP(E3504,LİSTE!$B$7:$D$1300,3,0))</f>
        <v>Zümra Yeter ARI</v>
      </c>
      <c r="D3504" s="72" t="str">
        <f>IF(F3504=0,"RESMİ TATİL",VLOOKUP(F3504,LİSTE!$B$7:$D$1300,3,0))</f>
        <v>Utku KARAGÖZ</v>
      </c>
      <c r="E3504" s="72">
        <f>IF(B3504="TATİL",0,IF(F3503=0,F3502+1,IF(LİSTE!$F$1=F3503,1,F3503+1)))</f>
        <v>21</v>
      </c>
      <c r="F3504" s="72">
        <f>IF(E3504=0,0,IF(LİSTE!$F$1=E3504,1,E3504+1))</f>
        <v>22</v>
      </c>
      <c r="G3504" s="72" t="str">
        <f>IFERROR(VLOOKUP(A3504,TATİLLER!$A$2:$D$30000,3,0),"TATİL DEĞİL")</f>
        <v>TATİL DEĞİL</v>
      </c>
    </row>
    <row r="3505" spans="1:7" x14ac:dyDescent="0.25">
      <c r="A3505" s="74">
        <f t="shared" si="799"/>
        <v>50104</v>
      </c>
      <c r="B3505" s="72">
        <f t="shared" si="802"/>
        <v>4</v>
      </c>
      <c r="C3505" s="72" t="str">
        <f>IF(E3505=0,"RESMİ TATİL",VLOOKUP(E3505,LİSTE!$B$7:$D$1300,3,0))</f>
        <v>Feyza Zümra AVCIOĞLU</v>
      </c>
      <c r="D3505" s="72" t="str">
        <f>IF(F3505=0,"RESMİ TATİL",VLOOKUP(F3505,LİSTE!$B$7:$D$1300,3,0))</f>
        <v>Yusuf Ali TABUR</v>
      </c>
      <c r="E3505" s="72">
        <f>IF(B3505="TATİL",0,IF(F3504=0,F3503+1,IF(LİSTE!$F$1=F3504,1,F3504+1)))</f>
        <v>23</v>
      </c>
      <c r="F3505" s="72">
        <f>IF(E3505=0,0,IF(LİSTE!$F$1=E3505,1,E3505+1))</f>
        <v>24</v>
      </c>
      <c r="G3505" s="72" t="str">
        <f>IFERROR(VLOOKUP(A3505,TATİLLER!$A$2:$D$30000,3,0),"TATİL DEĞİL")</f>
        <v>TATİL DEĞİL</v>
      </c>
    </row>
    <row r="3506" spans="1:7" x14ac:dyDescent="0.25">
      <c r="A3506" s="74">
        <f t="shared" si="799"/>
        <v>50105</v>
      </c>
      <c r="B3506" s="72">
        <f t="shared" si="802"/>
        <v>5</v>
      </c>
      <c r="C3506" s="72" t="str">
        <f>IF(E3506=0,"RESMİ TATİL",VLOOKUP(E3506,LİSTE!$B$7:$D$1300,3,0))</f>
        <v>Irmak UTEBAY</v>
      </c>
      <c r="D3506" s="72" t="str">
        <f>IF(F3506=0,"RESMİ TATİL",VLOOKUP(F3506,LİSTE!$B$7:$D$1300,3,0))</f>
        <v>Kerem AKKOÇ</v>
      </c>
      <c r="E3506" s="72">
        <f>IF(B3506="TATİL",0,IF(F3505=0,F3504+1,IF(LİSTE!$F$1=F3505,1,F3505+1)))</f>
        <v>25</v>
      </c>
      <c r="F3506" s="72">
        <f>IF(E3506=0,0,IF(LİSTE!$F$1=E3506,1,E3506+1))</f>
        <v>26</v>
      </c>
      <c r="G3506" s="72" t="str">
        <f>IFERROR(VLOOKUP(A3506,TATİLLER!$A$2:$D$30000,3,0),"TATİL DEĞİL")</f>
        <v>TATİL DEĞİL</v>
      </c>
    </row>
    <row r="3507" spans="1:7" x14ac:dyDescent="0.25">
      <c r="A3507" s="74">
        <f t="shared" ref="A3507" si="812">A3506+3</f>
        <v>50108</v>
      </c>
      <c r="B3507" s="72">
        <f t="shared" si="802"/>
        <v>1</v>
      </c>
      <c r="C3507" s="72" t="str">
        <f>IF(E3507=0,"RESMİ TATİL",VLOOKUP(E3507,LİSTE!$B$7:$D$1300,3,0))</f>
        <v>Elçin Ayşe ELMAS</v>
      </c>
      <c r="D3507" s="72" t="str">
        <f>IF(F3507=0,"RESMİ TATİL",VLOOKUP(F3507,LİSTE!$B$7:$D$1300,3,0))</f>
        <v>Muhammed YILDIZDAĞ</v>
      </c>
      <c r="E3507" s="72">
        <f>IF(B3507="TATİL",0,IF(F3506=0,F3505+1,IF(LİSTE!$F$1=F3506,1,F3506+1)))</f>
        <v>27</v>
      </c>
      <c r="F3507" s="72">
        <f>IF(E3507=0,0,IF(LİSTE!$F$1=E3507,1,E3507+1))</f>
        <v>28</v>
      </c>
      <c r="G3507" s="72" t="str">
        <f>IFERROR(VLOOKUP(A3507,TATİLLER!$A$2:$D$30000,3,0),"TATİL DEĞİL")</f>
        <v>TATİL DEĞİL</v>
      </c>
    </row>
    <row r="3508" spans="1:7" x14ac:dyDescent="0.25">
      <c r="A3508" s="74">
        <f t="shared" si="799"/>
        <v>50109</v>
      </c>
      <c r="B3508" s="72">
        <f t="shared" si="802"/>
        <v>2</v>
      </c>
      <c r="C3508" s="72" t="str">
        <f>IF(E3508=0,"RESMİ TATİL",VLOOKUP(E3508,LİSTE!$B$7:$D$1300,3,0))</f>
        <v>Nisa Nur SANCAR</v>
      </c>
      <c r="D3508" s="72" t="str">
        <f>IF(F3508=0,"RESMİ TATİL",VLOOKUP(F3508,LİSTE!$B$7:$D$1300,3,0))</f>
        <v>Esila ÇETİN</v>
      </c>
      <c r="E3508" s="72">
        <f>IF(B3508="TATİL",0,IF(F3507=0,F3506+1,IF(LİSTE!$F$1=F3507,1,F3507+1)))</f>
        <v>1</v>
      </c>
      <c r="F3508" s="72">
        <f>IF(E3508=0,0,IF(LİSTE!$F$1=E3508,1,E3508+1))</f>
        <v>2</v>
      </c>
      <c r="G3508" s="72" t="str">
        <f>IFERROR(VLOOKUP(A3508,TATİLLER!$A$2:$D$30000,3,0),"TATİL DEĞİL")</f>
        <v>TATİL DEĞİL</v>
      </c>
    </row>
    <row r="3509" spans="1:7" x14ac:dyDescent="0.25">
      <c r="A3509" s="74">
        <f t="shared" si="799"/>
        <v>50110</v>
      </c>
      <c r="B3509" s="72">
        <f t="shared" si="802"/>
        <v>3</v>
      </c>
      <c r="C3509" s="72" t="str">
        <f>IF(E3509=0,"RESMİ TATİL",VLOOKUP(E3509,LİSTE!$B$7:$D$1300,3,0))</f>
        <v>Zeynep Sevde TOPUZ</v>
      </c>
      <c r="D3509" s="72" t="str">
        <f>IF(F3509=0,"RESMİ TATİL",VLOOKUP(F3509,LİSTE!$B$7:$D$1300,3,0))</f>
        <v>Ömer Asaf KADAŞ</v>
      </c>
      <c r="E3509" s="72">
        <f>IF(B3509="TATİL",0,IF(F3508=0,F3507+1,IF(LİSTE!$F$1=F3508,1,F3508+1)))</f>
        <v>3</v>
      </c>
      <c r="F3509" s="72">
        <f>IF(E3509=0,0,IF(LİSTE!$F$1=E3509,1,E3509+1))</f>
        <v>4</v>
      </c>
      <c r="G3509" s="72" t="str">
        <f>IFERROR(VLOOKUP(A3509,TATİLLER!$A$2:$D$30000,3,0),"TATİL DEĞİL")</f>
        <v>TATİL DEĞİL</v>
      </c>
    </row>
    <row r="3510" spans="1:7" x14ac:dyDescent="0.25">
      <c r="A3510" s="74">
        <f t="shared" si="799"/>
        <v>50111</v>
      </c>
      <c r="B3510" s="72">
        <f t="shared" si="802"/>
        <v>4</v>
      </c>
      <c r="C3510" s="72" t="str">
        <f>IF(E3510=0,"RESMİ TATİL",VLOOKUP(E3510,LİSTE!$B$7:$D$1300,3,0))</f>
        <v>Ramazan Baran ADIGÜZEL</v>
      </c>
      <c r="D3510" s="72" t="str">
        <f>IF(F3510=0,"RESMİ TATİL",VLOOKUP(F3510,LİSTE!$B$7:$D$1300,3,0))</f>
        <v>Bahar AKGÜN</v>
      </c>
      <c r="E3510" s="72">
        <f>IF(B3510="TATİL",0,IF(F3509=0,F3508+1,IF(LİSTE!$F$1=F3509,1,F3509+1)))</f>
        <v>5</v>
      </c>
      <c r="F3510" s="72">
        <f>IF(E3510=0,0,IF(LİSTE!$F$1=E3510,1,E3510+1))</f>
        <v>6</v>
      </c>
      <c r="G3510" s="72" t="str">
        <f>IFERROR(VLOOKUP(A3510,TATİLLER!$A$2:$D$30000,3,0),"TATİL DEĞİL")</f>
        <v>TATİL DEĞİL</v>
      </c>
    </row>
    <row r="3511" spans="1:7" x14ac:dyDescent="0.25">
      <c r="A3511" s="74">
        <f t="shared" si="799"/>
        <v>50112</v>
      </c>
      <c r="B3511" s="72">
        <f t="shared" si="802"/>
        <v>5</v>
      </c>
      <c r="C3511" s="72" t="str">
        <f>IF(E3511=0,"RESMİ TATİL",VLOOKUP(E3511,LİSTE!$B$7:$D$1300,3,0))</f>
        <v>Ömer AKGÜL</v>
      </c>
      <c r="D3511" s="72" t="str">
        <f>IF(F3511=0,"RESMİ TATİL",VLOOKUP(F3511,LİSTE!$B$7:$D$1300,3,0))</f>
        <v>Muharrem EFE TANRIVERDİ</v>
      </c>
      <c r="E3511" s="72">
        <f>IF(B3511="TATİL",0,IF(F3510=0,F3509+1,IF(LİSTE!$F$1=F3510,1,F3510+1)))</f>
        <v>7</v>
      </c>
      <c r="F3511" s="72">
        <f>IF(E3511=0,0,IF(LİSTE!$F$1=E3511,1,E3511+1))</f>
        <v>8</v>
      </c>
      <c r="G3511" s="72" t="str">
        <f>IFERROR(VLOOKUP(A3511,TATİLLER!$A$2:$D$30000,3,0),"TATİL DEĞİL")</f>
        <v>TATİL DEĞİL</v>
      </c>
    </row>
    <row r="3512" spans="1:7" x14ac:dyDescent="0.25">
      <c r="A3512" s="74">
        <f t="shared" ref="A3512" si="813">A3511+3</f>
        <v>50115</v>
      </c>
      <c r="B3512" s="72">
        <f t="shared" si="802"/>
        <v>1</v>
      </c>
      <c r="C3512" s="72" t="str">
        <f>IF(E3512=0,"RESMİ TATİL",VLOOKUP(E3512,LİSTE!$B$7:$D$1300,3,0))</f>
        <v>Anıl DOĞAN</v>
      </c>
      <c r="D3512" s="72" t="str">
        <f>IF(F3512=0,"RESMİ TATİL",VLOOKUP(F3512,LİSTE!$B$7:$D$1300,3,0))</f>
        <v>İpek ARSLAN</v>
      </c>
      <c r="E3512" s="72">
        <f>IF(B3512="TATİL",0,IF(F3511=0,F3510+1,IF(LİSTE!$F$1=F3511,1,F3511+1)))</f>
        <v>9</v>
      </c>
      <c r="F3512" s="72">
        <f>IF(E3512=0,0,IF(LİSTE!$F$1=E3512,1,E3512+1))</f>
        <v>10</v>
      </c>
      <c r="G3512" s="72" t="str">
        <f>IFERROR(VLOOKUP(A3512,TATİLLER!$A$2:$D$30000,3,0),"TATİL DEĞİL")</f>
        <v>TATİL DEĞİL</v>
      </c>
    </row>
    <row r="3513" spans="1:7" x14ac:dyDescent="0.25">
      <c r="A3513" s="74">
        <f t="shared" ref="A3513:A3576" si="814">A3512+1</f>
        <v>50116</v>
      </c>
      <c r="B3513" s="72">
        <f t="shared" si="802"/>
        <v>2</v>
      </c>
      <c r="C3513" s="72" t="str">
        <f>IF(E3513=0,"RESMİ TATİL",VLOOKUP(E3513,LİSTE!$B$7:$D$1300,3,0))</f>
        <v>Efe KARSAK</v>
      </c>
      <c r="D3513" s="72" t="str">
        <f>IF(F3513=0,"RESMİ TATİL",VLOOKUP(F3513,LİSTE!$B$7:$D$1300,3,0))</f>
        <v>Abdullah KIRBAÇ</v>
      </c>
      <c r="E3513" s="72">
        <f>IF(B3513="TATİL",0,IF(F3512=0,F3511+1,IF(LİSTE!$F$1=F3512,1,F3512+1)))</f>
        <v>11</v>
      </c>
      <c r="F3513" s="72">
        <f>IF(E3513=0,0,IF(LİSTE!$F$1=E3513,1,E3513+1))</f>
        <v>12</v>
      </c>
      <c r="G3513" s="72" t="str">
        <f>IFERROR(VLOOKUP(A3513,TATİLLER!$A$2:$D$30000,3,0),"TATİL DEĞİL")</f>
        <v>TATİL DEĞİL</v>
      </c>
    </row>
    <row r="3514" spans="1:7" x14ac:dyDescent="0.25">
      <c r="A3514" s="74">
        <f t="shared" si="814"/>
        <v>50117</v>
      </c>
      <c r="B3514" s="72">
        <f t="shared" si="802"/>
        <v>3</v>
      </c>
      <c r="C3514" s="72" t="str">
        <f>IF(E3514=0,"RESMİ TATİL",VLOOKUP(E3514,LİSTE!$B$7:$D$1300,3,0))</f>
        <v>Ümmü Defne GÜLER</v>
      </c>
      <c r="D3514" s="72" t="str">
        <f>IF(F3514=0,"RESMİ TATİL",VLOOKUP(F3514,LİSTE!$B$7:$D$1300,3,0))</f>
        <v>Şevval ÖZDAMAR</v>
      </c>
      <c r="E3514" s="72">
        <f>IF(B3514="TATİL",0,IF(F3513=0,F3512+1,IF(LİSTE!$F$1=F3513,1,F3513+1)))</f>
        <v>13</v>
      </c>
      <c r="F3514" s="72">
        <f>IF(E3514=0,0,IF(LİSTE!$F$1=E3514,1,E3514+1))</f>
        <v>14</v>
      </c>
      <c r="G3514" s="72" t="str">
        <f>IFERROR(VLOOKUP(A3514,TATİLLER!$A$2:$D$30000,3,0),"TATİL DEĞİL")</f>
        <v>TATİL DEĞİL</v>
      </c>
    </row>
    <row r="3515" spans="1:7" x14ac:dyDescent="0.25">
      <c r="A3515" s="74">
        <f t="shared" si="814"/>
        <v>50118</v>
      </c>
      <c r="B3515" s="72">
        <f t="shared" si="802"/>
        <v>4</v>
      </c>
      <c r="C3515" s="72" t="str">
        <f>IF(E3515=0,"RESMİ TATİL",VLOOKUP(E3515,LİSTE!$B$7:$D$1300,3,0))</f>
        <v>Zeynep AKDAĞ</v>
      </c>
      <c r="D3515" s="72" t="str">
        <f>IF(F3515=0,"RESMİ TATİL",VLOOKUP(F3515,LİSTE!$B$7:$D$1300,3,0))</f>
        <v>Esma ÇOKER</v>
      </c>
      <c r="E3515" s="72">
        <f>IF(B3515="TATİL",0,IF(F3514=0,F3513+1,IF(LİSTE!$F$1=F3514,1,F3514+1)))</f>
        <v>15</v>
      </c>
      <c r="F3515" s="72">
        <f>IF(E3515=0,0,IF(LİSTE!$F$1=E3515,1,E3515+1))</f>
        <v>16</v>
      </c>
      <c r="G3515" s="72" t="str">
        <f>IFERROR(VLOOKUP(A3515,TATİLLER!$A$2:$D$30000,3,0),"TATİL DEĞİL")</f>
        <v>TATİL DEĞİL</v>
      </c>
    </row>
    <row r="3516" spans="1:7" x14ac:dyDescent="0.25">
      <c r="A3516" s="74">
        <f t="shared" si="814"/>
        <v>50119</v>
      </c>
      <c r="B3516" s="72">
        <f t="shared" si="802"/>
        <v>5</v>
      </c>
      <c r="C3516" s="72" t="str">
        <f>IF(E3516=0,"RESMİ TATİL",VLOOKUP(E3516,LİSTE!$B$7:$D$1300,3,0))</f>
        <v>Dursun Kubilay YAŞAR</v>
      </c>
      <c r="D3516" s="72" t="str">
        <f>IF(F3516=0,"RESMİ TATİL",VLOOKUP(F3516,LİSTE!$B$7:$D$1300,3,0))</f>
        <v>Zeynep Beril BAŞPINAR</v>
      </c>
      <c r="E3516" s="72">
        <f>IF(B3516="TATİL",0,IF(F3515=0,F3514+1,IF(LİSTE!$F$1=F3515,1,F3515+1)))</f>
        <v>17</v>
      </c>
      <c r="F3516" s="72">
        <f>IF(E3516=0,0,IF(LİSTE!$F$1=E3516,1,E3516+1))</f>
        <v>18</v>
      </c>
      <c r="G3516" s="72" t="str">
        <f>IFERROR(VLOOKUP(A3516,TATİLLER!$A$2:$D$30000,3,0),"TATİL DEĞİL")</f>
        <v>TATİL DEĞİL</v>
      </c>
    </row>
    <row r="3517" spans="1:7" x14ac:dyDescent="0.25">
      <c r="A3517" s="74">
        <f t="shared" ref="A3517" si="815">A3516+3</f>
        <v>50122</v>
      </c>
      <c r="B3517" s="72">
        <f t="shared" si="802"/>
        <v>1</v>
      </c>
      <c r="C3517" s="72" t="str">
        <f>IF(E3517=0,"RESMİ TATİL",VLOOKUP(E3517,LİSTE!$B$7:$D$1300,3,0))</f>
        <v>Ahmet DAL</v>
      </c>
      <c r="D3517" s="72" t="str">
        <f>IF(F3517=0,"RESMİ TATİL",VLOOKUP(F3517,LİSTE!$B$7:$D$1300,3,0))</f>
        <v>Emirhan KARATAŞ</v>
      </c>
      <c r="E3517" s="72">
        <f>IF(B3517="TATİL",0,IF(F3516=0,F3515+1,IF(LİSTE!$F$1=F3516,1,F3516+1)))</f>
        <v>19</v>
      </c>
      <c r="F3517" s="72">
        <f>IF(E3517=0,0,IF(LİSTE!$F$1=E3517,1,E3517+1))</f>
        <v>20</v>
      </c>
      <c r="G3517" s="72" t="str">
        <f>IFERROR(VLOOKUP(A3517,TATİLLER!$A$2:$D$30000,3,0),"TATİL DEĞİL")</f>
        <v>TATİL DEĞİL</v>
      </c>
    </row>
    <row r="3518" spans="1:7" x14ac:dyDescent="0.25">
      <c r="A3518" s="74">
        <f t="shared" si="814"/>
        <v>50123</v>
      </c>
      <c r="B3518" s="72">
        <f t="shared" si="802"/>
        <v>2</v>
      </c>
      <c r="C3518" s="72" t="str">
        <f>IF(E3518=0,"RESMİ TATİL",VLOOKUP(E3518,LİSTE!$B$7:$D$1300,3,0))</f>
        <v>Zümra Yeter ARI</v>
      </c>
      <c r="D3518" s="72" t="str">
        <f>IF(F3518=0,"RESMİ TATİL",VLOOKUP(F3518,LİSTE!$B$7:$D$1300,3,0))</f>
        <v>Utku KARAGÖZ</v>
      </c>
      <c r="E3518" s="72">
        <f>IF(B3518="TATİL",0,IF(F3517=0,F3516+1,IF(LİSTE!$F$1=F3517,1,F3517+1)))</f>
        <v>21</v>
      </c>
      <c r="F3518" s="72">
        <f>IF(E3518=0,0,IF(LİSTE!$F$1=E3518,1,E3518+1))</f>
        <v>22</v>
      </c>
      <c r="G3518" s="72" t="str">
        <f>IFERROR(VLOOKUP(A3518,TATİLLER!$A$2:$D$30000,3,0),"TATİL DEĞİL")</f>
        <v>TATİL DEĞİL</v>
      </c>
    </row>
    <row r="3519" spans="1:7" x14ac:dyDescent="0.25">
      <c r="A3519" s="74">
        <f t="shared" si="814"/>
        <v>50124</v>
      </c>
      <c r="B3519" s="72">
        <f t="shared" si="802"/>
        <v>3</v>
      </c>
      <c r="C3519" s="72" t="str">
        <f>IF(E3519=0,"RESMİ TATİL",VLOOKUP(E3519,LİSTE!$B$7:$D$1300,3,0))</f>
        <v>Feyza Zümra AVCIOĞLU</v>
      </c>
      <c r="D3519" s="72" t="str">
        <f>IF(F3519=0,"RESMİ TATİL",VLOOKUP(F3519,LİSTE!$B$7:$D$1300,3,0))</f>
        <v>Yusuf Ali TABUR</v>
      </c>
      <c r="E3519" s="72">
        <f>IF(B3519="TATİL",0,IF(F3518=0,F3517+1,IF(LİSTE!$F$1=F3518,1,F3518+1)))</f>
        <v>23</v>
      </c>
      <c r="F3519" s="72">
        <f>IF(E3519=0,0,IF(LİSTE!$F$1=E3519,1,E3519+1))</f>
        <v>24</v>
      </c>
      <c r="G3519" s="72" t="str">
        <f>IFERROR(VLOOKUP(A3519,TATİLLER!$A$2:$D$30000,3,0),"TATİL DEĞİL")</f>
        <v>TATİL DEĞİL</v>
      </c>
    </row>
    <row r="3520" spans="1:7" x14ac:dyDescent="0.25">
      <c r="A3520" s="74">
        <f t="shared" si="814"/>
        <v>50125</v>
      </c>
      <c r="B3520" s="72">
        <f t="shared" si="802"/>
        <v>4</v>
      </c>
      <c r="C3520" s="72" t="str">
        <f>IF(E3520=0,"RESMİ TATİL",VLOOKUP(E3520,LİSTE!$B$7:$D$1300,3,0))</f>
        <v>Irmak UTEBAY</v>
      </c>
      <c r="D3520" s="72" t="str">
        <f>IF(F3520=0,"RESMİ TATİL",VLOOKUP(F3520,LİSTE!$B$7:$D$1300,3,0))</f>
        <v>Kerem AKKOÇ</v>
      </c>
      <c r="E3520" s="72">
        <f>IF(B3520="TATİL",0,IF(F3519=0,F3518+1,IF(LİSTE!$F$1=F3519,1,F3519+1)))</f>
        <v>25</v>
      </c>
      <c r="F3520" s="72">
        <f>IF(E3520=0,0,IF(LİSTE!$F$1=E3520,1,E3520+1))</f>
        <v>26</v>
      </c>
      <c r="G3520" s="72" t="str">
        <f>IFERROR(VLOOKUP(A3520,TATİLLER!$A$2:$D$30000,3,0),"TATİL DEĞİL")</f>
        <v>TATİL DEĞİL</v>
      </c>
    </row>
    <row r="3521" spans="1:7" x14ac:dyDescent="0.25">
      <c r="A3521" s="74">
        <f t="shared" si="814"/>
        <v>50126</v>
      </c>
      <c r="B3521" s="72">
        <f t="shared" si="802"/>
        <v>5</v>
      </c>
      <c r="C3521" s="72" t="str">
        <f>IF(E3521=0,"RESMİ TATİL",VLOOKUP(E3521,LİSTE!$B$7:$D$1300,3,0))</f>
        <v>Elçin Ayşe ELMAS</v>
      </c>
      <c r="D3521" s="72" t="str">
        <f>IF(F3521=0,"RESMİ TATİL",VLOOKUP(F3521,LİSTE!$B$7:$D$1300,3,0))</f>
        <v>Muhammed YILDIZDAĞ</v>
      </c>
      <c r="E3521" s="72">
        <f>IF(B3521="TATİL",0,IF(F3520=0,F3519+1,IF(LİSTE!$F$1=F3520,1,F3520+1)))</f>
        <v>27</v>
      </c>
      <c r="F3521" s="72">
        <f>IF(E3521=0,0,IF(LİSTE!$F$1=E3521,1,E3521+1))</f>
        <v>28</v>
      </c>
      <c r="G3521" s="72" t="str">
        <f>IFERROR(VLOOKUP(A3521,TATİLLER!$A$2:$D$30000,3,0),"TATİL DEĞİL")</f>
        <v>TATİL DEĞİL</v>
      </c>
    </row>
    <row r="3522" spans="1:7" x14ac:dyDescent="0.25">
      <c r="A3522" s="74">
        <f t="shared" ref="A3522" si="816">A3521+3</f>
        <v>50129</v>
      </c>
      <c r="B3522" s="72">
        <f t="shared" si="802"/>
        <v>1</v>
      </c>
      <c r="C3522" s="72" t="str">
        <f>IF(E3522=0,"RESMİ TATİL",VLOOKUP(E3522,LİSTE!$B$7:$D$1300,3,0))</f>
        <v>Nisa Nur SANCAR</v>
      </c>
      <c r="D3522" s="72" t="str">
        <f>IF(F3522=0,"RESMİ TATİL",VLOOKUP(F3522,LİSTE!$B$7:$D$1300,3,0))</f>
        <v>Esila ÇETİN</v>
      </c>
      <c r="E3522" s="72">
        <f>IF(B3522="TATİL",0,IF(F3521=0,F3520+1,IF(LİSTE!$F$1=F3521,1,F3521+1)))</f>
        <v>1</v>
      </c>
      <c r="F3522" s="72">
        <f>IF(E3522=0,0,IF(LİSTE!$F$1=E3522,1,E3522+1))</f>
        <v>2</v>
      </c>
      <c r="G3522" s="72" t="str">
        <f>IFERROR(VLOOKUP(A3522,TATİLLER!$A$2:$D$30000,3,0),"TATİL DEĞİL")</f>
        <v>TATİL DEĞİL</v>
      </c>
    </row>
    <row r="3523" spans="1:7" x14ac:dyDescent="0.25">
      <c r="A3523" s="74">
        <f t="shared" si="814"/>
        <v>50130</v>
      </c>
      <c r="B3523" s="72">
        <f t="shared" ref="B3523:B3586" si="817">IF(G3523="TATİL","TATİL",WEEKDAY(A3523,2))</f>
        <v>2</v>
      </c>
      <c r="C3523" s="72" t="str">
        <f>IF(E3523=0,"RESMİ TATİL",VLOOKUP(E3523,LİSTE!$B$7:$D$1300,3,0))</f>
        <v>Zeynep Sevde TOPUZ</v>
      </c>
      <c r="D3523" s="72" t="str">
        <f>IF(F3523=0,"RESMİ TATİL",VLOOKUP(F3523,LİSTE!$B$7:$D$1300,3,0))</f>
        <v>Ömer Asaf KADAŞ</v>
      </c>
      <c r="E3523" s="72">
        <f>IF(B3523="TATİL",0,IF(F3522=0,F3521+1,IF(LİSTE!$F$1=F3522,1,F3522+1)))</f>
        <v>3</v>
      </c>
      <c r="F3523" s="72">
        <f>IF(E3523=0,0,IF(LİSTE!$F$1=E3523,1,E3523+1))</f>
        <v>4</v>
      </c>
      <c r="G3523" s="72" t="str">
        <f>IFERROR(VLOOKUP(A3523,TATİLLER!$A$2:$D$30000,3,0),"TATİL DEĞİL")</f>
        <v>TATİL DEĞİL</v>
      </c>
    </row>
    <row r="3524" spans="1:7" x14ac:dyDescent="0.25">
      <c r="A3524" s="74">
        <f t="shared" si="814"/>
        <v>50131</v>
      </c>
      <c r="B3524" s="72">
        <f t="shared" si="817"/>
        <v>3</v>
      </c>
      <c r="C3524" s="72" t="str">
        <f>IF(E3524=0,"RESMİ TATİL",VLOOKUP(E3524,LİSTE!$B$7:$D$1300,3,0))</f>
        <v>Ramazan Baran ADIGÜZEL</v>
      </c>
      <c r="D3524" s="72" t="str">
        <f>IF(F3524=0,"RESMİ TATİL",VLOOKUP(F3524,LİSTE!$B$7:$D$1300,3,0))</f>
        <v>Bahar AKGÜN</v>
      </c>
      <c r="E3524" s="72">
        <f>IF(B3524="TATİL",0,IF(F3523=0,F3522+1,IF(LİSTE!$F$1=F3523,1,F3523+1)))</f>
        <v>5</v>
      </c>
      <c r="F3524" s="72">
        <f>IF(E3524=0,0,IF(LİSTE!$F$1=E3524,1,E3524+1))</f>
        <v>6</v>
      </c>
      <c r="G3524" s="72" t="str">
        <f>IFERROR(VLOOKUP(A3524,TATİLLER!$A$2:$D$30000,3,0),"TATİL DEĞİL")</f>
        <v>TATİL DEĞİL</v>
      </c>
    </row>
    <row r="3525" spans="1:7" x14ac:dyDescent="0.25">
      <c r="A3525" s="74">
        <f t="shared" si="814"/>
        <v>50132</v>
      </c>
      <c r="B3525" s="72">
        <f t="shared" si="817"/>
        <v>4</v>
      </c>
      <c r="C3525" s="72" t="str">
        <f>IF(E3525=0,"RESMİ TATİL",VLOOKUP(E3525,LİSTE!$B$7:$D$1300,3,0))</f>
        <v>Ömer AKGÜL</v>
      </c>
      <c r="D3525" s="72" t="str">
        <f>IF(F3525=0,"RESMİ TATİL",VLOOKUP(F3525,LİSTE!$B$7:$D$1300,3,0))</f>
        <v>Muharrem EFE TANRIVERDİ</v>
      </c>
      <c r="E3525" s="72">
        <f>IF(B3525="TATİL",0,IF(F3524=0,F3523+1,IF(LİSTE!$F$1=F3524,1,F3524+1)))</f>
        <v>7</v>
      </c>
      <c r="F3525" s="72">
        <f>IF(E3525=0,0,IF(LİSTE!$F$1=E3525,1,E3525+1))</f>
        <v>8</v>
      </c>
      <c r="G3525" s="72" t="str">
        <f>IFERROR(VLOOKUP(A3525,TATİLLER!$A$2:$D$30000,3,0),"TATİL DEĞİL")</f>
        <v>TATİL DEĞİL</v>
      </c>
    </row>
    <row r="3526" spans="1:7" x14ac:dyDescent="0.25">
      <c r="A3526" s="74">
        <f t="shared" si="814"/>
        <v>50133</v>
      </c>
      <c r="B3526" s="72">
        <f t="shared" si="817"/>
        <v>5</v>
      </c>
      <c r="C3526" s="72" t="str">
        <f>IF(E3526=0,"RESMİ TATİL",VLOOKUP(E3526,LİSTE!$B$7:$D$1300,3,0))</f>
        <v>Anıl DOĞAN</v>
      </c>
      <c r="D3526" s="72" t="str">
        <f>IF(F3526=0,"RESMİ TATİL",VLOOKUP(F3526,LİSTE!$B$7:$D$1300,3,0))</f>
        <v>İpek ARSLAN</v>
      </c>
      <c r="E3526" s="72">
        <f>IF(B3526="TATİL",0,IF(F3525=0,F3524+1,IF(LİSTE!$F$1=F3525,1,F3525+1)))</f>
        <v>9</v>
      </c>
      <c r="F3526" s="72">
        <f>IF(E3526=0,0,IF(LİSTE!$F$1=E3526,1,E3526+1))</f>
        <v>10</v>
      </c>
      <c r="G3526" s="72" t="str">
        <f>IFERROR(VLOOKUP(A3526,TATİLLER!$A$2:$D$30000,3,0),"TATİL DEĞİL")</f>
        <v>TATİL DEĞİL</v>
      </c>
    </row>
    <row r="3527" spans="1:7" x14ac:dyDescent="0.25">
      <c r="A3527" s="74">
        <f t="shared" ref="A3527" si="818">A3526+3</f>
        <v>50136</v>
      </c>
      <c r="B3527" s="72">
        <f t="shared" si="817"/>
        <v>1</v>
      </c>
      <c r="C3527" s="72" t="str">
        <f>IF(E3527=0,"RESMİ TATİL",VLOOKUP(E3527,LİSTE!$B$7:$D$1300,3,0))</f>
        <v>Efe KARSAK</v>
      </c>
      <c r="D3527" s="72" t="str">
        <f>IF(F3527=0,"RESMİ TATİL",VLOOKUP(F3527,LİSTE!$B$7:$D$1300,3,0))</f>
        <v>Abdullah KIRBAÇ</v>
      </c>
      <c r="E3527" s="72">
        <f>IF(B3527="TATİL",0,IF(F3526=0,F3525+1,IF(LİSTE!$F$1=F3526,1,F3526+1)))</f>
        <v>11</v>
      </c>
      <c r="F3527" s="72">
        <f>IF(E3527=0,0,IF(LİSTE!$F$1=E3527,1,E3527+1))</f>
        <v>12</v>
      </c>
      <c r="G3527" s="72" t="str">
        <f>IFERROR(VLOOKUP(A3527,TATİLLER!$A$2:$D$30000,3,0),"TATİL DEĞİL")</f>
        <v>TATİL DEĞİL</v>
      </c>
    </row>
    <row r="3528" spans="1:7" x14ac:dyDescent="0.25">
      <c r="A3528" s="74">
        <f t="shared" si="814"/>
        <v>50137</v>
      </c>
      <c r="B3528" s="72">
        <f t="shared" si="817"/>
        <v>2</v>
      </c>
      <c r="C3528" s="72" t="str">
        <f>IF(E3528=0,"RESMİ TATİL",VLOOKUP(E3528,LİSTE!$B$7:$D$1300,3,0))</f>
        <v>Ümmü Defne GÜLER</v>
      </c>
      <c r="D3528" s="72" t="str">
        <f>IF(F3528=0,"RESMİ TATİL",VLOOKUP(F3528,LİSTE!$B$7:$D$1300,3,0))</f>
        <v>Şevval ÖZDAMAR</v>
      </c>
      <c r="E3528" s="72">
        <f>IF(B3528="TATİL",0,IF(F3527=0,F3526+1,IF(LİSTE!$F$1=F3527,1,F3527+1)))</f>
        <v>13</v>
      </c>
      <c r="F3528" s="72">
        <f>IF(E3528=0,0,IF(LİSTE!$F$1=E3528,1,E3528+1))</f>
        <v>14</v>
      </c>
      <c r="G3528" s="72" t="str">
        <f>IFERROR(VLOOKUP(A3528,TATİLLER!$A$2:$D$30000,3,0),"TATİL DEĞİL")</f>
        <v>TATİL DEĞİL</v>
      </c>
    </row>
    <row r="3529" spans="1:7" x14ac:dyDescent="0.25">
      <c r="A3529" s="74">
        <f t="shared" si="814"/>
        <v>50138</v>
      </c>
      <c r="B3529" s="72">
        <f t="shared" si="817"/>
        <v>3</v>
      </c>
      <c r="C3529" s="72" t="str">
        <f>IF(E3529=0,"RESMİ TATİL",VLOOKUP(E3529,LİSTE!$B$7:$D$1300,3,0))</f>
        <v>Zeynep AKDAĞ</v>
      </c>
      <c r="D3529" s="72" t="str">
        <f>IF(F3529=0,"RESMİ TATİL",VLOOKUP(F3529,LİSTE!$B$7:$D$1300,3,0))</f>
        <v>Esma ÇOKER</v>
      </c>
      <c r="E3529" s="72">
        <f>IF(B3529="TATİL",0,IF(F3528=0,F3527+1,IF(LİSTE!$F$1=F3528,1,F3528+1)))</f>
        <v>15</v>
      </c>
      <c r="F3529" s="72">
        <f>IF(E3529=0,0,IF(LİSTE!$F$1=E3529,1,E3529+1))</f>
        <v>16</v>
      </c>
      <c r="G3529" s="72" t="str">
        <f>IFERROR(VLOOKUP(A3529,TATİLLER!$A$2:$D$30000,3,0),"TATİL DEĞİL")</f>
        <v>TATİL DEĞİL</v>
      </c>
    </row>
    <row r="3530" spans="1:7" x14ac:dyDescent="0.25">
      <c r="A3530" s="74">
        <f t="shared" si="814"/>
        <v>50139</v>
      </c>
      <c r="B3530" s="72">
        <f t="shared" si="817"/>
        <v>4</v>
      </c>
      <c r="C3530" s="72" t="str">
        <f>IF(E3530=0,"RESMİ TATİL",VLOOKUP(E3530,LİSTE!$B$7:$D$1300,3,0))</f>
        <v>Dursun Kubilay YAŞAR</v>
      </c>
      <c r="D3530" s="72" t="str">
        <f>IF(F3530=0,"RESMİ TATİL",VLOOKUP(F3530,LİSTE!$B$7:$D$1300,3,0))</f>
        <v>Zeynep Beril BAŞPINAR</v>
      </c>
      <c r="E3530" s="72">
        <f>IF(B3530="TATİL",0,IF(F3529=0,F3528+1,IF(LİSTE!$F$1=F3529,1,F3529+1)))</f>
        <v>17</v>
      </c>
      <c r="F3530" s="72">
        <f>IF(E3530=0,0,IF(LİSTE!$F$1=E3530,1,E3530+1))</f>
        <v>18</v>
      </c>
      <c r="G3530" s="72" t="str">
        <f>IFERROR(VLOOKUP(A3530,TATİLLER!$A$2:$D$30000,3,0),"TATİL DEĞİL")</f>
        <v>TATİL DEĞİL</v>
      </c>
    </row>
    <row r="3531" spans="1:7" x14ac:dyDescent="0.25">
      <c r="A3531" s="74">
        <f t="shared" si="814"/>
        <v>50140</v>
      </c>
      <c r="B3531" s="72">
        <f t="shared" si="817"/>
        <v>5</v>
      </c>
      <c r="C3531" s="72" t="str">
        <f>IF(E3531=0,"RESMİ TATİL",VLOOKUP(E3531,LİSTE!$B$7:$D$1300,3,0))</f>
        <v>Ahmet DAL</v>
      </c>
      <c r="D3531" s="72" t="str">
        <f>IF(F3531=0,"RESMİ TATİL",VLOOKUP(F3531,LİSTE!$B$7:$D$1300,3,0))</f>
        <v>Emirhan KARATAŞ</v>
      </c>
      <c r="E3531" s="72">
        <f>IF(B3531="TATİL",0,IF(F3530=0,F3529+1,IF(LİSTE!$F$1=F3530,1,F3530+1)))</f>
        <v>19</v>
      </c>
      <c r="F3531" s="72">
        <f>IF(E3531=0,0,IF(LİSTE!$F$1=E3531,1,E3531+1))</f>
        <v>20</v>
      </c>
      <c r="G3531" s="72" t="str">
        <f>IFERROR(VLOOKUP(A3531,TATİLLER!$A$2:$D$30000,3,0),"TATİL DEĞİL")</f>
        <v>TATİL DEĞİL</v>
      </c>
    </row>
    <row r="3532" spans="1:7" x14ac:dyDescent="0.25">
      <c r="A3532" s="74">
        <f t="shared" ref="A3532" si="819">A3531+3</f>
        <v>50143</v>
      </c>
      <c r="B3532" s="72">
        <f t="shared" si="817"/>
        <v>1</v>
      </c>
      <c r="C3532" s="72" t="str">
        <f>IF(E3532=0,"RESMİ TATİL",VLOOKUP(E3532,LİSTE!$B$7:$D$1300,3,0))</f>
        <v>Zümra Yeter ARI</v>
      </c>
      <c r="D3532" s="72" t="str">
        <f>IF(F3532=0,"RESMİ TATİL",VLOOKUP(F3532,LİSTE!$B$7:$D$1300,3,0))</f>
        <v>Utku KARAGÖZ</v>
      </c>
      <c r="E3532" s="72">
        <f>IF(B3532="TATİL",0,IF(F3531=0,F3530+1,IF(LİSTE!$F$1=F3531,1,F3531+1)))</f>
        <v>21</v>
      </c>
      <c r="F3532" s="72">
        <f>IF(E3532=0,0,IF(LİSTE!$F$1=E3532,1,E3532+1))</f>
        <v>22</v>
      </c>
      <c r="G3532" s="72" t="str">
        <f>IFERROR(VLOOKUP(A3532,TATİLLER!$A$2:$D$30000,3,0),"TATİL DEĞİL")</f>
        <v>TATİL DEĞİL</v>
      </c>
    </row>
    <row r="3533" spans="1:7" x14ac:dyDescent="0.25">
      <c r="A3533" s="74">
        <f t="shared" si="814"/>
        <v>50144</v>
      </c>
      <c r="B3533" s="72">
        <f t="shared" si="817"/>
        <v>2</v>
      </c>
      <c r="C3533" s="72" t="str">
        <f>IF(E3533=0,"RESMİ TATİL",VLOOKUP(E3533,LİSTE!$B$7:$D$1300,3,0))</f>
        <v>Feyza Zümra AVCIOĞLU</v>
      </c>
      <c r="D3533" s="72" t="str">
        <f>IF(F3533=0,"RESMİ TATİL",VLOOKUP(F3533,LİSTE!$B$7:$D$1300,3,0))</f>
        <v>Yusuf Ali TABUR</v>
      </c>
      <c r="E3533" s="72">
        <f>IF(B3533="TATİL",0,IF(F3532=0,F3531+1,IF(LİSTE!$F$1=F3532,1,F3532+1)))</f>
        <v>23</v>
      </c>
      <c r="F3533" s="72">
        <f>IF(E3533=0,0,IF(LİSTE!$F$1=E3533,1,E3533+1))</f>
        <v>24</v>
      </c>
      <c r="G3533" s="72" t="str">
        <f>IFERROR(VLOOKUP(A3533,TATİLLER!$A$2:$D$30000,3,0),"TATİL DEĞİL")</f>
        <v>TATİL DEĞİL</v>
      </c>
    </row>
    <row r="3534" spans="1:7" x14ac:dyDescent="0.25">
      <c r="A3534" s="74">
        <f t="shared" si="814"/>
        <v>50145</v>
      </c>
      <c r="B3534" s="72">
        <f t="shared" si="817"/>
        <v>3</v>
      </c>
      <c r="C3534" s="72" t="str">
        <f>IF(E3534=0,"RESMİ TATİL",VLOOKUP(E3534,LİSTE!$B$7:$D$1300,3,0))</f>
        <v>Irmak UTEBAY</v>
      </c>
      <c r="D3534" s="72" t="str">
        <f>IF(F3534=0,"RESMİ TATİL",VLOOKUP(F3534,LİSTE!$B$7:$D$1300,3,0))</f>
        <v>Kerem AKKOÇ</v>
      </c>
      <c r="E3534" s="72">
        <f>IF(B3534="TATİL",0,IF(F3533=0,F3532+1,IF(LİSTE!$F$1=F3533,1,F3533+1)))</f>
        <v>25</v>
      </c>
      <c r="F3534" s="72">
        <f>IF(E3534=0,0,IF(LİSTE!$F$1=E3534,1,E3534+1))</f>
        <v>26</v>
      </c>
      <c r="G3534" s="72" t="str">
        <f>IFERROR(VLOOKUP(A3534,TATİLLER!$A$2:$D$30000,3,0),"TATİL DEĞİL")</f>
        <v>TATİL DEĞİL</v>
      </c>
    </row>
    <row r="3535" spans="1:7" x14ac:dyDescent="0.25">
      <c r="A3535" s="74">
        <f t="shared" si="814"/>
        <v>50146</v>
      </c>
      <c r="B3535" s="72">
        <f t="shared" si="817"/>
        <v>4</v>
      </c>
      <c r="C3535" s="72" t="str">
        <f>IF(E3535=0,"RESMİ TATİL",VLOOKUP(E3535,LİSTE!$B$7:$D$1300,3,0))</f>
        <v>Elçin Ayşe ELMAS</v>
      </c>
      <c r="D3535" s="72" t="str">
        <f>IF(F3535=0,"RESMİ TATİL",VLOOKUP(F3535,LİSTE!$B$7:$D$1300,3,0))</f>
        <v>Muhammed YILDIZDAĞ</v>
      </c>
      <c r="E3535" s="72">
        <f>IF(B3535="TATİL",0,IF(F3534=0,F3533+1,IF(LİSTE!$F$1=F3534,1,F3534+1)))</f>
        <v>27</v>
      </c>
      <c r="F3535" s="72">
        <f>IF(E3535=0,0,IF(LİSTE!$F$1=E3535,1,E3535+1))</f>
        <v>28</v>
      </c>
      <c r="G3535" s="72" t="str">
        <f>IFERROR(VLOOKUP(A3535,TATİLLER!$A$2:$D$30000,3,0),"TATİL DEĞİL")</f>
        <v>TATİL DEĞİL</v>
      </c>
    </row>
    <row r="3536" spans="1:7" x14ac:dyDescent="0.25">
      <c r="A3536" s="74">
        <f t="shared" si="814"/>
        <v>50147</v>
      </c>
      <c r="B3536" s="72">
        <f t="shared" si="817"/>
        <v>5</v>
      </c>
      <c r="C3536" s="72" t="str">
        <f>IF(E3536=0,"RESMİ TATİL",VLOOKUP(E3536,LİSTE!$B$7:$D$1300,3,0))</f>
        <v>Nisa Nur SANCAR</v>
      </c>
      <c r="D3536" s="72" t="str">
        <f>IF(F3536=0,"RESMİ TATİL",VLOOKUP(F3536,LİSTE!$B$7:$D$1300,3,0))</f>
        <v>Esila ÇETİN</v>
      </c>
      <c r="E3536" s="72">
        <f>IF(B3536="TATİL",0,IF(F3535=0,F3534+1,IF(LİSTE!$F$1=F3535,1,F3535+1)))</f>
        <v>1</v>
      </c>
      <c r="F3536" s="72">
        <f>IF(E3536=0,0,IF(LİSTE!$F$1=E3536,1,E3536+1))</f>
        <v>2</v>
      </c>
      <c r="G3536" s="72" t="str">
        <f>IFERROR(VLOOKUP(A3536,TATİLLER!$A$2:$D$30000,3,0),"TATİL DEĞİL")</f>
        <v>TATİL DEĞİL</v>
      </c>
    </row>
    <row r="3537" spans="1:7" x14ac:dyDescent="0.25">
      <c r="A3537" s="74">
        <f t="shared" ref="A3537" si="820">A3536+3</f>
        <v>50150</v>
      </c>
      <c r="B3537" s="72">
        <f t="shared" si="817"/>
        <v>1</v>
      </c>
      <c r="C3537" s="72" t="str">
        <f>IF(E3537=0,"RESMİ TATİL",VLOOKUP(E3537,LİSTE!$B$7:$D$1300,3,0))</f>
        <v>Zeynep Sevde TOPUZ</v>
      </c>
      <c r="D3537" s="72" t="str">
        <f>IF(F3537=0,"RESMİ TATİL",VLOOKUP(F3537,LİSTE!$B$7:$D$1300,3,0))</f>
        <v>Ömer Asaf KADAŞ</v>
      </c>
      <c r="E3537" s="72">
        <f>IF(B3537="TATİL",0,IF(F3536=0,F3535+1,IF(LİSTE!$F$1=F3536,1,F3536+1)))</f>
        <v>3</v>
      </c>
      <c r="F3537" s="72">
        <f>IF(E3537=0,0,IF(LİSTE!$F$1=E3537,1,E3537+1))</f>
        <v>4</v>
      </c>
      <c r="G3537" s="72" t="str">
        <f>IFERROR(VLOOKUP(A3537,TATİLLER!$A$2:$D$30000,3,0),"TATİL DEĞİL")</f>
        <v>TATİL DEĞİL</v>
      </c>
    </row>
    <row r="3538" spans="1:7" x14ac:dyDescent="0.25">
      <c r="A3538" s="74">
        <f t="shared" si="814"/>
        <v>50151</v>
      </c>
      <c r="B3538" s="72">
        <f t="shared" si="817"/>
        <v>2</v>
      </c>
      <c r="C3538" s="72" t="str">
        <f>IF(E3538=0,"RESMİ TATİL",VLOOKUP(E3538,LİSTE!$B$7:$D$1300,3,0))</f>
        <v>Ramazan Baran ADIGÜZEL</v>
      </c>
      <c r="D3538" s="72" t="str">
        <f>IF(F3538=0,"RESMİ TATİL",VLOOKUP(F3538,LİSTE!$B$7:$D$1300,3,0))</f>
        <v>Bahar AKGÜN</v>
      </c>
      <c r="E3538" s="72">
        <f>IF(B3538="TATİL",0,IF(F3537=0,F3536+1,IF(LİSTE!$F$1=F3537,1,F3537+1)))</f>
        <v>5</v>
      </c>
      <c r="F3538" s="72">
        <f>IF(E3538=0,0,IF(LİSTE!$F$1=E3538,1,E3538+1))</f>
        <v>6</v>
      </c>
      <c r="G3538" s="72" t="str">
        <f>IFERROR(VLOOKUP(A3538,TATİLLER!$A$2:$D$30000,3,0),"TATİL DEĞİL")</f>
        <v>TATİL DEĞİL</v>
      </c>
    </row>
    <row r="3539" spans="1:7" x14ac:dyDescent="0.25">
      <c r="A3539" s="74">
        <f t="shared" si="814"/>
        <v>50152</v>
      </c>
      <c r="B3539" s="72">
        <f t="shared" si="817"/>
        <v>3</v>
      </c>
      <c r="C3539" s="72" t="str">
        <f>IF(E3539=0,"RESMİ TATİL",VLOOKUP(E3539,LİSTE!$B$7:$D$1300,3,0))</f>
        <v>Ömer AKGÜL</v>
      </c>
      <c r="D3539" s="72" t="str">
        <f>IF(F3539=0,"RESMİ TATİL",VLOOKUP(F3539,LİSTE!$B$7:$D$1300,3,0))</f>
        <v>Muharrem EFE TANRIVERDİ</v>
      </c>
      <c r="E3539" s="72">
        <f>IF(B3539="TATİL",0,IF(F3538=0,F3537+1,IF(LİSTE!$F$1=F3538,1,F3538+1)))</f>
        <v>7</v>
      </c>
      <c r="F3539" s="72">
        <f>IF(E3539=0,0,IF(LİSTE!$F$1=E3539,1,E3539+1))</f>
        <v>8</v>
      </c>
      <c r="G3539" s="72" t="str">
        <f>IFERROR(VLOOKUP(A3539,TATİLLER!$A$2:$D$30000,3,0),"TATİL DEĞİL")</f>
        <v>TATİL DEĞİL</v>
      </c>
    </row>
    <row r="3540" spans="1:7" x14ac:dyDescent="0.25">
      <c r="A3540" s="74">
        <f t="shared" si="814"/>
        <v>50153</v>
      </c>
      <c r="B3540" s="72">
        <f t="shared" si="817"/>
        <v>4</v>
      </c>
      <c r="C3540" s="72" t="str">
        <f>IF(E3540=0,"RESMİ TATİL",VLOOKUP(E3540,LİSTE!$B$7:$D$1300,3,0))</f>
        <v>Anıl DOĞAN</v>
      </c>
      <c r="D3540" s="72" t="str">
        <f>IF(F3540=0,"RESMİ TATİL",VLOOKUP(F3540,LİSTE!$B$7:$D$1300,3,0))</f>
        <v>İpek ARSLAN</v>
      </c>
      <c r="E3540" s="72">
        <f>IF(B3540="TATİL",0,IF(F3539=0,F3538+1,IF(LİSTE!$F$1=F3539,1,F3539+1)))</f>
        <v>9</v>
      </c>
      <c r="F3540" s="72">
        <f>IF(E3540=0,0,IF(LİSTE!$F$1=E3540,1,E3540+1))</f>
        <v>10</v>
      </c>
      <c r="G3540" s="72" t="str">
        <f>IFERROR(VLOOKUP(A3540,TATİLLER!$A$2:$D$30000,3,0),"TATİL DEĞİL")</f>
        <v>TATİL DEĞİL</v>
      </c>
    </row>
    <row r="3541" spans="1:7" x14ac:dyDescent="0.25">
      <c r="A3541" s="74">
        <f t="shared" si="814"/>
        <v>50154</v>
      </c>
      <c r="B3541" s="72">
        <f t="shared" si="817"/>
        <v>5</v>
      </c>
      <c r="C3541" s="72" t="str">
        <f>IF(E3541=0,"RESMİ TATİL",VLOOKUP(E3541,LİSTE!$B$7:$D$1300,3,0))</f>
        <v>Efe KARSAK</v>
      </c>
      <c r="D3541" s="72" t="str">
        <f>IF(F3541=0,"RESMİ TATİL",VLOOKUP(F3541,LİSTE!$B$7:$D$1300,3,0))</f>
        <v>Abdullah KIRBAÇ</v>
      </c>
      <c r="E3541" s="72">
        <f>IF(B3541="TATİL",0,IF(F3540=0,F3539+1,IF(LİSTE!$F$1=F3540,1,F3540+1)))</f>
        <v>11</v>
      </c>
      <c r="F3541" s="72">
        <f>IF(E3541=0,0,IF(LİSTE!$F$1=E3541,1,E3541+1))</f>
        <v>12</v>
      </c>
      <c r="G3541" s="72" t="str">
        <f>IFERROR(VLOOKUP(A3541,TATİLLER!$A$2:$D$30000,3,0),"TATİL DEĞİL")</f>
        <v>TATİL DEĞİL</v>
      </c>
    </row>
    <row r="3542" spans="1:7" x14ac:dyDescent="0.25">
      <c r="A3542" s="74">
        <f t="shared" ref="A3542" si="821">A3541+3</f>
        <v>50157</v>
      </c>
      <c r="B3542" s="72">
        <f t="shared" si="817"/>
        <v>1</v>
      </c>
      <c r="C3542" s="72" t="str">
        <f>IF(E3542=0,"RESMİ TATİL",VLOOKUP(E3542,LİSTE!$B$7:$D$1300,3,0))</f>
        <v>Ümmü Defne GÜLER</v>
      </c>
      <c r="D3542" s="72" t="str">
        <f>IF(F3542=0,"RESMİ TATİL",VLOOKUP(F3542,LİSTE!$B$7:$D$1300,3,0))</f>
        <v>Şevval ÖZDAMAR</v>
      </c>
      <c r="E3542" s="72">
        <f>IF(B3542="TATİL",0,IF(F3541=0,F3540+1,IF(LİSTE!$F$1=F3541,1,F3541+1)))</f>
        <v>13</v>
      </c>
      <c r="F3542" s="72">
        <f>IF(E3542=0,0,IF(LİSTE!$F$1=E3542,1,E3542+1))</f>
        <v>14</v>
      </c>
      <c r="G3542" s="72" t="str">
        <f>IFERROR(VLOOKUP(A3542,TATİLLER!$A$2:$D$30000,3,0),"TATİL DEĞİL")</f>
        <v>TATİL DEĞİL</v>
      </c>
    </row>
    <row r="3543" spans="1:7" x14ac:dyDescent="0.25">
      <c r="A3543" s="74">
        <f t="shared" si="814"/>
        <v>50158</v>
      </c>
      <c r="B3543" s="72">
        <f t="shared" si="817"/>
        <v>2</v>
      </c>
      <c r="C3543" s="72" t="str">
        <f>IF(E3543=0,"RESMİ TATİL",VLOOKUP(E3543,LİSTE!$B$7:$D$1300,3,0))</f>
        <v>Zeynep AKDAĞ</v>
      </c>
      <c r="D3543" s="72" t="str">
        <f>IF(F3543=0,"RESMİ TATİL",VLOOKUP(F3543,LİSTE!$B$7:$D$1300,3,0))</f>
        <v>Esma ÇOKER</v>
      </c>
      <c r="E3543" s="72">
        <f>IF(B3543="TATİL",0,IF(F3542=0,F3541+1,IF(LİSTE!$F$1=F3542,1,F3542+1)))</f>
        <v>15</v>
      </c>
      <c r="F3543" s="72">
        <f>IF(E3543=0,0,IF(LİSTE!$F$1=E3543,1,E3543+1))</f>
        <v>16</v>
      </c>
      <c r="G3543" s="72" t="str">
        <f>IFERROR(VLOOKUP(A3543,TATİLLER!$A$2:$D$30000,3,0),"TATİL DEĞİL")</f>
        <v>TATİL DEĞİL</v>
      </c>
    </row>
    <row r="3544" spans="1:7" x14ac:dyDescent="0.25">
      <c r="A3544" s="74">
        <f t="shared" si="814"/>
        <v>50159</v>
      </c>
      <c r="B3544" s="72">
        <f t="shared" si="817"/>
        <v>3</v>
      </c>
      <c r="C3544" s="72" t="str">
        <f>IF(E3544=0,"RESMİ TATİL",VLOOKUP(E3544,LİSTE!$B$7:$D$1300,3,0))</f>
        <v>Dursun Kubilay YAŞAR</v>
      </c>
      <c r="D3544" s="72" t="str">
        <f>IF(F3544=0,"RESMİ TATİL",VLOOKUP(F3544,LİSTE!$B$7:$D$1300,3,0))</f>
        <v>Zeynep Beril BAŞPINAR</v>
      </c>
      <c r="E3544" s="72">
        <f>IF(B3544="TATİL",0,IF(F3543=0,F3542+1,IF(LİSTE!$F$1=F3543,1,F3543+1)))</f>
        <v>17</v>
      </c>
      <c r="F3544" s="72">
        <f>IF(E3544=0,0,IF(LİSTE!$F$1=E3544,1,E3544+1))</f>
        <v>18</v>
      </c>
      <c r="G3544" s="72" t="str">
        <f>IFERROR(VLOOKUP(A3544,TATİLLER!$A$2:$D$30000,3,0),"TATİL DEĞİL")</f>
        <v>TATİL DEĞİL</v>
      </c>
    </row>
    <row r="3545" spans="1:7" x14ac:dyDescent="0.25">
      <c r="A3545" s="74">
        <f t="shared" si="814"/>
        <v>50160</v>
      </c>
      <c r="B3545" s="72">
        <f t="shared" si="817"/>
        <v>4</v>
      </c>
      <c r="C3545" s="72" t="str">
        <f>IF(E3545=0,"RESMİ TATİL",VLOOKUP(E3545,LİSTE!$B$7:$D$1300,3,0))</f>
        <v>Ahmet DAL</v>
      </c>
      <c r="D3545" s="72" t="str">
        <f>IF(F3545=0,"RESMİ TATİL",VLOOKUP(F3545,LİSTE!$B$7:$D$1300,3,0))</f>
        <v>Emirhan KARATAŞ</v>
      </c>
      <c r="E3545" s="72">
        <f>IF(B3545="TATİL",0,IF(F3544=0,F3543+1,IF(LİSTE!$F$1=F3544,1,F3544+1)))</f>
        <v>19</v>
      </c>
      <c r="F3545" s="72">
        <f>IF(E3545=0,0,IF(LİSTE!$F$1=E3545,1,E3545+1))</f>
        <v>20</v>
      </c>
      <c r="G3545" s="72" t="str">
        <f>IFERROR(VLOOKUP(A3545,TATİLLER!$A$2:$D$30000,3,0),"TATİL DEĞİL")</f>
        <v>TATİL DEĞİL</v>
      </c>
    </row>
    <row r="3546" spans="1:7" x14ac:dyDescent="0.25">
      <c r="A3546" s="74">
        <f t="shared" si="814"/>
        <v>50161</v>
      </c>
      <c r="B3546" s="72">
        <f t="shared" si="817"/>
        <v>5</v>
      </c>
      <c r="C3546" s="72" t="str">
        <f>IF(E3546=0,"RESMİ TATİL",VLOOKUP(E3546,LİSTE!$B$7:$D$1300,3,0))</f>
        <v>Zümra Yeter ARI</v>
      </c>
      <c r="D3546" s="72" t="str">
        <f>IF(F3546=0,"RESMİ TATİL",VLOOKUP(F3546,LİSTE!$B$7:$D$1300,3,0))</f>
        <v>Utku KARAGÖZ</v>
      </c>
      <c r="E3546" s="72">
        <f>IF(B3546="TATİL",0,IF(F3545=0,F3544+1,IF(LİSTE!$F$1=F3545,1,F3545+1)))</f>
        <v>21</v>
      </c>
      <c r="F3546" s="72">
        <f>IF(E3546=0,0,IF(LİSTE!$F$1=E3546,1,E3546+1))</f>
        <v>22</v>
      </c>
      <c r="G3546" s="72" t="str">
        <f>IFERROR(VLOOKUP(A3546,TATİLLER!$A$2:$D$30000,3,0),"TATİL DEĞİL")</f>
        <v>TATİL DEĞİL</v>
      </c>
    </row>
    <row r="3547" spans="1:7" x14ac:dyDescent="0.25">
      <c r="A3547" s="74">
        <f t="shared" ref="A3547" si="822">A3546+3</f>
        <v>50164</v>
      </c>
      <c r="B3547" s="72">
        <f t="shared" si="817"/>
        <v>1</v>
      </c>
      <c r="C3547" s="72" t="str">
        <f>IF(E3547=0,"RESMİ TATİL",VLOOKUP(E3547,LİSTE!$B$7:$D$1300,3,0))</f>
        <v>Feyza Zümra AVCIOĞLU</v>
      </c>
      <c r="D3547" s="72" t="str">
        <f>IF(F3547=0,"RESMİ TATİL",VLOOKUP(F3547,LİSTE!$B$7:$D$1300,3,0))</f>
        <v>Yusuf Ali TABUR</v>
      </c>
      <c r="E3547" s="72">
        <f>IF(B3547="TATİL",0,IF(F3546=0,F3545+1,IF(LİSTE!$F$1=F3546,1,F3546+1)))</f>
        <v>23</v>
      </c>
      <c r="F3547" s="72">
        <f>IF(E3547=0,0,IF(LİSTE!$F$1=E3547,1,E3547+1))</f>
        <v>24</v>
      </c>
      <c r="G3547" s="72" t="str">
        <f>IFERROR(VLOOKUP(A3547,TATİLLER!$A$2:$D$30000,3,0),"TATİL DEĞİL")</f>
        <v>TATİL DEĞİL</v>
      </c>
    </row>
    <row r="3548" spans="1:7" x14ac:dyDescent="0.25">
      <c r="A3548" s="74">
        <f t="shared" si="814"/>
        <v>50165</v>
      </c>
      <c r="B3548" s="72">
        <f t="shared" si="817"/>
        <v>2</v>
      </c>
      <c r="C3548" s="72" t="str">
        <f>IF(E3548=0,"RESMİ TATİL",VLOOKUP(E3548,LİSTE!$B$7:$D$1300,3,0))</f>
        <v>Irmak UTEBAY</v>
      </c>
      <c r="D3548" s="72" t="str">
        <f>IF(F3548=0,"RESMİ TATİL",VLOOKUP(F3548,LİSTE!$B$7:$D$1300,3,0))</f>
        <v>Kerem AKKOÇ</v>
      </c>
      <c r="E3548" s="72">
        <f>IF(B3548="TATİL",0,IF(F3547=0,F3546+1,IF(LİSTE!$F$1=F3547,1,F3547+1)))</f>
        <v>25</v>
      </c>
      <c r="F3548" s="72">
        <f>IF(E3548=0,0,IF(LİSTE!$F$1=E3548,1,E3548+1))</f>
        <v>26</v>
      </c>
      <c r="G3548" s="72" t="str">
        <f>IFERROR(VLOOKUP(A3548,TATİLLER!$A$2:$D$30000,3,0),"TATİL DEĞİL")</f>
        <v>TATİL DEĞİL</v>
      </c>
    </row>
    <row r="3549" spans="1:7" x14ac:dyDescent="0.25">
      <c r="A3549" s="74">
        <f t="shared" si="814"/>
        <v>50166</v>
      </c>
      <c r="B3549" s="72">
        <f t="shared" si="817"/>
        <v>3</v>
      </c>
      <c r="C3549" s="72" t="str">
        <f>IF(E3549=0,"RESMİ TATİL",VLOOKUP(E3549,LİSTE!$B$7:$D$1300,3,0))</f>
        <v>Elçin Ayşe ELMAS</v>
      </c>
      <c r="D3549" s="72" t="str">
        <f>IF(F3549=0,"RESMİ TATİL",VLOOKUP(F3549,LİSTE!$B$7:$D$1300,3,0))</f>
        <v>Muhammed YILDIZDAĞ</v>
      </c>
      <c r="E3549" s="72">
        <f>IF(B3549="TATİL",0,IF(F3548=0,F3547+1,IF(LİSTE!$F$1=F3548,1,F3548+1)))</f>
        <v>27</v>
      </c>
      <c r="F3549" s="72">
        <f>IF(E3549=0,0,IF(LİSTE!$F$1=E3549,1,E3549+1))</f>
        <v>28</v>
      </c>
      <c r="G3549" s="72" t="str">
        <f>IFERROR(VLOOKUP(A3549,TATİLLER!$A$2:$D$30000,3,0),"TATİL DEĞİL")</f>
        <v>TATİL DEĞİL</v>
      </c>
    </row>
    <row r="3550" spans="1:7" x14ac:dyDescent="0.25">
      <c r="A3550" s="74">
        <f t="shared" si="814"/>
        <v>50167</v>
      </c>
      <c r="B3550" s="72">
        <f t="shared" si="817"/>
        <v>4</v>
      </c>
      <c r="C3550" s="72" t="str">
        <f>IF(E3550=0,"RESMİ TATİL",VLOOKUP(E3550,LİSTE!$B$7:$D$1300,3,0))</f>
        <v>Nisa Nur SANCAR</v>
      </c>
      <c r="D3550" s="72" t="str">
        <f>IF(F3550=0,"RESMİ TATİL",VLOOKUP(F3550,LİSTE!$B$7:$D$1300,3,0))</f>
        <v>Esila ÇETİN</v>
      </c>
      <c r="E3550" s="72">
        <f>IF(B3550="TATİL",0,IF(F3549=0,F3548+1,IF(LİSTE!$F$1=F3549,1,F3549+1)))</f>
        <v>1</v>
      </c>
      <c r="F3550" s="72">
        <f>IF(E3550=0,0,IF(LİSTE!$F$1=E3550,1,E3550+1))</f>
        <v>2</v>
      </c>
      <c r="G3550" s="72" t="str">
        <f>IFERROR(VLOOKUP(A3550,TATİLLER!$A$2:$D$30000,3,0),"TATİL DEĞİL")</f>
        <v>TATİL DEĞİL</v>
      </c>
    </row>
    <row r="3551" spans="1:7" x14ac:dyDescent="0.25">
      <c r="A3551" s="74">
        <f t="shared" si="814"/>
        <v>50168</v>
      </c>
      <c r="B3551" s="72">
        <f t="shared" si="817"/>
        <v>5</v>
      </c>
      <c r="C3551" s="72" t="str">
        <f>IF(E3551=0,"RESMİ TATİL",VLOOKUP(E3551,LİSTE!$B$7:$D$1300,3,0))</f>
        <v>Zeynep Sevde TOPUZ</v>
      </c>
      <c r="D3551" s="72" t="str">
        <f>IF(F3551=0,"RESMİ TATİL",VLOOKUP(F3551,LİSTE!$B$7:$D$1300,3,0))</f>
        <v>Ömer Asaf KADAŞ</v>
      </c>
      <c r="E3551" s="72">
        <f>IF(B3551="TATİL",0,IF(F3550=0,F3549+1,IF(LİSTE!$F$1=F3550,1,F3550+1)))</f>
        <v>3</v>
      </c>
      <c r="F3551" s="72">
        <f>IF(E3551=0,0,IF(LİSTE!$F$1=E3551,1,E3551+1))</f>
        <v>4</v>
      </c>
      <c r="G3551" s="72" t="str">
        <f>IFERROR(VLOOKUP(A3551,TATİLLER!$A$2:$D$30000,3,0),"TATİL DEĞİL")</f>
        <v>TATİL DEĞİL</v>
      </c>
    </row>
    <row r="3552" spans="1:7" x14ac:dyDescent="0.25">
      <c r="A3552" s="74">
        <f t="shared" ref="A3552" si="823">A3551+3</f>
        <v>50171</v>
      </c>
      <c r="B3552" s="72">
        <f t="shared" si="817"/>
        <v>1</v>
      </c>
      <c r="C3552" s="72" t="str">
        <f>IF(E3552=0,"RESMİ TATİL",VLOOKUP(E3552,LİSTE!$B$7:$D$1300,3,0))</f>
        <v>Ramazan Baran ADIGÜZEL</v>
      </c>
      <c r="D3552" s="72" t="str">
        <f>IF(F3552=0,"RESMİ TATİL",VLOOKUP(F3552,LİSTE!$B$7:$D$1300,3,0))</f>
        <v>Bahar AKGÜN</v>
      </c>
      <c r="E3552" s="72">
        <f>IF(B3552="TATİL",0,IF(F3551=0,F3550+1,IF(LİSTE!$F$1=F3551,1,F3551+1)))</f>
        <v>5</v>
      </c>
      <c r="F3552" s="72">
        <f>IF(E3552=0,0,IF(LİSTE!$F$1=E3552,1,E3552+1))</f>
        <v>6</v>
      </c>
      <c r="G3552" s="72" t="str">
        <f>IFERROR(VLOOKUP(A3552,TATİLLER!$A$2:$D$30000,3,0),"TATİL DEĞİL")</f>
        <v>TATİL DEĞİL</v>
      </c>
    </row>
    <row r="3553" spans="1:7" x14ac:dyDescent="0.25">
      <c r="A3553" s="74">
        <f t="shared" si="814"/>
        <v>50172</v>
      </c>
      <c r="B3553" s="72">
        <f t="shared" si="817"/>
        <v>2</v>
      </c>
      <c r="C3553" s="72" t="str">
        <f>IF(E3553=0,"RESMİ TATİL",VLOOKUP(E3553,LİSTE!$B$7:$D$1300,3,0))</f>
        <v>Ömer AKGÜL</v>
      </c>
      <c r="D3553" s="72" t="str">
        <f>IF(F3553=0,"RESMİ TATİL",VLOOKUP(F3553,LİSTE!$B$7:$D$1300,3,0))</f>
        <v>Muharrem EFE TANRIVERDİ</v>
      </c>
      <c r="E3553" s="72">
        <f>IF(B3553="TATİL",0,IF(F3552=0,F3551+1,IF(LİSTE!$F$1=F3552,1,F3552+1)))</f>
        <v>7</v>
      </c>
      <c r="F3553" s="72">
        <f>IF(E3553=0,0,IF(LİSTE!$F$1=E3553,1,E3553+1))</f>
        <v>8</v>
      </c>
      <c r="G3553" s="72" t="str">
        <f>IFERROR(VLOOKUP(A3553,TATİLLER!$A$2:$D$30000,3,0),"TATİL DEĞİL")</f>
        <v>TATİL DEĞİL</v>
      </c>
    </row>
    <row r="3554" spans="1:7" x14ac:dyDescent="0.25">
      <c r="A3554" s="74">
        <f t="shared" si="814"/>
        <v>50173</v>
      </c>
      <c r="B3554" s="72">
        <f t="shared" si="817"/>
        <v>3</v>
      </c>
      <c r="C3554" s="72" t="str">
        <f>IF(E3554=0,"RESMİ TATİL",VLOOKUP(E3554,LİSTE!$B$7:$D$1300,3,0))</f>
        <v>Anıl DOĞAN</v>
      </c>
      <c r="D3554" s="72" t="str">
        <f>IF(F3554=0,"RESMİ TATİL",VLOOKUP(F3554,LİSTE!$B$7:$D$1300,3,0))</f>
        <v>İpek ARSLAN</v>
      </c>
      <c r="E3554" s="72">
        <f>IF(B3554="TATİL",0,IF(F3553=0,F3552+1,IF(LİSTE!$F$1=F3553,1,F3553+1)))</f>
        <v>9</v>
      </c>
      <c r="F3554" s="72">
        <f>IF(E3554=0,0,IF(LİSTE!$F$1=E3554,1,E3554+1))</f>
        <v>10</v>
      </c>
      <c r="G3554" s="72" t="str">
        <f>IFERROR(VLOOKUP(A3554,TATİLLER!$A$2:$D$30000,3,0),"TATİL DEĞİL")</f>
        <v>TATİL DEĞİL</v>
      </c>
    </row>
    <row r="3555" spans="1:7" x14ac:dyDescent="0.25">
      <c r="A3555" s="74">
        <f t="shared" si="814"/>
        <v>50174</v>
      </c>
      <c r="B3555" s="72">
        <f t="shared" si="817"/>
        <v>4</v>
      </c>
      <c r="C3555" s="72" t="str">
        <f>IF(E3555=0,"RESMİ TATİL",VLOOKUP(E3555,LİSTE!$B$7:$D$1300,3,0))</f>
        <v>Efe KARSAK</v>
      </c>
      <c r="D3555" s="72" t="str">
        <f>IF(F3555=0,"RESMİ TATİL",VLOOKUP(F3555,LİSTE!$B$7:$D$1300,3,0))</f>
        <v>Abdullah KIRBAÇ</v>
      </c>
      <c r="E3555" s="72">
        <f>IF(B3555="TATİL",0,IF(F3554=0,F3553+1,IF(LİSTE!$F$1=F3554,1,F3554+1)))</f>
        <v>11</v>
      </c>
      <c r="F3555" s="72">
        <f>IF(E3555=0,0,IF(LİSTE!$F$1=E3555,1,E3555+1))</f>
        <v>12</v>
      </c>
      <c r="G3555" s="72" t="str">
        <f>IFERROR(VLOOKUP(A3555,TATİLLER!$A$2:$D$30000,3,0),"TATİL DEĞİL")</f>
        <v>TATİL DEĞİL</v>
      </c>
    </row>
    <row r="3556" spans="1:7" x14ac:dyDescent="0.25">
      <c r="A3556" s="74">
        <f t="shared" si="814"/>
        <v>50175</v>
      </c>
      <c r="B3556" s="72">
        <f t="shared" si="817"/>
        <v>5</v>
      </c>
      <c r="C3556" s="72" t="str">
        <f>IF(E3556=0,"RESMİ TATİL",VLOOKUP(E3556,LİSTE!$B$7:$D$1300,3,0))</f>
        <v>Ümmü Defne GÜLER</v>
      </c>
      <c r="D3556" s="72" t="str">
        <f>IF(F3556=0,"RESMİ TATİL",VLOOKUP(F3556,LİSTE!$B$7:$D$1300,3,0))</f>
        <v>Şevval ÖZDAMAR</v>
      </c>
      <c r="E3556" s="72">
        <f>IF(B3556="TATİL",0,IF(F3555=0,F3554+1,IF(LİSTE!$F$1=F3555,1,F3555+1)))</f>
        <v>13</v>
      </c>
      <c r="F3556" s="72">
        <f>IF(E3556=0,0,IF(LİSTE!$F$1=E3556,1,E3556+1))</f>
        <v>14</v>
      </c>
      <c r="G3556" s="72" t="str">
        <f>IFERROR(VLOOKUP(A3556,TATİLLER!$A$2:$D$30000,3,0),"TATİL DEĞİL")</f>
        <v>TATİL DEĞİL</v>
      </c>
    </row>
    <row r="3557" spans="1:7" x14ac:dyDescent="0.25">
      <c r="A3557" s="74">
        <f t="shared" ref="A3557" si="824">A3556+3</f>
        <v>50178</v>
      </c>
      <c r="B3557" s="72">
        <f t="shared" si="817"/>
        <v>1</v>
      </c>
      <c r="C3557" s="72" t="str">
        <f>IF(E3557=0,"RESMİ TATİL",VLOOKUP(E3557,LİSTE!$B$7:$D$1300,3,0))</f>
        <v>Zeynep AKDAĞ</v>
      </c>
      <c r="D3557" s="72" t="str">
        <f>IF(F3557=0,"RESMİ TATİL",VLOOKUP(F3557,LİSTE!$B$7:$D$1300,3,0))</f>
        <v>Esma ÇOKER</v>
      </c>
      <c r="E3557" s="72">
        <f>IF(B3557="TATİL",0,IF(F3556=0,F3555+1,IF(LİSTE!$F$1=F3556,1,F3556+1)))</f>
        <v>15</v>
      </c>
      <c r="F3557" s="72">
        <f>IF(E3557=0,0,IF(LİSTE!$F$1=E3557,1,E3557+1))</f>
        <v>16</v>
      </c>
      <c r="G3557" s="72" t="str">
        <f>IFERROR(VLOOKUP(A3557,TATİLLER!$A$2:$D$30000,3,0),"TATİL DEĞİL")</f>
        <v>TATİL DEĞİL</v>
      </c>
    </row>
    <row r="3558" spans="1:7" x14ac:dyDescent="0.25">
      <c r="A3558" s="74">
        <f t="shared" si="814"/>
        <v>50179</v>
      </c>
      <c r="B3558" s="72">
        <f t="shared" si="817"/>
        <v>2</v>
      </c>
      <c r="C3558" s="72" t="str">
        <f>IF(E3558=0,"RESMİ TATİL",VLOOKUP(E3558,LİSTE!$B$7:$D$1300,3,0))</f>
        <v>Dursun Kubilay YAŞAR</v>
      </c>
      <c r="D3558" s="72" t="str">
        <f>IF(F3558=0,"RESMİ TATİL",VLOOKUP(F3558,LİSTE!$B$7:$D$1300,3,0))</f>
        <v>Zeynep Beril BAŞPINAR</v>
      </c>
      <c r="E3558" s="72">
        <f>IF(B3558="TATİL",0,IF(F3557=0,F3556+1,IF(LİSTE!$F$1=F3557,1,F3557+1)))</f>
        <v>17</v>
      </c>
      <c r="F3558" s="72">
        <f>IF(E3558=0,0,IF(LİSTE!$F$1=E3558,1,E3558+1))</f>
        <v>18</v>
      </c>
      <c r="G3558" s="72" t="str">
        <f>IFERROR(VLOOKUP(A3558,TATİLLER!$A$2:$D$30000,3,0),"TATİL DEĞİL")</f>
        <v>TATİL DEĞİL</v>
      </c>
    </row>
    <row r="3559" spans="1:7" x14ac:dyDescent="0.25">
      <c r="A3559" s="74">
        <f t="shared" si="814"/>
        <v>50180</v>
      </c>
      <c r="B3559" s="72">
        <f t="shared" si="817"/>
        <v>3</v>
      </c>
      <c r="C3559" s="72" t="str">
        <f>IF(E3559=0,"RESMİ TATİL",VLOOKUP(E3559,LİSTE!$B$7:$D$1300,3,0))</f>
        <v>Ahmet DAL</v>
      </c>
      <c r="D3559" s="72" t="str">
        <f>IF(F3559=0,"RESMİ TATİL",VLOOKUP(F3559,LİSTE!$B$7:$D$1300,3,0))</f>
        <v>Emirhan KARATAŞ</v>
      </c>
      <c r="E3559" s="72">
        <f>IF(B3559="TATİL",0,IF(F3558=0,F3557+1,IF(LİSTE!$F$1=F3558,1,F3558+1)))</f>
        <v>19</v>
      </c>
      <c r="F3559" s="72">
        <f>IF(E3559=0,0,IF(LİSTE!$F$1=E3559,1,E3559+1))</f>
        <v>20</v>
      </c>
      <c r="G3559" s="72" t="str">
        <f>IFERROR(VLOOKUP(A3559,TATİLLER!$A$2:$D$30000,3,0),"TATİL DEĞİL")</f>
        <v>TATİL DEĞİL</v>
      </c>
    </row>
    <row r="3560" spans="1:7" x14ac:dyDescent="0.25">
      <c r="A3560" s="74">
        <f t="shared" si="814"/>
        <v>50181</v>
      </c>
      <c r="B3560" s="72">
        <f t="shared" si="817"/>
        <v>4</v>
      </c>
      <c r="C3560" s="72" t="str">
        <f>IF(E3560=0,"RESMİ TATİL",VLOOKUP(E3560,LİSTE!$B$7:$D$1300,3,0))</f>
        <v>Zümra Yeter ARI</v>
      </c>
      <c r="D3560" s="72" t="str">
        <f>IF(F3560=0,"RESMİ TATİL",VLOOKUP(F3560,LİSTE!$B$7:$D$1300,3,0))</f>
        <v>Utku KARAGÖZ</v>
      </c>
      <c r="E3560" s="72">
        <f>IF(B3560="TATİL",0,IF(F3559=0,F3558+1,IF(LİSTE!$F$1=F3559,1,F3559+1)))</f>
        <v>21</v>
      </c>
      <c r="F3560" s="72">
        <f>IF(E3560=0,0,IF(LİSTE!$F$1=E3560,1,E3560+1))</f>
        <v>22</v>
      </c>
      <c r="G3560" s="72" t="str">
        <f>IFERROR(VLOOKUP(A3560,TATİLLER!$A$2:$D$30000,3,0),"TATİL DEĞİL")</f>
        <v>TATİL DEĞİL</v>
      </c>
    </row>
    <row r="3561" spans="1:7" x14ac:dyDescent="0.25">
      <c r="A3561" s="74">
        <f t="shared" si="814"/>
        <v>50182</v>
      </c>
      <c r="B3561" s="72">
        <f t="shared" si="817"/>
        <v>5</v>
      </c>
      <c r="C3561" s="72" t="str">
        <f>IF(E3561=0,"RESMİ TATİL",VLOOKUP(E3561,LİSTE!$B$7:$D$1300,3,0))</f>
        <v>Feyza Zümra AVCIOĞLU</v>
      </c>
      <c r="D3561" s="72" t="str">
        <f>IF(F3561=0,"RESMİ TATİL",VLOOKUP(F3561,LİSTE!$B$7:$D$1300,3,0))</f>
        <v>Yusuf Ali TABUR</v>
      </c>
      <c r="E3561" s="72">
        <f>IF(B3561="TATİL",0,IF(F3560=0,F3559+1,IF(LİSTE!$F$1=F3560,1,F3560+1)))</f>
        <v>23</v>
      </c>
      <c r="F3561" s="72">
        <f>IF(E3561=0,0,IF(LİSTE!$F$1=E3561,1,E3561+1))</f>
        <v>24</v>
      </c>
      <c r="G3561" s="72" t="str">
        <f>IFERROR(VLOOKUP(A3561,TATİLLER!$A$2:$D$30000,3,0),"TATİL DEĞİL")</f>
        <v>TATİL DEĞİL</v>
      </c>
    </row>
    <row r="3562" spans="1:7" x14ac:dyDescent="0.25">
      <c r="A3562" s="74">
        <f t="shared" ref="A3562" si="825">A3561+3</f>
        <v>50185</v>
      </c>
      <c r="B3562" s="72">
        <f t="shared" si="817"/>
        <v>1</v>
      </c>
      <c r="C3562" s="72" t="str">
        <f>IF(E3562=0,"RESMİ TATİL",VLOOKUP(E3562,LİSTE!$B$7:$D$1300,3,0))</f>
        <v>Irmak UTEBAY</v>
      </c>
      <c r="D3562" s="72" t="str">
        <f>IF(F3562=0,"RESMİ TATİL",VLOOKUP(F3562,LİSTE!$B$7:$D$1300,3,0))</f>
        <v>Kerem AKKOÇ</v>
      </c>
      <c r="E3562" s="72">
        <f>IF(B3562="TATİL",0,IF(F3561=0,F3560+1,IF(LİSTE!$F$1=F3561,1,F3561+1)))</f>
        <v>25</v>
      </c>
      <c r="F3562" s="72">
        <f>IF(E3562=0,0,IF(LİSTE!$F$1=E3562,1,E3562+1))</f>
        <v>26</v>
      </c>
      <c r="G3562" s="72" t="str">
        <f>IFERROR(VLOOKUP(A3562,TATİLLER!$A$2:$D$30000,3,0),"TATİL DEĞİL")</f>
        <v>TATİL DEĞİL</v>
      </c>
    </row>
    <row r="3563" spans="1:7" x14ac:dyDescent="0.25">
      <c r="A3563" s="74">
        <f t="shared" si="814"/>
        <v>50186</v>
      </c>
      <c r="B3563" s="72">
        <f t="shared" si="817"/>
        <v>2</v>
      </c>
      <c r="C3563" s="72" t="str">
        <f>IF(E3563=0,"RESMİ TATİL",VLOOKUP(E3563,LİSTE!$B$7:$D$1300,3,0))</f>
        <v>Elçin Ayşe ELMAS</v>
      </c>
      <c r="D3563" s="72" t="str">
        <f>IF(F3563=0,"RESMİ TATİL",VLOOKUP(F3563,LİSTE!$B$7:$D$1300,3,0))</f>
        <v>Muhammed YILDIZDAĞ</v>
      </c>
      <c r="E3563" s="72">
        <f>IF(B3563="TATİL",0,IF(F3562=0,F3561+1,IF(LİSTE!$F$1=F3562,1,F3562+1)))</f>
        <v>27</v>
      </c>
      <c r="F3563" s="72">
        <f>IF(E3563=0,0,IF(LİSTE!$F$1=E3563,1,E3563+1))</f>
        <v>28</v>
      </c>
      <c r="G3563" s="72" t="str">
        <f>IFERROR(VLOOKUP(A3563,TATİLLER!$A$2:$D$30000,3,0),"TATİL DEĞİL")</f>
        <v>TATİL DEĞİL</v>
      </c>
    </row>
    <row r="3564" spans="1:7" x14ac:dyDescent="0.25">
      <c r="A3564" s="74">
        <f t="shared" si="814"/>
        <v>50187</v>
      </c>
      <c r="B3564" s="72">
        <f t="shared" si="817"/>
        <v>3</v>
      </c>
      <c r="C3564" s="72" t="str">
        <f>IF(E3564=0,"RESMİ TATİL",VLOOKUP(E3564,LİSTE!$B$7:$D$1300,3,0))</f>
        <v>Nisa Nur SANCAR</v>
      </c>
      <c r="D3564" s="72" t="str">
        <f>IF(F3564=0,"RESMİ TATİL",VLOOKUP(F3564,LİSTE!$B$7:$D$1300,3,0))</f>
        <v>Esila ÇETİN</v>
      </c>
      <c r="E3564" s="72">
        <f>IF(B3564="TATİL",0,IF(F3563=0,F3562+1,IF(LİSTE!$F$1=F3563,1,F3563+1)))</f>
        <v>1</v>
      </c>
      <c r="F3564" s="72">
        <f>IF(E3564=0,0,IF(LİSTE!$F$1=E3564,1,E3564+1))</f>
        <v>2</v>
      </c>
      <c r="G3564" s="72" t="str">
        <f>IFERROR(VLOOKUP(A3564,TATİLLER!$A$2:$D$30000,3,0),"TATİL DEĞİL")</f>
        <v>TATİL DEĞİL</v>
      </c>
    </row>
    <row r="3565" spans="1:7" x14ac:dyDescent="0.25">
      <c r="A3565" s="74">
        <f t="shared" si="814"/>
        <v>50188</v>
      </c>
      <c r="B3565" s="72">
        <f t="shared" si="817"/>
        <v>4</v>
      </c>
      <c r="C3565" s="72" t="str">
        <f>IF(E3565=0,"RESMİ TATİL",VLOOKUP(E3565,LİSTE!$B$7:$D$1300,3,0))</f>
        <v>Zeynep Sevde TOPUZ</v>
      </c>
      <c r="D3565" s="72" t="str">
        <f>IF(F3565=0,"RESMİ TATİL",VLOOKUP(F3565,LİSTE!$B$7:$D$1300,3,0))</f>
        <v>Ömer Asaf KADAŞ</v>
      </c>
      <c r="E3565" s="72">
        <f>IF(B3565="TATİL",0,IF(F3564=0,F3563+1,IF(LİSTE!$F$1=F3564,1,F3564+1)))</f>
        <v>3</v>
      </c>
      <c r="F3565" s="72">
        <f>IF(E3565=0,0,IF(LİSTE!$F$1=E3565,1,E3565+1))</f>
        <v>4</v>
      </c>
      <c r="G3565" s="72" t="str">
        <f>IFERROR(VLOOKUP(A3565,TATİLLER!$A$2:$D$30000,3,0),"TATİL DEĞİL")</f>
        <v>TATİL DEĞİL</v>
      </c>
    </row>
    <row r="3566" spans="1:7" x14ac:dyDescent="0.25">
      <c r="A3566" s="74">
        <f t="shared" si="814"/>
        <v>50189</v>
      </c>
      <c r="B3566" s="72">
        <f t="shared" si="817"/>
        <v>5</v>
      </c>
      <c r="C3566" s="72" t="str">
        <f>IF(E3566=0,"RESMİ TATİL",VLOOKUP(E3566,LİSTE!$B$7:$D$1300,3,0))</f>
        <v>Ramazan Baran ADIGÜZEL</v>
      </c>
      <c r="D3566" s="72" t="str">
        <f>IF(F3566=0,"RESMİ TATİL",VLOOKUP(F3566,LİSTE!$B$7:$D$1300,3,0))</f>
        <v>Bahar AKGÜN</v>
      </c>
      <c r="E3566" s="72">
        <f>IF(B3566="TATİL",0,IF(F3565=0,F3564+1,IF(LİSTE!$F$1=F3565,1,F3565+1)))</f>
        <v>5</v>
      </c>
      <c r="F3566" s="72">
        <f>IF(E3566=0,0,IF(LİSTE!$F$1=E3566,1,E3566+1))</f>
        <v>6</v>
      </c>
      <c r="G3566" s="72" t="str">
        <f>IFERROR(VLOOKUP(A3566,TATİLLER!$A$2:$D$30000,3,0),"TATİL DEĞİL")</f>
        <v>TATİL DEĞİL</v>
      </c>
    </row>
    <row r="3567" spans="1:7" x14ac:dyDescent="0.25">
      <c r="A3567" s="74">
        <f t="shared" ref="A3567" si="826">A3566+3</f>
        <v>50192</v>
      </c>
      <c r="B3567" s="72">
        <f t="shared" si="817"/>
        <v>1</v>
      </c>
      <c r="C3567" s="72" t="str">
        <f>IF(E3567=0,"RESMİ TATİL",VLOOKUP(E3567,LİSTE!$B$7:$D$1300,3,0))</f>
        <v>Ömer AKGÜL</v>
      </c>
      <c r="D3567" s="72" t="str">
        <f>IF(F3567=0,"RESMİ TATİL",VLOOKUP(F3567,LİSTE!$B$7:$D$1300,3,0))</f>
        <v>Muharrem EFE TANRIVERDİ</v>
      </c>
      <c r="E3567" s="72">
        <f>IF(B3567="TATİL",0,IF(F3566=0,F3565+1,IF(LİSTE!$F$1=F3566,1,F3566+1)))</f>
        <v>7</v>
      </c>
      <c r="F3567" s="72">
        <f>IF(E3567=0,0,IF(LİSTE!$F$1=E3567,1,E3567+1))</f>
        <v>8</v>
      </c>
      <c r="G3567" s="72" t="str">
        <f>IFERROR(VLOOKUP(A3567,TATİLLER!$A$2:$D$30000,3,0),"TATİL DEĞİL")</f>
        <v>TATİL DEĞİL</v>
      </c>
    </row>
    <row r="3568" spans="1:7" x14ac:dyDescent="0.25">
      <c r="A3568" s="74">
        <f t="shared" si="814"/>
        <v>50193</v>
      </c>
      <c r="B3568" s="72">
        <f t="shared" si="817"/>
        <v>2</v>
      </c>
      <c r="C3568" s="72" t="str">
        <f>IF(E3568=0,"RESMİ TATİL",VLOOKUP(E3568,LİSTE!$B$7:$D$1300,3,0))</f>
        <v>Anıl DOĞAN</v>
      </c>
      <c r="D3568" s="72" t="str">
        <f>IF(F3568=0,"RESMİ TATİL",VLOOKUP(F3568,LİSTE!$B$7:$D$1300,3,0))</f>
        <v>İpek ARSLAN</v>
      </c>
      <c r="E3568" s="72">
        <f>IF(B3568="TATİL",0,IF(F3567=0,F3566+1,IF(LİSTE!$F$1=F3567,1,F3567+1)))</f>
        <v>9</v>
      </c>
      <c r="F3568" s="72">
        <f>IF(E3568=0,0,IF(LİSTE!$F$1=E3568,1,E3568+1))</f>
        <v>10</v>
      </c>
      <c r="G3568" s="72" t="str">
        <f>IFERROR(VLOOKUP(A3568,TATİLLER!$A$2:$D$30000,3,0),"TATİL DEĞİL")</f>
        <v>TATİL DEĞİL</v>
      </c>
    </row>
    <row r="3569" spans="1:7" x14ac:dyDescent="0.25">
      <c r="A3569" s="74">
        <f t="shared" si="814"/>
        <v>50194</v>
      </c>
      <c r="B3569" s="72">
        <f t="shared" si="817"/>
        <v>3</v>
      </c>
      <c r="C3569" s="72" t="str">
        <f>IF(E3569=0,"RESMİ TATİL",VLOOKUP(E3569,LİSTE!$B$7:$D$1300,3,0))</f>
        <v>Efe KARSAK</v>
      </c>
      <c r="D3569" s="72" t="str">
        <f>IF(F3569=0,"RESMİ TATİL",VLOOKUP(F3569,LİSTE!$B$7:$D$1300,3,0))</f>
        <v>Abdullah KIRBAÇ</v>
      </c>
      <c r="E3569" s="72">
        <f>IF(B3569="TATİL",0,IF(F3568=0,F3567+1,IF(LİSTE!$F$1=F3568,1,F3568+1)))</f>
        <v>11</v>
      </c>
      <c r="F3569" s="72">
        <f>IF(E3569=0,0,IF(LİSTE!$F$1=E3569,1,E3569+1))</f>
        <v>12</v>
      </c>
      <c r="G3569" s="72" t="str">
        <f>IFERROR(VLOOKUP(A3569,TATİLLER!$A$2:$D$30000,3,0),"TATİL DEĞİL")</f>
        <v>TATİL DEĞİL</v>
      </c>
    </row>
    <row r="3570" spans="1:7" x14ac:dyDescent="0.25">
      <c r="A3570" s="74">
        <f t="shared" si="814"/>
        <v>50195</v>
      </c>
      <c r="B3570" s="72">
        <f t="shared" si="817"/>
        <v>4</v>
      </c>
      <c r="C3570" s="72" t="str">
        <f>IF(E3570=0,"RESMİ TATİL",VLOOKUP(E3570,LİSTE!$B$7:$D$1300,3,0))</f>
        <v>Ümmü Defne GÜLER</v>
      </c>
      <c r="D3570" s="72" t="str">
        <f>IF(F3570=0,"RESMİ TATİL",VLOOKUP(F3570,LİSTE!$B$7:$D$1300,3,0))</f>
        <v>Şevval ÖZDAMAR</v>
      </c>
      <c r="E3570" s="72">
        <f>IF(B3570="TATİL",0,IF(F3569=0,F3568+1,IF(LİSTE!$F$1=F3569,1,F3569+1)))</f>
        <v>13</v>
      </c>
      <c r="F3570" s="72">
        <f>IF(E3570=0,0,IF(LİSTE!$F$1=E3570,1,E3570+1))</f>
        <v>14</v>
      </c>
      <c r="G3570" s="72" t="str">
        <f>IFERROR(VLOOKUP(A3570,TATİLLER!$A$2:$D$30000,3,0),"TATİL DEĞİL")</f>
        <v>TATİL DEĞİL</v>
      </c>
    </row>
    <row r="3571" spans="1:7" x14ac:dyDescent="0.25">
      <c r="A3571" s="74">
        <f t="shared" si="814"/>
        <v>50196</v>
      </c>
      <c r="B3571" s="72">
        <f t="shared" si="817"/>
        <v>5</v>
      </c>
      <c r="C3571" s="72" t="str">
        <f>IF(E3571=0,"RESMİ TATİL",VLOOKUP(E3571,LİSTE!$B$7:$D$1300,3,0))</f>
        <v>Zeynep AKDAĞ</v>
      </c>
      <c r="D3571" s="72" t="str">
        <f>IF(F3571=0,"RESMİ TATİL",VLOOKUP(F3571,LİSTE!$B$7:$D$1300,3,0))</f>
        <v>Esma ÇOKER</v>
      </c>
      <c r="E3571" s="72">
        <f>IF(B3571="TATİL",0,IF(F3570=0,F3569+1,IF(LİSTE!$F$1=F3570,1,F3570+1)))</f>
        <v>15</v>
      </c>
      <c r="F3571" s="72">
        <f>IF(E3571=0,0,IF(LİSTE!$F$1=E3571,1,E3571+1))</f>
        <v>16</v>
      </c>
      <c r="G3571" s="72" t="str">
        <f>IFERROR(VLOOKUP(A3571,TATİLLER!$A$2:$D$30000,3,0),"TATİL DEĞİL")</f>
        <v>TATİL DEĞİL</v>
      </c>
    </row>
    <row r="3572" spans="1:7" x14ac:dyDescent="0.25">
      <c r="A3572" s="74">
        <f t="shared" ref="A3572" si="827">A3571+3</f>
        <v>50199</v>
      </c>
      <c r="B3572" s="72">
        <f t="shared" si="817"/>
        <v>1</v>
      </c>
      <c r="C3572" s="72" t="str">
        <f>IF(E3572=0,"RESMİ TATİL",VLOOKUP(E3572,LİSTE!$B$7:$D$1300,3,0))</f>
        <v>Dursun Kubilay YAŞAR</v>
      </c>
      <c r="D3572" s="72" t="str">
        <f>IF(F3572=0,"RESMİ TATİL",VLOOKUP(F3572,LİSTE!$B$7:$D$1300,3,0))</f>
        <v>Zeynep Beril BAŞPINAR</v>
      </c>
      <c r="E3572" s="72">
        <f>IF(B3572="TATİL",0,IF(F3571=0,F3570+1,IF(LİSTE!$F$1=F3571,1,F3571+1)))</f>
        <v>17</v>
      </c>
      <c r="F3572" s="72">
        <f>IF(E3572=0,0,IF(LİSTE!$F$1=E3572,1,E3572+1))</f>
        <v>18</v>
      </c>
      <c r="G3572" s="72" t="str">
        <f>IFERROR(VLOOKUP(A3572,TATİLLER!$A$2:$D$30000,3,0),"TATİL DEĞİL")</f>
        <v>TATİL DEĞİL</v>
      </c>
    </row>
    <row r="3573" spans="1:7" x14ac:dyDescent="0.25">
      <c r="A3573" s="74">
        <f t="shared" si="814"/>
        <v>50200</v>
      </c>
      <c r="B3573" s="72">
        <f t="shared" si="817"/>
        <v>2</v>
      </c>
      <c r="C3573" s="72" t="str">
        <f>IF(E3573=0,"RESMİ TATİL",VLOOKUP(E3573,LİSTE!$B$7:$D$1300,3,0))</f>
        <v>Ahmet DAL</v>
      </c>
      <c r="D3573" s="72" t="str">
        <f>IF(F3573=0,"RESMİ TATİL",VLOOKUP(F3573,LİSTE!$B$7:$D$1300,3,0))</f>
        <v>Emirhan KARATAŞ</v>
      </c>
      <c r="E3573" s="72">
        <f>IF(B3573="TATİL",0,IF(F3572=0,F3571+1,IF(LİSTE!$F$1=F3572,1,F3572+1)))</f>
        <v>19</v>
      </c>
      <c r="F3573" s="72">
        <f>IF(E3573=0,0,IF(LİSTE!$F$1=E3573,1,E3573+1))</f>
        <v>20</v>
      </c>
      <c r="G3573" s="72" t="str">
        <f>IFERROR(VLOOKUP(A3573,TATİLLER!$A$2:$D$30000,3,0),"TATİL DEĞİL")</f>
        <v>TATİL DEĞİL</v>
      </c>
    </row>
    <row r="3574" spans="1:7" x14ac:dyDescent="0.25">
      <c r="A3574" s="74">
        <f t="shared" si="814"/>
        <v>50201</v>
      </c>
      <c r="B3574" s="72">
        <f t="shared" si="817"/>
        <v>3</v>
      </c>
      <c r="C3574" s="72" t="str">
        <f>IF(E3574=0,"RESMİ TATİL",VLOOKUP(E3574,LİSTE!$B$7:$D$1300,3,0))</f>
        <v>Zümra Yeter ARI</v>
      </c>
      <c r="D3574" s="72" t="str">
        <f>IF(F3574=0,"RESMİ TATİL",VLOOKUP(F3574,LİSTE!$B$7:$D$1300,3,0))</f>
        <v>Utku KARAGÖZ</v>
      </c>
      <c r="E3574" s="72">
        <f>IF(B3574="TATİL",0,IF(F3573=0,F3572+1,IF(LİSTE!$F$1=F3573,1,F3573+1)))</f>
        <v>21</v>
      </c>
      <c r="F3574" s="72">
        <f>IF(E3574=0,0,IF(LİSTE!$F$1=E3574,1,E3574+1))</f>
        <v>22</v>
      </c>
      <c r="G3574" s="72" t="str">
        <f>IFERROR(VLOOKUP(A3574,TATİLLER!$A$2:$D$30000,3,0),"TATİL DEĞİL")</f>
        <v>TATİL DEĞİL</v>
      </c>
    </row>
    <row r="3575" spans="1:7" x14ac:dyDescent="0.25">
      <c r="A3575" s="74">
        <f t="shared" si="814"/>
        <v>50202</v>
      </c>
      <c r="B3575" s="72">
        <f t="shared" si="817"/>
        <v>4</v>
      </c>
      <c r="C3575" s="72" t="str">
        <f>IF(E3575=0,"RESMİ TATİL",VLOOKUP(E3575,LİSTE!$B$7:$D$1300,3,0))</f>
        <v>Feyza Zümra AVCIOĞLU</v>
      </c>
      <c r="D3575" s="72" t="str">
        <f>IF(F3575=0,"RESMİ TATİL",VLOOKUP(F3575,LİSTE!$B$7:$D$1300,3,0))</f>
        <v>Yusuf Ali TABUR</v>
      </c>
      <c r="E3575" s="72">
        <f>IF(B3575="TATİL",0,IF(F3574=0,F3573+1,IF(LİSTE!$F$1=F3574,1,F3574+1)))</f>
        <v>23</v>
      </c>
      <c r="F3575" s="72">
        <f>IF(E3575=0,0,IF(LİSTE!$F$1=E3575,1,E3575+1))</f>
        <v>24</v>
      </c>
      <c r="G3575" s="72" t="str">
        <f>IFERROR(VLOOKUP(A3575,TATİLLER!$A$2:$D$30000,3,0),"TATİL DEĞİL")</f>
        <v>TATİL DEĞİL</v>
      </c>
    </row>
    <row r="3576" spans="1:7" x14ac:dyDescent="0.25">
      <c r="A3576" s="74">
        <f t="shared" si="814"/>
        <v>50203</v>
      </c>
      <c r="B3576" s="72">
        <f t="shared" si="817"/>
        <v>5</v>
      </c>
      <c r="C3576" s="72" t="str">
        <f>IF(E3576=0,"RESMİ TATİL",VLOOKUP(E3576,LİSTE!$B$7:$D$1300,3,0))</f>
        <v>Irmak UTEBAY</v>
      </c>
      <c r="D3576" s="72" t="str">
        <f>IF(F3576=0,"RESMİ TATİL",VLOOKUP(F3576,LİSTE!$B$7:$D$1300,3,0))</f>
        <v>Kerem AKKOÇ</v>
      </c>
      <c r="E3576" s="72">
        <f>IF(B3576="TATİL",0,IF(F3575=0,F3574+1,IF(LİSTE!$F$1=F3575,1,F3575+1)))</f>
        <v>25</v>
      </c>
      <c r="F3576" s="72">
        <f>IF(E3576=0,0,IF(LİSTE!$F$1=E3576,1,E3576+1))</f>
        <v>26</v>
      </c>
      <c r="G3576" s="72" t="str">
        <f>IFERROR(VLOOKUP(A3576,TATİLLER!$A$2:$D$30000,3,0),"TATİL DEĞİL")</f>
        <v>TATİL DEĞİL</v>
      </c>
    </row>
    <row r="3577" spans="1:7" x14ac:dyDescent="0.25">
      <c r="A3577" s="74">
        <f t="shared" ref="A3577" si="828">A3576+3</f>
        <v>50206</v>
      </c>
      <c r="B3577" s="72">
        <f t="shared" si="817"/>
        <v>1</v>
      </c>
      <c r="C3577" s="72" t="str">
        <f>IF(E3577=0,"RESMİ TATİL",VLOOKUP(E3577,LİSTE!$B$7:$D$1300,3,0))</f>
        <v>Elçin Ayşe ELMAS</v>
      </c>
      <c r="D3577" s="72" t="str">
        <f>IF(F3577=0,"RESMİ TATİL",VLOOKUP(F3577,LİSTE!$B$7:$D$1300,3,0))</f>
        <v>Muhammed YILDIZDAĞ</v>
      </c>
      <c r="E3577" s="72">
        <f>IF(B3577="TATİL",0,IF(F3576=0,F3575+1,IF(LİSTE!$F$1=F3576,1,F3576+1)))</f>
        <v>27</v>
      </c>
      <c r="F3577" s="72">
        <f>IF(E3577=0,0,IF(LİSTE!$F$1=E3577,1,E3577+1))</f>
        <v>28</v>
      </c>
      <c r="G3577" s="72" t="str">
        <f>IFERROR(VLOOKUP(A3577,TATİLLER!$A$2:$D$30000,3,0),"TATİL DEĞİL")</f>
        <v>TATİL DEĞİL</v>
      </c>
    </row>
    <row r="3578" spans="1:7" x14ac:dyDescent="0.25">
      <c r="A3578" s="74">
        <f t="shared" ref="A3578:A3641" si="829">A3577+1</f>
        <v>50207</v>
      </c>
      <c r="B3578" s="72">
        <f t="shared" si="817"/>
        <v>2</v>
      </c>
      <c r="C3578" s="72" t="str">
        <f>IF(E3578=0,"RESMİ TATİL",VLOOKUP(E3578,LİSTE!$B$7:$D$1300,3,0))</f>
        <v>Nisa Nur SANCAR</v>
      </c>
      <c r="D3578" s="72" t="str">
        <f>IF(F3578=0,"RESMİ TATİL",VLOOKUP(F3578,LİSTE!$B$7:$D$1300,3,0))</f>
        <v>Esila ÇETİN</v>
      </c>
      <c r="E3578" s="72">
        <f>IF(B3578="TATİL",0,IF(F3577=0,F3576+1,IF(LİSTE!$F$1=F3577,1,F3577+1)))</f>
        <v>1</v>
      </c>
      <c r="F3578" s="72">
        <f>IF(E3578=0,0,IF(LİSTE!$F$1=E3578,1,E3578+1))</f>
        <v>2</v>
      </c>
      <c r="G3578" s="72" t="str">
        <f>IFERROR(VLOOKUP(A3578,TATİLLER!$A$2:$D$30000,3,0),"TATİL DEĞİL")</f>
        <v>TATİL DEĞİL</v>
      </c>
    </row>
    <row r="3579" spans="1:7" x14ac:dyDescent="0.25">
      <c r="A3579" s="74">
        <f t="shared" si="829"/>
        <v>50208</v>
      </c>
      <c r="B3579" s="72">
        <f t="shared" si="817"/>
        <v>3</v>
      </c>
      <c r="C3579" s="72" t="str">
        <f>IF(E3579=0,"RESMİ TATİL",VLOOKUP(E3579,LİSTE!$B$7:$D$1300,3,0))</f>
        <v>Zeynep Sevde TOPUZ</v>
      </c>
      <c r="D3579" s="72" t="str">
        <f>IF(F3579=0,"RESMİ TATİL",VLOOKUP(F3579,LİSTE!$B$7:$D$1300,3,0))</f>
        <v>Ömer Asaf KADAŞ</v>
      </c>
      <c r="E3579" s="72">
        <f>IF(B3579="TATİL",0,IF(F3578=0,F3577+1,IF(LİSTE!$F$1=F3578,1,F3578+1)))</f>
        <v>3</v>
      </c>
      <c r="F3579" s="72">
        <f>IF(E3579=0,0,IF(LİSTE!$F$1=E3579,1,E3579+1))</f>
        <v>4</v>
      </c>
      <c r="G3579" s="72" t="str">
        <f>IFERROR(VLOOKUP(A3579,TATİLLER!$A$2:$D$30000,3,0),"TATİL DEĞİL")</f>
        <v>TATİL DEĞİL</v>
      </c>
    </row>
    <row r="3580" spans="1:7" x14ac:dyDescent="0.25">
      <c r="A3580" s="74">
        <f t="shared" si="829"/>
        <v>50209</v>
      </c>
      <c r="B3580" s="72">
        <f t="shared" si="817"/>
        <v>4</v>
      </c>
      <c r="C3580" s="72" t="str">
        <f>IF(E3580=0,"RESMİ TATİL",VLOOKUP(E3580,LİSTE!$B$7:$D$1300,3,0))</f>
        <v>Ramazan Baran ADIGÜZEL</v>
      </c>
      <c r="D3580" s="72" t="str">
        <f>IF(F3580=0,"RESMİ TATİL",VLOOKUP(F3580,LİSTE!$B$7:$D$1300,3,0))</f>
        <v>Bahar AKGÜN</v>
      </c>
      <c r="E3580" s="72">
        <f>IF(B3580="TATİL",0,IF(F3579=0,F3578+1,IF(LİSTE!$F$1=F3579,1,F3579+1)))</f>
        <v>5</v>
      </c>
      <c r="F3580" s="72">
        <f>IF(E3580=0,0,IF(LİSTE!$F$1=E3580,1,E3580+1))</f>
        <v>6</v>
      </c>
      <c r="G3580" s="72" t="str">
        <f>IFERROR(VLOOKUP(A3580,TATİLLER!$A$2:$D$30000,3,0),"TATİL DEĞİL")</f>
        <v>TATİL DEĞİL</v>
      </c>
    </row>
    <row r="3581" spans="1:7" x14ac:dyDescent="0.25">
      <c r="A3581" s="74">
        <f t="shared" si="829"/>
        <v>50210</v>
      </c>
      <c r="B3581" s="72">
        <f t="shared" si="817"/>
        <v>5</v>
      </c>
      <c r="C3581" s="72" t="str">
        <f>IF(E3581=0,"RESMİ TATİL",VLOOKUP(E3581,LİSTE!$B$7:$D$1300,3,0))</f>
        <v>Ömer AKGÜL</v>
      </c>
      <c r="D3581" s="72" t="str">
        <f>IF(F3581=0,"RESMİ TATİL",VLOOKUP(F3581,LİSTE!$B$7:$D$1300,3,0))</f>
        <v>Muharrem EFE TANRIVERDİ</v>
      </c>
      <c r="E3581" s="72">
        <f>IF(B3581="TATİL",0,IF(F3580=0,F3579+1,IF(LİSTE!$F$1=F3580,1,F3580+1)))</f>
        <v>7</v>
      </c>
      <c r="F3581" s="72">
        <f>IF(E3581=0,0,IF(LİSTE!$F$1=E3581,1,E3581+1))</f>
        <v>8</v>
      </c>
      <c r="G3581" s="72" t="str">
        <f>IFERROR(VLOOKUP(A3581,TATİLLER!$A$2:$D$30000,3,0),"TATİL DEĞİL")</f>
        <v>TATİL DEĞİL</v>
      </c>
    </row>
    <row r="3582" spans="1:7" x14ac:dyDescent="0.25">
      <c r="A3582" s="74">
        <f t="shared" ref="A3582" si="830">A3581+3</f>
        <v>50213</v>
      </c>
      <c r="B3582" s="72">
        <f t="shared" si="817"/>
        <v>1</v>
      </c>
      <c r="C3582" s="72" t="str">
        <f>IF(E3582=0,"RESMİ TATİL",VLOOKUP(E3582,LİSTE!$B$7:$D$1300,3,0))</f>
        <v>Anıl DOĞAN</v>
      </c>
      <c r="D3582" s="72" t="str">
        <f>IF(F3582=0,"RESMİ TATİL",VLOOKUP(F3582,LİSTE!$B$7:$D$1300,3,0))</f>
        <v>İpek ARSLAN</v>
      </c>
      <c r="E3582" s="72">
        <f>IF(B3582="TATİL",0,IF(F3581=0,F3580+1,IF(LİSTE!$F$1=F3581,1,F3581+1)))</f>
        <v>9</v>
      </c>
      <c r="F3582" s="72">
        <f>IF(E3582=0,0,IF(LİSTE!$F$1=E3582,1,E3582+1))</f>
        <v>10</v>
      </c>
      <c r="G3582" s="72" t="str">
        <f>IFERROR(VLOOKUP(A3582,TATİLLER!$A$2:$D$30000,3,0),"TATİL DEĞİL")</f>
        <v>TATİL DEĞİL</v>
      </c>
    </row>
    <row r="3583" spans="1:7" x14ac:dyDescent="0.25">
      <c r="A3583" s="74">
        <f t="shared" si="829"/>
        <v>50214</v>
      </c>
      <c r="B3583" s="72">
        <f t="shared" si="817"/>
        <v>2</v>
      </c>
      <c r="C3583" s="72" t="str">
        <f>IF(E3583=0,"RESMİ TATİL",VLOOKUP(E3583,LİSTE!$B$7:$D$1300,3,0))</f>
        <v>Efe KARSAK</v>
      </c>
      <c r="D3583" s="72" t="str">
        <f>IF(F3583=0,"RESMİ TATİL",VLOOKUP(F3583,LİSTE!$B$7:$D$1300,3,0))</f>
        <v>Abdullah KIRBAÇ</v>
      </c>
      <c r="E3583" s="72">
        <f>IF(B3583="TATİL",0,IF(F3582=0,F3581+1,IF(LİSTE!$F$1=F3582,1,F3582+1)))</f>
        <v>11</v>
      </c>
      <c r="F3583" s="72">
        <f>IF(E3583=0,0,IF(LİSTE!$F$1=E3583,1,E3583+1))</f>
        <v>12</v>
      </c>
      <c r="G3583" s="72" t="str">
        <f>IFERROR(VLOOKUP(A3583,TATİLLER!$A$2:$D$30000,3,0),"TATİL DEĞİL")</f>
        <v>TATİL DEĞİL</v>
      </c>
    </row>
    <row r="3584" spans="1:7" x14ac:dyDescent="0.25">
      <c r="A3584" s="74">
        <f t="shared" si="829"/>
        <v>50215</v>
      </c>
      <c r="B3584" s="72">
        <f t="shared" si="817"/>
        <v>3</v>
      </c>
      <c r="C3584" s="72" t="str">
        <f>IF(E3584=0,"RESMİ TATİL",VLOOKUP(E3584,LİSTE!$B$7:$D$1300,3,0))</f>
        <v>Ümmü Defne GÜLER</v>
      </c>
      <c r="D3584" s="72" t="str">
        <f>IF(F3584=0,"RESMİ TATİL",VLOOKUP(F3584,LİSTE!$B$7:$D$1300,3,0))</f>
        <v>Şevval ÖZDAMAR</v>
      </c>
      <c r="E3584" s="72">
        <f>IF(B3584="TATİL",0,IF(F3583=0,F3582+1,IF(LİSTE!$F$1=F3583,1,F3583+1)))</f>
        <v>13</v>
      </c>
      <c r="F3584" s="72">
        <f>IF(E3584=0,0,IF(LİSTE!$F$1=E3584,1,E3584+1))</f>
        <v>14</v>
      </c>
      <c r="G3584" s="72" t="str">
        <f>IFERROR(VLOOKUP(A3584,TATİLLER!$A$2:$D$30000,3,0),"TATİL DEĞİL")</f>
        <v>TATİL DEĞİL</v>
      </c>
    </row>
    <row r="3585" spans="1:7" x14ac:dyDescent="0.25">
      <c r="A3585" s="74">
        <f t="shared" si="829"/>
        <v>50216</v>
      </c>
      <c r="B3585" s="72">
        <f t="shared" si="817"/>
        <v>4</v>
      </c>
      <c r="C3585" s="72" t="str">
        <f>IF(E3585=0,"RESMİ TATİL",VLOOKUP(E3585,LİSTE!$B$7:$D$1300,3,0))</f>
        <v>Zeynep AKDAĞ</v>
      </c>
      <c r="D3585" s="72" t="str">
        <f>IF(F3585=0,"RESMİ TATİL",VLOOKUP(F3585,LİSTE!$B$7:$D$1300,3,0))</f>
        <v>Esma ÇOKER</v>
      </c>
      <c r="E3585" s="72">
        <f>IF(B3585="TATİL",0,IF(F3584=0,F3583+1,IF(LİSTE!$F$1=F3584,1,F3584+1)))</f>
        <v>15</v>
      </c>
      <c r="F3585" s="72">
        <f>IF(E3585=0,0,IF(LİSTE!$F$1=E3585,1,E3585+1))</f>
        <v>16</v>
      </c>
      <c r="G3585" s="72" t="str">
        <f>IFERROR(VLOOKUP(A3585,TATİLLER!$A$2:$D$30000,3,0),"TATİL DEĞİL")</f>
        <v>TATİL DEĞİL</v>
      </c>
    </row>
    <row r="3586" spans="1:7" x14ac:dyDescent="0.25">
      <c r="A3586" s="74">
        <f t="shared" si="829"/>
        <v>50217</v>
      </c>
      <c r="B3586" s="72">
        <f t="shared" si="817"/>
        <v>5</v>
      </c>
      <c r="C3586" s="72" t="str">
        <f>IF(E3586=0,"RESMİ TATİL",VLOOKUP(E3586,LİSTE!$B$7:$D$1300,3,0))</f>
        <v>Dursun Kubilay YAŞAR</v>
      </c>
      <c r="D3586" s="72" t="str">
        <f>IF(F3586=0,"RESMİ TATİL",VLOOKUP(F3586,LİSTE!$B$7:$D$1300,3,0))</f>
        <v>Zeynep Beril BAŞPINAR</v>
      </c>
      <c r="E3586" s="72">
        <f>IF(B3586="TATİL",0,IF(F3585=0,F3584+1,IF(LİSTE!$F$1=F3585,1,F3585+1)))</f>
        <v>17</v>
      </c>
      <c r="F3586" s="72">
        <f>IF(E3586=0,0,IF(LİSTE!$F$1=E3586,1,E3586+1))</f>
        <v>18</v>
      </c>
      <c r="G3586" s="72" t="str">
        <f>IFERROR(VLOOKUP(A3586,TATİLLER!$A$2:$D$30000,3,0),"TATİL DEĞİL")</f>
        <v>TATİL DEĞİL</v>
      </c>
    </row>
    <row r="3587" spans="1:7" x14ac:dyDescent="0.25">
      <c r="A3587" s="74">
        <f t="shared" ref="A3587" si="831">A3586+3</f>
        <v>50220</v>
      </c>
      <c r="B3587" s="72">
        <f t="shared" ref="B3587:B3650" si="832">IF(G3587="TATİL","TATİL",WEEKDAY(A3587,2))</f>
        <v>1</v>
      </c>
      <c r="C3587" s="72" t="str">
        <f>IF(E3587=0,"RESMİ TATİL",VLOOKUP(E3587,LİSTE!$B$7:$D$1300,3,0))</f>
        <v>Ahmet DAL</v>
      </c>
      <c r="D3587" s="72" t="str">
        <f>IF(F3587=0,"RESMİ TATİL",VLOOKUP(F3587,LİSTE!$B$7:$D$1300,3,0))</f>
        <v>Emirhan KARATAŞ</v>
      </c>
      <c r="E3587" s="72">
        <f>IF(B3587="TATİL",0,IF(F3586=0,F3585+1,IF(LİSTE!$F$1=F3586,1,F3586+1)))</f>
        <v>19</v>
      </c>
      <c r="F3587" s="72">
        <f>IF(E3587=0,0,IF(LİSTE!$F$1=E3587,1,E3587+1))</f>
        <v>20</v>
      </c>
      <c r="G3587" s="72" t="str">
        <f>IFERROR(VLOOKUP(A3587,TATİLLER!$A$2:$D$30000,3,0),"TATİL DEĞİL")</f>
        <v>TATİL DEĞİL</v>
      </c>
    </row>
    <row r="3588" spans="1:7" x14ac:dyDescent="0.25">
      <c r="A3588" s="74">
        <f t="shared" si="829"/>
        <v>50221</v>
      </c>
      <c r="B3588" s="72">
        <f t="shared" si="832"/>
        <v>2</v>
      </c>
      <c r="C3588" s="72" t="str">
        <f>IF(E3588=0,"RESMİ TATİL",VLOOKUP(E3588,LİSTE!$B$7:$D$1300,3,0))</f>
        <v>Zümra Yeter ARI</v>
      </c>
      <c r="D3588" s="72" t="str">
        <f>IF(F3588=0,"RESMİ TATİL",VLOOKUP(F3588,LİSTE!$B$7:$D$1300,3,0))</f>
        <v>Utku KARAGÖZ</v>
      </c>
      <c r="E3588" s="72">
        <f>IF(B3588="TATİL",0,IF(F3587=0,F3586+1,IF(LİSTE!$F$1=F3587,1,F3587+1)))</f>
        <v>21</v>
      </c>
      <c r="F3588" s="72">
        <f>IF(E3588=0,0,IF(LİSTE!$F$1=E3588,1,E3588+1))</f>
        <v>22</v>
      </c>
      <c r="G3588" s="72" t="str">
        <f>IFERROR(VLOOKUP(A3588,TATİLLER!$A$2:$D$30000,3,0),"TATİL DEĞİL")</f>
        <v>TATİL DEĞİL</v>
      </c>
    </row>
    <row r="3589" spans="1:7" x14ac:dyDescent="0.25">
      <c r="A3589" s="74">
        <f t="shared" si="829"/>
        <v>50222</v>
      </c>
      <c r="B3589" s="72">
        <f t="shared" si="832"/>
        <v>3</v>
      </c>
      <c r="C3589" s="72" t="str">
        <f>IF(E3589=0,"RESMİ TATİL",VLOOKUP(E3589,LİSTE!$B$7:$D$1300,3,0))</f>
        <v>Feyza Zümra AVCIOĞLU</v>
      </c>
      <c r="D3589" s="72" t="str">
        <f>IF(F3589=0,"RESMİ TATİL",VLOOKUP(F3589,LİSTE!$B$7:$D$1300,3,0))</f>
        <v>Yusuf Ali TABUR</v>
      </c>
      <c r="E3589" s="72">
        <f>IF(B3589="TATİL",0,IF(F3588=0,F3587+1,IF(LİSTE!$F$1=F3588,1,F3588+1)))</f>
        <v>23</v>
      </c>
      <c r="F3589" s="72">
        <f>IF(E3589=0,0,IF(LİSTE!$F$1=E3589,1,E3589+1))</f>
        <v>24</v>
      </c>
      <c r="G3589" s="72" t="str">
        <f>IFERROR(VLOOKUP(A3589,TATİLLER!$A$2:$D$30000,3,0),"TATİL DEĞİL")</f>
        <v>TATİL DEĞİL</v>
      </c>
    </row>
    <row r="3590" spans="1:7" x14ac:dyDescent="0.25">
      <c r="A3590" s="74">
        <f t="shared" si="829"/>
        <v>50223</v>
      </c>
      <c r="B3590" s="72">
        <f t="shared" si="832"/>
        <v>4</v>
      </c>
      <c r="C3590" s="72" t="str">
        <f>IF(E3590=0,"RESMİ TATİL",VLOOKUP(E3590,LİSTE!$B$7:$D$1300,3,0))</f>
        <v>Irmak UTEBAY</v>
      </c>
      <c r="D3590" s="72" t="str">
        <f>IF(F3590=0,"RESMİ TATİL",VLOOKUP(F3590,LİSTE!$B$7:$D$1300,3,0))</f>
        <v>Kerem AKKOÇ</v>
      </c>
      <c r="E3590" s="72">
        <f>IF(B3590="TATİL",0,IF(F3589=0,F3588+1,IF(LİSTE!$F$1=F3589,1,F3589+1)))</f>
        <v>25</v>
      </c>
      <c r="F3590" s="72">
        <f>IF(E3590=0,0,IF(LİSTE!$F$1=E3590,1,E3590+1))</f>
        <v>26</v>
      </c>
      <c r="G3590" s="72" t="str">
        <f>IFERROR(VLOOKUP(A3590,TATİLLER!$A$2:$D$30000,3,0),"TATİL DEĞİL")</f>
        <v>TATİL DEĞİL</v>
      </c>
    </row>
    <row r="3591" spans="1:7" x14ac:dyDescent="0.25">
      <c r="A3591" s="74">
        <f t="shared" si="829"/>
        <v>50224</v>
      </c>
      <c r="B3591" s="72">
        <f t="shared" si="832"/>
        <v>5</v>
      </c>
      <c r="C3591" s="72" t="str">
        <f>IF(E3591=0,"RESMİ TATİL",VLOOKUP(E3591,LİSTE!$B$7:$D$1300,3,0))</f>
        <v>Elçin Ayşe ELMAS</v>
      </c>
      <c r="D3591" s="72" t="str">
        <f>IF(F3591=0,"RESMİ TATİL",VLOOKUP(F3591,LİSTE!$B$7:$D$1300,3,0))</f>
        <v>Muhammed YILDIZDAĞ</v>
      </c>
      <c r="E3591" s="72">
        <f>IF(B3591="TATİL",0,IF(F3590=0,F3589+1,IF(LİSTE!$F$1=F3590,1,F3590+1)))</f>
        <v>27</v>
      </c>
      <c r="F3591" s="72">
        <f>IF(E3591=0,0,IF(LİSTE!$F$1=E3591,1,E3591+1))</f>
        <v>28</v>
      </c>
      <c r="G3591" s="72" t="str">
        <f>IFERROR(VLOOKUP(A3591,TATİLLER!$A$2:$D$30000,3,0),"TATİL DEĞİL")</f>
        <v>TATİL DEĞİL</v>
      </c>
    </row>
    <row r="3592" spans="1:7" x14ac:dyDescent="0.25">
      <c r="A3592" s="74">
        <f t="shared" ref="A3592" si="833">A3591+3</f>
        <v>50227</v>
      </c>
      <c r="B3592" s="72">
        <f t="shared" si="832"/>
        <v>1</v>
      </c>
      <c r="C3592" s="72" t="str">
        <f>IF(E3592=0,"RESMİ TATİL",VLOOKUP(E3592,LİSTE!$B$7:$D$1300,3,0))</f>
        <v>Nisa Nur SANCAR</v>
      </c>
      <c r="D3592" s="72" t="str">
        <f>IF(F3592=0,"RESMİ TATİL",VLOOKUP(F3592,LİSTE!$B$7:$D$1300,3,0))</f>
        <v>Esila ÇETİN</v>
      </c>
      <c r="E3592" s="72">
        <f>IF(B3592="TATİL",0,IF(F3591=0,F3590+1,IF(LİSTE!$F$1=F3591,1,F3591+1)))</f>
        <v>1</v>
      </c>
      <c r="F3592" s="72">
        <f>IF(E3592=0,0,IF(LİSTE!$F$1=E3592,1,E3592+1))</f>
        <v>2</v>
      </c>
      <c r="G3592" s="72" t="str">
        <f>IFERROR(VLOOKUP(A3592,TATİLLER!$A$2:$D$30000,3,0),"TATİL DEĞİL")</f>
        <v>TATİL DEĞİL</v>
      </c>
    </row>
    <row r="3593" spans="1:7" x14ac:dyDescent="0.25">
      <c r="A3593" s="74">
        <f t="shared" si="829"/>
        <v>50228</v>
      </c>
      <c r="B3593" s="72">
        <f t="shared" si="832"/>
        <v>2</v>
      </c>
      <c r="C3593" s="72" t="str">
        <f>IF(E3593=0,"RESMİ TATİL",VLOOKUP(E3593,LİSTE!$B$7:$D$1300,3,0))</f>
        <v>Zeynep Sevde TOPUZ</v>
      </c>
      <c r="D3593" s="72" t="str">
        <f>IF(F3593=0,"RESMİ TATİL",VLOOKUP(F3593,LİSTE!$B$7:$D$1300,3,0))</f>
        <v>Ömer Asaf KADAŞ</v>
      </c>
      <c r="E3593" s="72">
        <f>IF(B3593="TATİL",0,IF(F3592=0,F3591+1,IF(LİSTE!$F$1=F3592,1,F3592+1)))</f>
        <v>3</v>
      </c>
      <c r="F3593" s="72">
        <f>IF(E3593=0,0,IF(LİSTE!$F$1=E3593,1,E3593+1))</f>
        <v>4</v>
      </c>
      <c r="G3593" s="72" t="str">
        <f>IFERROR(VLOOKUP(A3593,TATİLLER!$A$2:$D$30000,3,0),"TATİL DEĞİL")</f>
        <v>TATİL DEĞİL</v>
      </c>
    </row>
    <row r="3594" spans="1:7" x14ac:dyDescent="0.25">
      <c r="A3594" s="74">
        <f t="shared" si="829"/>
        <v>50229</v>
      </c>
      <c r="B3594" s="72">
        <f t="shared" si="832"/>
        <v>3</v>
      </c>
      <c r="C3594" s="72" t="str">
        <f>IF(E3594=0,"RESMİ TATİL",VLOOKUP(E3594,LİSTE!$B$7:$D$1300,3,0))</f>
        <v>Ramazan Baran ADIGÜZEL</v>
      </c>
      <c r="D3594" s="72" t="str">
        <f>IF(F3594=0,"RESMİ TATİL",VLOOKUP(F3594,LİSTE!$B$7:$D$1300,3,0))</f>
        <v>Bahar AKGÜN</v>
      </c>
      <c r="E3594" s="72">
        <f>IF(B3594="TATİL",0,IF(F3593=0,F3592+1,IF(LİSTE!$F$1=F3593,1,F3593+1)))</f>
        <v>5</v>
      </c>
      <c r="F3594" s="72">
        <f>IF(E3594=0,0,IF(LİSTE!$F$1=E3594,1,E3594+1))</f>
        <v>6</v>
      </c>
      <c r="G3594" s="72" t="str">
        <f>IFERROR(VLOOKUP(A3594,TATİLLER!$A$2:$D$30000,3,0),"TATİL DEĞİL")</f>
        <v>TATİL DEĞİL</v>
      </c>
    </row>
    <row r="3595" spans="1:7" x14ac:dyDescent="0.25">
      <c r="A3595" s="74">
        <f t="shared" si="829"/>
        <v>50230</v>
      </c>
      <c r="B3595" s="72">
        <f t="shared" si="832"/>
        <v>4</v>
      </c>
      <c r="C3595" s="72" t="str">
        <f>IF(E3595=0,"RESMİ TATİL",VLOOKUP(E3595,LİSTE!$B$7:$D$1300,3,0))</f>
        <v>Ömer AKGÜL</v>
      </c>
      <c r="D3595" s="72" t="str">
        <f>IF(F3595=0,"RESMİ TATİL",VLOOKUP(F3595,LİSTE!$B$7:$D$1300,3,0))</f>
        <v>Muharrem EFE TANRIVERDİ</v>
      </c>
      <c r="E3595" s="72">
        <f>IF(B3595="TATİL",0,IF(F3594=0,F3593+1,IF(LİSTE!$F$1=F3594,1,F3594+1)))</f>
        <v>7</v>
      </c>
      <c r="F3595" s="72">
        <f>IF(E3595=0,0,IF(LİSTE!$F$1=E3595,1,E3595+1))</f>
        <v>8</v>
      </c>
      <c r="G3595" s="72" t="str">
        <f>IFERROR(VLOOKUP(A3595,TATİLLER!$A$2:$D$30000,3,0),"TATİL DEĞİL")</f>
        <v>TATİL DEĞİL</v>
      </c>
    </row>
    <row r="3596" spans="1:7" x14ac:dyDescent="0.25">
      <c r="A3596" s="74">
        <f t="shared" si="829"/>
        <v>50231</v>
      </c>
      <c r="B3596" s="72">
        <f t="shared" si="832"/>
        <v>5</v>
      </c>
      <c r="C3596" s="72" t="str">
        <f>IF(E3596=0,"RESMİ TATİL",VLOOKUP(E3596,LİSTE!$B$7:$D$1300,3,0))</f>
        <v>Anıl DOĞAN</v>
      </c>
      <c r="D3596" s="72" t="str">
        <f>IF(F3596=0,"RESMİ TATİL",VLOOKUP(F3596,LİSTE!$B$7:$D$1300,3,0))</f>
        <v>İpek ARSLAN</v>
      </c>
      <c r="E3596" s="72">
        <f>IF(B3596="TATİL",0,IF(F3595=0,F3594+1,IF(LİSTE!$F$1=F3595,1,F3595+1)))</f>
        <v>9</v>
      </c>
      <c r="F3596" s="72">
        <f>IF(E3596=0,0,IF(LİSTE!$F$1=E3596,1,E3596+1))</f>
        <v>10</v>
      </c>
      <c r="G3596" s="72" t="str">
        <f>IFERROR(VLOOKUP(A3596,TATİLLER!$A$2:$D$30000,3,0),"TATİL DEĞİL")</f>
        <v>TATİL DEĞİL</v>
      </c>
    </row>
    <row r="3597" spans="1:7" x14ac:dyDescent="0.25">
      <c r="A3597" s="74">
        <f t="shared" ref="A3597" si="834">A3596+3</f>
        <v>50234</v>
      </c>
      <c r="B3597" s="72">
        <f t="shared" si="832"/>
        <v>1</v>
      </c>
      <c r="C3597" s="72" t="str">
        <f>IF(E3597=0,"RESMİ TATİL",VLOOKUP(E3597,LİSTE!$B$7:$D$1300,3,0))</f>
        <v>Efe KARSAK</v>
      </c>
      <c r="D3597" s="72" t="str">
        <f>IF(F3597=0,"RESMİ TATİL",VLOOKUP(F3597,LİSTE!$B$7:$D$1300,3,0))</f>
        <v>Abdullah KIRBAÇ</v>
      </c>
      <c r="E3597" s="72">
        <f>IF(B3597="TATİL",0,IF(F3596=0,F3595+1,IF(LİSTE!$F$1=F3596,1,F3596+1)))</f>
        <v>11</v>
      </c>
      <c r="F3597" s="72">
        <f>IF(E3597=0,0,IF(LİSTE!$F$1=E3597,1,E3597+1))</f>
        <v>12</v>
      </c>
      <c r="G3597" s="72" t="str">
        <f>IFERROR(VLOOKUP(A3597,TATİLLER!$A$2:$D$30000,3,0),"TATİL DEĞİL")</f>
        <v>TATİL DEĞİL</v>
      </c>
    </row>
    <row r="3598" spans="1:7" x14ac:dyDescent="0.25">
      <c r="A3598" s="74">
        <f t="shared" si="829"/>
        <v>50235</v>
      </c>
      <c r="B3598" s="72">
        <f t="shared" si="832"/>
        <v>2</v>
      </c>
      <c r="C3598" s="72" t="str">
        <f>IF(E3598=0,"RESMİ TATİL",VLOOKUP(E3598,LİSTE!$B$7:$D$1300,3,0))</f>
        <v>Ümmü Defne GÜLER</v>
      </c>
      <c r="D3598" s="72" t="str">
        <f>IF(F3598=0,"RESMİ TATİL",VLOOKUP(F3598,LİSTE!$B$7:$D$1300,3,0))</f>
        <v>Şevval ÖZDAMAR</v>
      </c>
      <c r="E3598" s="72">
        <f>IF(B3598="TATİL",0,IF(F3597=0,F3596+1,IF(LİSTE!$F$1=F3597,1,F3597+1)))</f>
        <v>13</v>
      </c>
      <c r="F3598" s="72">
        <f>IF(E3598=0,0,IF(LİSTE!$F$1=E3598,1,E3598+1))</f>
        <v>14</v>
      </c>
      <c r="G3598" s="72" t="str">
        <f>IFERROR(VLOOKUP(A3598,TATİLLER!$A$2:$D$30000,3,0),"TATİL DEĞİL")</f>
        <v>TATİL DEĞİL</v>
      </c>
    </row>
    <row r="3599" spans="1:7" x14ac:dyDescent="0.25">
      <c r="A3599" s="74">
        <f t="shared" si="829"/>
        <v>50236</v>
      </c>
      <c r="B3599" s="72">
        <f t="shared" si="832"/>
        <v>3</v>
      </c>
      <c r="C3599" s="72" t="str">
        <f>IF(E3599=0,"RESMİ TATİL",VLOOKUP(E3599,LİSTE!$B$7:$D$1300,3,0))</f>
        <v>Zeynep AKDAĞ</v>
      </c>
      <c r="D3599" s="72" t="str">
        <f>IF(F3599=0,"RESMİ TATİL",VLOOKUP(F3599,LİSTE!$B$7:$D$1300,3,0))</f>
        <v>Esma ÇOKER</v>
      </c>
      <c r="E3599" s="72">
        <f>IF(B3599="TATİL",0,IF(F3598=0,F3597+1,IF(LİSTE!$F$1=F3598,1,F3598+1)))</f>
        <v>15</v>
      </c>
      <c r="F3599" s="72">
        <f>IF(E3599=0,0,IF(LİSTE!$F$1=E3599,1,E3599+1))</f>
        <v>16</v>
      </c>
      <c r="G3599" s="72" t="str">
        <f>IFERROR(VLOOKUP(A3599,TATİLLER!$A$2:$D$30000,3,0),"TATİL DEĞİL")</f>
        <v>TATİL DEĞİL</v>
      </c>
    </row>
    <row r="3600" spans="1:7" x14ac:dyDescent="0.25">
      <c r="A3600" s="74">
        <f t="shared" si="829"/>
        <v>50237</v>
      </c>
      <c r="B3600" s="72">
        <f t="shared" si="832"/>
        <v>4</v>
      </c>
      <c r="C3600" s="72" t="str">
        <f>IF(E3600=0,"RESMİ TATİL",VLOOKUP(E3600,LİSTE!$B$7:$D$1300,3,0))</f>
        <v>Dursun Kubilay YAŞAR</v>
      </c>
      <c r="D3600" s="72" t="str">
        <f>IF(F3600=0,"RESMİ TATİL",VLOOKUP(F3600,LİSTE!$B$7:$D$1300,3,0))</f>
        <v>Zeynep Beril BAŞPINAR</v>
      </c>
      <c r="E3600" s="72">
        <f>IF(B3600="TATİL",0,IF(F3599=0,F3598+1,IF(LİSTE!$F$1=F3599,1,F3599+1)))</f>
        <v>17</v>
      </c>
      <c r="F3600" s="72">
        <f>IF(E3600=0,0,IF(LİSTE!$F$1=E3600,1,E3600+1))</f>
        <v>18</v>
      </c>
      <c r="G3600" s="72" t="str">
        <f>IFERROR(VLOOKUP(A3600,TATİLLER!$A$2:$D$30000,3,0),"TATİL DEĞİL")</f>
        <v>TATİL DEĞİL</v>
      </c>
    </row>
    <row r="3601" spans="1:7" x14ac:dyDescent="0.25">
      <c r="A3601" s="74">
        <f t="shared" si="829"/>
        <v>50238</v>
      </c>
      <c r="B3601" s="72">
        <f t="shared" si="832"/>
        <v>5</v>
      </c>
      <c r="C3601" s="72" t="str">
        <f>IF(E3601=0,"RESMİ TATİL",VLOOKUP(E3601,LİSTE!$B$7:$D$1300,3,0))</f>
        <v>Ahmet DAL</v>
      </c>
      <c r="D3601" s="72" t="str">
        <f>IF(F3601=0,"RESMİ TATİL",VLOOKUP(F3601,LİSTE!$B$7:$D$1300,3,0))</f>
        <v>Emirhan KARATAŞ</v>
      </c>
      <c r="E3601" s="72">
        <f>IF(B3601="TATİL",0,IF(F3600=0,F3599+1,IF(LİSTE!$F$1=F3600,1,F3600+1)))</f>
        <v>19</v>
      </c>
      <c r="F3601" s="72">
        <f>IF(E3601=0,0,IF(LİSTE!$F$1=E3601,1,E3601+1))</f>
        <v>20</v>
      </c>
      <c r="G3601" s="72" t="str">
        <f>IFERROR(VLOOKUP(A3601,TATİLLER!$A$2:$D$30000,3,0),"TATİL DEĞİL")</f>
        <v>TATİL DEĞİL</v>
      </c>
    </row>
    <row r="3602" spans="1:7" x14ac:dyDescent="0.25">
      <c r="A3602" s="74">
        <f t="shared" ref="A3602" si="835">A3601+3</f>
        <v>50241</v>
      </c>
      <c r="B3602" s="72">
        <f t="shared" si="832"/>
        <v>1</v>
      </c>
      <c r="C3602" s="72" t="str">
        <f>IF(E3602=0,"RESMİ TATİL",VLOOKUP(E3602,LİSTE!$B$7:$D$1300,3,0))</f>
        <v>Zümra Yeter ARI</v>
      </c>
      <c r="D3602" s="72" t="str">
        <f>IF(F3602=0,"RESMİ TATİL",VLOOKUP(F3602,LİSTE!$B$7:$D$1300,3,0))</f>
        <v>Utku KARAGÖZ</v>
      </c>
      <c r="E3602" s="72">
        <f>IF(B3602="TATİL",0,IF(F3601=0,F3600+1,IF(LİSTE!$F$1=F3601,1,F3601+1)))</f>
        <v>21</v>
      </c>
      <c r="F3602" s="72">
        <f>IF(E3602=0,0,IF(LİSTE!$F$1=E3602,1,E3602+1))</f>
        <v>22</v>
      </c>
      <c r="G3602" s="72" t="str">
        <f>IFERROR(VLOOKUP(A3602,TATİLLER!$A$2:$D$30000,3,0),"TATİL DEĞİL")</f>
        <v>TATİL DEĞİL</v>
      </c>
    </row>
    <row r="3603" spans="1:7" x14ac:dyDescent="0.25">
      <c r="A3603" s="74">
        <f t="shared" si="829"/>
        <v>50242</v>
      </c>
      <c r="B3603" s="72">
        <f t="shared" si="832"/>
        <v>2</v>
      </c>
      <c r="C3603" s="72" t="str">
        <f>IF(E3603=0,"RESMİ TATİL",VLOOKUP(E3603,LİSTE!$B$7:$D$1300,3,0))</f>
        <v>Feyza Zümra AVCIOĞLU</v>
      </c>
      <c r="D3603" s="72" t="str">
        <f>IF(F3603=0,"RESMİ TATİL",VLOOKUP(F3603,LİSTE!$B$7:$D$1300,3,0))</f>
        <v>Yusuf Ali TABUR</v>
      </c>
      <c r="E3603" s="72">
        <f>IF(B3603="TATİL",0,IF(F3602=0,F3601+1,IF(LİSTE!$F$1=F3602,1,F3602+1)))</f>
        <v>23</v>
      </c>
      <c r="F3603" s="72">
        <f>IF(E3603=0,0,IF(LİSTE!$F$1=E3603,1,E3603+1))</f>
        <v>24</v>
      </c>
      <c r="G3603" s="72" t="str">
        <f>IFERROR(VLOOKUP(A3603,TATİLLER!$A$2:$D$30000,3,0),"TATİL DEĞİL")</f>
        <v>TATİL DEĞİL</v>
      </c>
    </row>
    <row r="3604" spans="1:7" x14ac:dyDescent="0.25">
      <c r="A3604" s="74">
        <f t="shared" si="829"/>
        <v>50243</v>
      </c>
      <c r="B3604" s="72">
        <f t="shared" si="832"/>
        <v>3</v>
      </c>
      <c r="C3604" s="72" t="str">
        <f>IF(E3604=0,"RESMİ TATİL",VLOOKUP(E3604,LİSTE!$B$7:$D$1300,3,0))</f>
        <v>Irmak UTEBAY</v>
      </c>
      <c r="D3604" s="72" t="str">
        <f>IF(F3604=0,"RESMİ TATİL",VLOOKUP(F3604,LİSTE!$B$7:$D$1300,3,0))</f>
        <v>Kerem AKKOÇ</v>
      </c>
      <c r="E3604" s="72">
        <f>IF(B3604="TATİL",0,IF(F3603=0,F3602+1,IF(LİSTE!$F$1=F3603,1,F3603+1)))</f>
        <v>25</v>
      </c>
      <c r="F3604" s="72">
        <f>IF(E3604=0,0,IF(LİSTE!$F$1=E3604,1,E3604+1))</f>
        <v>26</v>
      </c>
      <c r="G3604" s="72" t="str">
        <f>IFERROR(VLOOKUP(A3604,TATİLLER!$A$2:$D$30000,3,0),"TATİL DEĞİL")</f>
        <v>TATİL DEĞİL</v>
      </c>
    </row>
    <row r="3605" spans="1:7" x14ac:dyDescent="0.25">
      <c r="A3605" s="74">
        <f t="shared" si="829"/>
        <v>50244</v>
      </c>
      <c r="B3605" s="72">
        <f t="shared" si="832"/>
        <v>4</v>
      </c>
      <c r="C3605" s="72" t="str">
        <f>IF(E3605=0,"RESMİ TATİL",VLOOKUP(E3605,LİSTE!$B$7:$D$1300,3,0))</f>
        <v>Elçin Ayşe ELMAS</v>
      </c>
      <c r="D3605" s="72" t="str">
        <f>IF(F3605=0,"RESMİ TATİL",VLOOKUP(F3605,LİSTE!$B$7:$D$1300,3,0))</f>
        <v>Muhammed YILDIZDAĞ</v>
      </c>
      <c r="E3605" s="72">
        <f>IF(B3605="TATİL",0,IF(F3604=0,F3603+1,IF(LİSTE!$F$1=F3604,1,F3604+1)))</f>
        <v>27</v>
      </c>
      <c r="F3605" s="72">
        <f>IF(E3605=0,0,IF(LİSTE!$F$1=E3605,1,E3605+1))</f>
        <v>28</v>
      </c>
      <c r="G3605" s="72" t="str">
        <f>IFERROR(VLOOKUP(A3605,TATİLLER!$A$2:$D$30000,3,0),"TATİL DEĞİL")</f>
        <v>TATİL DEĞİL</v>
      </c>
    </row>
    <row r="3606" spans="1:7" x14ac:dyDescent="0.25">
      <c r="A3606" s="74">
        <f t="shared" si="829"/>
        <v>50245</v>
      </c>
      <c r="B3606" s="72">
        <f t="shared" si="832"/>
        <v>5</v>
      </c>
      <c r="C3606" s="72" t="str">
        <f>IF(E3606=0,"RESMİ TATİL",VLOOKUP(E3606,LİSTE!$B$7:$D$1300,3,0))</f>
        <v>Nisa Nur SANCAR</v>
      </c>
      <c r="D3606" s="72" t="str">
        <f>IF(F3606=0,"RESMİ TATİL",VLOOKUP(F3606,LİSTE!$B$7:$D$1300,3,0))</f>
        <v>Esila ÇETİN</v>
      </c>
      <c r="E3606" s="72">
        <f>IF(B3606="TATİL",0,IF(F3605=0,F3604+1,IF(LİSTE!$F$1=F3605,1,F3605+1)))</f>
        <v>1</v>
      </c>
      <c r="F3606" s="72">
        <f>IF(E3606=0,0,IF(LİSTE!$F$1=E3606,1,E3606+1))</f>
        <v>2</v>
      </c>
      <c r="G3606" s="72" t="str">
        <f>IFERROR(VLOOKUP(A3606,TATİLLER!$A$2:$D$30000,3,0),"TATİL DEĞİL")</f>
        <v>TATİL DEĞİL</v>
      </c>
    </row>
    <row r="3607" spans="1:7" x14ac:dyDescent="0.25">
      <c r="A3607" s="74">
        <f t="shared" ref="A3607" si="836">A3606+3</f>
        <v>50248</v>
      </c>
      <c r="B3607" s="72">
        <f t="shared" si="832"/>
        <v>1</v>
      </c>
      <c r="C3607" s="72" t="str">
        <f>IF(E3607=0,"RESMİ TATİL",VLOOKUP(E3607,LİSTE!$B$7:$D$1300,3,0))</f>
        <v>Zeynep Sevde TOPUZ</v>
      </c>
      <c r="D3607" s="72" t="str">
        <f>IF(F3607=0,"RESMİ TATİL",VLOOKUP(F3607,LİSTE!$B$7:$D$1300,3,0))</f>
        <v>Ömer Asaf KADAŞ</v>
      </c>
      <c r="E3607" s="72">
        <f>IF(B3607="TATİL",0,IF(F3606=0,F3605+1,IF(LİSTE!$F$1=F3606,1,F3606+1)))</f>
        <v>3</v>
      </c>
      <c r="F3607" s="72">
        <f>IF(E3607=0,0,IF(LİSTE!$F$1=E3607,1,E3607+1))</f>
        <v>4</v>
      </c>
      <c r="G3607" s="72" t="str">
        <f>IFERROR(VLOOKUP(A3607,TATİLLER!$A$2:$D$30000,3,0),"TATİL DEĞİL")</f>
        <v>TATİL DEĞİL</v>
      </c>
    </row>
    <row r="3608" spans="1:7" x14ac:dyDescent="0.25">
      <c r="A3608" s="74">
        <f t="shared" si="829"/>
        <v>50249</v>
      </c>
      <c r="B3608" s="72">
        <f t="shared" si="832"/>
        <v>2</v>
      </c>
      <c r="C3608" s="72" t="str">
        <f>IF(E3608=0,"RESMİ TATİL",VLOOKUP(E3608,LİSTE!$B$7:$D$1300,3,0))</f>
        <v>Ramazan Baran ADIGÜZEL</v>
      </c>
      <c r="D3608" s="72" t="str">
        <f>IF(F3608=0,"RESMİ TATİL",VLOOKUP(F3608,LİSTE!$B$7:$D$1300,3,0))</f>
        <v>Bahar AKGÜN</v>
      </c>
      <c r="E3608" s="72">
        <f>IF(B3608="TATİL",0,IF(F3607=0,F3606+1,IF(LİSTE!$F$1=F3607,1,F3607+1)))</f>
        <v>5</v>
      </c>
      <c r="F3608" s="72">
        <f>IF(E3608=0,0,IF(LİSTE!$F$1=E3608,1,E3608+1))</f>
        <v>6</v>
      </c>
      <c r="G3608" s="72" t="str">
        <f>IFERROR(VLOOKUP(A3608,TATİLLER!$A$2:$D$30000,3,0),"TATİL DEĞİL")</f>
        <v>TATİL DEĞİL</v>
      </c>
    </row>
    <row r="3609" spans="1:7" x14ac:dyDescent="0.25">
      <c r="A3609" s="74">
        <f t="shared" si="829"/>
        <v>50250</v>
      </c>
      <c r="B3609" s="72">
        <f t="shared" si="832"/>
        <v>3</v>
      </c>
      <c r="C3609" s="72" t="str">
        <f>IF(E3609=0,"RESMİ TATİL",VLOOKUP(E3609,LİSTE!$B$7:$D$1300,3,0))</f>
        <v>Ömer AKGÜL</v>
      </c>
      <c r="D3609" s="72" t="str">
        <f>IF(F3609=0,"RESMİ TATİL",VLOOKUP(F3609,LİSTE!$B$7:$D$1300,3,0))</f>
        <v>Muharrem EFE TANRIVERDİ</v>
      </c>
      <c r="E3609" s="72">
        <f>IF(B3609="TATİL",0,IF(F3608=0,F3607+1,IF(LİSTE!$F$1=F3608,1,F3608+1)))</f>
        <v>7</v>
      </c>
      <c r="F3609" s="72">
        <f>IF(E3609=0,0,IF(LİSTE!$F$1=E3609,1,E3609+1))</f>
        <v>8</v>
      </c>
      <c r="G3609" s="72" t="str">
        <f>IFERROR(VLOOKUP(A3609,TATİLLER!$A$2:$D$30000,3,0),"TATİL DEĞİL")</f>
        <v>TATİL DEĞİL</v>
      </c>
    </row>
    <row r="3610" spans="1:7" x14ac:dyDescent="0.25">
      <c r="A3610" s="74">
        <f t="shared" si="829"/>
        <v>50251</v>
      </c>
      <c r="B3610" s="72">
        <f t="shared" si="832"/>
        <v>4</v>
      </c>
      <c r="C3610" s="72" t="str">
        <f>IF(E3610=0,"RESMİ TATİL",VLOOKUP(E3610,LİSTE!$B$7:$D$1300,3,0))</f>
        <v>Anıl DOĞAN</v>
      </c>
      <c r="D3610" s="72" t="str">
        <f>IF(F3610=0,"RESMİ TATİL",VLOOKUP(F3610,LİSTE!$B$7:$D$1300,3,0))</f>
        <v>İpek ARSLAN</v>
      </c>
      <c r="E3610" s="72">
        <f>IF(B3610="TATİL",0,IF(F3609=0,F3608+1,IF(LİSTE!$F$1=F3609,1,F3609+1)))</f>
        <v>9</v>
      </c>
      <c r="F3610" s="72">
        <f>IF(E3610=0,0,IF(LİSTE!$F$1=E3610,1,E3610+1))</f>
        <v>10</v>
      </c>
      <c r="G3610" s="72" t="str">
        <f>IFERROR(VLOOKUP(A3610,TATİLLER!$A$2:$D$30000,3,0),"TATİL DEĞİL")</f>
        <v>TATİL DEĞİL</v>
      </c>
    </row>
    <row r="3611" spans="1:7" x14ac:dyDescent="0.25">
      <c r="A3611" s="74">
        <f t="shared" si="829"/>
        <v>50252</v>
      </c>
      <c r="B3611" s="72">
        <f t="shared" si="832"/>
        <v>5</v>
      </c>
      <c r="C3611" s="72" t="str">
        <f>IF(E3611=0,"RESMİ TATİL",VLOOKUP(E3611,LİSTE!$B$7:$D$1300,3,0))</f>
        <v>Efe KARSAK</v>
      </c>
      <c r="D3611" s="72" t="str">
        <f>IF(F3611=0,"RESMİ TATİL",VLOOKUP(F3611,LİSTE!$B$7:$D$1300,3,0))</f>
        <v>Abdullah KIRBAÇ</v>
      </c>
      <c r="E3611" s="72">
        <f>IF(B3611="TATİL",0,IF(F3610=0,F3609+1,IF(LİSTE!$F$1=F3610,1,F3610+1)))</f>
        <v>11</v>
      </c>
      <c r="F3611" s="72">
        <f>IF(E3611=0,0,IF(LİSTE!$F$1=E3611,1,E3611+1))</f>
        <v>12</v>
      </c>
      <c r="G3611" s="72" t="str">
        <f>IFERROR(VLOOKUP(A3611,TATİLLER!$A$2:$D$30000,3,0),"TATİL DEĞİL")</f>
        <v>TATİL DEĞİL</v>
      </c>
    </row>
    <row r="3612" spans="1:7" x14ac:dyDescent="0.25">
      <c r="A3612" s="74">
        <f t="shared" ref="A3612" si="837">A3611+3</f>
        <v>50255</v>
      </c>
      <c r="B3612" s="72">
        <f t="shared" si="832"/>
        <v>1</v>
      </c>
      <c r="C3612" s="72" t="str">
        <f>IF(E3612=0,"RESMİ TATİL",VLOOKUP(E3612,LİSTE!$B$7:$D$1300,3,0))</f>
        <v>Ümmü Defne GÜLER</v>
      </c>
      <c r="D3612" s="72" t="str">
        <f>IF(F3612=0,"RESMİ TATİL",VLOOKUP(F3612,LİSTE!$B$7:$D$1300,3,0))</f>
        <v>Şevval ÖZDAMAR</v>
      </c>
      <c r="E3612" s="72">
        <f>IF(B3612="TATİL",0,IF(F3611=0,F3610+1,IF(LİSTE!$F$1=F3611,1,F3611+1)))</f>
        <v>13</v>
      </c>
      <c r="F3612" s="72">
        <f>IF(E3612=0,0,IF(LİSTE!$F$1=E3612,1,E3612+1))</f>
        <v>14</v>
      </c>
      <c r="G3612" s="72" t="str">
        <f>IFERROR(VLOOKUP(A3612,TATİLLER!$A$2:$D$30000,3,0),"TATİL DEĞİL")</f>
        <v>TATİL DEĞİL</v>
      </c>
    </row>
    <row r="3613" spans="1:7" x14ac:dyDescent="0.25">
      <c r="A3613" s="74">
        <f t="shared" si="829"/>
        <v>50256</v>
      </c>
      <c r="B3613" s="72">
        <f t="shared" si="832"/>
        <v>2</v>
      </c>
      <c r="C3613" s="72" t="str">
        <f>IF(E3613=0,"RESMİ TATİL",VLOOKUP(E3613,LİSTE!$B$7:$D$1300,3,0))</f>
        <v>Zeynep AKDAĞ</v>
      </c>
      <c r="D3613" s="72" t="str">
        <f>IF(F3613=0,"RESMİ TATİL",VLOOKUP(F3613,LİSTE!$B$7:$D$1300,3,0))</f>
        <v>Esma ÇOKER</v>
      </c>
      <c r="E3613" s="72">
        <f>IF(B3613="TATİL",0,IF(F3612=0,F3611+1,IF(LİSTE!$F$1=F3612,1,F3612+1)))</f>
        <v>15</v>
      </c>
      <c r="F3613" s="72">
        <f>IF(E3613=0,0,IF(LİSTE!$F$1=E3613,1,E3613+1))</f>
        <v>16</v>
      </c>
      <c r="G3613" s="72" t="str">
        <f>IFERROR(VLOOKUP(A3613,TATİLLER!$A$2:$D$30000,3,0),"TATİL DEĞİL")</f>
        <v>TATİL DEĞİL</v>
      </c>
    </row>
    <row r="3614" spans="1:7" x14ac:dyDescent="0.25">
      <c r="A3614" s="74">
        <f t="shared" si="829"/>
        <v>50257</v>
      </c>
      <c r="B3614" s="72">
        <f t="shared" si="832"/>
        <v>3</v>
      </c>
      <c r="C3614" s="72" t="str">
        <f>IF(E3614=0,"RESMİ TATİL",VLOOKUP(E3614,LİSTE!$B$7:$D$1300,3,0))</f>
        <v>Dursun Kubilay YAŞAR</v>
      </c>
      <c r="D3614" s="72" t="str">
        <f>IF(F3614=0,"RESMİ TATİL",VLOOKUP(F3614,LİSTE!$B$7:$D$1300,3,0))</f>
        <v>Zeynep Beril BAŞPINAR</v>
      </c>
      <c r="E3614" s="72">
        <f>IF(B3614="TATİL",0,IF(F3613=0,F3612+1,IF(LİSTE!$F$1=F3613,1,F3613+1)))</f>
        <v>17</v>
      </c>
      <c r="F3614" s="72">
        <f>IF(E3614=0,0,IF(LİSTE!$F$1=E3614,1,E3614+1))</f>
        <v>18</v>
      </c>
      <c r="G3614" s="72" t="str">
        <f>IFERROR(VLOOKUP(A3614,TATİLLER!$A$2:$D$30000,3,0),"TATİL DEĞİL")</f>
        <v>TATİL DEĞİL</v>
      </c>
    </row>
    <row r="3615" spans="1:7" x14ac:dyDescent="0.25">
      <c r="A3615" s="74">
        <f t="shared" si="829"/>
        <v>50258</v>
      </c>
      <c r="B3615" s="72">
        <f t="shared" si="832"/>
        <v>4</v>
      </c>
      <c r="C3615" s="72" t="str">
        <f>IF(E3615=0,"RESMİ TATİL",VLOOKUP(E3615,LİSTE!$B$7:$D$1300,3,0))</f>
        <v>Ahmet DAL</v>
      </c>
      <c r="D3615" s="72" t="str">
        <f>IF(F3615=0,"RESMİ TATİL",VLOOKUP(F3615,LİSTE!$B$7:$D$1300,3,0))</f>
        <v>Emirhan KARATAŞ</v>
      </c>
      <c r="E3615" s="72">
        <f>IF(B3615="TATİL",0,IF(F3614=0,F3613+1,IF(LİSTE!$F$1=F3614,1,F3614+1)))</f>
        <v>19</v>
      </c>
      <c r="F3615" s="72">
        <f>IF(E3615=0,0,IF(LİSTE!$F$1=E3615,1,E3615+1))</f>
        <v>20</v>
      </c>
      <c r="G3615" s="72" t="str">
        <f>IFERROR(VLOOKUP(A3615,TATİLLER!$A$2:$D$30000,3,0),"TATİL DEĞİL")</f>
        <v>TATİL DEĞİL</v>
      </c>
    </row>
    <row r="3616" spans="1:7" x14ac:dyDescent="0.25">
      <c r="A3616" s="74">
        <f t="shared" si="829"/>
        <v>50259</v>
      </c>
      <c r="B3616" s="72">
        <f t="shared" si="832"/>
        <v>5</v>
      </c>
      <c r="C3616" s="72" t="str">
        <f>IF(E3616=0,"RESMİ TATİL",VLOOKUP(E3616,LİSTE!$B$7:$D$1300,3,0))</f>
        <v>Zümra Yeter ARI</v>
      </c>
      <c r="D3616" s="72" t="str">
        <f>IF(F3616=0,"RESMİ TATİL",VLOOKUP(F3616,LİSTE!$B$7:$D$1300,3,0))</f>
        <v>Utku KARAGÖZ</v>
      </c>
      <c r="E3616" s="72">
        <f>IF(B3616="TATİL",0,IF(F3615=0,F3614+1,IF(LİSTE!$F$1=F3615,1,F3615+1)))</f>
        <v>21</v>
      </c>
      <c r="F3616" s="72">
        <f>IF(E3616=0,0,IF(LİSTE!$F$1=E3616,1,E3616+1))</f>
        <v>22</v>
      </c>
      <c r="G3616" s="72" t="str">
        <f>IFERROR(VLOOKUP(A3616,TATİLLER!$A$2:$D$30000,3,0),"TATİL DEĞİL")</f>
        <v>TATİL DEĞİL</v>
      </c>
    </row>
    <row r="3617" spans="1:7" x14ac:dyDescent="0.25">
      <c r="A3617" s="74">
        <f t="shared" ref="A3617" si="838">A3616+3</f>
        <v>50262</v>
      </c>
      <c r="B3617" s="72">
        <f t="shared" si="832"/>
        <v>1</v>
      </c>
      <c r="C3617" s="72" t="str">
        <f>IF(E3617=0,"RESMİ TATİL",VLOOKUP(E3617,LİSTE!$B$7:$D$1300,3,0))</f>
        <v>Feyza Zümra AVCIOĞLU</v>
      </c>
      <c r="D3617" s="72" t="str">
        <f>IF(F3617=0,"RESMİ TATİL",VLOOKUP(F3617,LİSTE!$B$7:$D$1300,3,0))</f>
        <v>Yusuf Ali TABUR</v>
      </c>
      <c r="E3617" s="72">
        <f>IF(B3617="TATİL",0,IF(F3616=0,F3615+1,IF(LİSTE!$F$1=F3616,1,F3616+1)))</f>
        <v>23</v>
      </c>
      <c r="F3617" s="72">
        <f>IF(E3617=0,0,IF(LİSTE!$F$1=E3617,1,E3617+1))</f>
        <v>24</v>
      </c>
      <c r="G3617" s="72" t="str">
        <f>IFERROR(VLOOKUP(A3617,TATİLLER!$A$2:$D$30000,3,0),"TATİL DEĞİL")</f>
        <v>TATİL DEĞİL</v>
      </c>
    </row>
    <row r="3618" spans="1:7" x14ac:dyDescent="0.25">
      <c r="A3618" s="74">
        <f t="shared" si="829"/>
        <v>50263</v>
      </c>
      <c r="B3618" s="72">
        <f t="shared" si="832"/>
        <v>2</v>
      </c>
      <c r="C3618" s="72" t="str">
        <f>IF(E3618=0,"RESMİ TATİL",VLOOKUP(E3618,LİSTE!$B$7:$D$1300,3,0))</f>
        <v>Irmak UTEBAY</v>
      </c>
      <c r="D3618" s="72" t="str">
        <f>IF(F3618=0,"RESMİ TATİL",VLOOKUP(F3618,LİSTE!$B$7:$D$1300,3,0))</f>
        <v>Kerem AKKOÇ</v>
      </c>
      <c r="E3618" s="72">
        <f>IF(B3618="TATİL",0,IF(F3617=0,F3616+1,IF(LİSTE!$F$1=F3617,1,F3617+1)))</f>
        <v>25</v>
      </c>
      <c r="F3618" s="72">
        <f>IF(E3618=0,0,IF(LİSTE!$F$1=E3618,1,E3618+1))</f>
        <v>26</v>
      </c>
      <c r="G3618" s="72" t="str">
        <f>IFERROR(VLOOKUP(A3618,TATİLLER!$A$2:$D$30000,3,0),"TATİL DEĞİL")</f>
        <v>TATİL DEĞİL</v>
      </c>
    </row>
    <row r="3619" spans="1:7" x14ac:dyDescent="0.25">
      <c r="A3619" s="74">
        <f t="shared" si="829"/>
        <v>50264</v>
      </c>
      <c r="B3619" s="72">
        <f t="shared" si="832"/>
        <v>3</v>
      </c>
      <c r="C3619" s="72" t="str">
        <f>IF(E3619=0,"RESMİ TATİL",VLOOKUP(E3619,LİSTE!$B$7:$D$1300,3,0))</f>
        <v>Elçin Ayşe ELMAS</v>
      </c>
      <c r="D3619" s="72" t="str">
        <f>IF(F3619=0,"RESMİ TATİL",VLOOKUP(F3619,LİSTE!$B$7:$D$1300,3,0))</f>
        <v>Muhammed YILDIZDAĞ</v>
      </c>
      <c r="E3619" s="72">
        <f>IF(B3619="TATİL",0,IF(F3618=0,F3617+1,IF(LİSTE!$F$1=F3618,1,F3618+1)))</f>
        <v>27</v>
      </c>
      <c r="F3619" s="72">
        <f>IF(E3619=0,0,IF(LİSTE!$F$1=E3619,1,E3619+1))</f>
        <v>28</v>
      </c>
      <c r="G3619" s="72" t="str">
        <f>IFERROR(VLOOKUP(A3619,TATİLLER!$A$2:$D$30000,3,0),"TATİL DEĞİL")</f>
        <v>TATİL DEĞİL</v>
      </c>
    </row>
    <row r="3620" spans="1:7" x14ac:dyDescent="0.25">
      <c r="A3620" s="74">
        <f t="shared" si="829"/>
        <v>50265</v>
      </c>
      <c r="B3620" s="72">
        <f t="shared" si="832"/>
        <v>4</v>
      </c>
      <c r="C3620" s="72" t="str">
        <f>IF(E3620=0,"RESMİ TATİL",VLOOKUP(E3620,LİSTE!$B$7:$D$1300,3,0))</f>
        <v>Nisa Nur SANCAR</v>
      </c>
      <c r="D3620" s="72" t="str">
        <f>IF(F3620=0,"RESMİ TATİL",VLOOKUP(F3620,LİSTE!$B$7:$D$1300,3,0))</f>
        <v>Esila ÇETİN</v>
      </c>
      <c r="E3620" s="72">
        <f>IF(B3620="TATİL",0,IF(F3619=0,F3618+1,IF(LİSTE!$F$1=F3619,1,F3619+1)))</f>
        <v>1</v>
      </c>
      <c r="F3620" s="72">
        <f>IF(E3620=0,0,IF(LİSTE!$F$1=E3620,1,E3620+1))</f>
        <v>2</v>
      </c>
      <c r="G3620" s="72" t="str">
        <f>IFERROR(VLOOKUP(A3620,TATİLLER!$A$2:$D$30000,3,0),"TATİL DEĞİL")</f>
        <v>TATİL DEĞİL</v>
      </c>
    </row>
    <row r="3621" spans="1:7" x14ac:dyDescent="0.25">
      <c r="A3621" s="74">
        <f t="shared" si="829"/>
        <v>50266</v>
      </c>
      <c r="B3621" s="72">
        <f t="shared" si="832"/>
        <v>5</v>
      </c>
      <c r="C3621" s="72" t="str">
        <f>IF(E3621=0,"RESMİ TATİL",VLOOKUP(E3621,LİSTE!$B$7:$D$1300,3,0))</f>
        <v>Zeynep Sevde TOPUZ</v>
      </c>
      <c r="D3621" s="72" t="str">
        <f>IF(F3621=0,"RESMİ TATİL",VLOOKUP(F3621,LİSTE!$B$7:$D$1300,3,0))</f>
        <v>Ömer Asaf KADAŞ</v>
      </c>
      <c r="E3621" s="72">
        <f>IF(B3621="TATİL",0,IF(F3620=0,F3619+1,IF(LİSTE!$F$1=F3620,1,F3620+1)))</f>
        <v>3</v>
      </c>
      <c r="F3621" s="72">
        <f>IF(E3621=0,0,IF(LİSTE!$F$1=E3621,1,E3621+1))</f>
        <v>4</v>
      </c>
      <c r="G3621" s="72" t="str">
        <f>IFERROR(VLOOKUP(A3621,TATİLLER!$A$2:$D$30000,3,0),"TATİL DEĞİL")</f>
        <v>TATİL DEĞİL</v>
      </c>
    </row>
    <row r="3622" spans="1:7" x14ac:dyDescent="0.25">
      <c r="A3622" s="74">
        <f t="shared" ref="A3622" si="839">A3621+3</f>
        <v>50269</v>
      </c>
      <c r="B3622" s="72">
        <f t="shared" si="832"/>
        <v>1</v>
      </c>
      <c r="C3622" s="72" t="str">
        <f>IF(E3622=0,"RESMİ TATİL",VLOOKUP(E3622,LİSTE!$B$7:$D$1300,3,0))</f>
        <v>Ramazan Baran ADIGÜZEL</v>
      </c>
      <c r="D3622" s="72" t="str">
        <f>IF(F3622=0,"RESMİ TATİL",VLOOKUP(F3622,LİSTE!$B$7:$D$1300,3,0))</f>
        <v>Bahar AKGÜN</v>
      </c>
      <c r="E3622" s="72">
        <f>IF(B3622="TATİL",0,IF(F3621=0,F3620+1,IF(LİSTE!$F$1=F3621,1,F3621+1)))</f>
        <v>5</v>
      </c>
      <c r="F3622" s="72">
        <f>IF(E3622=0,0,IF(LİSTE!$F$1=E3622,1,E3622+1))</f>
        <v>6</v>
      </c>
      <c r="G3622" s="72" t="str">
        <f>IFERROR(VLOOKUP(A3622,TATİLLER!$A$2:$D$30000,3,0),"TATİL DEĞİL")</f>
        <v>TATİL DEĞİL</v>
      </c>
    </row>
    <row r="3623" spans="1:7" x14ac:dyDescent="0.25">
      <c r="A3623" s="74">
        <f t="shared" si="829"/>
        <v>50270</v>
      </c>
      <c r="B3623" s="72">
        <f t="shared" si="832"/>
        <v>2</v>
      </c>
      <c r="C3623" s="72" t="str">
        <f>IF(E3623=0,"RESMİ TATİL",VLOOKUP(E3623,LİSTE!$B$7:$D$1300,3,0))</f>
        <v>Ömer AKGÜL</v>
      </c>
      <c r="D3623" s="72" t="str">
        <f>IF(F3623=0,"RESMİ TATİL",VLOOKUP(F3623,LİSTE!$B$7:$D$1300,3,0))</f>
        <v>Muharrem EFE TANRIVERDİ</v>
      </c>
      <c r="E3623" s="72">
        <f>IF(B3623="TATİL",0,IF(F3622=0,F3621+1,IF(LİSTE!$F$1=F3622,1,F3622+1)))</f>
        <v>7</v>
      </c>
      <c r="F3623" s="72">
        <f>IF(E3623=0,0,IF(LİSTE!$F$1=E3623,1,E3623+1))</f>
        <v>8</v>
      </c>
      <c r="G3623" s="72" t="str">
        <f>IFERROR(VLOOKUP(A3623,TATİLLER!$A$2:$D$30000,3,0),"TATİL DEĞİL")</f>
        <v>TATİL DEĞİL</v>
      </c>
    </row>
    <row r="3624" spans="1:7" x14ac:dyDescent="0.25">
      <c r="A3624" s="74">
        <f t="shared" si="829"/>
        <v>50271</v>
      </c>
      <c r="B3624" s="72">
        <f t="shared" si="832"/>
        <v>3</v>
      </c>
      <c r="C3624" s="72" t="str">
        <f>IF(E3624=0,"RESMİ TATİL",VLOOKUP(E3624,LİSTE!$B$7:$D$1300,3,0))</f>
        <v>Anıl DOĞAN</v>
      </c>
      <c r="D3624" s="72" t="str">
        <f>IF(F3624=0,"RESMİ TATİL",VLOOKUP(F3624,LİSTE!$B$7:$D$1300,3,0))</f>
        <v>İpek ARSLAN</v>
      </c>
      <c r="E3624" s="72">
        <f>IF(B3624="TATİL",0,IF(F3623=0,F3622+1,IF(LİSTE!$F$1=F3623,1,F3623+1)))</f>
        <v>9</v>
      </c>
      <c r="F3624" s="72">
        <f>IF(E3624=0,0,IF(LİSTE!$F$1=E3624,1,E3624+1))</f>
        <v>10</v>
      </c>
      <c r="G3624" s="72" t="str">
        <f>IFERROR(VLOOKUP(A3624,TATİLLER!$A$2:$D$30000,3,0),"TATİL DEĞİL")</f>
        <v>TATİL DEĞİL</v>
      </c>
    </row>
    <row r="3625" spans="1:7" x14ac:dyDescent="0.25">
      <c r="A3625" s="74">
        <f t="shared" si="829"/>
        <v>50272</v>
      </c>
      <c r="B3625" s="72">
        <f t="shared" si="832"/>
        <v>4</v>
      </c>
      <c r="C3625" s="72" t="str">
        <f>IF(E3625=0,"RESMİ TATİL",VLOOKUP(E3625,LİSTE!$B$7:$D$1300,3,0))</f>
        <v>Efe KARSAK</v>
      </c>
      <c r="D3625" s="72" t="str">
        <f>IF(F3625=0,"RESMİ TATİL",VLOOKUP(F3625,LİSTE!$B$7:$D$1300,3,0))</f>
        <v>Abdullah KIRBAÇ</v>
      </c>
      <c r="E3625" s="72">
        <f>IF(B3625="TATİL",0,IF(F3624=0,F3623+1,IF(LİSTE!$F$1=F3624,1,F3624+1)))</f>
        <v>11</v>
      </c>
      <c r="F3625" s="72">
        <f>IF(E3625=0,0,IF(LİSTE!$F$1=E3625,1,E3625+1))</f>
        <v>12</v>
      </c>
      <c r="G3625" s="72" t="str">
        <f>IFERROR(VLOOKUP(A3625,TATİLLER!$A$2:$D$30000,3,0),"TATİL DEĞİL")</f>
        <v>TATİL DEĞİL</v>
      </c>
    </row>
    <row r="3626" spans="1:7" x14ac:dyDescent="0.25">
      <c r="A3626" s="74">
        <f t="shared" si="829"/>
        <v>50273</v>
      </c>
      <c r="B3626" s="72">
        <f t="shared" si="832"/>
        <v>5</v>
      </c>
      <c r="C3626" s="72" t="str">
        <f>IF(E3626=0,"RESMİ TATİL",VLOOKUP(E3626,LİSTE!$B$7:$D$1300,3,0))</f>
        <v>Ümmü Defne GÜLER</v>
      </c>
      <c r="D3626" s="72" t="str">
        <f>IF(F3626=0,"RESMİ TATİL",VLOOKUP(F3626,LİSTE!$B$7:$D$1300,3,0))</f>
        <v>Şevval ÖZDAMAR</v>
      </c>
      <c r="E3626" s="72">
        <f>IF(B3626="TATİL",0,IF(F3625=0,F3624+1,IF(LİSTE!$F$1=F3625,1,F3625+1)))</f>
        <v>13</v>
      </c>
      <c r="F3626" s="72">
        <f>IF(E3626=0,0,IF(LİSTE!$F$1=E3626,1,E3626+1))</f>
        <v>14</v>
      </c>
      <c r="G3626" s="72" t="str">
        <f>IFERROR(VLOOKUP(A3626,TATİLLER!$A$2:$D$30000,3,0),"TATİL DEĞİL")</f>
        <v>TATİL DEĞİL</v>
      </c>
    </row>
    <row r="3627" spans="1:7" x14ac:dyDescent="0.25">
      <c r="A3627" s="74">
        <f t="shared" ref="A3627" si="840">A3626+3</f>
        <v>50276</v>
      </c>
      <c r="B3627" s="72">
        <f t="shared" si="832"/>
        <v>1</v>
      </c>
      <c r="C3627" s="72" t="str">
        <f>IF(E3627=0,"RESMİ TATİL",VLOOKUP(E3627,LİSTE!$B$7:$D$1300,3,0))</f>
        <v>Zeynep AKDAĞ</v>
      </c>
      <c r="D3627" s="72" t="str">
        <f>IF(F3627=0,"RESMİ TATİL",VLOOKUP(F3627,LİSTE!$B$7:$D$1300,3,0))</f>
        <v>Esma ÇOKER</v>
      </c>
      <c r="E3627" s="72">
        <f>IF(B3627="TATİL",0,IF(F3626=0,F3625+1,IF(LİSTE!$F$1=F3626,1,F3626+1)))</f>
        <v>15</v>
      </c>
      <c r="F3627" s="72">
        <f>IF(E3627=0,0,IF(LİSTE!$F$1=E3627,1,E3627+1))</f>
        <v>16</v>
      </c>
      <c r="G3627" s="72" t="str">
        <f>IFERROR(VLOOKUP(A3627,TATİLLER!$A$2:$D$30000,3,0),"TATİL DEĞİL")</f>
        <v>TATİL DEĞİL</v>
      </c>
    </row>
    <row r="3628" spans="1:7" x14ac:dyDescent="0.25">
      <c r="A3628" s="74">
        <f t="shared" si="829"/>
        <v>50277</v>
      </c>
      <c r="B3628" s="72">
        <f t="shared" si="832"/>
        <v>2</v>
      </c>
      <c r="C3628" s="72" t="str">
        <f>IF(E3628=0,"RESMİ TATİL",VLOOKUP(E3628,LİSTE!$B$7:$D$1300,3,0))</f>
        <v>Dursun Kubilay YAŞAR</v>
      </c>
      <c r="D3628" s="72" t="str">
        <f>IF(F3628=0,"RESMİ TATİL",VLOOKUP(F3628,LİSTE!$B$7:$D$1300,3,0))</f>
        <v>Zeynep Beril BAŞPINAR</v>
      </c>
      <c r="E3628" s="72">
        <f>IF(B3628="TATİL",0,IF(F3627=0,F3626+1,IF(LİSTE!$F$1=F3627,1,F3627+1)))</f>
        <v>17</v>
      </c>
      <c r="F3628" s="72">
        <f>IF(E3628=0,0,IF(LİSTE!$F$1=E3628,1,E3628+1))</f>
        <v>18</v>
      </c>
      <c r="G3628" s="72" t="str">
        <f>IFERROR(VLOOKUP(A3628,TATİLLER!$A$2:$D$30000,3,0),"TATİL DEĞİL")</f>
        <v>TATİL DEĞİL</v>
      </c>
    </row>
    <row r="3629" spans="1:7" x14ac:dyDescent="0.25">
      <c r="A3629" s="74">
        <f t="shared" si="829"/>
        <v>50278</v>
      </c>
      <c r="B3629" s="72">
        <f t="shared" si="832"/>
        <v>3</v>
      </c>
      <c r="C3629" s="72" t="str">
        <f>IF(E3629=0,"RESMİ TATİL",VLOOKUP(E3629,LİSTE!$B$7:$D$1300,3,0))</f>
        <v>Ahmet DAL</v>
      </c>
      <c r="D3629" s="72" t="str">
        <f>IF(F3629=0,"RESMİ TATİL",VLOOKUP(F3629,LİSTE!$B$7:$D$1300,3,0))</f>
        <v>Emirhan KARATAŞ</v>
      </c>
      <c r="E3629" s="72">
        <f>IF(B3629="TATİL",0,IF(F3628=0,F3627+1,IF(LİSTE!$F$1=F3628,1,F3628+1)))</f>
        <v>19</v>
      </c>
      <c r="F3629" s="72">
        <f>IF(E3629=0,0,IF(LİSTE!$F$1=E3629,1,E3629+1))</f>
        <v>20</v>
      </c>
      <c r="G3629" s="72" t="str">
        <f>IFERROR(VLOOKUP(A3629,TATİLLER!$A$2:$D$30000,3,0),"TATİL DEĞİL")</f>
        <v>TATİL DEĞİL</v>
      </c>
    </row>
    <row r="3630" spans="1:7" x14ac:dyDescent="0.25">
      <c r="A3630" s="74">
        <f t="shared" si="829"/>
        <v>50279</v>
      </c>
      <c r="B3630" s="72">
        <f t="shared" si="832"/>
        <v>4</v>
      </c>
      <c r="C3630" s="72" t="str">
        <f>IF(E3630=0,"RESMİ TATİL",VLOOKUP(E3630,LİSTE!$B$7:$D$1300,3,0))</f>
        <v>Zümra Yeter ARI</v>
      </c>
      <c r="D3630" s="72" t="str">
        <f>IF(F3630=0,"RESMİ TATİL",VLOOKUP(F3630,LİSTE!$B$7:$D$1300,3,0))</f>
        <v>Utku KARAGÖZ</v>
      </c>
      <c r="E3630" s="72">
        <f>IF(B3630="TATİL",0,IF(F3629=0,F3628+1,IF(LİSTE!$F$1=F3629,1,F3629+1)))</f>
        <v>21</v>
      </c>
      <c r="F3630" s="72">
        <f>IF(E3630=0,0,IF(LİSTE!$F$1=E3630,1,E3630+1))</f>
        <v>22</v>
      </c>
      <c r="G3630" s="72" t="str">
        <f>IFERROR(VLOOKUP(A3630,TATİLLER!$A$2:$D$30000,3,0),"TATİL DEĞİL")</f>
        <v>TATİL DEĞİL</v>
      </c>
    </row>
    <row r="3631" spans="1:7" x14ac:dyDescent="0.25">
      <c r="A3631" s="74">
        <f t="shared" si="829"/>
        <v>50280</v>
      </c>
      <c r="B3631" s="72">
        <f t="shared" si="832"/>
        <v>5</v>
      </c>
      <c r="C3631" s="72" t="str">
        <f>IF(E3631=0,"RESMİ TATİL",VLOOKUP(E3631,LİSTE!$B$7:$D$1300,3,0))</f>
        <v>Feyza Zümra AVCIOĞLU</v>
      </c>
      <c r="D3631" s="72" t="str">
        <f>IF(F3631=0,"RESMİ TATİL",VLOOKUP(F3631,LİSTE!$B$7:$D$1300,3,0))</f>
        <v>Yusuf Ali TABUR</v>
      </c>
      <c r="E3631" s="72">
        <f>IF(B3631="TATİL",0,IF(F3630=0,F3629+1,IF(LİSTE!$F$1=F3630,1,F3630+1)))</f>
        <v>23</v>
      </c>
      <c r="F3631" s="72">
        <f>IF(E3631=0,0,IF(LİSTE!$F$1=E3631,1,E3631+1))</f>
        <v>24</v>
      </c>
      <c r="G3631" s="72" t="str">
        <f>IFERROR(VLOOKUP(A3631,TATİLLER!$A$2:$D$30000,3,0),"TATİL DEĞİL")</f>
        <v>TATİL DEĞİL</v>
      </c>
    </row>
    <row r="3632" spans="1:7" x14ac:dyDescent="0.25">
      <c r="A3632" s="74">
        <f t="shared" ref="A3632" si="841">A3631+3</f>
        <v>50283</v>
      </c>
      <c r="B3632" s="72">
        <f t="shared" si="832"/>
        <v>1</v>
      </c>
      <c r="C3632" s="72" t="str">
        <f>IF(E3632=0,"RESMİ TATİL",VLOOKUP(E3632,LİSTE!$B$7:$D$1300,3,0))</f>
        <v>Irmak UTEBAY</v>
      </c>
      <c r="D3632" s="72" t="str">
        <f>IF(F3632=0,"RESMİ TATİL",VLOOKUP(F3632,LİSTE!$B$7:$D$1300,3,0))</f>
        <v>Kerem AKKOÇ</v>
      </c>
      <c r="E3632" s="72">
        <f>IF(B3632="TATİL",0,IF(F3631=0,F3630+1,IF(LİSTE!$F$1=F3631,1,F3631+1)))</f>
        <v>25</v>
      </c>
      <c r="F3632" s="72">
        <f>IF(E3632=0,0,IF(LİSTE!$F$1=E3632,1,E3632+1))</f>
        <v>26</v>
      </c>
      <c r="G3632" s="72" t="str">
        <f>IFERROR(VLOOKUP(A3632,TATİLLER!$A$2:$D$30000,3,0),"TATİL DEĞİL")</f>
        <v>TATİL DEĞİL</v>
      </c>
    </row>
    <row r="3633" spans="1:7" x14ac:dyDescent="0.25">
      <c r="A3633" s="74">
        <f t="shared" si="829"/>
        <v>50284</v>
      </c>
      <c r="B3633" s="72">
        <f t="shared" si="832"/>
        <v>2</v>
      </c>
      <c r="C3633" s="72" t="str">
        <f>IF(E3633=0,"RESMİ TATİL",VLOOKUP(E3633,LİSTE!$B$7:$D$1300,3,0))</f>
        <v>Elçin Ayşe ELMAS</v>
      </c>
      <c r="D3633" s="72" t="str">
        <f>IF(F3633=0,"RESMİ TATİL",VLOOKUP(F3633,LİSTE!$B$7:$D$1300,3,0))</f>
        <v>Muhammed YILDIZDAĞ</v>
      </c>
      <c r="E3633" s="72">
        <f>IF(B3633="TATİL",0,IF(F3632=0,F3631+1,IF(LİSTE!$F$1=F3632,1,F3632+1)))</f>
        <v>27</v>
      </c>
      <c r="F3633" s="72">
        <f>IF(E3633=0,0,IF(LİSTE!$F$1=E3633,1,E3633+1))</f>
        <v>28</v>
      </c>
      <c r="G3633" s="72" t="str">
        <f>IFERROR(VLOOKUP(A3633,TATİLLER!$A$2:$D$30000,3,0),"TATİL DEĞİL")</f>
        <v>TATİL DEĞİL</v>
      </c>
    </row>
    <row r="3634" spans="1:7" x14ac:dyDescent="0.25">
      <c r="A3634" s="74">
        <f t="shared" si="829"/>
        <v>50285</v>
      </c>
      <c r="B3634" s="72">
        <f t="shared" si="832"/>
        <v>3</v>
      </c>
      <c r="C3634" s="72" t="str">
        <f>IF(E3634=0,"RESMİ TATİL",VLOOKUP(E3634,LİSTE!$B$7:$D$1300,3,0))</f>
        <v>Nisa Nur SANCAR</v>
      </c>
      <c r="D3634" s="72" t="str">
        <f>IF(F3634=0,"RESMİ TATİL",VLOOKUP(F3634,LİSTE!$B$7:$D$1300,3,0))</f>
        <v>Esila ÇETİN</v>
      </c>
      <c r="E3634" s="72">
        <f>IF(B3634="TATİL",0,IF(F3633=0,F3632+1,IF(LİSTE!$F$1=F3633,1,F3633+1)))</f>
        <v>1</v>
      </c>
      <c r="F3634" s="72">
        <f>IF(E3634=0,0,IF(LİSTE!$F$1=E3634,1,E3634+1))</f>
        <v>2</v>
      </c>
      <c r="G3634" s="72" t="str">
        <f>IFERROR(VLOOKUP(A3634,TATİLLER!$A$2:$D$30000,3,0),"TATİL DEĞİL")</f>
        <v>TATİL DEĞİL</v>
      </c>
    </row>
    <row r="3635" spans="1:7" x14ac:dyDescent="0.25">
      <c r="A3635" s="74">
        <f t="shared" si="829"/>
        <v>50286</v>
      </c>
      <c r="B3635" s="72">
        <f t="shared" si="832"/>
        <v>4</v>
      </c>
      <c r="C3635" s="72" t="str">
        <f>IF(E3635=0,"RESMİ TATİL",VLOOKUP(E3635,LİSTE!$B$7:$D$1300,3,0))</f>
        <v>Zeynep Sevde TOPUZ</v>
      </c>
      <c r="D3635" s="72" t="str">
        <f>IF(F3635=0,"RESMİ TATİL",VLOOKUP(F3635,LİSTE!$B$7:$D$1300,3,0))</f>
        <v>Ömer Asaf KADAŞ</v>
      </c>
      <c r="E3635" s="72">
        <f>IF(B3635="TATİL",0,IF(F3634=0,F3633+1,IF(LİSTE!$F$1=F3634,1,F3634+1)))</f>
        <v>3</v>
      </c>
      <c r="F3635" s="72">
        <f>IF(E3635=0,0,IF(LİSTE!$F$1=E3635,1,E3635+1))</f>
        <v>4</v>
      </c>
      <c r="G3635" s="72" t="str">
        <f>IFERROR(VLOOKUP(A3635,TATİLLER!$A$2:$D$30000,3,0),"TATİL DEĞİL")</f>
        <v>TATİL DEĞİL</v>
      </c>
    </row>
    <row r="3636" spans="1:7" x14ac:dyDescent="0.25">
      <c r="A3636" s="74">
        <f t="shared" si="829"/>
        <v>50287</v>
      </c>
      <c r="B3636" s="72">
        <f t="shared" si="832"/>
        <v>5</v>
      </c>
      <c r="C3636" s="72" t="str">
        <f>IF(E3636=0,"RESMİ TATİL",VLOOKUP(E3636,LİSTE!$B$7:$D$1300,3,0))</f>
        <v>Ramazan Baran ADIGÜZEL</v>
      </c>
      <c r="D3636" s="72" t="str">
        <f>IF(F3636=0,"RESMİ TATİL",VLOOKUP(F3636,LİSTE!$B$7:$D$1300,3,0))</f>
        <v>Bahar AKGÜN</v>
      </c>
      <c r="E3636" s="72">
        <f>IF(B3636="TATİL",0,IF(F3635=0,F3634+1,IF(LİSTE!$F$1=F3635,1,F3635+1)))</f>
        <v>5</v>
      </c>
      <c r="F3636" s="72">
        <f>IF(E3636=0,0,IF(LİSTE!$F$1=E3636,1,E3636+1))</f>
        <v>6</v>
      </c>
      <c r="G3636" s="72" t="str">
        <f>IFERROR(VLOOKUP(A3636,TATİLLER!$A$2:$D$30000,3,0),"TATİL DEĞİL")</f>
        <v>TATİL DEĞİL</v>
      </c>
    </row>
    <row r="3637" spans="1:7" x14ac:dyDescent="0.25">
      <c r="A3637" s="74">
        <f t="shared" ref="A3637" si="842">A3636+3</f>
        <v>50290</v>
      </c>
      <c r="B3637" s="72">
        <f t="shared" si="832"/>
        <v>1</v>
      </c>
      <c r="C3637" s="72" t="str">
        <f>IF(E3637=0,"RESMİ TATİL",VLOOKUP(E3637,LİSTE!$B$7:$D$1300,3,0))</f>
        <v>Ömer AKGÜL</v>
      </c>
      <c r="D3637" s="72" t="str">
        <f>IF(F3637=0,"RESMİ TATİL",VLOOKUP(F3637,LİSTE!$B$7:$D$1300,3,0))</f>
        <v>Muharrem EFE TANRIVERDİ</v>
      </c>
      <c r="E3637" s="72">
        <f>IF(B3637="TATİL",0,IF(F3636=0,F3635+1,IF(LİSTE!$F$1=F3636,1,F3636+1)))</f>
        <v>7</v>
      </c>
      <c r="F3637" s="72">
        <f>IF(E3637=0,0,IF(LİSTE!$F$1=E3637,1,E3637+1))</f>
        <v>8</v>
      </c>
      <c r="G3637" s="72" t="str">
        <f>IFERROR(VLOOKUP(A3637,TATİLLER!$A$2:$D$30000,3,0),"TATİL DEĞİL")</f>
        <v>TATİL DEĞİL</v>
      </c>
    </row>
    <row r="3638" spans="1:7" x14ac:dyDescent="0.25">
      <c r="A3638" s="74">
        <f t="shared" si="829"/>
        <v>50291</v>
      </c>
      <c r="B3638" s="72">
        <f t="shared" si="832"/>
        <v>2</v>
      </c>
      <c r="C3638" s="72" t="str">
        <f>IF(E3638=0,"RESMİ TATİL",VLOOKUP(E3638,LİSTE!$B$7:$D$1300,3,0))</f>
        <v>Anıl DOĞAN</v>
      </c>
      <c r="D3638" s="72" t="str">
        <f>IF(F3638=0,"RESMİ TATİL",VLOOKUP(F3638,LİSTE!$B$7:$D$1300,3,0))</f>
        <v>İpek ARSLAN</v>
      </c>
      <c r="E3638" s="72">
        <f>IF(B3638="TATİL",0,IF(F3637=0,F3636+1,IF(LİSTE!$F$1=F3637,1,F3637+1)))</f>
        <v>9</v>
      </c>
      <c r="F3638" s="72">
        <f>IF(E3638=0,0,IF(LİSTE!$F$1=E3638,1,E3638+1))</f>
        <v>10</v>
      </c>
      <c r="G3638" s="72" t="str">
        <f>IFERROR(VLOOKUP(A3638,TATİLLER!$A$2:$D$30000,3,0),"TATİL DEĞİL")</f>
        <v>TATİL DEĞİL</v>
      </c>
    </row>
    <row r="3639" spans="1:7" x14ac:dyDescent="0.25">
      <c r="A3639" s="74">
        <f t="shared" si="829"/>
        <v>50292</v>
      </c>
      <c r="B3639" s="72">
        <f t="shared" si="832"/>
        <v>3</v>
      </c>
      <c r="C3639" s="72" t="str">
        <f>IF(E3639=0,"RESMİ TATİL",VLOOKUP(E3639,LİSTE!$B$7:$D$1300,3,0))</f>
        <v>Efe KARSAK</v>
      </c>
      <c r="D3639" s="72" t="str">
        <f>IF(F3639=0,"RESMİ TATİL",VLOOKUP(F3639,LİSTE!$B$7:$D$1300,3,0))</f>
        <v>Abdullah KIRBAÇ</v>
      </c>
      <c r="E3639" s="72">
        <f>IF(B3639="TATİL",0,IF(F3638=0,F3637+1,IF(LİSTE!$F$1=F3638,1,F3638+1)))</f>
        <v>11</v>
      </c>
      <c r="F3639" s="72">
        <f>IF(E3639=0,0,IF(LİSTE!$F$1=E3639,1,E3639+1))</f>
        <v>12</v>
      </c>
      <c r="G3639" s="72" t="str">
        <f>IFERROR(VLOOKUP(A3639,TATİLLER!$A$2:$D$30000,3,0),"TATİL DEĞİL")</f>
        <v>TATİL DEĞİL</v>
      </c>
    </row>
    <row r="3640" spans="1:7" x14ac:dyDescent="0.25">
      <c r="A3640" s="74">
        <f t="shared" si="829"/>
        <v>50293</v>
      </c>
      <c r="B3640" s="72">
        <f t="shared" si="832"/>
        <v>4</v>
      </c>
      <c r="C3640" s="72" t="str">
        <f>IF(E3640=0,"RESMİ TATİL",VLOOKUP(E3640,LİSTE!$B$7:$D$1300,3,0))</f>
        <v>Ümmü Defne GÜLER</v>
      </c>
      <c r="D3640" s="72" t="str">
        <f>IF(F3640=0,"RESMİ TATİL",VLOOKUP(F3640,LİSTE!$B$7:$D$1300,3,0))</f>
        <v>Şevval ÖZDAMAR</v>
      </c>
      <c r="E3640" s="72">
        <f>IF(B3640="TATİL",0,IF(F3639=0,F3638+1,IF(LİSTE!$F$1=F3639,1,F3639+1)))</f>
        <v>13</v>
      </c>
      <c r="F3640" s="72">
        <f>IF(E3640=0,0,IF(LİSTE!$F$1=E3640,1,E3640+1))</f>
        <v>14</v>
      </c>
      <c r="G3640" s="72" t="str">
        <f>IFERROR(VLOOKUP(A3640,TATİLLER!$A$2:$D$30000,3,0),"TATİL DEĞİL")</f>
        <v>TATİL DEĞİL</v>
      </c>
    </row>
    <row r="3641" spans="1:7" x14ac:dyDescent="0.25">
      <c r="A3641" s="74">
        <f t="shared" si="829"/>
        <v>50294</v>
      </c>
      <c r="B3641" s="72">
        <f t="shared" si="832"/>
        <v>5</v>
      </c>
      <c r="C3641" s="72" t="str">
        <f>IF(E3641=0,"RESMİ TATİL",VLOOKUP(E3641,LİSTE!$B$7:$D$1300,3,0))</f>
        <v>Zeynep AKDAĞ</v>
      </c>
      <c r="D3641" s="72" t="str">
        <f>IF(F3641=0,"RESMİ TATİL",VLOOKUP(F3641,LİSTE!$B$7:$D$1300,3,0))</f>
        <v>Esma ÇOKER</v>
      </c>
      <c r="E3641" s="72">
        <f>IF(B3641="TATİL",0,IF(F3640=0,F3639+1,IF(LİSTE!$F$1=F3640,1,F3640+1)))</f>
        <v>15</v>
      </c>
      <c r="F3641" s="72">
        <f>IF(E3641=0,0,IF(LİSTE!$F$1=E3641,1,E3641+1))</f>
        <v>16</v>
      </c>
      <c r="G3641" s="72" t="str">
        <f>IFERROR(VLOOKUP(A3641,TATİLLER!$A$2:$D$30000,3,0),"TATİL DEĞİL")</f>
        <v>TATİL DEĞİL</v>
      </c>
    </row>
    <row r="3642" spans="1:7" x14ac:dyDescent="0.25">
      <c r="A3642" s="74">
        <f t="shared" ref="A3642" si="843">A3641+3</f>
        <v>50297</v>
      </c>
      <c r="B3642" s="72">
        <f t="shared" si="832"/>
        <v>1</v>
      </c>
      <c r="C3642" s="72" t="str">
        <f>IF(E3642=0,"RESMİ TATİL",VLOOKUP(E3642,LİSTE!$B$7:$D$1300,3,0))</f>
        <v>Dursun Kubilay YAŞAR</v>
      </c>
      <c r="D3642" s="72" t="str">
        <f>IF(F3642=0,"RESMİ TATİL",VLOOKUP(F3642,LİSTE!$B$7:$D$1300,3,0))</f>
        <v>Zeynep Beril BAŞPINAR</v>
      </c>
      <c r="E3642" s="72">
        <f>IF(B3642="TATİL",0,IF(F3641=0,F3640+1,IF(LİSTE!$F$1=F3641,1,F3641+1)))</f>
        <v>17</v>
      </c>
      <c r="F3642" s="72">
        <f>IF(E3642=0,0,IF(LİSTE!$F$1=E3642,1,E3642+1))</f>
        <v>18</v>
      </c>
      <c r="G3642" s="72" t="str">
        <f>IFERROR(VLOOKUP(A3642,TATİLLER!$A$2:$D$30000,3,0),"TATİL DEĞİL")</f>
        <v>TATİL DEĞİL</v>
      </c>
    </row>
    <row r="3643" spans="1:7" x14ac:dyDescent="0.25">
      <c r="A3643" s="74">
        <f t="shared" ref="A3643:A3706" si="844">A3642+1</f>
        <v>50298</v>
      </c>
      <c r="B3643" s="72">
        <f t="shared" si="832"/>
        <v>2</v>
      </c>
      <c r="C3643" s="72" t="str">
        <f>IF(E3643=0,"RESMİ TATİL",VLOOKUP(E3643,LİSTE!$B$7:$D$1300,3,0))</f>
        <v>Ahmet DAL</v>
      </c>
      <c r="D3643" s="72" t="str">
        <f>IF(F3643=0,"RESMİ TATİL",VLOOKUP(F3643,LİSTE!$B$7:$D$1300,3,0))</f>
        <v>Emirhan KARATAŞ</v>
      </c>
      <c r="E3643" s="72">
        <f>IF(B3643="TATİL",0,IF(F3642=0,F3641+1,IF(LİSTE!$F$1=F3642,1,F3642+1)))</f>
        <v>19</v>
      </c>
      <c r="F3643" s="72">
        <f>IF(E3643=0,0,IF(LİSTE!$F$1=E3643,1,E3643+1))</f>
        <v>20</v>
      </c>
      <c r="G3643" s="72" t="str">
        <f>IFERROR(VLOOKUP(A3643,TATİLLER!$A$2:$D$30000,3,0),"TATİL DEĞİL")</f>
        <v>TATİL DEĞİL</v>
      </c>
    </row>
    <row r="3644" spans="1:7" x14ac:dyDescent="0.25">
      <c r="A3644" s="74">
        <f t="shared" si="844"/>
        <v>50299</v>
      </c>
      <c r="B3644" s="72">
        <f t="shared" si="832"/>
        <v>3</v>
      </c>
      <c r="C3644" s="72" t="str">
        <f>IF(E3644=0,"RESMİ TATİL",VLOOKUP(E3644,LİSTE!$B$7:$D$1300,3,0))</f>
        <v>Zümra Yeter ARI</v>
      </c>
      <c r="D3644" s="72" t="str">
        <f>IF(F3644=0,"RESMİ TATİL",VLOOKUP(F3644,LİSTE!$B$7:$D$1300,3,0))</f>
        <v>Utku KARAGÖZ</v>
      </c>
      <c r="E3644" s="72">
        <f>IF(B3644="TATİL",0,IF(F3643=0,F3642+1,IF(LİSTE!$F$1=F3643,1,F3643+1)))</f>
        <v>21</v>
      </c>
      <c r="F3644" s="72">
        <f>IF(E3644=0,0,IF(LİSTE!$F$1=E3644,1,E3644+1))</f>
        <v>22</v>
      </c>
      <c r="G3644" s="72" t="str">
        <f>IFERROR(VLOOKUP(A3644,TATİLLER!$A$2:$D$30000,3,0),"TATİL DEĞİL")</f>
        <v>TATİL DEĞİL</v>
      </c>
    </row>
    <row r="3645" spans="1:7" x14ac:dyDescent="0.25">
      <c r="A3645" s="74">
        <f t="shared" si="844"/>
        <v>50300</v>
      </c>
      <c r="B3645" s="72">
        <f t="shared" si="832"/>
        <v>4</v>
      </c>
      <c r="C3645" s="72" t="str">
        <f>IF(E3645=0,"RESMİ TATİL",VLOOKUP(E3645,LİSTE!$B$7:$D$1300,3,0))</f>
        <v>Feyza Zümra AVCIOĞLU</v>
      </c>
      <c r="D3645" s="72" t="str">
        <f>IF(F3645=0,"RESMİ TATİL",VLOOKUP(F3645,LİSTE!$B$7:$D$1300,3,0))</f>
        <v>Yusuf Ali TABUR</v>
      </c>
      <c r="E3645" s="72">
        <f>IF(B3645="TATİL",0,IF(F3644=0,F3643+1,IF(LİSTE!$F$1=F3644,1,F3644+1)))</f>
        <v>23</v>
      </c>
      <c r="F3645" s="72">
        <f>IF(E3645=0,0,IF(LİSTE!$F$1=E3645,1,E3645+1))</f>
        <v>24</v>
      </c>
      <c r="G3645" s="72" t="str">
        <f>IFERROR(VLOOKUP(A3645,TATİLLER!$A$2:$D$30000,3,0),"TATİL DEĞİL")</f>
        <v>TATİL DEĞİL</v>
      </c>
    </row>
    <row r="3646" spans="1:7" x14ac:dyDescent="0.25">
      <c r="A3646" s="74">
        <f t="shared" si="844"/>
        <v>50301</v>
      </c>
      <c r="B3646" s="72">
        <f t="shared" si="832"/>
        <v>5</v>
      </c>
      <c r="C3646" s="72" t="str">
        <f>IF(E3646=0,"RESMİ TATİL",VLOOKUP(E3646,LİSTE!$B$7:$D$1300,3,0))</f>
        <v>Irmak UTEBAY</v>
      </c>
      <c r="D3646" s="72" t="str">
        <f>IF(F3646=0,"RESMİ TATİL",VLOOKUP(F3646,LİSTE!$B$7:$D$1300,3,0))</f>
        <v>Kerem AKKOÇ</v>
      </c>
      <c r="E3646" s="72">
        <f>IF(B3646="TATİL",0,IF(F3645=0,F3644+1,IF(LİSTE!$F$1=F3645,1,F3645+1)))</f>
        <v>25</v>
      </c>
      <c r="F3646" s="72">
        <f>IF(E3646=0,0,IF(LİSTE!$F$1=E3646,1,E3646+1))</f>
        <v>26</v>
      </c>
      <c r="G3646" s="72" t="str">
        <f>IFERROR(VLOOKUP(A3646,TATİLLER!$A$2:$D$30000,3,0),"TATİL DEĞİL")</f>
        <v>TATİL DEĞİL</v>
      </c>
    </row>
    <row r="3647" spans="1:7" x14ac:dyDescent="0.25">
      <c r="A3647" s="74">
        <f t="shared" ref="A3647" si="845">A3646+3</f>
        <v>50304</v>
      </c>
      <c r="B3647" s="72">
        <f t="shared" si="832"/>
        <v>1</v>
      </c>
      <c r="C3647" s="72" t="str">
        <f>IF(E3647=0,"RESMİ TATİL",VLOOKUP(E3647,LİSTE!$B$7:$D$1300,3,0))</f>
        <v>Elçin Ayşe ELMAS</v>
      </c>
      <c r="D3647" s="72" t="str">
        <f>IF(F3647=0,"RESMİ TATİL",VLOOKUP(F3647,LİSTE!$B$7:$D$1300,3,0))</f>
        <v>Muhammed YILDIZDAĞ</v>
      </c>
      <c r="E3647" s="72">
        <f>IF(B3647="TATİL",0,IF(F3646=0,F3645+1,IF(LİSTE!$F$1=F3646,1,F3646+1)))</f>
        <v>27</v>
      </c>
      <c r="F3647" s="72">
        <f>IF(E3647=0,0,IF(LİSTE!$F$1=E3647,1,E3647+1))</f>
        <v>28</v>
      </c>
      <c r="G3647" s="72" t="str">
        <f>IFERROR(VLOOKUP(A3647,TATİLLER!$A$2:$D$30000,3,0),"TATİL DEĞİL")</f>
        <v>TATİL DEĞİL</v>
      </c>
    </row>
    <row r="3648" spans="1:7" x14ac:dyDescent="0.25">
      <c r="A3648" s="74">
        <f t="shared" si="844"/>
        <v>50305</v>
      </c>
      <c r="B3648" s="72">
        <f t="shared" si="832"/>
        <v>2</v>
      </c>
      <c r="C3648" s="72" t="str">
        <f>IF(E3648=0,"RESMİ TATİL",VLOOKUP(E3648,LİSTE!$B$7:$D$1300,3,0))</f>
        <v>Nisa Nur SANCAR</v>
      </c>
      <c r="D3648" s="72" t="str">
        <f>IF(F3648=0,"RESMİ TATİL",VLOOKUP(F3648,LİSTE!$B$7:$D$1300,3,0))</f>
        <v>Esila ÇETİN</v>
      </c>
      <c r="E3648" s="72">
        <f>IF(B3648="TATİL",0,IF(F3647=0,F3646+1,IF(LİSTE!$F$1=F3647,1,F3647+1)))</f>
        <v>1</v>
      </c>
      <c r="F3648" s="72">
        <f>IF(E3648=0,0,IF(LİSTE!$F$1=E3648,1,E3648+1))</f>
        <v>2</v>
      </c>
      <c r="G3648" s="72" t="str">
        <f>IFERROR(VLOOKUP(A3648,TATİLLER!$A$2:$D$30000,3,0),"TATİL DEĞİL")</f>
        <v>TATİL DEĞİL</v>
      </c>
    </row>
    <row r="3649" spans="1:7" x14ac:dyDescent="0.25">
      <c r="A3649" s="74">
        <f t="shared" si="844"/>
        <v>50306</v>
      </c>
      <c r="B3649" s="72">
        <f t="shared" si="832"/>
        <v>3</v>
      </c>
      <c r="C3649" s="72" t="str">
        <f>IF(E3649=0,"RESMİ TATİL",VLOOKUP(E3649,LİSTE!$B$7:$D$1300,3,0))</f>
        <v>Zeynep Sevde TOPUZ</v>
      </c>
      <c r="D3649" s="72" t="str">
        <f>IF(F3649=0,"RESMİ TATİL",VLOOKUP(F3649,LİSTE!$B$7:$D$1300,3,0))</f>
        <v>Ömer Asaf KADAŞ</v>
      </c>
      <c r="E3649" s="72">
        <f>IF(B3649="TATİL",0,IF(F3648=0,F3647+1,IF(LİSTE!$F$1=F3648,1,F3648+1)))</f>
        <v>3</v>
      </c>
      <c r="F3649" s="72">
        <f>IF(E3649=0,0,IF(LİSTE!$F$1=E3649,1,E3649+1))</f>
        <v>4</v>
      </c>
      <c r="G3649" s="72" t="str">
        <f>IFERROR(VLOOKUP(A3649,TATİLLER!$A$2:$D$30000,3,0),"TATİL DEĞİL")</f>
        <v>TATİL DEĞİL</v>
      </c>
    </row>
    <row r="3650" spans="1:7" x14ac:dyDescent="0.25">
      <c r="A3650" s="74">
        <f t="shared" si="844"/>
        <v>50307</v>
      </c>
      <c r="B3650" s="72">
        <f t="shared" si="832"/>
        <v>4</v>
      </c>
      <c r="C3650" s="72" t="str">
        <f>IF(E3650=0,"RESMİ TATİL",VLOOKUP(E3650,LİSTE!$B$7:$D$1300,3,0))</f>
        <v>Ramazan Baran ADIGÜZEL</v>
      </c>
      <c r="D3650" s="72" t="str">
        <f>IF(F3650=0,"RESMİ TATİL",VLOOKUP(F3650,LİSTE!$B$7:$D$1300,3,0))</f>
        <v>Bahar AKGÜN</v>
      </c>
      <c r="E3650" s="72">
        <f>IF(B3650="TATİL",0,IF(F3649=0,F3648+1,IF(LİSTE!$F$1=F3649,1,F3649+1)))</f>
        <v>5</v>
      </c>
      <c r="F3650" s="72">
        <f>IF(E3650=0,0,IF(LİSTE!$F$1=E3650,1,E3650+1))</f>
        <v>6</v>
      </c>
      <c r="G3650" s="72" t="str">
        <f>IFERROR(VLOOKUP(A3650,TATİLLER!$A$2:$D$30000,3,0),"TATİL DEĞİL")</f>
        <v>TATİL DEĞİL</v>
      </c>
    </row>
    <row r="3651" spans="1:7" x14ac:dyDescent="0.25">
      <c r="A3651" s="74">
        <f t="shared" si="844"/>
        <v>50308</v>
      </c>
      <c r="B3651" s="72">
        <f t="shared" ref="B3651:B3714" si="846">IF(G3651="TATİL","TATİL",WEEKDAY(A3651,2))</f>
        <v>5</v>
      </c>
      <c r="C3651" s="72" t="str">
        <f>IF(E3651=0,"RESMİ TATİL",VLOOKUP(E3651,LİSTE!$B$7:$D$1300,3,0))</f>
        <v>Ömer AKGÜL</v>
      </c>
      <c r="D3651" s="72" t="str">
        <f>IF(F3651=0,"RESMİ TATİL",VLOOKUP(F3651,LİSTE!$B$7:$D$1300,3,0))</f>
        <v>Muharrem EFE TANRIVERDİ</v>
      </c>
      <c r="E3651" s="72">
        <f>IF(B3651="TATİL",0,IF(F3650=0,F3649+1,IF(LİSTE!$F$1=F3650,1,F3650+1)))</f>
        <v>7</v>
      </c>
      <c r="F3651" s="72">
        <f>IF(E3651=0,0,IF(LİSTE!$F$1=E3651,1,E3651+1))</f>
        <v>8</v>
      </c>
      <c r="G3651" s="72" t="str">
        <f>IFERROR(VLOOKUP(A3651,TATİLLER!$A$2:$D$30000,3,0),"TATİL DEĞİL")</f>
        <v>TATİL DEĞİL</v>
      </c>
    </row>
    <row r="3652" spans="1:7" x14ac:dyDescent="0.25">
      <c r="A3652" s="74">
        <f t="shared" ref="A3652" si="847">A3651+3</f>
        <v>50311</v>
      </c>
      <c r="B3652" s="72">
        <f t="shared" si="846"/>
        <v>1</v>
      </c>
      <c r="C3652" s="72" t="str">
        <f>IF(E3652=0,"RESMİ TATİL",VLOOKUP(E3652,LİSTE!$B$7:$D$1300,3,0))</f>
        <v>Anıl DOĞAN</v>
      </c>
      <c r="D3652" s="72" t="str">
        <f>IF(F3652=0,"RESMİ TATİL",VLOOKUP(F3652,LİSTE!$B$7:$D$1300,3,0))</f>
        <v>İpek ARSLAN</v>
      </c>
      <c r="E3652" s="72">
        <f>IF(B3652="TATİL",0,IF(F3651=0,F3650+1,IF(LİSTE!$F$1=F3651,1,F3651+1)))</f>
        <v>9</v>
      </c>
      <c r="F3652" s="72">
        <f>IF(E3652=0,0,IF(LİSTE!$F$1=E3652,1,E3652+1))</f>
        <v>10</v>
      </c>
      <c r="G3652" s="72" t="str">
        <f>IFERROR(VLOOKUP(A3652,TATİLLER!$A$2:$D$30000,3,0),"TATİL DEĞİL")</f>
        <v>TATİL DEĞİL</v>
      </c>
    </row>
    <row r="3653" spans="1:7" x14ac:dyDescent="0.25">
      <c r="A3653" s="74">
        <f t="shared" si="844"/>
        <v>50312</v>
      </c>
      <c r="B3653" s="72">
        <f t="shared" si="846"/>
        <v>2</v>
      </c>
      <c r="C3653" s="72" t="str">
        <f>IF(E3653=0,"RESMİ TATİL",VLOOKUP(E3653,LİSTE!$B$7:$D$1300,3,0))</f>
        <v>Efe KARSAK</v>
      </c>
      <c r="D3653" s="72" t="str">
        <f>IF(F3653=0,"RESMİ TATİL",VLOOKUP(F3653,LİSTE!$B$7:$D$1300,3,0))</f>
        <v>Abdullah KIRBAÇ</v>
      </c>
      <c r="E3653" s="72">
        <f>IF(B3653="TATİL",0,IF(F3652=0,F3651+1,IF(LİSTE!$F$1=F3652,1,F3652+1)))</f>
        <v>11</v>
      </c>
      <c r="F3653" s="72">
        <f>IF(E3653=0,0,IF(LİSTE!$F$1=E3653,1,E3653+1))</f>
        <v>12</v>
      </c>
      <c r="G3653" s="72" t="str">
        <f>IFERROR(VLOOKUP(A3653,TATİLLER!$A$2:$D$30000,3,0),"TATİL DEĞİL")</f>
        <v>TATİL DEĞİL</v>
      </c>
    </row>
    <row r="3654" spans="1:7" x14ac:dyDescent="0.25">
      <c r="A3654" s="74">
        <f t="shared" si="844"/>
        <v>50313</v>
      </c>
      <c r="B3654" s="72">
        <f t="shared" si="846"/>
        <v>3</v>
      </c>
      <c r="C3654" s="72" t="str">
        <f>IF(E3654=0,"RESMİ TATİL",VLOOKUP(E3654,LİSTE!$B$7:$D$1300,3,0))</f>
        <v>Ümmü Defne GÜLER</v>
      </c>
      <c r="D3654" s="72" t="str">
        <f>IF(F3654=0,"RESMİ TATİL",VLOOKUP(F3654,LİSTE!$B$7:$D$1300,3,0))</f>
        <v>Şevval ÖZDAMAR</v>
      </c>
      <c r="E3654" s="72">
        <f>IF(B3654="TATİL",0,IF(F3653=0,F3652+1,IF(LİSTE!$F$1=F3653,1,F3653+1)))</f>
        <v>13</v>
      </c>
      <c r="F3654" s="72">
        <f>IF(E3654=0,0,IF(LİSTE!$F$1=E3654,1,E3654+1))</f>
        <v>14</v>
      </c>
      <c r="G3654" s="72" t="str">
        <f>IFERROR(VLOOKUP(A3654,TATİLLER!$A$2:$D$30000,3,0),"TATİL DEĞİL")</f>
        <v>TATİL DEĞİL</v>
      </c>
    </row>
    <row r="3655" spans="1:7" x14ac:dyDescent="0.25">
      <c r="A3655" s="74">
        <f t="shared" si="844"/>
        <v>50314</v>
      </c>
      <c r="B3655" s="72">
        <f t="shared" si="846"/>
        <v>4</v>
      </c>
      <c r="C3655" s="72" t="str">
        <f>IF(E3655=0,"RESMİ TATİL",VLOOKUP(E3655,LİSTE!$B$7:$D$1300,3,0))</f>
        <v>Zeynep AKDAĞ</v>
      </c>
      <c r="D3655" s="72" t="str">
        <f>IF(F3655=0,"RESMİ TATİL",VLOOKUP(F3655,LİSTE!$B$7:$D$1300,3,0))</f>
        <v>Esma ÇOKER</v>
      </c>
      <c r="E3655" s="72">
        <f>IF(B3655="TATİL",0,IF(F3654=0,F3653+1,IF(LİSTE!$F$1=F3654,1,F3654+1)))</f>
        <v>15</v>
      </c>
      <c r="F3655" s="72">
        <f>IF(E3655=0,0,IF(LİSTE!$F$1=E3655,1,E3655+1))</f>
        <v>16</v>
      </c>
      <c r="G3655" s="72" t="str">
        <f>IFERROR(VLOOKUP(A3655,TATİLLER!$A$2:$D$30000,3,0),"TATİL DEĞİL")</f>
        <v>TATİL DEĞİL</v>
      </c>
    </row>
    <row r="3656" spans="1:7" x14ac:dyDescent="0.25">
      <c r="A3656" s="74">
        <f t="shared" si="844"/>
        <v>50315</v>
      </c>
      <c r="B3656" s="72">
        <f t="shared" si="846"/>
        <v>5</v>
      </c>
      <c r="C3656" s="72" t="str">
        <f>IF(E3656=0,"RESMİ TATİL",VLOOKUP(E3656,LİSTE!$B$7:$D$1300,3,0))</f>
        <v>Dursun Kubilay YAŞAR</v>
      </c>
      <c r="D3656" s="72" t="str">
        <f>IF(F3656=0,"RESMİ TATİL",VLOOKUP(F3656,LİSTE!$B$7:$D$1300,3,0))</f>
        <v>Zeynep Beril BAŞPINAR</v>
      </c>
      <c r="E3656" s="72">
        <f>IF(B3656="TATİL",0,IF(F3655=0,F3654+1,IF(LİSTE!$F$1=F3655,1,F3655+1)))</f>
        <v>17</v>
      </c>
      <c r="F3656" s="72">
        <f>IF(E3656=0,0,IF(LİSTE!$F$1=E3656,1,E3656+1))</f>
        <v>18</v>
      </c>
      <c r="G3656" s="72" t="str">
        <f>IFERROR(VLOOKUP(A3656,TATİLLER!$A$2:$D$30000,3,0),"TATİL DEĞİL")</f>
        <v>TATİL DEĞİL</v>
      </c>
    </row>
    <row r="3657" spans="1:7" x14ac:dyDescent="0.25">
      <c r="A3657" s="74">
        <f t="shared" ref="A3657" si="848">A3656+3</f>
        <v>50318</v>
      </c>
      <c r="B3657" s="72">
        <f t="shared" si="846"/>
        <v>1</v>
      </c>
      <c r="C3657" s="72" t="str">
        <f>IF(E3657=0,"RESMİ TATİL",VLOOKUP(E3657,LİSTE!$B$7:$D$1300,3,0))</f>
        <v>Ahmet DAL</v>
      </c>
      <c r="D3657" s="72" t="str">
        <f>IF(F3657=0,"RESMİ TATİL",VLOOKUP(F3657,LİSTE!$B$7:$D$1300,3,0))</f>
        <v>Emirhan KARATAŞ</v>
      </c>
      <c r="E3657" s="72">
        <f>IF(B3657="TATİL",0,IF(F3656=0,F3655+1,IF(LİSTE!$F$1=F3656,1,F3656+1)))</f>
        <v>19</v>
      </c>
      <c r="F3657" s="72">
        <f>IF(E3657=0,0,IF(LİSTE!$F$1=E3657,1,E3657+1))</f>
        <v>20</v>
      </c>
      <c r="G3657" s="72" t="str">
        <f>IFERROR(VLOOKUP(A3657,TATİLLER!$A$2:$D$30000,3,0),"TATİL DEĞİL")</f>
        <v>TATİL DEĞİL</v>
      </c>
    </row>
    <row r="3658" spans="1:7" x14ac:dyDescent="0.25">
      <c r="A3658" s="74">
        <f t="shared" si="844"/>
        <v>50319</v>
      </c>
      <c r="B3658" s="72">
        <f t="shared" si="846"/>
        <v>2</v>
      </c>
      <c r="C3658" s="72" t="str">
        <f>IF(E3658=0,"RESMİ TATİL",VLOOKUP(E3658,LİSTE!$B$7:$D$1300,3,0))</f>
        <v>Zümra Yeter ARI</v>
      </c>
      <c r="D3658" s="72" t="str">
        <f>IF(F3658=0,"RESMİ TATİL",VLOOKUP(F3658,LİSTE!$B$7:$D$1300,3,0))</f>
        <v>Utku KARAGÖZ</v>
      </c>
      <c r="E3658" s="72">
        <f>IF(B3658="TATİL",0,IF(F3657=0,F3656+1,IF(LİSTE!$F$1=F3657,1,F3657+1)))</f>
        <v>21</v>
      </c>
      <c r="F3658" s="72">
        <f>IF(E3658=0,0,IF(LİSTE!$F$1=E3658,1,E3658+1))</f>
        <v>22</v>
      </c>
      <c r="G3658" s="72" t="str">
        <f>IFERROR(VLOOKUP(A3658,TATİLLER!$A$2:$D$30000,3,0),"TATİL DEĞİL")</f>
        <v>TATİL DEĞİL</v>
      </c>
    </row>
    <row r="3659" spans="1:7" x14ac:dyDescent="0.25">
      <c r="A3659" s="74">
        <f t="shared" si="844"/>
        <v>50320</v>
      </c>
      <c r="B3659" s="72">
        <f t="shared" si="846"/>
        <v>3</v>
      </c>
      <c r="C3659" s="72" t="str">
        <f>IF(E3659=0,"RESMİ TATİL",VLOOKUP(E3659,LİSTE!$B$7:$D$1300,3,0))</f>
        <v>Feyza Zümra AVCIOĞLU</v>
      </c>
      <c r="D3659" s="72" t="str">
        <f>IF(F3659=0,"RESMİ TATİL",VLOOKUP(F3659,LİSTE!$B$7:$D$1300,3,0))</f>
        <v>Yusuf Ali TABUR</v>
      </c>
      <c r="E3659" s="72">
        <f>IF(B3659="TATİL",0,IF(F3658=0,F3657+1,IF(LİSTE!$F$1=F3658,1,F3658+1)))</f>
        <v>23</v>
      </c>
      <c r="F3659" s="72">
        <f>IF(E3659=0,0,IF(LİSTE!$F$1=E3659,1,E3659+1))</f>
        <v>24</v>
      </c>
      <c r="G3659" s="72" t="str">
        <f>IFERROR(VLOOKUP(A3659,TATİLLER!$A$2:$D$30000,3,0),"TATİL DEĞİL")</f>
        <v>TATİL DEĞİL</v>
      </c>
    </row>
    <row r="3660" spans="1:7" x14ac:dyDescent="0.25">
      <c r="A3660" s="74">
        <f t="shared" si="844"/>
        <v>50321</v>
      </c>
      <c r="B3660" s="72">
        <f t="shared" si="846"/>
        <v>4</v>
      </c>
      <c r="C3660" s="72" t="str">
        <f>IF(E3660=0,"RESMİ TATİL",VLOOKUP(E3660,LİSTE!$B$7:$D$1300,3,0))</f>
        <v>Irmak UTEBAY</v>
      </c>
      <c r="D3660" s="72" t="str">
        <f>IF(F3660=0,"RESMİ TATİL",VLOOKUP(F3660,LİSTE!$B$7:$D$1300,3,0))</f>
        <v>Kerem AKKOÇ</v>
      </c>
      <c r="E3660" s="72">
        <f>IF(B3660="TATİL",0,IF(F3659=0,F3658+1,IF(LİSTE!$F$1=F3659,1,F3659+1)))</f>
        <v>25</v>
      </c>
      <c r="F3660" s="72">
        <f>IF(E3660=0,0,IF(LİSTE!$F$1=E3660,1,E3660+1))</f>
        <v>26</v>
      </c>
      <c r="G3660" s="72" t="str">
        <f>IFERROR(VLOOKUP(A3660,TATİLLER!$A$2:$D$30000,3,0),"TATİL DEĞİL")</f>
        <v>TATİL DEĞİL</v>
      </c>
    </row>
    <row r="3661" spans="1:7" x14ac:dyDescent="0.25">
      <c r="A3661" s="74">
        <f t="shared" si="844"/>
        <v>50322</v>
      </c>
      <c r="B3661" s="72">
        <f t="shared" si="846"/>
        <v>5</v>
      </c>
      <c r="C3661" s="72" t="str">
        <f>IF(E3661=0,"RESMİ TATİL",VLOOKUP(E3661,LİSTE!$B$7:$D$1300,3,0))</f>
        <v>Elçin Ayşe ELMAS</v>
      </c>
      <c r="D3661" s="72" t="str">
        <f>IF(F3661=0,"RESMİ TATİL",VLOOKUP(F3661,LİSTE!$B$7:$D$1300,3,0))</f>
        <v>Muhammed YILDIZDAĞ</v>
      </c>
      <c r="E3661" s="72">
        <f>IF(B3661="TATİL",0,IF(F3660=0,F3659+1,IF(LİSTE!$F$1=F3660,1,F3660+1)))</f>
        <v>27</v>
      </c>
      <c r="F3661" s="72">
        <f>IF(E3661=0,0,IF(LİSTE!$F$1=E3661,1,E3661+1))</f>
        <v>28</v>
      </c>
      <c r="G3661" s="72" t="str">
        <f>IFERROR(VLOOKUP(A3661,TATİLLER!$A$2:$D$30000,3,0),"TATİL DEĞİL")</f>
        <v>TATİL DEĞİL</v>
      </c>
    </row>
    <row r="3662" spans="1:7" x14ac:dyDescent="0.25">
      <c r="A3662" s="74">
        <f t="shared" ref="A3662" si="849">A3661+3</f>
        <v>50325</v>
      </c>
      <c r="B3662" s="72">
        <f t="shared" si="846"/>
        <v>1</v>
      </c>
      <c r="C3662" s="72" t="str">
        <f>IF(E3662=0,"RESMİ TATİL",VLOOKUP(E3662,LİSTE!$B$7:$D$1300,3,0))</f>
        <v>Nisa Nur SANCAR</v>
      </c>
      <c r="D3662" s="72" t="str">
        <f>IF(F3662=0,"RESMİ TATİL",VLOOKUP(F3662,LİSTE!$B$7:$D$1300,3,0))</f>
        <v>Esila ÇETİN</v>
      </c>
      <c r="E3662" s="72">
        <f>IF(B3662="TATİL",0,IF(F3661=0,F3660+1,IF(LİSTE!$F$1=F3661,1,F3661+1)))</f>
        <v>1</v>
      </c>
      <c r="F3662" s="72">
        <f>IF(E3662=0,0,IF(LİSTE!$F$1=E3662,1,E3662+1))</f>
        <v>2</v>
      </c>
      <c r="G3662" s="72" t="str">
        <f>IFERROR(VLOOKUP(A3662,TATİLLER!$A$2:$D$30000,3,0),"TATİL DEĞİL")</f>
        <v>TATİL DEĞİL</v>
      </c>
    </row>
    <row r="3663" spans="1:7" x14ac:dyDescent="0.25">
      <c r="A3663" s="74">
        <f t="shared" si="844"/>
        <v>50326</v>
      </c>
      <c r="B3663" s="72">
        <f t="shared" si="846"/>
        <v>2</v>
      </c>
      <c r="C3663" s="72" t="str">
        <f>IF(E3663=0,"RESMİ TATİL",VLOOKUP(E3663,LİSTE!$B$7:$D$1300,3,0))</f>
        <v>Zeynep Sevde TOPUZ</v>
      </c>
      <c r="D3663" s="72" t="str">
        <f>IF(F3663=0,"RESMİ TATİL",VLOOKUP(F3663,LİSTE!$B$7:$D$1300,3,0))</f>
        <v>Ömer Asaf KADAŞ</v>
      </c>
      <c r="E3663" s="72">
        <f>IF(B3663="TATİL",0,IF(F3662=0,F3661+1,IF(LİSTE!$F$1=F3662,1,F3662+1)))</f>
        <v>3</v>
      </c>
      <c r="F3663" s="72">
        <f>IF(E3663=0,0,IF(LİSTE!$F$1=E3663,1,E3663+1))</f>
        <v>4</v>
      </c>
      <c r="G3663" s="72" t="str">
        <f>IFERROR(VLOOKUP(A3663,TATİLLER!$A$2:$D$30000,3,0),"TATİL DEĞİL")</f>
        <v>TATİL DEĞİL</v>
      </c>
    </row>
    <row r="3664" spans="1:7" x14ac:dyDescent="0.25">
      <c r="A3664" s="74">
        <f t="shared" si="844"/>
        <v>50327</v>
      </c>
      <c r="B3664" s="72">
        <f t="shared" si="846"/>
        <v>3</v>
      </c>
      <c r="C3664" s="72" t="str">
        <f>IF(E3664=0,"RESMİ TATİL",VLOOKUP(E3664,LİSTE!$B$7:$D$1300,3,0))</f>
        <v>Ramazan Baran ADIGÜZEL</v>
      </c>
      <c r="D3664" s="72" t="str">
        <f>IF(F3664=0,"RESMİ TATİL",VLOOKUP(F3664,LİSTE!$B$7:$D$1300,3,0))</f>
        <v>Bahar AKGÜN</v>
      </c>
      <c r="E3664" s="72">
        <f>IF(B3664="TATİL",0,IF(F3663=0,F3662+1,IF(LİSTE!$F$1=F3663,1,F3663+1)))</f>
        <v>5</v>
      </c>
      <c r="F3664" s="72">
        <f>IF(E3664=0,0,IF(LİSTE!$F$1=E3664,1,E3664+1))</f>
        <v>6</v>
      </c>
      <c r="G3664" s="72" t="str">
        <f>IFERROR(VLOOKUP(A3664,TATİLLER!$A$2:$D$30000,3,0),"TATİL DEĞİL")</f>
        <v>TATİL DEĞİL</v>
      </c>
    </row>
    <row r="3665" spans="1:7" x14ac:dyDescent="0.25">
      <c r="A3665" s="74">
        <f t="shared" si="844"/>
        <v>50328</v>
      </c>
      <c r="B3665" s="72">
        <f t="shared" si="846"/>
        <v>4</v>
      </c>
      <c r="C3665" s="72" t="str">
        <f>IF(E3665=0,"RESMİ TATİL",VLOOKUP(E3665,LİSTE!$B$7:$D$1300,3,0))</f>
        <v>Ömer AKGÜL</v>
      </c>
      <c r="D3665" s="72" t="str">
        <f>IF(F3665=0,"RESMİ TATİL",VLOOKUP(F3665,LİSTE!$B$7:$D$1300,3,0))</f>
        <v>Muharrem EFE TANRIVERDİ</v>
      </c>
      <c r="E3665" s="72">
        <f>IF(B3665="TATİL",0,IF(F3664=0,F3663+1,IF(LİSTE!$F$1=F3664,1,F3664+1)))</f>
        <v>7</v>
      </c>
      <c r="F3665" s="72">
        <f>IF(E3665=0,0,IF(LİSTE!$F$1=E3665,1,E3665+1))</f>
        <v>8</v>
      </c>
      <c r="G3665" s="72" t="str">
        <f>IFERROR(VLOOKUP(A3665,TATİLLER!$A$2:$D$30000,3,0),"TATİL DEĞİL")</f>
        <v>TATİL DEĞİL</v>
      </c>
    </row>
    <row r="3666" spans="1:7" x14ac:dyDescent="0.25">
      <c r="A3666" s="74">
        <f t="shared" si="844"/>
        <v>50329</v>
      </c>
      <c r="B3666" s="72">
        <f t="shared" si="846"/>
        <v>5</v>
      </c>
      <c r="C3666" s="72" t="str">
        <f>IF(E3666=0,"RESMİ TATİL",VLOOKUP(E3666,LİSTE!$B$7:$D$1300,3,0))</f>
        <v>Anıl DOĞAN</v>
      </c>
      <c r="D3666" s="72" t="str">
        <f>IF(F3666=0,"RESMİ TATİL",VLOOKUP(F3666,LİSTE!$B$7:$D$1300,3,0))</f>
        <v>İpek ARSLAN</v>
      </c>
      <c r="E3666" s="72">
        <f>IF(B3666="TATİL",0,IF(F3665=0,F3664+1,IF(LİSTE!$F$1=F3665,1,F3665+1)))</f>
        <v>9</v>
      </c>
      <c r="F3666" s="72">
        <f>IF(E3666=0,0,IF(LİSTE!$F$1=E3666,1,E3666+1))</f>
        <v>10</v>
      </c>
      <c r="G3666" s="72" t="str">
        <f>IFERROR(VLOOKUP(A3666,TATİLLER!$A$2:$D$30000,3,0),"TATİL DEĞİL")</f>
        <v>TATİL DEĞİL</v>
      </c>
    </row>
    <row r="3667" spans="1:7" x14ac:dyDescent="0.25">
      <c r="A3667" s="74">
        <f t="shared" ref="A3667" si="850">A3666+3</f>
        <v>50332</v>
      </c>
      <c r="B3667" s="72">
        <f t="shared" si="846"/>
        <v>1</v>
      </c>
      <c r="C3667" s="72" t="str">
        <f>IF(E3667=0,"RESMİ TATİL",VLOOKUP(E3667,LİSTE!$B$7:$D$1300,3,0))</f>
        <v>Efe KARSAK</v>
      </c>
      <c r="D3667" s="72" t="str">
        <f>IF(F3667=0,"RESMİ TATİL",VLOOKUP(F3667,LİSTE!$B$7:$D$1300,3,0))</f>
        <v>Abdullah KIRBAÇ</v>
      </c>
      <c r="E3667" s="72">
        <f>IF(B3667="TATİL",0,IF(F3666=0,F3665+1,IF(LİSTE!$F$1=F3666,1,F3666+1)))</f>
        <v>11</v>
      </c>
      <c r="F3667" s="72">
        <f>IF(E3667=0,0,IF(LİSTE!$F$1=E3667,1,E3667+1))</f>
        <v>12</v>
      </c>
      <c r="G3667" s="72" t="str">
        <f>IFERROR(VLOOKUP(A3667,TATİLLER!$A$2:$D$30000,3,0),"TATİL DEĞİL")</f>
        <v>TATİL DEĞİL</v>
      </c>
    </row>
    <row r="3668" spans="1:7" x14ac:dyDescent="0.25">
      <c r="A3668" s="74">
        <f t="shared" si="844"/>
        <v>50333</v>
      </c>
      <c r="B3668" s="72">
        <f t="shared" si="846"/>
        <v>2</v>
      </c>
      <c r="C3668" s="72" t="str">
        <f>IF(E3668=0,"RESMİ TATİL",VLOOKUP(E3668,LİSTE!$B$7:$D$1300,3,0))</f>
        <v>Ümmü Defne GÜLER</v>
      </c>
      <c r="D3668" s="72" t="str">
        <f>IF(F3668=0,"RESMİ TATİL",VLOOKUP(F3668,LİSTE!$B$7:$D$1300,3,0))</f>
        <v>Şevval ÖZDAMAR</v>
      </c>
      <c r="E3668" s="72">
        <f>IF(B3668="TATİL",0,IF(F3667=0,F3666+1,IF(LİSTE!$F$1=F3667,1,F3667+1)))</f>
        <v>13</v>
      </c>
      <c r="F3668" s="72">
        <f>IF(E3668=0,0,IF(LİSTE!$F$1=E3668,1,E3668+1))</f>
        <v>14</v>
      </c>
      <c r="G3668" s="72" t="str">
        <f>IFERROR(VLOOKUP(A3668,TATİLLER!$A$2:$D$30000,3,0),"TATİL DEĞİL")</f>
        <v>TATİL DEĞİL</v>
      </c>
    </row>
    <row r="3669" spans="1:7" x14ac:dyDescent="0.25">
      <c r="A3669" s="74">
        <f t="shared" si="844"/>
        <v>50334</v>
      </c>
      <c r="B3669" s="72">
        <f t="shared" si="846"/>
        <v>3</v>
      </c>
      <c r="C3669" s="72" t="str">
        <f>IF(E3669=0,"RESMİ TATİL",VLOOKUP(E3669,LİSTE!$B$7:$D$1300,3,0))</f>
        <v>Zeynep AKDAĞ</v>
      </c>
      <c r="D3669" s="72" t="str">
        <f>IF(F3669=0,"RESMİ TATİL",VLOOKUP(F3669,LİSTE!$B$7:$D$1300,3,0))</f>
        <v>Esma ÇOKER</v>
      </c>
      <c r="E3669" s="72">
        <f>IF(B3669="TATİL",0,IF(F3668=0,F3667+1,IF(LİSTE!$F$1=F3668,1,F3668+1)))</f>
        <v>15</v>
      </c>
      <c r="F3669" s="72">
        <f>IF(E3669=0,0,IF(LİSTE!$F$1=E3669,1,E3669+1))</f>
        <v>16</v>
      </c>
      <c r="G3669" s="72" t="str">
        <f>IFERROR(VLOOKUP(A3669,TATİLLER!$A$2:$D$30000,3,0),"TATİL DEĞİL")</f>
        <v>TATİL DEĞİL</v>
      </c>
    </row>
    <row r="3670" spans="1:7" x14ac:dyDescent="0.25">
      <c r="A3670" s="74">
        <f t="shared" si="844"/>
        <v>50335</v>
      </c>
      <c r="B3670" s="72">
        <f t="shared" si="846"/>
        <v>4</v>
      </c>
      <c r="C3670" s="72" t="str">
        <f>IF(E3670=0,"RESMİ TATİL",VLOOKUP(E3670,LİSTE!$B$7:$D$1300,3,0))</f>
        <v>Dursun Kubilay YAŞAR</v>
      </c>
      <c r="D3670" s="72" t="str">
        <f>IF(F3670=0,"RESMİ TATİL",VLOOKUP(F3670,LİSTE!$B$7:$D$1300,3,0))</f>
        <v>Zeynep Beril BAŞPINAR</v>
      </c>
      <c r="E3670" s="72">
        <f>IF(B3670="TATİL",0,IF(F3669=0,F3668+1,IF(LİSTE!$F$1=F3669,1,F3669+1)))</f>
        <v>17</v>
      </c>
      <c r="F3670" s="72">
        <f>IF(E3670=0,0,IF(LİSTE!$F$1=E3670,1,E3670+1))</f>
        <v>18</v>
      </c>
      <c r="G3670" s="72" t="str">
        <f>IFERROR(VLOOKUP(A3670,TATİLLER!$A$2:$D$30000,3,0),"TATİL DEĞİL")</f>
        <v>TATİL DEĞİL</v>
      </c>
    </row>
    <row r="3671" spans="1:7" x14ac:dyDescent="0.25">
      <c r="A3671" s="74">
        <f t="shared" si="844"/>
        <v>50336</v>
      </c>
      <c r="B3671" s="72">
        <f t="shared" si="846"/>
        <v>5</v>
      </c>
      <c r="C3671" s="72" t="str">
        <f>IF(E3671=0,"RESMİ TATİL",VLOOKUP(E3671,LİSTE!$B$7:$D$1300,3,0))</f>
        <v>Ahmet DAL</v>
      </c>
      <c r="D3671" s="72" t="str">
        <f>IF(F3671=0,"RESMİ TATİL",VLOOKUP(F3671,LİSTE!$B$7:$D$1300,3,0))</f>
        <v>Emirhan KARATAŞ</v>
      </c>
      <c r="E3671" s="72">
        <f>IF(B3671="TATİL",0,IF(F3670=0,F3669+1,IF(LİSTE!$F$1=F3670,1,F3670+1)))</f>
        <v>19</v>
      </c>
      <c r="F3671" s="72">
        <f>IF(E3671=0,0,IF(LİSTE!$F$1=E3671,1,E3671+1))</f>
        <v>20</v>
      </c>
      <c r="G3671" s="72" t="str">
        <f>IFERROR(VLOOKUP(A3671,TATİLLER!$A$2:$D$30000,3,0),"TATİL DEĞİL")</f>
        <v>TATİL DEĞİL</v>
      </c>
    </row>
    <row r="3672" spans="1:7" x14ac:dyDescent="0.25">
      <c r="A3672" s="74">
        <f t="shared" ref="A3672" si="851">A3671+3</f>
        <v>50339</v>
      </c>
      <c r="B3672" s="72">
        <f t="shared" si="846"/>
        <v>1</v>
      </c>
      <c r="C3672" s="72" t="str">
        <f>IF(E3672=0,"RESMİ TATİL",VLOOKUP(E3672,LİSTE!$B$7:$D$1300,3,0))</f>
        <v>Zümra Yeter ARI</v>
      </c>
      <c r="D3672" s="72" t="str">
        <f>IF(F3672=0,"RESMİ TATİL",VLOOKUP(F3672,LİSTE!$B$7:$D$1300,3,0))</f>
        <v>Utku KARAGÖZ</v>
      </c>
      <c r="E3672" s="72">
        <f>IF(B3672="TATİL",0,IF(F3671=0,F3670+1,IF(LİSTE!$F$1=F3671,1,F3671+1)))</f>
        <v>21</v>
      </c>
      <c r="F3672" s="72">
        <f>IF(E3672=0,0,IF(LİSTE!$F$1=E3672,1,E3672+1))</f>
        <v>22</v>
      </c>
      <c r="G3672" s="72" t="str">
        <f>IFERROR(VLOOKUP(A3672,TATİLLER!$A$2:$D$30000,3,0),"TATİL DEĞİL")</f>
        <v>TATİL DEĞİL</v>
      </c>
    </row>
    <row r="3673" spans="1:7" x14ac:dyDescent="0.25">
      <c r="A3673" s="74">
        <f t="shared" si="844"/>
        <v>50340</v>
      </c>
      <c r="B3673" s="72">
        <f t="shared" si="846"/>
        <v>2</v>
      </c>
      <c r="C3673" s="72" t="str">
        <f>IF(E3673=0,"RESMİ TATİL",VLOOKUP(E3673,LİSTE!$B$7:$D$1300,3,0))</f>
        <v>Feyza Zümra AVCIOĞLU</v>
      </c>
      <c r="D3673" s="72" t="str">
        <f>IF(F3673=0,"RESMİ TATİL",VLOOKUP(F3673,LİSTE!$B$7:$D$1300,3,0))</f>
        <v>Yusuf Ali TABUR</v>
      </c>
      <c r="E3673" s="72">
        <f>IF(B3673="TATİL",0,IF(F3672=0,F3671+1,IF(LİSTE!$F$1=F3672,1,F3672+1)))</f>
        <v>23</v>
      </c>
      <c r="F3673" s="72">
        <f>IF(E3673=0,0,IF(LİSTE!$F$1=E3673,1,E3673+1))</f>
        <v>24</v>
      </c>
      <c r="G3673" s="72" t="str">
        <f>IFERROR(VLOOKUP(A3673,TATİLLER!$A$2:$D$30000,3,0),"TATİL DEĞİL")</f>
        <v>TATİL DEĞİL</v>
      </c>
    </row>
    <row r="3674" spans="1:7" x14ac:dyDescent="0.25">
      <c r="A3674" s="74">
        <f t="shared" si="844"/>
        <v>50341</v>
      </c>
      <c r="B3674" s="72">
        <f t="shared" si="846"/>
        <v>3</v>
      </c>
      <c r="C3674" s="72" t="str">
        <f>IF(E3674=0,"RESMİ TATİL",VLOOKUP(E3674,LİSTE!$B$7:$D$1300,3,0))</f>
        <v>Irmak UTEBAY</v>
      </c>
      <c r="D3674" s="72" t="str">
        <f>IF(F3674=0,"RESMİ TATİL",VLOOKUP(F3674,LİSTE!$B$7:$D$1300,3,0))</f>
        <v>Kerem AKKOÇ</v>
      </c>
      <c r="E3674" s="72">
        <f>IF(B3674="TATİL",0,IF(F3673=0,F3672+1,IF(LİSTE!$F$1=F3673,1,F3673+1)))</f>
        <v>25</v>
      </c>
      <c r="F3674" s="72">
        <f>IF(E3674=0,0,IF(LİSTE!$F$1=E3674,1,E3674+1))</f>
        <v>26</v>
      </c>
      <c r="G3674" s="72" t="str">
        <f>IFERROR(VLOOKUP(A3674,TATİLLER!$A$2:$D$30000,3,0),"TATİL DEĞİL")</f>
        <v>TATİL DEĞİL</v>
      </c>
    </row>
    <row r="3675" spans="1:7" x14ac:dyDescent="0.25">
      <c r="A3675" s="74">
        <f t="shared" si="844"/>
        <v>50342</v>
      </c>
      <c r="B3675" s="72">
        <f t="shared" si="846"/>
        <v>4</v>
      </c>
      <c r="C3675" s="72" t="str">
        <f>IF(E3675=0,"RESMİ TATİL",VLOOKUP(E3675,LİSTE!$B$7:$D$1300,3,0))</f>
        <v>Elçin Ayşe ELMAS</v>
      </c>
      <c r="D3675" s="72" t="str">
        <f>IF(F3675=0,"RESMİ TATİL",VLOOKUP(F3675,LİSTE!$B$7:$D$1300,3,0))</f>
        <v>Muhammed YILDIZDAĞ</v>
      </c>
      <c r="E3675" s="72">
        <f>IF(B3675="TATİL",0,IF(F3674=0,F3673+1,IF(LİSTE!$F$1=F3674,1,F3674+1)))</f>
        <v>27</v>
      </c>
      <c r="F3675" s="72">
        <f>IF(E3675=0,0,IF(LİSTE!$F$1=E3675,1,E3675+1))</f>
        <v>28</v>
      </c>
      <c r="G3675" s="72" t="str">
        <f>IFERROR(VLOOKUP(A3675,TATİLLER!$A$2:$D$30000,3,0),"TATİL DEĞİL")</f>
        <v>TATİL DEĞİL</v>
      </c>
    </row>
    <row r="3676" spans="1:7" x14ac:dyDescent="0.25">
      <c r="A3676" s="74">
        <f t="shared" si="844"/>
        <v>50343</v>
      </c>
      <c r="B3676" s="72">
        <f t="shared" si="846"/>
        <v>5</v>
      </c>
      <c r="C3676" s="72" t="str">
        <f>IF(E3676=0,"RESMİ TATİL",VLOOKUP(E3676,LİSTE!$B$7:$D$1300,3,0))</f>
        <v>Nisa Nur SANCAR</v>
      </c>
      <c r="D3676" s="72" t="str">
        <f>IF(F3676=0,"RESMİ TATİL",VLOOKUP(F3676,LİSTE!$B$7:$D$1300,3,0))</f>
        <v>Esila ÇETİN</v>
      </c>
      <c r="E3676" s="72">
        <f>IF(B3676="TATİL",0,IF(F3675=0,F3674+1,IF(LİSTE!$F$1=F3675,1,F3675+1)))</f>
        <v>1</v>
      </c>
      <c r="F3676" s="72">
        <f>IF(E3676=0,0,IF(LİSTE!$F$1=E3676,1,E3676+1))</f>
        <v>2</v>
      </c>
      <c r="G3676" s="72" t="str">
        <f>IFERROR(VLOOKUP(A3676,TATİLLER!$A$2:$D$30000,3,0),"TATİL DEĞİL")</f>
        <v>TATİL DEĞİL</v>
      </c>
    </row>
    <row r="3677" spans="1:7" x14ac:dyDescent="0.25">
      <c r="A3677" s="74">
        <f t="shared" ref="A3677" si="852">A3676+3</f>
        <v>50346</v>
      </c>
      <c r="B3677" s="72">
        <f t="shared" si="846"/>
        <v>1</v>
      </c>
      <c r="C3677" s="72" t="str">
        <f>IF(E3677=0,"RESMİ TATİL",VLOOKUP(E3677,LİSTE!$B$7:$D$1300,3,0))</f>
        <v>Zeynep Sevde TOPUZ</v>
      </c>
      <c r="D3677" s="72" t="str">
        <f>IF(F3677=0,"RESMİ TATİL",VLOOKUP(F3677,LİSTE!$B$7:$D$1300,3,0))</f>
        <v>Ömer Asaf KADAŞ</v>
      </c>
      <c r="E3677" s="72">
        <f>IF(B3677="TATİL",0,IF(F3676=0,F3675+1,IF(LİSTE!$F$1=F3676,1,F3676+1)))</f>
        <v>3</v>
      </c>
      <c r="F3677" s="72">
        <f>IF(E3677=0,0,IF(LİSTE!$F$1=E3677,1,E3677+1))</f>
        <v>4</v>
      </c>
      <c r="G3677" s="72" t="str">
        <f>IFERROR(VLOOKUP(A3677,TATİLLER!$A$2:$D$30000,3,0),"TATİL DEĞİL")</f>
        <v>TATİL DEĞİL</v>
      </c>
    </row>
    <row r="3678" spans="1:7" x14ac:dyDescent="0.25">
      <c r="A3678" s="74">
        <f t="shared" si="844"/>
        <v>50347</v>
      </c>
      <c r="B3678" s="72">
        <f t="shared" si="846"/>
        <v>2</v>
      </c>
      <c r="C3678" s="72" t="str">
        <f>IF(E3678=0,"RESMİ TATİL",VLOOKUP(E3678,LİSTE!$B$7:$D$1300,3,0))</f>
        <v>Ramazan Baran ADIGÜZEL</v>
      </c>
      <c r="D3678" s="72" t="str">
        <f>IF(F3678=0,"RESMİ TATİL",VLOOKUP(F3678,LİSTE!$B$7:$D$1300,3,0))</f>
        <v>Bahar AKGÜN</v>
      </c>
      <c r="E3678" s="72">
        <f>IF(B3678="TATİL",0,IF(F3677=0,F3676+1,IF(LİSTE!$F$1=F3677,1,F3677+1)))</f>
        <v>5</v>
      </c>
      <c r="F3678" s="72">
        <f>IF(E3678=0,0,IF(LİSTE!$F$1=E3678,1,E3678+1))</f>
        <v>6</v>
      </c>
      <c r="G3678" s="72" t="str">
        <f>IFERROR(VLOOKUP(A3678,TATİLLER!$A$2:$D$30000,3,0),"TATİL DEĞİL")</f>
        <v>TATİL DEĞİL</v>
      </c>
    </row>
    <row r="3679" spans="1:7" x14ac:dyDescent="0.25">
      <c r="A3679" s="74">
        <f t="shared" si="844"/>
        <v>50348</v>
      </c>
      <c r="B3679" s="72">
        <f t="shared" si="846"/>
        <v>3</v>
      </c>
      <c r="C3679" s="72" t="str">
        <f>IF(E3679=0,"RESMİ TATİL",VLOOKUP(E3679,LİSTE!$B$7:$D$1300,3,0))</f>
        <v>Ömer AKGÜL</v>
      </c>
      <c r="D3679" s="72" t="str">
        <f>IF(F3679=0,"RESMİ TATİL",VLOOKUP(F3679,LİSTE!$B$7:$D$1300,3,0))</f>
        <v>Muharrem EFE TANRIVERDİ</v>
      </c>
      <c r="E3679" s="72">
        <f>IF(B3679="TATİL",0,IF(F3678=0,F3677+1,IF(LİSTE!$F$1=F3678,1,F3678+1)))</f>
        <v>7</v>
      </c>
      <c r="F3679" s="72">
        <f>IF(E3679=0,0,IF(LİSTE!$F$1=E3679,1,E3679+1))</f>
        <v>8</v>
      </c>
      <c r="G3679" s="72" t="str">
        <f>IFERROR(VLOOKUP(A3679,TATİLLER!$A$2:$D$30000,3,0),"TATİL DEĞİL")</f>
        <v>TATİL DEĞİL</v>
      </c>
    </row>
    <row r="3680" spans="1:7" x14ac:dyDescent="0.25">
      <c r="A3680" s="74">
        <f t="shared" si="844"/>
        <v>50349</v>
      </c>
      <c r="B3680" s="72">
        <f t="shared" si="846"/>
        <v>4</v>
      </c>
      <c r="C3680" s="72" t="str">
        <f>IF(E3680=0,"RESMİ TATİL",VLOOKUP(E3680,LİSTE!$B$7:$D$1300,3,0))</f>
        <v>Anıl DOĞAN</v>
      </c>
      <c r="D3680" s="72" t="str">
        <f>IF(F3680=0,"RESMİ TATİL",VLOOKUP(F3680,LİSTE!$B$7:$D$1300,3,0))</f>
        <v>İpek ARSLAN</v>
      </c>
      <c r="E3680" s="72">
        <f>IF(B3680="TATİL",0,IF(F3679=0,F3678+1,IF(LİSTE!$F$1=F3679,1,F3679+1)))</f>
        <v>9</v>
      </c>
      <c r="F3680" s="72">
        <f>IF(E3680=0,0,IF(LİSTE!$F$1=E3680,1,E3680+1))</f>
        <v>10</v>
      </c>
      <c r="G3680" s="72" t="str">
        <f>IFERROR(VLOOKUP(A3680,TATİLLER!$A$2:$D$30000,3,0),"TATİL DEĞİL")</f>
        <v>TATİL DEĞİL</v>
      </c>
    </row>
    <row r="3681" spans="1:7" x14ac:dyDescent="0.25">
      <c r="A3681" s="74">
        <f t="shared" si="844"/>
        <v>50350</v>
      </c>
      <c r="B3681" s="72">
        <f t="shared" si="846"/>
        <v>5</v>
      </c>
      <c r="C3681" s="72" t="str">
        <f>IF(E3681=0,"RESMİ TATİL",VLOOKUP(E3681,LİSTE!$B$7:$D$1300,3,0))</f>
        <v>Efe KARSAK</v>
      </c>
      <c r="D3681" s="72" t="str">
        <f>IF(F3681=0,"RESMİ TATİL",VLOOKUP(F3681,LİSTE!$B$7:$D$1300,3,0))</f>
        <v>Abdullah KIRBAÇ</v>
      </c>
      <c r="E3681" s="72">
        <f>IF(B3681="TATİL",0,IF(F3680=0,F3679+1,IF(LİSTE!$F$1=F3680,1,F3680+1)))</f>
        <v>11</v>
      </c>
      <c r="F3681" s="72">
        <f>IF(E3681=0,0,IF(LİSTE!$F$1=E3681,1,E3681+1))</f>
        <v>12</v>
      </c>
      <c r="G3681" s="72" t="str">
        <f>IFERROR(VLOOKUP(A3681,TATİLLER!$A$2:$D$30000,3,0),"TATİL DEĞİL")</f>
        <v>TATİL DEĞİL</v>
      </c>
    </row>
    <row r="3682" spans="1:7" x14ac:dyDescent="0.25">
      <c r="A3682" s="74">
        <f t="shared" ref="A3682" si="853">A3681+3</f>
        <v>50353</v>
      </c>
      <c r="B3682" s="72">
        <f t="shared" si="846"/>
        <v>1</v>
      </c>
      <c r="C3682" s="72" t="str">
        <f>IF(E3682=0,"RESMİ TATİL",VLOOKUP(E3682,LİSTE!$B$7:$D$1300,3,0))</f>
        <v>Ümmü Defne GÜLER</v>
      </c>
      <c r="D3682" s="72" t="str">
        <f>IF(F3682=0,"RESMİ TATİL",VLOOKUP(F3682,LİSTE!$B$7:$D$1300,3,0))</f>
        <v>Şevval ÖZDAMAR</v>
      </c>
      <c r="E3682" s="72">
        <f>IF(B3682="TATİL",0,IF(F3681=0,F3680+1,IF(LİSTE!$F$1=F3681,1,F3681+1)))</f>
        <v>13</v>
      </c>
      <c r="F3682" s="72">
        <f>IF(E3682=0,0,IF(LİSTE!$F$1=E3682,1,E3682+1))</f>
        <v>14</v>
      </c>
      <c r="G3682" s="72" t="str">
        <f>IFERROR(VLOOKUP(A3682,TATİLLER!$A$2:$D$30000,3,0),"TATİL DEĞİL")</f>
        <v>TATİL DEĞİL</v>
      </c>
    </row>
    <row r="3683" spans="1:7" x14ac:dyDescent="0.25">
      <c r="A3683" s="74">
        <f t="shared" si="844"/>
        <v>50354</v>
      </c>
      <c r="B3683" s="72">
        <f t="shared" si="846"/>
        <v>2</v>
      </c>
      <c r="C3683" s="72" t="str">
        <f>IF(E3683=0,"RESMİ TATİL",VLOOKUP(E3683,LİSTE!$B$7:$D$1300,3,0))</f>
        <v>Zeynep AKDAĞ</v>
      </c>
      <c r="D3683" s="72" t="str">
        <f>IF(F3683=0,"RESMİ TATİL",VLOOKUP(F3683,LİSTE!$B$7:$D$1300,3,0))</f>
        <v>Esma ÇOKER</v>
      </c>
      <c r="E3683" s="72">
        <f>IF(B3683="TATİL",0,IF(F3682=0,F3681+1,IF(LİSTE!$F$1=F3682,1,F3682+1)))</f>
        <v>15</v>
      </c>
      <c r="F3683" s="72">
        <f>IF(E3683=0,0,IF(LİSTE!$F$1=E3683,1,E3683+1))</f>
        <v>16</v>
      </c>
      <c r="G3683" s="72" t="str">
        <f>IFERROR(VLOOKUP(A3683,TATİLLER!$A$2:$D$30000,3,0),"TATİL DEĞİL")</f>
        <v>TATİL DEĞİL</v>
      </c>
    </row>
    <row r="3684" spans="1:7" x14ac:dyDescent="0.25">
      <c r="A3684" s="74">
        <f t="shared" si="844"/>
        <v>50355</v>
      </c>
      <c r="B3684" s="72">
        <f t="shared" si="846"/>
        <v>3</v>
      </c>
      <c r="C3684" s="72" t="str">
        <f>IF(E3684=0,"RESMİ TATİL",VLOOKUP(E3684,LİSTE!$B$7:$D$1300,3,0))</f>
        <v>Dursun Kubilay YAŞAR</v>
      </c>
      <c r="D3684" s="72" t="str">
        <f>IF(F3684=0,"RESMİ TATİL",VLOOKUP(F3684,LİSTE!$B$7:$D$1300,3,0))</f>
        <v>Zeynep Beril BAŞPINAR</v>
      </c>
      <c r="E3684" s="72">
        <f>IF(B3684="TATİL",0,IF(F3683=0,F3682+1,IF(LİSTE!$F$1=F3683,1,F3683+1)))</f>
        <v>17</v>
      </c>
      <c r="F3684" s="72">
        <f>IF(E3684=0,0,IF(LİSTE!$F$1=E3684,1,E3684+1))</f>
        <v>18</v>
      </c>
      <c r="G3684" s="72" t="str">
        <f>IFERROR(VLOOKUP(A3684,TATİLLER!$A$2:$D$30000,3,0),"TATİL DEĞİL")</f>
        <v>TATİL DEĞİL</v>
      </c>
    </row>
    <row r="3685" spans="1:7" x14ac:dyDescent="0.25">
      <c r="A3685" s="74">
        <f t="shared" si="844"/>
        <v>50356</v>
      </c>
      <c r="B3685" s="72">
        <f t="shared" si="846"/>
        <v>4</v>
      </c>
      <c r="C3685" s="72" t="str">
        <f>IF(E3685=0,"RESMİ TATİL",VLOOKUP(E3685,LİSTE!$B$7:$D$1300,3,0))</f>
        <v>Ahmet DAL</v>
      </c>
      <c r="D3685" s="72" t="str">
        <f>IF(F3685=0,"RESMİ TATİL",VLOOKUP(F3685,LİSTE!$B$7:$D$1300,3,0))</f>
        <v>Emirhan KARATAŞ</v>
      </c>
      <c r="E3685" s="72">
        <f>IF(B3685="TATİL",0,IF(F3684=0,F3683+1,IF(LİSTE!$F$1=F3684,1,F3684+1)))</f>
        <v>19</v>
      </c>
      <c r="F3685" s="72">
        <f>IF(E3685=0,0,IF(LİSTE!$F$1=E3685,1,E3685+1))</f>
        <v>20</v>
      </c>
      <c r="G3685" s="72" t="str">
        <f>IFERROR(VLOOKUP(A3685,TATİLLER!$A$2:$D$30000,3,0),"TATİL DEĞİL")</f>
        <v>TATİL DEĞİL</v>
      </c>
    </row>
    <row r="3686" spans="1:7" x14ac:dyDescent="0.25">
      <c r="A3686" s="74">
        <f t="shared" si="844"/>
        <v>50357</v>
      </c>
      <c r="B3686" s="72">
        <f t="shared" si="846"/>
        <v>5</v>
      </c>
      <c r="C3686" s="72" t="str">
        <f>IF(E3686=0,"RESMİ TATİL",VLOOKUP(E3686,LİSTE!$B$7:$D$1300,3,0))</f>
        <v>Zümra Yeter ARI</v>
      </c>
      <c r="D3686" s="72" t="str">
        <f>IF(F3686=0,"RESMİ TATİL",VLOOKUP(F3686,LİSTE!$B$7:$D$1300,3,0))</f>
        <v>Utku KARAGÖZ</v>
      </c>
      <c r="E3686" s="72">
        <f>IF(B3686="TATİL",0,IF(F3685=0,F3684+1,IF(LİSTE!$F$1=F3685,1,F3685+1)))</f>
        <v>21</v>
      </c>
      <c r="F3686" s="72">
        <f>IF(E3686=0,0,IF(LİSTE!$F$1=E3686,1,E3686+1))</f>
        <v>22</v>
      </c>
      <c r="G3686" s="72" t="str">
        <f>IFERROR(VLOOKUP(A3686,TATİLLER!$A$2:$D$30000,3,0),"TATİL DEĞİL")</f>
        <v>TATİL DEĞİL</v>
      </c>
    </row>
    <row r="3687" spans="1:7" x14ac:dyDescent="0.25">
      <c r="A3687" s="74">
        <f t="shared" ref="A3687" si="854">A3686+3</f>
        <v>50360</v>
      </c>
      <c r="B3687" s="72">
        <f t="shared" si="846"/>
        <v>1</v>
      </c>
      <c r="C3687" s="72" t="str">
        <f>IF(E3687=0,"RESMİ TATİL",VLOOKUP(E3687,LİSTE!$B$7:$D$1300,3,0))</f>
        <v>Feyza Zümra AVCIOĞLU</v>
      </c>
      <c r="D3687" s="72" t="str">
        <f>IF(F3687=0,"RESMİ TATİL",VLOOKUP(F3687,LİSTE!$B$7:$D$1300,3,0))</f>
        <v>Yusuf Ali TABUR</v>
      </c>
      <c r="E3687" s="72">
        <f>IF(B3687="TATİL",0,IF(F3686=0,F3685+1,IF(LİSTE!$F$1=F3686,1,F3686+1)))</f>
        <v>23</v>
      </c>
      <c r="F3687" s="72">
        <f>IF(E3687=0,0,IF(LİSTE!$F$1=E3687,1,E3687+1))</f>
        <v>24</v>
      </c>
      <c r="G3687" s="72" t="str">
        <f>IFERROR(VLOOKUP(A3687,TATİLLER!$A$2:$D$30000,3,0),"TATİL DEĞİL")</f>
        <v>TATİL DEĞİL</v>
      </c>
    </row>
    <row r="3688" spans="1:7" x14ac:dyDescent="0.25">
      <c r="A3688" s="74">
        <f t="shared" si="844"/>
        <v>50361</v>
      </c>
      <c r="B3688" s="72">
        <f t="shared" si="846"/>
        <v>2</v>
      </c>
      <c r="C3688" s="72" t="str">
        <f>IF(E3688=0,"RESMİ TATİL",VLOOKUP(E3688,LİSTE!$B$7:$D$1300,3,0))</f>
        <v>Irmak UTEBAY</v>
      </c>
      <c r="D3688" s="72" t="str">
        <f>IF(F3688=0,"RESMİ TATİL",VLOOKUP(F3688,LİSTE!$B$7:$D$1300,3,0))</f>
        <v>Kerem AKKOÇ</v>
      </c>
      <c r="E3688" s="72">
        <f>IF(B3688="TATİL",0,IF(F3687=0,F3686+1,IF(LİSTE!$F$1=F3687,1,F3687+1)))</f>
        <v>25</v>
      </c>
      <c r="F3688" s="72">
        <f>IF(E3688=0,0,IF(LİSTE!$F$1=E3688,1,E3688+1))</f>
        <v>26</v>
      </c>
      <c r="G3688" s="72" t="str">
        <f>IFERROR(VLOOKUP(A3688,TATİLLER!$A$2:$D$30000,3,0),"TATİL DEĞİL")</f>
        <v>TATİL DEĞİL</v>
      </c>
    </row>
    <row r="3689" spans="1:7" x14ac:dyDescent="0.25">
      <c r="A3689" s="74">
        <f t="shared" si="844"/>
        <v>50362</v>
      </c>
      <c r="B3689" s="72">
        <f t="shared" si="846"/>
        <v>3</v>
      </c>
      <c r="C3689" s="72" t="str">
        <f>IF(E3689=0,"RESMİ TATİL",VLOOKUP(E3689,LİSTE!$B$7:$D$1300,3,0))</f>
        <v>Elçin Ayşe ELMAS</v>
      </c>
      <c r="D3689" s="72" t="str">
        <f>IF(F3689=0,"RESMİ TATİL",VLOOKUP(F3689,LİSTE!$B$7:$D$1300,3,0))</f>
        <v>Muhammed YILDIZDAĞ</v>
      </c>
      <c r="E3689" s="72">
        <f>IF(B3689="TATİL",0,IF(F3688=0,F3687+1,IF(LİSTE!$F$1=F3688,1,F3688+1)))</f>
        <v>27</v>
      </c>
      <c r="F3689" s="72">
        <f>IF(E3689=0,0,IF(LİSTE!$F$1=E3689,1,E3689+1))</f>
        <v>28</v>
      </c>
      <c r="G3689" s="72" t="str">
        <f>IFERROR(VLOOKUP(A3689,TATİLLER!$A$2:$D$30000,3,0),"TATİL DEĞİL")</f>
        <v>TATİL DEĞİL</v>
      </c>
    </row>
    <row r="3690" spans="1:7" x14ac:dyDescent="0.25">
      <c r="A3690" s="74">
        <f t="shared" si="844"/>
        <v>50363</v>
      </c>
      <c r="B3690" s="72">
        <f t="shared" si="846"/>
        <v>4</v>
      </c>
      <c r="C3690" s="72" t="str">
        <f>IF(E3690=0,"RESMİ TATİL",VLOOKUP(E3690,LİSTE!$B$7:$D$1300,3,0))</f>
        <v>Nisa Nur SANCAR</v>
      </c>
      <c r="D3690" s="72" t="str">
        <f>IF(F3690=0,"RESMİ TATİL",VLOOKUP(F3690,LİSTE!$B$7:$D$1300,3,0))</f>
        <v>Esila ÇETİN</v>
      </c>
      <c r="E3690" s="72">
        <f>IF(B3690="TATİL",0,IF(F3689=0,F3688+1,IF(LİSTE!$F$1=F3689,1,F3689+1)))</f>
        <v>1</v>
      </c>
      <c r="F3690" s="72">
        <f>IF(E3690=0,0,IF(LİSTE!$F$1=E3690,1,E3690+1))</f>
        <v>2</v>
      </c>
      <c r="G3690" s="72" t="str">
        <f>IFERROR(VLOOKUP(A3690,TATİLLER!$A$2:$D$30000,3,0),"TATİL DEĞİL")</f>
        <v>TATİL DEĞİL</v>
      </c>
    </row>
    <row r="3691" spans="1:7" x14ac:dyDescent="0.25">
      <c r="A3691" s="74">
        <f t="shared" si="844"/>
        <v>50364</v>
      </c>
      <c r="B3691" s="72">
        <f t="shared" si="846"/>
        <v>5</v>
      </c>
      <c r="C3691" s="72" t="str">
        <f>IF(E3691=0,"RESMİ TATİL",VLOOKUP(E3691,LİSTE!$B$7:$D$1300,3,0))</f>
        <v>Zeynep Sevde TOPUZ</v>
      </c>
      <c r="D3691" s="72" t="str">
        <f>IF(F3691=0,"RESMİ TATİL",VLOOKUP(F3691,LİSTE!$B$7:$D$1300,3,0))</f>
        <v>Ömer Asaf KADAŞ</v>
      </c>
      <c r="E3691" s="72">
        <f>IF(B3691="TATİL",0,IF(F3690=0,F3689+1,IF(LİSTE!$F$1=F3690,1,F3690+1)))</f>
        <v>3</v>
      </c>
      <c r="F3691" s="72">
        <f>IF(E3691=0,0,IF(LİSTE!$F$1=E3691,1,E3691+1))</f>
        <v>4</v>
      </c>
      <c r="G3691" s="72" t="str">
        <f>IFERROR(VLOOKUP(A3691,TATİLLER!$A$2:$D$30000,3,0),"TATİL DEĞİL")</f>
        <v>TATİL DEĞİL</v>
      </c>
    </row>
    <row r="3692" spans="1:7" x14ac:dyDescent="0.25">
      <c r="A3692" s="74">
        <f t="shared" ref="A3692" si="855">A3691+3</f>
        <v>50367</v>
      </c>
      <c r="B3692" s="72">
        <f t="shared" si="846"/>
        <v>1</v>
      </c>
      <c r="C3692" s="72" t="str">
        <f>IF(E3692=0,"RESMİ TATİL",VLOOKUP(E3692,LİSTE!$B$7:$D$1300,3,0))</f>
        <v>Ramazan Baran ADIGÜZEL</v>
      </c>
      <c r="D3692" s="72" t="str">
        <f>IF(F3692=0,"RESMİ TATİL",VLOOKUP(F3692,LİSTE!$B$7:$D$1300,3,0))</f>
        <v>Bahar AKGÜN</v>
      </c>
      <c r="E3692" s="72">
        <f>IF(B3692="TATİL",0,IF(F3691=0,F3690+1,IF(LİSTE!$F$1=F3691,1,F3691+1)))</f>
        <v>5</v>
      </c>
      <c r="F3692" s="72">
        <f>IF(E3692=0,0,IF(LİSTE!$F$1=E3692,1,E3692+1))</f>
        <v>6</v>
      </c>
      <c r="G3692" s="72" t="str">
        <f>IFERROR(VLOOKUP(A3692,TATİLLER!$A$2:$D$30000,3,0),"TATİL DEĞİL")</f>
        <v>TATİL DEĞİL</v>
      </c>
    </row>
    <row r="3693" spans="1:7" x14ac:dyDescent="0.25">
      <c r="A3693" s="74">
        <f t="shared" si="844"/>
        <v>50368</v>
      </c>
      <c r="B3693" s="72">
        <f t="shared" si="846"/>
        <v>2</v>
      </c>
      <c r="C3693" s="72" t="str">
        <f>IF(E3693=0,"RESMİ TATİL",VLOOKUP(E3693,LİSTE!$B$7:$D$1300,3,0))</f>
        <v>Ömer AKGÜL</v>
      </c>
      <c r="D3693" s="72" t="str">
        <f>IF(F3693=0,"RESMİ TATİL",VLOOKUP(F3693,LİSTE!$B$7:$D$1300,3,0))</f>
        <v>Muharrem EFE TANRIVERDİ</v>
      </c>
      <c r="E3693" s="72">
        <f>IF(B3693="TATİL",0,IF(F3692=0,F3691+1,IF(LİSTE!$F$1=F3692,1,F3692+1)))</f>
        <v>7</v>
      </c>
      <c r="F3693" s="72">
        <f>IF(E3693=0,0,IF(LİSTE!$F$1=E3693,1,E3693+1))</f>
        <v>8</v>
      </c>
      <c r="G3693" s="72" t="str">
        <f>IFERROR(VLOOKUP(A3693,TATİLLER!$A$2:$D$30000,3,0),"TATİL DEĞİL")</f>
        <v>TATİL DEĞİL</v>
      </c>
    </row>
    <row r="3694" spans="1:7" x14ac:dyDescent="0.25">
      <c r="A3694" s="74">
        <f t="shared" si="844"/>
        <v>50369</v>
      </c>
      <c r="B3694" s="72">
        <f t="shared" si="846"/>
        <v>3</v>
      </c>
      <c r="C3694" s="72" t="str">
        <f>IF(E3694=0,"RESMİ TATİL",VLOOKUP(E3694,LİSTE!$B$7:$D$1300,3,0))</f>
        <v>Anıl DOĞAN</v>
      </c>
      <c r="D3694" s="72" t="str">
        <f>IF(F3694=0,"RESMİ TATİL",VLOOKUP(F3694,LİSTE!$B$7:$D$1300,3,0))</f>
        <v>İpek ARSLAN</v>
      </c>
      <c r="E3694" s="72">
        <f>IF(B3694="TATİL",0,IF(F3693=0,F3692+1,IF(LİSTE!$F$1=F3693,1,F3693+1)))</f>
        <v>9</v>
      </c>
      <c r="F3694" s="72">
        <f>IF(E3694=0,0,IF(LİSTE!$F$1=E3694,1,E3694+1))</f>
        <v>10</v>
      </c>
      <c r="G3694" s="72" t="str">
        <f>IFERROR(VLOOKUP(A3694,TATİLLER!$A$2:$D$30000,3,0),"TATİL DEĞİL")</f>
        <v>TATİL DEĞİL</v>
      </c>
    </row>
    <row r="3695" spans="1:7" x14ac:dyDescent="0.25">
      <c r="A3695" s="74">
        <f t="shared" si="844"/>
        <v>50370</v>
      </c>
      <c r="B3695" s="72">
        <f t="shared" si="846"/>
        <v>4</v>
      </c>
      <c r="C3695" s="72" t="str">
        <f>IF(E3695=0,"RESMİ TATİL",VLOOKUP(E3695,LİSTE!$B$7:$D$1300,3,0))</f>
        <v>Efe KARSAK</v>
      </c>
      <c r="D3695" s="72" t="str">
        <f>IF(F3695=0,"RESMİ TATİL",VLOOKUP(F3695,LİSTE!$B$7:$D$1300,3,0))</f>
        <v>Abdullah KIRBAÇ</v>
      </c>
      <c r="E3695" s="72">
        <f>IF(B3695="TATİL",0,IF(F3694=0,F3693+1,IF(LİSTE!$F$1=F3694,1,F3694+1)))</f>
        <v>11</v>
      </c>
      <c r="F3695" s="72">
        <f>IF(E3695=0,0,IF(LİSTE!$F$1=E3695,1,E3695+1))</f>
        <v>12</v>
      </c>
      <c r="G3695" s="72" t="str">
        <f>IFERROR(VLOOKUP(A3695,TATİLLER!$A$2:$D$30000,3,0),"TATİL DEĞİL")</f>
        <v>TATİL DEĞİL</v>
      </c>
    </row>
    <row r="3696" spans="1:7" x14ac:dyDescent="0.25">
      <c r="A3696" s="74">
        <f t="shared" si="844"/>
        <v>50371</v>
      </c>
      <c r="B3696" s="72">
        <f t="shared" si="846"/>
        <v>5</v>
      </c>
      <c r="C3696" s="72" t="str">
        <f>IF(E3696=0,"RESMİ TATİL",VLOOKUP(E3696,LİSTE!$B$7:$D$1300,3,0))</f>
        <v>Ümmü Defne GÜLER</v>
      </c>
      <c r="D3696" s="72" t="str">
        <f>IF(F3696=0,"RESMİ TATİL",VLOOKUP(F3696,LİSTE!$B$7:$D$1300,3,0))</f>
        <v>Şevval ÖZDAMAR</v>
      </c>
      <c r="E3696" s="72">
        <f>IF(B3696="TATİL",0,IF(F3695=0,F3694+1,IF(LİSTE!$F$1=F3695,1,F3695+1)))</f>
        <v>13</v>
      </c>
      <c r="F3696" s="72">
        <f>IF(E3696=0,0,IF(LİSTE!$F$1=E3696,1,E3696+1))</f>
        <v>14</v>
      </c>
      <c r="G3696" s="72" t="str">
        <f>IFERROR(VLOOKUP(A3696,TATİLLER!$A$2:$D$30000,3,0),"TATİL DEĞİL")</f>
        <v>TATİL DEĞİL</v>
      </c>
    </row>
    <row r="3697" spans="1:7" x14ac:dyDescent="0.25">
      <c r="A3697" s="74">
        <f t="shared" ref="A3697" si="856">A3696+3</f>
        <v>50374</v>
      </c>
      <c r="B3697" s="72">
        <f t="shared" si="846"/>
        <v>1</v>
      </c>
      <c r="C3697" s="72" t="str">
        <f>IF(E3697=0,"RESMİ TATİL",VLOOKUP(E3697,LİSTE!$B$7:$D$1300,3,0))</f>
        <v>Zeynep AKDAĞ</v>
      </c>
      <c r="D3697" s="72" t="str">
        <f>IF(F3697=0,"RESMİ TATİL",VLOOKUP(F3697,LİSTE!$B$7:$D$1300,3,0))</f>
        <v>Esma ÇOKER</v>
      </c>
      <c r="E3697" s="72">
        <f>IF(B3697="TATİL",0,IF(F3696=0,F3695+1,IF(LİSTE!$F$1=F3696,1,F3696+1)))</f>
        <v>15</v>
      </c>
      <c r="F3697" s="72">
        <f>IF(E3697=0,0,IF(LİSTE!$F$1=E3697,1,E3697+1))</f>
        <v>16</v>
      </c>
      <c r="G3697" s="72" t="str">
        <f>IFERROR(VLOOKUP(A3697,TATİLLER!$A$2:$D$30000,3,0),"TATİL DEĞİL")</f>
        <v>TATİL DEĞİL</v>
      </c>
    </row>
    <row r="3698" spans="1:7" x14ac:dyDescent="0.25">
      <c r="A3698" s="74">
        <f t="shared" si="844"/>
        <v>50375</v>
      </c>
      <c r="B3698" s="72">
        <f t="shared" si="846"/>
        <v>2</v>
      </c>
      <c r="C3698" s="72" t="str">
        <f>IF(E3698=0,"RESMİ TATİL",VLOOKUP(E3698,LİSTE!$B$7:$D$1300,3,0))</f>
        <v>Dursun Kubilay YAŞAR</v>
      </c>
      <c r="D3698" s="72" t="str">
        <f>IF(F3698=0,"RESMİ TATİL",VLOOKUP(F3698,LİSTE!$B$7:$D$1300,3,0))</f>
        <v>Zeynep Beril BAŞPINAR</v>
      </c>
      <c r="E3698" s="72">
        <f>IF(B3698="TATİL",0,IF(F3697=0,F3696+1,IF(LİSTE!$F$1=F3697,1,F3697+1)))</f>
        <v>17</v>
      </c>
      <c r="F3698" s="72">
        <f>IF(E3698=0,0,IF(LİSTE!$F$1=E3698,1,E3698+1))</f>
        <v>18</v>
      </c>
      <c r="G3698" s="72" t="str">
        <f>IFERROR(VLOOKUP(A3698,TATİLLER!$A$2:$D$30000,3,0),"TATİL DEĞİL")</f>
        <v>TATİL DEĞİL</v>
      </c>
    </row>
    <row r="3699" spans="1:7" x14ac:dyDescent="0.25">
      <c r="A3699" s="74">
        <f t="shared" si="844"/>
        <v>50376</v>
      </c>
      <c r="B3699" s="72">
        <f t="shared" si="846"/>
        <v>3</v>
      </c>
      <c r="C3699" s="72" t="str">
        <f>IF(E3699=0,"RESMİ TATİL",VLOOKUP(E3699,LİSTE!$B$7:$D$1300,3,0))</f>
        <v>Ahmet DAL</v>
      </c>
      <c r="D3699" s="72" t="str">
        <f>IF(F3699=0,"RESMİ TATİL",VLOOKUP(F3699,LİSTE!$B$7:$D$1300,3,0))</f>
        <v>Emirhan KARATAŞ</v>
      </c>
      <c r="E3699" s="72">
        <f>IF(B3699="TATİL",0,IF(F3698=0,F3697+1,IF(LİSTE!$F$1=F3698,1,F3698+1)))</f>
        <v>19</v>
      </c>
      <c r="F3699" s="72">
        <f>IF(E3699=0,0,IF(LİSTE!$F$1=E3699,1,E3699+1))</f>
        <v>20</v>
      </c>
      <c r="G3699" s="72" t="str">
        <f>IFERROR(VLOOKUP(A3699,TATİLLER!$A$2:$D$30000,3,0),"TATİL DEĞİL")</f>
        <v>TATİL DEĞİL</v>
      </c>
    </row>
    <row r="3700" spans="1:7" x14ac:dyDescent="0.25">
      <c r="A3700" s="74">
        <f t="shared" si="844"/>
        <v>50377</v>
      </c>
      <c r="B3700" s="72">
        <f t="shared" si="846"/>
        <v>4</v>
      </c>
      <c r="C3700" s="72" t="str">
        <f>IF(E3700=0,"RESMİ TATİL",VLOOKUP(E3700,LİSTE!$B$7:$D$1300,3,0))</f>
        <v>Zümra Yeter ARI</v>
      </c>
      <c r="D3700" s="72" t="str">
        <f>IF(F3700=0,"RESMİ TATİL",VLOOKUP(F3700,LİSTE!$B$7:$D$1300,3,0))</f>
        <v>Utku KARAGÖZ</v>
      </c>
      <c r="E3700" s="72">
        <f>IF(B3700="TATİL",0,IF(F3699=0,F3698+1,IF(LİSTE!$F$1=F3699,1,F3699+1)))</f>
        <v>21</v>
      </c>
      <c r="F3700" s="72">
        <f>IF(E3700=0,0,IF(LİSTE!$F$1=E3700,1,E3700+1))</f>
        <v>22</v>
      </c>
      <c r="G3700" s="72" t="str">
        <f>IFERROR(VLOOKUP(A3700,TATİLLER!$A$2:$D$30000,3,0),"TATİL DEĞİL")</f>
        <v>TATİL DEĞİL</v>
      </c>
    </row>
    <row r="3701" spans="1:7" x14ac:dyDescent="0.25">
      <c r="A3701" s="74">
        <f t="shared" si="844"/>
        <v>50378</v>
      </c>
      <c r="B3701" s="72">
        <f t="shared" si="846"/>
        <v>5</v>
      </c>
      <c r="C3701" s="72" t="str">
        <f>IF(E3701=0,"RESMİ TATİL",VLOOKUP(E3701,LİSTE!$B$7:$D$1300,3,0))</f>
        <v>Feyza Zümra AVCIOĞLU</v>
      </c>
      <c r="D3701" s="72" t="str">
        <f>IF(F3701=0,"RESMİ TATİL",VLOOKUP(F3701,LİSTE!$B$7:$D$1300,3,0))</f>
        <v>Yusuf Ali TABUR</v>
      </c>
      <c r="E3701" s="72">
        <f>IF(B3701="TATİL",0,IF(F3700=0,F3699+1,IF(LİSTE!$F$1=F3700,1,F3700+1)))</f>
        <v>23</v>
      </c>
      <c r="F3701" s="72">
        <f>IF(E3701=0,0,IF(LİSTE!$F$1=E3701,1,E3701+1))</f>
        <v>24</v>
      </c>
      <c r="G3701" s="72" t="str">
        <f>IFERROR(VLOOKUP(A3701,TATİLLER!$A$2:$D$30000,3,0),"TATİL DEĞİL")</f>
        <v>TATİL DEĞİL</v>
      </c>
    </row>
    <row r="3702" spans="1:7" x14ac:dyDescent="0.25">
      <c r="A3702" s="74">
        <f t="shared" ref="A3702" si="857">A3701+3</f>
        <v>50381</v>
      </c>
      <c r="B3702" s="72">
        <f t="shared" si="846"/>
        <v>1</v>
      </c>
      <c r="C3702" s="72" t="str">
        <f>IF(E3702=0,"RESMİ TATİL",VLOOKUP(E3702,LİSTE!$B$7:$D$1300,3,0))</f>
        <v>Irmak UTEBAY</v>
      </c>
      <c r="D3702" s="72" t="str">
        <f>IF(F3702=0,"RESMİ TATİL",VLOOKUP(F3702,LİSTE!$B$7:$D$1300,3,0))</f>
        <v>Kerem AKKOÇ</v>
      </c>
      <c r="E3702" s="72">
        <f>IF(B3702="TATİL",0,IF(F3701=0,F3700+1,IF(LİSTE!$F$1=F3701,1,F3701+1)))</f>
        <v>25</v>
      </c>
      <c r="F3702" s="72">
        <f>IF(E3702=0,0,IF(LİSTE!$F$1=E3702,1,E3702+1))</f>
        <v>26</v>
      </c>
      <c r="G3702" s="72" t="str">
        <f>IFERROR(VLOOKUP(A3702,TATİLLER!$A$2:$D$30000,3,0),"TATİL DEĞİL")</f>
        <v>TATİL DEĞİL</v>
      </c>
    </row>
    <row r="3703" spans="1:7" x14ac:dyDescent="0.25">
      <c r="A3703" s="74">
        <f t="shared" si="844"/>
        <v>50382</v>
      </c>
      <c r="B3703" s="72">
        <f t="shared" si="846"/>
        <v>2</v>
      </c>
      <c r="C3703" s="72" t="str">
        <f>IF(E3703=0,"RESMİ TATİL",VLOOKUP(E3703,LİSTE!$B$7:$D$1300,3,0))</f>
        <v>Elçin Ayşe ELMAS</v>
      </c>
      <c r="D3703" s="72" t="str">
        <f>IF(F3703=0,"RESMİ TATİL",VLOOKUP(F3703,LİSTE!$B$7:$D$1300,3,0))</f>
        <v>Muhammed YILDIZDAĞ</v>
      </c>
      <c r="E3703" s="72">
        <f>IF(B3703="TATİL",0,IF(F3702=0,F3701+1,IF(LİSTE!$F$1=F3702,1,F3702+1)))</f>
        <v>27</v>
      </c>
      <c r="F3703" s="72">
        <f>IF(E3703=0,0,IF(LİSTE!$F$1=E3703,1,E3703+1))</f>
        <v>28</v>
      </c>
      <c r="G3703" s="72" t="str">
        <f>IFERROR(VLOOKUP(A3703,TATİLLER!$A$2:$D$30000,3,0),"TATİL DEĞİL")</f>
        <v>TATİL DEĞİL</v>
      </c>
    </row>
    <row r="3704" spans="1:7" x14ac:dyDescent="0.25">
      <c r="A3704" s="74">
        <f t="shared" si="844"/>
        <v>50383</v>
      </c>
      <c r="B3704" s="72">
        <f t="shared" si="846"/>
        <v>3</v>
      </c>
      <c r="C3704" s="72" t="str">
        <f>IF(E3704=0,"RESMİ TATİL",VLOOKUP(E3704,LİSTE!$B$7:$D$1300,3,0))</f>
        <v>Nisa Nur SANCAR</v>
      </c>
      <c r="D3704" s="72" t="str">
        <f>IF(F3704=0,"RESMİ TATİL",VLOOKUP(F3704,LİSTE!$B$7:$D$1300,3,0))</f>
        <v>Esila ÇETİN</v>
      </c>
      <c r="E3704" s="72">
        <f>IF(B3704="TATİL",0,IF(F3703=0,F3702+1,IF(LİSTE!$F$1=F3703,1,F3703+1)))</f>
        <v>1</v>
      </c>
      <c r="F3704" s="72">
        <f>IF(E3704=0,0,IF(LİSTE!$F$1=E3704,1,E3704+1))</f>
        <v>2</v>
      </c>
      <c r="G3704" s="72" t="str">
        <f>IFERROR(VLOOKUP(A3704,TATİLLER!$A$2:$D$30000,3,0),"TATİL DEĞİL")</f>
        <v>TATİL DEĞİL</v>
      </c>
    </row>
    <row r="3705" spans="1:7" x14ac:dyDescent="0.25">
      <c r="A3705" s="74">
        <f t="shared" si="844"/>
        <v>50384</v>
      </c>
      <c r="B3705" s="72">
        <f t="shared" si="846"/>
        <v>4</v>
      </c>
      <c r="C3705" s="72" t="str">
        <f>IF(E3705=0,"RESMİ TATİL",VLOOKUP(E3705,LİSTE!$B$7:$D$1300,3,0))</f>
        <v>Zeynep Sevde TOPUZ</v>
      </c>
      <c r="D3705" s="72" t="str">
        <f>IF(F3705=0,"RESMİ TATİL",VLOOKUP(F3705,LİSTE!$B$7:$D$1300,3,0))</f>
        <v>Ömer Asaf KADAŞ</v>
      </c>
      <c r="E3705" s="72">
        <f>IF(B3705="TATİL",0,IF(F3704=0,F3703+1,IF(LİSTE!$F$1=F3704,1,F3704+1)))</f>
        <v>3</v>
      </c>
      <c r="F3705" s="72">
        <f>IF(E3705=0,0,IF(LİSTE!$F$1=E3705,1,E3705+1))</f>
        <v>4</v>
      </c>
      <c r="G3705" s="72" t="str">
        <f>IFERROR(VLOOKUP(A3705,TATİLLER!$A$2:$D$30000,3,0),"TATİL DEĞİL")</f>
        <v>TATİL DEĞİL</v>
      </c>
    </row>
    <row r="3706" spans="1:7" x14ac:dyDescent="0.25">
      <c r="A3706" s="74">
        <f t="shared" si="844"/>
        <v>50385</v>
      </c>
      <c r="B3706" s="72">
        <f t="shared" si="846"/>
        <v>5</v>
      </c>
      <c r="C3706" s="72" t="str">
        <f>IF(E3706=0,"RESMİ TATİL",VLOOKUP(E3706,LİSTE!$B$7:$D$1300,3,0))</f>
        <v>Ramazan Baran ADIGÜZEL</v>
      </c>
      <c r="D3706" s="72" t="str">
        <f>IF(F3706=0,"RESMİ TATİL",VLOOKUP(F3706,LİSTE!$B$7:$D$1300,3,0))</f>
        <v>Bahar AKGÜN</v>
      </c>
      <c r="E3706" s="72">
        <f>IF(B3706="TATİL",0,IF(F3705=0,F3704+1,IF(LİSTE!$F$1=F3705,1,F3705+1)))</f>
        <v>5</v>
      </c>
      <c r="F3706" s="72">
        <f>IF(E3706=0,0,IF(LİSTE!$F$1=E3706,1,E3706+1))</f>
        <v>6</v>
      </c>
      <c r="G3706" s="72" t="str">
        <f>IFERROR(VLOOKUP(A3706,TATİLLER!$A$2:$D$30000,3,0),"TATİL DEĞİL")</f>
        <v>TATİL DEĞİL</v>
      </c>
    </row>
    <row r="3707" spans="1:7" x14ac:dyDescent="0.25">
      <c r="A3707" s="74">
        <f t="shared" ref="A3707" si="858">A3706+3</f>
        <v>50388</v>
      </c>
      <c r="B3707" s="72">
        <f t="shared" si="846"/>
        <v>1</v>
      </c>
      <c r="C3707" s="72" t="str">
        <f>IF(E3707=0,"RESMİ TATİL",VLOOKUP(E3707,LİSTE!$B$7:$D$1300,3,0))</f>
        <v>Ömer AKGÜL</v>
      </c>
      <c r="D3707" s="72" t="str">
        <f>IF(F3707=0,"RESMİ TATİL",VLOOKUP(F3707,LİSTE!$B$7:$D$1300,3,0))</f>
        <v>Muharrem EFE TANRIVERDİ</v>
      </c>
      <c r="E3707" s="72">
        <f>IF(B3707="TATİL",0,IF(F3706=0,F3705+1,IF(LİSTE!$F$1=F3706,1,F3706+1)))</f>
        <v>7</v>
      </c>
      <c r="F3707" s="72">
        <f>IF(E3707=0,0,IF(LİSTE!$F$1=E3707,1,E3707+1))</f>
        <v>8</v>
      </c>
      <c r="G3707" s="72" t="str">
        <f>IFERROR(VLOOKUP(A3707,TATİLLER!$A$2:$D$30000,3,0),"TATİL DEĞİL")</f>
        <v>TATİL DEĞİL</v>
      </c>
    </row>
    <row r="3708" spans="1:7" x14ac:dyDescent="0.25">
      <c r="A3708" s="74">
        <f t="shared" ref="A3708:A3771" si="859">A3707+1</f>
        <v>50389</v>
      </c>
      <c r="B3708" s="72">
        <f t="shared" si="846"/>
        <v>2</v>
      </c>
      <c r="C3708" s="72" t="str">
        <f>IF(E3708=0,"RESMİ TATİL",VLOOKUP(E3708,LİSTE!$B$7:$D$1300,3,0))</f>
        <v>Anıl DOĞAN</v>
      </c>
      <c r="D3708" s="72" t="str">
        <f>IF(F3708=0,"RESMİ TATİL",VLOOKUP(F3708,LİSTE!$B$7:$D$1300,3,0))</f>
        <v>İpek ARSLAN</v>
      </c>
      <c r="E3708" s="72">
        <f>IF(B3708="TATİL",0,IF(F3707=0,F3706+1,IF(LİSTE!$F$1=F3707,1,F3707+1)))</f>
        <v>9</v>
      </c>
      <c r="F3708" s="72">
        <f>IF(E3708=0,0,IF(LİSTE!$F$1=E3708,1,E3708+1))</f>
        <v>10</v>
      </c>
      <c r="G3708" s="72" t="str">
        <f>IFERROR(VLOOKUP(A3708,TATİLLER!$A$2:$D$30000,3,0),"TATİL DEĞİL")</f>
        <v>TATİL DEĞİL</v>
      </c>
    </row>
    <row r="3709" spans="1:7" x14ac:dyDescent="0.25">
      <c r="A3709" s="74">
        <f t="shared" si="859"/>
        <v>50390</v>
      </c>
      <c r="B3709" s="72">
        <f t="shared" si="846"/>
        <v>3</v>
      </c>
      <c r="C3709" s="72" t="str">
        <f>IF(E3709=0,"RESMİ TATİL",VLOOKUP(E3709,LİSTE!$B$7:$D$1300,3,0))</f>
        <v>Efe KARSAK</v>
      </c>
      <c r="D3709" s="72" t="str">
        <f>IF(F3709=0,"RESMİ TATİL",VLOOKUP(F3709,LİSTE!$B$7:$D$1300,3,0))</f>
        <v>Abdullah KIRBAÇ</v>
      </c>
      <c r="E3709" s="72">
        <f>IF(B3709="TATİL",0,IF(F3708=0,F3707+1,IF(LİSTE!$F$1=F3708,1,F3708+1)))</f>
        <v>11</v>
      </c>
      <c r="F3709" s="72">
        <f>IF(E3709=0,0,IF(LİSTE!$F$1=E3709,1,E3709+1))</f>
        <v>12</v>
      </c>
      <c r="G3709" s="72" t="str">
        <f>IFERROR(VLOOKUP(A3709,TATİLLER!$A$2:$D$30000,3,0),"TATİL DEĞİL")</f>
        <v>TATİL DEĞİL</v>
      </c>
    </row>
    <row r="3710" spans="1:7" x14ac:dyDescent="0.25">
      <c r="A3710" s="74">
        <f t="shared" si="859"/>
        <v>50391</v>
      </c>
      <c r="B3710" s="72">
        <f t="shared" si="846"/>
        <v>4</v>
      </c>
      <c r="C3710" s="72" t="str">
        <f>IF(E3710=0,"RESMİ TATİL",VLOOKUP(E3710,LİSTE!$B$7:$D$1300,3,0))</f>
        <v>Ümmü Defne GÜLER</v>
      </c>
      <c r="D3710" s="72" t="str">
        <f>IF(F3710=0,"RESMİ TATİL",VLOOKUP(F3710,LİSTE!$B$7:$D$1300,3,0))</f>
        <v>Şevval ÖZDAMAR</v>
      </c>
      <c r="E3710" s="72">
        <f>IF(B3710="TATİL",0,IF(F3709=0,F3708+1,IF(LİSTE!$F$1=F3709,1,F3709+1)))</f>
        <v>13</v>
      </c>
      <c r="F3710" s="72">
        <f>IF(E3710=0,0,IF(LİSTE!$F$1=E3710,1,E3710+1))</f>
        <v>14</v>
      </c>
      <c r="G3710" s="72" t="str">
        <f>IFERROR(VLOOKUP(A3710,TATİLLER!$A$2:$D$30000,3,0),"TATİL DEĞİL")</f>
        <v>TATİL DEĞİL</v>
      </c>
    </row>
    <row r="3711" spans="1:7" x14ac:dyDescent="0.25">
      <c r="A3711" s="74">
        <f t="shared" si="859"/>
        <v>50392</v>
      </c>
      <c r="B3711" s="72">
        <f t="shared" si="846"/>
        <v>5</v>
      </c>
      <c r="C3711" s="72" t="str">
        <f>IF(E3711=0,"RESMİ TATİL",VLOOKUP(E3711,LİSTE!$B$7:$D$1300,3,0))</f>
        <v>Zeynep AKDAĞ</v>
      </c>
      <c r="D3711" s="72" t="str">
        <f>IF(F3711=0,"RESMİ TATİL",VLOOKUP(F3711,LİSTE!$B$7:$D$1300,3,0))</f>
        <v>Esma ÇOKER</v>
      </c>
      <c r="E3711" s="72">
        <f>IF(B3711="TATİL",0,IF(F3710=0,F3709+1,IF(LİSTE!$F$1=F3710,1,F3710+1)))</f>
        <v>15</v>
      </c>
      <c r="F3711" s="72">
        <f>IF(E3711=0,0,IF(LİSTE!$F$1=E3711,1,E3711+1))</f>
        <v>16</v>
      </c>
      <c r="G3711" s="72" t="str">
        <f>IFERROR(VLOOKUP(A3711,TATİLLER!$A$2:$D$30000,3,0),"TATİL DEĞİL")</f>
        <v>TATİL DEĞİL</v>
      </c>
    </row>
    <row r="3712" spans="1:7" x14ac:dyDescent="0.25">
      <c r="A3712" s="74">
        <f t="shared" ref="A3712" si="860">A3711+3</f>
        <v>50395</v>
      </c>
      <c r="B3712" s="72">
        <f t="shared" si="846"/>
        <v>1</v>
      </c>
      <c r="C3712" s="72" t="str">
        <f>IF(E3712=0,"RESMİ TATİL",VLOOKUP(E3712,LİSTE!$B$7:$D$1300,3,0))</f>
        <v>Dursun Kubilay YAŞAR</v>
      </c>
      <c r="D3712" s="72" t="str">
        <f>IF(F3712=0,"RESMİ TATİL",VLOOKUP(F3712,LİSTE!$B$7:$D$1300,3,0))</f>
        <v>Zeynep Beril BAŞPINAR</v>
      </c>
      <c r="E3712" s="72">
        <f>IF(B3712="TATİL",0,IF(F3711=0,F3710+1,IF(LİSTE!$F$1=F3711,1,F3711+1)))</f>
        <v>17</v>
      </c>
      <c r="F3712" s="72">
        <f>IF(E3712=0,0,IF(LİSTE!$F$1=E3712,1,E3712+1))</f>
        <v>18</v>
      </c>
      <c r="G3712" s="72" t="str">
        <f>IFERROR(VLOOKUP(A3712,TATİLLER!$A$2:$D$30000,3,0),"TATİL DEĞİL")</f>
        <v>TATİL DEĞİL</v>
      </c>
    </row>
    <row r="3713" spans="1:7" x14ac:dyDescent="0.25">
      <c r="A3713" s="74">
        <f t="shared" si="859"/>
        <v>50396</v>
      </c>
      <c r="B3713" s="72">
        <f t="shared" si="846"/>
        <v>2</v>
      </c>
      <c r="C3713" s="72" t="str">
        <f>IF(E3713=0,"RESMİ TATİL",VLOOKUP(E3713,LİSTE!$B$7:$D$1300,3,0))</f>
        <v>Ahmet DAL</v>
      </c>
      <c r="D3713" s="72" t="str">
        <f>IF(F3713=0,"RESMİ TATİL",VLOOKUP(F3713,LİSTE!$B$7:$D$1300,3,0))</f>
        <v>Emirhan KARATAŞ</v>
      </c>
      <c r="E3713" s="72">
        <f>IF(B3713="TATİL",0,IF(F3712=0,F3711+1,IF(LİSTE!$F$1=F3712,1,F3712+1)))</f>
        <v>19</v>
      </c>
      <c r="F3713" s="72">
        <f>IF(E3713=0,0,IF(LİSTE!$F$1=E3713,1,E3713+1))</f>
        <v>20</v>
      </c>
      <c r="G3713" s="72" t="str">
        <f>IFERROR(VLOOKUP(A3713,TATİLLER!$A$2:$D$30000,3,0),"TATİL DEĞİL")</f>
        <v>TATİL DEĞİL</v>
      </c>
    </row>
    <row r="3714" spans="1:7" x14ac:dyDescent="0.25">
      <c r="A3714" s="74">
        <f t="shared" si="859"/>
        <v>50397</v>
      </c>
      <c r="B3714" s="72">
        <f t="shared" si="846"/>
        <v>3</v>
      </c>
      <c r="C3714" s="72" t="str">
        <f>IF(E3714=0,"RESMİ TATİL",VLOOKUP(E3714,LİSTE!$B$7:$D$1300,3,0))</f>
        <v>Zümra Yeter ARI</v>
      </c>
      <c r="D3714" s="72" t="str">
        <f>IF(F3714=0,"RESMİ TATİL",VLOOKUP(F3714,LİSTE!$B$7:$D$1300,3,0))</f>
        <v>Utku KARAGÖZ</v>
      </c>
      <c r="E3714" s="72">
        <f>IF(B3714="TATİL",0,IF(F3713=0,F3712+1,IF(LİSTE!$F$1=F3713,1,F3713+1)))</f>
        <v>21</v>
      </c>
      <c r="F3714" s="72">
        <f>IF(E3714=0,0,IF(LİSTE!$F$1=E3714,1,E3714+1))</f>
        <v>22</v>
      </c>
      <c r="G3714" s="72" t="str">
        <f>IFERROR(VLOOKUP(A3714,TATİLLER!$A$2:$D$30000,3,0),"TATİL DEĞİL")</f>
        <v>TATİL DEĞİL</v>
      </c>
    </row>
    <row r="3715" spans="1:7" x14ac:dyDescent="0.25">
      <c r="A3715" s="74">
        <f t="shared" si="859"/>
        <v>50398</v>
      </c>
      <c r="B3715" s="72">
        <f t="shared" ref="B3715:B3778" si="861">IF(G3715="TATİL","TATİL",WEEKDAY(A3715,2))</f>
        <v>4</v>
      </c>
      <c r="C3715" s="72" t="str">
        <f>IF(E3715=0,"RESMİ TATİL",VLOOKUP(E3715,LİSTE!$B$7:$D$1300,3,0))</f>
        <v>Feyza Zümra AVCIOĞLU</v>
      </c>
      <c r="D3715" s="72" t="str">
        <f>IF(F3715=0,"RESMİ TATİL",VLOOKUP(F3715,LİSTE!$B$7:$D$1300,3,0))</f>
        <v>Yusuf Ali TABUR</v>
      </c>
      <c r="E3715" s="72">
        <f>IF(B3715="TATİL",0,IF(F3714=0,F3713+1,IF(LİSTE!$F$1=F3714,1,F3714+1)))</f>
        <v>23</v>
      </c>
      <c r="F3715" s="72">
        <f>IF(E3715=0,0,IF(LİSTE!$F$1=E3715,1,E3715+1))</f>
        <v>24</v>
      </c>
      <c r="G3715" s="72" t="str">
        <f>IFERROR(VLOOKUP(A3715,TATİLLER!$A$2:$D$30000,3,0),"TATİL DEĞİL")</f>
        <v>TATİL DEĞİL</v>
      </c>
    </row>
    <row r="3716" spans="1:7" x14ac:dyDescent="0.25">
      <c r="A3716" s="74">
        <f t="shared" si="859"/>
        <v>50399</v>
      </c>
      <c r="B3716" s="72">
        <f t="shared" si="861"/>
        <v>5</v>
      </c>
      <c r="C3716" s="72" t="str">
        <f>IF(E3716=0,"RESMİ TATİL",VLOOKUP(E3716,LİSTE!$B$7:$D$1300,3,0))</f>
        <v>Irmak UTEBAY</v>
      </c>
      <c r="D3716" s="72" t="str">
        <f>IF(F3716=0,"RESMİ TATİL",VLOOKUP(F3716,LİSTE!$B$7:$D$1300,3,0))</f>
        <v>Kerem AKKOÇ</v>
      </c>
      <c r="E3716" s="72">
        <f>IF(B3716="TATİL",0,IF(F3715=0,F3714+1,IF(LİSTE!$F$1=F3715,1,F3715+1)))</f>
        <v>25</v>
      </c>
      <c r="F3716" s="72">
        <f>IF(E3716=0,0,IF(LİSTE!$F$1=E3716,1,E3716+1))</f>
        <v>26</v>
      </c>
      <c r="G3716" s="72" t="str">
        <f>IFERROR(VLOOKUP(A3716,TATİLLER!$A$2:$D$30000,3,0),"TATİL DEĞİL")</f>
        <v>TATİL DEĞİL</v>
      </c>
    </row>
    <row r="3717" spans="1:7" x14ac:dyDescent="0.25">
      <c r="A3717" s="74">
        <f t="shared" ref="A3717" si="862">A3716+3</f>
        <v>50402</v>
      </c>
      <c r="B3717" s="72">
        <f t="shared" si="861"/>
        <v>1</v>
      </c>
      <c r="C3717" s="72" t="str">
        <f>IF(E3717=0,"RESMİ TATİL",VLOOKUP(E3717,LİSTE!$B$7:$D$1300,3,0))</f>
        <v>Elçin Ayşe ELMAS</v>
      </c>
      <c r="D3717" s="72" t="str">
        <f>IF(F3717=0,"RESMİ TATİL",VLOOKUP(F3717,LİSTE!$B$7:$D$1300,3,0))</f>
        <v>Muhammed YILDIZDAĞ</v>
      </c>
      <c r="E3717" s="72">
        <f>IF(B3717="TATİL",0,IF(F3716=0,F3715+1,IF(LİSTE!$F$1=F3716,1,F3716+1)))</f>
        <v>27</v>
      </c>
      <c r="F3717" s="72">
        <f>IF(E3717=0,0,IF(LİSTE!$F$1=E3717,1,E3717+1))</f>
        <v>28</v>
      </c>
      <c r="G3717" s="72" t="str">
        <f>IFERROR(VLOOKUP(A3717,TATİLLER!$A$2:$D$30000,3,0),"TATİL DEĞİL")</f>
        <v>TATİL DEĞİL</v>
      </c>
    </row>
    <row r="3718" spans="1:7" x14ac:dyDescent="0.25">
      <c r="A3718" s="74">
        <f t="shared" si="859"/>
        <v>50403</v>
      </c>
      <c r="B3718" s="72">
        <f t="shared" si="861"/>
        <v>2</v>
      </c>
      <c r="C3718" s="72" t="str">
        <f>IF(E3718=0,"RESMİ TATİL",VLOOKUP(E3718,LİSTE!$B$7:$D$1300,3,0))</f>
        <v>Nisa Nur SANCAR</v>
      </c>
      <c r="D3718" s="72" t="str">
        <f>IF(F3718=0,"RESMİ TATİL",VLOOKUP(F3718,LİSTE!$B$7:$D$1300,3,0))</f>
        <v>Esila ÇETİN</v>
      </c>
      <c r="E3718" s="72">
        <f>IF(B3718="TATİL",0,IF(F3717=0,F3716+1,IF(LİSTE!$F$1=F3717,1,F3717+1)))</f>
        <v>1</v>
      </c>
      <c r="F3718" s="72">
        <f>IF(E3718=0,0,IF(LİSTE!$F$1=E3718,1,E3718+1))</f>
        <v>2</v>
      </c>
      <c r="G3718" s="72" t="str">
        <f>IFERROR(VLOOKUP(A3718,TATİLLER!$A$2:$D$30000,3,0),"TATİL DEĞİL")</f>
        <v>TATİL DEĞİL</v>
      </c>
    </row>
    <row r="3719" spans="1:7" x14ac:dyDescent="0.25">
      <c r="A3719" s="74">
        <f t="shared" si="859"/>
        <v>50404</v>
      </c>
      <c r="B3719" s="72">
        <f t="shared" si="861"/>
        <v>3</v>
      </c>
      <c r="C3719" s="72" t="str">
        <f>IF(E3719=0,"RESMİ TATİL",VLOOKUP(E3719,LİSTE!$B$7:$D$1300,3,0))</f>
        <v>Zeynep Sevde TOPUZ</v>
      </c>
      <c r="D3719" s="72" t="str">
        <f>IF(F3719=0,"RESMİ TATİL",VLOOKUP(F3719,LİSTE!$B$7:$D$1300,3,0))</f>
        <v>Ömer Asaf KADAŞ</v>
      </c>
      <c r="E3719" s="72">
        <f>IF(B3719="TATİL",0,IF(F3718=0,F3717+1,IF(LİSTE!$F$1=F3718,1,F3718+1)))</f>
        <v>3</v>
      </c>
      <c r="F3719" s="72">
        <f>IF(E3719=0,0,IF(LİSTE!$F$1=E3719,1,E3719+1))</f>
        <v>4</v>
      </c>
      <c r="G3719" s="72" t="str">
        <f>IFERROR(VLOOKUP(A3719,TATİLLER!$A$2:$D$30000,3,0),"TATİL DEĞİL")</f>
        <v>TATİL DEĞİL</v>
      </c>
    </row>
    <row r="3720" spans="1:7" x14ac:dyDescent="0.25">
      <c r="A3720" s="74">
        <f t="shared" si="859"/>
        <v>50405</v>
      </c>
      <c r="B3720" s="72">
        <f t="shared" si="861"/>
        <v>4</v>
      </c>
      <c r="C3720" s="72" t="str">
        <f>IF(E3720=0,"RESMİ TATİL",VLOOKUP(E3720,LİSTE!$B$7:$D$1300,3,0))</f>
        <v>Ramazan Baran ADIGÜZEL</v>
      </c>
      <c r="D3720" s="72" t="str">
        <f>IF(F3720=0,"RESMİ TATİL",VLOOKUP(F3720,LİSTE!$B$7:$D$1300,3,0))</f>
        <v>Bahar AKGÜN</v>
      </c>
      <c r="E3720" s="72">
        <f>IF(B3720="TATİL",0,IF(F3719=0,F3718+1,IF(LİSTE!$F$1=F3719,1,F3719+1)))</f>
        <v>5</v>
      </c>
      <c r="F3720" s="72">
        <f>IF(E3720=0,0,IF(LİSTE!$F$1=E3720,1,E3720+1))</f>
        <v>6</v>
      </c>
      <c r="G3720" s="72" t="str">
        <f>IFERROR(VLOOKUP(A3720,TATİLLER!$A$2:$D$30000,3,0),"TATİL DEĞİL")</f>
        <v>TATİL DEĞİL</v>
      </c>
    </row>
    <row r="3721" spans="1:7" x14ac:dyDescent="0.25">
      <c r="A3721" s="74">
        <f t="shared" si="859"/>
        <v>50406</v>
      </c>
      <c r="B3721" s="72">
        <f t="shared" si="861"/>
        <v>5</v>
      </c>
      <c r="C3721" s="72" t="str">
        <f>IF(E3721=0,"RESMİ TATİL",VLOOKUP(E3721,LİSTE!$B$7:$D$1300,3,0))</f>
        <v>Ömer AKGÜL</v>
      </c>
      <c r="D3721" s="72" t="str">
        <f>IF(F3721=0,"RESMİ TATİL",VLOOKUP(F3721,LİSTE!$B$7:$D$1300,3,0))</f>
        <v>Muharrem EFE TANRIVERDİ</v>
      </c>
      <c r="E3721" s="72">
        <f>IF(B3721="TATİL",0,IF(F3720=0,F3719+1,IF(LİSTE!$F$1=F3720,1,F3720+1)))</f>
        <v>7</v>
      </c>
      <c r="F3721" s="72">
        <f>IF(E3721=0,0,IF(LİSTE!$F$1=E3721,1,E3721+1))</f>
        <v>8</v>
      </c>
      <c r="G3721" s="72" t="str">
        <f>IFERROR(VLOOKUP(A3721,TATİLLER!$A$2:$D$30000,3,0),"TATİL DEĞİL")</f>
        <v>TATİL DEĞİL</v>
      </c>
    </row>
    <row r="3722" spans="1:7" x14ac:dyDescent="0.25">
      <c r="A3722" s="74">
        <f t="shared" ref="A3722" si="863">A3721+3</f>
        <v>50409</v>
      </c>
      <c r="B3722" s="72">
        <f t="shared" si="861"/>
        <v>1</v>
      </c>
      <c r="C3722" s="72" t="str">
        <f>IF(E3722=0,"RESMİ TATİL",VLOOKUP(E3722,LİSTE!$B$7:$D$1300,3,0))</f>
        <v>Anıl DOĞAN</v>
      </c>
      <c r="D3722" s="72" t="str">
        <f>IF(F3722=0,"RESMİ TATİL",VLOOKUP(F3722,LİSTE!$B$7:$D$1300,3,0))</f>
        <v>İpek ARSLAN</v>
      </c>
      <c r="E3722" s="72">
        <f>IF(B3722="TATİL",0,IF(F3721=0,F3720+1,IF(LİSTE!$F$1=F3721,1,F3721+1)))</f>
        <v>9</v>
      </c>
      <c r="F3722" s="72">
        <f>IF(E3722=0,0,IF(LİSTE!$F$1=E3722,1,E3722+1))</f>
        <v>10</v>
      </c>
      <c r="G3722" s="72" t="str">
        <f>IFERROR(VLOOKUP(A3722,TATİLLER!$A$2:$D$30000,3,0),"TATİL DEĞİL")</f>
        <v>TATİL DEĞİL</v>
      </c>
    </row>
    <row r="3723" spans="1:7" x14ac:dyDescent="0.25">
      <c r="A3723" s="74">
        <f t="shared" si="859"/>
        <v>50410</v>
      </c>
      <c r="B3723" s="72">
        <f t="shared" si="861"/>
        <v>2</v>
      </c>
      <c r="C3723" s="72" t="str">
        <f>IF(E3723=0,"RESMİ TATİL",VLOOKUP(E3723,LİSTE!$B$7:$D$1300,3,0))</f>
        <v>Efe KARSAK</v>
      </c>
      <c r="D3723" s="72" t="str">
        <f>IF(F3723=0,"RESMİ TATİL",VLOOKUP(F3723,LİSTE!$B$7:$D$1300,3,0))</f>
        <v>Abdullah KIRBAÇ</v>
      </c>
      <c r="E3723" s="72">
        <f>IF(B3723="TATİL",0,IF(F3722=0,F3721+1,IF(LİSTE!$F$1=F3722,1,F3722+1)))</f>
        <v>11</v>
      </c>
      <c r="F3723" s="72">
        <f>IF(E3723=0,0,IF(LİSTE!$F$1=E3723,1,E3723+1))</f>
        <v>12</v>
      </c>
      <c r="G3723" s="72" t="str">
        <f>IFERROR(VLOOKUP(A3723,TATİLLER!$A$2:$D$30000,3,0),"TATİL DEĞİL")</f>
        <v>TATİL DEĞİL</v>
      </c>
    </row>
    <row r="3724" spans="1:7" x14ac:dyDescent="0.25">
      <c r="A3724" s="74">
        <f t="shared" si="859"/>
        <v>50411</v>
      </c>
      <c r="B3724" s="72">
        <f t="shared" si="861"/>
        <v>3</v>
      </c>
      <c r="C3724" s="72" t="str">
        <f>IF(E3724=0,"RESMİ TATİL",VLOOKUP(E3724,LİSTE!$B$7:$D$1300,3,0))</f>
        <v>Ümmü Defne GÜLER</v>
      </c>
      <c r="D3724" s="72" t="str">
        <f>IF(F3724=0,"RESMİ TATİL",VLOOKUP(F3724,LİSTE!$B$7:$D$1300,3,0))</f>
        <v>Şevval ÖZDAMAR</v>
      </c>
      <c r="E3724" s="72">
        <f>IF(B3724="TATİL",0,IF(F3723=0,F3722+1,IF(LİSTE!$F$1=F3723,1,F3723+1)))</f>
        <v>13</v>
      </c>
      <c r="F3724" s="72">
        <f>IF(E3724=0,0,IF(LİSTE!$F$1=E3724,1,E3724+1))</f>
        <v>14</v>
      </c>
      <c r="G3724" s="72" t="str">
        <f>IFERROR(VLOOKUP(A3724,TATİLLER!$A$2:$D$30000,3,0),"TATİL DEĞİL")</f>
        <v>TATİL DEĞİL</v>
      </c>
    </row>
    <row r="3725" spans="1:7" x14ac:dyDescent="0.25">
      <c r="A3725" s="74">
        <f t="shared" si="859"/>
        <v>50412</v>
      </c>
      <c r="B3725" s="72">
        <f t="shared" si="861"/>
        <v>4</v>
      </c>
      <c r="C3725" s="72" t="str">
        <f>IF(E3725=0,"RESMİ TATİL",VLOOKUP(E3725,LİSTE!$B$7:$D$1300,3,0))</f>
        <v>Zeynep AKDAĞ</v>
      </c>
      <c r="D3725" s="72" t="str">
        <f>IF(F3725=0,"RESMİ TATİL",VLOOKUP(F3725,LİSTE!$B$7:$D$1300,3,0))</f>
        <v>Esma ÇOKER</v>
      </c>
      <c r="E3725" s="72">
        <f>IF(B3725="TATİL",0,IF(F3724=0,F3723+1,IF(LİSTE!$F$1=F3724,1,F3724+1)))</f>
        <v>15</v>
      </c>
      <c r="F3725" s="72">
        <f>IF(E3725=0,0,IF(LİSTE!$F$1=E3725,1,E3725+1))</f>
        <v>16</v>
      </c>
      <c r="G3725" s="72" t="str">
        <f>IFERROR(VLOOKUP(A3725,TATİLLER!$A$2:$D$30000,3,0),"TATİL DEĞİL")</f>
        <v>TATİL DEĞİL</v>
      </c>
    </row>
    <row r="3726" spans="1:7" x14ac:dyDescent="0.25">
      <c r="A3726" s="74">
        <f t="shared" si="859"/>
        <v>50413</v>
      </c>
      <c r="B3726" s="72">
        <f t="shared" si="861"/>
        <v>5</v>
      </c>
      <c r="C3726" s="72" t="str">
        <f>IF(E3726=0,"RESMİ TATİL",VLOOKUP(E3726,LİSTE!$B$7:$D$1300,3,0))</f>
        <v>Dursun Kubilay YAŞAR</v>
      </c>
      <c r="D3726" s="72" t="str">
        <f>IF(F3726=0,"RESMİ TATİL",VLOOKUP(F3726,LİSTE!$B$7:$D$1300,3,0))</f>
        <v>Zeynep Beril BAŞPINAR</v>
      </c>
      <c r="E3726" s="72">
        <f>IF(B3726="TATİL",0,IF(F3725=0,F3724+1,IF(LİSTE!$F$1=F3725,1,F3725+1)))</f>
        <v>17</v>
      </c>
      <c r="F3726" s="72">
        <f>IF(E3726=0,0,IF(LİSTE!$F$1=E3726,1,E3726+1))</f>
        <v>18</v>
      </c>
      <c r="G3726" s="72" t="str">
        <f>IFERROR(VLOOKUP(A3726,TATİLLER!$A$2:$D$30000,3,0),"TATİL DEĞİL")</f>
        <v>TATİL DEĞİL</v>
      </c>
    </row>
    <row r="3727" spans="1:7" x14ac:dyDescent="0.25">
      <c r="A3727" s="74">
        <f t="shared" ref="A3727" si="864">A3726+3</f>
        <v>50416</v>
      </c>
      <c r="B3727" s="72">
        <f t="shared" si="861"/>
        <v>1</v>
      </c>
      <c r="C3727" s="72" t="str">
        <f>IF(E3727=0,"RESMİ TATİL",VLOOKUP(E3727,LİSTE!$B$7:$D$1300,3,0))</f>
        <v>Ahmet DAL</v>
      </c>
      <c r="D3727" s="72" t="str">
        <f>IF(F3727=0,"RESMİ TATİL",VLOOKUP(F3727,LİSTE!$B$7:$D$1300,3,0))</f>
        <v>Emirhan KARATAŞ</v>
      </c>
      <c r="E3727" s="72">
        <f>IF(B3727="TATİL",0,IF(F3726=0,F3725+1,IF(LİSTE!$F$1=F3726,1,F3726+1)))</f>
        <v>19</v>
      </c>
      <c r="F3727" s="72">
        <f>IF(E3727=0,0,IF(LİSTE!$F$1=E3727,1,E3727+1))</f>
        <v>20</v>
      </c>
      <c r="G3727" s="72" t="str">
        <f>IFERROR(VLOOKUP(A3727,TATİLLER!$A$2:$D$30000,3,0),"TATİL DEĞİL")</f>
        <v>TATİL DEĞİL</v>
      </c>
    </row>
    <row r="3728" spans="1:7" x14ac:dyDescent="0.25">
      <c r="A3728" s="74">
        <f t="shared" si="859"/>
        <v>50417</v>
      </c>
      <c r="B3728" s="72">
        <f t="shared" si="861"/>
        <v>2</v>
      </c>
      <c r="C3728" s="72" t="str">
        <f>IF(E3728=0,"RESMİ TATİL",VLOOKUP(E3728,LİSTE!$B$7:$D$1300,3,0))</f>
        <v>Zümra Yeter ARI</v>
      </c>
      <c r="D3728" s="72" t="str">
        <f>IF(F3728=0,"RESMİ TATİL",VLOOKUP(F3728,LİSTE!$B$7:$D$1300,3,0))</f>
        <v>Utku KARAGÖZ</v>
      </c>
      <c r="E3728" s="72">
        <f>IF(B3728="TATİL",0,IF(F3727=0,F3726+1,IF(LİSTE!$F$1=F3727,1,F3727+1)))</f>
        <v>21</v>
      </c>
      <c r="F3728" s="72">
        <f>IF(E3728=0,0,IF(LİSTE!$F$1=E3728,1,E3728+1))</f>
        <v>22</v>
      </c>
      <c r="G3728" s="72" t="str">
        <f>IFERROR(VLOOKUP(A3728,TATİLLER!$A$2:$D$30000,3,0),"TATİL DEĞİL")</f>
        <v>TATİL DEĞİL</v>
      </c>
    </row>
    <row r="3729" spans="1:7" x14ac:dyDescent="0.25">
      <c r="A3729" s="74">
        <f t="shared" si="859"/>
        <v>50418</v>
      </c>
      <c r="B3729" s="72">
        <f t="shared" si="861"/>
        <v>3</v>
      </c>
      <c r="C3729" s="72" t="str">
        <f>IF(E3729=0,"RESMİ TATİL",VLOOKUP(E3729,LİSTE!$B$7:$D$1300,3,0))</f>
        <v>Feyza Zümra AVCIOĞLU</v>
      </c>
      <c r="D3729" s="72" t="str">
        <f>IF(F3729=0,"RESMİ TATİL",VLOOKUP(F3729,LİSTE!$B$7:$D$1300,3,0))</f>
        <v>Yusuf Ali TABUR</v>
      </c>
      <c r="E3729" s="72">
        <f>IF(B3729="TATİL",0,IF(F3728=0,F3727+1,IF(LİSTE!$F$1=F3728,1,F3728+1)))</f>
        <v>23</v>
      </c>
      <c r="F3729" s="72">
        <f>IF(E3729=0,0,IF(LİSTE!$F$1=E3729,1,E3729+1))</f>
        <v>24</v>
      </c>
      <c r="G3729" s="72" t="str">
        <f>IFERROR(VLOOKUP(A3729,TATİLLER!$A$2:$D$30000,3,0),"TATİL DEĞİL")</f>
        <v>TATİL DEĞİL</v>
      </c>
    </row>
    <row r="3730" spans="1:7" x14ac:dyDescent="0.25">
      <c r="A3730" s="74">
        <f t="shared" si="859"/>
        <v>50419</v>
      </c>
      <c r="B3730" s="72">
        <f t="shared" si="861"/>
        <v>4</v>
      </c>
      <c r="C3730" s="72" t="str">
        <f>IF(E3730=0,"RESMİ TATİL",VLOOKUP(E3730,LİSTE!$B$7:$D$1300,3,0))</f>
        <v>Irmak UTEBAY</v>
      </c>
      <c r="D3730" s="72" t="str">
        <f>IF(F3730=0,"RESMİ TATİL",VLOOKUP(F3730,LİSTE!$B$7:$D$1300,3,0))</f>
        <v>Kerem AKKOÇ</v>
      </c>
      <c r="E3730" s="72">
        <f>IF(B3730="TATİL",0,IF(F3729=0,F3728+1,IF(LİSTE!$F$1=F3729,1,F3729+1)))</f>
        <v>25</v>
      </c>
      <c r="F3730" s="72">
        <f>IF(E3730=0,0,IF(LİSTE!$F$1=E3730,1,E3730+1))</f>
        <v>26</v>
      </c>
      <c r="G3730" s="72" t="str">
        <f>IFERROR(VLOOKUP(A3730,TATİLLER!$A$2:$D$30000,3,0),"TATİL DEĞİL")</f>
        <v>TATİL DEĞİL</v>
      </c>
    </row>
    <row r="3731" spans="1:7" x14ac:dyDescent="0.25">
      <c r="A3731" s="74">
        <f t="shared" si="859"/>
        <v>50420</v>
      </c>
      <c r="B3731" s="72">
        <f t="shared" si="861"/>
        <v>5</v>
      </c>
      <c r="C3731" s="72" t="str">
        <f>IF(E3731=0,"RESMİ TATİL",VLOOKUP(E3731,LİSTE!$B$7:$D$1300,3,0))</f>
        <v>Elçin Ayşe ELMAS</v>
      </c>
      <c r="D3731" s="72" t="str">
        <f>IF(F3731=0,"RESMİ TATİL",VLOOKUP(F3731,LİSTE!$B$7:$D$1300,3,0))</f>
        <v>Muhammed YILDIZDAĞ</v>
      </c>
      <c r="E3731" s="72">
        <f>IF(B3731="TATİL",0,IF(F3730=0,F3729+1,IF(LİSTE!$F$1=F3730,1,F3730+1)))</f>
        <v>27</v>
      </c>
      <c r="F3731" s="72">
        <f>IF(E3731=0,0,IF(LİSTE!$F$1=E3731,1,E3731+1))</f>
        <v>28</v>
      </c>
      <c r="G3731" s="72" t="str">
        <f>IFERROR(VLOOKUP(A3731,TATİLLER!$A$2:$D$30000,3,0),"TATİL DEĞİL")</f>
        <v>TATİL DEĞİL</v>
      </c>
    </row>
    <row r="3732" spans="1:7" x14ac:dyDescent="0.25">
      <c r="A3732" s="74">
        <f t="shared" ref="A3732" si="865">A3731+3</f>
        <v>50423</v>
      </c>
      <c r="B3732" s="72">
        <f t="shared" si="861"/>
        <v>1</v>
      </c>
      <c r="C3732" s="72" t="str">
        <f>IF(E3732=0,"RESMİ TATİL",VLOOKUP(E3732,LİSTE!$B$7:$D$1300,3,0))</f>
        <v>Nisa Nur SANCAR</v>
      </c>
      <c r="D3732" s="72" t="str">
        <f>IF(F3732=0,"RESMİ TATİL",VLOOKUP(F3732,LİSTE!$B$7:$D$1300,3,0))</f>
        <v>Esila ÇETİN</v>
      </c>
      <c r="E3732" s="72">
        <f>IF(B3732="TATİL",0,IF(F3731=0,F3730+1,IF(LİSTE!$F$1=F3731,1,F3731+1)))</f>
        <v>1</v>
      </c>
      <c r="F3732" s="72">
        <f>IF(E3732=0,0,IF(LİSTE!$F$1=E3732,1,E3732+1))</f>
        <v>2</v>
      </c>
      <c r="G3732" s="72" t="str">
        <f>IFERROR(VLOOKUP(A3732,TATİLLER!$A$2:$D$30000,3,0),"TATİL DEĞİL")</f>
        <v>TATİL DEĞİL</v>
      </c>
    </row>
    <row r="3733" spans="1:7" x14ac:dyDescent="0.25">
      <c r="A3733" s="74">
        <f t="shared" si="859"/>
        <v>50424</v>
      </c>
      <c r="B3733" s="72">
        <f t="shared" si="861"/>
        <v>2</v>
      </c>
      <c r="C3733" s="72" t="str">
        <f>IF(E3733=0,"RESMİ TATİL",VLOOKUP(E3733,LİSTE!$B$7:$D$1300,3,0))</f>
        <v>Zeynep Sevde TOPUZ</v>
      </c>
      <c r="D3733" s="72" t="str">
        <f>IF(F3733=0,"RESMİ TATİL",VLOOKUP(F3733,LİSTE!$B$7:$D$1300,3,0))</f>
        <v>Ömer Asaf KADAŞ</v>
      </c>
      <c r="E3733" s="72">
        <f>IF(B3733="TATİL",0,IF(F3732=0,F3731+1,IF(LİSTE!$F$1=F3732,1,F3732+1)))</f>
        <v>3</v>
      </c>
      <c r="F3733" s="72">
        <f>IF(E3733=0,0,IF(LİSTE!$F$1=E3733,1,E3733+1))</f>
        <v>4</v>
      </c>
      <c r="G3733" s="72" t="str">
        <f>IFERROR(VLOOKUP(A3733,TATİLLER!$A$2:$D$30000,3,0),"TATİL DEĞİL")</f>
        <v>TATİL DEĞİL</v>
      </c>
    </row>
    <row r="3734" spans="1:7" x14ac:dyDescent="0.25">
      <c r="A3734" s="74">
        <f t="shared" si="859"/>
        <v>50425</v>
      </c>
      <c r="B3734" s="72">
        <f t="shared" si="861"/>
        <v>3</v>
      </c>
      <c r="C3734" s="72" t="str">
        <f>IF(E3734=0,"RESMİ TATİL",VLOOKUP(E3734,LİSTE!$B$7:$D$1300,3,0))</f>
        <v>Ramazan Baran ADIGÜZEL</v>
      </c>
      <c r="D3734" s="72" t="str">
        <f>IF(F3734=0,"RESMİ TATİL",VLOOKUP(F3734,LİSTE!$B$7:$D$1300,3,0))</f>
        <v>Bahar AKGÜN</v>
      </c>
      <c r="E3734" s="72">
        <f>IF(B3734="TATİL",0,IF(F3733=0,F3732+1,IF(LİSTE!$F$1=F3733,1,F3733+1)))</f>
        <v>5</v>
      </c>
      <c r="F3734" s="72">
        <f>IF(E3734=0,0,IF(LİSTE!$F$1=E3734,1,E3734+1))</f>
        <v>6</v>
      </c>
      <c r="G3734" s="72" t="str">
        <f>IFERROR(VLOOKUP(A3734,TATİLLER!$A$2:$D$30000,3,0),"TATİL DEĞİL")</f>
        <v>TATİL DEĞİL</v>
      </c>
    </row>
    <row r="3735" spans="1:7" x14ac:dyDescent="0.25">
      <c r="A3735" s="74">
        <f t="shared" si="859"/>
        <v>50426</v>
      </c>
      <c r="B3735" s="72">
        <f t="shared" si="861"/>
        <v>4</v>
      </c>
      <c r="C3735" s="72" t="str">
        <f>IF(E3735=0,"RESMİ TATİL",VLOOKUP(E3735,LİSTE!$B$7:$D$1300,3,0))</f>
        <v>Ömer AKGÜL</v>
      </c>
      <c r="D3735" s="72" t="str">
        <f>IF(F3735=0,"RESMİ TATİL",VLOOKUP(F3735,LİSTE!$B$7:$D$1300,3,0))</f>
        <v>Muharrem EFE TANRIVERDİ</v>
      </c>
      <c r="E3735" s="72">
        <f>IF(B3735="TATİL",0,IF(F3734=0,F3733+1,IF(LİSTE!$F$1=F3734,1,F3734+1)))</f>
        <v>7</v>
      </c>
      <c r="F3735" s="72">
        <f>IF(E3735=0,0,IF(LİSTE!$F$1=E3735,1,E3735+1))</f>
        <v>8</v>
      </c>
      <c r="G3735" s="72" t="str">
        <f>IFERROR(VLOOKUP(A3735,TATİLLER!$A$2:$D$30000,3,0),"TATİL DEĞİL")</f>
        <v>TATİL DEĞİL</v>
      </c>
    </row>
    <row r="3736" spans="1:7" x14ac:dyDescent="0.25">
      <c r="A3736" s="74">
        <f t="shared" si="859"/>
        <v>50427</v>
      </c>
      <c r="B3736" s="72">
        <f t="shared" si="861"/>
        <v>5</v>
      </c>
      <c r="C3736" s="72" t="str">
        <f>IF(E3736=0,"RESMİ TATİL",VLOOKUP(E3736,LİSTE!$B$7:$D$1300,3,0))</f>
        <v>Anıl DOĞAN</v>
      </c>
      <c r="D3736" s="72" t="str">
        <f>IF(F3736=0,"RESMİ TATİL",VLOOKUP(F3736,LİSTE!$B$7:$D$1300,3,0))</f>
        <v>İpek ARSLAN</v>
      </c>
      <c r="E3736" s="72">
        <f>IF(B3736="TATİL",0,IF(F3735=0,F3734+1,IF(LİSTE!$F$1=F3735,1,F3735+1)))</f>
        <v>9</v>
      </c>
      <c r="F3736" s="72">
        <f>IF(E3736=0,0,IF(LİSTE!$F$1=E3736,1,E3736+1))</f>
        <v>10</v>
      </c>
      <c r="G3736" s="72" t="str">
        <f>IFERROR(VLOOKUP(A3736,TATİLLER!$A$2:$D$30000,3,0),"TATİL DEĞİL")</f>
        <v>TATİL DEĞİL</v>
      </c>
    </row>
    <row r="3737" spans="1:7" x14ac:dyDescent="0.25">
      <c r="A3737" s="74">
        <f t="shared" ref="A3737" si="866">A3736+3</f>
        <v>50430</v>
      </c>
      <c r="B3737" s="72">
        <f t="shared" si="861"/>
        <v>1</v>
      </c>
      <c r="C3737" s="72" t="str">
        <f>IF(E3737=0,"RESMİ TATİL",VLOOKUP(E3737,LİSTE!$B$7:$D$1300,3,0))</f>
        <v>Efe KARSAK</v>
      </c>
      <c r="D3737" s="72" t="str">
        <f>IF(F3737=0,"RESMİ TATİL",VLOOKUP(F3737,LİSTE!$B$7:$D$1300,3,0))</f>
        <v>Abdullah KIRBAÇ</v>
      </c>
      <c r="E3737" s="72">
        <f>IF(B3737="TATİL",0,IF(F3736=0,F3735+1,IF(LİSTE!$F$1=F3736,1,F3736+1)))</f>
        <v>11</v>
      </c>
      <c r="F3737" s="72">
        <f>IF(E3737=0,0,IF(LİSTE!$F$1=E3737,1,E3737+1))</f>
        <v>12</v>
      </c>
      <c r="G3737" s="72" t="str">
        <f>IFERROR(VLOOKUP(A3737,TATİLLER!$A$2:$D$30000,3,0),"TATİL DEĞİL")</f>
        <v>TATİL DEĞİL</v>
      </c>
    </row>
    <row r="3738" spans="1:7" x14ac:dyDescent="0.25">
      <c r="A3738" s="74">
        <f t="shared" si="859"/>
        <v>50431</v>
      </c>
      <c r="B3738" s="72">
        <f t="shared" si="861"/>
        <v>2</v>
      </c>
      <c r="C3738" s="72" t="str">
        <f>IF(E3738=0,"RESMİ TATİL",VLOOKUP(E3738,LİSTE!$B$7:$D$1300,3,0))</f>
        <v>Ümmü Defne GÜLER</v>
      </c>
      <c r="D3738" s="72" t="str">
        <f>IF(F3738=0,"RESMİ TATİL",VLOOKUP(F3738,LİSTE!$B$7:$D$1300,3,0))</f>
        <v>Şevval ÖZDAMAR</v>
      </c>
      <c r="E3738" s="72">
        <f>IF(B3738="TATİL",0,IF(F3737=0,F3736+1,IF(LİSTE!$F$1=F3737,1,F3737+1)))</f>
        <v>13</v>
      </c>
      <c r="F3738" s="72">
        <f>IF(E3738=0,0,IF(LİSTE!$F$1=E3738,1,E3738+1))</f>
        <v>14</v>
      </c>
      <c r="G3738" s="72" t="str">
        <f>IFERROR(VLOOKUP(A3738,TATİLLER!$A$2:$D$30000,3,0),"TATİL DEĞİL")</f>
        <v>TATİL DEĞİL</v>
      </c>
    </row>
    <row r="3739" spans="1:7" x14ac:dyDescent="0.25">
      <c r="A3739" s="74">
        <f t="shared" si="859"/>
        <v>50432</v>
      </c>
      <c r="B3739" s="72">
        <f t="shared" si="861"/>
        <v>3</v>
      </c>
      <c r="C3739" s="72" t="str">
        <f>IF(E3739=0,"RESMİ TATİL",VLOOKUP(E3739,LİSTE!$B$7:$D$1300,3,0))</f>
        <v>Zeynep AKDAĞ</v>
      </c>
      <c r="D3739" s="72" t="str">
        <f>IF(F3739=0,"RESMİ TATİL",VLOOKUP(F3739,LİSTE!$B$7:$D$1300,3,0))</f>
        <v>Esma ÇOKER</v>
      </c>
      <c r="E3739" s="72">
        <f>IF(B3739="TATİL",0,IF(F3738=0,F3737+1,IF(LİSTE!$F$1=F3738,1,F3738+1)))</f>
        <v>15</v>
      </c>
      <c r="F3739" s="72">
        <f>IF(E3739=0,0,IF(LİSTE!$F$1=E3739,1,E3739+1))</f>
        <v>16</v>
      </c>
      <c r="G3739" s="72" t="str">
        <f>IFERROR(VLOOKUP(A3739,TATİLLER!$A$2:$D$30000,3,0),"TATİL DEĞİL")</f>
        <v>TATİL DEĞİL</v>
      </c>
    </row>
    <row r="3740" spans="1:7" x14ac:dyDescent="0.25">
      <c r="A3740" s="74">
        <f t="shared" si="859"/>
        <v>50433</v>
      </c>
      <c r="B3740" s="72">
        <f t="shared" si="861"/>
        <v>4</v>
      </c>
      <c r="C3740" s="72" t="str">
        <f>IF(E3740=0,"RESMİ TATİL",VLOOKUP(E3740,LİSTE!$B$7:$D$1300,3,0))</f>
        <v>Dursun Kubilay YAŞAR</v>
      </c>
      <c r="D3740" s="72" t="str">
        <f>IF(F3740=0,"RESMİ TATİL",VLOOKUP(F3740,LİSTE!$B$7:$D$1300,3,0))</f>
        <v>Zeynep Beril BAŞPINAR</v>
      </c>
      <c r="E3740" s="72">
        <f>IF(B3740="TATİL",0,IF(F3739=0,F3738+1,IF(LİSTE!$F$1=F3739,1,F3739+1)))</f>
        <v>17</v>
      </c>
      <c r="F3740" s="72">
        <f>IF(E3740=0,0,IF(LİSTE!$F$1=E3740,1,E3740+1))</f>
        <v>18</v>
      </c>
      <c r="G3740" s="72" t="str">
        <f>IFERROR(VLOOKUP(A3740,TATİLLER!$A$2:$D$30000,3,0),"TATİL DEĞİL")</f>
        <v>TATİL DEĞİL</v>
      </c>
    </row>
    <row r="3741" spans="1:7" x14ac:dyDescent="0.25">
      <c r="A3741" s="74">
        <f t="shared" si="859"/>
        <v>50434</v>
      </c>
      <c r="B3741" s="72">
        <f t="shared" si="861"/>
        <v>5</v>
      </c>
      <c r="C3741" s="72" t="str">
        <f>IF(E3741=0,"RESMİ TATİL",VLOOKUP(E3741,LİSTE!$B$7:$D$1300,3,0))</f>
        <v>Ahmet DAL</v>
      </c>
      <c r="D3741" s="72" t="str">
        <f>IF(F3741=0,"RESMİ TATİL",VLOOKUP(F3741,LİSTE!$B$7:$D$1300,3,0))</f>
        <v>Emirhan KARATAŞ</v>
      </c>
      <c r="E3741" s="72">
        <f>IF(B3741="TATİL",0,IF(F3740=0,F3739+1,IF(LİSTE!$F$1=F3740,1,F3740+1)))</f>
        <v>19</v>
      </c>
      <c r="F3741" s="72">
        <f>IF(E3741=0,0,IF(LİSTE!$F$1=E3741,1,E3741+1))</f>
        <v>20</v>
      </c>
      <c r="G3741" s="72" t="str">
        <f>IFERROR(VLOOKUP(A3741,TATİLLER!$A$2:$D$30000,3,0),"TATİL DEĞİL")</f>
        <v>TATİL DEĞİL</v>
      </c>
    </row>
    <row r="3742" spans="1:7" x14ac:dyDescent="0.25">
      <c r="A3742" s="74">
        <f t="shared" ref="A3742" si="867">A3741+3</f>
        <v>50437</v>
      </c>
      <c r="B3742" s="72">
        <f t="shared" si="861"/>
        <v>1</v>
      </c>
      <c r="C3742" s="72" t="str">
        <f>IF(E3742=0,"RESMİ TATİL",VLOOKUP(E3742,LİSTE!$B$7:$D$1300,3,0))</f>
        <v>Zümra Yeter ARI</v>
      </c>
      <c r="D3742" s="72" t="str">
        <f>IF(F3742=0,"RESMİ TATİL",VLOOKUP(F3742,LİSTE!$B$7:$D$1300,3,0))</f>
        <v>Utku KARAGÖZ</v>
      </c>
      <c r="E3742" s="72">
        <f>IF(B3742="TATİL",0,IF(F3741=0,F3740+1,IF(LİSTE!$F$1=F3741,1,F3741+1)))</f>
        <v>21</v>
      </c>
      <c r="F3742" s="72">
        <f>IF(E3742=0,0,IF(LİSTE!$F$1=E3742,1,E3742+1))</f>
        <v>22</v>
      </c>
      <c r="G3742" s="72" t="str">
        <f>IFERROR(VLOOKUP(A3742,TATİLLER!$A$2:$D$30000,3,0),"TATİL DEĞİL")</f>
        <v>TATİL DEĞİL</v>
      </c>
    </row>
    <row r="3743" spans="1:7" x14ac:dyDescent="0.25">
      <c r="A3743" s="74">
        <f t="shared" si="859"/>
        <v>50438</v>
      </c>
      <c r="B3743" s="72">
        <f t="shared" si="861"/>
        <v>2</v>
      </c>
      <c r="C3743" s="72" t="str">
        <f>IF(E3743=0,"RESMİ TATİL",VLOOKUP(E3743,LİSTE!$B$7:$D$1300,3,0))</f>
        <v>Feyza Zümra AVCIOĞLU</v>
      </c>
      <c r="D3743" s="72" t="str">
        <f>IF(F3743=0,"RESMİ TATİL",VLOOKUP(F3743,LİSTE!$B$7:$D$1300,3,0))</f>
        <v>Yusuf Ali TABUR</v>
      </c>
      <c r="E3743" s="72">
        <f>IF(B3743="TATİL",0,IF(F3742=0,F3741+1,IF(LİSTE!$F$1=F3742,1,F3742+1)))</f>
        <v>23</v>
      </c>
      <c r="F3743" s="72">
        <f>IF(E3743=0,0,IF(LİSTE!$F$1=E3743,1,E3743+1))</f>
        <v>24</v>
      </c>
      <c r="G3743" s="72" t="str">
        <f>IFERROR(VLOOKUP(A3743,TATİLLER!$A$2:$D$30000,3,0),"TATİL DEĞİL")</f>
        <v>TATİL DEĞİL</v>
      </c>
    </row>
    <row r="3744" spans="1:7" x14ac:dyDescent="0.25">
      <c r="A3744" s="74">
        <f t="shared" si="859"/>
        <v>50439</v>
      </c>
      <c r="B3744" s="72">
        <f t="shared" si="861"/>
        <v>3</v>
      </c>
      <c r="C3744" s="72" t="str">
        <f>IF(E3744=0,"RESMİ TATİL",VLOOKUP(E3744,LİSTE!$B$7:$D$1300,3,0))</f>
        <v>Irmak UTEBAY</v>
      </c>
      <c r="D3744" s="72" t="str">
        <f>IF(F3744=0,"RESMİ TATİL",VLOOKUP(F3744,LİSTE!$B$7:$D$1300,3,0))</f>
        <v>Kerem AKKOÇ</v>
      </c>
      <c r="E3744" s="72">
        <f>IF(B3744="TATİL",0,IF(F3743=0,F3742+1,IF(LİSTE!$F$1=F3743,1,F3743+1)))</f>
        <v>25</v>
      </c>
      <c r="F3744" s="72">
        <f>IF(E3744=0,0,IF(LİSTE!$F$1=E3744,1,E3744+1))</f>
        <v>26</v>
      </c>
      <c r="G3744" s="72" t="str">
        <f>IFERROR(VLOOKUP(A3744,TATİLLER!$A$2:$D$30000,3,0),"TATİL DEĞİL")</f>
        <v>TATİL DEĞİL</v>
      </c>
    </row>
    <row r="3745" spans="1:7" x14ac:dyDescent="0.25">
      <c r="A3745" s="74">
        <f t="shared" si="859"/>
        <v>50440</v>
      </c>
      <c r="B3745" s="72">
        <f t="shared" si="861"/>
        <v>4</v>
      </c>
      <c r="C3745" s="72" t="str">
        <f>IF(E3745=0,"RESMİ TATİL",VLOOKUP(E3745,LİSTE!$B$7:$D$1300,3,0))</f>
        <v>Elçin Ayşe ELMAS</v>
      </c>
      <c r="D3745" s="72" t="str">
        <f>IF(F3745=0,"RESMİ TATİL",VLOOKUP(F3745,LİSTE!$B$7:$D$1300,3,0))</f>
        <v>Muhammed YILDIZDAĞ</v>
      </c>
      <c r="E3745" s="72">
        <f>IF(B3745="TATİL",0,IF(F3744=0,F3743+1,IF(LİSTE!$F$1=F3744,1,F3744+1)))</f>
        <v>27</v>
      </c>
      <c r="F3745" s="72">
        <f>IF(E3745=0,0,IF(LİSTE!$F$1=E3745,1,E3745+1))</f>
        <v>28</v>
      </c>
      <c r="G3745" s="72" t="str">
        <f>IFERROR(VLOOKUP(A3745,TATİLLER!$A$2:$D$30000,3,0),"TATİL DEĞİL")</f>
        <v>TATİL DEĞİL</v>
      </c>
    </row>
    <row r="3746" spans="1:7" x14ac:dyDescent="0.25">
      <c r="A3746" s="74">
        <f t="shared" si="859"/>
        <v>50441</v>
      </c>
      <c r="B3746" s="72">
        <f t="shared" si="861"/>
        <v>5</v>
      </c>
      <c r="C3746" s="72" t="str">
        <f>IF(E3746=0,"RESMİ TATİL",VLOOKUP(E3746,LİSTE!$B$7:$D$1300,3,0))</f>
        <v>Nisa Nur SANCAR</v>
      </c>
      <c r="D3746" s="72" t="str">
        <f>IF(F3746=0,"RESMİ TATİL",VLOOKUP(F3746,LİSTE!$B$7:$D$1300,3,0))</f>
        <v>Esila ÇETİN</v>
      </c>
      <c r="E3746" s="72">
        <f>IF(B3746="TATİL",0,IF(F3745=0,F3744+1,IF(LİSTE!$F$1=F3745,1,F3745+1)))</f>
        <v>1</v>
      </c>
      <c r="F3746" s="72">
        <f>IF(E3746=0,0,IF(LİSTE!$F$1=E3746,1,E3746+1))</f>
        <v>2</v>
      </c>
      <c r="G3746" s="72" t="str">
        <f>IFERROR(VLOOKUP(A3746,TATİLLER!$A$2:$D$30000,3,0),"TATİL DEĞİL")</f>
        <v>TATİL DEĞİL</v>
      </c>
    </row>
    <row r="3747" spans="1:7" x14ac:dyDescent="0.25">
      <c r="A3747" s="74">
        <f t="shared" ref="A3747" si="868">A3746+3</f>
        <v>50444</v>
      </c>
      <c r="B3747" s="72">
        <f t="shared" si="861"/>
        <v>1</v>
      </c>
      <c r="C3747" s="72" t="str">
        <f>IF(E3747=0,"RESMİ TATİL",VLOOKUP(E3747,LİSTE!$B$7:$D$1300,3,0))</f>
        <v>Zeynep Sevde TOPUZ</v>
      </c>
      <c r="D3747" s="72" t="str">
        <f>IF(F3747=0,"RESMİ TATİL",VLOOKUP(F3747,LİSTE!$B$7:$D$1300,3,0))</f>
        <v>Ömer Asaf KADAŞ</v>
      </c>
      <c r="E3747" s="72">
        <f>IF(B3747="TATİL",0,IF(F3746=0,F3745+1,IF(LİSTE!$F$1=F3746,1,F3746+1)))</f>
        <v>3</v>
      </c>
      <c r="F3747" s="72">
        <f>IF(E3747=0,0,IF(LİSTE!$F$1=E3747,1,E3747+1))</f>
        <v>4</v>
      </c>
      <c r="G3747" s="72" t="str">
        <f>IFERROR(VLOOKUP(A3747,TATİLLER!$A$2:$D$30000,3,0),"TATİL DEĞİL")</f>
        <v>TATİL DEĞİL</v>
      </c>
    </row>
    <row r="3748" spans="1:7" x14ac:dyDescent="0.25">
      <c r="A3748" s="74">
        <f t="shared" si="859"/>
        <v>50445</v>
      </c>
      <c r="B3748" s="72">
        <f t="shared" si="861"/>
        <v>2</v>
      </c>
      <c r="C3748" s="72" t="str">
        <f>IF(E3748=0,"RESMİ TATİL",VLOOKUP(E3748,LİSTE!$B$7:$D$1300,3,0))</f>
        <v>Ramazan Baran ADIGÜZEL</v>
      </c>
      <c r="D3748" s="72" t="str">
        <f>IF(F3748=0,"RESMİ TATİL",VLOOKUP(F3748,LİSTE!$B$7:$D$1300,3,0))</f>
        <v>Bahar AKGÜN</v>
      </c>
      <c r="E3748" s="72">
        <f>IF(B3748="TATİL",0,IF(F3747=0,F3746+1,IF(LİSTE!$F$1=F3747,1,F3747+1)))</f>
        <v>5</v>
      </c>
      <c r="F3748" s="72">
        <f>IF(E3748=0,0,IF(LİSTE!$F$1=E3748,1,E3748+1))</f>
        <v>6</v>
      </c>
      <c r="G3748" s="72" t="str">
        <f>IFERROR(VLOOKUP(A3748,TATİLLER!$A$2:$D$30000,3,0),"TATİL DEĞİL")</f>
        <v>TATİL DEĞİL</v>
      </c>
    </row>
    <row r="3749" spans="1:7" x14ac:dyDescent="0.25">
      <c r="A3749" s="74">
        <f t="shared" si="859"/>
        <v>50446</v>
      </c>
      <c r="B3749" s="72">
        <f t="shared" si="861"/>
        <v>3</v>
      </c>
      <c r="C3749" s="72" t="str">
        <f>IF(E3749=0,"RESMİ TATİL",VLOOKUP(E3749,LİSTE!$B$7:$D$1300,3,0))</f>
        <v>Ömer AKGÜL</v>
      </c>
      <c r="D3749" s="72" t="str">
        <f>IF(F3749=0,"RESMİ TATİL",VLOOKUP(F3749,LİSTE!$B$7:$D$1300,3,0))</f>
        <v>Muharrem EFE TANRIVERDİ</v>
      </c>
      <c r="E3749" s="72">
        <f>IF(B3749="TATİL",0,IF(F3748=0,F3747+1,IF(LİSTE!$F$1=F3748,1,F3748+1)))</f>
        <v>7</v>
      </c>
      <c r="F3749" s="72">
        <f>IF(E3749=0,0,IF(LİSTE!$F$1=E3749,1,E3749+1))</f>
        <v>8</v>
      </c>
      <c r="G3749" s="72" t="str">
        <f>IFERROR(VLOOKUP(A3749,TATİLLER!$A$2:$D$30000,3,0),"TATİL DEĞİL")</f>
        <v>TATİL DEĞİL</v>
      </c>
    </row>
    <row r="3750" spans="1:7" x14ac:dyDescent="0.25">
      <c r="A3750" s="74">
        <f t="shared" si="859"/>
        <v>50447</v>
      </c>
      <c r="B3750" s="72">
        <f t="shared" si="861"/>
        <v>4</v>
      </c>
      <c r="C3750" s="72" t="str">
        <f>IF(E3750=0,"RESMİ TATİL",VLOOKUP(E3750,LİSTE!$B$7:$D$1300,3,0))</f>
        <v>Anıl DOĞAN</v>
      </c>
      <c r="D3750" s="72" t="str">
        <f>IF(F3750=0,"RESMİ TATİL",VLOOKUP(F3750,LİSTE!$B$7:$D$1300,3,0))</f>
        <v>İpek ARSLAN</v>
      </c>
      <c r="E3750" s="72">
        <f>IF(B3750="TATİL",0,IF(F3749=0,F3748+1,IF(LİSTE!$F$1=F3749,1,F3749+1)))</f>
        <v>9</v>
      </c>
      <c r="F3750" s="72">
        <f>IF(E3750=0,0,IF(LİSTE!$F$1=E3750,1,E3750+1))</f>
        <v>10</v>
      </c>
      <c r="G3750" s="72" t="str">
        <f>IFERROR(VLOOKUP(A3750,TATİLLER!$A$2:$D$30000,3,0),"TATİL DEĞİL")</f>
        <v>TATİL DEĞİL</v>
      </c>
    </row>
    <row r="3751" spans="1:7" x14ac:dyDescent="0.25">
      <c r="A3751" s="74">
        <f t="shared" si="859"/>
        <v>50448</v>
      </c>
      <c r="B3751" s="72">
        <f t="shared" si="861"/>
        <v>5</v>
      </c>
      <c r="C3751" s="72" t="str">
        <f>IF(E3751=0,"RESMİ TATİL",VLOOKUP(E3751,LİSTE!$B$7:$D$1300,3,0))</f>
        <v>Efe KARSAK</v>
      </c>
      <c r="D3751" s="72" t="str">
        <f>IF(F3751=0,"RESMİ TATİL",VLOOKUP(F3751,LİSTE!$B$7:$D$1300,3,0))</f>
        <v>Abdullah KIRBAÇ</v>
      </c>
      <c r="E3751" s="72">
        <f>IF(B3751="TATİL",0,IF(F3750=0,F3749+1,IF(LİSTE!$F$1=F3750,1,F3750+1)))</f>
        <v>11</v>
      </c>
      <c r="F3751" s="72">
        <f>IF(E3751=0,0,IF(LİSTE!$F$1=E3751,1,E3751+1))</f>
        <v>12</v>
      </c>
      <c r="G3751" s="72" t="str">
        <f>IFERROR(VLOOKUP(A3751,TATİLLER!$A$2:$D$30000,3,0),"TATİL DEĞİL")</f>
        <v>TATİL DEĞİL</v>
      </c>
    </row>
    <row r="3752" spans="1:7" x14ac:dyDescent="0.25">
      <c r="A3752" s="74">
        <f t="shared" ref="A3752" si="869">A3751+3</f>
        <v>50451</v>
      </c>
      <c r="B3752" s="72">
        <f t="shared" si="861"/>
        <v>1</v>
      </c>
      <c r="C3752" s="72" t="str">
        <f>IF(E3752=0,"RESMİ TATİL",VLOOKUP(E3752,LİSTE!$B$7:$D$1300,3,0))</f>
        <v>Ümmü Defne GÜLER</v>
      </c>
      <c r="D3752" s="72" t="str">
        <f>IF(F3752=0,"RESMİ TATİL",VLOOKUP(F3752,LİSTE!$B$7:$D$1300,3,0))</f>
        <v>Şevval ÖZDAMAR</v>
      </c>
      <c r="E3752" s="72">
        <f>IF(B3752="TATİL",0,IF(F3751=0,F3750+1,IF(LİSTE!$F$1=F3751,1,F3751+1)))</f>
        <v>13</v>
      </c>
      <c r="F3752" s="72">
        <f>IF(E3752=0,0,IF(LİSTE!$F$1=E3752,1,E3752+1))</f>
        <v>14</v>
      </c>
      <c r="G3752" s="72" t="str">
        <f>IFERROR(VLOOKUP(A3752,TATİLLER!$A$2:$D$30000,3,0),"TATİL DEĞİL")</f>
        <v>TATİL DEĞİL</v>
      </c>
    </row>
    <row r="3753" spans="1:7" x14ac:dyDescent="0.25">
      <c r="A3753" s="74">
        <f t="shared" si="859"/>
        <v>50452</v>
      </c>
      <c r="B3753" s="72">
        <f t="shared" si="861"/>
        <v>2</v>
      </c>
      <c r="C3753" s="72" t="str">
        <f>IF(E3753=0,"RESMİ TATİL",VLOOKUP(E3753,LİSTE!$B$7:$D$1300,3,0))</f>
        <v>Zeynep AKDAĞ</v>
      </c>
      <c r="D3753" s="72" t="str">
        <f>IF(F3753=0,"RESMİ TATİL",VLOOKUP(F3753,LİSTE!$B$7:$D$1300,3,0))</f>
        <v>Esma ÇOKER</v>
      </c>
      <c r="E3753" s="72">
        <f>IF(B3753="TATİL",0,IF(F3752=0,F3751+1,IF(LİSTE!$F$1=F3752,1,F3752+1)))</f>
        <v>15</v>
      </c>
      <c r="F3753" s="72">
        <f>IF(E3753=0,0,IF(LİSTE!$F$1=E3753,1,E3753+1))</f>
        <v>16</v>
      </c>
      <c r="G3753" s="72" t="str">
        <f>IFERROR(VLOOKUP(A3753,TATİLLER!$A$2:$D$30000,3,0),"TATİL DEĞİL")</f>
        <v>TATİL DEĞİL</v>
      </c>
    </row>
    <row r="3754" spans="1:7" x14ac:dyDescent="0.25">
      <c r="A3754" s="74">
        <f t="shared" si="859"/>
        <v>50453</v>
      </c>
      <c r="B3754" s="72">
        <f t="shared" si="861"/>
        <v>3</v>
      </c>
      <c r="C3754" s="72" t="str">
        <f>IF(E3754=0,"RESMİ TATİL",VLOOKUP(E3754,LİSTE!$B$7:$D$1300,3,0))</f>
        <v>Dursun Kubilay YAŞAR</v>
      </c>
      <c r="D3754" s="72" t="str">
        <f>IF(F3754=0,"RESMİ TATİL",VLOOKUP(F3754,LİSTE!$B$7:$D$1300,3,0))</f>
        <v>Zeynep Beril BAŞPINAR</v>
      </c>
      <c r="E3754" s="72">
        <f>IF(B3754="TATİL",0,IF(F3753=0,F3752+1,IF(LİSTE!$F$1=F3753,1,F3753+1)))</f>
        <v>17</v>
      </c>
      <c r="F3754" s="72">
        <f>IF(E3754=0,0,IF(LİSTE!$F$1=E3754,1,E3754+1))</f>
        <v>18</v>
      </c>
      <c r="G3754" s="72" t="str">
        <f>IFERROR(VLOOKUP(A3754,TATİLLER!$A$2:$D$30000,3,0),"TATİL DEĞİL")</f>
        <v>TATİL DEĞİL</v>
      </c>
    </row>
    <row r="3755" spans="1:7" x14ac:dyDescent="0.25">
      <c r="A3755" s="74">
        <f t="shared" si="859"/>
        <v>50454</v>
      </c>
      <c r="B3755" s="72">
        <f t="shared" si="861"/>
        <v>4</v>
      </c>
      <c r="C3755" s="72" t="str">
        <f>IF(E3755=0,"RESMİ TATİL",VLOOKUP(E3755,LİSTE!$B$7:$D$1300,3,0))</f>
        <v>Ahmet DAL</v>
      </c>
      <c r="D3755" s="72" t="str">
        <f>IF(F3755=0,"RESMİ TATİL",VLOOKUP(F3755,LİSTE!$B$7:$D$1300,3,0))</f>
        <v>Emirhan KARATAŞ</v>
      </c>
      <c r="E3755" s="72">
        <f>IF(B3755="TATİL",0,IF(F3754=0,F3753+1,IF(LİSTE!$F$1=F3754,1,F3754+1)))</f>
        <v>19</v>
      </c>
      <c r="F3755" s="72">
        <f>IF(E3755=0,0,IF(LİSTE!$F$1=E3755,1,E3755+1))</f>
        <v>20</v>
      </c>
      <c r="G3755" s="72" t="str">
        <f>IFERROR(VLOOKUP(A3755,TATİLLER!$A$2:$D$30000,3,0),"TATİL DEĞİL")</f>
        <v>TATİL DEĞİL</v>
      </c>
    </row>
    <row r="3756" spans="1:7" x14ac:dyDescent="0.25">
      <c r="A3756" s="74">
        <f t="shared" si="859"/>
        <v>50455</v>
      </c>
      <c r="B3756" s="72">
        <f t="shared" si="861"/>
        <v>5</v>
      </c>
      <c r="C3756" s="72" t="str">
        <f>IF(E3756=0,"RESMİ TATİL",VLOOKUP(E3756,LİSTE!$B$7:$D$1300,3,0))</f>
        <v>Zümra Yeter ARI</v>
      </c>
      <c r="D3756" s="72" t="str">
        <f>IF(F3756=0,"RESMİ TATİL",VLOOKUP(F3756,LİSTE!$B$7:$D$1300,3,0))</f>
        <v>Utku KARAGÖZ</v>
      </c>
      <c r="E3756" s="72">
        <f>IF(B3756="TATİL",0,IF(F3755=0,F3754+1,IF(LİSTE!$F$1=F3755,1,F3755+1)))</f>
        <v>21</v>
      </c>
      <c r="F3756" s="72">
        <f>IF(E3756=0,0,IF(LİSTE!$F$1=E3756,1,E3756+1))</f>
        <v>22</v>
      </c>
      <c r="G3756" s="72" t="str">
        <f>IFERROR(VLOOKUP(A3756,TATİLLER!$A$2:$D$30000,3,0),"TATİL DEĞİL")</f>
        <v>TATİL DEĞİL</v>
      </c>
    </row>
    <row r="3757" spans="1:7" x14ac:dyDescent="0.25">
      <c r="A3757" s="74">
        <f t="shared" ref="A3757" si="870">A3756+3</f>
        <v>50458</v>
      </c>
      <c r="B3757" s="72">
        <f t="shared" si="861"/>
        <v>1</v>
      </c>
      <c r="C3757" s="72" t="str">
        <f>IF(E3757=0,"RESMİ TATİL",VLOOKUP(E3757,LİSTE!$B$7:$D$1300,3,0))</f>
        <v>Feyza Zümra AVCIOĞLU</v>
      </c>
      <c r="D3757" s="72" t="str">
        <f>IF(F3757=0,"RESMİ TATİL",VLOOKUP(F3757,LİSTE!$B$7:$D$1300,3,0))</f>
        <v>Yusuf Ali TABUR</v>
      </c>
      <c r="E3757" s="72">
        <f>IF(B3757="TATİL",0,IF(F3756=0,F3755+1,IF(LİSTE!$F$1=F3756,1,F3756+1)))</f>
        <v>23</v>
      </c>
      <c r="F3757" s="72">
        <f>IF(E3757=0,0,IF(LİSTE!$F$1=E3757,1,E3757+1))</f>
        <v>24</v>
      </c>
      <c r="G3757" s="72" t="str">
        <f>IFERROR(VLOOKUP(A3757,TATİLLER!$A$2:$D$30000,3,0),"TATİL DEĞİL")</f>
        <v>TATİL DEĞİL</v>
      </c>
    </row>
    <row r="3758" spans="1:7" x14ac:dyDescent="0.25">
      <c r="A3758" s="74">
        <f t="shared" si="859"/>
        <v>50459</v>
      </c>
      <c r="B3758" s="72">
        <f t="shared" si="861"/>
        <v>2</v>
      </c>
      <c r="C3758" s="72" t="str">
        <f>IF(E3758=0,"RESMİ TATİL",VLOOKUP(E3758,LİSTE!$B$7:$D$1300,3,0))</f>
        <v>Irmak UTEBAY</v>
      </c>
      <c r="D3758" s="72" t="str">
        <f>IF(F3758=0,"RESMİ TATİL",VLOOKUP(F3758,LİSTE!$B$7:$D$1300,3,0))</f>
        <v>Kerem AKKOÇ</v>
      </c>
      <c r="E3758" s="72">
        <f>IF(B3758="TATİL",0,IF(F3757=0,F3756+1,IF(LİSTE!$F$1=F3757,1,F3757+1)))</f>
        <v>25</v>
      </c>
      <c r="F3758" s="72">
        <f>IF(E3758=0,0,IF(LİSTE!$F$1=E3758,1,E3758+1))</f>
        <v>26</v>
      </c>
      <c r="G3758" s="72" t="str">
        <f>IFERROR(VLOOKUP(A3758,TATİLLER!$A$2:$D$30000,3,0),"TATİL DEĞİL")</f>
        <v>TATİL DEĞİL</v>
      </c>
    </row>
    <row r="3759" spans="1:7" x14ac:dyDescent="0.25">
      <c r="A3759" s="74">
        <f t="shared" si="859"/>
        <v>50460</v>
      </c>
      <c r="B3759" s="72">
        <f t="shared" si="861"/>
        <v>3</v>
      </c>
      <c r="C3759" s="72" t="str">
        <f>IF(E3759=0,"RESMİ TATİL",VLOOKUP(E3759,LİSTE!$B$7:$D$1300,3,0))</f>
        <v>Elçin Ayşe ELMAS</v>
      </c>
      <c r="D3759" s="72" t="str">
        <f>IF(F3759=0,"RESMİ TATİL",VLOOKUP(F3759,LİSTE!$B$7:$D$1300,3,0))</f>
        <v>Muhammed YILDIZDAĞ</v>
      </c>
      <c r="E3759" s="72">
        <f>IF(B3759="TATİL",0,IF(F3758=0,F3757+1,IF(LİSTE!$F$1=F3758,1,F3758+1)))</f>
        <v>27</v>
      </c>
      <c r="F3759" s="72">
        <f>IF(E3759=0,0,IF(LİSTE!$F$1=E3759,1,E3759+1))</f>
        <v>28</v>
      </c>
      <c r="G3759" s="72" t="str">
        <f>IFERROR(VLOOKUP(A3759,TATİLLER!$A$2:$D$30000,3,0),"TATİL DEĞİL")</f>
        <v>TATİL DEĞİL</v>
      </c>
    </row>
    <row r="3760" spans="1:7" x14ac:dyDescent="0.25">
      <c r="A3760" s="74">
        <f t="shared" si="859"/>
        <v>50461</v>
      </c>
      <c r="B3760" s="72">
        <f t="shared" si="861"/>
        <v>4</v>
      </c>
      <c r="C3760" s="72" t="str">
        <f>IF(E3760=0,"RESMİ TATİL",VLOOKUP(E3760,LİSTE!$B$7:$D$1300,3,0))</f>
        <v>Nisa Nur SANCAR</v>
      </c>
      <c r="D3760" s="72" t="str">
        <f>IF(F3760=0,"RESMİ TATİL",VLOOKUP(F3760,LİSTE!$B$7:$D$1300,3,0))</f>
        <v>Esila ÇETİN</v>
      </c>
      <c r="E3760" s="72">
        <f>IF(B3760="TATİL",0,IF(F3759=0,F3758+1,IF(LİSTE!$F$1=F3759,1,F3759+1)))</f>
        <v>1</v>
      </c>
      <c r="F3760" s="72">
        <f>IF(E3760=0,0,IF(LİSTE!$F$1=E3760,1,E3760+1))</f>
        <v>2</v>
      </c>
      <c r="G3760" s="72" t="str">
        <f>IFERROR(VLOOKUP(A3760,TATİLLER!$A$2:$D$30000,3,0),"TATİL DEĞİL")</f>
        <v>TATİL DEĞİL</v>
      </c>
    </row>
    <row r="3761" spans="1:7" x14ac:dyDescent="0.25">
      <c r="A3761" s="74">
        <f t="shared" si="859"/>
        <v>50462</v>
      </c>
      <c r="B3761" s="72">
        <f t="shared" si="861"/>
        <v>5</v>
      </c>
      <c r="C3761" s="72" t="str">
        <f>IF(E3761=0,"RESMİ TATİL",VLOOKUP(E3761,LİSTE!$B$7:$D$1300,3,0))</f>
        <v>Zeynep Sevde TOPUZ</v>
      </c>
      <c r="D3761" s="72" t="str">
        <f>IF(F3761=0,"RESMİ TATİL",VLOOKUP(F3761,LİSTE!$B$7:$D$1300,3,0))</f>
        <v>Ömer Asaf KADAŞ</v>
      </c>
      <c r="E3761" s="72">
        <f>IF(B3761="TATİL",0,IF(F3760=0,F3759+1,IF(LİSTE!$F$1=F3760,1,F3760+1)))</f>
        <v>3</v>
      </c>
      <c r="F3761" s="72">
        <f>IF(E3761=0,0,IF(LİSTE!$F$1=E3761,1,E3761+1))</f>
        <v>4</v>
      </c>
      <c r="G3761" s="72" t="str">
        <f>IFERROR(VLOOKUP(A3761,TATİLLER!$A$2:$D$30000,3,0),"TATİL DEĞİL")</f>
        <v>TATİL DEĞİL</v>
      </c>
    </row>
    <row r="3762" spans="1:7" x14ac:dyDescent="0.25">
      <c r="A3762" s="74">
        <f t="shared" ref="A3762" si="871">A3761+3</f>
        <v>50465</v>
      </c>
      <c r="B3762" s="72">
        <f t="shared" si="861"/>
        <v>1</v>
      </c>
      <c r="C3762" s="72" t="str">
        <f>IF(E3762=0,"RESMİ TATİL",VLOOKUP(E3762,LİSTE!$B$7:$D$1300,3,0))</f>
        <v>Ramazan Baran ADIGÜZEL</v>
      </c>
      <c r="D3762" s="72" t="str">
        <f>IF(F3762=0,"RESMİ TATİL",VLOOKUP(F3762,LİSTE!$B$7:$D$1300,3,0))</f>
        <v>Bahar AKGÜN</v>
      </c>
      <c r="E3762" s="72">
        <f>IF(B3762="TATİL",0,IF(F3761=0,F3760+1,IF(LİSTE!$F$1=F3761,1,F3761+1)))</f>
        <v>5</v>
      </c>
      <c r="F3762" s="72">
        <f>IF(E3762=0,0,IF(LİSTE!$F$1=E3762,1,E3762+1))</f>
        <v>6</v>
      </c>
      <c r="G3762" s="72" t="str">
        <f>IFERROR(VLOOKUP(A3762,TATİLLER!$A$2:$D$30000,3,0),"TATİL DEĞİL")</f>
        <v>TATİL DEĞİL</v>
      </c>
    </row>
    <row r="3763" spans="1:7" x14ac:dyDescent="0.25">
      <c r="A3763" s="74">
        <f t="shared" si="859"/>
        <v>50466</v>
      </c>
      <c r="B3763" s="72">
        <f t="shared" si="861"/>
        <v>2</v>
      </c>
      <c r="C3763" s="72" t="str">
        <f>IF(E3763=0,"RESMİ TATİL",VLOOKUP(E3763,LİSTE!$B$7:$D$1300,3,0))</f>
        <v>Ömer AKGÜL</v>
      </c>
      <c r="D3763" s="72" t="str">
        <f>IF(F3763=0,"RESMİ TATİL",VLOOKUP(F3763,LİSTE!$B$7:$D$1300,3,0))</f>
        <v>Muharrem EFE TANRIVERDİ</v>
      </c>
      <c r="E3763" s="72">
        <f>IF(B3763="TATİL",0,IF(F3762=0,F3761+1,IF(LİSTE!$F$1=F3762,1,F3762+1)))</f>
        <v>7</v>
      </c>
      <c r="F3763" s="72">
        <f>IF(E3763=0,0,IF(LİSTE!$F$1=E3763,1,E3763+1))</f>
        <v>8</v>
      </c>
      <c r="G3763" s="72" t="str">
        <f>IFERROR(VLOOKUP(A3763,TATİLLER!$A$2:$D$30000,3,0),"TATİL DEĞİL")</f>
        <v>TATİL DEĞİL</v>
      </c>
    </row>
    <row r="3764" spans="1:7" x14ac:dyDescent="0.25">
      <c r="A3764" s="74">
        <f t="shared" si="859"/>
        <v>50467</v>
      </c>
      <c r="B3764" s="72">
        <f t="shared" si="861"/>
        <v>3</v>
      </c>
      <c r="C3764" s="72" t="str">
        <f>IF(E3764=0,"RESMİ TATİL",VLOOKUP(E3764,LİSTE!$B$7:$D$1300,3,0))</f>
        <v>Anıl DOĞAN</v>
      </c>
      <c r="D3764" s="72" t="str">
        <f>IF(F3764=0,"RESMİ TATİL",VLOOKUP(F3764,LİSTE!$B$7:$D$1300,3,0))</f>
        <v>İpek ARSLAN</v>
      </c>
      <c r="E3764" s="72">
        <f>IF(B3764="TATİL",0,IF(F3763=0,F3762+1,IF(LİSTE!$F$1=F3763,1,F3763+1)))</f>
        <v>9</v>
      </c>
      <c r="F3764" s="72">
        <f>IF(E3764=0,0,IF(LİSTE!$F$1=E3764,1,E3764+1))</f>
        <v>10</v>
      </c>
      <c r="G3764" s="72" t="str">
        <f>IFERROR(VLOOKUP(A3764,TATİLLER!$A$2:$D$30000,3,0),"TATİL DEĞİL")</f>
        <v>TATİL DEĞİL</v>
      </c>
    </row>
    <row r="3765" spans="1:7" x14ac:dyDescent="0.25">
      <c r="A3765" s="74">
        <f t="shared" si="859"/>
        <v>50468</v>
      </c>
      <c r="B3765" s="72">
        <f t="shared" si="861"/>
        <v>4</v>
      </c>
      <c r="C3765" s="72" t="str">
        <f>IF(E3765=0,"RESMİ TATİL",VLOOKUP(E3765,LİSTE!$B$7:$D$1300,3,0))</f>
        <v>Efe KARSAK</v>
      </c>
      <c r="D3765" s="72" t="str">
        <f>IF(F3765=0,"RESMİ TATİL",VLOOKUP(F3765,LİSTE!$B$7:$D$1300,3,0))</f>
        <v>Abdullah KIRBAÇ</v>
      </c>
      <c r="E3765" s="72">
        <f>IF(B3765="TATİL",0,IF(F3764=0,F3763+1,IF(LİSTE!$F$1=F3764,1,F3764+1)))</f>
        <v>11</v>
      </c>
      <c r="F3765" s="72">
        <f>IF(E3765=0,0,IF(LİSTE!$F$1=E3765,1,E3765+1))</f>
        <v>12</v>
      </c>
      <c r="G3765" s="72" t="str">
        <f>IFERROR(VLOOKUP(A3765,TATİLLER!$A$2:$D$30000,3,0),"TATİL DEĞİL")</f>
        <v>TATİL DEĞİL</v>
      </c>
    </row>
    <row r="3766" spans="1:7" x14ac:dyDescent="0.25">
      <c r="A3766" s="74">
        <f t="shared" si="859"/>
        <v>50469</v>
      </c>
      <c r="B3766" s="72">
        <f t="shared" si="861"/>
        <v>5</v>
      </c>
      <c r="C3766" s="72" t="str">
        <f>IF(E3766=0,"RESMİ TATİL",VLOOKUP(E3766,LİSTE!$B$7:$D$1300,3,0))</f>
        <v>Ümmü Defne GÜLER</v>
      </c>
      <c r="D3766" s="72" t="str">
        <f>IF(F3766=0,"RESMİ TATİL",VLOOKUP(F3766,LİSTE!$B$7:$D$1300,3,0))</f>
        <v>Şevval ÖZDAMAR</v>
      </c>
      <c r="E3766" s="72">
        <f>IF(B3766="TATİL",0,IF(F3765=0,F3764+1,IF(LİSTE!$F$1=F3765,1,F3765+1)))</f>
        <v>13</v>
      </c>
      <c r="F3766" s="72">
        <f>IF(E3766=0,0,IF(LİSTE!$F$1=E3766,1,E3766+1))</f>
        <v>14</v>
      </c>
      <c r="G3766" s="72" t="str">
        <f>IFERROR(VLOOKUP(A3766,TATİLLER!$A$2:$D$30000,3,0),"TATİL DEĞİL")</f>
        <v>TATİL DEĞİL</v>
      </c>
    </row>
    <row r="3767" spans="1:7" x14ac:dyDescent="0.25">
      <c r="A3767" s="74">
        <f t="shared" ref="A3767" si="872">A3766+3</f>
        <v>50472</v>
      </c>
      <c r="B3767" s="72">
        <f t="shared" si="861"/>
        <v>1</v>
      </c>
      <c r="C3767" s="72" t="str">
        <f>IF(E3767=0,"RESMİ TATİL",VLOOKUP(E3767,LİSTE!$B$7:$D$1300,3,0))</f>
        <v>Zeynep AKDAĞ</v>
      </c>
      <c r="D3767" s="72" t="str">
        <f>IF(F3767=0,"RESMİ TATİL",VLOOKUP(F3767,LİSTE!$B$7:$D$1300,3,0))</f>
        <v>Esma ÇOKER</v>
      </c>
      <c r="E3767" s="72">
        <f>IF(B3767="TATİL",0,IF(F3766=0,F3765+1,IF(LİSTE!$F$1=F3766,1,F3766+1)))</f>
        <v>15</v>
      </c>
      <c r="F3767" s="72">
        <f>IF(E3767=0,0,IF(LİSTE!$F$1=E3767,1,E3767+1))</f>
        <v>16</v>
      </c>
      <c r="G3767" s="72" t="str">
        <f>IFERROR(VLOOKUP(A3767,TATİLLER!$A$2:$D$30000,3,0),"TATİL DEĞİL")</f>
        <v>TATİL DEĞİL</v>
      </c>
    </row>
    <row r="3768" spans="1:7" x14ac:dyDescent="0.25">
      <c r="A3768" s="74">
        <f t="shared" si="859"/>
        <v>50473</v>
      </c>
      <c r="B3768" s="72">
        <f t="shared" si="861"/>
        <v>2</v>
      </c>
      <c r="C3768" s="72" t="str">
        <f>IF(E3768=0,"RESMİ TATİL",VLOOKUP(E3768,LİSTE!$B$7:$D$1300,3,0))</f>
        <v>Dursun Kubilay YAŞAR</v>
      </c>
      <c r="D3768" s="72" t="str">
        <f>IF(F3768=0,"RESMİ TATİL",VLOOKUP(F3768,LİSTE!$B$7:$D$1300,3,0))</f>
        <v>Zeynep Beril BAŞPINAR</v>
      </c>
      <c r="E3768" s="72">
        <f>IF(B3768="TATİL",0,IF(F3767=0,F3766+1,IF(LİSTE!$F$1=F3767,1,F3767+1)))</f>
        <v>17</v>
      </c>
      <c r="F3768" s="72">
        <f>IF(E3768=0,0,IF(LİSTE!$F$1=E3768,1,E3768+1))</f>
        <v>18</v>
      </c>
      <c r="G3768" s="72" t="str">
        <f>IFERROR(VLOOKUP(A3768,TATİLLER!$A$2:$D$30000,3,0),"TATİL DEĞİL")</f>
        <v>TATİL DEĞİL</v>
      </c>
    </row>
    <row r="3769" spans="1:7" x14ac:dyDescent="0.25">
      <c r="A3769" s="74">
        <f t="shared" si="859"/>
        <v>50474</v>
      </c>
      <c r="B3769" s="72">
        <f t="shared" si="861"/>
        <v>3</v>
      </c>
      <c r="C3769" s="72" t="str">
        <f>IF(E3769=0,"RESMİ TATİL",VLOOKUP(E3769,LİSTE!$B$7:$D$1300,3,0))</f>
        <v>Ahmet DAL</v>
      </c>
      <c r="D3769" s="72" t="str">
        <f>IF(F3769=0,"RESMİ TATİL",VLOOKUP(F3769,LİSTE!$B$7:$D$1300,3,0))</f>
        <v>Emirhan KARATAŞ</v>
      </c>
      <c r="E3769" s="72">
        <f>IF(B3769="TATİL",0,IF(F3768=0,F3767+1,IF(LİSTE!$F$1=F3768,1,F3768+1)))</f>
        <v>19</v>
      </c>
      <c r="F3769" s="72">
        <f>IF(E3769=0,0,IF(LİSTE!$F$1=E3769,1,E3769+1))</f>
        <v>20</v>
      </c>
      <c r="G3769" s="72" t="str">
        <f>IFERROR(VLOOKUP(A3769,TATİLLER!$A$2:$D$30000,3,0),"TATİL DEĞİL")</f>
        <v>TATİL DEĞİL</v>
      </c>
    </row>
    <row r="3770" spans="1:7" x14ac:dyDescent="0.25">
      <c r="A3770" s="74">
        <f t="shared" si="859"/>
        <v>50475</v>
      </c>
      <c r="B3770" s="72">
        <f t="shared" si="861"/>
        <v>4</v>
      </c>
      <c r="C3770" s="72" t="str">
        <f>IF(E3770=0,"RESMİ TATİL",VLOOKUP(E3770,LİSTE!$B$7:$D$1300,3,0))</f>
        <v>Zümra Yeter ARI</v>
      </c>
      <c r="D3770" s="72" t="str">
        <f>IF(F3770=0,"RESMİ TATİL",VLOOKUP(F3770,LİSTE!$B$7:$D$1300,3,0))</f>
        <v>Utku KARAGÖZ</v>
      </c>
      <c r="E3770" s="72">
        <f>IF(B3770="TATİL",0,IF(F3769=0,F3768+1,IF(LİSTE!$F$1=F3769,1,F3769+1)))</f>
        <v>21</v>
      </c>
      <c r="F3770" s="72">
        <f>IF(E3770=0,0,IF(LİSTE!$F$1=E3770,1,E3770+1))</f>
        <v>22</v>
      </c>
      <c r="G3770" s="72" t="str">
        <f>IFERROR(VLOOKUP(A3770,TATİLLER!$A$2:$D$30000,3,0),"TATİL DEĞİL")</f>
        <v>TATİL DEĞİL</v>
      </c>
    </row>
    <row r="3771" spans="1:7" x14ac:dyDescent="0.25">
      <c r="A3771" s="74">
        <f t="shared" si="859"/>
        <v>50476</v>
      </c>
      <c r="B3771" s="72">
        <f t="shared" si="861"/>
        <v>5</v>
      </c>
      <c r="C3771" s="72" t="str">
        <f>IF(E3771=0,"RESMİ TATİL",VLOOKUP(E3771,LİSTE!$B$7:$D$1300,3,0))</f>
        <v>Feyza Zümra AVCIOĞLU</v>
      </c>
      <c r="D3771" s="72" t="str">
        <f>IF(F3771=0,"RESMİ TATİL",VLOOKUP(F3771,LİSTE!$B$7:$D$1300,3,0))</f>
        <v>Yusuf Ali TABUR</v>
      </c>
      <c r="E3771" s="72">
        <f>IF(B3771="TATİL",0,IF(F3770=0,F3769+1,IF(LİSTE!$F$1=F3770,1,F3770+1)))</f>
        <v>23</v>
      </c>
      <c r="F3771" s="72">
        <f>IF(E3771=0,0,IF(LİSTE!$F$1=E3771,1,E3771+1))</f>
        <v>24</v>
      </c>
      <c r="G3771" s="72" t="str">
        <f>IFERROR(VLOOKUP(A3771,TATİLLER!$A$2:$D$30000,3,0),"TATİL DEĞİL")</f>
        <v>TATİL DEĞİL</v>
      </c>
    </row>
    <row r="3772" spans="1:7" x14ac:dyDescent="0.25">
      <c r="A3772" s="74">
        <f t="shared" ref="A3772" si="873">A3771+3</f>
        <v>50479</v>
      </c>
      <c r="B3772" s="72">
        <f t="shared" si="861"/>
        <v>1</v>
      </c>
      <c r="C3772" s="72" t="str">
        <f>IF(E3772=0,"RESMİ TATİL",VLOOKUP(E3772,LİSTE!$B$7:$D$1300,3,0))</f>
        <v>Irmak UTEBAY</v>
      </c>
      <c r="D3772" s="72" t="str">
        <f>IF(F3772=0,"RESMİ TATİL",VLOOKUP(F3772,LİSTE!$B$7:$D$1300,3,0))</f>
        <v>Kerem AKKOÇ</v>
      </c>
      <c r="E3772" s="72">
        <f>IF(B3772="TATİL",0,IF(F3771=0,F3770+1,IF(LİSTE!$F$1=F3771,1,F3771+1)))</f>
        <v>25</v>
      </c>
      <c r="F3772" s="72">
        <f>IF(E3772=0,0,IF(LİSTE!$F$1=E3772,1,E3772+1))</f>
        <v>26</v>
      </c>
      <c r="G3772" s="72" t="str">
        <f>IFERROR(VLOOKUP(A3772,TATİLLER!$A$2:$D$30000,3,0),"TATİL DEĞİL")</f>
        <v>TATİL DEĞİL</v>
      </c>
    </row>
    <row r="3773" spans="1:7" x14ac:dyDescent="0.25">
      <c r="A3773" s="74">
        <f t="shared" ref="A3773:A3836" si="874">A3772+1</f>
        <v>50480</v>
      </c>
      <c r="B3773" s="72">
        <f t="shared" si="861"/>
        <v>2</v>
      </c>
      <c r="C3773" s="72" t="str">
        <f>IF(E3773=0,"RESMİ TATİL",VLOOKUP(E3773,LİSTE!$B$7:$D$1300,3,0))</f>
        <v>Elçin Ayşe ELMAS</v>
      </c>
      <c r="D3773" s="72" t="str">
        <f>IF(F3773=0,"RESMİ TATİL",VLOOKUP(F3773,LİSTE!$B$7:$D$1300,3,0))</f>
        <v>Muhammed YILDIZDAĞ</v>
      </c>
      <c r="E3773" s="72">
        <f>IF(B3773="TATİL",0,IF(F3772=0,F3771+1,IF(LİSTE!$F$1=F3772,1,F3772+1)))</f>
        <v>27</v>
      </c>
      <c r="F3773" s="72">
        <f>IF(E3773=0,0,IF(LİSTE!$F$1=E3773,1,E3773+1))</f>
        <v>28</v>
      </c>
      <c r="G3773" s="72" t="str">
        <f>IFERROR(VLOOKUP(A3773,TATİLLER!$A$2:$D$30000,3,0),"TATİL DEĞİL")</f>
        <v>TATİL DEĞİL</v>
      </c>
    </row>
    <row r="3774" spans="1:7" x14ac:dyDescent="0.25">
      <c r="A3774" s="74">
        <f t="shared" si="874"/>
        <v>50481</v>
      </c>
      <c r="B3774" s="72">
        <f t="shared" si="861"/>
        <v>3</v>
      </c>
      <c r="C3774" s="72" t="str">
        <f>IF(E3774=0,"RESMİ TATİL",VLOOKUP(E3774,LİSTE!$B$7:$D$1300,3,0))</f>
        <v>Nisa Nur SANCAR</v>
      </c>
      <c r="D3774" s="72" t="str">
        <f>IF(F3774=0,"RESMİ TATİL",VLOOKUP(F3774,LİSTE!$B$7:$D$1300,3,0))</f>
        <v>Esila ÇETİN</v>
      </c>
      <c r="E3774" s="72">
        <f>IF(B3774="TATİL",0,IF(F3773=0,F3772+1,IF(LİSTE!$F$1=F3773,1,F3773+1)))</f>
        <v>1</v>
      </c>
      <c r="F3774" s="72">
        <f>IF(E3774=0,0,IF(LİSTE!$F$1=E3774,1,E3774+1))</f>
        <v>2</v>
      </c>
      <c r="G3774" s="72" t="str">
        <f>IFERROR(VLOOKUP(A3774,TATİLLER!$A$2:$D$30000,3,0),"TATİL DEĞİL")</f>
        <v>TATİL DEĞİL</v>
      </c>
    </row>
    <row r="3775" spans="1:7" x14ac:dyDescent="0.25">
      <c r="A3775" s="74">
        <f t="shared" si="874"/>
        <v>50482</v>
      </c>
      <c r="B3775" s="72">
        <f t="shared" si="861"/>
        <v>4</v>
      </c>
      <c r="C3775" s="72" t="str">
        <f>IF(E3775=0,"RESMİ TATİL",VLOOKUP(E3775,LİSTE!$B$7:$D$1300,3,0))</f>
        <v>Zeynep Sevde TOPUZ</v>
      </c>
      <c r="D3775" s="72" t="str">
        <f>IF(F3775=0,"RESMİ TATİL",VLOOKUP(F3775,LİSTE!$B$7:$D$1300,3,0))</f>
        <v>Ömer Asaf KADAŞ</v>
      </c>
      <c r="E3775" s="72">
        <f>IF(B3775="TATİL",0,IF(F3774=0,F3773+1,IF(LİSTE!$F$1=F3774,1,F3774+1)))</f>
        <v>3</v>
      </c>
      <c r="F3775" s="72">
        <f>IF(E3775=0,0,IF(LİSTE!$F$1=E3775,1,E3775+1))</f>
        <v>4</v>
      </c>
      <c r="G3775" s="72" t="str">
        <f>IFERROR(VLOOKUP(A3775,TATİLLER!$A$2:$D$30000,3,0),"TATİL DEĞİL")</f>
        <v>TATİL DEĞİL</v>
      </c>
    </row>
    <row r="3776" spans="1:7" x14ac:dyDescent="0.25">
      <c r="A3776" s="74">
        <f t="shared" si="874"/>
        <v>50483</v>
      </c>
      <c r="B3776" s="72">
        <f t="shared" si="861"/>
        <v>5</v>
      </c>
      <c r="C3776" s="72" t="str">
        <f>IF(E3776=0,"RESMİ TATİL",VLOOKUP(E3776,LİSTE!$B$7:$D$1300,3,0))</f>
        <v>Ramazan Baran ADIGÜZEL</v>
      </c>
      <c r="D3776" s="72" t="str">
        <f>IF(F3776=0,"RESMİ TATİL",VLOOKUP(F3776,LİSTE!$B$7:$D$1300,3,0))</f>
        <v>Bahar AKGÜN</v>
      </c>
      <c r="E3776" s="72">
        <f>IF(B3776="TATİL",0,IF(F3775=0,F3774+1,IF(LİSTE!$F$1=F3775,1,F3775+1)))</f>
        <v>5</v>
      </c>
      <c r="F3776" s="72">
        <f>IF(E3776=0,0,IF(LİSTE!$F$1=E3776,1,E3776+1))</f>
        <v>6</v>
      </c>
      <c r="G3776" s="72" t="str">
        <f>IFERROR(VLOOKUP(A3776,TATİLLER!$A$2:$D$30000,3,0),"TATİL DEĞİL")</f>
        <v>TATİL DEĞİL</v>
      </c>
    </row>
    <row r="3777" spans="1:7" x14ac:dyDescent="0.25">
      <c r="A3777" s="74">
        <f t="shared" ref="A3777" si="875">A3776+3</f>
        <v>50486</v>
      </c>
      <c r="B3777" s="72">
        <f t="shared" si="861"/>
        <v>1</v>
      </c>
      <c r="C3777" s="72" t="str">
        <f>IF(E3777=0,"RESMİ TATİL",VLOOKUP(E3777,LİSTE!$B$7:$D$1300,3,0))</f>
        <v>Ömer AKGÜL</v>
      </c>
      <c r="D3777" s="72" t="str">
        <f>IF(F3777=0,"RESMİ TATİL",VLOOKUP(F3777,LİSTE!$B$7:$D$1300,3,0))</f>
        <v>Muharrem EFE TANRIVERDİ</v>
      </c>
      <c r="E3777" s="72">
        <f>IF(B3777="TATİL",0,IF(F3776=0,F3775+1,IF(LİSTE!$F$1=F3776,1,F3776+1)))</f>
        <v>7</v>
      </c>
      <c r="F3777" s="72">
        <f>IF(E3777=0,0,IF(LİSTE!$F$1=E3777,1,E3777+1))</f>
        <v>8</v>
      </c>
      <c r="G3777" s="72" t="str">
        <f>IFERROR(VLOOKUP(A3777,TATİLLER!$A$2:$D$30000,3,0),"TATİL DEĞİL")</f>
        <v>TATİL DEĞİL</v>
      </c>
    </row>
    <row r="3778" spans="1:7" x14ac:dyDescent="0.25">
      <c r="A3778" s="74">
        <f t="shared" si="874"/>
        <v>50487</v>
      </c>
      <c r="B3778" s="72">
        <f t="shared" si="861"/>
        <v>2</v>
      </c>
      <c r="C3778" s="72" t="str">
        <f>IF(E3778=0,"RESMİ TATİL",VLOOKUP(E3778,LİSTE!$B$7:$D$1300,3,0))</f>
        <v>Anıl DOĞAN</v>
      </c>
      <c r="D3778" s="72" t="str">
        <f>IF(F3778=0,"RESMİ TATİL",VLOOKUP(F3778,LİSTE!$B$7:$D$1300,3,0))</f>
        <v>İpek ARSLAN</v>
      </c>
      <c r="E3778" s="72">
        <f>IF(B3778="TATİL",0,IF(F3777=0,F3776+1,IF(LİSTE!$F$1=F3777,1,F3777+1)))</f>
        <v>9</v>
      </c>
      <c r="F3778" s="72">
        <f>IF(E3778=0,0,IF(LİSTE!$F$1=E3778,1,E3778+1))</f>
        <v>10</v>
      </c>
      <c r="G3778" s="72" t="str">
        <f>IFERROR(VLOOKUP(A3778,TATİLLER!$A$2:$D$30000,3,0),"TATİL DEĞİL")</f>
        <v>TATİL DEĞİL</v>
      </c>
    </row>
    <row r="3779" spans="1:7" x14ac:dyDescent="0.25">
      <c r="A3779" s="74">
        <f t="shared" si="874"/>
        <v>50488</v>
      </c>
      <c r="B3779" s="72">
        <f t="shared" ref="B3779:B3842" si="876">IF(G3779="TATİL","TATİL",WEEKDAY(A3779,2))</f>
        <v>3</v>
      </c>
      <c r="C3779" s="72" t="str">
        <f>IF(E3779=0,"RESMİ TATİL",VLOOKUP(E3779,LİSTE!$B$7:$D$1300,3,0))</f>
        <v>Efe KARSAK</v>
      </c>
      <c r="D3779" s="72" t="str">
        <f>IF(F3779=0,"RESMİ TATİL",VLOOKUP(F3779,LİSTE!$B$7:$D$1300,3,0))</f>
        <v>Abdullah KIRBAÇ</v>
      </c>
      <c r="E3779" s="72">
        <f>IF(B3779="TATİL",0,IF(F3778=0,F3777+1,IF(LİSTE!$F$1=F3778,1,F3778+1)))</f>
        <v>11</v>
      </c>
      <c r="F3779" s="72">
        <f>IF(E3779=0,0,IF(LİSTE!$F$1=E3779,1,E3779+1))</f>
        <v>12</v>
      </c>
      <c r="G3779" s="72" t="str">
        <f>IFERROR(VLOOKUP(A3779,TATİLLER!$A$2:$D$30000,3,0),"TATİL DEĞİL")</f>
        <v>TATİL DEĞİL</v>
      </c>
    </row>
    <row r="3780" spans="1:7" x14ac:dyDescent="0.25">
      <c r="A3780" s="74">
        <f t="shared" si="874"/>
        <v>50489</v>
      </c>
      <c r="B3780" s="72">
        <f t="shared" si="876"/>
        <v>4</v>
      </c>
      <c r="C3780" s="72" t="str">
        <f>IF(E3780=0,"RESMİ TATİL",VLOOKUP(E3780,LİSTE!$B$7:$D$1300,3,0))</f>
        <v>Ümmü Defne GÜLER</v>
      </c>
      <c r="D3780" s="72" t="str">
        <f>IF(F3780=0,"RESMİ TATİL",VLOOKUP(F3780,LİSTE!$B$7:$D$1300,3,0))</f>
        <v>Şevval ÖZDAMAR</v>
      </c>
      <c r="E3780" s="72">
        <f>IF(B3780="TATİL",0,IF(F3779=0,F3778+1,IF(LİSTE!$F$1=F3779,1,F3779+1)))</f>
        <v>13</v>
      </c>
      <c r="F3780" s="72">
        <f>IF(E3780=0,0,IF(LİSTE!$F$1=E3780,1,E3780+1))</f>
        <v>14</v>
      </c>
      <c r="G3780" s="72" t="str">
        <f>IFERROR(VLOOKUP(A3780,TATİLLER!$A$2:$D$30000,3,0),"TATİL DEĞİL")</f>
        <v>TATİL DEĞİL</v>
      </c>
    </row>
    <row r="3781" spans="1:7" x14ac:dyDescent="0.25">
      <c r="A3781" s="74">
        <f t="shared" si="874"/>
        <v>50490</v>
      </c>
      <c r="B3781" s="72">
        <f t="shared" si="876"/>
        <v>5</v>
      </c>
      <c r="C3781" s="72" t="str">
        <f>IF(E3781=0,"RESMİ TATİL",VLOOKUP(E3781,LİSTE!$B$7:$D$1300,3,0))</f>
        <v>Zeynep AKDAĞ</v>
      </c>
      <c r="D3781" s="72" t="str">
        <f>IF(F3781=0,"RESMİ TATİL",VLOOKUP(F3781,LİSTE!$B$7:$D$1300,3,0))</f>
        <v>Esma ÇOKER</v>
      </c>
      <c r="E3781" s="72">
        <f>IF(B3781="TATİL",0,IF(F3780=0,F3779+1,IF(LİSTE!$F$1=F3780,1,F3780+1)))</f>
        <v>15</v>
      </c>
      <c r="F3781" s="72">
        <f>IF(E3781=0,0,IF(LİSTE!$F$1=E3781,1,E3781+1))</f>
        <v>16</v>
      </c>
      <c r="G3781" s="72" t="str">
        <f>IFERROR(VLOOKUP(A3781,TATİLLER!$A$2:$D$30000,3,0),"TATİL DEĞİL")</f>
        <v>TATİL DEĞİL</v>
      </c>
    </row>
    <row r="3782" spans="1:7" x14ac:dyDescent="0.25">
      <c r="A3782" s="74">
        <f t="shared" ref="A3782" si="877">A3781+3</f>
        <v>50493</v>
      </c>
      <c r="B3782" s="72">
        <f t="shared" si="876"/>
        <v>1</v>
      </c>
      <c r="C3782" s="72" t="str">
        <f>IF(E3782=0,"RESMİ TATİL",VLOOKUP(E3782,LİSTE!$B$7:$D$1300,3,0))</f>
        <v>Dursun Kubilay YAŞAR</v>
      </c>
      <c r="D3782" s="72" t="str">
        <f>IF(F3782=0,"RESMİ TATİL",VLOOKUP(F3782,LİSTE!$B$7:$D$1300,3,0))</f>
        <v>Zeynep Beril BAŞPINAR</v>
      </c>
      <c r="E3782" s="72">
        <f>IF(B3782="TATİL",0,IF(F3781=0,F3780+1,IF(LİSTE!$F$1=F3781,1,F3781+1)))</f>
        <v>17</v>
      </c>
      <c r="F3782" s="72">
        <f>IF(E3782=0,0,IF(LİSTE!$F$1=E3782,1,E3782+1))</f>
        <v>18</v>
      </c>
      <c r="G3782" s="72" t="str">
        <f>IFERROR(VLOOKUP(A3782,TATİLLER!$A$2:$D$30000,3,0),"TATİL DEĞİL")</f>
        <v>TATİL DEĞİL</v>
      </c>
    </row>
    <row r="3783" spans="1:7" x14ac:dyDescent="0.25">
      <c r="A3783" s="74">
        <f t="shared" si="874"/>
        <v>50494</v>
      </c>
      <c r="B3783" s="72">
        <f t="shared" si="876"/>
        <v>2</v>
      </c>
      <c r="C3783" s="72" t="str">
        <f>IF(E3783=0,"RESMİ TATİL",VLOOKUP(E3783,LİSTE!$B$7:$D$1300,3,0))</f>
        <v>Ahmet DAL</v>
      </c>
      <c r="D3783" s="72" t="str">
        <f>IF(F3783=0,"RESMİ TATİL",VLOOKUP(F3783,LİSTE!$B$7:$D$1300,3,0))</f>
        <v>Emirhan KARATAŞ</v>
      </c>
      <c r="E3783" s="72">
        <f>IF(B3783="TATİL",0,IF(F3782=0,F3781+1,IF(LİSTE!$F$1=F3782,1,F3782+1)))</f>
        <v>19</v>
      </c>
      <c r="F3783" s="72">
        <f>IF(E3783=0,0,IF(LİSTE!$F$1=E3783,1,E3783+1))</f>
        <v>20</v>
      </c>
      <c r="G3783" s="72" t="str">
        <f>IFERROR(VLOOKUP(A3783,TATİLLER!$A$2:$D$30000,3,0),"TATİL DEĞİL")</f>
        <v>TATİL DEĞİL</v>
      </c>
    </row>
    <row r="3784" spans="1:7" x14ac:dyDescent="0.25">
      <c r="A3784" s="74">
        <f t="shared" si="874"/>
        <v>50495</v>
      </c>
      <c r="B3784" s="72">
        <f t="shared" si="876"/>
        <v>3</v>
      </c>
      <c r="C3784" s="72" t="str">
        <f>IF(E3784=0,"RESMİ TATİL",VLOOKUP(E3784,LİSTE!$B$7:$D$1300,3,0))</f>
        <v>Zümra Yeter ARI</v>
      </c>
      <c r="D3784" s="72" t="str">
        <f>IF(F3784=0,"RESMİ TATİL",VLOOKUP(F3784,LİSTE!$B$7:$D$1300,3,0))</f>
        <v>Utku KARAGÖZ</v>
      </c>
      <c r="E3784" s="72">
        <f>IF(B3784="TATİL",0,IF(F3783=0,F3782+1,IF(LİSTE!$F$1=F3783,1,F3783+1)))</f>
        <v>21</v>
      </c>
      <c r="F3784" s="72">
        <f>IF(E3784=0,0,IF(LİSTE!$F$1=E3784,1,E3784+1))</f>
        <v>22</v>
      </c>
      <c r="G3784" s="72" t="str">
        <f>IFERROR(VLOOKUP(A3784,TATİLLER!$A$2:$D$30000,3,0),"TATİL DEĞİL")</f>
        <v>TATİL DEĞİL</v>
      </c>
    </row>
    <row r="3785" spans="1:7" x14ac:dyDescent="0.25">
      <c r="A3785" s="74">
        <f t="shared" si="874"/>
        <v>50496</v>
      </c>
      <c r="B3785" s="72">
        <f t="shared" si="876"/>
        <v>4</v>
      </c>
      <c r="C3785" s="72" t="str">
        <f>IF(E3785=0,"RESMİ TATİL",VLOOKUP(E3785,LİSTE!$B$7:$D$1300,3,0))</f>
        <v>Feyza Zümra AVCIOĞLU</v>
      </c>
      <c r="D3785" s="72" t="str">
        <f>IF(F3785=0,"RESMİ TATİL",VLOOKUP(F3785,LİSTE!$B$7:$D$1300,3,0))</f>
        <v>Yusuf Ali TABUR</v>
      </c>
      <c r="E3785" s="72">
        <f>IF(B3785="TATİL",0,IF(F3784=0,F3783+1,IF(LİSTE!$F$1=F3784,1,F3784+1)))</f>
        <v>23</v>
      </c>
      <c r="F3785" s="72">
        <f>IF(E3785=0,0,IF(LİSTE!$F$1=E3785,1,E3785+1))</f>
        <v>24</v>
      </c>
      <c r="G3785" s="72" t="str">
        <f>IFERROR(VLOOKUP(A3785,TATİLLER!$A$2:$D$30000,3,0),"TATİL DEĞİL")</f>
        <v>TATİL DEĞİL</v>
      </c>
    </row>
    <row r="3786" spans="1:7" x14ac:dyDescent="0.25">
      <c r="A3786" s="74">
        <f t="shared" si="874"/>
        <v>50497</v>
      </c>
      <c r="B3786" s="72">
        <f t="shared" si="876"/>
        <v>5</v>
      </c>
      <c r="C3786" s="72" t="str">
        <f>IF(E3786=0,"RESMİ TATİL",VLOOKUP(E3786,LİSTE!$B$7:$D$1300,3,0))</f>
        <v>Irmak UTEBAY</v>
      </c>
      <c r="D3786" s="72" t="str">
        <f>IF(F3786=0,"RESMİ TATİL",VLOOKUP(F3786,LİSTE!$B$7:$D$1300,3,0))</f>
        <v>Kerem AKKOÇ</v>
      </c>
      <c r="E3786" s="72">
        <f>IF(B3786="TATİL",0,IF(F3785=0,F3784+1,IF(LİSTE!$F$1=F3785,1,F3785+1)))</f>
        <v>25</v>
      </c>
      <c r="F3786" s="72">
        <f>IF(E3786=0,0,IF(LİSTE!$F$1=E3786,1,E3786+1))</f>
        <v>26</v>
      </c>
      <c r="G3786" s="72" t="str">
        <f>IFERROR(VLOOKUP(A3786,TATİLLER!$A$2:$D$30000,3,0),"TATİL DEĞİL")</f>
        <v>TATİL DEĞİL</v>
      </c>
    </row>
    <row r="3787" spans="1:7" x14ac:dyDescent="0.25">
      <c r="A3787" s="74">
        <f t="shared" ref="A3787" si="878">A3786+3</f>
        <v>50500</v>
      </c>
      <c r="B3787" s="72">
        <f t="shared" si="876"/>
        <v>1</v>
      </c>
      <c r="C3787" s="72" t="str">
        <f>IF(E3787=0,"RESMİ TATİL",VLOOKUP(E3787,LİSTE!$B$7:$D$1300,3,0))</f>
        <v>Elçin Ayşe ELMAS</v>
      </c>
      <c r="D3787" s="72" t="str">
        <f>IF(F3787=0,"RESMİ TATİL",VLOOKUP(F3787,LİSTE!$B$7:$D$1300,3,0))</f>
        <v>Muhammed YILDIZDAĞ</v>
      </c>
      <c r="E3787" s="72">
        <f>IF(B3787="TATİL",0,IF(F3786=0,F3785+1,IF(LİSTE!$F$1=F3786,1,F3786+1)))</f>
        <v>27</v>
      </c>
      <c r="F3787" s="72">
        <f>IF(E3787=0,0,IF(LİSTE!$F$1=E3787,1,E3787+1))</f>
        <v>28</v>
      </c>
      <c r="G3787" s="72" t="str">
        <f>IFERROR(VLOOKUP(A3787,TATİLLER!$A$2:$D$30000,3,0),"TATİL DEĞİL")</f>
        <v>TATİL DEĞİL</v>
      </c>
    </row>
    <row r="3788" spans="1:7" x14ac:dyDescent="0.25">
      <c r="A3788" s="74">
        <f t="shared" si="874"/>
        <v>50501</v>
      </c>
      <c r="B3788" s="72">
        <f t="shared" si="876"/>
        <v>2</v>
      </c>
      <c r="C3788" s="72" t="str">
        <f>IF(E3788=0,"RESMİ TATİL",VLOOKUP(E3788,LİSTE!$B$7:$D$1300,3,0))</f>
        <v>Nisa Nur SANCAR</v>
      </c>
      <c r="D3788" s="72" t="str">
        <f>IF(F3788=0,"RESMİ TATİL",VLOOKUP(F3788,LİSTE!$B$7:$D$1300,3,0))</f>
        <v>Esila ÇETİN</v>
      </c>
      <c r="E3788" s="72">
        <f>IF(B3788="TATİL",0,IF(F3787=0,F3786+1,IF(LİSTE!$F$1=F3787,1,F3787+1)))</f>
        <v>1</v>
      </c>
      <c r="F3788" s="72">
        <f>IF(E3788=0,0,IF(LİSTE!$F$1=E3788,1,E3788+1))</f>
        <v>2</v>
      </c>
      <c r="G3788" s="72" t="str">
        <f>IFERROR(VLOOKUP(A3788,TATİLLER!$A$2:$D$30000,3,0),"TATİL DEĞİL")</f>
        <v>TATİL DEĞİL</v>
      </c>
    </row>
    <row r="3789" spans="1:7" x14ac:dyDescent="0.25">
      <c r="A3789" s="74">
        <f t="shared" si="874"/>
        <v>50502</v>
      </c>
      <c r="B3789" s="72">
        <f t="shared" si="876"/>
        <v>3</v>
      </c>
      <c r="C3789" s="72" t="str">
        <f>IF(E3789=0,"RESMİ TATİL",VLOOKUP(E3789,LİSTE!$B$7:$D$1300,3,0))</f>
        <v>Zeynep Sevde TOPUZ</v>
      </c>
      <c r="D3789" s="72" t="str">
        <f>IF(F3789=0,"RESMİ TATİL",VLOOKUP(F3789,LİSTE!$B$7:$D$1300,3,0))</f>
        <v>Ömer Asaf KADAŞ</v>
      </c>
      <c r="E3789" s="72">
        <f>IF(B3789="TATİL",0,IF(F3788=0,F3787+1,IF(LİSTE!$F$1=F3788,1,F3788+1)))</f>
        <v>3</v>
      </c>
      <c r="F3789" s="72">
        <f>IF(E3789=0,0,IF(LİSTE!$F$1=E3789,1,E3789+1))</f>
        <v>4</v>
      </c>
      <c r="G3789" s="72" t="str">
        <f>IFERROR(VLOOKUP(A3789,TATİLLER!$A$2:$D$30000,3,0),"TATİL DEĞİL")</f>
        <v>TATİL DEĞİL</v>
      </c>
    </row>
    <row r="3790" spans="1:7" x14ac:dyDescent="0.25">
      <c r="A3790" s="74">
        <f t="shared" si="874"/>
        <v>50503</v>
      </c>
      <c r="B3790" s="72">
        <f t="shared" si="876"/>
        <v>4</v>
      </c>
      <c r="C3790" s="72" t="str">
        <f>IF(E3790=0,"RESMİ TATİL",VLOOKUP(E3790,LİSTE!$B$7:$D$1300,3,0))</f>
        <v>Ramazan Baran ADIGÜZEL</v>
      </c>
      <c r="D3790" s="72" t="str">
        <f>IF(F3790=0,"RESMİ TATİL",VLOOKUP(F3790,LİSTE!$B$7:$D$1300,3,0))</f>
        <v>Bahar AKGÜN</v>
      </c>
      <c r="E3790" s="72">
        <f>IF(B3790="TATİL",0,IF(F3789=0,F3788+1,IF(LİSTE!$F$1=F3789,1,F3789+1)))</f>
        <v>5</v>
      </c>
      <c r="F3790" s="72">
        <f>IF(E3790=0,0,IF(LİSTE!$F$1=E3790,1,E3790+1))</f>
        <v>6</v>
      </c>
      <c r="G3790" s="72" t="str">
        <f>IFERROR(VLOOKUP(A3790,TATİLLER!$A$2:$D$30000,3,0),"TATİL DEĞİL")</f>
        <v>TATİL DEĞİL</v>
      </c>
    </row>
    <row r="3791" spans="1:7" x14ac:dyDescent="0.25">
      <c r="A3791" s="74">
        <f t="shared" si="874"/>
        <v>50504</v>
      </c>
      <c r="B3791" s="72">
        <f t="shared" si="876"/>
        <v>5</v>
      </c>
      <c r="C3791" s="72" t="str">
        <f>IF(E3791=0,"RESMİ TATİL",VLOOKUP(E3791,LİSTE!$B$7:$D$1300,3,0))</f>
        <v>Ömer AKGÜL</v>
      </c>
      <c r="D3791" s="72" t="str">
        <f>IF(F3791=0,"RESMİ TATİL",VLOOKUP(F3791,LİSTE!$B$7:$D$1300,3,0))</f>
        <v>Muharrem EFE TANRIVERDİ</v>
      </c>
      <c r="E3791" s="72">
        <f>IF(B3791="TATİL",0,IF(F3790=0,F3789+1,IF(LİSTE!$F$1=F3790,1,F3790+1)))</f>
        <v>7</v>
      </c>
      <c r="F3791" s="72">
        <f>IF(E3791=0,0,IF(LİSTE!$F$1=E3791,1,E3791+1))</f>
        <v>8</v>
      </c>
      <c r="G3791" s="72" t="str">
        <f>IFERROR(VLOOKUP(A3791,TATİLLER!$A$2:$D$30000,3,0),"TATİL DEĞİL")</f>
        <v>TATİL DEĞİL</v>
      </c>
    </row>
    <row r="3792" spans="1:7" x14ac:dyDescent="0.25">
      <c r="A3792" s="74">
        <f t="shared" ref="A3792" si="879">A3791+3</f>
        <v>50507</v>
      </c>
      <c r="B3792" s="72">
        <f t="shared" si="876"/>
        <v>1</v>
      </c>
      <c r="C3792" s="72" t="str">
        <f>IF(E3792=0,"RESMİ TATİL",VLOOKUP(E3792,LİSTE!$B$7:$D$1300,3,0))</f>
        <v>Anıl DOĞAN</v>
      </c>
      <c r="D3792" s="72" t="str">
        <f>IF(F3792=0,"RESMİ TATİL",VLOOKUP(F3792,LİSTE!$B$7:$D$1300,3,0))</f>
        <v>İpek ARSLAN</v>
      </c>
      <c r="E3792" s="72">
        <f>IF(B3792="TATİL",0,IF(F3791=0,F3790+1,IF(LİSTE!$F$1=F3791,1,F3791+1)))</f>
        <v>9</v>
      </c>
      <c r="F3792" s="72">
        <f>IF(E3792=0,0,IF(LİSTE!$F$1=E3792,1,E3792+1))</f>
        <v>10</v>
      </c>
      <c r="G3792" s="72" t="str">
        <f>IFERROR(VLOOKUP(A3792,TATİLLER!$A$2:$D$30000,3,0),"TATİL DEĞİL")</f>
        <v>TATİL DEĞİL</v>
      </c>
    </row>
    <row r="3793" spans="1:7" x14ac:dyDescent="0.25">
      <c r="A3793" s="74">
        <f t="shared" si="874"/>
        <v>50508</v>
      </c>
      <c r="B3793" s="72">
        <f t="shared" si="876"/>
        <v>2</v>
      </c>
      <c r="C3793" s="72" t="str">
        <f>IF(E3793=0,"RESMİ TATİL",VLOOKUP(E3793,LİSTE!$B$7:$D$1300,3,0))</f>
        <v>Efe KARSAK</v>
      </c>
      <c r="D3793" s="72" t="str">
        <f>IF(F3793=0,"RESMİ TATİL",VLOOKUP(F3793,LİSTE!$B$7:$D$1300,3,0))</f>
        <v>Abdullah KIRBAÇ</v>
      </c>
      <c r="E3793" s="72">
        <f>IF(B3793="TATİL",0,IF(F3792=0,F3791+1,IF(LİSTE!$F$1=F3792,1,F3792+1)))</f>
        <v>11</v>
      </c>
      <c r="F3793" s="72">
        <f>IF(E3793=0,0,IF(LİSTE!$F$1=E3793,1,E3793+1))</f>
        <v>12</v>
      </c>
      <c r="G3793" s="72" t="str">
        <f>IFERROR(VLOOKUP(A3793,TATİLLER!$A$2:$D$30000,3,0),"TATİL DEĞİL")</f>
        <v>TATİL DEĞİL</v>
      </c>
    </row>
    <row r="3794" spans="1:7" x14ac:dyDescent="0.25">
      <c r="A3794" s="74">
        <f t="shared" si="874"/>
        <v>50509</v>
      </c>
      <c r="B3794" s="72">
        <f t="shared" si="876"/>
        <v>3</v>
      </c>
      <c r="C3794" s="72" t="str">
        <f>IF(E3794=0,"RESMİ TATİL",VLOOKUP(E3794,LİSTE!$B$7:$D$1300,3,0))</f>
        <v>Ümmü Defne GÜLER</v>
      </c>
      <c r="D3794" s="72" t="str">
        <f>IF(F3794=0,"RESMİ TATİL",VLOOKUP(F3794,LİSTE!$B$7:$D$1300,3,0))</f>
        <v>Şevval ÖZDAMAR</v>
      </c>
      <c r="E3794" s="72">
        <f>IF(B3794="TATİL",0,IF(F3793=0,F3792+1,IF(LİSTE!$F$1=F3793,1,F3793+1)))</f>
        <v>13</v>
      </c>
      <c r="F3794" s="72">
        <f>IF(E3794=0,0,IF(LİSTE!$F$1=E3794,1,E3794+1))</f>
        <v>14</v>
      </c>
      <c r="G3794" s="72" t="str">
        <f>IFERROR(VLOOKUP(A3794,TATİLLER!$A$2:$D$30000,3,0),"TATİL DEĞİL")</f>
        <v>TATİL DEĞİL</v>
      </c>
    </row>
    <row r="3795" spans="1:7" x14ac:dyDescent="0.25">
      <c r="A3795" s="74">
        <f t="shared" si="874"/>
        <v>50510</v>
      </c>
      <c r="B3795" s="72">
        <f t="shared" si="876"/>
        <v>4</v>
      </c>
      <c r="C3795" s="72" t="str">
        <f>IF(E3795=0,"RESMİ TATİL",VLOOKUP(E3795,LİSTE!$B$7:$D$1300,3,0))</f>
        <v>Zeynep AKDAĞ</v>
      </c>
      <c r="D3795" s="72" t="str">
        <f>IF(F3795=0,"RESMİ TATİL",VLOOKUP(F3795,LİSTE!$B$7:$D$1300,3,0))</f>
        <v>Esma ÇOKER</v>
      </c>
      <c r="E3795" s="72">
        <f>IF(B3795="TATİL",0,IF(F3794=0,F3793+1,IF(LİSTE!$F$1=F3794,1,F3794+1)))</f>
        <v>15</v>
      </c>
      <c r="F3795" s="72">
        <f>IF(E3795=0,0,IF(LİSTE!$F$1=E3795,1,E3795+1))</f>
        <v>16</v>
      </c>
      <c r="G3795" s="72" t="str">
        <f>IFERROR(VLOOKUP(A3795,TATİLLER!$A$2:$D$30000,3,0),"TATİL DEĞİL")</f>
        <v>TATİL DEĞİL</v>
      </c>
    </row>
    <row r="3796" spans="1:7" x14ac:dyDescent="0.25">
      <c r="A3796" s="74">
        <f t="shared" si="874"/>
        <v>50511</v>
      </c>
      <c r="B3796" s="72">
        <f t="shared" si="876"/>
        <v>5</v>
      </c>
      <c r="C3796" s="72" t="str">
        <f>IF(E3796=0,"RESMİ TATİL",VLOOKUP(E3796,LİSTE!$B$7:$D$1300,3,0))</f>
        <v>Dursun Kubilay YAŞAR</v>
      </c>
      <c r="D3796" s="72" t="str">
        <f>IF(F3796=0,"RESMİ TATİL",VLOOKUP(F3796,LİSTE!$B$7:$D$1300,3,0))</f>
        <v>Zeynep Beril BAŞPINAR</v>
      </c>
      <c r="E3796" s="72">
        <f>IF(B3796="TATİL",0,IF(F3795=0,F3794+1,IF(LİSTE!$F$1=F3795,1,F3795+1)))</f>
        <v>17</v>
      </c>
      <c r="F3796" s="72">
        <f>IF(E3796=0,0,IF(LİSTE!$F$1=E3796,1,E3796+1))</f>
        <v>18</v>
      </c>
      <c r="G3796" s="72" t="str">
        <f>IFERROR(VLOOKUP(A3796,TATİLLER!$A$2:$D$30000,3,0),"TATİL DEĞİL")</f>
        <v>TATİL DEĞİL</v>
      </c>
    </row>
    <row r="3797" spans="1:7" x14ac:dyDescent="0.25">
      <c r="A3797" s="74">
        <f t="shared" ref="A3797" si="880">A3796+3</f>
        <v>50514</v>
      </c>
      <c r="B3797" s="72">
        <f t="shared" si="876"/>
        <v>1</v>
      </c>
      <c r="C3797" s="72" t="str">
        <f>IF(E3797=0,"RESMİ TATİL",VLOOKUP(E3797,LİSTE!$B$7:$D$1300,3,0))</f>
        <v>Ahmet DAL</v>
      </c>
      <c r="D3797" s="72" t="str">
        <f>IF(F3797=0,"RESMİ TATİL",VLOOKUP(F3797,LİSTE!$B$7:$D$1300,3,0))</f>
        <v>Emirhan KARATAŞ</v>
      </c>
      <c r="E3797" s="72">
        <f>IF(B3797="TATİL",0,IF(F3796=0,F3795+1,IF(LİSTE!$F$1=F3796,1,F3796+1)))</f>
        <v>19</v>
      </c>
      <c r="F3797" s="72">
        <f>IF(E3797=0,0,IF(LİSTE!$F$1=E3797,1,E3797+1))</f>
        <v>20</v>
      </c>
      <c r="G3797" s="72" t="str">
        <f>IFERROR(VLOOKUP(A3797,TATİLLER!$A$2:$D$30000,3,0),"TATİL DEĞİL")</f>
        <v>TATİL DEĞİL</v>
      </c>
    </row>
    <row r="3798" spans="1:7" x14ac:dyDescent="0.25">
      <c r="A3798" s="74">
        <f t="shared" si="874"/>
        <v>50515</v>
      </c>
      <c r="B3798" s="72">
        <f t="shared" si="876"/>
        <v>2</v>
      </c>
      <c r="C3798" s="72" t="str">
        <f>IF(E3798=0,"RESMİ TATİL",VLOOKUP(E3798,LİSTE!$B$7:$D$1300,3,0))</f>
        <v>Zümra Yeter ARI</v>
      </c>
      <c r="D3798" s="72" t="str">
        <f>IF(F3798=0,"RESMİ TATİL",VLOOKUP(F3798,LİSTE!$B$7:$D$1300,3,0))</f>
        <v>Utku KARAGÖZ</v>
      </c>
      <c r="E3798" s="72">
        <f>IF(B3798="TATİL",0,IF(F3797=0,F3796+1,IF(LİSTE!$F$1=F3797,1,F3797+1)))</f>
        <v>21</v>
      </c>
      <c r="F3798" s="72">
        <f>IF(E3798=0,0,IF(LİSTE!$F$1=E3798,1,E3798+1))</f>
        <v>22</v>
      </c>
      <c r="G3798" s="72" t="str">
        <f>IFERROR(VLOOKUP(A3798,TATİLLER!$A$2:$D$30000,3,0),"TATİL DEĞİL")</f>
        <v>TATİL DEĞİL</v>
      </c>
    </row>
    <row r="3799" spans="1:7" x14ac:dyDescent="0.25">
      <c r="A3799" s="74">
        <f t="shared" si="874"/>
        <v>50516</v>
      </c>
      <c r="B3799" s="72">
        <f t="shared" si="876"/>
        <v>3</v>
      </c>
      <c r="C3799" s="72" t="str">
        <f>IF(E3799=0,"RESMİ TATİL",VLOOKUP(E3799,LİSTE!$B$7:$D$1300,3,0))</f>
        <v>Feyza Zümra AVCIOĞLU</v>
      </c>
      <c r="D3799" s="72" t="str">
        <f>IF(F3799=0,"RESMİ TATİL",VLOOKUP(F3799,LİSTE!$B$7:$D$1300,3,0))</f>
        <v>Yusuf Ali TABUR</v>
      </c>
      <c r="E3799" s="72">
        <f>IF(B3799="TATİL",0,IF(F3798=0,F3797+1,IF(LİSTE!$F$1=F3798,1,F3798+1)))</f>
        <v>23</v>
      </c>
      <c r="F3799" s="72">
        <f>IF(E3799=0,0,IF(LİSTE!$F$1=E3799,1,E3799+1))</f>
        <v>24</v>
      </c>
      <c r="G3799" s="72" t="str">
        <f>IFERROR(VLOOKUP(A3799,TATİLLER!$A$2:$D$30000,3,0),"TATİL DEĞİL")</f>
        <v>TATİL DEĞİL</v>
      </c>
    </row>
    <row r="3800" spans="1:7" x14ac:dyDescent="0.25">
      <c r="A3800" s="74">
        <f t="shared" si="874"/>
        <v>50517</v>
      </c>
      <c r="B3800" s="72">
        <f t="shared" si="876"/>
        <v>4</v>
      </c>
      <c r="C3800" s="72" t="str">
        <f>IF(E3800=0,"RESMİ TATİL",VLOOKUP(E3800,LİSTE!$B$7:$D$1300,3,0))</f>
        <v>Irmak UTEBAY</v>
      </c>
      <c r="D3800" s="72" t="str">
        <f>IF(F3800=0,"RESMİ TATİL",VLOOKUP(F3800,LİSTE!$B$7:$D$1300,3,0))</f>
        <v>Kerem AKKOÇ</v>
      </c>
      <c r="E3800" s="72">
        <f>IF(B3800="TATİL",0,IF(F3799=0,F3798+1,IF(LİSTE!$F$1=F3799,1,F3799+1)))</f>
        <v>25</v>
      </c>
      <c r="F3800" s="72">
        <f>IF(E3800=0,0,IF(LİSTE!$F$1=E3800,1,E3800+1))</f>
        <v>26</v>
      </c>
      <c r="G3800" s="72" t="str">
        <f>IFERROR(VLOOKUP(A3800,TATİLLER!$A$2:$D$30000,3,0),"TATİL DEĞİL")</f>
        <v>TATİL DEĞİL</v>
      </c>
    </row>
    <row r="3801" spans="1:7" x14ac:dyDescent="0.25">
      <c r="A3801" s="74">
        <f t="shared" si="874"/>
        <v>50518</v>
      </c>
      <c r="B3801" s="72">
        <f t="shared" si="876"/>
        <v>5</v>
      </c>
      <c r="C3801" s="72" t="str">
        <f>IF(E3801=0,"RESMİ TATİL",VLOOKUP(E3801,LİSTE!$B$7:$D$1300,3,0))</f>
        <v>Elçin Ayşe ELMAS</v>
      </c>
      <c r="D3801" s="72" t="str">
        <f>IF(F3801=0,"RESMİ TATİL",VLOOKUP(F3801,LİSTE!$B$7:$D$1300,3,0))</f>
        <v>Muhammed YILDIZDAĞ</v>
      </c>
      <c r="E3801" s="72">
        <f>IF(B3801="TATİL",0,IF(F3800=0,F3799+1,IF(LİSTE!$F$1=F3800,1,F3800+1)))</f>
        <v>27</v>
      </c>
      <c r="F3801" s="72">
        <f>IF(E3801=0,0,IF(LİSTE!$F$1=E3801,1,E3801+1))</f>
        <v>28</v>
      </c>
      <c r="G3801" s="72" t="str">
        <f>IFERROR(VLOOKUP(A3801,TATİLLER!$A$2:$D$30000,3,0),"TATİL DEĞİL")</f>
        <v>TATİL DEĞİL</v>
      </c>
    </row>
    <row r="3802" spans="1:7" x14ac:dyDescent="0.25">
      <c r="A3802" s="74">
        <f t="shared" ref="A3802" si="881">A3801+3</f>
        <v>50521</v>
      </c>
      <c r="B3802" s="72">
        <f t="shared" si="876"/>
        <v>1</v>
      </c>
      <c r="C3802" s="72" t="str">
        <f>IF(E3802=0,"RESMİ TATİL",VLOOKUP(E3802,LİSTE!$B$7:$D$1300,3,0))</f>
        <v>Nisa Nur SANCAR</v>
      </c>
      <c r="D3802" s="72" t="str">
        <f>IF(F3802=0,"RESMİ TATİL",VLOOKUP(F3802,LİSTE!$B$7:$D$1300,3,0))</f>
        <v>Esila ÇETİN</v>
      </c>
      <c r="E3802" s="72">
        <f>IF(B3802="TATİL",0,IF(F3801=0,F3800+1,IF(LİSTE!$F$1=F3801,1,F3801+1)))</f>
        <v>1</v>
      </c>
      <c r="F3802" s="72">
        <f>IF(E3802=0,0,IF(LİSTE!$F$1=E3802,1,E3802+1))</f>
        <v>2</v>
      </c>
      <c r="G3802" s="72" t="str">
        <f>IFERROR(VLOOKUP(A3802,TATİLLER!$A$2:$D$30000,3,0),"TATİL DEĞİL")</f>
        <v>TATİL DEĞİL</v>
      </c>
    </row>
    <row r="3803" spans="1:7" x14ac:dyDescent="0.25">
      <c r="A3803" s="74">
        <f t="shared" si="874"/>
        <v>50522</v>
      </c>
      <c r="B3803" s="72">
        <f t="shared" si="876"/>
        <v>2</v>
      </c>
      <c r="C3803" s="72" t="str">
        <f>IF(E3803=0,"RESMİ TATİL",VLOOKUP(E3803,LİSTE!$B$7:$D$1300,3,0))</f>
        <v>Zeynep Sevde TOPUZ</v>
      </c>
      <c r="D3803" s="72" t="str">
        <f>IF(F3803=0,"RESMİ TATİL",VLOOKUP(F3803,LİSTE!$B$7:$D$1300,3,0))</f>
        <v>Ömer Asaf KADAŞ</v>
      </c>
      <c r="E3803" s="72">
        <f>IF(B3803="TATİL",0,IF(F3802=0,F3801+1,IF(LİSTE!$F$1=F3802,1,F3802+1)))</f>
        <v>3</v>
      </c>
      <c r="F3803" s="72">
        <f>IF(E3803=0,0,IF(LİSTE!$F$1=E3803,1,E3803+1))</f>
        <v>4</v>
      </c>
      <c r="G3803" s="72" t="str">
        <f>IFERROR(VLOOKUP(A3803,TATİLLER!$A$2:$D$30000,3,0),"TATİL DEĞİL")</f>
        <v>TATİL DEĞİL</v>
      </c>
    </row>
    <row r="3804" spans="1:7" x14ac:dyDescent="0.25">
      <c r="A3804" s="74">
        <f t="shared" si="874"/>
        <v>50523</v>
      </c>
      <c r="B3804" s="72">
        <f t="shared" si="876"/>
        <v>3</v>
      </c>
      <c r="C3804" s="72" t="str">
        <f>IF(E3804=0,"RESMİ TATİL",VLOOKUP(E3804,LİSTE!$B$7:$D$1300,3,0))</f>
        <v>Ramazan Baran ADIGÜZEL</v>
      </c>
      <c r="D3804" s="72" t="str">
        <f>IF(F3804=0,"RESMİ TATİL",VLOOKUP(F3804,LİSTE!$B$7:$D$1300,3,0))</f>
        <v>Bahar AKGÜN</v>
      </c>
      <c r="E3804" s="72">
        <f>IF(B3804="TATİL",0,IF(F3803=0,F3802+1,IF(LİSTE!$F$1=F3803,1,F3803+1)))</f>
        <v>5</v>
      </c>
      <c r="F3804" s="72">
        <f>IF(E3804=0,0,IF(LİSTE!$F$1=E3804,1,E3804+1))</f>
        <v>6</v>
      </c>
      <c r="G3804" s="72" t="str">
        <f>IFERROR(VLOOKUP(A3804,TATİLLER!$A$2:$D$30000,3,0),"TATİL DEĞİL")</f>
        <v>TATİL DEĞİL</v>
      </c>
    </row>
    <row r="3805" spans="1:7" x14ac:dyDescent="0.25">
      <c r="A3805" s="74">
        <f t="shared" si="874"/>
        <v>50524</v>
      </c>
      <c r="B3805" s="72">
        <f t="shared" si="876"/>
        <v>4</v>
      </c>
      <c r="C3805" s="72" t="str">
        <f>IF(E3805=0,"RESMİ TATİL",VLOOKUP(E3805,LİSTE!$B$7:$D$1300,3,0))</f>
        <v>Ömer AKGÜL</v>
      </c>
      <c r="D3805" s="72" t="str">
        <f>IF(F3805=0,"RESMİ TATİL",VLOOKUP(F3805,LİSTE!$B$7:$D$1300,3,0))</f>
        <v>Muharrem EFE TANRIVERDİ</v>
      </c>
      <c r="E3805" s="72">
        <f>IF(B3805="TATİL",0,IF(F3804=0,F3803+1,IF(LİSTE!$F$1=F3804,1,F3804+1)))</f>
        <v>7</v>
      </c>
      <c r="F3805" s="72">
        <f>IF(E3805=0,0,IF(LİSTE!$F$1=E3805,1,E3805+1))</f>
        <v>8</v>
      </c>
      <c r="G3805" s="72" t="str">
        <f>IFERROR(VLOOKUP(A3805,TATİLLER!$A$2:$D$30000,3,0),"TATİL DEĞİL")</f>
        <v>TATİL DEĞİL</v>
      </c>
    </row>
    <row r="3806" spans="1:7" x14ac:dyDescent="0.25">
      <c r="A3806" s="74">
        <f t="shared" si="874"/>
        <v>50525</v>
      </c>
      <c r="B3806" s="72">
        <f t="shared" si="876"/>
        <v>5</v>
      </c>
      <c r="C3806" s="72" t="str">
        <f>IF(E3806=0,"RESMİ TATİL",VLOOKUP(E3806,LİSTE!$B$7:$D$1300,3,0))</f>
        <v>Anıl DOĞAN</v>
      </c>
      <c r="D3806" s="72" t="str">
        <f>IF(F3806=0,"RESMİ TATİL",VLOOKUP(F3806,LİSTE!$B$7:$D$1300,3,0))</f>
        <v>İpek ARSLAN</v>
      </c>
      <c r="E3806" s="72">
        <f>IF(B3806="TATİL",0,IF(F3805=0,F3804+1,IF(LİSTE!$F$1=F3805,1,F3805+1)))</f>
        <v>9</v>
      </c>
      <c r="F3806" s="72">
        <f>IF(E3806=0,0,IF(LİSTE!$F$1=E3806,1,E3806+1))</f>
        <v>10</v>
      </c>
      <c r="G3806" s="72" t="str">
        <f>IFERROR(VLOOKUP(A3806,TATİLLER!$A$2:$D$30000,3,0),"TATİL DEĞİL")</f>
        <v>TATİL DEĞİL</v>
      </c>
    </row>
    <row r="3807" spans="1:7" x14ac:dyDescent="0.25">
      <c r="A3807" s="74">
        <f t="shared" ref="A3807" si="882">A3806+3</f>
        <v>50528</v>
      </c>
      <c r="B3807" s="72">
        <f t="shared" si="876"/>
        <v>1</v>
      </c>
      <c r="C3807" s="72" t="str">
        <f>IF(E3807=0,"RESMİ TATİL",VLOOKUP(E3807,LİSTE!$B$7:$D$1300,3,0))</f>
        <v>Efe KARSAK</v>
      </c>
      <c r="D3807" s="72" t="str">
        <f>IF(F3807=0,"RESMİ TATİL",VLOOKUP(F3807,LİSTE!$B$7:$D$1300,3,0))</f>
        <v>Abdullah KIRBAÇ</v>
      </c>
      <c r="E3807" s="72">
        <f>IF(B3807="TATİL",0,IF(F3806=0,F3805+1,IF(LİSTE!$F$1=F3806,1,F3806+1)))</f>
        <v>11</v>
      </c>
      <c r="F3807" s="72">
        <f>IF(E3807=0,0,IF(LİSTE!$F$1=E3807,1,E3807+1))</f>
        <v>12</v>
      </c>
      <c r="G3807" s="72" t="str">
        <f>IFERROR(VLOOKUP(A3807,TATİLLER!$A$2:$D$30000,3,0),"TATİL DEĞİL")</f>
        <v>TATİL DEĞİL</v>
      </c>
    </row>
    <row r="3808" spans="1:7" x14ac:dyDescent="0.25">
      <c r="A3808" s="74">
        <f t="shared" si="874"/>
        <v>50529</v>
      </c>
      <c r="B3808" s="72">
        <f t="shared" si="876"/>
        <v>2</v>
      </c>
      <c r="C3808" s="72" t="str">
        <f>IF(E3808=0,"RESMİ TATİL",VLOOKUP(E3808,LİSTE!$B$7:$D$1300,3,0))</f>
        <v>Ümmü Defne GÜLER</v>
      </c>
      <c r="D3808" s="72" t="str">
        <f>IF(F3808=0,"RESMİ TATİL",VLOOKUP(F3808,LİSTE!$B$7:$D$1300,3,0))</f>
        <v>Şevval ÖZDAMAR</v>
      </c>
      <c r="E3808" s="72">
        <f>IF(B3808="TATİL",0,IF(F3807=0,F3806+1,IF(LİSTE!$F$1=F3807,1,F3807+1)))</f>
        <v>13</v>
      </c>
      <c r="F3808" s="72">
        <f>IF(E3808=0,0,IF(LİSTE!$F$1=E3808,1,E3808+1))</f>
        <v>14</v>
      </c>
      <c r="G3808" s="72" t="str">
        <f>IFERROR(VLOOKUP(A3808,TATİLLER!$A$2:$D$30000,3,0),"TATİL DEĞİL")</f>
        <v>TATİL DEĞİL</v>
      </c>
    </row>
    <row r="3809" spans="1:7" x14ac:dyDescent="0.25">
      <c r="A3809" s="74">
        <f t="shared" si="874"/>
        <v>50530</v>
      </c>
      <c r="B3809" s="72">
        <f t="shared" si="876"/>
        <v>3</v>
      </c>
      <c r="C3809" s="72" t="str">
        <f>IF(E3809=0,"RESMİ TATİL",VLOOKUP(E3809,LİSTE!$B$7:$D$1300,3,0))</f>
        <v>Zeynep AKDAĞ</v>
      </c>
      <c r="D3809" s="72" t="str">
        <f>IF(F3809=0,"RESMİ TATİL",VLOOKUP(F3809,LİSTE!$B$7:$D$1300,3,0))</f>
        <v>Esma ÇOKER</v>
      </c>
      <c r="E3809" s="72">
        <f>IF(B3809="TATİL",0,IF(F3808=0,F3807+1,IF(LİSTE!$F$1=F3808,1,F3808+1)))</f>
        <v>15</v>
      </c>
      <c r="F3809" s="72">
        <f>IF(E3809=0,0,IF(LİSTE!$F$1=E3809,1,E3809+1))</f>
        <v>16</v>
      </c>
      <c r="G3809" s="72" t="str">
        <f>IFERROR(VLOOKUP(A3809,TATİLLER!$A$2:$D$30000,3,0),"TATİL DEĞİL")</f>
        <v>TATİL DEĞİL</v>
      </c>
    </row>
    <row r="3810" spans="1:7" x14ac:dyDescent="0.25">
      <c r="A3810" s="74">
        <f t="shared" si="874"/>
        <v>50531</v>
      </c>
      <c r="B3810" s="72">
        <f t="shared" si="876"/>
        <v>4</v>
      </c>
      <c r="C3810" s="72" t="str">
        <f>IF(E3810=0,"RESMİ TATİL",VLOOKUP(E3810,LİSTE!$B$7:$D$1300,3,0))</f>
        <v>Dursun Kubilay YAŞAR</v>
      </c>
      <c r="D3810" s="72" t="str">
        <f>IF(F3810=0,"RESMİ TATİL",VLOOKUP(F3810,LİSTE!$B$7:$D$1300,3,0))</f>
        <v>Zeynep Beril BAŞPINAR</v>
      </c>
      <c r="E3810" s="72">
        <f>IF(B3810="TATİL",0,IF(F3809=0,F3808+1,IF(LİSTE!$F$1=F3809,1,F3809+1)))</f>
        <v>17</v>
      </c>
      <c r="F3810" s="72">
        <f>IF(E3810=0,0,IF(LİSTE!$F$1=E3810,1,E3810+1))</f>
        <v>18</v>
      </c>
      <c r="G3810" s="72" t="str">
        <f>IFERROR(VLOOKUP(A3810,TATİLLER!$A$2:$D$30000,3,0),"TATİL DEĞİL")</f>
        <v>TATİL DEĞİL</v>
      </c>
    </row>
    <row r="3811" spans="1:7" x14ac:dyDescent="0.25">
      <c r="A3811" s="74">
        <f t="shared" si="874"/>
        <v>50532</v>
      </c>
      <c r="B3811" s="72">
        <f t="shared" si="876"/>
        <v>5</v>
      </c>
      <c r="C3811" s="72" t="str">
        <f>IF(E3811=0,"RESMİ TATİL",VLOOKUP(E3811,LİSTE!$B$7:$D$1300,3,0))</f>
        <v>Ahmet DAL</v>
      </c>
      <c r="D3811" s="72" t="str">
        <f>IF(F3811=0,"RESMİ TATİL",VLOOKUP(F3811,LİSTE!$B$7:$D$1300,3,0))</f>
        <v>Emirhan KARATAŞ</v>
      </c>
      <c r="E3811" s="72">
        <f>IF(B3811="TATİL",0,IF(F3810=0,F3809+1,IF(LİSTE!$F$1=F3810,1,F3810+1)))</f>
        <v>19</v>
      </c>
      <c r="F3811" s="72">
        <f>IF(E3811=0,0,IF(LİSTE!$F$1=E3811,1,E3811+1))</f>
        <v>20</v>
      </c>
      <c r="G3811" s="72" t="str">
        <f>IFERROR(VLOOKUP(A3811,TATİLLER!$A$2:$D$30000,3,0),"TATİL DEĞİL")</f>
        <v>TATİL DEĞİL</v>
      </c>
    </row>
    <row r="3812" spans="1:7" x14ac:dyDescent="0.25">
      <c r="A3812" s="74">
        <f t="shared" ref="A3812" si="883">A3811+3</f>
        <v>50535</v>
      </c>
      <c r="B3812" s="72">
        <f t="shared" si="876"/>
        <v>1</v>
      </c>
      <c r="C3812" s="72" t="str">
        <f>IF(E3812=0,"RESMİ TATİL",VLOOKUP(E3812,LİSTE!$B$7:$D$1300,3,0))</f>
        <v>Zümra Yeter ARI</v>
      </c>
      <c r="D3812" s="72" t="str">
        <f>IF(F3812=0,"RESMİ TATİL",VLOOKUP(F3812,LİSTE!$B$7:$D$1300,3,0))</f>
        <v>Utku KARAGÖZ</v>
      </c>
      <c r="E3812" s="72">
        <f>IF(B3812="TATİL",0,IF(F3811=0,F3810+1,IF(LİSTE!$F$1=F3811,1,F3811+1)))</f>
        <v>21</v>
      </c>
      <c r="F3812" s="72">
        <f>IF(E3812=0,0,IF(LİSTE!$F$1=E3812,1,E3812+1))</f>
        <v>22</v>
      </c>
      <c r="G3812" s="72" t="str">
        <f>IFERROR(VLOOKUP(A3812,TATİLLER!$A$2:$D$30000,3,0),"TATİL DEĞİL")</f>
        <v>TATİL DEĞİL</v>
      </c>
    </row>
    <row r="3813" spans="1:7" x14ac:dyDescent="0.25">
      <c r="A3813" s="74">
        <f t="shared" si="874"/>
        <v>50536</v>
      </c>
      <c r="B3813" s="72">
        <f t="shared" si="876"/>
        <v>2</v>
      </c>
      <c r="C3813" s="72" t="str">
        <f>IF(E3813=0,"RESMİ TATİL",VLOOKUP(E3813,LİSTE!$B$7:$D$1300,3,0))</f>
        <v>Feyza Zümra AVCIOĞLU</v>
      </c>
      <c r="D3813" s="72" t="str">
        <f>IF(F3813=0,"RESMİ TATİL",VLOOKUP(F3813,LİSTE!$B$7:$D$1300,3,0))</f>
        <v>Yusuf Ali TABUR</v>
      </c>
      <c r="E3813" s="72">
        <f>IF(B3813="TATİL",0,IF(F3812=0,F3811+1,IF(LİSTE!$F$1=F3812,1,F3812+1)))</f>
        <v>23</v>
      </c>
      <c r="F3813" s="72">
        <f>IF(E3813=0,0,IF(LİSTE!$F$1=E3813,1,E3813+1))</f>
        <v>24</v>
      </c>
      <c r="G3813" s="72" t="str">
        <f>IFERROR(VLOOKUP(A3813,TATİLLER!$A$2:$D$30000,3,0),"TATİL DEĞİL")</f>
        <v>TATİL DEĞİL</v>
      </c>
    </row>
    <row r="3814" spans="1:7" x14ac:dyDescent="0.25">
      <c r="A3814" s="74">
        <f t="shared" si="874"/>
        <v>50537</v>
      </c>
      <c r="B3814" s="72">
        <f t="shared" si="876"/>
        <v>3</v>
      </c>
      <c r="C3814" s="72" t="str">
        <f>IF(E3814=0,"RESMİ TATİL",VLOOKUP(E3814,LİSTE!$B$7:$D$1300,3,0))</f>
        <v>Irmak UTEBAY</v>
      </c>
      <c r="D3814" s="72" t="str">
        <f>IF(F3814=0,"RESMİ TATİL",VLOOKUP(F3814,LİSTE!$B$7:$D$1300,3,0))</f>
        <v>Kerem AKKOÇ</v>
      </c>
      <c r="E3814" s="72">
        <f>IF(B3814="TATİL",0,IF(F3813=0,F3812+1,IF(LİSTE!$F$1=F3813,1,F3813+1)))</f>
        <v>25</v>
      </c>
      <c r="F3814" s="72">
        <f>IF(E3814=0,0,IF(LİSTE!$F$1=E3814,1,E3814+1))</f>
        <v>26</v>
      </c>
      <c r="G3814" s="72" t="str">
        <f>IFERROR(VLOOKUP(A3814,TATİLLER!$A$2:$D$30000,3,0),"TATİL DEĞİL")</f>
        <v>TATİL DEĞİL</v>
      </c>
    </row>
    <row r="3815" spans="1:7" x14ac:dyDescent="0.25">
      <c r="A3815" s="74">
        <f t="shared" si="874"/>
        <v>50538</v>
      </c>
      <c r="B3815" s="72">
        <f t="shared" si="876"/>
        <v>4</v>
      </c>
      <c r="C3815" s="72" t="str">
        <f>IF(E3815=0,"RESMİ TATİL",VLOOKUP(E3815,LİSTE!$B$7:$D$1300,3,0))</f>
        <v>Elçin Ayşe ELMAS</v>
      </c>
      <c r="D3815" s="72" t="str">
        <f>IF(F3815=0,"RESMİ TATİL",VLOOKUP(F3815,LİSTE!$B$7:$D$1300,3,0))</f>
        <v>Muhammed YILDIZDAĞ</v>
      </c>
      <c r="E3815" s="72">
        <f>IF(B3815="TATİL",0,IF(F3814=0,F3813+1,IF(LİSTE!$F$1=F3814,1,F3814+1)))</f>
        <v>27</v>
      </c>
      <c r="F3815" s="72">
        <f>IF(E3815=0,0,IF(LİSTE!$F$1=E3815,1,E3815+1))</f>
        <v>28</v>
      </c>
      <c r="G3815" s="72" t="str">
        <f>IFERROR(VLOOKUP(A3815,TATİLLER!$A$2:$D$30000,3,0),"TATİL DEĞİL")</f>
        <v>TATİL DEĞİL</v>
      </c>
    </row>
    <row r="3816" spans="1:7" x14ac:dyDescent="0.25">
      <c r="A3816" s="74">
        <f t="shared" si="874"/>
        <v>50539</v>
      </c>
      <c r="B3816" s="72">
        <f t="shared" si="876"/>
        <v>5</v>
      </c>
      <c r="C3816" s="72" t="str">
        <f>IF(E3816=0,"RESMİ TATİL",VLOOKUP(E3816,LİSTE!$B$7:$D$1300,3,0))</f>
        <v>Nisa Nur SANCAR</v>
      </c>
      <c r="D3816" s="72" t="str">
        <f>IF(F3816=0,"RESMİ TATİL",VLOOKUP(F3816,LİSTE!$B$7:$D$1300,3,0))</f>
        <v>Esila ÇETİN</v>
      </c>
      <c r="E3816" s="72">
        <f>IF(B3816="TATİL",0,IF(F3815=0,F3814+1,IF(LİSTE!$F$1=F3815,1,F3815+1)))</f>
        <v>1</v>
      </c>
      <c r="F3816" s="72">
        <f>IF(E3816=0,0,IF(LİSTE!$F$1=E3816,1,E3816+1))</f>
        <v>2</v>
      </c>
      <c r="G3816" s="72" t="str">
        <f>IFERROR(VLOOKUP(A3816,TATİLLER!$A$2:$D$30000,3,0),"TATİL DEĞİL")</f>
        <v>TATİL DEĞİL</v>
      </c>
    </row>
    <row r="3817" spans="1:7" x14ac:dyDescent="0.25">
      <c r="A3817" s="74">
        <f t="shared" ref="A3817" si="884">A3816+3</f>
        <v>50542</v>
      </c>
      <c r="B3817" s="72">
        <f t="shared" si="876"/>
        <v>1</v>
      </c>
      <c r="C3817" s="72" t="str">
        <f>IF(E3817=0,"RESMİ TATİL",VLOOKUP(E3817,LİSTE!$B$7:$D$1300,3,0))</f>
        <v>Zeynep Sevde TOPUZ</v>
      </c>
      <c r="D3817" s="72" t="str">
        <f>IF(F3817=0,"RESMİ TATİL",VLOOKUP(F3817,LİSTE!$B$7:$D$1300,3,0))</f>
        <v>Ömer Asaf KADAŞ</v>
      </c>
      <c r="E3817" s="72">
        <f>IF(B3817="TATİL",0,IF(F3816=0,F3815+1,IF(LİSTE!$F$1=F3816,1,F3816+1)))</f>
        <v>3</v>
      </c>
      <c r="F3817" s="72">
        <f>IF(E3817=0,0,IF(LİSTE!$F$1=E3817,1,E3817+1))</f>
        <v>4</v>
      </c>
      <c r="G3817" s="72" t="str">
        <f>IFERROR(VLOOKUP(A3817,TATİLLER!$A$2:$D$30000,3,0),"TATİL DEĞİL")</f>
        <v>TATİL DEĞİL</v>
      </c>
    </row>
    <row r="3818" spans="1:7" x14ac:dyDescent="0.25">
      <c r="A3818" s="74">
        <f t="shared" si="874"/>
        <v>50543</v>
      </c>
      <c r="B3818" s="72">
        <f t="shared" si="876"/>
        <v>2</v>
      </c>
      <c r="C3818" s="72" t="str">
        <f>IF(E3818=0,"RESMİ TATİL",VLOOKUP(E3818,LİSTE!$B$7:$D$1300,3,0))</f>
        <v>Ramazan Baran ADIGÜZEL</v>
      </c>
      <c r="D3818" s="72" t="str">
        <f>IF(F3818=0,"RESMİ TATİL",VLOOKUP(F3818,LİSTE!$B$7:$D$1300,3,0))</f>
        <v>Bahar AKGÜN</v>
      </c>
      <c r="E3818" s="72">
        <f>IF(B3818="TATİL",0,IF(F3817=0,F3816+1,IF(LİSTE!$F$1=F3817,1,F3817+1)))</f>
        <v>5</v>
      </c>
      <c r="F3818" s="72">
        <f>IF(E3818=0,0,IF(LİSTE!$F$1=E3818,1,E3818+1))</f>
        <v>6</v>
      </c>
      <c r="G3818" s="72" t="str">
        <f>IFERROR(VLOOKUP(A3818,TATİLLER!$A$2:$D$30000,3,0),"TATİL DEĞİL")</f>
        <v>TATİL DEĞİL</v>
      </c>
    </row>
    <row r="3819" spans="1:7" x14ac:dyDescent="0.25">
      <c r="A3819" s="74">
        <f t="shared" si="874"/>
        <v>50544</v>
      </c>
      <c r="B3819" s="72">
        <f t="shared" si="876"/>
        <v>3</v>
      </c>
      <c r="C3819" s="72" t="str">
        <f>IF(E3819=0,"RESMİ TATİL",VLOOKUP(E3819,LİSTE!$B$7:$D$1300,3,0))</f>
        <v>Ömer AKGÜL</v>
      </c>
      <c r="D3819" s="72" t="str">
        <f>IF(F3819=0,"RESMİ TATİL",VLOOKUP(F3819,LİSTE!$B$7:$D$1300,3,0))</f>
        <v>Muharrem EFE TANRIVERDİ</v>
      </c>
      <c r="E3819" s="72">
        <f>IF(B3819="TATİL",0,IF(F3818=0,F3817+1,IF(LİSTE!$F$1=F3818,1,F3818+1)))</f>
        <v>7</v>
      </c>
      <c r="F3819" s="72">
        <f>IF(E3819=0,0,IF(LİSTE!$F$1=E3819,1,E3819+1))</f>
        <v>8</v>
      </c>
      <c r="G3819" s="72" t="str">
        <f>IFERROR(VLOOKUP(A3819,TATİLLER!$A$2:$D$30000,3,0),"TATİL DEĞİL")</f>
        <v>TATİL DEĞİL</v>
      </c>
    </row>
    <row r="3820" spans="1:7" x14ac:dyDescent="0.25">
      <c r="A3820" s="74">
        <f t="shared" si="874"/>
        <v>50545</v>
      </c>
      <c r="B3820" s="72">
        <f t="shared" si="876"/>
        <v>4</v>
      </c>
      <c r="C3820" s="72" t="str">
        <f>IF(E3820=0,"RESMİ TATİL",VLOOKUP(E3820,LİSTE!$B$7:$D$1300,3,0))</f>
        <v>Anıl DOĞAN</v>
      </c>
      <c r="D3820" s="72" t="str">
        <f>IF(F3820=0,"RESMİ TATİL",VLOOKUP(F3820,LİSTE!$B$7:$D$1300,3,0))</f>
        <v>İpek ARSLAN</v>
      </c>
      <c r="E3820" s="72">
        <f>IF(B3820="TATİL",0,IF(F3819=0,F3818+1,IF(LİSTE!$F$1=F3819,1,F3819+1)))</f>
        <v>9</v>
      </c>
      <c r="F3820" s="72">
        <f>IF(E3820=0,0,IF(LİSTE!$F$1=E3820,1,E3820+1))</f>
        <v>10</v>
      </c>
      <c r="G3820" s="72" t="str">
        <f>IFERROR(VLOOKUP(A3820,TATİLLER!$A$2:$D$30000,3,0),"TATİL DEĞİL")</f>
        <v>TATİL DEĞİL</v>
      </c>
    </row>
    <row r="3821" spans="1:7" x14ac:dyDescent="0.25">
      <c r="A3821" s="74">
        <f t="shared" si="874"/>
        <v>50546</v>
      </c>
      <c r="B3821" s="72">
        <f t="shared" si="876"/>
        <v>5</v>
      </c>
      <c r="C3821" s="72" t="str">
        <f>IF(E3821=0,"RESMİ TATİL",VLOOKUP(E3821,LİSTE!$B$7:$D$1300,3,0))</f>
        <v>Efe KARSAK</v>
      </c>
      <c r="D3821" s="72" t="str">
        <f>IF(F3821=0,"RESMİ TATİL",VLOOKUP(F3821,LİSTE!$B$7:$D$1300,3,0))</f>
        <v>Abdullah KIRBAÇ</v>
      </c>
      <c r="E3821" s="72">
        <f>IF(B3821="TATİL",0,IF(F3820=0,F3819+1,IF(LİSTE!$F$1=F3820,1,F3820+1)))</f>
        <v>11</v>
      </c>
      <c r="F3821" s="72">
        <f>IF(E3821=0,0,IF(LİSTE!$F$1=E3821,1,E3821+1))</f>
        <v>12</v>
      </c>
      <c r="G3821" s="72" t="str">
        <f>IFERROR(VLOOKUP(A3821,TATİLLER!$A$2:$D$30000,3,0),"TATİL DEĞİL")</f>
        <v>TATİL DEĞİL</v>
      </c>
    </row>
    <row r="3822" spans="1:7" x14ac:dyDescent="0.25">
      <c r="A3822" s="74">
        <f t="shared" ref="A3822" si="885">A3821+3</f>
        <v>50549</v>
      </c>
      <c r="B3822" s="72">
        <f t="shared" si="876"/>
        <v>1</v>
      </c>
      <c r="C3822" s="72" t="str">
        <f>IF(E3822=0,"RESMİ TATİL",VLOOKUP(E3822,LİSTE!$B$7:$D$1300,3,0))</f>
        <v>Ümmü Defne GÜLER</v>
      </c>
      <c r="D3822" s="72" t="str">
        <f>IF(F3822=0,"RESMİ TATİL",VLOOKUP(F3822,LİSTE!$B$7:$D$1300,3,0))</f>
        <v>Şevval ÖZDAMAR</v>
      </c>
      <c r="E3822" s="72">
        <f>IF(B3822="TATİL",0,IF(F3821=0,F3820+1,IF(LİSTE!$F$1=F3821,1,F3821+1)))</f>
        <v>13</v>
      </c>
      <c r="F3822" s="72">
        <f>IF(E3822=0,0,IF(LİSTE!$F$1=E3822,1,E3822+1))</f>
        <v>14</v>
      </c>
      <c r="G3822" s="72" t="str">
        <f>IFERROR(VLOOKUP(A3822,TATİLLER!$A$2:$D$30000,3,0),"TATİL DEĞİL")</f>
        <v>TATİL DEĞİL</v>
      </c>
    </row>
    <row r="3823" spans="1:7" x14ac:dyDescent="0.25">
      <c r="A3823" s="74">
        <f t="shared" si="874"/>
        <v>50550</v>
      </c>
      <c r="B3823" s="72">
        <f t="shared" si="876"/>
        <v>2</v>
      </c>
      <c r="C3823" s="72" t="str">
        <f>IF(E3823=0,"RESMİ TATİL",VLOOKUP(E3823,LİSTE!$B$7:$D$1300,3,0))</f>
        <v>Zeynep AKDAĞ</v>
      </c>
      <c r="D3823" s="72" t="str">
        <f>IF(F3823=0,"RESMİ TATİL",VLOOKUP(F3823,LİSTE!$B$7:$D$1300,3,0))</f>
        <v>Esma ÇOKER</v>
      </c>
      <c r="E3823" s="72">
        <f>IF(B3823="TATİL",0,IF(F3822=0,F3821+1,IF(LİSTE!$F$1=F3822,1,F3822+1)))</f>
        <v>15</v>
      </c>
      <c r="F3823" s="72">
        <f>IF(E3823=0,0,IF(LİSTE!$F$1=E3823,1,E3823+1))</f>
        <v>16</v>
      </c>
      <c r="G3823" s="72" t="str">
        <f>IFERROR(VLOOKUP(A3823,TATİLLER!$A$2:$D$30000,3,0),"TATİL DEĞİL")</f>
        <v>TATİL DEĞİL</v>
      </c>
    </row>
    <row r="3824" spans="1:7" x14ac:dyDescent="0.25">
      <c r="A3824" s="74">
        <f t="shared" si="874"/>
        <v>50551</v>
      </c>
      <c r="B3824" s="72">
        <f t="shared" si="876"/>
        <v>3</v>
      </c>
      <c r="C3824" s="72" t="str">
        <f>IF(E3824=0,"RESMİ TATİL",VLOOKUP(E3824,LİSTE!$B$7:$D$1300,3,0))</f>
        <v>Dursun Kubilay YAŞAR</v>
      </c>
      <c r="D3824" s="72" t="str">
        <f>IF(F3824=0,"RESMİ TATİL",VLOOKUP(F3824,LİSTE!$B$7:$D$1300,3,0))</f>
        <v>Zeynep Beril BAŞPINAR</v>
      </c>
      <c r="E3824" s="72">
        <f>IF(B3824="TATİL",0,IF(F3823=0,F3822+1,IF(LİSTE!$F$1=F3823,1,F3823+1)))</f>
        <v>17</v>
      </c>
      <c r="F3824" s="72">
        <f>IF(E3824=0,0,IF(LİSTE!$F$1=E3824,1,E3824+1))</f>
        <v>18</v>
      </c>
      <c r="G3824" s="72" t="str">
        <f>IFERROR(VLOOKUP(A3824,TATİLLER!$A$2:$D$30000,3,0),"TATİL DEĞİL")</f>
        <v>TATİL DEĞİL</v>
      </c>
    </row>
    <row r="3825" spans="1:7" x14ac:dyDescent="0.25">
      <c r="A3825" s="74">
        <f t="shared" si="874"/>
        <v>50552</v>
      </c>
      <c r="B3825" s="72">
        <f t="shared" si="876"/>
        <v>4</v>
      </c>
      <c r="C3825" s="72" t="str">
        <f>IF(E3825=0,"RESMİ TATİL",VLOOKUP(E3825,LİSTE!$B$7:$D$1300,3,0))</f>
        <v>Ahmet DAL</v>
      </c>
      <c r="D3825" s="72" t="str">
        <f>IF(F3825=0,"RESMİ TATİL",VLOOKUP(F3825,LİSTE!$B$7:$D$1300,3,0))</f>
        <v>Emirhan KARATAŞ</v>
      </c>
      <c r="E3825" s="72">
        <f>IF(B3825="TATİL",0,IF(F3824=0,F3823+1,IF(LİSTE!$F$1=F3824,1,F3824+1)))</f>
        <v>19</v>
      </c>
      <c r="F3825" s="72">
        <f>IF(E3825=0,0,IF(LİSTE!$F$1=E3825,1,E3825+1))</f>
        <v>20</v>
      </c>
      <c r="G3825" s="72" t="str">
        <f>IFERROR(VLOOKUP(A3825,TATİLLER!$A$2:$D$30000,3,0),"TATİL DEĞİL")</f>
        <v>TATİL DEĞİL</v>
      </c>
    </row>
    <row r="3826" spans="1:7" x14ac:dyDescent="0.25">
      <c r="A3826" s="74">
        <f t="shared" si="874"/>
        <v>50553</v>
      </c>
      <c r="B3826" s="72">
        <f t="shared" si="876"/>
        <v>5</v>
      </c>
      <c r="C3826" s="72" t="str">
        <f>IF(E3826=0,"RESMİ TATİL",VLOOKUP(E3826,LİSTE!$B$7:$D$1300,3,0))</f>
        <v>Zümra Yeter ARI</v>
      </c>
      <c r="D3826" s="72" t="str">
        <f>IF(F3826=0,"RESMİ TATİL",VLOOKUP(F3826,LİSTE!$B$7:$D$1300,3,0))</f>
        <v>Utku KARAGÖZ</v>
      </c>
      <c r="E3826" s="72">
        <f>IF(B3826="TATİL",0,IF(F3825=0,F3824+1,IF(LİSTE!$F$1=F3825,1,F3825+1)))</f>
        <v>21</v>
      </c>
      <c r="F3826" s="72">
        <f>IF(E3826=0,0,IF(LİSTE!$F$1=E3826,1,E3826+1))</f>
        <v>22</v>
      </c>
      <c r="G3826" s="72" t="str">
        <f>IFERROR(VLOOKUP(A3826,TATİLLER!$A$2:$D$30000,3,0),"TATİL DEĞİL")</f>
        <v>TATİL DEĞİL</v>
      </c>
    </row>
    <row r="3827" spans="1:7" x14ac:dyDescent="0.25">
      <c r="A3827" s="74">
        <f t="shared" ref="A3827" si="886">A3826+3</f>
        <v>50556</v>
      </c>
      <c r="B3827" s="72">
        <f t="shared" si="876"/>
        <v>1</v>
      </c>
      <c r="C3827" s="72" t="str">
        <f>IF(E3827=0,"RESMİ TATİL",VLOOKUP(E3827,LİSTE!$B$7:$D$1300,3,0))</f>
        <v>Feyza Zümra AVCIOĞLU</v>
      </c>
      <c r="D3827" s="72" t="str">
        <f>IF(F3827=0,"RESMİ TATİL",VLOOKUP(F3827,LİSTE!$B$7:$D$1300,3,0))</f>
        <v>Yusuf Ali TABUR</v>
      </c>
      <c r="E3827" s="72">
        <f>IF(B3827="TATİL",0,IF(F3826=0,F3825+1,IF(LİSTE!$F$1=F3826,1,F3826+1)))</f>
        <v>23</v>
      </c>
      <c r="F3827" s="72">
        <f>IF(E3827=0,0,IF(LİSTE!$F$1=E3827,1,E3827+1))</f>
        <v>24</v>
      </c>
      <c r="G3827" s="72" t="str">
        <f>IFERROR(VLOOKUP(A3827,TATİLLER!$A$2:$D$30000,3,0),"TATİL DEĞİL")</f>
        <v>TATİL DEĞİL</v>
      </c>
    </row>
    <row r="3828" spans="1:7" x14ac:dyDescent="0.25">
      <c r="A3828" s="74">
        <f t="shared" si="874"/>
        <v>50557</v>
      </c>
      <c r="B3828" s="72">
        <f t="shared" si="876"/>
        <v>2</v>
      </c>
      <c r="C3828" s="72" t="str">
        <f>IF(E3828=0,"RESMİ TATİL",VLOOKUP(E3828,LİSTE!$B$7:$D$1300,3,0))</f>
        <v>Irmak UTEBAY</v>
      </c>
      <c r="D3828" s="72" t="str">
        <f>IF(F3828=0,"RESMİ TATİL",VLOOKUP(F3828,LİSTE!$B$7:$D$1300,3,0))</f>
        <v>Kerem AKKOÇ</v>
      </c>
      <c r="E3828" s="72">
        <f>IF(B3828="TATİL",0,IF(F3827=0,F3826+1,IF(LİSTE!$F$1=F3827,1,F3827+1)))</f>
        <v>25</v>
      </c>
      <c r="F3828" s="72">
        <f>IF(E3828=0,0,IF(LİSTE!$F$1=E3828,1,E3828+1))</f>
        <v>26</v>
      </c>
      <c r="G3828" s="72" t="str">
        <f>IFERROR(VLOOKUP(A3828,TATİLLER!$A$2:$D$30000,3,0),"TATİL DEĞİL")</f>
        <v>TATİL DEĞİL</v>
      </c>
    </row>
    <row r="3829" spans="1:7" x14ac:dyDescent="0.25">
      <c r="A3829" s="74">
        <f t="shared" si="874"/>
        <v>50558</v>
      </c>
      <c r="B3829" s="72">
        <f t="shared" si="876"/>
        <v>3</v>
      </c>
      <c r="C3829" s="72" t="str">
        <f>IF(E3829=0,"RESMİ TATİL",VLOOKUP(E3829,LİSTE!$B$7:$D$1300,3,0))</f>
        <v>Elçin Ayşe ELMAS</v>
      </c>
      <c r="D3829" s="72" t="str">
        <f>IF(F3829=0,"RESMİ TATİL",VLOOKUP(F3829,LİSTE!$B$7:$D$1300,3,0))</f>
        <v>Muhammed YILDIZDAĞ</v>
      </c>
      <c r="E3829" s="72">
        <f>IF(B3829="TATİL",0,IF(F3828=0,F3827+1,IF(LİSTE!$F$1=F3828,1,F3828+1)))</f>
        <v>27</v>
      </c>
      <c r="F3829" s="72">
        <f>IF(E3829=0,0,IF(LİSTE!$F$1=E3829,1,E3829+1))</f>
        <v>28</v>
      </c>
      <c r="G3829" s="72" t="str">
        <f>IFERROR(VLOOKUP(A3829,TATİLLER!$A$2:$D$30000,3,0),"TATİL DEĞİL")</f>
        <v>TATİL DEĞİL</v>
      </c>
    </row>
    <row r="3830" spans="1:7" x14ac:dyDescent="0.25">
      <c r="A3830" s="74">
        <f t="shared" si="874"/>
        <v>50559</v>
      </c>
      <c r="B3830" s="72">
        <f t="shared" si="876"/>
        <v>4</v>
      </c>
      <c r="C3830" s="72" t="str">
        <f>IF(E3830=0,"RESMİ TATİL",VLOOKUP(E3830,LİSTE!$B$7:$D$1300,3,0))</f>
        <v>Nisa Nur SANCAR</v>
      </c>
      <c r="D3830" s="72" t="str">
        <f>IF(F3830=0,"RESMİ TATİL",VLOOKUP(F3830,LİSTE!$B$7:$D$1300,3,0))</f>
        <v>Esila ÇETİN</v>
      </c>
      <c r="E3830" s="72">
        <f>IF(B3830="TATİL",0,IF(F3829=0,F3828+1,IF(LİSTE!$F$1=F3829,1,F3829+1)))</f>
        <v>1</v>
      </c>
      <c r="F3830" s="72">
        <f>IF(E3830=0,0,IF(LİSTE!$F$1=E3830,1,E3830+1))</f>
        <v>2</v>
      </c>
      <c r="G3830" s="72" t="str">
        <f>IFERROR(VLOOKUP(A3830,TATİLLER!$A$2:$D$30000,3,0),"TATİL DEĞİL")</f>
        <v>TATİL DEĞİL</v>
      </c>
    </row>
    <row r="3831" spans="1:7" x14ac:dyDescent="0.25">
      <c r="A3831" s="74">
        <f t="shared" si="874"/>
        <v>50560</v>
      </c>
      <c r="B3831" s="72">
        <f t="shared" si="876"/>
        <v>5</v>
      </c>
      <c r="C3831" s="72" t="str">
        <f>IF(E3831=0,"RESMİ TATİL",VLOOKUP(E3831,LİSTE!$B$7:$D$1300,3,0))</f>
        <v>Zeynep Sevde TOPUZ</v>
      </c>
      <c r="D3831" s="72" t="str">
        <f>IF(F3831=0,"RESMİ TATİL",VLOOKUP(F3831,LİSTE!$B$7:$D$1300,3,0))</f>
        <v>Ömer Asaf KADAŞ</v>
      </c>
      <c r="E3831" s="72">
        <f>IF(B3831="TATİL",0,IF(F3830=0,F3829+1,IF(LİSTE!$F$1=F3830,1,F3830+1)))</f>
        <v>3</v>
      </c>
      <c r="F3831" s="72">
        <f>IF(E3831=0,0,IF(LİSTE!$F$1=E3831,1,E3831+1))</f>
        <v>4</v>
      </c>
      <c r="G3831" s="72" t="str">
        <f>IFERROR(VLOOKUP(A3831,TATİLLER!$A$2:$D$30000,3,0),"TATİL DEĞİL")</f>
        <v>TATİL DEĞİL</v>
      </c>
    </row>
    <row r="3832" spans="1:7" x14ac:dyDescent="0.25">
      <c r="A3832" s="74">
        <f t="shared" ref="A3832" si="887">A3831+3</f>
        <v>50563</v>
      </c>
      <c r="B3832" s="72">
        <f t="shared" si="876"/>
        <v>1</v>
      </c>
      <c r="C3832" s="72" t="str">
        <f>IF(E3832=0,"RESMİ TATİL",VLOOKUP(E3832,LİSTE!$B$7:$D$1300,3,0))</f>
        <v>Ramazan Baran ADIGÜZEL</v>
      </c>
      <c r="D3832" s="72" t="str">
        <f>IF(F3832=0,"RESMİ TATİL",VLOOKUP(F3832,LİSTE!$B$7:$D$1300,3,0))</f>
        <v>Bahar AKGÜN</v>
      </c>
      <c r="E3832" s="72">
        <f>IF(B3832="TATİL",0,IF(F3831=0,F3830+1,IF(LİSTE!$F$1=F3831,1,F3831+1)))</f>
        <v>5</v>
      </c>
      <c r="F3832" s="72">
        <f>IF(E3832=0,0,IF(LİSTE!$F$1=E3832,1,E3832+1))</f>
        <v>6</v>
      </c>
      <c r="G3832" s="72" t="str">
        <f>IFERROR(VLOOKUP(A3832,TATİLLER!$A$2:$D$30000,3,0),"TATİL DEĞİL")</f>
        <v>TATİL DEĞİL</v>
      </c>
    </row>
    <row r="3833" spans="1:7" x14ac:dyDescent="0.25">
      <c r="A3833" s="74">
        <f t="shared" si="874"/>
        <v>50564</v>
      </c>
      <c r="B3833" s="72">
        <f t="shared" si="876"/>
        <v>2</v>
      </c>
      <c r="C3833" s="72" t="str">
        <f>IF(E3833=0,"RESMİ TATİL",VLOOKUP(E3833,LİSTE!$B$7:$D$1300,3,0))</f>
        <v>Ömer AKGÜL</v>
      </c>
      <c r="D3833" s="72" t="str">
        <f>IF(F3833=0,"RESMİ TATİL",VLOOKUP(F3833,LİSTE!$B$7:$D$1300,3,0))</f>
        <v>Muharrem EFE TANRIVERDİ</v>
      </c>
      <c r="E3833" s="72">
        <f>IF(B3833="TATİL",0,IF(F3832=0,F3831+1,IF(LİSTE!$F$1=F3832,1,F3832+1)))</f>
        <v>7</v>
      </c>
      <c r="F3833" s="72">
        <f>IF(E3833=0,0,IF(LİSTE!$F$1=E3833,1,E3833+1))</f>
        <v>8</v>
      </c>
      <c r="G3833" s="72" t="str">
        <f>IFERROR(VLOOKUP(A3833,TATİLLER!$A$2:$D$30000,3,0),"TATİL DEĞİL")</f>
        <v>TATİL DEĞİL</v>
      </c>
    </row>
    <row r="3834" spans="1:7" x14ac:dyDescent="0.25">
      <c r="A3834" s="74">
        <f t="shared" si="874"/>
        <v>50565</v>
      </c>
      <c r="B3834" s="72">
        <f t="shared" si="876"/>
        <v>3</v>
      </c>
      <c r="C3834" s="72" t="str">
        <f>IF(E3834=0,"RESMİ TATİL",VLOOKUP(E3834,LİSTE!$B$7:$D$1300,3,0))</f>
        <v>Anıl DOĞAN</v>
      </c>
      <c r="D3834" s="72" t="str">
        <f>IF(F3834=0,"RESMİ TATİL",VLOOKUP(F3834,LİSTE!$B$7:$D$1300,3,0))</f>
        <v>İpek ARSLAN</v>
      </c>
      <c r="E3834" s="72">
        <f>IF(B3834="TATİL",0,IF(F3833=0,F3832+1,IF(LİSTE!$F$1=F3833,1,F3833+1)))</f>
        <v>9</v>
      </c>
      <c r="F3834" s="72">
        <f>IF(E3834=0,0,IF(LİSTE!$F$1=E3834,1,E3834+1))</f>
        <v>10</v>
      </c>
      <c r="G3834" s="72" t="str">
        <f>IFERROR(VLOOKUP(A3834,TATİLLER!$A$2:$D$30000,3,0),"TATİL DEĞİL")</f>
        <v>TATİL DEĞİL</v>
      </c>
    </row>
    <row r="3835" spans="1:7" x14ac:dyDescent="0.25">
      <c r="A3835" s="74">
        <f t="shared" si="874"/>
        <v>50566</v>
      </c>
      <c r="B3835" s="72">
        <f t="shared" si="876"/>
        <v>4</v>
      </c>
      <c r="C3835" s="72" t="str">
        <f>IF(E3835=0,"RESMİ TATİL",VLOOKUP(E3835,LİSTE!$B$7:$D$1300,3,0))</f>
        <v>Efe KARSAK</v>
      </c>
      <c r="D3835" s="72" t="str">
        <f>IF(F3835=0,"RESMİ TATİL",VLOOKUP(F3835,LİSTE!$B$7:$D$1300,3,0))</f>
        <v>Abdullah KIRBAÇ</v>
      </c>
      <c r="E3835" s="72">
        <f>IF(B3835="TATİL",0,IF(F3834=0,F3833+1,IF(LİSTE!$F$1=F3834,1,F3834+1)))</f>
        <v>11</v>
      </c>
      <c r="F3835" s="72">
        <f>IF(E3835=0,0,IF(LİSTE!$F$1=E3835,1,E3835+1))</f>
        <v>12</v>
      </c>
      <c r="G3835" s="72" t="str">
        <f>IFERROR(VLOOKUP(A3835,TATİLLER!$A$2:$D$30000,3,0),"TATİL DEĞİL")</f>
        <v>TATİL DEĞİL</v>
      </c>
    </row>
    <row r="3836" spans="1:7" x14ac:dyDescent="0.25">
      <c r="A3836" s="74">
        <f t="shared" si="874"/>
        <v>50567</v>
      </c>
      <c r="B3836" s="72">
        <f t="shared" si="876"/>
        <v>5</v>
      </c>
      <c r="C3836" s="72" t="str">
        <f>IF(E3836=0,"RESMİ TATİL",VLOOKUP(E3836,LİSTE!$B$7:$D$1300,3,0))</f>
        <v>Ümmü Defne GÜLER</v>
      </c>
      <c r="D3836" s="72" t="str">
        <f>IF(F3836=0,"RESMİ TATİL",VLOOKUP(F3836,LİSTE!$B$7:$D$1300,3,0))</f>
        <v>Şevval ÖZDAMAR</v>
      </c>
      <c r="E3836" s="72">
        <f>IF(B3836="TATİL",0,IF(F3835=0,F3834+1,IF(LİSTE!$F$1=F3835,1,F3835+1)))</f>
        <v>13</v>
      </c>
      <c r="F3836" s="72">
        <f>IF(E3836=0,0,IF(LİSTE!$F$1=E3836,1,E3836+1))</f>
        <v>14</v>
      </c>
      <c r="G3836" s="72" t="str">
        <f>IFERROR(VLOOKUP(A3836,TATİLLER!$A$2:$D$30000,3,0),"TATİL DEĞİL")</f>
        <v>TATİL DEĞİL</v>
      </c>
    </row>
    <row r="3837" spans="1:7" x14ac:dyDescent="0.25">
      <c r="A3837" s="74">
        <f t="shared" ref="A3837" si="888">A3836+3</f>
        <v>50570</v>
      </c>
      <c r="B3837" s="72">
        <f t="shared" si="876"/>
        <v>1</v>
      </c>
      <c r="C3837" s="72" t="str">
        <f>IF(E3837=0,"RESMİ TATİL",VLOOKUP(E3837,LİSTE!$B$7:$D$1300,3,0))</f>
        <v>Zeynep AKDAĞ</v>
      </c>
      <c r="D3837" s="72" t="str">
        <f>IF(F3837=0,"RESMİ TATİL",VLOOKUP(F3837,LİSTE!$B$7:$D$1300,3,0))</f>
        <v>Esma ÇOKER</v>
      </c>
      <c r="E3837" s="72">
        <f>IF(B3837="TATİL",0,IF(F3836=0,F3835+1,IF(LİSTE!$F$1=F3836,1,F3836+1)))</f>
        <v>15</v>
      </c>
      <c r="F3837" s="72">
        <f>IF(E3837=0,0,IF(LİSTE!$F$1=E3837,1,E3837+1))</f>
        <v>16</v>
      </c>
      <c r="G3837" s="72" t="str">
        <f>IFERROR(VLOOKUP(A3837,TATİLLER!$A$2:$D$30000,3,0),"TATİL DEĞİL")</f>
        <v>TATİL DEĞİL</v>
      </c>
    </row>
    <row r="3838" spans="1:7" x14ac:dyDescent="0.25">
      <c r="A3838" s="74">
        <f t="shared" ref="A3838:A3901" si="889">A3837+1</f>
        <v>50571</v>
      </c>
      <c r="B3838" s="72">
        <f t="shared" si="876"/>
        <v>2</v>
      </c>
      <c r="C3838" s="72" t="str">
        <f>IF(E3838=0,"RESMİ TATİL",VLOOKUP(E3838,LİSTE!$B$7:$D$1300,3,0))</f>
        <v>Dursun Kubilay YAŞAR</v>
      </c>
      <c r="D3838" s="72" t="str">
        <f>IF(F3838=0,"RESMİ TATİL",VLOOKUP(F3838,LİSTE!$B$7:$D$1300,3,0))</f>
        <v>Zeynep Beril BAŞPINAR</v>
      </c>
      <c r="E3838" s="72">
        <f>IF(B3838="TATİL",0,IF(F3837=0,F3836+1,IF(LİSTE!$F$1=F3837,1,F3837+1)))</f>
        <v>17</v>
      </c>
      <c r="F3838" s="72">
        <f>IF(E3838=0,0,IF(LİSTE!$F$1=E3838,1,E3838+1))</f>
        <v>18</v>
      </c>
      <c r="G3838" s="72" t="str">
        <f>IFERROR(VLOOKUP(A3838,TATİLLER!$A$2:$D$30000,3,0),"TATİL DEĞİL")</f>
        <v>TATİL DEĞİL</v>
      </c>
    </row>
    <row r="3839" spans="1:7" x14ac:dyDescent="0.25">
      <c r="A3839" s="74">
        <f t="shared" si="889"/>
        <v>50572</v>
      </c>
      <c r="B3839" s="72">
        <f t="shared" si="876"/>
        <v>3</v>
      </c>
      <c r="C3839" s="72" t="str">
        <f>IF(E3839=0,"RESMİ TATİL",VLOOKUP(E3839,LİSTE!$B$7:$D$1300,3,0))</f>
        <v>Ahmet DAL</v>
      </c>
      <c r="D3839" s="72" t="str">
        <f>IF(F3839=0,"RESMİ TATİL",VLOOKUP(F3839,LİSTE!$B$7:$D$1300,3,0))</f>
        <v>Emirhan KARATAŞ</v>
      </c>
      <c r="E3839" s="72">
        <f>IF(B3839="TATİL",0,IF(F3838=0,F3837+1,IF(LİSTE!$F$1=F3838,1,F3838+1)))</f>
        <v>19</v>
      </c>
      <c r="F3839" s="72">
        <f>IF(E3839=0,0,IF(LİSTE!$F$1=E3839,1,E3839+1))</f>
        <v>20</v>
      </c>
      <c r="G3839" s="72" t="str">
        <f>IFERROR(VLOOKUP(A3839,TATİLLER!$A$2:$D$30000,3,0),"TATİL DEĞİL")</f>
        <v>TATİL DEĞİL</v>
      </c>
    </row>
    <row r="3840" spans="1:7" x14ac:dyDescent="0.25">
      <c r="A3840" s="74">
        <f t="shared" si="889"/>
        <v>50573</v>
      </c>
      <c r="B3840" s="72">
        <f t="shared" si="876"/>
        <v>4</v>
      </c>
      <c r="C3840" s="72" t="str">
        <f>IF(E3840=0,"RESMİ TATİL",VLOOKUP(E3840,LİSTE!$B$7:$D$1300,3,0))</f>
        <v>Zümra Yeter ARI</v>
      </c>
      <c r="D3840" s="72" t="str">
        <f>IF(F3840=0,"RESMİ TATİL",VLOOKUP(F3840,LİSTE!$B$7:$D$1300,3,0))</f>
        <v>Utku KARAGÖZ</v>
      </c>
      <c r="E3840" s="72">
        <f>IF(B3840="TATİL",0,IF(F3839=0,F3838+1,IF(LİSTE!$F$1=F3839,1,F3839+1)))</f>
        <v>21</v>
      </c>
      <c r="F3840" s="72">
        <f>IF(E3840=0,0,IF(LİSTE!$F$1=E3840,1,E3840+1))</f>
        <v>22</v>
      </c>
      <c r="G3840" s="72" t="str">
        <f>IFERROR(VLOOKUP(A3840,TATİLLER!$A$2:$D$30000,3,0),"TATİL DEĞİL")</f>
        <v>TATİL DEĞİL</v>
      </c>
    </row>
    <row r="3841" spans="1:7" x14ac:dyDescent="0.25">
      <c r="A3841" s="74">
        <f t="shared" si="889"/>
        <v>50574</v>
      </c>
      <c r="B3841" s="72">
        <f t="shared" si="876"/>
        <v>5</v>
      </c>
      <c r="C3841" s="72" t="str">
        <f>IF(E3841=0,"RESMİ TATİL",VLOOKUP(E3841,LİSTE!$B$7:$D$1300,3,0))</f>
        <v>Feyza Zümra AVCIOĞLU</v>
      </c>
      <c r="D3841" s="72" t="str">
        <f>IF(F3841=0,"RESMİ TATİL",VLOOKUP(F3841,LİSTE!$B$7:$D$1300,3,0))</f>
        <v>Yusuf Ali TABUR</v>
      </c>
      <c r="E3841" s="72">
        <f>IF(B3841="TATİL",0,IF(F3840=0,F3839+1,IF(LİSTE!$F$1=F3840,1,F3840+1)))</f>
        <v>23</v>
      </c>
      <c r="F3841" s="72">
        <f>IF(E3841=0,0,IF(LİSTE!$F$1=E3841,1,E3841+1))</f>
        <v>24</v>
      </c>
      <c r="G3841" s="72" t="str">
        <f>IFERROR(VLOOKUP(A3841,TATİLLER!$A$2:$D$30000,3,0),"TATİL DEĞİL")</f>
        <v>TATİL DEĞİL</v>
      </c>
    </row>
    <row r="3842" spans="1:7" x14ac:dyDescent="0.25">
      <c r="A3842" s="74">
        <f t="shared" ref="A3842" si="890">A3841+3</f>
        <v>50577</v>
      </c>
      <c r="B3842" s="72">
        <f t="shared" si="876"/>
        <v>1</v>
      </c>
      <c r="C3842" s="72" t="str">
        <f>IF(E3842=0,"RESMİ TATİL",VLOOKUP(E3842,LİSTE!$B$7:$D$1300,3,0))</f>
        <v>Irmak UTEBAY</v>
      </c>
      <c r="D3842" s="72" t="str">
        <f>IF(F3842=0,"RESMİ TATİL",VLOOKUP(F3842,LİSTE!$B$7:$D$1300,3,0))</f>
        <v>Kerem AKKOÇ</v>
      </c>
      <c r="E3842" s="72">
        <f>IF(B3842="TATİL",0,IF(F3841=0,F3840+1,IF(LİSTE!$F$1=F3841,1,F3841+1)))</f>
        <v>25</v>
      </c>
      <c r="F3842" s="72">
        <f>IF(E3842=0,0,IF(LİSTE!$F$1=E3842,1,E3842+1))</f>
        <v>26</v>
      </c>
      <c r="G3842" s="72" t="str">
        <f>IFERROR(VLOOKUP(A3842,TATİLLER!$A$2:$D$30000,3,0),"TATİL DEĞİL")</f>
        <v>TATİL DEĞİL</v>
      </c>
    </row>
    <row r="3843" spans="1:7" x14ac:dyDescent="0.25">
      <c r="A3843" s="74">
        <f t="shared" si="889"/>
        <v>50578</v>
      </c>
      <c r="B3843" s="72">
        <f t="shared" ref="B3843:B3906" si="891">IF(G3843="TATİL","TATİL",WEEKDAY(A3843,2))</f>
        <v>2</v>
      </c>
      <c r="C3843" s="72" t="str">
        <f>IF(E3843=0,"RESMİ TATİL",VLOOKUP(E3843,LİSTE!$B$7:$D$1300,3,0))</f>
        <v>Elçin Ayşe ELMAS</v>
      </c>
      <c r="D3843" s="72" t="str">
        <f>IF(F3843=0,"RESMİ TATİL",VLOOKUP(F3843,LİSTE!$B$7:$D$1300,3,0))</f>
        <v>Muhammed YILDIZDAĞ</v>
      </c>
      <c r="E3843" s="72">
        <f>IF(B3843="TATİL",0,IF(F3842=0,F3841+1,IF(LİSTE!$F$1=F3842,1,F3842+1)))</f>
        <v>27</v>
      </c>
      <c r="F3843" s="72">
        <f>IF(E3843=0,0,IF(LİSTE!$F$1=E3843,1,E3843+1))</f>
        <v>28</v>
      </c>
      <c r="G3843" s="72" t="str">
        <f>IFERROR(VLOOKUP(A3843,TATİLLER!$A$2:$D$30000,3,0),"TATİL DEĞİL")</f>
        <v>TATİL DEĞİL</v>
      </c>
    </row>
    <row r="3844" spans="1:7" x14ac:dyDescent="0.25">
      <c r="A3844" s="74">
        <f t="shared" si="889"/>
        <v>50579</v>
      </c>
      <c r="B3844" s="72">
        <f t="shared" si="891"/>
        <v>3</v>
      </c>
      <c r="C3844" s="72" t="str">
        <f>IF(E3844=0,"RESMİ TATİL",VLOOKUP(E3844,LİSTE!$B$7:$D$1300,3,0))</f>
        <v>Nisa Nur SANCAR</v>
      </c>
      <c r="D3844" s="72" t="str">
        <f>IF(F3844=0,"RESMİ TATİL",VLOOKUP(F3844,LİSTE!$B$7:$D$1300,3,0))</f>
        <v>Esila ÇETİN</v>
      </c>
      <c r="E3844" s="72">
        <f>IF(B3844="TATİL",0,IF(F3843=0,F3842+1,IF(LİSTE!$F$1=F3843,1,F3843+1)))</f>
        <v>1</v>
      </c>
      <c r="F3844" s="72">
        <f>IF(E3844=0,0,IF(LİSTE!$F$1=E3844,1,E3844+1))</f>
        <v>2</v>
      </c>
      <c r="G3844" s="72" t="str">
        <f>IFERROR(VLOOKUP(A3844,TATİLLER!$A$2:$D$30000,3,0),"TATİL DEĞİL")</f>
        <v>TATİL DEĞİL</v>
      </c>
    </row>
    <row r="3845" spans="1:7" x14ac:dyDescent="0.25">
      <c r="A3845" s="74">
        <f t="shared" si="889"/>
        <v>50580</v>
      </c>
      <c r="B3845" s="72">
        <f t="shared" si="891"/>
        <v>4</v>
      </c>
      <c r="C3845" s="72" t="str">
        <f>IF(E3845=0,"RESMİ TATİL",VLOOKUP(E3845,LİSTE!$B$7:$D$1300,3,0))</f>
        <v>Zeynep Sevde TOPUZ</v>
      </c>
      <c r="D3845" s="72" t="str">
        <f>IF(F3845=0,"RESMİ TATİL",VLOOKUP(F3845,LİSTE!$B$7:$D$1300,3,0))</f>
        <v>Ömer Asaf KADAŞ</v>
      </c>
      <c r="E3845" s="72">
        <f>IF(B3845="TATİL",0,IF(F3844=0,F3843+1,IF(LİSTE!$F$1=F3844,1,F3844+1)))</f>
        <v>3</v>
      </c>
      <c r="F3845" s="72">
        <f>IF(E3845=0,0,IF(LİSTE!$F$1=E3845,1,E3845+1))</f>
        <v>4</v>
      </c>
      <c r="G3845" s="72" t="str">
        <f>IFERROR(VLOOKUP(A3845,TATİLLER!$A$2:$D$30000,3,0),"TATİL DEĞİL")</f>
        <v>TATİL DEĞİL</v>
      </c>
    </row>
    <row r="3846" spans="1:7" x14ac:dyDescent="0.25">
      <c r="A3846" s="74">
        <f t="shared" si="889"/>
        <v>50581</v>
      </c>
      <c r="B3846" s="72">
        <f t="shared" si="891"/>
        <v>5</v>
      </c>
      <c r="C3846" s="72" t="str">
        <f>IF(E3846=0,"RESMİ TATİL",VLOOKUP(E3846,LİSTE!$B$7:$D$1300,3,0))</f>
        <v>Ramazan Baran ADIGÜZEL</v>
      </c>
      <c r="D3846" s="72" t="str">
        <f>IF(F3846=0,"RESMİ TATİL",VLOOKUP(F3846,LİSTE!$B$7:$D$1300,3,0))</f>
        <v>Bahar AKGÜN</v>
      </c>
      <c r="E3846" s="72">
        <f>IF(B3846="TATİL",0,IF(F3845=0,F3844+1,IF(LİSTE!$F$1=F3845,1,F3845+1)))</f>
        <v>5</v>
      </c>
      <c r="F3846" s="72">
        <f>IF(E3846=0,0,IF(LİSTE!$F$1=E3846,1,E3846+1))</f>
        <v>6</v>
      </c>
      <c r="G3846" s="72" t="str">
        <f>IFERROR(VLOOKUP(A3846,TATİLLER!$A$2:$D$30000,3,0),"TATİL DEĞİL")</f>
        <v>TATİL DEĞİL</v>
      </c>
    </row>
    <row r="3847" spans="1:7" x14ac:dyDescent="0.25">
      <c r="A3847" s="74">
        <f t="shared" ref="A3847" si="892">A3846+3</f>
        <v>50584</v>
      </c>
      <c r="B3847" s="72">
        <f t="shared" si="891"/>
        <v>1</v>
      </c>
      <c r="C3847" s="72" t="str">
        <f>IF(E3847=0,"RESMİ TATİL",VLOOKUP(E3847,LİSTE!$B$7:$D$1300,3,0))</f>
        <v>Ömer AKGÜL</v>
      </c>
      <c r="D3847" s="72" t="str">
        <f>IF(F3847=0,"RESMİ TATİL",VLOOKUP(F3847,LİSTE!$B$7:$D$1300,3,0))</f>
        <v>Muharrem EFE TANRIVERDİ</v>
      </c>
      <c r="E3847" s="72">
        <f>IF(B3847="TATİL",0,IF(F3846=0,F3845+1,IF(LİSTE!$F$1=F3846,1,F3846+1)))</f>
        <v>7</v>
      </c>
      <c r="F3847" s="72">
        <f>IF(E3847=0,0,IF(LİSTE!$F$1=E3847,1,E3847+1))</f>
        <v>8</v>
      </c>
      <c r="G3847" s="72" t="str">
        <f>IFERROR(VLOOKUP(A3847,TATİLLER!$A$2:$D$30000,3,0),"TATİL DEĞİL")</f>
        <v>TATİL DEĞİL</v>
      </c>
    </row>
    <row r="3848" spans="1:7" x14ac:dyDescent="0.25">
      <c r="A3848" s="74">
        <f t="shared" si="889"/>
        <v>50585</v>
      </c>
      <c r="B3848" s="72">
        <f t="shared" si="891"/>
        <v>2</v>
      </c>
      <c r="C3848" s="72" t="str">
        <f>IF(E3848=0,"RESMİ TATİL",VLOOKUP(E3848,LİSTE!$B$7:$D$1300,3,0))</f>
        <v>Anıl DOĞAN</v>
      </c>
      <c r="D3848" s="72" t="str">
        <f>IF(F3848=0,"RESMİ TATİL",VLOOKUP(F3848,LİSTE!$B$7:$D$1300,3,0))</f>
        <v>İpek ARSLAN</v>
      </c>
      <c r="E3848" s="72">
        <f>IF(B3848="TATİL",0,IF(F3847=0,F3846+1,IF(LİSTE!$F$1=F3847,1,F3847+1)))</f>
        <v>9</v>
      </c>
      <c r="F3848" s="72">
        <f>IF(E3848=0,0,IF(LİSTE!$F$1=E3848,1,E3848+1))</f>
        <v>10</v>
      </c>
      <c r="G3848" s="72" t="str">
        <f>IFERROR(VLOOKUP(A3848,TATİLLER!$A$2:$D$30000,3,0),"TATİL DEĞİL")</f>
        <v>TATİL DEĞİL</v>
      </c>
    </row>
    <row r="3849" spans="1:7" x14ac:dyDescent="0.25">
      <c r="A3849" s="74">
        <f t="shared" si="889"/>
        <v>50586</v>
      </c>
      <c r="B3849" s="72">
        <f t="shared" si="891"/>
        <v>3</v>
      </c>
      <c r="C3849" s="72" t="str">
        <f>IF(E3849=0,"RESMİ TATİL",VLOOKUP(E3849,LİSTE!$B$7:$D$1300,3,0))</f>
        <v>Efe KARSAK</v>
      </c>
      <c r="D3849" s="72" t="str">
        <f>IF(F3849=0,"RESMİ TATİL",VLOOKUP(F3849,LİSTE!$B$7:$D$1300,3,0))</f>
        <v>Abdullah KIRBAÇ</v>
      </c>
      <c r="E3849" s="72">
        <f>IF(B3849="TATİL",0,IF(F3848=0,F3847+1,IF(LİSTE!$F$1=F3848,1,F3848+1)))</f>
        <v>11</v>
      </c>
      <c r="F3849" s="72">
        <f>IF(E3849=0,0,IF(LİSTE!$F$1=E3849,1,E3849+1))</f>
        <v>12</v>
      </c>
      <c r="G3849" s="72" t="str">
        <f>IFERROR(VLOOKUP(A3849,TATİLLER!$A$2:$D$30000,3,0),"TATİL DEĞİL")</f>
        <v>TATİL DEĞİL</v>
      </c>
    </row>
    <row r="3850" spans="1:7" x14ac:dyDescent="0.25">
      <c r="A3850" s="74">
        <f t="shared" si="889"/>
        <v>50587</v>
      </c>
      <c r="B3850" s="72">
        <f t="shared" si="891"/>
        <v>4</v>
      </c>
      <c r="C3850" s="72" t="str">
        <f>IF(E3850=0,"RESMİ TATİL",VLOOKUP(E3850,LİSTE!$B$7:$D$1300,3,0))</f>
        <v>Ümmü Defne GÜLER</v>
      </c>
      <c r="D3850" s="72" t="str">
        <f>IF(F3850=0,"RESMİ TATİL",VLOOKUP(F3850,LİSTE!$B$7:$D$1300,3,0))</f>
        <v>Şevval ÖZDAMAR</v>
      </c>
      <c r="E3850" s="72">
        <f>IF(B3850="TATİL",0,IF(F3849=0,F3848+1,IF(LİSTE!$F$1=F3849,1,F3849+1)))</f>
        <v>13</v>
      </c>
      <c r="F3850" s="72">
        <f>IF(E3850=0,0,IF(LİSTE!$F$1=E3850,1,E3850+1))</f>
        <v>14</v>
      </c>
      <c r="G3850" s="72" t="str">
        <f>IFERROR(VLOOKUP(A3850,TATİLLER!$A$2:$D$30000,3,0),"TATİL DEĞİL")</f>
        <v>TATİL DEĞİL</v>
      </c>
    </row>
    <row r="3851" spans="1:7" x14ac:dyDescent="0.25">
      <c r="A3851" s="74">
        <f t="shared" si="889"/>
        <v>50588</v>
      </c>
      <c r="B3851" s="72">
        <f t="shared" si="891"/>
        <v>5</v>
      </c>
      <c r="C3851" s="72" t="str">
        <f>IF(E3851=0,"RESMİ TATİL",VLOOKUP(E3851,LİSTE!$B$7:$D$1300,3,0))</f>
        <v>Zeynep AKDAĞ</v>
      </c>
      <c r="D3851" s="72" t="str">
        <f>IF(F3851=0,"RESMİ TATİL",VLOOKUP(F3851,LİSTE!$B$7:$D$1300,3,0))</f>
        <v>Esma ÇOKER</v>
      </c>
      <c r="E3851" s="72">
        <f>IF(B3851="TATİL",0,IF(F3850=0,F3849+1,IF(LİSTE!$F$1=F3850,1,F3850+1)))</f>
        <v>15</v>
      </c>
      <c r="F3851" s="72">
        <f>IF(E3851=0,0,IF(LİSTE!$F$1=E3851,1,E3851+1))</f>
        <v>16</v>
      </c>
      <c r="G3851" s="72" t="str">
        <f>IFERROR(VLOOKUP(A3851,TATİLLER!$A$2:$D$30000,3,0),"TATİL DEĞİL")</f>
        <v>TATİL DEĞİL</v>
      </c>
    </row>
    <row r="3852" spans="1:7" x14ac:dyDescent="0.25">
      <c r="A3852" s="74">
        <f t="shared" ref="A3852" si="893">A3851+3</f>
        <v>50591</v>
      </c>
      <c r="B3852" s="72">
        <f t="shared" si="891"/>
        <v>1</v>
      </c>
      <c r="C3852" s="72" t="str">
        <f>IF(E3852=0,"RESMİ TATİL",VLOOKUP(E3852,LİSTE!$B$7:$D$1300,3,0))</f>
        <v>Dursun Kubilay YAŞAR</v>
      </c>
      <c r="D3852" s="72" t="str">
        <f>IF(F3852=0,"RESMİ TATİL",VLOOKUP(F3852,LİSTE!$B$7:$D$1300,3,0))</f>
        <v>Zeynep Beril BAŞPINAR</v>
      </c>
      <c r="E3852" s="72">
        <f>IF(B3852="TATİL",0,IF(F3851=0,F3850+1,IF(LİSTE!$F$1=F3851,1,F3851+1)))</f>
        <v>17</v>
      </c>
      <c r="F3852" s="72">
        <f>IF(E3852=0,0,IF(LİSTE!$F$1=E3852,1,E3852+1))</f>
        <v>18</v>
      </c>
      <c r="G3852" s="72" t="str">
        <f>IFERROR(VLOOKUP(A3852,TATİLLER!$A$2:$D$30000,3,0),"TATİL DEĞİL")</f>
        <v>TATİL DEĞİL</v>
      </c>
    </row>
    <row r="3853" spans="1:7" x14ac:dyDescent="0.25">
      <c r="A3853" s="74">
        <f t="shared" si="889"/>
        <v>50592</v>
      </c>
      <c r="B3853" s="72">
        <f t="shared" si="891"/>
        <v>2</v>
      </c>
      <c r="C3853" s="72" t="str">
        <f>IF(E3853=0,"RESMİ TATİL",VLOOKUP(E3853,LİSTE!$B$7:$D$1300,3,0))</f>
        <v>Ahmet DAL</v>
      </c>
      <c r="D3853" s="72" t="str">
        <f>IF(F3853=0,"RESMİ TATİL",VLOOKUP(F3853,LİSTE!$B$7:$D$1300,3,0))</f>
        <v>Emirhan KARATAŞ</v>
      </c>
      <c r="E3853" s="72">
        <f>IF(B3853="TATİL",0,IF(F3852=0,F3851+1,IF(LİSTE!$F$1=F3852,1,F3852+1)))</f>
        <v>19</v>
      </c>
      <c r="F3853" s="72">
        <f>IF(E3853=0,0,IF(LİSTE!$F$1=E3853,1,E3853+1))</f>
        <v>20</v>
      </c>
      <c r="G3853" s="72" t="str">
        <f>IFERROR(VLOOKUP(A3853,TATİLLER!$A$2:$D$30000,3,0),"TATİL DEĞİL")</f>
        <v>TATİL DEĞİL</v>
      </c>
    </row>
    <row r="3854" spans="1:7" x14ac:dyDescent="0.25">
      <c r="A3854" s="74">
        <f t="shared" si="889"/>
        <v>50593</v>
      </c>
      <c r="B3854" s="72">
        <f t="shared" si="891"/>
        <v>3</v>
      </c>
      <c r="C3854" s="72" t="str">
        <f>IF(E3854=0,"RESMİ TATİL",VLOOKUP(E3854,LİSTE!$B$7:$D$1300,3,0))</f>
        <v>Zümra Yeter ARI</v>
      </c>
      <c r="D3854" s="72" t="str">
        <f>IF(F3854=0,"RESMİ TATİL",VLOOKUP(F3854,LİSTE!$B$7:$D$1300,3,0))</f>
        <v>Utku KARAGÖZ</v>
      </c>
      <c r="E3854" s="72">
        <f>IF(B3854="TATİL",0,IF(F3853=0,F3852+1,IF(LİSTE!$F$1=F3853,1,F3853+1)))</f>
        <v>21</v>
      </c>
      <c r="F3854" s="72">
        <f>IF(E3854=0,0,IF(LİSTE!$F$1=E3854,1,E3854+1))</f>
        <v>22</v>
      </c>
      <c r="G3854" s="72" t="str">
        <f>IFERROR(VLOOKUP(A3854,TATİLLER!$A$2:$D$30000,3,0),"TATİL DEĞİL")</f>
        <v>TATİL DEĞİL</v>
      </c>
    </row>
    <row r="3855" spans="1:7" x14ac:dyDescent="0.25">
      <c r="A3855" s="74">
        <f t="shared" si="889"/>
        <v>50594</v>
      </c>
      <c r="B3855" s="72">
        <f t="shared" si="891"/>
        <v>4</v>
      </c>
      <c r="C3855" s="72" t="str">
        <f>IF(E3855=0,"RESMİ TATİL",VLOOKUP(E3855,LİSTE!$B$7:$D$1300,3,0))</f>
        <v>Feyza Zümra AVCIOĞLU</v>
      </c>
      <c r="D3855" s="72" t="str">
        <f>IF(F3855=0,"RESMİ TATİL",VLOOKUP(F3855,LİSTE!$B$7:$D$1300,3,0))</f>
        <v>Yusuf Ali TABUR</v>
      </c>
      <c r="E3855" s="72">
        <f>IF(B3855="TATİL",0,IF(F3854=0,F3853+1,IF(LİSTE!$F$1=F3854,1,F3854+1)))</f>
        <v>23</v>
      </c>
      <c r="F3855" s="72">
        <f>IF(E3855=0,0,IF(LİSTE!$F$1=E3855,1,E3855+1))</f>
        <v>24</v>
      </c>
      <c r="G3855" s="72" t="str">
        <f>IFERROR(VLOOKUP(A3855,TATİLLER!$A$2:$D$30000,3,0),"TATİL DEĞİL")</f>
        <v>TATİL DEĞİL</v>
      </c>
    </row>
    <row r="3856" spans="1:7" x14ac:dyDescent="0.25">
      <c r="A3856" s="74">
        <f t="shared" si="889"/>
        <v>50595</v>
      </c>
      <c r="B3856" s="72">
        <f t="shared" si="891"/>
        <v>5</v>
      </c>
      <c r="C3856" s="72" t="str">
        <f>IF(E3856=0,"RESMİ TATİL",VLOOKUP(E3856,LİSTE!$B$7:$D$1300,3,0))</f>
        <v>Irmak UTEBAY</v>
      </c>
      <c r="D3856" s="72" t="str">
        <f>IF(F3856=0,"RESMİ TATİL",VLOOKUP(F3856,LİSTE!$B$7:$D$1300,3,0))</f>
        <v>Kerem AKKOÇ</v>
      </c>
      <c r="E3856" s="72">
        <f>IF(B3856="TATİL",0,IF(F3855=0,F3854+1,IF(LİSTE!$F$1=F3855,1,F3855+1)))</f>
        <v>25</v>
      </c>
      <c r="F3856" s="72">
        <f>IF(E3856=0,0,IF(LİSTE!$F$1=E3856,1,E3856+1))</f>
        <v>26</v>
      </c>
      <c r="G3856" s="72" t="str">
        <f>IFERROR(VLOOKUP(A3856,TATİLLER!$A$2:$D$30000,3,0),"TATİL DEĞİL")</f>
        <v>TATİL DEĞİL</v>
      </c>
    </row>
    <row r="3857" spans="1:7" x14ac:dyDescent="0.25">
      <c r="A3857" s="74">
        <f t="shared" ref="A3857" si="894">A3856+3</f>
        <v>50598</v>
      </c>
      <c r="B3857" s="72">
        <f t="shared" si="891"/>
        <v>1</v>
      </c>
      <c r="C3857" s="72" t="str">
        <f>IF(E3857=0,"RESMİ TATİL",VLOOKUP(E3857,LİSTE!$B$7:$D$1300,3,0))</f>
        <v>Elçin Ayşe ELMAS</v>
      </c>
      <c r="D3857" s="72" t="str">
        <f>IF(F3857=0,"RESMİ TATİL",VLOOKUP(F3857,LİSTE!$B$7:$D$1300,3,0))</f>
        <v>Muhammed YILDIZDAĞ</v>
      </c>
      <c r="E3857" s="72">
        <f>IF(B3857="TATİL",0,IF(F3856=0,F3855+1,IF(LİSTE!$F$1=F3856,1,F3856+1)))</f>
        <v>27</v>
      </c>
      <c r="F3857" s="72">
        <f>IF(E3857=0,0,IF(LİSTE!$F$1=E3857,1,E3857+1))</f>
        <v>28</v>
      </c>
      <c r="G3857" s="72" t="str">
        <f>IFERROR(VLOOKUP(A3857,TATİLLER!$A$2:$D$30000,3,0),"TATİL DEĞİL")</f>
        <v>TATİL DEĞİL</v>
      </c>
    </row>
    <row r="3858" spans="1:7" x14ac:dyDescent="0.25">
      <c r="A3858" s="74">
        <f t="shared" si="889"/>
        <v>50599</v>
      </c>
      <c r="B3858" s="72">
        <f t="shared" si="891"/>
        <v>2</v>
      </c>
      <c r="C3858" s="72" t="str">
        <f>IF(E3858=0,"RESMİ TATİL",VLOOKUP(E3858,LİSTE!$B$7:$D$1300,3,0))</f>
        <v>Nisa Nur SANCAR</v>
      </c>
      <c r="D3858" s="72" t="str">
        <f>IF(F3858=0,"RESMİ TATİL",VLOOKUP(F3858,LİSTE!$B$7:$D$1300,3,0))</f>
        <v>Esila ÇETİN</v>
      </c>
      <c r="E3858" s="72">
        <f>IF(B3858="TATİL",0,IF(F3857=0,F3856+1,IF(LİSTE!$F$1=F3857,1,F3857+1)))</f>
        <v>1</v>
      </c>
      <c r="F3858" s="72">
        <f>IF(E3858=0,0,IF(LİSTE!$F$1=E3858,1,E3858+1))</f>
        <v>2</v>
      </c>
      <c r="G3858" s="72" t="str">
        <f>IFERROR(VLOOKUP(A3858,TATİLLER!$A$2:$D$30000,3,0),"TATİL DEĞİL")</f>
        <v>TATİL DEĞİL</v>
      </c>
    </row>
    <row r="3859" spans="1:7" x14ac:dyDescent="0.25">
      <c r="A3859" s="74">
        <f t="shared" si="889"/>
        <v>50600</v>
      </c>
      <c r="B3859" s="72">
        <f t="shared" si="891"/>
        <v>3</v>
      </c>
      <c r="C3859" s="72" t="str">
        <f>IF(E3859=0,"RESMİ TATİL",VLOOKUP(E3859,LİSTE!$B$7:$D$1300,3,0))</f>
        <v>Zeynep Sevde TOPUZ</v>
      </c>
      <c r="D3859" s="72" t="str">
        <f>IF(F3859=0,"RESMİ TATİL",VLOOKUP(F3859,LİSTE!$B$7:$D$1300,3,0))</f>
        <v>Ömer Asaf KADAŞ</v>
      </c>
      <c r="E3859" s="72">
        <f>IF(B3859="TATİL",0,IF(F3858=0,F3857+1,IF(LİSTE!$F$1=F3858,1,F3858+1)))</f>
        <v>3</v>
      </c>
      <c r="F3859" s="72">
        <f>IF(E3859=0,0,IF(LİSTE!$F$1=E3859,1,E3859+1))</f>
        <v>4</v>
      </c>
      <c r="G3859" s="72" t="str">
        <f>IFERROR(VLOOKUP(A3859,TATİLLER!$A$2:$D$30000,3,0),"TATİL DEĞİL")</f>
        <v>TATİL DEĞİL</v>
      </c>
    </row>
    <row r="3860" spans="1:7" x14ac:dyDescent="0.25">
      <c r="A3860" s="74">
        <f t="shared" si="889"/>
        <v>50601</v>
      </c>
      <c r="B3860" s="72">
        <f t="shared" si="891"/>
        <v>4</v>
      </c>
      <c r="C3860" s="72" t="str">
        <f>IF(E3860=0,"RESMİ TATİL",VLOOKUP(E3860,LİSTE!$B$7:$D$1300,3,0))</f>
        <v>Ramazan Baran ADIGÜZEL</v>
      </c>
      <c r="D3860" s="72" t="str">
        <f>IF(F3860=0,"RESMİ TATİL",VLOOKUP(F3860,LİSTE!$B$7:$D$1300,3,0))</f>
        <v>Bahar AKGÜN</v>
      </c>
      <c r="E3860" s="72">
        <f>IF(B3860="TATİL",0,IF(F3859=0,F3858+1,IF(LİSTE!$F$1=F3859,1,F3859+1)))</f>
        <v>5</v>
      </c>
      <c r="F3860" s="72">
        <f>IF(E3860=0,0,IF(LİSTE!$F$1=E3860,1,E3860+1))</f>
        <v>6</v>
      </c>
      <c r="G3860" s="72" t="str">
        <f>IFERROR(VLOOKUP(A3860,TATİLLER!$A$2:$D$30000,3,0),"TATİL DEĞİL")</f>
        <v>TATİL DEĞİL</v>
      </c>
    </row>
    <row r="3861" spans="1:7" x14ac:dyDescent="0.25">
      <c r="A3861" s="74">
        <f t="shared" si="889"/>
        <v>50602</v>
      </c>
      <c r="B3861" s="72">
        <f t="shared" si="891"/>
        <v>5</v>
      </c>
      <c r="C3861" s="72" t="str">
        <f>IF(E3861=0,"RESMİ TATİL",VLOOKUP(E3861,LİSTE!$B$7:$D$1300,3,0))</f>
        <v>Ömer AKGÜL</v>
      </c>
      <c r="D3861" s="72" t="str">
        <f>IF(F3861=0,"RESMİ TATİL",VLOOKUP(F3861,LİSTE!$B$7:$D$1300,3,0))</f>
        <v>Muharrem EFE TANRIVERDİ</v>
      </c>
      <c r="E3861" s="72">
        <f>IF(B3861="TATİL",0,IF(F3860=0,F3859+1,IF(LİSTE!$F$1=F3860,1,F3860+1)))</f>
        <v>7</v>
      </c>
      <c r="F3861" s="72">
        <f>IF(E3861=0,0,IF(LİSTE!$F$1=E3861,1,E3861+1))</f>
        <v>8</v>
      </c>
      <c r="G3861" s="72" t="str">
        <f>IFERROR(VLOOKUP(A3861,TATİLLER!$A$2:$D$30000,3,0),"TATİL DEĞİL")</f>
        <v>TATİL DEĞİL</v>
      </c>
    </row>
    <row r="3862" spans="1:7" x14ac:dyDescent="0.25">
      <c r="A3862" s="74">
        <f t="shared" ref="A3862" si="895">A3861+3</f>
        <v>50605</v>
      </c>
      <c r="B3862" s="72">
        <f t="shared" si="891"/>
        <v>1</v>
      </c>
      <c r="C3862" s="72" t="str">
        <f>IF(E3862=0,"RESMİ TATİL",VLOOKUP(E3862,LİSTE!$B$7:$D$1300,3,0))</f>
        <v>Anıl DOĞAN</v>
      </c>
      <c r="D3862" s="72" t="str">
        <f>IF(F3862=0,"RESMİ TATİL",VLOOKUP(F3862,LİSTE!$B$7:$D$1300,3,0))</f>
        <v>İpek ARSLAN</v>
      </c>
      <c r="E3862" s="72">
        <f>IF(B3862="TATİL",0,IF(F3861=0,F3860+1,IF(LİSTE!$F$1=F3861,1,F3861+1)))</f>
        <v>9</v>
      </c>
      <c r="F3862" s="72">
        <f>IF(E3862=0,0,IF(LİSTE!$F$1=E3862,1,E3862+1))</f>
        <v>10</v>
      </c>
      <c r="G3862" s="72" t="str">
        <f>IFERROR(VLOOKUP(A3862,TATİLLER!$A$2:$D$30000,3,0),"TATİL DEĞİL")</f>
        <v>TATİL DEĞİL</v>
      </c>
    </row>
    <row r="3863" spans="1:7" x14ac:dyDescent="0.25">
      <c r="A3863" s="74">
        <f t="shared" si="889"/>
        <v>50606</v>
      </c>
      <c r="B3863" s="72">
        <f t="shared" si="891"/>
        <v>2</v>
      </c>
      <c r="C3863" s="72" t="str">
        <f>IF(E3863=0,"RESMİ TATİL",VLOOKUP(E3863,LİSTE!$B$7:$D$1300,3,0))</f>
        <v>Efe KARSAK</v>
      </c>
      <c r="D3863" s="72" t="str">
        <f>IF(F3863=0,"RESMİ TATİL",VLOOKUP(F3863,LİSTE!$B$7:$D$1300,3,0))</f>
        <v>Abdullah KIRBAÇ</v>
      </c>
      <c r="E3863" s="72">
        <f>IF(B3863="TATİL",0,IF(F3862=0,F3861+1,IF(LİSTE!$F$1=F3862,1,F3862+1)))</f>
        <v>11</v>
      </c>
      <c r="F3863" s="72">
        <f>IF(E3863=0,0,IF(LİSTE!$F$1=E3863,1,E3863+1))</f>
        <v>12</v>
      </c>
      <c r="G3863" s="72" t="str">
        <f>IFERROR(VLOOKUP(A3863,TATİLLER!$A$2:$D$30000,3,0),"TATİL DEĞİL")</f>
        <v>TATİL DEĞİL</v>
      </c>
    </row>
    <row r="3864" spans="1:7" x14ac:dyDescent="0.25">
      <c r="A3864" s="74">
        <f t="shared" si="889"/>
        <v>50607</v>
      </c>
      <c r="B3864" s="72">
        <f t="shared" si="891"/>
        <v>3</v>
      </c>
      <c r="C3864" s="72" t="str">
        <f>IF(E3864=0,"RESMİ TATİL",VLOOKUP(E3864,LİSTE!$B$7:$D$1300,3,0))</f>
        <v>Ümmü Defne GÜLER</v>
      </c>
      <c r="D3864" s="72" t="str">
        <f>IF(F3864=0,"RESMİ TATİL",VLOOKUP(F3864,LİSTE!$B$7:$D$1300,3,0))</f>
        <v>Şevval ÖZDAMAR</v>
      </c>
      <c r="E3864" s="72">
        <f>IF(B3864="TATİL",0,IF(F3863=0,F3862+1,IF(LİSTE!$F$1=F3863,1,F3863+1)))</f>
        <v>13</v>
      </c>
      <c r="F3864" s="72">
        <f>IF(E3864=0,0,IF(LİSTE!$F$1=E3864,1,E3864+1))</f>
        <v>14</v>
      </c>
      <c r="G3864" s="72" t="str">
        <f>IFERROR(VLOOKUP(A3864,TATİLLER!$A$2:$D$30000,3,0),"TATİL DEĞİL")</f>
        <v>TATİL DEĞİL</v>
      </c>
    </row>
    <row r="3865" spans="1:7" x14ac:dyDescent="0.25">
      <c r="A3865" s="74">
        <f t="shared" si="889"/>
        <v>50608</v>
      </c>
      <c r="B3865" s="72">
        <f t="shared" si="891"/>
        <v>4</v>
      </c>
      <c r="C3865" s="72" t="str">
        <f>IF(E3865=0,"RESMİ TATİL",VLOOKUP(E3865,LİSTE!$B$7:$D$1300,3,0))</f>
        <v>Zeynep AKDAĞ</v>
      </c>
      <c r="D3865" s="72" t="str">
        <f>IF(F3865=0,"RESMİ TATİL",VLOOKUP(F3865,LİSTE!$B$7:$D$1300,3,0))</f>
        <v>Esma ÇOKER</v>
      </c>
      <c r="E3865" s="72">
        <f>IF(B3865="TATİL",0,IF(F3864=0,F3863+1,IF(LİSTE!$F$1=F3864,1,F3864+1)))</f>
        <v>15</v>
      </c>
      <c r="F3865" s="72">
        <f>IF(E3865=0,0,IF(LİSTE!$F$1=E3865,1,E3865+1))</f>
        <v>16</v>
      </c>
      <c r="G3865" s="72" t="str">
        <f>IFERROR(VLOOKUP(A3865,TATİLLER!$A$2:$D$30000,3,0),"TATİL DEĞİL")</f>
        <v>TATİL DEĞİL</v>
      </c>
    </row>
    <row r="3866" spans="1:7" x14ac:dyDescent="0.25">
      <c r="A3866" s="74">
        <f t="shared" si="889"/>
        <v>50609</v>
      </c>
      <c r="B3866" s="72">
        <f t="shared" si="891"/>
        <v>5</v>
      </c>
      <c r="C3866" s="72" t="str">
        <f>IF(E3866=0,"RESMİ TATİL",VLOOKUP(E3866,LİSTE!$B$7:$D$1300,3,0))</f>
        <v>Dursun Kubilay YAŞAR</v>
      </c>
      <c r="D3866" s="72" t="str">
        <f>IF(F3866=0,"RESMİ TATİL",VLOOKUP(F3866,LİSTE!$B$7:$D$1300,3,0))</f>
        <v>Zeynep Beril BAŞPINAR</v>
      </c>
      <c r="E3866" s="72">
        <f>IF(B3866="TATİL",0,IF(F3865=0,F3864+1,IF(LİSTE!$F$1=F3865,1,F3865+1)))</f>
        <v>17</v>
      </c>
      <c r="F3866" s="72">
        <f>IF(E3866=0,0,IF(LİSTE!$F$1=E3866,1,E3866+1))</f>
        <v>18</v>
      </c>
      <c r="G3866" s="72" t="str">
        <f>IFERROR(VLOOKUP(A3866,TATİLLER!$A$2:$D$30000,3,0),"TATİL DEĞİL")</f>
        <v>TATİL DEĞİL</v>
      </c>
    </row>
    <row r="3867" spans="1:7" x14ac:dyDescent="0.25">
      <c r="A3867" s="74">
        <f t="shared" ref="A3867" si="896">A3866+3</f>
        <v>50612</v>
      </c>
      <c r="B3867" s="72">
        <f t="shared" si="891"/>
        <v>1</v>
      </c>
      <c r="C3867" s="72" t="str">
        <f>IF(E3867=0,"RESMİ TATİL",VLOOKUP(E3867,LİSTE!$B$7:$D$1300,3,0))</f>
        <v>Ahmet DAL</v>
      </c>
      <c r="D3867" s="72" t="str">
        <f>IF(F3867=0,"RESMİ TATİL",VLOOKUP(F3867,LİSTE!$B$7:$D$1300,3,0))</f>
        <v>Emirhan KARATAŞ</v>
      </c>
      <c r="E3867" s="72">
        <f>IF(B3867="TATİL",0,IF(F3866=0,F3865+1,IF(LİSTE!$F$1=F3866,1,F3866+1)))</f>
        <v>19</v>
      </c>
      <c r="F3867" s="72">
        <f>IF(E3867=0,0,IF(LİSTE!$F$1=E3867,1,E3867+1))</f>
        <v>20</v>
      </c>
      <c r="G3867" s="72" t="str">
        <f>IFERROR(VLOOKUP(A3867,TATİLLER!$A$2:$D$30000,3,0),"TATİL DEĞİL")</f>
        <v>TATİL DEĞİL</v>
      </c>
    </row>
    <row r="3868" spans="1:7" x14ac:dyDescent="0.25">
      <c r="A3868" s="74">
        <f t="shared" si="889"/>
        <v>50613</v>
      </c>
      <c r="B3868" s="72">
        <f t="shared" si="891"/>
        <v>2</v>
      </c>
      <c r="C3868" s="72" t="str">
        <f>IF(E3868=0,"RESMİ TATİL",VLOOKUP(E3868,LİSTE!$B$7:$D$1300,3,0))</f>
        <v>Zümra Yeter ARI</v>
      </c>
      <c r="D3868" s="72" t="str">
        <f>IF(F3868=0,"RESMİ TATİL",VLOOKUP(F3868,LİSTE!$B$7:$D$1300,3,0))</f>
        <v>Utku KARAGÖZ</v>
      </c>
      <c r="E3868" s="72">
        <f>IF(B3868="TATİL",0,IF(F3867=0,F3866+1,IF(LİSTE!$F$1=F3867,1,F3867+1)))</f>
        <v>21</v>
      </c>
      <c r="F3868" s="72">
        <f>IF(E3868=0,0,IF(LİSTE!$F$1=E3868,1,E3868+1))</f>
        <v>22</v>
      </c>
      <c r="G3868" s="72" t="str">
        <f>IFERROR(VLOOKUP(A3868,TATİLLER!$A$2:$D$30000,3,0),"TATİL DEĞİL")</f>
        <v>TATİL DEĞİL</v>
      </c>
    </row>
    <row r="3869" spans="1:7" x14ac:dyDescent="0.25">
      <c r="A3869" s="74">
        <f t="shared" si="889"/>
        <v>50614</v>
      </c>
      <c r="B3869" s="72">
        <f t="shared" si="891"/>
        <v>3</v>
      </c>
      <c r="C3869" s="72" t="str">
        <f>IF(E3869=0,"RESMİ TATİL",VLOOKUP(E3869,LİSTE!$B$7:$D$1300,3,0))</f>
        <v>Feyza Zümra AVCIOĞLU</v>
      </c>
      <c r="D3869" s="72" t="str">
        <f>IF(F3869=0,"RESMİ TATİL",VLOOKUP(F3869,LİSTE!$B$7:$D$1300,3,0))</f>
        <v>Yusuf Ali TABUR</v>
      </c>
      <c r="E3869" s="72">
        <f>IF(B3869="TATİL",0,IF(F3868=0,F3867+1,IF(LİSTE!$F$1=F3868,1,F3868+1)))</f>
        <v>23</v>
      </c>
      <c r="F3869" s="72">
        <f>IF(E3869=0,0,IF(LİSTE!$F$1=E3869,1,E3869+1))</f>
        <v>24</v>
      </c>
      <c r="G3869" s="72" t="str">
        <f>IFERROR(VLOOKUP(A3869,TATİLLER!$A$2:$D$30000,3,0),"TATİL DEĞİL")</f>
        <v>TATİL DEĞİL</v>
      </c>
    </row>
    <row r="3870" spans="1:7" x14ac:dyDescent="0.25">
      <c r="A3870" s="74">
        <f t="shared" si="889"/>
        <v>50615</v>
      </c>
      <c r="B3870" s="72">
        <f t="shared" si="891"/>
        <v>4</v>
      </c>
      <c r="C3870" s="72" t="str">
        <f>IF(E3870=0,"RESMİ TATİL",VLOOKUP(E3870,LİSTE!$B$7:$D$1300,3,0))</f>
        <v>Irmak UTEBAY</v>
      </c>
      <c r="D3870" s="72" t="str">
        <f>IF(F3870=0,"RESMİ TATİL",VLOOKUP(F3870,LİSTE!$B$7:$D$1300,3,0))</f>
        <v>Kerem AKKOÇ</v>
      </c>
      <c r="E3870" s="72">
        <f>IF(B3870="TATİL",0,IF(F3869=0,F3868+1,IF(LİSTE!$F$1=F3869,1,F3869+1)))</f>
        <v>25</v>
      </c>
      <c r="F3870" s="72">
        <f>IF(E3870=0,0,IF(LİSTE!$F$1=E3870,1,E3870+1))</f>
        <v>26</v>
      </c>
      <c r="G3870" s="72" t="str">
        <f>IFERROR(VLOOKUP(A3870,TATİLLER!$A$2:$D$30000,3,0),"TATİL DEĞİL")</f>
        <v>TATİL DEĞİL</v>
      </c>
    </row>
    <row r="3871" spans="1:7" x14ac:dyDescent="0.25">
      <c r="A3871" s="74">
        <f t="shared" si="889"/>
        <v>50616</v>
      </c>
      <c r="B3871" s="72">
        <f t="shared" si="891"/>
        <v>5</v>
      </c>
      <c r="C3871" s="72" t="str">
        <f>IF(E3871=0,"RESMİ TATİL",VLOOKUP(E3871,LİSTE!$B$7:$D$1300,3,0))</f>
        <v>Elçin Ayşe ELMAS</v>
      </c>
      <c r="D3871" s="72" t="str">
        <f>IF(F3871=0,"RESMİ TATİL",VLOOKUP(F3871,LİSTE!$B$7:$D$1300,3,0))</f>
        <v>Muhammed YILDIZDAĞ</v>
      </c>
      <c r="E3871" s="72">
        <f>IF(B3871="TATİL",0,IF(F3870=0,F3869+1,IF(LİSTE!$F$1=F3870,1,F3870+1)))</f>
        <v>27</v>
      </c>
      <c r="F3871" s="72">
        <f>IF(E3871=0,0,IF(LİSTE!$F$1=E3871,1,E3871+1))</f>
        <v>28</v>
      </c>
      <c r="G3871" s="72" t="str">
        <f>IFERROR(VLOOKUP(A3871,TATİLLER!$A$2:$D$30000,3,0),"TATİL DEĞİL")</f>
        <v>TATİL DEĞİL</v>
      </c>
    </row>
    <row r="3872" spans="1:7" x14ac:dyDescent="0.25">
      <c r="A3872" s="74">
        <f t="shared" ref="A3872" si="897">A3871+3</f>
        <v>50619</v>
      </c>
      <c r="B3872" s="72">
        <f t="shared" si="891"/>
        <v>1</v>
      </c>
      <c r="C3872" s="72" t="str">
        <f>IF(E3872=0,"RESMİ TATİL",VLOOKUP(E3872,LİSTE!$B$7:$D$1300,3,0))</f>
        <v>Nisa Nur SANCAR</v>
      </c>
      <c r="D3872" s="72" t="str">
        <f>IF(F3872=0,"RESMİ TATİL",VLOOKUP(F3872,LİSTE!$B$7:$D$1300,3,0))</f>
        <v>Esila ÇETİN</v>
      </c>
      <c r="E3872" s="72">
        <f>IF(B3872="TATİL",0,IF(F3871=0,F3870+1,IF(LİSTE!$F$1=F3871,1,F3871+1)))</f>
        <v>1</v>
      </c>
      <c r="F3872" s="72">
        <f>IF(E3872=0,0,IF(LİSTE!$F$1=E3872,1,E3872+1))</f>
        <v>2</v>
      </c>
      <c r="G3872" s="72" t="str">
        <f>IFERROR(VLOOKUP(A3872,TATİLLER!$A$2:$D$30000,3,0),"TATİL DEĞİL")</f>
        <v>TATİL DEĞİL</v>
      </c>
    </row>
    <row r="3873" spans="1:7" x14ac:dyDescent="0.25">
      <c r="A3873" s="74">
        <f t="shared" si="889"/>
        <v>50620</v>
      </c>
      <c r="B3873" s="72">
        <f t="shared" si="891"/>
        <v>2</v>
      </c>
      <c r="C3873" s="72" t="str">
        <f>IF(E3873=0,"RESMİ TATİL",VLOOKUP(E3873,LİSTE!$B$7:$D$1300,3,0))</f>
        <v>Zeynep Sevde TOPUZ</v>
      </c>
      <c r="D3873" s="72" t="str">
        <f>IF(F3873=0,"RESMİ TATİL",VLOOKUP(F3873,LİSTE!$B$7:$D$1300,3,0))</f>
        <v>Ömer Asaf KADAŞ</v>
      </c>
      <c r="E3873" s="72">
        <f>IF(B3873="TATİL",0,IF(F3872=0,F3871+1,IF(LİSTE!$F$1=F3872,1,F3872+1)))</f>
        <v>3</v>
      </c>
      <c r="F3873" s="72">
        <f>IF(E3873=0,0,IF(LİSTE!$F$1=E3873,1,E3873+1))</f>
        <v>4</v>
      </c>
      <c r="G3873" s="72" t="str">
        <f>IFERROR(VLOOKUP(A3873,TATİLLER!$A$2:$D$30000,3,0),"TATİL DEĞİL")</f>
        <v>TATİL DEĞİL</v>
      </c>
    </row>
    <row r="3874" spans="1:7" x14ac:dyDescent="0.25">
      <c r="A3874" s="74">
        <f t="shared" si="889"/>
        <v>50621</v>
      </c>
      <c r="B3874" s="72">
        <f t="shared" si="891"/>
        <v>3</v>
      </c>
      <c r="C3874" s="72" t="str">
        <f>IF(E3874=0,"RESMİ TATİL",VLOOKUP(E3874,LİSTE!$B$7:$D$1300,3,0))</f>
        <v>Ramazan Baran ADIGÜZEL</v>
      </c>
      <c r="D3874" s="72" t="str">
        <f>IF(F3874=0,"RESMİ TATİL",VLOOKUP(F3874,LİSTE!$B$7:$D$1300,3,0))</f>
        <v>Bahar AKGÜN</v>
      </c>
      <c r="E3874" s="72">
        <f>IF(B3874="TATİL",0,IF(F3873=0,F3872+1,IF(LİSTE!$F$1=F3873,1,F3873+1)))</f>
        <v>5</v>
      </c>
      <c r="F3874" s="72">
        <f>IF(E3874=0,0,IF(LİSTE!$F$1=E3874,1,E3874+1))</f>
        <v>6</v>
      </c>
      <c r="G3874" s="72" t="str">
        <f>IFERROR(VLOOKUP(A3874,TATİLLER!$A$2:$D$30000,3,0),"TATİL DEĞİL")</f>
        <v>TATİL DEĞİL</v>
      </c>
    </row>
    <row r="3875" spans="1:7" x14ac:dyDescent="0.25">
      <c r="A3875" s="74">
        <f t="shared" si="889"/>
        <v>50622</v>
      </c>
      <c r="B3875" s="72">
        <f t="shared" si="891"/>
        <v>4</v>
      </c>
      <c r="C3875" s="72" t="str">
        <f>IF(E3875=0,"RESMİ TATİL",VLOOKUP(E3875,LİSTE!$B$7:$D$1300,3,0))</f>
        <v>Ömer AKGÜL</v>
      </c>
      <c r="D3875" s="72" t="str">
        <f>IF(F3875=0,"RESMİ TATİL",VLOOKUP(F3875,LİSTE!$B$7:$D$1300,3,0))</f>
        <v>Muharrem EFE TANRIVERDİ</v>
      </c>
      <c r="E3875" s="72">
        <f>IF(B3875="TATİL",0,IF(F3874=0,F3873+1,IF(LİSTE!$F$1=F3874,1,F3874+1)))</f>
        <v>7</v>
      </c>
      <c r="F3875" s="72">
        <f>IF(E3875=0,0,IF(LİSTE!$F$1=E3875,1,E3875+1))</f>
        <v>8</v>
      </c>
      <c r="G3875" s="72" t="str">
        <f>IFERROR(VLOOKUP(A3875,TATİLLER!$A$2:$D$30000,3,0),"TATİL DEĞİL")</f>
        <v>TATİL DEĞİL</v>
      </c>
    </row>
    <row r="3876" spans="1:7" x14ac:dyDescent="0.25">
      <c r="A3876" s="74">
        <f t="shared" si="889"/>
        <v>50623</v>
      </c>
      <c r="B3876" s="72">
        <f t="shared" si="891"/>
        <v>5</v>
      </c>
      <c r="C3876" s="72" t="str">
        <f>IF(E3876=0,"RESMİ TATİL",VLOOKUP(E3876,LİSTE!$B$7:$D$1300,3,0))</f>
        <v>Anıl DOĞAN</v>
      </c>
      <c r="D3876" s="72" t="str">
        <f>IF(F3876=0,"RESMİ TATİL",VLOOKUP(F3876,LİSTE!$B$7:$D$1300,3,0))</f>
        <v>İpek ARSLAN</v>
      </c>
      <c r="E3876" s="72">
        <f>IF(B3876="TATİL",0,IF(F3875=0,F3874+1,IF(LİSTE!$F$1=F3875,1,F3875+1)))</f>
        <v>9</v>
      </c>
      <c r="F3876" s="72">
        <f>IF(E3876=0,0,IF(LİSTE!$F$1=E3876,1,E3876+1))</f>
        <v>10</v>
      </c>
      <c r="G3876" s="72" t="str">
        <f>IFERROR(VLOOKUP(A3876,TATİLLER!$A$2:$D$30000,3,0),"TATİL DEĞİL")</f>
        <v>TATİL DEĞİL</v>
      </c>
    </row>
    <row r="3877" spans="1:7" x14ac:dyDescent="0.25">
      <c r="A3877" s="74">
        <f t="shared" ref="A3877" si="898">A3876+3</f>
        <v>50626</v>
      </c>
      <c r="B3877" s="72">
        <f t="shared" si="891"/>
        <v>1</v>
      </c>
      <c r="C3877" s="72" t="str">
        <f>IF(E3877=0,"RESMİ TATİL",VLOOKUP(E3877,LİSTE!$B$7:$D$1300,3,0))</f>
        <v>Efe KARSAK</v>
      </c>
      <c r="D3877" s="72" t="str">
        <f>IF(F3877=0,"RESMİ TATİL",VLOOKUP(F3877,LİSTE!$B$7:$D$1300,3,0))</f>
        <v>Abdullah KIRBAÇ</v>
      </c>
      <c r="E3877" s="72">
        <f>IF(B3877="TATİL",0,IF(F3876=0,F3875+1,IF(LİSTE!$F$1=F3876,1,F3876+1)))</f>
        <v>11</v>
      </c>
      <c r="F3877" s="72">
        <f>IF(E3877=0,0,IF(LİSTE!$F$1=E3877,1,E3877+1))</f>
        <v>12</v>
      </c>
      <c r="G3877" s="72" t="str">
        <f>IFERROR(VLOOKUP(A3877,TATİLLER!$A$2:$D$30000,3,0),"TATİL DEĞİL")</f>
        <v>TATİL DEĞİL</v>
      </c>
    </row>
    <row r="3878" spans="1:7" x14ac:dyDescent="0.25">
      <c r="A3878" s="74">
        <f t="shared" si="889"/>
        <v>50627</v>
      </c>
      <c r="B3878" s="72">
        <f t="shared" si="891"/>
        <v>2</v>
      </c>
      <c r="C3878" s="72" t="str">
        <f>IF(E3878=0,"RESMİ TATİL",VLOOKUP(E3878,LİSTE!$B$7:$D$1300,3,0))</f>
        <v>Ümmü Defne GÜLER</v>
      </c>
      <c r="D3878" s="72" t="str">
        <f>IF(F3878=0,"RESMİ TATİL",VLOOKUP(F3878,LİSTE!$B$7:$D$1300,3,0))</f>
        <v>Şevval ÖZDAMAR</v>
      </c>
      <c r="E3878" s="72">
        <f>IF(B3878="TATİL",0,IF(F3877=0,F3876+1,IF(LİSTE!$F$1=F3877,1,F3877+1)))</f>
        <v>13</v>
      </c>
      <c r="F3878" s="72">
        <f>IF(E3878=0,0,IF(LİSTE!$F$1=E3878,1,E3878+1))</f>
        <v>14</v>
      </c>
      <c r="G3878" s="72" t="str">
        <f>IFERROR(VLOOKUP(A3878,TATİLLER!$A$2:$D$30000,3,0),"TATİL DEĞİL")</f>
        <v>TATİL DEĞİL</v>
      </c>
    </row>
    <row r="3879" spans="1:7" x14ac:dyDescent="0.25">
      <c r="A3879" s="74">
        <f t="shared" si="889"/>
        <v>50628</v>
      </c>
      <c r="B3879" s="72">
        <f t="shared" si="891"/>
        <v>3</v>
      </c>
      <c r="C3879" s="72" t="str">
        <f>IF(E3879=0,"RESMİ TATİL",VLOOKUP(E3879,LİSTE!$B$7:$D$1300,3,0))</f>
        <v>Zeynep AKDAĞ</v>
      </c>
      <c r="D3879" s="72" t="str">
        <f>IF(F3879=0,"RESMİ TATİL",VLOOKUP(F3879,LİSTE!$B$7:$D$1300,3,0))</f>
        <v>Esma ÇOKER</v>
      </c>
      <c r="E3879" s="72">
        <f>IF(B3879="TATİL",0,IF(F3878=0,F3877+1,IF(LİSTE!$F$1=F3878,1,F3878+1)))</f>
        <v>15</v>
      </c>
      <c r="F3879" s="72">
        <f>IF(E3879=0,0,IF(LİSTE!$F$1=E3879,1,E3879+1))</f>
        <v>16</v>
      </c>
      <c r="G3879" s="72" t="str">
        <f>IFERROR(VLOOKUP(A3879,TATİLLER!$A$2:$D$30000,3,0),"TATİL DEĞİL")</f>
        <v>TATİL DEĞİL</v>
      </c>
    </row>
    <row r="3880" spans="1:7" x14ac:dyDescent="0.25">
      <c r="A3880" s="74">
        <f t="shared" si="889"/>
        <v>50629</v>
      </c>
      <c r="B3880" s="72">
        <f t="shared" si="891"/>
        <v>4</v>
      </c>
      <c r="C3880" s="72" t="str">
        <f>IF(E3880=0,"RESMİ TATİL",VLOOKUP(E3880,LİSTE!$B$7:$D$1300,3,0))</f>
        <v>Dursun Kubilay YAŞAR</v>
      </c>
      <c r="D3880" s="72" t="str">
        <f>IF(F3880=0,"RESMİ TATİL",VLOOKUP(F3880,LİSTE!$B$7:$D$1300,3,0))</f>
        <v>Zeynep Beril BAŞPINAR</v>
      </c>
      <c r="E3880" s="72">
        <f>IF(B3880="TATİL",0,IF(F3879=0,F3878+1,IF(LİSTE!$F$1=F3879,1,F3879+1)))</f>
        <v>17</v>
      </c>
      <c r="F3880" s="72">
        <f>IF(E3880=0,0,IF(LİSTE!$F$1=E3880,1,E3880+1))</f>
        <v>18</v>
      </c>
      <c r="G3880" s="72" t="str">
        <f>IFERROR(VLOOKUP(A3880,TATİLLER!$A$2:$D$30000,3,0),"TATİL DEĞİL")</f>
        <v>TATİL DEĞİL</v>
      </c>
    </row>
    <row r="3881" spans="1:7" x14ac:dyDescent="0.25">
      <c r="A3881" s="74">
        <f t="shared" si="889"/>
        <v>50630</v>
      </c>
      <c r="B3881" s="72">
        <f t="shared" si="891"/>
        <v>5</v>
      </c>
      <c r="C3881" s="72" t="str">
        <f>IF(E3881=0,"RESMİ TATİL",VLOOKUP(E3881,LİSTE!$B$7:$D$1300,3,0))</f>
        <v>Ahmet DAL</v>
      </c>
      <c r="D3881" s="72" t="str">
        <f>IF(F3881=0,"RESMİ TATİL",VLOOKUP(F3881,LİSTE!$B$7:$D$1300,3,0))</f>
        <v>Emirhan KARATAŞ</v>
      </c>
      <c r="E3881" s="72">
        <f>IF(B3881="TATİL",0,IF(F3880=0,F3879+1,IF(LİSTE!$F$1=F3880,1,F3880+1)))</f>
        <v>19</v>
      </c>
      <c r="F3881" s="72">
        <f>IF(E3881=0,0,IF(LİSTE!$F$1=E3881,1,E3881+1))</f>
        <v>20</v>
      </c>
      <c r="G3881" s="72" t="str">
        <f>IFERROR(VLOOKUP(A3881,TATİLLER!$A$2:$D$30000,3,0),"TATİL DEĞİL")</f>
        <v>TATİL DEĞİL</v>
      </c>
    </row>
    <row r="3882" spans="1:7" x14ac:dyDescent="0.25">
      <c r="A3882" s="74">
        <f t="shared" ref="A3882" si="899">A3881+3</f>
        <v>50633</v>
      </c>
      <c r="B3882" s="72">
        <f t="shared" si="891"/>
        <v>1</v>
      </c>
      <c r="C3882" s="72" t="str">
        <f>IF(E3882=0,"RESMİ TATİL",VLOOKUP(E3882,LİSTE!$B$7:$D$1300,3,0))</f>
        <v>Zümra Yeter ARI</v>
      </c>
      <c r="D3882" s="72" t="str">
        <f>IF(F3882=0,"RESMİ TATİL",VLOOKUP(F3882,LİSTE!$B$7:$D$1300,3,0))</f>
        <v>Utku KARAGÖZ</v>
      </c>
      <c r="E3882" s="72">
        <f>IF(B3882="TATİL",0,IF(F3881=0,F3880+1,IF(LİSTE!$F$1=F3881,1,F3881+1)))</f>
        <v>21</v>
      </c>
      <c r="F3882" s="72">
        <f>IF(E3882=0,0,IF(LİSTE!$F$1=E3882,1,E3882+1))</f>
        <v>22</v>
      </c>
      <c r="G3882" s="72" t="str">
        <f>IFERROR(VLOOKUP(A3882,TATİLLER!$A$2:$D$30000,3,0),"TATİL DEĞİL")</f>
        <v>TATİL DEĞİL</v>
      </c>
    </row>
    <row r="3883" spans="1:7" x14ac:dyDescent="0.25">
      <c r="A3883" s="74">
        <f t="shared" si="889"/>
        <v>50634</v>
      </c>
      <c r="B3883" s="72">
        <f t="shared" si="891"/>
        <v>2</v>
      </c>
      <c r="C3883" s="72" t="str">
        <f>IF(E3883=0,"RESMİ TATİL",VLOOKUP(E3883,LİSTE!$B$7:$D$1300,3,0))</f>
        <v>Feyza Zümra AVCIOĞLU</v>
      </c>
      <c r="D3883" s="72" t="str">
        <f>IF(F3883=0,"RESMİ TATİL",VLOOKUP(F3883,LİSTE!$B$7:$D$1300,3,0))</f>
        <v>Yusuf Ali TABUR</v>
      </c>
      <c r="E3883" s="72">
        <f>IF(B3883="TATİL",0,IF(F3882=0,F3881+1,IF(LİSTE!$F$1=F3882,1,F3882+1)))</f>
        <v>23</v>
      </c>
      <c r="F3883" s="72">
        <f>IF(E3883=0,0,IF(LİSTE!$F$1=E3883,1,E3883+1))</f>
        <v>24</v>
      </c>
      <c r="G3883" s="72" t="str">
        <f>IFERROR(VLOOKUP(A3883,TATİLLER!$A$2:$D$30000,3,0),"TATİL DEĞİL")</f>
        <v>TATİL DEĞİL</v>
      </c>
    </row>
    <row r="3884" spans="1:7" x14ac:dyDescent="0.25">
      <c r="A3884" s="74">
        <f t="shared" si="889"/>
        <v>50635</v>
      </c>
      <c r="B3884" s="72">
        <f t="shared" si="891"/>
        <v>3</v>
      </c>
      <c r="C3884" s="72" t="str">
        <f>IF(E3884=0,"RESMİ TATİL",VLOOKUP(E3884,LİSTE!$B$7:$D$1300,3,0))</f>
        <v>Irmak UTEBAY</v>
      </c>
      <c r="D3884" s="72" t="str">
        <f>IF(F3884=0,"RESMİ TATİL",VLOOKUP(F3884,LİSTE!$B$7:$D$1300,3,0))</f>
        <v>Kerem AKKOÇ</v>
      </c>
      <c r="E3884" s="72">
        <f>IF(B3884="TATİL",0,IF(F3883=0,F3882+1,IF(LİSTE!$F$1=F3883,1,F3883+1)))</f>
        <v>25</v>
      </c>
      <c r="F3884" s="72">
        <f>IF(E3884=0,0,IF(LİSTE!$F$1=E3884,1,E3884+1))</f>
        <v>26</v>
      </c>
      <c r="G3884" s="72" t="str">
        <f>IFERROR(VLOOKUP(A3884,TATİLLER!$A$2:$D$30000,3,0),"TATİL DEĞİL")</f>
        <v>TATİL DEĞİL</v>
      </c>
    </row>
    <row r="3885" spans="1:7" x14ac:dyDescent="0.25">
      <c r="A3885" s="74">
        <f t="shared" si="889"/>
        <v>50636</v>
      </c>
      <c r="B3885" s="72">
        <f t="shared" si="891"/>
        <v>4</v>
      </c>
      <c r="C3885" s="72" t="str">
        <f>IF(E3885=0,"RESMİ TATİL",VLOOKUP(E3885,LİSTE!$B$7:$D$1300,3,0))</f>
        <v>Elçin Ayşe ELMAS</v>
      </c>
      <c r="D3885" s="72" t="str">
        <f>IF(F3885=0,"RESMİ TATİL",VLOOKUP(F3885,LİSTE!$B$7:$D$1300,3,0))</f>
        <v>Muhammed YILDIZDAĞ</v>
      </c>
      <c r="E3885" s="72">
        <f>IF(B3885="TATİL",0,IF(F3884=0,F3883+1,IF(LİSTE!$F$1=F3884,1,F3884+1)))</f>
        <v>27</v>
      </c>
      <c r="F3885" s="72">
        <f>IF(E3885=0,0,IF(LİSTE!$F$1=E3885,1,E3885+1))</f>
        <v>28</v>
      </c>
      <c r="G3885" s="72" t="str">
        <f>IFERROR(VLOOKUP(A3885,TATİLLER!$A$2:$D$30000,3,0),"TATİL DEĞİL")</f>
        <v>TATİL DEĞİL</v>
      </c>
    </row>
    <row r="3886" spans="1:7" x14ac:dyDescent="0.25">
      <c r="A3886" s="74">
        <f t="shared" si="889"/>
        <v>50637</v>
      </c>
      <c r="B3886" s="72">
        <f t="shared" si="891"/>
        <v>5</v>
      </c>
      <c r="C3886" s="72" t="str">
        <f>IF(E3886=0,"RESMİ TATİL",VLOOKUP(E3886,LİSTE!$B$7:$D$1300,3,0))</f>
        <v>Nisa Nur SANCAR</v>
      </c>
      <c r="D3886" s="72" t="str">
        <f>IF(F3886=0,"RESMİ TATİL",VLOOKUP(F3886,LİSTE!$B$7:$D$1300,3,0))</f>
        <v>Esila ÇETİN</v>
      </c>
      <c r="E3886" s="72">
        <f>IF(B3886="TATİL",0,IF(F3885=0,F3884+1,IF(LİSTE!$F$1=F3885,1,F3885+1)))</f>
        <v>1</v>
      </c>
      <c r="F3886" s="72">
        <f>IF(E3886=0,0,IF(LİSTE!$F$1=E3886,1,E3886+1))</f>
        <v>2</v>
      </c>
      <c r="G3886" s="72" t="str">
        <f>IFERROR(VLOOKUP(A3886,TATİLLER!$A$2:$D$30000,3,0),"TATİL DEĞİL")</f>
        <v>TATİL DEĞİL</v>
      </c>
    </row>
    <row r="3887" spans="1:7" x14ac:dyDescent="0.25">
      <c r="A3887" s="74">
        <f t="shared" ref="A3887" si="900">A3886+3</f>
        <v>50640</v>
      </c>
      <c r="B3887" s="72">
        <f t="shared" si="891"/>
        <v>1</v>
      </c>
      <c r="C3887" s="72" t="str">
        <f>IF(E3887=0,"RESMİ TATİL",VLOOKUP(E3887,LİSTE!$B$7:$D$1300,3,0))</f>
        <v>Zeynep Sevde TOPUZ</v>
      </c>
      <c r="D3887" s="72" t="str">
        <f>IF(F3887=0,"RESMİ TATİL",VLOOKUP(F3887,LİSTE!$B$7:$D$1300,3,0))</f>
        <v>Ömer Asaf KADAŞ</v>
      </c>
      <c r="E3887" s="72">
        <f>IF(B3887="TATİL",0,IF(F3886=0,F3885+1,IF(LİSTE!$F$1=F3886,1,F3886+1)))</f>
        <v>3</v>
      </c>
      <c r="F3887" s="72">
        <f>IF(E3887=0,0,IF(LİSTE!$F$1=E3887,1,E3887+1))</f>
        <v>4</v>
      </c>
      <c r="G3887" s="72" t="str">
        <f>IFERROR(VLOOKUP(A3887,TATİLLER!$A$2:$D$30000,3,0),"TATİL DEĞİL")</f>
        <v>TATİL DEĞİL</v>
      </c>
    </row>
    <row r="3888" spans="1:7" x14ac:dyDescent="0.25">
      <c r="A3888" s="74">
        <f t="shared" si="889"/>
        <v>50641</v>
      </c>
      <c r="B3888" s="72">
        <f t="shared" si="891"/>
        <v>2</v>
      </c>
      <c r="C3888" s="72" t="str">
        <f>IF(E3888=0,"RESMİ TATİL",VLOOKUP(E3888,LİSTE!$B$7:$D$1300,3,0))</f>
        <v>Ramazan Baran ADIGÜZEL</v>
      </c>
      <c r="D3888" s="72" t="str">
        <f>IF(F3888=0,"RESMİ TATİL",VLOOKUP(F3888,LİSTE!$B$7:$D$1300,3,0))</f>
        <v>Bahar AKGÜN</v>
      </c>
      <c r="E3888" s="72">
        <f>IF(B3888="TATİL",0,IF(F3887=0,F3886+1,IF(LİSTE!$F$1=F3887,1,F3887+1)))</f>
        <v>5</v>
      </c>
      <c r="F3888" s="72">
        <f>IF(E3888=0,0,IF(LİSTE!$F$1=E3888,1,E3888+1))</f>
        <v>6</v>
      </c>
      <c r="G3888" s="72" t="str">
        <f>IFERROR(VLOOKUP(A3888,TATİLLER!$A$2:$D$30000,3,0),"TATİL DEĞİL")</f>
        <v>TATİL DEĞİL</v>
      </c>
    </row>
    <row r="3889" spans="1:7" x14ac:dyDescent="0.25">
      <c r="A3889" s="74">
        <f t="shared" si="889"/>
        <v>50642</v>
      </c>
      <c r="B3889" s="72">
        <f t="shared" si="891"/>
        <v>3</v>
      </c>
      <c r="C3889" s="72" t="str">
        <f>IF(E3889=0,"RESMİ TATİL",VLOOKUP(E3889,LİSTE!$B$7:$D$1300,3,0))</f>
        <v>Ömer AKGÜL</v>
      </c>
      <c r="D3889" s="72" t="str">
        <f>IF(F3889=0,"RESMİ TATİL",VLOOKUP(F3889,LİSTE!$B$7:$D$1300,3,0))</f>
        <v>Muharrem EFE TANRIVERDİ</v>
      </c>
      <c r="E3889" s="72">
        <f>IF(B3889="TATİL",0,IF(F3888=0,F3887+1,IF(LİSTE!$F$1=F3888,1,F3888+1)))</f>
        <v>7</v>
      </c>
      <c r="F3889" s="72">
        <f>IF(E3889=0,0,IF(LİSTE!$F$1=E3889,1,E3889+1))</f>
        <v>8</v>
      </c>
      <c r="G3889" s="72" t="str">
        <f>IFERROR(VLOOKUP(A3889,TATİLLER!$A$2:$D$30000,3,0),"TATİL DEĞİL")</f>
        <v>TATİL DEĞİL</v>
      </c>
    </row>
    <row r="3890" spans="1:7" x14ac:dyDescent="0.25">
      <c r="A3890" s="74">
        <f t="shared" si="889"/>
        <v>50643</v>
      </c>
      <c r="B3890" s="72">
        <f t="shared" si="891"/>
        <v>4</v>
      </c>
      <c r="C3890" s="72" t="str">
        <f>IF(E3890=0,"RESMİ TATİL",VLOOKUP(E3890,LİSTE!$B$7:$D$1300,3,0))</f>
        <v>Anıl DOĞAN</v>
      </c>
      <c r="D3890" s="72" t="str">
        <f>IF(F3890=0,"RESMİ TATİL",VLOOKUP(F3890,LİSTE!$B$7:$D$1300,3,0))</f>
        <v>İpek ARSLAN</v>
      </c>
      <c r="E3890" s="72">
        <f>IF(B3890="TATİL",0,IF(F3889=0,F3888+1,IF(LİSTE!$F$1=F3889,1,F3889+1)))</f>
        <v>9</v>
      </c>
      <c r="F3890" s="72">
        <f>IF(E3890=0,0,IF(LİSTE!$F$1=E3890,1,E3890+1))</f>
        <v>10</v>
      </c>
      <c r="G3890" s="72" t="str">
        <f>IFERROR(VLOOKUP(A3890,TATİLLER!$A$2:$D$30000,3,0),"TATİL DEĞİL")</f>
        <v>TATİL DEĞİL</v>
      </c>
    </row>
    <row r="3891" spans="1:7" x14ac:dyDescent="0.25">
      <c r="A3891" s="74">
        <f t="shared" si="889"/>
        <v>50644</v>
      </c>
      <c r="B3891" s="72">
        <f t="shared" si="891"/>
        <v>5</v>
      </c>
      <c r="C3891" s="72" t="str">
        <f>IF(E3891=0,"RESMİ TATİL",VLOOKUP(E3891,LİSTE!$B$7:$D$1300,3,0))</f>
        <v>Efe KARSAK</v>
      </c>
      <c r="D3891" s="72" t="str">
        <f>IF(F3891=0,"RESMİ TATİL",VLOOKUP(F3891,LİSTE!$B$7:$D$1300,3,0))</f>
        <v>Abdullah KIRBAÇ</v>
      </c>
      <c r="E3891" s="72">
        <f>IF(B3891="TATİL",0,IF(F3890=0,F3889+1,IF(LİSTE!$F$1=F3890,1,F3890+1)))</f>
        <v>11</v>
      </c>
      <c r="F3891" s="72">
        <f>IF(E3891=0,0,IF(LİSTE!$F$1=E3891,1,E3891+1))</f>
        <v>12</v>
      </c>
      <c r="G3891" s="72" t="str">
        <f>IFERROR(VLOOKUP(A3891,TATİLLER!$A$2:$D$30000,3,0),"TATİL DEĞİL")</f>
        <v>TATİL DEĞİL</v>
      </c>
    </row>
    <row r="3892" spans="1:7" x14ac:dyDescent="0.25">
      <c r="A3892" s="74">
        <f t="shared" ref="A3892" si="901">A3891+3</f>
        <v>50647</v>
      </c>
      <c r="B3892" s="72">
        <f t="shared" si="891"/>
        <v>1</v>
      </c>
      <c r="C3892" s="72" t="str">
        <f>IF(E3892=0,"RESMİ TATİL",VLOOKUP(E3892,LİSTE!$B$7:$D$1300,3,0))</f>
        <v>Ümmü Defne GÜLER</v>
      </c>
      <c r="D3892" s="72" t="str">
        <f>IF(F3892=0,"RESMİ TATİL",VLOOKUP(F3892,LİSTE!$B$7:$D$1300,3,0))</f>
        <v>Şevval ÖZDAMAR</v>
      </c>
      <c r="E3892" s="72">
        <f>IF(B3892="TATİL",0,IF(F3891=0,F3890+1,IF(LİSTE!$F$1=F3891,1,F3891+1)))</f>
        <v>13</v>
      </c>
      <c r="F3892" s="72">
        <f>IF(E3892=0,0,IF(LİSTE!$F$1=E3892,1,E3892+1))</f>
        <v>14</v>
      </c>
      <c r="G3892" s="72" t="str">
        <f>IFERROR(VLOOKUP(A3892,TATİLLER!$A$2:$D$30000,3,0),"TATİL DEĞİL")</f>
        <v>TATİL DEĞİL</v>
      </c>
    </row>
    <row r="3893" spans="1:7" x14ac:dyDescent="0.25">
      <c r="A3893" s="74">
        <f t="shared" si="889"/>
        <v>50648</v>
      </c>
      <c r="B3893" s="72">
        <f t="shared" si="891"/>
        <v>2</v>
      </c>
      <c r="C3893" s="72" t="str">
        <f>IF(E3893=0,"RESMİ TATİL",VLOOKUP(E3893,LİSTE!$B$7:$D$1300,3,0))</f>
        <v>Zeynep AKDAĞ</v>
      </c>
      <c r="D3893" s="72" t="str">
        <f>IF(F3893=0,"RESMİ TATİL",VLOOKUP(F3893,LİSTE!$B$7:$D$1300,3,0))</f>
        <v>Esma ÇOKER</v>
      </c>
      <c r="E3893" s="72">
        <f>IF(B3893="TATİL",0,IF(F3892=0,F3891+1,IF(LİSTE!$F$1=F3892,1,F3892+1)))</f>
        <v>15</v>
      </c>
      <c r="F3893" s="72">
        <f>IF(E3893=0,0,IF(LİSTE!$F$1=E3893,1,E3893+1))</f>
        <v>16</v>
      </c>
      <c r="G3893" s="72" t="str">
        <f>IFERROR(VLOOKUP(A3893,TATİLLER!$A$2:$D$30000,3,0),"TATİL DEĞİL")</f>
        <v>TATİL DEĞİL</v>
      </c>
    </row>
    <row r="3894" spans="1:7" x14ac:dyDescent="0.25">
      <c r="A3894" s="74">
        <f t="shared" si="889"/>
        <v>50649</v>
      </c>
      <c r="B3894" s="72">
        <f t="shared" si="891"/>
        <v>3</v>
      </c>
      <c r="C3894" s="72" t="str">
        <f>IF(E3894=0,"RESMİ TATİL",VLOOKUP(E3894,LİSTE!$B$7:$D$1300,3,0))</f>
        <v>Dursun Kubilay YAŞAR</v>
      </c>
      <c r="D3894" s="72" t="str">
        <f>IF(F3894=0,"RESMİ TATİL",VLOOKUP(F3894,LİSTE!$B$7:$D$1300,3,0))</f>
        <v>Zeynep Beril BAŞPINAR</v>
      </c>
      <c r="E3894" s="72">
        <f>IF(B3894="TATİL",0,IF(F3893=0,F3892+1,IF(LİSTE!$F$1=F3893,1,F3893+1)))</f>
        <v>17</v>
      </c>
      <c r="F3894" s="72">
        <f>IF(E3894=0,0,IF(LİSTE!$F$1=E3894,1,E3894+1))</f>
        <v>18</v>
      </c>
      <c r="G3894" s="72" t="str">
        <f>IFERROR(VLOOKUP(A3894,TATİLLER!$A$2:$D$30000,3,0),"TATİL DEĞİL")</f>
        <v>TATİL DEĞİL</v>
      </c>
    </row>
    <row r="3895" spans="1:7" x14ac:dyDescent="0.25">
      <c r="A3895" s="74">
        <f t="shared" si="889"/>
        <v>50650</v>
      </c>
      <c r="B3895" s="72">
        <f t="shared" si="891"/>
        <v>4</v>
      </c>
      <c r="C3895" s="72" t="str">
        <f>IF(E3895=0,"RESMİ TATİL",VLOOKUP(E3895,LİSTE!$B$7:$D$1300,3,0))</f>
        <v>Ahmet DAL</v>
      </c>
      <c r="D3895" s="72" t="str">
        <f>IF(F3895=0,"RESMİ TATİL",VLOOKUP(F3895,LİSTE!$B$7:$D$1300,3,0))</f>
        <v>Emirhan KARATAŞ</v>
      </c>
      <c r="E3895" s="72">
        <f>IF(B3895="TATİL",0,IF(F3894=0,F3893+1,IF(LİSTE!$F$1=F3894,1,F3894+1)))</f>
        <v>19</v>
      </c>
      <c r="F3895" s="72">
        <f>IF(E3895=0,0,IF(LİSTE!$F$1=E3895,1,E3895+1))</f>
        <v>20</v>
      </c>
      <c r="G3895" s="72" t="str">
        <f>IFERROR(VLOOKUP(A3895,TATİLLER!$A$2:$D$30000,3,0),"TATİL DEĞİL")</f>
        <v>TATİL DEĞİL</v>
      </c>
    </row>
    <row r="3896" spans="1:7" x14ac:dyDescent="0.25">
      <c r="A3896" s="74">
        <f t="shared" si="889"/>
        <v>50651</v>
      </c>
      <c r="B3896" s="72">
        <f t="shared" si="891"/>
        <v>5</v>
      </c>
      <c r="C3896" s="72" t="str">
        <f>IF(E3896=0,"RESMİ TATİL",VLOOKUP(E3896,LİSTE!$B$7:$D$1300,3,0))</f>
        <v>Zümra Yeter ARI</v>
      </c>
      <c r="D3896" s="72" t="str">
        <f>IF(F3896=0,"RESMİ TATİL",VLOOKUP(F3896,LİSTE!$B$7:$D$1300,3,0))</f>
        <v>Utku KARAGÖZ</v>
      </c>
      <c r="E3896" s="72">
        <f>IF(B3896="TATİL",0,IF(F3895=0,F3894+1,IF(LİSTE!$F$1=F3895,1,F3895+1)))</f>
        <v>21</v>
      </c>
      <c r="F3896" s="72">
        <f>IF(E3896=0,0,IF(LİSTE!$F$1=E3896,1,E3896+1))</f>
        <v>22</v>
      </c>
      <c r="G3896" s="72" t="str">
        <f>IFERROR(VLOOKUP(A3896,TATİLLER!$A$2:$D$30000,3,0),"TATİL DEĞİL")</f>
        <v>TATİL DEĞİL</v>
      </c>
    </row>
    <row r="3897" spans="1:7" x14ac:dyDescent="0.25">
      <c r="A3897" s="74">
        <f t="shared" ref="A3897" si="902">A3896+3</f>
        <v>50654</v>
      </c>
      <c r="B3897" s="72">
        <f t="shared" si="891"/>
        <v>1</v>
      </c>
      <c r="C3897" s="72" t="str">
        <f>IF(E3897=0,"RESMİ TATİL",VLOOKUP(E3897,LİSTE!$B$7:$D$1300,3,0))</f>
        <v>Feyza Zümra AVCIOĞLU</v>
      </c>
      <c r="D3897" s="72" t="str">
        <f>IF(F3897=0,"RESMİ TATİL",VLOOKUP(F3897,LİSTE!$B$7:$D$1300,3,0))</f>
        <v>Yusuf Ali TABUR</v>
      </c>
      <c r="E3897" s="72">
        <f>IF(B3897="TATİL",0,IF(F3896=0,F3895+1,IF(LİSTE!$F$1=F3896,1,F3896+1)))</f>
        <v>23</v>
      </c>
      <c r="F3897" s="72">
        <f>IF(E3897=0,0,IF(LİSTE!$F$1=E3897,1,E3897+1))</f>
        <v>24</v>
      </c>
      <c r="G3897" s="72" t="str">
        <f>IFERROR(VLOOKUP(A3897,TATİLLER!$A$2:$D$30000,3,0),"TATİL DEĞİL")</f>
        <v>TATİL DEĞİL</v>
      </c>
    </row>
    <row r="3898" spans="1:7" x14ac:dyDescent="0.25">
      <c r="A3898" s="74">
        <f t="shared" si="889"/>
        <v>50655</v>
      </c>
      <c r="B3898" s="72">
        <f t="shared" si="891"/>
        <v>2</v>
      </c>
      <c r="C3898" s="72" t="str">
        <f>IF(E3898=0,"RESMİ TATİL",VLOOKUP(E3898,LİSTE!$B$7:$D$1300,3,0))</f>
        <v>Irmak UTEBAY</v>
      </c>
      <c r="D3898" s="72" t="str">
        <f>IF(F3898=0,"RESMİ TATİL",VLOOKUP(F3898,LİSTE!$B$7:$D$1300,3,0))</f>
        <v>Kerem AKKOÇ</v>
      </c>
      <c r="E3898" s="72">
        <f>IF(B3898="TATİL",0,IF(F3897=0,F3896+1,IF(LİSTE!$F$1=F3897,1,F3897+1)))</f>
        <v>25</v>
      </c>
      <c r="F3898" s="72">
        <f>IF(E3898=0,0,IF(LİSTE!$F$1=E3898,1,E3898+1))</f>
        <v>26</v>
      </c>
      <c r="G3898" s="72" t="str">
        <f>IFERROR(VLOOKUP(A3898,TATİLLER!$A$2:$D$30000,3,0),"TATİL DEĞİL")</f>
        <v>TATİL DEĞİL</v>
      </c>
    </row>
    <row r="3899" spans="1:7" x14ac:dyDescent="0.25">
      <c r="A3899" s="74">
        <f t="shared" si="889"/>
        <v>50656</v>
      </c>
      <c r="B3899" s="72">
        <f t="shared" si="891"/>
        <v>3</v>
      </c>
      <c r="C3899" s="72" t="str">
        <f>IF(E3899=0,"RESMİ TATİL",VLOOKUP(E3899,LİSTE!$B$7:$D$1300,3,0))</f>
        <v>Elçin Ayşe ELMAS</v>
      </c>
      <c r="D3899" s="72" t="str">
        <f>IF(F3899=0,"RESMİ TATİL",VLOOKUP(F3899,LİSTE!$B$7:$D$1300,3,0))</f>
        <v>Muhammed YILDIZDAĞ</v>
      </c>
      <c r="E3899" s="72">
        <f>IF(B3899="TATİL",0,IF(F3898=0,F3897+1,IF(LİSTE!$F$1=F3898,1,F3898+1)))</f>
        <v>27</v>
      </c>
      <c r="F3899" s="72">
        <f>IF(E3899=0,0,IF(LİSTE!$F$1=E3899,1,E3899+1))</f>
        <v>28</v>
      </c>
      <c r="G3899" s="72" t="str">
        <f>IFERROR(VLOOKUP(A3899,TATİLLER!$A$2:$D$30000,3,0),"TATİL DEĞİL")</f>
        <v>TATİL DEĞİL</v>
      </c>
    </row>
    <row r="3900" spans="1:7" x14ac:dyDescent="0.25">
      <c r="A3900" s="74">
        <f t="shared" si="889"/>
        <v>50657</v>
      </c>
      <c r="B3900" s="72">
        <f t="shared" si="891"/>
        <v>4</v>
      </c>
      <c r="C3900" s="72" t="str">
        <f>IF(E3900=0,"RESMİ TATİL",VLOOKUP(E3900,LİSTE!$B$7:$D$1300,3,0))</f>
        <v>Nisa Nur SANCAR</v>
      </c>
      <c r="D3900" s="72" t="str">
        <f>IF(F3900=0,"RESMİ TATİL",VLOOKUP(F3900,LİSTE!$B$7:$D$1300,3,0))</f>
        <v>Esila ÇETİN</v>
      </c>
      <c r="E3900" s="72">
        <f>IF(B3900="TATİL",0,IF(F3899=0,F3898+1,IF(LİSTE!$F$1=F3899,1,F3899+1)))</f>
        <v>1</v>
      </c>
      <c r="F3900" s="72">
        <f>IF(E3900=0,0,IF(LİSTE!$F$1=E3900,1,E3900+1))</f>
        <v>2</v>
      </c>
      <c r="G3900" s="72" t="str">
        <f>IFERROR(VLOOKUP(A3900,TATİLLER!$A$2:$D$30000,3,0),"TATİL DEĞİL")</f>
        <v>TATİL DEĞİL</v>
      </c>
    </row>
    <row r="3901" spans="1:7" x14ac:dyDescent="0.25">
      <c r="A3901" s="74">
        <f t="shared" si="889"/>
        <v>50658</v>
      </c>
      <c r="B3901" s="72">
        <f t="shared" si="891"/>
        <v>5</v>
      </c>
      <c r="C3901" s="72" t="str">
        <f>IF(E3901=0,"RESMİ TATİL",VLOOKUP(E3901,LİSTE!$B$7:$D$1300,3,0))</f>
        <v>Zeynep Sevde TOPUZ</v>
      </c>
      <c r="D3901" s="72" t="str">
        <f>IF(F3901=0,"RESMİ TATİL",VLOOKUP(F3901,LİSTE!$B$7:$D$1300,3,0))</f>
        <v>Ömer Asaf KADAŞ</v>
      </c>
      <c r="E3901" s="72">
        <f>IF(B3901="TATİL",0,IF(F3900=0,F3899+1,IF(LİSTE!$F$1=F3900,1,F3900+1)))</f>
        <v>3</v>
      </c>
      <c r="F3901" s="72">
        <f>IF(E3901=0,0,IF(LİSTE!$F$1=E3901,1,E3901+1))</f>
        <v>4</v>
      </c>
      <c r="G3901" s="72" t="str">
        <f>IFERROR(VLOOKUP(A3901,TATİLLER!$A$2:$D$30000,3,0),"TATİL DEĞİL")</f>
        <v>TATİL DEĞİL</v>
      </c>
    </row>
    <row r="3902" spans="1:7" x14ac:dyDescent="0.25">
      <c r="A3902" s="74">
        <f t="shared" ref="A3902" si="903">A3901+3</f>
        <v>50661</v>
      </c>
      <c r="B3902" s="72">
        <f t="shared" si="891"/>
        <v>1</v>
      </c>
      <c r="C3902" s="72" t="str">
        <f>IF(E3902=0,"RESMİ TATİL",VLOOKUP(E3902,LİSTE!$B$7:$D$1300,3,0))</f>
        <v>Ramazan Baran ADIGÜZEL</v>
      </c>
      <c r="D3902" s="72" t="str">
        <f>IF(F3902=0,"RESMİ TATİL",VLOOKUP(F3902,LİSTE!$B$7:$D$1300,3,0))</f>
        <v>Bahar AKGÜN</v>
      </c>
      <c r="E3902" s="72">
        <f>IF(B3902="TATİL",0,IF(F3901=0,F3900+1,IF(LİSTE!$F$1=F3901,1,F3901+1)))</f>
        <v>5</v>
      </c>
      <c r="F3902" s="72">
        <f>IF(E3902=0,0,IF(LİSTE!$F$1=E3902,1,E3902+1))</f>
        <v>6</v>
      </c>
      <c r="G3902" s="72" t="str">
        <f>IFERROR(VLOOKUP(A3902,TATİLLER!$A$2:$D$30000,3,0),"TATİL DEĞİL")</f>
        <v>TATİL DEĞİL</v>
      </c>
    </row>
    <row r="3903" spans="1:7" x14ac:dyDescent="0.25">
      <c r="A3903" s="74">
        <f t="shared" ref="A3903:A3966" si="904">A3902+1</f>
        <v>50662</v>
      </c>
      <c r="B3903" s="72">
        <f t="shared" si="891"/>
        <v>2</v>
      </c>
      <c r="C3903" s="72" t="str">
        <f>IF(E3903=0,"RESMİ TATİL",VLOOKUP(E3903,LİSTE!$B$7:$D$1300,3,0))</f>
        <v>Ömer AKGÜL</v>
      </c>
      <c r="D3903" s="72" t="str">
        <f>IF(F3903=0,"RESMİ TATİL",VLOOKUP(F3903,LİSTE!$B$7:$D$1300,3,0))</f>
        <v>Muharrem EFE TANRIVERDİ</v>
      </c>
      <c r="E3903" s="72">
        <f>IF(B3903="TATİL",0,IF(F3902=0,F3901+1,IF(LİSTE!$F$1=F3902,1,F3902+1)))</f>
        <v>7</v>
      </c>
      <c r="F3903" s="72">
        <f>IF(E3903=0,0,IF(LİSTE!$F$1=E3903,1,E3903+1))</f>
        <v>8</v>
      </c>
      <c r="G3903" s="72" t="str">
        <f>IFERROR(VLOOKUP(A3903,TATİLLER!$A$2:$D$30000,3,0),"TATİL DEĞİL")</f>
        <v>TATİL DEĞİL</v>
      </c>
    </row>
    <row r="3904" spans="1:7" x14ac:dyDescent="0.25">
      <c r="A3904" s="74">
        <f t="shared" si="904"/>
        <v>50663</v>
      </c>
      <c r="B3904" s="72">
        <f t="shared" si="891"/>
        <v>3</v>
      </c>
      <c r="C3904" s="72" t="str">
        <f>IF(E3904=0,"RESMİ TATİL",VLOOKUP(E3904,LİSTE!$B$7:$D$1300,3,0))</f>
        <v>Anıl DOĞAN</v>
      </c>
      <c r="D3904" s="72" t="str">
        <f>IF(F3904=0,"RESMİ TATİL",VLOOKUP(F3904,LİSTE!$B$7:$D$1300,3,0))</f>
        <v>İpek ARSLAN</v>
      </c>
      <c r="E3904" s="72">
        <f>IF(B3904="TATİL",0,IF(F3903=0,F3902+1,IF(LİSTE!$F$1=F3903,1,F3903+1)))</f>
        <v>9</v>
      </c>
      <c r="F3904" s="72">
        <f>IF(E3904=0,0,IF(LİSTE!$F$1=E3904,1,E3904+1))</f>
        <v>10</v>
      </c>
      <c r="G3904" s="72" t="str">
        <f>IFERROR(VLOOKUP(A3904,TATİLLER!$A$2:$D$30000,3,0),"TATİL DEĞİL")</f>
        <v>TATİL DEĞİL</v>
      </c>
    </row>
    <row r="3905" spans="1:7" x14ac:dyDescent="0.25">
      <c r="A3905" s="74">
        <f t="shared" si="904"/>
        <v>50664</v>
      </c>
      <c r="B3905" s="72">
        <f t="shared" si="891"/>
        <v>4</v>
      </c>
      <c r="C3905" s="72" t="str">
        <f>IF(E3905=0,"RESMİ TATİL",VLOOKUP(E3905,LİSTE!$B$7:$D$1300,3,0))</f>
        <v>Efe KARSAK</v>
      </c>
      <c r="D3905" s="72" t="str">
        <f>IF(F3905=0,"RESMİ TATİL",VLOOKUP(F3905,LİSTE!$B$7:$D$1300,3,0))</f>
        <v>Abdullah KIRBAÇ</v>
      </c>
      <c r="E3905" s="72">
        <f>IF(B3905="TATİL",0,IF(F3904=0,F3903+1,IF(LİSTE!$F$1=F3904,1,F3904+1)))</f>
        <v>11</v>
      </c>
      <c r="F3905" s="72">
        <f>IF(E3905=0,0,IF(LİSTE!$F$1=E3905,1,E3905+1))</f>
        <v>12</v>
      </c>
      <c r="G3905" s="72" t="str">
        <f>IFERROR(VLOOKUP(A3905,TATİLLER!$A$2:$D$30000,3,0),"TATİL DEĞİL")</f>
        <v>TATİL DEĞİL</v>
      </c>
    </row>
    <row r="3906" spans="1:7" x14ac:dyDescent="0.25">
      <c r="A3906" s="74">
        <f t="shared" si="904"/>
        <v>50665</v>
      </c>
      <c r="B3906" s="72">
        <f t="shared" si="891"/>
        <v>5</v>
      </c>
      <c r="C3906" s="72" t="str">
        <f>IF(E3906=0,"RESMİ TATİL",VLOOKUP(E3906,LİSTE!$B$7:$D$1300,3,0))</f>
        <v>Ümmü Defne GÜLER</v>
      </c>
      <c r="D3906" s="72" t="str">
        <f>IF(F3906=0,"RESMİ TATİL",VLOOKUP(F3906,LİSTE!$B$7:$D$1300,3,0))</f>
        <v>Şevval ÖZDAMAR</v>
      </c>
      <c r="E3906" s="72">
        <f>IF(B3906="TATİL",0,IF(F3905=0,F3904+1,IF(LİSTE!$F$1=F3905,1,F3905+1)))</f>
        <v>13</v>
      </c>
      <c r="F3906" s="72">
        <f>IF(E3906=0,0,IF(LİSTE!$F$1=E3906,1,E3906+1))</f>
        <v>14</v>
      </c>
      <c r="G3906" s="72" t="str">
        <f>IFERROR(VLOOKUP(A3906,TATİLLER!$A$2:$D$30000,3,0),"TATİL DEĞİL")</f>
        <v>TATİL DEĞİL</v>
      </c>
    </row>
    <row r="3907" spans="1:7" x14ac:dyDescent="0.25">
      <c r="A3907" s="74">
        <f t="shared" ref="A3907" si="905">A3906+3</f>
        <v>50668</v>
      </c>
      <c r="B3907" s="72">
        <f t="shared" ref="B3907:B3970" si="906">IF(G3907="TATİL","TATİL",WEEKDAY(A3907,2))</f>
        <v>1</v>
      </c>
      <c r="C3907" s="72" t="str">
        <f>IF(E3907=0,"RESMİ TATİL",VLOOKUP(E3907,LİSTE!$B$7:$D$1300,3,0))</f>
        <v>Zeynep AKDAĞ</v>
      </c>
      <c r="D3907" s="72" t="str">
        <f>IF(F3907=0,"RESMİ TATİL",VLOOKUP(F3907,LİSTE!$B$7:$D$1300,3,0))</f>
        <v>Esma ÇOKER</v>
      </c>
      <c r="E3907" s="72">
        <f>IF(B3907="TATİL",0,IF(F3906=0,F3905+1,IF(LİSTE!$F$1=F3906,1,F3906+1)))</f>
        <v>15</v>
      </c>
      <c r="F3907" s="72">
        <f>IF(E3907=0,0,IF(LİSTE!$F$1=E3907,1,E3907+1))</f>
        <v>16</v>
      </c>
      <c r="G3907" s="72" t="str">
        <f>IFERROR(VLOOKUP(A3907,TATİLLER!$A$2:$D$30000,3,0),"TATİL DEĞİL")</f>
        <v>TATİL DEĞİL</v>
      </c>
    </row>
    <row r="3908" spans="1:7" x14ac:dyDescent="0.25">
      <c r="A3908" s="74">
        <f t="shared" si="904"/>
        <v>50669</v>
      </c>
      <c r="B3908" s="72">
        <f t="shared" si="906"/>
        <v>2</v>
      </c>
      <c r="C3908" s="72" t="str">
        <f>IF(E3908=0,"RESMİ TATİL",VLOOKUP(E3908,LİSTE!$B$7:$D$1300,3,0))</f>
        <v>Dursun Kubilay YAŞAR</v>
      </c>
      <c r="D3908" s="72" t="str">
        <f>IF(F3908=0,"RESMİ TATİL",VLOOKUP(F3908,LİSTE!$B$7:$D$1300,3,0))</f>
        <v>Zeynep Beril BAŞPINAR</v>
      </c>
      <c r="E3908" s="72">
        <f>IF(B3908="TATİL",0,IF(F3907=0,F3906+1,IF(LİSTE!$F$1=F3907,1,F3907+1)))</f>
        <v>17</v>
      </c>
      <c r="F3908" s="72">
        <f>IF(E3908=0,0,IF(LİSTE!$F$1=E3908,1,E3908+1))</f>
        <v>18</v>
      </c>
      <c r="G3908" s="72" t="str">
        <f>IFERROR(VLOOKUP(A3908,TATİLLER!$A$2:$D$30000,3,0),"TATİL DEĞİL")</f>
        <v>TATİL DEĞİL</v>
      </c>
    </row>
    <row r="3909" spans="1:7" x14ac:dyDescent="0.25">
      <c r="A3909" s="74">
        <f t="shared" si="904"/>
        <v>50670</v>
      </c>
      <c r="B3909" s="72">
        <f t="shared" si="906"/>
        <v>3</v>
      </c>
      <c r="C3909" s="72" t="str">
        <f>IF(E3909=0,"RESMİ TATİL",VLOOKUP(E3909,LİSTE!$B$7:$D$1300,3,0))</f>
        <v>Ahmet DAL</v>
      </c>
      <c r="D3909" s="72" t="str">
        <f>IF(F3909=0,"RESMİ TATİL",VLOOKUP(F3909,LİSTE!$B$7:$D$1300,3,0))</f>
        <v>Emirhan KARATAŞ</v>
      </c>
      <c r="E3909" s="72">
        <f>IF(B3909="TATİL",0,IF(F3908=0,F3907+1,IF(LİSTE!$F$1=F3908,1,F3908+1)))</f>
        <v>19</v>
      </c>
      <c r="F3909" s="72">
        <f>IF(E3909=0,0,IF(LİSTE!$F$1=E3909,1,E3909+1))</f>
        <v>20</v>
      </c>
      <c r="G3909" s="72" t="str">
        <f>IFERROR(VLOOKUP(A3909,TATİLLER!$A$2:$D$30000,3,0),"TATİL DEĞİL")</f>
        <v>TATİL DEĞİL</v>
      </c>
    </row>
    <row r="3910" spans="1:7" x14ac:dyDescent="0.25">
      <c r="A3910" s="74">
        <f t="shared" si="904"/>
        <v>50671</v>
      </c>
      <c r="B3910" s="72">
        <f t="shared" si="906"/>
        <v>4</v>
      </c>
      <c r="C3910" s="72" t="str">
        <f>IF(E3910=0,"RESMİ TATİL",VLOOKUP(E3910,LİSTE!$B$7:$D$1300,3,0))</f>
        <v>Zümra Yeter ARI</v>
      </c>
      <c r="D3910" s="72" t="str">
        <f>IF(F3910=0,"RESMİ TATİL",VLOOKUP(F3910,LİSTE!$B$7:$D$1300,3,0))</f>
        <v>Utku KARAGÖZ</v>
      </c>
      <c r="E3910" s="72">
        <f>IF(B3910="TATİL",0,IF(F3909=0,F3908+1,IF(LİSTE!$F$1=F3909,1,F3909+1)))</f>
        <v>21</v>
      </c>
      <c r="F3910" s="72">
        <f>IF(E3910=0,0,IF(LİSTE!$F$1=E3910,1,E3910+1))</f>
        <v>22</v>
      </c>
      <c r="G3910" s="72" t="str">
        <f>IFERROR(VLOOKUP(A3910,TATİLLER!$A$2:$D$30000,3,0),"TATİL DEĞİL")</f>
        <v>TATİL DEĞİL</v>
      </c>
    </row>
    <row r="3911" spans="1:7" x14ac:dyDescent="0.25">
      <c r="A3911" s="74">
        <f t="shared" si="904"/>
        <v>50672</v>
      </c>
      <c r="B3911" s="72">
        <f t="shared" si="906"/>
        <v>5</v>
      </c>
      <c r="C3911" s="72" t="str">
        <f>IF(E3911=0,"RESMİ TATİL",VLOOKUP(E3911,LİSTE!$B$7:$D$1300,3,0))</f>
        <v>Feyza Zümra AVCIOĞLU</v>
      </c>
      <c r="D3911" s="72" t="str">
        <f>IF(F3911=0,"RESMİ TATİL",VLOOKUP(F3911,LİSTE!$B$7:$D$1300,3,0))</f>
        <v>Yusuf Ali TABUR</v>
      </c>
      <c r="E3911" s="72">
        <f>IF(B3911="TATİL",0,IF(F3910=0,F3909+1,IF(LİSTE!$F$1=F3910,1,F3910+1)))</f>
        <v>23</v>
      </c>
      <c r="F3911" s="72">
        <f>IF(E3911=0,0,IF(LİSTE!$F$1=E3911,1,E3911+1))</f>
        <v>24</v>
      </c>
      <c r="G3911" s="72" t="str">
        <f>IFERROR(VLOOKUP(A3911,TATİLLER!$A$2:$D$30000,3,0),"TATİL DEĞİL")</f>
        <v>TATİL DEĞİL</v>
      </c>
    </row>
    <row r="3912" spans="1:7" x14ac:dyDescent="0.25">
      <c r="A3912" s="74">
        <f t="shared" ref="A3912" si="907">A3911+3</f>
        <v>50675</v>
      </c>
      <c r="B3912" s="72">
        <f t="shared" si="906"/>
        <v>1</v>
      </c>
      <c r="C3912" s="72" t="str">
        <f>IF(E3912=0,"RESMİ TATİL",VLOOKUP(E3912,LİSTE!$B$7:$D$1300,3,0))</f>
        <v>Irmak UTEBAY</v>
      </c>
      <c r="D3912" s="72" t="str">
        <f>IF(F3912=0,"RESMİ TATİL",VLOOKUP(F3912,LİSTE!$B$7:$D$1300,3,0))</f>
        <v>Kerem AKKOÇ</v>
      </c>
      <c r="E3912" s="72">
        <f>IF(B3912="TATİL",0,IF(F3911=0,F3910+1,IF(LİSTE!$F$1=F3911,1,F3911+1)))</f>
        <v>25</v>
      </c>
      <c r="F3912" s="72">
        <f>IF(E3912=0,0,IF(LİSTE!$F$1=E3912,1,E3912+1))</f>
        <v>26</v>
      </c>
      <c r="G3912" s="72" t="str">
        <f>IFERROR(VLOOKUP(A3912,TATİLLER!$A$2:$D$30000,3,0),"TATİL DEĞİL")</f>
        <v>TATİL DEĞİL</v>
      </c>
    </row>
    <row r="3913" spans="1:7" x14ac:dyDescent="0.25">
      <c r="A3913" s="74">
        <f t="shared" si="904"/>
        <v>50676</v>
      </c>
      <c r="B3913" s="72">
        <f t="shared" si="906"/>
        <v>2</v>
      </c>
      <c r="C3913" s="72" t="str">
        <f>IF(E3913=0,"RESMİ TATİL",VLOOKUP(E3913,LİSTE!$B$7:$D$1300,3,0))</f>
        <v>Elçin Ayşe ELMAS</v>
      </c>
      <c r="D3913" s="72" t="str">
        <f>IF(F3913=0,"RESMİ TATİL",VLOOKUP(F3913,LİSTE!$B$7:$D$1300,3,0))</f>
        <v>Muhammed YILDIZDAĞ</v>
      </c>
      <c r="E3913" s="72">
        <f>IF(B3913="TATİL",0,IF(F3912=0,F3911+1,IF(LİSTE!$F$1=F3912,1,F3912+1)))</f>
        <v>27</v>
      </c>
      <c r="F3913" s="72">
        <f>IF(E3913=0,0,IF(LİSTE!$F$1=E3913,1,E3913+1))</f>
        <v>28</v>
      </c>
      <c r="G3913" s="72" t="str">
        <f>IFERROR(VLOOKUP(A3913,TATİLLER!$A$2:$D$30000,3,0),"TATİL DEĞİL")</f>
        <v>TATİL DEĞİL</v>
      </c>
    </row>
    <row r="3914" spans="1:7" x14ac:dyDescent="0.25">
      <c r="A3914" s="74">
        <f t="shared" si="904"/>
        <v>50677</v>
      </c>
      <c r="B3914" s="72">
        <f t="shared" si="906"/>
        <v>3</v>
      </c>
      <c r="C3914" s="72" t="str">
        <f>IF(E3914=0,"RESMİ TATİL",VLOOKUP(E3914,LİSTE!$B$7:$D$1300,3,0))</f>
        <v>Nisa Nur SANCAR</v>
      </c>
      <c r="D3914" s="72" t="str">
        <f>IF(F3914=0,"RESMİ TATİL",VLOOKUP(F3914,LİSTE!$B$7:$D$1300,3,0))</f>
        <v>Esila ÇETİN</v>
      </c>
      <c r="E3914" s="72">
        <f>IF(B3914="TATİL",0,IF(F3913=0,F3912+1,IF(LİSTE!$F$1=F3913,1,F3913+1)))</f>
        <v>1</v>
      </c>
      <c r="F3914" s="72">
        <f>IF(E3914=0,0,IF(LİSTE!$F$1=E3914,1,E3914+1))</f>
        <v>2</v>
      </c>
      <c r="G3914" s="72" t="str">
        <f>IFERROR(VLOOKUP(A3914,TATİLLER!$A$2:$D$30000,3,0),"TATİL DEĞİL")</f>
        <v>TATİL DEĞİL</v>
      </c>
    </row>
    <row r="3915" spans="1:7" x14ac:dyDescent="0.25">
      <c r="A3915" s="74">
        <f t="shared" si="904"/>
        <v>50678</v>
      </c>
      <c r="B3915" s="72">
        <f t="shared" si="906"/>
        <v>4</v>
      </c>
      <c r="C3915" s="72" t="str">
        <f>IF(E3915=0,"RESMİ TATİL",VLOOKUP(E3915,LİSTE!$B$7:$D$1300,3,0))</f>
        <v>Zeynep Sevde TOPUZ</v>
      </c>
      <c r="D3915" s="72" t="str">
        <f>IF(F3915=0,"RESMİ TATİL",VLOOKUP(F3915,LİSTE!$B$7:$D$1300,3,0))</f>
        <v>Ömer Asaf KADAŞ</v>
      </c>
      <c r="E3915" s="72">
        <f>IF(B3915="TATİL",0,IF(F3914=0,F3913+1,IF(LİSTE!$F$1=F3914,1,F3914+1)))</f>
        <v>3</v>
      </c>
      <c r="F3915" s="72">
        <f>IF(E3915=0,0,IF(LİSTE!$F$1=E3915,1,E3915+1))</f>
        <v>4</v>
      </c>
      <c r="G3915" s="72" t="str">
        <f>IFERROR(VLOOKUP(A3915,TATİLLER!$A$2:$D$30000,3,0),"TATİL DEĞİL")</f>
        <v>TATİL DEĞİL</v>
      </c>
    </row>
    <row r="3916" spans="1:7" x14ac:dyDescent="0.25">
      <c r="A3916" s="74">
        <f t="shared" si="904"/>
        <v>50679</v>
      </c>
      <c r="B3916" s="72">
        <f t="shared" si="906"/>
        <v>5</v>
      </c>
      <c r="C3916" s="72" t="str">
        <f>IF(E3916=0,"RESMİ TATİL",VLOOKUP(E3916,LİSTE!$B$7:$D$1300,3,0))</f>
        <v>Ramazan Baran ADIGÜZEL</v>
      </c>
      <c r="D3916" s="72" t="str">
        <f>IF(F3916=0,"RESMİ TATİL",VLOOKUP(F3916,LİSTE!$B$7:$D$1300,3,0))</f>
        <v>Bahar AKGÜN</v>
      </c>
      <c r="E3916" s="72">
        <f>IF(B3916="TATİL",0,IF(F3915=0,F3914+1,IF(LİSTE!$F$1=F3915,1,F3915+1)))</f>
        <v>5</v>
      </c>
      <c r="F3916" s="72">
        <f>IF(E3916=0,0,IF(LİSTE!$F$1=E3916,1,E3916+1))</f>
        <v>6</v>
      </c>
      <c r="G3916" s="72" t="str">
        <f>IFERROR(VLOOKUP(A3916,TATİLLER!$A$2:$D$30000,3,0),"TATİL DEĞİL")</f>
        <v>TATİL DEĞİL</v>
      </c>
    </row>
    <row r="3917" spans="1:7" x14ac:dyDescent="0.25">
      <c r="A3917" s="74">
        <f t="shared" ref="A3917" si="908">A3916+3</f>
        <v>50682</v>
      </c>
      <c r="B3917" s="72">
        <f t="shared" si="906"/>
        <v>1</v>
      </c>
      <c r="C3917" s="72" t="str">
        <f>IF(E3917=0,"RESMİ TATİL",VLOOKUP(E3917,LİSTE!$B$7:$D$1300,3,0))</f>
        <v>Ömer AKGÜL</v>
      </c>
      <c r="D3917" s="72" t="str">
        <f>IF(F3917=0,"RESMİ TATİL",VLOOKUP(F3917,LİSTE!$B$7:$D$1300,3,0))</f>
        <v>Muharrem EFE TANRIVERDİ</v>
      </c>
      <c r="E3917" s="72">
        <f>IF(B3917="TATİL",0,IF(F3916=0,F3915+1,IF(LİSTE!$F$1=F3916,1,F3916+1)))</f>
        <v>7</v>
      </c>
      <c r="F3917" s="72">
        <f>IF(E3917=0,0,IF(LİSTE!$F$1=E3917,1,E3917+1))</f>
        <v>8</v>
      </c>
      <c r="G3917" s="72" t="str">
        <f>IFERROR(VLOOKUP(A3917,TATİLLER!$A$2:$D$30000,3,0),"TATİL DEĞİL")</f>
        <v>TATİL DEĞİL</v>
      </c>
    </row>
    <row r="3918" spans="1:7" x14ac:dyDescent="0.25">
      <c r="A3918" s="74">
        <f t="shared" si="904"/>
        <v>50683</v>
      </c>
      <c r="B3918" s="72">
        <f t="shared" si="906"/>
        <v>2</v>
      </c>
      <c r="C3918" s="72" t="str">
        <f>IF(E3918=0,"RESMİ TATİL",VLOOKUP(E3918,LİSTE!$B$7:$D$1300,3,0))</f>
        <v>Anıl DOĞAN</v>
      </c>
      <c r="D3918" s="72" t="str">
        <f>IF(F3918=0,"RESMİ TATİL",VLOOKUP(F3918,LİSTE!$B$7:$D$1300,3,0))</f>
        <v>İpek ARSLAN</v>
      </c>
      <c r="E3918" s="72">
        <f>IF(B3918="TATİL",0,IF(F3917=0,F3916+1,IF(LİSTE!$F$1=F3917,1,F3917+1)))</f>
        <v>9</v>
      </c>
      <c r="F3918" s="72">
        <f>IF(E3918=0,0,IF(LİSTE!$F$1=E3918,1,E3918+1))</f>
        <v>10</v>
      </c>
      <c r="G3918" s="72" t="str">
        <f>IFERROR(VLOOKUP(A3918,TATİLLER!$A$2:$D$30000,3,0),"TATİL DEĞİL")</f>
        <v>TATİL DEĞİL</v>
      </c>
    </row>
    <row r="3919" spans="1:7" x14ac:dyDescent="0.25">
      <c r="A3919" s="74">
        <f t="shared" si="904"/>
        <v>50684</v>
      </c>
      <c r="B3919" s="72">
        <f t="shared" si="906"/>
        <v>3</v>
      </c>
      <c r="C3919" s="72" t="str">
        <f>IF(E3919=0,"RESMİ TATİL",VLOOKUP(E3919,LİSTE!$B$7:$D$1300,3,0))</f>
        <v>Efe KARSAK</v>
      </c>
      <c r="D3919" s="72" t="str">
        <f>IF(F3919=0,"RESMİ TATİL",VLOOKUP(F3919,LİSTE!$B$7:$D$1300,3,0))</f>
        <v>Abdullah KIRBAÇ</v>
      </c>
      <c r="E3919" s="72">
        <f>IF(B3919="TATİL",0,IF(F3918=0,F3917+1,IF(LİSTE!$F$1=F3918,1,F3918+1)))</f>
        <v>11</v>
      </c>
      <c r="F3919" s="72">
        <f>IF(E3919=0,0,IF(LİSTE!$F$1=E3919,1,E3919+1))</f>
        <v>12</v>
      </c>
      <c r="G3919" s="72" t="str">
        <f>IFERROR(VLOOKUP(A3919,TATİLLER!$A$2:$D$30000,3,0),"TATİL DEĞİL")</f>
        <v>TATİL DEĞİL</v>
      </c>
    </row>
    <row r="3920" spans="1:7" x14ac:dyDescent="0.25">
      <c r="A3920" s="74">
        <f t="shared" si="904"/>
        <v>50685</v>
      </c>
      <c r="B3920" s="72">
        <f t="shared" si="906"/>
        <v>4</v>
      </c>
      <c r="C3920" s="72" t="str">
        <f>IF(E3920=0,"RESMİ TATİL",VLOOKUP(E3920,LİSTE!$B$7:$D$1300,3,0))</f>
        <v>Ümmü Defne GÜLER</v>
      </c>
      <c r="D3920" s="72" t="str">
        <f>IF(F3920=0,"RESMİ TATİL",VLOOKUP(F3920,LİSTE!$B$7:$D$1300,3,0))</f>
        <v>Şevval ÖZDAMAR</v>
      </c>
      <c r="E3920" s="72">
        <f>IF(B3920="TATİL",0,IF(F3919=0,F3918+1,IF(LİSTE!$F$1=F3919,1,F3919+1)))</f>
        <v>13</v>
      </c>
      <c r="F3920" s="72">
        <f>IF(E3920=0,0,IF(LİSTE!$F$1=E3920,1,E3920+1))</f>
        <v>14</v>
      </c>
      <c r="G3920" s="72" t="str">
        <f>IFERROR(VLOOKUP(A3920,TATİLLER!$A$2:$D$30000,3,0),"TATİL DEĞİL")</f>
        <v>TATİL DEĞİL</v>
      </c>
    </row>
    <row r="3921" spans="1:7" x14ac:dyDescent="0.25">
      <c r="A3921" s="74">
        <f t="shared" si="904"/>
        <v>50686</v>
      </c>
      <c r="B3921" s="72">
        <f t="shared" si="906"/>
        <v>5</v>
      </c>
      <c r="C3921" s="72" t="str">
        <f>IF(E3921=0,"RESMİ TATİL",VLOOKUP(E3921,LİSTE!$B$7:$D$1300,3,0))</f>
        <v>Zeynep AKDAĞ</v>
      </c>
      <c r="D3921" s="72" t="str">
        <f>IF(F3921=0,"RESMİ TATİL",VLOOKUP(F3921,LİSTE!$B$7:$D$1300,3,0))</f>
        <v>Esma ÇOKER</v>
      </c>
      <c r="E3921" s="72">
        <f>IF(B3921="TATİL",0,IF(F3920=0,F3919+1,IF(LİSTE!$F$1=F3920,1,F3920+1)))</f>
        <v>15</v>
      </c>
      <c r="F3921" s="72">
        <f>IF(E3921=0,0,IF(LİSTE!$F$1=E3921,1,E3921+1))</f>
        <v>16</v>
      </c>
      <c r="G3921" s="72" t="str">
        <f>IFERROR(VLOOKUP(A3921,TATİLLER!$A$2:$D$30000,3,0),"TATİL DEĞİL")</f>
        <v>TATİL DEĞİL</v>
      </c>
    </row>
    <row r="3922" spans="1:7" x14ac:dyDescent="0.25">
      <c r="A3922" s="74">
        <f t="shared" ref="A3922" si="909">A3921+3</f>
        <v>50689</v>
      </c>
      <c r="B3922" s="72">
        <f t="shared" si="906"/>
        <v>1</v>
      </c>
      <c r="C3922" s="72" t="str">
        <f>IF(E3922=0,"RESMİ TATİL",VLOOKUP(E3922,LİSTE!$B$7:$D$1300,3,0))</f>
        <v>Dursun Kubilay YAŞAR</v>
      </c>
      <c r="D3922" s="72" t="str">
        <f>IF(F3922=0,"RESMİ TATİL",VLOOKUP(F3922,LİSTE!$B$7:$D$1300,3,0))</f>
        <v>Zeynep Beril BAŞPINAR</v>
      </c>
      <c r="E3922" s="72">
        <f>IF(B3922="TATİL",0,IF(F3921=0,F3920+1,IF(LİSTE!$F$1=F3921,1,F3921+1)))</f>
        <v>17</v>
      </c>
      <c r="F3922" s="72">
        <f>IF(E3922=0,0,IF(LİSTE!$F$1=E3922,1,E3922+1))</f>
        <v>18</v>
      </c>
      <c r="G3922" s="72" t="str">
        <f>IFERROR(VLOOKUP(A3922,TATİLLER!$A$2:$D$30000,3,0),"TATİL DEĞİL")</f>
        <v>TATİL DEĞİL</v>
      </c>
    </row>
    <row r="3923" spans="1:7" x14ac:dyDescent="0.25">
      <c r="A3923" s="74">
        <f t="shared" si="904"/>
        <v>50690</v>
      </c>
      <c r="B3923" s="72">
        <f t="shared" si="906"/>
        <v>2</v>
      </c>
      <c r="C3923" s="72" t="str">
        <f>IF(E3923=0,"RESMİ TATİL",VLOOKUP(E3923,LİSTE!$B$7:$D$1300,3,0))</f>
        <v>Ahmet DAL</v>
      </c>
      <c r="D3923" s="72" t="str">
        <f>IF(F3923=0,"RESMİ TATİL",VLOOKUP(F3923,LİSTE!$B$7:$D$1300,3,0))</f>
        <v>Emirhan KARATAŞ</v>
      </c>
      <c r="E3923" s="72">
        <f>IF(B3923="TATİL",0,IF(F3922=0,F3921+1,IF(LİSTE!$F$1=F3922,1,F3922+1)))</f>
        <v>19</v>
      </c>
      <c r="F3923" s="72">
        <f>IF(E3923=0,0,IF(LİSTE!$F$1=E3923,1,E3923+1))</f>
        <v>20</v>
      </c>
      <c r="G3923" s="72" t="str">
        <f>IFERROR(VLOOKUP(A3923,TATİLLER!$A$2:$D$30000,3,0),"TATİL DEĞİL")</f>
        <v>TATİL DEĞİL</v>
      </c>
    </row>
    <row r="3924" spans="1:7" x14ac:dyDescent="0.25">
      <c r="A3924" s="74">
        <f t="shared" si="904"/>
        <v>50691</v>
      </c>
      <c r="B3924" s="72">
        <f t="shared" si="906"/>
        <v>3</v>
      </c>
      <c r="C3924" s="72" t="str">
        <f>IF(E3924=0,"RESMİ TATİL",VLOOKUP(E3924,LİSTE!$B$7:$D$1300,3,0))</f>
        <v>Zümra Yeter ARI</v>
      </c>
      <c r="D3924" s="72" t="str">
        <f>IF(F3924=0,"RESMİ TATİL",VLOOKUP(F3924,LİSTE!$B$7:$D$1300,3,0))</f>
        <v>Utku KARAGÖZ</v>
      </c>
      <c r="E3924" s="72">
        <f>IF(B3924="TATİL",0,IF(F3923=0,F3922+1,IF(LİSTE!$F$1=F3923,1,F3923+1)))</f>
        <v>21</v>
      </c>
      <c r="F3924" s="72">
        <f>IF(E3924=0,0,IF(LİSTE!$F$1=E3924,1,E3924+1))</f>
        <v>22</v>
      </c>
      <c r="G3924" s="72" t="str">
        <f>IFERROR(VLOOKUP(A3924,TATİLLER!$A$2:$D$30000,3,0),"TATİL DEĞİL")</f>
        <v>TATİL DEĞİL</v>
      </c>
    </row>
    <row r="3925" spans="1:7" x14ac:dyDescent="0.25">
      <c r="A3925" s="74">
        <f t="shared" si="904"/>
        <v>50692</v>
      </c>
      <c r="B3925" s="72">
        <f t="shared" si="906"/>
        <v>4</v>
      </c>
      <c r="C3925" s="72" t="str">
        <f>IF(E3925=0,"RESMİ TATİL",VLOOKUP(E3925,LİSTE!$B$7:$D$1300,3,0))</f>
        <v>Feyza Zümra AVCIOĞLU</v>
      </c>
      <c r="D3925" s="72" t="str">
        <f>IF(F3925=0,"RESMİ TATİL",VLOOKUP(F3925,LİSTE!$B$7:$D$1300,3,0))</f>
        <v>Yusuf Ali TABUR</v>
      </c>
      <c r="E3925" s="72">
        <f>IF(B3925="TATİL",0,IF(F3924=0,F3923+1,IF(LİSTE!$F$1=F3924,1,F3924+1)))</f>
        <v>23</v>
      </c>
      <c r="F3925" s="72">
        <f>IF(E3925=0,0,IF(LİSTE!$F$1=E3925,1,E3925+1))</f>
        <v>24</v>
      </c>
      <c r="G3925" s="72" t="str">
        <f>IFERROR(VLOOKUP(A3925,TATİLLER!$A$2:$D$30000,3,0),"TATİL DEĞİL")</f>
        <v>TATİL DEĞİL</v>
      </c>
    </row>
    <row r="3926" spans="1:7" x14ac:dyDescent="0.25">
      <c r="A3926" s="74">
        <f t="shared" si="904"/>
        <v>50693</v>
      </c>
      <c r="B3926" s="72">
        <f t="shared" si="906"/>
        <v>5</v>
      </c>
      <c r="C3926" s="72" t="str">
        <f>IF(E3926=0,"RESMİ TATİL",VLOOKUP(E3926,LİSTE!$B$7:$D$1300,3,0))</f>
        <v>Irmak UTEBAY</v>
      </c>
      <c r="D3926" s="72" t="str">
        <f>IF(F3926=0,"RESMİ TATİL",VLOOKUP(F3926,LİSTE!$B$7:$D$1300,3,0))</f>
        <v>Kerem AKKOÇ</v>
      </c>
      <c r="E3926" s="72">
        <f>IF(B3926="TATİL",0,IF(F3925=0,F3924+1,IF(LİSTE!$F$1=F3925,1,F3925+1)))</f>
        <v>25</v>
      </c>
      <c r="F3926" s="72">
        <f>IF(E3926=0,0,IF(LİSTE!$F$1=E3926,1,E3926+1))</f>
        <v>26</v>
      </c>
      <c r="G3926" s="72" t="str">
        <f>IFERROR(VLOOKUP(A3926,TATİLLER!$A$2:$D$30000,3,0),"TATİL DEĞİL")</f>
        <v>TATİL DEĞİL</v>
      </c>
    </row>
    <row r="3927" spans="1:7" x14ac:dyDescent="0.25">
      <c r="A3927" s="74">
        <f t="shared" ref="A3927" si="910">A3926+3</f>
        <v>50696</v>
      </c>
      <c r="B3927" s="72">
        <f t="shared" si="906"/>
        <v>1</v>
      </c>
      <c r="C3927" s="72" t="str">
        <f>IF(E3927=0,"RESMİ TATİL",VLOOKUP(E3927,LİSTE!$B$7:$D$1300,3,0))</f>
        <v>Elçin Ayşe ELMAS</v>
      </c>
      <c r="D3927" s="72" t="str">
        <f>IF(F3927=0,"RESMİ TATİL",VLOOKUP(F3927,LİSTE!$B$7:$D$1300,3,0))</f>
        <v>Muhammed YILDIZDAĞ</v>
      </c>
      <c r="E3927" s="72">
        <f>IF(B3927="TATİL",0,IF(F3926=0,F3925+1,IF(LİSTE!$F$1=F3926,1,F3926+1)))</f>
        <v>27</v>
      </c>
      <c r="F3927" s="72">
        <f>IF(E3927=0,0,IF(LİSTE!$F$1=E3927,1,E3927+1))</f>
        <v>28</v>
      </c>
      <c r="G3927" s="72" t="str">
        <f>IFERROR(VLOOKUP(A3927,TATİLLER!$A$2:$D$30000,3,0),"TATİL DEĞİL")</f>
        <v>TATİL DEĞİL</v>
      </c>
    </row>
    <row r="3928" spans="1:7" x14ac:dyDescent="0.25">
      <c r="A3928" s="74">
        <f t="shared" si="904"/>
        <v>50697</v>
      </c>
      <c r="B3928" s="72">
        <f t="shared" si="906"/>
        <v>2</v>
      </c>
      <c r="C3928" s="72" t="str">
        <f>IF(E3928=0,"RESMİ TATİL",VLOOKUP(E3928,LİSTE!$B$7:$D$1300,3,0))</f>
        <v>Nisa Nur SANCAR</v>
      </c>
      <c r="D3928" s="72" t="str">
        <f>IF(F3928=0,"RESMİ TATİL",VLOOKUP(F3928,LİSTE!$B$7:$D$1300,3,0))</f>
        <v>Esila ÇETİN</v>
      </c>
      <c r="E3928" s="72">
        <f>IF(B3928="TATİL",0,IF(F3927=0,F3926+1,IF(LİSTE!$F$1=F3927,1,F3927+1)))</f>
        <v>1</v>
      </c>
      <c r="F3928" s="72">
        <f>IF(E3928=0,0,IF(LİSTE!$F$1=E3928,1,E3928+1))</f>
        <v>2</v>
      </c>
      <c r="G3928" s="72" t="str">
        <f>IFERROR(VLOOKUP(A3928,TATİLLER!$A$2:$D$30000,3,0),"TATİL DEĞİL")</f>
        <v>TATİL DEĞİL</v>
      </c>
    </row>
    <row r="3929" spans="1:7" x14ac:dyDescent="0.25">
      <c r="A3929" s="74">
        <f t="shared" si="904"/>
        <v>50698</v>
      </c>
      <c r="B3929" s="72">
        <f t="shared" si="906"/>
        <v>3</v>
      </c>
      <c r="C3929" s="72" t="str">
        <f>IF(E3929=0,"RESMİ TATİL",VLOOKUP(E3929,LİSTE!$B$7:$D$1300,3,0))</f>
        <v>Zeynep Sevde TOPUZ</v>
      </c>
      <c r="D3929" s="72" t="str">
        <f>IF(F3929=0,"RESMİ TATİL",VLOOKUP(F3929,LİSTE!$B$7:$D$1300,3,0))</f>
        <v>Ömer Asaf KADAŞ</v>
      </c>
      <c r="E3929" s="72">
        <f>IF(B3929="TATİL",0,IF(F3928=0,F3927+1,IF(LİSTE!$F$1=F3928,1,F3928+1)))</f>
        <v>3</v>
      </c>
      <c r="F3929" s="72">
        <f>IF(E3929=0,0,IF(LİSTE!$F$1=E3929,1,E3929+1))</f>
        <v>4</v>
      </c>
      <c r="G3929" s="72" t="str">
        <f>IFERROR(VLOOKUP(A3929,TATİLLER!$A$2:$D$30000,3,0),"TATİL DEĞİL")</f>
        <v>TATİL DEĞİL</v>
      </c>
    </row>
    <row r="3930" spans="1:7" x14ac:dyDescent="0.25">
      <c r="A3930" s="74">
        <f t="shared" si="904"/>
        <v>50699</v>
      </c>
      <c r="B3930" s="72">
        <f t="shared" si="906"/>
        <v>4</v>
      </c>
      <c r="C3930" s="72" t="str">
        <f>IF(E3930=0,"RESMİ TATİL",VLOOKUP(E3930,LİSTE!$B$7:$D$1300,3,0))</f>
        <v>Ramazan Baran ADIGÜZEL</v>
      </c>
      <c r="D3930" s="72" t="str">
        <f>IF(F3930=0,"RESMİ TATİL",VLOOKUP(F3930,LİSTE!$B$7:$D$1300,3,0))</f>
        <v>Bahar AKGÜN</v>
      </c>
      <c r="E3930" s="72">
        <f>IF(B3930="TATİL",0,IF(F3929=0,F3928+1,IF(LİSTE!$F$1=F3929,1,F3929+1)))</f>
        <v>5</v>
      </c>
      <c r="F3930" s="72">
        <f>IF(E3930=0,0,IF(LİSTE!$F$1=E3930,1,E3930+1))</f>
        <v>6</v>
      </c>
      <c r="G3930" s="72" t="str">
        <f>IFERROR(VLOOKUP(A3930,TATİLLER!$A$2:$D$30000,3,0),"TATİL DEĞİL")</f>
        <v>TATİL DEĞİL</v>
      </c>
    </row>
    <row r="3931" spans="1:7" x14ac:dyDescent="0.25">
      <c r="A3931" s="74">
        <f t="shared" si="904"/>
        <v>50700</v>
      </c>
      <c r="B3931" s="72">
        <f t="shared" si="906"/>
        <v>5</v>
      </c>
      <c r="C3931" s="72" t="str">
        <f>IF(E3931=0,"RESMİ TATİL",VLOOKUP(E3931,LİSTE!$B$7:$D$1300,3,0))</f>
        <v>Ömer AKGÜL</v>
      </c>
      <c r="D3931" s="72" t="str">
        <f>IF(F3931=0,"RESMİ TATİL",VLOOKUP(F3931,LİSTE!$B$7:$D$1300,3,0))</f>
        <v>Muharrem EFE TANRIVERDİ</v>
      </c>
      <c r="E3931" s="72">
        <f>IF(B3931="TATİL",0,IF(F3930=0,F3929+1,IF(LİSTE!$F$1=F3930,1,F3930+1)))</f>
        <v>7</v>
      </c>
      <c r="F3931" s="72">
        <f>IF(E3931=0,0,IF(LİSTE!$F$1=E3931,1,E3931+1))</f>
        <v>8</v>
      </c>
      <c r="G3931" s="72" t="str">
        <f>IFERROR(VLOOKUP(A3931,TATİLLER!$A$2:$D$30000,3,0),"TATİL DEĞİL")</f>
        <v>TATİL DEĞİL</v>
      </c>
    </row>
    <row r="3932" spans="1:7" x14ac:dyDescent="0.25">
      <c r="A3932" s="74">
        <f t="shared" ref="A3932" si="911">A3931+3</f>
        <v>50703</v>
      </c>
      <c r="B3932" s="72">
        <f t="shared" si="906"/>
        <v>1</v>
      </c>
      <c r="C3932" s="72" t="str">
        <f>IF(E3932=0,"RESMİ TATİL",VLOOKUP(E3932,LİSTE!$B$7:$D$1300,3,0))</f>
        <v>Anıl DOĞAN</v>
      </c>
      <c r="D3932" s="72" t="str">
        <f>IF(F3932=0,"RESMİ TATİL",VLOOKUP(F3932,LİSTE!$B$7:$D$1300,3,0))</f>
        <v>İpek ARSLAN</v>
      </c>
      <c r="E3932" s="72">
        <f>IF(B3932="TATİL",0,IF(F3931=0,F3930+1,IF(LİSTE!$F$1=F3931,1,F3931+1)))</f>
        <v>9</v>
      </c>
      <c r="F3932" s="72">
        <f>IF(E3932=0,0,IF(LİSTE!$F$1=E3932,1,E3932+1))</f>
        <v>10</v>
      </c>
      <c r="G3932" s="72" t="str">
        <f>IFERROR(VLOOKUP(A3932,TATİLLER!$A$2:$D$30000,3,0),"TATİL DEĞİL")</f>
        <v>TATİL DEĞİL</v>
      </c>
    </row>
    <row r="3933" spans="1:7" x14ac:dyDescent="0.25">
      <c r="A3933" s="74">
        <f t="shared" si="904"/>
        <v>50704</v>
      </c>
      <c r="B3933" s="72">
        <f t="shared" si="906"/>
        <v>2</v>
      </c>
      <c r="C3933" s="72" t="str">
        <f>IF(E3933=0,"RESMİ TATİL",VLOOKUP(E3933,LİSTE!$B$7:$D$1300,3,0))</f>
        <v>Efe KARSAK</v>
      </c>
      <c r="D3933" s="72" t="str">
        <f>IF(F3933=0,"RESMİ TATİL",VLOOKUP(F3933,LİSTE!$B$7:$D$1300,3,0))</f>
        <v>Abdullah KIRBAÇ</v>
      </c>
      <c r="E3933" s="72">
        <f>IF(B3933="TATİL",0,IF(F3932=0,F3931+1,IF(LİSTE!$F$1=F3932,1,F3932+1)))</f>
        <v>11</v>
      </c>
      <c r="F3933" s="72">
        <f>IF(E3933=0,0,IF(LİSTE!$F$1=E3933,1,E3933+1))</f>
        <v>12</v>
      </c>
      <c r="G3933" s="72" t="str">
        <f>IFERROR(VLOOKUP(A3933,TATİLLER!$A$2:$D$30000,3,0),"TATİL DEĞİL")</f>
        <v>TATİL DEĞİL</v>
      </c>
    </row>
    <row r="3934" spans="1:7" x14ac:dyDescent="0.25">
      <c r="A3934" s="74">
        <f t="shared" si="904"/>
        <v>50705</v>
      </c>
      <c r="B3934" s="72">
        <f t="shared" si="906"/>
        <v>3</v>
      </c>
      <c r="C3934" s="72" t="str">
        <f>IF(E3934=0,"RESMİ TATİL",VLOOKUP(E3934,LİSTE!$B$7:$D$1300,3,0))</f>
        <v>Ümmü Defne GÜLER</v>
      </c>
      <c r="D3934" s="72" t="str">
        <f>IF(F3934=0,"RESMİ TATİL",VLOOKUP(F3934,LİSTE!$B$7:$D$1300,3,0))</f>
        <v>Şevval ÖZDAMAR</v>
      </c>
      <c r="E3934" s="72">
        <f>IF(B3934="TATİL",0,IF(F3933=0,F3932+1,IF(LİSTE!$F$1=F3933,1,F3933+1)))</f>
        <v>13</v>
      </c>
      <c r="F3934" s="72">
        <f>IF(E3934=0,0,IF(LİSTE!$F$1=E3934,1,E3934+1))</f>
        <v>14</v>
      </c>
      <c r="G3934" s="72" t="str">
        <f>IFERROR(VLOOKUP(A3934,TATİLLER!$A$2:$D$30000,3,0),"TATİL DEĞİL")</f>
        <v>TATİL DEĞİL</v>
      </c>
    </row>
    <row r="3935" spans="1:7" x14ac:dyDescent="0.25">
      <c r="A3935" s="74">
        <f t="shared" si="904"/>
        <v>50706</v>
      </c>
      <c r="B3935" s="72">
        <f t="shared" si="906"/>
        <v>4</v>
      </c>
      <c r="C3935" s="72" t="str">
        <f>IF(E3935=0,"RESMİ TATİL",VLOOKUP(E3935,LİSTE!$B$7:$D$1300,3,0))</f>
        <v>Zeynep AKDAĞ</v>
      </c>
      <c r="D3935" s="72" t="str">
        <f>IF(F3935=0,"RESMİ TATİL",VLOOKUP(F3935,LİSTE!$B$7:$D$1300,3,0))</f>
        <v>Esma ÇOKER</v>
      </c>
      <c r="E3935" s="72">
        <f>IF(B3935="TATİL",0,IF(F3934=0,F3933+1,IF(LİSTE!$F$1=F3934,1,F3934+1)))</f>
        <v>15</v>
      </c>
      <c r="F3935" s="72">
        <f>IF(E3935=0,0,IF(LİSTE!$F$1=E3935,1,E3935+1))</f>
        <v>16</v>
      </c>
      <c r="G3935" s="72" t="str">
        <f>IFERROR(VLOOKUP(A3935,TATİLLER!$A$2:$D$30000,3,0),"TATİL DEĞİL")</f>
        <v>TATİL DEĞİL</v>
      </c>
    </row>
    <row r="3936" spans="1:7" x14ac:dyDescent="0.25">
      <c r="A3936" s="74">
        <f t="shared" si="904"/>
        <v>50707</v>
      </c>
      <c r="B3936" s="72">
        <f t="shared" si="906"/>
        <v>5</v>
      </c>
      <c r="C3936" s="72" t="str">
        <f>IF(E3936=0,"RESMİ TATİL",VLOOKUP(E3936,LİSTE!$B$7:$D$1300,3,0))</f>
        <v>Dursun Kubilay YAŞAR</v>
      </c>
      <c r="D3936" s="72" t="str">
        <f>IF(F3936=0,"RESMİ TATİL",VLOOKUP(F3936,LİSTE!$B$7:$D$1300,3,0))</f>
        <v>Zeynep Beril BAŞPINAR</v>
      </c>
      <c r="E3936" s="72">
        <f>IF(B3936="TATİL",0,IF(F3935=0,F3934+1,IF(LİSTE!$F$1=F3935,1,F3935+1)))</f>
        <v>17</v>
      </c>
      <c r="F3936" s="72">
        <f>IF(E3936=0,0,IF(LİSTE!$F$1=E3936,1,E3936+1))</f>
        <v>18</v>
      </c>
      <c r="G3936" s="72" t="str">
        <f>IFERROR(VLOOKUP(A3936,TATİLLER!$A$2:$D$30000,3,0),"TATİL DEĞİL")</f>
        <v>TATİL DEĞİL</v>
      </c>
    </row>
    <row r="3937" spans="1:7" x14ac:dyDescent="0.25">
      <c r="A3937" s="74">
        <f t="shared" ref="A3937" si="912">A3936+3</f>
        <v>50710</v>
      </c>
      <c r="B3937" s="72">
        <f t="shared" si="906"/>
        <v>1</v>
      </c>
      <c r="C3937" s="72" t="str">
        <f>IF(E3937=0,"RESMİ TATİL",VLOOKUP(E3937,LİSTE!$B$7:$D$1300,3,0))</f>
        <v>Ahmet DAL</v>
      </c>
      <c r="D3937" s="72" t="str">
        <f>IF(F3937=0,"RESMİ TATİL",VLOOKUP(F3937,LİSTE!$B$7:$D$1300,3,0))</f>
        <v>Emirhan KARATAŞ</v>
      </c>
      <c r="E3937" s="72">
        <f>IF(B3937="TATİL",0,IF(F3936=0,F3935+1,IF(LİSTE!$F$1=F3936,1,F3936+1)))</f>
        <v>19</v>
      </c>
      <c r="F3937" s="72">
        <f>IF(E3937=0,0,IF(LİSTE!$F$1=E3937,1,E3937+1))</f>
        <v>20</v>
      </c>
      <c r="G3937" s="72" t="str">
        <f>IFERROR(VLOOKUP(A3937,TATİLLER!$A$2:$D$30000,3,0),"TATİL DEĞİL")</f>
        <v>TATİL DEĞİL</v>
      </c>
    </row>
    <row r="3938" spans="1:7" x14ac:dyDescent="0.25">
      <c r="A3938" s="74">
        <f t="shared" si="904"/>
        <v>50711</v>
      </c>
      <c r="B3938" s="72">
        <f t="shared" si="906"/>
        <v>2</v>
      </c>
      <c r="C3938" s="72" t="str">
        <f>IF(E3938=0,"RESMİ TATİL",VLOOKUP(E3938,LİSTE!$B$7:$D$1300,3,0))</f>
        <v>Zümra Yeter ARI</v>
      </c>
      <c r="D3938" s="72" t="str">
        <f>IF(F3938=0,"RESMİ TATİL",VLOOKUP(F3938,LİSTE!$B$7:$D$1300,3,0))</f>
        <v>Utku KARAGÖZ</v>
      </c>
      <c r="E3938" s="72">
        <f>IF(B3938="TATİL",0,IF(F3937=0,F3936+1,IF(LİSTE!$F$1=F3937,1,F3937+1)))</f>
        <v>21</v>
      </c>
      <c r="F3938" s="72">
        <f>IF(E3938=0,0,IF(LİSTE!$F$1=E3938,1,E3938+1))</f>
        <v>22</v>
      </c>
      <c r="G3938" s="72" t="str">
        <f>IFERROR(VLOOKUP(A3938,TATİLLER!$A$2:$D$30000,3,0),"TATİL DEĞİL")</f>
        <v>TATİL DEĞİL</v>
      </c>
    </row>
    <row r="3939" spans="1:7" x14ac:dyDescent="0.25">
      <c r="A3939" s="74">
        <f t="shared" si="904"/>
        <v>50712</v>
      </c>
      <c r="B3939" s="72">
        <f t="shared" si="906"/>
        <v>3</v>
      </c>
      <c r="C3939" s="72" t="str">
        <f>IF(E3939=0,"RESMİ TATİL",VLOOKUP(E3939,LİSTE!$B$7:$D$1300,3,0))</f>
        <v>Feyza Zümra AVCIOĞLU</v>
      </c>
      <c r="D3939" s="72" t="str">
        <f>IF(F3939=0,"RESMİ TATİL",VLOOKUP(F3939,LİSTE!$B$7:$D$1300,3,0))</f>
        <v>Yusuf Ali TABUR</v>
      </c>
      <c r="E3939" s="72">
        <f>IF(B3939="TATİL",0,IF(F3938=0,F3937+1,IF(LİSTE!$F$1=F3938,1,F3938+1)))</f>
        <v>23</v>
      </c>
      <c r="F3939" s="72">
        <f>IF(E3939=0,0,IF(LİSTE!$F$1=E3939,1,E3939+1))</f>
        <v>24</v>
      </c>
      <c r="G3939" s="72" t="str">
        <f>IFERROR(VLOOKUP(A3939,TATİLLER!$A$2:$D$30000,3,0),"TATİL DEĞİL")</f>
        <v>TATİL DEĞİL</v>
      </c>
    </row>
    <row r="3940" spans="1:7" x14ac:dyDescent="0.25">
      <c r="A3940" s="74">
        <f t="shared" si="904"/>
        <v>50713</v>
      </c>
      <c r="B3940" s="72">
        <f t="shared" si="906"/>
        <v>4</v>
      </c>
      <c r="C3940" s="72" t="str">
        <f>IF(E3940=0,"RESMİ TATİL",VLOOKUP(E3940,LİSTE!$B$7:$D$1300,3,0))</f>
        <v>Irmak UTEBAY</v>
      </c>
      <c r="D3940" s="72" t="str">
        <f>IF(F3940=0,"RESMİ TATİL",VLOOKUP(F3940,LİSTE!$B$7:$D$1300,3,0))</f>
        <v>Kerem AKKOÇ</v>
      </c>
      <c r="E3940" s="72">
        <f>IF(B3940="TATİL",0,IF(F3939=0,F3938+1,IF(LİSTE!$F$1=F3939,1,F3939+1)))</f>
        <v>25</v>
      </c>
      <c r="F3940" s="72">
        <f>IF(E3940=0,0,IF(LİSTE!$F$1=E3940,1,E3940+1))</f>
        <v>26</v>
      </c>
      <c r="G3940" s="72" t="str">
        <f>IFERROR(VLOOKUP(A3940,TATİLLER!$A$2:$D$30000,3,0),"TATİL DEĞİL")</f>
        <v>TATİL DEĞİL</v>
      </c>
    </row>
    <row r="3941" spans="1:7" x14ac:dyDescent="0.25">
      <c r="A3941" s="74">
        <f t="shared" si="904"/>
        <v>50714</v>
      </c>
      <c r="B3941" s="72">
        <f t="shared" si="906"/>
        <v>5</v>
      </c>
      <c r="C3941" s="72" t="str">
        <f>IF(E3941=0,"RESMİ TATİL",VLOOKUP(E3941,LİSTE!$B$7:$D$1300,3,0))</f>
        <v>Elçin Ayşe ELMAS</v>
      </c>
      <c r="D3941" s="72" t="str">
        <f>IF(F3941=0,"RESMİ TATİL",VLOOKUP(F3941,LİSTE!$B$7:$D$1300,3,0))</f>
        <v>Muhammed YILDIZDAĞ</v>
      </c>
      <c r="E3941" s="72">
        <f>IF(B3941="TATİL",0,IF(F3940=0,F3939+1,IF(LİSTE!$F$1=F3940,1,F3940+1)))</f>
        <v>27</v>
      </c>
      <c r="F3941" s="72">
        <f>IF(E3941=0,0,IF(LİSTE!$F$1=E3941,1,E3941+1))</f>
        <v>28</v>
      </c>
      <c r="G3941" s="72" t="str">
        <f>IFERROR(VLOOKUP(A3941,TATİLLER!$A$2:$D$30000,3,0),"TATİL DEĞİL")</f>
        <v>TATİL DEĞİL</v>
      </c>
    </row>
    <row r="3942" spans="1:7" x14ac:dyDescent="0.25">
      <c r="A3942" s="74">
        <f t="shared" ref="A3942" si="913">A3941+3</f>
        <v>50717</v>
      </c>
      <c r="B3942" s="72">
        <f t="shared" si="906"/>
        <v>1</v>
      </c>
      <c r="C3942" s="72" t="str">
        <f>IF(E3942=0,"RESMİ TATİL",VLOOKUP(E3942,LİSTE!$B$7:$D$1300,3,0))</f>
        <v>Nisa Nur SANCAR</v>
      </c>
      <c r="D3942" s="72" t="str">
        <f>IF(F3942=0,"RESMİ TATİL",VLOOKUP(F3942,LİSTE!$B$7:$D$1300,3,0))</f>
        <v>Esila ÇETİN</v>
      </c>
      <c r="E3942" s="72">
        <f>IF(B3942="TATİL",0,IF(F3941=0,F3940+1,IF(LİSTE!$F$1=F3941,1,F3941+1)))</f>
        <v>1</v>
      </c>
      <c r="F3942" s="72">
        <f>IF(E3942=0,0,IF(LİSTE!$F$1=E3942,1,E3942+1))</f>
        <v>2</v>
      </c>
      <c r="G3942" s="72" t="str">
        <f>IFERROR(VLOOKUP(A3942,TATİLLER!$A$2:$D$30000,3,0),"TATİL DEĞİL")</f>
        <v>TATİL DEĞİL</v>
      </c>
    </row>
    <row r="3943" spans="1:7" x14ac:dyDescent="0.25">
      <c r="A3943" s="74">
        <f t="shared" si="904"/>
        <v>50718</v>
      </c>
      <c r="B3943" s="72">
        <f t="shared" si="906"/>
        <v>2</v>
      </c>
      <c r="C3943" s="72" t="str">
        <f>IF(E3943=0,"RESMİ TATİL",VLOOKUP(E3943,LİSTE!$B$7:$D$1300,3,0))</f>
        <v>Zeynep Sevde TOPUZ</v>
      </c>
      <c r="D3943" s="72" t="str">
        <f>IF(F3943=0,"RESMİ TATİL",VLOOKUP(F3943,LİSTE!$B$7:$D$1300,3,0))</f>
        <v>Ömer Asaf KADAŞ</v>
      </c>
      <c r="E3943" s="72">
        <f>IF(B3943="TATİL",0,IF(F3942=0,F3941+1,IF(LİSTE!$F$1=F3942,1,F3942+1)))</f>
        <v>3</v>
      </c>
      <c r="F3943" s="72">
        <f>IF(E3943=0,0,IF(LİSTE!$F$1=E3943,1,E3943+1))</f>
        <v>4</v>
      </c>
      <c r="G3943" s="72" t="str">
        <f>IFERROR(VLOOKUP(A3943,TATİLLER!$A$2:$D$30000,3,0),"TATİL DEĞİL")</f>
        <v>TATİL DEĞİL</v>
      </c>
    </row>
    <row r="3944" spans="1:7" x14ac:dyDescent="0.25">
      <c r="A3944" s="74">
        <f t="shared" si="904"/>
        <v>50719</v>
      </c>
      <c r="B3944" s="72">
        <f t="shared" si="906"/>
        <v>3</v>
      </c>
      <c r="C3944" s="72" t="str">
        <f>IF(E3944=0,"RESMİ TATİL",VLOOKUP(E3944,LİSTE!$B$7:$D$1300,3,0))</f>
        <v>Ramazan Baran ADIGÜZEL</v>
      </c>
      <c r="D3944" s="72" t="str">
        <f>IF(F3944=0,"RESMİ TATİL",VLOOKUP(F3944,LİSTE!$B$7:$D$1300,3,0))</f>
        <v>Bahar AKGÜN</v>
      </c>
      <c r="E3944" s="72">
        <f>IF(B3944="TATİL",0,IF(F3943=0,F3942+1,IF(LİSTE!$F$1=F3943,1,F3943+1)))</f>
        <v>5</v>
      </c>
      <c r="F3944" s="72">
        <f>IF(E3944=0,0,IF(LİSTE!$F$1=E3944,1,E3944+1))</f>
        <v>6</v>
      </c>
      <c r="G3944" s="72" t="str">
        <f>IFERROR(VLOOKUP(A3944,TATİLLER!$A$2:$D$30000,3,0),"TATİL DEĞİL")</f>
        <v>TATİL DEĞİL</v>
      </c>
    </row>
    <row r="3945" spans="1:7" x14ac:dyDescent="0.25">
      <c r="A3945" s="74">
        <f t="shared" si="904"/>
        <v>50720</v>
      </c>
      <c r="B3945" s="72">
        <f t="shared" si="906"/>
        <v>4</v>
      </c>
      <c r="C3945" s="72" t="str">
        <f>IF(E3945=0,"RESMİ TATİL",VLOOKUP(E3945,LİSTE!$B$7:$D$1300,3,0))</f>
        <v>Ömer AKGÜL</v>
      </c>
      <c r="D3945" s="72" t="str">
        <f>IF(F3945=0,"RESMİ TATİL",VLOOKUP(F3945,LİSTE!$B$7:$D$1300,3,0))</f>
        <v>Muharrem EFE TANRIVERDİ</v>
      </c>
      <c r="E3945" s="72">
        <f>IF(B3945="TATİL",0,IF(F3944=0,F3943+1,IF(LİSTE!$F$1=F3944,1,F3944+1)))</f>
        <v>7</v>
      </c>
      <c r="F3945" s="72">
        <f>IF(E3945=0,0,IF(LİSTE!$F$1=E3945,1,E3945+1))</f>
        <v>8</v>
      </c>
      <c r="G3945" s="72" t="str">
        <f>IFERROR(VLOOKUP(A3945,TATİLLER!$A$2:$D$30000,3,0),"TATİL DEĞİL")</f>
        <v>TATİL DEĞİL</v>
      </c>
    </row>
    <row r="3946" spans="1:7" x14ac:dyDescent="0.25">
      <c r="A3946" s="74">
        <f t="shared" si="904"/>
        <v>50721</v>
      </c>
      <c r="B3946" s="72">
        <f t="shared" si="906"/>
        <v>5</v>
      </c>
      <c r="C3946" s="72" t="str">
        <f>IF(E3946=0,"RESMİ TATİL",VLOOKUP(E3946,LİSTE!$B$7:$D$1300,3,0))</f>
        <v>Anıl DOĞAN</v>
      </c>
      <c r="D3946" s="72" t="str">
        <f>IF(F3946=0,"RESMİ TATİL",VLOOKUP(F3946,LİSTE!$B$7:$D$1300,3,0))</f>
        <v>İpek ARSLAN</v>
      </c>
      <c r="E3946" s="72">
        <f>IF(B3946="TATİL",0,IF(F3945=0,F3944+1,IF(LİSTE!$F$1=F3945,1,F3945+1)))</f>
        <v>9</v>
      </c>
      <c r="F3946" s="72">
        <f>IF(E3946=0,0,IF(LİSTE!$F$1=E3946,1,E3946+1))</f>
        <v>10</v>
      </c>
      <c r="G3946" s="72" t="str">
        <f>IFERROR(VLOOKUP(A3946,TATİLLER!$A$2:$D$30000,3,0),"TATİL DEĞİL")</f>
        <v>TATİL DEĞİL</v>
      </c>
    </row>
    <row r="3947" spans="1:7" x14ac:dyDescent="0.25">
      <c r="A3947" s="74">
        <f t="shared" ref="A3947" si="914">A3946+3</f>
        <v>50724</v>
      </c>
      <c r="B3947" s="72">
        <f t="shared" si="906"/>
        <v>1</v>
      </c>
      <c r="C3947" s="72" t="str">
        <f>IF(E3947=0,"RESMİ TATİL",VLOOKUP(E3947,LİSTE!$B$7:$D$1300,3,0))</f>
        <v>Efe KARSAK</v>
      </c>
      <c r="D3947" s="72" t="str">
        <f>IF(F3947=0,"RESMİ TATİL",VLOOKUP(F3947,LİSTE!$B$7:$D$1300,3,0))</f>
        <v>Abdullah KIRBAÇ</v>
      </c>
      <c r="E3947" s="72">
        <f>IF(B3947="TATİL",0,IF(F3946=0,F3945+1,IF(LİSTE!$F$1=F3946,1,F3946+1)))</f>
        <v>11</v>
      </c>
      <c r="F3947" s="72">
        <f>IF(E3947=0,0,IF(LİSTE!$F$1=E3947,1,E3947+1))</f>
        <v>12</v>
      </c>
      <c r="G3947" s="72" t="str">
        <f>IFERROR(VLOOKUP(A3947,TATİLLER!$A$2:$D$30000,3,0),"TATİL DEĞİL")</f>
        <v>TATİL DEĞİL</v>
      </c>
    </row>
    <row r="3948" spans="1:7" x14ac:dyDescent="0.25">
      <c r="A3948" s="74">
        <f t="shared" si="904"/>
        <v>50725</v>
      </c>
      <c r="B3948" s="72">
        <f t="shared" si="906"/>
        <v>2</v>
      </c>
      <c r="C3948" s="72" t="str">
        <f>IF(E3948=0,"RESMİ TATİL",VLOOKUP(E3948,LİSTE!$B$7:$D$1300,3,0))</f>
        <v>Ümmü Defne GÜLER</v>
      </c>
      <c r="D3948" s="72" t="str">
        <f>IF(F3948=0,"RESMİ TATİL",VLOOKUP(F3948,LİSTE!$B$7:$D$1300,3,0))</f>
        <v>Şevval ÖZDAMAR</v>
      </c>
      <c r="E3948" s="72">
        <f>IF(B3948="TATİL",0,IF(F3947=0,F3946+1,IF(LİSTE!$F$1=F3947,1,F3947+1)))</f>
        <v>13</v>
      </c>
      <c r="F3948" s="72">
        <f>IF(E3948=0,0,IF(LİSTE!$F$1=E3948,1,E3948+1))</f>
        <v>14</v>
      </c>
      <c r="G3948" s="72" t="str">
        <f>IFERROR(VLOOKUP(A3948,TATİLLER!$A$2:$D$30000,3,0),"TATİL DEĞİL")</f>
        <v>TATİL DEĞİL</v>
      </c>
    </row>
    <row r="3949" spans="1:7" x14ac:dyDescent="0.25">
      <c r="A3949" s="74">
        <f t="shared" si="904"/>
        <v>50726</v>
      </c>
      <c r="B3949" s="72">
        <f t="shared" si="906"/>
        <v>3</v>
      </c>
      <c r="C3949" s="72" t="str">
        <f>IF(E3949=0,"RESMİ TATİL",VLOOKUP(E3949,LİSTE!$B$7:$D$1300,3,0))</f>
        <v>Zeynep AKDAĞ</v>
      </c>
      <c r="D3949" s="72" t="str">
        <f>IF(F3949=0,"RESMİ TATİL",VLOOKUP(F3949,LİSTE!$B$7:$D$1300,3,0))</f>
        <v>Esma ÇOKER</v>
      </c>
      <c r="E3949" s="72">
        <f>IF(B3949="TATİL",0,IF(F3948=0,F3947+1,IF(LİSTE!$F$1=F3948,1,F3948+1)))</f>
        <v>15</v>
      </c>
      <c r="F3949" s="72">
        <f>IF(E3949=0,0,IF(LİSTE!$F$1=E3949,1,E3949+1))</f>
        <v>16</v>
      </c>
      <c r="G3949" s="72" t="str">
        <f>IFERROR(VLOOKUP(A3949,TATİLLER!$A$2:$D$30000,3,0),"TATİL DEĞİL")</f>
        <v>TATİL DEĞİL</v>
      </c>
    </row>
    <row r="3950" spans="1:7" x14ac:dyDescent="0.25">
      <c r="A3950" s="74">
        <f t="shared" si="904"/>
        <v>50727</v>
      </c>
      <c r="B3950" s="72">
        <f t="shared" si="906"/>
        <v>4</v>
      </c>
      <c r="C3950" s="72" t="str">
        <f>IF(E3950=0,"RESMİ TATİL",VLOOKUP(E3950,LİSTE!$B$7:$D$1300,3,0))</f>
        <v>Dursun Kubilay YAŞAR</v>
      </c>
      <c r="D3950" s="72" t="str">
        <f>IF(F3950=0,"RESMİ TATİL",VLOOKUP(F3950,LİSTE!$B$7:$D$1300,3,0))</f>
        <v>Zeynep Beril BAŞPINAR</v>
      </c>
      <c r="E3950" s="72">
        <f>IF(B3950="TATİL",0,IF(F3949=0,F3948+1,IF(LİSTE!$F$1=F3949,1,F3949+1)))</f>
        <v>17</v>
      </c>
      <c r="F3950" s="72">
        <f>IF(E3950=0,0,IF(LİSTE!$F$1=E3950,1,E3950+1))</f>
        <v>18</v>
      </c>
      <c r="G3950" s="72" t="str">
        <f>IFERROR(VLOOKUP(A3950,TATİLLER!$A$2:$D$30000,3,0),"TATİL DEĞİL")</f>
        <v>TATİL DEĞİL</v>
      </c>
    </row>
    <row r="3951" spans="1:7" x14ac:dyDescent="0.25">
      <c r="A3951" s="74">
        <f t="shared" si="904"/>
        <v>50728</v>
      </c>
      <c r="B3951" s="72">
        <f t="shared" si="906"/>
        <v>5</v>
      </c>
      <c r="C3951" s="72" t="str">
        <f>IF(E3951=0,"RESMİ TATİL",VLOOKUP(E3951,LİSTE!$B$7:$D$1300,3,0))</f>
        <v>Ahmet DAL</v>
      </c>
      <c r="D3951" s="72" t="str">
        <f>IF(F3951=0,"RESMİ TATİL",VLOOKUP(F3951,LİSTE!$B$7:$D$1300,3,0))</f>
        <v>Emirhan KARATAŞ</v>
      </c>
      <c r="E3951" s="72">
        <f>IF(B3951="TATİL",0,IF(F3950=0,F3949+1,IF(LİSTE!$F$1=F3950,1,F3950+1)))</f>
        <v>19</v>
      </c>
      <c r="F3951" s="72">
        <f>IF(E3951=0,0,IF(LİSTE!$F$1=E3951,1,E3951+1))</f>
        <v>20</v>
      </c>
      <c r="G3951" s="72" t="str">
        <f>IFERROR(VLOOKUP(A3951,TATİLLER!$A$2:$D$30000,3,0),"TATİL DEĞİL")</f>
        <v>TATİL DEĞİL</v>
      </c>
    </row>
    <row r="3952" spans="1:7" x14ac:dyDescent="0.25">
      <c r="A3952" s="74">
        <f t="shared" ref="A3952" si="915">A3951+3</f>
        <v>50731</v>
      </c>
      <c r="B3952" s="72">
        <f t="shared" si="906"/>
        <v>1</v>
      </c>
      <c r="C3952" s="72" t="str">
        <f>IF(E3952=0,"RESMİ TATİL",VLOOKUP(E3952,LİSTE!$B$7:$D$1300,3,0))</f>
        <v>Zümra Yeter ARI</v>
      </c>
      <c r="D3952" s="72" t="str">
        <f>IF(F3952=0,"RESMİ TATİL",VLOOKUP(F3952,LİSTE!$B$7:$D$1300,3,0))</f>
        <v>Utku KARAGÖZ</v>
      </c>
      <c r="E3952" s="72">
        <f>IF(B3952="TATİL",0,IF(F3951=0,F3950+1,IF(LİSTE!$F$1=F3951,1,F3951+1)))</f>
        <v>21</v>
      </c>
      <c r="F3952" s="72">
        <f>IF(E3952=0,0,IF(LİSTE!$F$1=E3952,1,E3952+1))</f>
        <v>22</v>
      </c>
      <c r="G3952" s="72" t="str">
        <f>IFERROR(VLOOKUP(A3952,TATİLLER!$A$2:$D$30000,3,0),"TATİL DEĞİL")</f>
        <v>TATİL DEĞİL</v>
      </c>
    </row>
    <row r="3953" spans="1:7" x14ac:dyDescent="0.25">
      <c r="A3953" s="74">
        <f t="shared" si="904"/>
        <v>50732</v>
      </c>
      <c r="B3953" s="72">
        <f t="shared" si="906"/>
        <v>2</v>
      </c>
      <c r="C3953" s="72" t="str">
        <f>IF(E3953=0,"RESMİ TATİL",VLOOKUP(E3953,LİSTE!$B$7:$D$1300,3,0))</f>
        <v>Feyza Zümra AVCIOĞLU</v>
      </c>
      <c r="D3953" s="72" t="str">
        <f>IF(F3953=0,"RESMİ TATİL",VLOOKUP(F3953,LİSTE!$B$7:$D$1300,3,0))</f>
        <v>Yusuf Ali TABUR</v>
      </c>
      <c r="E3953" s="72">
        <f>IF(B3953="TATİL",0,IF(F3952=0,F3951+1,IF(LİSTE!$F$1=F3952,1,F3952+1)))</f>
        <v>23</v>
      </c>
      <c r="F3953" s="72">
        <f>IF(E3953=0,0,IF(LİSTE!$F$1=E3953,1,E3953+1))</f>
        <v>24</v>
      </c>
      <c r="G3953" s="72" t="str">
        <f>IFERROR(VLOOKUP(A3953,TATİLLER!$A$2:$D$30000,3,0),"TATİL DEĞİL")</f>
        <v>TATİL DEĞİL</v>
      </c>
    </row>
    <row r="3954" spans="1:7" x14ac:dyDescent="0.25">
      <c r="A3954" s="74">
        <f t="shared" si="904"/>
        <v>50733</v>
      </c>
      <c r="B3954" s="72">
        <f t="shared" si="906"/>
        <v>3</v>
      </c>
      <c r="C3954" s="72" t="str">
        <f>IF(E3954=0,"RESMİ TATİL",VLOOKUP(E3954,LİSTE!$B$7:$D$1300,3,0))</f>
        <v>Irmak UTEBAY</v>
      </c>
      <c r="D3954" s="72" t="str">
        <f>IF(F3954=0,"RESMİ TATİL",VLOOKUP(F3954,LİSTE!$B$7:$D$1300,3,0))</f>
        <v>Kerem AKKOÇ</v>
      </c>
      <c r="E3954" s="72">
        <f>IF(B3954="TATİL",0,IF(F3953=0,F3952+1,IF(LİSTE!$F$1=F3953,1,F3953+1)))</f>
        <v>25</v>
      </c>
      <c r="F3954" s="72">
        <f>IF(E3954=0,0,IF(LİSTE!$F$1=E3954,1,E3954+1))</f>
        <v>26</v>
      </c>
      <c r="G3954" s="72" t="str">
        <f>IFERROR(VLOOKUP(A3954,TATİLLER!$A$2:$D$30000,3,0),"TATİL DEĞİL")</f>
        <v>TATİL DEĞİL</v>
      </c>
    </row>
    <row r="3955" spans="1:7" x14ac:dyDescent="0.25">
      <c r="A3955" s="74">
        <f t="shared" si="904"/>
        <v>50734</v>
      </c>
      <c r="B3955" s="72">
        <f t="shared" si="906"/>
        <v>4</v>
      </c>
      <c r="C3955" s="72" t="str">
        <f>IF(E3955=0,"RESMİ TATİL",VLOOKUP(E3955,LİSTE!$B$7:$D$1300,3,0))</f>
        <v>Elçin Ayşe ELMAS</v>
      </c>
      <c r="D3955" s="72" t="str">
        <f>IF(F3955=0,"RESMİ TATİL",VLOOKUP(F3955,LİSTE!$B$7:$D$1300,3,0))</f>
        <v>Muhammed YILDIZDAĞ</v>
      </c>
      <c r="E3955" s="72">
        <f>IF(B3955="TATİL",0,IF(F3954=0,F3953+1,IF(LİSTE!$F$1=F3954,1,F3954+1)))</f>
        <v>27</v>
      </c>
      <c r="F3955" s="72">
        <f>IF(E3955=0,0,IF(LİSTE!$F$1=E3955,1,E3955+1))</f>
        <v>28</v>
      </c>
      <c r="G3955" s="72" t="str">
        <f>IFERROR(VLOOKUP(A3955,TATİLLER!$A$2:$D$30000,3,0),"TATİL DEĞİL")</f>
        <v>TATİL DEĞİL</v>
      </c>
    </row>
    <row r="3956" spans="1:7" x14ac:dyDescent="0.25">
      <c r="A3956" s="74">
        <f t="shared" si="904"/>
        <v>50735</v>
      </c>
      <c r="B3956" s="72">
        <f t="shared" si="906"/>
        <v>5</v>
      </c>
      <c r="C3956" s="72" t="str">
        <f>IF(E3956=0,"RESMİ TATİL",VLOOKUP(E3956,LİSTE!$B$7:$D$1300,3,0))</f>
        <v>Nisa Nur SANCAR</v>
      </c>
      <c r="D3956" s="72" t="str">
        <f>IF(F3956=0,"RESMİ TATİL",VLOOKUP(F3956,LİSTE!$B$7:$D$1300,3,0))</f>
        <v>Esila ÇETİN</v>
      </c>
      <c r="E3956" s="72">
        <f>IF(B3956="TATİL",0,IF(F3955=0,F3954+1,IF(LİSTE!$F$1=F3955,1,F3955+1)))</f>
        <v>1</v>
      </c>
      <c r="F3956" s="72">
        <f>IF(E3956=0,0,IF(LİSTE!$F$1=E3956,1,E3956+1))</f>
        <v>2</v>
      </c>
      <c r="G3956" s="72" t="str">
        <f>IFERROR(VLOOKUP(A3956,TATİLLER!$A$2:$D$30000,3,0),"TATİL DEĞİL")</f>
        <v>TATİL DEĞİL</v>
      </c>
    </row>
    <row r="3957" spans="1:7" x14ac:dyDescent="0.25">
      <c r="A3957" s="74">
        <f t="shared" ref="A3957" si="916">A3956+3</f>
        <v>50738</v>
      </c>
      <c r="B3957" s="72">
        <f t="shared" si="906"/>
        <v>1</v>
      </c>
      <c r="C3957" s="72" t="str">
        <f>IF(E3957=0,"RESMİ TATİL",VLOOKUP(E3957,LİSTE!$B$7:$D$1300,3,0))</f>
        <v>Zeynep Sevde TOPUZ</v>
      </c>
      <c r="D3957" s="72" t="str">
        <f>IF(F3957=0,"RESMİ TATİL",VLOOKUP(F3957,LİSTE!$B$7:$D$1300,3,0))</f>
        <v>Ömer Asaf KADAŞ</v>
      </c>
      <c r="E3957" s="72">
        <f>IF(B3957="TATİL",0,IF(F3956=0,F3955+1,IF(LİSTE!$F$1=F3956,1,F3956+1)))</f>
        <v>3</v>
      </c>
      <c r="F3957" s="72">
        <f>IF(E3957=0,0,IF(LİSTE!$F$1=E3957,1,E3957+1))</f>
        <v>4</v>
      </c>
      <c r="G3957" s="72" t="str">
        <f>IFERROR(VLOOKUP(A3957,TATİLLER!$A$2:$D$30000,3,0),"TATİL DEĞİL")</f>
        <v>TATİL DEĞİL</v>
      </c>
    </row>
    <row r="3958" spans="1:7" x14ac:dyDescent="0.25">
      <c r="A3958" s="74">
        <f t="shared" si="904"/>
        <v>50739</v>
      </c>
      <c r="B3958" s="72">
        <f t="shared" si="906"/>
        <v>2</v>
      </c>
      <c r="C3958" s="72" t="str">
        <f>IF(E3958=0,"RESMİ TATİL",VLOOKUP(E3958,LİSTE!$B$7:$D$1300,3,0))</f>
        <v>Ramazan Baran ADIGÜZEL</v>
      </c>
      <c r="D3958" s="72" t="str">
        <f>IF(F3958=0,"RESMİ TATİL",VLOOKUP(F3958,LİSTE!$B$7:$D$1300,3,0))</f>
        <v>Bahar AKGÜN</v>
      </c>
      <c r="E3958" s="72">
        <f>IF(B3958="TATİL",0,IF(F3957=0,F3956+1,IF(LİSTE!$F$1=F3957,1,F3957+1)))</f>
        <v>5</v>
      </c>
      <c r="F3958" s="72">
        <f>IF(E3958=0,0,IF(LİSTE!$F$1=E3958,1,E3958+1))</f>
        <v>6</v>
      </c>
      <c r="G3958" s="72" t="str">
        <f>IFERROR(VLOOKUP(A3958,TATİLLER!$A$2:$D$30000,3,0),"TATİL DEĞİL")</f>
        <v>TATİL DEĞİL</v>
      </c>
    </row>
    <row r="3959" spans="1:7" x14ac:dyDescent="0.25">
      <c r="A3959" s="74">
        <f t="shared" si="904"/>
        <v>50740</v>
      </c>
      <c r="B3959" s="72">
        <f t="shared" si="906"/>
        <v>3</v>
      </c>
      <c r="C3959" s="72" t="str">
        <f>IF(E3959=0,"RESMİ TATİL",VLOOKUP(E3959,LİSTE!$B$7:$D$1300,3,0))</f>
        <v>Ömer AKGÜL</v>
      </c>
      <c r="D3959" s="72" t="str">
        <f>IF(F3959=0,"RESMİ TATİL",VLOOKUP(F3959,LİSTE!$B$7:$D$1300,3,0))</f>
        <v>Muharrem EFE TANRIVERDİ</v>
      </c>
      <c r="E3959" s="72">
        <f>IF(B3959="TATİL",0,IF(F3958=0,F3957+1,IF(LİSTE!$F$1=F3958,1,F3958+1)))</f>
        <v>7</v>
      </c>
      <c r="F3959" s="72">
        <f>IF(E3959=0,0,IF(LİSTE!$F$1=E3959,1,E3959+1))</f>
        <v>8</v>
      </c>
      <c r="G3959" s="72" t="str">
        <f>IFERROR(VLOOKUP(A3959,TATİLLER!$A$2:$D$30000,3,0),"TATİL DEĞİL")</f>
        <v>TATİL DEĞİL</v>
      </c>
    </row>
    <row r="3960" spans="1:7" x14ac:dyDescent="0.25">
      <c r="A3960" s="74">
        <f t="shared" si="904"/>
        <v>50741</v>
      </c>
      <c r="B3960" s="72">
        <f t="shared" si="906"/>
        <v>4</v>
      </c>
      <c r="C3960" s="72" t="str">
        <f>IF(E3960=0,"RESMİ TATİL",VLOOKUP(E3960,LİSTE!$B$7:$D$1300,3,0))</f>
        <v>Anıl DOĞAN</v>
      </c>
      <c r="D3960" s="72" t="str">
        <f>IF(F3960=0,"RESMİ TATİL",VLOOKUP(F3960,LİSTE!$B$7:$D$1300,3,0))</f>
        <v>İpek ARSLAN</v>
      </c>
      <c r="E3960" s="72">
        <f>IF(B3960="TATİL",0,IF(F3959=0,F3958+1,IF(LİSTE!$F$1=F3959,1,F3959+1)))</f>
        <v>9</v>
      </c>
      <c r="F3960" s="72">
        <f>IF(E3960=0,0,IF(LİSTE!$F$1=E3960,1,E3960+1))</f>
        <v>10</v>
      </c>
      <c r="G3960" s="72" t="str">
        <f>IFERROR(VLOOKUP(A3960,TATİLLER!$A$2:$D$30000,3,0),"TATİL DEĞİL")</f>
        <v>TATİL DEĞİL</v>
      </c>
    </row>
    <row r="3961" spans="1:7" x14ac:dyDescent="0.25">
      <c r="A3961" s="74">
        <f t="shared" si="904"/>
        <v>50742</v>
      </c>
      <c r="B3961" s="72">
        <f t="shared" si="906"/>
        <v>5</v>
      </c>
      <c r="C3961" s="72" t="str">
        <f>IF(E3961=0,"RESMİ TATİL",VLOOKUP(E3961,LİSTE!$B$7:$D$1300,3,0))</f>
        <v>Efe KARSAK</v>
      </c>
      <c r="D3961" s="72" t="str">
        <f>IF(F3961=0,"RESMİ TATİL",VLOOKUP(F3961,LİSTE!$B$7:$D$1300,3,0))</f>
        <v>Abdullah KIRBAÇ</v>
      </c>
      <c r="E3961" s="72">
        <f>IF(B3961="TATİL",0,IF(F3960=0,F3959+1,IF(LİSTE!$F$1=F3960,1,F3960+1)))</f>
        <v>11</v>
      </c>
      <c r="F3961" s="72">
        <f>IF(E3961=0,0,IF(LİSTE!$F$1=E3961,1,E3961+1))</f>
        <v>12</v>
      </c>
      <c r="G3961" s="72" t="str">
        <f>IFERROR(VLOOKUP(A3961,TATİLLER!$A$2:$D$30000,3,0),"TATİL DEĞİL")</f>
        <v>TATİL DEĞİL</v>
      </c>
    </row>
    <row r="3962" spans="1:7" x14ac:dyDescent="0.25">
      <c r="A3962" s="74">
        <f t="shared" ref="A3962" si="917">A3961+3</f>
        <v>50745</v>
      </c>
      <c r="B3962" s="72">
        <f t="shared" si="906"/>
        <v>1</v>
      </c>
      <c r="C3962" s="72" t="str">
        <f>IF(E3962=0,"RESMİ TATİL",VLOOKUP(E3962,LİSTE!$B$7:$D$1300,3,0))</f>
        <v>Ümmü Defne GÜLER</v>
      </c>
      <c r="D3962" s="72" t="str">
        <f>IF(F3962=0,"RESMİ TATİL",VLOOKUP(F3962,LİSTE!$B$7:$D$1300,3,0))</f>
        <v>Şevval ÖZDAMAR</v>
      </c>
      <c r="E3962" s="72">
        <f>IF(B3962="TATİL",0,IF(F3961=0,F3960+1,IF(LİSTE!$F$1=F3961,1,F3961+1)))</f>
        <v>13</v>
      </c>
      <c r="F3962" s="72">
        <f>IF(E3962=0,0,IF(LİSTE!$F$1=E3962,1,E3962+1))</f>
        <v>14</v>
      </c>
      <c r="G3962" s="72" t="str">
        <f>IFERROR(VLOOKUP(A3962,TATİLLER!$A$2:$D$30000,3,0),"TATİL DEĞİL")</f>
        <v>TATİL DEĞİL</v>
      </c>
    </row>
    <row r="3963" spans="1:7" x14ac:dyDescent="0.25">
      <c r="A3963" s="74">
        <f t="shared" si="904"/>
        <v>50746</v>
      </c>
      <c r="B3963" s="72">
        <f t="shared" si="906"/>
        <v>2</v>
      </c>
      <c r="C3963" s="72" t="str">
        <f>IF(E3963=0,"RESMİ TATİL",VLOOKUP(E3963,LİSTE!$B$7:$D$1300,3,0))</f>
        <v>Zeynep AKDAĞ</v>
      </c>
      <c r="D3963" s="72" t="str">
        <f>IF(F3963=0,"RESMİ TATİL",VLOOKUP(F3963,LİSTE!$B$7:$D$1300,3,0))</f>
        <v>Esma ÇOKER</v>
      </c>
      <c r="E3963" s="72">
        <f>IF(B3963="TATİL",0,IF(F3962=0,F3961+1,IF(LİSTE!$F$1=F3962,1,F3962+1)))</f>
        <v>15</v>
      </c>
      <c r="F3963" s="72">
        <f>IF(E3963=0,0,IF(LİSTE!$F$1=E3963,1,E3963+1))</f>
        <v>16</v>
      </c>
      <c r="G3963" s="72" t="str">
        <f>IFERROR(VLOOKUP(A3963,TATİLLER!$A$2:$D$30000,3,0),"TATİL DEĞİL")</f>
        <v>TATİL DEĞİL</v>
      </c>
    </row>
    <row r="3964" spans="1:7" x14ac:dyDescent="0.25">
      <c r="A3964" s="74">
        <f t="shared" si="904"/>
        <v>50747</v>
      </c>
      <c r="B3964" s="72">
        <f t="shared" si="906"/>
        <v>3</v>
      </c>
      <c r="C3964" s="72" t="str">
        <f>IF(E3964=0,"RESMİ TATİL",VLOOKUP(E3964,LİSTE!$B$7:$D$1300,3,0))</f>
        <v>Dursun Kubilay YAŞAR</v>
      </c>
      <c r="D3964" s="72" t="str">
        <f>IF(F3964=0,"RESMİ TATİL",VLOOKUP(F3964,LİSTE!$B$7:$D$1300,3,0))</f>
        <v>Zeynep Beril BAŞPINAR</v>
      </c>
      <c r="E3964" s="72">
        <f>IF(B3964="TATİL",0,IF(F3963=0,F3962+1,IF(LİSTE!$F$1=F3963,1,F3963+1)))</f>
        <v>17</v>
      </c>
      <c r="F3964" s="72">
        <f>IF(E3964=0,0,IF(LİSTE!$F$1=E3964,1,E3964+1))</f>
        <v>18</v>
      </c>
      <c r="G3964" s="72" t="str">
        <f>IFERROR(VLOOKUP(A3964,TATİLLER!$A$2:$D$30000,3,0),"TATİL DEĞİL")</f>
        <v>TATİL DEĞİL</v>
      </c>
    </row>
    <row r="3965" spans="1:7" x14ac:dyDescent="0.25">
      <c r="A3965" s="74">
        <f t="shared" si="904"/>
        <v>50748</v>
      </c>
      <c r="B3965" s="72">
        <f t="shared" si="906"/>
        <v>4</v>
      </c>
      <c r="C3965" s="72" t="str">
        <f>IF(E3965=0,"RESMİ TATİL",VLOOKUP(E3965,LİSTE!$B$7:$D$1300,3,0))</f>
        <v>Ahmet DAL</v>
      </c>
      <c r="D3965" s="72" t="str">
        <f>IF(F3965=0,"RESMİ TATİL",VLOOKUP(F3965,LİSTE!$B$7:$D$1300,3,0))</f>
        <v>Emirhan KARATAŞ</v>
      </c>
      <c r="E3965" s="72">
        <f>IF(B3965="TATİL",0,IF(F3964=0,F3963+1,IF(LİSTE!$F$1=F3964,1,F3964+1)))</f>
        <v>19</v>
      </c>
      <c r="F3965" s="72">
        <f>IF(E3965=0,0,IF(LİSTE!$F$1=E3965,1,E3965+1))</f>
        <v>20</v>
      </c>
      <c r="G3965" s="72" t="str">
        <f>IFERROR(VLOOKUP(A3965,TATİLLER!$A$2:$D$30000,3,0),"TATİL DEĞİL")</f>
        <v>TATİL DEĞİL</v>
      </c>
    </row>
    <row r="3966" spans="1:7" x14ac:dyDescent="0.25">
      <c r="A3966" s="74">
        <f t="shared" si="904"/>
        <v>50749</v>
      </c>
      <c r="B3966" s="72">
        <f t="shared" si="906"/>
        <v>5</v>
      </c>
      <c r="C3966" s="72" t="str">
        <f>IF(E3966=0,"RESMİ TATİL",VLOOKUP(E3966,LİSTE!$B$7:$D$1300,3,0))</f>
        <v>Zümra Yeter ARI</v>
      </c>
      <c r="D3966" s="72" t="str">
        <f>IF(F3966=0,"RESMİ TATİL",VLOOKUP(F3966,LİSTE!$B$7:$D$1300,3,0))</f>
        <v>Utku KARAGÖZ</v>
      </c>
      <c r="E3966" s="72">
        <f>IF(B3966="TATİL",0,IF(F3965=0,F3964+1,IF(LİSTE!$F$1=F3965,1,F3965+1)))</f>
        <v>21</v>
      </c>
      <c r="F3966" s="72">
        <f>IF(E3966=0,0,IF(LİSTE!$F$1=E3966,1,E3966+1))</f>
        <v>22</v>
      </c>
      <c r="G3966" s="72" t="str">
        <f>IFERROR(VLOOKUP(A3966,TATİLLER!$A$2:$D$30000,3,0),"TATİL DEĞİL")</f>
        <v>TATİL DEĞİL</v>
      </c>
    </row>
    <row r="3967" spans="1:7" x14ac:dyDescent="0.25">
      <c r="A3967" s="74">
        <f t="shared" ref="A3967" si="918">A3966+3</f>
        <v>50752</v>
      </c>
      <c r="B3967" s="72">
        <f t="shared" si="906"/>
        <v>1</v>
      </c>
      <c r="C3967" s="72" t="str">
        <f>IF(E3967=0,"RESMİ TATİL",VLOOKUP(E3967,LİSTE!$B$7:$D$1300,3,0))</f>
        <v>Feyza Zümra AVCIOĞLU</v>
      </c>
      <c r="D3967" s="72" t="str">
        <f>IF(F3967=0,"RESMİ TATİL",VLOOKUP(F3967,LİSTE!$B$7:$D$1300,3,0))</f>
        <v>Yusuf Ali TABUR</v>
      </c>
      <c r="E3967" s="72">
        <f>IF(B3967="TATİL",0,IF(F3966=0,F3965+1,IF(LİSTE!$F$1=F3966,1,F3966+1)))</f>
        <v>23</v>
      </c>
      <c r="F3967" s="72">
        <f>IF(E3967=0,0,IF(LİSTE!$F$1=E3967,1,E3967+1))</f>
        <v>24</v>
      </c>
      <c r="G3967" s="72" t="str">
        <f>IFERROR(VLOOKUP(A3967,TATİLLER!$A$2:$D$30000,3,0),"TATİL DEĞİL")</f>
        <v>TATİL DEĞİL</v>
      </c>
    </row>
    <row r="3968" spans="1:7" x14ac:dyDescent="0.25">
      <c r="A3968" s="74">
        <f t="shared" ref="A3968:A4031" si="919">A3967+1</f>
        <v>50753</v>
      </c>
      <c r="B3968" s="72">
        <f t="shared" si="906"/>
        <v>2</v>
      </c>
      <c r="C3968" s="72" t="str">
        <f>IF(E3968=0,"RESMİ TATİL",VLOOKUP(E3968,LİSTE!$B$7:$D$1300,3,0))</f>
        <v>Irmak UTEBAY</v>
      </c>
      <c r="D3968" s="72" t="str">
        <f>IF(F3968=0,"RESMİ TATİL",VLOOKUP(F3968,LİSTE!$B$7:$D$1300,3,0))</f>
        <v>Kerem AKKOÇ</v>
      </c>
      <c r="E3968" s="72">
        <f>IF(B3968="TATİL",0,IF(F3967=0,F3966+1,IF(LİSTE!$F$1=F3967,1,F3967+1)))</f>
        <v>25</v>
      </c>
      <c r="F3968" s="72">
        <f>IF(E3968=0,0,IF(LİSTE!$F$1=E3968,1,E3968+1))</f>
        <v>26</v>
      </c>
      <c r="G3968" s="72" t="str">
        <f>IFERROR(VLOOKUP(A3968,TATİLLER!$A$2:$D$30000,3,0),"TATİL DEĞİL")</f>
        <v>TATİL DEĞİL</v>
      </c>
    </row>
    <row r="3969" spans="1:7" x14ac:dyDescent="0.25">
      <c r="A3969" s="74">
        <f t="shared" si="919"/>
        <v>50754</v>
      </c>
      <c r="B3969" s="72">
        <f t="shared" si="906"/>
        <v>3</v>
      </c>
      <c r="C3969" s="72" t="str">
        <f>IF(E3969=0,"RESMİ TATİL",VLOOKUP(E3969,LİSTE!$B$7:$D$1300,3,0))</f>
        <v>Elçin Ayşe ELMAS</v>
      </c>
      <c r="D3969" s="72" t="str">
        <f>IF(F3969=0,"RESMİ TATİL",VLOOKUP(F3969,LİSTE!$B$7:$D$1300,3,0))</f>
        <v>Muhammed YILDIZDAĞ</v>
      </c>
      <c r="E3969" s="72">
        <f>IF(B3969="TATİL",0,IF(F3968=0,F3967+1,IF(LİSTE!$F$1=F3968,1,F3968+1)))</f>
        <v>27</v>
      </c>
      <c r="F3969" s="72">
        <f>IF(E3969=0,0,IF(LİSTE!$F$1=E3969,1,E3969+1))</f>
        <v>28</v>
      </c>
      <c r="G3969" s="72" t="str">
        <f>IFERROR(VLOOKUP(A3969,TATİLLER!$A$2:$D$30000,3,0),"TATİL DEĞİL")</f>
        <v>TATİL DEĞİL</v>
      </c>
    </row>
    <row r="3970" spans="1:7" x14ac:dyDescent="0.25">
      <c r="A3970" s="74">
        <f t="shared" si="919"/>
        <v>50755</v>
      </c>
      <c r="B3970" s="72">
        <f t="shared" si="906"/>
        <v>4</v>
      </c>
      <c r="C3970" s="72" t="str">
        <f>IF(E3970=0,"RESMİ TATİL",VLOOKUP(E3970,LİSTE!$B$7:$D$1300,3,0))</f>
        <v>Nisa Nur SANCAR</v>
      </c>
      <c r="D3970" s="72" t="str">
        <f>IF(F3970=0,"RESMİ TATİL",VLOOKUP(F3970,LİSTE!$B$7:$D$1300,3,0))</f>
        <v>Esila ÇETİN</v>
      </c>
      <c r="E3970" s="72">
        <f>IF(B3970="TATİL",0,IF(F3969=0,F3968+1,IF(LİSTE!$F$1=F3969,1,F3969+1)))</f>
        <v>1</v>
      </c>
      <c r="F3970" s="72">
        <f>IF(E3970=0,0,IF(LİSTE!$F$1=E3970,1,E3970+1))</f>
        <v>2</v>
      </c>
      <c r="G3970" s="72" t="str">
        <f>IFERROR(VLOOKUP(A3970,TATİLLER!$A$2:$D$30000,3,0),"TATİL DEĞİL")</f>
        <v>TATİL DEĞİL</v>
      </c>
    </row>
    <row r="3971" spans="1:7" x14ac:dyDescent="0.25">
      <c r="A3971" s="74">
        <f t="shared" si="919"/>
        <v>50756</v>
      </c>
      <c r="B3971" s="72">
        <f t="shared" ref="B3971:B4034" si="920">IF(G3971="TATİL","TATİL",WEEKDAY(A3971,2))</f>
        <v>5</v>
      </c>
      <c r="C3971" s="72" t="str">
        <f>IF(E3971=0,"RESMİ TATİL",VLOOKUP(E3971,LİSTE!$B$7:$D$1300,3,0))</f>
        <v>Zeynep Sevde TOPUZ</v>
      </c>
      <c r="D3971" s="72" t="str">
        <f>IF(F3971=0,"RESMİ TATİL",VLOOKUP(F3971,LİSTE!$B$7:$D$1300,3,0))</f>
        <v>Ömer Asaf KADAŞ</v>
      </c>
      <c r="E3971" s="72">
        <f>IF(B3971="TATİL",0,IF(F3970=0,F3969+1,IF(LİSTE!$F$1=F3970,1,F3970+1)))</f>
        <v>3</v>
      </c>
      <c r="F3971" s="72">
        <f>IF(E3971=0,0,IF(LİSTE!$F$1=E3971,1,E3971+1))</f>
        <v>4</v>
      </c>
      <c r="G3971" s="72" t="str">
        <f>IFERROR(VLOOKUP(A3971,TATİLLER!$A$2:$D$30000,3,0),"TATİL DEĞİL")</f>
        <v>TATİL DEĞİL</v>
      </c>
    </row>
    <row r="3972" spans="1:7" x14ac:dyDescent="0.25">
      <c r="A3972" s="74">
        <f t="shared" ref="A3972" si="921">A3971+3</f>
        <v>50759</v>
      </c>
      <c r="B3972" s="72">
        <f t="shared" si="920"/>
        <v>1</v>
      </c>
      <c r="C3972" s="72" t="str">
        <f>IF(E3972=0,"RESMİ TATİL",VLOOKUP(E3972,LİSTE!$B$7:$D$1300,3,0))</f>
        <v>Ramazan Baran ADIGÜZEL</v>
      </c>
      <c r="D3972" s="72" t="str">
        <f>IF(F3972=0,"RESMİ TATİL",VLOOKUP(F3972,LİSTE!$B$7:$D$1300,3,0))</f>
        <v>Bahar AKGÜN</v>
      </c>
      <c r="E3972" s="72">
        <f>IF(B3972="TATİL",0,IF(F3971=0,F3970+1,IF(LİSTE!$F$1=F3971,1,F3971+1)))</f>
        <v>5</v>
      </c>
      <c r="F3972" s="72">
        <f>IF(E3972=0,0,IF(LİSTE!$F$1=E3972,1,E3972+1))</f>
        <v>6</v>
      </c>
      <c r="G3972" s="72" t="str">
        <f>IFERROR(VLOOKUP(A3972,TATİLLER!$A$2:$D$30000,3,0),"TATİL DEĞİL")</f>
        <v>TATİL DEĞİL</v>
      </c>
    </row>
    <row r="3973" spans="1:7" x14ac:dyDescent="0.25">
      <c r="A3973" s="74">
        <f t="shared" si="919"/>
        <v>50760</v>
      </c>
      <c r="B3973" s="72">
        <f t="shared" si="920"/>
        <v>2</v>
      </c>
      <c r="C3973" s="72" t="str">
        <f>IF(E3973=0,"RESMİ TATİL",VLOOKUP(E3973,LİSTE!$B$7:$D$1300,3,0))</f>
        <v>Ömer AKGÜL</v>
      </c>
      <c r="D3973" s="72" t="str">
        <f>IF(F3973=0,"RESMİ TATİL",VLOOKUP(F3973,LİSTE!$B$7:$D$1300,3,0))</f>
        <v>Muharrem EFE TANRIVERDİ</v>
      </c>
      <c r="E3973" s="72">
        <f>IF(B3973="TATİL",0,IF(F3972=0,F3971+1,IF(LİSTE!$F$1=F3972,1,F3972+1)))</f>
        <v>7</v>
      </c>
      <c r="F3973" s="72">
        <f>IF(E3973=0,0,IF(LİSTE!$F$1=E3973,1,E3973+1))</f>
        <v>8</v>
      </c>
      <c r="G3973" s="72" t="str">
        <f>IFERROR(VLOOKUP(A3973,TATİLLER!$A$2:$D$30000,3,0),"TATİL DEĞİL")</f>
        <v>TATİL DEĞİL</v>
      </c>
    </row>
    <row r="3974" spans="1:7" x14ac:dyDescent="0.25">
      <c r="A3974" s="74">
        <f t="shared" si="919"/>
        <v>50761</v>
      </c>
      <c r="B3974" s="72">
        <f t="shared" si="920"/>
        <v>3</v>
      </c>
      <c r="C3974" s="72" t="str">
        <f>IF(E3974=0,"RESMİ TATİL",VLOOKUP(E3974,LİSTE!$B$7:$D$1300,3,0))</f>
        <v>Anıl DOĞAN</v>
      </c>
      <c r="D3974" s="72" t="str">
        <f>IF(F3974=0,"RESMİ TATİL",VLOOKUP(F3974,LİSTE!$B$7:$D$1300,3,0))</f>
        <v>İpek ARSLAN</v>
      </c>
      <c r="E3974" s="72">
        <f>IF(B3974="TATİL",0,IF(F3973=0,F3972+1,IF(LİSTE!$F$1=F3973,1,F3973+1)))</f>
        <v>9</v>
      </c>
      <c r="F3974" s="72">
        <f>IF(E3974=0,0,IF(LİSTE!$F$1=E3974,1,E3974+1))</f>
        <v>10</v>
      </c>
      <c r="G3974" s="72" t="str">
        <f>IFERROR(VLOOKUP(A3974,TATİLLER!$A$2:$D$30000,3,0),"TATİL DEĞİL")</f>
        <v>TATİL DEĞİL</v>
      </c>
    </row>
    <row r="3975" spans="1:7" x14ac:dyDescent="0.25">
      <c r="A3975" s="74">
        <f t="shared" si="919"/>
        <v>50762</v>
      </c>
      <c r="B3975" s="72">
        <f t="shared" si="920"/>
        <v>4</v>
      </c>
      <c r="C3975" s="72" t="str">
        <f>IF(E3975=0,"RESMİ TATİL",VLOOKUP(E3975,LİSTE!$B$7:$D$1300,3,0))</f>
        <v>Efe KARSAK</v>
      </c>
      <c r="D3975" s="72" t="str">
        <f>IF(F3975=0,"RESMİ TATİL",VLOOKUP(F3975,LİSTE!$B$7:$D$1300,3,0))</f>
        <v>Abdullah KIRBAÇ</v>
      </c>
      <c r="E3975" s="72">
        <f>IF(B3975="TATİL",0,IF(F3974=0,F3973+1,IF(LİSTE!$F$1=F3974,1,F3974+1)))</f>
        <v>11</v>
      </c>
      <c r="F3975" s="72">
        <f>IF(E3975=0,0,IF(LİSTE!$F$1=E3975,1,E3975+1))</f>
        <v>12</v>
      </c>
      <c r="G3975" s="72" t="str">
        <f>IFERROR(VLOOKUP(A3975,TATİLLER!$A$2:$D$30000,3,0),"TATİL DEĞİL")</f>
        <v>TATİL DEĞİL</v>
      </c>
    </row>
    <row r="3976" spans="1:7" x14ac:dyDescent="0.25">
      <c r="A3976" s="74">
        <f t="shared" si="919"/>
        <v>50763</v>
      </c>
      <c r="B3976" s="72">
        <f t="shared" si="920"/>
        <v>5</v>
      </c>
      <c r="C3976" s="72" t="str">
        <f>IF(E3976=0,"RESMİ TATİL",VLOOKUP(E3976,LİSTE!$B$7:$D$1300,3,0))</f>
        <v>Ümmü Defne GÜLER</v>
      </c>
      <c r="D3976" s="72" t="str">
        <f>IF(F3976=0,"RESMİ TATİL",VLOOKUP(F3976,LİSTE!$B$7:$D$1300,3,0))</f>
        <v>Şevval ÖZDAMAR</v>
      </c>
      <c r="E3976" s="72">
        <f>IF(B3976="TATİL",0,IF(F3975=0,F3974+1,IF(LİSTE!$F$1=F3975,1,F3975+1)))</f>
        <v>13</v>
      </c>
      <c r="F3976" s="72">
        <f>IF(E3976=0,0,IF(LİSTE!$F$1=E3976,1,E3976+1))</f>
        <v>14</v>
      </c>
      <c r="G3976" s="72" t="str">
        <f>IFERROR(VLOOKUP(A3976,TATİLLER!$A$2:$D$30000,3,0),"TATİL DEĞİL")</f>
        <v>TATİL DEĞİL</v>
      </c>
    </row>
    <row r="3977" spans="1:7" x14ac:dyDescent="0.25">
      <c r="A3977" s="74">
        <f t="shared" ref="A3977" si="922">A3976+3</f>
        <v>50766</v>
      </c>
      <c r="B3977" s="72">
        <f t="shared" si="920"/>
        <v>1</v>
      </c>
      <c r="C3977" s="72" t="str">
        <f>IF(E3977=0,"RESMİ TATİL",VLOOKUP(E3977,LİSTE!$B$7:$D$1300,3,0))</f>
        <v>Zeynep AKDAĞ</v>
      </c>
      <c r="D3977" s="72" t="str">
        <f>IF(F3977=0,"RESMİ TATİL",VLOOKUP(F3977,LİSTE!$B$7:$D$1300,3,0))</f>
        <v>Esma ÇOKER</v>
      </c>
      <c r="E3977" s="72">
        <f>IF(B3977="TATİL",0,IF(F3976=0,F3975+1,IF(LİSTE!$F$1=F3976,1,F3976+1)))</f>
        <v>15</v>
      </c>
      <c r="F3977" s="72">
        <f>IF(E3977=0,0,IF(LİSTE!$F$1=E3977,1,E3977+1))</f>
        <v>16</v>
      </c>
      <c r="G3977" s="72" t="str">
        <f>IFERROR(VLOOKUP(A3977,TATİLLER!$A$2:$D$30000,3,0),"TATİL DEĞİL")</f>
        <v>TATİL DEĞİL</v>
      </c>
    </row>
    <row r="3978" spans="1:7" x14ac:dyDescent="0.25">
      <c r="A3978" s="74">
        <f t="shared" si="919"/>
        <v>50767</v>
      </c>
      <c r="B3978" s="72">
        <f t="shared" si="920"/>
        <v>2</v>
      </c>
      <c r="C3978" s="72" t="str">
        <f>IF(E3978=0,"RESMİ TATİL",VLOOKUP(E3978,LİSTE!$B$7:$D$1300,3,0))</f>
        <v>Dursun Kubilay YAŞAR</v>
      </c>
      <c r="D3978" s="72" t="str">
        <f>IF(F3978=0,"RESMİ TATİL",VLOOKUP(F3978,LİSTE!$B$7:$D$1300,3,0))</f>
        <v>Zeynep Beril BAŞPINAR</v>
      </c>
      <c r="E3978" s="72">
        <f>IF(B3978="TATİL",0,IF(F3977=0,F3976+1,IF(LİSTE!$F$1=F3977,1,F3977+1)))</f>
        <v>17</v>
      </c>
      <c r="F3978" s="72">
        <f>IF(E3978=0,0,IF(LİSTE!$F$1=E3978,1,E3978+1))</f>
        <v>18</v>
      </c>
      <c r="G3978" s="72" t="str">
        <f>IFERROR(VLOOKUP(A3978,TATİLLER!$A$2:$D$30000,3,0),"TATİL DEĞİL")</f>
        <v>TATİL DEĞİL</v>
      </c>
    </row>
    <row r="3979" spans="1:7" x14ac:dyDescent="0.25">
      <c r="A3979" s="74">
        <f t="shared" si="919"/>
        <v>50768</v>
      </c>
      <c r="B3979" s="72">
        <f t="shared" si="920"/>
        <v>3</v>
      </c>
      <c r="C3979" s="72" t="str">
        <f>IF(E3979=0,"RESMİ TATİL",VLOOKUP(E3979,LİSTE!$B$7:$D$1300,3,0))</f>
        <v>Ahmet DAL</v>
      </c>
      <c r="D3979" s="72" t="str">
        <f>IF(F3979=0,"RESMİ TATİL",VLOOKUP(F3979,LİSTE!$B$7:$D$1300,3,0))</f>
        <v>Emirhan KARATAŞ</v>
      </c>
      <c r="E3979" s="72">
        <f>IF(B3979="TATİL",0,IF(F3978=0,F3977+1,IF(LİSTE!$F$1=F3978,1,F3978+1)))</f>
        <v>19</v>
      </c>
      <c r="F3979" s="72">
        <f>IF(E3979=0,0,IF(LİSTE!$F$1=E3979,1,E3979+1))</f>
        <v>20</v>
      </c>
      <c r="G3979" s="72" t="str">
        <f>IFERROR(VLOOKUP(A3979,TATİLLER!$A$2:$D$30000,3,0),"TATİL DEĞİL")</f>
        <v>TATİL DEĞİL</v>
      </c>
    </row>
    <row r="3980" spans="1:7" x14ac:dyDescent="0.25">
      <c r="A3980" s="74">
        <f t="shared" si="919"/>
        <v>50769</v>
      </c>
      <c r="B3980" s="72">
        <f t="shared" si="920"/>
        <v>4</v>
      </c>
      <c r="C3980" s="72" t="str">
        <f>IF(E3980=0,"RESMİ TATİL",VLOOKUP(E3980,LİSTE!$B$7:$D$1300,3,0))</f>
        <v>Zümra Yeter ARI</v>
      </c>
      <c r="D3980" s="72" t="str">
        <f>IF(F3980=0,"RESMİ TATİL",VLOOKUP(F3980,LİSTE!$B$7:$D$1300,3,0))</f>
        <v>Utku KARAGÖZ</v>
      </c>
      <c r="E3980" s="72">
        <f>IF(B3980="TATİL",0,IF(F3979=0,F3978+1,IF(LİSTE!$F$1=F3979,1,F3979+1)))</f>
        <v>21</v>
      </c>
      <c r="F3980" s="72">
        <f>IF(E3980=0,0,IF(LİSTE!$F$1=E3980,1,E3980+1))</f>
        <v>22</v>
      </c>
      <c r="G3980" s="72" t="str">
        <f>IFERROR(VLOOKUP(A3980,TATİLLER!$A$2:$D$30000,3,0),"TATİL DEĞİL")</f>
        <v>TATİL DEĞİL</v>
      </c>
    </row>
    <row r="3981" spans="1:7" x14ac:dyDescent="0.25">
      <c r="A3981" s="74">
        <f t="shared" si="919"/>
        <v>50770</v>
      </c>
      <c r="B3981" s="72">
        <f t="shared" si="920"/>
        <v>5</v>
      </c>
      <c r="C3981" s="72" t="str">
        <f>IF(E3981=0,"RESMİ TATİL",VLOOKUP(E3981,LİSTE!$B$7:$D$1300,3,0))</f>
        <v>Feyza Zümra AVCIOĞLU</v>
      </c>
      <c r="D3981" s="72" t="str">
        <f>IF(F3981=0,"RESMİ TATİL",VLOOKUP(F3981,LİSTE!$B$7:$D$1300,3,0))</f>
        <v>Yusuf Ali TABUR</v>
      </c>
      <c r="E3981" s="72">
        <f>IF(B3981="TATİL",0,IF(F3980=0,F3979+1,IF(LİSTE!$F$1=F3980,1,F3980+1)))</f>
        <v>23</v>
      </c>
      <c r="F3981" s="72">
        <f>IF(E3981=0,0,IF(LİSTE!$F$1=E3981,1,E3981+1))</f>
        <v>24</v>
      </c>
      <c r="G3981" s="72" t="str">
        <f>IFERROR(VLOOKUP(A3981,TATİLLER!$A$2:$D$30000,3,0),"TATİL DEĞİL")</f>
        <v>TATİL DEĞİL</v>
      </c>
    </row>
    <row r="3982" spans="1:7" x14ac:dyDescent="0.25">
      <c r="A3982" s="74">
        <f t="shared" ref="A3982" si="923">A3981+3</f>
        <v>50773</v>
      </c>
      <c r="B3982" s="72">
        <f t="shared" si="920"/>
        <v>1</v>
      </c>
      <c r="C3982" s="72" t="str">
        <f>IF(E3982=0,"RESMİ TATİL",VLOOKUP(E3982,LİSTE!$B$7:$D$1300,3,0))</f>
        <v>Irmak UTEBAY</v>
      </c>
      <c r="D3982" s="72" t="str">
        <f>IF(F3982=0,"RESMİ TATİL",VLOOKUP(F3982,LİSTE!$B$7:$D$1300,3,0))</f>
        <v>Kerem AKKOÇ</v>
      </c>
      <c r="E3982" s="72">
        <f>IF(B3982="TATİL",0,IF(F3981=0,F3980+1,IF(LİSTE!$F$1=F3981,1,F3981+1)))</f>
        <v>25</v>
      </c>
      <c r="F3982" s="72">
        <f>IF(E3982=0,0,IF(LİSTE!$F$1=E3982,1,E3982+1))</f>
        <v>26</v>
      </c>
      <c r="G3982" s="72" t="str">
        <f>IFERROR(VLOOKUP(A3982,TATİLLER!$A$2:$D$30000,3,0),"TATİL DEĞİL")</f>
        <v>TATİL DEĞİL</v>
      </c>
    </row>
    <row r="3983" spans="1:7" x14ac:dyDescent="0.25">
      <c r="A3983" s="74">
        <f t="shared" si="919"/>
        <v>50774</v>
      </c>
      <c r="B3983" s="72">
        <f t="shared" si="920"/>
        <v>2</v>
      </c>
      <c r="C3983" s="72" t="str">
        <f>IF(E3983=0,"RESMİ TATİL",VLOOKUP(E3983,LİSTE!$B$7:$D$1300,3,0))</f>
        <v>Elçin Ayşe ELMAS</v>
      </c>
      <c r="D3983" s="72" t="str">
        <f>IF(F3983=0,"RESMİ TATİL",VLOOKUP(F3983,LİSTE!$B$7:$D$1300,3,0))</f>
        <v>Muhammed YILDIZDAĞ</v>
      </c>
      <c r="E3983" s="72">
        <f>IF(B3983="TATİL",0,IF(F3982=0,F3981+1,IF(LİSTE!$F$1=F3982,1,F3982+1)))</f>
        <v>27</v>
      </c>
      <c r="F3983" s="72">
        <f>IF(E3983=0,0,IF(LİSTE!$F$1=E3983,1,E3983+1))</f>
        <v>28</v>
      </c>
      <c r="G3983" s="72" t="str">
        <f>IFERROR(VLOOKUP(A3983,TATİLLER!$A$2:$D$30000,3,0),"TATİL DEĞİL")</f>
        <v>TATİL DEĞİL</v>
      </c>
    </row>
    <row r="3984" spans="1:7" x14ac:dyDescent="0.25">
      <c r="A3984" s="74">
        <f t="shared" si="919"/>
        <v>50775</v>
      </c>
      <c r="B3984" s="72">
        <f t="shared" si="920"/>
        <v>3</v>
      </c>
      <c r="C3984" s="72" t="str">
        <f>IF(E3984=0,"RESMİ TATİL",VLOOKUP(E3984,LİSTE!$B$7:$D$1300,3,0))</f>
        <v>Nisa Nur SANCAR</v>
      </c>
      <c r="D3984" s="72" t="str">
        <f>IF(F3984=0,"RESMİ TATİL",VLOOKUP(F3984,LİSTE!$B$7:$D$1300,3,0))</f>
        <v>Esila ÇETİN</v>
      </c>
      <c r="E3984" s="72">
        <f>IF(B3984="TATİL",0,IF(F3983=0,F3982+1,IF(LİSTE!$F$1=F3983,1,F3983+1)))</f>
        <v>1</v>
      </c>
      <c r="F3984" s="72">
        <f>IF(E3984=0,0,IF(LİSTE!$F$1=E3984,1,E3984+1))</f>
        <v>2</v>
      </c>
      <c r="G3984" s="72" t="str">
        <f>IFERROR(VLOOKUP(A3984,TATİLLER!$A$2:$D$30000,3,0),"TATİL DEĞİL")</f>
        <v>TATİL DEĞİL</v>
      </c>
    </row>
    <row r="3985" spans="1:7" x14ac:dyDescent="0.25">
      <c r="A3985" s="74">
        <f t="shared" si="919"/>
        <v>50776</v>
      </c>
      <c r="B3985" s="72">
        <f t="shared" si="920"/>
        <v>4</v>
      </c>
      <c r="C3985" s="72" t="str">
        <f>IF(E3985=0,"RESMİ TATİL",VLOOKUP(E3985,LİSTE!$B$7:$D$1300,3,0))</f>
        <v>Zeynep Sevde TOPUZ</v>
      </c>
      <c r="D3985" s="72" t="str">
        <f>IF(F3985=0,"RESMİ TATİL",VLOOKUP(F3985,LİSTE!$B$7:$D$1300,3,0))</f>
        <v>Ömer Asaf KADAŞ</v>
      </c>
      <c r="E3985" s="72">
        <f>IF(B3985="TATİL",0,IF(F3984=0,F3983+1,IF(LİSTE!$F$1=F3984,1,F3984+1)))</f>
        <v>3</v>
      </c>
      <c r="F3985" s="72">
        <f>IF(E3985=0,0,IF(LİSTE!$F$1=E3985,1,E3985+1))</f>
        <v>4</v>
      </c>
      <c r="G3985" s="72" t="str">
        <f>IFERROR(VLOOKUP(A3985,TATİLLER!$A$2:$D$30000,3,0),"TATİL DEĞİL")</f>
        <v>TATİL DEĞİL</v>
      </c>
    </row>
    <row r="3986" spans="1:7" x14ac:dyDescent="0.25">
      <c r="A3986" s="74">
        <f t="shared" si="919"/>
        <v>50777</v>
      </c>
      <c r="B3986" s="72">
        <f t="shared" si="920"/>
        <v>5</v>
      </c>
      <c r="C3986" s="72" t="str">
        <f>IF(E3986=0,"RESMİ TATİL",VLOOKUP(E3986,LİSTE!$B$7:$D$1300,3,0))</f>
        <v>Ramazan Baran ADIGÜZEL</v>
      </c>
      <c r="D3986" s="72" t="str">
        <f>IF(F3986=0,"RESMİ TATİL",VLOOKUP(F3986,LİSTE!$B$7:$D$1300,3,0))</f>
        <v>Bahar AKGÜN</v>
      </c>
      <c r="E3986" s="72">
        <f>IF(B3986="TATİL",0,IF(F3985=0,F3984+1,IF(LİSTE!$F$1=F3985,1,F3985+1)))</f>
        <v>5</v>
      </c>
      <c r="F3986" s="72">
        <f>IF(E3986=0,0,IF(LİSTE!$F$1=E3986,1,E3986+1))</f>
        <v>6</v>
      </c>
      <c r="G3986" s="72" t="str">
        <f>IFERROR(VLOOKUP(A3986,TATİLLER!$A$2:$D$30000,3,0),"TATİL DEĞİL")</f>
        <v>TATİL DEĞİL</v>
      </c>
    </row>
    <row r="3987" spans="1:7" x14ac:dyDescent="0.25">
      <c r="A3987" s="74">
        <f t="shared" ref="A3987" si="924">A3986+3</f>
        <v>50780</v>
      </c>
      <c r="B3987" s="72">
        <f t="shared" si="920"/>
        <v>1</v>
      </c>
      <c r="C3987" s="72" t="str">
        <f>IF(E3987=0,"RESMİ TATİL",VLOOKUP(E3987,LİSTE!$B$7:$D$1300,3,0))</f>
        <v>Ömer AKGÜL</v>
      </c>
      <c r="D3987" s="72" t="str">
        <f>IF(F3987=0,"RESMİ TATİL",VLOOKUP(F3987,LİSTE!$B$7:$D$1300,3,0))</f>
        <v>Muharrem EFE TANRIVERDİ</v>
      </c>
      <c r="E3987" s="72">
        <f>IF(B3987="TATİL",0,IF(F3986=0,F3985+1,IF(LİSTE!$F$1=F3986,1,F3986+1)))</f>
        <v>7</v>
      </c>
      <c r="F3987" s="72">
        <f>IF(E3987=0,0,IF(LİSTE!$F$1=E3987,1,E3987+1))</f>
        <v>8</v>
      </c>
      <c r="G3987" s="72" t="str">
        <f>IFERROR(VLOOKUP(A3987,TATİLLER!$A$2:$D$30000,3,0),"TATİL DEĞİL")</f>
        <v>TATİL DEĞİL</v>
      </c>
    </row>
    <row r="3988" spans="1:7" x14ac:dyDescent="0.25">
      <c r="A3988" s="74">
        <f t="shared" si="919"/>
        <v>50781</v>
      </c>
      <c r="B3988" s="72">
        <f t="shared" si="920"/>
        <v>2</v>
      </c>
      <c r="C3988" s="72" t="str">
        <f>IF(E3988=0,"RESMİ TATİL",VLOOKUP(E3988,LİSTE!$B$7:$D$1300,3,0))</f>
        <v>Anıl DOĞAN</v>
      </c>
      <c r="D3988" s="72" t="str">
        <f>IF(F3988=0,"RESMİ TATİL",VLOOKUP(F3988,LİSTE!$B$7:$D$1300,3,0))</f>
        <v>İpek ARSLAN</v>
      </c>
      <c r="E3988" s="72">
        <f>IF(B3988="TATİL",0,IF(F3987=0,F3986+1,IF(LİSTE!$F$1=F3987,1,F3987+1)))</f>
        <v>9</v>
      </c>
      <c r="F3988" s="72">
        <f>IF(E3988=0,0,IF(LİSTE!$F$1=E3988,1,E3988+1))</f>
        <v>10</v>
      </c>
      <c r="G3988" s="72" t="str">
        <f>IFERROR(VLOOKUP(A3988,TATİLLER!$A$2:$D$30000,3,0),"TATİL DEĞİL")</f>
        <v>TATİL DEĞİL</v>
      </c>
    </row>
    <row r="3989" spans="1:7" x14ac:dyDescent="0.25">
      <c r="A3989" s="74">
        <f t="shared" si="919"/>
        <v>50782</v>
      </c>
      <c r="B3989" s="72">
        <f t="shared" si="920"/>
        <v>3</v>
      </c>
      <c r="C3989" s="72" t="str">
        <f>IF(E3989=0,"RESMİ TATİL",VLOOKUP(E3989,LİSTE!$B$7:$D$1300,3,0))</f>
        <v>Efe KARSAK</v>
      </c>
      <c r="D3989" s="72" t="str">
        <f>IF(F3989=0,"RESMİ TATİL",VLOOKUP(F3989,LİSTE!$B$7:$D$1300,3,0))</f>
        <v>Abdullah KIRBAÇ</v>
      </c>
      <c r="E3989" s="72">
        <f>IF(B3989="TATİL",0,IF(F3988=0,F3987+1,IF(LİSTE!$F$1=F3988,1,F3988+1)))</f>
        <v>11</v>
      </c>
      <c r="F3989" s="72">
        <f>IF(E3989=0,0,IF(LİSTE!$F$1=E3989,1,E3989+1))</f>
        <v>12</v>
      </c>
      <c r="G3989" s="72" t="str">
        <f>IFERROR(VLOOKUP(A3989,TATİLLER!$A$2:$D$30000,3,0),"TATİL DEĞİL")</f>
        <v>TATİL DEĞİL</v>
      </c>
    </row>
    <row r="3990" spans="1:7" x14ac:dyDescent="0.25">
      <c r="A3990" s="74">
        <f t="shared" si="919"/>
        <v>50783</v>
      </c>
      <c r="B3990" s="72">
        <f t="shared" si="920"/>
        <v>4</v>
      </c>
      <c r="C3990" s="72" t="str">
        <f>IF(E3990=0,"RESMİ TATİL",VLOOKUP(E3990,LİSTE!$B$7:$D$1300,3,0))</f>
        <v>Ümmü Defne GÜLER</v>
      </c>
      <c r="D3990" s="72" t="str">
        <f>IF(F3990=0,"RESMİ TATİL",VLOOKUP(F3990,LİSTE!$B$7:$D$1300,3,0))</f>
        <v>Şevval ÖZDAMAR</v>
      </c>
      <c r="E3990" s="72">
        <f>IF(B3990="TATİL",0,IF(F3989=0,F3988+1,IF(LİSTE!$F$1=F3989,1,F3989+1)))</f>
        <v>13</v>
      </c>
      <c r="F3990" s="72">
        <f>IF(E3990=0,0,IF(LİSTE!$F$1=E3990,1,E3990+1))</f>
        <v>14</v>
      </c>
      <c r="G3990" s="72" t="str">
        <f>IFERROR(VLOOKUP(A3990,TATİLLER!$A$2:$D$30000,3,0),"TATİL DEĞİL")</f>
        <v>TATİL DEĞİL</v>
      </c>
    </row>
    <row r="3991" spans="1:7" x14ac:dyDescent="0.25">
      <c r="A3991" s="74">
        <f t="shared" si="919"/>
        <v>50784</v>
      </c>
      <c r="B3991" s="72">
        <f t="shared" si="920"/>
        <v>5</v>
      </c>
      <c r="C3991" s="72" t="str">
        <f>IF(E3991=0,"RESMİ TATİL",VLOOKUP(E3991,LİSTE!$B$7:$D$1300,3,0))</f>
        <v>Zeynep AKDAĞ</v>
      </c>
      <c r="D3991" s="72" t="str">
        <f>IF(F3991=0,"RESMİ TATİL",VLOOKUP(F3991,LİSTE!$B$7:$D$1300,3,0))</f>
        <v>Esma ÇOKER</v>
      </c>
      <c r="E3991" s="72">
        <f>IF(B3991="TATİL",0,IF(F3990=0,F3989+1,IF(LİSTE!$F$1=F3990,1,F3990+1)))</f>
        <v>15</v>
      </c>
      <c r="F3991" s="72">
        <f>IF(E3991=0,0,IF(LİSTE!$F$1=E3991,1,E3991+1))</f>
        <v>16</v>
      </c>
      <c r="G3991" s="72" t="str">
        <f>IFERROR(VLOOKUP(A3991,TATİLLER!$A$2:$D$30000,3,0),"TATİL DEĞİL")</f>
        <v>TATİL DEĞİL</v>
      </c>
    </row>
    <row r="3992" spans="1:7" x14ac:dyDescent="0.25">
      <c r="A3992" s="74">
        <f t="shared" ref="A3992" si="925">A3991+3</f>
        <v>50787</v>
      </c>
      <c r="B3992" s="72">
        <f t="shared" si="920"/>
        <v>1</v>
      </c>
      <c r="C3992" s="72" t="str">
        <f>IF(E3992=0,"RESMİ TATİL",VLOOKUP(E3992,LİSTE!$B$7:$D$1300,3,0))</f>
        <v>Dursun Kubilay YAŞAR</v>
      </c>
      <c r="D3992" s="72" t="str">
        <f>IF(F3992=0,"RESMİ TATİL",VLOOKUP(F3992,LİSTE!$B$7:$D$1300,3,0))</f>
        <v>Zeynep Beril BAŞPINAR</v>
      </c>
      <c r="E3992" s="72">
        <f>IF(B3992="TATİL",0,IF(F3991=0,F3990+1,IF(LİSTE!$F$1=F3991,1,F3991+1)))</f>
        <v>17</v>
      </c>
      <c r="F3992" s="72">
        <f>IF(E3992=0,0,IF(LİSTE!$F$1=E3992,1,E3992+1))</f>
        <v>18</v>
      </c>
      <c r="G3992" s="72" t="str">
        <f>IFERROR(VLOOKUP(A3992,TATİLLER!$A$2:$D$30000,3,0),"TATİL DEĞİL")</f>
        <v>TATİL DEĞİL</v>
      </c>
    </row>
    <row r="3993" spans="1:7" x14ac:dyDescent="0.25">
      <c r="A3993" s="74">
        <f t="shared" si="919"/>
        <v>50788</v>
      </c>
      <c r="B3993" s="72">
        <f t="shared" si="920"/>
        <v>2</v>
      </c>
      <c r="C3993" s="72" t="str">
        <f>IF(E3993=0,"RESMİ TATİL",VLOOKUP(E3993,LİSTE!$B$7:$D$1300,3,0))</f>
        <v>Ahmet DAL</v>
      </c>
      <c r="D3993" s="72" t="str">
        <f>IF(F3993=0,"RESMİ TATİL",VLOOKUP(F3993,LİSTE!$B$7:$D$1300,3,0))</f>
        <v>Emirhan KARATAŞ</v>
      </c>
      <c r="E3993" s="72">
        <f>IF(B3993="TATİL",0,IF(F3992=0,F3991+1,IF(LİSTE!$F$1=F3992,1,F3992+1)))</f>
        <v>19</v>
      </c>
      <c r="F3993" s="72">
        <f>IF(E3993=0,0,IF(LİSTE!$F$1=E3993,1,E3993+1))</f>
        <v>20</v>
      </c>
      <c r="G3993" s="72" t="str">
        <f>IFERROR(VLOOKUP(A3993,TATİLLER!$A$2:$D$30000,3,0),"TATİL DEĞİL")</f>
        <v>TATİL DEĞİL</v>
      </c>
    </row>
    <row r="3994" spans="1:7" x14ac:dyDescent="0.25">
      <c r="A3994" s="74">
        <f t="shared" si="919"/>
        <v>50789</v>
      </c>
      <c r="B3994" s="72">
        <f t="shared" si="920"/>
        <v>3</v>
      </c>
      <c r="C3994" s="72" t="str">
        <f>IF(E3994=0,"RESMİ TATİL",VLOOKUP(E3994,LİSTE!$B$7:$D$1300,3,0))</f>
        <v>Zümra Yeter ARI</v>
      </c>
      <c r="D3994" s="72" t="str">
        <f>IF(F3994=0,"RESMİ TATİL",VLOOKUP(F3994,LİSTE!$B$7:$D$1300,3,0))</f>
        <v>Utku KARAGÖZ</v>
      </c>
      <c r="E3994" s="72">
        <f>IF(B3994="TATİL",0,IF(F3993=0,F3992+1,IF(LİSTE!$F$1=F3993,1,F3993+1)))</f>
        <v>21</v>
      </c>
      <c r="F3994" s="72">
        <f>IF(E3994=0,0,IF(LİSTE!$F$1=E3994,1,E3994+1))</f>
        <v>22</v>
      </c>
      <c r="G3994" s="72" t="str">
        <f>IFERROR(VLOOKUP(A3994,TATİLLER!$A$2:$D$30000,3,0),"TATİL DEĞİL")</f>
        <v>TATİL DEĞİL</v>
      </c>
    </row>
    <row r="3995" spans="1:7" x14ac:dyDescent="0.25">
      <c r="A3995" s="74">
        <f t="shared" si="919"/>
        <v>50790</v>
      </c>
      <c r="B3995" s="72">
        <f t="shared" si="920"/>
        <v>4</v>
      </c>
      <c r="C3995" s="72" t="str">
        <f>IF(E3995=0,"RESMİ TATİL",VLOOKUP(E3995,LİSTE!$B$7:$D$1300,3,0))</f>
        <v>Feyza Zümra AVCIOĞLU</v>
      </c>
      <c r="D3995" s="72" t="str">
        <f>IF(F3995=0,"RESMİ TATİL",VLOOKUP(F3995,LİSTE!$B$7:$D$1300,3,0))</f>
        <v>Yusuf Ali TABUR</v>
      </c>
      <c r="E3995" s="72">
        <f>IF(B3995="TATİL",0,IF(F3994=0,F3993+1,IF(LİSTE!$F$1=F3994,1,F3994+1)))</f>
        <v>23</v>
      </c>
      <c r="F3995" s="72">
        <f>IF(E3995=0,0,IF(LİSTE!$F$1=E3995,1,E3995+1))</f>
        <v>24</v>
      </c>
      <c r="G3995" s="72" t="str">
        <f>IFERROR(VLOOKUP(A3995,TATİLLER!$A$2:$D$30000,3,0),"TATİL DEĞİL")</f>
        <v>TATİL DEĞİL</v>
      </c>
    </row>
    <row r="3996" spans="1:7" x14ac:dyDescent="0.25">
      <c r="A3996" s="74">
        <f t="shared" si="919"/>
        <v>50791</v>
      </c>
      <c r="B3996" s="72">
        <f t="shared" si="920"/>
        <v>5</v>
      </c>
      <c r="C3996" s="72" t="str">
        <f>IF(E3996=0,"RESMİ TATİL",VLOOKUP(E3996,LİSTE!$B$7:$D$1300,3,0))</f>
        <v>Irmak UTEBAY</v>
      </c>
      <c r="D3996" s="72" t="str">
        <f>IF(F3996=0,"RESMİ TATİL",VLOOKUP(F3996,LİSTE!$B$7:$D$1300,3,0))</f>
        <v>Kerem AKKOÇ</v>
      </c>
      <c r="E3996" s="72">
        <f>IF(B3996="TATİL",0,IF(F3995=0,F3994+1,IF(LİSTE!$F$1=F3995,1,F3995+1)))</f>
        <v>25</v>
      </c>
      <c r="F3996" s="72">
        <f>IF(E3996=0,0,IF(LİSTE!$F$1=E3996,1,E3996+1))</f>
        <v>26</v>
      </c>
      <c r="G3996" s="72" t="str">
        <f>IFERROR(VLOOKUP(A3996,TATİLLER!$A$2:$D$30000,3,0),"TATİL DEĞİL")</f>
        <v>TATİL DEĞİL</v>
      </c>
    </row>
    <row r="3997" spans="1:7" x14ac:dyDescent="0.25">
      <c r="A3997" s="74">
        <f t="shared" ref="A3997" si="926">A3996+3</f>
        <v>50794</v>
      </c>
      <c r="B3997" s="72">
        <f t="shared" si="920"/>
        <v>1</v>
      </c>
      <c r="C3997" s="72" t="str">
        <f>IF(E3997=0,"RESMİ TATİL",VLOOKUP(E3997,LİSTE!$B$7:$D$1300,3,0))</f>
        <v>Elçin Ayşe ELMAS</v>
      </c>
      <c r="D3997" s="72" t="str">
        <f>IF(F3997=0,"RESMİ TATİL",VLOOKUP(F3997,LİSTE!$B$7:$D$1300,3,0))</f>
        <v>Muhammed YILDIZDAĞ</v>
      </c>
      <c r="E3997" s="72">
        <f>IF(B3997="TATİL",0,IF(F3996=0,F3995+1,IF(LİSTE!$F$1=F3996,1,F3996+1)))</f>
        <v>27</v>
      </c>
      <c r="F3997" s="72">
        <f>IF(E3997=0,0,IF(LİSTE!$F$1=E3997,1,E3997+1))</f>
        <v>28</v>
      </c>
      <c r="G3997" s="72" t="str">
        <f>IFERROR(VLOOKUP(A3997,TATİLLER!$A$2:$D$30000,3,0),"TATİL DEĞİL")</f>
        <v>TATİL DEĞİL</v>
      </c>
    </row>
    <row r="3998" spans="1:7" x14ac:dyDescent="0.25">
      <c r="A3998" s="74">
        <f t="shared" si="919"/>
        <v>50795</v>
      </c>
      <c r="B3998" s="72">
        <f t="shared" si="920"/>
        <v>2</v>
      </c>
      <c r="C3998" s="72" t="str">
        <f>IF(E3998=0,"RESMİ TATİL",VLOOKUP(E3998,LİSTE!$B$7:$D$1300,3,0))</f>
        <v>Nisa Nur SANCAR</v>
      </c>
      <c r="D3998" s="72" t="str">
        <f>IF(F3998=0,"RESMİ TATİL",VLOOKUP(F3998,LİSTE!$B$7:$D$1300,3,0))</f>
        <v>Esila ÇETİN</v>
      </c>
      <c r="E3998" s="72">
        <f>IF(B3998="TATİL",0,IF(F3997=0,F3996+1,IF(LİSTE!$F$1=F3997,1,F3997+1)))</f>
        <v>1</v>
      </c>
      <c r="F3998" s="72">
        <f>IF(E3998=0,0,IF(LİSTE!$F$1=E3998,1,E3998+1))</f>
        <v>2</v>
      </c>
      <c r="G3998" s="72" t="str">
        <f>IFERROR(VLOOKUP(A3998,TATİLLER!$A$2:$D$30000,3,0),"TATİL DEĞİL")</f>
        <v>TATİL DEĞİL</v>
      </c>
    </row>
    <row r="3999" spans="1:7" x14ac:dyDescent="0.25">
      <c r="A3999" s="74">
        <f t="shared" si="919"/>
        <v>50796</v>
      </c>
      <c r="B3999" s="72">
        <f t="shared" si="920"/>
        <v>3</v>
      </c>
      <c r="C3999" s="72" t="str">
        <f>IF(E3999=0,"RESMİ TATİL",VLOOKUP(E3999,LİSTE!$B$7:$D$1300,3,0))</f>
        <v>Zeynep Sevde TOPUZ</v>
      </c>
      <c r="D3999" s="72" t="str">
        <f>IF(F3999=0,"RESMİ TATİL",VLOOKUP(F3999,LİSTE!$B$7:$D$1300,3,0))</f>
        <v>Ömer Asaf KADAŞ</v>
      </c>
      <c r="E3999" s="72">
        <f>IF(B3999="TATİL",0,IF(F3998=0,F3997+1,IF(LİSTE!$F$1=F3998,1,F3998+1)))</f>
        <v>3</v>
      </c>
      <c r="F3999" s="72">
        <f>IF(E3999=0,0,IF(LİSTE!$F$1=E3999,1,E3999+1))</f>
        <v>4</v>
      </c>
      <c r="G3999" s="72" t="str">
        <f>IFERROR(VLOOKUP(A3999,TATİLLER!$A$2:$D$30000,3,0),"TATİL DEĞİL")</f>
        <v>TATİL DEĞİL</v>
      </c>
    </row>
    <row r="4000" spans="1:7" x14ac:dyDescent="0.25">
      <c r="A4000" s="74">
        <f t="shared" si="919"/>
        <v>50797</v>
      </c>
      <c r="B4000" s="72">
        <f t="shared" si="920"/>
        <v>4</v>
      </c>
      <c r="C4000" s="72" t="str">
        <f>IF(E4000=0,"RESMİ TATİL",VLOOKUP(E4000,LİSTE!$B$7:$D$1300,3,0))</f>
        <v>Ramazan Baran ADIGÜZEL</v>
      </c>
      <c r="D4000" s="72" t="str">
        <f>IF(F4000=0,"RESMİ TATİL",VLOOKUP(F4000,LİSTE!$B$7:$D$1300,3,0))</f>
        <v>Bahar AKGÜN</v>
      </c>
      <c r="E4000" s="72">
        <f>IF(B4000="TATİL",0,IF(F3999=0,F3998+1,IF(LİSTE!$F$1=F3999,1,F3999+1)))</f>
        <v>5</v>
      </c>
      <c r="F4000" s="72">
        <f>IF(E4000=0,0,IF(LİSTE!$F$1=E4000,1,E4000+1))</f>
        <v>6</v>
      </c>
      <c r="G4000" s="72" t="str">
        <f>IFERROR(VLOOKUP(A4000,TATİLLER!$A$2:$D$30000,3,0),"TATİL DEĞİL")</f>
        <v>TATİL DEĞİL</v>
      </c>
    </row>
    <row r="4001" spans="1:7" x14ac:dyDescent="0.25">
      <c r="A4001" s="74">
        <f t="shared" si="919"/>
        <v>50798</v>
      </c>
      <c r="B4001" s="72">
        <f t="shared" si="920"/>
        <v>5</v>
      </c>
      <c r="C4001" s="72" t="str">
        <f>IF(E4001=0,"RESMİ TATİL",VLOOKUP(E4001,LİSTE!$B$7:$D$1300,3,0))</f>
        <v>Ömer AKGÜL</v>
      </c>
      <c r="D4001" s="72" t="str">
        <f>IF(F4001=0,"RESMİ TATİL",VLOOKUP(F4001,LİSTE!$B$7:$D$1300,3,0))</f>
        <v>Muharrem EFE TANRIVERDİ</v>
      </c>
      <c r="E4001" s="72">
        <f>IF(B4001="TATİL",0,IF(F4000=0,F3999+1,IF(LİSTE!$F$1=F4000,1,F4000+1)))</f>
        <v>7</v>
      </c>
      <c r="F4001" s="72">
        <f>IF(E4001=0,0,IF(LİSTE!$F$1=E4001,1,E4001+1))</f>
        <v>8</v>
      </c>
      <c r="G4001" s="72" t="str">
        <f>IFERROR(VLOOKUP(A4001,TATİLLER!$A$2:$D$30000,3,0),"TATİL DEĞİL")</f>
        <v>TATİL DEĞİL</v>
      </c>
    </row>
    <row r="4002" spans="1:7" x14ac:dyDescent="0.25">
      <c r="A4002" s="74">
        <f t="shared" ref="A4002" si="927">A4001+3</f>
        <v>50801</v>
      </c>
      <c r="B4002" s="72">
        <f t="shared" si="920"/>
        <v>1</v>
      </c>
      <c r="C4002" s="72" t="str">
        <f>IF(E4002=0,"RESMİ TATİL",VLOOKUP(E4002,LİSTE!$B$7:$D$1300,3,0))</f>
        <v>Anıl DOĞAN</v>
      </c>
      <c r="D4002" s="72" t="str">
        <f>IF(F4002=0,"RESMİ TATİL",VLOOKUP(F4002,LİSTE!$B$7:$D$1300,3,0))</f>
        <v>İpek ARSLAN</v>
      </c>
      <c r="E4002" s="72">
        <f>IF(B4002="TATİL",0,IF(F4001=0,F4000+1,IF(LİSTE!$F$1=F4001,1,F4001+1)))</f>
        <v>9</v>
      </c>
      <c r="F4002" s="72">
        <f>IF(E4002=0,0,IF(LİSTE!$F$1=E4002,1,E4002+1))</f>
        <v>10</v>
      </c>
      <c r="G4002" s="72" t="str">
        <f>IFERROR(VLOOKUP(A4002,TATİLLER!$A$2:$D$30000,3,0),"TATİL DEĞİL")</f>
        <v>TATİL DEĞİL</v>
      </c>
    </row>
    <row r="4003" spans="1:7" x14ac:dyDescent="0.25">
      <c r="A4003" s="74">
        <f t="shared" si="919"/>
        <v>50802</v>
      </c>
      <c r="B4003" s="72">
        <f t="shared" si="920"/>
        <v>2</v>
      </c>
      <c r="C4003" s="72" t="str">
        <f>IF(E4003=0,"RESMİ TATİL",VLOOKUP(E4003,LİSTE!$B$7:$D$1300,3,0))</f>
        <v>Efe KARSAK</v>
      </c>
      <c r="D4003" s="72" t="str">
        <f>IF(F4003=0,"RESMİ TATİL",VLOOKUP(F4003,LİSTE!$B$7:$D$1300,3,0))</f>
        <v>Abdullah KIRBAÇ</v>
      </c>
      <c r="E4003" s="72">
        <f>IF(B4003="TATİL",0,IF(F4002=0,F4001+1,IF(LİSTE!$F$1=F4002,1,F4002+1)))</f>
        <v>11</v>
      </c>
      <c r="F4003" s="72">
        <f>IF(E4003=0,0,IF(LİSTE!$F$1=E4003,1,E4003+1))</f>
        <v>12</v>
      </c>
      <c r="G4003" s="72" t="str">
        <f>IFERROR(VLOOKUP(A4003,TATİLLER!$A$2:$D$30000,3,0),"TATİL DEĞİL")</f>
        <v>TATİL DEĞİL</v>
      </c>
    </row>
    <row r="4004" spans="1:7" x14ac:dyDescent="0.25">
      <c r="A4004" s="74">
        <f t="shared" si="919"/>
        <v>50803</v>
      </c>
      <c r="B4004" s="72">
        <f t="shared" si="920"/>
        <v>3</v>
      </c>
      <c r="C4004" s="72" t="str">
        <f>IF(E4004=0,"RESMİ TATİL",VLOOKUP(E4004,LİSTE!$B$7:$D$1300,3,0))</f>
        <v>Ümmü Defne GÜLER</v>
      </c>
      <c r="D4004" s="72" t="str">
        <f>IF(F4004=0,"RESMİ TATİL",VLOOKUP(F4004,LİSTE!$B$7:$D$1300,3,0))</f>
        <v>Şevval ÖZDAMAR</v>
      </c>
      <c r="E4004" s="72">
        <f>IF(B4004="TATİL",0,IF(F4003=0,F4002+1,IF(LİSTE!$F$1=F4003,1,F4003+1)))</f>
        <v>13</v>
      </c>
      <c r="F4004" s="72">
        <f>IF(E4004=0,0,IF(LİSTE!$F$1=E4004,1,E4004+1))</f>
        <v>14</v>
      </c>
      <c r="G4004" s="72" t="str">
        <f>IFERROR(VLOOKUP(A4004,TATİLLER!$A$2:$D$30000,3,0),"TATİL DEĞİL")</f>
        <v>TATİL DEĞİL</v>
      </c>
    </row>
    <row r="4005" spans="1:7" x14ac:dyDescent="0.25">
      <c r="A4005" s="74">
        <f t="shared" si="919"/>
        <v>50804</v>
      </c>
      <c r="B4005" s="72">
        <f t="shared" si="920"/>
        <v>4</v>
      </c>
      <c r="C4005" s="72" t="str">
        <f>IF(E4005=0,"RESMİ TATİL",VLOOKUP(E4005,LİSTE!$B$7:$D$1300,3,0))</f>
        <v>Zeynep AKDAĞ</v>
      </c>
      <c r="D4005" s="72" t="str">
        <f>IF(F4005=0,"RESMİ TATİL",VLOOKUP(F4005,LİSTE!$B$7:$D$1300,3,0))</f>
        <v>Esma ÇOKER</v>
      </c>
      <c r="E4005" s="72">
        <f>IF(B4005="TATİL",0,IF(F4004=0,F4003+1,IF(LİSTE!$F$1=F4004,1,F4004+1)))</f>
        <v>15</v>
      </c>
      <c r="F4005" s="72">
        <f>IF(E4005=0,0,IF(LİSTE!$F$1=E4005,1,E4005+1))</f>
        <v>16</v>
      </c>
      <c r="G4005" s="72" t="str">
        <f>IFERROR(VLOOKUP(A4005,TATİLLER!$A$2:$D$30000,3,0),"TATİL DEĞİL")</f>
        <v>TATİL DEĞİL</v>
      </c>
    </row>
    <row r="4006" spans="1:7" x14ac:dyDescent="0.25">
      <c r="A4006" s="74">
        <f t="shared" si="919"/>
        <v>50805</v>
      </c>
      <c r="B4006" s="72">
        <f t="shared" si="920"/>
        <v>5</v>
      </c>
      <c r="C4006" s="72" t="str">
        <f>IF(E4006=0,"RESMİ TATİL",VLOOKUP(E4006,LİSTE!$B$7:$D$1300,3,0))</f>
        <v>Dursun Kubilay YAŞAR</v>
      </c>
      <c r="D4006" s="72" t="str">
        <f>IF(F4006=0,"RESMİ TATİL",VLOOKUP(F4006,LİSTE!$B$7:$D$1300,3,0))</f>
        <v>Zeynep Beril BAŞPINAR</v>
      </c>
      <c r="E4006" s="72">
        <f>IF(B4006="TATİL",0,IF(F4005=0,F4004+1,IF(LİSTE!$F$1=F4005,1,F4005+1)))</f>
        <v>17</v>
      </c>
      <c r="F4006" s="72">
        <f>IF(E4006=0,0,IF(LİSTE!$F$1=E4006,1,E4006+1))</f>
        <v>18</v>
      </c>
      <c r="G4006" s="72" t="str">
        <f>IFERROR(VLOOKUP(A4006,TATİLLER!$A$2:$D$30000,3,0),"TATİL DEĞİL")</f>
        <v>TATİL DEĞİL</v>
      </c>
    </row>
    <row r="4007" spans="1:7" x14ac:dyDescent="0.25">
      <c r="A4007" s="74">
        <f t="shared" ref="A4007" si="928">A4006+3</f>
        <v>50808</v>
      </c>
      <c r="B4007" s="72">
        <f t="shared" si="920"/>
        <v>1</v>
      </c>
      <c r="C4007" s="72" t="str">
        <f>IF(E4007=0,"RESMİ TATİL",VLOOKUP(E4007,LİSTE!$B$7:$D$1300,3,0))</f>
        <v>Ahmet DAL</v>
      </c>
      <c r="D4007" s="72" t="str">
        <f>IF(F4007=0,"RESMİ TATİL",VLOOKUP(F4007,LİSTE!$B$7:$D$1300,3,0))</f>
        <v>Emirhan KARATAŞ</v>
      </c>
      <c r="E4007" s="72">
        <f>IF(B4007="TATİL",0,IF(F4006=0,F4005+1,IF(LİSTE!$F$1=F4006,1,F4006+1)))</f>
        <v>19</v>
      </c>
      <c r="F4007" s="72">
        <f>IF(E4007=0,0,IF(LİSTE!$F$1=E4007,1,E4007+1))</f>
        <v>20</v>
      </c>
      <c r="G4007" s="72" t="str">
        <f>IFERROR(VLOOKUP(A4007,TATİLLER!$A$2:$D$30000,3,0),"TATİL DEĞİL")</f>
        <v>TATİL DEĞİL</v>
      </c>
    </row>
    <row r="4008" spans="1:7" x14ac:dyDescent="0.25">
      <c r="A4008" s="74">
        <f t="shared" si="919"/>
        <v>50809</v>
      </c>
      <c r="B4008" s="72">
        <f t="shared" si="920"/>
        <v>2</v>
      </c>
      <c r="C4008" s="72" t="str">
        <f>IF(E4008=0,"RESMİ TATİL",VLOOKUP(E4008,LİSTE!$B$7:$D$1300,3,0))</f>
        <v>Zümra Yeter ARI</v>
      </c>
      <c r="D4008" s="72" t="str">
        <f>IF(F4008=0,"RESMİ TATİL",VLOOKUP(F4008,LİSTE!$B$7:$D$1300,3,0))</f>
        <v>Utku KARAGÖZ</v>
      </c>
      <c r="E4008" s="72">
        <f>IF(B4008="TATİL",0,IF(F4007=0,F4006+1,IF(LİSTE!$F$1=F4007,1,F4007+1)))</f>
        <v>21</v>
      </c>
      <c r="F4008" s="72">
        <f>IF(E4008=0,0,IF(LİSTE!$F$1=E4008,1,E4008+1))</f>
        <v>22</v>
      </c>
      <c r="G4008" s="72" t="str">
        <f>IFERROR(VLOOKUP(A4008,TATİLLER!$A$2:$D$30000,3,0),"TATİL DEĞİL")</f>
        <v>TATİL DEĞİL</v>
      </c>
    </row>
    <row r="4009" spans="1:7" x14ac:dyDescent="0.25">
      <c r="A4009" s="74">
        <f t="shared" si="919"/>
        <v>50810</v>
      </c>
      <c r="B4009" s="72">
        <f t="shared" si="920"/>
        <v>3</v>
      </c>
      <c r="C4009" s="72" t="str">
        <f>IF(E4009=0,"RESMİ TATİL",VLOOKUP(E4009,LİSTE!$B$7:$D$1300,3,0))</f>
        <v>Feyza Zümra AVCIOĞLU</v>
      </c>
      <c r="D4009" s="72" t="str">
        <f>IF(F4009=0,"RESMİ TATİL",VLOOKUP(F4009,LİSTE!$B$7:$D$1300,3,0))</f>
        <v>Yusuf Ali TABUR</v>
      </c>
      <c r="E4009" s="72">
        <f>IF(B4009="TATİL",0,IF(F4008=0,F4007+1,IF(LİSTE!$F$1=F4008,1,F4008+1)))</f>
        <v>23</v>
      </c>
      <c r="F4009" s="72">
        <f>IF(E4009=0,0,IF(LİSTE!$F$1=E4009,1,E4009+1))</f>
        <v>24</v>
      </c>
      <c r="G4009" s="72" t="str">
        <f>IFERROR(VLOOKUP(A4009,TATİLLER!$A$2:$D$30000,3,0),"TATİL DEĞİL")</f>
        <v>TATİL DEĞİL</v>
      </c>
    </row>
    <row r="4010" spans="1:7" x14ac:dyDescent="0.25">
      <c r="A4010" s="74">
        <f t="shared" si="919"/>
        <v>50811</v>
      </c>
      <c r="B4010" s="72">
        <f t="shared" si="920"/>
        <v>4</v>
      </c>
      <c r="C4010" s="72" t="str">
        <f>IF(E4010=0,"RESMİ TATİL",VLOOKUP(E4010,LİSTE!$B$7:$D$1300,3,0))</f>
        <v>Irmak UTEBAY</v>
      </c>
      <c r="D4010" s="72" t="str">
        <f>IF(F4010=0,"RESMİ TATİL",VLOOKUP(F4010,LİSTE!$B$7:$D$1300,3,0))</f>
        <v>Kerem AKKOÇ</v>
      </c>
      <c r="E4010" s="72">
        <f>IF(B4010="TATİL",0,IF(F4009=0,F4008+1,IF(LİSTE!$F$1=F4009,1,F4009+1)))</f>
        <v>25</v>
      </c>
      <c r="F4010" s="72">
        <f>IF(E4010=0,0,IF(LİSTE!$F$1=E4010,1,E4010+1))</f>
        <v>26</v>
      </c>
      <c r="G4010" s="72" t="str">
        <f>IFERROR(VLOOKUP(A4010,TATİLLER!$A$2:$D$30000,3,0),"TATİL DEĞİL")</f>
        <v>TATİL DEĞİL</v>
      </c>
    </row>
    <row r="4011" spans="1:7" x14ac:dyDescent="0.25">
      <c r="A4011" s="74">
        <f t="shared" si="919"/>
        <v>50812</v>
      </c>
      <c r="B4011" s="72">
        <f t="shared" si="920"/>
        <v>5</v>
      </c>
      <c r="C4011" s="72" t="str">
        <f>IF(E4011=0,"RESMİ TATİL",VLOOKUP(E4011,LİSTE!$B$7:$D$1300,3,0))</f>
        <v>Elçin Ayşe ELMAS</v>
      </c>
      <c r="D4011" s="72" t="str">
        <f>IF(F4011=0,"RESMİ TATİL",VLOOKUP(F4011,LİSTE!$B$7:$D$1300,3,0))</f>
        <v>Muhammed YILDIZDAĞ</v>
      </c>
      <c r="E4011" s="72">
        <f>IF(B4011="TATİL",0,IF(F4010=0,F4009+1,IF(LİSTE!$F$1=F4010,1,F4010+1)))</f>
        <v>27</v>
      </c>
      <c r="F4011" s="72">
        <f>IF(E4011=0,0,IF(LİSTE!$F$1=E4011,1,E4011+1))</f>
        <v>28</v>
      </c>
      <c r="G4011" s="72" t="str">
        <f>IFERROR(VLOOKUP(A4011,TATİLLER!$A$2:$D$30000,3,0),"TATİL DEĞİL")</f>
        <v>TATİL DEĞİL</v>
      </c>
    </row>
    <row r="4012" spans="1:7" x14ac:dyDescent="0.25">
      <c r="A4012" s="74">
        <f t="shared" ref="A4012" si="929">A4011+3</f>
        <v>50815</v>
      </c>
      <c r="B4012" s="72">
        <f t="shared" si="920"/>
        <v>1</v>
      </c>
      <c r="C4012" s="72" t="str">
        <f>IF(E4012=0,"RESMİ TATİL",VLOOKUP(E4012,LİSTE!$B$7:$D$1300,3,0))</f>
        <v>Nisa Nur SANCAR</v>
      </c>
      <c r="D4012" s="72" t="str">
        <f>IF(F4012=0,"RESMİ TATİL",VLOOKUP(F4012,LİSTE!$B$7:$D$1300,3,0))</f>
        <v>Esila ÇETİN</v>
      </c>
      <c r="E4012" s="72">
        <f>IF(B4012="TATİL",0,IF(F4011=0,F4010+1,IF(LİSTE!$F$1=F4011,1,F4011+1)))</f>
        <v>1</v>
      </c>
      <c r="F4012" s="72">
        <f>IF(E4012=0,0,IF(LİSTE!$F$1=E4012,1,E4012+1))</f>
        <v>2</v>
      </c>
      <c r="G4012" s="72" t="str">
        <f>IFERROR(VLOOKUP(A4012,TATİLLER!$A$2:$D$30000,3,0),"TATİL DEĞİL")</f>
        <v>TATİL DEĞİL</v>
      </c>
    </row>
    <row r="4013" spans="1:7" x14ac:dyDescent="0.25">
      <c r="A4013" s="74">
        <f t="shared" si="919"/>
        <v>50816</v>
      </c>
      <c r="B4013" s="72">
        <f t="shared" si="920"/>
        <v>2</v>
      </c>
      <c r="C4013" s="72" t="str">
        <f>IF(E4013=0,"RESMİ TATİL",VLOOKUP(E4013,LİSTE!$B$7:$D$1300,3,0))</f>
        <v>Zeynep Sevde TOPUZ</v>
      </c>
      <c r="D4013" s="72" t="str">
        <f>IF(F4013=0,"RESMİ TATİL",VLOOKUP(F4013,LİSTE!$B$7:$D$1300,3,0))</f>
        <v>Ömer Asaf KADAŞ</v>
      </c>
      <c r="E4013" s="72">
        <f>IF(B4013="TATİL",0,IF(F4012=0,F4011+1,IF(LİSTE!$F$1=F4012,1,F4012+1)))</f>
        <v>3</v>
      </c>
      <c r="F4013" s="72">
        <f>IF(E4013=0,0,IF(LİSTE!$F$1=E4013,1,E4013+1))</f>
        <v>4</v>
      </c>
      <c r="G4013" s="72" t="str">
        <f>IFERROR(VLOOKUP(A4013,TATİLLER!$A$2:$D$30000,3,0),"TATİL DEĞİL")</f>
        <v>TATİL DEĞİL</v>
      </c>
    </row>
    <row r="4014" spans="1:7" x14ac:dyDescent="0.25">
      <c r="A4014" s="74">
        <f t="shared" si="919"/>
        <v>50817</v>
      </c>
      <c r="B4014" s="72">
        <f t="shared" si="920"/>
        <v>3</v>
      </c>
      <c r="C4014" s="72" t="str">
        <f>IF(E4014=0,"RESMİ TATİL",VLOOKUP(E4014,LİSTE!$B$7:$D$1300,3,0))</f>
        <v>Ramazan Baran ADIGÜZEL</v>
      </c>
      <c r="D4014" s="72" t="str">
        <f>IF(F4014=0,"RESMİ TATİL",VLOOKUP(F4014,LİSTE!$B$7:$D$1300,3,0))</f>
        <v>Bahar AKGÜN</v>
      </c>
      <c r="E4014" s="72">
        <f>IF(B4014="TATİL",0,IF(F4013=0,F4012+1,IF(LİSTE!$F$1=F4013,1,F4013+1)))</f>
        <v>5</v>
      </c>
      <c r="F4014" s="72">
        <f>IF(E4014=0,0,IF(LİSTE!$F$1=E4014,1,E4014+1))</f>
        <v>6</v>
      </c>
      <c r="G4014" s="72" t="str">
        <f>IFERROR(VLOOKUP(A4014,TATİLLER!$A$2:$D$30000,3,0),"TATİL DEĞİL")</f>
        <v>TATİL DEĞİL</v>
      </c>
    </row>
    <row r="4015" spans="1:7" x14ac:dyDescent="0.25">
      <c r="A4015" s="74">
        <f t="shared" si="919"/>
        <v>50818</v>
      </c>
      <c r="B4015" s="72">
        <f t="shared" si="920"/>
        <v>4</v>
      </c>
      <c r="C4015" s="72" t="str">
        <f>IF(E4015=0,"RESMİ TATİL",VLOOKUP(E4015,LİSTE!$B$7:$D$1300,3,0))</f>
        <v>Ömer AKGÜL</v>
      </c>
      <c r="D4015" s="72" t="str">
        <f>IF(F4015=0,"RESMİ TATİL",VLOOKUP(F4015,LİSTE!$B$7:$D$1300,3,0))</f>
        <v>Muharrem EFE TANRIVERDİ</v>
      </c>
      <c r="E4015" s="72">
        <f>IF(B4015="TATİL",0,IF(F4014=0,F4013+1,IF(LİSTE!$F$1=F4014,1,F4014+1)))</f>
        <v>7</v>
      </c>
      <c r="F4015" s="72">
        <f>IF(E4015=0,0,IF(LİSTE!$F$1=E4015,1,E4015+1))</f>
        <v>8</v>
      </c>
      <c r="G4015" s="72" t="str">
        <f>IFERROR(VLOOKUP(A4015,TATİLLER!$A$2:$D$30000,3,0),"TATİL DEĞİL")</f>
        <v>TATİL DEĞİL</v>
      </c>
    </row>
    <row r="4016" spans="1:7" x14ac:dyDescent="0.25">
      <c r="A4016" s="74">
        <f t="shared" si="919"/>
        <v>50819</v>
      </c>
      <c r="B4016" s="72">
        <f t="shared" si="920"/>
        <v>5</v>
      </c>
      <c r="C4016" s="72" t="str">
        <f>IF(E4016=0,"RESMİ TATİL",VLOOKUP(E4016,LİSTE!$B$7:$D$1300,3,0))</f>
        <v>Anıl DOĞAN</v>
      </c>
      <c r="D4016" s="72" t="str">
        <f>IF(F4016=0,"RESMİ TATİL",VLOOKUP(F4016,LİSTE!$B$7:$D$1300,3,0))</f>
        <v>İpek ARSLAN</v>
      </c>
      <c r="E4016" s="72">
        <f>IF(B4016="TATİL",0,IF(F4015=0,F4014+1,IF(LİSTE!$F$1=F4015,1,F4015+1)))</f>
        <v>9</v>
      </c>
      <c r="F4016" s="72">
        <f>IF(E4016=0,0,IF(LİSTE!$F$1=E4016,1,E4016+1))</f>
        <v>10</v>
      </c>
      <c r="G4016" s="72" t="str">
        <f>IFERROR(VLOOKUP(A4016,TATİLLER!$A$2:$D$30000,3,0),"TATİL DEĞİL")</f>
        <v>TATİL DEĞİL</v>
      </c>
    </row>
    <row r="4017" spans="1:7" x14ac:dyDescent="0.25">
      <c r="A4017" s="74">
        <f t="shared" ref="A4017" si="930">A4016+3</f>
        <v>50822</v>
      </c>
      <c r="B4017" s="72">
        <f t="shared" si="920"/>
        <v>1</v>
      </c>
      <c r="C4017" s="72" t="str">
        <f>IF(E4017=0,"RESMİ TATİL",VLOOKUP(E4017,LİSTE!$B$7:$D$1300,3,0))</f>
        <v>Efe KARSAK</v>
      </c>
      <c r="D4017" s="72" t="str">
        <f>IF(F4017=0,"RESMİ TATİL",VLOOKUP(F4017,LİSTE!$B$7:$D$1300,3,0))</f>
        <v>Abdullah KIRBAÇ</v>
      </c>
      <c r="E4017" s="72">
        <f>IF(B4017="TATİL",0,IF(F4016=0,F4015+1,IF(LİSTE!$F$1=F4016,1,F4016+1)))</f>
        <v>11</v>
      </c>
      <c r="F4017" s="72">
        <f>IF(E4017=0,0,IF(LİSTE!$F$1=E4017,1,E4017+1))</f>
        <v>12</v>
      </c>
      <c r="G4017" s="72" t="str">
        <f>IFERROR(VLOOKUP(A4017,TATİLLER!$A$2:$D$30000,3,0),"TATİL DEĞİL")</f>
        <v>TATİL DEĞİL</v>
      </c>
    </row>
    <row r="4018" spans="1:7" x14ac:dyDescent="0.25">
      <c r="A4018" s="74">
        <f t="shared" si="919"/>
        <v>50823</v>
      </c>
      <c r="B4018" s="72">
        <f t="shared" si="920"/>
        <v>2</v>
      </c>
      <c r="C4018" s="72" t="str">
        <f>IF(E4018=0,"RESMİ TATİL",VLOOKUP(E4018,LİSTE!$B$7:$D$1300,3,0))</f>
        <v>Ümmü Defne GÜLER</v>
      </c>
      <c r="D4018" s="72" t="str">
        <f>IF(F4018=0,"RESMİ TATİL",VLOOKUP(F4018,LİSTE!$B$7:$D$1300,3,0))</f>
        <v>Şevval ÖZDAMAR</v>
      </c>
      <c r="E4018" s="72">
        <f>IF(B4018="TATİL",0,IF(F4017=0,F4016+1,IF(LİSTE!$F$1=F4017,1,F4017+1)))</f>
        <v>13</v>
      </c>
      <c r="F4018" s="72">
        <f>IF(E4018=0,0,IF(LİSTE!$F$1=E4018,1,E4018+1))</f>
        <v>14</v>
      </c>
      <c r="G4018" s="72" t="str">
        <f>IFERROR(VLOOKUP(A4018,TATİLLER!$A$2:$D$30000,3,0),"TATİL DEĞİL")</f>
        <v>TATİL DEĞİL</v>
      </c>
    </row>
    <row r="4019" spans="1:7" x14ac:dyDescent="0.25">
      <c r="A4019" s="74">
        <f t="shared" si="919"/>
        <v>50824</v>
      </c>
      <c r="B4019" s="72">
        <f t="shared" si="920"/>
        <v>3</v>
      </c>
      <c r="C4019" s="72" t="str">
        <f>IF(E4019=0,"RESMİ TATİL",VLOOKUP(E4019,LİSTE!$B$7:$D$1300,3,0))</f>
        <v>Zeynep AKDAĞ</v>
      </c>
      <c r="D4019" s="72" t="str">
        <f>IF(F4019=0,"RESMİ TATİL",VLOOKUP(F4019,LİSTE!$B$7:$D$1300,3,0))</f>
        <v>Esma ÇOKER</v>
      </c>
      <c r="E4019" s="72">
        <f>IF(B4019="TATİL",0,IF(F4018=0,F4017+1,IF(LİSTE!$F$1=F4018,1,F4018+1)))</f>
        <v>15</v>
      </c>
      <c r="F4019" s="72">
        <f>IF(E4019=0,0,IF(LİSTE!$F$1=E4019,1,E4019+1))</f>
        <v>16</v>
      </c>
      <c r="G4019" s="72" t="str">
        <f>IFERROR(VLOOKUP(A4019,TATİLLER!$A$2:$D$30000,3,0),"TATİL DEĞİL")</f>
        <v>TATİL DEĞİL</v>
      </c>
    </row>
    <row r="4020" spans="1:7" x14ac:dyDescent="0.25">
      <c r="A4020" s="74">
        <f t="shared" si="919"/>
        <v>50825</v>
      </c>
      <c r="B4020" s="72">
        <f t="shared" si="920"/>
        <v>4</v>
      </c>
      <c r="C4020" s="72" t="str">
        <f>IF(E4020=0,"RESMİ TATİL",VLOOKUP(E4020,LİSTE!$B$7:$D$1300,3,0))</f>
        <v>Dursun Kubilay YAŞAR</v>
      </c>
      <c r="D4020" s="72" t="str">
        <f>IF(F4020=0,"RESMİ TATİL",VLOOKUP(F4020,LİSTE!$B$7:$D$1300,3,0))</f>
        <v>Zeynep Beril BAŞPINAR</v>
      </c>
      <c r="E4020" s="72">
        <f>IF(B4020="TATİL",0,IF(F4019=0,F4018+1,IF(LİSTE!$F$1=F4019,1,F4019+1)))</f>
        <v>17</v>
      </c>
      <c r="F4020" s="72">
        <f>IF(E4020=0,0,IF(LİSTE!$F$1=E4020,1,E4020+1))</f>
        <v>18</v>
      </c>
      <c r="G4020" s="72" t="str">
        <f>IFERROR(VLOOKUP(A4020,TATİLLER!$A$2:$D$30000,3,0),"TATİL DEĞİL")</f>
        <v>TATİL DEĞİL</v>
      </c>
    </row>
    <row r="4021" spans="1:7" x14ac:dyDescent="0.25">
      <c r="A4021" s="74">
        <f t="shared" si="919"/>
        <v>50826</v>
      </c>
      <c r="B4021" s="72">
        <f t="shared" si="920"/>
        <v>5</v>
      </c>
      <c r="C4021" s="72" t="str">
        <f>IF(E4021=0,"RESMİ TATİL",VLOOKUP(E4021,LİSTE!$B$7:$D$1300,3,0))</f>
        <v>Ahmet DAL</v>
      </c>
      <c r="D4021" s="72" t="str">
        <f>IF(F4021=0,"RESMİ TATİL",VLOOKUP(F4021,LİSTE!$B$7:$D$1300,3,0))</f>
        <v>Emirhan KARATAŞ</v>
      </c>
      <c r="E4021" s="72">
        <f>IF(B4021="TATİL",0,IF(F4020=0,F4019+1,IF(LİSTE!$F$1=F4020,1,F4020+1)))</f>
        <v>19</v>
      </c>
      <c r="F4021" s="72">
        <f>IF(E4021=0,0,IF(LİSTE!$F$1=E4021,1,E4021+1))</f>
        <v>20</v>
      </c>
      <c r="G4021" s="72" t="str">
        <f>IFERROR(VLOOKUP(A4021,TATİLLER!$A$2:$D$30000,3,0),"TATİL DEĞİL")</f>
        <v>TATİL DEĞİL</v>
      </c>
    </row>
    <row r="4022" spans="1:7" x14ac:dyDescent="0.25">
      <c r="A4022" s="74">
        <f t="shared" ref="A4022" si="931">A4021+3</f>
        <v>50829</v>
      </c>
      <c r="B4022" s="72">
        <f t="shared" si="920"/>
        <v>1</v>
      </c>
      <c r="C4022" s="72" t="str">
        <f>IF(E4022=0,"RESMİ TATİL",VLOOKUP(E4022,LİSTE!$B$7:$D$1300,3,0))</f>
        <v>Zümra Yeter ARI</v>
      </c>
      <c r="D4022" s="72" t="str">
        <f>IF(F4022=0,"RESMİ TATİL",VLOOKUP(F4022,LİSTE!$B$7:$D$1300,3,0))</f>
        <v>Utku KARAGÖZ</v>
      </c>
      <c r="E4022" s="72">
        <f>IF(B4022="TATİL",0,IF(F4021=0,F4020+1,IF(LİSTE!$F$1=F4021,1,F4021+1)))</f>
        <v>21</v>
      </c>
      <c r="F4022" s="72">
        <f>IF(E4022=0,0,IF(LİSTE!$F$1=E4022,1,E4022+1))</f>
        <v>22</v>
      </c>
      <c r="G4022" s="72" t="str">
        <f>IFERROR(VLOOKUP(A4022,TATİLLER!$A$2:$D$30000,3,0),"TATİL DEĞİL")</f>
        <v>TATİL DEĞİL</v>
      </c>
    </row>
    <row r="4023" spans="1:7" x14ac:dyDescent="0.25">
      <c r="A4023" s="74">
        <f t="shared" si="919"/>
        <v>50830</v>
      </c>
      <c r="B4023" s="72">
        <f t="shared" si="920"/>
        <v>2</v>
      </c>
      <c r="C4023" s="72" t="str">
        <f>IF(E4023=0,"RESMİ TATİL",VLOOKUP(E4023,LİSTE!$B$7:$D$1300,3,0))</f>
        <v>Feyza Zümra AVCIOĞLU</v>
      </c>
      <c r="D4023" s="72" t="str">
        <f>IF(F4023=0,"RESMİ TATİL",VLOOKUP(F4023,LİSTE!$B$7:$D$1300,3,0))</f>
        <v>Yusuf Ali TABUR</v>
      </c>
      <c r="E4023" s="72">
        <f>IF(B4023="TATİL",0,IF(F4022=0,F4021+1,IF(LİSTE!$F$1=F4022,1,F4022+1)))</f>
        <v>23</v>
      </c>
      <c r="F4023" s="72">
        <f>IF(E4023=0,0,IF(LİSTE!$F$1=E4023,1,E4023+1))</f>
        <v>24</v>
      </c>
      <c r="G4023" s="72" t="str">
        <f>IFERROR(VLOOKUP(A4023,TATİLLER!$A$2:$D$30000,3,0),"TATİL DEĞİL")</f>
        <v>TATİL DEĞİL</v>
      </c>
    </row>
    <row r="4024" spans="1:7" x14ac:dyDescent="0.25">
      <c r="A4024" s="74">
        <f t="shared" si="919"/>
        <v>50831</v>
      </c>
      <c r="B4024" s="72">
        <f t="shared" si="920"/>
        <v>3</v>
      </c>
      <c r="C4024" s="72" t="str">
        <f>IF(E4024=0,"RESMİ TATİL",VLOOKUP(E4024,LİSTE!$B$7:$D$1300,3,0))</f>
        <v>Irmak UTEBAY</v>
      </c>
      <c r="D4024" s="72" t="str">
        <f>IF(F4024=0,"RESMİ TATİL",VLOOKUP(F4024,LİSTE!$B$7:$D$1300,3,0))</f>
        <v>Kerem AKKOÇ</v>
      </c>
      <c r="E4024" s="72">
        <f>IF(B4024="TATİL",0,IF(F4023=0,F4022+1,IF(LİSTE!$F$1=F4023,1,F4023+1)))</f>
        <v>25</v>
      </c>
      <c r="F4024" s="72">
        <f>IF(E4024=0,0,IF(LİSTE!$F$1=E4024,1,E4024+1))</f>
        <v>26</v>
      </c>
      <c r="G4024" s="72" t="str">
        <f>IFERROR(VLOOKUP(A4024,TATİLLER!$A$2:$D$30000,3,0),"TATİL DEĞİL")</f>
        <v>TATİL DEĞİL</v>
      </c>
    </row>
    <row r="4025" spans="1:7" x14ac:dyDescent="0.25">
      <c r="A4025" s="74">
        <f t="shared" si="919"/>
        <v>50832</v>
      </c>
      <c r="B4025" s="72">
        <f t="shared" si="920"/>
        <v>4</v>
      </c>
      <c r="C4025" s="72" t="str">
        <f>IF(E4025=0,"RESMİ TATİL",VLOOKUP(E4025,LİSTE!$B$7:$D$1300,3,0))</f>
        <v>Elçin Ayşe ELMAS</v>
      </c>
      <c r="D4025" s="72" t="str">
        <f>IF(F4025=0,"RESMİ TATİL",VLOOKUP(F4025,LİSTE!$B$7:$D$1300,3,0))</f>
        <v>Muhammed YILDIZDAĞ</v>
      </c>
      <c r="E4025" s="72">
        <f>IF(B4025="TATİL",0,IF(F4024=0,F4023+1,IF(LİSTE!$F$1=F4024,1,F4024+1)))</f>
        <v>27</v>
      </c>
      <c r="F4025" s="72">
        <f>IF(E4025=0,0,IF(LİSTE!$F$1=E4025,1,E4025+1))</f>
        <v>28</v>
      </c>
      <c r="G4025" s="72" t="str">
        <f>IFERROR(VLOOKUP(A4025,TATİLLER!$A$2:$D$30000,3,0),"TATİL DEĞİL")</f>
        <v>TATİL DEĞİL</v>
      </c>
    </row>
    <row r="4026" spans="1:7" x14ac:dyDescent="0.25">
      <c r="A4026" s="74">
        <f t="shared" si="919"/>
        <v>50833</v>
      </c>
      <c r="B4026" s="72">
        <f t="shared" si="920"/>
        <v>5</v>
      </c>
      <c r="C4026" s="72" t="str">
        <f>IF(E4026=0,"RESMİ TATİL",VLOOKUP(E4026,LİSTE!$B$7:$D$1300,3,0))</f>
        <v>Nisa Nur SANCAR</v>
      </c>
      <c r="D4026" s="72" t="str">
        <f>IF(F4026=0,"RESMİ TATİL",VLOOKUP(F4026,LİSTE!$B$7:$D$1300,3,0))</f>
        <v>Esila ÇETİN</v>
      </c>
      <c r="E4026" s="72">
        <f>IF(B4026="TATİL",0,IF(F4025=0,F4024+1,IF(LİSTE!$F$1=F4025,1,F4025+1)))</f>
        <v>1</v>
      </c>
      <c r="F4026" s="72">
        <f>IF(E4026=0,0,IF(LİSTE!$F$1=E4026,1,E4026+1))</f>
        <v>2</v>
      </c>
      <c r="G4026" s="72" t="str">
        <f>IFERROR(VLOOKUP(A4026,TATİLLER!$A$2:$D$30000,3,0),"TATİL DEĞİL")</f>
        <v>TATİL DEĞİL</v>
      </c>
    </row>
    <row r="4027" spans="1:7" x14ac:dyDescent="0.25">
      <c r="A4027" s="74">
        <f t="shared" ref="A4027" si="932">A4026+3</f>
        <v>50836</v>
      </c>
      <c r="B4027" s="72">
        <f t="shared" si="920"/>
        <v>1</v>
      </c>
      <c r="C4027" s="72" t="str">
        <f>IF(E4027=0,"RESMİ TATİL",VLOOKUP(E4027,LİSTE!$B$7:$D$1300,3,0))</f>
        <v>Zeynep Sevde TOPUZ</v>
      </c>
      <c r="D4027" s="72" t="str">
        <f>IF(F4027=0,"RESMİ TATİL",VLOOKUP(F4027,LİSTE!$B$7:$D$1300,3,0))</f>
        <v>Ömer Asaf KADAŞ</v>
      </c>
      <c r="E4027" s="72">
        <f>IF(B4027="TATİL",0,IF(F4026=0,F4025+1,IF(LİSTE!$F$1=F4026,1,F4026+1)))</f>
        <v>3</v>
      </c>
      <c r="F4027" s="72">
        <f>IF(E4027=0,0,IF(LİSTE!$F$1=E4027,1,E4027+1))</f>
        <v>4</v>
      </c>
      <c r="G4027" s="72" t="str">
        <f>IFERROR(VLOOKUP(A4027,TATİLLER!$A$2:$D$30000,3,0),"TATİL DEĞİL")</f>
        <v>TATİL DEĞİL</v>
      </c>
    </row>
    <row r="4028" spans="1:7" x14ac:dyDescent="0.25">
      <c r="A4028" s="74">
        <f t="shared" si="919"/>
        <v>50837</v>
      </c>
      <c r="B4028" s="72">
        <f t="shared" si="920"/>
        <v>2</v>
      </c>
      <c r="C4028" s="72" t="str">
        <f>IF(E4028=0,"RESMİ TATİL",VLOOKUP(E4028,LİSTE!$B$7:$D$1300,3,0))</f>
        <v>Ramazan Baran ADIGÜZEL</v>
      </c>
      <c r="D4028" s="72" t="str">
        <f>IF(F4028=0,"RESMİ TATİL",VLOOKUP(F4028,LİSTE!$B$7:$D$1300,3,0))</f>
        <v>Bahar AKGÜN</v>
      </c>
      <c r="E4028" s="72">
        <f>IF(B4028="TATİL",0,IF(F4027=0,F4026+1,IF(LİSTE!$F$1=F4027,1,F4027+1)))</f>
        <v>5</v>
      </c>
      <c r="F4028" s="72">
        <f>IF(E4028=0,0,IF(LİSTE!$F$1=E4028,1,E4028+1))</f>
        <v>6</v>
      </c>
      <c r="G4028" s="72" t="str">
        <f>IFERROR(VLOOKUP(A4028,TATİLLER!$A$2:$D$30000,3,0),"TATİL DEĞİL")</f>
        <v>TATİL DEĞİL</v>
      </c>
    </row>
    <row r="4029" spans="1:7" x14ac:dyDescent="0.25">
      <c r="A4029" s="74">
        <f t="shared" si="919"/>
        <v>50838</v>
      </c>
      <c r="B4029" s="72">
        <f t="shared" si="920"/>
        <v>3</v>
      </c>
      <c r="C4029" s="72" t="str">
        <f>IF(E4029=0,"RESMİ TATİL",VLOOKUP(E4029,LİSTE!$B$7:$D$1300,3,0))</f>
        <v>Ömer AKGÜL</v>
      </c>
      <c r="D4029" s="72" t="str">
        <f>IF(F4029=0,"RESMİ TATİL",VLOOKUP(F4029,LİSTE!$B$7:$D$1300,3,0))</f>
        <v>Muharrem EFE TANRIVERDİ</v>
      </c>
      <c r="E4029" s="72">
        <f>IF(B4029="TATİL",0,IF(F4028=0,F4027+1,IF(LİSTE!$F$1=F4028,1,F4028+1)))</f>
        <v>7</v>
      </c>
      <c r="F4029" s="72">
        <f>IF(E4029=0,0,IF(LİSTE!$F$1=E4029,1,E4029+1))</f>
        <v>8</v>
      </c>
      <c r="G4029" s="72" t="str">
        <f>IFERROR(VLOOKUP(A4029,TATİLLER!$A$2:$D$30000,3,0),"TATİL DEĞİL")</f>
        <v>TATİL DEĞİL</v>
      </c>
    </row>
    <row r="4030" spans="1:7" x14ac:dyDescent="0.25">
      <c r="A4030" s="74">
        <f t="shared" si="919"/>
        <v>50839</v>
      </c>
      <c r="B4030" s="72">
        <f t="shared" si="920"/>
        <v>4</v>
      </c>
      <c r="C4030" s="72" t="str">
        <f>IF(E4030=0,"RESMİ TATİL",VLOOKUP(E4030,LİSTE!$B$7:$D$1300,3,0))</f>
        <v>Anıl DOĞAN</v>
      </c>
      <c r="D4030" s="72" t="str">
        <f>IF(F4030=0,"RESMİ TATİL",VLOOKUP(F4030,LİSTE!$B$7:$D$1300,3,0))</f>
        <v>İpek ARSLAN</v>
      </c>
      <c r="E4030" s="72">
        <f>IF(B4030="TATİL",0,IF(F4029=0,F4028+1,IF(LİSTE!$F$1=F4029,1,F4029+1)))</f>
        <v>9</v>
      </c>
      <c r="F4030" s="72">
        <f>IF(E4030=0,0,IF(LİSTE!$F$1=E4030,1,E4030+1))</f>
        <v>10</v>
      </c>
      <c r="G4030" s="72" t="str">
        <f>IFERROR(VLOOKUP(A4030,TATİLLER!$A$2:$D$30000,3,0),"TATİL DEĞİL")</f>
        <v>TATİL DEĞİL</v>
      </c>
    </row>
    <row r="4031" spans="1:7" x14ac:dyDescent="0.25">
      <c r="A4031" s="74">
        <f t="shared" si="919"/>
        <v>50840</v>
      </c>
      <c r="B4031" s="72">
        <f t="shared" si="920"/>
        <v>5</v>
      </c>
      <c r="C4031" s="72" t="str">
        <f>IF(E4031=0,"RESMİ TATİL",VLOOKUP(E4031,LİSTE!$B$7:$D$1300,3,0))</f>
        <v>Efe KARSAK</v>
      </c>
      <c r="D4031" s="72" t="str">
        <f>IF(F4031=0,"RESMİ TATİL",VLOOKUP(F4031,LİSTE!$B$7:$D$1300,3,0))</f>
        <v>Abdullah KIRBAÇ</v>
      </c>
      <c r="E4031" s="72">
        <f>IF(B4031="TATİL",0,IF(F4030=0,F4029+1,IF(LİSTE!$F$1=F4030,1,F4030+1)))</f>
        <v>11</v>
      </c>
      <c r="F4031" s="72">
        <f>IF(E4031=0,0,IF(LİSTE!$F$1=E4031,1,E4031+1))</f>
        <v>12</v>
      </c>
      <c r="G4031" s="72" t="str">
        <f>IFERROR(VLOOKUP(A4031,TATİLLER!$A$2:$D$30000,3,0),"TATİL DEĞİL")</f>
        <v>TATİL DEĞİL</v>
      </c>
    </row>
    <row r="4032" spans="1:7" x14ac:dyDescent="0.25">
      <c r="A4032" s="74">
        <f t="shared" ref="A4032" si="933">A4031+3</f>
        <v>50843</v>
      </c>
      <c r="B4032" s="72">
        <f t="shared" si="920"/>
        <v>1</v>
      </c>
      <c r="C4032" s="72" t="str">
        <f>IF(E4032=0,"RESMİ TATİL",VLOOKUP(E4032,LİSTE!$B$7:$D$1300,3,0))</f>
        <v>Ümmü Defne GÜLER</v>
      </c>
      <c r="D4032" s="72" t="str">
        <f>IF(F4032=0,"RESMİ TATİL",VLOOKUP(F4032,LİSTE!$B$7:$D$1300,3,0))</f>
        <v>Şevval ÖZDAMAR</v>
      </c>
      <c r="E4032" s="72">
        <f>IF(B4032="TATİL",0,IF(F4031=0,F4030+1,IF(LİSTE!$F$1=F4031,1,F4031+1)))</f>
        <v>13</v>
      </c>
      <c r="F4032" s="72">
        <f>IF(E4032=0,0,IF(LİSTE!$F$1=E4032,1,E4032+1))</f>
        <v>14</v>
      </c>
      <c r="G4032" s="72" t="str">
        <f>IFERROR(VLOOKUP(A4032,TATİLLER!$A$2:$D$30000,3,0),"TATİL DEĞİL")</f>
        <v>TATİL DEĞİL</v>
      </c>
    </row>
    <row r="4033" spans="1:7" x14ac:dyDescent="0.25">
      <c r="A4033" s="74">
        <f t="shared" ref="A4033:A4096" si="934">A4032+1</f>
        <v>50844</v>
      </c>
      <c r="B4033" s="72">
        <f t="shared" si="920"/>
        <v>2</v>
      </c>
      <c r="C4033" s="72" t="str">
        <f>IF(E4033=0,"RESMİ TATİL",VLOOKUP(E4033,LİSTE!$B$7:$D$1300,3,0))</f>
        <v>Zeynep AKDAĞ</v>
      </c>
      <c r="D4033" s="72" t="str">
        <f>IF(F4033=0,"RESMİ TATİL",VLOOKUP(F4033,LİSTE!$B$7:$D$1300,3,0))</f>
        <v>Esma ÇOKER</v>
      </c>
      <c r="E4033" s="72">
        <f>IF(B4033="TATİL",0,IF(F4032=0,F4031+1,IF(LİSTE!$F$1=F4032,1,F4032+1)))</f>
        <v>15</v>
      </c>
      <c r="F4033" s="72">
        <f>IF(E4033=0,0,IF(LİSTE!$F$1=E4033,1,E4033+1))</f>
        <v>16</v>
      </c>
      <c r="G4033" s="72" t="str">
        <f>IFERROR(VLOOKUP(A4033,TATİLLER!$A$2:$D$30000,3,0),"TATİL DEĞİL")</f>
        <v>TATİL DEĞİL</v>
      </c>
    </row>
    <row r="4034" spans="1:7" x14ac:dyDescent="0.25">
      <c r="A4034" s="74">
        <f t="shared" si="934"/>
        <v>50845</v>
      </c>
      <c r="B4034" s="72">
        <f t="shared" si="920"/>
        <v>3</v>
      </c>
      <c r="C4034" s="72" t="str">
        <f>IF(E4034=0,"RESMİ TATİL",VLOOKUP(E4034,LİSTE!$B$7:$D$1300,3,0))</f>
        <v>Dursun Kubilay YAŞAR</v>
      </c>
      <c r="D4034" s="72" t="str">
        <f>IF(F4034=0,"RESMİ TATİL",VLOOKUP(F4034,LİSTE!$B$7:$D$1300,3,0))</f>
        <v>Zeynep Beril BAŞPINAR</v>
      </c>
      <c r="E4034" s="72">
        <f>IF(B4034="TATİL",0,IF(F4033=0,F4032+1,IF(LİSTE!$F$1=F4033,1,F4033+1)))</f>
        <v>17</v>
      </c>
      <c r="F4034" s="72">
        <f>IF(E4034=0,0,IF(LİSTE!$F$1=E4034,1,E4034+1))</f>
        <v>18</v>
      </c>
      <c r="G4034" s="72" t="str">
        <f>IFERROR(VLOOKUP(A4034,TATİLLER!$A$2:$D$30000,3,0),"TATİL DEĞİL")</f>
        <v>TATİL DEĞİL</v>
      </c>
    </row>
    <row r="4035" spans="1:7" x14ac:dyDescent="0.25">
      <c r="A4035" s="74">
        <f t="shared" si="934"/>
        <v>50846</v>
      </c>
      <c r="B4035" s="72">
        <f t="shared" ref="B4035:B4098" si="935">IF(G4035="TATİL","TATİL",WEEKDAY(A4035,2))</f>
        <v>4</v>
      </c>
      <c r="C4035" s="72" t="str">
        <f>IF(E4035=0,"RESMİ TATİL",VLOOKUP(E4035,LİSTE!$B$7:$D$1300,3,0))</f>
        <v>Ahmet DAL</v>
      </c>
      <c r="D4035" s="72" t="str">
        <f>IF(F4035=0,"RESMİ TATİL",VLOOKUP(F4035,LİSTE!$B$7:$D$1300,3,0))</f>
        <v>Emirhan KARATAŞ</v>
      </c>
      <c r="E4035" s="72">
        <f>IF(B4035="TATİL",0,IF(F4034=0,F4033+1,IF(LİSTE!$F$1=F4034,1,F4034+1)))</f>
        <v>19</v>
      </c>
      <c r="F4035" s="72">
        <f>IF(E4035=0,0,IF(LİSTE!$F$1=E4035,1,E4035+1))</f>
        <v>20</v>
      </c>
      <c r="G4035" s="72" t="str">
        <f>IFERROR(VLOOKUP(A4035,TATİLLER!$A$2:$D$30000,3,0),"TATİL DEĞİL")</f>
        <v>TATİL DEĞİL</v>
      </c>
    </row>
    <row r="4036" spans="1:7" x14ac:dyDescent="0.25">
      <c r="A4036" s="74">
        <f t="shared" si="934"/>
        <v>50847</v>
      </c>
      <c r="B4036" s="72">
        <f t="shared" si="935"/>
        <v>5</v>
      </c>
      <c r="C4036" s="72" t="str">
        <f>IF(E4036=0,"RESMİ TATİL",VLOOKUP(E4036,LİSTE!$B$7:$D$1300,3,0))</f>
        <v>Zümra Yeter ARI</v>
      </c>
      <c r="D4036" s="72" t="str">
        <f>IF(F4036=0,"RESMİ TATİL",VLOOKUP(F4036,LİSTE!$B$7:$D$1300,3,0))</f>
        <v>Utku KARAGÖZ</v>
      </c>
      <c r="E4036" s="72">
        <f>IF(B4036="TATİL",0,IF(F4035=0,F4034+1,IF(LİSTE!$F$1=F4035,1,F4035+1)))</f>
        <v>21</v>
      </c>
      <c r="F4036" s="72">
        <f>IF(E4036=0,0,IF(LİSTE!$F$1=E4036,1,E4036+1))</f>
        <v>22</v>
      </c>
      <c r="G4036" s="72" t="str">
        <f>IFERROR(VLOOKUP(A4036,TATİLLER!$A$2:$D$30000,3,0),"TATİL DEĞİL")</f>
        <v>TATİL DEĞİL</v>
      </c>
    </row>
    <row r="4037" spans="1:7" x14ac:dyDescent="0.25">
      <c r="A4037" s="74">
        <f t="shared" ref="A4037" si="936">A4036+3</f>
        <v>50850</v>
      </c>
      <c r="B4037" s="72">
        <f t="shared" si="935"/>
        <v>1</v>
      </c>
      <c r="C4037" s="72" t="str">
        <f>IF(E4037=0,"RESMİ TATİL",VLOOKUP(E4037,LİSTE!$B$7:$D$1300,3,0))</f>
        <v>Feyza Zümra AVCIOĞLU</v>
      </c>
      <c r="D4037" s="72" t="str">
        <f>IF(F4037=0,"RESMİ TATİL",VLOOKUP(F4037,LİSTE!$B$7:$D$1300,3,0))</f>
        <v>Yusuf Ali TABUR</v>
      </c>
      <c r="E4037" s="72">
        <f>IF(B4037="TATİL",0,IF(F4036=0,F4035+1,IF(LİSTE!$F$1=F4036,1,F4036+1)))</f>
        <v>23</v>
      </c>
      <c r="F4037" s="72">
        <f>IF(E4037=0,0,IF(LİSTE!$F$1=E4037,1,E4037+1))</f>
        <v>24</v>
      </c>
      <c r="G4037" s="72" t="str">
        <f>IFERROR(VLOOKUP(A4037,TATİLLER!$A$2:$D$30000,3,0),"TATİL DEĞİL")</f>
        <v>TATİL DEĞİL</v>
      </c>
    </row>
    <row r="4038" spans="1:7" x14ac:dyDescent="0.25">
      <c r="A4038" s="74">
        <f t="shared" si="934"/>
        <v>50851</v>
      </c>
      <c r="B4038" s="72">
        <f t="shared" si="935"/>
        <v>2</v>
      </c>
      <c r="C4038" s="72" t="str">
        <f>IF(E4038=0,"RESMİ TATİL",VLOOKUP(E4038,LİSTE!$B$7:$D$1300,3,0))</f>
        <v>Irmak UTEBAY</v>
      </c>
      <c r="D4038" s="72" t="str">
        <f>IF(F4038=0,"RESMİ TATİL",VLOOKUP(F4038,LİSTE!$B$7:$D$1300,3,0))</f>
        <v>Kerem AKKOÇ</v>
      </c>
      <c r="E4038" s="72">
        <f>IF(B4038="TATİL",0,IF(F4037=0,F4036+1,IF(LİSTE!$F$1=F4037,1,F4037+1)))</f>
        <v>25</v>
      </c>
      <c r="F4038" s="72">
        <f>IF(E4038=0,0,IF(LİSTE!$F$1=E4038,1,E4038+1))</f>
        <v>26</v>
      </c>
      <c r="G4038" s="72" t="str">
        <f>IFERROR(VLOOKUP(A4038,TATİLLER!$A$2:$D$30000,3,0),"TATİL DEĞİL")</f>
        <v>TATİL DEĞİL</v>
      </c>
    </row>
    <row r="4039" spans="1:7" x14ac:dyDescent="0.25">
      <c r="A4039" s="74">
        <f t="shared" si="934"/>
        <v>50852</v>
      </c>
      <c r="B4039" s="72">
        <f t="shared" si="935"/>
        <v>3</v>
      </c>
      <c r="C4039" s="72" t="str">
        <f>IF(E4039=0,"RESMİ TATİL",VLOOKUP(E4039,LİSTE!$B$7:$D$1300,3,0))</f>
        <v>Elçin Ayşe ELMAS</v>
      </c>
      <c r="D4039" s="72" t="str">
        <f>IF(F4039=0,"RESMİ TATİL",VLOOKUP(F4039,LİSTE!$B$7:$D$1300,3,0))</f>
        <v>Muhammed YILDIZDAĞ</v>
      </c>
      <c r="E4039" s="72">
        <f>IF(B4039="TATİL",0,IF(F4038=0,F4037+1,IF(LİSTE!$F$1=F4038,1,F4038+1)))</f>
        <v>27</v>
      </c>
      <c r="F4039" s="72">
        <f>IF(E4039=0,0,IF(LİSTE!$F$1=E4039,1,E4039+1))</f>
        <v>28</v>
      </c>
      <c r="G4039" s="72" t="str">
        <f>IFERROR(VLOOKUP(A4039,TATİLLER!$A$2:$D$30000,3,0),"TATİL DEĞİL")</f>
        <v>TATİL DEĞİL</v>
      </c>
    </row>
    <row r="4040" spans="1:7" x14ac:dyDescent="0.25">
      <c r="A4040" s="74">
        <f t="shared" si="934"/>
        <v>50853</v>
      </c>
      <c r="B4040" s="72">
        <f t="shared" si="935"/>
        <v>4</v>
      </c>
      <c r="C4040" s="72" t="str">
        <f>IF(E4040=0,"RESMİ TATİL",VLOOKUP(E4040,LİSTE!$B$7:$D$1300,3,0))</f>
        <v>Nisa Nur SANCAR</v>
      </c>
      <c r="D4040" s="72" t="str">
        <f>IF(F4040=0,"RESMİ TATİL",VLOOKUP(F4040,LİSTE!$B$7:$D$1300,3,0))</f>
        <v>Esila ÇETİN</v>
      </c>
      <c r="E4040" s="72">
        <f>IF(B4040="TATİL",0,IF(F4039=0,F4038+1,IF(LİSTE!$F$1=F4039,1,F4039+1)))</f>
        <v>1</v>
      </c>
      <c r="F4040" s="72">
        <f>IF(E4040=0,0,IF(LİSTE!$F$1=E4040,1,E4040+1))</f>
        <v>2</v>
      </c>
      <c r="G4040" s="72" t="str">
        <f>IFERROR(VLOOKUP(A4040,TATİLLER!$A$2:$D$30000,3,0),"TATİL DEĞİL")</f>
        <v>TATİL DEĞİL</v>
      </c>
    </row>
    <row r="4041" spans="1:7" x14ac:dyDescent="0.25">
      <c r="A4041" s="74">
        <f t="shared" si="934"/>
        <v>50854</v>
      </c>
      <c r="B4041" s="72">
        <f t="shared" si="935"/>
        <v>5</v>
      </c>
      <c r="C4041" s="72" t="str">
        <f>IF(E4041=0,"RESMİ TATİL",VLOOKUP(E4041,LİSTE!$B$7:$D$1300,3,0))</f>
        <v>Zeynep Sevde TOPUZ</v>
      </c>
      <c r="D4041" s="72" t="str">
        <f>IF(F4041=0,"RESMİ TATİL",VLOOKUP(F4041,LİSTE!$B$7:$D$1300,3,0))</f>
        <v>Ömer Asaf KADAŞ</v>
      </c>
      <c r="E4041" s="72">
        <f>IF(B4041="TATİL",0,IF(F4040=0,F4039+1,IF(LİSTE!$F$1=F4040,1,F4040+1)))</f>
        <v>3</v>
      </c>
      <c r="F4041" s="72">
        <f>IF(E4041=0,0,IF(LİSTE!$F$1=E4041,1,E4041+1))</f>
        <v>4</v>
      </c>
      <c r="G4041" s="72" t="str">
        <f>IFERROR(VLOOKUP(A4041,TATİLLER!$A$2:$D$30000,3,0),"TATİL DEĞİL")</f>
        <v>TATİL DEĞİL</v>
      </c>
    </row>
    <row r="4042" spans="1:7" x14ac:dyDescent="0.25">
      <c r="A4042" s="74">
        <f t="shared" ref="A4042" si="937">A4041+3</f>
        <v>50857</v>
      </c>
      <c r="B4042" s="72">
        <f t="shared" si="935"/>
        <v>1</v>
      </c>
      <c r="C4042" s="72" t="str">
        <f>IF(E4042=0,"RESMİ TATİL",VLOOKUP(E4042,LİSTE!$B$7:$D$1300,3,0))</f>
        <v>Ramazan Baran ADIGÜZEL</v>
      </c>
      <c r="D4042" s="72" t="str">
        <f>IF(F4042=0,"RESMİ TATİL",VLOOKUP(F4042,LİSTE!$B$7:$D$1300,3,0))</f>
        <v>Bahar AKGÜN</v>
      </c>
      <c r="E4042" s="72">
        <f>IF(B4042="TATİL",0,IF(F4041=0,F4040+1,IF(LİSTE!$F$1=F4041,1,F4041+1)))</f>
        <v>5</v>
      </c>
      <c r="F4042" s="72">
        <f>IF(E4042=0,0,IF(LİSTE!$F$1=E4042,1,E4042+1))</f>
        <v>6</v>
      </c>
      <c r="G4042" s="72" t="str">
        <f>IFERROR(VLOOKUP(A4042,TATİLLER!$A$2:$D$30000,3,0),"TATİL DEĞİL")</f>
        <v>TATİL DEĞİL</v>
      </c>
    </row>
    <row r="4043" spans="1:7" x14ac:dyDescent="0.25">
      <c r="A4043" s="74">
        <f t="shared" si="934"/>
        <v>50858</v>
      </c>
      <c r="B4043" s="72">
        <f t="shared" si="935"/>
        <v>2</v>
      </c>
      <c r="C4043" s="72" t="str">
        <f>IF(E4043=0,"RESMİ TATİL",VLOOKUP(E4043,LİSTE!$B$7:$D$1300,3,0))</f>
        <v>Ömer AKGÜL</v>
      </c>
      <c r="D4043" s="72" t="str">
        <f>IF(F4043=0,"RESMİ TATİL",VLOOKUP(F4043,LİSTE!$B$7:$D$1300,3,0))</f>
        <v>Muharrem EFE TANRIVERDİ</v>
      </c>
      <c r="E4043" s="72">
        <f>IF(B4043="TATİL",0,IF(F4042=0,F4041+1,IF(LİSTE!$F$1=F4042,1,F4042+1)))</f>
        <v>7</v>
      </c>
      <c r="F4043" s="72">
        <f>IF(E4043=0,0,IF(LİSTE!$F$1=E4043,1,E4043+1))</f>
        <v>8</v>
      </c>
      <c r="G4043" s="72" t="str">
        <f>IFERROR(VLOOKUP(A4043,TATİLLER!$A$2:$D$30000,3,0),"TATİL DEĞİL")</f>
        <v>TATİL DEĞİL</v>
      </c>
    </row>
    <row r="4044" spans="1:7" x14ac:dyDescent="0.25">
      <c r="A4044" s="74">
        <f t="shared" si="934"/>
        <v>50859</v>
      </c>
      <c r="B4044" s="72">
        <f t="shared" si="935"/>
        <v>3</v>
      </c>
      <c r="C4044" s="72" t="str">
        <f>IF(E4044=0,"RESMİ TATİL",VLOOKUP(E4044,LİSTE!$B$7:$D$1300,3,0))</f>
        <v>Anıl DOĞAN</v>
      </c>
      <c r="D4044" s="72" t="str">
        <f>IF(F4044=0,"RESMİ TATİL",VLOOKUP(F4044,LİSTE!$B$7:$D$1300,3,0))</f>
        <v>İpek ARSLAN</v>
      </c>
      <c r="E4044" s="72">
        <f>IF(B4044="TATİL",0,IF(F4043=0,F4042+1,IF(LİSTE!$F$1=F4043,1,F4043+1)))</f>
        <v>9</v>
      </c>
      <c r="F4044" s="72">
        <f>IF(E4044=0,0,IF(LİSTE!$F$1=E4044,1,E4044+1))</f>
        <v>10</v>
      </c>
      <c r="G4044" s="72" t="str">
        <f>IFERROR(VLOOKUP(A4044,TATİLLER!$A$2:$D$30000,3,0),"TATİL DEĞİL")</f>
        <v>TATİL DEĞİL</v>
      </c>
    </row>
    <row r="4045" spans="1:7" x14ac:dyDescent="0.25">
      <c r="A4045" s="74">
        <f t="shared" si="934"/>
        <v>50860</v>
      </c>
      <c r="B4045" s="72">
        <f t="shared" si="935"/>
        <v>4</v>
      </c>
      <c r="C4045" s="72" t="str">
        <f>IF(E4045=0,"RESMİ TATİL",VLOOKUP(E4045,LİSTE!$B$7:$D$1300,3,0))</f>
        <v>Efe KARSAK</v>
      </c>
      <c r="D4045" s="72" t="str">
        <f>IF(F4045=0,"RESMİ TATİL",VLOOKUP(F4045,LİSTE!$B$7:$D$1300,3,0))</f>
        <v>Abdullah KIRBAÇ</v>
      </c>
      <c r="E4045" s="72">
        <f>IF(B4045="TATİL",0,IF(F4044=0,F4043+1,IF(LİSTE!$F$1=F4044,1,F4044+1)))</f>
        <v>11</v>
      </c>
      <c r="F4045" s="72">
        <f>IF(E4045=0,0,IF(LİSTE!$F$1=E4045,1,E4045+1))</f>
        <v>12</v>
      </c>
      <c r="G4045" s="72" t="str">
        <f>IFERROR(VLOOKUP(A4045,TATİLLER!$A$2:$D$30000,3,0),"TATİL DEĞİL")</f>
        <v>TATİL DEĞİL</v>
      </c>
    </row>
    <row r="4046" spans="1:7" x14ac:dyDescent="0.25">
      <c r="A4046" s="74">
        <f t="shared" si="934"/>
        <v>50861</v>
      </c>
      <c r="B4046" s="72">
        <f t="shared" si="935"/>
        <v>5</v>
      </c>
      <c r="C4046" s="72" t="str">
        <f>IF(E4046=0,"RESMİ TATİL",VLOOKUP(E4046,LİSTE!$B$7:$D$1300,3,0))</f>
        <v>Ümmü Defne GÜLER</v>
      </c>
      <c r="D4046" s="72" t="str">
        <f>IF(F4046=0,"RESMİ TATİL",VLOOKUP(F4046,LİSTE!$B$7:$D$1300,3,0))</f>
        <v>Şevval ÖZDAMAR</v>
      </c>
      <c r="E4046" s="72">
        <f>IF(B4046="TATİL",0,IF(F4045=0,F4044+1,IF(LİSTE!$F$1=F4045,1,F4045+1)))</f>
        <v>13</v>
      </c>
      <c r="F4046" s="72">
        <f>IF(E4046=0,0,IF(LİSTE!$F$1=E4046,1,E4046+1))</f>
        <v>14</v>
      </c>
      <c r="G4046" s="72" t="str">
        <f>IFERROR(VLOOKUP(A4046,TATİLLER!$A$2:$D$30000,3,0),"TATİL DEĞİL")</f>
        <v>TATİL DEĞİL</v>
      </c>
    </row>
    <row r="4047" spans="1:7" x14ac:dyDescent="0.25">
      <c r="A4047" s="74">
        <f t="shared" ref="A4047" si="938">A4046+3</f>
        <v>50864</v>
      </c>
      <c r="B4047" s="72">
        <f t="shared" si="935"/>
        <v>1</v>
      </c>
      <c r="C4047" s="72" t="str">
        <f>IF(E4047=0,"RESMİ TATİL",VLOOKUP(E4047,LİSTE!$B$7:$D$1300,3,0))</f>
        <v>Zeynep AKDAĞ</v>
      </c>
      <c r="D4047" s="72" t="str">
        <f>IF(F4047=0,"RESMİ TATİL",VLOOKUP(F4047,LİSTE!$B$7:$D$1300,3,0))</f>
        <v>Esma ÇOKER</v>
      </c>
      <c r="E4047" s="72">
        <f>IF(B4047="TATİL",0,IF(F4046=0,F4045+1,IF(LİSTE!$F$1=F4046,1,F4046+1)))</f>
        <v>15</v>
      </c>
      <c r="F4047" s="72">
        <f>IF(E4047=0,0,IF(LİSTE!$F$1=E4047,1,E4047+1))</f>
        <v>16</v>
      </c>
      <c r="G4047" s="72" t="str">
        <f>IFERROR(VLOOKUP(A4047,TATİLLER!$A$2:$D$30000,3,0),"TATİL DEĞİL")</f>
        <v>TATİL DEĞİL</v>
      </c>
    </row>
    <row r="4048" spans="1:7" x14ac:dyDescent="0.25">
      <c r="A4048" s="74">
        <f t="shared" si="934"/>
        <v>50865</v>
      </c>
      <c r="B4048" s="72">
        <f t="shared" si="935"/>
        <v>2</v>
      </c>
      <c r="C4048" s="72" t="str">
        <f>IF(E4048=0,"RESMİ TATİL",VLOOKUP(E4048,LİSTE!$B$7:$D$1300,3,0))</f>
        <v>Dursun Kubilay YAŞAR</v>
      </c>
      <c r="D4048" s="72" t="str">
        <f>IF(F4048=0,"RESMİ TATİL",VLOOKUP(F4048,LİSTE!$B$7:$D$1300,3,0))</f>
        <v>Zeynep Beril BAŞPINAR</v>
      </c>
      <c r="E4048" s="72">
        <f>IF(B4048="TATİL",0,IF(F4047=0,F4046+1,IF(LİSTE!$F$1=F4047,1,F4047+1)))</f>
        <v>17</v>
      </c>
      <c r="F4048" s="72">
        <f>IF(E4048=0,0,IF(LİSTE!$F$1=E4048,1,E4048+1))</f>
        <v>18</v>
      </c>
      <c r="G4048" s="72" t="str">
        <f>IFERROR(VLOOKUP(A4048,TATİLLER!$A$2:$D$30000,3,0),"TATİL DEĞİL")</f>
        <v>TATİL DEĞİL</v>
      </c>
    </row>
    <row r="4049" spans="1:7" x14ac:dyDescent="0.25">
      <c r="A4049" s="74">
        <f t="shared" si="934"/>
        <v>50866</v>
      </c>
      <c r="B4049" s="72">
        <f t="shared" si="935"/>
        <v>3</v>
      </c>
      <c r="C4049" s="72" t="str">
        <f>IF(E4049=0,"RESMİ TATİL",VLOOKUP(E4049,LİSTE!$B$7:$D$1300,3,0))</f>
        <v>Ahmet DAL</v>
      </c>
      <c r="D4049" s="72" t="str">
        <f>IF(F4049=0,"RESMİ TATİL",VLOOKUP(F4049,LİSTE!$B$7:$D$1300,3,0))</f>
        <v>Emirhan KARATAŞ</v>
      </c>
      <c r="E4049" s="72">
        <f>IF(B4049="TATİL",0,IF(F4048=0,F4047+1,IF(LİSTE!$F$1=F4048,1,F4048+1)))</f>
        <v>19</v>
      </c>
      <c r="F4049" s="72">
        <f>IF(E4049=0,0,IF(LİSTE!$F$1=E4049,1,E4049+1))</f>
        <v>20</v>
      </c>
      <c r="G4049" s="72" t="str">
        <f>IFERROR(VLOOKUP(A4049,TATİLLER!$A$2:$D$30000,3,0),"TATİL DEĞİL")</f>
        <v>TATİL DEĞİL</v>
      </c>
    </row>
    <row r="4050" spans="1:7" x14ac:dyDescent="0.25">
      <c r="A4050" s="74">
        <f t="shared" si="934"/>
        <v>50867</v>
      </c>
      <c r="B4050" s="72">
        <f t="shared" si="935"/>
        <v>4</v>
      </c>
      <c r="C4050" s="72" t="str">
        <f>IF(E4050=0,"RESMİ TATİL",VLOOKUP(E4050,LİSTE!$B$7:$D$1300,3,0))</f>
        <v>Zümra Yeter ARI</v>
      </c>
      <c r="D4050" s="72" t="str">
        <f>IF(F4050=0,"RESMİ TATİL",VLOOKUP(F4050,LİSTE!$B$7:$D$1300,3,0))</f>
        <v>Utku KARAGÖZ</v>
      </c>
      <c r="E4050" s="72">
        <f>IF(B4050="TATİL",0,IF(F4049=0,F4048+1,IF(LİSTE!$F$1=F4049,1,F4049+1)))</f>
        <v>21</v>
      </c>
      <c r="F4050" s="72">
        <f>IF(E4050=0,0,IF(LİSTE!$F$1=E4050,1,E4050+1))</f>
        <v>22</v>
      </c>
      <c r="G4050" s="72" t="str">
        <f>IFERROR(VLOOKUP(A4050,TATİLLER!$A$2:$D$30000,3,0),"TATİL DEĞİL")</f>
        <v>TATİL DEĞİL</v>
      </c>
    </row>
    <row r="4051" spans="1:7" x14ac:dyDescent="0.25">
      <c r="A4051" s="74">
        <f t="shared" si="934"/>
        <v>50868</v>
      </c>
      <c r="B4051" s="72">
        <f t="shared" si="935"/>
        <v>5</v>
      </c>
      <c r="C4051" s="72" t="str">
        <f>IF(E4051=0,"RESMİ TATİL",VLOOKUP(E4051,LİSTE!$B$7:$D$1300,3,0))</f>
        <v>Feyza Zümra AVCIOĞLU</v>
      </c>
      <c r="D4051" s="72" t="str">
        <f>IF(F4051=0,"RESMİ TATİL",VLOOKUP(F4051,LİSTE!$B$7:$D$1300,3,0))</f>
        <v>Yusuf Ali TABUR</v>
      </c>
      <c r="E4051" s="72">
        <f>IF(B4051="TATİL",0,IF(F4050=0,F4049+1,IF(LİSTE!$F$1=F4050,1,F4050+1)))</f>
        <v>23</v>
      </c>
      <c r="F4051" s="72">
        <f>IF(E4051=0,0,IF(LİSTE!$F$1=E4051,1,E4051+1))</f>
        <v>24</v>
      </c>
      <c r="G4051" s="72" t="str">
        <f>IFERROR(VLOOKUP(A4051,TATİLLER!$A$2:$D$30000,3,0),"TATİL DEĞİL")</f>
        <v>TATİL DEĞİL</v>
      </c>
    </row>
    <row r="4052" spans="1:7" x14ac:dyDescent="0.25">
      <c r="A4052" s="74">
        <f t="shared" ref="A4052" si="939">A4051+3</f>
        <v>50871</v>
      </c>
      <c r="B4052" s="72">
        <f t="shared" si="935"/>
        <v>1</v>
      </c>
      <c r="C4052" s="72" t="str">
        <f>IF(E4052=0,"RESMİ TATİL",VLOOKUP(E4052,LİSTE!$B$7:$D$1300,3,0))</f>
        <v>Irmak UTEBAY</v>
      </c>
      <c r="D4052" s="72" t="str">
        <f>IF(F4052=0,"RESMİ TATİL",VLOOKUP(F4052,LİSTE!$B$7:$D$1300,3,0))</f>
        <v>Kerem AKKOÇ</v>
      </c>
      <c r="E4052" s="72">
        <f>IF(B4052="TATİL",0,IF(F4051=0,F4050+1,IF(LİSTE!$F$1=F4051,1,F4051+1)))</f>
        <v>25</v>
      </c>
      <c r="F4052" s="72">
        <f>IF(E4052=0,0,IF(LİSTE!$F$1=E4052,1,E4052+1))</f>
        <v>26</v>
      </c>
      <c r="G4052" s="72" t="str">
        <f>IFERROR(VLOOKUP(A4052,TATİLLER!$A$2:$D$30000,3,0),"TATİL DEĞİL")</f>
        <v>TATİL DEĞİL</v>
      </c>
    </row>
    <row r="4053" spans="1:7" x14ac:dyDescent="0.25">
      <c r="A4053" s="74">
        <f t="shared" si="934"/>
        <v>50872</v>
      </c>
      <c r="B4053" s="72">
        <f t="shared" si="935"/>
        <v>2</v>
      </c>
      <c r="C4053" s="72" t="str">
        <f>IF(E4053=0,"RESMİ TATİL",VLOOKUP(E4053,LİSTE!$B$7:$D$1300,3,0))</f>
        <v>Elçin Ayşe ELMAS</v>
      </c>
      <c r="D4053" s="72" t="str">
        <f>IF(F4053=0,"RESMİ TATİL",VLOOKUP(F4053,LİSTE!$B$7:$D$1300,3,0))</f>
        <v>Muhammed YILDIZDAĞ</v>
      </c>
      <c r="E4053" s="72">
        <f>IF(B4053="TATİL",0,IF(F4052=0,F4051+1,IF(LİSTE!$F$1=F4052,1,F4052+1)))</f>
        <v>27</v>
      </c>
      <c r="F4053" s="72">
        <f>IF(E4053=0,0,IF(LİSTE!$F$1=E4053,1,E4053+1))</f>
        <v>28</v>
      </c>
      <c r="G4053" s="72" t="str">
        <f>IFERROR(VLOOKUP(A4053,TATİLLER!$A$2:$D$30000,3,0),"TATİL DEĞİL")</f>
        <v>TATİL DEĞİL</v>
      </c>
    </row>
    <row r="4054" spans="1:7" x14ac:dyDescent="0.25">
      <c r="A4054" s="74">
        <f t="shared" si="934"/>
        <v>50873</v>
      </c>
      <c r="B4054" s="72">
        <f t="shared" si="935"/>
        <v>3</v>
      </c>
      <c r="C4054" s="72" t="str">
        <f>IF(E4054=0,"RESMİ TATİL",VLOOKUP(E4054,LİSTE!$B$7:$D$1300,3,0))</f>
        <v>Nisa Nur SANCAR</v>
      </c>
      <c r="D4054" s="72" t="str">
        <f>IF(F4054=0,"RESMİ TATİL",VLOOKUP(F4054,LİSTE!$B$7:$D$1300,3,0))</f>
        <v>Esila ÇETİN</v>
      </c>
      <c r="E4054" s="72">
        <f>IF(B4054="TATİL",0,IF(F4053=0,F4052+1,IF(LİSTE!$F$1=F4053,1,F4053+1)))</f>
        <v>1</v>
      </c>
      <c r="F4054" s="72">
        <f>IF(E4054=0,0,IF(LİSTE!$F$1=E4054,1,E4054+1))</f>
        <v>2</v>
      </c>
      <c r="G4054" s="72" t="str">
        <f>IFERROR(VLOOKUP(A4054,TATİLLER!$A$2:$D$30000,3,0),"TATİL DEĞİL")</f>
        <v>TATİL DEĞİL</v>
      </c>
    </row>
    <row r="4055" spans="1:7" x14ac:dyDescent="0.25">
      <c r="A4055" s="74">
        <f t="shared" si="934"/>
        <v>50874</v>
      </c>
      <c r="B4055" s="72">
        <f t="shared" si="935"/>
        <v>4</v>
      </c>
      <c r="C4055" s="72" t="str">
        <f>IF(E4055=0,"RESMİ TATİL",VLOOKUP(E4055,LİSTE!$B$7:$D$1300,3,0))</f>
        <v>Zeynep Sevde TOPUZ</v>
      </c>
      <c r="D4055" s="72" t="str">
        <f>IF(F4055=0,"RESMİ TATİL",VLOOKUP(F4055,LİSTE!$B$7:$D$1300,3,0))</f>
        <v>Ömer Asaf KADAŞ</v>
      </c>
      <c r="E4055" s="72">
        <f>IF(B4055="TATİL",0,IF(F4054=0,F4053+1,IF(LİSTE!$F$1=F4054,1,F4054+1)))</f>
        <v>3</v>
      </c>
      <c r="F4055" s="72">
        <f>IF(E4055=0,0,IF(LİSTE!$F$1=E4055,1,E4055+1))</f>
        <v>4</v>
      </c>
      <c r="G4055" s="72" t="str">
        <f>IFERROR(VLOOKUP(A4055,TATİLLER!$A$2:$D$30000,3,0),"TATİL DEĞİL")</f>
        <v>TATİL DEĞİL</v>
      </c>
    </row>
    <row r="4056" spans="1:7" x14ac:dyDescent="0.25">
      <c r="A4056" s="74">
        <f t="shared" si="934"/>
        <v>50875</v>
      </c>
      <c r="B4056" s="72">
        <f t="shared" si="935"/>
        <v>5</v>
      </c>
      <c r="C4056" s="72" t="str">
        <f>IF(E4056=0,"RESMİ TATİL",VLOOKUP(E4056,LİSTE!$B$7:$D$1300,3,0))</f>
        <v>Ramazan Baran ADIGÜZEL</v>
      </c>
      <c r="D4056" s="72" t="str">
        <f>IF(F4056=0,"RESMİ TATİL",VLOOKUP(F4056,LİSTE!$B$7:$D$1300,3,0))</f>
        <v>Bahar AKGÜN</v>
      </c>
      <c r="E4056" s="72">
        <f>IF(B4056="TATİL",0,IF(F4055=0,F4054+1,IF(LİSTE!$F$1=F4055,1,F4055+1)))</f>
        <v>5</v>
      </c>
      <c r="F4056" s="72">
        <f>IF(E4056=0,0,IF(LİSTE!$F$1=E4056,1,E4056+1))</f>
        <v>6</v>
      </c>
      <c r="G4056" s="72" t="str">
        <f>IFERROR(VLOOKUP(A4056,TATİLLER!$A$2:$D$30000,3,0),"TATİL DEĞİL")</f>
        <v>TATİL DEĞİL</v>
      </c>
    </row>
    <row r="4057" spans="1:7" x14ac:dyDescent="0.25">
      <c r="A4057" s="74">
        <f t="shared" ref="A4057" si="940">A4056+3</f>
        <v>50878</v>
      </c>
      <c r="B4057" s="72">
        <f t="shared" si="935"/>
        <v>1</v>
      </c>
      <c r="C4057" s="72" t="str">
        <f>IF(E4057=0,"RESMİ TATİL",VLOOKUP(E4057,LİSTE!$B$7:$D$1300,3,0))</f>
        <v>Ömer AKGÜL</v>
      </c>
      <c r="D4057" s="72" t="str">
        <f>IF(F4057=0,"RESMİ TATİL",VLOOKUP(F4057,LİSTE!$B$7:$D$1300,3,0))</f>
        <v>Muharrem EFE TANRIVERDİ</v>
      </c>
      <c r="E4057" s="72">
        <f>IF(B4057="TATİL",0,IF(F4056=0,F4055+1,IF(LİSTE!$F$1=F4056,1,F4056+1)))</f>
        <v>7</v>
      </c>
      <c r="F4057" s="72">
        <f>IF(E4057=0,0,IF(LİSTE!$F$1=E4057,1,E4057+1))</f>
        <v>8</v>
      </c>
      <c r="G4057" s="72" t="str">
        <f>IFERROR(VLOOKUP(A4057,TATİLLER!$A$2:$D$30000,3,0),"TATİL DEĞİL")</f>
        <v>TATİL DEĞİL</v>
      </c>
    </row>
    <row r="4058" spans="1:7" x14ac:dyDescent="0.25">
      <c r="A4058" s="74">
        <f t="shared" si="934"/>
        <v>50879</v>
      </c>
      <c r="B4058" s="72">
        <f t="shared" si="935"/>
        <v>2</v>
      </c>
      <c r="C4058" s="72" t="str">
        <f>IF(E4058=0,"RESMİ TATİL",VLOOKUP(E4058,LİSTE!$B$7:$D$1300,3,0))</f>
        <v>Anıl DOĞAN</v>
      </c>
      <c r="D4058" s="72" t="str">
        <f>IF(F4058=0,"RESMİ TATİL",VLOOKUP(F4058,LİSTE!$B$7:$D$1300,3,0))</f>
        <v>İpek ARSLAN</v>
      </c>
      <c r="E4058" s="72">
        <f>IF(B4058="TATİL",0,IF(F4057=0,F4056+1,IF(LİSTE!$F$1=F4057,1,F4057+1)))</f>
        <v>9</v>
      </c>
      <c r="F4058" s="72">
        <f>IF(E4058=0,0,IF(LİSTE!$F$1=E4058,1,E4058+1))</f>
        <v>10</v>
      </c>
      <c r="G4058" s="72" t="str">
        <f>IFERROR(VLOOKUP(A4058,TATİLLER!$A$2:$D$30000,3,0),"TATİL DEĞİL")</f>
        <v>TATİL DEĞİL</v>
      </c>
    </row>
    <row r="4059" spans="1:7" x14ac:dyDescent="0.25">
      <c r="A4059" s="74">
        <f t="shared" si="934"/>
        <v>50880</v>
      </c>
      <c r="B4059" s="72">
        <f t="shared" si="935"/>
        <v>3</v>
      </c>
      <c r="C4059" s="72" t="str">
        <f>IF(E4059=0,"RESMİ TATİL",VLOOKUP(E4059,LİSTE!$B$7:$D$1300,3,0))</f>
        <v>Efe KARSAK</v>
      </c>
      <c r="D4059" s="72" t="str">
        <f>IF(F4059=0,"RESMİ TATİL",VLOOKUP(F4059,LİSTE!$B$7:$D$1300,3,0))</f>
        <v>Abdullah KIRBAÇ</v>
      </c>
      <c r="E4059" s="72">
        <f>IF(B4059="TATİL",0,IF(F4058=0,F4057+1,IF(LİSTE!$F$1=F4058,1,F4058+1)))</f>
        <v>11</v>
      </c>
      <c r="F4059" s="72">
        <f>IF(E4059=0,0,IF(LİSTE!$F$1=E4059,1,E4059+1))</f>
        <v>12</v>
      </c>
      <c r="G4059" s="72" t="str">
        <f>IFERROR(VLOOKUP(A4059,TATİLLER!$A$2:$D$30000,3,0),"TATİL DEĞİL")</f>
        <v>TATİL DEĞİL</v>
      </c>
    </row>
    <row r="4060" spans="1:7" x14ac:dyDescent="0.25">
      <c r="A4060" s="74">
        <f t="shared" si="934"/>
        <v>50881</v>
      </c>
      <c r="B4060" s="72">
        <f t="shared" si="935"/>
        <v>4</v>
      </c>
      <c r="C4060" s="72" t="str">
        <f>IF(E4060=0,"RESMİ TATİL",VLOOKUP(E4060,LİSTE!$B$7:$D$1300,3,0))</f>
        <v>Ümmü Defne GÜLER</v>
      </c>
      <c r="D4060" s="72" t="str">
        <f>IF(F4060=0,"RESMİ TATİL",VLOOKUP(F4060,LİSTE!$B$7:$D$1300,3,0))</f>
        <v>Şevval ÖZDAMAR</v>
      </c>
      <c r="E4060" s="72">
        <f>IF(B4060="TATİL",0,IF(F4059=0,F4058+1,IF(LİSTE!$F$1=F4059,1,F4059+1)))</f>
        <v>13</v>
      </c>
      <c r="F4060" s="72">
        <f>IF(E4060=0,0,IF(LİSTE!$F$1=E4060,1,E4060+1))</f>
        <v>14</v>
      </c>
      <c r="G4060" s="72" t="str">
        <f>IFERROR(VLOOKUP(A4060,TATİLLER!$A$2:$D$30000,3,0),"TATİL DEĞİL")</f>
        <v>TATİL DEĞİL</v>
      </c>
    </row>
    <row r="4061" spans="1:7" x14ac:dyDescent="0.25">
      <c r="A4061" s="74">
        <f t="shared" si="934"/>
        <v>50882</v>
      </c>
      <c r="B4061" s="72">
        <f t="shared" si="935"/>
        <v>5</v>
      </c>
      <c r="C4061" s="72" t="str">
        <f>IF(E4061=0,"RESMİ TATİL",VLOOKUP(E4061,LİSTE!$B$7:$D$1300,3,0))</f>
        <v>Zeynep AKDAĞ</v>
      </c>
      <c r="D4061" s="72" t="str">
        <f>IF(F4061=0,"RESMİ TATİL",VLOOKUP(F4061,LİSTE!$B$7:$D$1300,3,0))</f>
        <v>Esma ÇOKER</v>
      </c>
      <c r="E4061" s="72">
        <f>IF(B4061="TATİL",0,IF(F4060=0,F4059+1,IF(LİSTE!$F$1=F4060,1,F4060+1)))</f>
        <v>15</v>
      </c>
      <c r="F4061" s="72">
        <f>IF(E4061=0,0,IF(LİSTE!$F$1=E4061,1,E4061+1))</f>
        <v>16</v>
      </c>
      <c r="G4061" s="72" t="str">
        <f>IFERROR(VLOOKUP(A4061,TATİLLER!$A$2:$D$30000,3,0),"TATİL DEĞİL")</f>
        <v>TATİL DEĞİL</v>
      </c>
    </row>
    <row r="4062" spans="1:7" x14ac:dyDescent="0.25">
      <c r="A4062" s="74">
        <f t="shared" ref="A4062" si="941">A4061+3</f>
        <v>50885</v>
      </c>
      <c r="B4062" s="72">
        <f t="shared" si="935"/>
        <v>1</v>
      </c>
      <c r="C4062" s="72" t="str">
        <f>IF(E4062=0,"RESMİ TATİL",VLOOKUP(E4062,LİSTE!$B$7:$D$1300,3,0))</f>
        <v>Dursun Kubilay YAŞAR</v>
      </c>
      <c r="D4062" s="72" t="str">
        <f>IF(F4062=0,"RESMİ TATİL",VLOOKUP(F4062,LİSTE!$B$7:$D$1300,3,0))</f>
        <v>Zeynep Beril BAŞPINAR</v>
      </c>
      <c r="E4062" s="72">
        <f>IF(B4062="TATİL",0,IF(F4061=0,F4060+1,IF(LİSTE!$F$1=F4061,1,F4061+1)))</f>
        <v>17</v>
      </c>
      <c r="F4062" s="72">
        <f>IF(E4062=0,0,IF(LİSTE!$F$1=E4062,1,E4062+1))</f>
        <v>18</v>
      </c>
      <c r="G4062" s="72" t="str">
        <f>IFERROR(VLOOKUP(A4062,TATİLLER!$A$2:$D$30000,3,0),"TATİL DEĞİL")</f>
        <v>TATİL DEĞİL</v>
      </c>
    </row>
    <row r="4063" spans="1:7" x14ac:dyDescent="0.25">
      <c r="A4063" s="74">
        <f t="shared" si="934"/>
        <v>50886</v>
      </c>
      <c r="B4063" s="72">
        <f t="shared" si="935"/>
        <v>2</v>
      </c>
      <c r="C4063" s="72" t="str">
        <f>IF(E4063=0,"RESMİ TATİL",VLOOKUP(E4063,LİSTE!$B$7:$D$1300,3,0))</f>
        <v>Ahmet DAL</v>
      </c>
      <c r="D4063" s="72" t="str">
        <f>IF(F4063=0,"RESMİ TATİL",VLOOKUP(F4063,LİSTE!$B$7:$D$1300,3,0))</f>
        <v>Emirhan KARATAŞ</v>
      </c>
      <c r="E4063" s="72">
        <f>IF(B4063="TATİL",0,IF(F4062=0,F4061+1,IF(LİSTE!$F$1=F4062,1,F4062+1)))</f>
        <v>19</v>
      </c>
      <c r="F4063" s="72">
        <f>IF(E4063=0,0,IF(LİSTE!$F$1=E4063,1,E4063+1))</f>
        <v>20</v>
      </c>
      <c r="G4063" s="72" t="str">
        <f>IFERROR(VLOOKUP(A4063,TATİLLER!$A$2:$D$30000,3,0),"TATİL DEĞİL")</f>
        <v>TATİL DEĞİL</v>
      </c>
    </row>
    <row r="4064" spans="1:7" x14ac:dyDescent="0.25">
      <c r="A4064" s="74">
        <f t="shared" si="934"/>
        <v>50887</v>
      </c>
      <c r="B4064" s="72">
        <f t="shared" si="935"/>
        <v>3</v>
      </c>
      <c r="C4064" s="72" t="str">
        <f>IF(E4064=0,"RESMİ TATİL",VLOOKUP(E4064,LİSTE!$B$7:$D$1300,3,0))</f>
        <v>Zümra Yeter ARI</v>
      </c>
      <c r="D4064" s="72" t="str">
        <f>IF(F4064=0,"RESMİ TATİL",VLOOKUP(F4064,LİSTE!$B$7:$D$1300,3,0))</f>
        <v>Utku KARAGÖZ</v>
      </c>
      <c r="E4064" s="72">
        <f>IF(B4064="TATİL",0,IF(F4063=0,F4062+1,IF(LİSTE!$F$1=F4063,1,F4063+1)))</f>
        <v>21</v>
      </c>
      <c r="F4064" s="72">
        <f>IF(E4064=0,0,IF(LİSTE!$F$1=E4064,1,E4064+1))</f>
        <v>22</v>
      </c>
      <c r="G4064" s="72" t="str">
        <f>IFERROR(VLOOKUP(A4064,TATİLLER!$A$2:$D$30000,3,0),"TATİL DEĞİL")</f>
        <v>TATİL DEĞİL</v>
      </c>
    </row>
    <row r="4065" spans="1:7" x14ac:dyDescent="0.25">
      <c r="A4065" s="74">
        <f t="shared" si="934"/>
        <v>50888</v>
      </c>
      <c r="B4065" s="72">
        <f t="shared" si="935"/>
        <v>4</v>
      </c>
      <c r="C4065" s="72" t="str">
        <f>IF(E4065=0,"RESMİ TATİL",VLOOKUP(E4065,LİSTE!$B$7:$D$1300,3,0))</f>
        <v>Feyza Zümra AVCIOĞLU</v>
      </c>
      <c r="D4065" s="72" t="str">
        <f>IF(F4065=0,"RESMİ TATİL",VLOOKUP(F4065,LİSTE!$B$7:$D$1300,3,0))</f>
        <v>Yusuf Ali TABUR</v>
      </c>
      <c r="E4065" s="72">
        <f>IF(B4065="TATİL",0,IF(F4064=0,F4063+1,IF(LİSTE!$F$1=F4064,1,F4064+1)))</f>
        <v>23</v>
      </c>
      <c r="F4065" s="72">
        <f>IF(E4065=0,0,IF(LİSTE!$F$1=E4065,1,E4065+1))</f>
        <v>24</v>
      </c>
      <c r="G4065" s="72" t="str">
        <f>IFERROR(VLOOKUP(A4065,TATİLLER!$A$2:$D$30000,3,0),"TATİL DEĞİL")</f>
        <v>TATİL DEĞİL</v>
      </c>
    </row>
    <row r="4066" spans="1:7" x14ac:dyDescent="0.25">
      <c r="A4066" s="74">
        <f t="shared" si="934"/>
        <v>50889</v>
      </c>
      <c r="B4066" s="72">
        <f t="shared" si="935"/>
        <v>5</v>
      </c>
      <c r="C4066" s="72" t="str">
        <f>IF(E4066=0,"RESMİ TATİL",VLOOKUP(E4066,LİSTE!$B$7:$D$1300,3,0))</f>
        <v>Irmak UTEBAY</v>
      </c>
      <c r="D4066" s="72" t="str">
        <f>IF(F4066=0,"RESMİ TATİL",VLOOKUP(F4066,LİSTE!$B$7:$D$1300,3,0))</f>
        <v>Kerem AKKOÇ</v>
      </c>
      <c r="E4066" s="72">
        <f>IF(B4066="TATİL",0,IF(F4065=0,F4064+1,IF(LİSTE!$F$1=F4065,1,F4065+1)))</f>
        <v>25</v>
      </c>
      <c r="F4066" s="72">
        <f>IF(E4066=0,0,IF(LİSTE!$F$1=E4066,1,E4066+1))</f>
        <v>26</v>
      </c>
      <c r="G4066" s="72" t="str">
        <f>IFERROR(VLOOKUP(A4066,TATİLLER!$A$2:$D$30000,3,0),"TATİL DEĞİL")</f>
        <v>TATİL DEĞİL</v>
      </c>
    </row>
    <row r="4067" spans="1:7" x14ac:dyDescent="0.25">
      <c r="A4067" s="74">
        <f t="shared" ref="A4067" si="942">A4066+3</f>
        <v>50892</v>
      </c>
      <c r="B4067" s="72">
        <f t="shared" si="935"/>
        <v>1</v>
      </c>
      <c r="C4067" s="72" t="str">
        <f>IF(E4067=0,"RESMİ TATİL",VLOOKUP(E4067,LİSTE!$B$7:$D$1300,3,0))</f>
        <v>Elçin Ayşe ELMAS</v>
      </c>
      <c r="D4067" s="72" t="str">
        <f>IF(F4067=0,"RESMİ TATİL",VLOOKUP(F4067,LİSTE!$B$7:$D$1300,3,0))</f>
        <v>Muhammed YILDIZDAĞ</v>
      </c>
      <c r="E4067" s="72">
        <f>IF(B4067="TATİL",0,IF(F4066=0,F4065+1,IF(LİSTE!$F$1=F4066,1,F4066+1)))</f>
        <v>27</v>
      </c>
      <c r="F4067" s="72">
        <f>IF(E4067=0,0,IF(LİSTE!$F$1=E4067,1,E4067+1))</f>
        <v>28</v>
      </c>
      <c r="G4067" s="72" t="str">
        <f>IFERROR(VLOOKUP(A4067,TATİLLER!$A$2:$D$30000,3,0),"TATİL DEĞİL")</f>
        <v>TATİL DEĞİL</v>
      </c>
    </row>
    <row r="4068" spans="1:7" x14ac:dyDescent="0.25">
      <c r="A4068" s="74">
        <f t="shared" si="934"/>
        <v>50893</v>
      </c>
      <c r="B4068" s="72">
        <f t="shared" si="935"/>
        <v>2</v>
      </c>
      <c r="C4068" s="72" t="str">
        <f>IF(E4068=0,"RESMİ TATİL",VLOOKUP(E4068,LİSTE!$B$7:$D$1300,3,0))</f>
        <v>Nisa Nur SANCAR</v>
      </c>
      <c r="D4068" s="72" t="str">
        <f>IF(F4068=0,"RESMİ TATİL",VLOOKUP(F4068,LİSTE!$B$7:$D$1300,3,0))</f>
        <v>Esila ÇETİN</v>
      </c>
      <c r="E4068" s="72">
        <f>IF(B4068="TATİL",0,IF(F4067=0,F4066+1,IF(LİSTE!$F$1=F4067,1,F4067+1)))</f>
        <v>1</v>
      </c>
      <c r="F4068" s="72">
        <f>IF(E4068=0,0,IF(LİSTE!$F$1=E4068,1,E4068+1))</f>
        <v>2</v>
      </c>
      <c r="G4068" s="72" t="str">
        <f>IFERROR(VLOOKUP(A4068,TATİLLER!$A$2:$D$30000,3,0),"TATİL DEĞİL")</f>
        <v>TATİL DEĞİL</v>
      </c>
    </row>
    <row r="4069" spans="1:7" x14ac:dyDescent="0.25">
      <c r="A4069" s="74">
        <f t="shared" si="934"/>
        <v>50894</v>
      </c>
      <c r="B4069" s="72">
        <f t="shared" si="935"/>
        <v>3</v>
      </c>
      <c r="C4069" s="72" t="str">
        <f>IF(E4069=0,"RESMİ TATİL",VLOOKUP(E4069,LİSTE!$B$7:$D$1300,3,0))</f>
        <v>Zeynep Sevde TOPUZ</v>
      </c>
      <c r="D4069" s="72" t="str">
        <f>IF(F4069=0,"RESMİ TATİL",VLOOKUP(F4069,LİSTE!$B$7:$D$1300,3,0))</f>
        <v>Ömer Asaf KADAŞ</v>
      </c>
      <c r="E4069" s="72">
        <f>IF(B4069="TATİL",0,IF(F4068=0,F4067+1,IF(LİSTE!$F$1=F4068,1,F4068+1)))</f>
        <v>3</v>
      </c>
      <c r="F4069" s="72">
        <f>IF(E4069=0,0,IF(LİSTE!$F$1=E4069,1,E4069+1))</f>
        <v>4</v>
      </c>
      <c r="G4069" s="72" t="str">
        <f>IFERROR(VLOOKUP(A4069,TATİLLER!$A$2:$D$30000,3,0),"TATİL DEĞİL")</f>
        <v>TATİL DEĞİL</v>
      </c>
    </row>
    <row r="4070" spans="1:7" x14ac:dyDescent="0.25">
      <c r="A4070" s="74">
        <f t="shared" si="934"/>
        <v>50895</v>
      </c>
      <c r="B4070" s="72">
        <f t="shared" si="935"/>
        <v>4</v>
      </c>
      <c r="C4070" s="72" t="str">
        <f>IF(E4070=0,"RESMİ TATİL",VLOOKUP(E4070,LİSTE!$B$7:$D$1300,3,0))</f>
        <v>Ramazan Baran ADIGÜZEL</v>
      </c>
      <c r="D4070" s="72" t="str">
        <f>IF(F4070=0,"RESMİ TATİL",VLOOKUP(F4070,LİSTE!$B$7:$D$1300,3,0))</f>
        <v>Bahar AKGÜN</v>
      </c>
      <c r="E4070" s="72">
        <f>IF(B4070="TATİL",0,IF(F4069=0,F4068+1,IF(LİSTE!$F$1=F4069,1,F4069+1)))</f>
        <v>5</v>
      </c>
      <c r="F4070" s="72">
        <f>IF(E4070=0,0,IF(LİSTE!$F$1=E4070,1,E4070+1))</f>
        <v>6</v>
      </c>
      <c r="G4070" s="72" t="str">
        <f>IFERROR(VLOOKUP(A4070,TATİLLER!$A$2:$D$30000,3,0),"TATİL DEĞİL")</f>
        <v>TATİL DEĞİL</v>
      </c>
    </row>
    <row r="4071" spans="1:7" x14ac:dyDescent="0.25">
      <c r="A4071" s="74">
        <f t="shared" si="934"/>
        <v>50896</v>
      </c>
      <c r="B4071" s="72">
        <f t="shared" si="935"/>
        <v>5</v>
      </c>
      <c r="C4071" s="72" t="str">
        <f>IF(E4071=0,"RESMİ TATİL",VLOOKUP(E4071,LİSTE!$B$7:$D$1300,3,0))</f>
        <v>Ömer AKGÜL</v>
      </c>
      <c r="D4071" s="72" t="str">
        <f>IF(F4071=0,"RESMİ TATİL",VLOOKUP(F4071,LİSTE!$B$7:$D$1300,3,0))</f>
        <v>Muharrem EFE TANRIVERDİ</v>
      </c>
      <c r="E4071" s="72">
        <f>IF(B4071="TATİL",0,IF(F4070=0,F4069+1,IF(LİSTE!$F$1=F4070,1,F4070+1)))</f>
        <v>7</v>
      </c>
      <c r="F4071" s="72">
        <f>IF(E4071=0,0,IF(LİSTE!$F$1=E4071,1,E4071+1))</f>
        <v>8</v>
      </c>
      <c r="G4071" s="72" t="str">
        <f>IFERROR(VLOOKUP(A4071,TATİLLER!$A$2:$D$30000,3,0),"TATİL DEĞİL")</f>
        <v>TATİL DEĞİL</v>
      </c>
    </row>
    <row r="4072" spans="1:7" x14ac:dyDescent="0.25">
      <c r="A4072" s="74">
        <f t="shared" ref="A4072" si="943">A4071+3</f>
        <v>50899</v>
      </c>
      <c r="B4072" s="72">
        <f t="shared" si="935"/>
        <v>1</v>
      </c>
      <c r="C4072" s="72" t="str">
        <f>IF(E4072=0,"RESMİ TATİL",VLOOKUP(E4072,LİSTE!$B$7:$D$1300,3,0))</f>
        <v>Anıl DOĞAN</v>
      </c>
      <c r="D4072" s="72" t="str">
        <f>IF(F4072=0,"RESMİ TATİL",VLOOKUP(F4072,LİSTE!$B$7:$D$1300,3,0))</f>
        <v>İpek ARSLAN</v>
      </c>
      <c r="E4072" s="72">
        <f>IF(B4072="TATİL",0,IF(F4071=0,F4070+1,IF(LİSTE!$F$1=F4071,1,F4071+1)))</f>
        <v>9</v>
      </c>
      <c r="F4072" s="72">
        <f>IF(E4072=0,0,IF(LİSTE!$F$1=E4072,1,E4072+1))</f>
        <v>10</v>
      </c>
      <c r="G4072" s="72" t="str">
        <f>IFERROR(VLOOKUP(A4072,TATİLLER!$A$2:$D$30000,3,0),"TATİL DEĞİL")</f>
        <v>TATİL DEĞİL</v>
      </c>
    </row>
    <row r="4073" spans="1:7" x14ac:dyDescent="0.25">
      <c r="A4073" s="74">
        <f t="shared" si="934"/>
        <v>50900</v>
      </c>
      <c r="B4073" s="72">
        <f t="shared" si="935"/>
        <v>2</v>
      </c>
      <c r="C4073" s="72" t="str">
        <f>IF(E4073=0,"RESMİ TATİL",VLOOKUP(E4073,LİSTE!$B$7:$D$1300,3,0))</f>
        <v>Efe KARSAK</v>
      </c>
      <c r="D4073" s="72" t="str">
        <f>IF(F4073=0,"RESMİ TATİL",VLOOKUP(F4073,LİSTE!$B$7:$D$1300,3,0))</f>
        <v>Abdullah KIRBAÇ</v>
      </c>
      <c r="E4073" s="72">
        <f>IF(B4073="TATİL",0,IF(F4072=0,F4071+1,IF(LİSTE!$F$1=F4072,1,F4072+1)))</f>
        <v>11</v>
      </c>
      <c r="F4073" s="72">
        <f>IF(E4073=0,0,IF(LİSTE!$F$1=E4073,1,E4073+1))</f>
        <v>12</v>
      </c>
      <c r="G4073" s="72" t="str">
        <f>IFERROR(VLOOKUP(A4073,TATİLLER!$A$2:$D$30000,3,0),"TATİL DEĞİL")</f>
        <v>TATİL DEĞİL</v>
      </c>
    </row>
    <row r="4074" spans="1:7" x14ac:dyDescent="0.25">
      <c r="A4074" s="74">
        <f t="shared" si="934"/>
        <v>50901</v>
      </c>
      <c r="B4074" s="72">
        <f t="shared" si="935"/>
        <v>3</v>
      </c>
      <c r="C4074" s="72" t="str">
        <f>IF(E4074=0,"RESMİ TATİL",VLOOKUP(E4074,LİSTE!$B$7:$D$1300,3,0))</f>
        <v>Ümmü Defne GÜLER</v>
      </c>
      <c r="D4074" s="72" t="str">
        <f>IF(F4074=0,"RESMİ TATİL",VLOOKUP(F4074,LİSTE!$B$7:$D$1300,3,0))</f>
        <v>Şevval ÖZDAMAR</v>
      </c>
      <c r="E4074" s="72">
        <f>IF(B4074="TATİL",0,IF(F4073=0,F4072+1,IF(LİSTE!$F$1=F4073,1,F4073+1)))</f>
        <v>13</v>
      </c>
      <c r="F4074" s="72">
        <f>IF(E4074=0,0,IF(LİSTE!$F$1=E4074,1,E4074+1))</f>
        <v>14</v>
      </c>
      <c r="G4074" s="72" t="str">
        <f>IFERROR(VLOOKUP(A4074,TATİLLER!$A$2:$D$30000,3,0),"TATİL DEĞİL")</f>
        <v>TATİL DEĞİL</v>
      </c>
    </row>
    <row r="4075" spans="1:7" x14ac:dyDescent="0.25">
      <c r="A4075" s="74">
        <f t="shared" si="934"/>
        <v>50902</v>
      </c>
      <c r="B4075" s="72">
        <f t="shared" si="935"/>
        <v>4</v>
      </c>
      <c r="C4075" s="72" t="str">
        <f>IF(E4075=0,"RESMİ TATİL",VLOOKUP(E4075,LİSTE!$B$7:$D$1300,3,0))</f>
        <v>Zeynep AKDAĞ</v>
      </c>
      <c r="D4075" s="72" t="str">
        <f>IF(F4075=0,"RESMİ TATİL",VLOOKUP(F4075,LİSTE!$B$7:$D$1300,3,0))</f>
        <v>Esma ÇOKER</v>
      </c>
      <c r="E4075" s="72">
        <f>IF(B4075="TATİL",0,IF(F4074=0,F4073+1,IF(LİSTE!$F$1=F4074,1,F4074+1)))</f>
        <v>15</v>
      </c>
      <c r="F4075" s="72">
        <f>IF(E4075=0,0,IF(LİSTE!$F$1=E4075,1,E4075+1))</f>
        <v>16</v>
      </c>
      <c r="G4075" s="72" t="str">
        <f>IFERROR(VLOOKUP(A4075,TATİLLER!$A$2:$D$30000,3,0),"TATİL DEĞİL")</f>
        <v>TATİL DEĞİL</v>
      </c>
    </row>
    <row r="4076" spans="1:7" x14ac:dyDescent="0.25">
      <c r="A4076" s="74">
        <f t="shared" si="934"/>
        <v>50903</v>
      </c>
      <c r="B4076" s="72">
        <f t="shared" si="935"/>
        <v>5</v>
      </c>
      <c r="C4076" s="72" t="str">
        <f>IF(E4076=0,"RESMİ TATİL",VLOOKUP(E4076,LİSTE!$B$7:$D$1300,3,0))</f>
        <v>Dursun Kubilay YAŞAR</v>
      </c>
      <c r="D4076" s="72" t="str">
        <f>IF(F4076=0,"RESMİ TATİL",VLOOKUP(F4076,LİSTE!$B$7:$D$1300,3,0))</f>
        <v>Zeynep Beril BAŞPINAR</v>
      </c>
      <c r="E4076" s="72">
        <f>IF(B4076="TATİL",0,IF(F4075=0,F4074+1,IF(LİSTE!$F$1=F4075,1,F4075+1)))</f>
        <v>17</v>
      </c>
      <c r="F4076" s="72">
        <f>IF(E4076=0,0,IF(LİSTE!$F$1=E4076,1,E4076+1))</f>
        <v>18</v>
      </c>
      <c r="G4076" s="72" t="str">
        <f>IFERROR(VLOOKUP(A4076,TATİLLER!$A$2:$D$30000,3,0),"TATİL DEĞİL")</f>
        <v>TATİL DEĞİL</v>
      </c>
    </row>
    <row r="4077" spans="1:7" x14ac:dyDescent="0.25">
      <c r="A4077" s="74">
        <f t="shared" ref="A4077" si="944">A4076+3</f>
        <v>50906</v>
      </c>
      <c r="B4077" s="72">
        <f t="shared" si="935"/>
        <v>1</v>
      </c>
      <c r="C4077" s="72" t="str">
        <f>IF(E4077=0,"RESMİ TATİL",VLOOKUP(E4077,LİSTE!$B$7:$D$1300,3,0))</f>
        <v>Ahmet DAL</v>
      </c>
      <c r="D4077" s="72" t="str">
        <f>IF(F4077=0,"RESMİ TATİL",VLOOKUP(F4077,LİSTE!$B$7:$D$1300,3,0))</f>
        <v>Emirhan KARATAŞ</v>
      </c>
      <c r="E4077" s="72">
        <f>IF(B4077="TATİL",0,IF(F4076=0,F4075+1,IF(LİSTE!$F$1=F4076,1,F4076+1)))</f>
        <v>19</v>
      </c>
      <c r="F4077" s="72">
        <f>IF(E4077=0,0,IF(LİSTE!$F$1=E4077,1,E4077+1))</f>
        <v>20</v>
      </c>
      <c r="G4077" s="72" t="str">
        <f>IFERROR(VLOOKUP(A4077,TATİLLER!$A$2:$D$30000,3,0),"TATİL DEĞİL")</f>
        <v>TATİL DEĞİL</v>
      </c>
    </row>
    <row r="4078" spans="1:7" x14ac:dyDescent="0.25">
      <c r="A4078" s="74">
        <f t="shared" si="934"/>
        <v>50907</v>
      </c>
      <c r="B4078" s="72">
        <f t="shared" si="935"/>
        <v>2</v>
      </c>
      <c r="C4078" s="72" t="str">
        <f>IF(E4078=0,"RESMİ TATİL",VLOOKUP(E4078,LİSTE!$B$7:$D$1300,3,0))</f>
        <v>Zümra Yeter ARI</v>
      </c>
      <c r="D4078" s="72" t="str">
        <f>IF(F4078=0,"RESMİ TATİL",VLOOKUP(F4078,LİSTE!$B$7:$D$1300,3,0))</f>
        <v>Utku KARAGÖZ</v>
      </c>
      <c r="E4078" s="72">
        <f>IF(B4078="TATİL",0,IF(F4077=0,F4076+1,IF(LİSTE!$F$1=F4077,1,F4077+1)))</f>
        <v>21</v>
      </c>
      <c r="F4078" s="72">
        <f>IF(E4078=0,0,IF(LİSTE!$F$1=E4078,1,E4078+1))</f>
        <v>22</v>
      </c>
      <c r="G4078" s="72" t="str">
        <f>IFERROR(VLOOKUP(A4078,TATİLLER!$A$2:$D$30000,3,0),"TATİL DEĞİL")</f>
        <v>TATİL DEĞİL</v>
      </c>
    </row>
    <row r="4079" spans="1:7" x14ac:dyDescent="0.25">
      <c r="A4079" s="74">
        <f t="shared" si="934"/>
        <v>50908</v>
      </c>
      <c r="B4079" s="72">
        <f t="shared" si="935"/>
        <v>3</v>
      </c>
      <c r="C4079" s="72" t="str">
        <f>IF(E4079=0,"RESMİ TATİL",VLOOKUP(E4079,LİSTE!$B$7:$D$1300,3,0))</f>
        <v>Feyza Zümra AVCIOĞLU</v>
      </c>
      <c r="D4079" s="72" t="str">
        <f>IF(F4079=0,"RESMİ TATİL",VLOOKUP(F4079,LİSTE!$B$7:$D$1300,3,0))</f>
        <v>Yusuf Ali TABUR</v>
      </c>
      <c r="E4079" s="72">
        <f>IF(B4079="TATİL",0,IF(F4078=0,F4077+1,IF(LİSTE!$F$1=F4078,1,F4078+1)))</f>
        <v>23</v>
      </c>
      <c r="F4079" s="72">
        <f>IF(E4079=0,0,IF(LİSTE!$F$1=E4079,1,E4079+1))</f>
        <v>24</v>
      </c>
      <c r="G4079" s="72" t="str">
        <f>IFERROR(VLOOKUP(A4079,TATİLLER!$A$2:$D$30000,3,0),"TATİL DEĞİL")</f>
        <v>TATİL DEĞİL</v>
      </c>
    </row>
    <row r="4080" spans="1:7" x14ac:dyDescent="0.25">
      <c r="A4080" s="74">
        <f t="shared" si="934"/>
        <v>50909</v>
      </c>
      <c r="B4080" s="72">
        <f t="shared" si="935"/>
        <v>4</v>
      </c>
      <c r="C4080" s="72" t="str">
        <f>IF(E4080=0,"RESMİ TATİL",VLOOKUP(E4080,LİSTE!$B$7:$D$1300,3,0))</f>
        <v>Irmak UTEBAY</v>
      </c>
      <c r="D4080" s="72" t="str">
        <f>IF(F4080=0,"RESMİ TATİL",VLOOKUP(F4080,LİSTE!$B$7:$D$1300,3,0))</f>
        <v>Kerem AKKOÇ</v>
      </c>
      <c r="E4080" s="72">
        <f>IF(B4080="TATİL",0,IF(F4079=0,F4078+1,IF(LİSTE!$F$1=F4079,1,F4079+1)))</f>
        <v>25</v>
      </c>
      <c r="F4080" s="72">
        <f>IF(E4080=0,0,IF(LİSTE!$F$1=E4080,1,E4080+1))</f>
        <v>26</v>
      </c>
      <c r="G4080" s="72" t="str">
        <f>IFERROR(VLOOKUP(A4080,TATİLLER!$A$2:$D$30000,3,0),"TATİL DEĞİL")</f>
        <v>TATİL DEĞİL</v>
      </c>
    </row>
    <row r="4081" spans="1:7" x14ac:dyDescent="0.25">
      <c r="A4081" s="74">
        <f t="shared" si="934"/>
        <v>50910</v>
      </c>
      <c r="B4081" s="72">
        <f t="shared" si="935"/>
        <v>5</v>
      </c>
      <c r="C4081" s="72" t="str">
        <f>IF(E4081=0,"RESMİ TATİL",VLOOKUP(E4081,LİSTE!$B$7:$D$1300,3,0))</f>
        <v>Elçin Ayşe ELMAS</v>
      </c>
      <c r="D4081" s="72" t="str">
        <f>IF(F4081=0,"RESMİ TATİL",VLOOKUP(F4081,LİSTE!$B$7:$D$1300,3,0))</f>
        <v>Muhammed YILDIZDAĞ</v>
      </c>
      <c r="E4081" s="72">
        <f>IF(B4081="TATİL",0,IF(F4080=0,F4079+1,IF(LİSTE!$F$1=F4080,1,F4080+1)))</f>
        <v>27</v>
      </c>
      <c r="F4081" s="72">
        <f>IF(E4081=0,0,IF(LİSTE!$F$1=E4081,1,E4081+1))</f>
        <v>28</v>
      </c>
      <c r="G4081" s="72" t="str">
        <f>IFERROR(VLOOKUP(A4081,TATİLLER!$A$2:$D$30000,3,0),"TATİL DEĞİL")</f>
        <v>TATİL DEĞİL</v>
      </c>
    </row>
    <row r="4082" spans="1:7" x14ac:dyDescent="0.25">
      <c r="A4082" s="74">
        <f t="shared" ref="A4082" si="945">A4081+3</f>
        <v>50913</v>
      </c>
      <c r="B4082" s="72">
        <f t="shared" si="935"/>
        <v>1</v>
      </c>
      <c r="C4082" s="72" t="str">
        <f>IF(E4082=0,"RESMİ TATİL",VLOOKUP(E4082,LİSTE!$B$7:$D$1300,3,0))</f>
        <v>Nisa Nur SANCAR</v>
      </c>
      <c r="D4082" s="72" t="str">
        <f>IF(F4082=0,"RESMİ TATİL",VLOOKUP(F4082,LİSTE!$B$7:$D$1300,3,0))</f>
        <v>Esila ÇETİN</v>
      </c>
      <c r="E4082" s="72">
        <f>IF(B4082="TATİL",0,IF(F4081=0,F4080+1,IF(LİSTE!$F$1=F4081,1,F4081+1)))</f>
        <v>1</v>
      </c>
      <c r="F4082" s="72">
        <f>IF(E4082=0,0,IF(LİSTE!$F$1=E4082,1,E4082+1))</f>
        <v>2</v>
      </c>
      <c r="G4082" s="72" t="str">
        <f>IFERROR(VLOOKUP(A4082,TATİLLER!$A$2:$D$30000,3,0),"TATİL DEĞİL")</f>
        <v>TATİL DEĞİL</v>
      </c>
    </row>
    <row r="4083" spans="1:7" x14ac:dyDescent="0.25">
      <c r="A4083" s="74">
        <f t="shared" si="934"/>
        <v>50914</v>
      </c>
      <c r="B4083" s="72">
        <f t="shared" si="935"/>
        <v>2</v>
      </c>
      <c r="C4083" s="72" t="str">
        <f>IF(E4083=0,"RESMİ TATİL",VLOOKUP(E4083,LİSTE!$B$7:$D$1300,3,0))</f>
        <v>Zeynep Sevde TOPUZ</v>
      </c>
      <c r="D4083" s="72" t="str">
        <f>IF(F4083=0,"RESMİ TATİL",VLOOKUP(F4083,LİSTE!$B$7:$D$1300,3,0))</f>
        <v>Ömer Asaf KADAŞ</v>
      </c>
      <c r="E4083" s="72">
        <f>IF(B4083="TATİL",0,IF(F4082=0,F4081+1,IF(LİSTE!$F$1=F4082,1,F4082+1)))</f>
        <v>3</v>
      </c>
      <c r="F4083" s="72">
        <f>IF(E4083=0,0,IF(LİSTE!$F$1=E4083,1,E4083+1))</f>
        <v>4</v>
      </c>
      <c r="G4083" s="72" t="str">
        <f>IFERROR(VLOOKUP(A4083,TATİLLER!$A$2:$D$30000,3,0),"TATİL DEĞİL")</f>
        <v>TATİL DEĞİL</v>
      </c>
    </row>
    <row r="4084" spans="1:7" x14ac:dyDescent="0.25">
      <c r="A4084" s="74">
        <f t="shared" si="934"/>
        <v>50915</v>
      </c>
      <c r="B4084" s="72">
        <f t="shared" si="935"/>
        <v>3</v>
      </c>
      <c r="C4084" s="72" t="str">
        <f>IF(E4084=0,"RESMİ TATİL",VLOOKUP(E4084,LİSTE!$B$7:$D$1300,3,0))</f>
        <v>Ramazan Baran ADIGÜZEL</v>
      </c>
      <c r="D4084" s="72" t="str">
        <f>IF(F4084=0,"RESMİ TATİL",VLOOKUP(F4084,LİSTE!$B$7:$D$1300,3,0))</f>
        <v>Bahar AKGÜN</v>
      </c>
      <c r="E4084" s="72">
        <f>IF(B4084="TATİL",0,IF(F4083=0,F4082+1,IF(LİSTE!$F$1=F4083,1,F4083+1)))</f>
        <v>5</v>
      </c>
      <c r="F4084" s="72">
        <f>IF(E4084=0,0,IF(LİSTE!$F$1=E4084,1,E4084+1))</f>
        <v>6</v>
      </c>
      <c r="G4084" s="72" t="str">
        <f>IFERROR(VLOOKUP(A4084,TATİLLER!$A$2:$D$30000,3,0),"TATİL DEĞİL")</f>
        <v>TATİL DEĞİL</v>
      </c>
    </row>
    <row r="4085" spans="1:7" x14ac:dyDescent="0.25">
      <c r="A4085" s="74">
        <f t="shared" si="934"/>
        <v>50916</v>
      </c>
      <c r="B4085" s="72">
        <f t="shared" si="935"/>
        <v>4</v>
      </c>
      <c r="C4085" s="72" t="str">
        <f>IF(E4085=0,"RESMİ TATİL",VLOOKUP(E4085,LİSTE!$B$7:$D$1300,3,0))</f>
        <v>Ömer AKGÜL</v>
      </c>
      <c r="D4085" s="72" t="str">
        <f>IF(F4085=0,"RESMİ TATİL",VLOOKUP(F4085,LİSTE!$B$7:$D$1300,3,0))</f>
        <v>Muharrem EFE TANRIVERDİ</v>
      </c>
      <c r="E4085" s="72">
        <f>IF(B4085="TATİL",0,IF(F4084=0,F4083+1,IF(LİSTE!$F$1=F4084,1,F4084+1)))</f>
        <v>7</v>
      </c>
      <c r="F4085" s="72">
        <f>IF(E4085=0,0,IF(LİSTE!$F$1=E4085,1,E4085+1))</f>
        <v>8</v>
      </c>
      <c r="G4085" s="72" t="str">
        <f>IFERROR(VLOOKUP(A4085,TATİLLER!$A$2:$D$30000,3,0),"TATİL DEĞİL")</f>
        <v>TATİL DEĞİL</v>
      </c>
    </row>
    <row r="4086" spans="1:7" x14ac:dyDescent="0.25">
      <c r="A4086" s="74">
        <f t="shared" si="934"/>
        <v>50917</v>
      </c>
      <c r="B4086" s="72">
        <f t="shared" si="935"/>
        <v>5</v>
      </c>
      <c r="C4086" s="72" t="str">
        <f>IF(E4086=0,"RESMİ TATİL",VLOOKUP(E4086,LİSTE!$B$7:$D$1300,3,0))</f>
        <v>Anıl DOĞAN</v>
      </c>
      <c r="D4086" s="72" t="str">
        <f>IF(F4086=0,"RESMİ TATİL",VLOOKUP(F4086,LİSTE!$B$7:$D$1300,3,0))</f>
        <v>İpek ARSLAN</v>
      </c>
      <c r="E4086" s="72">
        <f>IF(B4086="TATİL",0,IF(F4085=0,F4084+1,IF(LİSTE!$F$1=F4085,1,F4085+1)))</f>
        <v>9</v>
      </c>
      <c r="F4086" s="72">
        <f>IF(E4086=0,0,IF(LİSTE!$F$1=E4086,1,E4086+1))</f>
        <v>10</v>
      </c>
      <c r="G4086" s="72" t="str">
        <f>IFERROR(VLOOKUP(A4086,TATİLLER!$A$2:$D$30000,3,0),"TATİL DEĞİL")</f>
        <v>TATİL DEĞİL</v>
      </c>
    </row>
    <row r="4087" spans="1:7" x14ac:dyDescent="0.25">
      <c r="A4087" s="74">
        <f t="shared" ref="A4087" si="946">A4086+3</f>
        <v>50920</v>
      </c>
      <c r="B4087" s="72">
        <f t="shared" si="935"/>
        <v>1</v>
      </c>
      <c r="C4087" s="72" t="str">
        <f>IF(E4087=0,"RESMİ TATİL",VLOOKUP(E4087,LİSTE!$B$7:$D$1300,3,0))</f>
        <v>Efe KARSAK</v>
      </c>
      <c r="D4087" s="72" t="str">
        <f>IF(F4087=0,"RESMİ TATİL",VLOOKUP(F4087,LİSTE!$B$7:$D$1300,3,0))</f>
        <v>Abdullah KIRBAÇ</v>
      </c>
      <c r="E4087" s="72">
        <f>IF(B4087="TATİL",0,IF(F4086=0,F4085+1,IF(LİSTE!$F$1=F4086,1,F4086+1)))</f>
        <v>11</v>
      </c>
      <c r="F4087" s="72">
        <f>IF(E4087=0,0,IF(LİSTE!$F$1=E4087,1,E4087+1))</f>
        <v>12</v>
      </c>
      <c r="G4087" s="72" t="str">
        <f>IFERROR(VLOOKUP(A4087,TATİLLER!$A$2:$D$30000,3,0),"TATİL DEĞİL")</f>
        <v>TATİL DEĞİL</v>
      </c>
    </row>
    <row r="4088" spans="1:7" x14ac:dyDescent="0.25">
      <c r="A4088" s="74">
        <f t="shared" si="934"/>
        <v>50921</v>
      </c>
      <c r="B4088" s="72">
        <f t="shared" si="935"/>
        <v>2</v>
      </c>
      <c r="C4088" s="72" t="str">
        <f>IF(E4088=0,"RESMİ TATİL",VLOOKUP(E4088,LİSTE!$B$7:$D$1300,3,0))</f>
        <v>Ümmü Defne GÜLER</v>
      </c>
      <c r="D4088" s="72" t="str">
        <f>IF(F4088=0,"RESMİ TATİL",VLOOKUP(F4088,LİSTE!$B$7:$D$1300,3,0))</f>
        <v>Şevval ÖZDAMAR</v>
      </c>
      <c r="E4088" s="72">
        <f>IF(B4088="TATİL",0,IF(F4087=0,F4086+1,IF(LİSTE!$F$1=F4087,1,F4087+1)))</f>
        <v>13</v>
      </c>
      <c r="F4088" s="72">
        <f>IF(E4088=0,0,IF(LİSTE!$F$1=E4088,1,E4088+1))</f>
        <v>14</v>
      </c>
      <c r="G4088" s="72" t="str">
        <f>IFERROR(VLOOKUP(A4088,TATİLLER!$A$2:$D$30000,3,0),"TATİL DEĞİL")</f>
        <v>TATİL DEĞİL</v>
      </c>
    </row>
    <row r="4089" spans="1:7" x14ac:dyDescent="0.25">
      <c r="A4089" s="74">
        <f t="shared" si="934"/>
        <v>50922</v>
      </c>
      <c r="B4089" s="72">
        <f t="shared" si="935"/>
        <v>3</v>
      </c>
      <c r="C4089" s="72" t="str">
        <f>IF(E4089=0,"RESMİ TATİL",VLOOKUP(E4089,LİSTE!$B$7:$D$1300,3,0))</f>
        <v>Zeynep AKDAĞ</v>
      </c>
      <c r="D4089" s="72" t="str">
        <f>IF(F4089=0,"RESMİ TATİL",VLOOKUP(F4089,LİSTE!$B$7:$D$1300,3,0))</f>
        <v>Esma ÇOKER</v>
      </c>
      <c r="E4089" s="72">
        <f>IF(B4089="TATİL",0,IF(F4088=0,F4087+1,IF(LİSTE!$F$1=F4088,1,F4088+1)))</f>
        <v>15</v>
      </c>
      <c r="F4089" s="72">
        <f>IF(E4089=0,0,IF(LİSTE!$F$1=E4089,1,E4089+1))</f>
        <v>16</v>
      </c>
      <c r="G4089" s="72" t="str">
        <f>IFERROR(VLOOKUP(A4089,TATİLLER!$A$2:$D$30000,3,0),"TATİL DEĞİL")</f>
        <v>TATİL DEĞİL</v>
      </c>
    </row>
    <row r="4090" spans="1:7" x14ac:dyDescent="0.25">
      <c r="A4090" s="74">
        <f t="shared" si="934"/>
        <v>50923</v>
      </c>
      <c r="B4090" s="72">
        <f t="shared" si="935"/>
        <v>4</v>
      </c>
      <c r="C4090" s="72" t="str">
        <f>IF(E4090=0,"RESMİ TATİL",VLOOKUP(E4090,LİSTE!$B$7:$D$1300,3,0))</f>
        <v>Dursun Kubilay YAŞAR</v>
      </c>
      <c r="D4090" s="72" t="str">
        <f>IF(F4090=0,"RESMİ TATİL",VLOOKUP(F4090,LİSTE!$B$7:$D$1300,3,0))</f>
        <v>Zeynep Beril BAŞPINAR</v>
      </c>
      <c r="E4090" s="72">
        <f>IF(B4090="TATİL",0,IF(F4089=0,F4088+1,IF(LİSTE!$F$1=F4089,1,F4089+1)))</f>
        <v>17</v>
      </c>
      <c r="F4090" s="72">
        <f>IF(E4090=0,0,IF(LİSTE!$F$1=E4090,1,E4090+1))</f>
        <v>18</v>
      </c>
      <c r="G4090" s="72" t="str">
        <f>IFERROR(VLOOKUP(A4090,TATİLLER!$A$2:$D$30000,3,0),"TATİL DEĞİL")</f>
        <v>TATİL DEĞİL</v>
      </c>
    </row>
    <row r="4091" spans="1:7" x14ac:dyDescent="0.25">
      <c r="A4091" s="74">
        <f t="shared" si="934"/>
        <v>50924</v>
      </c>
      <c r="B4091" s="72">
        <f t="shared" si="935"/>
        <v>5</v>
      </c>
      <c r="C4091" s="72" t="str">
        <f>IF(E4091=0,"RESMİ TATİL",VLOOKUP(E4091,LİSTE!$B$7:$D$1300,3,0))</f>
        <v>Ahmet DAL</v>
      </c>
      <c r="D4091" s="72" t="str">
        <f>IF(F4091=0,"RESMİ TATİL",VLOOKUP(F4091,LİSTE!$B$7:$D$1300,3,0))</f>
        <v>Emirhan KARATAŞ</v>
      </c>
      <c r="E4091" s="72">
        <f>IF(B4091="TATİL",0,IF(F4090=0,F4089+1,IF(LİSTE!$F$1=F4090,1,F4090+1)))</f>
        <v>19</v>
      </c>
      <c r="F4091" s="72">
        <f>IF(E4091=0,0,IF(LİSTE!$F$1=E4091,1,E4091+1))</f>
        <v>20</v>
      </c>
      <c r="G4091" s="72" t="str">
        <f>IFERROR(VLOOKUP(A4091,TATİLLER!$A$2:$D$30000,3,0),"TATİL DEĞİL")</f>
        <v>TATİL DEĞİL</v>
      </c>
    </row>
    <row r="4092" spans="1:7" x14ac:dyDescent="0.25">
      <c r="A4092" s="74">
        <f t="shared" ref="A4092" si="947">A4091+3</f>
        <v>50927</v>
      </c>
      <c r="B4092" s="72">
        <f t="shared" si="935"/>
        <v>1</v>
      </c>
      <c r="C4092" s="72" t="str">
        <f>IF(E4092=0,"RESMİ TATİL",VLOOKUP(E4092,LİSTE!$B$7:$D$1300,3,0))</f>
        <v>Zümra Yeter ARI</v>
      </c>
      <c r="D4092" s="72" t="str">
        <f>IF(F4092=0,"RESMİ TATİL",VLOOKUP(F4092,LİSTE!$B$7:$D$1300,3,0))</f>
        <v>Utku KARAGÖZ</v>
      </c>
      <c r="E4092" s="72">
        <f>IF(B4092="TATİL",0,IF(F4091=0,F4090+1,IF(LİSTE!$F$1=F4091,1,F4091+1)))</f>
        <v>21</v>
      </c>
      <c r="F4092" s="72">
        <f>IF(E4092=0,0,IF(LİSTE!$F$1=E4092,1,E4092+1))</f>
        <v>22</v>
      </c>
      <c r="G4092" s="72" t="str">
        <f>IFERROR(VLOOKUP(A4092,TATİLLER!$A$2:$D$30000,3,0),"TATİL DEĞİL")</f>
        <v>TATİL DEĞİL</v>
      </c>
    </row>
    <row r="4093" spans="1:7" x14ac:dyDescent="0.25">
      <c r="A4093" s="74">
        <f t="shared" si="934"/>
        <v>50928</v>
      </c>
      <c r="B4093" s="72">
        <f t="shared" si="935"/>
        <v>2</v>
      </c>
      <c r="C4093" s="72" t="str">
        <f>IF(E4093=0,"RESMİ TATİL",VLOOKUP(E4093,LİSTE!$B$7:$D$1300,3,0))</f>
        <v>Feyza Zümra AVCIOĞLU</v>
      </c>
      <c r="D4093" s="72" t="str">
        <f>IF(F4093=0,"RESMİ TATİL",VLOOKUP(F4093,LİSTE!$B$7:$D$1300,3,0))</f>
        <v>Yusuf Ali TABUR</v>
      </c>
      <c r="E4093" s="72">
        <f>IF(B4093="TATİL",0,IF(F4092=0,F4091+1,IF(LİSTE!$F$1=F4092,1,F4092+1)))</f>
        <v>23</v>
      </c>
      <c r="F4093" s="72">
        <f>IF(E4093=0,0,IF(LİSTE!$F$1=E4093,1,E4093+1))</f>
        <v>24</v>
      </c>
      <c r="G4093" s="72" t="str">
        <f>IFERROR(VLOOKUP(A4093,TATİLLER!$A$2:$D$30000,3,0),"TATİL DEĞİL")</f>
        <v>TATİL DEĞİL</v>
      </c>
    </row>
    <row r="4094" spans="1:7" x14ac:dyDescent="0.25">
      <c r="A4094" s="74">
        <f t="shared" si="934"/>
        <v>50929</v>
      </c>
      <c r="B4094" s="72">
        <f t="shared" si="935"/>
        <v>3</v>
      </c>
      <c r="C4094" s="72" t="str">
        <f>IF(E4094=0,"RESMİ TATİL",VLOOKUP(E4094,LİSTE!$B$7:$D$1300,3,0))</f>
        <v>Irmak UTEBAY</v>
      </c>
      <c r="D4094" s="72" t="str">
        <f>IF(F4094=0,"RESMİ TATİL",VLOOKUP(F4094,LİSTE!$B$7:$D$1300,3,0))</f>
        <v>Kerem AKKOÇ</v>
      </c>
      <c r="E4094" s="72">
        <f>IF(B4094="TATİL",0,IF(F4093=0,F4092+1,IF(LİSTE!$F$1=F4093,1,F4093+1)))</f>
        <v>25</v>
      </c>
      <c r="F4094" s="72">
        <f>IF(E4094=0,0,IF(LİSTE!$F$1=E4094,1,E4094+1))</f>
        <v>26</v>
      </c>
      <c r="G4094" s="72" t="str">
        <f>IFERROR(VLOOKUP(A4094,TATİLLER!$A$2:$D$30000,3,0),"TATİL DEĞİL")</f>
        <v>TATİL DEĞİL</v>
      </c>
    </row>
    <row r="4095" spans="1:7" x14ac:dyDescent="0.25">
      <c r="A4095" s="74">
        <f t="shared" si="934"/>
        <v>50930</v>
      </c>
      <c r="B4095" s="72">
        <f t="shared" si="935"/>
        <v>4</v>
      </c>
      <c r="C4095" s="72" t="str">
        <f>IF(E4095=0,"RESMİ TATİL",VLOOKUP(E4095,LİSTE!$B$7:$D$1300,3,0))</f>
        <v>Elçin Ayşe ELMAS</v>
      </c>
      <c r="D4095" s="72" t="str">
        <f>IF(F4095=0,"RESMİ TATİL",VLOOKUP(F4095,LİSTE!$B$7:$D$1300,3,0))</f>
        <v>Muhammed YILDIZDAĞ</v>
      </c>
      <c r="E4095" s="72">
        <f>IF(B4095="TATİL",0,IF(F4094=0,F4093+1,IF(LİSTE!$F$1=F4094,1,F4094+1)))</f>
        <v>27</v>
      </c>
      <c r="F4095" s="72">
        <f>IF(E4095=0,0,IF(LİSTE!$F$1=E4095,1,E4095+1))</f>
        <v>28</v>
      </c>
      <c r="G4095" s="72" t="str">
        <f>IFERROR(VLOOKUP(A4095,TATİLLER!$A$2:$D$30000,3,0),"TATİL DEĞİL")</f>
        <v>TATİL DEĞİL</v>
      </c>
    </row>
    <row r="4096" spans="1:7" x14ac:dyDescent="0.25">
      <c r="A4096" s="74">
        <f t="shared" si="934"/>
        <v>50931</v>
      </c>
      <c r="B4096" s="72">
        <f t="shared" si="935"/>
        <v>5</v>
      </c>
      <c r="C4096" s="72" t="str">
        <f>IF(E4096=0,"RESMİ TATİL",VLOOKUP(E4096,LİSTE!$B$7:$D$1300,3,0))</f>
        <v>Nisa Nur SANCAR</v>
      </c>
      <c r="D4096" s="72" t="str">
        <f>IF(F4096=0,"RESMİ TATİL",VLOOKUP(F4096,LİSTE!$B$7:$D$1300,3,0))</f>
        <v>Esila ÇETİN</v>
      </c>
      <c r="E4096" s="72">
        <f>IF(B4096="TATİL",0,IF(F4095=0,F4094+1,IF(LİSTE!$F$1=F4095,1,F4095+1)))</f>
        <v>1</v>
      </c>
      <c r="F4096" s="72">
        <f>IF(E4096=0,0,IF(LİSTE!$F$1=E4096,1,E4096+1))</f>
        <v>2</v>
      </c>
      <c r="G4096" s="72" t="str">
        <f>IFERROR(VLOOKUP(A4096,TATİLLER!$A$2:$D$30000,3,0),"TATİL DEĞİL")</f>
        <v>TATİL DEĞİL</v>
      </c>
    </row>
    <row r="4097" spans="1:7" x14ac:dyDescent="0.25">
      <c r="A4097" s="74">
        <f t="shared" ref="A4097" si="948">A4096+3</f>
        <v>50934</v>
      </c>
      <c r="B4097" s="72">
        <f t="shared" si="935"/>
        <v>1</v>
      </c>
      <c r="C4097" s="72" t="str">
        <f>IF(E4097=0,"RESMİ TATİL",VLOOKUP(E4097,LİSTE!$B$7:$D$1300,3,0))</f>
        <v>Zeynep Sevde TOPUZ</v>
      </c>
      <c r="D4097" s="72" t="str">
        <f>IF(F4097=0,"RESMİ TATİL",VLOOKUP(F4097,LİSTE!$B$7:$D$1300,3,0))</f>
        <v>Ömer Asaf KADAŞ</v>
      </c>
      <c r="E4097" s="72">
        <f>IF(B4097="TATİL",0,IF(F4096=0,F4095+1,IF(LİSTE!$F$1=F4096,1,F4096+1)))</f>
        <v>3</v>
      </c>
      <c r="F4097" s="72">
        <f>IF(E4097=0,0,IF(LİSTE!$F$1=E4097,1,E4097+1))</f>
        <v>4</v>
      </c>
      <c r="G4097" s="72" t="str">
        <f>IFERROR(VLOOKUP(A4097,TATİLLER!$A$2:$D$30000,3,0),"TATİL DEĞİL")</f>
        <v>TATİL DEĞİL</v>
      </c>
    </row>
    <row r="4098" spans="1:7" x14ac:dyDescent="0.25">
      <c r="A4098" s="74">
        <f t="shared" ref="A4098:A4161" si="949">A4097+1</f>
        <v>50935</v>
      </c>
      <c r="B4098" s="72">
        <f t="shared" si="935"/>
        <v>2</v>
      </c>
      <c r="C4098" s="72" t="str">
        <f>IF(E4098=0,"RESMİ TATİL",VLOOKUP(E4098,LİSTE!$B$7:$D$1300,3,0))</f>
        <v>Ramazan Baran ADIGÜZEL</v>
      </c>
      <c r="D4098" s="72" t="str">
        <f>IF(F4098=0,"RESMİ TATİL",VLOOKUP(F4098,LİSTE!$B$7:$D$1300,3,0))</f>
        <v>Bahar AKGÜN</v>
      </c>
      <c r="E4098" s="72">
        <f>IF(B4098="TATİL",0,IF(F4097=0,F4096+1,IF(LİSTE!$F$1=F4097,1,F4097+1)))</f>
        <v>5</v>
      </c>
      <c r="F4098" s="72">
        <f>IF(E4098=0,0,IF(LİSTE!$F$1=E4098,1,E4098+1))</f>
        <v>6</v>
      </c>
      <c r="G4098" s="72" t="str">
        <f>IFERROR(VLOOKUP(A4098,TATİLLER!$A$2:$D$30000,3,0),"TATİL DEĞİL")</f>
        <v>TATİL DEĞİL</v>
      </c>
    </row>
    <row r="4099" spans="1:7" x14ac:dyDescent="0.25">
      <c r="A4099" s="74">
        <f t="shared" si="949"/>
        <v>50936</v>
      </c>
      <c r="B4099" s="72">
        <f t="shared" ref="B4099:B4162" si="950">IF(G4099="TATİL","TATİL",WEEKDAY(A4099,2))</f>
        <v>3</v>
      </c>
      <c r="C4099" s="72" t="str">
        <f>IF(E4099=0,"RESMİ TATİL",VLOOKUP(E4099,LİSTE!$B$7:$D$1300,3,0))</f>
        <v>Ömer AKGÜL</v>
      </c>
      <c r="D4099" s="72" t="str">
        <f>IF(F4099=0,"RESMİ TATİL",VLOOKUP(F4099,LİSTE!$B$7:$D$1300,3,0))</f>
        <v>Muharrem EFE TANRIVERDİ</v>
      </c>
      <c r="E4099" s="72">
        <f>IF(B4099="TATİL",0,IF(F4098=0,F4097+1,IF(LİSTE!$F$1=F4098,1,F4098+1)))</f>
        <v>7</v>
      </c>
      <c r="F4099" s="72">
        <f>IF(E4099=0,0,IF(LİSTE!$F$1=E4099,1,E4099+1))</f>
        <v>8</v>
      </c>
      <c r="G4099" s="72" t="str">
        <f>IFERROR(VLOOKUP(A4099,TATİLLER!$A$2:$D$30000,3,0),"TATİL DEĞİL")</f>
        <v>TATİL DEĞİL</v>
      </c>
    </row>
    <row r="4100" spans="1:7" x14ac:dyDescent="0.25">
      <c r="A4100" s="74">
        <f t="shared" si="949"/>
        <v>50937</v>
      </c>
      <c r="B4100" s="72">
        <f t="shared" si="950"/>
        <v>4</v>
      </c>
      <c r="C4100" s="72" t="str">
        <f>IF(E4100=0,"RESMİ TATİL",VLOOKUP(E4100,LİSTE!$B$7:$D$1300,3,0))</f>
        <v>Anıl DOĞAN</v>
      </c>
      <c r="D4100" s="72" t="str">
        <f>IF(F4100=0,"RESMİ TATİL",VLOOKUP(F4100,LİSTE!$B$7:$D$1300,3,0))</f>
        <v>İpek ARSLAN</v>
      </c>
      <c r="E4100" s="72">
        <f>IF(B4100="TATİL",0,IF(F4099=0,F4098+1,IF(LİSTE!$F$1=F4099,1,F4099+1)))</f>
        <v>9</v>
      </c>
      <c r="F4100" s="72">
        <f>IF(E4100=0,0,IF(LİSTE!$F$1=E4100,1,E4100+1))</f>
        <v>10</v>
      </c>
      <c r="G4100" s="72" t="str">
        <f>IFERROR(VLOOKUP(A4100,TATİLLER!$A$2:$D$30000,3,0),"TATİL DEĞİL")</f>
        <v>TATİL DEĞİL</v>
      </c>
    </row>
    <row r="4101" spans="1:7" x14ac:dyDescent="0.25">
      <c r="A4101" s="74">
        <f t="shared" si="949"/>
        <v>50938</v>
      </c>
      <c r="B4101" s="72">
        <f t="shared" si="950"/>
        <v>5</v>
      </c>
      <c r="C4101" s="72" t="str">
        <f>IF(E4101=0,"RESMİ TATİL",VLOOKUP(E4101,LİSTE!$B$7:$D$1300,3,0))</f>
        <v>Efe KARSAK</v>
      </c>
      <c r="D4101" s="72" t="str">
        <f>IF(F4101=0,"RESMİ TATİL",VLOOKUP(F4101,LİSTE!$B$7:$D$1300,3,0))</f>
        <v>Abdullah KIRBAÇ</v>
      </c>
      <c r="E4101" s="72">
        <f>IF(B4101="TATİL",0,IF(F4100=0,F4099+1,IF(LİSTE!$F$1=F4100,1,F4100+1)))</f>
        <v>11</v>
      </c>
      <c r="F4101" s="72">
        <f>IF(E4101=0,0,IF(LİSTE!$F$1=E4101,1,E4101+1))</f>
        <v>12</v>
      </c>
      <c r="G4101" s="72" t="str">
        <f>IFERROR(VLOOKUP(A4101,TATİLLER!$A$2:$D$30000,3,0),"TATİL DEĞİL")</f>
        <v>TATİL DEĞİL</v>
      </c>
    </row>
    <row r="4102" spans="1:7" x14ac:dyDescent="0.25">
      <c r="A4102" s="74">
        <f t="shared" ref="A4102" si="951">A4101+3</f>
        <v>50941</v>
      </c>
      <c r="B4102" s="72">
        <f t="shared" si="950"/>
        <v>1</v>
      </c>
      <c r="C4102" s="72" t="str">
        <f>IF(E4102=0,"RESMİ TATİL",VLOOKUP(E4102,LİSTE!$B$7:$D$1300,3,0))</f>
        <v>Ümmü Defne GÜLER</v>
      </c>
      <c r="D4102" s="72" t="str">
        <f>IF(F4102=0,"RESMİ TATİL",VLOOKUP(F4102,LİSTE!$B$7:$D$1300,3,0))</f>
        <v>Şevval ÖZDAMAR</v>
      </c>
      <c r="E4102" s="72">
        <f>IF(B4102="TATİL",0,IF(F4101=0,F4100+1,IF(LİSTE!$F$1=F4101,1,F4101+1)))</f>
        <v>13</v>
      </c>
      <c r="F4102" s="72">
        <f>IF(E4102=0,0,IF(LİSTE!$F$1=E4102,1,E4102+1))</f>
        <v>14</v>
      </c>
      <c r="G4102" s="72" t="str">
        <f>IFERROR(VLOOKUP(A4102,TATİLLER!$A$2:$D$30000,3,0),"TATİL DEĞİL")</f>
        <v>TATİL DEĞİL</v>
      </c>
    </row>
    <row r="4103" spans="1:7" x14ac:dyDescent="0.25">
      <c r="A4103" s="74">
        <f t="shared" si="949"/>
        <v>50942</v>
      </c>
      <c r="B4103" s="72">
        <f t="shared" si="950"/>
        <v>2</v>
      </c>
      <c r="C4103" s="72" t="str">
        <f>IF(E4103=0,"RESMİ TATİL",VLOOKUP(E4103,LİSTE!$B$7:$D$1300,3,0))</f>
        <v>Zeynep AKDAĞ</v>
      </c>
      <c r="D4103" s="72" t="str">
        <f>IF(F4103=0,"RESMİ TATİL",VLOOKUP(F4103,LİSTE!$B$7:$D$1300,3,0))</f>
        <v>Esma ÇOKER</v>
      </c>
      <c r="E4103" s="72">
        <f>IF(B4103="TATİL",0,IF(F4102=0,F4101+1,IF(LİSTE!$F$1=F4102,1,F4102+1)))</f>
        <v>15</v>
      </c>
      <c r="F4103" s="72">
        <f>IF(E4103=0,0,IF(LİSTE!$F$1=E4103,1,E4103+1))</f>
        <v>16</v>
      </c>
      <c r="G4103" s="72" t="str">
        <f>IFERROR(VLOOKUP(A4103,TATİLLER!$A$2:$D$30000,3,0),"TATİL DEĞİL")</f>
        <v>TATİL DEĞİL</v>
      </c>
    </row>
    <row r="4104" spans="1:7" x14ac:dyDescent="0.25">
      <c r="A4104" s="74">
        <f t="shared" si="949"/>
        <v>50943</v>
      </c>
      <c r="B4104" s="72">
        <f t="shared" si="950"/>
        <v>3</v>
      </c>
      <c r="C4104" s="72" t="str">
        <f>IF(E4104=0,"RESMİ TATİL",VLOOKUP(E4104,LİSTE!$B$7:$D$1300,3,0))</f>
        <v>Dursun Kubilay YAŞAR</v>
      </c>
      <c r="D4104" s="72" t="str">
        <f>IF(F4104=0,"RESMİ TATİL",VLOOKUP(F4104,LİSTE!$B$7:$D$1300,3,0))</f>
        <v>Zeynep Beril BAŞPINAR</v>
      </c>
      <c r="E4104" s="72">
        <f>IF(B4104="TATİL",0,IF(F4103=0,F4102+1,IF(LİSTE!$F$1=F4103,1,F4103+1)))</f>
        <v>17</v>
      </c>
      <c r="F4104" s="72">
        <f>IF(E4104=0,0,IF(LİSTE!$F$1=E4104,1,E4104+1))</f>
        <v>18</v>
      </c>
      <c r="G4104" s="72" t="str">
        <f>IFERROR(VLOOKUP(A4104,TATİLLER!$A$2:$D$30000,3,0),"TATİL DEĞİL")</f>
        <v>TATİL DEĞİL</v>
      </c>
    </row>
    <row r="4105" spans="1:7" x14ac:dyDescent="0.25">
      <c r="A4105" s="74">
        <f t="shared" si="949"/>
        <v>50944</v>
      </c>
      <c r="B4105" s="72">
        <f t="shared" si="950"/>
        <v>4</v>
      </c>
      <c r="C4105" s="72" t="str">
        <f>IF(E4105=0,"RESMİ TATİL",VLOOKUP(E4105,LİSTE!$B$7:$D$1300,3,0))</f>
        <v>Ahmet DAL</v>
      </c>
      <c r="D4105" s="72" t="str">
        <f>IF(F4105=0,"RESMİ TATİL",VLOOKUP(F4105,LİSTE!$B$7:$D$1300,3,0))</f>
        <v>Emirhan KARATAŞ</v>
      </c>
      <c r="E4105" s="72">
        <f>IF(B4105="TATİL",0,IF(F4104=0,F4103+1,IF(LİSTE!$F$1=F4104,1,F4104+1)))</f>
        <v>19</v>
      </c>
      <c r="F4105" s="72">
        <f>IF(E4105=0,0,IF(LİSTE!$F$1=E4105,1,E4105+1))</f>
        <v>20</v>
      </c>
      <c r="G4105" s="72" t="str">
        <f>IFERROR(VLOOKUP(A4105,TATİLLER!$A$2:$D$30000,3,0),"TATİL DEĞİL")</f>
        <v>TATİL DEĞİL</v>
      </c>
    </row>
    <row r="4106" spans="1:7" x14ac:dyDescent="0.25">
      <c r="A4106" s="74">
        <f t="shared" si="949"/>
        <v>50945</v>
      </c>
      <c r="B4106" s="72">
        <f t="shared" si="950"/>
        <v>5</v>
      </c>
      <c r="C4106" s="72" t="str">
        <f>IF(E4106=0,"RESMİ TATİL",VLOOKUP(E4106,LİSTE!$B$7:$D$1300,3,0))</f>
        <v>Zümra Yeter ARI</v>
      </c>
      <c r="D4106" s="72" t="str">
        <f>IF(F4106=0,"RESMİ TATİL",VLOOKUP(F4106,LİSTE!$B$7:$D$1300,3,0))</f>
        <v>Utku KARAGÖZ</v>
      </c>
      <c r="E4106" s="72">
        <f>IF(B4106="TATİL",0,IF(F4105=0,F4104+1,IF(LİSTE!$F$1=F4105,1,F4105+1)))</f>
        <v>21</v>
      </c>
      <c r="F4106" s="72">
        <f>IF(E4106=0,0,IF(LİSTE!$F$1=E4106,1,E4106+1))</f>
        <v>22</v>
      </c>
      <c r="G4106" s="72" t="str">
        <f>IFERROR(VLOOKUP(A4106,TATİLLER!$A$2:$D$30000,3,0),"TATİL DEĞİL")</f>
        <v>TATİL DEĞİL</v>
      </c>
    </row>
    <row r="4107" spans="1:7" x14ac:dyDescent="0.25">
      <c r="A4107" s="74">
        <f t="shared" ref="A4107" si="952">A4106+3</f>
        <v>50948</v>
      </c>
      <c r="B4107" s="72">
        <f t="shared" si="950"/>
        <v>1</v>
      </c>
      <c r="C4107" s="72" t="str">
        <f>IF(E4107=0,"RESMİ TATİL",VLOOKUP(E4107,LİSTE!$B$7:$D$1300,3,0))</f>
        <v>Feyza Zümra AVCIOĞLU</v>
      </c>
      <c r="D4107" s="72" t="str">
        <f>IF(F4107=0,"RESMİ TATİL",VLOOKUP(F4107,LİSTE!$B$7:$D$1300,3,0))</f>
        <v>Yusuf Ali TABUR</v>
      </c>
      <c r="E4107" s="72">
        <f>IF(B4107="TATİL",0,IF(F4106=0,F4105+1,IF(LİSTE!$F$1=F4106,1,F4106+1)))</f>
        <v>23</v>
      </c>
      <c r="F4107" s="72">
        <f>IF(E4107=0,0,IF(LİSTE!$F$1=E4107,1,E4107+1))</f>
        <v>24</v>
      </c>
      <c r="G4107" s="72" t="str">
        <f>IFERROR(VLOOKUP(A4107,TATİLLER!$A$2:$D$30000,3,0),"TATİL DEĞİL")</f>
        <v>TATİL DEĞİL</v>
      </c>
    </row>
    <row r="4108" spans="1:7" x14ac:dyDescent="0.25">
      <c r="A4108" s="74">
        <f t="shared" si="949"/>
        <v>50949</v>
      </c>
      <c r="B4108" s="72">
        <f t="shared" si="950"/>
        <v>2</v>
      </c>
      <c r="C4108" s="72" t="str">
        <f>IF(E4108=0,"RESMİ TATİL",VLOOKUP(E4108,LİSTE!$B$7:$D$1300,3,0))</f>
        <v>Irmak UTEBAY</v>
      </c>
      <c r="D4108" s="72" t="str">
        <f>IF(F4108=0,"RESMİ TATİL",VLOOKUP(F4108,LİSTE!$B$7:$D$1300,3,0))</f>
        <v>Kerem AKKOÇ</v>
      </c>
      <c r="E4108" s="72">
        <f>IF(B4108="TATİL",0,IF(F4107=0,F4106+1,IF(LİSTE!$F$1=F4107,1,F4107+1)))</f>
        <v>25</v>
      </c>
      <c r="F4108" s="72">
        <f>IF(E4108=0,0,IF(LİSTE!$F$1=E4108,1,E4108+1))</f>
        <v>26</v>
      </c>
      <c r="G4108" s="72" t="str">
        <f>IFERROR(VLOOKUP(A4108,TATİLLER!$A$2:$D$30000,3,0),"TATİL DEĞİL")</f>
        <v>TATİL DEĞİL</v>
      </c>
    </row>
    <row r="4109" spans="1:7" x14ac:dyDescent="0.25">
      <c r="A4109" s="74">
        <f t="shared" si="949"/>
        <v>50950</v>
      </c>
      <c r="B4109" s="72">
        <f t="shared" si="950"/>
        <v>3</v>
      </c>
      <c r="C4109" s="72" t="str">
        <f>IF(E4109=0,"RESMİ TATİL",VLOOKUP(E4109,LİSTE!$B$7:$D$1300,3,0))</f>
        <v>Elçin Ayşe ELMAS</v>
      </c>
      <c r="D4109" s="72" t="str">
        <f>IF(F4109=0,"RESMİ TATİL",VLOOKUP(F4109,LİSTE!$B$7:$D$1300,3,0))</f>
        <v>Muhammed YILDIZDAĞ</v>
      </c>
      <c r="E4109" s="72">
        <f>IF(B4109="TATİL",0,IF(F4108=0,F4107+1,IF(LİSTE!$F$1=F4108,1,F4108+1)))</f>
        <v>27</v>
      </c>
      <c r="F4109" s="72">
        <f>IF(E4109=0,0,IF(LİSTE!$F$1=E4109,1,E4109+1))</f>
        <v>28</v>
      </c>
      <c r="G4109" s="72" t="str">
        <f>IFERROR(VLOOKUP(A4109,TATİLLER!$A$2:$D$30000,3,0),"TATİL DEĞİL")</f>
        <v>TATİL DEĞİL</v>
      </c>
    </row>
    <row r="4110" spans="1:7" x14ac:dyDescent="0.25">
      <c r="A4110" s="74">
        <f t="shared" si="949"/>
        <v>50951</v>
      </c>
      <c r="B4110" s="72">
        <f t="shared" si="950"/>
        <v>4</v>
      </c>
      <c r="C4110" s="72" t="str">
        <f>IF(E4110=0,"RESMİ TATİL",VLOOKUP(E4110,LİSTE!$B$7:$D$1300,3,0))</f>
        <v>Nisa Nur SANCAR</v>
      </c>
      <c r="D4110" s="72" t="str">
        <f>IF(F4110=0,"RESMİ TATİL",VLOOKUP(F4110,LİSTE!$B$7:$D$1300,3,0))</f>
        <v>Esila ÇETİN</v>
      </c>
      <c r="E4110" s="72">
        <f>IF(B4110="TATİL",0,IF(F4109=0,F4108+1,IF(LİSTE!$F$1=F4109,1,F4109+1)))</f>
        <v>1</v>
      </c>
      <c r="F4110" s="72">
        <f>IF(E4110=0,0,IF(LİSTE!$F$1=E4110,1,E4110+1))</f>
        <v>2</v>
      </c>
      <c r="G4110" s="72" t="str">
        <f>IFERROR(VLOOKUP(A4110,TATİLLER!$A$2:$D$30000,3,0),"TATİL DEĞİL")</f>
        <v>TATİL DEĞİL</v>
      </c>
    </row>
    <row r="4111" spans="1:7" x14ac:dyDescent="0.25">
      <c r="A4111" s="74">
        <f t="shared" si="949"/>
        <v>50952</v>
      </c>
      <c r="B4111" s="72">
        <f t="shared" si="950"/>
        <v>5</v>
      </c>
      <c r="C4111" s="72" t="str">
        <f>IF(E4111=0,"RESMİ TATİL",VLOOKUP(E4111,LİSTE!$B$7:$D$1300,3,0))</f>
        <v>Zeynep Sevde TOPUZ</v>
      </c>
      <c r="D4111" s="72" t="str">
        <f>IF(F4111=0,"RESMİ TATİL",VLOOKUP(F4111,LİSTE!$B$7:$D$1300,3,0))</f>
        <v>Ömer Asaf KADAŞ</v>
      </c>
      <c r="E4111" s="72">
        <f>IF(B4111="TATİL",0,IF(F4110=0,F4109+1,IF(LİSTE!$F$1=F4110,1,F4110+1)))</f>
        <v>3</v>
      </c>
      <c r="F4111" s="72">
        <f>IF(E4111=0,0,IF(LİSTE!$F$1=E4111,1,E4111+1))</f>
        <v>4</v>
      </c>
      <c r="G4111" s="72" t="str">
        <f>IFERROR(VLOOKUP(A4111,TATİLLER!$A$2:$D$30000,3,0),"TATİL DEĞİL")</f>
        <v>TATİL DEĞİL</v>
      </c>
    </row>
    <row r="4112" spans="1:7" x14ac:dyDescent="0.25">
      <c r="A4112" s="74">
        <f t="shared" ref="A4112" si="953">A4111+3</f>
        <v>50955</v>
      </c>
      <c r="B4112" s="72">
        <f t="shared" si="950"/>
        <v>1</v>
      </c>
      <c r="C4112" s="72" t="str">
        <f>IF(E4112=0,"RESMİ TATİL",VLOOKUP(E4112,LİSTE!$B$7:$D$1300,3,0))</f>
        <v>Ramazan Baran ADIGÜZEL</v>
      </c>
      <c r="D4112" s="72" t="str">
        <f>IF(F4112=0,"RESMİ TATİL",VLOOKUP(F4112,LİSTE!$B$7:$D$1300,3,0))</f>
        <v>Bahar AKGÜN</v>
      </c>
      <c r="E4112" s="72">
        <f>IF(B4112="TATİL",0,IF(F4111=0,F4110+1,IF(LİSTE!$F$1=F4111,1,F4111+1)))</f>
        <v>5</v>
      </c>
      <c r="F4112" s="72">
        <f>IF(E4112=0,0,IF(LİSTE!$F$1=E4112,1,E4112+1))</f>
        <v>6</v>
      </c>
      <c r="G4112" s="72" t="str">
        <f>IFERROR(VLOOKUP(A4112,TATİLLER!$A$2:$D$30000,3,0),"TATİL DEĞİL")</f>
        <v>TATİL DEĞİL</v>
      </c>
    </row>
    <row r="4113" spans="1:7" x14ac:dyDescent="0.25">
      <c r="A4113" s="74">
        <f t="shared" si="949"/>
        <v>50956</v>
      </c>
      <c r="B4113" s="72">
        <f t="shared" si="950"/>
        <v>2</v>
      </c>
      <c r="C4113" s="72" t="str">
        <f>IF(E4113=0,"RESMİ TATİL",VLOOKUP(E4113,LİSTE!$B$7:$D$1300,3,0))</f>
        <v>Ömer AKGÜL</v>
      </c>
      <c r="D4113" s="72" t="str">
        <f>IF(F4113=0,"RESMİ TATİL",VLOOKUP(F4113,LİSTE!$B$7:$D$1300,3,0))</f>
        <v>Muharrem EFE TANRIVERDİ</v>
      </c>
      <c r="E4113" s="72">
        <f>IF(B4113="TATİL",0,IF(F4112=0,F4111+1,IF(LİSTE!$F$1=F4112,1,F4112+1)))</f>
        <v>7</v>
      </c>
      <c r="F4113" s="72">
        <f>IF(E4113=0,0,IF(LİSTE!$F$1=E4113,1,E4113+1))</f>
        <v>8</v>
      </c>
      <c r="G4113" s="72" t="str">
        <f>IFERROR(VLOOKUP(A4113,TATİLLER!$A$2:$D$30000,3,0),"TATİL DEĞİL")</f>
        <v>TATİL DEĞİL</v>
      </c>
    </row>
    <row r="4114" spans="1:7" x14ac:dyDescent="0.25">
      <c r="A4114" s="74">
        <f t="shared" si="949"/>
        <v>50957</v>
      </c>
      <c r="B4114" s="72">
        <f t="shared" si="950"/>
        <v>3</v>
      </c>
      <c r="C4114" s="72" t="str">
        <f>IF(E4114=0,"RESMİ TATİL",VLOOKUP(E4114,LİSTE!$B$7:$D$1300,3,0))</f>
        <v>Anıl DOĞAN</v>
      </c>
      <c r="D4114" s="72" t="str">
        <f>IF(F4114=0,"RESMİ TATİL",VLOOKUP(F4114,LİSTE!$B$7:$D$1300,3,0))</f>
        <v>İpek ARSLAN</v>
      </c>
      <c r="E4114" s="72">
        <f>IF(B4114="TATİL",0,IF(F4113=0,F4112+1,IF(LİSTE!$F$1=F4113,1,F4113+1)))</f>
        <v>9</v>
      </c>
      <c r="F4114" s="72">
        <f>IF(E4114=0,0,IF(LİSTE!$F$1=E4114,1,E4114+1))</f>
        <v>10</v>
      </c>
      <c r="G4114" s="72" t="str">
        <f>IFERROR(VLOOKUP(A4114,TATİLLER!$A$2:$D$30000,3,0),"TATİL DEĞİL")</f>
        <v>TATİL DEĞİL</v>
      </c>
    </row>
    <row r="4115" spans="1:7" x14ac:dyDescent="0.25">
      <c r="A4115" s="74">
        <f t="shared" si="949"/>
        <v>50958</v>
      </c>
      <c r="B4115" s="72">
        <f t="shared" si="950"/>
        <v>4</v>
      </c>
      <c r="C4115" s="72" t="str">
        <f>IF(E4115=0,"RESMİ TATİL",VLOOKUP(E4115,LİSTE!$B$7:$D$1300,3,0))</f>
        <v>Efe KARSAK</v>
      </c>
      <c r="D4115" s="72" t="str">
        <f>IF(F4115=0,"RESMİ TATİL",VLOOKUP(F4115,LİSTE!$B$7:$D$1300,3,0))</f>
        <v>Abdullah KIRBAÇ</v>
      </c>
      <c r="E4115" s="72">
        <f>IF(B4115="TATİL",0,IF(F4114=0,F4113+1,IF(LİSTE!$F$1=F4114,1,F4114+1)))</f>
        <v>11</v>
      </c>
      <c r="F4115" s="72">
        <f>IF(E4115=0,0,IF(LİSTE!$F$1=E4115,1,E4115+1))</f>
        <v>12</v>
      </c>
      <c r="G4115" s="72" t="str">
        <f>IFERROR(VLOOKUP(A4115,TATİLLER!$A$2:$D$30000,3,0),"TATİL DEĞİL")</f>
        <v>TATİL DEĞİL</v>
      </c>
    </row>
    <row r="4116" spans="1:7" x14ac:dyDescent="0.25">
      <c r="A4116" s="74">
        <f t="shared" si="949"/>
        <v>50959</v>
      </c>
      <c r="B4116" s="72">
        <f t="shared" si="950"/>
        <v>5</v>
      </c>
      <c r="C4116" s="72" t="str">
        <f>IF(E4116=0,"RESMİ TATİL",VLOOKUP(E4116,LİSTE!$B$7:$D$1300,3,0))</f>
        <v>Ümmü Defne GÜLER</v>
      </c>
      <c r="D4116" s="72" t="str">
        <f>IF(F4116=0,"RESMİ TATİL",VLOOKUP(F4116,LİSTE!$B$7:$D$1300,3,0))</f>
        <v>Şevval ÖZDAMAR</v>
      </c>
      <c r="E4116" s="72">
        <f>IF(B4116="TATİL",0,IF(F4115=0,F4114+1,IF(LİSTE!$F$1=F4115,1,F4115+1)))</f>
        <v>13</v>
      </c>
      <c r="F4116" s="72">
        <f>IF(E4116=0,0,IF(LİSTE!$F$1=E4116,1,E4116+1))</f>
        <v>14</v>
      </c>
      <c r="G4116" s="72" t="str">
        <f>IFERROR(VLOOKUP(A4116,TATİLLER!$A$2:$D$30000,3,0),"TATİL DEĞİL")</f>
        <v>TATİL DEĞİL</v>
      </c>
    </row>
    <row r="4117" spans="1:7" x14ac:dyDescent="0.25">
      <c r="A4117" s="74">
        <f t="shared" ref="A4117" si="954">A4116+3</f>
        <v>50962</v>
      </c>
      <c r="B4117" s="72">
        <f t="shared" si="950"/>
        <v>1</v>
      </c>
      <c r="C4117" s="72" t="str">
        <f>IF(E4117=0,"RESMİ TATİL",VLOOKUP(E4117,LİSTE!$B$7:$D$1300,3,0))</f>
        <v>Zeynep AKDAĞ</v>
      </c>
      <c r="D4117" s="72" t="str">
        <f>IF(F4117=0,"RESMİ TATİL",VLOOKUP(F4117,LİSTE!$B$7:$D$1300,3,0))</f>
        <v>Esma ÇOKER</v>
      </c>
      <c r="E4117" s="72">
        <f>IF(B4117="TATİL",0,IF(F4116=0,F4115+1,IF(LİSTE!$F$1=F4116,1,F4116+1)))</f>
        <v>15</v>
      </c>
      <c r="F4117" s="72">
        <f>IF(E4117=0,0,IF(LİSTE!$F$1=E4117,1,E4117+1))</f>
        <v>16</v>
      </c>
      <c r="G4117" s="72" t="str">
        <f>IFERROR(VLOOKUP(A4117,TATİLLER!$A$2:$D$30000,3,0),"TATİL DEĞİL")</f>
        <v>TATİL DEĞİL</v>
      </c>
    </row>
    <row r="4118" spans="1:7" x14ac:dyDescent="0.25">
      <c r="A4118" s="74">
        <f t="shared" si="949"/>
        <v>50963</v>
      </c>
      <c r="B4118" s="72">
        <f t="shared" si="950"/>
        <v>2</v>
      </c>
      <c r="C4118" s="72" t="str">
        <f>IF(E4118=0,"RESMİ TATİL",VLOOKUP(E4118,LİSTE!$B$7:$D$1300,3,0))</f>
        <v>Dursun Kubilay YAŞAR</v>
      </c>
      <c r="D4118" s="72" t="str">
        <f>IF(F4118=0,"RESMİ TATİL",VLOOKUP(F4118,LİSTE!$B$7:$D$1300,3,0))</f>
        <v>Zeynep Beril BAŞPINAR</v>
      </c>
      <c r="E4118" s="72">
        <f>IF(B4118="TATİL",0,IF(F4117=0,F4116+1,IF(LİSTE!$F$1=F4117,1,F4117+1)))</f>
        <v>17</v>
      </c>
      <c r="F4118" s="72">
        <f>IF(E4118=0,0,IF(LİSTE!$F$1=E4118,1,E4118+1))</f>
        <v>18</v>
      </c>
      <c r="G4118" s="72" t="str">
        <f>IFERROR(VLOOKUP(A4118,TATİLLER!$A$2:$D$30000,3,0),"TATİL DEĞİL")</f>
        <v>TATİL DEĞİL</v>
      </c>
    </row>
    <row r="4119" spans="1:7" x14ac:dyDescent="0.25">
      <c r="A4119" s="74">
        <f t="shared" si="949"/>
        <v>50964</v>
      </c>
      <c r="B4119" s="72">
        <f t="shared" si="950"/>
        <v>3</v>
      </c>
      <c r="C4119" s="72" t="str">
        <f>IF(E4119=0,"RESMİ TATİL",VLOOKUP(E4119,LİSTE!$B$7:$D$1300,3,0))</f>
        <v>Ahmet DAL</v>
      </c>
      <c r="D4119" s="72" t="str">
        <f>IF(F4119=0,"RESMİ TATİL",VLOOKUP(F4119,LİSTE!$B$7:$D$1300,3,0))</f>
        <v>Emirhan KARATAŞ</v>
      </c>
      <c r="E4119" s="72">
        <f>IF(B4119="TATİL",0,IF(F4118=0,F4117+1,IF(LİSTE!$F$1=F4118,1,F4118+1)))</f>
        <v>19</v>
      </c>
      <c r="F4119" s="72">
        <f>IF(E4119=0,0,IF(LİSTE!$F$1=E4119,1,E4119+1))</f>
        <v>20</v>
      </c>
      <c r="G4119" s="72" t="str">
        <f>IFERROR(VLOOKUP(A4119,TATİLLER!$A$2:$D$30000,3,0),"TATİL DEĞİL")</f>
        <v>TATİL DEĞİL</v>
      </c>
    </row>
    <row r="4120" spans="1:7" x14ac:dyDescent="0.25">
      <c r="A4120" s="74">
        <f t="shared" si="949"/>
        <v>50965</v>
      </c>
      <c r="B4120" s="72">
        <f t="shared" si="950"/>
        <v>4</v>
      </c>
      <c r="C4120" s="72" t="str">
        <f>IF(E4120=0,"RESMİ TATİL",VLOOKUP(E4120,LİSTE!$B$7:$D$1300,3,0))</f>
        <v>Zümra Yeter ARI</v>
      </c>
      <c r="D4120" s="72" t="str">
        <f>IF(F4120=0,"RESMİ TATİL",VLOOKUP(F4120,LİSTE!$B$7:$D$1300,3,0))</f>
        <v>Utku KARAGÖZ</v>
      </c>
      <c r="E4120" s="72">
        <f>IF(B4120="TATİL",0,IF(F4119=0,F4118+1,IF(LİSTE!$F$1=F4119,1,F4119+1)))</f>
        <v>21</v>
      </c>
      <c r="F4120" s="72">
        <f>IF(E4120=0,0,IF(LİSTE!$F$1=E4120,1,E4120+1))</f>
        <v>22</v>
      </c>
      <c r="G4120" s="72" t="str">
        <f>IFERROR(VLOOKUP(A4120,TATİLLER!$A$2:$D$30000,3,0),"TATİL DEĞİL")</f>
        <v>TATİL DEĞİL</v>
      </c>
    </row>
    <row r="4121" spans="1:7" x14ac:dyDescent="0.25">
      <c r="A4121" s="74">
        <f t="shared" si="949"/>
        <v>50966</v>
      </c>
      <c r="B4121" s="72">
        <f t="shared" si="950"/>
        <v>5</v>
      </c>
      <c r="C4121" s="72" t="str">
        <f>IF(E4121=0,"RESMİ TATİL",VLOOKUP(E4121,LİSTE!$B$7:$D$1300,3,0))</f>
        <v>Feyza Zümra AVCIOĞLU</v>
      </c>
      <c r="D4121" s="72" t="str">
        <f>IF(F4121=0,"RESMİ TATİL",VLOOKUP(F4121,LİSTE!$B$7:$D$1300,3,0))</f>
        <v>Yusuf Ali TABUR</v>
      </c>
      <c r="E4121" s="72">
        <f>IF(B4121="TATİL",0,IF(F4120=0,F4119+1,IF(LİSTE!$F$1=F4120,1,F4120+1)))</f>
        <v>23</v>
      </c>
      <c r="F4121" s="72">
        <f>IF(E4121=0,0,IF(LİSTE!$F$1=E4121,1,E4121+1))</f>
        <v>24</v>
      </c>
      <c r="G4121" s="72" t="str">
        <f>IFERROR(VLOOKUP(A4121,TATİLLER!$A$2:$D$30000,3,0),"TATİL DEĞİL")</f>
        <v>TATİL DEĞİL</v>
      </c>
    </row>
    <row r="4122" spans="1:7" x14ac:dyDescent="0.25">
      <c r="A4122" s="74">
        <f t="shared" ref="A4122" si="955">A4121+3</f>
        <v>50969</v>
      </c>
      <c r="B4122" s="72">
        <f t="shared" si="950"/>
        <v>1</v>
      </c>
      <c r="C4122" s="72" t="str">
        <f>IF(E4122=0,"RESMİ TATİL",VLOOKUP(E4122,LİSTE!$B$7:$D$1300,3,0))</f>
        <v>Irmak UTEBAY</v>
      </c>
      <c r="D4122" s="72" t="str">
        <f>IF(F4122=0,"RESMİ TATİL",VLOOKUP(F4122,LİSTE!$B$7:$D$1300,3,0))</f>
        <v>Kerem AKKOÇ</v>
      </c>
      <c r="E4122" s="72">
        <f>IF(B4122="TATİL",0,IF(F4121=0,F4120+1,IF(LİSTE!$F$1=F4121,1,F4121+1)))</f>
        <v>25</v>
      </c>
      <c r="F4122" s="72">
        <f>IF(E4122=0,0,IF(LİSTE!$F$1=E4122,1,E4122+1))</f>
        <v>26</v>
      </c>
      <c r="G4122" s="72" t="str">
        <f>IFERROR(VLOOKUP(A4122,TATİLLER!$A$2:$D$30000,3,0),"TATİL DEĞİL")</f>
        <v>TATİL DEĞİL</v>
      </c>
    </row>
    <row r="4123" spans="1:7" x14ac:dyDescent="0.25">
      <c r="A4123" s="74">
        <f t="shared" si="949"/>
        <v>50970</v>
      </c>
      <c r="B4123" s="72">
        <f t="shared" si="950"/>
        <v>2</v>
      </c>
      <c r="C4123" s="72" t="str">
        <f>IF(E4123=0,"RESMİ TATİL",VLOOKUP(E4123,LİSTE!$B$7:$D$1300,3,0))</f>
        <v>Elçin Ayşe ELMAS</v>
      </c>
      <c r="D4123" s="72" t="str">
        <f>IF(F4123=0,"RESMİ TATİL",VLOOKUP(F4123,LİSTE!$B$7:$D$1300,3,0))</f>
        <v>Muhammed YILDIZDAĞ</v>
      </c>
      <c r="E4123" s="72">
        <f>IF(B4123="TATİL",0,IF(F4122=0,F4121+1,IF(LİSTE!$F$1=F4122,1,F4122+1)))</f>
        <v>27</v>
      </c>
      <c r="F4123" s="72">
        <f>IF(E4123=0,0,IF(LİSTE!$F$1=E4123,1,E4123+1))</f>
        <v>28</v>
      </c>
      <c r="G4123" s="72" t="str">
        <f>IFERROR(VLOOKUP(A4123,TATİLLER!$A$2:$D$30000,3,0),"TATİL DEĞİL")</f>
        <v>TATİL DEĞİL</v>
      </c>
    </row>
    <row r="4124" spans="1:7" x14ac:dyDescent="0.25">
      <c r="A4124" s="74">
        <f t="shared" si="949"/>
        <v>50971</v>
      </c>
      <c r="B4124" s="72">
        <f t="shared" si="950"/>
        <v>3</v>
      </c>
      <c r="C4124" s="72" t="str">
        <f>IF(E4124=0,"RESMİ TATİL",VLOOKUP(E4124,LİSTE!$B$7:$D$1300,3,0))</f>
        <v>Nisa Nur SANCAR</v>
      </c>
      <c r="D4124" s="72" t="str">
        <f>IF(F4124=0,"RESMİ TATİL",VLOOKUP(F4124,LİSTE!$B$7:$D$1300,3,0))</f>
        <v>Esila ÇETİN</v>
      </c>
      <c r="E4124" s="72">
        <f>IF(B4124="TATİL",0,IF(F4123=0,F4122+1,IF(LİSTE!$F$1=F4123,1,F4123+1)))</f>
        <v>1</v>
      </c>
      <c r="F4124" s="72">
        <f>IF(E4124=0,0,IF(LİSTE!$F$1=E4124,1,E4124+1))</f>
        <v>2</v>
      </c>
      <c r="G4124" s="72" t="str">
        <f>IFERROR(VLOOKUP(A4124,TATİLLER!$A$2:$D$30000,3,0),"TATİL DEĞİL")</f>
        <v>TATİL DEĞİL</v>
      </c>
    </row>
    <row r="4125" spans="1:7" x14ac:dyDescent="0.25">
      <c r="A4125" s="74">
        <f t="shared" si="949"/>
        <v>50972</v>
      </c>
      <c r="B4125" s="72">
        <f t="shared" si="950"/>
        <v>4</v>
      </c>
      <c r="C4125" s="72" t="str">
        <f>IF(E4125=0,"RESMİ TATİL",VLOOKUP(E4125,LİSTE!$B$7:$D$1300,3,0))</f>
        <v>Zeynep Sevde TOPUZ</v>
      </c>
      <c r="D4125" s="72" t="str">
        <f>IF(F4125=0,"RESMİ TATİL",VLOOKUP(F4125,LİSTE!$B$7:$D$1300,3,0))</f>
        <v>Ömer Asaf KADAŞ</v>
      </c>
      <c r="E4125" s="72">
        <f>IF(B4125="TATİL",0,IF(F4124=0,F4123+1,IF(LİSTE!$F$1=F4124,1,F4124+1)))</f>
        <v>3</v>
      </c>
      <c r="F4125" s="72">
        <f>IF(E4125=0,0,IF(LİSTE!$F$1=E4125,1,E4125+1))</f>
        <v>4</v>
      </c>
      <c r="G4125" s="72" t="str">
        <f>IFERROR(VLOOKUP(A4125,TATİLLER!$A$2:$D$30000,3,0),"TATİL DEĞİL")</f>
        <v>TATİL DEĞİL</v>
      </c>
    </row>
    <row r="4126" spans="1:7" x14ac:dyDescent="0.25">
      <c r="A4126" s="74">
        <f t="shared" si="949"/>
        <v>50973</v>
      </c>
      <c r="B4126" s="72">
        <f t="shared" si="950"/>
        <v>5</v>
      </c>
      <c r="C4126" s="72" t="str">
        <f>IF(E4126=0,"RESMİ TATİL",VLOOKUP(E4126,LİSTE!$B$7:$D$1300,3,0))</f>
        <v>Ramazan Baran ADIGÜZEL</v>
      </c>
      <c r="D4126" s="72" t="str">
        <f>IF(F4126=0,"RESMİ TATİL",VLOOKUP(F4126,LİSTE!$B$7:$D$1300,3,0))</f>
        <v>Bahar AKGÜN</v>
      </c>
      <c r="E4126" s="72">
        <f>IF(B4126="TATİL",0,IF(F4125=0,F4124+1,IF(LİSTE!$F$1=F4125,1,F4125+1)))</f>
        <v>5</v>
      </c>
      <c r="F4126" s="72">
        <f>IF(E4126=0,0,IF(LİSTE!$F$1=E4126,1,E4126+1))</f>
        <v>6</v>
      </c>
      <c r="G4126" s="72" t="str">
        <f>IFERROR(VLOOKUP(A4126,TATİLLER!$A$2:$D$30000,3,0),"TATİL DEĞİL")</f>
        <v>TATİL DEĞİL</v>
      </c>
    </row>
    <row r="4127" spans="1:7" x14ac:dyDescent="0.25">
      <c r="A4127" s="74">
        <f t="shared" ref="A4127" si="956">A4126+3</f>
        <v>50976</v>
      </c>
      <c r="B4127" s="72">
        <f t="shared" si="950"/>
        <v>1</v>
      </c>
      <c r="C4127" s="72" t="str">
        <f>IF(E4127=0,"RESMİ TATİL",VLOOKUP(E4127,LİSTE!$B$7:$D$1300,3,0))</f>
        <v>Ömer AKGÜL</v>
      </c>
      <c r="D4127" s="72" t="str">
        <f>IF(F4127=0,"RESMİ TATİL",VLOOKUP(F4127,LİSTE!$B$7:$D$1300,3,0))</f>
        <v>Muharrem EFE TANRIVERDİ</v>
      </c>
      <c r="E4127" s="72">
        <f>IF(B4127="TATİL",0,IF(F4126=0,F4125+1,IF(LİSTE!$F$1=F4126,1,F4126+1)))</f>
        <v>7</v>
      </c>
      <c r="F4127" s="72">
        <f>IF(E4127=0,0,IF(LİSTE!$F$1=E4127,1,E4127+1))</f>
        <v>8</v>
      </c>
      <c r="G4127" s="72" t="str">
        <f>IFERROR(VLOOKUP(A4127,TATİLLER!$A$2:$D$30000,3,0),"TATİL DEĞİL")</f>
        <v>TATİL DEĞİL</v>
      </c>
    </row>
    <row r="4128" spans="1:7" x14ac:dyDescent="0.25">
      <c r="A4128" s="74">
        <f t="shared" si="949"/>
        <v>50977</v>
      </c>
      <c r="B4128" s="72">
        <f t="shared" si="950"/>
        <v>2</v>
      </c>
      <c r="C4128" s="72" t="str">
        <f>IF(E4128=0,"RESMİ TATİL",VLOOKUP(E4128,LİSTE!$B$7:$D$1300,3,0))</f>
        <v>Anıl DOĞAN</v>
      </c>
      <c r="D4128" s="72" t="str">
        <f>IF(F4128=0,"RESMİ TATİL",VLOOKUP(F4128,LİSTE!$B$7:$D$1300,3,0))</f>
        <v>İpek ARSLAN</v>
      </c>
      <c r="E4128" s="72">
        <f>IF(B4128="TATİL",0,IF(F4127=0,F4126+1,IF(LİSTE!$F$1=F4127,1,F4127+1)))</f>
        <v>9</v>
      </c>
      <c r="F4128" s="72">
        <f>IF(E4128=0,0,IF(LİSTE!$F$1=E4128,1,E4128+1))</f>
        <v>10</v>
      </c>
      <c r="G4128" s="72" t="str">
        <f>IFERROR(VLOOKUP(A4128,TATİLLER!$A$2:$D$30000,3,0),"TATİL DEĞİL")</f>
        <v>TATİL DEĞİL</v>
      </c>
    </row>
    <row r="4129" spans="1:7" x14ac:dyDescent="0.25">
      <c r="A4129" s="74">
        <f t="shared" si="949"/>
        <v>50978</v>
      </c>
      <c r="B4129" s="72">
        <f t="shared" si="950"/>
        <v>3</v>
      </c>
      <c r="C4129" s="72" t="str">
        <f>IF(E4129=0,"RESMİ TATİL",VLOOKUP(E4129,LİSTE!$B$7:$D$1300,3,0))</f>
        <v>Efe KARSAK</v>
      </c>
      <c r="D4129" s="72" t="str">
        <f>IF(F4129=0,"RESMİ TATİL",VLOOKUP(F4129,LİSTE!$B$7:$D$1300,3,0))</f>
        <v>Abdullah KIRBAÇ</v>
      </c>
      <c r="E4129" s="72">
        <f>IF(B4129="TATİL",0,IF(F4128=0,F4127+1,IF(LİSTE!$F$1=F4128,1,F4128+1)))</f>
        <v>11</v>
      </c>
      <c r="F4129" s="72">
        <f>IF(E4129=0,0,IF(LİSTE!$F$1=E4129,1,E4129+1))</f>
        <v>12</v>
      </c>
      <c r="G4129" s="72" t="str">
        <f>IFERROR(VLOOKUP(A4129,TATİLLER!$A$2:$D$30000,3,0),"TATİL DEĞİL")</f>
        <v>TATİL DEĞİL</v>
      </c>
    </row>
    <row r="4130" spans="1:7" x14ac:dyDescent="0.25">
      <c r="A4130" s="74">
        <f t="shared" si="949"/>
        <v>50979</v>
      </c>
      <c r="B4130" s="72">
        <f t="shared" si="950"/>
        <v>4</v>
      </c>
      <c r="C4130" s="72" t="str">
        <f>IF(E4130=0,"RESMİ TATİL",VLOOKUP(E4130,LİSTE!$B$7:$D$1300,3,0))</f>
        <v>Ümmü Defne GÜLER</v>
      </c>
      <c r="D4130" s="72" t="str">
        <f>IF(F4130=0,"RESMİ TATİL",VLOOKUP(F4130,LİSTE!$B$7:$D$1300,3,0))</f>
        <v>Şevval ÖZDAMAR</v>
      </c>
      <c r="E4130" s="72">
        <f>IF(B4130="TATİL",0,IF(F4129=0,F4128+1,IF(LİSTE!$F$1=F4129,1,F4129+1)))</f>
        <v>13</v>
      </c>
      <c r="F4130" s="72">
        <f>IF(E4130=0,0,IF(LİSTE!$F$1=E4130,1,E4130+1))</f>
        <v>14</v>
      </c>
      <c r="G4130" s="72" t="str">
        <f>IFERROR(VLOOKUP(A4130,TATİLLER!$A$2:$D$30000,3,0),"TATİL DEĞİL")</f>
        <v>TATİL DEĞİL</v>
      </c>
    </row>
    <row r="4131" spans="1:7" x14ac:dyDescent="0.25">
      <c r="A4131" s="74">
        <f t="shared" si="949"/>
        <v>50980</v>
      </c>
      <c r="B4131" s="72">
        <f t="shared" si="950"/>
        <v>5</v>
      </c>
      <c r="C4131" s="72" t="str">
        <f>IF(E4131=0,"RESMİ TATİL",VLOOKUP(E4131,LİSTE!$B$7:$D$1300,3,0))</f>
        <v>Zeynep AKDAĞ</v>
      </c>
      <c r="D4131" s="72" t="str">
        <f>IF(F4131=0,"RESMİ TATİL",VLOOKUP(F4131,LİSTE!$B$7:$D$1300,3,0))</f>
        <v>Esma ÇOKER</v>
      </c>
      <c r="E4131" s="72">
        <f>IF(B4131="TATİL",0,IF(F4130=0,F4129+1,IF(LİSTE!$F$1=F4130,1,F4130+1)))</f>
        <v>15</v>
      </c>
      <c r="F4131" s="72">
        <f>IF(E4131=0,0,IF(LİSTE!$F$1=E4131,1,E4131+1))</f>
        <v>16</v>
      </c>
      <c r="G4131" s="72" t="str">
        <f>IFERROR(VLOOKUP(A4131,TATİLLER!$A$2:$D$30000,3,0),"TATİL DEĞİL")</f>
        <v>TATİL DEĞİL</v>
      </c>
    </row>
    <row r="4132" spans="1:7" x14ac:dyDescent="0.25">
      <c r="A4132" s="74">
        <f t="shared" ref="A4132" si="957">A4131+3</f>
        <v>50983</v>
      </c>
      <c r="B4132" s="72">
        <f t="shared" si="950"/>
        <v>1</v>
      </c>
      <c r="C4132" s="72" t="str">
        <f>IF(E4132=0,"RESMİ TATİL",VLOOKUP(E4132,LİSTE!$B$7:$D$1300,3,0))</f>
        <v>Dursun Kubilay YAŞAR</v>
      </c>
      <c r="D4132" s="72" t="str">
        <f>IF(F4132=0,"RESMİ TATİL",VLOOKUP(F4132,LİSTE!$B$7:$D$1300,3,0))</f>
        <v>Zeynep Beril BAŞPINAR</v>
      </c>
      <c r="E4132" s="72">
        <f>IF(B4132="TATİL",0,IF(F4131=0,F4130+1,IF(LİSTE!$F$1=F4131,1,F4131+1)))</f>
        <v>17</v>
      </c>
      <c r="F4132" s="72">
        <f>IF(E4132=0,0,IF(LİSTE!$F$1=E4132,1,E4132+1))</f>
        <v>18</v>
      </c>
      <c r="G4132" s="72" t="str">
        <f>IFERROR(VLOOKUP(A4132,TATİLLER!$A$2:$D$30000,3,0),"TATİL DEĞİL")</f>
        <v>TATİL DEĞİL</v>
      </c>
    </row>
    <row r="4133" spans="1:7" x14ac:dyDescent="0.25">
      <c r="A4133" s="74">
        <f t="shared" si="949"/>
        <v>50984</v>
      </c>
      <c r="B4133" s="72">
        <f t="shared" si="950"/>
        <v>2</v>
      </c>
      <c r="C4133" s="72" t="str">
        <f>IF(E4133=0,"RESMİ TATİL",VLOOKUP(E4133,LİSTE!$B$7:$D$1300,3,0))</f>
        <v>Ahmet DAL</v>
      </c>
      <c r="D4133" s="72" t="str">
        <f>IF(F4133=0,"RESMİ TATİL",VLOOKUP(F4133,LİSTE!$B$7:$D$1300,3,0))</f>
        <v>Emirhan KARATAŞ</v>
      </c>
      <c r="E4133" s="72">
        <f>IF(B4133="TATİL",0,IF(F4132=0,F4131+1,IF(LİSTE!$F$1=F4132,1,F4132+1)))</f>
        <v>19</v>
      </c>
      <c r="F4133" s="72">
        <f>IF(E4133=0,0,IF(LİSTE!$F$1=E4133,1,E4133+1))</f>
        <v>20</v>
      </c>
      <c r="G4133" s="72" t="str">
        <f>IFERROR(VLOOKUP(A4133,TATİLLER!$A$2:$D$30000,3,0),"TATİL DEĞİL")</f>
        <v>TATİL DEĞİL</v>
      </c>
    </row>
    <row r="4134" spans="1:7" x14ac:dyDescent="0.25">
      <c r="A4134" s="74">
        <f t="shared" si="949"/>
        <v>50985</v>
      </c>
      <c r="B4134" s="72">
        <f t="shared" si="950"/>
        <v>3</v>
      </c>
      <c r="C4134" s="72" t="str">
        <f>IF(E4134=0,"RESMİ TATİL",VLOOKUP(E4134,LİSTE!$B$7:$D$1300,3,0))</f>
        <v>Zümra Yeter ARI</v>
      </c>
      <c r="D4134" s="72" t="str">
        <f>IF(F4134=0,"RESMİ TATİL",VLOOKUP(F4134,LİSTE!$B$7:$D$1300,3,0))</f>
        <v>Utku KARAGÖZ</v>
      </c>
      <c r="E4134" s="72">
        <f>IF(B4134="TATİL",0,IF(F4133=0,F4132+1,IF(LİSTE!$F$1=F4133,1,F4133+1)))</f>
        <v>21</v>
      </c>
      <c r="F4134" s="72">
        <f>IF(E4134=0,0,IF(LİSTE!$F$1=E4134,1,E4134+1))</f>
        <v>22</v>
      </c>
      <c r="G4134" s="72" t="str">
        <f>IFERROR(VLOOKUP(A4134,TATİLLER!$A$2:$D$30000,3,0),"TATİL DEĞİL")</f>
        <v>TATİL DEĞİL</v>
      </c>
    </row>
    <row r="4135" spans="1:7" x14ac:dyDescent="0.25">
      <c r="A4135" s="74">
        <f t="shared" si="949"/>
        <v>50986</v>
      </c>
      <c r="B4135" s="72">
        <f t="shared" si="950"/>
        <v>4</v>
      </c>
      <c r="C4135" s="72" t="str">
        <f>IF(E4135=0,"RESMİ TATİL",VLOOKUP(E4135,LİSTE!$B$7:$D$1300,3,0))</f>
        <v>Feyza Zümra AVCIOĞLU</v>
      </c>
      <c r="D4135" s="72" t="str">
        <f>IF(F4135=0,"RESMİ TATİL",VLOOKUP(F4135,LİSTE!$B$7:$D$1300,3,0))</f>
        <v>Yusuf Ali TABUR</v>
      </c>
      <c r="E4135" s="72">
        <f>IF(B4135="TATİL",0,IF(F4134=0,F4133+1,IF(LİSTE!$F$1=F4134,1,F4134+1)))</f>
        <v>23</v>
      </c>
      <c r="F4135" s="72">
        <f>IF(E4135=0,0,IF(LİSTE!$F$1=E4135,1,E4135+1))</f>
        <v>24</v>
      </c>
      <c r="G4135" s="72" t="str">
        <f>IFERROR(VLOOKUP(A4135,TATİLLER!$A$2:$D$30000,3,0),"TATİL DEĞİL")</f>
        <v>TATİL DEĞİL</v>
      </c>
    </row>
    <row r="4136" spans="1:7" x14ac:dyDescent="0.25">
      <c r="A4136" s="74">
        <f t="shared" si="949"/>
        <v>50987</v>
      </c>
      <c r="B4136" s="72">
        <f t="shared" si="950"/>
        <v>5</v>
      </c>
      <c r="C4136" s="72" t="str">
        <f>IF(E4136=0,"RESMİ TATİL",VLOOKUP(E4136,LİSTE!$B$7:$D$1300,3,0))</f>
        <v>Irmak UTEBAY</v>
      </c>
      <c r="D4136" s="72" t="str">
        <f>IF(F4136=0,"RESMİ TATİL",VLOOKUP(F4136,LİSTE!$B$7:$D$1300,3,0))</f>
        <v>Kerem AKKOÇ</v>
      </c>
      <c r="E4136" s="72">
        <f>IF(B4136="TATİL",0,IF(F4135=0,F4134+1,IF(LİSTE!$F$1=F4135,1,F4135+1)))</f>
        <v>25</v>
      </c>
      <c r="F4136" s="72">
        <f>IF(E4136=0,0,IF(LİSTE!$F$1=E4136,1,E4136+1))</f>
        <v>26</v>
      </c>
      <c r="G4136" s="72" t="str">
        <f>IFERROR(VLOOKUP(A4136,TATİLLER!$A$2:$D$30000,3,0),"TATİL DEĞİL")</f>
        <v>TATİL DEĞİL</v>
      </c>
    </row>
    <row r="4137" spans="1:7" x14ac:dyDescent="0.25">
      <c r="A4137" s="74">
        <f t="shared" ref="A4137" si="958">A4136+3</f>
        <v>50990</v>
      </c>
      <c r="B4137" s="72">
        <f t="shared" si="950"/>
        <v>1</v>
      </c>
      <c r="C4137" s="72" t="str">
        <f>IF(E4137=0,"RESMİ TATİL",VLOOKUP(E4137,LİSTE!$B$7:$D$1300,3,0))</f>
        <v>Elçin Ayşe ELMAS</v>
      </c>
      <c r="D4137" s="72" t="str">
        <f>IF(F4137=0,"RESMİ TATİL",VLOOKUP(F4137,LİSTE!$B$7:$D$1300,3,0))</f>
        <v>Muhammed YILDIZDAĞ</v>
      </c>
      <c r="E4137" s="72">
        <f>IF(B4137="TATİL",0,IF(F4136=0,F4135+1,IF(LİSTE!$F$1=F4136,1,F4136+1)))</f>
        <v>27</v>
      </c>
      <c r="F4137" s="72">
        <f>IF(E4137=0,0,IF(LİSTE!$F$1=E4137,1,E4137+1))</f>
        <v>28</v>
      </c>
      <c r="G4137" s="72" t="str">
        <f>IFERROR(VLOOKUP(A4137,TATİLLER!$A$2:$D$30000,3,0),"TATİL DEĞİL")</f>
        <v>TATİL DEĞİL</v>
      </c>
    </row>
    <row r="4138" spans="1:7" x14ac:dyDescent="0.25">
      <c r="A4138" s="74">
        <f t="shared" si="949"/>
        <v>50991</v>
      </c>
      <c r="B4138" s="72">
        <f t="shared" si="950"/>
        <v>2</v>
      </c>
      <c r="C4138" s="72" t="str">
        <f>IF(E4138=0,"RESMİ TATİL",VLOOKUP(E4138,LİSTE!$B$7:$D$1300,3,0))</f>
        <v>Nisa Nur SANCAR</v>
      </c>
      <c r="D4138" s="72" t="str">
        <f>IF(F4138=0,"RESMİ TATİL",VLOOKUP(F4138,LİSTE!$B$7:$D$1300,3,0))</f>
        <v>Esila ÇETİN</v>
      </c>
      <c r="E4138" s="72">
        <f>IF(B4138="TATİL",0,IF(F4137=0,F4136+1,IF(LİSTE!$F$1=F4137,1,F4137+1)))</f>
        <v>1</v>
      </c>
      <c r="F4138" s="72">
        <f>IF(E4138=0,0,IF(LİSTE!$F$1=E4138,1,E4138+1))</f>
        <v>2</v>
      </c>
      <c r="G4138" s="72" t="str">
        <f>IFERROR(VLOOKUP(A4138,TATİLLER!$A$2:$D$30000,3,0),"TATİL DEĞİL")</f>
        <v>TATİL DEĞİL</v>
      </c>
    </row>
    <row r="4139" spans="1:7" x14ac:dyDescent="0.25">
      <c r="A4139" s="74">
        <f t="shared" si="949"/>
        <v>50992</v>
      </c>
      <c r="B4139" s="72">
        <f t="shared" si="950"/>
        <v>3</v>
      </c>
      <c r="C4139" s="72" t="str">
        <f>IF(E4139=0,"RESMİ TATİL",VLOOKUP(E4139,LİSTE!$B$7:$D$1300,3,0))</f>
        <v>Zeynep Sevde TOPUZ</v>
      </c>
      <c r="D4139" s="72" t="str">
        <f>IF(F4139=0,"RESMİ TATİL",VLOOKUP(F4139,LİSTE!$B$7:$D$1300,3,0))</f>
        <v>Ömer Asaf KADAŞ</v>
      </c>
      <c r="E4139" s="72">
        <f>IF(B4139="TATİL",0,IF(F4138=0,F4137+1,IF(LİSTE!$F$1=F4138,1,F4138+1)))</f>
        <v>3</v>
      </c>
      <c r="F4139" s="72">
        <f>IF(E4139=0,0,IF(LİSTE!$F$1=E4139,1,E4139+1))</f>
        <v>4</v>
      </c>
      <c r="G4139" s="72" t="str">
        <f>IFERROR(VLOOKUP(A4139,TATİLLER!$A$2:$D$30000,3,0),"TATİL DEĞİL")</f>
        <v>TATİL DEĞİL</v>
      </c>
    </row>
    <row r="4140" spans="1:7" x14ac:dyDescent="0.25">
      <c r="A4140" s="74">
        <f t="shared" si="949"/>
        <v>50993</v>
      </c>
      <c r="B4140" s="72">
        <f t="shared" si="950"/>
        <v>4</v>
      </c>
      <c r="C4140" s="72" t="str">
        <f>IF(E4140=0,"RESMİ TATİL",VLOOKUP(E4140,LİSTE!$B$7:$D$1300,3,0))</f>
        <v>Ramazan Baran ADIGÜZEL</v>
      </c>
      <c r="D4140" s="72" t="str">
        <f>IF(F4140=0,"RESMİ TATİL",VLOOKUP(F4140,LİSTE!$B$7:$D$1300,3,0))</f>
        <v>Bahar AKGÜN</v>
      </c>
      <c r="E4140" s="72">
        <f>IF(B4140="TATİL",0,IF(F4139=0,F4138+1,IF(LİSTE!$F$1=F4139,1,F4139+1)))</f>
        <v>5</v>
      </c>
      <c r="F4140" s="72">
        <f>IF(E4140=0,0,IF(LİSTE!$F$1=E4140,1,E4140+1))</f>
        <v>6</v>
      </c>
      <c r="G4140" s="72" t="str">
        <f>IFERROR(VLOOKUP(A4140,TATİLLER!$A$2:$D$30000,3,0),"TATİL DEĞİL")</f>
        <v>TATİL DEĞİL</v>
      </c>
    </row>
    <row r="4141" spans="1:7" x14ac:dyDescent="0.25">
      <c r="A4141" s="74">
        <f t="shared" si="949"/>
        <v>50994</v>
      </c>
      <c r="B4141" s="72">
        <f t="shared" si="950"/>
        <v>5</v>
      </c>
      <c r="C4141" s="72" t="str">
        <f>IF(E4141=0,"RESMİ TATİL",VLOOKUP(E4141,LİSTE!$B$7:$D$1300,3,0))</f>
        <v>Ömer AKGÜL</v>
      </c>
      <c r="D4141" s="72" t="str">
        <f>IF(F4141=0,"RESMİ TATİL",VLOOKUP(F4141,LİSTE!$B$7:$D$1300,3,0))</f>
        <v>Muharrem EFE TANRIVERDİ</v>
      </c>
      <c r="E4141" s="72">
        <f>IF(B4141="TATİL",0,IF(F4140=0,F4139+1,IF(LİSTE!$F$1=F4140,1,F4140+1)))</f>
        <v>7</v>
      </c>
      <c r="F4141" s="72">
        <f>IF(E4141=0,0,IF(LİSTE!$F$1=E4141,1,E4141+1))</f>
        <v>8</v>
      </c>
      <c r="G4141" s="72" t="str">
        <f>IFERROR(VLOOKUP(A4141,TATİLLER!$A$2:$D$30000,3,0),"TATİL DEĞİL")</f>
        <v>TATİL DEĞİL</v>
      </c>
    </row>
    <row r="4142" spans="1:7" x14ac:dyDescent="0.25">
      <c r="A4142" s="74">
        <f t="shared" ref="A4142" si="959">A4141+3</f>
        <v>50997</v>
      </c>
      <c r="B4142" s="72">
        <f t="shared" si="950"/>
        <v>1</v>
      </c>
      <c r="C4142" s="72" t="str">
        <f>IF(E4142=0,"RESMİ TATİL",VLOOKUP(E4142,LİSTE!$B$7:$D$1300,3,0))</f>
        <v>Anıl DOĞAN</v>
      </c>
      <c r="D4142" s="72" t="str">
        <f>IF(F4142=0,"RESMİ TATİL",VLOOKUP(F4142,LİSTE!$B$7:$D$1300,3,0))</f>
        <v>İpek ARSLAN</v>
      </c>
      <c r="E4142" s="72">
        <f>IF(B4142="TATİL",0,IF(F4141=0,F4140+1,IF(LİSTE!$F$1=F4141,1,F4141+1)))</f>
        <v>9</v>
      </c>
      <c r="F4142" s="72">
        <f>IF(E4142=0,0,IF(LİSTE!$F$1=E4142,1,E4142+1))</f>
        <v>10</v>
      </c>
      <c r="G4142" s="72" t="str">
        <f>IFERROR(VLOOKUP(A4142,TATİLLER!$A$2:$D$30000,3,0),"TATİL DEĞİL")</f>
        <v>TATİL DEĞİL</v>
      </c>
    </row>
    <row r="4143" spans="1:7" x14ac:dyDescent="0.25">
      <c r="A4143" s="74">
        <f t="shared" si="949"/>
        <v>50998</v>
      </c>
      <c r="B4143" s="72">
        <f t="shared" si="950"/>
        <v>2</v>
      </c>
      <c r="C4143" s="72" t="str">
        <f>IF(E4143=0,"RESMİ TATİL",VLOOKUP(E4143,LİSTE!$B$7:$D$1300,3,0))</f>
        <v>Efe KARSAK</v>
      </c>
      <c r="D4143" s="72" t="str">
        <f>IF(F4143=0,"RESMİ TATİL",VLOOKUP(F4143,LİSTE!$B$7:$D$1300,3,0))</f>
        <v>Abdullah KIRBAÇ</v>
      </c>
      <c r="E4143" s="72">
        <f>IF(B4143="TATİL",0,IF(F4142=0,F4141+1,IF(LİSTE!$F$1=F4142,1,F4142+1)))</f>
        <v>11</v>
      </c>
      <c r="F4143" s="72">
        <f>IF(E4143=0,0,IF(LİSTE!$F$1=E4143,1,E4143+1))</f>
        <v>12</v>
      </c>
      <c r="G4143" s="72" t="str">
        <f>IFERROR(VLOOKUP(A4143,TATİLLER!$A$2:$D$30000,3,0),"TATİL DEĞİL")</f>
        <v>TATİL DEĞİL</v>
      </c>
    </row>
    <row r="4144" spans="1:7" x14ac:dyDescent="0.25">
      <c r="A4144" s="74">
        <f t="shared" si="949"/>
        <v>50999</v>
      </c>
      <c r="B4144" s="72">
        <f t="shared" si="950"/>
        <v>3</v>
      </c>
      <c r="C4144" s="72" t="str">
        <f>IF(E4144=0,"RESMİ TATİL",VLOOKUP(E4144,LİSTE!$B$7:$D$1300,3,0))</f>
        <v>Ümmü Defne GÜLER</v>
      </c>
      <c r="D4144" s="72" t="str">
        <f>IF(F4144=0,"RESMİ TATİL",VLOOKUP(F4144,LİSTE!$B$7:$D$1300,3,0))</f>
        <v>Şevval ÖZDAMAR</v>
      </c>
      <c r="E4144" s="72">
        <f>IF(B4144="TATİL",0,IF(F4143=0,F4142+1,IF(LİSTE!$F$1=F4143,1,F4143+1)))</f>
        <v>13</v>
      </c>
      <c r="F4144" s="72">
        <f>IF(E4144=0,0,IF(LİSTE!$F$1=E4144,1,E4144+1))</f>
        <v>14</v>
      </c>
      <c r="G4144" s="72" t="str">
        <f>IFERROR(VLOOKUP(A4144,TATİLLER!$A$2:$D$30000,3,0),"TATİL DEĞİL")</f>
        <v>TATİL DEĞİL</v>
      </c>
    </row>
    <row r="4145" spans="1:7" x14ac:dyDescent="0.25">
      <c r="A4145" s="74">
        <f t="shared" si="949"/>
        <v>51000</v>
      </c>
      <c r="B4145" s="72">
        <f t="shared" si="950"/>
        <v>4</v>
      </c>
      <c r="C4145" s="72" t="str">
        <f>IF(E4145=0,"RESMİ TATİL",VLOOKUP(E4145,LİSTE!$B$7:$D$1300,3,0))</f>
        <v>Zeynep AKDAĞ</v>
      </c>
      <c r="D4145" s="72" t="str">
        <f>IF(F4145=0,"RESMİ TATİL",VLOOKUP(F4145,LİSTE!$B$7:$D$1300,3,0))</f>
        <v>Esma ÇOKER</v>
      </c>
      <c r="E4145" s="72">
        <f>IF(B4145="TATİL",0,IF(F4144=0,F4143+1,IF(LİSTE!$F$1=F4144,1,F4144+1)))</f>
        <v>15</v>
      </c>
      <c r="F4145" s="72">
        <f>IF(E4145=0,0,IF(LİSTE!$F$1=E4145,1,E4145+1))</f>
        <v>16</v>
      </c>
      <c r="G4145" s="72" t="str">
        <f>IFERROR(VLOOKUP(A4145,TATİLLER!$A$2:$D$30000,3,0),"TATİL DEĞİL")</f>
        <v>TATİL DEĞİL</v>
      </c>
    </row>
    <row r="4146" spans="1:7" x14ac:dyDescent="0.25">
      <c r="A4146" s="74">
        <f t="shared" si="949"/>
        <v>51001</v>
      </c>
      <c r="B4146" s="72">
        <f t="shared" si="950"/>
        <v>5</v>
      </c>
      <c r="C4146" s="72" t="str">
        <f>IF(E4146=0,"RESMİ TATİL",VLOOKUP(E4146,LİSTE!$B$7:$D$1300,3,0))</f>
        <v>Dursun Kubilay YAŞAR</v>
      </c>
      <c r="D4146" s="72" t="str">
        <f>IF(F4146=0,"RESMİ TATİL",VLOOKUP(F4146,LİSTE!$B$7:$D$1300,3,0))</f>
        <v>Zeynep Beril BAŞPINAR</v>
      </c>
      <c r="E4146" s="72">
        <f>IF(B4146="TATİL",0,IF(F4145=0,F4144+1,IF(LİSTE!$F$1=F4145,1,F4145+1)))</f>
        <v>17</v>
      </c>
      <c r="F4146" s="72">
        <f>IF(E4146=0,0,IF(LİSTE!$F$1=E4146,1,E4146+1))</f>
        <v>18</v>
      </c>
      <c r="G4146" s="72" t="str">
        <f>IFERROR(VLOOKUP(A4146,TATİLLER!$A$2:$D$30000,3,0),"TATİL DEĞİL")</f>
        <v>TATİL DEĞİL</v>
      </c>
    </row>
    <row r="4147" spans="1:7" x14ac:dyDescent="0.25">
      <c r="A4147" s="74">
        <f t="shared" ref="A4147" si="960">A4146+3</f>
        <v>51004</v>
      </c>
      <c r="B4147" s="72">
        <f t="shared" si="950"/>
        <v>1</v>
      </c>
      <c r="C4147" s="72" t="str">
        <f>IF(E4147=0,"RESMİ TATİL",VLOOKUP(E4147,LİSTE!$B$7:$D$1300,3,0))</f>
        <v>Ahmet DAL</v>
      </c>
      <c r="D4147" s="72" t="str">
        <f>IF(F4147=0,"RESMİ TATİL",VLOOKUP(F4147,LİSTE!$B$7:$D$1300,3,0))</f>
        <v>Emirhan KARATAŞ</v>
      </c>
      <c r="E4147" s="72">
        <f>IF(B4147="TATİL",0,IF(F4146=0,F4145+1,IF(LİSTE!$F$1=F4146,1,F4146+1)))</f>
        <v>19</v>
      </c>
      <c r="F4147" s="72">
        <f>IF(E4147=0,0,IF(LİSTE!$F$1=E4147,1,E4147+1))</f>
        <v>20</v>
      </c>
      <c r="G4147" s="72" t="str">
        <f>IFERROR(VLOOKUP(A4147,TATİLLER!$A$2:$D$30000,3,0),"TATİL DEĞİL")</f>
        <v>TATİL DEĞİL</v>
      </c>
    </row>
    <row r="4148" spans="1:7" x14ac:dyDescent="0.25">
      <c r="A4148" s="74">
        <f t="shared" si="949"/>
        <v>51005</v>
      </c>
      <c r="B4148" s="72">
        <f t="shared" si="950"/>
        <v>2</v>
      </c>
      <c r="C4148" s="72" t="str">
        <f>IF(E4148=0,"RESMİ TATİL",VLOOKUP(E4148,LİSTE!$B$7:$D$1300,3,0))</f>
        <v>Zümra Yeter ARI</v>
      </c>
      <c r="D4148" s="72" t="str">
        <f>IF(F4148=0,"RESMİ TATİL",VLOOKUP(F4148,LİSTE!$B$7:$D$1300,3,0))</f>
        <v>Utku KARAGÖZ</v>
      </c>
      <c r="E4148" s="72">
        <f>IF(B4148="TATİL",0,IF(F4147=0,F4146+1,IF(LİSTE!$F$1=F4147,1,F4147+1)))</f>
        <v>21</v>
      </c>
      <c r="F4148" s="72">
        <f>IF(E4148=0,0,IF(LİSTE!$F$1=E4148,1,E4148+1))</f>
        <v>22</v>
      </c>
      <c r="G4148" s="72" t="str">
        <f>IFERROR(VLOOKUP(A4148,TATİLLER!$A$2:$D$30000,3,0),"TATİL DEĞİL")</f>
        <v>TATİL DEĞİL</v>
      </c>
    </row>
    <row r="4149" spans="1:7" x14ac:dyDescent="0.25">
      <c r="A4149" s="74">
        <f t="shared" si="949"/>
        <v>51006</v>
      </c>
      <c r="B4149" s="72">
        <f t="shared" si="950"/>
        <v>3</v>
      </c>
      <c r="C4149" s="72" t="str">
        <f>IF(E4149=0,"RESMİ TATİL",VLOOKUP(E4149,LİSTE!$B$7:$D$1300,3,0))</f>
        <v>Feyza Zümra AVCIOĞLU</v>
      </c>
      <c r="D4149" s="72" t="str">
        <f>IF(F4149=0,"RESMİ TATİL",VLOOKUP(F4149,LİSTE!$B$7:$D$1300,3,0))</f>
        <v>Yusuf Ali TABUR</v>
      </c>
      <c r="E4149" s="72">
        <f>IF(B4149="TATİL",0,IF(F4148=0,F4147+1,IF(LİSTE!$F$1=F4148,1,F4148+1)))</f>
        <v>23</v>
      </c>
      <c r="F4149" s="72">
        <f>IF(E4149=0,0,IF(LİSTE!$F$1=E4149,1,E4149+1))</f>
        <v>24</v>
      </c>
      <c r="G4149" s="72" t="str">
        <f>IFERROR(VLOOKUP(A4149,TATİLLER!$A$2:$D$30000,3,0),"TATİL DEĞİL")</f>
        <v>TATİL DEĞİL</v>
      </c>
    </row>
    <row r="4150" spans="1:7" x14ac:dyDescent="0.25">
      <c r="A4150" s="74">
        <f t="shared" si="949"/>
        <v>51007</v>
      </c>
      <c r="B4150" s="72">
        <f t="shared" si="950"/>
        <v>4</v>
      </c>
      <c r="C4150" s="72" t="str">
        <f>IF(E4150=0,"RESMİ TATİL",VLOOKUP(E4150,LİSTE!$B$7:$D$1300,3,0))</f>
        <v>Irmak UTEBAY</v>
      </c>
      <c r="D4150" s="72" t="str">
        <f>IF(F4150=0,"RESMİ TATİL",VLOOKUP(F4150,LİSTE!$B$7:$D$1300,3,0))</f>
        <v>Kerem AKKOÇ</v>
      </c>
      <c r="E4150" s="72">
        <f>IF(B4150="TATİL",0,IF(F4149=0,F4148+1,IF(LİSTE!$F$1=F4149,1,F4149+1)))</f>
        <v>25</v>
      </c>
      <c r="F4150" s="72">
        <f>IF(E4150=0,0,IF(LİSTE!$F$1=E4150,1,E4150+1))</f>
        <v>26</v>
      </c>
      <c r="G4150" s="72" t="str">
        <f>IFERROR(VLOOKUP(A4150,TATİLLER!$A$2:$D$30000,3,0),"TATİL DEĞİL")</f>
        <v>TATİL DEĞİL</v>
      </c>
    </row>
    <row r="4151" spans="1:7" x14ac:dyDescent="0.25">
      <c r="A4151" s="74">
        <f t="shared" si="949"/>
        <v>51008</v>
      </c>
      <c r="B4151" s="72">
        <f t="shared" si="950"/>
        <v>5</v>
      </c>
      <c r="C4151" s="72" t="str">
        <f>IF(E4151=0,"RESMİ TATİL",VLOOKUP(E4151,LİSTE!$B$7:$D$1300,3,0))</f>
        <v>Elçin Ayşe ELMAS</v>
      </c>
      <c r="D4151" s="72" t="str">
        <f>IF(F4151=0,"RESMİ TATİL",VLOOKUP(F4151,LİSTE!$B$7:$D$1300,3,0))</f>
        <v>Muhammed YILDIZDAĞ</v>
      </c>
      <c r="E4151" s="72">
        <f>IF(B4151="TATİL",0,IF(F4150=0,F4149+1,IF(LİSTE!$F$1=F4150,1,F4150+1)))</f>
        <v>27</v>
      </c>
      <c r="F4151" s="72">
        <f>IF(E4151=0,0,IF(LİSTE!$F$1=E4151,1,E4151+1))</f>
        <v>28</v>
      </c>
      <c r="G4151" s="72" t="str">
        <f>IFERROR(VLOOKUP(A4151,TATİLLER!$A$2:$D$30000,3,0),"TATİL DEĞİL")</f>
        <v>TATİL DEĞİL</v>
      </c>
    </row>
    <row r="4152" spans="1:7" x14ac:dyDescent="0.25">
      <c r="A4152" s="74">
        <f t="shared" ref="A4152" si="961">A4151+3</f>
        <v>51011</v>
      </c>
      <c r="B4152" s="72">
        <f t="shared" si="950"/>
        <v>1</v>
      </c>
      <c r="C4152" s="72" t="str">
        <f>IF(E4152=0,"RESMİ TATİL",VLOOKUP(E4152,LİSTE!$B$7:$D$1300,3,0))</f>
        <v>Nisa Nur SANCAR</v>
      </c>
      <c r="D4152" s="72" t="str">
        <f>IF(F4152=0,"RESMİ TATİL",VLOOKUP(F4152,LİSTE!$B$7:$D$1300,3,0))</f>
        <v>Esila ÇETİN</v>
      </c>
      <c r="E4152" s="72">
        <f>IF(B4152="TATİL",0,IF(F4151=0,F4150+1,IF(LİSTE!$F$1=F4151,1,F4151+1)))</f>
        <v>1</v>
      </c>
      <c r="F4152" s="72">
        <f>IF(E4152=0,0,IF(LİSTE!$F$1=E4152,1,E4152+1))</f>
        <v>2</v>
      </c>
      <c r="G4152" s="72" t="str">
        <f>IFERROR(VLOOKUP(A4152,TATİLLER!$A$2:$D$30000,3,0),"TATİL DEĞİL")</f>
        <v>TATİL DEĞİL</v>
      </c>
    </row>
    <row r="4153" spans="1:7" x14ac:dyDescent="0.25">
      <c r="A4153" s="74">
        <f t="shared" si="949"/>
        <v>51012</v>
      </c>
      <c r="B4153" s="72">
        <f t="shared" si="950"/>
        <v>2</v>
      </c>
      <c r="C4153" s="72" t="str">
        <f>IF(E4153=0,"RESMİ TATİL",VLOOKUP(E4153,LİSTE!$B$7:$D$1300,3,0))</f>
        <v>Zeynep Sevde TOPUZ</v>
      </c>
      <c r="D4153" s="72" t="str">
        <f>IF(F4153=0,"RESMİ TATİL",VLOOKUP(F4153,LİSTE!$B$7:$D$1300,3,0))</f>
        <v>Ömer Asaf KADAŞ</v>
      </c>
      <c r="E4153" s="72">
        <f>IF(B4153="TATİL",0,IF(F4152=0,F4151+1,IF(LİSTE!$F$1=F4152,1,F4152+1)))</f>
        <v>3</v>
      </c>
      <c r="F4153" s="72">
        <f>IF(E4153=0,0,IF(LİSTE!$F$1=E4153,1,E4153+1))</f>
        <v>4</v>
      </c>
      <c r="G4153" s="72" t="str">
        <f>IFERROR(VLOOKUP(A4153,TATİLLER!$A$2:$D$30000,3,0),"TATİL DEĞİL")</f>
        <v>TATİL DEĞİL</v>
      </c>
    </row>
    <row r="4154" spans="1:7" x14ac:dyDescent="0.25">
      <c r="A4154" s="74">
        <f t="shared" si="949"/>
        <v>51013</v>
      </c>
      <c r="B4154" s="72">
        <f t="shared" si="950"/>
        <v>3</v>
      </c>
      <c r="C4154" s="72" t="str">
        <f>IF(E4154=0,"RESMİ TATİL",VLOOKUP(E4154,LİSTE!$B$7:$D$1300,3,0))</f>
        <v>Ramazan Baran ADIGÜZEL</v>
      </c>
      <c r="D4154" s="72" t="str">
        <f>IF(F4154=0,"RESMİ TATİL",VLOOKUP(F4154,LİSTE!$B$7:$D$1300,3,0))</f>
        <v>Bahar AKGÜN</v>
      </c>
      <c r="E4154" s="72">
        <f>IF(B4154="TATİL",0,IF(F4153=0,F4152+1,IF(LİSTE!$F$1=F4153,1,F4153+1)))</f>
        <v>5</v>
      </c>
      <c r="F4154" s="72">
        <f>IF(E4154=0,0,IF(LİSTE!$F$1=E4154,1,E4154+1))</f>
        <v>6</v>
      </c>
      <c r="G4154" s="72" t="str">
        <f>IFERROR(VLOOKUP(A4154,TATİLLER!$A$2:$D$30000,3,0),"TATİL DEĞİL")</f>
        <v>TATİL DEĞİL</v>
      </c>
    </row>
    <row r="4155" spans="1:7" x14ac:dyDescent="0.25">
      <c r="A4155" s="74">
        <f t="shared" si="949"/>
        <v>51014</v>
      </c>
      <c r="B4155" s="72">
        <f t="shared" si="950"/>
        <v>4</v>
      </c>
      <c r="C4155" s="72" t="str">
        <f>IF(E4155=0,"RESMİ TATİL",VLOOKUP(E4155,LİSTE!$B$7:$D$1300,3,0))</f>
        <v>Ömer AKGÜL</v>
      </c>
      <c r="D4155" s="72" t="str">
        <f>IF(F4155=0,"RESMİ TATİL",VLOOKUP(F4155,LİSTE!$B$7:$D$1300,3,0))</f>
        <v>Muharrem EFE TANRIVERDİ</v>
      </c>
      <c r="E4155" s="72">
        <f>IF(B4155="TATİL",0,IF(F4154=0,F4153+1,IF(LİSTE!$F$1=F4154,1,F4154+1)))</f>
        <v>7</v>
      </c>
      <c r="F4155" s="72">
        <f>IF(E4155=0,0,IF(LİSTE!$F$1=E4155,1,E4155+1))</f>
        <v>8</v>
      </c>
      <c r="G4155" s="72" t="str">
        <f>IFERROR(VLOOKUP(A4155,TATİLLER!$A$2:$D$30000,3,0),"TATİL DEĞİL")</f>
        <v>TATİL DEĞİL</v>
      </c>
    </row>
    <row r="4156" spans="1:7" x14ac:dyDescent="0.25">
      <c r="A4156" s="74">
        <f t="shared" si="949"/>
        <v>51015</v>
      </c>
      <c r="B4156" s="72">
        <f t="shared" si="950"/>
        <v>5</v>
      </c>
      <c r="C4156" s="72" t="str">
        <f>IF(E4156=0,"RESMİ TATİL",VLOOKUP(E4156,LİSTE!$B$7:$D$1300,3,0))</f>
        <v>Anıl DOĞAN</v>
      </c>
      <c r="D4156" s="72" t="str">
        <f>IF(F4156=0,"RESMİ TATİL",VLOOKUP(F4156,LİSTE!$B$7:$D$1300,3,0))</f>
        <v>İpek ARSLAN</v>
      </c>
      <c r="E4156" s="72">
        <f>IF(B4156="TATİL",0,IF(F4155=0,F4154+1,IF(LİSTE!$F$1=F4155,1,F4155+1)))</f>
        <v>9</v>
      </c>
      <c r="F4156" s="72">
        <f>IF(E4156=0,0,IF(LİSTE!$F$1=E4156,1,E4156+1))</f>
        <v>10</v>
      </c>
      <c r="G4156" s="72" t="str">
        <f>IFERROR(VLOOKUP(A4156,TATİLLER!$A$2:$D$30000,3,0),"TATİL DEĞİL")</f>
        <v>TATİL DEĞİL</v>
      </c>
    </row>
    <row r="4157" spans="1:7" x14ac:dyDescent="0.25">
      <c r="A4157" s="74">
        <f t="shared" ref="A4157" si="962">A4156+3</f>
        <v>51018</v>
      </c>
      <c r="B4157" s="72">
        <f t="shared" si="950"/>
        <v>1</v>
      </c>
      <c r="C4157" s="72" t="str">
        <f>IF(E4157=0,"RESMİ TATİL",VLOOKUP(E4157,LİSTE!$B$7:$D$1300,3,0))</f>
        <v>Efe KARSAK</v>
      </c>
      <c r="D4157" s="72" t="str">
        <f>IF(F4157=0,"RESMİ TATİL",VLOOKUP(F4157,LİSTE!$B$7:$D$1300,3,0))</f>
        <v>Abdullah KIRBAÇ</v>
      </c>
      <c r="E4157" s="72">
        <f>IF(B4157="TATİL",0,IF(F4156=0,F4155+1,IF(LİSTE!$F$1=F4156,1,F4156+1)))</f>
        <v>11</v>
      </c>
      <c r="F4157" s="72">
        <f>IF(E4157=0,0,IF(LİSTE!$F$1=E4157,1,E4157+1))</f>
        <v>12</v>
      </c>
      <c r="G4157" s="72" t="str">
        <f>IFERROR(VLOOKUP(A4157,TATİLLER!$A$2:$D$30000,3,0),"TATİL DEĞİL")</f>
        <v>TATİL DEĞİL</v>
      </c>
    </row>
    <row r="4158" spans="1:7" x14ac:dyDescent="0.25">
      <c r="A4158" s="74">
        <f t="shared" si="949"/>
        <v>51019</v>
      </c>
      <c r="B4158" s="72">
        <f t="shared" si="950"/>
        <v>2</v>
      </c>
      <c r="C4158" s="72" t="str">
        <f>IF(E4158=0,"RESMİ TATİL",VLOOKUP(E4158,LİSTE!$B$7:$D$1300,3,0))</f>
        <v>Ümmü Defne GÜLER</v>
      </c>
      <c r="D4158" s="72" t="str">
        <f>IF(F4158=0,"RESMİ TATİL",VLOOKUP(F4158,LİSTE!$B$7:$D$1300,3,0))</f>
        <v>Şevval ÖZDAMAR</v>
      </c>
      <c r="E4158" s="72">
        <f>IF(B4158="TATİL",0,IF(F4157=0,F4156+1,IF(LİSTE!$F$1=F4157,1,F4157+1)))</f>
        <v>13</v>
      </c>
      <c r="F4158" s="72">
        <f>IF(E4158=0,0,IF(LİSTE!$F$1=E4158,1,E4158+1))</f>
        <v>14</v>
      </c>
      <c r="G4158" s="72" t="str">
        <f>IFERROR(VLOOKUP(A4158,TATİLLER!$A$2:$D$30000,3,0),"TATİL DEĞİL")</f>
        <v>TATİL DEĞİL</v>
      </c>
    </row>
    <row r="4159" spans="1:7" x14ac:dyDescent="0.25">
      <c r="A4159" s="74">
        <f t="shared" si="949"/>
        <v>51020</v>
      </c>
      <c r="B4159" s="72">
        <f t="shared" si="950"/>
        <v>3</v>
      </c>
      <c r="C4159" s="72" t="str">
        <f>IF(E4159=0,"RESMİ TATİL",VLOOKUP(E4159,LİSTE!$B$7:$D$1300,3,0))</f>
        <v>Zeynep AKDAĞ</v>
      </c>
      <c r="D4159" s="72" t="str">
        <f>IF(F4159=0,"RESMİ TATİL",VLOOKUP(F4159,LİSTE!$B$7:$D$1300,3,0))</f>
        <v>Esma ÇOKER</v>
      </c>
      <c r="E4159" s="72">
        <f>IF(B4159="TATİL",0,IF(F4158=0,F4157+1,IF(LİSTE!$F$1=F4158,1,F4158+1)))</f>
        <v>15</v>
      </c>
      <c r="F4159" s="72">
        <f>IF(E4159=0,0,IF(LİSTE!$F$1=E4159,1,E4159+1))</f>
        <v>16</v>
      </c>
      <c r="G4159" s="72" t="str">
        <f>IFERROR(VLOOKUP(A4159,TATİLLER!$A$2:$D$30000,3,0),"TATİL DEĞİL")</f>
        <v>TATİL DEĞİL</v>
      </c>
    </row>
    <row r="4160" spans="1:7" x14ac:dyDescent="0.25">
      <c r="A4160" s="74">
        <f t="shared" si="949"/>
        <v>51021</v>
      </c>
      <c r="B4160" s="72">
        <f t="shared" si="950"/>
        <v>4</v>
      </c>
      <c r="C4160" s="72" t="str">
        <f>IF(E4160=0,"RESMİ TATİL",VLOOKUP(E4160,LİSTE!$B$7:$D$1300,3,0))</f>
        <v>Dursun Kubilay YAŞAR</v>
      </c>
      <c r="D4160" s="72" t="str">
        <f>IF(F4160=0,"RESMİ TATİL",VLOOKUP(F4160,LİSTE!$B$7:$D$1300,3,0))</f>
        <v>Zeynep Beril BAŞPINAR</v>
      </c>
      <c r="E4160" s="72">
        <f>IF(B4160="TATİL",0,IF(F4159=0,F4158+1,IF(LİSTE!$F$1=F4159,1,F4159+1)))</f>
        <v>17</v>
      </c>
      <c r="F4160" s="72">
        <f>IF(E4160=0,0,IF(LİSTE!$F$1=E4160,1,E4160+1))</f>
        <v>18</v>
      </c>
      <c r="G4160" s="72" t="str">
        <f>IFERROR(VLOOKUP(A4160,TATİLLER!$A$2:$D$30000,3,0),"TATİL DEĞİL")</f>
        <v>TATİL DEĞİL</v>
      </c>
    </row>
    <row r="4161" spans="1:7" x14ac:dyDescent="0.25">
      <c r="A4161" s="74">
        <f t="shared" si="949"/>
        <v>51022</v>
      </c>
      <c r="B4161" s="72">
        <f t="shared" si="950"/>
        <v>5</v>
      </c>
      <c r="C4161" s="72" t="str">
        <f>IF(E4161=0,"RESMİ TATİL",VLOOKUP(E4161,LİSTE!$B$7:$D$1300,3,0))</f>
        <v>Ahmet DAL</v>
      </c>
      <c r="D4161" s="72" t="str">
        <f>IF(F4161=0,"RESMİ TATİL",VLOOKUP(F4161,LİSTE!$B$7:$D$1300,3,0))</f>
        <v>Emirhan KARATAŞ</v>
      </c>
      <c r="E4161" s="72">
        <f>IF(B4161="TATİL",0,IF(F4160=0,F4159+1,IF(LİSTE!$F$1=F4160,1,F4160+1)))</f>
        <v>19</v>
      </c>
      <c r="F4161" s="72">
        <f>IF(E4161=0,0,IF(LİSTE!$F$1=E4161,1,E4161+1))</f>
        <v>20</v>
      </c>
      <c r="G4161" s="72" t="str">
        <f>IFERROR(VLOOKUP(A4161,TATİLLER!$A$2:$D$30000,3,0),"TATİL DEĞİL")</f>
        <v>TATİL DEĞİL</v>
      </c>
    </row>
    <row r="4162" spans="1:7" x14ac:dyDescent="0.25">
      <c r="A4162" s="74">
        <f t="shared" ref="A4162" si="963">A4161+3</f>
        <v>51025</v>
      </c>
      <c r="B4162" s="72">
        <f t="shared" si="950"/>
        <v>1</v>
      </c>
      <c r="C4162" s="72" t="str">
        <f>IF(E4162=0,"RESMİ TATİL",VLOOKUP(E4162,LİSTE!$B$7:$D$1300,3,0))</f>
        <v>Zümra Yeter ARI</v>
      </c>
      <c r="D4162" s="72" t="str">
        <f>IF(F4162=0,"RESMİ TATİL",VLOOKUP(F4162,LİSTE!$B$7:$D$1300,3,0))</f>
        <v>Utku KARAGÖZ</v>
      </c>
      <c r="E4162" s="72">
        <f>IF(B4162="TATİL",0,IF(F4161=0,F4160+1,IF(LİSTE!$F$1=F4161,1,F4161+1)))</f>
        <v>21</v>
      </c>
      <c r="F4162" s="72">
        <f>IF(E4162=0,0,IF(LİSTE!$F$1=E4162,1,E4162+1))</f>
        <v>22</v>
      </c>
      <c r="G4162" s="72" t="str">
        <f>IFERROR(VLOOKUP(A4162,TATİLLER!$A$2:$D$30000,3,0),"TATİL DEĞİL")</f>
        <v>TATİL DEĞİL</v>
      </c>
    </row>
    <row r="4163" spans="1:7" x14ac:dyDescent="0.25">
      <c r="A4163" s="74">
        <f t="shared" ref="A4163:A4226" si="964">A4162+1</f>
        <v>51026</v>
      </c>
      <c r="B4163" s="72">
        <f t="shared" ref="B4163:B4226" si="965">IF(G4163="TATİL","TATİL",WEEKDAY(A4163,2))</f>
        <v>2</v>
      </c>
      <c r="C4163" s="72" t="str">
        <f>IF(E4163=0,"RESMİ TATİL",VLOOKUP(E4163,LİSTE!$B$7:$D$1300,3,0))</f>
        <v>Feyza Zümra AVCIOĞLU</v>
      </c>
      <c r="D4163" s="72" t="str">
        <f>IF(F4163=0,"RESMİ TATİL",VLOOKUP(F4163,LİSTE!$B$7:$D$1300,3,0))</f>
        <v>Yusuf Ali TABUR</v>
      </c>
      <c r="E4163" s="72">
        <f>IF(B4163="TATİL",0,IF(F4162=0,F4161+1,IF(LİSTE!$F$1=F4162,1,F4162+1)))</f>
        <v>23</v>
      </c>
      <c r="F4163" s="72">
        <f>IF(E4163=0,0,IF(LİSTE!$F$1=E4163,1,E4163+1))</f>
        <v>24</v>
      </c>
      <c r="G4163" s="72" t="str">
        <f>IFERROR(VLOOKUP(A4163,TATİLLER!$A$2:$D$30000,3,0),"TATİL DEĞİL")</f>
        <v>TATİL DEĞİL</v>
      </c>
    </row>
    <row r="4164" spans="1:7" x14ac:dyDescent="0.25">
      <c r="A4164" s="74">
        <f t="shared" si="964"/>
        <v>51027</v>
      </c>
      <c r="B4164" s="72">
        <f t="shared" si="965"/>
        <v>3</v>
      </c>
      <c r="C4164" s="72" t="str">
        <f>IF(E4164=0,"RESMİ TATİL",VLOOKUP(E4164,LİSTE!$B$7:$D$1300,3,0))</f>
        <v>Irmak UTEBAY</v>
      </c>
      <c r="D4164" s="72" t="str">
        <f>IF(F4164=0,"RESMİ TATİL",VLOOKUP(F4164,LİSTE!$B$7:$D$1300,3,0))</f>
        <v>Kerem AKKOÇ</v>
      </c>
      <c r="E4164" s="72">
        <f>IF(B4164="TATİL",0,IF(F4163=0,F4162+1,IF(LİSTE!$F$1=F4163,1,F4163+1)))</f>
        <v>25</v>
      </c>
      <c r="F4164" s="72">
        <f>IF(E4164=0,0,IF(LİSTE!$F$1=E4164,1,E4164+1))</f>
        <v>26</v>
      </c>
      <c r="G4164" s="72" t="str">
        <f>IFERROR(VLOOKUP(A4164,TATİLLER!$A$2:$D$30000,3,0),"TATİL DEĞİL")</f>
        <v>TATİL DEĞİL</v>
      </c>
    </row>
    <row r="4165" spans="1:7" x14ac:dyDescent="0.25">
      <c r="A4165" s="74">
        <f t="shared" si="964"/>
        <v>51028</v>
      </c>
      <c r="B4165" s="72">
        <f t="shared" si="965"/>
        <v>4</v>
      </c>
      <c r="C4165" s="72" t="str">
        <f>IF(E4165=0,"RESMİ TATİL",VLOOKUP(E4165,LİSTE!$B$7:$D$1300,3,0))</f>
        <v>Elçin Ayşe ELMAS</v>
      </c>
      <c r="D4165" s="72" t="str">
        <f>IF(F4165=0,"RESMİ TATİL",VLOOKUP(F4165,LİSTE!$B$7:$D$1300,3,0))</f>
        <v>Muhammed YILDIZDAĞ</v>
      </c>
      <c r="E4165" s="72">
        <f>IF(B4165="TATİL",0,IF(F4164=0,F4163+1,IF(LİSTE!$F$1=F4164,1,F4164+1)))</f>
        <v>27</v>
      </c>
      <c r="F4165" s="72">
        <f>IF(E4165=0,0,IF(LİSTE!$F$1=E4165,1,E4165+1))</f>
        <v>28</v>
      </c>
      <c r="G4165" s="72" t="str">
        <f>IFERROR(VLOOKUP(A4165,TATİLLER!$A$2:$D$30000,3,0),"TATİL DEĞİL")</f>
        <v>TATİL DEĞİL</v>
      </c>
    </row>
    <row r="4166" spans="1:7" x14ac:dyDescent="0.25">
      <c r="A4166" s="74">
        <f t="shared" si="964"/>
        <v>51029</v>
      </c>
      <c r="B4166" s="72">
        <f t="shared" si="965"/>
        <v>5</v>
      </c>
      <c r="C4166" s="72" t="str">
        <f>IF(E4166=0,"RESMİ TATİL",VLOOKUP(E4166,LİSTE!$B$7:$D$1300,3,0))</f>
        <v>Nisa Nur SANCAR</v>
      </c>
      <c r="D4166" s="72" t="str">
        <f>IF(F4166=0,"RESMİ TATİL",VLOOKUP(F4166,LİSTE!$B$7:$D$1300,3,0))</f>
        <v>Esila ÇETİN</v>
      </c>
      <c r="E4166" s="72">
        <f>IF(B4166="TATİL",0,IF(F4165=0,F4164+1,IF(LİSTE!$F$1=F4165,1,F4165+1)))</f>
        <v>1</v>
      </c>
      <c r="F4166" s="72">
        <f>IF(E4166=0,0,IF(LİSTE!$F$1=E4166,1,E4166+1))</f>
        <v>2</v>
      </c>
      <c r="G4166" s="72" t="str">
        <f>IFERROR(VLOOKUP(A4166,TATİLLER!$A$2:$D$30000,3,0),"TATİL DEĞİL")</f>
        <v>TATİL DEĞİL</v>
      </c>
    </row>
    <row r="4167" spans="1:7" x14ac:dyDescent="0.25">
      <c r="A4167" s="74">
        <f t="shared" ref="A4167" si="966">A4166+3</f>
        <v>51032</v>
      </c>
      <c r="B4167" s="72">
        <f t="shared" si="965"/>
        <v>1</v>
      </c>
      <c r="C4167" s="72" t="str">
        <f>IF(E4167=0,"RESMİ TATİL",VLOOKUP(E4167,LİSTE!$B$7:$D$1300,3,0))</f>
        <v>Zeynep Sevde TOPUZ</v>
      </c>
      <c r="D4167" s="72" t="str">
        <f>IF(F4167=0,"RESMİ TATİL",VLOOKUP(F4167,LİSTE!$B$7:$D$1300,3,0))</f>
        <v>Ömer Asaf KADAŞ</v>
      </c>
      <c r="E4167" s="72">
        <f>IF(B4167="TATİL",0,IF(F4166=0,F4165+1,IF(LİSTE!$F$1=F4166,1,F4166+1)))</f>
        <v>3</v>
      </c>
      <c r="F4167" s="72">
        <f>IF(E4167=0,0,IF(LİSTE!$F$1=E4167,1,E4167+1))</f>
        <v>4</v>
      </c>
      <c r="G4167" s="72" t="str">
        <f>IFERROR(VLOOKUP(A4167,TATİLLER!$A$2:$D$30000,3,0),"TATİL DEĞİL")</f>
        <v>TATİL DEĞİL</v>
      </c>
    </row>
    <row r="4168" spans="1:7" x14ac:dyDescent="0.25">
      <c r="A4168" s="74">
        <f t="shared" si="964"/>
        <v>51033</v>
      </c>
      <c r="B4168" s="72">
        <f t="shared" si="965"/>
        <v>2</v>
      </c>
      <c r="C4168" s="72" t="str">
        <f>IF(E4168=0,"RESMİ TATİL",VLOOKUP(E4168,LİSTE!$B$7:$D$1300,3,0))</f>
        <v>Ramazan Baran ADIGÜZEL</v>
      </c>
      <c r="D4168" s="72" t="str">
        <f>IF(F4168=0,"RESMİ TATİL",VLOOKUP(F4168,LİSTE!$B$7:$D$1300,3,0))</f>
        <v>Bahar AKGÜN</v>
      </c>
      <c r="E4168" s="72">
        <f>IF(B4168="TATİL",0,IF(F4167=0,F4166+1,IF(LİSTE!$F$1=F4167,1,F4167+1)))</f>
        <v>5</v>
      </c>
      <c r="F4168" s="72">
        <f>IF(E4168=0,0,IF(LİSTE!$F$1=E4168,1,E4168+1))</f>
        <v>6</v>
      </c>
      <c r="G4168" s="72" t="str">
        <f>IFERROR(VLOOKUP(A4168,TATİLLER!$A$2:$D$30000,3,0),"TATİL DEĞİL")</f>
        <v>TATİL DEĞİL</v>
      </c>
    </row>
    <row r="4169" spans="1:7" x14ac:dyDescent="0.25">
      <c r="A4169" s="74">
        <f t="shared" si="964"/>
        <v>51034</v>
      </c>
      <c r="B4169" s="72">
        <f t="shared" si="965"/>
        <v>3</v>
      </c>
      <c r="C4169" s="72" t="str">
        <f>IF(E4169=0,"RESMİ TATİL",VLOOKUP(E4169,LİSTE!$B$7:$D$1300,3,0))</f>
        <v>Ömer AKGÜL</v>
      </c>
      <c r="D4169" s="72" t="str">
        <f>IF(F4169=0,"RESMİ TATİL",VLOOKUP(F4169,LİSTE!$B$7:$D$1300,3,0))</f>
        <v>Muharrem EFE TANRIVERDİ</v>
      </c>
      <c r="E4169" s="72">
        <f>IF(B4169="TATİL",0,IF(F4168=0,F4167+1,IF(LİSTE!$F$1=F4168,1,F4168+1)))</f>
        <v>7</v>
      </c>
      <c r="F4169" s="72">
        <f>IF(E4169=0,0,IF(LİSTE!$F$1=E4169,1,E4169+1))</f>
        <v>8</v>
      </c>
      <c r="G4169" s="72" t="str">
        <f>IFERROR(VLOOKUP(A4169,TATİLLER!$A$2:$D$30000,3,0),"TATİL DEĞİL")</f>
        <v>TATİL DEĞİL</v>
      </c>
    </row>
    <row r="4170" spans="1:7" x14ac:dyDescent="0.25">
      <c r="A4170" s="74">
        <f t="shared" si="964"/>
        <v>51035</v>
      </c>
      <c r="B4170" s="72">
        <f t="shared" si="965"/>
        <v>4</v>
      </c>
      <c r="C4170" s="72" t="str">
        <f>IF(E4170=0,"RESMİ TATİL",VLOOKUP(E4170,LİSTE!$B$7:$D$1300,3,0))</f>
        <v>Anıl DOĞAN</v>
      </c>
      <c r="D4170" s="72" t="str">
        <f>IF(F4170=0,"RESMİ TATİL",VLOOKUP(F4170,LİSTE!$B$7:$D$1300,3,0))</f>
        <v>İpek ARSLAN</v>
      </c>
      <c r="E4170" s="72">
        <f>IF(B4170="TATİL",0,IF(F4169=0,F4168+1,IF(LİSTE!$F$1=F4169,1,F4169+1)))</f>
        <v>9</v>
      </c>
      <c r="F4170" s="72">
        <f>IF(E4170=0,0,IF(LİSTE!$F$1=E4170,1,E4170+1))</f>
        <v>10</v>
      </c>
      <c r="G4170" s="72" t="str">
        <f>IFERROR(VLOOKUP(A4170,TATİLLER!$A$2:$D$30000,3,0),"TATİL DEĞİL")</f>
        <v>TATİL DEĞİL</v>
      </c>
    </row>
    <row r="4171" spans="1:7" x14ac:dyDescent="0.25">
      <c r="A4171" s="74">
        <f t="shared" si="964"/>
        <v>51036</v>
      </c>
      <c r="B4171" s="72">
        <f t="shared" si="965"/>
        <v>5</v>
      </c>
      <c r="C4171" s="72" t="str">
        <f>IF(E4171=0,"RESMİ TATİL",VLOOKUP(E4171,LİSTE!$B$7:$D$1300,3,0))</f>
        <v>Efe KARSAK</v>
      </c>
      <c r="D4171" s="72" t="str">
        <f>IF(F4171=0,"RESMİ TATİL",VLOOKUP(F4171,LİSTE!$B$7:$D$1300,3,0))</f>
        <v>Abdullah KIRBAÇ</v>
      </c>
      <c r="E4171" s="72">
        <f>IF(B4171="TATİL",0,IF(F4170=0,F4169+1,IF(LİSTE!$F$1=F4170,1,F4170+1)))</f>
        <v>11</v>
      </c>
      <c r="F4171" s="72">
        <f>IF(E4171=0,0,IF(LİSTE!$F$1=E4171,1,E4171+1))</f>
        <v>12</v>
      </c>
      <c r="G4171" s="72" t="str">
        <f>IFERROR(VLOOKUP(A4171,TATİLLER!$A$2:$D$30000,3,0),"TATİL DEĞİL")</f>
        <v>TATİL DEĞİL</v>
      </c>
    </row>
    <row r="4172" spans="1:7" x14ac:dyDescent="0.25">
      <c r="A4172" s="74">
        <f t="shared" ref="A4172" si="967">A4171+3</f>
        <v>51039</v>
      </c>
      <c r="B4172" s="72">
        <f t="shared" si="965"/>
        <v>1</v>
      </c>
      <c r="C4172" s="72" t="str">
        <f>IF(E4172=0,"RESMİ TATİL",VLOOKUP(E4172,LİSTE!$B$7:$D$1300,3,0))</f>
        <v>Ümmü Defne GÜLER</v>
      </c>
      <c r="D4172" s="72" t="str">
        <f>IF(F4172=0,"RESMİ TATİL",VLOOKUP(F4172,LİSTE!$B$7:$D$1300,3,0))</f>
        <v>Şevval ÖZDAMAR</v>
      </c>
      <c r="E4172" s="72">
        <f>IF(B4172="TATİL",0,IF(F4171=0,F4170+1,IF(LİSTE!$F$1=F4171,1,F4171+1)))</f>
        <v>13</v>
      </c>
      <c r="F4172" s="72">
        <f>IF(E4172=0,0,IF(LİSTE!$F$1=E4172,1,E4172+1))</f>
        <v>14</v>
      </c>
      <c r="G4172" s="72" t="str">
        <f>IFERROR(VLOOKUP(A4172,TATİLLER!$A$2:$D$30000,3,0),"TATİL DEĞİL")</f>
        <v>TATİL DEĞİL</v>
      </c>
    </row>
    <row r="4173" spans="1:7" x14ac:dyDescent="0.25">
      <c r="A4173" s="74">
        <f t="shared" si="964"/>
        <v>51040</v>
      </c>
      <c r="B4173" s="72">
        <f t="shared" si="965"/>
        <v>2</v>
      </c>
      <c r="C4173" s="72" t="str">
        <f>IF(E4173=0,"RESMİ TATİL",VLOOKUP(E4173,LİSTE!$B$7:$D$1300,3,0))</f>
        <v>Zeynep AKDAĞ</v>
      </c>
      <c r="D4173" s="72" t="str">
        <f>IF(F4173=0,"RESMİ TATİL",VLOOKUP(F4173,LİSTE!$B$7:$D$1300,3,0))</f>
        <v>Esma ÇOKER</v>
      </c>
      <c r="E4173" s="72">
        <f>IF(B4173="TATİL",0,IF(F4172=0,F4171+1,IF(LİSTE!$F$1=F4172,1,F4172+1)))</f>
        <v>15</v>
      </c>
      <c r="F4173" s="72">
        <f>IF(E4173=0,0,IF(LİSTE!$F$1=E4173,1,E4173+1))</f>
        <v>16</v>
      </c>
      <c r="G4173" s="72" t="str">
        <f>IFERROR(VLOOKUP(A4173,TATİLLER!$A$2:$D$30000,3,0),"TATİL DEĞİL")</f>
        <v>TATİL DEĞİL</v>
      </c>
    </row>
    <row r="4174" spans="1:7" x14ac:dyDescent="0.25">
      <c r="A4174" s="74">
        <f t="shared" si="964"/>
        <v>51041</v>
      </c>
      <c r="B4174" s="72">
        <f t="shared" si="965"/>
        <v>3</v>
      </c>
      <c r="C4174" s="72" t="str">
        <f>IF(E4174=0,"RESMİ TATİL",VLOOKUP(E4174,LİSTE!$B$7:$D$1300,3,0))</f>
        <v>Dursun Kubilay YAŞAR</v>
      </c>
      <c r="D4174" s="72" t="str">
        <f>IF(F4174=0,"RESMİ TATİL",VLOOKUP(F4174,LİSTE!$B$7:$D$1300,3,0))</f>
        <v>Zeynep Beril BAŞPINAR</v>
      </c>
      <c r="E4174" s="72">
        <f>IF(B4174="TATİL",0,IF(F4173=0,F4172+1,IF(LİSTE!$F$1=F4173,1,F4173+1)))</f>
        <v>17</v>
      </c>
      <c r="F4174" s="72">
        <f>IF(E4174=0,0,IF(LİSTE!$F$1=E4174,1,E4174+1))</f>
        <v>18</v>
      </c>
      <c r="G4174" s="72" t="str">
        <f>IFERROR(VLOOKUP(A4174,TATİLLER!$A$2:$D$30000,3,0),"TATİL DEĞİL")</f>
        <v>TATİL DEĞİL</v>
      </c>
    </row>
    <row r="4175" spans="1:7" x14ac:dyDescent="0.25">
      <c r="A4175" s="74">
        <f t="shared" si="964"/>
        <v>51042</v>
      </c>
      <c r="B4175" s="72">
        <f t="shared" si="965"/>
        <v>4</v>
      </c>
      <c r="C4175" s="72" t="str">
        <f>IF(E4175=0,"RESMİ TATİL",VLOOKUP(E4175,LİSTE!$B$7:$D$1300,3,0))</f>
        <v>Ahmet DAL</v>
      </c>
      <c r="D4175" s="72" t="str">
        <f>IF(F4175=0,"RESMİ TATİL",VLOOKUP(F4175,LİSTE!$B$7:$D$1300,3,0))</f>
        <v>Emirhan KARATAŞ</v>
      </c>
      <c r="E4175" s="72">
        <f>IF(B4175="TATİL",0,IF(F4174=0,F4173+1,IF(LİSTE!$F$1=F4174,1,F4174+1)))</f>
        <v>19</v>
      </c>
      <c r="F4175" s="72">
        <f>IF(E4175=0,0,IF(LİSTE!$F$1=E4175,1,E4175+1))</f>
        <v>20</v>
      </c>
      <c r="G4175" s="72" t="str">
        <f>IFERROR(VLOOKUP(A4175,TATİLLER!$A$2:$D$30000,3,0),"TATİL DEĞİL")</f>
        <v>TATİL DEĞİL</v>
      </c>
    </row>
    <row r="4176" spans="1:7" x14ac:dyDescent="0.25">
      <c r="A4176" s="74">
        <f t="shared" si="964"/>
        <v>51043</v>
      </c>
      <c r="B4176" s="72">
        <f t="shared" si="965"/>
        <v>5</v>
      </c>
      <c r="C4176" s="72" t="str">
        <f>IF(E4176=0,"RESMİ TATİL",VLOOKUP(E4176,LİSTE!$B$7:$D$1300,3,0))</f>
        <v>Zümra Yeter ARI</v>
      </c>
      <c r="D4176" s="72" t="str">
        <f>IF(F4176=0,"RESMİ TATİL",VLOOKUP(F4176,LİSTE!$B$7:$D$1300,3,0))</f>
        <v>Utku KARAGÖZ</v>
      </c>
      <c r="E4176" s="72">
        <f>IF(B4176="TATİL",0,IF(F4175=0,F4174+1,IF(LİSTE!$F$1=F4175,1,F4175+1)))</f>
        <v>21</v>
      </c>
      <c r="F4176" s="72">
        <f>IF(E4176=0,0,IF(LİSTE!$F$1=E4176,1,E4176+1))</f>
        <v>22</v>
      </c>
      <c r="G4176" s="72" t="str">
        <f>IFERROR(VLOOKUP(A4176,TATİLLER!$A$2:$D$30000,3,0),"TATİL DEĞİL")</f>
        <v>TATİL DEĞİL</v>
      </c>
    </row>
    <row r="4177" spans="1:7" x14ac:dyDescent="0.25">
      <c r="A4177" s="74">
        <f t="shared" ref="A4177" si="968">A4176+3</f>
        <v>51046</v>
      </c>
      <c r="B4177" s="72">
        <f t="shared" si="965"/>
        <v>1</v>
      </c>
      <c r="C4177" s="72" t="str">
        <f>IF(E4177=0,"RESMİ TATİL",VLOOKUP(E4177,LİSTE!$B$7:$D$1300,3,0))</f>
        <v>Feyza Zümra AVCIOĞLU</v>
      </c>
      <c r="D4177" s="72" t="str">
        <f>IF(F4177=0,"RESMİ TATİL",VLOOKUP(F4177,LİSTE!$B$7:$D$1300,3,0))</f>
        <v>Yusuf Ali TABUR</v>
      </c>
      <c r="E4177" s="72">
        <f>IF(B4177="TATİL",0,IF(F4176=0,F4175+1,IF(LİSTE!$F$1=F4176,1,F4176+1)))</f>
        <v>23</v>
      </c>
      <c r="F4177" s="72">
        <f>IF(E4177=0,0,IF(LİSTE!$F$1=E4177,1,E4177+1))</f>
        <v>24</v>
      </c>
      <c r="G4177" s="72" t="str">
        <f>IFERROR(VLOOKUP(A4177,TATİLLER!$A$2:$D$30000,3,0),"TATİL DEĞİL")</f>
        <v>TATİL DEĞİL</v>
      </c>
    </row>
    <row r="4178" spans="1:7" x14ac:dyDescent="0.25">
      <c r="A4178" s="74">
        <f t="shared" si="964"/>
        <v>51047</v>
      </c>
      <c r="B4178" s="72">
        <f t="shared" si="965"/>
        <v>2</v>
      </c>
      <c r="C4178" s="72" t="str">
        <f>IF(E4178=0,"RESMİ TATİL",VLOOKUP(E4178,LİSTE!$B$7:$D$1300,3,0))</f>
        <v>Irmak UTEBAY</v>
      </c>
      <c r="D4178" s="72" t="str">
        <f>IF(F4178=0,"RESMİ TATİL",VLOOKUP(F4178,LİSTE!$B$7:$D$1300,3,0))</f>
        <v>Kerem AKKOÇ</v>
      </c>
      <c r="E4178" s="72">
        <f>IF(B4178="TATİL",0,IF(F4177=0,F4176+1,IF(LİSTE!$F$1=F4177,1,F4177+1)))</f>
        <v>25</v>
      </c>
      <c r="F4178" s="72">
        <f>IF(E4178=0,0,IF(LİSTE!$F$1=E4178,1,E4178+1))</f>
        <v>26</v>
      </c>
      <c r="G4178" s="72" t="str">
        <f>IFERROR(VLOOKUP(A4178,TATİLLER!$A$2:$D$30000,3,0),"TATİL DEĞİL")</f>
        <v>TATİL DEĞİL</v>
      </c>
    </row>
    <row r="4179" spans="1:7" x14ac:dyDescent="0.25">
      <c r="A4179" s="74">
        <f t="shared" si="964"/>
        <v>51048</v>
      </c>
      <c r="B4179" s="72">
        <f t="shared" si="965"/>
        <v>3</v>
      </c>
      <c r="C4179" s="72" t="str">
        <f>IF(E4179=0,"RESMİ TATİL",VLOOKUP(E4179,LİSTE!$B$7:$D$1300,3,0))</f>
        <v>Elçin Ayşe ELMAS</v>
      </c>
      <c r="D4179" s="72" t="str">
        <f>IF(F4179=0,"RESMİ TATİL",VLOOKUP(F4179,LİSTE!$B$7:$D$1300,3,0))</f>
        <v>Muhammed YILDIZDAĞ</v>
      </c>
      <c r="E4179" s="72">
        <f>IF(B4179="TATİL",0,IF(F4178=0,F4177+1,IF(LİSTE!$F$1=F4178,1,F4178+1)))</f>
        <v>27</v>
      </c>
      <c r="F4179" s="72">
        <f>IF(E4179=0,0,IF(LİSTE!$F$1=E4179,1,E4179+1))</f>
        <v>28</v>
      </c>
      <c r="G4179" s="72" t="str">
        <f>IFERROR(VLOOKUP(A4179,TATİLLER!$A$2:$D$30000,3,0),"TATİL DEĞİL")</f>
        <v>TATİL DEĞİL</v>
      </c>
    </row>
    <row r="4180" spans="1:7" x14ac:dyDescent="0.25">
      <c r="A4180" s="74">
        <f t="shared" si="964"/>
        <v>51049</v>
      </c>
      <c r="B4180" s="72">
        <f t="shared" si="965"/>
        <v>4</v>
      </c>
      <c r="C4180" s="72" t="str">
        <f>IF(E4180=0,"RESMİ TATİL",VLOOKUP(E4180,LİSTE!$B$7:$D$1300,3,0))</f>
        <v>Nisa Nur SANCAR</v>
      </c>
      <c r="D4180" s="72" t="str">
        <f>IF(F4180=0,"RESMİ TATİL",VLOOKUP(F4180,LİSTE!$B$7:$D$1300,3,0))</f>
        <v>Esila ÇETİN</v>
      </c>
      <c r="E4180" s="72">
        <f>IF(B4180="TATİL",0,IF(F4179=0,F4178+1,IF(LİSTE!$F$1=F4179,1,F4179+1)))</f>
        <v>1</v>
      </c>
      <c r="F4180" s="72">
        <f>IF(E4180=0,0,IF(LİSTE!$F$1=E4180,1,E4180+1))</f>
        <v>2</v>
      </c>
      <c r="G4180" s="72" t="str">
        <f>IFERROR(VLOOKUP(A4180,TATİLLER!$A$2:$D$30000,3,0),"TATİL DEĞİL")</f>
        <v>TATİL DEĞİL</v>
      </c>
    </row>
    <row r="4181" spans="1:7" x14ac:dyDescent="0.25">
      <c r="A4181" s="74">
        <f t="shared" si="964"/>
        <v>51050</v>
      </c>
      <c r="B4181" s="72">
        <f t="shared" si="965"/>
        <v>5</v>
      </c>
      <c r="C4181" s="72" t="str">
        <f>IF(E4181=0,"RESMİ TATİL",VLOOKUP(E4181,LİSTE!$B$7:$D$1300,3,0))</f>
        <v>Zeynep Sevde TOPUZ</v>
      </c>
      <c r="D4181" s="72" t="str">
        <f>IF(F4181=0,"RESMİ TATİL",VLOOKUP(F4181,LİSTE!$B$7:$D$1300,3,0))</f>
        <v>Ömer Asaf KADAŞ</v>
      </c>
      <c r="E4181" s="72">
        <f>IF(B4181="TATİL",0,IF(F4180=0,F4179+1,IF(LİSTE!$F$1=F4180,1,F4180+1)))</f>
        <v>3</v>
      </c>
      <c r="F4181" s="72">
        <f>IF(E4181=0,0,IF(LİSTE!$F$1=E4181,1,E4181+1))</f>
        <v>4</v>
      </c>
      <c r="G4181" s="72" t="str">
        <f>IFERROR(VLOOKUP(A4181,TATİLLER!$A$2:$D$30000,3,0),"TATİL DEĞİL")</f>
        <v>TATİL DEĞİL</v>
      </c>
    </row>
    <row r="4182" spans="1:7" x14ac:dyDescent="0.25">
      <c r="A4182" s="74">
        <f t="shared" ref="A4182" si="969">A4181+3</f>
        <v>51053</v>
      </c>
      <c r="B4182" s="72">
        <f t="shared" si="965"/>
        <v>1</v>
      </c>
      <c r="C4182" s="72" t="str">
        <f>IF(E4182=0,"RESMİ TATİL",VLOOKUP(E4182,LİSTE!$B$7:$D$1300,3,0))</f>
        <v>Ramazan Baran ADIGÜZEL</v>
      </c>
      <c r="D4182" s="72" t="str">
        <f>IF(F4182=0,"RESMİ TATİL",VLOOKUP(F4182,LİSTE!$B$7:$D$1300,3,0))</f>
        <v>Bahar AKGÜN</v>
      </c>
      <c r="E4182" s="72">
        <f>IF(B4182="TATİL",0,IF(F4181=0,F4180+1,IF(LİSTE!$F$1=F4181,1,F4181+1)))</f>
        <v>5</v>
      </c>
      <c r="F4182" s="72">
        <f>IF(E4182=0,0,IF(LİSTE!$F$1=E4182,1,E4182+1))</f>
        <v>6</v>
      </c>
      <c r="G4182" s="72" t="str">
        <f>IFERROR(VLOOKUP(A4182,TATİLLER!$A$2:$D$30000,3,0),"TATİL DEĞİL")</f>
        <v>TATİL DEĞİL</v>
      </c>
    </row>
    <row r="4183" spans="1:7" x14ac:dyDescent="0.25">
      <c r="A4183" s="74">
        <f t="shared" si="964"/>
        <v>51054</v>
      </c>
      <c r="B4183" s="72">
        <f t="shared" si="965"/>
        <v>2</v>
      </c>
      <c r="C4183" s="72" t="str">
        <f>IF(E4183=0,"RESMİ TATİL",VLOOKUP(E4183,LİSTE!$B$7:$D$1300,3,0))</f>
        <v>Ömer AKGÜL</v>
      </c>
      <c r="D4183" s="72" t="str">
        <f>IF(F4183=0,"RESMİ TATİL",VLOOKUP(F4183,LİSTE!$B$7:$D$1300,3,0))</f>
        <v>Muharrem EFE TANRIVERDİ</v>
      </c>
      <c r="E4183" s="72">
        <f>IF(B4183="TATİL",0,IF(F4182=0,F4181+1,IF(LİSTE!$F$1=F4182,1,F4182+1)))</f>
        <v>7</v>
      </c>
      <c r="F4183" s="72">
        <f>IF(E4183=0,0,IF(LİSTE!$F$1=E4183,1,E4183+1))</f>
        <v>8</v>
      </c>
      <c r="G4183" s="72" t="str">
        <f>IFERROR(VLOOKUP(A4183,TATİLLER!$A$2:$D$30000,3,0),"TATİL DEĞİL")</f>
        <v>TATİL DEĞİL</v>
      </c>
    </row>
    <row r="4184" spans="1:7" x14ac:dyDescent="0.25">
      <c r="A4184" s="74">
        <f t="shared" si="964"/>
        <v>51055</v>
      </c>
      <c r="B4184" s="72">
        <f t="shared" si="965"/>
        <v>3</v>
      </c>
      <c r="C4184" s="72" t="str">
        <f>IF(E4184=0,"RESMİ TATİL",VLOOKUP(E4184,LİSTE!$B$7:$D$1300,3,0))</f>
        <v>Anıl DOĞAN</v>
      </c>
      <c r="D4184" s="72" t="str">
        <f>IF(F4184=0,"RESMİ TATİL",VLOOKUP(F4184,LİSTE!$B$7:$D$1300,3,0))</f>
        <v>İpek ARSLAN</v>
      </c>
      <c r="E4184" s="72">
        <f>IF(B4184="TATİL",0,IF(F4183=0,F4182+1,IF(LİSTE!$F$1=F4183,1,F4183+1)))</f>
        <v>9</v>
      </c>
      <c r="F4184" s="72">
        <f>IF(E4184=0,0,IF(LİSTE!$F$1=E4184,1,E4184+1))</f>
        <v>10</v>
      </c>
      <c r="G4184" s="72" t="str">
        <f>IFERROR(VLOOKUP(A4184,TATİLLER!$A$2:$D$30000,3,0),"TATİL DEĞİL")</f>
        <v>TATİL DEĞİL</v>
      </c>
    </row>
    <row r="4185" spans="1:7" x14ac:dyDescent="0.25">
      <c r="A4185" s="74">
        <f t="shared" si="964"/>
        <v>51056</v>
      </c>
      <c r="B4185" s="72">
        <f t="shared" si="965"/>
        <v>4</v>
      </c>
      <c r="C4185" s="72" t="str">
        <f>IF(E4185=0,"RESMİ TATİL",VLOOKUP(E4185,LİSTE!$B$7:$D$1300,3,0))</f>
        <v>Efe KARSAK</v>
      </c>
      <c r="D4185" s="72" t="str">
        <f>IF(F4185=0,"RESMİ TATİL",VLOOKUP(F4185,LİSTE!$B$7:$D$1300,3,0))</f>
        <v>Abdullah KIRBAÇ</v>
      </c>
      <c r="E4185" s="72">
        <f>IF(B4185="TATİL",0,IF(F4184=0,F4183+1,IF(LİSTE!$F$1=F4184,1,F4184+1)))</f>
        <v>11</v>
      </c>
      <c r="F4185" s="72">
        <f>IF(E4185=0,0,IF(LİSTE!$F$1=E4185,1,E4185+1))</f>
        <v>12</v>
      </c>
      <c r="G4185" s="72" t="str">
        <f>IFERROR(VLOOKUP(A4185,TATİLLER!$A$2:$D$30000,3,0),"TATİL DEĞİL")</f>
        <v>TATİL DEĞİL</v>
      </c>
    </row>
    <row r="4186" spans="1:7" x14ac:dyDescent="0.25">
      <c r="A4186" s="74">
        <f t="shared" si="964"/>
        <v>51057</v>
      </c>
      <c r="B4186" s="72">
        <f t="shared" si="965"/>
        <v>5</v>
      </c>
      <c r="C4186" s="72" t="str">
        <f>IF(E4186=0,"RESMİ TATİL",VLOOKUP(E4186,LİSTE!$B$7:$D$1300,3,0))</f>
        <v>Ümmü Defne GÜLER</v>
      </c>
      <c r="D4186" s="72" t="str">
        <f>IF(F4186=0,"RESMİ TATİL",VLOOKUP(F4186,LİSTE!$B$7:$D$1300,3,0))</f>
        <v>Şevval ÖZDAMAR</v>
      </c>
      <c r="E4186" s="72">
        <f>IF(B4186="TATİL",0,IF(F4185=0,F4184+1,IF(LİSTE!$F$1=F4185,1,F4185+1)))</f>
        <v>13</v>
      </c>
      <c r="F4186" s="72">
        <f>IF(E4186=0,0,IF(LİSTE!$F$1=E4186,1,E4186+1))</f>
        <v>14</v>
      </c>
      <c r="G4186" s="72" t="str">
        <f>IFERROR(VLOOKUP(A4186,TATİLLER!$A$2:$D$30000,3,0),"TATİL DEĞİL")</f>
        <v>TATİL DEĞİL</v>
      </c>
    </row>
    <row r="4187" spans="1:7" x14ac:dyDescent="0.25">
      <c r="A4187" s="74">
        <f t="shared" ref="A4187" si="970">A4186+3</f>
        <v>51060</v>
      </c>
      <c r="B4187" s="72">
        <f t="shared" si="965"/>
        <v>1</v>
      </c>
      <c r="C4187" s="72" t="str">
        <f>IF(E4187=0,"RESMİ TATİL",VLOOKUP(E4187,LİSTE!$B$7:$D$1300,3,0))</f>
        <v>Zeynep AKDAĞ</v>
      </c>
      <c r="D4187" s="72" t="str">
        <f>IF(F4187=0,"RESMİ TATİL",VLOOKUP(F4187,LİSTE!$B$7:$D$1300,3,0))</f>
        <v>Esma ÇOKER</v>
      </c>
      <c r="E4187" s="72">
        <f>IF(B4187="TATİL",0,IF(F4186=0,F4185+1,IF(LİSTE!$F$1=F4186,1,F4186+1)))</f>
        <v>15</v>
      </c>
      <c r="F4187" s="72">
        <f>IF(E4187=0,0,IF(LİSTE!$F$1=E4187,1,E4187+1))</f>
        <v>16</v>
      </c>
      <c r="G4187" s="72" t="str">
        <f>IFERROR(VLOOKUP(A4187,TATİLLER!$A$2:$D$30000,3,0),"TATİL DEĞİL")</f>
        <v>TATİL DEĞİL</v>
      </c>
    </row>
    <row r="4188" spans="1:7" x14ac:dyDescent="0.25">
      <c r="A4188" s="74">
        <f t="shared" si="964"/>
        <v>51061</v>
      </c>
      <c r="B4188" s="72">
        <f t="shared" si="965"/>
        <v>2</v>
      </c>
      <c r="C4188" s="72" t="str">
        <f>IF(E4188=0,"RESMİ TATİL",VLOOKUP(E4188,LİSTE!$B$7:$D$1300,3,0))</f>
        <v>Dursun Kubilay YAŞAR</v>
      </c>
      <c r="D4188" s="72" t="str">
        <f>IF(F4188=0,"RESMİ TATİL",VLOOKUP(F4188,LİSTE!$B$7:$D$1300,3,0))</f>
        <v>Zeynep Beril BAŞPINAR</v>
      </c>
      <c r="E4188" s="72">
        <f>IF(B4188="TATİL",0,IF(F4187=0,F4186+1,IF(LİSTE!$F$1=F4187,1,F4187+1)))</f>
        <v>17</v>
      </c>
      <c r="F4188" s="72">
        <f>IF(E4188=0,0,IF(LİSTE!$F$1=E4188,1,E4188+1))</f>
        <v>18</v>
      </c>
      <c r="G4188" s="72" t="str">
        <f>IFERROR(VLOOKUP(A4188,TATİLLER!$A$2:$D$30000,3,0),"TATİL DEĞİL")</f>
        <v>TATİL DEĞİL</v>
      </c>
    </row>
    <row r="4189" spans="1:7" x14ac:dyDescent="0.25">
      <c r="A4189" s="74">
        <f t="shared" si="964"/>
        <v>51062</v>
      </c>
      <c r="B4189" s="72">
        <f t="shared" si="965"/>
        <v>3</v>
      </c>
      <c r="C4189" s="72" t="str">
        <f>IF(E4189=0,"RESMİ TATİL",VLOOKUP(E4189,LİSTE!$B$7:$D$1300,3,0))</f>
        <v>Ahmet DAL</v>
      </c>
      <c r="D4189" s="72" t="str">
        <f>IF(F4189=0,"RESMİ TATİL",VLOOKUP(F4189,LİSTE!$B$7:$D$1300,3,0))</f>
        <v>Emirhan KARATAŞ</v>
      </c>
      <c r="E4189" s="72">
        <f>IF(B4189="TATİL",0,IF(F4188=0,F4187+1,IF(LİSTE!$F$1=F4188,1,F4188+1)))</f>
        <v>19</v>
      </c>
      <c r="F4189" s="72">
        <f>IF(E4189=0,0,IF(LİSTE!$F$1=E4189,1,E4189+1))</f>
        <v>20</v>
      </c>
      <c r="G4189" s="72" t="str">
        <f>IFERROR(VLOOKUP(A4189,TATİLLER!$A$2:$D$30000,3,0),"TATİL DEĞİL")</f>
        <v>TATİL DEĞİL</v>
      </c>
    </row>
    <row r="4190" spans="1:7" x14ac:dyDescent="0.25">
      <c r="A4190" s="74">
        <f t="shared" si="964"/>
        <v>51063</v>
      </c>
      <c r="B4190" s="72">
        <f t="shared" si="965"/>
        <v>4</v>
      </c>
      <c r="C4190" s="72" t="str">
        <f>IF(E4190=0,"RESMİ TATİL",VLOOKUP(E4190,LİSTE!$B$7:$D$1300,3,0))</f>
        <v>Zümra Yeter ARI</v>
      </c>
      <c r="D4190" s="72" t="str">
        <f>IF(F4190=0,"RESMİ TATİL",VLOOKUP(F4190,LİSTE!$B$7:$D$1300,3,0))</f>
        <v>Utku KARAGÖZ</v>
      </c>
      <c r="E4190" s="72">
        <f>IF(B4190="TATİL",0,IF(F4189=0,F4188+1,IF(LİSTE!$F$1=F4189,1,F4189+1)))</f>
        <v>21</v>
      </c>
      <c r="F4190" s="72">
        <f>IF(E4190=0,0,IF(LİSTE!$F$1=E4190,1,E4190+1))</f>
        <v>22</v>
      </c>
      <c r="G4190" s="72" t="str">
        <f>IFERROR(VLOOKUP(A4190,TATİLLER!$A$2:$D$30000,3,0),"TATİL DEĞİL")</f>
        <v>TATİL DEĞİL</v>
      </c>
    </row>
    <row r="4191" spans="1:7" x14ac:dyDescent="0.25">
      <c r="A4191" s="74">
        <f t="shared" si="964"/>
        <v>51064</v>
      </c>
      <c r="B4191" s="72">
        <f t="shared" si="965"/>
        <v>5</v>
      </c>
      <c r="C4191" s="72" t="str">
        <f>IF(E4191=0,"RESMİ TATİL",VLOOKUP(E4191,LİSTE!$B$7:$D$1300,3,0))</f>
        <v>Feyza Zümra AVCIOĞLU</v>
      </c>
      <c r="D4191" s="72" t="str">
        <f>IF(F4191=0,"RESMİ TATİL",VLOOKUP(F4191,LİSTE!$B$7:$D$1300,3,0))</f>
        <v>Yusuf Ali TABUR</v>
      </c>
      <c r="E4191" s="72">
        <f>IF(B4191="TATİL",0,IF(F4190=0,F4189+1,IF(LİSTE!$F$1=F4190,1,F4190+1)))</f>
        <v>23</v>
      </c>
      <c r="F4191" s="72">
        <f>IF(E4191=0,0,IF(LİSTE!$F$1=E4191,1,E4191+1))</f>
        <v>24</v>
      </c>
      <c r="G4191" s="72" t="str">
        <f>IFERROR(VLOOKUP(A4191,TATİLLER!$A$2:$D$30000,3,0),"TATİL DEĞİL")</f>
        <v>TATİL DEĞİL</v>
      </c>
    </row>
    <row r="4192" spans="1:7" x14ac:dyDescent="0.25">
      <c r="A4192" s="74">
        <f t="shared" ref="A4192" si="971">A4191+3</f>
        <v>51067</v>
      </c>
      <c r="B4192" s="72">
        <f t="shared" si="965"/>
        <v>1</v>
      </c>
      <c r="C4192" s="72" t="str">
        <f>IF(E4192=0,"RESMİ TATİL",VLOOKUP(E4192,LİSTE!$B$7:$D$1300,3,0))</f>
        <v>Irmak UTEBAY</v>
      </c>
      <c r="D4192" s="72" t="str">
        <f>IF(F4192=0,"RESMİ TATİL",VLOOKUP(F4192,LİSTE!$B$7:$D$1300,3,0))</f>
        <v>Kerem AKKOÇ</v>
      </c>
      <c r="E4192" s="72">
        <f>IF(B4192="TATİL",0,IF(F4191=0,F4190+1,IF(LİSTE!$F$1=F4191,1,F4191+1)))</f>
        <v>25</v>
      </c>
      <c r="F4192" s="72">
        <f>IF(E4192=0,0,IF(LİSTE!$F$1=E4192,1,E4192+1))</f>
        <v>26</v>
      </c>
      <c r="G4192" s="72" t="str">
        <f>IFERROR(VLOOKUP(A4192,TATİLLER!$A$2:$D$30000,3,0),"TATİL DEĞİL")</f>
        <v>TATİL DEĞİL</v>
      </c>
    </row>
    <row r="4193" spans="1:7" x14ac:dyDescent="0.25">
      <c r="A4193" s="74">
        <f t="shared" si="964"/>
        <v>51068</v>
      </c>
      <c r="B4193" s="72">
        <f t="shared" si="965"/>
        <v>2</v>
      </c>
      <c r="C4193" s="72" t="str">
        <f>IF(E4193=0,"RESMİ TATİL",VLOOKUP(E4193,LİSTE!$B$7:$D$1300,3,0))</f>
        <v>Elçin Ayşe ELMAS</v>
      </c>
      <c r="D4193" s="72" t="str">
        <f>IF(F4193=0,"RESMİ TATİL",VLOOKUP(F4193,LİSTE!$B$7:$D$1300,3,0))</f>
        <v>Muhammed YILDIZDAĞ</v>
      </c>
      <c r="E4193" s="72">
        <f>IF(B4193="TATİL",0,IF(F4192=0,F4191+1,IF(LİSTE!$F$1=F4192,1,F4192+1)))</f>
        <v>27</v>
      </c>
      <c r="F4193" s="72">
        <f>IF(E4193=0,0,IF(LİSTE!$F$1=E4193,1,E4193+1))</f>
        <v>28</v>
      </c>
      <c r="G4193" s="72" t="str">
        <f>IFERROR(VLOOKUP(A4193,TATİLLER!$A$2:$D$30000,3,0),"TATİL DEĞİL")</f>
        <v>TATİL DEĞİL</v>
      </c>
    </row>
    <row r="4194" spans="1:7" x14ac:dyDescent="0.25">
      <c r="A4194" s="74">
        <f t="shared" si="964"/>
        <v>51069</v>
      </c>
      <c r="B4194" s="72">
        <f t="shared" si="965"/>
        <v>3</v>
      </c>
      <c r="C4194" s="72" t="str">
        <f>IF(E4194=0,"RESMİ TATİL",VLOOKUP(E4194,LİSTE!$B$7:$D$1300,3,0))</f>
        <v>Nisa Nur SANCAR</v>
      </c>
      <c r="D4194" s="72" t="str">
        <f>IF(F4194=0,"RESMİ TATİL",VLOOKUP(F4194,LİSTE!$B$7:$D$1300,3,0))</f>
        <v>Esila ÇETİN</v>
      </c>
      <c r="E4194" s="72">
        <f>IF(B4194="TATİL",0,IF(F4193=0,F4192+1,IF(LİSTE!$F$1=F4193,1,F4193+1)))</f>
        <v>1</v>
      </c>
      <c r="F4194" s="72">
        <f>IF(E4194=0,0,IF(LİSTE!$F$1=E4194,1,E4194+1))</f>
        <v>2</v>
      </c>
      <c r="G4194" s="72" t="str">
        <f>IFERROR(VLOOKUP(A4194,TATİLLER!$A$2:$D$30000,3,0),"TATİL DEĞİL")</f>
        <v>TATİL DEĞİL</v>
      </c>
    </row>
    <row r="4195" spans="1:7" x14ac:dyDescent="0.25">
      <c r="A4195" s="74">
        <f t="shared" si="964"/>
        <v>51070</v>
      </c>
      <c r="B4195" s="72">
        <f t="shared" si="965"/>
        <v>4</v>
      </c>
      <c r="C4195" s="72" t="str">
        <f>IF(E4195=0,"RESMİ TATİL",VLOOKUP(E4195,LİSTE!$B$7:$D$1300,3,0))</f>
        <v>Zeynep Sevde TOPUZ</v>
      </c>
      <c r="D4195" s="72" t="str">
        <f>IF(F4195=0,"RESMİ TATİL",VLOOKUP(F4195,LİSTE!$B$7:$D$1300,3,0))</f>
        <v>Ömer Asaf KADAŞ</v>
      </c>
      <c r="E4195" s="72">
        <f>IF(B4195="TATİL",0,IF(F4194=0,F4193+1,IF(LİSTE!$F$1=F4194,1,F4194+1)))</f>
        <v>3</v>
      </c>
      <c r="F4195" s="72">
        <f>IF(E4195=0,0,IF(LİSTE!$F$1=E4195,1,E4195+1))</f>
        <v>4</v>
      </c>
      <c r="G4195" s="72" t="str">
        <f>IFERROR(VLOOKUP(A4195,TATİLLER!$A$2:$D$30000,3,0),"TATİL DEĞİL")</f>
        <v>TATİL DEĞİL</v>
      </c>
    </row>
    <row r="4196" spans="1:7" x14ac:dyDescent="0.25">
      <c r="A4196" s="74">
        <f t="shared" si="964"/>
        <v>51071</v>
      </c>
      <c r="B4196" s="72">
        <f t="shared" si="965"/>
        <v>5</v>
      </c>
      <c r="C4196" s="72" t="str">
        <f>IF(E4196=0,"RESMİ TATİL",VLOOKUP(E4196,LİSTE!$B$7:$D$1300,3,0))</f>
        <v>Ramazan Baran ADIGÜZEL</v>
      </c>
      <c r="D4196" s="72" t="str">
        <f>IF(F4196=0,"RESMİ TATİL",VLOOKUP(F4196,LİSTE!$B$7:$D$1300,3,0))</f>
        <v>Bahar AKGÜN</v>
      </c>
      <c r="E4196" s="72">
        <f>IF(B4196="TATİL",0,IF(F4195=0,F4194+1,IF(LİSTE!$F$1=F4195,1,F4195+1)))</f>
        <v>5</v>
      </c>
      <c r="F4196" s="72">
        <f>IF(E4196=0,0,IF(LİSTE!$F$1=E4196,1,E4196+1))</f>
        <v>6</v>
      </c>
      <c r="G4196" s="72" t="str">
        <f>IFERROR(VLOOKUP(A4196,TATİLLER!$A$2:$D$30000,3,0),"TATİL DEĞİL")</f>
        <v>TATİL DEĞİL</v>
      </c>
    </row>
    <row r="4197" spans="1:7" x14ac:dyDescent="0.25">
      <c r="A4197" s="74">
        <f t="shared" ref="A4197" si="972">A4196+3</f>
        <v>51074</v>
      </c>
      <c r="B4197" s="72">
        <f t="shared" si="965"/>
        <v>1</v>
      </c>
      <c r="C4197" s="72" t="str">
        <f>IF(E4197=0,"RESMİ TATİL",VLOOKUP(E4197,LİSTE!$B$7:$D$1300,3,0))</f>
        <v>Ömer AKGÜL</v>
      </c>
      <c r="D4197" s="72" t="str">
        <f>IF(F4197=0,"RESMİ TATİL",VLOOKUP(F4197,LİSTE!$B$7:$D$1300,3,0))</f>
        <v>Muharrem EFE TANRIVERDİ</v>
      </c>
      <c r="E4197" s="72">
        <f>IF(B4197="TATİL",0,IF(F4196=0,F4195+1,IF(LİSTE!$F$1=F4196,1,F4196+1)))</f>
        <v>7</v>
      </c>
      <c r="F4197" s="72">
        <f>IF(E4197=0,0,IF(LİSTE!$F$1=E4197,1,E4197+1))</f>
        <v>8</v>
      </c>
      <c r="G4197" s="72" t="str">
        <f>IFERROR(VLOOKUP(A4197,TATİLLER!$A$2:$D$30000,3,0),"TATİL DEĞİL")</f>
        <v>TATİL DEĞİL</v>
      </c>
    </row>
    <row r="4198" spans="1:7" x14ac:dyDescent="0.25">
      <c r="A4198" s="74">
        <f t="shared" si="964"/>
        <v>51075</v>
      </c>
      <c r="B4198" s="72">
        <f t="shared" si="965"/>
        <v>2</v>
      </c>
      <c r="C4198" s="72" t="str">
        <f>IF(E4198=0,"RESMİ TATİL",VLOOKUP(E4198,LİSTE!$B$7:$D$1300,3,0))</f>
        <v>Anıl DOĞAN</v>
      </c>
      <c r="D4198" s="72" t="str">
        <f>IF(F4198=0,"RESMİ TATİL",VLOOKUP(F4198,LİSTE!$B$7:$D$1300,3,0))</f>
        <v>İpek ARSLAN</v>
      </c>
      <c r="E4198" s="72">
        <f>IF(B4198="TATİL",0,IF(F4197=0,F4196+1,IF(LİSTE!$F$1=F4197,1,F4197+1)))</f>
        <v>9</v>
      </c>
      <c r="F4198" s="72">
        <f>IF(E4198=0,0,IF(LİSTE!$F$1=E4198,1,E4198+1))</f>
        <v>10</v>
      </c>
      <c r="G4198" s="72" t="str">
        <f>IFERROR(VLOOKUP(A4198,TATİLLER!$A$2:$D$30000,3,0),"TATİL DEĞİL")</f>
        <v>TATİL DEĞİL</v>
      </c>
    </row>
    <row r="4199" spans="1:7" x14ac:dyDescent="0.25">
      <c r="A4199" s="74">
        <f t="shared" si="964"/>
        <v>51076</v>
      </c>
      <c r="B4199" s="72">
        <f t="shared" si="965"/>
        <v>3</v>
      </c>
      <c r="C4199" s="72" t="str">
        <f>IF(E4199=0,"RESMİ TATİL",VLOOKUP(E4199,LİSTE!$B$7:$D$1300,3,0))</f>
        <v>Efe KARSAK</v>
      </c>
      <c r="D4199" s="72" t="str">
        <f>IF(F4199=0,"RESMİ TATİL",VLOOKUP(F4199,LİSTE!$B$7:$D$1300,3,0))</f>
        <v>Abdullah KIRBAÇ</v>
      </c>
      <c r="E4199" s="72">
        <f>IF(B4199="TATİL",0,IF(F4198=0,F4197+1,IF(LİSTE!$F$1=F4198,1,F4198+1)))</f>
        <v>11</v>
      </c>
      <c r="F4199" s="72">
        <f>IF(E4199=0,0,IF(LİSTE!$F$1=E4199,1,E4199+1))</f>
        <v>12</v>
      </c>
      <c r="G4199" s="72" t="str">
        <f>IFERROR(VLOOKUP(A4199,TATİLLER!$A$2:$D$30000,3,0),"TATİL DEĞİL")</f>
        <v>TATİL DEĞİL</v>
      </c>
    </row>
    <row r="4200" spans="1:7" x14ac:dyDescent="0.25">
      <c r="A4200" s="74">
        <f t="shared" si="964"/>
        <v>51077</v>
      </c>
      <c r="B4200" s="72">
        <f t="shared" si="965"/>
        <v>4</v>
      </c>
      <c r="C4200" s="72" t="str">
        <f>IF(E4200=0,"RESMİ TATİL",VLOOKUP(E4200,LİSTE!$B$7:$D$1300,3,0))</f>
        <v>Ümmü Defne GÜLER</v>
      </c>
      <c r="D4200" s="72" t="str">
        <f>IF(F4200=0,"RESMİ TATİL",VLOOKUP(F4200,LİSTE!$B$7:$D$1300,3,0))</f>
        <v>Şevval ÖZDAMAR</v>
      </c>
      <c r="E4200" s="72">
        <f>IF(B4200="TATİL",0,IF(F4199=0,F4198+1,IF(LİSTE!$F$1=F4199,1,F4199+1)))</f>
        <v>13</v>
      </c>
      <c r="F4200" s="72">
        <f>IF(E4200=0,0,IF(LİSTE!$F$1=E4200,1,E4200+1))</f>
        <v>14</v>
      </c>
      <c r="G4200" s="72" t="str">
        <f>IFERROR(VLOOKUP(A4200,TATİLLER!$A$2:$D$30000,3,0),"TATİL DEĞİL")</f>
        <v>TATİL DEĞİL</v>
      </c>
    </row>
    <row r="4201" spans="1:7" x14ac:dyDescent="0.25">
      <c r="A4201" s="74">
        <f t="shared" si="964"/>
        <v>51078</v>
      </c>
      <c r="B4201" s="72">
        <f t="shared" si="965"/>
        <v>5</v>
      </c>
      <c r="C4201" s="72" t="str">
        <f>IF(E4201=0,"RESMİ TATİL",VLOOKUP(E4201,LİSTE!$B$7:$D$1300,3,0))</f>
        <v>Zeynep AKDAĞ</v>
      </c>
      <c r="D4201" s="72" t="str">
        <f>IF(F4201=0,"RESMİ TATİL",VLOOKUP(F4201,LİSTE!$B$7:$D$1300,3,0))</f>
        <v>Esma ÇOKER</v>
      </c>
      <c r="E4201" s="72">
        <f>IF(B4201="TATİL",0,IF(F4200=0,F4199+1,IF(LİSTE!$F$1=F4200,1,F4200+1)))</f>
        <v>15</v>
      </c>
      <c r="F4201" s="72">
        <f>IF(E4201=0,0,IF(LİSTE!$F$1=E4201,1,E4201+1))</f>
        <v>16</v>
      </c>
      <c r="G4201" s="72" t="str">
        <f>IFERROR(VLOOKUP(A4201,TATİLLER!$A$2:$D$30000,3,0),"TATİL DEĞİL")</f>
        <v>TATİL DEĞİL</v>
      </c>
    </row>
    <row r="4202" spans="1:7" x14ac:dyDescent="0.25">
      <c r="A4202" s="74">
        <f t="shared" ref="A4202" si="973">A4201+3</f>
        <v>51081</v>
      </c>
      <c r="B4202" s="72">
        <f t="shared" si="965"/>
        <v>1</v>
      </c>
      <c r="C4202" s="72" t="str">
        <f>IF(E4202=0,"RESMİ TATİL",VLOOKUP(E4202,LİSTE!$B$7:$D$1300,3,0))</f>
        <v>Dursun Kubilay YAŞAR</v>
      </c>
      <c r="D4202" s="72" t="str">
        <f>IF(F4202=0,"RESMİ TATİL",VLOOKUP(F4202,LİSTE!$B$7:$D$1300,3,0))</f>
        <v>Zeynep Beril BAŞPINAR</v>
      </c>
      <c r="E4202" s="72">
        <f>IF(B4202="TATİL",0,IF(F4201=0,F4200+1,IF(LİSTE!$F$1=F4201,1,F4201+1)))</f>
        <v>17</v>
      </c>
      <c r="F4202" s="72">
        <f>IF(E4202=0,0,IF(LİSTE!$F$1=E4202,1,E4202+1))</f>
        <v>18</v>
      </c>
      <c r="G4202" s="72" t="str">
        <f>IFERROR(VLOOKUP(A4202,TATİLLER!$A$2:$D$30000,3,0),"TATİL DEĞİL")</f>
        <v>TATİL DEĞİL</v>
      </c>
    </row>
    <row r="4203" spans="1:7" x14ac:dyDescent="0.25">
      <c r="A4203" s="74">
        <f t="shared" si="964"/>
        <v>51082</v>
      </c>
      <c r="B4203" s="72">
        <f t="shared" si="965"/>
        <v>2</v>
      </c>
      <c r="C4203" s="72" t="str">
        <f>IF(E4203=0,"RESMİ TATİL",VLOOKUP(E4203,LİSTE!$B$7:$D$1300,3,0))</f>
        <v>Ahmet DAL</v>
      </c>
      <c r="D4203" s="72" t="str">
        <f>IF(F4203=0,"RESMİ TATİL",VLOOKUP(F4203,LİSTE!$B$7:$D$1300,3,0))</f>
        <v>Emirhan KARATAŞ</v>
      </c>
      <c r="E4203" s="72">
        <f>IF(B4203="TATİL",0,IF(F4202=0,F4201+1,IF(LİSTE!$F$1=F4202,1,F4202+1)))</f>
        <v>19</v>
      </c>
      <c r="F4203" s="72">
        <f>IF(E4203=0,0,IF(LİSTE!$F$1=E4203,1,E4203+1))</f>
        <v>20</v>
      </c>
      <c r="G4203" s="72" t="str">
        <f>IFERROR(VLOOKUP(A4203,TATİLLER!$A$2:$D$30000,3,0),"TATİL DEĞİL")</f>
        <v>TATİL DEĞİL</v>
      </c>
    </row>
    <row r="4204" spans="1:7" x14ac:dyDescent="0.25">
      <c r="A4204" s="74">
        <f t="shared" si="964"/>
        <v>51083</v>
      </c>
      <c r="B4204" s="72">
        <f t="shared" si="965"/>
        <v>3</v>
      </c>
      <c r="C4204" s="72" t="str">
        <f>IF(E4204=0,"RESMİ TATİL",VLOOKUP(E4204,LİSTE!$B$7:$D$1300,3,0))</f>
        <v>Zümra Yeter ARI</v>
      </c>
      <c r="D4204" s="72" t="str">
        <f>IF(F4204=0,"RESMİ TATİL",VLOOKUP(F4204,LİSTE!$B$7:$D$1300,3,0))</f>
        <v>Utku KARAGÖZ</v>
      </c>
      <c r="E4204" s="72">
        <f>IF(B4204="TATİL",0,IF(F4203=0,F4202+1,IF(LİSTE!$F$1=F4203,1,F4203+1)))</f>
        <v>21</v>
      </c>
      <c r="F4204" s="72">
        <f>IF(E4204=0,0,IF(LİSTE!$F$1=E4204,1,E4204+1))</f>
        <v>22</v>
      </c>
      <c r="G4204" s="72" t="str">
        <f>IFERROR(VLOOKUP(A4204,TATİLLER!$A$2:$D$30000,3,0),"TATİL DEĞİL")</f>
        <v>TATİL DEĞİL</v>
      </c>
    </row>
    <row r="4205" spans="1:7" x14ac:dyDescent="0.25">
      <c r="A4205" s="74">
        <f t="shared" si="964"/>
        <v>51084</v>
      </c>
      <c r="B4205" s="72">
        <f t="shared" si="965"/>
        <v>4</v>
      </c>
      <c r="C4205" s="72" t="str">
        <f>IF(E4205=0,"RESMİ TATİL",VLOOKUP(E4205,LİSTE!$B$7:$D$1300,3,0))</f>
        <v>Feyza Zümra AVCIOĞLU</v>
      </c>
      <c r="D4205" s="72" t="str">
        <f>IF(F4205=0,"RESMİ TATİL",VLOOKUP(F4205,LİSTE!$B$7:$D$1300,3,0))</f>
        <v>Yusuf Ali TABUR</v>
      </c>
      <c r="E4205" s="72">
        <f>IF(B4205="TATİL",0,IF(F4204=0,F4203+1,IF(LİSTE!$F$1=F4204,1,F4204+1)))</f>
        <v>23</v>
      </c>
      <c r="F4205" s="72">
        <f>IF(E4205=0,0,IF(LİSTE!$F$1=E4205,1,E4205+1))</f>
        <v>24</v>
      </c>
      <c r="G4205" s="72" t="str">
        <f>IFERROR(VLOOKUP(A4205,TATİLLER!$A$2:$D$30000,3,0),"TATİL DEĞİL")</f>
        <v>TATİL DEĞİL</v>
      </c>
    </row>
    <row r="4206" spans="1:7" x14ac:dyDescent="0.25">
      <c r="A4206" s="74">
        <f t="shared" si="964"/>
        <v>51085</v>
      </c>
      <c r="B4206" s="72">
        <f t="shared" si="965"/>
        <v>5</v>
      </c>
      <c r="C4206" s="72" t="str">
        <f>IF(E4206=0,"RESMİ TATİL",VLOOKUP(E4206,LİSTE!$B$7:$D$1300,3,0))</f>
        <v>Irmak UTEBAY</v>
      </c>
      <c r="D4206" s="72" t="str">
        <f>IF(F4206=0,"RESMİ TATİL",VLOOKUP(F4206,LİSTE!$B$7:$D$1300,3,0))</f>
        <v>Kerem AKKOÇ</v>
      </c>
      <c r="E4206" s="72">
        <f>IF(B4206="TATİL",0,IF(F4205=0,F4204+1,IF(LİSTE!$F$1=F4205,1,F4205+1)))</f>
        <v>25</v>
      </c>
      <c r="F4206" s="72">
        <f>IF(E4206=0,0,IF(LİSTE!$F$1=E4206,1,E4206+1))</f>
        <v>26</v>
      </c>
      <c r="G4206" s="72" t="str">
        <f>IFERROR(VLOOKUP(A4206,TATİLLER!$A$2:$D$30000,3,0),"TATİL DEĞİL")</f>
        <v>TATİL DEĞİL</v>
      </c>
    </row>
    <row r="4207" spans="1:7" x14ac:dyDescent="0.25">
      <c r="A4207" s="74">
        <f t="shared" ref="A4207" si="974">A4206+3</f>
        <v>51088</v>
      </c>
      <c r="B4207" s="72">
        <f t="shared" si="965"/>
        <v>1</v>
      </c>
      <c r="C4207" s="72" t="str">
        <f>IF(E4207=0,"RESMİ TATİL",VLOOKUP(E4207,LİSTE!$B$7:$D$1300,3,0))</f>
        <v>Elçin Ayşe ELMAS</v>
      </c>
      <c r="D4207" s="72" t="str">
        <f>IF(F4207=0,"RESMİ TATİL",VLOOKUP(F4207,LİSTE!$B$7:$D$1300,3,0))</f>
        <v>Muhammed YILDIZDAĞ</v>
      </c>
      <c r="E4207" s="72">
        <f>IF(B4207="TATİL",0,IF(F4206=0,F4205+1,IF(LİSTE!$F$1=F4206,1,F4206+1)))</f>
        <v>27</v>
      </c>
      <c r="F4207" s="72">
        <f>IF(E4207=0,0,IF(LİSTE!$F$1=E4207,1,E4207+1))</f>
        <v>28</v>
      </c>
      <c r="G4207" s="72" t="str">
        <f>IFERROR(VLOOKUP(A4207,TATİLLER!$A$2:$D$30000,3,0),"TATİL DEĞİL")</f>
        <v>TATİL DEĞİL</v>
      </c>
    </row>
    <row r="4208" spans="1:7" x14ac:dyDescent="0.25">
      <c r="A4208" s="74">
        <f t="shared" si="964"/>
        <v>51089</v>
      </c>
      <c r="B4208" s="72">
        <f t="shared" si="965"/>
        <v>2</v>
      </c>
      <c r="C4208" s="72" t="str">
        <f>IF(E4208=0,"RESMİ TATİL",VLOOKUP(E4208,LİSTE!$B$7:$D$1300,3,0))</f>
        <v>Nisa Nur SANCAR</v>
      </c>
      <c r="D4208" s="72" t="str">
        <f>IF(F4208=0,"RESMİ TATİL",VLOOKUP(F4208,LİSTE!$B$7:$D$1300,3,0))</f>
        <v>Esila ÇETİN</v>
      </c>
      <c r="E4208" s="72">
        <f>IF(B4208="TATİL",0,IF(F4207=0,F4206+1,IF(LİSTE!$F$1=F4207,1,F4207+1)))</f>
        <v>1</v>
      </c>
      <c r="F4208" s="72">
        <f>IF(E4208=0,0,IF(LİSTE!$F$1=E4208,1,E4208+1))</f>
        <v>2</v>
      </c>
      <c r="G4208" s="72" t="str">
        <f>IFERROR(VLOOKUP(A4208,TATİLLER!$A$2:$D$30000,3,0),"TATİL DEĞİL")</f>
        <v>TATİL DEĞİL</v>
      </c>
    </row>
    <row r="4209" spans="1:7" x14ac:dyDescent="0.25">
      <c r="A4209" s="74">
        <f t="shared" si="964"/>
        <v>51090</v>
      </c>
      <c r="B4209" s="72">
        <f t="shared" si="965"/>
        <v>3</v>
      </c>
      <c r="C4209" s="72" t="str">
        <f>IF(E4209=0,"RESMİ TATİL",VLOOKUP(E4209,LİSTE!$B$7:$D$1300,3,0))</f>
        <v>Zeynep Sevde TOPUZ</v>
      </c>
      <c r="D4209" s="72" t="str">
        <f>IF(F4209=0,"RESMİ TATİL",VLOOKUP(F4209,LİSTE!$B$7:$D$1300,3,0))</f>
        <v>Ömer Asaf KADAŞ</v>
      </c>
      <c r="E4209" s="72">
        <f>IF(B4209="TATİL",0,IF(F4208=0,F4207+1,IF(LİSTE!$F$1=F4208,1,F4208+1)))</f>
        <v>3</v>
      </c>
      <c r="F4209" s="72">
        <f>IF(E4209=0,0,IF(LİSTE!$F$1=E4209,1,E4209+1))</f>
        <v>4</v>
      </c>
      <c r="G4209" s="72" t="str">
        <f>IFERROR(VLOOKUP(A4209,TATİLLER!$A$2:$D$30000,3,0),"TATİL DEĞİL")</f>
        <v>TATİL DEĞİL</v>
      </c>
    </row>
    <row r="4210" spans="1:7" x14ac:dyDescent="0.25">
      <c r="A4210" s="74">
        <f t="shared" si="964"/>
        <v>51091</v>
      </c>
      <c r="B4210" s="72">
        <f t="shared" si="965"/>
        <v>4</v>
      </c>
      <c r="C4210" s="72" t="str">
        <f>IF(E4210=0,"RESMİ TATİL",VLOOKUP(E4210,LİSTE!$B$7:$D$1300,3,0))</f>
        <v>Ramazan Baran ADIGÜZEL</v>
      </c>
      <c r="D4210" s="72" t="str">
        <f>IF(F4210=0,"RESMİ TATİL",VLOOKUP(F4210,LİSTE!$B$7:$D$1300,3,0))</f>
        <v>Bahar AKGÜN</v>
      </c>
      <c r="E4210" s="72">
        <f>IF(B4210="TATİL",0,IF(F4209=0,F4208+1,IF(LİSTE!$F$1=F4209,1,F4209+1)))</f>
        <v>5</v>
      </c>
      <c r="F4210" s="72">
        <f>IF(E4210=0,0,IF(LİSTE!$F$1=E4210,1,E4210+1))</f>
        <v>6</v>
      </c>
      <c r="G4210" s="72" t="str">
        <f>IFERROR(VLOOKUP(A4210,TATİLLER!$A$2:$D$30000,3,0),"TATİL DEĞİL")</f>
        <v>TATİL DEĞİL</v>
      </c>
    </row>
    <row r="4211" spans="1:7" x14ac:dyDescent="0.25">
      <c r="A4211" s="74">
        <f t="shared" si="964"/>
        <v>51092</v>
      </c>
      <c r="B4211" s="72">
        <f t="shared" si="965"/>
        <v>5</v>
      </c>
      <c r="C4211" s="72" t="str">
        <f>IF(E4211=0,"RESMİ TATİL",VLOOKUP(E4211,LİSTE!$B$7:$D$1300,3,0))</f>
        <v>Ömer AKGÜL</v>
      </c>
      <c r="D4211" s="72" t="str">
        <f>IF(F4211=0,"RESMİ TATİL",VLOOKUP(F4211,LİSTE!$B$7:$D$1300,3,0))</f>
        <v>Muharrem EFE TANRIVERDİ</v>
      </c>
      <c r="E4211" s="72">
        <f>IF(B4211="TATİL",0,IF(F4210=0,F4209+1,IF(LİSTE!$F$1=F4210,1,F4210+1)))</f>
        <v>7</v>
      </c>
      <c r="F4211" s="72">
        <f>IF(E4211=0,0,IF(LİSTE!$F$1=E4211,1,E4211+1))</f>
        <v>8</v>
      </c>
      <c r="G4211" s="72" t="str">
        <f>IFERROR(VLOOKUP(A4211,TATİLLER!$A$2:$D$30000,3,0),"TATİL DEĞİL")</f>
        <v>TATİL DEĞİL</v>
      </c>
    </row>
    <row r="4212" spans="1:7" x14ac:dyDescent="0.25">
      <c r="A4212" s="74">
        <f t="shared" ref="A4212" si="975">A4211+3</f>
        <v>51095</v>
      </c>
      <c r="B4212" s="72">
        <f t="shared" si="965"/>
        <v>1</v>
      </c>
      <c r="C4212" s="72" t="str">
        <f>IF(E4212=0,"RESMİ TATİL",VLOOKUP(E4212,LİSTE!$B$7:$D$1300,3,0))</f>
        <v>Anıl DOĞAN</v>
      </c>
      <c r="D4212" s="72" t="str">
        <f>IF(F4212=0,"RESMİ TATİL",VLOOKUP(F4212,LİSTE!$B$7:$D$1300,3,0))</f>
        <v>İpek ARSLAN</v>
      </c>
      <c r="E4212" s="72">
        <f>IF(B4212="TATİL",0,IF(F4211=0,F4210+1,IF(LİSTE!$F$1=F4211,1,F4211+1)))</f>
        <v>9</v>
      </c>
      <c r="F4212" s="72">
        <f>IF(E4212=0,0,IF(LİSTE!$F$1=E4212,1,E4212+1))</f>
        <v>10</v>
      </c>
      <c r="G4212" s="72" t="str">
        <f>IFERROR(VLOOKUP(A4212,TATİLLER!$A$2:$D$30000,3,0),"TATİL DEĞİL")</f>
        <v>TATİL DEĞİL</v>
      </c>
    </row>
    <row r="4213" spans="1:7" x14ac:dyDescent="0.25">
      <c r="A4213" s="74">
        <f t="shared" si="964"/>
        <v>51096</v>
      </c>
      <c r="B4213" s="72">
        <f t="shared" si="965"/>
        <v>2</v>
      </c>
      <c r="C4213" s="72" t="str">
        <f>IF(E4213=0,"RESMİ TATİL",VLOOKUP(E4213,LİSTE!$B$7:$D$1300,3,0))</f>
        <v>Efe KARSAK</v>
      </c>
      <c r="D4213" s="72" t="str">
        <f>IF(F4213=0,"RESMİ TATİL",VLOOKUP(F4213,LİSTE!$B$7:$D$1300,3,0))</f>
        <v>Abdullah KIRBAÇ</v>
      </c>
      <c r="E4213" s="72">
        <f>IF(B4213="TATİL",0,IF(F4212=0,F4211+1,IF(LİSTE!$F$1=F4212,1,F4212+1)))</f>
        <v>11</v>
      </c>
      <c r="F4213" s="72">
        <f>IF(E4213=0,0,IF(LİSTE!$F$1=E4213,1,E4213+1))</f>
        <v>12</v>
      </c>
      <c r="G4213" s="72" t="str">
        <f>IFERROR(VLOOKUP(A4213,TATİLLER!$A$2:$D$30000,3,0),"TATİL DEĞİL")</f>
        <v>TATİL DEĞİL</v>
      </c>
    </row>
    <row r="4214" spans="1:7" x14ac:dyDescent="0.25">
      <c r="A4214" s="74">
        <f t="shared" si="964"/>
        <v>51097</v>
      </c>
      <c r="B4214" s="72">
        <f t="shared" si="965"/>
        <v>3</v>
      </c>
      <c r="C4214" s="72" t="str">
        <f>IF(E4214=0,"RESMİ TATİL",VLOOKUP(E4214,LİSTE!$B$7:$D$1300,3,0))</f>
        <v>Ümmü Defne GÜLER</v>
      </c>
      <c r="D4214" s="72" t="str">
        <f>IF(F4214=0,"RESMİ TATİL",VLOOKUP(F4214,LİSTE!$B$7:$D$1300,3,0))</f>
        <v>Şevval ÖZDAMAR</v>
      </c>
      <c r="E4214" s="72">
        <f>IF(B4214="TATİL",0,IF(F4213=0,F4212+1,IF(LİSTE!$F$1=F4213,1,F4213+1)))</f>
        <v>13</v>
      </c>
      <c r="F4214" s="72">
        <f>IF(E4214=0,0,IF(LİSTE!$F$1=E4214,1,E4214+1))</f>
        <v>14</v>
      </c>
      <c r="G4214" s="72" t="str">
        <f>IFERROR(VLOOKUP(A4214,TATİLLER!$A$2:$D$30000,3,0),"TATİL DEĞİL")</f>
        <v>TATİL DEĞİL</v>
      </c>
    </row>
    <row r="4215" spans="1:7" x14ac:dyDescent="0.25">
      <c r="A4215" s="74">
        <f t="shared" si="964"/>
        <v>51098</v>
      </c>
      <c r="B4215" s="72">
        <f t="shared" si="965"/>
        <v>4</v>
      </c>
      <c r="C4215" s="72" t="str">
        <f>IF(E4215=0,"RESMİ TATİL",VLOOKUP(E4215,LİSTE!$B$7:$D$1300,3,0))</f>
        <v>Zeynep AKDAĞ</v>
      </c>
      <c r="D4215" s="72" t="str">
        <f>IF(F4215=0,"RESMİ TATİL",VLOOKUP(F4215,LİSTE!$B$7:$D$1300,3,0))</f>
        <v>Esma ÇOKER</v>
      </c>
      <c r="E4215" s="72">
        <f>IF(B4215="TATİL",0,IF(F4214=0,F4213+1,IF(LİSTE!$F$1=F4214,1,F4214+1)))</f>
        <v>15</v>
      </c>
      <c r="F4215" s="72">
        <f>IF(E4215=0,0,IF(LİSTE!$F$1=E4215,1,E4215+1))</f>
        <v>16</v>
      </c>
      <c r="G4215" s="72" t="str">
        <f>IFERROR(VLOOKUP(A4215,TATİLLER!$A$2:$D$30000,3,0),"TATİL DEĞİL")</f>
        <v>TATİL DEĞİL</v>
      </c>
    </row>
    <row r="4216" spans="1:7" x14ac:dyDescent="0.25">
      <c r="A4216" s="74">
        <f t="shared" si="964"/>
        <v>51099</v>
      </c>
      <c r="B4216" s="72">
        <f t="shared" si="965"/>
        <v>5</v>
      </c>
      <c r="C4216" s="72" t="str">
        <f>IF(E4216=0,"RESMİ TATİL",VLOOKUP(E4216,LİSTE!$B$7:$D$1300,3,0))</f>
        <v>Dursun Kubilay YAŞAR</v>
      </c>
      <c r="D4216" s="72" t="str">
        <f>IF(F4216=0,"RESMİ TATİL",VLOOKUP(F4216,LİSTE!$B$7:$D$1300,3,0))</f>
        <v>Zeynep Beril BAŞPINAR</v>
      </c>
      <c r="E4216" s="72">
        <f>IF(B4216="TATİL",0,IF(F4215=0,F4214+1,IF(LİSTE!$F$1=F4215,1,F4215+1)))</f>
        <v>17</v>
      </c>
      <c r="F4216" s="72">
        <f>IF(E4216=0,0,IF(LİSTE!$F$1=E4216,1,E4216+1))</f>
        <v>18</v>
      </c>
      <c r="G4216" s="72" t="str">
        <f>IFERROR(VLOOKUP(A4216,TATİLLER!$A$2:$D$30000,3,0),"TATİL DEĞİL")</f>
        <v>TATİL DEĞİL</v>
      </c>
    </row>
    <row r="4217" spans="1:7" x14ac:dyDescent="0.25">
      <c r="A4217" s="74">
        <f t="shared" ref="A4217" si="976">A4216+3</f>
        <v>51102</v>
      </c>
      <c r="B4217" s="72">
        <f t="shared" si="965"/>
        <v>1</v>
      </c>
      <c r="C4217" s="72" t="str">
        <f>IF(E4217=0,"RESMİ TATİL",VLOOKUP(E4217,LİSTE!$B$7:$D$1300,3,0))</f>
        <v>Ahmet DAL</v>
      </c>
      <c r="D4217" s="72" t="str">
        <f>IF(F4217=0,"RESMİ TATİL",VLOOKUP(F4217,LİSTE!$B$7:$D$1300,3,0))</f>
        <v>Emirhan KARATAŞ</v>
      </c>
      <c r="E4217" s="72">
        <f>IF(B4217="TATİL",0,IF(F4216=0,F4215+1,IF(LİSTE!$F$1=F4216,1,F4216+1)))</f>
        <v>19</v>
      </c>
      <c r="F4217" s="72">
        <f>IF(E4217=0,0,IF(LİSTE!$F$1=E4217,1,E4217+1))</f>
        <v>20</v>
      </c>
      <c r="G4217" s="72" t="str">
        <f>IFERROR(VLOOKUP(A4217,TATİLLER!$A$2:$D$30000,3,0),"TATİL DEĞİL")</f>
        <v>TATİL DEĞİL</v>
      </c>
    </row>
    <row r="4218" spans="1:7" x14ac:dyDescent="0.25">
      <c r="A4218" s="74">
        <f t="shared" si="964"/>
        <v>51103</v>
      </c>
      <c r="B4218" s="72">
        <f t="shared" si="965"/>
        <v>2</v>
      </c>
      <c r="C4218" s="72" t="str">
        <f>IF(E4218=0,"RESMİ TATİL",VLOOKUP(E4218,LİSTE!$B$7:$D$1300,3,0))</f>
        <v>Zümra Yeter ARI</v>
      </c>
      <c r="D4218" s="72" t="str">
        <f>IF(F4218=0,"RESMİ TATİL",VLOOKUP(F4218,LİSTE!$B$7:$D$1300,3,0))</f>
        <v>Utku KARAGÖZ</v>
      </c>
      <c r="E4218" s="72">
        <f>IF(B4218="TATİL",0,IF(F4217=0,F4216+1,IF(LİSTE!$F$1=F4217,1,F4217+1)))</f>
        <v>21</v>
      </c>
      <c r="F4218" s="72">
        <f>IF(E4218=0,0,IF(LİSTE!$F$1=E4218,1,E4218+1))</f>
        <v>22</v>
      </c>
      <c r="G4218" s="72" t="str">
        <f>IFERROR(VLOOKUP(A4218,TATİLLER!$A$2:$D$30000,3,0),"TATİL DEĞİL")</f>
        <v>TATİL DEĞİL</v>
      </c>
    </row>
    <row r="4219" spans="1:7" x14ac:dyDescent="0.25">
      <c r="A4219" s="74">
        <f t="shared" si="964"/>
        <v>51104</v>
      </c>
      <c r="B4219" s="72">
        <f t="shared" si="965"/>
        <v>3</v>
      </c>
      <c r="C4219" s="72" t="str">
        <f>IF(E4219=0,"RESMİ TATİL",VLOOKUP(E4219,LİSTE!$B$7:$D$1300,3,0))</f>
        <v>Feyza Zümra AVCIOĞLU</v>
      </c>
      <c r="D4219" s="72" t="str">
        <f>IF(F4219=0,"RESMİ TATİL",VLOOKUP(F4219,LİSTE!$B$7:$D$1300,3,0))</f>
        <v>Yusuf Ali TABUR</v>
      </c>
      <c r="E4219" s="72">
        <f>IF(B4219="TATİL",0,IF(F4218=0,F4217+1,IF(LİSTE!$F$1=F4218,1,F4218+1)))</f>
        <v>23</v>
      </c>
      <c r="F4219" s="72">
        <f>IF(E4219=0,0,IF(LİSTE!$F$1=E4219,1,E4219+1))</f>
        <v>24</v>
      </c>
      <c r="G4219" s="72" t="str">
        <f>IFERROR(VLOOKUP(A4219,TATİLLER!$A$2:$D$30000,3,0),"TATİL DEĞİL")</f>
        <v>TATİL DEĞİL</v>
      </c>
    </row>
    <row r="4220" spans="1:7" x14ac:dyDescent="0.25">
      <c r="A4220" s="74">
        <f t="shared" si="964"/>
        <v>51105</v>
      </c>
      <c r="B4220" s="72">
        <f t="shared" si="965"/>
        <v>4</v>
      </c>
      <c r="C4220" s="72" t="str">
        <f>IF(E4220=0,"RESMİ TATİL",VLOOKUP(E4220,LİSTE!$B$7:$D$1300,3,0))</f>
        <v>Irmak UTEBAY</v>
      </c>
      <c r="D4220" s="72" t="str">
        <f>IF(F4220=0,"RESMİ TATİL",VLOOKUP(F4220,LİSTE!$B$7:$D$1300,3,0))</f>
        <v>Kerem AKKOÇ</v>
      </c>
      <c r="E4220" s="72">
        <f>IF(B4220="TATİL",0,IF(F4219=0,F4218+1,IF(LİSTE!$F$1=F4219,1,F4219+1)))</f>
        <v>25</v>
      </c>
      <c r="F4220" s="72">
        <f>IF(E4220=0,0,IF(LİSTE!$F$1=E4220,1,E4220+1))</f>
        <v>26</v>
      </c>
      <c r="G4220" s="72" t="str">
        <f>IFERROR(VLOOKUP(A4220,TATİLLER!$A$2:$D$30000,3,0),"TATİL DEĞİL")</f>
        <v>TATİL DEĞİL</v>
      </c>
    </row>
    <row r="4221" spans="1:7" x14ac:dyDescent="0.25">
      <c r="A4221" s="74">
        <f t="shared" si="964"/>
        <v>51106</v>
      </c>
      <c r="B4221" s="72">
        <f t="shared" si="965"/>
        <v>5</v>
      </c>
      <c r="C4221" s="72" t="str">
        <f>IF(E4221=0,"RESMİ TATİL",VLOOKUP(E4221,LİSTE!$B$7:$D$1300,3,0))</f>
        <v>Elçin Ayşe ELMAS</v>
      </c>
      <c r="D4221" s="72" t="str">
        <f>IF(F4221=0,"RESMİ TATİL",VLOOKUP(F4221,LİSTE!$B$7:$D$1300,3,0))</f>
        <v>Muhammed YILDIZDAĞ</v>
      </c>
      <c r="E4221" s="72">
        <f>IF(B4221="TATİL",0,IF(F4220=0,F4219+1,IF(LİSTE!$F$1=F4220,1,F4220+1)))</f>
        <v>27</v>
      </c>
      <c r="F4221" s="72">
        <f>IF(E4221=0,0,IF(LİSTE!$F$1=E4221,1,E4221+1))</f>
        <v>28</v>
      </c>
      <c r="G4221" s="72" t="str">
        <f>IFERROR(VLOOKUP(A4221,TATİLLER!$A$2:$D$30000,3,0),"TATİL DEĞİL")</f>
        <v>TATİL DEĞİL</v>
      </c>
    </row>
    <row r="4222" spans="1:7" x14ac:dyDescent="0.25">
      <c r="A4222" s="74">
        <f t="shared" ref="A4222" si="977">A4221+3</f>
        <v>51109</v>
      </c>
      <c r="B4222" s="72">
        <f t="shared" si="965"/>
        <v>1</v>
      </c>
      <c r="C4222" s="72" t="str">
        <f>IF(E4222=0,"RESMİ TATİL",VLOOKUP(E4222,LİSTE!$B$7:$D$1300,3,0))</f>
        <v>Nisa Nur SANCAR</v>
      </c>
      <c r="D4222" s="72" t="str">
        <f>IF(F4222=0,"RESMİ TATİL",VLOOKUP(F4222,LİSTE!$B$7:$D$1300,3,0))</f>
        <v>Esila ÇETİN</v>
      </c>
      <c r="E4222" s="72">
        <f>IF(B4222="TATİL",0,IF(F4221=0,F4220+1,IF(LİSTE!$F$1=F4221,1,F4221+1)))</f>
        <v>1</v>
      </c>
      <c r="F4222" s="72">
        <f>IF(E4222=0,0,IF(LİSTE!$F$1=E4222,1,E4222+1))</f>
        <v>2</v>
      </c>
      <c r="G4222" s="72" t="str">
        <f>IFERROR(VLOOKUP(A4222,TATİLLER!$A$2:$D$30000,3,0),"TATİL DEĞİL")</f>
        <v>TATİL DEĞİL</v>
      </c>
    </row>
    <row r="4223" spans="1:7" x14ac:dyDescent="0.25">
      <c r="A4223" s="74">
        <f t="shared" si="964"/>
        <v>51110</v>
      </c>
      <c r="B4223" s="72">
        <f t="shared" si="965"/>
        <v>2</v>
      </c>
      <c r="C4223" s="72" t="str">
        <f>IF(E4223=0,"RESMİ TATİL",VLOOKUP(E4223,LİSTE!$B$7:$D$1300,3,0))</f>
        <v>Zeynep Sevde TOPUZ</v>
      </c>
      <c r="D4223" s="72" t="str">
        <f>IF(F4223=0,"RESMİ TATİL",VLOOKUP(F4223,LİSTE!$B$7:$D$1300,3,0))</f>
        <v>Ömer Asaf KADAŞ</v>
      </c>
      <c r="E4223" s="72">
        <f>IF(B4223="TATİL",0,IF(F4222=0,F4221+1,IF(LİSTE!$F$1=F4222,1,F4222+1)))</f>
        <v>3</v>
      </c>
      <c r="F4223" s="72">
        <f>IF(E4223=0,0,IF(LİSTE!$F$1=E4223,1,E4223+1))</f>
        <v>4</v>
      </c>
      <c r="G4223" s="72" t="str">
        <f>IFERROR(VLOOKUP(A4223,TATİLLER!$A$2:$D$30000,3,0),"TATİL DEĞİL")</f>
        <v>TATİL DEĞİL</v>
      </c>
    </row>
    <row r="4224" spans="1:7" x14ac:dyDescent="0.25">
      <c r="A4224" s="74">
        <f t="shared" si="964"/>
        <v>51111</v>
      </c>
      <c r="B4224" s="72">
        <f t="shared" si="965"/>
        <v>3</v>
      </c>
      <c r="C4224" s="72" t="str">
        <f>IF(E4224=0,"RESMİ TATİL",VLOOKUP(E4224,LİSTE!$B$7:$D$1300,3,0))</f>
        <v>Ramazan Baran ADIGÜZEL</v>
      </c>
      <c r="D4224" s="72" t="str">
        <f>IF(F4224=0,"RESMİ TATİL",VLOOKUP(F4224,LİSTE!$B$7:$D$1300,3,0))</f>
        <v>Bahar AKGÜN</v>
      </c>
      <c r="E4224" s="72">
        <f>IF(B4224="TATİL",0,IF(F4223=0,F4222+1,IF(LİSTE!$F$1=F4223,1,F4223+1)))</f>
        <v>5</v>
      </c>
      <c r="F4224" s="72">
        <f>IF(E4224=0,0,IF(LİSTE!$F$1=E4224,1,E4224+1))</f>
        <v>6</v>
      </c>
      <c r="G4224" s="72" t="str">
        <f>IFERROR(VLOOKUP(A4224,TATİLLER!$A$2:$D$30000,3,0),"TATİL DEĞİL")</f>
        <v>TATİL DEĞİL</v>
      </c>
    </row>
    <row r="4225" spans="1:7" x14ac:dyDescent="0.25">
      <c r="A4225" s="74">
        <f t="shared" si="964"/>
        <v>51112</v>
      </c>
      <c r="B4225" s="72">
        <f t="shared" si="965"/>
        <v>4</v>
      </c>
      <c r="C4225" s="72" t="str">
        <f>IF(E4225=0,"RESMİ TATİL",VLOOKUP(E4225,LİSTE!$B$7:$D$1300,3,0))</f>
        <v>Ömer AKGÜL</v>
      </c>
      <c r="D4225" s="72" t="str">
        <f>IF(F4225=0,"RESMİ TATİL",VLOOKUP(F4225,LİSTE!$B$7:$D$1300,3,0))</f>
        <v>Muharrem EFE TANRIVERDİ</v>
      </c>
      <c r="E4225" s="72">
        <f>IF(B4225="TATİL",0,IF(F4224=0,F4223+1,IF(LİSTE!$F$1=F4224,1,F4224+1)))</f>
        <v>7</v>
      </c>
      <c r="F4225" s="72">
        <f>IF(E4225=0,0,IF(LİSTE!$F$1=E4225,1,E4225+1))</f>
        <v>8</v>
      </c>
      <c r="G4225" s="72" t="str">
        <f>IFERROR(VLOOKUP(A4225,TATİLLER!$A$2:$D$30000,3,0),"TATİL DEĞİL")</f>
        <v>TATİL DEĞİL</v>
      </c>
    </row>
    <row r="4226" spans="1:7" x14ac:dyDescent="0.25">
      <c r="A4226" s="74">
        <f t="shared" si="964"/>
        <v>51113</v>
      </c>
      <c r="B4226" s="72">
        <f t="shared" si="965"/>
        <v>5</v>
      </c>
      <c r="C4226" s="72" t="str">
        <f>IF(E4226=0,"RESMİ TATİL",VLOOKUP(E4226,LİSTE!$B$7:$D$1300,3,0))</f>
        <v>Anıl DOĞAN</v>
      </c>
      <c r="D4226" s="72" t="str">
        <f>IF(F4226=0,"RESMİ TATİL",VLOOKUP(F4226,LİSTE!$B$7:$D$1300,3,0))</f>
        <v>İpek ARSLAN</v>
      </c>
      <c r="E4226" s="72">
        <f>IF(B4226="TATİL",0,IF(F4225=0,F4224+1,IF(LİSTE!$F$1=F4225,1,F4225+1)))</f>
        <v>9</v>
      </c>
      <c r="F4226" s="72">
        <f>IF(E4226=0,0,IF(LİSTE!$F$1=E4226,1,E4226+1))</f>
        <v>10</v>
      </c>
      <c r="G4226" s="72" t="str">
        <f>IFERROR(VLOOKUP(A4226,TATİLLER!$A$2:$D$30000,3,0),"TATİL DEĞİL")</f>
        <v>TATİL DEĞİL</v>
      </c>
    </row>
    <row r="4227" spans="1:7" x14ac:dyDescent="0.25">
      <c r="A4227" s="74">
        <f t="shared" ref="A4227" si="978">A4226+3</f>
        <v>51116</v>
      </c>
      <c r="B4227" s="72">
        <f t="shared" ref="B4227:B4290" si="979">IF(G4227="TATİL","TATİL",WEEKDAY(A4227,2))</f>
        <v>1</v>
      </c>
      <c r="C4227" s="72" t="str">
        <f>IF(E4227=0,"RESMİ TATİL",VLOOKUP(E4227,LİSTE!$B$7:$D$1300,3,0))</f>
        <v>Efe KARSAK</v>
      </c>
      <c r="D4227" s="72" t="str">
        <f>IF(F4227=0,"RESMİ TATİL",VLOOKUP(F4227,LİSTE!$B$7:$D$1300,3,0))</f>
        <v>Abdullah KIRBAÇ</v>
      </c>
      <c r="E4227" s="72">
        <f>IF(B4227="TATİL",0,IF(F4226=0,F4225+1,IF(LİSTE!$F$1=F4226,1,F4226+1)))</f>
        <v>11</v>
      </c>
      <c r="F4227" s="72">
        <f>IF(E4227=0,0,IF(LİSTE!$F$1=E4227,1,E4227+1))</f>
        <v>12</v>
      </c>
      <c r="G4227" s="72" t="str">
        <f>IFERROR(VLOOKUP(A4227,TATİLLER!$A$2:$D$30000,3,0),"TATİL DEĞİL")</f>
        <v>TATİL DEĞİL</v>
      </c>
    </row>
    <row r="4228" spans="1:7" x14ac:dyDescent="0.25">
      <c r="A4228" s="74">
        <f t="shared" ref="A4228:A4291" si="980">A4227+1</f>
        <v>51117</v>
      </c>
      <c r="B4228" s="72">
        <f t="shared" si="979"/>
        <v>2</v>
      </c>
      <c r="C4228" s="72" t="str">
        <f>IF(E4228=0,"RESMİ TATİL",VLOOKUP(E4228,LİSTE!$B$7:$D$1300,3,0))</f>
        <v>Ümmü Defne GÜLER</v>
      </c>
      <c r="D4228" s="72" t="str">
        <f>IF(F4228=0,"RESMİ TATİL",VLOOKUP(F4228,LİSTE!$B$7:$D$1300,3,0))</f>
        <v>Şevval ÖZDAMAR</v>
      </c>
      <c r="E4228" s="72">
        <f>IF(B4228="TATİL",0,IF(F4227=0,F4226+1,IF(LİSTE!$F$1=F4227,1,F4227+1)))</f>
        <v>13</v>
      </c>
      <c r="F4228" s="72">
        <f>IF(E4228=0,0,IF(LİSTE!$F$1=E4228,1,E4228+1))</f>
        <v>14</v>
      </c>
      <c r="G4228" s="72" t="str">
        <f>IFERROR(VLOOKUP(A4228,TATİLLER!$A$2:$D$30000,3,0),"TATİL DEĞİL")</f>
        <v>TATİL DEĞİL</v>
      </c>
    </row>
    <row r="4229" spans="1:7" x14ac:dyDescent="0.25">
      <c r="A4229" s="74">
        <f t="shared" si="980"/>
        <v>51118</v>
      </c>
      <c r="B4229" s="72">
        <f t="shared" si="979"/>
        <v>3</v>
      </c>
      <c r="C4229" s="72" t="str">
        <f>IF(E4229=0,"RESMİ TATİL",VLOOKUP(E4229,LİSTE!$B$7:$D$1300,3,0))</f>
        <v>Zeynep AKDAĞ</v>
      </c>
      <c r="D4229" s="72" t="str">
        <f>IF(F4229=0,"RESMİ TATİL",VLOOKUP(F4229,LİSTE!$B$7:$D$1300,3,0))</f>
        <v>Esma ÇOKER</v>
      </c>
      <c r="E4229" s="72">
        <f>IF(B4229="TATİL",0,IF(F4228=0,F4227+1,IF(LİSTE!$F$1=F4228,1,F4228+1)))</f>
        <v>15</v>
      </c>
      <c r="F4229" s="72">
        <f>IF(E4229=0,0,IF(LİSTE!$F$1=E4229,1,E4229+1))</f>
        <v>16</v>
      </c>
      <c r="G4229" s="72" t="str">
        <f>IFERROR(VLOOKUP(A4229,TATİLLER!$A$2:$D$30000,3,0),"TATİL DEĞİL")</f>
        <v>TATİL DEĞİL</v>
      </c>
    </row>
    <row r="4230" spans="1:7" x14ac:dyDescent="0.25">
      <c r="A4230" s="74">
        <f t="shared" si="980"/>
        <v>51119</v>
      </c>
      <c r="B4230" s="72">
        <f t="shared" si="979"/>
        <v>4</v>
      </c>
      <c r="C4230" s="72" t="str">
        <f>IF(E4230=0,"RESMİ TATİL",VLOOKUP(E4230,LİSTE!$B$7:$D$1300,3,0))</f>
        <v>Dursun Kubilay YAŞAR</v>
      </c>
      <c r="D4230" s="72" t="str">
        <f>IF(F4230=0,"RESMİ TATİL",VLOOKUP(F4230,LİSTE!$B$7:$D$1300,3,0))</f>
        <v>Zeynep Beril BAŞPINAR</v>
      </c>
      <c r="E4230" s="72">
        <f>IF(B4230="TATİL",0,IF(F4229=0,F4228+1,IF(LİSTE!$F$1=F4229,1,F4229+1)))</f>
        <v>17</v>
      </c>
      <c r="F4230" s="72">
        <f>IF(E4230=0,0,IF(LİSTE!$F$1=E4230,1,E4230+1))</f>
        <v>18</v>
      </c>
      <c r="G4230" s="72" t="str">
        <f>IFERROR(VLOOKUP(A4230,TATİLLER!$A$2:$D$30000,3,0),"TATİL DEĞİL")</f>
        <v>TATİL DEĞİL</v>
      </c>
    </row>
    <row r="4231" spans="1:7" x14ac:dyDescent="0.25">
      <c r="A4231" s="74">
        <f t="shared" si="980"/>
        <v>51120</v>
      </c>
      <c r="B4231" s="72">
        <f t="shared" si="979"/>
        <v>5</v>
      </c>
      <c r="C4231" s="72" t="str">
        <f>IF(E4231=0,"RESMİ TATİL",VLOOKUP(E4231,LİSTE!$B$7:$D$1300,3,0))</f>
        <v>Ahmet DAL</v>
      </c>
      <c r="D4231" s="72" t="str">
        <f>IF(F4231=0,"RESMİ TATİL",VLOOKUP(F4231,LİSTE!$B$7:$D$1300,3,0))</f>
        <v>Emirhan KARATAŞ</v>
      </c>
      <c r="E4231" s="72">
        <f>IF(B4231="TATİL",0,IF(F4230=0,F4229+1,IF(LİSTE!$F$1=F4230,1,F4230+1)))</f>
        <v>19</v>
      </c>
      <c r="F4231" s="72">
        <f>IF(E4231=0,0,IF(LİSTE!$F$1=E4231,1,E4231+1))</f>
        <v>20</v>
      </c>
      <c r="G4231" s="72" t="str">
        <f>IFERROR(VLOOKUP(A4231,TATİLLER!$A$2:$D$30000,3,0),"TATİL DEĞİL")</f>
        <v>TATİL DEĞİL</v>
      </c>
    </row>
    <row r="4232" spans="1:7" x14ac:dyDescent="0.25">
      <c r="A4232" s="74">
        <f t="shared" ref="A4232" si="981">A4231+3</f>
        <v>51123</v>
      </c>
      <c r="B4232" s="72">
        <f t="shared" si="979"/>
        <v>1</v>
      </c>
      <c r="C4232" s="72" t="str">
        <f>IF(E4232=0,"RESMİ TATİL",VLOOKUP(E4232,LİSTE!$B$7:$D$1300,3,0))</f>
        <v>Zümra Yeter ARI</v>
      </c>
      <c r="D4232" s="72" t="str">
        <f>IF(F4232=0,"RESMİ TATİL",VLOOKUP(F4232,LİSTE!$B$7:$D$1300,3,0))</f>
        <v>Utku KARAGÖZ</v>
      </c>
      <c r="E4232" s="72">
        <f>IF(B4232="TATİL",0,IF(F4231=0,F4230+1,IF(LİSTE!$F$1=F4231,1,F4231+1)))</f>
        <v>21</v>
      </c>
      <c r="F4232" s="72">
        <f>IF(E4232=0,0,IF(LİSTE!$F$1=E4232,1,E4232+1))</f>
        <v>22</v>
      </c>
      <c r="G4232" s="72" t="str">
        <f>IFERROR(VLOOKUP(A4232,TATİLLER!$A$2:$D$30000,3,0),"TATİL DEĞİL")</f>
        <v>TATİL DEĞİL</v>
      </c>
    </row>
    <row r="4233" spans="1:7" x14ac:dyDescent="0.25">
      <c r="A4233" s="74">
        <f t="shared" si="980"/>
        <v>51124</v>
      </c>
      <c r="B4233" s="72">
        <f t="shared" si="979"/>
        <v>2</v>
      </c>
      <c r="C4233" s="72" t="str">
        <f>IF(E4233=0,"RESMİ TATİL",VLOOKUP(E4233,LİSTE!$B$7:$D$1300,3,0))</f>
        <v>Feyza Zümra AVCIOĞLU</v>
      </c>
      <c r="D4233" s="72" t="str">
        <f>IF(F4233=0,"RESMİ TATİL",VLOOKUP(F4233,LİSTE!$B$7:$D$1300,3,0))</f>
        <v>Yusuf Ali TABUR</v>
      </c>
      <c r="E4233" s="72">
        <f>IF(B4233="TATİL",0,IF(F4232=0,F4231+1,IF(LİSTE!$F$1=F4232,1,F4232+1)))</f>
        <v>23</v>
      </c>
      <c r="F4233" s="72">
        <f>IF(E4233=0,0,IF(LİSTE!$F$1=E4233,1,E4233+1))</f>
        <v>24</v>
      </c>
      <c r="G4233" s="72" t="str">
        <f>IFERROR(VLOOKUP(A4233,TATİLLER!$A$2:$D$30000,3,0),"TATİL DEĞİL")</f>
        <v>TATİL DEĞİL</v>
      </c>
    </row>
    <row r="4234" spans="1:7" x14ac:dyDescent="0.25">
      <c r="A4234" s="74">
        <f t="shared" si="980"/>
        <v>51125</v>
      </c>
      <c r="B4234" s="72">
        <f t="shared" si="979"/>
        <v>3</v>
      </c>
      <c r="C4234" s="72" t="str">
        <f>IF(E4234=0,"RESMİ TATİL",VLOOKUP(E4234,LİSTE!$B$7:$D$1300,3,0))</f>
        <v>Irmak UTEBAY</v>
      </c>
      <c r="D4234" s="72" t="str">
        <f>IF(F4234=0,"RESMİ TATİL",VLOOKUP(F4234,LİSTE!$B$7:$D$1300,3,0))</f>
        <v>Kerem AKKOÇ</v>
      </c>
      <c r="E4234" s="72">
        <f>IF(B4234="TATİL",0,IF(F4233=0,F4232+1,IF(LİSTE!$F$1=F4233,1,F4233+1)))</f>
        <v>25</v>
      </c>
      <c r="F4234" s="72">
        <f>IF(E4234=0,0,IF(LİSTE!$F$1=E4234,1,E4234+1))</f>
        <v>26</v>
      </c>
      <c r="G4234" s="72" t="str">
        <f>IFERROR(VLOOKUP(A4234,TATİLLER!$A$2:$D$30000,3,0),"TATİL DEĞİL")</f>
        <v>TATİL DEĞİL</v>
      </c>
    </row>
    <row r="4235" spans="1:7" x14ac:dyDescent="0.25">
      <c r="A4235" s="74">
        <f t="shared" si="980"/>
        <v>51126</v>
      </c>
      <c r="B4235" s="72">
        <f t="shared" si="979"/>
        <v>4</v>
      </c>
      <c r="C4235" s="72" t="str">
        <f>IF(E4235=0,"RESMİ TATİL",VLOOKUP(E4235,LİSTE!$B$7:$D$1300,3,0))</f>
        <v>Elçin Ayşe ELMAS</v>
      </c>
      <c r="D4235" s="72" t="str">
        <f>IF(F4235=0,"RESMİ TATİL",VLOOKUP(F4235,LİSTE!$B$7:$D$1300,3,0))</f>
        <v>Muhammed YILDIZDAĞ</v>
      </c>
      <c r="E4235" s="72">
        <f>IF(B4235="TATİL",0,IF(F4234=0,F4233+1,IF(LİSTE!$F$1=F4234,1,F4234+1)))</f>
        <v>27</v>
      </c>
      <c r="F4235" s="72">
        <f>IF(E4235=0,0,IF(LİSTE!$F$1=E4235,1,E4235+1))</f>
        <v>28</v>
      </c>
      <c r="G4235" s="72" t="str">
        <f>IFERROR(VLOOKUP(A4235,TATİLLER!$A$2:$D$30000,3,0),"TATİL DEĞİL")</f>
        <v>TATİL DEĞİL</v>
      </c>
    </row>
    <row r="4236" spans="1:7" x14ac:dyDescent="0.25">
      <c r="A4236" s="74">
        <f t="shared" si="980"/>
        <v>51127</v>
      </c>
      <c r="B4236" s="72">
        <f t="shared" si="979"/>
        <v>5</v>
      </c>
      <c r="C4236" s="72" t="str">
        <f>IF(E4236=0,"RESMİ TATİL",VLOOKUP(E4236,LİSTE!$B$7:$D$1300,3,0))</f>
        <v>Nisa Nur SANCAR</v>
      </c>
      <c r="D4236" s="72" t="str">
        <f>IF(F4236=0,"RESMİ TATİL",VLOOKUP(F4236,LİSTE!$B$7:$D$1300,3,0))</f>
        <v>Esila ÇETİN</v>
      </c>
      <c r="E4236" s="72">
        <f>IF(B4236="TATİL",0,IF(F4235=0,F4234+1,IF(LİSTE!$F$1=F4235,1,F4235+1)))</f>
        <v>1</v>
      </c>
      <c r="F4236" s="72">
        <f>IF(E4236=0,0,IF(LİSTE!$F$1=E4236,1,E4236+1))</f>
        <v>2</v>
      </c>
      <c r="G4236" s="72" t="str">
        <f>IFERROR(VLOOKUP(A4236,TATİLLER!$A$2:$D$30000,3,0),"TATİL DEĞİL")</f>
        <v>TATİL DEĞİL</v>
      </c>
    </row>
    <row r="4237" spans="1:7" x14ac:dyDescent="0.25">
      <c r="A4237" s="74">
        <f t="shared" ref="A4237" si="982">A4236+3</f>
        <v>51130</v>
      </c>
      <c r="B4237" s="72">
        <f t="shared" si="979"/>
        <v>1</v>
      </c>
      <c r="C4237" s="72" t="str">
        <f>IF(E4237=0,"RESMİ TATİL",VLOOKUP(E4237,LİSTE!$B$7:$D$1300,3,0))</f>
        <v>Zeynep Sevde TOPUZ</v>
      </c>
      <c r="D4237" s="72" t="str">
        <f>IF(F4237=0,"RESMİ TATİL",VLOOKUP(F4237,LİSTE!$B$7:$D$1300,3,0))</f>
        <v>Ömer Asaf KADAŞ</v>
      </c>
      <c r="E4237" s="72">
        <f>IF(B4237="TATİL",0,IF(F4236=0,F4235+1,IF(LİSTE!$F$1=F4236,1,F4236+1)))</f>
        <v>3</v>
      </c>
      <c r="F4237" s="72">
        <f>IF(E4237=0,0,IF(LİSTE!$F$1=E4237,1,E4237+1))</f>
        <v>4</v>
      </c>
      <c r="G4237" s="72" t="str">
        <f>IFERROR(VLOOKUP(A4237,TATİLLER!$A$2:$D$30000,3,0),"TATİL DEĞİL")</f>
        <v>TATİL DEĞİL</v>
      </c>
    </row>
    <row r="4238" spans="1:7" x14ac:dyDescent="0.25">
      <c r="A4238" s="74">
        <f t="shared" si="980"/>
        <v>51131</v>
      </c>
      <c r="B4238" s="72">
        <f t="shared" si="979"/>
        <v>2</v>
      </c>
      <c r="C4238" s="72" t="str">
        <f>IF(E4238=0,"RESMİ TATİL",VLOOKUP(E4238,LİSTE!$B$7:$D$1300,3,0))</f>
        <v>Ramazan Baran ADIGÜZEL</v>
      </c>
      <c r="D4238" s="72" t="str">
        <f>IF(F4238=0,"RESMİ TATİL",VLOOKUP(F4238,LİSTE!$B$7:$D$1300,3,0))</f>
        <v>Bahar AKGÜN</v>
      </c>
      <c r="E4238" s="72">
        <f>IF(B4238="TATİL",0,IF(F4237=0,F4236+1,IF(LİSTE!$F$1=F4237,1,F4237+1)))</f>
        <v>5</v>
      </c>
      <c r="F4238" s="72">
        <f>IF(E4238=0,0,IF(LİSTE!$F$1=E4238,1,E4238+1))</f>
        <v>6</v>
      </c>
      <c r="G4238" s="72" t="str">
        <f>IFERROR(VLOOKUP(A4238,TATİLLER!$A$2:$D$30000,3,0),"TATİL DEĞİL")</f>
        <v>TATİL DEĞİL</v>
      </c>
    </row>
    <row r="4239" spans="1:7" x14ac:dyDescent="0.25">
      <c r="A4239" s="74">
        <f t="shared" si="980"/>
        <v>51132</v>
      </c>
      <c r="B4239" s="72">
        <f t="shared" si="979"/>
        <v>3</v>
      </c>
      <c r="C4239" s="72" t="str">
        <f>IF(E4239=0,"RESMİ TATİL",VLOOKUP(E4239,LİSTE!$B$7:$D$1300,3,0))</f>
        <v>Ömer AKGÜL</v>
      </c>
      <c r="D4239" s="72" t="str">
        <f>IF(F4239=0,"RESMİ TATİL",VLOOKUP(F4239,LİSTE!$B$7:$D$1300,3,0))</f>
        <v>Muharrem EFE TANRIVERDİ</v>
      </c>
      <c r="E4239" s="72">
        <f>IF(B4239="TATİL",0,IF(F4238=0,F4237+1,IF(LİSTE!$F$1=F4238,1,F4238+1)))</f>
        <v>7</v>
      </c>
      <c r="F4239" s="72">
        <f>IF(E4239=0,0,IF(LİSTE!$F$1=E4239,1,E4239+1))</f>
        <v>8</v>
      </c>
      <c r="G4239" s="72" t="str">
        <f>IFERROR(VLOOKUP(A4239,TATİLLER!$A$2:$D$30000,3,0),"TATİL DEĞİL")</f>
        <v>TATİL DEĞİL</v>
      </c>
    </row>
    <row r="4240" spans="1:7" x14ac:dyDescent="0.25">
      <c r="A4240" s="74">
        <f t="shared" si="980"/>
        <v>51133</v>
      </c>
      <c r="B4240" s="72">
        <f t="shared" si="979"/>
        <v>4</v>
      </c>
      <c r="C4240" s="72" t="str">
        <f>IF(E4240=0,"RESMİ TATİL",VLOOKUP(E4240,LİSTE!$B$7:$D$1300,3,0))</f>
        <v>Anıl DOĞAN</v>
      </c>
      <c r="D4240" s="72" t="str">
        <f>IF(F4240=0,"RESMİ TATİL",VLOOKUP(F4240,LİSTE!$B$7:$D$1300,3,0))</f>
        <v>İpek ARSLAN</v>
      </c>
      <c r="E4240" s="72">
        <f>IF(B4240="TATİL",0,IF(F4239=0,F4238+1,IF(LİSTE!$F$1=F4239,1,F4239+1)))</f>
        <v>9</v>
      </c>
      <c r="F4240" s="72">
        <f>IF(E4240=0,0,IF(LİSTE!$F$1=E4240,1,E4240+1))</f>
        <v>10</v>
      </c>
      <c r="G4240" s="72" t="str">
        <f>IFERROR(VLOOKUP(A4240,TATİLLER!$A$2:$D$30000,3,0),"TATİL DEĞİL")</f>
        <v>TATİL DEĞİL</v>
      </c>
    </row>
    <row r="4241" spans="1:7" x14ac:dyDescent="0.25">
      <c r="A4241" s="74">
        <f t="shared" si="980"/>
        <v>51134</v>
      </c>
      <c r="B4241" s="72">
        <f t="shared" si="979"/>
        <v>5</v>
      </c>
      <c r="C4241" s="72" t="str">
        <f>IF(E4241=0,"RESMİ TATİL",VLOOKUP(E4241,LİSTE!$B$7:$D$1300,3,0))</f>
        <v>Efe KARSAK</v>
      </c>
      <c r="D4241" s="72" t="str">
        <f>IF(F4241=0,"RESMİ TATİL",VLOOKUP(F4241,LİSTE!$B$7:$D$1300,3,0))</f>
        <v>Abdullah KIRBAÇ</v>
      </c>
      <c r="E4241" s="72">
        <f>IF(B4241="TATİL",0,IF(F4240=0,F4239+1,IF(LİSTE!$F$1=F4240,1,F4240+1)))</f>
        <v>11</v>
      </c>
      <c r="F4241" s="72">
        <f>IF(E4241=0,0,IF(LİSTE!$F$1=E4241,1,E4241+1))</f>
        <v>12</v>
      </c>
      <c r="G4241" s="72" t="str">
        <f>IFERROR(VLOOKUP(A4241,TATİLLER!$A$2:$D$30000,3,0),"TATİL DEĞİL")</f>
        <v>TATİL DEĞİL</v>
      </c>
    </row>
    <row r="4242" spans="1:7" x14ac:dyDescent="0.25">
      <c r="A4242" s="74">
        <f t="shared" ref="A4242" si="983">A4241+3</f>
        <v>51137</v>
      </c>
      <c r="B4242" s="72">
        <f t="shared" si="979"/>
        <v>1</v>
      </c>
      <c r="C4242" s="72" t="str">
        <f>IF(E4242=0,"RESMİ TATİL",VLOOKUP(E4242,LİSTE!$B$7:$D$1300,3,0))</f>
        <v>Ümmü Defne GÜLER</v>
      </c>
      <c r="D4242" s="72" t="str">
        <f>IF(F4242=0,"RESMİ TATİL",VLOOKUP(F4242,LİSTE!$B$7:$D$1300,3,0))</f>
        <v>Şevval ÖZDAMAR</v>
      </c>
      <c r="E4242" s="72">
        <f>IF(B4242="TATİL",0,IF(F4241=0,F4240+1,IF(LİSTE!$F$1=F4241,1,F4241+1)))</f>
        <v>13</v>
      </c>
      <c r="F4242" s="72">
        <f>IF(E4242=0,0,IF(LİSTE!$F$1=E4242,1,E4242+1))</f>
        <v>14</v>
      </c>
      <c r="G4242" s="72" t="str">
        <f>IFERROR(VLOOKUP(A4242,TATİLLER!$A$2:$D$30000,3,0),"TATİL DEĞİL")</f>
        <v>TATİL DEĞİL</v>
      </c>
    </row>
    <row r="4243" spans="1:7" x14ac:dyDescent="0.25">
      <c r="A4243" s="74">
        <f t="shared" si="980"/>
        <v>51138</v>
      </c>
      <c r="B4243" s="72">
        <f t="shared" si="979"/>
        <v>2</v>
      </c>
      <c r="C4243" s="72" t="str">
        <f>IF(E4243=0,"RESMİ TATİL",VLOOKUP(E4243,LİSTE!$B$7:$D$1300,3,0))</f>
        <v>Zeynep AKDAĞ</v>
      </c>
      <c r="D4243" s="72" t="str">
        <f>IF(F4243=0,"RESMİ TATİL",VLOOKUP(F4243,LİSTE!$B$7:$D$1300,3,0))</f>
        <v>Esma ÇOKER</v>
      </c>
      <c r="E4243" s="72">
        <f>IF(B4243="TATİL",0,IF(F4242=0,F4241+1,IF(LİSTE!$F$1=F4242,1,F4242+1)))</f>
        <v>15</v>
      </c>
      <c r="F4243" s="72">
        <f>IF(E4243=0,0,IF(LİSTE!$F$1=E4243,1,E4243+1))</f>
        <v>16</v>
      </c>
      <c r="G4243" s="72" t="str">
        <f>IFERROR(VLOOKUP(A4243,TATİLLER!$A$2:$D$30000,3,0),"TATİL DEĞİL")</f>
        <v>TATİL DEĞİL</v>
      </c>
    </row>
    <row r="4244" spans="1:7" x14ac:dyDescent="0.25">
      <c r="A4244" s="74">
        <f t="shared" si="980"/>
        <v>51139</v>
      </c>
      <c r="B4244" s="72">
        <f t="shared" si="979"/>
        <v>3</v>
      </c>
      <c r="C4244" s="72" t="str">
        <f>IF(E4244=0,"RESMİ TATİL",VLOOKUP(E4244,LİSTE!$B$7:$D$1300,3,0))</f>
        <v>Dursun Kubilay YAŞAR</v>
      </c>
      <c r="D4244" s="72" t="str">
        <f>IF(F4244=0,"RESMİ TATİL",VLOOKUP(F4244,LİSTE!$B$7:$D$1300,3,0))</f>
        <v>Zeynep Beril BAŞPINAR</v>
      </c>
      <c r="E4244" s="72">
        <f>IF(B4244="TATİL",0,IF(F4243=0,F4242+1,IF(LİSTE!$F$1=F4243,1,F4243+1)))</f>
        <v>17</v>
      </c>
      <c r="F4244" s="72">
        <f>IF(E4244=0,0,IF(LİSTE!$F$1=E4244,1,E4244+1))</f>
        <v>18</v>
      </c>
      <c r="G4244" s="72" t="str">
        <f>IFERROR(VLOOKUP(A4244,TATİLLER!$A$2:$D$30000,3,0),"TATİL DEĞİL")</f>
        <v>TATİL DEĞİL</v>
      </c>
    </row>
    <row r="4245" spans="1:7" x14ac:dyDescent="0.25">
      <c r="A4245" s="74">
        <f t="shared" si="980"/>
        <v>51140</v>
      </c>
      <c r="B4245" s="72">
        <f t="shared" si="979"/>
        <v>4</v>
      </c>
      <c r="C4245" s="72" t="str">
        <f>IF(E4245=0,"RESMİ TATİL",VLOOKUP(E4245,LİSTE!$B$7:$D$1300,3,0))</f>
        <v>Ahmet DAL</v>
      </c>
      <c r="D4245" s="72" t="str">
        <f>IF(F4245=0,"RESMİ TATİL",VLOOKUP(F4245,LİSTE!$B$7:$D$1300,3,0))</f>
        <v>Emirhan KARATAŞ</v>
      </c>
      <c r="E4245" s="72">
        <f>IF(B4245="TATİL",0,IF(F4244=0,F4243+1,IF(LİSTE!$F$1=F4244,1,F4244+1)))</f>
        <v>19</v>
      </c>
      <c r="F4245" s="72">
        <f>IF(E4245=0,0,IF(LİSTE!$F$1=E4245,1,E4245+1))</f>
        <v>20</v>
      </c>
      <c r="G4245" s="72" t="str">
        <f>IFERROR(VLOOKUP(A4245,TATİLLER!$A$2:$D$30000,3,0),"TATİL DEĞİL")</f>
        <v>TATİL DEĞİL</v>
      </c>
    </row>
    <row r="4246" spans="1:7" x14ac:dyDescent="0.25">
      <c r="A4246" s="74">
        <f t="shared" si="980"/>
        <v>51141</v>
      </c>
      <c r="B4246" s="72">
        <f t="shared" si="979"/>
        <v>5</v>
      </c>
      <c r="C4246" s="72" t="str">
        <f>IF(E4246=0,"RESMİ TATİL",VLOOKUP(E4246,LİSTE!$B$7:$D$1300,3,0))</f>
        <v>Zümra Yeter ARI</v>
      </c>
      <c r="D4246" s="72" t="str">
        <f>IF(F4246=0,"RESMİ TATİL",VLOOKUP(F4246,LİSTE!$B$7:$D$1300,3,0))</f>
        <v>Utku KARAGÖZ</v>
      </c>
      <c r="E4246" s="72">
        <f>IF(B4246="TATİL",0,IF(F4245=0,F4244+1,IF(LİSTE!$F$1=F4245,1,F4245+1)))</f>
        <v>21</v>
      </c>
      <c r="F4246" s="72">
        <f>IF(E4246=0,0,IF(LİSTE!$F$1=E4246,1,E4246+1))</f>
        <v>22</v>
      </c>
      <c r="G4246" s="72" t="str">
        <f>IFERROR(VLOOKUP(A4246,TATİLLER!$A$2:$D$30000,3,0),"TATİL DEĞİL")</f>
        <v>TATİL DEĞİL</v>
      </c>
    </row>
    <row r="4247" spans="1:7" x14ac:dyDescent="0.25">
      <c r="A4247" s="74">
        <f t="shared" ref="A4247" si="984">A4246+3</f>
        <v>51144</v>
      </c>
      <c r="B4247" s="72">
        <f t="shared" si="979"/>
        <v>1</v>
      </c>
      <c r="C4247" s="72" t="str">
        <f>IF(E4247=0,"RESMİ TATİL",VLOOKUP(E4247,LİSTE!$B$7:$D$1300,3,0))</f>
        <v>Feyza Zümra AVCIOĞLU</v>
      </c>
      <c r="D4247" s="72" t="str">
        <f>IF(F4247=0,"RESMİ TATİL",VLOOKUP(F4247,LİSTE!$B$7:$D$1300,3,0))</f>
        <v>Yusuf Ali TABUR</v>
      </c>
      <c r="E4247" s="72">
        <f>IF(B4247="TATİL",0,IF(F4246=0,F4245+1,IF(LİSTE!$F$1=F4246,1,F4246+1)))</f>
        <v>23</v>
      </c>
      <c r="F4247" s="72">
        <f>IF(E4247=0,0,IF(LİSTE!$F$1=E4247,1,E4247+1))</f>
        <v>24</v>
      </c>
      <c r="G4247" s="72" t="str">
        <f>IFERROR(VLOOKUP(A4247,TATİLLER!$A$2:$D$30000,3,0),"TATİL DEĞİL")</f>
        <v>TATİL DEĞİL</v>
      </c>
    </row>
    <row r="4248" spans="1:7" x14ac:dyDescent="0.25">
      <c r="A4248" s="74">
        <f t="shared" si="980"/>
        <v>51145</v>
      </c>
      <c r="B4248" s="72">
        <f t="shared" si="979"/>
        <v>2</v>
      </c>
      <c r="C4248" s="72" t="str">
        <f>IF(E4248=0,"RESMİ TATİL",VLOOKUP(E4248,LİSTE!$B$7:$D$1300,3,0))</f>
        <v>Irmak UTEBAY</v>
      </c>
      <c r="D4248" s="72" t="str">
        <f>IF(F4248=0,"RESMİ TATİL",VLOOKUP(F4248,LİSTE!$B$7:$D$1300,3,0))</f>
        <v>Kerem AKKOÇ</v>
      </c>
      <c r="E4248" s="72">
        <f>IF(B4248="TATİL",0,IF(F4247=0,F4246+1,IF(LİSTE!$F$1=F4247,1,F4247+1)))</f>
        <v>25</v>
      </c>
      <c r="F4248" s="72">
        <f>IF(E4248=0,0,IF(LİSTE!$F$1=E4248,1,E4248+1))</f>
        <v>26</v>
      </c>
      <c r="G4248" s="72" t="str">
        <f>IFERROR(VLOOKUP(A4248,TATİLLER!$A$2:$D$30000,3,0),"TATİL DEĞİL")</f>
        <v>TATİL DEĞİL</v>
      </c>
    </row>
    <row r="4249" spans="1:7" x14ac:dyDescent="0.25">
      <c r="A4249" s="74">
        <f t="shared" si="980"/>
        <v>51146</v>
      </c>
      <c r="B4249" s="72">
        <f t="shared" si="979"/>
        <v>3</v>
      </c>
      <c r="C4249" s="72" t="str">
        <f>IF(E4249=0,"RESMİ TATİL",VLOOKUP(E4249,LİSTE!$B$7:$D$1300,3,0))</f>
        <v>Elçin Ayşe ELMAS</v>
      </c>
      <c r="D4249" s="72" t="str">
        <f>IF(F4249=0,"RESMİ TATİL",VLOOKUP(F4249,LİSTE!$B$7:$D$1300,3,0))</f>
        <v>Muhammed YILDIZDAĞ</v>
      </c>
      <c r="E4249" s="72">
        <f>IF(B4249="TATİL",0,IF(F4248=0,F4247+1,IF(LİSTE!$F$1=F4248,1,F4248+1)))</f>
        <v>27</v>
      </c>
      <c r="F4249" s="72">
        <f>IF(E4249=0,0,IF(LİSTE!$F$1=E4249,1,E4249+1))</f>
        <v>28</v>
      </c>
      <c r="G4249" s="72" t="str">
        <f>IFERROR(VLOOKUP(A4249,TATİLLER!$A$2:$D$30000,3,0),"TATİL DEĞİL")</f>
        <v>TATİL DEĞİL</v>
      </c>
    </row>
    <row r="4250" spans="1:7" x14ac:dyDescent="0.25">
      <c r="A4250" s="74">
        <f t="shared" si="980"/>
        <v>51147</v>
      </c>
      <c r="B4250" s="72">
        <f t="shared" si="979"/>
        <v>4</v>
      </c>
      <c r="C4250" s="72" t="str">
        <f>IF(E4250=0,"RESMİ TATİL",VLOOKUP(E4250,LİSTE!$B$7:$D$1300,3,0))</f>
        <v>Nisa Nur SANCAR</v>
      </c>
      <c r="D4250" s="72" t="str">
        <f>IF(F4250=0,"RESMİ TATİL",VLOOKUP(F4250,LİSTE!$B$7:$D$1300,3,0))</f>
        <v>Esila ÇETİN</v>
      </c>
      <c r="E4250" s="72">
        <f>IF(B4250="TATİL",0,IF(F4249=0,F4248+1,IF(LİSTE!$F$1=F4249,1,F4249+1)))</f>
        <v>1</v>
      </c>
      <c r="F4250" s="72">
        <f>IF(E4250=0,0,IF(LİSTE!$F$1=E4250,1,E4250+1))</f>
        <v>2</v>
      </c>
      <c r="G4250" s="72" t="str">
        <f>IFERROR(VLOOKUP(A4250,TATİLLER!$A$2:$D$30000,3,0),"TATİL DEĞİL")</f>
        <v>TATİL DEĞİL</v>
      </c>
    </row>
    <row r="4251" spans="1:7" x14ac:dyDescent="0.25">
      <c r="A4251" s="74">
        <f t="shared" si="980"/>
        <v>51148</v>
      </c>
      <c r="B4251" s="72">
        <f t="shared" si="979"/>
        <v>5</v>
      </c>
      <c r="C4251" s="72" t="str">
        <f>IF(E4251=0,"RESMİ TATİL",VLOOKUP(E4251,LİSTE!$B$7:$D$1300,3,0))</f>
        <v>Zeynep Sevde TOPUZ</v>
      </c>
      <c r="D4251" s="72" t="str">
        <f>IF(F4251=0,"RESMİ TATİL",VLOOKUP(F4251,LİSTE!$B$7:$D$1300,3,0))</f>
        <v>Ömer Asaf KADAŞ</v>
      </c>
      <c r="E4251" s="72">
        <f>IF(B4251="TATİL",0,IF(F4250=0,F4249+1,IF(LİSTE!$F$1=F4250,1,F4250+1)))</f>
        <v>3</v>
      </c>
      <c r="F4251" s="72">
        <f>IF(E4251=0,0,IF(LİSTE!$F$1=E4251,1,E4251+1))</f>
        <v>4</v>
      </c>
      <c r="G4251" s="72" t="str">
        <f>IFERROR(VLOOKUP(A4251,TATİLLER!$A$2:$D$30000,3,0),"TATİL DEĞİL")</f>
        <v>TATİL DEĞİL</v>
      </c>
    </row>
    <row r="4252" spans="1:7" x14ac:dyDescent="0.25">
      <c r="A4252" s="74">
        <f t="shared" ref="A4252" si="985">A4251+3</f>
        <v>51151</v>
      </c>
      <c r="B4252" s="72">
        <f t="shared" si="979"/>
        <v>1</v>
      </c>
      <c r="C4252" s="72" t="str">
        <f>IF(E4252=0,"RESMİ TATİL",VLOOKUP(E4252,LİSTE!$B$7:$D$1300,3,0))</f>
        <v>Ramazan Baran ADIGÜZEL</v>
      </c>
      <c r="D4252" s="72" t="str">
        <f>IF(F4252=0,"RESMİ TATİL",VLOOKUP(F4252,LİSTE!$B$7:$D$1300,3,0))</f>
        <v>Bahar AKGÜN</v>
      </c>
      <c r="E4252" s="72">
        <f>IF(B4252="TATİL",0,IF(F4251=0,F4250+1,IF(LİSTE!$F$1=F4251,1,F4251+1)))</f>
        <v>5</v>
      </c>
      <c r="F4252" s="72">
        <f>IF(E4252=0,0,IF(LİSTE!$F$1=E4252,1,E4252+1))</f>
        <v>6</v>
      </c>
      <c r="G4252" s="72" t="str">
        <f>IFERROR(VLOOKUP(A4252,TATİLLER!$A$2:$D$30000,3,0),"TATİL DEĞİL")</f>
        <v>TATİL DEĞİL</v>
      </c>
    </row>
    <row r="4253" spans="1:7" x14ac:dyDescent="0.25">
      <c r="A4253" s="74">
        <f t="shared" si="980"/>
        <v>51152</v>
      </c>
      <c r="B4253" s="72">
        <f t="shared" si="979"/>
        <v>2</v>
      </c>
      <c r="C4253" s="72" t="str">
        <f>IF(E4253=0,"RESMİ TATİL",VLOOKUP(E4253,LİSTE!$B$7:$D$1300,3,0))</f>
        <v>Ömer AKGÜL</v>
      </c>
      <c r="D4253" s="72" t="str">
        <f>IF(F4253=0,"RESMİ TATİL",VLOOKUP(F4253,LİSTE!$B$7:$D$1300,3,0))</f>
        <v>Muharrem EFE TANRIVERDİ</v>
      </c>
      <c r="E4253" s="72">
        <f>IF(B4253="TATİL",0,IF(F4252=0,F4251+1,IF(LİSTE!$F$1=F4252,1,F4252+1)))</f>
        <v>7</v>
      </c>
      <c r="F4253" s="72">
        <f>IF(E4253=0,0,IF(LİSTE!$F$1=E4253,1,E4253+1))</f>
        <v>8</v>
      </c>
      <c r="G4253" s="72" t="str">
        <f>IFERROR(VLOOKUP(A4253,TATİLLER!$A$2:$D$30000,3,0),"TATİL DEĞİL")</f>
        <v>TATİL DEĞİL</v>
      </c>
    </row>
    <row r="4254" spans="1:7" x14ac:dyDescent="0.25">
      <c r="A4254" s="74">
        <f t="shared" si="980"/>
        <v>51153</v>
      </c>
      <c r="B4254" s="72">
        <f t="shared" si="979"/>
        <v>3</v>
      </c>
      <c r="C4254" s="72" t="str">
        <f>IF(E4254=0,"RESMİ TATİL",VLOOKUP(E4254,LİSTE!$B$7:$D$1300,3,0))</f>
        <v>Anıl DOĞAN</v>
      </c>
      <c r="D4254" s="72" t="str">
        <f>IF(F4254=0,"RESMİ TATİL",VLOOKUP(F4254,LİSTE!$B$7:$D$1300,3,0))</f>
        <v>İpek ARSLAN</v>
      </c>
      <c r="E4254" s="72">
        <f>IF(B4254="TATİL",0,IF(F4253=0,F4252+1,IF(LİSTE!$F$1=F4253,1,F4253+1)))</f>
        <v>9</v>
      </c>
      <c r="F4254" s="72">
        <f>IF(E4254=0,0,IF(LİSTE!$F$1=E4254,1,E4254+1))</f>
        <v>10</v>
      </c>
      <c r="G4254" s="72" t="str">
        <f>IFERROR(VLOOKUP(A4254,TATİLLER!$A$2:$D$30000,3,0),"TATİL DEĞİL")</f>
        <v>TATİL DEĞİL</v>
      </c>
    </row>
    <row r="4255" spans="1:7" x14ac:dyDescent="0.25">
      <c r="A4255" s="74">
        <f t="shared" si="980"/>
        <v>51154</v>
      </c>
      <c r="B4255" s="72">
        <f t="shared" si="979"/>
        <v>4</v>
      </c>
      <c r="C4255" s="72" t="str">
        <f>IF(E4255=0,"RESMİ TATİL",VLOOKUP(E4255,LİSTE!$B$7:$D$1300,3,0))</f>
        <v>Efe KARSAK</v>
      </c>
      <c r="D4255" s="72" t="str">
        <f>IF(F4255=0,"RESMİ TATİL",VLOOKUP(F4255,LİSTE!$B$7:$D$1300,3,0))</f>
        <v>Abdullah KIRBAÇ</v>
      </c>
      <c r="E4255" s="72">
        <f>IF(B4255="TATİL",0,IF(F4254=0,F4253+1,IF(LİSTE!$F$1=F4254,1,F4254+1)))</f>
        <v>11</v>
      </c>
      <c r="F4255" s="72">
        <f>IF(E4255=0,0,IF(LİSTE!$F$1=E4255,1,E4255+1))</f>
        <v>12</v>
      </c>
      <c r="G4255" s="72" t="str">
        <f>IFERROR(VLOOKUP(A4255,TATİLLER!$A$2:$D$30000,3,0),"TATİL DEĞİL")</f>
        <v>TATİL DEĞİL</v>
      </c>
    </row>
    <row r="4256" spans="1:7" x14ac:dyDescent="0.25">
      <c r="A4256" s="74">
        <f t="shared" si="980"/>
        <v>51155</v>
      </c>
      <c r="B4256" s="72">
        <f t="shared" si="979"/>
        <v>5</v>
      </c>
      <c r="C4256" s="72" t="str">
        <f>IF(E4256=0,"RESMİ TATİL",VLOOKUP(E4256,LİSTE!$B$7:$D$1300,3,0))</f>
        <v>Ümmü Defne GÜLER</v>
      </c>
      <c r="D4256" s="72" t="str">
        <f>IF(F4256=0,"RESMİ TATİL",VLOOKUP(F4256,LİSTE!$B$7:$D$1300,3,0))</f>
        <v>Şevval ÖZDAMAR</v>
      </c>
      <c r="E4256" s="72">
        <f>IF(B4256="TATİL",0,IF(F4255=0,F4254+1,IF(LİSTE!$F$1=F4255,1,F4255+1)))</f>
        <v>13</v>
      </c>
      <c r="F4256" s="72">
        <f>IF(E4256=0,0,IF(LİSTE!$F$1=E4256,1,E4256+1))</f>
        <v>14</v>
      </c>
      <c r="G4256" s="72" t="str">
        <f>IFERROR(VLOOKUP(A4256,TATİLLER!$A$2:$D$30000,3,0),"TATİL DEĞİL")</f>
        <v>TATİL DEĞİL</v>
      </c>
    </row>
    <row r="4257" spans="1:7" x14ac:dyDescent="0.25">
      <c r="A4257" s="74">
        <f t="shared" ref="A4257" si="986">A4256+3</f>
        <v>51158</v>
      </c>
      <c r="B4257" s="72">
        <f t="shared" si="979"/>
        <v>1</v>
      </c>
      <c r="C4257" s="72" t="str">
        <f>IF(E4257=0,"RESMİ TATİL",VLOOKUP(E4257,LİSTE!$B$7:$D$1300,3,0))</f>
        <v>Zeynep AKDAĞ</v>
      </c>
      <c r="D4257" s="72" t="str">
        <f>IF(F4257=0,"RESMİ TATİL",VLOOKUP(F4257,LİSTE!$B$7:$D$1300,3,0))</f>
        <v>Esma ÇOKER</v>
      </c>
      <c r="E4257" s="72">
        <f>IF(B4257="TATİL",0,IF(F4256=0,F4255+1,IF(LİSTE!$F$1=F4256,1,F4256+1)))</f>
        <v>15</v>
      </c>
      <c r="F4257" s="72">
        <f>IF(E4257=0,0,IF(LİSTE!$F$1=E4257,1,E4257+1))</f>
        <v>16</v>
      </c>
      <c r="G4257" s="72" t="str">
        <f>IFERROR(VLOOKUP(A4257,TATİLLER!$A$2:$D$30000,3,0),"TATİL DEĞİL")</f>
        <v>TATİL DEĞİL</v>
      </c>
    </row>
    <row r="4258" spans="1:7" x14ac:dyDescent="0.25">
      <c r="A4258" s="74">
        <f t="shared" si="980"/>
        <v>51159</v>
      </c>
      <c r="B4258" s="72">
        <f t="shared" si="979"/>
        <v>2</v>
      </c>
      <c r="C4258" s="72" t="str">
        <f>IF(E4258=0,"RESMİ TATİL",VLOOKUP(E4258,LİSTE!$B$7:$D$1300,3,0))</f>
        <v>Dursun Kubilay YAŞAR</v>
      </c>
      <c r="D4258" s="72" t="str">
        <f>IF(F4258=0,"RESMİ TATİL",VLOOKUP(F4258,LİSTE!$B$7:$D$1300,3,0))</f>
        <v>Zeynep Beril BAŞPINAR</v>
      </c>
      <c r="E4258" s="72">
        <f>IF(B4258="TATİL",0,IF(F4257=0,F4256+1,IF(LİSTE!$F$1=F4257,1,F4257+1)))</f>
        <v>17</v>
      </c>
      <c r="F4258" s="72">
        <f>IF(E4258=0,0,IF(LİSTE!$F$1=E4258,1,E4258+1))</f>
        <v>18</v>
      </c>
      <c r="G4258" s="72" t="str">
        <f>IFERROR(VLOOKUP(A4258,TATİLLER!$A$2:$D$30000,3,0),"TATİL DEĞİL")</f>
        <v>TATİL DEĞİL</v>
      </c>
    </row>
    <row r="4259" spans="1:7" x14ac:dyDescent="0.25">
      <c r="A4259" s="74">
        <f t="shared" si="980"/>
        <v>51160</v>
      </c>
      <c r="B4259" s="72">
        <f t="shared" si="979"/>
        <v>3</v>
      </c>
      <c r="C4259" s="72" t="str">
        <f>IF(E4259=0,"RESMİ TATİL",VLOOKUP(E4259,LİSTE!$B$7:$D$1300,3,0))</f>
        <v>Ahmet DAL</v>
      </c>
      <c r="D4259" s="72" t="str">
        <f>IF(F4259=0,"RESMİ TATİL",VLOOKUP(F4259,LİSTE!$B$7:$D$1300,3,0))</f>
        <v>Emirhan KARATAŞ</v>
      </c>
      <c r="E4259" s="72">
        <f>IF(B4259="TATİL",0,IF(F4258=0,F4257+1,IF(LİSTE!$F$1=F4258,1,F4258+1)))</f>
        <v>19</v>
      </c>
      <c r="F4259" s="72">
        <f>IF(E4259=0,0,IF(LİSTE!$F$1=E4259,1,E4259+1))</f>
        <v>20</v>
      </c>
      <c r="G4259" s="72" t="str">
        <f>IFERROR(VLOOKUP(A4259,TATİLLER!$A$2:$D$30000,3,0),"TATİL DEĞİL")</f>
        <v>TATİL DEĞİL</v>
      </c>
    </row>
    <row r="4260" spans="1:7" x14ac:dyDescent="0.25">
      <c r="A4260" s="74">
        <f t="shared" si="980"/>
        <v>51161</v>
      </c>
      <c r="B4260" s="72">
        <f t="shared" si="979"/>
        <v>4</v>
      </c>
      <c r="C4260" s="72" t="str">
        <f>IF(E4260=0,"RESMİ TATİL",VLOOKUP(E4260,LİSTE!$B$7:$D$1300,3,0))</f>
        <v>Zümra Yeter ARI</v>
      </c>
      <c r="D4260" s="72" t="str">
        <f>IF(F4260=0,"RESMİ TATİL",VLOOKUP(F4260,LİSTE!$B$7:$D$1300,3,0))</f>
        <v>Utku KARAGÖZ</v>
      </c>
      <c r="E4260" s="72">
        <f>IF(B4260="TATİL",0,IF(F4259=0,F4258+1,IF(LİSTE!$F$1=F4259,1,F4259+1)))</f>
        <v>21</v>
      </c>
      <c r="F4260" s="72">
        <f>IF(E4260=0,0,IF(LİSTE!$F$1=E4260,1,E4260+1))</f>
        <v>22</v>
      </c>
      <c r="G4260" s="72" t="str">
        <f>IFERROR(VLOOKUP(A4260,TATİLLER!$A$2:$D$30000,3,0),"TATİL DEĞİL")</f>
        <v>TATİL DEĞİL</v>
      </c>
    </row>
    <row r="4261" spans="1:7" x14ac:dyDescent="0.25">
      <c r="A4261" s="74">
        <f t="shared" si="980"/>
        <v>51162</v>
      </c>
      <c r="B4261" s="72">
        <f t="shared" si="979"/>
        <v>5</v>
      </c>
      <c r="C4261" s="72" t="str">
        <f>IF(E4261=0,"RESMİ TATİL",VLOOKUP(E4261,LİSTE!$B$7:$D$1300,3,0))</f>
        <v>Feyza Zümra AVCIOĞLU</v>
      </c>
      <c r="D4261" s="72" t="str">
        <f>IF(F4261=0,"RESMİ TATİL",VLOOKUP(F4261,LİSTE!$B$7:$D$1300,3,0))</f>
        <v>Yusuf Ali TABUR</v>
      </c>
      <c r="E4261" s="72">
        <f>IF(B4261="TATİL",0,IF(F4260=0,F4259+1,IF(LİSTE!$F$1=F4260,1,F4260+1)))</f>
        <v>23</v>
      </c>
      <c r="F4261" s="72">
        <f>IF(E4261=0,0,IF(LİSTE!$F$1=E4261,1,E4261+1))</f>
        <v>24</v>
      </c>
      <c r="G4261" s="72" t="str">
        <f>IFERROR(VLOOKUP(A4261,TATİLLER!$A$2:$D$30000,3,0),"TATİL DEĞİL")</f>
        <v>TATİL DEĞİL</v>
      </c>
    </row>
    <row r="4262" spans="1:7" x14ac:dyDescent="0.25">
      <c r="A4262" s="74">
        <f t="shared" ref="A4262" si="987">A4261+3</f>
        <v>51165</v>
      </c>
      <c r="B4262" s="72">
        <f t="shared" si="979"/>
        <v>1</v>
      </c>
      <c r="C4262" s="72" t="str">
        <f>IF(E4262=0,"RESMİ TATİL",VLOOKUP(E4262,LİSTE!$B$7:$D$1300,3,0))</f>
        <v>Irmak UTEBAY</v>
      </c>
      <c r="D4262" s="72" t="str">
        <f>IF(F4262=0,"RESMİ TATİL",VLOOKUP(F4262,LİSTE!$B$7:$D$1300,3,0))</f>
        <v>Kerem AKKOÇ</v>
      </c>
      <c r="E4262" s="72">
        <f>IF(B4262="TATİL",0,IF(F4261=0,F4260+1,IF(LİSTE!$F$1=F4261,1,F4261+1)))</f>
        <v>25</v>
      </c>
      <c r="F4262" s="72">
        <f>IF(E4262=0,0,IF(LİSTE!$F$1=E4262,1,E4262+1))</f>
        <v>26</v>
      </c>
      <c r="G4262" s="72" t="str">
        <f>IFERROR(VLOOKUP(A4262,TATİLLER!$A$2:$D$30000,3,0),"TATİL DEĞİL")</f>
        <v>TATİL DEĞİL</v>
      </c>
    </row>
    <row r="4263" spans="1:7" x14ac:dyDescent="0.25">
      <c r="A4263" s="74">
        <f t="shared" si="980"/>
        <v>51166</v>
      </c>
      <c r="B4263" s="72">
        <f t="shared" si="979"/>
        <v>2</v>
      </c>
      <c r="C4263" s="72" t="str">
        <f>IF(E4263=0,"RESMİ TATİL",VLOOKUP(E4263,LİSTE!$B$7:$D$1300,3,0))</f>
        <v>Elçin Ayşe ELMAS</v>
      </c>
      <c r="D4263" s="72" t="str">
        <f>IF(F4263=0,"RESMİ TATİL",VLOOKUP(F4263,LİSTE!$B$7:$D$1300,3,0))</f>
        <v>Muhammed YILDIZDAĞ</v>
      </c>
      <c r="E4263" s="72">
        <f>IF(B4263="TATİL",0,IF(F4262=0,F4261+1,IF(LİSTE!$F$1=F4262,1,F4262+1)))</f>
        <v>27</v>
      </c>
      <c r="F4263" s="72">
        <f>IF(E4263=0,0,IF(LİSTE!$F$1=E4263,1,E4263+1))</f>
        <v>28</v>
      </c>
      <c r="G4263" s="72" t="str">
        <f>IFERROR(VLOOKUP(A4263,TATİLLER!$A$2:$D$30000,3,0),"TATİL DEĞİL")</f>
        <v>TATİL DEĞİL</v>
      </c>
    </row>
    <row r="4264" spans="1:7" x14ac:dyDescent="0.25">
      <c r="A4264" s="74">
        <f t="shared" si="980"/>
        <v>51167</v>
      </c>
      <c r="B4264" s="72">
        <f t="shared" si="979"/>
        <v>3</v>
      </c>
      <c r="C4264" s="72" t="str">
        <f>IF(E4264=0,"RESMİ TATİL",VLOOKUP(E4264,LİSTE!$B$7:$D$1300,3,0))</f>
        <v>Nisa Nur SANCAR</v>
      </c>
      <c r="D4264" s="72" t="str">
        <f>IF(F4264=0,"RESMİ TATİL",VLOOKUP(F4264,LİSTE!$B$7:$D$1300,3,0))</f>
        <v>Esila ÇETİN</v>
      </c>
      <c r="E4264" s="72">
        <f>IF(B4264="TATİL",0,IF(F4263=0,F4262+1,IF(LİSTE!$F$1=F4263,1,F4263+1)))</f>
        <v>1</v>
      </c>
      <c r="F4264" s="72">
        <f>IF(E4264=0,0,IF(LİSTE!$F$1=E4264,1,E4264+1))</f>
        <v>2</v>
      </c>
      <c r="G4264" s="72" t="str">
        <f>IFERROR(VLOOKUP(A4264,TATİLLER!$A$2:$D$30000,3,0),"TATİL DEĞİL")</f>
        <v>TATİL DEĞİL</v>
      </c>
    </row>
    <row r="4265" spans="1:7" x14ac:dyDescent="0.25">
      <c r="A4265" s="74">
        <f t="shared" si="980"/>
        <v>51168</v>
      </c>
      <c r="B4265" s="72">
        <f t="shared" si="979"/>
        <v>4</v>
      </c>
      <c r="C4265" s="72" t="str">
        <f>IF(E4265=0,"RESMİ TATİL",VLOOKUP(E4265,LİSTE!$B$7:$D$1300,3,0))</f>
        <v>Zeynep Sevde TOPUZ</v>
      </c>
      <c r="D4265" s="72" t="str">
        <f>IF(F4265=0,"RESMİ TATİL",VLOOKUP(F4265,LİSTE!$B$7:$D$1300,3,0))</f>
        <v>Ömer Asaf KADAŞ</v>
      </c>
      <c r="E4265" s="72">
        <f>IF(B4265="TATİL",0,IF(F4264=0,F4263+1,IF(LİSTE!$F$1=F4264,1,F4264+1)))</f>
        <v>3</v>
      </c>
      <c r="F4265" s="72">
        <f>IF(E4265=0,0,IF(LİSTE!$F$1=E4265,1,E4265+1))</f>
        <v>4</v>
      </c>
      <c r="G4265" s="72" t="str">
        <f>IFERROR(VLOOKUP(A4265,TATİLLER!$A$2:$D$30000,3,0),"TATİL DEĞİL")</f>
        <v>TATİL DEĞİL</v>
      </c>
    </row>
    <row r="4266" spans="1:7" x14ac:dyDescent="0.25">
      <c r="A4266" s="74">
        <f t="shared" si="980"/>
        <v>51169</v>
      </c>
      <c r="B4266" s="72">
        <f t="shared" si="979"/>
        <v>5</v>
      </c>
      <c r="C4266" s="72" t="str">
        <f>IF(E4266=0,"RESMİ TATİL",VLOOKUP(E4266,LİSTE!$B$7:$D$1300,3,0))</f>
        <v>Ramazan Baran ADIGÜZEL</v>
      </c>
      <c r="D4266" s="72" t="str">
        <f>IF(F4266=0,"RESMİ TATİL",VLOOKUP(F4266,LİSTE!$B$7:$D$1300,3,0))</f>
        <v>Bahar AKGÜN</v>
      </c>
      <c r="E4266" s="72">
        <f>IF(B4266="TATİL",0,IF(F4265=0,F4264+1,IF(LİSTE!$F$1=F4265,1,F4265+1)))</f>
        <v>5</v>
      </c>
      <c r="F4266" s="72">
        <f>IF(E4266=0,0,IF(LİSTE!$F$1=E4266,1,E4266+1))</f>
        <v>6</v>
      </c>
      <c r="G4266" s="72" t="str">
        <f>IFERROR(VLOOKUP(A4266,TATİLLER!$A$2:$D$30000,3,0),"TATİL DEĞİL")</f>
        <v>TATİL DEĞİL</v>
      </c>
    </row>
    <row r="4267" spans="1:7" x14ac:dyDescent="0.25">
      <c r="A4267" s="74">
        <f t="shared" ref="A4267" si="988">A4266+3</f>
        <v>51172</v>
      </c>
      <c r="B4267" s="72">
        <f t="shared" si="979"/>
        <v>1</v>
      </c>
      <c r="C4267" s="72" t="str">
        <f>IF(E4267=0,"RESMİ TATİL",VLOOKUP(E4267,LİSTE!$B$7:$D$1300,3,0))</f>
        <v>Ömer AKGÜL</v>
      </c>
      <c r="D4267" s="72" t="str">
        <f>IF(F4267=0,"RESMİ TATİL",VLOOKUP(F4267,LİSTE!$B$7:$D$1300,3,0))</f>
        <v>Muharrem EFE TANRIVERDİ</v>
      </c>
      <c r="E4267" s="72">
        <f>IF(B4267="TATİL",0,IF(F4266=0,F4265+1,IF(LİSTE!$F$1=F4266,1,F4266+1)))</f>
        <v>7</v>
      </c>
      <c r="F4267" s="72">
        <f>IF(E4267=0,0,IF(LİSTE!$F$1=E4267,1,E4267+1))</f>
        <v>8</v>
      </c>
      <c r="G4267" s="72" t="str">
        <f>IFERROR(VLOOKUP(A4267,TATİLLER!$A$2:$D$30000,3,0),"TATİL DEĞİL")</f>
        <v>TATİL DEĞİL</v>
      </c>
    </row>
    <row r="4268" spans="1:7" x14ac:dyDescent="0.25">
      <c r="A4268" s="74">
        <f t="shared" si="980"/>
        <v>51173</v>
      </c>
      <c r="B4268" s="72">
        <f t="shared" si="979"/>
        <v>2</v>
      </c>
      <c r="C4268" s="72" t="str">
        <f>IF(E4268=0,"RESMİ TATİL",VLOOKUP(E4268,LİSTE!$B$7:$D$1300,3,0))</f>
        <v>Anıl DOĞAN</v>
      </c>
      <c r="D4268" s="72" t="str">
        <f>IF(F4268=0,"RESMİ TATİL",VLOOKUP(F4268,LİSTE!$B$7:$D$1300,3,0))</f>
        <v>İpek ARSLAN</v>
      </c>
      <c r="E4268" s="72">
        <f>IF(B4268="TATİL",0,IF(F4267=0,F4266+1,IF(LİSTE!$F$1=F4267,1,F4267+1)))</f>
        <v>9</v>
      </c>
      <c r="F4268" s="72">
        <f>IF(E4268=0,0,IF(LİSTE!$F$1=E4268,1,E4268+1))</f>
        <v>10</v>
      </c>
      <c r="G4268" s="72" t="str">
        <f>IFERROR(VLOOKUP(A4268,TATİLLER!$A$2:$D$30000,3,0),"TATİL DEĞİL")</f>
        <v>TATİL DEĞİL</v>
      </c>
    </row>
    <row r="4269" spans="1:7" x14ac:dyDescent="0.25">
      <c r="A4269" s="74">
        <f t="shared" si="980"/>
        <v>51174</v>
      </c>
      <c r="B4269" s="72">
        <f t="shared" si="979"/>
        <v>3</v>
      </c>
      <c r="C4269" s="72" t="str">
        <f>IF(E4269=0,"RESMİ TATİL",VLOOKUP(E4269,LİSTE!$B$7:$D$1300,3,0))</f>
        <v>Efe KARSAK</v>
      </c>
      <c r="D4269" s="72" t="str">
        <f>IF(F4269=0,"RESMİ TATİL",VLOOKUP(F4269,LİSTE!$B$7:$D$1300,3,0))</f>
        <v>Abdullah KIRBAÇ</v>
      </c>
      <c r="E4269" s="72">
        <f>IF(B4269="TATİL",0,IF(F4268=0,F4267+1,IF(LİSTE!$F$1=F4268,1,F4268+1)))</f>
        <v>11</v>
      </c>
      <c r="F4269" s="72">
        <f>IF(E4269=0,0,IF(LİSTE!$F$1=E4269,1,E4269+1))</f>
        <v>12</v>
      </c>
      <c r="G4269" s="72" t="str">
        <f>IFERROR(VLOOKUP(A4269,TATİLLER!$A$2:$D$30000,3,0),"TATİL DEĞİL")</f>
        <v>TATİL DEĞİL</v>
      </c>
    </row>
    <row r="4270" spans="1:7" x14ac:dyDescent="0.25">
      <c r="A4270" s="74">
        <f t="shared" si="980"/>
        <v>51175</v>
      </c>
      <c r="B4270" s="72">
        <f t="shared" si="979"/>
        <v>4</v>
      </c>
      <c r="C4270" s="72" t="str">
        <f>IF(E4270=0,"RESMİ TATİL",VLOOKUP(E4270,LİSTE!$B$7:$D$1300,3,0))</f>
        <v>Ümmü Defne GÜLER</v>
      </c>
      <c r="D4270" s="72" t="str">
        <f>IF(F4270=0,"RESMİ TATİL",VLOOKUP(F4270,LİSTE!$B$7:$D$1300,3,0))</f>
        <v>Şevval ÖZDAMAR</v>
      </c>
      <c r="E4270" s="72">
        <f>IF(B4270="TATİL",0,IF(F4269=0,F4268+1,IF(LİSTE!$F$1=F4269,1,F4269+1)))</f>
        <v>13</v>
      </c>
      <c r="F4270" s="72">
        <f>IF(E4270=0,0,IF(LİSTE!$F$1=E4270,1,E4270+1))</f>
        <v>14</v>
      </c>
      <c r="G4270" s="72" t="str">
        <f>IFERROR(VLOOKUP(A4270,TATİLLER!$A$2:$D$30000,3,0),"TATİL DEĞİL")</f>
        <v>TATİL DEĞİL</v>
      </c>
    </row>
    <row r="4271" spans="1:7" x14ac:dyDescent="0.25">
      <c r="A4271" s="74">
        <f t="shared" si="980"/>
        <v>51176</v>
      </c>
      <c r="B4271" s="72">
        <f t="shared" si="979"/>
        <v>5</v>
      </c>
      <c r="C4271" s="72" t="str">
        <f>IF(E4271=0,"RESMİ TATİL",VLOOKUP(E4271,LİSTE!$B$7:$D$1300,3,0))</f>
        <v>Zeynep AKDAĞ</v>
      </c>
      <c r="D4271" s="72" t="str">
        <f>IF(F4271=0,"RESMİ TATİL",VLOOKUP(F4271,LİSTE!$B$7:$D$1300,3,0))</f>
        <v>Esma ÇOKER</v>
      </c>
      <c r="E4271" s="72">
        <f>IF(B4271="TATİL",0,IF(F4270=0,F4269+1,IF(LİSTE!$F$1=F4270,1,F4270+1)))</f>
        <v>15</v>
      </c>
      <c r="F4271" s="72">
        <f>IF(E4271=0,0,IF(LİSTE!$F$1=E4271,1,E4271+1))</f>
        <v>16</v>
      </c>
      <c r="G4271" s="72" t="str">
        <f>IFERROR(VLOOKUP(A4271,TATİLLER!$A$2:$D$30000,3,0),"TATİL DEĞİL")</f>
        <v>TATİL DEĞİL</v>
      </c>
    </row>
    <row r="4272" spans="1:7" x14ac:dyDescent="0.25">
      <c r="A4272" s="74">
        <f t="shared" ref="A4272" si="989">A4271+3</f>
        <v>51179</v>
      </c>
      <c r="B4272" s="72">
        <f t="shared" si="979"/>
        <v>1</v>
      </c>
      <c r="C4272" s="72" t="str">
        <f>IF(E4272=0,"RESMİ TATİL",VLOOKUP(E4272,LİSTE!$B$7:$D$1300,3,0))</f>
        <v>Dursun Kubilay YAŞAR</v>
      </c>
      <c r="D4272" s="72" t="str">
        <f>IF(F4272=0,"RESMİ TATİL",VLOOKUP(F4272,LİSTE!$B$7:$D$1300,3,0))</f>
        <v>Zeynep Beril BAŞPINAR</v>
      </c>
      <c r="E4272" s="72">
        <f>IF(B4272="TATİL",0,IF(F4271=0,F4270+1,IF(LİSTE!$F$1=F4271,1,F4271+1)))</f>
        <v>17</v>
      </c>
      <c r="F4272" s="72">
        <f>IF(E4272=0,0,IF(LİSTE!$F$1=E4272,1,E4272+1))</f>
        <v>18</v>
      </c>
      <c r="G4272" s="72" t="str">
        <f>IFERROR(VLOOKUP(A4272,TATİLLER!$A$2:$D$30000,3,0),"TATİL DEĞİL")</f>
        <v>TATİL DEĞİL</v>
      </c>
    </row>
    <row r="4273" spans="1:7" x14ac:dyDescent="0.25">
      <c r="A4273" s="74">
        <f t="shared" si="980"/>
        <v>51180</v>
      </c>
      <c r="B4273" s="72">
        <f t="shared" si="979"/>
        <v>2</v>
      </c>
      <c r="C4273" s="72" t="str">
        <f>IF(E4273=0,"RESMİ TATİL",VLOOKUP(E4273,LİSTE!$B$7:$D$1300,3,0))</f>
        <v>Ahmet DAL</v>
      </c>
      <c r="D4273" s="72" t="str">
        <f>IF(F4273=0,"RESMİ TATİL",VLOOKUP(F4273,LİSTE!$B$7:$D$1300,3,0))</f>
        <v>Emirhan KARATAŞ</v>
      </c>
      <c r="E4273" s="72">
        <f>IF(B4273="TATİL",0,IF(F4272=0,F4271+1,IF(LİSTE!$F$1=F4272,1,F4272+1)))</f>
        <v>19</v>
      </c>
      <c r="F4273" s="72">
        <f>IF(E4273=0,0,IF(LİSTE!$F$1=E4273,1,E4273+1))</f>
        <v>20</v>
      </c>
      <c r="G4273" s="72" t="str">
        <f>IFERROR(VLOOKUP(A4273,TATİLLER!$A$2:$D$30000,3,0),"TATİL DEĞİL")</f>
        <v>TATİL DEĞİL</v>
      </c>
    </row>
    <row r="4274" spans="1:7" x14ac:dyDescent="0.25">
      <c r="A4274" s="74">
        <f t="shared" si="980"/>
        <v>51181</v>
      </c>
      <c r="B4274" s="72">
        <f t="shared" si="979"/>
        <v>3</v>
      </c>
      <c r="C4274" s="72" t="str">
        <f>IF(E4274=0,"RESMİ TATİL",VLOOKUP(E4274,LİSTE!$B$7:$D$1300,3,0))</f>
        <v>Zümra Yeter ARI</v>
      </c>
      <c r="D4274" s="72" t="str">
        <f>IF(F4274=0,"RESMİ TATİL",VLOOKUP(F4274,LİSTE!$B$7:$D$1300,3,0))</f>
        <v>Utku KARAGÖZ</v>
      </c>
      <c r="E4274" s="72">
        <f>IF(B4274="TATİL",0,IF(F4273=0,F4272+1,IF(LİSTE!$F$1=F4273,1,F4273+1)))</f>
        <v>21</v>
      </c>
      <c r="F4274" s="72">
        <f>IF(E4274=0,0,IF(LİSTE!$F$1=E4274,1,E4274+1))</f>
        <v>22</v>
      </c>
      <c r="G4274" s="72" t="str">
        <f>IFERROR(VLOOKUP(A4274,TATİLLER!$A$2:$D$30000,3,0),"TATİL DEĞİL")</f>
        <v>TATİL DEĞİL</v>
      </c>
    </row>
    <row r="4275" spans="1:7" x14ac:dyDescent="0.25">
      <c r="A4275" s="74">
        <f t="shared" si="980"/>
        <v>51182</v>
      </c>
      <c r="B4275" s="72">
        <f t="shared" si="979"/>
        <v>4</v>
      </c>
      <c r="C4275" s="72" t="str">
        <f>IF(E4275=0,"RESMİ TATİL",VLOOKUP(E4275,LİSTE!$B$7:$D$1300,3,0))</f>
        <v>Feyza Zümra AVCIOĞLU</v>
      </c>
      <c r="D4275" s="72" t="str">
        <f>IF(F4275=0,"RESMİ TATİL",VLOOKUP(F4275,LİSTE!$B$7:$D$1300,3,0))</f>
        <v>Yusuf Ali TABUR</v>
      </c>
      <c r="E4275" s="72">
        <f>IF(B4275="TATİL",0,IF(F4274=0,F4273+1,IF(LİSTE!$F$1=F4274,1,F4274+1)))</f>
        <v>23</v>
      </c>
      <c r="F4275" s="72">
        <f>IF(E4275=0,0,IF(LİSTE!$F$1=E4275,1,E4275+1))</f>
        <v>24</v>
      </c>
      <c r="G4275" s="72" t="str">
        <f>IFERROR(VLOOKUP(A4275,TATİLLER!$A$2:$D$30000,3,0),"TATİL DEĞİL")</f>
        <v>TATİL DEĞİL</v>
      </c>
    </row>
    <row r="4276" spans="1:7" x14ac:dyDescent="0.25">
      <c r="A4276" s="74">
        <f t="shared" si="980"/>
        <v>51183</v>
      </c>
      <c r="B4276" s="72">
        <f t="shared" si="979"/>
        <v>5</v>
      </c>
      <c r="C4276" s="72" t="str">
        <f>IF(E4276=0,"RESMİ TATİL",VLOOKUP(E4276,LİSTE!$B$7:$D$1300,3,0))</f>
        <v>Irmak UTEBAY</v>
      </c>
      <c r="D4276" s="72" t="str">
        <f>IF(F4276=0,"RESMİ TATİL",VLOOKUP(F4276,LİSTE!$B$7:$D$1300,3,0))</f>
        <v>Kerem AKKOÇ</v>
      </c>
      <c r="E4276" s="72">
        <f>IF(B4276="TATİL",0,IF(F4275=0,F4274+1,IF(LİSTE!$F$1=F4275,1,F4275+1)))</f>
        <v>25</v>
      </c>
      <c r="F4276" s="72">
        <f>IF(E4276=0,0,IF(LİSTE!$F$1=E4276,1,E4276+1))</f>
        <v>26</v>
      </c>
      <c r="G4276" s="72" t="str">
        <f>IFERROR(VLOOKUP(A4276,TATİLLER!$A$2:$D$30000,3,0),"TATİL DEĞİL")</f>
        <v>TATİL DEĞİL</v>
      </c>
    </row>
    <row r="4277" spans="1:7" x14ac:dyDescent="0.25">
      <c r="A4277" s="74">
        <f t="shared" ref="A4277" si="990">A4276+3</f>
        <v>51186</v>
      </c>
      <c r="B4277" s="72">
        <f t="shared" si="979"/>
        <v>1</v>
      </c>
      <c r="C4277" s="72" t="str">
        <f>IF(E4277=0,"RESMİ TATİL",VLOOKUP(E4277,LİSTE!$B$7:$D$1300,3,0))</f>
        <v>Elçin Ayşe ELMAS</v>
      </c>
      <c r="D4277" s="72" t="str">
        <f>IF(F4277=0,"RESMİ TATİL",VLOOKUP(F4277,LİSTE!$B$7:$D$1300,3,0))</f>
        <v>Muhammed YILDIZDAĞ</v>
      </c>
      <c r="E4277" s="72">
        <f>IF(B4277="TATİL",0,IF(F4276=0,F4275+1,IF(LİSTE!$F$1=F4276,1,F4276+1)))</f>
        <v>27</v>
      </c>
      <c r="F4277" s="72">
        <f>IF(E4277=0,0,IF(LİSTE!$F$1=E4277,1,E4277+1))</f>
        <v>28</v>
      </c>
      <c r="G4277" s="72" t="str">
        <f>IFERROR(VLOOKUP(A4277,TATİLLER!$A$2:$D$30000,3,0),"TATİL DEĞİL")</f>
        <v>TATİL DEĞİL</v>
      </c>
    </row>
    <row r="4278" spans="1:7" x14ac:dyDescent="0.25">
      <c r="A4278" s="74">
        <f t="shared" si="980"/>
        <v>51187</v>
      </c>
      <c r="B4278" s="72">
        <f t="shared" si="979"/>
        <v>2</v>
      </c>
      <c r="C4278" s="72" t="str">
        <f>IF(E4278=0,"RESMİ TATİL",VLOOKUP(E4278,LİSTE!$B$7:$D$1300,3,0))</f>
        <v>Nisa Nur SANCAR</v>
      </c>
      <c r="D4278" s="72" t="str">
        <f>IF(F4278=0,"RESMİ TATİL",VLOOKUP(F4278,LİSTE!$B$7:$D$1300,3,0))</f>
        <v>Esila ÇETİN</v>
      </c>
      <c r="E4278" s="72">
        <f>IF(B4278="TATİL",0,IF(F4277=0,F4276+1,IF(LİSTE!$F$1=F4277,1,F4277+1)))</f>
        <v>1</v>
      </c>
      <c r="F4278" s="72">
        <f>IF(E4278=0,0,IF(LİSTE!$F$1=E4278,1,E4278+1))</f>
        <v>2</v>
      </c>
      <c r="G4278" s="72" t="str">
        <f>IFERROR(VLOOKUP(A4278,TATİLLER!$A$2:$D$30000,3,0),"TATİL DEĞİL")</f>
        <v>TATİL DEĞİL</v>
      </c>
    </row>
    <row r="4279" spans="1:7" x14ac:dyDescent="0.25">
      <c r="A4279" s="74">
        <f t="shared" si="980"/>
        <v>51188</v>
      </c>
      <c r="B4279" s="72">
        <f t="shared" si="979"/>
        <v>3</v>
      </c>
      <c r="C4279" s="72" t="str">
        <f>IF(E4279=0,"RESMİ TATİL",VLOOKUP(E4279,LİSTE!$B$7:$D$1300,3,0))</f>
        <v>Zeynep Sevde TOPUZ</v>
      </c>
      <c r="D4279" s="72" t="str">
        <f>IF(F4279=0,"RESMİ TATİL",VLOOKUP(F4279,LİSTE!$B$7:$D$1300,3,0))</f>
        <v>Ömer Asaf KADAŞ</v>
      </c>
      <c r="E4279" s="72">
        <f>IF(B4279="TATİL",0,IF(F4278=0,F4277+1,IF(LİSTE!$F$1=F4278,1,F4278+1)))</f>
        <v>3</v>
      </c>
      <c r="F4279" s="72">
        <f>IF(E4279=0,0,IF(LİSTE!$F$1=E4279,1,E4279+1))</f>
        <v>4</v>
      </c>
      <c r="G4279" s="72" t="str">
        <f>IFERROR(VLOOKUP(A4279,TATİLLER!$A$2:$D$30000,3,0),"TATİL DEĞİL")</f>
        <v>TATİL DEĞİL</v>
      </c>
    </row>
    <row r="4280" spans="1:7" x14ac:dyDescent="0.25">
      <c r="A4280" s="74">
        <f t="shared" si="980"/>
        <v>51189</v>
      </c>
      <c r="B4280" s="72">
        <f t="shared" si="979"/>
        <v>4</v>
      </c>
      <c r="C4280" s="72" t="str">
        <f>IF(E4280=0,"RESMİ TATİL",VLOOKUP(E4280,LİSTE!$B$7:$D$1300,3,0))</f>
        <v>Ramazan Baran ADIGÜZEL</v>
      </c>
      <c r="D4280" s="72" t="str">
        <f>IF(F4280=0,"RESMİ TATİL",VLOOKUP(F4280,LİSTE!$B$7:$D$1300,3,0))</f>
        <v>Bahar AKGÜN</v>
      </c>
      <c r="E4280" s="72">
        <f>IF(B4280="TATİL",0,IF(F4279=0,F4278+1,IF(LİSTE!$F$1=F4279,1,F4279+1)))</f>
        <v>5</v>
      </c>
      <c r="F4280" s="72">
        <f>IF(E4280=0,0,IF(LİSTE!$F$1=E4280,1,E4280+1))</f>
        <v>6</v>
      </c>
      <c r="G4280" s="72" t="str">
        <f>IFERROR(VLOOKUP(A4280,TATİLLER!$A$2:$D$30000,3,0),"TATİL DEĞİL")</f>
        <v>TATİL DEĞİL</v>
      </c>
    </row>
    <row r="4281" spans="1:7" x14ac:dyDescent="0.25">
      <c r="A4281" s="74">
        <f t="shared" si="980"/>
        <v>51190</v>
      </c>
      <c r="B4281" s="72">
        <f t="shared" si="979"/>
        <v>5</v>
      </c>
      <c r="C4281" s="72" t="str">
        <f>IF(E4281=0,"RESMİ TATİL",VLOOKUP(E4281,LİSTE!$B$7:$D$1300,3,0))</f>
        <v>Ömer AKGÜL</v>
      </c>
      <c r="D4281" s="72" t="str">
        <f>IF(F4281=0,"RESMİ TATİL",VLOOKUP(F4281,LİSTE!$B$7:$D$1300,3,0))</f>
        <v>Muharrem EFE TANRIVERDİ</v>
      </c>
      <c r="E4281" s="72">
        <f>IF(B4281="TATİL",0,IF(F4280=0,F4279+1,IF(LİSTE!$F$1=F4280,1,F4280+1)))</f>
        <v>7</v>
      </c>
      <c r="F4281" s="72">
        <f>IF(E4281=0,0,IF(LİSTE!$F$1=E4281,1,E4281+1))</f>
        <v>8</v>
      </c>
      <c r="G4281" s="72" t="str">
        <f>IFERROR(VLOOKUP(A4281,TATİLLER!$A$2:$D$30000,3,0),"TATİL DEĞİL")</f>
        <v>TATİL DEĞİL</v>
      </c>
    </row>
    <row r="4282" spans="1:7" x14ac:dyDescent="0.25">
      <c r="A4282" s="74">
        <f t="shared" ref="A4282" si="991">A4281+3</f>
        <v>51193</v>
      </c>
      <c r="B4282" s="72">
        <f t="shared" si="979"/>
        <v>1</v>
      </c>
      <c r="C4282" s="72" t="str">
        <f>IF(E4282=0,"RESMİ TATİL",VLOOKUP(E4282,LİSTE!$B$7:$D$1300,3,0))</f>
        <v>Anıl DOĞAN</v>
      </c>
      <c r="D4282" s="72" t="str">
        <f>IF(F4282=0,"RESMİ TATİL",VLOOKUP(F4282,LİSTE!$B$7:$D$1300,3,0))</f>
        <v>İpek ARSLAN</v>
      </c>
      <c r="E4282" s="72">
        <f>IF(B4282="TATİL",0,IF(F4281=0,F4280+1,IF(LİSTE!$F$1=F4281,1,F4281+1)))</f>
        <v>9</v>
      </c>
      <c r="F4282" s="72">
        <f>IF(E4282=0,0,IF(LİSTE!$F$1=E4282,1,E4282+1))</f>
        <v>10</v>
      </c>
      <c r="G4282" s="72" t="str">
        <f>IFERROR(VLOOKUP(A4282,TATİLLER!$A$2:$D$30000,3,0),"TATİL DEĞİL")</f>
        <v>TATİL DEĞİL</v>
      </c>
    </row>
    <row r="4283" spans="1:7" x14ac:dyDescent="0.25">
      <c r="A4283" s="74">
        <f t="shared" si="980"/>
        <v>51194</v>
      </c>
      <c r="B4283" s="72">
        <f t="shared" si="979"/>
        <v>2</v>
      </c>
      <c r="C4283" s="72" t="str">
        <f>IF(E4283=0,"RESMİ TATİL",VLOOKUP(E4283,LİSTE!$B$7:$D$1300,3,0))</f>
        <v>Efe KARSAK</v>
      </c>
      <c r="D4283" s="72" t="str">
        <f>IF(F4283=0,"RESMİ TATİL",VLOOKUP(F4283,LİSTE!$B$7:$D$1300,3,0))</f>
        <v>Abdullah KIRBAÇ</v>
      </c>
      <c r="E4283" s="72">
        <f>IF(B4283="TATİL",0,IF(F4282=0,F4281+1,IF(LİSTE!$F$1=F4282,1,F4282+1)))</f>
        <v>11</v>
      </c>
      <c r="F4283" s="72">
        <f>IF(E4283=0,0,IF(LİSTE!$F$1=E4283,1,E4283+1))</f>
        <v>12</v>
      </c>
      <c r="G4283" s="72" t="str">
        <f>IFERROR(VLOOKUP(A4283,TATİLLER!$A$2:$D$30000,3,0),"TATİL DEĞİL")</f>
        <v>TATİL DEĞİL</v>
      </c>
    </row>
    <row r="4284" spans="1:7" x14ac:dyDescent="0.25">
      <c r="A4284" s="74">
        <f t="shared" si="980"/>
        <v>51195</v>
      </c>
      <c r="B4284" s="72">
        <f t="shared" si="979"/>
        <v>3</v>
      </c>
      <c r="C4284" s="72" t="str">
        <f>IF(E4284=0,"RESMİ TATİL",VLOOKUP(E4284,LİSTE!$B$7:$D$1300,3,0))</f>
        <v>Ümmü Defne GÜLER</v>
      </c>
      <c r="D4284" s="72" t="str">
        <f>IF(F4284=0,"RESMİ TATİL",VLOOKUP(F4284,LİSTE!$B$7:$D$1300,3,0))</f>
        <v>Şevval ÖZDAMAR</v>
      </c>
      <c r="E4284" s="72">
        <f>IF(B4284="TATİL",0,IF(F4283=0,F4282+1,IF(LİSTE!$F$1=F4283,1,F4283+1)))</f>
        <v>13</v>
      </c>
      <c r="F4284" s="72">
        <f>IF(E4284=0,0,IF(LİSTE!$F$1=E4284,1,E4284+1))</f>
        <v>14</v>
      </c>
      <c r="G4284" s="72" t="str">
        <f>IFERROR(VLOOKUP(A4284,TATİLLER!$A$2:$D$30000,3,0),"TATİL DEĞİL")</f>
        <v>TATİL DEĞİL</v>
      </c>
    </row>
    <row r="4285" spans="1:7" x14ac:dyDescent="0.25">
      <c r="A4285" s="74">
        <f t="shared" si="980"/>
        <v>51196</v>
      </c>
      <c r="B4285" s="72">
        <f t="shared" si="979"/>
        <v>4</v>
      </c>
      <c r="C4285" s="72" t="str">
        <f>IF(E4285=0,"RESMİ TATİL",VLOOKUP(E4285,LİSTE!$B$7:$D$1300,3,0))</f>
        <v>Zeynep AKDAĞ</v>
      </c>
      <c r="D4285" s="72" t="str">
        <f>IF(F4285=0,"RESMİ TATİL",VLOOKUP(F4285,LİSTE!$B$7:$D$1300,3,0))</f>
        <v>Esma ÇOKER</v>
      </c>
      <c r="E4285" s="72">
        <f>IF(B4285="TATİL",0,IF(F4284=0,F4283+1,IF(LİSTE!$F$1=F4284,1,F4284+1)))</f>
        <v>15</v>
      </c>
      <c r="F4285" s="72">
        <f>IF(E4285=0,0,IF(LİSTE!$F$1=E4285,1,E4285+1))</f>
        <v>16</v>
      </c>
      <c r="G4285" s="72" t="str">
        <f>IFERROR(VLOOKUP(A4285,TATİLLER!$A$2:$D$30000,3,0),"TATİL DEĞİL")</f>
        <v>TATİL DEĞİL</v>
      </c>
    </row>
    <row r="4286" spans="1:7" x14ac:dyDescent="0.25">
      <c r="A4286" s="74">
        <f t="shared" si="980"/>
        <v>51197</v>
      </c>
      <c r="B4286" s="72">
        <f t="shared" si="979"/>
        <v>5</v>
      </c>
      <c r="C4286" s="72" t="str">
        <f>IF(E4286=0,"RESMİ TATİL",VLOOKUP(E4286,LİSTE!$B$7:$D$1300,3,0))</f>
        <v>Dursun Kubilay YAŞAR</v>
      </c>
      <c r="D4286" s="72" t="str">
        <f>IF(F4286=0,"RESMİ TATİL",VLOOKUP(F4286,LİSTE!$B$7:$D$1300,3,0))</f>
        <v>Zeynep Beril BAŞPINAR</v>
      </c>
      <c r="E4286" s="72">
        <f>IF(B4286="TATİL",0,IF(F4285=0,F4284+1,IF(LİSTE!$F$1=F4285,1,F4285+1)))</f>
        <v>17</v>
      </c>
      <c r="F4286" s="72">
        <f>IF(E4286=0,0,IF(LİSTE!$F$1=E4286,1,E4286+1))</f>
        <v>18</v>
      </c>
      <c r="G4286" s="72" t="str">
        <f>IFERROR(VLOOKUP(A4286,TATİLLER!$A$2:$D$30000,3,0),"TATİL DEĞİL")</f>
        <v>TATİL DEĞİL</v>
      </c>
    </row>
    <row r="4287" spans="1:7" x14ac:dyDescent="0.25">
      <c r="A4287" s="74">
        <f t="shared" ref="A4287" si="992">A4286+3</f>
        <v>51200</v>
      </c>
      <c r="B4287" s="72">
        <f t="shared" si="979"/>
        <v>1</v>
      </c>
      <c r="C4287" s="72" t="str">
        <f>IF(E4287=0,"RESMİ TATİL",VLOOKUP(E4287,LİSTE!$B$7:$D$1300,3,0))</f>
        <v>Ahmet DAL</v>
      </c>
      <c r="D4287" s="72" t="str">
        <f>IF(F4287=0,"RESMİ TATİL",VLOOKUP(F4287,LİSTE!$B$7:$D$1300,3,0))</f>
        <v>Emirhan KARATAŞ</v>
      </c>
      <c r="E4287" s="72">
        <f>IF(B4287="TATİL",0,IF(F4286=0,F4285+1,IF(LİSTE!$F$1=F4286,1,F4286+1)))</f>
        <v>19</v>
      </c>
      <c r="F4287" s="72">
        <f>IF(E4287=0,0,IF(LİSTE!$F$1=E4287,1,E4287+1))</f>
        <v>20</v>
      </c>
      <c r="G4287" s="72" t="str">
        <f>IFERROR(VLOOKUP(A4287,TATİLLER!$A$2:$D$30000,3,0),"TATİL DEĞİL")</f>
        <v>TATİL DEĞİL</v>
      </c>
    </row>
    <row r="4288" spans="1:7" x14ac:dyDescent="0.25">
      <c r="A4288" s="74">
        <f t="shared" si="980"/>
        <v>51201</v>
      </c>
      <c r="B4288" s="72">
        <f t="shared" si="979"/>
        <v>2</v>
      </c>
      <c r="C4288" s="72" t="str">
        <f>IF(E4288=0,"RESMİ TATİL",VLOOKUP(E4288,LİSTE!$B$7:$D$1300,3,0))</f>
        <v>Zümra Yeter ARI</v>
      </c>
      <c r="D4288" s="72" t="str">
        <f>IF(F4288=0,"RESMİ TATİL",VLOOKUP(F4288,LİSTE!$B$7:$D$1300,3,0))</f>
        <v>Utku KARAGÖZ</v>
      </c>
      <c r="E4288" s="72">
        <f>IF(B4288="TATİL",0,IF(F4287=0,F4286+1,IF(LİSTE!$F$1=F4287,1,F4287+1)))</f>
        <v>21</v>
      </c>
      <c r="F4288" s="72">
        <f>IF(E4288=0,0,IF(LİSTE!$F$1=E4288,1,E4288+1))</f>
        <v>22</v>
      </c>
      <c r="G4288" s="72" t="str">
        <f>IFERROR(VLOOKUP(A4288,TATİLLER!$A$2:$D$30000,3,0),"TATİL DEĞİL")</f>
        <v>TATİL DEĞİL</v>
      </c>
    </row>
    <row r="4289" spans="1:7" x14ac:dyDescent="0.25">
      <c r="A4289" s="74">
        <f t="shared" si="980"/>
        <v>51202</v>
      </c>
      <c r="B4289" s="72">
        <f t="shared" si="979"/>
        <v>3</v>
      </c>
      <c r="C4289" s="72" t="str">
        <f>IF(E4289=0,"RESMİ TATİL",VLOOKUP(E4289,LİSTE!$B$7:$D$1300,3,0))</f>
        <v>Feyza Zümra AVCIOĞLU</v>
      </c>
      <c r="D4289" s="72" t="str">
        <f>IF(F4289=0,"RESMİ TATİL",VLOOKUP(F4289,LİSTE!$B$7:$D$1300,3,0))</f>
        <v>Yusuf Ali TABUR</v>
      </c>
      <c r="E4289" s="72">
        <f>IF(B4289="TATİL",0,IF(F4288=0,F4287+1,IF(LİSTE!$F$1=F4288,1,F4288+1)))</f>
        <v>23</v>
      </c>
      <c r="F4289" s="72">
        <f>IF(E4289=0,0,IF(LİSTE!$F$1=E4289,1,E4289+1))</f>
        <v>24</v>
      </c>
      <c r="G4289" s="72" t="str">
        <f>IFERROR(VLOOKUP(A4289,TATİLLER!$A$2:$D$30000,3,0),"TATİL DEĞİL")</f>
        <v>TATİL DEĞİL</v>
      </c>
    </row>
    <row r="4290" spans="1:7" x14ac:dyDescent="0.25">
      <c r="A4290" s="74">
        <f t="shared" si="980"/>
        <v>51203</v>
      </c>
      <c r="B4290" s="72">
        <f t="shared" si="979"/>
        <v>4</v>
      </c>
      <c r="C4290" s="72" t="str">
        <f>IF(E4290=0,"RESMİ TATİL",VLOOKUP(E4290,LİSTE!$B$7:$D$1300,3,0))</f>
        <v>Irmak UTEBAY</v>
      </c>
      <c r="D4290" s="72" t="str">
        <f>IF(F4290=0,"RESMİ TATİL",VLOOKUP(F4290,LİSTE!$B$7:$D$1300,3,0))</f>
        <v>Kerem AKKOÇ</v>
      </c>
      <c r="E4290" s="72">
        <f>IF(B4290="TATİL",0,IF(F4289=0,F4288+1,IF(LİSTE!$F$1=F4289,1,F4289+1)))</f>
        <v>25</v>
      </c>
      <c r="F4290" s="72">
        <f>IF(E4290=0,0,IF(LİSTE!$F$1=E4290,1,E4290+1))</f>
        <v>26</v>
      </c>
      <c r="G4290" s="72" t="str">
        <f>IFERROR(VLOOKUP(A4290,TATİLLER!$A$2:$D$30000,3,0),"TATİL DEĞİL")</f>
        <v>TATİL DEĞİL</v>
      </c>
    </row>
    <row r="4291" spans="1:7" x14ac:dyDescent="0.25">
      <c r="A4291" s="74">
        <f t="shared" si="980"/>
        <v>51204</v>
      </c>
      <c r="B4291" s="72">
        <f t="shared" ref="B4291:B4354" si="993">IF(G4291="TATİL","TATİL",WEEKDAY(A4291,2))</f>
        <v>5</v>
      </c>
      <c r="C4291" s="72" t="str">
        <f>IF(E4291=0,"RESMİ TATİL",VLOOKUP(E4291,LİSTE!$B$7:$D$1300,3,0))</f>
        <v>Elçin Ayşe ELMAS</v>
      </c>
      <c r="D4291" s="72" t="str">
        <f>IF(F4291=0,"RESMİ TATİL",VLOOKUP(F4291,LİSTE!$B$7:$D$1300,3,0))</f>
        <v>Muhammed YILDIZDAĞ</v>
      </c>
      <c r="E4291" s="72">
        <f>IF(B4291="TATİL",0,IF(F4290=0,F4289+1,IF(LİSTE!$F$1=F4290,1,F4290+1)))</f>
        <v>27</v>
      </c>
      <c r="F4291" s="72">
        <f>IF(E4291=0,0,IF(LİSTE!$F$1=E4291,1,E4291+1))</f>
        <v>28</v>
      </c>
      <c r="G4291" s="72" t="str">
        <f>IFERROR(VLOOKUP(A4291,TATİLLER!$A$2:$D$30000,3,0),"TATİL DEĞİL")</f>
        <v>TATİL DEĞİL</v>
      </c>
    </row>
    <row r="4292" spans="1:7" x14ac:dyDescent="0.25">
      <c r="A4292" s="74">
        <f t="shared" ref="A4292" si="994">A4291+3</f>
        <v>51207</v>
      </c>
      <c r="B4292" s="72">
        <f t="shared" si="993"/>
        <v>1</v>
      </c>
      <c r="C4292" s="72" t="str">
        <f>IF(E4292=0,"RESMİ TATİL",VLOOKUP(E4292,LİSTE!$B$7:$D$1300,3,0))</f>
        <v>Nisa Nur SANCAR</v>
      </c>
      <c r="D4292" s="72" t="str">
        <f>IF(F4292=0,"RESMİ TATİL",VLOOKUP(F4292,LİSTE!$B$7:$D$1300,3,0))</f>
        <v>Esila ÇETİN</v>
      </c>
      <c r="E4292" s="72">
        <f>IF(B4292="TATİL",0,IF(F4291=0,F4290+1,IF(LİSTE!$F$1=F4291,1,F4291+1)))</f>
        <v>1</v>
      </c>
      <c r="F4292" s="72">
        <f>IF(E4292=0,0,IF(LİSTE!$F$1=E4292,1,E4292+1))</f>
        <v>2</v>
      </c>
      <c r="G4292" s="72" t="str">
        <f>IFERROR(VLOOKUP(A4292,TATİLLER!$A$2:$D$30000,3,0),"TATİL DEĞİL")</f>
        <v>TATİL DEĞİL</v>
      </c>
    </row>
    <row r="4293" spans="1:7" x14ac:dyDescent="0.25">
      <c r="A4293" s="74">
        <f t="shared" ref="A4293:A4356" si="995">A4292+1</f>
        <v>51208</v>
      </c>
      <c r="B4293" s="72">
        <f t="shared" si="993"/>
        <v>2</v>
      </c>
      <c r="C4293" s="72" t="str">
        <f>IF(E4293=0,"RESMİ TATİL",VLOOKUP(E4293,LİSTE!$B$7:$D$1300,3,0))</f>
        <v>Zeynep Sevde TOPUZ</v>
      </c>
      <c r="D4293" s="72" t="str">
        <f>IF(F4293=0,"RESMİ TATİL",VLOOKUP(F4293,LİSTE!$B$7:$D$1300,3,0))</f>
        <v>Ömer Asaf KADAŞ</v>
      </c>
      <c r="E4293" s="72">
        <f>IF(B4293="TATİL",0,IF(F4292=0,F4291+1,IF(LİSTE!$F$1=F4292,1,F4292+1)))</f>
        <v>3</v>
      </c>
      <c r="F4293" s="72">
        <f>IF(E4293=0,0,IF(LİSTE!$F$1=E4293,1,E4293+1))</f>
        <v>4</v>
      </c>
      <c r="G4293" s="72" t="str">
        <f>IFERROR(VLOOKUP(A4293,TATİLLER!$A$2:$D$30000,3,0),"TATİL DEĞİL")</f>
        <v>TATİL DEĞİL</v>
      </c>
    </row>
    <row r="4294" spans="1:7" x14ac:dyDescent="0.25">
      <c r="A4294" s="74">
        <f t="shared" si="995"/>
        <v>51209</v>
      </c>
      <c r="B4294" s="72">
        <f t="shared" si="993"/>
        <v>3</v>
      </c>
      <c r="C4294" s="72" t="str">
        <f>IF(E4294=0,"RESMİ TATİL",VLOOKUP(E4294,LİSTE!$B$7:$D$1300,3,0))</f>
        <v>Ramazan Baran ADIGÜZEL</v>
      </c>
      <c r="D4294" s="72" t="str">
        <f>IF(F4294=0,"RESMİ TATİL",VLOOKUP(F4294,LİSTE!$B$7:$D$1300,3,0))</f>
        <v>Bahar AKGÜN</v>
      </c>
      <c r="E4294" s="72">
        <f>IF(B4294="TATİL",0,IF(F4293=0,F4292+1,IF(LİSTE!$F$1=F4293,1,F4293+1)))</f>
        <v>5</v>
      </c>
      <c r="F4294" s="72">
        <f>IF(E4294=0,0,IF(LİSTE!$F$1=E4294,1,E4294+1))</f>
        <v>6</v>
      </c>
      <c r="G4294" s="72" t="str">
        <f>IFERROR(VLOOKUP(A4294,TATİLLER!$A$2:$D$30000,3,0),"TATİL DEĞİL")</f>
        <v>TATİL DEĞİL</v>
      </c>
    </row>
    <row r="4295" spans="1:7" x14ac:dyDescent="0.25">
      <c r="A4295" s="74">
        <f t="shared" si="995"/>
        <v>51210</v>
      </c>
      <c r="B4295" s="72">
        <f t="shared" si="993"/>
        <v>4</v>
      </c>
      <c r="C4295" s="72" t="str">
        <f>IF(E4295=0,"RESMİ TATİL",VLOOKUP(E4295,LİSTE!$B$7:$D$1300,3,0))</f>
        <v>Ömer AKGÜL</v>
      </c>
      <c r="D4295" s="72" t="str">
        <f>IF(F4295=0,"RESMİ TATİL",VLOOKUP(F4295,LİSTE!$B$7:$D$1300,3,0))</f>
        <v>Muharrem EFE TANRIVERDİ</v>
      </c>
      <c r="E4295" s="72">
        <f>IF(B4295="TATİL",0,IF(F4294=0,F4293+1,IF(LİSTE!$F$1=F4294,1,F4294+1)))</f>
        <v>7</v>
      </c>
      <c r="F4295" s="72">
        <f>IF(E4295=0,0,IF(LİSTE!$F$1=E4295,1,E4295+1))</f>
        <v>8</v>
      </c>
      <c r="G4295" s="72" t="str">
        <f>IFERROR(VLOOKUP(A4295,TATİLLER!$A$2:$D$30000,3,0),"TATİL DEĞİL")</f>
        <v>TATİL DEĞİL</v>
      </c>
    </row>
    <row r="4296" spans="1:7" x14ac:dyDescent="0.25">
      <c r="A4296" s="74">
        <f t="shared" si="995"/>
        <v>51211</v>
      </c>
      <c r="B4296" s="72">
        <f t="shared" si="993"/>
        <v>5</v>
      </c>
      <c r="C4296" s="72" t="str">
        <f>IF(E4296=0,"RESMİ TATİL",VLOOKUP(E4296,LİSTE!$B$7:$D$1300,3,0))</f>
        <v>Anıl DOĞAN</v>
      </c>
      <c r="D4296" s="72" t="str">
        <f>IF(F4296=0,"RESMİ TATİL",VLOOKUP(F4296,LİSTE!$B$7:$D$1300,3,0))</f>
        <v>İpek ARSLAN</v>
      </c>
      <c r="E4296" s="72">
        <f>IF(B4296="TATİL",0,IF(F4295=0,F4294+1,IF(LİSTE!$F$1=F4295,1,F4295+1)))</f>
        <v>9</v>
      </c>
      <c r="F4296" s="72">
        <f>IF(E4296=0,0,IF(LİSTE!$F$1=E4296,1,E4296+1))</f>
        <v>10</v>
      </c>
      <c r="G4296" s="72" t="str">
        <f>IFERROR(VLOOKUP(A4296,TATİLLER!$A$2:$D$30000,3,0),"TATİL DEĞİL")</f>
        <v>TATİL DEĞİL</v>
      </c>
    </row>
    <row r="4297" spans="1:7" x14ac:dyDescent="0.25">
      <c r="A4297" s="74">
        <f t="shared" ref="A4297" si="996">A4296+3</f>
        <v>51214</v>
      </c>
      <c r="B4297" s="72">
        <f t="shared" si="993"/>
        <v>1</v>
      </c>
      <c r="C4297" s="72" t="str">
        <f>IF(E4297=0,"RESMİ TATİL",VLOOKUP(E4297,LİSTE!$B$7:$D$1300,3,0))</f>
        <v>Efe KARSAK</v>
      </c>
      <c r="D4297" s="72" t="str">
        <f>IF(F4297=0,"RESMİ TATİL",VLOOKUP(F4297,LİSTE!$B$7:$D$1300,3,0))</f>
        <v>Abdullah KIRBAÇ</v>
      </c>
      <c r="E4297" s="72">
        <f>IF(B4297="TATİL",0,IF(F4296=0,F4295+1,IF(LİSTE!$F$1=F4296,1,F4296+1)))</f>
        <v>11</v>
      </c>
      <c r="F4297" s="72">
        <f>IF(E4297=0,0,IF(LİSTE!$F$1=E4297,1,E4297+1))</f>
        <v>12</v>
      </c>
      <c r="G4297" s="72" t="str">
        <f>IFERROR(VLOOKUP(A4297,TATİLLER!$A$2:$D$30000,3,0),"TATİL DEĞİL")</f>
        <v>TATİL DEĞİL</v>
      </c>
    </row>
    <row r="4298" spans="1:7" x14ac:dyDescent="0.25">
      <c r="A4298" s="74">
        <f t="shared" si="995"/>
        <v>51215</v>
      </c>
      <c r="B4298" s="72">
        <f t="shared" si="993"/>
        <v>2</v>
      </c>
      <c r="C4298" s="72" t="str">
        <f>IF(E4298=0,"RESMİ TATİL",VLOOKUP(E4298,LİSTE!$B$7:$D$1300,3,0))</f>
        <v>Ümmü Defne GÜLER</v>
      </c>
      <c r="D4298" s="72" t="str">
        <f>IF(F4298=0,"RESMİ TATİL",VLOOKUP(F4298,LİSTE!$B$7:$D$1300,3,0))</f>
        <v>Şevval ÖZDAMAR</v>
      </c>
      <c r="E4298" s="72">
        <f>IF(B4298="TATİL",0,IF(F4297=0,F4296+1,IF(LİSTE!$F$1=F4297,1,F4297+1)))</f>
        <v>13</v>
      </c>
      <c r="F4298" s="72">
        <f>IF(E4298=0,0,IF(LİSTE!$F$1=E4298,1,E4298+1))</f>
        <v>14</v>
      </c>
      <c r="G4298" s="72" t="str">
        <f>IFERROR(VLOOKUP(A4298,TATİLLER!$A$2:$D$30000,3,0),"TATİL DEĞİL")</f>
        <v>TATİL DEĞİL</v>
      </c>
    </row>
    <row r="4299" spans="1:7" x14ac:dyDescent="0.25">
      <c r="A4299" s="74">
        <f t="shared" si="995"/>
        <v>51216</v>
      </c>
      <c r="B4299" s="72">
        <f t="shared" si="993"/>
        <v>3</v>
      </c>
      <c r="C4299" s="72" t="str">
        <f>IF(E4299=0,"RESMİ TATİL",VLOOKUP(E4299,LİSTE!$B$7:$D$1300,3,0))</f>
        <v>Zeynep AKDAĞ</v>
      </c>
      <c r="D4299" s="72" t="str">
        <f>IF(F4299=0,"RESMİ TATİL",VLOOKUP(F4299,LİSTE!$B$7:$D$1300,3,0))</f>
        <v>Esma ÇOKER</v>
      </c>
      <c r="E4299" s="72">
        <f>IF(B4299="TATİL",0,IF(F4298=0,F4297+1,IF(LİSTE!$F$1=F4298,1,F4298+1)))</f>
        <v>15</v>
      </c>
      <c r="F4299" s="72">
        <f>IF(E4299=0,0,IF(LİSTE!$F$1=E4299,1,E4299+1))</f>
        <v>16</v>
      </c>
      <c r="G4299" s="72" t="str">
        <f>IFERROR(VLOOKUP(A4299,TATİLLER!$A$2:$D$30000,3,0),"TATİL DEĞİL")</f>
        <v>TATİL DEĞİL</v>
      </c>
    </row>
    <row r="4300" spans="1:7" x14ac:dyDescent="0.25">
      <c r="A4300" s="74">
        <f t="shared" si="995"/>
        <v>51217</v>
      </c>
      <c r="B4300" s="72">
        <f t="shared" si="993"/>
        <v>4</v>
      </c>
      <c r="C4300" s="72" t="str">
        <f>IF(E4300=0,"RESMİ TATİL",VLOOKUP(E4300,LİSTE!$B$7:$D$1300,3,0))</f>
        <v>Dursun Kubilay YAŞAR</v>
      </c>
      <c r="D4300" s="72" t="str">
        <f>IF(F4300=0,"RESMİ TATİL",VLOOKUP(F4300,LİSTE!$B$7:$D$1300,3,0))</f>
        <v>Zeynep Beril BAŞPINAR</v>
      </c>
      <c r="E4300" s="72">
        <f>IF(B4300="TATİL",0,IF(F4299=0,F4298+1,IF(LİSTE!$F$1=F4299,1,F4299+1)))</f>
        <v>17</v>
      </c>
      <c r="F4300" s="72">
        <f>IF(E4300=0,0,IF(LİSTE!$F$1=E4300,1,E4300+1))</f>
        <v>18</v>
      </c>
      <c r="G4300" s="72" t="str">
        <f>IFERROR(VLOOKUP(A4300,TATİLLER!$A$2:$D$30000,3,0),"TATİL DEĞİL")</f>
        <v>TATİL DEĞİL</v>
      </c>
    </row>
    <row r="4301" spans="1:7" x14ac:dyDescent="0.25">
      <c r="A4301" s="74">
        <f t="shared" si="995"/>
        <v>51218</v>
      </c>
      <c r="B4301" s="72">
        <f t="shared" si="993"/>
        <v>5</v>
      </c>
      <c r="C4301" s="72" t="str">
        <f>IF(E4301=0,"RESMİ TATİL",VLOOKUP(E4301,LİSTE!$B$7:$D$1300,3,0))</f>
        <v>Ahmet DAL</v>
      </c>
      <c r="D4301" s="72" t="str">
        <f>IF(F4301=0,"RESMİ TATİL",VLOOKUP(F4301,LİSTE!$B$7:$D$1300,3,0))</f>
        <v>Emirhan KARATAŞ</v>
      </c>
      <c r="E4301" s="72">
        <f>IF(B4301="TATİL",0,IF(F4300=0,F4299+1,IF(LİSTE!$F$1=F4300,1,F4300+1)))</f>
        <v>19</v>
      </c>
      <c r="F4301" s="72">
        <f>IF(E4301=0,0,IF(LİSTE!$F$1=E4301,1,E4301+1))</f>
        <v>20</v>
      </c>
      <c r="G4301" s="72" t="str">
        <f>IFERROR(VLOOKUP(A4301,TATİLLER!$A$2:$D$30000,3,0),"TATİL DEĞİL")</f>
        <v>TATİL DEĞİL</v>
      </c>
    </row>
    <row r="4302" spans="1:7" x14ac:dyDescent="0.25">
      <c r="A4302" s="74">
        <f t="shared" ref="A4302" si="997">A4301+3</f>
        <v>51221</v>
      </c>
      <c r="B4302" s="72">
        <f t="shared" si="993"/>
        <v>1</v>
      </c>
      <c r="C4302" s="72" t="str">
        <f>IF(E4302=0,"RESMİ TATİL",VLOOKUP(E4302,LİSTE!$B$7:$D$1300,3,0))</f>
        <v>Zümra Yeter ARI</v>
      </c>
      <c r="D4302" s="72" t="str">
        <f>IF(F4302=0,"RESMİ TATİL",VLOOKUP(F4302,LİSTE!$B$7:$D$1300,3,0))</f>
        <v>Utku KARAGÖZ</v>
      </c>
      <c r="E4302" s="72">
        <f>IF(B4302="TATİL",0,IF(F4301=0,F4300+1,IF(LİSTE!$F$1=F4301,1,F4301+1)))</f>
        <v>21</v>
      </c>
      <c r="F4302" s="72">
        <f>IF(E4302=0,0,IF(LİSTE!$F$1=E4302,1,E4302+1))</f>
        <v>22</v>
      </c>
      <c r="G4302" s="72" t="str">
        <f>IFERROR(VLOOKUP(A4302,TATİLLER!$A$2:$D$30000,3,0),"TATİL DEĞİL")</f>
        <v>TATİL DEĞİL</v>
      </c>
    </row>
    <row r="4303" spans="1:7" x14ac:dyDescent="0.25">
      <c r="A4303" s="74">
        <f t="shared" si="995"/>
        <v>51222</v>
      </c>
      <c r="B4303" s="72">
        <f t="shared" si="993"/>
        <v>2</v>
      </c>
      <c r="C4303" s="72" t="str">
        <f>IF(E4303=0,"RESMİ TATİL",VLOOKUP(E4303,LİSTE!$B$7:$D$1300,3,0))</f>
        <v>Feyza Zümra AVCIOĞLU</v>
      </c>
      <c r="D4303" s="72" t="str">
        <f>IF(F4303=0,"RESMİ TATİL",VLOOKUP(F4303,LİSTE!$B$7:$D$1300,3,0))</f>
        <v>Yusuf Ali TABUR</v>
      </c>
      <c r="E4303" s="72">
        <f>IF(B4303="TATİL",0,IF(F4302=0,F4301+1,IF(LİSTE!$F$1=F4302,1,F4302+1)))</f>
        <v>23</v>
      </c>
      <c r="F4303" s="72">
        <f>IF(E4303=0,0,IF(LİSTE!$F$1=E4303,1,E4303+1))</f>
        <v>24</v>
      </c>
      <c r="G4303" s="72" t="str">
        <f>IFERROR(VLOOKUP(A4303,TATİLLER!$A$2:$D$30000,3,0),"TATİL DEĞİL")</f>
        <v>TATİL DEĞİL</v>
      </c>
    </row>
    <row r="4304" spans="1:7" x14ac:dyDescent="0.25">
      <c r="A4304" s="74">
        <f t="shared" si="995"/>
        <v>51223</v>
      </c>
      <c r="B4304" s="72">
        <f t="shared" si="993"/>
        <v>3</v>
      </c>
      <c r="C4304" s="72" t="str">
        <f>IF(E4304=0,"RESMİ TATİL",VLOOKUP(E4304,LİSTE!$B$7:$D$1300,3,0))</f>
        <v>Irmak UTEBAY</v>
      </c>
      <c r="D4304" s="72" t="str">
        <f>IF(F4304=0,"RESMİ TATİL",VLOOKUP(F4304,LİSTE!$B$7:$D$1300,3,0))</f>
        <v>Kerem AKKOÇ</v>
      </c>
      <c r="E4304" s="72">
        <f>IF(B4304="TATİL",0,IF(F4303=0,F4302+1,IF(LİSTE!$F$1=F4303,1,F4303+1)))</f>
        <v>25</v>
      </c>
      <c r="F4304" s="72">
        <f>IF(E4304=0,0,IF(LİSTE!$F$1=E4304,1,E4304+1))</f>
        <v>26</v>
      </c>
      <c r="G4304" s="72" t="str">
        <f>IFERROR(VLOOKUP(A4304,TATİLLER!$A$2:$D$30000,3,0),"TATİL DEĞİL")</f>
        <v>TATİL DEĞİL</v>
      </c>
    </row>
    <row r="4305" spans="1:7" x14ac:dyDescent="0.25">
      <c r="A4305" s="74">
        <f t="shared" si="995"/>
        <v>51224</v>
      </c>
      <c r="B4305" s="72">
        <f t="shared" si="993"/>
        <v>4</v>
      </c>
      <c r="C4305" s="72" t="str">
        <f>IF(E4305=0,"RESMİ TATİL",VLOOKUP(E4305,LİSTE!$B$7:$D$1300,3,0))</f>
        <v>Elçin Ayşe ELMAS</v>
      </c>
      <c r="D4305" s="72" t="str">
        <f>IF(F4305=0,"RESMİ TATİL",VLOOKUP(F4305,LİSTE!$B$7:$D$1300,3,0))</f>
        <v>Muhammed YILDIZDAĞ</v>
      </c>
      <c r="E4305" s="72">
        <f>IF(B4305="TATİL",0,IF(F4304=0,F4303+1,IF(LİSTE!$F$1=F4304,1,F4304+1)))</f>
        <v>27</v>
      </c>
      <c r="F4305" s="72">
        <f>IF(E4305=0,0,IF(LİSTE!$F$1=E4305,1,E4305+1))</f>
        <v>28</v>
      </c>
      <c r="G4305" s="72" t="str">
        <f>IFERROR(VLOOKUP(A4305,TATİLLER!$A$2:$D$30000,3,0),"TATİL DEĞİL")</f>
        <v>TATİL DEĞİL</v>
      </c>
    </row>
    <row r="4306" spans="1:7" x14ac:dyDescent="0.25">
      <c r="A4306" s="74">
        <f t="shared" si="995"/>
        <v>51225</v>
      </c>
      <c r="B4306" s="72">
        <f t="shared" si="993"/>
        <v>5</v>
      </c>
      <c r="C4306" s="72" t="str">
        <f>IF(E4306=0,"RESMİ TATİL",VLOOKUP(E4306,LİSTE!$B$7:$D$1300,3,0))</f>
        <v>Nisa Nur SANCAR</v>
      </c>
      <c r="D4306" s="72" t="str">
        <f>IF(F4306=0,"RESMİ TATİL",VLOOKUP(F4306,LİSTE!$B$7:$D$1300,3,0))</f>
        <v>Esila ÇETİN</v>
      </c>
      <c r="E4306" s="72">
        <f>IF(B4306="TATİL",0,IF(F4305=0,F4304+1,IF(LİSTE!$F$1=F4305,1,F4305+1)))</f>
        <v>1</v>
      </c>
      <c r="F4306" s="72">
        <f>IF(E4306=0,0,IF(LİSTE!$F$1=E4306,1,E4306+1))</f>
        <v>2</v>
      </c>
      <c r="G4306" s="72" t="str">
        <f>IFERROR(VLOOKUP(A4306,TATİLLER!$A$2:$D$30000,3,0),"TATİL DEĞİL")</f>
        <v>TATİL DEĞİL</v>
      </c>
    </row>
    <row r="4307" spans="1:7" x14ac:dyDescent="0.25">
      <c r="A4307" s="74">
        <f t="shared" ref="A4307" si="998">A4306+3</f>
        <v>51228</v>
      </c>
      <c r="B4307" s="72">
        <f t="shared" si="993"/>
        <v>1</v>
      </c>
      <c r="C4307" s="72" t="str">
        <f>IF(E4307=0,"RESMİ TATİL",VLOOKUP(E4307,LİSTE!$B$7:$D$1300,3,0))</f>
        <v>Zeynep Sevde TOPUZ</v>
      </c>
      <c r="D4307" s="72" t="str">
        <f>IF(F4307=0,"RESMİ TATİL",VLOOKUP(F4307,LİSTE!$B$7:$D$1300,3,0))</f>
        <v>Ömer Asaf KADAŞ</v>
      </c>
      <c r="E4307" s="72">
        <f>IF(B4307="TATİL",0,IF(F4306=0,F4305+1,IF(LİSTE!$F$1=F4306,1,F4306+1)))</f>
        <v>3</v>
      </c>
      <c r="F4307" s="72">
        <f>IF(E4307=0,0,IF(LİSTE!$F$1=E4307,1,E4307+1))</f>
        <v>4</v>
      </c>
      <c r="G4307" s="72" t="str">
        <f>IFERROR(VLOOKUP(A4307,TATİLLER!$A$2:$D$30000,3,0),"TATİL DEĞİL")</f>
        <v>TATİL DEĞİL</v>
      </c>
    </row>
    <row r="4308" spans="1:7" x14ac:dyDescent="0.25">
      <c r="A4308" s="74">
        <f t="shared" si="995"/>
        <v>51229</v>
      </c>
      <c r="B4308" s="72">
        <f t="shared" si="993"/>
        <v>2</v>
      </c>
      <c r="C4308" s="72" t="str">
        <f>IF(E4308=0,"RESMİ TATİL",VLOOKUP(E4308,LİSTE!$B$7:$D$1300,3,0))</f>
        <v>Ramazan Baran ADIGÜZEL</v>
      </c>
      <c r="D4308" s="72" t="str">
        <f>IF(F4308=0,"RESMİ TATİL",VLOOKUP(F4308,LİSTE!$B$7:$D$1300,3,0))</f>
        <v>Bahar AKGÜN</v>
      </c>
      <c r="E4308" s="72">
        <f>IF(B4308="TATİL",0,IF(F4307=0,F4306+1,IF(LİSTE!$F$1=F4307,1,F4307+1)))</f>
        <v>5</v>
      </c>
      <c r="F4308" s="72">
        <f>IF(E4308=0,0,IF(LİSTE!$F$1=E4308,1,E4308+1))</f>
        <v>6</v>
      </c>
      <c r="G4308" s="72" t="str">
        <f>IFERROR(VLOOKUP(A4308,TATİLLER!$A$2:$D$30000,3,0),"TATİL DEĞİL")</f>
        <v>TATİL DEĞİL</v>
      </c>
    </row>
    <row r="4309" spans="1:7" x14ac:dyDescent="0.25">
      <c r="A4309" s="74">
        <f t="shared" si="995"/>
        <v>51230</v>
      </c>
      <c r="B4309" s="72">
        <f t="shared" si="993"/>
        <v>3</v>
      </c>
      <c r="C4309" s="72" t="str">
        <f>IF(E4309=0,"RESMİ TATİL",VLOOKUP(E4309,LİSTE!$B$7:$D$1300,3,0))</f>
        <v>Ömer AKGÜL</v>
      </c>
      <c r="D4309" s="72" t="str">
        <f>IF(F4309=0,"RESMİ TATİL",VLOOKUP(F4309,LİSTE!$B$7:$D$1300,3,0))</f>
        <v>Muharrem EFE TANRIVERDİ</v>
      </c>
      <c r="E4309" s="72">
        <f>IF(B4309="TATİL",0,IF(F4308=0,F4307+1,IF(LİSTE!$F$1=F4308,1,F4308+1)))</f>
        <v>7</v>
      </c>
      <c r="F4309" s="72">
        <f>IF(E4309=0,0,IF(LİSTE!$F$1=E4309,1,E4309+1))</f>
        <v>8</v>
      </c>
      <c r="G4309" s="72" t="str">
        <f>IFERROR(VLOOKUP(A4309,TATİLLER!$A$2:$D$30000,3,0),"TATİL DEĞİL")</f>
        <v>TATİL DEĞİL</v>
      </c>
    </row>
    <row r="4310" spans="1:7" x14ac:dyDescent="0.25">
      <c r="A4310" s="74">
        <f t="shared" si="995"/>
        <v>51231</v>
      </c>
      <c r="B4310" s="72">
        <f t="shared" si="993"/>
        <v>4</v>
      </c>
      <c r="C4310" s="72" t="str">
        <f>IF(E4310=0,"RESMİ TATİL",VLOOKUP(E4310,LİSTE!$B$7:$D$1300,3,0))</f>
        <v>Anıl DOĞAN</v>
      </c>
      <c r="D4310" s="72" t="str">
        <f>IF(F4310=0,"RESMİ TATİL",VLOOKUP(F4310,LİSTE!$B$7:$D$1300,3,0))</f>
        <v>İpek ARSLAN</v>
      </c>
      <c r="E4310" s="72">
        <f>IF(B4310="TATİL",0,IF(F4309=0,F4308+1,IF(LİSTE!$F$1=F4309,1,F4309+1)))</f>
        <v>9</v>
      </c>
      <c r="F4310" s="72">
        <f>IF(E4310=0,0,IF(LİSTE!$F$1=E4310,1,E4310+1))</f>
        <v>10</v>
      </c>
      <c r="G4310" s="72" t="str">
        <f>IFERROR(VLOOKUP(A4310,TATİLLER!$A$2:$D$30000,3,0),"TATİL DEĞİL")</f>
        <v>TATİL DEĞİL</v>
      </c>
    </row>
    <row r="4311" spans="1:7" x14ac:dyDescent="0.25">
      <c r="A4311" s="74">
        <f t="shared" si="995"/>
        <v>51232</v>
      </c>
      <c r="B4311" s="72">
        <f t="shared" si="993"/>
        <v>5</v>
      </c>
      <c r="C4311" s="72" t="str">
        <f>IF(E4311=0,"RESMİ TATİL",VLOOKUP(E4311,LİSTE!$B$7:$D$1300,3,0))</f>
        <v>Efe KARSAK</v>
      </c>
      <c r="D4311" s="72" t="str">
        <f>IF(F4311=0,"RESMİ TATİL",VLOOKUP(F4311,LİSTE!$B$7:$D$1300,3,0))</f>
        <v>Abdullah KIRBAÇ</v>
      </c>
      <c r="E4311" s="72">
        <f>IF(B4311="TATİL",0,IF(F4310=0,F4309+1,IF(LİSTE!$F$1=F4310,1,F4310+1)))</f>
        <v>11</v>
      </c>
      <c r="F4311" s="72">
        <f>IF(E4311=0,0,IF(LİSTE!$F$1=E4311,1,E4311+1))</f>
        <v>12</v>
      </c>
      <c r="G4311" s="72" t="str">
        <f>IFERROR(VLOOKUP(A4311,TATİLLER!$A$2:$D$30000,3,0),"TATİL DEĞİL")</f>
        <v>TATİL DEĞİL</v>
      </c>
    </row>
    <row r="4312" spans="1:7" x14ac:dyDescent="0.25">
      <c r="A4312" s="74">
        <f t="shared" ref="A4312" si="999">A4311+3</f>
        <v>51235</v>
      </c>
      <c r="B4312" s="72">
        <f t="shared" si="993"/>
        <v>1</v>
      </c>
      <c r="C4312" s="72" t="str">
        <f>IF(E4312=0,"RESMİ TATİL",VLOOKUP(E4312,LİSTE!$B$7:$D$1300,3,0))</f>
        <v>Ümmü Defne GÜLER</v>
      </c>
      <c r="D4312" s="72" t="str">
        <f>IF(F4312=0,"RESMİ TATİL",VLOOKUP(F4312,LİSTE!$B$7:$D$1300,3,0))</f>
        <v>Şevval ÖZDAMAR</v>
      </c>
      <c r="E4312" s="72">
        <f>IF(B4312="TATİL",0,IF(F4311=0,F4310+1,IF(LİSTE!$F$1=F4311,1,F4311+1)))</f>
        <v>13</v>
      </c>
      <c r="F4312" s="72">
        <f>IF(E4312=0,0,IF(LİSTE!$F$1=E4312,1,E4312+1))</f>
        <v>14</v>
      </c>
      <c r="G4312" s="72" t="str">
        <f>IFERROR(VLOOKUP(A4312,TATİLLER!$A$2:$D$30000,3,0),"TATİL DEĞİL")</f>
        <v>TATİL DEĞİL</v>
      </c>
    </row>
    <row r="4313" spans="1:7" x14ac:dyDescent="0.25">
      <c r="A4313" s="74">
        <f t="shared" si="995"/>
        <v>51236</v>
      </c>
      <c r="B4313" s="72">
        <f t="shared" si="993"/>
        <v>2</v>
      </c>
      <c r="C4313" s="72" t="str">
        <f>IF(E4313=0,"RESMİ TATİL",VLOOKUP(E4313,LİSTE!$B$7:$D$1300,3,0))</f>
        <v>Zeynep AKDAĞ</v>
      </c>
      <c r="D4313" s="72" t="str">
        <f>IF(F4313=0,"RESMİ TATİL",VLOOKUP(F4313,LİSTE!$B$7:$D$1300,3,0))</f>
        <v>Esma ÇOKER</v>
      </c>
      <c r="E4313" s="72">
        <f>IF(B4313="TATİL",0,IF(F4312=0,F4311+1,IF(LİSTE!$F$1=F4312,1,F4312+1)))</f>
        <v>15</v>
      </c>
      <c r="F4313" s="72">
        <f>IF(E4313=0,0,IF(LİSTE!$F$1=E4313,1,E4313+1))</f>
        <v>16</v>
      </c>
      <c r="G4313" s="72" t="str">
        <f>IFERROR(VLOOKUP(A4313,TATİLLER!$A$2:$D$30000,3,0),"TATİL DEĞİL")</f>
        <v>TATİL DEĞİL</v>
      </c>
    </row>
    <row r="4314" spans="1:7" x14ac:dyDescent="0.25">
      <c r="A4314" s="74">
        <f t="shared" si="995"/>
        <v>51237</v>
      </c>
      <c r="B4314" s="72">
        <f t="shared" si="993"/>
        <v>3</v>
      </c>
      <c r="C4314" s="72" t="str">
        <f>IF(E4314=0,"RESMİ TATİL",VLOOKUP(E4314,LİSTE!$B$7:$D$1300,3,0))</f>
        <v>Dursun Kubilay YAŞAR</v>
      </c>
      <c r="D4314" s="72" t="str">
        <f>IF(F4314=0,"RESMİ TATİL",VLOOKUP(F4314,LİSTE!$B$7:$D$1300,3,0))</f>
        <v>Zeynep Beril BAŞPINAR</v>
      </c>
      <c r="E4314" s="72">
        <f>IF(B4314="TATİL",0,IF(F4313=0,F4312+1,IF(LİSTE!$F$1=F4313,1,F4313+1)))</f>
        <v>17</v>
      </c>
      <c r="F4314" s="72">
        <f>IF(E4314=0,0,IF(LİSTE!$F$1=E4314,1,E4314+1))</f>
        <v>18</v>
      </c>
      <c r="G4314" s="72" t="str">
        <f>IFERROR(VLOOKUP(A4314,TATİLLER!$A$2:$D$30000,3,0),"TATİL DEĞİL")</f>
        <v>TATİL DEĞİL</v>
      </c>
    </row>
    <row r="4315" spans="1:7" x14ac:dyDescent="0.25">
      <c r="A4315" s="74">
        <f t="shared" si="995"/>
        <v>51238</v>
      </c>
      <c r="B4315" s="72">
        <f t="shared" si="993"/>
        <v>4</v>
      </c>
      <c r="C4315" s="72" t="str">
        <f>IF(E4315=0,"RESMİ TATİL",VLOOKUP(E4315,LİSTE!$B$7:$D$1300,3,0))</f>
        <v>Ahmet DAL</v>
      </c>
      <c r="D4315" s="72" t="str">
        <f>IF(F4315=0,"RESMİ TATİL",VLOOKUP(F4315,LİSTE!$B$7:$D$1300,3,0))</f>
        <v>Emirhan KARATAŞ</v>
      </c>
      <c r="E4315" s="72">
        <f>IF(B4315="TATİL",0,IF(F4314=0,F4313+1,IF(LİSTE!$F$1=F4314,1,F4314+1)))</f>
        <v>19</v>
      </c>
      <c r="F4315" s="72">
        <f>IF(E4315=0,0,IF(LİSTE!$F$1=E4315,1,E4315+1))</f>
        <v>20</v>
      </c>
      <c r="G4315" s="72" t="str">
        <f>IFERROR(VLOOKUP(A4315,TATİLLER!$A$2:$D$30000,3,0),"TATİL DEĞİL")</f>
        <v>TATİL DEĞİL</v>
      </c>
    </row>
    <row r="4316" spans="1:7" x14ac:dyDescent="0.25">
      <c r="A4316" s="74">
        <f t="shared" si="995"/>
        <v>51239</v>
      </c>
      <c r="B4316" s="72">
        <f t="shared" si="993"/>
        <v>5</v>
      </c>
      <c r="C4316" s="72" t="str">
        <f>IF(E4316=0,"RESMİ TATİL",VLOOKUP(E4316,LİSTE!$B$7:$D$1300,3,0))</f>
        <v>Zümra Yeter ARI</v>
      </c>
      <c r="D4316" s="72" t="str">
        <f>IF(F4316=0,"RESMİ TATİL",VLOOKUP(F4316,LİSTE!$B$7:$D$1300,3,0))</f>
        <v>Utku KARAGÖZ</v>
      </c>
      <c r="E4316" s="72">
        <f>IF(B4316="TATİL",0,IF(F4315=0,F4314+1,IF(LİSTE!$F$1=F4315,1,F4315+1)))</f>
        <v>21</v>
      </c>
      <c r="F4316" s="72">
        <f>IF(E4316=0,0,IF(LİSTE!$F$1=E4316,1,E4316+1))</f>
        <v>22</v>
      </c>
      <c r="G4316" s="72" t="str">
        <f>IFERROR(VLOOKUP(A4316,TATİLLER!$A$2:$D$30000,3,0),"TATİL DEĞİL")</f>
        <v>TATİL DEĞİL</v>
      </c>
    </row>
    <row r="4317" spans="1:7" x14ac:dyDescent="0.25">
      <c r="A4317" s="74">
        <f t="shared" ref="A4317" si="1000">A4316+3</f>
        <v>51242</v>
      </c>
      <c r="B4317" s="72">
        <f t="shared" si="993"/>
        <v>1</v>
      </c>
      <c r="C4317" s="72" t="str">
        <f>IF(E4317=0,"RESMİ TATİL",VLOOKUP(E4317,LİSTE!$B$7:$D$1300,3,0))</f>
        <v>Feyza Zümra AVCIOĞLU</v>
      </c>
      <c r="D4317" s="72" t="str">
        <f>IF(F4317=0,"RESMİ TATİL",VLOOKUP(F4317,LİSTE!$B$7:$D$1300,3,0))</f>
        <v>Yusuf Ali TABUR</v>
      </c>
      <c r="E4317" s="72">
        <f>IF(B4317="TATİL",0,IF(F4316=0,F4315+1,IF(LİSTE!$F$1=F4316,1,F4316+1)))</f>
        <v>23</v>
      </c>
      <c r="F4317" s="72">
        <f>IF(E4317=0,0,IF(LİSTE!$F$1=E4317,1,E4317+1))</f>
        <v>24</v>
      </c>
      <c r="G4317" s="72" t="str">
        <f>IFERROR(VLOOKUP(A4317,TATİLLER!$A$2:$D$30000,3,0),"TATİL DEĞİL")</f>
        <v>TATİL DEĞİL</v>
      </c>
    </row>
    <row r="4318" spans="1:7" x14ac:dyDescent="0.25">
      <c r="A4318" s="74">
        <f t="shared" si="995"/>
        <v>51243</v>
      </c>
      <c r="B4318" s="72">
        <f t="shared" si="993"/>
        <v>2</v>
      </c>
      <c r="C4318" s="72" t="str">
        <f>IF(E4318=0,"RESMİ TATİL",VLOOKUP(E4318,LİSTE!$B$7:$D$1300,3,0))</f>
        <v>Irmak UTEBAY</v>
      </c>
      <c r="D4318" s="72" t="str">
        <f>IF(F4318=0,"RESMİ TATİL",VLOOKUP(F4318,LİSTE!$B$7:$D$1300,3,0))</f>
        <v>Kerem AKKOÇ</v>
      </c>
      <c r="E4318" s="72">
        <f>IF(B4318="TATİL",0,IF(F4317=0,F4316+1,IF(LİSTE!$F$1=F4317,1,F4317+1)))</f>
        <v>25</v>
      </c>
      <c r="F4318" s="72">
        <f>IF(E4318=0,0,IF(LİSTE!$F$1=E4318,1,E4318+1))</f>
        <v>26</v>
      </c>
      <c r="G4318" s="72" t="str">
        <f>IFERROR(VLOOKUP(A4318,TATİLLER!$A$2:$D$30000,3,0),"TATİL DEĞİL")</f>
        <v>TATİL DEĞİL</v>
      </c>
    </row>
    <row r="4319" spans="1:7" x14ac:dyDescent="0.25">
      <c r="A4319" s="74">
        <f t="shared" si="995"/>
        <v>51244</v>
      </c>
      <c r="B4319" s="72">
        <f t="shared" si="993"/>
        <v>3</v>
      </c>
      <c r="C4319" s="72" t="str">
        <f>IF(E4319=0,"RESMİ TATİL",VLOOKUP(E4319,LİSTE!$B$7:$D$1300,3,0))</f>
        <v>Elçin Ayşe ELMAS</v>
      </c>
      <c r="D4319" s="72" t="str">
        <f>IF(F4319=0,"RESMİ TATİL",VLOOKUP(F4319,LİSTE!$B$7:$D$1300,3,0))</f>
        <v>Muhammed YILDIZDAĞ</v>
      </c>
      <c r="E4319" s="72">
        <f>IF(B4319="TATİL",0,IF(F4318=0,F4317+1,IF(LİSTE!$F$1=F4318,1,F4318+1)))</f>
        <v>27</v>
      </c>
      <c r="F4319" s="72">
        <f>IF(E4319=0,0,IF(LİSTE!$F$1=E4319,1,E4319+1))</f>
        <v>28</v>
      </c>
      <c r="G4319" s="72" t="str">
        <f>IFERROR(VLOOKUP(A4319,TATİLLER!$A$2:$D$30000,3,0),"TATİL DEĞİL")</f>
        <v>TATİL DEĞİL</v>
      </c>
    </row>
    <row r="4320" spans="1:7" x14ac:dyDescent="0.25">
      <c r="A4320" s="74">
        <f t="shared" si="995"/>
        <v>51245</v>
      </c>
      <c r="B4320" s="72">
        <f t="shared" si="993"/>
        <v>4</v>
      </c>
      <c r="C4320" s="72" t="str">
        <f>IF(E4320=0,"RESMİ TATİL",VLOOKUP(E4320,LİSTE!$B$7:$D$1300,3,0))</f>
        <v>Nisa Nur SANCAR</v>
      </c>
      <c r="D4320" s="72" t="str">
        <f>IF(F4320=0,"RESMİ TATİL",VLOOKUP(F4320,LİSTE!$B$7:$D$1300,3,0))</f>
        <v>Esila ÇETİN</v>
      </c>
      <c r="E4320" s="72">
        <f>IF(B4320="TATİL",0,IF(F4319=0,F4318+1,IF(LİSTE!$F$1=F4319,1,F4319+1)))</f>
        <v>1</v>
      </c>
      <c r="F4320" s="72">
        <f>IF(E4320=0,0,IF(LİSTE!$F$1=E4320,1,E4320+1))</f>
        <v>2</v>
      </c>
      <c r="G4320" s="72" t="str">
        <f>IFERROR(VLOOKUP(A4320,TATİLLER!$A$2:$D$30000,3,0),"TATİL DEĞİL")</f>
        <v>TATİL DEĞİL</v>
      </c>
    </row>
    <row r="4321" spans="1:7" x14ac:dyDescent="0.25">
      <c r="A4321" s="74">
        <f t="shared" si="995"/>
        <v>51246</v>
      </c>
      <c r="B4321" s="72">
        <f t="shared" si="993"/>
        <v>5</v>
      </c>
      <c r="C4321" s="72" t="str">
        <f>IF(E4321=0,"RESMİ TATİL",VLOOKUP(E4321,LİSTE!$B$7:$D$1300,3,0))</f>
        <v>Zeynep Sevde TOPUZ</v>
      </c>
      <c r="D4321" s="72" t="str">
        <f>IF(F4321=0,"RESMİ TATİL",VLOOKUP(F4321,LİSTE!$B$7:$D$1300,3,0))</f>
        <v>Ömer Asaf KADAŞ</v>
      </c>
      <c r="E4321" s="72">
        <f>IF(B4321="TATİL",0,IF(F4320=0,F4319+1,IF(LİSTE!$F$1=F4320,1,F4320+1)))</f>
        <v>3</v>
      </c>
      <c r="F4321" s="72">
        <f>IF(E4321=0,0,IF(LİSTE!$F$1=E4321,1,E4321+1))</f>
        <v>4</v>
      </c>
      <c r="G4321" s="72" t="str">
        <f>IFERROR(VLOOKUP(A4321,TATİLLER!$A$2:$D$30000,3,0),"TATİL DEĞİL")</f>
        <v>TATİL DEĞİL</v>
      </c>
    </row>
    <row r="4322" spans="1:7" x14ac:dyDescent="0.25">
      <c r="A4322" s="74">
        <f t="shared" ref="A4322" si="1001">A4321+3</f>
        <v>51249</v>
      </c>
      <c r="B4322" s="72">
        <f t="shared" si="993"/>
        <v>1</v>
      </c>
      <c r="C4322" s="72" t="str">
        <f>IF(E4322=0,"RESMİ TATİL",VLOOKUP(E4322,LİSTE!$B$7:$D$1300,3,0))</f>
        <v>Ramazan Baran ADIGÜZEL</v>
      </c>
      <c r="D4322" s="72" t="str">
        <f>IF(F4322=0,"RESMİ TATİL",VLOOKUP(F4322,LİSTE!$B$7:$D$1300,3,0))</f>
        <v>Bahar AKGÜN</v>
      </c>
      <c r="E4322" s="72">
        <f>IF(B4322="TATİL",0,IF(F4321=0,F4320+1,IF(LİSTE!$F$1=F4321,1,F4321+1)))</f>
        <v>5</v>
      </c>
      <c r="F4322" s="72">
        <f>IF(E4322=0,0,IF(LİSTE!$F$1=E4322,1,E4322+1))</f>
        <v>6</v>
      </c>
      <c r="G4322" s="72" t="str">
        <f>IFERROR(VLOOKUP(A4322,TATİLLER!$A$2:$D$30000,3,0),"TATİL DEĞİL")</f>
        <v>TATİL DEĞİL</v>
      </c>
    </row>
    <row r="4323" spans="1:7" x14ac:dyDescent="0.25">
      <c r="A4323" s="74">
        <f t="shared" si="995"/>
        <v>51250</v>
      </c>
      <c r="B4323" s="72">
        <f t="shared" si="993"/>
        <v>2</v>
      </c>
      <c r="C4323" s="72" t="str">
        <f>IF(E4323=0,"RESMİ TATİL",VLOOKUP(E4323,LİSTE!$B$7:$D$1300,3,0))</f>
        <v>Ömer AKGÜL</v>
      </c>
      <c r="D4323" s="72" t="str">
        <f>IF(F4323=0,"RESMİ TATİL",VLOOKUP(F4323,LİSTE!$B$7:$D$1300,3,0))</f>
        <v>Muharrem EFE TANRIVERDİ</v>
      </c>
      <c r="E4323" s="72">
        <f>IF(B4323="TATİL",0,IF(F4322=0,F4321+1,IF(LİSTE!$F$1=F4322,1,F4322+1)))</f>
        <v>7</v>
      </c>
      <c r="F4323" s="72">
        <f>IF(E4323=0,0,IF(LİSTE!$F$1=E4323,1,E4323+1))</f>
        <v>8</v>
      </c>
      <c r="G4323" s="72" t="str">
        <f>IFERROR(VLOOKUP(A4323,TATİLLER!$A$2:$D$30000,3,0),"TATİL DEĞİL")</f>
        <v>TATİL DEĞİL</v>
      </c>
    </row>
    <row r="4324" spans="1:7" x14ac:dyDescent="0.25">
      <c r="A4324" s="74">
        <f t="shared" si="995"/>
        <v>51251</v>
      </c>
      <c r="B4324" s="72">
        <f t="shared" si="993"/>
        <v>3</v>
      </c>
      <c r="C4324" s="72" t="str">
        <f>IF(E4324=0,"RESMİ TATİL",VLOOKUP(E4324,LİSTE!$B$7:$D$1300,3,0))</f>
        <v>Anıl DOĞAN</v>
      </c>
      <c r="D4324" s="72" t="str">
        <f>IF(F4324=0,"RESMİ TATİL",VLOOKUP(F4324,LİSTE!$B$7:$D$1300,3,0))</f>
        <v>İpek ARSLAN</v>
      </c>
      <c r="E4324" s="72">
        <f>IF(B4324="TATİL",0,IF(F4323=0,F4322+1,IF(LİSTE!$F$1=F4323,1,F4323+1)))</f>
        <v>9</v>
      </c>
      <c r="F4324" s="72">
        <f>IF(E4324=0,0,IF(LİSTE!$F$1=E4324,1,E4324+1))</f>
        <v>10</v>
      </c>
      <c r="G4324" s="72" t="str">
        <f>IFERROR(VLOOKUP(A4324,TATİLLER!$A$2:$D$30000,3,0),"TATİL DEĞİL")</f>
        <v>TATİL DEĞİL</v>
      </c>
    </row>
    <row r="4325" spans="1:7" x14ac:dyDescent="0.25">
      <c r="A4325" s="74">
        <f t="shared" si="995"/>
        <v>51252</v>
      </c>
      <c r="B4325" s="72">
        <f t="shared" si="993"/>
        <v>4</v>
      </c>
      <c r="C4325" s="72" t="str">
        <f>IF(E4325=0,"RESMİ TATİL",VLOOKUP(E4325,LİSTE!$B$7:$D$1300,3,0))</f>
        <v>Efe KARSAK</v>
      </c>
      <c r="D4325" s="72" t="str">
        <f>IF(F4325=0,"RESMİ TATİL",VLOOKUP(F4325,LİSTE!$B$7:$D$1300,3,0))</f>
        <v>Abdullah KIRBAÇ</v>
      </c>
      <c r="E4325" s="72">
        <f>IF(B4325="TATİL",0,IF(F4324=0,F4323+1,IF(LİSTE!$F$1=F4324,1,F4324+1)))</f>
        <v>11</v>
      </c>
      <c r="F4325" s="72">
        <f>IF(E4325=0,0,IF(LİSTE!$F$1=E4325,1,E4325+1))</f>
        <v>12</v>
      </c>
      <c r="G4325" s="72" t="str">
        <f>IFERROR(VLOOKUP(A4325,TATİLLER!$A$2:$D$30000,3,0),"TATİL DEĞİL")</f>
        <v>TATİL DEĞİL</v>
      </c>
    </row>
    <row r="4326" spans="1:7" x14ac:dyDescent="0.25">
      <c r="A4326" s="74">
        <f t="shared" si="995"/>
        <v>51253</v>
      </c>
      <c r="B4326" s="72">
        <f t="shared" si="993"/>
        <v>5</v>
      </c>
      <c r="C4326" s="72" t="str">
        <f>IF(E4326=0,"RESMİ TATİL",VLOOKUP(E4326,LİSTE!$B$7:$D$1300,3,0))</f>
        <v>Ümmü Defne GÜLER</v>
      </c>
      <c r="D4326" s="72" t="str">
        <f>IF(F4326=0,"RESMİ TATİL",VLOOKUP(F4326,LİSTE!$B$7:$D$1300,3,0))</f>
        <v>Şevval ÖZDAMAR</v>
      </c>
      <c r="E4326" s="72">
        <f>IF(B4326="TATİL",0,IF(F4325=0,F4324+1,IF(LİSTE!$F$1=F4325,1,F4325+1)))</f>
        <v>13</v>
      </c>
      <c r="F4326" s="72">
        <f>IF(E4326=0,0,IF(LİSTE!$F$1=E4326,1,E4326+1))</f>
        <v>14</v>
      </c>
      <c r="G4326" s="72" t="str">
        <f>IFERROR(VLOOKUP(A4326,TATİLLER!$A$2:$D$30000,3,0),"TATİL DEĞİL")</f>
        <v>TATİL DEĞİL</v>
      </c>
    </row>
    <row r="4327" spans="1:7" x14ac:dyDescent="0.25">
      <c r="A4327" s="74">
        <f t="shared" ref="A4327" si="1002">A4326+3</f>
        <v>51256</v>
      </c>
      <c r="B4327" s="72">
        <f t="shared" si="993"/>
        <v>1</v>
      </c>
      <c r="C4327" s="72" t="str">
        <f>IF(E4327=0,"RESMİ TATİL",VLOOKUP(E4327,LİSTE!$B$7:$D$1300,3,0))</f>
        <v>Zeynep AKDAĞ</v>
      </c>
      <c r="D4327" s="72" t="str">
        <f>IF(F4327=0,"RESMİ TATİL",VLOOKUP(F4327,LİSTE!$B$7:$D$1300,3,0))</f>
        <v>Esma ÇOKER</v>
      </c>
      <c r="E4327" s="72">
        <f>IF(B4327="TATİL",0,IF(F4326=0,F4325+1,IF(LİSTE!$F$1=F4326,1,F4326+1)))</f>
        <v>15</v>
      </c>
      <c r="F4327" s="72">
        <f>IF(E4327=0,0,IF(LİSTE!$F$1=E4327,1,E4327+1))</f>
        <v>16</v>
      </c>
      <c r="G4327" s="72" t="str">
        <f>IFERROR(VLOOKUP(A4327,TATİLLER!$A$2:$D$30000,3,0),"TATİL DEĞİL")</f>
        <v>TATİL DEĞİL</v>
      </c>
    </row>
    <row r="4328" spans="1:7" x14ac:dyDescent="0.25">
      <c r="A4328" s="74">
        <f t="shared" si="995"/>
        <v>51257</v>
      </c>
      <c r="B4328" s="72">
        <f t="shared" si="993"/>
        <v>2</v>
      </c>
      <c r="C4328" s="72" t="str">
        <f>IF(E4328=0,"RESMİ TATİL",VLOOKUP(E4328,LİSTE!$B$7:$D$1300,3,0))</f>
        <v>Dursun Kubilay YAŞAR</v>
      </c>
      <c r="D4328" s="72" t="str">
        <f>IF(F4328=0,"RESMİ TATİL",VLOOKUP(F4328,LİSTE!$B$7:$D$1300,3,0))</f>
        <v>Zeynep Beril BAŞPINAR</v>
      </c>
      <c r="E4328" s="72">
        <f>IF(B4328="TATİL",0,IF(F4327=0,F4326+1,IF(LİSTE!$F$1=F4327,1,F4327+1)))</f>
        <v>17</v>
      </c>
      <c r="F4328" s="72">
        <f>IF(E4328=0,0,IF(LİSTE!$F$1=E4328,1,E4328+1))</f>
        <v>18</v>
      </c>
      <c r="G4328" s="72" t="str">
        <f>IFERROR(VLOOKUP(A4328,TATİLLER!$A$2:$D$30000,3,0),"TATİL DEĞİL")</f>
        <v>TATİL DEĞİL</v>
      </c>
    </row>
    <row r="4329" spans="1:7" x14ac:dyDescent="0.25">
      <c r="A4329" s="74">
        <f t="shared" si="995"/>
        <v>51258</v>
      </c>
      <c r="B4329" s="72">
        <f t="shared" si="993"/>
        <v>3</v>
      </c>
      <c r="C4329" s="72" t="str">
        <f>IF(E4329=0,"RESMİ TATİL",VLOOKUP(E4329,LİSTE!$B$7:$D$1300,3,0))</f>
        <v>Ahmet DAL</v>
      </c>
      <c r="D4329" s="72" t="str">
        <f>IF(F4329=0,"RESMİ TATİL",VLOOKUP(F4329,LİSTE!$B$7:$D$1300,3,0))</f>
        <v>Emirhan KARATAŞ</v>
      </c>
      <c r="E4329" s="72">
        <f>IF(B4329="TATİL",0,IF(F4328=0,F4327+1,IF(LİSTE!$F$1=F4328,1,F4328+1)))</f>
        <v>19</v>
      </c>
      <c r="F4329" s="72">
        <f>IF(E4329=0,0,IF(LİSTE!$F$1=E4329,1,E4329+1))</f>
        <v>20</v>
      </c>
      <c r="G4329" s="72" t="str">
        <f>IFERROR(VLOOKUP(A4329,TATİLLER!$A$2:$D$30000,3,0),"TATİL DEĞİL")</f>
        <v>TATİL DEĞİL</v>
      </c>
    </row>
    <row r="4330" spans="1:7" x14ac:dyDescent="0.25">
      <c r="A4330" s="74">
        <f t="shared" si="995"/>
        <v>51259</v>
      </c>
      <c r="B4330" s="72">
        <f t="shared" si="993"/>
        <v>4</v>
      </c>
      <c r="C4330" s="72" t="str">
        <f>IF(E4330=0,"RESMİ TATİL",VLOOKUP(E4330,LİSTE!$B$7:$D$1300,3,0))</f>
        <v>Zümra Yeter ARI</v>
      </c>
      <c r="D4330" s="72" t="str">
        <f>IF(F4330=0,"RESMİ TATİL",VLOOKUP(F4330,LİSTE!$B$7:$D$1300,3,0))</f>
        <v>Utku KARAGÖZ</v>
      </c>
      <c r="E4330" s="72">
        <f>IF(B4330="TATİL",0,IF(F4329=0,F4328+1,IF(LİSTE!$F$1=F4329,1,F4329+1)))</f>
        <v>21</v>
      </c>
      <c r="F4330" s="72">
        <f>IF(E4330=0,0,IF(LİSTE!$F$1=E4330,1,E4330+1))</f>
        <v>22</v>
      </c>
      <c r="G4330" s="72" t="str">
        <f>IFERROR(VLOOKUP(A4330,TATİLLER!$A$2:$D$30000,3,0),"TATİL DEĞİL")</f>
        <v>TATİL DEĞİL</v>
      </c>
    </row>
    <row r="4331" spans="1:7" x14ac:dyDescent="0.25">
      <c r="A4331" s="74">
        <f t="shared" si="995"/>
        <v>51260</v>
      </c>
      <c r="B4331" s="72">
        <f t="shared" si="993"/>
        <v>5</v>
      </c>
      <c r="C4331" s="72" t="str">
        <f>IF(E4331=0,"RESMİ TATİL",VLOOKUP(E4331,LİSTE!$B$7:$D$1300,3,0))</f>
        <v>Feyza Zümra AVCIOĞLU</v>
      </c>
      <c r="D4331" s="72" t="str">
        <f>IF(F4331=0,"RESMİ TATİL",VLOOKUP(F4331,LİSTE!$B$7:$D$1300,3,0))</f>
        <v>Yusuf Ali TABUR</v>
      </c>
      <c r="E4331" s="72">
        <f>IF(B4331="TATİL",0,IF(F4330=0,F4329+1,IF(LİSTE!$F$1=F4330,1,F4330+1)))</f>
        <v>23</v>
      </c>
      <c r="F4331" s="72">
        <f>IF(E4331=0,0,IF(LİSTE!$F$1=E4331,1,E4331+1))</f>
        <v>24</v>
      </c>
      <c r="G4331" s="72" t="str">
        <f>IFERROR(VLOOKUP(A4331,TATİLLER!$A$2:$D$30000,3,0),"TATİL DEĞİL")</f>
        <v>TATİL DEĞİL</v>
      </c>
    </row>
    <row r="4332" spans="1:7" x14ac:dyDescent="0.25">
      <c r="A4332" s="74">
        <f t="shared" ref="A4332" si="1003">A4331+3</f>
        <v>51263</v>
      </c>
      <c r="B4332" s="72">
        <f t="shared" si="993"/>
        <v>1</v>
      </c>
      <c r="C4332" s="72" t="str">
        <f>IF(E4332=0,"RESMİ TATİL",VLOOKUP(E4332,LİSTE!$B$7:$D$1300,3,0))</f>
        <v>Irmak UTEBAY</v>
      </c>
      <c r="D4332" s="72" t="str">
        <f>IF(F4332=0,"RESMİ TATİL",VLOOKUP(F4332,LİSTE!$B$7:$D$1300,3,0))</f>
        <v>Kerem AKKOÇ</v>
      </c>
      <c r="E4332" s="72">
        <f>IF(B4332="TATİL",0,IF(F4331=0,F4330+1,IF(LİSTE!$F$1=F4331,1,F4331+1)))</f>
        <v>25</v>
      </c>
      <c r="F4332" s="72">
        <f>IF(E4332=0,0,IF(LİSTE!$F$1=E4332,1,E4332+1))</f>
        <v>26</v>
      </c>
      <c r="G4332" s="72" t="str">
        <f>IFERROR(VLOOKUP(A4332,TATİLLER!$A$2:$D$30000,3,0),"TATİL DEĞİL")</f>
        <v>TATİL DEĞİL</v>
      </c>
    </row>
    <row r="4333" spans="1:7" x14ac:dyDescent="0.25">
      <c r="A4333" s="74">
        <f t="shared" si="995"/>
        <v>51264</v>
      </c>
      <c r="B4333" s="72">
        <f t="shared" si="993"/>
        <v>2</v>
      </c>
      <c r="C4333" s="72" t="str">
        <f>IF(E4333=0,"RESMİ TATİL",VLOOKUP(E4333,LİSTE!$B$7:$D$1300,3,0))</f>
        <v>Elçin Ayşe ELMAS</v>
      </c>
      <c r="D4333" s="72" t="str">
        <f>IF(F4333=0,"RESMİ TATİL",VLOOKUP(F4333,LİSTE!$B$7:$D$1300,3,0))</f>
        <v>Muhammed YILDIZDAĞ</v>
      </c>
      <c r="E4333" s="72">
        <f>IF(B4333="TATİL",0,IF(F4332=0,F4331+1,IF(LİSTE!$F$1=F4332,1,F4332+1)))</f>
        <v>27</v>
      </c>
      <c r="F4333" s="72">
        <f>IF(E4333=0,0,IF(LİSTE!$F$1=E4333,1,E4333+1))</f>
        <v>28</v>
      </c>
      <c r="G4333" s="72" t="str">
        <f>IFERROR(VLOOKUP(A4333,TATİLLER!$A$2:$D$30000,3,0),"TATİL DEĞİL")</f>
        <v>TATİL DEĞİL</v>
      </c>
    </row>
    <row r="4334" spans="1:7" x14ac:dyDescent="0.25">
      <c r="A4334" s="74">
        <f t="shared" si="995"/>
        <v>51265</v>
      </c>
      <c r="B4334" s="72">
        <f t="shared" si="993"/>
        <v>3</v>
      </c>
      <c r="C4334" s="72" t="str">
        <f>IF(E4334=0,"RESMİ TATİL",VLOOKUP(E4334,LİSTE!$B$7:$D$1300,3,0))</f>
        <v>Nisa Nur SANCAR</v>
      </c>
      <c r="D4334" s="72" t="str">
        <f>IF(F4334=0,"RESMİ TATİL",VLOOKUP(F4334,LİSTE!$B$7:$D$1300,3,0))</f>
        <v>Esila ÇETİN</v>
      </c>
      <c r="E4334" s="72">
        <f>IF(B4334="TATİL",0,IF(F4333=0,F4332+1,IF(LİSTE!$F$1=F4333,1,F4333+1)))</f>
        <v>1</v>
      </c>
      <c r="F4334" s="72">
        <f>IF(E4334=0,0,IF(LİSTE!$F$1=E4334,1,E4334+1))</f>
        <v>2</v>
      </c>
      <c r="G4334" s="72" t="str">
        <f>IFERROR(VLOOKUP(A4334,TATİLLER!$A$2:$D$30000,3,0),"TATİL DEĞİL")</f>
        <v>TATİL DEĞİL</v>
      </c>
    </row>
    <row r="4335" spans="1:7" x14ac:dyDescent="0.25">
      <c r="A4335" s="74">
        <f t="shared" si="995"/>
        <v>51266</v>
      </c>
      <c r="B4335" s="72">
        <f t="shared" si="993"/>
        <v>4</v>
      </c>
      <c r="C4335" s="72" t="str">
        <f>IF(E4335=0,"RESMİ TATİL",VLOOKUP(E4335,LİSTE!$B$7:$D$1300,3,0))</f>
        <v>Zeynep Sevde TOPUZ</v>
      </c>
      <c r="D4335" s="72" t="str">
        <f>IF(F4335=0,"RESMİ TATİL",VLOOKUP(F4335,LİSTE!$B$7:$D$1300,3,0))</f>
        <v>Ömer Asaf KADAŞ</v>
      </c>
      <c r="E4335" s="72">
        <f>IF(B4335="TATİL",0,IF(F4334=0,F4333+1,IF(LİSTE!$F$1=F4334,1,F4334+1)))</f>
        <v>3</v>
      </c>
      <c r="F4335" s="72">
        <f>IF(E4335=0,0,IF(LİSTE!$F$1=E4335,1,E4335+1))</f>
        <v>4</v>
      </c>
      <c r="G4335" s="72" t="str">
        <f>IFERROR(VLOOKUP(A4335,TATİLLER!$A$2:$D$30000,3,0),"TATİL DEĞİL")</f>
        <v>TATİL DEĞİL</v>
      </c>
    </row>
    <row r="4336" spans="1:7" x14ac:dyDescent="0.25">
      <c r="A4336" s="74">
        <f t="shared" si="995"/>
        <v>51267</v>
      </c>
      <c r="B4336" s="72">
        <f t="shared" si="993"/>
        <v>5</v>
      </c>
      <c r="C4336" s="72" t="str">
        <f>IF(E4336=0,"RESMİ TATİL",VLOOKUP(E4336,LİSTE!$B$7:$D$1300,3,0))</f>
        <v>Ramazan Baran ADIGÜZEL</v>
      </c>
      <c r="D4336" s="72" t="str">
        <f>IF(F4336=0,"RESMİ TATİL",VLOOKUP(F4336,LİSTE!$B$7:$D$1300,3,0))</f>
        <v>Bahar AKGÜN</v>
      </c>
      <c r="E4336" s="72">
        <f>IF(B4336="TATİL",0,IF(F4335=0,F4334+1,IF(LİSTE!$F$1=F4335,1,F4335+1)))</f>
        <v>5</v>
      </c>
      <c r="F4336" s="72">
        <f>IF(E4336=0,0,IF(LİSTE!$F$1=E4336,1,E4336+1))</f>
        <v>6</v>
      </c>
      <c r="G4336" s="72" t="str">
        <f>IFERROR(VLOOKUP(A4336,TATİLLER!$A$2:$D$30000,3,0),"TATİL DEĞİL")</f>
        <v>TATİL DEĞİL</v>
      </c>
    </row>
    <row r="4337" spans="1:7" x14ac:dyDescent="0.25">
      <c r="A4337" s="74">
        <f t="shared" ref="A4337" si="1004">A4336+3</f>
        <v>51270</v>
      </c>
      <c r="B4337" s="72">
        <f t="shared" si="993"/>
        <v>1</v>
      </c>
      <c r="C4337" s="72" t="str">
        <f>IF(E4337=0,"RESMİ TATİL",VLOOKUP(E4337,LİSTE!$B$7:$D$1300,3,0))</f>
        <v>Ömer AKGÜL</v>
      </c>
      <c r="D4337" s="72" t="str">
        <f>IF(F4337=0,"RESMİ TATİL",VLOOKUP(F4337,LİSTE!$B$7:$D$1300,3,0))</f>
        <v>Muharrem EFE TANRIVERDİ</v>
      </c>
      <c r="E4337" s="72">
        <f>IF(B4337="TATİL",0,IF(F4336=0,F4335+1,IF(LİSTE!$F$1=F4336,1,F4336+1)))</f>
        <v>7</v>
      </c>
      <c r="F4337" s="72">
        <f>IF(E4337=0,0,IF(LİSTE!$F$1=E4337,1,E4337+1))</f>
        <v>8</v>
      </c>
      <c r="G4337" s="72" t="str">
        <f>IFERROR(VLOOKUP(A4337,TATİLLER!$A$2:$D$30000,3,0),"TATİL DEĞİL")</f>
        <v>TATİL DEĞİL</v>
      </c>
    </row>
    <row r="4338" spans="1:7" x14ac:dyDescent="0.25">
      <c r="A4338" s="74">
        <f t="shared" si="995"/>
        <v>51271</v>
      </c>
      <c r="B4338" s="72">
        <f t="shared" si="993"/>
        <v>2</v>
      </c>
      <c r="C4338" s="72" t="str">
        <f>IF(E4338=0,"RESMİ TATİL",VLOOKUP(E4338,LİSTE!$B$7:$D$1300,3,0))</f>
        <v>Anıl DOĞAN</v>
      </c>
      <c r="D4338" s="72" t="str">
        <f>IF(F4338=0,"RESMİ TATİL",VLOOKUP(F4338,LİSTE!$B$7:$D$1300,3,0))</f>
        <v>İpek ARSLAN</v>
      </c>
      <c r="E4338" s="72">
        <f>IF(B4338="TATİL",0,IF(F4337=0,F4336+1,IF(LİSTE!$F$1=F4337,1,F4337+1)))</f>
        <v>9</v>
      </c>
      <c r="F4338" s="72">
        <f>IF(E4338=0,0,IF(LİSTE!$F$1=E4338,1,E4338+1))</f>
        <v>10</v>
      </c>
      <c r="G4338" s="72" t="str">
        <f>IFERROR(VLOOKUP(A4338,TATİLLER!$A$2:$D$30000,3,0),"TATİL DEĞİL")</f>
        <v>TATİL DEĞİL</v>
      </c>
    </row>
    <row r="4339" spans="1:7" x14ac:dyDescent="0.25">
      <c r="A4339" s="74">
        <f t="shared" si="995"/>
        <v>51272</v>
      </c>
      <c r="B4339" s="72">
        <f t="shared" si="993"/>
        <v>3</v>
      </c>
      <c r="C4339" s="72" t="str">
        <f>IF(E4339=0,"RESMİ TATİL",VLOOKUP(E4339,LİSTE!$B$7:$D$1300,3,0))</f>
        <v>Efe KARSAK</v>
      </c>
      <c r="D4339" s="72" t="str">
        <f>IF(F4339=0,"RESMİ TATİL",VLOOKUP(F4339,LİSTE!$B$7:$D$1300,3,0))</f>
        <v>Abdullah KIRBAÇ</v>
      </c>
      <c r="E4339" s="72">
        <f>IF(B4339="TATİL",0,IF(F4338=0,F4337+1,IF(LİSTE!$F$1=F4338,1,F4338+1)))</f>
        <v>11</v>
      </c>
      <c r="F4339" s="72">
        <f>IF(E4339=0,0,IF(LİSTE!$F$1=E4339,1,E4339+1))</f>
        <v>12</v>
      </c>
      <c r="G4339" s="72" t="str">
        <f>IFERROR(VLOOKUP(A4339,TATİLLER!$A$2:$D$30000,3,0),"TATİL DEĞİL")</f>
        <v>TATİL DEĞİL</v>
      </c>
    </row>
    <row r="4340" spans="1:7" x14ac:dyDescent="0.25">
      <c r="A4340" s="74">
        <f t="shared" si="995"/>
        <v>51273</v>
      </c>
      <c r="B4340" s="72">
        <f t="shared" si="993"/>
        <v>4</v>
      </c>
      <c r="C4340" s="72" t="str">
        <f>IF(E4340=0,"RESMİ TATİL",VLOOKUP(E4340,LİSTE!$B$7:$D$1300,3,0))</f>
        <v>Ümmü Defne GÜLER</v>
      </c>
      <c r="D4340" s="72" t="str">
        <f>IF(F4340=0,"RESMİ TATİL",VLOOKUP(F4340,LİSTE!$B$7:$D$1300,3,0))</f>
        <v>Şevval ÖZDAMAR</v>
      </c>
      <c r="E4340" s="72">
        <f>IF(B4340="TATİL",0,IF(F4339=0,F4338+1,IF(LİSTE!$F$1=F4339,1,F4339+1)))</f>
        <v>13</v>
      </c>
      <c r="F4340" s="72">
        <f>IF(E4340=0,0,IF(LİSTE!$F$1=E4340,1,E4340+1))</f>
        <v>14</v>
      </c>
      <c r="G4340" s="72" t="str">
        <f>IFERROR(VLOOKUP(A4340,TATİLLER!$A$2:$D$30000,3,0),"TATİL DEĞİL")</f>
        <v>TATİL DEĞİL</v>
      </c>
    </row>
    <row r="4341" spans="1:7" x14ac:dyDescent="0.25">
      <c r="A4341" s="74">
        <f t="shared" si="995"/>
        <v>51274</v>
      </c>
      <c r="B4341" s="72">
        <f t="shared" si="993"/>
        <v>5</v>
      </c>
      <c r="C4341" s="72" t="str">
        <f>IF(E4341=0,"RESMİ TATİL",VLOOKUP(E4341,LİSTE!$B$7:$D$1300,3,0))</f>
        <v>Zeynep AKDAĞ</v>
      </c>
      <c r="D4341" s="72" t="str">
        <f>IF(F4341=0,"RESMİ TATİL",VLOOKUP(F4341,LİSTE!$B$7:$D$1300,3,0))</f>
        <v>Esma ÇOKER</v>
      </c>
      <c r="E4341" s="72">
        <f>IF(B4341="TATİL",0,IF(F4340=0,F4339+1,IF(LİSTE!$F$1=F4340,1,F4340+1)))</f>
        <v>15</v>
      </c>
      <c r="F4341" s="72">
        <f>IF(E4341=0,0,IF(LİSTE!$F$1=E4341,1,E4341+1))</f>
        <v>16</v>
      </c>
      <c r="G4341" s="72" t="str">
        <f>IFERROR(VLOOKUP(A4341,TATİLLER!$A$2:$D$30000,3,0),"TATİL DEĞİL")</f>
        <v>TATİL DEĞİL</v>
      </c>
    </row>
    <row r="4342" spans="1:7" x14ac:dyDescent="0.25">
      <c r="A4342" s="74">
        <f t="shared" ref="A4342" si="1005">A4341+3</f>
        <v>51277</v>
      </c>
      <c r="B4342" s="72">
        <f t="shared" si="993"/>
        <v>1</v>
      </c>
      <c r="C4342" s="72" t="str">
        <f>IF(E4342=0,"RESMİ TATİL",VLOOKUP(E4342,LİSTE!$B$7:$D$1300,3,0))</f>
        <v>Dursun Kubilay YAŞAR</v>
      </c>
      <c r="D4342" s="72" t="str">
        <f>IF(F4342=0,"RESMİ TATİL",VLOOKUP(F4342,LİSTE!$B$7:$D$1300,3,0))</f>
        <v>Zeynep Beril BAŞPINAR</v>
      </c>
      <c r="E4342" s="72">
        <f>IF(B4342="TATİL",0,IF(F4341=0,F4340+1,IF(LİSTE!$F$1=F4341,1,F4341+1)))</f>
        <v>17</v>
      </c>
      <c r="F4342" s="72">
        <f>IF(E4342=0,0,IF(LİSTE!$F$1=E4342,1,E4342+1))</f>
        <v>18</v>
      </c>
      <c r="G4342" s="72" t="str">
        <f>IFERROR(VLOOKUP(A4342,TATİLLER!$A$2:$D$30000,3,0),"TATİL DEĞİL")</f>
        <v>TATİL DEĞİL</v>
      </c>
    </row>
    <row r="4343" spans="1:7" x14ac:dyDescent="0.25">
      <c r="A4343" s="74">
        <f t="shared" si="995"/>
        <v>51278</v>
      </c>
      <c r="B4343" s="72">
        <f t="shared" si="993"/>
        <v>2</v>
      </c>
      <c r="C4343" s="72" t="str">
        <f>IF(E4343=0,"RESMİ TATİL",VLOOKUP(E4343,LİSTE!$B$7:$D$1300,3,0))</f>
        <v>Ahmet DAL</v>
      </c>
      <c r="D4343" s="72" t="str">
        <f>IF(F4343=0,"RESMİ TATİL",VLOOKUP(F4343,LİSTE!$B$7:$D$1300,3,0))</f>
        <v>Emirhan KARATAŞ</v>
      </c>
      <c r="E4343" s="72">
        <f>IF(B4343="TATİL",0,IF(F4342=0,F4341+1,IF(LİSTE!$F$1=F4342,1,F4342+1)))</f>
        <v>19</v>
      </c>
      <c r="F4343" s="72">
        <f>IF(E4343=0,0,IF(LİSTE!$F$1=E4343,1,E4343+1))</f>
        <v>20</v>
      </c>
      <c r="G4343" s="72" t="str">
        <f>IFERROR(VLOOKUP(A4343,TATİLLER!$A$2:$D$30000,3,0),"TATİL DEĞİL")</f>
        <v>TATİL DEĞİL</v>
      </c>
    </row>
    <row r="4344" spans="1:7" x14ac:dyDescent="0.25">
      <c r="A4344" s="74">
        <f t="shared" si="995"/>
        <v>51279</v>
      </c>
      <c r="B4344" s="72">
        <f t="shared" si="993"/>
        <v>3</v>
      </c>
      <c r="C4344" s="72" t="str">
        <f>IF(E4344=0,"RESMİ TATİL",VLOOKUP(E4344,LİSTE!$B$7:$D$1300,3,0))</f>
        <v>Zümra Yeter ARI</v>
      </c>
      <c r="D4344" s="72" t="str">
        <f>IF(F4344=0,"RESMİ TATİL",VLOOKUP(F4344,LİSTE!$B$7:$D$1300,3,0))</f>
        <v>Utku KARAGÖZ</v>
      </c>
      <c r="E4344" s="72">
        <f>IF(B4344="TATİL",0,IF(F4343=0,F4342+1,IF(LİSTE!$F$1=F4343,1,F4343+1)))</f>
        <v>21</v>
      </c>
      <c r="F4344" s="72">
        <f>IF(E4344=0,0,IF(LİSTE!$F$1=E4344,1,E4344+1))</f>
        <v>22</v>
      </c>
      <c r="G4344" s="72" t="str">
        <f>IFERROR(VLOOKUP(A4344,TATİLLER!$A$2:$D$30000,3,0),"TATİL DEĞİL")</f>
        <v>TATİL DEĞİL</v>
      </c>
    </row>
    <row r="4345" spans="1:7" x14ac:dyDescent="0.25">
      <c r="A4345" s="74">
        <f t="shared" si="995"/>
        <v>51280</v>
      </c>
      <c r="B4345" s="72">
        <f t="shared" si="993"/>
        <v>4</v>
      </c>
      <c r="C4345" s="72" t="str">
        <f>IF(E4345=0,"RESMİ TATİL",VLOOKUP(E4345,LİSTE!$B$7:$D$1300,3,0))</f>
        <v>Feyza Zümra AVCIOĞLU</v>
      </c>
      <c r="D4345" s="72" t="str">
        <f>IF(F4345=0,"RESMİ TATİL",VLOOKUP(F4345,LİSTE!$B$7:$D$1300,3,0))</f>
        <v>Yusuf Ali TABUR</v>
      </c>
      <c r="E4345" s="72">
        <f>IF(B4345="TATİL",0,IF(F4344=0,F4343+1,IF(LİSTE!$F$1=F4344,1,F4344+1)))</f>
        <v>23</v>
      </c>
      <c r="F4345" s="72">
        <f>IF(E4345=0,0,IF(LİSTE!$F$1=E4345,1,E4345+1))</f>
        <v>24</v>
      </c>
      <c r="G4345" s="72" t="str">
        <f>IFERROR(VLOOKUP(A4345,TATİLLER!$A$2:$D$30000,3,0),"TATİL DEĞİL")</f>
        <v>TATİL DEĞİL</v>
      </c>
    </row>
    <row r="4346" spans="1:7" x14ac:dyDescent="0.25">
      <c r="A4346" s="74">
        <f t="shared" si="995"/>
        <v>51281</v>
      </c>
      <c r="B4346" s="72">
        <f t="shared" si="993"/>
        <v>5</v>
      </c>
      <c r="C4346" s="72" t="str">
        <f>IF(E4346=0,"RESMİ TATİL",VLOOKUP(E4346,LİSTE!$B$7:$D$1300,3,0))</f>
        <v>Irmak UTEBAY</v>
      </c>
      <c r="D4346" s="72" t="str">
        <f>IF(F4346=0,"RESMİ TATİL",VLOOKUP(F4346,LİSTE!$B$7:$D$1300,3,0))</f>
        <v>Kerem AKKOÇ</v>
      </c>
      <c r="E4346" s="72">
        <f>IF(B4346="TATİL",0,IF(F4345=0,F4344+1,IF(LİSTE!$F$1=F4345,1,F4345+1)))</f>
        <v>25</v>
      </c>
      <c r="F4346" s="72">
        <f>IF(E4346=0,0,IF(LİSTE!$F$1=E4346,1,E4346+1))</f>
        <v>26</v>
      </c>
      <c r="G4346" s="72" t="str">
        <f>IFERROR(VLOOKUP(A4346,TATİLLER!$A$2:$D$30000,3,0),"TATİL DEĞİL")</f>
        <v>TATİL DEĞİL</v>
      </c>
    </row>
    <row r="4347" spans="1:7" x14ac:dyDescent="0.25">
      <c r="A4347" s="74">
        <f t="shared" ref="A4347" si="1006">A4346+3</f>
        <v>51284</v>
      </c>
      <c r="B4347" s="72">
        <f t="shared" si="993"/>
        <v>1</v>
      </c>
      <c r="C4347" s="72" t="str">
        <f>IF(E4347=0,"RESMİ TATİL",VLOOKUP(E4347,LİSTE!$B$7:$D$1300,3,0))</f>
        <v>Elçin Ayşe ELMAS</v>
      </c>
      <c r="D4347" s="72" t="str">
        <f>IF(F4347=0,"RESMİ TATİL",VLOOKUP(F4347,LİSTE!$B$7:$D$1300,3,0))</f>
        <v>Muhammed YILDIZDAĞ</v>
      </c>
      <c r="E4347" s="72">
        <f>IF(B4347="TATİL",0,IF(F4346=0,F4345+1,IF(LİSTE!$F$1=F4346,1,F4346+1)))</f>
        <v>27</v>
      </c>
      <c r="F4347" s="72">
        <f>IF(E4347=0,0,IF(LİSTE!$F$1=E4347,1,E4347+1))</f>
        <v>28</v>
      </c>
      <c r="G4347" s="72" t="str">
        <f>IFERROR(VLOOKUP(A4347,TATİLLER!$A$2:$D$30000,3,0),"TATİL DEĞİL")</f>
        <v>TATİL DEĞİL</v>
      </c>
    </row>
    <row r="4348" spans="1:7" x14ac:dyDescent="0.25">
      <c r="A4348" s="74">
        <f t="shared" si="995"/>
        <v>51285</v>
      </c>
      <c r="B4348" s="72">
        <f t="shared" si="993"/>
        <v>2</v>
      </c>
      <c r="C4348" s="72" t="str">
        <f>IF(E4348=0,"RESMİ TATİL",VLOOKUP(E4348,LİSTE!$B$7:$D$1300,3,0))</f>
        <v>Nisa Nur SANCAR</v>
      </c>
      <c r="D4348" s="72" t="str">
        <f>IF(F4348=0,"RESMİ TATİL",VLOOKUP(F4348,LİSTE!$B$7:$D$1300,3,0))</f>
        <v>Esila ÇETİN</v>
      </c>
      <c r="E4348" s="72">
        <f>IF(B4348="TATİL",0,IF(F4347=0,F4346+1,IF(LİSTE!$F$1=F4347,1,F4347+1)))</f>
        <v>1</v>
      </c>
      <c r="F4348" s="72">
        <f>IF(E4348=0,0,IF(LİSTE!$F$1=E4348,1,E4348+1))</f>
        <v>2</v>
      </c>
      <c r="G4348" s="72" t="str">
        <f>IFERROR(VLOOKUP(A4348,TATİLLER!$A$2:$D$30000,3,0),"TATİL DEĞİL")</f>
        <v>TATİL DEĞİL</v>
      </c>
    </row>
    <row r="4349" spans="1:7" x14ac:dyDescent="0.25">
      <c r="A4349" s="74">
        <f t="shared" si="995"/>
        <v>51286</v>
      </c>
      <c r="B4349" s="72">
        <f t="shared" si="993"/>
        <v>3</v>
      </c>
      <c r="C4349" s="72" t="str">
        <f>IF(E4349=0,"RESMİ TATİL",VLOOKUP(E4349,LİSTE!$B$7:$D$1300,3,0))</f>
        <v>Zeynep Sevde TOPUZ</v>
      </c>
      <c r="D4349" s="72" t="str">
        <f>IF(F4349=0,"RESMİ TATİL",VLOOKUP(F4349,LİSTE!$B$7:$D$1300,3,0))</f>
        <v>Ömer Asaf KADAŞ</v>
      </c>
      <c r="E4349" s="72">
        <f>IF(B4349="TATİL",0,IF(F4348=0,F4347+1,IF(LİSTE!$F$1=F4348,1,F4348+1)))</f>
        <v>3</v>
      </c>
      <c r="F4349" s="72">
        <f>IF(E4349=0,0,IF(LİSTE!$F$1=E4349,1,E4349+1))</f>
        <v>4</v>
      </c>
      <c r="G4349" s="72" t="str">
        <f>IFERROR(VLOOKUP(A4349,TATİLLER!$A$2:$D$30000,3,0),"TATİL DEĞİL")</f>
        <v>TATİL DEĞİL</v>
      </c>
    </row>
    <row r="4350" spans="1:7" x14ac:dyDescent="0.25">
      <c r="A4350" s="74">
        <f t="shared" si="995"/>
        <v>51287</v>
      </c>
      <c r="B4350" s="72">
        <f t="shared" si="993"/>
        <v>4</v>
      </c>
      <c r="C4350" s="72" t="str">
        <f>IF(E4350=0,"RESMİ TATİL",VLOOKUP(E4350,LİSTE!$B$7:$D$1300,3,0))</f>
        <v>Ramazan Baran ADIGÜZEL</v>
      </c>
      <c r="D4350" s="72" t="str">
        <f>IF(F4350=0,"RESMİ TATİL",VLOOKUP(F4350,LİSTE!$B$7:$D$1300,3,0))</f>
        <v>Bahar AKGÜN</v>
      </c>
      <c r="E4350" s="72">
        <f>IF(B4350="TATİL",0,IF(F4349=0,F4348+1,IF(LİSTE!$F$1=F4349,1,F4349+1)))</f>
        <v>5</v>
      </c>
      <c r="F4350" s="72">
        <f>IF(E4350=0,0,IF(LİSTE!$F$1=E4350,1,E4350+1))</f>
        <v>6</v>
      </c>
      <c r="G4350" s="72" t="str">
        <f>IFERROR(VLOOKUP(A4350,TATİLLER!$A$2:$D$30000,3,0),"TATİL DEĞİL")</f>
        <v>TATİL DEĞİL</v>
      </c>
    </row>
    <row r="4351" spans="1:7" x14ac:dyDescent="0.25">
      <c r="A4351" s="74">
        <f t="shared" si="995"/>
        <v>51288</v>
      </c>
      <c r="B4351" s="72">
        <f t="shared" si="993"/>
        <v>5</v>
      </c>
      <c r="C4351" s="72" t="str">
        <f>IF(E4351=0,"RESMİ TATİL",VLOOKUP(E4351,LİSTE!$B$7:$D$1300,3,0))</f>
        <v>Ömer AKGÜL</v>
      </c>
      <c r="D4351" s="72" t="str">
        <f>IF(F4351=0,"RESMİ TATİL",VLOOKUP(F4351,LİSTE!$B$7:$D$1300,3,0))</f>
        <v>Muharrem EFE TANRIVERDİ</v>
      </c>
      <c r="E4351" s="72">
        <f>IF(B4351="TATİL",0,IF(F4350=0,F4349+1,IF(LİSTE!$F$1=F4350,1,F4350+1)))</f>
        <v>7</v>
      </c>
      <c r="F4351" s="72">
        <f>IF(E4351=0,0,IF(LİSTE!$F$1=E4351,1,E4351+1))</f>
        <v>8</v>
      </c>
      <c r="G4351" s="72" t="str">
        <f>IFERROR(VLOOKUP(A4351,TATİLLER!$A$2:$D$30000,3,0),"TATİL DEĞİL")</f>
        <v>TATİL DEĞİL</v>
      </c>
    </row>
    <row r="4352" spans="1:7" x14ac:dyDescent="0.25">
      <c r="A4352" s="74">
        <f t="shared" ref="A4352" si="1007">A4351+3</f>
        <v>51291</v>
      </c>
      <c r="B4352" s="72">
        <f t="shared" si="993"/>
        <v>1</v>
      </c>
      <c r="C4352" s="72" t="str">
        <f>IF(E4352=0,"RESMİ TATİL",VLOOKUP(E4352,LİSTE!$B$7:$D$1300,3,0))</f>
        <v>Anıl DOĞAN</v>
      </c>
      <c r="D4352" s="72" t="str">
        <f>IF(F4352=0,"RESMİ TATİL",VLOOKUP(F4352,LİSTE!$B$7:$D$1300,3,0))</f>
        <v>İpek ARSLAN</v>
      </c>
      <c r="E4352" s="72">
        <f>IF(B4352="TATİL",0,IF(F4351=0,F4350+1,IF(LİSTE!$F$1=F4351,1,F4351+1)))</f>
        <v>9</v>
      </c>
      <c r="F4352" s="72">
        <f>IF(E4352=0,0,IF(LİSTE!$F$1=E4352,1,E4352+1))</f>
        <v>10</v>
      </c>
      <c r="G4352" s="72" t="str">
        <f>IFERROR(VLOOKUP(A4352,TATİLLER!$A$2:$D$30000,3,0),"TATİL DEĞİL")</f>
        <v>TATİL DEĞİL</v>
      </c>
    </row>
    <row r="4353" spans="1:7" x14ac:dyDescent="0.25">
      <c r="A4353" s="74">
        <f t="shared" si="995"/>
        <v>51292</v>
      </c>
      <c r="B4353" s="72">
        <f t="shared" si="993"/>
        <v>2</v>
      </c>
      <c r="C4353" s="72" t="str">
        <f>IF(E4353=0,"RESMİ TATİL",VLOOKUP(E4353,LİSTE!$B$7:$D$1300,3,0))</f>
        <v>Efe KARSAK</v>
      </c>
      <c r="D4353" s="72" t="str">
        <f>IF(F4353=0,"RESMİ TATİL",VLOOKUP(F4353,LİSTE!$B$7:$D$1300,3,0))</f>
        <v>Abdullah KIRBAÇ</v>
      </c>
      <c r="E4353" s="72">
        <f>IF(B4353="TATİL",0,IF(F4352=0,F4351+1,IF(LİSTE!$F$1=F4352,1,F4352+1)))</f>
        <v>11</v>
      </c>
      <c r="F4353" s="72">
        <f>IF(E4353=0,0,IF(LİSTE!$F$1=E4353,1,E4353+1))</f>
        <v>12</v>
      </c>
      <c r="G4353" s="72" t="str">
        <f>IFERROR(VLOOKUP(A4353,TATİLLER!$A$2:$D$30000,3,0),"TATİL DEĞİL")</f>
        <v>TATİL DEĞİL</v>
      </c>
    </row>
    <row r="4354" spans="1:7" x14ac:dyDescent="0.25">
      <c r="A4354" s="74">
        <f t="shared" si="995"/>
        <v>51293</v>
      </c>
      <c r="B4354" s="72">
        <f t="shared" si="993"/>
        <v>3</v>
      </c>
      <c r="C4354" s="72" t="str">
        <f>IF(E4354=0,"RESMİ TATİL",VLOOKUP(E4354,LİSTE!$B$7:$D$1300,3,0))</f>
        <v>Ümmü Defne GÜLER</v>
      </c>
      <c r="D4354" s="72" t="str">
        <f>IF(F4354=0,"RESMİ TATİL",VLOOKUP(F4354,LİSTE!$B$7:$D$1300,3,0))</f>
        <v>Şevval ÖZDAMAR</v>
      </c>
      <c r="E4354" s="72">
        <f>IF(B4354="TATİL",0,IF(F4353=0,F4352+1,IF(LİSTE!$F$1=F4353,1,F4353+1)))</f>
        <v>13</v>
      </c>
      <c r="F4354" s="72">
        <f>IF(E4354=0,0,IF(LİSTE!$F$1=E4354,1,E4354+1))</f>
        <v>14</v>
      </c>
      <c r="G4354" s="72" t="str">
        <f>IFERROR(VLOOKUP(A4354,TATİLLER!$A$2:$D$30000,3,0),"TATİL DEĞİL")</f>
        <v>TATİL DEĞİL</v>
      </c>
    </row>
    <row r="4355" spans="1:7" x14ac:dyDescent="0.25">
      <c r="A4355" s="74">
        <f t="shared" si="995"/>
        <v>51294</v>
      </c>
      <c r="B4355" s="72">
        <f t="shared" ref="B4355:B4418" si="1008">IF(G4355="TATİL","TATİL",WEEKDAY(A4355,2))</f>
        <v>4</v>
      </c>
      <c r="C4355" s="72" t="str">
        <f>IF(E4355=0,"RESMİ TATİL",VLOOKUP(E4355,LİSTE!$B$7:$D$1300,3,0))</f>
        <v>Zeynep AKDAĞ</v>
      </c>
      <c r="D4355" s="72" t="str">
        <f>IF(F4355=0,"RESMİ TATİL",VLOOKUP(F4355,LİSTE!$B$7:$D$1300,3,0))</f>
        <v>Esma ÇOKER</v>
      </c>
      <c r="E4355" s="72">
        <f>IF(B4355="TATİL",0,IF(F4354=0,F4353+1,IF(LİSTE!$F$1=F4354,1,F4354+1)))</f>
        <v>15</v>
      </c>
      <c r="F4355" s="72">
        <f>IF(E4355=0,0,IF(LİSTE!$F$1=E4355,1,E4355+1))</f>
        <v>16</v>
      </c>
      <c r="G4355" s="72" t="str">
        <f>IFERROR(VLOOKUP(A4355,TATİLLER!$A$2:$D$30000,3,0),"TATİL DEĞİL")</f>
        <v>TATİL DEĞİL</v>
      </c>
    </row>
    <row r="4356" spans="1:7" x14ac:dyDescent="0.25">
      <c r="A4356" s="74">
        <f t="shared" si="995"/>
        <v>51295</v>
      </c>
      <c r="B4356" s="72">
        <f t="shared" si="1008"/>
        <v>5</v>
      </c>
      <c r="C4356" s="72" t="str">
        <f>IF(E4356=0,"RESMİ TATİL",VLOOKUP(E4356,LİSTE!$B$7:$D$1300,3,0))</f>
        <v>Dursun Kubilay YAŞAR</v>
      </c>
      <c r="D4356" s="72" t="str">
        <f>IF(F4356=0,"RESMİ TATİL",VLOOKUP(F4356,LİSTE!$B$7:$D$1300,3,0))</f>
        <v>Zeynep Beril BAŞPINAR</v>
      </c>
      <c r="E4356" s="72">
        <f>IF(B4356="TATİL",0,IF(F4355=0,F4354+1,IF(LİSTE!$F$1=F4355,1,F4355+1)))</f>
        <v>17</v>
      </c>
      <c r="F4356" s="72">
        <f>IF(E4356=0,0,IF(LİSTE!$F$1=E4356,1,E4356+1))</f>
        <v>18</v>
      </c>
      <c r="G4356" s="72" t="str">
        <f>IFERROR(VLOOKUP(A4356,TATİLLER!$A$2:$D$30000,3,0),"TATİL DEĞİL")</f>
        <v>TATİL DEĞİL</v>
      </c>
    </row>
    <row r="4357" spans="1:7" x14ac:dyDescent="0.25">
      <c r="A4357" s="74">
        <f t="shared" ref="A4357" si="1009">A4356+3</f>
        <v>51298</v>
      </c>
      <c r="B4357" s="72">
        <f t="shared" si="1008"/>
        <v>1</v>
      </c>
      <c r="C4357" s="72" t="str">
        <f>IF(E4357=0,"RESMİ TATİL",VLOOKUP(E4357,LİSTE!$B$7:$D$1300,3,0))</f>
        <v>Ahmet DAL</v>
      </c>
      <c r="D4357" s="72" t="str">
        <f>IF(F4357=0,"RESMİ TATİL",VLOOKUP(F4357,LİSTE!$B$7:$D$1300,3,0))</f>
        <v>Emirhan KARATAŞ</v>
      </c>
      <c r="E4357" s="72">
        <f>IF(B4357="TATİL",0,IF(F4356=0,F4355+1,IF(LİSTE!$F$1=F4356,1,F4356+1)))</f>
        <v>19</v>
      </c>
      <c r="F4357" s="72">
        <f>IF(E4357=0,0,IF(LİSTE!$F$1=E4357,1,E4357+1))</f>
        <v>20</v>
      </c>
      <c r="G4357" s="72" t="str">
        <f>IFERROR(VLOOKUP(A4357,TATİLLER!$A$2:$D$30000,3,0),"TATİL DEĞİL")</f>
        <v>TATİL DEĞİL</v>
      </c>
    </row>
    <row r="4358" spans="1:7" x14ac:dyDescent="0.25">
      <c r="A4358" s="74">
        <f t="shared" ref="A4358:A4421" si="1010">A4357+1</f>
        <v>51299</v>
      </c>
      <c r="B4358" s="72">
        <f t="shared" si="1008"/>
        <v>2</v>
      </c>
      <c r="C4358" s="72" t="str">
        <f>IF(E4358=0,"RESMİ TATİL",VLOOKUP(E4358,LİSTE!$B$7:$D$1300,3,0))</f>
        <v>Zümra Yeter ARI</v>
      </c>
      <c r="D4358" s="72" t="str">
        <f>IF(F4358=0,"RESMİ TATİL",VLOOKUP(F4358,LİSTE!$B$7:$D$1300,3,0))</f>
        <v>Utku KARAGÖZ</v>
      </c>
      <c r="E4358" s="72">
        <f>IF(B4358="TATİL",0,IF(F4357=0,F4356+1,IF(LİSTE!$F$1=F4357,1,F4357+1)))</f>
        <v>21</v>
      </c>
      <c r="F4358" s="72">
        <f>IF(E4358=0,0,IF(LİSTE!$F$1=E4358,1,E4358+1))</f>
        <v>22</v>
      </c>
      <c r="G4358" s="72" t="str">
        <f>IFERROR(VLOOKUP(A4358,TATİLLER!$A$2:$D$30000,3,0),"TATİL DEĞİL")</f>
        <v>TATİL DEĞİL</v>
      </c>
    </row>
    <row r="4359" spans="1:7" x14ac:dyDescent="0.25">
      <c r="A4359" s="74">
        <f t="shared" si="1010"/>
        <v>51300</v>
      </c>
      <c r="B4359" s="72">
        <f t="shared" si="1008"/>
        <v>3</v>
      </c>
      <c r="C4359" s="72" t="str">
        <f>IF(E4359=0,"RESMİ TATİL",VLOOKUP(E4359,LİSTE!$B$7:$D$1300,3,0))</f>
        <v>Feyza Zümra AVCIOĞLU</v>
      </c>
      <c r="D4359" s="72" t="str">
        <f>IF(F4359=0,"RESMİ TATİL",VLOOKUP(F4359,LİSTE!$B$7:$D$1300,3,0))</f>
        <v>Yusuf Ali TABUR</v>
      </c>
      <c r="E4359" s="72">
        <f>IF(B4359="TATİL",0,IF(F4358=0,F4357+1,IF(LİSTE!$F$1=F4358,1,F4358+1)))</f>
        <v>23</v>
      </c>
      <c r="F4359" s="72">
        <f>IF(E4359=0,0,IF(LİSTE!$F$1=E4359,1,E4359+1))</f>
        <v>24</v>
      </c>
      <c r="G4359" s="72" t="str">
        <f>IFERROR(VLOOKUP(A4359,TATİLLER!$A$2:$D$30000,3,0),"TATİL DEĞİL")</f>
        <v>TATİL DEĞİL</v>
      </c>
    </row>
    <row r="4360" spans="1:7" x14ac:dyDescent="0.25">
      <c r="A4360" s="74">
        <f t="shared" si="1010"/>
        <v>51301</v>
      </c>
      <c r="B4360" s="72">
        <f t="shared" si="1008"/>
        <v>4</v>
      </c>
      <c r="C4360" s="72" t="str">
        <f>IF(E4360=0,"RESMİ TATİL",VLOOKUP(E4360,LİSTE!$B$7:$D$1300,3,0))</f>
        <v>Irmak UTEBAY</v>
      </c>
      <c r="D4360" s="72" t="str">
        <f>IF(F4360=0,"RESMİ TATİL",VLOOKUP(F4360,LİSTE!$B$7:$D$1300,3,0))</f>
        <v>Kerem AKKOÇ</v>
      </c>
      <c r="E4360" s="72">
        <f>IF(B4360="TATİL",0,IF(F4359=0,F4358+1,IF(LİSTE!$F$1=F4359,1,F4359+1)))</f>
        <v>25</v>
      </c>
      <c r="F4360" s="72">
        <f>IF(E4360=0,0,IF(LİSTE!$F$1=E4360,1,E4360+1))</f>
        <v>26</v>
      </c>
      <c r="G4360" s="72" t="str">
        <f>IFERROR(VLOOKUP(A4360,TATİLLER!$A$2:$D$30000,3,0),"TATİL DEĞİL")</f>
        <v>TATİL DEĞİL</v>
      </c>
    </row>
    <row r="4361" spans="1:7" x14ac:dyDescent="0.25">
      <c r="A4361" s="74">
        <f t="shared" si="1010"/>
        <v>51302</v>
      </c>
      <c r="B4361" s="72">
        <f t="shared" si="1008"/>
        <v>5</v>
      </c>
      <c r="C4361" s="72" t="str">
        <f>IF(E4361=0,"RESMİ TATİL",VLOOKUP(E4361,LİSTE!$B$7:$D$1300,3,0))</f>
        <v>Elçin Ayşe ELMAS</v>
      </c>
      <c r="D4361" s="72" t="str">
        <f>IF(F4361=0,"RESMİ TATİL",VLOOKUP(F4361,LİSTE!$B$7:$D$1300,3,0))</f>
        <v>Muhammed YILDIZDAĞ</v>
      </c>
      <c r="E4361" s="72">
        <f>IF(B4361="TATİL",0,IF(F4360=0,F4359+1,IF(LİSTE!$F$1=F4360,1,F4360+1)))</f>
        <v>27</v>
      </c>
      <c r="F4361" s="72">
        <f>IF(E4361=0,0,IF(LİSTE!$F$1=E4361,1,E4361+1))</f>
        <v>28</v>
      </c>
      <c r="G4361" s="72" t="str">
        <f>IFERROR(VLOOKUP(A4361,TATİLLER!$A$2:$D$30000,3,0),"TATİL DEĞİL")</f>
        <v>TATİL DEĞİL</v>
      </c>
    </row>
    <row r="4362" spans="1:7" x14ac:dyDescent="0.25">
      <c r="A4362" s="74">
        <f t="shared" ref="A4362" si="1011">A4361+3</f>
        <v>51305</v>
      </c>
      <c r="B4362" s="72">
        <f t="shared" si="1008"/>
        <v>1</v>
      </c>
      <c r="C4362" s="72" t="str">
        <f>IF(E4362=0,"RESMİ TATİL",VLOOKUP(E4362,LİSTE!$B$7:$D$1300,3,0))</f>
        <v>Nisa Nur SANCAR</v>
      </c>
      <c r="D4362" s="72" t="str">
        <f>IF(F4362=0,"RESMİ TATİL",VLOOKUP(F4362,LİSTE!$B$7:$D$1300,3,0))</f>
        <v>Esila ÇETİN</v>
      </c>
      <c r="E4362" s="72">
        <f>IF(B4362="TATİL",0,IF(F4361=0,F4360+1,IF(LİSTE!$F$1=F4361,1,F4361+1)))</f>
        <v>1</v>
      </c>
      <c r="F4362" s="72">
        <f>IF(E4362=0,0,IF(LİSTE!$F$1=E4362,1,E4362+1))</f>
        <v>2</v>
      </c>
      <c r="G4362" s="72" t="str">
        <f>IFERROR(VLOOKUP(A4362,TATİLLER!$A$2:$D$30000,3,0),"TATİL DEĞİL")</f>
        <v>TATİL DEĞİL</v>
      </c>
    </row>
    <row r="4363" spans="1:7" x14ac:dyDescent="0.25">
      <c r="A4363" s="74">
        <f t="shared" si="1010"/>
        <v>51306</v>
      </c>
      <c r="B4363" s="72">
        <f t="shared" si="1008"/>
        <v>2</v>
      </c>
      <c r="C4363" s="72" t="str">
        <f>IF(E4363=0,"RESMİ TATİL",VLOOKUP(E4363,LİSTE!$B$7:$D$1300,3,0))</f>
        <v>Zeynep Sevde TOPUZ</v>
      </c>
      <c r="D4363" s="72" t="str">
        <f>IF(F4363=0,"RESMİ TATİL",VLOOKUP(F4363,LİSTE!$B$7:$D$1300,3,0))</f>
        <v>Ömer Asaf KADAŞ</v>
      </c>
      <c r="E4363" s="72">
        <f>IF(B4363="TATİL",0,IF(F4362=0,F4361+1,IF(LİSTE!$F$1=F4362,1,F4362+1)))</f>
        <v>3</v>
      </c>
      <c r="F4363" s="72">
        <f>IF(E4363=0,0,IF(LİSTE!$F$1=E4363,1,E4363+1))</f>
        <v>4</v>
      </c>
      <c r="G4363" s="72" t="str">
        <f>IFERROR(VLOOKUP(A4363,TATİLLER!$A$2:$D$30000,3,0),"TATİL DEĞİL")</f>
        <v>TATİL DEĞİL</v>
      </c>
    </row>
    <row r="4364" spans="1:7" x14ac:dyDescent="0.25">
      <c r="A4364" s="74">
        <f t="shared" si="1010"/>
        <v>51307</v>
      </c>
      <c r="B4364" s="72">
        <f t="shared" si="1008"/>
        <v>3</v>
      </c>
      <c r="C4364" s="72" t="str">
        <f>IF(E4364=0,"RESMİ TATİL",VLOOKUP(E4364,LİSTE!$B$7:$D$1300,3,0))</f>
        <v>Ramazan Baran ADIGÜZEL</v>
      </c>
      <c r="D4364" s="72" t="str">
        <f>IF(F4364=0,"RESMİ TATİL",VLOOKUP(F4364,LİSTE!$B$7:$D$1300,3,0))</f>
        <v>Bahar AKGÜN</v>
      </c>
      <c r="E4364" s="72">
        <f>IF(B4364="TATİL",0,IF(F4363=0,F4362+1,IF(LİSTE!$F$1=F4363,1,F4363+1)))</f>
        <v>5</v>
      </c>
      <c r="F4364" s="72">
        <f>IF(E4364=0,0,IF(LİSTE!$F$1=E4364,1,E4364+1))</f>
        <v>6</v>
      </c>
      <c r="G4364" s="72" t="str">
        <f>IFERROR(VLOOKUP(A4364,TATİLLER!$A$2:$D$30000,3,0),"TATİL DEĞİL")</f>
        <v>TATİL DEĞİL</v>
      </c>
    </row>
    <row r="4365" spans="1:7" x14ac:dyDescent="0.25">
      <c r="A4365" s="74">
        <f t="shared" si="1010"/>
        <v>51308</v>
      </c>
      <c r="B4365" s="72">
        <f t="shared" si="1008"/>
        <v>4</v>
      </c>
      <c r="C4365" s="72" t="str">
        <f>IF(E4365=0,"RESMİ TATİL",VLOOKUP(E4365,LİSTE!$B$7:$D$1300,3,0))</f>
        <v>Ömer AKGÜL</v>
      </c>
      <c r="D4365" s="72" t="str">
        <f>IF(F4365=0,"RESMİ TATİL",VLOOKUP(F4365,LİSTE!$B$7:$D$1300,3,0))</f>
        <v>Muharrem EFE TANRIVERDİ</v>
      </c>
      <c r="E4365" s="72">
        <f>IF(B4365="TATİL",0,IF(F4364=0,F4363+1,IF(LİSTE!$F$1=F4364,1,F4364+1)))</f>
        <v>7</v>
      </c>
      <c r="F4365" s="72">
        <f>IF(E4365=0,0,IF(LİSTE!$F$1=E4365,1,E4365+1))</f>
        <v>8</v>
      </c>
      <c r="G4365" s="72" t="str">
        <f>IFERROR(VLOOKUP(A4365,TATİLLER!$A$2:$D$30000,3,0),"TATİL DEĞİL")</f>
        <v>TATİL DEĞİL</v>
      </c>
    </row>
    <row r="4366" spans="1:7" x14ac:dyDescent="0.25">
      <c r="A4366" s="74">
        <f t="shared" si="1010"/>
        <v>51309</v>
      </c>
      <c r="B4366" s="72">
        <f t="shared" si="1008"/>
        <v>5</v>
      </c>
      <c r="C4366" s="72" t="str">
        <f>IF(E4366=0,"RESMİ TATİL",VLOOKUP(E4366,LİSTE!$B$7:$D$1300,3,0))</f>
        <v>Anıl DOĞAN</v>
      </c>
      <c r="D4366" s="72" t="str">
        <f>IF(F4366=0,"RESMİ TATİL",VLOOKUP(F4366,LİSTE!$B$7:$D$1300,3,0))</f>
        <v>İpek ARSLAN</v>
      </c>
      <c r="E4366" s="72">
        <f>IF(B4366="TATİL",0,IF(F4365=0,F4364+1,IF(LİSTE!$F$1=F4365,1,F4365+1)))</f>
        <v>9</v>
      </c>
      <c r="F4366" s="72">
        <f>IF(E4366=0,0,IF(LİSTE!$F$1=E4366,1,E4366+1))</f>
        <v>10</v>
      </c>
      <c r="G4366" s="72" t="str">
        <f>IFERROR(VLOOKUP(A4366,TATİLLER!$A$2:$D$30000,3,0),"TATİL DEĞİL")</f>
        <v>TATİL DEĞİL</v>
      </c>
    </row>
    <row r="4367" spans="1:7" x14ac:dyDescent="0.25">
      <c r="A4367" s="74">
        <f t="shared" ref="A4367" si="1012">A4366+3</f>
        <v>51312</v>
      </c>
      <c r="B4367" s="72">
        <f t="shared" si="1008"/>
        <v>1</v>
      </c>
      <c r="C4367" s="72" t="str">
        <f>IF(E4367=0,"RESMİ TATİL",VLOOKUP(E4367,LİSTE!$B$7:$D$1300,3,0))</f>
        <v>Efe KARSAK</v>
      </c>
      <c r="D4367" s="72" t="str">
        <f>IF(F4367=0,"RESMİ TATİL",VLOOKUP(F4367,LİSTE!$B$7:$D$1300,3,0))</f>
        <v>Abdullah KIRBAÇ</v>
      </c>
      <c r="E4367" s="72">
        <f>IF(B4367="TATİL",0,IF(F4366=0,F4365+1,IF(LİSTE!$F$1=F4366,1,F4366+1)))</f>
        <v>11</v>
      </c>
      <c r="F4367" s="72">
        <f>IF(E4367=0,0,IF(LİSTE!$F$1=E4367,1,E4367+1))</f>
        <v>12</v>
      </c>
      <c r="G4367" s="72" t="str">
        <f>IFERROR(VLOOKUP(A4367,TATİLLER!$A$2:$D$30000,3,0),"TATİL DEĞİL")</f>
        <v>TATİL DEĞİL</v>
      </c>
    </row>
    <row r="4368" spans="1:7" x14ac:dyDescent="0.25">
      <c r="A4368" s="74">
        <f t="shared" si="1010"/>
        <v>51313</v>
      </c>
      <c r="B4368" s="72">
        <f t="shared" si="1008"/>
        <v>2</v>
      </c>
      <c r="C4368" s="72" t="str">
        <f>IF(E4368=0,"RESMİ TATİL",VLOOKUP(E4368,LİSTE!$B$7:$D$1300,3,0))</f>
        <v>Ümmü Defne GÜLER</v>
      </c>
      <c r="D4368" s="72" t="str">
        <f>IF(F4368=0,"RESMİ TATİL",VLOOKUP(F4368,LİSTE!$B$7:$D$1300,3,0))</f>
        <v>Şevval ÖZDAMAR</v>
      </c>
      <c r="E4368" s="72">
        <f>IF(B4368="TATİL",0,IF(F4367=0,F4366+1,IF(LİSTE!$F$1=F4367,1,F4367+1)))</f>
        <v>13</v>
      </c>
      <c r="F4368" s="72">
        <f>IF(E4368=0,0,IF(LİSTE!$F$1=E4368,1,E4368+1))</f>
        <v>14</v>
      </c>
      <c r="G4368" s="72" t="str">
        <f>IFERROR(VLOOKUP(A4368,TATİLLER!$A$2:$D$30000,3,0),"TATİL DEĞİL")</f>
        <v>TATİL DEĞİL</v>
      </c>
    </row>
    <row r="4369" spans="1:7" x14ac:dyDescent="0.25">
      <c r="A4369" s="74">
        <f t="shared" si="1010"/>
        <v>51314</v>
      </c>
      <c r="B4369" s="72">
        <f t="shared" si="1008"/>
        <v>3</v>
      </c>
      <c r="C4369" s="72" t="str">
        <f>IF(E4369=0,"RESMİ TATİL",VLOOKUP(E4369,LİSTE!$B$7:$D$1300,3,0))</f>
        <v>Zeynep AKDAĞ</v>
      </c>
      <c r="D4369" s="72" t="str">
        <f>IF(F4369=0,"RESMİ TATİL",VLOOKUP(F4369,LİSTE!$B$7:$D$1300,3,0))</f>
        <v>Esma ÇOKER</v>
      </c>
      <c r="E4369" s="72">
        <f>IF(B4369="TATİL",0,IF(F4368=0,F4367+1,IF(LİSTE!$F$1=F4368,1,F4368+1)))</f>
        <v>15</v>
      </c>
      <c r="F4369" s="72">
        <f>IF(E4369=0,0,IF(LİSTE!$F$1=E4369,1,E4369+1))</f>
        <v>16</v>
      </c>
      <c r="G4369" s="72" t="str">
        <f>IFERROR(VLOOKUP(A4369,TATİLLER!$A$2:$D$30000,3,0),"TATİL DEĞİL")</f>
        <v>TATİL DEĞİL</v>
      </c>
    </row>
    <row r="4370" spans="1:7" x14ac:dyDescent="0.25">
      <c r="A4370" s="74">
        <f t="shared" si="1010"/>
        <v>51315</v>
      </c>
      <c r="B4370" s="72">
        <f t="shared" si="1008"/>
        <v>4</v>
      </c>
      <c r="C4370" s="72" t="str">
        <f>IF(E4370=0,"RESMİ TATİL",VLOOKUP(E4370,LİSTE!$B$7:$D$1300,3,0))</f>
        <v>Dursun Kubilay YAŞAR</v>
      </c>
      <c r="D4370" s="72" t="str">
        <f>IF(F4370=0,"RESMİ TATİL",VLOOKUP(F4370,LİSTE!$B$7:$D$1300,3,0))</f>
        <v>Zeynep Beril BAŞPINAR</v>
      </c>
      <c r="E4370" s="72">
        <f>IF(B4370="TATİL",0,IF(F4369=0,F4368+1,IF(LİSTE!$F$1=F4369,1,F4369+1)))</f>
        <v>17</v>
      </c>
      <c r="F4370" s="72">
        <f>IF(E4370=0,0,IF(LİSTE!$F$1=E4370,1,E4370+1))</f>
        <v>18</v>
      </c>
      <c r="G4370" s="72" t="str">
        <f>IFERROR(VLOOKUP(A4370,TATİLLER!$A$2:$D$30000,3,0),"TATİL DEĞİL")</f>
        <v>TATİL DEĞİL</v>
      </c>
    </row>
    <row r="4371" spans="1:7" x14ac:dyDescent="0.25">
      <c r="A4371" s="74">
        <f t="shared" si="1010"/>
        <v>51316</v>
      </c>
      <c r="B4371" s="72">
        <f t="shared" si="1008"/>
        <v>5</v>
      </c>
      <c r="C4371" s="72" t="str">
        <f>IF(E4371=0,"RESMİ TATİL",VLOOKUP(E4371,LİSTE!$B$7:$D$1300,3,0))</f>
        <v>Ahmet DAL</v>
      </c>
      <c r="D4371" s="72" t="str">
        <f>IF(F4371=0,"RESMİ TATİL",VLOOKUP(F4371,LİSTE!$B$7:$D$1300,3,0))</f>
        <v>Emirhan KARATAŞ</v>
      </c>
      <c r="E4371" s="72">
        <f>IF(B4371="TATİL",0,IF(F4370=0,F4369+1,IF(LİSTE!$F$1=F4370,1,F4370+1)))</f>
        <v>19</v>
      </c>
      <c r="F4371" s="72">
        <f>IF(E4371=0,0,IF(LİSTE!$F$1=E4371,1,E4371+1))</f>
        <v>20</v>
      </c>
      <c r="G4371" s="72" t="str">
        <f>IFERROR(VLOOKUP(A4371,TATİLLER!$A$2:$D$30000,3,0),"TATİL DEĞİL")</f>
        <v>TATİL DEĞİL</v>
      </c>
    </row>
    <row r="4372" spans="1:7" x14ac:dyDescent="0.25">
      <c r="A4372" s="74">
        <f t="shared" ref="A4372" si="1013">A4371+3</f>
        <v>51319</v>
      </c>
      <c r="B4372" s="72">
        <f t="shared" si="1008"/>
        <v>1</v>
      </c>
      <c r="C4372" s="72" t="str">
        <f>IF(E4372=0,"RESMİ TATİL",VLOOKUP(E4372,LİSTE!$B$7:$D$1300,3,0))</f>
        <v>Zümra Yeter ARI</v>
      </c>
      <c r="D4372" s="72" t="str">
        <f>IF(F4372=0,"RESMİ TATİL",VLOOKUP(F4372,LİSTE!$B$7:$D$1300,3,0))</f>
        <v>Utku KARAGÖZ</v>
      </c>
      <c r="E4372" s="72">
        <f>IF(B4372="TATİL",0,IF(F4371=0,F4370+1,IF(LİSTE!$F$1=F4371,1,F4371+1)))</f>
        <v>21</v>
      </c>
      <c r="F4372" s="72">
        <f>IF(E4372=0,0,IF(LİSTE!$F$1=E4372,1,E4372+1))</f>
        <v>22</v>
      </c>
      <c r="G4372" s="72" t="str">
        <f>IFERROR(VLOOKUP(A4372,TATİLLER!$A$2:$D$30000,3,0),"TATİL DEĞİL")</f>
        <v>TATİL DEĞİL</v>
      </c>
    </row>
    <row r="4373" spans="1:7" x14ac:dyDescent="0.25">
      <c r="A4373" s="74">
        <f t="shared" si="1010"/>
        <v>51320</v>
      </c>
      <c r="B4373" s="72">
        <f t="shared" si="1008"/>
        <v>2</v>
      </c>
      <c r="C4373" s="72" t="str">
        <f>IF(E4373=0,"RESMİ TATİL",VLOOKUP(E4373,LİSTE!$B$7:$D$1300,3,0))</f>
        <v>Feyza Zümra AVCIOĞLU</v>
      </c>
      <c r="D4373" s="72" t="str">
        <f>IF(F4373=0,"RESMİ TATİL",VLOOKUP(F4373,LİSTE!$B$7:$D$1300,3,0))</f>
        <v>Yusuf Ali TABUR</v>
      </c>
      <c r="E4373" s="72">
        <f>IF(B4373="TATİL",0,IF(F4372=0,F4371+1,IF(LİSTE!$F$1=F4372,1,F4372+1)))</f>
        <v>23</v>
      </c>
      <c r="F4373" s="72">
        <f>IF(E4373=0,0,IF(LİSTE!$F$1=E4373,1,E4373+1))</f>
        <v>24</v>
      </c>
      <c r="G4373" s="72" t="str">
        <f>IFERROR(VLOOKUP(A4373,TATİLLER!$A$2:$D$30000,3,0),"TATİL DEĞİL")</f>
        <v>TATİL DEĞİL</v>
      </c>
    </row>
    <row r="4374" spans="1:7" x14ac:dyDescent="0.25">
      <c r="A4374" s="74">
        <f t="shared" si="1010"/>
        <v>51321</v>
      </c>
      <c r="B4374" s="72">
        <f t="shared" si="1008"/>
        <v>3</v>
      </c>
      <c r="C4374" s="72" t="str">
        <f>IF(E4374=0,"RESMİ TATİL",VLOOKUP(E4374,LİSTE!$B$7:$D$1300,3,0))</f>
        <v>Irmak UTEBAY</v>
      </c>
      <c r="D4374" s="72" t="str">
        <f>IF(F4374=0,"RESMİ TATİL",VLOOKUP(F4374,LİSTE!$B$7:$D$1300,3,0))</f>
        <v>Kerem AKKOÇ</v>
      </c>
      <c r="E4374" s="72">
        <f>IF(B4374="TATİL",0,IF(F4373=0,F4372+1,IF(LİSTE!$F$1=F4373,1,F4373+1)))</f>
        <v>25</v>
      </c>
      <c r="F4374" s="72">
        <f>IF(E4374=0,0,IF(LİSTE!$F$1=E4374,1,E4374+1))</f>
        <v>26</v>
      </c>
      <c r="G4374" s="72" t="str">
        <f>IFERROR(VLOOKUP(A4374,TATİLLER!$A$2:$D$30000,3,0),"TATİL DEĞİL")</f>
        <v>TATİL DEĞİL</v>
      </c>
    </row>
    <row r="4375" spans="1:7" x14ac:dyDescent="0.25">
      <c r="A4375" s="74">
        <f t="shared" si="1010"/>
        <v>51322</v>
      </c>
      <c r="B4375" s="72">
        <f t="shared" si="1008"/>
        <v>4</v>
      </c>
      <c r="C4375" s="72" t="str">
        <f>IF(E4375=0,"RESMİ TATİL",VLOOKUP(E4375,LİSTE!$B$7:$D$1300,3,0))</f>
        <v>Elçin Ayşe ELMAS</v>
      </c>
      <c r="D4375" s="72" t="str">
        <f>IF(F4375=0,"RESMİ TATİL",VLOOKUP(F4375,LİSTE!$B$7:$D$1300,3,0))</f>
        <v>Muhammed YILDIZDAĞ</v>
      </c>
      <c r="E4375" s="72">
        <f>IF(B4375="TATİL",0,IF(F4374=0,F4373+1,IF(LİSTE!$F$1=F4374,1,F4374+1)))</f>
        <v>27</v>
      </c>
      <c r="F4375" s="72">
        <f>IF(E4375=0,0,IF(LİSTE!$F$1=E4375,1,E4375+1))</f>
        <v>28</v>
      </c>
      <c r="G4375" s="72" t="str">
        <f>IFERROR(VLOOKUP(A4375,TATİLLER!$A$2:$D$30000,3,0),"TATİL DEĞİL")</f>
        <v>TATİL DEĞİL</v>
      </c>
    </row>
    <row r="4376" spans="1:7" x14ac:dyDescent="0.25">
      <c r="A4376" s="74">
        <f t="shared" si="1010"/>
        <v>51323</v>
      </c>
      <c r="B4376" s="72">
        <f t="shared" si="1008"/>
        <v>5</v>
      </c>
      <c r="C4376" s="72" t="str">
        <f>IF(E4376=0,"RESMİ TATİL",VLOOKUP(E4376,LİSTE!$B$7:$D$1300,3,0))</f>
        <v>Nisa Nur SANCAR</v>
      </c>
      <c r="D4376" s="72" t="str">
        <f>IF(F4376=0,"RESMİ TATİL",VLOOKUP(F4376,LİSTE!$B$7:$D$1300,3,0))</f>
        <v>Esila ÇETİN</v>
      </c>
      <c r="E4376" s="72">
        <f>IF(B4376="TATİL",0,IF(F4375=0,F4374+1,IF(LİSTE!$F$1=F4375,1,F4375+1)))</f>
        <v>1</v>
      </c>
      <c r="F4376" s="72">
        <f>IF(E4376=0,0,IF(LİSTE!$F$1=E4376,1,E4376+1))</f>
        <v>2</v>
      </c>
      <c r="G4376" s="72" t="str">
        <f>IFERROR(VLOOKUP(A4376,TATİLLER!$A$2:$D$30000,3,0),"TATİL DEĞİL")</f>
        <v>TATİL DEĞİL</v>
      </c>
    </row>
    <row r="4377" spans="1:7" x14ac:dyDescent="0.25">
      <c r="A4377" s="74">
        <f t="shared" ref="A4377" si="1014">A4376+3</f>
        <v>51326</v>
      </c>
      <c r="B4377" s="72">
        <f t="shared" si="1008"/>
        <v>1</v>
      </c>
      <c r="C4377" s="72" t="str">
        <f>IF(E4377=0,"RESMİ TATİL",VLOOKUP(E4377,LİSTE!$B$7:$D$1300,3,0))</f>
        <v>Zeynep Sevde TOPUZ</v>
      </c>
      <c r="D4377" s="72" t="str">
        <f>IF(F4377=0,"RESMİ TATİL",VLOOKUP(F4377,LİSTE!$B$7:$D$1300,3,0))</f>
        <v>Ömer Asaf KADAŞ</v>
      </c>
      <c r="E4377" s="72">
        <f>IF(B4377="TATİL",0,IF(F4376=0,F4375+1,IF(LİSTE!$F$1=F4376,1,F4376+1)))</f>
        <v>3</v>
      </c>
      <c r="F4377" s="72">
        <f>IF(E4377=0,0,IF(LİSTE!$F$1=E4377,1,E4377+1))</f>
        <v>4</v>
      </c>
      <c r="G4377" s="72" t="str">
        <f>IFERROR(VLOOKUP(A4377,TATİLLER!$A$2:$D$30000,3,0),"TATİL DEĞİL")</f>
        <v>TATİL DEĞİL</v>
      </c>
    </row>
    <row r="4378" spans="1:7" x14ac:dyDescent="0.25">
      <c r="A4378" s="74">
        <f t="shared" si="1010"/>
        <v>51327</v>
      </c>
      <c r="B4378" s="72">
        <f t="shared" si="1008"/>
        <v>2</v>
      </c>
      <c r="C4378" s="72" t="str">
        <f>IF(E4378=0,"RESMİ TATİL",VLOOKUP(E4378,LİSTE!$B$7:$D$1300,3,0))</f>
        <v>Ramazan Baran ADIGÜZEL</v>
      </c>
      <c r="D4378" s="72" t="str">
        <f>IF(F4378=0,"RESMİ TATİL",VLOOKUP(F4378,LİSTE!$B$7:$D$1300,3,0))</f>
        <v>Bahar AKGÜN</v>
      </c>
      <c r="E4378" s="72">
        <f>IF(B4378="TATİL",0,IF(F4377=0,F4376+1,IF(LİSTE!$F$1=F4377,1,F4377+1)))</f>
        <v>5</v>
      </c>
      <c r="F4378" s="72">
        <f>IF(E4378=0,0,IF(LİSTE!$F$1=E4378,1,E4378+1))</f>
        <v>6</v>
      </c>
      <c r="G4378" s="72" t="str">
        <f>IFERROR(VLOOKUP(A4378,TATİLLER!$A$2:$D$30000,3,0),"TATİL DEĞİL")</f>
        <v>TATİL DEĞİL</v>
      </c>
    </row>
    <row r="4379" spans="1:7" x14ac:dyDescent="0.25">
      <c r="A4379" s="74">
        <f t="shared" si="1010"/>
        <v>51328</v>
      </c>
      <c r="B4379" s="72">
        <f t="shared" si="1008"/>
        <v>3</v>
      </c>
      <c r="C4379" s="72" t="str">
        <f>IF(E4379=0,"RESMİ TATİL",VLOOKUP(E4379,LİSTE!$B$7:$D$1300,3,0))</f>
        <v>Ömer AKGÜL</v>
      </c>
      <c r="D4379" s="72" t="str">
        <f>IF(F4379=0,"RESMİ TATİL",VLOOKUP(F4379,LİSTE!$B$7:$D$1300,3,0))</f>
        <v>Muharrem EFE TANRIVERDİ</v>
      </c>
      <c r="E4379" s="72">
        <f>IF(B4379="TATİL",0,IF(F4378=0,F4377+1,IF(LİSTE!$F$1=F4378,1,F4378+1)))</f>
        <v>7</v>
      </c>
      <c r="F4379" s="72">
        <f>IF(E4379=0,0,IF(LİSTE!$F$1=E4379,1,E4379+1))</f>
        <v>8</v>
      </c>
      <c r="G4379" s="72" t="str">
        <f>IFERROR(VLOOKUP(A4379,TATİLLER!$A$2:$D$30000,3,0),"TATİL DEĞİL")</f>
        <v>TATİL DEĞİL</v>
      </c>
    </row>
    <row r="4380" spans="1:7" x14ac:dyDescent="0.25">
      <c r="A4380" s="74">
        <f t="shared" si="1010"/>
        <v>51329</v>
      </c>
      <c r="B4380" s="72">
        <f t="shared" si="1008"/>
        <v>4</v>
      </c>
      <c r="C4380" s="72" t="str">
        <f>IF(E4380=0,"RESMİ TATİL",VLOOKUP(E4380,LİSTE!$B$7:$D$1300,3,0))</f>
        <v>Anıl DOĞAN</v>
      </c>
      <c r="D4380" s="72" t="str">
        <f>IF(F4380=0,"RESMİ TATİL",VLOOKUP(F4380,LİSTE!$B$7:$D$1300,3,0))</f>
        <v>İpek ARSLAN</v>
      </c>
      <c r="E4380" s="72">
        <f>IF(B4380="TATİL",0,IF(F4379=0,F4378+1,IF(LİSTE!$F$1=F4379,1,F4379+1)))</f>
        <v>9</v>
      </c>
      <c r="F4380" s="72">
        <f>IF(E4380=0,0,IF(LİSTE!$F$1=E4380,1,E4380+1))</f>
        <v>10</v>
      </c>
      <c r="G4380" s="72" t="str">
        <f>IFERROR(VLOOKUP(A4380,TATİLLER!$A$2:$D$30000,3,0),"TATİL DEĞİL")</f>
        <v>TATİL DEĞİL</v>
      </c>
    </row>
    <row r="4381" spans="1:7" x14ac:dyDescent="0.25">
      <c r="A4381" s="74">
        <f t="shared" si="1010"/>
        <v>51330</v>
      </c>
      <c r="B4381" s="72">
        <f t="shared" si="1008"/>
        <v>5</v>
      </c>
      <c r="C4381" s="72" t="str">
        <f>IF(E4381=0,"RESMİ TATİL",VLOOKUP(E4381,LİSTE!$B$7:$D$1300,3,0))</f>
        <v>Efe KARSAK</v>
      </c>
      <c r="D4381" s="72" t="str">
        <f>IF(F4381=0,"RESMİ TATİL",VLOOKUP(F4381,LİSTE!$B$7:$D$1300,3,0))</f>
        <v>Abdullah KIRBAÇ</v>
      </c>
      <c r="E4381" s="72">
        <f>IF(B4381="TATİL",0,IF(F4380=0,F4379+1,IF(LİSTE!$F$1=F4380,1,F4380+1)))</f>
        <v>11</v>
      </c>
      <c r="F4381" s="72">
        <f>IF(E4381=0,0,IF(LİSTE!$F$1=E4381,1,E4381+1))</f>
        <v>12</v>
      </c>
      <c r="G4381" s="72" t="str">
        <f>IFERROR(VLOOKUP(A4381,TATİLLER!$A$2:$D$30000,3,0),"TATİL DEĞİL")</f>
        <v>TATİL DEĞİL</v>
      </c>
    </row>
    <row r="4382" spans="1:7" x14ac:dyDescent="0.25">
      <c r="A4382" s="74">
        <f t="shared" ref="A4382" si="1015">A4381+3</f>
        <v>51333</v>
      </c>
      <c r="B4382" s="72">
        <f t="shared" si="1008"/>
        <v>1</v>
      </c>
      <c r="C4382" s="72" t="str">
        <f>IF(E4382=0,"RESMİ TATİL",VLOOKUP(E4382,LİSTE!$B$7:$D$1300,3,0))</f>
        <v>Ümmü Defne GÜLER</v>
      </c>
      <c r="D4382" s="72" t="str">
        <f>IF(F4382=0,"RESMİ TATİL",VLOOKUP(F4382,LİSTE!$B$7:$D$1300,3,0))</f>
        <v>Şevval ÖZDAMAR</v>
      </c>
      <c r="E4382" s="72">
        <f>IF(B4382="TATİL",0,IF(F4381=0,F4380+1,IF(LİSTE!$F$1=F4381,1,F4381+1)))</f>
        <v>13</v>
      </c>
      <c r="F4382" s="72">
        <f>IF(E4382=0,0,IF(LİSTE!$F$1=E4382,1,E4382+1))</f>
        <v>14</v>
      </c>
      <c r="G4382" s="72" t="str">
        <f>IFERROR(VLOOKUP(A4382,TATİLLER!$A$2:$D$30000,3,0),"TATİL DEĞİL")</f>
        <v>TATİL DEĞİL</v>
      </c>
    </row>
    <row r="4383" spans="1:7" x14ac:dyDescent="0.25">
      <c r="A4383" s="74">
        <f t="shared" si="1010"/>
        <v>51334</v>
      </c>
      <c r="B4383" s="72">
        <f t="shared" si="1008"/>
        <v>2</v>
      </c>
      <c r="C4383" s="72" t="str">
        <f>IF(E4383=0,"RESMİ TATİL",VLOOKUP(E4383,LİSTE!$B$7:$D$1300,3,0))</f>
        <v>Zeynep AKDAĞ</v>
      </c>
      <c r="D4383" s="72" t="str">
        <f>IF(F4383=0,"RESMİ TATİL",VLOOKUP(F4383,LİSTE!$B$7:$D$1300,3,0))</f>
        <v>Esma ÇOKER</v>
      </c>
      <c r="E4383" s="72">
        <f>IF(B4383="TATİL",0,IF(F4382=0,F4381+1,IF(LİSTE!$F$1=F4382,1,F4382+1)))</f>
        <v>15</v>
      </c>
      <c r="F4383" s="72">
        <f>IF(E4383=0,0,IF(LİSTE!$F$1=E4383,1,E4383+1))</f>
        <v>16</v>
      </c>
      <c r="G4383" s="72" t="str">
        <f>IFERROR(VLOOKUP(A4383,TATİLLER!$A$2:$D$30000,3,0),"TATİL DEĞİL")</f>
        <v>TATİL DEĞİL</v>
      </c>
    </row>
    <row r="4384" spans="1:7" x14ac:dyDescent="0.25">
      <c r="A4384" s="74">
        <f t="shared" si="1010"/>
        <v>51335</v>
      </c>
      <c r="B4384" s="72">
        <f t="shared" si="1008"/>
        <v>3</v>
      </c>
      <c r="C4384" s="72" t="str">
        <f>IF(E4384=0,"RESMİ TATİL",VLOOKUP(E4384,LİSTE!$B$7:$D$1300,3,0))</f>
        <v>Dursun Kubilay YAŞAR</v>
      </c>
      <c r="D4384" s="72" t="str">
        <f>IF(F4384=0,"RESMİ TATİL",VLOOKUP(F4384,LİSTE!$B$7:$D$1300,3,0))</f>
        <v>Zeynep Beril BAŞPINAR</v>
      </c>
      <c r="E4384" s="72">
        <f>IF(B4384="TATİL",0,IF(F4383=0,F4382+1,IF(LİSTE!$F$1=F4383,1,F4383+1)))</f>
        <v>17</v>
      </c>
      <c r="F4384" s="72">
        <f>IF(E4384=0,0,IF(LİSTE!$F$1=E4384,1,E4384+1))</f>
        <v>18</v>
      </c>
      <c r="G4384" s="72" t="str">
        <f>IFERROR(VLOOKUP(A4384,TATİLLER!$A$2:$D$30000,3,0),"TATİL DEĞİL")</f>
        <v>TATİL DEĞİL</v>
      </c>
    </row>
    <row r="4385" spans="1:7" x14ac:dyDescent="0.25">
      <c r="A4385" s="74">
        <f t="shared" si="1010"/>
        <v>51336</v>
      </c>
      <c r="B4385" s="72">
        <f t="shared" si="1008"/>
        <v>4</v>
      </c>
      <c r="C4385" s="72" t="str">
        <f>IF(E4385=0,"RESMİ TATİL",VLOOKUP(E4385,LİSTE!$B$7:$D$1300,3,0))</f>
        <v>Ahmet DAL</v>
      </c>
      <c r="D4385" s="72" t="str">
        <f>IF(F4385=0,"RESMİ TATİL",VLOOKUP(F4385,LİSTE!$B$7:$D$1300,3,0))</f>
        <v>Emirhan KARATAŞ</v>
      </c>
      <c r="E4385" s="72">
        <f>IF(B4385="TATİL",0,IF(F4384=0,F4383+1,IF(LİSTE!$F$1=F4384,1,F4384+1)))</f>
        <v>19</v>
      </c>
      <c r="F4385" s="72">
        <f>IF(E4385=0,0,IF(LİSTE!$F$1=E4385,1,E4385+1))</f>
        <v>20</v>
      </c>
      <c r="G4385" s="72" t="str">
        <f>IFERROR(VLOOKUP(A4385,TATİLLER!$A$2:$D$30000,3,0),"TATİL DEĞİL")</f>
        <v>TATİL DEĞİL</v>
      </c>
    </row>
    <row r="4386" spans="1:7" x14ac:dyDescent="0.25">
      <c r="A4386" s="74">
        <f t="shared" si="1010"/>
        <v>51337</v>
      </c>
      <c r="B4386" s="72">
        <f t="shared" si="1008"/>
        <v>5</v>
      </c>
      <c r="C4386" s="72" t="str">
        <f>IF(E4386=0,"RESMİ TATİL",VLOOKUP(E4386,LİSTE!$B$7:$D$1300,3,0))</f>
        <v>Zümra Yeter ARI</v>
      </c>
      <c r="D4386" s="72" t="str">
        <f>IF(F4386=0,"RESMİ TATİL",VLOOKUP(F4386,LİSTE!$B$7:$D$1300,3,0))</f>
        <v>Utku KARAGÖZ</v>
      </c>
      <c r="E4386" s="72">
        <f>IF(B4386="TATİL",0,IF(F4385=0,F4384+1,IF(LİSTE!$F$1=F4385,1,F4385+1)))</f>
        <v>21</v>
      </c>
      <c r="F4386" s="72">
        <f>IF(E4386=0,0,IF(LİSTE!$F$1=E4386,1,E4386+1))</f>
        <v>22</v>
      </c>
      <c r="G4386" s="72" t="str">
        <f>IFERROR(VLOOKUP(A4386,TATİLLER!$A$2:$D$30000,3,0),"TATİL DEĞİL")</f>
        <v>TATİL DEĞİL</v>
      </c>
    </row>
    <row r="4387" spans="1:7" x14ac:dyDescent="0.25">
      <c r="A4387" s="74">
        <f t="shared" ref="A4387" si="1016">A4386+3</f>
        <v>51340</v>
      </c>
      <c r="B4387" s="72">
        <f t="shared" si="1008"/>
        <v>1</v>
      </c>
      <c r="C4387" s="72" t="str">
        <f>IF(E4387=0,"RESMİ TATİL",VLOOKUP(E4387,LİSTE!$B$7:$D$1300,3,0))</f>
        <v>Feyza Zümra AVCIOĞLU</v>
      </c>
      <c r="D4387" s="72" t="str">
        <f>IF(F4387=0,"RESMİ TATİL",VLOOKUP(F4387,LİSTE!$B$7:$D$1300,3,0))</f>
        <v>Yusuf Ali TABUR</v>
      </c>
      <c r="E4387" s="72">
        <f>IF(B4387="TATİL",0,IF(F4386=0,F4385+1,IF(LİSTE!$F$1=F4386,1,F4386+1)))</f>
        <v>23</v>
      </c>
      <c r="F4387" s="72">
        <f>IF(E4387=0,0,IF(LİSTE!$F$1=E4387,1,E4387+1))</f>
        <v>24</v>
      </c>
      <c r="G4387" s="72" t="str">
        <f>IFERROR(VLOOKUP(A4387,TATİLLER!$A$2:$D$30000,3,0),"TATİL DEĞİL")</f>
        <v>TATİL DEĞİL</v>
      </c>
    </row>
    <row r="4388" spans="1:7" x14ac:dyDescent="0.25">
      <c r="A4388" s="74">
        <f t="shared" si="1010"/>
        <v>51341</v>
      </c>
      <c r="B4388" s="72">
        <f t="shared" si="1008"/>
        <v>2</v>
      </c>
      <c r="C4388" s="72" t="str">
        <f>IF(E4388=0,"RESMİ TATİL",VLOOKUP(E4388,LİSTE!$B$7:$D$1300,3,0))</f>
        <v>Irmak UTEBAY</v>
      </c>
      <c r="D4388" s="72" t="str">
        <f>IF(F4388=0,"RESMİ TATİL",VLOOKUP(F4388,LİSTE!$B$7:$D$1300,3,0))</f>
        <v>Kerem AKKOÇ</v>
      </c>
      <c r="E4388" s="72">
        <f>IF(B4388="TATİL",0,IF(F4387=0,F4386+1,IF(LİSTE!$F$1=F4387,1,F4387+1)))</f>
        <v>25</v>
      </c>
      <c r="F4388" s="72">
        <f>IF(E4388=0,0,IF(LİSTE!$F$1=E4388,1,E4388+1))</f>
        <v>26</v>
      </c>
      <c r="G4388" s="72" t="str">
        <f>IFERROR(VLOOKUP(A4388,TATİLLER!$A$2:$D$30000,3,0),"TATİL DEĞİL")</f>
        <v>TATİL DEĞİL</v>
      </c>
    </row>
    <row r="4389" spans="1:7" x14ac:dyDescent="0.25">
      <c r="A4389" s="74">
        <f t="shared" si="1010"/>
        <v>51342</v>
      </c>
      <c r="B4389" s="72">
        <f t="shared" si="1008"/>
        <v>3</v>
      </c>
      <c r="C4389" s="72" t="str">
        <f>IF(E4389=0,"RESMİ TATİL",VLOOKUP(E4389,LİSTE!$B$7:$D$1300,3,0))</f>
        <v>Elçin Ayşe ELMAS</v>
      </c>
      <c r="D4389" s="72" t="str">
        <f>IF(F4389=0,"RESMİ TATİL",VLOOKUP(F4389,LİSTE!$B$7:$D$1300,3,0))</f>
        <v>Muhammed YILDIZDAĞ</v>
      </c>
      <c r="E4389" s="72">
        <f>IF(B4389="TATİL",0,IF(F4388=0,F4387+1,IF(LİSTE!$F$1=F4388,1,F4388+1)))</f>
        <v>27</v>
      </c>
      <c r="F4389" s="72">
        <f>IF(E4389=0,0,IF(LİSTE!$F$1=E4389,1,E4389+1))</f>
        <v>28</v>
      </c>
      <c r="G4389" s="72" t="str">
        <f>IFERROR(VLOOKUP(A4389,TATİLLER!$A$2:$D$30000,3,0),"TATİL DEĞİL")</f>
        <v>TATİL DEĞİL</v>
      </c>
    </row>
    <row r="4390" spans="1:7" x14ac:dyDescent="0.25">
      <c r="A4390" s="74">
        <f t="shared" si="1010"/>
        <v>51343</v>
      </c>
      <c r="B4390" s="72">
        <f t="shared" si="1008"/>
        <v>4</v>
      </c>
      <c r="C4390" s="72" t="str">
        <f>IF(E4390=0,"RESMİ TATİL",VLOOKUP(E4390,LİSTE!$B$7:$D$1300,3,0))</f>
        <v>Nisa Nur SANCAR</v>
      </c>
      <c r="D4390" s="72" t="str">
        <f>IF(F4390=0,"RESMİ TATİL",VLOOKUP(F4390,LİSTE!$B$7:$D$1300,3,0))</f>
        <v>Esila ÇETİN</v>
      </c>
      <c r="E4390" s="72">
        <f>IF(B4390="TATİL",0,IF(F4389=0,F4388+1,IF(LİSTE!$F$1=F4389,1,F4389+1)))</f>
        <v>1</v>
      </c>
      <c r="F4390" s="72">
        <f>IF(E4390=0,0,IF(LİSTE!$F$1=E4390,1,E4390+1))</f>
        <v>2</v>
      </c>
      <c r="G4390" s="72" t="str">
        <f>IFERROR(VLOOKUP(A4390,TATİLLER!$A$2:$D$30000,3,0),"TATİL DEĞİL")</f>
        <v>TATİL DEĞİL</v>
      </c>
    </row>
    <row r="4391" spans="1:7" x14ac:dyDescent="0.25">
      <c r="A4391" s="74">
        <f t="shared" si="1010"/>
        <v>51344</v>
      </c>
      <c r="B4391" s="72">
        <f t="shared" si="1008"/>
        <v>5</v>
      </c>
      <c r="C4391" s="72" t="str">
        <f>IF(E4391=0,"RESMİ TATİL",VLOOKUP(E4391,LİSTE!$B$7:$D$1300,3,0))</f>
        <v>Zeynep Sevde TOPUZ</v>
      </c>
      <c r="D4391" s="72" t="str">
        <f>IF(F4391=0,"RESMİ TATİL",VLOOKUP(F4391,LİSTE!$B$7:$D$1300,3,0))</f>
        <v>Ömer Asaf KADAŞ</v>
      </c>
      <c r="E4391" s="72">
        <f>IF(B4391="TATİL",0,IF(F4390=0,F4389+1,IF(LİSTE!$F$1=F4390,1,F4390+1)))</f>
        <v>3</v>
      </c>
      <c r="F4391" s="72">
        <f>IF(E4391=0,0,IF(LİSTE!$F$1=E4391,1,E4391+1))</f>
        <v>4</v>
      </c>
      <c r="G4391" s="72" t="str">
        <f>IFERROR(VLOOKUP(A4391,TATİLLER!$A$2:$D$30000,3,0),"TATİL DEĞİL")</f>
        <v>TATİL DEĞİL</v>
      </c>
    </row>
    <row r="4392" spans="1:7" x14ac:dyDescent="0.25">
      <c r="A4392" s="74">
        <f t="shared" ref="A4392" si="1017">A4391+3</f>
        <v>51347</v>
      </c>
      <c r="B4392" s="72">
        <f t="shared" si="1008"/>
        <v>1</v>
      </c>
      <c r="C4392" s="72" t="str">
        <f>IF(E4392=0,"RESMİ TATİL",VLOOKUP(E4392,LİSTE!$B$7:$D$1300,3,0))</f>
        <v>Ramazan Baran ADIGÜZEL</v>
      </c>
      <c r="D4392" s="72" t="str">
        <f>IF(F4392=0,"RESMİ TATİL",VLOOKUP(F4392,LİSTE!$B$7:$D$1300,3,0))</f>
        <v>Bahar AKGÜN</v>
      </c>
      <c r="E4392" s="72">
        <f>IF(B4392="TATİL",0,IF(F4391=0,F4390+1,IF(LİSTE!$F$1=F4391,1,F4391+1)))</f>
        <v>5</v>
      </c>
      <c r="F4392" s="72">
        <f>IF(E4392=0,0,IF(LİSTE!$F$1=E4392,1,E4392+1))</f>
        <v>6</v>
      </c>
      <c r="G4392" s="72" t="str">
        <f>IFERROR(VLOOKUP(A4392,TATİLLER!$A$2:$D$30000,3,0),"TATİL DEĞİL")</f>
        <v>TATİL DEĞİL</v>
      </c>
    </row>
    <row r="4393" spans="1:7" x14ac:dyDescent="0.25">
      <c r="A4393" s="74">
        <f t="shared" si="1010"/>
        <v>51348</v>
      </c>
      <c r="B4393" s="72">
        <f t="shared" si="1008"/>
        <v>2</v>
      </c>
      <c r="C4393" s="72" t="str">
        <f>IF(E4393=0,"RESMİ TATİL",VLOOKUP(E4393,LİSTE!$B$7:$D$1300,3,0))</f>
        <v>Ömer AKGÜL</v>
      </c>
      <c r="D4393" s="72" t="str">
        <f>IF(F4393=0,"RESMİ TATİL",VLOOKUP(F4393,LİSTE!$B$7:$D$1300,3,0))</f>
        <v>Muharrem EFE TANRIVERDİ</v>
      </c>
      <c r="E4393" s="72">
        <f>IF(B4393="TATİL",0,IF(F4392=0,F4391+1,IF(LİSTE!$F$1=F4392,1,F4392+1)))</f>
        <v>7</v>
      </c>
      <c r="F4393" s="72">
        <f>IF(E4393=0,0,IF(LİSTE!$F$1=E4393,1,E4393+1))</f>
        <v>8</v>
      </c>
      <c r="G4393" s="72" t="str">
        <f>IFERROR(VLOOKUP(A4393,TATİLLER!$A$2:$D$30000,3,0),"TATİL DEĞİL")</f>
        <v>TATİL DEĞİL</v>
      </c>
    </row>
    <row r="4394" spans="1:7" x14ac:dyDescent="0.25">
      <c r="A4394" s="74">
        <f t="shared" si="1010"/>
        <v>51349</v>
      </c>
      <c r="B4394" s="72">
        <f t="shared" si="1008"/>
        <v>3</v>
      </c>
      <c r="C4394" s="72" t="str">
        <f>IF(E4394=0,"RESMİ TATİL",VLOOKUP(E4394,LİSTE!$B$7:$D$1300,3,0))</f>
        <v>Anıl DOĞAN</v>
      </c>
      <c r="D4394" s="72" t="str">
        <f>IF(F4394=0,"RESMİ TATİL",VLOOKUP(F4394,LİSTE!$B$7:$D$1300,3,0))</f>
        <v>İpek ARSLAN</v>
      </c>
      <c r="E4394" s="72">
        <f>IF(B4394="TATİL",0,IF(F4393=0,F4392+1,IF(LİSTE!$F$1=F4393,1,F4393+1)))</f>
        <v>9</v>
      </c>
      <c r="F4394" s="72">
        <f>IF(E4394=0,0,IF(LİSTE!$F$1=E4394,1,E4394+1))</f>
        <v>10</v>
      </c>
      <c r="G4394" s="72" t="str">
        <f>IFERROR(VLOOKUP(A4394,TATİLLER!$A$2:$D$30000,3,0),"TATİL DEĞİL")</f>
        <v>TATİL DEĞİL</v>
      </c>
    </row>
    <row r="4395" spans="1:7" x14ac:dyDescent="0.25">
      <c r="A4395" s="74">
        <f t="shared" si="1010"/>
        <v>51350</v>
      </c>
      <c r="B4395" s="72">
        <f t="shared" si="1008"/>
        <v>4</v>
      </c>
      <c r="C4395" s="72" t="str">
        <f>IF(E4395=0,"RESMİ TATİL",VLOOKUP(E4395,LİSTE!$B$7:$D$1300,3,0))</f>
        <v>Efe KARSAK</v>
      </c>
      <c r="D4395" s="72" t="str">
        <f>IF(F4395=0,"RESMİ TATİL",VLOOKUP(F4395,LİSTE!$B$7:$D$1300,3,0))</f>
        <v>Abdullah KIRBAÇ</v>
      </c>
      <c r="E4395" s="72">
        <f>IF(B4395="TATİL",0,IF(F4394=0,F4393+1,IF(LİSTE!$F$1=F4394,1,F4394+1)))</f>
        <v>11</v>
      </c>
      <c r="F4395" s="72">
        <f>IF(E4395=0,0,IF(LİSTE!$F$1=E4395,1,E4395+1))</f>
        <v>12</v>
      </c>
      <c r="G4395" s="72" t="str">
        <f>IFERROR(VLOOKUP(A4395,TATİLLER!$A$2:$D$30000,3,0),"TATİL DEĞİL")</f>
        <v>TATİL DEĞİL</v>
      </c>
    </row>
    <row r="4396" spans="1:7" x14ac:dyDescent="0.25">
      <c r="A4396" s="74">
        <f t="shared" si="1010"/>
        <v>51351</v>
      </c>
      <c r="B4396" s="72">
        <f t="shared" si="1008"/>
        <v>5</v>
      </c>
      <c r="C4396" s="72" t="str">
        <f>IF(E4396=0,"RESMİ TATİL",VLOOKUP(E4396,LİSTE!$B$7:$D$1300,3,0))</f>
        <v>Ümmü Defne GÜLER</v>
      </c>
      <c r="D4396" s="72" t="str">
        <f>IF(F4396=0,"RESMİ TATİL",VLOOKUP(F4396,LİSTE!$B$7:$D$1300,3,0))</f>
        <v>Şevval ÖZDAMAR</v>
      </c>
      <c r="E4396" s="72">
        <f>IF(B4396="TATİL",0,IF(F4395=0,F4394+1,IF(LİSTE!$F$1=F4395,1,F4395+1)))</f>
        <v>13</v>
      </c>
      <c r="F4396" s="72">
        <f>IF(E4396=0,0,IF(LİSTE!$F$1=E4396,1,E4396+1))</f>
        <v>14</v>
      </c>
      <c r="G4396" s="72" t="str">
        <f>IFERROR(VLOOKUP(A4396,TATİLLER!$A$2:$D$30000,3,0),"TATİL DEĞİL")</f>
        <v>TATİL DEĞİL</v>
      </c>
    </row>
    <row r="4397" spans="1:7" x14ac:dyDescent="0.25">
      <c r="A4397" s="74">
        <f t="shared" ref="A4397" si="1018">A4396+3</f>
        <v>51354</v>
      </c>
      <c r="B4397" s="72">
        <f t="shared" si="1008"/>
        <v>1</v>
      </c>
      <c r="C4397" s="72" t="str">
        <f>IF(E4397=0,"RESMİ TATİL",VLOOKUP(E4397,LİSTE!$B$7:$D$1300,3,0))</f>
        <v>Zeynep AKDAĞ</v>
      </c>
      <c r="D4397" s="72" t="str">
        <f>IF(F4397=0,"RESMİ TATİL",VLOOKUP(F4397,LİSTE!$B$7:$D$1300,3,0))</f>
        <v>Esma ÇOKER</v>
      </c>
      <c r="E4397" s="72">
        <f>IF(B4397="TATİL",0,IF(F4396=0,F4395+1,IF(LİSTE!$F$1=F4396,1,F4396+1)))</f>
        <v>15</v>
      </c>
      <c r="F4397" s="72">
        <f>IF(E4397=0,0,IF(LİSTE!$F$1=E4397,1,E4397+1))</f>
        <v>16</v>
      </c>
      <c r="G4397" s="72" t="str">
        <f>IFERROR(VLOOKUP(A4397,TATİLLER!$A$2:$D$30000,3,0),"TATİL DEĞİL")</f>
        <v>TATİL DEĞİL</v>
      </c>
    </row>
    <row r="4398" spans="1:7" x14ac:dyDescent="0.25">
      <c r="A4398" s="74">
        <f t="shared" si="1010"/>
        <v>51355</v>
      </c>
      <c r="B4398" s="72">
        <f t="shared" si="1008"/>
        <v>2</v>
      </c>
      <c r="C4398" s="72" t="str">
        <f>IF(E4398=0,"RESMİ TATİL",VLOOKUP(E4398,LİSTE!$B$7:$D$1300,3,0))</f>
        <v>Dursun Kubilay YAŞAR</v>
      </c>
      <c r="D4398" s="72" t="str">
        <f>IF(F4398=0,"RESMİ TATİL",VLOOKUP(F4398,LİSTE!$B$7:$D$1300,3,0))</f>
        <v>Zeynep Beril BAŞPINAR</v>
      </c>
      <c r="E4398" s="72">
        <f>IF(B4398="TATİL",0,IF(F4397=0,F4396+1,IF(LİSTE!$F$1=F4397,1,F4397+1)))</f>
        <v>17</v>
      </c>
      <c r="F4398" s="72">
        <f>IF(E4398=0,0,IF(LİSTE!$F$1=E4398,1,E4398+1))</f>
        <v>18</v>
      </c>
      <c r="G4398" s="72" t="str">
        <f>IFERROR(VLOOKUP(A4398,TATİLLER!$A$2:$D$30000,3,0),"TATİL DEĞİL")</f>
        <v>TATİL DEĞİL</v>
      </c>
    </row>
    <row r="4399" spans="1:7" x14ac:dyDescent="0.25">
      <c r="A4399" s="74">
        <f t="shared" si="1010"/>
        <v>51356</v>
      </c>
      <c r="B4399" s="72">
        <f t="shared" si="1008"/>
        <v>3</v>
      </c>
      <c r="C4399" s="72" t="str">
        <f>IF(E4399=0,"RESMİ TATİL",VLOOKUP(E4399,LİSTE!$B$7:$D$1300,3,0))</f>
        <v>Ahmet DAL</v>
      </c>
      <c r="D4399" s="72" t="str">
        <f>IF(F4399=0,"RESMİ TATİL",VLOOKUP(F4399,LİSTE!$B$7:$D$1300,3,0))</f>
        <v>Emirhan KARATAŞ</v>
      </c>
      <c r="E4399" s="72">
        <f>IF(B4399="TATİL",0,IF(F4398=0,F4397+1,IF(LİSTE!$F$1=F4398,1,F4398+1)))</f>
        <v>19</v>
      </c>
      <c r="F4399" s="72">
        <f>IF(E4399=0,0,IF(LİSTE!$F$1=E4399,1,E4399+1))</f>
        <v>20</v>
      </c>
      <c r="G4399" s="72" t="str">
        <f>IFERROR(VLOOKUP(A4399,TATİLLER!$A$2:$D$30000,3,0),"TATİL DEĞİL")</f>
        <v>TATİL DEĞİL</v>
      </c>
    </row>
    <row r="4400" spans="1:7" x14ac:dyDescent="0.25">
      <c r="A4400" s="74">
        <f t="shared" si="1010"/>
        <v>51357</v>
      </c>
      <c r="B4400" s="72">
        <f t="shared" si="1008"/>
        <v>4</v>
      </c>
      <c r="C4400" s="72" t="str">
        <f>IF(E4400=0,"RESMİ TATİL",VLOOKUP(E4400,LİSTE!$B$7:$D$1300,3,0))</f>
        <v>Zümra Yeter ARI</v>
      </c>
      <c r="D4400" s="72" t="str">
        <f>IF(F4400=0,"RESMİ TATİL",VLOOKUP(F4400,LİSTE!$B$7:$D$1300,3,0))</f>
        <v>Utku KARAGÖZ</v>
      </c>
      <c r="E4400" s="72">
        <f>IF(B4400="TATİL",0,IF(F4399=0,F4398+1,IF(LİSTE!$F$1=F4399,1,F4399+1)))</f>
        <v>21</v>
      </c>
      <c r="F4400" s="72">
        <f>IF(E4400=0,0,IF(LİSTE!$F$1=E4400,1,E4400+1))</f>
        <v>22</v>
      </c>
      <c r="G4400" s="72" t="str">
        <f>IFERROR(VLOOKUP(A4400,TATİLLER!$A$2:$D$30000,3,0),"TATİL DEĞİL")</f>
        <v>TATİL DEĞİL</v>
      </c>
    </row>
    <row r="4401" spans="1:7" x14ac:dyDescent="0.25">
      <c r="A4401" s="74">
        <f t="shared" si="1010"/>
        <v>51358</v>
      </c>
      <c r="B4401" s="72">
        <f t="shared" si="1008"/>
        <v>5</v>
      </c>
      <c r="C4401" s="72" t="str">
        <f>IF(E4401=0,"RESMİ TATİL",VLOOKUP(E4401,LİSTE!$B$7:$D$1300,3,0))</f>
        <v>Feyza Zümra AVCIOĞLU</v>
      </c>
      <c r="D4401" s="72" t="str">
        <f>IF(F4401=0,"RESMİ TATİL",VLOOKUP(F4401,LİSTE!$B$7:$D$1300,3,0))</f>
        <v>Yusuf Ali TABUR</v>
      </c>
      <c r="E4401" s="72">
        <f>IF(B4401="TATİL",0,IF(F4400=0,F4399+1,IF(LİSTE!$F$1=F4400,1,F4400+1)))</f>
        <v>23</v>
      </c>
      <c r="F4401" s="72">
        <f>IF(E4401=0,0,IF(LİSTE!$F$1=E4401,1,E4401+1))</f>
        <v>24</v>
      </c>
      <c r="G4401" s="72" t="str">
        <f>IFERROR(VLOOKUP(A4401,TATİLLER!$A$2:$D$30000,3,0),"TATİL DEĞİL")</f>
        <v>TATİL DEĞİL</v>
      </c>
    </row>
    <row r="4402" spans="1:7" x14ac:dyDescent="0.25">
      <c r="A4402" s="74">
        <f t="shared" ref="A4402" si="1019">A4401+3</f>
        <v>51361</v>
      </c>
      <c r="B4402" s="72">
        <f t="shared" si="1008"/>
        <v>1</v>
      </c>
      <c r="C4402" s="72" t="str">
        <f>IF(E4402=0,"RESMİ TATİL",VLOOKUP(E4402,LİSTE!$B$7:$D$1300,3,0))</f>
        <v>Irmak UTEBAY</v>
      </c>
      <c r="D4402" s="72" t="str">
        <f>IF(F4402=0,"RESMİ TATİL",VLOOKUP(F4402,LİSTE!$B$7:$D$1300,3,0))</f>
        <v>Kerem AKKOÇ</v>
      </c>
      <c r="E4402" s="72">
        <f>IF(B4402="TATİL",0,IF(F4401=0,F4400+1,IF(LİSTE!$F$1=F4401,1,F4401+1)))</f>
        <v>25</v>
      </c>
      <c r="F4402" s="72">
        <f>IF(E4402=0,0,IF(LİSTE!$F$1=E4402,1,E4402+1))</f>
        <v>26</v>
      </c>
      <c r="G4402" s="72" t="str">
        <f>IFERROR(VLOOKUP(A4402,TATİLLER!$A$2:$D$30000,3,0),"TATİL DEĞİL")</f>
        <v>TATİL DEĞİL</v>
      </c>
    </row>
    <row r="4403" spans="1:7" x14ac:dyDescent="0.25">
      <c r="A4403" s="74">
        <f t="shared" si="1010"/>
        <v>51362</v>
      </c>
      <c r="B4403" s="72">
        <f t="shared" si="1008"/>
        <v>2</v>
      </c>
      <c r="C4403" s="72" t="str">
        <f>IF(E4403=0,"RESMİ TATİL",VLOOKUP(E4403,LİSTE!$B$7:$D$1300,3,0))</f>
        <v>Elçin Ayşe ELMAS</v>
      </c>
      <c r="D4403" s="72" t="str">
        <f>IF(F4403=0,"RESMİ TATİL",VLOOKUP(F4403,LİSTE!$B$7:$D$1300,3,0))</f>
        <v>Muhammed YILDIZDAĞ</v>
      </c>
      <c r="E4403" s="72">
        <f>IF(B4403="TATİL",0,IF(F4402=0,F4401+1,IF(LİSTE!$F$1=F4402,1,F4402+1)))</f>
        <v>27</v>
      </c>
      <c r="F4403" s="72">
        <f>IF(E4403=0,0,IF(LİSTE!$F$1=E4403,1,E4403+1))</f>
        <v>28</v>
      </c>
      <c r="G4403" s="72" t="str">
        <f>IFERROR(VLOOKUP(A4403,TATİLLER!$A$2:$D$30000,3,0),"TATİL DEĞİL")</f>
        <v>TATİL DEĞİL</v>
      </c>
    </row>
    <row r="4404" spans="1:7" x14ac:dyDescent="0.25">
      <c r="A4404" s="74">
        <f t="shared" si="1010"/>
        <v>51363</v>
      </c>
      <c r="B4404" s="72">
        <f t="shared" si="1008"/>
        <v>3</v>
      </c>
      <c r="C4404" s="72" t="str">
        <f>IF(E4404=0,"RESMİ TATİL",VLOOKUP(E4404,LİSTE!$B$7:$D$1300,3,0))</f>
        <v>Nisa Nur SANCAR</v>
      </c>
      <c r="D4404" s="72" t="str">
        <f>IF(F4404=0,"RESMİ TATİL",VLOOKUP(F4404,LİSTE!$B$7:$D$1300,3,0))</f>
        <v>Esila ÇETİN</v>
      </c>
      <c r="E4404" s="72">
        <f>IF(B4404="TATİL",0,IF(F4403=0,F4402+1,IF(LİSTE!$F$1=F4403,1,F4403+1)))</f>
        <v>1</v>
      </c>
      <c r="F4404" s="72">
        <f>IF(E4404=0,0,IF(LİSTE!$F$1=E4404,1,E4404+1))</f>
        <v>2</v>
      </c>
      <c r="G4404" s="72" t="str">
        <f>IFERROR(VLOOKUP(A4404,TATİLLER!$A$2:$D$30000,3,0),"TATİL DEĞİL")</f>
        <v>TATİL DEĞİL</v>
      </c>
    </row>
    <row r="4405" spans="1:7" x14ac:dyDescent="0.25">
      <c r="A4405" s="74">
        <f t="shared" si="1010"/>
        <v>51364</v>
      </c>
      <c r="B4405" s="72">
        <f t="shared" si="1008"/>
        <v>4</v>
      </c>
      <c r="C4405" s="72" t="str">
        <f>IF(E4405=0,"RESMİ TATİL",VLOOKUP(E4405,LİSTE!$B$7:$D$1300,3,0))</f>
        <v>Zeynep Sevde TOPUZ</v>
      </c>
      <c r="D4405" s="72" t="str">
        <f>IF(F4405=0,"RESMİ TATİL",VLOOKUP(F4405,LİSTE!$B$7:$D$1300,3,0))</f>
        <v>Ömer Asaf KADAŞ</v>
      </c>
      <c r="E4405" s="72">
        <f>IF(B4405="TATİL",0,IF(F4404=0,F4403+1,IF(LİSTE!$F$1=F4404,1,F4404+1)))</f>
        <v>3</v>
      </c>
      <c r="F4405" s="72">
        <f>IF(E4405=0,0,IF(LİSTE!$F$1=E4405,1,E4405+1))</f>
        <v>4</v>
      </c>
      <c r="G4405" s="72" t="str">
        <f>IFERROR(VLOOKUP(A4405,TATİLLER!$A$2:$D$30000,3,0),"TATİL DEĞİL")</f>
        <v>TATİL DEĞİL</v>
      </c>
    </row>
    <row r="4406" spans="1:7" x14ac:dyDescent="0.25">
      <c r="A4406" s="74">
        <f t="shared" si="1010"/>
        <v>51365</v>
      </c>
      <c r="B4406" s="72">
        <f t="shared" si="1008"/>
        <v>5</v>
      </c>
      <c r="C4406" s="72" t="str">
        <f>IF(E4406=0,"RESMİ TATİL",VLOOKUP(E4406,LİSTE!$B$7:$D$1300,3,0))</f>
        <v>Ramazan Baran ADIGÜZEL</v>
      </c>
      <c r="D4406" s="72" t="str">
        <f>IF(F4406=0,"RESMİ TATİL",VLOOKUP(F4406,LİSTE!$B$7:$D$1300,3,0))</f>
        <v>Bahar AKGÜN</v>
      </c>
      <c r="E4406" s="72">
        <f>IF(B4406="TATİL",0,IF(F4405=0,F4404+1,IF(LİSTE!$F$1=F4405,1,F4405+1)))</f>
        <v>5</v>
      </c>
      <c r="F4406" s="72">
        <f>IF(E4406=0,0,IF(LİSTE!$F$1=E4406,1,E4406+1))</f>
        <v>6</v>
      </c>
      <c r="G4406" s="72" t="str">
        <f>IFERROR(VLOOKUP(A4406,TATİLLER!$A$2:$D$30000,3,0),"TATİL DEĞİL")</f>
        <v>TATİL DEĞİL</v>
      </c>
    </row>
    <row r="4407" spans="1:7" x14ac:dyDescent="0.25">
      <c r="A4407" s="74">
        <f t="shared" ref="A4407" si="1020">A4406+3</f>
        <v>51368</v>
      </c>
      <c r="B4407" s="72">
        <f t="shared" si="1008"/>
        <v>1</v>
      </c>
      <c r="C4407" s="72" t="str">
        <f>IF(E4407=0,"RESMİ TATİL",VLOOKUP(E4407,LİSTE!$B$7:$D$1300,3,0))</f>
        <v>Ömer AKGÜL</v>
      </c>
      <c r="D4407" s="72" t="str">
        <f>IF(F4407=0,"RESMİ TATİL",VLOOKUP(F4407,LİSTE!$B$7:$D$1300,3,0))</f>
        <v>Muharrem EFE TANRIVERDİ</v>
      </c>
      <c r="E4407" s="72">
        <f>IF(B4407="TATİL",0,IF(F4406=0,F4405+1,IF(LİSTE!$F$1=F4406,1,F4406+1)))</f>
        <v>7</v>
      </c>
      <c r="F4407" s="72">
        <f>IF(E4407=0,0,IF(LİSTE!$F$1=E4407,1,E4407+1))</f>
        <v>8</v>
      </c>
      <c r="G4407" s="72" t="str">
        <f>IFERROR(VLOOKUP(A4407,TATİLLER!$A$2:$D$30000,3,0),"TATİL DEĞİL")</f>
        <v>TATİL DEĞİL</v>
      </c>
    </row>
    <row r="4408" spans="1:7" x14ac:dyDescent="0.25">
      <c r="A4408" s="74">
        <f t="shared" si="1010"/>
        <v>51369</v>
      </c>
      <c r="B4408" s="72">
        <f t="shared" si="1008"/>
        <v>2</v>
      </c>
      <c r="C4408" s="72" t="str">
        <f>IF(E4408=0,"RESMİ TATİL",VLOOKUP(E4408,LİSTE!$B$7:$D$1300,3,0))</f>
        <v>Anıl DOĞAN</v>
      </c>
      <c r="D4408" s="72" t="str">
        <f>IF(F4408=0,"RESMİ TATİL",VLOOKUP(F4408,LİSTE!$B$7:$D$1300,3,0))</f>
        <v>İpek ARSLAN</v>
      </c>
      <c r="E4408" s="72">
        <f>IF(B4408="TATİL",0,IF(F4407=0,F4406+1,IF(LİSTE!$F$1=F4407,1,F4407+1)))</f>
        <v>9</v>
      </c>
      <c r="F4408" s="72">
        <f>IF(E4408=0,0,IF(LİSTE!$F$1=E4408,1,E4408+1))</f>
        <v>10</v>
      </c>
      <c r="G4408" s="72" t="str">
        <f>IFERROR(VLOOKUP(A4408,TATİLLER!$A$2:$D$30000,3,0),"TATİL DEĞİL")</f>
        <v>TATİL DEĞİL</v>
      </c>
    </row>
    <row r="4409" spans="1:7" x14ac:dyDescent="0.25">
      <c r="A4409" s="74">
        <f t="shared" si="1010"/>
        <v>51370</v>
      </c>
      <c r="B4409" s="72">
        <f t="shared" si="1008"/>
        <v>3</v>
      </c>
      <c r="C4409" s="72" t="str">
        <f>IF(E4409=0,"RESMİ TATİL",VLOOKUP(E4409,LİSTE!$B$7:$D$1300,3,0))</f>
        <v>Efe KARSAK</v>
      </c>
      <c r="D4409" s="72" t="str">
        <f>IF(F4409=0,"RESMİ TATİL",VLOOKUP(F4409,LİSTE!$B$7:$D$1300,3,0))</f>
        <v>Abdullah KIRBAÇ</v>
      </c>
      <c r="E4409" s="72">
        <f>IF(B4409="TATİL",0,IF(F4408=0,F4407+1,IF(LİSTE!$F$1=F4408,1,F4408+1)))</f>
        <v>11</v>
      </c>
      <c r="F4409" s="72">
        <f>IF(E4409=0,0,IF(LİSTE!$F$1=E4409,1,E4409+1))</f>
        <v>12</v>
      </c>
      <c r="G4409" s="72" t="str">
        <f>IFERROR(VLOOKUP(A4409,TATİLLER!$A$2:$D$30000,3,0),"TATİL DEĞİL")</f>
        <v>TATİL DEĞİL</v>
      </c>
    </row>
    <row r="4410" spans="1:7" x14ac:dyDescent="0.25">
      <c r="A4410" s="74">
        <f t="shared" si="1010"/>
        <v>51371</v>
      </c>
      <c r="B4410" s="72">
        <f t="shared" si="1008"/>
        <v>4</v>
      </c>
      <c r="C4410" s="72" t="str">
        <f>IF(E4410=0,"RESMİ TATİL",VLOOKUP(E4410,LİSTE!$B$7:$D$1300,3,0))</f>
        <v>Ümmü Defne GÜLER</v>
      </c>
      <c r="D4410" s="72" t="str">
        <f>IF(F4410=0,"RESMİ TATİL",VLOOKUP(F4410,LİSTE!$B$7:$D$1300,3,0))</f>
        <v>Şevval ÖZDAMAR</v>
      </c>
      <c r="E4410" s="72">
        <f>IF(B4410="TATİL",0,IF(F4409=0,F4408+1,IF(LİSTE!$F$1=F4409,1,F4409+1)))</f>
        <v>13</v>
      </c>
      <c r="F4410" s="72">
        <f>IF(E4410=0,0,IF(LİSTE!$F$1=E4410,1,E4410+1))</f>
        <v>14</v>
      </c>
      <c r="G4410" s="72" t="str">
        <f>IFERROR(VLOOKUP(A4410,TATİLLER!$A$2:$D$30000,3,0),"TATİL DEĞİL")</f>
        <v>TATİL DEĞİL</v>
      </c>
    </row>
    <row r="4411" spans="1:7" x14ac:dyDescent="0.25">
      <c r="A4411" s="74">
        <f t="shared" si="1010"/>
        <v>51372</v>
      </c>
      <c r="B4411" s="72">
        <f t="shared" si="1008"/>
        <v>5</v>
      </c>
      <c r="C4411" s="72" t="str">
        <f>IF(E4411=0,"RESMİ TATİL",VLOOKUP(E4411,LİSTE!$B$7:$D$1300,3,0))</f>
        <v>Zeynep AKDAĞ</v>
      </c>
      <c r="D4411" s="72" t="str">
        <f>IF(F4411=0,"RESMİ TATİL",VLOOKUP(F4411,LİSTE!$B$7:$D$1300,3,0))</f>
        <v>Esma ÇOKER</v>
      </c>
      <c r="E4411" s="72">
        <f>IF(B4411="TATİL",0,IF(F4410=0,F4409+1,IF(LİSTE!$F$1=F4410,1,F4410+1)))</f>
        <v>15</v>
      </c>
      <c r="F4411" s="72">
        <f>IF(E4411=0,0,IF(LİSTE!$F$1=E4411,1,E4411+1))</f>
        <v>16</v>
      </c>
      <c r="G4411" s="72" t="str">
        <f>IFERROR(VLOOKUP(A4411,TATİLLER!$A$2:$D$30000,3,0),"TATİL DEĞİL")</f>
        <v>TATİL DEĞİL</v>
      </c>
    </row>
    <row r="4412" spans="1:7" x14ac:dyDescent="0.25">
      <c r="A4412" s="74">
        <f t="shared" ref="A4412" si="1021">A4411+3</f>
        <v>51375</v>
      </c>
      <c r="B4412" s="72">
        <f t="shared" si="1008"/>
        <v>1</v>
      </c>
      <c r="C4412" s="72" t="str">
        <f>IF(E4412=0,"RESMİ TATİL",VLOOKUP(E4412,LİSTE!$B$7:$D$1300,3,0))</f>
        <v>Dursun Kubilay YAŞAR</v>
      </c>
      <c r="D4412" s="72" t="str">
        <f>IF(F4412=0,"RESMİ TATİL",VLOOKUP(F4412,LİSTE!$B$7:$D$1300,3,0))</f>
        <v>Zeynep Beril BAŞPINAR</v>
      </c>
      <c r="E4412" s="72">
        <f>IF(B4412="TATİL",0,IF(F4411=0,F4410+1,IF(LİSTE!$F$1=F4411,1,F4411+1)))</f>
        <v>17</v>
      </c>
      <c r="F4412" s="72">
        <f>IF(E4412=0,0,IF(LİSTE!$F$1=E4412,1,E4412+1))</f>
        <v>18</v>
      </c>
      <c r="G4412" s="72" t="str">
        <f>IFERROR(VLOOKUP(A4412,TATİLLER!$A$2:$D$30000,3,0),"TATİL DEĞİL")</f>
        <v>TATİL DEĞİL</v>
      </c>
    </row>
    <row r="4413" spans="1:7" x14ac:dyDescent="0.25">
      <c r="A4413" s="74">
        <f t="shared" si="1010"/>
        <v>51376</v>
      </c>
      <c r="B4413" s="72">
        <f t="shared" si="1008"/>
        <v>2</v>
      </c>
      <c r="C4413" s="72" t="str">
        <f>IF(E4413=0,"RESMİ TATİL",VLOOKUP(E4413,LİSTE!$B$7:$D$1300,3,0))</f>
        <v>Ahmet DAL</v>
      </c>
      <c r="D4413" s="72" t="str">
        <f>IF(F4413=0,"RESMİ TATİL",VLOOKUP(F4413,LİSTE!$B$7:$D$1300,3,0))</f>
        <v>Emirhan KARATAŞ</v>
      </c>
      <c r="E4413" s="72">
        <f>IF(B4413="TATİL",0,IF(F4412=0,F4411+1,IF(LİSTE!$F$1=F4412,1,F4412+1)))</f>
        <v>19</v>
      </c>
      <c r="F4413" s="72">
        <f>IF(E4413=0,0,IF(LİSTE!$F$1=E4413,1,E4413+1))</f>
        <v>20</v>
      </c>
      <c r="G4413" s="72" t="str">
        <f>IFERROR(VLOOKUP(A4413,TATİLLER!$A$2:$D$30000,3,0),"TATİL DEĞİL")</f>
        <v>TATİL DEĞİL</v>
      </c>
    </row>
    <row r="4414" spans="1:7" x14ac:dyDescent="0.25">
      <c r="A4414" s="74">
        <f t="shared" si="1010"/>
        <v>51377</v>
      </c>
      <c r="B4414" s="72">
        <f t="shared" si="1008"/>
        <v>3</v>
      </c>
      <c r="C4414" s="72" t="str">
        <f>IF(E4414=0,"RESMİ TATİL",VLOOKUP(E4414,LİSTE!$B$7:$D$1300,3,0))</f>
        <v>Zümra Yeter ARI</v>
      </c>
      <c r="D4414" s="72" t="str">
        <f>IF(F4414=0,"RESMİ TATİL",VLOOKUP(F4414,LİSTE!$B$7:$D$1300,3,0))</f>
        <v>Utku KARAGÖZ</v>
      </c>
      <c r="E4414" s="72">
        <f>IF(B4414="TATİL",0,IF(F4413=0,F4412+1,IF(LİSTE!$F$1=F4413,1,F4413+1)))</f>
        <v>21</v>
      </c>
      <c r="F4414" s="72">
        <f>IF(E4414=0,0,IF(LİSTE!$F$1=E4414,1,E4414+1))</f>
        <v>22</v>
      </c>
      <c r="G4414" s="72" t="str">
        <f>IFERROR(VLOOKUP(A4414,TATİLLER!$A$2:$D$30000,3,0),"TATİL DEĞİL")</f>
        <v>TATİL DEĞİL</v>
      </c>
    </row>
    <row r="4415" spans="1:7" x14ac:dyDescent="0.25">
      <c r="A4415" s="74">
        <f t="shared" si="1010"/>
        <v>51378</v>
      </c>
      <c r="B4415" s="72">
        <f t="shared" si="1008"/>
        <v>4</v>
      </c>
      <c r="C4415" s="72" t="str">
        <f>IF(E4415=0,"RESMİ TATİL",VLOOKUP(E4415,LİSTE!$B$7:$D$1300,3,0))</f>
        <v>Feyza Zümra AVCIOĞLU</v>
      </c>
      <c r="D4415" s="72" t="str">
        <f>IF(F4415=0,"RESMİ TATİL",VLOOKUP(F4415,LİSTE!$B$7:$D$1300,3,0))</f>
        <v>Yusuf Ali TABUR</v>
      </c>
      <c r="E4415" s="72">
        <f>IF(B4415="TATİL",0,IF(F4414=0,F4413+1,IF(LİSTE!$F$1=F4414,1,F4414+1)))</f>
        <v>23</v>
      </c>
      <c r="F4415" s="72">
        <f>IF(E4415=0,0,IF(LİSTE!$F$1=E4415,1,E4415+1))</f>
        <v>24</v>
      </c>
      <c r="G4415" s="72" t="str">
        <f>IFERROR(VLOOKUP(A4415,TATİLLER!$A$2:$D$30000,3,0),"TATİL DEĞİL")</f>
        <v>TATİL DEĞİL</v>
      </c>
    </row>
    <row r="4416" spans="1:7" x14ac:dyDescent="0.25">
      <c r="A4416" s="74">
        <f t="shared" si="1010"/>
        <v>51379</v>
      </c>
      <c r="B4416" s="72">
        <f t="shared" si="1008"/>
        <v>5</v>
      </c>
      <c r="C4416" s="72" t="str">
        <f>IF(E4416=0,"RESMİ TATİL",VLOOKUP(E4416,LİSTE!$B$7:$D$1300,3,0))</f>
        <v>Irmak UTEBAY</v>
      </c>
      <c r="D4416" s="72" t="str">
        <f>IF(F4416=0,"RESMİ TATİL",VLOOKUP(F4416,LİSTE!$B$7:$D$1300,3,0))</f>
        <v>Kerem AKKOÇ</v>
      </c>
      <c r="E4416" s="72">
        <f>IF(B4416="TATİL",0,IF(F4415=0,F4414+1,IF(LİSTE!$F$1=F4415,1,F4415+1)))</f>
        <v>25</v>
      </c>
      <c r="F4416" s="72">
        <f>IF(E4416=0,0,IF(LİSTE!$F$1=E4416,1,E4416+1))</f>
        <v>26</v>
      </c>
      <c r="G4416" s="72" t="str">
        <f>IFERROR(VLOOKUP(A4416,TATİLLER!$A$2:$D$30000,3,0),"TATİL DEĞİL")</f>
        <v>TATİL DEĞİL</v>
      </c>
    </row>
    <row r="4417" spans="1:7" x14ac:dyDescent="0.25">
      <c r="A4417" s="74">
        <f t="shared" ref="A4417" si="1022">A4416+3</f>
        <v>51382</v>
      </c>
      <c r="B4417" s="72">
        <f t="shared" si="1008"/>
        <v>1</v>
      </c>
      <c r="C4417" s="72" t="str">
        <f>IF(E4417=0,"RESMİ TATİL",VLOOKUP(E4417,LİSTE!$B$7:$D$1300,3,0))</f>
        <v>Elçin Ayşe ELMAS</v>
      </c>
      <c r="D4417" s="72" t="str">
        <f>IF(F4417=0,"RESMİ TATİL",VLOOKUP(F4417,LİSTE!$B$7:$D$1300,3,0))</f>
        <v>Muhammed YILDIZDAĞ</v>
      </c>
      <c r="E4417" s="72">
        <f>IF(B4417="TATİL",0,IF(F4416=0,F4415+1,IF(LİSTE!$F$1=F4416,1,F4416+1)))</f>
        <v>27</v>
      </c>
      <c r="F4417" s="72">
        <f>IF(E4417=0,0,IF(LİSTE!$F$1=E4417,1,E4417+1))</f>
        <v>28</v>
      </c>
      <c r="G4417" s="72" t="str">
        <f>IFERROR(VLOOKUP(A4417,TATİLLER!$A$2:$D$30000,3,0),"TATİL DEĞİL")</f>
        <v>TATİL DEĞİL</v>
      </c>
    </row>
    <row r="4418" spans="1:7" x14ac:dyDescent="0.25">
      <c r="A4418" s="74">
        <f t="shared" si="1010"/>
        <v>51383</v>
      </c>
      <c r="B4418" s="72">
        <f t="shared" si="1008"/>
        <v>2</v>
      </c>
      <c r="C4418" s="72" t="str">
        <f>IF(E4418=0,"RESMİ TATİL",VLOOKUP(E4418,LİSTE!$B$7:$D$1300,3,0))</f>
        <v>Nisa Nur SANCAR</v>
      </c>
      <c r="D4418" s="72" t="str">
        <f>IF(F4418=0,"RESMİ TATİL",VLOOKUP(F4418,LİSTE!$B$7:$D$1300,3,0))</f>
        <v>Esila ÇETİN</v>
      </c>
      <c r="E4418" s="72">
        <f>IF(B4418="TATİL",0,IF(F4417=0,F4416+1,IF(LİSTE!$F$1=F4417,1,F4417+1)))</f>
        <v>1</v>
      </c>
      <c r="F4418" s="72">
        <f>IF(E4418=0,0,IF(LİSTE!$F$1=E4418,1,E4418+1))</f>
        <v>2</v>
      </c>
      <c r="G4418" s="72" t="str">
        <f>IFERROR(VLOOKUP(A4418,TATİLLER!$A$2:$D$30000,3,0),"TATİL DEĞİL")</f>
        <v>TATİL DEĞİL</v>
      </c>
    </row>
    <row r="4419" spans="1:7" x14ac:dyDescent="0.25">
      <c r="A4419" s="74">
        <f t="shared" si="1010"/>
        <v>51384</v>
      </c>
      <c r="B4419" s="72">
        <f t="shared" ref="B4419:B4482" si="1023">IF(G4419="TATİL","TATİL",WEEKDAY(A4419,2))</f>
        <v>3</v>
      </c>
      <c r="C4419" s="72" t="str">
        <f>IF(E4419=0,"RESMİ TATİL",VLOOKUP(E4419,LİSTE!$B$7:$D$1300,3,0))</f>
        <v>Zeynep Sevde TOPUZ</v>
      </c>
      <c r="D4419" s="72" t="str">
        <f>IF(F4419=0,"RESMİ TATİL",VLOOKUP(F4419,LİSTE!$B$7:$D$1300,3,0))</f>
        <v>Ömer Asaf KADAŞ</v>
      </c>
      <c r="E4419" s="72">
        <f>IF(B4419="TATİL",0,IF(F4418=0,F4417+1,IF(LİSTE!$F$1=F4418,1,F4418+1)))</f>
        <v>3</v>
      </c>
      <c r="F4419" s="72">
        <f>IF(E4419=0,0,IF(LİSTE!$F$1=E4419,1,E4419+1))</f>
        <v>4</v>
      </c>
      <c r="G4419" s="72" t="str">
        <f>IFERROR(VLOOKUP(A4419,TATİLLER!$A$2:$D$30000,3,0),"TATİL DEĞİL")</f>
        <v>TATİL DEĞİL</v>
      </c>
    </row>
    <row r="4420" spans="1:7" x14ac:dyDescent="0.25">
      <c r="A4420" s="74">
        <f t="shared" si="1010"/>
        <v>51385</v>
      </c>
      <c r="B4420" s="72">
        <f t="shared" si="1023"/>
        <v>4</v>
      </c>
      <c r="C4420" s="72" t="str">
        <f>IF(E4420=0,"RESMİ TATİL",VLOOKUP(E4420,LİSTE!$B$7:$D$1300,3,0))</f>
        <v>Ramazan Baran ADIGÜZEL</v>
      </c>
      <c r="D4420" s="72" t="str">
        <f>IF(F4420=0,"RESMİ TATİL",VLOOKUP(F4420,LİSTE!$B$7:$D$1300,3,0))</f>
        <v>Bahar AKGÜN</v>
      </c>
      <c r="E4420" s="72">
        <f>IF(B4420="TATİL",0,IF(F4419=0,F4418+1,IF(LİSTE!$F$1=F4419,1,F4419+1)))</f>
        <v>5</v>
      </c>
      <c r="F4420" s="72">
        <f>IF(E4420=0,0,IF(LİSTE!$F$1=E4420,1,E4420+1))</f>
        <v>6</v>
      </c>
      <c r="G4420" s="72" t="str">
        <f>IFERROR(VLOOKUP(A4420,TATİLLER!$A$2:$D$30000,3,0),"TATİL DEĞİL")</f>
        <v>TATİL DEĞİL</v>
      </c>
    </row>
    <row r="4421" spans="1:7" x14ac:dyDescent="0.25">
      <c r="A4421" s="74">
        <f t="shared" si="1010"/>
        <v>51386</v>
      </c>
      <c r="B4421" s="72">
        <f t="shared" si="1023"/>
        <v>5</v>
      </c>
      <c r="C4421" s="72" t="str">
        <f>IF(E4421=0,"RESMİ TATİL",VLOOKUP(E4421,LİSTE!$B$7:$D$1300,3,0))</f>
        <v>Ömer AKGÜL</v>
      </c>
      <c r="D4421" s="72" t="str">
        <f>IF(F4421=0,"RESMİ TATİL",VLOOKUP(F4421,LİSTE!$B$7:$D$1300,3,0))</f>
        <v>Muharrem EFE TANRIVERDİ</v>
      </c>
      <c r="E4421" s="72">
        <f>IF(B4421="TATİL",0,IF(F4420=0,F4419+1,IF(LİSTE!$F$1=F4420,1,F4420+1)))</f>
        <v>7</v>
      </c>
      <c r="F4421" s="72">
        <f>IF(E4421=0,0,IF(LİSTE!$F$1=E4421,1,E4421+1))</f>
        <v>8</v>
      </c>
      <c r="G4421" s="72" t="str">
        <f>IFERROR(VLOOKUP(A4421,TATİLLER!$A$2:$D$30000,3,0),"TATİL DEĞİL")</f>
        <v>TATİL DEĞİL</v>
      </c>
    </row>
    <row r="4422" spans="1:7" x14ac:dyDescent="0.25">
      <c r="A4422" s="74">
        <f t="shared" ref="A4422" si="1024">A4421+3</f>
        <v>51389</v>
      </c>
      <c r="B4422" s="72">
        <f t="shared" si="1023"/>
        <v>1</v>
      </c>
      <c r="C4422" s="72" t="str">
        <f>IF(E4422=0,"RESMİ TATİL",VLOOKUP(E4422,LİSTE!$B$7:$D$1300,3,0))</f>
        <v>Anıl DOĞAN</v>
      </c>
      <c r="D4422" s="72" t="str">
        <f>IF(F4422=0,"RESMİ TATİL",VLOOKUP(F4422,LİSTE!$B$7:$D$1300,3,0))</f>
        <v>İpek ARSLAN</v>
      </c>
      <c r="E4422" s="72">
        <f>IF(B4422="TATİL",0,IF(F4421=0,F4420+1,IF(LİSTE!$F$1=F4421,1,F4421+1)))</f>
        <v>9</v>
      </c>
      <c r="F4422" s="72">
        <f>IF(E4422=0,0,IF(LİSTE!$F$1=E4422,1,E4422+1))</f>
        <v>10</v>
      </c>
      <c r="G4422" s="72" t="str">
        <f>IFERROR(VLOOKUP(A4422,TATİLLER!$A$2:$D$30000,3,0),"TATİL DEĞİL")</f>
        <v>TATİL DEĞİL</v>
      </c>
    </row>
    <row r="4423" spans="1:7" x14ac:dyDescent="0.25">
      <c r="A4423" s="74">
        <f t="shared" ref="A4423:A4486" si="1025">A4422+1</f>
        <v>51390</v>
      </c>
      <c r="B4423" s="72">
        <f t="shared" si="1023"/>
        <v>2</v>
      </c>
      <c r="C4423" s="72" t="str">
        <f>IF(E4423=0,"RESMİ TATİL",VLOOKUP(E4423,LİSTE!$B$7:$D$1300,3,0))</f>
        <v>Efe KARSAK</v>
      </c>
      <c r="D4423" s="72" t="str">
        <f>IF(F4423=0,"RESMİ TATİL",VLOOKUP(F4423,LİSTE!$B$7:$D$1300,3,0))</f>
        <v>Abdullah KIRBAÇ</v>
      </c>
      <c r="E4423" s="72">
        <f>IF(B4423="TATİL",0,IF(F4422=0,F4421+1,IF(LİSTE!$F$1=F4422,1,F4422+1)))</f>
        <v>11</v>
      </c>
      <c r="F4423" s="72">
        <f>IF(E4423=0,0,IF(LİSTE!$F$1=E4423,1,E4423+1))</f>
        <v>12</v>
      </c>
      <c r="G4423" s="72" t="str">
        <f>IFERROR(VLOOKUP(A4423,TATİLLER!$A$2:$D$30000,3,0),"TATİL DEĞİL")</f>
        <v>TATİL DEĞİL</v>
      </c>
    </row>
    <row r="4424" spans="1:7" x14ac:dyDescent="0.25">
      <c r="A4424" s="74">
        <f t="shared" si="1025"/>
        <v>51391</v>
      </c>
      <c r="B4424" s="72">
        <f t="shared" si="1023"/>
        <v>3</v>
      </c>
      <c r="C4424" s="72" t="str">
        <f>IF(E4424=0,"RESMİ TATİL",VLOOKUP(E4424,LİSTE!$B$7:$D$1300,3,0))</f>
        <v>Ümmü Defne GÜLER</v>
      </c>
      <c r="D4424" s="72" t="str">
        <f>IF(F4424=0,"RESMİ TATİL",VLOOKUP(F4424,LİSTE!$B$7:$D$1300,3,0))</f>
        <v>Şevval ÖZDAMAR</v>
      </c>
      <c r="E4424" s="72">
        <f>IF(B4424="TATİL",0,IF(F4423=0,F4422+1,IF(LİSTE!$F$1=F4423,1,F4423+1)))</f>
        <v>13</v>
      </c>
      <c r="F4424" s="72">
        <f>IF(E4424=0,0,IF(LİSTE!$F$1=E4424,1,E4424+1))</f>
        <v>14</v>
      </c>
      <c r="G4424" s="72" t="str">
        <f>IFERROR(VLOOKUP(A4424,TATİLLER!$A$2:$D$30000,3,0),"TATİL DEĞİL")</f>
        <v>TATİL DEĞİL</v>
      </c>
    </row>
    <row r="4425" spans="1:7" x14ac:dyDescent="0.25">
      <c r="A4425" s="74">
        <f t="shared" si="1025"/>
        <v>51392</v>
      </c>
      <c r="B4425" s="72">
        <f t="shared" si="1023"/>
        <v>4</v>
      </c>
      <c r="C4425" s="72" t="str">
        <f>IF(E4425=0,"RESMİ TATİL",VLOOKUP(E4425,LİSTE!$B$7:$D$1300,3,0))</f>
        <v>Zeynep AKDAĞ</v>
      </c>
      <c r="D4425" s="72" t="str">
        <f>IF(F4425=0,"RESMİ TATİL",VLOOKUP(F4425,LİSTE!$B$7:$D$1300,3,0))</f>
        <v>Esma ÇOKER</v>
      </c>
      <c r="E4425" s="72">
        <f>IF(B4425="TATİL",0,IF(F4424=0,F4423+1,IF(LİSTE!$F$1=F4424,1,F4424+1)))</f>
        <v>15</v>
      </c>
      <c r="F4425" s="72">
        <f>IF(E4425=0,0,IF(LİSTE!$F$1=E4425,1,E4425+1))</f>
        <v>16</v>
      </c>
      <c r="G4425" s="72" t="str">
        <f>IFERROR(VLOOKUP(A4425,TATİLLER!$A$2:$D$30000,3,0),"TATİL DEĞİL")</f>
        <v>TATİL DEĞİL</v>
      </c>
    </row>
    <row r="4426" spans="1:7" x14ac:dyDescent="0.25">
      <c r="A4426" s="74">
        <f t="shared" si="1025"/>
        <v>51393</v>
      </c>
      <c r="B4426" s="72">
        <f t="shared" si="1023"/>
        <v>5</v>
      </c>
      <c r="C4426" s="72" t="str">
        <f>IF(E4426=0,"RESMİ TATİL",VLOOKUP(E4426,LİSTE!$B$7:$D$1300,3,0))</f>
        <v>Dursun Kubilay YAŞAR</v>
      </c>
      <c r="D4426" s="72" t="str">
        <f>IF(F4426=0,"RESMİ TATİL",VLOOKUP(F4426,LİSTE!$B$7:$D$1300,3,0))</f>
        <v>Zeynep Beril BAŞPINAR</v>
      </c>
      <c r="E4426" s="72">
        <f>IF(B4426="TATİL",0,IF(F4425=0,F4424+1,IF(LİSTE!$F$1=F4425,1,F4425+1)))</f>
        <v>17</v>
      </c>
      <c r="F4426" s="72">
        <f>IF(E4426=0,0,IF(LİSTE!$F$1=E4426,1,E4426+1))</f>
        <v>18</v>
      </c>
      <c r="G4426" s="72" t="str">
        <f>IFERROR(VLOOKUP(A4426,TATİLLER!$A$2:$D$30000,3,0),"TATİL DEĞİL")</f>
        <v>TATİL DEĞİL</v>
      </c>
    </row>
    <row r="4427" spans="1:7" x14ac:dyDescent="0.25">
      <c r="A4427" s="74">
        <f t="shared" ref="A4427" si="1026">A4426+3</f>
        <v>51396</v>
      </c>
      <c r="B4427" s="72">
        <f t="shared" si="1023"/>
        <v>1</v>
      </c>
      <c r="C4427" s="72" t="str">
        <f>IF(E4427=0,"RESMİ TATİL",VLOOKUP(E4427,LİSTE!$B$7:$D$1300,3,0))</f>
        <v>Ahmet DAL</v>
      </c>
      <c r="D4427" s="72" t="str">
        <f>IF(F4427=0,"RESMİ TATİL",VLOOKUP(F4427,LİSTE!$B$7:$D$1300,3,0))</f>
        <v>Emirhan KARATAŞ</v>
      </c>
      <c r="E4427" s="72">
        <f>IF(B4427="TATİL",0,IF(F4426=0,F4425+1,IF(LİSTE!$F$1=F4426,1,F4426+1)))</f>
        <v>19</v>
      </c>
      <c r="F4427" s="72">
        <f>IF(E4427=0,0,IF(LİSTE!$F$1=E4427,1,E4427+1))</f>
        <v>20</v>
      </c>
      <c r="G4427" s="72" t="str">
        <f>IFERROR(VLOOKUP(A4427,TATİLLER!$A$2:$D$30000,3,0),"TATİL DEĞİL")</f>
        <v>TATİL DEĞİL</v>
      </c>
    </row>
    <row r="4428" spans="1:7" x14ac:dyDescent="0.25">
      <c r="A4428" s="74">
        <f t="shared" si="1025"/>
        <v>51397</v>
      </c>
      <c r="B4428" s="72">
        <f t="shared" si="1023"/>
        <v>2</v>
      </c>
      <c r="C4428" s="72" t="str">
        <f>IF(E4428=0,"RESMİ TATİL",VLOOKUP(E4428,LİSTE!$B$7:$D$1300,3,0))</f>
        <v>Zümra Yeter ARI</v>
      </c>
      <c r="D4428" s="72" t="str">
        <f>IF(F4428=0,"RESMİ TATİL",VLOOKUP(F4428,LİSTE!$B$7:$D$1300,3,0))</f>
        <v>Utku KARAGÖZ</v>
      </c>
      <c r="E4428" s="72">
        <f>IF(B4428="TATİL",0,IF(F4427=0,F4426+1,IF(LİSTE!$F$1=F4427,1,F4427+1)))</f>
        <v>21</v>
      </c>
      <c r="F4428" s="72">
        <f>IF(E4428=0,0,IF(LİSTE!$F$1=E4428,1,E4428+1))</f>
        <v>22</v>
      </c>
      <c r="G4428" s="72" t="str">
        <f>IFERROR(VLOOKUP(A4428,TATİLLER!$A$2:$D$30000,3,0),"TATİL DEĞİL")</f>
        <v>TATİL DEĞİL</v>
      </c>
    </row>
    <row r="4429" spans="1:7" x14ac:dyDescent="0.25">
      <c r="A4429" s="74">
        <f t="shared" si="1025"/>
        <v>51398</v>
      </c>
      <c r="B4429" s="72">
        <f t="shared" si="1023"/>
        <v>3</v>
      </c>
      <c r="C4429" s="72" t="str">
        <f>IF(E4429=0,"RESMİ TATİL",VLOOKUP(E4429,LİSTE!$B$7:$D$1300,3,0))</f>
        <v>Feyza Zümra AVCIOĞLU</v>
      </c>
      <c r="D4429" s="72" t="str">
        <f>IF(F4429=0,"RESMİ TATİL",VLOOKUP(F4429,LİSTE!$B$7:$D$1300,3,0))</f>
        <v>Yusuf Ali TABUR</v>
      </c>
      <c r="E4429" s="72">
        <f>IF(B4429="TATİL",0,IF(F4428=0,F4427+1,IF(LİSTE!$F$1=F4428,1,F4428+1)))</f>
        <v>23</v>
      </c>
      <c r="F4429" s="72">
        <f>IF(E4429=0,0,IF(LİSTE!$F$1=E4429,1,E4429+1))</f>
        <v>24</v>
      </c>
      <c r="G4429" s="72" t="str">
        <f>IFERROR(VLOOKUP(A4429,TATİLLER!$A$2:$D$30000,3,0),"TATİL DEĞİL")</f>
        <v>TATİL DEĞİL</v>
      </c>
    </row>
    <row r="4430" spans="1:7" x14ac:dyDescent="0.25">
      <c r="A4430" s="74">
        <f t="shared" si="1025"/>
        <v>51399</v>
      </c>
      <c r="B4430" s="72">
        <f t="shared" si="1023"/>
        <v>4</v>
      </c>
      <c r="C4430" s="72" t="str">
        <f>IF(E4430=0,"RESMİ TATİL",VLOOKUP(E4430,LİSTE!$B$7:$D$1300,3,0))</f>
        <v>Irmak UTEBAY</v>
      </c>
      <c r="D4430" s="72" t="str">
        <f>IF(F4430=0,"RESMİ TATİL",VLOOKUP(F4430,LİSTE!$B$7:$D$1300,3,0))</f>
        <v>Kerem AKKOÇ</v>
      </c>
      <c r="E4430" s="72">
        <f>IF(B4430="TATİL",0,IF(F4429=0,F4428+1,IF(LİSTE!$F$1=F4429,1,F4429+1)))</f>
        <v>25</v>
      </c>
      <c r="F4430" s="72">
        <f>IF(E4430=0,0,IF(LİSTE!$F$1=E4430,1,E4430+1))</f>
        <v>26</v>
      </c>
      <c r="G4430" s="72" t="str">
        <f>IFERROR(VLOOKUP(A4430,TATİLLER!$A$2:$D$30000,3,0),"TATİL DEĞİL")</f>
        <v>TATİL DEĞİL</v>
      </c>
    </row>
    <row r="4431" spans="1:7" x14ac:dyDescent="0.25">
      <c r="A4431" s="74">
        <f t="shared" si="1025"/>
        <v>51400</v>
      </c>
      <c r="B4431" s="72">
        <f t="shared" si="1023"/>
        <v>5</v>
      </c>
      <c r="C4431" s="72" t="str">
        <f>IF(E4431=0,"RESMİ TATİL",VLOOKUP(E4431,LİSTE!$B$7:$D$1300,3,0))</f>
        <v>Elçin Ayşe ELMAS</v>
      </c>
      <c r="D4431" s="72" t="str">
        <f>IF(F4431=0,"RESMİ TATİL",VLOOKUP(F4431,LİSTE!$B$7:$D$1300,3,0))</f>
        <v>Muhammed YILDIZDAĞ</v>
      </c>
      <c r="E4431" s="72">
        <f>IF(B4431="TATİL",0,IF(F4430=0,F4429+1,IF(LİSTE!$F$1=F4430,1,F4430+1)))</f>
        <v>27</v>
      </c>
      <c r="F4431" s="72">
        <f>IF(E4431=0,0,IF(LİSTE!$F$1=E4431,1,E4431+1))</f>
        <v>28</v>
      </c>
      <c r="G4431" s="72" t="str">
        <f>IFERROR(VLOOKUP(A4431,TATİLLER!$A$2:$D$30000,3,0),"TATİL DEĞİL")</f>
        <v>TATİL DEĞİL</v>
      </c>
    </row>
    <row r="4432" spans="1:7" x14ac:dyDescent="0.25">
      <c r="A4432" s="74">
        <f t="shared" ref="A4432" si="1027">A4431+3</f>
        <v>51403</v>
      </c>
      <c r="B4432" s="72">
        <f t="shared" si="1023"/>
        <v>1</v>
      </c>
      <c r="C4432" s="72" t="str">
        <f>IF(E4432=0,"RESMİ TATİL",VLOOKUP(E4432,LİSTE!$B$7:$D$1300,3,0))</f>
        <v>Nisa Nur SANCAR</v>
      </c>
      <c r="D4432" s="72" t="str">
        <f>IF(F4432=0,"RESMİ TATİL",VLOOKUP(F4432,LİSTE!$B$7:$D$1300,3,0))</f>
        <v>Esila ÇETİN</v>
      </c>
      <c r="E4432" s="72">
        <f>IF(B4432="TATİL",0,IF(F4431=0,F4430+1,IF(LİSTE!$F$1=F4431,1,F4431+1)))</f>
        <v>1</v>
      </c>
      <c r="F4432" s="72">
        <f>IF(E4432=0,0,IF(LİSTE!$F$1=E4432,1,E4432+1))</f>
        <v>2</v>
      </c>
      <c r="G4432" s="72" t="str">
        <f>IFERROR(VLOOKUP(A4432,TATİLLER!$A$2:$D$30000,3,0),"TATİL DEĞİL")</f>
        <v>TATİL DEĞİL</v>
      </c>
    </row>
    <row r="4433" spans="1:7" x14ac:dyDescent="0.25">
      <c r="A4433" s="74">
        <f t="shared" si="1025"/>
        <v>51404</v>
      </c>
      <c r="B4433" s="72">
        <f t="shared" si="1023"/>
        <v>2</v>
      </c>
      <c r="C4433" s="72" t="str">
        <f>IF(E4433=0,"RESMİ TATİL",VLOOKUP(E4433,LİSTE!$B$7:$D$1300,3,0))</f>
        <v>Zeynep Sevde TOPUZ</v>
      </c>
      <c r="D4433" s="72" t="str">
        <f>IF(F4433=0,"RESMİ TATİL",VLOOKUP(F4433,LİSTE!$B$7:$D$1300,3,0))</f>
        <v>Ömer Asaf KADAŞ</v>
      </c>
      <c r="E4433" s="72">
        <f>IF(B4433="TATİL",0,IF(F4432=0,F4431+1,IF(LİSTE!$F$1=F4432,1,F4432+1)))</f>
        <v>3</v>
      </c>
      <c r="F4433" s="72">
        <f>IF(E4433=0,0,IF(LİSTE!$F$1=E4433,1,E4433+1))</f>
        <v>4</v>
      </c>
      <c r="G4433" s="72" t="str">
        <f>IFERROR(VLOOKUP(A4433,TATİLLER!$A$2:$D$30000,3,0),"TATİL DEĞİL")</f>
        <v>TATİL DEĞİL</v>
      </c>
    </row>
    <row r="4434" spans="1:7" x14ac:dyDescent="0.25">
      <c r="A4434" s="74">
        <f t="shared" si="1025"/>
        <v>51405</v>
      </c>
      <c r="B4434" s="72">
        <f t="shared" si="1023"/>
        <v>3</v>
      </c>
      <c r="C4434" s="72" t="str">
        <f>IF(E4434=0,"RESMİ TATİL",VLOOKUP(E4434,LİSTE!$B$7:$D$1300,3,0))</f>
        <v>Ramazan Baran ADIGÜZEL</v>
      </c>
      <c r="D4434" s="72" t="str">
        <f>IF(F4434=0,"RESMİ TATİL",VLOOKUP(F4434,LİSTE!$B$7:$D$1300,3,0))</f>
        <v>Bahar AKGÜN</v>
      </c>
      <c r="E4434" s="72">
        <f>IF(B4434="TATİL",0,IF(F4433=0,F4432+1,IF(LİSTE!$F$1=F4433,1,F4433+1)))</f>
        <v>5</v>
      </c>
      <c r="F4434" s="72">
        <f>IF(E4434=0,0,IF(LİSTE!$F$1=E4434,1,E4434+1))</f>
        <v>6</v>
      </c>
      <c r="G4434" s="72" t="str">
        <f>IFERROR(VLOOKUP(A4434,TATİLLER!$A$2:$D$30000,3,0),"TATİL DEĞİL")</f>
        <v>TATİL DEĞİL</v>
      </c>
    </row>
    <row r="4435" spans="1:7" x14ac:dyDescent="0.25">
      <c r="A4435" s="74">
        <f t="shared" si="1025"/>
        <v>51406</v>
      </c>
      <c r="B4435" s="72">
        <f t="shared" si="1023"/>
        <v>4</v>
      </c>
      <c r="C4435" s="72" t="str">
        <f>IF(E4435=0,"RESMİ TATİL",VLOOKUP(E4435,LİSTE!$B$7:$D$1300,3,0))</f>
        <v>Ömer AKGÜL</v>
      </c>
      <c r="D4435" s="72" t="str">
        <f>IF(F4435=0,"RESMİ TATİL",VLOOKUP(F4435,LİSTE!$B$7:$D$1300,3,0))</f>
        <v>Muharrem EFE TANRIVERDİ</v>
      </c>
      <c r="E4435" s="72">
        <f>IF(B4435="TATİL",0,IF(F4434=0,F4433+1,IF(LİSTE!$F$1=F4434,1,F4434+1)))</f>
        <v>7</v>
      </c>
      <c r="F4435" s="72">
        <f>IF(E4435=0,0,IF(LİSTE!$F$1=E4435,1,E4435+1))</f>
        <v>8</v>
      </c>
      <c r="G4435" s="72" t="str">
        <f>IFERROR(VLOOKUP(A4435,TATİLLER!$A$2:$D$30000,3,0),"TATİL DEĞİL")</f>
        <v>TATİL DEĞİL</v>
      </c>
    </row>
    <row r="4436" spans="1:7" x14ac:dyDescent="0.25">
      <c r="A4436" s="74">
        <f t="shared" si="1025"/>
        <v>51407</v>
      </c>
      <c r="B4436" s="72">
        <f t="shared" si="1023"/>
        <v>5</v>
      </c>
      <c r="C4436" s="72" t="str">
        <f>IF(E4436=0,"RESMİ TATİL",VLOOKUP(E4436,LİSTE!$B$7:$D$1300,3,0))</f>
        <v>Anıl DOĞAN</v>
      </c>
      <c r="D4436" s="72" t="str">
        <f>IF(F4436=0,"RESMİ TATİL",VLOOKUP(F4436,LİSTE!$B$7:$D$1300,3,0))</f>
        <v>İpek ARSLAN</v>
      </c>
      <c r="E4436" s="72">
        <f>IF(B4436="TATİL",0,IF(F4435=0,F4434+1,IF(LİSTE!$F$1=F4435,1,F4435+1)))</f>
        <v>9</v>
      </c>
      <c r="F4436" s="72">
        <f>IF(E4436=0,0,IF(LİSTE!$F$1=E4436,1,E4436+1))</f>
        <v>10</v>
      </c>
      <c r="G4436" s="72" t="str">
        <f>IFERROR(VLOOKUP(A4436,TATİLLER!$A$2:$D$30000,3,0),"TATİL DEĞİL")</f>
        <v>TATİL DEĞİL</v>
      </c>
    </row>
    <row r="4437" spans="1:7" x14ac:dyDescent="0.25">
      <c r="A4437" s="74">
        <f t="shared" ref="A4437" si="1028">A4436+3</f>
        <v>51410</v>
      </c>
      <c r="B4437" s="72">
        <f t="shared" si="1023"/>
        <v>1</v>
      </c>
      <c r="C4437" s="72" t="str">
        <f>IF(E4437=0,"RESMİ TATİL",VLOOKUP(E4437,LİSTE!$B$7:$D$1300,3,0))</f>
        <v>Efe KARSAK</v>
      </c>
      <c r="D4437" s="72" t="str">
        <f>IF(F4437=0,"RESMİ TATİL",VLOOKUP(F4437,LİSTE!$B$7:$D$1300,3,0))</f>
        <v>Abdullah KIRBAÇ</v>
      </c>
      <c r="E4437" s="72">
        <f>IF(B4437="TATİL",0,IF(F4436=0,F4435+1,IF(LİSTE!$F$1=F4436,1,F4436+1)))</f>
        <v>11</v>
      </c>
      <c r="F4437" s="72">
        <f>IF(E4437=0,0,IF(LİSTE!$F$1=E4437,1,E4437+1))</f>
        <v>12</v>
      </c>
      <c r="G4437" s="72" t="str">
        <f>IFERROR(VLOOKUP(A4437,TATİLLER!$A$2:$D$30000,3,0),"TATİL DEĞİL")</f>
        <v>TATİL DEĞİL</v>
      </c>
    </row>
    <row r="4438" spans="1:7" x14ac:dyDescent="0.25">
      <c r="A4438" s="74">
        <f t="shared" si="1025"/>
        <v>51411</v>
      </c>
      <c r="B4438" s="72">
        <f t="shared" si="1023"/>
        <v>2</v>
      </c>
      <c r="C4438" s="72" t="str">
        <f>IF(E4438=0,"RESMİ TATİL",VLOOKUP(E4438,LİSTE!$B$7:$D$1300,3,0))</f>
        <v>Ümmü Defne GÜLER</v>
      </c>
      <c r="D4438" s="72" t="str">
        <f>IF(F4438=0,"RESMİ TATİL",VLOOKUP(F4438,LİSTE!$B$7:$D$1300,3,0))</f>
        <v>Şevval ÖZDAMAR</v>
      </c>
      <c r="E4438" s="72">
        <f>IF(B4438="TATİL",0,IF(F4437=0,F4436+1,IF(LİSTE!$F$1=F4437,1,F4437+1)))</f>
        <v>13</v>
      </c>
      <c r="F4438" s="72">
        <f>IF(E4438=0,0,IF(LİSTE!$F$1=E4438,1,E4438+1))</f>
        <v>14</v>
      </c>
      <c r="G4438" s="72" t="str">
        <f>IFERROR(VLOOKUP(A4438,TATİLLER!$A$2:$D$30000,3,0),"TATİL DEĞİL")</f>
        <v>TATİL DEĞİL</v>
      </c>
    </row>
    <row r="4439" spans="1:7" x14ac:dyDescent="0.25">
      <c r="A4439" s="74">
        <f t="shared" si="1025"/>
        <v>51412</v>
      </c>
      <c r="B4439" s="72">
        <f t="shared" si="1023"/>
        <v>3</v>
      </c>
      <c r="C4439" s="72" t="str">
        <f>IF(E4439=0,"RESMİ TATİL",VLOOKUP(E4439,LİSTE!$B$7:$D$1300,3,0))</f>
        <v>Zeynep AKDAĞ</v>
      </c>
      <c r="D4439" s="72" t="str">
        <f>IF(F4439=0,"RESMİ TATİL",VLOOKUP(F4439,LİSTE!$B$7:$D$1300,3,0))</f>
        <v>Esma ÇOKER</v>
      </c>
      <c r="E4439" s="72">
        <f>IF(B4439="TATİL",0,IF(F4438=0,F4437+1,IF(LİSTE!$F$1=F4438,1,F4438+1)))</f>
        <v>15</v>
      </c>
      <c r="F4439" s="72">
        <f>IF(E4439=0,0,IF(LİSTE!$F$1=E4439,1,E4439+1))</f>
        <v>16</v>
      </c>
      <c r="G4439" s="72" t="str">
        <f>IFERROR(VLOOKUP(A4439,TATİLLER!$A$2:$D$30000,3,0),"TATİL DEĞİL")</f>
        <v>TATİL DEĞİL</v>
      </c>
    </row>
    <row r="4440" spans="1:7" x14ac:dyDescent="0.25">
      <c r="A4440" s="74">
        <f t="shared" si="1025"/>
        <v>51413</v>
      </c>
      <c r="B4440" s="72">
        <f t="shared" si="1023"/>
        <v>4</v>
      </c>
      <c r="C4440" s="72" t="str">
        <f>IF(E4440=0,"RESMİ TATİL",VLOOKUP(E4440,LİSTE!$B$7:$D$1300,3,0))</f>
        <v>Dursun Kubilay YAŞAR</v>
      </c>
      <c r="D4440" s="72" t="str">
        <f>IF(F4440=0,"RESMİ TATİL",VLOOKUP(F4440,LİSTE!$B$7:$D$1300,3,0))</f>
        <v>Zeynep Beril BAŞPINAR</v>
      </c>
      <c r="E4440" s="72">
        <f>IF(B4440="TATİL",0,IF(F4439=0,F4438+1,IF(LİSTE!$F$1=F4439,1,F4439+1)))</f>
        <v>17</v>
      </c>
      <c r="F4440" s="72">
        <f>IF(E4440=0,0,IF(LİSTE!$F$1=E4440,1,E4440+1))</f>
        <v>18</v>
      </c>
      <c r="G4440" s="72" t="str">
        <f>IFERROR(VLOOKUP(A4440,TATİLLER!$A$2:$D$30000,3,0),"TATİL DEĞİL")</f>
        <v>TATİL DEĞİL</v>
      </c>
    </row>
    <row r="4441" spans="1:7" x14ac:dyDescent="0.25">
      <c r="A4441" s="74">
        <f t="shared" si="1025"/>
        <v>51414</v>
      </c>
      <c r="B4441" s="72">
        <f t="shared" si="1023"/>
        <v>5</v>
      </c>
      <c r="C4441" s="72" t="str">
        <f>IF(E4441=0,"RESMİ TATİL",VLOOKUP(E4441,LİSTE!$B$7:$D$1300,3,0))</f>
        <v>Ahmet DAL</v>
      </c>
      <c r="D4441" s="72" t="str">
        <f>IF(F4441=0,"RESMİ TATİL",VLOOKUP(F4441,LİSTE!$B$7:$D$1300,3,0))</f>
        <v>Emirhan KARATAŞ</v>
      </c>
      <c r="E4441" s="72">
        <f>IF(B4441="TATİL",0,IF(F4440=0,F4439+1,IF(LİSTE!$F$1=F4440,1,F4440+1)))</f>
        <v>19</v>
      </c>
      <c r="F4441" s="72">
        <f>IF(E4441=0,0,IF(LİSTE!$F$1=E4441,1,E4441+1))</f>
        <v>20</v>
      </c>
      <c r="G4441" s="72" t="str">
        <f>IFERROR(VLOOKUP(A4441,TATİLLER!$A$2:$D$30000,3,0),"TATİL DEĞİL")</f>
        <v>TATİL DEĞİL</v>
      </c>
    </row>
    <row r="4442" spans="1:7" x14ac:dyDescent="0.25">
      <c r="A4442" s="74">
        <f t="shared" ref="A4442" si="1029">A4441+3</f>
        <v>51417</v>
      </c>
      <c r="B4442" s="72">
        <f t="shared" si="1023"/>
        <v>1</v>
      </c>
      <c r="C4442" s="72" t="str">
        <f>IF(E4442=0,"RESMİ TATİL",VLOOKUP(E4442,LİSTE!$B$7:$D$1300,3,0))</f>
        <v>Zümra Yeter ARI</v>
      </c>
      <c r="D4442" s="72" t="str">
        <f>IF(F4442=0,"RESMİ TATİL",VLOOKUP(F4442,LİSTE!$B$7:$D$1300,3,0))</f>
        <v>Utku KARAGÖZ</v>
      </c>
      <c r="E4442" s="72">
        <f>IF(B4442="TATİL",0,IF(F4441=0,F4440+1,IF(LİSTE!$F$1=F4441,1,F4441+1)))</f>
        <v>21</v>
      </c>
      <c r="F4442" s="72">
        <f>IF(E4442=0,0,IF(LİSTE!$F$1=E4442,1,E4442+1))</f>
        <v>22</v>
      </c>
      <c r="G4442" s="72" t="str">
        <f>IFERROR(VLOOKUP(A4442,TATİLLER!$A$2:$D$30000,3,0),"TATİL DEĞİL")</f>
        <v>TATİL DEĞİL</v>
      </c>
    </row>
    <row r="4443" spans="1:7" x14ac:dyDescent="0.25">
      <c r="A4443" s="74">
        <f t="shared" si="1025"/>
        <v>51418</v>
      </c>
      <c r="B4443" s="72">
        <f t="shared" si="1023"/>
        <v>2</v>
      </c>
      <c r="C4443" s="72" t="str">
        <f>IF(E4443=0,"RESMİ TATİL",VLOOKUP(E4443,LİSTE!$B$7:$D$1300,3,0))</f>
        <v>Feyza Zümra AVCIOĞLU</v>
      </c>
      <c r="D4443" s="72" t="str">
        <f>IF(F4443=0,"RESMİ TATİL",VLOOKUP(F4443,LİSTE!$B$7:$D$1300,3,0))</f>
        <v>Yusuf Ali TABUR</v>
      </c>
      <c r="E4443" s="72">
        <f>IF(B4443="TATİL",0,IF(F4442=0,F4441+1,IF(LİSTE!$F$1=F4442,1,F4442+1)))</f>
        <v>23</v>
      </c>
      <c r="F4443" s="72">
        <f>IF(E4443=0,0,IF(LİSTE!$F$1=E4443,1,E4443+1))</f>
        <v>24</v>
      </c>
      <c r="G4443" s="72" t="str">
        <f>IFERROR(VLOOKUP(A4443,TATİLLER!$A$2:$D$30000,3,0),"TATİL DEĞİL")</f>
        <v>TATİL DEĞİL</v>
      </c>
    </row>
    <row r="4444" spans="1:7" x14ac:dyDescent="0.25">
      <c r="A4444" s="74">
        <f t="shared" si="1025"/>
        <v>51419</v>
      </c>
      <c r="B4444" s="72">
        <f t="shared" si="1023"/>
        <v>3</v>
      </c>
      <c r="C4444" s="72" t="str">
        <f>IF(E4444=0,"RESMİ TATİL",VLOOKUP(E4444,LİSTE!$B$7:$D$1300,3,0))</f>
        <v>Irmak UTEBAY</v>
      </c>
      <c r="D4444" s="72" t="str">
        <f>IF(F4444=0,"RESMİ TATİL",VLOOKUP(F4444,LİSTE!$B$7:$D$1300,3,0))</f>
        <v>Kerem AKKOÇ</v>
      </c>
      <c r="E4444" s="72">
        <f>IF(B4444="TATİL",0,IF(F4443=0,F4442+1,IF(LİSTE!$F$1=F4443,1,F4443+1)))</f>
        <v>25</v>
      </c>
      <c r="F4444" s="72">
        <f>IF(E4444=0,0,IF(LİSTE!$F$1=E4444,1,E4444+1))</f>
        <v>26</v>
      </c>
      <c r="G4444" s="72" t="str">
        <f>IFERROR(VLOOKUP(A4444,TATİLLER!$A$2:$D$30000,3,0),"TATİL DEĞİL")</f>
        <v>TATİL DEĞİL</v>
      </c>
    </row>
    <row r="4445" spans="1:7" x14ac:dyDescent="0.25">
      <c r="A4445" s="74">
        <f t="shared" si="1025"/>
        <v>51420</v>
      </c>
      <c r="B4445" s="72">
        <f t="shared" si="1023"/>
        <v>4</v>
      </c>
      <c r="C4445" s="72" t="str">
        <f>IF(E4445=0,"RESMİ TATİL",VLOOKUP(E4445,LİSTE!$B$7:$D$1300,3,0))</f>
        <v>Elçin Ayşe ELMAS</v>
      </c>
      <c r="D4445" s="72" t="str">
        <f>IF(F4445=0,"RESMİ TATİL",VLOOKUP(F4445,LİSTE!$B$7:$D$1300,3,0))</f>
        <v>Muhammed YILDIZDAĞ</v>
      </c>
      <c r="E4445" s="72">
        <f>IF(B4445="TATİL",0,IF(F4444=0,F4443+1,IF(LİSTE!$F$1=F4444,1,F4444+1)))</f>
        <v>27</v>
      </c>
      <c r="F4445" s="72">
        <f>IF(E4445=0,0,IF(LİSTE!$F$1=E4445,1,E4445+1))</f>
        <v>28</v>
      </c>
      <c r="G4445" s="72" t="str">
        <f>IFERROR(VLOOKUP(A4445,TATİLLER!$A$2:$D$30000,3,0),"TATİL DEĞİL")</f>
        <v>TATİL DEĞİL</v>
      </c>
    </row>
    <row r="4446" spans="1:7" x14ac:dyDescent="0.25">
      <c r="A4446" s="74">
        <f t="shared" si="1025"/>
        <v>51421</v>
      </c>
      <c r="B4446" s="72">
        <f t="shared" si="1023"/>
        <v>5</v>
      </c>
      <c r="C4446" s="72" t="str">
        <f>IF(E4446=0,"RESMİ TATİL",VLOOKUP(E4446,LİSTE!$B$7:$D$1300,3,0))</f>
        <v>Nisa Nur SANCAR</v>
      </c>
      <c r="D4446" s="72" t="str">
        <f>IF(F4446=0,"RESMİ TATİL",VLOOKUP(F4446,LİSTE!$B$7:$D$1300,3,0))</f>
        <v>Esila ÇETİN</v>
      </c>
      <c r="E4446" s="72">
        <f>IF(B4446="TATİL",0,IF(F4445=0,F4444+1,IF(LİSTE!$F$1=F4445,1,F4445+1)))</f>
        <v>1</v>
      </c>
      <c r="F4446" s="72">
        <f>IF(E4446=0,0,IF(LİSTE!$F$1=E4446,1,E4446+1))</f>
        <v>2</v>
      </c>
      <c r="G4446" s="72" t="str">
        <f>IFERROR(VLOOKUP(A4446,TATİLLER!$A$2:$D$30000,3,0),"TATİL DEĞİL")</f>
        <v>TATİL DEĞİL</v>
      </c>
    </row>
    <row r="4447" spans="1:7" x14ac:dyDescent="0.25">
      <c r="A4447" s="74">
        <f t="shared" ref="A4447" si="1030">A4446+3</f>
        <v>51424</v>
      </c>
      <c r="B4447" s="72">
        <f t="shared" si="1023"/>
        <v>1</v>
      </c>
      <c r="C4447" s="72" t="str">
        <f>IF(E4447=0,"RESMİ TATİL",VLOOKUP(E4447,LİSTE!$B$7:$D$1300,3,0))</f>
        <v>Zeynep Sevde TOPUZ</v>
      </c>
      <c r="D4447" s="72" t="str">
        <f>IF(F4447=0,"RESMİ TATİL",VLOOKUP(F4447,LİSTE!$B$7:$D$1300,3,0))</f>
        <v>Ömer Asaf KADAŞ</v>
      </c>
      <c r="E4447" s="72">
        <f>IF(B4447="TATİL",0,IF(F4446=0,F4445+1,IF(LİSTE!$F$1=F4446,1,F4446+1)))</f>
        <v>3</v>
      </c>
      <c r="F4447" s="72">
        <f>IF(E4447=0,0,IF(LİSTE!$F$1=E4447,1,E4447+1))</f>
        <v>4</v>
      </c>
      <c r="G4447" s="72" t="str">
        <f>IFERROR(VLOOKUP(A4447,TATİLLER!$A$2:$D$30000,3,0),"TATİL DEĞİL")</f>
        <v>TATİL DEĞİL</v>
      </c>
    </row>
    <row r="4448" spans="1:7" x14ac:dyDescent="0.25">
      <c r="A4448" s="74">
        <f t="shared" si="1025"/>
        <v>51425</v>
      </c>
      <c r="B4448" s="72">
        <f t="shared" si="1023"/>
        <v>2</v>
      </c>
      <c r="C4448" s="72" t="str">
        <f>IF(E4448=0,"RESMİ TATİL",VLOOKUP(E4448,LİSTE!$B$7:$D$1300,3,0))</f>
        <v>Ramazan Baran ADIGÜZEL</v>
      </c>
      <c r="D4448" s="72" t="str">
        <f>IF(F4448=0,"RESMİ TATİL",VLOOKUP(F4448,LİSTE!$B$7:$D$1300,3,0))</f>
        <v>Bahar AKGÜN</v>
      </c>
      <c r="E4448" s="72">
        <f>IF(B4448="TATİL",0,IF(F4447=0,F4446+1,IF(LİSTE!$F$1=F4447,1,F4447+1)))</f>
        <v>5</v>
      </c>
      <c r="F4448" s="72">
        <f>IF(E4448=0,0,IF(LİSTE!$F$1=E4448,1,E4448+1))</f>
        <v>6</v>
      </c>
      <c r="G4448" s="72" t="str">
        <f>IFERROR(VLOOKUP(A4448,TATİLLER!$A$2:$D$30000,3,0),"TATİL DEĞİL")</f>
        <v>TATİL DEĞİL</v>
      </c>
    </row>
    <row r="4449" spans="1:7" x14ac:dyDescent="0.25">
      <c r="A4449" s="74">
        <f t="shared" si="1025"/>
        <v>51426</v>
      </c>
      <c r="B4449" s="72">
        <f t="shared" si="1023"/>
        <v>3</v>
      </c>
      <c r="C4449" s="72" t="str">
        <f>IF(E4449=0,"RESMİ TATİL",VLOOKUP(E4449,LİSTE!$B$7:$D$1300,3,0))</f>
        <v>Ömer AKGÜL</v>
      </c>
      <c r="D4449" s="72" t="str">
        <f>IF(F4449=0,"RESMİ TATİL",VLOOKUP(F4449,LİSTE!$B$7:$D$1300,3,0))</f>
        <v>Muharrem EFE TANRIVERDİ</v>
      </c>
      <c r="E4449" s="72">
        <f>IF(B4449="TATİL",0,IF(F4448=0,F4447+1,IF(LİSTE!$F$1=F4448,1,F4448+1)))</f>
        <v>7</v>
      </c>
      <c r="F4449" s="72">
        <f>IF(E4449=0,0,IF(LİSTE!$F$1=E4449,1,E4449+1))</f>
        <v>8</v>
      </c>
      <c r="G4449" s="72" t="str">
        <f>IFERROR(VLOOKUP(A4449,TATİLLER!$A$2:$D$30000,3,0),"TATİL DEĞİL")</f>
        <v>TATİL DEĞİL</v>
      </c>
    </row>
    <row r="4450" spans="1:7" x14ac:dyDescent="0.25">
      <c r="A4450" s="74">
        <f t="shared" si="1025"/>
        <v>51427</v>
      </c>
      <c r="B4450" s="72">
        <f t="shared" si="1023"/>
        <v>4</v>
      </c>
      <c r="C4450" s="72" t="str">
        <f>IF(E4450=0,"RESMİ TATİL",VLOOKUP(E4450,LİSTE!$B$7:$D$1300,3,0))</f>
        <v>Anıl DOĞAN</v>
      </c>
      <c r="D4450" s="72" t="str">
        <f>IF(F4450=0,"RESMİ TATİL",VLOOKUP(F4450,LİSTE!$B$7:$D$1300,3,0))</f>
        <v>İpek ARSLAN</v>
      </c>
      <c r="E4450" s="72">
        <f>IF(B4450="TATİL",0,IF(F4449=0,F4448+1,IF(LİSTE!$F$1=F4449,1,F4449+1)))</f>
        <v>9</v>
      </c>
      <c r="F4450" s="72">
        <f>IF(E4450=0,0,IF(LİSTE!$F$1=E4450,1,E4450+1))</f>
        <v>10</v>
      </c>
      <c r="G4450" s="72" t="str">
        <f>IFERROR(VLOOKUP(A4450,TATİLLER!$A$2:$D$30000,3,0),"TATİL DEĞİL")</f>
        <v>TATİL DEĞİL</v>
      </c>
    </row>
    <row r="4451" spans="1:7" x14ac:dyDescent="0.25">
      <c r="A4451" s="74">
        <f t="shared" si="1025"/>
        <v>51428</v>
      </c>
      <c r="B4451" s="72">
        <f t="shared" si="1023"/>
        <v>5</v>
      </c>
      <c r="C4451" s="72" t="str">
        <f>IF(E4451=0,"RESMİ TATİL",VLOOKUP(E4451,LİSTE!$B$7:$D$1300,3,0))</f>
        <v>Efe KARSAK</v>
      </c>
      <c r="D4451" s="72" t="str">
        <f>IF(F4451=0,"RESMİ TATİL",VLOOKUP(F4451,LİSTE!$B$7:$D$1300,3,0))</f>
        <v>Abdullah KIRBAÇ</v>
      </c>
      <c r="E4451" s="72">
        <f>IF(B4451="TATİL",0,IF(F4450=0,F4449+1,IF(LİSTE!$F$1=F4450,1,F4450+1)))</f>
        <v>11</v>
      </c>
      <c r="F4451" s="72">
        <f>IF(E4451=0,0,IF(LİSTE!$F$1=E4451,1,E4451+1))</f>
        <v>12</v>
      </c>
      <c r="G4451" s="72" t="str">
        <f>IFERROR(VLOOKUP(A4451,TATİLLER!$A$2:$D$30000,3,0),"TATİL DEĞİL")</f>
        <v>TATİL DEĞİL</v>
      </c>
    </row>
    <row r="4452" spans="1:7" x14ac:dyDescent="0.25">
      <c r="A4452" s="74">
        <f t="shared" ref="A4452" si="1031">A4451+3</f>
        <v>51431</v>
      </c>
      <c r="B4452" s="72">
        <f t="shared" si="1023"/>
        <v>1</v>
      </c>
      <c r="C4452" s="72" t="str">
        <f>IF(E4452=0,"RESMİ TATİL",VLOOKUP(E4452,LİSTE!$B$7:$D$1300,3,0))</f>
        <v>Ümmü Defne GÜLER</v>
      </c>
      <c r="D4452" s="72" t="str">
        <f>IF(F4452=0,"RESMİ TATİL",VLOOKUP(F4452,LİSTE!$B$7:$D$1300,3,0))</f>
        <v>Şevval ÖZDAMAR</v>
      </c>
      <c r="E4452" s="72">
        <f>IF(B4452="TATİL",0,IF(F4451=0,F4450+1,IF(LİSTE!$F$1=F4451,1,F4451+1)))</f>
        <v>13</v>
      </c>
      <c r="F4452" s="72">
        <f>IF(E4452=0,0,IF(LİSTE!$F$1=E4452,1,E4452+1))</f>
        <v>14</v>
      </c>
      <c r="G4452" s="72" t="str">
        <f>IFERROR(VLOOKUP(A4452,TATİLLER!$A$2:$D$30000,3,0),"TATİL DEĞİL")</f>
        <v>TATİL DEĞİL</v>
      </c>
    </row>
    <row r="4453" spans="1:7" x14ac:dyDescent="0.25">
      <c r="A4453" s="74">
        <f t="shared" si="1025"/>
        <v>51432</v>
      </c>
      <c r="B4453" s="72">
        <f t="shared" si="1023"/>
        <v>2</v>
      </c>
      <c r="C4453" s="72" t="str">
        <f>IF(E4453=0,"RESMİ TATİL",VLOOKUP(E4453,LİSTE!$B$7:$D$1300,3,0))</f>
        <v>Zeynep AKDAĞ</v>
      </c>
      <c r="D4453" s="72" t="str">
        <f>IF(F4453=0,"RESMİ TATİL",VLOOKUP(F4453,LİSTE!$B$7:$D$1300,3,0))</f>
        <v>Esma ÇOKER</v>
      </c>
      <c r="E4453" s="72">
        <f>IF(B4453="TATİL",0,IF(F4452=0,F4451+1,IF(LİSTE!$F$1=F4452,1,F4452+1)))</f>
        <v>15</v>
      </c>
      <c r="F4453" s="72">
        <f>IF(E4453=0,0,IF(LİSTE!$F$1=E4453,1,E4453+1))</f>
        <v>16</v>
      </c>
      <c r="G4453" s="72" t="str">
        <f>IFERROR(VLOOKUP(A4453,TATİLLER!$A$2:$D$30000,3,0),"TATİL DEĞİL")</f>
        <v>TATİL DEĞİL</v>
      </c>
    </row>
    <row r="4454" spans="1:7" x14ac:dyDescent="0.25">
      <c r="A4454" s="74">
        <f t="shared" si="1025"/>
        <v>51433</v>
      </c>
      <c r="B4454" s="72">
        <f t="shared" si="1023"/>
        <v>3</v>
      </c>
      <c r="C4454" s="72" t="str">
        <f>IF(E4454=0,"RESMİ TATİL",VLOOKUP(E4454,LİSTE!$B$7:$D$1300,3,0))</f>
        <v>Dursun Kubilay YAŞAR</v>
      </c>
      <c r="D4454" s="72" t="str">
        <f>IF(F4454=0,"RESMİ TATİL",VLOOKUP(F4454,LİSTE!$B$7:$D$1300,3,0))</f>
        <v>Zeynep Beril BAŞPINAR</v>
      </c>
      <c r="E4454" s="72">
        <f>IF(B4454="TATİL",0,IF(F4453=0,F4452+1,IF(LİSTE!$F$1=F4453,1,F4453+1)))</f>
        <v>17</v>
      </c>
      <c r="F4454" s="72">
        <f>IF(E4454=0,0,IF(LİSTE!$F$1=E4454,1,E4454+1))</f>
        <v>18</v>
      </c>
      <c r="G4454" s="72" t="str">
        <f>IFERROR(VLOOKUP(A4454,TATİLLER!$A$2:$D$30000,3,0),"TATİL DEĞİL")</f>
        <v>TATİL DEĞİL</v>
      </c>
    </row>
    <row r="4455" spans="1:7" x14ac:dyDescent="0.25">
      <c r="A4455" s="74">
        <f t="shared" si="1025"/>
        <v>51434</v>
      </c>
      <c r="B4455" s="72">
        <f t="shared" si="1023"/>
        <v>4</v>
      </c>
      <c r="C4455" s="72" t="str">
        <f>IF(E4455=0,"RESMİ TATİL",VLOOKUP(E4455,LİSTE!$B$7:$D$1300,3,0))</f>
        <v>Ahmet DAL</v>
      </c>
      <c r="D4455" s="72" t="str">
        <f>IF(F4455=0,"RESMİ TATİL",VLOOKUP(F4455,LİSTE!$B$7:$D$1300,3,0))</f>
        <v>Emirhan KARATAŞ</v>
      </c>
      <c r="E4455" s="72">
        <f>IF(B4455="TATİL",0,IF(F4454=0,F4453+1,IF(LİSTE!$F$1=F4454,1,F4454+1)))</f>
        <v>19</v>
      </c>
      <c r="F4455" s="72">
        <f>IF(E4455=0,0,IF(LİSTE!$F$1=E4455,1,E4455+1))</f>
        <v>20</v>
      </c>
      <c r="G4455" s="72" t="str">
        <f>IFERROR(VLOOKUP(A4455,TATİLLER!$A$2:$D$30000,3,0),"TATİL DEĞİL")</f>
        <v>TATİL DEĞİL</v>
      </c>
    </row>
    <row r="4456" spans="1:7" x14ac:dyDescent="0.25">
      <c r="A4456" s="74">
        <f t="shared" si="1025"/>
        <v>51435</v>
      </c>
      <c r="B4456" s="72">
        <f t="shared" si="1023"/>
        <v>5</v>
      </c>
      <c r="C4456" s="72" t="str">
        <f>IF(E4456=0,"RESMİ TATİL",VLOOKUP(E4456,LİSTE!$B$7:$D$1300,3,0))</f>
        <v>Zümra Yeter ARI</v>
      </c>
      <c r="D4456" s="72" t="str">
        <f>IF(F4456=0,"RESMİ TATİL",VLOOKUP(F4456,LİSTE!$B$7:$D$1300,3,0))</f>
        <v>Utku KARAGÖZ</v>
      </c>
      <c r="E4456" s="72">
        <f>IF(B4456="TATİL",0,IF(F4455=0,F4454+1,IF(LİSTE!$F$1=F4455,1,F4455+1)))</f>
        <v>21</v>
      </c>
      <c r="F4456" s="72">
        <f>IF(E4456=0,0,IF(LİSTE!$F$1=E4456,1,E4456+1))</f>
        <v>22</v>
      </c>
      <c r="G4456" s="72" t="str">
        <f>IFERROR(VLOOKUP(A4456,TATİLLER!$A$2:$D$30000,3,0),"TATİL DEĞİL")</f>
        <v>TATİL DEĞİL</v>
      </c>
    </row>
    <row r="4457" spans="1:7" x14ac:dyDescent="0.25">
      <c r="A4457" s="74">
        <f t="shared" ref="A4457" si="1032">A4456+3</f>
        <v>51438</v>
      </c>
      <c r="B4457" s="72">
        <f t="shared" si="1023"/>
        <v>1</v>
      </c>
      <c r="C4457" s="72" t="str">
        <f>IF(E4457=0,"RESMİ TATİL",VLOOKUP(E4457,LİSTE!$B$7:$D$1300,3,0))</f>
        <v>Feyza Zümra AVCIOĞLU</v>
      </c>
      <c r="D4457" s="72" t="str">
        <f>IF(F4457=0,"RESMİ TATİL",VLOOKUP(F4457,LİSTE!$B$7:$D$1300,3,0))</f>
        <v>Yusuf Ali TABUR</v>
      </c>
      <c r="E4457" s="72">
        <f>IF(B4457="TATİL",0,IF(F4456=0,F4455+1,IF(LİSTE!$F$1=F4456,1,F4456+1)))</f>
        <v>23</v>
      </c>
      <c r="F4457" s="72">
        <f>IF(E4457=0,0,IF(LİSTE!$F$1=E4457,1,E4457+1))</f>
        <v>24</v>
      </c>
      <c r="G4457" s="72" t="str">
        <f>IFERROR(VLOOKUP(A4457,TATİLLER!$A$2:$D$30000,3,0),"TATİL DEĞİL")</f>
        <v>TATİL DEĞİL</v>
      </c>
    </row>
    <row r="4458" spans="1:7" x14ac:dyDescent="0.25">
      <c r="A4458" s="74">
        <f t="shared" si="1025"/>
        <v>51439</v>
      </c>
      <c r="B4458" s="72">
        <f t="shared" si="1023"/>
        <v>2</v>
      </c>
      <c r="C4458" s="72" t="str">
        <f>IF(E4458=0,"RESMİ TATİL",VLOOKUP(E4458,LİSTE!$B$7:$D$1300,3,0))</f>
        <v>Irmak UTEBAY</v>
      </c>
      <c r="D4458" s="72" t="str">
        <f>IF(F4458=0,"RESMİ TATİL",VLOOKUP(F4458,LİSTE!$B$7:$D$1300,3,0))</f>
        <v>Kerem AKKOÇ</v>
      </c>
      <c r="E4458" s="72">
        <f>IF(B4458="TATİL",0,IF(F4457=0,F4456+1,IF(LİSTE!$F$1=F4457,1,F4457+1)))</f>
        <v>25</v>
      </c>
      <c r="F4458" s="72">
        <f>IF(E4458=0,0,IF(LİSTE!$F$1=E4458,1,E4458+1))</f>
        <v>26</v>
      </c>
      <c r="G4458" s="72" t="str">
        <f>IFERROR(VLOOKUP(A4458,TATİLLER!$A$2:$D$30000,3,0),"TATİL DEĞİL")</f>
        <v>TATİL DEĞİL</v>
      </c>
    </row>
    <row r="4459" spans="1:7" x14ac:dyDescent="0.25">
      <c r="A4459" s="74">
        <f t="shared" si="1025"/>
        <v>51440</v>
      </c>
      <c r="B4459" s="72">
        <f t="shared" si="1023"/>
        <v>3</v>
      </c>
      <c r="C4459" s="72" t="str">
        <f>IF(E4459=0,"RESMİ TATİL",VLOOKUP(E4459,LİSTE!$B$7:$D$1300,3,0))</f>
        <v>Elçin Ayşe ELMAS</v>
      </c>
      <c r="D4459" s="72" t="str">
        <f>IF(F4459=0,"RESMİ TATİL",VLOOKUP(F4459,LİSTE!$B$7:$D$1300,3,0))</f>
        <v>Muhammed YILDIZDAĞ</v>
      </c>
      <c r="E4459" s="72">
        <f>IF(B4459="TATİL",0,IF(F4458=0,F4457+1,IF(LİSTE!$F$1=F4458,1,F4458+1)))</f>
        <v>27</v>
      </c>
      <c r="F4459" s="72">
        <f>IF(E4459=0,0,IF(LİSTE!$F$1=E4459,1,E4459+1))</f>
        <v>28</v>
      </c>
      <c r="G4459" s="72" t="str">
        <f>IFERROR(VLOOKUP(A4459,TATİLLER!$A$2:$D$30000,3,0),"TATİL DEĞİL")</f>
        <v>TATİL DEĞİL</v>
      </c>
    </row>
    <row r="4460" spans="1:7" x14ac:dyDescent="0.25">
      <c r="A4460" s="74">
        <f t="shared" si="1025"/>
        <v>51441</v>
      </c>
      <c r="B4460" s="72">
        <f t="shared" si="1023"/>
        <v>4</v>
      </c>
      <c r="C4460" s="72" t="str">
        <f>IF(E4460=0,"RESMİ TATİL",VLOOKUP(E4460,LİSTE!$B$7:$D$1300,3,0))</f>
        <v>Nisa Nur SANCAR</v>
      </c>
      <c r="D4460" s="72" t="str">
        <f>IF(F4460=0,"RESMİ TATİL",VLOOKUP(F4460,LİSTE!$B$7:$D$1300,3,0))</f>
        <v>Esila ÇETİN</v>
      </c>
      <c r="E4460" s="72">
        <f>IF(B4460="TATİL",0,IF(F4459=0,F4458+1,IF(LİSTE!$F$1=F4459,1,F4459+1)))</f>
        <v>1</v>
      </c>
      <c r="F4460" s="72">
        <f>IF(E4460=0,0,IF(LİSTE!$F$1=E4460,1,E4460+1))</f>
        <v>2</v>
      </c>
      <c r="G4460" s="72" t="str">
        <f>IFERROR(VLOOKUP(A4460,TATİLLER!$A$2:$D$30000,3,0),"TATİL DEĞİL")</f>
        <v>TATİL DEĞİL</v>
      </c>
    </row>
    <row r="4461" spans="1:7" x14ac:dyDescent="0.25">
      <c r="A4461" s="74">
        <f t="shared" si="1025"/>
        <v>51442</v>
      </c>
      <c r="B4461" s="72">
        <f t="shared" si="1023"/>
        <v>5</v>
      </c>
      <c r="C4461" s="72" t="str">
        <f>IF(E4461=0,"RESMİ TATİL",VLOOKUP(E4461,LİSTE!$B$7:$D$1300,3,0))</f>
        <v>Zeynep Sevde TOPUZ</v>
      </c>
      <c r="D4461" s="72" t="str">
        <f>IF(F4461=0,"RESMİ TATİL",VLOOKUP(F4461,LİSTE!$B$7:$D$1300,3,0))</f>
        <v>Ömer Asaf KADAŞ</v>
      </c>
      <c r="E4461" s="72">
        <f>IF(B4461="TATİL",0,IF(F4460=0,F4459+1,IF(LİSTE!$F$1=F4460,1,F4460+1)))</f>
        <v>3</v>
      </c>
      <c r="F4461" s="72">
        <f>IF(E4461=0,0,IF(LİSTE!$F$1=E4461,1,E4461+1))</f>
        <v>4</v>
      </c>
      <c r="G4461" s="72" t="str">
        <f>IFERROR(VLOOKUP(A4461,TATİLLER!$A$2:$D$30000,3,0),"TATİL DEĞİL")</f>
        <v>TATİL DEĞİL</v>
      </c>
    </row>
    <row r="4462" spans="1:7" x14ac:dyDescent="0.25">
      <c r="A4462" s="74">
        <f t="shared" ref="A4462" si="1033">A4461+3</f>
        <v>51445</v>
      </c>
      <c r="B4462" s="72">
        <f t="shared" si="1023"/>
        <v>1</v>
      </c>
      <c r="C4462" s="72" t="str">
        <f>IF(E4462=0,"RESMİ TATİL",VLOOKUP(E4462,LİSTE!$B$7:$D$1300,3,0))</f>
        <v>Ramazan Baran ADIGÜZEL</v>
      </c>
      <c r="D4462" s="72" t="str">
        <f>IF(F4462=0,"RESMİ TATİL",VLOOKUP(F4462,LİSTE!$B$7:$D$1300,3,0))</f>
        <v>Bahar AKGÜN</v>
      </c>
      <c r="E4462" s="72">
        <f>IF(B4462="TATİL",0,IF(F4461=0,F4460+1,IF(LİSTE!$F$1=F4461,1,F4461+1)))</f>
        <v>5</v>
      </c>
      <c r="F4462" s="72">
        <f>IF(E4462=0,0,IF(LİSTE!$F$1=E4462,1,E4462+1))</f>
        <v>6</v>
      </c>
      <c r="G4462" s="72" t="str">
        <f>IFERROR(VLOOKUP(A4462,TATİLLER!$A$2:$D$30000,3,0),"TATİL DEĞİL")</f>
        <v>TATİL DEĞİL</v>
      </c>
    </row>
    <row r="4463" spans="1:7" x14ac:dyDescent="0.25">
      <c r="A4463" s="74">
        <f t="shared" si="1025"/>
        <v>51446</v>
      </c>
      <c r="B4463" s="72">
        <f t="shared" si="1023"/>
        <v>2</v>
      </c>
      <c r="C4463" s="72" t="str">
        <f>IF(E4463=0,"RESMİ TATİL",VLOOKUP(E4463,LİSTE!$B$7:$D$1300,3,0))</f>
        <v>Ömer AKGÜL</v>
      </c>
      <c r="D4463" s="72" t="str">
        <f>IF(F4463=0,"RESMİ TATİL",VLOOKUP(F4463,LİSTE!$B$7:$D$1300,3,0))</f>
        <v>Muharrem EFE TANRIVERDİ</v>
      </c>
      <c r="E4463" s="72">
        <f>IF(B4463="TATİL",0,IF(F4462=0,F4461+1,IF(LİSTE!$F$1=F4462,1,F4462+1)))</f>
        <v>7</v>
      </c>
      <c r="F4463" s="72">
        <f>IF(E4463=0,0,IF(LİSTE!$F$1=E4463,1,E4463+1))</f>
        <v>8</v>
      </c>
      <c r="G4463" s="72" t="str">
        <f>IFERROR(VLOOKUP(A4463,TATİLLER!$A$2:$D$30000,3,0),"TATİL DEĞİL")</f>
        <v>TATİL DEĞİL</v>
      </c>
    </row>
    <row r="4464" spans="1:7" x14ac:dyDescent="0.25">
      <c r="A4464" s="74">
        <f t="shared" si="1025"/>
        <v>51447</v>
      </c>
      <c r="B4464" s="72">
        <f t="shared" si="1023"/>
        <v>3</v>
      </c>
      <c r="C4464" s="72" t="str">
        <f>IF(E4464=0,"RESMİ TATİL",VLOOKUP(E4464,LİSTE!$B$7:$D$1300,3,0))</f>
        <v>Anıl DOĞAN</v>
      </c>
      <c r="D4464" s="72" t="str">
        <f>IF(F4464=0,"RESMİ TATİL",VLOOKUP(F4464,LİSTE!$B$7:$D$1300,3,0))</f>
        <v>İpek ARSLAN</v>
      </c>
      <c r="E4464" s="72">
        <f>IF(B4464="TATİL",0,IF(F4463=0,F4462+1,IF(LİSTE!$F$1=F4463,1,F4463+1)))</f>
        <v>9</v>
      </c>
      <c r="F4464" s="72">
        <f>IF(E4464=0,0,IF(LİSTE!$F$1=E4464,1,E4464+1))</f>
        <v>10</v>
      </c>
      <c r="G4464" s="72" t="str">
        <f>IFERROR(VLOOKUP(A4464,TATİLLER!$A$2:$D$30000,3,0),"TATİL DEĞİL")</f>
        <v>TATİL DEĞİL</v>
      </c>
    </row>
    <row r="4465" spans="1:7" x14ac:dyDescent="0.25">
      <c r="A4465" s="74">
        <f t="shared" si="1025"/>
        <v>51448</v>
      </c>
      <c r="B4465" s="72">
        <f t="shared" si="1023"/>
        <v>4</v>
      </c>
      <c r="C4465" s="72" t="str">
        <f>IF(E4465=0,"RESMİ TATİL",VLOOKUP(E4465,LİSTE!$B$7:$D$1300,3,0))</f>
        <v>Efe KARSAK</v>
      </c>
      <c r="D4465" s="72" t="str">
        <f>IF(F4465=0,"RESMİ TATİL",VLOOKUP(F4465,LİSTE!$B$7:$D$1300,3,0))</f>
        <v>Abdullah KIRBAÇ</v>
      </c>
      <c r="E4465" s="72">
        <f>IF(B4465="TATİL",0,IF(F4464=0,F4463+1,IF(LİSTE!$F$1=F4464,1,F4464+1)))</f>
        <v>11</v>
      </c>
      <c r="F4465" s="72">
        <f>IF(E4465=0,0,IF(LİSTE!$F$1=E4465,1,E4465+1))</f>
        <v>12</v>
      </c>
      <c r="G4465" s="72" t="str">
        <f>IFERROR(VLOOKUP(A4465,TATİLLER!$A$2:$D$30000,3,0),"TATİL DEĞİL")</f>
        <v>TATİL DEĞİL</v>
      </c>
    </row>
    <row r="4466" spans="1:7" x14ac:dyDescent="0.25">
      <c r="A4466" s="74">
        <f t="shared" si="1025"/>
        <v>51449</v>
      </c>
      <c r="B4466" s="72">
        <f t="shared" si="1023"/>
        <v>5</v>
      </c>
      <c r="C4466" s="72" t="str">
        <f>IF(E4466=0,"RESMİ TATİL",VLOOKUP(E4466,LİSTE!$B$7:$D$1300,3,0))</f>
        <v>Ümmü Defne GÜLER</v>
      </c>
      <c r="D4466" s="72" t="str">
        <f>IF(F4466=0,"RESMİ TATİL",VLOOKUP(F4466,LİSTE!$B$7:$D$1300,3,0))</f>
        <v>Şevval ÖZDAMAR</v>
      </c>
      <c r="E4466" s="72">
        <f>IF(B4466="TATİL",0,IF(F4465=0,F4464+1,IF(LİSTE!$F$1=F4465,1,F4465+1)))</f>
        <v>13</v>
      </c>
      <c r="F4466" s="72">
        <f>IF(E4466=0,0,IF(LİSTE!$F$1=E4466,1,E4466+1))</f>
        <v>14</v>
      </c>
      <c r="G4466" s="72" t="str">
        <f>IFERROR(VLOOKUP(A4466,TATİLLER!$A$2:$D$30000,3,0),"TATİL DEĞİL")</f>
        <v>TATİL DEĞİL</v>
      </c>
    </row>
    <row r="4467" spans="1:7" x14ac:dyDescent="0.25">
      <c r="A4467" s="74">
        <f t="shared" ref="A4467" si="1034">A4466+3</f>
        <v>51452</v>
      </c>
      <c r="B4467" s="72">
        <f t="shared" si="1023"/>
        <v>1</v>
      </c>
      <c r="C4467" s="72" t="str">
        <f>IF(E4467=0,"RESMİ TATİL",VLOOKUP(E4467,LİSTE!$B$7:$D$1300,3,0))</f>
        <v>Zeynep AKDAĞ</v>
      </c>
      <c r="D4467" s="72" t="str">
        <f>IF(F4467=0,"RESMİ TATİL",VLOOKUP(F4467,LİSTE!$B$7:$D$1300,3,0))</f>
        <v>Esma ÇOKER</v>
      </c>
      <c r="E4467" s="72">
        <f>IF(B4467="TATİL",0,IF(F4466=0,F4465+1,IF(LİSTE!$F$1=F4466,1,F4466+1)))</f>
        <v>15</v>
      </c>
      <c r="F4467" s="72">
        <f>IF(E4467=0,0,IF(LİSTE!$F$1=E4467,1,E4467+1))</f>
        <v>16</v>
      </c>
      <c r="G4467" s="72" t="str">
        <f>IFERROR(VLOOKUP(A4467,TATİLLER!$A$2:$D$30000,3,0),"TATİL DEĞİL")</f>
        <v>TATİL DEĞİL</v>
      </c>
    </row>
    <row r="4468" spans="1:7" x14ac:dyDescent="0.25">
      <c r="A4468" s="74">
        <f t="shared" si="1025"/>
        <v>51453</v>
      </c>
      <c r="B4468" s="72">
        <f t="shared" si="1023"/>
        <v>2</v>
      </c>
      <c r="C4468" s="72" t="str">
        <f>IF(E4468=0,"RESMİ TATİL",VLOOKUP(E4468,LİSTE!$B$7:$D$1300,3,0))</f>
        <v>Dursun Kubilay YAŞAR</v>
      </c>
      <c r="D4468" s="72" t="str">
        <f>IF(F4468=0,"RESMİ TATİL",VLOOKUP(F4468,LİSTE!$B$7:$D$1300,3,0))</f>
        <v>Zeynep Beril BAŞPINAR</v>
      </c>
      <c r="E4468" s="72">
        <f>IF(B4468="TATİL",0,IF(F4467=0,F4466+1,IF(LİSTE!$F$1=F4467,1,F4467+1)))</f>
        <v>17</v>
      </c>
      <c r="F4468" s="72">
        <f>IF(E4468=0,0,IF(LİSTE!$F$1=E4468,1,E4468+1))</f>
        <v>18</v>
      </c>
      <c r="G4468" s="72" t="str">
        <f>IFERROR(VLOOKUP(A4468,TATİLLER!$A$2:$D$30000,3,0),"TATİL DEĞİL")</f>
        <v>TATİL DEĞİL</v>
      </c>
    </row>
    <row r="4469" spans="1:7" x14ac:dyDescent="0.25">
      <c r="A4469" s="74">
        <f t="shared" si="1025"/>
        <v>51454</v>
      </c>
      <c r="B4469" s="72">
        <f t="shared" si="1023"/>
        <v>3</v>
      </c>
      <c r="C4469" s="72" t="str">
        <f>IF(E4469=0,"RESMİ TATİL",VLOOKUP(E4469,LİSTE!$B$7:$D$1300,3,0))</f>
        <v>Ahmet DAL</v>
      </c>
      <c r="D4469" s="72" t="str">
        <f>IF(F4469=0,"RESMİ TATİL",VLOOKUP(F4469,LİSTE!$B$7:$D$1300,3,0))</f>
        <v>Emirhan KARATAŞ</v>
      </c>
      <c r="E4469" s="72">
        <f>IF(B4469="TATİL",0,IF(F4468=0,F4467+1,IF(LİSTE!$F$1=F4468,1,F4468+1)))</f>
        <v>19</v>
      </c>
      <c r="F4469" s="72">
        <f>IF(E4469=0,0,IF(LİSTE!$F$1=E4469,1,E4469+1))</f>
        <v>20</v>
      </c>
      <c r="G4469" s="72" t="str">
        <f>IFERROR(VLOOKUP(A4469,TATİLLER!$A$2:$D$30000,3,0),"TATİL DEĞİL")</f>
        <v>TATİL DEĞİL</v>
      </c>
    </row>
    <row r="4470" spans="1:7" x14ac:dyDescent="0.25">
      <c r="A4470" s="74">
        <f t="shared" si="1025"/>
        <v>51455</v>
      </c>
      <c r="B4470" s="72">
        <f t="shared" si="1023"/>
        <v>4</v>
      </c>
      <c r="C4470" s="72" t="str">
        <f>IF(E4470=0,"RESMİ TATİL",VLOOKUP(E4470,LİSTE!$B$7:$D$1300,3,0))</f>
        <v>Zümra Yeter ARI</v>
      </c>
      <c r="D4470" s="72" t="str">
        <f>IF(F4470=0,"RESMİ TATİL",VLOOKUP(F4470,LİSTE!$B$7:$D$1300,3,0))</f>
        <v>Utku KARAGÖZ</v>
      </c>
      <c r="E4470" s="72">
        <f>IF(B4470="TATİL",0,IF(F4469=0,F4468+1,IF(LİSTE!$F$1=F4469,1,F4469+1)))</f>
        <v>21</v>
      </c>
      <c r="F4470" s="72">
        <f>IF(E4470=0,0,IF(LİSTE!$F$1=E4470,1,E4470+1))</f>
        <v>22</v>
      </c>
      <c r="G4470" s="72" t="str">
        <f>IFERROR(VLOOKUP(A4470,TATİLLER!$A$2:$D$30000,3,0),"TATİL DEĞİL")</f>
        <v>TATİL DEĞİL</v>
      </c>
    </row>
    <row r="4471" spans="1:7" x14ac:dyDescent="0.25">
      <c r="A4471" s="74">
        <f t="shared" si="1025"/>
        <v>51456</v>
      </c>
      <c r="B4471" s="72">
        <f t="shared" si="1023"/>
        <v>5</v>
      </c>
      <c r="C4471" s="72" t="str">
        <f>IF(E4471=0,"RESMİ TATİL",VLOOKUP(E4471,LİSTE!$B$7:$D$1300,3,0))</f>
        <v>Feyza Zümra AVCIOĞLU</v>
      </c>
      <c r="D4471" s="72" t="str">
        <f>IF(F4471=0,"RESMİ TATİL",VLOOKUP(F4471,LİSTE!$B$7:$D$1300,3,0))</f>
        <v>Yusuf Ali TABUR</v>
      </c>
      <c r="E4471" s="72">
        <f>IF(B4471="TATİL",0,IF(F4470=0,F4469+1,IF(LİSTE!$F$1=F4470,1,F4470+1)))</f>
        <v>23</v>
      </c>
      <c r="F4471" s="72">
        <f>IF(E4471=0,0,IF(LİSTE!$F$1=E4471,1,E4471+1))</f>
        <v>24</v>
      </c>
      <c r="G4471" s="72" t="str">
        <f>IFERROR(VLOOKUP(A4471,TATİLLER!$A$2:$D$30000,3,0),"TATİL DEĞİL")</f>
        <v>TATİL DEĞİL</v>
      </c>
    </row>
    <row r="4472" spans="1:7" x14ac:dyDescent="0.25">
      <c r="A4472" s="74">
        <f t="shared" ref="A4472" si="1035">A4471+3</f>
        <v>51459</v>
      </c>
      <c r="B4472" s="72">
        <f t="shared" si="1023"/>
        <v>1</v>
      </c>
      <c r="C4472" s="72" t="str">
        <f>IF(E4472=0,"RESMİ TATİL",VLOOKUP(E4472,LİSTE!$B$7:$D$1300,3,0))</f>
        <v>Irmak UTEBAY</v>
      </c>
      <c r="D4472" s="72" t="str">
        <f>IF(F4472=0,"RESMİ TATİL",VLOOKUP(F4472,LİSTE!$B$7:$D$1300,3,0))</f>
        <v>Kerem AKKOÇ</v>
      </c>
      <c r="E4472" s="72">
        <f>IF(B4472="TATİL",0,IF(F4471=0,F4470+1,IF(LİSTE!$F$1=F4471,1,F4471+1)))</f>
        <v>25</v>
      </c>
      <c r="F4472" s="72">
        <f>IF(E4472=0,0,IF(LİSTE!$F$1=E4472,1,E4472+1))</f>
        <v>26</v>
      </c>
      <c r="G4472" s="72" t="str">
        <f>IFERROR(VLOOKUP(A4472,TATİLLER!$A$2:$D$30000,3,0),"TATİL DEĞİL")</f>
        <v>TATİL DEĞİL</v>
      </c>
    </row>
    <row r="4473" spans="1:7" x14ac:dyDescent="0.25">
      <c r="A4473" s="74">
        <f t="shared" si="1025"/>
        <v>51460</v>
      </c>
      <c r="B4473" s="72">
        <f t="shared" si="1023"/>
        <v>2</v>
      </c>
      <c r="C4473" s="72" t="str">
        <f>IF(E4473=0,"RESMİ TATİL",VLOOKUP(E4473,LİSTE!$B$7:$D$1300,3,0))</f>
        <v>Elçin Ayşe ELMAS</v>
      </c>
      <c r="D4473" s="72" t="str">
        <f>IF(F4473=0,"RESMİ TATİL",VLOOKUP(F4473,LİSTE!$B$7:$D$1300,3,0))</f>
        <v>Muhammed YILDIZDAĞ</v>
      </c>
      <c r="E4473" s="72">
        <f>IF(B4473="TATİL",0,IF(F4472=0,F4471+1,IF(LİSTE!$F$1=F4472,1,F4472+1)))</f>
        <v>27</v>
      </c>
      <c r="F4473" s="72">
        <f>IF(E4473=0,0,IF(LİSTE!$F$1=E4473,1,E4473+1))</f>
        <v>28</v>
      </c>
      <c r="G4473" s="72" t="str">
        <f>IFERROR(VLOOKUP(A4473,TATİLLER!$A$2:$D$30000,3,0),"TATİL DEĞİL")</f>
        <v>TATİL DEĞİL</v>
      </c>
    </row>
    <row r="4474" spans="1:7" x14ac:dyDescent="0.25">
      <c r="A4474" s="74">
        <f t="shared" si="1025"/>
        <v>51461</v>
      </c>
      <c r="B4474" s="72">
        <f t="shared" si="1023"/>
        <v>3</v>
      </c>
      <c r="C4474" s="72" t="str">
        <f>IF(E4474=0,"RESMİ TATİL",VLOOKUP(E4474,LİSTE!$B$7:$D$1300,3,0))</f>
        <v>Nisa Nur SANCAR</v>
      </c>
      <c r="D4474" s="72" t="str">
        <f>IF(F4474=0,"RESMİ TATİL",VLOOKUP(F4474,LİSTE!$B$7:$D$1300,3,0))</f>
        <v>Esila ÇETİN</v>
      </c>
      <c r="E4474" s="72">
        <f>IF(B4474="TATİL",0,IF(F4473=0,F4472+1,IF(LİSTE!$F$1=F4473,1,F4473+1)))</f>
        <v>1</v>
      </c>
      <c r="F4474" s="72">
        <f>IF(E4474=0,0,IF(LİSTE!$F$1=E4474,1,E4474+1))</f>
        <v>2</v>
      </c>
      <c r="G4474" s="72" t="str">
        <f>IFERROR(VLOOKUP(A4474,TATİLLER!$A$2:$D$30000,3,0),"TATİL DEĞİL")</f>
        <v>TATİL DEĞİL</v>
      </c>
    </row>
    <row r="4475" spans="1:7" x14ac:dyDescent="0.25">
      <c r="A4475" s="74">
        <f t="shared" si="1025"/>
        <v>51462</v>
      </c>
      <c r="B4475" s="72">
        <f t="shared" si="1023"/>
        <v>4</v>
      </c>
      <c r="C4475" s="72" t="str">
        <f>IF(E4475=0,"RESMİ TATİL",VLOOKUP(E4475,LİSTE!$B$7:$D$1300,3,0))</f>
        <v>Zeynep Sevde TOPUZ</v>
      </c>
      <c r="D4475" s="72" t="str">
        <f>IF(F4475=0,"RESMİ TATİL",VLOOKUP(F4475,LİSTE!$B$7:$D$1300,3,0))</f>
        <v>Ömer Asaf KADAŞ</v>
      </c>
      <c r="E4475" s="72">
        <f>IF(B4475="TATİL",0,IF(F4474=0,F4473+1,IF(LİSTE!$F$1=F4474,1,F4474+1)))</f>
        <v>3</v>
      </c>
      <c r="F4475" s="72">
        <f>IF(E4475=0,0,IF(LİSTE!$F$1=E4475,1,E4475+1))</f>
        <v>4</v>
      </c>
      <c r="G4475" s="72" t="str">
        <f>IFERROR(VLOOKUP(A4475,TATİLLER!$A$2:$D$30000,3,0),"TATİL DEĞİL")</f>
        <v>TATİL DEĞİL</v>
      </c>
    </row>
    <row r="4476" spans="1:7" x14ac:dyDescent="0.25">
      <c r="A4476" s="74">
        <f t="shared" si="1025"/>
        <v>51463</v>
      </c>
      <c r="B4476" s="72">
        <f t="shared" si="1023"/>
        <v>5</v>
      </c>
      <c r="C4476" s="72" t="str">
        <f>IF(E4476=0,"RESMİ TATİL",VLOOKUP(E4476,LİSTE!$B$7:$D$1300,3,0))</f>
        <v>Ramazan Baran ADIGÜZEL</v>
      </c>
      <c r="D4476" s="72" t="str">
        <f>IF(F4476=0,"RESMİ TATİL",VLOOKUP(F4476,LİSTE!$B$7:$D$1300,3,0))</f>
        <v>Bahar AKGÜN</v>
      </c>
      <c r="E4476" s="72">
        <f>IF(B4476="TATİL",0,IF(F4475=0,F4474+1,IF(LİSTE!$F$1=F4475,1,F4475+1)))</f>
        <v>5</v>
      </c>
      <c r="F4476" s="72">
        <f>IF(E4476=0,0,IF(LİSTE!$F$1=E4476,1,E4476+1))</f>
        <v>6</v>
      </c>
      <c r="G4476" s="72" t="str">
        <f>IFERROR(VLOOKUP(A4476,TATİLLER!$A$2:$D$30000,3,0),"TATİL DEĞİL")</f>
        <v>TATİL DEĞİL</v>
      </c>
    </row>
    <row r="4477" spans="1:7" x14ac:dyDescent="0.25">
      <c r="A4477" s="74">
        <f t="shared" ref="A4477" si="1036">A4476+3</f>
        <v>51466</v>
      </c>
      <c r="B4477" s="72">
        <f t="shared" si="1023"/>
        <v>1</v>
      </c>
      <c r="C4477" s="72" t="str">
        <f>IF(E4477=0,"RESMİ TATİL",VLOOKUP(E4477,LİSTE!$B$7:$D$1300,3,0))</f>
        <v>Ömer AKGÜL</v>
      </c>
      <c r="D4477" s="72" t="str">
        <f>IF(F4477=0,"RESMİ TATİL",VLOOKUP(F4477,LİSTE!$B$7:$D$1300,3,0))</f>
        <v>Muharrem EFE TANRIVERDİ</v>
      </c>
      <c r="E4477" s="72">
        <f>IF(B4477="TATİL",0,IF(F4476=0,F4475+1,IF(LİSTE!$F$1=F4476,1,F4476+1)))</f>
        <v>7</v>
      </c>
      <c r="F4477" s="72">
        <f>IF(E4477=0,0,IF(LİSTE!$F$1=E4477,1,E4477+1))</f>
        <v>8</v>
      </c>
      <c r="G4477" s="72" t="str">
        <f>IFERROR(VLOOKUP(A4477,TATİLLER!$A$2:$D$30000,3,0),"TATİL DEĞİL")</f>
        <v>TATİL DEĞİL</v>
      </c>
    </row>
    <row r="4478" spans="1:7" x14ac:dyDescent="0.25">
      <c r="A4478" s="74">
        <f t="shared" si="1025"/>
        <v>51467</v>
      </c>
      <c r="B4478" s="72">
        <f t="shared" si="1023"/>
        <v>2</v>
      </c>
      <c r="C4478" s="72" t="str">
        <f>IF(E4478=0,"RESMİ TATİL",VLOOKUP(E4478,LİSTE!$B$7:$D$1300,3,0))</f>
        <v>Anıl DOĞAN</v>
      </c>
      <c r="D4478" s="72" t="str">
        <f>IF(F4478=0,"RESMİ TATİL",VLOOKUP(F4478,LİSTE!$B$7:$D$1300,3,0))</f>
        <v>İpek ARSLAN</v>
      </c>
      <c r="E4478" s="72">
        <f>IF(B4478="TATİL",0,IF(F4477=0,F4476+1,IF(LİSTE!$F$1=F4477,1,F4477+1)))</f>
        <v>9</v>
      </c>
      <c r="F4478" s="72">
        <f>IF(E4478=0,0,IF(LİSTE!$F$1=E4478,1,E4478+1))</f>
        <v>10</v>
      </c>
      <c r="G4478" s="72" t="str">
        <f>IFERROR(VLOOKUP(A4478,TATİLLER!$A$2:$D$30000,3,0),"TATİL DEĞİL")</f>
        <v>TATİL DEĞİL</v>
      </c>
    </row>
    <row r="4479" spans="1:7" x14ac:dyDescent="0.25">
      <c r="A4479" s="74">
        <f t="shared" si="1025"/>
        <v>51468</v>
      </c>
      <c r="B4479" s="72">
        <f t="shared" si="1023"/>
        <v>3</v>
      </c>
      <c r="C4479" s="72" t="str">
        <f>IF(E4479=0,"RESMİ TATİL",VLOOKUP(E4479,LİSTE!$B$7:$D$1300,3,0))</f>
        <v>Efe KARSAK</v>
      </c>
      <c r="D4479" s="72" t="str">
        <f>IF(F4479=0,"RESMİ TATİL",VLOOKUP(F4479,LİSTE!$B$7:$D$1300,3,0))</f>
        <v>Abdullah KIRBAÇ</v>
      </c>
      <c r="E4479" s="72">
        <f>IF(B4479="TATİL",0,IF(F4478=0,F4477+1,IF(LİSTE!$F$1=F4478,1,F4478+1)))</f>
        <v>11</v>
      </c>
      <c r="F4479" s="72">
        <f>IF(E4479=0,0,IF(LİSTE!$F$1=E4479,1,E4479+1))</f>
        <v>12</v>
      </c>
      <c r="G4479" s="72" t="str">
        <f>IFERROR(VLOOKUP(A4479,TATİLLER!$A$2:$D$30000,3,0),"TATİL DEĞİL")</f>
        <v>TATİL DEĞİL</v>
      </c>
    </row>
    <row r="4480" spans="1:7" x14ac:dyDescent="0.25">
      <c r="A4480" s="74">
        <f t="shared" si="1025"/>
        <v>51469</v>
      </c>
      <c r="B4480" s="72">
        <f t="shared" si="1023"/>
        <v>4</v>
      </c>
      <c r="C4480" s="72" t="str">
        <f>IF(E4480=0,"RESMİ TATİL",VLOOKUP(E4480,LİSTE!$B$7:$D$1300,3,0))</f>
        <v>Ümmü Defne GÜLER</v>
      </c>
      <c r="D4480" s="72" t="str">
        <f>IF(F4480=0,"RESMİ TATİL",VLOOKUP(F4480,LİSTE!$B$7:$D$1300,3,0))</f>
        <v>Şevval ÖZDAMAR</v>
      </c>
      <c r="E4480" s="72">
        <f>IF(B4480="TATİL",0,IF(F4479=0,F4478+1,IF(LİSTE!$F$1=F4479,1,F4479+1)))</f>
        <v>13</v>
      </c>
      <c r="F4480" s="72">
        <f>IF(E4480=0,0,IF(LİSTE!$F$1=E4480,1,E4480+1))</f>
        <v>14</v>
      </c>
      <c r="G4480" s="72" t="str">
        <f>IFERROR(VLOOKUP(A4480,TATİLLER!$A$2:$D$30000,3,0),"TATİL DEĞİL")</f>
        <v>TATİL DEĞİL</v>
      </c>
    </row>
    <row r="4481" spans="1:7" x14ac:dyDescent="0.25">
      <c r="A4481" s="74">
        <f t="shared" si="1025"/>
        <v>51470</v>
      </c>
      <c r="B4481" s="72">
        <f t="shared" si="1023"/>
        <v>5</v>
      </c>
      <c r="C4481" s="72" t="str">
        <f>IF(E4481=0,"RESMİ TATİL",VLOOKUP(E4481,LİSTE!$B$7:$D$1300,3,0))</f>
        <v>Zeynep AKDAĞ</v>
      </c>
      <c r="D4481" s="72" t="str">
        <f>IF(F4481=0,"RESMİ TATİL",VLOOKUP(F4481,LİSTE!$B$7:$D$1300,3,0))</f>
        <v>Esma ÇOKER</v>
      </c>
      <c r="E4481" s="72">
        <f>IF(B4481="TATİL",0,IF(F4480=0,F4479+1,IF(LİSTE!$F$1=F4480,1,F4480+1)))</f>
        <v>15</v>
      </c>
      <c r="F4481" s="72">
        <f>IF(E4481=0,0,IF(LİSTE!$F$1=E4481,1,E4481+1))</f>
        <v>16</v>
      </c>
      <c r="G4481" s="72" t="str">
        <f>IFERROR(VLOOKUP(A4481,TATİLLER!$A$2:$D$30000,3,0),"TATİL DEĞİL")</f>
        <v>TATİL DEĞİL</v>
      </c>
    </row>
    <row r="4482" spans="1:7" x14ac:dyDescent="0.25">
      <c r="A4482" s="74">
        <f t="shared" ref="A4482" si="1037">A4481+3</f>
        <v>51473</v>
      </c>
      <c r="B4482" s="72">
        <f t="shared" si="1023"/>
        <v>1</v>
      </c>
      <c r="C4482" s="72" t="str">
        <f>IF(E4482=0,"RESMİ TATİL",VLOOKUP(E4482,LİSTE!$B$7:$D$1300,3,0))</f>
        <v>Dursun Kubilay YAŞAR</v>
      </c>
      <c r="D4482" s="72" t="str">
        <f>IF(F4482=0,"RESMİ TATİL",VLOOKUP(F4482,LİSTE!$B$7:$D$1300,3,0))</f>
        <v>Zeynep Beril BAŞPINAR</v>
      </c>
      <c r="E4482" s="72">
        <f>IF(B4482="TATİL",0,IF(F4481=0,F4480+1,IF(LİSTE!$F$1=F4481,1,F4481+1)))</f>
        <v>17</v>
      </c>
      <c r="F4482" s="72">
        <f>IF(E4482=0,0,IF(LİSTE!$F$1=E4482,1,E4482+1))</f>
        <v>18</v>
      </c>
      <c r="G4482" s="72" t="str">
        <f>IFERROR(VLOOKUP(A4482,TATİLLER!$A$2:$D$30000,3,0),"TATİL DEĞİL")</f>
        <v>TATİL DEĞİL</v>
      </c>
    </row>
    <row r="4483" spans="1:7" x14ac:dyDescent="0.25">
      <c r="A4483" s="74">
        <f t="shared" si="1025"/>
        <v>51474</v>
      </c>
      <c r="B4483" s="72">
        <f t="shared" ref="B4483:B4546" si="1038">IF(G4483="TATİL","TATİL",WEEKDAY(A4483,2))</f>
        <v>2</v>
      </c>
      <c r="C4483" s="72" t="str">
        <f>IF(E4483=0,"RESMİ TATİL",VLOOKUP(E4483,LİSTE!$B$7:$D$1300,3,0))</f>
        <v>Ahmet DAL</v>
      </c>
      <c r="D4483" s="72" t="str">
        <f>IF(F4483=0,"RESMİ TATİL",VLOOKUP(F4483,LİSTE!$B$7:$D$1300,3,0))</f>
        <v>Emirhan KARATAŞ</v>
      </c>
      <c r="E4483" s="72">
        <f>IF(B4483="TATİL",0,IF(F4482=0,F4481+1,IF(LİSTE!$F$1=F4482,1,F4482+1)))</f>
        <v>19</v>
      </c>
      <c r="F4483" s="72">
        <f>IF(E4483=0,0,IF(LİSTE!$F$1=E4483,1,E4483+1))</f>
        <v>20</v>
      </c>
      <c r="G4483" s="72" t="str">
        <f>IFERROR(VLOOKUP(A4483,TATİLLER!$A$2:$D$30000,3,0),"TATİL DEĞİL")</f>
        <v>TATİL DEĞİL</v>
      </c>
    </row>
    <row r="4484" spans="1:7" x14ac:dyDescent="0.25">
      <c r="A4484" s="74">
        <f t="shared" si="1025"/>
        <v>51475</v>
      </c>
      <c r="B4484" s="72">
        <f t="shared" si="1038"/>
        <v>3</v>
      </c>
      <c r="C4484" s="72" t="str">
        <f>IF(E4484=0,"RESMİ TATİL",VLOOKUP(E4484,LİSTE!$B$7:$D$1300,3,0))</f>
        <v>Zümra Yeter ARI</v>
      </c>
      <c r="D4484" s="72" t="str">
        <f>IF(F4484=0,"RESMİ TATİL",VLOOKUP(F4484,LİSTE!$B$7:$D$1300,3,0))</f>
        <v>Utku KARAGÖZ</v>
      </c>
      <c r="E4484" s="72">
        <f>IF(B4484="TATİL",0,IF(F4483=0,F4482+1,IF(LİSTE!$F$1=F4483,1,F4483+1)))</f>
        <v>21</v>
      </c>
      <c r="F4484" s="72">
        <f>IF(E4484=0,0,IF(LİSTE!$F$1=E4484,1,E4484+1))</f>
        <v>22</v>
      </c>
      <c r="G4484" s="72" t="str">
        <f>IFERROR(VLOOKUP(A4484,TATİLLER!$A$2:$D$30000,3,0),"TATİL DEĞİL")</f>
        <v>TATİL DEĞİL</v>
      </c>
    </row>
    <row r="4485" spans="1:7" x14ac:dyDescent="0.25">
      <c r="A4485" s="74">
        <f t="shared" si="1025"/>
        <v>51476</v>
      </c>
      <c r="B4485" s="72">
        <f t="shared" si="1038"/>
        <v>4</v>
      </c>
      <c r="C4485" s="72" t="str">
        <f>IF(E4485=0,"RESMİ TATİL",VLOOKUP(E4485,LİSTE!$B$7:$D$1300,3,0))</f>
        <v>Feyza Zümra AVCIOĞLU</v>
      </c>
      <c r="D4485" s="72" t="str">
        <f>IF(F4485=0,"RESMİ TATİL",VLOOKUP(F4485,LİSTE!$B$7:$D$1300,3,0))</f>
        <v>Yusuf Ali TABUR</v>
      </c>
      <c r="E4485" s="72">
        <f>IF(B4485="TATİL",0,IF(F4484=0,F4483+1,IF(LİSTE!$F$1=F4484,1,F4484+1)))</f>
        <v>23</v>
      </c>
      <c r="F4485" s="72">
        <f>IF(E4485=0,0,IF(LİSTE!$F$1=E4485,1,E4485+1))</f>
        <v>24</v>
      </c>
      <c r="G4485" s="72" t="str">
        <f>IFERROR(VLOOKUP(A4485,TATİLLER!$A$2:$D$30000,3,0),"TATİL DEĞİL")</f>
        <v>TATİL DEĞİL</v>
      </c>
    </row>
    <row r="4486" spans="1:7" x14ac:dyDescent="0.25">
      <c r="A4486" s="74">
        <f t="shared" si="1025"/>
        <v>51477</v>
      </c>
      <c r="B4486" s="72">
        <f t="shared" si="1038"/>
        <v>5</v>
      </c>
      <c r="C4486" s="72" t="str">
        <f>IF(E4486=0,"RESMİ TATİL",VLOOKUP(E4486,LİSTE!$B$7:$D$1300,3,0))</f>
        <v>Irmak UTEBAY</v>
      </c>
      <c r="D4486" s="72" t="str">
        <f>IF(F4486=0,"RESMİ TATİL",VLOOKUP(F4486,LİSTE!$B$7:$D$1300,3,0))</f>
        <v>Kerem AKKOÇ</v>
      </c>
      <c r="E4486" s="72">
        <f>IF(B4486="TATİL",0,IF(F4485=0,F4484+1,IF(LİSTE!$F$1=F4485,1,F4485+1)))</f>
        <v>25</v>
      </c>
      <c r="F4486" s="72">
        <f>IF(E4486=0,0,IF(LİSTE!$F$1=E4486,1,E4486+1))</f>
        <v>26</v>
      </c>
      <c r="G4486" s="72" t="str">
        <f>IFERROR(VLOOKUP(A4486,TATİLLER!$A$2:$D$30000,3,0),"TATİL DEĞİL")</f>
        <v>TATİL DEĞİL</v>
      </c>
    </row>
    <row r="4487" spans="1:7" x14ac:dyDescent="0.25">
      <c r="A4487" s="74">
        <f t="shared" ref="A4487" si="1039">A4486+3</f>
        <v>51480</v>
      </c>
      <c r="B4487" s="72">
        <f t="shared" si="1038"/>
        <v>1</v>
      </c>
      <c r="C4487" s="72" t="str">
        <f>IF(E4487=0,"RESMİ TATİL",VLOOKUP(E4487,LİSTE!$B$7:$D$1300,3,0))</f>
        <v>Elçin Ayşe ELMAS</v>
      </c>
      <c r="D4487" s="72" t="str">
        <f>IF(F4487=0,"RESMİ TATİL",VLOOKUP(F4487,LİSTE!$B$7:$D$1300,3,0))</f>
        <v>Muhammed YILDIZDAĞ</v>
      </c>
      <c r="E4487" s="72">
        <f>IF(B4487="TATİL",0,IF(F4486=0,F4485+1,IF(LİSTE!$F$1=F4486,1,F4486+1)))</f>
        <v>27</v>
      </c>
      <c r="F4487" s="72">
        <f>IF(E4487=0,0,IF(LİSTE!$F$1=E4487,1,E4487+1))</f>
        <v>28</v>
      </c>
      <c r="G4487" s="72" t="str">
        <f>IFERROR(VLOOKUP(A4487,TATİLLER!$A$2:$D$30000,3,0),"TATİL DEĞİL")</f>
        <v>TATİL DEĞİL</v>
      </c>
    </row>
    <row r="4488" spans="1:7" x14ac:dyDescent="0.25">
      <c r="A4488" s="74">
        <f t="shared" ref="A4488:A4551" si="1040">A4487+1</f>
        <v>51481</v>
      </c>
      <c r="B4488" s="72">
        <f t="shared" si="1038"/>
        <v>2</v>
      </c>
      <c r="C4488" s="72" t="str">
        <f>IF(E4488=0,"RESMİ TATİL",VLOOKUP(E4488,LİSTE!$B$7:$D$1300,3,0))</f>
        <v>Nisa Nur SANCAR</v>
      </c>
      <c r="D4488" s="72" t="str">
        <f>IF(F4488=0,"RESMİ TATİL",VLOOKUP(F4488,LİSTE!$B$7:$D$1300,3,0))</f>
        <v>Esila ÇETİN</v>
      </c>
      <c r="E4488" s="72">
        <f>IF(B4488="TATİL",0,IF(F4487=0,F4486+1,IF(LİSTE!$F$1=F4487,1,F4487+1)))</f>
        <v>1</v>
      </c>
      <c r="F4488" s="72">
        <f>IF(E4488=0,0,IF(LİSTE!$F$1=E4488,1,E4488+1))</f>
        <v>2</v>
      </c>
      <c r="G4488" s="72" t="str">
        <f>IFERROR(VLOOKUP(A4488,TATİLLER!$A$2:$D$30000,3,0),"TATİL DEĞİL")</f>
        <v>TATİL DEĞİL</v>
      </c>
    </row>
    <row r="4489" spans="1:7" x14ac:dyDescent="0.25">
      <c r="A4489" s="74">
        <f t="shared" si="1040"/>
        <v>51482</v>
      </c>
      <c r="B4489" s="72">
        <f t="shared" si="1038"/>
        <v>3</v>
      </c>
      <c r="C4489" s="72" t="str">
        <f>IF(E4489=0,"RESMİ TATİL",VLOOKUP(E4489,LİSTE!$B$7:$D$1300,3,0))</f>
        <v>Zeynep Sevde TOPUZ</v>
      </c>
      <c r="D4489" s="72" t="str">
        <f>IF(F4489=0,"RESMİ TATİL",VLOOKUP(F4489,LİSTE!$B$7:$D$1300,3,0))</f>
        <v>Ömer Asaf KADAŞ</v>
      </c>
      <c r="E4489" s="72">
        <f>IF(B4489="TATİL",0,IF(F4488=0,F4487+1,IF(LİSTE!$F$1=F4488,1,F4488+1)))</f>
        <v>3</v>
      </c>
      <c r="F4489" s="72">
        <f>IF(E4489=0,0,IF(LİSTE!$F$1=E4489,1,E4489+1))</f>
        <v>4</v>
      </c>
      <c r="G4489" s="72" t="str">
        <f>IFERROR(VLOOKUP(A4489,TATİLLER!$A$2:$D$30000,3,0),"TATİL DEĞİL")</f>
        <v>TATİL DEĞİL</v>
      </c>
    </row>
    <row r="4490" spans="1:7" x14ac:dyDescent="0.25">
      <c r="A4490" s="74">
        <f t="shared" si="1040"/>
        <v>51483</v>
      </c>
      <c r="B4490" s="72">
        <f t="shared" si="1038"/>
        <v>4</v>
      </c>
      <c r="C4490" s="72" t="str">
        <f>IF(E4490=0,"RESMİ TATİL",VLOOKUP(E4490,LİSTE!$B$7:$D$1300,3,0))</f>
        <v>Ramazan Baran ADIGÜZEL</v>
      </c>
      <c r="D4490" s="72" t="str">
        <f>IF(F4490=0,"RESMİ TATİL",VLOOKUP(F4490,LİSTE!$B$7:$D$1300,3,0))</f>
        <v>Bahar AKGÜN</v>
      </c>
      <c r="E4490" s="72">
        <f>IF(B4490="TATİL",0,IF(F4489=0,F4488+1,IF(LİSTE!$F$1=F4489,1,F4489+1)))</f>
        <v>5</v>
      </c>
      <c r="F4490" s="72">
        <f>IF(E4490=0,0,IF(LİSTE!$F$1=E4490,1,E4490+1))</f>
        <v>6</v>
      </c>
      <c r="G4490" s="72" t="str">
        <f>IFERROR(VLOOKUP(A4490,TATİLLER!$A$2:$D$30000,3,0),"TATİL DEĞİL")</f>
        <v>TATİL DEĞİL</v>
      </c>
    </row>
    <row r="4491" spans="1:7" x14ac:dyDescent="0.25">
      <c r="A4491" s="74">
        <f t="shared" si="1040"/>
        <v>51484</v>
      </c>
      <c r="B4491" s="72">
        <f t="shared" si="1038"/>
        <v>5</v>
      </c>
      <c r="C4491" s="72" t="str">
        <f>IF(E4491=0,"RESMİ TATİL",VLOOKUP(E4491,LİSTE!$B$7:$D$1300,3,0))</f>
        <v>Ömer AKGÜL</v>
      </c>
      <c r="D4491" s="72" t="str">
        <f>IF(F4491=0,"RESMİ TATİL",VLOOKUP(F4491,LİSTE!$B$7:$D$1300,3,0))</f>
        <v>Muharrem EFE TANRIVERDİ</v>
      </c>
      <c r="E4491" s="72">
        <f>IF(B4491="TATİL",0,IF(F4490=0,F4489+1,IF(LİSTE!$F$1=F4490,1,F4490+1)))</f>
        <v>7</v>
      </c>
      <c r="F4491" s="72">
        <f>IF(E4491=0,0,IF(LİSTE!$F$1=E4491,1,E4491+1))</f>
        <v>8</v>
      </c>
      <c r="G4491" s="72" t="str">
        <f>IFERROR(VLOOKUP(A4491,TATİLLER!$A$2:$D$30000,3,0),"TATİL DEĞİL")</f>
        <v>TATİL DEĞİL</v>
      </c>
    </row>
    <row r="4492" spans="1:7" x14ac:dyDescent="0.25">
      <c r="A4492" s="74">
        <f t="shared" ref="A4492" si="1041">A4491+3</f>
        <v>51487</v>
      </c>
      <c r="B4492" s="72">
        <f t="shared" si="1038"/>
        <v>1</v>
      </c>
      <c r="C4492" s="72" t="str">
        <f>IF(E4492=0,"RESMİ TATİL",VLOOKUP(E4492,LİSTE!$B$7:$D$1300,3,0))</f>
        <v>Anıl DOĞAN</v>
      </c>
      <c r="D4492" s="72" t="str">
        <f>IF(F4492=0,"RESMİ TATİL",VLOOKUP(F4492,LİSTE!$B$7:$D$1300,3,0))</f>
        <v>İpek ARSLAN</v>
      </c>
      <c r="E4492" s="72">
        <f>IF(B4492="TATİL",0,IF(F4491=0,F4490+1,IF(LİSTE!$F$1=F4491,1,F4491+1)))</f>
        <v>9</v>
      </c>
      <c r="F4492" s="72">
        <f>IF(E4492=0,0,IF(LİSTE!$F$1=E4492,1,E4492+1))</f>
        <v>10</v>
      </c>
      <c r="G4492" s="72" t="str">
        <f>IFERROR(VLOOKUP(A4492,TATİLLER!$A$2:$D$30000,3,0),"TATİL DEĞİL")</f>
        <v>TATİL DEĞİL</v>
      </c>
    </row>
    <row r="4493" spans="1:7" x14ac:dyDescent="0.25">
      <c r="A4493" s="74">
        <f t="shared" si="1040"/>
        <v>51488</v>
      </c>
      <c r="B4493" s="72">
        <f t="shared" si="1038"/>
        <v>2</v>
      </c>
      <c r="C4493" s="72" t="str">
        <f>IF(E4493=0,"RESMİ TATİL",VLOOKUP(E4493,LİSTE!$B$7:$D$1300,3,0))</f>
        <v>Efe KARSAK</v>
      </c>
      <c r="D4493" s="72" t="str">
        <f>IF(F4493=0,"RESMİ TATİL",VLOOKUP(F4493,LİSTE!$B$7:$D$1300,3,0))</f>
        <v>Abdullah KIRBAÇ</v>
      </c>
      <c r="E4493" s="72">
        <f>IF(B4493="TATİL",0,IF(F4492=0,F4491+1,IF(LİSTE!$F$1=F4492,1,F4492+1)))</f>
        <v>11</v>
      </c>
      <c r="F4493" s="72">
        <f>IF(E4493=0,0,IF(LİSTE!$F$1=E4493,1,E4493+1))</f>
        <v>12</v>
      </c>
      <c r="G4493" s="72" t="str">
        <f>IFERROR(VLOOKUP(A4493,TATİLLER!$A$2:$D$30000,3,0),"TATİL DEĞİL")</f>
        <v>TATİL DEĞİL</v>
      </c>
    </row>
    <row r="4494" spans="1:7" x14ac:dyDescent="0.25">
      <c r="A4494" s="74">
        <f t="shared" si="1040"/>
        <v>51489</v>
      </c>
      <c r="B4494" s="72">
        <f t="shared" si="1038"/>
        <v>3</v>
      </c>
      <c r="C4494" s="72" t="str">
        <f>IF(E4494=0,"RESMİ TATİL",VLOOKUP(E4494,LİSTE!$B$7:$D$1300,3,0))</f>
        <v>Ümmü Defne GÜLER</v>
      </c>
      <c r="D4494" s="72" t="str">
        <f>IF(F4494=0,"RESMİ TATİL",VLOOKUP(F4494,LİSTE!$B$7:$D$1300,3,0))</f>
        <v>Şevval ÖZDAMAR</v>
      </c>
      <c r="E4494" s="72">
        <f>IF(B4494="TATİL",0,IF(F4493=0,F4492+1,IF(LİSTE!$F$1=F4493,1,F4493+1)))</f>
        <v>13</v>
      </c>
      <c r="F4494" s="72">
        <f>IF(E4494=0,0,IF(LİSTE!$F$1=E4494,1,E4494+1))</f>
        <v>14</v>
      </c>
      <c r="G4494" s="72" t="str">
        <f>IFERROR(VLOOKUP(A4494,TATİLLER!$A$2:$D$30000,3,0),"TATİL DEĞİL")</f>
        <v>TATİL DEĞİL</v>
      </c>
    </row>
    <row r="4495" spans="1:7" x14ac:dyDescent="0.25">
      <c r="A4495" s="74">
        <f t="shared" si="1040"/>
        <v>51490</v>
      </c>
      <c r="B4495" s="72">
        <f t="shared" si="1038"/>
        <v>4</v>
      </c>
      <c r="C4495" s="72" t="str">
        <f>IF(E4495=0,"RESMİ TATİL",VLOOKUP(E4495,LİSTE!$B$7:$D$1300,3,0))</f>
        <v>Zeynep AKDAĞ</v>
      </c>
      <c r="D4495" s="72" t="str">
        <f>IF(F4495=0,"RESMİ TATİL",VLOOKUP(F4495,LİSTE!$B$7:$D$1300,3,0))</f>
        <v>Esma ÇOKER</v>
      </c>
      <c r="E4495" s="72">
        <f>IF(B4495="TATİL",0,IF(F4494=0,F4493+1,IF(LİSTE!$F$1=F4494,1,F4494+1)))</f>
        <v>15</v>
      </c>
      <c r="F4495" s="72">
        <f>IF(E4495=0,0,IF(LİSTE!$F$1=E4495,1,E4495+1))</f>
        <v>16</v>
      </c>
      <c r="G4495" s="72" t="str">
        <f>IFERROR(VLOOKUP(A4495,TATİLLER!$A$2:$D$30000,3,0),"TATİL DEĞİL")</f>
        <v>TATİL DEĞİL</v>
      </c>
    </row>
    <row r="4496" spans="1:7" x14ac:dyDescent="0.25">
      <c r="A4496" s="74">
        <f t="shared" si="1040"/>
        <v>51491</v>
      </c>
      <c r="B4496" s="72">
        <f t="shared" si="1038"/>
        <v>5</v>
      </c>
      <c r="C4496" s="72" t="str">
        <f>IF(E4496=0,"RESMİ TATİL",VLOOKUP(E4496,LİSTE!$B$7:$D$1300,3,0))</f>
        <v>Dursun Kubilay YAŞAR</v>
      </c>
      <c r="D4496" s="72" t="str">
        <f>IF(F4496=0,"RESMİ TATİL",VLOOKUP(F4496,LİSTE!$B$7:$D$1300,3,0))</f>
        <v>Zeynep Beril BAŞPINAR</v>
      </c>
      <c r="E4496" s="72">
        <f>IF(B4496="TATİL",0,IF(F4495=0,F4494+1,IF(LİSTE!$F$1=F4495,1,F4495+1)))</f>
        <v>17</v>
      </c>
      <c r="F4496" s="72">
        <f>IF(E4496=0,0,IF(LİSTE!$F$1=E4496,1,E4496+1))</f>
        <v>18</v>
      </c>
      <c r="G4496" s="72" t="str">
        <f>IFERROR(VLOOKUP(A4496,TATİLLER!$A$2:$D$30000,3,0),"TATİL DEĞİL")</f>
        <v>TATİL DEĞİL</v>
      </c>
    </row>
    <row r="4497" spans="1:7" x14ac:dyDescent="0.25">
      <c r="A4497" s="74">
        <f t="shared" ref="A4497" si="1042">A4496+3</f>
        <v>51494</v>
      </c>
      <c r="B4497" s="72">
        <f t="shared" si="1038"/>
        <v>1</v>
      </c>
      <c r="C4497" s="72" t="str">
        <f>IF(E4497=0,"RESMİ TATİL",VLOOKUP(E4497,LİSTE!$B$7:$D$1300,3,0))</f>
        <v>Ahmet DAL</v>
      </c>
      <c r="D4497" s="72" t="str">
        <f>IF(F4497=0,"RESMİ TATİL",VLOOKUP(F4497,LİSTE!$B$7:$D$1300,3,0))</f>
        <v>Emirhan KARATAŞ</v>
      </c>
      <c r="E4497" s="72">
        <f>IF(B4497="TATİL",0,IF(F4496=0,F4495+1,IF(LİSTE!$F$1=F4496,1,F4496+1)))</f>
        <v>19</v>
      </c>
      <c r="F4497" s="72">
        <f>IF(E4497=0,0,IF(LİSTE!$F$1=E4497,1,E4497+1))</f>
        <v>20</v>
      </c>
      <c r="G4497" s="72" t="str">
        <f>IFERROR(VLOOKUP(A4497,TATİLLER!$A$2:$D$30000,3,0),"TATİL DEĞİL")</f>
        <v>TATİL DEĞİL</v>
      </c>
    </row>
    <row r="4498" spans="1:7" x14ac:dyDescent="0.25">
      <c r="A4498" s="74">
        <f t="shared" si="1040"/>
        <v>51495</v>
      </c>
      <c r="B4498" s="72">
        <f t="shared" si="1038"/>
        <v>2</v>
      </c>
      <c r="C4498" s="72" t="str">
        <f>IF(E4498=0,"RESMİ TATİL",VLOOKUP(E4498,LİSTE!$B$7:$D$1300,3,0))</f>
        <v>Zümra Yeter ARI</v>
      </c>
      <c r="D4498" s="72" t="str">
        <f>IF(F4498=0,"RESMİ TATİL",VLOOKUP(F4498,LİSTE!$B$7:$D$1300,3,0))</f>
        <v>Utku KARAGÖZ</v>
      </c>
      <c r="E4498" s="72">
        <f>IF(B4498="TATİL",0,IF(F4497=0,F4496+1,IF(LİSTE!$F$1=F4497,1,F4497+1)))</f>
        <v>21</v>
      </c>
      <c r="F4498" s="72">
        <f>IF(E4498=0,0,IF(LİSTE!$F$1=E4498,1,E4498+1))</f>
        <v>22</v>
      </c>
      <c r="G4498" s="72" t="str">
        <f>IFERROR(VLOOKUP(A4498,TATİLLER!$A$2:$D$30000,3,0),"TATİL DEĞİL")</f>
        <v>TATİL DEĞİL</v>
      </c>
    </row>
    <row r="4499" spans="1:7" x14ac:dyDescent="0.25">
      <c r="A4499" s="74">
        <f t="shared" si="1040"/>
        <v>51496</v>
      </c>
      <c r="B4499" s="72">
        <f t="shared" si="1038"/>
        <v>3</v>
      </c>
      <c r="C4499" s="72" t="str">
        <f>IF(E4499=0,"RESMİ TATİL",VLOOKUP(E4499,LİSTE!$B$7:$D$1300,3,0))</f>
        <v>Feyza Zümra AVCIOĞLU</v>
      </c>
      <c r="D4499" s="72" t="str">
        <f>IF(F4499=0,"RESMİ TATİL",VLOOKUP(F4499,LİSTE!$B$7:$D$1300,3,0))</f>
        <v>Yusuf Ali TABUR</v>
      </c>
      <c r="E4499" s="72">
        <f>IF(B4499="TATİL",0,IF(F4498=0,F4497+1,IF(LİSTE!$F$1=F4498,1,F4498+1)))</f>
        <v>23</v>
      </c>
      <c r="F4499" s="72">
        <f>IF(E4499=0,0,IF(LİSTE!$F$1=E4499,1,E4499+1))</f>
        <v>24</v>
      </c>
      <c r="G4499" s="72" t="str">
        <f>IFERROR(VLOOKUP(A4499,TATİLLER!$A$2:$D$30000,3,0),"TATİL DEĞİL")</f>
        <v>TATİL DEĞİL</v>
      </c>
    </row>
    <row r="4500" spans="1:7" x14ac:dyDescent="0.25">
      <c r="A4500" s="74">
        <f t="shared" si="1040"/>
        <v>51497</v>
      </c>
      <c r="B4500" s="72">
        <f t="shared" si="1038"/>
        <v>4</v>
      </c>
      <c r="C4500" s="72" t="str">
        <f>IF(E4500=0,"RESMİ TATİL",VLOOKUP(E4500,LİSTE!$B$7:$D$1300,3,0))</f>
        <v>Irmak UTEBAY</v>
      </c>
      <c r="D4500" s="72" t="str">
        <f>IF(F4500=0,"RESMİ TATİL",VLOOKUP(F4500,LİSTE!$B$7:$D$1300,3,0))</f>
        <v>Kerem AKKOÇ</v>
      </c>
      <c r="E4500" s="72">
        <f>IF(B4500="TATİL",0,IF(F4499=0,F4498+1,IF(LİSTE!$F$1=F4499,1,F4499+1)))</f>
        <v>25</v>
      </c>
      <c r="F4500" s="72">
        <f>IF(E4500=0,0,IF(LİSTE!$F$1=E4500,1,E4500+1))</f>
        <v>26</v>
      </c>
      <c r="G4500" s="72" t="str">
        <f>IFERROR(VLOOKUP(A4500,TATİLLER!$A$2:$D$30000,3,0),"TATİL DEĞİL")</f>
        <v>TATİL DEĞİL</v>
      </c>
    </row>
    <row r="4501" spans="1:7" x14ac:dyDescent="0.25">
      <c r="A4501" s="74">
        <f t="shared" si="1040"/>
        <v>51498</v>
      </c>
      <c r="B4501" s="72">
        <f t="shared" si="1038"/>
        <v>5</v>
      </c>
      <c r="C4501" s="72" t="str">
        <f>IF(E4501=0,"RESMİ TATİL",VLOOKUP(E4501,LİSTE!$B$7:$D$1300,3,0))</f>
        <v>Elçin Ayşe ELMAS</v>
      </c>
      <c r="D4501" s="72" t="str">
        <f>IF(F4501=0,"RESMİ TATİL",VLOOKUP(F4501,LİSTE!$B$7:$D$1300,3,0))</f>
        <v>Muhammed YILDIZDAĞ</v>
      </c>
      <c r="E4501" s="72">
        <f>IF(B4501="TATİL",0,IF(F4500=0,F4499+1,IF(LİSTE!$F$1=F4500,1,F4500+1)))</f>
        <v>27</v>
      </c>
      <c r="F4501" s="72">
        <f>IF(E4501=0,0,IF(LİSTE!$F$1=E4501,1,E4501+1))</f>
        <v>28</v>
      </c>
      <c r="G4501" s="72" t="str">
        <f>IFERROR(VLOOKUP(A4501,TATİLLER!$A$2:$D$30000,3,0),"TATİL DEĞİL")</f>
        <v>TATİL DEĞİL</v>
      </c>
    </row>
    <row r="4502" spans="1:7" x14ac:dyDescent="0.25">
      <c r="A4502" s="74">
        <f t="shared" ref="A4502" si="1043">A4501+3</f>
        <v>51501</v>
      </c>
      <c r="B4502" s="72">
        <f t="shared" si="1038"/>
        <v>1</v>
      </c>
      <c r="C4502" s="72" t="str">
        <f>IF(E4502=0,"RESMİ TATİL",VLOOKUP(E4502,LİSTE!$B$7:$D$1300,3,0))</f>
        <v>Nisa Nur SANCAR</v>
      </c>
      <c r="D4502" s="72" t="str">
        <f>IF(F4502=0,"RESMİ TATİL",VLOOKUP(F4502,LİSTE!$B$7:$D$1300,3,0))</f>
        <v>Esila ÇETİN</v>
      </c>
      <c r="E4502" s="72">
        <f>IF(B4502="TATİL",0,IF(F4501=0,F4500+1,IF(LİSTE!$F$1=F4501,1,F4501+1)))</f>
        <v>1</v>
      </c>
      <c r="F4502" s="72">
        <f>IF(E4502=0,0,IF(LİSTE!$F$1=E4502,1,E4502+1))</f>
        <v>2</v>
      </c>
      <c r="G4502" s="72" t="str">
        <f>IFERROR(VLOOKUP(A4502,TATİLLER!$A$2:$D$30000,3,0),"TATİL DEĞİL")</f>
        <v>TATİL DEĞİL</v>
      </c>
    </row>
    <row r="4503" spans="1:7" x14ac:dyDescent="0.25">
      <c r="A4503" s="74">
        <f t="shared" si="1040"/>
        <v>51502</v>
      </c>
      <c r="B4503" s="72">
        <f t="shared" si="1038"/>
        <v>2</v>
      </c>
      <c r="C4503" s="72" t="str">
        <f>IF(E4503=0,"RESMİ TATİL",VLOOKUP(E4503,LİSTE!$B$7:$D$1300,3,0))</f>
        <v>Zeynep Sevde TOPUZ</v>
      </c>
      <c r="D4503" s="72" t="str">
        <f>IF(F4503=0,"RESMİ TATİL",VLOOKUP(F4503,LİSTE!$B$7:$D$1300,3,0))</f>
        <v>Ömer Asaf KADAŞ</v>
      </c>
      <c r="E4503" s="72">
        <f>IF(B4503="TATİL",0,IF(F4502=0,F4501+1,IF(LİSTE!$F$1=F4502,1,F4502+1)))</f>
        <v>3</v>
      </c>
      <c r="F4503" s="72">
        <f>IF(E4503=0,0,IF(LİSTE!$F$1=E4503,1,E4503+1))</f>
        <v>4</v>
      </c>
      <c r="G4503" s="72" t="str">
        <f>IFERROR(VLOOKUP(A4503,TATİLLER!$A$2:$D$30000,3,0),"TATİL DEĞİL")</f>
        <v>TATİL DEĞİL</v>
      </c>
    </row>
    <row r="4504" spans="1:7" x14ac:dyDescent="0.25">
      <c r="A4504" s="74">
        <f t="shared" si="1040"/>
        <v>51503</v>
      </c>
      <c r="B4504" s="72">
        <f t="shared" si="1038"/>
        <v>3</v>
      </c>
      <c r="C4504" s="72" t="str">
        <f>IF(E4504=0,"RESMİ TATİL",VLOOKUP(E4504,LİSTE!$B$7:$D$1300,3,0))</f>
        <v>Ramazan Baran ADIGÜZEL</v>
      </c>
      <c r="D4504" s="72" t="str">
        <f>IF(F4504=0,"RESMİ TATİL",VLOOKUP(F4504,LİSTE!$B$7:$D$1300,3,0))</f>
        <v>Bahar AKGÜN</v>
      </c>
      <c r="E4504" s="72">
        <f>IF(B4504="TATİL",0,IF(F4503=0,F4502+1,IF(LİSTE!$F$1=F4503,1,F4503+1)))</f>
        <v>5</v>
      </c>
      <c r="F4504" s="72">
        <f>IF(E4504=0,0,IF(LİSTE!$F$1=E4504,1,E4504+1))</f>
        <v>6</v>
      </c>
      <c r="G4504" s="72" t="str">
        <f>IFERROR(VLOOKUP(A4504,TATİLLER!$A$2:$D$30000,3,0),"TATİL DEĞİL")</f>
        <v>TATİL DEĞİL</v>
      </c>
    </row>
    <row r="4505" spans="1:7" x14ac:dyDescent="0.25">
      <c r="A4505" s="74">
        <f t="shared" si="1040"/>
        <v>51504</v>
      </c>
      <c r="B4505" s="72">
        <f t="shared" si="1038"/>
        <v>4</v>
      </c>
      <c r="C4505" s="72" t="str">
        <f>IF(E4505=0,"RESMİ TATİL",VLOOKUP(E4505,LİSTE!$B$7:$D$1300,3,0))</f>
        <v>Ömer AKGÜL</v>
      </c>
      <c r="D4505" s="72" t="str">
        <f>IF(F4505=0,"RESMİ TATİL",VLOOKUP(F4505,LİSTE!$B$7:$D$1300,3,0))</f>
        <v>Muharrem EFE TANRIVERDİ</v>
      </c>
      <c r="E4505" s="72">
        <f>IF(B4505="TATİL",0,IF(F4504=0,F4503+1,IF(LİSTE!$F$1=F4504,1,F4504+1)))</f>
        <v>7</v>
      </c>
      <c r="F4505" s="72">
        <f>IF(E4505=0,0,IF(LİSTE!$F$1=E4505,1,E4505+1))</f>
        <v>8</v>
      </c>
      <c r="G4505" s="72" t="str">
        <f>IFERROR(VLOOKUP(A4505,TATİLLER!$A$2:$D$30000,3,0),"TATİL DEĞİL")</f>
        <v>TATİL DEĞİL</v>
      </c>
    </row>
    <row r="4506" spans="1:7" x14ac:dyDescent="0.25">
      <c r="A4506" s="74">
        <f t="shared" si="1040"/>
        <v>51505</v>
      </c>
      <c r="B4506" s="72">
        <f t="shared" si="1038"/>
        <v>5</v>
      </c>
      <c r="C4506" s="72" t="str">
        <f>IF(E4506=0,"RESMİ TATİL",VLOOKUP(E4506,LİSTE!$B$7:$D$1300,3,0))</f>
        <v>Anıl DOĞAN</v>
      </c>
      <c r="D4506" s="72" t="str">
        <f>IF(F4506=0,"RESMİ TATİL",VLOOKUP(F4506,LİSTE!$B$7:$D$1300,3,0))</f>
        <v>İpek ARSLAN</v>
      </c>
      <c r="E4506" s="72">
        <f>IF(B4506="TATİL",0,IF(F4505=0,F4504+1,IF(LİSTE!$F$1=F4505,1,F4505+1)))</f>
        <v>9</v>
      </c>
      <c r="F4506" s="72">
        <f>IF(E4506=0,0,IF(LİSTE!$F$1=E4506,1,E4506+1))</f>
        <v>10</v>
      </c>
      <c r="G4506" s="72" t="str">
        <f>IFERROR(VLOOKUP(A4506,TATİLLER!$A$2:$D$30000,3,0),"TATİL DEĞİL")</f>
        <v>TATİL DEĞİL</v>
      </c>
    </row>
    <row r="4507" spans="1:7" x14ac:dyDescent="0.25">
      <c r="A4507" s="74">
        <f t="shared" ref="A4507" si="1044">A4506+3</f>
        <v>51508</v>
      </c>
      <c r="B4507" s="72">
        <f t="shared" si="1038"/>
        <v>1</v>
      </c>
      <c r="C4507" s="72" t="str">
        <f>IF(E4507=0,"RESMİ TATİL",VLOOKUP(E4507,LİSTE!$B$7:$D$1300,3,0))</f>
        <v>Efe KARSAK</v>
      </c>
      <c r="D4507" s="72" t="str">
        <f>IF(F4507=0,"RESMİ TATİL",VLOOKUP(F4507,LİSTE!$B$7:$D$1300,3,0))</f>
        <v>Abdullah KIRBAÇ</v>
      </c>
      <c r="E4507" s="72">
        <f>IF(B4507="TATİL",0,IF(F4506=0,F4505+1,IF(LİSTE!$F$1=F4506,1,F4506+1)))</f>
        <v>11</v>
      </c>
      <c r="F4507" s="72">
        <f>IF(E4507=0,0,IF(LİSTE!$F$1=E4507,1,E4507+1))</f>
        <v>12</v>
      </c>
      <c r="G4507" s="72" t="str">
        <f>IFERROR(VLOOKUP(A4507,TATİLLER!$A$2:$D$30000,3,0),"TATİL DEĞİL")</f>
        <v>TATİL DEĞİL</v>
      </c>
    </row>
    <row r="4508" spans="1:7" x14ac:dyDescent="0.25">
      <c r="A4508" s="74">
        <f t="shared" si="1040"/>
        <v>51509</v>
      </c>
      <c r="B4508" s="72">
        <f t="shared" si="1038"/>
        <v>2</v>
      </c>
      <c r="C4508" s="72" t="str">
        <f>IF(E4508=0,"RESMİ TATİL",VLOOKUP(E4508,LİSTE!$B$7:$D$1300,3,0))</f>
        <v>Ümmü Defne GÜLER</v>
      </c>
      <c r="D4508" s="72" t="str">
        <f>IF(F4508=0,"RESMİ TATİL",VLOOKUP(F4508,LİSTE!$B$7:$D$1300,3,0))</f>
        <v>Şevval ÖZDAMAR</v>
      </c>
      <c r="E4508" s="72">
        <f>IF(B4508="TATİL",0,IF(F4507=0,F4506+1,IF(LİSTE!$F$1=F4507,1,F4507+1)))</f>
        <v>13</v>
      </c>
      <c r="F4508" s="72">
        <f>IF(E4508=0,0,IF(LİSTE!$F$1=E4508,1,E4508+1))</f>
        <v>14</v>
      </c>
      <c r="G4508" s="72" t="str">
        <f>IFERROR(VLOOKUP(A4508,TATİLLER!$A$2:$D$30000,3,0),"TATİL DEĞİL")</f>
        <v>TATİL DEĞİL</v>
      </c>
    </row>
    <row r="4509" spans="1:7" x14ac:dyDescent="0.25">
      <c r="A4509" s="74">
        <f t="shared" si="1040"/>
        <v>51510</v>
      </c>
      <c r="B4509" s="72">
        <f t="shared" si="1038"/>
        <v>3</v>
      </c>
      <c r="C4509" s="72" t="str">
        <f>IF(E4509=0,"RESMİ TATİL",VLOOKUP(E4509,LİSTE!$B$7:$D$1300,3,0))</f>
        <v>Zeynep AKDAĞ</v>
      </c>
      <c r="D4509" s="72" t="str">
        <f>IF(F4509=0,"RESMİ TATİL",VLOOKUP(F4509,LİSTE!$B$7:$D$1300,3,0))</f>
        <v>Esma ÇOKER</v>
      </c>
      <c r="E4509" s="72">
        <f>IF(B4509="TATİL",0,IF(F4508=0,F4507+1,IF(LİSTE!$F$1=F4508,1,F4508+1)))</f>
        <v>15</v>
      </c>
      <c r="F4509" s="72">
        <f>IF(E4509=0,0,IF(LİSTE!$F$1=E4509,1,E4509+1))</f>
        <v>16</v>
      </c>
      <c r="G4509" s="72" t="str">
        <f>IFERROR(VLOOKUP(A4509,TATİLLER!$A$2:$D$30000,3,0),"TATİL DEĞİL")</f>
        <v>TATİL DEĞİL</v>
      </c>
    </row>
    <row r="4510" spans="1:7" x14ac:dyDescent="0.25">
      <c r="A4510" s="74">
        <f t="shared" si="1040"/>
        <v>51511</v>
      </c>
      <c r="B4510" s="72">
        <f t="shared" si="1038"/>
        <v>4</v>
      </c>
      <c r="C4510" s="72" t="str">
        <f>IF(E4510=0,"RESMİ TATİL",VLOOKUP(E4510,LİSTE!$B$7:$D$1300,3,0))</f>
        <v>Dursun Kubilay YAŞAR</v>
      </c>
      <c r="D4510" s="72" t="str">
        <f>IF(F4510=0,"RESMİ TATİL",VLOOKUP(F4510,LİSTE!$B$7:$D$1300,3,0))</f>
        <v>Zeynep Beril BAŞPINAR</v>
      </c>
      <c r="E4510" s="72">
        <f>IF(B4510="TATİL",0,IF(F4509=0,F4508+1,IF(LİSTE!$F$1=F4509,1,F4509+1)))</f>
        <v>17</v>
      </c>
      <c r="F4510" s="72">
        <f>IF(E4510=0,0,IF(LİSTE!$F$1=E4510,1,E4510+1))</f>
        <v>18</v>
      </c>
      <c r="G4510" s="72" t="str">
        <f>IFERROR(VLOOKUP(A4510,TATİLLER!$A$2:$D$30000,3,0),"TATİL DEĞİL")</f>
        <v>TATİL DEĞİL</v>
      </c>
    </row>
    <row r="4511" spans="1:7" x14ac:dyDescent="0.25">
      <c r="A4511" s="74">
        <f t="shared" si="1040"/>
        <v>51512</v>
      </c>
      <c r="B4511" s="72">
        <f t="shared" si="1038"/>
        <v>5</v>
      </c>
      <c r="C4511" s="72" t="str">
        <f>IF(E4511=0,"RESMİ TATİL",VLOOKUP(E4511,LİSTE!$B$7:$D$1300,3,0))</f>
        <v>Ahmet DAL</v>
      </c>
      <c r="D4511" s="72" t="str">
        <f>IF(F4511=0,"RESMİ TATİL",VLOOKUP(F4511,LİSTE!$B$7:$D$1300,3,0))</f>
        <v>Emirhan KARATAŞ</v>
      </c>
      <c r="E4511" s="72">
        <f>IF(B4511="TATİL",0,IF(F4510=0,F4509+1,IF(LİSTE!$F$1=F4510,1,F4510+1)))</f>
        <v>19</v>
      </c>
      <c r="F4511" s="72">
        <f>IF(E4511=0,0,IF(LİSTE!$F$1=E4511,1,E4511+1))</f>
        <v>20</v>
      </c>
      <c r="G4511" s="72" t="str">
        <f>IFERROR(VLOOKUP(A4511,TATİLLER!$A$2:$D$30000,3,0),"TATİL DEĞİL")</f>
        <v>TATİL DEĞİL</v>
      </c>
    </row>
    <row r="4512" spans="1:7" x14ac:dyDescent="0.25">
      <c r="A4512" s="74">
        <f t="shared" ref="A4512" si="1045">A4511+3</f>
        <v>51515</v>
      </c>
      <c r="B4512" s="72">
        <f t="shared" si="1038"/>
        <v>1</v>
      </c>
      <c r="C4512" s="72" t="str">
        <f>IF(E4512=0,"RESMİ TATİL",VLOOKUP(E4512,LİSTE!$B$7:$D$1300,3,0))</f>
        <v>Zümra Yeter ARI</v>
      </c>
      <c r="D4512" s="72" t="str">
        <f>IF(F4512=0,"RESMİ TATİL",VLOOKUP(F4512,LİSTE!$B$7:$D$1300,3,0))</f>
        <v>Utku KARAGÖZ</v>
      </c>
      <c r="E4512" s="72">
        <f>IF(B4512="TATİL",0,IF(F4511=0,F4510+1,IF(LİSTE!$F$1=F4511,1,F4511+1)))</f>
        <v>21</v>
      </c>
      <c r="F4512" s="72">
        <f>IF(E4512=0,0,IF(LİSTE!$F$1=E4512,1,E4512+1))</f>
        <v>22</v>
      </c>
      <c r="G4512" s="72" t="str">
        <f>IFERROR(VLOOKUP(A4512,TATİLLER!$A$2:$D$30000,3,0),"TATİL DEĞİL")</f>
        <v>TATİL DEĞİL</v>
      </c>
    </row>
    <row r="4513" spans="1:7" x14ac:dyDescent="0.25">
      <c r="A4513" s="74">
        <f t="shared" si="1040"/>
        <v>51516</v>
      </c>
      <c r="B4513" s="72">
        <f t="shared" si="1038"/>
        <v>2</v>
      </c>
      <c r="C4513" s="72" t="str">
        <f>IF(E4513=0,"RESMİ TATİL",VLOOKUP(E4513,LİSTE!$B$7:$D$1300,3,0))</f>
        <v>Feyza Zümra AVCIOĞLU</v>
      </c>
      <c r="D4513" s="72" t="str">
        <f>IF(F4513=0,"RESMİ TATİL",VLOOKUP(F4513,LİSTE!$B$7:$D$1300,3,0))</f>
        <v>Yusuf Ali TABUR</v>
      </c>
      <c r="E4513" s="72">
        <f>IF(B4513="TATİL",0,IF(F4512=0,F4511+1,IF(LİSTE!$F$1=F4512,1,F4512+1)))</f>
        <v>23</v>
      </c>
      <c r="F4513" s="72">
        <f>IF(E4513=0,0,IF(LİSTE!$F$1=E4513,1,E4513+1))</f>
        <v>24</v>
      </c>
      <c r="G4513" s="72" t="str">
        <f>IFERROR(VLOOKUP(A4513,TATİLLER!$A$2:$D$30000,3,0),"TATİL DEĞİL")</f>
        <v>TATİL DEĞİL</v>
      </c>
    </row>
    <row r="4514" spans="1:7" x14ac:dyDescent="0.25">
      <c r="A4514" s="74">
        <f t="shared" si="1040"/>
        <v>51517</v>
      </c>
      <c r="B4514" s="72">
        <f t="shared" si="1038"/>
        <v>3</v>
      </c>
      <c r="C4514" s="72" t="str">
        <f>IF(E4514=0,"RESMİ TATİL",VLOOKUP(E4514,LİSTE!$B$7:$D$1300,3,0))</f>
        <v>Irmak UTEBAY</v>
      </c>
      <c r="D4514" s="72" t="str">
        <f>IF(F4514=0,"RESMİ TATİL",VLOOKUP(F4514,LİSTE!$B$7:$D$1300,3,0))</f>
        <v>Kerem AKKOÇ</v>
      </c>
      <c r="E4514" s="72">
        <f>IF(B4514="TATİL",0,IF(F4513=0,F4512+1,IF(LİSTE!$F$1=F4513,1,F4513+1)))</f>
        <v>25</v>
      </c>
      <c r="F4514" s="72">
        <f>IF(E4514=0,0,IF(LİSTE!$F$1=E4514,1,E4514+1))</f>
        <v>26</v>
      </c>
      <c r="G4514" s="72" t="str">
        <f>IFERROR(VLOOKUP(A4514,TATİLLER!$A$2:$D$30000,3,0),"TATİL DEĞİL")</f>
        <v>TATİL DEĞİL</v>
      </c>
    </row>
    <row r="4515" spans="1:7" x14ac:dyDescent="0.25">
      <c r="A4515" s="74">
        <f t="shared" si="1040"/>
        <v>51518</v>
      </c>
      <c r="B4515" s="72">
        <f t="shared" si="1038"/>
        <v>4</v>
      </c>
      <c r="C4515" s="72" t="str">
        <f>IF(E4515=0,"RESMİ TATİL",VLOOKUP(E4515,LİSTE!$B$7:$D$1300,3,0))</f>
        <v>Elçin Ayşe ELMAS</v>
      </c>
      <c r="D4515" s="72" t="str">
        <f>IF(F4515=0,"RESMİ TATİL",VLOOKUP(F4515,LİSTE!$B$7:$D$1300,3,0))</f>
        <v>Muhammed YILDIZDAĞ</v>
      </c>
      <c r="E4515" s="72">
        <f>IF(B4515="TATİL",0,IF(F4514=0,F4513+1,IF(LİSTE!$F$1=F4514,1,F4514+1)))</f>
        <v>27</v>
      </c>
      <c r="F4515" s="72">
        <f>IF(E4515=0,0,IF(LİSTE!$F$1=E4515,1,E4515+1))</f>
        <v>28</v>
      </c>
      <c r="G4515" s="72" t="str">
        <f>IFERROR(VLOOKUP(A4515,TATİLLER!$A$2:$D$30000,3,0),"TATİL DEĞİL")</f>
        <v>TATİL DEĞİL</v>
      </c>
    </row>
    <row r="4516" spans="1:7" x14ac:dyDescent="0.25">
      <c r="A4516" s="74">
        <f t="shared" si="1040"/>
        <v>51519</v>
      </c>
      <c r="B4516" s="72">
        <f t="shared" si="1038"/>
        <v>5</v>
      </c>
      <c r="C4516" s="72" t="str">
        <f>IF(E4516=0,"RESMİ TATİL",VLOOKUP(E4516,LİSTE!$B$7:$D$1300,3,0))</f>
        <v>Nisa Nur SANCAR</v>
      </c>
      <c r="D4516" s="72" t="str">
        <f>IF(F4516=0,"RESMİ TATİL",VLOOKUP(F4516,LİSTE!$B$7:$D$1300,3,0))</f>
        <v>Esila ÇETİN</v>
      </c>
      <c r="E4516" s="72">
        <f>IF(B4516="TATİL",0,IF(F4515=0,F4514+1,IF(LİSTE!$F$1=F4515,1,F4515+1)))</f>
        <v>1</v>
      </c>
      <c r="F4516" s="72">
        <f>IF(E4516=0,0,IF(LİSTE!$F$1=E4516,1,E4516+1))</f>
        <v>2</v>
      </c>
      <c r="G4516" s="72" t="str">
        <f>IFERROR(VLOOKUP(A4516,TATİLLER!$A$2:$D$30000,3,0),"TATİL DEĞİL")</f>
        <v>TATİL DEĞİL</v>
      </c>
    </row>
    <row r="4517" spans="1:7" x14ac:dyDescent="0.25">
      <c r="A4517" s="74">
        <f t="shared" ref="A4517" si="1046">A4516+3</f>
        <v>51522</v>
      </c>
      <c r="B4517" s="72">
        <f t="shared" si="1038"/>
        <v>1</v>
      </c>
      <c r="C4517" s="72" t="str">
        <f>IF(E4517=0,"RESMİ TATİL",VLOOKUP(E4517,LİSTE!$B$7:$D$1300,3,0))</f>
        <v>Zeynep Sevde TOPUZ</v>
      </c>
      <c r="D4517" s="72" t="str">
        <f>IF(F4517=0,"RESMİ TATİL",VLOOKUP(F4517,LİSTE!$B$7:$D$1300,3,0))</f>
        <v>Ömer Asaf KADAŞ</v>
      </c>
      <c r="E4517" s="72">
        <f>IF(B4517="TATİL",0,IF(F4516=0,F4515+1,IF(LİSTE!$F$1=F4516,1,F4516+1)))</f>
        <v>3</v>
      </c>
      <c r="F4517" s="72">
        <f>IF(E4517=0,0,IF(LİSTE!$F$1=E4517,1,E4517+1))</f>
        <v>4</v>
      </c>
      <c r="G4517" s="72" t="str">
        <f>IFERROR(VLOOKUP(A4517,TATİLLER!$A$2:$D$30000,3,0),"TATİL DEĞİL")</f>
        <v>TATİL DEĞİL</v>
      </c>
    </row>
    <row r="4518" spans="1:7" x14ac:dyDescent="0.25">
      <c r="A4518" s="74">
        <f t="shared" si="1040"/>
        <v>51523</v>
      </c>
      <c r="B4518" s="72">
        <f t="shared" si="1038"/>
        <v>2</v>
      </c>
      <c r="C4518" s="72" t="str">
        <f>IF(E4518=0,"RESMİ TATİL",VLOOKUP(E4518,LİSTE!$B$7:$D$1300,3,0))</f>
        <v>Ramazan Baran ADIGÜZEL</v>
      </c>
      <c r="D4518" s="72" t="str">
        <f>IF(F4518=0,"RESMİ TATİL",VLOOKUP(F4518,LİSTE!$B$7:$D$1300,3,0))</f>
        <v>Bahar AKGÜN</v>
      </c>
      <c r="E4518" s="72">
        <f>IF(B4518="TATİL",0,IF(F4517=0,F4516+1,IF(LİSTE!$F$1=F4517,1,F4517+1)))</f>
        <v>5</v>
      </c>
      <c r="F4518" s="72">
        <f>IF(E4518=0,0,IF(LİSTE!$F$1=E4518,1,E4518+1))</f>
        <v>6</v>
      </c>
      <c r="G4518" s="72" t="str">
        <f>IFERROR(VLOOKUP(A4518,TATİLLER!$A$2:$D$30000,3,0),"TATİL DEĞİL")</f>
        <v>TATİL DEĞİL</v>
      </c>
    </row>
    <row r="4519" spans="1:7" x14ac:dyDescent="0.25">
      <c r="A4519" s="74">
        <f t="shared" si="1040"/>
        <v>51524</v>
      </c>
      <c r="B4519" s="72">
        <f t="shared" si="1038"/>
        <v>3</v>
      </c>
      <c r="C4519" s="72" t="str">
        <f>IF(E4519=0,"RESMİ TATİL",VLOOKUP(E4519,LİSTE!$B$7:$D$1300,3,0))</f>
        <v>Ömer AKGÜL</v>
      </c>
      <c r="D4519" s="72" t="str">
        <f>IF(F4519=0,"RESMİ TATİL",VLOOKUP(F4519,LİSTE!$B$7:$D$1300,3,0))</f>
        <v>Muharrem EFE TANRIVERDİ</v>
      </c>
      <c r="E4519" s="72">
        <f>IF(B4519="TATİL",0,IF(F4518=0,F4517+1,IF(LİSTE!$F$1=F4518,1,F4518+1)))</f>
        <v>7</v>
      </c>
      <c r="F4519" s="72">
        <f>IF(E4519=0,0,IF(LİSTE!$F$1=E4519,1,E4519+1))</f>
        <v>8</v>
      </c>
      <c r="G4519" s="72" t="str">
        <f>IFERROR(VLOOKUP(A4519,TATİLLER!$A$2:$D$30000,3,0),"TATİL DEĞİL")</f>
        <v>TATİL DEĞİL</v>
      </c>
    </row>
    <row r="4520" spans="1:7" x14ac:dyDescent="0.25">
      <c r="A4520" s="74">
        <f t="shared" si="1040"/>
        <v>51525</v>
      </c>
      <c r="B4520" s="72">
        <f t="shared" si="1038"/>
        <v>4</v>
      </c>
      <c r="C4520" s="72" t="str">
        <f>IF(E4520=0,"RESMİ TATİL",VLOOKUP(E4520,LİSTE!$B$7:$D$1300,3,0))</f>
        <v>Anıl DOĞAN</v>
      </c>
      <c r="D4520" s="72" t="str">
        <f>IF(F4520=0,"RESMİ TATİL",VLOOKUP(F4520,LİSTE!$B$7:$D$1300,3,0))</f>
        <v>İpek ARSLAN</v>
      </c>
      <c r="E4520" s="72">
        <f>IF(B4520="TATİL",0,IF(F4519=0,F4518+1,IF(LİSTE!$F$1=F4519,1,F4519+1)))</f>
        <v>9</v>
      </c>
      <c r="F4520" s="72">
        <f>IF(E4520=0,0,IF(LİSTE!$F$1=E4520,1,E4520+1))</f>
        <v>10</v>
      </c>
      <c r="G4520" s="72" t="str">
        <f>IFERROR(VLOOKUP(A4520,TATİLLER!$A$2:$D$30000,3,0),"TATİL DEĞİL")</f>
        <v>TATİL DEĞİL</v>
      </c>
    </row>
    <row r="4521" spans="1:7" x14ac:dyDescent="0.25">
      <c r="A4521" s="74">
        <f t="shared" si="1040"/>
        <v>51526</v>
      </c>
      <c r="B4521" s="72">
        <f t="shared" si="1038"/>
        <v>5</v>
      </c>
      <c r="C4521" s="72" t="str">
        <f>IF(E4521=0,"RESMİ TATİL",VLOOKUP(E4521,LİSTE!$B$7:$D$1300,3,0))</f>
        <v>Efe KARSAK</v>
      </c>
      <c r="D4521" s="72" t="str">
        <f>IF(F4521=0,"RESMİ TATİL",VLOOKUP(F4521,LİSTE!$B$7:$D$1300,3,0))</f>
        <v>Abdullah KIRBAÇ</v>
      </c>
      <c r="E4521" s="72">
        <f>IF(B4521="TATİL",0,IF(F4520=0,F4519+1,IF(LİSTE!$F$1=F4520,1,F4520+1)))</f>
        <v>11</v>
      </c>
      <c r="F4521" s="72">
        <f>IF(E4521=0,0,IF(LİSTE!$F$1=E4521,1,E4521+1))</f>
        <v>12</v>
      </c>
      <c r="G4521" s="72" t="str">
        <f>IFERROR(VLOOKUP(A4521,TATİLLER!$A$2:$D$30000,3,0),"TATİL DEĞİL")</f>
        <v>TATİL DEĞİL</v>
      </c>
    </row>
    <row r="4522" spans="1:7" x14ac:dyDescent="0.25">
      <c r="A4522" s="74">
        <f t="shared" ref="A4522" si="1047">A4521+3</f>
        <v>51529</v>
      </c>
      <c r="B4522" s="72">
        <f t="shared" si="1038"/>
        <v>1</v>
      </c>
      <c r="C4522" s="72" t="str">
        <f>IF(E4522=0,"RESMİ TATİL",VLOOKUP(E4522,LİSTE!$B$7:$D$1300,3,0))</f>
        <v>Ümmü Defne GÜLER</v>
      </c>
      <c r="D4522" s="72" t="str">
        <f>IF(F4522=0,"RESMİ TATİL",VLOOKUP(F4522,LİSTE!$B$7:$D$1300,3,0))</f>
        <v>Şevval ÖZDAMAR</v>
      </c>
      <c r="E4522" s="72">
        <f>IF(B4522="TATİL",0,IF(F4521=0,F4520+1,IF(LİSTE!$F$1=F4521,1,F4521+1)))</f>
        <v>13</v>
      </c>
      <c r="F4522" s="72">
        <f>IF(E4522=0,0,IF(LİSTE!$F$1=E4522,1,E4522+1))</f>
        <v>14</v>
      </c>
      <c r="G4522" s="72" t="str">
        <f>IFERROR(VLOOKUP(A4522,TATİLLER!$A$2:$D$30000,3,0),"TATİL DEĞİL")</f>
        <v>TATİL DEĞİL</v>
      </c>
    </row>
    <row r="4523" spans="1:7" x14ac:dyDescent="0.25">
      <c r="A4523" s="74">
        <f t="shared" si="1040"/>
        <v>51530</v>
      </c>
      <c r="B4523" s="72">
        <f t="shared" si="1038"/>
        <v>2</v>
      </c>
      <c r="C4523" s="72" t="str">
        <f>IF(E4523=0,"RESMİ TATİL",VLOOKUP(E4523,LİSTE!$B$7:$D$1300,3,0))</f>
        <v>Zeynep AKDAĞ</v>
      </c>
      <c r="D4523" s="72" t="str">
        <f>IF(F4523=0,"RESMİ TATİL",VLOOKUP(F4523,LİSTE!$B$7:$D$1300,3,0))</f>
        <v>Esma ÇOKER</v>
      </c>
      <c r="E4523" s="72">
        <f>IF(B4523="TATİL",0,IF(F4522=0,F4521+1,IF(LİSTE!$F$1=F4522,1,F4522+1)))</f>
        <v>15</v>
      </c>
      <c r="F4523" s="72">
        <f>IF(E4523=0,0,IF(LİSTE!$F$1=E4523,1,E4523+1))</f>
        <v>16</v>
      </c>
      <c r="G4523" s="72" t="str">
        <f>IFERROR(VLOOKUP(A4523,TATİLLER!$A$2:$D$30000,3,0),"TATİL DEĞİL")</f>
        <v>TATİL DEĞİL</v>
      </c>
    </row>
    <row r="4524" spans="1:7" x14ac:dyDescent="0.25">
      <c r="A4524" s="74">
        <f t="shared" si="1040"/>
        <v>51531</v>
      </c>
      <c r="B4524" s="72">
        <f t="shared" si="1038"/>
        <v>3</v>
      </c>
      <c r="C4524" s="72" t="str">
        <f>IF(E4524=0,"RESMİ TATİL",VLOOKUP(E4524,LİSTE!$B$7:$D$1300,3,0))</f>
        <v>Dursun Kubilay YAŞAR</v>
      </c>
      <c r="D4524" s="72" t="str">
        <f>IF(F4524=0,"RESMİ TATİL",VLOOKUP(F4524,LİSTE!$B$7:$D$1300,3,0))</f>
        <v>Zeynep Beril BAŞPINAR</v>
      </c>
      <c r="E4524" s="72">
        <f>IF(B4524="TATİL",0,IF(F4523=0,F4522+1,IF(LİSTE!$F$1=F4523,1,F4523+1)))</f>
        <v>17</v>
      </c>
      <c r="F4524" s="72">
        <f>IF(E4524=0,0,IF(LİSTE!$F$1=E4524,1,E4524+1))</f>
        <v>18</v>
      </c>
      <c r="G4524" s="72" t="str">
        <f>IFERROR(VLOOKUP(A4524,TATİLLER!$A$2:$D$30000,3,0),"TATİL DEĞİL")</f>
        <v>TATİL DEĞİL</v>
      </c>
    </row>
    <row r="4525" spans="1:7" x14ac:dyDescent="0.25">
      <c r="A4525" s="74">
        <f t="shared" si="1040"/>
        <v>51532</v>
      </c>
      <c r="B4525" s="72">
        <f t="shared" si="1038"/>
        <v>4</v>
      </c>
      <c r="C4525" s="72" t="str">
        <f>IF(E4525=0,"RESMİ TATİL",VLOOKUP(E4525,LİSTE!$B$7:$D$1300,3,0))</f>
        <v>Ahmet DAL</v>
      </c>
      <c r="D4525" s="72" t="str">
        <f>IF(F4525=0,"RESMİ TATİL",VLOOKUP(F4525,LİSTE!$B$7:$D$1300,3,0))</f>
        <v>Emirhan KARATAŞ</v>
      </c>
      <c r="E4525" s="72">
        <f>IF(B4525="TATİL",0,IF(F4524=0,F4523+1,IF(LİSTE!$F$1=F4524,1,F4524+1)))</f>
        <v>19</v>
      </c>
      <c r="F4525" s="72">
        <f>IF(E4525=0,0,IF(LİSTE!$F$1=E4525,1,E4525+1))</f>
        <v>20</v>
      </c>
      <c r="G4525" s="72" t="str">
        <f>IFERROR(VLOOKUP(A4525,TATİLLER!$A$2:$D$30000,3,0),"TATİL DEĞİL")</f>
        <v>TATİL DEĞİL</v>
      </c>
    </row>
    <row r="4526" spans="1:7" x14ac:dyDescent="0.25">
      <c r="A4526" s="74">
        <f t="shared" si="1040"/>
        <v>51533</v>
      </c>
      <c r="B4526" s="72">
        <f t="shared" si="1038"/>
        <v>5</v>
      </c>
      <c r="C4526" s="72" t="str">
        <f>IF(E4526=0,"RESMİ TATİL",VLOOKUP(E4526,LİSTE!$B$7:$D$1300,3,0))</f>
        <v>Zümra Yeter ARI</v>
      </c>
      <c r="D4526" s="72" t="str">
        <f>IF(F4526=0,"RESMİ TATİL",VLOOKUP(F4526,LİSTE!$B$7:$D$1300,3,0))</f>
        <v>Utku KARAGÖZ</v>
      </c>
      <c r="E4526" s="72">
        <f>IF(B4526="TATİL",0,IF(F4525=0,F4524+1,IF(LİSTE!$F$1=F4525,1,F4525+1)))</f>
        <v>21</v>
      </c>
      <c r="F4526" s="72">
        <f>IF(E4526=0,0,IF(LİSTE!$F$1=E4526,1,E4526+1))</f>
        <v>22</v>
      </c>
      <c r="G4526" s="72" t="str">
        <f>IFERROR(VLOOKUP(A4526,TATİLLER!$A$2:$D$30000,3,0),"TATİL DEĞİL")</f>
        <v>TATİL DEĞİL</v>
      </c>
    </row>
    <row r="4527" spans="1:7" x14ac:dyDescent="0.25">
      <c r="A4527" s="74">
        <f t="shared" ref="A4527" si="1048">A4526+3</f>
        <v>51536</v>
      </c>
      <c r="B4527" s="72">
        <f t="shared" si="1038"/>
        <v>1</v>
      </c>
      <c r="C4527" s="72" t="str">
        <f>IF(E4527=0,"RESMİ TATİL",VLOOKUP(E4527,LİSTE!$B$7:$D$1300,3,0))</f>
        <v>Feyza Zümra AVCIOĞLU</v>
      </c>
      <c r="D4527" s="72" t="str">
        <f>IF(F4527=0,"RESMİ TATİL",VLOOKUP(F4527,LİSTE!$B$7:$D$1300,3,0))</f>
        <v>Yusuf Ali TABUR</v>
      </c>
      <c r="E4527" s="72">
        <f>IF(B4527="TATİL",0,IF(F4526=0,F4525+1,IF(LİSTE!$F$1=F4526,1,F4526+1)))</f>
        <v>23</v>
      </c>
      <c r="F4527" s="72">
        <f>IF(E4527=0,0,IF(LİSTE!$F$1=E4527,1,E4527+1))</f>
        <v>24</v>
      </c>
      <c r="G4527" s="72" t="str">
        <f>IFERROR(VLOOKUP(A4527,TATİLLER!$A$2:$D$30000,3,0),"TATİL DEĞİL")</f>
        <v>TATİL DEĞİL</v>
      </c>
    </row>
    <row r="4528" spans="1:7" x14ac:dyDescent="0.25">
      <c r="A4528" s="74">
        <f t="shared" si="1040"/>
        <v>51537</v>
      </c>
      <c r="B4528" s="72">
        <f t="shared" si="1038"/>
        <v>2</v>
      </c>
      <c r="C4528" s="72" t="str">
        <f>IF(E4528=0,"RESMİ TATİL",VLOOKUP(E4528,LİSTE!$B$7:$D$1300,3,0))</f>
        <v>Irmak UTEBAY</v>
      </c>
      <c r="D4528" s="72" t="str">
        <f>IF(F4528=0,"RESMİ TATİL",VLOOKUP(F4528,LİSTE!$B$7:$D$1300,3,0))</f>
        <v>Kerem AKKOÇ</v>
      </c>
      <c r="E4528" s="72">
        <f>IF(B4528="TATİL",0,IF(F4527=0,F4526+1,IF(LİSTE!$F$1=F4527,1,F4527+1)))</f>
        <v>25</v>
      </c>
      <c r="F4528" s="72">
        <f>IF(E4528=0,0,IF(LİSTE!$F$1=E4528,1,E4528+1))</f>
        <v>26</v>
      </c>
      <c r="G4528" s="72" t="str">
        <f>IFERROR(VLOOKUP(A4528,TATİLLER!$A$2:$D$30000,3,0),"TATİL DEĞİL")</f>
        <v>TATİL DEĞİL</v>
      </c>
    </row>
    <row r="4529" spans="1:7" x14ac:dyDescent="0.25">
      <c r="A4529" s="74">
        <f t="shared" si="1040"/>
        <v>51538</v>
      </c>
      <c r="B4529" s="72">
        <f t="shared" si="1038"/>
        <v>3</v>
      </c>
      <c r="C4529" s="72" t="str">
        <f>IF(E4529=0,"RESMİ TATİL",VLOOKUP(E4529,LİSTE!$B$7:$D$1300,3,0))</f>
        <v>Elçin Ayşe ELMAS</v>
      </c>
      <c r="D4529" s="72" t="str">
        <f>IF(F4529=0,"RESMİ TATİL",VLOOKUP(F4529,LİSTE!$B$7:$D$1300,3,0))</f>
        <v>Muhammed YILDIZDAĞ</v>
      </c>
      <c r="E4529" s="72">
        <f>IF(B4529="TATİL",0,IF(F4528=0,F4527+1,IF(LİSTE!$F$1=F4528,1,F4528+1)))</f>
        <v>27</v>
      </c>
      <c r="F4529" s="72">
        <f>IF(E4529=0,0,IF(LİSTE!$F$1=E4529,1,E4529+1))</f>
        <v>28</v>
      </c>
      <c r="G4529" s="72" t="str">
        <f>IFERROR(VLOOKUP(A4529,TATİLLER!$A$2:$D$30000,3,0),"TATİL DEĞİL")</f>
        <v>TATİL DEĞİL</v>
      </c>
    </row>
    <row r="4530" spans="1:7" x14ac:dyDescent="0.25">
      <c r="A4530" s="74">
        <f t="shared" si="1040"/>
        <v>51539</v>
      </c>
      <c r="B4530" s="72">
        <f t="shared" si="1038"/>
        <v>4</v>
      </c>
      <c r="C4530" s="72" t="str">
        <f>IF(E4530=0,"RESMİ TATİL",VLOOKUP(E4530,LİSTE!$B$7:$D$1300,3,0))</f>
        <v>Nisa Nur SANCAR</v>
      </c>
      <c r="D4530" s="72" t="str">
        <f>IF(F4530=0,"RESMİ TATİL",VLOOKUP(F4530,LİSTE!$B$7:$D$1300,3,0))</f>
        <v>Esila ÇETİN</v>
      </c>
      <c r="E4530" s="72">
        <f>IF(B4530="TATİL",0,IF(F4529=0,F4528+1,IF(LİSTE!$F$1=F4529,1,F4529+1)))</f>
        <v>1</v>
      </c>
      <c r="F4530" s="72">
        <f>IF(E4530=0,0,IF(LİSTE!$F$1=E4530,1,E4530+1))</f>
        <v>2</v>
      </c>
      <c r="G4530" s="72" t="str">
        <f>IFERROR(VLOOKUP(A4530,TATİLLER!$A$2:$D$30000,3,0),"TATİL DEĞİL")</f>
        <v>TATİL DEĞİL</v>
      </c>
    </row>
    <row r="4531" spans="1:7" x14ac:dyDescent="0.25">
      <c r="A4531" s="74">
        <f t="shared" si="1040"/>
        <v>51540</v>
      </c>
      <c r="B4531" s="72">
        <f t="shared" si="1038"/>
        <v>5</v>
      </c>
      <c r="C4531" s="72" t="str">
        <f>IF(E4531=0,"RESMİ TATİL",VLOOKUP(E4531,LİSTE!$B$7:$D$1300,3,0))</f>
        <v>Zeynep Sevde TOPUZ</v>
      </c>
      <c r="D4531" s="72" t="str">
        <f>IF(F4531=0,"RESMİ TATİL",VLOOKUP(F4531,LİSTE!$B$7:$D$1300,3,0))</f>
        <v>Ömer Asaf KADAŞ</v>
      </c>
      <c r="E4531" s="72">
        <f>IF(B4531="TATİL",0,IF(F4530=0,F4529+1,IF(LİSTE!$F$1=F4530,1,F4530+1)))</f>
        <v>3</v>
      </c>
      <c r="F4531" s="72">
        <f>IF(E4531=0,0,IF(LİSTE!$F$1=E4531,1,E4531+1))</f>
        <v>4</v>
      </c>
      <c r="G4531" s="72" t="str">
        <f>IFERROR(VLOOKUP(A4531,TATİLLER!$A$2:$D$30000,3,0),"TATİL DEĞİL")</f>
        <v>TATİL DEĞİL</v>
      </c>
    </row>
    <row r="4532" spans="1:7" x14ac:dyDescent="0.25">
      <c r="A4532" s="74">
        <f t="shared" ref="A4532" si="1049">A4531+3</f>
        <v>51543</v>
      </c>
      <c r="B4532" s="72">
        <f t="shared" si="1038"/>
        <v>1</v>
      </c>
      <c r="C4532" s="72" t="str">
        <f>IF(E4532=0,"RESMİ TATİL",VLOOKUP(E4532,LİSTE!$B$7:$D$1300,3,0))</f>
        <v>Ramazan Baran ADIGÜZEL</v>
      </c>
      <c r="D4532" s="72" t="str">
        <f>IF(F4532=0,"RESMİ TATİL",VLOOKUP(F4532,LİSTE!$B$7:$D$1300,3,0))</f>
        <v>Bahar AKGÜN</v>
      </c>
      <c r="E4532" s="72">
        <f>IF(B4532="TATİL",0,IF(F4531=0,F4530+1,IF(LİSTE!$F$1=F4531,1,F4531+1)))</f>
        <v>5</v>
      </c>
      <c r="F4532" s="72">
        <f>IF(E4532=0,0,IF(LİSTE!$F$1=E4532,1,E4532+1))</f>
        <v>6</v>
      </c>
      <c r="G4532" s="72" t="str">
        <f>IFERROR(VLOOKUP(A4532,TATİLLER!$A$2:$D$30000,3,0),"TATİL DEĞİL")</f>
        <v>TATİL DEĞİL</v>
      </c>
    </row>
    <row r="4533" spans="1:7" x14ac:dyDescent="0.25">
      <c r="A4533" s="74">
        <f t="shared" si="1040"/>
        <v>51544</v>
      </c>
      <c r="B4533" s="72">
        <f t="shared" si="1038"/>
        <v>2</v>
      </c>
      <c r="C4533" s="72" t="str">
        <f>IF(E4533=0,"RESMİ TATİL",VLOOKUP(E4533,LİSTE!$B$7:$D$1300,3,0))</f>
        <v>Ömer AKGÜL</v>
      </c>
      <c r="D4533" s="72" t="str">
        <f>IF(F4533=0,"RESMİ TATİL",VLOOKUP(F4533,LİSTE!$B$7:$D$1300,3,0))</f>
        <v>Muharrem EFE TANRIVERDİ</v>
      </c>
      <c r="E4533" s="72">
        <f>IF(B4533="TATİL",0,IF(F4532=0,F4531+1,IF(LİSTE!$F$1=F4532,1,F4532+1)))</f>
        <v>7</v>
      </c>
      <c r="F4533" s="72">
        <f>IF(E4533=0,0,IF(LİSTE!$F$1=E4533,1,E4533+1))</f>
        <v>8</v>
      </c>
      <c r="G4533" s="72" t="str">
        <f>IFERROR(VLOOKUP(A4533,TATİLLER!$A$2:$D$30000,3,0),"TATİL DEĞİL")</f>
        <v>TATİL DEĞİL</v>
      </c>
    </row>
    <row r="4534" spans="1:7" x14ac:dyDescent="0.25">
      <c r="A4534" s="74">
        <f t="shared" si="1040"/>
        <v>51545</v>
      </c>
      <c r="B4534" s="72">
        <f t="shared" si="1038"/>
        <v>3</v>
      </c>
      <c r="C4534" s="72" t="str">
        <f>IF(E4534=0,"RESMİ TATİL",VLOOKUP(E4534,LİSTE!$B$7:$D$1300,3,0))</f>
        <v>Anıl DOĞAN</v>
      </c>
      <c r="D4534" s="72" t="str">
        <f>IF(F4534=0,"RESMİ TATİL",VLOOKUP(F4534,LİSTE!$B$7:$D$1300,3,0))</f>
        <v>İpek ARSLAN</v>
      </c>
      <c r="E4534" s="72">
        <f>IF(B4534="TATİL",0,IF(F4533=0,F4532+1,IF(LİSTE!$F$1=F4533,1,F4533+1)))</f>
        <v>9</v>
      </c>
      <c r="F4534" s="72">
        <f>IF(E4534=0,0,IF(LİSTE!$F$1=E4534,1,E4534+1))</f>
        <v>10</v>
      </c>
      <c r="G4534" s="72" t="str">
        <f>IFERROR(VLOOKUP(A4534,TATİLLER!$A$2:$D$30000,3,0),"TATİL DEĞİL")</f>
        <v>TATİL DEĞİL</v>
      </c>
    </row>
    <row r="4535" spans="1:7" x14ac:dyDescent="0.25">
      <c r="A4535" s="74">
        <f t="shared" si="1040"/>
        <v>51546</v>
      </c>
      <c r="B4535" s="72">
        <f t="shared" si="1038"/>
        <v>4</v>
      </c>
      <c r="C4535" s="72" t="str">
        <f>IF(E4535=0,"RESMİ TATİL",VLOOKUP(E4535,LİSTE!$B$7:$D$1300,3,0))</f>
        <v>Efe KARSAK</v>
      </c>
      <c r="D4535" s="72" t="str">
        <f>IF(F4535=0,"RESMİ TATİL",VLOOKUP(F4535,LİSTE!$B$7:$D$1300,3,0))</f>
        <v>Abdullah KIRBAÇ</v>
      </c>
      <c r="E4535" s="72">
        <f>IF(B4535="TATİL",0,IF(F4534=0,F4533+1,IF(LİSTE!$F$1=F4534,1,F4534+1)))</f>
        <v>11</v>
      </c>
      <c r="F4535" s="72">
        <f>IF(E4535=0,0,IF(LİSTE!$F$1=E4535,1,E4535+1))</f>
        <v>12</v>
      </c>
      <c r="G4535" s="72" t="str">
        <f>IFERROR(VLOOKUP(A4535,TATİLLER!$A$2:$D$30000,3,0),"TATİL DEĞİL")</f>
        <v>TATİL DEĞİL</v>
      </c>
    </row>
    <row r="4536" spans="1:7" x14ac:dyDescent="0.25">
      <c r="A4536" s="74">
        <f t="shared" si="1040"/>
        <v>51547</v>
      </c>
      <c r="B4536" s="72">
        <f t="shared" si="1038"/>
        <v>5</v>
      </c>
      <c r="C4536" s="72" t="str">
        <f>IF(E4536=0,"RESMİ TATİL",VLOOKUP(E4536,LİSTE!$B$7:$D$1300,3,0))</f>
        <v>Ümmü Defne GÜLER</v>
      </c>
      <c r="D4536" s="72" t="str">
        <f>IF(F4536=0,"RESMİ TATİL",VLOOKUP(F4536,LİSTE!$B$7:$D$1300,3,0))</f>
        <v>Şevval ÖZDAMAR</v>
      </c>
      <c r="E4536" s="72">
        <f>IF(B4536="TATİL",0,IF(F4535=0,F4534+1,IF(LİSTE!$F$1=F4535,1,F4535+1)))</f>
        <v>13</v>
      </c>
      <c r="F4536" s="72">
        <f>IF(E4536=0,0,IF(LİSTE!$F$1=E4536,1,E4536+1))</f>
        <v>14</v>
      </c>
      <c r="G4536" s="72" t="str">
        <f>IFERROR(VLOOKUP(A4536,TATİLLER!$A$2:$D$30000,3,0),"TATİL DEĞİL")</f>
        <v>TATİL DEĞİL</v>
      </c>
    </row>
    <row r="4537" spans="1:7" x14ac:dyDescent="0.25">
      <c r="A4537" s="74">
        <f t="shared" ref="A4537" si="1050">A4536+3</f>
        <v>51550</v>
      </c>
      <c r="B4537" s="72">
        <f t="shared" si="1038"/>
        <v>1</v>
      </c>
      <c r="C4537" s="72" t="str">
        <f>IF(E4537=0,"RESMİ TATİL",VLOOKUP(E4537,LİSTE!$B$7:$D$1300,3,0))</f>
        <v>Zeynep AKDAĞ</v>
      </c>
      <c r="D4537" s="72" t="str">
        <f>IF(F4537=0,"RESMİ TATİL",VLOOKUP(F4537,LİSTE!$B$7:$D$1300,3,0))</f>
        <v>Esma ÇOKER</v>
      </c>
      <c r="E4537" s="72">
        <f>IF(B4537="TATİL",0,IF(F4536=0,F4535+1,IF(LİSTE!$F$1=F4536,1,F4536+1)))</f>
        <v>15</v>
      </c>
      <c r="F4537" s="72">
        <f>IF(E4537=0,0,IF(LİSTE!$F$1=E4537,1,E4537+1))</f>
        <v>16</v>
      </c>
      <c r="G4537" s="72" t="str">
        <f>IFERROR(VLOOKUP(A4537,TATİLLER!$A$2:$D$30000,3,0),"TATİL DEĞİL")</f>
        <v>TATİL DEĞİL</v>
      </c>
    </row>
    <row r="4538" spans="1:7" x14ac:dyDescent="0.25">
      <c r="A4538" s="74">
        <f t="shared" si="1040"/>
        <v>51551</v>
      </c>
      <c r="B4538" s="72">
        <f t="shared" si="1038"/>
        <v>2</v>
      </c>
      <c r="C4538" s="72" t="str">
        <f>IF(E4538=0,"RESMİ TATİL",VLOOKUP(E4538,LİSTE!$B$7:$D$1300,3,0))</f>
        <v>Dursun Kubilay YAŞAR</v>
      </c>
      <c r="D4538" s="72" t="str">
        <f>IF(F4538=0,"RESMİ TATİL",VLOOKUP(F4538,LİSTE!$B$7:$D$1300,3,0))</f>
        <v>Zeynep Beril BAŞPINAR</v>
      </c>
      <c r="E4538" s="72">
        <f>IF(B4538="TATİL",0,IF(F4537=0,F4536+1,IF(LİSTE!$F$1=F4537,1,F4537+1)))</f>
        <v>17</v>
      </c>
      <c r="F4538" s="72">
        <f>IF(E4538=0,0,IF(LİSTE!$F$1=E4538,1,E4538+1))</f>
        <v>18</v>
      </c>
      <c r="G4538" s="72" t="str">
        <f>IFERROR(VLOOKUP(A4538,TATİLLER!$A$2:$D$30000,3,0),"TATİL DEĞİL")</f>
        <v>TATİL DEĞİL</v>
      </c>
    </row>
    <row r="4539" spans="1:7" x14ac:dyDescent="0.25">
      <c r="A4539" s="74">
        <f t="shared" si="1040"/>
        <v>51552</v>
      </c>
      <c r="B4539" s="72">
        <f t="shared" si="1038"/>
        <v>3</v>
      </c>
      <c r="C4539" s="72" t="str">
        <f>IF(E4539=0,"RESMİ TATİL",VLOOKUP(E4539,LİSTE!$B$7:$D$1300,3,0))</f>
        <v>Ahmet DAL</v>
      </c>
      <c r="D4539" s="72" t="str">
        <f>IF(F4539=0,"RESMİ TATİL",VLOOKUP(F4539,LİSTE!$B$7:$D$1300,3,0))</f>
        <v>Emirhan KARATAŞ</v>
      </c>
      <c r="E4539" s="72">
        <f>IF(B4539="TATİL",0,IF(F4538=0,F4537+1,IF(LİSTE!$F$1=F4538,1,F4538+1)))</f>
        <v>19</v>
      </c>
      <c r="F4539" s="72">
        <f>IF(E4539=0,0,IF(LİSTE!$F$1=E4539,1,E4539+1))</f>
        <v>20</v>
      </c>
      <c r="G4539" s="72" t="str">
        <f>IFERROR(VLOOKUP(A4539,TATİLLER!$A$2:$D$30000,3,0),"TATİL DEĞİL")</f>
        <v>TATİL DEĞİL</v>
      </c>
    </row>
    <row r="4540" spans="1:7" x14ac:dyDescent="0.25">
      <c r="A4540" s="74">
        <f t="shared" si="1040"/>
        <v>51553</v>
      </c>
      <c r="B4540" s="72">
        <f t="shared" si="1038"/>
        <v>4</v>
      </c>
      <c r="C4540" s="72" t="str">
        <f>IF(E4540=0,"RESMİ TATİL",VLOOKUP(E4540,LİSTE!$B$7:$D$1300,3,0))</f>
        <v>Zümra Yeter ARI</v>
      </c>
      <c r="D4540" s="72" t="str">
        <f>IF(F4540=0,"RESMİ TATİL",VLOOKUP(F4540,LİSTE!$B$7:$D$1300,3,0))</f>
        <v>Utku KARAGÖZ</v>
      </c>
      <c r="E4540" s="72">
        <f>IF(B4540="TATİL",0,IF(F4539=0,F4538+1,IF(LİSTE!$F$1=F4539,1,F4539+1)))</f>
        <v>21</v>
      </c>
      <c r="F4540" s="72">
        <f>IF(E4540=0,0,IF(LİSTE!$F$1=E4540,1,E4540+1))</f>
        <v>22</v>
      </c>
      <c r="G4540" s="72" t="str">
        <f>IFERROR(VLOOKUP(A4540,TATİLLER!$A$2:$D$30000,3,0),"TATİL DEĞİL")</f>
        <v>TATİL DEĞİL</v>
      </c>
    </row>
    <row r="4541" spans="1:7" x14ac:dyDescent="0.25">
      <c r="A4541" s="74">
        <f t="shared" si="1040"/>
        <v>51554</v>
      </c>
      <c r="B4541" s="72">
        <f t="shared" si="1038"/>
        <v>5</v>
      </c>
      <c r="C4541" s="72" t="str">
        <f>IF(E4541=0,"RESMİ TATİL",VLOOKUP(E4541,LİSTE!$B$7:$D$1300,3,0))</f>
        <v>Feyza Zümra AVCIOĞLU</v>
      </c>
      <c r="D4541" s="72" t="str">
        <f>IF(F4541=0,"RESMİ TATİL",VLOOKUP(F4541,LİSTE!$B$7:$D$1300,3,0))</f>
        <v>Yusuf Ali TABUR</v>
      </c>
      <c r="E4541" s="72">
        <f>IF(B4541="TATİL",0,IF(F4540=0,F4539+1,IF(LİSTE!$F$1=F4540,1,F4540+1)))</f>
        <v>23</v>
      </c>
      <c r="F4541" s="72">
        <f>IF(E4541=0,0,IF(LİSTE!$F$1=E4541,1,E4541+1))</f>
        <v>24</v>
      </c>
      <c r="G4541" s="72" t="str">
        <f>IFERROR(VLOOKUP(A4541,TATİLLER!$A$2:$D$30000,3,0),"TATİL DEĞİL")</f>
        <v>TATİL DEĞİL</v>
      </c>
    </row>
    <row r="4542" spans="1:7" x14ac:dyDescent="0.25">
      <c r="A4542" s="74">
        <f t="shared" ref="A4542" si="1051">A4541+3</f>
        <v>51557</v>
      </c>
      <c r="B4542" s="72">
        <f t="shared" si="1038"/>
        <v>1</v>
      </c>
      <c r="C4542" s="72" t="str">
        <f>IF(E4542=0,"RESMİ TATİL",VLOOKUP(E4542,LİSTE!$B$7:$D$1300,3,0))</f>
        <v>Irmak UTEBAY</v>
      </c>
      <c r="D4542" s="72" t="str">
        <f>IF(F4542=0,"RESMİ TATİL",VLOOKUP(F4542,LİSTE!$B$7:$D$1300,3,0))</f>
        <v>Kerem AKKOÇ</v>
      </c>
      <c r="E4542" s="72">
        <f>IF(B4542="TATİL",0,IF(F4541=0,F4540+1,IF(LİSTE!$F$1=F4541,1,F4541+1)))</f>
        <v>25</v>
      </c>
      <c r="F4542" s="72">
        <f>IF(E4542=0,0,IF(LİSTE!$F$1=E4542,1,E4542+1))</f>
        <v>26</v>
      </c>
      <c r="G4542" s="72" t="str">
        <f>IFERROR(VLOOKUP(A4542,TATİLLER!$A$2:$D$30000,3,0),"TATİL DEĞİL")</f>
        <v>TATİL DEĞİL</v>
      </c>
    </row>
    <row r="4543" spans="1:7" x14ac:dyDescent="0.25">
      <c r="A4543" s="74">
        <f t="shared" si="1040"/>
        <v>51558</v>
      </c>
      <c r="B4543" s="72">
        <f t="shared" si="1038"/>
        <v>2</v>
      </c>
      <c r="C4543" s="72" t="str">
        <f>IF(E4543=0,"RESMİ TATİL",VLOOKUP(E4543,LİSTE!$B$7:$D$1300,3,0))</f>
        <v>Elçin Ayşe ELMAS</v>
      </c>
      <c r="D4543" s="72" t="str">
        <f>IF(F4543=0,"RESMİ TATİL",VLOOKUP(F4543,LİSTE!$B$7:$D$1300,3,0))</f>
        <v>Muhammed YILDIZDAĞ</v>
      </c>
      <c r="E4543" s="72">
        <f>IF(B4543="TATİL",0,IF(F4542=0,F4541+1,IF(LİSTE!$F$1=F4542,1,F4542+1)))</f>
        <v>27</v>
      </c>
      <c r="F4543" s="72">
        <f>IF(E4543=0,0,IF(LİSTE!$F$1=E4543,1,E4543+1))</f>
        <v>28</v>
      </c>
      <c r="G4543" s="72" t="str">
        <f>IFERROR(VLOOKUP(A4543,TATİLLER!$A$2:$D$30000,3,0),"TATİL DEĞİL")</f>
        <v>TATİL DEĞİL</v>
      </c>
    </row>
    <row r="4544" spans="1:7" x14ac:dyDescent="0.25">
      <c r="A4544" s="74">
        <f t="shared" si="1040"/>
        <v>51559</v>
      </c>
      <c r="B4544" s="72">
        <f t="shared" si="1038"/>
        <v>3</v>
      </c>
      <c r="C4544" s="72" t="str">
        <f>IF(E4544=0,"RESMİ TATİL",VLOOKUP(E4544,LİSTE!$B$7:$D$1300,3,0))</f>
        <v>Nisa Nur SANCAR</v>
      </c>
      <c r="D4544" s="72" t="str">
        <f>IF(F4544=0,"RESMİ TATİL",VLOOKUP(F4544,LİSTE!$B$7:$D$1300,3,0))</f>
        <v>Esila ÇETİN</v>
      </c>
      <c r="E4544" s="72">
        <f>IF(B4544="TATİL",0,IF(F4543=0,F4542+1,IF(LİSTE!$F$1=F4543,1,F4543+1)))</f>
        <v>1</v>
      </c>
      <c r="F4544" s="72">
        <f>IF(E4544=0,0,IF(LİSTE!$F$1=E4544,1,E4544+1))</f>
        <v>2</v>
      </c>
      <c r="G4544" s="72" t="str">
        <f>IFERROR(VLOOKUP(A4544,TATİLLER!$A$2:$D$30000,3,0),"TATİL DEĞİL")</f>
        <v>TATİL DEĞİL</v>
      </c>
    </row>
    <row r="4545" spans="1:7" x14ac:dyDescent="0.25">
      <c r="A4545" s="74">
        <f t="shared" si="1040"/>
        <v>51560</v>
      </c>
      <c r="B4545" s="72">
        <f t="shared" si="1038"/>
        <v>4</v>
      </c>
      <c r="C4545" s="72" t="str">
        <f>IF(E4545=0,"RESMİ TATİL",VLOOKUP(E4545,LİSTE!$B$7:$D$1300,3,0))</f>
        <v>Zeynep Sevde TOPUZ</v>
      </c>
      <c r="D4545" s="72" t="str">
        <f>IF(F4545=0,"RESMİ TATİL",VLOOKUP(F4545,LİSTE!$B$7:$D$1300,3,0))</f>
        <v>Ömer Asaf KADAŞ</v>
      </c>
      <c r="E4545" s="72">
        <f>IF(B4545="TATİL",0,IF(F4544=0,F4543+1,IF(LİSTE!$F$1=F4544,1,F4544+1)))</f>
        <v>3</v>
      </c>
      <c r="F4545" s="72">
        <f>IF(E4545=0,0,IF(LİSTE!$F$1=E4545,1,E4545+1))</f>
        <v>4</v>
      </c>
      <c r="G4545" s="72" t="str">
        <f>IFERROR(VLOOKUP(A4545,TATİLLER!$A$2:$D$30000,3,0),"TATİL DEĞİL")</f>
        <v>TATİL DEĞİL</v>
      </c>
    </row>
    <row r="4546" spans="1:7" x14ac:dyDescent="0.25">
      <c r="A4546" s="74">
        <f t="shared" si="1040"/>
        <v>51561</v>
      </c>
      <c r="B4546" s="72">
        <f t="shared" si="1038"/>
        <v>5</v>
      </c>
      <c r="C4546" s="72" t="str">
        <f>IF(E4546=0,"RESMİ TATİL",VLOOKUP(E4546,LİSTE!$B$7:$D$1300,3,0))</f>
        <v>Ramazan Baran ADIGÜZEL</v>
      </c>
      <c r="D4546" s="72" t="str">
        <f>IF(F4546=0,"RESMİ TATİL",VLOOKUP(F4546,LİSTE!$B$7:$D$1300,3,0))</f>
        <v>Bahar AKGÜN</v>
      </c>
      <c r="E4546" s="72">
        <f>IF(B4546="TATİL",0,IF(F4545=0,F4544+1,IF(LİSTE!$F$1=F4545,1,F4545+1)))</f>
        <v>5</v>
      </c>
      <c r="F4546" s="72">
        <f>IF(E4546=0,0,IF(LİSTE!$F$1=E4546,1,E4546+1))</f>
        <v>6</v>
      </c>
      <c r="G4546" s="72" t="str">
        <f>IFERROR(VLOOKUP(A4546,TATİLLER!$A$2:$D$30000,3,0),"TATİL DEĞİL")</f>
        <v>TATİL DEĞİL</v>
      </c>
    </row>
    <row r="4547" spans="1:7" x14ac:dyDescent="0.25">
      <c r="A4547" s="74">
        <f t="shared" ref="A4547" si="1052">A4546+3</f>
        <v>51564</v>
      </c>
      <c r="B4547" s="72">
        <f t="shared" ref="B4547:B4610" si="1053">IF(G4547="TATİL","TATİL",WEEKDAY(A4547,2))</f>
        <v>1</v>
      </c>
      <c r="C4547" s="72" t="str">
        <f>IF(E4547=0,"RESMİ TATİL",VLOOKUP(E4547,LİSTE!$B$7:$D$1300,3,0))</f>
        <v>Ömer AKGÜL</v>
      </c>
      <c r="D4547" s="72" t="str">
        <f>IF(F4547=0,"RESMİ TATİL",VLOOKUP(F4547,LİSTE!$B$7:$D$1300,3,0))</f>
        <v>Muharrem EFE TANRIVERDİ</v>
      </c>
      <c r="E4547" s="72">
        <f>IF(B4547="TATİL",0,IF(F4546=0,F4545+1,IF(LİSTE!$F$1=F4546,1,F4546+1)))</f>
        <v>7</v>
      </c>
      <c r="F4547" s="72">
        <f>IF(E4547=0,0,IF(LİSTE!$F$1=E4547,1,E4547+1))</f>
        <v>8</v>
      </c>
      <c r="G4547" s="72" t="str">
        <f>IFERROR(VLOOKUP(A4547,TATİLLER!$A$2:$D$30000,3,0),"TATİL DEĞİL")</f>
        <v>TATİL DEĞİL</v>
      </c>
    </row>
    <row r="4548" spans="1:7" x14ac:dyDescent="0.25">
      <c r="A4548" s="74">
        <f t="shared" si="1040"/>
        <v>51565</v>
      </c>
      <c r="B4548" s="72">
        <f t="shared" si="1053"/>
        <v>2</v>
      </c>
      <c r="C4548" s="72" t="str">
        <f>IF(E4548=0,"RESMİ TATİL",VLOOKUP(E4548,LİSTE!$B$7:$D$1300,3,0))</f>
        <v>Anıl DOĞAN</v>
      </c>
      <c r="D4548" s="72" t="str">
        <f>IF(F4548=0,"RESMİ TATİL",VLOOKUP(F4548,LİSTE!$B$7:$D$1300,3,0))</f>
        <v>İpek ARSLAN</v>
      </c>
      <c r="E4548" s="72">
        <f>IF(B4548="TATİL",0,IF(F4547=0,F4546+1,IF(LİSTE!$F$1=F4547,1,F4547+1)))</f>
        <v>9</v>
      </c>
      <c r="F4548" s="72">
        <f>IF(E4548=0,0,IF(LİSTE!$F$1=E4548,1,E4548+1))</f>
        <v>10</v>
      </c>
      <c r="G4548" s="72" t="str">
        <f>IFERROR(VLOOKUP(A4548,TATİLLER!$A$2:$D$30000,3,0),"TATİL DEĞİL")</f>
        <v>TATİL DEĞİL</v>
      </c>
    </row>
    <row r="4549" spans="1:7" x14ac:dyDescent="0.25">
      <c r="A4549" s="74">
        <f t="shared" si="1040"/>
        <v>51566</v>
      </c>
      <c r="B4549" s="72">
        <f t="shared" si="1053"/>
        <v>3</v>
      </c>
      <c r="C4549" s="72" t="str">
        <f>IF(E4549=0,"RESMİ TATİL",VLOOKUP(E4549,LİSTE!$B$7:$D$1300,3,0))</f>
        <v>Efe KARSAK</v>
      </c>
      <c r="D4549" s="72" t="str">
        <f>IF(F4549=0,"RESMİ TATİL",VLOOKUP(F4549,LİSTE!$B$7:$D$1300,3,0))</f>
        <v>Abdullah KIRBAÇ</v>
      </c>
      <c r="E4549" s="72">
        <f>IF(B4549="TATİL",0,IF(F4548=0,F4547+1,IF(LİSTE!$F$1=F4548,1,F4548+1)))</f>
        <v>11</v>
      </c>
      <c r="F4549" s="72">
        <f>IF(E4549=0,0,IF(LİSTE!$F$1=E4549,1,E4549+1))</f>
        <v>12</v>
      </c>
      <c r="G4549" s="72" t="str">
        <f>IFERROR(VLOOKUP(A4549,TATİLLER!$A$2:$D$30000,3,0),"TATİL DEĞİL")</f>
        <v>TATİL DEĞİL</v>
      </c>
    </row>
    <row r="4550" spans="1:7" x14ac:dyDescent="0.25">
      <c r="A4550" s="74">
        <f t="shared" si="1040"/>
        <v>51567</v>
      </c>
      <c r="B4550" s="72">
        <f t="shared" si="1053"/>
        <v>4</v>
      </c>
      <c r="C4550" s="72" t="str">
        <f>IF(E4550=0,"RESMİ TATİL",VLOOKUP(E4550,LİSTE!$B$7:$D$1300,3,0))</f>
        <v>Ümmü Defne GÜLER</v>
      </c>
      <c r="D4550" s="72" t="str">
        <f>IF(F4550=0,"RESMİ TATİL",VLOOKUP(F4550,LİSTE!$B$7:$D$1300,3,0))</f>
        <v>Şevval ÖZDAMAR</v>
      </c>
      <c r="E4550" s="72">
        <f>IF(B4550="TATİL",0,IF(F4549=0,F4548+1,IF(LİSTE!$F$1=F4549,1,F4549+1)))</f>
        <v>13</v>
      </c>
      <c r="F4550" s="72">
        <f>IF(E4550=0,0,IF(LİSTE!$F$1=E4550,1,E4550+1))</f>
        <v>14</v>
      </c>
      <c r="G4550" s="72" t="str">
        <f>IFERROR(VLOOKUP(A4550,TATİLLER!$A$2:$D$30000,3,0),"TATİL DEĞİL")</f>
        <v>TATİL DEĞİL</v>
      </c>
    </row>
    <row r="4551" spans="1:7" x14ac:dyDescent="0.25">
      <c r="A4551" s="74">
        <f t="shared" si="1040"/>
        <v>51568</v>
      </c>
      <c r="B4551" s="72">
        <f t="shared" si="1053"/>
        <v>5</v>
      </c>
      <c r="C4551" s="72" t="str">
        <f>IF(E4551=0,"RESMİ TATİL",VLOOKUP(E4551,LİSTE!$B$7:$D$1300,3,0))</f>
        <v>Zeynep AKDAĞ</v>
      </c>
      <c r="D4551" s="72" t="str">
        <f>IF(F4551=0,"RESMİ TATİL",VLOOKUP(F4551,LİSTE!$B$7:$D$1300,3,0))</f>
        <v>Esma ÇOKER</v>
      </c>
      <c r="E4551" s="72">
        <f>IF(B4551="TATİL",0,IF(F4550=0,F4549+1,IF(LİSTE!$F$1=F4550,1,F4550+1)))</f>
        <v>15</v>
      </c>
      <c r="F4551" s="72">
        <f>IF(E4551=0,0,IF(LİSTE!$F$1=E4551,1,E4551+1))</f>
        <v>16</v>
      </c>
      <c r="G4551" s="72" t="str">
        <f>IFERROR(VLOOKUP(A4551,TATİLLER!$A$2:$D$30000,3,0),"TATİL DEĞİL")</f>
        <v>TATİL DEĞİL</v>
      </c>
    </row>
    <row r="4552" spans="1:7" x14ac:dyDescent="0.25">
      <c r="A4552" s="74">
        <f t="shared" ref="A4552" si="1054">A4551+3</f>
        <v>51571</v>
      </c>
      <c r="B4552" s="72">
        <f t="shared" si="1053"/>
        <v>1</v>
      </c>
      <c r="C4552" s="72" t="str">
        <f>IF(E4552=0,"RESMİ TATİL",VLOOKUP(E4552,LİSTE!$B$7:$D$1300,3,0))</f>
        <v>Dursun Kubilay YAŞAR</v>
      </c>
      <c r="D4552" s="72" t="str">
        <f>IF(F4552=0,"RESMİ TATİL",VLOOKUP(F4552,LİSTE!$B$7:$D$1300,3,0))</f>
        <v>Zeynep Beril BAŞPINAR</v>
      </c>
      <c r="E4552" s="72">
        <f>IF(B4552="TATİL",0,IF(F4551=0,F4550+1,IF(LİSTE!$F$1=F4551,1,F4551+1)))</f>
        <v>17</v>
      </c>
      <c r="F4552" s="72">
        <f>IF(E4552=0,0,IF(LİSTE!$F$1=E4552,1,E4552+1))</f>
        <v>18</v>
      </c>
      <c r="G4552" s="72" t="str">
        <f>IFERROR(VLOOKUP(A4552,TATİLLER!$A$2:$D$30000,3,0),"TATİL DEĞİL")</f>
        <v>TATİL DEĞİL</v>
      </c>
    </row>
    <row r="4553" spans="1:7" x14ac:dyDescent="0.25">
      <c r="A4553" s="74">
        <f t="shared" ref="A4553:A4616" si="1055">A4552+1</f>
        <v>51572</v>
      </c>
      <c r="B4553" s="72">
        <f t="shared" si="1053"/>
        <v>2</v>
      </c>
      <c r="C4553" s="72" t="str">
        <f>IF(E4553=0,"RESMİ TATİL",VLOOKUP(E4553,LİSTE!$B$7:$D$1300,3,0))</f>
        <v>Ahmet DAL</v>
      </c>
      <c r="D4553" s="72" t="str">
        <f>IF(F4553=0,"RESMİ TATİL",VLOOKUP(F4553,LİSTE!$B$7:$D$1300,3,0))</f>
        <v>Emirhan KARATAŞ</v>
      </c>
      <c r="E4553" s="72">
        <f>IF(B4553="TATİL",0,IF(F4552=0,F4551+1,IF(LİSTE!$F$1=F4552,1,F4552+1)))</f>
        <v>19</v>
      </c>
      <c r="F4553" s="72">
        <f>IF(E4553=0,0,IF(LİSTE!$F$1=E4553,1,E4553+1))</f>
        <v>20</v>
      </c>
      <c r="G4553" s="72" t="str">
        <f>IFERROR(VLOOKUP(A4553,TATİLLER!$A$2:$D$30000,3,0),"TATİL DEĞİL")</f>
        <v>TATİL DEĞİL</v>
      </c>
    </row>
    <row r="4554" spans="1:7" x14ac:dyDescent="0.25">
      <c r="A4554" s="74">
        <f t="shared" si="1055"/>
        <v>51573</v>
      </c>
      <c r="B4554" s="72">
        <f t="shared" si="1053"/>
        <v>3</v>
      </c>
      <c r="C4554" s="72" t="str">
        <f>IF(E4554=0,"RESMİ TATİL",VLOOKUP(E4554,LİSTE!$B$7:$D$1300,3,0))</f>
        <v>Zümra Yeter ARI</v>
      </c>
      <c r="D4554" s="72" t="str">
        <f>IF(F4554=0,"RESMİ TATİL",VLOOKUP(F4554,LİSTE!$B$7:$D$1300,3,0))</f>
        <v>Utku KARAGÖZ</v>
      </c>
      <c r="E4554" s="72">
        <f>IF(B4554="TATİL",0,IF(F4553=0,F4552+1,IF(LİSTE!$F$1=F4553,1,F4553+1)))</f>
        <v>21</v>
      </c>
      <c r="F4554" s="72">
        <f>IF(E4554=0,0,IF(LİSTE!$F$1=E4554,1,E4554+1))</f>
        <v>22</v>
      </c>
      <c r="G4554" s="72" t="str">
        <f>IFERROR(VLOOKUP(A4554,TATİLLER!$A$2:$D$30000,3,0),"TATİL DEĞİL")</f>
        <v>TATİL DEĞİL</v>
      </c>
    </row>
    <row r="4555" spans="1:7" x14ac:dyDescent="0.25">
      <c r="A4555" s="74">
        <f t="shared" si="1055"/>
        <v>51574</v>
      </c>
      <c r="B4555" s="72">
        <f t="shared" si="1053"/>
        <v>4</v>
      </c>
      <c r="C4555" s="72" t="str">
        <f>IF(E4555=0,"RESMİ TATİL",VLOOKUP(E4555,LİSTE!$B$7:$D$1300,3,0))</f>
        <v>Feyza Zümra AVCIOĞLU</v>
      </c>
      <c r="D4555" s="72" t="str">
        <f>IF(F4555=0,"RESMİ TATİL",VLOOKUP(F4555,LİSTE!$B$7:$D$1300,3,0))</f>
        <v>Yusuf Ali TABUR</v>
      </c>
      <c r="E4555" s="72">
        <f>IF(B4555="TATİL",0,IF(F4554=0,F4553+1,IF(LİSTE!$F$1=F4554,1,F4554+1)))</f>
        <v>23</v>
      </c>
      <c r="F4555" s="72">
        <f>IF(E4555=0,0,IF(LİSTE!$F$1=E4555,1,E4555+1))</f>
        <v>24</v>
      </c>
      <c r="G4555" s="72" t="str">
        <f>IFERROR(VLOOKUP(A4555,TATİLLER!$A$2:$D$30000,3,0),"TATİL DEĞİL")</f>
        <v>TATİL DEĞİL</v>
      </c>
    </row>
    <row r="4556" spans="1:7" x14ac:dyDescent="0.25">
      <c r="A4556" s="74">
        <f t="shared" si="1055"/>
        <v>51575</v>
      </c>
      <c r="B4556" s="72">
        <f t="shared" si="1053"/>
        <v>5</v>
      </c>
      <c r="C4556" s="72" t="str">
        <f>IF(E4556=0,"RESMİ TATİL",VLOOKUP(E4556,LİSTE!$B$7:$D$1300,3,0))</f>
        <v>Irmak UTEBAY</v>
      </c>
      <c r="D4556" s="72" t="str">
        <f>IF(F4556=0,"RESMİ TATİL",VLOOKUP(F4556,LİSTE!$B$7:$D$1300,3,0))</f>
        <v>Kerem AKKOÇ</v>
      </c>
      <c r="E4556" s="72">
        <f>IF(B4556="TATİL",0,IF(F4555=0,F4554+1,IF(LİSTE!$F$1=F4555,1,F4555+1)))</f>
        <v>25</v>
      </c>
      <c r="F4556" s="72">
        <f>IF(E4556=0,0,IF(LİSTE!$F$1=E4556,1,E4556+1))</f>
        <v>26</v>
      </c>
      <c r="G4556" s="72" t="str">
        <f>IFERROR(VLOOKUP(A4556,TATİLLER!$A$2:$D$30000,3,0),"TATİL DEĞİL")</f>
        <v>TATİL DEĞİL</v>
      </c>
    </row>
    <row r="4557" spans="1:7" x14ac:dyDescent="0.25">
      <c r="A4557" s="74">
        <f t="shared" ref="A4557" si="1056">A4556+3</f>
        <v>51578</v>
      </c>
      <c r="B4557" s="72">
        <f t="shared" si="1053"/>
        <v>1</v>
      </c>
      <c r="C4557" s="72" t="str">
        <f>IF(E4557=0,"RESMİ TATİL",VLOOKUP(E4557,LİSTE!$B$7:$D$1300,3,0))</f>
        <v>Elçin Ayşe ELMAS</v>
      </c>
      <c r="D4557" s="72" t="str">
        <f>IF(F4557=0,"RESMİ TATİL",VLOOKUP(F4557,LİSTE!$B$7:$D$1300,3,0))</f>
        <v>Muhammed YILDIZDAĞ</v>
      </c>
      <c r="E4557" s="72">
        <f>IF(B4557="TATİL",0,IF(F4556=0,F4555+1,IF(LİSTE!$F$1=F4556,1,F4556+1)))</f>
        <v>27</v>
      </c>
      <c r="F4557" s="72">
        <f>IF(E4557=0,0,IF(LİSTE!$F$1=E4557,1,E4557+1))</f>
        <v>28</v>
      </c>
      <c r="G4557" s="72" t="str">
        <f>IFERROR(VLOOKUP(A4557,TATİLLER!$A$2:$D$30000,3,0),"TATİL DEĞİL")</f>
        <v>TATİL DEĞİL</v>
      </c>
    </row>
    <row r="4558" spans="1:7" x14ac:dyDescent="0.25">
      <c r="A4558" s="74">
        <f t="shared" si="1055"/>
        <v>51579</v>
      </c>
      <c r="B4558" s="72">
        <f t="shared" si="1053"/>
        <v>2</v>
      </c>
      <c r="C4558" s="72" t="str">
        <f>IF(E4558=0,"RESMİ TATİL",VLOOKUP(E4558,LİSTE!$B$7:$D$1300,3,0))</f>
        <v>Nisa Nur SANCAR</v>
      </c>
      <c r="D4558" s="72" t="str">
        <f>IF(F4558=0,"RESMİ TATİL",VLOOKUP(F4558,LİSTE!$B$7:$D$1300,3,0))</f>
        <v>Esila ÇETİN</v>
      </c>
      <c r="E4558" s="72">
        <f>IF(B4558="TATİL",0,IF(F4557=0,F4556+1,IF(LİSTE!$F$1=F4557,1,F4557+1)))</f>
        <v>1</v>
      </c>
      <c r="F4558" s="72">
        <f>IF(E4558=0,0,IF(LİSTE!$F$1=E4558,1,E4558+1))</f>
        <v>2</v>
      </c>
      <c r="G4558" s="72" t="str">
        <f>IFERROR(VLOOKUP(A4558,TATİLLER!$A$2:$D$30000,3,0),"TATİL DEĞİL")</f>
        <v>TATİL DEĞİL</v>
      </c>
    </row>
    <row r="4559" spans="1:7" x14ac:dyDescent="0.25">
      <c r="A4559" s="74">
        <f t="shared" si="1055"/>
        <v>51580</v>
      </c>
      <c r="B4559" s="72">
        <f t="shared" si="1053"/>
        <v>3</v>
      </c>
      <c r="C4559" s="72" t="str">
        <f>IF(E4559=0,"RESMİ TATİL",VLOOKUP(E4559,LİSTE!$B$7:$D$1300,3,0))</f>
        <v>Zeynep Sevde TOPUZ</v>
      </c>
      <c r="D4559" s="72" t="str">
        <f>IF(F4559=0,"RESMİ TATİL",VLOOKUP(F4559,LİSTE!$B$7:$D$1300,3,0))</f>
        <v>Ömer Asaf KADAŞ</v>
      </c>
      <c r="E4559" s="72">
        <f>IF(B4559="TATİL",0,IF(F4558=0,F4557+1,IF(LİSTE!$F$1=F4558,1,F4558+1)))</f>
        <v>3</v>
      </c>
      <c r="F4559" s="72">
        <f>IF(E4559=0,0,IF(LİSTE!$F$1=E4559,1,E4559+1))</f>
        <v>4</v>
      </c>
      <c r="G4559" s="72" t="str">
        <f>IFERROR(VLOOKUP(A4559,TATİLLER!$A$2:$D$30000,3,0),"TATİL DEĞİL")</f>
        <v>TATİL DEĞİL</v>
      </c>
    </row>
    <row r="4560" spans="1:7" x14ac:dyDescent="0.25">
      <c r="A4560" s="74">
        <f t="shared" si="1055"/>
        <v>51581</v>
      </c>
      <c r="B4560" s="72">
        <f t="shared" si="1053"/>
        <v>4</v>
      </c>
      <c r="C4560" s="72" t="str">
        <f>IF(E4560=0,"RESMİ TATİL",VLOOKUP(E4560,LİSTE!$B$7:$D$1300,3,0))</f>
        <v>Ramazan Baran ADIGÜZEL</v>
      </c>
      <c r="D4560" s="72" t="str">
        <f>IF(F4560=0,"RESMİ TATİL",VLOOKUP(F4560,LİSTE!$B$7:$D$1300,3,0))</f>
        <v>Bahar AKGÜN</v>
      </c>
      <c r="E4560" s="72">
        <f>IF(B4560="TATİL",0,IF(F4559=0,F4558+1,IF(LİSTE!$F$1=F4559,1,F4559+1)))</f>
        <v>5</v>
      </c>
      <c r="F4560" s="72">
        <f>IF(E4560=0,0,IF(LİSTE!$F$1=E4560,1,E4560+1))</f>
        <v>6</v>
      </c>
      <c r="G4560" s="72" t="str">
        <f>IFERROR(VLOOKUP(A4560,TATİLLER!$A$2:$D$30000,3,0),"TATİL DEĞİL")</f>
        <v>TATİL DEĞİL</v>
      </c>
    </row>
    <row r="4561" spans="1:7" x14ac:dyDescent="0.25">
      <c r="A4561" s="74">
        <f t="shared" si="1055"/>
        <v>51582</v>
      </c>
      <c r="B4561" s="72">
        <f t="shared" si="1053"/>
        <v>5</v>
      </c>
      <c r="C4561" s="72" t="str">
        <f>IF(E4561=0,"RESMİ TATİL",VLOOKUP(E4561,LİSTE!$B$7:$D$1300,3,0))</f>
        <v>Ömer AKGÜL</v>
      </c>
      <c r="D4561" s="72" t="str">
        <f>IF(F4561=0,"RESMİ TATİL",VLOOKUP(F4561,LİSTE!$B$7:$D$1300,3,0))</f>
        <v>Muharrem EFE TANRIVERDİ</v>
      </c>
      <c r="E4561" s="72">
        <f>IF(B4561="TATİL",0,IF(F4560=0,F4559+1,IF(LİSTE!$F$1=F4560,1,F4560+1)))</f>
        <v>7</v>
      </c>
      <c r="F4561" s="72">
        <f>IF(E4561=0,0,IF(LİSTE!$F$1=E4561,1,E4561+1))</f>
        <v>8</v>
      </c>
      <c r="G4561" s="72" t="str">
        <f>IFERROR(VLOOKUP(A4561,TATİLLER!$A$2:$D$30000,3,0),"TATİL DEĞİL")</f>
        <v>TATİL DEĞİL</v>
      </c>
    </row>
    <row r="4562" spans="1:7" x14ac:dyDescent="0.25">
      <c r="A4562" s="74">
        <f t="shared" ref="A4562" si="1057">A4561+3</f>
        <v>51585</v>
      </c>
      <c r="B4562" s="72">
        <f t="shared" si="1053"/>
        <v>1</v>
      </c>
      <c r="C4562" s="72" t="str">
        <f>IF(E4562=0,"RESMİ TATİL",VLOOKUP(E4562,LİSTE!$B$7:$D$1300,3,0))</f>
        <v>Anıl DOĞAN</v>
      </c>
      <c r="D4562" s="72" t="str">
        <f>IF(F4562=0,"RESMİ TATİL",VLOOKUP(F4562,LİSTE!$B$7:$D$1300,3,0))</f>
        <v>İpek ARSLAN</v>
      </c>
      <c r="E4562" s="72">
        <f>IF(B4562="TATİL",0,IF(F4561=0,F4560+1,IF(LİSTE!$F$1=F4561,1,F4561+1)))</f>
        <v>9</v>
      </c>
      <c r="F4562" s="72">
        <f>IF(E4562=0,0,IF(LİSTE!$F$1=E4562,1,E4562+1))</f>
        <v>10</v>
      </c>
      <c r="G4562" s="72" t="str">
        <f>IFERROR(VLOOKUP(A4562,TATİLLER!$A$2:$D$30000,3,0),"TATİL DEĞİL")</f>
        <v>TATİL DEĞİL</v>
      </c>
    </row>
    <row r="4563" spans="1:7" x14ac:dyDescent="0.25">
      <c r="A4563" s="74">
        <f t="shared" si="1055"/>
        <v>51586</v>
      </c>
      <c r="B4563" s="72">
        <f t="shared" si="1053"/>
        <v>2</v>
      </c>
      <c r="C4563" s="72" t="str">
        <f>IF(E4563=0,"RESMİ TATİL",VLOOKUP(E4563,LİSTE!$B$7:$D$1300,3,0))</f>
        <v>Efe KARSAK</v>
      </c>
      <c r="D4563" s="72" t="str">
        <f>IF(F4563=0,"RESMİ TATİL",VLOOKUP(F4563,LİSTE!$B$7:$D$1300,3,0))</f>
        <v>Abdullah KIRBAÇ</v>
      </c>
      <c r="E4563" s="72">
        <f>IF(B4563="TATİL",0,IF(F4562=0,F4561+1,IF(LİSTE!$F$1=F4562,1,F4562+1)))</f>
        <v>11</v>
      </c>
      <c r="F4563" s="72">
        <f>IF(E4563=0,0,IF(LİSTE!$F$1=E4563,1,E4563+1))</f>
        <v>12</v>
      </c>
      <c r="G4563" s="72" t="str">
        <f>IFERROR(VLOOKUP(A4563,TATİLLER!$A$2:$D$30000,3,0),"TATİL DEĞİL")</f>
        <v>TATİL DEĞİL</v>
      </c>
    </row>
    <row r="4564" spans="1:7" x14ac:dyDescent="0.25">
      <c r="A4564" s="74">
        <f t="shared" si="1055"/>
        <v>51587</v>
      </c>
      <c r="B4564" s="72">
        <f t="shared" si="1053"/>
        <v>3</v>
      </c>
      <c r="C4564" s="72" t="str">
        <f>IF(E4564=0,"RESMİ TATİL",VLOOKUP(E4564,LİSTE!$B$7:$D$1300,3,0))</f>
        <v>Ümmü Defne GÜLER</v>
      </c>
      <c r="D4564" s="72" t="str">
        <f>IF(F4564=0,"RESMİ TATİL",VLOOKUP(F4564,LİSTE!$B$7:$D$1300,3,0))</f>
        <v>Şevval ÖZDAMAR</v>
      </c>
      <c r="E4564" s="72">
        <f>IF(B4564="TATİL",0,IF(F4563=0,F4562+1,IF(LİSTE!$F$1=F4563,1,F4563+1)))</f>
        <v>13</v>
      </c>
      <c r="F4564" s="72">
        <f>IF(E4564=0,0,IF(LİSTE!$F$1=E4564,1,E4564+1))</f>
        <v>14</v>
      </c>
      <c r="G4564" s="72" t="str">
        <f>IFERROR(VLOOKUP(A4564,TATİLLER!$A$2:$D$30000,3,0),"TATİL DEĞİL")</f>
        <v>TATİL DEĞİL</v>
      </c>
    </row>
    <row r="4565" spans="1:7" x14ac:dyDescent="0.25">
      <c r="A4565" s="74">
        <f t="shared" si="1055"/>
        <v>51588</v>
      </c>
      <c r="B4565" s="72">
        <f t="shared" si="1053"/>
        <v>4</v>
      </c>
      <c r="C4565" s="72" t="str">
        <f>IF(E4565=0,"RESMİ TATİL",VLOOKUP(E4565,LİSTE!$B$7:$D$1300,3,0))</f>
        <v>Zeynep AKDAĞ</v>
      </c>
      <c r="D4565" s="72" t="str">
        <f>IF(F4565=0,"RESMİ TATİL",VLOOKUP(F4565,LİSTE!$B$7:$D$1300,3,0))</f>
        <v>Esma ÇOKER</v>
      </c>
      <c r="E4565" s="72">
        <f>IF(B4565="TATİL",0,IF(F4564=0,F4563+1,IF(LİSTE!$F$1=F4564,1,F4564+1)))</f>
        <v>15</v>
      </c>
      <c r="F4565" s="72">
        <f>IF(E4565=0,0,IF(LİSTE!$F$1=E4565,1,E4565+1))</f>
        <v>16</v>
      </c>
      <c r="G4565" s="72" t="str">
        <f>IFERROR(VLOOKUP(A4565,TATİLLER!$A$2:$D$30000,3,0),"TATİL DEĞİL")</f>
        <v>TATİL DEĞİL</v>
      </c>
    </row>
    <row r="4566" spans="1:7" x14ac:dyDescent="0.25">
      <c r="A4566" s="74">
        <f t="shared" si="1055"/>
        <v>51589</v>
      </c>
      <c r="B4566" s="72">
        <f t="shared" si="1053"/>
        <v>5</v>
      </c>
      <c r="C4566" s="72" t="str">
        <f>IF(E4566=0,"RESMİ TATİL",VLOOKUP(E4566,LİSTE!$B$7:$D$1300,3,0))</f>
        <v>Dursun Kubilay YAŞAR</v>
      </c>
      <c r="D4566" s="72" t="str">
        <f>IF(F4566=0,"RESMİ TATİL",VLOOKUP(F4566,LİSTE!$B$7:$D$1300,3,0))</f>
        <v>Zeynep Beril BAŞPINAR</v>
      </c>
      <c r="E4566" s="72">
        <f>IF(B4566="TATİL",0,IF(F4565=0,F4564+1,IF(LİSTE!$F$1=F4565,1,F4565+1)))</f>
        <v>17</v>
      </c>
      <c r="F4566" s="72">
        <f>IF(E4566=0,0,IF(LİSTE!$F$1=E4566,1,E4566+1))</f>
        <v>18</v>
      </c>
      <c r="G4566" s="72" t="str">
        <f>IFERROR(VLOOKUP(A4566,TATİLLER!$A$2:$D$30000,3,0),"TATİL DEĞİL")</f>
        <v>TATİL DEĞİL</v>
      </c>
    </row>
    <row r="4567" spans="1:7" x14ac:dyDescent="0.25">
      <c r="A4567" s="74">
        <f t="shared" ref="A4567" si="1058">A4566+3</f>
        <v>51592</v>
      </c>
      <c r="B4567" s="72">
        <f t="shared" si="1053"/>
        <v>1</v>
      </c>
      <c r="C4567" s="72" t="str">
        <f>IF(E4567=0,"RESMİ TATİL",VLOOKUP(E4567,LİSTE!$B$7:$D$1300,3,0))</f>
        <v>Ahmet DAL</v>
      </c>
      <c r="D4567" s="72" t="str">
        <f>IF(F4567=0,"RESMİ TATİL",VLOOKUP(F4567,LİSTE!$B$7:$D$1300,3,0))</f>
        <v>Emirhan KARATAŞ</v>
      </c>
      <c r="E4567" s="72">
        <f>IF(B4567="TATİL",0,IF(F4566=0,F4565+1,IF(LİSTE!$F$1=F4566,1,F4566+1)))</f>
        <v>19</v>
      </c>
      <c r="F4567" s="72">
        <f>IF(E4567=0,0,IF(LİSTE!$F$1=E4567,1,E4567+1))</f>
        <v>20</v>
      </c>
      <c r="G4567" s="72" t="str">
        <f>IFERROR(VLOOKUP(A4567,TATİLLER!$A$2:$D$30000,3,0),"TATİL DEĞİL")</f>
        <v>TATİL DEĞİL</v>
      </c>
    </row>
    <row r="4568" spans="1:7" x14ac:dyDescent="0.25">
      <c r="A4568" s="74">
        <f t="shared" si="1055"/>
        <v>51593</v>
      </c>
      <c r="B4568" s="72">
        <f t="shared" si="1053"/>
        <v>2</v>
      </c>
      <c r="C4568" s="72" t="str">
        <f>IF(E4568=0,"RESMİ TATİL",VLOOKUP(E4568,LİSTE!$B$7:$D$1300,3,0))</f>
        <v>Zümra Yeter ARI</v>
      </c>
      <c r="D4568" s="72" t="str">
        <f>IF(F4568=0,"RESMİ TATİL",VLOOKUP(F4568,LİSTE!$B$7:$D$1300,3,0))</f>
        <v>Utku KARAGÖZ</v>
      </c>
      <c r="E4568" s="72">
        <f>IF(B4568="TATİL",0,IF(F4567=0,F4566+1,IF(LİSTE!$F$1=F4567,1,F4567+1)))</f>
        <v>21</v>
      </c>
      <c r="F4568" s="72">
        <f>IF(E4568=0,0,IF(LİSTE!$F$1=E4568,1,E4568+1))</f>
        <v>22</v>
      </c>
      <c r="G4568" s="72" t="str">
        <f>IFERROR(VLOOKUP(A4568,TATİLLER!$A$2:$D$30000,3,0),"TATİL DEĞİL")</f>
        <v>TATİL DEĞİL</v>
      </c>
    </row>
    <row r="4569" spans="1:7" x14ac:dyDescent="0.25">
      <c r="A4569" s="74">
        <f t="shared" si="1055"/>
        <v>51594</v>
      </c>
      <c r="B4569" s="72">
        <f t="shared" si="1053"/>
        <v>3</v>
      </c>
      <c r="C4569" s="72" t="str">
        <f>IF(E4569=0,"RESMİ TATİL",VLOOKUP(E4569,LİSTE!$B$7:$D$1300,3,0))</f>
        <v>Feyza Zümra AVCIOĞLU</v>
      </c>
      <c r="D4569" s="72" t="str">
        <f>IF(F4569=0,"RESMİ TATİL",VLOOKUP(F4569,LİSTE!$B$7:$D$1300,3,0))</f>
        <v>Yusuf Ali TABUR</v>
      </c>
      <c r="E4569" s="72">
        <f>IF(B4569="TATİL",0,IF(F4568=0,F4567+1,IF(LİSTE!$F$1=F4568,1,F4568+1)))</f>
        <v>23</v>
      </c>
      <c r="F4569" s="72">
        <f>IF(E4569=0,0,IF(LİSTE!$F$1=E4569,1,E4569+1))</f>
        <v>24</v>
      </c>
      <c r="G4569" s="72" t="str">
        <f>IFERROR(VLOOKUP(A4569,TATİLLER!$A$2:$D$30000,3,0),"TATİL DEĞİL")</f>
        <v>TATİL DEĞİL</v>
      </c>
    </row>
    <row r="4570" spans="1:7" x14ac:dyDescent="0.25">
      <c r="A4570" s="74">
        <f t="shared" si="1055"/>
        <v>51595</v>
      </c>
      <c r="B4570" s="72">
        <f t="shared" si="1053"/>
        <v>4</v>
      </c>
      <c r="C4570" s="72" t="str">
        <f>IF(E4570=0,"RESMİ TATİL",VLOOKUP(E4570,LİSTE!$B$7:$D$1300,3,0))</f>
        <v>Irmak UTEBAY</v>
      </c>
      <c r="D4570" s="72" t="str">
        <f>IF(F4570=0,"RESMİ TATİL",VLOOKUP(F4570,LİSTE!$B$7:$D$1300,3,0))</f>
        <v>Kerem AKKOÇ</v>
      </c>
      <c r="E4570" s="72">
        <f>IF(B4570="TATİL",0,IF(F4569=0,F4568+1,IF(LİSTE!$F$1=F4569,1,F4569+1)))</f>
        <v>25</v>
      </c>
      <c r="F4570" s="72">
        <f>IF(E4570=0,0,IF(LİSTE!$F$1=E4570,1,E4570+1))</f>
        <v>26</v>
      </c>
      <c r="G4570" s="72" t="str">
        <f>IFERROR(VLOOKUP(A4570,TATİLLER!$A$2:$D$30000,3,0),"TATİL DEĞİL")</f>
        <v>TATİL DEĞİL</v>
      </c>
    </row>
    <row r="4571" spans="1:7" x14ac:dyDescent="0.25">
      <c r="A4571" s="74">
        <f t="shared" si="1055"/>
        <v>51596</v>
      </c>
      <c r="B4571" s="72">
        <f t="shared" si="1053"/>
        <v>5</v>
      </c>
      <c r="C4571" s="72" t="str">
        <f>IF(E4571=0,"RESMİ TATİL",VLOOKUP(E4571,LİSTE!$B$7:$D$1300,3,0))</f>
        <v>Elçin Ayşe ELMAS</v>
      </c>
      <c r="D4571" s="72" t="str">
        <f>IF(F4571=0,"RESMİ TATİL",VLOOKUP(F4571,LİSTE!$B$7:$D$1300,3,0))</f>
        <v>Muhammed YILDIZDAĞ</v>
      </c>
      <c r="E4571" s="72">
        <f>IF(B4571="TATİL",0,IF(F4570=0,F4569+1,IF(LİSTE!$F$1=F4570,1,F4570+1)))</f>
        <v>27</v>
      </c>
      <c r="F4571" s="72">
        <f>IF(E4571=0,0,IF(LİSTE!$F$1=E4571,1,E4571+1))</f>
        <v>28</v>
      </c>
      <c r="G4571" s="72" t="str">
        <f>IFERROR(VLOOKUP(A4571,TATİLLER!$A$2:$D$30000,3,0),"TATİL DEĞİL")</f>
        <v>TATİL DEĞİL</v>
      </c>
    </row>
    <row r="4572" spans="1:7" x14ac:dyDescent="0.25">
      <c r="A4572" s="74">
        <f t="shared" ref="A4572" si="1059">A4571+3</f>
        <v>51599</v>
      </c>
      <c r="B4572" s="72">
        <f t="shared" si="1053"/>
        <v>1</v>
      </c>
      <c r="C4572" s="72" t="str">
        <f>IF(E4572=0,"RESMİ TATİL",VLOOKUP(E4572,LİSTE!$B$7:$D$1300,3,0))</f>
        <v>Nisa Nur SANCAR</v>
      </c>
      <c r="D4572" s="72" t="str">
        <f>IF(F4572=0,"RESMİ TATİL",VLOOKUP(F4572,LİSTE!$B$7:$D$1300,3,0))</f>
        <v>Esila ÇETİN</v>
      </c>
      <c r="E4572" s="72">
        <f>IF(B4572="TATİL",0,IF(F4571=0,F4570+1,IF(LİSTE!$F$1=F4571,1,F4571+1)))</f>
        <v>1</v>
      </c>
      <c r="F4572" s="72">
        <f>IF(E4572=0,0,IF(LİSTE!$F$1=E4572,1,E4572+1))</f>
        <v>2</v>
      </c>
      <c r="G4572" s="72" t="str">
        <f>IFERROR(VLOOKUP(A4572,TATİLLER!$A$2:$D$30000,3,0),"TATİL DEĞİL")</f>
        <v>TATİL DEĞİL</v>
      </c>
    </row>
    <row r="4573" spans="1:7" x14ac:dyDescent="0.25">
      <c r="A4573" s="74">
        <f t="shared" si="1055"/>
        <v>51600</v>
      </c>
      <c r="B4573" s="72">
        <f t="shared" si="1053"/>
        <v>2</v>
      </c>
      <c r="C4573" s="72" t="str">
        <f>IF(E4573=0,"RESMİ TATİL",VLOOKUP(E4573,LİSTE!$B$7:$D$1300,3,0))</f>
        <v>Zeynep Sevde TOPUZ</v>
      </c>
      <c r="D4573" s="72" t="str">
        <f>IF(F4573=0,"RESMİ TATİL",VLOOKUP(F4573,LİSTE!$B$7:$D$1300,3,0))</f>
        <v>Ömer Asaf KADAŞ</v>
      </c>
      <c r="E4573" s="72">
        <f>IF(B4573="TATİL",0,IF(F4572=0,F4571+1,IF(LİSTE!$F$1=F4572,1,F4572+1)))</f>
        <v>3</v>
      </c>
      <c r="F4573" s="72">
        <f>IF(E4573=0,0,IF(LİSTE!$F$1=E4573,1,E4573+1))</f>
        <v>4</v>
      </c>
      <c r="G4573" s="72" t="str">
        <f>IFERROR(VLOOKUP(A4573,TATİLLER!$A$2:$D$30000,3,0),"TATİL DEĞİL")</f>
        <v>TATİL DEĞİL</v>
      </c>
    </row>
    <row r="4574" spans="1:7" x14ac:dyDescent="0.25">
      <c r="A4574" s="74">
        <f t="shared" si="1055"/>
        <v>51601</v>
      </c>
      <c r="B4574" s="72">
        <f t="shared" si="1053"/>
        <v>3</v>
      </c>
      <c r="C4574" s="72" t="str">
        <f>IF(E4574=0,"RESMİ TATİL",VLOOKUP(E4574,LİSTE!$B$7:$D$1300,3,0))</f>
        <v>Ramazan Baran ADIGÜZEL</v>
      </c>
      <c r="D4574" s="72" t="str">
        <f>IF(F4574=0,"RESMİ TATİL",VLOOKUP(F4574,LİSTE!$B$7:$D$1300,3,0))</f>
        <v>Bahar AKGÜN</v>
      </c>
      <c r="E4574" s="72">
        <f>IF(B4574="TATİL",0,IF(F4573=0,F4572+1,IF(LİSTE!$F$1=F4573,1,F4573+1)))</f>
        <v>5</v>
      </c>
      <c r="F4574" s="72">
        <f>IF(E4574=0,0,IF(LİSTE!$F$1=E4574,1,E4574+1))</f>
        <v>6</v>
      </c>
      <c r="G4574" s="72" t="str">
        <f>IFERROR(VLOOKUP(A4574,TATİLLER!$A$2:$D$30000,3,0),"TATİL DEĞİL")</f>
        <v>TATİL DEĞİL</v>
      </c>
    </row>
    <row r="4575" spans="1:7" x14ac:dyDescent="0.25">
      <c r="A4575" s="74">
        <f t="shared" si="1055"/>
        <v>51602</v>
      </c>
      <c r="B4575" s="72">
        <f t="shared" si="1053"/>
        <v>4</v>
      </c>
      <c r="C4575" s="72" t="str">
        <f>IF(E4575=0,"RESMİ TATİL",VLOOKUP(E4575,LİSTE!$B$7:$D$1300,3,0))</f>
        <v>Ömer AKGÜL</v>
      </c>
      <c r="D4575" s="72" t="str">
        <f>IF(F4575=0,"RESMİ TATİL",VLOOKUP(F4575,LİSTE!$B$7:$D$1300,3,0))</f>
        <v>Muharrem EFE TANRIVERDİ</v>
      </c>
      <c r="E4575" s="72">
        <f>IF(B4575="TATİL",0,IF(F4574=0,F4573+1,IF(LİSTE!$F$1=F4574,1,F4574+1)))</f>
        <v>7</v>
      </c>
      <c r="F4575" s="72">
        <f>IF(E4575=0,0,IF(LİSTE!$F$1=E4575,1,E4575+1))</f>
        <v>8</v>
      </c>
      <c r="G4575" s="72" t="str">
        <f>IFERROR(VLOOKUP(A4575,TATİLLER!$A$2:$D$30000,3,0),"TATİL DEĞİL")</f>
        <v>TATİL DEĞİL</v>
      </c>
    </row>
    <row r="4576" spans="1:7" x14ac:dyDescent="0.25">
      <c r="A4576" s="74">
        <f t="shared" si="1055"/>
        <v>51603</v>
      </c>
      <c r="B4576" s="72">
        <f t="shared" si="1053"/>
        <v>5</v>
      </c>
      <c r="C4576" s="72" t="str">
        <f>IF(E4576=0,"RESMİ TATİL",VLOOKUP(E4576,LİSTE!$B$7:$D$1300,3,0))</f>
        <v>Anıl DOĞAN</v>
      </c>
      <c r="D4576" s="72" t="str">
        <f>IF(F4576=0,"RESMİ TATİL",VLOOKUP(F4576,LİSTE!$B$7:$D$1300,3,0))</f>
        <v>İpek ARSLAN</v>
      </c>
      <c r="E4576" s="72">
        <f>IF(B4576="TATİL",0,IF(F4575=0,F4574+1,IF(LİSTE!$F$1=F4575,1,F4575+1)))</f>
        <v>9</v>
      </c>
      <c r="F4576" s="72">
        <f>IF(E4576=0,0,IF(LİSTE!$F$1=E4576,1,E4576+1))</f>
        <v>10</v>
      </c>
      <c r="G4576" s="72" t="str">
        <f>IFERROR(VLOOKUP(A4576,TATİLLER!$A$2:$D$30000,3,0),"TATİL DEĞİL")</f>
        <v>TATİL DEĞİL</v>
      </c>
    </row>
    <row r="4577" spans="1:7" x14ac:dyDescent="0.25">
      <c r="A4577" s="74">
        <f t="shared" ref="A4577" si="1060">A4576+3</f>
        <v>51606</v>
      </c>
      <c r="B4577" s="72">
        <f t="shared" si="1053"/>
        <v>1</v>
      </c>
      <c r="C4577" s="72" t="str">
        <f>IF(E4577=0,"RESMİ TATİL",VLOOKUP(E4577,LİSTE!$B$7:$D$1300,3,0))</f>
        <v>Efe KARSAK</v>
      </c>
      <c r="D4577" s="72" t="str">
        <f>IF(F4577=0,"RESMİ TATİL",VLOOKUP(F4577,LİSTE!$B$7:$D$1300,3,0))</f>
        <v>Abdullah KIRBAÇ</v>
      </c>
      <c r="E4577" s="72">
        <f>IF(B4577="TATİL",0,IF(F4576=0,F4575+1,IF(LİSTE!$F$1=F4576,1,F4576+1)))</f>
        <v>11</v>
      </c>
      <c r="F4577" s="72">
        <f>IF(E4577=0,0,IF(LİSTE!$F$1=E4577,1,E4577+1))</f>
        <v>12</v>
      </c>
      <c r="G4577" s="72" t="str">
        <f>IFERROR(VLOOKUP(A4577,TATİLLER!$A$2:$D$30000,3,0),"TATİL DEĞİL")</f>
        <v>TATİL DEĞİL</v>
      </c>
    </row>
    <row r="4578" spans="1:7" x14ac:dyDescent="0.25">
      <c r="A4578" s="74">
        <f t="shared" si="1055"/>
        <v>51607</v>
      </c>
      <c r="B4578" s="72">
        <f t="shared" si="1053"/>
        <v>2</v>
      </c>
      <c r="C4578" s="72" t="str">
        <f>IF(E4578=0,"RESMİ TATİL",VLOOKUP(E4578,LİSTE!$B$7:$D$1300,3,0))</f>
        <v>Ümmü Defne GÜLER</v>
      </c>
      <c r="D4578" s="72" t="str">
        <f>IF(F4578=0,"RESMİ TATİL",VLOOKUP(F4578,LİSTE!$B$7:$D$1300,3,0))</f>
        <v>Şevval ÖZDAMAR</v>
      </c>
      <c r="E4578" s="72">
        <f>IF(B4578="TATİL",0,IF(F4577=0,F4576+1,IF(LİSTE!$F$1=F4577,1,F4577+1)))</f>
        <v>13</v>
      </c>
      <c r="F4578" s="72">
        <f>IF(E4578=0,0,IF(LİSTE!$F$1=E4578,1,E4578+1))</f>
        <v>14</v>
      </c>
      <c r="G4578" s="72" t="str">
        <f>IFERROR(VLOOKUP(A4578,TATİLLER!$A$2:$D$30000,3,0),"TATİL DEĞİL")</f>
        <v>TATİL DEĞİL</v>
      </c>
    </row>
    <row r="4579" spans="1:7" x14ac:dyDescent="0.25">
      <c r="A4579" s="74">
        <f t="shared" si="1055"/>
        <v>51608</v>
      </c>
      <c r="B4579" s="72">
        <f t="shared" si="1053"/>
        <v>3</v>
      </c>
      <c r="C4579" s="72" t="str">
        <f>IF(E4579=0,"RESMİ TATİL",VLOOKUP(E4579,LİSTE!$B$7:$D$1300,3,0))</f>
        <v>Zeynep AKDAĞ</v>
      </c>
      <c r="D4579" s="72" t="str">
        <f>IF(F4579=0,"RESMİ TATİL",VLOOKUP(F4579,LİSTE!$B$7:$D$1300,3,0))</f>
        <v>Esma ÇOKER</v>
      </c>
      <c r="E4579" s="72">
        <f>IF(B4579="TATİL",0,IF(F4578=0,F4577+1,IF(LİSTE!$F$1=F4578,1,F4578+1)))</f>
        <v>15</v>
      </c>
      <c r="F4579" s="72">
        <f>IF(E4579=0,0,IF(LİSTE!$F$1=E4579,1,E4579+1))</f>
        <v>16</v>
      </c>
      <c r="G4579" s="72" t="str">
        <f>IFERROR(VLOOKUP(A4579,TATİLLER!$A$2:$D$30000,3,0),"TATİL DEĞİL")</f>
        <v>TATİL DEĞİL</v>
      </c>
    </row>
    <row r="4580" spans="1:7" x14ac:dyDescent="0.25">
      <c r="A4580" s="74">
        <f t="shared" si="1055"/>
        <v>51609</v>
      </c>
      <c r="B4580" s="72">
        <f t="shared" si="1053"/>
        <v>4</v>
      </c>
      <c r="C4580" s="72" t="str">
        <f>IF(E4580=0,"RESMİ TATİL",VLOOKUP(E4580,LİSTE!$B$7:$D$1300,3,0))</f>
        <v>Dursun Kubilay YAŞAR</v>
      </c>
      <c r="D4580" s="72" t="str">
        <f>IF(F4580=0,"RESMİ TATİL",VLOOKUP(F4580,LİSTE!$B$7:$D$1300,3,0))</f>
        <v>Zeynep Beril BAŞPINAR</v>
      </c>
      <c r="E4580" s="72">
        <f>IF(B4580="TATİL",0,IF(F4579=0,F4578+1,IF(LİSTE!$F$1=F4579,1,F4579+1)))</f>
        <v>17</v>
      </c>
      <c r="F4580" s="72">
        <f>IF(E4580=0,0,IF(LİSTE!$F$1=E4580,1,E4580+1))</f>
        <v>18</v>
      </c>
      <c r="G4580" s="72" t="str">
        <f>IFERROR(VLOOKUP(A4580,TATİLLER!$A$2:$D$30000,3,0),"TATİL DEĞİL")</f>
        <v>TATİL DEĞİL</v>
      </c>
    </row>
    <row r="4581" spans="1:7" x14ac:dyDescent="0.25">
      <c r="A4581" s="74">
        <f t="shared" si="1055"/>
        <v>51610</v>
      </c>
      <c r="B4581" s="72">
        <f t="shared" si="1053"/>
        <v>5</v>
      </c>
      <c r="C4581" s="72" t="str">
        <f>IF(E4581=0,"RESMİ TATİL",VLOOKUP(E4581,LİSTE!$B$7:$D$1300,3,0))</f>
        <v>Ahmet DAL</v>
      </c>
      <c r="D4581" s="72" t="str">
        <f>IF(F4581=0,"RESMİ TATİL",VLOOKUP(F4581,LİSTE!$B$7:$D$1300,3,0))</f>
        <v>Emirhan KARATAŞ</v>
      </c>
      <c r="E4581" s="72">
        <f>IF(B4581="TATİL",0,IF(F4580=0,F4579+1,IF(LİSTE!$F$1=F4580,1,F4580+1)))</f>
        <v>19</v>
      </c>
      <c r="F4581" s="72">
        <f>IF(E4581=0,0,IF(LİSTE!$F$1=E4581,1,E4581+1))</f>
        <v>20</v>
      </c>
      <c r="G4581" s="72" t="str">
        <f>IFERROR(VLOOKUP(A4581,TATİLLER!$A$2:$D$30000,3,0),"TATİL DEĞİL")</f>
        <v>TATİL DEĞİL</v>
      </c>
    </row>
    <row r="4582" spans="1:7" x14ac:dyDescent="0.25">
      <c r="A4582" s="74">
        <f t="shared" ref="A4582" si="1061">A4581+3</f>
        <v>51613</v>
      </c>
      <c r="B4582" s="72">
        <f t="shared" si="1053"/>
        <v>1</v>
      </c>
      <c r="C4582" s="72" t="str">
        <f>IF(E4582=0,"RESMİ TATİL",VLOOKUP(E4582,LİSTE!$B$7:$D$1300,3,0))</f>
        <v>Zümra Yeter ARI</v>
      </c>
      <c r="D4582" s="72" t="str">
        <f>IF(F4582=0,"RESMİ TATİL",VLOOKUP(F4582,LİSTE!$B$7:$D$1300,3,0))</f>
        <v>Utku KARAGÖZ</v>
      </c>
      <c r="E4582" s="72">
        <f>IF(B4582="TATİL",0,IF(F4581=0,F4580+1,IF(LİSTE!$F$1=F4581,1,F4581+1)))</f>
        <v>21</v>
      </c>
      <c r="F4582" s="72">
        <f>IF(E4582=0,0,IF(LİSTE!$F$1=E4582,1,E4582+1))</f>
        <v>22</v>
      </c>
      <c r="G4582" s="72" t="str">
        <f>IFERROR(VLOOKUP(A4582,TATİLLER!$A$2:$D$30000,3,0),"TATİL DEĞİL")</f>
        <v>TATİL DEĞİL</v>
      </c>
    </row>
    <row r="4583" spans="1:7" x14ac:dyDescent="0.25">
      <c r="A4583" s="74">
        <f t="shared" si="1055"/>
        <v>51614</v>
      </c>
      <c r="B4583" s="72">
        <f t="shared" si="1053"/>
        <v>2</v>
      </c>
      <c r="C4583" s="72" t="str">
        <f>IF(E4583=0,"RESMİ TATİL",VLOOKUP(E4583,LİSTE!$B$7:$D$1300,3,0))</f>
        <v>Feyza Zümra AVCIOĞLU</v>
      </c>
      <c r="D4583" s="72" t="str">
        <f>IF(F4583=0,"RESMİ TATİL",VLOOKUP(F4583,LİSTE!$B$7:$D$1300,3,0))</f>
        <v>Yusuf Ali TABUR</v>
      </c>
      <c r="E4583" s="72">
        <f>IF(B4583="TATİL",0,IF(F4582=0,F4581+1,IF(LİSTE!$F$1=F4582,1,F4582+1)))</f>
        <v>23</v>
      </c>
      <c r="F4583" s="72">
        <f>IF(E4583=0,0,IF(LİSTE!$F$1=E4583,1,E4583+1))</f>
        <v>24</v>
      </c>
      <c r="G4583" s="72" t="str">
        <f>IFERROR(VLOOKUP(A4583,TATİLLER!$A$2:$D$30000,3,0),"TATİL DEĞİL")</f>
        <v>TATİL DEĞİL</v>
      </c>
    </row>
    <row r="4584" spans="1:7" x14ac:dyDescent="0.25">
      <c r="A4584" s="74">
        <f t="shared" si="1055"/>
        <v>51615</v>
      </c>
      <c r="B4584" s="72">
        <f t="shared" si="1053"/>
        <v>3</v>
      </c>
      <c r="C4584" s="72" t="str">
        <f>IF(E4584=0,"RESMİ TATİL",VLOOKUP(E4584,LİSTE!$B$7:$D$1300,3,0))</f>
        <v>Irmak UTEBAY</v>
      </c>
      <c r="D4584" s="72" t="str">
        <f>IF(F4584=0,"RESMİ TATİL",VLOOKUP(F4584,LİSTE!$B$7:$D$1300,3,0))</f>
        <v>Kerem AKKOÇ</v>
      </c>
      <c r="E4584" s="72">
        <f>IF(B4584="TATİL",0,IF(F4583=0,F4582+1,IF(LİSTE!$F$1=F4583,1,F4583+1)))</f>
        <v>25</v>
      </c>
      <c r="F4584" s="72">
        <f>IF(E4584=0,0,IF(LİSTE!$F$1=E4584,1,E4584+1))</f>
        <v>26</v>
      </c>
      <c r="G4584" s="72" t="str">
        <f>IFERROR(VLOOKUP(A4584,TATİLLER!$A$2:$D$30000,3,0),"TATİL DEĞİL")</f>
        <v>TATİL DEĞİL</v>
      </c>
    </row>
    <row r="4585" spans="1:7" x14ac:dyDescent="0.25">
      <c r="A4585" s="74">
        <f t="shared" si="1055"/>
        <v>51616</v>
      </c>
      <c r="B4585" s="72">
        <f t="shared" si="1053"/>
        <v>4</v>
      </c>
      <c r="C4585" s="72" t="str">
        <f>IF(E4585=0,"RESMİ TATİL",VLOOKUP(E4585,LİSTE!$B$7:$D$1300,3,0))</f>
        <v>Elçin Ayşe ELMAS</v>
      </c>
      <c r="D4585" s="72" t="str">
        <f>IF(F4585=0,"RESMİ TATİL",VLOOKUP(F4585,LİSTE!$B$7:$D$1300,3,0))</f>
        <v>Muhammed YILDIZDAĞ</v>
      </c>
      <c r="E4585" s="72">
        <f>IF(B4585="TATİL",0,IF(F4584=0,F4583+1,IF(LİSTE!$F$1=F4584,1,F4584+1)))</f>
        <v>27</v>
      </c>
      <c r="F4585" s="72">
        <f>IF(E4585=0,0,IF(LİSTE!$F$1=E4585,1,E4585+1))</f>
        <v>28</v>
      </c>
      <c r="G4585" s="72" t="str">
        <f>IFERROR(VLOOKUP(A4585,TATİLLER!$A$2:$D$30000,3,0),"TATİL DEĞİL")</f>
        <v>TATİL DEĞİL</v>
      </c>
    </row>
    <row r="4586" spans="1:7" x14ac:dyDescent="0.25">
      <c r="A4586" s="74">
        <f t="shared" si="1055"/>
        <v>51617</v>
      </c>
      <c r="B4586" s="72">
        <f t="shared" si="1053"/>
        <v>5</v>
      </c>
      <c r="C4586" s="72" t="str">
        <f>IF(E4586=0,"RESMİ TATİL",VLOOKUP(E4586,LİSTE!$B$7:$D$1300,3,0))</f>
        <v>Nisa Nur SANCAR</v>
      </c>
      <c r="D4586" s="72" t="str">
        <f>IF(F4586=0,"RESMİ TATİL",VLOOKUP(F4586,LİSTE!$B$7:$D$1300,3,0))</f>
        <v>Esila ÇETİN</v>
      </c>
      <c r="E4586" s="72">
        <f>IF(B4586="TATİL",0,IF(F4585=0,F4584+1,IF(LİSTE!$F$1=F4585,1,F4585+1)))</f>
        <v>1</v>
      </c>
      <c r="F4586" s="72">
        <f>IF(E4586=0,0,IF(LİSTE!$F$1=E4586,1,E4586+1))</f>
        <v>2</v>
      </c>
      <c r="G4586" s="72" t="str">
        <f>IFERROR(VLOOKUP(A4586,TATİLLER!$A$2:$D$30000,3,0),"TATİL DEĞİL")</f>
        <v>TATİL DEĞİL</v>
      </c>
    </row>
    <row r="4587" spans="1:7" x14ac:dyDescent="0.25">
      <c r="A4587" s="74">
        <f t="shared" ref="A4587" si="1062">A4586+3</f>
        <v>51620</v>
      </c>
      <c r="B4587" s="72">
        <f t="shared" si="1053"/>
        <v>1</v>
      </c>
      <c r="C4587" s="72" t="str">
        <f>IF(E4587=0,"RESMİ TATİL",VLOOKUP(E4587,LİSTE!$B$7:$D$1300,3,0))</f>
        <v>Zeynep Sevde TOPUZ</v>
      </c>
      <c r="D4587" s="72" t="str">
        <f>IF(F4587=0,"RESMİ TATİL",VLOOKUP(F4587,LİSTE!$B$7:$D$1300,3,0))</f>
        <v>Ömer Asaf KADAŞ</v>
      </c>
      <c r="E4587" s="72">
        <f>IF(B4587="TATİL",0,IF(F4586=0,F4585+1,IF(LİSTE!$F$1=F4586,1,F4586+1)))</f>
        <v>3</v>
      </c>
      <c r="F4587" s="72">
        <f>IF(E4587=0,0,IF(LİSTE!$F$1=E4587,1,E4587+1))</f>
        <v>4</v>
      </c>
      <c r="G4587" s="72" t="str">
        <f>IFERROR(VLOOKUP(A4587,TATİLLER!$A$2:$D$30000,3,0),"TATİL DEĞİL")</f>
        <v>TATİL DEĞİL</v>
      </c>
    </row>
    <row r="4588" spans="1:7" x14ac:dyDescent="0.25">
      <c r="A4588" s="74">
        <f t="shared" si="1055"/>
        <v>51621</v>
      </c>
      <c r="B4588" s="72">
        <f t="shared" si="1053"/>
        <v>2</v>
      </c>
      <c r="C4588" s="72" t="str">
        <f>IF(E4588=0,"RESMİ TATİL",VLOOKUP(E4588,LİSTE!$B$7:$D$1300,3,0))</f>
        <v>Ramazan Baran ADIGÜZEL</v>
      </c>
      <c r="D4588" s="72" t="str">
        <f>IF(F4588=0,"RESMİ TATİL",VLOOKUP(F4588,LİSTE!$B$7:$D$1300,3,0))</f>
        <v>Bahar AKGÜN</v>
      </c>
      <c r="E4588" s="72">
        <f>IF(B4588="TATİL",0,IF(F4587=0,F4586+1,IF(LİSTE!$F$1=F4587,1,F4587+1)))</f>
        <v>5</v>
      </c>
      <c r="F4588" s="72">
        <f>IF(E4588=0,0,IF(LİSTE!$F$1=E4588,1,E4588+1))</f>
        <v>6</v>
      </c>
      <c r="G4588" s="72" t="str">
        <f>IFERROR(VLOOKUP(A4588,TATİLLER!$A$2:$D$30000,3,0),"TATİL DEĞİL")</f>
        <v>TATİL DEĞİL</v>
      </c>
    </row>
    <row r="4589" spans="1:7" x14ac:dyDescent="0.25">
      <c r="A4589" s="74">
        <f t="shared" si="1055"/>
        <v>51622</v>
      </c>
      <c r="B4589" s="72">
        <f t="shared" si="1053"/>
        <v>3</v>
      </c>
      <c r="C4589" s="72" t="str">
        <f>IF(E4589=0,"RESMİ TATİL",VLOOKUP(E4589,LİSTE!$B$7:$D$1300,3,0))</f>
        <v>Ömer AKGÜL</v>
      </c>
      <c r="D4589" s="72" t="str">
        <f>IF(F4589=0,"RESMİ TATİL",VLOOKUP(F4589,LİSTE!$B$7:$D$1300,3,0))</f>
        <v>Muharrem EFE TANRIVERDİ</v>
      </c>
      <c r="E4589" s="72">
        <f>IF(B4589="TATİL",0,IF(F4588=0,F4587+1,IF(LİSTE!$F$1=F4588,1,F4588+1)))</f>
        <v>7</v>
      </c>
      <c r="F4589" s="72">
        <f>IF(E4589=0,0,IF(LİSTE!$F$1=E4589,1,E4589+1))</f>
        <v>8</v>
      </c>
      <c r="G4589" s="72" t="str">
        <f>IFERROR(VLOOKUP(A4589,TATİLLER!$A$2:$D$30000,3,0),"TATİL DEĞİL")</f>
        <v>TATİL DEĞİL</v>
      </c>
    </row>
    <row r="4590" spans="1:7" x14ac:dyDescent="0.25">
      <c r="A4590" s="74">
        <f t="shared" si="1055"/>
        <v>51623</v>
      </c>
      <c r="B4590" s="72">
        <f t="shared" si="1053"/>
        <v>4</v>
      </c>
      <c r="C4590" s="72" t="str">
        <f>IF(E4590=0,"RESMİ TATİL",VLOOKUP(E4590,LİSTE!$B$7:$D$1300,3,0))</f>
        <v>Anıl DOĞAN</v>
      </c>
      <c r="D4590" s="72" t="str">
        <f>IF(F4590=0,"RESMİ TATİL",VLOOKUP(F4590,LİSTE!$B$7:$D$1300,3,0))</f>
        <v>İpek ARSLAN</v>
      </c>
      <c r="E4590" s="72">
        <f>IF(B4590="TATİL",0,IF(F4589=0,F4588+1,IF(LİSTE!$F$1=F4589,1,F4589+1)))</f>
        <v>9</v>
      </c>
      <c r="F4590" s="72">
        <f>IF(E4590=0,0,IF(LİSTE!$F$1=E4590,1,E4590+1))</f>
        <v>10</v>
      </c>
      <c r="G4590" s="72" t="str">
        <f>IFERROR(VLOOKUP(A4590,TATİLLER!$A$2:$D$30000,3,0),"TATİL DEĞİL")</f>
        <v>TATİL DEĞİL</v>
      </c>
    </row>
    <row r="4591" spans="1:7" x14ac:dyDescent="0.25">
      <c r="A4591" s="74">
        <f t="shared" si="1055"/>
        <v>51624</v>
      </c>
      <c r="B4591" s="72">
        <f t="shared" si="1053"/>
        <v>5</v>
      </c>
      <c r="C4591" s="72" t="str">
        <f>IF(E4591=0,"RESMİ TATİL",VLOOKUP(E4591,LİSTE!$B$7:$D$1300,3,0))</f>
        <v>Efe KARSAK</v>
      </c>
      <c r="D4591" s="72" t="str">
        <f>IF(F4591=0,"RESMİ TATİL",VLOOKUP(F4591,LİSTE!$B$7:$D$1300,3,0))</f>
        <v>Abdullah KIRBAÇ</v>
      </c>
      <c r="E4591" s="72">
        <f>IF(B4591="TATİL",0,IF(F4590=0,F4589+1,IF(LİSTE!$F$1=F4590,1,F4590+1)))</f>
        <v>11</v>
      </c>
      <c r="F4591" s="72">
        <f>IF(E4591=0,0,IF(LİSTE!$F$1=E4591,1,E4591+1))</f>
        <v>12</v>
      </c>
      <c r="G4591" s="72" t="str">
        <f>IFERROR(VLOOKUP(A4591,TATİLLER!$A$2:$D$30000,3,0),"TATİL DEĞİL")</f>
        <v>TATİL DEĞİL</v>
      </c>
    </row>
    <row r="4592" spans="1:7" x14ac:dyDescent="0.25">
      <c r="A4592" s="74">
        <f t="shared" ref="A4592" si="1063">A4591+3</f>
        <v>51627</v>
      </c>
      <c r="B4592" s="72">
        <f t="shared" si="1053"/>
        <v>1</v>
      </c>
      <c r="C4592" s="72" t="str">
        <f>IF(E4592=0,"RESMİ TATİL",VLOOKUP(E4592,LİSTE!$B$7:$D$1300,3,0))</f>
        <v>Ümmü Defne GÜLER</v>
      </c>
      <c r="D4592" s="72" t="str">
        <f>IF(F4592=0,"RESMİ TATİL",VLOOKUP(F4592,LİSTE!$B$7:$D$1300,3,0))</f>
        <v>Şevval ÖZDAMAR</v>
      </c>
      <c r="E4592" s="72">
        <f>IF(B4592="TATİL",0,IF(F4591=0,F4590+1,IF(LİSTE!$F$1=F4591,1,F4591+1)))</f>
        <v>13</v>
      </c>
      <c r="F4592" s="72">
        <f>IF(E4592=0,0,IF(LİSTE!$F$1=E4592,1,E4592+1))</f>
        <v>14</v>
      </c>
      <c r="G4592" s="72" t="str">
        <f>IFERROR(VLOOKUP(A4592,TATİLLER!$A$2:$D$30000,3,0),"TATİL DEĞİL")</f>
        <v>TATİL DEĞİL</v>
      </c>
    </row>
    <row r="4593" spans="1:7" x14ac:dyDescent="0.25">
      <c r="A4593" s="74">
        <f t="shared" si="1055"/>
        <v>51628</v>
      </c>
      <c r="B4593" s="72">
        <f t="shared" si="1053"/>
        <v>2</v>
      </c>
      <c r="C4593" s="72" t="str">
        <f>IF(E4593=0,"RESMİ TATİL",VLOOKUP(E4593,LİSTE!$B$7:$D$1300,3,0))</f>
        <v>Zeynep AKDAĞ</v>
      </c>
      <c r="D4593" s="72" t="str">
        <f>IF(F4593=0,"RESMİ TATİL",VLOOKUP(F4593,LİSTE!$B$7:$D$1300,3,0))</f>
        <v>Esma ÇOKER</v>
      </c>
      <c r="E4593" s="72">
        <f>IF(B4593="TATİL",0,IF(F4592=0,F4591+1,IF(LİSTE!$F$1=F4592,1,F4592+1)))</f>
        <v>15</v>
      </c>
      <c r="F4593" s="72">
        <f>IF(E4593=0,0,IF(LİSTE!$F$1=E4593,1,E4593+1))</f>
        <v>16</v>
      </c>
      <c r="G4593" s="72" t="str">
        <f>IFERROR(VLOOKUP(A4593,TATİLLER!$A$2:$D$30000,3,0),"TATİL DEĞİL")</f>
        <v>TATİL DEĞİL</v>
      </c>
    </row>
    <row r="4594" spans="1:7" x14ac:dyDescent="0.25">
      <c r="A4594" s="74">
        <f t="shared" si="1055"/>
        <v>51629</v>
      </c>
      <c r="B4594" s="72">
        <f t="shared" si="1053"/>
        <v>3</v>
      </c>
      <c r="C4594" s="72" t="str">
        <f>IF(E4594=0,"RESMİ TATİL",VLOOKUP(E4594,LİSTE!$B$7:$D$1300,3,0))</f>
        <v>Dursun Kubilay YAŞAR</v>
      </c>
      <c r="D4594" s="72" t="str">
        <f>IF(F4594=0,"RESMİ TATİL",VLOOKUP(F4594,LİSTE!$B$7:$D$1300,3,0))</f>
        <v>Zeynep Beril BAŞPINAR</v>
      </c>
      <c r="E4594" s="72">
        <f>IF(B4594="TATİL",0,IF(F4593=0,F4592+1,IF(LİSTE!$F$1=F4593,1,F4593+1)))</f>
        <v>17</v>
      </c>
      <c r="F4594" s="72">
        <f>IF(E4594=0,0,IF(LİSTE!$F$1=E4594,1,E4594+1))</f>
        <v>18</v>
      </c>
      <c r="G4594" s="72" t="str">
        <f>IFERROR(VLOOKUP(A4594,TATİLLER!$A$2:$D$30000,3,0),"TATİL DEĞİL")</f>
        <v>TATİL DEĞİL</v>
      </c>
    </row>
    <row r="4595" spans="1:7" x14ac:dyDescent="0.25">
      <c r="A4595" s="74">
        <f t="shared" si="1055"/>
        <v>51630</v>
      </c>
      <c r="B4595" s="72">
        <f t="shared" si="1053"/>
        <v>4</v>
      </c>
      <c r="C4595" s="72" t="str">
        <f>IF(E4595=0,"RESMİ TATİL",VLOOKUP(E4595,LİSTE!$B$7:$D$1300,3,0))</f>
        <v>Ahmet DAL</v>
      </c>
      <c r="D4595" s="72" t="str">
        <f>IF(F4595=0,"RESMİ TATİL",VLOOKUP(F4595,LİSTE!$B$7:$D$1300,3,0))</f>
        <v>Emirhan KARATAŞ</v>
      </c>
      <c r="E4595" s="72">
        <f>IF(B4595="TATİL",0,IF(F4594=0,F4593+1,IF(LİSTE!$F$1=F4594,1,F4594+1)))</f>
        <v>19</v>
      </c>
      <c r="F4595" s="72">
        <f>IF(E4595=0,0,IF(LİSTE!$F$1=E4595,1,E4595+1))</f>
        <v>20</v>
      </c>
      <c r="G4595" s="72" t="str">
        <f>IFERROR(VLOOKUP(A4595,TATİLLER!$A$2:$D$30000,3,0),"TATİL DEĞİL")</f>
        <v>TATİL DEĞİL</v>
      </c>
    </row>
    <row r="4596" spans="1:7" x14ac:dyDescent="0.25">
      <c r="A4596" s="74">
        <f t="shared" si="1055"/>
        <v>51631</v>
      </c>
      <c r="B4596" s="72">
        <f t="shared" si="1053"/>
        <v>5</v>
      </c>
      <c r="C4596" s="72" t="str">
        <f>IF(E4596=0,"RESMİ TATİL",VLOOKUP(E4596,LİSTE!$B$7:$D$1300,3,0))</f>
        <v>Zümra Yeter ARI</v>
      </c>
      <c r="D4596" s="72" t="str">
        <f>IF(F4596=0,"RESMİ TATİL",VLOOKUP(F4596,LİSTE!$B$7:$D$1300,3,0))</f>
        <v>Utku KARAGÖZ</v>
      </c>
      <c r="E4596" s="72">
        <f>IF(B4596="TATİL",0,IF(F4595=0,F4594+1,IF(LİSTE!$F$1=F4595,1,F4595+1)))</f>
        <v>21</v>
      </c>
      <c r="F4596" s="72">
        <f>IF(E4596=0,0,IF(LİSTE!$F$1=E4596,1,E4596+1))</f>
        <v>22</v>
      </c>
      <c r="G4596" s="72" t="str">
        <f>IFERROR(VLOOKUP(A4596,TATİLLER!$A$2:$D$30000,3,0),"TATİL DEĞİL")</f>
        <v>TATİL DEĞİL</v>
      </c>
    </row>
    <row r="4597" spans="1:7" x14ac:dyDescent="0.25">
      <c r="A4597" s="74">
        <f t="shared" ref="A4597" si="1064">A4596+3</f>
        <v>51634</v>
      </c>
      <c r="B4597" s="72">
        <f t="shared" si="1053"/>
        <v>1</v>
      </c>
      <c r="C4597" s="72" t="str">
        <f>IF(E4597=0,"RESMİ TATİL",VLOOKUP(E4597,LİSTE!$B$7:$D$1300,3,0))</f>
        <v>Feyza Zümra AVCIOĞLU</v>
      </c>
      <c r="D4597" s="72" t="str">
        <f>IF(F4597=0,"RESMİ TATİL",VLOOKUP(F4597,LİSTE!$B$7:$D$1300,3,0))</f>
        <v>Yusuf Ali TABUR</v>
      </c>
      <c r="E4597" s="72">
        <f>IF(B4597="TATİL",0,IF(F4596=0,F4595+1,IF(LİSTE!$F$1=F4596,1,F4596+1)))</f>
        <v>23</v>
      </c>
      <c r="F4597" s="72">
        <f>IF(E4597=0,0,IF(LİSTE!$F$1=E4597,1,E4597+1))</f>
        <v>24</v>
      </c>
      <c r="G4597" s="72" t="str">
        <f>IFERROR(VLOOKUP(A4597,TATİLLER!$A$2:$D$30000,3,0),"TATİL DEĞİL")</f>
        <v>TATİL DEĞİL</v>
      </c>
    </row>
    <row r="4598" spans="1:7" x14ac:dyDescent="0.25">
      <c r="A4598" s="74">
        <f t="shared" si="1055"/>
        <v>51635</v>
      </c>
      <c r="B4598" s="72">
        <f t="shared" si="1053"/>
        <v>2</v>
      </c>
      <c r="C4598" s="72" t="str">
        <f>IF(E4598=0,"RESMİ TATİL",VLOOKUP(E4598,LİSTE!$B$7:$D$1300,3,0))</f>
        <v>Irmak UTEBAY</v>
      </c>
      <c r="D4598" s="72" t="str">
        <f>IF(F4598=0,"RESMİ TATİL",VLOOKUP(F4598,LİSTE!$B$7:$D$1300,3,0))</f>
        <v>Kerem AKKOÇ</v>
      </c>
      <c r="E4598" s="72">
        <f>IF(B4598="TATİL",0,IF(F4597=0,F4596+1,IF(LİSTE!$F$1=F4597,1,F4597+1)))</f>
        <v>25</v>
      </c>
      <c r="F4598" s="72">
        <f>IF(E4598=0,0,IF(LİSTE!$F$1=E4598,1,E4598+1))</f>
        <v>26</v>
      </c>
      <c r="G4598" s="72" t="str">
        <f>IFERROR(VLOOKUP(A4598,TATİLLER!$A$2:$D$30000,3,0),"TATİL DEĞİL")</f>
        <v>TATİL DEĞİL</v>
      </c>
    </row>
    <row r="4599" spans="1:7" x14ac:dyDescent="0.25">
      <c r="A4599" s="74">
        <f t="shared" si="1055"/>
        <v>51636</v>
      </c>
      <c r="B4599" s="72">
        <f t="shared" si="1053"/>
        <v>3</v>
      </c>
      <c r="C4599" s="72" t="str">
        <f>IF(E4599=0,"RESMİ TATİL",VLOOKUP(E4599,LİSTE!$B$7:$D$1300,3,0))</f>
        <v>Elçin Ayşe ELMAS</v>
      </c>
      <c r="D4599" s="72" t="str">
        <f>IF(F4599=0,"RESMİ TATİL",VLOOKUP(F4599,LİSTE!$B$7:$D$1300,3,0))</f>
        <v>Muhammed YILDIZDAĞ</v>
      </c>
      <c r="E4599" s="72">
        <f>IF(B4599="TATİL",0,IF(F4598=0,F4597+1,IF(LİSTE!$F$1=F4598,1,F4598+1)))</f>
        <v>27</v>
      </c>
      <c r="F4599" s="72">
        <f>IF(E4599=0,0,IF(LİSTE!$F$1=E4599,1,E4599+1))</f>
        <v>28</v>
      </c>
      <c r="G4599" s="72" t="str">
        <f>IFERROR(VLOOKUP(A4599,TATİLLER!$A$2:$D$30000,3,0),"TATİL DEĞİL")</f>
        <v>TATİL DEĞİL</v>
      </c>
    </row>
    <row r="4600" spans="1:7" x14ac:dyDescent="0.25">
      <c r="A4600" s="74">
        <f t="shared" si="1055"/>
        <v>51637</v>
      </c>
      <c r="B4600" s="72">
        <f t="shared" si="1053"/>
        <v>4</v>
      </c>
      <c r="C4600" s="72" t="str">
        <f>IF(E4600=0,"RESMİ TATİL",VLOOKUP(E4600,LİSTE!$B$7:$D$1300,3,0))</f>
        <v>Nisa Nur SANCAR</v>
      </c>
      <c r="D4600" s="72" t="str">
        <f>IF(F4600=0,"RESMİ TATİL",VLOOKUP(F4600,LİSTE!$B$7:$D$1300,3,0))</f>
        <v>Esila ÇETİN</v>
      </c>
      <c r="E4600" s="72">
        <f>IF(B4600="TATİL",0,IF(F4599=0,F4598+1,IF(LİSTE!$F$1=F4599,1,F4599+1)))</f>
        <v>1</v>
      </c>
      <c r="F4600" s="72">
        <f>IF(E4600=0,0,IF(LİSTE!$F$1=E4600,1,E4600+1))</f>
        <v>2</v>
      </c>
      <c r="G4600" s="72" t="str">
        <f>IFERROR(VLOOKUP(A4600,TATİLLER!$A$2:$D$30000,3,0),"TATİL DEĞİL")</f>
        <v>TATİL DEĞİL</v>
      </c>
    </row>
    <row r="4601" spans="1:7" x14ac:dyDescent="0.25">
      <c r="A4601" s="74">
        <f t="shared" si="1055"/>
        <v>51638</v>
      </c>
      <c r="B4601" s="72">
        <f t="shared" si="1053"/>
        <v>5</v>
      </c>
      <c r="C4601" s="72" t="str">
        <f>IF(E4601=0,"RESMİ TATİL",VLOOKUP(E4601,LİSTE!$B$7:$D$1300,3,0))</f>
        <v>Zeynep Sevde TOPUZ</v>
      </c>
      <c r="D4601" s="72" t="str">
        <f>IF(F4601=0,"RESMİ TATİL",VLOOKUP(F4601,LİSTE!$B$7:$D$1300,3,0))</f>
        <v>Ömer Asaf KADAŞ</v>
      </c>
      <c r="E4601" s="72">
        <f>IF(B4601="TATİL",0,IF(F4600=0,F4599+1,IF(LİSTE!$F$1=F4600,1,F4600+1)))</f>
        <v>3</v>
      </c>
      <c r="F4601" s="72">
        <f>IF(E4601=0,0,IF(LİSTE!$F$1=E4601,1,E4601+1))</f>
        <v>4</v>
      </c>
      <c r="G4601" s="72" t="str">
        <f>IFERROR(VLOOKUP(A4601,TATİLLER!$A$2:$D$30000,3,0),"TATİL DEĞİL")</f>
        <v>TATİL DEĞİL</v>
      </c>
    </row>
    <row r="4602" spans="1:7" x14ac:dyDescent="0.25">
      <c r="A4602" s="74">
        <f t="shared" ref="A4602" si="1065">A4601+3</f>
        <v>51641</v>
      </c>
      <c r="B4602" s="72">
        <f t="shared" si="1053"/>
        <v>1</v>
      </c>
      <c r="C4602" s="72" t="str">
        <f>IF(E4602=0,"RESMİ TATİL",VLOOKUP(E4602,LİSTE!$B$7:$D$1300,3,0))</f>
        <v>Ramazan Baran ADIGÜZEL</v>
      </c>
      <c r="D4602" s="72" t="str">
        <f>IF(F4602=0,"RESMİ TATİL",VLOOKUP(F4602,LİSTE!$B$7:$D$1300,3,0))</f>
        <v>Bahar AKGÜN</v>
      </c>
      <c r="E4602" s="72">
        <f>IF(B4602="TATİL",0,IF(F4601=0,F4600+1,IF(LİSTE!$F$1=F4601,1,F4601+1)))</f>
        <v>5</v>
      </c>
      <c r="F4602" s="72">
        <f>IF(E4602=0,0,IF(LİSTE!$F$1=E4602,1,E4602+1))</f>
        <v>6</v>
      </c>
      <c r="G4602" s="72" t="str">
        <f>IFERROR(VLOOKUP(A4602,TATİLLER!$A$2:$D$30000,3,0),"TATİL DEĞİL")</f>
        <v>TATİL DEĞİL</v>
      </c>
    </row>
    <row r="4603" spans="1:7" x14ac:dyDescent="0.25">
      <c r="A4603" s="74">
        <f t="shared" si="1055"/>
        <v>51642</v>
      </c>
      <c r="B4603" s="72">
        <f t="shared" si="1053"/>
        <v>2</v>
      </c>
      <c r="C4603" s="72" t="str">
        <f>IF(E4603=0,"RESMİ TATİL",VLOOKUP(E4603,LİSTE!$B$7:$D$1300,3,0))</f>
        <v>Ömer AKGÜL</v>
      </c>
      <c r="D4603" s="72" t="str">
        <f>IF(F4603=0,"RESMİ TATİL",VLOOKUP(F4603,LİSTE!$B$7:$D$1300,3,0))</f>
        <v>Muharrem EFE TANRIVERDİ</v>
      </c>
      <c r="E4603" s="72">
        <f>IF(B4603="TATİL",0,IF(F4602=0,F4601+1,IF(LİSTE!$F$1=F4602,1,F4602+1)))</f>
        <v>7</v>
      </c>
      <c r="F4603" s="72">
        <f>IF(E4603=0,0,IF(LİSTE!$F$1=E4603,1,E4603+1))</f>
        <v>8</v>
      </c>
      <c r="G4603" s="72" t="str">
        <f>IFERROR(VLOOKUP(A4603,TATİLLER!$A$2:$D$30000,3,0),"TATİL DEĞİL")</f>
        <v>TATİL DEĞİL</v>
      </c>
    </row>
    <row r="4604" spans="1:7" x14ac:dyDescent="0.25">
      <c r="A4604" s="74">
        <f t="shared" si="1055"/>
        <v>51643</v>
      </c>
      <c r="B4604" s="72">
        <f t="shared" si="1053"/>
        <v>3</v>
      </c>
      <c r="C4604" s="72" t="str">
        <f>IF(E4604=0,"RESMİ TATİL",VLOOKUP(E4604,LİSTE!$B$7:$D$1300,3,0))</f>
        <v>Anıl DOĞAN</v>
      </c>
      <c r="D4604" s="72" t="str">
        <f>IF(F4604=0,"RESMİ TATİL",VLOOKUP(F4604,LİSTE!$B$7:$D$1300,3,0))</f>
        <v>İpek ARSLAN</v>
      </c>
      <c r="E4604" s="72">
        <f>IF(B4604="TATİL",0,IF(F4603=0,F4602+1,IF(LİSTE!$F$1=F4603,1,F4603+1)))</f>
        <v>9</v>
      </c>
      <c r="F4604" s="72">
        <f>IF(E4604=0,0,IF(LİSTE!$F$1=E4604,1,E4604+1))</f>
        <v>10</v>
      </c>
      <c r="G4604" s="72" t="str">
        <f>IFERROR(VLOOKUP(A4604,TATİLLER!$A$2:$D$30000,3,0),"TATİL DEĞİL")</f>
        <v>TATİL DEĞİL</v>
      </c>
    </row>
    <row r="4605" spans="1:7" x14ac:dyDescent="0.25">
      <c r="A4605" s="74">
        <f t="shared" si="1055"/>
        <v>51644</v>
      </c>
      <c r="B4605" s="72">
        <f t="shared" si="1053"/>
        <v>4</v>
      </c>
      <c r="C4605" s="72" t="str">
        <f>IF(E4605=0,"RESMİ TATİL",VLOOKUP(E4605,LİSTE!$B$7:$D$1300,3,0))</f>
        <v>Efe KARSAK</v>
      </c>
      <c r="D4605" s="72" t="str">
        <f>IF(F4605=0,"RESMİ TATİL",VLOOKUP(F4605,LİSTE!$B$7:$D$1300,3,0))</f>
        <v>Abdullah KIRBAÇ</v>
      </c>
      <c r="E4605" s="72">
        <f>IF(B4605="TATİL",0,IF(F4604=0,F4603+1,IF(LİSTE!$F$1=F4604,1,F4604+1)))</f>
        <v>11</v>
      </c>
      <c r="F4605" s="72">
        <f>IF(E4605=0,0,IF(LİSTE!$F$1=E4605,1,E4605+1))</f>
        <v>12</v>
      </c>
      <c r="G4605" s="72" t="str">
        <f>IFERROR(VLOOKUP(A4605,TATİLLER!$A$2:$D$30000,3,0),"TATİL DEĞİL")</f>
        <v>TATİL DEĞİL</v>
      </c>
    </row>
    <row r="4606" spans="1:7" x14ac:dyDescent="0.25">
      <c r="A4606" s="74">
        <f t="shared" si="1055"/>
        <v>51645</v>
      </c>
      <c r="B4606" s="72">
        <f t="shared" si="1053"/>
        <v>5</v>
      </c>
      <c r="C4606" s="72" t="str">
        <f>IF(E4606=0,"RESMİ TATİL",VLOOKUP(E4606,LİSTE!$B$7:$D$1300,3,0))</f>
        <v>Ümmü Defne GÜLER</v>
      </c>
      <c r="D4606" s="72" t="str">
        <f>IF(F4606=0,"RESMİ TATİL",VLOOKUP(F4606,LİSTE!$B$7:$D$1300,3,0))</f>
        <v>Şevval ÖZDAMAR</v>
      </c>
      <c r="E4606" s="72">
        <f>IF(B4606="TATİL",0,IF(F4605=0,F4604+1,IF(LİSTE!$F$1=F4605,1,F4605+1)))</f>
        <v>13</v>
      </c>
      <c r="F4606" s="72">
        <f>IF(E4606=0,0,IF(LİSTE!$F$1=E4606,1,E4606+1))</f>
        <v>14</v>
      </c>
      <c r="G4606" s="72" t="str">
        <f>IFERROR(VLOOKUP(A4606,TATİLLER!$A$2:$D$30000,3,0),"TATİL DEĞİL")</f>
        <v>TATİL DEĞİL</v>
      </c>
    </row>
    <row r="4607" spans="1:7" x14ac:dyDescent="0.25">
      <c r="A4607" s="74">
        <f t="shared" ref="A4607" si="1066">A4606+3</f>
        <v>51648</v>
      </c>
      <c r="B4607" s="72">
        <f t="shared" si="1053"/>
        <v>1</v>
      </c>
      <c r="C4607" s="72" t="str">
        <f>IF(E4607=0,"RESMİ TATİL",VLOOKUP(E4607,LİSTE!$B$7:$D$1300,3,0))</f>
        <v>Zeynep AKDAĞ</v>
      </c>
      <c r="D4607" s="72" t="str">
        <f>IF(F4607=0,"RESMİ TATİL",VLOOKUP(F4607,LİSTE!$B$7:$D$1300,3,0))</f>
        <v>Esma ÇOKER</v>
      </c>
      <c r="E4607" s="72">
        <f>IF(B4607="TATİL",0,IF(F4606=0,F4605+1,IF(LİSTE!$F$1=F4606,1,F4606+1)))</f>
        <v>15</v>
      </c>
      <c r="F4607" s="72">
        <f>IF(E4607=0,0,IF(LİSTE!$F$1=E4607,1,E4607+1))</f>
        <v>16</v>
      </c>
      <c r="G4607" s="72" t="str">
        <f>IFERROR(VLOOKUP(A4607,TATİLLER!$A$2:$D$30000,3,0),"TATİL DEĞİL")</f>
        <v>TATİL DEĞİL</v>
      </c>
    </row>
    <row r="4608" spans="1:7" x14ac:dyDescent="0.25">
      <c r="A4608" s="74">
        <f t="shared" si="1055"/>
        <v>51649</v>
      </c>
      <c r="B4608" s="72">
        <f t="shared" si="1053"/>
        <v>2</v>
      </c>
      <c r="C4608" s="72" t="str">
        <f>IF(E4608=0,"RESMİ TATİL",VLOOKUP(E4608,LİSTE!$B$7:$D$1300,3,0))</f>
        <v>Dursun Kubilay YAŞAR</v>
      </c>
      <c r="D4608" s="72" t="str">
        <f>IF(F4608=0,"RESMİ TATİL",VLOOKUP(F4608,LİSTE!$B$7:$D$1300,3,0))</f>
        <v>Zeynep Beril BAŞPINAR</v>
      </c>
      <c r="E4608" s="72">
        <f>IF(B4608="TATİL",0,IF(F4607=0,F4606+1,IF(LİSTE!$F$1=F4607,1,F4607+1)))</f>
        <v>17</v>
      </c>
      <c r="F4608" s="72">
        <f>IF(E4608=0,0,IF(LİSTE!$F$1=E4608,1,E4608+1))</f>
        <v>18</v>
      </c>
      <c r="G4608" s="72" t="str">
        <f>IFERROR(VLOOKUP(A4608,TATİLLER!$A$2:$D$30000,3,0),"TATİL DEĞİL")</f>
        <v>TATİL DEĞİL</v>
      </c>
    </row>
    <row r="4609" spans="1:7" x14ac:dyDescent="0.25">
      <c r="A4609" s="74">
        <f t="shared" si="1055"/>
        <v>51650</v>
      </c>
      <c r="B4609" s="72">
        <f t="shared" si="1053"/>
        <v>3</v>
      </c>
      <c r="C4609" s="72" t="str">
        <f>IF(E4609=0,"RESMİ TATİL",VLOOKUP(E4609,LİSTE!$B$7:$D$1300,3,0))</f>
        <v>Ahmet DAL</v>
      </c>
      <c r="D4609" s="72" t="str">
        <f>IF(F4609=0,"RESMİ TATİL",VLOOKUP(F4609,LİSTE!$B$7:$D$1300,3,0))</f>
        <v>Emirhan KARATAŞ</v>
      </c>
      <c r="E4609" s="72">
        <f>IF(B4609="TATİL",0,IF(F4608=0,F4607+1,IF(LİSTE!$F$1=F4608,1,F4608+1)))</f>
        <v>19</v>
      </c>
      <c r="F4609" s="72">
        <f>IF(E4609=0,0,IF(LİSTE!$F$1=E4609,1,E4609+1))</f>
        <v>20</v>
      </c>
      <c r="G4609" s="72" t="str">
        <f>IFERROR(VLOOKUP(A4609,TATİLLER!$A$2:$D$30000,3,0),"TATİL DEĞİL")</f>
        <v>TATİL DEĞİL</v>
      </c>
    </row>
    <row r="4610" spans="1:7" x14ac:dyDescent="0.25">
      <c r="A4610" s="74">
        <f t="shared" si="1055"/>
        <v>51651</v>
      </c>
      <c r="B4610" s="72">
        <f t="shared" si="1053"/>
        <v>4</v>
      </c>
      <c r="C4610" s="72" t="str">
        <f>IF(E4610=0,"RESMİ TATİL",VLOOKUP(E4610,LİSTE!$B$7:$D$1300,3,0))</f>
        <v>Zümra Yeter ARI</v>
      </c>
      <c r="D4610" s="72" t="str">
        <f>IF(F4610=0,"RESMİ TATİL",VLOOKUP(F4610,LİSTE!$B$7:$D$1300,3,0))</f>
        <v>Utku KARAGÖZ</v>
      </c>
      <c r="E4610" s="72">
        <f>IF(B4610="TATİL",0,IF(F4609=0,F4608+1,IF(LİSTE!$F$1=F4609,1,F4609+1)))</f>
        <v>21</v>
      </c>
      <c r="F4610" s="72">
        <f>IF(E4610=0,0,IF(LİSTE!$F$1=E4610,1,E4610+1))</f>
        <v>22</v>
      </c>
      <c r="G4610" s="72" t="str">
        <f>IFERROR(VLOOKUP(A4610,TATİLLER!$A$2:$D$30000,3,0),"TATİL DEĞİL")</f>
        <v>TATİL DEĞİL</v>
      </c>
    </row>
    <row r="4611" spans="1:7" x14ac:dyDescent="0.25">
      <c r="A4611" s="74">
        <f t="shared" si="1055"/>
        <v>51652</v>
      </c>
      <c r="B4611" s="72">
        <f t="shared" ref="B4611:B4674" si="1067">IF(G4611="TATİL","TATİL",WEEKDAY(A4611,2))</f>
        <v>5</v>
      </c>
      <c r="C4611" s="72" t="str">
        <f>IF(E4611=0,"RESMİ TATİL",VLOOKUP(E4611,LİSTE!$B$7:$D$1300,3,0))</f>
        <v>Feyza Zümra AVCIOĞLU</v>
      </c>
      <c r="D4611" s="72" t="str">
        <f>IF(F4611=0,"RESMİ TATİL",VLOOKUP(F4611,LİSTE!$B$7:$D$1300,3,0))</f>
        <v>Yusuf Ali TABUR</v>
      </c>
      <c r="E4611" s="72">
        <f>IF(B4611="TATİL",0,IF(F4610=0,F4609+1,IF(LİSTE!$F$1=F4610,1,F4610+1)))</f>
        <v>23</v>
      </c>
      <c r="F4611" s="72">
        <f>IF(E4611=0,0,IF(LİSTE!$F$1=E4611,1,E4611+1))</f>
        <v>24</v>
      </c>
      <c r="G4611" s="72" t="str">
        <f>IFERROR(VLOOKUP(A4611,TATİLLER!$A$2:$D$30000,3,0),"TATİL DEĞİL")</f>
        <v>TATİL DEĞİL</v>
      </c>
    </row>
    <row r="4612" spans="1:7" x14ac:dyDescent="0.25">
      <c r="A4612" s="74">
        <f t="shared" ref="A4612" si="1068">A4611+3</f>
        <v>51655</v>
      </c>
      <c r="B4612" s="72">
        <f t="shared" si="1067"/>
        <v>1</v>
      </c>
      <c r="C4612" s="72" t="str">
        <f>IF(E4612=0,"RESMİ TATİL",VLOOKUP(E4612,LİSTE!$B$7:$D$1300,3,0))</f>
        <v>Irmak UTEBAY</v>
      </c>
      <c r="D4612" s="72" t="str">
        <f>IF(F4612=0,"RESMİ TATİL",VLOOKUP(F4612,LİSTE!$B$7:$D$1300,3,0))</f>
        <v>Kerem AKKOÇ</v>
      </c>
      <c r="E4612" s="72">
        <f>IF(B4612="TATİL",0,IF(F4611=0,F4610+1,IF(LİSTE!$F$1=F4611,1,F4611+1)))</f>
        <v>25</v>
      </c>
      <c r="F4612" s="72">
        <f>IF(E4612=0,0,IF(LİSTE!$F$1=E4612,1,E4612+1))</f>
        <v>26</v>
      </c>
      <c r="G4612" s="72" t="str">
        <f>IFERROR(VLOOKUP(A4612,TATİLLER!$A$2:$D$30000,3,0),"TATİL DEĞİL")</f>
        <v>TATİL DEĞİL</v>
      </c>
    </row>
    <row r="4613" spans="1:7" x14ac:dyDescent="0.25">
      <c r="A4613" s="74">
        <f t="shared" si="1055"/>
        <v>51656</v>
      </c>
      <c r="B4613" s="72">
        <f t="shared" si="1067"/>
        <v>2</v>
      </c>
      <c r="C4613" s="72" t="str">
        <f>IF(E4613=0,"RESMİ TATİL",VLOOKUP(E4613,LİSTE!$B$7:$D$1300,3,0))</f>
        <v>Elçin Ayşe ELMAS</v>
      </c>
      <c r="D4613" s="72" t="str">
        <f>IF(F4613=0,"RESMİ TATİL",VLOOKUP(F4613,LİSTE!$B$7:$D$1300,3,0))</f>
        <v>Muhammed YILDIZDAĞ</v>
      </c>
      <c r="E4613" s="72">
        <f>IF(B4613="TATİL",0,IF(F4612=0,F4611+1,IF(LİSTE!$F$1=F4612,1,F4612+1)))</f>
        <v>27</v>
      </c>
      <c r="F4613" s="72">
        <f>IF(E4613=0,0,IF(LİSTE!$F$1=E4613,1,E4613+1))</f>
        <v>28</v>
      </c>
      <c r="G4613" s="72" t="str">
        <f>IFERROR(VLOOKUP(A4613,TATİLLER!$A$2:$D$30000,3,0),"TATİL DEĞİL")</f>
        <v>TATİL DEĞİL</v>
      </c>
    </row>
    <row r="4614" spans="1:7" x14ac:dyDescent="0.25">
      <c r="A4614" s="74">
        <f t="shared" si="1055"/>
        <v>51657</v>
      </c>
      <c r="B4614" s="72">
        <f t="shared" si="1067"/>
        <v>3</v>
      </c>
      <c r="C4614" s="72" t="str">
        <f>IF(E4614=0,"RESMİ TATİL",VLOOKUP(E4614,LİSTE!$B$7:$D$1300,3,0))</f>
        <v>Nisa Nur SANCAR</v>
      </c>
      <c r="D4614" s="72" t="str">
        <f>IF(F4614=0,"RESMİ TATİL",VLOOKUP(F4614,LİSTE!$B$7:$D$1300,3,0))</f>
        <v>Esila ÇETİN</v>
      </c>
      <c r="E4614" s="72">
        <f>IF(B4614="TATİL",0,IF(F4613=0,F4612+1,IF(LİSTE!$F$1=F4613,1,F4613+1)))</f>
        <v>1</v>
      </c>
      <c r="F4614" s="72">
        <f>IF(E4614=0,0,IF(LİSTE!$F$1=E4614,1,E4614+1))</f>
        <v>2</v>
      </c>
      <c r="G4614" s="72" t="str">
        <f>IFERROR(VLOOKUP(A4614,TATİLLER!$A$2:$D$30000,3,0),"TATİL DEĞİL")</f>
        <v>TATİL DEĞİL</v>
      </c>
    </row>
    <row r="4615" spans="1:7" x14ac:dyDescent="0.25">
      <c r="A4615" s="74">
        <f t="shared" si="1055"/>
        <v>51658</v>
      </c>
      <c r="B4615" s="72">
        <f t="shared" si="1067"/>
        <v>4</v>
      </c>
      <c r="C4615" s="72" t="str">
        <f>IF(E4615=0,"RESMİ TATİL",VLOOKUP(E4615,LİSTE!$B$7:$D$1300,3,0))</f>
        <v>Zeynep Sevde TOPUZ</v>
      </c>
      <c r="D4615" s="72" t="str">
        <f>IF(F4615=0,"RESMİ TATİL",VLOOKUP(F4615,LİSTE!$B$7:$D$1300,3,0))</f>
        <v>Ömer Asaf KADAŞ</v>
      </c>
      <c r="E4615" s="72">
        <f>IF(B4615="TATİL",0,IF(F4614=0,F4613+1,IF(LİSTE!$F$1=F4614,1,F4614+1)))</f>
        <v>3</v>
      </c>
      <c r="F4615" s="72">
        <f>IF(E4615=0,0,IF(LİSTE!$F$1=E4615,1,E4615+1))</f>
        <v>4</v>
      </c>
      <c r="G4615" s="72" t="str">
        <f>IFERROR(VLOOKUP(A4615,TATİLLER!$A$2:$D$30000,3,0),"TATİL DEĞİL")</f>
        <v>TATİL DEĞİL</v>
      </c>
    </row>
    <row r="4616" spans="1:7" x14ac:dyDescent="0.25">
      <c r="A4616" s="74">
        <f t="shared" si="1055"/>
        <v>51659</v>
      </c>
      <c r="B4616" s="72">
        <f t="shared" si="1067"/>
        <v>5</v>
      </c>
      <c r="C4616" s="72" t="str">
        <f>IF(E4616=0,"RESMİ TATİL",VLOOKUP(E4616,LİSTE!$B$7:$D$1300,3,0))</f>
        <v>Ramazan Baran ADIGÜZEL</v>
      </c>
      <c r="D4616" s="72" t="str">
        <f>IF(F4616=0,"RESMİ TATİL",VLOOKUP(F4616,LİSTE!$B$7:$D$1300,3,0))</f>
        <v>Bahar AKGÜN</v>
      </c>
      <c r="E4616" s="72">
        <f>IF(B4616="TATİL",0,IF(F4615=0,F4614+1,IF(LİSTE!$F$1=F4615,1,F4615+1)))</f>
        <v>5</v>
      </c>
      <c r="F4616" s="72">
        <f>IF(E4616=0,0,IF(LİSTE!$F$1=E4616,1,E4616+1))</f>
        <v>6</v>
      </c>
      <c r="G4616" s="72" t="str">
        <f>IFERROR(VLOOKUP(A4616,TATİLLER!$A$2:$D$30000,3,0),"TATİL DEĞİL")</f>
        <v>TATİL DEĞİL</v>
      </c>
    </row>
    <row r="4617" spans="1:7" x14ac:dyDescent="0.25">
      <c r="A4617" s="74">
        <f t="shared" ref="A4617" si="1069">A4616+3</f>
        <v>51662</v>
      </c>
      <c r="B4617" s="72">
        <f t="shared" si="1067"/>
        <v>1</v>
      </c>
      <c r="C4617" s="72" t="str">
        <f>IF(E4617=0,"RESMİ TATİL",VLOOKUP(E4617,LİSTE!$B$7:$D$1300,3,0))</f>
        <v>Ömer AKGÜL</v>
      </c>
      <c r="D4617" s="72" t="str">
        <f>IF(F4617=0,"RESMİ TATİL",VLOOKUP(F4617,LİSTE!$B$7:$D$1300,3,0))</f>
        <v>Muharrem EFE TANRIVERDİ</v>
      </c>
      <c r="E4617" s="72">
        <f>IF(B4617="TATİL",0,IF(F4616=0,F4615+1,IF(LİSTE!$F$1=F4616,1,F4616+1)))</f>
        <v>7</v>
      </c>
      <c r="F4617" s="72">
        <f>IF(E4617=0,0,IF(LİSTE!$F$1=E4617,1,E4617+1))</f>
        <v>8</v>
      </c>
      <c r="G4617" s="72" t="str">
        <f>IFERROR(VLOOKUP(A4617,TATİLLER!$A$2:$D$30000,3,0),"TATİL DEĞİL")</f>
        <v>TATİL DEĞİL</v>
      </c>
    </row>
    <row r="4618" spans="1:7" x14ac:dyDescent="0.25">
      <c r="A4618" s="74">
        <f t="shared" ref="A4618:A4681" si="1070">A4617+1</f>
        <v>51663</v>
      </c>
      <c r="B4618" s="72">
        <f t="shared" si="1067"/>
        <v>2</v>
      </c>
      <c r="C4618" s="72" t="str">
        <f>IF(E4618=0,"RESMİ TATİL",VLOOKUP(E4618,LİSTE!$B$7:$D$1300,3,0))</f>
        <v>Anıl DOĞAN</v>
      </c>
      <c r="D4618" s="72" t="str">
        <f>IF(F4618=0,"RESMİ TATİL",VLOOKUP(F4618,LİSTE!$B$7:$D$1300,3,0))</f>
        <v>İpek ARSLAN</v>
      </c>
      <c r="E4618" s="72">
        <f>IF(B4618="TATİL",0,IF(F4617=0,F4616+1,IF(LİSTE!$F$1=F4617,1,F4617+1)))</f>
        <v>9</v>
      </c>
      <c r="F4618" s="72">
        <f>IF(E4618=0,0,IF(LİSTE!$F$1=E4618,1,E4618+1))</f>
        <v>10</v>
      </c>
      <c r="G4618" s="72" t="str">
        <f>IFERROR(VLOOKUP(A4618,TATİLLER!$A$2:$D$30000,3,0),"TATİL DEĞİL")</f>
        <v>TATİL DEĞİL</v>
      </c>
    </row>
    <row r="4619" spans="1:7" x14ac:dyDescent="0.25">
      <c r="A4619" s="74">
        <f t="shared" si="1070"/>
        <v>51664</v>
      </c>
      <c r="B4619" s="72">
        <f t="shared" si="1067"/>
        <v>3</v>
      </c>
      <c r="C4619" s="72" t="str">
        <f>IF(E4619=0,"RESMİ TATİL",VLOOKUP(E4619,LİSTE!$B$7:$D$1300,3,0))</f>
        <v>Efe KARSAK</v>
      </c>
      <c r="D4619" s="72" t="str">
        <f>IF(F4619=0,"RESMİ TATİL",VLOOKUP(F4619,LİSTE!$B$7:$D$1300,3,0))</f>
        <v>Abdullah KIRBAÇ</v>
      </c>
      <c r="E4619" s="72">
        <f>IF(B4619="TATİL",0,IF(F4618=0,F4617+1,IF(LİSTE!$F$1=F4618,1,F4618+1)))</f>
        <v>11</v>
      </c>
      <c r="F4619" s="72">
        <f>IF(E4619=0,0,IF(LİSTE!$F$1=E4619,1,E4619+1))</f>
        <v>12</v>
      </c>
      <c r="G4619" s="72" t="str">
        <f>IFERROR(VLOOKUP(A4619,TATİLLER!$A$2:$D$30000,3,0),"TATİL DEĞİL")</f>
        <v>TATİL DEĞİL</v>
      </c>
    </row>
    <row r="4620" spans="1:7" x14ac:dyDescent="0.25">
      <c r="A4620" s="74">
        <f t="shared" si="1070"/>
        <v>51665</v>
      </c>
      <c r="B4620" s="72">
        <f t="shared" si="1067"/>
        <v>4</v>
      </c>
      <c r="C4620" s="72" t="str">
        <f>IF(E4620=0,"RESMİ TATİL",VLOOKUP(E4620,LİSTE!$B$7:$D$1300,3,0))</f>
        <v>Ümmü Defne GÜLER</v>
      </c>
      <c r="D4620" s="72" t="str">
        <f>IF(F4620=0,"RESMİ TATİL",VLOOKUP(F4620,LİSTE!$B$7:$D$1300,3,0))</f>
        <v>Şevval ÖZDAMAR</v>
      </c>
      <c r="E4620" s="72">
        <f>IF(B4620="TATİL",0,IF(F4619=0,F4618+1,IF(LİSTE!$F$1=F4619,1,F4619+1)))</f>
        <v>13</v>
      </c>
      <c r="F4620" s="72">
        <f>IF(E4620=0,0,IF(LİSTE!$F$1=E4620,1,E4620+1))</f>
        <v>14</v>
      </c>
      <c r="G4620" s="72" t="str">
        <f>IFERROR(VLOOKUP(A4620,TATİLLER!$A$2:$D$30000,3,0),"TATİL DEĞİL")</f>
        <v>TATİL DEĞİL</v>
      </c>
    </row>
    <row r="4621" spans="1:7" x14ac:dyDescent="0.25">
      <c r="A4621" s="74">
        <f t="shared" si="1070"/>
        <v>51666</v>
      </c>
      <c r="B4621" s="72">
        <f t="shared" si="1067"/>
        <v>5</v>
      </c>
      <c r="C4621" s="72" t="str">
        <f>IF(E4621=0,"RESMİ TATİL",VLOOKUP(E4621,LİSTE!$B$7:$D$1300,3,0))</f>
        <v>Zeynep AKDAĞ</v>
      </c>
      <c r="D4621" s="72" t="str">
        <f>IF(F4621=0,"RESMİ TATİL",VLOOKUP(F4621,LİSTE!$B$7:$D$1300,3,0))</f>
        <v>Esma ÇOKER</v>
      </c>
      <c r="E4621" s="72">
        <f>IF(B4621="TATİL",0,IF(F4620=0,F4619+1,IF(LİSTE!$F$1=F4620,1,F4620+1)))</f>
        <v>15</v>
      </c>
      <c r="F4621" s="72">
        <f>IF(E4621=0,0,IF(LİSTE!$F$1=E4621,1,E4621+1))</f>
        <v>16</v>
      </c>
      <c r="G4621" s="72" t="str">
        <f>IFERROR(VLOOKUP(A4621,TATİLLER!$A$2:$D$30000,3,0),"TATİL DEĞİL")</f>
        <v>TATİL DEĞİL</v>
      </c>
    </row>
    <row r="4622" spans="1:7" x14ac:dyDescent="0.25">
      <c r="A4622" s="74">
        <f t="shared" ref="A4622" si="1071">A4621+3</f>
        <v>51669</v>
      </c>
      <c r="B4622" s="72">
        <f t="shared" si="1067"/>
        <v>1</v>
      </c>
      <c r="C4622" s="72" t="str">
        <f>IF(E4622=0,"RESMİ TATİL",VLOOKUP(E4622,LİSTE!$B$7:$D$1300,3,0))</f>
        <v>Dursun Kubilay YAŞAR</v>
      </c>
      <c r="D4622" s="72" t="str">
        <f>IF(F4622=0,"RESMİ TATİL",VLOOKUP(F4622,LİSTE!$B$7:$D$1300,3,0))</f>
        <v>Zeynep Beril BAŞPINAR</v>
      </c>
      <c r="E4622" s="72">
        <f>IF(B4622="TATİL",0,IF(F4621=0,F4620+1,IF(LİSTE!$F$1=F4621,1,F4621+1)))</f>
        <v>17</v>
      </c>
      <c r="F4622" s="72">
        <f>IF(E4622=0,0,IF(LİSTE!$F$1=E4622,1,E4622+1))</f>
        <v>18</v>
      </c>
      <c r="G4622" s="72" t="str">
        <f>IFERROR(VLOOKUP(A4622,TATİLLER!$A$2:$D$30000,3,0),"TATİL DEĞİL")</f>
        <v>TATİL DEĞİL</v>
      </c>
    </row>
    <row r="4623" spans="1:7" x14ac:dyDescent="0.25">
      <c r="A4623" s="74">
        <f t="shared" si="1070"/>
        <v>51670</v>
      </c>
      <c r="B4623" s="72">
        <f t="shared" si="1067"/>
        <v>2</v>
      </c>
      <c r="C4623" s="72" t="str">
        <f>IF(E4623=0,"RESMİ TATİL",VLOOKUP(E4623,LİSTE!$B$7:$D$1300,3,0))</f>
        <v>Ahmet DAL</v>
      </c>
      <c r="D4623" s="72" t="str">
        <f>IF(F4623=0,"RESMİ TATİL",VLOOKUP(F4623,LİSTE!$B$7:$D$1300,3,0))</f>
        <v>Emirhan KARATAŞ</v>
      </c>
      <c r="E4623" s="72">
        <f>IF(B4623="TATİL",0,IF(F4622=0,F4621+1,IF(LİSTE!$F$1=F4622,1,F4622+1)))</f>
        <v>19</v>
      </c>
      <c r="F4623" s="72">
        <f>IF(E4623=0,0,IF(LİSTE!$F$1=E4623,1,E4623+1))</f>
        <v>20</v>
      </c>
      <c r="G4623" s="72" t="str">
        <f>IFERROR(VLOOKUP(A4623,TATİLLER!$A$2:$D$30000,3,0),"TATİL DEĞİL")</f>
        <v>TATİL DEĞİL</v>
      </c>
    </row>
    <row r="4624" spans="1:7" x14ac:dyDescent="0.25">
      <c r="A4624" s="74">
        <f t="shared" si="1070"/>
        <v>51671</v>
      </c>
      <c r="B4624" s="72">
        <f t="shared" si="1067"/>
        <v>3</v>
      </c>
      <c r="C4624" s="72" t="str">
        <f>IF(E4624=0,"RESMİ TATİL",VLOOKUP(E4624,LİSTE!$B$7:$D$1300,3,0))</f>
        <v>Zümra Yeter ARI</v>
      </c>
      <c r="D4624" s="72" t="str">
        <f>IF(F4624=0,"RESMİ TATİL",VLOOKUP(F4624,LİSTE!$B$7:$D$1300,3,0))</f>
        <v>Utku KARAGÖZ</v>
      </c>
      <c r="E4624" s="72">
        <f>IF(B4624="TATİL",0,IF(F4623=0,F4622+1,IF(LİSTE!$F$1=F4623,1,F4623+1)))</f>
        <v>21</v>
      </c>
      <c r="F4624" s="72">
        <f>IF(E4624=0,0,IF(LİSTE!$F$1=E4624,1,E4624+1))</f>
        <v>22</v>
      </c>
      <c r="G4624" s="72" t="str">
        <f>IFERROR(VLOOKUP(A4624,TATİLLER!$A$2:$D$30000,3,0),"TATİL DEĞİL")</f>
        <v>TATİL DEĞİL</v>
      </c>
    </row>
    <row r="4625" spans="1:7" x14ac:dyDescent="0.25">
      <c r="A4625" s="74">
        <f t="shared" si="1070"/>
        <v>51672</v>
      </c>
      <c r="B4625" s="72">
        <f t="shared" si="1067"/>
        <v>4</v>
      </c>
      <c r="C4625" s="72" t="str">
        <f>IF(E4625=0,"RESMİ TATİL",VLOOKUP(E4625,LİSTE!$B$7:$D$1300,3,0))</f>
        <v>Feyza Zümra AVCIOĞLU</v>
      </c>
      <c r="D4625" s="72" t="str">
        <f>IF(F4625=0,"RESMİ TATİL",VLOOKUP(F4625,LİSTE!$B$7:$D$1300,3,0))</f>
        <v>Yusuf Ali TABUR</v>
      </c>
      <c r="E4625" s="72">
        <f>IF(B4625="TATİL",0,IF(F4624=0,F4623+1,IF(LİSTE!$F$1=F4624,1,F4624+1)))</f>
        <v>23</v>
      </c>
      <c r="F4625" s="72">
        <f>IF(E4625=0,0,IF(LİSTE!$F$1=E4625,1,E4625+1))</f>
        <v>24</v>
      </c>
      <c r="G4625" s="72" t="str">
        <f>IFERROR(VLOOKUP(A4625,TATİLLER!$A$2:$D$30000,3,0),"TATİL DEĞİL")</f>
        <v>TATİL DEĞİL</v>
      </c>
    </row>
    <row r="4626" spans="1:7" x14ac:dyDescent="0.25">
      <c r="A4626" s="74">
        <f t="shared" si="1070"/>
        <v>51673</v>
      </c>
      <c r="B4626" s="72">
        <f t="shared" si="1067"/>
        <v>5</v>
      </c>
      <c r="C4626" s="72" t="str">
        <f>IF(E4626=0,"RESMİ TATİL",VLOOKUP(E4626,LİSTE!$B$7:$D$1300,3,0))</f>
        <v>Irmak UTEBAY</v>
      </c>
      <c r="D4626" s="72" t="str">
        <f>IF(F4626=0,"RESMİ TATİL",VLOOKUP(F4626,LİSTE!$B$7:$D$1300,3,0))</f>
        <v>Kerem AKKOÇ</v>
      </c>
      <c r="E4626" s="72">
        <f>IF(B4626="TATİL",0,IF(F4625=0,F4624+1,IF(LİSTE!$F$1=F4625,1,F4625+1)))</f>
        <v>25</v>
      </c>
      <c r="F4626" s="72">
        <f>IF(E4626=0,0,IF(LİSTE!$F$1=E4626,1,E4626+1))</f>
        <v>26</v>
      </c>
      <c r="G4626" s="72" t="str">
        <f>IFERROR(VLOOKUP(A4626,TATİLLER!$A$2:$D$30000,3,0),"TATİL DEĞİL")</f>
        <v>TATİL DEĞİL</v>
      </c>
    </row>
    <row r="4627" spans="1:7" x14ac:dyDescent="0.25">
      <c r="A4627" s="74">
        <f t="shared" ref="A4627" si="1072">A4626+3</f>
        <v>51676</v>
      </c>
      <c r="B4627" s="72">
        <f t="shared" si="1067"/>
        <v>1</v>
      </c>
      <c r="C4627" s="72" t="str">
        <f>IF(E4627=0,"RESMİ TATİL",VLOOKUP(E4627,LİSTE!$B$7:$D$1300,3,0))</f>
        <v>Elçin Ayşe ELMAS</v>
      </c>
      <c r="D4627" s="72" t="str">
        <f>IF(F4627=0,"RESMİ TATİL",VLOOKUP(F4627,LİSTE!$B$7:$D$1300,3,0))</f>
        <v>Muhammed YILDIZDAĞ</v>
      </c>
      <c r="E4627" s="72">
        <f>IF(B4627="TATİL",0,IF(F4626=0,F4625+1,IF(LİSTE!$F$1=F4626,1,F4626+1)))</f>
        <v>27</v>
      </c>
      <c r="F4627" s="72">
        <f>IF(E4627=0,0,IF(LİSTE!$F$1=E4627,1,E4627+1))</f>
        <v>28</v>
      </c>
      <c r="G4627" s="72" t="str">
        <f>IFERROR(VLOOKUP(A4627,TATİLLER!$A$2:$D$30000,3,0),"TATİL DEĞİL")</f>
        <v>TATİL DEĞİL</v>
      </c>
    </row>
    <row r="4628" spans="1:7" x14ac:dyDescent="0.25">
      <c r="A4628" s="74">
        <f t="shared" si="1070"/>
        <v>51677</v>
      </c>
      <c r="B4628" s="72">
        <f t="shared" si="1067"/>
        <v>2</v>
      </c>
      <c r="C4628" s="72" t="str">
        <f>IF(E4628=0,"RESMİ TATİL",VLOOKUP(E4628,LİSTE!$B$7:$D$1300,3,0))</f>
        <v>Nisa Nur SANCAR</v>
      </c>
      <c r="D4628" s="72" t="str">
        <f>IF(F4628=0,"RESMİ TATİL",VLOOKUP(F4628,LİSTE!$B$7:$D$1300,3,0))</f>
        <v>Esila ÇETİN</v>
      </c>
      <c r="E4628" s="72">
        <f>IF(B4628="TATİL",0,IF(F4627=0,F4626+1,IF(LİSTE!$F$1=F4627,1,F4627+1)))</f>
        <v>1</v>
      </c>
      <c r="F4628" s="72">
        <f>IF(E4628=0,0,IF(LİSTE!$F$1=E4628,1,E4628+1))</f>
        <v>2</v>
      </c>
      <c r="G4628" s="72" t="str">
        <f>IFERROR(VLOOKUP(A4628,TATİLLER!$A$2:$D$30000,3,0),"TATİL DEĞİL")</f>
        <v>TATİL DEĞİL</v>
      </c>
    </row>
    <row r="4629" spans="1:7" x14ac:dyDescent="0.25">
      <c r="A4629" s="74">
        <f t="shared" si="1070"/>
        <v>51678</v>
      </c>
      <c r="B4629" s="72">
        <f t="shared" si="1067"/>
        <v>3</v>
      </c>
      <c r="C4629" s="72" t="str">
        <f>IF(E4629=0,"RESMİ TATİL",VLOOKUP(E4629,LİSTE!$B$7:$D$1300,3,0))</f>
        <v>Zeynep Sevde TOPUZ</v>
      </c>
      <c r="D4629" s="72" t="str">
        <f>IF(F4629=0,"RESMİ TATİL",VLOOKUP(F4629,LİSTE!$B$7:$D$1300,3,0))</f>
        <v>Ömer Asaf KADAŞ</v>
      </c>
      <c r="E4629" s="72">
        <f>IF(B4629="TATİL",0,IF(F4628=0,F4627+1,IF(LİSTE!$F$1=F4628,1,F4628+1)))</f>
        <v>3</v>
      </c>
      <c r="F4629" s="72">
        <f>IF(E4629=0,0,IF(LİSTE!$F$1=E4629,1,E4629+1))</f>
        <v>4</v>
      </c>
      <c r="G4629" s="72" t="str">
        <f>IFERROR(VLOOKUP(A4629,TATİLLER!$A$2:$D$30000,3,0),"TATİL DEĞİL")</f>
        <v>TATİL DEĞİL</v>
      </c>
    </row>
    <row r="4630" spans="1:7" x14ac:dyDescent="0.25">
      <c r="A4630" s="74">
        <f t="shared" si="1070"/>
        <v>51679</v>
      </c>
      <c r="B4630" s="72">
        <f t="shared" si="1067"/>
        <v>4</v>
      </c>
      <c r="C4630" s="72" t="str">
        <f>IF(E4630=0,"RESMİ TATİL",VLOOKUP(E4630,LİSTE!$B$7:$D$1300,3,0))</f>
        <v>Ramazan Baran ADIGÜZEL</v>
      </c>
      <c r="D4630" s="72" t="str">
        <f>IF(F4630=0,"RESMİ TATİL",VLOOKUP(F4630,LİSTE!$B$7:$D$1300,3,0))</f>
        <v>Bahar AKGÜN</v>
      </c>
      <c r="E4630" s="72">
        <f>IF(B4630="TATİL",0,IF(F4629=0,F4628+1,IF(LİSTE!$F$1=F4629,1,F4629+1)))</f>
        <v>5</v>
      </c>
      <c r="F4630" s="72">
        <f>IF(E4630=0,0,IF(LİSTE!$F$1=E4630,1,E4630+1))</f>
        <v>6</v>
      </c>
      <c r="G4630" s="72" t="str">
        <f>IFERROR(VLOOKUP(A4630,TATİLLER!$A$2:$D$30000,3,0),"TATİL DEĞİL")</f>
        <v>TATİL DEĞİL</v>
      </c>
    </row>
    <row r="4631" spans="1:7" x14ac:dyDescent="0.25">
      <c r="A4631" s="74">
        <f t="shared" si="1070"/>
        <v>51680</v>
      </c>
      <c r="B4631" s="72">
        <f t="shared" si="1067"/>
        <v>5</v>
      </c>
      <c r="C4631" s="72" t="str">
        <f>IF(E4631=0,"RESMİ TATİL",VLOOKUP(E4631,LİSTE!$B$7:$D$1300,3,0))</f>
        <v>Ömer AKGÜL</v>
      </c>
      <c r="D4631" s="72" t="str">
        <f>IF(F4631=0,"RESMİ TATİL",VLOOKUP(F4631,LİSTE!$B$7:$D$1300,3,0))</f>
        <v>Muharrem EFE TANRIVERDİ</v>
      </c>
      <c r="E4631" s="72">
        <f>IF(B4631="TATİL",0,IF(F4630=0,F4629+1,IF(LİSTE!$F$1=F4630,1,F4630+1)))</f>
        <v>7</v>
      </c>
      <c r="F4631" s="72">
        <f>IF(E4631=0,0,IF(LİSTE!$F$1=E4631,1,E4631+1))</f>
        <v>8</v>
      </c>
      <c r="G4631" s="72" t="str">
        <f>IFERROR(VLOOKUP(A4631,TATİLLER!$A$2:$D$30000,3,0),"TATİL DEĞİL")</f>
        <v>TATİL DEĞİL</v>
      </c>
    </row>
    <row r="4632" spans="1:7" x14ac:dyDescent="0.25">
      <c r="A4632" s="74">
        <f t="shared" ref="A4632" si="1073">A4631+3</f>
        <v>51683</v>
      </c>
      <c r="B4632" s="72">
        <f t="shared" si="1067"/>
        <v>1</v>
      </c>
      <c r="C4632" s="72" t="str">
        <f>IF(E4632=0,"RESMİ TATİL",VLOOKUP(E4632,LİSTE!$B$7:$D$1300,3,0))</f>
        <v>Anıl DOĞAN</v>
      </c>
      <c r="D4632" s="72" t="str">
        <f>IF(F4632=0,"RESMİ TATİL",VLOOKUP(F4632,LİSTE!$B$7:$D$1300,3,0))</f>
        <v>İpek ARSLAN</v>
      </c>
      <c r="E4632" s="72">
        <f>IF(B4632="TATİL",0,IF(F4631=0,F4630+1,IF(LİSTE!$F$1=F4631,1,F4631+1)))</f>
        <v>9</v>
      </c>
      <c r="F4632" s="72">
        <f>IF(E4632=0,0,IF(LİSTE!$F$1=E4632,1,E4632+1))</f>
        <v>10</v>
      </c>
      <c r="G4632" s="72" t="str">
        <f>IFERROR(VLOOKUP(A4632,TATİLLER!$A$2:$D$30000,3,0),"TATİL DEĞİL")</f>
        <v>TATİL DEĞİL</v>
      </c>
    </row>
    <row r="4633" spans="1:7" x14ac:dyDescent="0.25">
      <c r="A4633" s="74">
        <f t="shared" si="1070"/>
        <v>51684</v>
      </c>
      <c r="B4633" s="72">
        <f t="shared" si="1067"/>
        <v>2</v>
      </c>
      <c r="C4633" s="72" t="str">
        <f>IF(E4633=0,"RESMİ TATİL",VLOOKUP(E4633,LİSTE!$B$7:$D$1300,3,0))</f>
        <v>Efe KARSAK</v>
      </c>
      <c r="D4633" s="72" t="str">
        <f>IF(F4633=0,"RESMİ TATİL",VLOOKUP(F4633,LİSTE!$B$7:$D$1300,3,0))</f>
        <v>Abdullah KIRBAÇ</v>
      </c>
      <c r="E4633" s="72">
        <f>IF(B4633="TATİL",0,IF(F4632=0,F4631+1,IF(LİSTE!$F$1=F4632,1,F4632+1)))</f>
        <v>11</v>
      </c>
      <c r="F4633" s="72">
        <f>IF(E4633=0,0,IF(LİSTE!$F$1=E4633,1,E4633+1))</f>
        <v>12</v>
      </c>
      <c r="G4633" s="72" t="str">
        <f>IFERROR(VLOOKUP(A4633,TATİLLER!$A$2:$D$30000,3,0),"TATİL DEĞİL")</f>
        <v>TATİL DEĞİL</v>
      </c>
    </row>
    <row r="4634" spans="1:7" x14ac:dyDescent="0.25">
      <c r="A4634" s="74">
        <f t="shared" si="1070"/>
        <v>51685</v>
      </c>
      <c r="B4634" s="72">
        <f t="shared" si="1067"/>
        <v>3</v>
      </c>
      <c r="C4634" s="72" t="str">
        <f>IF(E4634=0,"RESMİ TATİL",VLOOKUP(E4634,LİSTE!$B$7:$D$1300,3,0))</f>
        <v>Ümmü Defne GÜLER</v>
      </c>
      <c r="D4634" s="72" t="str">
        <f>IF(F4634=0,"RESMİ TATİL",VLOOKUP(F4634,LİSTE!$B$7:$D$1300,3,0))</f>
        <v>Şevval ÖZDAMAR</v>
      </c>
      <c r="E4634" s="72">
        <f>IF(B4634="TATİL",0,IF(F4633=0,F4632+1,IF(LİSTE!$F$1=F4633,1,F4633+1)))</f>
        <v>13</v>
      </c>
      <c r="F4634" s="72">
        <f>IF(E4634=0,0,IF(LİSTE!$F$1=E4634,1,E4634+1))</f>
        <v>14</v>
      </c>
      <c r="G4634" s="72" t="str">
        <f>IFERROR(VLOOKUP(A4634,TATİLLER!$A$2:$D$30000,3,0),"TATİL DEĞİL")</f>
        <v>TATİL DEĞİL</v>
      </c>
    </row>
    <row r="4635" spans="1:7" x14ac:dyDescent="0.25">
      <c r="A4635" s="74">
        <f t="shared" si="1070"/>
        <v>51686</v>
      </c>
      <c r="B4635" s="72">
        <f t="shared" si="1067"/>
        <v>4</v>
      </c>
      <c r="C4635" s="72" t="str">
        <f>IF(E4635=0,"RESMİ TATİL",VLOOKUP(E4635,LİSTE!$B$7:$D$1300,3,0))</f>
        <v>Zeynep AKDAĞ</v>
      </c>
      <c r="D4635" s="72" t="str">
        <f>IF(F4635=0,"RESMİ TATİL",VLOOKUP(F4635,LİSTE!$B$7:$D$1300,3,0))</f>
        <v>Esma ÇOKER</v>
      </c>
      <c r="E4635" s="72">
        <f>IF(B4635="TATİL",0,IF(F4634=0,F4633+1,IF(LİSTE!$F$1=F4634,1,F4634+1)))</f>
        <v>15</v>
      </c>
      <c r="F4635" s="72">
        <f>IF(E4635=0,0,IF(LİSTE!$F$1=E4635,1,E4635+1))</f>
        <v>16</v>
      </c>
      <c r="G4635" s="72" t="str">
        <f>IFERROR(VLOOKUP(A4635,TATİLLER!$A$2:$D$30000,3,0),"TATİL DEĞİL")</f>
        <v>TATİL DEĞİL</v>
      </c>
    </row>
    <row r="4636" spans="1:7" x14ac:dyDescent="0.25">
      <c r="A4636" s="74">
        <f t="shared" si="1070"/>
        <v>51687</v>
      </c>
      <c r="B4636" s="72">
        <f t="shared" si="1067"/>
        <v>5</v>
      </c>
      <c r="C4636" s="72" t="str">
        <f>IF(E4636=0,"RESMİ TATİL",VLOOKUP(E4636,LİSTE!$B$7:$D$1300,3,0))</f>
        <v>Dursun Kubilay YAŞAR</v>
      </c>
      <c r="D4636" s="72" t="str">
        <f>IF(F4636=0,"RESMİ TATİL",VLOOKUP(F4636,LİSTE!$B$7:$D$1300,3,0))</f>
        <v>Zeynep Beril BAŞPINAR</v>
      </c>
      <c r="E4636" s="72">
        <f>IF(B4636="TATİL",0,IF(F4635=0,F4634+1,IF(LİSTE!$F$1=F4635,1,F4635+1)))</f>
        <v>17</v>
      </c>
      <c r="F4636" s="72">
        <f>IF(E4636=0,0,IF(LİSTE!$F$1=E4636,1,E4636+1))</f>
        <v>18</v>
      </c>
      <c r="G4636" s="72" t="str">
        <f>IFERROR(VLOOKUP(A4636,TATİLLER!$A$2:$D$30000,3,0),"TATİL DEĞİL")</f>
        <v>TATİL DEĞİL</v>
      </c>
    </row>
    <row r="4637" spans="1:7" x14ac:dyDescent="0.25">
      <c r="A4637" s="74">
        <f t="shared" ref="A4637" si="1074">A4636+3</f>
        <v>51690</v>
      </c>
      <c r="B4637" s="72">
        <f t="shared" si="1067"/>
        <v>1</v>
      </c>
      <c r="C4637" s="72" t="str">
        <f>IF(E4637=0,"RESMİ TATİL",VLOOKUP(E4637,LİSTE!$B$7:$D$1300,3,0))</f>
        <v>Ahmet DAL</v>
      </c>
      <c r="D4637" s="72" t="str">
        <f>IF(F4637=0,"RESMİ TATİL",VLOOKUP(F4637,LİSTE!$B$7:$D$1300,3,0))</f>
        <v>Emirhan KARATAŞ</v>
      </c>
      <c r="E4637" s="72">
        <f>IF(B4637="TATİL",0,IF(F4636=0,F4635+1,IF(LİSTE!$F$1=F4636,1,F4636+1)))</f>
        <v>19</v>
      </c>
      <c r="F4637" s="72">
        <f>IF(E4637=0,0,IF(LİSTE!$F$1=E4637,1,E4637+1))</f>
        <v>20</v>
      </c>
      <c r="G4637" s="72" t="str">
        <f>IFERROR(VLOOKUP(A4637,TATİLLER!$A$2:$D$30000,3,0),"TATİL DEĞİL")</f>
        <v>TATİL DEĞİL</v>
      </c>
    </row>
    <row r="4638" spans="1:7" x14ac:dyDescent="0.25">
      <c r="A4638" s="74">
        <f t="shared" si="1070"/>
        <v>51691</v>
      </c>
      <c r="B4638" s="72">
        <f t="shared" si="1067"/>
        <v>2</v>
      </c>
      <c r="C4638" s="72" t="str">
        <f>IF(E4638=0,"RESMİ TATİL",VLOOKUP(E4638,LİSTE!$B$7:$D$1300,3,0))</f>
        <v>Zümra Yeter ARI</v>
      </c>
      <c r="D4638" s="72" t="str">
        <f>IF(F4638=0,"RESMİ TATİL",VLOOKUP(F4638,LİSTE!$B$7:$D$1300,3,0))</f>
        <v>Utku KARAGÖZ</v>
      </c>
      <c r="E4638" s="72">
        <f>IF(B4638="TATİL",0,IF(F4637=0,F4636+1,IF(LİSTE!$F$1=F4637,1,F4637+1)))</f>
        <v>21</v>
      </c>
      <c r="F4638" s="72">
        <f>IF(E4638=0,0,IF(LİSTE!$F$1=E4638,1,E4638+1))</f>
        <v>22</v>
      </c>
      <c r="G4638" s="72" t="str">
        <f>IFERROR(VLOOKUP(A4638,TATİLLER!$A$2:$D$30000,3,0),"TATİL DEĞİL")</f>
        <v>TATİL DEĞİL</v>
      </c>
    </row>
    <row r="4639" spans="1:7" x14ac:dyDescent="0.25">
      <c r="A4639" s="74">
        <f t="shared" si="1070"/>
        <v>51692</v>
      </c>
      <c r="B4639" s="72">
        <f t="shared" si="1067"/>
        <v>3</v>
      </c>
      <c r="C4639" s="72" t="str">
        <f>IF(E4639=0,"RESMİ TATİL",VLOOKUP(E4639,LİSTE!$B$7:$D$1300,3,0))</f>
        <v>Feyza Zümra AVCIOĞLU</v>
      </c>
      <c r="D4639" s="72" t="str">
        <f>IF(F4639=0,"RESMİ TATİL",VLOOKUP(F4639,LİSTE!$B$7:$D$1300,3,0))</f>
        <v>Yusuf Ali TABUR</v>
      </c>
      <c r="E4639" s="72">
        <f>IF(B4639="TATİL",0,IF(F4638=0,F4637+1,IF(LİSTE!$F$1=F4638,1,F4638+1)))</f>
        <v>23</v>
      </c>
      <c r="F4639" s="72">
        <f>IF(E4639=0,0,IF(LİSTE!$F$1=E4639,1,E4639+1))</f>
        <v>24</v>
      </c>
      <c r="G4639" s="72" t="str">
        <f>IFERROR(VLOOKUP(A4639,TATİLLER!$A$2:$D$30000,3,0),"TATİL DEĞİL")</f>
        <v>TATİL DEĞİL</v>
      </c>
    </row>
    <row r="4640" spans="1:7" x14ac:dyDescent="0.25">
      <c r="A4640" s="74">
        <f t="shared" si="1070"/>
        <v>51693</v>
      </c>
      <c r="B4640" s="72">
        <f t="shared" si="1067"/>
        <v>4</v>
      </c>
      <c r="C4640" s="72" t="str">
        <f>IF(E4640=0,"RESMİ TATİL",VLOOKUP(E4640,LİSTE!$B$7:$D$1300,3,0))</f>
        <v>Irmak UTEBAY</v>
      </c>
      <c r="D4640" s="72" t="str">
        <f>IF(F4640=0,"RESMİ TATİL",VLOOKUP(F4640,LİSTE!$B$7:$D$1300,3,0))</f>
        <v>Kerem AKKOÇ</v>
      </c>
      <c r="E4640" s="72">
        <f>IF(B4640="TATİL",0,IF(F4639=0,F4638+1,IF(LİSTE!$F$1=F4639,1,F4639+1)))</f>
        <v>25</v>
      </c>
      <c r="F4640" s="72">
        <f>IF(E4640=0,0,IF(LİSTE!$F$1=E4640,1,E4640+1))</f>
        <v>26</v>
      </c>
      <c r="G4640" s="72" t="str">
        <f>IFERROR(VLOOKUP(A4640,TATİLLER!$A$2:$D$30000,3,0),"TATİL DEĞİL")</f>
        <v>TATİL DEĞİL</v>
      </c>
    </row>
    <row r="4641" spans="1:7" x14ac:dyDescent="0.25">
      <c r="A4641" s="74">
        <f t="shared" si="1070"/>
        <v>51694</v>
      </c>
      <c r="B4641" s="72">
        <f t="shared" si="1067"/>
        <v>5</v>
      </c>
      <c r="C4641" s="72" t="str">
        <f>IF(E4641=0,"RESMİ TATİL",VLOOKUP(E4641,LİSTE!$B$7:$D$1300,3,0))</f>
        <v>Elçin Ayşe ELMAS</v>
      </c>
      <c r="D4641" s="72" t="str">
        <f>IF(F4641=0,"RESMİ TATİL",VLOOKUP(F4641,LİSTE!$B$7:$D$1300,3,0))</f>
        <v>Muhammed YILDIZDAĞ</v>
      </c>
      <c r="E4641" s="72">
        <f>IF(B4641="TATİL",0,IF(F4640=0,F4639+1,IF(LİSTE!$F$1=F4640,1,F4640+1)))</f>
        <v>27</v>
      </c>
      <c r="F4641" s="72">
        <f>IF(E4641=0,0,IF(LİSTE!$F$1=E4641,1,E4641+1))</f>
        <v>28</v>
      </c>
      <c r="G4641" s="72" t="str">
        <f>IFERROR(VLOOKUP(A4641,TATİLLER!$A$2:$D$30000,3,0),"TATİL DEĞİL")</f>
        <v>TATİL DEĞİL</v>
      </c>
    </row>
    <row r="4642" spans="1:7" x14ac:dyDescent="0.25">
      <c r="A4642" s="74">
        <f t="shared" ref="A4642" si="1075">A4641+3</f>
        <v>51697</v>
      </c>
      <c r="B4642" s="72">
        <f t="shared" si="1067"/>
        <v>1</v>
      </c>
      <c r="C4642" s="72" t="str">
        <f>IF(E4642=0,"RESMİ TATİL",VLOOKUP(E4642,LİSTE!$B$7:$D$1300,3,0))</f>
        <v>Nisa Nur SANCAR</v>
      </c>
      <c r="D4642" s="72" t="str">
        <f>IF(F4642=0,"RESMİ TATİL",VLOOKUP(F4642,LİSTE!$B$7:$D$1300,3,0))</f>
        <v>Esila ÇETİN</v>
      </c>
      <c r="E4642" s="72">
        <f>IF(B4642="TATİL",0,IF(F4641=0,F4640+1,IF(LİSTE!$F$1=F4641,1,F4641+1)))</f>
        <v>1</v>
      </c>
      <c r="F4642" s="72">
        <f>IF(E4642=0,0,IF(LİSTE!$F$1=E4642,1,E4642+1))</f>
        <v>2</v>
      </c>
      <c r="G4642" s="72" t="str">
        <f>IFERROR(VLOOKUP(A4642,TATİLLER!$A$2:$D$30000,3,0),"TATİL DEĞİL")</f>
        <v>TATİL DEĞİL</v>
      </c>
    </row>
    <row r="4643" spans="1:7" x14ac:dyDescent="0.25">
      <c r="A4643" s="74">
        <f t="shared" si="1070"/>
        <v>51698</v>
      </c>
      <c r="B4643" s="72">
        <f t="shared" si="1067"/>
        <v>2</v>
      </c>
      <c r="C4643" s="72" t="str">
        <f>IF(E4643=0,"RESMİ TATİL",VLOOKUP(E4643,LİSTE!$B$7:$D$1300,3,0))</f>
        <v>Zeynep Sevde TOPUZ</v>
      </c>
      <c r="D4643" s="72" t="str">
        <f>IF(F4643=0,"RESMİ TATİL",VLOOKUP(F4643,LİSTE!$B$7:$D$1300,3,0))</f>
        <v>Ömer Asaf KADAŞ</v>
      </c>
      <c r="E4643" s="72">
        <f>IF(B4643="TATİL",0,IF(F4642=0,F4641+1,IF(LİSTE!$F$1=F4642,1,F4642+1)))</f>
        <v>3</v>
      </c>
      <c r="F4643" s="72">
        <f>IF(E4643=0,0,IF(LİSTE!$F$1=E4643,1,E4643+1))</f>
        <v>4</v>
      </c>
      <c r="G4643" s="72" t="str">
        <f>IFERROR(VLOOKUP(A4643,TATİLLER!$A$2:$D$30000,3,0),"TATİL DEĞİL")</f>
        <v>TATİL DEĞİL</v>
      </c>
    </row>
    <row r="4644" spans="1:7" x14ac:dyDescent="0.25">
      <c r="A4644" s="74">
        <f t="shared" si="1070"/>
        <v>51699</v>
      </c>
      <c r="B4644" s="72">
        <f t="shared" si="1067"/>
        <v>3</v>
      </c>
      <c r="C4644" s="72" t="str">
        <f>IF(E4644=0,"RESMİ TATİL",VLOOKUP(E4644,LİSTE!$B$7:$D$1300,3,0))</f>
        <v>Ramazan Baran ADIGÜZEL</v>
      </c>
      <c r="D4644" s="72" t="str">
        <f>IF(F4644=0,"RESMİ TATİL",VLOOKUP(F4644,LİSTE!$B$7:$D$1300,3,0))</f>
        <v>Bahar AKGÜN</v>
      </c>
      <c r="E4644" s="72">
        <f>IF(B4644="TATİL",0,IF(F4643=0,F4642+1,IF(LİSTE!$F$1=F4643,1,F4643+1)))</f>
        <v>5</v>
      </c>
      <c r="F4644" s="72">
        <f>IF(E4644=0,0,IF(LİSTE!$F$1=E4644,1,E4644+1))</f>
        <v>6</v>
      </c>
      <c r="G4644" s="72" t="str">
        <f>IFERROR(VLOOKUP(A4644,TATİLLER!$A$2:$D$30000,3,0),"TATİL DEĞİL")</f>
        <v>TATİL DEĞİL</v>
      </c>
    </row>
    <row r="4645" spans="1:7" x14ac:dyDescent="0.25">
      <c r="A4645" s="74">
        <f t="shared" si="1070"/>
        <v>51700</v>
      </c>
      <c r="B4645" s="72">
        <f t="shared" si="1067"/>
        <v>4</v>
      </c>
      <c r="C4645" s="72" t="str">
        <f>IF(E4645=0,"RESMİ TATİL",VLOOKUP(E4645,LİSTE!$B$7:$D$1300,3,0))</f>
        <v>Ömer AKGÜL</v>
      </c>
      <c r="D4645" s="72" t="str">
        <f>IF(F4645=0,"RESMİ TATİL",VLOOKUP(F4645,LİSTE!$B$7:$D$1300,3,0))</f>
        <v>Muharrem EFE TANRIVERDİ</v>
      </c>
      <c r="E4645" s="72">
        <f>IF(B4645="TATİL",0,IF(F4644=0,F4643+1,IF(LİSTE!$F$1=F4644,1,F4644+1)))</f>
        <v>7</v>
      </c>
      <c r="F4645" s="72">
        <f>IF(E4645=0,0,IF(LİSTE!$F$1=E4645,1,E4645+1))</f>
        <v>8</v>
      </c>
      <c r="G4645" s="72" t="str">
        <f>IFERROR(VLOOKUP(A4645,TATİLLER!$A$2:$D$30000,3,0),"TATİL DEĞİL")</f>
        <v>TATİL DEĞİL</v>
      </c>
    </row>
    <row r="4646" spans="1:7" x14ac:dyDescent="0.25">
      <c r="A4646" s="74">
        <f t="shared" si="1070"/>
        <v>51701</v>
      </c>
      <c r="B4646" s="72">
        <f t="shared" si="1067"/>
        <v>5</v>
      </c>
      <c r="C4646" s="72" t="str">
        <f>IF(E4646=0,"RESMİ TATİL",VLOOKUP(E4646,LİSTE!$B$7:$D$1300,3,0))</f>
        <v>Anıl DOĞAN</v>
      </c>
      <c r="D4646" s="72" t="str">
        <f>IF(F4646=0,"RESMİ TATİL",VLOOKUP(F4646,LİSTE!$B$7:$D$1300,3,0))</f>
        <v>İpek ARSLAN</v>
      </c>
      <c r="E4646" s="72">
        <f>IF(B4646="TATİL",0,IF(F4645=0,F4644+1,IF(LİSTE!$F$1=F4645,1,F4645+1)))</f>
        <v>9</v>
      </c>
      <c r="F4646" s="72">
        <f>IF(E4646=0,0,IF(LİSTE!$F$1=E4646,1,E4646+1))</f>
        <v>10</v>
      </c>
      <c r="G4646" s="72" t="str">
        <f>IFERROR(VLOOKUP(A4646,TATİLLER!$A$2:$D$30000,3,0),"TATİL DEĞİL")</f>
        <v>TATİL DEĞİL</v>
      </c>
    </row>
    <row r="4647" spans="1:7" x14ac:dyDescent="0.25">
      <c r="A4647" s="74">
        <f t="shared" ref="A4647" si="1076">A4646+3</f>
        <v>51704</v>
      </c>
      <c r="B4647" s="72">
        <f t="shared" si="1067"/>
        <v>1</v>
      </c>
      <c r="C4647" s="72" t="str">
        <f>IF(E4647=0,"RESMİ TATİL",VLOOKUP(E4647,LİSTE!$B$7:$D$1300,3,0))</f>
        <v>Efe KARSAK</v>
      </c>
      <c r="D4647" s="72" t="str">
        <f>IF(F4647=0,"RESMİ TATİL",VLOOKUP(F4647,LİSTE!$B$7:$D$1300,3,0))</f>
        <v>Abdullah KIRBAÇ</v>
      </c>
      <c r="E4647" s="72">
        <f>IF(B4647="TATİL",0,IF(F4646=0,F4645+1,IF(LİSTE!$F$1=F4646,1,F4646+1)))</f>
        <v>11</v>
      </c>
      <c r="F4647" s="72">
        <f>IF(E4647=0,0,IF(LİSTE!$F$1=E4647,1,E4647+1))</f>
        <v>12</v>
      </c>
      <c r="G4647" s="72" t="str">
        <f>IFERROR(VLOOKUP(A4647,TATİLLER!$A$2:$D$30000,3,0),"TATİL DEĞİL")</f>
        <v>TATİL DEĞİL</v>
      </c>
    </row>
    <row r="4648" spans="1:7" x14ac:dyDescent="0.25">
      <c r="A4648" s="74">
        <f t="shared" si="1070"/>
        <v>51705</v>
      </c>
      <c r="B4648" s="72">
        <f t="shared" si="1067"/>
        <v>2</v>
      </c>
      <c r="C4648" s="72" t="str">
        <f>IF(E4648=0,"RESMİ TATİL",VLOOKUP(E4648,LİSTE!$B$7:$D$1300,3,0))</f>
        <v>Ümmü Defne GÜLER</v>
      </c>
      <c r="D4648" s="72" t="str">
        <f>IF(F4648=0,"RESMİ TATİL",VLOOKUP(F4648,LİSTE!$B$7:$D$1300,3,0))</f>
        <v>Şevval ÖZDAMAR</v>
      </c>
      <c r="E4648" s="72">
        <f>IF(B4648="TATİL",0,IF(F4647=0,F4646+1,IF(LİSTE!$F$1=F4647,1,F4647+1)))</f>
        <v>13</v>
      </c>
      <c r="F4648" s="72">
        <f>IF(E4648=0,0,IF(LİSTE!$F$1=E4648,1,E4648+1))</f>
        <v>14</v>
      </c>
      <c r="G4648" s="72" t="str">
        <f>IFERROR(VLOOKUP(A4648,TATİLLER!$A$2:$D$30000,3,0),"TATİL DEĞİL")</f>
        <v>TATİL DEĞİL</v>
      </c>
    </row>
    <row r="4649" spans="1:7" x14ac:dyDescent="0.25">
      <c r="A4649" s="74">
        <f t="shared" si="1070"/>
        <v>51706</v>
      </c>
      <c r="B4649" s="72">
        <f t="shared" si="1067"/>
        <v>3</v>
      </c>
      <c r="C4649" s="72" t="str">
        <f>IF(E4649=0,"RESMİ TATİL",VLOOKUP(E4649,LİSTE!$B$7:$D$1300,3,0))</f>
        <v>Zeynep AKDAĞ</v>
      </c>
      <c r="D4649" s="72" t="str">
        <f>IF(F4649=0,"RESMİ TATİL",VLOOKUP(F4649,LİSTE!$B$7:$D$1300,3,0))</f>
        <v>Esma ÇOKER</v>
      </c>
      <c r="E4649" s="72">
        <f>IF(B4649="TATİL",0,IF(F4648=0,F4647+1,IF(LİSTE!$F$1=F4648,1,F4648+1)))</f>
        <v>15</v>
      </c>
      <c r="F4649" s="72">
        <f>IF(E4649=0,0,IF(LİSTE!$F$1=E4649,1,E4649+1))</f>
        <v>16</v>
      </c>
      <c r="G4649" s="72" t="str">
        <f>IFERROR(VLOOKUP(A4649,TATİLLER!$A$2:$D$30000,3,0),"TATİL DEĞİL")</f>
        <v>TATİL DEĞİL</v>
      </c>
    </row>
    <row r="4650" spans="1:7" x14ac:dyDescent="0.25">
      <c r="A4650" s="74">
        <f t="shared" si="1070"/>
        <v>51707</v>
      </c>
      <c r="B4650" s="72">
        <f t="shared" si="1067"/>
        <v>4</v>
      </c>
      <c r="C4650" s="72" t="str">
        <f>IF(E4650=0,"RESMİ TATİL",VLOOKUP(E4650,LİSTE!$B$7:$D$1300,3,0))</f>
        <v>Dursun Kubilay YAŞAR</v>
      </c>
      <c r="D4650" s="72" t="str">
        <f>IF(F4650=0,"RESMİ TATİL",VLOOKUP(F4650,LİSTE!$B$7:$D$1300,3,0))</f>
        <v>Zeynep Beril BAŞPINAR</v>
      </c>
      <c r="E4650" s="72">
        <f>IF(B4650="TATİL",0,IF(F4649=0,F4648+1,IF(LİSTE!$F$1=F4649,1,F4649+1)))</f>
        <v>17</v>
      </c>
      <c r="F4650" s="72">
        <f>IF(E4650=0,0,IF(LİSTE!$F$1=E4650,1,E4650+1))</f>
        <v>18</v>
      </c>
      <c r="G4650" s="72" t="str">
        <f>IFERROR(VLOOKUP(A4650,TATİLLER!$A$2:$D$30000,3,0),"TATİL DEĞİL")</f>
        <v>TATİL DEĞİL</v>
      </c>
    </row>
    <row r="4651" spans="1:7" x14ac:dyDescent="0.25">
      <c r="A4651" s="74">
        <f t="shared" si="1070"/>
        <v>51708</v>
      </c>
      <c r="B4651" s="72">
        <f t="shared" si="1067"/>
        <v>5</v>
      </c>
      <c r="C4651" s="72" t="str">
        <f>IF(E4651=0,"RESMİ TATİL",VLOOKUP(E4651,LİSTE!$B$7:$D$1300,3,0))</f>
        <v>Ahmet DAL</v>
      </c>
      <c r="D4651" s="72" t="str">
        <f>IF(F4651=0,"RESMİ TATİL",VLOOKUP(F4651,LİSTE!$B$7:$D$1300,3,0))</f>
        <v>Emirhan KARATAŞ</v>
      </c>
      <c r="E4651" s="72">
        <f>IF(B4651="TATİL",0,IF(F4650=0,F4649+1,IF(LİSTE!$F$1=F4650,1,F4650+1)))</f>
        <v>19</v>
      </c>
      <c r="F4651" s="72">
        <f>IF(E4651=0,0,IF(LİSTE!$F$1=E4651,1,E4651+1))</f>
        <v>20</v>
      </c>
      <c r="G4651" s="72" t="str">
        <f>IFERROR(VLOOKUP(A4651,TATİLLER!$A$2:$D$30000,3,0),"TATİL DEĞİL")</f>
        <v>TATİL DEĞİL</v>
      </c>
    </row>
    <row r="4652" spans="1:7" x14ac:dyDescent="0.25">
      <c r="A4652" s="74">
        <f t="shared" ref="A4652" si="1077">A4651+3</f>
        <v>51711</v>
      </c>
      <c r="B4652" s="72">
        <f t="shared" si="1067"/>
        <v>1</v>
      </c>
      <c r="C4652" s="72" t="str">
        <f>IF(E4652=0,"RESMİ TATİL",VLOOKUP(E4652,LİSTE!$B$7:$D$1300,3,0))</f>
        <v>Zümra Yeter ARI</v>
      </c>
      <c r="D4652" s="72" t="str">
        <f>IF(F4652=0,"RESMİ TATİL",VLOOKUP(F4652,LİSTE!$B$7:$D$1300,3,0))</f>
        <v>Utku KARAGÖZ</v>
      </c>
      <c r="E4652" s="72">
        <f>IF(B4652="TATİL",0,IF(F4651=0,F4650+1,IF(LİSTE!$F$1=F4651,1,F4651+1)))</f>
        <v>21</v>
      </c>
      <c r="F4652" s="72">
        <f>IF(E4652=0,0,IF(LİSTE!$F$1=E4652,1,E4652+1))</f>
        <v>22</v>
      </c>
      <c r="G4652" s="72" t="str">
        <f>IFERROR(VLOOKUP(A4652,TATİLLER!$A$2:$D$30000,3,0),"TATİL DEĞİL")</f>
        <v>TATİL DEĞİL</v>
      </c>
    </row>
    <row r="4653" spans="1:7" x14ac:dyDescent="0.25">
      <c r="A4653" s="74">
        <f t="shared" si="1070"/>
        <v>51712</v>
      </c>
      <c r="B4653" s="72">
        <f t="shared" si="1067"/>
        <v>2</v>
      </c>
      <c r="C4653" s="72" t="str">
        <f>IF(E4653=0,"RESMİ TATİL",VLOOKUP(E4653,LİSTE!$B$7:$D$1300,3,0))</f>
        <v>Feyza Zümra AVCIOĞLU</v>
      </c>
      <c r="D4653" s="72" t="str">
        <f>IF(F4653=0,"RESMİ TATİL",VLOOKUP(F4653,LİSTE!$B$7:$D$1300,3,0))</f>
        <v>Yusuf Ali TABUR</v>
      </c>
      <c r="E4653" s="72">
        <f>IF(B4653="TATİL",0,IF(F4652=0,F4651+1,IF(LİSTE!$F$1=F4652,1,F4652+1)))</f>
        <v>23</v>
      </c>
      <c r="F4653" s="72">
        <f>IF(E4653=0,0,IF(LİSTE!$F$1=E4653,1,E4653+1))</f>
        <v>24</v>
      </c>
      <c r="G4653" s="72" t="str">
        <f>IFERROR(VLOOKUP(A4653,TATİLLER!$A$2:$D$30000,3,0),"TATİL DEĞİL")</f>
        <v>TATİL DEĞİL</v>
      </c>
    </row>
    <row r="4654" spans="1:7" x14ac:dyDescent="0.25">
      <c r="A4654" s="74">
        <f t="shared" si="1070"/>
        <v>51713</v>
      </c>
      <c r="B4654" s="72">
        <f t="shared" si="1067"/>
        <v>3</v>
      </c>
      <c r="C4654" s="72" t="str">
        <f>IF(E4654=0,"RESMİ TATİL",VLOOKUP(E4654,LİSTE!$B$7:$D$1300,3,0))</f>
        <v>Irmak UTEBAY</v>
      </c>
      <c r="D4654" s="72" t="str">
        <f>IF(F4654=0,"RESMİ TATİL",VLOOKUP(F4654,LİSTE!$B$7:$D$1300,3,0))</f>
        <v>Kerem AKKOÇ</v>
      </c>
      <c r="E4654" s="72">
        <f>IF(B4654="TATİL",0,IF(F4653=0,F4652+1,IF(LİSTE!$F$1=F4653,1,F4653+1)))</f>
        <v>25</v>
      </c>
      <c r="F4654" s="72">
        <f>IF(E4654=0,0,IF(LİSTE!$F$1=E4654,1,E4654+1))</f>
        <v>26</v>
      </c>
      <c r="G4654" s="72" t="str">
        <f>IFERROR(VLOOKUP(A4654,TATİLLER!$A$2:$D$30000,3,0),"TATİL DEĞİL")</f>
        <v>TATİL DEĞİL</v>
      </c>
    </row>
    <row r="4655" spans="1:7" x14ac:dyDescent="0.25">
      <c r="A4655" s="74">
        <f t="shared" si="1070"/>
        <v>51714</v>
      </c>
      <c r="B4655" s="72">
        <f t="shared" si="1067"/>
        <v>4</v>
      </c>
      <c r="C4655" s="72" t="str">
        <f>IF(E4655=0,"RESMİ TATİL",VLOOKUP(E4655,LİSTE!$B$7:$D$1300,3,0))</f>
        <v>Elçin Ayşe ELMAS</v>
      </c>
      <c r="D4655" s="72" t="str">
        <f>IF(F4655=0,"RESMİ TATİL",VLOOKUP(F4655,LİSTE!$B$7:$D$1300,3,0))</f>
        <v>Muhammed YILDIZDAĞ</v>
      </c>
      <c r="E4655" s="72">
        <f>IF(B4655="TATİL",0,IF(F4654=0,F4653+1,IF(LİSTE!$F$1=F4654,1,F4654+1)))</f>
        <v>27</v>
      </c>
      <c r="F4655" s="72">
        <f>IF(E4655=0,0,IF(LİSTE!$F$1=E4655,1,E4655+1))</f>
        <v>28</v>
      </c>
      <c r="G4655" s="72" t="str">
        <f>IFERROR(VLOOKUP(A4655,TATİLLER!$A$2:$D$30000,3,0),"TATİL DEĞİL")</f>
        <v>TATİL DEĞİL</v>
      </c>
    </row>
    <row r="4656" spans="1:7" x14ac:dyDescent="0.25">
      <c r="A4656" s="74">
        <f t="shared" si="1070"/>
        <v>51715</v>
      </c>
      <c r="B4656" s="72">
        <f t="shared" si="1067"/>
        <v>5</v>
      </c>
      <c r="C4656" s="72" t="str">
        <f>IF(E4656=0,"RESMİ TATİL",VLOOKUP(E4656,LİSTE!$B$7:$D$1300,3,0))</f>
        <v>Nisa Nur SANCAR</v>
      </c>
      <c r="D4656" s="72" t="str">
        <f>IF(F4656=0,"RESMİ TATİL",VLOOKUP(F4656,LİSTE!$B$7:$D$1300,3,0))</f>
        <v>Esila ÇETİN</v>
      </c>
      <c r="E4656" s="72">
        <f>IF(B4656="TATİL",0,IF(F4655=0,F4654+1,IF(LİSTE!$F$1=F4655,1,F4655+1)))</f>
        <v>1</v>
      </c>
      <c r="F4656" s="72">
        <f>IF(E4656=0,0,IF(LİSTE!$F$1=E4656,1,E4656+1))</f>
        <v>2</v>
      </c>
      <c r="G4656" s="72" t="str">
        <f>IFERROR(VLOOKUP(A4656,TATİLLER!$A$2:$D$30000,3,0),"TATİL DEĞİL")</f>
        <v>TATİL DEĞİL</v>
      </c>
    </row>
    <row r="4657" spans="1:7" x14ac:dyDescent="0.25">
      <c r="A4657" s="74">
        <f t="shared" ref="A4657" si="1078">A4656+3</f>
        <v>51718</v>
      </c>
      <c r="B4657" s="72">
        <f t="shared" si="1067"/>
        <v>1</v>
      </c>
      <c r="C4657" s="72" t="str">
        <f>IF(E4657=0,"RESMİ TATİL",VLOOKUP(E4657,LİSTE!$B$7:$D$1300,3,0))</f>
        <v>Zeynep Sevde TOPUZ</v>
      </c>
      <c r="D4657" s="72" t="str">
        <f>IF(F4657=0,"RESMİ TATİL",VLOOKUP(F4657,LİSTE!$B$7:$D$1300,3,0))</f>
        <v>Ömer Asaf KADAŞ</v>
      </c>
      <c r="E4657" s="72">
        <f>IF(B4657="TATİL",0,IF(F4656=0,F4655+1,IF(LİSTE!$F$1=F4656,1,F4656+1)))</f>
        <v>3</v>
      </c>
      <c r="F4657" s="72">
        <f>IF(E4657=0,0,IF(LİSTE!$F$1=E4657,1,E4657+1))</f>
        <v>4</v>
      </c>
      <c r="G4657" s="72" t="str">
        <f>IFERROR(VLOOKUP(A4657,TATİLLER!$A$2:$D$30000,3,0),"TATİL DEĞİL")</f>
        <v>TATİL DEĞİL</v>
      </c>
    </row>
    <row r="4658" spans="1:7" x14ac:dyDescent="0.25">
      <c r="A4658" s="74">
        <f t="shared" si="1070"/>
        <v>51719</v>
      </c>
      <c r="B4658" s="72">
        <f t="shared" si="1067"/>
        <v>2</v>
      </c>
      <c r="C4658" s="72" t="str">
        <f>IF(E4658=0,"RESMİ TATİL",VLOOKUP(E4658,LİSTE!$B$7:$D$1300,3,0))</f>
        <v>Ramazan Baran ADIGÜZEL</v>
      </c>
      <c r="D4658" s="72" t="str">
        <f>IF(F4658=0,"RESMİ TATİL",VLOOKUP(F4658,LİSTE!$B$7:$D$1300,3,0))</f>
        <v>Bahar AKGÜN</v>
      </c>
      <c r="E4658" s="72">
        <f>IF(B4658="TATİL",0,IF(F4657=0,F4656+1,IF(LİSTE!$F$1=F4657,1,F4657+1)))</f>
        <v>5</v>
      </c>
      <c r="F4658" s="72">
        <f>IF(E4658=0,0,IF(LİSTE!$F$1=E4658,1,E4658+1))</f>
        <v>6</v>
      </c>
      <c r="G4658" s="72" t="str">
        <f>IFERROR(VLOOKUP(A4658,TATİLLER!$A$2:$D$30000,3,0),"TATİL DEĞİL")</f>
        <v>TATİL DEĞİL</v>
      </c>
    </row>
    <row r="4659" spans="1:7" x14ac:dyDescent="0.25">
      <c r="A4659" s="74">
        <f t="shared" si="1070"/>
        <v>51720</v>
      </c>
      <c r="B4659" s="72">
        <f t="shared" si="1067"/>
        <v>3</v>
      </c>
      <c r="C4659" s="72" t="str">
        <f>IF(E4659=0,"RESMİ TATİL",VLOOKUP(E4659,LİSTE!$B$7:$D$1300,3,0))</f>
        <v>Ömer AKGÜL</v>
      </c>
      <c r="D4659" s="72" t="str">
        <f>IF(F4659=0,"RESMİ TATİL",VLOOKUP(F4659,LİSTE!$B$7:$D$1300,3,0))</f>
        <v>Muharrem EFE TANRIVERDİ</v>
      </c>
      <c r="E4659" s="72">
        <f>IF(B4659="TATİL",0,IF(F4658=0,F4657+1,IF(LİSTE!$F$1=F4658,1,F4658+1)))</f>
        <v>7</v>
      </c>
      <c r="F4659" s="72">
        <f>IF(E4659=0,0,IF(LİSTE!$F$1=E4659,1,E4659+1))</f>
        <v>8</v>
      </c>
      <c r="G4659" s="72" t="str">
        <f>IFERROR(VLOOKUP(A4659,TATİLLER!$A$2:$D$30000,3,0),"TATİL DEĞİL")</f>
        <v>TATİL DEĞİL</v>
      </c>
    </row>
    <row r="4660" spans="1:7" x14ac:dyDescent="0.25">
      <c r="A4660" s="74">
        <f t="shared" si="1070"/>
        <v>51721</v>
      </c>
      <c r="B4660" s="72">
        <f t="shared" si="1067"/>
        <v>4</v>
      </c>
      <c r="C4660" s="72" t="str">
        <f>IF(E4660=0,"RESMİ TATİL",VLOOKUP(E4660,LİSTE!$B$7:$D$1300,3,0))</f>
        <v>Anıl DOĞAN</v>
      </c>
      <c r="D4660" s="72" t="str">
        <f>IF(F4660=0,"RESMİ TATİL",VLOOKUP(F4660,LİSTE!$B$7:$D$1300,3,0))</f>
        <v>İpek ARSLAN</v>
      </c>
      <c r="E4660" s="72">
        <f>IF(B4660="TATİL",0,IF(F4659=0,F4658+1,IF(LİSTE!$F$1=F4659,1,F4659+1)))</f>
        <v>9</v>
      </c>
      <c r="F4660" s="72">
        <f>IF(E4660=0,0,IF(LİSTE!$F$1=E4660,1,E4660+1))</f>
        <v>10</v>
      </c>
      <c r="G4660" s="72" t="str">
        <f>IFERROR(VLOOKUP(A4660,TATİLLER!$A$2:$D$30000,3,0),"TATİL DEĞİL")</f>
        <v>TATİL DEĞİL</v>
      </c>
    </row>
    <row r="4661" spans="1:7" x14ac:dyDescent="0.25">
      <c r="A4661" s="74">
        <f t="shared" si="1070"/>
        <v>51722</v>
      </c>
      <c r="B4661" s="72">
        <f t="shared" si="1067"/>
        <v>5</v>
      </c>
      <c r="C4661" s="72" t="str">
        <f>IF(E4661=0,"RESMİ TATİL",VLOOKUP(E4661,LİSTE!$B$7:$D$1300,3,0))</f>
        <v>Efe KARSAK</v>
      </c>
      <c r="D4661" s="72" t="str">
        <f>IF(F4661=0,"RESMİ TATİL",VLOOKUP(F4661,LİSTE!$B$7:$D$1300,3,0))</f>
        <v>Abdullah KIRBAÇ</v>
      </c>
      <c r="E4661" s="72">
        <f>IF(B4661="TATİL",0,IF(F4660=0,F4659+1,IF(LİSTE!$F$1=F4660,1,F4660+1)))</f>
        <v>11</v>
      </c>
      <c r="F4661" s="72">
        <f>IF(E4661=0,0,IF(LİSTE!$F$1=E4661,1,E4661+1))</f>
        <v>12</v>
      </c>
      <c r="G4661" s="72" t="str">
        <f>IFERROR(VLOOKUP(A4661,TATİLLER!$A$2:$D$30000,3,0),"TATİL DEĞİL")</f>
        <v>TATİL DEĞİL</v>
      </c>
    </row>
    <row r="4662" spans="1:7" x14ac:dyDescent="0.25">
      <c r="A4662" s="74">
        <f t="shared" ref="A4662" si="1079">A4661+3</f>
        <v>51725</v>
      </c>
      <c r="B4662" s="72">
        <f t="shared" si="1067"/>
        <v>1</v>
      </c>
      <c r="C4662" s="72" t="str">
        <f>IF(E4662=0,"RESMİ TATİL",VLOOKUP(E4662,LİSTE!$B$7:$D$1300,3,0))</f>
        <v>Ümmü Defne GÜLER</v>
      </c>
      <c r="D4662" s="72" t="str">
        <f>IF(F4662=0,"RESMİ TATİL",VLOOKUP(F4662,LİSTE!$B$7:$D$1300,3,0))</f>
        <v>Şevval ÖZDAMAR</v>
      </c>
      <c r="E4662" s="72">
        <f>IF(B4662="TATİL",0,IF(F4661=0,F4660+1,IF(LİSTE!$F$1=F4661,1,F4661+1)))</f>
        <v>13</v>
      </c>
      <c r="F4662" s="72">
        <f>IF(E4662=0,0,IF(LİSTE!$F$1=E4662,1,E4662+1))</f>
        <v>14</v>
      </c>
      <c r="G4662" s="72" t="str">
        <f>IFERROR(VLOOKUP(A4662,TATİLLER!$A$2:$D$30000,3,0),"TATİL DEĞİL")</f>
        <v>TATİL DEĞİL</v>
      </c>
    </row>
    <row r="4663" spans="1:7" x14ac:dyDescent="0.25">
      <c r="A4663" s="74">
        <f t="shared" si="1070"/>
        <v>51726</v>
      </c>
      <c r="B4663" s="72">
        <f t="shared" si="1067"/>
        <v>2</v>
      </c>
      <c r="C4663" s="72" t="str">
        <f>IF(E4663=0,"RESMİ TATİL",VLOOKUP(E4663,LİSTE!$B$7:$D$1300,3,0))</f>
        <v>Zeynep AKDAĞ</v>
      </c>
      <c r="D4663" s="72" t="str">
        <f>IF(F4663=0,"RESMİ TATİL",VLOOKUP(F4663,LİSTE!$B$7:$D$1300,3,0))</f>
        <v>Esma ÇOKER</v>
      </c>
      <c r="E4663" s="72">
        <f>IF(B4663="TATİL",0,IF(F4662=0,F4661+1,IF(LİSTE!$F$1=F4662,1,F4662+1)))</f>
        <v>15</v>
      </c>
      <c r="F4663" s="72">
        <f>IF(E4663=0,0,IF(LİSTE!$F$1=E4663,1,E4663+1))</f>
        <v>16</v>
      </c>
      <c r="G4663" s="72" t="str">
        <f>IFERROR(VLOOKUP(A4663,TATİLLER!$A$2:$D$30000,3,0),"TATİL DEĞİL")</f>
        <v>TATİL DEĞİL</v>
      </c>
    </row>
    <row r="4664" spans="1:7" x14ac:dyDescent="0.25">
      <c r="A4664" s="74">
        <f t="shared" si="1070"/>
        <v>51727</v>
      </c>
      <c r="B4664" s="72">
        <f t="shared" si="1067"/>
        <v>3</v>
      </c>
      <c r="C4664" s="72" t="str">
        <f>IF(E4664=0,"RESMİ TATİL",VLOOKUP(E4664,LİSTE!$B$7:$D$1300,3,0))</f>
        <v>Dursun Kubilay YAŞAR</v>
      </c>
      <c r="D4664" s="72" t="str">
        <f>IF(F4664=0,"RESMİ TATİL",VLOOKUP(F4664,LİSTE!$B$7:$D$1300,3,0))</f>
        <v>Zeynep Beril BAŞPINAR</v>
      </c>
      <c r="E4664" s="72">
        <f>IF(B4664="TATİL",0,IF(F4663=0,F4662+1,IF(LİSTE!$F$1=F4663,1,F4663+1)))</f>
        <v>17</v>
      </c>
      <c r="F4664" s="72">
        <f>IF(E4664=0,0,IF(LİSTE!$F$1=E4664,1,E4664+1))</f>
        <v>18</v>
      </c>
      <c r="G4664" s="72" t="str">
        <f>IFERROR(VLOOKUP(A4664,TATİLLER!$A$2:$D$30000,3,0),"TATİL DEĞİL")</f>
        <v>TATİL DEĞİL</v>
      </c>
    </row>
    <row r="4665" spans="1:7" x14ac:dyDescent="0.25">
      <c r="A4665" s="74">
        <f t="shared" si="1070"/>
        <v>51728</v>
      </c>
      <c r="B4665" s="72">
        <f t="shared" si="1067"/>
        <v>4</v>
      </c>
      <c r="C4665" s="72" t="str">
        <f>IF(E4665=0,"RESMİ TATİL",VLOOKUP(E4665,LİSTE!$B$7:$D$1300,3,0))</f>
        <v>Ahmet DAL</v>
      </c>
      <c r="D4665" s="72" t="str">
        <f>IF(F4665=0,"RESMİ TATİL",VLOOKUP(F4665,LİSTE!$B$7:$D$1300,3,0))</f>
        <v>Emirhan KARATAŞ</v>
      </c>
      <c r="E4665" s="72">
        <f>IF(B4665="TATİL",0,IF(F4664=0,F4663+1,IF(LİSTE!$F$1=F4664,1,F4664+1)))</f>
        <v>19</v>
      </c>
      <c r="F4665" s="72">
        <f>IF(E4665=0,0,IF(LİSTE!$F$1=E4665,1,E4665+1))</f>
        <v>20</v>
      </c>
      <c r="G4665" s="72" t="str">
        <f>IFERROR(VLOOKUP(A4665,TATİLLER!$A$2:$D$30000,3,0),"TATİL DEĞİL")</f>
        <v>TATİL DEĞİL</v>
      </c>
    </row>
    <row r="4666" spans="1:7" x14ac:dyDescent="0.25">
      <c r="A4666" s="74">
        <f t="shared" si="1070"/>
        <v>51729</v>
      </c>
      <c r="B4666" s="72">
        <f t="shared" si="1067"/>
        <v>5</v>
      </c>
      <c r="C4666" s="72" t="str">
        <f>IF(E4666=0,"RESMİ TATİL",VLOOKUP(E4666,LİSTE!$B$7:$D$1300,3,0))</f>
        <v>Zümra Yeter ARI</v>
      </c>
      <c r="D4666" s="72" t="str">
        <f>IF(F4666=0,"RESMİ TATİL",VLOOKUP(F4666,LİSTE!$B$7:$D$1300,3,0))</f>
        <v>Utku KARAGÖZ</v>
      </c>
      <c r="E4666" s="72">
        <f>IF(B4666="TATİL",0,IF(F4665=0,F4664+1,IF(LİSTE!$F$1=F4665,1,F4665+1)))</f>
        <v>21</v>
      </c>
      <c r="F4666" s="72">
        <f>IF(E4666=0,0,IF(LİSTE!$F$1=E4666,1,E4666+1))</f>
        <v>22</v>
      </c>
      <c r="G4666" s="72" t="str">
        <f>IFERROR(VLOOKUP(A4666,TATİLLER!$A$2:$D$30000,3,0),"TATİL DEĞİL")</f>
        <v>TATİL DEĞİL</v>
      </c>
    </row>
    <row r="4667" spans="1:7" x14ac:dyDescent="0.25">
      <c r="A4667" s="74">
        <f t="shared" ref="A4667" si="1080">A4666+3</f>
        <v>51732</v>
      </c>
      <c r="B4667" s="72">
        <f t="shared" si="1067"/>
        <v>1</v>
      </c>
      <c r="C4667" s="72" t="str">
        <f>IF(E4667=0,"RESMİ TATİL",VLOOKUP(E4667,LİSTE!$B$7:$D$1300,3,0))</f>
        <v>Feyza Zümra AVCIOĞLU</v>
      </c>
      <c r="D4667" s="72" t="str">
        <f>IF(F4667=0,"RESMİ TATİL",VLOOKUP(F4667,LİSTE!$B$7:$D$1300,3,0))</f>
        <v>Yusuf Ali TABUR</v>
      </c>
      <c r="E4667" s="72">
        <f>IF(B4667="TATİL",0,IF(F4666=0,F4665+1,IF(LİSTE!$F$1=F4666,1,F4666+1)))</f>
        <v>23</v>
      </c>
      <c r="F4667" s="72">
        <f>IF(E4667=0,0,IF(LİSTE!$F$1=E4667,1,E4667+1))</f>
        <v>24</v>
      </c>
      <c r="G4667" s="72" t="str">
        <f>IFERROR(VLOOKUP(A4667,TATİLLER!$A$2:$D$30000,3,0),"TATİL DEĞİL")</f>
        <v>TATİL DEĞİL</v>
      </c>
    </row>
    <row r="4668" spans="1:7" x14ac:dyDescent="0.25">
      <c r="A4668" s="74">
        <f t="shared" si="1070"/>
        <v>51733</v>
      </c>
      <c r="B4668" s="72">
        <f t="shared" si="1067"/>
        <v>2</v>
      </c>
      <c r="C4668" s="72" t="str">
        <f>IF(E4668=0,"RESMİ TATİL",VLOOKUP(E4668,LİSTE!$B$7:$D$1300,3,0))</f>
        <v>Irmak UTEBAY</v>
      </c>
      <c r="D4668" s="72" t="str">
        <f>IF(F4668=0,"RESMİ TATİL",VLOOKUP(F4668,LİSTE!$B$7:$D$1300,3,0))</f>
        <v>Kerem AKKOÇ</v>
      </c>
      <c r="E4668" s="72">
        <f>IF(B4668="TATİL",0,IF(F4667=0,F4666+1,IF(LİSTE!$F$1=F4667,1,F4667+1)))</f>
        <v>25</v>
      </c>
      <c r="F4668" s="72">
        <f>IF(E4668=0,0,IF(LİSTE!$F$1=E4668,1,E4668+1))</f>
        <v>26</v>
      </c>
      <c r="G4668" s="72" t="str">
        <f>IFERROR(VLOOKUP(A4668,TATİLLER!$A$2:$D$30000,3,0),"TATİL DEĞİL")</f>
        <v>TATİL DEĞİL</v>
      </c>
    </row>
    <row r="4669" spans="1:7" x14ac:dyDescent="0.25">
      <c r="A4669" s="74">
        <f t="shared" si="1070"/>
        <v>51734</v>
      </c>
      <c r="B4669" s="72">
        <f t="shared" si="1067"/>
        <v>3</v>
      </c>
      <c r="C4669" s="72" t="str">
        <f>IF(E4669=0,"RESMİ TATİL",VLOOKUP(E4669,LİSTE!$B$7:$D$1300,3,0))</f>
        <v>Elçin Ayşe ELMAS</v>
      </c>
      <c r="D4669" s="72" t="str">
        <f>IF(F4669=0,"RESMİ TATİL",VLOOKUP(F4669,LİSTE!$B$7:$D$1300,3,0))</f>
        <v>Muhammed YILDIZDAĞ</v>
      </c>
      <c r="E4669" s="72">
        <f>IF(B4669="TATİL",0,IF(F4668=0,F4667+1,IF(LİSTE!$F$1=F4668,1,F4668+1)))</f>
        <v>27</v>
      </c>
      <c r="F4669" s="72">
        <f>IF(E4669=0,0,IF(LİSTE!$F$1=E4669,1,E4669+1))</f>
        <v>28</v>
      </c>
      <c r="G4669" s="72" t="str">
        <f>IFERROR(VLOOKUP(A4669,TATİLLER!$A$2:$D$30000,3,0),"TATİL DEĞİL")</f>
        <v>TATİL DEĞİL</v>
      </c>
    </row>
    <row r="4670" spans="1:7" x14ac:dyDescent="0.25">
      <c r="A4670" s="74">
        <f t="shared" si="1070"/>
        <v>51735</v>
      </c>
      <c r="B4670" s="72">
        <f t="shared" si="1067"/>
        <v>4</v>
      </c>
      <c r="C4670" s="72" t="str">
        <f>IF(E4670=0,"RESMİ TATİL",VLOOKUP(E4670,LİSTE!$B$7:$D$1300,3,0))</f>
        <v>Nisa Nur SANCAR</v>
      </c>
      <c r="D4670" s="72" t="str">
        <f>IF(F4670=0,"RESMİ TATİL",VLOOKUP(F4670,LİSTE!$B$7:$D$1300,3,0))</f>
        <v>Esila ÇETİN</v>
      </c>
      <c r="E4670" s="72">
        <f>IF(B4670="TATİL",0,IF(F4669=0,F4668+1,IF(LİSTE!$F$1=F4669,1,F4669+1)))</f>
        <v>1</v>
      </c>
      <c r="F4670" s="72">
        <f>IF(E4670=0,0,IF(LİSTE!$F$1=E4670,1,E4670+1))</f>
        <v>2</v>
      </c>
      <c r="G4670" s="72" t="str">
        <f>IFERROR(VLOOKUP(A4670,TATİLLER!$A$2:$D$30000,3,0),"TATİL DEĞİL")</f>
        <v>TATİL DEĞİL</v>
      </c>
    </row>
    <row r="4671" spans="1:7" x14ac:dyDescent="0.25">
      <c r="A4671" s="74">
        <f t="shared" si="1070"/>
        <v>51736</v>
      </c>
      <c r="B4671" s="72">
        <f t="shared" si="1067"/>
        <v>5</v>
      </c>
      <c r="C4671" s="72" t="str">
        <f>IF(E4671=0,"RESMİ TATİL",VLOOKUP(E4671,LİSTE!$B$7:$D$1300,3,0))</f>
        <v>Zeynep Sevde TOPUZ</v>
      </c>
      <c r="D4671" s="72" t="str">
        <f>IF(F4671=0,"RESMİ TATİL",VLOOKUP(F4671,LİSTE!$B$7:$D$1300,3,0))</f>
        <v>Ömer Asaf KADAŞ</v>
      </c>
      <c r="E4671" s="72">
        <f>IF(B4671="TATİL",0,IF(F4670=0,F4669+1,IF(LİSTE!$F$1=F4670,1,F4670+1)))</f>
        <v>3</v>
      </c>
      <c r="F4671" s="72">
        <f>IF(E4671=0,0,IF(LİSTE!$F$1=E4671,1,E4671+1))</f>
        <v>4</v>
      </c>
      <c r="G4671" s="72" t="str">
        <f>IFERROR(VLOOKUP(A4671,TATİLLER!$A$2:$D$30000,3,0),"TATİL DEĞİL")</f>
        <v>TATİL DEĞİL</v>
      </c>
    </row>
    <row r="4672" spans="1:7" x14ac:dyDescent="0.25">
      <c r="A4672" s="74">
        <f t="shared" ref="A4672" si="1081">A4671+3</f>
        <v>51739</v>
      </c>
      <c r="B4672" s="72">
        <f t="shared" si="1067"/>
        <v>1</v>
      </c>
      <c r="C4672" s="72" t="str">
        <f>IF(E4672=0,"RESMİ TATİL",VLOOKUP(E4672,LİSTE!$B$7:$D$1300,3,0))</f>
        <v>Ramazan Baran ADIGÜZEL</v>
      </c>
      <c r="D4672" s="72" t="str">
        <f>IF(F4672=0,"RESMİ TATİL",VLOOKUP(F4672,LİSTE!$B$7:$D$1300,3,0))</f>
        <v>Bahar AKGÜN</v>
      </c>
      <c r="E4672" s="72">
        <f>IF(B4672="TATİL",0,IF(F4671=0,F4670+1,IF(LİSTE!$F$1=F4671,1,F4671+1)))</f>
        <v>5</v>
      </c>
      <c r="F4672" s="72">
        <f>IF(E4672=0,0,IF(LİSTE!$F$1=E4672,1,E4672+1))</f>
        <v>6</v>
      </c>
      <c r="G4672" s="72" t="str">
        <f>IFERROR(VLOOKUP(A4672,TATİLLER!$A$2:$D$30000,3,0),"TATİL DEĞİL")</f>
        <v>TATİL DEĞİL</v>
      </c>
    </row>
    <row r="4673" spans="1:7" x14ac:dyDescent="0.25">
      <c r="A4673" s="74">
        <f t="shared" si="1070"/>
        <v>51740</v>
      </c>
      <c r="B4673" s="72">
        <f t="shared" si="1067"/>
        <v>2</v>
      </c>
      <c r="C4673" s="72" t="str">
        <f>IF(E4673=0,"RESMİ TATİL",VLOOKUP(E4673,LİSTE!$B$7:$D$1300,3,0))</f>
        <v>Ömer AKGÜL</v>
      </c>
      <c r="D4673" s="72" t="str">
        <f>IF(F4673=0,"RESMİ TATİL",VLOOKUP(F4673,LİSTE!$B$7:$D$1300,3,0))</f>
        <v>Muharrem EFE TANRIVERDİ</v>
      </c>
      <c r="E4673" s="72">
        <f>IF(B4673="TATİL",0,IF(F4672=0,F4671+1,IF(LİSTE!$F$1=F4672,1,F4672+1)))</f>
        <v>7</v>
      </c>
      <c r="F4673" s="72">
        <f>IF(E4673=0,0,IF(LİSTE!$F$1=E4673,1,E4673+1))</f>
        <v>8</v>
      </c>
      <c r="G4673" s="72" t="str">
        <f>IFERROR(VLOOKUP(A4673,TATİLLER!$A$2:$D$30000,3,0),"TATİL DEĞİL")</f>
        <v>TATİL DEĞİL</v>
      </c>
    </row>
    <row r="4674" spans="1:7" x14ac:dyDescent="0.25">
      <c r="A4674" s="74">
        <f t="shared" si="1070"/>
        <v>51741</v>
      </c>
      <c r="B4674" s="72">
        <f t="shared" si="1067"/>
        <v>3</v>
      </c>
      <c r="C4674" s="72" t="str">
        <f>IF(E4674=0,"RESMİ TATİL",VLOOKUP(E4674,LİSTE!$B$7:$D$1300,3,0))</f>
        <v>Anıl DOĞAN</v>
      </c>
      <c r="D4674" s="72" t="str">
        <f>IF(F4674=0,"RESMİ TATİL",VLOOKUP(F4674,LİSTE!$B$7:$D$1300,3,0))</f>
        <v>İpek ARSLAN</v>
      </c>
      <c r="E4674" s="72">
        <f>IF(B4674="TATİL",0,IF(F4673=0,F4672+1,IF(LİSTE!$F$1=F4673,1,F4673+1)))</f>
        <v>9</v>
      </c>
      <c r="F4674" s="72">
        <f>IF(E4674=0,0,IF(LİSTE!$F$1=E4674,1,E4674+1))</f>
        <v>10</v>
      </c>
      <c r="G4674" s="72" t="str">
        <f>IFERROR(VLOOKUP(A4674,TATİLLER!$A$2:$D$30000,3,0),"TATİL DEĞİL")</f>
        <v>TATİL DEĞİL</v>
      </c>
    </row>
    <row r="4675" spans="1:7" x14ac:dyDescent="0.25">
      <c r="A4675" s="74">
        <f t="shared" si="1070"/>
        <v>51742</v>
      </c>
      <c r="B4675" s="72">
        <f t="shared" ref="B4675:B4738" si="1082">IF(G4675="TATİL","TATİL",WEEKDAY(A4675,2))</f>
        <v>4</v>
      </c>
      <c r="C4675" s="72" t="str">
        <f>IF(E4675=0,"RESMİ TATİL",VLOOKUP(E4675,LİSTE!$B$7:$D$1300,3,0))</f>
        <v>Efe KARSAK</v>
      </c>
      <c r="D4675" s="72" t="str">
        <f>IF(F4675=0,"RESMİ TATİL",VLOOKUP(F4675,LİSTE!$B$7:$D$1300,3,0))</f>
        <v>Abdullah KIRBAÇ</v>
      </c>
      <c r="E4675" s="72">
        <f>IF(B4675="TATİL",0,IF(F4674=0,F4673+1,IF(LİSTE!$F$1=F4674,1,F4674+1)))</f>
        <v>11</v>
      </c>
      <c r="F4675" s="72">
        <f>IF(E4675=0,0,IF(LİSTE!$F$1=E4675,1,E4675+1))</f>
        <v>12</v>
      </c>
      <c r="G4675" s="72" t="str">
        <f>IFERROR(VLOOKUP(A4675,TATİLLER!$A$2:$D$30000,3,0),"TATİL DEĞİL")</f>
        <v>TATİL DEĞİL</v>
      </c>
    </row>
    <row r="4676" spans="1:7" x14ac:dyDescent="0.25">
      <c r="A4676" s="74">
        <f t="shared" si="1070"/>
        <v>51743</v>
      </c>
      <c r="B4676" s="72">
        <f t="shared" si="1082"/>
        <v>5</v>
      </c>
      <c r="C4676" s="72" t="str">
        <f>IF(E4676=0,"RESMİ TATİL",VLOOKUP(E4676,LİSTE!$B$7:$D$1300,3,0))</f>
        <v>Ümmü Defne GÜLER</v>
      </c>
      <c r="D4676" s="72" t="str">
        <f>IF(F4676=0,"RESMİ TATİL",VLOOKUP(F4676,LİSTE!$B$7:$D$1300,3,0))</f>
        <v>Şevval ÖZDAMAR</v>
      </c>
      <c r="E4676" s="72">
        <f>IF(B4676="TATİL",0,IF(F4675=0,F4674+1,IF(LİSTE!$F$1=F4675,1,F4675+1)))</f>
        <v>13</v>
      </c>
      <c r="F4676" s="72">
        <f>IF(E4676=0,0,IF(LİSTE!$F$1=E4676,1,E4676+1))</f>
        <v>14</v>
      </c>
      <c r="G4676" s="72" t="str">
        <f>IFERROR(VLOOKUP(A4676,TATİLLER!$A$2:$D$30000,3,0),"TATİL DEĞİL")</f>
        <v>TATİL DEĞİL</v>
      </c>
    </row>
    <row r="4677" spans="1:7" x14ac:dyDescent="0.25">
      <c r="A4677" s="74">
        <f t="shared" ref="A4677" si="1083">A4676+3</f>
        <v>51746</v>
      </c>
      <c r="B4677" s="72">
        <f t="shared" si="1082"/>
        <v>1</v>
      </c>
      <c r="C4677" s="72" t="str">
        <f>IF(E4677=0,"RESMİ TATİL",VLOOKUP(E4677,LİSTE!$B$7:$D$1300,3,0))</f>
        <v>Zeynep AKDAĞ</v>
      </c>
      <c r="D4677" s="72" t="str">
        <f>IF(F4677=0,"RESMİ TATİL",VLOOKUP(F4677,LİSTE!$B$7:$D$1300,3,0))</f>
        <v>Esma ÇOKER</v>
      </c>
      <c r="E4677" s="72">
        <f>IF(B4677="TATİL",0,IF(F4676=0,F4675+1,IF(LİSTE!$F$1=F4676,1,F4676+1)))</f>
        <v>15</v>
      </c>
      <c r="F4677" s="72">
        <f>IF(E4677=0,0,IF(LİSTE!$F$1=E4677,1,E4677+1))</f>
        <v>16</v>
      </c>
      <c r="G4677" s="72" t="str">
        <f>IFERROR(VLOOKUP(A4677,TATİLLER!$A$2:$D$30000,3,0),"TATİL DEĞİL")</f>
        <v>TATİL DEĞİL</v>
      </c>
    </row>
    <row r="4678" spans="1:7" x14ac:dyDescent="0.25">
      <c r="A4678" s="74">
        <f t="shared" si="1070"/>
        <v>51747</v>
      </c>
      <c r="B4678" s="72">
        <f t="shared" si="1082"/>
        <v>2</v>
      </c>
      <c r="C4678" s="72" t="str">
        <f>IF(E4678=0,"RESMİ TATİL",VLOOKUP(E4678,LİSTE!$B$7:$D$1300,3,0))</f>
        <v>Dursun Kubilay YAŞAR</v>
      </c>
      <c r="D4678" s="72" t="str">
        <f>IF(F4678=0,"RESMİ TATİL",VLOOKUP(F4678,LİSTE!$B$7:$D$1300,3,0))</f>
        <v>Zeynep Beril BAŞPINAR</v>
      </c>
      <c r="E4678" s="72">
        <f>IF(B4678="TATİL",0,IF(F4677=0,F4676+1,IF(LİSTE!$F$1=F4677,1,F4677+1)))</f>
        <v>17</v>
      </c>
      <c r="F4678" s="72">
        <f>IF(E4678=0,0,IF(LİSTE!$F$1=E4678,1,E4678+1))</f>
        <v>18</v>
      </c>
      <c r="G4678" s="72" t="str">
        <f>IFERROR(VLOOKUP(A4678,TATİLLER!$A$2:$D$30000,3,0),"TATİL DEĞİL")</f>
        <v>TATİL DEĞİL</v>
      </c>
    </row>
    <row r="4679" spans="1:7" x14ac:dyDescent="0.25">
      <c r="A4679" s="74">
        <f t="shared" si="1070"/>
        <v>51748</v>
      </c>
      <c r="B4679" s="72">
        <f t="shared" si="1082"/>
        <v>3</v>
      </c>
      <c r="C4679" s="72" t="str">
        <f>IF(E4679=0,"RESMİ TATİL",VLOOKUP(E4679,LİSTE!$B$7:$D$1300,3,0))</f>
        <v>Ahmet DAL</v>
      </c>
      <c r="D4679" s="72" t="str">
        <f>IF(F4679=0,"RESMİ TATİL",VLOOKUP(F4679,LİSTE!$B$7:$D$1300,3,0))</f>
        <v>Emirhan KARATAŞ</v>
      </c>
      <c r="E4679" s="72">
        <f>IF(B4679="TATİL",0,IF(F4678=0,F4677+1,IF(LİSTE!$F$1=F4678,1,F4678+1)))</f>
        <v>19</v>
      </c>
      <c r="F4679" s="72">
        <f>IF(E4679=0,0,IF(LİSTE!$F$1=E4679,1,E4679+1))</f>
        <v>20</v>
      </c>
      <c r="G4679" s="72" t="str">
        <f>IFERROR(VLOOKUP(A4679,TATİLLER!$A$2:$D$30000,3,0),"TATİL DEĞİL")</f>
        <v>TATİL DEĞİL</v>
      </c>
    </row>
    <row r="4680" spans="1:7" x14ac:dyDescent="0.25">
      <c r="A4680" s="74">
        <f t="shared" si="1070"/>
        <v>51749</v>
      </c>
      <c r="B4680" s="72">
        <f t="shared" si="1082"/>
        <v>4</v>
      </c>
      <c r="C4680" s="72" t="str">
        <f>IF(E4680=0,"RESMİ TATİL",VLOOKUP(E4680,LİSTE!$B$7:$D$1300,3,0))</f>
        <v>Zümra Yeter ARI</v>
      </c>
      <c r="D4680" s="72" t="str">
        <f>IF(F4680=0,"RESMİ TATİL",VLOOKUP(F4680,LİSTE!$B$7:$D$1300,3,0))</f>
        <v>Utku KARAGÖZ</v>
      </c>
      <c r="E4680" s="72">
        <f>IF(B4680="TATİL",0,IF(F4679=0,F4678+1,IF(LİSTE!$F$1=F4679,1,F4679+1)))</f>
        <v>21</v>
      </c>
      <c r="F4680" s="72">
        <f>IF(E4680=0,0,IF(LİSTE!$F$1=E4680,1,E4680+1))</f>
        <v>22</v>
      </c>
      <c r="G4680" s="72" t="str">
        <f>IFERROR(VLOOKUP(A4680,TATİLLER!$A$2:$D$30000,3,0),"TATİL DEĞİL")</f>
        <v>TATİL DEĞİL</v>
      </c>
    </row>
    <row r="4681" spans="1:7" x14ac:dyDescent="0.25">
      <c r="A4681" s="74">
        <f t="shared" si="1070"/>
        <v>51750</v>
      </c>
      <c r="B4681" s="72">
        <f t="shared" si="1082"/>
        <v>5</v>
      </c>
      <c r="C4681" s="72" t="str">
        <f>IF(E4681=0,"RESMİ TATİL",VLOOKUP(E4681,LİSTE!$B$7:$D$1300,3,0))</f>
        <v>Feyza Zümra AVCIOĞLU</v>
      </c>
      <c r="D4681" s="72" t="str">
        <f>IF(F4681=0,"RESMİ TATİL",VLOOKUP(F4681,LİSTE!$B$7:$D$1300,3,0))</f>
        <v>Yusuf Ali TABUR</v>
      </c>
      <c r="E4681" s="72">
        <f>IF(B4681="TATİL",0,IF(F4680=0,F4679+1,IF(LİSTE!$F$1=F4680,1,F4680+1)))</f>
        <v>23</v>
      </c>
      <c r="F4681" s="72">
        <f>IF(E4681=0,0,IF(LİSTE!$F$1=E4681,1,E4681+1))</f>
        <v>24</v>
      </c>
      <c r="G4681" s="72" t="str">
        <f>IFERROR(VLOOKUP(A4681,TATİLLER!$A$2:$D$30000,3,0),"TATİL DEĞİL")</f>
        <v>TATİL DEĞİL</v>
      </c>
    </row>
    <row r="4682" spans="1:7" x14ac:dyDescent="0.25">
      <c r="A4682" s="74">
        <f t="shared" ref="A4682" si="1084">A4681+3</f>
        <v>51753</v>
      </c>
      <c r="B4682" s="72">
        <f t="shared" si="1082"/>
        <v>1</v>
      </c>
      <c r="C4682" s="72" t="str">
        <f>IF(E4682=0,"RESMİ TATİL",VLOOKUP(E4682,LİSTE!$B$7:$D$1300,3,0))</f>
        <v>Irmak UTEBAY</v>
      </c>
      <c r="D4682" s="72" t="str">
        <f>IF(F4682=0,"RESMİ TATİL",VLOOKUP(F4682,LİSTE!$B$7:$D$1300,3,0))</f>
        <v>Kerem AKKOÇ</v>
      </c>
      <c r="E4682" s="72">
        <f>IF(B4682="TATİL",0,IF(F4681=0,F4680+1,IF(LİSTE!$F$1=F4681,1,F4681+1)))</f>
        <v>25</v>
      </c>
      <c r="F4682" s="72">
        <f>IF(E4682=0,0,IF(LİSTE!$F$1=E4682,1,E4682+1))</f>
        <v>26</v>
      </c>
      <c r="G4682" s="72" t="str">
        <f>IFERROR(VLOOKUP(A4682,TATİLLER!$A$2:$D$30000,3,0),"TATİL DEĞİL")</f>
        <v>TATİL DEĞİL</v>
      </c>
    </row>
    <row r="4683" spans="1:7" x14ac:dyDescent="0.25">
      <c r="A4683" s="74">
        <f t="shared" ref="A4683:A4746" si="1085">A4682+1</f>
        <v>51754</v>
      </c>
      <c r="B4683" s="72">
        <f t="shared" si="1082"/>
        <v>2</v>
      </c>
      <c r="C4683" s="72" t="str">
        <f>IF(E4683=0,"RESMİ TATİL",VLOOKUP(E4683,LİSTE!$B$7:$D$1300,3,0))</f>
        <v>Elçin Ayşe ELMAS</v>
      </c>
      <c r="D4683" s="72" t="str">
        <f>IF(F4683=0,"RESMİ TATİL",VLOOKUP(F4683,LİSTE!$B$7:$D$1300,3,0))</f>
        <v>Muhammed YILDIZDAĞ</v>
      </c>
      <c r="E4683" s="72">
        <f>IF(B4683="TATİL",0,IF(F4682=0,F4681+1,IF(LİSTE!$F$1=F4682,1,F4682+1)))</f>
        <v>27</v>
      </c>
      <c r="F4683" s="72">
        <f>IF(E4683=0,0,IF(LİSTE!$F$1=E4683,1,E4683+1))</f>
        <v>28</v>
      </c>
      <c r="G4683" s="72" t="str">
        <f>IFERROR(VLOOKUP(A4683,TATİLLER!$A$2:$D$30000,3,0),"TATİL DEĞİL")</f>
        <v>TATİL DEĞİL</v>
      </c>
    </row>
    <row r="4684" spans="1:7" x14ac:dyDescent="0.25">
      <c r="A4684" s="74">
        <f t="shared" si="1085"/>
        <v>51755</v>
      </c>
      <c r="B4684" s="72">
        <f t="shared" si="1082"/>
        <v>3</v>
      </c>
      <c r="C4684" s="72" t="str">
        <f>IF(E4684=0,"RESMİ TATİL",VLOOKUP(E4684,LİSTE!$B$7:$D$1300,3,0))</f>
        <v>Nisa Nur SANCAR</v>
      </c>
      <c r="D4684" s="72" t="str">
        <f>IF(F4684=0,"RESMİ TATİL",VLOOKUP(F4684,LİSTE!$B$7:$D$1300,3,0))</f>
        <v>Esila ÇETİN</v>
      </c>
      <c r="E4684" s="72">
        <f>IF(B4684="TATİL",0,IF(F4683=0,F4682+1,IF(LİSTE!$F$1=F4683,1,F4683+1)))</f>
        <v>1</v>
      </c>
      <c r="F4684" s="72">
        <f>IF(E4684=0,0,IF(LİSTE!$F$1=E4684,1,E4684+1))</f>
        <v>2</v>
      </c>
      <c r="G4684" s="72" t="str">
        <f>IFERROR(VLOOKUP(A4684,TATİLLER!$A$2:$D$30000,3,0),"TATİL DEĞİL")</f>
        <v>TATİL DEĞİL</v>
      </c>
    </row>
    <row r="4685" spans="1:7" x14ac:dyDescent="0.25">
      <c r="A4685" s="74">
        <f t="shared" si="1085"/>
        <v>51756</v>
      </c>
      <c r="B4685" s="72">
        <f t="shared" si="1082"/>
        <v>4</v>
      </c>
      <c r="C4685" s="72" t="str">
        <f>IF(E4685=0,"RESMİ TATİL",VLOOKUP(E4685,LİSTE!$B$7:$D$1300,3,0))</f>
        <v>Zeynep Sevde TOPUZ</v>
      </c>
      <c r="D4685" s="72" t="str">
        <f>IF(F4685=0,"RESMİ TATİL",VLOOKUP(F4685,LİSTE!$B$7:$D$1300,3,0))</f>
        <v>Ömer Asaf KADAŞ</v>
      </c>
      <c r="E4685" s="72">
        <f>IF(B4685="TATİL",0,IF(F4684=0,F4683+1,IF(LİSTE!$F$1=F4684,1,F4684+1)))</f>
        <v>3</v>
      </c>
      <c r="F4685" s="72">
        <f>IF(E4685=0,0,IF(LİSTE!$F$1=E4685,1,E4685+1))</f>
        <v>4</v>
      </c>
      <c r="G4685" s="72" t="str">
        <f>IFERROR(VLOOKUP(A4685,TATİLLER!$A$2:$D$30000,3,0),"TATİL DEĞİL")</f>
        <v>TATİL DEĞİL</v>
      </c>
    </row>
    <row r="4686" spans="1:7" x14ac:dyDescent="0.25">
      <c r="A4686" s="74">
        <f t="shared" si="1085"/>
        <v>51757</v>
      </c>
      <c r="B4686" s="72">
        <f t="shared" si="1082"/>
        <v>5</v>
      </c>
      <c r="C4686" s="72" t="str">
        <f>IF(E4686=0,"RESMİ TATİL",VLOOKUP(E4686,LİSTE!$B$7:$D$1300,3,0))</f>
        <v>Ramazan Baran ADIGÜZEL</v>
      </c>
      <c r="D4686" s="72" t="str">
        <f>IF(F4686=0,"RESMİ TATİL",VLOOKUP(F4686,LİSTE!$B$7:$D$1300,3,0))</f>
        <v>Bahar AKGÜN</v>
      </c>
      <c r="E4686" s="72">
        <f>IF(B4686="TATİL",0,IF(F4685=0,F4684+1,IF(LİSTE!$F$1=F4685,1,F4685+1)))</f>
        <v>5</v>
      </c>
      <c r="F4686" s="72">
        <f>IF(E4686=0,0,IF(LİSTE!$F$1=E4686,1,E4686+1))</f>
        <v>6</v>
      </c>
      <c r="G4686" s="72" t="str">
        <f>IFERROR(VLOOKUP(A4686,TATİLLER!$A$2:$D$30000,3,0),"TATİL DEĞİL")</f>
        <v>TATİL DEĞİL</v>
      </c>
    </row>
    <row r="4687" spans="1:7" x14ac:dyDescent="0.25">
      <c r="A4687" s="74">
        <f t="shared" ref="A4687" si="1086">A4686+3</f>
        <v>51760</v>
      </c>
      <c r="B4687" s="72">
        <f t="shared" si="1082"/>
        <v>1</v>
      </c>
      <c r="C4687" s="72" t="str">
        <f>IF(E4687=0,"RESMİ TATİL",VLOOKUP(E4687,LİSTE!$B$7:$D$1300,3,0))</f>
        <v>Ömer AKGÜL</v>
      </c>
      <c r="D4687" s="72" t="str">
        <f>IF(F4687=0,"RESMİ TATİL",VLOOKUP(F4687,LİSTE!$B$7:$D$1300,3,0))</f>
        <v>Muharrem EFE TANRIVERDİ</v>
      </c>
      <c r="E4687" s="72">
        <f>IF(B4687="TATİL",0,IF(F4686=0,F4685+1,IF(LİSTE!$F$1=F4686,1,F4686+1)))</f>
        <v>7</v>
      </c>
      <c r="F4687" s="72">
        <f>IF(E4687=0,0,IF(LİSTE!$F$1=E4687,1,E4687+1))</f>
        <v>8</v>
      </c>
      <c r="G4687" s="72" t="str">
        <f>IFERROR(VLOOKUP(A4687,TATİLLER!$A$2:$D$30000,3,0),"TATİL DEĞİL")</f>
        <v>TATİL DEĞİL</v>
      </c>
    </row>
    <row r="4688" spans="1:7" x14ac:dyDescent="0.25">
      <c r="A4688" s="74">
        <f t="shared" si="1085"/>
        <v>51761</v>
      </c>
      <c r="B4688" s="72">
        <f t="shared" si="1082"/>
        <v>2</v>
      </c>
      <c r="C4688" s="72" t="str">
        <f>IF(E4688=0,"RESMİ TATİL",VLOOKUP(E4688,LİSTE!$B$7:$D$1300,3,0))</f>
        <v>Anıl DOĞAN</v>
      </c>
      <c r="D4688" s="72" t="str">
        <f>IF(F4688=0,"RESMİ TATİL",VLOOKUP(F4688,LİSTE!$B$7:$D$1300,3,0))</f>
        <v>İpek ARSLAN</v>
      </c>
      <c r="E4688" s="72">
        <f>IF(B4688="TATİL",0,IF(F4687=0,F4686+1,IF(LİSTE!$F$1=F4687,1,F4687+1)))</f>
        <v>9</v>
      </c>
      <c r="F4688" s="72">
        <f>IF(E4688=0,0,IF(LİSTE!$F$1=E4688,1,E4688+1))</f>
        <v>10</v>
      </c>
      <c r="G4688" s="72" t="str">
        <f>IFERROR(VLOOKUP(A4688,TATİLLER!$A$2:$D$30000,3,0),"TATİL DEĞİL")</f>
        <v>TATİL DEĞİL</v>
      </c>
    </row>
    <row r="4689" spans="1:7" x14ac:dyDescent="0.25">
      <c r="A4689" s="74">
        <f t="shared" si="1085"/>
        <v>51762</v>
      </c>
      <c r="B4689" s="72">
        <f t="shared" si="1082"/>
        <v>3</v>
      </c>
      <c r="C4689" s="72" t="str">
        <f>IF(E4689=0,"RESMİ TATİL",VLOOKUP(E4689,LİSTE!$B$7:$D$1300,3,0))</f>
        <v>Efe KARSAK</v>
      </c>
      <c r="D4689" s="72" t="str">
        <f>IF(F4689=0,"RESMİ TATİL",VLOOKUP(F4689,LİSTE!$B$7:$D$1300,3,0))</f>
        <v>Abdullah KIRBAÇ</v>
      </c>
      <c r="E4689" s="72">
        <f>IF(B4689="TATİL",0,IF(F4688=0,F4687+1,IF(LİSTE!$F$1=F4688,1,F4688+1)))</f>
        <v>11</v>
      </c>
      <c r="F4689" s="72">
        <f>IF(E4689=0,0,IF(LİSTE!$F$1=E4689,1,E4689+1))</f>
        <v>12</v>
      </c>
      <c r="G4689" s="72" t="str">
        <f>IFERROR(VLOOKUP(A4689,TATİLLER!$A$2:$D$30000,3,0),"TATİL DEĞİL")</f>
        <v>TATİL DEĞİL</v>
      </c>
    </row>
    <row r="4690" spans="1:7" x14ac:dyDescent="0.25">
      <c r="A4690" s="74">
        <f t="shared" si="1085"/>
        <v>51763</v>
      </c>
      <c r="B4690" s="72">
        <f t="shared" si="1082"/>
        <v>4</v>
      </c>
      <c r="C4690" s="72" t="str">
        <f>IF(E4690=0,"RESMİ TATİL",VLOOKUP(E4690,LİSTE!$B$7:$D$1300,3,0))</f>
        <v>Ümmü Defne GÜLER</v>
      </c>
      <c r="D4690" s="72" t="str">
        <f>IF(F4690=0,"RESMİ TATİL",VLOOKUP(F4690,LİSTE!$B$7:$D$1300,3,0))</f>
        <v>Şevval ÖZDAMAR</v>
      </c>
      <c r="E4690" s="72">
        <f>IF(B4690="TATİL",0,IF(F4689=0,F4688+1,IF(LİSTE!$F$1=F4689,1,F4689+1)))</f>
        <v>13</v>
      </c>
      <c r="F4690" s="72">
        <f>IF(E4690=0,0,IF(LİSTE!$F$1=E4690,1,E4690+1))</f>
        <v>14</v>
      </c>
      <c r="G4690" s="72" t="str">
        <f>IFERROR(VLOOKUP(A4690,TATİLLER!$A$2:$D$30000,3,0),"TATİL DEĞİL")</f>
        <v>TATİL DEĞİL</v>
      </c>
    </row>
    <row r="4691" spans="1:7" x14ac:dyDescent="0.25">
      <c r="A4691" s="74">
        <f t="shared" si="1085"/>
        <v>51764</v>
      </c>
      <c r="B4691" s="72">
        <f t="shared" si="1082"/>
        <v>5</v>
      </c>
      <c r="C4691" s="72" t="str">
        <f>IF(E4691=0,"RESMİ TATİL",VLOOKUP(E4691,LİSTE!$B$7:$D$1300,3,0))</f>
        <v>Zeynep AKDAĞ</v>
      </c>
      <c r="D4691" s="72" t="str">
        <f>IF(F4691=0,"RESMİ TATİL",VLOOKUP(F4691,LİSTE!$B$7:$D$1300,3,0))</f>
        <v>Esma ÇOKER</v>
      </c>
      <c r="E4691" s="72">
        <f>IF(B4691="TATİL",0,IF(F4690=0,F4689+1,IF(LİSTE!$F$1=F4690,1,F4690+1)))</f>
        <v>15</v>
      </c>
      <c r="F4691" s="72">
        <f>IF(E4691=0,0,IF(LİSTE!$F$1=E4691,1,E4691+1))</f>
        <v>16</v>
      </c>
      <c r="G4691" s="72" t="str">
        <f>IFERROR(VLOOKUP(A4691,TATİLLER!$A$2:$D$30000,3,0),"TATİL DEĞİL")</f>
        <v>TATİL DEĞİL</v>
      </c>
    </row>
    <row r="4692" spans="1:7" x14ac:dyDescent="0.25">
      <c r="A4692" s="74">
        <f t="shared" ref="A4692" si="1087">A4691+3</f>
        <v>51767</v>
      </c>
      <c r="B4692" s="72">
        <f t="shared" si="1082"/>
        <v>1</v>
      </c>
      <c r="C4692" s="72" t="str">
        <f>IF(E4692=0,"RESMİ TATİL",VLOOKUP(E4692,LİSTE!$B$7:$D$1300,3,0))</f>
        <v>Dursun Kubilay YAŞAR</v>
      </c>
      <c r="D4692" s="72" t="str">
        <f>IF(F4692=0,"RESMİ TATİL",VLOOKUP(F4692,LİSTE!$B$7:$D$1300,3,0))</f>
        <v>Zeynep Beril BAŞPINAR</v>
      </c>
      <c r="E4692" s="72">
        <f>IF(B4692="TATİL",0,IF(F4691=0,F4690+1,IF(LİSTE!$F$1=F4691,1,F4691+1)))</f>
        <v>17</v>
      </c>
      <c r="F4692" s="72">
        <f>IF(E4692=0,0,IF(LİSTE!$F$1=E4692,1,E4692+1))</f>
        <v>18</v>
      </c>
      <c r="G4692" s="72" t="str">
        <f>IFERROR(VLOOKUP(A4692,TATİLLER!$A$2:$D$30000,3,0),"TATİL DEĞİL")</f>
        <v>TATİL DEĞİL</v>
      </c>
    </row>
    <row r="4693" spans="1:7" x14ac:dyDescent="0.25">
      <c r="A4693" s="74">
        <f t="shared" si="1085"/>
        <v>51768</v>
      </c>
      <c r="B4693" s="72">
        <f t="shared" si="1082"/>
        <v>2</v>
      </c>
      <c r="C4693" s="72" t="str">
        <f>IF(E4693=0,"RESMİ TATİL",VLOOKUP(E4693,LİSTE!$B$7:$D$1300,3,0))</f>
        <v>Ahmet DAL</v>
      </c>
      <c r="D4693" s="72" t="str">
        <f>IF(F4693=0,"RESMİ TATİL",VLOOKUP(F4693,LİSTE!$B$7:$D$1300,3,0))</f>
        <v>Emirhan KARATAŞ</v>
      </c>
      <c r="E4693" s="72">
        <f>IF(B4693="TATİL",0,IF(F4692=0,F4691+1,IF(LİSTE!$F$1=F4692,1,F4692+1)))</f>
        <v>19</v>
      </c>
      <c r="F4693" s="72">
        <f>IF(E4693=0,0,IF(LİSTE!$F$1=E4693,1,E4693+1))</f>
        <v>20</v>
      </c>
      <c r="G4693" s="72" t="str">
        <f>IFERROR(VLOOKUP(A4693,TATİLLER!$A$2:$D$30000,3,0),"TATİL DEĞİL")</f>
        <v>TATİL DEĞİL</v>
      </c>
    </row>
    <row r="4694" spans="1:7" x14ac:dyDescent="0.25">
      <c r="A4694" s="74">
        <f t="shared" si="1085"/>
        <v>51769</v>
      </c>
      <c r="B4694" s="72">
        <f t="shared" si="1082"/>
        <v>3</v>
      </c>
      <c r="C4694" s="72" t="str">
        <f>IF(E4694=0,"RESMİ TATİL",VLOOKUP(E4694,LİSTE!$B$7:$D$1300,3,0))</f>
        <v>Zümra Yeter ARI</v>
      </c>
      <c r="D4694" s="72" t="str">
        <f>IF(F4694=0,"RESMİ TATİL",VLOOKUP(F4694,LİSTE!$B$7:$D$1300,3,0))</f>
        <v>Utku KARAGÖZ</v>
      </c>
      <c r="E4694" s="72">
        <f>IF(B4694="TATİL",0,IF(F4693=0,F4692+1,IF(LİSTE!$F$1=F4693,1,F4693+1)))</f>
        <v>21</v>
      </c>
      <c r="F4694" s="72">
        <f>IF(E4694=0,0,IF(LİSTE!$F$1=E4694,1,E4694+1))</f>
        <v>22</v>
      </c>
      <c r="G4694" s="72" t="str">
        <f>IFERROR(VLOOKUP(A4694,TATİLLER!$A$2:$D$30000,3,0),"TATİL DEĞİL")</f>
        <v>TATİL DEĞİL</v>
      </c>
    </row>
    <row r="4695" spans="1:7" x14ac:dyDescent="0.25">
      <c r="A4695" s="74">
        <f t="shared" si="1085"/>
        <v>51770</v>
      </c>
      <c r="B4695" s="72">
        <f t="shared" si="1082"/>
        <v>4</v>
      </c>
      <c r="C4695" s="72" t="str">
        <f>IF(E4695=0,"RESMİ TATİL",VLOOKUP(E4695,LİSTE!$B$7:$D$1300,3,0))</f>
        <v>Feyza Zümra AVCIOĞLU</v>
      </c>
      <c r="D4695" s="72" t="str">
        <f>IF(F4695=0,"RESMİ TATİL",VLOOKUP(F4695,LİSTE!$B$7:$D$1300,3,0))</f>
        <v>Yusuf Ali TABUR</v>
      </c>
      <c r="E4695" s="72">
        <f>IF(B4695="TATİL",0,IF(F4694=0,F4693+1,IF(LİSTE!$F$1=F4694,1,F4694+1)))</f>
        <v>23</v>
      </c>
      <c r="F4695" s="72">
        <f>IF(E4695=0,0,IF(LİSTE!$F$1=E4695,1,E4695+1))</f>
        <v>24</v>
      </c>
      <c r="G4695" s="72" t="str">
        <f>IFERROR(VLOOKUP(A4695,TATİLLER!$A$2:$D$30000,3,0),"TATİL DEĞİL")</f>
        <v>TATİL DEĞİL</v>
      </c>
    </row>
    <row r="4696" spans="1:7" x14ac:dyDescent="0.25">
      <c r="A4696" s="74">
        <f t="shared" si="1085"/>
        <v>51771</v>
      </c>
      <c r="B4696" s="72">
        <f t="shared" si="1082"/>
        <v>5</v>
      </c>
      <c r="C4696" s="72" t="str">
        <f>IF(E4696=0,"RESMİ TATİL",VLOOKUP(E4696,LİSTE!$B$7:$D$1300,3,0))</f>
        <v>Irmak UTEBAY</v>
      </c>
      <c r="D4696" s="72" t="str">
        <f>IF(F4696=0,"RESMİ TATİL",VLOOKUP(F4696,LİSTE!$B$7:$D$1300,3,0))</f>
        <v>Kerem AKKOÇ</v>
      </c>
      <c r="E4696" s="72">
        <f>IF(B4696="TATİL",0,IF(F4695=0,F4694+1,IF(LİSTE!$F$1=F4695,1,F4695+1)))</f>
        <v>25</v>
      </c>
      <c r="F4696" s="72">
        <f>IF(E4696=0,0,IF(LİSTE!$F$1=E4696,1,E4696+1))</f>
        <v>26</v>
      </c>
      <c r="G4696" s="72" t="str">
        <f>IFERROR(VLOOKUP(A4696,TATİLLER!$A$2:$D$30000,3,0),"TATİL DEĞİL")</f>
        <v>TATİL DEĞİL</v>
      </c>
    </row>
    <row r="4697" spans="1:7" x14ac:dyDescent="0.25">
      <c r="A4697" s="74">
        <f t="shared" ref="A4697" si="1088">A4696+3</f>
        <v>51774</v>
      </c>
      <c r="B4697" s="72">
        <f t="shared" si="1082"/>
        <v>1</v>
      </c>
      <c r="C4697" s="72" t="str">
        <f>IF(E4697=0,"RESMİ TATİL",VLOOKUP(E4697,LİSTE!$B$7:$D$1300,3,0))</f>
        <v>Elçin Ayşe ELMAS</v>
      </c>
      <c r="D4697" s="72" t="str">
        <f>IF(F4697=0,"RESMİ TATİL",VLOOKUP(F4697,LİSTE!$B$7:$D$1300,3,0))</f>
        <v>Muhammed YILDIZDAĞ</v>
      </c>
      <c r="E4697" s="72">
        <f>IF(B4697="TATİL",0,IF(F4696=0,F4695+1,IF(LİSTE!$F$1=F4696,1,F4696+1)))</f>
        <v>27</v>
      </c>
      <c r="F4697" s="72">
        <f>IF(E4697=0,0,IF(LİSTE!$F$1=E4697,1,E4697+1))</f>
        <v>28</v>
      </c>
      <c r="G4697" s="72" t="str">
        <f>IFERROR(VLOOKUP(A4697,TATİLLER!$A$2:$D$30000,3,0),"TATİL DEĞİL")</f>
        <v>TATİL DEĞİL</v>
      </c>
    </row>
    <row r="4698" spans="1:7" x14ac:dyDescent="0.25">
      <c r="A4698" s="74">
        <f t="shared" si="1085"/>
        <v>51775</v>
      </c>
      <c r="B4698" s="72">
        <f t="shared" si="1082"/>
        <v>2</v>
      </c>
      <c r="C4698" s="72" t="str">
        <f>IF(E4698=0,"RESMİ TATİL",VLOOKUP(E4698,LİSTE!$B$7:$D$1300,3,0))</f>
        <v>Nisa Nur SANCAR</v>
      </c>
      <c r="D4698" s="72" t="str">
        <f>IF(F4698=0,"RESMİ TATİL",VLOOKUP(F4698,LİSTE!$B$7:$D$1300,3,0))</f>
        <v>Esila ÇETİN</v>
      </c>
      <c r="E4698" s="72">
        <f>IF(B4698="TATİL",0,IF(F4697=0,F4696+1,IF(LİSTE!$F$1=F4697,1,F4697+1)))</f>
        <v>1</v>
      </c>
      <c r="F4698" s="72">
        <f>IF(E4698=0,0,IF(LİSTE!$F$1=E4698,1,E4698+1))</f>
        <v>2</v>
      </c>
      <c r="G4698" s="72" t="str">
        <f>IFERROR(VLOOKUP(A4698,TATİLLER!$A$2:$D$30000,3,0),"TATİL DEĞİL")</f>
        <v>TATİL DEĞİL</v>
      </c>
    </row>
    <row r="4699" spans="1:7" x14ac:dyDescent="0.25">
      <c r="A4699" s="74">
        <f t="shared" si="1085"/>
        <v>51776</v>
      </c>
      <c r="B4699" s="72">
        <f t="shared" si="1082"/>
        <v>3</v>
      </c>
      <c r="C4699" s="72" t="str">
        <f>IF(E4699=0,"RESMİ TATİL",VLOOKUP(E4699,LİSTE!$B$7:$D$1300,3,0))</f>
        <v>Zeynep Sevde TOPUZ</v>
      </c>
      <c r="D4699" s="72" t="str">
        <f>IF(F4699=0,"RESMİ TATİL",VLOOKUP(F4699,LİSTE!$B$7:$D$1300,3,0))</f>
        <v>Ömer Asaf KADAŞ</v>
      </c>
      <c r="E4699" s="72">
        <f>IF(B4699="TATİL",0,IF(F4698=0,F4697+1,IF(LİSTE!$F$1=F4698,1,F4698+1)))</f>
        <v>3</v>
      </c>
      <c r="F4699" s="72">
        <f>IF(E4699=0,0,IF(LİSTE!$F$1=E4699,1,E4699+1))</f>
        <v>4</v>
      </c>
      <c r="G4699" s="72" t="str">
        <f>IFERROR(VLOOKUP(A4699,TATİLLER!$A$2:$D$30000,3,0),"TATİL DEĞİL")</f>
        <v>TATİL DEĞİL</v>
      </c>
    </row>
    <row r="4700" spans="1:7" x14ac:dyDescent="0.25">
      <c r="A4700" s="74">
        <f t="shared" si="1085"/>
        <v>51777</v>
      </c>
      <c r="B4700" s="72">
        <f t="shared" si="1082"/>
        <v>4</v>
      </c>
      <c r="C4700" s="72" t="str">
        <f>IF(E4700=0,"RESMİ TATİL",VLOOKUP(E4700,LİSTE!$B$7:$D$1300,3,0))</f>
        <v>Ramazan Baran ADIGÜZEL</v>
      </c>
      <c r="D4700" s="72" t="str">
        <f>IF(F4700=0,"RESMİ TATİL",VLOOKUP(F4700,LİSTE!$B$7:$D$1300,3,0))</f>
        <v>Bahar AKGÜN</v>
      </c>
      <c r="E4700" s="72">
        <f>IF(B4700="TATİL",0,IF(F4699=0,F4698+1,IF(LİSTE!$F$1=F4699,1,F4699+1)))</f>
        <v>5</v>
      </c>
      <c r="F4700" s="72">
        <f>IF(E4700=0,0,IF(LİSTE!$F$1=E4700,1,E4700+1))</f>
        <v>6</v>
      </c>
      <c r="G4700" s="72" t="str">
        <f>IFERROR(VLOOKUP(A4700,TATİLLER!$A$2:$D$30000,3,0),"TATİL DEĞİL")</f>
        <v>TATİL DEĞİL</v>
      </c>
    </row>
    <row r="4701" spans="1:7" x14ac:dyDescent="0.25">
      <c r="A4701" s="74">
        <f t="shared" si="1085"/>
        <v>51778</v>
      </c>
      <c r="B4701" s="72">
        <f t="shared" si="1082"/>
        <v>5</v>
      </c>
      <c r="C4701" s="72" t="str">
        <f>IF(E4701=0,"RESMİ TATİL",VLOOKUP(E4701,LİSTE!$B$7:$D$1300,3,0))</f>
        <v>Ömer AKGÜL</v>
      </c>
      <c r="D4701" s="72" t="str">
        <f>IF(F4701=0,"RESMİ TATİL",VLOOKUP(F4701,LİSTE!$B$7:$D$1300,3,0))</f>
        <v>Muharrem EFE TANRIVERDİ</v>
      </c>
      <c r="E4701" s="72">
        <f>IF(B4701="TATİL",0,IF(F4700=0,F4699+1,IF(LİSTE!$F$1=F4700,1,F4700+1)))</f>
        <v>7</v>
      </c>
      <c r="F4701" s="72">
        <f>IF(E4701=0,0,IF(LİSTE!$F$1=E4701,1,E4701+1))</f>
        <v>8</v>
      </c>
      <c r="G4701" s="72" t="str">
        <f>IFERROR(VLOOKUP(A4701,TATİLLER!$A$2:$D$30000,3,0),"TATİL DEĞİL")</f>
        <v>TATİL DEĞİL</v>
      </c>
    </row>
    <row r="4702" spans="1:7" x14ac:dyDescent="0.25">
      <c r="A4702" s="74">
        <f t="shared" ref="A4702" si="1089">A4701+3</f>
        <v>51781</v>
      </c>
      <c r="B4702" s="72">
        <f t="shared" si="1082"/>
        <v>1</v>
      </c>
      <c r="C4702" s="72" t="str">
        <f>IF(E4702=0,"RESMİ TATİL",VLOOKUP(E4702,LİSTE!$B$7:$D$1300,3,0))</f>
        <v>Anıl DOĞAN</v>
      </c>
      <c r="D4702" s="72" t="str">
        <f>IF(F4702=0,"RESMİ TATİL",VLOOKUP(F4702,LİSTE!$B$7:$D$1300,3,0))</f>
        <v>İpek ARSLAN</v>
      </c>
      <c r="E4702" s="72">
        <f>IF(B4702="TATİL",0,IF(F4701=0,F4700+1,IF(LİSTE!$F$1=F4701,1,F4701+1)))</f>
        <v>9</v>
      </c>
      <c r="F4702" s="72">
        <f>IF(E4702=0,0,IF(LİSTE!$F$1=E4702,1,E4702+1))</f>
        <v>10</v>
      </c>
      <c r="G4702" s="72" t="str">
        <f>IFERROR(VLOOKUP(A4702,TATİLLER!$A$2:$D$30000,3,0),"TATİL DEĞİL")</f>
        <v>TATİL DEĞİL</v>
      </c>
    </row>
    <row r="4703" spans="1:7" x14ac:dyDescent="0.25">
      <c r="A4703" s="74">
        <f t="shared" si="1085"/>
        <v>51782</v>
      </c>
      <c r="B4703" s="72">
        <f t="shared" si="1082"/>
        <v>2</v>
      </c>
      <c r="C4703" s="72" t="str">
        <f>IF(E4703=0,"RESMİ TATİL",VLOOKUP(E4703,LİSTE!$B$7:$D$1300,3,0))</f>
        <v>Efe KARSAK</v>
      </c>
      <c r="D4703" s="72" t="str">
        <f>IF(F4703=0,"RESMİ TATİL",VLOOKUP(F4703,LİSTE!$B$7:$D$1300,3,0))</f>
        <v>Abdullah KIRBAÇ</v>
      </c>
      <c r="E4703" s="72">
        <f>IF(B4703="TATİL",0,IF(F4702=0,F4701+1,IF(LİSTE!$F$1=F4702,1,F4702+1)))</f>
        <v>11</v>
      </c>
      <c r="F4703" s="72">
        <f>IF(E4703=0,0,IF(LİSTE!$F$1=E4703,1,E4703+1))</f>
        <v>12</v>
      </c>
      <c r="G4703" s="72" t="str">
        <f>IFERROR(VLOOKUP(A4703,TATİLLER!$A$2:$D$30000,3,0),"TATİL DEĞİL")</f>
        <v>TATİL DEĞİL</v>
      </c>
    </row>
    <row r="4704" spans="1:7" x14ac:dyDescent="0.25">
      <c r="A4704" s="74">
        <f t="shared" si="1085"/>
        <v>51783</v>
      </c>
      <c r="B4704" s="72">
        <f t="shared" si="1082"/>
        <v>3</v>
      </c>
      <c r="C4704" s="72" t="str">
        <f>IF(E4704=0,"RESMİ TATİL",VLOOKUP(E4704,LİSTE!$B$7:$D$1300,3,0))</f>
        <v>Ümmü Defne GÜLER</v>
      </c>
      <c r="D4704" s="72" t="str">
        <f>IF(F4704=0,"RESMİ TATİL",VLOOKUP(F4704,LİSTE!$B$7:$D$1300,3,0))</f>
        <v>Şevval ÖZDAMAR</v>
      </c>
      <c r="E4704" s="72">
        <f>IF(B4704="TATİL",0,IF(F4703=0,F4702+1,IF(LİSTE!$F$1=F4703,1,F4703+1)))</f>
        <v>13</v>
      </c>
      <c r="F4704" s="72">
        <f>IF(E4704=0,0,IF(LİSTE!$F$1=E4704,1,E4704+1))</f>
        <v>14</v>
      </c>
      <c r="G4704" s="72" t="str">
        <f>IFERROR(VLOOKUP(A4704,TATİLLER!$A$2:$D$30000,3,0),"TATİL DEĞİL")</f>
        <v>TATİL DEĞİL</v>
      </c>
    </row>
    <row r="4705" spans="1:7" x14ac:dyDescent="0.25">
      <c r="A4705" s="74">
        <f t="shared" si="1085"/>
        <v>51784</v>
      </c>
      <c r="B4705" s="72">
        <f t="shared" si="1082"/>
        <v>4</v>
      </c>
      <c r="C4705" s="72" t="str">
        <f>IF(E4705=0,"RESMİ TATİL",VLOOKUP(E4705,LİSTE!$B$7:$D$1300,3,0))</f>
        <v>Zeynep AKDAĞ</v>
      </c>
      <c r="D4705" s="72" t="str">
        <f>IF(F4705=0,"RESMİ TATİL",VLOOKUP(F4705,LİSTE!$B$7:$D$1300,3,0))</f>
        <v>Esma ÇOKER</v>
      </c>
      <c r="E4705" s="72">
        <f>IF(B4705="TATİL",0,IF(F4704=0,F4703+1,IF(LİSTE!$F$1=F4704,1,F4704+1)))</f>
        <v>15</v>
      </c>
      <c r="F4705" s="72">
        <f>IF(E4705=0,0,IF(LİSTE!$F$1=E4705,1,E4705+1))</f>
        <v>16</v>
      </c>
      <c r="G4705" s="72" t="str">
        <f>IFERROR(VLOOKUP(A4705,TATİLLER!$A$2:$D$30000,3,0),"TATİL DEĞİL")</f>
        <v>TATİL DEĞİL</v>
      </c>
    </row>
    <row r="4706" spans="1:7" x14ac:dyDescent="0.25">
      <c r="A4706" s="74">
        <f t="shared" si="1085"/>
        <v>51785</v>
      </c>
      <c r="B4706" s="72">
        <f t="shared" si="1082"/>
        <v>5</v>
      </c>
      <c r="C4706" s="72" t="str">
        <f>IF(E4706=0,"RESMİ TATİL",VLOOKUP(E4706,LİSTE!$B$7:$D$1300,3,0))</f>
        <v>Dursun Kubilay YAŞAR</v>
      </c>
      <c r="D4706" s="72" t="str">
        <f>IF(F4706=0,"RESMİ TATİL",VLOOKUP(F4706,LİSTE!$B$7:$D$1300,3,0))</f>
        <v>Zeynep Beril BAŞPINAR</v>
      </c>
      <c r="E4706" s="72">
        <f>IF(B4706="TATİL",0,IF(F4705=0,F4704+1,IF(LİSTE!$F$1=F4705,1,F4705+1)))</f>
        <v>17</v>
      </c>
      <c r="F4706" s="72">
        <f>IF(E4706=0,0,IF(LİSTE!$F$1=E4706,1,E4706+1))</f>
        <v>18</v>
      </c>
      <c r="G4706" s="72" t="str">
        <f>IFERROR(VLOOKUP(A4706,TATİLLER!$A$2:$D$30000,3,0),"TATİL DEĞİL")</f>
        <v>TATİL DEĞİL</v>
      </c>
    </row>
    <row r="4707" spans="1:7" x14ac:dyDescent="0.25">
      <c r="A4707" s="74">
        <f t="shared" ref="A4707" si="1090">A4706+3</f>
        <v>51788</v>
      </c>
      <c r="B4707" s="72">
        <f t="shared" si="1082"/>
        <v>1</v>
      </c>
      <c r="C4707" s="72" t="str">
        <f>IF(E4707=0,"RESMİ TATİL",VLOOKUP(E4707,LİSTE!$B$7:$D$1300,3,0))</f>
        <v>Ahmet DAL</v>
      </c>
      <c r="D4707" s="72" t="str">
        <f>IF(F4707=0,"RESMİ TATİL",VLOOKUP(F4707,LİSTE!$B$7:$D$1300,3,0))</f>
        <v>Emirhan KARATAŞ</v>
      </c>
      <c r="E4707" s="72">
        <f>IF(B4707="TATİL",0,IF(F4706=0,F4705+1,IF(LİSTE!$F$1=F4706,1,F4706+1)))</f>
        <v>19</v>
      </c>
      <c r="F4707" s="72">
        <f>IF(E4707=0,0,IF(LİSTE!$F$1=E4707,1,E4707+1))</f>
        <v>20</v>
      </c>
      <c r="G4707" s="72" t="str">
        <f>IFERROR(VLOOKUP(A4707,TATİLLER!$A$2:$D$30000,3,0),"TATİL DEĞİL")</f>
        <v>TATİL DEĞİL</v>
      </c>
    </row>
    <row r="4708" spans="1:7" x14ac:dyDescent="0.25">
      <c r="A4708" s="74">
        <f t="shared" si="1085"/>
        <v>51789</v>
      </c>
      <c r="B4708" s="72">
        <f t="shared" si="1082"/>
        <v>2</v>
      </c>
      <c r="C4708" s="72" t="str">
        <f>IF(E4708=0,"RESMİ TATİL",VLOOKUP(E4708,LİSTE!$B$7:$D$1300,3,0))</f>
        <v>Zümra Yeter ARI</v>
      </c>
      <c r="D4708" s="72" t="str">
        <f>IF(F4708=0,"RESMİ TATİL",VLOOKUP(F4708,LİSTE!$B$7:$D$1300,3,0))</f>
        <v>Utku KARAGÖZ</v>
      </c>
      <c r="E4708" s="72">
        <f>IF(B4708="TATİL",0,IF(F4707=0,F4706+1,IF(LİSTE!$F$1=F4707,1,F4707+1)))</f>
        <v>21</v>
      </c>
      <c r="F4708" s="72">
        <f>IF(E4708=0,0,IF(LİSTE!$F$1=E4708,1,E4708+1))</f>
        <v>22</v>
      </c>
      <c r="G4708" s="72" t="str">
        <f>IFERROR(VLOOKUP(A4708,TATİLLER!$A$2:$D$30000,3,0),"TATİL DEĞİL")</f>
        <v>TATİL DEĞİL</v>
      </c>
    </row>
    <row r="4709" spans="1:7" x14ac:dyDescent="0.25">
      <c r="A4709" s="74">
        <f t="shared" si="1085"/>
        <v>51790</v>
      </c>
      <c r="B4709" s="72">
        <f t="shared" si="1082"/>
        <v>3</v>
      </c>
      <c r="C4709" s="72" t="str">
        <f>IF(E4709=0,"RESMİ TATİL",VLOOKUP(E4709,LİSTE!$B$7:$D$1300,3,0))</f>
        <v>Feyza Zümra AVCIOĞLU</v>
      </c>
      <c r="D4709" s="72" t="str">
        <f>IF(F4709=0,"RESMİ TATİL",VLOOKUP(F4709,LİSTE!$B$7:$D$1300,3,0))</f>
        <v>Yusuf Ali TABUR</v>
      </c>
      <c r="E4709" s="72">
        <f>IF(B4709="TATİL",0,IF(F4708=0,F4707+1,IF(LİSTE!$F$1=F4708,1,F4708+1)))</f>
        <v>23</v>
      </c>
      <c r="F4709" s="72">
        <f>IF(E4709=0,0,IF(LİSTE!$F$1=E4709,1,E4709+1))</f>
        <v>24</v>
      </c>
      <c r="G4709" s="72" t="str">
        <f>IFERROR(VLOOKUP(A4709,TATİLLER!$A$2:$D$30000,3,0),"TATİL DEĞİL")</f>
        <v>TATİL DEĞİL</v>
      </c>
    </row>
    <row r="4710" spans="1:7" x14ac:dyDescent="0.25">
      <c r="A4710" s="74">
        <f t="shared" si="1085"/>
        <v>51791</v>
      </c>
      <c r="B4710" s="72">
        <f t="shared" si="1082"/>
        <v>4</v>
      </c>
      <c r="C4710" s="72" t="str">
        <f>IF(E4710=0,"RESMİ TATİL",VLOOKUP(E4710,LİSTE!$B$7:$D$1300,3,0))</f>
        <v>Irmak UTEBAY</v>
      </c>
      <c r="D4710" s="72" t="str">
        <f>IF(F4710=0,"RESMİ TATİL",VLOOKUP(F4710,LİSTE!$B$7:$D$1300,3,0))</f>
        <v>Kerem AKKOÇ</v>
      </c>
      <c r="E4710" s="72">
        <f>IF(B4710="TATİL",0,IF(F4709=0,F4708+1,IF(LİSTE!$F$1=F4709,1,F4709+1)))</f>
        <v>25</v>
      </c>
      <c r="F4710" s="72">
        <f>IF(E4710=0,0,IF(LİSTE!$F$1=E4710,1,E4710+1))</f>
        <v>26</v>
      </c>
      <c r="G4710" s="72" t="str">
        <f>IFERROR(VLOOKUP(A4710,TATİLLER!$A$2:$D$30000,3,0),"TATİL DEĞİL")</f>
        <v>TATİL DEĞİL</v>
      </c>
    </row>
    <row r="4711" spans="1:7" x14ac:dyDescent="0.25">
      <c r="A4711" s="74">
        <f t="shared" si="1085"/>
        <v>51792</v>
      </c>
      <c r="B4711" s="72">
        <f t="shared" si="1082"/>
        <v>5</v>
      </c>
      <c r="C4711" s="72" t="str">
        <f>IF(E4711=0,"RESMİ TATİL",VLOOKUP(E4711,LİSTE!$B$7:$D$1300,3,0))</f>
        <v>Elçin Ayşe ELMAS</v>
      </c>
      <c r="D4711" s="72" t="str">
        <f>IF(F4711=0,"RESMİ TATİL",VLOOKUP(F4711,LİSTE!$B$7:$D$1300,3,0))</f>
        <v>Muhammed YILDIZDAĞ</v>
      </c>
      <c r="E4711" s="72">
        <f>IF(B4711="TATİL",0,IF(F4710=0,F4709+1,IF(LİSTE!$F$1=F4710,1,F4710+1)))</f>
        <v>27</v>
      </c>
      <c r="F4711" s="72">
        <f>IF(E4711=0,0,IF(LİSTE!$F$1=E4711,1,E4711+1))</f>
        <v>28</v>
      </c>
      <c r="G4711" s="72" t="str">
        <f>IFERROR(VLOOKUP(A4711,TATİLLER!$A$2:$D$30000,3,0),"TATİL DEĞİL")</f>
        <v>TATİL DEĞİL</v>
      </c>
    </row>
    <row r="4712" spans="1:7" x14ac:dyDescent="0.25">
      <c r="A4712" s="74">
        <f t="shared" ref="A4712" si="1091">A4711+3</f>
        <v>51795</v>
      </c>
      <c r="B4712" s="72">
        <f t="shared" si="1082"/>
        <v>1</v>
      </c>
      <c r="C4712" s="72" t="str">
        <f>IF(E4712=0,"RESMİ TATİL",VLOOKUP(E4712,LİSTE!$B$7:$D$1300,3,0))</f>
        <v>Nisa Nur SANCAR</v>
      </c>
      <c r="D4712" s="72" t="str">
        <f>IF(F4712=0,"RESMİ TATİL",VLOOKUP(F4712,LİSTE!$B$7:$D$1300,3,0))</f>
        <v>Esila ÇETİN</v>
      </c>
      <c r="E4712" s="72">
        <f>IF(B4712="TATİL",0,IF(F4711=0,F4710+1,IF(LİSTE!$F$1=F4711,1,F4711+1)))</f>
        <v>1</v>
      </c>
      <c r="F4712" s="72">
        <f>IF(E4712=0,0,IF(LİSTE!$F$1=E4712,1,E4712+1))</f>
        <v>2</v>
      </c>
      <c r="G4712" s="72" t="str">
        <f>IFERROR(VLOOKUP(A4712,TATİLLER!$A$2:$D$30000,3,0),"TATİL DEĞİL")</f>
        <v>TATİL DEĞİL</v>
      </c>
    </row>
    <row r="4713" spans="1:7" x14ac:dyDescent="0.25">
      <c r="A4713" s="74">
        <f t="shared" si="1085"/>
        <v>51796</v>
      </c>
      <c r="B4713" s="72">
        <f t="shared" si="1082"/>
        <v>2</v>
      </c>
      <c r="C4713" s="72" t="str">
        <f>IF(E4713=0,"RESMİ TATİL",VLOOKUP(E4713,LİSTE!$B$7:$D$1300,3,0))</f>
        <v>Zeynep Sevde TOPUZ</v>
      </c>
      <c r="D4713" s="72" t="str">
        <f>IF(F4713=0,"RESMİ TATİL",VLOOKUP(F4713,LİSTE!$B$7:$D$1300,3,0))</f>
        <v>Ömer Asaf KADAŞ</v>
      </c>
      <c r="E4713" s="72">
        <f>IF(B4713="TATİL",0,IF(F4712=0,F4711+1,IF(LİSTE!$F$1=F4712,1,F4712+1)))</f>
        <v>3</v>
      </c>
      <c r="F4713" s="72">
        <f>IF(E4713=0,0,IF(LİSTE!$F$1=E4713,1,E4713+1))</f>
        <v>4</v>
      </c>
      <c r="G4713" s="72" t="str">
        <f>IFERROR(VLOOKUP(A4713,TATİLLER!$A$2:$D$30000,3,0),"TATİL DEĞİL")</f>
        <v>TATİL DEĞİL</v>
      </c>
    </row>
    <row r="4714" spans="1:7" x14ac:dyDescent="0.25">
      <c r="A4714" s="74">
        <f t="shared" si="1085"/>
        <v>51797</v>
      </c>
      <c r="B4714" s="72">
        <f t="shared" si="1082"/>
        <v>3</v>
      </c>
      <c r="C4714" s="72" t="str">
        <f>IF(E4714=0,"RESMİ TATİL",VLOOKUP(E4714,LİSTE!$B$7:$D$1300,3,0))</f>
        <v>Ramazan Baran ADIGÜZEL</v>
      </c>
      <c r="D4714" s="72" t="str">
        <f>IF(F4714=0,"RESMİ TATİL",VLOOKUP(F4714,LİSTE!$B$7:$D$1300,3,0))</f>
        <v>Bahar AKGÜN</v>
      </c>
      <c r="E4714" s="72">
        <f>IF(B4714="TATİL",0,IF(F4713=0,F4712+1,IF(LİSTE!$F$1=F4713,1,F4713+1)))</f>
        <v>5</v>
      </c>
      <c r="F4714" s="72">
        <f>IF(E4714=0,0,IF(LİSTE!$F$1=E4714,1,E4714+1))</f>
        <v>6</v>
      </c>
      <c r="G4714" s="72" t="str">
        <f>IFERROR(VLOOKUP(A4714,TATİLLER!$A$2:$D$30000,3,0),"TATİL DEĞİL")</f>
        <v>TATİL DEĞİL</v>
      </c>
    </row>
    <row r="4715" spans="1:7" x14ac:dyDescent="0.25">
      <c r="A4715" s="74">
        <f t="shared" si="1085"/>
        <v>51798</v>
      </c>
      <c r="B4715" s="72">
        <f t="shared" si="1082"/>
        <v>4</v>
      </c>
      <c r="C4715" s="72" t="str">
        <f>IF(E4715=0,"RESMİ TATİL",VLOOKUP(E4715,LİSTE!$B$7:$D$1300,3,0))</f>
        <v>Ömer AKGÜL</v>
      </c>
      <c r="D4715" s="72" t="str">
        <f>IF(F4715=0,"RESMİ TATİL",VLOOKUP(F4715,LİSTE!$B$7:$D$1300,3,0))</f>
        <v>Muharrem EFE TANRIVERDİ</v>
      </c>
      <c r="E4715" s="72">
        <f>IF(B4715="TATİL",0,IF(F4714=0,F4713+1,IF(LİSTE!$F$1=F4714,1,F4714+1)))</f>
        <v>7</v>
      </c>
      <c r="F4715" s="72">
        <f>IF(E4715=0,0,IF(LİSTE!$F$1=E4715,1,E4715+1))</f>
        <v>8</v>
      </c>
      <c r="G4715" s="72" t="str">
        <f>IFERROR(VLOOKUP(A4715,TATİLLER!$A$2:$D$30000,3,0),"TATİL DEĞİL")</f>
        <v>TATİL DEĞİL</v>
      </c>
    </row>
    <row r="4716" spans="1:7" x14ac:dyDescent="0.25">
      <c r="A4716" s="74">
        <f t="shared" si="1085"/>
        <v>51799</v>
      </c>
      <c r="B4716" s="72">
        <f t="shared" si="1082"/>
        <v>5</v>
      </c>
      <c r="C4716" s="72" t="str">
        <f>IF(E4716=0,"RESMİ TATİL",VLOOKUP(E4716,LİSTE!$B$7:$D$1300,3,0))</f>
        <v>Anıl DOĞAN</v>
      </c>
      <c r="D4716" s="72" t="str">
        <f>IF(F4716=0,"RESMİ TATİL",VLOOKUP(F4716,LİSTE!$B$7:$D$1300,3,0))</f>
        <v>İpek ARSLAN</v>
      </c>
      <c r="E4716" s="72">
        <f>IF(B4716="TATİL",0,IF(F4715=0,F4714+1,IF(LİSTE!$F$1=F4715,1,F4715+1)))</f>
        <v>9</v>
      </c>
      <c r="F4716" s="72">
        <f>IF(E4716=0,0,IF(LİSTE!$F$1=E4716,1,E4716+1))</f>
        <v>10</v>
      </c>
      <c r="G4716" s="72" t="str">
        <f>IFERROR(VLOOKUP(A4716,TATİLLER!$A$2:$D$30000,3,0),"TATİL DEĞİL")</f>
        <v>TATİL DEĞİL</v>
      </c>
    </row>
    <row r="4717" spans="1:7" x14ac:dyDescent="0.25">
      <c r="A4717" s="74">
        <f t="shared" ref="A4717" si="1092">A4716+3</f>
        <v>51802</v>
      </c>
      <c r="B4717" s="72">
        <f t="shared" si="1082"/>
        <v>1</v>
      </c>
      <c r="C4717" s="72" t="str">
        <f>IF(E4717=0,"RESMİ TATİL",VLOOKUP(E4717,LİSTE!$B$7:$D$1300,3,0))</f>
        <v>Efe KARSAK</v>
      </c>
      <c r="D4717" s="72" t="str">
        <f>IF(F4717=0,"RESMİ TATİL",VLOOKUP(F4717,LİSTE!$B$7:$D$1300,3,0))</f>
        <v>Abdullah KIRBAÇ</v>
      </c>
      <c r="E4717" s="72">
        <f>IF(B4717="TATİL",0,IF(F4716=0,F4715+1,IF(LİSTE!$F$1=F4716,1,F4716+1)))</f>
        <v>11</v>
      </c>
      <c r="F4717" s="72">
        <f>IF(E4717=0,0,IF(LİSTE!$F$1=E4717,1,E4717+1))</f>
        <v>12</v>
      </c>
      <c r="G4717" s="72" t="str">
        <f>IFERROR(VLOOKUP(A4717,TATİLLER!$A$2:$D$30000,3,0),"TATİL DEĞİL")</f>
        <v>TATİL DEĞİL</v>
      </c>
    </row>
    <row r="4718" spans="1:7" x14ac:dyDescent="0.25">
      <c r="A4718" s="74">
        <f t="shared" si="1085"/>
        <v>51803</v>
      </c>
      <c r="B4718" s="72">
        <f t="shared" si="1082"/>
        <v>2</v>
      </c>
      <c r="C4718" s="72" t="str">
        <f>IF(E4718=0,"RESMİ TATİL",VLOOKUP(E4718,LİSTE!$B$7:$D$1300,3,0))</f>
        <v>Ümmü Defne GÜLER</v>
      </c>
      <c r="D4718" s="72" t="str">
        <f>IF(F4718=0,"RESMİ TATİL",VLOOKUP(F4718,LİSTE!$B$7:$D$1300,3,0))</f>
        <v>Şevval ÖZDAMAR</v>
      </c>
      <c r="E4718" s="72">
        <f>IF(B4718="TATİL",0,IF(F4717=0,F4716+1,IF(LİSTE!$F$1=F4717,1,F4717+1)))</f>
        <v>13</v>
      </c>
      <c r="F4718" s="72">
        <f>IF(E4718=0,0,IF(LİSTE!$F$1=E4718,1,E4718+1))</f>
        <v>14</v>
      </c>
      <c r="G4718" s="72" t="str">
        <f>IFERROR(VLOOKUP(A4718,TATİLLER!$A$2:$D$30000,3,0),"TATİL DEĞİL")</f>
        <v>TATİL DEĞİL</v>
      </c>
    </row>
    <row r="4719" spans="1:7" x14ac:dyDescent="0.25">
      <c r="A4719" s="74">
        <f t="shared" si="1085"/>
        <v>51804</v>
      </c>
      <c r="B4719" s="72">
        <f t="shared" si="1082"/>
        <v>3</v>
      </c>
      <c r="C4719" s="72" t="str">
        <f>IF(E4719=0,"RESMİ TATİL",VLOOKUP(E4719,LİSTE!$B$7:$D$1300,3,0))</f>
        <v>Zeynep AKDAĞ</v>
      </c>
      <c r="D4719" s="72" t="str">
        <f>IF(F4719=0,"RESMİ TATİL",VLOOKUP(F4719,LİSTE!$B$7:$D$1300,3,0))</f>
        <v>Esma ÇOKER</v>
      </c>
      <c r="E4719" s="72">
        <f>IF(B4719="TATİL",0,IF(F4718=0,F4717+1,IF(LİSTE!$F$1=F4718,1,F4718+1)))</f>
        <v>15</v>
      </c>
      <c r="F4719" s="72">
        <f>IF(E4719=0,0,IF(LİSTE!$F$1=E4719,1,E4719+1))</f>
        <v>16</v>
      </c>
      <c r="G4719" s="72" t="str">
        <f>IFERROR(VLOOKUP(A4719,TATİLLER!$A$2:$D$30000,3,0),"TATİL DEĞİL")</f>
        <v>TATİL DEĞİL</v>
      </c>
    </row>
    <row r="4720" spans="1:7" x14ac:dyDescent="0.25">
      <c r="A4720" s="74">
        <f t="shared" si="1085"/>
        <v>51805</v>
      </c>
      <c r="B4720" s="72">
        <f t="shared" si="1082"/>
        <v>4</v>
      </c>
      <c r="C4720" s="72" t="str">
        <f>IF(E4720=0,"RESMİ TATİL",VLOOKUP(E4720,LİSTE!$B$7:$D$1300,3,0))</f>
        <v>Dursun Kubilay YAŞAR</v>
      </c>
      <c r="D4720" s="72" t="str">
        <f>IF(F4720=0,"RESMİ TATİL",VLOOKUP(F4720,LİSTE!$B$7:$D$1300,3,0))</f>
        <v>Zeynep Beril BAŞPINAR</v>
      </c>
      <c r="E4720" s="72">
        <f>IF(B4720="TATİL",0,IF(F4719=0,F4718+1,IF(LİSTE!$F$1=F4719,1,F4719+1)))</f>
        <v>17</v>
      </c>
      <c r="F4720" s="72">
        <f>IF(E4720=0,0,IF(LİSTE!$F$1=E4720,1,E4720+1))</f>
        <v>18</v>
      </c>
      <c r="G4720" s="72" t="str">
        <f>IFERROR(VLOOKUP(A4720,TATİLLER!$A$2:$D$30000,3,0),"TATİL DEĞİL")</f>
        <v>TATİL DEĞİL</v>
      </c>
    </row>
    <row r="4721" spans="1:7" x14ac:dyDescent="0.25">
      <c r="A4721" s="74">
        <f t="shared" si="1085"/>
        <v>51806</v>
      </c>
      <c r="B4721" s="72">
        <f t="shared" si="1082"/>
        <v>5</v>
      </c>
      <c r="C4721" s="72" t="str">
        <f>IF(E4721=0,"RESMİ TATİL",VLOOKUP(E4721,LİSTE!$B$7:$D$1300,3,0))</f>
        <v>Ahmet DAL</v>
      </c>
      <c r="D4721" s="72" t="str">
        <f>IF(F4721=0,"RESMİ TATİL",VLOOKUP(F4721,LİSTE!$B$7:$D$1300,3,0))</f>
        <v>Emirhan KARATAŞ</v>
      </c>
      <c r="E4721" s="72">
        <f>IF(B4721="TATİL",0,IF(F4720=0,F4719+1,IF(LİSTE!$F$1=F4720,1,F4720+1)))</f>
        <v>19</v>
      </c>
      <c r="F4721" s="72">
        <f>IF(E4721=0,0,IF(LİSTE!$F$1=E4721,1,E4721+1))</f>
        <v>20</v>
      </c>
      <c r="G4721" s="72" t="str">
        <f>IFERROR(VLOOKUP(A4721,TATİLLER!$A$2:$D$30000,3,0),"TATİL DEĞİL")</f>
        <v>TATİL DEĞİL</v>
      </c>
    </row>
    <row r="4722" spans="1:7" x14ac:dyDescent="0.25">
      <c r="A4722" s="74">
        <f t="shared" ref="A4722" si="1093">A4721+3</f>
        <v>51809</v>
      </c>
      <c r="B4722" s="72">
        <f t="shared" si="1082"/>
        <v>1</v>
      </c>
      <c r="C4722" s="72" t="str">
        <f>IF(E4722=0,"RESMİ TATİL",VLOOKUP(E4722,LİSTE!$B$7:$D$1300,3,0))</f>
        <v>Zümra Yeter ARI</v>
      </c>
      <c r="D4722" s="72" t="str">
        <f>IF(F4722=0,"RESMİ TATİL",VLOOKUP(F4722,LİSTE!$B$7:$D$1300,3,0))</f>
        <v>Utku KARAGÖZ</v>
      </c>
      <c r="E4722" s="72">
        <f>IF(B4722="TATİL",0,IF(F4721=0,F4720+1,IF(LİSTE!$F$1=F4721,1,F4721+1)))</f>
        <v>21</v>
      </c>
      <c r="F4722" s="72">
        <f>IF(E4722=0,0,IF(LİSTE!$F$1=E4722,1,E4722+1))</f>
        <v>22</v>
      </c>
      <c r="G4722" s="72" t="str">
        <f>IFERROR(VLOOKUP(A4722,TATİLLER!$A$2:$D$30000,3,0),"TATİL DEĞİL")</f>
        <v>TATİL DEĞİL</v>
      </c>
    </row>
    <row r="4723" spans="1:7" x14ac:dyDescent="0.25">
      <c r="A4723" s="74">
        <f t="shared" si="1085"/>
        <v>51810</v>
      </c>
      <c r="B4723" s="72">
        <f t="shared" si="1082"/>
        <v>2</v>
      </c>
      <c r="C4723" s="72" t="str">
        <f>IF(E4723=0,"RESMİ TATİL",VLOOKUP(E4723,LİSTE!$B$7:$D$1300,3,0))</f>
        <v>Feyza Zümra AVCIOĞLU</v>
      </c>
      <c r="D4723" s="72" t="str">
        <f>IF(F4723=0,"RESMİ TATİL",VLOOKUP(F4723,LİSTE!$B$7:$D$1300,3,0))</f>
        <v>Yusuf Ali TABUR</v>
      </c>
      <c r="E4723" s="72">
        <f>IF(B4723="TATİL",0,IF(F4722=0,F4721+1,IF(LİSTE!$F$1=F4722,1,F4722+1)))</f>
        <v>23</v>
      </c>
      <c r="F4723" s="72">
        <f>IF(E4723=0,0,IF(LİSTE!$F$1=E4723,1,E4723+1))</f>
        <v>24</v>
      </c>
      <c r="G4723" s="72" t="str">
        <f>IFERROR(VLOOKUP(A4723,TATİLLER!$A$2:$D$30000,3,0),"TATİL DEĞİL")</f>
        <v>TATİL DEĞİL</v>
      </c>
    </row>
    <row r="4724" spans="1:7" x14ac:dyDescent="0.25">
      <c r="A4724" s="74">
        <f t="shared" si="1085"/>
        <v>51811</v>
      </c>
      <c r="B4724" s="72">
        <f t="shared" si="1082"/>
        <v>3</v>
      </c>
      <c r="C4724" s="72" t="str">
        <f>IF(E4724=0,"RESMİ TATİL",VLOOKUP(E4724,LİSTE!$B$7:$D$1300,3,0))</f>
        <v>Irmak UTEBAY</v>
      </c>
      <c r="D4724" s="72" t="str">
        <f>IF(F4724=0,"RESMİ TATİL",VLOOKUP(F4724,LİSTE!$B$7:$D$1300,3,0))</f>
        <v>Kerem AKKOÇ</v>
      </c>
      <c r="E4724" s="72">
        <f>IF(B4724="TATİL",0,IF(F4723=0,F4722+1,IF(LİSTE!$F$1=F4723,1,F4723+1)))</f>
        <v>25</v>
      </c>
      <c r="F4724" s="72">
        <f>IF(E4724=0,0,IF(LİSTE!$F$1=E4724,1,E4724+1))</f>
        <v>26</v>
      </c>
      <c r="G4724" s="72" t="str">
        <f>IFERROR(VLOOKUP(A4724,TATİLLER!$A$2:$D$30000,3,0),"TATİL DEĞİL")</f>
        <v>TATİL DEĞİL</v>
      </c>
    </row>
    <row r="4725" spans="1:7" x14ac:dyDescent="0.25">
      <c r="A4725" s="74">
        <f t="shared" si="1085"/>
        <v>51812</v>
      </c>
      <c r="B4725" s="72">
        <f t="shared" si="1082"/>
        <v>4</v>
      </c>
      <c r="C4725" s="72" t="str">
        <f>IF(E4725=0,"RESMİ TATİL",VLOOKUP(E4725,LİSTE!$B$7:$D$1300,3,0))</f>
        <v>Elçin Ayşe ELMAS</v>
      </c>
      <c r="D4725" s="72" t="str">
        <f>IF(F4725=0,"RESMİ TATİL",VLOOKUP(F4725,LİSTE!$B$7:$D$1300,3,0))</f>
        <v>Muhammed YILDIZDAĞ</v>
      </c>
      <c r="E4725" s="72">
        <f>IF(B4725="TATİL",0,IF(F4724=0,F4723+1,IF(LİSTE!$F$1=F4724,1,F4724+1)))</f>
        <v>27</v>
      </c>
      <c r="F4725" s="72">
        <f>IF(E4725=0,0,IF(LİSTE!$F$1=E4725,1,E4725+1))</f>
        <v>28</v>
      </c>
      <c r="G4725" s="72" t="str">
        <f>IFERROR(VLOOKUP(A4725,TATİLLER!$A$2:$D$30000,3,0),"TATİL DEĞİL")</f>
        <v>TATİL DEĞİL</v>
      </c>
    </row>
    <row r="4726" spans="1:7" x14ac:dyDescent="0.25">
      <c r="A4726" s="74">
        <f t="shared" si="1085"/>
        <v>51813</v>
      </c>
      <c r="B4726" s="72">
        <f t="shared" si="1082"/>
        <v>5</v>
      </c>
      <c r="C4726" s="72" t="str">
        <f>IF(E4726=0,"RESMİ TATİL",VLOOKUP(E4726,LİSTE!$B$7:$D$1300,3,0))</f>
        <v>Nisa Nur SANCAR</v>
      </c>
      <c r="D4726" s="72" t="str">
        <f>IF(F4726=0,"RESMİ TATİL",VLOOKUP(F4726,LİSTE!$B$7:$D$1300,3,0))</f>
        <v>Esila ÇETİN</v>
      </c>
      <c r="E4726" s="72">
        <f>IF(B4726="TATİL",0,IF(F4725=0,F4724+1,IF(LİSTE!$F$1=F4725,1,F4725+1)))</f>
        <v>1</v>
      </c>
      <c r="F4726" s="72">
        <f>IF(E4726=0,0,IF(LİSTE!$F$1=E4726,1,E4726+1))</f>
        <v>2</v>
      </c>
      <c r="G4726" s="72" t="str">
        <f>IFERROR(VLOOKUP(A4726,TATİLLER!$A$2:$D$30000,3,0),"TATİL DEĞİL")</f>
        <v>TATİL DEĞİL</v>
      </c>
    </row>
    <row r="4727" spans="1:7" x14ac:dyDescent="0.25">
      <c r="A4727" s="74">
        <f t="shared" ref="A4727" si="1094">A4726+3</f>
        <v>51816</v>
      </c>
      <c r="B4727" s="72">
        <f t="shared" si="1082"/>
        <v>1</v>
      </c>
      <c r="C4727" s="72" t="str">
        <f>IF(E4727=0,"RESMİ TATİL",VLOOKUP(E4727,LİSTE!$B$7:$D$1300,3,0))</f>
        <v>Zeynep Sevde TOPUZ</v>
      </c>
      <c r="D4727" s="72" t="str">
        <f>IF(F4727=0,"RESMİ TATİL",VLOOKUP(F4727,LİSTE!$B$7:$D$1300,3,0))</f>
        <v>Ömer Asaf KADAŞ</v>
      </c>
      <c r="E4727" s="72">
        <f>IF(B4727="TATİL",0,IF(F4726=0,F4725+1,IF(LİSTE!$F$1=F4726,1,F4726+1)))</f>
        <v>3</v>
      </c>
      <c r="F4727" s="72">
        <f>IF(E4727=0,0,IF(LİSTE!$F$1=E4727,1,E4727+1))</f>
        <v>4</v>
      </c>
      <c r="G4727" s="72" t="str">
        <f>IFERROR(VLOOKUP(A4727,TATİLLER!$A$2:$D$30000,3,0),"TATİL DEĞİL")</f>
        <v>TATİL DEĞİL</v>
      </c>
    </row>
    <row r="4728" spans="1:7" x14ac:dyDescent="0.25">
      <c r="A4728" s="74">
        <f t="shared" si="1085"/>
        <v>51817</v>
      </c>
      <c r="B4728" s="72">
        <f t="shared" si="1082"/>
        <v>2</v>
      </c>
      <c r="C4728" s="72" t="str">
        <f>IF(E4728=0,"RESMİ TATİL",VLOOKUP(E4728,LİSTE!$B$7:$D$1300,3,0))</f>
        <v>Ramazan Baran ADIGÜZEL</v>
      </c>
      <c r="D4728" s="72" t="str">
        <f>IF(F4728=0,"RESMİ TATİL",VLOOKUP(F4728,LİSTE!$B$7:$D$1300,3,0))</f>
        <v>Bahar AKGÜN</v>
      </c>
      <c r="E4728" s="72">
        <f>IF(B4728="TATİL",0,IF(F4727=0,F4726+1,IF(LİSTE!$F$1=F4727,1,F4727+1)))</f>
        <v>5</v>
      </c>
      <c r="F4728" s="72">
        <f>IF(E4728=0,0,IF(LİSTE!$F$1=E4728,1,E4728+1))</f>
        <v>6</v>
      </c>
      <c r="G4728" s="72" t="str">
        <f>IFERROR(VLOOKUP(A4728,TATİLLER!$A$2:$D$30000,3,0),"TATİL DEĞİL")</f>
        <v>TATİL DEĞİL</v>
      </c>
    </row>
    <row r="4729" spans="1:7" x14ac:dyDescent="0.25">
      <c r="A4729" s="74">
        <f t="shared" si="1085"/>
        <v>51818</v>
      </c>
      <c r="B4729" s="72">
        <f t="shared" si="1082"/>
        <v>3</v>
      </c>
      <c r="C4729" s="72" t="str">
        <f>IF(E4729=0,"RESMİ TATİL",VLOOKUP(E4729,LİSTE!$B$7:$D$1300,3,0))</f>
        <v>Ömer AKGÜL</v>
      </c>
      <c r="D4729" s="72" t="str">
        <f>IF(F4729=0,"RESMİ TATİL",VLOOKUP(F4729,LİSTE!$B$7:$D$1300,3,0))</f>
        <v>Muharrem EFE TANRIVERDİ</v>
      </c>
      <c r="E4729" s="72">
        <f>IF(B4729="TATİL",0,IF(F4728=0,F4727+1,IF(LİSTE!$F$1=F4728,1,F4728+1)))</f>
        <v>7</v>
      </c>
      <c r="F4729" s="72">
        <f>IF(E4729=0,0,IF(LİSTE!$F$1=E4729,1,E4729+1))</f>
        <v>8</v>
      </c>
      <c r="G4729" s="72" t="str">
        <f>IFERROR(VLOOKUP(A4729,TATİLLER!$A$2:$D$30000,3,0),"TATİL DEĞİL")</f>
        <v>TATİL DEĞİL</v>
      </c>
    </row>
    <row r="4730" spans="1:7" x14ac:dyDescent="0.25">
      <c r="A4730" s="74">
        <f t="shared" si="1085"/>
        <v>51819</v>
      </c>
      <c r="B4730" s="72">
        <f t="shared" si="1082"/>
        <v>4</v>
      </c>
      <c r="C4730" s="72" t="str">
        <f>IF(E4730=0,"RESMİ TATİL",VLOOKUP(E4730,LİSTE!$B$7:$D$1300,3,0))</f>
        <v>Anıl DOĞAN</v>
      </c>
      <c r="D4730" s="72" t="str">
        <f>IF(F4730=0,"RESMİ TATİL",VLOOKUP(F4730,LİSTE!$B$7:$D$1300,3,0))</f>
        <v>İpek ARSLAN</v>
      </c>
      <c r="E4730" s="72">
        <f>IF(B4730="TATİL",0,IF(F4729=0,F4728+1,IF(LİSTE!$F$1=F4729,1,F4729+1)))</f>
        <v>9</v>
      </c>
      <c r="F4730" s="72">
        <f>IF(E4730=0,0,IF(LİSTE!$F$1=E4730,1,E4730+1))</f>
        <v>10</v>
      </c>
      <c r="G4730" s="72" t="str">
        <f>IFERROR(VLOOKUP(A4730,TATİLLER!$A$2:$D$30000,3,0),"TATİL DEĞİL")</f>
        <v>TATİL DEĞİL</v>
      </c>
    </row>
    <row r="4731" spans="1:7" x14ac:dyDescent="0.25">
      <c r="A4731" s="74">
        <f t="shared" si="1085"/>
        <v>51820</v>
      </c>
      <c r="B4731" s="72">
        <f t="shared" si="1082"/>
        <v>5</v>
      </c>
      <c r="C4731" s="72" t="str">
        <f>IF(E4731=0,"RESMİ TATİL",VLOOKUP(E4731,LİSTE!$B$7:$D$1300,3,0))</f>
        <v>Efe KARSAK</v>
      </c>
      <c r="D4731" s="72" t="str">
        <f>IF(F4731=0,"RESMİ TATİL",VLOOKUP(F4731,LİSTE!$B$7:$D$1300,3,0))</f>
        <v>Abdullah KIRBAÇ</v>
      </c>
      <c r="E4731" s="72">
        <f>IF(B4731="TATİL",0,IF(F4730=0,F4729+1,IF(LİSTE!$F$1=F4730,1,F4730+1)))</f>
        <v>11</v>
      </c>
      <c r="F4731" s="72">
        <f>IF(E4731=0,0,IF(LİSTE!$F$1=E4731,1,E4731+1))</f>
        <v>12</v>
      </c>
      <c r="G4731" s="72" t="str">
        <f>IFERROR(VLOOKUP(A4731,TATİLLER!$A$2:$D$30000,3,0),"TATİL DEĞİL")</f>
        <v>TATİL DEĞİL</v>
      </c>
    </row>
    <row r="4732" spans="1:7" x14ac:dyDescent="0.25">
      <c r="A4732" s="74">
        <f t="shared" ref="A4732" si="1095">A4731+3</f>
        <v>51823</v>
      </c>
      <c r="B4732" s="72">
        <f t="shared" si="1082"/>
        <v>1</v>
      </c>
      <c r="C4732" s="72" t="str">
        <f>IF(E4732=0,"RESMİ TATİL",VLOOKUP(E4732,LİSTE!$B$7:$D$1300,3,0))</f>
        <v>Ümmü Defne GÜLER</v>
      </c>
      <c r="D4732" s="72" t="str">
        <f>IF(F4732=0,"RESMİ TATİL",VLOOKUP(F4732,LİSTE!$B$7:$D$1300,3,0))</f>
        <v>Şevval ÖZDAMAR</v>
      </c>
      <c r="E4732" s="72">
        <f>IF(B4732="TATİL",0,IF(F4731=0,F4730+1,IF(LİSTE!$F$1=F4731,1,F4731+1)))</f>
        <v>13</v>
      </c>
      <c r="F4732" s="72">
        <f>IF(E4732=0,0,IF(LİSTE!$F$1=E4732,1,E4732+1))</f>
        <v>14</v>
      </c>
      <c r="G4732" s="72" t="str">
        <f>IFERROR(VLOOKUP(A4732,TATİLLER!$A$2:$D$30000,3,0),"TATİL DEĞİL")</f>
        <v>TATİL DEĞİL</v>
      </c>
    </row>
    <row r="4733" spans="1:7" x14ac:dyDescent="0.25">
      <c r="A4733" s="74">
        <f t="shared" si="1085"/>
        <v>51824</v>
      </c>
      <c r="B4733" s="72">
        <f t="shared" si="1082"/>
        <v>2</v>
      </c>
      <c r="C4733" s="72" t="str">
        <f>IF(E4733=0,"RESMİ TATİL",VLOOKUP(E4733,LİSTE!$B$7:$D$1300,3,0))</f>
        <v>Zeynep AKDAĞ</v>
      </c>
      <c r="D4733" s="72" t="str">
        <f>IF(F4733=0,"RESMİ TATİL",VLOOKUP(F4733,LİSTE!$B$7:$D$1300,3,0))</f>
        <v>Esma ÇOKER</v>
      </c>
      <c r="E4733" s="72">
        <f>IF(B4733="TATİL",0,IF(F4732=0,F4731+1,IF(LİSTE!$F$1=F4732,1,F4732+1)))</f>
        <v>15</v>
      </c>
      <c r="F4733" s="72">
        <f>IF(E4733=0,0,IF(LİSTE!$F$1=E4733,1,E4733+1))</f>
        <v>16</v>
      </c>
      <c r="G4733" s="72" t="str">
        <f>IFERROR(VLOOKUP(A4733,TATİLLER!$A$2:$D$30000,3,0),"TATİL DEĞİL")</f>
        <v>TATİL DEĞİL</v>
      </c>
    </row>
    <row r="4734" spans="1:7" x14ac:dyDescent="0.25">
      <c r="A4734" s="74">
        <f t="shared" si="1085"/>
        <v>51825</v>
      </c>
      <c r="B4734" s="72">
        <f t="shared" si="1082"/>
        <v>3</v>
      </c>
      <c r="C4734" s="72" t="str">
        <f>IF(E4734=0,"RESMİ TATİL",VLOOKUP(E4734,LİSTE!$B$7:$D$1300,3,0))</f>
        <v>Dursun Kubilay YAŞAR</v>
      </c>
      <c r="D4734" s="72" t="str">
        <f>IF(F4734=0,"RESMİ TATİL",VLOOKUP(F4734,LİSTE!$B$7:$D$1300,3,0))</f>
        <v>Zeynep Beril BAŞPINAR</v>
      </c>
      <c r="E4734" s="72">
        <f>IF(B4734="TATİL",0,IF(F4733=0,F4732+1,IF(LİSTE!$F$1=F4733,1,F4733+1)))</f>
        <v>17</v>
      </c>
      <c r="F4734" s="72">
        <f>IF(E4734=0,0,IF(LİSTE!$F$1=E4734,1,E4734+1))</f>
        <v>18</v>
      </c>
      <c r="G4734" s="72" t="str">
        <f>IFERROR(VLOOKUP(A4734,TATİLLER!$A$2:$D$30000,3,0),"TATİL DEĞİL")</f>
        <v>TATİL DEĞİL</v>
      </c>
    </row>
    <row r="4735" spans="1:7" x14ac:dyDescent="0.25">
      <c r="A4735" s="74">
        <f t="shared" si="1085"/>
        <v>51826</v>
      </c>
      <c r="B4735" s="72">
        <f t="shared" si="1082"/>
        <v>4</v>
      </c>
      <c r="C4735" s="72" t="str">
        <f>IF(E4735=0,"RESMİ TATİL",VLOOKUP(E4735,LİSTE!$B$7:$D$1300,3,0))</f>
        <v>Ahmet DAL</v>
      </c>
      <c r="D4735" s="72" t="str">
        <f>IF(F4735=0,"RESMİ TATİL",VLOOKUP(F4735,LİSTE!$B$7:$D$1300,3,0))</f>
        <v>Emirhan KARATAŞ</v>
      </c>
      <c r="E4735" s="72">
        <f>IF(B4735="TATİL",0,IF(F4734=0,F4733+1,IF(LİSTE!$F$1=F4734,1,F4734+1)))</f>
        <v>19</v>
      </c>
      <c r="F4735" s="72">
        <f>IF(E4735=0,0,IF(LİSTE!$F$1=E4735,1,E4735+1))</f>
        <v>20</v>
      </c>
      <c r="G4735" s="72" t="str">
        <f>IFERROR(VLOOKUP(A4735,TATİLLER!$A$2:$D$30000,3,0),"TATİL DEĞİL")</f>
        <v>TATİL DEĞİL</v>
      </c>
    </row>
    <row r="4736" spans="1:7" x14ac:dyDescent="0.25">
      <c r="A4736" s="74">
        <f t="shared" si="1085"/>
        <v>51827</v>
      </c>
      <c r="B4736" s="72">
        <f t="shared" si="1082"/>
        <v>5</v>
      </c>
      <c r="C4736" s="72" t="str">
        <f>IF(E4736=0,"RESMİ TATİL",VLOOKUP(E4736,LİSTE!$B$7:$D$1300,3,0))</f>
        <v>Zümra Yeter ARI</v>
      </c>
      <c r="D4736" s="72" t="str">
        <f>IF(F4736=0,"RESMİ TATİL",VLOOKUP(F4736,LİSTE!$B$7:$D$1300,3,0))</f>
        <v>Utku KARAGÖZ</v>
      </c>
      <c r="E4736" s="72">
        <f>IF(B4736="TATİL",0,IF(F4735=0,F4734+1,IF(LİSTE!$F$1=F4735,1,F4735+1)))</f>
        <v>21</v>
      </c>
      <c r="F4736" s="72">
        <f>IF(E4736=0,0,IF(LİSTE!$F$1=E4736,1,E4736+1))</f>
        <v>22</v>
      </c>
      <c r="G4736" s="72" t="str">
        <f>IFERROR(VLOOKUP(A4736,TATİLLER!$A$2:$D$30000,3,0),"TATİL DEĞİL")</f>
        <v>TATİL DEĞİL</v>
      </c>
    </row>
    <row r="4737" spans="1:7" x14ac:dyDescent="0.25">
      <c r="A4737" s="74">
        <f t="shared" ref="A4737" si="1096">A4736+3</f>
        <v>51830</v>
      </c>
      <c r="B4737" s="72">
        <f t="shared" si="1082"/>
        <v>1</v>
      </c>
      <c r="C4737" s="72" t="str">
        <f>IF(E4737=0,"RESMİ TATİL",VLOOKUP(E4737,LİSTE!$B$7:$D$1300,3,0))</f>
        <v>Feyza Zümra AVCIOĞLU</v>
      </c>
      <c r="D4737" s="72" t="str">
        <f>IF(F4737=0,"RESMİ TATİL",VLOOKUP(F4737,LİSTE!$B$7:$D$1300,3,0))</f>
        <v>Yusuf Ali TABUR</v>
      </c>
      <c r="E4737" s="72">
        <f>IF(B4737="TATİL",0,IF(F4736=0,F4735+1,IF(LİSTE!$F$1=F4736,1,F4736+1)))</f>
        <v>23</v>
      </c>
      <c r="F4737" s="72">
        <f>IF(E4737=0,0,IF(LİSTE!$F$1=E4737,1,E4737+1))</f>
        <v>24</v>
      </c>
      <c r="G4737" s="72" t="str">
        <f>IFERROR(VLOOKUP(A4737,TATİLLER!$A$2:$D$30000,3,0),"TATİL DEĞİL")</f>
        <v>TATİL DEĞİL</v>
      </c>
    </row>
    <row r="4738" spans="1:7" x14ac:dyDescent="0.25">
      <c r="A4738" s="74">
        <f t="shared" si="1085"/>
        <v>51831</v>
      </c>
      <c r="B4738" s="72">
        <f t="shared" si="1082"/>
        <v>2</v>
      </c>
      <c r="C4738" s="72" t="str">
        <f>IF(E4738=0,"RESMİ TATİL",VLOOKUP(E4738,LİSTE!$B$7:$D$1300,3,0))</f>
        <v>Irmak UTEBAY</v>
      </c>
      <c r="D4738" s="72" t="str">
        <f>IF(F4738=0,"RESMİ TATİL",VLOOKUP(F4738,LİSTE!$B$7:$D$1300,3,0))</f>
        <v>Kerem AKKOÇ</v>
      </c>
      <c r="E4738" s="72">
        <f>IF(B4738="TATİL",0,IF(F4737=0,F4736+1,IF(LİSTE!$F$1=F4737,1,F4737+1)))</f>
        <v>25</v>
      </c>
      <c r="F4738" s="72">
        <f>IF(E4738=0,0,IF(LİSTE!$F$1=E4738,1,E4738+1))</f>
        <v>26</v>
      </c>
      <c r="G4738" s="72" t="str">
        <f>IFERROR(VLOOKUP(A4738,TATİLLER!$A$2:$D$30000,3,0),"TATİL DEĞİL")</f>
        <v>TATİL DEĞİL</v>
      </c>
    </row>
    <row r="4739" spans="1:7" x14ac:dyDescent="0.25">
      <c r="A4739" s="74">
        <f t="shared" si="1085"/>
        <v>51832</v>
      </c>
      <c r="B4739" s="72">
        <f t="shared" ref="B4739:B4802" si="1097">IF(G4739="TATİL","TATİL",WEEKDAY(A4739,2))</f>
        <v>3</v>
      </c>
      <c r="C4739" s="72" t="str">
        <f>IF(E4739=0,"RESMİ TATİL",VLOOKUP(E4739,LİSTE!$B$7:$D$1300,3,0))</f>
        <v>Elçin Ayşe ELMAS</v>
      </c>
      <c r="D4739" s="72" t="str">
        <f>IF(F4739=0,"RESMİ TATİL",VLOOKUP(F4739,LİSTE!$B$7:$D$1300,3,0))</f>
        <v>Muhammed YILDIZDAĞ</v>
      </c>
      <c r="E4739" s="72">
        <f>IF(B4739="TATİL",0,IF(F4738=0,F4737+1,IF(LİSTE!$F$1=F4738,1,F4738+1)))</f>
        <v>27</v>
      </c>
      <c r="F4739" s="72">
        <f>IF(E4739=0,0,IF(LİSTE!$F$1=E4739,1,E4739+1))</f>
        <v>28</v>
      </c>
      <c r="G4739" s="72" t="str">
        <f>IFERROR(VLOOKUP(A4739,TATİLLER!$A$2:$D$30000,3,0),"TATİL DEĞİL")</f>
        <v>TATİL DEĞİL</v>
      </c>
    </row>
    <row r="4740" spans="1:7" x14ac:dyDescent="0.25">
      <c r="A4740" s="74">
        <f t="shared" si="1085"/>
        <v>51833</v>
      </c>
      <c r="B4740" s="72">
        <f t="shared" si="1097"/>
        <v>4</v>
      </c>
      <c r="C4740" s="72" t="str">
        <f>IF(E4740=0,"RESMİ TATİL",VLOOKUP(E4740,LİSTE!$B$7:$D$1300,3,0))</f>
        <v>Nisa Nur SANCAR</v>
      </c>
      <c r="D4740" s="72" t="str">
        <f>IF(F4740=0,"RESMİ TATİL",VLOOKUP(F4740,LİSTE!$B$7:$D$1300,3,0))</f>
        <v>Esila ÇETİN</v>
      </c>
      <c r="E4740" s="72">
        <f>IF(B4740="TATİL",0,IF(F4739=0,F4738+1,IF(LİSTE!$F$1=F4739,1,F4739+1)))</f>
        <v>1</v>
      </c>
      <c r="F4740" s="72">
        <f>IF(E4740=0,0,IF(LİSTE!$F$1=E4740,1,E4740+1))</f>
        <v>2</v>
      </c>
      <c r="G4740" s="72" t="str">
        <f>IFERROR(VLOOKUP(A4740,TATİLLER!$A$2:$D$30000,3,0),"TATİL DEĞİL")</f>
        <v>TATİL DEĞİL</v>
      </c>
    </row>
    <row r="4741" spans="1:7" x14ac:dyDescent="0.25">
      <c r="A4741" s="74">
        <f t="shared" si="1085"/>
        <v>51834</v>
      </c>
      <c r="B4741" s="72">
        <f t="shared" si="1097"/>
        <v>5</v>
      </c>
      <c r="C4741" s="72" t="str">
        <f>IF(E4741=0,"RESMİ TATİL",VLOOKUP(E4741,LİSTE!$B$7:$D$1300,3,0))</f>
        <v>Zeynep Sevde TOPUZ</v>
      </c>
      <c r="D4741" s="72" t="str">
        <f>IF(F4741=0,"RESMİ TATİL",VLOOKUP(F4741,LİSTE!$B$7:$D$1300,3,0))</f>
        <v>Ömer Asaf KADAŞ</v>
      </c>
      <c r="E4741" s="72">
        <f>IF(B4741="TATİL",0,IF(F4740=0,F4739+1,IF(LİSTE!$F$1=F4740,1,F4740+1)))</f>
        <v>3</v>
      </c>
      <c r="F4741" s="72">
        <f>IF(E4741=0,0,IF(LİSTE!$F$1=E4741,1,E4741+1))</f>
        <v>4</v>
      </c>
      <c r="G4741" s="72" t="str">
        <f>IFERROR(VLOOKUP(A4741,TATİLLER!$A$2:$D$30000,3,0),"TATİL DEĞİL")</f>
        <v>TATİL DEĞİL</v>
      </c>
    </row>
    <row r="4742" spans="1:7" x14ac:dyDescent="0.25">
      <c r="A4742" s="74">
        <f t="shared" ref="A4742" si="1098">A4741+3</f>
        <v>51837</v>
      </c>
      <c r="B4742" s="72">
        <f t="shared" si="1097"/>
        <v>1</v>
      </c>
      <c r="C4742" s="72" t="str">
        <f>IF(E4742=0,"RESMİ TATİL",VLOOKUP(E4742,LİSTE!$B$7:$D$1300,3,0))</f>
        <v>Ramazan Baran ADIGÜZEL</v>
      </c>
      <c r="D4742" s="72" t="str">
        <f>IF(F4742=0,"RESMİ TATİL",VLOOKUP(F4742,LİSTE!$B$7:$D$1300,3,0))</f>
        <v>Bahar AKGÜN</v>
      </c>
      <c r="E4742" s="72">
        <f>IF(B4742="TATİL",0,IF(F4741=0,F4740+1,IF(LİSTE!$F$1=F4741,1,F4741+1)))</f>
        <v>5</v>
      </c>
      <c r="F4742" s="72">
        <f>IF(E4742=0,0,IF(LİSTE!$F$1=E4742,1,E4742+1))</f>
        <v>6</v>
      </c>
      <c r="G4742" s="72" t="str">
        <f>IFERROR(VLOOKUP(A4742,TATİLLER!$A$2:$D$30000,3,0),"TATİL DEĞİL")</f>
        <v>TATİL DEĞİL</v>
      </c>
    </row>
    <row r="4743" spans="1:7" x14ac:dyDescent="0.25">
      <c r="A4743" s="74">
        <f t="shared" si="1085"/>
        <v>51838</v>
      </c>
      <c r="B4743" s="72">
        <f t="shared" si="1097"/>
        <v>2</v>
      </c>
      <c r="C4743" s="72" t="str">
        <f>IF(E4743=0,"RESMİ TATİL",VLOOKUP(E4743,LİSTE!$B$7:$D$1300,3,0))</f>
        <v>Ömer AKGÜL</v>
      </c>
      <c r="D4743" s="72" t="str">
        <f>IF(F4743=0,"RESMİ TATİL",VLOOKUP(F4743,LİSTE!$B$7:$D$1300,3,0))</f>
        <v>Muharrem EFE TANRIVERDİ</v>
      </c>
      <c r="E4743" s="72">
        <f>IF(B4743="TATİL",0,IF(F4742=0,F4741+1,IF(LİSTE!$F$1=F4742,1,F4742+1)))</f>
        <v>7</v>
      </c>
      <c r="F4743" s="72">
        <f>IF(E4743=0,0,IF(LİSTE!$F$1=E4743,1,E4743+1))</f>
        <v>8</v>
      </c>
      <c r="G4743" s="72" t="str">
        <f>IFERROR(VLOOKUP(A4743,TATİLLER!$A$2:$D$30000,3,0),"TATİL DEĞİL")</f>
        <v>TATİL DEĞİL</v>
      </c>
    </row>
    <row r="4744" spans="1:7" x14ac:dyDescent="0.25">
      <c r="A4744" s="74">
        <f t="shared" si="1085"/>
        <v>51839</v>
      </c>
      <c r="B4744" s="72">
        <f t="shared" si="1097"/>
        <v>3</v>
      </c>
      <c r="C4744" s="72" t="str">
        <f>IF(E4744=0,"RESMİ TATİL",VLOOKUP(E4744,LİSTE!$B$7:$D$1300,3,0))</f>
        <v>Anıl DOĞAN</v>
      </c>
      <c r="D4744" s="72" t="str">
        <f>IF(F4744=0,"RESMİ TATİL",VLOOKUP(F4744,LİSTE!$B$7:$D$1300,3,0))</f>
        <v>İpek ARSLAN</v>
      </c>
      <c r="E4744" s="72">
        <f>IF(B4744="TATİL",0,IF(F4743=0,F4742+1,IF(LİSTE!$F$1=F4743,1,F4743+1)))</f>
        <v>9</v>
      </c>
      <c r="F4744" s="72">
        <f>IF(E4744=0,0,IF(LİSTE!$F$1=E4744,1,E4744+1))</f>
        <v>10</v>
      </c>
      <c r="G4744" s="72" t="str">
        <f>IFERROR(VLOOKUP(A4744,TATİLLER!$A$2:$D$30000,3,0),"TATİL DEĞİL")</f>
        <v>TATİL DEĞİL</v>
      </c>
    </row>
    <row r="4745" spans="1:7" x14ac:dyDescent="0.25">
      <c r="A4745" s="74">
        <f t="shared" si="1085"/>
        <v>51840</v>
      </c>
      <c r="B4745" s="72">
        <f t="shared" si="1097"/>
        <v>4</v>
      </c>
      <c r="C4745" s="72" t="str">
        <f>IF(E4745=0,"RESMİ TATİL",VLOOKUP(E4745,LİSTE!$B$7:$D$1300,3,0))</f>
        <v>Efe KARSAK</v>
      </c>
      <c r="D4745" s="72" t="str">
        <f>IF(F4745=0,"RESMİ TATİL",VLOOKUP(F4745,LİSTE!$B$7:$D$1300,3,0))</f>
        <v>Abdullah KIRBAÇ</v>
      </c>
      <c r="E4745" s="72">
        <f>IF(B4745="TATİL",0,IF(F4744=0,F4743+1,IF(LİSTE!$F$1=F4744,1,F4744+1)))</f>
        <v>11</v>
      </c>
      <c r="F4745" s="72">
        <f>IF(E4745=0,0,IF(LİSTE!$F$1=E4745,1,E4745+1))</f>
        <v>12</v>
      </c>
      <c r="G4745" s="72" t="str">
        <f>IFERROR(VLOOKUP(A4745,TATİLLER!$A$2:$D$30000,3,0),"TATİL DEĞİL")</f>
        <v>TATİL DEĞİL</v>
      </c>
    </row>
    <row r="4746" spans="1:7" x14ac:dyDescent="0.25">
      <c r="A4746" s="74">
        <f t="shared" si="1085"/>
        <v>51841</v>
      </c>
      <c r="B4746" s="72">
        <f t="shared" si="1097"/>
        <v>5</v>
      </c>
      <c r="C4746" s="72" t="str">
        <f>IF(E4746=0,"RESMİ TATİL",VLOOKUP(E4746,LİSTE!$B$7:$D$1300,3,0))</f>
        <v>Ümmü Defne GÜLER</v>
      </c>
      <c r="D4746" s="72" t="str">
        <f>IF(F4746=0,"RESMİ TATİL",VLOOKUP(F4746,LİSTE!$B$7:$D$1300,3,0))</f>
        <v>Şevval ÖZDAMAR</v>
      </c>
      <c r="E4746" s="72">
        <f>IF(B4746="TATİL",0,IF(F4745=0,F4744+1,IF(LİSTE!$F$1=F4745,1,F4745+1)))</f>
        <v>13</v>
      </c>
      <c r="F4746" s="72">
        <f>IF(E4746=0,0,IF(LİSTE!$F$1=E4746,1,E4746+1))</f>
        <v>14</v>
      </c>
      <c r="G4746" s="72" t="str">
        <f>IFERROR(VLOOKUP(A4746,TATİLLER!$A$2:$D$30000,3,0),"TATİL DEĞİL")</f>
        <v>TATİL DEĞİL</v>
      </c>
    </row>
    <row r="4747" spans="1:7" x14ac:dyDescent="0.25">
      <c r="A4747" s="74">
        <f t="shared" ref="A4747" si="1099">A4746+3</f>
        <v>51844</v>
      </c>
      <c r="B4747" s="72">
        <f t="shared" si="1097"/>
        <v>1</v>
      </c>
      <c r="C4747" s="72" t="str">
        <f>IF(E4747=0,"RESMİ TATİL",VLOOKUP(E4747,LİSTE!$B$7:$D$1300,3,0))</f>
        <v>Zeynep AKDAĞ</v>
      </c>
      <c r="D4747" s="72" t="str">
        <f>IF(F4747=0,"RESMİ TATİL",VLOOKUP(F4747,LİSTE!$B$7:$D$1300,3,0))</f>
        <v>Esma ÇOKER</v>
      </c>
      <c r="E4747" s="72">
        <f>IF(B4747="TATİL",0,IF(F4746=0,F4745+1,IF(LİSTE!$F$1=F4746,1,F4746+1)))</f>
        <v>15</v>
      </c>
      <c r="F4747" s="72">
        <f>IF(E4747=0,0,IF(LİSTE!$F$1=E4747,1,E4747+1))</f>
        <v>16</v>
      </c>
      <c r="G4747" s="72" t="str">
        <f>IFERROR(VLOOKUP(A4747,TATİLLER!$A$2:$D$30000,3,0),"TATİL DEĞİL")</f>
        <v>TATİL DEĞİL</v>
      </c>
    </row>
    <row r="4748" spans="1:7" x14ac:dyDescent="0.25">
      <c r="A4748" s="74">
        <f t="shared" ref="A4748:A4811" si="1100">A4747+1</f>
        <v>51845</v>
      </c>
      <c r="B4748" s="72">
        <f t="shared" si="1097"/>
        <v>2</v>
      </c>
      <c r="C4748" s="72" t="str">
        <f>IF(E4748=0,"RESMİ TATİL",VLOOKUP(E4748,LİSTE!$B$7:$D$1300,3,0))</f>
        <v>Dursun Kubilay YAŞAR</v>
      </c>
      <c r="D4748" s="72" t="str">
        <f>IF(F4748=0,"RESMİ TATİL",VLOOKUP(F4748,LİSTE!$B$7:$D$1300,3,0))</f>
        <v>Zeynep Beril BAŞPINAR</v>
      </c>
      <c r="E4748" s="72">
        <f>IF(B4748="TATİL",0,IF(F4747=0,F4746+1,IF(LİSTE!$F$1=F4747,1,F4747+1)))</f>
        <v>17</v>
      </c>
      <c r="F4748" s="72">
        <f>IF(E4748=0,0,IF(LİSTE!$F$1=E4748,1,E4748+1))</f>
        <v>18</v>
      </c>
      <c r="G4748" s="72" t="str">
        <f>IFERROR(VLOOKUP(A4748,TATİLLER!$A$2:$D$30000,3,0),"TATİL DEĞİL")</f>
        <v>TATİL DEĞİL</v>
      </c>
    </row>
    <row r="4749" spans="1:7" x14ac:dyDescent="0.25">
      <c r="A4749" s="74">
        <f t="shared" si="1100"/>
        <v>51846</v>
      </c>
      <c r="B4749" s="72">
        <f t="shared" si="1097"/>
        <v>3</v>
      </c>
      <c r="C4749" s="72" t="str">
        <f>IF(E4749=0,"RESMİ TATİL",VLOOKUP(E4749,LİSTE!$B$7:$D$1300,3,0))</f>
        <v>Ahmet DAL</v>
      </c>
      <c r="D4749" s="72" t="str">
        <f>IF(F4749=0,"RESMİ TATİL",VLOOKUP(F4749,LİSTE!$B$7:$D$1300,3,0))</f>
        <v>Emirhan KARATAŞ</v>
      </c>
      <c r="E4749" s="72">
        <f>IF(B4749="TATİL",0,IF(F4748=0,F4747+1,IF(LİSTE!$F$1=F4748,1,F4748+1)))</f>
        <v>19</v>
      </c>
      <c r="F4749" s="72">
        <f>IF(E4749=0,0,IF(LİSTE!$F$1=E4749,1,E4749+1))</f>
        <v>20</v>
      </c>
      <c r="G4749" s="72" t="str">
        <f>IFERROR(VLOOKUP(A4749,TATİLLER!$A$2:$D$30000,3,0),"TATİL DEĞİL")</f>
        <v>TATİL DEĞİL</v>
      </c>
    </row>
    <row r="4750" spans="1:7" x14ac:dyDescent="0.25">
      <c r="A4750" s="74">
        <f t="shared" si="1100"/>
        <v>51847</v>
      </c>
      <c r="B4750" s="72">
        <f t="shared" si="1097"/>
        <v>4</v>
      </c>
      <c r="C4750" s="72" t="str">
        <f>IF(E4750=0,"RESMİ TATİL",VLOOKUP(E4750,LİSTE!$B$7:$D$1300,3,0))</f>
        <v>Zümra Yeter ARI</v>
      </c>
      <c r="D4750" s="72" t="str">
        <f>IF(F4750=0,"RESMİ TATİL",VLOOKUP(F4750,LİSTE!$B$7:$D$1300,3,0))</f>
        <v>Utku KARAGÖZ</v>
      </c>
      <c r="E4750" s="72">
        <f>IF(B4750="TATİL",0,IF(F4749=0,F4748+1,IF(LİSTE!$F$1=F4749,1,F4749+1)))</f>
        <v>21</v>
      </c>
      <c r="F4750" s="72">
        <f>IF(E4750=0,0,IF(LİSTE!$F$1=E4750,1,E4750+1))</f>
        <v>22</v>
      </c>
      <c r="G4750" s="72" t="str">
        <f>IFERROR(VLOOKUP(A4750,TATİLLER!$A$2:$D$30000,3,0),"TATİL DEĞİL")</f>
        <v>TATİL DEĞİL</v>
      </c>
    </row>
    <row r="4751" spans="1:7" x14ac:dyDescent="0.25">
      <c r="A4751" s="74">
        <f t="shared" si="1100"/>
        <v>51848</v>
      </c>
      <c r="B4751" s="72">
        <f t="shared" si="1097"/>
        <v>5</v>
      </c>
      <c r="C4751" s="72" t="str">
        <f>IF(E4751=0,"RESMİ TATİL",VLOOKUP(E4751,LİSTE!$B$7:$D$1300,3,0))</f>
        <v>Feyza Zümra AVCIOĞLU</v>
      </c>
      <c r="D4751" s="72" t="str">
        <f>IF(F4751=0,"RESMİ TATİL",VLOOKUP(F4751,LİSTE!$B$7:$D$1300,3,0))</f>
        <v>Yusuf Ali TABUR</v>
      </c>
      <c r="E4751" s="72">
        <f>IF(B4751="TATİL",0,IF(F4750=0,F4749+1,IF(LİSTE!$F$1=F4750,1,F4750+1)))</f>
        <v>23</v>
      </c>
      <c r="F4751" s="72">
        <f>IF(E4751=0,0,IF(LİSTE!$F$1=E4751,1,E4751+1))</f>
        <v>24</v>
      </c>
      <c r="G4751" s="72" t="str">
        <f>IFERROR(VLOOKUP(A4751,TATİLLER!$A$2:$D$30000,3,0),"TATİL DEĞİL")</f>
        <v>TATİL DEĞİL</v>
      </c>
    </row>
    <row r="4752" spans="1:7" x14ac:dyDescent="0.25">
      <c r="A4752" s="74">
        <f t="shared" ref="A4752" si="1101">A4751+3</f>
        <v>51851</v>
      </c>
      <c r="B4752" s="72">
        <f t="shared" si="1097"/>
        <v>1</v>
      </c>
      <c r="C4752" s="72" t="str">
        <f>IF(E4752=0,"RESMİ TATİL",VLOOKUP(E4752,LİSTE!$B$7:$D$1300,3,0))</f>
        <v>Irmak UTEBAY</v>
      </c>
      <c r="D4752" s="72" t="str">
        <f>IF(F4752=0,"RESMİ TATİL",VLOOKUP(F4752,LİSTE!$B$7:$D$1300,3,0))</f>
        <v>Kerem AKKOÇ</v>
      </c>
      <c r="E4752" s="72">
        <f>IF(B4752="TATİL",0,IF(F4751=0,F4750+1,IF(LİSTE!$F$1=F4751,1,F4751+1)))</f>
        <v>25</v>
      </c>
      <c r="F4752" s="72">
        <f>IF(E4752=0,0,IF(LİSTE!$F$1=E4752,1,E4752+1))</f>
        <v>26</v>
      </c>
      <c r="G4752" s="72" t="str">
        <f>IFERROR(VLOOKUP(A4752,TATİLLER!$A$2:$D$30000,3,0),"TATİL DEĞİL")</f>
        <v>TATİL DEĞİL</v>
      </c>
    </row>
    <row r="4753" spans="1:7" x14ac:dyDescent="0.25">
      <c r="A4753" s="74">
        <f t="shared" si="1100"/>
        <v>51852</v>
      </c>
      <c r="B4753" s="72">
        <f t="shared" si="1097"/>
        <v>2</v>
      </c>
      <c r="C4753" s="72" t="str">
        <f>IF(E4753=0,"RESMİ TATİL",VLOOKUP(E4753,LİSTE!$B$7:$D$1300,3,0))</f>
        <v>Elçin Ayşe ELMAS</v>
      </c>
      <c r="D4753" s="72" t="str">
        <f>IF(F4753=0,"RESMİ TATİL",VLOOKUP(F4753,LİSTE!$B$7:$D$1300,3,0))</f>
        <v>Muhammed YILDIZDAĞ</v>
      </c>
      <c r="E4753" s="72">
        <f>IF(B4753="TATİL",0,IF(F4752=0,F4751+1,IF(LİSTE!$F$1=F4752,1,F4752+1)))</f>
        <v>27</v>
      </c>
      <c r="F4753" s="72">
        <f>IF(E4753=0,0,IF(LİSTE!$F$1=E4753,1,E4753+1))</f>
        <v>28</v>
      </c>
      <c r="G4753" s="72" t="str">
        <f>IFERROR(VLOOKUP(A4753,TATİLLER!$A$2:$D$30000,3,0),"TATİL DEĞİL")</f>
        <v>TATİL DEĞİL</v>
      </c>
    </row>
    <row r="4754" spans="1:7" x14ac:dyDescent="0.25">
      <c r="A4754" s="74">
        <f t="shared" si="1100"/>
        <v>51853</v>
      </c>
      <c r="B4754" s="72">
        <f t="shared" si="1097"/>
        <v>3</v>
      </c>
      <c r="C4754" s="72" t="str">
        <f>IF(E4754=0,"RESMİ TATİL",VLOOKUP(E4754,LİSTE!$B$7:$D$1300,3,0))</f>
        <v>Nisa Nur SANCAR</v>
      </c>
      <c r="D4754" s="72" t="str">
        <f>IF(F4754=0,"RESMİ TATİL",VLOOKUP(F4754,LİSTE!$B$7:$D$1300,3,0))</f>
        <v>Esila ÇETİN</v>
      </c>
      <c r="E4754" s="72">
        <f>IF(B4754="TATİL",0,IF(F4753=0,F4752+1,IF(LİSTE!$F$1=F4753,1,F4753+1)))</f>
        <v>1</v>
      </c>
      <c r="F4754" s="72">
        <f>IF(E4754=0,0,IF(LİSTE!$F$1=E4754,1,E4754+1))</f>
        <v>2</v>
      </c>
      <c r="G4754" s="72" t="str">
        <f>IFERROR(VLOOKUP(A4754,TATİLLER!$A$2:$D$30000,3,0),"TATİL DEĞİL")</f>
        <v>TATİL DEĞİL</v>
      </c>
    </row>
    <row r="4755" spans="1:7" x14ac:dyDescent="0.25">
      <c r="A4755" s="74">
        <f t="shared" si="1100"/>
        <v>51854</v>
      </c>
      <c r="B4755" s="72">
        <f t="shared" si="1097"/>
        <v>4</v>
      </c>
      <c r="C4755" s="72" t="str">
        <f>IF(E4755=0,"RESMİ TATİL",VLOOKUP(E4755,LİSTE!$B$7:$D$1300,3,0))</f>
        <v>Zeynep Sevde TOPUZ</v>
      </c>
      <c r="D4755" s="72" t="str">
        <f>IF(F4755=0,"RESMİ TATİL",VLOOKUP(F4755,LİSTE!$B$7:$D$1300,3,0))</f>
        <v>Ömer Asaf KADAŞ</v>
      </c>
      <c r="E4755" s="72">
        <f>IF(B4755="TATİL",0,IF(F4754=0,F4753+1,IF(LİSTE!$F$1=F4754,1,F4754+1)))</f>
        <v>3</v>
      </c>
      <c r="F4755" s="72">
        <f>IF(E4755=0,0,IF(LİSTE!$F$1=E4755,1,E4755+1))</f>
        <v>4</v>
      </c>
      <c r="G4755" s="72" t="str">
        <f>IFERROR(VLOOKUP(A4755,TATİLLER!$A$2:$D$30000,3,0),"TATİL DEĞİL")</f>
        <v>TATİL DEĞİL</v>
      </c>
    </row>
    <row r="4756" spans="1:7" x14ac:dyDescent="0.25">
      <c r="A4756" s="74">
        <f t="shared" si="1100"/>
        <v>51855</v>
      </c>
      <c r="B4756" s="72">
        <f t="shared" si="1097"/>
        <v>5</v>
      </c>
      <c r="C4756" s="72" t="str">
        <f>IF(E4756=0,"RESMİ TATİL",VLOOKUP(E4756,LİSTE!$B$7:$D$1300,3,0))</f>
        <v>Ramazan Baran ADIGÜZEL</v>
      </c>
      <c r="D4756" s="72" t="str">
        <f>IF(F4756=0,"RESMİ TATİL",VLOOKUP(F4756,LİSTE!$B$7:$D$1300,3,0))</f>
        <v>Bahar AKGÜN</v>
      </c>
      <c r="E4756" s="72">
        <f>IF(B4756="TATİL",0,IF(F4755=0,F4754+1,IF(LİSTE!$F$1=F4755,1,F4755+1)))</f>
        <v>5</v>
      </c>
      <c r="F4756" s="72">
        <f>IF(E4756=0,0,IF(LİSTE!$F$1=E4756,1,E4756+1))</f>
        <v>6</v>
      </c>
      <c r="G4756" s="72" t="str">
        <f>IFERROR(VLOOKUP(A4756,TATİLLER!$A$2:$D$30000,3,0),"TATİL DEĞİL")</f>
        <v>TATİL DEĞİL</v>
      </c>
    </row>
    <row r="4757" spans="1:7" x14ac:dyDescent="0.25">
      <c r="A4757" s="74">
        <f t="shared" ref="A4757" si="1102">A4756+3</f>
        <v>51858</v>
      </c>
      <c r="B4757" s="72">
        <f t="shared" si="1097"/>
        <v>1</v>
      </c>
      <c r="C4757" s="72" t="str">
        <f>IF(E4757=0,"RESMİ TATİL",VLOOKUP(E4757,LİSTE!$B$7:$D$1300,3,0))</f>
        <v>Ömer AKGÜL</v>
      </c>
      <c r="D4757" s="72" t="str">
        <f>IF(F4757=0,"RESMİ TATİL",VLOOKUP(F4757,LİSTE!$B$7:$D$1300,3,0))</f>
        <v>Muharrem EFE TANRIVERDİ</v>
      </c>
      <c r="E4757" s="72">
        <f>IF(B4757="TATİL",0,IF(F4756=0,F4755+1,IF(LİSTE!$F$1=F4756,1,F4756+1)))</f>
        <v>7</v>
      </c>
      <c r="F4757" s="72">
        <f>IF(E4757=0,0,IF(LİSTE!$F$1=E4757,1,E4757+1))</f>
        <v>8</v>
      </c>
      <c r="G4757" s="72" t="str">
        <f>IFERROR(VLOOKUP(A4757,TATİLLER!$A$2:$D$30000,3,0),"TATİL DEĞİL")</f>
        <v>TATİL DEĞİL</v>
      </c>
    </row>
    <row r="4758" spans="1:7" x14ac:dyDescent="0.25">
      <c r="A4758" s="74">
        <f t="shared" si="1100"/>
        <v>51859</v>
      </c>
      <c r="B4758" s="72">
        <f t="shared" si="1097"/>
        <v>2</v>
      </c>
      <c r="C4758" s="72" t="str">
        <f>IF(E4758=0,"RESMİ TATİL",VLOOKUP(E4758,LİSTE!$B$7:$D$1300,3,0))</f>
        <v>Anıl DOĞAN</v>
      </c>
      <c r="D4758" s="72" t="str">
        <f>IF(F4758=0,"RESMİ TATİL",VLOOKUP(F4758,LİSTE!$B$7:$D$1300,3,0))</f>
        <v>İpek ARSLAN</v>
      </c>
      <c r="E4758" s="72">
        <f>IF(B4758="TATİL",0,IF(F4757=0,F4756+1,IF(LİSTE!$F$1=F4757,1,F4757+1)))</f>
        <v>9</v>
      </c>
      <c r="F4758" s="72">
        <f>IF(E4758=0,0,IF(LİSTE!$F$1=E4758,1,E4758+1))</f>
        <v>10</v>
      </c>
      <c r="G4758" s="72" t="str">
        <f>IFERROR(VLOOKUP(A4758,TATİLLER!$A$2:$D$30000,3,0),"TATİL DEĞİL")</f>
        <v>TATİL DEĞİL</v>
      </c>
    </row>
    <row r="4759" spans="1:7" x14ac:dyDescent="0.25">
      <c r="A4759" s="74">
        <f t="shared" si="1100"/>
        <v>51860</v>
      </c>
      <c r="B4759" s="72">
        <f t="shared" si="1097"/>
        <v>3</v>
      </c>
      <c r="C4759" s="72" t="str">
        <f>IF(E4759=0,"RESMİ TATİL",VLOOKUP(E4759,LİSTE!$B$7:$D$1300,3,0))</f>
        <v>Efe KARSAK</v>
      </c>
      <c r="D4759" s="72" t="str">
        <f>IF(F4759=0,"RESMİ TATİL",VLOOKUP(F4759,LİSTE!$B$7:$D$1300,3,0))</f>
        <v>Abdullah KIRBAÇ</v>
      </c>
      <c r="E4759" s="72">
        <f>IF(B4759="TATİL",0,IF(F4758=0,F4757+1,IF(LİSTE!$F$1=F4758,1,F4758+1)))</f>
        <v>11</v>
      </c>
      <c r="F4759" s="72">
        <f>IF(E4759=0,0,IF(LİSTE!$F$1=E4759,1,E4759+1))</f>
        <v>12</v>
      </c>
      <c r="G4759" s="72" t="str">
        <f>IFERROR(VLOOKUP(A4759,TATİLLER!$A$2:$D$30000,3,0),"TATİL DEĞİL")</f>
        <v>TATİL DEĞİL</v>
      </c>
    </row>
    <row r="4760" spans="1:7" x14ac:dyDescent="0.25">
      <c r="A4760" s="74">
        <f t="shared" si="1100"/>
        <v>51861</v>
      </c>
      <c r="B4760" s="72">
        <f t="shared" si="1097"/>
        <v>4</v>
      </c>
      <c r="C4760" s="72" t="str">
        <f>IF(E4760=0,"RESMİ TATİL",VLOOKUP(E4760,LİSTE!$B$7:$D$1300,3,0))</f>
        <v>Ümmü Defne GÜLER</v>
      </c>
      <c r="D4760" s="72" t="str">
        <f>IF(F4760=0,"RESMİ TATİL",VLOOKUP(F4760,LİSTE!$B$7:$D$1300,3,0))</f>
        <v>Şevval ÖZDAMAR</v>
      </c>
      <c r="E4760" s="72">
        <f>IF(B4760="TATİL",0,IF(F4759=0,F4758+1,IF(LİSTE!$F$1=F4759,1,F4759+1)))</f>
        <v>13</v>
      </c>
      <c r="F4760" s="72">
        <f>IF(E4760=0,0,IF(LİSTE!$F$1=E4760,1,E4760+1))</f>
        <v>14</v>
      </c>
      <c r="G4760" s="72" t="str">
        <f>IFERROR(VLOOKUP(A4760,TATİLLER!$A$2:$D$30000,3,0),"TATİL DEĞİL")</f>
        <v>TATİL DEĞİL</v>
      </c>
    </row>
    <row r="4761" spans="1:7" x14ac:dyDescent="0.25">
      <c r="A4761" s="74">
        <f t="shared" si="1100"/>
        <v>51862</v>
      </c>
      <c r="B4761" s="72">
        <f t="shared" si="1097"/>
        <v>5</v>
      </c>
      <c r="C4761" s="72" t="str">
        <f>IF(E4761=0,"RESMİ TATİL",VLOOKUP(E4761,LİSTE!$B$7:$D$1300,3,0))</f>
        <v>Zeynep AKDAĞ</v>
      </c>
      <c r="D4761" s="72" t="str">
        <f>IF(F4761=0,"RESMİ TATİL",VLOOKUP(F4761,LİSTE!$B$7:$D$1300,3,0))</f>
        <v>Esma ÇOKER</v>
      </c>
      <c r="E4761" s="72">
        <f>IF(B4761="TATİL",0,IF(F4760=0,F4759+1,IF(LİSTE!$F$1=F4760,1,F4760+1)))</f>
        <v>15</v>
      </c>
      <c r="F4761" s="72">
        <f>IF(E4761=0,0,IF(LİSTE!$F$1=E4761,1,E4761+1))</f>
        <v>16</v>
      </c>
      <c r="G4761" s="72" t="str">
        <f>IFERROR(VLOOKUP(A4761,TATİLLER!$A$2:$D$30000,3,0),"TATİL DEĞİL")</f>
        <v>TATİL DEĞİL</v>
      </c>
    </row>
    <row r="4762" spans="1:7" x14ac:dyDescent="0.25">
      <c r="A4762" s="74">
        <f t="shared" ref="A4762" si="1103">A4761+3</f>
        <v>51865</v>
      </c>
      <c r="B4762" s="72">
        <f t="shared" si="1097"/>
        <v>1</v>
      </c>
      <c r="C4762" s="72" t="str">
        <f>IF(E4762=0,"RESMİ TATİL",VLOOKUP(E4762,LİSTE!$B$7:$D$1300,3,0))</f>
        <v>Dursun Kubilay YAŞAR</v>
      </c>
      <c r="D4762" s="72" t="str">
        <f>IF(F4762=0,"RESMİ TATİL",VLOOKUP(F4762,LİSTE!$B$7:$D$1300,3,0))</f>
        <v>Zeynep Beril BAŞPINAR</v>
      </c>
      <c r="E4762" s="72">
        <f>IF(B4762="TATİL",0,IF(F4761=0,F4760+1,IF(LİSTE!$F$1=F4761,1,F4761+1)))</f>
        <v>17</v>
      </c>
      <c r="F4762" s="72">
        <f>IF(E4762=0,0,IF(LİSTE!$F$1=E4762,1,E4762+1))</f>
        <v>18</v>
      </c>
      <c r="G4762" s="72" t="str">
        <f>IFERROR(VLOOKUP(A4762,TATİLLER!$A$2:$D$30000,3,0),"TATİL DEĞİL")</f>
        <v>TATİL DEĞİL</v>
      </c>
    </row>
    <row r="4763" spans="1:7" x14ac:dyDescent="0.25">
      <c r="A4763" s="74">
        <f t="shared" si="1100"/>
        <v>51866</v>
      </c>
      <c r="B4763" s="72">
        <f t="shared" si="1097"/>
        <v>2</v>
      </c>
      <c r="C4763" s="72" t="str">
        <f>IF(E4763=0,"RESMİ TATİL",VLOOKUP(E4763,LİSTE!$B$7:$D$1300,3,0))</f>
        <v>Ahmet DAL</v>
      </c>
      <c r="D4763" s="72" t="str">
        <f>IF(F4763=0,"RESMİ TATİL",VLOOKUP(F4763,LİSTE!$B$7:$D$1300,3,0))</f>
        <v>Emirhan KARATAŞ</v>
      </c>
      <c r="E4763" s="72">
        <f>IF(B4763="TATİL",0,IF(F4762=0,F4761+1,IF(LİSTE!$F$1=F4762,1,F4762+1)))</f>
        <v>19</v>
      </c>
      <c r="F4763" s="72">
        <f>IF(E4763=0,0,IF(LİSTE!$F$1=E4763,1,E4763+1))</f>
        <v>20</v>
      </c>
      <c r="G4763" s="72" t="str">
        <f>IFERROR(VLOOKUP(A4763,TATİLLER!$A$2:$D$30000,3,0),"TATİL DEĞİL")</f>
        <v>TATİL DEĞİL</v>
      </c>
    </row>
    <row r="4764" spans="1:7" x14ac:dyDescent="0.25">
      <c r="A4764" s="74">
        <f t="shared" si="1100"/>
        <v>51867</v>
      </c>
      <c r="B4764" s="72">
        <f t="shared" si="1097"/>
        <v>3</v>
      </c>
      <c r="C4764" s="72" t="str">
        <f>IF(E4764=0,"RESMİ TATİL",VLOOKUP(E4764,LİSTE!$B$7:$D$1300,3,0))</f>
        <v>Zümra Yeter ARI</v>
      </c>
      <c r="D4764" s="72" t="str">
        <f>IF(F4764=0,"RESMİ TATİL",VLOOKUP(F4764,LİSTE!$B$7:$D$1300,3,0))</f>
        <v>Utku KARAGÖZ</v>
      </c>
      <c r="E4764" s="72">
        <f>IF(B4764="TATİL",0,IF(F4763=0,F4762+1,IF(LİSTE!$F$1=F4763,1,F4763+1)))</f>
        <v>21</v>
      </c>
      <c r="F4764" s="72">
        <f>IF(E4764=0,0,IF(LİSTE!$F$1=E4764,1,E4764+1))</f>
        <v>22</v>
      </c>
      <c r="G4764" s="72" t="str">
        <f>IFERROR(VLOOKUP(A4764,TATİLLER!$A$2:$D$30000,3,0),"TATİL DEĞİL")</f>
        <v>TATİL DEĞİL</v>
      </c>
    </row>
    <row r="4765" spans="1:7" x14ac:dyDescent="0.25">
      <c r="A4765" s="74">
        <f t="shared" si="1100"/>
        <v>51868</v>
      </c>
      <c r="B4765" s="72">
        <f t="shared" si="1097"/>
        <v>4</v>
      </c>
      <c r="C4765" s="72" t="str">
        <f>IF(E4765=0,"RESMİ TATİL",VLOOKUP(E4765,LİSTE!$B$7:$D$1300,3,0))</f>
        <v>Feyza Zümra AVCIOĞLU</v>
      </c>
      <c r="D4765" s="72" t="str">
        <f>IF(F4765=0,"RESMİ TATİL",VLOOKUP(F4765,LİSTE!$B$7:$D$1300,3,0))</f>
        <v>Yusuf Ali TABUR</v>
      </c>
      <c r="E4765" s="72">
        <f>IF(B4765="TATİL",0,IF(F4764=0,F4763+1,IF(LİSTE!$F$1=F4764,1,F4764+1)))</f>
        <v>23</v>
      </c>
      <c r="F4765" s="72">
        <f>IF(E4765=0,0,IF(LİSTE!$F$1=E4765,1,E4765+1))</f>
        <v>24</v>
      </c>
      <c r="G4765" s="72" t="str">
        <f>IFERROR(VLOOKUP(A4765,TATİLLER!$A$2:$D$30000,3,0),"TATİL DEĞİL")</f>
        <v>TATİL DEĞİL</v>
      </c>
    </row>
    <row r="4766" spans="1:7" x14ac:dyDescent="0.25">
      <c r="A4766" s="74">
        <f t="shared" si="1100"/>
        <v>51869</v>
      </c>
      <c r="B4766" s="72">
        <f t="shared" si="1097"/>
        <v>5</v>
      </c>
      <c r="C4766" s="72" t="str">
        <f>IF(E4766=0,"RESMİ TATİL",VLOOKUP(E4766,LİSTE!$B$7:$D$1300,3,0))</f>
        <v>Irmak UTEBAY</v>
      </c>
      <c r="D4766" s="72" t="str">
        <f>IF(F4766=0,"RESMİ TATİL",VLOOKUP(F4766,LİSTE!$B$7:$D$1300,3,0))</f>
        <v>Kerem AKKOÇ</v>
      </c>
      <c r="E4766" s="72">
        <f>IF(B4766="TATİL",0,IF(F4765=0,F4764+1,IF(LİSTE!$F$1=F4765,1,F4765+1)))</f>
        <v>25</v>
      </c>
      <c r="F4766" s="72">
        <f>IF(E4766=0,0,IF(LİSTE!$F$1=E4766,1,E4766+1))</f>
        <v>26</v>
      </c>
      <c r="G4766" s="72" t="str">
        <f>IFERROR(VLOOKUP(A4766,TATİLLER!$A$2:$D$30000,3,0),"TATİL DEĞİL")</f>
        <v>TATİL DEĞİL</v>
      </c>
    </row>
    <row r="4767" spans="1:7" x14ac:dyDescent="0.25">
      <c r="A4767" s="74">
        <f t="shared" ref="A4767" si="1104">A4766+3</f>
        <v>51872</v>
      </c>
      <c r="B4767" s="72">
        <f t="shared" si="1097"/>
        <v>1</v>
      </c>
      <c r="C4767" s="72" t="str">
        <f>IF(E4767=0,"RESMİ TATİL",VLOOKUP(E4767,LİSTE!$B$7:$D$1300,3,0))</f>
        <v>Elçin Ayşe ELMAS</v>
      </c>
      <c r="D4767" s="72" t="str">
        <f>IF(F4767=0,"RESMİ TATİL",VLOOKUP(F4767,LİSTE!$B$7:$D$1300,3,0))</f>
        <v>Muhammed YILDIZDAĞ</v>
      </c>
      <c r="E4767" s="72">
        <f>IF(B4767="TATİL",0,IF(F4766=0,F4765+1,IF(LİSTE!$F$1=F4766,1,F4766+1)))</f>
        <v>27</v>
      </c>
      <c r="F4767" s="72">
        <f>IF(E4767=0,0,IF(LİSTE!$F$1=E4767,1,E4767+1))</f>
        <v>28</v>
      </c>
      <c r="G4767" s="72" t="str">
        <f>IFERROR(VLOOKUP(A4767,TATİLLER!$A$2:$D$30000,3,0),"TATİL DEĞİL")</f>
        <v>TATİL DEĞİL</v>
      </c>
    </row>
    <row r="4768" spans="1:7" x14ac:dyDescent="0.25">
      <c r="A4768" s="74">
        <f t="shared" si="1100"/>
        <v>51873</v>
      </c>
      <c r="B4768" s="72">
        <f t="shared" si="1097"/>
        <v>2</v>
      </c>
      <c r="C4768" s="72" t="str">
        <f>IF(E4768=0,"RESMİ TATİL",VLOOKUP(E4768,LİSTE!$B$7:$D$1300,3,0))</f>
        <v>Nisa Nur SANCAR</v>
      </c>
      <c r="D4768" s="72" t="str">
        <f>IF(F4768=0,"RESMİ TATİL",VLOOKUP(F4768,LİSTE!$B$7:$D$1300,3,0))</f>
        <v>Esila ÇETİN</v>
      </c>
      <c r="E4768" s="72">
        <f>IF(B4768="TATİL",0,IF(F4767=0,F4766+1,IF(LİSTE!$F$1=F4767,1,F4767+1)))</f>
        <v>1</v>
      </c>
      <c r="F4768" s="72">
        <f>IF(E4768=0,0,IF(LİSTE!$F$1=E4768,1,E4768+1))</f>
        <v>2</v>
      </c>
      <c r="G4768" s="72" t="str">
        <f>IFERROR(VLOOKUP(A4768,TATİLLER!$A$2:$D$30000,3,0),"TATİL DEĞİL")</f>
        <v>TATİL DEĞİL</v>
      </c>
    </row>
    <row r="4769" spans="1:7" x14ac:dyDescent="0.25">
      <c r="A4769" s="74">
        <f t="shared" si="1100"/>
        <v>51874</v>
      </c>
      <c r="B4769" s="72">
        <f t="shared" si="1097"/>
        <v>3</v>
      </c>
      <c r="C4769" s="72" t="str">
        <f>IF(E4769=0,"RESMİ TATİL",VLOOKUP(E4769,LİSTE!$B$7:$D$1300,3,0))</f>
        <v>Zeynep Sevde TOPUZ</v>
      </c>
      <c r="D4769" s="72" t="str">
        <f>IF(F4769=0,"RESMİ TATİL",VLOOKUP(F4769,LİSTE!$B$7:$D$1300,3,0))</f>
        <v>Ömer Asaf KADAŞ</v>
      </c>
      <c r="E4769" s="72">
        <f>IF(B4769="TATİL",0,IF(F4768=0,F4767+1,IF(LİSTE!$F$1=F4768,1,F4768+1)))</f>
        <v>3</v>
      </c>
      <c r="F4769" s="72">
        <f>IF(E4769=0,0,IF(LİSTE!$F$1=E4769,1,E4769+1))</f>
        <v>4</v>
      </c>
      <c r="G4769" s="72" t="str">
        <f>IFERROR(VLOOKUP(A4769,TATİLLER!$A$2:$D$30000,3,0),"TATİL DEĞİL")</f>
        <v>TATİL DEĞİL</v>
      </c>
    </row>
    <row r="4770" spans="1:7" x14ac:dyDescent="0.25">
      <c r="A4770" s="74">
        <f t="shared" si="1100"/>
        <v>51875</v>
      </c>
      <c r="B4770" s="72">
        <f t="shared" si="1097"/>
        <v>4</v>
      </c>
      <c r="C4770" s="72" t="str">
        <f>IF(E4770=0,"RESMİ TATİL",VLOOKUP(E4770,LİSTE!$B$7:$D$1300,3,0))</f>
        <v>Ramazan Baran ADIGÜZEL</v>
      </c>
      <c r="D4770" s="72" t="str">
        <f>IF(F4770=0,"RESMİ TATİL",VLOOKUP(F4770,LİSTE!$B$7:$D$1300,3,0))</f>
        <v>Bahar AKGÜN</v>
      </c>
      <c r="E4770" s="72">
        <f>IF(B4770="TATİL",0,IF(F4769=0,F4768+1,IF(LİSTE!$F$1=F4769,1,F4769+1)))</f>
        <v>5</v>
      </c>
      <c r="F4770" s="72">
        <f>IF(E4770=0,0,IF(LİSTE!$F$1=E4770,1,E4770+1))</f>
        <v>6</v>
      </c>
      <c r="G4770" s="72" t="str">
        <f>IFERROR(VLOOKUP(A4770,TATİLLER!$A$2:$D$30000,3,0),"TATİL DEĞİL")</f>
        <v>TATİL DEĞİL</v>
      </c>
    </row>
    <row r="4771" spans="1:7" x14ac:dyDescent="0.25">
      <c r="A4771" s="74">
        <f t="shared" si="1100"/>
        <v>51876</v>
      </c>
      <c r="B4771" s="72">
        <f t="shared" si="1097"/>
        <v>5</v>
      </c>
      <c r="C4771" s="72" t="str">
        <f>IF(E4771=0,"RESMİ TATİL",VLOOKUP(E4771,LİSTE!$B$7:$D$1300,3,0))</f>
        <v>Ömer AKGÜL</v>
      </c>
      <c r="D4771" s="72" t="str">
        <f>IF(F4771=0,"RESMİ TATİL",VLOOKUP(F4771,LİSTE!$B$7:$D$1300,3,0))</f>
        <v>Muharrem EFE TANRIVERDİ</v>
      </c>
      <c r="E4771" s="72">
        <f>IF(B4771="TATİL",0,IF(F4770=0,F4769+1,IF(LİSTE!$F$1=F4770,1,F4770+1)))</f>
        <v>7</v>
      </c>
      <c r="F4771" s="72">
        <f>IF(E4771=0,0,IF(LİSTE!$F$1=E4771,1,E4771+1))</f>
        <v>8</v>
      </c>
      <c r="G4771" s="72" t="str">
        <f>IFERROR(VLOOKUP(A4771,TATİLLER!$A$2:$D$30000,3,0),"TATİL DEĞİL")</f>
        <v>TATİL DEĞİL</v>
      </c>
    </row>
    <row r="4772" spans="1:7" x14ac:dyDescent="0.25">
      <c r="A4772" s="74">
        <f t="shared" ref="A4772" si="1105">A4771+3</f>
        <v>51879</v>
      </c>
      <c r="B4772" s="72">
        <f t="shared" si="1097"/>
        <v>1</v>
      </c>
      <c r="C4772" s="72" t="str">
        <f>IF(E4772=0,"RESMİ TATİL",VLOOKUP(E4772,LİSTE!$B$7:$D$1300,3,0))</f>
        <v>Anıl DOĞAN</v>
      </c>
      <c r="D4772" s="72" t="str">
        <f>IF(F4772=0,"RESMİ TATİL",VLOOKUP(F4772,LİSTE!$B$7:$D$1300,3,0))</f>
        <v>İpek ARSLAN</v>
      </c>
      <c r="E4772" s="72">
        <f>IF(B4772="TATİL",0,IF(F4771=0,F4770+1,IF(LİSTE!$F$1=F4771,1,F4771+1)))</f>
        <v>9</v>
      </c>
      <c r="F4772" s="72">
        <f>IF(E4772=0,0,IF(LİSTE!$F$1=E4772,1,E4772+1))</f>
        <v>10</v>
      </c>
      <c r="G4772" s="72" t="str">
        <f>IFERROR(VLOOKUP(A4772,TATİLLER!$A$2:$D$30000,3,0),"TATİL DEĞİL")</f>
        <v>TATİL DEĞİL</v>
      </c>
    </row>
    <row r="4773" spans="1:7" x14ac:dyDescent="0.25">
      <c r="A4773" s="74">
        <f t="shared" si="1100"/>
        <v>51880</v>
      </c>
      <c r="B4773" s="72">
        <f t="shared" si="1097"/>
        <v>2</v>
      </c>
      <c r="C4773" s="72" t="str">
        <f>IF(E4773=0,"RESMİ TATİL",VLOOKUP(E4773,LİSTE!$B$7:$D$1300,3,0))</f>
        <v>Efe KARSAK</v>
      </c>
      <c r="D4773" s="72" t="str">
        <f>IF(F4773=0,"RESMİ TATİL",VLOOKUP(F4773,LİSTE!$B$7:$D$1300,3,0))</f>
        <v>Abdullah KIRBAÇ</v>
      </c>
      <c r="E4773" s="72">
        <f>IF(B4773="TATİL",0,IF(F4772=0,F4771+1,IF(LİSTE!$F$1=F4772,1,F4772+1)))</f>
        <v>11</v>
      </c>
      <c r="F4773" s="72">
        <f>IF(E4773=0,0,IF(LİSTE!$F$1=E4773,1,E4773+1))</f>
        <v>12</v>
      </c>
      <c r="G4773" s="72" t="str">
        <f>IFERROR(VLOOKUP(A4773,TATİLLER!$A$2:$D$30000,3,0),"TATİL DEĞİL")</f>
        <v>TATİL DEĞİL</v>
      </c>
    </row>
    <row r="4774" spans="1:7" x14ac:dyDescent="0.25">
      <c r="A4774" s="74">
        <f t="shared" si="1100"/>
        <v>51881</v>
      </c>
      <c r="B4774" s="72">
        <f t="shared" si="1097"/>
        <v>3</v>
      </c>
      <c r="C4774" s="72" t="str">
        <f>IF(E4774=0,"RESMİ TATİL",VLOOKUP(E4774,LİSTE!$B$7:$D$1300,3,0))</f>
        <v>Ümmü Defne GÜLER</v>
      </c>
      <c r="D4774" s="72" t="str">
        <f>IF(F4774=0,"RESMİ TATİL",VLOOKUP(F4774,LİSTE!$B$7:$D$1300,3,0))</f>
        <v>Şevval ÖZDAMAR</v>
      </c>
      <c r="E4774" s="72">
        <f>IF(B4774="TATİL",0,IF(F4773=0,F4772+1,IF(LİSTE!$F$1=F4773,1,F4773+1)))</f>
        <v>13</v>
      </c>
      <c r="F4774" s="72">
        <f>IF(E4774=0,0,IF(LİSTE!$F$1=E4774,1,E4774+1))</f>
        <v>14</v>
      </c>
      <c r="G4774" s="72" t="str">
        <f>IFERROR(VLOOKUP(A4774,TATİLLER!$A$2:$D$30000,3,0),"TATİL DEĞİL")</f>
        <v>TATİL DEĞİL</v>
      </c>
    </row>
    <row r="4775" spans="1:7" x14ac:dyDescent="0.25">
      <c r="A4775" s="74">
        <f t="shared" si="1100"/>
        <v>51882</v>
      </c>
      <c r="B4775" s="72">
        <f t="shared" si="1097"/>
        <v>4</v>
      </c>
      <c r="C4775" s="72" t="str">
        <f>IF(E4775=0,"RESMİ TATİL",VLOOKUP(E4775,LİSTE!$B$7:$D$1300,3,0))</f>
        <v>Zeynep AKDAĞ</v>
      </c>
      <c r="D4775" s="72" t="str">
        <f>IF(F4775=0,"RESMİ TATİL",VLOOKUP(F4775,LİSTE!$B$7:$D$1300,3,0))</f>
        <v>Esma ÇOKER</v>
      </c>
      <c r="E4775" s="72">
        <f>IF(B4775="TATİL",0,IF(F4774=0,F4773+1,IF(LİSTE!$F$1=F4774,1,F4774+1)))</f>
        <v>15</v>
      </c>
      <c r="F4775" s="72">
        <f>IF(E4775=0,0,IF(LİSTE!$F$1=E4775,1,E4775+1))</f>
        <v>16</v>
      </c>
      <c r="G4775" s="72" t="str">
        <f>IFERROR(VLOOKUP(A4775,TATİLLER!$A$2:$D$30000,3,0),"TATİL DEĞİL")</f>
        <v>TATİL DEĞİL</v>
      </c>
    </row>
    <row r="4776" spans="1:7" x14ac:dyDescent="0.25">
      <c r="A4776" s="74">
        <f t="shared" si="1100"/>
        <v>51883</v>
      </c>
      <c r="B4776" s="72">
        <f t="shared" si="1097"/>
        <v>5</v>
      </c>
      <c r="C4776" s="72" t="str">
        <f>IF(E4776=0,"RESMİ TATİL",VLOOKUP(E4776,LİSTE!$B$7:$D$1300,3,0))</f>
        <v>Dursun Kubilay YAŞAR</v>
      </c>
      <c r="D4776" s="72" t="str">
        <f>IF(F4776=0,"RESMİ TATİL",VLOOKUP(F4776,LİSTE!$B$7:$D$1300,3,0))</f>
        <v>Zeynep Beril BAŞPINAR</v>
      </c>
      <c r="E4776" s="72">
        <f>IF(B4776="TATİL",0,IF(F4775=0,F4774+1,IF(LİSTE!$F$1=F4775,1,F4775+1)))</f>
        <v>17</v>
      </c>
      <c r="F4776" s="72">
        <f>IF(E4776=0,0,IF(LİSTE!$F$1=E4776,1,E4776+1))</f>
        <v>18</v>
      </c>
      <c r="G4776" s="72" t="str">
        <f>IFERROR(VLOOKUP(A4776,TATİLLER!$A$2:$D$30000,3,0),"TATİL DEĞİL")</f>
        <v>TATİL DEĞİL</v>
      </c>
    </row>
    <row r="4777" spans="1:7" x14ac:dyDescent="0.25">
      <c r="A4777" s="74">
        <f t="shared" ref="A4777" si="1106">A4776+3</f>
        <v>51886</v>
      </c>
      <c r="B4777" s="72">
        <f t="shared" si="1097"/>
        <v>1</v>
      </c>
      <c r="C4777" s="72" t="str">
        <f>IF(E4777=0,"RESMİ TATİL",VLOOKUP(E4777,LİSTE!$B$7:$D$1300,3,0))</f>
        <v>Ahmet DAL</v>
      </c>
      <c r="D4777" s="72" t="str">
        <f>IF(F4777=0,"RESMİ TATİL",VLOOKUP(F4777,LİSTE!$B$7:$D$1300,3,0))</f>
        <v>Emirhan KARATAŞ</v>
      </c>
      <c r="E4777" s="72">
        <f>IF(B4777="TATİL",0,IF(F4776=0,F4775+1,IF(LİSTE!$F$1=F4776,1,F4776+1)))</f>
        <v>19</v>
      </c>
      <c r="F4777" s="72">
        <f>IF(E4777=0,0,IF(LİSTE!$F$1=E4777,1,E4777+1))</f>
        <v>20</v>
      </c>
      <c r="G4777" s="72" t="str">
        <f>IFERROR(VLOOKUP(A4777,TATİLLER!$A$2:$D$30000,3,0),"TATİL DEĞİL")</f>
        <v>TATİL DEĞİL</v>
      </c>
    </row>
    <row r="4778" spans="1:7" x14ac:dyDescent="0.25">
      <c r="A4778" s="74">
        <f t="shared" si="1100"/>
        <v>51887</v>
      </c>
      <c r="B4778" s="72">
        <f t="shared" si="1097"/>
        <v>2</v>
      </c>
      <c r="C4778" s="72" t="str">
        <f>IF(E4778=0,"RESMİ TATİL",VLOOKUP(E4778,LİSTE!$B$7:$D$1300,3,0))</f>
        <v>Zümra Yeter ARI</v>
      </c>
      <c r="D4778" s="72" t="str">
        <f>IF(F4778=0,"RESMİ TATİL",VLOOKUP(F4778,LİSTE!$B$7:$D$1300,3,0))</f>
        <v>Utku KARAGÖZ</v>
      </c>
      <c r="E4778" s="72">
        <f>IF(B4778="TATİL",0,IF(F4777=0,F4776+1,IF(LİSTE!$F$1=F4777,1,F4777+1)))</f>
        <v>21</v>
      </c>
      <c r="F4778" s="72">
        <f>IF(E4778=0,0,IF(LİSTE!$F$1=E4778,1,E4778+1))</f>
        <v>22</v>
      </c>
      <c r="G4778" s="72" t="str">
        <f>IFERROR(VLOOKUP(A4778,TATİLLER!$A$2:$D$30000,3,0),"TATİL DEĞİL")</f>
        <v>TATİL DEĞİL</v>
      </c>
    </row>
    <row r="4779" spans="1:7" x14ac:dyDescent="0.25">
      <c r="A4779" s="74">
        <f t="shared" si="1100"/>
        <v>51888</v>
      </c>
      <c r="B4779" s="72">
        <f t="shared" si="1097"/>
        <v>3</v>
      </c>
      <c r="C4779" s="72" t="str">
        <f>IF(E4779=0,"RESMİ TATİL",VLOOKUP(E4779,LİSTE!$B$7:$D$1300,3,0))</f>
        <v>Feyza Zümra AVCIOĞLU</v>
      </c>
      <c r="D4779" s="72" t="str">
        <f>IF(F4779=0,"RESMİ TATİL",VLOOKUP(F4779,LİSTE!$B$7:$D$1300,3,0))</f>
        <v>Yusuf Ali TABUR</v>
      </c>
      <c r="E4779" s="72">
        <f>IF(B4779="TATİL",0,IF(F4778=0,F4777+1,IF(LİSTE!$F$1=F4778,1,F4778+1)))</f>
        <v>23</v>
      </c>
      <c r="F4779" s="72">
        <f>IF(E4779=0,0,IF(LİSTE!$F$1=E4779,1,E4779+1))</f>
        <v>24</v>
      </c>
      <c r="G4779" s="72" t="str">
        <f>IFERROR(VLOOKUP(A4779,TATİLLER!$A$2:$D$30000,3,0),"TATİL DEĞİL")</f>
        <v>TATİL DEĞİL</v>
      </c>
    </row>
    <row r="4780" spans="1:7" x14ac:dyDescent="0.25">
      <c r="A4780" s="74">
        <f t="shared" si="1100"/>
        <v>51889</v>
      </c>
      <c r="B4780" s="72">
        <f t="shared" si="1097"/>
        <v>4</v>
      </c>
      <c r="C4780" s="72" t="str">
        <f>IF(E4780=0,"RESMİ TATİL",VLOOKUP(E4780,LİSTE!$B$7:$D$1300,3,0))</f>
        <v>Irmak UTEBAY</v>
      </c>
      <c r="D4780" s="72" t="str">
        <f>IF(F4780=0,"RESMİ TATİL",VLOOKUP(F4780,LİSTE!$B$7:$D$1300,3,0))</f>
        <v>Kerem AKKOÇ</v>
      </c>
      <c r="E4780" s="72">
        <f>IF(B4780="TATİL",0,IF(F4779=0,F4778+1,IF(LİSTE!$F$1=F4779,1,F4779+1)))</f>
        <v>25</v>
      </c>
      <c r="F4780" s="72">
        <f>IF(E4780=0,0,IF(LİSTE!$F$1=E4780,1,E4780+1))</f>
        <v>26</v>
      </c>
      <c r="G4780" s="72" t="str">
        <f>IFERROR(VLOOKUP(A4780,TATİLLER!$A$2:$D$30000,3,0),"TATİL DEĞİL")</f>
        <v>TATİL DEĞİL</v>
      </c>
    </row>
    <row r="4781" spans="1:7" x14ac:dyDescent="0.25">
      <c r="A4781" s="74">
        <f t="shared" si="1100"/>
        <v>51890</v>
      </c>
      <c r="B4781" s="72">
        <f t="shared" si="1097"/>
        <v>5</v>
      </c>
      <c r="C4781" s="72" t="str">
        <f>IF(E4781=0,"RESMİ TATİL",VLOOKUP(E4781,LİSTE!$B$7:$D$1300,3,0))</f>
        <v>Elçin Ayşe ELMAS</v>
      </c>
      <c r="D4781" s="72" t="str">
        <f>IF(F4781=0,"RESMİ TATİL",VLOOKUP(F4781,LİSTE!$B$7:$D$1300,3,0))</f>
        <v>Muhammed YILDIZDAĞ</v>
      </c>
      <c r="E4781" s="72">
        <f>IF(B4781="TATİL",0,IF(F4780=0,F4779+1,IF(LİSTE!$F$1=F4780,1,F4780+1)))</f>
        <v>27</v>
      </c>
      <c r="F4781" s="72">
        <f>IF(E4781=0,0,IF(LİSTE!$F$1=E4781,1,E4781+1))</f>
        <v>28</v>
      </c>
      <c r="G4781" s="72" t="str">
        <f>IFERROR(VLOOKUP(A4781,TATİLLER!$A$2:$D$30000,3,0),"TATİL DEĞİL")</f>
        <v>TATİL DEĞİL</v>
      </c>
    </row>
    <row r="4782" spans="1:7" x14ac:dyDescent="0.25">
      <c r="A4782" s="74">
        <f t="shared" ref="A4782" si="1107">A4781+3</f>
        <v>51893</v>
      </c>
      <c r="B4782" s="72">
        <f t="shared" si="1097"/>
        <v>1</v>
      </c>
      <c r="C4782" s="72" t="str">
        <f>IF(E4782=0,"RESMİ TATİL",VLOOKUP(E4782,LİSTE!$B$7:$D$1300,3,0))</f>
        <v>Nisa Nur SANCAR</v>
      </c>
      <c r="D4782" s="72" t="str">
        <f>IF(F4782=0,"RESMİ TATİL",VLOOKUP(F4782,LİSTE!$B$7:$D$1300,3,0))</f>
        <v>Esila ÇETİN</v>
      </c>
      <c r="E4782" s="72">
        <f>IF(B4782="TATİL",0,IF(F4781=0,F4780+1,IF(LİSTE!$F$1=F4781,1,F4781+1)))</f>
        <v>1</v>
      </c>
      <c r="F4782" s="72">
        <f>IF(E4782=0,0,IF(LİSTE!$F$1=E4782,1,E4782+1))</f>
        <v>2</v>
      </c>
      <c r="G4782" s="72" t="str">
        <f>IFERROR(VLOOKUP(A4782,TATİLLER!$A$2:$D$30000,3,0),"TATİL DEĞİL")</f>
        <v>TATİL DEĞİL</v>
      </c>
    </row>
    <row r="4783" spans="1:7" x14ac:dyDescent="0.25">
      <c r="A4783" s="74">
        <f t="shared" si="1100"/>
        <v>51894</v>
      </c>
      <c r="B4783" s="72">
        <f t="shared" si="1097"/>
        <v>2</v>
      </c>
      <c r="C4783" s="72" t="str">
        <f>IF(E4783=0,"RESMİ TATİL",VLOOKUP(E4783,LİSTE!$B$7:$D$1300,3,0))</f>
        <v>Zeynep Sevde TOPUZ</v>
      </c>
      <c r="D4783" s="72" t="str">
        <f>IF(F4783=0,"RESMİ TATİL",VLOOKUP(F4783,LİSTE!$B$7:$D$1300,3,0))</f>
        <v>Ömer Asaf KADAŞ</v>
      </c>
      <c r="E4783" s="72">
        <f>IF(B4783="TATİL",0,IF(F4782=0,F4781+1,IF(LİSTE!$F$1=F4782,1,F4782+1)))</f>
        <v>3</v>
      </c>
      <c r="F4783" s="72">
        <f>IF(E4783=0,0,IF(LİSTE!$F$1=E4783,1,E4783+1))</f>
        <v>4</v>
      </c>
      <c r="G4783" s="72" t="str">
        <f>IFERROR(VLOOKUP(A4783,TATİLLER!$A$2:$D$30000,3,0),"TATİL DEĞİL")</f>
        <v>TATİL DEĞİL</v>
      </c>
    </row>
    <row r="4784" spans="1:7" x14ac:dyDescent="0.25">
      <c r="A4784" s="74">
        <f t="shared" si="1100"/>
        <v>51895</v>
      </c>
      <c r="B4784" s="72">
        <f t="shared" si="1097"/>
        <v>3</v>
      </c>
      <c r="C4784" s="72" t="str">
        <f>IF(E4784=0,"RESMİ TATİL",VLOOKUP(E4784,LİSTE!$B$7:$D$1300,3,0))</f>
        <v>Ramazan Baran ADIGÜZEL</v>
      </c>
      <c r="D4784" s="72" t="str">
        <f>IF(F4784=0,"RESMİ TATİL",VLOOKUP(F4784,LİSTE!$B$7:$D$1300,3,0))</f>
        <v>Bahar AKGÜN</v>
      </c>
      <c r="E4784" s="72">
        <f>IF(B4784="TATİL",0,IF(F4783=0,F4782+1,IF(LİSTE!$F$1=F4783,1,F4783+1)))</f>
        <v>5</v>
      </c>
      <c r="F4784" s="72">
        <f>IF(E4784=0,0,IF(LİSTE!$F$1=E4784,1,E4784+1))</f>
        <v>6</v>
      </c>
      <c r="G4784" s="72" t="str">
        <f>IFERROR(VLOOKUP(A4784,TATİLLER!$A$2:$D$30000,3,0),"TATİL DEĞİL")</f>
        <v>TATİL DEĞİL</v>
      </c>
    </row>
    <row r="4785" spans="1:7" x14ac:dyDescent="0.25">
      <c r="A4785" s="74">
        <f t="shared" si="1100"/>
        <v>51896</v>
      </c>
      <c r="B4785" s="72">
        <f t="shared" si="1097"/>
        <v>4</v>
      </c>
      <c r="C4785" s="72" t="str">
        <f>IF(E4785=0,"RESMİ TATİL",VLOOKUP(E4785,LİSTE!$B$7:$D$1300,3,0))</f>
        <v>Ömer AKGÜL</v>
      </c>
      <c r="D4785" s="72" t="str">
        <f>IF(F4785=0,"RESMİ TATİL",VLOOKUP(F4785,LİSTE!$B$7:$D$1300,3,0))</f>
        <v>Muharrem EFE TANRIVERDİ</v>
      </c>
      <c r="E4785" s="72">
        <f>IF(B4785="TATİL",0,IF(F4784=0,F4783+1,IF(LİSTE!$F$1=F4784,1,F4784+1)))</f>
        <v>7</v>
      </c>
      <c r="F4785" s="72">
        <f>IF(E4785=0,0,IF(LİSTE!$F$1=E4785,1,E4785+1))</f>
        <v>8</v>
      </c>
      <c r="G4785" s="72" t="str">
        <f>IFERROR(VLOOKUP(A4785,TATİLLER!$A$2:$D$30000,3,0),"TATİL DEĞİL")</f>
        <v>TATİL DEĞİL</v>
      </c>
    </row>
    <row r="4786" spans="1:7" x14ac:dyDescent="0.25">
      <c r="A4786" s="74">
        <f t="shared" si="1100"/>
        <v>51897</v>
      </c>
      <c r="B4786" s="72">
        <f t="shared" si="1097"/>
        <v>5</v>
      </c>
      <c r="C4786" s="72" t="str">
        <f>IF(E4786=0,"RESMİ TATİL",VLOOKUP(E4786,LİSTE!$B$7:$D$1300,3,0))</f>
        <v>Anıl DOĞAN</v>
      </c>
      <c r="D4786" s="72" t="str">
        <f>IF(F4786=0,"RESMİ TATİL",VLOOKUP(F4786,LİSTE!$B$7:$D$1300,3,0))</f>
        <v>İpek ARSLAN</v>
      </c>
      <c r="E4786" s="72">
        <f>IF(B4786="TATİL",0,IF(F4785=0,F4784+1,IF(LİSTE!$F$1=F4785,1,F4785+1)))</f>
        <v>9</v>
      </c>
      <c r="F4786" s="72">
        <f>IF(E4786=0,0,IF(LİSTE!$F$1=E4786,1,E4786+1))</f>
        <v>10</v>
      </c>
      <c r="G4786" s="72" t="str">
        <f>IFERROR(VLOOKUP(A4786,TATİLLER!$A$2:$D$30000,3,0),"TATİL DEĞİL")</f>
        <v>TATİL DEĞİL</v>
      </c>
    </row>
    <row r="4787" spans="1:7" x14ac:dyDescent="0.25">
      <c r="A4787" s="74">
        <f t="shared" ref="A4787" si="1108">A4786+3</f>
        <v>51900</v>
      </c>
      <c r="B4787" s="72">
        <f t="shared" si="1097"/>
        <v>1</v>
      </c>
      <c r="C4787" s="72" t="str">
        <f>IF(E4787=0,"RESMİ TATİL",VLOOKUP(E4787,LİSTE!$B$7:$D$1300,3,0))</f>
        <v>Efe KARSAK</v>
      </c>
      <c r="D4787" s="72" t="str">
        <f>IF(F4787=0,"RESMİ TATİL",VLOOKUP(F4787,LİSTE!$B$7:$D$1300,3,0))</f>
        <v>Abdullah KIRBAÇ</v>
      </c>
      <c r="E4787" s="72">
        <f>IF(B4787="TATİL",0,IF(F4786=0,F4785+1,IF(LİSTE!$F$1=F4786,1,F4786+1)))</f>
        <v>11</v>
      </c>
      <c r="F4787" s="72">
        <f>IF(E4787=0,0,IF(LİSTE!$F$1=E4787,1,E4787+1))</f>
        <v>12</v>
      </c>
      <c r="G4787" s="72" t="str">
        <f>IFERROR(VLOOKUP(A4787,TATİLLER!$A$2:$D$30000,3,0),"TATİL DEĞİL")</f>
        <v>TATİL DEĞİL</v>
      </c>
    </row>
    <row r="4788" spans="1:7" x14ac:dyDescent="0.25">
      <c r="A4788" s="74">
        <f t="shared" si="1100"/>
        <v>51901</v>
      </c>
      <c r="B4788" s="72">
        <f t="shared" si="1097"/>
        <v>2</v>
      </c>
      <c r="C4788" s="72" t="str">
        <f>IF(E4788=0,"RESMİ TATİL",VLOOKUP(E4788,LİSTE!$B$7:$D$1300,3,0))</f>
        <v>Ümmü Defne GÜLER</v>
      </c>
      <c r="D4788" s="72" t="str">
        <f>IF(F4788=0,"RESMİ TATİL",VLOOKUP(F4788,LİSTE!$B$7:$D$1300,3,0))</f>
        <v>Şevval ÖZDAMAR</v>
      </c>
      <c r="E4788" s="72">
        <f>IF(B4788="TATİL",0,IF(F4787=0,F4786+1,IF(LİSTE!$F$1=F4787,1,F4787+1)))</f>
        <v>13</v>
      </c>
      <c r="F4788" s="72">
        <f>IF(E4788=0,0,IF(LİSTE!$F$1=E4788,1,E4788+1))</f>
        <v>14</v>
      </c>
      <c r="G4788" s="72" t="str">
        <f>IFERROR(VLOOKUP(A4788,TATİLLER!$A$2:$D$30000,3,0),"TATİL DEĞİL")</f>
        <v>TATİL DEĞİL</v>
      </c>
    </row>
    <row r="4789" spans="1:7" x14ac:dyDescent="0.25">
      <c r="A4789" s="74">
        <f t="shared" si="1100"/>
        <v>51902</v>
      </c>
      <c r="B4789" s="72">
        <f t="shared" si="1097"/>
        <v>3</v>
      </c>
      <c r="C4789" s="72" t="str">
        <f>IF(E4789=0,"RESMİ TATİL",VLOOKUP(E4789,LİSTE!$B$7:$D$1300,3,0))</f>
        <v>Zeynep AKDAĞ</v>
      </c>
      <c r="D4789" s="72" t="str">
        <f>IF(F4789=0,"RESMİ TATİL",VLOOKUP(F4789,LİSTE!$B$7:$D$1300,3,0))</f>
        <v>Esma ÇOKER</v>
      </c>
      <c r="E4789" s="72">
        <f>IF(B4789="TATİL",0,IF(F4788=0,F4787+1,IF(LİSTE!$F$1=F4788,1,F4788+1)))</f>
        <v>15</v>
      </c>
      <c r="F4789" s="72">
        <f>IF(E4789=0,0,IF(LİSTE!$F$1=E4789,1,E4789+1))</f>
        <v>16</v>
      </c>
      <c r="G4789" s="72" t="str">
        <f>IFERROR(VLOOKUP(A4789,TATİLLER!$A$2:$D$30000,3,0),"TATİL DEĞİL")</f>
        <v>TATİL DEĞİL</v>
      </c>
    </row>
    <row r="4790" spans="1:7" x14ac:dyDescent="0.25">
      <c r="A4790" s="74">
        <f t="shared" si="1100"/>
        <v>51903</v>
      </c>
      <c r="B4790" s="72">
        <f t="shared" si="1097"/>
        <v>4</v>
      </c>
      <c r="C4790" s="72" t="str">
        <f>IF(E4790=0,"RESMİ TATİL",VLOOKUP(E4790,LİSTE!$B$7:$D$1300,3,0))</f>
        <v>Dursun Kubilay YAŞAR</v>
      </c>
      <c r="D4790" s="72" t="str">
        <f>IF(F4790=0,"RESMİ TATİL",VLOOKUP(F4790,LİSTE!$B$7:$D$1300,3,0))</f>
        <v>Zeynep Beril BAŞPINAR</v>
      </c>
      <c r="E4790" s="72">
        <f>IF(B4790="TATİL",0,IF(F4789=0,F4788+1,IF(LİSTE!$F$1=F4789,1,F4789+1)))</f>
        <v>17</v>
      </c>
      <c r="F4790" s="72">
        <f>IF(E4790=0,0,IF(LİSTE!$F$1=E4790,1,E4790+1))</f>
        <v>18</v>
      </c>
      <c r="G4790" s="72" t="str">
        <f>IFERROR(VLOOKUP(A4790,TATİLLER!$A$2:$D$30000,3,0),"TATİL DEĞİL")</f>
        <v>TATİL DEĞİL</v>
      </c>
    </row>
    <row r="4791" spans="1:7" x14ac:dyDescent="0.25">
      <c r="A4791" s="74">
        <f t="shared" si="1100"/>
        <v>51904</v>
      </c>
      <c r="B4791" s="72">
        <f t="shared" si="1097"/>
        <v>5</v>
      </c>
      <c r="C4791" s="72" t="str">
        <f>IF(E4791=0,"RESMİ TATİL",VLOOKUP(E4791,LİSTE!$B$7:$D$1300,3,0))</f>
        <v>Ahmet DAL</v>
      </c>
      <c r="D4791" s="72" t="str">
        <f>IF(F4791=0,"RESMİ TATİL",VLOOKUP(F4791,LİSTE!$B$7:$D$1300,3,0))</f>
        <v>Emirhan KARATAŞ</v>
      </c>
      <c r="E4791" s="72">
        <f>IF(B4791="TATİL",0,IF(F4790=0,F4789+1,IF(LİSTE!$F$1=F4790,1,F4790+1)))</f>
        <v>19</v>
      </c>
      <c r="F4791" s="72">
        <f>IF(E4791=0,0,IF(LİSTE!$F$1=E4791,1,E4791+1))</f>
        <v>20</v>
      </c>
      <c r="G4791" s="72" t="str">
        <f>IFERROR(VLOOKUP(A4791,TATİLLER!$A$2:$D$30000,3,0),"TATİL DEĞİL")</f>
        <v>TATİL DEĞİL</v>
      </c>
    </row>
    <row r="4792" spans="1:7" x14ac:dyDescent="0.25">
      <c r="A4792" s="74">
        <f t="shared" ref="A4792" si="1109">A4791+3</f>
        <v>51907</v>
      </c>
      <c r="B4792" s="72">
        <f t="shared" si="1097"/>
        <v>1</v>
      </c>
      <c r="C4792" s="72" t="str">
        <f>IF(E4792=0,"RESMİ TATİL",VLOOKUP(E4792,LİSTE!$B$7:$D$1300,3,0))</f>
        <v>Zümra Yeter ARI</v>
      </c>
      <c r="D4792" s="72" t="str">
        <f>IF(F4792=0,"RESMİ TATİL",VLOOKUP(F4792,LİSTE!$B$7:$D$1300,3,0))</f>
        <v>Utku KARAGÖZ</v>
      </c>
      <c r="E4792" s="72">
        <f>IF(B4792="TATİL",0,IF(F4791=0,F4790+1,IF(LİSTE!$F$1=F4791,1,F4791+1)))</f>
        <v>21</v>
      </c>
      <c r="F4792" s="72">
        <f>IF(E4792=0,0,IF(LİSTE!$F$1=E4792,1,E4792+1))</f>
        <v>22</v>
      </c>
      <c r="G4792" s="72" t="str">
        <f>IFERROR(VLOOKUP(A4792,TATİLLER!$A$2:$D$30000,3,0),"TATİL DEĞİL")</f>
        <v>TATİL DEĞİL</v>
      </c>
    </row>
    <row r="4793" spans="1:7" x14ac:dyDescent="0.25">
      <c r="A4793" s="74">
        <f t="shared" si="1100"/>
        <v>51908</v>
      </c>
      <c r="B4793" s="72">
        <f t="shared" si="1097"/>
        <v>2</v>
      </c>
      <c r="C4793" s="72" t="str">
        <f>IF(E4793=0,"RESMİ TATİL",VLOOKUP(E4793,LİSTE!$B$7:$D$1300,3,0))</f>
        <v>Feyza Zümra AVCIOĞLU</v>
      </c>
      <c r="D4793" s="72" t="str">
        <f>IF(F4793=0,"RESMİ TATİL",VLOOKUP(F4793,LİSTE!$B$7:$D$1300,3,0))</f>
        <v>Yusuf Ali TABUR</v>
      </c>
      <c r="E4793" s="72">
        <f>IF(B4793="TATİL",0,IF(F4792=0,F4791+1,IF(LİSTE!$F$1=F4792,1,F4792+1)))</f>
        <v>23</v>
      </c>
      <c r="F4793" s="72">
        <f>IF(E4793=0,0,IF(LİSTE!$F$1=E4793,1,E4793+1))</f>
        <v>24</v>
      </c>
      <c r="G4793" s="72" t="str">
        <f>IFERROR(VLOOKUP(A4793,TATİLLER!$A$2:$D$30000,3,0),"TATİL DEĞİL")</f>
        <v>TATİL DEĞİL</v>
      </c>
    </row>
    <row r="4794" spans="1:7" x14ac:dyDescent="0.25">
      <c r="A4794" s="74">
        <f t="shared" si="1100"/>
        <v>51909</v>
      </c>
      <c r="B4794" s="72">
        <f t="shared" si="1097"/>
        <v>3</v>
      </c>
      <c r="C4794" s="72" t="str">
        <f>IF(E4794=0,"RESMİ TATİL",VLOOKUP(E4794,LİSTE!$B$7:$D$1300,3,0))</f>
        <v>Irmak UTEBAY</v>
      </c>
      <c r="D4794" s="72" t="str">
        <f>IF(F4794=0,"RESMİ TATİL",VLOOKUP(F4794,LİSTE!$B$7:$D$1300,3,0))</f>
        <v>Kerem AKKOÇ</v>
      </c>
      <c r="E4794" s="72">
        <f>IF(B4794="TATİL",0,IF(F4793=0,F4792+1,IF(LİSTE!$F$1=F4793,1,F4793+1)))</f>
        <v>25</v>
      </c>
      <c r="F4794" s="72">
        <f>IF(E4794=0,0,IF(LİSTE!$F$1=E4794,1,E4794+1))</f>
        <v>26</v>
      </c>
      <c r="G4794" s="72" t="str">
        <f>IFERROR(VLOOKUP(A4794,TATİLLER!$A$2:$D$30000,3,0),"TATİL DEĞİL")</f>
        <v>TATİL DEĞİL</v>
      </c>
    </row>
    <row r="4795" spans="1:7" x14ac:dyDescent="0.25">
      <c r="A4795" s="74">
        <f t="shared" si="1100"/>
        <v>51910</v>
      </c>
      <c r="B4795" s="72">
        <f t="shared" si="1097"/>
        <v>4</v>
      </c>
      <c r="C4795" s="72" t="str">
        <f>IF(E4795=0,"RESMİ TATİL",VLOOKUP(E4795,LİSTE!$B$7:$D$1300,3,0))</f>
        <v>Elçin Ayşe ELMAS</v>
      </c>
      <c r="D4795" s="72" t="str">
        <f>IF(F4795=0,"RESMİ TATİL",VLOOKUP(F4795,LİSTE!$B$7:$D$1300,3,0))</f>
        <v>Muhammed YILDIZDAĞ</v>
      </c>
      <c r="E4795" s="72">
        <f>IF(B4795="TATİL",0,IF(F4794=0,F4793+1,IF(LİSTE!$F$1=F4794,1,F4794+1)))</f>
        <v>27</v>
      </c>
      <c r="F4795" s="72">
        <f>IF(E4795=0,0,IF(LİSTE!$F$1=E4795,1,E4795+1))</f>
        <v>28</v>
      </c>
      <c r="G4795" s="72" t="str">
        <f>IFERROR(VLOOKUP(A4795,TATİLLER!$A$2:$D$30000,3,0),"TATİL DEĞİL")</f>
        <v>TATİL DEĞİL</v>
      </c>
    </row>
    <row r="4796" spans="1:7" x14ac:dyDescent="0.25">
      <c r="A4796" s="74">
        <f t="shared" si="1100"/>
        <v>51911</v>
      </c>
      <c r="B4796" s="72">
        <f t="shared" si="1097"/>
        <v>5</v>
      </c>
      <c r="C4796" s="72" t="str">
        <f>IF(E4796=0,"RESMİ TATİL",VLOOKUP(E4796,LİSTE!$B$7:$D$1300,3,0))</f>
        <v>Nisa Nur SANCAR</v>
      </c>
      <c r="D4796" s="72" t="str">
        <f>IF(F4796=0,"RESMİ TATİL",VLOOKUP(F4796,LİSTE!$B$7:$D$1300,3,0))</f>
        <v>Esila ÇETİN</v>
      </c>
      <c r="E4796" s="72">
        <f>IF(B4796="TATİL",0,IF(F4795=0,F4794+1,IF(LİSTE!$F$1=F4795,1,F4795+1)))</f>
        <v>1</v>
      </c>
      <c r="F4796" s="72">
        <f>IF(E4796=0,0,IF(LİSTE!$F$1=E4796,1,E4796+1))</f>
        <v>2</v>
      </c>
      <c r="G4796" s="72" t="str">
        <f>IFERROR(VLOOKUP(A4796,TATİLLER!$A$2:$D$30000,3,0),"TATİL DEĞİL")</f>
        <v>TATİL DEĞİL</v>
      </c>
    </row>
    <row r="4797" spans="1:7" x14ac:dyDescent="0.25">
      <c r="A4797" s="74">
        <f t="shared" ref="A4797" si="1110">A4796+3</f>
        <v>51914</v>
      </c>
      <c r="B4797" s="72">
        <f t="shared" si="1097"/>
        <v>1</v>
      </c>
      <c r="C4797" s="72" t="str">
        <f>IF(E4797=0,"RESMİ TATİL",VLOOKUP(E4797,LİSTE!$B$7:$D$1300,3,0))</f>
        <v>Zeynep Sevde TOPUZ</v>
      </c>
      <c r="D4797" s="72" t="str">
        <f>IF(F4797=0,"RESMİ TATİL",VLOOKUP(F4797,LİSTE!$B$7:$D$1300,3,0))</f>
        <v>Ömer Asaf KADAŞ</v>
      </c>
      <c r="E4797" s="72">
        <f>IF(B4797="TATİL",0,IF(F4796=0,F4795+1,IF(LİSTE!$F$1=F4796,1,F4796+1)))</f>
        <v>3</v>
      </c>
      <c r="F4797" s="72">
        <f>IF(E4797=0,0,IF(LİSTE!$F$1=E4797,1,E4797+1))</f>
        <v>4</v>
      </c>
      <c r="G4797" s="72" t="str">
        <f>IFERROR(VLOOKUP(A4797,TATİLLER!$A$2:$D$30000,3,0),"TATİL DEĞİL")</f>
        <v>TATİL DEĞİL</v>
      </c>
    </row>
    <row r="4798" spans="1:7" x14ac:dyDescent="0.25">
      <c r="A4798" s="74">
        <f t="shared" si="1100"/>
        <v>51915</v>
      </c>
      <c r="B4798" s="72">
        <f t="shared" si="1097"/>
        <v>2</v>
      </c>
      <c r="C4798" s="72" t="str">
        <f>IF(E4798=0,"RESMİ TATİL",VLOOKUP(E4798,LİSTE!$B$7:$D$1300,3,0))</f>
        <v>Ramazan Baran ADIGÜZEL</v>
      </c>
      <c r="D4798" s="72" t="str">
        <f>IF(F4798=0,"RESMİ TATİL",VLOOKUP(F4798,LİSTE!$B$7:$D$1300,3,0))</f>
        <v>Bahar AKGÜN</v>
      </c>
      <c r="E4798" s="72">
        <f>IF(B4798="TATİL",0,IF(F4797=0,F4796+1,IF(LİSTE!$F$1=F4797,1,F4797+1)))</f>
        <v>5</v>
      </c>
      <c r="F4798" s="72">
        <f>IF(E4798=0,0,IF(LİSTE!$F$1=E4798,1,E4798+1))</f>
        <v>6</v>
      </c>
      <c r="G4798" s="72" t="str">
        <f>IFERROR(VLOOKUP(A4798,TATİLLER!$A$2:$D$30000,3,0),"TATİL DEĞİL")</f>
        <v>TATİL DEĞİL</v>
      </c>
    </row>
    <row r="4799" spans="1:7" x14ac:dyDescent="0.25">
      <c r="A4799" s="74">
        <f t="shared" si="1100"/>
        <v>51916</v>
      </c>
      <c r="B4799" s="72">
        <f t="shared" si="1097"/>
        <v>3</v>
      </c>
      <c r="C4799" s="72" t="str">
        <f>IF(E4799=0,"RESMİ TATİL",VLOOKUP(E4799,LİSTE!$B$7:$D$1300,3,0))</f>
        <v>Ömer AKGÜL</v>
      </c>
      <c r="D4799" s="72" t="str">
        <f>IF(F4799=0,"RESMİ TATİL",VLOOKUP(F4799,LİSTE!$B$7:$D$1300,3,0))</f>
        <v>Muharrem EFE TANRIVERDİ</v>
      </c>
      <c r="E4799" s="72">
        <f>IF(B4799="TATİL",0,IF(F4798=0,F4797+1,IF(LİSTE!$F$1=F4798,1,F4798+1)))</f>
        <v>7</v>
      </c>
      <c r="F4799" s="72">
        <f>IF(E4799=0,0,IF(LİSTE!$F$1=E4799,1,E4799+1))</f>
        <v>8</v>
      </c>
      <c r="G4799" s="72" t="str">
        <f>IFERROR(VLOOKUP(A4799,TATİLLER!$A$2:$D$30000,3,0),"TATİL DEĞİL")</f>
        <v>TATİL DEĞİL</v>
      </c>
    </row>
    <row r="4800" spans="1:7" x14ac:dyDescent="0.25">
      <c r="A4800" s="74">
        <f t="shared" si="1100"/>
        <v>51917</v>
      </c>
      <c r="B4800" s="72">
        <f t="shared" si="1097"/>
        <v>4</v>
      </c>
      <c r="C4800" s="72" t="str">
        <f>IF(E4800=0,"RESMİ TATİL",VLOOKUP(E4800,LİSTE!$B$7:$D$1300,3,0))</f>
        <v>Anıl DOĞAN</v>
      </c>
      <c r="D4800" s="72" t="str">
        <f>IF(F4800=0,"RESMİ TATİL",VLOOKUP(F4800,LİSTE!$B$7:$D$1300,3,0))</f>
        <v>İpek ARSLAN</v>
      </c>
      <c r="E4800" s="72">
        <f>IF(B4800="TATİL",0,IF(F4799=0,F4798+1,IF(LİSTE!$F$1=F4799,1,F4799+1)))</f>
        <v>9</v>
      </c>
      <c r="F4800" s="72">
        <f>IF(E4800=0,0,IF(LİSTE!$F$1=E4800,1,E4800+1))</f>
        <v>10</v>
      </c>
      <c r="G4800" s="72" t="str">
        <f>IFERROR(VLOOKUP(A4800,TATİLLER!$A$2:$D$30000,3,0),"TATİL DEĞİL")</f>
        <v>TATİL DEĞİL</v>
      </c>
    </row>
    <row r="4801" spans="1:7" x14ac:dyDescent="0.25">
      <c r="A4801" s="74">
        <f t="shared" si="1100"/>
        <v>51918</v>
      </c>
      <c r="B4801" s="72">
        <f t="shared" si="1097"/>
        <v>5</v>
      </c>
      <c r="C4801" s="72" t="str">
        <f>IF(E4801=0,"RESMİ TATİL",VLOOKUP(E4801,LİSTE!$B$7:$D$1300,3,0))</f>
        <v>Efe KARSAK</v>
      </c>
      <c r="D4801" s="72" t="str">
        <f>IF(F4801=0,"RESMİ TATİL",VLOOKUP(F4801,LİSTE!$B$7:$D$1300,3,0))</f>
        <v>Abdullah KIRBAÇ</v>
      </c>
      <c r="E4801" s="72">
        <f>IF(B4801="TATİL",0,IF(F4800=0,F4799+1,IF(LİSTE!$F$1=F4800,1,F4800+1)))</f>
        <v>11</v>
      </c>
      <c r="F4801" s="72">
        <f>IF(E4801=0,0,IF(LİSTE!$F$1=E4801,1,E4801+1))</f>
        <v>12</v>
      </c>
      <c r="G4801" s="72" t="str">
        <f>IFERROR(VLOOKUP(A4801,TATİLLER!$A$2:$D$30000,3,0),"TATİL DEĞİL")</f>
        <v>TATİL DEĞİL</v>
      </c>
    </row>
    <row r="4802" spans="1:7" x14ac:dyDescent="0.25">
      <c r="A4802" s="74">
        <f t="shared" ref="A4802" si="1111">A4801+3</f>
        <v>51921</v>
      </c>
      <c r="B4802" s="72">
        <f t="shared" si="1097"/>
        <v>1</v>
      </c>
      <c r="C4802" s="72" t="str">
        <f>IF(E4802=0,"RESMİ TATİL",VLOOKUP(E4802,LİSTE!$B$7:$D$1300,3,0))</f>
        <v>Ümmü Defne GÜLER</v>
      </c>
      <c r="D4802" s="72" t="str">
        <f>IF(F4802=0,"RESMİ TATİL",VLOOKUP(F4802,LİSTE!$B$7:$D$1300,3,0))</f>
        <v>Şevval ÖZDAMAR</v>
      </c>
      <c r="E4802" s="72">
        <f>IF(B4802="TATİL",0,IF(F4801=0,F4800+1,IF(LİSTE!$F$1=F4801,1,F4801+1)))</f>
        <v>13</v>
      </c>
      <c r="F4802" s="72">
        <f>IF(E4802=0,0,IF(LİSTE!$F$1=E4802,1,E4802+1))</f>
        <v>14</v>
      </c>
      <c r="G4802" s="72" t="str">
        <f>IFERROR(VLOOKUP(A4802,TATİLLER!$A$2:$D$30000,3,0),"TATİL DEĞİL")</f>
        <v>TATİL DEĞİL</v>
      </c>
    </row>
    <row r="4803" spans="1:7" x14ac:dyDescent="0.25">
      <c r="A4803" s="74">
        <f t="shared" si="1100"/>
        <v>51922</v>
      </c>
      <c r="B4803" s="72">
        <f t="shared" ref="B4803:B4866" si="1112">IF(G4803="TATİL","TATİL",WEEKDAY(A4803,2))</f>
        <v>2</v>
      </c>
      <c r="C4803" s="72" t="str">
        <f>IF(E4803=0,"RESMİ TATİL",VLOOKUP(E4803,LİSTE!$B$7:$D$1300,3,0))</f>
        <v>Zeynep AKDAĞ</v>
      </c>
      <c r="D4803" s="72" t="str">
        <f>IF(F4803=0,"RESMİ TATİL",VLOOKUP(F4803,LİSTE!$B$7:$D$1300,3,0))</f>
        <v>Esma ÇOKER</v>
      </c>
      <c r="E4803" s="72">
        <f>IF(B4803="TATİL",0,IF(F4802=0,F4801+1,IF(LİSTE!$F$1=F4802,1,F4802+1)))</f>
        <v>15</v>
      </c>
      <c r="F4803" s="72">
        <f>IF(E4803=0,0,IF(LİSTE!$F$1=E4803,1,E4803+1))</f>
        <v>16</v>
      </c>
      <c r="G4803" s="72" t="str">
        <f>IFERROR(VLOOKUP(A4803,TATİLLER!$A$2:$D$30000,3,0),"TATİL DEĞİL")</f>
        <v>TATİL DEĞİL</v>
      </c>
    </row>
    <row r="4804" spans="1:7" x14ac:dyDescent="0.25">
      <c r="A4804" s="74">
        <f t="shared" si="1100"/>
        <v>51923</v>
      </c>
      <c r="B4804" s="72">
        <f t="shared" si="1112"/>
        <v>3</v>
      </c>
      <c r="C4804" s="72" t="str">
        <f>IF(E4804=0,"RESMİ TATİL",VLOOKUP(E4804,LİSTE!$B$7:$D$1300,3,0))</f>
        <v>Dursun Kubilay YAŞAR</v>
      </c>
      <c r="D4804" s="72" t="str">
        <f>IF(F4804=0,"RESMİ TATİL",VLOOKUP(F4804,LİSTE!$B$7:$D$1300,3,0))</f>
        <v>Zeynep Beril BAŞPINAR</v>
      </c>
      <c r="E4804" s="72">
        <f>IF(B4804="TATİL",0,IF(F4803=0,F4802+1,IF(LİSTE!$F$1=F4803,1,F4803+1)))</f>
        <v>17</v>
      </c>
      <c r="F4804" s="72">
        <f>IF(E4804=0,0,IF(LİSTE!$F$1=E4804,1,E4804+1))</f>
        <v>18</v>
      </c>
      <c r="G4804" s="72" t="str">
        <f>IFERROR(VLOOKUP(A4804,TATİLLER!$A$2:$D$30000,3,0),"TATİL DEĞİL")</f>
        <v>TATİL DEĞİL</v>
      </c>
    </row>
    <row r="4805" spans="1:7" x14ac:dyDescent="0.25">
      <c r="A4805" s="74">
        <f t="shared" si="1100"/>
        <v>51924</v>
      </c>
      <c r="B4805" s="72">
        <f t="shared" si="1112"/>
        <v>4</v>
      </c>
      <c r="C4805" s="72" t="str">
        <f>IF(E4805=0,"RESMİ TATİL",VLOOKUP(E4805,LİSTE!$B$7:$D$1300,3,0))</f>
        <v>Ahmet DAL</v>
      </c>
      <c r="D4805" s="72" t="str">
        <f>IF(F4805=0,"RESMİ TATİL",VLOOKUP(F4805,LİSTE!$B$7:$D$1300,3,0))</f>
        <v>Emirhan KARATAŞ</v>
      </c>
      <c r="E4805" s="72">
        <f>IF(B4805="TATİL",0,IF(F4804=0,F4803+1,IF(LİSTE!$F$1=F4804,1,F4804+1)))</f>
        <v>19</v>
      </c>
      <c r="F4805" s="72">
        <f>IF(E4805=0,0,IF(LİSTE!$F$1=E4805,1,E4805+1))</f>
        <v>20</v>
      </c>
      <c r="G4805" s="72" t="str">
        <f>IFERROR(VLOOKUP(A4805,TATİLLER!$A$2:$D$30000,3,0),"TATİL DEĞİL")</f>
        <v>TATİL DEĞİL</v>
      </c>
    </row>
    <row r="4806" spans="1:7" x14ac:dyDescent="0.25">
      <c r="A4806" s="74">
        <f t="shared" si="1100"/>
        <v>51925</v>
      </c>
      <c r="B4806" s="72">
        <f t="shared" si="1112"/>
        <v>5</v>
      </c>
      <c r="C4806" s="72" t="str">
        <f>IF(E4806=0,"RESMİ TATİL",VLOOKUP(E4806,LİSTE!$B$7:$D$1300,3,0))</f>
        <v>Zümra Yeter ARI</v>
      </c>
      <c r="D4806" s="72" t="str">
        <f>IF(F4806=0,"RESMİ TATİL",VLOOKUP(F4806,LİSTE!$B$7:$D$1300,3,0))</f>
        <v>Utku KARAGÖZ</v>
      </c>
      <c r="E4806" s="72">
        <f>IF(B4806="TATİL",0,IF(F4805=0,F4804+1,IF(LİSTE!$F$1=F4805,1,F4805+1)))</f>
        <v>21</v>
      </c>
      <c r="F4806" s="72">
        <f>IF(E4806=0,0,IF(LİSTE!$F$1=E4806,1,E4806+1))</f>
        <v>22</v>
      </c>
      <c r="G4806" s="72" t="str">
        <f>IFERROR(VLOOKUP(A4806,TATİLLER!$A$2:$D$30000,3,0),"TATİL DEĞİL")</f>
        <v>TATİL DEĞİL</v>
      </c>
    </row>
    <row r="4807" spans="1:7" x14ac:dyDescent="0.25">
      <c r="A4807" s="74">
        <f t="shared" ref="A4807" si="1113">A4806+3</f>
        <v>51928</v>
      </c>
      <c r="B4807" s="72">
        <f t="shared" si="1112"/>
        <v>1</v>
      </c>
      <c r="C4807" s="72" t="str">
        <f>IF(E4807=0,"RESMİ TATİL",VLOOKUP(E4807,LİSTE!$B$7:$D$1300,3,0))</f>
        <v>Feyza Zümra AVCIOĞLU</v>
      </c>
      <c r="D4807" s="72" t="str">
        <f>IF(F4807=0,"RESMİ TATİL",VLOOKUP(F4807,LİSTE!$B$7:$D$1300,3,0))</f>
        <v>Yusuf Ali TABUR</v>
      </c>
      <c r="E4807" s="72">
        <f>IF(B4807="TATİL",0,IF(F4806=0,F4805+1,IF(LİSTE!$F$1=F4806,1,F4806+1)))</f>
        <v>23</v>
      </c>
      <c r="F4807" s="72">
        <f>IF(E4807=0,0,IF(LİSTE!$F$1=E4807,1,E4807+1))</f>
        <v>24</v>
      </c>
      <c r="G4807" s="72" t="str">
        <f>IFERROR(VLOOKUP(A4807,TATİLLER!$A$2:$D$30000,3,0),"TATİL DEĞİL")</f>
        <v>TATİL DEĞİL</v>
      </c>
    </row>
    <row r="4808" spans="1:7" x14ac:dyDescent="0.25">
      <c r="A4808" s="74">
        <f t="shared" si="1100"/>
        <v>51929</v>
      </c>
      <c r="B4808" s="72">
        <f t="shared" si="1112"/>
        <v>2</v>
      </c>
      <c r="C4808" s="72" t="str">
        <f>IF(E4808=0,"RESMİ TATİL",VLOOKUP(E4808,LİSTE!$B$7:$D$1300,3,0))</f>
        <v>Irmak UTEBAY</v>
      </c>
      <c r="D4808" s="72" t="str">
        <f>IF(F4808=0,"RESMİ TATİL",VLOOKUP(F4808,LİSTE!$B$7:$D$1300,3,0))</f>
        <v>Kerem AKKOÇ</v>
      </c>
      <c r="E4808" s="72">
        <f>IF(B4808="TATİL",0,IF(F4807=0,F4806+1,IF(LİSTE!$F$1=F4807,1,F4807+1)))</f>
        <v>25</v>
      </c>
      <c r="F4808" s="72">
        <f>IF(E4808=0,0,IF(LİSTE!$F$1=E4808,1,E4808+1))</f>
        <v>26</v>
      </c>
      <c r="G4808" s="72" t="str">
        <f>IFERROR(VLOOKUP(A4808,TATİLLER!$A$2:$D$30000,3,0),"TATİL DEĞİL")</f>
        <v>TATİL DEĞİL</v>
      </c>
    </row>
    <row r="4809" spans="1:7" x14ac:dyDescent="0.25">
      <c r="A4809" s="74">
        <f t="shared" si="1100"/>
        <v>51930</v>
      </c>
      <c r="B4809" s="72">
        <f t="shared" si="1112"/>
        <v>3</v>
      </c>
      <c r="C4809" s="72" t="str">
        <f>IF(E4809=0,"RESMİ TATİL",VLOOKUP(E4809,LİSTE!$B$7:$D$1300,3,0))</f>
        <v>Elçin Ayşe ELMAS</v>
      </c>
      <c r="D4809" s="72" t="str">
        <f>IF(F4809=0,"RESMİ TATİL",VLOOKUP(F4809,LİSTE!$B$7:$D$1300,3,0))</f>
        <v>Muhammed YILDIZDAĞ</v>
      </c>
      <c r="E4809" s="72">
        <f>IF(B4809="TATİL",0,IF(F4808=0,F4807+1,IF(LİSTE!$F$1=F4808,1,F4808+1)))</f>
        <v>27</v>
      </c>
      <c r="F4809" s="72">
        <f>IF(E4809=0,0,IF(LİSTE!$F$1=E4809,1,E4809+1))</f>
        <v>28</v>
      </c>
      <c r="G4809" s="72" t="str">
        <f>IFERROR(VLOOKUP(A4809,TATİLLER!$A$2:$D$30000,3,0),"TATİL DEĞİL")</f>
        <v>TATİL DEĞİL</v>
      </c>
    </row>
    <row r="4810" spans="1:7" x14ac:dyDescent="0.25">
      <c r="A4810" s="74">
        <f t="shared" si="1100"/>
        <v>51931</v>
      </c>
      <c r="B4810" s="72">
        <f t="shared" si="1112"/>
        <v>4</v>
      </c>
      <c r="C4810" s="72" t="str">
        <f>IF(E4810=0,"RESMİ TATİL",VLOOKUP(E4810,LİSTE!$B$7:$D$1300,3,0))</f>
        <v>Nisa Nur SANCAR</v>
      </c>
      <c r="D4810" s="72" t="str">
        <f>IF(F4810=0,"RESMİ TATİL",VLOOKUP(F4810,LİSTE!$B$7:$D$1300,3,0))</f>
        <v>Esila ÇETİN</v>
      </c>
      <c r="E4810" s="72">
        <f>IF(B4810="TATİL",0,IF(F4809=0,F4808+1,IF(LİSTE!$F$1=F4809,1,F4809+1)))</f>
        <v>1</v>
      </c>
      <c r="F4810" s="72">
        <f>IF(E4810=0,0,IF(LİSTE!$F$1=E4810,1,E4810+1))</f>
        <v>2</v>
      </c>
      <c r="G4810" s="72" t="str">
        <f>IFERROR(VLOOKUP(A4810,TATİLLER!$A$2:$D$30000,3,0),"TATİL DEĞİL")</f>
        <v>TATİL DEĞİL</v>
      </c>
    </row>
    <row r="4811" spans="1:7" x14ac:dyDescent="0.25">
      <c r="A4811" s="74">
        <f t="shared" si="1100"/>
        <v>51932</v>
      </c>
      <c r="B4811" s="72">
        <f t="shared" si="1112"/>
        <v>5</v>
      </c>
      <c r="C4811" s="72" t="str">
        <f>IF(E4811=0,"RESMİ TATİL",VLOOKUP(E4811,LİSTE!$B$7:$D$1300,3,0))</f>
        <v>Zeynep Sevde TOPUZ</v>
      </c>
      <c r="D4811" s="72" t="str">
        <f>IF(F4811=0,"RESMİ TATİL",VLOOKUP(F4811,LİSTE!$B$7:$D$1300,3,0))</f>
        <v>Ömer Asaf KADAŞ</v>
      </c>
      <c r="E4811" s="72">
        <f>IF(B4811="TATİL",0,IF(F4810=0,F4809+1,IF(LİSTE!$F$1=F4810,1,F4810+1)))</f>
        <v>3</v>
      </c>
      <c r="F4811" s="72">
        <f>IF(E4811=0,0,IF(LİSTE!$F$1=E4811,1,E4811+1))</f>
        <v>4</v>
      </c>
      <c r="G4811" s="72" t="str">
        <f>IFERROR(VLOOKUP(A4811,TATİLLER!$A$2:$D$30000,3,0),"TATİL DEĞİL")</f>
        <v>TATİL DEĞİL</v>
      </c>
    </row>
    <row r="4812" spans="1:7" x14ac:dyDescent="0.25">
      <c r="A4812" s="74">
        <f t="shared" ref="A4812" si="1114">A4811+3</f>
        <v>51935</v>
      </c>
      <c r="B4812" s="72">
        <f t="shared" si="1112"/>
        <v>1</v>
      </c>
      <c r="C4812" s="72" t="str">
        <f>IF(E4812=0,"RESMİ TATİL",VLOOKUP(E4812,LİSTE!$B$7:$D$1300,3,0))</f>
        <v>Ramazan Baran ADIGÜZEL</v>
      </c>
      <c r="D4812" s="72" t="str">
        <f>IF(F4812=0,"RESMİ TATİL",VLOOKUP(F4812,LİSTE!$B$7:$D$1300,3,0))</f>
        <v>Bahar AKGÜN</v>
      </c>
      <c r="E4812" s="72">
        <f>IF(B4812="TATİL",0,IF(F4811=0,F4810+1,IF(LİSTE!$F$1=F4811,1,F4811+1)))</f>
        <v>5</v>
      </c>
      <c r="F4812" s="72">
        <f>IF(E4812=0,0,IF(LİSTE!$F$1=E4812,1,E4812+1))</f>
        <v>6</v>
      </c>
      <c r="G4812" s="72" t="str">
        <f>IFERROR(VLOOKUP(A4812,TATİLLER!$A$2:$D$30000,3,0),"TATİL DEĞİL")</f>
        <v>TATİL DEĞİL</v>
      </c>
    </row>
    <row r="4813" spans="1:7" x14ac:dyDescent="0.25">
      <c r="A4813" s="74">
        <f t="shared" ref="A4813:A4876" si="1115">A4812+1</f>
        <v>51936</v>
      </c>
      <c r="B4813" s="72">
        <f t="shared" si="1112"/>
        <v>2</v>
      </c>
      <c r="C4813" s="72" t="str">
        <f>IF(E4813=0,"RESMİ TATİL",VLOOKUP(E4813,LİSTE!$B$7:$D$1300,3,0))</f>
        <v>Ömer AKGÜL</v>
      </c>
      <c r="D4813" s="72" t="str">
        <f>IF(F4813=0,"RESMİ TATİL",VLOOKUP(F4813,LİSTE!$B$7:$D$1300,3,0))</f>
        <v>Muharrem EFE TANRIVERDİ</v>
      </c>
      <c r="E4813" s="72">
        <f>IF(B4813="TATİL",0,IF(F4812=0,F4811+1,IF(LİSTE!$F$1=F4812,1,F4812+1)))</f>
        <v>7</v>
      </c>
      <c r="F4813" s="72">
        <f>IF(E4813=0,0,IF(LİSTE!$F$1=E4813,1,E4813+1))</f>
        <v>8</v>
      </c>
      <c r="G4813" s="72" t="str">
        <f>IFERROR(VLOOKUP(A4813,TATİLLER!$A$2:$D$30000,3,0),"TATİL DEĞİL")</f>
        <v>TATİL DEĞİL</v>
      </c>
    </row>
    <row r="4814" spans="1:7" x14ac:dyDescent="0.25">
      <c r="A4814" s="74">
        <f t="shared" si="1115"/>
        <v>51937</v>
      </c>
      <c r="B4814" s="72">
        <f t="shared" si="1112"/>
        <v>3</v>
      </c>
      <c r="C4814" s="72" t="str">
        <f>IF(E4814=0,"RESMİ TATİL",VLOOKUP(E4814,LİSTE!$B$7:$D$1300,3,0))</f>
        <v>Anıl DOĞAN</v>
      </c>
      <c r="D4814" s="72" t="str">
        <f>IF(F4814=0,"RESMİ TATİL",VLOOKUP(F4814,LİSTE!$B$7:$D$1300,3,0))</f>
        <v>İpek ARSLAN</v>
      </c>
      <c r="E4814" s="72">
        <f>IF(B4814="TATİL",0,IF(F4813=0,F4812+1,IF(LİSTE!$F$1=F4813,1,F4813+1)))</f>
        <v>9</v>
      </c>
      <c r="F4814" s="72">
        <f>IF(E4814=0,0,IF(LİSTE!$F$1=E4814,1,E4814+1))</f>
        <v>10</v>
      </c>
      <c r="G4814" s="72" t="str">
        <f>IFERROR(VLOOKUP(A4814,TATİLLER!$A$2:$D$30000,3,0),"TATİL DEĞİL")</f>
        <v>TATİL DEĞİL</v>
      </c>
    </row>
    <row r="4815" spans="1:7" x14ac:dyDescent="0.25">
      <c r="A4815" s="74">
        <f t="shared" si="1115"/>
        <v>51938</v>
      </c>
      <c r="B4815" s="72">
        <f t="shared" si="1112"/>
        <v>4</v>
      </c>
      <c r="C4815" s="72" t="str">
        <f>IF(E4815=0,"RESMİ TATİL",VLOOKUP(E4815,LİSTE!$B$7:$D$1300,3,0))</f>
        <v>Efe KARSAK</v>
      </c>
      <c r="D4815" s="72" t="str">
        <f>IF(F4815=0,"RESMİ TATİL",VLOOKUP(F4815,LİSTE!$B$7:$D$1300,3,0))</f>
        <v>Abdullah KIRBAÇ</v>
      </c>
      <c r="E4815" s="72">
        <f>IF(B4815="TATİL",0,IF(F4814=0,F4813+1,IF(LİSTE!$F$1=F4814,1,F4814+1)))</f>
        <v>11</v>
      </c>
      <c r="F4815" s="72">
        <f>IF(E4815=0,0,IF(LİSTE!$F$1=E4815,1,E4815+1))</f>
        <v>12</v>
      </c>
      <c r="G4815" s="72" t="str">
        <f>IFERROR(VLOOKUP(A4815,TATİLLER!$A$2:$D$30000,3,0),"TATİL DEĞİL")</f>
        <v>TATİL DEĞİL</v>
      </c>
    </row>
    <row r="4816" spans="1:7" x14ac:dyDescent="0.25">
      <c r="A4816" s="74">
        <f t="shared" si="1115"/>
        <v>51939</v>
      </c>
      <c r="B4816" s="72">
        <f t="shared" si="1112"/>
        <v>5</v>
      </c>
      <c r="C4816" s="72" t="str">
        <f>IF(E4816=0,"RESMİ TATİL",VLOOKUP(E4816,LİSTE!$B$7:$D$1300,3,0))</f>
        <v>Ümmü Defne GÜLER</v>
      </c>
      <c r="D4816" s="72" t="str">
        <f>IF(F4816=0,"RESMİ TATİL",VLOOKUP(F4816,LİSTE!$B$7:$D$1300,3,0))</f>
        <v>Şevval ÖZDAMAR</v>
      </c>
      <c r="E4816" s="72">
        <f>IF(B4816="TATİL",0,IF(F4815=0,F4814+1,IF(LİSTE!$F$1=F4815,1,F4815+1)))</f>
        <v>13</v>
      </c>
      <c r="F4816" s="72">
        <f>IF(E4816=0,0,IF(LİSTE!$F$1=E4816,1,E4816+1))</f>
        <v>14</v>
      </c>
      <c r="G4816" s="72" t="str">
        <f>IFERROR(VLOOKUP(A4816,TATİLLER!$A$2:$D$30000,3,0),"TATİL DEĞİL")</f>
        <v>TATİL DEĞİL</v>
      </c>
    </row>
    <row r="4817" spans="1:7" x14ac:dyDescent="0.25">
      <c r="A4817" s="74">
        <f t="shared" ref="A4817" si="1116">A4816+3</f>
        <v>51942</v>
      </c>
      <c r="B4817" s="72">
        <f t="shared" si="1112"/>
        <v>1</v>
      </c>
      <c r="C4817" s="72" t="str">
        <f>IF(E4817=0,"RESMİ TATİL",VLOOKUP(E4817,LİSTE!$B$7:$D$1300,3,0))</f>
        <v>Zeynep AKDAĞ</v>
      </c>
      <c r="D4817" s="72" t="str">
        <f>IF(F4817=0,"RESMİ TATİL",VLOOKUP(F4817,LİSTE!$B$7:$D$1300,3,0))</f>
        <v>Esma ÇOKER</v>
      </c>
      <c r="E4817" s="72">
        <f>IF(B4817="TATİL",0,IF(F4816=0,F4815+1,IF(LİSTE!$F$1=F4816,1,F4816+1)))</f>
        <v>15</v>
      </c>
      <c r="F4817" s="72">
        <f>IF(E4817=0,0,IF(LİSTE!$F$1=E4817,1,E4817+1))</f>
        <v>16</v>
      </c>
      <c r="G4817" s="72" t="str">
        <f>IFERROR(VLOOKUP(A4817,TATİLLER!$A$2:$D$30000,3,0),"TATİL DEĞİL")</f>
        <v>TATİL DEĞİL</v>
      </c>
    </row>
    <row r="4818" spans="1:7" x14ac:dyDescent="0.25">
      <c r="A4818" s="74">
        <f t="shared" si="1115"/>
        <v>51943</v>
      </c>
      <c r="B4818" s="72">
        <f t="shared" si="1112"/>
        <v>2</v>
      </c>
      <c r="C4818" s="72" t="str">
        <f>IF(E4818=0,"RESMİ TATİL",VLOOKUP(E4818,LİSTE!$B$7:$D$1300,3,0))</f>
        <v>Dursun Kubilay YAŞAR</v>
      </c>
      <c r="D4818" s="72" t="str">
        <f>IF(F4818=0,"RESMİ TATİL",VLOOKUP(F4818,LİSTE!$B$7:$D$1300,3,0))</f>
        <v>Zeynep Beril BAŞPINAR</v>
      </c>
      <c r="E4818" s="72">
        <f>IF(B4818="TATİL",0,IF(F4817=0,F4816+1,IF(LİSTE!$F$1=F4817,1,F4817+1)))</f>
        <v>17</v>
      </c>
      <c r="F4818" s="72">
        <f>IF(E4818=0,0,IF(LİSTE!$F$1=E4818,1,E4818+1))</f>
        <v>18</v>
      </c>
      <c r="G4818" s="72" t="str">
        <f>IFERROR(VLOOKUP(A4818,TATİLLER!$A$2:$D$30000,3,0),"TATİL DEĞİL")</f>
        <v>TATİL DEĞİL</v>
      </c>
    </row>
    <row r="4819" spans="1:7" x14ac:dyDescent="0.25">
      <c r="A4819" s="74">
        <f t="shared" si="1115"/>
        <v>51944</v>
      </c>
      <c r="B4819" s="72">
        <f t="shared" si="1112"/>
        <v>3</v>
      </c>
      <c r="C4819" s="72" t="str">
        <f>IF(E4819=0,"RESMİ TATİL",VLOOKUP(E4819,LİSTE!$B$7:$D$1300,3,0))</f>
        <v>Ahmet DAL</v>
      </c>
      <c r="D4819" s="72" t="str">
        <f>IF(F4819=0,"RESMİ TATİL",VLOOKUP(F4819,LİSTE!$B$7:$D$1300,3,0))</f>
        <v>Emirhan KARATAŞ</v>
      </c>
      <c r="E4819" s="72">
        <f>IF(B4819="TATİL",0,IF(F4818=0,F4817+1,IF(LİSTE!$F$1=F4818,1,F4818+1)))</f>
        <v>19</v>
      </c>
      <c r="F4819" s="72">
        <f>IF(E4819=0,0,IF(LİSTE!$F$1=E4819,1,E4819+1))</f>
        <v>20</v>
      </c>
      <c r="G4819" s="72" t="str">
        <f>IFERROR(VLOOKUP(A4819,TATİLLER!$A$2:$D$30000,3,0),"TATİL DEĞİL")</f>
        <v>TATİL DEĞİL</v>
      </c>
    </row>
    <row r="4820" spans="1:7" x14ac:dyDescent="0.25">
      <c r="A4820" s="74">
        <f t="shared" si="1115"/>
        <v>51945</v>
      </c>
      <c r="B4820" s="72">
        <f t="shared" si="1112"/>
        <v>4</v>
      </c>
      <c r="C4820" s="72" t="str">
        <f>IF(E4820=0,"RESMİ TATİL",VLOOKUP(E4820,LİSTE!$B$7:$D$1300,3,0))</f>
        <v>Zümra Yeter ARI</v>
      </c>
      <c r="D4820" s="72" t="str">
        <f>IF(F4820=0,"RESMİ TATİL",VLOOKUP(F4820,LİSTE!$B$7:$D$1300,3,0))</f>
        <v>Utku KARAGÖZ</v>
      </c>
      <c r="E4820" s="72">
        <f>IF(B4820="TATİL",0,IF(F4819=0,F4818+1,IF(LİSTE!$F$1=F4819,1,F4819+1)))</f>
        <v>21</v>
      </c>
      <c r="F4820" s="72">
        <f>IF(E4820=0,0,IF(LİSTE!$F$1=E4820,1,E4820+1))</f>
        <v>22</v>
      </c>
      <c r="G4820" s="72" t="str">
        <f>IFERROR(VLOOKUP(A4820,TATİLLER!$A$2:$D$30000,3,0),"TATİL DEĞİL")</f>
        <v>TATİL DEĞİL</v>
      </c>
    </row>
    <row r="4821" spans="1:7" x14ac:dyDescent="0.25">
      <c r="A4821" s="74">
        <f t="shared" si="1115"/>
        <v>51946</v>
      </c>
      <c r="B4821" s="72">
        <f t="shared" si="1112"/>
        <v>5</v>
      </c>
      <c r="C4821" s="72" t="str">
        <f>IF(E4821=0,"RESMİ TATİL",VLOOKUP(E4821,LİSTE!$B$7:$D$1300,3,0))</f>
        <v>Feyza Zümra AVCIOĞLU</v>
      </c>
      <c r="D4821" s="72" t="str">
        <f>IF(F4821=0,"RESMİ TATİL",VLOOKUP(F4821,LİSTE!$B$7:$D$1300,3,0))</f>
        <v>Yusuf Ali TABUR</v>
      </c>
      <c r="E4821" s="72">
        <f>IF(B4821="TATİL",0,IF(F4820=0,F4819+1,IF(LİSTE!$F$1=F4820,1,F4820+1)))</f>
        <v>23</v>
      </c>
      <c r="F4821" s="72">
        <f>IF(E4821=0,0,IF(LİSTE!$F$1=E4821,1,E4821+1))</f>
        <v>24</v>
      </c>
      <c r="G4821" s="72" t="str">
        <f>IFERROR(VLOOKUP(A4821,TATİLLER!$A$2:$D$30000,3,0),"TATİL DEĞİL")</f>
        <v>TATİL DEĞİL</v>
      </c>
    </row>
    <row r="4822" spans="1:7" x14ac:dyDescent="0.25">
      <c r="A4822" s="74">
        <f t="shared" ref="A4822" si="1117">A4821+3</f>
        <v>51949</v>
      </c>
      <c r="B4822" s="72">
        <f t="shared" si="1112"/>
        <v>1</v>
      </c>
      <c r="C4822" s="72" t="str">
        <f>IF(E4822=0,"RESMİ TATİL",VLOOKUP(E4822,LİSTE!$B$7:$D$1300,3,0))</f>
        <v>Irmak UTEBAY</v>
      </c>
      <c r="D4822" s="72" t="str">
        <f>IF(F4822=0,"RESMİ TATİL",VLOOKUP(F4822,LİSTE!$B$7:$D$1300,3,0))</f>
        <v>Kerem AKKOÇ</v>
      </c>
      <c r="E4822" s="72">
        <f>IF(B4822="TATİL",0,IF(F4821=0,F4820+1,IF(LİSTE!$F$1=F4821,1,F4821+1)))</f>
        <v>25</v>
      </c>
      <c r="F4822" s="72">
        <f>IF(E4822=0,0,IF(LİSTE!$F$1=E4822,1,E4822+1))</f>
        <v>26</v>
      </c>
      <c r="G4822" s="72" t="str">
        <f>IFERROR(VLOOKUP(A4822,TATİLLER!$A$2:$D$30000,3,0),"TATİL DEĞİL")</f>
        <v>TATİL DEĞİL</v>
      </c>
    </row>
    <row r="4823" spans="1:7" x14ac:dyDescent="0.25">
      <c r="A4823" s="74">
        <f t="shared" si="1115"/>
        <v>51950</v>
      </c>
      <c r="B4823" s="72">
        <f t="shared" si="1112"/>
        <v>2</v>
      </c>
      <c r="C4823" s="72" t="str">
        <f>IF(E4823=0,"RESMİ TATİL",VLOOKUP(E4823,LİSTE!$B$7:$D$1300,3,0))</f>
        <v>Elçin Ayşe ELMAS</v>
      </c>
      <c r="D4823" s="72" t="str">
        <f>IF(F4823=0,"RESMİ TATİL",VLOOKUP(F4823,LİSTE!$B$7:$D$1300,3,0))</f>
        <v>Muhammed YILDIZDAĞ</v>
      </c>
      <c r="E4823" s="72">
        <f>IF(B4823="TATİL",0,IF(F4822=0,F4821+1,IF(LİSTE!$F$1=F4822,1,F4822+1)))</f>
        <v>27</v>
      </c>
      <c r="F4823" s="72">
        <f>IF(E4823=0,0,IF(LİSTE!$F$1=E4823,1,E4823+1))</f>
        <v>28</v>
      </c>
      <c r="G4823" s="72" t="str">
        <f>IFERROR(VLOOKUP(A4823,TATİLLER!$A$2:$D$30000,3,0),"TATİL DEĞİL")</f>
        <v>TATİL DEĞİL</v>
      </c>
    </row>
    <row r="4824" spans="1:7" x14ac:dyDescent="0.25">
      <c r="A4824" s="74">
        <f t="shared" si="1115"/>
        <v>51951</v>
      </c>
      <c r="B4824" s="72">
        <f t="shared" si="1112"/>
        <v>3</v>
      </c>
      <c r="C4824" s="72" t="str">
        <f>IF(E4824=0,"RESMİ TATİL",VLOOKUP(E4824,LİSTE!$B$7:$D$1300,3,0))</f>
        <v>Nisa Nur SANCAR</v>
      </c>
      <c r="D4824" s="72" t="str">
        <f>IF(F4824=0,"RESMİ TATİL",VLOOKUP(F4824,LİSTE!$B$7:$D$1300,3,0))</f>
        <v>Esila ÇETİN</v>
      </c>
      <c r="E4824" s="72">
        <f>IF(B4824="TATİL",0,IF(F4823=0,F4822+1,IF(LİSTE!$F$1=F4823,1,F4823+1)))</f>
        <v>1</v>
      </c>
      <c r="F4824" s="72">
        <f>IF(E4824=0,0,IF(LİSTE!$F$1=E4824,1,E4824+1))</f>
        <v>2</v>
      </c>
      <c r="G4824" s="72" t="str">
        <f>IFERROR(VLOOKUP(A4824,TATİLLER!$A$2:$D$30000,3,0),"TATİL DEĞİL")</f>
        <v>TATİL DEĞİL</v>
      </c>
    </row>
    <row r="4825" spans="1:7" x14ac:dyDescent="0.25">
      <c r="A4825" s="74">
        <f t="shared" si="1115"/>
        <v>51952</v>
      </c>
      <c r="B4825" s="72">
        <f t="shared" si="1112"/>
        <v>4</v>
      </c>
      <c r="C4825" s="72" t="str">
        <f>IF(E4825=0,"RESMİ TATİL",VLOOKUP(E4825,LİSTE!$B$7:$D$1300,3,0))</f>
        <v>Zeynep Sevde TOPUZ</v>
      </c>
      <c r="D4825" s="72" t="str">
        <f>IF(F4825=0,"RESMİ TATİL",VLOOKUP(F4825,LİSTE!$B$7:$D$1300,3,0))</f>
        <v>Ömer Asaf KADAŞ</v>
      </c>
      <c r="E4825" s="72">
        <f>IF(B4825="TATİL",0,IF(F4824=0,F4823+1,IF(LİSTE!$F$1=F4824,1,F4824+1)))</f>
        <v>3</v>
      </c>
      <c r="F4825" s="72">
        <f>IF(E4825=0,0,IF(LİSTE!$F$1=E4825,1,E4825+1))</f>
        <v>4</v>
      </c>
      <c r="G4825" s="72" t="str">
        <f>IFERROR(VLOOKUP(A4825,TATİLLER!$A$2:$D$30000,3,0),"TATİL DEĞİL")</f>
        <v>TATİL DEĞİL</v>
      </c>
    </row>
    <row r="4826" spans="1:7" x14ac:dyDescent="0.25">
      <c r="A4826" s="74">
        <f t="shared" si="1115"/>
        <v>51953</v>
      </c>
      <c r="B4826" s="72">
        <f t="shared" si="1112"/>
        <v>5</v>
      </c>
      <c r="C4826" s="72" t="str">
        <f>IF(E4826=0,"RESMİ TATİL",VLOOKUP(E4826,LİSTE!$B$7:$D$1300,3,0))</f>
        <v>Ramazan Baran ADIGÜZEL</v>
      </c>
      <c r="D4826" s="72" t="str">
        <f>IF(F4826=0,"RESMİ TATİL",VLOOKUP(F4826,LİSTE!$B$7:$D$1300,3,0))</f>
        <v>Bahar AKGÜN</v>
      </c>
      <c r="E4826" s="72">
        <f>IF(B4826="TATİL",0,IF(F4825=0,F4824+1,IF(LİSTE!$F$1=F4825,1,F4825+1)))</f>
        <v>5</v>
      </c>
      <c r="F4826" s="72">
        <f>IF(E4826=0,0,IF(LİSTE!$F$1=E4826,1,E4826+1))</f>
        <v>6</v>
      </c>
      <c r="G4826" s="72" t="str">
        <f>IFERROR(VLOOKUP(A4826,TATİLLER!$A$2:$D$30000,3,0),"TATİL DEĞİL")</f>
        <v>TATİL DEĞİL</v>
      </c>
    </row>
    <row r="4827" spans="1:7" x14ac:dyDescent="0.25">
      <c r="A4827" s="74">
        <f t="shared" ref="A4827" si="1118">A4826+3</f>
        <v>51956</v>
      </c>
      <c r="B4827" s="72">
        <f t="shared" si="1112"/>
        <v>1</v>
      </c>
      <c r="C4827" s="72" t="str">
        <f>IF(E4827=0,"RESMİ TATİL",VLOOKUP(E4827,LİSTE!$B$7:$D$1300,3,0))</f>
        <v>Ömer AKGÜL</v>
      </c>
      <c r="D4827" s="72" t="str">
        <f>IF(F4827=0,"RESMİ TATİL",VLOOKUP(F4827,LİSTE!$B$7:$D$1300,3,0))</f>
        <v>Muharrem EFE TANRIVERDİ</v>
      </c>
      <c r="E4827" s="72">
        <f>IF(B4827="TATİL",0,IF(F4826=0,F4825+1,IF(LİSTE!$F$1=F4826,1,F4826+1)))</f>
        <v>7</v>
      </c>
      <c r="F4827" s="72">
        <f>IF(E4827=0,0,IF(LİSTE!$F$1=E4827,1,E4827+1))</f>
        <v>8</v>
      </c>
      <c r="G4827" s="72" t="str">
        <f>IFERROR(VLOOKUP(A4827,TATİLLER!$A$2:$D$30000,3,0),"TATİL DEĞİL")</f>
        <v>TATİL DEĞİL</v>
      </c>
    </row>
    <row r="4828" spans="1:7" x14ac:dyDescent="0.25">
      <c r="A4828" s="74">
        <f t="shared" si="1115"/>
        <v>51957</v>
      </c>
      <c r="B4828" s="72">
        <f t="shared" si="1112"/>
        <v>2</v>
      </c>
      <c r="C4828" s="72" t="str">
        <f>IF(E4828=0,"RESMİ TATİL",VLOOKUP(E4828,LİSTE!$B$7:$D$1300,3,0))</f>
        <v>Anıl DOĞAN</v>
      </c>
      <c r="D4828" s="72" t="str">
        <f>IF(F4828=0,"RESMİ TATİL",VLOOKUP(F4828,LİSTE!$B$7:$D$1300,3,0))</f>
        <v>İpek ARSLAN</v>
      </c>
      <c r="E4828" s="72">
        <f>IF(B4828="TATİL",0,IF(F4827=0,F4826+1,IF(LİSTE!$F$1=F4827,1,F4827+1)))</f>
        <v>9</v>
      </c>
      <c r="F4828" s="72">
        <f>IF(E4828=0,0,IF(LİSTE!$F$1=E4828,1,E4828+1))</f>
        <v>10</v>
      </c>
      <c r="G4828" s="72" t="str">
        <f>IFERROR(VLOOKUP(A4828,TATİLLER!$A$2:$D$30000,3,0),"TATİL DEĞİL")</f>
        <v>TATİL DEĞİL</v>
      </c>
    </row>
    <row r="4829" spans="1:7" x14ac:dyDescent="0.25">
      <c r="A4829" s="74">
        <f t="shared" si="1115"/>
        <v>51958</v>
      </c>
      <c r="B4829" s="72">
        <f t="shared" si="1112"/>
        <v>3</v>
      </c>
      <c r="C4829" s="72" t="str">
        <f>IF(E4829=0,"RESMİ TATİL",VLOOKUP(E4829,LİSTE!$B$7:$D$1300,3,0))</f>
        <v>Efe KARSAK</v>
      </c>
      <c r="D4829" s="72" t="str">
        <f>IF(F4829=0,"RESMİ TATİL",VLOOKUP(F4829,LİSTE!$B$7:$D$1300,3,0))</f>
        <v>Abdullah KIRBAÇ</v>
      </c>
      <c r="E4829" s="72">
        <f>IF(B4829="TATİL",0,IF(F4828=0,F4827+1,IF(LİSTE!$F$1=F4828,1,F4828+1)))</f>
        <v>11</v>
      </c>
      <c r="F4829" s="72">
        <f>IF(E4829=0,0,IF(LİSTE!$F$1=E4829,1,E4829+1))</f>
        <v>12</v>
      </c>
      <c r="G4829" s="72" t="str">
        <f>IFERROR(VLOOKUP(A4829,TATİLLER!$A$2:$D$30000,3,0),"TATİL DEĞİL")</f>
        <v>TATİL DEĞİL</v>
      </c>
    </row>
    <row r="4830" spans="1:7" x14ac:dyDescent="0.25">
      <c r="A4830" s="74">
        <f t="shared" si="1115"/>
        <v>51959</v>
      </c>
      <c r="B4830" s="72">
        <f t="shared" si="1112"/>
        <v>4</v>
      </c>
      <c r="C4830" s="72" t="str">
        <f>IF(E4830=0,"RESMİ TATİL",VLOOKUP(E4830,LİSTE!$B$7:$D$1300,3,0))</f>
        <v>Ümmü Defne GÜLER</v>
      </c>
      <c r="D4830" s="72" t="str">
        <f>IF(F4830=0,"RESMİ TATİL",VLOOKUP(F4830,LİSTE!$B$7:$D$1300,3,0))</f>
        <v>Şevval ÖZDAMAR</v>
      </c>
      <c r="E4830" s="72">
        <f>IF(B4830="TATİL",0,IF(F4829=0,F4828+1,IF(LİSTE!$F$1=F4829,1,F4829+1)))</f>
        <v>13</v>
      </c>
      <c r="F4830" s="72">
        <f>IF(E4830=0,0,IF(LİSTE!$F$1=E4830,1,E4830+1))</f>
        <v>14</v>
      </c>
      <c r="G4830" s="72" t="str">
        <f>IFERROR(VLOOKUP(A4830,TATİLLER!$A$2:$D$30000,3,0),"TATİL DEĞİL")</f>
        <v>TATİL DEĞİL</v>
      </c>
    </row>
    <row r="4831" spans="1:7" x14ac:dyDescent="0.25">
      <c r="A4831" s="74">
        <f t="shared" si="1115"/>
        <v>51960</v>
      </c>
      <c r="B4831" s="72">
        <f t="shared" si="1112"/>
        <v>5</v>
      </c>
      <c r="C4831" s="72" t="str">
        <f>IF(E4831=0,"RESMİ TATİL",VLOOKUP(E4831,LİSTE!$B$7:$D$1300,3,0))</f>
        <v>Zeynep AKDAĞ</v>
      </c>
      <c r="D4831" s="72" t="str">
        <f>IF(F4831=0,"RESMİ TATİL",VLOOKUP(F4831,LİSTE!$B$7:$D$1300,3,0))</f>
        <v>Esma ÇOKER</v>
      </c>
      <c r="E4831" s="72">
        <f>IF(B4831="TATİL",0,IF(F4830=0,F4829+1,IF(LİSTE!$F$1=F4830,1,F4830+1)))</f>
        <v>15</v>
      </c>
      <c r="F4831" s="72">
        <f>IF(E4831=0,0,IF(LİSTE!$F$1=E4831,1,E4831+1))</f>
        <v>16</v>
      </c>
      <c r="G4831" s="72" t="str">
        <f>IFERROR(VLOOKUP(A4831,TATİLLER!$A$2:$D$30000,3,0),"TATİL DEĞİL")</f>
        <v>TATİL DEĞİL</v>
      </c>
    </row>
    <row r="4832" spans="1:7" x14ac:dyDescent="0.25">
      <c r="A4832" s="74">
        <f t="shared" ref="A4832" si="1119">A4831+3</f>
        <v>51963</v>
      </c>
      <c r="B4832" s="72">
        <f t="shared" si="1112"/>
        <v>1</v>
      </c>
      <c r="C4832" s="72" t="str">
        <f>IF(E4832=0,"RESMİ TATİL",VLOOKUP(E4832,LİSTE!$B$7:$D$1300,3,0))</f>
        <v>Dursun Kubilay YAŞAR</v>
      </c>
      <c r="D4832" s="72" t="str">
        <f>IF(F4832=0,"RESMİ TATİL",VLOOKUP(F4832,LİSTE!$B$7:$D$1300,3,0))</f>
        <v>Zeynep Beril BAŞPINAR</v>
      </c>
      <c r="E4832" s="72">
        <f>IF(B4832="TATİL",0,IF(F4831=0,F4830+1,IF(LİSTE!$F$1=F4831,1,F4831+1)))</f>
        <v>17</v>
      </c>
      <c r="F4832" s="72">
        <f>IF(E4832=0,0,IF(LİSTE!$F$1=E4832,1,E4832+1))</f>
        <v>18</v>
      </c>
      <c r="G4832" s="72" t="str">
        <f>IFERROR(VLOOKUP(A4832,TATİLLER!$A$2:$D$30000,3,0),"TATİL DEĞİL")</f>
        <v>TATİL DEĞİL</v>
      </c>
    </row>
    <row r="4833" spans="1:7" x14ac:dyDescent="0.25">
      <c r="A4833" s="74">
        <f t="shared" si="1115"/>
        <v>51964</v>
      </c>
      <c r="B4833" s="72">
        <f t="shared" si="1112"/>
        <v>2</v>
      </c>
      <c r="C4833" s="72" t="str">
        <f>IF(E4833=0,"RESMİ TATİL",VLOOKUP(E4833,LİSTE!$B$7:$D$1300,3,0))</f>
        <v>Ahmet DAL</v>
      </c>
      <c r="D4833" s="72" t="str">
        <f>IF(F4833=0,"RESMİ TATİL",VLOOKUP(F4833,LİSTE!$B$7:$D$1300,3,0))</f>
        <v>Emirhan KARATAŞ</v>
      </c>
      <c r="E4833" s="72">
        <f>IF(B4833="TATİL",0,IF(F4832=0,F4831+1,IF(LİSTE!$F$1=F4832,1,F4832+1)))</f>
        <v>19</v>
      </c>
      <c r="F4833" s="72">
        <f>IF(E4833=0,0,IF(LİSTE!$F$1=E4833,1,E4833+1))</f>
        <v>20</v>
      </c>
      <c r="G4833" s="72" t="str">
        <f>IFERROR(VLOOKUP(A4833,TATİLLER!$A$2:$D$30000,3,0),"TATİL DEĞİL")</f>
        <v>TATİL DEĞİL</v>
      </c>
    </row>
    <row r="4834" spans="1:7" x14ac:dyDescent="0.25">
      <c r="A4834" s="74">
        <f t="shared" si="1115"/>
        <v>51965</v>
      </c>
      <c r="B4834" s="72">
        <f t="shared" si="1112"/>
        <v>3</v>
      </c>
      <c r="C4834" s="72" t="str">
        <f>IF(E4834=0,"RESMİ TATİL",VLOOKUP(E4834,LİSTE!$B$7:$D$1300,3,0))</f>
        <v>Zümra Yeter ARI</v>
      </c>
      <c r="D4834" s="72" t="str">
        <f>IF(F4834=0,"RESMİ TATİL",VLOOKUP(F4834,LİSTE!$B$7:$D$1300,3,0))</f>
        <v>Utku KARAGÖZ</v>
      </c>
      <c r="E4834" s="72">
        <f>IF(B4834="TATİL",0,IF(F4833=0,F4832+1,IF(LİSTE!$F$1=F4833,1,F4833+1)))</f>
        <v>21</v>
      </c>
      <c r="F4834" s="72">
        <f>IF(E4834=0,0,IF(LİSTE!$F$1=E4834,1,E4834+1))</f>
        <v>22</v>
      </c>
      <c r="G4834" s="72" t="str">
        <f>IFERROR(VLOOKUP(A4834,TATİLLER!$A$2:$D$30000,3,0),"TATİL DEĞİL")</f>
        <v>TATİL DEĞİL</v>
      </c>
    </row>
    <row r="4835" spans="1:7" x14ac:dyDescent="0.25">
      <c r="A4835" s="74">
        <f t="shared" si="1115"/>
        <v>51966</v>
      </c>
      <c r="B4835" s="72">
        <f t="shared" si="1112"/>
        <v>4</v>
      </c>
      <c r="C4835" s="72" t="str">
        <f>IF(E4835=0,"RESMİ TATİL",VLOOKUP(E4835,LİSTE!$B$7:$D$1300,3,0))</f>
        <v>Feyza Zümra AVCIOĞLU</v>
      </c>
      <c r="D4835" s="72" t="str">
        <f>IF(F4835=0,"RESMİ TATİL",VLOOKUP(F4835,LİSTE!$B$7:$D$1300,3,0))</f>
        <v>Yusuf Ali TABUR</v>
      </c>
      <c r="E4835" s="72">
        <f>IF(B4835="TATİL",0,IF(F4834=0,F4833+1,IF(LİSTE!$F$1=F4834,1,F4834+1)))</f>
        <v>23</v>
      </c>
      <c r="F4835" s="72">
        <f>IF(E4835=0,0,IF(LİSTE!$F$1=E4835,1,E4835+1))</f>
        <v>24</v>
      </c>
      <c r="G4835" s="72" t="str">
        <f>IFERROR(VLOOKUP(A4835,TATİLLER!$A$2:$D$30000,3,0),"TATİL DEĞİL")</f>
        <v>TATİL DEĞİL</v>
      </c>
    </row>
    <row r="4836" spans="1:7" x14ac:dyDescent="0.25">
      <c r="A4836" s="74">
        <f t="shared" si="1115"/>
        <v>51967</v>
      </c>
      <c r="B4836" s="72">
        <f t="shared" si="1112"/>
        <v>5</v>
      </c>
      <c r="C4836" s="72" t="str">
        <f>IF(E4836=0,"RESMİ TATİL",VLOOKUP(E4836,LİSTE!$B$7:$D$1300,3,0))</f>
        <v>Irmak UTEBAY</v>
      </c>
      <c r="D4836" s="72" t="str">
        <f>IF(F4836=0,"RESMİ TATİL",VLOOKUP(F4836,LİSTE!$B$7:$D$1300,3,0))</f>
        <v>Kerem AKKOÇ</v>
      </c>
      <c r="E4836" s="72">
        <f>IF(B4836="TATİL",0,IF(F4835=0,F4834+1,IF(LİSTE!$F$1=F4835,1,F4835+1)))</f>
        <v>25</v>
      </c>
      <c r="F4836" s="72">
        <f>IF(E4836=0,0,IF(LİSTE!$F$1=E4836,1,E4836+1))</f>
        <v>26</v>
      </c>
      <c r="G4836" s="72" t="str">
        <f>IFERROR(VLOOKUP(A4836,TATİLLER!$A$2:$D$30000,3,0),"TATİL DEĞİL")</f>
        <v>TATİL DEĞİL</v>
      </c>
    </row>
    <row r="4837" spans="1:7" x14ac:dyDescent="0.25">
      <c r="A4837" s="74">
        <f t="shared" ref="A4837" si="1120">A4836+3</f>
        <v>51970</v>
      </c>
      <c r="B4837" s="72">
        <f t="shared" si="1112"/>
        <v>1</v>
      </c>
      <c r="C4837" s="72" t="str">
        <f>IF(E4837=0,"RESMİ TATİL",VLOOKUP(E4837,LİSTE!$B$7:$D$1300,3,0))</f>
        <v>Elçin Ayşe ELMAS</v>
      </c>
      <c r="D4837" s="72" t="str">
        <f>IF(F4837=0,"RESMİ TATİL",VLOOKUP(F4837,LİSTE!$B$7:$D$1300,3,0))</f>
        <v>Muhammed YILDIZDAĞ</v>
      </c>
      <c r="E4837" s="72">
        <f>IF(B4837="TATİL",0,IF(F4836=0,F4835+1,IF(LİSTE!$F$1=F4836,1,F4836+1)))</f>
        <v>27</v>
      </c>
      <c r="F4837" s="72">
        <f>IF(E4837=0,0,IF(LİSTE!$F$1=E4837,1,E4837+1))</f>
        <v>28</v>
      </c>
      <c r="G4837" s="72" t="str">
        <f>IFERROR(VLOOKUP(A4837,TATİLLER!$A$2:$D$30000,3,0),"TATİL DEĞİL")</f>
        <v>TATİL DEĞİL</v>
      </c>
    </row>
    <row r="4838" spans="1:7" x14ac:dyDescent="0.25">
      <c r="A4838" s="74">
        <f t="shared" si="1115"/>
        <v>51971</v>
      </c>
      <c r="B4838" s="72">
        <f t="shared" si="1112"/>
        <v>2</v>
      </c>
      <c r="C4838" s="72" t="str">
        <f>IF(E4838=0,"RESMİ TATİL",VLOOKUP(E4838,LİSTE!$B$7:$D$1300,3,0))</f>
        <v>Nisa Nur SANCAR</v>
      </c>
      <c r="D4838" s="72" t="str">
        <f>IF(F4838=0,"RESMİ TATİL",VLOOKUP(F4838,LİSTE!$B$7:$D$1300,3,0))</f>
        <v>Esila ÇETİN</v>
      </c>
      <c r="E4838" s="72">
        <f>IF(B4838="TATİL",0,IF(F4837=0,F4836+1,IF(LİSTE!$F$1=F4837,1,F4837+1)))</f>
        <v>1</v>
      </c>
      <c r="F4838" s="72">
        <f>IF(E4838=0,0,IF(LİSTE!$F$1=E4838,1,E4838+1))</f>
        <v>2</v>
      </c>
      <c r="G4838" s="72" t="str">
        <f>IFERROR(VLOOKUP(A4838,TATİLLER!$A$2:$D$30000,3,0),"TATİL DEĞİL")</f>
        <v>TATİL DEĞİL</v>
      </c>
    </row>
    <row r="4839" spans="1:7" x14ac:dyDescent="0.25">
      <c r="A4839" s="74">
        <f t="shared" si="1115"/>
        <v>51972</v>
      </c>
      <c r="B4839" s="72">
        <f t="shared" si="1112"/>
        <v>3</v>
      </c>
      <c r="C4839" s="72" t="str">
        <f>IF(E4839=0,"RESMİ TATİL",VLOOKUP(E4839,LİSTE!$B$7:$D$1300,3,0))</f>
        <v>Zeynep Sevde TOPUZ</v>
      </c>
      <c r="D4839" s="72" t="str">
        <f>IF(F4839=0,"RESMİ TATİL",VLOOKUP(F4839,LİSTE!$B$7:$D$1300,3,0))</f>
        <v>Ömer Asaf KADAŞ</v>
      </c>
      <c r="E4839" s="72">
        <f>IF(B4839="TATİL",0,IF(F4838=0,F4837+1,IF(LİSTE!$F$1=F4838,1,F4838+1)))</f>
        <v>3</v>
      </c>
      <c r="F4839" s="72">
        <f>IF(E4839=0,0,IF(LİSTE!$F$1=E4839,1,E4839+1))</f>
        <v>4</v>
      </c>
      <c r="G4839" s="72" t="str">
        <f>IFERROR(VLOOKUP(A4839,TATİLLER!$A$2:$D$30000,3,0),"TATİL DEĞİL")</f>
        <v>TATİL DEĞİL</v>
      </c>
    </row>
    <row r="4840" spans="1:7" x14ac:dyDescent="0.25">
      <c r="A4840" s="74">
        <f t="shared" si="1115"/>
        <v>51973</v>
      </c>
      <c r="B4840" s="72">
        <f t="shared" si="1112"/>
        <v>4</v>
      </c>
      <c r="C4840" s="72" t="str">
        <f>IF(E4840=0,"RESMİ TATİL",VLOOKUP(E4840,LİSTE!$B$7:$D$1300,3,0))</f>
        <v>Ramazan Baran ADIGÜZEL</v>
      </c>
      <c r="D4840" s="72" t="str">
        <f>IF(F4840=0,"RESMİ TATİL",VLOOKUP(F4840,LİSTE!$B$7:$D$1300,3,0))</f>
        <v>Bahar AKGÜN</v>
      </c>
      <c r="E4840" s="72">
        <f>IF(B4840="TATİL",0,IF(F4839=0,F4838+1,IF(LİSTE!$F$1=F4839,1,F4839+1)))</f>
        <v>5</v>
      </c>
      <c r="F4840" s="72">
        <f>IF(E4840=0,0,IF(LİSTE!$F$1=E4840,1,E4840+1))</f>
        <v>6</v>
      </c>
      <c r="G4840" s="72" t="str">
        <f>IFERROR(VLOOKUP(A4840,TATİLLER!$A$2:$D$30000,3,0),"TATİL DEĞİL")</f>
        <v>TATİL DEĞİL</v>
      </c>
    </row>
    <row r="4841" spans="1:7" x14ac:dyDescent="0.25">
      <c r="A4841" s="74">
        <f t="shared" si="1115"/>
        <v>51974</v>
      </c>
      <c r="B4841" s="72">
        <f t="shared" si="1112"/>
        <v>5</v>
      </c>
      <c r="C4841" s="72" t="str">
        <f>IF(E4841=0,"RESMİ TATİL",VLOOKUP(E4841,LİSTE!$B$7:$D$1300,3,0))</f>
        <v>Ömer AKGÜL</v>
      </c>
      <c r="D4841" s="72" t="str">
        <f>IF(F4841=0,"RESMİ TATİL",VLOOKUP(F4841,LİSTE!$B$7:$D$1300,3,0))</f>
        <v>Muharrem EFE TANRIVERDİ</v>
      </c>
      <c r="E4841" s="72">
        <f>IF(B4841="TATİL",0,IF(F4840=0,F4839+1,IF(LİSTE!$F$1=F4840,1,F4840+1)))</f>
        <v>7</v>
      </c>
      <c r="F4841" s="72">
        <f>IF(E4841=0,0,IF(LİSTE!$F$1=E4841,1,E4841+1))</f>
        <v>8</v>
      </c>
      <c r="G4841" s="72" t="str">
        <f>IFERROR(VLOOKUP(A4841,TATİLLER!$A$2:$D$30000,3,0),"TATİL DEĞİL")</f>
        <v>TATİL DEĞİL</v>
      </c>
    </row>
    <row r="4842" spans="1:7" x14ac:dyDescent="0.25">
      <c r="A4842" s="74">
        <f t="shared" ref="A4842" si="1121">A4841+3</f>
        <v>51977</v>
      </c>
      <c r="B4842" s="72">
        <f t="shared" si="1112"/>
        <v>1</v>
      </c>
      <c r="C4842" s="72" t="str">
        <f>IF(E4842=0,"RESMİ TATİL",VLOOKUP(E4842,LİSTE!$B$7:$D$1300,3,0))</f>
        <v>Anıl DOĞAN</v>
      </c>
      <c r="D4842" s="72" t="str">
        <f>IF(F4842=0,"RESMİ TATİL",VLOOKUP(F4842,LİSTE!$B$7:$D$1300,3,0))</f>
        <v>İpek ARSLAN</v>
      </c>
      <c r="E4842" s="72">
        <f>IF(B4842="TATİL",0,IF(F4841=0,F4840+1,IF(LİSTE!$F$1=F4841,1,F4841+1)))</f>
        <v>9</v>
      </c>
      <c r="F4842" s="72">
        <f>IF(E4842=0,0,IF(LİSTE!$F$1=E4842,1,E4842+1))</f>
        <v>10</v>
      </c>
      <c r="G4842" s="72" t="str">
        <f>IFERROR(VLOOKUP(A4842,TATİLLER!$A$2:$D$30000,3,0),"TATİL DEĞİL")</f>
        <v>TATİL DEĞİL</v>
      </c>
    </row>
    <row r="4843" spans="1:7" x14ac:dyDescent="0.25">
      <c r="A4843" s="74">
        <f t="shared" si="1115"/>
        <v>51978</v>
      </c>
      <c r="B4843" s="72">
        <f t="shared" si="1112"/>
        <v>2</v>
      </c>
      <c r="C4843" s="72" t="str">
        <f>IF(E4843=0,"RESMİ TATİL",VLOOKUP(E4843,LİSTE!$B$7:$D$1300,3,0))</f>
        <v>Efe KARSAK</v>
      </c>
      <c r="D4843" s="72" t="str">
        <f>IF(F4843=0,"RESMİ TATİL",VLOOKUP(F4843,LİSTE!$B$7:$D$1300,3,0))</f>
        <v>Abdullah KIRBAÇ</v>
      </c>
      <c r="E4843" s="72">
        <f>IF(B4843="TATİL",0,IF(F4842=0,F4841+1,IF(LİSTE!$F$1=F4842,1,F4842+1)))</f>
        <v>11</v>
      </c>
      <c r="F4843" s="72">
        <f>IF(E4843=0,0,IF(LİSTE!$F$1=E4843,1,E4843+1))</f>
        <v>12</v>
      </c>
      <c r="G4843" s="72" t="str">
        <f>IFERROR(VLOOKUP(A4843,TATİLLER!$A$2:$D$30000,3,0),"TATİL DEĞİL")</f>
        <v>TATİL DEĞİL</v>
      </c>
    </row>
    <row r="4844" spans="1:7" x14ac:dyDescent="0.25">
      <c r="A4844" s="74">
        <f t="shared" si="1115"/>
        <v>51979</v>
      </c>
      <c r="B4844" s="72">
        <f t="shared" si="1112"/>
        <v>3</v>
      </c>
      <c r="C4844" s="72" t="str">
        <f>IF(E4844=0,"RESMİ TATİL",VLOOKUP(E4844,LİSTE!$B$7:$D$1300,3,0))</f>
        <v>Ümmü Defne GÜLER</v>
      </c>
      <c r="D4844" s="72" t="str">
        <f>IF(F4844=0,"RESMİ TATİL",VLOOKUP(F4844,LİSTE!$B$7:$D$1300,3,0))</f>
        <v>Şevval ÖZDAMAR</v>
      </c>
      <c r="E4844" s="72">
        <f>IF(B4844="TATİL",0,IF(F4843=0,F4842+1,IF(LİSTE!$F$1=F4843,1,F4843+1)))</f>
        <v>13</v>
      </c>
      <c r="F4844" s="72">
        <f>IF(E4844=0,0,IF(LİSTE!$F$1=E4844,1,E4844+1))</f>
        <v>14</v>
      </c>
      <c r="G4844" s="72" t="str">
        <f>IFERROR(VLOOKUP(A4844,TATİLLER!$A$2:$D$30000,3,0),"TATİL DEĞİL")</f>
        <v>TATİL DEĞİL</v>
      </c>
    </row>
    <row r="4845" spans="1:7" x14ac:dyDescent="0.25">
      <c r="A4845" s="74">
        <f t="shared" si="1115"/>
        <v>51980</v>
      </c>
      <c r="B4845" s="72">
        <f t="shared" si="1112"/>
        <v>4</v>
      </c>
      <c r="C4845" s="72" t="str">
        <f>IF(E4845=0,"RESMİ TATİL",VLOOKUP(E4845,LİSTE!$B$7:$D$1300,3,0))</f>
        <v>Zeynep AKDAĞ</v>
      </c>
      <c r="D4845" s="72" t="str">
        <f>IF(F4845=0,"RESMİ TATİL",VLOOKUP(F4845,LİSTE!$B$7:$D$1300,3,0))</f>
        <v>Esma ÇOKER</v>
      </c>
      <c r="E4845" s="72">
        <f>IF(B4845="TATİL",0,IF(F4844=0,F4843+1,IF(LİSTE!$F$1=F4844,1,F4844+1)))</f>
        <v>15</v>
      </c>
      <c r="F4845" s="72">
        <f>IF(E4845=0,0,IF(LİSTE!$F$1=E4845,1,E4845+1))</f>
        <v>16</v>
      </c>
      <c r="G4845" s="72" t="str">
        <f>IFERROR(VLOOKUP(A4845,TATİLLER!$A$2:$D$30000,3,0),"TATİL DEĞİL")</f>
        <v>TATİL DEĞİL</v>
      </c>
    </row>
    <row r="4846" spans="1:7" x14ac:dyDescent="0.25">
      <c r="A4846" s="74">
        <f t="shared" si="1115"/>
        <v>51981</v>
      </c>
      <c r="B4846" s="72">
        <f t="shared" si="1112"/>
        <v>5</v>
      </c>
      <c r="C4846" s="72" t="str">
        <f>IF(E4846=0,"RESMİ TATİL",VLOOKUP(E4846,LİSTE!$B$7:$D$1300,3,0))</f>
        <v>Dursun Kubilay YAŞAR</v>
      </c>
      <c r="D4846" s="72" t="str">
        <f>IF(F4846=0,"RESMİ TATİL",VLOOKUP(F4846,LİSTE!$B$7:$D$1300,3,0))</f>
        <v>Zeynep Beril BAŞPINAR</v>
      </c>
      <c r="E4846" s="72">
        <f>IF(B4846="TATİL",0,IF(F4845=0,F4844+1,IF(LİSTE!$F$1=F4845,1,F4845+1)))</f>
        <v>17</v>
      </c>
      <c r="F4846" s="72">
        <f>IF(E4846=0,0,IF(LİSTE!$F$1=E4846,1,E4846+1))</f>
        <v>18</v>
      </c>
      <c r="G4846" s="72" t="str">
        <f>IFERROR(VLOOKUP(A4846,TATİLLER!$A$2:$D$30000,3,0),"TATİL DEĞİL")</f>
        <v>TATİL DEĞİL</v>
      </c>
    </row>
    <row r="4847" spans="1:7" x14ac:dyDescent="0.25">
      <c r="A4847" s="74">
        <f t="shared" ref="A4847" si="1122">A4846+3</f>
        <v>51984</v>
      </c>
      <c r="B4847" s="72">
        <f t="shared" si="1112"/>
        <v>1</v>
      </c>
      <c r="C4847" s="72" t="str">
        <f>IF(E4847=0,"RESMİ TATİL",VLOOKUP(E4847,LİSTE!$B$7:$D$1300,3,0))</f>
        <v>Ahmet DAL</v>
      </c>
      <c r="D4847" s="72" t="str">
        <f>IF(F4847=0,"RESMİ TATİL",VLOOKUP(F4847,LİSTE!$B$7:$D$1300,3,0))</f>
        <v>Emirhan KARATAŞ</v>
      </c>
      <c r="E4847" s="72">
        <f>IF(B4847="TATİL",0,IF(F4846=0,F4845+1,IF(LİSTE!$F$1=F4846,1,F4846+1)))</f>
        <v>19</v>
      </c>
      <c r="F4847" s="72">
        <f>IF(E4847=0,0,IF(LİSTE!$F$1=E4847,1,E4847+1))</f>
        <v>20</v>
      </c>
      <c r="G4847" s="72" t="str">
        <f>IFERROR(VLOOKUP(A4847,TATİLLER!$A$2:$D$30000,3,0),"TATİL DEĞİL")</f>
        <v>TATİL DEĞİL</v>
      </c>
    </row>
    <row r="4848" spans="1:7" x14ac:dyDescent="0.25">
      <c r="A4848" s="74">
        <f t="shared" si="1115"/>
        <v>51985</v>
      </c>
      <c r="B4848" s="72">
        <f t="shared" si="1112"/>
        <v>2</v>
      </c>
      <c r="C4848" s="72" t="str">
        <f>IF(E4848=0,"RESMİ TATİL",VLOOKUP(E4848,LİSTE!$B$7:$D$1300,3,0))</f>
        <v>Zümra Yeter ARI</v>
      </c>
      <c r="D4848" s="72" t="str">
        <f>IF(F4848=0,"RESMİ TATİL",VLOOKUP(F4848,LİSTE!$B$7:$D$1300,3,0))</f>
        <v>Utku KARAGÖZ</v>
      </c>
      <c r="E4848" s="72">
        <f>IF(B4848="TATİL",0,IF(F4847=0,F4846+1,IF(LİSTE!$F$1=F4847,1,F4847+1)))</f>
        <v>21</v>
      </c>
      <c r="F4848" s="72">
        <f>IF(E4848=0,0,IF(LİSTE!$F$1=E4848,1,E4848+1))</f>
        <v>22</v>
      </c>
      <c r="G4848" s="72" t="str">
        <f>IFERROR(VLOOKUP(A4848,TATİLLER!$A$2:$D$30000,3,0),"TATİL DEĞİL")</f>
        <v>TATİL DEĞİL</v>
      </c>
    </row>
    <row r="4849" spans="1:7" x14ac:dyDescent="0.25">
      <c r="A4849" s="74">
        <f t="shared" si="1115"/>
        <v>51986</v>
      </c>
      <c r="B4849" s="72">
        <f t="shared" si="1112"/>
        <v>3</v>
      </c>
      <c r="C4849" s="72" t="str">
        <f>IF(E4849=0,"RESMİ TATİL",VLOOKUP(E4849,LİSTE!$B$7:$D$1300,3,0))</f>
        <v>Feyza Zümra AVCIOĞLU</v>
      </c>
      <c r="D4849" s="72" t="str">
        <f>IF(F4849=0,"RESMİ TATİL",VLOOKUP(F4849,LİSTE!$B$7:$D$1300,3,0))</f>
        <v>Yusuf Ali TABUR</v>
      </c>
      <c r="E4849" s="72">
        <f>IF(B4849="TATİL",0,IF(F4848=0,F4847+1,IF(LİSTE!$F$1=F4848,1,F4848+1)))</f>
        <v>23</v>
      </c>
      <c r="F4849" s="72">
        <f>IF(E4849=0,0,IF(LİSTE!$F$1=E4849,1,E4849+1))</f>
        <v>24</v>
      </c>
      <c r="G4849" s="72" t="str">
        <f>IFERROR(VLOOKUP(A4849,TATİLLER!$A$2:$D$30000,3,0),"TATİL DEĞİL")</f>
        <v>TATİL DEĞİL</v>
      </c>
    </row>
    <row r="4850" spans="1:7" x14ac:dyDescent="0.25">
      <c r="A4850" s="74">
        <f t="shared" si="1115"/>
        <v>51987</v>
      </c>
      <c r="B4850" s="72">
        <f t="shared" si="1112"/>
        <v>4</v>
      </c>
      <c r="C4850" s="72" t="str">
        <f>IF(E4850=0,"RESMİ TATİL",VLOOKUP(E4850,LİSTE!$B$7:$D$1300,3,0))</f>
        <v>Irmak UTEBAY</v>
      </c>
      <c r="D4850" s="72" t="str">
        <f>IF(F4850=0,"RESMİ TATİL",VLOOKUP(F4850,LİSTE!$B$7:$D$1300,3,0))</f>
        <v>Kerem AKKOÇ</v>
      </c>
      <c r="E4850" s="72">
        <f>IF(B4850="TATİL",0,IF(F4849=0,F4848+1,IF(LİSTE!$F$1=F4849,1,F4849+1)))</f>
        <v>25</v>
      </c>
      <c r="F4850" s="72">
        <f>IF(E4850=0,0,IF(LİSTE!$F$1=E4850,1,E4850+1))</f>
        <v>26</v>
      </c>
      <c r="G4850" s="72" t="str">
        <f>IFERROR(VLOOKUP(A4850,TATİLLER!$A$2:$D$30000,3,0),"TATİL DEĞİL")</f>
        <v>TATİL DEĞİL</v>
      </c>
    </row>
    <row r="4851" spans="1:7" x14ac:dyDescent="0.25">
      <c r="A4851" s="74">
        <f t="shared" si="1115"/>
        <v>51988</v>
      </c>
      <c r="B4851" s="72">
        <f t="shared" si="1112"/>
        <v>5</v>
      </c>
      <c r="C4851" s="72" t="str">
        <f>IF(E4851=0,"RESMİ TATİL",VLOOKUP(E4851,LİSTE!$B$7:$D$1300,3,0))</f>
        <v>Elçin Ayşe ELMAS</v>
      </c>
      <c r="D4851" s="72" t="str">
        <f>IF(F4851=0,"RESMİ TATİL",VLOOKUP(F4851,LİSTE!$B$7:$D$1300,3,0))</f>
        <v>Muhammed YILDIZDAĞ</v>
      </c>
      <c r="E4851" s="72">
        <f>IF(B4851="TATİL",0,IF(F4850=0,F4849+1,IF(LİSTE!$F$1=F4850,1,F4850+1)))</f>
        <v>27</v>
      </c>
      <c r="F4851" s="72">
        <f>IF(E4851=0,0,IF(LİSTE!$F$1=E4851,1,E4851+1))</f>
        <v>28</v>
      </c>
      <c r="G4851" s="72" t="str">
        <f>IFERROR(VLOOKUP(A4851,TATİLLER!$A$2:$D$30000,3,0),"TATİL DEĞİL")</f>
        <v>TATİL DEĞİL</v>
      </c>
    </row>
    <row r="4852" spans="1:7" x14ac:dyDescent="0.25">
      <c r="A4852" s="74">
        <f t="shared" ref="A4852" si="1123">A4851+3</f>
        <v>51991</v>
      </c>
      <c r="B4852" s="72">
        <f t="shared" si="1112"/>
        <v>1</v>
      </c>
      <c r="C4852" s="72" t="str">
        <f>IF(E4852=0,"RESMİ TATİL",VLOOKUP(E4852,LİSTE!$B$7:$D$1300,3,0))</f>
        <v>Nisa Nur SANCAR</v>
      </c>
      <c r="D4852" s="72" t="str">
        <f>IF(F4852=0,"RESMİ TATİL",VLOOKUP(F4852,LİSTE!$B$7:$D$1300,3,0))</f>
        <v>Esila ÇETİN</v>
      </c>
      <c r="E4852" s="72">
        <f>IF(B4852="TATİL",0,IF(F4851=0,F4850+1,IF(LİSTE!$F$1=F4851,1,F4851+1)))</f>
        <v>1</v>
      </c>
      <c r="F4852" s="72">
        <f>IF(E4852=0,0,IF(LİSTE!$F$1=E4852,1,E4852+1))</f>
        <v>2</v>
      </c>
      <c r="G4852" s="72" t="str">
        <f>IFERROR(VLOOKUP(A4852,TATİLLER!$A$2:$D$30000,3,0),"TATİL DEĞİL")</f>
        <v>TATİL DEĞİL</v>
      </c>
    </row>
    <row r="4853" spans="1:7" x14ac:dyDescent="0.25">
      <c r="A4853" s="74">
        <f t="shared" si="1115"/>
        <v>51992</v>
      </c>
      <c r="B4853" s="72">
        <f t="shared" si="1112"/>
        <v>2</v>
      </c>
      <c r="C4853" s="72" t="str">
        <f>IF(E4853=0,"RESMİ TATİL",VLOOKUP(E4853,LİSTE!$B$7:$D$1300,3,0))</f>
        <v>Zeynep Sevde TOPUZ</v>
      </c>
      <c r="D4853" s="72" t="str">
        <f>IF(F4853=0,"RESMİ TATİL",VLOOKUP(F4853,LİSTE!$B$7:$D$1300,3,0))</f>
        <v>Ömer Asaf KADAŞ</v>
      </c>
      <c r="E4853" s="72">
        <f>IF(B4853="TATİL",0,IF(F4852=0,F4851+1,IF(LİSTE!$F$1=F4852,1,F4852+1)))</f>
        <v>3</v>
      </c>
      <c r="F4853" s="72">
        <f>IF(E4853=0,0,IF(LİSTE!$F$1=E4853,1,E4853+1))</f>
        <v>4</v>
      </c>
      <c r="G4853" s="72" t="str">
        <f>IFERROR(VLOOKUP(A4853,TATİLLER!$A$2:$D$30000,3,0),"TATİL DEĞİL")</f>
        <v>TATİL DEĞİL</v>
      </c>
    </row>
    <row r="4854" spans="1:7" x14ac:dyDescent="0.25">
      <c r="A4854" s="74">
        <f t="shared" si="1115"/>
        <v>51993</v>
      </c>
      <c r="B4854" s="72">
        <f t="shared" si="1112"/>
        <v>3</v>
      </c>
      <c r="C4854" s="72" t="str">
        <f>IF(E4854=0,"RESMİ TATİL",VLOOKUP(E4854,LİSTE!$B$7:$D$1300,3,0))</f>
        <v>Ramazan Baran ADIGÜZEL</v>
      </c>
      <c r="D4854" s="72" t="str">
        <f>IF(F4854=0,"RESMİ TATİL",VLOOKUP(F4854,LİSTE!$B$7:$D$1300,3,0))</f>
        <v>Bahar AKGÜN</v>
      </c>
      <c r="E4854" s="72">
        <f>IF(B4854="TATİL",0,IF(F4853=0,F4852+1,IF(LİSTE!$F$1=F4853,1,F4853+1)))</f>
        <v>5</v>
      </c>
      <c r="F4854" s="72">
        <f>IF(E4854=0,0,IF(LİSTE!$F$1=E4854,1,E4854+1))</f>
        <v>6</v>
      </c>
      <c r="G4854" s="72" t="str">
        <f>IFERROR(VLOOKUP(A4854,TATİLLER!$A$2:$D$30000,3,0),"TATİL DEĞİL")</f>
        <v>TATİL DEĞİL</v>
      </c>
    </row>
    <row r="4855" spans="1:7" x14ac:dyDescent="0.25">
      <c r="A4855" s="74">
        <f t="shared" si="1115"/>
        <v>51994</v>
      </c>
      <c r="B4855" s="72">
        <f t="shared" si="1112"/>
        <v>4</v>
      </c>
      <c r="C4855" s="72" t="str">
        <f>IF(E4855=0,"RESMİ TATİL",VLOOKUP(E4855,LİSTE!$B$7:$D$1300,3,0))</f>
        <v>Ömer AKGÜL</v>
      </c>
      <c r="D4855" s="72" t="str">
        <f>IF(F4855=0,"RESMİ TATİL",VLOOKUP(F4855,LİSTE!$B$7:$D$1300,3,0))</f>
        <v>Muharrem EFE TANRIVERDİ</v>
      </c>
      <c r="E4855" s="72">
        <f>IF(B4855="TATİL",0,IF(F4854=0,F4853+1,IF(LİSTE!$F$1=F4854,1,F4854+1)))</f>
        <v>7</v>
      </c>
      <c r="F4855" s="72">
        <f>IF(E4855=0,0,IF(LİSTE!$F$1=E4855,1,E4855+1))</f>
        <v>8</v>
      </c>
      <c r="G4855" s="72" t="str">
        <f>IFERROR(VLOOKUP(A4855,TATİLLER!$A$2:$D$30000,3,0),"TATİL DEĞİL")</f>
        <v>TATİL DEĞİL</v>
      </c>
    </row>
    <row r="4856" spans="1:7" x14ac:dyDescent="0.25">
      <c r="A4856" s="74">
        <f t="shared" si="1115"/>
        <v>51995</v>
      </c>
      <c r="B4856" s="72">
        <f t="shared" si="1112"/>
        <v>5</v>
      </c>
      <c r="C4856" s="72" t="str">
        <f>IF(E4856=0,"RESMİ TATİL",VLOOKUP(E4856,LİSTE!$B$7:$D$1300,3,0))</f>
        <v>Anıl DOĞAN</v>
      </c>
      <c r="D4856" s="72" t="str">
        <f>IF(F4856=0,"RESMİ TATİL",VLOOKUP(F4856,LİSTE!$B$7:$D$1300,3,0))</f>
        <v>İpek ARSLAN</v>
      </c>
      <c r="E4856" s="72">
        <f>IF(B4856="TATİL",0,IF(F4855=0,F4854+1,IF(LİSTE!$F$1=F4855,1,F4855+1)))</f>
        <v>9</v>
      </c>
      <c r="F4856" s="72">
        <f>IF(E4856=0,0,IF(LİSTE!$F$1=E4856,1,E4856+1))</f>
        <v>10</v>
      </c>
      <c r="G4856" s="72" t="str">
        <f>IFERROR(VLOOKUP(A4856,TATİLLER!$A$2:$D$30000,3,0),"TATİL DEĞİL")</f>
        <v>TATİL DEĞİL</v>
      </c>
    </row>
    <row r="4857" spans="1:7" x14ac:dyDescent="0.25">
      <c r="A4857" s="74">
        <f t="shared" ref="A4857" si="1124">A4856+3</f>
        <v>51998</v>
      </c>
      <c r="B4857" s="72">
        <f t="shared" si="1112"/>
        <v>1</v>
      </c>
      <c r="C4857" s="72" t="str">
        <f>IF(E4857=0,"RESMİ TATİL",VLOOKUP(E4857,LİSTE!$B$7:$D$1300,3,0))</f>
        <v>Efe KARSAK</v>
      </c>
      <c r="D4857" s="72" t="str">
        <f>IF(F4857=0,"RESMİ TATİL",VLOOKUP(F4857,LİSTE!$B$7:$D$1300,3,0))</f>
        <v>Abdullah KIRBAÇ</v>
      </c>
      <c r="E4857" s="72">
        <f>IF(B4857="TATİL",0,IF(F4856=0,F4855+1,IF(LİSTE!$F$1=F4856,1,F4856+1)))</f>
        <v>11</v>
      </c>
      <c r="F4857" s="72">
        <f>IF(E4857=0,0,IF(LİSTE!$F$1=E4857,1,E4857+1))</f>
        <v>12</v>
      </c>
      <c r="G4857" s="72" t="str">
        <f>IFERROR(VLOOKUP(A4857,TATİLLER!$A$2:$D$30000,3,0),"TATİL DEĞİL")</f>
        <v>TATİL DEĞİL</v>
      </c>
    </row>
    <row r="4858" spans="1:7" x14ac:dyDescent="0.25">
      <c r="A4858" s="74">
        <f t="shared" si="1115"/>
        <v>51999</v>
      </c>
      <c r="B4858" s="72">
        <f t="shared" si="1112"/>
        <v>2</v>
      </c>
      <c r="C4858" s="72" t="str">
        <f>IF(E4858=0,"RESMİ TATİL",VLOOKUP(E4858,LİSTE!$B$7:$D$1300,3,0))</f>
        <v>Ümmü Defne GÜLER</v>
      </c>
      <c r="D4858" s="72" t="str">
        <f>IF(F4858=0,"RESMİ TATİL",VLOOKUP(F4858,LİSTE!$B$7:$D$1300,3,0))</f>
        <v>Şevval ÖZDAMAR</v>
      </c>
      <c r="E4858" s="72">
        <f>IF(B4858="TATİL",0,IF(F4857=0,F4856+1,IF(LİSTE!$F$1=F4857,1,F4857+1)))</f>
        <v>13</v>
      </c>
      <c r="F4858" s="72">
        <f>IF(E4858=0,0,IF(LİSTE!$F$1=E4858,1,E4858+1))</f>
        <v>14</v>
      </c>
      <c r="G4858" s="72" t="str">
        <f>IFERROR(VLOOKUP(A4858,TATİLLER!$A$2:$D$30000,3,0),"TATİL DEĞİL")</f>
        <v>TATİL DEĞİL</v>
      </c>
    </row>
    <row r="4859" spans="1:7" x14ac:dyDescent="0.25">
      <c r="A4859" s="74">
        <f t="shared" si="1115"/>
        <v>52000</v>
      </c>
      <c r="B4859" s="72">
        <f t="shared" si="1112"/>
        <v>3</v>
      </c>
      <c r="C4859" s="72" t="str">
        <f>IF(E4859=0,"RESMİ TATİL",VLOOKUP(E4859,LİSTE!$B$7:$D$1300,3,0))</f>
        <v>Zeynep AKDAĞ</v>
      </c>
      <c r="D4859" s="72" t="str">
        <f>IF(F4859=0,"RESMİ TATİL",VLOOKUP(F4859,LİSTE!$B$7:$D$1300,3,0))</f>
        <v>Esma ÇOKER</v>
      </c>
      <c r="E4859" s="72">
        <f>IF(B4859="TATİL",0,IF(F4858=0,F4857+1,IF(LİSTE!$F$1=F4858,1,F4858+1)))</f>
        <v>15</v>
      </c>
      <c r="F4859" s="72">
        <f>IF(E4859=0,0,IF(LİSTE!$F$1=E4859,1,E4859+1))</f>
        <v>16</v>
      </c>
      <c r="G4859" s="72" t="str">
        <f>IFERROR(VLOOKUP(A4859,TATİLLER!$A$2:$D$30000,3,0),"TATİL DEĞİL")</f>
        <v>TATİL DEĞİL</v>
      </c>
    </row>
    <row r="4860" spans="1:7" x14ac:dyDescent="0.25">
      <c r="A4860" s="74">
        <f t="shared" si="1115"/>
        <v>52001</v>
      </c>
      <c r="B4860" s="72">
        <f t="shared" si="1112"/>
        <v>4</v>
      </c>
      <c r="C4860" s="72" t="str">
        <f>IF(E4860=0,"RESMİ TATİL",VLOOKUP(E4860,LİSTE!$B$7:$D$1300,3,0))</f>
        <v>Dursun Kubilay YAŞAR</v>
      </c>
      <c r="D4860" s="72" t="str">
        <f>IF(F4860=0,"RESMİ TATİL",VLOOKUP(F4860,LİSTE!$B$7:$D$1300,3,0))</f>
        <v>Zeynep Beril BAŞPINAR</v>
      </c>
      <c r="E4860" s="72">
        <f>IF(B4860="TATİL",0,IF(F4859=0,F4858+1,IF(LİSTE!$F$1=F4859,1,F4859+1)))</f>
        <v>17</v>
      </c>
      <c r="F4860" s="72">
        <f>IF(E4860=0,0,IF(LİSTE!$F$1=E4860,1,E4860+1))</f>
        <v>18</v>
      </c>
      <c r="G4860" s="72" t="str">
        <f>IFERROR(VLOOKUP(A4860,TATİLLER!$A$2:$D$30000,3,0),"TATİL DEĞİL")</f>
        <v>TATİL DEĞİL</v>
      </c>
    </row>
    <row r="4861" spans="1:7" x14ac:dyDescent="0.25">
      <c r="A4861" s="74">
        <f t="shared" si="1115"/>
        <v>52002</v>
      </c>
      <c r="B4861" s="72">
        <f t="shared" si="1112"/>
        <v>5</v>
      </c>
      <c r="C4861" s="72" t="str">
        <f>IF(E4861=0,"RESMİ TATİL",VLOOKUP(E4861,LİSTE!$B$7:$D$1300,3,0))</f>
        <v>Ahmet DAL</v>
      </c>
      <c r="D4861" s="72" t="str">
        <f>IF(F4861=0,"RESMİ TATİL",VLOOKUP(F4861,LİSTE!$B$7:$D$1300,3,0))</f>
        <v>Emirhan KARATAŞ</v>
      </c>
      <c r="E4861" s="72">
        <f>IF(B4861="TATİL",0,IF(F4860=0,F4859+1,IF(LİSTE!$F$1=F4860,1,F4860+1)))</f>
        <v>19</v>
      </c>
      <c r="F4861" s="72">
        <f>IF(E4861=0,0,IF(LİSTE!$F$1=E4861,1,E4861+1))</f>
        <v>20</v>
      </c>
      <c r="G4861" s="72" t="str">
        <f>IFERROR(VLOOKUP(A4861,TATİLLER!$A$2:$D$30000,3,0),"TATİL DEĞİL")</f>
        <v>TATİL DEĞİL</v>
      </c>
    </row>
    <row r="4862" spans="1:7" x14ac:dyDescent="0.25">
      <c r="A4862" s="74">
        <f t="shared" ref="A4862" si="1125">A4861+3</f>
        <v>52005</v>
      </c>
      <c r="B4862" s="72">
        <f t="shared" si="1112"/>
        <v>1</v>
      </c>
      <c r="C4862" s="72" t="str">
        <f>IF(E4862=0,"RESMİ TATİL",VLOOKUP(E4862,LİSTE!$B$7:$D$1300,3,0))</f>
        <v>Zümra Yeter ARI</v>
      </c>
      <c r="D4862" s="72" t="str">
        <f>IF(F4862=0,"RESMİ TATİL",VLOOKUP(F4862,LİSTE!$B$7:$D$1300,3,0))</f>
        <v>Utku KARAGÖZ</v>
      </c>
      <c r="E4862" s="72">
        <f>IF(B4862="TATİL",0,IF(F4861=0,F4860+1,IF(LİSTE!$F$1=F4861,1,F4861+1)))</f>
        <v>21</v>
      </c>
      <c r="F4862" s="72">
        <f>IF(E4862=0,0,IF(LİSTE!$F$1=E4862,1,E4862+1))</f>
        <v>22</v>
      </c>
      <c r="G4862" s="72" t="str">
        <f>IFERROR(VLOOKUP(A4862,TATİLLER!$A$2:$D$30000,3,0),"TATİL DEĞİL")</f>
        <v>TATİL DEĞİL</v>
      </c>
    </row>
    <row r="4863" spans="1:7" x14ac:dyDescent="0.25">
      <c r="A4863" s="74">
        <f t="shared" si="1115"/>
        <v>52006</v>
      </c>
      <c r="B4863" s="72">
        <f t="shared" si="1112"/>
        <v>2</v>
      </c>
      <c r="C4863" s="72" t="str">
        <f>IF(E4863=0,"RESMİ TATİL",VLOOKUP(E4863,LİSTE!$B$7:$D$1300,3,0))</f>
        <v>Feyza Zümra AVCIOĞLU</v>
      </c>
      <c r="D4863" s="72" t="str">
        <f>IF(F4863=0,"RESMİ TATİL",VLOOKUP(F4863,LİSTE!$B$7:$D$1300,3,0))</f>
        <v>Yusuf Ali TABUR</v>
      </c>
      <c r="E4863" s="72">
        <f>IF(B4863="TATİL",0,IF(F4862=0,F4861+1,IF(LİSTE!$F$1=F4862,1,F4862+1)))</f>
        <v>23</v>
      </c>
      <c r="F4863" s="72">
        <f>IF(E4863=0,0,IF(LİSTE!$F$1=E4863,1,E4863+1))</f>
        <v>24</v>
      </c>
      <c r="G4863" s="72" t="str">
        <f>IFERROR(VLOOKUP(A4863,TATİLLER!$A$2:$D$30000,3,0),"TATİL DEĞİL")</f>
        <v>TATİL DEĞİL</v>
      </c>
    </row>
    <row r="4864" spans="1:7" x14ac:dyDescent="0.25">
      <c r="A4864" s="74">
        <f t="shared" si="1115"/>
        <v>52007</v>
      </c>
      <c r="B4864" s="72">
        <f t="shared" si="1112"/>
        <v>3</v>
      </c>
      <c r="C4864" s="72" t="str">
        <f>IF(E4864=0,"RESMİ TATİL",VLOOKUP(E4864,LİSTE!$B$7:$D$1300,3,0))</f>
        <v>Irmak UTEBAY</v>
      </c>
      <c r="D4864" s="72" t="str">
        <f>IF(F4864=0,"RESMİ TATİL",VLOOKUP(F4864,LİSTE!$B$7:$D$1300,3,0))</f>
        <v>Kerem AKKOÇ</v>
      </c>
      <c r="E4864" s="72">
        <f>IF(B4864="TATİL",0,IF(F4863=0,F4862+1,IF(LİSTE!$F$1=F4863,1,F4863+1)))</f>
        <v>25</v>
      </c>
      <c r="F4864" s="72">
        <f>IF(E4864=0,0,IF(LİSTE!$F$1=E4864,1,E4864+1))</f>
        <v>26</v>
      </c>
      <c r="G4864" s="72" t="str">
        <f>IFERROR(VLOOKUP(A4864,TATİLLER!$A$2:$D$30000,3,0),"TATİL DEĞİL")</f>
        <v>TATİL DEĞİL</v>
      </c>
    </row>
    <row r="4865" spans="1:7" x14ac:dyDescent="0.25">
      <c r="A4865" s="74">
        <f t="shared" si="1115"/>
        <v>52008</v>
      </c>
      <c r="B4865" s="72">
        <f t="shared" si="1112"/>
        <v>4</v>
      </c>
      <c r="C4865" s="72" t="str">
        <f>IF(E4865=0,"RESMİ TATİL",VLOOKUP(E4865,LİSTE!$B$7:$D$1300,3,0))</f>
        <v>Elçin Ayşe ELMAS</v>
      </c>
      <c r="D4865" s="72" t="str">
        <f>IF(F4865=0,"RESMİ TATİL",VLOOKUP(F4865,LİSTE!$B$7:$D$1300,3,0))</f>
        <v>Muhammed YILDIZDAĞ</v>
      </c>
      <c r="E4865" s="72">
        <f>IF(B4865="TATİL",0,IF(F4864=0,F4863+1,IF(LİSTE!$F$1=F4864,1,F4864+1)))</f>
        <v>27</v>
      </c>
      <c r="F4865" s="72">
        <f>IF(E4865=0,0,IF(LİSTE!$F$1=E4865,1,E4865+1))</f>
        <v>28</v>
      </c>
      <c r="G4865" s="72" t="str">
        <f>IFERROR(VLOOKUP(A4865,TATİLLER!$A$2:$D$30000,3,0),"TATİL DEĞİL")</f>
        <v>TATİL DEĞİL</v>
      </c>
    </row>
    <row r="4866" spans="1:7" x14ac:dyDescent="0.25">
      <c r="A4866" s="74">
        <f t="shared" si="1115"/>
        <v>52009</v>
      </c>
      <c r="B4866" s="72">
        <f t="shared" si="1112"/>
        <v>5</v>
      </c>
      <c r="C4866" s="72" t="str">
        <f>IF(E4866=0,"RESMİ TATİL",VLOOKUP(E4866,LİSTE!$B$7:$D$1300,3,0))</f>
        <v>Nisa Nur SANCAR</v>
      </c>
      <c r="D4866" s="72" t="str">
        <f>IF(F4866=0,"RESMİ TATİL",VLOOKUP(F4866,LİSTE!$B$7:$D$1300,3,0))</f>
        <v>Esila ÇETİN</v>
      </c>
      <c r="E4866" s="72">
        <f>IF(B4866="TATİL",0,IF(F4865=0,F4864+1,IF(LİSTE!$F$1=F4865,1,F4865+1)))</f>
        <v>1</v>
      </c>
      <c r="F4866" s="72">
        <f>IF(E4866=0,0,IF(LİSTE!$F$1=E4866,1,E4866+1))</f>
        <v>2</v>
      </c>
      <c r="G4866" s="72" t="str">
        <f>IFERROR(VLOOKUP(A4866,TATİLLER!$A$2:$D$30000,3,0),"TATİL DEĞİL")</f>
        <v>TATİL DEĞİL</v>
      </c>
    </row>
    <row r="4867" spans="1:7" x14ac:dyDescent="0.25">
      <c r="A4867" s="74">
        <f t="shared" ref="A4867" si="1126">A4866+3</f>
        <v>52012</v>
      </c>
      <c r="B4867" s="72">
        <f t="shared" ref="B4867:B4930" si="1127">IF(G4867="TATİL","TATİL",WEEKDAY(A4867,2))</f>
        <v>1</v>
      </c>
      <c r="C4867" s="72" t="str">
        <f>IF(E4867=0,"RESMİ TATİL",VLOOKUP(E4867,LİSTE!$B$7:$D$1300,3,0))</f>
        <v>Zeynep Sevde TOPUZ</v>
      </c>
      <c r="D4867" s="72" t="str">
        <f>IF(F4867=0,"RESMİ TATİL",VLOOKUP(F4867,LİSTE!$B$7:$D$1300,3,0))</f>
        <v>Ömer Asaf KADAŞ</v>
      </c>
      <c r="E4867" s="72">
        <f>IF(B4867="TATİL",0,IF(F4866=0,F4865+1,IF(LİSTE!$F$1=F4866,1,F4866+1)))</f>
        <v>3</v>
      </c>
      <c r="F4867" s="72">
        <f>IF(E4867=0,0,IF(LİSTE!$F$1=E4867,1,E4867+1))</f>
        <v>4</v>
      </c>
      <c r="G4867" s="72" t="str">
        <f>IFERROR(VLOOKUP(A4867,TATİLLER!$A$2:$D$30000,3,0),"TATİL DEĞİL")</f>
        <v>TATİL DEĞİL</v>
      </c>
    </row>
    <row r="4868" spans="1:7" x14ac:dyDescent="0.25">
      <c r="A4868" s="74">
        <f t="shared" si="1115"/>
        <v>52013</v>
      </c>
      <c r="B4868" s="72">
        <f t="shared" si="1127"/>
        <v>2</v>
      </c>
      <c r="C4868" s="72" t="str">
        <f>IF(E4868=0,"RESMİ TATİL",VLOOKUP(E4868,LİSTE!$B$7:$D$1300,3,0))</f>
        <v>Ramazan Baran ADIGÜZEL</v>
      </c>
      <c r="D4868" s="72" t="str">
        <f>IF(F4868=0,"RESMİ TATİL",VLOOKUP(F4868,LİSTE!$B$7:$D$1300,3,0))</f>
        <v>Bahar AKGÜN</v>
      </c>
      <c r="E4868" s="72">
        <f>IF(B4868="TATİL",0,IF(F4867=0,F4866+1,IF(LİSTE!$F$1=F4867,1,F4867+1)))</f>
        <v>5</v>
      </c>
      <c r="F4868" s="72">
        <f>IF(E4868=0,0,IF(LİSTE!$F$1=E4868,1,E4868+1))</f>
        <v>6</v>
      </c>
      <c r="G4868" s="72" t="str">
        <f>IFERROR(VLOOKUP(A4868,TATİLLER!$A$2:$D$30000,3,0),"TATİL DEĞİL")</f>
        <v>TATİL DEĞİL</v>
      </c>
    </row>
    <row r="4869" spans="1:7" x14ac:dyDescent="0.25">
      <c r="A4869" s="74">
        <f t="shared" si="1115"/>
        <v>52014</v>
      </c>
      <c r="B4869" s="72">
        <f t="shared" si="1127"/>
        <v>3</v>
      </c>
      <c r="C4869" s="72" t="str">
        <f>IF(E4869=0,"RESMİ TATİL",VLOOKUP(E4869,LİSTE!$B$7:$D$1300,3,0))</f>
        <v>Ömer AKGÜL</v>
      </c>
      <c r="D4869" s="72" t="str">
        <f>IF(F4869=0,"RESMİ TATİL",VLOOKUP(F4869,LİSTE!$B$7:$D$1300,3,0))</f>
        <v>Muharrem EFE TANRIVERDİ</v>
      </c>
      <c r="E4869" s="72">
        <f>IF(B4869="TATİL",0,IF(F4868=0,F4867+1,IF(LİSTE!$F$1=F4868,1,F4868+1)))</f>
        <v>7</v>
      </c>
      <c r="F4869" s="72">
        <f>IF(E4869=0,0,IF(LİSTE!$F$1=E4869,1,E4869+1))</f>
        <v>8</v>
      </c>
      <c r="G4869" s="72" t="str">
        <f>IFERROR(VLOOKUP(A4869,TATİLLER!$A$2:$D$30000,3,0),"TATİL DEĞİL")</f>
        <v>TATİL DEĞİL</v>
      </c>
    </row>
    <row r="4870" spans="1:7" x14ac:dyDescent="0.25">
      <c r="A4870" s="74">
        <f t="shared" si="1115"/>
        <v>52015</v>
      </c>
      <c r="B4870" s="72">
        <f t="shared" si="1127"/>
        <v>4</v>
      </c>
      <c r="C4870" s="72" t="str">
        <f>IF(E4870=0,"RESMİ TATİL",VLOOKUP(E4870,LİSTE!$B$7:$D$1300,3,0))</f>
        <v>Anıl DOĞAN</v>
      </c>
      <c r="D4870" s="72" t="str">
        <f>IF(F4870=0,"RESMİ TATİL",VLOOKUP(F4870,LİSTE!$B$7:$D$1300,3,0))</f>
        <v>İpek ARSLAN</v>
      </c>
      <c r="E4870" s="72">
        <f>IF(B4870="TATİL",0,IF(F4869=0,F4868+1,IF(LİSTE!$F$1=F4869,1,F4869+1)))</f>
        <v>9</v>
      </c>
      <c r="F4870" s="72">
        <f>IF(E4870=0,0,IF(LİSTE!$F$1=E4870,1,E4870+1))</f>
        <v>10</v>
      </c>
      <c r="G4870" s="72" t="str">
        <f>IFERROR(VLOOKUP(A4870,TATİLLER!$A$2:$D$30000,3,0),"TATİL DEĞİL")</f>
        <v>TATİL DEĞİL</v>
      </c>
    </row>
    <row r="4871" spans="1:7" x14ac:dyDescent="0.25">
      <c r="A4871" s="74">
        <f t="shared" si="1115"/>
        <v>52016</v>
      </c>
      <c r="B4871" s="72">
        <f t="shared" si="1127"/>
        <v>5</v>
      </c>
      <c r="C4871" s="72" t="str">
        <f>IF(E4871=0,"RESMİ TATİL",VLOOKUP(E4871,LİSTE!$B$7:$D$1300,3,0))</f>
        <v>Efe KARSAK</v>
      </c>
      <c r="D4871" s="72" t="str">
        <f>IF(F4871=0,"RESMİ TATİL",VLOOKUP(F4871,LİSTE!$B$7:$D$1300,3,0))</f>
        <v>Abdullah KIRBAÇ</v>
      </c>
      <c r="E4871" s="72">
        <f>IF(B4871="TATİL",0,IF(F4870=0,F4869+1,IF(LİSTE!$F$1=F4870,1,F4870+1)))</f>
        <v>11</v>
      </c>
      <c r="F4871" s="72">
        <f>IF(E4871=0,0,IF(LİSTE!$F$1=E4871,1,E4871+1))</f>
        <v>12</v>
      </c>
      <c r="G4871" s="72" t="str">
        <f>IFERROR(VLOOKUP(A4871,TATİLLER!$A$2:$D$30000,3,0),"TATİL DEĞİL")</f>
        <v>TATİL DEĞİL</v>
      </c>
    </row>
    <row r="4872" spans="1:7" x14ac:dyDescent="0.25">
      <c r="A4872" s="74">
        <f t="shared" ref="A4872" si="1128">A4871+3</f>
        <v>52019</v>
      </c>
      <c r="B4872" s="72">
        <f t="shared" si="1127"/>
        <v>1</v>
      </c>
      <c r="C4872" s="72" t="str">
        <f>IF(E4872=0,"RESMİ TATİL",VLOOKUP(E4872,LİSTE!$B$7:$D$1300,3,0))</f>
        <v>Ümmü Defne GÜLER</v>
      </c>
      <c r="D4872" s="72" t="str">
        <f>IF(F4872=0,"RESMİ TATİL",VLOOKUP(F4872,LİSTE!$B$7:$D$1300,3,0))</f>
        <v>Şevval ÖZDAMAR</v>
      </c>
      <c r="E4872" s="72">
        <f>IF(B4872="TATİL",0,IF(F4871=0,F4870+1,IF(LİSTE!$F$1=F4871,1,F4871+1)))</f>
        <v>13</v>
      </c>
      <c r="F4872" s="72">
        <f>IF(E4872=0,0,IF(LİSTE!$F$1=E4872,1,E4872+1))</f>
        <v>14</v>
      </c>
      <c r="G4872" s="72" t="str">
        <f>IFERROR(VLOOKUP(A4872,TATİLLER!$A$2:$D$30000,3,0),"TATİL DEĞİL")</f>
        <v>TATİL DEĞİL</v>
      </c>
    </row>
    <row r="4873" spans="1:7" x14ac:dyDescent="0.25">
      <c r="A4873" s="74">
        <f t="shared" si="1115"/>
        <v>52020</v>
      </c>
      <c r="B4873" s="72">
        <f t="shared" si="1127"/>
        <v>2</v>
      </c>
      <c r="C4873" s="72" t="str">
        <f>IF(E4873=0,"RESMİ TATİL",VLOOKUP(E4873,LİSTE!$B$7:$D$1300,3,0))</f>
        <v>Zeynep AKDAĞ</v>
      </c>
      <c r="D4873" s="72" t="str">
        <f>IF(F4873=0,"RESMİ TATİL",VLOOKUP(F4873,LİSTE!$B$7:$D$1300,3,0))</f>
        <v>Esma ÇOKER</v>
      </c>
      <c r="E4873" s="72">
        <f>IF(B4873="TATİL",0,IF(F4872=0,F4871+1,IF(LİSTE!$F$1=F4872,1,F4872+1)))</f>
        <v>15</v>
      </c>
      <c r="F4873" s="72">
        <f>IF(E4873=0,0,IF(LİSTE!$F$1=E4873,1,E4873+1))</f>
        <v>16</v>
      </c>
      <c r="G4873" s="72" t="str">
        <f>IFERROR(VLOOKUP(A4873,TATİLLER!$A$2:$D$30000,3,0),"TATİL DEĞİL")</f>
        <v>TATİL DEĞİL</v>
      </c>
    </row>
    <row r="4874" spans="1:7" x14ac:dyDescent="0.25">
      <c r="A4874" s="74">
        <f t="shared" si="1115"/>
        <v>52021</v>
      </c>
      <c r="B4874" s="72">
        <f t="shared" si="1127"/>
        <v>3</v>
      </c>
      <c r="C4874" s="72" t="str">
        <f>IF(E4874=0,"RESMİ TATİL",VLOOKUP(E4874,LİSTE!$B$7:$D$1300,3,0))</f>
        <v>Dursun Kubilay YAŞAR</v>
      </c>
      <c r="D4874" s="72" t="str">
        <f>IF(F4874=0,"RESMİ TATİL",VLOOKUP(F4874,LİSTE!$B$7:$D$1300,3,0))</f>
        <v>Zeynep Beril BAŞPINAR</v>
      </c>
      <c r="E4874" s="72">
        <f>IF(B4874="TATİL",0,IF(F4873=0,F4872+1,IF(LİSTE!$F$1=F4873,1,F4873+1)))</f>
        <v>17</v>
      </c>
      <c r="F4874" s="72">
        <f>IF(E4874=0,0,IF(LİSTE!$F$1=E4874,1,E4874+1))</f>
        <v>18</v>
      </c>
      <c r="G4874" s="72" t="str">
        <f>IFERROR(VLOOKUP(A4874,TATİLLER!$A$2:$D$30000,3,0),"TATİL DEĞİL")</f>
        <v>TATİL DEĞİL</v>
      </c>
    </row>
    <row r="4875" spans="1:7" x14ac:dyDescent="0.25">
      <c r="A4875" s="74">
        <f t="shared" si="1115"/>
        <v>52022</v>
      </c>
      <c r="B4875" s="72">
        <f t="shared" si="1127"/>
        <v>4</v>
      </c>
      <c r="C4875" s="72" t="str">
        <f>IF(E4875=0,"RESMİ TATİL",VLOOKUP(E4875,LİSTE!$B$7:$D$1300,3,0))</f>
        <v>Ahmet DAL</v>
      </c>
      <c r="D4875" s="72" t="str">
        <f>IF(F4875=0,"RESMİ TATİL",VLOOKUP(F4875,LİSTE!$B$7:$D$1300,3,0))</f>
        <v>Emirhan KARATAŞ</v>
      </c>
      <c r="E4875" s="72">
        <f>IF(B4875="TATİL",0,IF(F4874=0,F4873+1,IF(LİSTE!$F$1=F4874,1,F4874+1)))</f>
        <v>19</v>
      </c>
      <c r="F4875" s="72">
        <f>IF(E4875=0,0,IF(LİSTE!$F$1=E4875,1,E4875+1))</f>
        <v>20</v>
      </c>
      <c r="G4875" s="72" t="str">
        <f>IFERROR(VLOOKUP(A4875,TATİLLER!$A$2:$D$30000,3,0),"TATİL DEĞİL")</f>
        <v>TATİL DEĞİL</v>
      </c>
    </row>
    <row r="4876" spans="1:7" x14ac:dyDescent="0.25">
      <c r="A4876" s="74">
        <f t="shared" si="1115"/>
        <v>52023</v>
      </c>
      <c r="B4876" s="72">
        <f t="shared" si="1127"/>
        <v>5</v>
      </c>
      <c r="C4876" s="72" t="str">
        <f>IF(E4876=0,"RESMİ TATİL",VLOOKUP(E4876,LİSTE!$B$7:$D$1300,3,0))</f>
        <v>Zümra Yeter ARI</v>
      </c>
      <c r="D4876" s="72" t="str">
        <f>IF(F4876=0,"RESMİ TATİL",VLOOKUP(F4876,LİSTE!$B$7:$D$1300,3,0))</f>
        <v>Utku KARAGÖZ</v>
      </c>
      <c r="E4876" s="72">
        <f>IF(B4876="TATİL",0,IF(F4875=0,F4874+1,IF(LİSTE!$F$1=F4875,1,F4875+1)))</f>
        <v>21</v>
      </c>
      <c r="F4876" s="72">
        <f>IF(E4876=0,0,IF(LİSTE!$F$1=E4876,1,E4876+1))</f>
        <v>22</v>
      </c>
      <c r="G4876" s="72" t="str">
        <f>IFERROR(VLOOKUP(A4876,TATİLLER!$A$2:$D$30000,3,0),"TATİL DEĞİL")</f>
        <v>TATİL DEĞİL</v>
      </c>
    </row>
    <row r="4877" spans="1:7" x14ac:dyDescent="0.25">
      <c r="A4877" s="74">
        <f t="shared" ref="A4877" si="1129">A4876+3</f>
        <v>52026</v>
      </c>
      <c r="B4877" s="72">
        <f t="shared" si="1127"/>
        <v>1</v>
      </c>
      <c r="C4877" s="72" t="str">
        <f>IF(E4877=0,"RESMİ TATİL",VLOOKUP(E4877,LİSTE!$B$7:$D$1300,3,0))</f>
        <v>Feyza Zümra AVCIOĞLU</v>
      </c>
      <c r="D4877" s="72" t="str">
        <f>IF(F4877=0,"RESMİ TATİL",VLOOKUP(F4877,LİSTE!$B$7:$D$1300,3,0))</f>
        <v>Yusuf Ali TABUR</v>
      </c>
      <c r="E4877" s="72">
        <f>IF(B4877="TATİL",0,IF(F4876=0,F4875+1,IF(LİSTE!$F$1=F4876,1,F4876+1)))</f>
        <v>23</v>
      </c>
      <c r="F4877" s="72">
        <f>IF(E4877=0,0,IF(LİSTE!$F$1=E4877,1,E4877+1))</f>
        <v>24</v>
      </c>
      <c r="G4877" s="72" t="str">
        <f>IFERROR(VLOOKUP(A4877,TATİLLER!$A$2:$D$30000,3,0),"TATİL DEĞİL")</f>
        <v>TATİL DEĞİL</v>
      </c>
    </row>
    <row r="4878" spans="1:7" x14ac:dyDescent="0.25">
      <c r="A4878" s="74">
        <f t="shared" ref="A4878:A4941" si="1130">A4877+1</f>
        <v>52027</v>
      </c>
      <c r="B4878" s="72">
        <f t="shared" si="1127"/>
        <v>2</v>
      </c>
      <c r="C4878" s="72" t="str">
        <f>IF(E4878=0,"RESMİ TATİL",VLOOKUP(E4878,LİSTE!$B$7:$D$1300,3,0))</f>
        <v>Irmak UTEBAY</v>
      </c>
      <c r="D4878" s="72" t="str">
        <f>IF(F4878=0,"RESMİ TATİL",VLOOKUP(F4878,LİSTE!$B$7:$D$1300,3,0))</f>
        <v>Kerem AKKOÇ</v>
      </c>
      <c r="E4878" s="72">
        <f>IF(B4878="TATİL",0,IF(F4877=0,F4876+1,IF(LİSTE!$F$1=F4877,1,F4877+1)))</f>
        <v>25</v>
      </c>
      <c r="F4878" s="72">
        <f>IF(E4878=0,0,IF(LİSTE!$F$1=E4878,1,E4878+1))</f>
        <v>26</v>
      </c>
      <c r="G4878" s="72" t="str">
        <f>IFERROR(VLOOKUP(A4878,TATİLLER!$A$2:$D$30000,3,0),"TATİL DEĞİL")</f>
        <v>TATİL DEĞİL</v>
      </c>
    </row>
    <row r="4879" spans="1:7" x14ac:dyDescent="0.25">
      <c r="A4879" s="74">
        <f t="shared" si="1130"/>
        <v>52028</v>
      </c>
      <c r="B4879" s="72">
        <f t="shared" si="1127"/>
        <v>3</v>
      </c>
      <c r="C4879" s="72" t="str">
        <f>IF(E4879=0,"RESMİ TATİL",VLOOKUP(E4879,LİSTE!$B$7:$D$1300,3,0))</f>
        <v>Elçin Ayşe ELMAS</v>
      </c>
      <c r="D4879" s="72" t="str">
        <f>IF(F4879=0,"RESMİ TATİL",VLOOKUP(F4879,LİSTE!$B$7:$D$1300,3,0))</f>
        <v>Muhammed YILDIZDAĞ</v>
      </c>
      <c r="E4879" s="72">
        <f>IF(B4879="TATİL",0,IF(F4878=0,F4877+1,IF(LİSTE!$F$1=F4878,1,F4878+1)))</f>
        <v>27</v>
      </c>
      <c r="F4879" s="72">
        <f>IF(E4879=0,0,IF(LİSTE!$F$1=E4879,1,E4879+1))</f>
        <v>28</v>
      </c>
      <c r="G4879" s="72" t="str">
        <f>IFERROR(VLOOKUP(A4879,TATİLLER!$A$2:$D$30000,3,0),"TATİL DEĞİL")</f>
        <v>TATİL DEĞİL</v>
      </c>
    </row>
    <row r="4880" spans="1:7" x14ac:dyDescent="0.25">
      <c r="A4880" s="74">
        <f t="shared" si="1130"/>
        <v>52029</v>
      </c>
      <c r="B4880" s="72">
        <f t="shared" si="1127"/>
        <v>4</v>
      </c>
      <c r="C4880" s="72" t="str">
        <f>IF(E4880=0,"RESMİ TATİL",VLOOKUP(E4880,LİSTE!$B$7:$D$1300,3,0))</f>
        <v>Nisa Nur SANCAR</v>
      </c>
      <c r="D4880" s="72" t="str">
        <f>IF(F4880=0,"RESMİ TATİL",VLOOKUP(F4880,LİSTE!$B$7:$D$1300,3,0))</f>
        <v>Esila ÇETİN</v>
      </c>
      <c r="E4880" s="72">
        <f>IF(B4880="TATİL",0,IF(F4879=0,F4878+1,IF(LİSTE!$F$1=F4879,1,F4879+1)))</f>
        <v>1</v>
      </c>
      <c r="F4880" s="72">
        <f>IF(E4880=0,0,IF(LİSTE!$F$1=E4880,1,E4880+1))</f>
        <v>2</v>
      </c>
      <c r="G4880" s="72" t="str">
        <f>IFERROR(VLOOKUP(A4880,TATİLLER!$A$2:$D$30000,3,0),"TATİL DEĞİL")</f>
        <v>TATİL DEĞİL</v>
      </c>
    </row>
    <row r="4881" spans="1:7" x14ac:dyDescent="0.25">
      <c r="A4881" s="74">
        <f t="shared" si="1130"/>
        <v>52030</v>
      </c>
      <c r="B4881" s="72">
        <f t="shared" si="1127"/>
        <v>5</v>
      </c>
      <c r="C4881" s="72" t="str">
        <f>IF(E4881=0,"RESMİ TATİL",VLOOKUP(E4881,LİSTE!$B$7:$D$1300,3,0))</f>
        <v>Zeynep Sevde TOPUZ</v>
      </c>
      <c r="D4881" s="72" t="str">
        <f>IF(F4881=0,"RESMİ TATİL",VLOOKUP(F4881,LİSTE!$B$7:$D$1300,3,0))</f>
        <v>Ömer Asaf KADAŞ</v>
      </c>
      <c r="E4881" s="72">
        <f>IF(B4881="TATİL",0,IF(F4880=0,F4879+1,IF(LİSTE!$F$1=F4880,1,F4880+1)))</f>
        <v>3</v>
      </c>
      <c r="F4881" s="72">
        <f>IF(E4881=0,0,IF(LİSTE!$F$1=E4881,1,E4881+1))</f>
        <v>4</v>
      </c>
      <c r="G4881" s="72" t="str">
        <f>IFERROR(VLOOKUP(A4881,TATİLLER!$A$2:$D$30000,3,0),"TATİL DEĞİL")</f>
        <v>TATİL DEĞİL</v>
      </c>
    </row>
    <row r="4882" spans="1:7" x14ac:dyDescent="0.25">
      <c r="A4882" s="74">
        <f t="shared" ref="A4882" si="1131">A4881+3</f>
        <v>52033</v>
      </c>
      <c r="B4882" s="72">
        <f t="shared" si="1127"/>
        <v>1</v>
      </c>
      <c r="C4882" s="72" t="str">
        <f>IF(E4882=0,"RESMİ TATİL",VLOOKUP(E4882,LİSTE!$B$7:$D$1300,3,0))</f>
        <v>Ramazan Baran ADIGÜZEL</v>
      </c>
      <c r="D4882" s="72" t="str">
        <f>IF(F4882=0,"RESMİ TATİL",VLOOKUP(F4882,LİSTE!$B$7:$D$1300,3,0))</f>
        <v>Bahar AKGÜN</v>
      </c>
      <c r="E4882" s="72">
        <f>IF(B4882="TATİL",0,IF(F4881=0,F4880+1,IF(LİSTE!$F$1=F4881,1,F4881+1)))</f>
        <v>5</v>
      </c>
      <c r="F4882" s="72">
        <f>IF(E4882=0,0,IF(LİSTE!$F$1=E4882,1,E4882+1))</f>
        <v>6</v>
      </c>
      <c r="G4882" s="72" t="str">
        <f>IFERROR(VLOOKUP(A4882,TATİLLER!$A$2:$D$30000,3,0),"TATİL DEĞİL")</f>
        <v>TATİL DEĞİL</v>
      </c>
    </row>
    <row r="4883" spans="1:7" x14ac:dyDescent="0.25">
      <c r="A4883" s="74">
        <f t="shared" si="1130"/>
        <v>52034</v>
      </c>
      <c r="B4883" s="72">
        <f t="shared" si="1127"/>
        <v>2</v>
      </c>
      <c r="C4883" s="72" t="str">
        <f>IF(E4883=0,"RESMİ TATİL",VLOOKUP(E4883,LİSTE!$B$7:$D$1300,3,0))</f>
        <v>Ömer AKGÜL</v>
      </c>
      <c r="D4883" s="72" t="str">
        <f>IF(F4883=0,"RESMİ TATİL",VLOOKUP(F4883,LİSTE!$B$7:$D$1300,3,0))</f>
        <v>Muharrem EFE TANRIVERDİ</v>
      </c>
      <c r="E4883" s="72">
        <f>IF(B4883="TATİL",0,IF(F4882=0,F4881+1,IF(LİSTE!$F$1=F4882,1,F4882+1)))</f>
        <v>7</v>
      </c>
      <c r="F4883" s="72">
        <f>IF(E4883=0,0,IF(LİSTE!$F$1=E4883,1,E4883+1))</f>
        <v>8</v>
      </c>
      <c r="G4883" s="72" t="str">
        <f>IFERROR(VLOOKUP(A4883,TATİLLER!$A$2:$D$30000,3,0),"TATİL DEĞİL")</f>
        <v>TATİL DEĞİL</v>
      </c>
    </row>
    <row r="4884" spans="1:7" x14ac:dyDescent="0.25">
      <c r="A4884" s="74">
        <f t="shared" si="1130"/>
        <v>52035</v>
      </c>
      <c r="B4884" s="72">
        <f t="shared" si="1127"/>
        <v>3</v>
      </c>
      <c r="C4884" s="72" t="str">
        <f>IF(E4884=0,"RESMİ TATİL",VLOOKUP(E4884,LİSTE!$B$7:$D$1300,3,0))</f>
        <v>Anıl DOĞAN</v>
      </c>
      <c r="D4884" s="72" t="str">
        <f>IF(F4884=0,"RESMİ TATİL",VLOOKUP(F4884,LİSTE!$B$7:$D$1300,3,0))</f>
        <v>İpek ARSLAN</v>
      </c>
      <c r="E4884" s="72">
        <f>IF(B4884="TATİL",0,IF(F4883=0,F4882+1,IF(LİSTE!$F$1=F4883,1,F4883+1)))</f>
        <v>9</v>
      </c>
      <c r="F4884" s="72">
        <f>IF(E4884=0,0,IF(LİSTE!$F$1=E4884,1,E4884+1))</f>
        <v>10</v>
      </c>
      <c r="G4884" s="72" t="str">
        <f>IFERROR(VLOOKUP(A4884,TATİLLER!$A$2:$D$30000,3,0),"TATİL DEĞİL")</f>
        <v>TATİL DEĞİL</v>
      </c>
    </row>
    <row r="4885" spans="1:7" x14ac:dyDescent="0.25">
      <c r="A4885" s="74">
        <f t="shared" si="1130"/>
        <v>52036</v>
      </c>
      <c r="B4885" s="72">
        <f t="shared" si="1127"/>
        <v>4</v>
      </c>
      <c r="C4885" s="72" t="str">
        <f>IF(E4885=0,"RESMİ TATİL",VLOOKUP(E4885,LİSTE!$B$7:$D$1300,3,0))</f>
        <v>Efe KARSAK</v>
      </c>
      <c r="D4885" s="72" t="str">
        <f>IF(F4885=0,"RESMİ TATİL",VLOOKUP(F4885,LİSTE!$B$7:$D$1300,3,0))</f>
        <v>Abdullah KIRBAÇ</v>
      </c>
      <c r="E4885" s="72">
        <f>IF(B4885="TATİL",0,IF(F4884=0,F4883+1,IF(LİSTE!$F$1=F4884,1,F4884+1)))</f>
        <v>11</v>
      </c>
      <c r="F4885" s="72">
        <f>IF(E4885=0,0,IF(LİSTE!$F$1=E4885,1,E4885+1))</f>
        <v>12</v>
      </c>
      <c r="G4885" s="72" t="str">
        <f>IFERROR(VLOOKUP(A4885,TATİLLER!$A$2:$D$30000,3,0),"TATİL DEĞİL")</f>
        <v>TATİL DEĞİL</v>
      </c>
    </row>
    <row r="4886" spans="1:7" x14ac:dyDescent="0.25">
      <c r="A4886" s="74">
        <f t="shared" si="1130"/>
        <v>52037</v>
      </c>
      <c r="B4886" s="72">
        <f t="shared" si="1127"/>
        <v>5</v>
      </c>
      <c r="C4886" s="72" t="str">
        <f>IF(E4886=0,"RESMİ TATİL",VLOOKUP(E4886,LİSTE!$B$7:$D$1300,3,0))</f>
        <v>Ümmü Defne GÜLER</v>
      </c>
      <c r="D4886" s="72" t="str">
        <f>IF(F4886=0,"RESMİ TATİL",VLOOKUP(F4886,LİSTE!$B$7:$D$1300,3,0))</f>
        <v>Şevval ÖZDAMAR</v>
      </c>
      <c r="E4886" s="72">
        <f>IF(B4886="TATİL",0,IF(F4885=0,F4884+1,IF(LİSTE!$F$1=F4885,1,F4885+1)))</f>
        <v>13</v>
      </c>
      <c r="F4886" s="72">
        <f>IF(E4886=0,0,IF(LİSTE!$F$1=E4886,1,E4886+1))</f>
        <v>14</v>
      </c>
      <c r="G4886" s="72" t="str">
        <f>IFERROR(VLOOKUP(A4886,TATİLLER!$A$2:$D$30000,3,0),"TATİL DEĞİL")</f>
        <v>TATİL DEĞİL</v>
      </c>
    </row>
    <row r="4887" spans="1:7" x14ac:dyDescent="0.25">
      <c r="A4887" s="74">
        <f t="shared" ref="A4887" si="1132">A4886+3</f>
        <v>52040</v>
      </c>
      <c r="B4887" s="72">
        <f t="shared" si="1127"/>
        <v>1</v>
      </c>
      <c r="C4887" s="72" t="str">
        <f>IF(E4887=0,"RESMİ TATİL",VLOOKUP(E4887,LİSTE!$B$7:$D$1300,3,0))</f>
        <v>Zeynep AKDAĞ</v>
      </c>
      <c r="D4887" s="72" t="str">
        <f>IF(F4887=0,"RESMİ TATİL",VLOOKUP(F4887,LİSTE!$B$7:$D$1300,3,0))</f>
        <v>Esma ÇOKER</v>
      </c>
      <c r="E4887" s="72">
        <f>IF(B4887="TATİL",0,IF(F4886=0,F4885+1,IF(LİSTE!$F$1=F4886,1,F4886+1)))</f>
        <v>15</v>
      </c>
      <c r="F4887" s="72">
        <f>IF(E4887=0,0,IF(LİSTE!$F$1=E4887,1,E4887+1))</f>
        <v>16</v>
      </c>
      <c r="G4887" s="72" t="str">
        <f>IFERROR(VLOOKUP(A4887,TATİLLER!$A$2:$D$30000,3,0),"TATİL DEĞİL")</f>
        <v>TATİL DEĞİL</v>
      </c>
    </row>
    <row r="4888" spans="1:7" x14ac:dyDescent="0.25">
      <c r="A4888" s="74">
        <f t="shared" si="1130"/>
        <v>52041</v>
      </c>
      <c r="B4888" s="72">
        <f t="shared" si="1127"/>
        <v>2</v>
      </c>
      <c r="C4888" s="72" t="str">
        <f>IF(E4888=0,"RESMİ TATİL",VLOOKUP(E4888,LİSTE!$B$7:$D$1300,3,0))</f>
        <v>Dursun Kubilay YAŞAR</v>
      </c>
      <c r="D4888" s="72" t="str">
        <f>IF(F4888=0,"RESMİ TATİL",VLOOKUP(F4888,LİSTE!$B$7:$D$1300,3,0))</f>
        <v>Zeynep Beril BAŞPINAR</v>
      </c>
      <c r="E4888" s="72">
        <f>IF(B4888="TATİL",0,IF(F4887=0,F4886+1,IF(LİSTE!$F$1=F4887,1,F4887+1)))</f>
        <v>17</v>
      </c>
      <c r="F4888" s="72">
        <f>IF(E4888=0,0,IF(LİSTE!$F$1=E4888,1,E4888+1))</f>
        <v>18</v>
      </c>
      <c r="G4888" s="72" t="str">
        <f>IFERROR(VLOOKUP(A4888,TATİLLER!$A$2:$D$30000,3,0),"TATİL DEĞİL")</f>
        <v>TATİL DEĞİL</v>
      </c>
    </row>
    <row r="4889" spans="1:7" x14ac:dyDescent="0.25">
      <c r="A4889" s="74">
        <f t="shared" si="1130"/>
        <v>52042</v>
      </c>
      <c r="B4889" s="72">
        <f t="shared" si="1127"/>
        <v>3</v>
      </c>
      <c r="C4889" s="72" t="str">
        <f>IF(E4889=0,"RESMİ TATİL",VLOOKUP(E4889,LİSTE!$B$7:$D$1300,3,0))</f>
        <v>Ahmet DAL</v>
      </c>
      <c r="D4889" s="72" t="str">
        <f>IF(F4889=0,"RESMİ TATİL",VLOOKUP(F4889,LİSTE!$B$7:$D$1300,3,0))</f>
        <v>Emirhan KARATAŞ</v>
      </c>
      <c r="E4889" s="72">
        <f>IF(B4889="TATİL",0,IF(F4888=0,F4887+1,IF(LİSTE!$F$1=F4888,1,F4888+1)))</f>
        <v>19</v>
      </c>
      <c r="F4889" s="72">
        <f>IF(E4889=0,0,IF(LİSTE!$F$1=E4889,1,E4889+1))</f>
        <v>20</v>
      </c>
      <c r="G4889" s="72" t="str">
        <f>IFERROR(VLOOKUP(A4889,TATİLLER!$A$2:$D$30000,3,0),"TATİL DEĞİL")</f>
        <v>TATİL DEĞİL</v>
      </c>
    </row>
    <row r="4890" spans="1:7" x14ac:dyDescent="0.25">
      <c r="A4890" s="74">
        <f t="shared" si="1130"/>
        <v>52043</v>
      </c>
      <c r="B4890" s="72">
        <f t="shared" si="1127"/>
        <v>4</v>
      </c>
      <c r="C4890" s="72" t="str">
        <f>IF(E4890=0,"RESMİ TATİL",VLOOKUP(E4890,LİSTE!$B$7:$D$1300,3,0))</f>
        <v>Zümra Yeter ARI</v>
      </c>
      <c r="D4890" s="72" t="str">
        <f>IF(F4890=0,"RESMİ TATİL",VLOOKUP(F4890,LİSTE!$B$7:$D$1300,3,0))</f>
        <v>Utku KARAGÖZ</v>
      </c>
      <c r="E4890" s="72">
        <f>IF(B4890="TATİL",0,IF(F4889=0,F4888+1,IF(LİSTE!$F$1=F4889,1,F4889+1)))</f>
        <v>21</v>
      </c>
      <c r="F4890" s="72">
        <f>IF(E4890=0,0,IF(LİSTE!$F$1=E4890,1,E4890+1))</f>
        <v>22</v>
      </c>
      <c r="G4890" s="72" t="str">
        <f>IFERROR(VLOOKUP(A4890,TATİLLER!$A$2:$D$30000,3,0),"TATİL DEĞİL")</f>
        <v>TATİL DEĞİL</v>
      </c>
    </row>
    <row r="4891" spans="1:7" x14ac:dyDescent="0.25">
      <c r="A4891" s="74">
        <f t="shared" si="1130"/>
        <v>52044</v>
      </c>
      <c r="B4891" s="72">
        <f t="shared" si="1127"/>
        <v>5</v>
      </c>
      <c r="C4891" s="72" t="str">
        <f>IF(E4891=0,"RESMİ TATİL",VLOOKUP(E4891,LİSTE!$B$7:$D$1300,3,0))</f>
        <v>Feyza Zümra AVCIOĞLU</v>
      </c>
      <c r="D4891" s="72" t="str">
        <f>IF(F4891=0,"RESMİ TATİL",VLOOKUP(F4891,LİSTE!$B$7:$D$1300,3,0))</f>
        <v>Yusuf Ali TABUR</v>
      </c>
      <c r="E4891" s="72">
        <f>IF(B4891="TATİL",0,IF(F4890=0,F4889+1,IF(LİSTE!$F$1=F4890,1,F4890+1)))</f>
        <v>23</v>
      </c>
      <c r="F4891" s="72">
        <f>IF(E4891=0,0,IF(LİSTE!$F$1=E4891,1,E4891+1))</f>
        <v>24</v>
      </c>
      <c r="G4891" s="72" t="str">
        <f>IFERROR(VLOOKUP(A4891,TATİLLER!$A$2:$D$30000,3,0),"TATİL DEĞİL")</f>
        <v>TATİL DEĞİL</v>
      </c>
    </row>
    <row r="4892" spans="1:7" x14ac:dyDescent="0.25">
      <c r="A4892" s="74">
        <f t="shared" ref="A4892" si="1133">A4891+3</f>
        <v>52047</v>
      </c>
      <c r="B4892" s="72">
        <f t="shared" si="1127"/>
        <v>1</v>
      </c>
      <c r="C4892" s="72" t="str">
        <f>IF(E4892=0,"RESMİ TATİL",VLOOKUP(E4892,LİSTE!$B$7:$D$1300,3,0))</f>
        <v>Irmak UTEBAY</v>
      </c>
      <c r="D4892" s="72" t="str">
        <f>IF(F4892=0,"RESMİ TATİL",VLOOKUP(F4892,LİSTE!$B$7:$D$1300,3,0))</f>
        <v>Kerem AKKOÇ</v>
      </c>
      <c r="E4892" s="72">
        <f>IF(B4892="TATİL",0,IF(F4891=0,F4890+1,IF(LİSTE!$F$1=F4891,1,F4891+1)))</f>
        <v>25</v>
      </c>
      <c r="F4892" s="72">
        <f>IF(E4892=0,0,IF(LİSTE!$F$1=E4892,1,E4892+1))</f>
        <v>26</v>
      </c>
      <c r="G4892" s="72" t="str">
        <f>IFERROR(VLOOKUP(A4892,TATİLLER!$A$2:$D$30000,3,0),"TATİL DEĞİL")</f>
        <v>TATİL DEĞİL</v>
      </c>
    </row>
    <row r="4893" spans="1:7" x14ac:dyDescent="0.25">
      <c r="A4893" s="74">
        <f t="shared" si="1130"/>
        <v>52048</v>
      </c>
      <c r="B4893" s="72">
        <f t="shared" si="1127"/>
        <v>2</v>
      </c>
      <c r="C4893" s="72" t="str">
        <f>IF(E4893=0,"RESMİ TATİL",VLOOKUP(E4893,LİSTE!$B$7:$D$1300,3,0))</f>
        <v>Elçin Ayşe ELMAS</v>
      </c>
      <c r="D4893" s="72" t="str">
        <f>IF(F4893=0,"RESMİ TATİL",VLOOKUP(F4893,LİSTE!$B$7:$D$1300,3,0))</f>
        <v>Muhammed YILDIZDAĞ</v>
      </c>
      <c r="E4893" s="72">
        <f>IF(B4893="TATİL",0,IF(F4892=0,F4891+1,IF(LİSTE!$F$1=F4892,1,F4892+1)))</f>
        <v>27</v>
      </c>
      <c r="F4893" s="72">
        <f>IF(E4893=0,0,IF(LİSTE!$F$1=E4893,1,E4893+1))</f>
        <v>28</v>
      </c>
      <c r="G4893" s="72" t="str">
        <f>IFERROR(VLOOKUP(A4893,TATİLLER!$A$2:$D$30000,3,0),"TATİL DEĞİL")</f>
        <v>TATİL DEĞİL</v>
      </c>
    </row>
    <row r="4894" spans="1:7" x14ac:dyDescent="0.25">
      <c r="A4894" s="74">
        <f t="shared" si="1130"/>
        <v>52049</v>
      </c>
      <c r="B4894" s="72">
        <f t="shared" si="1127"/>
        <v>3</v>
      </c>
      <c r="C4894" s="72" t="str">
        <f>IF(E4894=0,"RESMİ TATİL",VLOOKUP(E4894,LİSTE!$B$7:$D$1300,3,0))</f>
        <v>Nisa Nur SANCAR</v>
      </c>
      <c r="D4894" s="72" t="str">
        <f>IF(F4894=0,"RESMİ TATİL",VLOOKUP(F4894,LİSTE!$B$7:$D$1300,3,0))</f>
        <v>Esila ÇETİN</v>
      </c>
      <c r="E4894" s="72">
        <f>IF(B4894="TATİL",0,IF(F4893=0,F4892+1,IF(LİSTE!$F$1=F4893,1,F4893+1)))</f>
        <v>1</v>
      </c>
      <c r="F4894" s="72">
        <f>IF(E4894=0,0,IF(LİSTE!$F$1=E4894,1,E4894+1))</f>
        <v>2</v>
      </c>
      <c r="G4894" s="72" t="str">
        <f>IFERROR(VLOOKUP(A4894,TATİLLER!$A$2:$D$30000,3,0),"TATİL DEĞİL")</f>
        <v>TATİL DEĞİL</v>
      </c>
    </row>
    <row r="4895" spans="1:7" x14ac:dyDescent="0.25">
      <c r="A4895" s="74">
        <f t="shared" si="1130"/>
        <v>52050</v>
      </c>
      <c r="B4895" s="72">
        <f t="shared" si="1127"/>
        <v>4</v>
      </c>
      <c r="C4895" s="72" t="str">
        <f>IF(E4895=0,"RESMİ TATİL",VLOOKUP(E4895,LİSTE!$B$7:$D$1300,3,0))</f>
        <v>Zeynep Sevde TOPUZ</v>
      </c>
      <c r="D4895" s="72" t="str">
        <f>IF(F4895=0,"RESMİ TATİL",VLOOKUP(F4895,LİSTE!$B$7:$D$1300,3,0))</f>
        <v>Ömer Asaf KADAŞ</v>
      </c>
      <c r="E4895" s="72">
        <f>IF(B4895="TATİL",0,IF(F4894=0,F4893+1,IF(LİSTE!$F$1=F4894,1,F4894+1)))</f>
        <v>3</v>
      </c>
      <c r="F4895" s="72">
        <f>IF(E4895=0,0,IF(LİSTE!$F$1=E4895,1,E4895+1))</f>
        <v>4</v>
      </c>
      <c r="G4895" s="72" t="str">
        <f>IFERROR(VLOOKUP(A4895,TATİLLER!$A$2:$D$30000,3,0),"TATİL DEĞİL")</f>
        <v>TATİL DEĞİL</v>
      </c>
    </row>
    <row r="4896" spans="1:7" x14ac:dyDescent="0.25">
      <c r="A4896" s="74">
        <f t="shared" si="1130"/>
        <v>52051</v>
      </c>
      <c r="B4896" s="72">
        <f t="shared" si="1127"/>
        <v>5</v>
      </c>
      <c r="C4896" s="72" t="str">
        <f>IF(E4896=0,"RESMİ TATİL",VLOOKUP(E4896,LİSTE!$B$7:$D$1300,3,0))</f>
        <v>Ramazan Baran ADIGÜZEL</v>
      </c>
      <c r="D4896" s="72" t="str">
        <f>IF(F4896=0,"RESMİ TATİL",VLOOKUP(F4896,LİSTE!$B$7:$D$1300,3,0))</f>
        <v>Bahar AKGÜN</v>
      </c>
      <c r="E4896" s="72">
        <f>IF(B4896="TATİL",0,IF(F4895=0,F4894+1,IF(LİSTE!$F$1=F4895,1,F4895+1)))</f>
        <v>5</v>
      </c>
      <c r="F4896" s="72">
        <f>IF(E4896=0,0,IF(LİSTE!$F$1=E4896,1,E4896+1))</f>
        <v>6</v>
      </c>
      <c r="G4896" s="72" t="str">
        <f>IFERROR(VLOOKUP(A4896,TATİLLER!$A$2:$D$30000,3,0),"TATİL DEĞİL")</f>
        <v>TATİL DEĞİL</v>
      </c>
    </row>
    <row r="4897" spans="1:7" x14ac:dyDescent="0.25">
      <c r="A4897" s="74">
        <f t="shared" ref="A4897" si="1134">A4896+3</f>
        <v>52054</v>
      </c>
      <c r="B4897" s="72">
        <f t="shared" si="1127"/>
        <v>1</v>
      </c>
      <c r="C4897" s="72" t="str">
        <f>IF(E4897=0,"RESMİ TATİL",VLOOKUP(E4897,LİSTE!$B$7:$D$1300,3,0))</f>
        <v>Ömer AKGÜL</v>
      </c>
      <c r="D4897" s="72" t="str">
        <f>IF(F4897=0,"RESMİ TATİL",VLOOKUP(F4897,LİSTE!$B$7:$D$1300,3,0))</f>
        <v>Muharrem EFE TANRIVERDİ</v>
      </c>
      <c r="E4897" s="72">
        <f>IF(B4897="TATİL",0,IF(F4896=0,F4895+1,IF(LİSTE!$F$1=F4896,1,F4896+1)))</f>
        <v>7</v>
      </c>
      <c r="F4897" s="72">
        <f>IF(E4897=0,0,IF(LİSTE!$F$1=E4897,1,E4897+1))</f>
        <v>8</v>
      </c>
      <c r="G4897" s="72" t="str">
        <f>IFERROR(VLOOKUP(A4897,TATİLLER!$A$2:$D$30000,3,0),"TATİL DEĞİL")</f>
        <v>TATİL DEĞİL</v>
      </c>
    </row>
    <row r="4898" spans="1:7" x14ac:dyDescent="0.25">
      <c r="A4898" s="74">
        <f t="shared" si="1130"/>
        <v>52055</v>
      </c>
      <c r="B4898" s="72">
        <f t="shared" si="1127"/>
        <v>2</v>
      </c>
      <c r="C4898" s="72" t="str">
        <f>IF(E4898=0,"RESMİ TATİL",VLOOKUP(E4898,LİSTE!$B$7:$D$1300,3,0))</f>
        <v>Anıl DOĞAN</v>
      </c>
      <c r="D4898" s="72" t="str">
        <f>IF(F4898=0,"RESMİ TATİL",VLOOKUP(F4898,LİSTE!$B$7:$D$1300,3,0))</f>
        <v>İpek ARSLAN</v>
      </c>
      <c r="E4898" s="72">
        <f>IF(B4898="TATİL",0,IF(F4897=0,F4896+1,IF(LİSTE!$F$1=F4897,1,F4897+1)))</f>
        <v>9</v>
      </c>
      <c r="F4898" s="72">
        <f>IF(E4898=0,0,IF(LİSTE!$F$1=E4898,1,E4898+1))</f>
        <v>10</v>
      </c>
      <c r="G4898" s="72" t="str">
        <f>IFERROR(VLOOKUP(A4898,TATİLLER!$A$2:$D$30000,3,0),"TATİL DEĞİL")</f>
        <v>TATİL DEĞİL</v>
      </c>
    </row>
    <row r="4899" spans="1:7" x14ac:dyDescent="0.25">
      <c r="A4899" s="74">
        <f t="shared" si="1130"/>
        <v>52056</v>
      </c>
      <c r="B4899" s="72">
        <f t="shared" si="1127"/>
        <v>3</v>
      </c>
      <c r="C4899" s="72" t="str">
        <f>IF(E4899=0,"RESMİ TATİL",VLOOKUP(E4899,LİSTE!$B$7:$D$1300,3,0))</f>
        <v>Efe KARSAK</v>
      </c>
      <c r="D4899" s="72" t="str">
        <f>IF(F4899=0,"RESMİ TATİL",VLOOKUP(F4899,LİSTE!$B$7:$D$1300,3,0))</f>
        <v>Abdullah KIRBAÇ</v>
      </c>
      <c r="E4899" s="72">
        <f>IF(B4899="TATİL",0,IF(F4898=0,F4897+1,IF(LİSTE!$F$1=F4898,1,F4898+1)))</f>
        <v>11</v>
      </c>
      <c r="F4899" s="72">
        <f>IF(E4899=0,0,IF(LİSTE!$F$1=E4899,1,E4899+1))</f>
        <v>12</v>
      </c>
      <c r="G4899" s="72" t="str">
        <f>IFERROR(VLOOKUP(A4899,TATİLLER!$A$2:$D$30000,3,0),"TATİL DEĞİL")</f>
        <v>TATİL DEĞİL</v>
      </c>
    </row>
    <row r="4900" spans="1:7" x14ac:dyDescent="0.25">
      <c r="A4900" s="74">
        <f t="shared" si="1130"/>
        <v>52057</v>
      </c>
      <c r="B4900" s="72">
        <f t="shared" si="1127"/>
        <v>4</v>
      </c>
      <c r="C4900" s="72" t="str">
        <f>IF(E4900=0,"RESMİ TATİL",VLOOKUP(E4900,LİSTE!$B$7:$D$1300,3,0))</f>
        <v>Ümmü Defne GÜLER</v>
      </c>
      <c r="D4900" s="72" t="str">
        <f>IF(F4900=0,"RESMİ TATİL",VLOOKUP(F4900,LİSTE!$B$7:$D$1300,3,0))</f>
        <v>Şevval ÖZDAMAR</v>
      </c>
      <c r="E4900" s="72">
        <f>IF(B4900="TATİL",0,IF(F4899=0,F4898+1,IF(LİSTE!$F$1=F4899,1,F4899+1)))</f>
        <v>13</v>
      </c>
      <c r="F4900" s="72">
        <f>IF(E4900=0,0,IF(LİSTE!$F$1=E4900,1,E4900+1))</f>
        <v>14</v>
      </c>
      <c r="G4900" s="72" t="str">
        <f>IFERROR(VLOOKUP(A4900,TATİLLER!$A$2:$D$30000,3,0),"TATİL DEĞİL")</f>
        <v>TATİL DEĞİL</v>
      </c>
    </row>
    <row r="4901" spans="1:7" x14ac:dyDescent="0.25">
      <c r="A4901" s="74">
        <f t="shared" si="1130"/>
        <v>52058</v>
      </c>
      <c r="B4901" s="72">
        <f t="shared" si="1127"/>
        <v>5</v>
      </c>
      <c r="C4901" s="72" t="str">
        <f>IF(E4901=0,"RESMİ TATİL",VLOOKUP(E4901,LİSTE!$B$7:$D$1300,3,0))</f>
        <v>Zeynep AKDAĞ</v>
      </c>
      <c r="D4901" s="72" t="str">
        <f>IF(F4901=0,"RESMİ TATİL",VLOOKUP(F4901,LİSTE!$B$7:$D$1300,3,0))</f>
        <v>Esma ÇOKER</v>
      </c>
      <c r="E4901" s="72">
        <f>IF(B4901="TATİL",0,IF(F4900=0,F4899+1,IF(LİSTE!$F$1=F4900,1,F4900+1)))</f>
        <v>15</v>
      </c>
      <c r="F4901" s="72">
        <f>IF(E4901=0,0,IF(LİSTE!$F$1=E4901,1,E4901+1))</f>
        <v>16</v>
      </c>
      <c r="G4901" s="72" t="str">
        <f>IFERROR(VLOOKUP(A4901,TATİLLER!$A$2:$D$30000,3,0),"TATİL DEĞİL")</f>
        <v>TATİL DEĞİL</v>
      </c>
    </row>
    <row r="4902" spans="1:7" x14ac:dyDescent="0.25">
      <c r="A4902" s="74">
        <f t="shared" ref="A4902" si="1135">A4901+3</f>
        <v>52061</v>
      </c>
      <c r="B4902" s="72">
        <f t="shared" si="1127"/>
        <v>1</v>
      </c>
      <c r="C4902" s="72" t="str">
        <f>IF(E4902=0,"RESMİ TATİL",VLOOKUP(E4902,LİSTE!$B$7:$D$1300,3,0))</f>
        <v>Dursun Kubilay YAŞAR</v>
      </c>
      <c r="D4902" s="72" t="str">
        <f>IF(F4902=0,"RESMİ TATİL",VLOOKUP(F4902,LİSTE!$B$7:$D$1300,3,0))</f>
        <v>Zeynep Beril BAŞPINAR</v>
      </c>
      <c r="E4902" s="72">
        <f>IF(B4902="TATİL",0,IF(F4901=0,F4900+1,IF(LİSTE!$F$1=F4901,1,F4901+1)))</f>
        <v>17</v>
      </c>
      <c r="F4902" s="72">
        <f>IF(E4902=0,0,IF(LİSTE!$F$1=E4902,1,E4902+1))</f>
        <v>18</v>
      </c>
      <c r="G4902" s="72" t="str">
        <f>IFERROR(VLOOKUP(A4902,TATİLLER!$A$2:$D$30000,3,0),"TATİL DEĞİL")</f>
        <v>TATİL DEĞİL</v>
      </c>
    </row>
    <row r="4903" spans="1:7" x14ac:dyDescent="0.25">
      <c r="A4903" s="74">
        <f t="shared" si="1130"/>
        <v>52062</v>
      </c>
      <c r="B4903" s="72">
        <f t="shared" si="1127"/>
        <v>2</v>
      </c>
      <c r="C4903" s="72" t="str">
        <f>IF(E4903=0,"RESMİ TATİL",VLOOKUP(E4903,LİSTE!$B$7:$D$1300,3,0))</f>
        <v>Ahmet DAL</v>
      </c>
      <c r="D4903" s="72" t="str">
        <f>IF(F4903=0,"RESMİ TATİL",VLOOKUP(F4903,LİSTE!$B$7:$D$1300,3,0))</f>
        <v>Emirhan KARATAŞ</v>
      </c>
      <c r="E4903" s="72">
        <f>IF(B4903="TATİL",0,IF(F4902=0,F4901+1,IF(LİSTE!$F$1=F4902,1,F4902+1)))</f>
        <v>19</v>
      </c>
      <c r="F4903" s="72">
        <f>IF(E4903=0,0,IF(LİSTE!$F$1=E4903,1,E4903+1))</f>
        <v>20</v>
      </c>
      <c r="G4903" s="72" t="str">
        <f>IFERROR(VLOOKUP(A4903,TATİLLER!$A$2:$D$30000,3,0),"TATİL DEĞİL")</f>
        <v>TATİL DEĞİL</v>
      </c>
    </row>
    <row r="4904" spans="1:7" x14ac:dyDescent="0.25">
      <c r="A4904" s="74">
        <f t="shared" si="1130"/>
        <v>52063</v>
      </c>
      <c r="B4904" s="72">
        <f t="shared" si="1127"/>
        <v>3</v>
      </c>
      <c r="C4904" s="72" t="str">
        <f>IF(E4904=0,"RESMİ TATİL",VLOOKUP(E4904,LİSTE!$B$7:$D$1300,3,0))</f>
        <v>Zümra Yeter ARI</v>
      </c>
      <c r="D4904" s="72" t="str">
        <f>IF(F4904=0,"RESMİ TATİL",VLOOKUP(F4904,LİSTE!$B$7:$D$1300,3,0))</f>
        <v>Utku KARAGÖZ</v>
      </c>
      <c r="E4904" s="72">
        <f>IF(B4904="TATİL",0,IF(F4903=0,F4902+1,IF(LİSTE!$F$1=F4903,1,F4903+1)))</f>
        <v>21</v>
      </c>
      <c r="F4904" s="72">
        <f>IF(E4904=0,0,IF(LİSTE!$F$1=E4904,1,E4904+1))</f>
        <v>22</v>
      </c>
      <c r="G4904" s="72" t="str">
        <f>IFERROR(VLOOKUP(A4904,TATİLLER!$A$2:$D$30000,3,0),"TATİL DEĞİL")</f>
        <v>TATİL DEĞİL</v>
      </c>
    </row>
    <row r="4905" spans="1:7" x14ac:dyDescent="0.25">
      <c r="A4905" s="74">
        <f t="shared" si="1130"/>
        <v>52064</v>
      </c>
      <c r="B4905" s="72">
        <f t="shared" si="1127"/>
        <v>4</v>
      </c>
      <c r="C4905" s="72" t="str">
        <f>IF(E4905=0,"RESMİ TATİL",VLOOKUP(E4905,LİSTE!$B$7:$D$1300,3,0))</f>
        <v>Feyza Zümra AVCIOĞLU</v>
      </c>
      <c r="D4905" s="72" t="str">
        <f>IF(F4905=0,"RESMİ TATİL",VLOOKUP(F4905,LİSTE!$B$7:$D$1300,3,0))</f>
        <v>Yusuf Ali TABUR</v>
      </c>
      <c r="E4905" s="72">
        <f>IF(B4905="TATİL",0,IF(F4904=0,F4903+1,IF(LİSTE!$F$1=F4904,1,F4904+1)))</f>
        <v>23</v>
      </c>
      <c r="F4905" s="72">
        <f>IF(E4905=0,0,IF(LİSTE!$F$1=E4905,1,E4905+1))</f>
        <v>24</v>
      </c>
      <c r="G4905" s="72" t="str">
        <f>IFERROR(VLOOKUP(A4905,TATİLLER!$A$2:$D$30000,3,0),"TATİL DEĞİL")</f>
        <v>TATİL DEĞİL</v>
      </c>
    </row>
    <row r="4906" spans="1:7" x14ac:dyDescent="0.25">
      <c r="A4906" s="74">
        <f t="shared" si="1130"/>
        <v>52065</v>
      </c>
      <c r="B4906" s="72">
        <f t="shared" si="1127"/>
        <v>5</v>
      </c>
      <c r="C4906" s="72" t="str">
        <f>IF(E4906=0,"RESMİ TATİL",VLOOKUP(E4906,LİSTE!$B$7:$D$1300,3,0))</f>
        <v>Irmak UTEBAY</v>
      </c>
      <c r="D4906" s="72" t="str">
        <f>IF(F4906=0,"RESMİ TATİL",VLOOKUP(F4906,LİSTE!$B$7:$D$1300,3,0))</f>
        <v>Kerem AKKOÇ</v>
      </c>
      <c r="E4906" s="72">
        <f>IF(B4906="TATİL",0,IF(F4905=0,F4904+1,IF(LİSTE!$F$1=F4905,1,F4905+1)))</f>
        <v>25</v>
      </c>
      <c r="F4906" s="72">
        <f>IF(E4906=0,0,IF(LİSTE!$F$1=E4906,1,E4906+1))</f>
        <v>26</v>
      </c>
      <c r="G4906" s="72" t="str">
        <f>IFERROR(VLOOKUP(A4906,TATİLLER!$A$2:$D$30000,3,0),"TATİL DEĞİL")</f>
        <v>TATİL DEĞİL</v>
      </c>
    </row>
    <row r="4907" spans="1:7" x14ac:dyDescent="0.25">
      <c r="A4907" s="74">
        <f t="shared" ref="A4907" si="1136">A4906+3</f>
        <v>52068</v>
      </c>
      <c r="B4907" s="72">
        <f t="shared" si="1127"/>
        <v>1</v>
      </c>
      <c r="C4907" s="72" t="str">
        <f>IF(E4907=0,"RESMİ TATİL",VLOOKUP(E4907,LİSTE!$B$7:$D$1300,3,0))</f>
        <v>Elçin Ayşe ELMAS</v>
      </c>
      <c r="D4907" s="72" t="str">
        <f>IF(F4907=0,"RESMİ TATİL",VLOOKUP(F4907,LİSTE!$B$7:$D$1300,3,0))</f>
        <v>Muhammed YILDIZDAĞ</v>
      </c>
      <c r="E4907" s="72">
        <f>IF(B4907="TATİL",0,IF(F4906=0,F4905+1,IF(LİSTE!$F$1=F4906,1,F4906+1)))</f>
        <v>27</v>
      </c>
      <c r="F4907" s="72">
        <f>IF(E4907=0,0,IF(LİSTE!$F$1=E4907,1,E4907+1))</f>
        <v>28</v>
      </c>
      <c r="G4907" s="72" t="str">
        <f>IFERROR(VLOOKUP(A4907,TATİLLER!$A$2:$D$30000,3,0),"TATİL DEĞİL")</f>
        <v>TATİL DEĞİL</v>
      </c>
    </row>
    <row r="4908" spans="1:7" x14ac:dyDescent="0.25">
      <c r="A4908" s="74">
        <f t="shared" si="1130"/>
        <v>52069</v>
      </c>
      <c r="B4908" s="72">
        <f t="shared" si="1127"/>
        <v>2</v>
      </c>
      <c r="C4908" s="72" t="str">
        <f>IF(E4908=0,"RESMİ TATİL",VLOOKUP(E4908,LİSTE!$B$7:$D$1300,3,0))</f>
        <v>Nisa Nur SANCAR</v>
      </c>
      <c r="D4908" s="72" t="str">
        <f>IF(F4908=0,"RESMİ TATİL",VLOOKUP(F4908,LİSTE!$B$7:$D$1300,3,0))</f>
        <v>Esila ÇETİN</v>
      </c>
      <c r="E4908" s="72">
        <f>IF(B4908="TATİL",0,IF(F4907=0,F4906+1,IF(LİSTE!$F$1=F4907,1,F4907+1)))</f>
        <v>1</v>
      </c>
      <c r="F4908" s="72">
        <f>IF(E4908=0,0,IF(LİSTE!$F$1=E4908,1,E4908+1))</f>
        <v>2</v>
      </c>
      <c r="G4908" s="72" t="str">
        <f>IFERROR(VLOOKUP(A4908,TATİLLER!$A$2:$D$30000,3,0),"TATİL DEĞİL")</f>
        <v>TATİL DEĞİL</v>
      </c>
    </row>
    <row r="4909" spans="1:7" x14ac:dyDescent="0.25">
      <c r="A4909" s="74">
        <f t="shared" si="1130"/>
        <v>52070</v>
      </c>
      <c r="B4909" s="72">
        <f t="shared" si="1127"/>
        <v>3</v>
      </c>
      <c r="C4909" s="72" t="str">
        <f>IF(E4909=0,"RESMİ TATİL",VLOOKUP(E4909,LİSTE!$B$7:$D$1300,3,0))</f>
        <v>Zeynep Sevde TOPUZ</v>
      </c>
      <c r="D4909" s="72" t="str">
        <f>IF(F4909=0,"RESMİ TATİL",VLOOKUP(F4909,LİSTE!$B$7:$D$1300,3,0))</f>
        <v>Ömer Asaf KADAŞ</v>
      </c>
      <c r="E4909" s="72">
        <f>IF(B4909="TATİL",0,IF(F4908=0,F4907+1,IF(LİSTE!$F$1=F4908,1,F4908+1)))</f>
        <v>3</v>
      </c>
      <c r="F4909" s="72">
        <f>IF(E4909=0,0,IF(LİSTE!$F$1=E4909,1,E4909+1))</f>
        <v>4</v>
      </c>
      <c r="G4909" s="72" t="str">
        <f>IFERROR(VLOOKUP(A4909,TATİLLER!$A$2:$D$30000,3,0),"TATİL DEĞİL")</f>
        <v>TATİL DEĞİL</v>
      </c>
    </row>
    <row r="4910" spans="1:7" x14ac:dyDescent="0.25">
      <c r="A4910" s="74">
        <f t="shared" si="1130"/>
        <v>52071</v>
      </c>
      <c r="B4910" s="72">
        <f t="shared" si="1127"/>
        <v>4</v>
      </c>
      <c r="C4910" s="72" t="str">
        <f>IF(E4910=0,"RESMİ TATİL",VLOOKUP(E4910,LİSTE!$B$7:$D$1300,3,0))</f>
        <v>Ramazan Baran ADIGÜZEL</v>
      </c>
      <c r="D4910" s="72" t="str">
        <f>IF(F4910=0,"RESMİ TATİL",VLOOKUP(F4910,LİSTE!$B$7:$D$1300,3,0))</f>
        <v>Bahar AKGÜN</v>
      </c>
      <c r="E4910" s="72">
        <f>IF(B4910="TATİL",0,IF(F4909=0,F4908+1,IF(LİSTE!$F$1=F4909,1,F4909+1)))</f>
        <v>5</v>
      </c>
      <c r="F4910" s="72">
        <f>IF(E4910=0,0,IF(LİSTE!$F$1=E4910,1,E4910+1))</f>
        <v>6</v>
      </c>
      <c r="G4910" s="72" t="str">
        <f>IFERROR(VLOOKUP(A4910,TATİLLER!$A$2:$D$30000,3,0),"TATİL DEĞİL")</f>
        <v>TATİL DEĞİL</v>
      </c>
    </row>
    <row r="4911" spans="1:7" x14ac:dyDescent="0.25">
      <c r="A4911" s="74">
        <f t="shared" si="1130"/>
        <v>52072</v>
      </c>
      <c r="B4911" s="72">
        <f t="shared" si="1127"/>
        <v>5</v>
      </c>
      <c r="C4911" s="72" t="str">
        <f>IF(E4911=0,"RESMİ TATİL",VLOOKUP(E4911,LİSTE!$B$7:$D$1300,3,0))</f>
        <v>Ömer AKGÜL</v>
      </c>
      <c r="D4911" s="72" t="str">
        <f>IF(F4911=0,"RESMİ TATİL",VLOOKUP(F4911,LİSTE!$B$7:$D$1300,3,0))</f>
        <v>Muharrem EFE TANRIVERDİ</v>
      </c>
      <c r="E4911" s="72">
        <f>IF(B4911="TATİL",0,IF(F4910=0,F4909+1,IF(LİSTE!$F$1=F4910,1,F4910+1)))</f>
        <v>7</v>
      </c>
      <c r="F4911" s="72">
        <f>IF(E4911=0,0,IF(LİSTE!$F$1=E4911,1,E4911+1))</f>
        <v>8</v>
      </c>
      <c r="G4911" s="72" t="str">
        <f>IFERROR(VLOOKUP(A4911,TATİLLER!$A$2:$D$30000,3,0),"TATİL DEĞİL")</f>
        <v>TATİL DEĞİL</v>
      </c>
    </row>
    <row r="4912" spans="1:7" x14ac:dyDescent="0.25">
      <c r="A4912" s="74">
        <f t="shared" ref="A4912" si="1137">A4911+3</f>
        <v>52075</v>
      </c>
      <c r="B4912" s="72">
        <f t="shared" si="1127"/>
        <v>1</v>
      </c>
      <c r="C4912" s="72" t="str">
        <f>IF(E4912=0,"RESMİ TATİL",VLOOKUP(E4912,LİSTE!$B$7:$D$1300,3,0))</f>
        <v>Anıl DOĞAN</v>
      </c>
      <c r="D4912" s="72" t="str">
        <f>IF(F4912=0,"RESMİ TATİL",VLOOKUP(F4912,LİSTE!$B$7:$D$1300,3,0))</f>
        <v>İpek ARSLAN</v>
      </c>
      <c r="E4912" s="72">
        <f>IF(B4912="TATİL",0,IF(F4911=0,F4910+1,IF(LİSTE!$F$1=F4911,1,F4911+1)))</f>
        <v>9</v>
      </c>
      <c r="F4912" s="72">
        <f>IF(E4912=0,0,IF(LİSTE!$F$1=E4912,1,E4912+1))</f>
        <v>10</v>
      </c>
      <c r="G4912" s="72" t="str">
        <f>IFERROR(VLOOKUP(A4912,TATİLLER!$A$2:$D$30000,3,0),"TATİL DEĞİL")</f>
        <v>TATİL DEĞİL</v>
      </c>
    </row>
    <row r="4913" spans="1:7" x14ac:dyDescent="0.25">
      <c r="A4913" s="74">
        <f t="shared" si="1130"/>
        <v>52076</v>
      </c>
      <c r="B4913" s="72">
        <f t="shared" si="1127"/>
        <v>2</v>
      </c>
      <c r="C4913" s="72" t="str">
        <f>IF(E4913=0,"RESMİ TATİL",VLOOKUP(E4913,LİSTE!$B$7:$D$1300,3,0))</f>
        <v>Efe KARSAK</v>
      </c>
      <c r="D4913" s="72" t="str">
        <f>IF(F4913=0,"RESMİ TATİL",VLOOKUP(F4913,LİSTE!$B$7:$D$1300,3,0))</f>
        <v>Abdullah KIRBAÇ</v>
      </c>
      <c r="E4913" s="72">
        <f>IF(B4913="TATİL",0,IF(F4912=0,F4911+1,IF(LİSTE!$F$1=F4912,1,F4912+1)))</f>
        <v>11</v>
      </c>
      <c r="F4913" s="72">
        <f>IF(E4913=0,0,IF(LİSTE!$F$1=E4913,1,E4913+1))</f>
        <v>12</v>
      </c>
      <c r="G4913" s="72" t="str">
        <f>IFERROR(VLOOKUP(A4913,TATİLLER!$A$2:$D$30000,3,0),"TATİL DEĞİL")</f>
        <v>TATİL DEĞİL</v>
      </c>
    </row>
    <row r="4914" spans="1:7" x14ac:dyDescent="0.25">
      <c r="A4914" s="74">
        <f t="shared" si="1130"/>
        <v>52077</v>
      </c>
      <c r="B4914" s="72">
        <f t="shared" si="1127"/>
        <v>3</v>
      </c>
      <c r="C4914" s="72" t="str">
        <f>IF(E4914=0,"RESMİ TATİL",VLOOKUP(E4914,LİSTE!$B$7:$D$1300,3,0))</f>
        <v>Ümmü Defne GÜLER</v>
      </c>
      <c r="D4914" s="72" t="str">
        <f>IF(F4914=0,"RESMİ TATİL",VLOOKUP(F4914,LİSTE!$B$7:$D$1300,3,0))</f>
        <v>Şevval ÖZDAMAR</v>
      </c>
      <c r="E4914" s="72">
        <f>IF(B4914="TATİL",0,IF(F4913=0,F4912+1,IF(LİSTE!$F$1=F4913,1,F4913+1)))</f>
        <v>13</v>
      </c>
      <c r="F4914" s="72">
        <f>IF(E4914=0,0,IF(LİSTE!$F$1=E4914,1,E4914+1))</f>
        <v>14</v>
      </c>
      <c r="G4914" s="72" t="str">
        <f>IFERROR(VLOOKUP(A4914,TATİLLER!$A$2:$D$30000,3,0),"TATİL DEĞİL")</f>
        <v>TATİL DEĞİL</v>
      </c>
    </row>
    <row r="4915" spans="1:7" x14ac:dyDescent="0.25">
      <c r="A4915" s="74">
        <f t="shared" si="1130"/>
        <v>52078</v>
      </c>
      <c r="B4915" s="72">
        <f t="shared" si="1127"/>
        <v>4</v>
      </c>
      <c r="C4915" s="72" t="str">
        <f>IF(E4915=0,"RESMİ TATİL",VLOOKUP(E4915,LİSTE!$B$7:$D$1300,3,0))</f>
        <v>Zeynep AKDAĞ</v>
      </c>
      <c r="D4915" s="72" t="str">
        <f>IF(F4915=0,"RESMİ TATİL",VLOOKUP(F4915,LİSTE!$B$7:$D$1300,3,0))</f>
        <v>Esma ÇOKER</v>
      </c>
      <c r="E4915" s="72">
        <f>IF(B4915="TATİL",0,IF(F4914=0,F4913+1,IF(LİSTE!$F$1=F4914,1,F4914+1)))</f>
        <v>15</v>
      </c>
      <c r="F4915" s="72">
        <f>IF(E4915=0,0,IF(LİSTE!$F$1=E4915,1,E4915+1))</f>
        <v>16</v>
      </c>
      <c r="G4915" s="72" t="str">
        <f>IFERROR(VLOOKUP(A4915,TATİLLER!$A$2:$D$30000,3,0),"TATİL DEĞİL")</f>
        <v>TATİL DEĞİL</v>
      </c>
    </row>
    <row r="4916" spans="1:7" x14ac:dyDescent="0.25">
      <c r="A4916" s="74">
        <f t="shared" si="1130"/>
        <v>52079</v>
      </c>
      <c r="B4916" s="72">
        <f t="shared" si="1127"/>
        <v>5</v>
      </c>
      <c r="C4916" s="72" t="str">
        <f>IF(E4916=0,"RESMİ TATİL",VLOOKUP(E4916,LİSTE!$B$7:$D$1300,3,0))</f>
        <v>Dursun Kubilay YAŞAR</v>
      </c>
      <c r="D4916" s="72" t="str">
        <f>IF(F4916=0,"RESMİ TATİL",VLOOKUP(F4916,LİSTE!$B$7:$D$1300,3,0))</f>
        <v>Zeynep Beril BAŞPINAR</v>
      </c>
      <c r="E4916" s="72">
        <f>IF(B4916="TATİL",0,IF(F4915=0,F4914+1,IF(LİSTE!$F$1=F4915,1,F4915+1)))</f>
        <v>17</v>
      </c>
      <c r="F4916" s="72">
        <f>IF(E4916=0,0,IF(LİSTE!$F$1=E4916,1,E4916+1))</f>
        <v>18</v>
      </c>
      <c r="G4916" s="72" t="str">
        <f>IFERROR(VLOOKUP(A4916,TATİLLER!$A$2:$D$30000,3,0),"TATİL DEĞİL")</f>
        <v>TATİL DEĞİL</v>
      </c>
    </row>
    <row r="4917" spans="1:7" x14ac:dyDescent="0.25">
      <c r="A4917" s="74">
        <f t="shared" ref="A4917" si="1138">A4916+3</f>
        <v>52082</v>
      </c>
      <c r="B4917" s="72">
        <f t="shared" si="1127"/>
        <v>1</v>
      </c>
      <c r="C4917" s="72" t="str">
        <f>IF(E4917=0,"RESMİ TATİL",VLOOKUP(E4917,LİSTE!$B$7:$D$1300,3,0))</f>
        <v>Ahmet DAL</v>
      </c>
      <c r="D4917" s="72" t="str">
        <f>IF(F4917=0,"RESMİ TATİL",VLOOKUP(F4917,LİSTE!$B$7:$D$1300,3,0))</f>
        <v>Emirhan KARATAŞ</v>
      </c>
      <c r="E4917" s="72">
        <f>IF(B4917="TATİL",0,IF(F4916=0,F4915+1,IF(LİSTE!$F$1=F4916,1,F4916+1)))</f>
        <v>19</v>
      </c>
      <c r="F4917" s="72">
        <f>IF(E4917=0,0,IF(LİSTE!$F$1=E4917,1,E4917+1))</f>
        <v>20</v>
      </c>
      <c r="G4917" s="72" t="str">
        <f>IFERROR(VLOOKUP(A4917,TATİLLER!$A$2:$D$30000,3,0),"TATİL DEĞİL")</f>
        <v>TATİL DEĞİL</v>
      </c>
    </row>
    <row r="4918" spans="1:7" x14ac:dyDescent="0.25">
      <c r="A4918" s="74">
        <f t="shared" si="1130"/>
        <v>52083</v>
      </c>
      <c r="B4918" s="72">
        <f t="shared" si="1127"/>
        <v>2</v>
      </c>
      <c r="C4918" s="72" t="str">
        <f>IF(E4918=0,"RESMİ TATİL",VLOOKUP(E4918,LİSTE!$B$7:$D$1300,3,0))</f>
        <v>Zümra Yeter ARI</v>
      </c>
      <c r="D4918" s="72" t="str">
        <f>IF(F4918=0,"RESMİ TATİL",VLOOKUP(F4918,LİSTE!$B$7:$D$1300,3,0))</f>
        <v>Utku KARAGÖZ</v>
      </c>
      <c r="E4918" s="72">
        <f>IF(B4918="TATİL",0,IF(F4917=0,F4916+1,IF(LİSTE!$F$1=F4917,1,F4917+1)))</f>
        <v>21</v>
      </c>
      <c r="F4918" s="72">
        <f>IF(E4918=0,0,IF(LİSTE!$F$1=E4918,1,E4918+1))</f>
        <v>22</v>
      </c>
      <c r="G4918" s="72" t="str">
        <f>IFERROR(VLOOKUP(A4918,TATİLLER!$A$2:$D$30000,3,0),"TATİL DEĞİL")</f>
        <v>TATİL DEĞİL</v>
      </c>
    </row>
    <row r="4919" spans="1:7" x14ac:dyDescent="0.25">
      <c r="A4919" s="74">
        <f t="shared" si="1130"/>
        <v>52084</v>
      </c>
      <c r="B4919" s="72">
        <f t="shared" si="1127"/>
        <v>3</v>
      </c>
      <c r="C4919" s="72" t="str">
        <f>IF(E4919=0,"RESMİ TATİL",VLOOKUP(E4919,LİSTE!$B$7:$D$1300,3,0))</f>
        <v>Feyza Zümra AVCIOĞLU</v>
      </c>
      <c r="D4919" s="72" t="str">
        <f>IF(F4919=0,"RESMİ TATİL",VLOOKUP(F4919,LİSTE!$B$7:$D$1300,3,0))</f>
        <v>Yusuf Ali TABUR</v>
      </c>
      <c r="E4919" s="72">
        <f>IF(B4919="TATİL",0,IF(F4918=0,F4917+1,IF(LİSTE!$F$1=F4918,1,F4918+1)))</f>
        <v>23</v>
      </c>
      <c r="F4919" s="72">
        <f>IF(E4919=0,0,IF(LİSTE!$F$1=E4919,1,E4919+1))</f>
        <v>24</v>
      </c>
      <c r="G4919" s="72" t="str">
        <f>IFERROR(VLOOKUP(A4919,TATİLLER!$A$2:$D$30000,3,0),"TATİL DEĞİL")</f>
        <v>TATİL DEĞİL</v>
      </c>
    </row>
    <row r="4920" spans="1:7" x14ac:dyDescent="0.25">
      <c r="A4920" s="74">
        <f t="shared" si="1130"/>
        <v>52085</v>
      </c>
      <c r="B4920" s="72">
        <f t="shared" si="1127"/>
        <v>4</v>
      </c>
      <c r="C4920" s="72" t="str">
        <f>IF(E4920=0,"RESMİ TATİL",VLOOKUP(E4920,LİSTE!$B$7:$D$1300,3,0))</f>
        <v>Irmak UTEBAY</v>
      </c>
      <c r="D4920" s="72" t="str">
        <f>IF(F4920=0,"RESMİ TATİL",VLOOKUP(F4920,LİSTE!$B$7:$D$1300,3,0))</f>
        <v>Kerem AKKOÇ</v>
      </c>
      <c r="E4920" s="72">
        <f>IF(B4920="TATİL",0,IF(F4919=0,F4918+1,IF(LİSTE!$F$1=F4919,1,F4919+1)))</f>
        <v>25</v>
      </c>
      <c r="F4920" s="72">
        <f>IF(E4920=0,0,IF(LİSTE!$F$1=E4920,1,E4920+1))</f>
        <v>26</v>
      </c>
      <c r="G4920" s="72" t="str">
        <f>IFERROR(VLOOKUP(A4920,TATİLLER!$A$2:$D$30000,3,0),"TATİL DEĞİL")</f>
        <v>TATİL DEĞİL</v>
      </c>
    </row>
    <row r="4921" spans="1:7" x14ac:dyDescent="0.25">
      <c r="A4921" s="74">
        <f t="shared" si="1130"/>
        <v>52086</v>
      </c>
      <c r="B4921" s="72">
        <f t="shared" si="1127"/>
        <v>5</v>
      </c>
      <c r="C4921" s="72" t="str">
        <f>IF(E4921=0,"RESMİ TATİL",VLOOKUP(E4921,LİSTE!$B$7:$D$1300,3,0))</f>
        <v>Elçin Ayşe ELMAS</v>
      </c>
      <c r="D4921" s="72" t="str">
        <f>IF(F4921=0,"RESMİ TATİL",VLOOKUP(F4921,LİSTE!$B$7:$D$1300,3,0))</f>
        <v>Muhammed YILDIZDAĞ</v>
      </c>
      <c r="E4921" s="72">
        <f>IF(B4921="TATİL",0,IF(F4920=0,F4919+1,IF(LİSTE!$F$1=F4920,1,F4920+1)))</f>
        <v>27</v>
      </c>
      <c r="F4921" s="72">
        <f>IF(E4921=0,0,IF(LİSTE!$F$1=E4921,1,E4921+1))</f>
        <v>28</v>
      </c>
      <c r="G4921" s="72" t="str">
        <f>IFERROR(VLOOKUP(A4921,TATİLLER!$A$2:$D$30000,3,0),"TATİL DEĞİL")</f>
        <v>TATİL DEĞİL</v>
      </c>
    </row>
    <row r="4922" spans="1:7" x14ac:dyDescent="0.25">
      <c r="A4922" s="74">
        <f t="shared" ref="A4922" si="1139">A4921+3</f>
        <v>52089</v>
      </c>
      <c r="B4922" s="72">
        <f t="shared" si="1127"/>
        <v>1</v>
      </c>
      <c r="C4922" s="72" t="str">
        <f>IF(E4922=0,"RESMİ TATİL",VLOOKUP(E4922,LİSTE!$B$7:$D$1300,3,0))</f>
        <v>Nisa Nur SANCAR</v>
      </c>
      <c r="D4922" s="72" t="str">
        <f>IF(F4922=0,"RESMİ TATİL",VLOOKUP(F4922,LİSTE!$B$7:$D$1300,3,0))</f>
        <v>Esila ÇETİN</v>
      </c>
      <c r="E4922" s="72">
        <f>IF(B4922="TATİL",0,IF(F4921=0,F4920+1,IF(LİSTE!$F$1=F4921,1,F4921+1)))</f>
        <v>1</v>
      </c>
      <c r="F4922" s="72">
        <f>IF(E4922=0,0,IF(LİSTE!$F$1=E4922,1,E4922+1))</f>
        <v>2</v>
      </c>
      <c r="G4922" s="72" t="str">
        <f>IFERROR(VLOOKUP(A4922,TATİLLER!$A$2:$D$30000,3,0),"TATİL DEĞİL")</f>
        <v>TATİL DEĞİL</v>
      </c>
    </row>
    <row r="4923" spans="1:7" x14ac:dyDescent="0.25">
      <c r="A4923" s="74">
        <f t="shared" si="1130"/>
        <v>52090</v>
      </c>
      <c r="B4923" s="72">
        <f t="shared" si="1127"/>
        <v>2</v>
      </c>
      <c r="C4923" s="72" t="str">
        <f>IF(E4923=0,"RESMİ TATİL",VLOOKUP(E4923,LİSTE!$B$7:$D$1300,3,0))</f>
        <v>Zeynep Sevde TOPUZ</v>
      </c>
      <c r="D4923" s="72" t="str">
        <f>IF(F4923=0,"RESMİ TATİL",VLOOKUP(F4923,LİSTE!$B$7:$D$1300,3,0))</f>
        <v>Ömer Asaf KADAŞ</v>
      </c>
      <c r="E4923" s="72">
        <f>IF(B4923="TATİL",0,IF(F4922=0,F4921+1,IF(LİSTE!$F$1=F4922,1,F4922+1)))</f>
        <v>3</v>
      </c>
      <c r="F4923" s="72">
        <f>IF(E4923=0,0,IF(LİSTE!$F$1=E4923,1,E4923+1))</f>
        <v>4</v>
      </c>
      <c r="G4923" s="72" t="str">
        <f>IFERROR(VLOOKUP(A4923,TATİLLER!$A$2:$D$30000,3,0),"TATİL DEĞİL")</f>
        <v>TATİL DEĞİL</v>
      </c>
    </row>
    <row r="4924" spans="1:7" x14ac:dyDescent="0.25">
      <c r="A4924" s="74">
        <f t="shared" si="1130"/>
        <v>52091</v>
      </c>
      <c r="B4924" s="72">
        <f t="shared" si="1127"/>
        <v>3</v>
      </c>
      <c r="C4924" s="72" t="str">
        <f>IF(E4924=0,"RESMİ TATİL",VLOOKUP(E4924,LİSTE!$B$7:$D$1300,3,0))</f>
        <v>Ramazan Baran ADIGÜZEL</v>
      </c>
      <c r="D4924" s="72" t="str">
        <f>IF(F4924=0,"RESMİ TATİL",VLOOKUP(F4924,LİSTE!$B$7:$D$1300,3,0))</f>
        <v>Bahar AKGÜN</v>
      </c>
      <c r="E4924" s="72">
        <f>IF(B4924="TATİL",0,IF(F4923=0,F4922+1,IF(LİSTE!$F$1=F4923,1,F4923+1)))</f>
        <v>5</v>
      </c>
      <c r="F4924" s="72">
        <f>IF(E4924=0,0,IF(LİSTE!$F$1=E4924,1,E4924+1))</f>
        <v>6</v>
      </c>
      <c r="G4924" s="72" t="str">
        <f>IFERROR(VLOOKUP(A4924,TATİLLER!$A$2:$D$30000,3,0),"TATİL DEĞİL")</f>
        <v>TATİL DEĞİL</v>
      </c>
    </row>
    <row r="4925" spans="1:7" x14ac:dyDescent="0.25">
      <c r="A4925" s="74">
        <f t="shared" si="1130"/>
        <v>52092</v>
      </c>
      <c r="B4925" s="72">
        <f t="shared" si="1127"/>
        <v>4</v>
      </c>
      <c r="C4925" s="72" t="str">
        <f>IF(E4925=0,"RESMİ TATİL",VLOOKUP(E4925,LİSTE!$B$7:$D$1300,3,0))</f>
        <v>Ömer AKGÜL</v>
      </c>
      <c r="D4925" s="72" t="str">
        <f>IF(F4925=0,"RESMİ TATİL",VLOOKUP(F4925,LİSTE!$B$7:$D$1300,3,0))</f>
        <v>Muharrem EFE TANRIVERDİ</v>
      </c>
      <c r="E4925" s="72">
        <f>IF(B4925="TATİL",0,IF(F4924=0,F4923+1,IF(LİSTE!$F$1=F4924,1,F4924+1)))</f>
        <v>7</v>
      </c>
      <c r="F4925" s="72">
        <f>IF(E4925=0,0,IF(LİSTE!$F$1=E4925,1,E4925+1))</f>
        <v>8</v>
      </c>
      <c r="G4925" s="72" t="str">
        <f>IFERROR(VLOOKUP(A4925,TATİLLER!$A$2:$D$30000,3,0),"TATİL DEĞİL")</f>
        <v>TATİL DEĞİL</v>
      </c>
    </row>
    <row r="4926" spans="1:7" x14ac:dyDescent="0.25">
      <c r="A4926" s="74">
        <f t="shared" si="1130"/>
        <v>52093</v>
      </c>
      <c r="B4926" s="72">
        <f t="shared" si="1127"/>
        <v>5</v>
      </c>
      <c r="C4926" s="72" t="str">
        <f>IF(E4926=0,"RESMİ TATİL",VLOOKUP(E4926,LİSTE!$B$7:$D$1300,3,0))</f>
        <v>Anıl DOĞAN</v>
      </c>
      <c r="D4926" s="72" t="str">
        <f>IF(F4926=0,"RESMİ TATİL",VLOOKUP(F4926,LİSTE!$B$7:$D$1300,3,0))</f>
        <v>İpek ARSLAN</v>
      </c>
      <c r="E4926" s="72">
        <f>IF(B4926="TATİL",0,IF(F4925=0,F4924+1,IF(LİSTE!$F$1=F4925,1,F4925+1)))</f>
        <v>9</v>
      </c>
      <c r="F4926" s="72">
        <f>IF(E4926=0,0,IF(LİSTE!$F$1=E4926,1,E4926+1))</f>
        <v>10</v>
      </c>
      <c r="G4926" s="72" t="str">
        <f>IFERROR(VLOOKUP(A4926,TATİLLER!$A$2:$D$30000,3,0),"TATİL DEĞİL")</f>
        <v>TATİL DEĞİL</v>
      </c>
    </row>
    <row r="4927" spans="1:7" x14ac:dyDescent="0.25">
      <c r="A4927" s="74">
        <f t="shared" ref="A4927" si="1140">A4926+3</f>
        <v>52096</v>
      </c>
      <c r="B4927" s="72">
        <f t="shared" si="1127"/>
        <v>1</v>
      </c>
      <c r="C4927" s="72" t="str">
        <f>IF(E4927=0,"RESMİ TATİL",VLOOKUP(E4927,LİSTE!$B$7:$D$1300,3,0))</f>
        <v>Efe KARSAK</v>
      </c>
      <c r="D4927" s="72" t="str">
        <f>IF(F4927=0,"RESMİ TATİL",VLOOKUP(F4927,LİSTE!$B$7:$D$1300,3,0))</f>
        <v>Abdullah KIRBAÇ</v>
      </c>
      <c r="E4927" s="72">
        <f>IF(B4927="TATİL",0,IF(F4926=0,F4925+1,IF(LİSTE!$F$1=F4926,1,F4926+1)))</f>
        <v>11</v>
      </c>
      <c r="F4927" s="72">
        <f>IF(E4927=0,0,IF(LİSTE!$F$1=E4927,1,E4927+1))</f>
        <v>12</v>
      </c>
      <c r="G4927" s="72" t="str">
        <f>IFERROR(VLOOKUP(A4927,TATİLLER!$A$2:$D$30000,3,0),"TATİL DEĞİL")</f>
        <v>TATİL DEĞİL</v>
      </c>
    </row>
    <row r="4928" spans="1:7" x14ac:dyDescent="0.25">
      <c r="A4928" s="74">
        <f t="shared" si="1130"/>
        <v>52097</v>
      </c>
      <c r="B4928" s="72">
        <f t="shared" si="1127"/>
        <v>2</v>
      </c>
      <c r="C4928" s="72" t="str">
        <f>IF(E4928=0,"RESMİ TATİL",VLOOKUP(E4928,LİSTE!$B$7:$D$1300,3,0))</f>
        <v>Ümmü Defne GÜLER</v>
      </c>
      <c r="D4928" s="72" t="str">
        <f>IF(F4928=0,"RESMİ TATİL",VLOOKUP(F4928,LİSTE!$B$7:$D$1300,3,0))</f>
        <v>Şevval ÖZDAMAR</v>
      </c>
      <c r="E4928" s="72">
        <f>IF(B4928="TATİL",0,IF(F4927=0,F4926+1,IF(LİSTE!$F$1=F4927,1,F4927+1)))</f>
        <v>13</v>
      </c>
      <c r="F4928" s="72">
        <f>IF(E4928=0,0,IF(LİSTE!$F$1=E4928,1,E4928+1))</f>
        <v>14</v>
      </c>
      <c r="G4928" s="72" t="str">
        <f>IFERROR(VLOOKUP(A4928,TATİLLER!$A$2:$D$30000,3,0),"TATİL DEĞİL")</f>
        <v>TATİL DEĞİL</v>
      </c>
    </row>
    <row r="4929" spans="1:7" x14ac:dyDescent="0.25">
      <c r="A4929" s="74">
        <f t="shared" si="1130"/>
        <v>52098</v>
      </c>
      <c r="B4929" s="72">
        <f t="shared" si="1127"/>
        <v>3</v>
      </c>
      <c r="C4929" s="72" t="str">
        <f>IF(E4929=0,"RESMİ TATİL",VLOOKUP(E4929,LİSTE!$B$7:$D$1300,3,0))</f>
        <v>Zeynep AKDAĞ</v>
      </c>
      <c r="D4929" s="72" t="str">
        <f>IF(F4929=0,"RESMİ TATİL",VLOOKUP(F4929,LİSTE!$B$7:$D$1300,3,0))</f>
        <v>Esma ÇOKER</v>
      </c>
      <c r="E4929" s="72">
        <f>IF(B4929="TATİL",0,IF(F4928=0,F4927+1,IF(LİSTE!$F$1=F4928,1,F4928+1)))</f>
        <v>15</v>
      </c>
      <c r="F4929" s="72">
        <f>IF(E4929=0,0,IF(LİSTE!$F$1=E4929,1,E4929+1))</f>
        <v>16</v>
      </c>
      <c r="G4929" s="72" t="str">
        <f>IFERROR(VLOOKUP(A4929,TATİLLER!$A$2:$D$30000,3,0),"TATİL DEĞİL")</f>
        <v>TATİL DEĞİL</v>
      </c>
    </row>
    <row r="4930" spans="1:7" x14ac:dyDescent="0.25">
      <c r="A4930" s="74">
        <f t="shared" si="1130"/>
        <v>52099</v>
      </c>
      <c r="B4930" s="72">
        <f t="shared" si="1127"/>
        <v>4</v>
      </c>
      <c r="C4930" s="72" t="str">
        <f>IF(E4930=0,"RESMİ TATİL",VLOOKUP(E4930,LİSTE!$B$7:$D$1300,3,0))</f>
        <v>Dursun Kubilay YAŞAR</v>
      </c>
      <c r="D4930" s="72" t="str">
        <f>IF(F4930=0,"RESMİ TATİL",VLOOKUP(F4930,LİSTE!$B$7:$D$1300,3,0))</f>
        <v>Zeynep Beril BAŞPINAR</v>
      </c>
      <c r="E4930" s="72">
        <f>IF(B4930="TATİL",0,IF(F4929=0,F4928+1,IF(LİSTE!$F$1=F4929,1,F4929+1)))</f>
        <v>17</v>
      </c>
      <c r="F4930" s="72">
        <f>IF(E4930=0,0,IF(LİSTE!$F$1=E4930,1,E4930+1))</f>
        <v>18</v>
      </c>
      <c r="G4930" s="72" t="str">
        <f>IFERROR(VLOOKUP(A4930,TATİLLER!$A$2:$D$30000,3,0),"TATİL DEĞİL")</f>
        <v>TATİL DEĞİL</v>
      </c>
    </row>
    <row r="4931" spans="1:7" x14ac:dyDescent="0.25">
      <c r="A4931" s="74">
        <f t="shared" si="1130"/>
        <v>52100</v>
      </c>
      <c r="B4931" s="72">
        <f t="shared" ref="B4931:B4994" si="1141">IF(G4931="TATİL","TATİL",WEEKDAY(A4931,2))</f>
        <v>5</v>
      </c>
      <c r="C4931" s="72" t="str">
        <f>IF(E4931=0,"RESMİ TATİL",VLOOKUP(E4931,LİSTE!$B$7:$D$1300,3,0))</f>
        <v>Ahmet DAL</v>
      </c>
      <c r="D4931" s="72" t="str">
        <f>IF(F4931=0,"RESMİ TATİL",VLOOKUP(F4931,LİSTE!$B$7:$D$1300,3,0))</f>
        <v>Emirhan KARATAŞ</v>
      </c>
      <c r="E4931" s="72">
        <f>IF(B4931="TATİL",0,IF(F4930=0,F4929+1,IF(LİSTE!$F$1=F4930,1,F4930+1)))</f>
        <v>19</v>
      </c>
      <c r="F4931" s="72">
        <f>IF(E4931=0,0,IF(LİSTE!$F$1=E4931,1,E4931+1))</f>
        <v>20</v>
      </c>
      <c r="G4931" s="72" t="str">
        <f>IFERROR(VLOOKUP(A4931,TATİLLER!$A$2:$D$30000,3,0),"TATİL DEĞİL")</f>
        <v>TATİL DEĞİL</v>
      </c>
    </row>
    <row r="4932" spans="1:7" x14ac:dyDescent="0.25">
      <c r="A4932" s="74">
        <f t="shared" ref="A4932" si="1142">A4931+3</f>
        <v>52103</v>
      </c>
      <c r="B4932" s="72">
        <f t="shared" si="1141"/>
        <v>1</v>
      </c>
      <c r="C4932" s="72" t="str">
        <f>IF(E4932=0,"RESMİ TATİL",VLOOKUP(E4932,LİSTE!$B$7:$D$1300,3,0))</f>
        <v>Zümra Yeter ARI</v>
      </c>
      <c r="D4932" s="72" t="str">
        <f>IF(F4932=0,"RESMİ TATİL",VLOOKUP(F4932,LİSTE!$B$7:$D$1300,3,0))</f>
        <v>Utku KARAGÖZ</v>
      </c>
      <c r="E4932" s="72">
        <f>IF(B4932="TATİL",0,IF(F4931=0,F4930+1,IF(LİSTE!$F$1=F4931,1,F4931+1)))</f>
        <v>21</v>
      </c>
      <c r="F4932" s="72">
        <f>IF(E4932=0,0,IF(LİSTE!$F$1=E4932,1,E4932+1))</f>
        <v>22</v>
      </c>
      <c r="G4932" s="72" t="str">
        <f>IFERROR(VLOOKUP(A4932,TATİLLER!$A$2:$D$30000,3,0),"TATİL DEĞİL")</f>
        <v>TATİL DEĞİL</v>
      </c>
    </row>
    <row r="4933" spans="1:7" x14ac:dyDescent="0.25">
      <c r="A4933" s="74">
        <f t="shared" si="1130"/>
        <v>52104</v>
      </c>
      <c r="B4933" s="72">
        <f t="shared" si="1141"/>
        <v>2</v>
      </c>
      <c r="C4933" s="72" t="str">
        <f>IF(E4933=0,"RESMİ TATİL",VLOOKUP(E4933,LİSTE!$B$7:$D$1300,3,0))</f>
        <v>Feyza Zümra AVCIOĞLU</v>
      </c>
      <c r="D4933" s="72" t="str">
        <f>IF(F4933=0,"RESMİ TATİL",VLOOKUP(F4933,LİSTE!$B$7:$D$1300,3,0))</f>
        <v>Yusuf Ali TABUR</v>
      </c>
      <c r="E4933" s="72">
        <f>IF(B4933="TATİL",0,IF(F4932=0,F4931+1,IF(LİSTE!$F$1=F4932,1,F4932+1)))</f>
        <v>23</v>
      </c>
      <c r="F4933" s="72">
        <f>IF(E4933=0,0,IF(LİSTE!$F$1=E4933,1,E4933+1))</f>
        <v>24</v>
      </c>
      <c r="G4933" s="72" t="str">
        <f>IFERROR(VLOOKUP(A4933,TATİLLER!$A$2:$D$30000,3,0),"TATİL DEĞİL")</f>
        <v>TATİL DEĞİL</v>
      </c>
    </row>
    <row r="4934" spans="1:7" x14ac:dyDescent="0.25">
      <c r="A4934" s="74">
        <f t="shared" si="1130"/>
        <v>52105</v>
      </c>
      <c r="B4934" s="72">
        <f t="shared" si="1141"/>
        <v>3</v>
      </c>
      <c r="C4934" s="72" t="str">
        <f>IF(E4934=0,"RESMİ TATİL",VLOOKUP(E4934,LİSTE!$B$7:$D$1300,3,0))</f>
        <v>Irmak UTEBAY</v>
      </c>
      <c r="D4934" s="72" t="str">
        <f>IF(F4934=0,"RESMİ TATİL",VLOOKUP(F4934,LİSTE!$B$7:$D$1300,3,0))</f>
        <v>Kerem AKKOÇ</v>
      </c>
      <c r="E4934" s="72">
        <f>IF(B4934="TATİL",0,IF(F4933=0,F4932+1,IF(LİSTE!$F$1=F4933,1,F4933+1)))</f>
        <v>25</v>
      </c>
      <c r="F4934" s="72">
        <f>IF(E4934=0,0,IF(LİSTE!$F$1=E4934,1,E4934+1))</f>
        <v>26</v>
      </c>
      <c r="G4934" s="72" t="str">
        <f>IFERROR(VLOOKUP(A4934,TATİLLER!$A$2:$D$30000,3,0),"TATİL DEĞİL")</f>
        <v>TATİL DEĞİL</v>
      </c>
    </row>
    <row r="4935" spans="1:7" x14ac:dyDescent="0.25">
      <c r="A4935" s="74">
        <f t="shared" si="1130"/>
        <v>52106</v>
      </c>
      <c r="B4935" s="72">
        <f t="shared" si="1141"/>
        <v>4</v>
      </c>
      <c r="C4935" s="72" t="str">
        <f>IF(E4935=0,"RESMİ TATİL",VLOOKUP(E4935,LİSTE!$B$7:$D$1300,3,0))</f>
        <v>Elçin Ayşe ELMAS</v>
      </c>
      <c r="D4935" s="72" t="str">
        <f>IF(F4935=0,"RESMİ TATİL",VLOOKUP(F4935,LİSTE!$B$7:$D$1300,3,0))</f>
        <v>Muhammed YILDIZDAĞ</v>
      </c>
      <c r="E4935" s="72">
        <f>IF(B4935="TATİL",0,IF(F4934=0,F4933+1,IF(LİSTE!$F$1=F4934,1,F4934+1)))</f>
        <v>27</v>
      </c>
      <c r="F4935" s="72">
        <f>IF(E4935=0,0,IF(LİSTE!$F$1=E4935,1,E4935+1))</f>
        <v>28</v>
      </c>
      <c r="G4935" s="72" t="str">
        <f>IFERROR(VLOOKUP(A4935,TATİLLER!$A$2:$D$30000,3,0),"TATİL DEĞİL")</f>
        <v>TATİL DEĞİL</v>
      </c>
    </row>
    <row r="4936" spans="1:7" x14ac:dyDescent="0.25">
      <c r="A4936" s="74">
        <f t="shared" si="1130"/>
        <v>52107</v>
      </c>
      <c r="B4936" s="72">
        <f t="shared" si="1141"/>
        <v>5</v>
      </c>
      <c r="C4936" s="72" t="str">
        <f>IF(E4936=0,"RESMİ TATİL",VLOOKUP(E4936,LİSTE!$B$7:$D$1300,3,0))</f>
        <v>Nisa Nur SANCAR</v>
      </c>
      <c r="D4936" s="72" t="str">
        <f>IF(F4936=0,"RESMİ TATİL",VLOOKUP(F4936,LİSTE!$B$7:$D$1300,3,0))</f>
        <v>Esila ÇETİN</v>
      </c>
      <c r="E4936" s="72">
        <f>IF(B4936="TATİL",0,IF(F4935=0,F4934+1,IF(LİSTE!$F$1=F4935,1,F4935+1)))</f>
        <v>1</v>
      </c>
      <c r="F4936" s="72">
        <f>IF(E4936=0,0,IF(LİSTE!$F$1=E4936,1,E4936+1))</f>
        <v>2</v>
      </c>
      <c r="G4936" s="72" t="str">
        <f>IFERROR(VLOOKUP(A4936,TATİLLER!$A$2:$D$30000,3,0),"TATİL DEĞİL")</f>
        <v>TATİL DEĞİL</v>
      </c>
    </row>
    <row r="4937" spans="1:7" x14ac:dyDescent="0.25">
      <c r="A4937" s="74">
        <f t="shared" ref="A4937" si="1143">A4936+3</f>
        <v>52110</v>
      </c>
      <c r="B4937" s="72">
        <f t="shared" si="1141"/>
        <v>1</v>
      </c>
      <c r="C4937" s="72" t="str">
        <f>IF(E4937=0,"RESMİ TATİL",VLOOKUP(E4937,LİSTE!$B$7:$D$1300,3,0))</f>
        <v>Zeynep Sevde TOPUZ</v>
      </c>
      <c r="D4937" s="72" t="str">
        <f>IF(F4937=0,"RESMİ TATİL",VLOOKUP(F4937,LİSTE!$B$7:$D$1300,3,0))</f>
        <v>Ömer Asaf KADAŞ</v>
      </c>
      <c r="E4937" s="72">
        <f>IF(B4937="TATİL",0,IF(F4936=0,F4935+1,IF(LİSTE!$F$1=F4936,1,F4936+1)))</f>
        <v>3</v>
      </c>
      <c r="F4937" s="72">
        <f>IF(E4937=0,0,IF(LİSTE!$F$1=E4937,1,E4937+1))</f>
        <v>4</v>
      </c>
      <c r="G4937" s="72" t="str">
        <f>IFERROR(VLOOKUP(A4937,TATİLLER!$A$2:$D$30000,3,0),"TATİL DEĞİL")</f>
        <v>TATİL DEĞİL</v>
      </c>
    </row>
    <row r="4938" spans="1:7" x14ac:dyDescent="0.25">
      <c r="A4938" s="74">
        <f t="shared" si="1130"/>
        <v>52111</v>
      </c>
      <c r="B4938" s="72">
        <f t="shared" si="1141"/>
        <v>2</v>
      </c>
      <c r="C4938" s="72" t="str">
        <f>IF(E4938=0,"RESMİ TATİL",VLOOKUP(E4938,LİSTE!$B$7:$D$1300,3,0))</f>
        <v>Ramazan Baran ADIGÜZEL</v>
      </c>
      <c r="D4938" s="72" t="str">
        <f>IF(F4938=0,"RESMİ TATİL",VLOOKUP(F4938,LİSTE!$B$7:$D$1300,3,0))</f>
        <v>Bahar AKGÜN</v>
      </c>
      <c r="E4938" s="72">
        <f>IF(B4938="TATİL",0,IF(F4937=0,F4936+1,IF(LİSTE!$F$1=F4937,1,F4937+1)))</f>
        <v>5</v>
      </c>
      <c r="F4938" s="72">
        <f>IF(E4938=0,0,IF(LİSTE!$F$1=E4938,1,E4938+1))</f>
        <v>6</v>
      </c>
      <c r="G4938" s="72" t="str">
        <f>IFERROR(VLOOKUP(A4938,TATİLLER!$A$2:$D$30000,3,0),"TATİL DEĞİL")</f>
        <v>TATİL DEĞİL</v>
      </c>
    </row>
    <row r="4939" spans="1:7" x14ac:dyDescent="0.25">
      <c r="A4939" s="74">
        <f t="shared" si="1130"/>
        <v>52112</v>
      </c>
      <c r="B4939" s="72">
        <f t="shared" si="1141"/>
        <v>3</v>
      </c>
      <c r="C4939" s="72" t="str">
        <f>IF(E4939=0,"RESMİ TATİL",VLOOKUP(E4939,LİSTE!$B$7:$D$1300,3,0))</f>
        <v>Ömer AKGÜL</v>
      </c>
      <c r="D4939" s="72" t="str">
        <f>IF(F4939=0,"RESMİ TATİL",VLOOKUP(F4939,LİSTE!$B$7:$D$1300,3,0))</f>
        <v>Muharrem EFE TANRIVERDİ</v>
      </c>
      <c r="E4939" s="72">
        <f>IF(B4939="TATİL",0,IF(F4938=0,F4937+1,IF(LİSTE!$F$1=F4938,1,F4938+1)))</f>
        <v>7</v>
      </c>
      <c r="F4939" s="72">
        <f>IF(E4939=0,0,IF(LİSTE!$F$1=E4939,1,E4939+1))</f>
        <v>8</v>
      </c>
      <c r="G4939" s="72" t="str">
        <f>IFERROR(VLOOKUP(A4939,TATİLLER!$A$2:$D$30000,3,0),"TATİL DEĞİL")</f>
        <v>TATİL DEĞİL</v>
      </c>
    </row>
    <row r="4940" spans="1:7" x14ac:dyDescent="0.25">
      <c r="A4940" s="74">
        <f t="shared" si="1130"/>
        <v>52113</v>
      </c>
      <c r="B4940" s="72">
        <f t="shared" si="1141"/>
        <v>4</v>
      </c>
      <c r="C4940" s="72" t="str">
        <f>IF(E4940=0,"RESMİ TATİL",VLOOKUP(E4940,LİSTE!$B$7:$D$1300,3,0))</f>
        <v>Anıl DOĞAN</v>
      </c>
      <c r="D4940" s="72" t="str">
        <f>IF(F4940=0,"RESMİ TATİL",VLOOKUP(F4940,LİSTE!$B$7:$D$1300,3,0))</f>
        <v>İpek ARSLAN</v>
      </c>
      <c r="E4940" s="72">
        <f>IF(B4940="TATİL",0,IF(F4939=0,F4938+1,IF(LİSTE!$F$1=F4939,1,F4939+1)))</f>
        <v>9</v>
      </c>
      <c r="F4940" s="72">
        <f>IF(E4940=0,0,IF(LİSTE!$F$1=E4940,1,E4940+1))</f>
        <v>10</v>
      </c>
      <c r="G4940" s="72" t="str">
        <f>IFERROR(VLOOKUP(A4940,TATİLLER!$A$2:$D$30000,3,0),"TATİL DEĞİL")</f>
        <v>TATİL DEĞİL</v>
      </c>
    </row>
    <row r="4941" spans="1:7" x14ac:dyDescent="0.25">
      <c r="A4941" s="74">
        <f t="shared" si="1130"/>
        <v>52114</v>
      </c>
      <c r="B4941" s="72">
        <f t="shared" si="1141"/>
        <v>5</v>
      </c>
      <c r="C4941" s="72" t="str">
        <f>IF(E4941=0,"RESMİ TATİL",VLOOKUP(E4941,LİSTE!$B$7:$D$1300,3,0))</f>
        <v>Efe KARSAK</v>
      </c>
      <c r="D4941" s="72" t="str">
        <f>IF(F4941=0,"RESMİ TATİL",VLOOKUP(F4941,LİSTE!$B$7:$D$1300,3,0))</f>
        <v>Abdullah KIRBAÇ</v>
      </c>
      <c r="E4941" s="72">
        <f>IF(B4941="TATİL",0,IF(F4940=0,F4939+1,IF(LİSTE!$F$1=F4940,1,F4940+1)))</f>
        <v>11</v>
      </c>
      <c r="F4941" s="72">
        <f>IF(E4941=0,0,IF(LİSTE!$F$1=E4941,1,E4941+1))</f>
        <v>12</v>
      </c>
      <c r="G4941" s="72" t="str">
        <f>IFERROR(VLOOKUP(A4941,TATİLLER!$A$2:$D$30000,3,0),"TATİL DEĞİL")</f>
        <v>TATİL DEĞİL</v>
      </c>
    </row>
    <row r="4942" spans="1:7" x14ac:dyDescent="0.25">
      <c r="A4942" s="74">
        <f t="shared" ref="A4942" si="1144">A4941+3</f>
        <v>52117</v>
      </c>
      <c r="B4942" s="72">
        <f t="shared" si="1141"/>
        <v>1</v>
      </c>
      <c r="C4942" s="72" t="str">
        <f>IF(E4942=0,"RESMİ TATİL",VLOOKUP(E4942,LİSTE!$B$7:$D$1300,3,0))</f>
        <v>Ümmü Defne GÜLER</v>
      </c>
      <c r="D4942" s="72" t="str">
        <f>IF(F4942=0,"RESMİ TATİL",VLOOKUP(F4942,LİSTE!$B$7:$D$1300,3,0))</f>
        <v>Şevval ÖZDAMAR</v>
      </c>
      <c r="E4942" s="72">
        <f>IF(B4942="TATİL",0,IF(F4941=0,F4940+1,IF(LİSTE!$F$1=F4941,1,F4941+1)))</f>
        <v>13</v>
      </c>
      <c r="F4942" s="72">
        <f>IF(E4942=0,0,IF(LİSTE!$F$1=E4942,1,E4942+1))</f>
        <v>14</v>
      </c>
      <c r="G4942" s="72" t="str">
        <f>IFERROR(VLOOKUP(A4942,TATİLLER!$A$2:$D$30000,3,0),"TATİL DEĞİL")</f>
        <v>TATİL DEĞİL</v>
      </c>
    </row>
    <row r="4943" spans="1:7" x14ac:dyDescent="0.25">
      <c r="A4943" s="74">
        <f t="shared" ref="A4943:A5006" si="1145">A4942+1</f>
        <v>52118</v>
      </c>
      <c r="B4943" s="72">
        <f t="shared" si="1141"/>
        <v>2</v>
      </c>
      <c r="C4943" s="72" t="str">
        <f>IF(E4943=0,"RESMİ TATİL",VLOOKUP(E4943,LİSTE!$B$7:$D$1300,3,0))</f>
        <v>Zeynep AKDAĞ</v>
      </c>
      <c r="D4943" s="72" t="str">
        <f>IF(F4943=0,"RESMİ TATİL",VLOOKUP(F4943,LİSTE!$B$7:$D$1300,3,0))</f>
        <v>Esma ÇOKER</v>
      </c>
      <c r="E4943" s="72">
        <f>IF(B4943="TATİL",0,IF(F4942=0,F4941+1,IF(LİSTE!$F$1=F4942,1,F4942+1)))</f>
        <v>15</v>
      </c>
      <c r="F4943" s="72">
        <f>IF(E4943=0,0,IF(LİSTE!$F$1=E4943,1,E4943+1))</f>
        <v>16</v>
      </c>
      <c r="G4943" s="72" t="str">
        <f>IFERROR(VLOOKUP(A4943,TATİLLER!$A$2:$D$30000,3,0),"TATİL DEĞİL")</f>
        <v>TATİL DEĞİL</v>
      </c>
    </row>
    <row r="4944" spans="1:7" x14ac:dyDescent="0.25">
      <c r="A4944" s="74">
        <f t="shared" si="1145"/>
        <v>52119</v>
      </c>
      <c r="B4944" s="72">
        <f t="shared" si="1141"/>
        <v>3</v>
      </c>
      <c r="C4944" s="72" t="str">
        <f>IF(E4944=0,"RESMİ TATİL",VLOOKUP(E4944,LİSTE!$B$7:$D$1300,3,0))</f>
        <v>Dursun Kubilay YAŞAR</v>
      </c>
      <c r="D4944" s="72" t="str">
        <f>IF(F4944=0,"RESMİ TATİL",VLOOKUP(F4944,LİSTE!$B$7:$D$1300,3,0))</f>
        <v>Zeynep Beril BAŞPINAR</v>
      </c>
      <c r="E4944" s="72">
        <f>IF(B4944="TATİL",0,IF(F4943=0,F4942+1,IF(LİSTE!$F$1=F4943,1,F4943+1)))</f>
        <v>17</v>
      </c>
      <c r="F4944" s="72">
        <f>IF(E4944=0,0,IF(LİSTE!$F$1=E4944,1,E4944+1))</f>
        <v>18</v>
      </c>
      <c r="G4944" s="72" t="str">
        <f>IFERROR(VLOOKUP(A4944,TATİLLER!$A$2:$D$30000,3,0),"TATİL DEĞİL")</f>
        <v>TATİL DEĞİL</v>
      </c>
    </row>
    <row r="4945" spans="1:7" x14ac:dyDescent="0.25">
      <c r="A4945" s="74">
        <f t="shared" si="1145"/>
        <v>52120</v>
      </c>
      <c r="B4945" s="72">
        <f t="shared" si="1141"/>
        <v>4</v>
      </c>
      <c r="C4945" s="72" t="str">
        <f>IF(E4945=0,"RESMİ TATİL",VLOOKUP(E4945,LİSTE!$B$7:$D$1300,3,0))</f>
        <v>Ahmet DAL</v>
      </c>
      <c r="D4945" s="72" t="str">
        <f>IF(F4945=0,"RESMİ TATİL",VLOOKUP(F4945,LİSTE!$B$7:$D$1300,3,0))</f>
        <v>Emirhan KARATAŞ</v>
      </c>
      <c r="E4945" s="72">
        <f>IF(B4945="TATİL",0,IF(F4944=0,F4943+1,IF(LİSTE!$F$1=F4944,1,F4944+1)))</f>
        <v>19</v>
      </c>
      <c r="F4945" s="72">
        <f>IF(E4945=0,0,IF(LİSTE!$F$1=E4945,1,E4945+1))</f>
        <v>20</v>
      </c>
      <c r="G4945" s="72" t="str">
        <f>IFERROR(VLOOKUP(A4945,TATİLLER!$A$2:$D$30000,3,0),"TATİL DEĞİL")</f>
        <v>TATİL DEĞİL</v>
      </c>
    </row>
    <row r="4946" spans="1:7" x14ac:dyDescent="0.25">
      <c r="A4946" s="74">
        <f t="shared" si="1145"/>
        <v>52121</v>
      </c>
      <c r="B4946" s="72">
        <f t="shared" si="1141"/>
        <v>5</v>
      </c>
      <c r="C4946" s="72" t="str">
        <f>IF(E4946=0,"RESMİ TATİL",VLOOKUP(E4946,LİSTE!$B$7:$D$1300,3,0))</f>
        <v>Zümra Yeter ARI</v>
      </c>
      <c r="D4946" s="72" t="str">
        <f>IF(F4946=0,"RESMİ TATİL",VLOOKUP(F4946,LİSTE!$B$7:$D$1300,3,0))</f>
        <v>Utku KARAGÖZ</v>
      </c>
      <c r="E4946" s="72">
        <f>IF(B4946="TATİL",0,IF(F4945=0,F4944+1,IF(LİSTE!$F$1=F4945,1,F4945+1)))</f>
        <v>21</v>
      </c>
      <c r="F4946" s="72">
        <f>IF(E4946=0,0,IF(LİSTE!$F$1=E4946,1,E4946+1))</f>
        <v>22</v>
      </c>
      <c r="G4946" s="72" t="str">
        <f>IFERROR(VLOOKUP(A4946,TATİLLER!$A$2:$D$30000,3,0),"TATİL DEĞİL")</f>
        <v>TATİL DEĞİL</v>
      </c>
    </row>
    <row r="4947" spans="1:7" x14ac:dyDescent="0.25">
      <c r="A4947" s="74">
        <f t="shared" ref="A4947" si="1146">A4946+3</f>
        <v>52124</v>
      </c>
      <c r="B4947" s="72">
        <f t="shared" si="1141"/>
        <v>1</v>
      </c>
      <c r="C4947" s="72" t="str">
        <f>IF(E4947=0,"RESMİ TATİL",VLOOKUP(E4947,LİSTE!$B$7:$D$1300,3,0))</f>
        <v>Feyza Zümra AVCIOĞLU</v>
      </c>
      <c r="D4947" s="72" t="str">
        <f>IF(F4947=0,"RESMİ TATİL",VLOOKUP(F4947,LİSTE!$B$7:$D$1300,3,0))</f>
        <v>Yusuf Ali TABUR</v>
      </c>
      <c r="E4947" s="72">
        <f>IF(B4947="TATİL",0,IF(F4946=0,F4945+1,IF(LİSTE!$F$1=F4946,1,F4946+1)))</f>
        <v>23</v>
      </c>
      <c r="F4947" s="72">
        <f>IF(E4947=0,0,IF(LİSTE!$F$1=E4947,1,E4947+1))</f>
        <v>24</v>
      </c>
      <c r="G4947" s="72" t="str">
        <f>IFERROR(VLOOKUP(A4947,TATİLLER!$A$2:$D$30000,3,0),"TATİL DEĞİL")</f>
        <v>TATİL DEĞİL</v>
      </c>
    </row>
    <row r="4948" spans="1:7" x14ac:dyDescent="0.25">
      <c r="A4948" s="74">
        <f t="shared" si="1145"/>
        <v>52125</v>
      </c>
      <c r="B4948" s="72">
        <f t="shared" si="1141"/>
        <v>2</v>
      </c>
      <c r="C4948" s="72" t="str">
        <f>IF(E4948=0,"RESMİ TATİL",VLOOKUP(E4948,LİSTE!$B$7:$D$1300,3,0))</f>
        <v>Irmak UTEBAY</v>
      </c>
      <c r="D4948" s="72" t="str">
        <f>IF(F4948=0,"RESMİ TATİL",VLOOKUP(F4948,LİSTE!$B$7:$D$1300,3,0))</f>
        <v>Kerem AKKOÇ</v>
      </c>
      <c r="E4948" s="72">
        <f>IF(B4948="TATİL",0,IF(F4947=0,F4946+1,IF(LİSTE!$F$1=F4947,1,F4947+1)))</f>
        <v>25</v>
      </c>
      <c r="F4948" s="72">
        <f>IF(E4948=0,0,IF(LİSTE!$F$1=E4948,1,E4948+1))</f>
        <v>26</v>
      </c>
      <c r="G4948" s="72" t="str">
        <f>IFERROR(VLOOKUP(A4948,TATİLLER!$A$2:$D$30000,3,0),"TATİL DEĞİL")</f>
        <v>TATİL DEĞİL</v>
      </c>
    </row>
    <row r="4949" spans="1:7" x14ac:dyDescent="0.25">
      <c r="A4949" s="74">
        <f t="shared" si="1145"/>
        <v>52126</v>
      </c>
      <c r="B4949" s="72">
        <f t="shared" si="1141"/>
        <v>3</v>
      </c>
      <c r="C4949" s="72" t="str">
        <f>IF(E4949=0,"RESMİ TATİL",VLOOKUP(E4949,LİSTE!$B$7:$D$1300,3,0))</f>
        <v>Elçin Ayşe ELMAS</v>
      </c>
      <c r="D4949" s="72" t="str">
        <f>IF(F4949=0,"RESMİ TATİL",VLOOKUP(F4949,LİSTE!$B$7:$D$1300,3,0))</f>
        <v>Muhammed YILDIZDAĞ</v>
      </c>
      <c r="E4949" s="72">
        <f>IF(B4949="TATİL",0,IF(F4948=0,F4947+1,IF(LİSTE!$F$1=F4948,1,F4948+1)))</f>
        <v>27</v>
      </c>
      <c r="F4949" s="72">
        <f>IF(E4949=0,0,IF(LİSTE!$F$1=E4949,1,E4949+1))</f>
        <v>28</v>
      </c>
      <c r="G4949" s="72" t="str">
        <f>IFERROR(VLOOKUP(A4949,TATİLLER!$A$2:$D$30000,3,0),"TATİL DEĞİL")</f>
        <v>TATİL DEĞİL</v>
      </c>
    </row>
    <row r="4950" spans="1:7" x14ac:dyDescent="0.25">
      <c r="A4950" s="74">
        <f t="shared" si="1145"/>
        <v>52127</v>
      </c>
      <c r="B4950" s="72">
        <f t="shared" si="1141"/>
        <v>4</v>
      </c>
      <c r="C4950" s="72" t="str">
        <f>IF(E4950=0,"RESMİ TATİL",VLOOKUP(E4950,LİSTE!$B$7:$D$1300,3,0))</f>
        <v>Nisa Nur SANCAR</v>
      </c>
      <c r="D4950" s="72" t="str">
        <f>IF(F4950=0,"RESMİ TATİL",VLOOKUP(F4950,LİSTE!$B$7:$D$1300,3,0))</f>
        <v>Esila ÇETİN</v>
      </c>
      <c r="E4950" s="72">
        <f>IF(B4950="TATİL",0,IF(F4949=0,F4948+1,IF(LİSTE!$F$1=F4949,1,F4949+1)))</f>
        <v>1</v>
      </c>
      <c r="F4950" s="72">
        <f>IF(E4950=0,0,IF(LİSTE!$F$1=E4950,1,E4950+1))</f>
        <v>2</v>
      </c>
      <c r="G4950" s="72" t="str">
        <f>IFERROR(VLOOKUP(A4950,TATİLLER!$A$2:$D$30000,3,0),"TATİL DEĞİL")</f>
        <v>TATİL DEĞİL</v>
      </c>
    </row>
    <row r="4951" spans="1:7" x14ac:dyDescent="0.25">
      <c r="A4951" s="74">
        <f t="shared" si="1145"/>
        <v>52128</v>
      </c>
      <c r="B4951" s="72">
        <f t="shared" si="1141"/>
        <v>5</v>
      </c>
      <c r="C4951" s="72" t="str">
        <f>IF(E4951=0,"RESMİ TATİL",VLOOKUP(E4951,LİSTE!$B$7:$D$1300,3,0))</f>
        <v>Zeynep Sevde TOPUZ</v>
      </c>
      <c r="D4951" s="72" t="str">
        <f>IF(F4951=0,"RESMİ TATİL",VLOOKUP(F4951,LİSTE!$B$7:$D$1300,3,0))</f>
        <v>Ömer Asaf KADAŞ</v>
      </c>
      <c r="E4951" s="72">
        <f>IF(B4951="TATİL",0,IF(F4950=0,F4949+1,IF(LİSTE!$F$1=F4950,1,F4950+1)))</f>
        <v>3</v>
      </c>
      <c r="F4951" s="72">
        <f>IF(E4951=0,0,IF(LİSTE!$F$1=E4951,1,E4951+1))</f>
        <v>4</v>
      </c>
      <c r="G4951" s="72" t="str">
        <f>IFERROR(VLOOKUP(A4951,TATİLLER!$A$2:$D$30000,3,0),"TATİL DEĞİL")</f>
        <v>TATİL DEĞİL</v>
      </c>
    </row>
    <row r="4952" spans="1:7" x14ac:dyDescent="0.25">
      <c r="A4952" s="74">
        <f t="shared" ref="A4952" si="1147">A4951+3</f>
        <v>52131</v>
      </c>
      <c r="B4952" s="72">
        <f t="shared" si="1141"/>
        <v>1</v>
      </c>
      <c r="C4952" s="72" t="str">
        <f>IF(E4952=0,"RESMİ TATİL",VLOOKUP(E4952,LİSTE!$B$7:$D$1300,3,0))</f>
        <v>Ramazan Baran ADIGÜZEL</v>
      </c>
      <c r="D4952" s="72" t="str">
        <f>IF(F4952=0,"RESMİ TATİL",VLOOKUP(F4952,LİSTE!$B$7:$D$1300,3,0))</f>
        <v>Bahar AKGÜN</v>
      </c>
      <c r="E4952" s="72">
        <f>IF(B4952="TATİL",0,IF(F4951=0,F4950+1,IF(LİSTE!$F$1=F4951,1,F4951+1)))</f>
        <v>5</v>
      </c>
      <c r="F4952" s="72">
        <f>IF(E4952=0,0,IF(LİSTE!$F$1=E4952,1,E4952+1))</f>
        <v>6</v>
      </c>
      <c r="G4952" s="72" t="str">
        <f>IFERROR(VLOOKUP(A4952,TATİLLER!$A$2:$D$30000,3,0),"TATİL DEĞİL")</f>
        <v>TATİL DEĞİL</v>
      </c>
    </row>
    <row r="4953" spans="1:7" x14ac:dyDescent="0.25">
      <c r="A4953" s="74">
        <f t="shared" si="1145"/>
        <v>52132</v>
      </c>
      <c r="B4953" s="72">
        <f t="shared" si="1141"/>
        <v>2</v>
      </c>
      <c r="C4953" s="72" t="str">
        <f>IF(E4953=0,"RESMİ TATİL",VLOOKUP(E4953,LİSTE!$B$7:$D$1300,3,0))</f>
        <v>Ömer AKGÜL</v>
      </c>
      <c r="D4953" s="72" t="str">
        <f>IF(F4953=0,"RESMİ TATİL",VLOOKUP(F4953,LİSTE!$B$7:$D$1300,3,0))</f>
        <v>Muharrem EFE TANRIVERDİ</v>
      </c>
      <c r="E4953" s="72">
        <f>IF(B4953="TATİL",0,IF(F4952=0,F4951+1,IF(LİSTE!$F$1=F4952,1,F4952+1)))</f>
        <v>7</v>
      </c>
      <c r="F4953" s="72">
        <f>IF(E4953=0,0,IF(LİSTE!$F$1=E4953,1,E4953+1))</f>
        <v>8</v>
      </c>
      <c r="G4953" s="72" t="str">
        <f>IFERROR(VLOOKUP(A4953,TATİLLER!$A$2:$D$30000,3,0),"TATİL DEĞİL")</f>
        <v>TATİL DEĞİL</v>
      </c>
    </row>
    <row r="4954" spans="1:7" x14ac:dyDescent="0.25">
      <c r="A4954" s="74">
        <f t="shared" si="1145"/>
        <v>52133</v>
      </c>
      <c r="B4954" s="72">
        <f t="shared" si="1141"/>
        <v>3</v>
      </c>
      <c r="C4954" s="72" t="str">
        <f>IF(E4954=0,"RESMİ TATİL",VLOOKUP(E4954,LİSTE!$B$7:$D$1300,3,0))</f>
        <v>Anıl DOĞAN</v>
      </c>
      <c r="D4954" s="72" t="str">
        <f>IF(F4954=0,"RESMİ TATİL",VLOOKUP(F4954,LİSTE!$B$7:$D$1300,3,0))</f>
        <v>İpek ARSLAN</v>
      </c>
      <c r="E4954" s="72">
        <f>IF(B4954="TATİL",0,IF(F4953=0,F4952+1,IF(LİSTE!$F$1=F4953,1,F4953+1)))</f>
        <v>9</v>
      </c>
      <c r="F4954" s="72">
        <f>IF(E4954=0,0,IF(LİSTE!$F$1=E4954,1,E4954+1))</f>
        <v>10</v>
      </c>
      <c r="G4954" s="72" t="str">
        <f>IFERROR(VLOOKUP(A4954,TATİLLER!$A$2:$D$30000,3,0),"TATİL DEĞİL")</f>
        <v>TATİL DEĞİL</v>
      </c>
    </row>
    <row r="4955" spans="1:7" x14ac:dyDescent="0.25">
      <c r="A4955" s="74">
        <f t="shared" si="1145"/>
        <v>52134</v>
      </c>
      <c r="B4955" s="72">
        <f t="shared" si="1141"/>
        <v>4</v>
      </c>
      <c r="C4955" s="72" t="str">
        <f>IF(E4955=0,"RESMİ TATİL",VLOOKUP(E4955,LİSTE!$B$7:$D$1300,3,0))</f>
        <v>Efe KARSAK</v>
      </c>
      <c r="D4955" s="72" t="str">
        <f>IF(F4955=0,"RESMİ TATİL",VLOOKUP(F4955,LİSTE!$B$7:$D$1300,3,0))</f>
        <v>Abdullah KIRBAÇ</v>
      </c>
      <c r="E4955" s="72">
        <f>IF(B4955="TATİL",0,IF(F4954=0,F4953+1,IF(LİSTE!$F$1=F4954,1,F4954+1)))</f>
        <v>11</v>
      </c>
      <c r="F4955" s="72">
        <f>IF(E4955=0,0,IF(LİSTE!$F$1=E4955,1,E4955+1))</f>
        <v>12</v>
      </c>
      <c r="G4955" s="72" t="str">
        <f>IFERROR(VLOOKUP(A4955,TATİLLER!$A$2:$D$30000,3,0),"TATİL DEĞİL")</f>
        <v>TATİL DEĞİL</v>
      </c>
    </row>
    <row r="4956" spans="1:7" x14ac:dyDescent="0.25">
      <c r="A4956" s="74">
        <f t="shared" si="1145"/>
        <v>52135</v>
      </c>
      <c r="B4956" s="72">
        <f t="shared" si="1141"/>
        <v>5</v>
      </c>
      <c r="C4956" s="72" t="str">
        <f>IF(E4956=0,"RESMİ TATİL",VLOOKUP(E4956,LİSTE!$B$7:$D$1300,3,0))</f>
        <v>Ümmü Defne GÜLER</v>
      </c>
      <c r="D4956" s="72" t="str">
        <f>IF(F4956=0,"RESMİ TATİL",VLOOKUP(F4956,LİSTE!$B$7:$D$1300,3,0))</f>
        <v>Şevval ÖZDAMAR</v>
      </c>
      <c r="E4956" s="72">
        <f>IF(B4956="TATİL",0,IF(F4955=0,F4954+1,IF(LİSTE!$F$1=F4955,1,F4955+1)))</f>
        <v>13</v>
      </c>
      <c r="F4956" s="72">
        <f>IF(E4956=0,0,IF(LİSTE!$F$1=E4956,1,E4956+1))</f>
        <v>14</v>
      </c>
      <c r="G4956" s="72" t="str">
        <f>IFERROR(VLOOKUP(A4956,TATİLLER!$A$2:$D$30000,3,0),"TATİL DEĞİL")</f>
        <v>TATİL DEĞİL</v>
      </c>
    </row>
    <row r="4957" spans="1:7" x14ac:dyDescent="0.25">
      <c r="A4957" s="74">
        <f t="shared" ref="A4957" si="1148">A4956+3</f>
        <v>52138</v>
      </c>
      <c r="B4957" s="72">
        <f t="shared" si="1141"/>
        <v>1</v>
      </c>
      <c r="C4957" s="72" t="str">
        <f>IF(E4957=0,"RESMİ TATİL",VLOOKUP(E4957,LİSTE!$B$7:$D$1300,3,0))</f>
        <v>Zeynep AKDAĞ</v>
      </c>
      <c r="D4957" s="72" t="str">
        <f>IF(F4957=0,"RESMİ TATİL",VLOOKUP(F4957,LİSTE!$B$7:$D$1300,3,0))</f>
        <v>Esma ÇOKER</v>
      </c>
      <c r="E4957" s="72">
        <f>IF(B4957="TATİL",0,IF(F4956=0,F4955+1,IF(LİSTE!$F$1=F4956,1,F4956+1)))</f>
        <v>15</v>
      </c>
      <c r="F4957" s="72">
        <f>IF(E4957=0,0,IF(LİSTE!$F$1=E4957,1,E4957+1))</f>
        <v>16</v>
      </c>
      <c r="G4957" s="72" t="str">
        <f>IFERROR(VLOOKUP(A4957,TATİLLER!$A$2:$D$30000,3,0),"TATİL DEĞİL")</f>
        <v>TATİL DEĞİL</v>
      </c>
    </row>
    <row r="4958" spans="1:7" x14ac:dyDescent="0.25">
      <c r="A4958" s="74">
        <f t="shared" si="1145"/>
        <v>52139</v>
      </c>
      <c r="B4958" s="72">
        <f t="shared" si="1141"/>
        <v>2</v>
      </c>
      <c r="C4958" s="72" t="str">
        <f>IF(E4958=0,"RESMİ TATİL",VLOOKUP(E4958,LİSTE!$B$7:$D$1300,3,0))</f>
        <v>Dursun Kubilay YAŞAR</v>
      </c>
      <c r="D4958" s="72" t="str">
        <f>IF(F4958=0,"RESMİ TATİL",VLOOKUP(F4958,LİSTE!$B$7:$D$1300,3,0))</f>
        <v>Zeynep Beril BAŞPINAR</v>
      </c>
      <c r="E4958" s="72">
        <f>IF(B4958="TATİL",0,IF(F4957=0,F4956+1,IF(LİSTE!$F$1=F4957,1,F4957+1)))</f>
        <v>17</v>
      </c>
      <c r="F4958" s="72">
        <f>IF(E4958=0,0,IF(LİSTE!$F$1=E4958,1,E4958+1))</f>
        <v>18</v>
      </c>
      <c r="G4958" s="72" t="str">
        <f>IFERROR(VLOOKUP(A4958,TATİLLER!$A$2:$D$30000,3,0),"TATİL DEĞİL")</f>
        <v>TATİL DEĞİL</v>
      </c>
    </row>
    <row r="4959" spans="1:7" x14ac:dyDescent="0.25">
      <c r="A4959" s="74">
        <f t="shared" si="1145"/>
        <v>52140</v>
      </c>
      <c r="B4959" s="72">
        <f t="shared" si="1141"/>
        <v>3</v>
      </c>
      <c r="C4959" s="72" t="str">
        <f>IF(E4959=0,"RESMİ TATİL",VLOOKUP(E4959,LİSTE!$B$7:$D$1300,3,0))</f>
        <v>Ahmet DAL</v>
      </c>
      <c r="D4959" s="72" t="str">
        <f>IF(F4959=0,"RESMİ TATİL",VLOOKUP(F4959,LİSTE!$B$7:$D$1300,3,0))</f>
        <v>Emirhan KARATAŞ</v>
      </c>
      <c r="E4959" s="72">
        <f>IF(B4959="TATİL",0,IF(F4958=0,F4957+1,IF(LİSTE!$F$1=F4958,1,F4958+1)))</f>
        <v>19</v>
      </c>
      <c r="F4959" s="72">
        <f>IF(E4959=0,0,IF(LİSTE!$F$1=E4959,1,E4959+1))</f>
        <v>20</v>
      </c>
      <c r="G4959" s="72" t="str">
        <f>IFERROR(VLOOKUP(A4959,TATİLLER!$A$2:$D$30000,3,0),"TATİL DEĞİL")</f>
        <v>TATİL DEĞİL</v>
      </c>
    </row>
    <row r="4960" spans="1:7" x14ac:dyDescent="0.25">
      <c r="A4960" s="74">
        <f t="shared" si="1145"/>
        <v>52141</v>
      </c>
      <c r="B4960" s="72">
        <f t="shared" si="1141"/>
        <v>4</v>
      </c>
      <c r="C4960" s="72" t="str">
        <f>IF(E4960=0,"RESMİ TATİL",VLOOKUP(E4960,LİSTE!$B$7:$D$1300,3,0))</f>
        <v>Zümra Yeter ARI</v>
      </c>
      <c r="D4960" s="72" t="str">
        <f>IF(F4960=0,"RESMİ TATİL",VLOOKUP(F4960,LİSTE!$B$7:$D$1300,3,0))</f>
        <v>Utku KARAGÖZ</v>
      </c>
      <c r="E4960" s="72">
        <f>IF(B4960="TATİL",0,IF(F4959=0,F4958+1,IF(LİSTE!$F$1=F4959,1,F4959+1)))</f>
        <v>21</v>
      </c>
      <c r="F4960" s="72">
        <f>IF(E4960=0,0,IF(LİSTE!$F$1=E4960,1,E4960+1))</f>
        <v>22</v>
      </c>
      <c r="G4960" s="72" t="str">
        <f>IFERROR(VLOOKUP(A4960,TATİLLER!$A$2:$D$30000,3,0),"TATİL DEĞİL")</f>
        <v>TATİL DEĞİL</v>
      </c>
    </row>
    <row r="4961" spans="1:7" x14ac:dyDescent="0.25">
      <c r="A4961" s="74">
        <f t="shared" si="1145"/>
        <v>52142</v>
      </c>
      <c r="B4961" s="72">
        <f t="shared" si="1141"/>
        <v>5</v>
      </c>
      <c r="C4961" s="72" t="str">
        <f>IF(E4961=0,"RESMİ TATİL",VLOOKUP(E4961,LİSTE!$B$7:$D$1300,3,0))</f>
        <v>Feyza Zümra AVCIOĞLU</v>
      </c>
      <c r="D4961" s="72" t="str">
        <f>IF(F4961=0,"RESMİ TATİL",VLOOKUP(F4961,LİSTE!$B$7:$D$1300,3,0))</f>
        <v>Yusuf Ali TABUR</v>
      </c>
      <c r="E4961" s="72">
        <f>IF(B4961="TATİL",0,IF(F4960=0,F4959+1,IF(LİSTE!$F$1=F4960,1,F4960+1)))</f>
        <v>23</v>
      </c>
      <c r="F4961" s="72">
        <f>IF(E4961=0,0,IF(LİSTE!$F$1=E4961,1,E4961+1))</f>
        <v>24</v>
      </c>
      <c r="G4961" s="72" t="str">
        <f>IFERROR(VLOOKUP(A4961,TATİLLER!$A$2:$D$30000,3,0),"TATİL DEĞİL")</f>
        <v>TATİL DEĞİL</v>
      </c>
    </row>
    <row r="4962" spans="1:7" x14ac:dyDescent="0.25">
      <c r="A4962" s="74">
        <f t="shared" ref="A4962" si="1149">A4961+3</f>
        <v>52145</v>
      </c>
      <c r="B4962" s="72">
        <f t="shared" si="1141"/>
        <v>1</v>
      </c>
      <c r="C4962" s="72" t="str">
        <f>IF(E4962=0,"RESMİ TATİL",VLOOKUP(E4962,LİSTE!$B$7:$D$1300,3,0))</f>
        <v>Irmak UTEBAY</v>
      </c>
      <c r="D4962" s="72" t="str">
        <f>IF(F4962=0,"RESMİ TATİL",VLOOKUP(F4962,LİSTE!$B$7:$D$1300,3,0))</f>
        <v>Kerem AKKOÇ</v>
      </c>
      <c r="E4962" s="72">
        <f>IF(B4962="TATİL",0,IF(F4961=0,F4960+1,IF(LİSTE!$F$1=F4961,1,F4961+1)))</f>
        <v>25</v>
      </c>
      <c r="F4962" s="72">
        <f>IF(E4962=0,0,IF(LİSTE!$F$1=E4962,1,E4962+1))</f>
        <v>26</v>
      </c>
      <c r="G4962" s="72" t="str">
        <f>IFERROR(VLOOKUP(A4962,TATİLLER!$A$2:$D$30000,3,0),"TATİL DEĞİL")</f>
        <v>TATİL DEĞİL</v>
      </c>
    </row>
    <row r="4963" spans="1:7" x14ac:dyDescent="0.25">
      <c r="A4963" s="74">
        <f t="shared" si="1145"/>
        <v>52146</v>
      </c>
      <c r="B4963" s="72">
        <f t="shared" si="1141"/>
        <v>2</v>
      </c>
      <c r="C4963" s="72" t="str">
        <f>IF(E4963=0,"RESMİ TATİL",VLOOKUP(E4963,LİSTE!$B$7:$D$1300,3,0))</f>
        <v>Elçin Ayşe ELMAS</v>
      </c>
      <c r="D4963" s="72" t="str">
        <f>IF(F4963=0,"RESMİ TATİL",VLOOKUP(F4963,LİSTE!$B$7:$D$1300,3,0))</f>
        <v>Muhammed YILDIZDAĞ</v>
      </c>
      <c r="E4963" s="72">
        <f>IF(B4963="TATİL",0,IF(F4962=0,F4961+1,IF(LİSTE!$F$1=F4962,1,F4962+1)))</f>
        <v>27</v>
      </c>
      <c r="F4963" s="72">
        <f>IF(E4963=0,0,IF(LİSTE!$F$1=E4963,1,E4963+1))</f>
        <v>28</v>
      </c>
      <c r="G4963" s="72" t="str">
        <f>IFERROR(VLOOKUP(A4963,TATİLLER!$A$2:$D$30000,3,0),"TATİL DEĞİL")</f>
        <v>TATİL DEĞİL</v>
      </c>
    </row>
    <row r="4964" spans="1:7" x14ac:dyDescent="0.25">
      <c r="A4964" s="74">
        <f t="shared" si="1145"/>
        <v>52147</v>
      </c>
      <c r="B4964" s="72">
        <f t="shared" si="1141"/>
        <v>3</v>
      </c>
      <c r="C4964" s="72" t="str">
        <f>IF(E4964=0,"RESMİ TATİL",VLOOKUP(E4964,LİSTE!$B$7:$D$1300,3,0))</f>
        <v>Nisa Nur SANCAR</v>
      </c>
      <c r="D4964" s="72" t="str">
        <f>IF(F4964=0,"RESMİ TATİL",VLOOKUP(F4964,LİSTE!$B$7:$D$1300,3,0))</f>
        <v>Esila ÇETİN</v>
      </c>
      <c r="E4964" s="72">
        <f>IF(B4964="TATİL",0,IF(F4963=0,F4962+1,IF(LİSTE!$F$1=F4963,1,F4963+1)))</f>
        <v>1</v>
      </c>
      <c r="F4964" s="72">
        <f>IF(E4964=0,0,IF(LİSTE!$F$1=E4964,1,E4964+1))</f>
        <v>2</v>
      </c>
      <c r="G4964" s="72" t="str">
        <f>IFERROR(VLOOKUP(A4964,TATİLLER!$A$2:$D$30000,3,0),"TATİL DEĞİL")</f>
        <v>TATİL DEĞİL</v>
      </c>
    </row>
    <row r="4965" spans="1:7" x14ac:dyDescent="0.25">
      <c r="A4965" s="74">
        <f t="shared" si="1145"/>
        <v>52148</v>
      </c>
      <c r="B4965" s="72">
        <f t="shared" si="1141"/>
        <v>4</v>
      </c>
      <c r="C4965" s="72" t="str">
        <f>IF(E4965=0,"RESMİ TATİL",VLOOKUP(E4965,LİSTE!$B$7:$D$1300,3,0))</f>
        <v>Zeynep Sevde TOPUZ</v>
      </c>
      <c r="D4965" s="72" t="str">
        <f>IF(F4965=0,"RESMİ TATİL",VLOOKUP(F4965,LİSTE!$B$7:$D$1300,3,0))</f>
        <v>Ömer Asaf KADAŞ</v>
      </c>
      <c r="E4965" s="72">
        <f>IF(B4965="TATİL",0,IF(F4964=0,F4963+1,IF(LİSTE!$F$1=F4964,1,F4964+1)))</f>
        <v>3</v>
      </c>
      <c r="F4965" s="72">
        <f>IF(E4965=0,0,IF(LİSTE!$F$1=E4965,1,E4965+1))</f>
        <v>4</v>
      </c>
      <c r="G4965" s="72" t="str">
        <f>IFERROR(VLOOKUP(A4965,TATİLLER!$A$2:$D$30000,3,0),"TATİL DEĞİL")</f>
        <v>TATİL DEĞİL</v>
      </c>
    </row>
    <row r="4966" spans="1:7" x14ac:dyDescent="0.25">
      <c r="A4966" s="74">
        <f t="shared" si="1145"/>
        <v>52149</v>
      </c>
      <c r="B4966" s="72">
        <f t="shared" si="1141"/>
        <v>5</v>
      </c>
      <c r="C4966" s="72" t="str">
        <f>IF(E4966=0,"RESMİ TATİL",VLOOKUP(E4966,LİSTE!$B$7:$D$1300,3,0))</f>
        <v>Ramazan Baran ADIGÜZEL</v>
      </c>
      <c r="D4966" s="72" t="str">
        <f>IF(F4966=0,"RESMİ TATİL",VLOOKUP(F4966,LİSTE!$B$7:$D$1300,3,0))</f>
        <v>Bahar AKGÜN</v>
      </c>
      <c r="E4966" s="72">
        <f>IF(B4966="TATİL",0,IF(F4965=0,F4964+1,IF(LİSTE!$F$1=F4965,1,F4965+1)))</f>
        <v>5</v>
      </c>
      <c r="F4966" s="72">
        <f>IF(E4966=0,0,IF(LİSTE!$F$1=E4966,1,E4966+1))</f>
        <v>6</v>
      </c>
      <c r="G4966" s="72" t="str">
        <f>IFERROR(VLOOKUP(A4966,TATİLLER!$A$2:$D$30000,3,0),"TATİL DEĞİL")</f>
        <v>TATİL DEĞİL</v>
      </c>
    </row>
    <row r="4967" spans="1:7" x14ac:dyDescent="0.25">
      <c r="A4967" s="74">
        <f t="shared" ref="A4967" si="1150">A4966+3</f>
        <v>52152</v>
      </c>
      <c r="B4967" s="72">
        <f t="shared" si="1141"/>
        <v>1</v>
      </c>
      <c r="C4967" s="72" t="str">
        <f>IF(E4967=0,"RESMİ TATİL",VLOOKUP(E4967,LİSTE!$B$7:$D$1300,3,0))</f>
        <v>Ömer AKGÜL</v>
      </c>
      <c r="D4967" s="72" t="str">
        <f>IF(F4967=0,"RESMİ TATİL",VLOOKUP(F4967,LİSTE!$B$7:$D$1300,3,0))</f>
        <v>Muharrem EFE TANRIVERDİ</v>
      </c>
      <c r="E4967" s="72">
        <f>IF(B4967="TATİL",0,IF(F4966=0,F4965+1,IF(LİSTE!$F$1=F4966,1,F4966+1)))</f>
        <v>7</v>
      </c>
      <c r="F4967" s="72">
        <f>IF(E4967=0,0,IF(LİSTE!$F$1=E4967,1,E4967+1))</f>
        <v>8</v>
      </c>
      <c r="G4967" s="72" t="str">
        <f>IFERROR(VLOOKUP(A4967,TATİLLER!$A$2:$D$30000,3,0),"TATİL DEĞİL")</f>
        <v>TATİL DEĞİL</v>
      </c>
    </row>
    <row r="4968" spans="1:7" x14ac:dyDescent="0.25">
      <c r="A4968" s="74">
        <f t="shared" si="1145"/>
        <v>52153</v>
      </c>
      <c r="B4968" s="72">
        <f t="shared" si="1141"/>
        <v>2</v>
      </c>
      <c r="C4968" s="72" t="str">
        <f>IF(E4968=0,"RESMİ TATİL",VLOOKUP(E4968,LİSTE!$B$7:$D$1300,3,0))</f>
        <v>Anıl DOĞAN</v>
      </c>
      <c r="D4968" s="72" t="str">
        <f>IF(F4968=0,"RESMİ TATİL",VLOOKUP(F4968,LİSTE!$B$7:$D$1300,3,0))</f>
        <v>İpek ARSLAN</v>
      </c>
      <c r="E4968" s="72">
        <f>IF(B4968="TATİL",0,IF(F4967=0,F4966+1,IF(LİSTE!$F$1=F4967,1,F4967+1)))</f>
        <v>9</v>
      </c>
      <c r="F4968" s="72">
        <f>IF(E4968=0,0,IF(LİSTE!$F$1=E4968,1,E4968+1))</f>
        <v>10</v>
      </c>
      <c r="G4968" s="72" t="str">
        <f>IFERROR(VLOOKUP(A4968,TATİLLER!$A$2:$D$30000,3,0),"TATİL DEĞİL")</f>
        <v>TATİL DEĞİL</v>
      </c>
    </row>
    <row r="4969" spans="1:7" x14ac:dyDescent="0.25">
      <c r="A4969" s="74">
        <f t="shared" si="1145"/>
        <v>52154</v>
      </c>
      <c r="B4969" s="72">
        <f t="shared" si="1141"/>
        <v>3</v>
      </c>
      <c r="C4969" s="72" t="str">
        <f>IF(E4969=0,"RESMİ TATİL",VLOOKUP(E4969,LİSTE!$B$7:$D$1300,3,0))</f>
        <v>Efe KARSAK</v>
      </c>
      <c r="D4969" s="72" t="str">
        <f>IF(F4969=0,"RESMİ TATİL",VLOOKUP(F4969,LİSTE!$B$7:$D$1300,3,0))</f>
        <v>Abdullah KIRBAÇ</v>
      </c>
      <c r="E4969" s="72">
        <f>IF(B4969="TATİL",0,IF(F4968=0,F4967+1,IF(LİSTE!$F$1=F4968,1,F4968+1)))</f>
        <v>11</v>
      </c>
      <c r="F4969" s="72">
        <f>IF(E4969=0,0,IF(LİSTE!$F$1=E4969,1,E4969+1))</f>
        <v>12</v>
      </c>
      <c r="G4969" s="72" t="str">
        <f>IFERROR(VLOOKUP(A4969,TATİLLER!$A$2:$D$30000,3,0),"TATİL DEĞİL")</f>
        <v>TATİL DEĞİL</v>
      </c>
    </row>
    <row r="4970" spans="1:7" x14ac:dyDescent="0.25">
      <c r="A4970" s="74">
        <f t="shared" si="1145"/>
        <v>52155</v>
      </c>
      <c r="B4970" s="72">
        <f t="shared" si="1141"/>
        <v>4</v>
      </c>
      <c r="C4970" s="72" t="str">
        <f>IF(E4970=0,"RESMİ TATİL",VLOOKUP(E4970,LİSTE!$B$7:$D$1300,3,0))</f>
        <v>Ümmü Defne GÜLER</v>
      </c>
      <c r="D4970" s="72" t="str">
        <f>IF(F4970=0,"RESMİ TATİL",VLOOKUP(F4970,LİSTE!$B$7:$D$1300,3,0))</f>
        <v>Şevval ÖZDAMAR</v>
      </c>
      <c r="E4970" s="72">
        <f>IF(B4970="TATİL",0,IF(F4969=0,F4968+1,IF(LİSTE!$F$1=F4969,1,F4969+1)))</f>
        <v>13</v>
      </c>
      <c r="F4970" s="72">
        <f>IF(E4970=0,0,IF(LİSTE!$F$1=E4970,1,E4970+1))</f>
        <v>14</v>
      </c>
      <c r="G4970" s="72" t="str">
        <f>IFERROR(VLOOKUP(A4970,TATİLLER!$A$2:$D$30000,3,0),"TATİL DEĞİL")</f>
        <v>TATİL DEĞİL</v>
      </c>
    </row>
    <row r="4971" spans="1:7" x14ac:dyDescent="0.25">
      <c r="A4971" s="74">
        <f t="shared" si="1145"/>
        <v>52156</v>
      </c>
      <c r="B4971" s="72">
        <f t="shared" si="1141"/>
        <v>5</v>
      </c>
      <c r="C4971" s="72" t="str">
        <f>IF(E4971=0,"RESMİ TATİL",VLOOKUP(E4971,LİSTE!$B$7:$D$1300,3,0))</f>
        <v>Zeynep AKDAĞ</v>
      </c>
      <c r="D4971" s="72" t="str">
        <f>IF(F4971=0,"RESMİ TATİL",VLOOKUP(F4971,LİSTE!$B$7:$D$1300,3,0))</f>
        <v>Esma ÇOKER</v>
      </c>
      <c r="E4971" s="72">
        <f>IF(B4971="TATİL",0,IF(F4970=0,F4969+1,IF(LİSTE!$F$1=F4970,1,F4970+1)))</f>
        <v>15</v>
      </c>
      <c r="F4971" s="72">
        <f>IF(E4971=0,0,IF(LİSTE!$F$1=E4971,1,E4971+1))</f>
        <v>16</v>
      </c>
      <c r="G4971" s="72" t="str">
        <f>IFERROR(VLOOKUP(A4971,TATİLLER!$A$2:$D$30000,3,0),"TATİL DEĞİL")</f>
        <v>TATİL DEĞİL</v>
      </c>
    </row>
    <row r="4972" spans="1:7" x14ac:dyDescent="0.25">
      <c r="A4972" s="74">
        <f t="shared" ref="A4972" si="1151">A4971+3</f>
        <v>52159</v>
      </c>
      <c r="B4972" s="72">
        <f t="shared" si="1141"/>
        <v>1</v>
      </c>
      <c r="C4972" s="72" t="str">
        <f>IF(E4972=0,"RESMİ TATİL",VLOOKUP(E4972,LİSTE!$B$7:$D$1300,3,0))</f>
        <v>Dursun Kubilay YAŞAR</v>
      </c>
      <c r="D4972" s="72" t="str">
        <f>IF(F4972=0,"RESMİ TATİL",VLOOKUP(F4972,LİSTE!$B$7:$D$1300,3,0))</f>
        <v>Zeynep Beril BAŞPINAR</v>
      </c>
      <c r="E4972" s="72">
        <f>IF(B4972="TATİL",0,IF(F4971=0,F4970+1,IF(LİSTE!$F$1=F4971,1,F4971+1)))</f>
        <v>17</v>
      </c>
      <c r="F4972" s="72">
        <f>IF(E4972=0,0,IF(LİSTE!$F$1=E4972,1,E4972+1))</f>
        <v>18</v>
      </c>
      <c r="G4972" s="72" t="str">
        <f>IFERROR(VLOOKUP(A4972,TATİLLER!$A$2:$D$30000,3,0),"TATİL DEĞİL")</f>
        <v>TATİL DEĞİL</v>
      </c>
    </row>
    <row r="4973" spans="1:7" x14ac:dyDescent="0.25">
      <c r="A4973" s="74">
        <f t="shared" si="1145"/>
        <v>52160</v>
      </c>
      <c r="B4973" s="72">
        <f t="shared" si="1141"/>
        <v>2</v>
      </c>
      <c r="C4973" s="72" t="str">
        <f>IF(E4973=0,"RESMİ TATİL",VLOOKUP(E4973,LİSTE!$B$7:$D$1300,3,0))</f>
        <v>Ahmet DAL</v>
      </c>
      <c r="D4973" s="72" t="str">
        <f>IF(F4973=0,"RESMİ TATİL",VLOOKUP(F4973,LİSTE!$B$7:$D$1300,3,0))</f>
        <v>Emirhan KARATAŞ</v>
      </c>
      <c r="E4973" s="72">
        <f>IF(B4973="TATİL",0,IF(F4972=0,F4971+1,IF(LİSTE!$F$1=F4972,1,F4972+1)))</f>
        <v>19</v>
      </c>
      <c r="F4973" s="72">
        <f>IF(E4973=0,0,IF(LİSTE!$F$1=E4973,1,E4973+1))</f>
        <v>20</v>
      </c>
      <c r="G4973" s="72" t="str">
        <f>IFERROR(VLOOKUP(A4973,TATİLLER!$A$2:$D$30000,3,0),"TATİL DEĞİL")</f>
        <v>TATİL DEĞİL</v>
      </c>
    </row>
    <row r="4974" spans="1:7" x14ac:dyDescent="0.25">
      <c r="A4974" s="74">
        <f t="shared" si="1145"/>
        <v>52161</v>
      </c>
      <c r="B4974" s="72">
        <f t="shared" si="1141"/>
        <v>3</v>
      </c>
      <c r="C4974" s="72" t="str">
        <f>IF(E4974=0,"RESMİ TATİL",VLOOKUP(E4974,LİSTE!$B$7:$D$1300,3,0))</f>
        <v>Zümra Yeter ARI</v>
      </c>
      <c r="D4974" s="72" t="str">
        <f>IF(F4974=0,"RESMİ TATİL",VLOOKUP(F4974,LİSTE!$B$7:$D$1300,3,0))</f>
        <v>Utku KARAGÖZ</v>
      </c>
      <c r="E4974" s="72">
        <f>IF(B4974="TATİL",0,IF(F4973=0,F4972+1,IF(LİSTE!$F$1=F4973,1,F4973+1)))</f>
        <v>21</v>
      </c>
      <c r="F4974" s="72">
        <f>IF(E4974=0,0,IF(LİSTE!$F$1=E4974,1,E4974+1))</f>
        <v>22</v>
      </c>
      <c r="G4974" s="72" t="str">
        <f>IFERROR(VLOOKUP(A4974,TATİLLER!$A$2:$D$30000,3,0),"TATİL DEĞİL")</f>
        <v>TATİL DEĞİL</v>
      </c>
    </row>
    <row r="4975" spans="1:7" x14ac:dyDescent="0.25">
      <c r="A4975" s="74">
        <f t="shared" si="1145"/>
        <v>52162</v>
      </c>
      <c r="B4975" s="72">
        <f t="shared" si="1141"/>
        <v>4</v>
      </c>
      <c r="C4975" s="72" t="str">
        <f>IF(E4975=0,"RESMİ TATİL",VLOOKUP(E4975,LİSTE!$B$7:$D$1300,3,0))</f>
        <v>Feyza Zümra AVCIOĞLU</v>
      </c>
      <c r="D4975" s="72" t="str">
        <f>IF(F4975=0,"RESMİ TATİL",VLOOKUP(F4975,LİSTE!$B$7:$D$1300,3,0))</f>
        <v>Yusuf Ali TABUR</v>
      </c>
      <c r="E4975" s="72">
        <f>IF(B4975="TATİL",0,IF(F4974=0,F4973+1,IF(LİSTE!$F$1=F4974,1,F4974+1)))</f>
        <v>23</v>
      </c>
      <c r="F4975" s="72">
        <f>IF(E4975=0,0,IF(LİSTE!$F$1=E4975,1,E4975+1))</f>
        <v>24</v>
      </c>
      <c r="G4975" s="72" t="str">
        <f>IFERROR(VLOOKUP(A4975,TATİLLER!$A$2:$D$30000,3,0),"TATİL DEĞİL")</f>
        <v>TATİL DEĞİL</v>
      </c>
    </row>
    <row r="4976" spans="1:7" x14ac:dyDescent="0.25">
      <c r="A4976" s="74">
        <f t="shared" si="1145"/>
        <v>52163</v>
      </c>
      <c r="B4976" s="72">
        <f t="shared" si="1141"/>
        <v>5</v>
      </c>
      <c r="C4976" s="72" t="str">
        <f>IF(E4976=0,"RESMİ TATİL",VLOOKUP(E4976,LİSTE!$B$7:$D$1300,3,0))</f>
        <v>Irmak UTEBAY</v>
      </c>
      <c r="D4976" s="72" t="str">
        <f>IF(F4976=0,"RESMİ TATİL",VLOOKUP(F4976,LİSTE!$B$7:$D$1300,3,0))</f>
        <v>Kerem AKKOÇ</v>
      </c>
      <c r="E4976" s="72">
        <f>IF(B4976="TATİL",0,IF(F4975=0,F4974+1,IF(LİSTE!$F$1=F4975,1,F4975+1)))</f>
        <v>25</v>
      </c>
      <c r="F4976" s="72">
        <f>IF(E4976=0,0,IF(LİSTE!$F$1=E4976,1,E4976+1))</f>
        <v>26</v>
      </c>
      <c r="G4976" s="72" t="str">
        <f>IFERROR(VLOOKUP(A4976,TATİLLER!$A$2:$D$30000,3,0),"TATİL DEĞİL")</f>
        <v>TATİL DEĞİL</v>
      </c>
    </row>
    <row r="4977" spans="1:7" x14ac:dyDescent="0.25">
      <c r="A4977" s="74">
        <f t="shared" ref="A4977" si="1152">A4976+3</f>
        <v>52166</v>
      </c>
      <c r="B4977" s="72">
        <f t="shared" si="1141"/>
        <v>1</v>
      </c>
      <c r="C4977" s="72" t="str">
        <f>IF(E4977=0,"RESMİ TATİL",VLOOKUP(E4977,LİSTE!$B$7:$D$1300,3,0))</f>
        <v>Elçin Ayşe ELMAS</v>
      </c>
      <c r="D4977" s="72" t="str">
        <f>IF(F4977=0,"RESMİ TATİL",VLOOKUP(F4977,LİSTE!$B$7:$D$1300,3,0))</f>
        <v>Muhammed YILDIZDAĞ</v>
      </c>
      <c r="E4977" s="72">
        <f>IF(B4977="TATİL",0,IF(F4976=0,F4975+1,IF(LİSTE!$F$1=F4976,1,F4976+1)))</f>
        <v>27</v>
      </c>
      <c r="F4977" s="72">
        <f>IF(E4977=0,0,IF(LİSTE!$F$1=E4977,1,E4977+1))</f>
        <v>28</v>
      </c>
      <c r="G4977" s="72" t="str">
        <f>IFERROR(VLOOKUP(A4977,TATİLLER!$A$2:$D$30000,3,0),"TATİL DEĞİL")</f>
        <v>TATİL DEĞİL</v>
      </c>
    </row>
    <row r="4978" spans="1:7" x14ac:dyDescent="0.25">
      <c r="A4978" s="74">
        <f t="shared" si="1145"/>
        <v>52167</v>
      </c>
      <c r="B4978" s="72">
        <f t="shared" si="1141"/>
        <v>2</v>
      </c>
      <c r="C4978" s="72" t="str">
        <f>IF(E4978=0,"RESMİ TATİL",VLOOKUP(E4978,LİSTE!$B$7:$D$1300,3,0))</f>
        <v>Nisa Nur SANCAR</v>
      </c>
      <c r="D4978" s="72" t="str">
        <f>IF(F4978=0,"RESMİ TATİL",VLOOKUP(F4978,LİSTE!$B$7:$D$1300,3,0))</f>
        <v>Esila ÇETİN</v>
      </c>
      <c r="E4978" s="72">
        <f>IF(B4978="TATİL",0,IF(F4977=0,F4976+1,IF(LİSTE!$F$1=F4977,1,F4977+1)))</f>
        <v>1</v>
      </c>
      <c r="F4978" s="72">
        <f>IF(E4978=0,0,IF(LİSTE!$F$1=E4978,1,E4978+1))</f>
        <v>2</v>
      </c>
      <c r="G4978" s="72" t="str">
        <f>IFERROR(VLOOKUP(A4978,TATİLLER!$A$2:$D$30000,3,0),"TATİL DEĞİL")</f>
        <v>TATİL DEĞİL</v>
      </c>
    </row>
    <row r="4979" spans="1:7" x14ac:dyDescent="0.25">
      <c r="A4979" s="74">
        <f t="shared" si="1145"/>
        <v>52168</v>
      </c>
      <c r="B4979" s="72">
        <f t="shared" si="1141"/>
        <v>3</v>
      </c>
      <c r="C4979" s="72" t="str">
        <f>IF(E4979=0,"RESMİ TATİL",VLOOKUP(E4979,LİSTE!$B$7:$D$1300,3,0))</f>
        <v>Zeynep Sevde TOPUZ</v>
      </c>
      <c r="D4979" s="72" t="str">
        <f>IF(F4979=0,"RESMİ TATİL",VLOOKUP(F4979,LİSTE!$B$7:$D$1300,3,0))</f>
        <v>Ömer Asaf KADAŞ</v>
      </c>
      <c r="E4979" s="72">
        <f>IF(B4979="TATİL",0,IF(F4978=0,F4977+1,IF(LİSTE!$F$1=F4978,1,F4978+1)))</f>
        <v>3</v>
      </c>
      <c r="F4979" s="72">
        <f>IF(E4979=0,0,IF(LİSTE!$F$1=E4979,1,E4979+1))</f>
        <v>4</v>
      </c>
      <c r="G4979" s="72" t="str">
        <f>IFERROR(VLOOKUP(A4979,TATİLLER!$A$2:$D$30000,3,0),"TATİL DEĞİL")</f>
        <v>TATİL DEĞİL</v>
      </c>
    </row>
    <row r="4980" spans="1:7" x14ac:dyDescent="0.25">
      <c r="A4980" s="74">
        <f t="shared" si="1145"/>
        <v>52169</v>
      </c>
      <c r="B4980" s="72">
        <f t="shared" si="1141"/>
        <v>4</v>
      </c>
      <c r="C4980" s="72" t="str">
        <f>IF(E4980=0,"RESMİ TATİL",VLOOKUP(E4980,LİSTE!$B$7:$D$1300,3,0))</f>
        <v>Ramazan Baran ADIGÜZEL</v>
      </c>
      <c r="D4980" s="72" t="str">
        <f>IF(F4980=0,"RESMİ TATİL",VLOOKUP(F4980,LİSTE!$B$7:$D$1300,3,0))</f>
        <v>Bahar AKGÜN</v>
      </c>
      <c r="E4980" s="72">
        <f>IF(B4980="TATİL",0,IF(F4979=0,F4978+1,IF(LİSTE!$F$1=F4979,1,F4979+1)))</f>
        <v>5</v>
      </c>
      <c r="F4980" s="72">
        <f>IF(E4980=0,0,IF(LİSTE!$F$1=E4980,1,E4980+1))</f>
        <v>6</v>
      </c>
      <c r="G4980" s="72" t="str">
        <f>IFERROR(VLOOKUP(A4980,TATİLLER!$A$2:$D$30000,3,0),"TATİL DEĞİL")</f>
        <v>TATİL DEĞİL</v>
      </c>
    </row>
    <row r="4981" spans="1:7" x14ac:dyDescent="0.25">
      <c r="A4981" s="74">
        <f t="shared" si="1145"/>
        <v>52170</v>
      </c>
      <c r="B4981" s="72">
        <f t="shared" si="1141"/>
        <v>5</v>
      </c>
      <c r="C4981" s="72" t="str">
        <f>IF(E4981=0,"RESMİ TATİL",VLOOKUP(E4981,LİSTE!$B$7:$D$1300,3,0))</f>
        <v>Ömer AKGÜL</v>
      </c>
      <c r="D4981" s="72" t="str">
        <f>IF(F4981=0,"RESMİ TATİL",VLOOKUP(F4981,LİSTE!$B$7:$D$1300,3,0))</f>
        <v>Muharrem EFE TANRIVERDİ</v>
      </c>
      <c r="E4981" s="72">
        <f>IF(B4981="TATİL",0,IF(F4980=0,F4979+1,IF(LİSTE!$F$1=F4980,1,F4980+1)))</f>
        <v>7</v>
      </c>
      <c r="F4981" s="72">
        <f>IF(E4981=0,0,IF(LİSTE!$F$1=E4981,1,E4981+1))</f>
        <v>8</v>
      </c>
      <c r="G4981" s="72" t="str">
        <f>IFERROR(VLOOKUP(A4981,TATİLLER!$A$2:$D$30000,3,0),"TATİL DEĞİL")</f>
        <v>TATİL DEĞİL</v>
      </c>
    </row>
    <row r="4982" spans="1:7" x14ac:dyDescent="0.25">
      <c r="A4982" s="74">
        <f t="shared" ref="A4982" si="1153">A4981+3</f>
        <v>52173</v>
      </c>
      <c r="B4982" s="72">
        <f t="shared" si="1141"/>
        <v>1</v>
      </c>
      <c r="C4982" s="72" t="str">
        <f>IF(E4982=0,"RESMİ TATİL",VLOOKUP(E4982,LİSTE!$B$7:$D$1300,3,0))</f>
        <v>Anıl DOĞAN</v>
      </c>
      <c r="D4982" s="72" t="str">
        <f>IF(F4982=0,"RESMİ TATİL",VLOOKUP(F4982,LİSTE!$B$7:$D$1300,3,0))</f>
        <v>İpek ARSLAN</v>
      </c>
      <c r="E4982" s="72">
        <f>IF(B4982="TATİL",0,IF(F4981=0,F4980+1,IF(LİSTE!$F$1=F4981,1,F4981+1)))</f>
        <v>9</v>
      </c>
      <c r="F4982" s="72">
        <f>IF(E4982=0,0,IF(LİSTE!$F$1=E4982,1,E4982+1))</f>
        <v>10</v>
      </c>
      <c r="G4982" s="72" t="str">
        <f>IFERROR(VLOOKUP(A4982,TATİLLER!$A$2:$D$30000,3,0),"TATİL DEĞİL")</f>
        <v>TATİL DEĞİL</v>
      </c>
    </row>
    <row r="4983" spans="1:7" x14ac:dyDescent="0.25">
      <c r="A4983" s="74">
        <f t="shared" si="1145"/>
        <v>52174</v>
      </c>
      <c r="B4983" s="72">
        <f t="shared" si="1141"/>
        <v>2</v>
      </c>
      <c r="C4983" s="72" t="str">
        <f>IF(E4983=0,"RESMİ TATİL",VLOOKUP(E4983,LİSTE!$B$7:$D$1300,3,0))</f>
        <v>Efe KARSAK</v>
      </c>
      <c r="D4983" s="72" t="str">
        <f>IF(F4983=0,"RESMİ TATİL",VLOOKUP(F4983,LİSTE!$B$7:$D$1300,3,0))</f>
        <v>Abdullah KIRBAÇ</v>
      </c>
      <c r="E4983" s="72">
        <f>IF(B4983="TATİL",0,IF(F4982=0,F4981+1,IF(LİSTE!$F$1=F4982,1,F4982+1)))</f>
        <v>11</v>
      </c>
      <c r="F4983" s="72">
        <f>IF(E4983=0,0,IF(LİSTE!$F$1=E4983,1,E4983+1))</f>
        <v>12</v>
      </c>
      <c r="G4983" s="72" t="str">
        <f>IFERROR(VLOOKUP(A4983,TATİLLER!$A$2:$D$30000,3,0),"TATİL DEĞİL")</f>
        <v>TATİL DEĞİL</v>
      </c>
    </row>
    <row r="4984" spans="1:7" x14ac:dyDescent="0.25">
      <c r="A4984" s="74">
        <f t="shared" si="1145"/>
        <v>52175</v>
      </c>
      <c r="B4984" s="72">
        <f t="shared" si="1141"/>
        <v>3</v>
      </c>
      <c r="C4984" s="72" t="str">
        <f>IF(E4984=0,"RESMİ TATİL",VLOOKUP(E4984,LİSTE!$B$7:$D$1300,3,0))</f>
        <v>Ümmü Defne GÜLER</v>
      </c>
      <c r="D4984" s="72" t="str">
        <f>IF(F4984=0,"RESMİ TATİL",VLOOKUP(F4984,LİSTE!$B$7:$D$1300,3,0))</f>
        <v>Şevval ÖZDAMAR</v>
      </c>
      <c r="E4984" s="72">
        <f>IF(B4984="TATİL",0,IF(F4983=0,F4982+1,IF(LİSTE!$F$1=F4983,1,F4983+1)))</f>
        <v>13</v>
      </c>
      <c r="F4984" s="72">
        <f>IF(E4984=0,0,IF(LİSTE!$F$1=E4984,1,E4984+1))</f>
        <v>14</v>
      </c>
      <c r="G4984" s="72" t="str">
        <f>IFERROR(VLOOKUP(A4984,TATİLLER!$A$2:$D$30000,3,0),"TATİL DEĞİL")</f>
        <v>TATİL DEĞİL</v>
      </c>
    </row>
    <row r="4985" spans="1:7" x14ac:dyDescent="0.25">
      <c r="A4985" s="74">
        <f t="shared" si="1145"/>
        <v>52176</v>
      </c>
      <c r="B4985" s="72">
        <f t="shared" si="1141"/>
        <v>4</v>
      </c>
      <c r="C4985" s="72" t="str">
        <f>IF(E4985=0,"RESMİ TATİL",VLOOKUP(E4985,LİSTE!$B$7:$D$1300,3,0))</f>
        <v>Zeynep AKDAĞ</v>
      </c>
      <c r="D4985" s="72" t="str">
        <f>IF(F4985=0,"RESMİ TATİL",VLOOKUP(F4985,LİSTE!$B$7:$D$1300,3,0))</f>
        <v>Esma ÇOKER</v>
      </c>
      <c r="E4985" s="72">
        <f>IF(B4985="TATİL",0,IF(F4984=0,F4983+1,IF(LİSTE!$F$1=F4984,1,F4984+1)))</f>
        <v>15</v>
      </c>
      <c r="F4985" s="72">
        <f>IF(E4985=0,0,IF(LİSTE!$F$1=E4985,1,E4985+1))</f>
        <v>16</v>
      </c>
      <c r="G4985" s="72" t="str">
        <f>IFERROR(VLOOKUP(A4985,TATİLLER!$A$2:$D$30000,3,0),"TATİL DEĞİL")</f>
        <v>TATİL DEĞİL</v>
      </c>
    </row>
    <row r="4986" spans="1:7" x14ac:dyDescent="0.25">
      <c r="A4986" s="74">
        <f t="shared" si="1145"/>
        <v>52177</v>
      </c>
      <c r="B4986" s="72">
        <f t="shared" si="1141"/>
        <v>5</v>
      </c>
      <c r="C4986" s="72" t="str">
        <f>IF(E4986=0,"RESMİ TATİL",VLOOKUP(E4986,LİSTE!$B$7:$D$1300,3,0))</f>
        <v>Dursun Kubilay YAŞAR</v>
      </c>
      <c r="D4986" s="72" t="str">
        <f>IF(F4986=0,"RESMİ TATİL",VLOOKUP(F4986,LİSTE!$B$7:$D$1300,3,0))</f>
        <v>Zeynep Beril BAŞPINAR</v>
      </c>
      <c r="E4986" s="72">
        <f>IF(B4986="TATİL",0,IF(F4985=0,F4984+1,IF(LİSTE!$F$1=F4985,1,F4985+1)))</f>
        <v>17</v>
      </c>
      <c r="F4986" s="72">
        <f>IF(E4986=0,0,IF(LİSTE!$F$1=E4986,1,E4986+1))</f>
        <v>18</v>
      </c>
      <c r="G4986" s="72" t="str">
        <f>IFERROR(VLOOKUP(A4986,TATİLLER!$A$2:$D$30000,3,0),"TATİL DEĞİL")</f>
        <v>TATİL DEĞİL</v>
      </c>
    </row>
    <row r="4987" spans="1:7" x14ac:dyDescent="0.25">
      <c r="A4987" s="74">
        <f t="shared" ref="A4987" si="1154">A4986+3</f>
        <v>52180</v>
      </c>
      <c r="B4987" s="72">
        <f t="shared" si="1141"/>
        <v>1</v>
      </c>
      <c r="C4987" s="72" t="str">
        <f>IF(E4987=0,"RESMİ TATİL",VLOOKUP(E4987,LİSTE!$B$7:$D$1300,3,0))</f>
        <v>Ahmet DAL</v>
      </c>
      <c r="D4987" s="72" t="str">
        <f>IF(F4987=0,"RESMİ TATİL",VLOOKUP(F4987,LİSTE!$B$7:$D$1300,3,0))</f>
        <v>Emirhan KARATAŞ</v>
      </c>
      <c r="E4987" s="72">
        <f>IF(B4987="TATİL",0,IF(F4986=0,F4985+1,IF(LİSTE!$F$1=F4986,1,F4986+1)))</f>
        <v>19</v>
      </c>
      <c r="F4987" s="72">
        <f>IF(E4987=0,0,IF(LİSTE!$F$1=E4987,1,E4987+1))</f>
        <v>20</v>
      </c>
      <c r="G4987" s="72" t="str">
        <f>IFERROR(VLOOKUP(A4987,TATİLLER!$A$2:$D$30000,3,0),"TATİL DEĞİL")</f>
        <v>TATİL DEĞİL</v>
      </c>
    </row>
    <row r="4988" spans="1:7" x14ac:dyDescent="0.25">
      <c r="A4988" s="74">
        <f t="shared" si="1145"/>
        <v>52181</v>
      </c>
      <c r="B4988" s="72">
        <f t="shared" si="1141"/>
        <v>2</v>
      </c>
      <c r="C4988" s="72" t="str">
        <f>IF(E4988=0,"RESMİ TATİL",VLOOKUP(E4988,LİSTE!$B$7:$D$1300,3,0))</f>
        <v>Zümra Yeter ARI</v>
      </c>
      <c r="D4988" s="72" t="str">
        <f>IF(F4988=0,"RESMİ TATİL",VLOOKUP(F4988,LİSTE!$B$7:$D$1300,3,0))</f>
        <v>Utku KARAGÖZ</v>
      </c>
      <c r="E4988" s="72">
        <f>IF(B4988="TATİL",0,IF(F4987=0,F4986+1,IF(LİSTE!$F$1=F4987,1,F4987+1)))</f>
        <v>21</v>
      </c>
      <c r="F4988" s="72">
        <f>IF(E4988=0,0,IF(LİSTE!$F$1=E4988,1,E4988+1))</f>
        <v>22</v>
      </c>
      <c r="G4988" s="72" t="str">
        <f>IFERROR(VLOOKUP(A4988,TATİLLER!$A$2:$D$30000,3,0),"TATİL DEĞİL")</f>
        <v>TATİL DEĞİL</v>
      </c>
    </row>
    <row r="4989" spans="1:7" x14ac:dyDescent="0.25">
      <c r="A4989" s="74">
        <f t="shared" si="1145"/>
        <v>52182</v>
      </c>
      <c r="B4989" s="72">
        <f t="shared" si="1141"/>
        <v>3</v>
      </c>
      <c r="C4989" s="72" t="str">
        <f>IF(E4989=0,"RESMİ TATİL",VLOOKUP(E4989,LİSTE!$B$7:$D$1300,3,0))</f>
        <v>Feyza Zümra AVCIOĞLU</v>
      </c>
      <c r="D4989" s="72" t="str">
        <f>IF(F4989=0,"RESMİ TATİL",VLOOKUP(F4989,LİSTE!$B$7:$D$1300,3,0))</f>
        <v>Yusuf Ali TABUR</v>
      </c>
      <c r="E4989" s="72">
        <f>IF(B4989="TATİL",0,IF(F4988=0,F4987+1,IF(LİSTE!$F$1=F4988,1,F4988+1)))</f>
        <v>23</v>
      </c>
      <c r="F4989" s="72">
        <f>IF(E4989=0,0,IF(LİSTE!$F$1=E4989,1,E4989+1))</f>
        <v>24</v>
      </c>
      <c r="G4989" s="72" t="str">
        <f>IFERROR(VLOOKUP(A4989,TATİLLER!$A$2:$D$30000,3,0),"TATİL DEĞİL")</f>
        <v>TATİL DEĞİL</v>
      </c>
    </row>
    <row r="4990" spans="1:7" x14ac:dyDescent="0.25">
      <c r="A4990" s="74">
        <f t="shared" si="1145"/>
        <v>52183</v>
      </c>
      <c r="B4990" s="72">
        <f t="shared" si="1141"/>
        <v>4</v>
      </c>
      <c r="C4990" s="72" t="str">
        <f>IF(E4990=0,"RESMİ TATİL",VLOOKUP(E4990,LİSTE!$B$7:$D$1300,3,0))</f>
        <v>Irmak UTEBAY</v>
      </c>
      <c r="D4990" s="72" t="str">
        <f>IF(F4990=0,"RESMİ TATİL",VLOOKUP(F4990,LİSTE!$B$7:$D$1300,3,0))</f>
        <v>Kerem AKKOÇ</v>
      </c>
      <c r="E4990" s="72">
        <f>IF(B4990="TATİL",0,IF(F4989=0,F4988+1,IF(LİSTE!$F$1=F4989,1,F4989+1)))</f>
        <v>25</v>
      </c>
      <c r="F4990" s="72">
        <f>IF(E4990=0,0,IF(LİSTE!$F$1=E4990,1,E4990+1))</f>
        <v>26</v>
      </c>
      <c r="G4990" s="72" t="str">
        <f>IFERROR(VLOOKUP(A4990,TATİLLER!$A$2:$D$30000,3,0),"TATİL DEĞİL")</f>
        <v>TATİL DEĞİL</v>
      </c>
    </row>
    <row r="4991" spans="1:7" x14ac:dyDescent="0.25">
      <c r="A4991" s="74">
        <f t="shared" si="1145"/>
        <v>52184</v>
      </c>
      <c r="B4991" s="72">
        <f t="shared" si="1141"/>
        <v>5</v>
      </c>
      <c r="C4991" s="72" t="str">
        <f>IF(E4991=0,"RESMİ TATİL",VLOOKUP(E4991,LİSTE!$B$7:$D$1300,3,0))</f>
        <v>Elçin Ayşe ELMAS</v>
      </c>
      <c r="D4991" s="72" t="str">
        <f>IF(F4991=0,"RESMİ TATİL",VLOOKUP(F4991,LİSTE!$B$7:$D$1300,3,0))</f>
        <v>Muhammed YILDIZDAĞ</v>
      </c>
      <c r="E4991" s="72">
        <f>IF(B4991="TATİL",0,IF(F4990=0,F4989+1,IF(LİSTE!$F$1=F4990,1,F4990+1)))</f>
        <v>27</v>
      </c>
      <c r="F4991" s="72">
        <f>IF(E4991=0,0,IF(LİSTE!$F$1=E4991,1,E4991+1))</f>
        <v>28</v>
      </c>
      <c r="G4991" s="72" t="str">
        <f>IFERROR(VLOOKUP(A4991,TATİLLER!$A$2:$D$30000,3,0),"TATİL DEĞİL")</f>
        <v>TATİL DEĞİL</v>
      </c>
    </row>
    <row r="4992" spans="1:7" x14ac:dyDescent="0.25">
      <c r="A4992" s="74">
        <f t="shared" ref="A4992" si="1155">A4991+3</f>
        <v>52187</v>
      </c>
      <c r="B4992" s="72">
        <f t="shared" si="1141"/>
        <v>1</v>
      </c>
      <c r="C4992" s="72" t="str">
        <f>IF(E4992=0,"RESMİ TATİL",VLOOKUP(E4992,LİSTE!$B$7:$D$1300,3,0))</f>
        <v>Nisa Nur SANCAR</v>
      </c>
      <c r="D4992" s="72" t="str">
        <f>IF(F4992=0,"RESMİ TATİL",VLOOKUP(F4992,LİSTE!$B$7:$D$1300,3,0))</f>
        <v>Esila ÇETİN</v>
      </c>
      <c r="E4992" s="72">
        <f>IF(B4992="TATİL",0,IF(F4991=0,F4990+1,IF(LİSTE!$F$1=F4991,1,F4991+1)))</f>
        <v>1</v>
      </c>
      <c r="F4992" s="72">
        <f>IF(E4992=0,0,IF(LİSTE!$F$1=E4992,1,E4992+1))</f>
        <v>2</v>
      </c>
      <c r="G4992" s="72" t="str">
        <f>IFERROR(VLOOKUP(A4992,TATİLLER!$A$2:$D$30000,3,0),"TATİL DEĞİL")</f>
        <v>TATİL DEĞİL</v>
      </c>
    </row>
    <row r="4993" spans="1:7" x14ac:dyDescent="0.25">
      <c r="A4993" s="74">
        <f t="shared" si="1145"/>
        <v>52188</v>
      </c>
      <c r="B4993" s="72">
        <f t="shared" si="1141"/>
        <v>2</v>
      </c>
      <c r="C4993" s="72" t="str">
        <f>IF(E4993=0,"RESMİ TATİL",VLOOKUP(E4993,LİSTE!$B$7:$D$1300,3,0))</f>
        <v>Zeynep Sevde TOPUZ</v>
      </c>
      <c r="D4993" s="72" t="str">
        <f>IF(F4993=0,"RESMİ TATİL",VLOOKUP(F4993,LİSTE!$B$7:$D$1300,3,0))</f>
        <v>Ömer Asaf KADAŞ</v>
      </c>
      <c r="E4993" s="72">
        <f>IF(B4993="TATİL",0,IF(F4992=0,F4991+1,IF(LİSTE!$F$1=F4992,1,F4992+1)))</f>
        <v>3</v>
      </c>
      <c r="F4993" s="72">
        <f>IF(E4993=0,0,IF(LİSTE!$F$1=E4993,1,E4993+1))</f>
        <v>4</v>
      </c>
      <c r="G4993" s="72" t="str">
        <f>IFERROR(VLOOKUP(A4993,TATİLLER!$A$2:$D$30000,3,0),"TATİL DEĞİL")</f>
        <v>TATİL DEĞİL</v>
      </c>
    </row>
    <row r="4994" spans="1:7" x14ac:dyDescent="0.25">
      <c r="A4994" s="74">
        <f t="shared" si="1145"/>
        <v>52189</v>
      </c>
      <c r="B4994" s="72">
        <f t="shared" si="1141"/>
        <v>3</v>
      </c>
      <c r="C4994" s="72" t="str">
        <f>IF(E4994=0,"RESMİ TATİL",VLOOKUP(E4994,LİSTE!$B$7:$D$1300,3,0))</f>
        <v>Ramazan Baran ADIGÜZEL</v>
      </c>
      <c r="D4994" s="72" t="str">
        <f>IF(F4994=0,"RESMİ TATİL",VLOOKUP(F4994,LİSTE!$B$7:$D$1300,3,0))</f>
        <v>Bahar AKGÜN</v>
      </c>
      <c r="E4994" s="72">
        <f>IF(B4994="TATİL",0,IF(F4993=0,F4992+1,IF(LİSTE!$F$1=F4993,1,F4993+1)))</f>
        <v>5</v>
      </c>
      <c r="F4994" s="72">
        <f>IF(E4994=0,0,IF(LİSTE!$F$1=E4994,1,E4994+1))</f>
        <v>6</v>
      </c>
      <c r="G4994" s="72" t="str">
        <f>IFERROR(VLOOKUP(A4994,TATİLLER!$A$2:$D$30000,3,0),"TATİL DEĞİL")</f>
        <v>TATİL DEĞİL</v>
      </c>
    </row>
    <row r="4995" spans="1:7" x14ac:dyDescent="0.25">
      <c r="A4995" s="74">
        <f t="shared" si="1145"/>
        <v>52190</v>
      </c>
      <c r="B4995" s="72">
        <f t="shared" ref="B4995:B5058" si="1156">IF(G4995="TATİL","TATİL",WEEKDAY(A4995,2))</f>
        <v>4</v>
      </c>
      <c r="C4995" s="72" t="str">
        <f>IF(E4995=0,"RESMİ TATİL",VLOOKUP(E4995,LİSTE!$B$7:$D$1300,3,0))</f>
        <v>Ömer AKGÜL</v>
      </c>
      <c r="D4995" s="72" t="str">
        <f>IF(F4995=0,"RESMİ TATİL",VLOOKUP(F4995,LİSTE!$B$7:$D$1300,3,0))</f>
        <v>Muharrem EFE TANRIVERDİ</v>
      </c>
      <c r="E4995" s="72">
        <f>IF(B4995="TATİL",0,IF(F4994=0,F4993+1,IF(LİSTE!$F$1=F4994,1,F4994+1)))</f>
        <v>7</v>
      </c>
      <c r="F4995" s="72">
        <f>IF(E4995=0,0,IF(LİSTE!$F$1=E4995,1,E4995+1))</f>
        <v>8</v>
      </c>
      <c r="G4995" s="72" t="str">
        <f>IFERROR(VLOOKUP(A4995,TATİLLER!$A$2:$D$30000,3,0),"TATİL DEĞİL")</f>
        <v>TATİL DEĞİL</v>
      </c>
    </row>
    <row r="4996" spans="1:7" x14ac:dyDescent="0.25">
      <c r="A4996" s="74">
        <f t="shared" si="1145"/>
        <v>52191</v>
      </c>
      <c r="B4996" s="72">
        <f t="shared" si="1156"/>
        <v>5</v>
      </c>
      <c r="C4996" s="72" t="str">
        <f>IF(E4996=0,"RESMİ TATİL",VLOOKUP(E4996,LİSTE!$B$7:$D$1300,3,0))</f>
        <v>Anıl DOĞAN</v>
      </c>
      <c r="D4996" s="72" t="str">
        <f>IF(F4996=0,"RESMİ TATİL",VLOOKUP(F4996,LİSTE!$B$7:$D$1300,3,0))</f>
        <v>İpek ARSLAN</v>
      </c>
      <c r="E4996" s="72">
        <f>IF(B4996="TATİL",0,IF(F4995=0,F4994+1,IF(LİSTE!$F$1=F4995,1,F4995+1)))</f>
        <v>9</v>
      </c>
      <c r="F4996" s="72">
        <f>IF(E4996=0,0,IF(LİSTE!$F$1=E4996,1,E4996+1))</f>
        <v>10</v>
      </c>
      <c r="G4996" s="72" t="str">
        <f>IFERROR(VLOOKUP(A4996,TATİLLER!$A$2:$D$30000,3,0),"TATİL DEĞİL")</f>
        <v>TATİL DEĞİL</v>
      </c>
    </row>
    <row r="4997" spans="1:7" x14ac:dyDescent="0.25">
      <c r="A4997" s="74">
        <f t="shared" ref="A4997" si="1157">A4996+3</f>
        <v>52194</v>
      </c>
      <c r="B4997" s="72">
        <f t="shared" si="1156"/>
        <v>1</v>
      </c>
      <c r="C4997" s="72" t="str">
        <f>IF(E4997=0,"RESMİ TATİL",VLOOKUP(E4997,LİSTE!$B$7:$D$1300,3,0))</f>
        <v>Efe KARSAK</v>
      </c>
      <c r="D4997" s="72" t="str">
        <f>IF(F4997=0,"RESMİ TATİL",VLOOKUP(F4997,LİSTE!$B$7:$D$1300,3,0))</f>
        <v>Abdullah KIRBAÇ</v>
      </c>
      <c r="E4997" s="72">
        <f>IF(B4997="TATİL",0,IF(F4996=0,F4995+1,IF(LİSTE!$F$1=F4996,1,F4996+1)))</f>
        <v>11</v>
      </c>
      <c r="F4997" s="72">
        <f>IF(E4997=0,0,IF(LİSTE!$F$1=E4997,1,E4997+1))</f>
        <v>12</v>
      </c>
      <c r="G4997" s="72" t="str">
        <f>IFERROR(VLOOKUP(A4997,TATİLLER!$A$2:$D$30000,3,0),"TATİL DEĞİL")</f>
        <v>TATİL DEĞİL</v>
      </c>
    </row>
    <row r="4998" spans="1:7" x14ac:dyDescent="0.25">
      <c r="A4998" s="74">
        <f t="shared" si="1145"/>
        <v>52195</v>
      </c>
      <c r="B4998" s="72">
        <f t="shared" si="1156"/>
        <v>2</v>
      </c>
      <c r="C4998" s="72" t="str">
        <f>IF(E4998=0,"RESMİ TATİL",VLOOKUP(E4998,LİSTE!$B$7:$D$1300,3,0))</f>
        <v>Ümmü Defne GÜLER</v>
      </c>
      <c r="D4998" s="72" t="str">
        <f>IF(F4998=0,"RESMİ TATİL",VLOOKUP(F4998,LİSTE!$B$7:$D$1300,3,0))</f>
        <v>Şevval ÖZDAMAR</v>
      </c>
      <c r="E4998" s="72">
        <f>IF(B4998="TATİL",0,IF(F4997=0,F4996+1,IF(LİSTE!$F$1=F4997,1,F4997+1)))</f>
        <v>13</v>
      </c>
      <c r="F4998" s="72">
        <f>IF(E4998=0,0,IF(LİSTE!$F$1=E4998,1,E4998+1))</f>
        <v>14</v>
      </c>
      <c r="G4998" s="72" t="str">
        <f>IFERROR(VLOOKUP(A4998,TATİLLER!$A$2:$D$30000,3,0),"TATİL DEĞİL")</f>
        <v>TATİL DEĞİL</v>
      </c>
    </row>
    <row r="4999" spans="1:7" x14ac:dyDescent="0.25">
      <c r="A4999" s="74">
        <f t="shared" si="1145"/>
        <v>52196</v>
      </c>
      <c r="B4999" s="72">
        <f t="shared" si="1156"/>
        <v>3</v>
      </c>
      <c r="C4999" s="72" t="str">
        <f>IF(E4999=0,"RESMİ TATİL",VLOOKUP(E4999,LİSTE!$B$7:$D$1300,3,0))</f>
        <v>Zeynep AKDAĞ</v>
      </c>
      <c r="D4999" s="72" t="str">
        <f>IF(F4999=0,"RESMİ TATİL",VLOOKUP(F4999,LİSTE!$B$7:$D$1300,3,0))</f>
        <v>Esma ÇOKER</v>
      </c>
      <c r="E4999" s="72">
        <f>IF(B4999="TATİL",0,IF(F4998=0,F4997+1,IF(LİSTE!$F$1=F4998,1,F4998+1)))</f>
        <v>15</v>
      </c>
      <c r="F4999" s="72">
        <f>IF(E4999=0,0,IF(LİSTE!$F$1=E4999,1,E4999+1))</f>
        <v>16</v>
      </c>
      <c r="G4999" s="72" t="str">
        <f>IFERROR(VLOOKUP(A4999,TATİLLER!$A$2:$D$30000,3,0),"TATİL DEĞİL")</f>
        <v>TATİL DEĞİL</v>
      </c>
    </row>
    <row r="5000" spans="1:7" x14ac:dyDescent="0.25">
      <c r="A5000" s="74">
        <f t="shared" si="1145"/>
        <v>52197</v>
      </c>
      <c r="B5000" s="72">
        <f t="shared" si="1156"/>
        <v>4</v>
      </c>
      <c r="C5000" s="72" t="str">
        <f>IF(E5000=0,"RESMİ TATİL",VLOOKUP(E5000,LİSTE!$B$7:$D$1300,3,0))</f>
        <v>Dursun Kubilay YAŞAR</v>
      </c>
      <c r="D5000" s="72" t="str">
        <f>IF(F5000=0,"RESMİ TATİL",VLOOKUP(F5000,LİSTE!$B$7:$D$1300,3,0))</f>
        <v>Zeynep Beril BAŞPINAR</v>
      </c>
      <c r="E5000" s="72">
        <f>IF(B5000="TATİL",0,IF(F4999=0,F4998+1,IF(LİSTE!$F$1=F4999,1,F4999+1)))</f>
        <v>17</v>
      </c>
      <c r="F5000" s="72">
        <f>IF(E5000=0,0,IF(LİSTE!$F$1=E5000,1,E5000+1))</f>
        <v>18</v>
      </c>
      <c r="G5000" s="72" t="str">
        <f>IFERROR(VLOOKUP(A5000,TATİLLER!$A$2:$D$30000,3,0),"TATİL DEĞİL")</f>
        <v>TATİL DEĞİL</v>
      </c>
    </row>
    <row r="5001" spans="1:7" x14ac:dyDescent="0.25">
      <c r="A5001" s="74">
        <f t="shared" si="1145"/>
        <v>52198</v>
      </c>
      <c r="B5001" s="72">
        <f t="shared" si="1156"/>
        <v>5</v>
      </c>
      <c r="C5001" s="72" t="str">
        <f>IF(E5001=0,"RESMİ TATİL",VLOOKUP(E5001,LİSTE!$B$7:$D$1300,3,0))</f>
        <v>Ahmet DAL</v>
      </c>
      <c r="D5001" s="72" t="str">
        <f>IF(F5001=0,"RESMİ TATİL",VLOOKUP(F5001,LİSTE!$B$7:$D$1300,3,0))</f>
        <v>Emirhan KARATAŞ</v>
      </c>
      <c r="E5001" s="72">
        <f>IF(B5001="TATİL",0,IF(F5000=0,F4999+1,IF(LİSTE!$F$1=F5000,1,F5000+1)))</f>
        <v>19</v>
      </c>
      <c r="F5001" s="72">
        <f>IF(E5001=0,0,IF(LİSTE!$F$1=E5001,1,E5001+1))</f>
        <v>20</v>
      </c>
      <c r="G5001" s="72" t="str">
        <f>IFERROR(VLOOKUP(A5001,TATİLLER!$A$2:$D$30000,3,0),"TATİL DEĞİL")</f>
        <v>TATİL DEĞİL</v>
      </c>
    </row>
    <row r="5002" spans="1:7" x14ac:dyDescent="0.25">
      <c r="A5002" s="74">
        <f t="shared" ref="A5002" si="1158">A5001+3</f>
        <v>52201</v>
      </c>
      <c r="B5002" s="72">
        <f t="shared" si="1156"/>
        <v>1</v>
      </c>
      <c r="C5002" s="72" t="str">
        <f>IF(E5002=0,"RESMİ TATİL",VLOOKUP(E5002,LİSTE!$B$7:$D$1300,3,0))</f>
        <v>Zümra Yeter ARI</v>
      </c>
      <c r="D5002" s="72" t="str">
        <f>IF(F5002=0,"RESMİ TATİL",VLOOKUP(F5002,LİSTE!$B$7:$D$1300,3,0))</f>
        <v>Utku KARAGÖZ</v>
      </c>
      <c r="E5002" s="72">
        <f>IF(B5002="TATİL",0,IF(F5001=0,F5000+1,IF(LİSTE!$F$1=F5001,1,F5001+1)))</f>
        <v>21</v>
      </c>
      <c r="F5002" s="72">
        <f>IF(E5002=0,0,IF(LİSTE!$F$1=E5002,1,E5002+1))</f>
        <v>22</v>
      </c>
      <c r="G5002" s="72" t="str">
        <f>IFERROR(VLOOKUP(A5002,TATİLLER!$A$2:$D$30000,3,0),"TATİL DEĞİL")</f>
        <v>TATİL DEĞİL</v>
      </c>
    </row>
    <row r="5003" spans="1:7" x14ac:dyDescent="0.25">
      <c r="A5003" s="74">
        <f t="shared" si="1145"/>
        <v>52202</v>
      </c>
      <c r="B5003" s="72">
        <f t="shared" si="1156"/>
        <v>2</v>
      </c>
      <c r="C5003" s="72" t="str">
        <f>IF(E5003=0,"RESMİ TATİL",VLOOKUP(E5003,LİSTE!$B$7:$D$1300,3,0))</f>
        <v>Feyza Zümra AVCIOĞLU</v>
      </c>
      <c r="D5003" s="72" t="str">
        <f>IF(F5003=0,"RESMİ TATİL",VLOOKUP(F5003,LİSTE!$B$7:$D$1300,3,0))</f>
        <v>Yusuf Ali TABUR</v>
      </c>
      <c r="E5003" s="72">
        <f>IF(B5003="TATİL",0,IF(F5002=0,F5001+1,IF(LİSTE!$F$1=F5002,1,F5002+1)))</f>
        <v>23</v>
      </c>
      <c r="F5003" s="72">
        <f>IF(E5003=0,0,IF(LİSTE!$F$1=E5003,1,E5003+1))</f>
        <v>24</v>
      </c>
      <c r="G5003" s="72" t="str">
        <f>IFERROR(VLOOKUP(A5003,TATİLLER!$A$2:$D$30000,3,0),"TATİL DEĞİL")</f>
        <v>TATİL DEĞİL</v>
      </c>
    </row>
    <row r="5004" spans="1:7" x14ac:dyDescent="0.25">
      <c r="A5004" s="74">
        <f t="shared" si="1145"/>
        <v>52203</v>
      </c>
      <c r="B5004" s="72">
        <f t="shared" si="1156"/>
        <v>3</v>
      </c>
      <c r="C5004" s="72" t="str">
        <f>IF(E5004=0,"RESMİ TATİL",VLOOKUP(E5004,LİSTE!$B$7:$D$1300,3,0))</f>
        <v>Irmak UTEBAY</v>
      </c>
      <c r="D5004" s="72" t="str">
        <f>IF(F5004=0,"RESMİ TATİL",VLOOKUP(F5004,LİSTE!$B$7:$D$1300,3,0))</f>
        <v>Kerem AKKOÇ</v>
      </c>
      <c r="E5004" s="72">
        <f>IF(B5004="TATİL",0,IF(F5003=0,F5002+1,IF(LİSTE!$F$1=F5003,1,F5003+1)))</f>
        <v>25</v>
      </c>
      <c r="F5004" s="72">
        <f>IF(E5004=0,0,IF(LİSTE!$F$1=E5004,1,E5004+1))</f>
        <v>26</v>
      </c>
      <c r="G5004" s="72" t="str">
        <f>IFERROR(VLOOKUP(A5004,TATİLLER!$A$2:$D$30000,3,0),"TATİL DEĞİL")</f>
        <v>TATİL DEĞİL</v>
      </c>
    </row>
    <row r="5005" spans="1:7" x14ac:dyDescent="0.25">
      <c r="A5005" s="74">
        <f t="shared" si="1145"/>
        <v>52204</v>
      </c>
      <c r="B5005" s="72">
        <f t="shared" si="1156"/>
        <v>4</v>
      </c>
      <c r="C5005" s="72" t="str">
        <f>IF(E5005=0,"RESMİ TATİL",VLOOKUP(E5005,LİSTE!$B$7:$D$1300,3,0))</f>
        <v>Elçin Ayşe ELMAS</v>
      </c>
      <c r="D5005" s="72" t="str">
        <f>IF(F5005=0,"RESMİ TATİL",VLOOKUP(F5005,LİSTE!$B$7:$D$1300,3,0))</f>
        <v>Muhammed YILDIZDAĞ</v>
      </c>
      <c r="E5005" s="72">
        <f>IF(B5005="TATİL",0,IF(F5004=0,F5003+1,IF(LİSTE!$F$1=F5004,1,F5004+1)))</f>
        <v>27</v>
      </c>
      <c r="F5005" s="72">
        <f>IF(E5005=0,0,IF(LİSTE!$F$1=E5005,1,E5005+1))</f>
        <v>28</v>
      </c>
      <c r="G5005" s="72" t="str">
        <f>IFERROR(VLOOKUP(A5005,TATİLLER!$A$2:$D$30000,3,0),"TATİL DEĞİL")</f>
        <v>TATİL DEĞİL</v>
      </c>
    </row>
    <row r="5006" spans="1:7" x14ac:dyDescent="0.25">
      <c r="A5006" s="74">
        <f t="shared" si="1145"/>
        <v>52205</v>
      </c>
      <c r="B5006" s="72">
        <f t="shared" si="1156"/>
        <v>5</v>
      </c>
      <c r="C5006" s="72" t="str">
        <f>IF(E5006=0,"RESMİ TATİL",VLOOKUP(E5006,LİSTE!$B$7:$D$1300,3,0))</f>
        <v>Nisa Nur SANCAR</v>
      </c>
      <c r="D5006" s="72" t="str">
        <f>IF(F5006=0,"RESMİ TATİL",VLOOKUP(F5006,LİSTE!$B$7:$D$1300,3,0))</f>
        <v>Esila ÇETİN</v>
      </c>
      <c r="E5006" s="72">
        <f>IF(B5006="TATİL",0,IF(F5005=0,F5004+1,IF(LİSTE!$F$1=F5005,1,F5005+1)))</f>
        <v>1</v>
      </c>
      <c r="F5006" s="72">
        <f>IF(E5006=0,0,IF(LİSTE!$F$1=E5006,1,E5006+1))</f>
        <v>2</v>
      </c>
      <c r="G5006" s="72" t="str">
        <f>IFERROR(VLOOKUP(A5006,TATİLLER!$A$2:$D$30000,3,0),"TATİL DEĞİL")</f>
        <v>TATİL DEĞİL</v>
      </c>
    </row>
    <row r="5007" spans="1:7" x14ac:dyDescent="0.25">
      <c r="A5007" s="74">
        <f t="shared" ref="A5007" si="1159">A5006+3</f>
        <v>52208</v>
      </c>
      <c r="B5007" s="72">
        <f t="shared" si="1156"/>
        <v>1</v>
      </c>
      <c r="C5007" s="72" t="str">
        <f>IF(E5007=0,"RESMİ TATİL",VLOOKUP(E5007,LİSTE!$B$7:$D$1300,3,0))</f>
        <v>Zeynep Sevde TOPUZ</v>
      </c>
      <c r="D5007" s="72" t="str">
        <f>IF(F5007=0,"RESMİ TATİL",VLOOKUP(F5007,LİSTE!$B$7:$D$1300,3,0))</f>
        <v>Ömer Asaf KADAŞ</v>
      </c>
      <c r="E5007" s="72">
        <f>IF(B5007="TATİL",0,IF(F5006=0,F5005+1,IF(LİSTE!$F$1=F5006,1,F5006+1)))</f>
        <v>3</v>
      </c>
      <c r="F5007" s="72">
        <f>IF(E5007=0,0,IF(LİSTE!$F$1=E5007,1,E5007+1))</f>
        <v>4</v>
      </c>
      <c r="G5007" s="72" t="str">
        <f>IFERROR(VLOOKUP(A5007,TATİLLER!$A$2:$D$30000,3,0),"TATİL DEĞİL")</f>
        <v>TATİL DEĞİL</v>
      </c>
    </row>
    <row r="5008" spans="1:7" x14ac:dyDescent="0.25">
      <c r="A5008" s="74">
        <f t="shared" ref="A5008:A5071" si="1160">A5007+1</f>
        <v>52209</v>
      </c>
      <c r="B5008" s="72">
        <f t="shared" si="1156"/>
        <v>2</v>
      </c>
      <c r="C5008" s="72" t="str">
        <f>IF(E5008=0,"RESMİ TATİL",VLOOKUP(E5008,LİSTE!$B$7:$D$1300,3,0))</f>
        <v>Ramazan Baran ADIGÜZEL</v>
      </c>
      <c r="D5008" s="72" t="str">
        <f>IF(F5008=0,"RESMİ TATİL",VLOOKUP(F5008,LİSTE!$B$7:$D$1300,3,0))</f>
        <v>Bahar AKGÜN</v>
      </c>
      <c r="E5008" s="72">
        <f>IF(B5008="TATİL",0,IF(F5007=0,F5006+1,IF(LİSTE!$F$1=F5007,1,F5007+1)))</f>
        <v>5</v>
      </c>
      <c r="F5008" s="72">
        <f>IF(E5008=0,0,IF(LİSTE!$F$1=E5008,1,E5008+1))</f>
        <v>6</v>
      </c>
      <c r="G5008" s="72" t="str">
        <f>IFERROR(VLOOKUP(A5008,TATİLLER!$A$2:$D$30000,3,0),"TATİL DEĞİL")</f>
        <v>TATİL DEĞİL</v>
      </c>
    </row>
    <row r="5009" spans="1:7" x14ac:dyDescent="0.25">
      <c r="A5009" s="74">
        <f t="shared" si="1160"/>
        <v>52210</v>
      </c>
      <c r="B5009" s="72">
        <f t="shared" si="1156"/>
        <v>3</v>
      </c>
      <c r="C5009" s="72" t="str">
        <f>IF(E5009=0,"RESMİ TATİL",VLOOKUP(E5009,LİSTE!$B$7:$D$1300,3,0))</f>
        <v>Ömer AKGÜL</v>
      </c>
      <c r="D5009" s="72" t="str">
        <f>IF(F5009=0,"RESMİ TATİL",VLOOKUP(F5009,LİSTE!$B$7:$D$1300,3,0))</f>
        <v>Muharrem EFE TANRIVERDİ</v>
      </c>
      <c r="E5009" s="72">
        <f>IF(B5009="TATİL",0,IF(F5008=0,F5007+1,IF(LİSTE!$F$1=F5008,1,F5008+1)))</f>
        <v>7</v>
      </c>
      <c r="F5009" s="72">
        <f>IF(E5009=0,0,IF(LİSTE!$F$1=E5009,1,E5009+1))</f>
        <v>8</v>
      </c>
      <c r="G5009" s="72" t="str">
        <f>IFERROR(VLOOKUP(A5009,TATİLLER!$A$2:$D$30000,3,0),"TATİL DEĞİL")</f>
        <v>TATİL DEĞİL</v>
      </c>
    </row>
    <row r="5010" spans="1:7" x14ac:dyDescent="0.25">
      <c r="A5010" s="74">
        <f t="shared" si="1160"/>
        <v>52211</v>
      </c>
      <c r="B5010" s="72">
        <f t="shared" si="1156"/>
        <v>4</v>
      </c>
      <c r="C5010" s="72" t="str">
        <f>IF(E5010=0,"RESMİ TATİL",VLOOKUP(E5010,LİSTE!$B$7:$D$1300,3,0))</f>
        <v>Anıl DOĞAN</v>
      </c>
      <c r="D5010" s="72" t="str">
        <f>IF(F5010=0,"RESMİ TATİL",VLOOKUP(F5010,LİSTE!$B$7:$D$1300,3,0))</f>
        <v>İpek ARSLAN</v>
      </c>
      <c r="E5010" s="72">
        <f>IF(B5010="TATİL",0,IF(F5009=0,F5008+1,IF(LİSTE!$F$1=F5009,1,F5009+1)))</f>
        <v>9</v>
      </c>
      <c r="F5010" s="72">
        <f>IF(E5010=0,0,IF(LİSTE!$F$1=E5010,1,E5010+1))</f>
        <v>10</v>
      </c>
      <c r="G5010" s="72" t="str">
        <f>IFERROR(VLOOKUP(A5010,TATİLLER!$A$2:$D$30000,3,0),"TATİL DEĞİL")</f>
        <v>TATİL DEĞİL</v>
      </c>
    </row>
    <row r="5011" spans="1:7" x14ac:dyDescent="0.25">
      <c r="A5011" s="74">
        <f t="shared" si="1160"/>
        <v>52212</v>
      </c>
      <c r="B5011" s="72">
        <f t="shared" si="1156"/>
        <v>5</v>
      </c>
      <c r="C5011" s="72" t="str">
        <f>IF(E5011=0,"RESMİ TATİL",VLOOKUP(E5011,LİSTE!$B$7:$D$1300,3,0))</f>
        <v>Efe KARSAK</v>
      </c>
      <c r="D5011" s="72" t="str">
        <f>IF(F5011=0,"RESMİ TATİL",VLOOKUP(F5011,LİSTE!$B$7:$D$1300,3,0))</f>
        <v>Abdullah KIRBAÇ</v>
      </c>
      <c r="E5011" s="72">
        <f>IF(B5011="TATİL",0,IF(F5010=0,F5009+1,IF(LİSTE!$F$1=F5010,1,F5010+1)))</f>
        <v>11</v>
      </c>
      <c r="F5011" s="72">
        <f>IF(E5011=0,0,IF(LİSTE!$F$1=E5011,1,E5011+1))</f>
        <v>12</v>
      </c>
      <c r="G5011" s="72" t="str">
        <f>IFERROR(VLOOKUP(A5011,TATİLLER!$A$2:$D$30000,3,0),"TATİL DEĞİL")</f>
        <v>TATİL DEĞİL</v>
      </c>
    </row>
    <row r="5012" spans="1:7" x14ac:dyDescent="0.25">
      <c r="A5012" s="74">
        <f t="shared" ref="A5012" si="1161">A5011+3</f>
        <v>52215</v>
      </c>
      <c r="B5012" s="72">
        <f t="shared" si="1156"/>
        <v>1</v>
      </c>
      <c r="C5012" s="72" t="str">
        <f>IF(E5012=0,"RESMİ TATİL",VLOOKUP(E5012,LİSTE!$B$7:$D$1300,3,0))</f>
        <v>Ümmü Defne GÜLER</v>
      </c>
      <c r="D5012" s="72" t="str">
        <f>IF(F5012=0,"RESMİ TATİL",VLOOKUP(F5012,LİSTE!$B$7:$D$1300,3,0))</f>
        <v>Şevval ÖZDAMAR</v>
      </c>
      <c r="E5012" s="72">
        <f>IF(B5012="TATİL",0,IF(F5011=0,F5010+1,IF(LİSTE!$F$1=F5011,1,F5011+1)))</f>
        <v>13</v>
      </c>
      <c r="F5012" s="72">
        <f>IF(E5012=0,0,IF(LİSTE!$F$1=E5012,1,E5012+1))</f>
        <v>14</v>
      </c>
      <c r="G5012" s="72" t="str">
        <f>IFERROR(VLOOKUP(A5012,TATİLLER!$A$2:$D$30000,3,0),"TATİL DEĞİL")</f>
        <v>TATİL DEĞİL</v>
      </c>
    </row>
    <row r="5013" spans="1:7" x14ac:dyDescent="0.25">
      <c r="A5013" s="74">
        <f t="shared" si="1160"/>
        <v>52216</v>
      </c>
      <c r="B5013" s="72">
        <f t="shared" si="1156"/>
        <v>2</v>
      </c>
      <c r="C5013" s="72" t="str">
        <f>IF(E5013=0,"RESMİ TATİL",VLOOKUP(E5013,LİSTE!$B$7:$D$1300,3,0))</f>
        <v>Zeynep AKDAĞ</v>
      </c>
      <c r="D5013" s="72" t="str">
        <f>IF(F5013=0,"RESMİ TATİL",VLOOKUP(F5013,LİSTE!$B$7:$D$1300,3,0))</f>
        <v>Esma ÇOKER</v>
      </c>
      <c r="E5013" s="72">
        <f>IF(B5013="TATİL",0,IF(F5012=0,F5011+1,IF(LİSTE!$F$1=F5012,1,F5012+1)))</f>
        <v>15</v>
      </c>
      <c r="F5013" s="72">
        <f>IF(E5013=0,0,IF(LİSTE!$F$1=E5013,1,E5013+1))</f>
        <v>16</v>
      </c>
      <c r="G5013" s="72" t="str">
        <f>IFERROR(VLOOKUP(A5013,TATİLLER!$A$2:$D$30000,3,0),"TATİL DEĞİL")</f>
        <v>TATİL DEĞİL</v>
      </c>
    </row>
    <row r="5014" spans="1:7" x14ac:dyDescent="0.25">
      <c r="A5014" s="74">
        <f t="shared" si="1160"/>
        <v>52217</v>
      </c>
      <c r="B5014" s="72">
        <f t="shared" si="1156"/>
        <v>3</v>
      </c>
      <c r="C5014" s="72" t="str">
        <f>IF(E5014=0,"RESMİ TATİL",VLOOKUP(E5014,LİSTE!$B$7:$D$1300,3,0))</f>
        <v>Dursun Kubilay YAŞAR</v>
      </c>
      <c r="D5014" s="72" t="str">
        <f>IF(F5014=0,"RESMİ TATİL",VLOOKUP(F5014,LİSTE!$B$7:$D$1300,3,0))</f>
        <v>Zeynep Beril BAŞPINAR</v>
      </c>
      <c r="E5014" s="72">
        <f>IF(B5014="TATİL",0,IF(F5013=0,F5012+1,IF(LİSTE!$F$1=F5013,1,F5013+1)))</f>
        <v>17</v>
      </c>
      <c r="F5014" s="72">
        <f>IF(E5014=0,0,IF(LİSTE!$F$1=E5014,1,E5014+1))</f>
        <v>18</v>
      </c>
      <c r="G5014" s="72" t="str">
        <f>IFERROR(VLOOKUP(A5014,TATİLLER!$A$2:$D$30000,3,0),"TATİL DEĞİL")</f>
        <v>TATİL DEĞİL</v>
      </c>
    </row>
    <row r="5015" spans="1:7" x14ac:dyDescent="0.25">
      <c r="A5015" s="74">
        <f t="shared" si="1160"/>
        <v>52218</v>
      </c>
      <c r="B5015" s="72">
        <f t="shared" si="1156"/>
        <v>4</v>
      </c>
      <c r="C5015" s="72" t="str">
        <f>IF(E5015=0,"RESMİ TATİL",VLOOKUP(E5015,LİSTE!$B$7:$D$1300,3,0))</f>
        <v>Ahmet DAL</v>
      </c>
      <c r="D5015" s="72" t="str">
        <f>IF(F5015=0,"RESMİ TATİL",VLOOKUP(F5015,LİSTE!$B$7:$D$1300,3,0))</f>
        <v>Emirhan KARATAŞ</v>
      </c>
      <c r="E5015" s="72">
        <f>IF(B5015="TATİL",0,IF(F5014=0,F5013+1,IF(LİSTE!$F$1=F5014,1,F5014+1)))</f>
        <v>19</v>
      </c>
      <c r="F5015" s="72">
        <f>IF(E5015=0,0,IF(LİSTE!$F$1=E5015,1,E5015+1))</f>
        <v>20</v>
      </c>
      <c r="G5015" s="72" t="str">
        <f>IFERROR(VLOOKUP(A5015,TATİLLER!$A$2:$D$30000,3,0),"TATİL DEĞİL")</f>
        <v>TATİL DEĞİL</v>
      </c>
    </row>
    <row r="5016" spans="1:7" x14ac:dyDescent="0.25">
      <c r="A5016" s="74">
        <f t="shared" si="1160"/>
        <v>52219</v>
      </c>
      <c r="B5016" s="72">
        <f t="shared" si="1156"/>
        <v>5</v>
      </c>
      <c r="C5016" s="72" t="str">
        <f>IF(E5016=0,"RESMİ TATİL",VLOOKUP(E5016,LİSTE!$B$7:$D$1300,3,0))</f>
        <v>Zümra Yeter ARI</v>
      </c>
      <c r="D5016" s="72" t="str">
        <f>IF(F5016=0,"RESMİ TATİL",VLOOKUP(F5016,LİSTE!$B$7:$D$1300,3,0))</f>
        <v>Utku KARAGÖZ</v>
      </c>
      <c r="E5016" s="72">
        <f>IF(B5016="TATİL",0,IF(F5015=0,F5014+1,IF(LİSTE!$F$1=F5015,1,F5015+1)))</f>
        <v>21</v>
      </c>
      <c r="F5016" s="72">
        <f>IF(E5016=0,0,IF(LİSTE!$F$1=E5016,1,E5016+1))</f>
        <v>22</v>
      </c>
      <c r="G5016" s="72" t="str">
        <f>IFERROR(VLOOKUP(A5016,TATİLLER!$A$2:$D$30000,3,0),"TATİL DEĞİL")</f>
        <v>TATİL DEĞİL</v>
      </c>
    </row>
    <row r="5017" spans="1:7" x14ac:dyDescent="0.25">
      <c r="A5017" s="74">
        <f t="shared" ref="A5017" si="1162">A5016+3</f>
        <v>52222</v>
      </c>
      <c r="B5017" s="72">
        <f t="shared" si="1156"/>
        <v>1</v>
      </c>
      <c r="C5017" s="72" t="str">
        <f>IF(E5017=0,"RESMİ TATİL",VLOOKUP(E5017,LİSTE!$B$7:$D$1300,3,0))</f>
        <v>Feyza Zümra AVCIOĞLU</v>
      </c>
      <c r="D5017" s="72" t="str">
        <f>IF(F5017=0,"RESMİ TATİL",VLOOKUP(F5017,LİSTE!$B$7:$D$1300,3,0))</f>
        <v>Yusuf Ali TABUR</v>
      </c>
      <c r="E5017" s="72">
        <f>IF(B5017="TATİL",0,IF(F5016=0,F5015+1,IF(LİSTE!$F$1=F5016,1,F5016+1)))</f>
        <v>23</v>
      </c>
      <c r="F5017" s="72">
        <f>IF(E5017=0,0,IF(LİSTE!$F$1=E5017,1,E5017+1))</f>
        <v>24</v>
      </c>
      <c r="G5017" s="72" t="str">
        <f>IFERROR(VLOOKUP(A5017,TATİLLER!$A$2:$D$30000,3,0),"TATİL DEĞİL")</f>
        <v>TATİL DEĞİL</v>
      </c>
    </row>
    <row r="5018" spans="1:7" x14ac:dyDescent="0.25">
      <c r="A5018" s="74">
        <f t="shared" si="1160"/>
        <v>52223</v>
      </c>
      <c r="B5018" s="72">
        <f t="shared" si="1156"/>
        <v>2</v>
      </c>
      <c r="C5018" s="72" t="str">
        <f>IF(E5018=0,"RESMİ TATİL",VLOOKUP(E5018,LİSTE!$B$7:$D$1300,3,0))</f>
        <v>Irmak UTEBAY</v>
      </c>
      <c r="D5018" s="72" t="str">
        <f>IF(F5018=0,"RESMİ TATİL",VLOOKUP(F5018,LİSTE!$B$7:$D$1300,3,0))</f>
        <v>Kerem AKKOÇ</v>
      </c>
      <c r="E5018" s="72">
        <f>IF(B5018="TATİL",0,IF(F5017=0,F5016+1,IF(LİSTE!$F$1=F5017,1,F5017+1)))</f>
        <v>25</v>
      </c>
      <c r="F5018" s="72">
        <f>IF(E5018=0,0,IF(LİSTE!$F$1=E5018,1,E5018+1))</f>
        <v>26</v>
      </c>
      <c r="G5018" s="72" t="str">
        <f>IFERROR(VLOOKUP(A5018,TATİLLER!$A$2:$D$30000,3,0),"TATİL DEĞİL")</f>
        <v>TATİL DEĞİL</v>
      </c>
    </row>
    <row r="5019" spans="1:7" x14ac:dyDescent="0.25">
      <c r="A5019" s="74">
        <f t="shared" si="1160"/>
        <v>52224</v>
      </c>
      <c r="B5019" s="72">
        <f t="shared" si="1156"/>
        <v>3</v>
      </c>
      <c r="C5019" s="72" t="str">
        <f>IF(E5019=0,"RESMİ TATİL",VLOOKUP(E5019,LİSTE!$B$7:$D$1300,3,0))</f>
        <v>Elçin Ayşe ELMAS</v>
      </c>
      <c r="D5019" s="72" t="str">
        <f>IF(F5019=0,"RESMİ TATİL",VLOOKUP(F5019,LİSTE!$B$7:$D$1300,3,0))</f>
        <v>Muhammed YILDIZDAĞ</v>
      </c>
      <c r="E5019" s="72">
        <f>IF(B5019="TATİL",0,IF(F5018=0,F5017+1,IF(LİSTE!$F$1=F5018,1,F5018+1)))</f>
        <v>27</v>
      </c>
      <c r="F5019" s="72">
        <f>IF(E5019=0,0,IF(LİSTE!$F$1=E5019,1,E5019+1))</f>
        <v>28</v>
      </c>
      <c r="G5019" s="72" t="str">
        <f>IFERROR(VLOOKUP(A5019,TATİLLER!$A$2:$D$30000,3,0),"TATİL DEĞİL")</f>
        <v>TATİL DEĞİL</v>
      </c>
    </row>
    <row r="5020" spans="1:7" x14ac:dyDescent="0.25">
      <c r="A5020" s="74">
        <f t="shared" si="1160"/>
        <v>52225</v>
      </c>
      <c r="B5020" s="72">
        <f t="shared" si="1156"/>
        <v>4</v>
      </c>
      <c r="C5020" s="72" t="str">
        <f>IF(E5020=0,"RESMİ TATİL",VLOOKUP(E5020,LİSTE!$B$7:$D$1300,3,0))</f>
        <v>Nisa Nur SANCAR</v>
      </c>
      <c r="D5020" s="72" t="str">
        <f>IF(F5020=0,"RESMİ TATİL",VLOOKUP(F5020,LİSTE!$B$7:$D$1300,3,0))</f>
        <v>Esila ÇETİN</v>
      </c>
      <c r="E5020" s="72">
        <f>IF(B5020="TATİL",0,IF(F5019=0,F5018+1,IF(LİSTE!$F$1=F5019,1,F5019+1)))</f>
        <v>1</v>
      </c>
      <c r="F5020" s="72">
        <f>IF(E5020=0,0,IF(LİSTE!$F$1=E5020,1,E5020+1))</f>
        <v>2</v>
      </c>
      <c r="G5020" s="72" t="str">
        <f>IFERROR(VLOOKUP(A5020,TATİLLER!$A$2:$D$30000,3,0),"TATİL DEĞİL")</f>
        <v>TATİL DEĞİL</v>
      </c>
    </row>
    <row r="5021" spans="1:7" x14ac:dyDescent="0.25">
      <c r="A5021" s="74">
        <f t="shared" si="1160"/>
        <v>52226</v>
      </c>
      <c r="B5021" s="72">
        <f t="shared" si="1156"/>
        <v>5</v>
      </c>
      <c r="C5021" s="72" t="str">
        <f>IF(E5021=0,"RESMİ TATİL",VLOOKUP(E5021,LİSTE!$B$7:$D$1300,3,0))</f>
        <v>Zeynep Sevde TOPUZ</v>
      </c>
      <c r="D5021" s="72" t="str">
        <f>IF(F5021=0,"RESMİ TATİL",VLOOKUP(F5021,LİSTE!$B$7:$D$1300,3,0))</f>
        <v>Ömer Asaf KADAŞ</v>
      </c>
      <c r="E5021" s="72">
        <f>IF(B5021="TATİL",0,IF(F5020=0,F5019+1,IF(LİSTE!$F$1=F5020,1,F5020+1)))</f>
        <v>3</v>
      </c>
      <c r="F5021" s="72">
        <f>IF(E5021=0,0,IF(LİSTE!$F$1=E5021,1,E5021+1))</f>
        <v>4</v>
      </c>
      <c r="G5021" s="72" t="str">
        <f>IFERROR(VLOOKUP(A5021,TATİLLER!$A$2:$D$30000,3,0),"TATİL DEĞİL")</f>
        <v>TATİL DEĞİL</v>
      </c>
    </row>
    <row r="5022" spans="1:7" x14ac:dyDescent="0.25">
      <c r="A5022" s="74">
        <f t="shared" ref="A5022" si="1163">A5021+3</f>
        <v>52229</v>
      </c>
      <c r="B5022" s="72">
        <f t="shared" si="1156"/>
        <v>1</v>
      </c>
      <c r="C5022" s="72" t="str">
        <f>IF(E5022=0,"RESMİ TATİL",VLOOKUP(E5022,LİSTE!$B$7:$D$1300,3,0))</f>
        <v>Ramazan Baran ADIGÜZEL</v>
      </c>
      <c r="D5022" s="72" t="str">
        <f>IF(F5022=0,"RESMİ TATİL",VLOOKUP(F5022,LİSTE!$B$7:$D$1300,3,0))</f>
        <v>Bahar AKGÜN</v>
      </c>
      <c r="E5022" s="72">
        <f>IF(B5022="TATİL",0,IF(F5021=0,F5020+1,IF(LİSTE!$F$1=F5021,1,F5021+1)))</f>
        <v>5</v>
      </c>
      <c r="F5022" s="72">
        <f>IF(E5022=0,0,IF(LİSTE!$F$1=E5022,1,E5022+1))</f>
        <v>6</v>
      </c>
      <c r="G5022" s="72" t="str">
        <f>IFERROR(VLOOKUP(A5022,TATİLLER!$A$2:$D$30000,3,0),"TATİL DEĞİL")</f>
        <v>TATİL DEĞİL</v>
      </c>
    </row>
    <row r="5023" spans="1:7" x14ac:dyDescent="0.25">
      <c r="A5023" s="74">
        <f t="shared" si="1160"/>
        <v>52230</v>
      </c>
      <c r="B5023" s="72">
        <f t="shared" si="1156"/>
        <v>2</v>
      </c>
      <c r="C5023" s="72" t="str">
        <f>IF(E5023=0,"RESMİ TATİL",VLOOKUP(E5023,LİSTE!$B$7:$D$1300,3,0))</f>
        <v>Ömer AKGÜL</v>
      </c>
      <c r="D5023" s="72" t="str">
        <f>IF(F5023=0,"RESMİ TATİL",VLOOKUP(F5023,LİSTE!$B$7:$D$1300,3,0))</f>
        <v>Muharrem EFE TANRIVERDİ</v>
      </c>
      <c r="E5023" s="72">
        <f>IF(B5023="TATİL",0,IF(F5022=0,F5021+1,IF(LİSTE!$F$1=F5022,1,F5022+1)))</f>
        <v>7</v>
      </c>
      <c r="F5023" s="72">
        <f>IF(E5023=0,0,IF(LİSTE!$F$1=E5023,1,E5023+1))</f>
        <v>8</v>
      </c>
      <c r="G5023" s="72" t="str">
        <f>IFERROR(VLOOKUP(A5023,TATİLLER!$A$2:$D$30000,3,0),"TATİL DEĞİL")</f>
        <v>TATİL DEĞİL</v>
      </c>
    </row>
    <row r="5024" spans="1:7" x14ac:dyDescent="0.25">
      <c r="A5024" s="74">
        <f t="shared" si="1160"/>
        <v>52231</v>
      </c>
      <c r="B5024" s="72">
        <f t="shared" si="1156"/>
        <v>3</v>
      </c>
      <c r="C5024" s="72" t="str">
        <f>IF(E5024=0,"RESMİ TATİL",VLOOKUP(E5024,LİSTE!$B$7:$D$1300,3,0))</f>
        <v>Anıl DOĞAN</v>
      </c>
      <c r="D5024" s="72" t="str">
        <f>IF(F5024=0,"RESMİ TATİL",VLOOKUP(F5024,LİSTE!$B$7:$D$1300,3,0))</f>
        <v>İpek ARSLAN</v>
      </c>
      <c r="E5024" s="72">
        <f>IF(B5024="TATİL",0,IF(F5023=0,F5022+1,IF(LİSTE!$F$1=F5023,1,F5023+1)))</f>
        <v>9</v>
      </c>
      <c r="F5024" s="72">
        <f>IF(E5024=0,0,IF(LİSTE!$F$1=E5024,1,E5024+1))</f>
        <v>10</v>
      </c>
      <c r="G5024" s="72" t="str">
        <f>IFERROR(VLOOKUP(A5024,TATİLLER!$A$2:$D$30000,3,0),"TATİL DEĞİL")</f>
        <v>TATİL DEĞİL</v>
      </c>
    </row>
    <row r="5025" spans="1:7" x14ac:dyDescent="0.25">
      <c r="A5025" s="74">
        <f t="shared" si="1160"/>
        <v>52232</v>
      </c>
      <c r="B5025" s="72">
        <f t="shared" si="1156"/>
        <v>4</v>
      </c>
      <c r="C5025" s="72" t="str">
        <f>IF(E5025=0,"RESMİ TATİL",VLOOKUP(E5025,LİSTE!$B$7:$D$1300,3,0))</f>
        <v>Efe KARSAK</v>
      </c>
      <c r="D5025" s="72" t="str">
        <f>IF(F5025=0,"RESMİ TATİL",VLOOKUP(F5025,LİSTE!$B$7:$D$1300,3,0))</f>
        <v>Abdullah KIRBAÇ</v>
      </c>
      <c r="E5025" s="72">
        <f>IF(B5025="TATİL",0,IF(F5024=0,F5023+1,IF(LİSTE!$F$1=F5024,1,F5024+1)))</f>
        <v>11</v>
      </c>
      <c r="F5025" s="72">
        <f>IF(E5025=0,0,IF(LİSTE!$F$1=E5025,1,E5025+1))</f>
        <v>12</v>
      </c>
      <c r="G5025" s="72" t="str">
        <f>IFERROR(VLOOKUP(A5025,TATİLLER!$A$2:$D$30000,3,0),"TATİL DEĞİL")</f>
        <v>TATİL DEĞİL</v>
      </c>
    </row>
    <row r="5026" spans="1:7" x14ac:dyDescent="0.25">
      <c r="A5026" s="74">
        <f t="shared" si="1160"/>
        <v>52233</v>
      </c>
      <c r="B5026" s="72">
        <f t="shared" si="1156"/>
        <v>5</v>
      </c>
      <c r="C5026" s="72" t="str">
        <f>IF(E5026=0,"RESMİ TATİL",VLOOKUP(E5026,LİSTE!$B$7:$D$1300,3,0))</f>
        <v>Ümmü Defne GÜLER</v>
      </c>
      <c r="D5026" s="72" t="str">
        <f>IF(F5026=0,"RESMİ TATİL",VLOOKUP(F5026,LİSTE!$B$7:$D$1300,3,0))</f>
        <v>Şevval ÖZDAMAR</v>
      </c>
      <c r="E5026" s="72">
        <f>IF(B5026="TATİL",0,IF(F5025=0,F5024+1,IF(LİSTE!$F$1=F5025,1,F5025+1)))</f>
        <v>13</v>
      </c>
      <c r="F5026" s="72">
        <f>IF(E5026=0,0,IF(LİSTE!$F$1=E5026,1,E5026+1))</f>
        <v>14</v>
      </c>
      <c r="G5026" s="72" t="str">
        <f>IFERROR(VLOOKUP(A5026,TATİLLER!$A$2:$D$30000,3,0),"TATİL DEĞİL")</f>
        <v>TATİL DEĞİL</v>
      </c>
    </row>
    <row r="5027" spans="1:7" x14ac:dyDescent="0.25">
      <c r="A5027" s="74">
        <f t="shared" ref="A5027" si="1164">A5026+3</f>
        <v>52236</v>
      </c>
      <c r="B5027" s="72">
        <f t="shared" si="1156"/>
        <v>1</v>
      </c>
      <c r="C5027" s="72" t="str">
        <f>IF(E5027=0,"RESMİ TATİL",VLOOKUP(E5027,LİSTE!$B$7:$D$1300,3,0))</f>
        <v>Zeynep AKDAĞ</v>
      </c>
      <c r="D5027" s="72" t="str">
        <f>IF(F5027=0,"RESMİ TATİL",VLOOKUP(F5027,LİSTE!$B$7:$D$1300,3,0))</f>
        <v>Esma ÇOKER</v>
      </c>
      <c r="E5027" s="72">
        <f>IF(B5027="TATİL",0,IF(F5026=0,F5025+1,IF(LİSTE!$F$1=F5026,1,F5026+1)))</f>
        <v>15</v>
      </c>
      <c r="F5027" s="72">
        <f>IF(E5027=0,0,IF(LİSTE!$F$1=E5027,1,E5027+1))</f>
        <v>16</v>
      </c>
      <c r="G5027" s="72" t="str">
        <f>IFERROR(VLOOKUP(A5027,TATİLLER!$A$2:$D$30000,3,0),"TATİL DEĞİL")</f>
        <v>TATİL DEĞİL</v>
      </c>
    </row>
    <row r="5028" spans="1:7" x14ac:dyDescent="0.25">
      <c r="A5028" s="74">
        <f t="shared" si="1160"/>
        <v>52237</v>
      </c>
      <c r="B5028" s="72">
        <f t="shared" si="1156"/>
        <v>2</v>
      </c>
      <c r="C5028" s="72" t="str">
        <f>IF(E5028=0,"RESMİ TATİL",VLOOKUP(E5028,LİSTE!$B$7:$D$1300,3,0))</f>
        <v>Dursun Kubilay YAŞAR</v>
      </c>
      <c r="D5028" s="72" t="str">
        <f>IF(F5028=0,"RESMİ TATİL",VLOOKUP(F5028,LİSTE!$B$7:$D$1300,3,0))</f>
        <v>Zeynep Beril BAŞPINAR</v>
      </c>
      <c r="E5028" s="72">
        <f>IF(B5028="TATİL",0,IF(F5027=0,F5026+1,IF(LİSTE!$F$1=F5027,1,F5027+1)))</f>
        <v>17</v>
      </c>
      <c r="F5028" s="72">
        <f>IF(E5028=0,0,IF(LİSTE!$F$1=E5028,1,E5028+1))</f>
        <v>18</v>
      </c>
      <c r="G5028" s="72" t="str">
        <f>IFERROR(VLOOKUP(A5028,TATİLLER!$A$2:$D$30000,3,0),"TATİL DEĞİL")</f>
        <v>TATİL DEĞİL</v>
      </c>
    </row>
    <row r="5029" spans="1:7" x14ac:dyDescent="0.25">
      <c r="A5029" s="74">
        <f t="shared" si="1160"/>
        <v>52238</v>
      </c>
      <c r="B5029" s="72">
        <f t="shared" si="1156"/>
        <v>3</v>
      </c>
      <c r="C5029" s="72" t="str">
        <f>IF(E5029=0,"RESMİ TATİL",VLOOKUP(E5029,LİSTE!$B$7:$D$1300,3,0))</f>
        <v>Ahmet DAL</v>
      </c>
      <c r="D5029" s="72" t="str">
        <f>IF(F5029=0,"RESMİ TATİL",VLOOKUP(F5029,LİSTE!$B$7:$D$1300,3,0))</f>
        <v>Emirhan KARATAŞ</v>
      </c>
      <c r="E5029" s="72">
        <f>IF(B5029="TATİL",0,IF(F5028=0,F5027+1,IF(LİSTE!$F$1=F5028,1,F5028+1)))</f>
        <v>19</v>
      </c>
      <c r="F5029" s="72">
        <f>IF(E5029=0,0,IF(LİSTE!$F$1=E5029,1,E5029+1))</f>
        <v>20</v>
      </c>
      <c r="G5029" s="72" t="str">
        <f>IFERROR(VLOOKUP(A5029,TATİLLER!$A$2:$D$30000,3,0),"TATİL DEĞİL")</f>
        <v>TATİL DEĞİL</v>
      </c>
    </row>
    <row r="5030" spans="1:7" x14ac:dyDescent="0.25">
      <c r="A5030" s="74">
        <f t="shared" si="1160"/>
        <v>52239</v>
      </c>
      <c r="B5030" s="72">
        <f t="shared" si="1156"/>
        <v>4</v>
      </c>
      <c r="C5030" s="72" t="str">
        <f>IF(E5030=0,"RESMİ TATİL",VLOOKUP(E5030,LİSTE!$B$7:$D$1300,3,0))</f>
        <v>Zümra Yeter ARI</v>
      </c>
      <c r="D5030" s="72" t="str">
        <f>IF(F5030=0,"RESMİ TATİL",VLOOKUP(F5030,LİSTE!$B$7:$D$1300,3,0))</f>
        <v>Utku KARAGÖZ</v>
      </c>
      <c r="E5030" s="72">
        <f>IF(B5030="TATİL",0,IF(F5029=0,F5028+1,IF(LİSTE!$F$1=F5029,1,F5029+1)))</f>
        <v>21</v>
      </c>
      <c r="F5030" s="72">
        <f>IF(E5030=0,0,IF(LİSTE!$F$1=E5030,1,E5030+1))</f>
        <v>22</v>
      </c>
      <c r="G5030" s="72" t="str">
        <f>IFERROR(VLOOKUP(A5030,TATİLLER!$A$2:$D$30000,3,0),"TATİL DEĞİL")</f>
        <v>TATİL DEĞİL</v>
      </c>
    </row>
    <row r="5031" spans="1:7" x14ac:dyDescent="0.25">
      <c r="A5031" s="74">
        <f t="shared" si="1160"/>
        <v>52240</v>
      </c>
      <c r="B5031" s="72">
        <f t="shared" si="1156"/>
        <v>5</v>
      </c>
      <c r="C5031" s="72" t="str">
        <f>IF(E5031=0,"RESMİ TATİL",VLOOKUP(E5031,LİSTE!$B$7:$D$1300,3,0))</f>
        <v>Feyza Zümra AVCIOĞLU</v>
      </c>
      <c r="D5031" s="72" t="str">
        <f>IF(F5031=0,"RESMİ TATİL",VLOOKUP(F5031,LİSTE!$B$7:$D$1300,3,0))</f>
        <v>Yusuf Ali TABUR</v>
      </c>
      <c r="E5031" s="72">
        <f>IF(B5031="TATİL",0,IF(F5030=0,F5029+1,IF(LİSTE!$F$1=F5030,1,F5030+1)))</f>
        <v>23</v>
      </c>
      <c r="F5031" s="72">
        <f>IF(E5031=0,0,IF(LİSTE!$F$1=E5031,1,E5031+1))</f>
        <v>24</v>
      </c>
      <c r="G5031" s="72" t="str">
        <f>IFERROR(VLOOKUP(A5031,TATİLLER!$A$2:$D$30000,3,0),"TATİL DEĞİL")</f>
        <v>TATİL DEĞİL</v>
      </c>
    </row>
    <row r="5032" spans="1:7" x14ac:dyDescent="0.25">
      <c r="A5032" s="74">
        <f t="shared" ref="A5032" si="1165">A5031+3</f>
        <v>52243</v>
      </c>
      <c r="B5032" s="72">
        <f t="shared" si="1156"/>
        <v>1</v>
      </c>
      <c r="C5032" s="72" t="str">
        <f>IF(E5032=0,"RESMİ TATİL",VLOOKUP(E5032,LİSTE!$B$7:$D$1300,3,0))</f>
        <v>Irmak UTEBAY</v>
      </c>
      <c r="D5032" s="72" t="str">
        <f>IF(F5032=0,"RESMİ TATİL",VLOOKUP(F5032,LİSTE!$B$7:$D$1300,3,0))</f>
        <v>Kerem AKKOÇ</v>
      </c>
      <c r="E5032" s="72">
        <f>IF(B5032="TATİL",0,IF(F5031=0,F5030+1,IF(LİSTE!$F$1=F5031,1,F5031+1)))</f>
        <v>25</v>
      </c>
      <c r="F5032" s="72">
        <f>IF(E5032=0,0,IF(LİSTE!$F$1=E5032,1,E5032+1))</f>
        <v>26</v>
      </c>
      <c r="G5032" s="72" t="str">
        <f>IFERROR(VLOOKUP(A5032,TATİLLER!$A$2:$D$30000,3,0),"TATİL DEĞİL")</f>
        <v>TATİL DEĞİL</v>
      </c>
    </row>
    <row r="5033" spans="1:7" x14ac:dyDescent="0.25">
      <c r="A5033" s="74">
        <f t="shared" si="1160"/>
        <v>52244</v>
      </c>
      <c r="B5033" s="72">
        <f t="shared" si="1156"/>
        <v>2</v>
      </c>
      <c r="C5033" s="72" t="str">
        <f>IF(E5033=0,"RESMİ TATİL",VLOOKUP(E5033,LİSTE!$B$7:$D$1300,3,0))</f>
        <v>Elçin Ayşe ELMAS</v>
      </c>
      <c r="D5033" s="72" t="str">
        <f>IF(F5033=0,"RESMİ TATİL",VLOOKUP(F5033,LİSTE!$B$7:$D$1300,3,0))</f>
        <v>Muhammed YILDIZDAĞ</v>
      </c>
      <c r="E5033" s="72">
        <f>IF(B5033="TATİL",0,IF(F5032=0,F5031+1,IF(LİSTE!$F$1=F5032,1,F5032+1)))</f>
        <v>27</v>
      </c>
      <c r="F5033" s="72">
        <f>IF(E5033=0,0,IF(LİSTE!$F$1=E5033,1,E5033+1))</f>
        <v>28</v>
      </c>
      <c r="G5033" s="72" t="str">
        <f>IFERROR(VLOOKUP(A5033,TATİLLER!$A$2:$D$30000,3,0),"TATİL DEĞİL")</f>
        <v>TATİL DEĞİL</v>
      </c>
    </row>
    <row r="5034" spans="1:7" x14ac:dyDescent="0.25">
      <c r="A5034" s="74">
        <f t="shared" si="1160"/>
        <v>52245</v>
      </c>
      <c r="B5034" s="72">
        <f t="shared" si="1156"/>
        <v>3</v>
      </c>
      <c r="C5034" s="72" t="str">
        <f>IF(E5034=0,"RESMİ TATİL",VLOOKUP(E5034,LİSTE!$B$7:$D$1300,3,0))</f>
        <v>Nisa Nur SANCAR</v>
      </c>
      <c r="D5034" s="72" t="str">
        <f>IF(F5034=0,"RESMİ TATİL",VLOOKUP(F5034,LİSTE!$B$7:$D$1300,3,0))</f>
        <v>Esila ÇETİN</v>
      </c>
      <c r="E5034" s="72">
        <f>IF(B5034="TATİL",0,IF(F5033=0,F5032+1,IF(LİSTE!$F$1=F5033,1,F5033+1)))</f>
        <v>1</v>
      </c>
      <c r="F5034" s="72">
        <f>IF(E5034=0,0,IF(LİSTE!$F$1=E5034,1,E5034+1))</f>
        <v>2</v>
      </c>
      <c r="G5034" s="72" t="str">
        <f>IFERROR(VLOOKUP(A5034,TATİLLER!$A$2:$D$30000,3,0),"TATİL DEĞİL")</f>
        <v>TATİL DEĞİL</v>
      </c>
    </row>
    <row r="5035" spans="1:7" x14ac:dyDescent="0.25">
      <c r="A5035" s="74">
        <f t="shared" si="1160"/>
        <v>52246</v>
      </c>
      <c r="B5035" s="72">
        <f t="shared" si="1156"/>
        <v>4</v>
      </c>
      <c r="C5035" s="72" t="str">
        <f>IF(E5035=0,"RESMİ TATİL",VLOOKUP(E5035,LİSTE!$B$7:$D$1300,3,0))</f>
        <v>Zeynep Sevde TOPUZ</v>
      </c>
      <c r="D5035" s="72" t="str">
        <f>IF(F5035=0,"RESMİ TATİL",VLOOKUP(F5035,LİSTE!$B$7:$D$1300,3,0))</f>
        <v>Ömer Asaf KADAŞ</v>
      </c>
      <c r="E5035" s="72">
        <f>IF(B5035="TATİL",0,IF(F5034=0,F5033+1,IF(LİSTE!$F$1=F5034,1,F5034+1)))</f>
        <v>3</v>
      </c>
      <c r="F5035" s="72">
        <f>IF(E5035=0,0,IF(LİSTE!$F$1=E5035,1,E5035+1))</f>
        <v>4</v>
      </c>
      <c r="G5035" s="72" t="str">
        <f>IFERROR(VLOOKUP(A5035,TATİLLER!$A$2:$D$30000,3,0),"TATİL DEĞİL")</f>
        <v>TATİL DEĞİL</v>
      </c>
    </row>
    <row r="5036" spans="1:7" x14ac:dyDescent="0.25">
      <c r="A5036" s="74">
        <f t="shared" si="1160"/>
        <v>52247</v>
      </c>
      <c r="B5036" s="72">
        <f t="shared" si="1156"/>
        <v>5</v>
      </c>
      <c r="C5036" s="72" t="str">
        <f>IF(E5036=0,"RESMİ TATİL",VLOOKUP(E5036,LİSTE!$B$7:$D$1300,3,0))</f>
        <v>Ramazan Baran ADIGÜZEL</v>
      </c>
      <c r="D5036" s="72" t="str">
        <f>IF(F5036=0,"RESMİ TATİL",VLOOKUP(F5036,LİSTE!$B$7:$D$1300,3,0))</f>
        <v>Bahar AKGÜN</v>
      </c>
      <c r="E5036" s="72">
        <f>IF(B5036="TATİL",0,IF(F5035=0,F5034+1,IF(LİSTE!$F$1=F5035,1,F5035+1)))</f>
        <v>5</v>
      </c>
      <c r="F5036" s="72">
        <f>IF(E5036=0,0,IF(LİSTE!$F$1=E5036,1,E5036+1))</f>
        <v>6</v>
      </c>
      <c r="G5036" s="72" t="str">
        <f>IFERROR(VLOOKUP(A5036,TATİLLER!$A$2:$D$30000,3,0),"TATİL DEĞİL")</f>
        <v>TATİL DEĞİL</v>
      </c>
    </row>
    <row r="5037" spans="1:7" x14ac:dyDescent="0.25">
      <c r="A5037" s="74">
        <f t="shared" ref="A5037" si="1166">A5036+3</f>
        <v>52250</v>
      </c>
      <c r="B5037" s="72">
        <f t="shared" si="1156"/>
        <v>1</v>
      </c>
      <c r="C5037" s="72" t="str">
        <f>IF(E5037=0,"RESMİ TATİL",VLOOKUP(E5037,LİSTE!$B$7:$D$1300,3,0))</f>
        <v>Ömer AKGÜL</v>
      </c>
      <c r="D5037" s="72" t="str">
        <f>IF(F5037=0,"RESMİ TATİL",VLOOKUP(F5037,LİSTE!$B$7:$D$1300,3,0))</f>
        <v>Muharrem EFE TANRIVERDİ</v>
      </c>
      <c r="E5037" s="72">
        <f>IF(B5037="TATİL",0,IF(F5036=0,F5035+1,IF(LİSTE!$F$1=F5036,1,F5036+1)))</f>
        <v>7</v>
      </c>
      <c r="F5037" s="72">
        <f>IF(E5037=0,0,IF(LİSTE!$F$1=E5037,1,E5037+1))</f>
        <v>8</v>
      </c>
      <c r="G5037" s="72" t="str">
        <f>IFERROR(VLOOKUP(A5037,TATİLLER!$A$2:$D$30000,3,0),"TATİL DEĞİL")</f>
        <v>TATİL DEĞİL</v>
      </c>
    </row>
    <row r="5038" spans="1:7" x14ac:dyDescent="0.25">
      <c r="A5038" s="74">
        <f t="shared" si="1160"/>
        <v>52251</v>
      </c>
      <c r="B5038" s="72">
        <f t="shared" si="1156"/>
        <v>2</v>
      </c>
      <c r="C5038" s="72" t="str">
        <f>IF(E5038=0,"RESMİ TATİL",VLOOKUP(E5038,LİSTE!$B$7:$D$1300,3,0))</f>
        <v>Anıl DOĞAN</v>
      </c>
      <c r="D5038" s="72" t="str">
        <f>IF(F5038=0,"RESMİ TATİL",VLOOKUP(F5038,LİSTE!$B$7:$D$1300,3,0))</f>
        <v>İpek ARSLAN</v>
      </c>
      <c r="E5038" s="72">
        <f>IF(B5038="TATİL",0,IF(F5037=0,F5036+1,IF(LİSTE!$F$1=F5037,1,F5037+1)))</f>
        <v>9</v>
      </c>
      <c r="F5038" s="72">
        <f>IF(E5038=0,0,IF(LİSTE!$F$1=E5038,1,E5038+1))</f>
        <v>10</v>
      </c>
      <c r="G5038" s="72" t="str">
        <f>IFERROR(VLOOKUP(A5038,TATİLLER!$A$2:$D$30000,3,0),"TATİL DEĞİL")</f>
        <v>TATİL DEĞİL</v>
      </c>
    </row>
    <row r="5039" spans="1:7" x14ac:dyDescent="0.25">
      <c r="A5039" s="74">
        <f t="shared" si="1160"/>
        <v>52252</v>
      </c>
      <c r="B5039" s="72">
        <f t="shared" si="1156"/>
        <v>3</v>
      </c>
      <c r="C5039" s="72" t="str">
        <f>IF(E5039=0,"RESMİ TATİL",VLOOKUP(E5039,LİSTE!$B$7:$D$1300,3,0))</f>
        <v>Efe KARSAK</v>
      </c>
      <c r="D5039" s="72" t="str">
        <f>IF(F5039=0,"RESMİ TATİL",VLOOKUP(F5039,LİSTE!$B$7:$D$1300,3,0))</f>
        <v>Abdullah KIRBAÇ</v>
      </c>
      <c r="E5039" s="72">
        <f>IF(B5039="TATİL",0,IF(F5038=0,F5037+1,IF(LİSTE!$F$1=F5038,1,F5038+1)))</f>
        <v>11</v>
      </c>
      <c r="F5039" s="72">
        <f>IF(E5039=0,0,IF(LİSTE!$F$1=E5039,1,E5039+1))</f>
        <v>12</v>
      </c>
      <c r="G5039" s="72" t="str">
        <f>IFERROR(VLOOKUP(A5039,TATİLLER!$A$2:$D$30000,3,0),"TATİL DEĞİL")</f>
        <v>TATİL DEĞİL</v>
      </c>
    </row>
    <row r="5040" spans="1:7" x14ac:dyDescent="0.25">
      <c r="A5040" s="74">
        <f t="shared" si="1160"/>
        <v>52253</v>
      </c>
      <c r="B5040" s="72">
        <f t="shared" si="1156"/>
        <v>4</v>
      </c>
      <c r="C5040" s="72" t="str">
        <f>IF(E5040=0,"RESMİ TATİL",VLOOKUP(E5040,LİSTE!$B$7:$D$1300,3,0))</f>
        <v>Ümmü Defne GÜLER</v>
      </c>
      <c r="D5040" s="72" t="str">
        <f>IF(F5040=0,"RESMİ TATİL",VLOOKUP(F5040,LİSTE!$B$7:$D$1300,3,0))</f>
        <v>Şevval ÖZDAMAR</v>
      </c>
      <c r="E5040" s="72">
        <f>IF(B5040="TATİL",0,IF(F5039=0,F5038+1,IF(LİSTE!$F$1=F5039,1,F5039+1)))</f>
        <v>13</v>
      </c>
      <c r="F5040" s="72">
        <f>IF(E5040=0,0,IF(LİSTE!$F$1=E5040,1,E5040+1))</f>
        <v>14</v>
      </c>
      <c r="G5040" s="72" t="str">
        <f>IFERROR(VLOOKUP(A5040,TATİLLER!$A$2:$D$30000,3,0),"TATİL DEĞİL")</f>
        <v>TATİL DEĞİL</v>
      </c>
    </row>
    <row r="5041" spans="1:7" x14ac:dyDescent="0.25">
      <c r="A5041" s="74">
        <f t="shared" si="1160"/>
        <v>52254</v>
      </c>
      <c r="B5041" s="72">
        <f t="shared" si="1156"/>
        <v>5</v>
      </c>
      <c r="C5041" s="72" t="str">
        <f>IF(E5041=0,"RESMİ TATİL",VLOOKUP(E5041,LİSTE!$B$7:$D$1300,3,0))</f>
        <v>Zeynep AKDAĞ</v>
      </c>
      <c r="D5041" s="72" t="str">
        <f>IF(F5041=0,"RESMİ TATİL",VLOOKUP(F5041,LİSTE!$B$7:$D$1300,3,0))</f>
        <v>Esma ÇOKER</v>
      </c>
      <c r="E5041" s="72">
        <f>IF(B5041="TATİL",0,IF(F5040=0,F5039+1,IF(LİSTE!$F$1=F5040,1,F5040+1)))</f>
        <v>15</v>
      </c>
      <c r="F5041" s="72">
        <f>IF(E5041=0,0,IF(LİSTE!$F$1=E5041,1,E5041+1))</f>
        <v>16</v>
      </c>
      <c r="G5041" s="72" t="str">
        <f>IFERROR(VLOOKUP(A5041,TATİLLER!$A$2:$D$30000,3,0),"TATİL DEĞİL")</f>
        <v>TATİL DEĞİL</v>
      </c>
    </row>
    <row r="5042" spans="1:7" x14ac:dyDescent="0.25">
      <c r="A5042" s="74">
        <f t="shared" ref="A5042" si="1167">A5041+3</f>
        <v>52257</v>
      </c>
      <c r="B5042" s="72">
        <f t="shared" si="1156"/>
        <v>1</v>
      </c>
      <c r="C5042" s="72" t="str">
        <f>IF(E5042=0,"RESMİ TATİL",VLOOKUP(E5042,LİSTE!$B$7:$D$1300,3,0))</f>
        <v>Dursun Kubilay YAŞAR</v>
      </c>
      <c r="D5042" s="72" t="str">
        <f>IF(F5042=0,"RESMİ TATİL",VLOOKUP(F5042,LİSTE!$B$7:$D$1300,3,0))</f>
        <v>Zeynep Beril BAŞPINAR</v>
      </c>
      <c r="E5042" s="72">
        <f>IF(B5042="TATİL",0,IF(F5041=0,F5040+1,IF(LİSTE!$F$1=F5041,1,F5041+1)))</f>
        <v>17</v>
      </c>
      <c r="F5042" s="72">
        <f>IF(E5042=0,0,IF(LİSTE!$F$1=E5042,1,E5042+1))</f>
        <v>18</v>
      </c>
      <c r="G5042" s="72" t="str">
        <f>IFERROR(VLOOKUP(A5042,TATİLLER!$A$2:$D$30000,3,0),"TATİL DEĞİL")</f>
        <v>TATİL DEĞİL</v>
      </c>
    </row>
    <row r="5043" spans="1:7" x14ac:dyDescent="0.25">
      <c r="A5043" s="74">
        <f t="shared" si="1160"/>
        <v>52258</v>
      </c>
      <c r="B5043" s="72">
        <f t="shared" si="1156"/>
        <v>2</v>
      </c>
      <c r="C5043" s="72" t="str">
        <f>IF(E5043=0,"RESMİ TATİL",VLOOKUP(E5043,LİSTE!$B$7:$D$1300,3,0))</f>
        <v>Ahmet DAL</v>
      </c>
      <c r="D5043" s="72" t="str">
        <f>IF(F5043=0,"RESMİ TATİL",VLOOKUP(F5043,LİSTE!$B$7:$D$1300,3,0))</f>
        <v>Emirhan KARATAŞ</v>
      </c>
      <c r="E5043" s="72">
        <f>IF(B5043="TATİL",0,IF(F5042=0,F5041+1,IF(LİSTE!$F$1=F5042,1,F5042+1)))</f>
        <v>19</v>
      </c>
      <c r="F5043" s="72">
        <f>IF(E5043=0,0,IF(LİSTE!$F$1=E5043,1,E5043+1))</f>
        <v>20</v>
      </c>
      <c r="G5043" s="72" t="str">
        <f>IFERROR(VLOOKUP(A5043,TATİLLER!$A$2:$D$30000,3,0),"TATİL DEĞİL")</f>
        <v>TATİL DEĞİL</v>
      </c>
    </row>
    <row r="5044" spans="1:7" x14ac:dyDescent="0.25">
      <c r="A5044" s="74">
        <f t="shared" si="1160"/>
        <v>52259</v>
      </c>
      <c r="B5044" s="72">
        <f t="shared" si="1156"/>
        <v>3</v>
      </c>
      <c r="C5044" s="72" t="str">
        <f>IF(E5044=0,"RESMİ TATİL",VLOOKUP(E5044,LİSTE!$B$7:$D$1300,3,0))</f>
        <v>Zümra Yeter ARI</v>
      </c>
      <c r="D5044" s="72" t="str">
        <f>IF(F5044=0,"RESMİ TATİL",VLOOKUP(F5044,LİSTE!$B$7:$D$1300,3,0))</f>
        <v>Utku KARAGÖZ</v>
      </c>
      <c r="E5044" s="72">
        <f>IF(B5044="TATİL",0,IF(F5043=0,F5042+1,IF(LİSTE!$F$1=F5043,1,F5043+1)))</f>
        <v>21</v>
      </c>
      <c r="F5044" s="72">
        <f>IF(E5044=0,0,IF(LİSTE!$F$1=E5044,1,E5044+1))</f>
        <v>22</v>
      </c>
      <c r="G5044" s="72" t="str">
        <f>IFERROR(VLOOKUP(A5044,TATİLLER!$A$2:$D$30000,3,0),"TATİL DEĞİL")</f>
        <v>TATİL DEĞİL</v>
      </c>
    </row>
    <row r="5045" spans="1:7" x14ac:dyDescent="0.25">
      <c r="A5045" s="74">
        <f t="shared" si="1160"/>
        <v>52260</v>
      </c>
      <c r="B5045" s="72">
        <f t="shared" si="1156"/>
        <v>4</v>
      </c>
      <c r="C5045" s="72" t="str">
        <f>IF(E5045=0,"RESMİ TATİL",VLOOKUP(E5045,LİSTE!$B$7:$D$1300,3,0))</f>
        <v>Feyza Zümra AVCIOĞLU</v>
      </c>
      <c r="D5045" s="72" t="str">
        <f>IF(F5045=0,"RESMİ TATİL",VLOOKUP(F5045,LİSTE!$B$7:$D$1300,3,0))</f>
        <v>Yusuf Ali TABUR</v>
      </c>
      <c r="E5045" s="72">
        <f>IF(B5045="TATİL",0,IF(F5044=0,F5043+1,IF(LİSTE!$F$1=F5044,1,F5044+1)))</f>
        <v>23</v>
      </c>
      <c r="F5045" s="72">
        <f>IF(E5045=0,0,IF(LİSTE!$F$1=E5045,1,E5045+1))</f>
        <v>24</v>
      </c>
      <c r="G5045" s="72" t="str">
        <f>IFERROR(VLOOKUP(A5045,TATİLLER!$A$2:$D$30000,3,0),"TATİL DEĞİL")</f>
        <v>TATİL DEĞİL</v>
      </c>
    </row>
    <row r="5046" spans="1:7" x14ac:dyDescent="0.25">
      <c r="A5046" s="74">
        <f t="shared" si="1160"/>
        <v>52261</v>
      </c>
      <c r="B5046" s="72">
        <f t="shared" si="1156"/>
        <v>5</v>
      </c>
      <c r="C5046" s="72" t="str">
        <f>IF(E5046=0,"RESMİ TATİL",VLOOKUP(E5046,LİSTE!$B$7:$D$1300,3,0))</f>
        <v>Irmak UTEBAY</v>
      </c>
      <c r="D5046" s="72" t="str">
        <f>IF(F5046=0,"RESMİ TATİL",VLOOKUP(F5046,LİSTE!$B$7:$D$1300,3,0))</f>
        <v>Kerem AKKOÇ</v>
      </c>
      <c r="E5046" s="72">
        <f>IF(B5046="TATİL",0,IF(F5045=0,F5044+1,IF(LİSTE!$F$1=F5045,1,F5045+1)))</f>
        <v>25</v>
      </c>
      <c r="F5046" s="72">
        <f>IF(E5046=0,0,IF(LİSTE!$F$1=E5046,1,E5046+1))</f>
        <v>26</v>
      </c>
      <c r="G5046" s="72" t="str">
        <f>IFERROR(VLOOKUP(A5046,TATİLLER!$A$2:$D$30000,3,0),"TATİL DEĞİL")</f>
        <v>TATİL DEĞİL</v>
      </c>
    </row>
    <row r="5047" spans="1:7" x14ac:dyDescent="0.25">
      <c r="A5047" s="74">
        <f t="shared" ref="A5047" si="1168">A5046+3</f>
        <v>52264</v>
      </c>
      <c r="B5047" s="72">
        <f t="shared" si="1156"/>
        <v>1</v>
      </c>
      <c r="C5047" s="72" t="str">
        <f>IF(E5047=0,"RESMİ TATİL",VLOOKUP(E5047,LİSTE!$B$7:$D$1300,3,0))</f>
        <v>Elçin Ayşe ELMAS</v>
      </c>
      <c r="D5047" s="72" t="str">
        <f>IF(F5047=0,"RESMİ TATİL",VLOOKUP(F5047,LİSTE!$B$7:$D$1300,3,0))</f>
        <v>Muhammed YILDIZDAĞ</v>
      </c>
      <c r="E5047" s="72">
        <f>IF(B5047="TATİL",0,IF(F5046=0,F5045+1,IF(LİSTE!$F$1=F5046,1,F5046+1)))</f>
        <v>27</v>
      </c>
      <c r="F5047" s="72">
        <f>IF(E5047=0,0,IF(LİSTE!$F$1=E5047,1,E5047+1))</f>
        <v>28</v>
      </c>
      <c r="G5047" s="72" t="str">
        <f>IFERROR(VLOOKUP(A5047,TATİLLER!$A$2:$D$30000,3,0),"TATİL DEĞİL")</f>
        <v>TATİL DEĞİL</v>
      </c>
    </row>
    <row r="5048" spans="1:7" x14ac:dyDescent="0.25">
      <c r="A5048" s="74">
        <f t="shared" si="1160"/>
        <v>52265</v>
      </c>
      <c r="B5048" s="72">
        <f t="shared" si="1156"/>
        <v>2</v>
      </c>
      <c r="C5048" s="72" t="str">
        <f>IF(E5048=0,"RESMİ TATİL",VLOOKUP(E5048,LİSTE!$B$7:$D$1300,3,0))</f>
        <v>Nisa Nur SANCAR</v>
      </c>
      <c r="D5048" s="72" t="str">
        <f>IF(F5048=0,"RESMİ TATİL",VLOOKUP(F5048,LİSTE!$B$7:$D$1300,3,0))</f>
        <v>Esila ÇETİN</v>
      </c>
      <c r="E5048" s="72">
        <f>IF(B5048="TATİL",0,IF(F5047=0,F5046+1,IF(LİSTE!$F$1=F5047,1,F5047+1)))</f>
        <v>1</v>
      </c>
      <c r="F5048" s="72">
        <f>IF(E5048=0,0,IF(LİSTE!$F$1=E5048,1,E5048+1))</f>
        <v>2</v>
      </c>
      <c r="G5048" s="72" t="str">
        <f>IFERROR(VLOOKUP(A5048,TATİLLER!$A$2:$D$30000,3,0),"TATİL DEĞİL")</f>
        <v>TATİL DEĞİL</v>
      </c>
    </row>
    <row r="5049" spans="1:7" x14ac:dyDescent="0.25">
      <c r="A5049" s="74">
        <f t="shared" si="1160"/>
        <v>52266</v>
      </c>
      <c r="B5049" s="72">
        <f t="shared" si="1156"/>
        <v>3</v>
      </c>
      <c r="C5049" s="72" t="str">
        <f>IF(E5049=0,"RESMİ TATİL",VLOOKUP(E5049,LİSTE!$B$7:$D$1300,3,0))</f>
        <v>Zeynep Sevde TOPUZ</v>
      </c>
      <c r="D5049" s="72" t="str">
        <f>IF(F5049=0,"RESMİ TATİL",VLOOKUP(F5049,LİSTE!$B$7:$D$1300,3,0))</f>
        <v>Ömer Asaf KADAŞ</v>
      </c>
      <c r="E5049" s="72">
        <f>IF(B5049="TATİL",0,IF(F5048=0,F5047+1,IF(LİSTE!$F$1=F5048,1,F5048+1)))</f>
        <v>3</v>
      </c>
      <c r="F5049" s="72">
        <f>IF(E5049=0,0,IF(LİSTE!$F$1=E5049,1,E5049+1))</f>
        <v>4</v>
      </c>
      <c r="G5049" s="72" t="str">
        <f>IFERROR(VLOOKUP(A5049,TATİLLER!$A$2:$D$30000,3,0),"TATİL DEĞİL")</f>
        <v>TATİL DEĞİL</v>
      </c>
    </row>
    <row r="5050" spans="1:7" x14ac:dyDescent="0.25">
      <c r="A5050" s="74">
        <f t="shared" si="1160"/>
        <v>52267</v>
      </c>
      <c r="B5050" s="72">
        <f t="shared" si="1156"/>
        <v>4</v>
      </c>
      <c r="C5050" s="72" t="str">
        <f>IF(E5050=0,"RESMİ TATİL",VLOOKUP(E5050,LİSTE!$B$7:$D$1300,3,0))</f>
        <v>Ramazan Baran ADIGÜZEL</v>
      </c>
      <c r="D5050" s="72" t="str">
        <f>IF(F5050=0,"RESMİ TATİL",VLOOKUP(F5050,LİSTE!$B$7:$D$1300,3,0))</f>
        <v>Bahar AKGÜN</v>
      </c>
      <c r="E5050" s="72">
        <f>IF(B5050="TATİL",0,IF(F5049=0,F5048+1,IF(LİSTE!$F$1=F5049,1,F5049+1)))</f>
        <v>5</v>
      </c>
      <c r="F5050" s="72">
        <f>IF(E5050=0,0,IF(LİSTE!$F$1=E5050,1,E5050+1))</f>
        <v>6</v>
      </c>
      <c r="G5050" s="72" t="str">
        <f>IFERROR(VLOOKUP(A5050,TATİLLER!$A$2:$D$30000,3,0),"TATİL DEĞİL")</f>
        <v>TATİL DEĞİL</v>
      </c>
    </row>
    <row r="5051" spans="1:7" x14ac:dyDescent="0.25">
      <c r="A5051" s="74">
        <f t="shared" si="1160"/>
        <v>52268</v>
      </c>
      <c r="B5051" s="72">
        <f t="shared" si="1156"/>
        <v>5</v>
      </c>
      <c r="C5051" s="72" t="str">
        <f>IF(E5051=0,"RESMİ TATİL",VLOOKUP(E5051,LİSTE!$B$7:$D$1300,3,0))</f>
        <v>Ömer AKGÜL</v>
      </c>
      <c r="D5051" s="72" t="str">
        <f>IF(F5051=0,"RESMİ TATİL",VLOOKUP(F5051,LİSTE!$B$7:$D$1300,3,0))</f>
        <v>Muharrem EFE TANRIVERDİ</v>
      </c>
      <c r="E5051" s="72">
        <f>IF(B5051="TATİL",0,IF(F5050=0,F5049+1,IF(LİSTE!$F$1=F5050,1,F5050+1)))</f>
        <v>7</v>
      </c>
      <c r="F5051" s="72">
        <f>IF(E5051=0,0,IF(LİSTE!$F$1=E5051,1,E5051+1))</f>
        <v>8</v>
      </c>
      <c r="G5051" s="72" t="str">
        <f>IFERROR(VLOOKUP(A5051,TATİLLER!$A$2:$D$30000,3,0),"TATİL DEĞİL")</f>
        <v>TATİL DEĞİL</v>
      </c>
    </row>
    <row r="5052" spans="1:7" x14ac:dyDescent="0.25">
      <c r="A5052" s="74">
        <f t="shared" ref="A5052" si="1169">A5051+3</f>
        <v>52271</v>
      </c>
      <c r="B5052" s="72">
        <f t="shared" si="1156"/>
        <v>1</v>
      </c>
      <c r="C5052" s="72" t="str">
        <f>IF(E5052=0,"RESMİ TATİL",VLOOKUP(E5052,LİSTE!$B$7:$D$1300,3,0))</f>
        <v>Anıl DOĞAN</v>
      </c>
      <c r="D5052" s="72" t="str">
        <f>IF(F5052=0,"RESMİ TATİL",VLOOKUP(F5052,LİSTE!$B$7:$D$1300,3,0))</f>
        <v>İpek ARSLAN</v>
      </c>
      <c r="E5052" s="72">
        <f>IF(B5052="TATİL",0,IF(F5051=0,F5050+1,IF(LİSTE!$F$1=F5051,1,F5051+1)))</f>
        <v>9</v>
      </c>
      <c r="F5052" s="72">
        <f>IF(E5052=0,0,IF(LİSTE!$F$1=E5052,1,E5052+1))</f>
        <v>10</v>
      </c>
      <c r="G5052" s="72" t="str">
        <f>IFERROR(VLOOKUP(A5052,TATİLLER!$A$2:$D$30000,3,0),"TATİL DEĞİL")</f>
        <v>TATİL DEĞİL</v>
      </c>
    </row>
    <row r="5053" spans="1:7" x14ac:dyDescent="0.25">
      <c r="A5053" s="74">
        <f t="shared" si="1160"/>
        <v>52272</v>
      </c>
      <c r="B5053" s="72">
        <f t="shared" si="1156"/>
        <v>2</v>
      </c>
      <c r="C5053" s="72" t="str">
        <f>IF(E5053=0,"RESMİ TATİL",VLOOKUP(E5053,LİSTE!$B$7:$D$1300,3,0))</f>
        <v>Efe KARSAK</v>
      </c>
      <c r="D5053" s="72" t="str">
        <f>IF(F5053=0,"RESMİ TATİL",VLOOKUP(F5053,LİSTE!$B$7:$D$1300,3,0))</f>
        <v>Abdullah KIRBAÇ</v>
      </c>
      <c r="E5053" s="72">
        <f>IF(B5053="TATİL",0,IF(F5052=0,F5051+1,IF(LİSTE!$F$1=F5052,1,F5052+1)))</f>
        <v>11</v>
      </c>
      <c r="F5053" s="72">
        <f>IF(E5053=0,0,IF(LİSTE!$F$1=E5053,1,E5053+1))</f>
        <v>12</v>
      </c>
      <c r="G5053" s="72" t="str">
        <f>IFERROR(VLOOKUP(A5053,TATİLLER!$A$2:$D$30000,3,0),"TATİL DEĞİL")</f>
        <v>TATİL DEĞİL</v>
      </c>
    </row>
    <row r="5054" spans="1:7" x14ac:dyDescent="0.25">
      <c r="A5054" s="74">
        <f t="shared" si="1160"/>
        <v>52273</v>
      </c>
      <c r="B5054" s="72">
        <f t="shared" si="1156"/>
        <v>3</v>
      </c>
      <c r="C5054" s="72" t="str">
        <f>IF(E5054=0,"RESMİ TATİL",VLOOKUP(E5054,LİSTE!$B$7:$D$1300,3,0))</f>
        <v>Ümmü Defne GÜLER</v>
      </c>
      <c r="D5054" s="72" t="str">
        <f>IF(F5054=0,"RESMİ TATİL",VLOOKUP(F5054,LİSTE!$B$7:$D$1300,3,0))</f>
        <v>Şevval ÖZDAMAR</v>
      </c>
      <c r="E5054" s="72">
        <f>IF(B5054="TATİL",0,IF(F5053=0,F5052+1,IF(LİSTE!$F$1=F5053,1,F5053+1)))</f>
        <v>13</v>
      </c>
      <c r="F5054" s="72">
        <f>IF(E5054=0,0,IF(LİSTE!$F$1=E5054,1,E5054+1))</f>
        <v>14</v>
      </c>
      <c r="G5054" s="72" t="str">
        <f>IFERROR(VLOOKUP(A5054,TATİLLER!$A$2:$D$30000,3,0),"TATİL DEĞİL")</f>
        <v>TATİL DEĞİL</v>
      </c>
    </row>
    <row r="5055" spans="1:7" x14ac:dyDescent="0.25">
      <c r="A5055" s="74">
        <f t="shared" si="1160"/>
        <v>52274</v>
      </c>
      <c r="B5055" s="72">
        <f t="shared" si="1156"/>
        <v>4</v>
      </c>
      <c r="C5055" s="72" t="str">
        <f>IF(E5055=0,"RESMİ TATİL",VLOOKUP(E5055,LİSTE!$B$7:$D$1300,3,0))</f>
        <v>Zeynep AKDAĞ</v>
      </c>
      <c r="D5055" s="72" t="str">
        <f>IF(F5055=0,"RESMİ TATİL",VLOOKUP(F5055,LİSTE!$B$7:$D$1300,3,0))</f>
        <v>Esma ÇOKER</v>
      </c>
      <c r="E5055" s="72">
        <f>IF(B5055="TATİL",0,IF(F5054=0,F5053+1,IF(LİSTE!$F$1=F5054,1,F5054+1)))</f>
        <v>15</v>
      </c>
      <c r="F5055" s="72">
        <f>IF(E5055=0,0,IF(LİSTE!$F$1=E5055,1,E5055+1))</f>
        <v>16</v>
      </c>
      <c r="G5055" s="72" t="str">
        <f>IFERROR(VLOOKUP(A5055,TATİLLER!$A$2:$D$30000,3,0),"TATİL DEĞİL")</f>
        <v>TATİL DEĞİL</v>
      </c>
    </row>
    <row r="5056" spans="1:7" x14ac:dyDescent="0.25">
      <c r="A5056" s="74">
        <f t="shared" si="1160"/>
        <v>52275</v>
      </c>
      <c r="B5056" s="72">
        <f t="shared" si="1156"/>
        <v>5</v>
      </c>
      <c r="C5056" s="72" t="str">
        <f>IF(E5056=0,"RESMİ TATİL",VLOOKUP(E5056,LİSTE!$B$7:$D$1300,3,0))</f>
        <v>Dursun Kubilay YAŞAR</v>
      </c>
      <c r="D5056" s="72" t="str">
        <f>IF(F5056=0,"RESMİ TATİL",VLOOKUP(F5056,LİSTE!$B$7:$D$1300,3,0))</f>
        <v>Zeynep Beril BAŞPINAR</v>
      </c>
      <c r="E5056" s="72">
        <f>IF(B5056="TATİL",0,IF(F5055=0,F5054+1,IF(LİSTE!$F$1=F5055,1,F5055+1)))</f>
        <v>17</v>
      </c>
      <c r="F5056" s="72">
        <f>IF(E5056=0,0,IF(LİSTE!$F$1=E5056,1,E5056+1))</f>
        <v>18</v>
      </c>
      <c r="G5056" s="72" t="str">
        <f>IFERROR(VLOOKUP(A5056,TATİLLER!$A$2:$D$30000,3,0),"TATİL DEĞİL")</f>
        <v>TATİL DEĞİL</v>
      </c>
    </row>
    <row r="5057" spans="1:7" x14ac:dyDescent="0.25">
      <c r="A5057" s="74">
        <f t="shared" ref="A5057" si="1170">A5056+3</f>
        <v>52278</v>
      </c>
      <c r="B5057" s="72">
        <f t="shared" si="1156"/>
        <v>1</v>
      </c>
      <c r="C5057" s="72" t="str">
        <f>IF(E5057=0,"RESMİ TATİL",VLOOKUP(E5057,LİSTE!$B$7:$D$1300,3,0))</f>
        <v>Ahmet DAL</v>
      </c>
      <c r="D5057" s="72" t="str">
        <f>IF(F5057=0,"RESMİ TATİL",VLOOKUP(F5057,LİSTE!$B$7:$D$1300,3,0))</f>
        <v>Emirhan KARATAŞ</v>
      </c>
      <c r="E5057" s="72">
        <f>IF(B5057="TATİL",0,IF(F5056=0,F5055+1,IF(LİSTE!$F$1=F5056,1,F5056+1)))</f>
        <v>19</v>
      </c>
      <c r="F5057" s="72">
        <f>IF(E5057=0,0,IF(LİSTE!$F$1=E5057,1,E5057+1))</f>
        <v>20</v>
      </c>
      <c r="G5057" s="72" t="str">
        <f>IFERROR(VLOOKUP(A5057,TATİLLER!$A$2:$D$30000,3,0),"TATİL DEĞİL")</f>
        <v>TATİL DEĞİL</v>
      </c>
    </row>
    <row r="5058" spans="1:7" x14ac:dyDescent="0.25">
      <c r="A5058" s="74">
        <f t="shared" si="1160"/>
        <v>52279</v>
      </c>
      <c r="B5058" s="72">
        <f t="shared" si="1156"/>
        <v>2</v>
      </c>
      <c r="C5058" s="72" t="str">
        <f>IF(E5058=0,"RESMİ TATİL",VLOOKUP(E5058,LİSTE!$B$7:$D$1300,3,0))</f>
        <v>Zümra Yeter ARI</v>
      </c>
      <c r="D5058" s="72" t="str">
        <f>IF(F5058=0,"RESMİ TATİL",VLOOKUP(F5058,LİSTE!$B$7:$D$1300,3,0))</f>
        <v>Utku KARAGÖZ</v>
      </c>
      <c r="E5058" s="72">
        <f>IF(B5058="TATİL",0,IF(F5057=0,F5056+1,IF(LİSTE!$F$1=F5057,1,F5057+1)))</f>
        <v>21</v>
      </c>
      <c r="F5058" s="72">
        <f>IF(E5058=0,0,IF(LİSTE!$F$1=E5058,1,E5058+1))</f>
        <v>22</v>
      </c>
      <c r="G5058" s="72" t="str">
        <f>IFERROR(VLOOKUP(A5058,TATİLLER!$A$2:$D$30000,3,0),"TATİL DEĞİL")</f>
        <v>TATİL DEĞİL</v>
      </c>
    </row>
    <row r="5059" spans="1:7" x14ac:dyDescent="0.25">
      <c r="A5059" s="74">
        <f t="shared" si="1160"/>
        <v>52280</v>
      </c>
      <c r="B5059" s="72">
        <f t="shared" ref="B5059:B5122" si="1171">IF(G5059="TATİL","TATİL",WEEKDAY(A5059,2))</f>
        <v>3</v>
      </c>
      <c r="C5059" s="72" t="str">
        <f>IF(E5059=0,"RESMİ TATİL",VLOOKUP(E5059,LİSTE!$B$7:$D$1300,3,0))</f>
        <v>Feyza Zümra AVCIOĞLU</v>
      </c>
      <c r="D5059" s="72" t="str">
        <f>IF(F5059=0,"RESMİ TATİL",VLOOKUP(F5059,LİSTE!$B$7:$D$1300,3,0))</f>
        <v>Yusuf Ali TABUR</v>
      </c>
      <c r="E5059" s="72">
        <f>IF(B5059="TATİL",0,IF(F5058=0,F5057+1,IF(LİSTE!$F$1=F5058,1,F5058+1)))</f>
        <v>23</v>
      </c>
      <c r="F5059" s="72">
        <f>IF(E5059=0,0,IF(LİSTE!$F$1=E5059,1,E5059+1))</f>
        <v>24</v>
      </c>
      <c r="G5059" s="72" t="str">
        <f>IFERROR(VLOOKUP(A5059,TATİLLER!$A$2:$D$30000,3,0),"TATİL DEĞİL")</f>
        <v>TATİL DEĞİL</v>
      </c>
    </row>
    <row r="5060" spans="1:7" x14ac:dyDescent="0.25">
      <c r="A5060" s="74">
        <f t="shared" si="1160"/>
        <v>52281</v>
      </c>
      <c r="B5060" s="72">
        <f t="shared" si="1171"/>
        <v>4</v>
      </c>
      <c r="C5060" s="72" t="str">
        <f>IF(E5060=0,"RESMİ TATİL",VLOOKUP(E5060,LİSTE!$B$7:$D$1300,3,0))</f>
        <v>Irmak UTEBAY</v>
      </c>
      <c r="D5060" s="72" t="str">
        <f>IF(F5060=0,"RESMİ TATİL",VLOOKUP(F5060,LİSTE!$B$7:$D$1300,3,0))</f>
        <v>Kerem AKKOÇ</v>
      </c>
      <c r="E5060" s="72">
        <f>IF(B5060="TATİL",0,IF(F5059=0,F5058+1,IF(LİSTE!$F$1=F5059,1,F5059+1)))</f>
        <v>25</v>
      </c>
      <c r="F5060" s="72">
        <f>IF(E5060=0,0,IF(LİSTE!$F$1=E5060,1,E5060+1))</f>
        <v>26</v>
      </c>
      <c r="G5060" s="72" t="str">
        <f>IFERROR(VLOOKUP(A5060,TATİLLER!$A$2:$D$30000,3,0),"TATİL DEĞİL")</f>
        <v>TATİL DEĞİL</v>
      </c>
    </row>
    <row r="5061" spans="1:7" x14ac:dyDescent="0.25">
      <c r="A5061" s="74">
        <f t="shared" si="1160"/>
        <v>52282</v>
      </c>
      <c r="B5061" s="72">
        <f t="shared" si="1171"/>
        <v>5</v>
      </c>
      <c r="C5061" s="72" t="str">
        <f>IF(E5061=0,"RESMİ TATİL",VLOOKUP(E5061,LİSTE!$B$7:$D$1300,3,0))</f>
        <v>Elçin Ayşe ELMAS</v>
      </c>
      <c r="D5061" s="72" t="str">
        <f>IF(F5061=0,"RESMİ TATİL",VLOOKUP(F5061,LİSTE!$B$7:$D$1300,3,0))</f>
        <v>Muhammed YILDIZDAĞ</v>
      </c>
      <c r="E5061" s="72">
        <f>IF(B5061="TATİL",0,IF(F5060=0,F5059+1,IF(LİSTE!$F$1=F5060,1,F5060+1)))</f>
        <v>27</v>
      </c>
      <c r="F5061" s="72">
        <f>IF(E5061=0,0,IF(LİSTE!$F$1=E5061,1,E5061+1))</f>
        <v>28</v>
      </c>
      <c r="G5061" s="72" t="str">
        <f>IFERROR(VLOOKUP(A5061,TATİLLER!$A$2:$D$30000,3,0),"TATİL DEĞİL")</f>
        <v>TATİL DEĞİL</v>
      </c>
    </row>
    <row r="5062" spans="1:7" x14ac:dyDescent="0.25">
      <c r="A5062" s="74">
        <f t="shared" ref="A5062" si="1172">A5061+3</f>
        <v>52285</v>
      </c>
      <c r="B5062" s="72">
        <f t="shared" si="1171"/>
        <v>1</v>
      </c>
      <c r="C5062" s="72" t="str">
        <f>IF(E5062=0,"RESMİ TATİL",VLOOKUP(E5062,LİSTE!$B$7:$D$1300,3,0))</f>
        <v>Nisa Nur SANCAR</v>
      </c>
      <c r="D5062" s="72" t="str">
        <f>IF(F5062=0,"RESMİ TATİL",VLOOKUP(F5062,LİSTE!$B$7:$D$1300,3,0))</f>
        <v>Esila ÇETİN</v>
      </c>
      <c r="E5062" s="72">
        <f>IF(B5062="TATİL",0,IF(F5061=0,F5060+1,IF(LİSTE!$F$1=F5061,1,F5061+1)))</f>
        <v>1</v>
      </c>
      <c r="F5062" s="72">
        <f>IF(E5062=0,0,IF(LİSTE!$F$1=E5062,1,E5062+1))</f>
        <v>2</v>
      </c>
      <c r="G5062" s="72" t="str">
        <f>IFERROR(VLOOKUP(A5062,TATİLLER!$A$2:$D$30000,3,0),"TATİL DEĞİL")</f>
        <v>TATİL DEĞİL</v>
      </c>
    </row>
    <row r="5063" spans="1:7" x14ac:dyDescent="0.25">
      <c r="A5063" s="74">
        <f t="shared" si="1160"/>
        <v>52286</v>
      </c>
      <c r="B5063" s="72">
        <f t="shared" si="1171"/>
        <v>2</v>
      </c>
      <c r="C5063" s="72" t="str">
        <f>IF(E5063=0,"RESMİ TATİL",VLOOKUP(E5063,LİSTE!$B$7:$D$1300,3,0))</f>
        <v>Zeynep Sevde TOPUZ</v>
      </c>
      <c r="D5063" s="72" t="str">
        <f>IF(F5063=0,"RESMİ TATİL",VLOOKUP(F5063,LİSTE!$B$7:$D$1300,3,0))</f>
        <v>Ömer Asaf KADAŞ</v>
      </c>
      <c r="E5063" s="72">
        <f>IF(B5063="TATİL",0,IF(F5062=0,F5061+1,IF(LİSTE!$F$1=F5062,1,F5062+1)))</f>
        <v>3</v>
      </c>
      <c r="F5063" s="72">
        <f>IF(E5063=0,0,IF(LİSTE!$F$1=E5063,1,E5063+1))</f>
        <v>4</v>
      </c>
      <c r="G5063" s="72" t="str">
        <f>IFERROR(VLOOKUP(A5063,TATİLLER!$A$2:$D$30000,3,0),"TATİL DEĞİL")</f>
        <v>TATİL DEĞİL</v>
      </c>
    </row>
    <row r="5064" spans="1:7" x14ac:dyDescent="0.25">
      <c r="A5064" s="74">
        <f t="shared" si="1160"/>
        <v>52287</v>
      </c>
      <c r="B5064" s="72">
        <f t="shared" si="1171"/>
        <v>3</v>
      </c>
      <c r="C5064" s="72" t="str">
        <f>IF(E5064=0,"RESMİ TATİL",VLOOKUP(E5064,LİSTE!$B$7:$D$1300,3,0))</f>
        <v>Ramazan Baran ADIGÜZEL</v>
      </c>
      <c r="D5064" s="72" t="str">
        <f>IF(F5064=0,"RESMİ TATİL",VLOOKUP(F5064,LİSTE!$B$7:$D$1300,3,0))</f>
        <v>Bahar AKGÜN</v>
      </c>
      <c r="E5064" s="72">
        <f>IF(B5064="TATİL",0,IF(F5063=0,F5062+1,IF(LİSTE!$F$1=F5063,1,F5063+1)))</f>
        <v>5</v>
      </c>
      <c r="F5064" s="72">
        <f>IF(E5064=0,0,IF(LİSTE!$F$1=E5064,1,E5064+1))</f>
        <v>6</v>
      </c>
      <c r="G5064" s="72" t="str">
        <f>IFERROR(VLOOKUP(A5064,TATİLLER!$A$2:$D$30000,3,0),"TATİL DEĞİL")</f>
        <v>TATİL DEĞİL</v>
      </c>
    </row>
    <row r="5065" spans="1:7" x14ac:dyDescent="0.25">
      <c r="A5065" s="74">
        <f t="shared" si="1160"/>
        <v>52288</v>
      </c>
      <c r="B5065" s="72">
        <f t="shared" si="1171"/>
        <v>4</v>
      </c>
      <c r="C5065" s="72" t="str">
        <f>IF(E5065=0,"RESMİ TATİL",VLOOKUP(E5065,LİSTE!$B$7:$D$1300,3,0))</f>
        <v>Ömer AKGÜL</v>
      </c>
      <c r="D5065" s="72" t="str">
        <f>IF(F5065=0,"RESMİ TATİL",VLOOKUP(F5065,LİSTE!$B$7:$D$1300,3,0))</f>
        <v>Muharrem EFE TANRIVERDİ</v>
      </c>
      <c r="E5065" s="72">
        <f>IF(B5065="TATİL",0,IF(F5064=0,F5063+1,IF(LİSTE!$F$1=F5064,1,F5064+1)))</f>
        <v>7</v>
      </c>
      <c r="F5065" s="72">
        <f>IF(E5065=0,0,IF(LİSTE!$F$1=E5065,1,E5065+1))</f>
        <v>8</v>
      </c>
      <c r="G5065" s="72" t="str">
        <f>IFERROR(VLOOKUP(A5065,TATİLLER!$A$2:$D$30000,3,0),"TATİL DEĞİL")</f>
        <v>TATİL DEĞİL</v>
      </c>
    </row>
    <row r="5066" spans="1:7" x14ac:dyDescent="0.25">
      <c r="A5066" s="74">
        <f t="shared" si="1160"/>
        <v>52289</v>
      </c>
      <c r="B5066" s="72">
        <f t="shared" si="1171"/>
        <v>5</v>
      </c>
      <c r="C5066" s="72" t="str">
        <f>IF(E5066=0,"RESMİ TATİL",VLOOKUP(E5066,LİSTE!$B$7:$D$1300,3,0))</f>
        <v>Anıl DOĞAN</v>
      </c>
      <c r="D5066" s="72" t="str">
        <f>IF(F5066=0,"RESMİ TATİL",VLOOKUP(F5066,LİSTE!$B$7:$D$1300,3,0))</f>
        <v>İpek ARSLAN</v>
      </c>
      <c r="E5066" s="72">
        <f>IF(B5066="TATİL",0,IF(F5065=0,F5064+1,IF(LİSTE!$F$1=F5065,1,F5065+1)))</f>
        <v>9</v>
      </c>
      <c r="F5066" s="72">
        <f>IF(E5066=0,0,IF(LİSTE!$F$1=E5066,1,E5066+1))</f>
        <v>10</v>
      </c>
      <c r="G5066" s="72" t="str">
        <f>IFERROR(VLOOKUP(A5066,TATİLLER!$A$2:$D$30000,3,0),"TATİL DEĞİL")</f>
        <v>TATİL DEĞİL</v>
      </c>
    </row>
    <row r="5067" spans="1:7" x14ac:dyDescent="0.25">
      <c r="A5067" s="74">
        <f t="shared" ref="A5067" si="1173">A5066+3</f>
        <v>52292</v>
      </c>
      <c r="B5067" s="72">
        <f t="shared" si="1171"/>
        <v>1</v>
      </c>
      <c r="C5067" s="72" t="str">
        <f>IF(E5067=0,"RESMİ TATİL",VLOOKUP(E5067,LİSTE!$B$7:$D$1300,3,0))</f>
        <v>Efe KARSAK</v>
      </c>
      <c r="D5067" s="72" t="str">
        <f>IF(F5067=0,"RESMİ TATİL",VLOOKUP(F5067,LİSTE!$B$7:$D$1300,3,0))</f>
        <v>Abdullah KIRBAÇ</v>
      </c>
      <c r="E5067" s="72">
        <f>IF(B5067="TATİL",0,IF(F5066=0,F5065+1,IF(LİSTE!$F$1=F5066,1,F5066+1)))</f>
        <v>11</v>
      </c>
      <c r="F5067" s="72">
        <f>IF(E5067=0,0,IF(LİSTE!$F$1=E5067,1,E5067+1))</f>
        <v>12</v>
      </c>
      <c r="G5067" s="72" t="str">
        <f>IFERROR(VLOOKUP(A5067,TATİLLER!$A$2:$D$30000,3,0),"TATİL DEĞİL")</f>
        <v>TATİL DEĞİL</v>
      </c>
    </row>
    <row r="5068" spans="1:7" x14ac:dyDescent="0.25">
      <c r="A5068" s="74">
        <f t="shared" si="1160"/>
        <v>52293</v>
      </c>
      <c r="B5068" s="72">
        <f t="shared" si="1171"/>
        <v>2</v>
      </c>
      <c r="C5068" s="72" t="str">
        <f>IF(E5068=0,"RESMİ TATİL",VLOOKUP(E5068,LİSTE!$B$7:$D$1300,3,0))</f>
        <v>Ümmü Defne GÜLER</v>
      </c>
      <c r="D5068" s="72" t="str">
        <f>IF(F5068=0,"RESMİ TATİL",VLOOKUP(F5068,LİSTE!$B$7:$D$1300,3,0))</f>
        <v>Şevval ÖZDAMAR</v>
      </c>
      <c r="E5068" s="72">
        <f>IF(B5068="TATİL",0,IF(F5067=0,F5066+1,IF(LİSTE!$F$1=F5067,1,F5067+1)))</f>
        <v>13</v>
      </c>
      <c r="F5068" s="72">
        <f>IF(E5068=0,0,IF(LİSTE!$F$1=E5068,1,E5068+1))</f>
        <v>14</v>
      </c>
      <c r="G5068" s="72" t="str">
        <f>IFERROR(VLOOKUP(A5068,TATİLLER!$A$2:$D$30000,3,0),"TATİL DEĞİL")</f>
        <v>TATİL DEĞİL</v>
      </c>
    </row>
    <row r="5069" spans="1:7" x14ac:dyDescent="0.25">
      <c r="A5069" s="74">
        <f t="shared" si="1160"/>
        <v>52294</v>
      </c>
      <c r="B5069" s="72">
        <f t="shared" si="1171"/>
        <v>3</v>
      </c>
      <c r="C5069" s="72" t="str">
        <f>IF(E5069=0,"RESMİ TATİL",VLOOKUP(E5069,LİSTE!$B$7:$D$1300,3,0))</f>
        <v>Zeynep AKDAĞ</v>
      </c>
      <c r="D5069" s="72" t="str">
        <f>IF(F5069=0,"RESMİ TATİL",VLOOKUP(F5069,LİSTE!$B$7:$D$1300,3,0))</f>
        <v>Esma ÇOKER</v>
      </c>
      <c r="E5069" s="72">
        <f>IF(B5069="TATİL",0,IF(F5068=0,F5067+1,IF(LİSTE!$F$1=F5068,1,F5068+1)))</f>
        <v>15</v>
      </c>
      <c r="F5069" s="72">
        <f>IF(E5069=0,0,IF(LİSTE!$F$1=E5069,1,E5069+1))</f>
        <v>16</v>
      </c>
      <c r="G5069" s="72" t="str">
        <f>IFERROR(VLOOKUP(A5069,TATİLLER!$A$2:$D$30000,3,0),"TATİL DEĞİL")</f>
        <v>TATİL DEĞİL</v>
      </c>
    </row>
    <row r="5070" spans="1:7" x14ac:dyDescent="0.25">
      <c r="A5070" s="74">
        <f t="shared" si="1160"/>
        <v>52295</v>
      </c>
      <c r="B5070" s="72">
        <f t="shared" si="1171"/>
        <v>4</v>
      </c>
      <c r="C5070" s="72" t="str">
        <f>IF(E5070=0,"RESMİ TATİL",VLOOKUP(E5070,LİSTE!$B$7:$D$1300,3,0))</f>
        <v>Dursun Kubilay YAŞAR</v>
      </c>
      <c r="D5070" s="72" t="str">
        <f>IF(F5070=0,"RESMİ TATİL",VLOOKUP(F5070,LİSTE!$B$7:$D$1300,3,0))</f>
        <v>Zeynep Beril BAŞPINAR</v>
      </c>
      <c r="E5070" s="72">
        <f>IF(B5070="TATİL",0,IF(F5069=0,F5068+1,IF(LİSTE!$F$1=F5069,1,F5069+1)))</f>
        <v>17</v>
      </c>
      <c r="F5070" s="72">
        <f>IF(E5070=0,0,IF(LİSTE!$F$1=E5070,1,E5070+1))</f>
        <v>18</v>
      </c>
      <c r="G5070" s="72" t="str">
        <f>IFERROR(VLOOKUP(A5070,TATİLLER!$A$2:$D$30000,3,0),"TATİL DEĞİL")</f>
        <v>TATİL DEĞİL</v>
      </c>
    </row>
    <row r="5071" spans="1:7" x14ac:dyDescent="0.25">
      <c r="A5071" s="74">
        <f t="shared" si="1160"/>
        <v>52296</v>
      </c>
      <c r="B5071" s="72">
        <f t="shared" si="1171"/>
        <v>5</v>
      </c>
      <c r="C5071" s="72" t="str">
        <f>IF(E5071=0,"RESMİ TATİL",VLOOKUP(E5071,LİSTE!$B$7:$D$1300,3,0))</f>
        <v>Ahmet DAL</v>
      </c>
      <c r="D5071" s="72" t="str">
        <f>IF(F5071=0,"RESMİ TATİL",VLOOKUP(F5071,LİSTE!$B$7:$D$1300,3,0))</f>
        <v>Emirhan KARATAŞ</v>
      </c>
      <c r="E5071" s="72">
        <f>IF(B5071="TATİL",0,IF(F5070=0,F5069+1,IF(LİSTE!$F$1=F5070,1,F5070+1)))</f>
        <v>19</v>
      </c>
      <c r="F5071" s="72">
        <f>IF(E5071=0,0,IF(LİSTE!$F$1=E5071,1,E5071+1))</f>
        <v>20</v>
      </c>
      <c r="G5071" s="72" t="str">
        <f>IFERROR(VLOOKUP(A5071,TATİLLER!$A$2:$D$30000,3,0),"TATİL DEĞİL")</f>
        <v>TATİL DEĞİL</v>
      </c>
    </row>
    <row r="5072" spans="1:7" x14ac:dyDescent="0.25">
      <c r="A5072" s="74">
        <f t="shared" ref="A5072" si="1174">A5071+3</f>
        <v>52299</v>
      </c>
      <c r="B5072" s="72">
        <f t="shared" si="1171"/>
        <v>1</v>
      </c>
      <c r="C5072" s="72" t="str">
        <f>IF(E5072=0,"RESMİ TATİL",VLOOKUP(E5072,LİSTE!$B$7:$D$1300,3,0))</f>
        <v>Zümra Yeter ARI</v>
      </c>
      <c r="D5072" s="72" t="str">
        <f>IF(F5072=0,"RESMİ TATİL",VLOOKUP(F5072,LİSTE!$B$7:$D$1300,3,0))</f>
        <v>Utku KARAGÖZ</v>
      </c>
      <c r="E5072" s="72">
        <f>IF(B5072="TATİL",0,IF(F5071=0,F5070+1,IF(LİSTE!$F$1=F5071,1,F5071+1)))</f>
        <v>21</v>
      </c>
      <c r="F5072" s="72">
        <f>IF(E5072=0,0,IF(LİSTE!$F$1=E5072,1,E5072+1))</f>
        <v>22</v>
      </c>
      <c r="G5072" s="72" t="str">
        <f>IFERROR(VLOOKUP(A5072,TATİLLER!$A$2:$D$30000,3,0),"TATİL DEĞİL")</f>
        <v>TATİL DEĞİL</v>
      </c>
    </row>
    <row r="5073" spans="1:7" x14ac:dyDescent="0.25">
      <c r="A5073" s="74">
        <f t="shared" ref="A5073:A5136" si="1175">A5072+1</f>
        <v>52300</v>
      </c>
      <c r="B5073" s="72">
        <f t="shared" si="1171"/>
        <v>2</v>
      </c>
      <c r="C5073" s="72" t="str">
        <f>IF(E5073=0,"RESMİ TATİL",VLOOKUP(E5073,LİSTE!$B$7:$D$1300,3,0))</f>
        <v>Feyza Zümra AVCIOĞLU</v>
      </c>
      <c r="D5073" s="72" t="str">
        <f>IF(F5073=0,"RESMİ TATİL",VLOOKUP(F5073,LİSTE!$B$7:$D$1300,3,0))</f>
        <v>Yusuf Ali TABUR</v>
      </c>
      <c r="E5073" s="72">
        <f>IF(B5073="TATİL",0,IF(F5072=0,F5071+1,IF(LİSTE!$F$1=F5072,1,F5072+1)))</f>
        <v>23</v>
      </c>
      <c r="F5073" s="72">
        <f>IF(E5073=0,0,IF(LİSTE!$F$1=E5073,1,E5073+1))</f>
        <v>24</v>
      </c>
      <c r="G5073" s="72" t="str">
        <f>IFERROR(VLOOKUP(A5073,TATİLLER!$A$2:$D$30000,3,0),"TATİL DEĞİL")</f>
        <v>TATİL DEĞİL</v>
      </c>
    </row>
    <row r="5074" spans="1:7" x14ac:dyDescent="0.25">
      <c r="A5074" s="74">
        <f t="shared" si="1175"/>
        <v>52301</v>
      </c>
      <c r="B5074" s="72">
        <f t="shared" si="1171"/>
        <v>3</v>
      </c>
      <c r="C5074" s="72" t="str">
        <f>IF(E5074=0,"RESMİ TATİL",VLOOKUP(E5074,LİSTE!$B$7:$D$1300,3,0))</f>
        <v>Irmak UTEBAY</v>
      </c>
      <c r="D5074" s="72" t="str">
        <f>IF(F5074=0,"RESMİ TATİL",VLOOKUP(F5074,LİSTE!$B$7:$D$1300,3,0))</f>
        <v>Kerem AKKOÇ</v>
      </c>
      <c r="E5074" s="72">
        <f>IF(B5074="TATİL",0,IF(F5073=0,F5072+1,IF(LİSTE!$F$1=F5073,1,F5073+1)))</f>
        <v>25</v>
      </c>
      <c r="F5074" s="72">
        <f>IF(E5074=0,0,IF(LİSTE!$F$1=E5074,1,E5074+1))</f>
        <v>26</v>
      </c>
      <c r="G5074" s="72" t="str">
        <f>IFERROR(VLOOKUP(A5074,TATİLLER!$A$2:$D$30000,3,0),"TATİL DEĞİL")</f>
        <v>TATİL DEĞİL</v>
      </c>
    </row>
    <row r="5075" spans="1:7" x14ac:dyDescent="0.25">
      <c r="A5075" s="74">
        <f t="shared" si="1175"/>
        <v>52302</v>
      </c>
      <c r="B5075" s="72">
        <f t="shared" si="1171"/>
        <v>4</v>
      </c>
      <c r="C5075" s="72" t="str">
        <f>IF(E5075=0,"RESMİ TATİL",VLOOKUP(E5075,LİSTE!$B$7:$D$1300,3,0))</f>
        <v>Elçin Ayşe ELMAS</v>
      </c>
      <c r="D5075" s="72" t="str">
        <f>IF(F5075=0,"RESMİ TATİL",VLOOKUP(F5075,LİSTE!$B$7:$D$1300,3,0))</f>
        <v>Muhammed YILDIZDAĞ</v>
      </c>
      <c r="E5075" s="72">
        <f>IF(B5075="TATİL",0,IF(F5074=0,F5073+1,IF(LİSTE!$F$1=F5074,1,F5074+1)))</f>
        <v>27</v>
      </c>
      <c r="F5075" s="72">
        <f>IF(E5075=0,0,IF(LİSTE!$F$1=E5075,1,E5075+1))</f>
        <v>28</v>
      </c>
      <c r="G5075" s="72" t="str">
        <f>IFERROR(VLOOKUP(A5075,TATİLLER!$A$2:$D$30000,3,0),"TATİL DEĞİL")</f>
        <v>TATİL DEĞİL</v>
      </c>
    </row>
    <row r="5076" spans="1:7" x14ac:dyDescent="0.25">
      <c r="A5076" s="74">
        <f t="shared" si="1175"/>
        <v>52303</v>
      </c>
      <c r="B5076" s="72">
        <f t="shared" si="1171"/>
        <v>5</v>
      </c>
      <c r="C5076" s="72" t="str">
        <f>IF(E5076=0,"RESMİ TATİL",VLOOKUP(E5076,LİSTE!$B$7:$D$1300,3,0))</f>
        <v>Nisa Nur SANCAR</v>
      </c>
      <c r="D5076" s="72" t="str">
        <f>IF(F5076=0,"RESMİ TATİL",VLOOKUP(F5076,LİSTE!$B$7:$D$1300,3,0))</f>
        <v>Esila ÇETİN</v>
      </c>
      <c r="E5076" s="72">
        <f>IF(B5076="TATİL",0,IF(F5075=0,F5074+1,IF(LİSTE!$F$1=F5075,1,F5075+1)))</f>
        <v>1</v>
      </c>
      <c r="F5076" s="72">
        <f>IF(E5076=0,0,IF(LİSTE!$F$1=E5076,1,E5076+1))</f>
        <v>2</v>
      </c>
      <c r="G5076" s="72" t="str">
        <f>IFERROR(VLOOKUP(A5076,TATİLLER!$A$2:$D$30000,3,0),"TATİL DEĞİL")</f>
        <v>TATİL DEĞİL</v>
      </c>
    </row>
    <row r="5077" spans="1:7" x14ac:dyDescent="0.25">
      <c r="A5077" s="74">
        <f t="shared" ref="A5077" si="1176">A5076+3</f>
        <v>52306</v>
      </c>
      <c r="B5077" s="72">
        <f t="shared" si="1171"/>
        <v>1</v>
      </c>
      <c r="C5077" s="72" t="str">
        <f>IF(E5077=0,"RESMİ TATİL",VLOOKUP(E5077,LİSTE!$B$7:$D$1300,3,0))</f>
        <v>Zeynep Sevde TOPUZ</v>
      </c>
      <c r="D5077" s="72" t="str">
        <f>IF(F5077=0,"RESMİ TATİL",VLOOKUP(F5077,LİSTE!$B$7:$D$1300,3,0))</f>
        <v>Ömer Asaf KADAŞ</v>
      </c>
      <c r="E5077" s="72">
        <f>IF(B5077="TATİL",0,IF(F5076=0,F5075+1,IF(LİSTE!$F$1=F5076,1,F5076+1)))</f>
        <v>3</v>
      </c>
      <c r="F5077" s="72">
        <f>IF(E5077=0,0,IF(LİSTE!$F$1=E5077,1,E5077+1))</f>
        <v>4</v>
      </c>
      <c r="G5077" s="72" t="str">
        <f>IFERROR(VLOOKUP(A5077,TATİLLER!$A$2:$D$30000,3,0),"TATİL DEĞİL")</f>
        <v>TATİL DEĞİL</v>
      </c>
    </row>
    <row r="5078" spans="1:7" x14ac:dyDescent="0.25">
      <c r="A5078" s="74">
        <f t="shared" si="1175"/>
        <v>52307</v>
      </c>
      <c r="B5078" s="72">
        <f t="shared" si="1171"/>
        <v>2</v>
      </c>
      <c r="C5078" s="72" t="str">
        <f>IF(E5078=0,"RESMİ TATİL",VLOOKUP(E5078,LİSTE!$B$7:$D$1300,3,0))</f>
        <v>Ramazan Baran ADIGÜZEL</v>
      </c>
      <c r="D5078" s="72" t="str">
        <f>IF(F5078=0,"RESMİ TATİL",VLOOKUP(F5078,LİSTE!$B$7:$D$1300,3,0))</f>
        <v>Bahar AKGÜN</v>
      </c>
      <c r="E5078" s="72">
        <f>IF(B5078="TATİL",0,IF(F5077=0,F5076+1,IF(LİSTE!$F$1=F5077,1,F5077+1)))</f>
        <v>5</v>
      </c>
      <c r="F5078" s="72">
        <f>IF(E5078=0,0,IF(LİSTE!$F$1=E5078,1,E5078+1))</f>
        <v>6</v>
      </c>
      <c r="G5078" s="72" t="str">
        <f>IFERROR(VLOOKUP(A5078,TATİLLER!$A$2:$D$30000,3,0),"TATİL DEĞİL")</f>
        <v>TATİL DEĞİL</v>
      </c>
    </row>
    <row r="5079" spans="1:7" x14ac:dyDescent="0.25">
      <c r="A5079" s="74">
        <f t="shared" si="1175"/>
        <v>52308</v>
      </c>
      <c r="B5079" s="72">
        <f t="shared" si="1171"/>
        <v>3</v>
      </c>
      <c r="C5079" s="72" t="str">
        <f>IF(E5079=0,"RESMİ TATİL",VLOOKUP(E5079,LİSTE!$B$7:$D$1300,3,0))</f>
        <v>Ömer AKGÜL</v>
      </c>
      <c r="D5079" s="72" t="str">
        <f>IF(F5079=0,"RESMİ TATİL",VLOOKUP(F5079,LİSTE!$B$7:$D$1300,3,0))</f>
        <v>Muharrem EFE TANRIVERDİ</v>
      </c>
      <c r="E5079" s="72">
        <f>IF(B5079="TATİL",0,IF(F5078=0,F5077+1,IF(LİSTE!$F$1=F5078,1,F5078+1)))</f>
        <v>7</v>
      </c>
      <c r="F5079" s="72">
        <f>IF(E5079=0,0,IF(LİSTE!$F$1=E5079,1,E5079+1))</f>
        <v>8</v>
      </c>
      <c r="G5079" s="72" t="str">
        <f>IFERROR(VLOOKUP(A5079,TATİLLER!$A$2:$D$30000,3,0),"TATİL DEĞİL")</f>
        <v>TATİL DEĞİL</v>
      </c>
    </row>
    <row r="5080" spans="1:7" x14ac:dyDescent="0.25">
      <c r="A5080" s="74">
        <f t="shared" si="1175"/>
        <v>52309</v>
      </c>
      <c r="B5080" s="72">
        <f t="shared" si="1171"/>
        <v>4</v>
      </c>
      <c r="C5080" s="72" t="str">
        <f>IF(E5080=0,"RESMİ TATİL",VLOOKUP(E5080,LİSTE!$B$7:$D$1300,3,0))</f>
        <v>Anıl DOĞAN</v>
      </c>
      <c r="D5080" s="72" t="str">
        <f>IF(F5080=0,"RESMİ TATİL",VLOOKUP(F5080,LİSTE!$B$7:$D$1300,3,0))</f>
        <v>İpek ARSLAN</v>
      </c>
      <c r="E5080" s="72">
        <f>IF(B5080="TATİL",0,IF(F5079=0,F5078+1,IF(LİSTE!$F$1=F5079,1,F5079+1)))</f>
        <v>9</v>
      </c>
      <c r="F5080" s="72">
        <f>IF(E5080=0,0,IF(LİSTE!$F$1=E5080,1,E5080+1))</f>
        <v>10</v>
      </c>
      <c r="G5080" s="72" t="str">
        <f>IFERROR(VLOOKUP(A5080,TATİLLER!$A$2:$D$30000,3,0),"TATİL DEĞİL")</f>
        <v>TATİL DEĞİL</v>
      </c>
    </row>
    <row r="5081" spans="1:7" x14ac:dyDescent="0.25">
      <c r="A5081" s="74">
        <f t="shared" si="1175"/>
        <v>52310</v>
      </c>
      <c r="B5081" s="72">
        <f t="shared" si="1171"/>
        <v>5</v>
      </c>
      <c r="C5081" s="72" t="str">
        <f>IF(E5081=0,"RESMİ TATİL",VLOOKUP(E5081,LİSTE!$B$7:$D$1300,3,0))</f>
        <v>Efe KARSAK</v>
      </c>
      <c r="D5081" s="72" t="str">
        <f>IF(F5081=0,"RESMİ TATİL",VLOOKUP(F5081,LİSTE!$B$7:$D$1300,3,0))</f>
        <v>Abdullah KIRBAÇ</v>
      </c>
      <c r="E5081" s="72">
        <f>IF(B5081="TATİL",0,IF(F5080=0,F5079+1,IF(LİSTE!$F$1=F5080,1,F5080+1)))</f>
        <v>11</v>
      </c>
      <c r="F5081" s="72">
        <f>IF(E5081=0,0,IF(LİSTE!$F$1=E5081,1,E5081+1))</f>
        <v>12</v>
      </c>
      <c r="G5081" s="72" t="str">
        <f>IFERROR(VLOOKUP(A5081,TATİLLER!$A$2:$D$30000,3,0),"TATİL DEĞİL")</f>
        <v>TATİL DEĞİL</v>
      </c>
    </row>
    <row r="5082" spans="1:7" x14ac:dyDescent="0.25">
      <c r="A5082" s="74">
        <f t="shared" ref="A5082" si="1177">A5081+3</f>
        <v>52313</v>
      </c>
      <c r="B5082" s="72">
        <f t="shared" si="1171"/>
        <v>1</v>
      </c>
      <c r="C5082" s="72" t="str">
        <f>IF(E5082=0,"RESMİ TATİL",VLOOKUP(E5082,LİSTE!$B$7:$D$1300,3,0))</f>
        <v>Ümmü Defne GÜLER</v>
      </c>
      <c r="D5082" s="72" t="str">
        <f>IF(F5082=0,"RESMİ TATİL",VLOOKUP(F5082,LİSTE!$B$7:$D$1300,3,0))</f>
        <v>Şevval ÖZDAMAR</v>
      </c>
      <c r="E5082" s="72">
        <f>IF(B5082="TATİL",0,IF(F5081=0,F5080+1,IF(LİSTE!$F$1=F5081,1,F5081+1)))</f>
        <v>13</v>
      </c>
      <c r="F5082" s="72">
        <f>IF(E5082=0,0,IF(LİSTE!$F$1=E5082,1,E5082+1))</f>
        <v>14</v>
      </c>
      <c r="G5082" s="72" t="str">
        <f>IFERROR(VLOOKUP(A5082,TATİLLER!$A$2:$D$30000,3,0),"TATİL DEĞİL")</f>
        <v>TATİL DEĞİL</v>
      </c>
    </row>
    <row r="5083" spans="1:7" x14ac:dyDescent="0.25">
      <c r="A5083" s="74">
        <f t="shared" si="1175"/>
        <v>52314</v>
      </c>
      <c r="B5083" s="72">
        <f t="shared" si="1171"/>
        <v>2</v>
      </c>
      <c r="C5083" s="72" t="str">
        <f>IF(E5083=0,"RESMİ TATİL",VLOOKUP(E5083,LİSTE!$B$7:$D$1300,3,0))</f>
        <v>Zeynep AKDAĞ</v>
      </c>
      <c r="D5083" s="72" t="str">
        <f>IF(F5083=0,"RESMİ TATİL",VLOOKUP(F5083,LİSTE!$B$7:$D$1300,3,0))</f>
        <v>Esma ÇOKER</v>
      </c>
      <c r="E5083" s="72">
        <f>IF(B5083="TATİL",0,IF(F5082=0,F5081+1,IF(LİSTE!$F$1=F5082,1,F5082+1)))</f>
        <v>15</v>
      </c>
      <c r="F5083" s="72">
        <f>IF(E5083=0,0,IF(LİSTE!$F$1=E5083,1,E5083+1))</f>
        <v>16</v>
      </c>
      <c r="G5083" s="72" t="str">
        <f>IFERROR(VLOOKUP(A5083,TATİLLER!$A$2:$D$30000,3,0),"TATİL DEĞİL")</f>
        <v>TATİL DEĞİL</v>
      </c>
    </row>
    <row r="5084" spans="1:7" x14ac:dyDescent="0.25">
      <c r="A5084" s="74">
        <f t="shared" si="1175"/>
        <v>52315</v>
      </c>
      <c r="B5084" s="72">
        <f t="shared" si="1171"/>
        <v>3</v>
      </c>
      <c r="C5084" s="72" t="str">
        <f>IF(E5084=0,"RESMİ TATİL",VLOOKUP(E5084,LİSTE!$B$7:$D$1300,3,0))</f>
        <v>Dursun Kubilay YAŞAR</v>
      </c>
      <c r="D5084" s="72" t="str">
        <f>IF(F5084=0,"RESMİ TATİL",VLOOKUP(F5084,LİSTE!$B$7:$D$1300,3,0))</f>
        <v>Zeynep Beril BAŞPINAR</v>
      </c>
      <c r="E5084" s="72">
        <f>IF(B5084="TATİL",0,IF(F5083=0,F5082+1,IF(LİSTE!$F$1=F5083,1,F5083+1)))</f>
        <v>17</v>
      </c>
      <c r="F5084" s="72">
        <f>IF(E5084=0,0,IF(LİSTE!$F$1=E5084,1,E5084+1))</f>
        <v>18</v>
      </c>
      <c r="G5084" s="72" t="str">
        <f>IFERROR(VLOOKUP(A5084,TATİLLER!$A$2:$D$30000,3,0),"TATİL DEĞİL")</f>
        <v>TATİL DEĞİL</v>
      </c>
    </row>
    <row r="5085" spans="1:7" x14ac:dyDescent="0.25">
      <c r="A5085" s="74">
        <f t="shared" si="1175"/>
        <v>52316</v>
      </c>
      <c r="B5085" s="72">
        <f t="shared" si="1171"/>
        <v>4</v>
      </c>
      <c r="C5085" s="72" t="str">
        <f>IF(E5085=0,"RESMİ TATİL",VLOOKUP(E5085,LİSTE!$B$7:$D$1300,3,0))</f>
        <v>Ahmet DAL</v>
      </c>
      <c r="D5085" s="72" t="str">
        <f>IF(F5085=0,"RESMİ TATİL",VLOOKUP(F5085,LİSTE!$B$7:$D$1300,3,0))</f>
        <v>Emirhan KARATAŞ</v>
      </c>
      <c r="E5085" s="72">
        <f>IF(B5085="TATİL",0,IF(F5084=0,F5083+1,IF(LİSTE!$F$1=F5084,1,F5084+1)))</f>
        <v>19</v>
      </c>
      <c r="F5085" s="72">
        <f>IF(E5085=0,0,IF(LİSTE!$F$1=E5085,1,E5085+1))</f>
        <v>20</v>
      </c>
      <c r="G5085" s="72" t="str">
        <f>IFERROR(VLOOKUP(A5085,TATİLLER!$A$2:$D$30000,3,0),"TATİL DEĞİL")</f>
        <v>TATİL DEĞİL</v>
      </c>
    </row>
    <row r="5086" spans="1:7" x14ac:dyDescent="0.25">
      <c r="A5086" s="74">
        <f t="shared" si="1175"/>
        <v>52317</v>
      </c>
      <c r="B5086" s="72">
        <f t="shared" si="1171"/>
        <v>5</v>
      </c>
      <c r="C5086" s="72" t="str">
        <f>IF(E5086=0,"RESMİ TATİL",VLOOKUP(E5086,LİSTE!$B$7:$D$1300,3,0))</f>
        <v>Zümra Yeter ARI</v>
      </c>
      <c r="D5086" s="72" t="str">
        <f>IF(F5086=0,"RESMİ TATİL",VLOOKUP(F5086,LİSTE!$B$7:$D$1300,3,0))</f>
        <v>Utku KARAGÖZ</v>
      </c>
      <c r="E5086" s="72">
        <f>IF(B5086="TATİL",0,IF(F5085=0,F5084+1,IF(LİSTE!$F$1=F5085,1,F5085+1)))</f>
        <v>21</v>
      </c>
      <c r="F5086" s="72">
        <f>IF(E5086=0,0,IF(LİSTE!$F$1=E5086,1,E5086+1))</f>
        <v>22</v>
      </c>
      <c r="G5086" s="72" t="str">
        <f>IFERROR(VLOOKUP(A5086,TATİLLER!$A$2:$D$30000,3,0),"TATİL DEĞİL")</f>
        <v>TATİL DEĞİL</v>
      </c>
    </row>
    <row r="5087" spans="1:7" x14ac:dyDescent="0.25">
      <c r="A5087" s="74">
        <f t="shared" ref="A5087" si="1178">A5086+3</f>
        <v>52320</v>
      </c>
      <c r="B5087" s="72">
        <f t="shared" si="1171"/>
        <v>1</v>
      </c>
      <c r="C5087" s="72" t="str">
        <f>IF(E5087=0,"RESMİ TATİL",VLOOKUP(E5087,LİSTE!$B$7:$D$1300,3,0))</f>
        <v>Feyza Zümra AVCIOĞLU</v>
      </c>
      <c r="D5087" s="72" t="str">
        <f>IF(F5087=0,"RESMİ TATİL",VLOOKUP(F5087,LİSTE!$B$7:$D$1300,3,0))</f>
        <v>Yusuf Ali TABUR</v>
      </c>
      <c r="E5087" s="72">
        <f>IF(B5087="TATİL",0,IF(F5086=0,F5085+1,IF(LİSTE!$F$1=F5086,1,F5086+1)))</f>
        <v>23</v>
      </c>
      <c r="F5087" s="72">
        <f>IF(E5087=0,0,IF(LİSTE!$F$1=E5087,1,E5087+1))</f>
        <v>24</v>
      </c>
      <c r="G5087" s="72" t="str">
        <f>IFERROR(VLOOKUP(A5087,TATİLLER!$A$2:$D$30000,3,0),"TATİL DEĞİL")</f>
        <v>TATİL DEĞİL</v>
      </c>
    </row>
    <row r="5088" spans="1:7" x14ac:dyDescent="0.25">
      <c r="A5088" s="74">
        <f t="shared" si="1175"/>
        <v>52321</v>
      </c>
      <c r="B5088" s="72">
        <f t="shared" si="1171"/>
        <v>2</v>
      </c>
      <c r="C5088" s="72" t="str">
        <f>IF(E5088=0,"RESMİ TATİL",VLOOKUP(E5088,LİSTE!$B$7:$D$1300,3,0))</f>
        <v>Irmak UTEBAY</v>
      </c>
      <c r="D5088" s="72" t="str">
        <f>IF(F5088=0,"RESMİ TATİL",VLOOKUP(F5088,LİSTE!$B$7:$D$1300,3,0))</f>
        <v>Kerem AKKOÇ</v>
      </c>
      <c r="E5088" s="72">
        <f>IF(B5088="TATİL",0,IF(F5087=0,F5086+1,IF(LİSTE!$F$1=F5087,1,F5087+1)))</f>
        <v>25</v>
      </c>
      <c r="F5088" s="72">
        <f>IF(E5088=0,0,IF(LİSTE!$F$1=E5088,1,E5088+1))</f>
        <v>26</v>
      </c>
      <c r="G5088" s="72" t="str">
        <f>IFERROR(VLOOKUP(A5088,TATİLLER!$A$2:$D$30000,3,0),"TATİL DEĞİL")</f>
        <v>TATİL DEĞİL</v>
      </c>
    </row>
    <row r="5089" spans="1:7" x14ac:dyDescent="0.25">
      <c r="A5089" s="74">
        <f t="shared" si="1175"/>
        <v>52322</v>
      </c>
      <c r="B5089" s="72">
        <f t="shared" si="1171"/>
        <v>3</v>
      </c>
      <c r="C5089" s="72" t="str">
        <f>IF(E5089=0,"RESMİ TATİL",VLOOKUP(E5089,LİSTE!$B$7:$D$1300,3,0))</f>
        <v>Elçin Ayşe ELMAS</v>
      </c>
      <c r="D5089" s="72" t="str">
        <f>IF(F5089=0,"RESMİ TATİL",VLOOKUP(F5089,LİSTE!$B$7:$D$1300,3,0))</f>
        <v>Muhammed YILDIZDAĞ</v>
      </c>
      <c r="E5089" s="72">
        <f>IF(B5089="TATİL",0,IF(F5088=0,F5087+1,IF(LİSTE!$F$1=F5088,1,F5088+1)))</f>
        <v>27</v>
      </c>
      <c r="F5089" s="72">
        <f>IF(E5089=0,0,IF(LİSTE!$F$1=E5089,1,E5089+1))</f>
        <v>28</v>
      </c>
      <c r="G5089" s="72" t="str">
        <f>IFERROR(VLOOKUP(A5089,TATİLLER!$A$2:$D$30000,3,0),"TATİL DEĞİL")</f>
        <v>TATİL DEĞİL</v>
      </c>
    </row>
    <row r="5090" spans="1:7" x14ac:dyDescent="0.25">
      <c r="A5090" s="74">
        <f t="shared" si="1175"/>
        <v>52323</v>
      </c>
      <c r="B5090" s="72">
        <f t="shared" si="1171"/>
        <v>4</v>
      </c>
      <c r="C5090" s="72" t="str">
        <f>IF(E5090=0,"RESMİ TATİL",VLOOKUP(E5090,LİSTE!$B$7:$D$1300,3,0))</f>
        <v>Nisa Nur SANCAR</v>
      </c>
      <c r="D5090" s="72" t="str">
        <f>IF(F5090=0,"RESMİ TATİL",VLOOKUP(F5090,LİSTE!$B$7:$D$1300,3,0))</f>
        <v>Esila ÇETİN</v>
      </c>
      <c r="E5090" s="72">
        <f>IF(B5090="TATİL",0,IF(F5089=0,F5088+1,IF(LİSTE!$F$1=F5089,1,F5089+1)))</f>
        <v>1</v>
      </c>
      <c r="F5090" s="72">
        <f>IF(E5090=0,0,IF(LİSTE!$F$1=E5090,1,E5090+1))</f>
        <v>2</v>
      </c>
      <c r="G5090" s="72" t="str">
        <f>IFERROR(VLOOKUP(A5090,TATİLLER!$A$2:$D$30000,3,0),"TATİL DEĞİL")</f>
        <v>TATİL DEĞİL</v>
      </c>
    </row>
    <row r="5091" spans="1:7" x14ac:dyDescent="0.25">
      <c r="A5091" s="74">
        <f t="shared" si="1175"/>
        <v>52324</v>
      </c>
      <c r="B5091" s="72">
        <f t="shared" si="1171"/>
        <v>5</v>
      </c>
      <c r="C5091" s="72" t="str">
        <f>IF(E5091=0,"RESMİ TATİL",VLOOKUP(E5091,LİSTE!$B$7:$D$1300,3,0))</f>
        <v>Zeynep Sevde TOPUZ</v>
      </c>
      <c r="D5091" s="72" t="str">
        <f>IF(F5091=0,"RESMİ TATİL",VLOOKUP(F5091,LİSTE!$B$7:$D$1300,3,0))</f>
        <v>Ömer Asaf KADAŞ</v>
      </c>
      <c r="E5091" s="72">
        <f>IF(B5091="TATİL",0,IF(F5090=0,F5089+1,IF(LİSTE!$F$1=F5090,1,F5090+1)))</f>
        <v>3</v>
      </c>
      <c r="F5091" s="72">
        <f>IF(E5091=0,0,IF(LİSTE!$F$1=E5091,1,E5091+1))</f>
        <v>4</v>
      </c>
      <c r="G5091" s="72" t="str">
        <f>IFERROR(VLOOKUP(A5091,TATİLLER!$A$2:$D$30000,3,0),"TATİL DEĞİL")</f>
        <v>TATİL DEĞİL</v>
      </c>
    </row>
    <row r="5092" spans="1:7" x14ac:dyDescent="0.25">
      <c r="A5092" s="74">
        <f t="shared" ref="A5092" si="1179">A5091+3</f>
        <v>52327</v>
      </c>
      <c r="B5092" s="72">
        <f t="shared" si="1171"/>
        <v>1</v>
      </c>
      <c r="C5092" s="72" t="str">
        <f>IF(E5092=0,"RESMİ TATİL",VLOOKUP(E5092,LİSTE!$B$7:$D$1300,3,0))</f>
        <v>Ramazan Baran ADIGÜZEL</v>
      </c>
      <c r="D5092" s="72" t="str">
        <f>IF(F5092=0,"RESMİ TATİL",VLOOKUP(F5092,LİSTE!$B$7:$D$1300,3,0))</f>
        <v>Bahar AKGÜN</v>
      </c>
      <c r="E5092" s="72">
        <f>IF(B5092="TATİL",0,IF(F5091=0,F5090+1,IF(LİSTE!$F$1=F5091,1,F5091+1)))</f>
        <v>5</v>
      </c>
      <c r="F5092" s="72">
        <f>IF(E5092=0,0,IF(LİSTE!$F$1=E5092,1,E5092+1))</f>
        <v>6</v>
      </c>
      <c r="G5092" s="72" t="str">
        <f>IFERROR(VLOOKUP(A5092,TATİLLER!$A$2:$D$30000,3,0),"TATİL DEĞİL")</f>
        <v>TATİL DEĞİL</v>
      </c>
    </row>
    <row r="5093" spans="1:7" x14ac:dyDescent="0.25">
      <c r="A5093" s="74">
        <f t="shared" si="1175"/>
        <v>52328</v>
      </c>
      <c r="B5093" s="72">
        <f t="shared" si="1171"/>
        <v>2</v>
      </c>
      <c r="C5093" s="72" t="str">
        <f>IF(E5093=0,"RESMİ TATİL",VLOOKUP(E5093,LİSTE!$B$7:$D$1300,3,0))</f>
        <v>Ömer AKGÜL</v>
      </c>
      <c r="D5093" s="72" t="str">
        <f>IF(F5093=0,"RESMİ TATİL",VLOOKUP(F5093,LİSTE!$B$7:$D$1300,3,0))</f>
        <v>Muharrem EFE TANRIVERDİ</v>
      </c>
      <c r="E5093" s="72">
        <f>IF(B5093="TATİL",0,IF(F5092=0,F5091+1,IF(LİSTE!$F$1=F5092,1,F5092+1)))</f>
        <v>7</v>
      </c>
      <c r="F5093" s="72">
        <f>IF(E5093=0,0,IF(LİSTE!$F$1=E5093,1,E5093+1))</f>
        <v>8</v>
      </c>
      <c r="G5093" s="72" t="str">
        <f>IFERROR(VLOOKUP(A5093,TATİLLER!$A$2:$D$30000,3,0),"TATİL DEĞİL")</f>
        <v>TATİL DEĞİL</v>
      </c>
    </row>
    <row r="5094" spans="1:7" x14ac:dyDescent="0.25">
      <c r="A5094" s="74">
        <f t="shared" si="1175"/>
        <v>52329</v>
      </c>
      <c r="B5094" s="72">
        <f t="shared" si="1171"/>
        <v>3</v>
      </c>
      <c r="C5094" s="72" t="str">
        <f>IF(E5094=0,"RESMİ TATİL",VLOOKUP(E5094,LİSTE!$B$7:$D$1300,3,0))</f>
        <v>Anıl DOĞAN</v>
      </c>
      <c r="D5094" s="72" t="str">
        <f>IF(F5094=0,"RESMİ TATİL",VLOOKUP(F5094,LİSTE!$B$7:$D$1300,3,0))</f>
        <v>İpek ARSLAN</v>
      </c>
      <c r="E5094" s="72">
        <f>IF(B5094="TATİL",0,IF(F5093=0,F5092+1,IF(LİSTE!$F$1=F5093,1,F5093+1)))</f>
        <v>9</v>
      </c>
      <c r="F5094" s="72">
        <f>IF(E5094=0,0,IF(LİSTE!$F$1=E5094,1,E5094+1))</f>
        <v>10</v>
      </c>
      <c r="G5094" s="72" t="str">
        <f>IFERROR(VLOOKUP(A5094,TATİLLER!$A$2:$D$30000,3,0),"TATİL DEĞİL")</f>
        <v>TATİL DEĞİL</v>
      </c>
    </row>
    <row r="5095" spans="1:7" x14ac:dyDescent="0.25">
      <c r="A5095" s="74">
        <f t="shared" si="1175"/>
        <v>52330</v>
      </c>
      <c r="B5095" s="72">
        <f t="shared" si="1171"/>
        <v>4</v>
      </c>
      <c r="C5095" s="72" t="str">
        <f>IF(E5095=0,"RESMİ TATİL",VLOOKUP(E5095,LİSTE!$B$7:$D$1300,3,0))</f>
        <v>Efe KARSAK</v>
      </c>
      <c r="D5095" s="72" t="str">
        <f>IF(F5095=0,"RESMİ TATİL",VLOOKUP(F5095,LİSTE!$B$7:$D$1300,3,0))</f>
        <v>Abdullah KIRBAÇ</v>
      </c>
      <c r="E5095" s="72">
        <f>IF(B5095="TATİL",0,IF(F5094=0,F5093+1,IF(LİSTE!$F$1=F5094,1,F5094+1)))</f>
        <v>11</v>
      </c>
      <c r="F5095" s="72">
        <f>IF(E5095=0,0,IF(LİSTE!$F$1=E5095,1,E5095+1))</f>
        <v>12</v>
      </c>
      <c r="G5095" s="72" t="str">
        <f>IFERROR(VLOOKUP(A5095,TATİLLER!$A$2:$D$30000,3,0),"TATİL DEĞİL")</f>
        <v>TATİL DEĞİL</v>
      </c>
    </row>
    <row r="5096" spans="1:7" x14ac:dyDescent="0.25">
      <c r="A5096" s="74">
        <f t="shared" si="1175"/>
        <v>52331</v>
      </c>
      <c r="B5096" s="72">
        <f t="shared" si="1171"/>
        <v>5</v>
      </c>
      <c r="C5096" s="72" t="str">
        <f>IF(E5096=0,"RESMİ TATİL",VLOOKUP(E5096,LİSTE!$B$7:$D$1300,3,0))</f>
        <v>Ümmü Defne GÜLER</v>
      </c>
      <c r="D5096" s="72" t="str">
        <f>IF(F5096=0,"RESMİ TATİL",VLOOKUP(F5096,LİSTE!$B$7:$D$1300,3,0))</f>
        <v>Şevval ÖZDAMAR</v>
      </c>
      <c r="E5096" s="72">
        <f>IF(B5096="TATİL",0,IF(F5095=0,F5094+1,IF(LİSTE!$F$1=F5095,1,F5095+1)))</f>
        <v>13</v>
      </c>
      <c r="F5096" s="72">
        <f>IF(E5096=0,0,IF(LİSTE!$F$1=E5096,1,E5096+1))</f>
        <v>14</v>
      </c>
      <c r="G5096" s="72" t="str">
        <f>IFERROR(VLOOKUP(A5096,TATİLLER!$A$2:$D$30000,3,0),"TATİL DEĞİL")</f>
        <v>TATİL DEĞİL</v>
      </c>
    </row>
    <row r="5097" spans="1:7" x14ac:dyDescent="0.25">
      <c r="A5097" s="74">
        <f t="shared" ref="A5097" si="1180">A5096+3</f>
        <v>52334</v>
      </c>
      <c r="B5097" s="72">
        <f t="shared" si="1171"/>
        <v>1</v>
      </c>
      <c r="C5097" s="72" t="str">
        <f>IF(E5097=0,"RESMİ TATİL",VLOOKUP(E5097,LİSTE!$B$7:$D$1300,3,0))</f>
        <v>Zeynep AKDAĞ</v>
      </c>
      <c r="D5097" s="72" t="str">
        <f>IF(F5097=0,"RESMİ TATİL",VLOOKUP(F5097,LİSTE!$B$7:$D$1300,3,0))</f>
        <v>Esma ÇOKER</v>
      </c>
      <c r="E5097" s="72">
        <f>IF(B5097="TATİL",0,IF(F5096=0,F5095+1,IF(LİSTE!$F$1=F5096,1,F5096+1)))</f>
        <v>15</v>
      </c>
      <c r="F5097" s="72">
        <f>IF(E5097=0,0,IF(LİSTE!$F$1=E5097,1,E5097+1))</f>
        <v>16</v>
      </c>
      <c r="G5097" s="72" t="str">
        <f>IFERROR(VLOOKUP(A5097,TATİLLER!$A$2:$D$30000,3,0),"TATİL DEĞİL")</f>
        <v>TATİL DEĞİL</v>
      </c>
    </row>
    <row r="5098" spans="1:7" x14ac:dyDescent="0.25">
      <c r="A5098" s="74">
        <f t="shared" si="1175"/>
        <v>52335</v>
      </c>
      <c r="B5098" s="72">
        <f t="shared" si="1171"/>
        <v>2</v>
      </c>
      <c r="C5098" s="72" t="str">
        <f>IF(E5098=0,"RESMİ TATİL",VLOOKUP(E5098,LİSTE!$B$7:$D$1300,3,0))</f>
        <v>Dursun Kubilay YAŞAR</v>
      </c>
      <c r="D5098" s="72" t="str">
        <f>IF(F5098=0,"RESMİ TATİL",VLOOKUP(F5098,LİSTE!$B$7:$D$1300,3,0))</f>
        <v>Zeynep Beril BAŞPINAR</v>
      </c>
      <c r="E5098" s="72">
        <f>IF(B5098="TATİL",0,IF(F5097=0,F5096+1,IF(LİSTE!$F$1=F5097,1,F5097+1)))</f>
        <v>17</v>
      </c>
      <c r="F5098" s="72">
        <f>IF(E5098=0,0,IF(LİSTE!$F$1=E5098,1,E5098+1))</f>
        <v>18</v>
      </c>
      <c r="G5098" s="72" t="str">
        <f>IFERROR(VLOOKUP(A5098,TATİLLER!$A$2:$D$30000,3,0),"TATİL DEĞİL")</f>
        <v>TATİL DEĞİL</v>
      </c>
    </row>
    <row r="5099" spans="1:7" x14ac:dyDescent="0.25">
      <c r="A5099" s="74">
        <f t="shared" si="1175"/>
        <v>52336</v>
      </c>
      <c r="B5099" s="72">
        <f t="shared" si="1171"/>
        <v>3</v>
      </c>
      <c r="C5099" s="72" t="str">
        <f>IF(E5099=0,"RESMİ TATİL",VLOOKUP(E5099,LİSTE!$B$7:$D$1300,3,0))</f>
        <v>Ahmet DAL</v>
      </c>
      <c r="D5099" s="72" t="str">
        <f>IF(F5099=0,"RESMİ TATİL",VLOOKUP(F5099,LİSTE!$B$7:$D$1300,3,0))</f>
        <v>Emirhan KARATAŞ</v>
      </c>
      <c r="E5099" s="72">
        <f>IF(B5099="TATİL",0,IF(F5098=0,F5097+1,IF(LİSTE!$F$1=F5098,1,F5098+1)))</f>
        <v>19</v>
      </c>
      <c r="F5099" s="72">
        <f>IF(E5099=0,0,IF(LİSTE!$F$1=E5099,1,E5099+1))</f>
        <v>20</v>
      </c>
      <c r="G5099" s="72" t="str">
        <f>IFERROR(VLOOKUP(A5099,TATİLLER!$A$2:$D$30000,3,0),"TATİL DEĞİL")</f>
        <v>TATİL DEĞİL</v>
      </c>
    </row>
    <row r="5100" spans="1:7" x14ac:dyDescent="0.25">
      <c r="A5100" s="74">
        <f t="shared" si="1175"/>
        <v>52337</v>
      </c>
      <c r="B5100" s="72">
        <f t="shared" si="1171"/>
        <v>4</v>
      </c>
      <c r="C5100" s="72" t="str">
        <f>IF(E5100=0,"RESMİ TATİL",VLOOKUP(E5100,LİSTE!$B$7:$D$1300,3,0))</f>
        <v>Zümra Yeter ARI</v>
      </c>
      <c r="D5100" s="72" t="str">
        <f>IF(F5100=0,"RESMİ TATİL",VLOOKUP(F5100,LİSTE!$B$7:$D$1300,3,0))</f>
        <v>Utku KARAGÖZ</v>
      </c>
      <c r="E5100" s="72">
        <f>IF(B5100="TATİL",0,IF(F5099=0,F5098+1,IF(LİSTE!$F$1=F5099,1,F5099+1)))</f>
        <v>21</v>
      </c>
      <c r="F5100" s="72">
        <f>IF(E5100=0,0,IF(LİSTE!$F$1=E5100,1,E5100+1))</f>
        <v>22</v>
      </c>
      <c r="G5100" s="72" t="str">
        <f>IFERROR(VLOOKUP(A5100,TATİLLER!$A$2:$D$30000,3,0),"TATİL DEĞİL")</f>
        <v>TATİL DEĞİL</v>
      </c>
    </row>
    <row r="5101" spans="1:7" x14ac:dyDescent="0.25">
      <c r="A5101" s="74">
        <f t="shared" si="1175"/>
        <v>52338</v>
      </c>
      <c r="B5101" s="72">
        <f t="shared" si="1171"/>
        <v>5</v>
      </c>
      <c r="C5101" s="72" t="str">
        <f>IF(E5101=0,"RESMİ TATİL",VLOOKUP(E5101,LİSTE!$B$7:$D$1300,3,0))</f>
        <v>Feyza Zümra AVCIOĞLU</v>
      </c>
      <c r="D5101" s="72" t="str">
        <f>IF(F5101=0,"RESMİ TATİL",VLOOKUP(F5101,LİSTE!$B$7:$D$1300,3,0))</f>
        <v>Yusuf Ali TABUR</v>
      </c>
      <c r="E5101" s="72">
        <f>IF(B5101="TATİL",0,IF(F5100=0,F5099+1,IF(LİSTE!$F$1=F5100,1,F5100+1)))</f>
        <v>23</v>
      </c>
      <c r="F5101" s="72">
        <f>IF(E5101=0,0,IF(LİSTE!$F$1=E5101,1,E5101+1))</f>
        <v>24</v>
      </c>
      <c r="G5101" s="72" t="str">
        <f>IFERROR(VLOOKUP(A5101,TATİLLER!$A$2:$D$30000,3,0),"TATİL DEĞİL")</f>
        <v>TATİL DEĞİL</v>
      </c>
    </row>
    <row r="5102" spans="1:7" x14ac:dyDescent="0.25">
      <c r="A5102" s="74">
        <f t="shared" ref="A5102" si="1181">A5101+3</f>
        <v>52341</v>
      </c>
      <c r="B5102" s="72">
        <f t="shared" si="1171"/>
        <v>1</v>
      </c>
      <c r="C5102" s="72" t="str">
        <f>IF(E5102=0,"RESMİ TATİL",VLOOKUP(E5102,LİSTE!$B$7:$D$1300,3,0))</f>
        <v>Irmak UTEBAY</v>
      </c>
      <c r="D5102" s="72" t="str">
        <f>IF(F5102=0,"RESMİ TATİL",VLOOKUP(F5102,LİSTE!$B$7:$D$1300,3,0))</f>
        <v>Kerem AKKOÇ</v>
      </c>
      <c r="E5102" s="72">
        <f>IF(B5102="TATİL",0,IF(F5101=0,F5100+1,IF(LİSTE!$F$1=F5101,1,F5101+1)))</f>
        <v>25</v>
      </c>
      <c r="F5102" s="72">
        <f>IF(E5102=0,0,IF(LİSTE!$F$1=E5102,1,E5102+1))</f>
        <v>26</v>
      </c>
      <c r="G5102" s="72" t="str">
        <f>IFERROR(VLOOKUP(A5102,TATİLLER!$A$2:$D$30000,3,0),"TATİL DEĞİL")</f>
        <v>TATİL DEĞİL</v>
      </c>
    </row>
    <row r="5103" spans="1:7" x14ac:dyDescent="0.25">
      <c r="A5103" s="74">
        <f t="shared" si="1175"/>
        <v>52342</v>
      </c>
      <c r="B5103" s="72">
        <f t="shared" si="1171"/>
        <v>2</v>
      </c>
      <c r="C5103" s="72" t="str">
        <f>IF(E5103=0,"RESMİ TATİL",VLOOKUP(E5103,LİSTE!$B$7:$D$1300,3,0))</f>
        <v>Elçin Ayşe ELMAS</v>
      </c>
      <c r="D5103" s="72" t="str">
        <f>IF(F5103=0,"RESMİ TATİL",VLOOKUP(F5103,LİSTE!$B$7:$D$1300,3,0))</f>
        <v>Muhammed YILDIZDAĞ</v>
      </c>
      <c r="E5103" s="72">
        <f>IF(B5103="TATİL",0,IF(F5102=0,F5101+1,IF(LİSTE!$F$1=F5102,1,F5102+1)))</f>
        <v>27</v>
      </c>
      <c r="F5103" s="72">
        <f>IF(E5103=0,0,IF(LİSTE!$F$1=E5103,1,E5103+1))</f>
        <v>28</v>
      </c>
      <c r="G5103" s="72" t="str">
        <f>IFERROR(VLOOKUP(A5103,TATİLLER!$A$2:$D$30000,3,0),"TATİL DEĞİL")</f>
        <v>TATİL DEĞİL</v>
      </c>
    </row>
    <row r="5104" spans="1:7" x14ac:dyDescent="0.25">
      <c r="A5104" s="74">
        <f t="shared" si="1175"/>
        <v>52343</v>
      </c>
      <c r="B5104" s="72">
        <f t="shared" si="1171"/>
        <v>3</v>
      </c>
      <c r="C5104" s="72" t="str">
        <f>IF(E5104=0,"RESMİ TATİL",VLOOKUP(E5104,LİSTE!$B$7:$D$1300,3,0))</f>
        <v>Nisa Nur SANCAR</v>
      </c>
      <c r="D5104" s="72" t="str">
        <f>IF(F5104=0,"RESMİ TATİL",VLOOKUP(F5104,LİSTE!$B$7:$D$1300,3,0))</f>
        <v>Esila ÇETİN</v>
      </c>
      <c r="E5104" s="72">
        <f>IF(B5104="TATİL",0,IF(F5103=0,F5102+1,IF(LİSTE!$F$1=F5103,1,F5103+1)))</f>
        <v>1</v>
      </c>
      <c r="F5104" s="72">
        <f>IF(E5104=0,0,IF(LİSTE!$F$1=E5104,1,E5104+1))</f>
        <v>2</v>
      </c>
      <c r="G5104" s="72" t="str">
        <f>IFERROR(VLOOKUP(A5104,TATİLLER!$A$2:$D$30000,3,0),"TATİL DEĞİL")</f>
        <v>TATİL DEĞİL</v>
      </c>
    </row>
    <row r="5105" spans="1:7" x14ac:dyDescent="0.25">
      <c r="A5105" s="74">
        <f t="shared" si="1175"/>
        <v>52344</v>
      </c>
      <c r="B5105" s="72">
        <f t="shared" si="1171"/>
        <v>4</v>
      </c>
      <c r="C5105" s="72" t="str">
        <f>IF(E5105=0,"RESMİ TATİL",VLOOKUP(E5105,LİSTE!$B$7:$D$1300,3,0))</f>
        <v>Zeynep Sevde TOPUZ</v>
      </c>
      <c r="D5105" s="72" t="str">
        <f>IF(F5105=0,"RESMİ TATİL",VLOOKUP(F5105,LİSTE!$B$7:$D$1300,3,0))</f>
        <v>Ömer Asaf KADAŞ</v>
      </c>
      <c r="E5105" s="72">
        <f>IF(B5105="TATİL",0,IF(F5104=0,F5103+1,IF(LİSTE!$F$1=F5104,1,F5104+1)))</f>
        <v>3</v>
      </c>
      <c r="F5105" s="72">
        <f>IF(E5105=0,0,IF(LİSTE!$F$1=E5105,1,E5105+1))</f>
        <v>4</v>
      </c>
      <c r="G5105" s="72" t="str">
        <f>IFERROR(VLOOKUP(A5105,TATİLLER!$A$2:$D$30000,3,0),"TATİL DEĞİL")</f>
        <v>TATİL DEĞİL</v>
      </c>
    </row>
    <row r="5106" spans="1:7" x14ac:dyDescent="0.25">
      <c r="A5106" s="74">
        <f t="shared" si="1175"/>
        <v>52345</v>
      </c>
      <c r="B5106" s="72">
        <f t="shared" si="1171"/>
        <v>5</v>
      </c>
      <c r="C5106" s="72" t="str">
        <f>IF(E5106=0,"RESMİ TATİL",VLOOKUP(E5106,LİSTE!$B$7:$D$1300,3,0))</f>
        <v>Ramazan Baran ADIGÜZEL</v>
      </c>
      <c r="D5106" s="72" t="str">
        <f>IF(F5106=0,"RESMİ TATİL",VLOOKUP(F5106,LİSTE!$B$7:$D$1300,3,0))</f>
        <v>Bahar AKGÜN</v>
      </c>
      <c r="E5106" s="72">
        <f>IF(B5106="TATİL",0,IF(F5105=0,F5104+1,IF(LİSTE!$F$1=F5105,1,F5105+1)))</f>
        <v>5</v>
      </c>
      <c r="F5106" s="72">
        <f>IF(E5106=0,0,IF(LİSTE!$F$1=E5106,1,E5106+1))</f>
        <v>6</v>
      </c>
      <c r="G5106" s="72" t="str">
        <f>IFERROR(VLOOKUP(A5106,TATİLLER!$A$2:$D$30000,3,0),"TATİL DEĞİL")</f>
        <v>TATİL DEĞİL</v>
      </c>
    </row>
    <row r="5107" spans="1:7" x14ac:dyDescent="0.25">
      <c r="A5107" s="74">
        <f t="shared" ref="A5107" si="1182">A5106+3</f>
        <v>52348</v>
      </c>
      <c r="B5107" s="72">
        <f t="shared" si="1171"/>
        <v>1</v>
      </c>
      <c r="C5107" s="72" t="str">
        <f>IF(E5107=0,"RESMİ TATİL",VLOOKUP(E5107,LİSTE!$B$7:$D$1300,3,0))</f>
        <v>Ömer AKGÜL</v>
      </c>
      <c r="D5107" s="72" t="str">
        <f>IF(F5107=0,"RESMİ TATİL",VLOOKUP(F5107,LİSTE!$B$7:$D$1300,3,0))</f>
        <v>Muharrem EFE TANRIVERDİ</v>
      </c>
      <c r="E5107" s="72">
        <f>IF(B5107="TATİL",0,IF(F5106=0,F5105+1,IF(LİSTE!$F$1=F5106,1,F5106+1)))</f>
        <v>7</v>
      </c>
      <c r="F5107" s="72">
        <f>IF(E5107=0,0,IF(LİSTE!$F$1=E5107,1,E5107+1))</f>
        <v>8</v>
      </c>
      <c r="G5107" s="72" t="str">
        <f>IFERROR(VLOOKUP(A5107,TATİLLER!$A$2:$D$30000,3,0),"TATİL DEĞİL")</f>
        <v>TATİL DEĞİL</v>
      </c>
    </row>
    <row r="5108" spans="1:7" x14ac:dyDescent="0.25">
      <c r="A5108" s="74">
        <f t="shared" si="1175"/>
        <v>52349</v>
      </c>
      <c r="B5108" s="72">
        <f t="shared" si="1171"/>
        <v>2</v>
      </c>
      <c r="C5108" s="72" t="str">
        <f>IF(E5108=0,"RESMİ TATİL",VLOOKUP(E5108,LİSTE!$B$7:$D$1300,3,0))</f>
        <v>Anıl DOĞAN</v>
      </c>
      <c r="D5108" s="72" t="str">
        <f>IF(F5108=0,"RESMİ TATİL",VLOOKUP(F5108,LİSTE!$B$7:$D$1300,3,0))</f>
        <v>İpek ARSLAN</v>
      </c>
      <c r="E5108" s="72">
        <f>IF(B5108="TATİL",0,IF(F5107=0,F5106+1,IF(LİSTE!$F$1=F5107,1,F5107+1)))</f>
        <v>9</v>
      </c>
      <c r="F5108" s="72">
        <f>IF(E5108=0,0,IF(LİSTE!$F$1=E5108,1,E5108+1))</f>
        <v>10</v>
      </c>
      <c r="G5108" s="72" t="str">
        <f>IFERROR(VLOOKUP(A5108,TATİLLER!$A$2:$D$30000,3,0),"TATİL DEĞİL")</f>
        <v>TATİL DEĞİL</v>
      </c>
    </row>
    <row r="5109" spans="1:7" x14ac:dyDescent="0.25">
      <c r="A5109" s="74">
        <f t="shared" si="1175"/>
        <v>52350</v>
      </c>
      <c r="B5109" s="72">
        <f t="shared" si="1171"/>
        <v>3</v>
      </c>
      <c r="C5109" s="72" t="str">
        <f>IF(E5109=0,"RESMİ TATİL",VLOOKUP(E5109,LİSTE!$B$7:$D$1300,3,0))</f>
        <v>Efe KARSAK</v>
      </c>
      <c r="D5109" s="72" t="str">
        <f>IF(F5109=0,"RESMİ TATİL",VLOOKUP(F5109,LİSTE!$B$7:$D$1300,3,0))</f>
        <v>Abdullah KIRBAÇ</v>
      </c>
      <c r="E5109" s="72">
        <f>IF(B5109="TATİL",0,IF(F5108=0,F5107+1,IF(LİSTE!$F$1=F5108,1,F5108+1)))</f>
        <v>11</v>
      </c>
      <c r="F5109" s="72">
        <f>IF(E5109=0,0,IF(LİSTE!$F$1=E5109,1,E5109+1))</f>
        <v>12</v>
      </c>
      <c r="G5109" s="72" t="str">
        <f>IFERROR(VLOOKUP(A5109,TATİLLER!$A$2:$D$30000,3,0),"TATİL DEĞİL")</f>
        <v>TATİL DEĞİL</v>
      </c>
    </row>
    <row r="5110" spans="1:7" x14ac:dyDescent="0.25">
      <c r="A5110" s="74">
        <f t="shared" si="1175"/>
        <v>52351</v>
      </c>
      <c r="B5110" s="72">
        <f t="shared" si="1171"/>
        <v>4</v>
      </c>
      <c r="C5110" s="72" t="str">
        <f>IF(E5110=0,"RESMİ TATİL",VLOOKUP(E5110,LİSTE!$B$7:$D$1300,3,0))</f>
        <v>Ümmü Defne GÜLER</v>
      </c>
      <c r="D5110" s="72" t="str">
        <f>IF(F5110=0,"RESMİ TATİL",VLOOKUP(F5110,LİSTE!$B$7:$D$1300,3,0))</f>
        <v>Şevval ÖZDAMAR</v>
      </c>
      <c r="E5110" s="72">
        <f>IF(B5110="TATİL",0,IF(F5109=0,F5108+1,IF(LİSTE!$F$1=F5109,1,F5109+1)))</f>
        <v>13</v>
      </c>
      <c r="F5110" s="72">
        <f>IF(E5110=0,0,IF(LİSTE!$F$1=E5110,1,E5110+1))</f>
        <v>14</v>
      </c>
      <c r="G5110" s="72" t="str">
        <f>IFERROR(VLOOKUP(A5110,TATİLLER!$A$2:$D$30000,3,0),"TATİL DEĞİL")</f>
        <v>TATİL DEĞİL</v>
      </c>
    </row>
    <row r="5111" spans="1:7" x14ac:dyDescent="0.25">
      <c r="A5111" s="74">
        <f t="shared" si="1175"/>
        <v>52352</v>
      </c>
      <c r="B5111" s="72">
        <f t="shared" si="1171"/>
        <v>5</v>
      </c>
      <c r="C5111" s="72" t="str">
        <f>IF(E5111=0,"RESMİ TATİL",VLOOKUP(E5111,LİSTE!$B$7:$D$1300,3,0))</f>
        <v>Zeynep AKDAĞ</v>
      </c>
      <c r="D5111" s="72" t="str">
        <f>IF(F5111=0,"RESMİ TATİL",VLOOKUP(F5111,LİSTE!$B$7:$D$1300,3,0))</f>
        <v>Esma ÇOKER</v>
      </c>
      <c r="E5111" s="72">
        <f>IF(B5111="TATİL",0,IF(F5110=0,F5109+1,IF(LİSTE!$F$1=F5110,1,F5110+1)))</f>
        <v>15</v>
      </c>
      <c r="F5111" s="72">
        <f>IF(E5111=0,0,IF(LİSTE!$F$1=E5111,1,E5111+1))</f>
        <v>16</v>
      </c>
      <c r="G5111" s="72" t="str">
        <f>IFERROR(VLOOKUP(A5111,TATİLLER!$A$2:$D$30000,3,0),"TATİL DEĞİL")</f>
        <v>TATİL DEĞİL</v>
      </c>
    </row>
    <row r="5112" spans="1:7" x14ac:dyDescent="0.25">
      <c r="A5112" s="74">
        <f t="shared" ref="A5112" si="1183">A5111+3</f>
        <v>52355</v>
      </c>
      <c r="B5112" s="72">
        <f t="shared" si="1171"/>
        <v>1</v>
      </c>
      <c r="C5112" s="72" t="str">
        <f>IF(E5112=0,"RESMİ TATİL",VLOOKUP(E5112,LİSTE!$B$7:$D$1300,3,0))</f>
        <v>Dursun Kubilay YAŞAR</v>
      </c>
      <c r="D5112" s="72" t="str">
        <f>IF(F5112=0,"RESMİ TATİL",VLOOKUP(F5112,LİSTE!$B$7:$D$1300,3,0))</f>
        <v>Zeynep Beril BAŞPINAR</v>
      </c>
      <c r="E5112" s="72">
        <f>IF(B5112="TATİL",0,IF(F5111=0,F5110+1,IF(LİSTE!$F$1=F5111,1,F5111+1)))</f>
        <v>17</v>
      </c>
      <c r="F5112" s="72">
        <f>IF(E5112=0,0,IF(LİSTE!$F$1=E5112,1,E5112+1))</f>
        <v>18</v>
      </c>
      <c r="G5112" s="72" t="str">
        <f>IFERROR(VLOOKUP(A5112,TATİLLER!$A$2:$D$30000,3,0),"TATİL DEĞİL")</f>
        <v>TATİL DEĞİL</v>
      </c>
    </row>
    <row r="5113" spans="1:7" x14ac:dyDescent="0.25">
      <c r="A5113" s="74">
        <f t="shared" si="1175"/>
        <v>52356</v>
      </c>
      <c r="B5113" s="72">
        <f t="shared" si="1171"/>
        <v>2</v>
      </c>
      <c r="C5113" s="72" t="str">
        <f>IF(E5113=0,"RESMİ TATİL",VLOOKUP(E5113,LİSTE!$B$7:$D$1300,3,0))</f>
        <v>Ahmet DAL</v>
      </c>
      <c r="D5113" s="72" t="str">
        <f>IF(F5113=0,"RESMİ TATİL",VLOOKUP(F5113,LİSTE!$B$7:$D$1300,3,0))</f>
        <v>Emirhan KARATAŞ</v>
      </c>
      <c r="E5113" s="72">
        <f>IF(B5113="TATİL",0,IF(F5112=0,F5111+1,IF(LİSTE!$F$1=F5112,1,F5112+1)))</f>
        <v>19</v>
      </c>
      <c r="F5113" s="72">
        <f>IF(E5113=0,0,IF(LİSTE!$F$1=E5113,1,E5113+1))</f>
        <v>20</v>
      </c>
      <c r="G5113" s="72" t="str">
        <f>IFERROR(VLOOKUP(A5113,TATİLLER!$A$2:$D$30000,3,0),"TATİL DEĞİL")</f>
        <v>TATİL DEĞİL</v>
      </c>
    </row>
    <row r="5114" spans="1:7" x14ac:dyDescent="0.25">
      <c r="A5114" s="74">
        <f t="shared" si="1175"/>
        <v>52357</v>
      </c>
      <c r="B5114" s="72">
        <f t="shared" si="1171"/>
        <v>3</v>
      </c>
      <c r="C5114" s="72" t="str">
        <f>IF(E5114=0,"RESMİ TATİL",VLOOKUP(E5114,LİSTE!$B$7:$D$1300,3,0))</f>
        <v>Zümra Yeter ARI</v>
      </c>
      <c r="D5114" s="72" t="str">
        <f>IF(F5114=0,"RESMİ TATİL",VLOOKUP(F5114,LİSTE!$B$7:$D$1300,3,0))</f>
        <v>Utku KARAGÖZ</v>
      </c>
      <c r="E5114" s="72">
        <f>IF(B5114="TATİL",0,IF(F5113=0,F5112+1,IF(LİSTE!$F$1=F5113,1,F5113+1)))</f>
        <v>21</v>
      </c>
      <c r="F5114" s="72">
        <f>IF(E5114=0,0,IF(LİSTE!$F$1=E5114,1,E5114+1))</f>
        <v>22</v>
      </c>
      <c r="G5114" s="72" t="str">
        <f>IFERROR(VLOOKUP(A5114,TATİLLER!$A$2:$D$30000,3,0),"TATİL DEĞİL")</f>
        <v>TATİL DEĞİL</v>
      </c>
    </row>
    <row r="5115" spans="1:7" x14ac:dyDescent="0.25">
      <c r="A5115" s="74">
        <f t="shared" si="1175"/>
        <v>52358</v>
      </c>
      <c r="B5115" s="72">
        <f t="shared" si="1171"/>
        <v>4</v>
      </c>
      <c r="C5115" s="72" t="str">
        <f>IF(E5115=0,"RESMİ TATİL",VLOOKUP(E5115,LİSTE!$B$7:$D$1300,3,0))</f>
        <v>Feyza Zümra AVCIOĞLU</v>
      </c>
      <c r="D5115" s="72" t="str">
        <f>IF(F5115=0,"RESMİ TATİL",VLOOKUP(F5115,LİSTE!$B$7:$D$1300,3,0))</f>
        <v>Yusuf Ali TABUR</v>
      </c>
      <c r="E5115" s="72">
        <f>IF(B5115="TATİL",0,IF(F5114=0,F5113+1,IF(LİSTE!$F$1=F5114,1,F5114+1)))</f>
        <v>23</v>
      </c>
      <c r="F5115" s="72">
        <f>IF(E5115=0,0,IF(LİSTE!$F$1=E5115,1,E5115+1))</f>
        <v>24</v>
      </c>
      <c r="G5115" s="72" t="str">
        <f>IFERROR(VLOOKUP(A5115,TATİLLER!$A$2:$D$30000,3,0),"TATİL DEĞİL")</f>
        <v>TATİL DEĞİL</v>
      </c>
    </row>
    <row r="5116" spans="1:7" x14ac:dyDescent="0.25">
      <c r="A5116" s="74">
        <f t="shared" si="1175"/>
        <v>52359</v>
      </c>
      <c r="B5116" s="72">
        <f t="shared" si="1171"/>
        <v>5</v>
      </c>
      <c r="C5116" s="72" t="str">
        <f>IF(E5116=0,"RESMİ TATİL",VLOOKUP(E5116,LİSTE!$B$7:$D$1300,3,0))</f>
        <v>Irmak UTEBAY</v>
      </c>
      <c r="D5116" s="72" t="str">
        <f>IF(F5116=0,"RESMİ TATİL",VLOOKUP(F5116,LİSTE!$B$7:$D$1300,3,0))</f>
        <v>Kerem AKKOÇ</v>
      </c>
      <c r="E5116" s="72">
        <f>IF(B5116="TATİL",0,IF(F5115=0,F5114+1,IF(LİSTE!$F$1=F5115,1,F5115+1)))</f>
        <v>25</v>
      </c>
      <c r="F5116" s="72">
        <f>IF(E5116=0,0,IF(LİSTE!$F$1=E5116,1,E5116+1))</f>
        <v>26</v>
      </c>
      <c r="G5116" s="72" t="str">
        <f>IFERROR(VLOOKUP(A5116,TATİLLER!$A$2:$D$30000,3,0),"TATİL DEĞİL")</f>
        <v>TATİL DEĞİL</v>
      </c>
    </row>
    <row r="5117" spans="1:7" x14ac:dyDescent="0.25">
      <c r="A5117" s="74">
        <f t="shared" ref="A5117" si="1184">A5116+3</f>
        <v>52362</v>
      </c>
      <c r="B5117" s="72">
        <f t="shared" si="1171"/>
        <v>1</v>
      </c>
      <c r="C5117" s="72" t="str">
        <f>IF(E5117=0,"RESMİ TATİL",VLOOKUP(E5117,LİSTE!$B$7:$D$1300,3,0))</f>
        <v>Elçin Ayşe ELMAS</v>
      </c>
      <c r="D5117" s="72" t="str">
        <f>IF(F5117=0,"RESMİ TATİL",VLOOKUP(F5117,LİSTE!$B$7:$D$1300,3,0))</f>
        <v>Muhammed YILDIZDAĞ</v>
      </c>
      <c r="E5117" s="72">
        <f>IF(B5117="TATİL",0,IF(F5116=0,F5115+1,IF(LİSTE!$F$1=F5116,1,F5116+1)))</f>
        <v>27</v>
      </c>
      <c r="F5117" s="72">
        <f>IF(E5117=0,0,IF(LİSTE!$F$1=E5117,1,E5117+1))</f>
        <v>28</v>
      </c>
      <c r="G5117" s="72" t="str">
        <f>IFERROR(VLOOKUP(A5117,TATİLLER!$A$2:$D$30000,3,0),"TATİL DEĞİL")</f>
        <v>TATİL DEĞİL</v>
      </c>
    </row>
    <row r="5118" spans="1:7" x14ac:dyDescent="0.25">
      <c r="A5118" s="74">
        <f t="shared" si="1175"/>
        <v>52363</v>
      </c>
      <c r="B5118" s="72">
        <f t="shared" si="1171"/>
        <v>2</v>
      </c>
      <c r="C5118" s="72" t="str">
        <f>IF(E5118=0,"RESMİ TATİL",VLOOKUP(E5118,LİSTE!$B$7:$D$1300,3,0))</f>
        <v>Nisa Nur SANCAR</v>
      </c>
      <c r="D5118" s="72" t="str">
        <f>IF(F5118=0,"RESMİ TATİL",VLOOKUP(F5118,LİSTE!$B$7:$D$1300,3,0))</f>
        <v>Esila ÇETİN</v>
      </c>
      <c r="E5118" s="72">
        <f>IF(B5118="TATİL",0,IF(F5117=0,F5116+1,IF(LİSTE!$F$1=F5117,1,F5117+1)))</f>
        <v>1</v>
      </c>
      <c r="F5118" s="72">
        <f>IF(E5118=0,0,IF(LİSTE!$F$1=E5118,1,E5118+1))</f>
        <v>2</v>
      </c>
      <c r="G5118" s="72" t="str">
        <f>IFERROR(VLOOKUP(A5118,TATİLLER!$A$2:$D$30000,3,0),"TATİL DEĞİL")</f>
        <v>TATİL DEĞİL</v>
      </c>
    </row>
    <row r="5119" spans="1:7" x14ac:dyDescent="0.25">
      <c r="A5119" s="74">
        <f t="shared" si="1175"/>
        <v>52364</v>
      </c>
      <c r="B5119" s="72">
        <f t="shared" si="1171"/>
        <v>3</v>
      </c>
      <c r="C5119" s="72" t="str">
        <f>IF(E5119=0,"RESMİ TATİL",VLOOKUP(E5119,LİSTE!$B$7:$D$1300,3,0))</f>
        <v>Zeynep Sevde TOPUZ</v>
      </c>
      <c r="D5119" s="72" t="str">
        <f>IF(F5119=0,"RESMİ TATİL",VLOOKUP(F5119,LİSTE!$B$7:$D$1300,3,0))</f>
        <v>Ömer Asaf KADAŞ</v>
      </c>
      <c r="E5119" s="72">
        <f>IF(B5119="TATİL",0,IF(F5118=0,F5117+1,IF(LİSTE!$F$1=F5118,1,F5118+1)))</f>
        <v>3</v>
      </c>
      <c r="F5119" s="72">
        <f>IF(E5119=0,0,IF(LİSTE!$F$1=E5119,1,E5119+1))</f>
        <v>4</v>
      </c>
      <c r="G5119" s="72" t="str">
        <f>IFERROR(VLOOKUP(A5119,TATİLLER!$A$2:$D$30000,3,0),"TATİL DEĞİL")</f>
        <v>TATİL DEĞİL</v>
      </c>
    </row>
    <row r="5120" spans="1:7" x14ac:dyDescent="0.25">
      <c r="A5120" s="74">
        <f t="shared" si="1175"/>
        <v>52365</v>
      </c>
      <c r="B5120" s="72">
        <f t="shared" si="1171"/>
        <v>4</v>
      </c>
      <c r="C5120" s="72" t="str">
        <f>IF(E5120=0,"RESMİ TATİL",VLOOKUP(E5120,LİSTE!$B$7:$D$1300,3,0))</f>
        <v>Ramazan Baran ADIGÜZEL</v>
      </c>
      <c r="D5120" s="72" t="str">
        <f>IF(F5120=0,"RESMİ TATİL",VLOOKUP(F5120,LİSTE!$B$7:$D$1300,3,0))</f>
        <v>Bahar AKGÜN</v>
      </c>
      <c r="E5120" s="72">
        <f>IF(B5120="TATİL",0,IF(F5119=0,F5118+1,IF(LİSTE!$F$1=F5119,1,F5119+1)))</f>
        <v>5</v>
      </c>
      <c r="F5120" s="72">
        <f>IF(E5120=0,0,IF(LİSTE!$F$1=E5120,1,E5120+1))</f>
        <v>6</v>
      </c>
      <c r="G5120" s="72" t="str">
        <f>IFERROR(VLOOKUP(A5120,TATİLLER!$A$2:$D$30000,3,0),"TATİL DEĞİL")</f>
        <v>TATİL DEĞİL</v>
      </c>
    </row>
    <row r="5121" spans="1:7" x14ac:dyDescent="0.25">
      <c r="A5121" s="74">
        <f t="shared" si="1175"/>
        <v>52366</v>
      </c>
      <c r="B5121" s="72">
        <f t="shared" si="1171"/>
        <v>5</v>
      </c>
      <c r="C5121" s="72" t="str">
        <f>IF(E5121=0,"RESMİ TATİL",VLOOKUP(E5121,LİSTE!$B$7:$D$1300,3,0))</f>
        <v>Ömer AKGÜL</v>
      </c>
      <c r="D5121" s="72" t="str">
        <f>IF(F5121=0,"RESMİ TATİL",VLOOKUP(F5121,LİSTE!$B$7:$D$1300,3,0))</f>
        <v>Muharrem EFE TANRIVERDİ</v>
      </c>
      <c r="E5121" s="72">
        <f>IF(B5121="TATİL",0,IF(F5120=0,F5119+1,IF(LİSTE!$F$1=F5120,1,F5120+1)))</f>
        <v>7</v>
      </c>
      <c r="F5121" s="72">
        <f>IF(E5121=0,0,IF(LİSTE!$F$1=E5121,1,E5121+1))</f>
        <v>8</v>
      </c>
      <c r="G5121" s="72" t="str">
        <f>IFERROR(VLOOKUP(A5121,TATİLLER!$A$2:$D$30000,3,0),"TATİL DEĞİL")</f>
        <v>TATİL DEĞİL</v>
      </c>
    </row>
    <row r="5122" spans="1:7" x14ac:dyDescent="0.25">
      <c r="A5122" s="74">
        <f t="shared" ref="A5122" si="1185">A5121+3</f>
        <v>52369</v>
      </c>
      <c r="B5122" s="72">
        <f t="shared" si="1171"/>
        <v>1</v>
      </c>
      <c r="C5122" s="72" t="str">
        <f>IF(E5122=0,"RESMİ TATİL",VLOOKUP(E5122,LİSTE!$B$7:$D$1300,3,0))</f>
        <v>Anıl DOĞAN</v>
      </c>
      <c r="D5122" s="72" t="str">
        <f>IF(F5122=0,"RESMİ TATİL",VLOOKUP(F5122,LİSTE!$B$7:$D$1300,3,0))</f>
        <v>İpek ARSLAN</v>
      </c>
      <c r="E5122" s="72">
        <f>IF(B5122="TATİL",0,IF(F5121=0,F5120+1,IF(LİSTE!$F$1=F5121,1,F5121+1)))</f>
        <v>9</v>
      </c>
      <c r="F5122" s="72">
        <f>IF(E5122=0,0,IF(LİSTE!$F$1=E5122,1,E5122+1))</f>
        <v>10</v>
      </c>
      <c r="G5122" s="72" t="str">
        <f>IFERROR(VLOOKUP(A5122,TATİLLER!$A$2:$D$30000,3,0),"TATİL DEĞİL")</f>
        <v>TATİL DEĞİL</v>
      </c>
    </row>
    <row r="5123" spans="1:7" x14ac:dyDescent="0.25">
      <c r="A5123" s="74">
        <f t="shared" si="1175"/>
        <v>52370</v>
      </c>
      <c r="B5123" s="72">
        <f t="shared" ref="B5123:B5186" si="1186">IF(G5123="TATİL","TATİL",WEEKDAY(A5123,2))</f>
        <v>2</v>
      </c>
      <c r="C5123" s="72" t="str">
        <f>IF(E5123=0,"RESMİ TATİL",VLOOKUP(E5123,LİSTE!$B$7:$D$1300,3,0))</f>
        <v>Efe KARSAK</v>
      </c>
      <c r="D5123" s="72" t="str">
        <f>IF(F5123=0,"RESMİ TATİL",VLOOKUP(F5123,LİSTE!$B$7:$D$1300,3,0))</f>
        <v>Abdullah KIRBAÇ</v>
      </c>
      <c r="E5123" s="72">
        <f>IF(B5123="TATİL",0,IF(F5122=0,F5121+1,IF(LİSTE!$F$1=F5122,1,F5122+1)))</f>
        <v>11</v>
      </c>
      <c r="F5123" s="72">
        <f>IF(E5123=0,0,IF(LİSTE!$F$1=E5123,1,E5123+1))</f>
        <v>12</v>
      </c>
      <c r="G5123" s="72" t="str">
        <f>IFERROR(VLOOKUP(A5123,TATİLLER!$A$2:$D$30000,3,0),"TATİL DEĞİL")</f>
        <v>TATİL DEĞİL</v>
      </c>
    </row>
    <row r="5124" spans="1:7" x14ac:dyDescent="0.25">
      <c r="A5124" s="74">
        <f t="shared" si="1175"/>
        <v>52371</v>
      </c>
      <c r="B5124" s="72">
        <f t="shared" si="1186"/>
        <v>3</v>
      </c>
      <c r="C5124" s="72" t="str">
        <f>IF(E5124=0,"RESMİ TATİL",VLOOKUP(E5124,LİSTE!$B$7:$D$1300,3,0))</f>
        <v>Ümmü Defne GÜLER</v>
      </c>
      <c r="D5124" s="72" t="str">
        <f>IF(F5124=0,"RESMİ TATİL",VLOOKUP(F5124,LİSTE!$B$7:$D$1300,3,0))</f>
        <v>Şevval ÖZDAMAR</v>
      </c>
      <c r="E5124" s="72">
        <f>IF(B5124="TATİL",0,IF(F5123=0,F5122+1,IF(LİSTE!$F$1=F5123,1,F5123+1)))</f>
        <v>13</v>
      </c>
      <c r="F5124" s="72">
        <f>IF(E5124=0,0,IF(LİSTE!$F$1=E5124,1,E5124+1))</f>
        <v>14</v>
      </c>
      <c r="G5124" s="72" t="str">
        <f>IFERROR(VLOOKUP(A5124,TATİLLER!$A$2:$D$30000,3,0),"TATİL DEĞİL")</f>
        <v>TATİL DEĞİL</v>
      </c>
    </row>
    <row r="5125" spans="1:7" x14ac:dyDescent="0.25">
      <c r="A5125" s="74">
        <f t="shared" si="1175"/>
        <v>52372</v>
      </c>
      <c r="B5125" s="72">
        <f t="shared" si="1186"/>
        <v>4</v>
      </c>
      <c r="C5125" s="72" t="str">
        <f>IF(E5125=0,"RESMİ TATİL",VLOOKUP(E5125,LİSTE!$B$7:$D$1300,3,0))</f>
        <v>Zeynep AKDAĞ</v>
      </c>
      <c r="D5125" s="72" t="str">
        <f>IF(F5125=0,"RESMİ TATİL",VLOOKUP(F5125,LİSTE!$B$7:$D$1300,3,0))</f>
        <v>Esma ÇOKER</v>
      </c>
      <c r="E5125" s="72">
        <f>IF(B5125="TATİL",0,IF(F5124=0,F5123+1,IF(LİSTE!$F$1=F5124,1,F5124+1)))</f>
        <v>15</v>
      </c>
      <c r="F5125" s="72">
        <f>IF(E5125=0,0,IF(LİSTE!$F$1=E5125,1,E5125+1))</f>
        <v>16</v>
      </c>
      <c r="G5125" s="72" t="str">
        <f>IFERROR(VLOOKUP(A5125,TATİLLER!$A$2:$D$30000,3,0),"TATİL DEĞİL")</f>
        <v>TATİL DEĞİL</v>
      </c>
    </row>
    <row r="5126" spans="1:7" x14ac:dyDescent="0.25">
      <c r="A5126" s="74">
        <f t="shared" si="1175"/>
        <v>52373</v>
      </c>
      <c r="B5126" s="72">
        <f t="shared" si="1186"/>
        <v>5</v>
      </c>
      <c r="C5126" s="72" t="str">
        <f>IF(E5126=0,"RESMİ TATİL",VLOOKUP(E5126,LİSTE!$B$7:$D$1300,3,0))</f>
        <v>Dursun Kubilay YAŞAR</v>
      </c>
      <c r="D5126" s="72" t="str">
        <f>IF(F5126=0,"RESMİ TATİL",VLOOKUP(F5126,LİSTE!$B$7:$D$1300,3,0))</f>
        <v>Zeynep Beril BAŞPINAR</v>
      </c>
      <c r="E5126" s="72">
        <f>IF(B5126="TATİL",0,IF(F5125=0,F5124+1,IF(LİSTE!$F$1=F5125,1,F5125+1)))</f>
        <v>17</v>
      </c>
      <c r="F5126" s="72">
        <f>IF(E5126=0,0,IF(LİSTE!$F$1=E5126,1,E5126+1))</f>
        <v>18</v>
      </c>
      <c r="G5126" s="72" t="str">
        <f>IFERROR(VLOOKUP(A5126,TATİLLER!$A$2:$D$30000,3,0),"TATİL DEĞİL")</f>
        <v>TATİL DEĞİL</v>
      </c>
    </row>
    <row r="5127" spans="1:7" x14ac:dyDescent="0.25">
      <c r="A5127" s="74">
        <f t="shared" ref="A5127" si="1187">A5126+3</f>
        <v>52376</v>
      </c>
      <c r="B5127" s="72">
        <f t="shared" si="1186"/>
        <v>1</v>
      </c>
      <c r="C5127" s="72" t="str">
        <f>IF(E5127=0,"RESMİ TATİL",VLOOKUP(E5127,LİSTE!$B$7:$D$1300,3,0))</f>
        <v>Ahmet DAL</v>
      </c>
      <c r="D5127" s="72" t="str">
        <f>IF(F5127=0,"RESMİ TATİL",VLOOKUP(F5127,LİSTE!$B$7:$D$1300,3,0))</f>
        <v>Emirhan KARATAŞ</v>
      </c>
      <c r="E5127" s="72">
        <f>IF(B5127="TATİL",0,IF(F5126=0,F5125+1,IF(LİSTE!$F$1=F5126,1,F5126+1)))</f>
        <v>19</v>
      </c>
      <c r="F5127" s="72">
        <f>IF(E5127=0,0,IF(LİSTE!$F$1=E5127,1,E5127+1))</f>
        <v>20</v>
      </c>
      <c r="G5127" s="72" t="str">
        <f>IFERROR(VLOOKUP(A5127,TATİLLER!$A$2:$D$30000,3,0),"TATİL DEĞİL")</f>
        <v>TATİL DEĞİL</v>
      </c>
    </row>
    <row r="5128" spans="1:7" x14ac:dyDescent="0.25">
      <c r="A5128" s="74">
        <f t="shared" si="1175"/>
        <v>52377</v>
      </c>
      <c r="B5128" s="72">
        <f t="shared" si="1186"/>
        <v>2</v>
      </c>
      <c r="C5128" s="72" t="str">
        <f>IF(E5128=0,"RESMİ TATİL",VLOOKUP(E5128,LİSTE!$B$7:$D$1300,3,0))</f>
        <v>Zümra Yeter ARI</v>
      </c>
      <c r="D5128" s="72" t="str">
        <f>IF(F5128=0,"RESMİ TATİL",VLOOKUP(F5128,LİSTE!$B$7:$D$1300,3,0))</f>
        <v>Utku KARAGÖZ</v>
      </c>
      <c r="E5128" s="72">
        <f>IF(B5128="TATİL",0,IF(F5127=0,F5126+1,IF(LİSTE!$F$1=F5127,1,F5127+1)))</f>
        <v>21</v>
      </c>
      <c r="F5128" s="72">
        <f>IF(E5128=0,0,IF(LİSTE!$F$1=E5128,1,E5128+1))</f>
        <v>22</v>
      </c>
      <c r="G5128" s="72" t="str">
        <f>IFERROR(VLOOKUP(A5128,TATİLLER!$A$2:$D$30000,3,0),"TATİL DEĞİL")</f>
        <v>TATİL DEĞİL</v>
      </c>
    </row>
    <row r="5129" spans="1:7" x14ac:dyDescent="0.25">
      <c r="A5129" s="74">
        <f t="shared" si="1175"/>
        <v>52378</v>
      </c>
      <c r="B5129" s="72">
        <f t="shared" si="1186"/>
        <v>3</v>
      </c>
      <c r="C5129" s="72" t="str">
        <f>IF(E5129=0,"RESMİ TATİL",VLOOKUP(E5129,LİSTE!$B$7:$D$1300,3,0))</f>
        <v>Feyza Zümra AVCIOĞLU</v>
      </c>
      <c r="D5129" s="72" t="str">
        <f>IF(F5129=0,"RESMİ TATİL",VLOOKUP(F5129,LİSTE!$B$7:$D$1300,3,0))</f>
        <v>Yusuf Ali TABUR</v>
      </c>
      <c r="E5129" s="72">
        <f>IF(B5129="TATİL",0,IF(F5128=0,F5127+1,IF(LİSTE!$F$1=F5128,1,F5128+1)))</f>
        <v>23</v>
      </c>
      <c r="F5129" s="72">
        <f>IF(E5129=0,0,IF(LİSTE!$F$1=E5129,1,E5129+1))</f>
        <v>24</v>
      </c>
      <c r="G5129" s="72" t="str">
        <f>IFERROR(VLOOKUP(A5129,TATİLLER!$A$2:$D$30000,3,0),"TATİL DEĞİL")</f>
        <v>TATİL DEĞİL</v>
      </c>
    </row>
    <row r="5130" spans="1:7" x14ac:dyDescent="0.25">
      <c r="A5130" s="74">
        <f t="shared" si="1175"/>
        <v>52379</v>
      </c>
      <c r="B5130" s="72">
        <f t="shared" si="1186"/>
        <v>4</v>
      </c>
      <c r="C5130" s="72" t="str">
        <f>IF(E5130=0,"RESMİ TATİL",VLOOKUP(E5130,LİSTE!$B$7:$D$1300,3,0))</f>
        <v>Irmak UTEBAY</v>
      </c>
      <c r="D5130" s="72" t="str">
        <f>IF(F5130=0,"RESMİ TATİL",VLOOKUP(F5130,LİSTE!$B$7:$D$1300,3,0))</f>
        <v>Kerem AKKOÇ</v>
      </c>
      <c r="E5130" s="72">
        <f>IF(B5130="TATİL",0,IF(F5129=0,F5128+1,IF(LİSTE!$F$1=F5129,1,F5129+1)))</f>
        <v>25</v>
      </c>
      <c r="F5130" s="72">
        <f>IF(E5130=0,0,IF(LİSTE!$F$1=E5130,1,E5130+1))</f>
        <v>26</v>
      </c>
      <c r="G5130" s="72" t="str">
        <f>IFERROR(VLOOKUP(A5130,TATİLLER!$A$2:$D$30000,3,0),"TATİL DEĞİL")</f>
        <v>TATİL DEĞİL</v>
      </c>
    </row>
    <row r="5131" spans="1:7" x14ac:dyDescent="0.25">
      <c r="A5131" s="74">
        <f t="shared" si="1175"/>
        <v>52380</v>
      </c>
      <c r="B5131" s="72">
        <f t="shared" si="1186"/>
        <v>5</v>
      </c>
      <c r="C5131" s="72" t="str">
        <f>IF(E5131=0,"RESMİ TATİL",VLOOKUP(E5131,LİSTE!$B$7:$D$1300,3,0))</f>
        <v>Elçin Ayşe ELMAS</v>
      </c>
      <c r="D5131" s="72" t="str">
        <f>IF(F5131=0,"RESMİ TATİL",VLOOKUP(F5131,LİSTE!$B$7:$D$1300,3,0))</f>
        <v>Muhammed YILDIZDAĞ</v>
      </c>
      <c r="E5131" s="72">
        <f>IF(B5131="TATİL",0,IF(F5130=0,F5129+1,IF(LİSTE!$F$1=F5130,1,F5130+1)))</f>
        <v>27</v>
      </c>
      <c r="F5131" s="72">
        <f>IF(E5131=0,0,IF(LİSTE!$F$1=E5131,1,E5131+1))</f>
        <v>28</v>
      </c>
      <c r="G5131" s="72" t="str">
        <f>IFERROR(VLOOKUP(A5131,TATİLLER!$A$2:$D$30000,3,0),"TATİL DEĞİL")</f>
        <v>TATİL DEĞİL</v>
      </c>
    </row>
    <row r="5132" spans="1:7" x14ac:dyDescent="0.25">
      <c r="A5132" s="74">
        <f t="shared" ref="A5132" si="1188">A5131+3</f>
        <v>52383</v>
      </c>
      <c r="B5132" s="72">
        <f t="shared" si="1186"/>
        <v>1</v>
      </c>
      <c r="C5132" s="72" t="str">
        <f>IF(E5132=0,"RESMİ TATİL",VLOOKUP(E5132,LİSTE!$B$7:$D$1300,3,0))</f>
        <v>Nisa Nur SANCAR</v>
      </c>
      <c r="D5132" s="72" t="str">
        <f>IF(F5132=0,"RESMİ TATİL",VLOOKUP(F5132,LİSTE!$B$7:$D$1300,3,0))</f>
        <v>Esila ÇETİN</v>
      </c>
      <c r="E5132" s="72">
        <f>IF(B5132="TATİL",0,IF(F5131=0,F5130+1,IF(LİSTE!$F$1=F5131,1,F5131+1)))</f>
        <v>1</v>
      </c>
      <c r="F5132" s="72">
        <f>IF(E5132=0,0,IF(LİSTE!$F$1=E5132,1,E5132+1))</f>
        <v>2</v>
      </c>
      <c r="G5132" s="72" t="str">
        <f>IFERROR(VLOOKUP(A5132,TATİLLER!$A$2:$D$30000,3,0),"TATİL DEĞİL")</f>
        <v>TATİL DEĞİL</v>
      </c>
    </row>
    <row r="5133" spans="1:7" x14ac:dyDescent="0.25">
      <c r="A5133" s="74">
        <f t="shared" si="1175"/>
        <v>52384</v>
      </c>
      <c r="B5133" s="72">
        <f t="shared" si="1186"/>
        <v>2</v>
      </c>
      <c r="C5133" s="72" t="str">
        <f>IF(E5133=0,"RESMİ TATİL",VLOOKUP(E5133,LİSTE!$B$7:$D$1300,3,0))</f>
        <v>Zeynep Sevde TOPUZ</v>
      </c>
      <c r="D5133" s="72" t="str">
        <f>IF(F5133=0,"RESMİ TATİL",VLOOKUP(F5133,LİSTE!$B$7:$D$1300,3,0))</f>
        <v>Ömer Asaf KADAŞ</v>
      </c>
      <c r="E5133" s="72">
        <f>IF(B5133="TATİL",0,IF(F5132=0,F5131+1,IF(LİSTE!$F$1=F5132,1,F5132+1)))</f>
        <v>3</v>
      </c>
      <c r="F5133" s="72">
        <f>IF(E5133=0,0,IF(LİSTE!$F$1=E5133,1,E5133+1))</f>
        <v>4</v>
      </c>
      <c r="G5133" s="72" t="str">
        <f>IFERROR(VLOOKUP(A5133,TATİLLER!$A$2:$D$30000,3,0),"TATİL DEĞİL")</f>
        <v>TATİL DEĞİL</v>
      </c>
    </row>
    <row r="5134" spans="1:7" x14ac:dyDescent="0.25">
      <c r="A5134" s="74">
        <f t="shared" si="1175"/>
        <v>52385</v>
      </c>
      <c r="B5134" s="72">
        <f t="shared" si="1186"/>
        <v>3</v>
      </c>
      <c r="C5134" s="72" t="str">
        <f>IF(E5134=0,"RESMİ TATİL",VLOOKUP(E5134,LİSTE!$B$7:$D$1300,3,0))</f>
        <v>Ramazan Baran ADIGÜZEL</v>
      </c>
      <c r="D5134" s="72" t="str">
        <f>IF(F5134=0,"RESMİ TATİL",VLOOKUP(F5134,LİSTE!$B$7:$D$1300,3,0))</f>
        <v>Bahar AKGÜN</v>
      </c>
      <c r="E5134" s="72">
        <f>IF(B5134="TATİL",0,IF(F5133=0,F5132+1,IF(LİSTE!$F$1=F5133,1,F5133+1)))</f>
        <v>5</v>
      </c>
      <c r="F5134" s="72">
        <f>IF(E5134=0,0,IF(LİSTE!$F$1=E5134,1,E5134+1))</f>
        <v>6</v>
      </c>
      <c r="G5134" s="72" t="str">
        <f>IFERROR(VLOOKUP(A5134,TATİLLER!$A$2:$D$30000,3,0),"TATİL DEĞİL")</f>
        <v>TATİL DEĞİL</v>
      </c>
    </row>
    <row r="5135" spans="1:7" x14ac:dyDescent="0.25">
      <c r="A5135" s="74">
        <f t="shared" si="1175"/>
        <v>52386</v>
      </c>
      <c r="B5135" s="72">
        <f t="shared" si="1186"/>
        <v>4</v>
      </c>
      <c r="C5135" s="72" t="str">
        <f>IF(E5135=0,"RESMİ TATİL",VLOOKUP(E5135,LİSTE!$B$7:$D$1300,3,0))</f>
        <v>Ömer AKGÜL</v>
      </c>
      <c r="D5135" s="72" t="str">
        <f>IF(F5135=0,"RESMİ TATİL",VLOOKUP(F5135,LİSTE!$B$7:$D$1300,3,0))</f>
        <v>Muharrem EFE TANRIVERDİ</v>
      </c>
      <c r="E5135" s="72">
        <f>IF(B5135="TATİL",0,IF(F5134=0,F5133+1,IF(LİSTE!$F$1=F5134,1,F5134+1)))</f>
        <v>7</v>
      </c>
      <c r="F5135" s="72">
        <f>IF(E5135=0,0,IF(LİSTE!$F$1=E5135,1,E5135+1))</f>
        <v>8</v>
      </c>
      <c r="G5135" s="72" t="str">
        <f>IFERROR(VLOOKUP(A5135,TATİLLER!$A$2:$D$30000,3,0),"TATİL DEĞİL")</f>
        <v>TATİL DEĞİL</v>
      </c>
    </row>
    <row r="5136" spans="1:7" x14ac:dyDescent="0.25">
      <c r="A5136" s="74">
        <f t="shared" si="1175"/>
        <v>52387</v>
      </c>
      <c r="B5136" s="72">
        <f t="shared" si="1186"/>
        <v>5</v>
      </c>
      <c r="C5136" s="72" t="str">
        <f>IF(E5136=0,"RESMİ TATİL",VLOOKUP(E5136,LİSTE!$B$7:$D$1300,3,0))</f>
        <v>Anıl DOĞAN</v>
      </c>
      <c r="D5136" s="72" t="str">
        <f>IF(F5136=0,"RESMİ TATİL",VLOOKUP(F5136,LİSTE!$B$7:$D$1300,3,0))</f>
        <v>İpek ARSLAN</v>
      </c>
      <c r="E5136" s="72">
        <f>IF(B5136="TATİL",0,IF(F5135=0,F5134+1,IF(LİSTE!$F$1=F5135,1,F5135+1)))</f>
        <v>9</v>
      </c>
      <c r="F5136" s="72">
        <f>IF(E5136=0,0,IF(LİSTE!$F$1=E5136,1,E5136+1))</f>
        <v>10</v>
      </c>
      <c r="G5136" s="72" t="str">
        <f>IFERROR(VLOOKUP(A5136,TATİLLER!$A$2:$D$30000,3,0),"TATİL DEĞİL")</f>
        <v>TATİL DEĞİL</v>
      </c>
    </row>
    <row r="5137" spans="1:7" x14ac:dyDescent="0.25">
      <c r="A5137" s="74">
        <f t="shared" ref="A5137" si="1189">A5136+3</f>
        <v>52390</v>
      </c>
      <c r="B5137" s="72">
        <f t="shared" si="1186"/>
        <v>1</v>
      </c>
      <c r="C5137" s="72" t="str">
        <f>IF(E5137=0,"RESMİ TATİL",VLOOKUP(E5137,LİSTE!$B$7:$D$1300,3,0))</f>
        <v>Efe KARSAK</v>
      </c>
      <c r="D5137" s="72" t="str">
        <f>IF(F5137=0,"RESMİ TATİL",VLOOKUP(F5137,LİSTE!$B$7:$D$1300,3,0))</f>
        <v>Abdullah KIRBAÇ</v>
      </c>
      <c r="E5137" s="72">
        <f>IF(B5137="TATİL",0,IF(F5136=0,F5135+1,IF(LİSTE!$F$1=F5136,1,F5136+1)))</f>
        <v>11</v>
      </c>
      <c r="F5137" s="72">
        <f>IF(E5137=0,0,IF(LİSTE!$F$1=E5137,1,E5137+1))</f>
        <v>12</v>
      </c>
      <c r="G5137" s="72" t="str">
        <f>IFERROR(VLOOKUP(A5137,TATİLLER!$A$2:$D$30000,3,0),"TATİL DEĞİL")</f>
        <v>TATİL DEĞİL</v>
      </c>
    </row>
    <row r="5138" spans="1:7" x14ac:dyDescent="0.25">
      <c r="A5138" s="74">
        <f t="shared" ref="A5138:A5201" si="1190">A5137+1</f>
        <v>52391</v>
      </c>
      <c r="B5138" s="72">
        <f t="shared" si="1186"/>
        <v>2</v>
      </c>
      <c r="C5138" s="72" t="str">
        <f>IF(E5138=0,"RESMİ TATİL",VLOOKUP(E5138,LİSTE!$B$7:$D$1300,3,0))</f>
        <v>Ümmü Defne GÜLER</v>
      </c>
      <c r="D5138" s="72" t="str">
        <f>IF(F5138=0,"RESMİ TATİL",VLOOKUP(F5138,LİSTE!$B$7:$D$1300,3,0))</f>
        <v>Şevval ÖZDAMAR</v>
      </c>
      <c r="E5138" s="72">
        <f>IF(B5138="TATİL",0,IF(F5137=0,F5136+1,IF(LİSTE!$F$1=F5137,1,F5137+1)))</f>
        <v>13</v>
      </c>
      <c r="F5138" s="72">
        <f>IF(E5138=0,0,IF(LİSTE!$F$1=E5138,1,E5138+1))</f>
        <v>14</v>
      </c>
      <c r="G5138" s="72" t="str">
        <f>IFERROR(VLOOKUP(A5138,TATİLLER!$A$2:$D$30000,3,0),"TATİL DEĞİL")</f>
        <v>TATİL DEĞİL</v>
      </c>
    </row>
    <row r="5139" spans="1:7" x14ac:dyDescent="0.25">
      <c r="A5139" s="74">
        <f t="shared" si="1190"/>
        <v>52392</v>
      </c>
      <c r="B5139" s="72">
        <f t="shared" si="1186"/>
        <v>3</v>
      </c>
      <c r="C5139" s="72" t="str">
        <f>IF(E5139=0,"RESMİ TATİL",VLOOKUP(E5139,LİSTE!$B$7:$D$1300,3,0))</f>
        <v>Zeynep AKDAĞ</v>
      </c>
      <c r="D5139" s="72" t="str">
        <f>IF(F5139=0,"RESMİ TATİL",VLOOKUP(F5139,LİSTE!$B$7:$D$1300,3,0))</f>
        <v>Esma ÇOKER</v>
      </c>
      <c r="E5139" s="72">
        <f>IF(B5139="TATİL",0,IF(F5138=0,F5137+1,IF(LİSTE!$F$1=F5138,1,F5138+1)))</f>
        <v>15</v>
      </c>
      <c r="F5139" s="72">
        <f>IF(E5139=0,0,IF(LİSTE!$F$1=E5139,1,E5139+1))</f>
        <v>16</v>
      </c>
      <c r="G5139" s="72" t="str">
        <f>IFERROR(VLOOKUP(A5139,TATİLLER!$A$2:$D$30000,3,0),"TATİL DEĞİL")</f>
        <v>TATİL DEĞİL</v>
      </c>
    </row>
    <row r="5140" spans="1:7" x14ac:dyDescent="0.25">
      <c r="A5140" s="74">
        <f t="shared" si="1190"/>
        <v>52393</v>
      </c>
      <c r="B5140" s="72">
        <f t="shared" si="1186"/>
        <v>4</v>
      </c>
      <c r="C5140" s="72" t="str">
        <f>IF(E5140=0,"RESMİ TATİL",VLOOKUP(E5140,LİSTE!$B$7:$D$1300,3,0))</f>
        <v>Dursun Kubilay YAŞAR</v>
      </c>
      <c r="D5140" s="72" t="str">
        <f>IF(F5140=0,"RESMİ TATİL",VLOOKUP(F5140,LİSTE!$B$7:$D$1300,3,0))</f>
        <v>Zeynep Beril BAŞPINAR</v>
      </c>
      <c r="E5140" s="72">
        <f>IF(B5140="TATİL",0,IF(F5139=0,F5138+1,IF(LİSTE!$F$1=F5139,1,F5139+1)))</f>
        <v>17</v>
      </c>
      <c r="F5140" s="72">
        <f>IF(E5140=0,0,IF(LİSTE!$F$1=E5140,1,E5140+1))</f>
        <v>18</v>
      </c>
      <c r="G5140" s="72" t="str">
        <f>IFERROR(VLOOKUP(A5140,TATİLLER!$A$2:$D$30000,3,0),"TATİL DEĞİL")</f>
        <v>TATİL DEĞİL</v>
      </c>
    </row>
    <row r="5141" spans="1:7" x14ac:dyDescent="0.25">
      <c r="A5141" s="74">
        <f t="shared" si="1190"/>
        <v>52394</v>
      </c>
      <c r="B5141" s="72">
        <f t="shared" si="1186"/>
        <v>5</v>
      </c>
      <c r="C5141" s="72" t="str">
        <f>IF(E5141=0,"RESMİ TATİL",VLOOKUP(E5141,LİSTE!$B$7:$D$1300,3,0))</f>
        <v>Ahmet DAL</v>
      </c>
      <c r="D5141" s="72" t="str">
        <f>IF(F5141=0,"RESMİ TATİL",VLOOKUP(F5141,LİSTE!$B$7:$D$1300,3,0))</f>
        <v>Emirhan KARATAŞ</v>
      </c>
      <c r="E5141" s="72">
        <f>IF(B5141="TATİL",0,IF(F5140=0,F5139+1,IF(LİSTE!$F$1=F5140,1,F5140+1)))</f>
        <v>19</v>
      </c>
      <c r="F5141" s="72">
        <f>IF(E5141=0,0,IF(LİSTE!$F$1=E5141,1,E5141+1))</f>
        <v>20</v>
      </c>
      <c r="G5141" s="72" t="str">
        <f>IFERROR(VLOOKUP(A5141,TATİLLER!$A$2:$D$30000,3,0),"TATİL DEĞİL")</f>
        <v>TATİL DEĞİL</v>
      </c>
    </row>
    <row r="5142" spans="1:7" x14ac:dyDescent="0.25">
      <c r="A5142" s="74">
        <f t="shared" ref="A5142" si="1191">A5141+3</f>
        <v>52397</v>
      </c>
      <c r="B5142" s="72">
        <f t="shared" si="1186"/>
        <v>1</v>
      </c>
      <c r="C5142" s="72" t="str">
        <f>IF(E5142=0,"RESMİ TATİL",VLOOKUP(E5142,LİSTE!$B$7:$D$1300,3,0))</f>
        <v>Zümra Yeter ARI</v>
      </c>
      <c r="D5142" s="72" t="str">
        <f>IF(F5142=0,"RESMİ TATİL",VLOOKUP(F5142,LİSTE!$B$7:$D$1300,3,0))</f>
        <v>Utku KARAGÖZ</v>
      </c>
      <c r="E5142" s="72">
        <f>IF(B5142="TATİL",0,IF(F5141=0,F5140+1,IF(LİSTE!$F$1=F5141,1,F5141+1)))</f>
        <v>21</v>
      </c>
      <c r="F5142" s="72">
        <f>IF(E5142=0,0,IF(LİSTE!$F$1=E5142,1,E5142+1))</f>
        <v>22</v>
      </c>
      <c r="G5142" s="72" t="str">
        <f>IFERROR(VLOOKUP(A5142,TATİLLER!$A$2:$D$30000,3,0),"TATİL DEĞİL")</f>
        <v>TATİL DEĞİL</v>
      </c>
    </row>
    <row r="5143" spans="1:7" x14ac:dyDescent="0.25">
      <c r="A5143" s="74">
        <f t="shared" si="1190"/>
        <v>52398</v>
      </c>
      <c r="B5143" s="72">
        <f t="shared" si="1186"/>
        <v>2</v>
      </c>
      <c r="C5143" s="72" t="str">
        <f>IF(E5143=0,"RESMİ TATİL",VLOOKUP(E5143,LİSTE!$B$7:$D$1300,3,0))</f>
        <v>Feyza Zümra AVCIOĞLU</v>
      </c>
      <c r="D5143" s="72" t="str">
        <f>IF(F5143=0,"RESMİ TATİL",VLOOKUP(F5143,LİSTE!$B$7:$D$1300,3,0))</f>
        <v>Yusuf Ali TABUR</v>
      </c>
      <c r="E5143" s="72">
        <f>IF(B5143="TATİL",0,IF(F5142=0,F5141+1,IF(LİSTE!$F$1=F5142,1,F5142+1)))</f>
        <v>23</v>
      </c>
      <c r="F5143" s="72">
        <f>IF(E5143=0,0,IF(LİSTE!$F$1=E5143,1,E5143+1))</f>
        <v>24</v>
      </c>
      <c r="G5143" s="72" t="str">
        <f>IFERROR(VLOOKUP(A5143,TATİLLER!$A$2:$D$30000,3,0),"TATİL DEĞİL")</f>
        <v>TATİL DEĞİL</v>
      </c>
    </row>
    <row r="5144" spans="1:7" x14ac:dyDescent="0.25">
      <c r="A5144" s="74">
        <f t="shared" si="1190"/>
        <v>52399</v>
      </c>
      <c r="B5144" s="72">
        <f t="shared" si="1186"/>
        <v>3</v>
      </c>
      <c r="C5144" s="72" t="str">
        <f>IF(E5144=0,"RESMİ TATİL",VLOOKUP(E5144,LİSTE!$B$7:$D$1300,3,0))</f>
        <v>Irmak UTEBAY</v>
      </c>
      <c r="D5144" s="72" t="str">
        <f>IF(F5144=0,"RESMİ TATİL",VLOOKUP(F5144,LİSTE!$B$7:$D$1300,3,0))</f>
        <v>Kerem AKKOÇ</v>
      </c>
      <c r="E5144" s="72">
        <f>IF(B5144="TATİL",0,IF(F5143=0,F5142+1,IF(LİSTE!$F$1=F5143,1,F5143+1)))</f>
        <v>25</v>
      </c>
      <c r="F5144" s="72">
        <f>IF(E5144=0,0,IF(LİSTE!$F$1=E5144,1,E5144+1))</f>
        <v>26</v>
      </c>
      <c r="G5144" s="72" t="str">
        <f>IFERROR(VLOOKUP(A5144,TATİLLER!$A$2:$D$30000,3,0),"TATİL DEĞİL")</f>
        <v>TATİL DEĞİL</v>
      </c>
    </row>
    <row r="5145" spans="1:7" x14ac:dyDescent="0.25">
      <c r="A5145" s="74">
        <f t="shared" si="1190"/>
        <v>52400</v>
      </c>
      <c r="B5145" s="72">
        <f t="shared" si="1186"/>
        <v>4</v>
      </c>
      <c r="C5145" s="72" t="str">
        <f>IF(E5145=0,"RESMİ TATİL",VLOOKUP(E5145,LİSTE!$B$7:$D$1300,3,0))</f>
        <v>Elçin Ayşe ELMAS</v>
      </c>
      <c r="D5145" s="72" t="str">
        <f>IF(F5145=0,"RESMİ TATİL",VLOOKUP(F5145,LİSTE!$B$7:$D$1300,3,0))</f>
        <v>Muhammed YILDIZDAĞ</v>
      </c>
      <c r="E5145" s="72">
        <f>IF(B5145="TATİL",0,IF(F5144=0,F5143+1,IF(LİSTE!$F$1=F5144,1,F5144+1)))</f>
        <v>27</v>
      </c>
      <c r="F5145" s="72">
        <f>IF(E5145=0,0,IF(LİSTE!$F$1=E5145,1,E5145+1))</f>
        <v>28</v>
      </c>
      <c r="G5145" s="72" t="str">
        <f>IFERROR(VLOOKUP(A5145,TATİLLER!$A$2:$D$30000,3,0),"TATİL DEĞİL")</f>
        <v>TATİL DEĞİL</v>
      </c>
    </row>
    <row r="5146" spans="1:7" x14ac:dyDescent="0.25">
      <c r="A5146" s="74">
        <f t="shared" si="1190"/>
        <v>52401</v>
      </c>
      <c r="B5146" s="72">
        <f t="shared" si="1186"/>
        <v>5</v>
      </c>
      <c r="C5146" s="72" t="str">
        <f>IF(E5146=0,"RESMİ TATİL",VLOOKUP(E5146,LİSTE!$B$7:$D$1300,3,0))</f>
        <v>Nisa Nur SANCAR</v>
      </c>
      <c r="D5146" s="72" t="str">
        <f>IF(F5146=0,"RESMİ TATİL",VLOOKUP(F5146,LİSTE!$B$7:$D$1300,3,0))</f>
        <v>Esila ÇETİN</v>
      </c>
      <c r="E5146" s="72">
        <f>IF(B5146="TATİL",0,IF(F5145=0,F5144+1,IF(LİSTE!$F$1=F5145,1,F5145+1)))</f>
        <v>1</v>
      </c>
      <c r="F5146" s="72">
        <f>IF(E5146=0,0,IF(LİSTE!$F$1=E5146,1,E5146+1))</f>
        <v>2</v>
      </c>
      <c r="G5146" s="72" t="str">
        <f>IFERROR(VLOOKUP(A5146,TATİLLER!$A$2:$D$30000,3,0),"TATİL DEĞİL")</f>
        <v>TATİL DEĞİL</v>
      </c>
    </row>
    <row r="5147" spans="1:7" x14ac:dyDescent="0.25">
      <c r="A5147" s="74">
        <f t="shared" ref="A5147" si="1192">A5146+3</f>
        <v>52404</v>
      </c>
      <c r="B5147" s="72">
        <f t="shared" si="1186"/>
        <v>1</v>
      </c>
      <c r="C5147" s="72" t="str">
        <f>IF(E5147=0,"RESMİ TATİL",VLOOKUP(E5147,LİSTE!$B$7:$D$1300,3,0))</f>
        <v>Zeynep Sevde TOPUZ</v>
      </c>
      <c r="D5147" s="72" t="str">
        <f>IF(F5147=0,"RESMİ TATİL",VLOOKUP(F5147,LİSTE!$B$7:$D$1300,3,0))</f>
        <v>Ömer Asaf KADAŞ</v>
      </c>
      <c r="E5147" s="72">
        <f>IF(B5147="TATİL",0,IF(F5146=0,F5145+1,IF(LİSTE!$F$1=F5146,1,F5146+1)))</f>
        <v>3</v>
      </c>
      <c r="F5147" s="72">
        <f>IF(E5147=0,0,IF(LİSTE!$F$1=E5147,1,E5147+1))</f>
        <v>4</v>
      </c>
      <c r="G5147" s="72" t="str">
        <f>IFERROR(VLOOKUP(A5147,TATİLLER!$A$2:$D$30000,3,0),"TATİL DEĞİL")</f>
        <v>TATİL DEĞİL</v>
      </c>
    </row>
    <row r="5148" spans="1:7" x14ac:dyDescent="0.25">
      <c r="A5148" s="74">
        <f t="shared" si="1190"/>
        <v>52405</v>
      </c>
      <c r="B5148" s="72">
        <f t="shared" si="1186"/>
        <v>2</v>
      </c>
      <c r="C5148" s="72" t="str">
        <f>IF(E5148=0,"RESMİ TATİL",VLOOKUP(E5148,LİSTE!$B$7:$D$1300,3,0))</f>
        <v>Ramazan Baran ADIGÜZEL</v>
      </c>
      <c r="D5148" s="72" t="str">
        <f>IF(F5148=0,"RESMİ TATİL",VLOOKUP(F5148,LİSTE!$B$7:$D$1300,3,0))</f>
        <v>Bahar AKGÜN</v>
      </c>
      <c r="E5148" s="72">
        <f>IF(B5148="TATİL",0,IF(F5147=0,F5146+1,IF(LİSTE!$F$1=F5147,1,F5147+1)))</f>
        <v>5</v>
      </c>
      <c r="F5148" s="72">
        <f>IF(E5148=0,0,IF(LİSTE!$F$1=E5148,1,E5148+1))</f>
        <v>6</v>
      </c>
      <c r="G5148" s="72" t="str">
        <f>IFERROR(VLOOKUP(A5148,TATİLLER!$A$2:$D$30000,3,0),"TATİL DEĞİL")</f>
        <v>TATİL DEĞİL</v>
      </c>
    </row>
    <row r="5149" spans="1:7" x14ac:dyDescent="0.25">
      <c r="A5149" s="74">
        <f t="shared" si="1190"/>
        <v>52406</v>
      </c>
      <c r="B5149" s="72">
        <f t="shared" si="1186"/>
        <v>3</v>
      </c>
      <c r="C5149" s="72" t="str">
        <f>IF(E5149=0,"RESMİ TATİL",VLOOKUP(E5149,LİSTE!$B$7:$D$1300,3,0))</f>
        <v>Ömer AKGÜL</v>
      </c>
      <c r="D5149" s="72" t="str">
        <f>IF(F5149=0,"RESMİ TATİL",VLOOKUP(F5149,LİSTE!$B$7:$D$1300,3,0))</f>
        <v>Muharrem EFE TANRIVERDİ</v>
      </c>
      <c r="E5149" s="72">
        <f>IF(B5149="TATİL",0,IF(F5148=0,F5147+1,IF(LİSTE!$F$1=F5148,1,F5148+1)))</f>
        <v>7</v>
      </c>
      <c r="F5149" s="72">
        <f>IF(E5149=0,0,IF(LİSTE!$F$1=E5149,1,E5149+1))</f>
        <v>8</v>
      </c>
      <c r="G5149" s="72" t="str">
        <f>IFERROR(VLOOKUP(A5149,TATİLLER!$A$2:$D$30000,3,0),"TATİL DEĞİL")</f>
        <v>TATİL DEĞİL</v>
      </c>
    </row>
    <row r="5150" spans="1:7" x14ac:dyDescent="0.25">
      <c r="A5150" s="74">
        <f t="shared" si="1190"/>
        <v>52407</v>
      </c>
      <c r="B5150" s="72">
        <f t="shared" si="1186"/>
        <v>4</v>
      </c>
      <c r="C5150" s="72" t="str">
        <f>IF(E5150=0,"RESMİ TATİL",VLOOKUP(E5150,LİSTE!$B$7:$D$1300,3,0))</f>
        <v>Anıl DOĞAN</v>
      </c>
      <c r="D5150" s="72" t="str">
        <f>IF(F5150=0,"RESMİ TATİL",VLOOKUP(F5150,LİSTE!$B$7:$D$1300,3,0))</f>
        <v>İpek ARSLAN</v>
      </c>
      <c r="E5150" s="72">
        <f>IF(B5150="TATİL",0,IF(F5149=0,F5148+1,IF(LİSTE!$F$1=F5149,1,F5149+1)))</f>
        <v>9</v>
      </c>
      <c r="F5150" s="72">
        <f>IF(E5150=0,0,IF(LİSTE!$F$1=E5150,1,E5150+1))</f>
        <v>10</v>
      </c>
      <c r="G5150" s="72" t="str">
        <f>IFERROR(VLOOKUP(A5150,TATİLLER!$A$2:$D$30000,3,0),"TATİL DEĞİL")</f>
        <v>TATİL DEĞİL</v>
      </c>
    </row>
    <row r="5151" spans="1:7" x14ac:dyDescent="0.25">
      <c r="A5151" s="74">
        <f t="shared" si="1190"/>
        <v>52408</v>
      </c>
      <c r="B5151" s="72">
        <f t="shared" si="1186"/>
        <v>5</v>
      </c>
      <c r="C5151" s="72" t="str">
        <f>IF(E5151=0,"RESMİ TATİL",VLOOKUP(E5151,LİSTE!$B$7:$D$1300,3,0))</f>
        <v>Efe KARSAK</v>
      </c>
      <c r="D5151" s="72" t="str">
        <f>IF(F5151=0,"RESMİ TATİL",VLOOKUP(F5151,LİSTE!$B$7:$D$1300,3,0))</f>
        <v>Abdullah KIRBAÇ</v>
      </c>
      <c r="E5151" s="72">
        <f>IF(B5151="TATİL",0,IF(F5150=0,F5149+1,IF(LİSTE!$F$1=F5150,1,F5150+1)))</f>
        <v>11</v>
      </c>
      <c r="F5151" s="72">
        <f>IF(E5151=0,0,IF(LİSTE!$F$1=E5151,1,E5151+1))</f>
        <v>12</v>
      </c>
      <c r="G5151" s="72" t="str">
        <f>IFERROR(VLOOKUP(A5151,TATİLLER!$A$2:$D$30000,3,0),"TATİL DEĞİL")</f>
        <v>TATİL DEĞİL</v>
      </c>
    </row>
    <row r="5152" spans="1:7" x14ac:dyDescent="0.25">
      <c r="A5152" s="74">
        <f t="shared" ref="A5152" si="1193">A5151+3</f>
        <v>52411</v>
      </c>
      <c r="B5152" s="72">
        <f t="shared" si="1186"/>
        <v>1</v>
      </c>
      <c r="C5152" s="72" t="str">
        <f>IF(E5152=0,"RESMİ TATİL",VLOOKUP(E5152,LİSTE!$B$7:$D$1300,3,0))</f>
        <v>Ümmü Defne GÜLER</v>
      </c>
      <c r="D5152" s="72" t="str">
        <f>IF(F5152=0,"RESMİ TATİL",VLOOKUP(F5152,LİSTE!$B$7:$D$1300,3,0))</f>
        <v>Şevval ÖZDAMAR</v>
      </c>
      <c r="E5152" s="72">
        <f>IF(B5152="TATİL",0,IF(F5151=0,F5150+1,IF(LİSTE!$F$1=F5151,1,F5151+1)))</f>
        <v>13</v>
      </c>
      <c r="F5152" s="72">
        <f>IF(E5152=0,0,IF(LİSTE!$F$1=E5152,1,E5152+1))</f>
        <v>14</v>
      </c>
      <c r="G5152" s="72" t="str">
        <f>IFERROR(VLOOKUP(A5152,TATİLLER!$A$2:$D$30000,3,0),"TATİL DEĞİL")</f>
        <v>TATİL DEĞİL</v>
      </c>
    </row>
    <row r="5153" spans="1:7" x14ac:dyDescent="0.25">
      <c r="A5153" s="74">
        <f t="shared" si="1190"/>
        <v>52412</v>
      </c>
      <c r="B5153" s="72">
        <f t="shared" si="1186"/>
        <v>2</v>
      </c>
      <c r="C5153" s="72" t="str">
        <f>IF(E5153=0,"RESMİ TATİL",VLOOKUP(E5153,LİSTE!$B$7:$D$1300,3,0))</f>
        <v>Zeynep AKDAĞ</v>
      </c>
      <c r="D5153" s="72" t="str">
        <f>IF(F5153=0,"RESMİ TATİL",VLOOKUP(F5153,LİSTE!$B$7:$D$1300,3,0))</f>
        <v>Esma ÇOKER</v>
      </c>
      <c r="E5153" s="72">
        <f>IF(B5153="TATİL",0,IF(F5152=0,F5151+1,IF(LİSTE!$F$1=F5152,1,F5152+1)))</f>
        <v>15</v>
      </c>
      <c r="F5153" s="72">
        <f>IF(E5153=0,0,IF(LİSTE!$F$1=E5153,1,E5153+1))</f>
        <v>16</v>
      </c>
      <c r="G5153" s="72" t="str">
        <f>IFERROR(VLOOKUP(A5153,TATİLLER!$A$2:$D$30000,3,0),"TATİL DEĞİL")</f>
        <v>TATİL DEĞİL</v>
      </c>
    </row>
    <row r="5154" spans="1:7" x14ac:dyDescent="0.25">
      <c r="A5154" s="74">
        <f t="shared" si="1190"/>
        <v>52413</v>
      </c>
      <c r="B5154" s="72">
        <f t="shared" si="1186"/>
        <v>3</v>
      </c>
      <c r="C5154" s="72" t="str">
        <f>IF(E5154=0,"RESMİ TATİL",VLOOKUP(E5154,LİSTE!$B$7:$D$1300,3,0))</f>
        <v>Dursun Kubilay YAŞAR</v>
      </c>
      <c r="D5154" s="72" t="str">
        <f>IF(F5154=0,"RESMİ TATİL",VLOOKUP(F5154,LİSTE!$B$7:$D$1300,3,0))</f>
        <v>Zeynep Beril BAŞPINAR</v>
      </c>
      <c r="E5154" s="72">
        <f>IF(B5154="TATİL",0,IF(F5153=0,F5152+1,IF(LİSTE!$F$1=F5153,1,F5153+1)))</f>
        <v>17</v>
      </c>
      <c r="F5154" s="72">
        <f>IF(E5154=0,0,IF(LİSTE!$F$1=E5154,1,E5154+1))</f>
        <v>18</v>
      </c>
      <c r="G5154" s="72" t="str">
        <f>IFERROR(VLOOKUP(A5154,TATİLLER!$A$2:$D$30000,3,0),"TATİL DEĞİL")</f>
        <v>TATİL DEĞİL</v>
      </c>
    </row>
    <row r="5155" spans="1:7" x14ac:dyDescent="0.25">
      <c r="A5155" s="74">
        <f t="shared" si="1190"/>
        <v>52414</v>
      </c>
      <c r="B5155" s="72">
        <f t="shared" si="1186"/>
        <v>4</v>
      </c>
      <c r="C5155" s="72" t="str">
        <f>IF(E5155=0,"RESMİ TATİL",VLOOKUP(E5155,LİSTE!$B$7:$D$1300,3,0))</f>
        <v>Ahmet DAL</v>
      </c>
      <c r="D5155" s="72" t="str">
        <f>IF(F5155=0,"RESMİ TATİL",VLOOKUP(F5155,LİSTE!$B$7:$D$1300,3,0))</f>
        <v>Emirhan KARATAŞ</v>
      </c>
      <c r="E5155" s="72">
        <f>IF(B5155="TATİL",0,IF(F5154=0,F5153+1,IF(LİSTE!$F$1=F5154,1,F5154+1)))</f>
        <v>19</v>
      </c>
      <c r="F5155" s="72">
        <f>IF(E5155=0,0,IF(LİSTE!$F$1=E5155,1,E5155+1))</f>
        <v>20</v>
      </c>
      <c r="G5155" s="72" t="str">
        <f>IFERROR(VLOOKUP(A5155,TATİLLER!$A$2:$D$30000,3,0),"TATİL DEĞİL")</f>
        <v>TATİL DEĞİL</v>
      </c>
    </row>
    <row r="5156" spans="1:7" x14ac:dyDescent="0.25">
      <c r="A5156" s="74">
        <f t="shared" si="1190"/>
        <v>52415</v>
      </c>
      <c r="B5156" s="72">
        <f t="shared" si="1186"/>
        <v>5</v>
      </c>
      <c r="C5156" s="72" t="str">
        <f>IF(E5156=0,"RESMİ TATİL",VLOOKUP(E5156,LİSTE!$B$7:$D$1300,3,0))</f>
        <v>Zümra Yeter ARI</v>
      </c>
      <c r="D5156" s="72" t="str">
        <f>IF(F5156=0,"RESMİ TATİL",VLOOKUP(F5156,LİSTE!$B$7:$D$1300,3,0))</f>
        <v>Utku KARAGÖZ</v>
      </c>
      <c r="E5156" s="72">
        <f>IF(B5156="TATİL",0,IF(F5155=0,F5154+1,IF(LİSTE!$F$1=F5155,1,F5155+1)))</f>
        <v>21</v>
      </c>
      <c r="F5156" s="72">
        <f>IF(E5156=0,0,IF(LİSTE!$F$1=E5156,1,E5156+1))</f>
        <v>22</v>
      </c>
      <c r="G5156" s="72" t="str">
        <f>IFERROR(VLOOKUP(A5156,TATİLLER!$A$2:$D$30000,3,0),"TATİL DEĞİL")</f>
        <v>TATİL DEĞİL</v>
      </c>
    </row>
    <row r="5157" spans="1:7" x14ac:dyDescent="0.25">
      <c r="A5157" s="74">
        <f t="shared" ref="A5157" si="1194">A5156+3</f>
        <v>52418</v>
      </c>
      <c r="B5157" s="72">
        <f t="shared" si="1186"/>
        <v>1</v>
      </c>
      <c r="C5157" s="72" t="str">
        <f>IF(E5157=0,"RESMİ TATİL",VLOOKUP(E5157,LİSTE!$B$7:$D$1300,3,0))</f>
        <v>Feyza Zümra AVCIOĞLU</v>
      </c>
      <c r="D5157" s="72" t="str">
        <f>IF(F5157=0,"RESMİ TATİL",VLOOKUP(F5157,LİSTE!$B$7:$D$1300,3,0))</f>
        <v>Yusuf Ali TABUR</v>
      </c>
      <c r="E5157" s="72">
        <f>IF(B5157="TATİL",0,IF(F5156=0,F5155+1,IF(LİSTE!$F$1=F5156,1,F5156+1)))</f>
        <v>23</v>
      </c>
      <c r="F5157" s="72">
        <f>IF(E5157=0,0,IF(LİSTE!$F$1=E5157,1,E5157+1))</f>
        <v>24</v>
      </c>
      <c r="G5157" s="72" t="str">
        <f>IFERROR(VLOOKUP(A5157,TATİLLER!$A$2:$D$30000,3,0),"TATİL DEĞİL")</f>
        <v>TATİL DEĞİL</v>
      </c>
    </row>
    <row r="5158" spans="1:7" x14ac:dyDescent="0.25">
      <c r="A5158" s="74">
        <f t="shared" si="1190"/>
        <v>52419</v>
      </c>
      <c r="B5158" s="72">
        <f t="shared" si="1186"/>
        <v>2</v>
      </c>
      <c r="C5158" s="72" t="str">
        <f>IF(E5158=0,"RESMİ TATİL",VLOOKUP(E5158,LİSTE!$B$7:$D$1300,3,0))</f>
        <v>Irmak UTEBAY</v>
      </c>
      <c r="D5158" s="72" t="str">
        <f>IF(F5158=0,"RESMİ TATİL",VLOOKUP(F5158,LİSTE!$B$7:$D$1300,3,0))</f>
        <v>Kerem AKKOÇ</v>
      </c>
      <c r="E5158" s="72">
        <f>IF(B5158="TATİL",0,IF(F5157=0,F5156+1,IF(LİSTE!$F$1=F5157,1,F5157+1)))</f>
        <v>25</v>
      </c>
      <c r="F5158" s="72">
        <f>IF(E5158=0,0,IF(LİSTE!$F$1=E5158,1,E5158+1))</f>
        <v>26</v>
      </c>
      <c r="G5158" s="72" t="str">
        <f>IFERROR(VLOOKUP(A5158,TATİLLER!$A$2:$D$30000,3,0),"TATİL DEĞİL")</f>
        <v>TATİL DEĞİL</v>
      </c>
    </row>
    <row r="5159" spans="1:7" x14ac:dyDescent="0.25">
      <c r="A5159" s="74">
        <f t="shared" si="1190"/>
        <v>52420</v>
      </c>
      <c r="B5159" s="72">
        <f t="shared" si="1186"/>
        <v>3</v>
      </c>
      <c r="C5159" s="72" t="str">
        <f>IF(E5159=0,"RESMİ TATİL",VLOOKUP(E5159,LİSTE!$B$7:$D$1300,3,0))</f>
        <v>Elçin Ayşe ELMAS</v>
      </c>
      <c r="D5159" s="72" t="str">
        <f>IF(F5159=0,"RESMİ TATİL",VLOOKUP(F5159,LİSTE!$B$7:$D$1300,3,0))</f>
        <v>Muhammed YILDIZDAĞ</v>
      </c>
      <c r="E5159" s="72">
        <f>IF(B5159="TATİL",0,IF(F5158=0,F5157+1,IF(LİSTE!$F$1=F5158,1,F5158+1)))</f>
        <v>27</v>
      </c>
      <c r="F5159" s="72">
        <f>IF(E5159=0,0,IF(LİSTE!$F$1=E5159,1,E5159+1))</f>
        <v>28</v>
      </c>
      <c r="G5159" s="72" t="str">
        <f>IFERROR(VLOOKUP(A5159,TATİLLER!$A$2:$D$30000,3,0),"TATİL DEĞİL")</f>
        <v>TATİL DEĞİL</v>
      </c>
    </row>
    <row r="5160" spans="1:7" x14ac:dyDescent="0.25">
      <c r="A5160" s="74">
        <f t="shared" si="1190"/>
        <v>52421</v>
      </c>
      <c r="B5160" s="72">
        <f t="shared" si="1186"/>
        <v>4</v>
      </c>
      <c r="C5160" s="72" t="str">
        <f>IF(E5160=0,"RESMİ TATİL",VLOOKUP(E5160,LİSTE!$B$7:$D$1300,3,0))</f>
        <v>Nisa Nur SANCAR</v>
      </c>
      <c r="D5160" s="72" t="str">
        <f>IF(F5160=0,"RESMİ TATİL",VLOOKUP(F5160,LİSTE!$B$7:$D$1300,3,0))</f>
        <v>Esila ÇETİN</v>
      </c>
      <c r="E5160" s="72">
        <f>IF(B5160="TATİL",0,IF(F5159=0,F5158+1,IF(LİSTE!$F$1=F5159,1,F5159+1)))</f>
        <v>1</v>
      </c>
      <c r="F5160" s="72">
        <f>IF(E5160=0,0,IF(LİSTE!$F$1=E5160,1,E5160+1))</f>
        <v>2</v>
      </c>
      <c r="G5160" s="72" t="str">
        <f>IFERROR(VLOOKUP(A5160,TATİLLER!$A$2:$D$30000,3,0),"TATİL DEĞİL")</f>
        <v>TATİL DEĞİL</v>
      </c>
    </row>
    <row r="5161" spans="1:7" x14ac:dyDescent="0.25">
      <c r="A5161" s="74">
        <f t="shared" si="1190"/>
        <v>52422</v>
      </c>
      <c r="B5161" s="72">
        <f t="shared" si="1186"/>
        <v>5</v>
      </c>
      <c r="C5161" s="72" t="str">
        <f>IF(E5161=0,"RESMİ TATİL",VLOOKUP(E5161,LİSTE!$B$7:$D$1300,3,0))</f>
        <v>Zeynep Sevde TOPUZ</v>
      </c>
      <c r="D5161" s="72" t="str">
        <f>IF(F5161=0,"RESMİ TATİL",VLOOKUP(F5161,LİSTE!$B$7:$D$1300,3,0))</f>
        <v>Ömer Asaf KADAŞ</v>
      </c>
      <c r="E5161" s="72">
        <f>IF(B5161="TATİL",0,IF(F5160=0,F5159+1,IF(LİSTE!$F$1=F5160,1,F5160+1)))</f>
        <v>3</v>
      </c>
      <c r="F5161" s="72">
        <f>IF(E5161=0,0,IF(LİSTE!$F$1=E5161,1,E5161+1))</f>
        <v>4</v>
      </c>
      <c r="G5161" s="72" t="str">
        <f>IFERROR(VLOOKUP(A5161,TATİLLER!$A$2:$D$30000,3,0),"TATİL DEĞİL")</f>
        <v>TATİL DEĞİL</v>
      </c>
    </row>
    <row r="5162" spans="1:7" x14ac:dyDescent="0.25">
      <c r="A5162" s="74">
        <f t="shared" ref="A5162" si="1195">A5161+3</f>
        <v>52425</v>
      </c>
      <c r="B5162" s="72">
        <f t="shared" si="1186"/>
        <v>1</v>
      </c>
      <c r="C5162" s="72" t="str">
        <f>IF(E5162=0,"RESMİ TATİL",VLOOKUP(E5162,LİSTE!$B$7:$D$1300,3,0))</f>
        <v>Ramazan Baran ADIGÜZEL</v>
      </c>
      <c r="D5162" s="72" t="str">
        <f>IF(F5162=0,"RESMİ TATİL",VLOOKUP(F5162,LİSTE!$B$7:$D$1300,3,0))</f>
        <v>Bahar AKGÜN</v>
      </c>
      <c r="E5162" s="72">
        <f>IF(B5162="TATİL",0,IF(F5161=0,F5160+1,IF(LİSTE!$F$1=F5161,1,F5161+1)))</f>
        <v>5</v>
      </c>
      <c r="F5162" s="72">
        <f>IF(E5162=0,0,IF(LİSTE!$F$1=E5162,1,E5162+1))</f>
        <v>6</v>
      </c>
      <c r="G5162" s="72" t="str">
        <f>IFERROR(VLOOKUP(A5162,TATİLLER!$A$2:$D$30000,3,0),"TATİL DEĞİL")</f>
        <v>TATİL DEĞİL</v>
      </c>
    </row>
    <row r="5163" spans="1:7" x14ac:dyDescent="0.25">
      <c r="A5163" s="74">
        <f t="shared" si="1190"/>
        <v>52426</v>
      </c>
      <c r="B5163" s="72">
        <f t="shared" si="1186"/>
        <v>2</v>
      </c>
      <c r="C5163" s="72" t="str">
        <f>IF(E5163=0,"RESMİ TATİL",VLOOKUP(E5163,LİSTE!$B$7:$D$1300,3,0))</f>
        <v>Ömer AKGÜL</v>
      </c>
      <c r="D5163" s="72" t="str">
        <f>IF(F5163=0,"RESMİ TATİL",VLOOKUP(F5163,LİSTE!$B$7:$D$1300,3,0))</f>
        <v>Muharrem EFE TANRIVERDİ</v>
      </c>
      <c r="E5163" s="72">
        <f>IF(B5163="TATİL",0,IF(F5162=0,F5161+1,IF(LİSTE!$F$1=F5162,1,F5162+1)))</f>
        <v>7</v>
      </c>
      <c r="F5163" s="72">
        <f>IF(E5163=0,0,IF(LİSTE!$F$1=E5163,1,E5163+1))</f>
        <v>8</v>
      </c>
      <c r="G5163" s="72" t="str">
        <f>IFERROR(VLOOKUP(A5163,TATİLLER!$A$2:$D$30000,3,0),"TATİL DEĞİL")</f>
        <v>TATİL DEĞİL</v>
      </c>
    </row>
    <row r="5164" spans="1:7" x14ac:dyDescent="0.25">
      <c r="A5164" s="74">
        <f t="shared" si="1190"/>
        <v>52427</v>
      </c>
      <c r="B5164" s="72">
        <f t="shared" si="1186"/>
        <v>3</v>
      </c>
      <c r="C5164" s="72" t="str">
        <f>IF(E5164=0,"RESMİ TATİL",VLOOKUP(E5164,LİSTE!$B$7:$D$1300,3,0))</f>
        <v>Anıl DOĞAN</v>
      </c>
      <c r="D5164" s="72" t="str">
        <f>IF(F5164=0,"RESMİ TATİL",VLOOKUP(F5164,LİSTE!$B$7:$D$1300,3,0))</f>
        <v>İpek ARSLAN</v>
      </c>
      <c r="E5164" s="72">
        <f>IF(B5164="TATİL",0,IF(F5163=0,F5162+1,IF(LİSTE!$F$1=F5163,1,F5163+1)))</f>
        <v>9</v>
      </c>
      <c r="F5164" s="72">
        <f>IF(E5164=0,0,IF(LİSTE!$F$1=E5164,1,E5164+1))</f>
        <v>10</v>
      </c>
      <c r="G5164" s="72" t="str">
        <f>IFERROR(VLOOKUP(A5164,TATİLLER!$A$2:$D$30000,3,0),"TATİL DEĞİL")</f>
        <v>TATİL DEĞİL</v>
      </c>
    </row>
    <row r="5165" spans="1:7" x14ac:dyDescent="0.25">
      <c r="A5165" s="74">
        <f t="shared" si="1190"/>
        <v>52428</v>
      </c>
      <c r="B5165" s="72">
        <f t="shared" si="1186"/>
        <v>4</v>
      </c>
      <c r="C5165" s="72" t="str">
        <f>IF(E5165=0,"RESMİ TATİL",VLOOKUP(E5165,LİSTE!$B$7:$D$1300,3,0))</f>
        <v>Efe KARSAK</v>
      </c>
      <c r="D5165" s="72" t="str">
        <f>IF(F5165=0,"RESMİ TATİL",VLOOKUP(F5165,LİSTE!$B$7:$D$1300,3,0))</f>
        <v>Abdullah KIRBAÇ</v>
      </c>
      <c r="E5165" s="72">
        <f>IF(B5165="TATİL",0,IF(F5164=0,F5163+1,IF(LİSTE!$F$1=F5164,1,F5164+1)))</f>
        <v>11</v>
      </c>
      <c r="F5165" s="72">
        <f>IF(E5165=0,0,IF(LİSTE!$F$1=E5165,1,E5165+1))</f>
        <v>12</v>
      </c>
      <c r="G5165" s="72" t="str">
        <f>IFERROR(VLOOKUP(A5165,TATİLLER!$A$2:$D$30000,3,0),"TATİL DEĞİL")</f>
        <v>TATİL DEĞİL</v>
      </c>
    </row>
    <row r="5166" spans="1:7" x14ac:dyDescent="0.25">
      <c r="A5166" s="74">
        <f t="shared" si="1190"/>
        <v>52429</v>
      </c>
      <c r="B5166" s="72">
        <f t="shared" si="1186"/>
        <v>5</v>
      </c>
      <c r="C5166" s="72" t="str">
        <f>IF(E5166=0,"RESMİ TATİL",VLOOKUP(E5166,LİSTE!$B$7:$D$1300,3,0))</f>
        <v>Ümmü Defne GÜLER</v>
      </c>
      <c r="D5166" s="72" t="str">
        <f>IF(F5166=0,"RESMİ TATİL",VLOOKUP(F5166,LİSTE!$B$7:$D$1300,3,0))</f>
        <v>Şevval ÖZDAMAR</v>
      </c>
      <c r="E5166" s="72">
        <f>IF(B5166="TATİL",0,IF(F5165=0,F5164+1,IF(LİSTE!$F$1=F5165,1,F5165+1)))</f>
        <v>13</v>
      </c>
      <c r="F5166" s="72">
        <f>IF(E5166=0,0,IF(LİSTE!$F$1=E5166,1,E5166+1))</f>
        <v>14</v>
      </c>
      <c r="G5166" s="72" t="str">
        <f>IFERROR(VLOOKUP(A5166,TATİLLER!$A$2:$D$30000,3,0),"TATİL DEĞİL")</f>
        <v>TATİL DEĞİL</v>
      </c>
    </row>
    <row r="5167" spans="1:7" x14ac:dyDescent="0.25">
      <c r="A5167" s="74">
        <f t="shared" ref="A5167" si="1196">A5166+3</f>
        <v>52432</v>
      </c>
      <c r="B5167" s="72">
        <f t="shared" si="1186"/>
        <v>1</v>
      </c>
      <c r="C5167" s="72" t="str">
        <f>IF(E5167=0,"RESMİ TATİL",VLOOKUP(E5167,LİSTE!$B$7:$D$1300,3,0))</f>
        <v>Zeynep AKDAĞ</v>
      </c>
      <c r="D5167" s="72" t="str">
        <f>IF(F5167=0,"RESMİ TATİL",VLOOKUP(F5167,LİSTE!$B$7:$D$1300,3,0))</f>
        <v>Esma ÇOKER</v>
      </c>
      <c r="E5167" s="72">
        <f>IF(B5167="TATİL",0,IF(F5166=0,F5165+1,IF(LİSTE!$F$1=F5166,1,F5166+1)))</f>
        <v>15</v>
      </c>
      <c r="F5167" s="72">
        <f>IF(E5167=0,0,IF(LİSTE!$F$1=E5167,1,E5167+1))</f>
        <v>16</v>
      </c>
      <c r="G5167" s="72" t="str">
        <f>IFERROR(VLOOKUP(A5167,TATİLLER!$A$2:$D$30000,3,0),"TATİL DEĞİL")</f>
        <v>TATİL DEĞİL</v>
      </c>
    </row>
    <row r="5168" spans="1:7" x14ac:dyDescent="0.25">
      <c r="A5168" s="74">
        <f t="shared" si="1190"/>
        <v>52433</v>
      </c>
      <c r="B5168" s="72">
        <f t="shared" si="1186"/>
        <v>2</v>
      </c>
      <c r="C5168" s="72" t="str">
        <f>IF(E5168=0,"RESMİ TATİL",VLOOKUP(E5168,LİSTE!$B$7:$D$1300,3,0))</f>
        <v>Dursun Kubilay YAŞAR</v>
      </c>
      <c r="D5168" s="72" t="str">
        <f>IF(F5168=0,"RESMİ TATİL",VLOOKUP(F5168,LİSTE!$B$7:$D$1300,3,0))</f>
        <v>Zeynep Beril BAŞPINAR</v>
      </c>
      <c r="E5168" s="72">
        <f>IF(B5168="TATİL",0,IF(F5167=0,F5166+1,IF(LİSTE!$F$1=F5167,1,F5167+1)))</f>
        <v>17</v>
      </c>
      <c r="F5168" s="72">
        <f>IF(E5168=0,0,IF(LİSTE!$F$1=E5168,1,E5168+1))</f>
        <v>18</v>
      </c>
      <c r="G5168" s="72" t="str">
        <f>IFERROR(VLOOKUP(A5168,TATİLLER!$A$2:$D$30000,3,0),"TATİL DEĞİL")</f>
        <v>TATİL DEĞİL</v>
      </c>
    </row>
    <row r="5169" spans="1:7" x14ac:dyDescent="0.25">
      <c r="A5169" s="74">
        <f t="shared" si="1190"/>
        <v>52434</v>
      </c>
      <c r="B5169" s="72">
        <f t="shared" si="1186"/>
        <v>3</v>
      </c>
      <c r="C5169" s="72" t="str">
        <f>IF(E5169=0,"RESMİ TATİL",VLOOKUP(E5169,LİSTE!$B$7:$D$1300,3,0))</f>
        <v>Ahmet DAL</v>
      </c>
      <c r="D5169" s="72" t="str">
        <f>IF(F5169=0,"RESMİ TATİL",VLOOKUP(F5169,LİSTE!$B$7:$D$1300,3,0))</f>
        <v>Emirhan KARATAŞ</v>
      </c>
      <c r="E5169" s="72">
        <f>IF(B5169="TATİL",0,IF(F5168=0,F5167+1,IF(LİSTE!$F$1=F5168,1,F5168+1)))</f>
        <v>19</v>
      </c>
      <c r="F5169" s="72">
        <f>IF(E5169=0,0,IF(LİSTE!$F$1=E5169,1,E5169+1))</f>
        <v>20</v>
      </c>
      <c r="G5169" s="72" t="str">
        <f>IFERROR(VLOOKUP(A5169,TATİLLER!$A$2:$D$30000,3,0),"TATİL DEĞİL")</f>
        <v>TATİL DEĞİL</v>
      </c>
    </row>
    <row r="5170" spans="1:7" x14ac:dyDescent="0.25">
      <c r="A5170" s="74">
        <f t="shared" si="1190"/>
        <v>52435</v>
      </c>
      <c r="B5170" s="72">
        <f t="shared" si="1186"/>
        <v>4</v>
      </c>
      <c r="C5170" s="72" t="str">
        <f>IF(E5170=0,"RESMİ TATİL",VLOOKUP(E5170,LİSTE!$B$7:$D$1300,3,0))</f>
        <v>Zümra Yeter ARI</v>
      </c>
      <c r="D5170" s="72" t="str">
        <f>IF(F5170=0,"RESMİ TATİL",VLOOKUP(F5170,LİSTE!$B$7:$D$1300,3,0))</f>
        <v>Utku KARAGÖZ</v>
      </c>
      <c r="E5170" s="72">
        <f>IF(B5170="TATİL",0,IF(F5169=0,F5168+1,IF(LİSTE!$F$1=F5169,1,F5169+1)))</f>
        <v>21</v>
      </c>
      <c r="F5170" s="72">
        <f>IF(E5170=0,0,IF(LİSTE!$F$1=E5170,1,E5170+1))</f>
        <v>22</v>
      </c>
      <c r="G5170" s="72" t="str">
        <f>IFERROR(VLOOKUP(A5170,TATİLLER!$A$2:$D$30000,3,0),"TATİL DEĞİL")</f>
        <v>TATİL DEĞİL</v>
      </c>
    </row>
    <row r="5171" spans="1:7" x14ac:dyDescent="0.25">
      <c r="A5171" s="74">
        <f t="shared" si="1190"/>
        <v>52436</v>
      </c>
      <c r="B5171" s="72">
        <f t="shared" si="1186"/>
        <v>5</v>
      </c>
      <c r="C5171" s="72" t="str">
        <f>IF(E5171=0,"RESMİ TATİL",VLOOKUP(E5171,LİSTE!$B$7:$D$1300,3,0))</f>
        <v>Feyza Zümra AVCIOĞLU</v>
      </c>
      <c r="D5171" s="72" t="str">
        <f>IF(F5171=0,"RESMİ TATİL",VLOOKUP(F5171,LİSTE!$B$7:$D$1300,3,0))</f>
        <v>Yusuf Ali TABUR</v>
      </c>
      <c r="E5171" s="72">
        <f>IF(B5171="TATİL",0,IF(F5170=0,F5169+1,IF(LİSTE!$F$1=F5170,1,F5170+1)))</f>
        <v>23</v>
      </c>
      <c r="F5171" s="72">
        <f>IF(E5171=0,0,IF(LİSTE!$F$1=E5171,1,E5171+1))</f>
        <v>24</v>
      </c>
      <c r="G5171" s="72" t="str">
        <f>IFERROR(VLOOKUP(A5171,TATİLLER!$A$2:$D$30000,3,0),"TATİL DEĞİL")</f>
        <v>TATİL DEĞİL</v>
      </c>
    </row>
    <row r="5172" spans="1:7" x14ac:dyDescent="0.25">
      <c r="A5172" s="74">
        <f t="shared" ref="A5172" si="1197">A5171+3</f>
        <v>52439</v>
      </c>
      <c r="B5172" s="72">
        <f t="shared" si="1186"/>
        <v>1</v>
      </c>
      <c r="C5172" s="72" t="str">
        <f>IF(E5172=0,"RESMİ TATİL",VLOOKUP(E5172,LİSTE!$B$7:$D$1300,3,0))</f>
        <v>Irmak UTEBAY</v>
      </c>
      <c r="D5172" s="72" t="str">
        <f>IF(F5172=0,"RESMİ TATİL",VLOOKUP(F5172,LİSTE!$B$7:$D$1300,3,0))</f>
        <v>Kerem AKKOÇ</v>
      </c>
      <c r="E5172" s="72">
        <f>IF(B5172="TATİL",0,IF(F5171=0,F5170+1,IF(LİSTE!$F$1=F5171,1,F5171+1)))</f>
        <v>25</v>
      </c>
      <c r="F5172" s="72">
        <f>IF(E5172=0,0,IF(LİSTE!$F$1=E5172,1,E5172+1))</f>
        <v>26</v>
      </c>
      <c r="G5172" s="72" t="str">
        <f>IFERROR(VLOOKUP(A5172,TATİLLER!$A$2:$D$30000,3,0),"TATİL DEĞİL")</f>
        <v>TATİL DEĞİL</v>
      </c>
    </row>
    <row r="5173" spans="1:7" x14ac:dyDescent="0.25">
      <c r="A5173" s="74">
        <f t="shared" si="1190"/>
        <v>52440</v>
      </c>
      <c r="B5173" s="72">
        <f t="shared" si="1186"/>
        <v>2</v>
      </c>
      <c r="C5173" s="72" t="str">
        <f>IF(E5173=0,"RESMİ TATİL",VLOOKUP(E5173,LİSTE!$B$7:$D$1300,3,0))</f>
        <v>Elçin Ayşe ELMAS</v>
      </c>
      <c r="D5173" s="72" t="str">
        <f>IF(F5173=0,"RESMİ TATİL",VLOOKUP(F5173,LİSTE!$B$7:$D$1300,3,0))</f>
        <v>Muhammed YILDIZDAĞ</v>
      </c>
      <c r="E5173" s="72">
        <f>IF(B5173="TATİL",0,IF(F5172=0,F5171+1,IF(LİSTE!$F$1=F5172,1,F5172+1)))</f>
        <v>27</v>
      </c>
      <c r="F5173" s="72">
        <f>IF(E5173=0,0,IF(LİSTE!$F$1=E5173,1,E5173+1))</f>
        <v>28</v>
      </c>
      <c r="G5173" s="72" t="str">
        <f>IFERROR(VLOOKUP(A5173,TATİLLER!$A$2:$D$30000,3,0),"TATİL DEĞİL")</f>
        <v>TATİL DEĞİL</v>
      </c>
    </row>
    <row r="5174" spans="1:7" x14ac:dyDescent="0.25">
      <c r="A5174" s="74">
        <f t="shared" si="1190"/>
        <v>52441</v>
      </c>
      <c r="B5174" s="72">
        <f t="shared" si="1186"/>
        <v>3</v>
      </c>
      <c r="C5174" s="72" t="str">
        <f>IF(E5174=0,"RESMİ TATİL",VLOOKUP(E5174,LİSTE!$B$7:$D$1300,3,0))</f>
        <v>Nisa Nur SANCAR</v>
      </c>
      <c r="D5174" s="72" t="str">
        <f>IF(F5174=0,"RESMİ TATİL",VLOOKUP(F5174,LİSTE!$B$7:$D$1300,3,0))</f>
        <v>Esila ÇETİN</v>
      </c>
      <c r="E5174" s="72">
        <f>IF(B5174="TATİL",0,IF(F5173=0,F5172+1,IF(LİSTE!$F$1=F5173,1,F5173+1)))</f>
        <v>1</v>
      </c>
      <c r="F5174" s="72">
        <f>IF(E5174=0,0,IF(LİSTE!$F$1=E5174,1,E5174+1))</f>
        <v>2</v>
      </c>
      <c r="G5174" s="72" t="str">
        <f>IFERROR(VLOOKUP(A5174,TATİLLER!$A$2:$D$30000,3,0),"TATİL DEĞİL")</f>
        <v>TATİL DEĞİL</v>
      </c>
    </row>
    <row r="5175" spans="1:7" x14ac:dyDescent="0.25">
      <c r="A5175" s="74">
        <f t="shared" si="1190"/>
        <v>52442</v>
      </c>
      <c r="B5175" s="72">
        <f t="shared" si="1186"/>
        <v>4</v>
      </c>
      <c r="C5175" s="72" t="str">
        <f>IF(E5175=0,"RESMİ TATİL",VLOOKUP(E5175,LİSTE!$B$7:$D$1300,3,0))</f>
        <v>Zeynep Sevde TOPUZ</v>
      </c>
      <c r="D5175" s="72" t="str">
        <f>IF(F5175=0,"RESMİ TATİL",VLOOKUP(F5175,LİSTE!$B$7:$D$1300,3,0))</f>
        <v>Ömer Asaf KADAŞ</v>
      </c>
      <c r="E5175" s="72">
        <f>IF(B5175="TATİL",0,IF(F5174=0,F5173+1,IF(LİSTE!$F$1=F5174,1,F5174+1)))</f>
        <v>3</v>
      </c>
      <c r="F5175" s="72">
        <f>IF(E5175=0,0,IF(LİSTE!$F$1=E5175,1,E5175+1))</f>
        <v>4</v>
      </c>
      <c r="G5175" s="72" t="str">
        <f>IFERROR(VLOOKUP(A5175,TATİLLER!$A$2:$D$30000,3,0),"TATİL DEĞİL")</f>
        <v>TATİL DEĞİL</v>
      </c>
    </row>
    <row r="5176" spans="1:7" x14ac:dyDescent="0.25">
      <c r="A5176" s="74">
        <f t="shared" si="1190"/>
        <v>52443</v>
      </c>
      <c r="B5176" s="72">
        <f t="shared" si="1186"/>
        <v>5</v>
      </c>
      <c r="C5176" s="72" t="str">
        <f>IF(E5176=0,"RESMİ TATİL",VLOOKUP(E5176,LİSTE!$B$7:$D$1300,3,0))</f>
        <v>Ramazan Baran ADIGÜZEL</v>
      </c>
      <c r="D5176" s="72" t="str">
        <f>IF(F5176=0,"RESMİ TATİL",VLOOKUP(F5176,LİSTE!$B$7:$D$1300,3,0))</f>
        <v>Bahar AKGÜN</v>
      </c>
      <c r="E5176" s="72">
        <f>IF(B5176="TATİL",0,IF(F5175=0,F5174+1,IF(LİSTE!$F$1=F5175,1,F5175+1)))</f>
        <v>5</v>
      </c>
      <c r="F5176" s="72">
        <f>IF(E5176=0,0,IF(LİSTE!$F$1=E5176,1,E5176+1))</f>
        <v>6</v>
      </c>
      <c r="G5176" s="72" t="str">
        <f>IFERROR(VLOOKUP(A5176,TATİLLER!$A$2:$D$30000,3,0),"TATİL DEĞİL")</f>
        <v>TATİL DEĞİL</v>
      </c>
    </row>
    <row r="5177" spans="1:7" x14ac:dyDescent="0.25">
      <c r="A5177" s="74">
        <f t="shared" ref="A5177" si="1198">A5176+3</f>
        <v>52446</v>
      </c>
      <c r="B5177" s="72">
        <f t="shared" si="1186"/>
        <v>1</v>
      </c>
      <c r="C5177" s="72" t="str">
        <f>IF(E5177=0,"RESMİ TATİL",VLOOKUP(E5177,LİSTE!$B$7:$D$1300,3,0))</f>
        <v>Ömer AKGÜL</v>
      </c>
      <c r="D5177" s="72" t="str">
        <f>IF(F5177=0,"RESMİ TATİL",VLOOKUP(F5177,LİSTE!$B$7:$D$1300,3,0))</f>
        <v>Muharrem EFE TANRIVERDİ</v>
      </c>
      <c r="E5177" s="72">
        <f>IF(B5177="TATİL",0,IF(F5176=0,F5175+1,IF(LİSTE!$F$1=F5176,1,F5176+1)))</f>
        <v>7</v>
      </c>
      <c r="F5177" s="72">
        <f>IF(E5177=0,0,IF(LİSTE!$F$1=E5177,1,E5177+1))</f>
        <v>8</v>
      </c>
      <c r="G5177" s="72" t="str">
        <f>IFERROR(VLOOKUP(A5177,TATİLLER!$A$2:$D$30000,3,0),"TATİL DEĞİL")</f>
        <v>TATİL DEĞİL</v>
      </c>
    </row>
    <row r="5178" spans="1:7" x14ac:dyDescent="0.25">
      <c r="A5178" s="74">
        <f t="shared" si="1190"/>
        <v>52447</v>
      </c>
      <c r="B5178" s="72">
        <f t="shared" si="1186"/>
        <v>2</v>
      </c>
      <c r="C5178" s="72" t="str">
        <f>IF(E5178=0,"RESMİ TATİL",VLOOKUP(E5178,LİSTE!$B$7:$D$1300,3,0))</f>
        <v>Anıl DOĞAN</v>
      </c>
      <c r="D5178" s="72" t="str">
        <f>IF(F5178=0,"RESMİ TATİL",VLOOKUP(F5178,LİSTE!$B$7:$D$1300,3,0))</f>
        <v>İpek ARSLAN</v>
      </c>
      <c r="E5178" s="72">
        <f>IF(B5178="TATİL",0,IF(F5177=0,F5176+1,IF(LİSTE!$F$1=F5177,1,F5177+1)))</f>
        <v>9</v>
      </c>
      <c r="F5178" s="72">
        <f>IF(E5178=0,0,IF(LİSTE!$F$1=E5178,1,E5178+1))</f>
        <v>10</v>
      </c>
      <c r="G5178" s="72" t="str">
        <f>IFERROR(VLOOKUP(A5178,TATİLLER!$A$2:$D$30000,3,0),"TATİL DEĞİL")</f>
        <v>TATİL DEĞİL</v>
      </c>
    </row>
    <row r="5179" spans="1:7" x14ac:dyDescent="0.25">
      <c r="A5179" s="74">
        <f t="shared" si="1190"/>
        <v>52448</v>
      </c>
      <c r="B5179" s="72">
        <f t="shared" si="1186"/>
        <v>3</v>
      </c>
      <c r="C5179" s="72" t="str">
        <f>IF(E5179=0,"RESMİ TATİL",VLOOKUP(E5179,LİSTE!$B$7:$D$1300,3,0))</f>
        <v>Efe KARSAK</v>
      </c>
      <c r="D5179" s="72" t="str">
        <f>IF(F5179=0,"RESMİ TATİL",VLOOKUP(F5179,LİSTE!$B$7:$D$1300,3,0))</f>
        <v>Abdullah KIRBAÇ</v>
      </c>
      <c r="E5179" s="72">
        <f>IF(B5179="TATİL",0,IF(F5178=0,F5177+1,IF(LİSTE!$F$1=F5178,1,F5178+1)))</f>
        <v>11</v>
      </c>
      <c r="F5179" s="72">
        <f>IF(E5179=0,0,IF(LİSTE!$F$1=E5179,1,E5179+1))</f>
        <v>12</v>
      </c>
      <c r="G5179" s="72" t="str">
        <f>IFERROR(VLOOKUP(A5179,TATİLLER!$A$2:$D$30000,3,0),"TATİL DEĞİL")</f>
        <v>TATİL DEĞİL</v>
      </c>
    </row>
    <row r="5180" spans="1:7" x14ac:dyDescent="0.25">
      <c r="A5180" s="74">
        <f t="shared" si="1190"/>
        <v>52449</v>
      </c>
      <c r="B5180" s="72">
        <f t="shared" si="1186"/>
        <v>4</v>
      </c>
      <c r="C5180" s="72" t="str">
        <f>IF(E5180=0,"RESMİ TATİL",VLOOKUP(E5180,LİSTE!$B$7:$D$1300,3,0))</f>
        <v>Ümmü Defne GÜLER</v>
      </c>
      <c r="D5180" s="72" t="str">
        <f>IF(F5180=0,"RESMİ TATİL",VLOOKUP(F5180,LİSTE!$B$7:$D$1300,3,0))</f>
        <v>Şevval ÖZDAMAR</v>
      </c>
      <c r="E5180" s="72">
        <f>IF(B5180="TATİL",0,IF(F5179=0,F5178+1,IF(LİSTE!$F$1=F5179,1,F5179+1)))</f>
        <v>13</v>
      </c>
      <c r="F5180" s="72">
        <f>IF(E5180=0,0,IF(LİSTE!$F$1=E5180,1,E5180+1))</f>
        <v>14</v>
      </c>
      <c r="G5180" s="72" t="str">
        <f>IFERROR(VLOOKUP(A5180,TATİLLER!$A$2:$D$30000,3,0),"TATİL DEĞİL")</f>
        <v>TATİL DEĞİL</v>
      </c>
    </row>
    <row r="5181" spans="1:7" x14ac:dyDescent="0.25">
      <c r="A5181" s="74">
        <f t="shared" si="1190"/>
        <v>52450</v>
      </c>
      <c r="B5181" s="72">
        <f t="shared" si="1186"/>
        <v>5</v>
      </c>
      <c r="C5181" s="72" t="str">
        <f>IF(E5181=0,"RESMİ TATİL",VLOOKUP(E5181,LİSTE!$B$7:$D$1300,3,0))</f>
        <v>Zeynep AKDAĞ</v>
      </c>
      <c r="D5181" s="72" t="str">
        <f>IF(F5181=0,"RESMİ TATİL",VLOOKUP(F5181,LİSTE!$B$7:$D$1300,3,0))</f>
        <v>Esma ÇOKER</v>
      </c>
      <c r="E5181" s="72">
        <f>IF(B5181="TATİL",0,IF(F5180=0,F5179+1,IF(LİSTE!$F$1=F5180,1,F5180+1)))</f>
        <v>15</v>
      </c>
      <c r="F5181" s="72">
        <f>IF(E5181=0,0,IF(LİSTE!$F$1=E5181,1,E5181+1))</f>
        <v>16</v>
      </c>
      <c r="G5181" s="72" t="str">
        <f>IFERROR(VLOOKUP(A5181,TATİLLER!$A$2:$D$30000,3,0),"TATİL DEĞİL")</f>
        <v>TATİL DEĞİL</v>
      </c>
    </row>
    <row r="5182" spans="1:7" x14ac:dyDescent="0.25">
      <c r="A5182" s="74">
        <f t="shared" ref="A5182" si="1199">A5181+3</f>
        <v>52453</v>
      </c>
      <c r="B5182" s="72">
        <f t="shared" si="1186"/>
        <v>1</v>
      </c>
      <c r="C5182" s="72" t="str">
        <f>IF(E5182=0,"RESMİ TATİL",VLOOKUP(E5182,LİSTE!$B$7:$D$1300,3,0))</f>
        <v>Dursun Kubilay YAŞAR</v>
      </c>
      <c r="D5182" s="72" t="str">
        <f>IF(F5182=0,"RESMİ TATİL",VLOOKUP(F5182,LİSTE!$B$7:$D$1300,3,0))</f>
        <v>Zeynep Beril BAŞPINAR</v>
      </c>
      <c r="E5182" s="72">
        <f>IF(B5182="TATİL",0,IF(F5181=0,F5180+1,IF(LİSTE!$F$1=F5181,1,F5181+1)))</f>
        <v>17</v>
      </c>
      <c r="F5182" s="72">
        <f>IF(E5182=0,0,IF(LİSTE!$F$1=E5182,1,E5182+1))</f>
        <v>18</v>
      </c>
      <c r="G5182" s="72" t="str">
        <f>IFERROR(VLOOKUP(A5182,TATİLLER!$A$2:$D$30000,3,0),"TATİL DEĞİL")</f>
        <v>TATİL DEĞİL</v>
      </c>
    </row>
    <row r="5183" spans="1:7" x14ac:dyDescent="0.25">
      <c r="A5183" s="74">
        <f t="shared" si="1190"/>
        <v>52454</v>
      </c>
      <c r="B5183" s="72">
        <f t="shared" si="1186"/>
        <v>2</v>
      </c>
      <c r="C5183" s="72" t="str">
        <f>IF(E5183=0,"RESMİ TATİL",VLOOKUP(E5183,LİSTE!$B$7:$D$1300,3,0))</f>
        <v>Ahmet DAL</v>
      </c>
      <c r="D5183" s="72" t="str">
        <f>IF(F5183=0,"RESMİ TATİL",VLOOKUP(F5183,LİSTE!$B$7:$D$1300,3,0))</f>
        <v>Emirhan KARATAŞ</v>
      </c>
      <c r="E5183" s="72">
        <f>IF(B5183="TATİL",0,IF(F5182=0,F5181+1,IF(LİSTE!$F$1=F5182,1,F5182+1)))</f>
        <v>19</v>
      </c>
      <c r="F5183" s="72">
        <f>IF(E5183=0,0,IF(LİSTE!$F$1=E5183,1,E5183+1))</f>
        <v>20</v>
      </c>
      <c r="G5183" s="72" t="str">
        <f>IFERROR(VLOOKUP(A5183,TATİLLER!$A$2:$D$30000,3,0),"TATİL DEĞİL")</f>
        <v>TATİL DEĞİL</v>
      </c>
    </row>
    <row r="5184" spans="1:7" x14ac:dyDescent="0.25">
      <c r="A5184" s="74">
        <f t="shared" si="1190"/>
        <v>52455</v>
      </c>
      <c r="B5184" s="72">
        <f t="shared" si="1186"/>
        <v>3</v>
      </c>
      <c r="C5184" s="72" t="str">
        <f>IF(E5184=0,"RESMİ TATİL",VLOOKUP(E5184,LİSTE!$B$7:$D$1300,3,0))</f>
        <v>Zümra Yeter ARI</v>
      </c>
      <c r="D5184" s="72" t="str">
        <f>IF(F5184=0,"RESMİ TATİL",VLOOKUP(F5184,LİSTE!$B$7:$D$1300,3,0))</f>
        <v>Utku KARAGÖZ</v>
      </c>
      <c r="E5184" s="72">
        <f>IF(B5184="TATİL",0,IF(F5183=0,F5182+1,IF(LİSTE!$F$1=F5183,1,F5183+1)))</f>
        <v>21</v>
      </c>
      <c r="F5184" s="72">
        <f>IF(E5184=0,0,IF(LİSTE!$F$1=E5184,1,E5184+1))</f>
        <v>22</v>
      </c>
      <c r="G5184" s="72" t="str">
        <f>IFERROR(VLOOKUP(A5184,TATİLLER!$A$2:$D$30000,3,0),"TATİL DEĞİL")</f>
        <v>TATİL DEĞİL</v>
      </c>
    </row>
    <row r="5185" spans="1:7" x14ac:dyDescent="0.25">
      <c r="A5185" s="74">
        <f t="shared" si="1190"/>
        <v>52456</v>
      </c>
      <c r="B5185" s="72">
        <f t="shared" si="1186"/>
        <v>4</v>
      </c>
      <c r="C5185" s="72" t="str">
        <f>IF(E5185=0,"RESMİ TATİL",VLOOKUP(E5185,LİSTE!$B$7:$D$1300,3,0))</f>
        <v>Feyza Zümra AVCIOĞLU</v>
      </c>
      <c r="D5185" s="72" t="str">
        <f>IF(F5185=0,"RESMİ TATİL",VLOOKUP(F5185,LİSTE!$B$7:$D$1300,3,0))</f>
        <v>Yusuf Ali TABUR</v>
      </c>
      <c r="E5185" s="72">
        <f>IF(B5185="TATİL",0,IF(F5184=0,F5183+1,IF(LİSTE!$F$1=F5184,1,F5184+1)))</f>
        <v>23</v>
      </c>
      <c r="F5185" s="72">
        <f>IF(E5185=0,0,IF(LİSTE!$F$1=E5185,1,E5185+1))</f>
        <v>24</v>
      </c>
      <c r="G5185" s="72" t="str">
        <f>IFERROR(VLOOKUP(A5185,TATİLLER!$A$2:$D$30000,3,0),"TATİL DEĞİL")</f>
        <v>TATİL DEĞİL</v>
      </c>
    </row>
    <row r="5186" spans="1:7" x14ac:dyDescent="0.25">
      <c r="A5186" s="74">
        <f t="shared" si="1190"/>
        <v>52457</v>
      </c>
      <c r="B5186" s="72">
        <f t="shared" si="1186"/>
        <v>5</v>
      </c>
      <c r="C5186" s="72" t="str">
        <f>IF(E5186=0,"RESMİ TATİL",VLOOKUP(E5186,LİSTE!$B$7:$D$1300,3,0))</f>
        <v>Irmak UTEBAY</v>
      </c>
      <c r="D5186" s="72" t="str">
        <f>IF(F5186=0,"RESMİ TATİL",VLOOKUP(F5186,LİSTE!$B$7:$D$1300,3,0))</f>
        <v>Kerem AKKOÇ</v>
      </c>
      <c r="E5186" s="72">
        <f>IF(B5186="TATİL",0,IF(F5185=0,F5184+1,IF(LİSTE!$F$1=F5185,1,F5185+1)))</f>
        <v>25</v>
      </c>
      <c r="F5186" s="72">
        <f>IF(E5186=0,0,IF(LİSTE!$F$1=E5186,1,E5186+1))</f>
        <v>26</v>
      </c>
      <c r="G5186" s="72" t="str">
        <f>IFERROR(VLOOKUP(A5186,TATİLLER!$A$2:$D$30000,3,0),"TATİL DEĞİL")</f>
        <v>TATİL DEĞİL</v>
      </c>
    </row>
    <row r="5187" spans="1:7" x14ac:dyDescent="0.25">
      <c r="A5187" s="74">
        <f t="shared" ref="A5187" si="1200">A5186+3</f>
        <v>52460</v>
      </c>
      <c r="B5187" s="72">
        <f t="shared" ref="B5187:B5250" si="1201">IF(G5187="TATİL","TATİL",WEEKDAY(A5187,2))</f>
        <v>1</v>
      </c>
      <c r="C5187" s="72" t="str">
        <f>IF(E5187=0,"RESMİ TATİL",VLOOKUP(E5187,LİSTE!$B$7:$D$1300,3,0))</f>
        <v>Elçin Ayşe ELMAS</v>
      </c>
      <c r="D5187" s="72" t="str">
        <f>IF(F5187=0,"RESMİ TATİL",VLOOKUP(F5187,LİSTE!$B$7:$D$1300,3,0))</f>
        <v>Muhammed YILDIZDAĞ</v>
      </c>
      <c r="E5187" s="72">
        <f>IF(B5187="TATİL",0,IF(F5186=0,F5185+1,IF(LİSTE!$F$1=F5186,1,F5186+1)))</f>
        <v>27</v>
      </c>
      <c r="F5187" s="72">
        <f>IF(E5187=0,0,IF(LİSTE!$F$1=E5187,1,E5187+1))</f>
        <v>28</v>
      </c>
      <c r="G5187" s="72" t="str">
        <f>IFERROR(VLOOKUP(A5187,TATİLLER!$A$2:$D$30000,3,0),"TATİL DEĞİL")</f>
        <v>TATİL DEĞİL</v>
      </c>
    </row>
    <row r="5188" spans="1:7" x14ac:dyDescent="0.25">
      <c r="A5188" s="74">
        <f t="shared" si="1190"/>
        <v>52461</v>
      </c>
      <c r="B5188" s="72">
        <f t="shared" si="1201"/>
        <v>2</v>
      </c>
      <c r="C5188" s="72" t="str">
        <f>IF(E5188=0,"RESMİ TATİL",VLOOKUP(E5188,LİSTE!$B$7:$D$1300,3,0))</f>
        <v>Nisa Nur SANCAR</v>
      </c>
      <c r="D5188" s="72" t="str">
        <f>IF(F5188=0,"RESMİ TATİL",VLOOKUP(F5188,LİSTE!$B$7:$D$1300,3,0))</f>
        <v>Esila ÇETİN</v>
      </c>
      <c r="E5188" s="72">
        <f>IF(B5188="TATİL",0,IF(F5187=0,F5186+1,IF(LİSTE!$F$1=F5187,1,F5187+1)))</f>
        <v>1</v>
      </c>
      <c r="F5188" s="72">
        <f>IF(E5188=0,0,IF(LİSTE!$F$1=E5188,1,E5188+1))</f>
        <v>2</v>
      </c>
      <c r="G5188" s="72" t="str">
        <f>IFERROR(VLOOKUP(A5188,TATİLLER!$A$2:$D$30000,3,0),"TATİL DEĞİL")</f>
        <v>TATİL DEĞİL</v>
      </c>
    </row>
    <row r="5189" spans="1:7" x14ac:dyDescent="0.25">
      <c r="A5189" s="74">
        <f t="shared" si="1190"/>
        <v>52462</v>
      </c>
      <c r="B5189" s="72">
        <f t="shared" si="1201"/>
        <v>3</v>
      </c>
      <c r="C5189" s="72" t="str">
        <f>IF(E5189=0,"RESMİ TATİL",VLOOKUP(E5189,LİSTE!$B$7:$D$1300,3,0))</f>
        <v>Zeynep Sevde TOPUZ</v>
      </c>
      <c r="D5189" s="72" t="str">
        <f>IF(F5189=0,"RESMİ TATİL",VLOOKUP(F5189,LİSTE!$B$7:$D$1300,3,0))</f>
        <v>Ömer Asaf KADAŞ</v>
      </c>
      <c r="E5189" s="72">
        <f>IF(B5189="TATİL",0,IF(F5188=0,F5187+1,IF(LİSTE!$F$1=F5188,1,F5188+1)))</f>
        <v>3</v>
      </c>
      <c r="F5189" s="72">
        <f>IF(E5189=0,0,IF(LİSTE!$F$1=E5189,1,E5189+1))</f>
        <v>4</v>
      </c>
      <c r="G5189" s="72" t="str">
        <f>IFERROR(VLOOKUP(A5189,TATİLLER!$A$2:$D$30000,3,0),"TATİL DEĞİL")</f>
        <v>TATİL DEĞİL</v>
      </c>
    </row>
    <row r="5190" spans="1:7" x14ac:dyDescent="0.25">
      <c r="A5190" s="74">
        <f t="shared" si="1190"/>
        <v>52463</v>
      </c>
      <c r="B5190" s="72">
        <f t="shared" si="1201"/>
        <v>4</v>
      </c>
      <c r="C5190" s="72" t="str">
        <f>IF(E5190=0,"RESMİ TATİL",VLOOKUP(E5190,LİSTE!$B$7:$D$1300,3,0))</f>
        <v>Ramazan Baran ADIGÜZEL</v>
      </c>
      <c r="D5190" s="72" t="str">
        <f>IF(F5190=0,"RESMİ TATİL",VLOOKUP(F5190,LİSTE!$B$7:$D$1300,3,0))</f>
        <v>Bahar AKGÜN</v>
      </c>
      <c r="E5190" s="72">
        <f>IF(B5190="TATİL",0,IF(F5189=0,F5188+1,IF(LİSTE!$F$1=F5189,1,F5189+1)))</f>
        <v>5</v>
      </c>
      <c r="F5190" s="72">
        <f>IF(E5190=0,0,IF(LİSTE!$F$1=E5190,1,E5190+1))</f>
        <v>6</v>
      </c>
      <c r="G5190" s="72" t="str">
        <f>IFERROR(VLOOKUP(A5190,TATİLLER!$A$2:$D$30000,3,0),"TATİL DEĞİL")</f>
        <v>TATİL DEĞİL</v>
      </c>
    </row>
    <row r="5191" spans="1:7" x14ac:dyDescent="0.25">
      <c r="A5191" s="74">
        <f t="shared" si="1190"/>
        <v>52464</v>
      </c>
      <c r="B5191" s="72">
        <f t="shared" si="1201"/>
        <v>5</v>
      </c>
      <c r="C5191" s="72" t="str">
        <f>IF(E5191=0,"RESMİ TATİL",VLOOKUP(E5191,LİSTE!$B$7:$D$1300,3,0))</f>
        <v>Ömer AKGÜL</v>
      </c>
      <c r="D5191" s="72" t="str">
        <f>IF(F5191=0,"RESMİ TATİL",VLOOKUP(F5191,LİSTE!$B$7:$D$1300,3,0))</f>
        <v>Muharrem EFE TANRIVERDİ</v>
      </c>
      <c r="E5191" s="72">
        <f>IF(B5191="TATİL",0,IF(F5190=0,F5189+1,IF(LİSTE!$F$1=F5190,1,F5190+1)))</f>
        <v>7</v>
      </c>
      <c r="F5191" s="72">
        <f>IF(E5191=0,0,IF(LİSTE!$F$1=E5191,1,E5191+1))</f>
        <v>8</v>
      </c>
      <c r="G5191" s="72" t="str">
        <f>IFERROR(VLOOKUP(A5191,TATİLLER!$A$2:$D$30000,3,0),"TATİL DEĞİL")</f>
        <v>TATİL DEĞİL</v>
      </c>
    </row>
    <row r="5192" spans="1:7" x14ac:dyDescent="0.25">
      <c r="A5192" s="74">
        <f t="shared" ref="A5192" si="1202">A5191+3</f>
        <v>52467</v>
      </c>
      <c r="B5192" s="72">
        <f t="shared" si="1201"/>
        <v>1</v>
      </c>
      <c r="C5192" s="72" t="str">
        <f>IF(E5192=0,"RESMİ TATİL",VLOOKUP(E5192,LİSTE!$B$7:$D$1300,3,0))</f>
        <v>Anıl DOĞAN</v>
      </c>
      <c r="D5192" s="72" t="str">
        <f>IF(F5192=0,"RESMİ TATİL",VLOOKUP(F5192,LİSTE!$B$7:$D$1300,3,0))</f>
        <v>İpek ARSLAN</v>
      </c>
      <c r="E5192" s="72">
        <f>IF(B5192="TATİL",0,IF(F5191=0,F5190+1,IF(LİSTE!$F$1=F5191,1,F5191+1)))</f>
        <v>9</v>
      </c>
      <c r="F5192" s="72">
        <f>IF(E5192=0,0,IF(LİSTE!$F$1=E5192,1,E5192+1))</f>
        <v>10</v>
      </c>
      <c r="G5192" s="72" t="str">
        <f>IFERROR(VLOOKUP(A5192,TATİLLER!$A$2:$D$30000,3,0),"TATİL DEĞİL")</f>
        <v>TATİL DEĞİL</v>
      </c>
    </row>
    <row r="5193" spans="1:7" x14ac:dyDescent="0.25">
      <c r="A5193" s="74">
        <f t="shared" si="1190"/>
        <v>52468</v>
      </c>
      <c r="B5193" s="72">
        <f t="shared" si="1201"/>
        <v>2</v>
      </c>
      <c r="C5193" s="72" t="str">
        <f>IF(E5193=0,"RESMİ TATİL",VLOOKUP(E5193,LİSTE!$B$7:$D$1300,3,0))</f>
        <v>Efe KARSAK</v>
      </c>
      <c r="D5193" s="72" t="str">
        <f>IF(F5193=0,"RESMİ TATİL",VLOOKUP(F5193,LİSTE!$B$7:$D$1300,3,0))</f>
        <v>Abdullah KIRBAÇ</v>
      </c>
      <c r="E5193" s="72">
        <f>IF(B5193="TATİL",0,IF(F5192=0,F5191+1,IF(LİSTE!$F$1=F5192,1,F5192+1)))</f>
        <v>11</v>
      </c>
      <c r="F5193" s="72">
        <f>IF(E5193=0,0,IF(LİSTE!$F$1=E5193,1,E5193+1))</f>
        <v>12</v>
      </c>
      <c r="G5193" s="72" t="str">
        <f>IFERROR(VLOOKUP(A5193,TATİLLER!$A$2:$D$30000,3,0),"TATİL DEĞİL")</f>
        <v>TATİL DEĞİL</v>
      </c>
    </row>
    <row r="5194" spans="1:7" x14ac:dyDescent="0.25">
      <c r="A5194" s="74">
        <f t="shared" si="1190"/>
        <v>52469</v>
      </c>
      <c r="B5194" s="72">
        <f t="shared" si="1201"/>
        <v>3</v>
      </c>
      <c r="C5194" s="72" t="str">
        <f>IF(E5194=0,"RESMİ TATİL",VLOOKUP(E5194,LİSTE!$B$7:$D$1300,3,0))</f>
        <v>Ümmü Defne GÜLER</v>
      </c>
      <c r="D5194" s="72" t="str">
        <f>IF(F5194=0,"RESMİ TATİL",VLOOKUP(F5194,LİSTE!$B$7:$D$1300,3,0))</f>
        <v>Şevval ÖZDAMAR</v>
      </c>
      <c r="E5194" s="72">
        <f>IF(B5194="TATİL",0,IF(F5193=0,F5192+1,IF(LİSTE!$F$1=F5193,1,F5193+1)))</f>
        <v>13</v>
      </c>
      <c r="F5194" s="72">
        <f>IF(E5194=0,0,IF(LİSTE!$F$1=E5194,1,E5194+1))</f>
        <v>14</v>
      </c>
      <c r="G5194" s="72" t="str">
        <f>IFERROR(VLOOKUP(A5194,TATİLLER!$A$2:$D$30000,3,0),"TATİL DEĞİL")</f>
        <v>TATİL DEĞİL</v>
      </c>
    </row>
    <row r="5195" spans="1:7" x14ac:dyDescent="0.25">
      <c r="A5195" s="74">
        <f t="shared" si="1190"/>
        <v>52470</v>
      </c>
      <c r="B5195" s="72">
        <f t="shared" si="1201"/>
        <v>4</v>
      </c>
      <c r="C5195" s="72" t="str">
        <f>IF(E5195=0,"RESMİ TATİL",VLOOKUP(E5195,LİSTE!$B$7:$D$1300,3,0))</f>
        <v>Zeynep AKDAĞ</v>
      </c>
      <c r="D5195" s="72" t="str">
        <f>IF(F5195=0,"RESMİ TATİL",VLOOKUP(F5195,LİSTE!$B$7:$D$1300,3,0))</f>
        <v>Esma ÇOKER</v>
      </c>
      <c r="E5195" s="72">
        <f>IF(B5195="TATİL",0,IF(F5194=0,F5193+1,IF(LİSTE!$F$1=F5194,1,F5194+1)))</f>
        <v>15</v>
      </c>
      <c r="F5195" s="72">
        <f>IF(E5195=0,0,IF(LİSTE!$F$1=E5195,1,E5195+1))</f>
        <v>16</v>
      </c>
      <c r="G5195" s="72" t="str">
        <f>IFERROR(VLOOKUP(A5195,TATİLLER!$A$2:$D$30000,3,0),"TATİL DEĞİL")</f>
        <v>TATİL DEĞİL</v>
      </c>
    </row>
    <row r="5196" spans="1:7" x14ac:dyDescent="0.25">
      <c r="A5196" s="74">
        <f t="shared" si="1190"/>
        <v>52471</v>
      </c>
      <c r="B5196" s="72">
        <f t="shared" si="1201"/>
        <v>5</v>
      </c>
      <c r="C5196" s="72" t="str">
        <f>IF(E5196=0,"RESMİ TATİL",VLOOKUP(E5196,LİSTE!$B$7:$D$1300,3,0))</f>
        <v>Dursun Kubilay YAŞAR</v>
      </c>
      <c r="D5196" s="72" t="str">
        <f>IF(F5196=0,"RESMİ TATİL",VLOOKUP(F5196,LİSTE!$B$7:$D$1300,3,0))</f>
        <v>Zeynep Beril BAŞPINAR</v>
      </c>
      <c r="E5196" s="72">
        <f>IF(B5196="TATİL",0,IF(F5195=0,F5194+1,IF(LİSTE!$F$1=F5195,1,F5195+1)))</f>
        <v>17</v>
      </c>
      <c r="F5196" s="72">
        <f>IF(E5196=0,0,IF(LİSTE!$F$1=E5196,1,E5196+1))</f>
        <v>18</v>
      </c>
      <c r="G5196" s="72" t="str">
        <f>IFERROR(VLOOKUP(A5196,TATİLLER!$A$2:$D$30000,3,0),"TATİL DEĞİL")</f>
        <v>TATİL DEĞİL</v>
      </c>
    </row>
    <row r="5197" spans="1:7" x14ac:dyDescent="0.25">
      <c r="A5197" s="74">
        <f t="shared" ref="A5197" si="1203">A5196+3</f>
        <v>52474</v>
      </c>
      <c r="B5197" s="72">
        <f t="shared" si="1201"/>
        <v>1</v>
      </c>
      <c r="C5197" s="72" t="str">
        <f>IF(E5197=0,"RESMİ TATİL",VLOOKUP(E5197,LİSTE!$B$7:$D$1300,3,0))</f>
        <v>Ahmet DAL</v>
      </c>
      <c r="D5197" s="72" t="str">
        <f>IF(F5197=0,"RESMİ TATİL",VLOOKUP(F5197,LİSTE!$B$7:$D$1300,3,0))</f>
        <v>Emirhan KARATAŞ</v>
      </c>
      <c r="E5197" s="72">
        <f>IF(B5197="TATİL",0,IF(F5196=0,F5195+1,IF(LİSTE!$F$1=F5196,1,F5196+1)))</f>
        <v>19</v>
      </c>
      <c r="F5197" s="72">
        <f>IF(E5197=0,0,IF(LİSTE!$F$1=E5197,1,E5197+1))</f>
        <v>20</v>
      </c>
      <c r="G5197" s="72" t="str">
        <f>IFERROR(VLOOKUP(A5197,TATİLLER!$A$2:$D$30000,3,0),"TATİL DEĞİL")</f>
        <v>TATİL DEĞİL</v>
      </c>
    </row>
    <row r="5198" spans="1:7" x14ac:dyDescent="0.25">
      <c r="A5198" s="74">
        <f t="shared" si="1190"/>
        <v>52475</v>
      </c>
      <c r="B5198" s="72">
        <f t="shared" si="1201"/>
        <v>2</v>
      </c>
      <c r="C5198" s="72" t="str">
        <f>IF(E5198=0,"RESMİ TATİL",VLOOKUP(E5198,LİSTE!$B$7:$D$1300,3,0))</f>
        <v>Zümra Yeter ARI</v>
      </c>
      <c r="D5198" s="72" t="str">
        <f>IF(F5198=0,"RESMİ TATİL",VLOOKUP(F5198,LİSTE!$B$7:$D$1300,3,0))</f>
        <v>Utku KARAGÖZ</v>
      </c>
      <c r="E5198" s="72">
        <f>IF(B5198="TATİL",0,IF(F5197=0,F5196+1,IF(LİSTE!$F$1=F5197,1,F5197+1)))</f>
        <v>21</v>
      </c>
      <c r="F5198" s="72">
        <f>IF(E5198=0,0,IF(LİSTE!$F$1=E5198,1,E5198+1))</f>
        <v>22</v>
      </c>
      <c r="G5198" s="72" t="str">
        <f>IFERROR(VLOOKUP(A5198,TATİLLER!$A$2:$D$30000,3,0),"TATİL DEĞİL")</f>
        <v>TATİL DEĞİL</v>
      </c>
    </row>
    <row r="5199" spans="1:7" x14ac:dyDescent="0.25">
      <c r="A5199" s="74">
        <f t="shared" si="1190"/>
        <v>52476</v>
      </c>
      <c r="B5199" s="72">
        <f t="shared" si="1201"/>
        <v>3</v>
      </c>
      <c r="C5199" s="72" t="str">
        <f>IF(E5199=0,"RESMİ TATİL",VLOOKUP(E5199,LİSTE!$B$7:$D$1300,3,0))</f>
        <v>Feyza Zümra AVCIOĞLU</v>
      </c>
      <c r="D5199" s="72" t="str">
        <f>IF(F5199=0,"RESMİ TATİL",VLOOKUP(F5199,LİSTE!$B$7:$D$1300,3,0))</f>
        <v>Yusuf Ali TABUR</v>
      </c>
      <c r="E5199" s="72">
        <f>IF(B5199="TATİL",0,IF(F5198=0,F5197+1,IF(LİSTE!$F$1=F5198,1,F5198+1)))</f>
        <v>23</v>
      </c>
      <c r="F5199" s="72">
        <f>IF(E5199=0,0,IF(LİSTE!$F$1=E5199,1,E5199+1))</f>
        <v>24</v>
      </c>
      <c r="G5199" s="72" t="str">
        <f>IFERROR(VLOOKUP(A5199,TATİLLER!$A$2:$D$30000,3,0),"TATİL DEĞİL")</f>
        <v>TATİL DEĞİL</v>
      </c>
    </row>
    <row r="5200" spans="1:7" x14ac:dyDescent="0.25">
      <c r="A5200" s="74">
        <f t="shared" si="1190"/>
        <v>52477</v>
      </c>
      <c r="B5200" s="72">
        <f t="shared" si="1201"/>
        <v>4</v>
      </c>
      <c r="C5200" s="72" t="str">
        <f>IF(E5200=0,"RESMİ TATİL",VLOOKUP(E5200,LİSTE!$B$7:$D$1300,3,0))</f>
        <v>Irmak UTEBAY</v>
      </c>
      <c r="D5200" s="72" t="str">
        <f>IF(F5200=0,"RESMİ TATİL",VLOOKUP(F5200,LİSTE!$B$7:$D$1300,3,0))</f>
        <v>Kerem AKKOÇ</v>
      </c>
      <c r="E5200" s="72">
        <f>IF(B5200="TATİL",0,IF(F5199=0,F5198+1,IF(LİSTE!$F$1=F5199,1,F5199+1)))</f>
        <v>25</v>
      </c>
      <c r="F5200" s="72">
        <f>IF(E5200=0,0,IF(LİSTE!$F$1=E5200,1,E5200+1))</f>
        <v>26</v>
      </c>
      <c r="G5200" s="72" t="str">
        <f>IFERROR(VLOOKUP(A5200,TATİLLER!$A$2:$D$30000,3,0),"TATİL DEĞİL")</f>
        <v>TATİL DEĞİL</v>
      </c>
    </row>
    <row r="5201" spans="1:7" x14ac:dyDescent="0.25">
      <c r="A5201" s="74">
        <f t="shared" si="1190"/>
        <v>52478</v>
      </c>
      <c r="B5201" s="72">
        <f t="shared" si="1201"/>
        <v>5</v>
      </c>
      <c r="C5201" s="72" t="str">
        <f>IF(E5201=0,"RESMİ TATİL",VLOOKUP(E5201,LİSTE!$B$7:$D$1300,3,0))</f>
        <v>Elçin Ayşe ELMAS</v>
      </c>
      <c r="D5201" s="72" t="str">
        <f>IF(F5201=0,"RESMİ TATİL",VLOOKUP(F5201,LİSTE!$B$7:$D$1300,3,0))</f>
        <v>Muhammed YILDIZDAĞ</v>
      </c>
      <c r="E5201" s="72">
        <f>IF(B5201="TATİL",0,IF(F5200=0,F5199+1,IF(LİSTE!$F$1=F5200,1,F5200+1)))</f>
        <v>27</v>
      </c>
      <c r="F5201" s="72">
        <f>IF(E5201=0,0,IF(LİSTE!$F$1=E5201,1,E5201+1))</f>
        <v>28</v>
      </c>
      <c r="G5201" s="72" t="str">
        <f>IFERROR(VLOOKUP(A5201,TATİLLER!$A$2:$D$30000,3,0),"TATİL DEĞİL")</f>
        <v>TATİL DEĞİL</v>
      </c>
    </row>
    <row r="5202" spans="1:7" x14ac:dyDescent="0.25">
      <c r="A5202" s="74">
        <f t="shared" ref="A5202" si="1204">A5201+3</f>
        <v>52481</v>
      </c>
      <c r="B5202" s="72">
        <f t="shared" si="1201"/>
        <v>1</v>
      </c>
      <c r="C5202" s="72" t="str">
        <f>IF(E5202=0,"RESMİ TATİL",VLOOKUP(E5202,LİSTE!$B$7:$D$1300,3,0))</f>
        <v>Nisa Nur SANCAR</v>
      </c>
      <c r="D5202" s="72" t="str">
        <f>IF(F5202=0,"RESMİ TATİL",VLOOKUP(F5202,LİSTE!$B$7:$D$1300,3,0))</f>
        <v>Esila ÇETİN</v>
      </c>
      <c r="E5202" s="72">
        <f>IF(B5202="TATİL",0,IF(F5201=0,F5200+1,IF(LİSTE!$F$1=F5201,1,F5201+1)))</f>
        <v>1</v>
      </c>
      <c r="F5202" s="72">
        <f>IF(E5202=0,0,IF(LİSTE!$F$1=E5202,1,E5202+1))</f>
        <v>2</v>
      </c>
      <c r="G5202" s="72" t="str">
        <f>IFERROR(VLOOKUP(A5202,TATİLLER!$A$2:$D$30000,3,0),"TATİL DEĞİL")</f>
        <v>TATİL DEĞİL</v>
      </c>
    </row>
    <row r="5203" spans="1:7" x14ac:dyDescent="0.25">
      <c r="A5203" s="74">
        <f t="shared" ref="A5203:A5266" si="1205">A5202+1</f>
        <v>52482</v>
      </c>
      <c r="B5203" s="72">
        <f t="shared" si="1201"/>
        <v>2</v>
      </c>
      <c r="C5203" s="72" t="str">
        <f>IF(E5203=0,"RESMİ TATİL",VLOOKUP(E5203,LİSTE!$B$7:$D$1300,3,0))</f>
        <v>Zeynep Sevde TOPUZ</v>
      </c>
      <c r="D5203" s="72" t="str">
        <f>IF(F5203=0,"RESMİ TATİL",VLOOKUP(F5203,LİSTE!$B$7:$D$1300,3,0))</f>
        <v>Ömer Asaf KADAŞ</v>
      </c>
      <c r="E5203" s="72">
        <f>IF(B5203="TATİL",0,IF(F5202=0,F5201+1,IF(LİSTE!$F$1=F5202,1,F5202+1)))</f>
        <v>3</v>
      </c>
      <c r="F5203" s="72">
        <f>IF(E5203=0,0,IF(LİSTE!$F$1=E5203,1,E5203+1))</f>
        <v>4</v>
      </c>
      <c r="G5203" s="72" t="str">
        <f>IFERROR(VLOOKUP(A5203,TATİLLER!$A$2:$D$30000,3,0),"TATİL DEĞİL")</f>
        <v>TATİL DEĞİL</v>
      </c>
    </row>
    <row r="5204" spans="1:7" x14ac:dyDescent="0.25">
      <c r="A5204" s="74">
        <f t="shared" si="1205"/>
        <v>52483</v>
      </c>
      <c r="B5204" s="72">
        <f t="shared" si="1201"/>
        <v>3</v>
      </c>
      <c r="C5204" s="72" t="str">
        <f>IF(E5204=0,"RESMİ TATİL",VLOOKUP(E5204,LİSTE!$B$7:$D$1300,3,0))</f>
        <v>Ramazan Baran ADIGÜZEL</v>
      </c>
      <c r="D5204" s="72" t="str">
        <f>IF(F5204=0,"RESMİ TATİL",VLOOKUP(F5204,LİSTE!$B$7:$D$1300,3,0))</f>
        <v>Bahar AKGÜN</v>
      </c>
      <c r="E5204" s="72">
        <f>IF(B5204="TATİL",0,IF(F5203=0,F5202+1,IF(LİSTE!$F$1=F5203,1,F5203+1)))</f>
        <v>5</v>
      </c>
      <c r="F5204" s="72">
        <f>IF(E5204=0,0,IF(LİSTE!$F$1=E5204,1,E5204+1))</f>
        <v>6</v>
      </c>
      <c r="G5204" s="72" t="str">
        <f>IFERROR(VLOOKUP(A5204,TATİLLER!$A$2:$D$30000,3,0),"TATİL DEĞİL")</f>
        <v>TATİL DEĞİL</v>
      </c>
    </row>
    <row r="5205" spans="1:7" x14ac:dyDescent="0.25">
      <c r="A5205" s="74">
        <f t="shared" si="1205"/>
        <v>52484</v>
      </c>
      <c r="B5205" s="72">
        <f t="shared" si="1201"/>
        <v>4</v>
      </c>
      <c r="C5205" s="72" t="str">
        <f>IF(E5205=0,"RESMİ TATİL",VLOOKUP(E5205,LİSTE!$B$7:$D$1300,3,0))</f>
        <v>Ömer AKGÜL</v>
      </c>
      <c r="D5205" s="72" t="str">
        <f>IF(F5205=0,"RESMİ TATİL",VLOOKUP(F5205,LİSTE!$B$7:$D$1300,3,0))</f>
        <v>Muharrem EFE TANRIVERDİ</v>
      </c>
      <c r="E5205" s="72">
        <f>IF(B5205="TATİL",0,IF(F5204=0,F5203+1,IF(LİSTE!$F$1=F5204,1,F5204+1)))</f>
        <v>7</v>
      </c>
      <c r="F5205" s="72">
        <f>IF(E5205=0,0,IF(LİSTE!$F$1=E5205,1,E5205+1))</f>
        <v>8</v>
      </c>
      <c r="G5205" s="72" t="str">
        <f>IFERROR(VLOOKUP(A5205,TATİLLER!$A$2:$D$30000,3,0),"TATİL DEĞİL")</f>
        <v>TATİL DEĞİL</v>
      </c>
    </row>
    <row r="5206" spans="1:7" x14ac:dyDescent="0.25">
      <c r="A5206" s="74">
        <f t="shared" si="1205"/>
        <v>52485</v>
      </c>
      <c r="B5206" s="72">
        <f t="shared" si="1201"/>
        <v>5</v>
      </c>
      <c r="C5206" s="72" t="str">
        <f>IF(E5206=0,"RESMİ TATİL",VLOOKUP(E5206,LİSTE!$B$7:$D$1300,3,0))</f>
        <v>Anıl DOĞAN</v>
      </c>
      <c r="D5206" s="72" t="str">
        <f>IF(F5206=0,"RESMİ TATİL",VLOOKUP(F5206,LİSTE!$B$7:$D$1300,3,0))</f>
        <v>İpek ARSLAN</v>
      </c>
      <c r="E5206" s="72">
        <f>IF(B5206="TATİL",0,IF(F5205=0,F5204+1,IF(LİSTE!$F$1=F5205,1,F5205+1)))</f>
        <v>9</v>
      </c>
      <c r="F5206" s="72">
        <f>IF(E5206=0,0,IF(LİSTE!$F$1=E5206,1,E5206+1))</f>
        <v>10</v>
      </c>
      <c r="G5206" s="72" t="str">
        <f>IFERROR(VLOOKUP(A5206,TATİLLER!$A$2:$D$30000,3,0),"TATİL DEĞİL")</f>
        <v>TATİL DEĞİL</v>
      </c>
    </row>
    <row r="5207" spans="1:7" x14ac:dyDescent="0.25">
      <c r="A5207" s="74">
        <f t="shared" ref="A5207" si="1206">A5206+3</f>
        <v>52488</v>
      </c>
      <c r="B5207" s="72">
        <f t="shared" si="1201"/>
        <v>1</v>
      </c>
      <c r="C5207" s="72" t="str">
        <f>IF(E5207=0,"RESMİ TATİL",VLOOKUP(E5207,LİSTE!$B$7:$D$1300,3,0))</f>
        <v>Efe KARSAK</v>
      </c>
      <c r="D5207" s="72" t="str">
        <f>IF(F5207=0,"RESMİ TATİL",VLOOKUP(F5207,LİSTE!$B$7:$D$1300,3,0))</f>
        <v>Abdullah KIRBAÇ</v>
      </c>
      <c r="E5207" s="72">
        <f>IF(B5207="TATİL",0,IF(F5206=0,F5205+1,IF(LİSTE!$F$1=F5206,1,F5206+1)))</f>
        <v>11</v>
      </c>
      <c r="F5207" s="72">
        <f>IF(E5207=0,0,IF(LİSTE!$F$1=E5207,1,E5207+1))</f>
        <v>12</v>
      </c>
      <c r="G5207" s="72" t="str">
        <f>IFERROR(VLOOKUP(A5207,TATİLLER!$A$2:$D$30000,3,0),"TATİL DEĞİL")</f>
        <v>TATİL DEĞİL</v>
      </c>
    </row>
    <row r="5208" spans="1:7" x14ac:dyDescent="0.25">
      <c r="A5208" s="74">
        <f t="shared" si="1205"/>
        <v>52489</v>
      </c>
      <c r="B5208" s="72">
        <f t="shared" si="1201"/>
        <v>2</v>
      </c>
      <c r="C5208" s="72" t="str">
        <f>IF(E5208=0,"RESMİ TATİL",VLOOKUP(E5208,LİSTE!$B$7:$D$1300,3,0))</f>
        <v>Ümmü Defne GÜLER</v>
      </c>
      <c r="D5208" s="72" t="str">
        <f>IF(F5208=0,"RESMİ TATİL",VLOOKUP(F5208,LİSTE!$B$7:$D$1300,3,0))</f>
        <v>Şevval ÖZDAMAR</v>
      </c>
      <c r="E5208" s="72">
        <f>IF(B5208="TATİL",0,IF(F5207=0,F5206+1,IF(LİSTE!$F$1=F5207,1,F5207+1)))</f>
        <v>13</v>
      </c>
      <c r="F5208" s="72">
        <f>IF(E5208=0,0,IF(LİSTE!$F$1=E5208,1,E5208+1))</f>
        <v>14</v>
      </c>
      <c r="G5208" s="72" t="str">
        <f>IFERROR(VLOOKUP(A5208,TATİLLER!$A$2:$D$30000,3,0),"TATİL DEĞİL")</f>
        <v>TATİL DEĞİL</v>
      </c>
    </row>
    <row r="5209" spans="1:7" x14ac:dyDescent="0.25">
      <c r="A5209" s="74">
        <f t="shared" si="1205"/>
        <v>52490</v>
      </c>
      <c r="B5209" s="72">
        <f t="shared" si="1201"/>
        <v>3</v>
      </c>
      <c r="C5209" s="72" t="str">
        <f>IF(E5209=0,"RESMİ TATİL",VLOOKUP(E5209,LİSTE!$B$7:$D$1300,3,0))</f>
        <v>Zeynep AKDAĞ</v>
      </c>
      <c r="D5209" s="72" t="str">
        <f>IF(F5209=0,"RESMİ TATİL",VLOOKUP(F5209,LİSTE!$B$7:$D$1300,3,0))</f>
        <v>Esma ÇOKER</v>
      </c>
      <c r="E5209" s="72">
        <f>IF(B5209="TATİL",0,IF(F5208=0,F5207+1,IF(LİSTE!$F$1=F5208,1,F5208+1)))</f>
        <v>15</v>
      </c>
      <c r="F5209" s="72">
        <f>IF(E5209=0,0,IF(LİSTE!$F$1=E5209,1,E5209+1))</f>
        <v>16</v>
      </c>
      <c r="G5209" s="72" t="str">
        <f>IFERROR(VLOOKUP(A5209,TATİLLER!$A$2:$D$30000,3,0),"TATİL DEĞİL")</f>
        <v>TATİL DEĞİL</v>
      </c>
    </row>
    <row r="5210" spans="1:7" x14ac:dyDescent="0.25">
      <c r="A5210" s="74">
        <f t="shared" si="1205"/>
        <v>52491</v>
      </c>
      <c r="B5210" s="72">
        <f t="shared" si="1201"/>
        <v>4</v>
      </c>
      <c r="C5210" s="72" t="str">
        <f>IF(E5210=0,"RESMİ TATİL",VLOOKUP(E5210,LİSTE!$B$7:$D$1300,3,0))</f>
        <v>Dursun Kubilay YAŞAR</v>
      </c>
      <c r="D5210" s="72" t="str">
        <f>IF(F5210=0,"RESMİ TATİL",VLOOKUP(F5210,LİSTE!$B$7:$D$1300,3,0))</f>
        <v>Zeynep Beril BAŞPINAR</v>
      </c>
      <c r="E5210" s="72">
        <f>IF(B5210="TATİL",0,IF(F5209=0,F5208+1,IF(LİSTE!$F$1=F5209,1,F5209+1)))</f>
        <v>17</v>
      </c>
      <c r="F5210" s="72">
        <f>IF(E5210=0,0,IF(LİSTE!$F$1=E5210,1,E5210+1))</f>
        <v>18</v>
      </c>
      <c r="G5210" s="72" t="str">
        <f>IFERROR(VLOOKUP(A5210,TATİLLER!$A$2:$D$30000,3,0),"TATİL DEĞİL")</f>
        <v>TATİL DEĞİL</v>
      </c>
    </row>
    <row r="5211" spans="1:7" x14ac:dyDescent="0.25">
      <c r="A5211" s="74">
        <f t="shared" si="1205"/>
        <v>52492</v>
      </c>
      <c r="B5211" s="72">
        <f t="shared" si="1201"/>
        <v>5</v>
      </c>
      <c r="C5211" s="72" t="str">
        <f>IF(E5211=0,"RESMİ TATİL",VLOOKUP(E5211,LİSTE!$B$7:$D$1300,3,0))</f>
        <v>Ahmet DAL</v>
      </c>
      <c r="D5211" s="72" t="str">
        <f>IF(F5211=0,"RESMİ TATİL",VLOOKUP(F5211,LİSTE!$B$7:$D$1300,3,0))</f>
        <v>Emirhan KARATAŞ</v>
      </c>
      <c r="E5211" s="72">
        <f>IF(B5211="TATİL",0,IF(F5210=0,F5209+1,IF(LİSTE!$F$1=F5210,1,F5210+1)))</f>
        <v>19</v>
      </c>
      <c r="F5211" s="72">
        <f>IF(E5211=0,0,IF(LİSTE!$F$1=E5211,1,E5211+1))</f>
        <v>20</v>
      </c>
      <c r="G5211" s="72" t="str">
        <f>IFERROR(VLOOKUP(A5211,TATİLLER!$A$2:$D$30000,3,0),"TATİL DEĞİL")</f>
        <v>TATİL DEĞİL</v>
      </c>
    </row>
    <row r="5212" spans="1:7" x14ac:dyDescent="0.25">
      <c r="A5212" s="74">
        <f t="shared" ref="A5212" si="1207">A5211+3</f>
        <v>52495</v>
      </c>
      <c r="B5212" s="72">
        <f t="shared" si="1201"/>
        <v>1</v>
      </c>
      <c r="C5212" s="72" t="str">
        <f>IF(E5212=0,"RESMİ TATİL",VLOOKUP(E5212,LİSTE!$B$7:$D$1300,3,0))</f>
        <v>Zümra Yeter ARI</v>
      </c>
      <c r="D5212" s="72" t="str">
        <f>IF(F5212=0,"RESMİ TATİL",VLOOKUP(F5212,LİSTE!$B$7:$D$1300,3,0))</f>
        <v>Utku KARAGÖZ</v>
      </c>
      <c r="E5212" s="72">
        <f>IF(B5212="TATİL",0,IF(F5211=0,F5210+1,IF(LİSTE!$F$1=F5211,1,F5211+1)))</f>
        <v>21</v>
      </c>
      <c r="F5212" s="72">
        <f>IF(E5212=0,0,IF(LİSTE!$F$1=E5212,1,E5212+1))</f>
        <v>22</v>
      </c>
      <c r="G5212" s="72" t="str">
        <f>IFERROR(VLOOKUP(A5212,TATİLLER!$A$2:$D$30000,3,0),"TATİL DEĞİL")</f>
        <v>TATİL DEĞİL</v>
      </c>
    </row>
    <row r="5213" spans="1:7" x14ac:dyDescent="0.25">
      <c r="A5213" s="74">
        <f t="shared" si="1205"/>
        <v>52496</v>
      </c>
      <c r="B5213" s="72">
        <f t="shared" si="1201"/>
        <v>2</v>
      </c>
      <c r="C5213" s="72" t="str">
        <f>IF(E5213=0,"RESMİ TATİL",VLOOKUP(E5213,LİSTE!$B$7:$D$1300,3,0))</f>
        <v>Feyza Zümra AVCIOĞLU</v>
      </c>
      <c r="D5213" s="72" t="str">
        <f>IF(F5213=0,"RESMİ TATİL",VLOOKUP(F5213,LİSTE!$B$7:$D$1300,3,0))</f>
        <v>Yusuf Ali TABUR</v>
      </c>
      <c r="E5213" s="72">
        <f>IF(B5213="TATİL",0,IF(F5212=0,F5211+1,IF(LİSTE!$F$1=F5212,1,F5212+1)))</f>
        <v>23</v>
      </c>
      <c r="F5213" s="72">
        <f>IF(E5213=0,0,IF(LİSTE!$F$1=E5213,1,E5213+1))</f>
        <v>24</v>
      </c>
      <c r="G5213" s="72" t="str">
        <f>IFERROR(VLOOKUP(A5213,TATİLLER!$A$2:$D$30000,3,0),"TATİL DEĞİL")</f>
        <v>TATİL DEĞİL</v>
      </c>
    </row>
    <row r="5214" spans="1:7" x14ac:dyDescent="0.25">
      <c r="A5214" s="74">
        <f t="shared" si="1205"/>
        <v>52497</v>
      </c>
      <c r="B5214" s="72">
        <f t="shared" si="1201"/>
        <v>3</v>
      </c>
      <c r="C5214" s="72" t="str">
        <f>IF(E5214=0,"RESMİ TATİL",VLOOKUP(E5214,LİSTE!$B$7:$D$1300,3,0))</f>
        <v>Irmak UTEBAY</v>
      </c>
      <c r="D5214" s="72" t="str">
        <f>IF(F5214=0,"RESMİ TATİL",VLOOKUP(F5214,LİSTE!$B$7:$D$1300,3,0))</f>
        <v>Kerem AKKOÇ</v>
      </c>
      <c r="E5214" s="72">
        <f>IF(B5214="TATİL",0,IF(F5213=0,F5212+1,IF(LİSTE!$F$1=F5213,1,F5213+1)))</f>
        <v>25</v>
      </c>
      <c r="F5214" s="72">
        <f>IF(E5214=0,0,IF(LİSTE!$F$1=E5214,1,E5214+1))</f>
        <v>26</v>
      </c>
      <c r="G5214" s="72" t="str">
        <f>IFERROR(VLOOKUP(A5214,TATİLLER!$A$2:$D$30000,3,0),"TATİL DEĞİL")</f>
        <v>TATİL DEĞİL</v>
      </c>
    </row>
    <row r="5215" spans="1:7" x14ac:dyDescent="0.25">
      <c r="A5215" s="74">
        <f t="shared" si="1205"/>
        <v>52498</v>
      </c>
      <c r="B5215" s="72">
        <f t="shared" si="1201"/>
        <v>4</v>
      </c>
      <c r="C5215" s="72" t="str">
        <f>IF(E5215=0,"RESMİ TATİL",VLOOKUP(E5215,LİSTE!$B$7:$D$1300,3,0))</f>
        <v>Elçin Ayşe ELMAS</v>
      </c>
      <c r="D5215" s="72" t="str">
        <f>IF(F5215=0,"RESMİ TATİL",VLOOKUP(F5215,LİSTE!$B$7:$D$1300,3,0))</f>
        <v>Muhammed YILDIZDAĞ</v>
      </c>
      <c r="E5215" s="72">
        <f>IF(B5215="TATİL",0,IF(F5214=0,F5213+1,IF(LİSTE!$F$1=F5214,1,F5214+1)))</f>
        <v>27</v>
      </c>
      <c r="F5215" s="72">
        <f>IF(E5215=0,0,IF(LİSTE!$F$1=E5215,1,E5215+1))</f>
        <v>28</v>
      </c>
      <c r="G5215" s="72" t="str">
        <f>IFERROR(VLOOKUP(A5215,TATİLLER!$A$2:$D$30000,3,0),"TATİL DEĞİL")</f>
        <v>TATİL DEĞİL</v>
      </c>
    </row>
    <row r="5216" spans="1:7" x14ac:dyDescent="0.25">
      <c r="A5216" s="74">
        <f t="shared" si="1205"/>
        <v>52499</v>
      </c>
      <c r="B5216" s="72">
        <f t="shared" si="1201"/>
        <v>5</v>
      </c>
      <c r="C5216" s="72" t="str">
        <f>IF(E5216=0,"RESMİ TATİL",VLOOKUP(E5216,LİSTE!$B$7:$D$1300,3,0))</f>
        <v>Nisa Nur SANCAR</v>
      </c>
      <c r="D5216" s="72" t="str">
        <f>IF(F5216=0,"RESMİ TATİL",VLOOKUP(F5216,LİSTE!$B$7:$D$1300,3,0))</f>
        <v>Esila ÇETİN</v>
      </c>
      <c r="E5216" s="72">
        <f>IF(B5216="TATİL",0,IF(F5215=0,F5214+1,IF(LİSTE!$F$1=F5215,1,F5215+1)))</f>
        <v>1</v>
      </c>
      <c r="F5216" s="72">
        <f>IF(E5216=0,0,IF(LİSTE!$F$1=E5216,1,E5216+1))</f>
        <v>2</v>
      </c>
      <c r="G5216" s="72" t="str">
        <f>IFERROR(VLOOKUP(A5216,TATİLLER!$A$2:$D$30000,3,0),"TATİL DEĞİL")</f>
        <v>TATİL DEĞİL</v>
      </c>
    </row>
    <row r="5217" spans="1:7" x14ac:dyDescent="0.25">
      <c r="A5217" s="74">
        <f t="shared" ref="A5217" si="1208">A5216+3</f>
        <v>52502</v>
      </c>
      <c r="B5217" s="72">
        <f t="shared" si="1201"/>
        <v>1</v>
      </c>
      <c r="C5217" s="72" t="str">
        <f>IF(E5217=0,"RESMİ TATİL",VLOOKUP(E5217,LİSTE!$B$7:$D$1300,3,0))</f>
        <v>Zeynep Sevde TOPUZ</v>
      </c>
      <c r="D5217" s="72" t="str">
        <f>IF(F5217=0,"RESMİ TATİL",VLOOKUP(F5217,LİSTE!$B$7:$D$1300,3,0))</f>
        <v>Ömer Asaf KADAŞ</v>
      </c>
      <c r="E5217" s="72">
        <f>IF(B5217="TATİL",0,IF(F5216=0,F5215+1,IF(LİSTE!$F$1=F5216,1,F5216+1)))</f>
        <v>3</v>
      </c>
      <c r="F5217" s="72">
        <f>IF(E5217=0,0,IF(LİSTE!$F$1=E5217,1,E5217+1))</f>
        <v>4</v>
      </c>
      <c r="G5217" s="72" t="str">
        <f>IFERROR(VLOOKUP(A5217,TATİLLER!$A$2:$D$30000,3,0),"TATİL DEĞİL")</f>
        <v>TATİL DEĞİL</v>
      </c>
    </row>
    <row r="5218" spans="1:7" x14ac:dyDescent="0.25">
      <c r="A5218" s="74">
        <f t="shared" si="1205"/>
        <v>52503</v>
      </c>
      <c r="B5218" s="72">
        <f t="shared" si="1201"/>
        <v>2</v>
      </c>
      <c r="C5218" s="72" t="str">
        <f>IF(E5218=0,"RESMİ TATİL",VLOOKUP(E5218,LİSTE!$B$7:$D$1300,3,0))</f>
        <v>Ramazan Baran ADIGÜZEL</v>
      </c>
      <c r="D5218" s="72" t="str">
        <f>IF(F5218=0,"RESMİ TATİL",VLOOKUP(F5218,LİSTE!$B$7:$D$1300,3,0))</f>
        <v>Bahar AKGÜN</v>
      </c>
      <c r="E5218" s="72">
        <f>IF(B5218="TATİL",0,IF(F5217=0,F5216+1,IF(LİSTE!$F$1=F5217,1,F5217+1)))</f>
        <v>5</v>
      </c>
      <c r="F5218" s="72">
        <f>IF(E5218=0,0,IF(LİSTE!$F$1=E5218,1,E5218+1))</f>
        <v>6</v>
      </c>
      <c r="G5218" s="72" t="str">
        <f>IFERROR(VLOOKUP(A5218,TATİLLER!$A$2:$D$30000,3,0),"TATİL DEĞİL")</f>
        <v>TATİL DEĞİL</v>
      </c>
    </row>
    <row r="5219" spans="1:7" x14ac:dyDescent="0.25">
      <c r="A5219" s="74">
        <f t="shared" si="1205"/>
        <v>52504</v>
      </c>
      <c r="B5219" s="72">
        <f t="shared" si="1201"/>
        <v>3</v>
      </c>
      <c r="C5219" s="72" t="str">
        <f>IF(E5219=0,"RESMİ TATİL",VLOOKUP(E5219,LİSTE!$B$7:$D$1300,3,0))</f>
        <v>Ömer AKGÜL</v>
      </c>
      <c r="D5219" s="72" t="str">
        <f>IF(F5219=0,"RESMİ TATİL",VLOOKUP(F5219,LİSTE!$B$7:$D$1300,3,0))</f>
        <v>Muharrem EFE TANRIVERDİ</v>
      </c>
      <c r="E5219" s="72">
        <f>IF(B5219="TATİL",0,IF(F5218=0,F5217+1,IF(LİSTE!$F$1=F5218,1,F5218+1)))</f>
        <v>7</v>
      </c>
      <c r="F5219" s="72">
        <f>IF(E5219=0,0,IF(LİSTE!$F$1=E5219,1,E5219+1))</f>
        <v>8</v>
      </c>
      <c r="G5219" s="72" t="str">
        <f>IFERROR(VLOOKUP(A5219,TATİLLER!$A$2:$D$30000,3,0),"TATİL DEĞİL")</f>
        <v>TATİL DEĞİL</v>
      </c>
    </row>
    <row r="5220" spans="1:7" x14ac:dyDescent="0.25">
      <c r="A5220" s="74">
        <f t="shared" si="1205"/>
        <v>52505</v>
      </c>
      <c r="B5220" s="72">
        <f t="shared" si="1201"/>
        <v>4</v>
      </c>
      <c r="C5220" s="72" t="str">
        <f>IF(E5220=0,"RESMİ TATİL",VLOOKUP(E5220,LİSTE!$B$7:$D$1300,3,0))</f>
        <v>Anıl DOĞAN</v>
      </c>
      <c r="D5220" s="72" t="str">
        <f>IF(F5220=0,"RESMİ TATİL",VLOOKUP(F5220,LİSTE!$B$7:$D$1300,3,0))</f>
        <v>İpek ARSLAN</v>
      </c>
      <c r="E5220" s="72">
        <f>IF(B5220="TATİL",0,IF(F5219=0,F5218+1,IF(LİSTE!$F$1=F5219,1,F5219+1)))</f>
        <v>9</v>
      </c>
      <c r="F5220" s="72">
        <f>IF(E5220=0,0,IF(LİSTE!$F$1=E5220,1,E5220+1))</f>
        <v>10</v>
      </c>
      <c r="G5220" s="72" t="str">
        <f>IFERROR(VLOOKUP(A5220,TATİLLER!$A$2:$D$30000,3,0),"TATİL DEĞİL")</f>
        <v>TATİL DEĞİL</v>
      </c>
    </row>
    <row r="5221" spans="1:7" x14ac:dyDescent="0.25">
      <c r="A5221" s="74">
        <f t="shared" si="1205"/>
        <v>52506</v>
      </c>
      <c r="B5221" s="72">
        <f t="shared" si="1201"/>
        <v>5</v>
      </c>
      <c r="C5221" s="72" t="str">
        <f>IF(E5221=0,"RESMİ TATİL",VLOOKUP(E5221,LİSTE!$B$7:$D$1300,3,0))</f>
        <v>Efe KARSAK</v>
      </c>
      <c r="D5221" s="72" t="str">
        <f>IF(F5221=0,"RESMİ TATİL",VLOOKUP(F5221,LİSTE!$B$7:$D$1300,3,0))</f>
        <v>Abdullah KIRBAÇ</v>
      </c>
      <c r="E5221" s="72">
        <f>IF(B5221="TATİL",0,IF(F5220=0,F5219+1,IF(LİSTE!$F$1=F5220,1,F5220+1)))</f>
        <v>11</v>
      </c>
      <c r="F5221" s="72">
        <f>IF(E5221=0,0,IF(LİSTE!$F$1=E5221,1,E5221+1))</f>
        <v>12</v>
      </c>
      <c r="G5221" s="72" t="str">
        <f>IFERROR(VLOOKUP(A5221,TATİLLER!$A$2:$D$30000,3,0),"TATİL DEĞİL")</f>
        <v>TATİL DEĞİL</v>
      </c>
    </row>
    <row r="5222" spans="1:7" x14ac:dyDescent="0.25">
      <c r="A5222" s="74">
        <f t="shared" ref="A5222" si="1209">A5221+3</f>
        <v>52509</v>
      </c>
      <c r="B5222" s="72">
        <f t="shared" si="1201"/>
        <v>1</v>
      </c>
      <c r="C5222" s="72" t="str">
        <f>IF(E5222=0,"RESMİ TATİL",VLOOKUP(E5222,LİSTE!$B$7:$D$1300,3,0))</f>
        <v>Ümmü Defne GÜLER</v>
      </c>
      <c r="D5222" s="72" t="str">
        <f>IF(F5222=0,"RESMİ TATİL",VLOOKUP(F5222,LİSTE!$B$7:$D$1300,3,0))</f>
        <v>Şevval ÖZDAMAR</v>
      </c>
      <c r="E5222" s="72">
        <f>IF(B5222="TATİL",0,IF(F5221=0,F5220+1,IF(LİSTE!$F$1=F5221,1,F5221+1)))</f>
        <v>13</v>
      </c>
      <c r="F5222" s="72">
        <f>IF(E5222=0,0,IF(LİSTE!$F$1=E5222,1,E5222+1))</f>
        <v>14</v>
      </c>
      <c r="G5222" s="72" t="str">
        <f>IFERROR(VLOOKUP(A5222,TATİLLER!$A$2:$D$30000,3,0),"TATİL DEĞİL")</f>
        <v>TATİL DEĞİL</v>
      </c>
    </row>
    <row r="5223" spans="1:7" x14ac:dyDescent="0.25">
      <c r="A5223" s="74">
        <f t="shared" si="1205"/>
        <v>52510</v>
      </c>
      <c r="B5223" s="72">
        <f t="shared" si="1201"/>
        <v>2</v>
      </c>
      <c r="C5223" s="72" t="str">
        <f>IF(E5223=0,"RESMİ TATİL",VLOOKUP(E5223,LİSTE!$B$7:$D$1300,3,0))</f>
        <v>Zeynep AKDAĞ</v>
      </c>
      <c r="D5223" s="72" t="str">
        <f>IF(F5223=0,"RESMİ TATİL",VLOOKUP(F5223,LİSTE!$B$7:$D$1300,3,0))</f>
        <v>Esma ÇOKER</v>
      </c>
      <c r="E5223" s="72">
        <f>IF(B5223="TATİL",0,IF(F5222=0,F5221+1,IF(LİSTE!$F$1=F5222,1,F5222+1)))</f>
        <v>15</v>
      </c>
      <c r="F5223" s="72">
        <f>IF(E5223=0,0,IF(LİSTE!$F$1=E5223,1,E5223+1))</f>
        <v>16</v>
      </c>
      <c r="G5223" s="72" t="str">
        <f>IFERROR(VLOOKUP(A5223,TATİLLER!$A$2:$D$30000,3,0),"TATİL DEĞİL")</f>
        <v>TATİL DEĞİL</v>
      </c>
    </row>
    <row r="5224" spans="1:7" x14ac:dyDescent="0.25">
      <c r="A5224" s="74">
        <f t="shared" si="1205"/>
        <v>52511</v>
      </c>
      <c r="B5224" s="72">
        <f t="shared" si="1201"/>
        <v>3</v>
      </c>
      <c r="C5224" s="72" t="str">
        <f>IF(E5224=0,"RESMİ TATİL",VLOOKUP(E5224,LİSTE!$B$7:$D$1300,3,0))</f>
        <v>Dursun Kubilay YAŞAR</v>
      </c>
      <c r="D5224" s="72" t="str">
        <f>IF(F5224=0,"RESMİ TATİL",VLOOKUP(F5224,LİSTE!$B$7:$D$1300,3,0))</f>
        <v>Zeynep Beril BAŞPINAR</v>
      </c>
      <c r="E5224" s="72">
        <f>IF(B5224="TATİL",0,IF(F5223=0,F5222+1,IF(LİSTE!$F$1=F5223,1,F5223+1)))</f>
        <v>17</v>
      </c>
      <c r="F5224" s="72">
        <f>IF(E5224=0,0,IF(LİSTE!$F$1=E5224,1,E5224+1))</f>
        <v>18</v>
      </c>
      <c r="G5224" s="72" t="str">
        <f>IFERROR(VLOOKUP(A5224,TATİLLER!$A$2:$D$30000,3,0),"TATİL DEĞİL")</f>
        <v>TATİL DEĞİL</v>
      </c>
    </row>
    <row r="5225" spans="1:7" x14ac:dyDescent="0.25">
      <c r="A5225" s="74">
        <f t="shared" si="1205"/>
        <v>52512</v>
      </c>
      <c r="B5225" s="72">
        <f t="shared" si="1201"/>
        <v>4</v>
      </c>
      <c r="C5225" s="72" t="str">
        <f>IF(E5225=0,"RESMİ TATİL",VLOOKUP(E5225,LİSTE!$B$7:$D$1300,3,0))</f>
        <v>Ahmet DAL</v>
      </c>
      <c r="D5225" s="72" t="str">
        <f>IF(F5225=0,"RESMİ TATİL",VLOOKUP(F5225,LİSTE!$B$7:$D$1300,3,0))</f>
        <v>Emirhan KARATAŞ</v>
      </c>
      <c r="E5225" s="72">
        <f>IF(B5225="TATİL",0,IF(F5224=0,F5223+1,IF(LİSTE!$F$1=F5224,1,F5224+1)))</f>
        <v>19</v>
      </c>
      <c r="F5225" s="72">
        <f>IF(E5225=0,0,IF(LİSTE!$F$1=E5225,1,E5225+1))</f>
        <v>20</v>
      </c>
      <c r="G5225" s="72" t="str">
        <f>IFERROR(VLOOKUP(A5225,TATİLLER!$A$2:$D$30000,3,0),"TATİL DEĞİL")</f>
        <v>TATİL DEĞİL</v>
      </c>
    </row>
    <row r="5226" spans="1:7" x14ac:dyDescent="0.25">
      <c r="A5226" s="74">
        <f t="shared" si="1205"/>
        <v>52513</v>
      </c>
      <c r="B5226" s="72">
        <f t="shared" si="1201"/>
        <v>5</v>
      </c>
      <c r="C5226" s="72" t="str">
        <f>IF(E5226=0,"RESMİ TATİL",VLOOKUP(E5226,LİSTE!$B$7:$D$1300,3,0))</f>
        <v>Zümra Yeter ARI</v>
      </c>
      <c r="D5226" s="72" t="str">
        <f>IF(F5226=0,"RESMİ TATİL",VLOOKUP(F5226,LİSTE!$B$7:$D$1300,3,0))</f>
        <v>Utku KARAGÖZ</v>
      </c>
      <c r="E5226" s="72">
        <f>IF(B5226="TATİL",0,IF(F5225=0,F5224+1,IF(LİSTE!$F$1=F5225,1,F5225+1)))</f>
        <v>21</v>
      </c>
      <c r="F5226" s="72">
        <f>IF(E5226=0,0,IF(LİSTE!$F$1=E5226,1,E5226+1))</f>
        <v>22</v>
      </c>
      <c r="G5226" s="72" t="str">
        <f>IFERROR(VLOOKUP(A5226,TATİLLER!$A$2:$D$30000,3,0),"TATİL DEĞİL")</f>
        <v>TATİL DEĞİL</v>
      </c>
    </row>
    <row r="5227" spans="1:7" x14ac:dyDescent="0.25">
      <c r="A5227" s="74">
        <f t="shared" ref="A5227" si="1210">A5226+3</f>
        <v>52516</v>
      </c>
      <c r="B5227" s="72">
        <f t="shared" si="1201"/>
        <v>1</v>
      </c>
      <c r="C5227" s="72" t="str">
        <f>IF(E5227=0,"RESMİ TATİL",VLOOKUP(E5227,LİSTE!$B$7:$D$1300,3,0))</f>
        <v>Feyza Zümra AVCIOĞLU</v>
      </c>
      <c r="D5227" s="72" t="str">
        <f>IF(F5227=0,"RESMİ TATİL",VLOOKUP(F5227,LİSTE!$B$7:$D$1300,3,0))</f>
        <v>Yusuf Ali TABUR</v>
      </c>
      <c r="E5227" s="72">
        <f>IF(B5227="TATİL",0,IF(F5226=0,F5225+1,IF(LİSTE!$F$1=F5226,1,F5226+1)))</f>
        <v>23</v>
      </c>
      <c r="F5227" s="72">
        <f>IF(E5227=0,0,IF(LİSTE!$F$1=E5227,1,E5227+1))</f>
        <v>24</v>
      </c>
      <c r="G5227" s="72" t="str">
        <f>IFERROR(VLOOKUP(A5227,TATİLLER!$A$2:$D$30000,3,0),"TATİL DEĞİL")</f>
        <v>TATİL DEĞİL</v>
      </c>
    </row>
    <row r="5228" spans="1:7" x14ac:dyDescent="0.25">
      <c r="A5228" s="74">
        <f t="shared" si="1205"/>
        <v>52517</v>
      </c>
      <c r="B5228" s="72">
        <f t="shared" si="1201"/>
        <v>2</v>
      </c>
      <c r="C5228" s="72" t="str">
        <f>IF(E5228=0,"RESMİ TATİL",VLOOKUP(E5228,LİSTE!$B$7:$D$1300,3,0))</f>
        <v>Irmak UTEBAY</v>
      </c>
      <c r="D5228" s="72" t="str">
        <f>IF(F5228=0,"RESMİ TATİL",VLOOKUP(F5228,LİSTE!$B$7:$D$1300,3,0))</f>
        <v>Kerem AKKOÇ</v>
      </c>
      <c r="E5228" s="72">
        <f>IF(B5228="TATİL",0,IF(F5227=0,F5226+1,IF(LİSTE!$F$1=F5227,1,F5227+1)))</f>
        <v>25</v>
      </c>
      <c r="F5228" s="72">
        <f>IF(E5228=0,0,IF(LİSTE!$F$1=E5228,1,E5228+1))</f>
        <v>26</v>
      </c>
      <c r="G5228" s="72" t="str">
        <f>IFERROR(VLOOKUP(A5228,TATİLLER!$A$2:$D$30000,3,0),"TATİL DEĞİL")</f>
        <v>TATİL DEĞİL</v>
      </c>
    </row>
    <row r="5229" spans="1:7" x14ac:dyDescent="0.25">
      <c r="A5229" s="74">
        <f t="shared" si="1205"/>
        <v>52518</v>
      </c>
      <c r="B5229" s="72">
        <f t="shared" si="1201"/>
        <v>3</v>
      </c>
      <c r="C5229" s="72" t="str">
        <f>IF(E5229=0,"RESMİ TATİL",VLOOKUP(E5229,LİSTE!$B$7:$D$1300,3,0))</f>
        <v>Elçin Ayşe ELMAS</v>
      </c>
      <c r="D5229" s="72" t="str">
        <f>IF(F5229=0,"RESMİ TATİL",VLOOKUP(F5229,LİSTE!$B$7:$D$1300,3,0))</f>
        <v>Muhammed YILDIZDAĞ</v>
      </c>
      <c r="E5229" s="72">
        <f>IF(B5229="TATİL",0,IF(F5228=0,F5227+1,IF(LİSTE!$F$1=F5228,1,F5228+1)))</f>
        <v>27</v>
      </c>
      <c r="F5229" s="72">
        <f>IF(E5229=0,0,IF(LİSTE!$F$1=E5229,1,E5229+1))</f>
        <v>28</v>
      </c>
      <c r="G5229" s="72" t="str">
        <f>IFERROR(VLOOKUP(A5229,TATİLLER!$A$2:$D$30000,3,0),"TATİL DEĞİL")</f>
        <v>TATİL DEĞİL</v>
      </c>
    </row>
    <row r="5230" spans="1:7" x14ac:dyDescent="0.25">
      <c r="A5230" s="74">
        <f t="shared" si="1205"/>
        <v>52519</v>
      </c>
      <c r="B5230" s="72">
        <f t="shared" si="1201"/>
        <v>4</v>
      </c>
      <c r="C5230" s="72" t="str">
        <f>IF(E5230=0,"RESMİ TATİL",VLOOKUP(E5230,LİSTE!$B$7:$D$1300,3,0))</f>
        <v>Nisa Nur SANCAR</v>
      </c>
      <c r="D5230" s="72" t="str">
        <f>IF(F5230=0,"RESMİ TATİL",VLOOKUP(F5230,LİSTE!$B$7:$D$1300,3,0))</f>
        <v>Esila ÇETİN</v>
      </c>
      <c r="E5230" s="72">
        <f>IF(B5230="TATİL",0,IF(F5229=0,F5228+1,IF(LİSTE!$F$1=F5229,1,F5229+1)))</f>
        <v>1</v>
      </c>
      <c r="F5230" s="72">
        <f>IF(E5230=0,0,IF(LİSTE!$F$1=E5230,1,E5230+1))</f>
        <v>2</v>
      </c>
      <c r="G5230" s="72" t="str">
        <f>IFERROR(VLOOKUP(A5230,TATİLLER!$A$2:$D$30000,3,0),"TATİL DEĞİL")</f>
        <v>TATİL DEĞİL</v>
      </c>
    </row>
    <row r="5231" spans="1:7" x14ac:dyDescent="0.25">
      <c r="A5231" s="74">
        <f t="shared" si="1205"/>
        <v>52520</v>
      </c>
      <c r="B5231" s="72">
        <f t="shared" si="1201"/>
        <v>5</v>
      </c>
      <c r="C5231" s="72" t="str">
        <f>IF(E5231=0,"RESMİ TATİL",VLOOKUP(E5231,LİSTE!$B$7:$D$1300,3,0))</f>
        <v>Zeynep Sevde TOPUZ</v>
      </c>
      <c r="D5231" s="72" t="str">
        <f>IF(F5231=0,"RESMİ TATİL",VLOOKUP(F5231,LİSTE!$B$7:$D$1300,3,0))</f>
        <v>Ömer Asaf KADAŞ</v>
      </c>
      <c r="E5231" s="72">
        <f>IF(B5231="TATİL",0,IF(F5230=0,F5229+1,IF(LİSTE!$F$1=F5230,1,F5230+1)))</f>
        <v>3</v>
      </c>
      <c r="F5231" s="72">
        <f>IF(E5231=0,0,IF(LİSTE!$F$1=E5231,1,E5231+1))</f>
        <v>4</v>
      </c>
      <c r="G5231" s="72" t="str">
        <f>IFERROR(VLOOKUP(A5231,TATİLLER!$A$2:$D$30000,3,0),"TATİL DEĞİL")</f>
        <v>TATİL DEĞİL</v>
      </c>
    </row>
    <row r="5232" spans="1:7" x14ac:dyDescent="0.25">
      <c r="A5232" s="74">
        <f t="shared" ref="A5232" si="1211">A5231+3</f>
        <v>52523</v>
      </c>
      <c r="B5232" s="72">
        <f t="shared" si="1201"/>
        <v>1</v>
      </c>
      <c r="C5232" s="72" t="str">
        <f>IF(E5232=0,"RESMİ TATİL",VLOOKUP(E5232,LİSTE!$B$7:$D$1300,3,0))</f>
        <v>Ramazan Baran ADIGÜZEL</v>
      </c>
      <c r="D5232" s="72" t="str">
        <f>IF(F5232=0,"RESMİ TATİL",VLOOKUP(F5232,LİSTE!$B$7:$D$1300,3,0))</f>
        <v>Bahar AKGÜN</v>
      </c>
      <c r="E5232" s="72">
        <f>IF(B5232="TATİL",0,IF(F5231=0,F5230+1,IF(LİSTE!$F$1=F5231,1,F5231+1)))</f>
        <v>5</v>
      </c>
      <c r="F5232" s="72">
        <f>IF(E5232=0,0,IF(LİSTE!$F$1=E5232,1,E5232+1))</f>
        <v>6</v>
      </c>
      <c r="G5232" s="72" t="str">
        <f>IFERROR(VLOOKUP(A5232,TATİLLER!$A$2:$D$30000,3,0),"TATİL DEĞİL")</f>
        <v>TATİL DEĞİL</v>
      </c>
    </row>
    <row r="5233" spans="1:7" x14ac:dyDescent="0.25">
      <c r="A5233" s="74">
        <f t="shared" si="1205"/>
        <v>52524</v>
      </c>
      <c r="B5233" s="72">
        <f t="shared" si="1201"/>
        <v>2</v>
      </c>
      <c r="C5233" s="72" t="str">
        <f>IF(E5233=0,"RESMİ TATİL",VLOOKUP(E5233,LİSTE!$B$7:$D$1300,3,0))</f>
        <v>Ömer AKGÜL</v>
      </c>
      <c r="D5233" s="72" t="str">
        <f>IF(F5233=0,"RESMİ TATİL",VLOOKUP(F5233,LİSTE!$B$7:$D$1300,3,0))</f>
        <v>Muharrem EFE TANRIVERDİ</v>
      </c>
      <c r="E5233" s="72">
        <f>IF(B5233="TATİL",0,IF(F5232=0,F5231+1,IF(LİSTE!$F$1=F5232,1,F5232+1)))</f>
        <v>7</v>
      </c>
      <c r="F5233" s="72">
        <f>IF(E5233=0,0,IF(LİSTE!$F$1=E5233,1,E5233+1))</f>
        <v>8</v>
      </c>
      <c r="G5233" s="72" t="str">
        <f>IFERROR(VLOOKUP(A5233,TATİLLER!$A$2:$D$30000,3,0),"TATİL DEĞİL")</f>
        <v>TATİL DEĞİL</v>
      </c>
    </row>
    <row r="5234" spans="1:7" x14ac:dyDescent="0.25">
      <c r="A5234" s="74">
        <f t="shared" si="1205"/>
        <v>52525</v>
      </c>
      <c r="B5234" s="72">
        <f t="shared" si="1201"/>
        <v>3</v>
      </c>
      <c r="C5234" s="72" t="str">
        <f>IF(E5234=0,"RESMİ TATİL",VLOOKUP(E5234,LİSTE!$B$7:$D$1300,3,0))</f>
        <v>Anıl DOĞAN</v>
      </c>
      <c r="D5234" s="72" t="str">
        <f>IF(F5234=0,"RESMİ TATİL",VLOOKUP(F5234,LİSTE!$B$7:$D$1300,3,0))</f>
        <v>İpek ARSLAN</v>
      </c>
      <c r="E5234" s="72">
        <f>IF(B5234="TATİL",0,IF(F5233=0,F5232+1,IF(LİSTE!$F$1=F5233,1,F5233+1)))</f>
        <v>9</v>
      </c>
      <c r="F5234" s="72">
        <f>IF(E5234=0,0,IF(LİSTE!$F$1=E5234,1,E5234+1))</f>
        <v>10</v>
      </c>
      <c r="G5234" s="72" t="str">
        <f>IFERROR(VLOOKUP(A5234,TATİLLER!$A$2:$D$30000,3,0),"TATİL DEĞİL")</f>
        <v>TATİL DEĞİL</v>
      </c>
    </row>
    <row r="5235" spans="1:7" x14ac:dyDescent="0.25">
      <c r="A5235" s="74">
        <f t="shared" si="1205"/>
        <v>52526</v>
      </c>
      <c r="B5235" s="72">
        <f t="shared" si="1201"/>
        <v>4</v>
      </c>
      <c r="C5235" s="72" t="str">
        <f>IF(E5235=0,"RESMİ TATİL",VLOOKUP(E5235,LİSTE!$B$7:$D$1300,3,0))</f>
        <v>Efe KARSAK</v>
      </c>
      <c r="D5235" s="72" t="str">
        <f>IF(F5235=0,"RESMİ TATİL",VLOOKUP(F5235,LİSTE!$B$7:$D$1300,3,0))</f>
        <v>Abdullah KIRBAÇ</v>
      </c>
      <c r="E5235" s="72">
        <f>IF(B5235="TATİL",0,IF(F5234=0,F5233+1,IF(LİSTE!$F$1=F5234,1,F5234+1)))</f>
        <v>11</v>
      </c>
      <c r="F5235" s="72">
        <f>IF(E5235=0,0,IF(LİSTE!$F$1=E5235,1,E5235+1))</f>
        <v>12</v>
      </c>
      <c r="G5235" s="72" t="str">
        <f>IFERROR(VLOOKUP(A5235,TATİLLER!$A$2:$D$30000,3,0),"TATİL DEĞİL")</f>
        <v>TATİL DEĞİL</v>
      </c>
    </row>
    <row r="5236" spans="1:7" x14ac:dyDescent="0.25">
      <c r="A5236" s="74">
        <f t="shared" si="1205"/>
        <v>52527</v>
      </c>
      <c r="B5236" s="72">
        <f t="shared" si="1201"/>
        <v>5</v>
      </c>
      <c r="C5236" s="72" t="str">
        <f>IF(E5236=0,"RESMİ TATİL",VLOOKUP(E5236,LİSTE!$B$7:$D$1300,3,0))</f>
        <v>Ümmü Defne GÜLER</v>
      </c>
      <c r="D5236" s="72" t="str">
        <f>IF(F5236=0,"RESMİ TATİL",VLOOKUP(F5236,LİSTE!$B$7:$D$1300,3,0))</f>
        <v>Şevval ÖZDAMAR</v>
      </c>
      <c r="E5236" s="72">
        <f>IF(B5236="TATİL",0,IF(F5235=0,F5234+1,IF(LİSTE!$F$1=F5235,1,F5235+1)))</f>
        <v>13</v>
      </c>
      <c r="F5236" s="72">
        <f>IF(E5236=0,0,IF(LİSTE!$F$1=E5236,1,E5236+1))</f>
        <v>14</v>
      </c>
      <c r="G5236" s="72" t="str">
        <f>IFERROR(VLOOKUP(A5236,TATİLLER!$A$2:$D$30000,3,0),"TATİL DEĞİL")</f>
        <v>TATİL DEĞİL</v>
      </c>
    </row>
    <row r="5237" spans="1:7" x14ac:dyDescent="0.25">
      <c r="A5237" s="74">
        <f t="shared" ref="A5237" si="1212">A5236+3</f>
        <v>52530</v>
      </c>
      <c r="B5237" s="72">
        <f t="shared" si="1201"/>
        <v>1</v>
      </c>
      <c r="C5237" s="72" t="str">
        <f>IF(E5237=0,"RESMİ TATİL",VLOOKUP(E5237,LİSTE!$B$7:$D$1300,3,0))</f>
        <v>Zeynep AKDAĞ</v>
      </c>
      <c r="D5237" s="72" t="str">
        <f>IF(F5237=0,"RESMİ TATİL",VLOOKUP(F5237,LİSTE!$B$7:$D$1300,3,0))</f>
        <v>Esma ÇOKER</v>
      </c>
      <c r="E5237" s="72">
        <f>IF(B5237="TATİL",0,IF(F5236=0,F5235+1,IF(LİSTE!$F$1=F5236,1,F5236+1)))</f>
        <v>15</v>
      </c>
      <c r="F5237" s="72">
        <f>IF(E5237=0,0,IF(LİSTE!$F$1=E5237,1,E5237+1))</f>
        <v>16</v>
      </c>
      <c r="G5237" s="72" t="str">
        <f>IFERROR(VLOOKUP(A5237,TATİLLER!$A$2:$D$30000,3,0),"TATİL DEĞİL")</f>
        <v>TATİL DEĞİL</v>
      </c>
    </row>
    <row r="5238" spans="1:7" x14ac:dyDescent="0.25">
      <c r="A5238" s="74">
        <f t="shared" si="1205"/>
        <v>52531</v>
      </c>
      <c r="B5238" s="72">
        <f t="shared" si="1201"/>
        <v>2</v>
      </c>
      <c r="C5238" s="72" t="str">
        <f>IF(E5238=0,"RESMİ TATİL",VLOOKUP(E5238,LİSTE!$B$7:$D$1300,3,0))</f>
        <v>Dursun Kubilay YAŞAR</v>
      </c>
      <c r="D5238" s="72" t="str">
        <f>IF(F5238=0,"RESMİ TATİL",VLOOKUP(F5238,LİSTE!$B$7:$D$1300,3,0))</f>
        <v>Zeynep Beril BAŞPINAR</v>
      </c>
      <c r="E5238" s="72">
        <f>IF(B5238="TATİL",0,IF(F5237=0,F5236+1,IF(LİSTE!$F$1=F5237,1,F5237+1)))</f>
        <v>17</v>
      </c>
      <c r="F5238" s="72">
        <f>IF(E5238=0,0,IF(LİSTE!$F$1=E5238,1,E5238+1))</f>
        <v>18</v>
      </c>
      <c r="G5238" s="72" t="str">
        <f>IFERROR(VLOOKUP(A5238,TATİLLER!$A$2:$D$30000,3,0),"TATİL DEĞİL")</f>
        <v>TATİL DEĞİL</v>
      </c>
    </row>
    <row r="5239" spans="1:7" x14ac:dyDescent="0.25">
      <c r="A5239" s="74">
        <f t="shared" si="1205"/>
        <v>52532</v>
      </c>
      <c r="B5239" s="72">
        <f t="shared" si="1201"/>
        <v>3</v>
      </c>
      <c r="C5239" s="72" t="str">
        <f>IF(E5239=0,"RESMİ TATİL",VLOOKUP(E5239,LİSTE!$B$7:$D$1300,3,0))</f>
        <v>Ahmet DAL</v>
      </c>
      <c r="D5239" s="72" t="str">
        <f>IF(F5239=0,"RESMİ TATİL",VLOOKUP(F5239,LİSTE!$B$7:$D$1300,3,0))</f>
        <v>Emirhan KARATAŞ</v>
      </c>
      <c r="E5239" s="72">
        <f>IF(B5239="TATİL",0,IF(F5238=0,F5237+1,IF(LİSTE!$F$1=F5238,1,F5238+1)))</f>
        <v>19</v>
      </c>
      <c r="F5239" s="72">
        <f>IF(E5239=0,0,IF(LİSTE!$F$1=E5239,1,E5239+1))</f>
        <v>20</v>
      </c>
      <c r="G5239" s="72" t="str">
        <f>IFERROR(VLOOKUP(A5239,TATİLLER!$A$2:$D$30000,3,0),"TATİL DEĞİL")</f>
        <v>TATİL DEĞİL</v>
      </c>
    </row>
    <row r="5240" spans="1:7" x14ac:dyDescent="0.25">
      <c r="A5240" s="74">
        <f t="shared" si="1205"/>
        <v>52533</v>
      </c>
      <c r="B5240" s="72">
        <f t="shared" si="1201"/>
        <v>4</v>
      </c>
      <c r="C5240" s="72" t="str">
        <f>IF(E5240=0,"RESMİ TATİL",VLOOKUP(E5240,LİSTE!$B$7:$D$1300,3,0))</f>
        <v>Zümra Yeter ARI</v>
      </c>
      <c r="D5240" s="72" t="str">
        <f>IF(F5240=0,"RESMİ TATİL",VLOOKUP(F5240,LİSTE!$B$7:$D$1300,3,0))</f>
        <v>Utku KARAGÖZ</v>
      </c>
      <c r="E5240" s="72">
        <f>IF(B5240="TATİL",0,IF(F5239=0,F5238+1,IF(LİSTE!$F$1=F5239,1,F5239+1)))</f>
        <v>21</v>
      </c>
      <c r="F5240" s="72">
        <f>IF(E5240=0,0,IF(LİSTE!$F$1=E5240,1,E5240+1))</f>
        <v>22</v>
      </c>
      <c r="G5240" s="72" t="str">
        <f>IFERROR(VLOOKUP(A5240,TATİLLER!$A$2:$D$30000,3,0),"TATİL DEĞİL")</f>
        <v>TATİL DEĞİL</v>
      </c>
    </row>
    <row r="5241" spans="1:7" x14ac:dyDescent="0.25">
      <c r="A5241" s="74">
        <f t="shared" si="1205"/>
        <v>52534</v>
      </c>
      <c r="B5241" s="72">
        <f t="shared" si="1201"/>
        <v>5</v>
      </c>
      <c r="C5241" s="72" t="str">
        <f>IF(E5241=0,"RESMİ TATİL",VLOOKUP(E5241,LİSTE!$B$7:$D$1300,3,0))</f>
        <v>Feyza Zümra AVCIOĞLU</v>
      </c>
      <c r="D5241" s="72" t="str">
        <f>IF(F5241=0,"RESMİ TATİL",VLOOKUP(F5241,LİSTE!$B$7:$D$1300,3,0))</f>
        <v>Yusuf Ali TABUR</v>
      </c>
      <c r="E5241" s="72">
        <f>IF(B5241="TATİL",0,IF(F5240=0,F5239+1,IF(LİSTE!$F$1=F5240,1,F5240+1)))</f>
        <v>23</v>
      </c>
      <c r="F5241" s="72">
        <f>IF(E5241=0,0,IF(LİSTE!$F$1=E5241,1,E5241+1))</f>
        <v>24</v>
      </c>
      <c r="G5241" s="72" t="str">
        <f>IFERROR(VLOOKUP(A5241,TATİLLER!$A$2:$D$30000,3,0),"TATİL DEĞİL")</f>
        <v>TATİL DEĞİL</v>
      </c>
    </row>
    <row r="5242" spans="1:7" x14ac:dyDescent="0.25">
      <c r="A5242" s="74">
        <f t="shared" ref="A5242" si="1213">A5241+3</f>
        <v>52537</v>
      </c>
      <c r="B5242" s="72">
        <f t="shared" si="1201"/>
        <v>1</v>
      </c>
      <c r="C5242" s="72" t="str">
        <f>IF(E5242=0,"RESMİ TATİL",VLOOKUP(E5242,LİSTE!$B$7:$D$1300,3,0))</f>
        <v>Irmak UTEBAY</v>
      </c>
      <c r="D5242" s="72" t="str">
        <f>IF(F5242=0,"RESMİ TATİL",VLOOKUP(F5242,LİSTE!$B$7:$D$1300,3,0))</f>
        <v>Kerem AKKOÇ</v>
      </c>
      <c r="E5242" s="72">
        <f>IF(B5242="TATİL",0,IF(F5241=0,F5240+1,IF(LİSTE!$F$1=F5241,1,F5241+1)))</f>
        <v>25</v>
      </c>
      <c r="F5242" s="72">
        <f>IF(E5242=0,0,IF(LİSTE!$F$1=E5242,1,E5242+1))</f>
        <v>26</v>
      </c>
      <c r="G5242" s="72" t="str">
        <f>IFERROR(VLOOKUP(A5242,TATİLLER!$A$2:$D$30000,3,0),"TATİL DEĞİL")</f>
        <v>TATİL DEĞİL</v>
      </c>
    </row>
    <row r="5243" spans="1:7" x14ac:dyDescent="0.25">
      <c r="A5243" s="74">
        <f t="shared" si="1205"/>
        <v>52538</v>
      </c>
      <c r="B5243" s="72">
        <f t="shared" si="1201"/>
        <v>2</v>
      </c>
      <c r="C5243" s="72" t="str">
        <f>IF(E5243=0,"RESMİ TATİL",VLOOKUP(E5243,LİSTE!$B$7:$D$1300,3,0))</f>
        <v>Elçin Ayşe ELMAS</v>
      </c>
      <c r="D5243" s="72" t="str">
        <f>IF(F5243=0,"RESMİ TATİL",VLOOKUP(F5243,LİSTE!$B$7:$D$1300,3,0))</f>
        <v>Muhammed YILDIZDAĞ</v>
      </c>
      <c r="E5243" s="72">
        <f>IF(B5243="TATİL",0,IF(F5242=0,F5241+1,IF(LİSTE!$F$1=F5242,1,F5242+1)))</f>
        <v>27</v>
      </c>
      <c r="F5243" s="72">
        <f>IF(E5243=0,0,IF(LİSTE!$F$1=E5243,1,E5243+1))</f>
        <v>28</v>
      </c>
      <c r="G5243" s="72" t="str">
        <f>IFERROR(VLOOKUP(A5243,TATİLLER!$A$2:$D$30000,3,0),"TATİL DEĞİL")</f>
        <v>TATİL DEĞİL</v>
      </c>
    </row>
    <row r="5244" spans="1:7" x14ac:dyDescent="0.25">
      <c r="A5244" s="74">
        <f t="shared" si="1205"/>
        <v>52539</v>
      </c>
      <c r="B5244" s="72">
        <f t="shared" si="1201"/>
        <v>3</v>
      </c>
      <c r="C5244" s="72" t="str">
        <f>IF(E5244=0,"RESMİ TATİL",VLOOKUP(E5244,LİSTE!$B$7:$D$1300,3,0))</f>
        <v>Nisa Nur SANCAR</v>
      </c>
      <c r="D5244" s="72" t="str">
        <f>IF(F5244=0,"RESMİ TATİL",VLOOKUP(F5244,LİSTE!$B$7:$D$1300,3,0))</f>
        <v>Esila ÇETİN</v>
      </c>
      <c r="E5244" s="72">
        <f>IF(B5244="TATİL",0,IF(F5243=0,F5242+1,IF(LİSTE!$F$1=F5243,1,F5243+1)))</f>
        <v>1</v>
      </c>
      <c r="F5244" s="72">
        <f>IF(E5244=0,0,IF(LİSTE!$F$1=E5244,1,E5244+1))</f>
        <v>2</v>
      </c>
      <c r="G5244" s="72" t="str">
        <f>IFERROR(VLOOKUP(A5244,TATİLLER!$A$2:$D$30000,3,0),"TATİL DEĞİL")</f>
        <v>TATİL DEĞİL</v>
      </c>
    </row>
    <row r="5245" spans="1:7" x14ac:dyDescent="0.25">
      <c r="A5245" s="74">
        <f t="shared" si="1205"/>
        <v>52540</v>
      </c>
      <c r="B5245" s="72">
        <f t="shared" si="1201"/>
        <v>4</v>
      </c>
      <c r="C5245" s="72" t="str">
        <f>IF(E5245=0,"RESMİ TATİL",VLOOKUP(E5245,LİSTE!$B$7:$D$1300,3,0))</f>
        <v>Zeynep Sevde TOPUZ</v>
      </c>
      <c r="D5245" s="72" t="str">
        <f>IF(F5245=0,"RESMİ TATİL",VLOOKUP(F5245,LİSTE!$B$7:$D$1300,3,0))</f>
        <v>Ömer Asaf KADAŞ</v>
      </c>
      <c r="E5245" s="72">
        <f>IF(B5245="TATİL",0,IF(F5244=0,F5243+1,IF(LİSTE!$F$1=F5244,1,F5244+1)))</f>
        <v>3</v>
      </c>
      <c r="F5245" s="72">
        <f>IF(E5245=0,0,IF(LİSTE!$F$1=E5245,1,E5245+1))</f>
        <v>4</v>
      </c>
      <c r="G5245" s="72" t="str">
        <f>IFERROR(VLOOKUP(A5245,TATİLLER!$A$2:$D$30000,3,0),"TATİL DEĞİL")</f>
        <v>TATİL DEĞİL</v>
      </c>
    </row>
    <row r="5246" spans="1:7" x14ac:dyDescent="0.25">
      <c r="A5246" s="74">
        <f t="shared" si="1205"/>
        <v>52541</v>
      </c>
      <c r="B5246" s="72">
        <f t="shared" si="1201"/>
        <v>5</v>
      </c>
      <c r="C5246" s="72" t="str">
        <f>IF(E5246=0,"RESMİ TATİL",VLOOKUP(E5246,LİSTE!$B$7:$D$1300,3,0))</f>
        <v>Ramazan Baran ADIGÜZEL</v>
      </c>
      <c r="D5246" s="72" t="str">
        <f>IF(F5246=0,"RESMİ TATİL",VLOOKUP(F5246,LİSTE!$B$7:$D$1300,3,0))</f>
        <v>Bahar AKGÜN</v>
      </c>
      <c r="E5246" s="72">
        <f>IF(B5246="TATİL",0,IF(F5245=0,F5244+1,IF(LİSTE!$F$1=F5245,1,F5245+1)))</f>
        <v>5</v>
      </c>
      <c r="F5246" s="72">
        <f>IF(E5246=0,0,IF(LİSTE!$F$1=E5246,1,E5246+1))</f>
        <v>6</v>
      </c>
      <c r="G5246" s="72" t="str">
        <f>IFERROR(VLOOKUP(A5246,TATİLLER!$A$2:$D$30000,3,0),"TATİL DEĞİL")</f>
        <v>TATİL DEĞİL</v>
      </c>
    </row>
    <row r="5247" spans="1:7" x14ac:dyDescent="0.25">
      <c r="A5247" s="74">
        <f t="shared" ref="A5247" si="1214">A5246+3</f>
        <v>52544</v>
      </c>
      <c r="B5247" s="72">
        <f t="shared" si="1201"/>
        <v>1</v>
      </c>
      <c r="C5247" s="72" t="str">
        <f>IF(E5247=0,"RESMİ TATİL",VLOOKUP(E5247,LİSTE!$B$7:$D$1300,3,0))</f>
        <v>Ömer AKGÜL</v>
      </c>
      <c r="D5247" s="72" t="str">
        <f>IF(F5247=0,"RESMİ TATİL",VLOOKUP(F5247,LİSTE!$B$7:$D$1300,3,0))</f>
        <v>Muharrem EFE TANRIVERDİ</v>
      </c>
      <c r="E5247" s="72">
        <f>IF(B5247="TATİL",0,IF(F5246=0,F5245+1,IF(LİSTE!$F$1=F5246,1,F5246+1)))</f>
        <v>7</v>
      </c>
      <c r="F5247" s="72">
        <f>IF(E5247=0,0,IF(LİSTE!$F$1=E5247,1,E5247+1))</f>
        <v>8</v>
      </c>
      <c r="G5247" s="72" t="str">
        <f>IFERROR(VLOOKUP(A5247,TATİLLER!$A$2:$D$30000,3,0),"TATİL DEĞİL")</f>
        <v>TATİL DEĞİL</v>
      </c>
    </row>
    <row r="5248" spans="1:7" x14ac:dyDescent="0.25">
      <c r="A5248" s="74">
        <f t="shared" si="1205"/>
        <v>52545</v>
      </c>
      <c r="B5248" s="72">
        <f t="shared" si="1201"/>
        <v>2</v>
      </c>
      <c r="C5248" s="72" t="str">
        <f>IF(E5248=0,"RESMİ TATİL",VLOOKUP(E5248,LİSTE!$B$7:$D$1300,3,0))</f>
        <v>Anıl DOĞAN</v>
      </c>
      <c r="D5248" s="72" t="str">
        <f>IF(F5248=0,"RESMİ TATİL",VLOOKUP(F5248,LİSTE!$B$7:$D$1300,3,0))</f>
        <v>İpek ARSLAN</v>
      </c>
      <c r="E5248" s="72">
        <f>IF(B5248="TATİL",0,IF(F5247=0,F5246+1,IF(LİSTE!$F$1=F5247,1,F5247+1)))</f>
        <v>9</v>
      </c>
      <c r="F5248" s="72">
        <f>IF(E5248=0,0,IF(LİSTE!$F$1=E5248,1,E5248+1))</f>
        <v>10</v>
      </c>
      <c r="G5248" s="72" t="str">
        <f>IFERROR(VLOOKUP(A5248,TATİLLER!$A$2:$D$30000,3,0),"TATİL DEĞİL")</f>
        <v>TATİL DEĞİL</v>
      </c>
    </row>
    <row r="5249" spans="1:7" x14ac:dyDescent="0.25">
      <c r="A5249" s="74">
        <f t="shared" si="1205"/>
        <v>52546</v>
      </c>
      <c r="B5249" s="72">
        <f t="shared" si="1201"/>
        <v>3</v>
      </c>
      <c r="C5249" s="72" t="str">
        <f>IF(E5249=0,"RESMİ TATİL",VLOOKUP(E5249,LİSTE!$B$7:$D$1300,3,0))</f>
        <v>Efe KARSAK</v>
      </c>
      <c r="D5249" s="72" t="str">
        <f>IF(F5249=0,"RESMİ TATİL",VLOOKUP(F5249,LİSTE!$B$7:$D$1300,3,0))</f>
        <v>Abdullah KIRBAÇ</v>
      </c>
      <c r="E5249" s="72">
        <f>IF(B5249="TATİL",0,IF(F5248=0,F5247+1,IF(LİSTE!$F$1=F5248,1,F5248+1)))</f>
        <v>11</v>
      </c>
      <c r="F5249" s="72">
        <f>IF(E5249=0,0,IF(LİSTE!$F$1=E5249,1,E5249+1))</f>
        <v>12</v>
      </c>
      <c r="G5249" s="72" t="str">
        <f>IFERROR(VLOOKUP(A5249,TATİLLER!$A$2:$D$30000,3,0),"TATİL DEĞİL")</f>
        <v>TATİL DEĞİL</v>
      </c>
    </row>
    <row r="5250" spans="1:7" x14ac:dyDescent="0.25">
      <c r="A5250" s="74">
        <f t="shared" si="1205"/>
        <v>52547</v>
      </c>
      <c r="B5250" s="72">
        <f t="shared" si="1201"/>
        <v>4</v>
      </c>
      <c r="C5250" s="72" t="str">
        <f>IF(E5250=0,"RESMİ TATİL",VLOOKUP(E5250,LİSTE!$B$7:$D$1300,3,0))</f>
        <v>Ümmü Defne GÜLER</v>
      </c>
      <c r="D5250" s="72" t="str">
        <f>IF(F5250=0,"RESMİ TATİL",VLOOKUP(F5250,LİSTE!$B$7:$D$1300,3,0))</f>
        <v>Şevval ÖZDAMAR</v>
      </c>
      <c r="E5250" s="72">
        <f>IF(B5250="TATİL",0,IF(F5249=0,F5248+1,IF(LİSTE!$F$1=F5249,1,F5249+1)))</f>
        <v>13</v>
      </c>
      <c r="F5250" s="72">
        <f>IF(E5250=0,0,IF(LİSTE!$F$1=E5250,1,E5250+1))</f>
        <v>14</v>
      </c>
      <c r="G5250" s="72" t="str">
        <f>IFERROR(VLOOKUP(A5250,TATİLLER!$A$2:$D$30000,3,0),"TATİL DEĞİL")</f>
        <v>TATİL DEĞİL</v>
      </c>
    </row>
    <row r="5251" spans="1:7" x14ac:dyDescent="0.25">
      <c r="A5251" s="74">
        <f t="shared" si="1205"/>
        <v>52548</v>
      </c>
      <c r="B5251" s="72">
        <f t="shared" ref="B5251:B5314" si="1215">IF(G5251="TATİL","TATİL",WEEKDAY(A5251,2))</f>
        <v>5</v>
      </c>
      <c r="C5251" s="72" t="str">
        <f>IF(E5251=0,"RESMİ TATİL",VLOOKUP(E5251,LİSTE!$B$7:$D$1300,3,0))</f>
        <v>Zeynep AKDAĞ</v>
      </c>
      <c r="D5251" s="72" t="str">
        <f>IF(F5251=0,"RESMİ TATİL",VLOOKUP(F5251,LİSTE!$B$7:$D$1300,3,0))</f>
        <v>Esma ÇOKER</v>
      </c>
      <c r="E5251" s="72">
        <f>IF(B5251="TATİL",0,IF(F5250=0,F5249+1,IF(LİSTE!$F$1=F5250,1,F5250+1)))</f>
        <v>15</v>
      </c>
      <c r="F5251" s="72">
        <f>IF(E5251=0,0,IF(LİSTE!$F$1=E5251,1,E5251+1))</f>
        <v>16</v>
      </c>
      <c r="G5251" s="72" t="str">
        <f>IFERROR(VLOOKUP(A5251,TATİLLER!$A$2:$D$30000,3,0),"TATİL DEĞİL")</f>
        <v>TATİL DEĞİL</v>
      </c>
    </row>
    <row r="5252" spans="1:7" x14ac:dyDescent="0.25">
      <c r="A5252" s="74">
        <f t="shared" ref="A5252" si="1216">A5251+3</f>
        <v>52551</v>
      </c>
      <c r="B5252" s="72">
        <f t="shared" si="1215"/>
        <v>1</v>
      </c>
      <c r="C5252" s="72" t="str">
        <f>IF(E5252=0,"RESMİ TATİL",VLOOKUP(E5252,LİSTE!$B$7:$D$1300,3,0))</f>
        <v>Dursun Kubilay YAŞAR</v>
      </c>
      <c r="D5252" s="72" t="str">
        <f>IF(F5252=0,"RESMİ TATİL",VLOOKUP(F5252,LİSTE!$B$7:$D$1300,3,0))</f>
        <v>Zeynep Beril BAŞPINAR</v>
      </c>
      <c r="E5252" s="72">
        <f>IF(B5252="TATİL",0,IF(F5251=0,F5250+1,IF(LİSTE!$F$1=F5251,1,F5251+1)))</f>
        <v>17</v>
      </c>
      <c r="F5252" s="72">
        <f>IF(E5252=0,0,IF(LİSTE!$F$1=E5252,1,E5252+1))</f>
        <v>18</v>
      </c>
      <c r="G5252" s="72" t="str">
        <f>IFERROR(VLOOKUP(A5252,TATİLLER!$A$2:$D$30000,3,0),"TATİL DEĞİL")</f>
        <v>TATİL DEĞİL</v>
      </c>
    </row>
    <row r="5253" spans="1:7" x14ac:dyDescent="0.25">
      <c r="A5253" s="74">
        <f t="shared" si="1205"/>
        <v>52552</v>
      </c>
      <c r="B5253" s="72">
        <f t="shared" si="1215"/>
        <v>2</v>
      </c>
      <c r="C5253" s="72" t="str">
        <f>IF(E5253=0,"RESMİ TATİL",VLOOKUP(E5253,LİSTE!$B$7:$D$1300,3,0))</f>
        <v>Ahmet DAL</v>
      </c>
      <c r="D5253" s="72" t="str">
        <f>IF(F5253=0,"RESMİ TATİL",VLOOKUP(F5253,LİSTE!$B$7:$D$1300,3,0))</f>
        <v>Emirhan KARATAŞ</v>
      </c>
      <c r="E5253" s="72">
        <f>IF(B5253="TATİL",0,IF(F5252=0,F5251+1,IF(LİSTE!$F$1=F5252,1,F5252+1)))</f>
        <v>19</v>
      </c>
      <c r="F5253" s="72">
        <f>IF(E5253=0,0,IF(LİSTE!$F$1=E5253,1,E5253+1))</f>
        <v>20</v>
      </c>
      <c r="G5253" s="72" t="str">
        <f>IFERROR(VLOOKUP(A5253,TATİLLER!$A$2:$D$30000,3,0),"TATİL DEĞİL")</f>
        <v>TATİL DEĞİL</v>
      </c>
    </row>
    <row r="5254" spans="1:7" x14ac:dyDescent="0.25">
      <c r="A5254" s="74">
        <f t="shared" si="1205"/>
        <v>52553</v>
      </c>
      <c r="B5254" s="72">
        <f t="shared" si="1215"/>
        <v>3</v>
      </c>
      <c r="C5254" s="72" t="str">
        <f>IF(E5254=0,"RESMİ TATİL",VLOOKUP(E5254,LİSTE!$B$7:$D$1300,3,0))</f>
        <v>Zümra Yeter ARI</v>
      </c>
      <c r="D5254" s="72" t="str">
        <f>IF(F5254=0,"RESMİ TATİL",VLOOKUP(F5254,LİSTE!$B$7:$D$1300,3,0))</f>
        <v>Utku KARAGÖZ</v>
      </c>
      <c r="E5254" s="72">
        <f>IF(B5254="TATİL",0,IF(F5253=0,F5252+1,IF(LİSTE!$F$1=F5253,1,F5253+1)))</f>
        <v>21</v>
      </c>
      <c r="F5254" s="72">
        <f>IF(E5254=0,0,IF(LİSTE!$F$1=E5254,1,E5254+1))</f>
        <v>22</v>
      </c>
      <c r="G5254" s="72" t="str">
        <f>IFERROR(VLOOKUP(A5254,TATİLLER!$A$2:$D$30000,3,0),"TATİL DEĞİL")</f>
        <v>TATİL DEĞİL</v>
      </c>
    </row>
    <row r="5255" spans="1:7" x14ac:dyDescent="0.25">
      <c r="A5255" s="74">
        <f t="shared" si="1205"/>
        <v>52554</v>
      </c>
      <c r="B5255" s="72">
        <f t="shared" si="1215"/>
        <v>4</v>
      </c>
      <c r="C5255" s="72" t="str">
        <f>IF(E5255=0,"RESMİ TATİL",VLOOKUP(E5255,LİSTE!$B$7:$D$1300,3,0))</f>
        <v>Feyza Zümra AVCIOĞLU</v>
      </c>
      <c r="D5255" s="72" t="str">
        <f>IF(F5255=0,"RESMİ TATİL",VLOOKUP(F5255,LİSTE!$B$7:$D$1300,3,0))</f>
        <v>Yusuf Ali TABUR</v>
      </c>
      <c r="E5255" s="72">
        <f>IF(B5255="TATİL",0,IF(F5254=0,F5253+1,IF(LİSTE!$F$1=F5254,1,F5254+1)))</f>
        <v>23</v>
      </c>
      <c r="F5255" s="72">
        <f>IF(E5255=0,0,IF(LİSTE!$F$1=E5255,1,E5255+1))</f>
        <v>24</v>
      </c>
      <c r="G5255" s="72" t="str">
        <f>IFERROR(VLOOKUP(A5255,TATİLLER!$A$2:$D$30000,3,0),"TATİL DEĞİL")</f>
        <v>TATİL DEĞİL</v>
      </c>
    </row>
    <row r="5256" spans="1:7" x14ac:dyDescent="0.25">
      <c r="A5256" s="74">
        <f t="shared" si="1205"/>
        <v>52555</v>
      </c>
      <c r="B5256" s="72">
        <f t="shared" si="1215"/>
        <v>5</v>
      </c>
      <c r="C5256" s="72" t="str">
        <f>IF(E5256=0,"RESMİ TATİL",VLOOKUP(E5256,LİSTE!$B$7:$D$1300,3,0))</f>
        <v>Irmak UTEBAY</v>
      </c>
      <c r="D5256" s="72" t="str">
        <f>IF(F5256=0,"RESMİ TATİL",VLOOKUP(F5256,LİSTE!$B$7:$D$1300,3,0))</f>
        <v>Kerem AKKOÇ</v>
      </c>
      <c r="E5256" s="72">
        <f>IF(B5256="TATİL",0,IF(F5255=0,F5254+1,IF(LİSTE!$F$1=F5255,1,F5255+1)))</f>
        <v>25</v>
      </c>
      <c r="F5256" s="72">
        <f>IF(E5256=0,0,IF(LİSTE!$F$1=E5256,1,E5256+1))</f>
        <v>26</v>
      </c>
      <c r="G5256" s="72" t="str">
        <f>IFERROR(VLOOKUP(A5256,TATİLLER!$A$2:$D$30000,3,0),"TATİL DEĞİL")</f>
        <v>TATİL DEĞİL</v>
      </c>
    </row>
    <row r="5257" spans="1:7" x14ac:dyDescent="0.25">
      <c r="A5257" s="74">
        <f t="shared" ref="A5257" si="1217">A5256+3</f>
        <v>52558</v>
      </c>
      <c r="B5257" s="72">
        <f t="shared" si="1215"/>
        <v>1</v>
      </c>
      <c r="C5257" s="72" t="str">
        <f>IF(E5257=0,"RESMİ TATİL",VLOOKUP(E5257,LİSTE!$B$7:$D$1300,3,0))</f>
        <v>Elçin Ayşe ELMAS</v>
      </c>
      <c r="D5257" s="72" t="str">
        <f>IF(F5257=0,"RESMİ TATİL",VLOOKUP(F5257,LİSTE!$B$7:$D$1300,3,0))</f>
        <v>Muhammed YILDIZDAĞ</v>
      </c>
      <c r="E5257" s="72">
        <f>IF(B5257="TATİL",0,IF(F5256=0,F5255+1,IF(LİSTE!$F$1=F5256,1,F5256+1)))</f>
        <v>27</v>
      </c>
      <c r="F5257" s="72">
        <f>IF(E5257=0,0,IF(LİSTE!$F$1=E5257,1,E5257+1))</f>
        <v>28</v>
      </c>
      <c r="G5257" s="72" t="str">
        <f>IFERROR(VLOOKUP(A5257,TATİLLER!$A$2:$D$30000,3,0),"TATİL DEĞİL")</f>
        <v>TATİL DEĞİL</v>
      </c>
    </row>
    <row r="5258" spans="1:7" x14ac:dyDescent="0.25">
      <c r="A5258" s="74">
        <f t="shared" si="1205"/>
        <v>52559</v>
      </c>
      <c r="B5258" s="72">
        <f t="shared" si="1215"/>
        <v>2</v>
      </c>
      <c r="C5258" s="72" t="str">
        <f>IF(E5258=0,"RESMİ TATİL",VLOOKUP(E5258,LİSTE!$B$7:$D$1300,3,0))</f>
        <v>Nisa Nur SANCAR</v>
      </c>
      <c r="D5258" s="72" t="str">
        <f>IF(F5258=0,"RESMİ TATİL",VLOOKUP(F5258,LİSTE!$B$7:$D$1300,3,0))</f>
        <v>Esila ÇETİN</v>
      </c>
      <c r="E5258" s="72">
        <f>IF(B5258="TATİL",0,IF(F5257=0,F5256+1,IF(LİSTE!$F$1=F5257,1,F5257+1)))</f>
        <v>1</v>
      </c>
      <c r="F5258" s="72">
        <f>IF(E5258=0,0,IF(LİSTE!$F$1=E5258,1,E5258+1))</f>
        <v>2</v>
      </c>
      <c r="G5258" s="72" t="str">
        <f>IFERROR(VLOOKUP(A5258,TATİLLER!$A$2:$D$30000,3,0),"TATİL DEĞİL")</f>
        <v>TATİL DEĞİL</v>
      </c>
    </row>
    <row r="5259" spans="1:7" x14ac:dyDescent="0.25">
      <c r="A5259" s="74">
        <f t="shared" si="1205"/>
        <v>52560</v>
      </c>
      <c r="B5259" s="72">
        <f t="shared" si="1215"/>
        <v>3</v>
      </c>
      <c r="C5259" s="72" t="str">
        <f>IF(E5259=0,"RESMİ TATİL",VLOOKUP(E5259,LİSTE!$B$7:$D$1300,3,0))</f>
        <v>Zeynep Sevde TOPUZ</v>
      </c>
      <c r="D5259" s="72" t="str">
        <f>IF(F5259=0,"RESMİ TATİL",VLOOKUP(F5259,LİSTE!$B$7:$D$1300,3,0))</f>
        <v>Ömer Asaf KADAŞ</v>
      </c>
      <c r="E5259" s="72">
        <f>IF(B5259="TATİL",0,IF(F5258=0,F5257+1,IF(LİSTE!$F$1=F5258,1,F5258+1)))</f>
        <v>3</v>
      </c>
      <c r="F5259" s="72">
        <f>IF(E5259=0,0,IF(LİSTE!$F$1=E5259,1,E5259+1))</f>
        <v>4</v>
      </c>
      <c r="G5259" s="72" t="str">
        <f>IFERROR(VLOOKUP(A5259,TATİLLER!$A$2:$D$30000,3,0),"TATİL DEĞİL")</f>
        <v>TATİL DEĞİL</v>
      </c>
    </row>
    <row r="5260" spans="1:7" x14ac:dyDescent="0.25">
      <c r="A5260" s="74">
        <f t="shared" si="1205"/>
        <v>52561</v>
      </c>
      <c r="B5260" s="72">
        <f t="shared" si="1215"/>
        <v>4</v>
      </c>
      <c r="C5260" s="72" t="str">
        <f>IF(E5260=0,"RESMİ TATİL",VLOOKUP(E5260,LİSTE!$B$7:$D$1300,3,0))</f>
        <v>Ramazan Baran ADIGÜZEL</v>
      </c>
      <c r="D5260" s="72" t="str">
        <f>IF(F5260=0,"RESMİ TATİL",VLOOKUP(F5260,LİSTE!$B$7:$D$1300,3,0))</f>
        <v>Bahar AKGÜN</v>
      </c>
      <c r="E5260" s="72">
        <f>IF(B5260="TATİL",0,IF(F5259=0,F5258+1,IF(LİSTE!$F$1=F5259,1,F5259+1)))</f>
        <v>5</v>
      </c>
      <c r="F5260" s="72">
        <f>IF(E5260=0,0,IF(LİSTE!$F$1=E5260,1,E5260+1))</f>
        <v>6</v>
      </c>
      <c r="G5260" s="72" t="str">
        <f>IFERROR(VLOOKUP(A5260,TATİLLER!$A$2:$D$30000,3,0),"TATİL DEĞİL")</f>
        <v>TATİL DEĞİL</v>
      </c>
    </row>
    <row r="5261" spans="1:7" x14ac:dyDescent="0.25">
      <c r="A5261" s="74">
        <f t="shared" si="1205"/>
        <v>52562</v>
      </c>
      <c r="B5261" s="72">
        <f t="shared" si="1215"/>
        <v>5</v>
      </c>
      <c r="C5261" s="72" t="str">
        <f>IF(E5261=0,"RESMİ TATİL",VLOOKUP(E5261,LİSTE!$B$7:$D$1300,3,0))</f>
        <v>Ömer AKGÜL</v>
      </c>
      <c r="D5261" s="72" t="str">
        <f>IF(F5261=0,"RESMİ TATİL",VLOOKUP(F5261,LİSTE!$B$7:$D$1300,3,0))</f>
        <v>Muharrem EFE TANRIVERDİ</v>
      </c>
      <c r="E5261" s="72">
        <f>IF(B5261="TATİL",0,IF(F5260=0,F5259+1,IF(LİSTE!$F$1=F5260,1,F5260+1)))</f>
        <v>7</v>
      </c>
      <c r="F5261" s="72">
        <f>IF(E5261=0,0,IF(LİSTE!$F$1=E5261,1,E5261+1))</f>
        <v>8</v>
      </c>
      <c r="G5261" s="72" t="str">
        <f>IFERROR(VLOOKUP(A5261,TATİLLER!$A$2:$D$30000,3,0),"TATİL DEĞİL")</f>
        <v>TATİL DEĞİL</v>
      </c>
    </row>
    <row r="5262" spans="1:7" x14ac:dyDescent="0.25">
      <c r="A5262" s="74">
        <f t="shared" ref="A5262" si="1218">A5261+3</f>
        <v>52565</v>
      </c>
      <c r="B5262" s="72">
        <f t="shared" si="1215"/>
        <v>1</v>
      </c>
      <c r="C5262" s="72" t="str">
        <f>IF(E5262=0,"RESMİ TATİL",VLOOKUP(E5262,LİSTE!$B$7:$D$1300,3,0))</f>
        <v>Anıl DOĞAN</v>
      </c>
      <c r="D5262" s="72" t="str">
        <f>IF(F5262=0,"RESMİ TATİL",VLOOKUP(F5262,LİSTE!$B$7:$D$1300,3,0))</f>
        <v>İpek ARSLAN</v>
      </c>
      <c r="E5262" s="72">
        <f>IF(B5262="TATİL",0,IF(F5261=0,F5260+1,IF(LİSTE!$F$1=F5261,1,F5261+1)))</f>
        <v>9</v>
      </c>
      <c r="F5262" s="72">
        <f>IF(E5262=0,0,IF(LİSTE!$F$1=E5262,1,E5262+1))</f>
        <v>10</v>
      </c>
      <c r="G5262" s="72" t="str">
        <f>IFERROR(VLOOKUP(A5262,TATİLLER!$A$2:$D$30000,3,0),"TATİL DEĞİL")</f>
        <v>TATİL DEĞİL</v>
      </c>
    </row>
    <row r="5263" spans="1:7" x14ac:dyDescent="0.25">
      <c r="A5263" s="74">
        <f t="shared" si="1205"/>
        <v>52566</v>
      </c>
      <c r="B5263" s="72">
        <f t="shared" si="1215"/>
        <v>2</v>
      </c>
      <c r="C5263" s="72" t="str">
        <f>IF(E5263=0,"RESMİ TATİL",VLOOKUP(E5263,LİSTE!$B$7:$D$1300,3,0))</f>
        <v>Efe KARSAK</v>
      </c>
      <c r="D5263" s="72" t="str">
        <f>IF(F5263=0,"RESMİ TATİL",VLOOKUP(F5263,LİSTE!$B$7:$D$1300,3,0))</f>
        <v>Abdullah KIRBAÇ</v>
      </c>
      <c r="E5263" s="72">
        <f>IF(B5263="TATİL",0,IF(F5262=0,F5261+1,IF(LİSTE!$F$1=F5262,1,F5262+1)))</f>
        <v>11</v>
      </c>
      <c r="F5263" s="72">
        <f>IF(E5263=0,0,IF(LİSTE!$F$1=E5263,1,E5263+1))</f>
        <v>12</v>
      </c>
      <c r="G5263" s="72" t="str">
        <f>IFERROR(VLOOKUP(A5263,TATİLLER!$A$2:$D$30000,3,0),"TATİL DEĞİL")</f>
        <v>TATİL DEĞİL</v>
      </c>
    </row>
    <row r="5264" spans="1:7" x14ac:dyDescent="0.25">
      <c r="A5264" s="74">
        <f t="shared" si="1205"/>
        <v>52567</v>
      </c>
      <c r="B5264" s="72">
        <f t="shared" si="1215"/>
        <v>3</v>
      </c>
      <c r="C5264" s="72" t="str">
        <f>IF(E5264=0,"RESMİ TATİL",VLOOKUP(E5264,LİSTE!$B$7:$D$1300,3,0))</f>
        <v>Ümmü Defne GÜLER</v>
      </c>
      <c r="D5264" s="72" t="str">
        <f>IF(F5264=0,"RESMİ TATİL",VLOOKUP(F5264,LİSTE!$B$7:$D$1300,3,0))</f>
        <v>Şevval ÖZDAMAR</v>
      </c>
      <c r="E5264" s="72">
        <f>IF(B5264="TATİL",0,IF(F5263=0,F5262+1,IF(LİSTE!$F$1=F5263,1,F5263+1)))</f>
        <v>13</v>
      </c>
      <c r="F5264" s="72">
        <f>IF(E5264=0,0,IF(LİSTE!$F$1=E5264,1,E5264+1))</f>
        <v>14</v>
      </c>
      <c r="G5264" s="72" t="str">
        <f>IFERROR(VLOOKUP(A5264,TATİLLER!$A$2:$D$30000,3,0),"TATİL DEĞİL")</f>
        <v>TATİL DEĞİL</v>
      </c>
    </row>
    <row r="5265" spans="1:7" x14ac:dyDescent="0.25">
      <c r="A5265" s="74">
        <f t="shared" si="1205"/>
        <v>52568</v>
      </c>
      <c r="B5265" s="72">
        <f t="shared" si="1215"/>
        <v>4</v>
      </c>
      <c r="C5265" s="72" t="str">
        <f>IF(E5265=0,"RESMİ TATİL",VLOOKUP(E5265,LİSTE!$B$7:$D$1300,3,0))</f>
        <v>Zeynep AKDAĞ</v>
      </c>
      <c r="D5265" s="72" t="str">
        <f>IF(F5265=0,"RESMİ TATİL",VLOOKUP(F5265,LİSTE!$B$7:$D$1300,3,0))</f>
        <v>Esma ÇOKER</v>
      </c>
      <c r="E5265" s="72">
        <f>IF(B5265="TATİL",0,IF(F5264=0,F5263+1,IF(LİSTE!$F$1=F5264,1,F5264+1)))</f>
        <v>15</v>
      </c>
      <c r="F5265" s="72">
        <f>IF(E5265=0,0,IF(LİSTE!$F$1=E5265,1,E5265+1))</f>
        <v>16</v>
      </c>
      <c r="G5265" s="72" t="str">
        <f>IFERROR(VLOOKUP(A5265,TATİLLER!$A$2:$D$30000,3,0),"TATİL DEĞİL")</f>
        <v>TATİL DEĞİL</v>
      </c>
    </row>
    <row r="5266" spans="1:7" x14ac:dyDescent="0.25">
      <c r="A5266" s="74">
        <f t="shared" si="1205"/>
        <v>52569</v>
      </c>
      <c r="B5266" s="72">
        <f t="shared" si="1215"/>
        <v>5</v>
      </c>
      <c r="C5266" s="72" t="str">
        <f>IF(E5266=0,"RESMİ TATİL",VLOOKUP(E5266,LİSTE!$B$7:$D$1300,3,0))</f>
        <v>Dursun Kubilay YAŞAR</v>
      </c>
      <c r="D5266" s="72" t="str">
        <f>IF(F5266=0,"RESMİ TATİL",VLOOKUP(F5266,LİSTE!$B$7:$D$1300,3,0))</f>
        <v>Zeynep Beril BAŞPINAR</v>
      </c>
      <c r="E5266" s="72">
        <f>IF(B5266="TATİL",0,IF(F5265=0,F5264+1,IF(LİSTE!$F$1=F5265,1,F5265+1)))</f>
        <v>17</v>
      </c>
      <c r="F5266" s="72">
        <f>IF(E5266=0,0,IF(LİSTE!$F$1=E5266,1,E5266+1))</f>
        <v>18</v>
      </c>
      <c r="G5266" s="72" t="str">
        <f>IFERROR(VLOOKUP(A5266,TATİLLER!$A$2:$D$30000,3,0),"TATİL DEĞİL")</f>
        <v>TATİL DEĞİL</v>
      </c>
    </row>
    <row r="5267" spans="1:7" x14ac:dyDescent="0.25">
      <c r="A5267" s="74">
        <f t="shared" ref="A5267" si="1219">A5266+3</f>
        <v>52572</v>
      </c>
      <c r="B5267" s="72">
        <f t="shared" si="1215"/>
        <v>1</v>
      </c>
      <c r="C5267" s="72" t="str">
        <f>IF(E5267=0,"RESMİ TATİL",VLOOKUP(E5267,LİSTE!$B$7:$D$1300,3,0))</f>
        <v>Ahmet DAL</v>
      </c>
      <c r="D5267" s="72" t="str">
        <f>IF(F5267=0,"RESMİ TATİL",VLOOKUP(F5267,LİSTE!$B$7:$D$1300,3,0))</f>
        <v>Emirhan KARATAŞ</v>
      </c>
      <c r="E5267" s="72">
        <f>IF(B5267="TATİL",0,IF(F5266=0,F5265+1,IF(LİSTE!$F$1=F5266,1,F5266+1)))</f>
        <v>19</v>
      </c>
      <c r="F5267" s="72">
        <f>IF(E5267=0,0,IF(LİSTE!$F$1=E5267,1,E5267+1))</f>
        <v>20</v>
      </c>
      <c r="G5267" s="72" t="str">
        <f>IFERROR(VLOOKUP(A5267,TATİLLER!$A$2:$D$30000,3,0),"TATİL DEĞİL")</f>
        <v>TATİL DEĞİL</v>
      </c>
    </row>
    <row r="5268" spans="1:7" x14ac:dyDescent="0.25">
      <c r="A5268" s="74">
        <f t="shared" ref="A5268:A5331" si="1220">A5267+1</f>
        <v>52573</v>
      </c>
      <c r="B5268" s="72">
        <f t="shared" si="1215"/>
        <v>2</v>
      </c>
      <c r="C5268" s="72" t="str">
        <f>IF(E5268=0,"RESMİ TATİL",VLOOKUP(E5268,LİSTE!$B$7:$D$1300,3,0))</f>
        <v>Zümra Yeter ARI</v>
      </c>
      <c r="D5268" s="72" t="str">
        <f>IF(F5268=0,"RESMİ TATİL",VLOOKUP(F5268,LİSTE!$B$7:$D$1300,3,0))</f>
        <v>Utku KARAGÖZ</v>
      </c>
      <c r="E5268" s="72">
        <f>IF(B5268="TATİL",0,IF(F5267=0,F5266+1,IF(LİSTE!$F$1=F5267,1,F5267+1)))</f>
        <v>21</v>
      </c>
      <c r="F5268" s="72">
        <f>IF(E5268=0,0,IF(LİSTE!$F$1=E5268,1,E5268+1))</f>
        <v>22</v>
      </c>
      <c r="G5268" s="72" t="str">
        <f>IFERROR(VLOOKUP(A5268,TATİLLER!$A$2:$D$30000,3,0),"TATİL DEĞİL")</f>
        <v>TATİL DEĞİL</v>
      </c>
    </row>
    <row r="5269" spans="1:7" x14ac:dyDescent="0.25">
      <c r="A5269" s="74">
        <f t="shared" si="1220"/>
        <v>52574</v>
      </c>
      <c r="B5269" s="72">
        <f t="shared" si="1215"/>
        <v>3</v>
      </c>
      <c r="C5269" s="72" t="str">
        <f>IF(E5269=0,"RESMİ TATİL",VLOOKUP(E5269,LİSTE!$B$7:$D$1300,3,0))</f>
        <v>Feyza Zümra AVCIOĞLU</v>
      </c>
      <c r="D5269" s="72" t="str">
        <f>IF(F5269=0,"RESMİ TATİL",VLOOKUP(F5269,LİSTE!$B$7:$D$1300,3,0))</f>
        <v>Yusuf Ali TABUR</v>
      </c>
      <c r="E5269" s="72">
        <f>IF(B5269="TATİL",0,IF(F5268=0,F5267+1,IF(LİSTE!$F$1=F5268,1,F5268+1)))</f>
        <v>23</v>
      </c>
      <c r="F5269" s="72">
        <f>IF(E5269=0,0,IF(LİSTE!$F$1=E5269,1,E5269+1))</f>
        <v>24</v>
      </c>
      <c r="G5269" s="72" t="str">
        <f>IFERROR(VLOOKUP(A5269,TATİLLER!$A$2:$D$30000,3,0),"TATİL DEĞİL")</f>
        <v>TATİL DEĞİL</v>
      </c>
    </row>
    <row r="5270" spans="1:7" x14ac:dyDescent="0.25">
      <c r="A5270" s="74">
        <f t="shared" si="1220"/>
        <v>52575</v>
      </c>
      <c r="B5270" s="72">
        <f t="shared" si="1215"/>
        <v>4</v>
      </c>
      <c r="C5270" s="72" t="str">
        <f>IF(E5270=0,"RESMİ TATİL",VLOOKUP(E5270,LİSTE!$B$7:$D$1300,3,0))</f>
        <v>Irmak UTEBAY</v>
      </c>
      <c r="D5270" s="72" t="str">
        <f>IF(F5270=0,"RESMİ TATİL",VLOOKUP(F5270,LİSTE!$B$7:$D$1300,3,0))</f>
        <v>Kerem AKKOÇ</v>
      </c>
      <c r="E5270" s="72">
        <f>IF(B5270="TATİL",0,IF(F5269=0,F5268+1,IF(LİSTE!$F$1=F5269,1,F5269+1)))</f>
        <v>25</v>
      </c>
      <c r="F5270" s="72">
        <f>IF(E5270=0,0,IF(LİSTE!$F$1=E5270,1,E5270+1))</f>
        <v>26</v>
      </c>
      <c r="G5270" s="72" t="str">
        <f>IFERROR(VLOOKUP(A5270,TATİLLER!$A$2:$D$30000,3,0),"TATİL DEĞİL")</f>
        <v>TATİL DEĞİL</v>
      </c>
    </row>
    <row r="5271" spans="1:7" x14ac:dyDescent="0.25">
      <c r="A5271" s="74">
        <f t="shared" si="1220"/>
        <v>52576</v>
      </c>
      <c r="B5271" s="72">
        <f t="shared" si="1215"/>
        <v>5</v>
      </c>
      <c r="C5271" s="72" t="str">
        <f>IF(E5271=0,"RESMİ TATİL",VLOOKUP(E5271,LİSTE!$B$7:$D$1300,3,0))</f>
        <v>Elçin Ayşe ELMAS</v>
      </c>
      <c r="D5271" s="72" t="str">
        <f>IF(F5271=0,"RESMİ TATİL",VLOOKUP(F5271,LİSTE!$B$7:$D$1300,3,0))</f>
        <v>Muhammed YILDIZDAĞ</v>
      </c>
      <c r="E5271" s="72">
        <f>IF(B5271="TATİL",0,IF(F5270=0,F5269+1,IF(LİSTE!$F$1=F5270,1,F5270+1)))</f>
        <v>27</v>
      </c>
      <c r="F5271" s="72">
        <f>IF(E5271=0,0,IF(LİSTE!$F$1=E5271,1,E5271+1))</f>
        <v>28</v>
      </c>
      <c r="G5271" s="72" t="str">
        <f>IFERROR(VLOOKUP(A5271,TATİLLER!$A$2:$D$30000,3,0),"TATİL DEĞİL")</f>
        <v>TATİL DEĞİL</v>
      </c>
    </row>
    <row r="5272" spans="1:7" x14ac:dyDescent="0.25">
      <c r="A5272" s="74">
        <f t="shared" ref="A5272" si="1221">A5271+3</f>
        <v>52579</v>
      </c>
      <c r="B5272" s="72">
        <f t="shared" si="1215"/>
        <v>1</v>
      </c>
      <c r="C5272" s="72" t="str">
        <f>IF(E5272=0,"RESMİ TATİL",VLOOKUP(E5272,LİSTE!$B$7:$D$1300,3,0))</f>
        <v>Nisa Nur SANCAR</v>
      </c>
      <c r="D5272" s="72" t="str">
        <f>IF(F5272=0,"RESMİ TATİL",VLOOKUP(F5272,LİSTE!$B$7:$D$1300,3,0))</f>
        <v>Esila ÇETİN</v>
      </c>
      <c r="E5272" s="72">
        <f>IF(B5272="TATİL",0,IF(F5271=0,F5270+1,IF(LİSTE!$F$1=F5271,1,F5271+1)))</f>
        <v>1</v>
      </c>
      <c r="F5272" s="72">
        <f>IF(E5272=0,0,IF(LİSTE!$F$1=E5272,1,E5272+1))</f>
        <v>2</v>
      </c>
      <c r="G5272" s="72" t="str">
        <f>IFERROR(VLOOKUP(A5272,TATİLLER!$A$2:$D$30000,3,0),"TATİL DEĞİL")</f>
        <v>TATİL DEĞİL</v>
      </c>
    </row>
    <row r="5273" spans="1:7" x14ac:dyDescent="0.25">
      <c r="A5273" s="74">
        <f t="shared" si="1220"/>
        <v>52580</v>
      </c>
      <c r="B5273" s="72">
        <f t="shared" si="1215"/>
        <v>2</v>
      </c>
      <c r="C5273" s="72" t="str">
        <f>IF(E5273=0,"RESMİ TATİL",VLOOKUP(E5273,LİSTE!$B$7:$D$1300,3,0))</f>
        <v>Zeynep Sevde TOPUZ</v>
      </c>
      <c r="D5273" s="72" t="str">
        <f>IF(F5273=0,"RESMİ TATİL",VLOOKUP(F5273,LİSTE!$B$7:$D$1300,3,0))</f>
        <v>Ömer Asaf KADAŞ</v>
      </c>
      <c r="E5273" s="72">
        <f>IF(B5273="TATİL",0,IF(F5272=0,F5271+1,IF(LİSTE!$F$1=F5272,1,F5272+1)))</f>
        <v>3</v>
      </c>
      <c r="F5273" s="72">
        <f>IF(E5273=0,0,IF(LİSTE!$F$1=E5273,1,E5273+1))</f>
        <v>4</v>
      </c>
      <c r="G5273" s="72" t="str">
        <f>IFERROR(VLOOKUP(A5273,TATİLLER!$A$2:$D$30000,3,0),"TATİL DEĞİL")</f>
        <v>TATİL DEĞİL</v>
      </c>
    </row>
    <row r="5274" spans="1:7" x14ac:dyDescent="0.25">
      <c r="A5274" s="74">
        <f t="shared" si="1220"/>
        <v>52581</v>
      </c>
      <c r="B5274" s="72">
        <f t="shared" si="1215"/>
        <v>3</v>
      </c>
      <c r="C5274" s="72" t="str">
        <f>IF(E5274=0,"RESMİ TATİL",VLOOKUP(E5274,LİSTE!$B$7:$D$1300,3,0))</f>
        <v>Ramazan Baran ADIGÜZEL</v>
      </c>
      <c r="D5274" s="72" t="str">
        <f>IF(F5274=0,"RESMİ TATİL",VLOOKUP(F5274,LİSTE!$B$7:$D$1300,3,0))</f>
        <v>Bahar AKGÜN</v>
      </c>
      <c r="E5274" s="72">
        <f>IF(B5274="TATİL",0,IF(F5273=0,F5272+1,IF(LİSTE!$F$1=F5273,1,F5273+1)))</f>
        <v>5</v>
      </c>
      <c r="F5274" s="72">
        <f>IF(E5274=0,0,IF(LİSTE!$F$1=E5274,1,E5274+1))</f>
        <v>6</v>
      </c>
      <c r="G5274" s="72" t="str">
        <f>IFERROR(VLOOKUP(A5274,TATİLLER!$A$2:$D$30000,3,0),"TATİL DEĞİL")</f>
        <v>TATİL DEĞİL</v>
      </c>
    </row>
    <row r="5275" spans="1:7" x14ac:dyDescent="0.25">
      <c r="A5275" s="74">
        <f t="shared" si="1220"/>
        <v>52582</v>
      </c>
      <c r="B5275" s="72">
        <f t="shared" si="1215"/>
        <v>4</v>
      </c>
      <c r="C5275" s="72" t="str">
        <f>IF(E5275=0,"RESMİ TATİL",VLOOKUP(E5275,LİSTE!$B$7:$D$1300,3,0))</f>
        <v>Ömer AKGÜL</v>
      </c>
      <c r="D5275" s="72" t="str">
        <f>IF(F5275=0,"RESMİ TATİL",VLOOKUP(F5275,LİSTE!$B$7:$D$1300,3,0))</f>
        <v>Muharrem EFE TANRIVERDİ</v>
      </c>
      <c r="E5275" s="72">
        <f>IF(B5275="TATİL",0,IF(F5274=0,F5273+1,IF(LİSTE!$F$1=F5274,1,F5274+1)))</f>
        <v>7</v>
      </c>
      <c r="F5275" s="72">
        <f>IF(E5275=0,0,IF(LİSTE!$F$1=E5275,1,E5275+1))</f>
        <v>8</v>
      </c>
      <c r="G5275" s="72" t="str">
        <f>IFERROR(VLOOKUP(A5275,TATİLLER!$A$2:$D$30000,3,0),"TATİL DEĞİL")</f>
        <v>TATİL DEĞİL</v>
      </c>
    </row>
    <row r="5276" spans="1:7" x14ac:dyDescent="0.25">
      <c r="A5276" s="74">
        <f t="shared" si="1220"/>
        <v>52583</v>
      </c>
      <c r="B5276" s="72">
        <f t="shared" si="1215"/>
        <v>5</v>
      </c>
      <c r="C5276" s="72" t="str">
        <f>IF(E5276=0,"RESMİ TATİL",VLOOKUP(E5276,LİSTE!$B$7:$D$1300,3,0))</f>
        <v>Anıl DOĞAN</v>
      </c>
      <c r="D5276" s="72" t="str">
        <f>IF(F5276=0,"RESMİ TATİL",VLOOKUP(F5276,LİSTE!$B$7:$D$1300,3,0))</f>
        <v>İpek ARSLAN</v>
      </c>
      <c r="E5276" s="72">
        <f>IF(B5276="TATİL",0,IF(F5275=0,F5274+1,IF(LİSTE!$F$1=F5275,1,F5275+1)))</f>
        <v>9</v>
      </c>
      <c r="F5276" s="72">
        <f>IF(E5276=0,0,IF(LİSTE!$F$1=E5276,1,E5276+1))</f>
        <v>10</v>
      </c>
      <c r="G5276" s="72" t="str">
        <f>IFERROR(VLOOKUP(A5276,TATİLLER!$A$2:$D$30000,3,0),"TATİL DEĞİL")</f>
        <v>TATİL DEĞİL</v>
      </c>
    </row>
    <row r="5277" spans="1:7" x14ac:dyDescent="0.25">
      <c r="A5277" s="74">
        <f t="shared" ref="A5277" si="1222">A5276+3</f>
        <v>52586</v>
      </c>
      <c r="B5277" s="72">
        <f t="shared" si="1215"/>
        <v>1</v>
      </c>
      <c r="C5277" s="72" t="str">
        <f>IF(E5277=0,"RESMİ TATİL",VLOOKUP(E5277,LİSTE!$B$7:$D$1300,3,0))</f>
        <v>Efe KARSAK</v>
      </c>
      <c r="D5277" s="72" t="str">
        <f>IF(F5277=0,"RESMİ TATİL",VLOOKUP(F5277,LİSTE!$B$7:$D$1300,3,0))</f>
        <v>Abdullah KIRBAÇ</v>
      </c>
      <c r="E5277" s="72">
        <f>IF(B5277="TATİL",0,IF(F5276=0,F5275+1,IF(LİSTE!$F$1=F5276,1,F5276+1)))</f>
        <v>11</v>
      </c>
      <c r="F5277" s="72">
        <f>IF(E5277=0,0,IF(LİSTE!$F$1=E5277,1,E5277+1))</f>
        <v>12</v>
      </c>
      <c r="G5277" s="72" t="str">
        <f>IFERROR(VLOOKUP(A5277,TATİLLER!$A$2:$D$30000,3,0),"TATİL DEĞİL")</f>
        <v>TATİL DEĞİL</v>
      </c>
    </row>
    <row r="5278" spans="1:7" x14ac:dyDescent="0.25">
      <c r="A5278" s="74">
        <f t="shared" si="1220"/>
        <v>52587</v>
      </c>
      <c r="B5278" s="72">
        <f t="shared" si="1215"/>
        <v>2</v>
      </c>
      <c r="C5278" s="72" t="str">
        <f>IF(E5278=0,"RESMİ TATİL",VLOOKUP(E5278,LİSTE!$B$7:$D$1300,3,0))</f>
        <v>Ümmü Defne GÜLER</v>
      </c>
      <c r="D5278" s="72" t="str">
        <f>IF(F5278=0,"RESMİ TATİL",VLOOKUP(F5278,LİSTE!$B$7:$D$1300,3,0))</f>
        <v>Şevval ÖZDAMAR</v>
      </c>
      <c r="E5278" s="72">
        <f>IF(B5278="TATİL",0,IF(F5277=0,F5276+1,IF(LİSTE!$F$1=F5277,1,F5277+1)))</f>
        <v>13</v>
      </c>
      <c r="F5278" s="72">
        <f>IF(E5278=0,0,IF(LİSTE!$F$1=E5278,1,E5278+1))</f>
        <v>14</v>
      </c>
      <c r="G5278" s="72" t="str">
        <f>IFERROR(VLOOKUP(A5278,TATİLLER!$A$2:$D$30000,3,0),"TATİL DEĞİL")</f>
        <v>TATİL DEĞİL</v>
      </c>
    </row>
    <row r="5279" spans="1:7" x14ac:dyDescent="0.25">
      <c r="A5279" s="74">
        <f t="shared" si="1220"/>
        <v>52588</v>
      </c>
      <c r="B5279" s="72">
        <f t="shared" si="1215"/>
        <v>3</v>
      </c>
      <c r="C5279" s="72" t="str">
        <f>IF(E5279=0,"RESMİ TATİL",VLOOKUP(E5279,LİSTE!$B$7:$D$1300,3,0))</f>
        <v>Zeynep AKDAĞ</v>
      </c>
      <c r="D5279" s="72" t="str">
        <f>IF(F5279=0,"RESMİ TATİL",VLOOKUP(F5279,LİSTE!$B$7:$D$1300,3,0))</f>
        <v>Esma ÇOKER</v>
      </c>
      <c r="E5279" s="72">
        <f>IF(B5279="TATİL",0,IF(F5278=0,F5277+1,IF(LİSTE!$F$1=F5278,1,F5278+1)))</f>
        <v>15</v>
      </c>
      <c r="F5279" s="72">
        <f>IF(E5279=0,0,IF(LİSTE!$F$1=E5279,1,E5279+1))</f>
        <v>16</v>
      </c>
      <c r="G5279" s="72" t="str">
        <f>IFERROR(VLOOKUP(A5279,TATİLLER!$A$2:$D$30000,3,0),"TATİL DEĞİL")</f>
        <v>TATİL DEĞİL</v>
      </c>
    </row>
    <row r="5280" spans="1:7" x14ac:dyDescent="0.25">
      <c r="A5280" s="74">
        <f t="shared" si="1220"/>
        <v>52589</v>
      </c>
      <c r="B5280" s="72">
        <f t="shared" si="1215"/>
        <v>4</v>
      </c>
      <c r="C5280" s="72" t="str">
        <f>IF(E5280=0,"RESMİ TATİL",VLOOKUP(E5280,LİSTE!$B$7:$D$1300,3,0))</f>
        <v>Dursun Kubilay YAŞAR</v>
      </c>
      <c r="D5280" s="72" t="str">
        <f>IF(F5280=0,"RESMİ TATİL",VLOOKUP(F5280,LİSTE!$B$7:$D$1300,3,0))</f>
        <v>Zeynep Beril BAŞPINAR</v>
      </c>
      <c r="E5280" s="72">
        <f>IF(B5280="TATİL",0,IF(F5279=0,F5278+1,IF(LİSTE!$F$1=F5279,1,F5279+1)))</f>
        <v>17</v>
      </c>
      <c r="F5280" s="72">
        <f>IF(E5280=0,0,IF(LİSTE!$F$1=E5280,1,E5280+1))</f>
        <v>18</v>
      </c>
      <c r="G5280" s="72" t="str">
        <f>IFERROR(VLOOKUP(A5280,TATİLLER!$A$2:$D$30000,3,0),"TATİL DEĞİL")</f>
        <v>TATİL DEĞİL</v>
      </c>
    </row>
    <row r="5281" spans="1:7" x14ac:dyDescent="0.25">
      <c r="A5281" s="74">
        <f t="shared" si="1220"/>
        <v>52590</v>
      </c>
      <c r="B5281" s="72">
        <f t="shared" si="1215"/>
        <v>5</v>
      </c>
      <c r="C5281" s="72" t="str">
        <f>IF(E5281=0,"RESMİ TATİL",VLOOKUP(E5281,LİSTE!$B$7:$D$1300,3,0))</f>
        <v>Ahmet DAL</v>
      </c>
      <c r="D5281" s="72" t="str">
        <f>IF(F5281=0,"RESMİ TATİL",VLOOKUP(F5281,LİSTE!$B$7:$D$1300,3,0))</f>
        <v>Emirhan KARATAŞ</v>
      </c>
      <c r="E5281" s="72">
        <f>IF(B5281="TATİL",0,IF(F5280=0,F5279+1,IF(LİSTE!$F$1=F5280,1,F5280+1)))</f>
        <v>19</v>
      </c>
      <c r="F5281" s="72">
        <f>IF(E5281=0,0,IF(LİSTE!$F$1=E5281,1,E5281+1))</f>
        <v>20</v>
      </c>
      <c r="G5281" s="72" t="str">
        <f>IFERROR(VLOOKUP(A5281,TATİLLER!$A$2:$D$30000,3,0),"TATİL DEĞİL")</f>
        <v>TATİL DEĞİL</v>
      </c>
    </row>
    <row r="5282" spans="1:7" x14ac:dyDescent="0.25">
      <c r="A5282" s="74">
        <f t="shared" ref="A5282" si="1223">A5281+3</f>
        <v>52593</v>
      </c>
      <c r="B5282" s="72">
        <f t="shared" si="1215"/>
        <v>1</v>
      </c>
      <c r="C5282" s="72" t="str">
        <f>IF(E5282=0,"RESMİ TATİL",VLOOKUP(E5282,LİSTE!$B$7:$D$1300,3,0))</f>
        <v>Zümra Yeter ARI</v>
      </c>
      <c r="D5282" s="72" t="str">
        <f>IF(F5282=0,"RESMİ TATİL",VLOOKUP(F5282,LİSTE!$B$7:$D$1300,3,0))</f>
        <v>Utku KARAGÖZ</v>
      </c>
      <c r="E5282" s="72">
        <f>IF(B5282="TATİL",0,IF(F5281=0,F5280+1,IF(LİSTE!$F$1=F5281,1,F5281+1)))</f>
        <v>21</v>
      </c>
      <c r="F5282" s="72">
        <f>IF(E5282=0,0,IF(LİSTE!$F$1=E5282,1,E5282+1))</f>
        <v>22</v>
      </c>
      <c r="G5282" s="72" t="str">
        <f>IFERROR(VLOOKUP(A5282,TATİLLER!$A$2:$D$30000,3,0),"TATİL DEĞİL")</f>
        <v>TATİL DEĞİL</v>
      </c>
    </row>
    <row r="5283" spans="1:7" x14ac:dyDescent="0.25">
      <c r="A5283" s="74">
        <f t="shared" si="1220"/>
        <v>52594</v>
      </c>
      <c r="B5283" s="72">
        <f t="shared" si="1215"/>
        <v>2</v>
      </c>
      <c r="C5283" s="72" t="str">
        <f>IF(E5283=0,"RESMİ TATİL",VLOOKUP(E5283,LİSTE!$B$7:$D$1300,3,0))</f>
        <v>Feyza Zümra AVCIOĞLU</v>
      </c>
      <c r="D5283" s="72" t="str">
        <f>IF(F5283=0,"RESMİ TATİL",VLOOKUP(F5283,LİSTE!$B$7:$D$1300,3,0))</f>
        <v>Yusuf Ali TABUR</v>
      </c>
      <c r="E5283" s="72">
        <f>IF(B5283="TATİL",0,IF(F5282=0,F5281+1,IF(LİSTE!$F$1=F5282,1,F5282+1)))</f>
        <v>23</v>
      </c>
      <c r="F5283" s="72">
        <f>IF(E5283=0,0,IF(LİSTE!$F$1=E5283,1,E5283+1))</f>
        <v>24</v>
      </c>
      <c r="G5283" s="72" t="str">
        <f>IFERROR(VLOOKUP(A5283,TATİLLER!$A$2:$D$30000,3,0),"TATİL DEĞİL")</f>
        <v>TATİL DEĞİL</v>
      </c>
    </row>
    <row r="5284" spans="1:7" x14ac:dyDescent="0.25">
      <c r="A5284" s="74">
        <f t="shared" si="1220"/>
        <v>52595</v>
      </c>
      <c r="B5284" s="72">
        <f t="shared" si="1215"/>
        <v>3</v>
      </c>
      <c r="C5284" s="72" t="str">
        <f>IF(E5284=0,"RESMİ TATİL",VLOOKUP(E5284,LİSTE!$B$7:$D$1300,3,0))</f>
        <v>Irmak UTEBAY</v>
      </c>
      <c r="D5284" s="72" t="str">
        <f>IF(F5284=0,"RESMİ TATİL",VLOOKUP(F5284,LİSTE!$B$7:$D$1300,3,0))</f>
        <v>Kerem AKKOÇ</v>
      </c>
      <c r="E5284" s="72">
        <f>IF(B5284="TATİL",0,IF(F5283=0,F5282+1,IF(LİSTE!$F$1=F5283,1,F5283+1)))</f>
        <v>25</v>
      </c>
      <c r="F5284" s="72">
        <f>IF(E5284=0,0,IF(LİSTE!$F$1=E5284,1,E5284+1))</f>
        <v>26</v>
      </c>
      <c r="G5284" s="72" t="str">
        <f>IFERROR(VLOOKUP(A5284,TATİLLER!$A$2:$D$30000,3,0),"TATİL DEĞİL")</f>
        <v>TATİL DEĞİL</v>
      </c>
    </row>
    <row r="5285" spans="1:7" x14ac:dyDescent="0.25">
      <c r="A5285" s="74">
        <f t="shared" si="1220"/>
        <v>52596</v>
      </c>
      <c r="B5285" s="72">
        <f t="shared" si="1215"/>
        <v>4</v>
      </c>
      <c r="C5285" s="72" t="str">
        <f>IF(E5285=0,"RESMİ TATİL",VLOOKUP(E5285,LİSTE!$B$7:$D$1300,3,0))</f>
        <v>Elçin Ayşe ELMAS</v>
      </c>
      <c r="D5285" s="72" t="str">
        <f>IF(F5285=0,"RESMİ TATİL",VLOOKUP(F5285,LİSTE!$B$7:$D$1300,3,0))</f>
        <v>Muhammed YILDIZDAĞ</v>
      </c>
      <c r="E5285" s="72">
        <f>IF(B5285="TATİL",0,IF(F5284=0,F5283+1,IF(LİSTE!$F$1=F5284,1,F5284+1)))</f>
        <v>27</v>
      </c>
      <c r="F5285" s="72">
        <f>IF(E5285=0,0,IF(LİSTE!$F$1=E5285,1,E5285+1))</f>
        <v>28</v>
      </c>
      <c r="G5285" s="72" t="str">
        <f>IFERROR(VLOOKUP(A5285,TATİLLER!$A$2:$D$30000,3,0),"TATİL DEĞİL")</f>
        <v>TATİL DEĞİL</v>
      </c>
    </row>
    <row r="5286" spans="1:7" x14ac:dyDescent="0.25">
      <c r="A5286" s="74">
        <f t="shared" si="1220"/>
        <v>52597</v>
      </c>
      <c r="B5286" s="72">
        <f t="shared" si="1215"/>
        <v>5</v>
      </c>
      <c r="C5286" s="72" t="str">
        <f>IF(E5286=0,"RESMİ TATİL",VLOOKUP(E5286,LİSTE!$B$7:$D$1300,3,0))</f>
        <v>Nisa Nur SANCAR</v>
      </c>
      <c r="D5286" s="72" t="str">
        <f>IF(F5286=0,"RESMİ TATİL",VLOOKUP(F5286,LİSTE!$B$7:$D$1300,3,0))</f>
        <v>Esila ÇETİN</v>
      </c>
      <c r="E5286" s="72">
        <f>IF(B5286="TATİL",0,IF(F5285=0,F5284+1,IF(LİSTE!$F$1=F5285,1,F5285+1)))</f>
        <v>1</v>
      </c>
      <c r="F5286" s="72">
        <f>IF(E5286=0,0,IF(LİSTE!$F$1=E5286,1,E5286+1))</f>
        <v>2</v>
      </c>
      <c r="G5286" s="72" t="str">
        <f>IFERROR(VLOOKUP(A5286,TATİLLER!$A$2:$D$30000,3,0),"TATİL DEĞİL")</f>
        <v>TATİL DEĞİL</v>
      </c>
    </row>
    <row r="5287" spans="1:7" x14ac:dyDescent="0.25">
      <c r="A5287" s="74">
        <f t="shared" ref="A5287" si="1224">A5286+3</f>
        <v>52600</v>
      </c>
      <c r="B5287" s="72">
        <f t="shared" si="1215"/>
        <v>1</v>
      </c>
      <c r="C5287" s="72" t="str">
        <f>IF(E5287=0,"RESMİ TATİL",VLOOKUP(E5287,LİSTE!$B$7:$D$1300,3,0))</f>
        <v>Zeynep Sevde TOPUZ</v>
      </c>
      <c r="D5287" s="72" t="str">
        <f>IF(F5287=0,"RESMİ TATİL",VLOOKUP(F5287,LİSTE!$B$7:$D$1300,3,0))</f>
        <v>Ömer Asaf KADAŞ</v>
      </c>
      <c r="E5287" s="72">
        <f>IF(B5287="TATİL",0,IF(F5286=0,F5285+1,IF(LİSTE!$F$1=F5286,1,F5286+1)))</f>
        <v>3</v>
      </c>
      <c r="F5287" s="72">
        <f>IF(E5287=0,0,IF(LİSTE!$F$1=E5287,1,E5287+1))</f>
        <v>4</v>
      </c>
      <c r="G5287" s="72" t="str">
        <f>IFERROR(VLOOKUP(A5287,TATİLLER!$A$2:$D$30000,3,0),"TATİL DEĞİL")</f>
        <v>TATİL DEĞİL</v>
      </c>
    </row>
    <row r="5288" spans="1:7" x14ac:dyDescent="0.25">
      <c r="A5288" s="74">
        <f t="shared" si="1220"/>
        <v>52601</v>
      </c>
      <c r="B5288" s="72">
        <f t="shared" si="1215"/>
        <v>2</v>
      </c>
      <c r="C5288" s="72" t="str">
        <f>IF(E5288=0,"RESMİ TATİL",VLOOKUP(E5288,LİSTE!$B$7:$D$1300,3,0))</f>
        <v>Ramazan Baran ADIGÜZEL</v>
      </c>
      <c r="D5288" s="72" t="str">
        <f>IF(F5288=0,"RESMİ TATİL",VLOOKUP(F5288,LİSTE!$B$7:$D$1300,3,0))</f>
        <v>Bahar AKGÜN</v>
      </c>
      <c r="E5288" s="72">
        <f>IF(B5288="TATİL",0,IF(F5287=0,F5286+1,IF(LİSTE!$F$1=F5287,1,F5287+1)))</f>
        <v>5</v>
      </c>
      <c r="F5288" s="72">
        <f>IF(E5288=0,0,IF(LİSTE!$F$1=E5288,1,E5288+1))</f>
        <v>6</v>
      </c>
      <c r="G5288" s="72" t="str">
        <f>IFERROR(VLOOKUP(A5288,TATİLLER!$A$2:$D$30000,3,0),"TATİL DEĞİL")</f>
        <v>TATİL DEĞİL</v>
      </c>
    </row>
    <row r="5289" spans="1:7" x14ac:dyDescent="0.25">
      <c r="A5289" s="74">
        <f t="shared" si="1220"/>
        <v>52602</v>
      </c>
      <c r="B5289" s="72">
        <f t="shared" si="1215"/>
        <v>3</v>
      </c>
      <c r="C5289" s="72" t="str">
        <f>IF(E5289=0,"RESMİ TATİL",VLOOKUP(E5289,LİSTE!$B$7:$D$1300,3,0))</f>
        <v>Ömer AKGÜL</v>
      </c>
      <c r="D5289" s="72" t="str">
        <f>IF(F5289=0,"RESMİ TATİL",VLOOKUP(F5289,LİSTE!$B$7:$D$1300,3,0))</f>
        <v>Muharrem EFE TANRIVERDİ</v>
      </c>
      <c r="E5289" s="72">
        <f>IF(B5289="TATİL",0,IF(F5288=0,F5287+1,IF(LİSTE!$F$1=F5288,1,F5288+1)))</f>
        <v>7</v>
      </c>
      <c r="F5289" s="72">
        <f>IF(E5289=0,0,IF(LİSTE!$F$1=E5289,1,E5289+1))</f>
        <v>8</v>
      </c>
      <c r="G5289" s="72" t="str">
        <f>IFERROR(VLOOKUP(A5289,TATİLLER!$A$2:$D$30000,3,0),"TATİL DEĞİL")</f>
        <v>TATİL DEĞİL</v>
      </c>
    </row>
    <row r="5290" spans="1:7" x14ac:dyDescent="0.25">
      <c r="A5290" s="74">
        <f t="shared" si="1220"/>
        <v>52603</v>
      </c>
      <c r="B5290" s="72">
        <f t="shared" si="1215"/>
        <v>4</v>
      </c>
      <c r="C5290" s="72" t="str">
        <f>IF(E5290=0,"RESMİ TATİL",VLOOKUP(E5290,LİSTE!$B$7:$D$1300,3,0))</f>
        <v>Anıl DOĞAN</v>
      </c>
      <c r="D5290" s="72" t="str">
        <f>IF(F5290=0,"RESMİ TATİL",VLOOKUP(F5290,LİSTE!$B$7:$D$1300,3,0))</f>
        <v>İpek ARSLAN</v>
      </c>
      <c r="E5290" s="72">
        <f>IF(B5290="TATİL",0,IF(F5289=0,F5288+1,IF(LİSTE!$F$1=F5289,1,F5289+1)))</f>
        <v>9</v>
      </c>
      <c r="F5290" s="72">
        <f>IF(E5290=0,0,IF(LİSTE!$F$1=E5290,1,E5290+1))</f>
        <v>10</v>
      </c>
      <c r="G5290" s="72" t="str">
        <f>IFERROR(VLOOKUP(A5290,TATİLLER!$A$2:$D$30000,3,0),"TATİL DEĞİL")</f>
        <v>TATİL DEĞİL</v>
      </c>
    </row>
    <row r="5291" spans="1:7" x14ac:dyDescent="0.25">
      <c r="A5291" s="74">
        <f t="shared" si="1220"/>
        <v>52604</v>
      </c>
      <c r="B5291" s="72">
        <f t="shared" si="1215"/>
        <v>5</v>
      </c>
      <c r="C5291" s="72" t="str">
        <f>IF(E5291=0,"RESMİ TATİL",VLOOKUP(E5291,LİSTE!$B$7:$D$1300,3,0))</f>
        <v>Efe KARSAK</v>
      </c>
      <c r="D5291" s="72" t="str">
        <f>IF(F5291=0,"RESMİ TATİL",VLOOKUP(F5291,LİSTE!$B$7:$D$1300,3,0))</f>
        <v>Abdullah KIRBAÇ</v>
      </c>
      <c r="E5291" s="72">
        <f>IF(B5291="TATİL",0,IF(F5290=0,F5289+1,IF(LİSTE!$F$1=F5290,1,F5290+1)))</f>
        <v>11</v>
      </c>
      <c r="F5291" s="72">
        <f>IF(E5291=0,0,IF(LİSTE!$F$1=E5291,1,E5291+1))</f>
        <v>12</v>
      </c>
      <c r="G5291" s="72" t="str">
        <f>IFERROR(VLOOKUP(A5291,TATİLLER!$A$2:$D$30000,3,0),"TATİL DEĞİL")</f>
        <v>TATİL DEĞİL</v>
      </c>
    </row>
    <row r="5292" spans="1:7" x14ac:dyDescent="0.25">
      <c r="A5292" s="74">
        <f t="shared" ref="A5292" si="1225">A5291+3</f>
        <v>52607</v>
      </c>
      <c r="B5292" s="72">
        <f t="shared" si="1215"/>
        <v>1</v>
      </c>
      <c r="C5292" s="72" t="str">
        <f>IF(E5292=0,"RESMİ TATİL",VLOOKUP(E5292,LİSTE!$B$7:$D$1300,3,0))</f>
        <v>Ümmü Defne GÜLER</v>
      </c>
      <c r="D5292" s="72" t="str">
        <f>IF(F5292=0,"RESMİ TATİL",VLOOKUP(F5292,LİSTE!$B$7:$D$1300,3,0))</f>
        <v>Şevval ÖZDAMAR</v>
      </c>
      <c r="E5292" s="72">
        <f>IF(B5292="TATİL",0,IF(F5291=0,F5290+1,IF(LİSTE!$F$1=F5291,1,F5291+1)))</f>
        <v>13</v>
      </c>
      <c r="F5292" s="72">
        <f>IF(E5292=0,0,IF(LİSTE!$F$1=E5292,1,E5292+1))</f>
        <v>14</v>
      </c>
      <c r="G5292" s="72" t="str">
        <f>IFERROR(VLOOKUP(A5292,TATİLLER!$A$2:$D$30000,3,0),"TATİL DEĞİL")</f>
        <v>TATİL DEĞİL</v>
      </c>
    </row>
    <row r="5293" spans="1:7" x14ac:dyDescent="0.25">
      <c r="A5293" s="74">
        <f t="shared" si="1220"/>
        <v>52608</v>
      </c>
      <c r="B5293" s="72">
        <f t="shared" si="1215"/>
        <v>2</v>
      </c>
      <c r="C5293" s="72" t="str">
        <f>IF(E5293=0,"RESMİ TATİL",VLOOKUP(E5293,LİSTE!$B$7:$D$1300,3,0))</f>
        <v>Zeynep AKDAĞ</v>
      </c>
      <c r="D5293" s="72" t="str">
        <f>IF(F5293=0,"RESMİ TATİL",VLOOKUP(F5293,LİSTE!$B$7:$D$1300,3,0))</f>
        <v>Esma ÇOKER</v>
      </c>
      <c r="E5293" s="72">
        <f>IF(B5293="TATİL",0,IF(F5292=0,F5291+1,IF(LİSTE!$F$1=F5292,1,F5292+1)))</f>
        <v>15</v>
      </c>
      <c r="F5293" s="72">
        <f>IF(E5293=0,0,IF(LİSTE!$F$1=E5293,1,E5293+1))</f>
        <v>16</v>
      </c>
      <c r="G5293" s="72" t="str">
        <f>IFERROR(VLOOKUP(A5293,TATİLLER!$A$2:$D$30000,3,0),"TATİL DEĞİL")</f>
        <v>TATİL DEĞİL</v>
      </c>
    </row>
    <row r="5294" spans="1:7" x14ac:dyDescent="0.25">
      <c r="A5294" s="74">
        <f t="shared" si="1220"/>
        <v>52609</v>
      </c>
      <c r="B5294" s="72">
        <f t="shared" si="1215"/>
        <v>3</v>
      </c>
      <c r="C5294" s="72" t="str">
        <f>IF(E5294=0,"RESMİ TATİL",VLOOKUP(E5294,LİSTE!$B$7:$D$1300,3,0))</f>
        <v>Dursun Kubilay YAŞAR</v>
      </c>
      <c r="D5294" s="72" t="str">
        <f>IF(F5294=0,"RESMİ TATİL",VLOOKUP(F5294,LİSTE!$B$7:$D$1300,3,0))</f>
        <v>Zeynep Beril BAŞPINAR</v>
      </c>
      <c r="E5294" s="72">
        <f>IF(B5294="TATİL",0,IF(F5293=0,F5292+1,IF(LİSTE!$F$1=F5293,1,F5293+1)))</f>
        <v>17</v>
      </c>
      <c r="F5294" s="72">
        <f>IF(E5294=0,0,IF(LİSTE!$F$1=E5294,1,E5294+1))</f>
        <v>18</v>
      </c>
      <c r="G5294" s="72" t="str">
        <f>IFERROR(VLOOKUP(A5294,TATİLLER!$A$2:$D$30000,3,0),"TATİL DEĞİL")</f>
        <v>TATİL DEĞİL</v>
      </c>
    </row>
    <row r="5295" spans="1:7" x14ac:dyDescent="0.25">
      <c r="A5295" s="74">
        <f t="shared" si="1220"/>
        <v>52610</v>
      </c>
      <c r="B5295" s="72">
        <f t="shared" si="1215"/>
        <v>4</v>
      </c>
      <c r="C5295" s="72" t="str">
        <f>IF(E5295=0,"RESMİ TATİL",VLOOKUP(E5295,LİSTE!$B$7:$D$1300,3,0))</f>
        <v>Ahmet DAL</v>
      </c>
      <c r="D5295" s="72" t="str">
        <f>IF(F5295=0,"RESMİ TATİL",VLOOKUP(F5295,LİSTE!$B$7:$D$1300,3,0))</f>
        <v>Emirhan KARATAŞ</v>
      </c>
      <c r="E5295" s="72">
        <f>IF(B5295="TATİL",0,IF(F5294=0,F5293+1,IF(LİSTE!$F$1=F5294,1,F5294+1)))</f>
        <v>19</v>
      </c>
      <c r="F5295" s="72">
        <f>IF(E5295=0,0,IF(LİSTE!$F$1=E5295,1,E5295+1))</f>
        <v>20</v>
      </c>
      <c r="G5295" s="72" t="str">
        <f>IFERROR(VLOOKUP(A5295,TATİLLER!$A$2:$D$30000,3,0),"TATİL DEĞİL")</f>
        <v>TATİL DEĞİL</v>
      </c>
    </row>
    <row r="5296" spans="1:7" x14ac:dyDescent="0.25">
      <c r="A5296" s="74">
        <f t="shared" si="1220"/>
        <v>52611</v>
      </c>
      <c r="B5296" s="72">
        <f t="shared" si="1215"/>
        <v>5</v>
      </c>
      <c r="C5296" s="72" t="str">
        <f>IF(E5296=0,"RESMİ TATİL",VLOOKUP(E5296,LİSTE!$B$7:$D$1300,3,0))</f>
        <v>Zümra Yeter ARI</v>
      </c>
      <c r="D5296" s="72" t="str">
        <f>IF(F5296=0,"RESMİ TATİL",VLOOKUP(F5296,LİSTE!$B$7:$D$1300,3,0))</f>
        <v>Utku KARAGÖZ</v>
      </c>
      <c r="E5296" s="72">
        <f>IF(B5296="TATİL",0,IF(F5295=0,F5294+1,IF(LİSTE!$F$1=F5295,1,F5295+1)))</f>
        <v>21</v>
      </c>
      <c r="F5296" s="72">
        <f>IF(E5296=0,0,IF(LİSTE!$F$1=E5296,1,E5296+1))</f>
        <v>22</v>
      </c>
      <c r="G5296" s="72" t="str">
        <f>IFERROR(VLOOKUP(A5296,TATİLLER!$A$2:$D$30000,3,0),"TATİL DEĞİL")</f>
        <v>TATİL DEĞİL</v>
      </c>
    </row>
    <row r="5297" spans="1:7" x14ac:dyDescent="0.25">
      <c r="A5297" s="74">
        <f t="shared" ref="A5297" si="1226">A5296+3</f>
        <v>52614</v>
      </c>
      <c r="B5297" s="72">
        <f t="shared" si="1215"/>
        <v>1</v>
      </c>
      <c r="C5297" s="72" t="str">
        <f>IF(E5297=0,"RESMİ TATİL",VLOOKUP(E5297,LİSTE!$B$7:$D$1300,3,0))</f>
        <v>Feyza Zümra AVCIOĞLU</v>
      </c>
      <c r="D5297" s="72" t="str">
        <f>IF(F5297=0,"RESMİ TATİL",VLOOKUP(F5297,LİSTE!$B$7:$D$1300,3,0))</f>
        <v>Yusuf Ali TABUR</v>
      </c>
      <c r="E5297" s="72">
        <f>IF(B5297="TATİL",0,IF(F5296=0,F5295+1,IF(LİSTE!$F$1=F5296,1,F5296+1)))</f>
        <v>23</v>
      </c>
      <c r="F5297" s="72">
        <f>IF(E5297=0,0,IF(LİSTE!$F$1=E5297,1,E5297+1))</f>
        <v>24</v>
      </c>
      <c r="G5297" s="72" t="str">
        <f>IFERROR(VLOOKUP(A5297,TATİLLER!$A$2:$D$30000,3,0),"TATİL DEĞİL")</f>
        <v>TATİL DEĞİL</v>
      </c>
    </row>
    <row r="5298" spans="1:7" x14ac:dyDescent="0.25">
      <c r="A5298" s="74">
        <f t="shared" si="1220"/>
        <v>52615</v>
      </c>
      <c r="B5298" s="72">
        <f t="shared" si="1215"/>
        <v>2</v>
      </c>
      <c r="C5298" s="72" t="str">
        <f>IF(E5298=0,"RESMİ TATİL",VLOOKUP(E5298,LİSTE!$B$7:$D$1300,3,0))</f>
        <v>Irmak UTEBAY</v>
      </c>
      <c r="D5298" s="72" t="str">
        <f>IF(F5298=0,"RESMİ TATİL",VLOOKUP(F5298,LİSTE!$B$7:$D$1300,3,0))</f>
        <v>Kerem AKKOÇ</v>
      </c>
      <c r="E5298" s="72">
        <f>IF(B5298="TATİL",0,IF(F5297=0,F5296+1,IF(LİSTE!$F$1=F5297,1,F5297+1)))</f>
        <v>25</v>
      </c>
      <c r="F5298" s="72">
        <f>IF(E5298=0,0,IF(LİSTE!$F$1=E5298,1,E5298+1))</f>
        <v>26</v>
      </c>
      <c r="G5298" s="72" t="str">
        <f>IFERROR(VLOOKUP(A5298,TATİLLER!$A$2:$D$30000,3,0),"TATİL DEĞİL")</f>
        <v>TATİL DEĞİL</v>
      </c>
    </row>
    <row r="5299" spans="1:7" x14ac:dyDescent="0.25">
      <c r="A5299" s="74">
        <f t="shared" si="1220"/>
        <v>52616</v>
      </c>
      <c r="B5299" s="72">
        <f t="shared" si="1215"/>
        <v>3</v>
      </c>
      <c r="C5299" s="72" t="str">
        <f>IF(E5299=0,"RESMİ TATİL",VLOOKUP(E5299,LİSTE!$B$7:$D$1300,3,0))</f>
        <v>Elçin Ayşe ELMAS</v>
      </c>
      <c r="D5299" s="72" t="str">
        <f>IF(F5299=0,"RESMİ TATİL",VLOOKUP(F5299,LİSTE!$B$7:$D$1300,3,0))</f>
        <v>Muhammed YILDIZDAĞ</v>
      </c>
      <c r="E5299" s="72">
        <f>IF(B5299="TATİL",0,IF(F5298=0,F5297+1,IF(LİSTE!$F$1=F5298,1,F5298+1)))</f>
        <v>27</v>
      </c>
      <c r="F5299" s="72">
        <f>IF(E5299=0,0,IF(LİSTE!$F$1=E5299,1,E5299+1))</f>
        <v>28</v>
      </c>
      <c r="G5299" s="72" t="str">
        <f>IFERROR(VLOOKUP(A5299,TATİLLER!$A$2:$D$30000,3,0),"TATİL DEĞİL")</f>
        <v>TATİL DEĞİL</v>
      </c>
    </row>
    <row r="5300" spans="1:7" x14ac:dyDescent="0.25">
      <c r="A5300" s="74">
        <f t="shared" si="1220"/>
        <v>52617</v>
      </c>
      <c r="B5300" s="72">
        <f t="shared" si="1215"/>
        <v>4</v>
      </c>
      <c r="C5300" s="72" t="str">
        <f>IF(E5300=0,"RESMİ TATİL",VLOOKUP(E5300,LİSTE!$B$7:$D$1300,3,0))</f>
        <v>Nisa Nur SANCAR</v>
      </c>
      <c r="D5300" s="72" t="str">
        <f>IF(F5300=0,"RESMİ TATİL",VLOOKUP(F5300,LİSTE!$B$7:$D$1300,3,0))</f>
        <v>Esila ÇETİN</v>
      </c>
      <c r="E5300" s="72">
        <f>IF(B5300="TATİL",0,IF(F5299=0,F5298+1,IF(LİSTE!$F$1=F5299,1,F5299+1)))</f>
        <v>1</v>
      </c>
      <c r="F5300" s="72">
        <f>IF(E5300=0,0,IF(LİSTE!$F$1=E5300,1,E5300+1))</f>
        <v>2</v>
      </c>
      <c r="G5300" s="72" t="str">
        <f>IFERROR(VLOOKUP(A5300,TATİLLER!$A$2:$D$30000,3,0),"TATİL DEĞİL")</f>
        <v>TATİL DEĞİL</v>
      </c>
    </row>
    <row r="5301" spans="1:7" x14ac:dyDescent="0.25">
      <c r="A5301" s="74">
        <f t="shared" si="1220"/>
        <v>52618</v>
      </c>
      <c r="B5301" s="72">
        <f t="shared" si="1215"/>
        <v>5</v>
      </c>
      <c r="C5301" s="72" t="str">
        <f>IF(E5301=0,"RESMİ TATİL",VLOOKUP(E5301,LİSTE!$B$7:$D$1300,3,0))</f>
        <v>Zeynep Sevde TOPUZ</v>
      </c>
      <c r="D5301" s="72" t="str">
        <f>IF(F5301=0,"RESMİ TATİL",VLOOKUP(F5301,LİSTE!$B$7:$D$1300,3,0))</f>
        <v>Ömer Asaf KADAŞ</v>
      </c>
      <c r="E5301" s="72">
        <f>IF(B5301="TATİL",0,IF(F5300=0,F5299+1,IF(LİSTE!$F$1=F5300,1,F5300+1)))</f>
        <v>3</v>
      </c>
      <c r="F5301" s="72">
        <f>IF(E5301=0,0,IF(LİSTE!$F$1=E5301,1,E5301+1))</f>
        <v>4</v>
      </c>
      <c r="G5301" s="72" t="str">
        <f>IFERROR(VLOOKUP(A5301,TATİLLER!$A$2:$D$30000,3,0),"TATİL DEĞİL")</f>
        <v>TATİL DEĞİL</v>
      </c>
    </row>
    <row r="5302" spans="1:7" x14ac:dyDescent="0.25">
      <c r="A5302" s="74">
        <f t="shared" ref="A5302" si="1227">A5301+3</f>
        <v>52621</v>
      </c>
      <c r="B5302" s="72">
        <f t="shared" si="1215"/>
        <v>1</v>
      </c>
      <c r="C5302" s="72" t="str">
        <f>IF(E5302=0,"RESMİ TATİL",VLOOKUP(E5302,LİSTE!$B$7:$D$1300,3,0))</f>
        <v>Ramazan Baran ADIGÜZEL</v>
      </c>
      <c r="D5302" s="72" t="str">
        <f>IF(F5302=0,"RESMİ TATİL",VLOOKUP(F5302,LİSTE!$B$7:$D$1300,3,0))</f>
        <v>Bahar AKGÜN</v>
      </c>
      <c r="E5302" s="72">
        <f>IF(B5302="TATİL",0,IF(F5301=0,F5300+1,IF(LİSTE!$F$1=F5301,1,F5301+1)))</f>
        <v>5</v>
      </c>
      <c r="F5302" s="72">
        <f>IF(E5302=0,0,IF(LİSTE!$F$1=E5302,1,E5302+1))</f>
        <v>6</v>
      </c>
      <c r="G5302" s="72" t="str">
        <f>IFERROR(VLOOKUP(A5302,TATİLLER!$A$2:$D$30000,3,0),"TATİL DEĞİL")</f>
        <v>TATİL DEĞİL</v>
      </c>
    </row>
    <row r="5303" spans="1:7" x14ac:dyDescent="0.25">
      <c r="A5303" s="74">
        <f t="shared" si="1220"/>
        <v>52622</v>
      </c>
      <c r="B5303" s="72">
        <f t="shared" si="1215"/>
        <v>2</v>
      </c>
      <c r="C5303" s="72" t="str">
        <f>IF(E5303=0,"RESMİ TATİL",VLOOKUP(E5303,LİSTE!$B$7:$D$1300,3,0))</f>
        <v>Ömer AKGÜL</v>
      </c>
      <c r="D5303" s="72" t="str">
        <f>IF(F5303=0,"RESMİ TATİL",VLOOKUP(F5303,LİSTE!$B$7:$D$1300,3,0))</f>
        <v>Muharrem EFE TANRIVERDİ</v>
      </c>
      <c r="E5303" s="72">
        <f>IF(B5303="TATİL",0,IF(F5302=0,F5301+1,IF(LİSTE!$F$1=F5302,1,F5302+1)))</f>
        <v>7</v>
      </c>
      <c r="F5303" s="72">
        <f>IF(E5303=0,0,IF(LİSTE!$F$1=E5303,1,E5303+1))</f>
        <v>8</v>
      </c>
      <c r="G5303" s="72" t="str">
        <f>IFERROR(VLOOKUP(A5303,TATİLLER!$A$2:$D$30000,3,0),"TATİL DEĞİL")</f>
        <v>TATİL DEĞİL</v>
      </c>
    </row>
    <row r="5304" spans="1:7" x14ac:dyDescent="0.25">
      <c r="A5304" s="74">
        <f t="shared" si="1220"/>
        <v>52623</v>
      </c>
      <c r="B5304" s="72">
        <f t="shared" si="1215"/>
        <v>3</v>
      </c>
      <c r="C5304" s="72" t="str">
        <f>IF(E5304=0,"RESMİ TATİL",VLOOKUP(E5304,LİSTE!$B$7:$D$1300,3,0))</f>
        <v>Anıl DOĞAN</v>
      </c>
      <c r="D5304" s="72" t="str">
        <f>IF(F5304=0,"RESMİ TATİL",VLOOKUP(F5304,LİSTE!$B$7:$D$1300,3,0))</f>
        <v>İpek ARSLAN</v>
      </c>
      <c r="E5304" s="72">
        <f>IF(B5304="TATİL",0,IF(F5303=0,F5302+1,IF(LİSTE!$F$1=F5303,1,F5303+1)))</f>
        <v>9</v>
      </c>
      <c r="F5304" s="72">
        <f>IF(E5304=0,0,IF(LİSTE!$F$1=E5304,1,E5304+1))</f>
        <v>10</v>
      </c>
      <c r="G5304" s="72" t="str">
        <f>IFERROR(VLOOKUP(A5304,TATİLLER!$A$2:$D$30000,3,0),"TATİL DEĞİL")</f>
        <v>TATİL DEĞİL</v>
      </c>
    </row>
    <row r="5305" spans="1:7" x14ac:dyDescent="0.25">
      <c r="A5305" s="74">
        <f t="shared" si="1220"/>
        <v>52624</v>
      </c>
      <c r="B5305" s="72">
        <f t="shared" si="1215"/>
        <v>4</v>
      </c>
      <c r="C5305" s="72" t="str">
        <f>IF(E5305=0,"RESMİ TATİL",VLOOKUP(E5305,LİSTE!$B$7:$D$1300,3,0))</f>
        <v>Efe KARSAK</v>
      </c>
      <c r="D5305" s="72" t="str">
        <f>IF(F5305=0,"RESMİ TATİL",VLOOKUP(F5305,LİSTE!$B$7:$D$1300,3,0))</f>
        <v>Abdullah KIRBAÇ</v>
      </c>
      <c r="E5305" s="72">
        <f>IF(B5305="TATİL",0,IF(F5304=0,F5303+1,IF(LİSTE!$F$1=F5304,1,F5304+1)))</f>
        <v>11</v>
      </c>
      <c r="F5305" s="72">
        <f>IF(E5305=0,0,IF(LİSTE!$F$1=E5305,1,E5305+1))</f>
        <v>12</v>
      </c>
      <c r="G5305" s="72" t="str">
        <f>IFERROR(VLOOKUP(A5305,TATİLLER!$A$2:$D$30000,3,0),"TATİL DEĞİL")</f>
        <v>TATİL DEĞİL</v>
      </c>
    </row>
    <row r="5306" spans="1:7" x14ac:dyDescent="0.25">
      <c r="A5306" s="74">
        <f t="shared" si="1220"/>
        <v>52625</v>
      </c>
      <c r="B5306" s="72">
        <f t="shared" si="1215"/>
        <v>5</v>
      </c>
      <c r="C5306" s="72" t="str">
        <f>IF(E5306=0,"RESMİ TATİL",VLOOKUP(E5306,LİSTE!$B$7:$D$1300,3,0))</f>
        <v>Ümmü Defne GÜLER</v>
      </c>
      <c r="D5306" s="72" t="str">
        <f>IF(F5306=0,"RESMİ TATİL",VLOOKUP(F5306,LİSTE!$B$7:$D$1300,3,0))</f>
        <v>Şevval ÖZDAMAR</v>
      </c>
      <c r="E5306" s="72">
        <f>IF(B5306="TATİL",0,IF(F5305=0,F5304+1,IF(LİSTE!$F$1=F5305,1,F5305+1)))</f>
        <v>13</v>
      </c>
      <c r="F5306" s="72">
        <f>IF(E5306=0,0,IF(LİSTE!$F$1=E5306,1,E5306+1))</f>
        <v>14</v>
      </c>
      <c r="G5306" s="72" t="str">
        <f>IFERROR(VLOOKUP(A5306,TATİLLER!$A$2:$D$30000,3,0),"TATİL DEĞİL")</f>
        <v>TATİL DEĞİL</v>
      </c>
    </row>
    <row r="5307" spans="1:7" x14ac:dyDescent="0.25">
      <c r="A5307" s="74">
        <f t="shared" ref="A5307" si="1228">A5306+3</f>
        <v>52628</v>
      </c>
      <c r="B5307" s="72">
        <f t="shared" si="1215"/>
        <v>1</v>
      </c>
      <c r="C5307" s="72" t="str">
        <f>IF(E5307=0,"RESMİ TATİL",VLOOKUP(E5307,LİSTE!$B$7:$D$1300,3,0))</f>
        <v>Zeynep AKDAĞ</v>
      </c>
      <c r="D5307" s="72" t="str">
        <f>IF(F5307=0,"RESMİ TATİL",VLOOKUP(F5307,LİSTE!$B$7:$D$1300,3,0))</f>
        <v>Esma ÇOKER</v>
      </c>
      <c r="E5307" s="72">
        <f>IF(B5307="TATİL",0,IF(F5306=0,F5305+1,IF(LİSTE!$F$1=F5306,1,F5306+1)))</f>
        <v>15</v>
      </c>
      <c r="F5307" s="72">
        <f>IF(E5307=0,0,IF(LİSTE!$F$1=E5307,1,E5307+1))</f>
        <v>16</v>
      </c>
      <c r="G5307" s="72" t="str">
        <f>IFERROR(VLOOKUP(A5307,TATİLLER!$A$2:$D$30000,3,0),"TATİL DEĞİL")</f>
        <v>TATİL DEĞİL</v>
      </c>
    </row>
    <row r="5308" spans="1:7" x14ac:dyDescent="0.25">
      <c r="A5308" s="74">
        <f t="shared" si="1220"/>
        <v>52629</v>
      </c>
      <c r="B5308" s="72">
        <f t="shared" si="1215"/>
        <v>2</v>
      </c>
      <c r="C5308" s="72" t="str">
        <f>IF(E5308=0,"RESMİ TATİL",VLOOKUP(E5308,LİSTE!$B$7:$D$1300,3,0))</f>
        <v>Dursun Kubilay YAŞAR</v>
      </c>
      <c r="D5308" s="72" t="str">
        <f>IF(F5308=0,"RESMİ TATİL",VLOOKUP(F5308,LİSTE!$B$7:$D$1300,3,0))</f>
        <v>Zeynep Beril BAŞPINAR</v>
      </c>
      <c r="E5308" s="72">
        <f>IF(B5308="TATİL",0,IF(F5307=0,F5306+1,IF(LİSTE!$F$1=F5307,1,F5307+1)))</f>
        <v>17</v>
      </c>
      <c r="F5308" s="72">
        <f>IF(E5308=0,0,IF(LİSTE!$F$1=E5308,1,E5308+1))</f>
        <v>18</v>
      </c>
      <c r="G5308" s="72" t="str">
        <f>IFERROR(VLOOKUP(A5308,TATİLLER!$A$2:$D$30000,3,0),"TATİL DEĞİL")</f>
        <v>TATİL DEĞİL</v>
      </c>
    </row>
    <row r="5309" spans="1:7" x14ac:dyDescent="0.25">
      <c r="A5309" s="74">
        <f t="shared" si="1220"/>
        <v>52630</v>
      </c>
      <c r="B5309" s="72">
        <f t="shared" si="1215"/>
        <v>3</v>
      </c>
      <c r="C5309" s="72" t="str">
        <f>IF(E5309=0,"RESMİ TATİL",VLOOKUP(E5309,LİSTE!$B$7:$D$1300,3,0))</f>
        <v>Ahmet DAL</v>
      </c>
      <c r="D5309" s="72" t="str">
        <f>IF(F5309=0,"RESMİ TATİL",VLOOKUP(F5309,LİSTE!$B$7:$D$1300,3,0))</f>
        <v>Emirhan KARATAŞ</v>
      </c>
      <c r="E5309" s="72">
        <f>IF(B5309="TATİL",0,IF(F5308=0,F5307+1,IF(LİSTE!$F$1=F5308,1,F5308+1)))</f>
        <v>19</v>
      </c>
      <c r="F5309" s="72">
        <f>IF(E5309=0,0,IF(LİSTE!$F$1=E5309,1,E5309+1))</f>
        <v>20</v>
      </c>
      <c r="G5309" s="72" t="str">
        <f>IFERROR(VLOOKUP(A5309,TATİLLER!$A$2:$D$30000,3,0),"TATİL DEĞİL")</f>
        <v>TATİL DEĞİL</v>
      </c>
    </row>
    <row r="5310" spans="1:7" x14ac:dyDescent="0.25">
      <c r="A5310" s="74">
        <f t="shared" si="1220"/>
        <v>52631</v>
      </c>
      <c r="B5310" s="72">
        <f t="shared" si="1215"/>
        <v>4</v>
      </c>
      <c r="C5310" s="72" t="str">
        <f>IF(E5310=0,"RESMİ TATİL",VLOOKUP(E5310,LİSTE!$B$7:$D$1300,3,0))</f>
        <v>Zümra Yeter ARI</v>
      </c>
      <c r="D5310" s="72" t="str">
        <f>IF(F5310=0,"RESMİ TATİL",VLOOKUP(F5310,LİSTE!$B$7:$D$1300,3,0))</f>
        <v>Utku KARAGÖZ</v>
      </c>
      <c r="E5310" s="72">
        <f>IF(B5310="TATİL",0,IF(F5309=0,F5308+1,IF(LİSTE!$F$1=F5309,1,F5309+1)))</f>
        <v>21</v>
      </c>
      <c r="F5310" s="72">
        <f>IF(E5310=0,0,IF(LİSTE!$F$1=E5310,1,E5310+1))</f>
        <v>22</v>
      </c>
      <c r="G5310" s="72" t="str">
        <f>IFERROR(VLOOKUP(A5310,TATİLLER!$A$2:$D$30000,3,0),"TATİL DEĞİL")</f>
        <v>TATİL DEĞİL</v>
      </c>
    </row>
    <row r="5311" spans="1:7" x14ac:dyDescent="0.25">
      <c r="A5311" s="74">
        <f t="shared" si="1220"/>
        <v>52632</v>
      </c>
      <c r="B5311" s="72">
        <f t="shared" si="1215"/>
        <v>5</v>
      </c>
      <c r="C5311" s="72" t="str">
        <f>IF(E5311=0,"RESMİ TATİL",VLOOKUP(E5311,LİSTE!$B$7:$D$1300,3,0))</f>
        <v>Feyza Zümra AVCIOĞLU</v>
      </c>
      <c r="D5311" s="72" t="str">
        <f>IF(F5311=0,"RESMİ TATİL",VLOOKUP(F5311,LİSTE!$B$7:$D$1300,3,0))</f>
        <v>Yusuf Ali TABUR</v>
      </c>
      <c r="E5311" s="72">
        <f>IF(B5311="TATİL",0,IF(F5310=0,F5309+1,IF(LİSTE!$F$1=F5310,1,F5310+1)))</f>
        <v>23</v>
      </c>
      <c r="F5311" s="72">
        <f>IF(E5311=0,0,IF(LİSTE!$F$1=E5311,1,E5311+1))</f>
        <v>24</v>
      </c>
      <c r="G5311" s="72" t="str">
        <f>IFERROR(VLOOKUP(A5311,TATİLLER!$A$2:$D$30000,3,0),"TATİL DEĞİL")</f>
        <v>TATİL DEĞİL</v>
      </c>
    </row>
    <row r="5312" spans="1:7" x14ac:dyDescent="0.25">
      <c r="A5312" s="74">
        <f t="shared" ref="A5312" si="1229">A5311+3</f>
        <v>52635</v>
      </c>
      <c r="B5312" s="72">
        <f t="shared" si="1215"/>
        <v>1</v>
      </c>
      <c r="C5312" s="72" t="str">
        <f>IF(E5312=0,"RESMİ TATİL",VLOOKUP(E5312,LİSTE!$B$7:$D$1300,3,0))</f>
        <v>Irmak UTEBAY</v>
      </c>
      <c r="D5312" s="72" t="str">
        <f>IF(F5312=0,"RESMİ TATİL",VLOOKUP(F5312,LİSTE!$B$7:$D$1300,3,0))</f>
        <v>Kerem AKKOÇ</v>
      </c>
      <c r="E5312" s="72">
        <f>IF(B5312="TATİL",0,IF(F5311=0,F5310+1,IF(LİSTE!$F$1=F5311,1,F5311+1)))</f>
        <v>25</v>
      </c>
      <c r="F5312" s="72">
        <f>IF(E5312=0,0,IF(LİSTE!$F$1=E5312,1,E5312+1))</f>
        <v>26</v>
      </c>
      <c r="G5312" s="72" t="str">
        <f>IFERROR(VLOOKUP(A5312,TATİLLER!$A$2:$D$30000,3,0),"TATİL DEĞİL")</f>
        <v>TATİL DEĞİL</v>
      </c>
    </row>
    <row r="5313" spans="1:7" x14ac:dyDescent="0.25">
      <c r="A5313" s="74">
        <f t="shared" si="1220"/>
        <v>52636</v>
      </c>
      <c r="B5313" s="72">
        <f t="shared" si="1215"/>
        <v>2</v>
      </c>
      <c r="C5313" s="72" t="str">
        <f>IF(E5313=0,"RESMİ TATİL",VLOOKUP(E5313,LİSTE!$B$7:$D$1300,3,0))</f>
        <v>Elçin Ayşe ELMAS</v>
      </c>
      <c r="D5313" s="72" t="str">
        <f>IF(F5313=0,"RESMİ TATİL",VLOOKUP(F5313,LİSTE!$B$7:$D$1300,3,0))</f>
        <v>Muhammed YILDIZDAĞ</v>
      </c>
      <c r="E5313" s="72">
        <f>IF(B5313="TATİL",0,IF(F5312=0,F5311+1,IF(LİSTE!$F$1=F5312,1,F5312+1)))</f>
        <v>27</v>
      </c>
      <c r="F5313" s="72">
        <f>IF(E5313=0,0,IF(LİSTE!$F$1=E5313,1,E5313+1))</f>
        <v>28</v>
      </c>
      <c r="G5313" s="72" t="str">
        <f>IFERROR(VLOOKUP(A5313,TATİLLER!$A$2:$D$30000,3,0),"TATİL DEĞİL")</f>
        <v>TATİL DEĞİL</v>
      </c>
    </row>
    <row r="5314" spans="1:7" x14ac:dyDescent="0.25">
      <c r="A5314" s="74">
        <f t="shared" si="1220"/>
        <v>52637</v>
      </c>
      <c r="B5314" s="72">
        <f t="shared" si="1215"/>
        <v>3</v>
      </c>
      <c r="C5314" s="72" t="str">
        <f>IF(E5314=0,"RESMİ TATİL",VLOOKUP(E5314,LİSTE!$B$7:$D$1300,3,0))</f>
        <v>Nisa Nur SANCAR</v>
      </c>
      <c r="D5314" s="72" t="str">
        <f>IF(F5314=0,"RESMİ TATİL",VLOOKUP(F5314,LİSTE!$B$7:$D$1300,3,0))</f>
        <v>Esila ÇETİN</v>
      </c>
      <c r="E5314" s="72">
        <f>IF(B5314="TATİL",0,IF(F5313=0,F5312+1,IF(LİSTE!$F$1=F5313,1,F5313+1)))</f>
        <v>1</v>
      </c>
      <c r="F5314" s="72">
        <f>IF(E5314=0,0,IF(LİSTE!$F$1=E5314,1,E5314+1))</f>
        <v>2</v>
      </c>
      <c r="G5314" s="72" t="str">
        <f>IFERROR(VLOOKUP(A5314,TATİLLER!$A$2:$D$30000,3,0),"TATİL DEĞİL")</f>
        <v>TATİL DEĞİL</v>
      </c>
    </row>
    <row r="5315" spans="1:7" x14ac:dyDescent="0.25">
      <c r="A5315" s="74">
        <f t="shared" si="1220"/>
        <v>52638</v>
      </c>
      <c r="B5315" s="72">
        <f t="shared" ref="B5315:B5378" si="1230">IF(G5315="TATİL","TATİL",WEEKDAY(A5315,2))</f>
        <v>4</v>
      </c>
      <c r="C5315" s="72" t="str">
        <f>IF(E5315=0,"RESMİ TATİL",VLOOKUP(E5315,LİSTE!$B$7:$D$1300,3,0))</f>
        <v>Zeynep Sevde TOPUZ</v>
      </c>
      <c r="D5315" s="72" t="str">
        <f>IF(F5315=0,"RESMİ TATİL",VLOOKUP(F5315,LİSTE!$B$7:$D$1300,3,0))</f>
        <v>Ömer Asaf KADAŞ</v>
      </c>
      <c r="E5315" s="72">
        <f>IF(B5315="TATİL",0,IF(F5314=0,F5313+1,IF(LİSTE!$F$1=F5314,1,F5314+1)))</f>
        <v>3</v>
      </c>
      <c r="F5315" s="72">
        <f>IF(E5315=0,0,IF(LİSTE!$F$1=E5315,1,E5315+1))</f>
        <v>4</v>
      </c>
      <c r="G5315" s="72" t="str">
        <f>IFERROR(VLOOKUP(A5315,TATİLLER!$A$2:$D$30000,3,0),"TATİL DEĞİL")</f>
        <v>TATİL DEĞİL</v>
      </c>
    </row>
    <row r="5316" spans="1:7" x14ac:dyDescent="0.25">
      <c r="A5316" s="74">
        <f t="shared" si="1220"/>
        <v>52639</v>
      </c>
      <c r="B5316" s="72">
        <f t="shared" si="1230"/>
        <v>5</v>
      </c>
      <c r="C5316" s="72" t="str">
        <f>IF(E5316=0,"RESMİ TATİL",VLOOKUP(E5316,LİSTE!$B$7:$D$1300,3,0))</f>
        <v>Ramazan Baran ADIGÜZEL</v>
      </c>
      <c r="D5316" s="72" t="str">
        <f>IF(F5316=0,"RESMİ TATİL",VLOOKUP(F5316,LİSTE!$B$7:$D$1300,3,0))</f>
        <v>Bahar AKGÜN</v>
      </c>
      <c r="E5316" s="72">
        <f>IF(B5316="TATİL",0,IF(F5315=0,F5314+1,IF(LİSTE!$F$1=F5315,1,F5315+1)))</f>
        <v>5</v>
      </c>
      <c r="F5316" s="72">
        <f>IF(E5316=0,0,IF(LİSTE!$F$1=E5316,1,E5316+1))</f>
        <v>6</v>
      </c>
      <c r="G5316" s="72" t="str">
        <f>IFERROR(VLOOKUP(A5316,TATİLLER!$A$2:$D$30000,3,0),"TATİL DEĞİL")</f>
        <v>TATİL DEĞİL</v>
      </c>
    </row>
    <row r="5317" spans="1:7" x14ac:dyDescent="0.25">
      <c r="A5317" s="74">
        <f t="shared" ref="A5317" si="1231">A5316+3</f>
        <v>52642</v>
      </c>
      <c r="B5317" s="72">
        <f t="shared" si="1230"/>
        <v>1</v>
      </c>
      <c r="C5317" s="72" t="str">
        <f>IF(E5317=0,"RESMİ TATİL",VLOOKUP(E5317,LİSTE!$B$7:$D$1300,3,0))</f>
        <v>Ömer AKGÜL</v>
      </c>
      <c r="D5317" s="72" t="str">
        <f>IF(F5317=0,"RESMİ TATİL",VLOOKUP(F5317,LİSTE!$B$7:$D$1300,3,0))</f>
        <v>Muharrem EFE TANRIVERDİ</v>
      </c>
      <c r="E5317" s="72">
        <f>IF(B5317="TATİL",0,IF(F5316=0,F5315+1,IF(LİSTE!$F$1=F5316,1,F5316+1)))</f>
        <v>7</v>
      </c>
      <c r="F5317" s="72">
        <f>IF(E5317=0,0,IF(LİSTE!$F$1=E5317,1,E5317+1))</f>
        <v>8</v>
      </c>
      <c r="G5317" s="72" t="str">
        <f>IFERROR(VLOOKUP(A5317,TATİLLER!$A$2:$D$30000,3,0),"TATİL DEĞİL")</f>
        <v>TATİL DEĞİL</v>
      </c>
    </row>
    <row r="5318" spans="1:7" x14ac:dyDescent="0.25">
      <c r="A5318" s="74">
        <f t="shared" si="1220"/>
        <v>52643</v>
      </c>
      <c r="B5318" s="72">
        <f t="shared" si="1230"/>
        <v>2</v>
      </c>
      <c r="C5318" s="72" t="str">
        <f>IF(E5318=0,"RESMİ TATİL",VLOOKUP(E5318,LİSTE!$B$7:$D$1300,3,0))</f>
        <v>Anıl DOĞAN</v>
      </c>
      <c r="D5318" s="72" t="str">
        <f>IF(F5318=0,"RESMİ TATİL",VLOOKUP(F5318,LİSTE!$B$7:$D$1300,3,0))</f>
        <v>İpek ARSLAN</v>
      </c>
      <c r="E5318" s="72">
        <f>IF(B5318="TATİL",0,IF(F5317=0,F5316+1,IF(LİSTE!$F$1=F5317,1,F5317+1)))</f>
        <v>9</v>
      </c>
      <c r="F5318" s="72">
        <f>IF(E5318=0,0,IF(LİSTE!$F$1=E5318,1,E5318+1))</f>
        <v>10</v>
      </c>
      <c r="G5318" s="72" t="str">
        <f>IFERROR(VLOOKUP(A5318,TATİLLER!$A$2:$D$30000,3,0),"TATİL DEĞİL")</f>
        <v>TATİL DEĞİL</v>
      </c>
    </row>
    <row r="5319" spans="1:7" x14ac:dyDescent="0.25">
      <c r="A5319" s="74">
        <f t="shared" si="1220"/>
        <v>52644</v>
      </c>
      <c r="B5319" s="72">
        <f t="shared" si="1230"/>
        <v>3</v>
      </c>
      <c r="C5319" s="72" t="str">
        <f>IF(E5319=0,"RESMİ TATİL",VLOOKUP(E5319,LİSTE!$B$7:$D$1300,3,0))</f>
        <v>Efe KARSAK</v>
      </c>
      <c r="D5319" s="72" t="str">
        <f>IF(F5319=0,"RESMİ TATİL",VLOOKUP(F5319,LİSTE!$B$7:$D$1300,3,0))</f>
        <v>Abdullah KIRBAÇ</v>
      </c>
      <c r="E5319" s="72">
        <f>IF(B5319="TATİL",0,IF(F5318=0,F5317+1,IF(LİSTE!$F$1=F5318,1,F5318+1)))</f>
        <v>11</v>
      </c>
      <c r="F5319" s="72">
        <f>IF(E5319=0,0,IF(LİSTE!$F$1=E5319,1,E5319+1))</f>
        <v>12</v>
      </c>
      <c r="G5319" s="72" t="str">
        <f>IFERROR(VLOOKUP(A5319,TATİLLER!$A$2:$D$30000,3,0),"TATİL DEĞİL")</f>
        <v>TATİL DEĞİL</v>
      </c>
    </row>
    <row r="5320" spans="1:7" x14ac:dyDescent="0.25">
      <c r="A5320" s="74">
        <f t="shared" si="1220"/>
        <v>52645</v>
      </c>
      <c r="B5320" s="72">
        <f t="shared" si="1230"/>
        <v>4</v>
      </c>
      <c r="C5320" s="72" t="str">
        <f>IF(E5320=0,"RESMİ TATİL",VLOOKUP(E5320,LİSTE!$B$7:$D$1300,3,0))</f>
        <v>Ümmü Defne GÜLER</v>
      </c>
      <c r="D5320" s="72" t="str">
        <f>IF(F5320=0,"RESMİ TATİL",VLOOKUP(F5320,LİSTE!$B$7:$D$1300,3,0))</f>
        <v>Şevval ÖZDAMAR</v>
      </c>
      <c r="E5320" s="72">
        <f>IF(B5320="TATİL",0,IF(F5319=0,F5318+1,IF(LİSTE!$F$1=F5319,1,F5319+1)))</f>
        <v>13</v>
      </c>
      <c r="F5320" s="72">
        <f>IF(E5320=0,0,IF(LİSTE!$F$1=E5320,1,E5320+1))</f>
        <v>14</v>
      </c>
      <c r="G5320" s="72" t="str">
        <f>IFERROR(VLOOKUP(A5320,TATİLLER!$A$2:$D$30000,3,0),"TATİL DEĞİL")</f>
        <v>TATİL DEĞİL</v>
      </c>
    </row>
    <row r="5321" spans="1:7" x14ac:dyDescent="0.25">
      <c r="A5321" s="74">
        <f t="shared" si="1220"/>
        <v>52646</v>
      </c>
      <c r="B5321" s="72">
        <f t="shared" si="1230"/>
        <v>5</v>
      </c>
      <c r="C5321" s="72" t="str">
        <f>IF(E5321=0,"RESMİ TATİL",VLOOKUP(E5321,LİSTE!$B$7:$D$1300,3,0))</f>
        <v>Zeynep AKDAĞ</v>
      </c>
      <c r="D5321" s="72" t="str">
        <f>IF(F5321=0,"RESMİ TATİL",VLOOKUP(F5321,LİSTE!$B$7:$D$1300,3,0))</f>
        <v>Esma ÇOKER</v>
      </c>
      <c r="E5321" s="72">
        <f>IF(B5321="TATİL",0,IF(F5320=0,F5319+1,IF(LİSTE!$F$1=F5320,1,F5320+1)))</f>
        <v>15</v>
      </c>
      <c r="F5321" s="72">
        <f>IF(E5321=0,0,IF(LİSTE!$F$1=E5321,1,E5321+1))</f>
        <v>16</v>
      </c>
      <c r="G5321" s="72" t="str">
        <f>IFERROR(VLOOKUP(A5321,TATİLLER!$A$2:$D$30000,3,0),"TATİL DEĞİL")</f>
        <v>TATİL DEĞİL</v>
      </c>
    </row>
    <row r="5322" spans="1:7" x14ac:dyDescent="0.25">
      <c r="A5322" s="74">
        <f t="shared" ref="A5322" si="1232">A5321+3</f>
        <v>52649</v>
      </c>
      <c r="B5322" s="72">
        <f t="shared" si="1230"/>
        <v>1</v>
      </c>
      <c r="C5322" s="72" t="str">
        <f>IF(E5322=0,"RESMİ TATİL",VLOOKUP(E5322,LİSTE!$B$7:$D$1300,3,0))</f>
        <v>Dursun Kubilay YAŞAR</v>
      </c>
      <c r="D5322" s="72" t="str">
        <f>IF(F5322=0,"RESMİ TATİL",VLOOKUP(F5322,LİSTE!$B$7:$D$1300,3,0))</f>
        <v>Zeynep Beril BAŞPINAR</v>
      </c>
      <c r="E5322" s="72">
        <f>IF(B5322="TATİL",0,IF(F5321=0,F5320+1,IF(LİSTE!$F$1=F5321,1,F5321+1)))</f>
        <v>17</v>
      </c>
      <c r="F5322" s="72">
        <f>IF(E5322=0,0,IF(LİSTE!$F$1=E5322,1,E5322+1))</f>
        <v>18</v>
      </c>
      <c r="G5322" s="72" t="str">
        <f>IFERROR(VLOOKUP(A5322,TATİLLER!$A$2:$D$30000,3,0),"TATİL DEĞİL")</f>
        <v>TATİL DEĞİL</v>
      </c>
    </row>
    <row r="5323" spans="1:7" x14ac:dyDescent="0.25">
      <c r="A5323" s="74">
        <f t="shared" si="1220"/>
        <v>52650</v>
      </c>
      <c r="B5323" s="72">
        <f t="shared" si="1230"/>
        <v>2</v>
      </c>
      <c r="C5323" s="72" t="str">
        <f>IF(E5323=0,"RESMİ TATİL",VLOOKUP(E5323,LİSTE!$B$7:$D$1300,3,0))</f>
        <v>Ahmet DAL</v>
      </c>
      <c r="D5323" s="72" t="str">
        <f>IF(F5323=0,"RESMİ TATİL",VLOOKUP(F5323,LİSTE!$B$7:$D$1300,3,0))</f>
        <v>Emirhan KARATAŞ</v>
      </c>
      <c r="E5323" s="72">
        <f>IF(B5323="TATİL",0,IF(F5322=0,F5321+1,IF(LİSTE!$F$1=F5322,1,F5322+1)))</f>
        <v>19</v>
      </c>
      <c r="F5323" s="72">
        <f>IF(E5323=0,0,IF(LİSTE!$F$1=E5323,1,E5323+1))</f>
        <v>20</v>
      </c>
      <c r="G5323" s="72" t="str">
        <f>IFERROR(VLOOKUP(A5323,TATİLLER!$A$2:$D$30000,3,0),"TATİL DEĞİL")</f>
        <v>TATİL DEĞİL</v>
      </c>
    </row>
    <row r="5324" spans="1:7" x14ac:dyDescent="0.25">
      <c r="A5324" s="74">
        <f t="shared" si="1220"/>
        <v>52651</v>
      </c>
      <c r="B5324" s="72">
        <f t="shared" si="1230"/>
        <v>3</v>
      </c>
      <c r="C5324" s="72" t="str">
        <f>IF(E5324=0,"RESMİ TATİL",VLOOKUP(E5324,LİSTE!$B$7:$D$1300,3,0))</f>
        <v>Zümra Yeter ARI</v>
      </c>
      <c r="D5324" s="72" t="str">
        <f>IF(F5324=0,"RESMİ TATİL",VLOOKUP(F5324,LİSTE!$B$7:$D$1300,3,0))</f>
        <v>Utku KARAGÖZ</v>
      </c>
      <c r="E5324" s="72">
        <f>IF(B5324="TATİL",0,IF(F5323=0,F5322+1,IF(LİSTE!$F$1=F5323,1,F5323+1)))</f>
        <v>21</v>
      </c>
      <c r="F5324" s="72">
        <f>IF(E5324=0,0,IF(LİSTE!$F$1=E5324,1,E5324+1))</f>
        <v>22</v>
      </c>
      <c r="G5324" s="72" t="str">
        <f>IFERROR(VLOOKUP(A5324,TATİLLER!$A$2:$D$30000,3,0),"TATİL DEĞİL")</f>
        <v>TATİL DEĞİL</v>
      </c>
    </row>
    <row r="5325" spans="1:7" x14ac:dyDescent="0.25">
      <c r="A5325" s="74">
        <f t="shared" si="1220"/>
        <v>52652</v>
      </c>
      <c r="B5325" s="72">
        <f t="shared" si="1230"/>
        <v>4</v>
      </c>
      <c r="C5325" s="72" t="str">
        <f>IF(E5325=0,"RESMİ TATİL",VLOOKUP(E5325,LİSTE!$B$7:$D$1300,3,0))</f>
        <v>Feyza Zümra AVCIOĞLU</v>
      </c>
      <c r="D5325" s="72" t="str">
        <f>IF(F5325=0,"RESMİ TATİL",VLOOKUP(F5325,LİSTE!$B$7:$D$1300,3,0))</f>
        <v>Yusuf Ali TABUR</v>
      </c>
      <c r="E5325" s="72">
        <f>IF(B5325="TATİL",0,IF(F5324=0,F5323+1,IF(LİSTE!$F$1=F5324,1,F5324+1)))</f>
        <v>23</v>
      </c>
      <c r="F5325" s="72">
        <f>IF(E5325=0,0,IF(LİSTE!$F$1=E5325,1,E5325+1))</f>
        <v>24</v>
      </c>
      <c r="G5325" s="72" t="str">
        <f>IFERROR(VLOOKUP(A5325,TATİLLER!$A$2:$D$30000,3,0),"TATİL DEĞİL")</f>
        <v>TATİL DEĞİL</v>
      </c>
    </row>
    <row r="5326" spans="1:7" x14ac:dyDescent="0.25">
      <c r="A5326" s="74">
        <f t="shared" si="1220"/>
        <v>52653</v>
      </c>
      <c r="B5326" s="72">
        <f t="shared" si="1230"/>
        <v>5</v>
      </c>
      <c r="C5326" s="72" t="str">
        <f>IF(E5326=0,"RESMİ TATİL",VLOOKUP(E5326,LİSTE!$B$7:$D$1300,3,0))</f>
        <v>Irmak UTEBAY</v>
      </c>
      <c r="D5326" s="72" t="str">
        <f>IF(F5326=0,"RESMİ TATİL",VLOOKUP(F5326,LİSTE!$B$7:$D$1300,3,0))</f>
        <v>Kerem AKKOÇ</v>
      </c>
      <c r="E5326" s="72">
        <f>IF(B5326="TATİL",0,IF(F5325=0,F5324+1,IF(LİSTE!$F$1=F5325,1,F5325+1)))</f>
        <v>25</v>
      </c>
      <c r="F5326" s="72">
        <f>IF(E5326=0,0,IF(LİSTE!$F$1=E5326,1,E5326+1))</f>
        <v>26</v>
      </c>
      <c r="G5326" s="72" t="str">
        <f>IFERROR(VLOOKUP(A5326,TATİLLER!$A$2:$D$30000,3,0),"TATİL DEĞİL")</f>
        <v>TATİL DEĞİL</v>
      </c>
    </row>
    <row r="5327" spans="1:7" x14ac:dyDescent="0.25">
      <c r="A5327" s="74">
        <f t="shared" ref="A5327" si="1233">A5326+3</f>
        <v>52656</v>
      </c>
      <c r="B5327" s="72">
        <f t="shared" si="1230"/>
        <v>1</v>
      </c>
      <c r="C5327" s="72" t="str">
        <f>IF(E5327=0,"RESMİ TATİL",VLOOKUP(E5327,LİSTE!$B$7:$D$1300,3,0))</f>
        <v>Elçin Ayşe ELMAS</v>
      </c>
      <c r="D5327" s="72" t="str">
        <f>IF(F5327=0,"RESMİ TATİL",VLOOKUP(F5327,LİSTE!$B$7:$D$1300,3,0))</f>
        <v>Muhammed YILDIZDAĞ</v>
      </c>
      <c r="E5327" s="72">
        <f>IF(B5327="TATİL",0,IF(F5326=0,F5325+1,IF(LİSTE!$F$1=F5326,1,F5326+1)))</f>
        <v>27</v>
      </c>
      <c r="F5327" s="72">
        <f>IF(E5327=0,0,IF(LİSTE!$F$1=E5327,1,E5327+1))</f>
        <v>28</v>
      </c>
      <c r="G5327" s="72" t="str">
        <f>IFERROR(VLOOKUP(A5327,TATİLLER!$A$2:$D$30000,3,0),"TATİL DEĞİL")</f>
        <v>TATİL DEĞİL</v>
      </c>
    </row>
    <row r="5328" spans="1:7" x14ac:dyDescent="0.25">
      <c r="A5328" s="74">
        <f t="shared" si="1220"/>
        <v>52657</v>
      </c>
      <c r="B5328" s="72">
        <f t="shared" si="1230"/>
        <v>2</v>
      </c>
      <c r="C5328" s="72" t="str">
        <f>IF(E5328=0,"RESMİ TATİL",VLOOKUP(E5328,LİSTE!$B$7:$D$1300,3,0))</f>
        <v>Nisa Nur SANCAR</v>
      </c>
      <c r="D5328" s="72" t="str">
        <f>IF(F5328=0,"RESMİ TATİL",VLOOKUP(F5328,LİSTE!$B$7:$D$1300,3,0))</f>
        <v>Esila ÇETİN</v>
      </c>
      <c r="E5328" s="72">
        <f>IF(B5328="TATİL",0,IF(F5327=0,F5326+1,IF(LİSTE!$F$1=F5327,1,F5327+1)))</f>
        <v>1</v>
      </c>
      <c r="F5328" s="72">
        <f>IF(E5328=0,0,IF(LİSTE!$F$1=E5328,1,E5328+1))</f>
        <v>2</v>
      </c>
      <c r="G5328" s="72" t="str">
        <f>IFERROR(VLOOKUP(A5328,TATİLLER!$A$2:$D$30000,3,0),"TATİL DEĞİL")</f>
        <v>TATİL DEĞİL</v>
      </c>
    </row>
    <row r="5329" spans="1:7" x14ac:dyDescent="0.25">
      <c r="A5329" s="74">
        <f t="shared" si="1220"/>
        <v>52658</v>
      </c>
      <c r="B5329" s="72">
        <f t="shared" si="1230"/>
        <v>3</v>
      </c>
      <c r="C5329" s="72" t="str">
        <f>IF(E5329=0,"RESMİ TATİL",VLOOKUP(E5329,LİSTE!$B$7:$D$1300,3,0))</f>
        <v>Zeynep Sevde TOPUZ</v>
      </c>
      <c r="D5329" s="72" t="str">
        <f>IF(F5329=0,"RESMİ TATİL",VLOOKUP(F5329,LİSTE!$B$7:$D$1300,3,0))</f>
        <v>Ömer Asaf KADAŞ</v>
      </c>
      <c r="E5329" s="72">
        <f>IF(B5329="TATİL",0,IF(F5328=0,F5327+1,IF(LİSTE!$F$1=F5328,1,F5328+1)))</f>
        <v>3</v>
      </c>
      <c r="F5329" s="72">
        <f>IF(E5329=0,0,IF(LİSTE!$F$1=E5329,1,E5329+1))</f>
        <v>4</v>
      </c>
      <c r="G5329" s="72" t="str">
        <f>IFERROR(VLOOKUP(A5329,TATİLLER!$A$2:$D$30000,3,0),"TATİL DEĞİL")</f>
        <v>TATİL DEĞİL</v>
      </c>
    </row>
    <row r="5330" spans="1:7" x14ac:dyDescent="0.25">
      <c r="A5330" s="74">
        <f t="shared" si="1220"/>
        <v>52659</v>
      </c>
      <c r="B5330" s="72">
        <f t="shared" si="1230"/>
        <v>4</v>
      </c>
      <c r="C5330" s="72" t="str">
        <f>IF(E5330=0,"RESMİ TATİL",VLOOKUP(E5330,LİSTE!$B$7:$D$1300,3,0))</f>
        <v>Ramazan Baran ADIGÜZEL</v>
      </c>
      <c r="D5330" s="72" t="str">
        <f>IF(F5330=0,"RESMİ TATİL",VLOOKUP(F5330,LİSTE!$B$7:$D$1300,3,0))</f>
        <v>Bahar AKGÜN</v>
      </c>
      <c r="E5330" s="72">
        <f>IF(B5330="TATİL",0,IF(F5329=0,F5328+1,IF(LİSTE!$F$1=F5329,1,F5329+1)))</f>
        <v>5</v>
      </c>
      <c r="F5330" s="72">
        <f>IF(E5330=0,0,IF(LİSTE!$F$1=E5330,1,E5330+1))</f>
        <v>6</v>
      </c>
      <c r="G5330" s="72" t="str">
        <f>IFERROR(VLOOKUP(A5330,TATİLLER!$A$2:$D$30000,3,0),"TATİL DEĞİL")</f>
        <v>TATİL DEĞİL</v>
      </c>
    </row>
    <row r="5331" spans="1:7" x14ac:dyDescent="0.25">
      <c r="A5331" s="74">
        <f t="shared" si="1220"/>
        <v>52660</v>
      </c>
      <c r="B5331" s="72">
        <f t="shared" si="1230"/>
        <v>5</v>
      </c>
      <c r="C5331" s="72" t="str">
        <f>IF(E5331=0,"RESMİ TATİL",VLOOKUP(E5331,LİSTE!$B$7:$D$1300,3,0))</f>
        <v>Ömer AKGÜL</v>
      </c>
      <c r="D5331" s="72" t="str">
        <f>IF(F5331=0,"RESMİ TATİL",VLOOKUP(F5331,LİSTE!$B$7:$D$1300,3,0))</f>
        <v>Muharrem EFE TANRIVERDİ</v>
      </c>
      <c r="E5331" s="72">
        <f>IF(B5331="TATİL",0,IF(F5330=0,F5329+1,IF(LİSTE!$F$1=F5330,1,F5330+1)))</f>
        <v>7</v>
      </c>
      <c r="F5331" s="72">
        <f>IF(E5331=0,0,IF(LİSTE!$F$1=E5331,1,E5331+1))</f>
        <v>8</v>
      </c>
      <c r="G5331" s="72" t="str">
        <f>IFERROR(VLOOKUP(A5331,TATİLLER!$A$2:$D$30000,3,0),"TATİL DEĞİL")</f>
        <v>TATİL DEĞİL</v>
      </c>
    </row>
    <row r="5332" spans="1:7" x14ac:dyDescent="0.25">
      <c r="A5332" s="74">
        <f t="shared" ref="A5332" si="1234">A5331+3</f>
        <v>52663</v>
      </c>
      <c r="B5332" s="72">
        <f t="shared" si="1230"/>
        <v>1</v>
      </c>
      <c r="C5332" s="72" t="str">
        <f>IF(E5332=0,"RESMİ TATİL",VLOOKUP(E5332,LİSTE!$B$7:$D$1300,3,0))</f>
        <v>Anıl DOĞAN</v>
      </c>
      <c r="D5332" s="72" t="str">
        <f>IF(F5332=0,"RESMİ TATİL",VLOOKUP(F5332,LİSTE!$B$7:$D$1300,3,0))</f>
        <v>İpek ARSLAN</v>
      </c>
      <c r="E5332" s="72">
        <f>IF(B5332="TATİL",0,IF(F5331=0,F5330+1,IF(LİSTE!$F$1=F5331,1,F5331+1)))</f>
        <v>9</v>
      </c>
      <c r="F5332" s="72">
        <f>IF(E5332=0,0,IF(LİSTE!$F$1=E5332,1,E5332+1))</f>
        <v>10</v>
      </c>
      <c r="G5332" s="72" t="str">
        <f>IFERROR(VLOOKUP(A5332,TATİLLER!$A$2:$D$30000,3,0),"TATİL DEĞİL")</f>
        <v>TATİL DEĞİL</v>
      </c>
    </row>
    <row r="5333" spans="1:7" x14ac:dyDescent="0.25">
      <c r="A5333" s="74">
        <f t="shared" ref="A5333:A5396" si="1235">A5332+1</f>
        <v>52664</v>
      </c>
      <c r="B5333" s="72">
        <f t="shared" si="1230"/>
        <v>2</v>
      </c>
      <c r="C5333" s="72" t="str">
        <f>IF(E5333=0,"RESMİ TATİL",VLOOKUP(E5333,LİSTE!$B$7:$D$1300,3,0))</f>
        <v>Efe KARSAK</v>
      </c>
      <c r="D5333" s="72" t="str">
        <f>IF(F5333=0,"RESMİ TATİL",VLOOKUP(F5333,LİSTE!$B$7:$D$1300,3,0))</f>
        <v>Abdullah KIRBAÇ</v>
      </c>
      <c r="E5333" s="72">
        <f>IF(B5333="TATİL",0,IF(F5332=0,F5331+1,IF(LİSTE!$F$1=F5332,1,F5332+1)))</f>
        <v>11</v>
      </c>
      <c r="F5333" s="72">
        <f>IF(E5333=0,0,IF(LİSTE!$F$1=E5333,1,E5333+1))</f>
        <v>12</v>
      </c>
      <c r="G5333" s="72" t="str">
        <f>IFERROR(VLOOKUP(A5333,TATİLLER!$A$2:$D$30000,3,0),"TATİL DEĞİL")</f>
        <v>TATİL DEĞİL</v>
      </c>
    </row>
    <row r="5334" spans="1:7" x14ac:dyDescent="0.25">
      <c r="A5334" s="74">
        <f t="shared" si="1235"/>
        <v>52665</v>
      </c>
      <c r="B5334" s="72">
        <f t="shared" si="1230"/>
        <v>3</v>
      </c>
      <c r="C5334" s="72" t="str">
        <f>IF(E5334=0,"RESMİ TATİL",VLOOKUP(E5334,LİSTE!$B$7:$D$1300,3,0))</f>
        <v>Ümmü Defne GÜLER</v>
      </c>
      <c r="D5334" s="72" t="str">
        <f>IF(F5334=0,"RESMİ TATİL",VLOOKUP(F5334,LİSTE!$B$7:$D$1300,3,0))</f>
        <v>Şevval ÖZDAMAR</v>
      </c>
      <c r="E5334" s="72">
        <f>IF(B5334="TATİL",0,IF(F5333=0,F5332+1,IF(LİSTE!$F$1=F5333,1,F5333+1)))</f>
        <v>13</v>
      </c>
      <c r="F5334" s="72">
        <f>IF(E5334=0,0,IF(LİSTE!$F$1=E5334,1,E5334+1))</f>
        <v>14</v>
      </c>
      <c r="G5334" s="72" t="str">
        <f>IFERROR(VLOOKUP(A5334,TATİLLER!$A$2:$D$30000,3,0),"TATİL DEĞİL")</f>
        <v>TATİL DEĞİL</v>
      </c>
    </row>
    <row r="5335" spans="1:7" x14ac:dyDescent="0.25">
      <c r="A5335" s="74">
        <f t="shared" si="1235"/>
        <v>52666</v>
      </c>
      <c r="B5335" s="72">
        <f t="shared" si="1230"/>
        <v>4</v>
      </c>
      <c r="C5335" s="72" t="str">
        <f>IF(E5335=0,"RESMİ TATİL",VLOOKUP(E5335,LİSTE!$B$7:$D$1300,3,0))</f>
        <v>Zeynep AKDAĞ</v>
      </c>
      <c r="D5335" s="72" t="str">
        <f>IF(F5335=0,"RESMİ TATİL",VLOOKUP(F5335,LİSTE!$B$7:$D$1300,3,0))</f>
        <v>Esma ÇOKER</v>
      </c>
      <c r="E5335" s="72">
        <f>IF(B5335="TATİL",0,IF(F5334=0,F5333+1,IF(LİSTE!$F$1=F5334,1,F5334+1)))</f>
        <v>15</v>
      </c>
      <c r="F5335" s="72">
        <f>IF(E5335=0,0,IF(LİSTE!$F$1=E5335,1,E5335+1))</f>
        <v>16</v>
      </c>
      <c r="G5335" s="72" t="str">
        <f>IFERROR(VLOOKUP(A5335,TATİLLER!$A$2:$D$30000,3,0),"TATİL DEĞİL")</f>
        <v>TATİL DEĞİL</v>
      </c>
    </row>
    <row r="5336" spans="1:7" x14ac:dyDescent="0.25">
      <c r="A5336" s="74">
        <f t="shared" si="1235"/>
        <v>52667</v>
      </c>
      <c r="B5336" s="72">
        <f t="shared" si="1230"/>
        <v>5</v>
      </c>
      <c r="C5336" s="72" t="str">
        <f>IF(E5336=0,"RESMİ TATİL",VLOOKUP(E5336,LİSTE!$B$7:$D$1300,3,0))</f>
        <v>Dursun Kubilay YAŞAR</v>
      </c>
      <c r="D5336" s="72" t="str">
        <f>IF(F5336=0,"RESMİ TATİL",VLOOKUP(F5336,LİSTE!$B$7:$D$1300,3,0))</f>
        <v>Zeynep Beril BAŞPINAR</v>
      </c>
      <c r="E5336" s="72">
        <f>IF(B5336="TATİL",0,IF(F5335=0,F5334+1,IF(LİSTE!$F$1=F5335,1,F5335+1)))</f>
        <v>17</v>
      </c>
      <c r="F5336" s="72">
        <f>IF(E5336=0,0,IF(LİSTE!$F$1=E5336,1,E5336+1))</f>
        <v>18</v>
      </c>
      <c r="G5336" s="72" t="str">
        <f>IFERROR(VLOOKUP(A5336,TATİLLER!$A$2:$D$30000,3,0),"TATİL DEĞİL")</f>
        <v>TATİL DEĞİL</v>
      </c>
    </row>
    <row r="5337" spans="1:7" x14ac:dyDescent="0.25">
      <c r="A5337" s="74">
        <f t="shared" ref="A5337" si="1236">A5336+3</f>
        <v>52670</v>
      </c>
      <c r="B5337" s="72">
        <f t="shared" si="1230"/>
        <v>1</v>
      </c>
      <c r="C5337" s="72" t="str">
        <f>IF(E5337=0,"RESMİ TATİL",VLOOKUP(E5337,LİSTE!$B$7:$D$1300,3,0))</f>
        <v>Ahmet DAL</v>
      </c>
      <c r="D5337" s="72" t="str">
        <f>IF(F5337=0,"RESMİ TATİL",VLOOKUP(F5337,LİSTE!$B$7:$D$1300,3,0))</f>
        <v>Emirhan KARATAŞ</v>
      </c>
      <c r="E5337" s="72">
        <f>IF(B5337="TATİL",0,IF(F5336=0,F5335+1,IF(LİSTE!$F$1=F5336,1,F5336+1)))</f>
        <v>19</v>
      </c>
      <c r="F5337" s="72">
        <f>IF(E5337=0,0,IF(LİSTE!$F$1=E5337,1,E5337+1))</f>
        <v>20</v>
      </c>
      <c r="G5337" s="72" t="str">
        <f>IFERROR(VLOOKUP(A5337,TATİLLER!$A$2:$D$30000,3,0),"TATİL DEĞİL")</f>
        <v>TATİL DEĞİL</v>
      </c>
    </row>
    <row r="5338" spans="1:7" x14ac:dyDescent="0.25">
      <c r="A5338" s="74">
        <f t="shared" si="1235"/>
        <v>52671</v>
      </c>
      <c r="B5338" s="72">
        <f t="shared" si="1230"/>
        <v>2</v>
      </c>
      <c r="C5338" s="72" t="str">
        <f>IF(E5338=0,"RESMİ TATİL",VLOOKUP(E5338,LİSTE!$B$7:$D$1300,3,0))</f>
        <v>Zümra Yeter ARI</v>
      </c>
      <c r="D5338" s="72" t="str">
        <f>IF(F5338=0,"RESMİ TATİL",VLOOKUP(F5338,LİSTE!$B$7:$D$1300,3,0))</f>
        <v>Utku KARAGÖZ</v>
      </c>
      <c r="E5338" s="72">
        <f>IF(B5338="TATİL",0,IF(F5337=0,F5336+1,IF(LİSTE!$F$1=F5337,1,F5337+1)))</f>
        <v>21</v>
      </c>
      <c r="F5338" s="72">
        <f>IF(E5338=0,0,IF(LİSTE!$F$1=E5338,1,E5338+1))</f>
        <v>22</v>
      </c>
      <c r="G5338" s="72" t="str">
        <f>IFERROR(VLOOKUP(A5338,TATİLLER!$A$2:$D$30000,3,0),"TATİL DEĞİL")</f>
        <v>TATİL DEĞİL</v>
      </c>
    </row>
    <row r="5339" spans="1:7" x14ac:dyDescent="0.25">
      <c r="A5339" s="74">
        <f t="shared" si="1235"/>
        <v>52672</v>
      </c>
      <c r="B5339" s="72">
        <f t="shared" si="1230"/>
        <v>3</v>
      </c>
      <c r="C5339" s="72" t="str">
        <f>IF(E5339=0,"RESMİ TATİL",VLOOKUP(E5339,LİSTE!$B$7:$D$1300,3,0))</f>
        <v>Feyza Zümra AVCIOĞLU</v>
      </c>
      <c r="D5339" s="72" t="str">
        <f>IF(F5339=0,"RESMİ TATİL",VLOOKUP(F5339,LİSTE!$B$7:$D$1300,3,0))</f>
        <v>Yusuf Ali TABUR</v>
      </c>
      <c r="E5339" s="72">
        <f>IF(B5339="TATİL",0,IF(F5338=0,F5337+1,IF(LİSTE!$F$1=F5338,1,F5338+1)))</f>
        <v>23</v>
      </c>
      <c r="F5339" s="72">
        <f>IF(E5339=0,0,IF(LİSTE!$F$1=E5339,1,E5339+1))</f>
        <v>24</v>
      </c>
      <c r="G5339" s="72" t="str">
        <f>IFERROR(VLOOKUP(A5339,TATİLLER!$A$2:$D$30000,3,0),"TATİL DEĞİL")</f>
        <v>TATİL DEĞİL</v>
      </c>
    </row>
    <row r="5340" spans="1:7" x14ac:dyDescent="0.25">
      <c r="A5340" s="74">
        <f t="shared" si="1235"/>
        <v>52673</v>
      </c>
      <c r="B5340" s="72">
        <f t="shared" si="1230"/>
        <v>4</v>
      </c>
      <c r="C5340" s="72" t="str">
        <f>IF(E5340=0,"RESMİ TATİL",VLOOKUP(E5340,LİSTE!$B$7:$D$1300,3,0))</f>
        <v>Irmak UTEBAY</v>
      </c>
      <c r="D5340" s="72" t="str">
        <f>IF(F5340=0,"RESMİ TATİL",VLOOKUP(F5340,LİSTE!$B$7:$D$1300,3,0))</f>
        <v>Kerem AKKOÇ</v>
      </c>
      <c r="E5340" s="72">
        <f>IF(B5340="TATİL",0,IF(F5339=0,F5338+1,IF(LİSTE!$F$1=F5339,1,F5339+1)))</f>
        <v>25</v>
      </c>
      <c r="F5340" s="72">
        <f>IF(E5340=0,0,IF(LİSTE!$F$1=E5340,1,E5340+1))</f>
        <v>26</v>
      </c>
      <c r="G5340" s="72" t="str">
        <f>IFERROR(VLOOKUP(A5340,TATİLLER!$A$2:$D$30000,3,0),"TATİL DEĞİL")</f>
        <v>TATİL DEĞİL</v>
      </c>
    </row>
    <row r="5341" spans="1:7" x14ac:dyDescent="0.25">
      <c r="A5341" s="74">
        <f t="shared" si="1235"/>
        <v>52674</v>
      </c>
      <c r="B5341" s="72">
        <f t="shared" si="1230"/>
        <v>5</v>
      </c>
      <c r="C5341" s="72" t="str">
        <f>IF(E5341=0,"RESMİ TATİL",VLOOKUP(E5341,LİSTE!$B$7:$D$1300,3,0))</f>
        <v>Elçin Ayşe ELMAS</v>
      </c>
      <c r="D5341" s="72" t="str">
        <f>IF(F5341=0,"RESMİ TATİL",VLOOKUP(F5341,LİSTE!$B$7:$D$1300,3,0))</f>
        <v>Muhammed YILDIZDAĞ</v>
      </c>
      <c r="E5341" s="72">
        <f>IF(B5341="TATİL",0,IF(F5340=0,F5339+1,IF(LİSTE!$F$1=F5340,1,F5340+1)))</f>
        <v>27</v>
      </c>
      <c r="F5341" s="72">
        <f>IF(E5341=0,0,IF(LİSTE!$F$1=E5341,1,E5341+1))</f>
        <v>28</v>
      </c>
      <c r="G5341" s="72" t="str">
        <f>IFERROR(VLOOKUP(A5341,TATİLLER!$A$2:$D$30000,3,0),"TATİL DEĞİL")</f>
        <v>TATİL DEĞİL</v>
      </c>
    </row>
    <row r="5342" spans="1:7" x14ac:dyDescent="0.25">
      <c r="A5342" s="74">
        <f t="shared" ref="A5342" si="1237">A5341+3</f>
        <v>52677</v>
      </c>
      <c r="B5342" s="72">
        <f t="shared" si="1230"/>
        <v>1</v>
      </c>
      <c r="C5342" s="72" t="str">
        <f>IF(E5342=0,"RESMİ TATİL",VLOOKUP(E5342,LİSTE!$B$7:$D$1300,3,0))</f>
        <v>Nisa Nur SANCAR</v>
      </c>
      <c r="D5342" s="72" t="str">
        <f>IF(F5342=0,"RESMİ TATİL",VLOOKUP(F5342,LİSTE!$B$7:$D$1300,3,0))</f>
        <v>Esila ÇETİN</v>
      </c>
      <c r="E5342" s="72">
        <f>IF(B5342="TATİL",0,IF(F5341=0,F5340+1,IF(LİSTE!$F$1=F5341,1,F5341+1)))</f>
        <v>1</v>
      </c>
      <c r="F5342" s="72">
        <f>IF(E5342=0,0,IF(LİSTE!$F$1=E5342,1,E5342+1))</f>
        <v>2</v>
      </c>
      <c r="G5342" s="72" t="str">
        <f>IFERROR(VLOOKUP(A5342,TATİLLER!$A$2:$D$30000,3,0),"TATİL DEĞİL")</f>
        <v>TATİL DEĞİL</v>
      </c>
    </row>
    <row r="5343" spans="1:7" x14ac:dyDescent="0.25">
      <c r="A5343" s="74">
        <f t="shared" si="1235"/>
        <v>52678</v>
      </c>
      <c r="B5343" s="72">
        <f t="shared" si="1230"/>
        <v>2</v>
      </c>
      <c r="C5343" s="72" t="str">
        <f>IF(E5343=0,"RESMİ TATİL",VLOOKUP(E5343,LİSTE!$B$7:$D$1300,3,0))</f>
        <v>Zeynep Sevde TOPUZ</v>
      </c>
      <c r="D5343" s="72" t="str">
        <f>IF(F5343=0,"RESMİ TATİL",VLOOKUP(F5343,LİSTE!$B$7:$D$1300,3,0))</f>
        <v>Ömer Asaf KADAŞ</v>
      </c>
      <c r="E5343" s="72">
        <f>IF(B5343="TATİL",0,IF(F5342=0,F5341+1,IF(LİSTE!$F$1=F5342,1,F5342+1)))</f>
        <v>3</v>
      </c>
      <c r="F5343" s="72">
        <f>IF(E5343=0,0,IF(LİSTE!$F$1=E5343,1,E5343+1))</f>
        <v>4</v>
      </c>
      <c r="G5343" s="72" t="str">
        <f>IFERROR(VLOOKUP(A5343,TATİLLER!$A$2:$D$30000,3,0),"TATİL DEĞİL")</f>
        <v>TATİL DEĞİL</v>
      </c>
    </row>
    <row r="5344" spans="1:7" x14ac:dyDescent="0.25">
      <c r="A5344" s="74">
        <f t="shared" si="1235"/>
        <v>52679</v>
      </c>
      <c r="B5344" s="72">
        <f t="shared" si="1230"/>
        <v>3</v>
      </c>
      <c r="C5344" s="72" t="str">
        <f>IF(E5344=0,"RESMİ TATİL",VLOOKUP(E5344,LİSTE!$B$7:$D$1300,3,0))</f>
        <v>Ramazan Baran ADIGÜZEL</v>
      </c>
      <c r="D5344" s="72" t="str">
        <f>IF(F5344=0,"RESMİ TATİL",VLOOKUP(F5344,LİSTE!$B$7:$D$1300,3,0))</f>
        <v>Bahar AKGÜN</v>
      </c>
      <c r="E5344" s="72">
        <f>IF(B5344="TATİL",0,IF(F5343=0,F5342+1,IF(LİSTE!$F$1=F5343,1,F5343+1)))</f>
        <v>5</v>
      </c>
      <c r="F5344" s="72">
        <f>IF(E5344=0,0,IF(LİSTE!$F$1=E5344,1,E5344+1))</f>
        <v>6</v>
      </c>
      <c r="G5344" s="72" t="str">
        <f>IFERROR(VLOOKUP(A5344,TATİLLER!$A$2:$D$30000,3,0),"TATİL DEĞİL")</f>
        <v>TATİL DEĞİL</v>
      </c>
    </row>
    <row r="5345" spans="1:7" x14ac:dyDescent="0.25">
      <c r="A5345" s="74">
        <f t="shared" si="1235"/>
        <v>52680</v>
      </c>
      <c r="B5345" s="72">
        <f t="shared" si="1230"/>
        <v>4</v>
      </c>
      <c r="C5345" s="72" t="str">
        <f>IF(E5345=0,"RESMİ TATİL",VLOOKUP(E5345,LİSTE!$B$7:$D$1300,3,0))</f>
        <v>Ömer AKGÜL</v>
      </c>
      <c r="D5345" s="72" t="str">
        <f>IF(F5345=0,"RESMİ TATİL",VLOOKUP(F5345,LİSTE!$B$7:$D$1300,3,0))</f>
        <v>Muharrem EFE TANRIVERDİ</v>
      </c>
      <c r="E5345" s="72">
        <f>IF(B5345="TATİL",0,IF(F5344=0,F5343+1,IF(LİSTE!$F$1=F5344,1,F5344+1)))</f>
        <v>7</v>
      </c>
      <c r="F5345" s="72">
        <f>IF(E5345=0,0,IF(LİSTE!$F$1=E5345,1,E5345+1))</f>
        <v>8</v>
      </c>
      <c r="G5345" s="72" t="str">
        <f>IFERROR(VLOOKUP(A5345,TATİLLER!$A$2:$D$30000,3,0),"TATİL DEĞİL")</f>
        <v>TATİL DEĞİL</v>
      </c>
    </row>
    <row r="5346" spans="1:7" x14ac:dyDescent="0.25">
      <c r="A5346" s="74">
        <f t="shared" si="1235"/>
        <v>52681</v>
      </c>
      <c r="B5346" s="72">
        <f t="shared" si="1230"/>
        <v>5</v>
      </c>
      <c r="C5346" s="72" t="str">
        <f>IF(E5346=0,"RESMİ TATİL",VLOOKUP(E5346,LİSTE!$B$7:$D$1300,3,0))</f>
        <v>Anıl DOĞAN</v>
      </c>
      <c r="D5346" s="72" t="str">
        <f>IF(F5346=0,"RESMİ TATİL",VLOOKUP(F5346,LİSTE!$B$7:$D$1300,3,0))</f>
        <v>İpek ARSLAN</v>
      </c>
      <c r="E5346" s="72">
        <f>IF(B5346="TATİL",0,IF(F5345=0,F5344+1,IF(LİSTE!$F$1=F5345,1,F5345+1)))</f>
        <v>9</v>
      </c>
      <c r="F5346" s="72">
        <f>IF(E5346=0,0,IF(LİSTE!$F$1=E5346,1,E5346+1))</f>
        <v>10</v>
      </c>
      <c r="G5346" s="72" t="str">
        <f>IFERROR(VLOOKUP(A5346,TATİLLER!$A$2:$D$30000,3,0),"TATİL DEĞİL")</f>
        <v>TATİL DEĞİL</v>
      </c>
    </row>
    <row r="5347" spans="1:7" x14ac:dyDescent="0.25">
      <c r="A5347" s="74">
        <f t="shared" ref="A5347" si="1238">A5346+3</f>
        <v>52684</v>
      </c>
      <c r="B5347" s="72">
        <f t="shared" si="1230"/>
        <v>1</v>
      </c>
      <c r="C5347" s="72" t="str">
        <f>IF(E5347=0,"RESMİ TATİL",VLOOKUP(E5347,LİSTE!$B$7:$D$1300,3,0))</f>
        <v>Efe KARSAK</v>
      </c>
      <c r="D5347" s="72" t="str">
        <f>IF(F5347=0,"RESMİ TATİL",VLOOKUP(F5347,LİSTE!$B$7:$D$1300,3,0))</f>
        <v>Abdullah KIRBAÇ</v>
      </c>
      <c r="E5347" s="72">
        <f>IF(B5347="TATİL",0,IF(F5346=0,F5345+1,IF(LİSTE!$F$1=F5346,1,F5346+1)))</f>
        <v>11</v>
      </c>
      <c r="F5347" s="72">
        <f>IF(E5347=0,0,IF(LİSTE!$F$1=E5347,1,E5347+1))</f>
        <v>12</v>
      </c>
      <c r="G5347" s="72" t="str">
        <f>IFERROR(VLOOKUP(A5347,TATİLLER!$A$2:$D$30000,3,0),"TATİL DEĞİL")</f>
        <v>TATİL DEĞİL</v>
      </c>
    </row>
    <row r="5348" spans="1:7" x14ac:dyDescent="0.25">
      <c r="A5348" s="74">
        <f t="shared" si="1235"/>
        <v>52685</v>
      </c>
      <c r="B5348" s="72">
        <f t="shared" si="1230"/>
        <v>2</v>
      </c>
      <c r="C5348" s="72" t="str">
        <f>IF(E5348=0,"RESMİ TATİL",VLOOKUP(E5348,LİSTE!$B$7:$D$1300,3,0))</f>
        <v>Ümmü Defne GÜLER</v>
      </c>
      <c r="D5348" s="72" t="str">
        <f>IF(F5348=0,"RESMİ TATİL",VLOOKUP(F5348,LİSTE!$B$7:$D$1300,3,0))</f>
        <v>Şevval ÖZDAMAR</v>
      </c>
      <c r="E5348" s="72">
        <f>IF(B5348="TATİL",0,IF(F5347=0,F5346+1,IF(LİSTE!$F$1=F5347,1,F5347+1)))</f>
        <v>13</v>
      </c>
      <c r="F5348" s="72">
        <f>IF(E5348=0,0,IF(LİSTE!$F$1=E5348,1,E5348+1))</f>
        <v>14</v>
      </c>
      <c r="G5348" s="72" t="str">
        <f>IFERROR(VLOOKUP(A5348,TATİLLER!$A$2:$D$30000,3,0),"TATİL DEĞİL")</f>
        <v>TATİL DEĞİL</v>
      </c>
    </row>
    <row r="5349" spans="1:7" x14ac:dyDescent="0.25">
      <c r="A5349" s="74">
        <f t="shared" si="1235"/>
        <v>52686</v>
      </c>
      <c r="B5349" s="72">
        <f t="shared" si="1230"/>
        <v>3</v>
      </c>
      <c r="C5349" s="72" t="str">
        <f>IF(E5349=0,"RESMİ TATİL",VLOOKUP(E5349,LİSTE!$B$7:$D$1300,3,0))</f>
        <v>Zeynep AKDAĞ</v>
      </c>
      <c r="D5349" s="72" t="str">
        <f>IF(F5349=0,"RESMİ TATİL",VLOOKUP(F5349,LİSTE!$B$7:$D$1300,3,0))</f>
        <v>Esma ÇOKER</v>
      </c>
      <c r="E5349" s="72">
        <f>IF(B5349="TATİL",0,IF(F5348=0,F5347+1,IF(LİSTE!$F$1=F5348,1,F5348+1)))</f>
        <v>15</v>
      </c>
      <c r="F5349" s="72">
        <f>IF(E5349=0,0,IF(LİSTE!$F$1=E5349,1,E5349+1))</f>
        <v>16</v>
      </c>
      <c r="G5349" s="72" t="str">
        <f>IFERROR(VLOOKUP(A5349,TATİLLER!$A$2:$D$30000,3,0),"TATİL DEĞİL")</f>
        <v>TATİL DEĞİL</v>
      </c>
    </row>
    <row r="5350" spans="1:7" x14ac:dyDescent="0.25">
      <c r="A5350" s="74">
        <f t="shared" si="1235"/>
        <v>52687</v>
      </c>
      <c r="B5350" s="72">
        <f t="shared" si="1230"/>
        <v>4</v>
      </c>
      <c r="C5350" s="72" t="str">
        <f>IF(E5350=0,"RESMİ TATİL",VLOOKUP(E5350,LİSTE!$B$7:$D$1300,3,0))</f>
        <v>Dursun Kubilay YAŞAR</v>
      </c>
      <c r="D5350" s="72" t="str">
        <f>IF(F5350=0,"RESMİ TATİL",VLOOKUP(F5350,LİSTE!$B$7:$D$1300,3,0))</f>
        <v>Zeynep Beril BAŞPINAR</v>
      </c>
      <c r="E5350" s="72">
        <f>IF(B5350="TATİL",0,IF(F5349=0,F5348+1,IF(LİSTE!$F$1=F5349,1,F5349+1)))</f>
        <v>17</v>
      </c>
      <c r="F5350" s="72">
        <f>IF(E5350=0,0,IF(LİSTE!$F$1=E5350,1,E5350+1))</f>
        <v>18</v>
      </c>
      <c r="G5350" s="72" t="str">
        <f>IFERROR(VLOOKUP(A5350,TATİLLER!$A$2:$D$30000,3,0),"TATİL DEĞİL")</f>
        <v>TATİL DEĞİL</v>
      </c>
    </row>
    <row r="5351" spans="1:7" x14ac:dyDescent="0.25">
      <c r="A5351" s="74">
        <f t="shared" si="1235"/>
        <v>52688</v>
      </c>
      <c r="B5351" s="72">
        <f t="shared" si="1230"/>
        <v>5</v>
      </c>
      <c r="C5351" s="72" t="str">
        <f>IF(E5351=0,"RESMİ TATİL",VLOOKUP(E5351,LİSTE!$B$7:$D$1300,3,0))</f>
        <v>Ahmet DAL</v>
      </c>
      <c r="D5351" s="72" t="str">
        <f>IF(F5351=0,"RESMİ TATİL",VLOOKUP(F5351,LİSTE!$B$7:$D$1300,3,0))</f>
        <v>Emirhan KARATAŞ</v>
      </c>
      <c r="E5351" s="72">
        <f>IF(B5351="TATİL",0,IF(F5350=0,F5349+1,IF(LİSTE!$F$1=F5350,1,F5350+1)))</f>
        <v>19</v>
      </c>
      <c r="F5351" s="72">
        <f>IF(E5351=0,0,IF(LİSTE!$F$1=E5351,1,E5351+1))</f>
        <v>20</v>
      </c>
      <c r="G5351" s="72" t="str">
        <f>IFERROR(VLOOKUP(A5351,TATİLLER!$A$2:$D$30000,3,0),"TATİL DEĞİL")</f>
        <v>TATİL DEĞİL</v>
      </c>
    </row>
    <row r="5352" spans="1:7" x14ac:dyDescent="0.25">
      <c r="A5352" s="74">
        <f t="shared" ref="A5352" si="1239">A5351+3</f>
        <v>52691</v>
      </c>
      <c r="B5352" s="72">
        <f t="shared" si="1230"/>
        <v>1</v>
      </c>
      <c r="C5352" s="72" t="str">
        <f>IF(E5352=0,"RESMİ TATİL",VLOOKUP(E5352,LİSTE!$B$7:$D$1300,3,0))</f>
        <v>Zümra Yeter ARI</v>
      </c>
      <c r="D5352" s="72" t="str">
        <f>IF(F5352=0,"RESMİ TATİL",VLOOKUP(F5352,LİSTE!$B$7:$D$1300,3,0))</f>
        <v>Utku KARAGÖZ</v>
      </c>
      <c r="E5352" s="72">
        <f>IF(B5352="TATİL",0,IF(F5351=0,F5350+1,IF(LİSTE!$F$1=F5351,1,F5351+1)))</f>
        <v>21</v>
      </c>
      <c r="F5352" s="72">
        <f>IF(E5352=0,0,IF(LİSTE!$F$1=E5352,1,E5352+1))</f>
        <v>22</v>
      </c>
      <c r="G5352" s="72" t="str">
        <f>IFERROR(VLOOKUP(A5352,TATİLLER!$A$2:$D$30000,3,0),"TATİL DEĞİL")</f>
        <v>TATİL DEĞİL</v>
      </c>
    </row>
    <row r="5353" spans="1:7" x14ac:dyDescent="0.25">
      <c r="A5353" s="74">
        <f t="shared" si="1235"/>
        <v>52692</v>
      </c>
      <c r="B5353" s="72">
        <f t="shared" si="1230"/>
        <v>2</v>
      </c>
      <c r="C5353" s="72" t="str">
        <f>IF(E5353=0,"RESMİ TATİL",VLOOKUP(E5353,LİSTE!$B$7:$D$1300,3,0))</f>
        <v>Feyza Zümra AVCIOĞLU</v>
      </c>
      <c r="D5353" s="72" t="str">
        <f>IF(F5353=0,"RESMİ TATİL",VLOOKUP(F5353,LİSTE!$B$7:$D$1300,3,0))</f>
        <v>Yusuf Ali TABUR</v>
      </c>
      <c r="E5353" s="72">
        <f>IF(B5353="TATİL",0,IF(F5352=0,F5351+1,IF(LİSTE!$F$1=F5352,1,F5352+1)))</f>
        <v>23</v>
      </c>
      <c r="F5353" s="72">
        <f>IF(E5353=0,0,IF(LİSTE!$F$1=E5353,1,E5353+1))</f>
        <v>24</v>
      </c>
      <c r="G5353" s="72" t="str">
        <f>IFERROR(VLOOKUP(A5353,TATİLLER!$A$2:$D$30000,3,0),"TATİL DEĞİL")</f>
        <v>TATİL DEĞİL</v>
      </c>
    </row>
    <row r="5354" spans="1:7" x14ac:dyDescent="0.25">
      <c r="A5354" s="74">
        <f t="shared" si="1235"/>
        <v>52693</v>
      </c>
      <c r="B5354" s="72">
        <f t="shared" si="1230"/>
        <v>3</v>
      </c>
      <c r="C5354" s="72" t="str">
        <f>IF(E5354=0,"RESMİ TATİL",VLOOKUP(E5354,LİSTE!$B$7:$D$1300,3,0))</f>
        <v>Irmak UTEBAY</v>
      </c>
      <c r="D5354" s="72" t="str">
        <f>IF(F5354=0,"RESMİ TATİL",VLOOKUP(F5354,LİSTE!$B$7:$D$1300,3,0))</f>
        <v>Kerem AKKOÇ</v>
      </c>
      <c r="E5354" s="72">
        <f>IF(B5354="TATİL",0,IF(F5353=0,F5352+1,IF(LİSTE!$F$1=F5353,1,F5353+1)))</f>
        <v>25</v>
      </c>
      <c r="F5354" s="72">
        <f>IF(E5354=0,0,IF(LİSTE!$F$1=E5354,1,E5354+1))</f>
        <v>26</v>
      </c>
      <c r="G5354" s="72" t="str">
        <f>IFERROR(VLOOKUP(A5354,TATİLLER!$A$2:$D$30000,3,0),"TATİL DEĞİL")</f>
        <v>TATİL DEĞİL</v>
      </c>
    </row>
    <row r="5355" spans="1:7" x14ac:dyDescent="0.25">
      <c r="A5355" s="74">
        <f t="shared" si="1235"/>
        <v>52694</v>
      </c>
      <c r="B5355" s="72">
        <f t="shared" si="1230"/>
        <v>4</v>
      </c>
      <c r="C5355" s="72" t="str">
        <f>IF(E5355=0,"RESMİ TATİL",VLOOKUP(E5355,LİSTE!$B$7:$D$1300,3,0))</f>
        <v>Elçin Ayşe ELMAS</v>
      </c>
      <c r="D5355" s="72" t="str">
        <f>IF(F5355=0,"RESMİ TATİL",VLOOKUP(F5355,LİSTE!$B$7:$D$1300,3,0))</f>
        <v>Muhammed YILDIZDAĞ</v>
      </c>
      <c r="E5355" s="72">
        <f>IF(B5355="TATİL",0,IF(F5354=0,F5353+1,IF(LİSTE!$F$1=F5354,1,F5354+1)))</f>
        <v>27</v>
      </c>
      <c r="F5355" s="72">
        <f>IF(E5355=0,0,IF(LİSTE!$F$1=E5355,1,E5355+1))</f>
        <v>28</v>
      </c>
      <c r="G5355" s="72" t="str">
        <f>IFERROR(VLOOKUP(A5355,TATİLLER!$A$2:$D$30000,3,0),"TATİL DEĞİL")</f>
        <v>TATİL DEĞİL</v>
      </c>
    </row>
    <row r="5356" spans="1:7" x14ac:dyDescent="0.25">
      <c r="A5356" s="74">
        <f t="shared" si="1235"/>
        <v>52695</v>
      </c>
      <c r="B5356" s="72">
        <f t="shared" si="1230"/>
        <v>5</v>
      </c>
      <c r="C5356" s="72" t="str">
        <f>IF(E5356=0,"RESMİ TATİL",VLOOKUP(E5356,LİSTE!$B$7:$D$1300,3,0))</f>
        <v>Nisa Nur SANCAR</v>
      </c>
      <c r="D5356" s="72" t="str">
        <f>IF(F5356=0,"RESMİ TATİL",VLOOKUP(F5356,LİSTE!$B$7:$D$1300,3,0))</f>
        <v>Esila ÇETİN</v>
      </c>
      <c r="E5356" s="72">
        <f>IF(B5356="TATİL",0,IF(F5355=0,F5354+1,IF(LİSTE!$F$1=F5355,1,F5355+1)))</f>
        <v>1</v>
      </c>
      <c r="F5356" s="72">
        <f>IF(E5356=0,0,IF(LİSTE!$F$1=E5356,1,E5356+1))</f>
        <v>2</v>
      </c>
      <c r="G5356" s="72" t="str">
        <f>IFERROR(VLOOKUP(A5356,TATİLLER!$A$2:$D$30000,3,0),"TATİL DEĞİL")</f>
        <v>TATİL DEĞİL</v>
      </c>
    </row>
    <row r="5357" spans="1:7" x14ac:dyDescent="0.25">
      <c r="A5357" s="74">
        <f t="shared" ref="A5357" si="1240">A5356+3</f>
        <v>52698</v>
      </c>
      <c r="B5357" s="72">
        <f t="shared" si="1230"/>
        <v>1</v>
      </c>
      <c r="C5357" s="72" t="str">
        <f>IF(E5357=0,"RESMİ TATİL",VLOOKUP(E5357,LİSTE!$B$7:$D$1300,3,0))</f>
        <v>Zeynep Sevde TOPUZ</v>
      </c>
      <c r="D5357" s="72" t="str">
        <f>IF(F5357=0,"RESMİ TATİL",VLOOKUP(F5357,LİSTE!$B$7:$D$1300,3,0))</f>
        <v>Ömer Asaf KADAŞ</v>
      </c>
      <c r="E5357" s="72">
        <f>IF(B5357="TATİL",0,IF(F5356=0,F5355+1,IF(LİSTE!$F$1=F5356,1,F5356+1)))</f>
        <v>3</v>
      </c>
      <c r="F5357" s="72">
        <f>IF(E5357=0,0,IF(LİSTE!$F$1=E5357,1,E5357+1))</f>
        <v>4</v>
      </c>
      <c r="G5357" s="72" t="str">
        <f>IFERROR(VLOOKUP(A5357,TATİLLER!$A$2:$D$30000,3,0),"TATİL DEĞİL")</f>
        <v>TATİL DEĞİL</v>
      </c>
    </row>
    <row r="5358" spans="1:7" x14ac:dyDescent="0.25">
      <c r="A5358" s="74">
        <f t="shared" si="1235"/>
        <v>52699</v>
      </c>
      <c r="B5358" s="72">
        <f t="shared" si="1230"/>
        <v>2</v>
      </c>
      <c r="C5358" s="72" t="str">
        <f>IF(E5358=0,"RESMİ TATİL",VLOOKUP(E5358,LİSTE!$B$7:$D$1300,3,0))</f>
        <v>Ramazan Baran ADIGÜZEL</v>
      </c>
      <c r="D5358" s="72" t="str">
        <f>IF(F5358=0,"RESMİ TATİL",VLOOKUP(F5358,LİSTE!$B$7:$D$1300,3,0))</f>
        <v>Bahar AKGÜN</v>
      </c>
      <c r="E5358" s="72">
        <f>IF(B5358="TATİL",0,IF(F5357=0,F5356+1,IF(LİSTE!$F$1=F5357,1,F5357+1)))</f>
        <v>5</v>
      </c>
      <c r="F5358" s="72">
        <f>IF(E5358=0,0,IF(LİSTE!$F$1=E5358,1,E5358+1))</f>
        <v>6</v>
      </c>
      <c r="G5358" s="72" t="str">
        <f>IFERROR(VLOOKUP(A5358,TATİLLER!$A$2:$D$30000,3,0),"TATİL DEĞİL")</f>
        <v>TATİL DEĞİL</v>
      </c>
    </row>
    <row r="5359" spans="1:7" x14ac:dyDescent="0.25">
      <c r="A5359" s="74">
        <f t="shared" si="1235"/>
        <v>52700</v>
      </c>
      <c r="B5359" s="72">
        <f t="shared" si="1230"/>
        <v>3</v>
      </c>
      <c r="C5359" s="72" t="str">
        <f>IF(E5359=0,"RESMİ TATİL",VLOOKUP(E5359,LİSTE!$B$7:$D$1300,3,0))</f>
        <v>Ömer AKGÜL</v>
      </c>
      <c r="D5359" s="72" t="str">
        <f>IF(F5359=0,"RESMİ TATİL",VLOOKUP(F5359,LİSTE!$B$7:$D$1300,3,0))</f>
        <v>Muharrem EFE TANRIVERDİ</v>
      </c>
      <c r="E5359" s="72">
        <f>IF(B5359="TATİL",0,IF(F5358=0,F5357+1,IF(LİSTE!$F$1=F5358,1,F5358+1)))</f>
        <v>7</v>
      </c>
      <c r="F5359" s="72">
        <f>IF(E5359=0,0,IF(LİSTE!$F$1=E5359,1,E5359+1))</f>
        <v>8</v>
      </c>
      <c r="G5359" s="72" t="str">
        <f>IFERROR(VLOOKUP(A5359,TATİLLER!$A$2:$D$30000,3,0),"TATİL DEĞİL")</f>
        <v>TATİL DEĞİL</v>
      </c>
    </row>
    <row r="5360" spans="1:7" x14ac:dyDescent="0.25">
      <c r="A5360" s="74">
        <f t="shared" si="1235"/>
        <v>52701</v>
      </c>
      <c r="B5360" s="72">
        <f t="shared" si="1230"/>
        <v>4</v>
      </c>
      <c r="C5360" s="72" t="str">
        <f>IF(E5360=0,"RESMİ TATİL",VLOOKUP(E5360,LİSTE!$B$7:$D$1300,3,0))</f>
        <v>Anıl DOĞAN</v>
      </c>
      <c r="D5360" s="72" t="str">
        <f>IF(F5360=0,"RESMİ TATİL",VLOOKUP(F5360,LİSTE!$B$7:$D$1300,3,0))</f>
        <v>İpek ARSLAN</v>
      </c>
      <c r="E5360" s="72">
        <f>IF(B5360="TATİL",0,IF(F5359=0,F5358+1,IF(LİSTE!$F$1=F5359,1,F5359+1)))</f>
        <v>9</v>
      </c>
      <c r="F5360" s="72">
        <f>IF(E5360=0,0,IF(LİSTE!$F$1=E5360,1,E5360+1))</f>
        <v>10</v>
      </c>
      <c r="G5360" s="72" t="str">
        <f>IFERROR(VLOOKUP(A5360,TATİLLER!$A$2:$D$30000,3,0),"TATİL DEĞİL")</f>
        <v>TATİL DEĞİL</v>
      </c>
    </row>
    <row r="5361" spans="1:7" x14ac:dyDescent="0.25">
      <c r="A5361" s="74">
        <f t="shared" si="1235"/>
        <v>52702</v>
      </c>
      <c r="B5361" s="72">
        <f t="shared" si="1230"/>
        <v>5</v>
      </c>
      <c r="C5361" s="72" t="str">
        <f>IF(E5361=0,"RESMİ TATİL",VLOOKUP(E5361,LİSTE!$B$7:$D$1300,3,0))</f>
        <v>Efe KARSAK</v>
      </c>
      <c r="D5361" s="72" t="str">
        <f>IF(F5361=0,"RESMİ TATİL",VLOOKUP(F5361,LİSTE!$B$7:$D$1300,3,0))</f>
        <v>Abdullah KIRBAÇ</v>
      </c>
      <c r="E5361" s="72">
        <f>IF(B5361="TATİL",0,IF(F5360=0,F5359+1,IF(LİSTE!$F$1=F5360,1,F5360+1)))</f>
        <v>11</v>
      </c>
      <c r="F5361" s="72">
        <f>IF(E5361=0,0,IF(LİSTE!$F$1=E5361,1,E5361+1))</f>
        <v>12</v>
      </c>
      <c r="G5361" s="72" t="str">
        <f>IFERROR(VLOOKUP(A5361,TATİLLER!$A$2:$D$30000,3,0),"TATİL DEĞİL")</f>
        <v>TATİL DEĞİL</v>
      </c>
    </row>
    <row r="5362" spans="1:7" x14ac:dyDescent="0.25">
      <c r="A5362" s="74">
        <f t="shared" ref="A5362" si="1241">A5361+3</f>
        <v>52705</v>
      </c>
      <c r="B5362" s="72">
        <f t="shared" si="1230"/>
        <v>1</v>
      </c>
      <c r="C5362" s="72" t="str">
        <f>IF(E5362=0,"RESMİ TATİL",VLOOKUP(E5362,LİSTE!$B$7:$D$1300,3,0))</f>
        <v>Ümmü Defne GÜLER</v>
      </c>
      <c r="D5362" s="72" t="str">
        <f>IF(F5362=0,"RESMİ TATİL",VLOOKUP(F5362,LİSTE!$B$7:$D$1300,3,0))</f>
        <v>Şevval ÖZDAMAR</v>
      </c>
      <c r="E5362" s="72">
        <f>IF(B5362="TATİL",0,IF(F5361=0,F5360+1,IF(LİSTE!$F$1=F5361,1,F5361+1)))</f>
        <v>13</v>
      </c>
      <c r="F5362" s="72">
        <f>IF(E5362=0,0,IF(LİSTE!$F$1=E5362,1,E5362+1))</f>
        <v>14</v>
      </c>
      <c r="G5362" s="72" t="str">
        <f>IFERROR(VLOOKUP(A5362,TATİLLER!$A$2:$D$30000,3,0),"TATİL DEĞİL")</f>
        <v>TATİL DEĞİL</v>
      </c>
    </row>
    <row r="5363" spans="1:7" x14ac:dyDescent="0.25">
      <c r="A5363" s="74">
        <f t="shared" si="1235"/>
        <v>52706</v>
      </c>
      <c r="B5363" s="72">
        <f t="shared" si="1230"/>
        <v>2</v>
      </c>
      <c r="C5363" s="72" t="str">
        <f>IF(E5363=0,"RESMİ TATİL",VLOOKUP(E5363,LİSTE!$B$7:$D$1300,3,0))</f>
        <v>Zeynep AKDAĞ</v>
      </c>
      <c r="D5363" s="72" t="str">
        <f>IF(F5363=0,"RESMİ TATİL",VLOOKUP(F5363,LİSTE!$B$7:$D$1300,3,0))</f>
        <v>Esma ÇOKER</v>
      </c>
      <c r="E5363" s="72">
        <f>IF(B5363="TATİL",0,IF(F5362=0,F5361+1,IF(LİSTE!$F$1=F5362,1,F5362+1)))</f>
        <v>15</v>
      </c>
      <c r="F5363" s="72">
        <f>IF(E5363=0,0,IF(LİSTE!$F$1=E5363,1,E5363+1))</f>
        <v>16</v>
      </c>
      <c r="G5363" s="72" t="str">
        <f>IFERROR(VLOOKUP(A5363,TATİLLER!$A$2:$D$30000,3,0),"TATİL DEĞİL")</f>
        <v>TATİL DEĞİL</v>
      </c>
    </row>
    <row r="5364" spans="1:7" x14ac:dyDescent="0.25">
      <c r="A5364" s="74">
        <f t="shared" si="1235"/>
        <v>52707</v>
      </c>
      <c r="B5364" s="72">
        <f t="shared" si="1230"/>
        <v>3</v>
      </c>
      <c r="C5364" s="72" t="str">
        <f>IF(E5364=0,"RESMİ TATİL",VLOOKUP(E5364,LİSTE!$B$7:$D$1300,3,0))</f>
        <v>Dursun Kubilay YAŞAR</v>
      </c>
      <c r="D5364" s="72" t="str">
        <f>IF(F5364=0,"RESMİ TATİL",VLOOKUP(F5364,LİSTE!$B$7:$D$1300,3,0))</f>
        <v>Zeynep Beril BAŞPINAR</v>
      </c>
      <c r="E5364" s="72">
        <f>IF(B5364="TATİL",0,IF(F5363=0,F5362+1,IF(LİSTE!$F$1=F5363,1,F5363+1)))</f>
        <v>17</v>
      </c>
      <c r="F5364" s="72">
        <f>IF(E5364=0,0,IF(LİSTE!$F$1=E5364,1,E5364+1))</f>
        <v>18</v>
      </c>
      <c r="G5364" s="72" t="str">
        <f>IFERROR(VLOOKUP(A5364,TATİLLER!$A$2:$D$30000,3,0),"TATİL DEĞİL")</f>
        <v>TATİL DEĞİL</v>
      </c>
    </row>
    <row r="5365" spans="1:7" x14ac:dyDescent="0.25">
      <c r="A5365" s="74">
        <f t="shared" si="1235"/>
        <v>52708</v>
      </c>
      <c r="B5365" s="72">
        <f t="shared" si="1230"/>
        <v>4</v>
      </c>
      <c r="C5365" s="72" t="str">
        <f>IF(E5365=0,"RESMİ TATİL",VLOOKUP(E5365,LİSTE!$B$7:$D$1300,3,0))</f>
        <v>Ahmet DAL</v>
      </c>
      <c r="D5365" s="72" t="str">
        <f>IF(F5365=0,"RESMİ TATİL",VLOOKUP(F5365,LİSTE!$B$7:$D$1300,3,0))</f>
        <v>Emirhan KARATAŞ</v>
      </c>
      <c r="E5365" s="72">
        <f>IF(B5365="TATİL",0,IF(F5364=0,F5363+1,IF(LİSTE!$F$1=F5364,1,F5364+1)))</f>
        <v>19</v>
      </c>
      <c r="F5365" s="72">
        <f>IF(E5365=0,0,IF(LİSTE!$F$1=E5365,1,E5365+1))</f>
        <v>20</v>
      </c>
      <c r="G5365" s="72" t="str">
        <f>IFERROR(VLOOKUP(A5365,TATİLLER!$A$2:$D$30000,3,0),"TATİL DEĞİL")</f>
        <v>TATİL DEĞİL</v>
      </c>
    </row>
    <row r="5366" spans="1:7" x14ac:dyDescent="0.25">
      <c r="A5366" s="74">
        <f t="shared" si="1235"/>
        <v>52709</v>
      </c>
      <c r="B5366" s="72">
        <f t="shared" si="1230"/>
        <v>5</v>
      </c>
      <c r="C5366" s="72" t="str">
        <f>IF(E5366=0,"RESMİ TATİL",VLOOKUP(E5366,LİSTE!$B$7:$D$1300,3,0))</f>
        <v>Zümra Yeter ARI</v>
      </c>
      <c r="D5366" s="72" t="str">
        <f>IF(F5366=0,"RESMİ TATİL",VLOOKUP(F5366,LİSTE!$B$7:$D$1300,3,0))</f>
        <v>Utku KARAGÖZ</v>
      </c>
      <c r="E5366" s="72">
        <f>IF(B5366="TATİL",0,IF(F5365=0,F5364+1,IF(LİSTE!$F$1=F5365,1,F5365+1)))</f>
        <v>21</v>
      </c>
      <c r="F5366" s="72">
        <f>IF(E5366=0,0,IF(LİSTE!$F$1=E5366,1,E5366+1))</f>
        <v>22</v>
      </c>
      <c r="G5366" s="72" t="str">
        <f>IFERROR(VLOOKUP(A5366,TATİLLER!$A$2:$D$30000,3,0),"TATİL DEĞİL")</f>
        <v>TATİL DEĞİL</v>
      </c>
    </row>
    <row r="5367" spans="1:7" x14ac:dyDescent="0.25">
      <c r="A5367" s="74">
        <f t="shared" ref="A5367" si="1242">A5366+3</f>
        <v>52712</v>
      </c>
      <c r="B5367" s="72">
        <f t="shared" si="1230"/>
        <v>1</v>
      </c>
      <c r="C5367" s="72" t="str">
        <f>IF(E5367=0,"RESMİ TATİL",VLOOKUP(E5367,LİSTE!$B$7:$D$1300,3,0))</f>
        <v>Feyza Zümra AVCIOĞLU</v>
      </c>
      <c r="D5367" s="72" t="str">
        <f>IF(F5367=0,"RESMİ TATİL",VLOOKUP(F5367,LİSTE!$B$7:$D$1300,3,0))</f>
        <v>Yusuf Ali TABUR</v>
      </c>
      <c r="E5367" s="72">
        <f>IF(B5367="TATİL",0,IF(F5366=0,F5365+1,IF(LİSTE!$F$1=F5366,1,F5366+1)))</f>
        <v>23</v>
      </c>
      <c r="F5367" s="72">
        <f>IF(E5367=0,0,IF(LİSTE!$F$1=E5367,1,E5367+1))</f>
        <v>24</v>
      </c>
      <c r="G5367" s="72" t="str">
        <f>IFERROR(VLOOKUP(A5367,TATİLLER!$A$2:$D$30000,3,0),"TATİL DEĞİL")</f>
        <v>TATİL DEĞİL</v>
      </c>
    </row>
    <row r="5368" spans="1:7" x14ac:dyDescent="0.25">
      <c r="A5368" s="74">
        <f t="shared" si="1235"/>
        <v>52713</v>
      </c>
      <c r="B5368" s="72">
        <f t="shared" si="1230"/>
        <v>2</v>
      </c>
      <c r="C5368" s="72" t="str">
        <f>IF(E5368=0,"RESMİ TATİL",VLOOKUP(E5368,LİSTE!$B$7:$D$1300,3,0))</f>
        <v>Irmak UTEBAY</v>
      </c>
      <c r="D5368" s="72" t="str">
        <f>IF(F5368=0,"RESMİ TATİL",VLOOKUP(F5368,LİSTE!$B$7:$D$1300,3,0))</f>
        <v>Kerem AKKOÇ</v>
      </c>
      <c r="E5368" s="72">
        <f>IF(B5368="TATİL",0,IF(F5367=0,F5366+1,IF(LİSTE!$F$1=F5367,1,F5367+1)))</f>
        <v>25</v>
      </c>
      <c r="F5368" s="72">
        <f>IF(E5368=0,0,IF(LİSTE!$F$1=E5368,1,E5368+1))</f>
        <v>26</v>
      </c>
      <c r="G5368" s="72" t="str">
        <f>IFERROR(VLOOKUP(A5368,TATİLLER!$A$2:$D$30000,3,0),"TATİL DEĞİL")</f>
        <v>TATİL DEĞİL</v>
      </c>
    </row>
    <row r="5369" spans="1:7" x14ac:dyDescent="0.25">
      <c r="A5369" s="74">
        <f t="shared" si="1235"/>
        <v>52714</v>
      </c>
      <c r="B5369" s="72">
        <f t="shared" si="1230"/>
        <v>3</v>
      </c>
      <c r="C5369" s="72" t="str">
        <f>IF(E5369=0,"RESMİ TATİL",VLOOKUP(E5369,LİSTE!$B$7:$D$1300,3,0))</f>
        <v>Elçin Ayşe ELMAS</v>
      </c>
      <c r="D5369" s="72" t="str">
        <f>IF(F5369=0,"RESMİ TATİL",VLOOKUP(F5369,LİSTE!$B$7:$D$1300,3,0))</f>
        <v>Muhammed YILDIZDAĞ</v>
      </c>
      <c r="E5369" s="72">
        <f>IF(B5369="TATİL",0,IF(F5368=0,F5367+1,IF(LİSTE!$F$1=F5368,1,F5368+1)))</f>
        <v>27</v>
      </c>
      <c r="F5369" s="72">
        <f>IF(E5369=0,0,IF(LİSTE!$F$1=E5369,1,E5369+1))</f>
        <v>28</v>
      </c>
      <c r="G5369" s="72" t="str">
        <f>IFERROR(VLOOKUP(A5369,TATİLLER!$A$2:$D$30000,3,0),"TATİL DEĞİL")</f>
        <v>TATİL DEĞİL</v>
      </c>
    </row>
    <row r="5370" spans="1:7" x14ac:dyDescent="0.25">
      <c r="A5370" s="74">
        <f t="shared" si="1235"/>
        <v>52715</v>
      </c>
      <c r="B5370" s="72">
        <f t="shared" si="1230"/>
        <v>4</v>
      </c>
      <c r="C5370" s="72" t="str">
        <f>IF(E5370=0,"RESMİ TATİL",VLOOKUP(E5370,LİSTE!$B$7:$D$1300,3,0))</f>
        <v>Nisa Nur SANCAR</v>
      </c>
      <c r="D5370" s="72" t="str">
        <f>IF(F5370=0,"RESMİ TATİL",VLOOKUP(F5370,LİSTE!$B$7:$D$1300,3,0))</f>
        <v>Esila ÇETİN</v>
      </c>
      <c r="E5370" s="72">
        <f>IF(B5370="TATİL",0,IF(F5369=0,F5368+1,IF(LİSTE!$F$1=F5369,1,F5369+1)))</f>
        <v>1</v>
      </c>
      <c r="F5370" s="72">
        <f>IF(E5370=0,0,IF(LİSTE!$F$1=E5370,1,E5370+1))</f>
        <v>2</v>
      </c>
      <c r="G5370" s="72" t="str">
        <f>IFERROR(VLOOKUP(A5370,TATİLLER!$A$2:$D$30000,3,0),"TATİL DEĞİL")</f>
        <v>TATİL DEĞİL</v>
      </c>
    </row>
    <row r="5371" spans="1:7" x14ac:dyDescent="0.25">
      <c r="A5371" s="74">
        <f t="shared" si="1235"/>
        <v>52716</v>
      </c>
      <c r="B5371" s="72">
        <f t="shared" si="1230"/>
        <v>5</v>
      </c>
      <c r="C5371" s="72" t="str">
        <f>IF(E5371=0,"RESMİ TATİL",VLOOKUP(E5371,LİSTE!$B$7:$D$1300,3,0))</f>
        <v>Zeynep Sevde TOPUZ</v>
      </c>
      <c r="D5371" s="72" t="str">
        <f>IF(F5371=0,"RESMİ TATİL",VLOOKUP(F5371,LİSTE!$B$7:$D$1300,3,0))</f>
        <v>Ömer Asaf KADAŞ</v>
      </c>
      <c r="E5371" s="72">
        <f>IF(B5371="TATİL",0,IF(F5370=0,F5369+1,IF(LİSTE!$F$1=F5370,1,F5370+1)))</f>
        <v>3</v>
      </c>
      <c r="F5371" s="72">
        <f>IF(E5371=0,0,IF(LİSTE!$F$1=E5371,1,E5371+1))</f>
        <v>4</v>
      </c>
      <c r="G5371" s="72" t="str">
        <f>IFERROR(VLOOKUP(A5371,TATİLLER!$A$2:$D$30000,3,0),"TATİL DEĞİL")</f>
        <v>TATİL DEĞİL</v>
      </c>
    </row>
    <row r="5372" spans="1:7" x14ac:dyDescent="0.25">
      <c r="A5372" s="74">
        <f t="shared" ref="A5372" si="1243">A5371+3</f>
        <v>52719</v>
      </c>
      <c r="B5372" s="72">
        <f t="shared" si="1230"/>
        <v>1</v>
      </c>
      <c r="C5372" s="72" t="str">
        <f>IF(E5372=0,"RESMİ TATİL",VLOOKUP(E5372,LİSTE!$B$7:$D$1300,3,0))</f>
        <v>Ramazan Baran ADIGÜZEL</v>
      </c>
      <c r="D5372" s="72" t="str">
        <f>IF(F5372=0,"RESMİ TATİL",VLOOKUP(F5372,LİSTE!$B$7:$D$1300,3,0))</f>
        <v>Bahar AKGÜN</v>
      </c>
      <c r="E5372" s="72">
        <f>IF(B5372="TATİL",0,IF(F5371=0,F5370+1,IF(LİSTE!$F$1=F5371,1,F5371+1)))</f>
        <v>5</v>
      </c>
      <c r="F5372" s="72">
        <f>IF(E5372=0,0,IF(LİSTE!$F$1=E5372,1,E5372+1))</f>
        <v>6</v>
      </c>
      <c r="G5372" s="72" t="str">
        <f>IFERROR(VLOOKUP(A5372,TATİLLER!$A$2:$D$30000,3,0),"TATİL DEĞİL")</f>
        <v>TATİL DEĞİL</v>
      </c>
    </row>
    <row r="5373" spans="1:7" x14ac:dyDescent="0.25">
      <c r="A5373" s="74">
        <f t="shared" si="1235"/>
        <v>52720</v>
      </c>
      <c r="B5373" s="72">
        <f t="shared" si="1230"/>
        <v>2</v>
      </c>
      <c r="C5373" s="72" t="str">
        <f>IF(E5373=0,"RESMİ TATİL",VLOOKUP(E5373,LİSTE!$B$7:$D$1300,3,0))</f>
        <v>Ömer AKGÜL</v>
      </c>
      <c r="D5373" s="72" t="str">
        <f>IF(F5373=0,"RESMİ TATİL",VLOOKUP(F5373,LİSTE!$B$7:$D$1300,3,0))</f>
        <v>Muharrem EFE TANRIVERDİ</v>
      </c>
      <c r="E5373" s="72">
        <f>IF(B5373="TATİL",0,IF(F5372=0,F5371+1,IF(LİSTE!$F$1=F5372,1,F5372+1)))</f>
        <v>7</v>
      </c>
      <c r="F5373" s="72">
        <f>IF(E5373=0,0,IF(LİSTE!$F$1=E5373,1,E5373+1))</f>
        <v>8</v>
      </c>
      <c r="G5373" s="72" t="str">
        <f>IFERROR(VLOOKUP(A5373,TATİLLER!$A$2:$D$30000,3,0),"TATİL DEĞİL")</f>
        <v>TATİL DEĞİL</v>
      </c>
    </row>
    <row r="5374" spans="1:7" x14ac:dyDescent="0.25">
      <c r="A5374" s="74">
        <f t="shared" si="1235"/>
        <v>52721</v>
      </c>
      <c r="B5374" s="72">
        <f t="shared" si="1230"/>
        <v>3</v>
      </c>
      <c r="C5374" s="72" t="str">
        <f>IF(E5374=0,"RESMİ TATİL",VLOOKUP(E5374,LİSTE!$B$7:$D$1300,3,0))</f>
        <v>Anıl DOĞAN</v>
      </c>
      <c r="D5374" s="72" t="str">
        <f>IF(F5374=0,"RESMİ TATİL",VLOOKUP(F5374,LİSTE!$B$7:$D$1300,3,0))</f>
        <v>İpek ARSLAN</v>
      </c>
      <c r="E5374" s="72">
        <f>IF(B5374="TATİL",0,IF(F5373=0,F5372+1,IF(LİSTE!$F$1=F5373,1,F5373+1)))</f>
        <v>9</v>
      </c>
      <c r="F5374" s="72">
        <f>IF(E5374=0,0,IF(LİSTE!$F$1=E5374,1,E5374+1))</f>
        <v>10</v>
      </c>
      <c r="G5374" s="72" t="str">
        <f>IFERROR(VLOOKUP(A5374,TATİLLER!$A$2:$D$30000,3,0),"TATİL DEĞİL")</f>
        <v>TATİL DEĞİL</v>
      </c>
    </row>
    <row r="5375" spans="1:7" x14ac:dyDescent="0.25">
      <c r="A5375" s="74">
        <f t="shared" si="1235"/>
        <v>52722</v>
      </c>
      <c r="B5375" s="72">
        <f t="shared" si="1230"/>
        <v>4</v>
      </c>
      <c r="C5375" s="72" t="str">
        <f>IF(E5375=0,"RESMİ TATİL",VLOOKUP(E5375,LİSTE!$B$7:$D$1300,3,0))</f>
        <v>Efe KARSAK</v>
      </c>
      <c r="D5375" s="72" t="str">
        <f>IF(F5375=0,"RESMİ TATİL",VLOOKUP(F5375,LİSTE!$B$7:$D$1300,3,0))</f>
        <v>Abdullah KIRBAÇ</v>
      </c>
      <c r="E5375" s="72">
        <f>IF(B5375="TATİL",0,IF(F5374=0,F5373+1,IF(LİSTE!$F$1=F5374,1,F5374+1)))</f>
        <v>11</v>
      </c>
      <c r="F5375" s="72">
        <f>IF(E5375=0,0,IF(LİSTE!$F$1=E5375,1,E5375+1))</f>
        <v>12</v>
      </c>
      <c r="G5375" s="72" t="str">
        <f>IFERROR(VLOOKUP(A5375,TATİLLER!$A$2:$D$30000,3,0),"TATİL DEĞİL")</f>
        <v>TATİL DEĞİL</v>
      </c>
    </row>
    <row r="5376" spans="1:7" x14ac:dyDescent="0.25">
      <c r="A5376" s="74">
        <f t="shared" si="1235"/>
        <v>52723</v>
      </c>
      <c r="B5376" s="72">
        <f t="shared" si="1230"/>
        <v>5</v>
      </c>
      <c r="C5376" s="72" t="str">
        <f>IF(E5376=0,"RESMİ TATİL",VLOOKUP(E5376,LİSTE!$B$7:$D$1300,3,0))</f>
        <v>Ümmü Defne GÜLER</v>
      </c>
      <c r="D5376" s="72" t="str">
        <f>IF(F5376=0,"RESMİ TATİL",VLOOKUP(F5376,LİSTE!$B$7:$D$1300,3,0))</f>
        <v>Şevval ÖZDAMAR</v>
      </c>
      <c r="E5376" s="72">
        <f>IF(B5376="TATİL",0,IF(F5375=0,F5374+1,IF(LİSTE!$F$1=F5375,1,F5375+1)))</f>
        <v>13</v>
      </c>
      <c r="F5376" s="72">
        <f>IF(E5376=0,0,IF(LİSTE!$F$1=E5376,1,E5376+1))</f>
        <v>14</v>
      </c>
      <c r="G5376" s="72" t="str">
        <f>IFERROR(VLOOKUP(A5376,TATİLLER!$A$2:$D$30000,3,0),"TATİL DEĞİL")</f>
        <v>TATİL DEĞİL</v>
      </c>
    </row>
    <row r="5377" spans="1:7" x14ac:dyDescent="0.25">
      <c r="A5377" s="74">
        <f t="shared" ref="A5377" si="1244">A5376+3</f>
        <v>52726</v>
      </c>
      <c r="B5377" s="72">
        <f t="shared" si="1230"/>
        <v>1</v>
      </c>
      <c r="C5377" s="72" t="str">
        <f>IF(E5377=0,"RESMİ TATİL",VLOOKUP(E5377,LİSTE!$B$7:$D$1300,3,0))</f>
        <v>Zeynep AKDAĞ</v>
      </c>
      <c r="D5377" s="72" t="str">
        <f>IF(F5377=0,"RESMİ TATİL",VLOOKUP(F5377,LİSTE!$B$7:$D$1300,3,0))</f>
        <v>Esma ÇOKER</v>
      </c>
      <c r="E5377" s="72">
        <f>IF(B5377="TATİL",0,IF(F5376=0,F5375+1,IF(LİSTE!$F$1=F5376,1,F5376+1)))</f>
        <v>15</v>
      </c>
      <c r="F5377" s="72">
        <f>IF(E5377=0,0,IF(LİSTE!$F$1=E5377,1,E5377+1))</f>
        <v>16</v>
      </c>
      <c r="G5377" s="72" t="str">
        <f>IFERROR(VLOOKUP(A5377,TATİLLER!$A$2:$D$30000,3,0),"TATİL DEĞİL")</f>
        <v>TATİL DEĞİL</v>
      </c>
    </row>
    <row r="5378" spans="1:7" x14ac:dyDescent="0.25">
      <c r="A5378" s="74">
        <f t="shared" si="1235"/>
        <v>52727</v>
      </c>
      <c r="B5378" s="72">
        <f t="shared" si="1230"/>
        <v>2</v>
      </c>
      <c r="C5378" s="72" t="str">
        <f>IF(E5378=0,"RESMİ TATİL",VLOOKUP(E5378,LİSTE!$B$7:$D$1300,3,0))</f>
        <v>Dursun Kubilay YAŞAR</v>
      </c>
      <c r="D5378" s="72" t="str">
        <f>IF(F5378=0,"RESMİ TATİL",VLOOKUP(F5378,LİSTE!$B$7:$D$1300,3,0))</f>
        <v>Zeynep Beril BAŞPINAR</v>
      </c>
      <c r="E5378" s="72">
        <f>IF(B5378="TATİL",0,IF(F5377=0,F5376+1,IF(LİSTE!$F$1=F5377,1,F5377+1)))</f>
        <v>17</v>
      </c>
      <c r="F5378" s="72">
        <f>IF(E5378=0,0,IF(LİSTE!$F$1=E5378,1,E5378+1))</f>
        <v>18</v>
      </c>
      <c r="G5378" s="72" t="str">
        <f>IFERROR(VLOOKUP(A5378,TATİLLER!$A$2:$D$30000,3,0),"TATİL DEĞİL")</f>
        <v>TATİL DEĞİL</v>
      </c>
    </row>
    <row r="5379" spans="1:7" x14ac:dyDescent="0.25">
      <c r="A5379" s="74">
        <f t="shared" si="1235"/>
        <v>52728</v>
      </c>
      <c r="B5379" s="72">
        <f t="shared" ref="B5379:B5442" si="1245">IF(G5379="TATİL","TATİL",WEEKDAY(A5379,2))</f>
        <v>3</v>
      </c>
      <c r="C5379" s="72" t="str">
        <f>IF(E5379=0,"RESMİ TATİL",VLOOKUP(E5379,LİSTE!$B$7:$D$1300,3,0))</f>
        <v>Ahmet DAL</v>
      </c>
      <c r="D5379" s="72" t="str">
        <f>IF(F5379=0,"RESMİ TATİL",VLOOKUP(F5379,LİSTE!$B$7:$D$1300,3,0))</f>
        <v>Emirhan KARATAŞ</v>
      </c>
      <c r="E5379" s="72">
        <f>IF(B5379="TATİL",0,IF(F5378=0,F5377+1,IF(LİSTE!$F$1=F5378,1,F5378+1)))</f>
        <v>19</v>
      </c>
      <c r="F5379" s="72">
        <f>IF(E5379=0,0,IF(LİSTE!$F$1=E5379,1,E5379+1))</f>
        <v>20</v>
      </c>
      <c r="G5379" s="72" t="str">
        <f>IFERROR(VLOOKUP(A5379,TATİLLER!$A$2:$D$30000,3,0),"TATİL DEĞİL")</f>
        <v>TATİL DEĞİL</v>
      </c>
    </row>
    <row r="5380" spans="1:7" x14ac:dyDescent="0.25">
      <c r="A5380" s="74">
        <f t="shared" si="1235"/>
        <v>52729</v>
      </c>
      <c r="B5380" s="72">
        <f t="shared" si="1245"/>
        <v>4</v>
      </c>
      <c r="C5380" s="72" t="str">
        <f>IF(E5380=0,"RESMİ TATİL",VLOOKUP(E5380,LİSTE!$B$7:$D$1300,3,0))</f>
        <v>Zümra Yeter ARI</v>
      </c>
      <c r="D5380" s="72" t="str">
        <f>IF(F5380=0,"RESMİ TATİL",VLOOKUP(F5380,LİSTE!$B$7:$D$1300,3,0))</f>
        <v>Utku KARAGÖZ</v>
      </c>
      <c r="E5380" s="72">
        <f>IF(B5380="TATİL",0,IF(F5379=0,F5378+1,IF(LİSTE!$F$1=F5379,1,F5379+1)))</f>
        <v>21</v>
      </c>
      <c r="F5380" s="72">
        <f>IF(E5380=0,0,IF(LİSTE!$F$1=E5380,1,E5380+1))</f>
        <v>22</v>
      </c>
      <c r="G5380" s="72" t="str">
        <f>IFERROR(VLOOKUP(A5380,TATİLLER!$A$2:$D$30000,3,0),"TATİL DEĞİL")</f>
        <v>TATİL DEĞİL</v>
      </c>
    </row>
    <row r="5381" spans="1:7" x14ac:dyDescent="0.25">
      <c r="A5381" s="74">
        <f t="shared" si="1235"/>
        <v>52730</v>
      </c>
      <c r="B5381" s="72">
        <f t="shared" si="1245"/>
        <v>5</v>
      </c>
      <c r="C5381" s="72" t="str">
        <f>IF(E5381=0,"RESMİ TATİL",VLOOKUP(E5381,LİSTE!$B$7:$D$1300,3,0))</f>
        <v>Feyza Zümra AVCIOĞLU</v>
      </c>
      <c r="D5381" s="72" t="str">
        <f>IF(F5381=0,"RESMİ TATİL",VLOOKUP(F5381,LİSTE!$B$7:$D$1300,3,0))</f>
        <v>Yusuf Ali TABUR</v>
      </c>
      <c r="E5381" s="72">
        <f>IF(B5381="TATİL",0,IF(F5380=0,F5379+1,IF(LİSTE!$F$1=F5380,1,F5380+1)))</f>
        <v>23</v>
      </c>
      <c r="F5381" s="72">
        <f>IF(E5381=0,0,IF(LİSTE!$F$1=E5381,1,E5381+1))</f>
        <v>24</v>
      </c>
      <c r="G5381" s="72" t="str">
        <f>IFERROR(VLOOKUP(A5381,TATİLLER!$A$2:$D$30000,3,0),"TATİL DEĞİL")</f>
        <v>TATİL DEĞİL</v>
      </c>
    </row>
    <row r="5382" spans="1:7" x14ac:dyDescent="0.25">
      <c r="A5382" s="74">
        <f t="shared" ref="A5382" si="1246">A5381+3</f>
        <v>52733</v>
      </c>
      <c r="B5382" s="72">
        <f t="shared" si="1245"/>
        <v>1</v>
      </c>
      <c r="C5382" s="72" t="str">
        <f>IF(E5382=0,"RESMİ TATİL",VLOOKUP(E5382,LİSTE!$B$7:$D$1300,3,0))</f>
        <v>Irmak UTEBAY</v>
      </c>
      <c r="D5382" s="72" t="str">
        <f>IF(F5382=0,"RESMİ TATİL",VLOOKUP(F5382,LİSTE!$B$7:$D$1300,3,0))</f>
        <v>Kerem AKKOÇ</v>
      </c>
      <c r="E5382" s="72">
        <f>IF(B5382="TATİL",0,IF(F5381=0,F5380+1,IF(LİSTE!$F$1=F5381,1,F5381+1)))</f>
        <v>25</v>
      </c>
      <c r="F5382" s="72">
        <f>IF(E5382=0,0,IF(LİSTE!$F$1=E5382,1,E5382+1))</f>
        <v>26</v>
      </c>
      <c r="G5382" s="72" t="str">
        <f>IFERROR(VLOOKUP(A5382,TATİLLER!$A$2:$D$30000,3,0),"TATİL DEĞİL")</f>
        <v>TATİL DEĞİL</v>
      </c>
    </row>
    <row r="5383" spans="1:7" x14ac:dyDescent="0.25">
      <c r="A5383" s="74">
        <f t="shared" si="1235"/>
        <v>52734</v>
      </c>
      <c r="B5383" s="72">
        <f t="shared" si="1245"/>
        <v>2</v>
      </c>
      <c r="C5383" s="72" t="str">
        <f>IF(E5383=0,"RESMİ TATİL",VLOOKUP(E5383,LİSTE!$B$7:$D$1300,3,0))</f>
        <v>Elçin Ayşe ELMAS</v>
      </c>
      <c r="D5383" s="72" t="str">
        <f>IF(F5383=0,"RESMİ TATİL",VLOOKUP(F5383,LİSTE!$B$7:$D$1300,3,0))</f>
        <v>Muhammed YILDIZDAĞ</v>
      </c>
      <c r="E5383" s="72">
        <f>IF(B5383="TATİL",0,IF(F5382=0,F5381+1,IF(LİSTE!$F$1=F5382,1,F5382+1)))</f>
        <v>27</v>
      </c>
      <c r="F5383" s="72">
        <f>IF(E5383=0,0,IF(LİSTE!$F$1=E5383,1,E5383+1))</f>
        <v>28</v>
      </c>
      <c r="G5383" s="72" t="str">
        <f>IFERROR(VLOOKUP(A5383,TATİLLER!$A$2:$D$30000,3,0),"TATİL DEĞİL")</f>
        <v>TATİL DEĞİL</v>
      </c>
    </row>
    <row r="5384" spans="1:7" x14ac:dyDescent="0.25">
      <c r="A5384" s="74">
        <f t="shared" si="1235"/>
        <v>52735</v>
      </c>
      <c r="B5384" s="72">
        <f t="shared" si="1245"/>
        <v>3</v>
      </c>
      <c r="C5384" s="72" t="str">
        <f>IF(E5384=0,"RESMİ TATİL",VLOOKUP(E5384,LİSTE!$B$7:$D$1300,3,0))</f>
        <v>Nisa Nur SANCAR</v>
      </c>
      <c r="D5384" s="72" t="str">
        <f>IF(F5384=0,"RESMİ TATİL",VLOOKUP(F5384,LİSTE!$B$7:$D$1300,3,0))</f>
        <v>Esila ÇETİN</v>
      </c>
      <c r="E5384" s="72">
        <f>IF(B5384="TATİL",0,IF(F5383=0,F5382+1,IF(LİSTE!$F$1=F5383,1,F5383+1)))</f>
        <v>1</v>
      </c>
      <c r="F5384" s="72">
        <f>IF(E5384=0,0,IF(LİSTE!$F$1=E5384,1,E5384+1))</f>
        <v>2</v>
      </c>
      <c r="G5384" s="72" t="str">
        <f>IFERROR(VLOOKUP(A5384,TATİLLER!$A$2:$D$30000,3,0),"TATİL DEĞİL")</f>
        <v>TATİL DEĞİL</v>
      </c>
    </row>
    <row r="5385" spans="1:7" x14ac:dyDescent="0.25">
      <c r="A5385" s="74">
        <f t="shared" si="1235"/>
        <v>52736</v>
      </c>
      <c r="B5385" s="72">
        <f t="shared" si="1245"/>
        <v>4</v>
      </c>
      <c r="C5385" s="72" t="str">
        <f>IF(E5385=0,"RESMİ TATİL",VLOOKUP(E5385,LİSTE!$B$7:$D$1300,3,0))</f>
        <v>Zeynep Sevde TOPUZ</v>
      </c>
      <c r="D5385" s="72" t="str">
        <f>IF(F5385=0,"RESMİ TATİL",VLOOKUP(F5385,LİSTE!$B$7:$D$1300,3,0))</f>
        <v>Ömer Asaf KADAŞ</v>
      </c>
      <c r="E5385" s="72">
        <f>IF(B5385="TATİL",0,IF(F5384=0,F5383+1,IF(LİSTE!$F$1=F5384,1,F5384+1)))</f>
        <v>3</v>
      </c>
      <c r="F5385" s="72">
        <f>IF(E5385=0,0,IF(LİSTE!$F$1=E5385,1,E5385+1))</f>
        <v>4</v>
      </c>
      <c r="G5385" s="72" t="str">
        <f>IFERROR(VLOOKUP(A5385,TATİLLER!$A$2:$D$30000,3,0),"TATİL DEĞİL")</f>
        <v>TATİL DEĞİL</v>
      </c>
    </row>
    <row r="5386" spans="1:7" x14ac:dyDescent="0.25">
      <c r="A5386" s="74">
        <f t="shared" si="1235"/>
        <v>52737</v>
      </c>
      <c r="B5386" s="72">
        <f t="shared" si="1245"/>
        <v>5</v>
      </c>
      <c r="C5386" s="72" t="str">
        <f>IF(E5386=0,"RESMİ TATİL",VLOOKUP(E5386,LİSTE!$B$7:$D$1300,3,0))</f>
        <v>Ramazan Baran ADIGÜZEL</v>
      </c>
      <c r="D5386" s="72" t="str">
        <f>IF(F5386=0,"RESMİ TATİL",VLOOKUP(F5386,LİSTE!$B$7:$D$1300,3,0))</f>
        <v>Bahar AKGÜN</v>
      </c>
      <c r="E5386" s="72">
        <f>IF(B5386="TATİL",0,IF(F5385=0,F5384+1,IF(LİSTE!$F$1=F5385,1,F5385+1)))</f>
        <v>5</v>
      </c>
      <c r="F5386" s="72">
        <f>IF(E5386=0,0,IF(LİSTE!$F$1=E5386,1,E5386+1))</f>
        <v>6</v>
      </c>
      <c r="G5386" s="72" t="str">
        <f>IFERROR(VLOOKUP(A5386,TATİLLER!$A$2:$D$30000,3,0),"TATİL DEĞİL")</f>
        <v>TATİL DEĞİL</v>
      </c>
    </row>
    <row r="5387" spans="1:7" x14ac:dyDescent="0.25">
      <c r="A5387" s="74">
        <f t="shared" ref="A5387" si="1247">A5386+3</f>
        <v>52740</v>
      </c>
      <c r="B5387" s="72">
        <f t="shared" si="1245"/>
        <v>1</v>
      </c>
      <c r="C5387" s="72" t="str">
        <f>IF(E5387=0,"RESMİ TATİL",VLOOKUP(E5387,LİSTE!$B$7:$D$1300,3,0))</f>
        <v>Ömer AKGÜL</v>
      </c>
      <c r="D5387" s="72" t="str">
        <f>IF(F5387=0,"RESMİ TATİL",VLOOKUP(F5387,LİSTE!$B$7:$D$1300,3,0))</f>
        <v>Muharrem EFE TANRIVERDİ</v>
      </c>
      <c r="E5387" s="72">
        <f>IF(B5387="TATİL",0,IF(F5386=0,F5385+1,IF(LİSTE!$F$1=F5386,1,F5386+1)))</f>
        <v>7</v>
      </c>
      <c r="F5387" s="72">
        <f>IF(E5387=0,0,IF(LİSTE!$F$1=E5387,1,E5387+1))</f>
        <v>8</v>
      </c>
      <c r="G5387" s="72" t="str">
        <f>IFERROR(VLOOKUP(A5387,TATİLLER!$A$2:$D$30000,3,0),"TATİL DEĞİL")</f>
        <v>TATİL DEĞİL</v>
      </c>
    </row>
    <row r="5388" spans="1:7" x14ac:dyDescent="0.25">
      <c r="A5388" s="74">
        <f t="shared" si="1235"/>
        <v>52741</v>
      </c>
      <c r="B5388" s="72">
        <f t="shared" si="1245"/>
        <v>2</v>
      </c>
      <c r="C5388" s="72" t="str">
        <f>IF(E5388=0,"RESMİ TATİL",VLOOKUP(E5388,LİSTE!$B$7:$D$1300,3,0))</f>
        <v>Anıl DOĞAN</v>
      </c>
      <c r="D5388" s="72" t="str">
        <f>IF(F5388=0,"RESMİ TATİL",VLOOKUP(F5388,LİSTE!$B$7:$D$1300,3,0))</f>
        <v>İpek ARSLAN</v>
      </c>
      <c r="E5388" s="72">
        <f>IF(B5388="TATİL",0,IF(F5387=0,F5386+1,IF(LİSTE!$F$1=F5387,1,F5387+1)))</f>
        <v>9</v>
      </c>
      <c r="F5388" s="72">
        <f>IF(E5388=0,0,IF(LİSTE!$F$1=E5388,1,E5388+1))</f>
        <v>10</v>
      </c>
      <c r="G5388" s="72" t="str">
        <f>IFERROR(VLOOKUP(A5388,TATİLLER!$A$2:$D$30000,3,0),"TATİL DEĞİL")</f>
        <v>TATİL DEĞİL</v>
      </c>
    </row>
    <row r="5389" spans="1:7" x14ac:dyDescent="0.25">
      <c r="A5389" s="74">
        <f t="shared" si="1235"/>
        <v>52742</v>
      </c>
      <c r="B5389" s="72">
        <f t="shared" si="1245"/>
        <v>3</v>
      </c>
      <c r="C5389" s="72" t="str">
        <f>IF(E5389=0,"RESMİ TATİL",VLOOKUP(E5389,LİSTE!$B$7:$D$1300,3,0))</f>
        <v>Efe KARSAK</v>
      </c>
      <c r="D5389" s="72" t="str">
        <f>IF(F5389=0,"RESMİ TATİL",VLOOKUP(F5389,LİSTE!$B$7:$D$1300,3,0))</f>
        <v>Abdullah KIRBAÇ</v>
      </c>
      <c r="E5389" s="72">
        <f>IF(B5389="TATİL",0,IF(F5388=0,F5387+1,IF(LİSTE!$F$1=F5388,1,F5388+1)))</f>
        <v>11</v>
      </c>
      <c r="F5389" s="72">
        <f>IF(E5389=0,0,IF(LİSTE!$F$1=E5389,1,E5389+1))</f>
        <v>12</v>
      </c>
      <c r="G5389" s="72" t="str">
        <f>IFERROR(VLOOKUP(A5389,TATİLLER!$A$2:$D$30000,3,0),"TATİL DEĞİL")</f>
        <v>TATİL DEĞİL</v>
      </c>
    </row>
    <row r="5390" spans="1:7" x14ac:dyDescent="0.25">
      <c r="A5390" s="74">
        <f t="shared" si="1235"/>
        <v>52743</v>
      </c>
      <c r="B5390" s="72">
        <f t="shared" si="1245"/>
        <v>4</v>
      </c>
      <c r="C5390" s="72" t="str">
        <f>IF(E5390=0,"RESMİ TATİL",VLOOKUP(E5390,LİSTE!$B$7:$D$1300,3,0))</f>
        <v>Ümmü Defne GÜLER</v>
      </c>
      <c r="D5390" s="72" t="str">
        <f>IF(F5390=0,"RESMİ TATİL",VLOOKUP(F5390,LİSTE!$B$7:$D$1300,3,0))</f>
        <v>Şevval ÖZDAMAR</v>
      </c>
      <c r="E5390" s="72">
        <f>IF(B5390="TATİL",0,IF(F5389=0,F5388+1,IF(LİSTE!$F$1=F5389,1,F5389+1)))</f>
        <v>13</v>
      </c>
      <c r="F5390" s="72">
        <f>IF(E5390=0,0,IF(LİSTE!$F$1=E5390,1,E5390+1))</f>
        <v>14</v>
      </c>
      <c r="G5390" s="72" t="str">
        <f>IFERROR(VLOOKUP(A5390,TATİLLER!$A$2:$D$30000,3,0),"TATİL DEĞİL")</f>
        <v>TATİL DEĞİL</v>
      </c>
    </row>
    <row r="5391" spans="1:7" x14ac:dyDescent="0.25">
      <c r="A5391" s="74">
        <f t="shared" si="1235"/>
        <v>52744</v>
      </c>
      <c r="B5391" s="72">
        <f t="shared" si="1245"/>
        <v>5</v>
      </c>
      <c r="C5391" s="72" t="str">
        <f>IF(E5391=0,"RESMİ TATİL",VLOOKUP(E5391,LİSTE!$B$7:$D$1300,3,0))</f>
        <v>Zeynep AKDAĞ</v>
      </c>
      <c r="D5391" s="72" t="str">
        <f>IF(F5391=0,"RESMİ TATİL",VLOOKUP(F5391,LİSTE!$B$7:$D$1300,3,0))</f>
        <v>Esma ÇOKER</v>
      </c>
      <c r="E5391" s="72">
        <f>IF(B5391="TATİL",0,IF(F5390=0,F5389+1,IF(LİSTE!$F$1=F5390,1,F5390+1)))</f>
        <v>15</v>
      </c>
      <c r="F5391" s="72">
        <f>IF(E5391=0,0,IF(LİSTE!$F$1=E5391,1,E5391+1))</f>
        <v>16</v>
      </c>
      <c r="G5391" s="72" t="str">
        <f>IFERROR(VLOOKUP(A5391,TATİLLER!$A$2:$D$30000,3,0),"TATİL DEĞİL")</f>
        <v>TATİL DEĞİL</v>
      </c>
    </row>
    <row r="5392" spans="1:7" x14ac:dyDescent="0.25">
      <c r="A5392" s="74">
        <f t="shared" ref="A5392" si="1248">A5391+3</f>
        <v>52747</v>
      </c>
      <c r="B5392" s="72">
        <f t="shared" si="1245"/>
        <v>1</v>
      </c>
      <c r="C5392" s="72" t="str">
        <f>IF(E5392=0,"RESMİ TATİL",VLOOKUP(E5392,LİSTE!$B$7:$D$1300,3,0))</f>
        <v>Dursun Kubilay YAŞAR</v>
      </c>
      <c r="D5392" s="72" t="str">
        <f>IF(F5392=0,"RESMİ TATİL",VLOOKUP(F5392,LİSTE!$B$7:$D$1300,3,0))</f>
        <v>Zeynep Beril BAŞPINAR</v>
      </c>
      <c r="E5392" s="72">
        <f>IF(B5392="TATİL",0,IF(F5391=0,F5390+1,IF(LİSTE!$F$1=F5391,1,F5391+1)))</f>
        <v>17</v>
      </c>
      <c r="F5392" s="72">
        <f>IF(E5392=0,0,IF(LİSTE!$F$1=E5392,1,E5392+1))</f>
        <v>18</v>
      </c>
      <c r="G5392" s="72" t="str">
        <f>IFERROR(VLOOKUP(A5392,TATİLLER!$A$2:$D$30000,3,0),"TATİL DEĞİL")</f>
        <v>TATİL DEĞİL</v>
      </c>
    </row>
    <row r="5393" spans="1:7" x14ac:dyDescent="0.25">
      <c r="A5393" s="74">
        <f t="shared" si="1235"/>
        <v>52748</v>
      </c>
      <c r="B5393" s="72">
        <f t="shared" si="1245"/>
        <v>2</v>
      </c>
      <c r="C5393" s="72" t="str">
        <f>IF(E5393=0,"RESMİ TATİL",VLOOKUP(E5393,LİSTE!$B$7:$D$1300,3,0))</f>
        <v>Ahmet DAL</v>
      </c>
      <c r="D5393" s="72" t="str">
        <f>IF(F5393=0,"RESMİ TATİL",VLOOKUP(F5393,LİSTE!$B$7:$D$1300,3,0))</f>
        <v>Emirhan KARATAŞ</v>
      </c>
      <c r="E5393" s="72">
        <f>IF(B5393="TATİL",0,IF(F5392=0,F5391+1,IF(LİSTE!$F$1=F5392,1,F5392+1)))</f>
        <v>19</v>
      </c>
      <c r="F5393" s="72">
        <f>IF(E5393=0,0,IF(LİSTE!$F$1=E5393,1,E5393+1))</f>
        <v>20</v>
      </c>
      <c r="G5393" s="72" t="str">
        <f>IFERROR(VLOOKUP(A5393,TATİLLER!$A$2:$D$30000,3,0),"TATİL DEĞİL")</f>
        <v>TATİL DEĞİL</v>
      </c>
    </row>
    <row r="5394" spans="1:7" x14ac:dyDescent="0.25">
      <c r="A5394" s="74">
        <f t="shared" si="1235"/>
        <v>52749</v>
      </c>
      <c r="B5394" s="72">
        <f t="shared" si="1245"/>
        <v>3</v>
      </c>
      <c r="C5394" s="72" t="str">
        <f>IF(E5394=0,"RESMİ TATİL",VLOOKUP(E5394,LİSTE!$B$7:$D$1300,3,0))</f>
        <v>Zümra Yeter ARI</v>
      </c>
      <c r="D5394" s="72" t="str">
        <f>IF(F5394=0,"RESMİ TATİL",VLOOKUP(F5394,LİSTE!$B$7:$D$1300,3,0))</f>
        <v>Utku KARAGÖZ</v>
      </c>
      <c r="E5394" s="72">
        <f>IF(B5394="TATİL",0,IF(F5393=0,F5392+1,IF(LİSTE!$F$1=F5393,1,F5393+1)))</f>
        <v>21</v>
      </c>
      <c r="F5394" s="72">
        <f>IF(E5394=0,0,IF(LİSTE!$F$1=E5394,1,E5394+1))</f>
        <v>22</v>
      </c>
      <c r="G5394" s="72" t="str">
        <f>IFERROR(VLOOKUP(A5394,TATİLLER!$A$2:$D$30000,3,0),"TATİL DEĞİL")</f>
        <v>TATİL DEĞİL</v>
      </c>
    </row>
    <row r="5395" spans="1:7" x14ac:dyDescent="0.25">
      <c r="A5395" s="74">
        <f t="shared" si="1235"/>
        <v>52750</v>
      </c>
      <c r="B5395" s="72">
        <f t="shared" si="1245"/>
        <v>4</v>
      </c>
      <c r="C5395" s="72" t="str">
        <f>IF(E5395=0,"RESMİ TATİL",VLOOKUP(E5395,LİSTE!$B$7:$D$1300,3,0))</f>
        <v>Feyza Zümra AVCIOĞLU</v>
      </c>
      <c r="D5395" s="72" t="str">
        <f>IF(F5395=0,"RESMİ TATİL",VLOOKUP(F5395,LİSTE!$B$7:$D$1300,3,0))</f>
        <v>Yusuf Ali TABUR</v>
      </c>
      <c r="E5395" s="72">
        <f>IF(B5395="TATİL",0,IF(F5394=0,F5393+1,IF(LİSTE!$F$1=F5394,1,F5394+1)))</f>
        <v>23</v>
      </c>
      <c r="F5395" s="72">
        <f>IF(E5395=0,0,IF(LİSTE!$F$1=E5395,1,E5395+1))</f>
        <v>24</v>
      </c>
      <c r="G5395" s="72" t="str">
        <f>IFERROR(VLOOKUP(A5395,TATİLLER!$A$2:$D$30000,3,0),"TATİL DEĞİL")</f>
        <v>TATİL DEĞİL</v>
      </c>
    </row>
    <row r="5396" spans="1:7" x14ac:dyDescent="0.25">
      <c r="A5396" s="74">
        <f t="shared" si="1235"/>
        <v>52751</v>
      </c>
      <c r="B5396" s="72">
        <f t="shared" si="1245"/>
        <v>5</v>
      </c>
      <c r="C5396" s="72" t="str">
        <f>IF(E5396=0,"RESMİ TATİL",VLOOKUP(E5396,LİSTE!$B$7:$D$1300,3,0))</f>
        <v>Irmak UTEBAY</v>
      </c>
      <c r="D5396" s="72" t="str">
        <f>IF(F5396=0,"RESMİ TATİL",VLOOKUP(F5396,LİSTE!$B$7:$D$1300,3,0))</f>
        <v>Kerem AKKOÇ</v>
      </c>
      <c r="E5396" s="72">
        <f>IF(B5396="TATİL",0,IF(F5395=0,F5394+1,IF(LİSTE!$F$1=F5395,1,F5395+1)))</f>
        <v>25</v>
      </c>
      <c r="F5396" s="72">
        <f>IF(E5396=0,0,IF(LİSTE!$F$1=E5396,1,E5396+1))</f>
        <v>26</v>
      </c>
      <c r="G5396" s="72" t="str">
        <f>IFERROR(VLOOKUP(A5396,TATİLLER!$A$2:$D$30000,3,0),"TATİL DEĞİL")</f>
        <v>TATİL DEĞİL</v>
      </c>
    </row>
    <row r="5397" spans="1:7" x14ac:dyDescent="0.25">
      <c r="A5397" s="74">
        <f t="shared" ref="A5397" si="1249">A5396+3</f>
        <v>52754</v>
      </c>
      <c r="B5397" s="72">
        <f t="shared" si="1245"/>
        <v>1</v>
      </c>
      <c r="C5397" s="72" t="str">
        <f>IF(E5397=0,"RESMİ TATİL",VLOOKUP(E5397,LİSTE!$B$7:$D$1300,3,0))</f>
        <v>Elçin Ayşe ELMAS</v>
      </c>
      <c r="D5397" s="72" t="str">
        <f>IF(F5397=0,"RESMİ TATİL",VLOOKUP(F5397,LİSTE!$B$7:$D$1300,3,0))</f>
        <v>Muhammed YILDIZDAĞ</v>
      </c>
      <c r="E5397" s="72">
        <f>IF(B5397="TATİL",0,IF(F5396=0,F5395+1,IF(LİSTE!$F$1=F5396,1,F5396+1)))</f>
        <v>27</v>
      </c>
      <c r="F5397" s="72">
        <f>IF(E5397=0,0,IF(LİSTE!$F$1=E5397,1,E5397+1))</f>
        <v>28</v>
      </c>
      <c r="G5397" s="72" t="str">
        <f>IFERROR(VLOOKUP(A5397,TATİLLER!$A$2:$D$30000,3,0),"TATİL DEĞİL")</f>
        <v>TATİL DEĞİL</v>
      </c>
    </row>
    <row r="5398" spans="1:7" x14ac:dyDescent="0.25">
      <c r="A5398" s="74">
        <f t="shared" ref="A5398:A5461" si="1250">A5397+1</f>
        <v>52755</v>
      </c>
      <c r="B5398" s="72">
        <f t="shared" si="1245"/>
        <v>2</v>
      </c>
      <c r="C5398" s="72" t="str">
        <f>IF(E5398=0,"RESMİ TATİL",VLOOKUP(E5398,LİSTE!$B$7:$D$1300,3,0))</f>
        <v>Nisa Nur SANCAR</v>
      </c>
      <c r="D5398" s="72" t="str">
        <f>IF(F5398=0,"RESMİ TATİL",VLOOKUP(F5398,LİSTE!$B$7:$D$1300,3,0))</f>
        <v>Esila ÇETİN</v>
      </c>
      <c r="E5398" s="72">
        <f>IF(B5398="TATİL",0,IF(F5397=0,F5396+1,IF(LİSTE!$F$1=F5397,1,F5397+1)))</f>
        <v>1</v>
      </c>
      <c r="F5398" s="72">
        <f>IF(E5398=0,0,IF(LİSTE!$F$1=E5398,1,E5398+1))</f>
        <v>2</v>
      </c>
      <c r="G5398" s="72" t="str">
        <f>IFERROR(VLOOKUP(A5398,TATİLLER!$A$2:$D$30000,3,0),"TATİL DEĞİL")</f>
        <v>TATİL DEĞİL</v>
      </c>
    </row>
    <row r="5399" spans="1:7" x14ac:dyDescent="0.25">
      <c r="A5399" s="74">
        <f t="shared" si="1250"/>
        <v>52756</v>
      </c>
      <c r="B5399" s="72">
        <f t="shared" si="1245"/>
        <v>3</v>
      </c>
      <c r="C5399" s="72" t="str">
        <f>IF(E5399=0,"RESMİ TATİL",VLOOKUP(E5399,LİSTE!$B$7:$D$1300,3,0))</f>
        <v>Zeynep Sevde TOPUZ</v>
      </c>
      <c r="D5399" s="72" t="str">
        <f>IF(F5399=0,"RESMİ TATİL",VLOOKUP(F5399,LİSTE!$B$7:$D$1300,3,0))</f>
        <v>Ömer Asaf KADAŞ</v>
      </c>
      <c r="E5399" s="72">
        <f>IF(B5399="TATİL",0,IF(F5398=0,F5397+1,IF(LİSTE!$F$1=F5398,1,F5398+1)))</f>
        <v>3</v>
      </c>
      <c r="F5399" s="72">
        <f>IF(E5399=0,0,IF(LİSTE!$F$1=E5399,1,E5399+1))</f>
        <v>4</v>
      </c>
      <c r="G5399" s="72" t="str">
        <f>IFERROR(VLOOKUP(A5399,TATİLLER!$A$2:$D$30000,3,0),"TATİL DEĞİL")</f>
        <v>TATİL DEĞİL</v>
      </c>
    </row>
    <row r="5400" spans="1:7" x14ac:dyDescent="0.25">
      <c r="A5400" s="74">
        <f t="shared" si="1250"/>
        <v>52757</v>
      </c>
      <c r="B5400" s="72">
        <f t="shared" si="1245"/>
        <v>4</v>
      </c>
      <c r="C5400" s="72" t="str">
        <f>IF(E5400=0,"RESMİ TATİL",VLOOKUP(E5400,LİSTE!$B$7:$D$1300,3,0))</f>
        <v>Ramazan Baran ADIGÜZEL</v>
      </c>
      <c r="D5400" s="72" t="str">
        <f>IF(F5400=0,"RESMİ TATİL",VLOOKUP(F5400,LİSTE!$B$7:$D$1300,3,0))</f>
        <v>Bahar AKGÜN</v>
      </c>
      <c r="E5400" s="72">
        <f>IF(B5400="TATİL",0,IF(F5399=0,F5398+1,IF(LİSTE!$F$1=F5399,1,F5399+1)))</f>
        <v>5</v>
      </c>
      <c r="F5400" s="72">
        <f>IF(E5400=0,0,IF(LİSTE!$F$1=E5400,1,E5400+1))</f>
        <v>6</v>
      </c>
      <c r="G5400" s="72" t="str">
        <f>IFERROR(VLOOKUP(A5400,TATİLLER!$A$2:$D$30000,3,0),"TATİL DEĞİL")</f>
        <v>TATİL DEĞİL</v>
      </c>
    </row>
    <row r="5401" spans="1:7" x14ac:dyDescent="0.25">
      <c r="A5401" s="74">
        <f t="shared" si="1250"/>
        <v>52758</v>
      </c>
      <c r="B5401" s="72">
        <f t="shared" si="1245"/>
        <v>5</v>
      </c>
      <c r="C5401" s="72" t="str">
        <f>IF(E5401=0,"RESMİ TATİL",VLOOKUP(E5401,LİSTE!$B$7:$D$1300,3,0))</f>
        <v>Ömer AKGÜL</v>
      </c>
      <c r="D5401" s="72" t="str">
        <f>IF(F5401=0,"RESMİ TATİL",VLOOKUP(F5401,LİSTE!$B$7:$D$1300,3,0))</f>
        <v>Muharrem EFE TANRIVERDİ</v>
      </c>
      <c r="E5401" s="72">
        <f>IF(B5401="TATİL",0,IF(F5400=0,F5399+1,IF(LİSTE!$F$1=F5400,1,F5400+1)))</f>
        <v>7</v>
      </c>
      <c r="F5401" s="72">
        <f>IF(E5401=0,0,IF(LİSTE!$F$1=E5401,1,E5401+1))</f>
        <v>8</v>
      </c>
      <c r="G5401" s="72" t="str">
        <f>IFERROR(VLOOKUP(A5401,TATİLLER!$A$2:$D$30000,3,0),"TATİL DEĞİL")</f>
        <v>TATİL DEĞİL</v>
      </c>
    </row>
    <row r="5402" spans="1:7" x14ac:dyDescent="0.25">
      <c r="A5402" s="74">
        <f t="shared" ref="A5402" si="1251">A5401+3</f>
        <v>52761</v>
      </c>
      <c r="B5402" s="72">
        <f t="shared" si="1245"/>
        <v>1</v>
      </c>
      <c r="C5402" s="72" t="str">
        <f>IF(E5402=0,"RESMİ TATİL",VLOOKUP(E5402,LİSTE!$B$7:$D$1300,3,0))</f>
        <v>Anıl DOĞAN</v>
      </c>
      <c r="D5402" s="72" t="str">
        <f>IF(F5402=0,"RESMİ TATİL",VLOOKUP(F5402,LİSTE!$B$7:$D$1300,3,0))</f>
        <v>İpek ARSLAN</v>
      </c>
      <c r="E5402" s="72">
        <f>IF(B5402="TATİL",0,IF(F5401=0,F5400+1,IF(LİSTE!$F$1=F5401,1,F5401+1)))</f>
        <v>9</v>
      </c>
      <c r="F5402" s="72">
        <f>IF(E5402=0,0,IF(LİSTE!$F$1=E5402,1,E5402+1))</f>
        <v>10</v>
      </c>
      <c r="G5402" s="72" t="str">
        <f>IFERROR(VLOOKUP(A5402,TATİLLER!$A$2:$D$30000,3,0),"TATİL DEĞİL")</f>
        <v>TATİL DEĞİL</v>
      </c>
    </row>
    <row r="5403" spans="1:7" x14ac:dyDescent="0.25">
      <c r="A5403" s="74">
        <f t="shared" si="1250"/>
        <v>52762</v>
      </c>
      <c r="B5403" s="72">
        <f t="shared" si="1245"/>
        <v>2</v>
      </c>
      <c r="C5403" s="72" t="str">
        <f>IF(E5403=0,"RESMİ TATİL",VLOOKUP(E5403,LİSTE!$B$7:$D$1300,3,0))</f>
        <v>Efe KARSAK</v>
      </c>
      <c r="D5403" s="72" t="str">
        <f>IF(F5403=0,"RESMİ TATİL",VLOOKUP(F5403,LİSTE!$B$7:$D$1300,3,0))</f>
        <v>Abdullah KIRBAÇ</v>
      </c>
      <c r="E5403" s="72">
        <f>IF(B5403="TATİL",0,IF(F5402=0,F5401+1,IF(LİSTE!$F$1=F5402,1,F5402+1)))</f>
        <v>11</v>
      </c>
      <c r="F5403" s="72">
        <f>IF(E5403=0,0,IF(LİSTE!$F$1=E5403,1,E5403+1))</f>
        <v>12</v>
      </c>
      <c r="G5403" s="72" t="str">
        <f>IFERROR(VLOOKUP(A5403,TATİLLER!$A$2:$D$30000,3,0),"TATİL DEĞİL")</f>
        <v>TATİL DEĞİL</v>
      </c>
    </row>
    <row r="5404" spans="1:7" x14ac:dyDescent="0.25">
      <c r="A5404" s="74">
        <f t="shared" si="1250"/>
        <v>52763</v>
      </c>
      <c r="B5404" s="72">
        <f t="shared" si="1245"/>
        <v>3</v>
      </c>
      <c r="C5404" s="72" t="str">
        <f>IF(E5404=0,"RESMİ TATİL",VLOOKUP(E5404,LİSTE!$B$7:$D$1300,3,0))</f>
        <v>Ümmü Defne GÜLER</v>
      </c>
      <c r="D5404" s="72" t="str">
        <f>IF(F5404=0,"RESMİ TATİL",VLOOKUP(F5404,LİSTE!$B$7:$D$1300,3,0))</f>
        <v>Şevval ÖZDAMAR</v>
      </c>
      <c r="E5404" s="72">
        <f>IF(B5404="TATİL",0,IF(F5403=0,F5402+1,IF(LİSTE!$F$1=F5403,1,F5403+1)))</f>
        <v>13</v>
      </c>
      <c r="F5404" s="72">
        <f>IF(E5404=0,0,IF(LİSTE!$F$1=E5404,1,E5404+1))</f>
        <v>14</v>
      </c>
      <c r="G5404" s="72" t="str">
        <f>IFERROR(VLOOKUP(A5404,TATİLLER!$A$2:$D$30000,3,0),"TATİL DEĞİL")</f>
        <v>TATİL DEĞİL</v>
      </c>
    </row>
    <row r="5405" spans="1:7" x14ac:dyDescent="0.25">
      <c r="A5405" s="74">
        <f t="shared" si="1250"/>
        <v>52764</v>
      </c>
      <c r="B5405" s="72">
        <f t="shared" si="1245"/>
        <v>4</v>
      </c>
      <c r="C5405" s="72" t="str">
        <f>IF(E5405=0,"RESMİ TATİL",VLOOKUP(E5405,LİSTE!$B$7:$D$1300,3,0))</f>
        <v>Zeynep AKDAĞ</v>
      </c>
      <c r="D5405" s="72" t="str">
        <f>IF(F5405=0,"RESMİ TATİL",VLOOKUP(F5405,LİSTE!$B$7:$D$1300,3,0))</f>
        <v>Esma ÇOKER</v>
      </c>
      <c r="E5405" s="72">
        <f>IF(B5405="TATİL",0,IF(F5404=0,F5403+1,IF(LİSTE!$F$1=F5404,1,F5404+1)))</f>
        <v>15</v>
      </c>
      <c r="F5405" s="72">
        <f>IF(E5405=0,0,IF(LİSTE!$F$1=E5405,1,E5405+1))</f>
        <v>16</v>
      </c>
      <c r="G5405" s="72" t="str">
        <f>IFERROR(VLOOKUP(A5405,TATİLLER!$A$2:$D$30000,3,0),"TATİL DEĞİL")</f>
        <v>TATİL DEĞİL</v>
      </c>
    </row>
    <row r="5406" spans="1:7" x14ac:dyDescent="0.25">
      <c r="A5406" s="74">
        <f t="shared" si="1250"/>
        <v>52765</v>
      </c>
      <c r="B5406" s="72">
        <f t="shared" si="1245"/>
        <v>5</v>
      </c>
      <c r="C5406" s="72" t="str">
        <f>IF(E5406=0,"RESMİ TATİL",VLOOKUP(E5406,LİSTE!$B$7:$D$1300,3,0))</f>
        <v>Dursun Kubilay YAŞAR</v>
      </c>
      <c r="D5406" s="72" t="str">
        <f>IF(F5406=0,"RESMİ TATİL",VLOOKUP(F5406,LİSTE!$B$7:$D$1300,3,0))</f>
        <v>Zeynep Beril BAŞPINAR</v>
      </c>
      <c r="E5406" s="72">
        <f>IF(B5406="TATİL",0,IF(F5405=0,F5404+1,IF(LİSTE!$F$1=F5405,1,F5405+1)))</f>
        <v>17</v>
      </c>
      <c r="F5406" s="72">
        <f>IF(E5406=0,0,IF(LİSTE!$F$1=E5406,1,E5406+1))</f>
        <v>18</v>
      </c>
      <c r="G5406" s="72" t="str">
        <f>IFERROR(VLOOKUP(A5406,TATİLLER!$A$2:$D$30000,3,0),"TATİL DEĞİL")</f>
        <v>TATİL DEĞİL</v>
      </c>
    </row>
    <row r="5407" spans="1:7" x14ac:dyDescent="0.25">
      <c r="A5407" s="74">
        <f t="shared" ref="A5407" si="1252">A5406+3</f>
        <v>52768</v>
      </c>
      <c r="B5407" s="72">
        <f t="shared" si="1245"/>
        <v>1</v>
      </c>
      <c r="C5407" s="72" t="str">
        <f>IF(E5407=0,"RESMİ TATİL",VLOOKUP(E5407,LİSTE!$B$7:$D$1300,3,0))</f>
        <v>Ahmet DAL</v>
      </c>
      <c r="D5407" s="72" t="str">
        <f>IF(F5407=0,"RESMİ TATİL",VLOOKUP(F5407,LİSTE!$B$7:$D$1300,3,0))</f>
        <v>Emirhan KARATAŞ</v>
      </c>
      <c r="E5407" s="72">
        <f>IF(B5407="TATİL",0,IF(F5406=0,F5405+1,IF(LİSTE!$F$1=F5406,1,F5406+1)))</f>
        <v>19</v>
      </c>
      <c r="F5407" s="72">
        <f>IF(E5407=0,0,IF(LİSTE!$F$1=E5407,1,E5407+1))</f>
        <v>20</v>
      </c>
      <c r="G5407" s="72" t="str">
        <f>IFERROR(VLOOKUP(A5407,TATİLLER!$A$2:$D$30000,3,0),"TATİL DEĞİL")</f>
        <v>TATİL DEĞİL</v>
      </c>
    </row>
    <row r="5408" spans="1:7" x14ac:dyDescent="0.25">
      <c r="A5408" s="74">
        <f t="shared" si="1250"/>
        <v>52769</v>
      </c>
      <c r="B5408" s="72">
        <f t="shared" si="1245"/>
        <v>2</v>
      </c>
      <c r="C5408" s="72" t="str">
        <f>IF(E5408=0,"RESMİ TATİL",VLOOKUP(E5408,LİSTE!$B$7:$D$1300,3,0))</f>
        <v>Zümra Yeter ARI</v>
      </c>
      <c r="D5408" s="72" t="str">
        <f>IF(F5408=0,"RESMİ TATİL",VLOOKUP(F5408,LİSTE!$B$7:$D$1300,3,0))</f>
        <v>Utku KARAGÖZ</v>
      </c>
      <c r="E5408" s="72">
        <f>IF(B5408="TATİL",0,IF(F5407=0,F5406+1,IF(LİSTE!$F$1=F5407,1,F5407+1)))</f>
        <v>21</v>
      </c>
      <c r="F5408" s="72">
        <f>IF(E5408=0,0,IF(LİSTE!$F$1=E5408,1,E5408+1))</f>
        <v>22</v>
      </c>
      <c r="G5408" s="72" t="str">
        <f>IFERROR(VLOOKUP(A5408,TATİLLER!$A$2:$D$30000,3,0),"TATİL DEĞİL")</f>
        <v>TATİL DEĞİL</v>
      </c>
    </row>
    <row r="5409" spans="1:7" x14ac:dyDescent="0.25">
      <c r="A5409" s="74">
        <f t="shared" si="1250"/>
        <v>52770</v>
      </c>
      <c r="B5409" s="72">
        <f t="shared" si="1245"/>
        <v>3</v>
      </c>
      <c r="C5409" s="72" t="str">
        <f>IF(E5409=0,"RESMİ TATİL",VLOOKUP(E5409,LİSTE!$B$7:$D$1300,3,0))</f>
        <v>Feyza Zümra AVCIOĞLU</v>
      </c>
      <c r="D5409" s="72" t="str">
        <f>IF(F5409=0,"RESMİ TATİL",VLOOKUP(F5409,LİSTE!$B$7:$D$1300,3,0))</f>
        <v>Yusuf Ali TABUR</v>
      </c>
      <c r="E5409" s="72">
        <f>IF(B5409="TATİL",0,IF(F5408=0,F5407+1,IF(LİSTE!$F$1=F5408,1,F5408+1)))</f>
        <v>23</v>
      </c>
      <c r="F5409" s="72">
        <f>IF(E5409=0,0,IF(LİSTE!$F$1=E5409,1,E5409+1))</f>
        <v>24</v>
      </c>
      <c r="G5409" s="72" t="str">
        <f>IFERROR(VLOOKUP(A5409,TATİLLER!$A$2:$D$30000,3,0),"TATİL DEĞİL")</f>
        <v>TATİL DEĞİL</v>
      </c>
    </row>
    <row r="5410" spans="1:7" x14ac:dyDescent="0.25">
      <c r="A5410" s="74">
        <f t="shared" si="1250"/>
        <v>52771</v>
      </c>
      <c r="B5410" s="72">
        <f t="shared" si="1245"/>
        <v>4</v>
      </c>
      <c r="C5410" s="72" t="str">
        <f>IF(E5410=0,"RESMİ TATİL",VLOOKUP(E5410,LİSTE!$B$7:$D$1300,3,0))</f>
        <v>Irmak UTEBAY</v>
      </c>
      <c r="D5410" s="72" t="str">
        <f>IF(F5410=0,"RESMİ TATİL",VLOOKUP(F5410,LİSTE!$B$7:$D$1300,3,0))</f>
        <v>Kerem AKKOÇ</v>
      </c>
      <c r="E5410" s="72">
        <f>IF(B5410="TATİL",0,IF(F5409=0,F5408+1,IF(LİSTE!$F$1=F5409,1,F5409+1)))</f>
        <v>25</v>
      </c>
      <c r="F5410" s="72">
        <f>IF(E5410=0,0,IF(LİSTE!$F$1=E5410,1,E5410+1))</f>
        <v>26</v>
      </c>
      <c r="G5410" s="72" t="str">
        <f>IFERROR(VLOOKUP(A5410,TATİLLER!$A$2:$D$30000,3,0),"TATİL DEĞİL")</f>
        <v>TATİL DEĞİL</v>
      </c>
    </row>
    <row r="5411" spans="1:7" x14ac:dyDescent="0.25">
      <c r="A5411" s="74">
        <f t="shared" si="1250"/>
        <v>52772</v>
      </c>
      <c r="B5411" s="72">
        <f t="shared" si="1245"/>
        <v>5</v>
      </c>
      <c r="C5411" s="72" t="str">
        <f>IF(E5411=0,"RESMİ TATİL",VLOOKUP(E5411,LİSTE!$B$7:$D$1300,3,0))</f>
        <v>Elçin Ayşe ELMAS</v>
      </c>
      <c r="D5411" s="72" t="str">
        <f>IF(F5411=0,"RESMİ TATİL",VLOOKUP(F5411,LİSTE!$B$7:$D$1300,3,0))</f>
        <v>Muhammed YILDIZDAĞ</v>
      </c>
      <c r="E5411" s="72">
        <f>IF(B5411="TATİL",0,IF(F5410=0,F5409+1,IF(LİSTE!$F$1=F5410,1,F5410+1)))</f>
        <v>27</v>
      </c>
      <c r="F5411" s="72">
        <f>IF(E5411=0,0,IF(LİSTE!$F$1=E5411,1,E5411+1))</f>
        <v>28</v>
      </c>
      <c r="G5411" s="72" t="str">
        <f>IFERROR(VLOOKUP(A5411,TATİLLER!$A$2:$D$30000,3,0),"TATİL DEĞİL")</f>
        <v>TATİL DEĞİL</v>
      </c>
    </row>
    <row r="5412" spans="1:7" x14ac:dyDescent="0.25">
      <c r="A5412" s="74">
        <f t="shared" ref="A5412" si="1253">A5411+3</f>
        <v>52775</v>
      </c>
      <c r="B5412" s="72">
        <f t="shared" si="1245"/>
        <v>1</v>
      </c>
      <c r="C5412" s="72" t="str">
        <f>IF(E5412=0,"RESMİ TATİL",VLOOKUP(E5412,LİSTE!$B$7:$D$1300,3,0))</f>
        <v>Nisa Nur SANCAR</v>
      </c>
      <c r="D5412" s="72" t="str">
        <f>IF(F5412=0,"RESMİ TATİL",VLOOKUP(F5412,LİSTE!$B$7:$D$1300,3,0))</f>
        <v>Esila ÇETİN</v>
      </c>
      <c r="E5412" s="72">
        <f>IF(B5412="TATİL",0,IF(F5411=0,F5410+1,IF(LİSTE!$F$1=F5411,1,F5411+1)))</f>
        <v>1</v>
      </c>
      <c r="F5412" s="72">
        <f>IF(E5412=0,0,IF(LİSTE!$F$1=E5412,1,E5412+1))</f>
        <v>2</v>
      </c>
      <c r="G5412" s="72" t="str">
        <f>IFERROR(VLOOKUP(A5412,TATİLLER!$A$2:$D$30000,3,0),"TATİL DEĞİL")</f>
        <v>TATİL DEĞİL</v>
      </c>
    </row>
    <row r="5413" spans="1:7" x14ac:dyDescent="0.25">
      <c r="A5413" s="74">
        <f t="shared" si="1250"/>
        <v>52776</v>
      </c>
      <c r="B5413" s="72">
        <f t="shared" si="1245"/>
        <v>2</v>
      </c>
      <c r="C5413" s="72" t="str">
        <f>IF(E5413=0,"RESMİ TATİL",VLOOKUP(E5413,LİSTE!$B$7:$D$1300,3,0))</f>
        <v>Zeynep Sevde TOPUZ</v>
      </c>
      <c r="D5413" s="72" t="str">
        <f>IF(F5413=0,"RESMİ TATİL",VLOOKUP(F5413,LİSTE!$B$7:$D$1300,3,0))</f>
        <v>Ömer Asaf KADAŞ</v>
      </c>
      <c r="E5413" s="72">
        <f>IF(B5413="TATİL",0,IF(F5412=0,F5411+1,IF(LİSTE!$F$1=F5412,1,F5412+1)))</f>
        <v>3</v>
      </c>
      <c r="F5413" s="72">
        <f>IF(E5413=0,0,IF(LİSTE!$F$1=E5413,1,E5413+1))</f>
        <v>4</v>
      </c>
      <c r="G5413" s="72" t="str">
        <f>IFERROR(VLOOKUP(A5413,TATİLLER!$A$2:$D$30000,3,0),"TATİL DEĞİL")</f>
        <v>TATİL DEĞİL</v>
      </c>
    </row>
    <row r="5414" spans="1:7" x14ac:dyDescent="0.25">
      <c r="A5414" s="74">
        <f t="shared" si="1250"/>
        <v>52777</v>
      </c>
      <c r="B5414" s="72">
        <f t="shared" si="1245"/>
        <v>3</v>
      </c>
      <c r="C5414" s="72" t="str">
        <f>IF(E5414=0,"RESMİ TATİL",VLOOKUP(E5414,LİSTE!$B$7:$D$1300,3,0))</f>
        <v>Ramazan Baran ADIGÜZEL</v>
      </c>
      <c r="D5414" s="72" t="str">
        <f>IF(F5414=0,"RESMİ TATİL",VLOOKUP(F5414,LİSTE!$B$7:$D$1300,3,0))</f>
        <v>Bahar AKGÜN</v>
      </c>
      <c r="E5414" s="72">
        <f>IF(B5414="TATİL",0,IF(F5413=0,F5412+1,IF(LİSTE!$F$1=F5413,1,F5413+1)))</f>
        <v>5</v>
      </c>
      <c r="F5414" s="72">
        <f>IF(E5414=0,0,IF(LİSTE!$F$1=E5414,1,E5414+1))</f>
        <v>6</v>
      </c>
      <c r="G5414" s="72" t="str">
        <f>IFERROR(VLOOKUP(A5414,TATİLLER!$A$2:$D$30000,3,0),"TATİL DEĞİL")</f>
        <v>TATİL DEĞİL</v>
      </c>
    </row>
    <row r="5415" spans="1:7" x14ac:dyDescent="0.25">
      <c r="A5415" s="74">
        <f t="shared" si="1250"/>
        <v>52778</v>
      </c>
      <c r="B5415" s="72">
        <f t="shared" si="1245"/>
        <v>4</v>
      </c>
      <c r="C5415" s="72" t="str">
        <f>IF(E5415=0,"RESMİ TATİL",VLOOKUP(E5415,LİSTE!$B$7:$D$1300,3,0))</f>
        <v>Ömer AKGÜL</v>
      </c>
      <c r="D5415" s="72" t="str">
        <f>IF(F5415=0,"RESMİ TATİL",VLOOKUP(F5415,LİSTE!$B$7:$D$1300,3,0))</f>
        <v>Muharrem EFE TANRIVERDİ</v>
      </c>
      <c r="E5415" s="72">
        <f>IF(B5415="TATİL",0,IF(F5414=0,F5413+1,IF(LİSTE!$F$1=F5414,1,F5414+1)))</f>
        <v>7</v>
      </c>
      <c r="F5415" s="72">
        <f>IF(E5415=0,0,IF(LİSTE!$F$1=E5415,1,E5415+1))</f>
        <v>8</v>
      </c>
      <c r="G5415" s="72" t="str">
        <f>IFERROR(VLOOKUP(A5415,TATİLLER!$A$2:$D$30000,3,0),"TATİL DEĞİL")</f>
        <v>TATİL DEĞİL</v>
      </c>
    </row>
    <row r="5416" spans="1:7" x14ac:dyDescent="0.25">
      <c r="A5416" s="74">
        <f t="shared" si="1250"/>
        <v>52779</v>
      </c>
      <c r="B5416" s="72">
        <f t="shared" si="1245"/>
        <v>5</v>
      </c>
      <c r="C5416" s="72" t="str">
        <f>IF(E5416=0,"RESMİ TATİL",VLOOKUP(E5416,LİSTE!$B$7:$D$1300,3,0))</f>
        <v>Anıl DOĞAN</v>
      </c>
      <c r="D5416" s="72" t="str">
        <f>IF(F5416=0,"RESMİ TATİL",VLOOKUP(F5416,LİSTE!$B$7:$D$1300,3,0))</f>
        <v>İpek ARSLAN</v>
      </c>
      <c r="E5416" s="72">
        <f>IF(B5416="TATİL",0,IF(F5415=0,F5414+1,IF(LİSTE!$F$1=F5415,1,F5415+1)))</f>
        <v>9</v>
      </c>
      <c r="F5416" s="72">
        <f>IF(E5416=0,0,IF(LİSTE!$F$1=E5416,1,E5416+1))</f>
        <v>10</v>
      </c>
      <c r="G5416" s="72" t="str">
        <f>IFERROR(VLOOKUP(A5416,TATİLLER!$A$2:$D$30000,3,0),"TATİL DEĞİL")</f>
        <v>TATİL DEĞİL</v>
      </c>
    </row>
    <row r="5417" spans="1:7" x14ac:dyDescent="0.25">
      <c r="A5417" s="74">
        <f t="shared" ref="A5417" si="1254">A5416+3</f>
        <v>52782</v>
      </c>
      <c r="B5417" s="72">
        <f t="shared" si="1245"/>
        <v>1</v>
      </c>
      <c r="C5417" s="72" t="str">
        <f>IF(E5417=0,"RESMİ TATİL",VLOOKUP(E5417,LİSTE!$B$7:$D$1300,3,0))</f>
        <v>Efe KARSAK</v>
      </c>
      <c r="D5417" s="72" t="str">
        <f>IF(F5417=0,"RESMİ TATİL",VLOOKUP(F5417,LİSTE!$B$7:$D$1300,3,0))</f>
        <v>Abdullah KIRBAÇ</v>
      </c>
      <c r="E5417" s="72">
        <f>IF(B5417="TATİL",0,IF(F5416=0,F5415+1,IF(LİSTE!$F$1=F5416,1,F5416+1)))</f>
        <v>11</v>
      </c>
      <c r="F5417" s="72">
        <f>IF(E5417=0,0,IF(LİSTE!$F$1=E5417,1,E5417+1))</f>
        <v>12</v>
      </c>
      <c r="G5417" s="72" t="str">
        <f>IFERROR(VLOOKUP(A5417,TATİLLER!$A$2:$D$30000,3,0),"TATİL DEĞİL")</f>
        <v>TATİL DEĞİL</v>
      </c>
    </row>
    <row r="5418" spans="1:7" x14ac:dyDescent="0.25">
      <c r="A5418" s="74">
        <f t="shared" si="1250"/>
        <v>52783</v>
      </c>
      <c r="B5418" s="72">
        <f t="shared" si="1245"/>
        <v>2</v>
      </c>
      <c r="C5418" s="72" t="str">
        <f>IF(E5418=0,"RESMİ TATİL",VLOOKUP(E5418,LİSTE!$B$7:$D$1300,3,0))</f>
        <v>Ümmü Defne GÜLER</v>
      </c>
      <c r="D5418" s="72" t="str">
        <f>IF(F5418=0,"RESMİ TATİL",VLOOKUP(F5418,LİSTE!$B$7:$D$1300,3,0))</f>
        <v>Şevval ÖZDAMAR</v>
      </c>
      <c r="E5418" s="72">
        <f>IF(B5418="TATİL",0,IF(F5417=0,F5416+1,IF(LİSTE!$F$1=F5417,1,F5417+1)))</f>
        <v>13</v>
      </c>
      <c r="F5418" s="72">
        <f>IF(E5418=0,0,IF(LİSTE!$F$1=E5418,1,E5418+1))</f>
        <v>14</v>
      </c>
      <c r="G5418" s="72" t="str">
        <f>IFERROR(VLOOKUP(A5418,TATİLLER!$A$2:$D$30000,3,0),"TATİL DEĞİL")</f>
        <v>TATİL DEĞİL</v>
      </c>
    </row>
    <row r="5419" spans="1:7" x14ac:dyDescent="0.25">
      <c r="A5419" s="74">
        <f t="shared" si="1250"/>
        <v>52784</v>
      </c>
      <c r="B5419" s="72">
        <f t="shared" si="1245"/>
        <v>3</v>
      </c>
      <c r="C5419" s="72" t="str">
        <f>IF(E5419=0,"RESMİ TATİL",VLOOKUP(E5419,LİSTE!$B$7:$D$1300,3,0))</f>
        <v>Zeynep AKDAĞ</v>
      </c>
      <c r="D5419" s="72" t="str">
        <f>IF(F5419=0,"RESMİ TATİL",VLOOKUP(F5419,LİSTE!$B$7:$D$1300,3,0))</f>
        <v>Esma ÇOKER</v>
      </c>
      <c r="E5419" s="72">
        <f>IF(B5419="TATİL",0,IF(F5418=0,F5417+1,IF(LİSTE!$F$1=F5418,1,F5418+1)))</f>
        <v>15</v>
      </c>
      <c r="F5419" s="72">
        <f>IF(E5419=0,0,IF(LİSTE!$F$1=E5419,1,E5419+1))</f>
        <v>16</v>
      </c>
      <c r="G5419" s="72" t="str">
        <f>IFERROR(VLOOKUP(A5419,TATİLLER!$A$2:$D$30000,3,0),"TATİL DEĞİL")</f>
        <v>TATİL DEĞİL</v>
      </c>
    </row>
    <row r="5420" spans="1:7" x14ac:dyDescent="0.25">
      <c r="A5420" s="74">
        <f t="shared" si="1250"/>
        <v>52785</v>
      </c>
      <c r="B5420" s="72">
        <f t="shared" si="1245"/>
        <v>4</v>
      </c>
      <c r="C5420" s="72" t="str">
        <f>IF(E5420=0,"RESMİ TATİL",VLOOKUP(E5420,LİSTE!$B$7:$D$1300,3,0))</f>
        <v>Dursun Kubilay YAŞAR</v>
      </c>
      <c r="D5420" s="72" t="str">
        <f>IF(F5420=0,"RESMİ TATİL",VLOOKUP(F5420,LİSTE!$B$7:$D$1300,3,0))</f>
        <v>Zeynep Beril BAŞPINAR</v>
      </c>
      <c r="E5420" s="72">
        <f>IF(B5420="TATİL",0,IF(F5419=0,F5418+1,IF(LİSTE!$F$1=F5419,1,F5419+1)))</f>
        <v>17</v>
      </c>
      <c r="F5420" s="72">
        <f>IF(E5420=0,0,IF(LİSTE!$F$1=E5420,1,E5420+1))</f>
        <v>18</v>
      </c>
      <c r="G5420" s="72" t="str">
        <f>IFERROR(VLOOKUP(A5420,TATİLLER!$A$2:$D$30000,3,0),"TATİL DEĞİL")</f>
        <v>TATİL DEĞİL</v>
      </c>
    </row>
    <row r="5421" spans="1:7" x14ac:dyDescent="0.25">
      <c r="A5421" s="74">
        <f t="shared" si="1250"/>
        <v>52786</v>
      </c>
      <c r="B5421" s="72">
        <f t="shared" si="1245"/>
        <v>5</v>
      </c>
      <c r="C5421" s="72" t="str">
        <f>IF(E5421=0,"RESMİ TATİL",VLOOKUP(E5421,LİSTE!$B$7:$D$1300,3,0))</f>
        <v>Ahmet DAL</v>
      </c>
      <c r="D5421" s="72" t="str">
        <f>IF(F5421=0,"RESMİ TATİL",VLOOKUP(F5421,LİSTE!$B$7:$D$1300,3,0))</f>
        <v>Emirhan KARATAŞ</v>
      </c>
      <c r="E5421" s="72">
        <f>IF(B5421="TATİL",0,IF(F5420=0,F5419+1,IF(LİSTE!$F$1=F5420,1,F5420+1)))</f>
        <v>19</v>
      </c>
      <c r="F5421" s="72">
        <f>IF(E5421=0,0,IF(LİSTE!$F$1=E5421,1,E5421+1))</f>
        <v>20</v>
      </c>
      <c r="G5421" s="72" t="str">
        <f>IFERROR(VLOOKUP(A5421,TATİLLER!$A$2:$D$30000,3,0),"TATİL DEĞİL")</f>
        <v>TATİL DEĞİL</v>
      </c>
    </row>
    <row r="5422" spans="1:7" x14ac:dyDescent="0.25">
      <c r="A5422" s="74">
        <f t="shared" ref="A5422" si="1255">A5421+3</f>
        <v>52789</v>
      </c>
      <c r="B5422" s="72">
        <f t="shared" si="1245"/>
        <v>1</v>
      </c>
      <c r="C5422" s="72" t="str">
        <f>IF(E5422=0,"RESMİ TATİL",VLOOKUP(E5422,LİSTE!$B$7:$D$1300,3,0))</f>
        <v>Zümra Yeter ARI</v>
      </c>
      <c r="D5422" s="72" t="str">
        <f>IF(F5422=0,"RESMİ TATİL",VLOOKUP(F5422,LİSTE!$B$7:$D$1300,3,0))</f>
        <v>Utku KARAGÖZ</v>
      </c>
      <c r="E5422" s="72">
        <f>IF(B5422="TATİL",0,IF(F5421=0,F5420+1,IF(LİSTE!$F$1=F5421,1,F5421+1)))</f>
        <v>21</v>
      </c>
      <c r="F5422" s="72">
        <f>IF(E5422=0,0,IF(LİSTE!$F$1=E5422,1,E5422+1))</f>
        <v>22</v>
      </c>
      <c r="G5422" s="72" t="str">
        <f>IFERROR(VLOOKUP(A5422,TATİLLER!$A$2:$D$30000,3,0),"TATİL DEĞİL")</f>
        <v>TATİL DEĞİL</v>
      </c>
    </row>
    <row r="5423" spans="1:7" x14ac:dyDescent="0.25">
      <c r="A5423" s="74">
        <f t="shared" si="1250"/>
        <v>52790</v>
      </c>
      <c r="B5423" s="72">
        <f t="shared" si="1245"/>
        <v>2</v>
      </c>
      <c r="C5423" s="72" t="str">
        <f>IF(E5423=0,"RESMİ TATİL",VLOOKUP(E5423,LİSTE!$B$7:$D$1300,3,0))</f>
        <v>Feyza Zümra AVCIOĞLU</v>
      </c>
      <c r="D5423" s="72" t="str">
        <f>IF(F5423=0,"RESMİ TATİL",VLOOKUP(F5423,LİSTE!$B$7:$D$1300,3,0))</f>
        <v>Yusuf Ali TABUR</v>
      </c>
      <c r="E5423" s="72">
        <f>IF(B5423="TATİL",0,IF(F5422=0,F5421+1,IF(LİSTE!$F$1=F5422,1,F5422+1)))</f>
        <v>23</v>
      </c>
      <c r="F5423" s="72">
        <f>IF(E5423=0,0,IF(LİSTE!$F$1=E5423,1,E5423+1))</f>
        <v>24</v>
      </c>
      <c r="G5423" s="72" t="str">
        <f>IFERROR(VLOOKUP(A5423,TATİLLER!$A$2:$D$30000,3,0),"TATİL DEĞİL")</f>
        <v>TATİL DEĞİL</v>
      </c>
    </row>
    <row r="5424" spans="1:7" x14ac:dyDescent="0.25">
      <c r="A5424" s="74">
        <f t="shared" si="1250"/>
        <v>52791</v>
      </c>
      <c r="B5424" s="72">
        <f t="shared" si="1245"/>
        <v>3</v>
      </c>
      <c r="C5424" s="72" t="str">
        <f>IF(E5424=0,"RESMİ TATİL",VLOOKUP(E5424,LİSTE!$B$7:$D$1300,3,0))</f>
        <v>Irmak UTEBAY</v>
      </c>
      <c r="D5424" s="72" t="str">
        <f>IF(F5424=0,"RESMİ TATİL",VLOOKUP(F5424,LİSTE!$B$7:$D$1300,3,0))</f>
        <v>Kerem AKKOÇ</v>
      </c>
      <c r="E5424" s="72">
        <f>IF(B5424="TATİL",0,IF(F5423=0,F5422+1,IF(LİSTE!$F$1=F5423,1,F5423+1)))</f>
        <v>25</v>
      </c>
      <c r="F5424" s="72">
        <f>IF(E5424=0,0,IF(LİSTE!$F$1=E5424,1,E5424+1))</f>
        <v>26</v>
      </c>
      <c r="G5424" s="72" t="str">
        <f>IFERROR(VLOOKUP(A5424,TATİLLER!$A$2:$D$30000,3,0),"TATİL DEĞİL")</f>
        <v>TATİL DEĞİL</v>
      </c>
    </row>
    <row r="5425" spans="1:7" x14ac:dyDescent="0.25">
      <c r="A5425" s="74">
        <f t="shared" si="1250"/>
        <v>52792</v>
      </c>
      <c r="B5425" s="72">
        <f t="shared" si="1245"/>
        <v>4</v>
      </c>
      <c r="C5425" s="72" t="str">
        <f>IF(E5425=0,"RESMİ TATİL",VLOOKUP(E5425,LİSTE!$B$7:$D$1300,3,0))</f>
        <v>Elçin Ayşe ELMAS</v>
      </c>
      <c r="D5425" s="72" t="str">
        <f>IF(F5425=0,"RESMİ TATİL",VLOOKUP(F5425,LİSTE!$B$7:$D$1300,3,0))</f>
        <v>Muhammed YILDIZDAĞ</v>
      </c>
      <c r="E5425" s="72">
        <f>IF(B5425="TATİL",0,IF(F5424=0,F5423+1,IF(LİSTE!$F$1=F5424,1,F5424+1)))</f>
        <v>27</v>
      </c>
      <c r="F5425" s="72">
        <f>IF(E5425=0,0,IF(LİSTE!$F$1=E5425,1,E5425+1))</f>
        <v>28</v>
      </c>
      <c r="G5425" s="72" t="str">
        <f>IFERROR(VLOOKUP(A5425,TATİLLER!$A$2:$D$30000,3,0),"TATİL DEĞİL")</f>
        <v>TATİL DEĞİL</v>
      </c>
    </row>
    <row r="5426" spans="1:7" x14ac:dyDescent="0.25">
      <c r="A5426" s="74">
        <f t="shared" si="1250"/>
        <v>52793</v>
      </c>
      <c r="B5426" s="72">
        <f t="shared" si="1245"/>
        <v>5</v>
      </c>
      <c r="C5426" s="72" t="str">
        <f>IF(E5426=0,"RESMİ TATİL",VLOOKUP(E5426,LİSTE!$B$7:$D$1300,3,0))</f>
        <v>Nisa Nur SANCAR</v>
      </c>
      <c r="D5426" s="72" t="str">
        <f>IF(F5426=0,"RESMİ TATİL",VLOOKUP(F5426,LİSTE!$B$7:$D$1300,3,0))</f>
        <v>Esila ÇETİN</v>
      </c>
      <c r="E5426" s="72">
        <f>IF(B5426="TATİL",0,IF(F5425=0,F5424+1,IF(LİSTE!$F$1=F5425,1,F5425+1)))</f>
        <v>1</v>
      </c>
      <c r="F5426" s="72">
        <f>IF(E5426=0,0,IF(LİSTE!$F$1=E5426,1,E5426+1))</f>
        <v>2</v>
      </c>
      <c r="G5426" s="72" t="str">
        <f>IFERROR(VLOOKUP(A5426,TATİLLER!$A$2:$D$30000,3,0),"TATİL DEĞİL")</f>
        <v>TATİL DEĞİL</v>
      </c>
    </row>
    <row r="5427" spans="1:7" x14ac:dyDescent="0.25">
      <c r="A5427" s="74">
        <f t="shared" ref="A5427" si="1256">A5426+3</f>
        <v>52796</v>
      </c>
      <c r="B5427" s="72">
        <f t="shared" si="1245"/>
        <v>1</v>
      </c>
      <c r="C5427" s="72" t="str">
        <f>IF(E5427=0,"RESMİ TATİL",VLOOKUP(E5427,LİSTE!$B$7:$D$1300,3,0))</f>
        <v>Zeynep Sevde TOPUZ</v>
      </c>
      <c r="D5427" s="72" t="str">
        <f>IF(F5427=0,"RESMİ TATİL",VLOOKUP(F5427,LİSTE!$B$7:$D$1300,3,0))</f>
        <v>Ömer Asaf KADAŞ</v>
      </c>
      <c r="E5427" s="72">
        <f>IF(B5427="TATİL",0,IF(F5426=0,F5425+1,IF(LİSTE!$F$1=F5426,1,F5426+1)))</f>
        <v>3</v>
      </c>
      <c r="F5427" s="72">
        <f>IF(E5427=0,0,IF(LİSTE!$F$1=E5427,1,E5427+1))</f>
        <v>4</v>
      </c>
      <c r="G5427" s="72" t="str">
        <f>IFERROR(VLOOKUP(A5427,TATİLLER!$A$2:$D$30000,3,0),"TATİL DEĞİL")</f>
        <v>TATİL DEĞİL</v>
      </c>
    </row>
    <row r="5428" spans="1:7" x14ac:dyDescent="0.25">
      <c r="A5428" s="74">
        <f t="shared" si="1250"/>
        <v>52797</v>
      </c>
      <c r="B5428" s="72">
        <f t="shared" si="1245"/>
        <v>2</v>
      </c>
      <c r="C5428" s="72" t="str">
        <f>IF(E5428=0,"RESMİ TATİL",VLOOKUP(E5428,LİSTE!$B$7:$D$1300,3,0))</f>
        <v>Ramazan Baran ADIGÜZEL</v>
      </c>
      <c r="D5428" s="72" t="str">
        <f>IF(F5428=0,"RESMİ TATİL",VLOOKUP(F5428,LİSTE!$B$7:$D$1300,3,0))</f>
        <v>Bahar AKGÜN</v>
      </c>
      <c r="E5428" s="72">
        <f>IF(B5428="TATİL",0,IF(F5427=0,F5426+1,IF(LİSTE!$F$1=F5427,1,F5427+1)))</f>
        <v>5</v>
      </c>
      <c r="F5428" s="72">
        <f>IF(E5428=0,0,IF(LİSTE!$F$1=E5428,1,E5428+1))</f>
        <v>6</v>
      </c>
      <c r="G5428" s="72" t="str">
        <f>IFERROR(VLOOKUP(A5428,TATİLLER!$A$2:$D$30000,3,0),"TATİL DEĞİL")</f>
        <v>TATİL DEĞİL</v>
      </c>
    </row>
    <row r="5429" spans="1:7" x14ac:dyDescent="0.25">
      <c r="A5429" s="74">
        <f t="shared" si="1250"/>
        <v>52798</v>
      </c>
      <c r="B5429" s="72">
        <f t="shared" si="1245"/>
        <v>3</v>
      </c>
      <c r="C5429" s="72" t="str">
        <f>IF(E5429=0,"RESMİ TATİL",VLOOKUP(E5429,LİSTE!$B$7:$D$1300,3,0))</f>
        <v>Ömer AKGÜL</v>
      </c>
      <c r="D5429" s="72" t="str">
        <f>IF(F5429=0,"RESMİ TATİL",VLOOKUP(F5429,LİSTE!$B$7:$D$1300,3,0))</f>
        <v>Muharrem EFE TANRIVERDİ</v>
      </c>
      <c r="E5429" s="72">
        <f>IF(B5429="TATİL",0,IF(F5428=0,F5427+1,IF(LİSTE!$F$1=F5428,1,F5428+1)))</f>
        <v>7</v>
      </c>
      <c r="F5429" s="72">
        <f>IF(E5429=0,0,IF(LİSTE!$F$1=E5429,1,E5429+1))</f>
        <v>8</v>
      </c>
      <c r="G5429" s="72" t="str">
        <f>IFERROR(VLOOKUP(A5429,TATİLLER!$A$2:$D$30000,3,0),"TATİL DEĞİL")</f>
        <v>TATİL DEĞİL</v>
      </c>
    </row>
    <row r="5430" spans="1:7" x14ac:dyDescent="0.25">
      <c r="A5430" s="74">
        <f t="shared" si="1250"/>
        <v>52799</v>
      </c>
      <c r="B5430" s="72">
        <f t="shared" si="1245"/>
        <v>4</v>
      </c>
      <c r="C5430" s="72" t="str">
        <f>IF(E5430=0,"RESMİ TATİL",VLOOKUP(E5430,LİSTE!$B$7:$D$1300,3,0))</f>
        <v>Anıl DOĞAN</v>
      </c>
      <c r="D5430" s="72" t="str">
        <f>IF(F5430=0,"RESMİ TATİL",VLOOKUP(F5430,LİSTE!$B$7:$D$1300,3,0))</f>
        <v>İpek ARSLAN</v>
      </c>
      <c r="E5430" s="72">
        <f>IF(B5430="TATİL",0,IF(F5429=0,F5428+1,IF(LİSTE!$F$1=F5429,1,F5429+1)))</f>
        <v>9</v>
      </c>
      <c r="F5430" s="72">
        <f>IF(E5430=0,0,IF(LİSTE!$F$1=E5430,1,E5430+1))</f>
        <v>10</v>
      </c>
      <c r="G5430" s="72" t="str">
        <f>IFERROR(VLOOKUP(A5430,TATİLLER!$A$2:$D$30000,3,0),"TATİL DEĞİL")</f>
        <v>TATİL DEĞİL</v>
      </c>
    </row>
    <row r="5431" spans="1:7" x14ac:dyDescent="0.25">
      <c r="A5431" s="74">
        <f t="shared" si="1250"/>
        <v>52800</v>
      </c>
      <c r="B5431" s="72">
        <f t="shared" si="1245"/>
        <v>5</v>
      </c>
      <c r="C5431" s="72" t="str">
        <f>IF(E5431=0,"RESMİ TATİL",VLOOKUP(E5431,LİSTE!$B$7:$D$1300,3,0))</f>
        <v>Efe KARSAK</v>
      </c>
      <c r="D5431" s="72" t="str">
        <f>IF(F5431=0,"RESMİ TATİL",VLOOKUP(F5431,LİSTE!$B$7:$D$1300,3,0))</f>
        <v>Abdullah KIRBAÇ</v>
      </c>
      <c r="E5431" s="72">
        <f>IF(B5431="TATİL",0,IF(F5430=0,F5429+1,IF(LİSTE!$F$1=F5430,1,F5430+1)))</f>
        <v>11</v>
      </c>
      <c r="F5431" s="72">
        <f>IF(E5431=0,0,IF(LİSTE!$F$1=E5431,1,E5431+1))</f>
        <v>12</v>
      </c>
      <c r="G5431" s="72" t="str">
        <f>IFERROR(VLOOKUP(A5431,TATİLLER!$A$2:$D$30000,3,0),"TATİL DEĞİL")</f>
        <v>TATİL DEĞİL</v>
      </c>
    </row>
    <row r="5432" spans="1:7" x14ac:dyDescent="0.25">
      <c r="A5432" s="74">
        <f t="shared" ref="A5432" si="1257">A5431+3</f>
        <v>52803</v>
      </c>
      <c r="B5432" s="72">
        <f t="shared" si="1245"/>
        <v>1</v>
      </c>
      <c r="C5432" s="72" t="str">
        <f>IF(E5432=0,"RESMİ TATİL",VLOOKUP(E5432,LİSTE!$B$7:$D$1300,3,0))</f>
        <v>Ümmü Defne GÜLER</v>
      </c>
      <c r="D5432" s="72" t="str">
        <f>IF(F5432=0,"RESMİ TATİL",VLOOKUP(F5432,LİSTE!$B$7:$D$1300,3,0))</f>
        <v>Şevval ÖZDAMAR</v>
      </c>
      <c r="E5432" s="72">
        <f>IF(B5432="TATİL",0,IF(F5431=0,F5430+1,IF(LİSTE!$F$1=F5431,1,F5431+1)))</f>
        <v>13</v>
      </c>
      <c r="F5432" s="72">
        <f>IF(E5432=0,0,IF(LİSTE!$F$1=E5432,1,E5432+1))</f>
        <v>14</v>
      </c>
      <c r="G5432" s="72" t="str">
        <f>IFERROR(VLOOKUP(A5432,TATİLLER!$A$2:$D$30000,3,0),"TATİL DEĞİL")</f>
        <v>TATİL DEĞİL</v>
      </c>
    </row>
    <row r="5433" spans="1:7" x14ac:dyDescent="0.25">
      <c r="A5433" s="74">
        <f t="shared" si="1250"/>
        <v>52804</v>
      </c>
      <c r="B5433" s="72">
        <f t="shared" si="1245"/>
        <v>2</v>
      </c>
      <c r="C5433" s="72" t="str">
        <f>IF(E5433=0,"RESMİ TATİL",VLOOKUP(E5433,LİSTE!$B$7:$D$1300,3,0))</f>
        <v>Zeynep AKDAĞ</v>
      </c>
      <c r="D5433" s="72" t="str">
        <f>IF(F5433=0,"RESMİ TATİL",VLOOKUP(F5433,LİSTE!$B$7:$D$1300,3,0))</f>
        <v>Esma ÇOKER</v>
      </c>
      <c r="E5433" s="72">
        <f>IF(B5433="TATİL",0,IF(F5432=0,F5431+1,IF(LİSTE!$F$1=F5432,1,F5432+1)))</f>
        <v>15</v>
      </c>
      <c r="F5433" s="72">
        <f>IF(E5433=0,0,IF(LİSTE!$F$1=E5433,1,E5433+1))</f>
        <v>16</v>
      </c>
      <c r="G5433" s="72" t="str">
        <f>IFERROR(VLOOKUP(A5433,TATİLLER!$A$2:$D$30000,3,0),"TATİL DEĞİL")</f>
        <v>TATİL DEĞİL</v>
      </c>
    </row>
    <row r="5434" spans="1:7" x14ac:dyDescent="0.25">
      <c r="A5434" s="74">
        <f t="shared" si="1250"/>
        <v>52805</v>
      </c>
      <c r="B5434" s="72">
        <f t="shared" si="1245"/>
        <v>3</v>
      </c>
      <c r="C5434" s="72" t="str">
        <f>IF(E5434=0,"RESMİ TATİL",VLOOKUP(E5434,LİSTE!$B$7:$D$1300,3,0))</f>
        <v>Dursun Kubilay YAŞAR</v>
      </c>
      <c r="D5434" s="72" t="str">
        <f>IF(F5434=0,"RESMİ TATİL",VLOOKUP(F5434,LİSTE!$B$7:$D$1300,3,0))</f>
        <v>Zeynep Beril BAŞPINAR</v>
      </c>
      <c r="E5434" s="72">
        <f>IF(B5434="TATİL",0,IF(F5433=0,F5432+1,IF(LİSTE!$F$1=F5433,1,F5433+1)))</f>
        <v>17</v>
      </c>
      <c r="F5434" s="72">
        <f>IF(E5434=0,0,IF(LİSTE!$F$1=E5434,1,E5434+1))</f>
        <v>18</v>
      </c>
      <c r="G5434" s="72" t="str">
        <f>IFERROR(VLOOKUP(A5434,TATİLLER!$A$2:$D$30000,3,0),"TATİL DEĞİL")</f>
        <v>TATİL DEĞİL</v>
      </c>
    </row>
    <row r="5435" spans="1:7" x14ac:dyDescent="0.25">
      <c r="A5435" s="74">
        <f t="shared" si="1250"/>
        <v>52806</v>
      </c>
      <c r="B5435" s="72">
        <f t="shared" si="1245"/>
        <v>4</v>
      </c>
      <c r="C5435" s="72" t="str">
        <f>IF(E5435=0,"RESMİ TATİL",VLOOKUP(E5435,LİSTE!$B$7:$D$1300,3,0))</f>
        <v>Ahmet DAL</v>
      </c>
      <c r="D5435" s="72" t="str">
        <f>IF(F5435=0,"RESMİ TATİL",VLOOKUP(F5435,LİSTE!$B$7:$D$1300,3,0))</f>
        <v>Emirhan KARATAŞ</v>
      </c>
      <c r="E5435" s="72">
        <f>IF(B5435="TATİL",0,IF(F5434=0,F5433+1,IF(LİSTE!$F$1=F5434,1,F5434+1)))</f>
        <v>19</v>
      </c>
      <c r="F5435" s="72">
        <f>IF(E5435=0,0,IF(LİSTE!$F$1=E5435,1,E5435+1))</f>
        <v>20</v>
      </c>
      <c r="G5435" s="72" t="str">
        <f>IFERROR(VLOOKUP(A5435,TATİLLER!$A$2:$D$30000,3,0),"TATİL DEĞİL")</f>
        <v>TATİL DEĞİL</v>
      </c>
    </row>
    <row r="5436" spans="1:7" x14ac:dyDescent="0.25">
      <c r="A5436" s="74">
        <f t="shared" si="1250"/>
        <v>52807</v>
      </c>
      <c r="B5436" s="72">
        <f t="shared" si="1245"/>
        <v>5</v>
      </c>
      <c r="C5436" s="72" t="str">
        <f>IF(E5436=0,"RESMİ TATİL",VLOOKUP(E5436,LİSTE!$B$7:$D$1300,3,0))</f>
        <v>Zümra Yeter ARI</v>
      </c>
      <c r="D5436" s="72" t="str">
        <f>IF(F5436=0,"RESMİ TATİL",VLOOKUP(F5436,LİSTE!$B$7:$D$1300,3,0))</f>
        <v>Utku KARAGÖZ</v>
      </c>
      <c r="E5436" s="72">
        <f>IF(B5436="TATİL",0,IF(F5435=0,F5434+1,IF(LİSTE!$F$1=F5435,1,F5435+1)))</f>
        <v>21</v>
      </c>
      <c r="F5436" s="72">
        <f>IF(E5436=0,0,IF(LİSTE!$F$1=E5436,1,E5436+1))</f>
        <v>22</v>
      </c>
      <c r="G5436" s="72" t="str">
        <f>IFERROR(VLOOKUP(A5436,TATİLLER!$A$2:$D$30000,3,0),"TATİL DEĞİL")</f>
        <v>TATİL DEĞİL</v>
      </c>
    </row>
    <row r="5437" spans="1:7" x14ac:dyDescent="0.25">
      <c r="A5437" s="74">
        <f t="shared" ref="A5437" si="1258">A5436+3</f>
        <v>52810</v>
      </c>
      <c r="B5437" s="72">
        <f t="shared" si="1245"/>
        <v>1</v>
      </c>
      <c r="C5437" s="72" t="str">
        <f>IF(E5437=0,"RESMİ TATİL",VLOOKUP(E5437,LİSTE!$B$7:$D$1300,3,0))</f>
        <v>Feyza Zümra AVCIOĞLU</v>
      </c>
      <c r="D5437" s="72" t="str">
        <f>IF(F5437=0,"RESMİ TATİL",VLOOKUP(F5437,LİSTE!$B$7:$D$1300,3,0))</f>
        <v>Yusuf Ali TABUR</v>
      </c>
      <c r="E5437" s="72">
        <f>IF(B5437="TATİL",0,IF(F5436=0,F5435+1,IF(LİSTE!$F$1=F5436,1,F5436+1)))</f>
        <v>23</v>
      </c>
      <c r="F5437" s="72">
        <f>IF(E5437=0,0,IF(LİSTE!$F$1=E5437,1,E5437+1))</f>
        <v>24</v>
      </c>
      <c r="G5437" s="72" t="str">
        <f>IFERROR(VLOOKUP(A5437,TATİLLER!$A$2:$D$30000,3,0),"TATİL DEĞİL")</f>
        <v>TATİL DEĞİL</v>
      </c>
    </row>
    <row r="5438" spans="1:7" x14ac:dyDescent="0.25">
      <c r="A5438" s="74">
        <f t="shared" si="1250"/>
        <v>52811</v>
      </c>
      <c r="B5438" s="72">
        <f t="shared" si="1245"/>
        <v>2</v>
      </c>
      <c r="C5438" s="72" t="str">
        <f>IF(E5438=0,"RESMİ TATİL",VLOOKUP(E5438,LİSTE!$B$7:$D$1300,3,0))</f>
        <v>Irmak UTEBAY</v>
      </c>
      <c r="D5438" s="72" t="str">
        <f>IF(F5438=0,"RESMİ TATİL",VLOOKUP(F5438,LİSTE!$B$7:$D$1300,3,0))</f>
        <v>Kerem AKKOÇ</v>
      </c>
      <c r="E5438" s="72">
        <f>IF(B5438="TATİL",0,IF(F5437=0,F5436+1,IF(LİSTE!$F$1=F5437,1,F5437+1)))</f>
        <v>25</v>
      </c>
      <c r="F5438" s="72">
        <f>IF(E5438=0,0,IF(LİSTE!$F$1=E5438,1,E5438+1))</f>
        <v>26</v>
      </c>
      <c r="G5438" s="72" t="str">
        <f>IFERROR(VLOOKUP(A5438,TATİLLER!$A$2:$D$30000,3,0),"TATİL DEĞİL")</f>
        <v>TATİL DEĞİL</v>
      </c>
    </row>
    <row r="5439" spans="1:7" x14ac:dyDescent="0.25">
      <c r="A5439" s="74">
        <f t="shared" si="1250"/>
        <v>52812</v>
      </c>
      <c r="B5439" s="72">
        <f t="shared" si="1245"/>
        <v>3</v>
      </c>
      <c r="C5439" s="72" t="str">
        <f>IF(E5439=0,"RESMİ TATİL",VLOOKUP(E5439,LİSTE!$B$7:$D$1300,3,0))</f>
        <v>Elçin Ayşe ELMAS</v>
      </c>
      <c r="D5439" s="72" t="str">
        <f>IF(F5439=0,"RESMİ TATİL",VLOOKUP(F5439,LİSTE!$B$7:$D$1300,3,0))</f>
        <v>Muhammed YILDIZDAĞ</v>
      </c>
      <c r="E5439" s="72">
        <f>IF(B5439="TATİL",0,IF(F5438=0,F5437+1,IF(LİSTE!$F$1=F5438,1,F5438+1)))</f>
        <v>27</v>
      </c>
      <c r="F5439" s="72">
        <f>IF(E5439=0,0,IF(LİSTE!$F$1=E5439,1,E5439+1))</f>
        <v>28</v>
      </c>
      <c r="G5439" s="72" t="str">
        <f>IFERROR(VLOOKUP(A5439,TATİLLER!$A$2:$D$30000,3,0),"TATİL DEĞİL")</f>
        <v>TATİL DEĞİL</v>
      </c>
    </row>
    <row r="5440" spans="1:7" x14ac:dyDescent="0.25">
      <c r="A5440" s="74">
        <f t="shared" si="1250"/>
        <v>52813</v>
      </c>
      <c r="B5440" s="72">
        <f t="shared" si="1245"/>
        <v>4</v>
      </c>
      <c r="C5440" s="72" t="str">
        <f>IF(E5440=0,"RESMİ TATİL",VLOOKUP(E5440,LİSTE!$B$7:$D$1300,3,0))</f>
        <v>Nisa Nur SANCAR</v>
      </c>
      <c r="D5440" s="72" t="str">
        <f>IF(F5440=0,"RESMİ TATİL",VLOOKUP(F5440,LİSTE!$B$7:$D$1300,3,0))</f>
        <v>Esila ÇETİN</v>
      </c>
      <c r="E5440" s="72">
        <f>IF(B5440="TATİL",0,IF(F5439=0,F5438+1,IF(LİSTE!$F$1=F5439,1,F5439+1)))</f>
        <v>1</v>
      </c>
      <c r="F5440" s="72">
        <f>IF(E5440=0,0,IF(LİSTE!$F$1=E5440,1,E5440+1))</f>
        <v>2</v>
      </c>
      <c r="G5440" s="72" t="str">
        <f>IFERROR(VLOOKUP(A5440,TATİLLER!$A$2:$D$30000,3,0),"TATİL DEĞİL")</f>
        <v>TATİL DEĞİL</v>
      </c>
    </row>
    <row r="5441" spans="1:7" x14ac:dyDescent="0.25">
      <c r="A5441" s="74">
        <f t="shared" si="1250"/>
        <v>52814</v>
      </c>
      <c r="B5441" s="72">
        <f t="shared" si="1245"/>
        <v>5</v>
      </c>
      <c r="C5441" s="72" t="str">
        <f>IF(E5441=0,"RESMİ TATİL",VLOOKUP(E5441,LİSTE!$B$7:$D$1300,3,0))</f>
        <v>Zeynep Sevde TOPUZ</v>
      </c>
      <c r="D5441" s="72" t="str">
        <f>IF(F5441=0,"RESMİ TATİL",VLOOKUP(F5441,LİSTE!$B$7:$D$1300,3,0))</f>
        <v>Ömer Asaf KADAŞ</v>
      </c>
      <c r="E5441" s="72">
        <f>IF(B5441="TATİL",0,IF(F5440=0,F5439+1,IF(LİSTE!$F$1=F5440,1,F5440+1)))</f>
        <v>3</v>
      </c>
      <c r="F5441" s="72">
        <f>IF(E5441=0,0,IF(LİSTE!$F$1=E5441,1,E5441+1))</f>
        <v>4</v>
      </c>
      <c r="G5441" s="72" t="str">
        <f>IFERROR(VLOOKUP(A5441,TATİLLER!$A$2:$D$30000,3,0),"TATİL DEĞİL")</f>
        <v>TATİL DEĞİL</v>
      </c>
    </row>
    <row r="5442" spans="1:7" x14ac:dyDescent="0.25">
      <c r="A5442" s="74">
        <f t="shared" ref="A5442" si="1259">A5441+3</f>
        <v>52817</v>
      </c>
      <c r="B5442" s="72">
        <f t="shared" si="1245"/>
        <v>1</v>
      </c>
      <c r="C5442" s="72" t="str">
        <f>IF(E5442=0,"RESMİ TATİL",VLOOKUP(E5442,LİSTE!$B$7:$D$1300,3,0))</f>
        <v>Ramazan Baran ADIGÜZEL</v>
      </c>
      <c r="D5442" s="72" t="str">
        <f>IF(F5442=0,"RESMİ TATİL",VLOOKUP(F5442,LİSTE!$B$7:$D$1300,3,0))</f>
        <v>Bahar AKGÜN</v>
      </c>
      <c r="E5442" s="72">
        <f>IF(B5442="TATİL",0,IF(F5441=0,F5440+1,IF(LİSTE!$F$1=F5441,1,F5441+1)))</f>
        <v>5</v>
      </c>
      <c r="F5442" s="72">
        <f>IF(E5442=0,0,IF(LİSTE!$F$1=E5442,1,E5442+1))</f>
        <v>6</v>
      </c>
      <c r="G5442" s="72" t="str">
        <f>IFERROR(VLOOKUP(A5442,TATİLLER!$A$2:$D$30000,3,0),"TATİL DEĞİL")</f>
        <v>TATİL DEĞİL</v>
      </c>
    </row>
    <row r="5443" spans="1:7" x14ac:dyDescent="0.25">
      <c r="A5443" s="74">
        <f t="shared" si="1250"/>
        <v>52818</v>
      </c>
      <c r="B5443" s="72">
        <f t="shared" ref="B5443:B5506" si="1260">IF(G5443="TATİL","TATİL",WEEKDAY(A5443,2))</f>
        <v>2</v>
      </c>
      <c r="C5443" s="72" t="str">
        <f>IF(E5443=0,"RESMİ TATİL",VLOOKUP(E5443,LİSTE!$B$7:$D$1300,3,0))</f>
        <v>Ömer AKGÜL</v>
      </c>
      <c r="D5443" s="72" t="str">
        <f>IF(F5443=0,"RESMİ TATİL",VLOOKUP(F5443,LİSTE!$B$7:$D$1300,3,0))</f>
        <v>Muharrem EFE TANRIVERDİ</v>
      </c>
      <c r="E5443" s="72">
        <f>IF(B5443="TATİL",0,IF(F5442=0,F5441+1,IF(LİSTE!$F$1=F5442,1,F5442+1)))</f>
        <v>7</v>
      </c>
      <c r="F5443" s="72">
        <f>IF(E5443=0,0,IF(LİSTE!$F$1=E5443,1,E5443+1))</f>
        <v>8</v>
      </c>
      <c r="G5443" s="72" t="str">
        <f>IFERROR(VLOOKUP(A5443,TATİLLER!$A$2:$D$30000,3,0),"TATİL DEĞİL")</f>
        <v>TATİL DEĞİL</v>
      </c>
    </row>
    <row r="5444" spans="1:7" x14ac:dyDescent="0.25">
      <c r="A5444" s="74">
        <f t="shared" si="1250"/>
        <v>52819</v>
      </c>
      <c r="B5444" s="72">
        <f t="shared" si="1260"/>
        <v>3</v>
      </c>
      <c r="C5444" s="72" t="str">
        <f>IF(E5444=0,"RESMİ TATİL",VLOOKUP(E5444,LİSTE!$B$7:$D$1300,3,0))</f>
        <v>Anıl DOĞAN</v>
      </c>
      <c r="D5444" s="72" t="str">
        <f>IF(F5444=0,"RESMİ TATİL",VLOOKUP(F5444,LİSTE!$B$7:$D$1300,3,0))</f>
        <v>İpek ARSLAN</v>
      </c>
      <c r="E5444" s="72">
        <f>IF(B5444="TATİL",0,IF(F5443=0,F5442+1,IF(LİSTE!$F$1=F5443,1,F5443+1)))</f>
        <v>9</v>
      </c>
      <c r="F5444" s="72">
        <f>IF(E5444=0,0,IF(LİSTE!$F$1=E5444,1,E5444+1))</f>
        <v>10</v>
      </c>
      <c r="G5444" s="72" t="str">
        <f>IFERROR(VLOOKUP(A5444,TATİLLER!$A$2:$D$30000,3,0),"TATİL DEĞİL")</f>
        <v>TATİL DEĞİL</v>
      </c>
    </row>
    <row r="5445" spans="1:7" x14ac:dyDescent="0.25">
      <c r="A5445" s="74">
        <f t="shared" si="1250"/>
        <v>52820</v>
      </c>
      <c r="B5445" s="72">
        <f t="shared" si="1260"/>
        <v>4</v>
      </c>
      <c r="C5445" s="72" t="str">
        <f>IF(E5445=0,"RESMİ TATİL",VLOOKUP(E5445,LİSTE!$B$7:$D$1300,3,0))</f>
        <v>Efe KARSAK</v>
      </c>
      <c r="D5445" s="72" t="str">
        <f>IF(F5445=0,"RESMİ TATİL",VLOOKUP(F5445,LİSTE!$B$7:$D$1300,3,0))</f>
        <v>Abdullah KIRBAÇ</v>
      </c>
      <c r="E5445" s="72">
        <f>IF(B5445="TATİL",0,IF(F5444=0,F5443+1,IF(LİSTE!$F$1=F5444,1,F5444+1)))</f>
        <v>11</v>
      </c>
      <c r="F5445" s="72">
        <f>IF(E5445=0,0,IF(LİSTE!$F$1=E5445,1,E5445+1))</f>
        <v>12</v>
      </c>
      <c r="G5445" s="72" t="str">
        <f>IFERROR(VLOOKUP(A5445,TATİLLER!$A$2:$D$30000,3,0),"TATİL DEĞİL")</f>
        <v>TATİL DEĞİL</v>
      </c>
    </row>
    <row r="5446" spans="1:7" x14ac:dyDescent="0.25">
      <c r="A5446" s="74">
        <f t="shared" si="1250"/>
        <v>52821</v>
      </c>
      <c r="B5446" s="72">
        <f t="shared" si="1260"/>
        <v>5</v>
      </c>
      <c r="C5446" s="72" t="str">
        <f>IF(E5446=0,"RESMİ TATİL",VLOOKUP(E5446,LİSTE!$B$7:$D$1300,3,0))</f>
        <v>Ümmü Defne GÜLER</v>
      </c>
      <c r="D5446" s="72" t="str">
        <f>IF(F5446=0,"RESMİ TATİL",VLOOKUP(F5446,LİSTE!$B$7:$D$1300,3,0))</f>
        <v>Şevval ÖZDAMAR</v>
      </c>
      <c r="E5446" s="72">
        <f>IF(B5446="TATİL",0,IF(F5445=0,F5444+1,IF(LİSTE!$F$1=F5445,1,F5445+1)))</f>
        <v>13</v>
      </c>
      <c r="F5446" s="72">
        <f>IF(E5446=0,0,IF(LİSTE!$F$1=E5446,1,E5446+1))</f>
        <v>14</v>
      </c>
      <c r="G5446" s="72" t="str">
        <f>IFERROR(VLOOKUP(A5446,TATİLLER!$A$2:$D$30000,3,0),"TATİL DEĞİL")</f>
        <v>TATİL DEĞİL</v>
      </c>
    </row>
    <row r="5447" spans="1:7" x14ac:dyDescent="0.25">
      <c r="A5447" s="74">
        <f t="shared" ref="A5447" si="1261">A5446+3</f>
        <v>52824</v>
      </c>
      <c r="B5447" s="72">
        <f t="shared" si="1260"/>
        <v>1</v>
      </c>
      <c r="C5447" s="72" t="str">
        <f>IF(E5447=0,"RESMİ TATİL",VLOOKUP(E5447,LİSTE!$B$7:$D$1300,3,0))</f>
        <v>Zeynep AKDAĞ</v>
      </c>
      <c r="D5447" s="72" t="str">
        <f>IF(F5447=0,"RESMİ TATİL",VLOOKUP(F5447,LİSTE!$B$7:$D$1300,3,0))</f>
        <v>Esma ÇOKER</v>
      </c>
      <c r="E5447" s="72">
        <f>IF(B5447="TATİL",0,IF(F5446=0,F5445+1,IF(LİSTE!$F$1=F5446,1,F5446+1)))</f>
        <v>15</v>
      </c>
      <c r="F5447" s="72">
        <f>IF(E5447=0,0,IF(LİSTE!$F$1=E5447,1,E5447+1))</f>
        <v>16</v>
      </c>
      <c r="G5447" s="72" t="str">
        <f>IFERROR(VLOOKUP(A5447,TATİLLER!$A$2:$D$30000,3,0),"TATİL DEĞİL")</f>
        <v>TATİL DEĞİL</v>
      </c>
    </row>
    <row r="5448" spans="1:7" x14ac:dyDescent="0.25">
      <c r="A5448" s="74">
        <f t="shared" si="1250"/>
        <v>52825</v>
      </c>
      <c r="B5448" s="72">
        <f t="shared" si="1260"/>
        <v>2</v>
      </c>
      <c r="C5448" s="72" t="str">
        <f>IF(E5448=0,"RESMİ TATİL",VLOOKUP(E5448,LİSTE!$B$7:$D$1300,3,0))</f>
        <v>Dursun Kubilay YAŞAR</v>
      </c>
      <c r="D5448" s="72" t="str">
        <f>IF(F5448=0,"RESMİ TATİL",VLOOKUP(F5448,LİSTE!$B$7:$D$1300,3,0))</f>
        <v>Zeynep Beril BAŞPINAR</v>
      </c>
      <c r="E5448" s="72">
        <f>IF(B5448="TATİL",0,IF(F5447=0,F5446+1,IF(LİSTE!$F$1=F5447,1,F5447+1)))</f>
        <v>17</v>
      </c>
      <c r="F5448" s="72">
        <f>IF(E5448=0,0,IF(LİSTE!$F$1=E5448,1,E5448+1))</f>
        <v>18</v>
      </c>
      <c r="G5448" s="72" t="str">
        <f>IFERROR(VLOOKUP(A5448,TATİLLER!$A$2:$D$30000,3,0),"TATİL DEĞİL")</f>
        <v>TATİL DEĞİL</v>
      </c>
    </row>
    <row r="5449" spans="1:7" x14ac:dyDescent="0.25">
      <c r="A5449" s="74">
        <f t="shared" si="1250"/>
        <v>52826</v>
      </c>
      <c r="B5449" s="72">
        <f t="shared" si="1260"/>
        <v>3</v>
      </c>
      <c r="C5449" s="72" t="str">
        <f>IF(E5449=0,"RESMİ TATİL",VLOOKUP(E5449,LİSTE!$B$7:$D$1300,3,0))</f>
        <v>Ahmet DAL</v>
      </c>
      <c r="D5449" s="72" t="str">
        <f>IF(F5449=0,"RESMİ TATİL",VLOOKUP(F5449,LİSTE!$B$7:$D$1300,3,0))</f>
        <v>Emirhan KARATAŞ</v>
      </c>
      <c r="E5449" s="72">
        <f>IF(B5449="TATİL",0,IF(F5448=0,F5447+1,IF(LİSTE!$F$1=F5448,1,F5448+1)))</f>
        <v>19</v>
      </c>
      <c r="F5449" s="72">
        <f>IF(E5449=0,0,IF(LİSTE!$F$1=E5449,1,E5449+1))</f>
        <v>20</v>
      </c>
      <c r="G5449" s="72" t="str">
        <f>IFERROR(VLOOKUP(A5449,TATİLLER!$A$2:$D$30000,3,0),"TATİL DEĞİL")</f>
        <v>TATİL DEĞİL</v>
      </c>
    </row>
    <row r="5450" spans="1:7" x14ac:dyDescent="0.25">
      <c r="A5450" s="74">
        <f t="shared" si="1250"/>
        <v>52827</v>
      </c>
      <c r="B5450" s="72">
        <f t="shared" si="1260"/>
        <v>4</v>
      </c>
      <c r="C5450" s="72" t="str">
        <f>IF(E5450=0,"RESMİ TATİL",VLOOKUP(E5450,LİSTE!$B$7:$D$1300,3,0))</f>
        <v>Zümra Yeter ARI</v>
      </c>
      <c r="D5450" s="72" t="str">
        <f>IF(F5450=0,"RESMİ TATİL",VLOOKUP(F5450,LİSTE!$B$7:$D$1300,3,0))</f>
        <v>Utku KARAGÖZ</v>
      </c>
      <c r="E5450" s="72">
        <f>IF(B5450="TATİL",0,IF(F5449=0,F5448+1,IF(LİSTE!$F$1=F5449,1,F5449+1)))</f>
        <v>21</v>
      </c>
      <c r="F5450" s="72">
        <f>IF(E5450=0,0,IF(LİSTE!$F$1=E5450,1,E5450+1))</f>
        <v>22</v>
      </c>
      <c r="G5450" s="72" t="str">
        <f>IFERROR(VLOOKUP(A5450,TATİLLER!$A$2:$D$30000,3,0),"TATİL DEĞİL")</f>
        <v>TATİL DEĞİL</v>
      </c>
    </row>
    <row r="5451" spans="1:7" x14ac:dyDescent="0.25">
      <c r="A5451" s="74">
        <f t="shared" si="1250"/>
        <v>52828</v>
      </c>
      <c r="B5451" s="72">
        <f t="shared" si="1260"/>
        <v>5</v>
      </c>
      <c r="C5451" s="72" t="str">
        <f>IF(E5451=0,"RESMİ TATİL",VLOOKUP(E5451,LİSTE!$B$7:$D$1300,3,0))</f>
        <v>Feyza Zümra AVCIOĞLU</v>
      </c>
      <c r="D5451" s="72" t="str">
        <f>IF(F5451=0,"RESMİ TATİL",VLOOKUP(F5451,LİSTE!$B$7:$D$1300,3,0))</f>
        <v>Yusuf Ali TABUR</v>
      </c>
      <c r="E5451" s="72">
        <f>IF(B5451="TATİL",0,IF(F5450=0,F5449+1,IF(LİSTE!$F$1=F5450,1,F5450+1)))</f>
        <v>23</v>
      </c>
      <c r="F5451" s="72">
        <f>IF(E5451=0,0,IF(LİSTE!$F$1=E5451,1,E5451+1))</f>
        <v>24</v>
      </c>
      <c r="G5451" s="72" t="str">
        <f>IFERROR(VLOOKUP(A5451,TATİLLER!$A$2:$D$30000,3,0),"TATİL DEĞİL")</f>
        <v>TATİL DEĞİL</v>
      </c>
    </row>
    <row r="5452" spans="1:7" x14ac:dyDescent="0.25">
      <c r="A5452" s="74">
        <f t="shared" ref="A5452" si="1262">A5451+3</f>
        <v>52831</v>
      </c>
      <c r="B5452" s="72">
        <f t="shared" si="1260"/>
        <v>1</v>
      </c>
      <c r="C5452" s="72" t="str">
        <f>IF(E5452=0,"RESMİ TATİL",VLOOKUP(E5452,LİSTE!$B$7:$D$1300,3,0))</f>
        <v>Irmak UTEBAY</v>
      </c>
      <c r="D5452" s="72" t="str">
        <f>IF(F5452=0,"RESMİ TATİL",VLOOKUP(F5452,LİSTE!$B$7:$D$1300,3,0))</f>
        <v>Kerem AKKOÇ</v>
      </c>
      <c r="E5452" s="72">
        <f>IF(B5452="TATİL",0,IF(F5451=0,F5450+1,IF(LİSTE!$F$1=F5451,1,F5451+1)))</f>
        <v>25</v>
      </c>
      <c r="F5452" s="72">
        <f>IF(E5452=0,0,IF(LİSTE!$F$1=E5452,1,E5452+1))</f>
        <v>26</v>
      </c>
      <c r="G5452" s="72" t="str">
        <f>IFERROR(VLOOKUP(A5452,TATİLLER!$A$2:$D$30000,3,0),"TATİL DEĞİL")</f>
        <v>TATİL DEĞİL</v>
      </c>
    </row>
    <row r="5453" spans="1:7" x14ac:dyDescent="0.25">
      <c r="A5453" s="74">
        <f t="shared" si="1250"/>
        <v>52832</v>
      </c>
      <c r="B5453" s="72">
        <f t="shared" si="1260"/>
        <v>2</v>
      </c>
      <c r="C5453" s="72" t="str">
        <f>IF(E5453=0,"RESMİ TATİL",VLOOKUP(E5453,LİSTE!$B$7:$D$1300,3,0))</f>
        <v>Elçin Ayşe ELMAS</v>
      </c>
      <c r="D5453" s="72" t="str">
        <f>IF(F5453=0,"RESMİ TATİL",VLOOKUP(F5453,LİSTE!$B$7:$D$1300,3,0))</f>
        <v>Muhammed YILDIZDAĞ</v>
      </c>
      <c r="E5453" s="72">
        <f>IF(B5453="TATİL",0,IF(F5452=0,F5451+1,IF(LİSTE!$F$1=F5452,1,F5452+1)))</f>
        <v>27</v>
      </c>
      <c r="F5453" s="72">
        <f>IF(E5453=0,0,IF(LİSTE!$F$1=E5453,1,E5453+1))</f>
        <v>28</v>
      </c>
      <c r="G5453" s="72" t="str">
        <f>IFERROR(VLOOKUP(A5453,TATİLLER!$A$2:$D$30000,3,0),"TATİL DEĞİL")</f>
        <v>TATİL DEĞİL</v>
      </c>
    </row>
    <row r="5454" spans="1:7" x14ac:dyDescent="0.25">
      <c r="A5454" s="74">
        <f t="shared" si="1250"/>
        <v>52833</v>
      </c>
      <c r="B5454" s="72">
        <f t="shared" si="1260"/>
        <v>3</v>
      </c>
      <c r="C5454" s="72" t="str">
        <f>IF(E5454=0,"RESMİ TATİL",VLOOKUP(E5454,LİSTE!$B$7:$D$1300,3,0))</f>
        <v>Nisa Nur SANCAR</v>
      </c>
      <c r="D5454" s="72" t="str">
        <f>IF(F5454=0,"RESMİ TATİL",VLOOKUP(F5454,LİSTE!$B$7:$D$1300,3,0))</f>
        <v>Esila ÇETİN</v>
      </c>
      <c r="E5454" s="72">
        <f>IF(B5454="TATİL",0,IF(F5453=0,F5452+1,IF(LİSTE!$F$1=F5453,1,F5453+1)))</f>
        <v>1</v>
      </c>
      <c r="F5454" s="72">
        <f>IF(E5454=0,0,IF(LİSTE!$F$1=E5454,1,E5454+1))</f>
        <v>2</v>
      </c>
      <c r="G5454" s="72" t="str">
        <f>IFERROR(VLOOKUP(A5454,TATİLLER!$A$2:$D$30000,3,0),"TATİL DEĞİL")</f>
        <v>TATİL DEĞİL</v>
      </c>
    </row>
    <row r="5455" spans="1:7" x14ac:dyDescent="0.25">
      <c r="A5455" s="74">
        <f t="shared" si="1250"/>
        <v>52834</v>
      </c>
      <c r="B5455" s="72">
        <f t="shared" si="1260"/>
        <v>4</v>
      </c>
      <c r="C5455" s="72" t="str">
        <f>IF(E5455=0,"RESMİ TATİL",VLOOKUP(E5455,LİSTE!$B$7:$D$1300,3,0))</f>
        <v>Zeynep Sevde TOPUZ</v>
      </c>
      <c r="D5455" s="72" t="str">
        <f>IF(F5455=0,"RESMİ TATİL",VLOOKUP(F5455,LİSTE!$B$7:$D$1300,3,0))</f>
        <v>Ömer Asaf KADAŞ</v>
      </c>
      <c r="E5455" s="72">
        <f>IF(B5455="TATİL",0,IF(F5454=0,F5453+1,IF(LİSTE!$F$1=F5454,1,F5454+1)))</f>
        <v>3</v>
      </c>
      <c r="F5455" s="72">
        <f>IF(E5455=0,0,IF(LİSTE!$F$1=E5455,1,E5455+1))</f>
        <v>4</v>
      </c>
      <c r="G5455" s="72" t="str">
        <f>IFERROR(VLOOKUP(A5455,TATİLLER!$A$2:$D$30000,3,0),"TATİL DEĞİL")</f>
        <v>TATİL DEĞİL</v>
      </c>
    </row>
    <row r="5456" spans="1:7" x14ac:dyDescent="0.25">
      <c r="A5456" s="74">
        <f t="shared" si="1250"/>
        <v>52835</v>
      </c>
      <c r="B5456" s="72">
        <f t="shared" si="1260"/>
        <v>5</v>
      </c>
      <c r="C5456" s="72" t="str">
        <f>IF(E5456=0,"RESMİ TATİL",VLOOKUP(E5456,LİSTE!$B$7:$D$1300,3,0))</f>
        <v>Ramazan Baran ADIGÜZEL</v>
      </c>
      <c r="D5456" s="72" t="str">
        <f>IF(F5456=0,"RESMİ TATİL",VLOOKUP(F5456,LİSTE!$B$7:$D$1300,3,0))</f>
        <v>Bahar AKGÜN</v>
      </c>
      <c r="E5456" s="72">
        <f>IF(B5456="TATİL",0,IF(F5455=0,F5454+1,IF(LİSTE!$F$1=F5455,1,F5455+1)))</f>
        <v>5</v>
      </c>
      <c r="F5456" s="72">
        <f>IF(E5456=0,0,IF(LİSTE!$F$1=E5456,1,E5456+1))</f>
        <v>6</v>
      </c>
      <c r="G5456" s="72" t="str">
        <f>IFERROR(VLOOKUP(A5456,TATİLLER!$A$2:$D$30000,3,0),"TATİL DEĞİL")</f>
        <v>TATİL DEĞİL</v>
      </c>
    </row>
    <row r="5457" spans="1:7" x14ac:dyDescent="0.25">
      <c r="A5457" s="74">
        <f t="shared" ref="A5457" si="1263">A5456+3</f>
        <v>52838</v>
      </c>
      <c r="B5457" s="72">
        <f t="shared" si="1260"/>
        <v>1</v>
      </c>
      <c r="C5457" s="72" t="str">
        <f>IF(E5457=0,"RESMİ TATİL",VLOOKUP(E5457,LİSTE!$B$7:$D$1300,3,0))</f>
        <v>Ömer AKGÜL</v>
      </c>
      <c r="D5457" s="72" t="str">
        <f>IF(F5457=0,"RESMİ TATİL",VLOOKUP(F5457,LİSTE!$B$7:$D$1300,3,0))</f>
        <v>Muharrem EFE TANRIVERDİ</v>
      </c>
      <c r="E5457" s="72">
        <f>IF(B5457="TATİL",0,IF(F5456=0,F5455+1,IF(LİSTE!$F$1=F5456,1,F5456+1)))</f>
        <v>7</v>
      </c>
      <c r="F5457" s="72">
        <f>IF(E5457=0,0,IF(LİSTE!$F$1=E5457,1,E5457+1))</f>
        <v>8</v>
      </c>
      <c r="G5457" s="72" t="str">
        <f>IFERROR(VLOOKUP(A5457,TATİLLER!$A$2:$D$30000,3,0),"TATİL DEĞİL")</f>
        <v>TATİL DEĞİL</v>
      </c>
    </row>
    <row r="5458" spans="1:7" x14ac:dyDescent="0.25">
      <c r="A5458" s="74">
        <f t="shared" si="1250"/>
        <v>52839</v>
      </c>
      <c r="B5458" s="72">
        <f t="shared" si="1260"/>
        <v>2</v>
      </c>
      <c r="C5458" s="72" t="str">
        <f>IF(E5458=0,"RESMİ TATİL",VLOOKUP(E5458,LİSTE!$B$7:$D$1300,3,0))</f>
        <v>Anıl DOĞAN</v>
      </c>
      <c r="D5458" s="72" t="str">
        <f>IF(F5458=0,"RESMİ TATİL",VLOOKUP(F5458,LİSTE!$B$7:$D$1300,3,0))</f>
        <v>İpek ARSLAN</v>
      </c>
      <c r="E5458" s="72">
        <f>IF(B5458="TATİL",0,IF(F5457=0,F5456+1,IF(LİSTE!$F$1=F5457,1,F5457+1)))</f>
        <v>9</v>
      </c>
      <c r="F5458" s="72">
        <f>IF(E5458=0,0,IF(LİSTE!$F$1=E5458,1,E5458+1))</f>
        <v>10</v>
      </c>
      <c r="G5458" s="72" t="str">
        <f>IFERROR(VLOOKUP(A5458,TATİLLER!$A$2:$D$30000,3,0),"TATİL DEĞİL")</f>
        <v>TATİL DEĞİL</v>
      </c>
    </row>
    <row r="5459" spans="1:7" x14ac:dyDescent="0.25">
      <c r="A5459" s="74">
        <f t="shared" si="1250"/>
        <v>52840</v>
      </c>
      <c r="B5459" s="72">
        <f t="shared" si="1260"/>
        <v>3</v>
      </c>
      <c r="C5459" s="72" t="str">
        <f>IF(E5459=0,"RESMİ TATİL",VLOOKUP(E5459,LİSTE!$B$7:$D$1300,3,0))</f>
        <v>Efe KARSAK</v>
      </c>
      <c r="D5459" s="72" t="str">
        <f>IF(F5459=0,"RESMİ TATİL",VLOOKUP(F5459,LİSTE!$B$7:$D$1300,3,0))</f>
        <v>Abdullah KIRBAÇ</v>
      </c>
      <c r="E5459" s="72">
        <f>IF(B5459="TATİL",0,IF(F5458=0,F5457+1,IF(LİSTE!$F$1=F5458,1,F5458+1)))</f>
        <v>11</v>
      </c>
      <c r="F5459" s="72">
        <f>IF(E5459=0,0,IF(LİSTE!$F$1=E5459,1,E5459+1))</f>
        <v>12</v>
      </c>
      <c r="G5459" s="72" t="str">
        <f>IFERROR(VLOOKUP(A5459,TATİLLER!$A$2:$D$30000,3,0),"TATİL DEĞİL")</f>
        <v>TATİL DEĞİL</v>
      </c>
    </row>
    <row r="5460" spans="1:7" x14ac:dyDescent="0.25">
      <c r="A5460" s="74">
        <f t="shared" si="1250"/>
        <v>52841</v>
      </c>
      <c r="B5460" s="72">
        <f t="shared" si="1260"/>
        <v>4</v>
      </c>
      <c r="C5460" s="72" t="str">
        <f>IF(E5460=0,"RESMİ TATİL",VLOOKUP(E5460,LİSTE!$B$7:$D$1300,3,0))</f>
        <v>Ümmü Defne GÜLER</v>
      </c>
      <c r="D5460" s="72" t="str">
        <f>IF(F5460=0,"RESMİ TATİL",VLOOKUP(F5460,LİSTE!$B$7:$D$1300,3,0))</f>
        <v>Şevval ÖZDAMAR</v>
      </c>
      <c r="E5460" s="72">
        <f>IF(B5460="TATİL",0,IF(F5459=0,F5458+1,IF(LİSTE!$F$1=F5459,1,F5459+1)))</f>
        <v>13</v>
      </c>
      <c r="F5460" s="72">
        <f>IF(E5460=0,0,IF(LİSTE!$F$1=E5460,1,E5460+1))</f>
        <v>14</v>
      </c>
      <c r="G5460" s="72" t="str">
        <f>IFERROR(VLOOKUP(A5460,TATİLLER!$A$2:$D$30000,3,0),"TATİL DEĞİL")</f>
        <v>TATİL DEĞİL</v>
      </c>
    </row>
    <row r="5461" spans="1:7" x14ac:dyDescent="0.25">
      <c r="A5461" s="74">
        <f t="shared" si="1250"/>
        <v>52842</v>
      </c>
      <c r="B5461" s="72">
        <f t="shared" si="1260"/>
        <v>5</v>
      </c>
      <c r="C5461" s="72" t="str">
        <f>IF(E5461=0,"RESMİ TATİL",VLOOKUP(E5461,LİSTE!$B$7:$D$1300,3,0))</f>
        <v>Zeynep AKDAĞ</v>
      </c>
      <c r="D5461" s="72" t="str">
        <f>IF(F5461=0,"RESMİ TATİL",VLOOKUP(F5461,LİSTE!$B$7:$D$1300,3,0))</f>
        <v>Esma ÇOKER</v>
      </c>
      <c r="E5461" s="72">
        <f>IF(B5461="TATİL",0,IF(F5460=0,F5459+1,IF(LİSTE!$F$1=F5460,1,F5460+1)))</f>
        <v>15</v>
      </c>
      <c r="F5461" s="72">
        <f>IF(E5461=0,0,IF(LİSTE!$F$1=E5461,1,E5461+1))</f>
        <v>16</v>
      </c>
      <c r="G5461" s="72" t="str">
        <f>IFERROR(VLOOKUP(A5461,TATİLLER!$A$2:$D$30000,3,0),"TATİL DEĞİL")</f>
        <v>TATİL DEĞİL</v>
      </c>
    </row>
    <row r="5462" spans="1:7" x14ac:dyDescent="0.25">
      <c r="A5462" s="74">
        <f t="shared" ref="A5462" si="1264">A5461+3</f>
        <v>52845</v>
      </c>
      <c r="B5462" s="72">
        <f t="shared" si="1260"/>
        <v>1</v>
      </c>
      <c r="C5462" s="72" t="str">
        <f>IF(E5462=0,"RESMİ TATİL",VLOOKUP(E5462,LİSTE!$B$7:$D$1300,3,0))</f>
        <v>Dursun Kubilay YAŞAR</v>
      </c>
      <c r="D5462" s="72" t="str">
        <f>IF(F5462=0,"RESMİ TATİL",VLOOKUP(F5462,LİSTE!$B$7:$D$1300,3,0))</f>
        <v>Zeynep Beril BAŞPINAR</v>
      </c>
      <c r="E5462" s="72">
        <f>IF(B5462="TATİL",0,IF(F5461=0,F5460+1,IF(LİSTE!$F$1=F5461,1,F5461+1)))</f>
        <v>17</v>
      </c>
      <c r="F5462" s="72">
        <f>IF(E5462=0,0,IF(LİSTE!$F$1=E5462,1,E5462+1))</f>
        <v>18</v>
      </c>
      <c r="G5462" s="72" t="str">
        <f>IFERROR(VLOOKUP(A5462,TATİLLER!$A$2:$D$30000,3,0),"TATİL DEĞİL")</f>
        <v>TATİL DEĞİL</v>
      </c>
    </row>
    <row r="5463" spans="1:7" x14ac:dyDescent="0.25">
      <c r="A5463" s="74">
        <f t="shared" ref="A5463:A5526" si="1265">A5462+1</f>
        <v>52846</v>
      </c>
      <c r="B5463" s="72">
        <f t="shared" si="1260"/>
        <v>2</v>
      </c>
      <c r="C5463" s="72" t="str">
        <f>IF(E5463=0,"RESMİ TATİL",VLOOKUP(E5463,LİSTE!$B$7:$D$1300,3,0))</f>
        <v>Ahmet DAL</v>
      </c>
      <c r="D5463" s="72" t="str">
        <f>IF(F5463=0,"RESMİ TATİL",VLOOKUP(F5463,LİSTE!$B$7:$D$1300,3,0))</f>
        <v>Emirhan KARATAŞ</v>
      </c>
      <c r="E5463" s="72">
        <f>IF(B5463="TATİL",0,IF(F5462=0,F5461+1,IF(LİSTE!$F$1=F5462,1,F5462+1)))</f>
        <v>19</v>
      </c>
      <c r="F5463" s="72">
        <f>IF(E5463=0,0,IF(LİSTE!$F$1=E5463,1,E5463+1))</f>
        <v>20</v>
      </c>
      <c r="G5463" s="72" t="str">
        <f>IFERROR(VLOOKUP(A5463,TATİLLER!$A$2:$D$30000,3,0),"TATİL DEĞİL")</f>
        <v>TATİL DEĞİL</v>
      </c>
    </row>
    <row r="5464" spans="1:7" x14ac:dyDescent="0.25">
      <c r="A5464" s="74">
        <f t="shared" si="1265"/>
        <v>52847</v>
      </c>
      <c r="B5464" s="72">
        <f t="shared" si="1260"/>
        <v>3</v>
      </c>
      <c r="C5464" s="72" t="str">
        <f>IF(E5464=0,"RESMİ TATİL",VLOOKUP(E5464,LİSTE!$B$7:$D$1300,3,0))</f>
        <v>Zümra Yeter ARI</v>
      </c>
      <c r="D5464" s="72" t="str">
        <f>IF(F5464=0,"RESMİ TATİL",VLOOKUP(F5464,LİSTE!$B$7:$D$1300,3,0))</f>
        <v>Utku KARAGÖZ</v>
      </c>
      <c r="E5464" s="72">
        <f>IF(B5464="TATİL",0,IF(F5463=0,F5462+1,IF(LİSTE!$F$1=F5463,1,F5463+1)))</f>
        <v>21</v>
      </c>
      <c r="F5464" s="72">
        <f>IF(E5464=0,0,IF(LİSTE!$F$1=E5464,1,E5464+1))</f>
        <v>22</v>
      </c>
      <c r="G5464" s="72" t="str">
        <f>IFERROR(VLOOKUP(A5464,TATİLLER!$A$2:$D$30000,3,0),"TATİL DEĞİL")</f>
        <v>TATİL DEĞİL</v>
      </c>
    </row>
    <row r="5465" spans="1:7" x14ac:dyDescent="0.25">
      <c r="A5465" s="74">
        <f t="shared" si="1265"/>
        <v>52848</v>
      </c>
      <c r="B5465" s="72">
        <f t="shared" si="1260"/>
        <v>4</v>
      </c>
      <c r="C5465" s="72" t="str">
        <f>IF(E5465=0,"RESMİ TATİL",VLOOKUP(E5465,LİSTE!$B$7:$D$1300,3,0))</f>
        <v>Feyza Zümra AVCIOĞLU</v>
      </c>
      <c r="D5465" s="72" t="str">
        <f>IF(F5465=0,"RESMİ TATİL",VLOOKUP(F5465,LİSTE!$B$7:$D$1300,3,0))</f>
        <v>Yusuf Ali TABUR</v>
      </c>
      <c r="E5465" s="72">
        <f>IF(B5465="TATİL",0,IF(F5464=0,F5463+1,IF(LİSTE!$F$1=F5464,1,F5464+1)))</f>
        <v>23</v>
      </c>
      <c r="F5465" s="72">
        <f>IF(E5465=0,0,IF(LİSTE!$F$1=E5465,1,E5465+1))</f>
        <v>24</v>
      </c>
      <c r="G5465" s="72" t="str">
        <f>IFERROR(VLOOKUP(A5465,TATİLLER!$A$2:$D$30000,3,0),"TATİL DEĞİL")</f>
        <v>TATİL DEĞİL</v>
      </c>
    </row>
    <row r="5466" spans="1:7" x14ac:dyDescent="0.25">
      <c r="A5466" s="74">
        <f t="shared" si="1265"/>
        <v>52849</v>
      </c>
      <c r="B5466" s="72">
        <f t="shared" si="1260"/>
        <v>5</v>
      </c>
      <c r="C5466" s="72" t="str">
        <f>IF(E5466=0,"RESMİ TATİL",VLOOKUP(E5466,LİSTE!$B$7:$D$1300,3,0))</f>
        <v>Irmak UTEBAY</v>
      </c>
      <c r="D5466" s="72" t="str">
        <f>IF(F5466=0,"RESMİ TATİL",VLOOKUP(F5466,LİSTE!$B$7:$D$1300,3,0))</f>
        <v>Kerem AKKOÇ</v>
      </c>
      <c r="E5466" s="72">
        <f>IF(B5466="TATİL",0,IF(F5465=0,F5464+1,IF(LİSTE!$F$1=F5465,1,F5465+1)))</f>
        <v>25</v>
      </c>
      <c r="F5466" s="72">
        <f>IF(E5466=0,0,IF(LİSTE!$F$1=E5466,1,E5466+1))</f>
        <v>26</v>
      </c>
      <c r="G5466" s="72" t="str">
        <f>IFERROR(VLOOKUP(A5466,TATİLLER!$A$2:$D$30000,3,0),"TATİL DEĞİL")</f>
        <v>TATİL DEĞİL</v>
      </c>
    </row>
    <row r="5467" spans="1:7" x14ac:dyDescent="0.25">
      <c r="A5467" s="74">
        <f t="shared" ref="A5467" si="1266">A5466+3</f>
        <v>52852</v>
      </c>
      <c r="B5467" s="72">
        <f t="shared" si="1260"/>
        <v>1</v>
      </c>
      <c r="C5467" s="72" t="str">
        <f>IF(E5467=0,"RESMİ TATİL",VLOOKUP(E5467,LİSTE!$B$7:$D$1300,3,0))</f>
        <v>Elçin Ayşe ELMAS</v>
      </c>
      <c r="D5467" s="72" t="str">
        <f>IF(F5467=0,"RESMİ TATİL",VLOOKUP(F5467,LİSTE!$B$7:$D$1300,3,0))</f>
        <v>Muhammed YILDIZDAĞ</v>
      </c>
      <c r="E5467" s="72">
        <f>IF(B5467="TATİL",0,IF(F5466=0,F5465+1,IF(LİSTE!$F$1=F5466,1,F5466+1)))</f>
        <v>27</v>
      </c>
      <c r="F5467" s="72">
        <f>IF(E5467=0,0,IF(LİSTE!$F$1=E5467,1,E5467+1))</f>
        <v>28</v>
      </c>
      <c r="G5467" s="72" t="str">
        <f>IFERROR(VLOOKUP(A5467,TATİLLER!$A$2:$D$30000,3,0),"TATİL DEĞİL")</f>
        <v>TATİL DEĞİL</v>
      </c>
    </row>
    <row r="5468" spans="1:7" x14ac:dyDescent="0.25">
      <c r="A5468" s="74">
        <f t="shared" si="1265"/>
        <v>52853</v>
      </c>
      <c r="B5468" s="72">
        <f t="shared" si="1260"/>
        <v>2</v>
      </c>
      <c r="C5468" s="72" t="str">
        <f>IF(E5468=0,"RESMİ TATİL",VLOOKUP(E5468,LİSTE!$B$7:$D$1300,3,0))</f>
        <v>Nisa Nur SANCAR</v>
      </c>
      <c r="D5468" s="72" t="str">
        <f>IF(F5468=0,"RESMİ TATİL",VLOOKUP(F5468,LİSTE!$B$7:$D$1300,3,0))</f>
        <v>Esila ÇETİN</v>
      </c>
      <c r="E5468" s="72">
        <f>IF(B5468="TATİL",0,IF(F5467=0,F5466+1,IF(LİSTE!$F$1=F5467,1,F5467+1)))</f>
        <v>1</v>
      </c>
      <c r="F5468" s="72">
        <f>IF(E5468=0,0,IF(LİSTE!$F$1=E5468,1,E5468+1))</f>
        <v>2</v>
      </c>
      <c r="G5468" s="72" t="str">
        <f>IFERROR(VLOOKUP(A5468,TATİLLER!$A$2:$D$30000,3,0),"TATİL DEĞİL")</f>
        <v>TATİL DEĞİL</v>
      </c>
    </row>
    <row r="5469" spans="1:7" x14ac:dyDescent="0.25">
      <c r="A5469" s="74">
        <f t="shared" si="1265"/>
        <v>52854</v>
      </c>
      <c r="B5469" s="72">
        <f t="shared" si="1260"/>
        <v>3</v>
      </c>
      <c r="C5469" s="72" t="str">
        <f>IF(E5469=0,"RESMİ TATİL",VLOOKUP(E5469,LİSTE!$B$7:$D$1300,3,0))</f>
        <v>Zeynep Sevde TOPUZ</v>
      </c>
      <c r="D5469" s="72" t="str">
        <f>IF(F5469=0,"RESMİ TATİL",VLOOKUP(F5469,LİSTE!$B$7:$D$1300,3,0))</f>
        <v>Ömer Asaf KADAŞ</v>
      </c>
      <c r="E5469" s="72">
        <f>IF(B5469="TATİL",0,IF(F5468=0,F5467+1,IF(LİSTE!$F$1=F5468,1,F5468+1)))</f>
        <v>3</v>
      </c>
      <c r="F5469" s="72">
        <f>IF(E5469=0,0,IF(LİSTE!$F$1=E5469,1,E5469+1))</f>
        <v>4</v>
      </c>
      <c r="G5469" s="72" t="str">
        <f>IFERROR(VLOOKUP(A5469,TATİLLER!$A$2:$D$30000,3,0),"TATİL DEĞİL")</f>
        <v>TATİL DEĞİL</v>
      </c>
    </row>
    <row r="5470" spans="1:7" x14ac:dyDescent="0.25">
      <c r="A5470" s="74">
        <f t="shared" si="1265"/>
        <v>52855</v>
      </c>
      <c r="B5470" s="72">
        <f t="shared" si="1260"/>
        <v>4</v>
      </c>
      <c r="C5470" s="72" t="str">
        <f>IF(E5470=0,"RESMİ TATİL",VLOOKUP(E5470,LİSTE!$B$7:$D$1300,3,0))</f>
        <v>Ramazan Baran ADIGÜZEL</v>
      </c>
      <c r="D5470" s="72" t="str">
        <f>IF(F5470=0,"RESMİ TATİL",VLOOKUP(F5470,LİSTE!$B$7:$D$1300,3,0))</f>
        <v>Bahar AKGÜN</v>
      </c>
      <c r="E5470" s="72">
        <f>IF(B5470="TATİL",0,IF(F5469=0,F5468+1,IF(LİSTE!$F$1=F5469,1,F5469+1)))</f>
        <v>5</v>
      </c>
      <c r="F5470" s="72">
        <f>IF(E5470=0,0,IF(LİSTE!$F$1=E5470,1,E5470+1))</f>
        <v>6</v>
      </c>
      <c r="G5470" s="72" t="str">
        <f>IFERROR(VLOOKUP(A5470,TATİLLER!$A$2:$D$30000,3,0),"TATİL DEĞİL")</f>
        <v>TATİL DEĞİL</v>
      </c>
    </row>
    <row r="5471" spans="1:7" x14ac:dyDescent="0.25">
      <c r="A5471" s="74">
        <f t="shared" si="1265"/>
        <v>52856</v>
      </c>
      <c r="B5471" s="72">
        <f t="shared" si="1260"/>
        <v>5</v>
      </c>
      <c r="C5471" s="72" t="str">
        <f>IF(E5471=0,"RESMİ TATİL",VLOOKUP(E5471,LİSTE!$B$7:$D$1300,3,0))</f>
        <v>Ömer AKGÜL</v>
      </c>
      <c r="D5471" s="72" t="str">
        <f>IF(F5471=0,"RESMİ TATİL",VLOOKUP(F5471,LİSTE!$B$7:$D$1300,3,0))</f>
        <v>Muharrem EFE TANRIVERDİ</v>
      </c>
      <c r="E5471" s="72">
        <f>IF(B5471="TATİL",0,IF(F5470=0,F5469+1,IF(LİSTE!$F$1=F5470,1,F5470+1)))</f>
        <v>7</v>
      </c>
      <c r="F5471" s="72">
        <f>IF(E5471=0,0,IF(LİSTE!$F$1=E5471,1,E5471+1))</f>
        <v>8</v>
      </c>
      <c r="G5471" s="72" t="str">
        <f>IFERROR(VLOOKUP(A5471,TATİLLER!$A$2:$D$30000,3,0),"TATİL DEĞİL")</f>
        <v>TATİL DEĞİL</v>
      </c>
    </row>
    <row r="5472" spans="1:7" x14ac:dyDescent="0.25">
      <c r="A5472" s="74">
        <f t="shared" ref="A5472" si="1267">A5471+3</f>
        <v>52859</v>
      </c>
      <c r="B5472" s="72">
        <f t="shared" si="1260"/>
        <v>1</v>
      </c>
      <c r="C5472" s="72" t="str">
        <f>IF(E5472=0,"RESMİ TATİL",VLOOKUP(E5472,LİSTE!$B$7:$D$1300,3,0))</f>
        <v>Anıl DOĞAN</v>
      </c>
      <c r="D5472" s="72" t="str">
        <f>IF(F5472=0,"RESMİ TATİL",VLOOKUP(F5472,LİSTE!$B$7:$D$1300,3,0))</f>
        <v>İpek ARSLAN</v>
      </c>
      <c r="E5472" s="72">
        <f>IF(B5472="TATİL",0,IF(F5471=0,F5470+1,IF(LİSTE!$F$1=F5471,1,F5471+1)))</f>
        <v>9</v>
      </c>
      <c r="F5472" s="72">
        <f>IF(E5472=0,0,IF(LİSTE!$F$1=E5472,1,E5472+1))</f>
        <v>10</v>
      </c>
      <c r="G5472" s="72" t="str">
        <f>IFERROR(VLOOKUP(A5472,TATİLLER!$A$2:$D$30000,3,0),"TATİL DEĞİL")</f>
        <v>TATİL DEĞİL</v>
      </c>
    </row>
    <row r="5473" spans="1:7" x14ac:dyDescent="0.25">
      <c r="A5473" s="74">
        <f t="shared" si="1265"/>
        <v>52860</v>
      </c>
      <c r="B5473" s="72">
        <f t="shared" si="1260"/>
        <v>2</v>
      </c>
      <c r="C5473" s="72" t="str">
        <f>IF(E5473=0,"RESMİ TATİL",VLOOKUP(E5473,LİSTE!$B$7:$D$1300,3,0))</f>
        <v>Efe KARSAK</v>
      </c>
      <c r="D5473" s="72" t="str">
        <f>IF(F5473=0,"RESMİ TATİL",VLOOKUP(F5473,LİSTE!$B$7:$D$1300,3,0))</f>
        <v>Abdullah KIRBAÇ</v>
      </c>
      <c r="E5473" s="72">
        <f>IF(B5473="TATİL",0,IF(F5472=0,F5471+1,IF(LİSTE!$F$1=F5472,1,F5472+1)))</f>
        <v>11</v>
      </c>
      <c r="F5473" s="72">
        <f>IF(E5473=0,0,IF(LİSTE!$F$1=E5473,1,E5473+1))</f>
        <v>12</v>
      </c>
      <c r="G5473" s="72" t="str">
        <f>IFERROR(VLOOKUP(A5473,TATİLLER!$A$2:$D$30000,3,0),"TATİL DEĞİL")</f>
        <v>TATİL DEĞİL</v>
      </c>
    </row>
    <row r="5474" spans="1:7" x14ac:dyDescent="0.25">
      <c r="A5474" s="74">
        <f t="shared" si="1265"/>
        <v>52861</v>
      </c>
      <c r="B5474" s="72">
        <f t="shared" si="1260"/>
        <v>3</v>
      </c>
      <c r="C5474" s="72" t="str">
        <f>IF(E5474=0,"RESMİ TATİL",VLOOKUP(E5474,LİSTE!$B$7:$D$1300,3,0))</f>
        <v>Ümmü Defne GÜLER</v>
      </c>
      <c r="D5474" s="72" t="str">
        <f>IF(F5474=0,"RESMİ TATİL",VLOOKUP(F5474,LİSTE!$B$7:$D$1300,3,0))</f>
        <v>Şevval ÖZDAMAR</v>
      </c>
      <c r="E5474" s="72">
        <f>IF(B5474="TATİL",0,IF(F5473=0,F5472+1,IF(LİSTE!$F$1=F5473,1,F5473+1)))</f>
        <v>13</v>
      </c>
      <c r="F5474" s="72">
        <f>IF(E5474=0,0,IF(LİSTE!$F$1=E5474,1,E5474+1))</f>
        <v>14</v>
      </c>
      <c r="G5474" s="72" t="str">
        <f>IFERROR(VLOOKUP(A5474,TATİLLER!$A$2:$D$30000,3,0),"TATİL DEĞİL")</f>
        <v>TATİL DEĞİL</v>
      </c>
    </row>
    <row r="5475" spans="1:7" x14ac:dyDescent="0.25">
      <c r="A5475" s="74">
        <f t="shared" si="1265"/>
        <v>52862</v>
      </c>
      <c r="B5475" s="72">
        <f t="shared" si="1260"/>
        <v>4</v>
      </c>
      <c r="C5475" s="72" t="str">
        <f>IF(E5475=0,"RESMİ TATİL",VLOOKUP(E5475,LİSTE!$B$7:$D$1300,3,0))</f>
        <v>Zeynep AKDAĞ</v>
      </c>
      <c r="D5475" s="72" t="str">
        <f>IF(F5475=0,"RESMİ TATİL",VLOOKUP(F5475,LİSTE!$B$7:$D$1300,3,0))</f>
        <v>Esma ÇOKER</v>
      </c>
      <c r="E5475" s="72">
        <f>IF(B5475="TATİL",0,IF(F5474=0,F5473+1,IF(LİSTE!$F$1=F5474,1,F5474+1)))</f>
        <v>15</v>
      </c>
      <c r="F5475" s="72">
        <f>IF(E5475=0,0,IF(LİSTE!$F$1=E5475,1,E5475+1))</f>
        <v>16</v>
      </c>
      <c r="G5475" s="72" t="str">
        <f>IFERROR(VLOOKUP(A5475,TATİLLER!$A$2:$D$30000,3,0),"TATİL DEĞİL")</f>
        <v>TATİL DEĞİL</v>
      </c>
    </row>
    <row r="5476" spans="1:7" x14ac:dyDescent="0.25">
      <c r="A5476" s="74">
        <f t="shared" si="1265"/>
        <v>52863</v>
      </c>
      <c r="B5476" s="72">
        <f t="shared" si="1260"/>
        <v>5</v>
      </c>
      <c r="C5476" s="72" t="str">
        <f>IF(E5476=0,"RESMİ TATİL",VLOOKUP(E5476,LİSTE!$B$7:$D$1300,3,0))</f>
        <v>Dursun Kubilay YAŞAR</v>
      </c>
      <c r="D5476" s="72" t="str">
        <f>IF(F5476=0,"RESMİ TATİL",VLOOKUP(F5476,LİSTE!$B$7:$D$1300,3,0))</f>
        <v>Zeynep Beril BAŞPINAR</v>
      </c>
      <c r="E5476" s="72">
        <f>IF(B5476="TATİL",0,IF(F5475=0,F5474+1,IF(LİSTE!$F$1=F5475,1,F5475+1)))</f>
        <v>17</v>
      </c>
      <c r="F5476" s="72">
        <f>IF(E5476=0,0,IF(LİSTE!$F$1=E5476,1,E5476+1))</f>
        <v>18</v>
      </c>
      <c r="G5476" s="72" t="str">
        <f>IFERROR(VLOOKUP(A5476,TATİLLER!$A$2:$D$30000,3,0),"TATİL DEĞİL")</f>
        <v>TATİL DEĞİL</v>
      </c>
    </row>
    <row r="5477" spans="1:7" x14ac:dyDescent="0.25">
      <c r="A5477" s="74">
        <f t="shared" ref="A5477" si="1268">A5476+3</f>
        <v>52866</v>
      </c>
      <c r="B5477" s="72">
        <f t="shared" si="1260"/>
        <v>1</v>
      </c>
      <c r="C5477" s="72" t="str">
        <f>IF(E5477=0,"RESMİ TATİL",VLOOKUP(E5477,LİSTE!$B$7:$D$1300,3,0))</f>
        <v>Ahmet DAL</v>
      </c>
      <c r="D5477" s="72" t="str">
        <f>IF(F5477=0,"RESMİ TATİL",VLOOKUP(F5477,LİSTE!$B$7:$D$1300,3,0))</f>
        <v>Emirhan KARATAŞ</v>
      </c>
      <c r="E5477" s="72">
        <f>IF(B5477="TATİL",0,IF(F5476=0,F5475+1,IF(LİSTE!$F$1=F5476,1,F5476+1)))</f>
        <v>19</v>
      </c>
      <c r="F5477" s="72">
        <f>IF(E5477=0,0,IF(LİSTE!$F$1=E5477,1,E5477+1))</f>
        <v>20</v>
      </c>
      <c r="G5477" s="72" t="str">
        <f>IFERROR(VLOOKUP(A5477,TATİLLER!$A$2:$D$30000,3,0),"TATİL DEĞİL")</f>
        <v>TATİL DEĞİL</v>
      </c>
    </row>
    <row r="5478" spans="1:7" x14ac:dyDescent="0.25">
      <c r="A5478" s="74">
        <f t="shared" si="1265"/>
        <v>52867</v>
      </c>
      <c r="B5478" s="72">
        <f t="shared" si="1260"/>
        <v>2</v>
      </c>
      <c r="C5478" s="72" t="str">
        <f>IF(E5478=0,"RESMİ TATİL",VLOOKUP(E5478,LİSTE!$B$7:$D$1300,3,0))</f>
        <v>Zümra Yeter ARI</v>
      </c>
      <c r="D5478" s="72" t="str">
        <f>IF(F5478=0,"RESMİ TATİL",VLOOKUP(F5478,LİSTE!$B$7:$D$1300,3,0))</f>
        <v>Utku KARAGÖZ</v>
      </c>
      <c r="E5478" s="72">
        <f>IF(B5478="TATİL",0,IF(F5477=0,F5476+1,IF(LİSTE!$F$1=F5477,1,F5477+1)))</f>
        <v>21</v>
      </c>
      <c r="F5478" s="72">
        <f>IF(E5478=0,0,IF(LİSTE!$F$1=E5478,1,E5478+1))</f>
        <v>22</v>
      </c>
      <c r="G5478" s="72" t="str">
        <f>IFERROR(VLOOKUP(A5478,TATİLLER!$A$2:$D$30000,3,0),"TATİL DEĞİL")</f>
        <v>TATİL DEĞİL</v>
      </c>
    </row>
    <row r="5479" spans="1:7" x14ac:dyDescent="0.25">
      <c r="A5479" s="74">
        <f t="shared" si="1265"/>
        <v>52868</v>
      </c>
      <c r="B5479" s="72">
        <f t="shared" si="1260"/>
        <v>3</v>
      </c>
      <c r="C5479" s="72" t="str">
        <f>IF(E5479=0,"RESMİ TATİL",VLOOKUP(E5479,LİSTE!$B$7:$D$1300,3,0))</f>
        <v>Feyza Zümra AVCIOĞLU</v>
      </c>
      <c r="D5479" s="72" t="str">
        <f>IF(F5479=0,"RESMİ TATİL",VLOOKUP(F5479,LİSTE!$B$7:$D$1300,3,0))</f>
        <v>Yusuf Ali TABUR</v>
      </c>
      <c r="E5479" s="72">
        <f>IF(B5479="TATİL",0,IF(F5478=0,F5477+1,IF(LİSTE!$F$1=F5478,1,F5478+1)))</f>
        <v>23</v>
      </c>
      <c r="F5479" s="72">
        <f>IF(E5479=0,0,IF(LİSTE!$F$1=E5479,1,E5479+1))</f>
        <v>24</v>
      </c>
      <c r="G5479" s="72" t="str">
        <f>IFERROR(VLOOKUP(A5479,TATİLLER!$A$2:$D$30000,3,0),"TATİL DEĞİL")</f>
        <v>TATİL DEĞİL</v>
      </c>
    </row>
    <row r="5480" spans="1:7" x14ac:dyDescent="0.25">
      <c r="A5480" s="74">
        <f t="shared" si="1265"/>
        <v>52869</v>
      </c>
      <c r="B5480" s="72">
        <f t="shared" si="1260"/>
        <v>4</v>
      </c>
      <c r="C5480" s="72" t="str">
        <f>IF(E5480=0,"RESMİ TATİL",VLOOKUP(E5480,LİSTE!$B$7:$D$1300,3,0))</f>
        <v>Irmak UTEBAY</v>
      </c>
      <c r="D5480" s="72" t="str">
        <f>IF(F5480=0,"RESMİ TATİL",VLOOKUP(F5480,LİSTE!$B$7:$D$1300,3,0))</f>
        <v>Kerem AKKOÇ</v>
      </c>
      <c r="E5480" s="72">
        <f>IF(B5480="TATİL",0,IF(F5479=0,F5478+1,IF(LİSTE!$F$1=F5479,1,F5479+1)))</f>
        <v>25</v>
      </c>
      <c r="F5480" s="72">
        <f>IF(E5480=0,0,IF(LİSTE!$F$1=E5480,1,E5480+1))</f>
        <v>26</v>
      </c>
      <c r="G5480" s="72" t="str">
        <f>IFERROR(VLOOKUP(A5480,TATİLLER!$A$2:$D$30000,3,0),"TATİL DEĞİL")</f>
        <v>TATİL DEĞİL</v>
      </c>
    </row>
    <row r="5481" spans="1:7" x14ac:dyDescent="0.25">
      <c r="A5481" s="74">
        <f t="shared" si="1265"/>
        <v>52870</v>
      </c>
      <c r="B5481" s="72">
        <f t="shared" si="1260"/>
        <v>5</v>
      </c>
      <c r="C5481" s="72" t="str">
        <f>IF(E5481=0,"RESMİ TATİL",VLOOKUP(E5481,LİSTE!$B$7:$D$1300,3,0))</f>
        <v>Elçin Ayşe ELMAS</v>
      </c>
      <c r="D5481" s="72" t="str">
        <f>IF(F5481=0,"RESMİ TATİL",VLOOKUP(F5481,LİSTE!$B$7:$D$1300,3,0))</f>
        <v>Muhammed YILDIZDAĞ</v>
      </c>
      <c r="E5481" s="72">
        <f>IF(B5481="TATİL",0,IF(F5480=0,F5479+1,IF(LİSTE!$F$1=F5480,1,F5480+1)))</f>
        <v>27</v>
      </c>
      <c r="F5481" s="72">
        <f>IF(E5481=0,0,IF(LİSTE!$F$1=E5481,1,E5481+1))</f>
        <v>28</v>
      </c>
      <c r="G5481" s="72" t="str">
        <f>IFERROR(VLOOKUP(A5481,TATİLLER!$A$2:$D$30000,3,0),"TATİL DEĞİL")</f>
        <v>TATİL DEĞİL</v>
      </c>
    </row>
    <row r="5482" spans="1:7" x14ac:dyDescent="0.25">
      <c r="A5482" s="74">
        <f t="shared" ref="A5482" si="1269">A5481+3</f>
        <v>52873</v>
      </c>
      <c r="B5482" s="72">
        <f t="shared" si="1260"/>
        <v>1</v>
      </c>
      <c r="C5482" s="72" t="str">
        <f>IF(E5482=0,"RESMİ TATİL",VLOOKUP(E5482,LİSTE!$B$7:$D$1300,3,0))</f>
        <v>Nisa Nur SANCAR</v>
      </c>
      <c r="D5482" s="72" t="str">
        <f>IF(F5482=0,"RESMİ TATİL",VLOOKUP(F5482,LİSTE!$B$7:$D$1300,3,0))</f>
        <v>Esila ÇETİN</v>
      </c>
      <c r="E5482" s="72">
        <f>IF(B5482="TATİL",0,IF(F5481=0,F5480+1,IF(LİSTE!$F$1=F5481,1,F5481+1)))</f>
        <v>1</v>
      </c>
      <c r="F5482" s="72">
        <f>IF(E5482=0,0,IF(LİSTE!$F$1=E5482,1,E5482+1))</f>
        <v>2</v>
      </c>
      <c r="G5482" s="72" t="str">
        <f>IFERROR(VLOOKUP(A5482,TATİLLER!$A$2:$D$30000,3,0),"TATİL DEĞİL")</f>
        <v>TATİL DEĞİL</v>
      </c>
    </row>
    <row r="5483" spans="1:7" x14ac:dyDescent="0.25">
      <c r="A5483" s="74">
        <f t="shared" si="1265"/>
        <v>52874</v>
      </c>
      <c r="B5483" s="72">
        <f t="shared" si="1260"/>
        <v>2</v>
      </c>
      <c r="C5483" s="72" t="str">
        <f>IF(E5483=0,"RESMİ TATİL",VLOOKUP(E5483,LİSTE!$B$7:$D$1300,3,0))</f>
        <v>Zeynep Sevde TOPUZ</v>
      </c>
      <c r="D5483" s="72" t="str">
        <f>IF(F5483=0,"RESMİ TATİL",VLOOKUP(F5483,LİSTE!$B$7:$D$1300,3,0))</f>
        <v>Ömer Asaf KADAŞ</v>
      </c>
      <c r="E5483" s="72">
        <f>IF(B5483="TATİL",0,IF(F5482=0,F5481+1,IF(LİSTE!$F$1=F5482,1,F5482+1)))</f>
        <v>3</v>
      </c>
      <c r="F5483" s="72">
        <f>IF(E5483=0,0,IF(LİSTE!$F$1=E5483,1,E5483+1))</f>
        <v>4</v>
      </c>
      <c r="G5483" s="72" t="str">
        <f>IFERROR(VLOOKUP(A5483,TATİLLER!$A$2:$D$30000,3,0),"TATİL DEĞİL")</f>
        <v>TATİL DEĞİL</v>
      </c>
    </row>
    <row r="5484" spans="1:7" x14ac:dyDescent="0.25">
      <c r="A5484" s="74">
        <f t="shared" si="1265"/>
        <v>52875</v>
      </c>
      <c r="B5484" s="72">
        <f t="shared" si="1260"/>
        <v>3</v>
      </c>
      <c r="C5484" s="72" t="str">
        <f>IF(E5484=0,"RESMİ TATİL",VLOOKUP(E5484,LİSTE!$B$7:$D$1300,3,0))</f>
        <v>Ramazan Baran ADIGÜZEL</v>
      </c>
      <c r="D5484" s="72" t="str">
        <f>IF(F5484=0,"RESMİ TATİL",VLOOKUP(F5484,LİSTE!$B$7:$D$1300,3,0))</f>
        <v>Bahar AKGÜN</v>
      </c>
      <c r="E5484" s="72">
        <f>IF(B5484="TATİL",0,IF(F5483=0,F5482+1,IF(LİSTE!$F$1=F5483,1,F5483+1)))</f>
        <v>5</v>
      </c>
      <c r="F5484" s="72">
        <f>IF(E5484=0,0,IF(LİSTE!$F$1=E5484,1,E5484+1))</f>
        <v>6</v>
      </c>
      <c r="G5484" s="72" t="str">
        <f>IFERROR(VLOOKUP(A5484,TATİLLER!$A$2:$D$30000,3,0),"TATİL DEĞİL")</f>
        <v>TATİL DEĞİL</v>
      </c>
    </row>
    <row r="5485" spans="1:7" x14ac:dyDescent="0.25">
      <c r="A5485" s="74">
        <f t="shared" si="1265"/>
        <v>52876</v>
      </c>
      <c r="B5485" s="72">
        <f t="shared" si="1260"/>
        <v>4</v>
      </c>
      <c r="C5485" s="72" t="str">
        <f>IF(E5485=0,"RESMİ TATİL",VLOOKUP(E5485,LİSTE!$B$7:$D$1300,3,0))</f>
        <v>Ömer AKGÜL</v>
      </c>
      <c r="D5485" s="72" t="str">
        <f>IF(F5485=0,"RESMİ TATİL",VLOOKUP(F5485,LİSTE!$B$7:$D$1300,3,0))</f>
        <v>Muharrem EFE TANRIVERDİ</v>
      </c>
      <c r="E5485" s="72">
        <f>IF(B5485="TATİL",0,IF(F5484=0,F5483+1,IF(LİSTE!$F$1=F5484,1,F5484+1)))</f>
        <v>7</v>
      </c>
      <c r="F5485" s="72">
        <f>IF(E5485=0,0,IF(LİSTE!$F$1=E5485,1,E5485+1))</f>
        <v>8</v>
      </c>
      <c r="G5485" s="72" t="str">
        <f>IFERROR(VLOOKUP(A5485,TATİLLER!$A$2:$D$30000,3,0),"TATİL DEĞİL")</f>
        <v>TATİL DEĞİL</v>
      </c>
    </row>
    <row r="5486" spans="1:7" x14ac:dyDescent="0.25">
      <c r="A5486" s="74">
        <f t="shared" si="1265"/>
        <v>52877</v>
      </c>
      <c r="B5486" s="72">
        <f t="shared" si="1260"/>
        <v>5</v>
      </c>
      <c r="C5486" s="72" t="str">
        <f>IF(E5486=0,"RESMİ TATİL",VLOOKUP(E5486,LİSTE!$B$7:$D$1300,3,0))</f>
        <v>Anıl DOĞAN</v>
      </c>
      <c r="D5486" s="72" t="str">
        <f>IF(F5486=0,"RESMİ TATİL",VLOOKUP(F5486,LİSTE!$B$7:$D$1300,3,0))</f>
        <v>İpek ARSLAN</v>
      </c>
      <c r="E5486" s="72">
        <f>IF(B5486="TATİL",0,IF(F5485=0,F5484+1,IF(LİSTE!$F$1=F5485,1,F5485+1)))</f>
        <v>9</v>
      </c>
      <c r="F5486" s="72">
        <f>IF(E5486=0,0,IF(LİSTE!$F$1=E5486,1,E5486+1))</f>
        <v>10</v>
      </c>
      <c r="G5486" s="72" t="str">
        <f>IFERROR(VLOOKUP(A5486,TATİLLER!$A$2:$D$30000,3,0),"TATİL DEĞİL")</f>
        <v>TATİL DEĞİL</v>
      </c>
    </row>
    <row r="5487" spans="1:7" x14ac:dyDescent="0.25">
      <c r="A5487" s="74">
        <f t="shared" ref="A5487" si="1270">A5486+3</f>
        <v>52880</v>
      </c>
      <c r="B5487" s="72">
        <f t="shared" si="1260"/>
        <v>1</v>
      </c>
      <c r="C5487" s="72" t="str">
        <f>IF(E5487=0,"RESMİ TATİL",VLOOKUP(E5487,LİSTE!$B$7:$D$1300,3,0))</f>
        <v>Efe KARSAK</v>
      </c>
      <c r="D5487" s="72" t="str">
        <f>IF(F5487=0,"RESMİ TATİL",VLOOKUP(F5487,LİSTE!$B$7:$D$1300,3,0))</f>
        <v>Abdullah KIRBAÇ</v>
      </c>
      <c r="E5487" s="72">
        <f>IF(B5487="TATİL",0,IF(F5486=0,F5485+1,IF(LİSTE!$F$1=F5486,1,F5486+1)))</f>
        <v>11</v>
      </c>
      <c r="F5487" s="72">
        <f>IF(E5487=0,0,IF(LİSTE!$F$1=E5487,1,E5487+1))</f>
        <v>12</v>
      </c>
      <c r="G5487" s="72" t="str">
        <f>IFERROR(VLOOKUP(A5487,TATİLLER!$A$2:$D$30000,3,0),"TATİL DEĞİL")</f>
        <v>TATİL DEĞİL</v>
      </c>
    </row>
    <row r="5488" spans="1:7" x14ac:dyDescent="0.25">
      <c r="A5488" s="74">
        <f t="shared" si="1265"/>
        <v>52881</v>
      </c>
      <c r="B5488" s="72">
        <f t="shared" si="1260"/>
        <v>2</v>
      </c>
      <c r="C5488" s="72" t="str">
        <f>IF(E5488=0,"RESMİ TATİL",VLOOKUP(E5488,LİSTE!$B$7:$D$1300,3,0))</f>
        <v>Ümmü Defne GÜLER</v>
      </c>
      <c r="D5488" s="72" t="str">
        <f>IF(F5488=0,"RESMİ TATİL",VLOOKUP(F5488,LİSTE!$B$7:$D$1300,3,0))</f>
        <v>Şevval ÖZDAMAR</v>
      </c>
      <c r="E5488" s="72">
        <f>IF(B5488="TATİL",0,IF(F5487=0,F5486+1,IF(LİSTE!$F$1=F5487,1,F5487+1)))</f>
        <v>13</v>
      </c>
      <c r="F5488" s="72">
        <f>IF(E5488=0,0,IF(LİSTE!$F$1=E5488,1,E5488+1))</f>
        <v>14</v>
      </c>
      <c r="G5488" s="72" t="str">
        <f>IFERROR(VLOOKUP(A5488,TATİLLER!$A$2:$D$30000,3,0),"TATİL DEĞİL")</f>
        <v>TATİL DEĞİL</v>
      </c>
    </row>
    <row r="5489" spans="1:7" x14ac:dyDescent="0.25">
      <c r="A5489" s="74">
        <f t="shared" si="1265"/>
        <v>52882</v>
      </c>
      <c r="B5489" s="72">
        <f t="shared" si="1260"/>
        <v>3</v>
      </c>
      <c r="C5489" s="72" t="str">
        <f>IF(E5489=0,"RESMİ TATİL",VLOOKUP(E5489,LİSTE!$B$7:$D$1300,3,0))</f>
        <v>Zeynep AKDAĞ</v>
      </c>
      <c r="D5489" s="72" t="str">
        <f>IF(F5489=0,"RESMİ TATİL",VLOOKUP(F5489,LİSTE!$B$7:$D$1300,3,0))</f>
        <v>Esma ÇOKER</v>
      </c>
      <c r="E5489" s="72">
        <f>IF(B5489="TATİL",0,IF(F5488=0,F5487+1,IF(LİSTE!$F$1=F5488,1,F5488+1)))</f>
        <v>15</v>
      </c>
      <c r="F5489" s="72">
        <f>IF(E5489=0,0,IF(LİSTE!$F$1=E5489,1,E5489+1))</f>
        <v>16</v>
      </c>
      <c r="G5489" s="72" t="str">
        <f>IFERROR(VLOOKUP(A5489,TATİLLER!$A$2:$D$30000,3,0),"TATİL DEĞİL")</f>
        <v>TATİL DEĞİL</v>
      </c>
    </row>
    <row r="5490" spans="1:7" x14ac:dyDescent="0.25">
      <c r="A5490" s="74">
        <f t="shared" si="1265"/>
        <v>52883</v>
      </c>
      <c r="B5490" s="72">
        <f t="shared" si="1260"/>
        <v>4</v>
      </c>
      <c r="C5490" s="72" t="str">
        <f>IF(E5490=0,"RESMİ TATİL",VLOOKUP(E5490,LİSTE!$B$7:$D$1300,3,0))</f>
        <v>Dursun Kubilay YAŞAR</v>
      </c>
      <c r="D5490" s="72" t="str">
        <f>IF(F5490=0,"RESMİ TATİL",VLOOKUP(F5490,LİSTE!$B$7:$D$1300,3,0))</f>
        <v>Zeynep Beril BAŞPINAR</v>
      </c>
      <c r="E5490" s="72">
        <f>IF(B5490="TATİL",0,IF(F5489=0,F5488+1,IF(LİSTE!$F$1=F5489,1,F5489+1)))</f>
        <v>17</v>
      </c>
      <c r="F5490" s="72">
        <f>IF(E5490=0,0,IF(LİSTE!$F$1=E5490,1,E5490+1))</f>
        <v>18</v>
      </c>
      <c r="G5490" s="72" t="str">
        <f>IFERROR(VLOOKUP(A5490,TATİLLER!$A$2:$D$30000,3,0),"TATİL DEĞİL")</f>
        <v>TATİL DEĞİL</v>
      </c>
    </row>
    <row r="5491" spans="1:7" x14ac:dyDescent="0.25">
      <c r="A5491" s="74">
        <f t="shared" si="1265"/>
        <v>52884</v>
      </c>
      <c r="B5491" s="72">
        <f t="shared" si="1260"/>
        <v>5</v>
      </c>
      <c r="C5491" s="72" t="str">
        <f>IF(E5491=0,"RESMİ TATİL",VLOOKUP(E5491,LİSTE!$B$7:$D$1300,3,0))</f>
        <v>Ahmet DAL</v>
      </c>
      <c r="D5491" s="72" t="str">
        <f>IF(F5491=0,"RESMİ TATİL",VLOOKUP(F5491,LİSTE!$B$7:$D$1300,3,0))</f>
        <v>Emirhan KARATAŞ</v>
      </c>
      <c r="E5491" s="72">
        <f>IF(B5491="TATİL",0,IF(F5490=0,F5489+1,IF(LİSTE!$F$1=F5490,1,F5490+1)))</f>
        <v>19</v>
      </c>
      <c r="F5491" s="72">
        <f>IF(E5491=0,0,IF(LİSTE!$F$1=E5491,1,E5491+1))</f>
        <v>20</v>
      </c>
      <c r="G5491" s="72" t="str">
        <f>IFERROR(VLOOKUP(A5491,TATİLLER!$A$2:$D$30000,3,0),"TATİL DEĞİL")</f>
        <v>TATİL DEĞİL</v>
      </c>
    </row>
    <row r="5492" spans="1:7" x14ac:dyDescent="0.25">
      <c r="A5492" s="74">
        <f t="shared" ref="A5492" si="1271">A5491+3</f>
        <v>52887</v>
      </c>
      <c r="B5492" s="72">
        <f t="shared" si="1260"/>
        <v>1</v>
      </c>
      <c r="C5492" s="72" t="str">
        <f>IF(E5492=0,"RESMİ TATİL",VLOOKUP(E5492,LİSTE!$B$7:$D$1300,3,0))</f>
        <v>Zümra Yeter ARI</v>
      </c>
      <c r="D5492" s="72" t="str">
        <f>IF(F5492=0,"RESMİ TATİL",VLOOKUP(F5492,LİSTE!$B$7:$D$1300,3,0))</f>
        <v>Utku KARAGÖZ</v>
      </c>
      <c r="E5492" s="72">
        <f>IF(B5492="TATİL",0,IF(F5491=0,F5490+1,IF(LİSTE!$F$1=F5491,1,F5491+1)))</f>
        <v>21</v>
      </c>
      <c r="F5492" s="72">
        <f>IF(E5492=0,0,IF(LİSTE!$F$1=E5492,1,E5492+1))</f>
        <v>22</v>
      </c>
      <c r="G5492" s="72" t="str">
        <f>IFERROR(VLOOKUP(A5492,TATİLLER!$A$2:$D$30000,3,0),"TATİL DEĞİL")</f>
        <v>TATİL DEĞİL</v>
      </c>
    </row>
    <row r="5493" spans="1:7" x14ac:dyDescent="0.25">
      <c r="A5493" s="74">
        <f t="shared" si="1265"/>
        <v>52888</v>
      </c>
      <c r="B5493" s="72">
        <f t="shared" si="1260"/>
        <v>2</v>
      </c>
      <c r="C5493" s="72" t="str">
        <f>IF(E5493=0,"RESMİ TATİL",VLOOKUP(E5493,LİSTE!$B$7:$D$1300,3,0))</f>
        <v>Feyza Zümra AVCIOĞLU</v>
      </c>
      <c r="D5493" s="72" t="str">
        <f>IF(F5493=0,"RESMİ TATİL",VLOOKUP(F5493,LİSTE!$B$7:$D$1300,3,0))</f>
        <v>Yusuf Ali TABUR</v>
      </c>
      <c r="E5493" s="72">
        <f>IF(B5493="TATİL",0,IF(F5492=0,F5491+1,IF(LİSTE!$F$1=F5492,1,F5492+1)))</f>
        <v>23</v>
      </c>
      <c r="F5493" s="72">
        <f>IF(E5493=0,0,IF(LİSTE!$F$1=E5493,1,E5493+1))</f>
        <v>24</v>
      </c>
      <c r="G5493" s="72" t="str">
        <f>IFERROR(VLOOKUP(A5493,TATİLLER!$A$2:$D$30000,3,0),"TATİL DEĞİL")</f>
        <v>TATİL DEĞİL</v>
      </c>
    </row>
    <row r="5494" spans="1:7" x14ac:dyDescent="0.25">
      <c r="A5494" s="74">
        <f t="shared" si="1265"/>
        <v>52889</v>
      </c>
      <c r="B5494" s="72">
        <f t="shared" si="1260"/>
        <v>3</v>
      </c>
      <c r="C5494" s="72" t="str">
        <f>IF(E5494=0,"RESMİ TATİL",VLOOKUP(E5494,LİSTE!$B$7:$D$1300,3,0))</f>
        <v>Irmak UTEBAY</v>
      </c>
      <c r="D5494" s="72" t="str">
        <f>IF(F5494=0,"RESMİ TATİL",VLOOKUP(F5494,LİSTE!$B$7:$D$1300,3,0))</f>
        <v>Kerem AKKOÇ</v>
      </c>
      <c r="E5494" s="72">
        <f>IF(B5494="TATİL",0,IF(F5493=0,F5492+1,IF(LİSTE!$F$1=F5493,1,F5493+1)))</f>
        <v>25</v>
      </c>
      <c r="F5494" s="72">
        <f>IF(E5494=0,0,IF(LİSTE!$F$1=E5494,1,E5494+1))</f>
        <v>26</v>
      </c>
      <c r="G5494" s="72" t="str">
        <f>IFERROR(VLOOKUP(A5494,TATİLLER!$A$2:$D$30000,3,0),"TATİL DEĞİL")</f>
        <v>TATİL DEĞİL</v>
      </c>
    </row>
    <row r="5495" spans="1:7" x14ac:dyDescent="0.25">
      <c r="A5495" s="74">
        <f t="shared" si="1265"/>
        <v>52890</v>
      </c>
      <c r="B5495" s="72">
        <f t="shared" si="1260"/>
        <v>4</v>
      </c>
      <c r="C5495" s="72" t="str">
        <f>IF(E5495=0,"RESMİ TATİL",VLOOKUP(E5495,LİSTE!$B$7:$D$1300,3,0))</f>
        <v>Elçin Ayşe ELMAS</v>
      </c>
      <c r="D5495" s="72" t="str">
        <f>IF(F5495=0,"RESMİ TATİL",VLOOKUP(F5495,LİSTE!$B$7:$D$1300,3,0))</f>
        <v>Muhammed YILDIZDAĞ</v>
      </c>
      <c r="E5495" s="72">
        <f>IF(B5495="TATİL",0,IF(F5494=0,F5493+1,IF(LİSTE!$F$1=F5494,1,F5494+1)))</f>
        <v>27</v>
      </c>
      <c r="F5495" s="72">
        <f>IF(E5495=0,0,IF(LİSTE!$F$1=E5495,1,E5495+1))</f>
        <v>28</v>
      </c>
      <c r="G5495" s="72" t="str">
        <f>IFERROR(VLOOKUP(A5495,TATİLLER!$A$2:$D$30000,3,0),"TATİL DEĞİL")</f>
        <v>TATİL DEĞİL</v>
      </c>
    </row>
    <row r="5496" spans="1:7" x14ac:dyDescent="0.25">
      <c r="A5496" s="74">
        <f t="shared" si="1265"/>
        <v>52891</v>
      </c>
      <c r="B5496" s="72">
        <f t="shared" si="1260"/>
        <v>5</v>
      </c>
      <c r="C5496" s="72" t="str">
        <f>IF(E5496=0,"RESMİ TATİL",VLOOKUP(E5496,LİSTE!$B$7:$D$1300,3,0))</f>
        <v>Nisa Nur SANCAR</v>
      </c>
      <c r="D5496" s="72" t="str">
        <f>IF(F5496=0,"RESMİ TATİL",VLOOKUP(F5496,LİSTE!$B$7:$D$1300,3,0))</f>
        <v>Esila ÇETİN</v>
      </c>
      <c r="E5496" s="72">
        <f>IF(B5496="TATİL",0,IF(F5495=0,F5494+1,IF(LİSTE!$F$1=F5495,1,F5495+1)))</f>
        <v>1</v>
      </c>
      <c r="F5496" s="72">
        <f>IF(E5496=0,0,IF(LİSTE!$F$1=E5496,1,E5496+1))</f>
        <v>2</v>
      </c>
      <c r="G5496" s="72" t="str">
        <f>IFERROR(VLOOKUP(A5496,TATİLLER!$A$2:$D$30000,3,0),"TATİL DEĞİL")</f>
        <v>TATİL DEĞİL</v>
      </c>
    </row>
    <row r="5497" spans="1:7" x14ac:dyDescent="0.25">
      <c r="A5497" s="74">
        <f t="shared" ref="A5497" si="1272">A5496+3</f>
        <v>52894</v>
      </c>
      <c r="B5497" s="72">
        <f t="shared" si="1260"/>
        <v>1</v>
      </c>
      <c r="C5497" s="72" t="str">
        <f>IF(E5497=0,"RESMİ TATİL",VLOOKUP(E5497,LİSTE!$B$7:$D$1300,3,0))</f>
        <v>Zeynep Sevde TOPUZ</v>
      </c>
      <c r="D5497" s="72" t="str">
        <f>IF(F5497=0,"RESMİ TATİL",VLOOKUP(F5497,LİSTE!$B$7:$D$1300,3,0))</f>
        <v>Ömer Asaf KADAŞ</v>
      </c>
      <c r="E5497" s="72">
        <f>IF(B5497="TATİL",0,IF(F5496=0,F5495+1,IF(LİSTE!$F$1=F5496,1,F5496+1)))</f>
        <v>3</v>
      </c>
      <c r="F5497" s="72">
        <f>IF(E5497=0,0,IF(LİSTE!$F$1=E5497,1,E5497+1))</f>
        <v>4</v>
      </c>
      <c r="G5497" s="72" t="str">
        <f>IFERROR(VLOOKUP(A5497,TATİLLER!$A$2:$D$30000,3,0),"TATİL DEĞİL")</f>
        <v>TATİL DEĞİL</v>
      </c>
    </row>
    <row r="5498" spans="1:7" x14ac:dyDescent="0.25">
      <c r="A5498" s="74">
        <f t="shared" si="1265"/>
        <v>52895</v>
      </c>
      <c r="B5498" s="72">
        <f t="shared" si="1260"/>
        <v>2</v>
      </c>
      <c r="C5498" s="72" t="str">
        <f>IF(E5498=0,"RESMİ TATİL",VLOOKUP(E5498,LİSTE!$B$7:$D$1300,3,0))</f>
        <v>Ramazan Baran ADIGÜZEL</v>
      </c>
      <c r="D5498" s="72" t="str">
        <f>IF(F5498=0,"RESMİ TATİL",VLOOKUP(F5498,LİSTE!$B$7:$D$1300,3,0))</f>
        <v>Bahar AKGÜN</v>
      </c>
      <c r="E5498" s="72">
        <f>IF(B5498="TATİL",0,IF(F5497=0,F5496+1,IF(LİSTE!$F$1=F5497,1,F5497+1)))</f>
        <v>5</v>
      </c>
      <c r="F5498" s="72">
        <f>IF(E5498=0,0,IF(LİSTE!$F$1=E5498,1,E5498+1))</f>
        <v>6</v>
      </c>
      <c r="G5498" s="72" t="str">
        <f>IFERROR(VLOOKUP(A5498,TATİLLER!$A$2:$D$30000,3,0),"TATİL DEĞİL")</f>
        <v>TATİL DEĞİL</v>
      </c>
    </row>
    <row r="5499" spans="1:7" x14ac:dyDescent="0.25">
      <c r="A5499" s="74">
        <f t="shared" si="1265"/>
        <v>52896</v>
      </c>
      <c r="B5499" s="72">
        <f t="shared" si="1260"/>
        <v>3</v>
      </c>
      <c r="C5499" s="72" t="str">
        <f>IF(E5499=0,"RESMİ TATİL",VLOOKUP(E5499,LİSTE!$B$7:$D$1300,3,0))</f>
        <v>Ömer AKGÜL</v>
      </c>
      <c r="D5499" s="72" t="str">
        <f>IF(F5499=0,"RESMİ TATİL",VLOOKUP(F5499,LİSTE!$B$7:$D$1300,3,0))</f>
        <v>Muharrem EFE TANRIVERDİ</v>
      </c>
      <c r="E5499" s="72">
        <f>IF(B5499="TATİL",0,IF(F5498=0,F5497+1,IF(LİSTE!$F$1=F5498,1,F5498+1)))</f>
        <v>7</v>
      </c>
      <c r="F5499" s="72">
        <f>IF(E5499=0,0,IF(LİSTE!$F$1=E5499,1,E5499+1))</f>
        <v>8</v>
      </c>
      <c r="G5499" s="72" t="str">
        <f>IFERROR(VLOOKUP(A5499,TATİLLER!$A$2:$D$30000,3,0),"TATİL DEĞİL")</f>
        <v>TATİL DEĞİL</v>
      </c>
    </row>
    <row r="5500" spans="1:7" x14ac:dyDescent="0.25">
      <c r="A5500" s="74">
        <f t="shared" si="1265"/>
        <v>52897</v>
      </c>
      <c r="B5500" s="72">
        <f t="shared" si="1260"/>
        <v>4</v>
      </c>
      <c r="C5500" s="72" t="str">
        <f>IF(E5500=0,"RESMİ TATİL",VLOOKUP(E5500,LİSTE!$B$7:$D$1300,3,0))</f>
        <v>Anıl DOĞAN</v>
      </c>
      <c r="D5500" s="72" t="str">
        <f>IF(F5500=0,"RESMİ TATİL",VLOOKUP(F5500,LİSTE!$B$7:$D$1300,3,0))</f>
        <v>İpek ARSLAN</v>
      </c>
      <c r="E5500" s="72">
        <f>IF(B5500="TATİL",0,IF(F5499=0,F5498+1,IF(LİSTE!$F$1=F5499,1,F5499+1)))</f>
        <v>9</v>
      </c>
      <c r="F5500" s="72">
        <f>IF(E5500=0,0,IF(LİSTE!$F$1=E5500,1,E5500+1))</f>
        <v>10</v>
      </c>
      <c r="G5500" s="72" t="str">
        <f>IFERROR(VLOOKUP(A5500,TATİLLER!$A$2:$D$30000,3,0),"TATİL DEĞİL")</f>
        <v>TATİL DEĞİL</v>
      </c>
    </row>
    <row r="5501" spans="1:7" x14ac:dyDescent="0.25">
      <c r="A5501" s="74">
        <f t="shared" si="1265"/>
        <v>52898</v>
      </c>
      <c r="B5501" s="72">
        <f t="shared" si="1260"/>
        <v>5</v>
      </c>
      <c r="C5501" s="72" t="str">
        <f>IF(E5501=0,"RESMİ TATİL",VLOOKUP(E5501,LİSTE!$B$7:$D$1300,3,0))</f>
        <v>Efe KARSAK</v>
      </c>
      <c r="D5501" s="72" t="str">
        <f>IF(F5501=0,"RESMİ TATİL",VLOOKUP(F5501,LİSTE!$B$7:$D$1300,3,0))</f>
        <v>Abdullah KIRBAÇ</v>
      </c>
      <c r="E5501" s="72">
        <f>IF(B5501="TATİL",0,IF(F5500=0,F5499+1,IF(LİSTE!$F$1=F5500,1,F5500+1)))</f>
        <v>11</v>
      </c>
      <c r="F5501" s="72">
        <f>IF(E5501=0,0,IF(LİSTE!$F$1=E5501,1,E5501+1))</f>
        <v>12</v>
      </c>
      <c r="G5501" s="72" t="str">
        <f>IFERROR(VLOOKUP(A5501,TATİLLER!$A$2:$D$30000,3,0),"TATİL DEĞİL")</f>
        <v>TATİL DEĞİL</v>
      </c>
    </row>
    <row r="5502" spans="1:7" x14ac:dyDescent="0.25">
      <c r="A5502" s="74">
        <f t="shared" ref="A5502" si="1273">A5501+3</f>
        <v>52901</v>
      </c>
      <c r="B5502" s="72">
        <f t="shared" si="1260"/>
        <v>1</v>
      </c>
      <c r="C5502" s="72" t="str">
        <f>IF(E5502=0,"RESMİ TATİL",VLOOKUP(E5502,LİSTE!$B$7:$D$1300,3,0))</f>
        <v>Ümmü Defne GÜLER</v>
      </c>
      <c r="D5502" s="72" t="str">
        <f>IF(F5502=0,"RESMİ TATİL",VLOOKUP(F5502,LİSTE!$B$7:$D$1300,3,0))</f>
        <v>Şevval ÖZDAMAR</v>
      </c>
      <c r="E5502" s="72">
        <f>IF(B5502="TATİL",0,IF(F5501=0,F5500+1,IF(LİSTE!$F$1=F5501,1,F5501+1)))</f>
        <v>13</v>
      </c>
      <c r="F5502" s="72">
        <f>IF(E5502=0,0,IF(LİSTE!$F$1=E5502,1,E5502+1))</f>
        <v>14</v>
      </c>
      <c r="G5502" s="72" t="str">
        <f>IFERROR(VLOOKUP(A5502,TATİLLER!$A$2:$D$30000,3,0),"TATİL DEĞİL")</f>
        <v>TATİL DEĞİL</v>
      </c>
    </row>
    <row r="5503" spans="1:7" x14ac:dyDescent="0.25">
      <c r="A5503" s="74">
        <f t="shared" si="1265"/>
        <v>52902</v>
      </c>
      <c r="B5503" s="72">
        <f t="shared" si="1260"/>
        <v>2</v>
      </c>
      <c r="C5503" s="72" t="str">
        <f>IF(E5503=0,"RESMİ TATİL",VLOOKUP(E5503,LİSTE!$B$7:$D$1300,3,0))</f>
        <v>Zeynep AKDAĞ</v>
      </c>
      <c r="D5503" s="72" t="str">
        <f>IF(F5503=0,"RESMİ TATİL",VLOOKUP(F5503,LİSTE!$B$7:$D$1300,3,0))</f>
        <v>Esma ÇOKER</v>
      </c>
      <c r="E5503" s="72">
        <f>IF(B5503="TATİL",0,IF(F5502=0,F5501+1,IF(LİSTE!$F$1=F5502,1,F5502+1)))</f>
        <v>15</v>
      </c>
      <c r="F5503" s="72">
        <f>IF(E5503=0,0,IF(LİSTE!$F$1=E5503,1,E5503+1))</f>
        <v>16</v>
      </c>
      <c r="G5503" s="72" t="str">
        <f>IFERROR(VLOOKUP(A5503,TATİLLER!$A$2:$D$30000,3,0),"TATİL DEĞİL")</f>
        <v>TATİL DEĞİL</v>
      </c>
    </row>
    <row r="5504" spans="1:7" x14ac:dyDescent="0.25">
      <c r="A5504" s="74">
        <f t="shared" si="1265"/>
        <v>52903</v>
      </c>
      <c r="B5504" s="72">
        <f t="shared" si="1260"/>
        <v>3</v>
      </c>
      <c r="C5504" s="72" t="str">
        <f>IF(E5504=0,"RESMİ TATİL",VLOOKUP(E5504,LİSTE!$B$7:$D$1300,3,0))</f>
        <v>Dursun Kubilay YAŞAR</v>
      </c>
      <c r="D5504" s="72" t="str">
        <f>IF(F5504=0,"RESMİ TATİL",VLOOKUP(F5504,LİSTE!$B$7:$D$1300,3,0))</f>
        <v>Zeynep Beril BAŞPINAR</v>
      </c>
      <c r="E5504" s="72">
        <f>IF(B5504="TATİL",0,IF(F5503=0,F5502+1,IF(LİSTE!$F$1=F5503,1,F5503+1)))</f>
        <v>17</v>
      </c>
      <c r="F5504" s="72">
        <f>IF(E5504=0,0,IF(LİSTE!$F$1=E5504,1,E5504+1))</f>
        <v>18</v>
      </c>
      <c r="G5504" s="72" t="str">
        <f>IFERROR(VLOOKUP(A5504,TATİLLER!$A$2:$D$30000,3,0),"TATİL DEĞİL")</f>
        <v>TATİL DEĞİL</v>
      </c>
    </row>
    <row r="5505" spans="1:7" x14ac:dyDescent="0.25">
      <c r="A5505" s="74">
        <f t="shared" si="1265"/>
        <v>52904</v>
      </c>
      <c r="B5505" s="72">
        <f t="shared" si="1260"/>
        <v>4</v>
      </c>
      <c r="C5505" s="72" t="str">
        <f>IF(E5505=0,"RESMİ TATİL",VLOOKUP(E5505,LİSTE!$B$7:$D$1300,3,0))</f>
        <v>Ahmet DAL</v>
      </c>
      <c r="D5505" s="72" t="str">
        <f>IF(F5505=0,"RESMİ TATİL",VLOOKUP(F5505,LİSTE!$B$7:$D$1300,3,0))</f>
        <v>Emirhan KARATAŞ</v>
      </c>
      <c r="E5505" s="72">
        <f>IF(B5505="TATİL",0,IF(F5504=0,F5503+1,IF(LİSTE!$F$1=F5504,1,F5504+1)))</f>
        <v>19</v>
      </c>
      <c r="F5505" s="72">
        <f>IF(E5505=0,0,IF(LİSTE!$F$1=E5505,1,E5505+1))</f>
        <v>20</v>
      </c>
      <c r="G5505" s="72" t="str">
        <f>IFERROR(VLOOKUP(A5505,TATİLLER!$A$2:$D$30000,3,0),"TATİL DEĞİL")</f>
        <v>TATİL DEĞİL</v>
      </c>
    </row>
    <row r="5506" spans="1:7" x14ac:dyDescent="0.25">
      <c r="A5506" s="74">
        <f t="shared" si="1265"/>
        <v>52905</v>
      </c>
      <c r="B5506" s="72">
        <f t="shared" si="1260"/>
        <v>5</v>
      </c>
      <c r="C5506" s="72" t="str">
        <f>IF(E5506=0,"RESMİ TATİL",VLOOKUP(E5506,LİSTE!$B$7:$D$1300,3,0))</f>
        <v>Zümra Yeter ARI</v>
      </c>
      <c r="D5506" s="72" t="str">
        <f>IF(F5506=0,"RESMİ TATİL",VLOOKUP(F5506,LİSTE!$B$7:$D$1300,3,0))</f>
        <v>Utku KARAGÖZ</v>
      </c>
      <c r="E5506" s="72">
        <f>IF(B5506="TATİL",0,IF(F5505=0,F5504+1,IF(LİSTE!$F$1=F5505,1,F5505+1)))</f>
        <v>21</v>
      </c>
      <c r="F5506" s="72">
        <f>IF(E5506=0,0,IF(LİSTE!$F$1=E5506,1,E5506+1))</f>
        <v>22</v>
      </c>
      <c r="G5506" s="72" t="str">
        <f>IFERROR(VLOOKUP(A5506,TATİLLER!$A$2:$D$30000,3,0),"TATİL DEĞİL")</f>
        <v>TATİL DEĞİL</v>
      </c>
    </row>
    <row r="5507" spans="1:7" x14ac:dyDescent="0.25">
      <c r="A5507" s="74">
        <f t="shared" ref="A5507" si="1274">A5506+3</f>
        <v>52908</v>
      </c>
      <c r="B5507" s="72">
        <f t="shared" ref="B5507:B5570" si="1275">IF(G5507="TATİL","TATİL",WEEKDAY(A5507,2))</f>
        <v>1</v>
      </c>
      <c r="C5507" s="72" t="str">
        <f>IF(E5507=0,"RESMİ TATİL",VLOOKUP(E5507,LİSTE!$B$7:$D$1300,3,0))</f>
        <v>Feyza Zümra AVCIOĞLU</v>
      </c>
      <c r="D5507" s="72" t="str">
        <f>IF(F5507=0,"RESMİ TATİL",VLOOKUP(F5507,LİSTE!$B$7:$D$1300,3,0))</f>
        <v>Yusuf Ali TABUR</v>
      </c>
      <c r="E5507" s="72">
        <f>IF(B5507="TATİL",0,IF(F5506=0,F5505+1,IF(LİSTE!$F$1=F5506,1,F5506+1)))</f>
        <v>23</v>
      </c>
      <c r="F5507" s="72">
        <f>IF(E5507=0,0,IF(LİSTE!$F$1=E5507,1,E5507+1))</f>
        <v>24</v>
      </c>
      <c r="G5507" s="72" t="str">
        <f>IFERROR(VLOOKUP(A5507,TATİLLER!$A$2:$D$30000,3,0),"TATİL DEĞİL")</f>
        <v>TATİL DEĞİL</v>
      </c>
    </row>
    <row r="5508" spans="1:7" x14ac:dyDescent="0.25">
      <c r="A5508" s="74">
        <f t="shared" si="1265"/>
        <v>52909</v>
      </c>
      <c r="B5508" s="72">
        <f t="shared" si="1275"/>
        <v>2</v>
      </c>
      <c r="C5508" s="72" t="str">
        <f>IF(E5508=0,"RESMİ TATİL",VLOOKUP(E5508,LİSTE!$B$7:$D$1300,3,0))</f>
        <v>Irmak UTEBAY</v>
      </c>
      <c r="D5508" s="72" t="str">
        <f>IF(F5508=0,"RESMİ TATİL",VLOOKUP(F5508,LİSTE!$B$7:$D$1300,3,0))</f>
        <v>Kerem AKKOÇ</v>
      </c>
      <c r="E5508" s="72">
        <f>IF(B5508="TATİL",0,IF(F5507=0,F5506+1,IF(LİSTE!$F$1=F5507,1,F5507+1)))</f>
        <v>25</v>
      </c>
      <c r="F5508" s="72">
        <f>IF(E5508=0,0,IF(LİSTE!$F$1=E5508,1,E5508+1))</f>
        <v>26</v>
      </c>
      <c r="G5508" s="72" t="str">
        <f>IFERROR(VLOOKUP(A5508,TATİLLER!$A$2:$D$30000,3,0),"TATİL DEĞİL")</f>
        <v>TATİL DEĞİL</v>
      </c>
    </row>
    <row r="5509" spans="1:7" x14ac:dyDescent="0.25">
      <c r="A5509" s="74">
        <f t="shared" si="1265"/>
        <v>52910</v>
      </c>
      <c r="B5509" s="72">
        <f t="shared" si="1275"/>
        <v>3</v>
      </c>
      <c r="C5509" s="72" t="str">
        <f>IF(E5509=0,"RESMİ TATİL",VLOOKUP(E5509,LİSTE!$B$7:$D$1300,3,0))</f>
        <v>Elçin Ayşe ELMAS</v>
      </c>
      <c r="D5509" s="72" t="str">
        <f>IF(F5509=0,"RESMİ TATİL",VLOOKUP(F5509,LİSTE!$B$7:$D$1300,3,0))</f>
        <v>Muhammed YILDIZDAĞ</v>
      </c>
      <c r="E5509" s="72">
        <f>IF(B5509="TATİL",0,IF(F5508=0,F5507+1,IF(LİSTE!$F$1=F5508,1,F5508+1)))</f>
        <v>27</v>
      </c>
      <c r="F5509" s="72">
        <f>IF(E5509=0,0,IF(LİSTE!$F$1=E5509,1,E5509+1))</f>
        <v>28</v>
      </c>
      <c r="G5509" s="72" t="str">
        <f>IFERROR(VLOOKUP(A5509,TATİLLER!$A$2:$D$30000,3,0),"TATİL DEĞİL")</f>
        <v>TATİL DEĞİL</v>
      </c>
    </row>
    <row r="5510" spans="1:7" x14ac:dyDescent="0.25">
      <c r="A5510" s="74">
        <f t="shared" si="1265"/>
        <v>52911</v>
      </c>
      <c r="B5510" s="72">
        <f t="shared" si="1275"/>
        <v>4</v>
      </c>
      <c r="C5510" s="72" t="str">
        <f>IF(E5510=0,"RESMİ TATİL",VLOOKUP(E5510,LİSTE!$B$7:$D$1300,3,0))</f>
        <v>Nisa Nur SANCAR</v>
      </c>
      <c r="D5510" s="72" t="str">
        <f>IF(F5510=0,"RESMİ TATİL",VLOOKUP(F5510,LİSTE!$B$7:$D$1300,3,0))</f>
        <v>Esila ÇETİN</v>
      </c>
      <c r="E5510" s="72">
        <f>IF(B5510="TATİL",0,IF(F5509=0,F5508+1,IF(LİSTE!$F$1=F5509,1,F5509+1)))</f>
        <v>1</v>
      </c>
      <c r="F5510" s="72">
        <f>IF(E5510=0,0,IF(LİSTE!$F$1=E5510,1,E5510+1))</f>
        <v>2</v>
      </c>
      <c r="G5510" s="72" t="str">
        <f>IFERROR(VLOOKUP(A5510,TATİLLER!$A$2:$D$30000,3,0),"TATİL DEĞİL")</f>
        <v>TATİL DEĞİL</v>
      </c>
    </row>
    <row r="5511" spans="1:7" x14ac:dyDescent="0.25">
      <c r="A5511" s="74">
        <f t="shared" si="1265"/>
        <v>52912</v>
      </c>
      <c r="B5511" s="72">
        <f t="shared" si="1275"/>
        <v>5</v>
      </c>
      <c r="C5511" s="72" t="str">
        <f>IF(E5511=0,"RESMİ TATİL",VLOOKUP(E5511,LİSTE!$B$7:$D$1300,3,0))</f>
        <v>Zeynep Sevde TOPUZ</v>
      </c>
      <c r="D5511" s="72" t="str">
        <f>IF(F5511=0,"RESMİ TATİL",VLOOKUP(F5511,LİSTE!$B$7:$D$1300,3,0))</f>
        <v>Ömer Asaf KADAŞ</v>
      </c>
      <c r="E5511" s="72">
        <f>IF(B5511="TATİL",0,IF(F5510=0,F5509+1,IF(LİSTE!$F$1=F5510,1,F5510+1)))</f>
        <v>3</v>
      </c>
      <c r="F5511" s="72">
        <f>IF(E5511=0,0,IF(LİSTE!$F$1=E5511,1,E5511+1))</f>
        <v>4</v>
      </c>
      <c r="G5511" s="72" t="str">
        <f>IFERROR(VLOOKUP(A5511,TATİLLER!$A$2:$D$30000,3,0),"TATİL DEĞİL")</f>
        <v>TATİL DEĞİL</v>
      </c>
    </row>
    <row r="5512" spans="1:7" x14ac:dyDescent="0.25">
      <c r="A5512" s="74">
        <f t="shared" ref="A5512" si="1276">A5511+3</f>
        <v>52915</v>
      </c>
      <c r="B5512" s="72">
        <f t="shared" si="1275"/>
        <v>1</v>
      </c>
      <c r="C5512" s="72" t="str">
        <f>IF(E5512=0,"RESMİ TATİL",VLOOKUP(E5512,LİSTE!$B$7:$D$1300,3,0))</f>
        <v>Ramazan Baran ADIGÜZEL</v>
      </c>
      <c r="D5512" s="72" t="str">
        <f>IF(F5512=0,"RESMİ TATİL",VLOOKUP(F5512,LİSTE!$B$7:$D$1300,3,0))</f>
        <v>Bahar AKGÜN</v>
      </c>
      <c r="E5512" s="72">
        <f>IF(B5512="TATİL",0,IF(F5511=0,F5510+1,IF(LİSTE!$F$1=F5511,1,F5511+1)))</f>
        <v>5</v>
      </c>
      <c r="F5512" s="72">
        <f>IF(E5512=0,0,IF(LİSTE!$F$1=E5512,1,E5512+1))</f>
        <v>6</v>
      </c>
      <c r="G5512" s="72" t="str">
        <f>IFERROR(VLOOKUP(A5512,TATİLLER!$A$2:$D$30000,3,0),"TATİL DEĞİL")</f>
        <v>TATİL DEĞİL</v>
      </c>
    </row>
    <row r="5513" spans="1:7" x14ac:dyDescent="0.25">
      <c r="A5513" s="74">
        <f t="shared" si="1265"/>
        <v>52916</v>
      </c>
      <c r="B5513" s="72">
        <f t="shared" si="1275"/>
        <v>2</v>
      </c>
      <c r="C5513" s="72" t="str">
        <f>IF(E5513=0,"RESMİ TATİL",VLOOKUP(E5513,LİSTE!$B$7:$D$1300,3,0))</f>
        <v>Ömer AKGÜL</v>
      </c>
      <c r="D5513" s="72" t="str">
        <f>IF(F5513=0,"RESMİ TATİL",VLOOKUP(F5513,LİSTE!$B$7:$D$1300,3,0))</f>
        <v>Muharrem EFE TANRIVERDİ</v>
      </c>
      <c r="E5513" s="72">
        <f>IF(B5513="TATİL",0,IF(F5512=0,F5511+1,IF(LİSTE!$F$1=F5512,1,F5512+1)))</f>
        <v>7</v>
      </c>
      <c r="F5513" s="72">
        <f>IF(E5513=0,0,IF(LİSTE!$F$1=E5513,1,E5513+1))</f>
        <v>8</v>
      </c>
      <c r="G5513" s="72" t="str">
        <f>IFERROR(VLOOKUP(A5513,TATİLLER!$A$2:$D$30000,3,0),"TATİL DEĞİL")</f>
        <v>TATİL DEĞİL</v>
      </c>
    </row>
    <row r="5514" spans="1:7" x14ac:dyDescent="0.25">
      <c r="A5514" s="74">
        <f t="shared" si="1265"/>
        <v>52917</v>
      </c>
      <c r="B5514" s="72">
        <f t="shared" si="1275"/>
        <v>3</v>
      </c>
      <c r="C5514" s="72" t="str">
        <f>IF(E5514=0,"RESMİ TATİL",VLOOKUP(E5514,LİSTE!$B$7:$D$1300,3,0))</f>
        <v>Anıl DOĞAN</v>
      </c>
      <c r="D5514" s="72" t="str">
        <f>IF(F5514=0,"RESMİ TATİL",VLOOKUP(F5514,LİSTE!$B$7:$D$1300,3,0))</f>
        <v>İpek ARSLAN</v>
      </c>
      <c r="E5514" s="72">
        <f>IF(B5514="TATİL",0,IF(F5513=0,F5512+1,IF(LİSTE!$F$1=F5513,1,F5513+1)))</f>
        <v>9</v>
      </c>
      <c r="F5514" s="72">
        <f>IF(E5514=0,0,IF(LİSTE!$F$1=E5514,1,E5514+1))</f>
        <v>10</v>
      </c>
      <c r="G5514" s="72" t="str">
        <f>IFERROR(VLOOKUP(A5514,TATİLLER!$A$2:$D$30000,3,0),"TATİL DEĞİL")</f>
        <v>TATİL DEĞİL</v>
      </c>
    </row>
    <row r="5515" spans="1:7" x14ac:dyDescent="0.25">
      <c r="A5515" s="74">
        <f t="shared" si="1265"/>
        <v>52918</v>
      </c>
      <c r="B5515" s="72">
        <f t="shared" si="1275"/>
        <v>4</v>
      </c>
      <c r="C5515" s="72" t="str">
        <f>IF(E5515=0,"RESMİ TATİL",VLOOKUP(E5515,LİSTE!$B$7:$D$1300,3,0))</f>
        <v>Efe KARSAK</v>
      </c>
      <c r="D5515" s="72" t="str">
        <f>IF(F5515=0,"RESMİ TATİL",VLOOKUP(F5515,LİSTE!$B$7:$D$1300,3,0))</f>
        <v>Abdullah KIRBAÇ</v>
      </c>
      <c r="E5515" s="72">
        <f>IF(B5515="TATİL",0,IF(F5514=0,F5513+1,IF(LİSTE!$F$1=F5514,1,F5514+1)))</f>
        <v>11</v>
      </c>
      <c r="F5515" s="72">
        <f>IF(E5515=0,0,IF(LİSTE!$F$1=E5515,1,E5515+1))</f>
        <v>12</v>
      </c>
      <c r="G5515" s="72" t="str">
        <f>IFERROR(VLOOKUP(A5515,TATİLLER!$A$2:$D$30000,3,0),"TATİL DEĞİL")</f>
        <v>TATİL DEĞİL</v>
      </c>
    </row>
    <row r="5516" spans="1:7" x14ac:dyDescent="0.25">
      <c r="A5516" s="74">
        <f t="shared" si="1265"/>
        <v>52919</v>
      </c>
      <c r="B5516" s="72">
        <f t="shared" si="1275"/>
        <v>5</v>
      </c>
      <c r="C5516" s="72" t="str">
        <f>IF(E5516=0,"RESMİ TATİL",VLOOKUP(E5516,LİSTE!$B$7:$D$1300,3,0))</f>
        <v>Ümmü Defne GÜLER</v>
      </c>
      <c r="D5516" s="72" t="str">
        <f>IF(F5516=0,"RESMİ TATİL",VLOOKUP(F5516,LİSTE!$B$7:$D$1300,3,0))</f>
        <v>Şevval ÖZDAMAR</v>
      </c>
      <c r="E5516" s="72">
        <f>IF(B5516="TATİL",0,IF(F5515=0,F5514+1,IF(LİSTE!$F$1=F5515,1,F5515+1)))</f>
        <v>13</v>
      </c>
      <c r="F5516" s="72">
        <f>IF(E5516=0,0,IF(LİSTE!$F$1=E5516,1,E5516+1))</f>
        <v>14</v>
      </c>
      <c r="G5516" s="72" t="str">
        <f>IFERROR(VLOOKUP(A5516,TATİLLER!$A$2:$D$30000,3,0),"TATİL DEĞİL")</f>
        <v>TATİL DEĞİL</v>
      </c>
    </row>
    <row r="5517" spans="1:7" x14ac:dyDescent="0.25">
      <c r="A5517" s="74">
        <f t="shared" ref="A5517" si="1277">A5516+3</f>
        <v>52922</v>
      </c>
      <c r="B5517" s="72">
        <f t="shared" si="1275"/>
        <v>1</v>
      </c>
      <c r="C5517" s="72" t="str">
        <f>IF(E5517=0,"RESMİ TATİL",VLOOKUP(E5517,LİSTE!$B$7:$D$1300,3,0))</f>
        <v>Zeynep AKDAĞ</v>
      </c>
      <c r="D5517" s="72" t="str">
        <f>IF(F5517=0,"RESMİ TATİL",VLOOKUP(F5517,LİSTE!$B$7:$D$1300,3,0))</f>
        <v>Esma ÇOKER</v>
      </c>
      <c r="E5517" s="72">
        <f>IF(B5517="TATİL",0,IF(F5516=0,F5515+1,IF(LİSTE!$F$1=F5516,1,F5516+1)))</f>
        <v>15</v>
      </c>
      <c r="F5517" s="72">
        <f>IF(E5517=0,0,IF(LİSTE!$F$1=E5517,1,E5517+1))</f>
        <v>16</v>
      </c>
      <c r="G5517" s="72" t="str">
        <f>IFERROR(VLOOKUP(A5517,TATİLLER!$A$2:$D$30000,3,0),"TATİL DEĞİL")</f>
        <v>TATİL DEĞİL</v>
      </c>
    </row>
    <row r="5518" spans="1:7" x14ac:dyDescent="0.25">
      <c r="A5518" s="74">
        <f t="shared" si="1265"/>
        <v>52923</v>
      </c>
      <c r="B5518" s="72">
        <f t="shared" si="1275"/>
        <v>2</v>
      </c>
      <c r="C5518" s="72" t="str">
        <f>IF(E5518=0,"RESMİ TATİL",VLOOKUP(E5518,LİSTE!$B$7:$D$1300,3,0))</f>
        <v>Dursun Kubilay YAŞAR</v>
      </c>
      <c r="D5518" s="72" t="str">
        <f>IF(F5518=0,"RESMİ TATİL",VLOOKUP(F5518,LİSTE!$B$7:$D$1300,3,0))</f>
        <v>Zeynep Beril BAŞPINAR</v>
      </c>
      <c r="E5518" s="72">
        <f>IF(B5518="TATİL",0,IF(F5517=0,F5516+1,IF(LİSTE!$F$1=F5517,1,F5517+1)))</f>
        <v>17</v>
      </c>
      <c r="F5518" s="72">
        <f>IF(E5518=0,0,IF(LİSTE!$F$1=E5518,1,E5518+1))</f>
        <v>18</v>
      </c>
      <c r="G5518" s="72" t="str">
        <f>IFERROR(VLOOKUP(A5518,TATİLLER!$A$2:$D$30000,3,0),"TATİL DEĞİL")</f>
        <v>TATİL DEĞİL</v>
      </c>
    </row>
    <row r="5519" spans="1:7" x14ac:dyDescent="0.25">
      <c r="A5519" s="74">
        <f t="shared" si="1265"/>
        <v>52924</v>
      </c>
      <c r="B5519" s="72">
        <f t="shared" si="1275"/>
        <v>3</v>
      </c>
      <c r="C5519" s="72" t="str">
        <f>IF(E5519=0,"RESMİ TATİL",VLOOKUP(E5519,LİSTE!$B$7:$D$1300,3,0))</f>
        <v>Ahmet DAL</v>
      </c>
      <c r="D5519" s="72" t="str">
        <f>IF(F5519=0,"RESMİ TATİL",VLOOKUP(F5519,LİSTE!$B$7:$D$1300,3,0))</f>
        <v>Emirhan KARATAŞ</v>
      </c>
      <c r="E5519" s="72">
        <f>IF(B5519="TATİL",0,IF(F5518=0,F5517+1,IF(LİSTE!$F$1=F5518,1,F5518+1)))</f>
        <v>19</v>
      </c>
      <c r="F5519" s="72">
        <f>IF(E5519=0,0,IF(LİSTE!$F$1=E5519,1,E5519+1))</f>
        <v>20</v>
      </c>
      <c r="G5519" s="72" t="str">
        <f>IFERROR(VLOOKUP(A5519,TATİLLER!$A$2:$D$30000,3,0),"TATİL DEĞİL")</f>
        <v>TATİL DEĞİL</v>
      </c>
    </row>
    <row r="5520" spans="1:7" x14ac:dyDescent="0.25">
      <c r="A5520" s="74">
        <f t="shared" si="1265"/>
        <v>52925</v>
      </c>
      <c r="B5520" s="72">
        <f t="shared" si="1275"/>
        <v>4</v>
      </c>
      <c r="C5520" s="72" t="str">
        <f>IF(E5520=0,"RESMİ TATİL",VLOOKUP(E5520,LİSTE!$B$7:$D$1300,3,0))</f>
        <v>Zümra Yeter ARI</v>
      </c>
      <c r="D5520" s="72" t="str">
        <f>IF(F5520=0,"RESMİ TATİL",VLOOKUP(F5520,LİSTE!$B$7:$D$1300,3,0))</f>
        <v>Utku KARAGÖZ</v>
      </c>
      <c r="E5520" s="72">
        <f>IF(B5520="TATİL",0,IF(F5519=0,F5518+1,IF(LİSTE!$F$1=F5519,1,F5519+1)))</f>
        <v>21</v>
      </c>
      <c r="F5520" s="72">
        <f>IF(E5520=0,0,IF(LİSTE!$F$1=E5520,1,E5520+1))</f>
        <v>22</v>
      </c>
      <c r="G5520" s="72" t="str">
        <f>IFERROR(VLOOKUP(A5520,TATİLLER!$A$2:$D$30000,3,0),"TATİL DEĞİL")</f>
        <v>TATİL DEĞİL</v>
      </c>
    </row>
    <row r="5521" spans="1:7" x14ac:dyDescent="0.25">
      <c r="A5521" s="74">
        <f t="shared" si="1265"/>
        <v>52926</v>
      </c>
      <c r="B5521" s="72">
        <f t="shared" si="1275"/>
        <v>5</v>
      </c>
      <c r="C5521" s="72" t="str">
        <f>IF(E5521=0,"RESMİ TATİL",VLOOKUP(E5521,LİSTE!$B$7:$D$1300,3,0))</f>
        <v>Feyza Zümra AVCIOĞLU</v>
      </c>
      <c r="D5521" s="72" t="str">
        <f>IF(F5521=0,"RESMİ TATİL",VLOOKUP(F5521,LİSTE!$B$7:$D$1300,3,0))</f>
        <v>Yusuf Ali TABUR</v>
      </c>
      <c r="E5521" s="72">
        <f>IF(B5521="TATİL",0,IF(F5520=0,F5519+1,IF(LİSTE!$F$1=F5520,1,F5520+1)))</f>
        <v>23</v>
      </c>
      <c r="F5521" s="72">
        <f>IF(E5521=0,0,IF(LİSTE!$F$1=E5521,1,E5521+1))</f>
        <v>24</v>
      </c>
      <c r="G5521" s="72" t="str">
        <f>IFERROR(VLOOKUP(A5521,TATİLLER!$A$2:$D$30000,3,0),"TATİL DEĞİL")</f>
        <v>TATİL DEĞİL</v>
      </c>
    </row>
    <row r="5522" spans="1:7" x14ac:dyDescent="0.25">
      <c r="A5522" s="74">
        <f t="shared" ref="A5522" si="1278">A5521+3</f>
        <v>52929</v>
      </c>
      <c r="B5522" s="72">
        <f t="shared" si="1275"/>
        <v>1</v>
      </c>
      <c r="C5522" s="72" t="str">
        <f>IF(E5522=0,"RESMİ TATİL",VLOOKUP(E5522,LİSTE!$B$7:$D$1300,3,0))</f>
        <v>Irmak UTEBAY</v>
      </c>
      <c r="D5522" s="72" t="str">
        <f>IF(F5522=0,"RESMİ TATİL",VLOOKUP(F5522,LİSTE!$B$7:$D$1300,3,0))</f>
        <v>Kerem AKKOÇ</v>
      </c>
      <c r="E5522" s="72">
        <f>IF(B5522="TATİL",0,IF(F5521=0,F5520+1,IF(LİSTE!$F$1=F5521,1,F5521+1)))</f>
        <v>25</v>
      </c>
      <c r="F5522" s="72">
        <f>IF(E5522=0,0,IF(LİSTE!$F$1=E5522,1,E5522+1))</f>
        <v>26</v>
      </c>
      <c r="G5522" s="72" t="str">
        <f>IFERROR(VLOOKUP(A5522,TATİLLER!$A$2:$D$30000,3,0),"TATİL DEĞİL")</f>
        <v>TATİL DEĞİL</v>
      </c>
    </row>
    <row r="5523" spans="1:7" x14ac:dyDescent="0.25">
      <c r="A5523" s="74">
        <f t="shared" si="1265"/>
        <v>52930</v>
      </c>
      <c r="B5523" s="72">
        <f t="shared" si="1275"/>
        <v>2</v>
      </c>
      <c r="C5523" s="72" t="str">
        <f>IF(E5523=0,"RESMİ TATİL",VLOOKUP(E5523,LİSTE!$B$7:$D$1300,3,0))</f>
        <v>Elçin Ayşe ELMAS</v>
      </c>
      <c r="D5523" s="72" t="str">
        <f>IF(F5523=0,"RESMİ TATİL",VLOOKUP(F5523,LİSTE!$B$7:$D$1300,3,0))</f>
        <v>Muhammed YILDIZDAĞ</v>
      </c>
      <c r="E5523" s="72">
        <f>IF(B5523="TATİL",0,IF(F5522=0,F5521+1,IF(LİSTE!$F$1=F5522,1,F5522+1)))</f>
        <v>27</v>
      </c>
      <c r="F5523" s="72">
        <f>IF(E5523=0,0,IF(LİSTE!$F$1=E5523,1,E5523+1))</f>
        <v>28</v>
      </c>
      <c r="G5523" s="72" t="str">
        <f>IFERROR(VLOOKUP(A5523,TATİLLER!$A$2:$D$30000,3,0),"TATİL DEĞİL")</f>
        <v>TATİL DEĞİL</v>
      </c>
    </row>
    <row r="5524" spans="1:7" x14ac:dyDescent="0.25">
      <c r="A5524" s="74">
        <f t="shared" si="1265"/>
        <v>52931</v>
      </c>
      <c r="B5524" s="72">
        <f t="shared" si="1275"/>
        <v>3</v>
      </c>
      <c r="C5524" s="72" t="str">
        <f>IF(E5524=0,"RESMİ TATİL",VLOOKUP(E5524,LİSTE!$B$7:$D$1300,3,0))</f>
        <v>Nisa Nur SANCAR</v>
      </c>
      <c r="D5524" s="72" t="str">
        <f>IF(F5524=0,"RESMİ TATİL",VLOOKUP(F5524,LİSTE!$B$7:$D$1300,3,0))</f>
        <v>Esila ÇETİN</v>
      </c>
      <c r="E5524" s="72">
        <f>IF(B5524="TATİL",0,IF(F5523=0,F5522+1,IF(LİSTE!$F$1=F5523,1,F5523+1)))</f>
        <v>1</v>
      </c>
      <c r="F5524" s="72">
        <f>IF(E5524=0,0,IF(LİSTE!$F$1=E5524,1,E5524+1))</f>
        <v>2</v>
      </c>
      <c r="G5524" s="72" t="str">
        <f>IFERROR(VLOOKUP(A5524,TATİLLER!$A$2:$D$30000,3,0),"TATİL DEĞİL")</f>
        <v>TATİL DEĞİL</v>
      </c>
    </row>
    <row r="5525" spans="1:7" x14ac:dyDescent="0.25">
      <c r="A5525" s="74">
        <f t="shared" si="1265"/>
        <v>52932</v>
      </c>
      <c r="B5525" s="72">
        <f t="shared" si="1275"/>
        <v>4</v>
      </c>
      <c r="C5525" s="72" t="str">
        <f>IF(E5525=0,"RESMİ TATİL",VLOOKUP(E5525,LİSTE!$B$7:$D$1300,3,0))</f>
        <v>Zeynep Sevde TOPUZ</v>
      </c>
      <c r="D5525" s="72" t="str">
        <f>IF(F5525=0,"RESMİ TATİL",VLOOKUP(F5525,LİSTE!$B$7:$D$1300,3,0))</f>
        <v>Ömer Asaf KADAŞ</v>
      </c>
      <c r="E5525" s="72">
        <f>IF(B5525="TATİL",0,IF(F5524=0,F5523+1,IF(LİSTE!$F$1=F5524,1,F5524+1)))</f>
        <v>3</v>
      </c>
      <c r="F5525" s="72">
        <f>IF(E5525=0,0,IF(LİSTE!$F$1=E5525,1,E5525+1))</f>
        <v>4</v>
      </c>
      <c r="G5525" s="72" t="str">
        <f>IFERROR(VLOOKUP(A5525,TATİLLER!$A$2:$D$30000,3,0),"TATİL DEĞİL")</f>
        <v>TATİL DEĞİL</v>
      </c>
    </row>
    <row r="5526" spans="1:7" x14ac:dyDescent="0.25">
      <c r="A5526" s="74">
        <f t="shared" si="1265"/>
        <v>52933</v>
      </c>
      <c r="B5526" s="72">
        <f t="shared" si="1275"/>
        <v>5</v>
      </c>
      <c r="C5526" s="72" t="str">
        <f>IF(E5526=0,"RESMİ TATİL",VLOOKUP(E5526,LİSTE!$B$7:$D$1300,3,0))</f>
        <v>Ramazan Baran ADIGÜZEL</v>
      </c>
      <c r="D5526" s="72" t="str">
        <f>IF(F5526=0,"RESMİ TATİL",VLOOKUP(F5526,LİSTE!$B$7:$D$1300,3,0))</f>
        <v>Bahar AKGÜN</v>
      </c>
      <c r="E5526" s="72">
        <f>IF(B5526="TATİL",0,IF(F5525=0,F5524+1,IF(LİSTE!$F$1=F5525,1,F5525+1)))</f>
        <v>5</v>
      </c>
      <c r="F5526" s="72">
        <f>IF(E5526=0,0,IF(LİSTE!$F$1=E5526,1,E5526+1))</f>
        <v>6</v>
      </c>
      <c r="G5526" s="72" t="str">
        <f>IFERROR(VLOOKUP(A5526,TATİLLER!$A$2:$D$30000,3,0),"TATİL DEĞİL")</f>
        <v>TATİL DEĞİL</v>
      </c>
    </row>
    <row r="5527" spans="1:7" x14ac:dyDescent="0.25">
      <c r="A5527" s="74">
        <f t="shared" ref="A5527" si="1279">A5526+3</f>
        <v>52936</v>
      </c>
      <c r="B5527" s="72">
        <f t="shared" si="1275"/>
        <v>1</v>
      </c>
      <c r="C5527" s="72" t="str">
        <f>IF(E5527=0,"RESMİ TATİL",VLOOKUP(E5527,LİSTE!$B$7:$D$1300,3,0))</f>
        <v>Ömer AKGÜL</v>
      </c>
      <c r="D5527" s="72" t="str">
        <f>IF(F5527=0,"RESMİ TATİL",VLOOKUP(F5527,LİSTE!$B$7:$D$1300,3,0))</f>
        <v>Muharrem EFE TANRIVERDİ</v>
      </c>
      <c r="E5527" s="72">
        <f>IF(B5527="TATİL",0,IF(F5526=0,F5525+1,IF(LİSTE!$F$1=F5526,1,F5526+1)))</f>
        <v>7</v>
      </c>
      <c r="F5527" s="72">
        <f>IF(E5527=0,0,IF(LİSTE!$F$1=E5527,1,E5527+1))</f>
        <v>8</v>
      </c>
      <c r="G5527" s="72" t="str">
        <f>IFERROR(VLOOKUP(A5527,TATİLLER!$A$2:$D$30000,3,0),"TATİL DEĞİL")</f>
        <v>TATİL DEĞİL</v>
      </c>
    </row>
    <row r="5528" spans="1:7" x14ac:dyDescent="0.25">
      <c r="A5528" s="74">
        <f t="shared" ref="A5528:A5591" si="1280">A5527+1</f>
        <v>52937</v>
      </c>
      <c r="B5528" s="72">
        <f t="shared" si="1275"/>
        <v>2</v>
      </c>
      <c r="C5528" s="72" t="str">
        <f>IF(E5528=0,"RESMİ TATİL",VLOOKUP(E5528,LİSTE!$B$7:$D$1300,3,0))</f>
        <v>Anıl DOĞAN</v>
      </c>
      <c r="D5528" s="72" t="str">
        <f>IF(F5528=0,"RESMİ TATİL",VLOOKUP(F5528,LİSTE!$B$7:$D$1300,3,0))</f>
        <v>İpek ARSLAN</v>
      </c>
      <c r="E5528" s="72">
        <f>IF(B5528="TATİL",0,IF(F5527=0,F5526+1,IF(LİSTE!$F$1=F5527,1,F5527+1)))</f>
        <v>9</v>
      </c>
      <c r="F5528" s="72">
        <f>IF(E5528=0,0,IF(LİSTE!$F$1=E5528,1,E5528+1))</f>
        <v>10</v>
      </c>
      <c r="G5528" s="72" t="str">
        <f>IFERROR(VLOOKUP(A5528,TATİLLER!$A$2:$D$30000,3,0),"TATİL DEĞİL")</f>
        <v>TATİL DEĞİL</v>
      </c>
    </row>
    <row r="5529" spans="1:7" x14ac:dyDescent="0.25">
      <c r="A5529" s="74">
        <f t="shared" si="1280"/>
        <v>52938</v>
      </c>
      <c r="B5529" s="72">
        <f t="shared" si="1275"/>
        <v>3</v>
      </c>
      <c r="C5529" s="72" t="str">
        <f>IF(E5529=0,"RESMİ TATİL",VLOOKUP(E5529,LİSTE!$B$7:$D$1300,3,0))</f>
        <v>Efe KARSAK</v>
      </c>
      <c r="D5529" s="72" t="str">
        <f>IF(F5529=0,"RESMİ TATİL",VLOOKUP(F5529,LİSTE!$B$7:$D$1300,3,0))</f>
        <v>Abdullah KIRBAÇ</v>
      </c>
      <c r="E5529" s="72">
        <f>IF(B5529="TATİL",0,IF(F5528=0,F5527+1,IF(LİSTE!$F$1=F5528,1,F5528+1)))</f>
        <v>11</v>
      </c>
      <c r="F5529" s="72">
        <f>IF(E5529=0,0,IF(LİSTE!$F$1=E5529,1,E5529+1))</f>
        <v>12</v>
      </c>
      <c r="G5529" s="72" t="str">
        <f>IFERROR(VLOOKUP(A5529,TATİLLER!$A$2:$D$30000,3,0),"TATİL DEĞİL")</f>
        <v>TATİL DEĞİL</v>
      </c>
    </row>
    <row r="5530" spans="1:7" x14ac:dyDescent="0.25">
      <c r="A5530" s="74">
        <f t="shared" si="1280"/>
        <v>52939</v>
      </c>
      <c r="B5530" s="72">
        <f t="shared" si="1275"/>
        <v>4</v>
      </c>
      <c r="C5530" s="72" t="str">
        <f>IF(E5530=0,"RESMİ TATİL",VLOOKUP(E5530,LİSTE!$B$7:$D$1300,3,0))</f>
        <v>Ümmü Defne GÜLER</v>
      </c>
      <c r="D5530" s="72" t="str">
        <f>IF(F5530=0,"RESMİ TATİL",VLOOKUP(F5530,LİSTE!$B$7:$D$1300,3,0))</f>
        <v>Şevval ÖZDAMAR</v>
      </c>
      <c r="E5530" s="72">
        <f>IF(B5530="TATİL",0,IF(F5529=0,F5528+1,IF(LİSTE!$F$1=F5529,1,F5529+1)))</f>
        <v>13</v>
      </c>
      <c r="F5530" s="72">
        <f>IF(E5530=0,0,IF(LİSTE!$F$1=E5530,1,E5530+1))</f>
        <v>14</v>
      </c>
      <c r="G5530" s="72" t="str">
        <f>IFERROR(VLOOKUP(A5530,TATİLLER!$A$2:$D$30000,3,0),"TATİL DEĞİL")</f>
        <v>TATİL DEĞİL</v>
      </c>
    </row>
    <row r="5531" spans="1:7" x14ac:dyDescent="0.25">
      <c r="A5531" s="74">
        <f t="shared" si="1280"/>
        <v>52940</v>
      </c>
      <c r="B5531" s="72">
        <f t="shared" si="1275"/>
        <v>5</v>
      </c>
      <c r="C5531" s="72" t="str">
        <f>IF(E5531=0,"RESMİ TATİL",VLOOKUP(E5531,LİSTE!$B$7:$D$1300,3,0))</f>
        <v>Zeynep AKDAĞ</v>
      </c>
      <c r="D5531" s="72" t="str">
        <f>IF(F5531=0,"RESMİ TATİL",VLOOKUP(F5531,LİSTE!$B$7:$D$1300,3,0))</f>
        <v>Esma ÇOKER</v>
      </c>
      <c r="E5531" s="72">
        <f>IF(B5531="TATİL",0,IF(F5530=0,F5529+1,IF(LİSTE!$F$1=F5530,1,F5530+1)))</f>
        <v>15</v>
      </c>
      <c r="F5531" s="72">
        <f>IF(E5531=0,0,IF(LİSTE!$F$1=E5531,1,E5531+1))</f>
        <v>16</v>
      </c>
      <c r="G5531" s="72" t="str">
        <f>IFERROR(VLOOKUP(A5531,TATİLLER!$A$2:$D$30000,3,0),"TATİL DEĞİL")</f>
        <v>TATİL DEĞİL</v>
      </c>
    </row>
    <row r="5532" spans="1:7" x14ac:dyDescent="0.25">
      <c r="A5532" s="74">
        <f t="shared" ref="A5532" si="1281">A5531+3</f>
        <v>52943</v>
      </c>
      <c r="B5532" s="72">
        <f t="shared" si="1275"/>
        <v>1</v>
      </c>
      <c r="C5532" s="72" t="str">
        <f>IF(E5532=0,"RESMİ TATİL",VLOOKUP(E5532,LİSTE!$B$7:$D$1300,3,0))</f>
        <v>Dursun Kubilay YAŞAR</v>
      </c>
      <c r="D5532" s="72" t="str">
        <f>IF(F5532=0,"RESMİ TATİL",VLOOKUP(F5532,LİSTE!$B$7:$D$1300,3,0))</f>
        <v>Zeynep Beril BAŞPINAR</v>
      </c>
      <c r="E5532" s="72">
        <f>IF(B5532="TATİL",0,IF(F5531=0,F5530+1,IF(LİSTE!$F$1=F5531,1,F5531+1)))</f>
        <v>17</v>
      </c>
      <c r="F5532" s="72">
        <f>IF(E5532=0,0,IF(LİSTE!$F$1=E5532,1,E5532+1))</f>
        <v>18</v>
      </c>
      <c r="G5532" s="72" t="str">
        <f>IFERROR(VLOOKUP(A5532,TATİLLER!$A$2:$D$30000,3,0),"TATİL DEĞİL")</f>
        <v>TATİL DEĞİL</v>
      </c>
    </row>
    <row r="5533" spans="1:7" x14ac:dyDescent="0.25">
      <c r="A5533" s="74">
        <f t="shared" si="1280"/>
        <v>52944</v>
      </c>
      <c r="B5533" s="72">
        <f t="shared" si="1275"/>
        <v>2</v>
      </c>
      <c r="C5533" s="72" t="str">
        <f>IF(E5533=0,"RESMİ TATİL",VLOOKUP(E5533,LİSTE!$B$7:$D$1300,3,0))</f>
        <v>Ahmet DAL</v>
      </c>
      <c r="D5533" s="72" t="str">
        <f>IF(F5533=0,"RESMİ TATİL",VLOOKUP(F5533,LİSTE!$B$7:$D$1300,3,0))</f>
        <v>Emirhan KARATAŞ</v>
      </c>
      <c r="E5533" s="72">
        <f>IF(B5533="TATİL",0,IF(F5532=0,F5531+1,IF(LİSTE!$F$1=F5532,1,F5532+1)))</f>
        <v>19</v>
      </c>
      <c r="F5533" s="72">
        <f>IF(E5533=0,0,IF(LİSTE!$F$1=E5533,1,E5533+1))</f>
        <v>20</v>
      </c>
      <c r="G5533" s="72" t="str">
        <f>IFERROR(VLOOKUP(A5533,TATİLLER!$A$2:$D$30000,3,0),"TATİL DEĞİL")</f>
        <v>TATİL DEĞİL</v>
      </c>
    </row>
    <row r="5534" spans="1:7" x14ac:dyDescent="0.25">
      <c r="A5534" s="74">
        <f t="shared" si="1280"/>
        <v>52945</v>
      </c>
      <c r="B5534" s="72">
        <f t="shared" si="1275"/>
        <v>3</v>
      </c>
      <c r="C5534" s="72" t="str">
        <f>IF(E5534=0,"RESMİ TATİL",VLOOKUP(E5534,LİSTE!$B$7:$D$1300,3,0))</f>
        <v>Zümra Yeter ARI</v>
      </c>
      <c r="D5534" s="72" t="str">
        <f>IF(F5534=0,"RESMİ TATİL",VLOOKUP(F5534,LİSTE!$B$7:$D$1300,3,0))</f>
        <v>Utku KARAGÖZ</v>
      </c>
      <c r="E5534" s="72">
        <f>IF(B5534="TATİL",0,IF(F5533=0,F5532+1,IF(LİSTE!$F$1=F5533,1,F5533+1)))</f>
        <v>21</v>
      </c>
      <c r="F5534" s="72">
        <f>IF(E5534=0,0,IF(LİSTE!$F$1=E5534,1,E5534+1))</f>
        <v>22</v>
      </c>
      <c r="G5534" s="72" t="str">
        <f>IFERROR(VLOOKUP(A5534,TATİLLER!$A$2:$D$30000,3,0),"TATİL DEĞİL")</f>
        <v>TATİL DEĞİL</v>
      </c>
    </row>
    <row r="5535" spans="1:7" x14ac:dyDescent="0.25">
      <c r="A5535" s="74">
        <f t="shared" si="1280"/>
        <v>52946</v>
      </c>
      <c r="B5535" s="72">
        <f t="shared" si="1275"/>
        <v>4</v>
      </c>
      <c r="C5535" s="72" t="str">
        <f>IF(E5535=0,"RESMİ TATİL",VLOOKUP(E5535,LİSTE!$B$7:$D$1300,3,0))</f>
        <v>Feyza Zümra AVCIOĞLU</v>
      </c>
      <c r="D5535" s="72" t="str">
        <f>IF(F5535=0,"RESMİ TATİL",VLOOKUP(F5535,LİSTE!$B$7:$D$1300,3,0))</f>
        <v>Yusuf Ali TABUR</v>
      </c>
      <c r="E5535" s="72">
        <f>IF(B5535="TATİL",0,IF(F5534=0,F5533+1,IF(LİSTE!$F$1=F5534,1,F5534+1)))</f>
        <v>23</v>
      </c>
      <c r="F5535" s="72">
        <f>IF(E5535=0,0,IF(LİSTE!$F$1=E5535,1,E5535+1))</f>
        <v>24</v>
      </c>
      <c r="G5535" s="72" t="str">
        <f>IFERROR(VLOOKUP(A5535,TATİLLER!$A$2:$D$30000,3,0),"TATİL DEĞİL")</f>
        <v>TATİL DEĞİL</v>
      </c>
    </row>
    <row r="5536" spans="1:7" x14ac:dyDescent="0.25">
      <c r="A5536" s="74">
        <f t="shared" si="1280"/>
        <v>52947</v>
      </c>
      <c r="B5536" s="72">
        <f t="shared" si="1275"/>
        <v>5</v>
      </c>
      <c r="C5536" s="72" t="str">
        <f>IF(E5536=0,"RESMİ TATİL",VLOOKUP(E5536,LİSTE!$B$7:$D$1300,3,0))</f>
        <v>Irmak UTEBAY</v>
      </c>
      <c r="D5536" s="72" t="str">
        <f>IF(F5536=0,"RESMİ TATİL",VLOOKUP(F5536,LİSTE!$B$7:$D$1300,3,0))</f>
        <v>Kerem AKKOÇ</v>
      </c>
      <c r="E5536" s="72">
        <f>IF(B5536="TATİL",0,IF(F5535=0,F5534+1,IF(LİSTE!$F$1=F5535,1,F5535+1)))</f>
        <v>25</v>
      </c>
      <c r="F5536" s="72">
        <f>IF(E5536=0,0,IF(LİSTE!$F$1=E5536,1,E5536+1))</f>
        <v>26</v>
      </c>
      <c r="G5536" s="72" t="str">
        <f>IFERROR(VLOOKUP(A5536,TATİLLER!$A$2:$D$30000,3,0),"TATİL DEĞİL")</f>
        <v>TATİL DEĞİL</v>
      </c>
    </row>
    <row r="5537" spans="1:7" x14ac:dyDescent="0.25">
      <c r="A5537" s="74">
        <f t="shared" ref="A5537" si="1282">A5536+3</f>
        <v>52950</v>
      </c>
      <c r="B5537" s="72">
        <f t="shared" si="1275"/>
        <v>1</v>
      </c>
      <c r="C5537" s="72" t="str">
        <f>IF(E5537=0,"RESMİ TATİL",VLOOKUP(E5537,LİSTE!$B$7:$D$1300,3,0))</f>
        <v>Elçin Ayşe ELMAS</v>
      </c>
      <c r="D5537" s="72" t="str">
        <f>IF(F5537=0,"RESMİ TATİL",VLOOKUP(F5537,LİSTE!$B$7:$D$1300,3,0))</f>
        <v>Muhammed YILDIZDAĞ</v>
      </c>
      <c r="E5537" s="72">
        <f>IF(B5537="TATİL",0,IF(F5536=0,F5535+1,IF(LİSTE!$F$1=F5536,1,F5536+1)))</f>
        <v>27</v>
      </c>
      <c r="F5537" s="72">
        <f>IF(E5537=0,0,IF(LİSTE!$F$1=E5537,1,E5537+1))</f>
        <v>28</v>
      </c>
      <c r="G5537" s="72" t="str">
        <f>IFERROR(VLOOKUP(A5537,TATİLLER!$A$2:$D$30000,3,0),"TATİL DEĞİL")</f>
        <v>TATİL DEĞİL</v>
      </c>
    </row>
    <row r="5538" spans="1:7" x14ac:dyDescent="0.25">
      <c r="A5538" s="74">
        <f t="shared" si="1280"/>
        <v>52951</v>
      </c>
      <c r="B5538" s="72">
        <f t="shared" si="1275"/>
        <v>2</v>
      </c>
      <c r="C5538" s="72" t="str">
        <f>IF(E5538=0,"RESMİ TATİL",VLOOKUP(E5538,LİSTE!$B$7:$D$1300,3,0))</f>
        <v>Nisa Nur SANCAR</v>
      </c>
      <c r="D5538" s="72" t="str">
        <f>IF(F5538=0,"RESMİ TATİL",VLOOKUP(F5538,LİSTE!$B$7:$D$1300,3,0))</f>
        <v>Esila ÇETİN</v>
      </c>
      <c r="E5538" s="72">
        <f>IF(B5538="TATİL",0,IF(F5537=0,F5536+1,IF(LİSTE!$F$1=F5537,1,F5537+1)))</f>
        <v>1</v>
      </c>
      <c r="F5538" s="72">
        <f>IF(E5538=0,0,IF(LİSTE!$F$1=E5538,1,E5538+1))</f>
        <v>2</v>
      </c>
      <c r="G5538" s="72" t="str">
        <f>IFERROR(VLOOKUP(A5538,TATİLLER!$A$2:$D$30000,3,0),"TATİL DEĞİL")</f>
        <v>TATİL DEĞİL</v>
      </c>
    </row>
    <row r="5539" spans="1:7" x14ac:dyDescent="0.25">
      <c r="A5539" s="74">
        <f t="shared" si="1280"/>
        <v>52952</v>
      </c>
      <c r="B5539" s="72">
        <f t="shared" si="1275"/>
        <v>3</v>
      </c>
      <c r="C5539" s="72" t="str">
        <f>IF(E5539=0,"RESMİ TATİL",VLOOKUP(E5539,LİSTE!$B$7:$D$1300,3,0))</f>
        <v>Zeynep Sevde TOPUZ</v>
      </c>
      <c r="D5539" s="72" t="str">
        <f>IF(F5539=0,"RESMİ TATİL",VLOOKUP(F5539,LİSTE!$B$7:$D$1300,3,0))</f>
        <v>Ömer Asaf KADAŞ</v>
      </c>
      <c r="E5539" s="72">
        <f>IF(B5539="TATİL",0,IF(F5538=0,F5537+1,IF(LİSTE!$F$1=F5538,1,F5538+1)))</f>
        <v>3</v>
      </c>
      <c r="F5539" s="72">
        <f>IF(E5539=0,0,IF(LİSTE!$F$1=E5539,1,E5539+1))</f>
        <v>4</v>
      </c>
      <c r="G5539" s="72" t="str">
        <f>IFERROR(VLOOKUP(A5539,TATİLLER!$A$2:$D$30000,3,0),"TATİL DEĞİL")</f>
        <v>TATİL DEĞİL</v>
      </c>
    </row>
    <row r="5540" spans="1:7" x14ac:dyDescent="0.25">
      <c r="A5540" s="74">
        <f t="shared" si="1280"/>
        <v>52953</v>
      </c>
      <c r="B5540" s="72">
        <f t="shared" si="1275"/>
        <v>4</v>
      </c>
      <c r="C5540" s="72" t="str">
        <f>IF(E5540=0,"RESMİ TATİL",VLOOKUP(E5540,LİSTE!$B$7:$D$1300,3,0))</f>
        <v>Ramazan Baran ADIGÜZEL</v>
      </c>
      <c r="D5540" s="72" t="str">
        <f>IF(F5540=0,"RESMİ TATİL",VLOOKUP(F5540,LİSTE!$B$7:$D$1300,3,0))</f>
        <v>Bahar AKGÜN</v>
      </c>
      <c r="E5540" s="72">
        <f>IF(B5540="TATİL",0,IF(F5539=0,F5538+1,IF(LİSTE!$F$1=F5539,1,F5539+1)))</f>
        <v>5</v>
      </c>
      <c r="F5540" s="72">
        <f>IF(E5540=0,0,IF(LİSTE!$F$1=E5540,1,E5540+1))</f>
        <v>6</v>
      </c>
      <c r="G5540" s="72" t="str">
        <f>IFERROR(VLOOKUP(A5540,TATİLLER!$A$2:$D$30000,3,0),"TATİL DEĞİL")</f>
        <v>TATİL DEĞİL</v>
      </c>
    </row>
    <row r="5541" spans="1:7" x14ac:dyDescent="0.25">
      <c r="A5541" s="74">
        <f t="shared" si="1280"/>
        <v>52954</v>
      </c>
      <c r="B5541" s="72">
        <f t="shared" si="1275"/>
        <v>5</v>
      </c>
      <c r="C5541" s="72" t="str">
        <f>IF(E5541=0,"RESMİ TATİL",VLOOKUP(E5541,LİSTE!$B$7:$D$1300,3,0))</f>
        <v>Ömer AKGÜL</v>
      </c>
      <c r="D5541" s="72" t="str">
        <f>IF(F5541=0,"RESMİ TATİL",VLOOKUP(F5541,LİSTE!$B$7:$D$1300,3,0))</f>
        <v>Muharrem EFE TANRIVERDİ</v>
      </c>
      <c r="E5541" s="72">
        <f>IF(B5541="TATİL",0,IF(F5540=0,F5539+1,IF(LİSTE!$F$1=F5540,1,F5540+1)))</f>
        <v>7</v>
      </c>
      <c r="F5541" s="72">
        <f>IF(E5541=0,0,IF(LİSTE!$F$1=E5541,1,E5541+1))</f>
        <v>8</v>
      </c>
      <c r="G5541" s="72" t="str">
        <f>IFERROR(VLOOKUP(A5541,TATİLLER!$A$2:$D$30000,3,0),"TATİL DEĞİL")</f>
        <v>TATİL DEĞİL</v>
      </c>
    </row>
    <row r="5542" spans="1:7" x14ac:dyDescent="0.25">
      <c r="A5542" s="74">
        <f t="shared" ref="A5542" si="1283">A5541+3</f>
        <v>52957</v>
      </c>
      <c r="B5542" s="72">
        <f t="shared" si="1275"/>
        <v>1</v>
      </c>
      <c r="C5542" s="72" t="str">
        <f>IF(E5542=0,"RESMİ TATİL",VLOOKUP(E5542,LİSTE!$B$7:$D$1300,3,0))</f>
        <v>Anıl DOĞAN</v>
      </c>
      <c r="D5542" s="72" t="str">
        <f>IF(F5542=0,"RESMİ TATİL",VLOOKUP(F5542,LİSTE!$B$7:$D$1300,3,0))</f>
        <v>İpek ARSLAN</v>
      </c>
      <c r="E5542" s="72">
        <f>IF(B5542="TATİL",0,IF(F5541=0,F5540+1,IF(LİSTE!$F$1=F5541,1,F5541+1)))</f>
        <v>9</v>
      </c>
      <c r="F5542" s="72">
        <f>IF(E5542=0,0,IF(LİSTE!$F$1=E5542,1,E5542+1))</f>
        <v>10</v>
      </c>
      <c r="G5542" s="72" t="str">
        <f>IFERROR(VLOOKUP(A5542,TATİLLER!$A$2:$D$30000,3,0),"TATİL DEĞİL")</f>
        <v>TATİL DEĞİL</v>
      </c>
    </row>
    <row r="5543" spans="1:7" x14ac:dyDescent="0.25">
      <c r="A5543" s="74">
        <f t="shared" si="1280"/>
        <v>52958</v>
      </c>
      <c r="B5543" s="72">
        <f t="shared" si="1275"/>
        <v>2</v>
      </c>
      <c r="C5543" s="72" t="str">
        <f>IF(E5543=0,"RESMİ TATİL",VLOOKUP(E5543,LİSTE!$B$7:$D$1300,3,0))</f>
        <v>Efe KARSAK</v>
      </c>
      <c r="D5543" s="72" t="str">
        <f>IF(F5543=0,"RESMİ TATİL",VLOOKUP(F5543,LİSTE!$B$7:$D$1300,3,0))</f>
        <v>Abdullah KIRBAÇ</v>
      </c>
      <c r="E5543" s="72">
        <f>IF(B5543="TATİL",0,IF(F5542=0,F5541+1,IF(LİSTE!$F$1=F5542,1,F5542+1)))</f>
        <v>11</v>
      </c>
      <c r="F5543" s="72">
        <f>IF(E5543=0,0,IF(LİSTE!$F$1=E5543,1,E5543+1))</f>
        <v>12</v>
      </c>
      <c r="G5543" s="72" t="str">
        <f>IFERROR(VLOOKUP(A5543,TATİLLER!$A$2:$D$30000,3,0),"TATİL DEĞİL")</f>
        <v>TATİL DEĞİL</v>
      </c>
    </row>
    <row r="5544" spans="1:7" x14ac:dyDescent="0.25">
      <c r="A5544" s="74">
        <f t="shared" si="1280"/>
        <v>52959</v>
      </c>
      <c r="B5544" s="72">
        <f t="shared" si="1275"/>
        <v>3</v>
      </c>
      <c r="C5544" s="72" t="str">
        <f>IF(E5544=0,"RESMİ TATİL",VLOOKUP(E5544,LİSTE!$B$7:$D$1300,3,0))</f>
        <v>Ümmü Defne GÜLER</v>
      </c>
      <c r="D5544" s="72" t="str">
        <f>IF(F5544=0,"RESMİ TATİL",VLOOKUP(F5544,LİSTE!$B$7:$D$1300,3,0))</f>
        <v>Şevval ÖZDAMAR</v>
      </c>
      <c r="E5544" s="72">
        <f>IF(B5544="TATİL",0,IF(F5543=0,F5542+1,IF(LİSTE!$F$1=F5543,1,F5543+1)))</f>
        <v>13</v>
      </c>
      <c r="F5544" s="72">
        <f>IF(E5544=0,0,IF(LİSTE!$F$1=E5544,1,E5544+1))</f>
        <v>14</v>
      </c>
      <c r="G5544" s="72" t="str">
        <f>IFERROR(VLOOKUP(A5544,TATİLLER!$A$2:$D$30000,3,0),"TATİL DEĞİL")</f>
        <v>TATİL DEĞİL</v>
      </c>
    </row>
    <row r="5545" spans="1:7" x14ac:dyDescent="0.25">
      <c r="A5545" s="74">
        <f t="shared" si="1280"/>
        <v>52960</v>
      </c>
      <c r="B5545" s="72">
        <f t="shared" si="1275"/>
        <v>4</v>
      </c>
      <c r="C5545" s="72" t="str">
        <f>IF(E5545=0,"RESMİ TATİL",VLOOKUP(E5545,LİSTE!$B$7:$D$1300,3,0))</f>
        <v>Zeynep AKDAĞ</v>
      </c>
      <c r="D5545" s="72" t="str">
        <f>IF(F5545=0,"RESMİ TATİL",VLOOKUP(F5545,LİSTE!$B$7:$D$1300,3,0))</f>
        <v>Esma ÇOKER</v>
      </c>
      <c r="E5545" s="72">
        <f>IF(B5545="TATİL",0,IF(F5544=0,F5543+1,IF(LİSTE!$F$1=F5544,1,F5544+1)))</f>
        <v>15</v>
      </c>
      <c r="F5545" s="72">
        <f>IF(E5545=0,0,IF(LİSTE!$F$1=E5545,1,E5545+1))</f>
        <v>16</v>
      </c>
      <c r="G5545" s="72" t="str">
        <f>IFERROR(VLOOKUP(A5545,TATİLLER!$A$2:$D$30000,3,0),"TATİL DEĞİL")</f>
        <v>TATİL DEĞİL</v>
      </c>
    </row>
    <row r="5546" spans="1:7" x14ac:dyDescent="0.25">
      <c r="A5546" s="74">
        <f t="shared" si="1280"/>
        <v>52961</v>
      </c>
      <c r="B5546" s="72">
        <f t="shared" si="1275"/>
        <v>5</v>
      </c>
      <c r="C5546" s="72" t="str">
        <f>IF(E5546=0,"RESMİ TATİL",VLOOKUP(E5546,LİSTE!$B$7:$D$1300,3,0))</f>
        <v>Dursun Kubilay YAŞAR</v>
      </c>
      <c r="D5546" s="72" t="str">
        <f>IF(F5546=0,"RESMİ TATİL",VLOOKUP(F5546,LİSTE!$B$7:$D$1300,3,0))</f>
        <v>Zeynep Beril BAŞPINAR</v>
      </c>
      <c r="E5546" s="72">
        <f>IF(B5546="TATİL",0,IF(F5545=0,F5544+1,IF(LİSTE!$F$1=F5545,1,F5545+1)))</f>
        <v>17</v>
      </c>
      <c r="F5546" s="72">
        <f>IF(E5546=0,0,IF(LİSTE!$F$1=E5546,1,E5546+1))</f>
        <v>18</v>
      </c>
      <c r="G5546" s="72" t="str">
        <f>IFERROR(VLOOKUP(A5546,TATİLLER!$A$2:$D$30000,3,0),"TATİL DEĞİL")</f>
        <v>TATİL DEĞİL</v>
      </c>
    </row>
    <row r="5547" spans="1:7" x14ac:dyDescent="0.25">
      <c r="A5547" s="74">
        <f t="shared" ref="A5547" si="1284">A5546+3</f>
        <v>52964</v>
      </c>
      <c r="B5547" s="72">
        <f t="shared" si="1275"/>
        <v>1</v>
      </c>
      <c r="C5547" s="72" t="str">
        <f>IF(E5547=0,"RESMİ TATİL",VLOOKUP(E5547,LİSTE!$B$7:$D$1300,3,0))</f>
        <v>Ahmet DAL</v>
      </c>
      <c r="D5547" s="72" t="str">
        <f>IF(F5547=0,"RESMİ TATİL",VLOOKUP(F5547,LİSTE!$B$7:$D$1300,3,0))</f>
        <v>Emirhan KARATAŞ</v>
      </c>
      <c r="E5547" s="72">
        <f>IF(B5547="TATİL",0,IF(F5546=0,F5545+1,IF(LİSTE!$F$1=F5546,1,F5546+1)))</f>
        <v>19</v>
      </c>
      <c r="F5547" s="72">
        <f>IF(E5547=0,0,IF(LİSTE!$F$1=E5547,1,E5547+1))</f>
        <v>20</v>
      </c>
      <c r="G5547" s="72" t="str">
        <f>IFERROR(VLOOKUP(A5547,TATİLLER!$A$2:$D$30000,3,0),"TATİL DEĞİL")</f>
        <v>TATİL DEĞİL</v>
      </c>
    </row>
    <row r="5548" spans="1:7" x14ac:dyDescent="0.25">
      <c r="A5548" s="74">
        <f t="shared" si="1280"/>
        <v>52965</v>
      </c>
      <c r="B5548" s="72">
        <f t="shared" si="1275"/>
        <v>2</v>
      </c>
      <c r="C5548" s="72" t="str">
        <f>IF(E5548=0,"RESMİ TATİL",VLOOKUP(E5548,LİSTE!$B$7:$D$1300,3,0))</f>
        <v>Zümra Yeter ARI</v>
      </c>
      <c r="D5548" s="72" t="str">
        <f>IF(F5548=0,"RESMİ TATİL",VLOOKUP(F5548,LİSTE!$B$7:$D$1300,3,0))</f>
        <v>Utku KARAGÖZ</v>
      </c>
      <c r="E5548" s="72">
        <f>IF(B5548="TATİL",0,IF(F5547=0,F5546+1,IF(LİSTE!$F$1=F5547,1,F5547+1)))</f>
        <v>21</v>
      </c>
      <c r="F5548" s="72">
        <f>IF(E5548=0,0,IF(LİSTE!$F$1=E5548,1,E5548+1))</f>
        <v>22</v>
      </c>
      <c r="G5548" s="72" t="str">
        <f>IFERROR(VLOOKUP(A5548,TATİLLER!$A$2:$D$30000,3,0),"TATİL DEĞİL")</f>
        <v>TATİL DEĞİL</v>
      </c>
    </row>
    <row r="5549" spans="1:7" x14ac:dyDescent="0.25">
      <c r="A5549" s="74">
        <f t="shared" si="1280"/>
        <v>52966</v>
      </c>
      <c r="B5549" s="72">
        <f t="shared" si="1275"/>
        <v>3</v>
      </c>
      <c r="C5549" s="72" t="str">
        <f>IF(E5549=0,"RESMİ TATİL",VLOOKUP(E5549,LİSTE!$B$7:$D$1300,3,0))</f>
        <v>Feyza Zümra AVCIOĞLU</v>
      </c>
      <c r="D5549" s="72" t="str">
        <f>IF(F5549=0,"RESMİ TATİL",VLOOKUP(F5549,LİSTE!$B$7:$D$1300,3,0))</f>
        <v>Yusuf Ali TABUR</v>
      </c>
      <c r="E5549" s="72">
        <f>IF(B5549="TATİL",0,IF(F5548=0,F5547+1,IF(LİSTE!$F$1=F5548,1,F5548+1)))</f>
        <v>23</v>
      </c>
      <c r="F5549" s="72">
        <f>IF(E5549=0,0,IF(LİSTE!$F$1=E5549,1,E5549+1))</f>
        <v>24</v>
      </c>
      <c r="G5549" s="72" t="str">
        <f>IFERROR(VLOOKUP(A5549,TATİLLER!$A$2:$D$30000,3,0),"TATİL DEĞİL")</f>
        <v>TATİL DEĞİL</v>
      </c>
    </row>
    <row r="5550" spans="1:7" x14ac:dyDescent="0.25">
      <c r="A5550" s="74">
        <f t="shared" si="1280"/>
        <v>52967</v>
      </c>
      <c r="B5550" s="72">
        <f t="shared" si="1275"/>
        <v>4</v>
      </c>
      <c r="C5550" s="72" t="str">
        <f>IF(E5550=0,"RESMİ TATİL",VLOOKUP(E5550,LİSTE!$B$7:$D$1300,3,0))</f>
        <v>Irmak UTEBAY</v>
      </c>
      <c r="D5550" s="72" t="str">
        <f>IF(F5550=0,"RESMİ TATİL",VLOOKUP(F5550,LİSTE!$B$7:$D$1300,3,0))</f>
        <v>Kerem AKKOÇ</v>
      </c>
      <c r="E5550" s="72">
        <f>IF(B5550="TATİL",0,IF(F5549=0,F5548+1,IF(LİSTE!$F$1=F5549,1,F5549+1)))</f>
        <v>25</v>
      </c>
      <c r="F5550" s="72">
        <f>IF(E5550=0,0,IF(LİSTE!$F$1=E5550,1,E5550+1))</f>
        <v>26</v>
      </c>
      <c r="G5550" s="72" t="str">
        <f>IFERROR(VLOOKUP(A5550,TATİLLER!$A$2:$D$30000,3,0),"TATİL DEĞİL")</f>
        <v>TATİL DEĞİL</v>
      </c>
    </row>
    <row r="5551" spans="1:7" x14ac:dyDescent="0.25">
      <c r="A5551" s="74">
        <f t="shared" si="1280"/>
        <v>52968</v>
      </c>
      <c r="B5551" s="72">
        <f t="shared" si="1275"/>
        <v>5</v>
      </c>
      <c r="C5551" s="72" t="str">
        <f>IF(E5551=0,"RESMİ TATİL",VLOOKUP(E5551,LİSTE!$B$7:$D$1300,3,0))</f>
        <v>Elçin Ayşe ELMAS</v>
      </c>
      <c r="D5551" s="72" t="str">
        <f>IF(F5551=0,"RESMİ TATİL",VLOOKUP(F5551,LİSTE!$B$7:$D$1300,3,0))</f>
        <v>Muhammed YILDIZDAĞ</v>
      </c>
      <c r="E5551" s="72">
        <f>IF(B5551="TATİL",0,IF(F5550=0,F5549+1,IF(LİSTE!$F$1=F5550,1,F5550+1)))</f>
        <v>27</v>
      </c>
      <c r="F5551" s="72">
        <f>IF(E5551=0,0,IF(LİSTE!$F$1=E5551,1,E5551+1))</f>
        <v>28</v>
      </c>
      <c r="G5551" s="72" t="str">
        <f>IFERROR(VLOOKUP(A5551,TATİLLER!$A$2:$D$30000,3,0),"TATİL DEĞİL")</f>
        <v>TATİL DEĞİL</v>
      </c>
    </row>
    <row r="5552" spans="1:7" x14ac:dyDescent="0.25">
      <c r="A5552" s="74">
        <f t="shared" ref="A5552" si="1285">A5551+3</f>
        <v>52971</v>
      </c>
      <c r="B5552" s="72">
        <f t="shared" si="1275"/>
        <v>1</v>
      </c>
      <c r="C5552" s="72" t="str">
        <f>IF(E5552=0,"RESMİ TATİL",VLOOKUP(E5552,LİSTE!$B$7:$D$1300,3,0))</f>
        <v>Nisa Nur SANCAR</v>
      </c>
      <c r="D5552" s="72" t="str">
        <f>IF(F5552=0,"RESMİ TATİL",VLOOKUP(F5552,LİSTE!$B$7:$D$1300,3,0))</f>
        <v>Esila ÇETİN</v>
      </c>
      <c r="E5552" s="72">
        <f>IF(B5552="TATİL",0,IF(F5551=0,F5550+1,IF(LİSTE!$F$1=F5551,1,F5551+1)))</f>
        <v>1</v>
      </c>
      <c r="F5552" s="72">
        <f>IF(E5552=0,0,IF(LİSTE!$F$1=E5552,1,E5552+1))</f>
        <v>2</v>
      </c>
      <c r="G5552" s="72" t="str">
        <f>IFERROR(VLOOKUP(A5552,TATİLLER!$A$2:$D$30000,3,0),"TATİL DEĞİL")</f>
        <v>TATİL DEĞİL</v>
      </c>
    </row>
    <row r="5553" spans="1:7" x14ac:dyDescent="0.25">
      <c r="A5553" s="74">
        <f t="shared" si="1280"/>
        <v>52972</v>
      </c>
      <c r="B5553" s="72">
        <f t="shared" si="1275"/>
        <v>2</v>
      </c>
      <c r="C5553" s="72" t="str">
        <f>IF(E5553=0,"RESMİ TATİL",VLOOKUP(E5553,LİSTE!$B$7:$D$1300,3,0))</f>
        <v>Zeynep Sevde TOPUZ</v>
      </c>
      <c r="D5553" s="72" t="str">
        <f>IF(F5553=0,"RESMİ TATİL",VLOOKUP(F5553,LİSTE!$B$7:$D$1300,3,0))</f>
        <v>Ömer Asaf KADAŞ</v>
      </c>
      <c r="E5553" s="72">
        <f>IF(B5553="TATİL",0,IF(F5552=0,F5551+1,IF(LİSTE!$F$1=F5552,1,F5552+1)))</f>
        <v>3</v>
      </c>
      <c r="F5553" s="72">
        <f>IF(E5553=0,0,IF(LİSTE!$F$1=E5553,1,E5553+1))</f>
        <v>4</v>
      </c>
      <c r="G5553" s="72" t="str">
        <f>IFERROR(VLOOKUP(A5553,TATİLLER!$A$2:$D$30000,3,0),"TATİL DEĞİL")</f>
        <v>TATİL DEĞİL</v>
      </c>
    </row>
    <row r="5554" spans="1:7" x14ac:dyDescent="0.25">
      <c r="A5554" s="74">
        <f t="shared" si="1280"/>
        <v>52973</v>
      </c>
      <c r="B5554" s="72">
        <f t="shared" si="1275"/>
        <v>3</v>
      </c>
      <c r="C5554" s="72" t="str">
        <f>IF(E5554=0,"RESMİ TATİL",VLOOKUP(E5554,LİSTE!$B$7:$D$1300,3,0))</f>
        <v>Ramazan Baran ADIGÜZEL</v>
      </c>
      <c r="D5554" s="72" t="str">
        <f>IF(F5554=0,"RESMİ TATİL",VLOOKUP(F5554,LİSTE!$B$7:$D$1300,3,0))</f>
        <v>Bahar AKGÜN</v>
      </c>
      <c r="E5554" s="72">
        <f>IF(B5554="TATİL",0,IF(F5553=0,F5552+1,IF(LİSTE!$F$1=F5553,1,F5553+1)))</f>
        <v>5</v>
      </c>
      <c r="F5554" s="72">
        <f>IF(E5554=0,0,IF(LİSTE!$F$1=E5554,1,E5554+1))</f>
        <v>6</v>
      </c>
      <c r="G5554" s="72" t="str">
        <f>IFERROR(VLOOKUP(A5554,TATİLLER!$A$2:$D$30000,3,0),"TATİL DEĞİL")</f>
        <v>TATİL DEĞİL</v>
      </c>
    </row>
    <row r="5555" spans="1:7" x14ac:dyDescent="0.25">
      <c r="A5555" s="74">
        <f t="shared" si="1280"/>
        <v>52974</v>
      </c>
      <c r="B5555" s="72">
        <f t="shared" si="1275"/>
        <v>4</v>
      </c>
      <c r="C5555" s="72" t="str">
        <f>IF(E5555=0,"RESMİ TATİL",VLOOKUP(E5555,LİSTE!$B$7:$D$1300,3,0))</f>
        <v>Ömer AKGÜL</v>
      </c>
      <c r="D5555" s="72" t="str">
        <f>IF(F5555=0,"RESMİ TATİL",VLOOKUP(F5555,LİSTE!$B$7:$D$1300,3,0))</f>
        <v>Muharrem EFE TANRIVERDİ</v>
      </c>
      <c r="E5555" s="72">
        <f>IF(B5555="TATİL",0,IF(F5554=0,F5553+1,IF(LİSTE!$F$1=F5554,1,F5554+1)))</f>
        <v>7</v>
      </c>
      <c r="F5555" s="72">
        <f>IF(E5555=0,0,IF(LİSTE!$F$1=E5555,1,E5555+1))</f>
        <v>8</v>
      </c>
      <c r="G5555" s="72" t="str">
        <f>IFERROR(VLOOKUP(A5555,TATİLLER!$A$2:$D$30000,3,0),"TATİL DEĞİL")</f>
        <v>TATİL DEĞİL</v>
      </c>
    </row>
    <row r="5556" spans="1:7" x14ac:dyDescent="0.25">
      <c r="A5556" s="74">
        <f t="shared" si="1280"/>
        <v>52975</v>
      </c>
      <c r="B5556" s="72">
        <f t="shared" si="1275"/>
        <v>5</v>
      </c>
      <c r="C5556" s="72" t="str">
        <f>IF(E5556=0,"RESMİ TATİL",VLOOKUP(E5556,LİSTE!$B$7:$D$1300,3,0))</f>
        <v>Anıl DOĞAN</v>
      </c>
      <c r="D5556" s="72" t="str">
        <f>IF(F5556=0,"RESMİ TATİL",VLOOKUP(F5556,LİSTE!$B$7:$D$1300,3,0))</f>
        <v>İpek ARSLAN</v>
      </c>
      <c r="E5556" s="72">
        <f>IF(B5556="TATİL",0,IF(F5555=0,F5554+1,IF(LİSTE!$F$1=F5555,1,F5555+1)))</f>
        <v>9</v>
      </c>
      <c r="F5556" s="72">
        <f>IF(E5556=0,0,IF(LİSTE!$F$1=E5556,1,E5556+1))</f>
        <v>10</v>
      </c>
      <c r="G5556" s="72" t="str">
        <f>IFERROR(VLOOKUP(A5556,TATİLLER!$A$2:$D$30000,3,0),"TATİL DEĞİL")</f>
        <v>TATİL DEĞİL</v>
      </c>
    </row>
    <row r="5557" spans="1:7" x14ac:dyDescent="0.25">
      <c r="A5557" s="74">
        <f t="shared" ref="A5557" si="1286">A5556+3</f>
        <v>52978</v>
      </c>
      <c r="B5557" s="72">
        <f t="shared" si="1275"/>
        <v>1</v>
      </c>
      <c r="C5557" s="72" t="str">
        <f>IF(E5557=0,"RESMİ TATİL",VLOOKUP(E5557,LİSTE!$B$7:$D$1300,3,0))</f>
        <v>Efe KARSAK</v>
      </c>
      <c r="D5557" s="72" t="str">
        <f>IF(F5557=0,"RESMİ TATİL",VLOOKUP(F5557,LİSTE!$B$7:$D$1300,3,0))</f>
        <v>Abdullah KIRBAÇ</v>
      </c>
      <c r="E5557" s="72">
        <f>IF(B5557="TATİL",0,IF(F5556=0,F5555+1,IF(LİSTE!$F$1=F5556,1,F5556+1)))</f>
        <v>11</v>
      </c>
      <c r="F5557" s="72">
        <f>IF(E5557=0,0,IF(LİSTE!$F$1=E5557,1,E5557+1))</f>
        <v>12</v>
      </c>
      <c r="G5557" s="72" t="str">
        <f>IFERROR(VLOOKUP(A5557,TATİLLER!$A$2:$D$30000,3,0),"TATİL DEĞİL")</f>
        <v>TATİL DEĞİL</v>
      </c>
    </row>
    <row r="5558" spans="1:7" x14ac:dyDescent="0.25">
      <c r="A5558" s="74">
        <f t="shared" si="1280"/>
        <v>52979</v>
      </c>
      <c r="B5558" s="72">
        <f t="shared" si="1275"/>
        <v>2</v>
      </c>
      <c r="C5558" s="72" t="str">
        <f>IF(E5558=0,"RESMİ TATİL",VLOOKUP(E5558,LİSTE!$B$7:$D$1300,3,0))</f>
        <v>Ümmü Defne GÜLER</v>
      </c>
      <c r="D5558" s="72" t="str">
        <f>IF(F5558=0,"RESMİ TATİL",VLOOKUP(F5558,LİSTE!$B$7:$D$1300,3,0))</f>
        <v>Şevval ÖZDAMAR</v>
      </c>
      <c r="E5558" s="72">
        <f>IF(B5558="TATİL",0,IF(F5557=0,F5556+1,IF(LİSTE!$F$1=F5557,1,F5557+1)))</f>
        <v>13</v>
      </c>
      <c r="F5558" s="72">
        <f>IF(E5558=0,0,IF(LİSTE!$F$1=E5558,1,E5558+1))</f>
        <v>14</v>
      </c>
      <c r="G5558" s="72" t="str">
        <f>IFERROR(VLOOKUP(A5558,TATİLLER!$A$2:$D$30000,3,0),"TATİL DEĞİL")</f>
        <v>TATİL DEĞİL</v>
      </c>
    </row>
    <row r="5559" spans="1:7" x14ac:dyDescent="0.25">
      <c r="A5559" s="74">
        <f t="shared" si="1280"/>
        <v>52980</v>
      </c>
      <c r="B5559" s="72">
        <f t="shared" si="1275"/>
        <v>3</v>
      </c>
      <c r="C5559" s="72" t="str">
        <f>IF(E5559=0,"RESMİ TATİL",VLOOKUP(E5559,LİSTE!$B$7:$D$1300,3,0))</f>
        <v>Zeynep AKDAĞ</v>
      </c>
      <c r="D5559" s="72" t="str">
        <f>IF(F5559=0,"RESMİ TATİL",VLOOKUP(F5559,LİSTE!$B$7:$D$1300,3,0))</f>
        <v>Esma ÇOKER</v>
      </c>
      <c r="E5559" s="72">
        <f>IF(B5559="TATİL",0,IF(F5558=0,F5557+1,IF(LİSTE!$F$1=F5558,1,F5558+1)))</f>
        <v>15</v>
      </c>
      <c r="F5559" s="72">
        <f>IF(E5559=0,0,IF(LİSTE!$F$1=E5559,1,E5559+1))</f>
        <v>16</v>
      </c>
      <c r="G5559" s="72" t="str">
        <f>IFERROR(VLOOKUP(A5559,TATİLLER!$A$2:$D$30000,3,0),"TATİL DEĞİL")</f>
        <v>TATİL DEĞİL</v>
      </c>
    </row>
    <row r="5560" spans="1:7" x14ac:dyDescent="0.25">
      <c r="A5560" s="74">
        <f t="shared" si="1280"/>
        <v>52981</v>
      </c>
      <c r="B5560" s="72">
        <f t="shared" si="1275"/>
        <v>4</v>
      </c>
      <c r="C5560" s="72" t="str">
        <f>IF(E5560=0,"RESMİ TATİL",VLOOKUP(E5560,LİSTE!$B$7:$D$1300,3,0))</f>
        <v>Dursun Kubilay YAŞAR</v>
      </c>
      <c r="D5560" s="72" t="str">
        <f>IF(F5560=0,"RESMİ TATİL",VLOOKUP(F5560,LİSTE!$B$7:$D$1300,3,0))</f>
        <v>Zeynep Beril BAŞPINAR</v>
      </c>
      <c r="E5560" s="72">
        <f>IF(B5560="TATİL",0,IF(F5559=0,F5558+1,IF(LİSTE!$F$1=F5559,1,F5559+1)))</f>
        <v>17</v>
      </c>
      <c r="F5560" s="72">
        <f>IF(E5560=0,0,IF(LİSTE!$F$1=E5560,1,E5560+1))</f>
        <v>18</v>
      </c>
      <c r="G5560" s="72" t="str">
        <f>IFERROR(VLOOKUP(A5560,TATİLLER!$A$2:$D$30000,3,0),"TATİL DEĞİL")</f>
        <v>TATİL DEĞİL</v>
      </c>
    </row>
    <row r="5561" spans="1:7" x14ac:dyDescent="0.25">
      <c r="A5561" s="74">
        <f t="shared" si="1280"/>
        <v>52982</v>
      </c>
      <c r="B5561" s="72">
        <f t="shared" si="1275"/>
        <v>5</v>
      </c>
      <c r="C5561" s="72" t="str">
        <f>IF(E5561=0,"RESMİ TATİL",VLOOKUP(E5561,LİSTE!$B$7:$D$1300,3,0))</f>
        <v>Ahmet DAL</v>
      </c>
      <c r="D5561" s="72" t="str">
        <f>IF(F5561=0,"RESMİ TATİL",VLOOKUP(F5561,LİSTE!$B$7:$D$1300,3,0))</f>
        <v>Emirhan KARATAŞ</v>
      </c>
      <c r="E5561" s="72">
        <f>IF(B5561="TATİL",0,IF(F5560=0,F5559+1,IF(LİSTE!$F$1=F5560,1,F5560+1)))</f>
        <v>19</v>
      </c>
      <c r="F5561" s="72">
        <f>IF(E5561=0,0,IF(LİSTE!$F$1=E5561,1,E5561+1))</f>
        <v>20</v>
      </c>
      <c r="G5561" s="72" t="str">
        <f>IFERROR(VLOOKUP(A5561,TATİLLER!$A$2:$D$30000,3,0),"TATİL DEĞİL")</f>
        <v>TATİL DEĞİL</v>
      </c>
    </row>
    <row r="5562" spans="1:7" x14ac:dyDescent="0.25">
      <c r="A5562" s="74">
        <f t="shared" ref="A5562" si="1287">A5561+3</f>
        <v>52985</v>
      </c>
      <c r="B5562" s="72">
        <f t="shared" si="1275"/>
        <v>1</v>
      </c>
      <c r="C5562" s="72" t="str">
        <f>IF(E5562=0,"RESMİ TATİL",VLOOKUP(E5562,LİSTE!$B$7:$D$1300,3,0))</f>
        <v>Zümra Yeter ARI</v>
      </c>
      <c r="D5562" s="72" t="str">
        <f>IF(F5562=0,"RESMİ TATİL",VLOOKUP(F5562,LİSTE!$B$7:$D$1300,3,0))</f>
        <v>Utku KARAGÖZ</v>
      </c>
      <c r="E5562" s="72">
        <f>IF(B5562="TATİL",0,IF(F5561=0,F5560+1,IF(LİSTE!$F$1=F5561,1,F5561+1)))</f>
        <v>21</v>
      </c>
      <c r="F5562" s="72">
        <f>IF(E5562=0,0,IF(LİSTE!$F$1=E5562,1,E5562+1))</f>
        <v>22</v>
      </c>
      <c r="G5562" s="72" t="str">
        <f>IFERROR(VLOOKUP(A5562,TATİLLER!$A$2:$D$30000,3,0),"TATİL DEĞİL")</f>
        <v>TATİL DEĞİL</v>
      </c>
    </row>
    <row r="5563" spans="1:7" x14ac:dyDescent="0.25">
      <c r="A5563" s="74">
        <f t="shared" si="1280"/>
        <v>52986</v>
      </c>
      <c r="B5563" s="72">
        <f t="shared" si="1275"/>
        <v>2</v>
      </c>
      <c r="C5563" s="72" t="str">
        <f>IF(E5563=0,"RESMİ TATİL",VLOOKUP(E5563,LİSTE!$B$7:$D$1300,3,0))</f>
        <v>Feyza Zümra AVCIOĞLU</v>
      </c>
      <c r="D5563" s="72" t="str">
        <f>IF(F5563=0,"RESMİ TATİL",VLOOKUP(F5563,LİSTE!$B$7:$D$1300,3,0))</f>
        <v>Yusuf Ali TABUR</v>
      </c>
      <c r="E5563" s="72">
        <f>IF(B5563="TATİL",0,IF(F5562=0,F5561+1,IF(LİSTE!$F$1=F5562,1,F5562+1)))</f>
        <v>23</v>
      </c>
      <c r="F5563" s="72">
        <f>IF(E5563=0,0,IF(LİSTE!$F$1=E5563,1,E5563+1))</f>
        <v>24</v>
      </c>
      <c r="G5563" s="72" t="str">
        <f>IFERROR(VLOOKUP(A5563,TATİLLER!$A$2:$D$30000,3,0),"TATİL DEĞİL")</f>
        <v>TATİL DEĞİL</v>
      </c>
    </row>
    <row r="5564" spans="1:7" x14ac:dyDescent="0.25">
      <c r="A5564" s="74">
        <f t="shared" si="1280"/>
        <v>52987</v>
      </c>
      <c r="B5564" s="72">
        <f t="shared" si="1275"/>
        <v>3</v>
      </c>
      <c r="C5564" s="72" t="str">
        <f>IF(E5564=0,"RESMİ TATİL",VLOOKUP(E5564,LİSTE!$B$7:$D$1300,3,0))</f>
        <v>Irmak UTEBAY</v>
      </c>
      <c r="D5564" s="72" t="str">
        <f>IF(F5564=0,"RESMİ TATİL",VLOOKUP(F5564,LİSTE!$B$7:$D$1300,3,0))</f>
        <v>Kerem AKKOÇ</v>
      </c>
      <c r="E5564" s="72">
        <f>IF(B5564="TATİL",0,IF(F5563=0,F5562+1,IF(LİSTE!$F$1=F5563,1,F5563+1)))</f>
        <v>25</v>
      </c>
      <c r="F5564" s="72">
        <f>IF(E5564=0,0,IF(LİSTE!$F$1=E5564,1,E5564+1))</f>
        <v>26</v>
      </c>
      <c r="G5564" s="72" t="str">
        <f>IFERROR(VLOOKUP(A5564,TATİLLER!$A$2:$D$30000,3,0),"TATİL DEĞİL")</f>
        <v>TATİL DEĞİL</v>
      </c>
    </row>
    <row r="5565" spans="1:7" x14ac:dyDescent="0.25">
      <c r="A5565" s="74">
        <f t="shared" si="1280"/>
        <v>52988</v>
      </c>
      <c r="B5565" s="72">
        <f t="shared" si="1275"/>
        <v>4</v>
      </c>
      <c r="C5565" s="72" t="str">
        <f>IF(E5565=0,"RESMİ TATİL",VLOOKUP(E5565,LİSTE!$B$7:$D$1300,3,0))</f>
        <v>Elçin Ayşe ELMAS</v>
      </c>
      <c r="D5565" s="72" t="str">
        <f>IF(F5565=0,"RESMİ TATİL",VLOOKUP(F5565,LİSTE!$B$7:$D$1300,3,0))</f>
        <v>Muhammed YILDIZDAĞ</v>
      </c>
      <c r="E5565" s="72">
        <f>IF(B5565="TATİL",0,IF(F5564=0,F5563+1,IF(LİSTE!$F$1=F5564,1,F5564+1)))</f>
        <v>27</v>
      </c>
      <c r="F5565" s="72">
        <f>IF(E5565=0,0,IF(LİSTE!$F$1=E5565,1,E5565+1))</f>
        <v>28</v>
      </c>
      <c r="G5565" s="72" t="str">
        <f>IFERROR(VLOOKUP(A5565,TATİLLER!$A$2:$D$30000,3,0),"TATİL DEĞİL")</f>
        <v>TATİL DEĞİL</v>
      </c>
    </row>
    <row r="5566" spans="1:7" x14ac:dyDescent="0.25">
      <c r="A5566" s="74">
        <f t="shared" si="1280"/>
        <v>52989</v>
      </c>
      <c r="B5566" s="72">
        <f t="shared" si="1275"/>
        <v>5</v>
      </c>
      <c r="C5566" s="72" t="str">
        <f>IF(E5566=0,"RESMİ TATİL",VLOOKUP(E5566,LİSTE!$B$7:$D$1300,3,0))</f>
        <v>Nisa Nur SANCAR</v>
      </c>
      <c r="D5566" s="72" t="str">
        <f>IF(F5566=0,"RESMİ TATİL",VLOOKUP(F5566,LİSTE!$B$7:$D$1300,3,0))</f>
        <v>Esila ÇETİN</v>
      </c>
      <c r="E5566" s="72">
        <f>IF(B5566="TATİL",0,IF(F5565=0,F5564+1,IF(LİSTE!$F$1=F5565,1,F5565+1)))</f>
        <v>1</v>
      </c>
      <c r="F5566" s="72">
        <f>IF(E5566=0,0,IF(LİSTE!$F$1=E5566,1,E5566+1))</f>
        <v>2</v>
      </c>
      <c r="G5566" s="72" t="str">
        <f>IFERROR(VLOOKUP(A5566,TATİLLER!$A$2:$D$30000,3,0),"TATİL DEĞİL")</f>
        <v>TATİL DEĞİL</v>
      </c>
    </row>
    <row r="5567" spans="1:7" x14ac:dyDescent="0.25">
      <c r="A5567" s="74">
        <f t="shared" ref="A5567" si="1288">A5566+3</f>
        <v>52992</v>
      </c>
      <c r="B5567" s="72">
        <f t="shared" si="1275"/>
        <v>1</v>
      </c>
      <c r="C5567" s="72" t="str">
        <f>IF(E5567=0,"RESMİ TATİL",VLOOKUP(E5567,LİSTE!$B$7:$D$1300,3,0))</f>
        <v>Zeynep Sevde TOPUZ</v>
      </c>
      <c r="D5567" s="72" t="str">
        <f>IF(F5567=0,"RESMİ TATİL",VLOOKUP(F5567,LİSTE!$B$7:$D$1300,3,0))</f>
        <v>Ömer Asaf KADAŞ</v>
      </c>
      <c r="E5567" s="72">
        <f>IF(B5567="TATİL",0,IF(F5566=0,F5565+1,IF(LİSTE!$F$1=F5566,1,F5566+1)))</f>
        <v>3</v>
      </c>
      <c r="F5567" s="72">
        <f>IF(E5567=0,0,IF(LİSTE!$F$1=E5567,1,E5567+1))</f>
        <v>4</v>
      </c>
      <c r="G5567" s="72" t="str">
        <f>IFERROR(VLOOKUP(A5567,TATİLLER!$A$2:$D$30000,3,0),"TATİL DEĞİL")</f>
        <v>TATİL DEĞİL</v>
      </c>
    </row>
    <row r="5568" spans="1:7" x14ac:dyDescent="0.25">
      <c r="A5568" s="74">
        <f t="shared" si="1280"/>
        <v>52993</v>
      </c>
      <c r="B5568" s="72">
        <f t="shared" si="1275"/>
        <v>2</v>
      </c>
      <c r="C5568" s="72" t="str">
        <f>IF(E5568=0,"RESMİ TATİL",VLOOKUP(E5568,LİSTE!$B$7:$D$1300,3,0))</f>
        <v>Ramazan Baran ADIGÜZEL</v>
      </c>
      <c r="D5568" s="72" t="str">
        <f>IF(F5568=0,"RESMİ TATİL",VLOOKUP(F5568,LİSTE!$B$7:$D$1300,3,0))</f>
        <v>Bahar AKGÜN</v>
      </c>
      <c r="E5568" s="72">
        <f>IF(B5568="TATİL",0,IF(F5567=0,F5566+1,IF(LİSTE!$F$1=F5567,1,F5567+1)))</f>
        <v>5</v>
      </c>
      <c r="F5568" s="72">
        <f>IF(E5568=0,0,IF(LİSTE!$F$1=E5568,1,E5568+1))</f>
        <v>6</v>
      </c>
      <c r="G5568" s="72" t="str">
        <f>IFERROR(VLOOKUP(A5568,TATİLLER!$A$2:$D$30000,3,0),"TATİL DEĞİL")</f>
        <v>TATİL DEĞİL</v>
      </c>
    </row>
    <row r="5569" spans="1:7" x14ac:dyDescent="0.25">
      <c r="A5569" s="74">
        <f t="shared" si="1280"/>
        <v>52994</v>
      </c>
      <c r="B5569" s="72">
        <f t="shared" si="1275"/>
        <v>3</v>
      </c>
      <c r="C5569" s="72" t="str">
        <f>IF(E5569=0,"RESMİ TATİL",VLOOKUP(E5569,LİSTE!$B$7:$D$1300,3,0))</f>
        <v>Ömer AKGÜL</v>
      </c>
      <c r="D5569" s="72" t="str">
        <f>IF(F5569=0,"RESMİ TATİL",VLOOKUP(F5569,LİSTE!$B$7:$D$1300,3,0))</f>
        <v>Muharrem EFE TANRIVERDİ</v>
      </c>
      <c r="E5569" s="72">
        <f>IF(B5569="TATİL",0,IF(F5568=0,F5567+1,IF(LİSTE!$F$1=F5568,1,F5568+1)))</f>
        <v>7</v>
      </c>
      <c r="F5569" s="72">
        <f>IF(E5569=0,0,IF(LİSTE!$F$1=E5569,1,E5569+1))</f>
        <v>8</v>
      </c>
      <c r="G5569" s="72" t="str">
        <f>IFERROR(VLOOKUP(A5569,TATİLLER!$A$2:$D$30000,3,0),"TATİL DEĞİL")</f>
        <v>TATİL DEĞİL</v>
      </c>
    </row>
    <row r="5570" spans="1:7" x14ac:dyDescent="0.25">
      <c r="A5570" s="74">
        <f t="shared" si="1280"/>
        <v>52995</v>
      </c>
      <c r="B5570" s="72">
        <f t="shared" si="1275"/>
        <v>4</v>
      </c>
      <c r="C5570" s="72" t="str">
        <f>IF(E5570=0,"RESMİ TATİL",VLOOKUP(E5570,LİSTE!$B$7:$D$1300,3,0))</f>
        <v>Anıl DOĞAN</v>
      </c>
      <c r="D5570" s="72" t="str">
        <f>IF(F5570=0,"RESMİ TATİL",VLOOKUP(F5570,LİSTE!$B$7:$D$1300,3,0))</f>
        <v>İpek ARSLAN</v>
      </c>
      <c r="E5570" s="72">
        <f>IF(B5570="TATİL",0,IF(F5569=0,F5568+1,IF(LİSTE!$F$1=F5569,1,F5569+1)))</f>
        <v>9</v>
      </c>
      <c r="F5570" s="72">
        <f>IF(E5570=0,0,IF(LİSTE!$F$1=E5570,1,E5570+1))</f>
        <v>10</v>
      </c>
      <c r="G5570" s="72" t="str">
        <f>IFERROR(VLOOKUP(A5570,TATİLLER!$A$2:$D$30000,3,0),"TATİL DEĞİL")</f>
        <v>TATİL DEĞİL</v>
      </c>
    </row>
    <row r="5571" spans="1:7" x14ac:dyDescent="0.25">
      <c r="A5571" s="74">
        <f t="shared" si="1280"/>
        <v>52996</v>
      </c>
      <c r="B5571" s="72">
        <f t="shared" ref="B5571:B5634" si="1289">IF(G5571="TATİL","TATİL",WEEKDAY(A5571,2))</f>
        <v>5</v>
      </c>
      <c r="C5571" s="72" t="str">
        <f>IF(E5571=0,"RESMİ TATİL",VLOOKUP(E5571,LİSTE!$B$7:$D$1300,3,0))</f>
        <v>Efe KARSAK</v>
      </c>
      <c r="D5571" s="72" t="str">
        <f>IF(F5571=0,"RESMİ TATİL",VLOOKUP(F5571,LİSTE!$B$7:$D$1300,3,0))</f>
        <v>Abdullah KIRBAÇ</v>
      </c>
      <c r="E5571" s="72">
        <f>IF(B5571="TATİL",0,IF(F5570=0,F5569+1,IF(LİSTE!$F$1=F5570,1,F5570+1)))</f>
        <v>11</v>
      </c>
      <c r="F5571" s="72">
        <f>IF(E5571=0,0,IF(LİSTE!$F$1=E5571,1,E5571+1))</f>
        <v>12</v>
      </c>
      <c r="G5571" s="72" t="str">
        <f>IFERROR(VLOOKUP(A5571,TATİLLER!$A$2:$D$30000,3,0),"TATİL DEĞİL")</f>
        <v>TATİL DEĞİL</v>
      </c>
    </row>
    <row r="5572" spans="1:7" x14ac:dyDescent="0.25">
      <c r="A5572" s="74">
        <f t="shared" ref="A5572" si="1290">A5571+3</f>
        <v>52999</v>
      </c>
      <c r="B5572" s="72">
        <f t="shared" si="1289"/>
        <v>1</v>
      </c>
      <c r="C5572" s="72" t="str">
        <f>IF(E5572=0,"RESMİ TATİL",VLOOKUP(E5572,LİSTE!$B$7:$D$1300,3,0))</f>
        <v>Ümmü Defne GÜLER</v>
      </c>
      <c r="D5572" s="72" t="str">
        <f>IF(F5572=0,"RESMİ TATİL",VLOOKUP(F5572,LİSTE!$B$7:$D$1300,3,0))</f>
        <v>Şevval ÖZDAMAR</v>
      </c>
      <c r="E5572" s="72">
        <f>IF(B5572="TATİL",0,IF(F5571=0,F5570+1,IF(LİSTE!$F$1=F5571,1,F5571+1)))</f>
        <v>13</v>
      </c>
      <c r="F5572" s="72">
        <f>IF(E5572=0,0,IF(LİSTE!$F$1=E5572,1,E5572+1))</f>
        <v>14</v>
      </c>
      <c r="G5572" s="72" t="str">
        <f>IFERROR(VLOOKUP(A5572,TATİLLER!$A$2:$D$30000,3,0),"TATİL DEĞİL")</f>
        <v>TATİL DEĞİL</v>
      </c>
    </row>
    <row r="5573" spans="1:7" x14ac:dyDescent="0.25">
      <c r="A5573" s="74">
        <f t="shared" si="1280"/>
        <v>53000</v>
      </c>
      <c r="B5573" s="72">
        <f t="shared" si="1289"/>
        <v>2</v>
      </c>
      <c r="C5573" s="72" t="str">
        <f>IF(E5573=0,"RESMİ TATİL",VLOOKUP(E5573,LİSTE!$B$7:$D$1300,3,0))</f>
        <v>Zeynep AKDAĞ</v>
      </c>
      <c r="D5573" s="72" t="str">
        <f>IF(F5573=0,"RESMİ TATİL",VLOOKUP(F5573,LİSTE!$B$7:$D$1300,3,0))</f>
        <v>Esma ÇOKER</v>
      </c>
      <c r="E5573" s="72">
        <f>IF(B5573="TATİL",0,IF(F5572=0,F5571+1,IF(LİSTE!$F$1=F5572,1,F5572+1)))</f>
        <v>15</v>
      </c>
      <c r="F5573" s="72">
        <f>IF(E5573=0,0,IF(LİSTE!$F$1=E5573,1,E5573+1))</f>
        <v>16</v>
      </c>
      <c r="G5573" s="72" t="str">
        <f>IFERROR(VLOOKUP(A5573,TATİLLER!$A$2:$D$30000,3,0),"TATİL DEĞİL")</f>
        <v>TATİL DEĞİL</v>
      </c>
    </row>
    <row r="5574" spans="1:7" x14ac:dyDescent="0.25">
      <c r="A5574" s="74">
        <f t="shared" si="1280"/>
        <v>53001</v>
      </c>
      <c r="B5574" s="72">
        <f t="shared" si="1289"/>
        <v>3</v>
      </c>
      <c r="C5574" s="72" t="str">
        <f>IF(E5574=0,"RESMİ TATİL",VLOOKUP(E5574,LİSTE!$B$7:$D$1300,3,0))</f>
        <v>Dursun Kubilay YAŞAR</v>
      </c>
      <c r="D5574" s="72" t="str">
        <f>IF(F5574=0,"RESMİ TATİL",VLOOKUP(F5574,LİSTE!$B$7:$D$1300,3,0))</f>
        <v>Zeynep Beril BAŞPINAR</v>
      </c>
      <c r="E5574" s="72">
        <f>IF(B5574="TATİL",0,IF(F5573=0,F5572+1,IF(LİSTE!$F$1=F5573,1,F5573+1)))</f>
        <v>17</v>
      </c>
      <c r="F5574" s="72">
        <f>IF(E5574=0,0,IF(LİSTE!$F$1=E5574,1,E5574+1))</f>
        <v>18</v>
      </c>
      <c r="G5574" s="72" t="str">
        <f>IFERROR(VLOOKUP(A5574,TATİLLER!$A$2:$D$30000,3,0),"TATİL DEĞİL")</f>
        <v>TATİL DEĞİL</v>
      </c>
    </row>
    <row r="5575" spans="1:7" x14ac:dyDescent="0.25">
      <c r="A5575" s="74">
        <f t="shared" si="1280"/>
        <v>53002</v>
      </c>
      <c r="B5575" s="72">
        <f t="shared" si="1289"/>
        <v>4</v>
      </c>
      <c r="C5575" s="72" t="str">
        <f>IF(E5575=0,"RESMİ TATİL",VLOOKUP(E5575,LİSTE!$B$7:$D$1300,3,0))</f>
        <v>Ahmet DAL</v>
      </c>
      <c r="D5575" s="72" t="str">
        <f>IF(F5575=0,"RESMİ TATİL",VLOOKUP(F5575,LİSTE!$B$7:$D$1300,3,0))</f>
        <v>Emirhan KARATAŞ</v>
      </c>
      <c r="E5575" s="72">
        <f>IF(B5575="TATİL",0,IF(F5574=0,F5573+1,IF(LİSTE!$F$1=F5574,1,F5574+1)))</f>
        <v>19</v>
      </c>
      <c r="F5575" s="72">
        <f>IF(E5575=0,0,IF(LİSTE!$F$1=E5575,1,E5575+1))</f>
        <v>20</v>
      </c>
      <c r="G5575" s="72" t="str">
        <f>IFERROR(VLOOKUP(A5575,TATİLLER!$A$2:$D$30000,3,0),"TATİL DEĞİL")</f>
        <v>TATİL DEĞİL</v>
      </c>
    </row>
    <row r="5576" spans="1:7" x14ac:dyDescent="0.25">
      <c r="A5576" s="74">
        <f t="shared" si="1280"/>
        <v>53003</v>
      </c>
      <c r="B5576" s="72">
        <f t="shared" si="1289"/>
        <v>5</v>
      </c>
      <c r="C5576" s="72" t="str">
        <f>IF(E5576=0,"RESMİ TATİL",VLOOKUP(E5576,LİSTE!$B$7:$D$1300,3,0))</f>
        <v>Zümra Yeter ARI</v>
      </c>
      <c r="D5576" s="72" t="str">
        <f>IF(F5576=0,"RESMİ TATİL",VLOOKUP(F5576,LİSTE!$B$7:$D$1300,3,0))</f>
        <v>Utku KARAGÖZ</v>
      </c>
      <c r="E5576" s="72">
        <f>IF(B5576="TATİL",0,IF(F5575=0,F5574+1,IF(LİSTE!$F$1=F5575,1,F5575+1)))</f>
        <v>21</v>
      </c>
      <c r="F5576" s="72">
        <f>IF(E5576=0,0,IF(LİSTE!$F$1=E5576,1,E5576+1))</f>
        <v>22</v>
      </c>
      <c r="G5576" s="72" t="str">
        <f>IFERROR(VLOOKUP(A5576,TATİLLER!$A$2:$D$30000,3,0),"TATİL DEĞİL")</f>
        <v>TATİL DEĞİL</v>
      </c>
    </row>
    <row r="5577" spans="1:7" x14ac:dyDescent="0.25">
      <c r="A5577" s="74">
        <f t="shared" ref="A5577" si="1291">A5576+3</f>
        <v>53006</v>
      </c>
      <c r="B5577" s="72">
        <f t="shared" si="1289"/>
        <v>1</v>
      </c>
      <c r="C5577" s="72" t="str">
        <f>IF(E5577=0,"RESMİ TATİL",VLOOKUP(E5577,LİSTE!$B$7:$D$1300,3,0))</f>
        <v>Feyza Zümra AVCIOĞLU</v>
      </c>
      <c r="D5577" s="72" t="str">
        <f>IF(F5577=0,"RESMİ TATİL",VLOOKUP(F5577,LİSTE!$B$7:$D$1300,3,0))</f>
        <v>Yusuf Ali TABUR</v>
      </c>
      <c r="E5577" s="72">
        <f>IF(B5577="TATİL",0,IF(F5576=0,F5575+1,IF(LİSTE!$F$1=F5576,1,F5576+1)))</f>
        <v>23</v>
      </c>
      <c r="F5577" s="72">
        <f>IF(E5577=0,0,IF(LİSTE!$F$1=E5577,1,E5577+1))</f>
        <v>24</v>
      </c>
      <c r="G5577" s="72" t="str">
        <f>IFERROR(VLOOKUP(A5577,TATİLLER!$A$2:$D$30000,3,0),"TATİL DEĞİL")</f>
        <v>TATİL DEĞİL</v>
      </c>
    </row>
    <row r="5578" spans="1:7" x14ac:dyDescent="0.25">
      <c r="A5578" s="74">
        <f t="shared" si="1280"/>
        <v>53007</v>
      </c>
      <c r="B5578" s="72">
        <f t="shared" si="1289"/>
        <v>2</v>
      </c>
      <c r="C5578" s="72" t="str">
        <f>IF(E5578=0,"RESMİ TATİL",VLOOKUP(E5578,LİSTE!$B$7:$D$1300,3,0))</f>
        <v>Irmak UTEBAY</v>
      </c>
      <c r="D5578" s="72" t="str">
        <f>IF(F5578=0,"RESMİ TATİL",VLOOKUP(F5578,LİSTE!$B$7:$D$1300,3,0))</f>
        <v>Kerem AKKOÇ</v>
      </c>
      <c r="E5578" s="72">
        <f>IF(B5578="TATİL",0,IF(F5577=0,F5576+1,IF(LİSTE!$F$1=F5577,1,F5577+1)))</f>
        <v>25</v>
      </c>
      <c r="F5578" s="72">
        <f>IF(E5578=0,0,IF(LİSTE!$F$1=E5578,1,E5578+1))</f>
        <v>26</v>
      </c>
      <c r="G5578" s="72" t="str">
        <f>IFERROR(VLOOKUP(A5578,TATİLLER!$A$2:$D$30000,3,0),"TATİL DEĞİL")</f>
        <v>TATİL DEĞİL</v>
      </c>
    </row>
    <row r="5579" spans="1:7" x14ac:dyDescent="0.25">
      <c r="A5579" s="74">
        <f t="shared" si="1280"/>
        <v>53008</v>
      </c>
      <c r="B5579" s="72">
        <f t="shared" si="1289"/>
        <v>3</v>
      </c>
      <c r="C5579" s="72" t="str">
        <f>IF(E5579=0,"RESMİ TATİL",VLOOKUP(E5579,LİSTE!$B$7:$D$1300,3,0))</f>
        <v>Elçin Ayşe ELMAS</v>
      </c>
      <c r="D5579" s="72" t="str">
        <f>IF(F5579=0,"RESMİ TATİL",VLOOKUP(F5579,LİSTE!$B$7:$D$1300,3,0))</f>
        <v>Muhammed YILDIZDAĞ</v>
      </c>
      <c r="E5579" s="72">
        <f>IF(B5579="TATİL",0,IF(F5578=0,F5577+1,IF(LİSTE!$F$1=F5578,1,F5578+1)))</f>
        <v>27</v>
      </c>
      <c r="F5579" s="72">
        <f>IF(E5579=0,0,IF(LİSTE!$F$1=E5579,1,E5579+1))</f>
        <v>28</v>
      </c>
      <c r="G5579" s="72" t="str">
        <f>IFERROR(VLOOKUP(A5579,TATİLLER!$A$2:$D$30000,3,0),"TATİL DEĞİL")</f>
        <v>TATİL DEĞİL</v>
      </c>
    </row>
    <row r="5580" spans="1:7" x14ac:dyDescent="0.25">
      <c r="A5580" s="74">
        <f t="shared" si="1280"/>
        <v>53009</v>
      </c>
      <c r="B5580" s="72">
        <f t="shared" si="1289"/>
        <v>4</v>
      </c>
      <c r="C5580" s="72" t="str">
        <f>IF(E5580=0,"RESMİ TATİL",VLOOKUP(E5580,LİSTE!$B$7:$D$1300,3,0))</f>
        <v>Nisa Nur SANCAR</v>
      </c>
      <c r="D5580" s="72" t="str">
        <f>IF(F5580=0,"RESMİ TATİL",VLOOKUP(F5580,LİSTE!$B$7:$D$1300,3,0))</f>
        <v>Esila ÇETİN</v>
      </c>
      <c r="E5580" s="72">
        <f>IF(B5580="TATİL",0,IF(F5579=0,F5578+1,IF(LİSTE!$F$1=F5579,1,F5579+1)))</f>
        <v>1</v>
      </c>
      <c r="F5580" s="72">
        <f>IF(E5580=0,0,IF(LİSTE!$F$1=E5580,1,E5580+1))</f>
        <v>2</v>
      </c>
      <c r="G5580" s="72" t="str">
        <f>IFERROR(VLOOKUP(A5580,TATİLLER!$A$2:$D$30000,3,0),"TATİL DEĞİL")</f>
        <v>TATİL DEĞİL</v>
      </c>
    </row>
    <row r="5581" spans="1:7" x14ac:dyDescent="0.25">
      <c r="A5581" s="74">
        <f t="shared" si="1280"/>
        <v>53010</v>
      </c>
      <c r="B5581" s="72">
        <f t="shared" si="1289"/>
        <v>5</v>
      </c>
      <c r="C5581" s="72" t="str">
        <f>IF(E5581=0,"RESMİ TATİL",VLOOKUP(E5581,LİSTE!$B$7:$D$1300,3,0))</f>
        <v>Zeynep Sevde TOPUZ</v>
      </c>
      <c r="D5581" s="72" t="str">
        <f>IF(F5581=0,"RESMİ TATİL",VLOOKUP(F5581,LİSTE!$B$7:$D$1300,3,0))</f>
        <v>Ömer Asaf KADAŞ</v>
      </c>
      <c r="E5581" s="72">
        <f>IF(B5581="TATİL",0,IF(F5580=0,F5579+1,IF(LİSTE!$F$1=F5580,1,F5580+1)))</f>
        <v>3</v>
      </c>
      <c r="F5581" s="72">
        <f>IF(E5581=0,0,IF(LİSTE!$F$1=E5581,1,E5581+1))</f>
        <v>4</v>
      </c>
      <c r="G5581" s="72" t="str">
        <f>IFERROR(VLOOKUP(A5581,TATİLLER!$A$2:$D$30000,3,0),"TATİL DEĞİL")</f>
        <v>TATİL DEĞİL</v>
      </c>
    </row>
    <row r="5582" spans="1:7" x14ac:dyDescent="0.25">
      <c r="A5582" s="74">
        <f t="shared" ref="A5582" si="1292">A5581+3</f>
        <v>53013</v>
      </c>
      <c r="B5582" s="72">
        <f t="shared" si="1289"/>
        <v>1</v>
      </c>
      <c r="C5582" s="72" t="str">
        <f>IF(E5582=0,"RESMİ TATİL",VLOOKUP(E5582,LİSTE!$B$7:$D$1300,3,0))</f>
        <v>Ramazan Baran ADIGÜZEL</v>
      </c>
      <c r="D5582" s="72" t="str">
        <f>IF(F5582=0,"RESMİ TATİL",VLOOKUP(F5582,LİSTE!$B$7:$D$1300,3,0))</f>
        <v>Bahar AKGÜN</v>
      </c>
      <c r="E5582" s="72">
        <f>IF(B5582="TATİL",0,IF(F5581=0,F5580+1,IF(LİSTE!$F$1=F5581,1,F5581+1)))</f>
        <v>5</v>
      </c>
      <c r="F5582" s="72">
        <f>IF(E5582=0,0,IF(LİSTE!$F$1=E5582,1,E5582+1))</f>
        <v>6</v>
      </c>
      <c r="G5582" s="72" t="str">
        <f>IFERROR(VLOOKUP(A5582,TATİLLER!$A$2:$D$30000,3,0),"TATİL DEĞİL")</f>
        <v>TATİL DEĞİL</v>
      </c>
    </row>
    <row r="5583" spans="1:7" x14ac:dyDescent="0.25">
      <c r="A5583" s="74">
        <f t="shared" si="1280"/>
        <v>53014</v>
      </c>
      <c r="B5583" s="72">
        <f t="shared" si="1289"/>
        <v>2</v>
      </c>
      <c r="C5583" s="72" t="str">
        <f>IF(E5583=0,"RESMİ TATİL",VLOOKUP(E5583,LİSTE!$B$7:$D$1300,3,0))</f>
        <v>Ömer AKGÜL</v>
      </c>
      <c r="D5583" s="72" t="str">
        <f>IF(F5583=0,"RESMİ TATİL",VLOOKUP(F5583,LİSTE!$B$7:$D$1300,3,0))</f>
        <v>Muharrem EFE TANRIVERDİ</v>
      </c>
      <c r="E5583" s="72">
        <f>IF(B5583="TATİL",0,IF(F5582=0,F5581+1,IF(LİSTE!$F$1=F5582,1,F5582+1)))</f>
        <v>7</v>
      </c>
      <c r="F5583" s="72">
        <f>IF(E5583=0,0,IF(LİSTE!$F$1=E5583,1,E5583+1))</f>
        <v>8</v>
      </c>
      <c r="G5583" s="72" t="str">
        <f>IFERROR(VLOOKUP(A5583,TATİLLER!$A$2:$D$30000,3,0),"TATİL DEĞİL")</f>
        <v>TATİL DEĞİL</v>
      </c>
    </row>
    <row r="5584" spans="1:7" x14ac:dyDescent="0.25">
      <c r="A5584" s="74">
        <f t="shared" si="1280"/>
        <v>53015</v>
      </c>
      <c r="B5584" s="72">
        <f t="shared" si="1289"/>
        <v>3</v>
      </c>
      <c r="C5584" s="72" t="str">
        <f>IF(E5584=0,"RESMİ TATİL",VLOOKUP(E5584,LİSTE!$B$7:$D$1300,3,0))</f>
        <v>Anıl DOĞAN</v>
      </c>
      <c r="D5584" s="72" t="str">
        <f>IF(F5584=0,"RESMİ TATİL",VLOOKUP(F5584,LİSTE!$B$7:$D$1300,3,0))</f>
        <v>İpek ARSLAN</v>
      </c>
      <c r="E5584" s="72">
        <f>IF(B5584="TATİL",0,IF(F5583=0,F5582+1,IF(LİSTE!$F$1=F5583,1,F5583+1)))</f>
        <v>9</v>
      </c>
      <c r="F5584" s="72">
        <f>IF(E5584=0,0,IF(LİSTE!$F$1=E5584,1,E5584+1))</f>
        <v>10</v>
      </c>
      <c r="G5584" s="72" t="str">
        <f>IFERROR(VLOOKUP(A5584,TATİLLER!$A$2:$D$30000,3,0),"TATİL DEĞİL")</f>
        <v>TATİL DEĞİL</v>
      </c>
    </row>
    <row r="5585" spans="1:7" x14ac:dyDescent="0.25">
      <c r="A5585" s="74">
        <f t="shared" si="1280"/>
        <v>53016</v>
      </c>
      <c r="B5585" s="72">
        <f t="shared" si="1289"/>
        <v>4</v>
      </c>
      <c r="C5585" s="72" t="str">
        <f>IF(E5585=0,"RESMİ TATİL",VLOOKUP(E5585,LİSTE!$B$7:$D$1300,3,0))</f>
        <v>Efe KARSAK</v>
      </c>
      <c r="D5585" s="72" t="str">
        <f>IF(F5585=0,"RESMİ TATİL",VLOOKUP(F5585,LİSTE!$B$7:$D$1300,3,0))</f>
        <v>Abdullah KIRBAÇ</v>
      </c>
      <c r="E5585" s="72">
        <f>IF(B5585="TATİL",0,IF(F5584=0,F5583+1,IF(LİSTE!$F$1=F5584,1,F5584+1)))</f>
        <v>11</v>
      </c>
      <c r="F5585" s="72">
        <f>IF(E5585=0,0,IF(LİSTE!$F$1=E5585,1,E5585+1))</f>
        <v>12</v>
      </c>
      <c r="G5585" s="72" t="str">
        <f>IFERROR(VLOOKUP(A5585,TATİLLER!$A$2:$D$30000,3,0),"TATİL DEĞİL")</f>
        <v>TATİL DEĞİL</v>
      </c>
    </row>
    <row r="5586" spans="1:7" x14ac:dyDescent="0.25">
      <c r="A5586" s="74">
        <f t="shared" si="1280"/>
        <v>53017</v>
      </c>
      <c r="B5586" s="72">
        <f t="shared" si="1289"/>
        <v>5</v>
      </c>
      <c r="C5586" s="72" t="str">
        <f>IF(E5586=0,"RESMİ TATİL",VLOOKUP(E5586,LİSTE!$B$7:$D$1300,3,0))</f>
        <v>Ümmü Defne GÜLER</v>
      </c>
      <c r="D5586" s="72" t="str">
        <f>IF(F5586=0,"RESMİ TATİL",VLOOKUP(F5586,LİSTE!$B$7:$D$1300,3,0))</f>
        <v>Şevval ÖZDAMAR</v>
      </c>
      <c r="E5586" s="72">
        <f>IF(B5586="TATİL",0,IF(F5585=0,F5584+1,IF(LİSTE!$F$1=F5585,1,F5585+1)))</f>
        <v>13</v>
      </c>
      <c r="F5586" s="72">
        <f>IF(E5586=0,0,IF(LİSTE!$F$1=E5586,1,E5586+1))</f>
        <v>14</v>
      </c>
      <c r="G5586" s="72" t="str">
        <f>IFERROR(VLOOKUP(A5586,TATİLLER!$A$2:$D$30000,3,0),"TATİL DEĞİL")</f>
        <v>TATİL DEĞİL</v>
      </c>
    </row>
    <row r="5587" spans="1:7" x14ac:dyDescent="0.25">
      <c r="A5587" s="74">
        <f t="shared" ref="A5587" si="1293">A5586+3</f>
        <v>53020</v>
      </c>
      <c r="B5587" s="72">
        <f t="shared" si="1289"/>
        <v>1</v>
      </c>
      <c r="C5587" s="72" t="str">
        <f>IF(E5587=0,"RESMİ TATİL",VLOOKUP(E5587,LİSTE!$B$7:$D$1300,3,0))</f>
        <v>Zeynep AKDAĞ</v>
      </c>
      <c r="D5587" s="72" t="str">
        <f>IF(F5587=0,"RESMİ TATİL",VLOOKUP(F5587,LİSTE!$B$7:$D$1300,3,0))</f>
        <v>Esma ÇOKER</v>
      </c>
      <c r="E5587" s="72">
        <f>IF(B5587="TATİL",0,IF(F5586=0,F5585+1,IF(LİSTE!$F$1=F5586,1,F5586+1)))</f>
        <v>15</v>
      </c>
      <c r="F5587" s="72">
        <f>IF(E5587=0,0,IF(LİSTE!$F$1=E5587,1,E5587+1))</f>
        <v>16</v>
      </c>
      <c r="G5587" s="72" t="str">
        <f>IFERROR(VLOOKUP(A5587,TATİLLER!$A$2:$D$30000,3,0),"TATİL DEĞİL")</f>
        <v>TATİL DEĞİL</v>
      </c>
    </row>
    <row r="5588" spans="1:7" x14ac:dyDescent="0.25">
      <c r="A5588" s="74">
        <f t="shared" si="1280"/>
        <v>53021</v>
      </c>
      <c r="B5588" s="72">
        <f t="shared" si="1289"/>
        <v>2</v>
      </c>
      <c r="C5588" s="72" t="str">
        <f>IF(E5588=0,"RESMİ TATİL",VLOOKUP(E5588,LİSTE!$B$7:$D$1300,3,0))</f>
        <v>Dursun Kubilay YAŞAR</v>
      </c>
      <c r="D5588" s="72" t="str">
        <f>IF(F5588=0,"RESMİ TATİL",VLOOKUP(F5588,LİSTE!$B$7:$D$1300,3,0))</f>
        <v>Zeynep Beril BAŞPINAR</v>
      </c>
      <c r="E5588" s="72">
        <f>IF(B5588="TATİL",0,IF(F5587=0,F5586+1,IF(LİSTE!$F$1=F5587,1,F5587+1)))</f>
        <v>17</v>
      </c>
      <c r="F5588" s="72">
        <f>IF(E5588=0,0,IF(LİSTE!$F$1=E5588,1,E5588+1))</f>
        <v>18</v>
      </c>
      <c r="G5588" s="72" t="str">
        <f>IFERROR(VLOOKUP(A5588,TATİLLER!$A$2:$D$30000,3,0),"TATİL DEĞİL")</f>
        <v>TATİL DEĞİL</v>
      </c>
    </row>
    <row r="5589" spans="1:7" x14ac:dyDescent="0.25">
      <c r="A5589" s="74">
        <f t="shared" si="1280"/>
        <v>53022</v>
      </c>
      <c r="B5589" s="72">
        <f t="shared" si="1289"/>
        <v>3</v>
      </c>
      <c r="C5589" s="72" t="str">
        <f>IF(E5589=0,"RESMİ TATİL",VLOOKUP(E5589,LİSTE!$B$7:$D$1300,3,0))</f>
        <v>Ahmet DAL</v>
      </c>
      <c r="D5589" s="72" t="str">
        <f>IF(F5589=0,"RESMİ TATİL",VLOOKUP(F5589,LİSTE!$B$7:$D$1300,3,0))</f>
        <v>Emirhan KARATAŞ</v>
      </c>
      <c r="E5589" s="72">
        <f>IF(B5589="TATİL",0,IF(F5588=0,F5587+1,IF(LİSTE!$F$1=F5588,1,F5588+1)))</f>
        <v>19</v>
      </c>
      <c r="F5589" s="72">
        <f>IF(E5589=0,0,IF(LİSTE!$F$1=E5589,1,E5589+1))</f>
        <v>20</v>
      </c>
      <c r="G5589" s="72" t="str">
        <f>IFERROR(VLOOKUP(A5589,TATİLLER!$A$2:$D$30000,3,0),"TATİL DEĞİL")</f>
        <v>TATİL DEĞİL</v>
      </c>
    </row>
    <row r="5590" spans="1:7" x14ac:dyDescent="0.25">
      <c r="A5590" s="74">
        <f t="shared" si="1280"/>
        <v>53023</v>
      </c>
      <c r="B5590" s="72">
        <f t="shared" si="1289"/>
        <v>4</v>
      </c>
      <c r="C5590" s="72" t="str">
        <f>IF(E5590=0,"RESMİ TATİL",VLOOKUP(E5590,LİSTE!$B$7:$D$1300,3,0))</f>
        <v>Zümra Yeter ARI</v>
      </c>
      <c r="D5590" s="72" t="str">
        <f>IF(F5590=0,"RESMİ TATİL",VLOOKUP(F5590,LİSTE!$B$7:$D$1300,3,0))</f>
        <v>Utku KARAGÖZ</v>
      </c>
      <c r="E5590" s="72">
        <f>IF(B5590="TATİL",0,IF(F5589=0,F5588+1,IF(LİSTE!$F$1=F5589,1,F5589+1)))</f>
        <v>21</v>
      </c>
      <c r="F5590" s="72">
        <f>IF(E5590=0,0,IF(LİSTE!$F$1=E5590,1,E5590+1))</f>
        <v>22</v>
      </c>
      <c r="G5590" s="72" t="str">
        <f>IFERROR(VLOOKUP(A5590,TATİLLER!$A$2:$D$30000,3,0),"TATİL DEĞİL")</f>
        <v>TATİL DEĞİL</v>
      </c>
    </row>
    <row r="5591" spans="1:7" x14ac:dyDescent="0.25">
      <c r="A5591" s="74">
        <f t="shared" si="1280"/>
        <v>53024</v>
      </c>
      <c r="B5591" s="72">
        <f t="shared" si="1289"/>
        <v>5</v>
      </c>
      <c r="C5591" s="72" t="str">
        <f>IF(E5591=0,"RESMİ TATİL",VLOOKUP(E5591,LİSTE!$B$7:$D$1300,3,0))</f>
        <v>Feyza Zümra AVCIOĞLU</v>
      </c>
      <c r="D5591" s="72" t="str">
        <f>IF(F5591=0,"RESMİ TATİL",VLOOKUP(F5591,LİSTE!$B$7:$D$1300,3,0))</f>
        <v>Yusuf Ali TABUR</v>
      </c>
      <c r="E5591" s="72">
        <f>IF(B5591="TATİL",0,IF(F5590=0,F5589+1,IF(LİSTE!$F$1=F5590,1,F5590+1)))</f>
        <v>23</v>
      </c>
      <c r="F5591" s="72">
        <f>IF(E5591=0,0,IF(LİSTE!$F$1=E5591,1,E5591+1))</f>
        <v>24</v>
      </c>
      <c r="G5591" s="72" t="str">
        <f>IFERROR(VLOOKUP(A5591,TATİLLER!$A$2:$D$30000,3,0),"TATİL DEĞİL")</f>
        <v>TATİL DEĞİL</v>
      </c>
    </row>
    <row r="5592" spans="1:7" x14ac:dyDescent="0.25">
      <c r="A5592" s="74">
        <f t="shared" ref="A5592" si="1294">A5591+3</f>
        <v>53027</v>
      </c>
      <c r="B5592" s="72">
        <f t="shared" si="1289"/>
        <v>1</v>
      </c>
      <c r="C5592" s="72" t="str">
        <f>IF(E5592=0,"RESMİ TATİL",VLOOKUP(E5592,LİSTE!$B$7:$D$1300,3,0))</f>
        <v>Irmak UTEBAY</v>
      </c>
      <c r="D5592" s="72" t="str">
        <f>IF(F5592=0,"RESMİ TATİL",VLOOKUP(F5592,LİSTE!$B$7:$D$1300,3,0))</f>
        <v>Kerem AKKOÇ</v>
      </c>
      <c r="E5592" s="72">
        <f>IF(B5592="TATİL",0,IF(F5591=0,F5590+1,IF(LİSTE!$F$1=F5591,1,F5591+1)))</f>
        <v>25</v>
      </c>
      <c r="F5592" s="72">
        <f>IF(E5592=0,0,IF(LİSTE!$F$1=E5592,1,E5592+1))</f>
        <v>26</v>
      </c>
      <c r="G5592" s="72" t="str">
        <f>IFERROR(VLOOKUP(A5592,TATİLLER!$A$2:$D$30000,3,0),"TATİL DEĞİL")</f>
        <v>TATİL DEĞİL</v>
      </c>
    </row>
    <row r="5593" spans="1:7" x14ac:dyDescent="0.25">
      <c r="A5593" s="74">
        <f t="shared" ref="A5593:A5656" si="1295">A5592+1</f>
        <v>53028</v>
      </c>
      <c r="B5593" s="72">
        <f t="shared" si="1289"/>
        <v>2</v>
      </c>
      <c r="C5593" s="72" t="str">
        <f>IF(E5593=0,"RESMİ TATİL",VLOOKUP(E5593,LİSTE!$B$7:$D$1300,3,0))</f>
        <v>Elçin Ayşe ELMAS</v>
      </c>
      <c r="D5593" s="72" t="str">
        <f>IF(F5593=0,"RESMİ TATİL",VLOOKUP(F5593,LİSTE!$B$7:$D$1300,3,0))</f>
        <v>Muhammed YILDIZDAĞ</v>
      </c>
      <c r="E5593" s="72">
        <f>IF(B5593="TATİL",0,IF(F5592=0,F5591+1,IF(LİSTE!$F$1=F5592,1,F5592+1)))</f>
        <v>27</v>
      </c>
      <c r="F5593" s="72">
        <f>IF(E5593=0,0,IF(LİSTE!$F$1=E5593,1,E5593+1))</f>
        <v>28</v>
      </c>
      <c r="G5593" s="72" t="str">
        <f>IFERROR(VLOOKUP(A5593,TATİLLER!$A$2:$D$30000,3,0),"TATİL DEĞİL")</f>
        <v>TATİL DEĞİL</v>
      </c>
    </row>
    <row r="5594" spans="1:7" x14ac:dyDescent="0.25">
      <c r="A5594" s="74">
        <f t="shared" si="1295"/>
        <v>53029</v>
      </c>
      <c r="B5594" s="72">
        <f t="shared" si="1289"/>
        <v>3</v>
      </c>
      <c r="C5594" s="72" t="str">
        <f>IF(E5594=0,"RESMİ TATİL",VLOOKUP(E5594,LİSTE!$B$7:$D$1300,3,0))</f>
        <v>Nisa Nur SANCAR</v>
      </c>
      <c r="D5594" s="72" t="str">
        <f>IF(F5594=0,"RESMİ TATİL",VLOOKUP(F5594,LİSTE!$B$7:$D$1300,3,0))</f>
        <v>Esila ÇETİN</v>
      </c>
      <c r="E5594" s="72">
        <f>IF(B5594="TATİL",0,IF(F5593=0,F5592+1,IF(LİSTE!$F$1=F5593,1,F5593+1)))</f>
        <v>1</v>
      </c>
      <c r="F5594" s="72">
        <f>IF(E5594=0,0,IF(LİSTE!$F$1=E5594,1,E5594+1))</f>
        <v>2</v>
      </c>
      <c r="G5594" s="72" t="str">
        <f>IFERROR(VLOOKUP(A5594,TATİLLER!$A$2:$D$30000,3,0),"TATİL DEĞİL")</f>
        <v>TATİL DEĞİL</v>
      </c>
    </row>
    <row r="5595" spans="1:7" x14ac:dyDescent="0.25">
      <c r="A5595" s="74">
        <f t="shared" si="1295"/>
        <v>53030</v>
      </c>
      <c r="B5595" s="72">
        <f t="shared" si="1289"/>
        <v>4</v>
      </c>
      <c r="C5595" s="72" t="str">
        <f>IF(E5595=0,"RESMİ TATİL",VLOOKUP(E5595,LİSTE!$B$7:$D$1300,3,0))</f>
        <v>Zeynep Sevde TOPUZ</v>
      </c>
      <c r="D5595" s="72" t="str">
        <f>IF(F5595=0,"RESMİ TATİL",VLOOKUP(F5595,LİSTE!$B$7:$D$1300,3,0))</f>
        <v>Ömer Asaf KADAŞ</v>
      </c>
      <c r="E5595" s="72">
        <f>IF(B5595="TATİL",0,IF(F5594=0,F5593+1,IF(LİSTE!$F$1=F5594,1,F5594+1)))</f>
        <v>3</v>
      </c>
      <c r="F5595" s="72">
        <f>IF(E5595=0,0,IF(LİSTE!$F$1=E5595,1,E5595+1))</f>
        <v>4</v>
      </c>
      <c r="G5595" s="72" t="str">
        <f>IFERROR(VLOOKUP(A5595,TATİLLER!$A$2:$D$30000,3,0),"TATİL DEĞİL")</f>
        <v>TATİL DEĞİL</v>
      </c>
    </row>
    <row r="5596" spans="1:7" x14ac:dyDescent="0.25">
      <c r="A5596" s="74">
        <f t="shared" si="1295"/>
        <v>53031</v>
      </c>
      <c r="B5596" s="72">
        <f t="shared" si="1289"/>
        <v>5</v>
      </c>
      <c r="C5596" s="72" t="str">
        <f>IF(E5596=0,"RESMİ TATİL",VLOOKUP(E5596,LİSTE!$B$7:$D$1300,3,0))</f>
        <v>Ramazan Baran ADIGÜZEL</v>
      </c>
      <c r="D5596" s="72" t="str">
        <f>IF(F5596=0,"RESMİ TATİL",VLOOKUP(F5596,LİSTE!$B$7:$D$1300,3,0))</f>
        <v>Bahar AKGÜN</v>
      </c>
      <c r="E5596" s="72">
        <f>IF(B5596="TATİL",0,IF(F5595=0,F5594+1,IF(LİSTE!$F$1=F5595,1,F5595+1)))</f>
        <v>5</v>
      </c>
      <c r="F5596" s="72">
        <f>IF(E5596=0,0,IF(LİSTE!$F$1=E5596,1,E5596+1))</f>
        <v>6</v>
      </c>
      <c r="G5596" s="72" t="str">
        <f>IFERROR(VLOOKUP(A5596,TATİLLER!$A$2:$D$30000,3,0),"TATİL DEĞİL")</f>
        <v>TATİL DEĞİL</v>
      </c>
    </row>
    <row r="5597" spans="1:7" x14ac:dyDescent="0.25">
      <c r="A5597" s="74">
        <f t="shared" ref="A5597" si="1296">A5596+3</f>
        <v>53034</v>
      </c>
      <c r="B5597" s="72">
        <f t="shared" si="1289"/>
        <v>1</v>
      </c>
      <c r="C5597" s="72" t="str">
        <f>IF(E5597=0,"RESMİ TATİL",VLOOKUP(E5597,LİSTE!$B$7:$D$1300,3,0))</f>
        <v>Ömer AKGÜL</v>
      </c>
      <c r="D5597" s="72" t="str">
        <f>IF(F5597=0,"RESMİ TATİL",VLOOKUP(F5597,LİSTE!$B$7:$D$1300,3,0))</f>
        <v>Muharrem EFE TANRIVERDİ</v>
      </c>
      <c r="E5597" s="72">
        <f>IF(B5597="TATİL",0,IF(F5596=0,F5595+1,IF(LİSTE!$F$1=F5596,1,F5596+1)))</f>
        <v>7</v>
      </c>
      <c r="F5597" s="72">
        <f>IF(E5597=0,0,IF(LİSTE!$F$1=E5597,1,E5597+1))</f>
        <v>8</v>
      </c>
      <c r="G5597" s="72" t="str">
        <f>IFERROR(VLOOKUP(A5597,TATİLLER!$A$2:$D$30000,3,0),"TATİL DEĞİL")</f>
        <v>TATİL DEĞİL</v>
      </c>
    </row>
    <row r="5598" spans="1:7" x14ac:dyDescent="0.25">
      <c r="A5598" s="74">
        <f t="shared" si="1295"/>
        <v>53035</v>
      </c>
      <c r="B5598" s="72">
        <f t="shared" si="1289"/>
        <v>2</v>
      </c>
      <c r="C5598" s="72" t="str">
        <f>IF(E5598=0,"RESMİ TATİL",VLOOKUP(E5598,LİSTE!$B$7:$D$1300,3,0))</f>
        <v>Anıl DOĞAN</v>
      </c>
      <c r="D5598" s="72" t="str">
        <f>IF(F5598=0,"RESMİ TATİL",VLOOKUP(F5598,LİSTE!$B$7:$D$1300,3,0))</f>
        <v>İpek ARSLAN</v>
      </c>
      <c r="E5598" s="72">
        <f>IF(B5598="TATİL",0,IF(F5597=0,F5596+1,IF(LİSTE!$F$1=F5597,1,F5597+1)))</f>
        <v>9</v>
      </c>
      <c r="F5598" s="72">
        <f>IF(E5598=0,0,IF(LİSTE!$F$1=E5598,1,E5598+1))</f>
        <v>10</v>
      </c>
      <c r="G5598" s="72" t="str">
        <f>IFERROR(VLOOKUP(A5598,TATİLLER!$A$2:$D$30000,3,0),"TATİL DEĞİL")</f>
        <v>TATİL DEĞİL</v>
      </c>
    </row>
    <row r="5599" spans="1:7" x14ac:dyDescent="0.25">
      <c r="A5599" s="74">
        <f t="shared" si="1295"/>
        <v>53036</v>
      </c>
      <c r="B5599" s="72">
        <f t="shared" si="1289"/>
        <v>3</v>
      </c>
      <c r="C5599" s="72" t="str">
        <f>IF(E5599=0,"RESMİ TATİL",VLOOKUP(E5599,LİSTE!$B$7:$D$1300,3,0))</f>
        <v>Efe KARSAK</v>
      </c>
      <c r="D5599" s="72" t="str">
        <f>IF(F5599=0,"RESMİ TATİL",VLOOKUP(F5599,LİSTE!$B$7:$D$1300,3,0))</f>
        <v>Abdullah KIRBAÇ</v>
      </c>
      <c r="E5599" s="72">
        <f>IF(B5599="TATİL",0,IF(F5598=0,F5597+1,IF(LİSTE!$F$1=F5598,1,F5598+1)))</f>
        <v>11</v>
      </c>
      <c r="F5599" s="72">
        <f>IF(E5599=0,0,IF(LİSTE!$F$1=E5599,1,E5599+1))</f>
        <v>12</v>
      </c>
      <c r="G5599" s="72" t="str">
        <f>IFERROR(VLOOKUP(A5599,TATİLLER!$A$2:$D$30000,3,0),"TATİL DEĞİL")</f>
        <v>TATİL DEĞİL</v>
      </c>
    </row>
    <row r="5600" spans="1:7" x14ac:dyDescent="0.25">
      <c r="A5600" s="74">
        <f t="shared" si="1295"/>
        <v>53037</v>
      </c>
      <c r="B5600" s="72">
        <f t="shared" si="1289"/>
        <v>4</v>
      </c>
      <c r="C5600" s="72" t="str">
        <f>IF(E5600=0,"RESMİ TATİL",VLOOKUP(E5600,LİSTE!$B$7:$D$1300,3,0))</f>
        <v>Ümmü Defne GÜLER</v>
      </c>
      <c r="D5600" s="72" t="str">
        <f>IF(F5600=0,"RESMİ TATİL",VLOOKUP(F5600,LİSTE!$B$7:$D$1300,3,0))</f>
        <v>Şevval ÖZDAMAR</v>
      </c>
      <c r="E5600" s="72">
        <f>IF(B5600="TATİL",0,IF(F5599=0,F5598+1,IF(LİSTE!$F$1=F5599,1,F5599+1)))</f>
        <v>13</v>
      </c>
      <c r="F5600" s="72">
        <f>IF(E5600=0,0,IF(LİSTE!$F$1=E5600,1,E5600+1))</f>
        <v>14</v>
      </c>
      <c r="G5600" s="72" t="str">
        <f>IFERROR(VLOOKUP(A5600,TATİLLER!$A$2:$D$30000,3,0),"TATİL DEĞİL")</f>
        <v>TATİL DEĞİL</v>
      </c>
    </row>
    <row r="5601" spans="1:7" x14ac:dyDescent="0.25">
      <c r="A5601" s="74">
        <f t="shared" si="1295"/>
        <v>53038</v>
      </c>
      <c r="B5601" s="72">
        <f t="shared" si="1289"/>
        <v>5</v>
      </c>
      <c r="C5601" s="72" t="str">
        <f>IF(E5601=0,"RESMİ TATİL",VLOOKUP(E5601,LİSTE!$B$7:$D$1300,3,0))</f>
        <v>Zeynep AKDAĞ</v>
      </c>
      <c r="D5601" s="72" t="str">
        <f>IF(F5601=0,"RESMİ TATİL",VLOOKUP(F5601,LİSTE!$B$7:$D$1300,3,0))</f>
        <v>Esma ÇOKER</v>
      </c>
      <c r="E5601" s="72">
        <f>IF(B5601="TATİL",0,IF(F5600=0,F5599+1,IF(LİSTE!$F$1=F5600,1,F5600+1)))</f>
        <v>15</v>
      </c>
      <c r="F5601" s="72">
        <f>IF(E5601=0,0,IF(LİSTE!$F$1=E5601,1,E5601+1))</f>
        <v>16</v>
      </c>
      <c r="G5601" s="72" t="str">
        <f>IFERROR(VLOOKUP(A5601,TATİLLER!$A$2:$D$30000,3,0),"TATİL DEĞİL")</f>
        <v>TATİL DEĞİL</v>
      </c>
    </row>
    <row r="5602" spans="1:7" x14ac:dyDescent="0.25">
      <c r="A5602" s="74">
        <f t="shared" ref="A5602" si="1297">A5601+3</f>
        <v>53041</v>
      </c>
      <c r="B5602" s="72">
        <f t="shared" si="1289"/>
        <v>1</v>
      </c>
      <c r="C5602" s="72" t="str">
        <f>IF(E5602=0,"RESMİ TATİL",VLOOKUP(E5602,LİSTE!$B$7:$D$1300,3,0))</f>
        <v>Dursun Kubilay YAŞAR</v>
      </c>
      <c r="D5602" s="72" t="str">
        <f>IF(F5602=0,"RESMİ TATİL",VLOOKUP(F5602,LİSTE!$B$7:$D$1300,3,0))</f>
        <v>Zeynep Beril BAŞPINAR</v>
      </c>
      <c r="E5602" s="72">
        <f>IF(B5602="TATİL",0,IF(F5601=0,F5600+1,IF(LİSTE!$F$1=F5601,1,F5601+1)))</f>
        <v>17</v>
      </c>
      <c r="F5602" s="72">
        <f>IF(E5602=0,0,IF(LİSTE!$F$1=E5602,1,E5602+1))</f>
        <v>18</v>
      </c>
      <c r="G5602" s="72" t="str">
        <f>IFERROR(VLOOKUP(A5602,TATİLLER!$A$2:$D$30000,3,0),"TATİL DEĞİL")</f>
        <v>TATİL DEĞİL</v>
      </c>
    </row>
    <row r="5603" spans="1:7" x14ac:dyDescent="0.25">
      <c r="A5603" s="74">
        <f t="shared" si="1295"/>
        <v>53042</v>
      </c>
      <c r="B5603" s="72">
        <f t="shared" si="1289"/>
        <v>2</v>
      </c>
      <c r="C5603" s="72" t="str">
        <f>IF(E5603=0,"RESMİ TATİL",VLOOKUP(E5603,LİSTE!$B$7:$D$1300,3,0))</f>
        <v>Ahmet DAL</v>
      </c>
      <c r="D5603" s="72" t="str">
        <f>IF(F5603=0,"RESMİ TATİL",VLOOKUP(F5603,LİSTE!$B$7:$D$1300,3,0))</f>
        <v>Emirhan KARATAŞ</v>
      </c>
      <c r="E5603" s="72">
        <f>IF(B5603="TATİL",0,IF(F5602=0,F5601+1,IF(LİSTE!$F$1=F5602,1,F5602+1)))</f>
        <v>19</v>
      </c>
      <c r="F5603" s="72">
        <f>IF(E5603=0,0,IF(LİSTE!$F$1=E5603,1,E5603+1))</f>
        <v>20</v>
      </c>
      <c r="G5603" s="72" t="str">
        <f>IFERROR(VLOOKUP(A5603,TATİLLER!$A$2:$D$30000,3,0),"TATİL DEĞİL")</f>
        <v>TATİL DEĞİL</v>
      </c>
    </row>
    <row r="5604" spans="1:7" x14ac:dyDescent="0.25">
      <c r="A5604" s="74">
        <f t="shared" si="1295"/>
        <v>53043</v>
      </c>
      <c r="B5604" s="72">
        <f t="shared" si="1289"/>
        <v>3</v>
      </c>
      <c r="C5604" s="72" t="str">
        <f>IF(E5604=0,"RESMİ TATİL",VLOOKUP(E5604,LİSTE!$B$7:$D$1300,3,0))</f>
        <v>Zümra Yeter ARI</v>
      </c>
      <c r="D5604" s="72" t="str">
        <f>IF(F5604=0,"RESMİ TATİL",VLOOKUP(F5604,LİSTE!$B$7:$D$1300,3,0))</f>
        <v>Utku KARAGÖZ</v>
      </c>
      <c r="E5604" s="72">
        <f>IF(B5604="TATİL",0,IF(F5603=0,F5602+1,IF(LİSTE!$F$1=F5603,1,F5603+1)))</f>
        <v>21</v>
      </c>
      <c r="F5604" s="72">
        <f>IF(E5604=0,0,IF(LİSTE!$F$1=E5604,1,E5604+1))</f>
        <v>22</v>
      </c>
      <c r="G5604" s="72" t="str">
        <f>IFERROR(VLOOKUP(A5604,TATİLLER!$A$2:$D$30000,3,0),"TATİL DEĞİL")</f>
        <v>TATİL DEĞİL</v>
      </c>
    </row>
    <row r="5605" spans="1:7" x14ac:dyDescent="0.25">
      <c r="A5605" s="74">
        <f t="shared" si="1295"/>
        <v>53044</v>
      </c>
      <c r="B5605" s="72">
        <f t="shared" si="1289"/>
        <v>4</v>
      </c>
      <c r="C5605" s="72" t="str">
        <f>IF(E5605=0,"RESMİ TATİL",VLOOKUP(E5605,LİSTE!$B$7:$D$1300,3,0))</f>
        <v>Feyza Zümra AVCIOĞLU</v>
      </c>
      <c r="D5605" s="72" t="str">
        <f>IF(F5605=0,"RESMİ TATİL",VLOOKUP(F5605,LİSTE!$B$7:$D$1300,3,0))</f>
        <v>Yusuf Ali TABUR</v>
      </c>
      <c r="E5605" s="72">
        <f>IF(B5605="TATİL",0,IF(F5604=0,F5603+1,IF(LİSTE!$F$1=F5604,1,F5604+1)))</f>
        <v>23</v>
      </c>
      <c r="F5605" s="72">
        <f>IF(E5605=0,0,IF(LİSTE!$F$1=E5605,1,E5605+1))</f>
        <v>24</v>
      </c>
      <c r="G5605" s="72" t="str">
        <f>IFERROR(VLOOKUP(A5605,TATİLLER!$A$2:$D$30000,3,0),"TATİL DEĞİL")</f>
        <v>TATİL DEĞİL</v>
      </c>
    </row>
    <row r="5606" spans="1:7" x14ac:dyDescent="0.25">
      <c r="A5606" s="74">
        <f t="shared" si="1295"/>
        <v>53045</v>
      </c>
      <c r="B5606" s="72">
        <f t="shared" si="1289"/>
        <v>5</v>
      </c>
      <c r="C5606" s="72" t="str">
        <f>IF(E5606=0,"RESMİ TATİL",VLOOKUP(E5606,LİSTE!$B$7:$D$1300,3,0))</f>
        <v>Irmak UTEBAY</v>
      </c>
      <c r="D5606" s="72" t="str">
        <f>IF(F5606=0,"RESMİ TATİL",VLOOKUP(F5606,LİSTE!$B$7:$D$1300,3,0))</f>
        <v>Kerem AKKOÇ</v>
      </c>
      <c r="E5606" s="72">
        <f>IF(B5606="TATİL",0,IF(F5605=0,F5604+1,IF(LİSTE!$F$1=F5605,1,F5605+1)))</f>
        <v>25</v>
      </c>
      <c r="F5606" s="72">
        <f>IF(E5606=0,0,IF(LİSTE!$F$1=E5606,1,E5606+1))</f>
        <v>26</v>
      </c>
      <c r="G5606" s="72" t="str">
        <f>IFERROR(VLOOKUP(A5606,TATİLLER!$A$2:$D$30000,3,0),"TATİL DEĞİL")</f>
        <v>TATİL DEĞİL</v>
      </c>
    </row>
    <row r="5607" spans="1:7" x14ac:dyDescent="0.25">
      <c r="A5607" s="74">
        <f t="shared" ref="A5607" si="1298">A5606+3</f>
        <v>53048</v>
      </c>
      <c r="B5607" s="72">
        <f t="shared" si="1289"/>
        <v>1</v>
      </c>
      <c r="C5607" s="72" t="str">
        <f>IF(E5607=0,"RESMİ TATİL",VLOOKUP(E5607,LİSTE!$B$7:$D$1300,3,0))</f>
        <v>Elçin Ayşe ELMAS</v>
      </c>
      <c r="D5607" s="72" t="str">
        <f>IF(F5607=0,"RESMİ TATİL",VLOOKUP(F5607,LİSTE!$B$7:$D$1300,3,0))</f>
        <v>Muhammed YILDIZDAĞ</v>
      </c>
      <c r="E5607" s="72">
        <f>IF(B5607="TATİL",0,IF(F5606=0,F5605+1,IF(LİSTE!$F$1=F5606,1,F5606+1)))</f>
        <v>27</v>
      </c>
      <c r="F5607" s="72">
        <f>IF(E5607=0,0,IF(LİSTE!$F$1=E5607,1,E5607+1))</f>
        <v>28</v>
      </c>
      <c r="G5607" s="72" t="str">
        <f>IFERROR(VLOOKUP(A5607,TATİLLER!$A$2:$D$30000,3,0),"TATİL DEĞİL")</f>
        <v>TATİL DEĞİL</v>
      </c>
    </row>
    <row r="5608" spans="1:7" x14ac:dyDescent="0.25">
      <c r="A5608" s="74">
        <f t="shared" si="1295"/>
        <v>53049</v>
      </c>
      <c r="B5608" s="72">
        <f t="shared" si="1289"/>
        <v>2</v>
      </c>
      <c r="C5608" s="72" t="str">
        <f>IF(E5608=0,"RESMİ TATİL",VLOOKUP(E5608,LİSTE!$B$7:$D$1300,3,0))</f>
        <v>Nisa Nur SANCAR</v>
      </c>
      <c r="D5608" s="72" t="str">
        <f>IF(F5608=0,"RESMİ TATİL",VLOOKUP(F5608,LİSTE!$B$7:$D$1300,3,0))</f>
        <v>Esila ÇETİN</v>
      </c>
      <c r="E5608" s="72">
        <f>IF(B5608="TATİL",0,IF(F5607=0,F5606+1,IF(LİSTE!$F$1=F5607,1,F5607+1)))</f>
        <v>1</v>
      </c>
      <c r="F5608" s="72">
        <f>IF(E5608=0,0,IF(LİSTE!$F$1=E5608,1,E5608+1))</f>
        <v>2</v>
      </c>
      <c r="G5608" s="72" t="str">
        <f>IFERROR(VLOOKUP(A5608,TATİLLER!$A$2:$D$30000,3,0),"TATİL DEĞİL")</f>
        <v>TATİL DEĞİL</v>
      </c>
    </row>
    <row r="5609" spans="1:7" x14ac:dyDescent="0.25">
      <c r="A5609" s="74">
        <f t="shared" si="1295"/>
        <v>53050</v>
      </c>
      <c r="B5609" s="72">
        <f t="shared" si="1289"/>
        <v>3</v>
      </c>
      <c r="C5609" s="72" t="str">
        <f>IF(E5609=0,"RESMİ TATİL",VLOOKUP(E5609,LİSTE!$B$7:$D$1300,3,0))</f>
        <v>Zeynep Sevde TOPUZ</v>
      </c>
      <c r="D5609" s="72" t="str">
        <f>IF(F5609=0,"RESMİ TATİL",VLOOKUP(F5609,LİSTE!$B$7:$D$1300,3,0))</f>
        <v>Ömer Asaf KADAŞ</v>
      </c>
      <c r="E5609" s="72">
        <f>IF(B5609="TATİL",0,IF(F5608=0,F5607+1,IF(LİSTE!$F$1=F5608,1,F5608+1)))</f>
        <v>3</v>
      </c>
      <c r="F5609" s="72">
        <f>IF(E5609=0,0,IF(LİSTE!$F$1=E5609,1,E5609+1))</f>
        <v>4</v>
      </c>
      <c r="G5609" s="72" t="str">
        <f>IFERROR(VLOOKUP(A5609,TATİLLER!$A$2:$D$30000,3,0),"TATİL DEĞİL")</f>
        <v>TATİL DEĞİL</v>
      </c>
    </row>
    <row r="5610" spans="1:7" x14ac:dyDescent="0.25">
      <c r="A5610" s="74">
        <f t="shared" si="1295"/>
        <v>53051</v>
      </c>
      <c r="B5610" s="72">
        <f t="shared" si="1289"/>
        <v>4</v>
      </c>
      <c r="C5610" s="72" t="str">
        <f>IF(E5610=0,"RESMİ TATİL",VLOOKUP(E5610,LİSTE!$B$7:$D$1300,3,0))</f>
        <v>Ramazan Baran ADIGÜZEL</v>
      </c>
      <c r="D5610" s="72" t="str">
        <f>IF(F5610=0,"RESMİ TATİL",VLOOKUP(F5610,LİSTE!$B$7:$D$1300,3,0))</f>
        <v>Bahar AKGÜN</v>
      </c>
      <c r="E5610" s="72">
        <f>IF(B5610="TATİL",0,IF(F5609=0,F5608+1,IF(LİSTE!$F$1=F5609,1,F5609+1)))</f>
        <v>5</v>
      </c>
      <c r="F5610" s="72">
        <f>IF(E5610=0,0,IF(LİSTE!$F$1=E5610,1,E5610+1))</f>
        <v>6</v>
      </c>
      <c r="G5610" s="72" t="str">
        <f>IFERROR(VLOOKUP(A5610,TATİLLER!$A$2:$D$30000,3,0),"TATİL DEĞİL")</f>
        <v>TATİL DEĞİL</v>
      </c>
    </row>
    <row r="5611" spans="1:7" x14ac:dyDescent="0.25">
      <c r="A5611" s="74">
        <f t="shared" si="1295"/>
        <v>53052</v>
      </c>
      <c r="B5611" s="72">
        <f t="shared" si="1289"/>
        <v>5</v>
      </c>
      <c r="C5611" s="72" t="str">
        <f>IF(E5611=0,"RESMİ TATİL",VLOOKUP(E5611,LİSTE!$B$7:$D$1300,3,0))</f>
        <v>Ömer AKGÜL</v>
      </c>
      <c r="D5611" s="72" t="str">
        <f>IF(F5611=0,"RESMİ TATİL",VLOOKUP(F5611,LİSTE!$B$7:$D$1300,3,0))</f>
        <v>Muharrem EFE TANRIVERDİ</v>
      </c>
      <c r="E5611" s="72">
        <f>IF(B5611="TATİL",0,IF(F5610=0,F5609+1,IF(LİSTE!$F$1=F5610,1,F5610+1)))</f>
        <v>7</v>
      </c>
      <c r="F5611" s="72">
        <f>IF(E5611=0,0,IF(LİSTE!$F$1=E5611,1,E5611+1))</f>
        <v>8</v>
      </c>
      <c r="G5611" s="72" t="str">
        <f>IFERROR(VLOOKUP(A5611,TATİLLER!$A$2:$D$30000,3,0),"TATİL DEĞİL")</f>
        <v>TATİL DEĞİL</v>
      </c>
    </row>
    <row r="5612" spans="1:7" x14ac:dyDescent="0.25">
      <c r="A5612" s="74">
        <f t="shared" ref="A5612" si="1299">A5611+3</f>
        <v>53055</v>
      </c>
      <c r="B5612" s="72">
        <f t="shared" si="1289"/>
        <v>1</v>
      </c>
      <c r="C5612" s="72" t="str">
        <f>IF(E5612=0,"RESMİ TATİL",VLOOKUP(E5612,LİSTE!$B$7:$D$1300,3,0))</f>
        <v>Anıl DOĞAN</v>
      </c>
      <c r="D5612" s="72" t="str">
        <f>IF(F5612=0,"RESMİ TATİL",VLOOKUP(F5612,LİSTE!$B$7:$D$1300,3,0))</f>
        <v>İpek ARSLAN</v>
      </c>
      <c r="E5612" s="72">
        <f>IF(B5612="TATİL",0,IF(F5611=0,F5610+1,IF(LİSTE!$F$1=F5611,1,F5611+1)))</f>
        <v>9</v>
      </c>
      <c r="F5612" s="72">
        <f>IF(E5612=0,0,IF(LİSTE!$F$1=E5612,1,E5612+1))</f>
        <v>10</v>
      </c>
      <c r="G5612" s="72" t="str">
        <f>IFERROR(VLOOKUP(A5612,TATİLLER!$A$2:$D$30000,3,0),"TATİL DEĞİL")</f>
        <v>TATİL DEĞİL</v>
      </c>
    </row>
    <row r="5613" spans="1:7" x14ac:dyDescent="0.25">
      <c r="A5613" s="74">
        <f t="shared" si="1295"/>
        <v>53056</v>
      </c>
      <c r="B5613" s="72">
        <f t="shared" si="1289"/>
        <v>2</v>
      </c>
      <c r="C5613" s="72" t="str">
        <f>IF(E5613=0,"RESMİ TATİL",VLOOKUP(E5613,LİSTE!$B$7:$D$1300,3,0))</f>
        <v>Efe KARSAK</v>
      </c>
      <c r="D5613" s="72" t="str">
        <f>IF(F5613=0,"RESMİ TATİL",VLOOKUP(F5613,LİSTE!$B$7:$D$1300,3,0))</f>
        <v>Abdullah KIRBAÇ</v>
      </c>
      <c r="E5613" s="72">
        <f>IF(B5613="TATİL",0,IF(F5612=0,F5611+1,IF(LİSTE!$F$1=F5612,1,F5612+1)))</f>
        <v>11</v>
      </c>
      <c r="F5613" s="72">
        <f>IF(E5613=0,0,IF(LİSTE!$F$1=E5613,1,E5613+1))</f>
        <v>12</v>
      </c>
      <c r="G5613" s="72" t="str">
        <f>IFERROR(VLOOKUP(A5613,TATİLLER!$A$2:$D$30000,3,0),"TATİL DEĞİL")</f>
        <v>TATİL DEĞİL</v>
      </c>
    </row>
    <row r="5614" spans="1:7" x14ac:dyDescent="0.25">
      <c r="A5614" s="74">
        <f t="shared" si="1295"/>
        <v>53057</v>
      </c>
      <c r="B5614" s="72">
        <f t="shared" si="1289"/>
        <v>3</v>
      </c>
      <c r="C5614" s="72" t="str">
        <f>IF(E5614=0,"RESMİ TATİL",VLOOKUP(E5614,LİSTE!$B$7:$D$1300,3,0))</f>
        <v>Ümmü Defne GÜLER</v>
      </c>
      <c r="D5614" s="72" t="str">
        <f>IF(F5614=0,"RESMİ TATİL",VLOOKUP(F5614,LİSTE!$B$7:$D$1300,3,0))</f>
        <v>Şevval ÖZDAMAR</v>
      </c>
      <c r="E5614" s="72">
        <f>IF(B5614="TATİL",0,IF(F5613=0,F5612+1,IF(LİSTE!$F$1=F5613,1,F5613+1)))</f>
        <v>13</v>
      </c>
      <c r="F5614" s="72">
        <f>IF(E5614=0,0,IF(LİSTE!$F$1=E5614,1,E5614+1))</f>
        <v>14</v>
      </c>
      <c r="G5614" s="72" t="str">
        <f>IFERROR(VLOOKUP(A5614,TATİLLER!$A$2:$D$30000,3,0),"TATİL DEĞİL")</f>
        <v>TATİL DEĞİL</v>
      </c>
    </row>
    <row r="5615" spans="1:7" x14ac:dyDescent="0.25">
      <c r="A5615" s="74">
        <f t="shared" si="1295"/>
        <v>53058</v>
      </c>
      <c r="B5615" s="72">
        <f t="shared" si="1289"/>
        <v>4</v>
      </c>
      <c r="C5615" s="72" t="str">
        <f>IF(E5615=0,"RESMİ TATİL",VLOOKUP(E5615,LİSTE!$B$7:$D$1300,3,0))</f>
        <v>Zeynep AKDAĞ</v>
      </c>
      <c r="D5615" s="72" t="str">
        <f>IF(F5615=0,"RESMİ TATİL",VLOOKUP(F5615,LİSTE!$B$7:$D$1300,3,0))</f>
        <v>Esma ÇOKER</v>
      </c>
      <c r="E5615" s="72">
        <f>IF(B5615="TATİL",0,IF(F5614=0,F5613+1,IF(LİSTE!$F$1=F5614,1,F5614+1)))</f>
        <v>15</v>
      </c>
      <c r="F5615" s="72">
        <f>IF(E5615=0,0,IF(LİSTE!$F$1=E5615,1,E5615+1))</f>
        <v>16</v>
      </c>
      <c r="G5615" s="72" t="str">
        <f>IFERROR(VLOOKUP(A5615,TATİLLER!$A$2:$D$30000,3,0),"TATİL DEĞİL")</f>
        <v>TATİL DEĞİL</v>
      </c>
    </row>
    <row r="5616" spans="1:7" x14ac:dyDescent="0.25">
      <c r="A5616" s="74">
        <f t="shared" si="1295"/>
        <v>53059</v>
      </c>
      <c r="B5616" s="72">
        <f t="shared" si="1289"/>
        <v>5</v>
      </c>
      <c r="C5616" s="72" t="str">
        <f>IF(E5616=0,"RESMİ TATİL",VLOOKUP(E5616,LİSTE!$B$7:$D$1300,3,0))</f>
        <v>Dursun Kubilay YAŞAR</v>
      </c>
      <c r="D5616" s="72" t="str">
        <f>IF(F5616=0,"RESMİ TATİL",VLOOKUP(F5616,LİSTE!$B$7:$D$1300,3,0))</f>
        <v>Zeynep Beril BAŞPINAR</v>
      </c>
      <c r="E5616" s="72">
        <f>IF(B5616="TATİL",0,IF(F5615=0,F5614+1,IF(LİSTE!$F$1=F5615,1,F5615+1)))</f>
        <v>17</v>
      </c>
      <c r="F5616" s="72">
        <f>IF(E5616=0,0,IF(LİSTE!$F$1=E5616,1,E5616+1))</f>
        <v>18</v>
      </c>
      <c r="G5616" s="72" t="str">
        <f>IFERROR(VLOOKUP(A5616,TATİLLER!$A$2:$D$30000,3,0),"TATİL DEĞİL")</f>
        <v>TATİL DEĞİL</v>
      </c>
    </row>
    <row r="5617" spans="1:7" x14ac:dyDescent="0.25">
      <c r="A5617" s="74">
        <f t="shared" ref="A5617" si="1300">A5616+3</f>
        <v>53062</v>
      </c>
      <c r="B5617" s="72">
        <f t="shared" si="1289"/>
        <v>1</v>
      </c>
      <c r="C5617" s="72" t="str">
        <f>IF(E5617=0,"RESMİ TATİL",VLOOKUP(E5617,LİSTE!$B$7:$D$1300,3,0))</f>
        <v>Ahmet DAL</v>
      </c>
      <c r="D5617" s="72" t="str">
        <f>IF(F5617=0,"RESMİ TATİL",VLOOKUP(F5617,LİSTE!$B$7:$D$1300,3,0))</f>
        <v>Emirhan KARATAŞ</v>
      </c>
      <c r="E5617" s="72">
        <f>IF(B5617="TATİL",0,IF(F5616=0,F5615+1,IF(LİSTE!$F$1=F5616,1,F5616+1)))</f>
        <v>19</v>
      </c>
      <c r="F5617" s="72">
        <f>IF(E5617=0,0,IF(LİSTE!$F$1=E5617,1,E5617+1))</f>
        <v>20</v>
      </c>
      <c r="G5617" s="72" t="str">
        <f>IFERROR(VLOOKUP(A5617,TATİLLER!$A$2:$D$30000,3,0),"TATİL DEĞİL")</f>
        <v>TATİL DEĞİL</v>
      </c>
    </row>
    <row r="5618" spans="1:7" x14ac:dyDescent="0.25">
      <c r="A5618" s="74">
        <f t="shared" si="1295"/>
        <v>53063</v>
      </c>
      <c r="B5618" s="72">
        <f t="shared" si="1289"/>
        <v>2</v>
      </c>
      <c r="C5618" s="72" t="str">
        <f>IF(E5618=0,"RESMİ TATİL",VLOOKUP(E5618,LİSTE!$B$7:$D$1300,3,0))</f>
        <v>Zümra Yeter ARI</v>
      </c>
      <c r="D5618" s="72" t="str">
        <f>IF(F5618=0,"RESMİ TATİL",VLOOKUP(F5618,LİSTE!$B$7:$D$1300,3,0))</f>
        <v>Utku KARAGÖZ</v>
      </c>
      <c r="E5618" s="72">
        <f>IF(B5618="TATİL",0,IF(F5617=0,F5616+1,IF(LİSTE!$F$1=F5617,1,F5617+1)))</f>
        <v>21</v>
      </c>
      <c r="F5618" s="72">
        <f>IF(E5618=0,0,IF(LİSTE!$F$1=E5618,1,E5618+1))</f>
        <v>22</v>
      </c>
      <c r="G5618" s="72" t="str">
        <f>IFERROR(VLOOKUP(A5618,TATİLLER!$A$2:$D$30000,3,0),"TATİL DEĞİL")</f>
        <v>TATİL DEĞİL</v>
      </c>
    </row>
    <row r="5619" spans="1:7" x14ac:dyDescent="0.25">
      <c r="A5619" s="74">
        <f t="shared" si="1295"/>
        <v>53064</v>
      </c>
      <c r="B5619" s="72">
        <f t="shared" si="1289"/>
        <v>3</v>
      </c>
      <c r="C5619" s="72" t="str">
        <f>IF(E5619=0,"RESMİ TATİL",VLOOKUP(E5619,LİSTE!$B$7:$D$1300,3,0))</f>
        <v>Feyza Zümra AVCIOĞLU</v>
      </c>
      <c r="D5619" s="72" t="str">
        <f>IF(F5619=0,"RESMİ TATİL",VLOOKUP(F5619,LİSTE!$B$7:$D$1300,3,0))</f>
        <v>Yusuf Ali TABUR</v>
      </c>
      <c r="E5619" s="72">
        <f>IF(B5619="TATİL",0,IF(F5618=0,F5617+1,IF(LİSTE!$F$1=F5618,1,F5618+1)))</f>
        <v>23</v>
      </c>
      <c r="F5619" s="72">
        <f>IF(E5619=0,0,IF(LİSTE!$F$1=E5619,1,E5619+1))</f>
        <v>24</v>
      </c>
      <c r="G5619" s="72" t="str">
        <f>IFERROR(VLOOKUP(A5619,TATİLLER!$A$2:$D$30000,3,0),"TATİL DEĞİL")</f>
        <v>TATİL DEĞİL</v>
      </c>
    </row>
    <row r="5620" spans="1:7" x14ac:dyDescent="0.25">
      <c r="A5620" s="74">
        <f t="shared" si="1295"/>
        <v>53065</v>
      </c>
      <c r="B5620" s="72">
        <f t="shared" si="1289"/>
        <v>4</v>
      </c>
      <c r="C5620" s="72" t="str">
        <f>IF(E5620=0,"RESMİ TATİL",VLOOKUP(E5620,LİSTE!$B$7:$D$1300,3,0))</f>
        <v>Irmak UTEBAY</v>
      </c>
      <c r="D5620" s="72" t="str">
        <f>IF(F5620=0,"RESMİ TATİL",VLOOKUP(F5620,LİSTE!$B$7:$D$1300,3,0))</f>
        <v>Kerem AKKOÇ</v>
      </c>
      <c r="E5620" s="72">
        <f>IF(B5620="TATİL",0,IF(F5619=0,F5618+1,IF(LİSTE!$F$1=F5619,1,F5619+1)))</f>
        <v>25</v>
      </c>
      <c r="F5620" s="72">
        <f>IF(E5620=0,0,IF(LİSTE!$F$1=E5620,1,E5620+1))</f>
        <v>26</v>
      </c>
      <c r="G5620" s="72" t="str">
        <f>IFERROR(VLOOKUP(A5620,TATİLLER!$A$2:$D$30000,3,0),"TATİL DEĞİL")</f>
        <v>TATİL DEĞİL</v>
      </c>
    </row>
    <row r="5621" spans="1:7" x14ac:dyDescent="0.25">
      <c r="A5621" s="74">
        <f t="shared" si="1295"/>
        <v>53066</v>
      </c>
      <c r="B5621" s="72">
        <f t="shared" si="1289"/>
        <v>5</v>
      </c>
      <c r="C5621" s="72" t="str">
        <f>IF(E5621=0,"RESMİ TATİL",VLOOKUP(E5621,LİSTE!$B$7:$D$1300,3,0))</f>
        <v>Elçin Ayşe ELMAS</v>
      </c>
      <c r="D5621" s="72" t="str">
        <f>IF(F5621=0,"RESMİ TATİL",VLOOKUP(F5621,LİSTE!$B$7:$D$1300,3,0))</f>
        <v>Muhammed YILDIZDAĞ</v>
      </c>
      <c r="E5621" s="72">
        <f>IF(B5621="TATİL",0,IF(F5620=0,F5619+1,IF(LİSTE!$F$1=F5620,1,F5620+1)))</f>
        <v>27</v>
      </c>
      <c r="F5621" s="72">
        <f>IF(E5621=0,0,IF(LİSTE!$F$1=E5621,1,E5621+1))</f>
        <v>28</v>
      </c>
      <c r="G5621" s="72" t="str">
        <f>IFERROR(VLOOKUP(A5621,TATİLLER!$A$2:$D$30000,3,0),"TATİL DEĞİL")</f>
        <v>TATİL DEĞİL</v>
      </c>
    </row>
    <row r="5622" spans="1:7" x14ac:dyDescent="0.25">
      <c r="A5622" s="74">
        <f t="shared" ref="A5622" si="1301">A5621+3</f>
        <v>53069</v>
      </c>
      <c r="B5622" s="72">
        <f t="shared" si="1289"/>
        <v>1</v>
      </c>
      <c r="C5622" s="72" t="str">
        <f>IF(E5622=0,"RESMİ TATİL",VLOOKUP(E5622,LİSTE!$B$7:$D$1300,3,0))</f>
        <v>Nisa Nur SANCAR</v>
      </c>
      <c r="D5622" s="72" t="str">
        <f>IF(F5622=0,"RESMİ TATİL",VLOOKUP(F5622,LİSTE!$B$7:$D$1300,3,0))</f>
        <v>Esila ÇETİN</v>
      </c>
      <c r="E5622" s="72">
        <f>IF(B5622="TATİL",0,IF(F5621=0,F5620+1,IF(LİSTE!$F$1=F5621,1,F5621+1)))</f>
        <v>1</v>
      </c>
      <c r="F5622" s="72">
        <f>IF(E5622=0,0,IF(LİSTE!$F$1=E5622,1,E5622+1))</f>
        <v>2</v>
      </c>
      <c r="G5622" s="72" t="str">
        <f>IFERROR(VLOOKUP(A5622,TATİLLER!$A$2:$D$30000,3,0),"TATİL DEĞİL")</f>
        <v>TATİL DEĞİL</v>
      </c>
    </row>
    <row r="5623" spans="1:7" x14ac:dyDescent="0.25">
      <c r="A5623" s="74">
        <f t="shared" si="1295"/>
        <v>53070</v>
      </c>
      <c r="B5623" s="72">
        <f t="shared" si="1289"/>
        <v>2</v>
      </c>
      <c r="C5623" s="72" t="str">
        <f>IF(E5623=0,"RESMİ TATİL",VLOOKUP(E5623,LİSTE!$B$7:$D$1300,3,0))</f>
        <v>Zeynep Sevde TOPUZ</v>
      </c>
      <c r="D5623" s="72" t="str">
        <f>IF(F5623=0,"RESMİ TATİL",VLOOKUP(F5623,LİSTE!$B$7:$D$1300,3,0))</f>
        <v>Ömer Asaf KADAŞ</v>
      </c>
      <c r="E5623" s="72">
        <f>IF(B5623="TATİL",0,IF(F5622=0,F5621+1,IF(LİSTE!$F$1=F5622,1,F5622+1)))</f>
        <v>3</v>
      </c>
      <c r="F5623" s="72">
        <f>IF(E5623=0,0,IF(LİSTE!$F$1=E5623,1,E5623+1))</f>
        <v>4</v>
      </c>
      <c r="G5623" s="72" t="str">
        <f>IFERROR(VLOOKUP(A5623,TATİLLER!$A$2:$D$30000,3,0),"TATİL DEĞİL")</f>
        <v>TATİL DEĞİL</v>
      </c>
    </row>
    <row r="5624" spans="1:7" x14ac:dyDescent="0.25">
      <c r="A5624" s="74">
        <f t="shared" si="1295"/>
        <v>53071</v>
      </c>
      <c r="B5624" s="72">
        <f t="shared" si="1289"/>
        <v>3</v>
      </c>
      <c r="C5624" s="72" t="str">
        <f>IF(E5624=0,"RESMİ TATİL",VLOOKUP(E5624,LİSTE!$B$7:$D$1300,3,0))</f>
        <v>Ramazan Baran ADIGÜZEL</v>
      </c>
      <c r="D5624" s="72" t="str">
        <f>IF(F5624=0,"RESMİ TATİL",VLOOKUP(F5624,LİSTE!$B$7:$D$1300,3,0))</f>
        <v>Bahar AKGÜN</v>
      </c>
      <c r="E5624" s="72">
        <f>IF(B5624="TATİL",0,IF(F5623=0,F5622+1,IF(LİSTE!$F$1=F5623,1,F5623+1)))</f>
        <v>5</v>
      </c>
      <c r="F5624" s="72">
        <f>IF(E5624=0,0,IF(LİSTE!$F$1=E5624,1,E5624+1))</f>
        <v>6</v>
      </c>
      <c r="G5624" s="72" t="str">
        <f>IFERROR(VLOOKUP(A5624,TATİLLER!$A$2:$D$30000,3,0),"TATİL DEĞİL")</f>
        <v>TATİL DEĞİL</v>
      </c>
    </row>
    <row r="5625" spans="1:7" x14ac:dyDescent="0.25">
      <c r="A5625" s="74">
        <f t="shared" si="1295"/>
        <v>53072</v>
      </c>
      <c r="B5625" s="72">
        <f t="shared" si="1289"/>
        <v>4</v>
      </c>
      <c r="C5625" s="72" t="str">
        <f>IF(E5625=0,"RESMİ TATİL",VLOOKUP(E5625,LİSTE!$B$7:$D$1300,3,0))</f>
        <v>Ömer AKGÜL</v>
      </c>
      <c r="D5625" s="72" t="str">
        <f>IF(F5625=0,"RESMİ TATİL",VLOOKUP(F5625,LİSTE!$B$7:$D$1300,3,0))</f>
        <v>Muharrem EFE TANRIVERDİ</v>
      </c>
      <c r="E5625" s="72">
        <f>IF(B5625="TATİL",0,IF(F5624=0,F5623+1,IF(LİSTE!$F$1=F5624,1,F5624+1)))</f>
        <v>7</v>
      </c>
      <c r="F5625" s="72">
        <f>IF(E5625=0,0,IF(LİSTE!$F$1=E5625,1,E5625+1))</f>
        <v>8</v>
      </c>
      <c r="G5625" s="72" t="str">
        <f>IFERROR(VLOOKUP(A5625,TATİLLER!$A$2:$D$30000,3,0),"TATİL DEĞİL")</f>
        <v>TATİL DEĞİL</v>
      </c>
    </row>
    <row r="5626" spans="1:7" x14ac:dyDescent="0.25">
      <c r="A5626" s="74">
        <f t="shared" si="1295"/>
        <v>53073</v>
      </c>
      <c r="B5626" s="72">
        <f t="shared" si="1289"/>
        <v>5</v>
      </c>
      <c r="C5626" s="72" t="str">
        <f>IF(E5626=0,"RESMİ TATİL",VLOOKUP(E5626,LİSTE!$B$7:$D$1300,3,0))</f>
        <v>Anıl DOĞAN</v>
      </c>
      <c r="D5626" s="72" t="str">
        <f>IF(F5626=0,"RESMİ TATİL",VLOOKUP(F5626,LİSTE!$B$7:$D$1300,3,0))</f>
        <v>İpek ARSLAN</v>
      </c>
      <c r="E5626" s="72">
        <f>IF(B5626="TATİL",0,IF(F5625=0,F5624+1,IF(LİSTE!$F$1=F5625,1,F5625+1)))</f>
        <v>9</v>
      </c>
      <c r="F5626" s="72">
        <f>IF(E5626=0,0,IF(LİSTE!$F$1=E5626,1,E5626+1))</f>
        <v>10</v>
      </c>
      <c r="G5626" s="72" t="str">
        <f>IFERROR(VLOOKUP(A5626,TATİLLER!$A$2:$D$30000,3,0),"TATİL DEĞİL")</f>
        <v>TATİL DEĞİL</v>
      </c>
    </row>
    <row r="5627" spans="1:7" x14ac:dyDescent="0.25">
      <c r="A5627" s="74">
        <f t="shared" ref="A5627" si="1302">A5626+3</f>
        <v>53076</v>
      </c>
      <c r="B5627" s="72">
        <f t="shared" si="1289"/>
        <v>1</v>
      </c>
      <c r="C5627" s="72" t="str">
        <f>IF(E5627=0,"RESMİ TATİL",VLOOKUP(E5627,LİSTE!$B$7:$D$1300,3,0))</f>
        <v>Efe KARSAK</v>
      </c>
      <c r="D5627" s="72" t="str">
        <f>IF(F5627=0,"RESMİ TATİL",VLOOKUP(F5627,LİSTE!$B$7:$D$1300,3,0))</f>
        <v>Abdullah KIRBAÇ</v>
      </c>
      <c r="E5627" s="72">
        <f>IF(B5627="TATİL",0,IF(F5626=0,F5625+1,IF(LİSTE!$F$1=F5626,1,F5626+1)))</f>
        <v>11</v>
      </c>
      <c r="F5627" s="72">
        <f>IF(E5627=0,0,IF(LİSTE!$F$1=E5627,1,E5627+1))</f>
        <v>12</v>
      </c>
      <c r="G5627" s="72" t="str">
        <f>IFERROR(VLOOKUP(A5627,TATİLLER!$A$2:$D$30000,3,0),"TATİL DEĞİL")</f>
        <v>TATİL DEĞİL</v>
      </c>
    </row>
    <row r="5628" spans="1:7" x14ac:dyDescent="0.25">
      <c r="A5628" s="74">
        <f t="shared" si="1295"/>
        <v>53077</v>
      </c>
      <c r="B5628" s="72">
        <f t="shared" si="1289"/>
        <v>2</v>
      </c>
      <c r="C5628" s="72" t="str">
        <f>IF(E5628=0,"RESMİ TATİL",VLOOKUP(E5628,LİSTE!$B$7:$D$1300,3,0))</f>
        <v>Ümmü Defne GÜLER</v>
      </c>
      <c r="D5628" s="72" t="str">
        <f>IF(F5628=0,"RESMİ TATİL",VLOOKUP(F5628,LİSTE!$B$7:$D$1300,3,0))</f>
        <v>Şevval ÖZDAMAR</v>
      </c>
      <c r="E5628" s="72">
        <f>IF(B5628="TATİL",0,IF(F5627=0,F5626+1,IF(LİSTE!$F$1=F5627,1,F5627+1)))</f>
        <v>13</v>
      </c>
      <c r="F5628" s="72">
        <f>IF(E5628=0,0,IF(LİSTE!$F$1=E5628,1,E5628+1))</f>
        <v>14</v>
      </c>
      <c r="G5628" s="72" t="str">
        <f>IFERROR(VLOOKUP(A5628,TATİLLER!$A$2:$D$30000,3,0),"TATİL DEĞİL")</f>
        <v>TATİL DEĞİL</v>
      </c>
    </row>
    <row r="5629" spans="1:7" x14ac:dyDescent="0.25">
      <c r="A5629" s="74">
        <f t="shared" si="1295"/>
        <v>53078</v>
      </c>
      <c r="B5629" s="72">
        <f t="shared" si="1289"/>
        <v>3</v>
      </c>
      <c r="C5629" s="72" t="str">
        <f>IF(E5629=0,"RESMİ TATİL",VLOOKUP(E5629,LİSTE!$B$7:$D$1300,3,0))</f>
        <v>Zeynep AKDAĞ</v>
      </c>
      <c r="D5629" s="72" t="str">
        <f>IF(F5629=0,"RESMİ TATİL",VLOOKUP(F5629,LİSTE!$B$7:$D$1300,3,0))</f>
        <v>Esma ÇOKER</v>
      </c>
      <c r="E5629" s="72">
        <f>IF(B5629="TATİL",0,IF(F5628=0,F5627+1,IF(LİSTE!$F$1=F5628,1,F5628+1)))</f>
        <v>15</v>
      </c>
      <c r="F5629" s="72">
        <f>IF(E5629=0,0,IF(LİSTE!$F$1=E5629,1,E5629+1))</f>
        <v>16</v>
      </c>
      <c r="G5629" s="72" t="str">
        <f>IFERROR(VLOOKUP(A5629,TATİLLER!$A$2:$D$30000,3,0),"TATİL DEĞİL")</f>
        <v>TATİL DEĞİL</v>
      </c>
    </row>
    <row r="5630" spans="1:7" x14ac:dyDescent="0.25">
      <c r="A5630" s="74">
        <f t="shared" si="1295"/>
        <v>53079</v>
      </c>
      <c r="B5630" s="72">
        <f t="shared" si="1289"/>
        <v>4</v>
      </c>
      <c r="C5630" s="72" t="str">
        <f>IF(E5630=0,"RESMİ TATİL",VLOOKUP(E5630,LİSTE!$B$7:$D$1300,3,0))</f>
        <v>Dursun Kubilay YAŞAR</v>
      </c>
      <c r="D5630" s="72" t="str">
        <f>IF(F5630=0,"RESMİ TATİL",VLOOKUP(F5630,LİSTE!$B$7:$D$1300,3,0))</f>
        <v>Zeynep Beril BAŞPINAR</v>
      </c>
      <c r="E5630" s="72">
        <f>IF(B5630="TATİL",0,IF(F5629=0,F5628+1,IF(LİSTE!$F$1=F5629,1,F5629+1)))</f>
        <v>17</v>
      </c>
      <c r="F5630" s="72">
        <f>IF(E5630=0,0,IF(LİSTE!$F$1=E5630,1,E5630+1))</f>
        <v>18</v>
      </c>
      <c r="G5630" s="72" t="str">
        <f>IFERROR(VLOOKUP(A5630,TATİLLER!$A$2:$D$30000,3,0),"TATİL DEĞİL")</f>
        <v>TATİL DEĞİL</v>
      </c>
    </row>
    <row r="5631" spans="1:7" x14ac:dyDescent="0.25">
      <c r="A5631" s="74">
        <f t="shared" si="1295"/>
        <v>53080</v>
      </c>
      <c r="B5631" s="72">
        <f t="shared" si="1289"/>
        <v>5</v>
      </c>
      <c r="C5631" s="72" t="str">
        <f>IF(E5631=0,"RESMİ TATİL",VLOOKUP(E5631,LİSTE!$B$7:$D$1300,3,0))</f>
        <v>Ahmet DAL</v>
      </c>
      <c r="D5631" s="72" t="str">
        <f>IF(F5631=0,"RESMİ TATİL",VLOOKUP(F5631,LİSTE!$B$7:$D$1300,3,0))</f>
        <v>Emirhan KARATAŞ</v>
      </c>
      <c r="E5631" s="72">
        <f>IF(B5631="TATİL",0,IF(F5630=0,F5629+1,IF(LİSTE!$F$1=F5630,1,F5630+1)))</f>
        <v>19</v>
      </c>
      <c r="F5631" s="72">
        <f>IF(E5631=0,0,IF(LİSTE!$F$1=E5631,1,E5631+1))</f>
        <v>20</v>
      </c>
      <c r="G5631" s="72" t="str">
        <f>IFERROR(VLOOKUP(A5631,TATİLLER!$A$2:$D$30000,3,0),"TATİL DEĞİL")</f>
        <v>TATİL DEĞİL</v>
      </c>
    </row>
    <row r="5632" spans="1:7" x14ac:dyDescent="0.25">
      <c r="A5632" s="74">
        <f t="shared" ref="A5632" si="1303">A5631+3</f>
        <v>53083</v>
      </c>
      <c r="B5632" s="72">
        <f t="shared" si="1289"/>
        <v>1</v>
      </c>
      <c r="C5632" s="72" t="str">
        <f>IF(E5632=0,"RESMİ TATİL",VLOOKUP(E5632,LİSTE!$B$7:$D$1300,3,0))</f>
        <v>Zümra Yeter ARI</v>
      </c>
      <c r="D5632" s="72" t="str">
        <f>IF(F5632=0,"RESMİ TATİL",VLOOKUP(F5632,LİSTE!$B$7:$D$1300,3,0))</f>
        <v>Utku KARAGÖZ</v>
      </c>
      <c r="E5632" s="72">
        <f>IF(B5632="TATİL",0,IF(F5631=0,F5630+1,IF(LİSTE!$F$1=F5631,1,F5631+1)))</f>
        <v>21</v>
      </c>
      <c r="F5632" s="72">
        <f>IF(E5632=0,0,IF(LİSTE!$F$1=E5632,1,E5632+1))</f>
        <v>22</v>
      </c>
      <c r="G5632" s="72" t="str">
        <f>IFERROR(VLOOKUP(A5632,TATİLLER!$A$2:$D$30000,3,0),"TATİL DEĞİL")</f>
        <v>TATİL DEĞİL</v>
      </c>
    </row>
    <row r="5633" spans="1:7" x14ac:dyDescent="0.25">
      <c r="A5633" s="74">
        <f t="shared" si="1295"/>
        <v>53084</v>
      </c>
      <c r="B5633" s="72">
        <f t="shared" si="1289"/>
        <v>2</v>
      </c>
      <c r="C5633" s="72" t="str">
        <f>IF(E5633=0,"RESMİ TATİL",VLOOKUP(E5633,LİSTE!$B$7:$D$1300,3,0))</f>
        <v>Feyza Zümra AVCIOĞLU</v>
      </c>
      <c r="D5633" s="72" t="str">
        <f>IF(F5633=0,"RESMİ TATİL",VLOOKUP(F5633,LİSTE!$B$7:$D$1300,3,0))</f>
        <v>Yusuf Ali TABUR</v>
      </c>
      <c r="E5633" s="72">
        <f>IF(B5633="TATİL",0,IF(F5632=0,F5631+1,IF(LİSTE!$F$1=F5632,1,F5632+1)))</f>
        <v>23</v>
      </c>
      <c r="F5633" s="72">
        <f>IF(E5633=0,0,IF(LİSTE!$F$1=E5633,1,E5633+1))</f>
        <v>24</v>
      </c>
      <c r="G5633" s="72" t="str">
        <f>IFERROR(VLOOKUP(A5633,TATİLLER!$A$2:$D$30000,3,0),"TATİL DEĞİL")</f>
        <v>TATİL DEĞİL</v>
      </c>
    </row>
    <row r="5634" spans="1:7" x14ac:dyDescent="0.25">
      <c r="A5634" s="74">
        <f t="shared" si="1295"/>
        <v>53085</v>
      </c>
      <c r="B5634" s="72">
        <f t="shared" si="1289"/>
        <v>3</v>
      </c>
      <c r="C5634" s="72" t="str">
        <f>IF(E5634=0,"RESMİ TATİL",VLOOKUP(E5634,LİSTE!$B$7:$D$1300,3,0))</f>
        <v>Irmak UTEBAY</v>
      </c>
      <c r="D5634" s="72" t="str">
        <f>IF(F5634=0,"RESMİ TATİL",VLOOKUP(F5634,LİSTE!$B$7:$D$1300,3,0))</f>
        <v>Kerem AKKOÇ</v>
      </c>
      <c r="E5634" s="72">
        <f>IF(B5634="TATİL",0,IF(F5633=0,F5632+1,IF(LİSTE!$F$1=F5633,1,F5633+1)))</f>
        <v>25</v>
      </c>
      <c r="F5634" s="72">
        <f>IF(E5634=0,0,IF(LİSTE!$F$1=E5634,1,E5634+1))</f>
        <v>26</v>
      </c>
      <c r="G5634" s="72" t="str">
        <f>IFERROR(VLOOKUP(A5634,TATİLLER!$A$2:$D$30000,3,0),"TATİL DEĞİL")</f>
        <v>TATİL DEĞİL</v>
      </c>
    </row>
    <row r="5635" spans="1:7" x14ac:dyDescent="0.25">
      <c r="A5635" s="74">
        <f t="shared" si="1295"/>
        <v>53086</v>
      </c>
      <c r="B5635" s="72">
        <f t="shared" ref="B5635:B5698" si="1304">IF(G5635="TATİL","TATİL",WEEKDAY(A5635,2))</f>
        <v>4</v>
      </c>
      <c r="C5635" s="72" t="str">
        <f>IF(E5635=0,"RESMİ TATİL",VLOOKUP(E5635,LİSTE!$B$7:$D$1300,3,0))</f>
        <v>Elçin Ayşe ELMAS</v>
      </c>
      <c r="D5635" s="72" t="str">
        <f>IF(F5635=0,"RESMİ TATİL",VLOOKUP(F5635,LİSTE!$B$7:$D$1300,3,0))</f>
        <v>Muhammed YILDIZDAĞ</v>
      </c>
      <c r="E5635" s="72">
        <f>IF(B5635="TATİL",0,IF(F5634=0,F5633+1,IF(LİSTE!$F$1=F5634,1,F5634+1)))</f>
        <v>27</v>
      </c>
      <c r="F5635" s="72">
        <f>IF(E5635=0,0,IF(LİSTE!$F$1=E5635,1,E5635+1))</f>
        <v>28</v>
      </c>
      <c r="G5635" s="72" t="str">
        <f>IFERROR(VLOOKUP(A5635,TATİLLER!$A$2:$D$30000,3,0),"TATİL DEĞİL")</f>
        <v>TATİL DEĞİL</v>
      </c>
    </row>
    <row r="5636" spans="1:7" x14ac:dyDescent="0.25">
      <c r="A5636" s="74">
        <f t="shared" si="1295"/>
        <v>53087</v>
      </c>
      <c r="B5636" s="72">
        <f t="shared" si="1304"/>
        <v>5</v>
      </c>
      <c r="C5636" s="72" t="str">
        <f>IF(E5636=0,"RESMİ TATİL",VLOOKUP(E5636,LİSTE!$B$7:$D$1300,3,0))</f>
        <v>Nisa Nur SANCAR</v>
      </c>
      <c r="D5636" s="72" t="str">
        <f>IF(F5636=0,"RESMİ TATİL",VLOOKUP(F5636,LİSTE!$B$7:$D$1300,3,0))</f>
        <v>Esila ÇETİN</v>
      </c>
      <c r="E5636" s="72">
        <f>IF(B5636="TATİL",0,IF(F5635=0,F5634+1,IF(LİSTE!$F$1=F5635,1,F5635+1)))</f>
        <v>1</v>
      </c>
      <c r="F5636" s="72">
        <f>IF(E5636=0,0,IF(LİSTE!$F$1=E5636,1,E5636+1))</f>
        <v>2</v>
      </c>
      <c r="G5636" s="72" t="str">
        <f>IFERROR(VLOOKUP(A5636,TATİLLER!$A$2:$D$30000,3,0),"TATİL DEĞİL")</f>
        <v>TATİL DEĞİL</v>
      </c>
    </row>
    <row r="5637" spans="1:7" x14ac:dyDescent="0.25">
      <c r="A5637" s="74">
        <f t="shared" ref="A5637" si="1305">A5636+3</f>
        <v>53090</v>
      </c>
      <c r="B5637" s="72">
        <f t="shared" si="1304"/>
        <v>1</v>
      </c>
      <c r="C5637" s="72" t="str">
        <f>IF(E5637=0,"RESMİ TATİL",VLOOKUP(E5637,LİSTE!$B$7:$D$1300,3,0))</f>
        <v>Zeynep Sevde TOPUZ</v>
      </c>
      <c r="D5637" s="72" t="str">
        <f>IF(F5637=0,"RESMİ TATİL",VLOOKUP(F5637,LİSTE!$B$7:$D$1300,3,0))</f>
        <v>Ömer Asaf KADAŞ</v>
      </c>
      <c r="E5637" s="72">
        <f>IF(B5637="TATİL",0,IF(F5636=0,F5635+1,IF(LİSTE!$F$1=F5636,1,F5636+1)))</f>
        <v>3</v>
      </c>
      <c r="F5637" s="72">
        <f>IF(E5637=0,0,IF(LİSTE!$F$1=E5637,1,E5637+1))</f>
        <v>4</v>
      </c>
      <c r="G5637" s="72" t="str">
        <f>IFERROR(VLOOKUP(A5637,TATİLLER!$A$2:$D$30000,3,0),"TATİL DEĞİL")</f>
        <v>TATİL DEĞİL</v>
      </c>
    </row>
    <row r="5638" spans="1:7" x14ac:dyDescent="0.25">
      <c r="A5638" s="74">
        <f t="shared" si="1295"/>
        <v>53091</v>
      </c>
      <c r="B5638" s="72">
        <f t="shared" si="1304"/>
        <v>2</v>
      </c>
      <c r="C5638" s="72" t="str">
        <f>IF(E5638=0,"RESMİ TATİL",VLOOKUP(E5638,LİSTE!$B$7:$D$1300,3,0))</f>
        <v>Ramazan Baran ADIGÜZEL</v>
      </c>
      <c r="D5638" s="72" t="str">
        <f>IF(F5638=0,"RESMİ TATİL",VLOOKUP(F5638,LİSTE!$B$7:$D$1300,3,0))</f>
        <v>Bahar AKGÜN</v>
      </c>
      <c r="E5638" s="72">
        <f>IF(B5638="TATİL",0,IF(F5637=0,F5636+1,IF(LİSTE!$F$1=F5637,1,F5637+1)))</f>
        <v>5</v>
      </c>
      <c r="F5638" s="72">
        <f>IF(E5638=0,0,IF(LİSTE!$F$1=E5638,1,E5638+1))</f>
        <v>6</v>
      </c>
      <c r="G5638" s="72" t="str">
        <f>IFERROR(VLOOKUP(A5638,TATİLLER!$A$2:$D$30000,3,0),"TATİL DEĞİL")</f>
        <v>TATİL DEĞİL</v>
      </c>
    </row>
    <row r="5639" spans="1:7" x14ac:dyDescent="0.25">
      <c r="A5639" s="74">
        <f t="shared" si="1295"/>
        <v>53092</v>
      </c>
      <c r="B5639" s="72">
        <f t="shared" si="1304"/>
        <v>3</v>
      </c>
      <c r="C5639" s="72" t="str">
        <f>IF(E5639=0,"RESMİ TATİL",VLOOKUP(E5639,LİSTE!$B$7:$D$1300,3,0))</f>
        <v>Ömer AKGÜL</v>
      </c>
      <c r="D5639" s="72" t="str">
        <f>IF(F5639=0,"RESMİ TATİL",VLOOKUP(F5639,LİSTE!$B$7:$D$1300,3,0))</f>
        <v>Muharrem EFE TANRIVERDİ</v>
      </c>
      <c r="E5639" s="72">
        <f>IF(B5639="TATİL",0,IF(F5638=0,F5637+1,IF(LİSTE!$F$1=F5638,1,F5638+1)))</f>
        <v>7</v>
      </c>
      <c r="F5639" s="72">
        <f>IF(E5639=0,0,IF(LİSTE!$F$1=E5639,1,E5639+1))</f>
        <v>8</v>
      </c>
      <c r="G5639" s="72" t="str">
        <f>IFERROR(VLOOKUP(A5639,TATİLLER!$A$2:$D$30000,3,0),"TATİL DEĞİL")</f>
        <v>TATİL DEĞİL</v>
      </c>
    </row>
    <row r="5640" spans="1:7" x14ac:dyDescent="0.25">
      <c r="A5640" s="74">
        <f t="shared" si="1295"/>
        <v>53093</v>
      </c>
      <c r="B5640" s="72">
        <f t="shared" si="1304"/>
        <v>4</v>
      </c>
      <c r="C5640" s="72" t="str">
        <f>IF(E5640=0,"RESMİ TATİL",VLOOKUP(E5640,LİSTE!$B$7:$D$1300,3,0))</f>
        <v>Anıl DOĞAN</v>
      </c>
      <c r="D5640" s="72" t="str">
        <f>IF(F5640=0,"RESMİ TATİL",VLOOKUP(F5640,LİSTE!$B$7:$D$1300,3,0))</f>
        <v>İpek ARSLAN</v>
      </c>
      <c r="E5640" s="72">
        <f>IF(B5640="TATİL",0,IF(F5639=0,F5638+1,IF(LİSTE!$F$1=F5639,1,F5639+1)))</f>
        <v>9</v>
      </c>
      <c r="F5640" s="72">
        <f>IF(E5640=0,0,IF(LİSTE!$F$1=E5640,1,E5640+1))</f>
        <v>10</v>
      </c>
      <c r="G5640" s="72" t="str">
        <f>IFERROR(VLOOKUP(A5640,TATİLLER!$A$2:$D$30000,3,0),"TATİL DEĞİL")</f>
        <v>TATİL DEĞİL</v>
      </c>
    </row>
    <row r="5641" spans="1:7" x14ac:dyDescent="0.25">
      <c r="A5641" s="74">
        <f t="shared" si="1295"/>
        <v>53094</v>
      </c>
      <c r="B5641" s="72">
        <f t="shared" si="1304"/>
        <v>5</v>
      </c>
      <c r="C5641" s="72" t="str">
        <f>IF(E5641=0,"RESMİ TATİL",VLOOKUP(E5641,LİSTE!$B$7:$D$1300,3,0))</f>
        <v>Efe KARSAK</v>
      </c>
      <c r="D5641" s="72" t="str">
        <f>IF(F5641=0,"RESMİ TATİL",VLOOKUP(F5641,LİSTE!$B$7:$D$1300,3,0))</f>
        <v>Abdullah KIRBAÇ</v>
      </c>
      <c r="E5641" s="72">
        <f>IF(B5641="TATİL",0,IF(F5640=0,F5639+1,IF(LİSTE!$F$1=F5640,1,F5640+1)))</f>
        <v>11</v>
      </c>
      <c r="F5641" s="72">
        <f>IF(E5641=0,0,IF(LİSTE!$F$1=E5641,1,E5641+1))</f>
        <v>12</v>
      </c>
      <c r="G5641" s="72" t="str">
        <f>IFERROR(VLOOKUP(A5641,TATİLLER!$A$2:$D$30000,3,0),"TATİL DEĞİL")</f>
        <v>TATİL DEĞİL</v>
      </c>
    </row>
    <row r="5642" spans="1:7" x14ac:dyDescent="0.25">
      <c r="A5642" s="74">
        <f t="shared" ref="A5642" si="1306">A5641+3</f>
        <v>53097</v>
      </c>
      <c r="B5642" s="72">
        <f t="shared" si="1304"/>
        <v>1</v>
      </c>
      <c r="C5642" s="72" t="str">
        <f>IF(E5642=0,"RESMİ TATİL",VLOOKUP(E5642,LİSTE!$B$7:$D$1300,3,0))</f>
        <v>Ümmü Defne GÜLER</v>
      </c>
      <c r="D5642" s="72" t="str">
        <f>IF(F5642=0,"RESMİ TATİL",VLOOKUP(F5642,LİSTE!$B$7:$D$1300,3,0))</f>
        <v>Şevval ÖZDAMAR</v>
      </c>
      <c r="E5642" s="72">
        <f>IF(B5642="TATİL",0,IF(F5641=0,F5640+1,IF(LİSTE!$F$1=F5641,1,F5641+1)))</f>
        <v>13</v>
      </c>
      <c r="F5642" s="72">
        <f>IF(E5642=0,0,IF(LİSTE!$F$1=E5642,1,E5642+1))</f>
        <v>14</v>
      </c>
      <c r="G5642" s="72" t="str">
        <f>IFERROR(VLOOKUP(A5642,TATİLLER!$A$2:$D$30000,3,0),"TATİL DEĞİL")</f>
        <v>TATİL DEĞİL</v>
      </c>
    </row>
    <row r="5643" spans="1:7" x14ac:dyDescent="0.25">
      <c r="A5643" s="74">
        <f t="shared" si="1295"/>
        <v>53098</v>
      </c>
      <c r="B5643" s="72">
        <f t="shared" si="1304"/>
        <v>2</v>
      </c>
      <c r="C5643" s="72" t="str">
        <f>IF(E5643=0,"RESMİ TATİL",VLOOKUP(E5643,LİSTE!$B$7:$D$1300,3,0))</f>
        <v>Zeynep AKDAĞ</v>
      </c>
      <c r="D5643" s="72" t="str">
        <f>IF(F5643=0,"RESMİ TATİL",VLOOKUP(F5643,LİSTE!$B$7:$D$1300,3,0))</f>
        <v>Esma ÇOKER</v>
      </c>
      <c r="E5643" s="72">
        <f>IF(B5643="TATİL",0,IF(F5642=0,F5641+1,IF(LİSTE!$F$1=F5642,1,F5642+1)))</f>
        <v>15</v>
      </c>
      <c r="F5643" s="72">
        <f>IF(E5643=0,0,IF(LİSTE!$F$1=E5643,1,E5643+1))</f>
        <v>16</v>
      </c>
      <c r="G5643" s="72" t="str">
        <f>IFERROR(VLOOKUP(A5643,TATİLLER!$A$2:$D$30000,3,0),"TATİL DEĞİL")</f>
        <v>TATİL DEĞİL</v>
      </c>
    </row>
    <row r="5644" spans="1:7" x14ac:dyDescent="0.25">
      <c r="A5644" s="74">
        <f t="shared" si="1295"/>
        <v>53099</v>
      </c>
      <c r="B5644" s="72">
        <f t="shared" si="1304"/>
        <v>3</v>
      </c>
      <c r="C5644" s="72" t="str">
        <f>IF(E5644=0,"RESMİ TATİL",VLOOKUP(E5644,LİSTE!$B$7:$D$1300,3,0))</f>
        <v>Dursun Kubilay YAŞAR</v>
      </c>
      <c r="D5644" s="72" t="str">
        <f>IF(F5644=0,"RESMİ TATİL",VLOOKUP(F5644,LİSTE!$B$7:$D$1300,3,0))</f>
        <v>Zeynep Beril BAŞPINAR</v>
      </c>
      <c r="E5644" s="72">
        <f>IF(B5644="TATİL",0,IF(F5643=0,F5642+1,IF(LİSTE!$F$1=F5643,1,F5643+1)))</f>
        <v>17</v>
      </c>
      <c r="F5644" s="72">
        <f>IF(E5644=0,0,IF(LİSTE!$F$1=E5644,1,E5644+1))</f>
        <v>18</v>
      </c>
      <c r="G5644" s="72" t="str">
        <f>IFERROR(VLOOKUP(A5644,TATİLLER!$A$2:$D$30000,3,0),"TATİL DEĞİL")</f>
        <v>TATİL DEĞİL</v>
      </c>
    </row>
    <row r="5645" spans="1:7" x14ac:dyDescent="0.25">
      <c r="A5645" s="74">
        <f t="shared" si="1295"/>
        <v>53100</v>
      </c>
      <c r="B5645" s="72">
        <f t="shared" si="1304"/>
        <v>4</v>
      </c>
      <c r="C5645" s="72" t="str">
        <f>IF(E5645=0,"RESMİ TATİL",VLOOKUP(E5645,LİSTE!$B$7:$D$1300,3,0))</f>
        <v>Ahmet DAL</v>
      </c>
      <c r="D5645" s="72" t="str">
        <f>IF(F5645=0,"RESMİ TATİL",VLOOKUP(F5645,LİSTE!$B$7:$D$1300,3,0))</f>
        <v>Emirhan KARATAŞ</v>
      </c>
      <c r="E5645" s="72">
        <f>IF(B5645="TATİL",0,IF(F5644=0,F5643+1,IF(LİSTE!$F$1=F5644,1,F5644+1)))</f>
        <v>19</v>
      </c>
      <c r="F5645" s="72">
        <f>IF(E5645=0,0,IF(LİSTE!$F$1=E5645,1,E5645+1))</f>
        <v>20</v>
      </c>
      <c r="G5645" s="72" t="str">
        <f>IFERROR(VLOOKUP(A5645,TATİLLER!$A$2:$D$30000,3,0),"TATİL DEĞİL")</f>
        <v>TATİL DEĞİL</v>
      </c>
    </row>
    <row r="5646" spans="1:7" x14ac:dyDescent="0.25">
      <c r="A5646" s="74">
        <f t="shared" si="1295"/>
        <v>53101</v>
      </c>
      <c r="B5646" s="72">
        <f t="shared" si="1304"/>
        <v>5</v>
      </c>
      <c r="C5646" s="72" t="str">
        <f>IF(E5646=0,"RESMİ TATİL",VLOOKUP(E5646,LİSTE!$B$7:$D$1300,3,0))</f>
        <v>Zümra Yeter ARI</v>
      </c>
      <c r="D5646" s="72" t="str">
        <f>IF(F5646=0,"RESMİ TATİL",VLOOKUP(F5646,LİSTE!$B$7:$D$1300,3,0))</f>
        <v>Utku KARAGÖZ</v>
      </c>
      <c r="E5646" s="72">
        <f>IF(B5646="TATİL",0,IF(F5645=0,F5644+1,IF(LİSTE!$F$1=F5645,1,F5645+1)))</f>
        <v>21</v>
      </c>
      <c r="F5646" s="72">
        <f>IF(E5646=0,0,IF(LİSTE!$F$1=E5646,1,E5646+1))</f>
        <v>22</v>
      </c>
      <c r="G5646" s="72" t="str">
        <f>IFERROR(VLOOKUP(A5646,TATİLLER!$A$2:$D$30000,3,0),"TATİL DEĞİL")</f>
        <v>TATİL DEĞİL</v>
      </c>
    </row>
    <row r="5647" spans="1:7" x14ac:dyDescent="0.25">
      <c r="A5647" s="74">
        <f t="shared" ref="A5647" si="1307">A5646+3</f>
        <v>53104</v>
      </c>
      <c r="B5647" s="72">
        <f t="shared" si="1304"/>
        <v>1</v>
      </c>
      <c r="C5647" s="72" t="str">
        <f>IF(E5647=0,"RESMİ TATİL",VLOOKUP(E5647,LİSTE!$B$7:$D$1300,3,0))</f>
        <v>Feyza Zümra AVCIOĞLU</v>
      </c>
      <c r="D5647" s="72" t="str">
        <f>IF(F5647=0,"RESMİ TATİL",VLOOKUP(F5647,LİSTE!$B$7:$D$1300,3,0))</f>
        <v>Yusuf Ali TABUR</v>
      </c>
      <c r="E5647" s="72">
        <f>IF(B5647="TATİL",0,IF(F5646=0,F5645+1,IF(LİSTE!$F$1=F5646,1,F5646+1)))</f>
        <v>23</v>
      </c>
      <c r="F5647" s="72">
        <f>IF(E5647=0,0,IF(LİSTE!$F$1=E5647,1,E5647+1))</f>
        <v>24</v>
      </c>
      <c r="G5647" s="72" t="str">
        <f>IFERROR(VLOOKUP(A5647,TATİLLER!$A$2:$D$30000,3,0),"TATİL DEĞİL")</f>
        <v>TATİL DEĞİL</v>
      </c>
    </row>
    <row r="5648" spans="1:7" x14ac:dyDescent="0.25">
      <c r="A5648" s="74">
        <f t="shared" si="1295"/>
        <v>53105</v>
      </c>
      <c r="B5648" s="72">
        <f t="shared" si="1304"/>
        <v>2</v>
      </c>
      <c r="C5648" s="72" t="str">
        <f>IF(E5648=0,"RESMİ TATİL",VLOOKUP(E5648,LİSTE!$B$7:$D$1300,3,0))</f>
        <v>Irmak UTEBAY</v>
      </c>
      <c r="D5648" s="72" t="str">
        <f>IF(F5648=0,"RESMİ TATİL",VLOOKUP(F5648,LİSTE!$B$7:$D$1300,3,0))</f>
        <v>Kerem AKKOÇ</v>
      </c>
      <c r="E5648" s="72">
        <f>IF(B5648="TATİL",0,IF(F5647=0,F5646+1,IF(LİSTE!$F$1=F5647,1,F5647+1)))</f>
        <v>25</v>
      </c>
      <c r="F5648" s="72">
        <f>IF(E5648=0,0,IF(LİSTE!$F$1=E5648,1,E5648+1))</f>
        <v>26</v>
      </c>
      <c r="G5648" s="72" t="str">
        <f>IFERROR(VLOOKUP(A5648,TATİLLER!$A$2:$D$30000,3,0),"TATİL DEĞİL")</f>
        <v>TATİL DEĞİL</v>
      </c>
    </row>
    <row r="5649" spans="1:7" x14ac:dyDescent="0.25">
      <c r="A5649" s="74">
        <f t="shared" si="1295"/>
        <v>53106</v>
      </c>
      <c r="B5649" s="72">
        <f t="shared" si="1304"/>
        <v>3</v>
      </c>
      <c r="C5649" s="72" t="str">
        <f>IF(E5649=0,"RESMİ TATİL",VLOOKUP(E5649,LİSTE!$B$7:$D$1300,3,0))</f>
        <v>Elçin Ayşe ELMAS</v>
      </c>
      <c r="D5649" s="72" t="str">
        <f>IF(F5649=0,"RESMİ TATİL",VLOOKUP(F5649,LİSTE!$B$7:$D$1300,3,0))</f>
        <v>Muhammed YILDIZDAĞ</v>
      </c>
      <c r="E5649" s="72">
        <f>IF(B5649="TATİL",0,IF(F5648=0,F5647+1,IF(LİSTE!$F$1=F5648,1,F5648+1)))</f>
        <v>27</v>
      </c>
      <c r="F5649" s="72">
        <f>IF(E5649=0,0,IF(LİSTE!$F$1=E5649,1,E5649+1))</f>
        <v>28</v>
      </c>
      <c r="G5649" s="72" t="str">
        <f>IFERROR(VLOOKUP(A5649,TATİLLER!$A$2:$D$30000,3,0),"TATİL DEĞİL")</f>
        <v>TATİL DEĞİL</v>
      </c>
    </row>
    <row r="5650" spans="1:7" x14ac:dyDescent="0.25">
      <c r="A5650" s="74">
        <f t="shared" si="1295"/>
        <v>53107</v>
      </c>
      <c r="B5650" s="72">
        <f t="shared" si="1304"/>
        <v>4</v>
      </c>
      <c r="C5650" s="72" t="str">
        <f>IF(E5650=0,"RESMİ TATİL",VLOOKUP(E5650,LİSTE!$B$7:$D$1300,3,0))</f>
        <v>Nisa Nur SANCAR</v>
      </c>
      <c r="D5650" s="72" t="str">
        <f>IF(F5650=0,"RESMİ TATİL",VLOOKUP(F5650,LİSTE!$B$7:$D$1300,3,0))</f>
        <v>Esila ÇETİN</v>
      </c>
      <c r="E5650" s="72">
        <f>IF(B5650="TATİL",0,IF(F5649=0,F5648+1,IF(LİSTE!$F$1=F5649,1,F5649+1)))</f>
        <v>1</v>
      </c>
      <c r="F5650" s="72">
        <f>IF(E5650=0,0,IF(LİSTE!$F$1=E5650,1,E5650+1))</f>
        <v>2</v>
      </c>
      <c r="G5650" s="72" t="str">
        <f>IFERROR(VLOOKUP(A5650,TATİLLER!$A$2:$D$30000,3,0),"TATİL DEĞİL")</f>
        <v>TATİL DEĞİL</v>
      </c>
    </row>
    <row r="5651" spans="1:7" x14ac:dyDescent="0.25">
      <c r="A5651" s="74">
        <f t="shared" si="1295"/>
        <v>53108</v>
      </c>
      <c r="B5651" s="72">
        <f t="shared" si="1304"/>
        <v>5</v>
      </c>
      <c r="C5651" s="72" t="str">
        <f>IF(E5651=0,"RESMİ TATİL",VLOOKUP(E5651,LİSTE!$B$7:$D$1300,3,0))</f>
        <v>Zeynep Sevde TOPUZ</v>
      </c>
      <c r="D5651" s="72" t="str">
        <f>IF(F5651=0,"RESMİ TATİL",VLOOKUP(F5651,LİSTE!$B$7:$D$1300,3,0))</f>
        <v>Ömer Asaf KADAŞ</v>
      </c>
      <c r="E5651" s="72">
        <f>IF(B5651="TATİL",0,IF(F5650=0,F5649+1,IF(LİSTE!$F$1=F5650,1,F5650+1)))</f>
        <v>3</v>
      </c>
      <c r="F5651" s="72">
        <f>IF(E5651=0,0,IF(LİSTE!$F$1=E5651,1,E5651+1))</f>
        <v>4</v>
      </c>
      <c r="G5651" s="72" t="str">
        <f>IFERROR(VLOOKUP(A5651,TATİLLER!$A$2:$D$30000,3,0),"TATİL DEĞİL")</f>
        <v>TATİL DEĞİL</v>
      </c>
    </row>
    <row r="5652" spans="1:7" x14ac:dyDescent="0.25">
      <c r="A5652" s="74">
        <f t="shared" ref="A5652" si="1308">A5651+3</f>
        <v>53111</v>
      </c>
      <c r="B5652" s="72">
        <f t="shared" si="1304"/>
        <v>1</v>
      </c>
      <c r="C5652" s="72" t="str">
        <f>IF(E5652=0,"RESMİ TATİL",VLOOKUP(E5652,LİSTE!$B$7:$D$1300,3,0))</f>
        <v>Ramazan Baran ADIGÜZEL</v>
      </c>
      <c r="D5652" s="72" t="str">
        <f>IF(F5652=0,"RESMİ TATİL",VLOOKUP(F5652,LİSTE!$B$7:$D$1300,3,0))</f>
        <v>Bahar AKGÜN</v>
      </c>
      <c r="E5652" s="72">
        <f>IF(B5652="TATİL",0,IF(F5651=0,F5650+1,IF(LİSTE!$F$1=F5651,1,F5651+1)))</f>
        <v>5</v>
      </c>
      <c r="F5652" s="72">
        <f>IF(E5652=0,0,IF(LİSTE!$F$1=E5652,1,E5652+1))</f>
        <v>6</v>
      </c>
      <c r="G5652" s="72" t="str">
        <f>IFERROR(VLOOKUP(A5652,TATİLLER!$A$2:$D$30000,3,0),"TATİL DEĞİL")</f>
        <v>TATİL DEĞİL</v>
      </c>
    </row>
    <row r="5653" spans="1:7" x14ac:dyDescent="0.25">
      <c r="A5653" s="74">
        <f t="shared" si="1295"/>
        <v>53112</v>
      </c>
      <c r="B5653" s="72">
        <f t="shared" si="1304"/>
        <v>2</v>
      </c>
      <c r="C5653" s="72" t="str">
        <f>IF(E5653=0,"RESMİ TATİL",VLOOKUP(E5653,LİSTE!$B$7:$D$1300,3,0))</f>
        <v>Ömer AKGÜL</v>
      </c>
      <c r="D5653" s="72" t="str">
        <f>IF(F5653=0,"RESMİ TATİL",VLOOKUP(F5653,LİSTE!$B$7:$D$1300,3,0))</f>
        <v>Muharrem EFE TANRIVERDİ</v>
      </c>
      <c r="E5653" s="72">
        <f>IF(B5653="TATİL",0,IF(F5652=0,F5651+1,IF(LİSTE!$F$1=F5652,1,F5652+1)))</f>
        <v>7</v>
      </c>
      <c r="F5653" s="72">
        <f>IF(E5653=0,0,IF(LİSTE!$F$1=E5653,1,E5653+1))</f>
        <v>8</v>
      </c>
      <c r="G5653" s="72" t="str">
        <f>IFERROR(VLOOKUP(A5653,TATİLLER!$A$2:$D$30000,3,0),"TATİL DEĞİL")</f>
        <v>TATİL DEĞİL</v>
      </c>
    </row>
    <row r="5654" spans="1:7" x14ac:dyDescent="0.25">
      <c r="A5654" s="74">
        <f t="shared" si="1295"/>
        <v>53113</v>
      </c>
      <c r="B5654" s="72">
        <f t="shared" si="1304"/>
        <v>3</v>
      </c>
      <c r="C5654" s="72" t="str">
        <f>IF(E5654=0,"RESMİ TATİL",VLOOKUP(E5654,LİSTE!$B$7:$D$1300,3,0))</f>
        <v>Anıl DOĞAN</v>
      </c>
      <c r="D5654" s="72" t="str">
        <f>IF(F5654=0,"RESMİ TATİL",VLOOKUP(F5654,LİSTE!$B$7:$D$1300,3,0))</f>
        <v>İpek ARSLAN</v>
      </c>
      <c r="E5654" s="72">
        <f>IF(B5654="TATİL",0,IF(F5653=0,F5652+1,IF(LİSTE!$F$1=F5653,1,F5653+1)))</f>
        <v>9</v>
      </c>
      <c r="F5654" s="72">
        <f>IF(E5654=0,0,IF(LİSTE!$F$1=E5654,1,E5654+1))</f>
        <v>10</v>
      </c>
      <c r="G5654" s="72" t="str">
        <f>IFERROR(VLOOKUP(A5654,TATİLLER!$A$2:$D$30000,3,0),"TATİL DEĞİL")</f>
        <v>TATİL DEĞİL</v>
      </c>
    </row>
    <row r="5655" spans="1:7" x14ac:dyDescent="0.25">
      <c r="A5655" s="74">
        <f t="shared" si="1295"/>
        <v>53114</v>
      </c>
      <c r="B5655" s="72">
        <f t="shared" si="1304"/>
        <v>4</v>
      </c>
      <c r="C5655" s="72" t="str">
        <f>IF(E5655=0,"RESMİ TATİL",VLOOKUP(E5655,LİSTE!$B$7:$D$1300,3,0))</f>
        <v>Efe KARSAK</v>
      </c>
      <c r="D5655" s="72" t="str">
        <f>IF(F5655=0,"RESMİ TATİL",VLOOKUP(F5655,LİSTE!$B$7:$D$1300,3,0))</f>
        <v>Abdullah KIRBAÇ</v>
      </c>
      <c r="E5655" s="72">
        <f>IF(B5655="TATİL",0,IF(F5654=0,F5653+1,IF(LİSTE!$F$1=F5654,1,F5654+1)))</f>
        <v>11</v>
      </c>
      <c r="F5655" s="72">
        <f>IF(E5655=0,0,IF(LİSTE!$F$1=E5655,1,E5655+1))</f>
        <v>12</v>
      </c>
      <c r="G5655" s="72" t="str">
        <f>IFERROR(VLOOKUP(A5655,TATİLLER!$A$2:$D$30000,3,0),"TATİL DEĞİL")</f>
        <v>TATİL DEĞİL</v>
      </c>
    </row>
    <row r="5656" spans="1:7" x14ac:dyDescent="0.25">
      <c r="A5656" s="74">
        <f t="shared" si="1295"/>
        <v>53115</v>
      </c>
      <c r="B5656" s="72">
        <f t="shared" si="1304"/>
        <v>5</v>
      </c>
      <c r="C5656" s="72" t="str">
        <f>IF(E5656=0,"RESMİ TATİL",VLOOKUP(E5656,LİSTE!$B$7:$D$1300,3,0))</f>
        <v>Ümmü Defne GÜLER</v>
      </c>
      <c r="D5656" s="72" t="str">
        <f>IF(F5656=0,"RESMİ TATİL",VLOOKUP(F5656,LİSTE!$B$7:$D$1300,3,0))</f>
        <v>Şevval ÖZDAMAR</v>
      </c>
      <c r="E5656" s="72">
        <f>IF(B5656="TATİL",0,IF(F5655=0,F5654+1,IF(LİSTE!$F$1=F5655,1,F5655+1)))</f>
        <v>13</v>
      </c>
      <c r="F5656" s="72">
        <f>IF(E5656=0,0,IF(LİSTE!$F$1=E5656,1,E5656+1))</f>
        <v>14</v>
      </c>
      <c r="G5656" s="72" t="str">
        <f>IFERROR(VLOOKUP(A5656,TATİLLER!$A$2:$D$30000,3,0),"TATİL DEĞİL")</f>
        <v>TATİL DEĞİL</v>
      </c>
    </row>
    <row r="5657" spans="1:7" x14ac:dyDescent="0.25">
      <c r="A5657" s="74">
        <f t="shared" ref="A5657" si="1309">A5656+3</f>
        <v>53118</v>
      </c>
      <c r="B5657" s="72">
        <f t="shared" si="1304"/>
        <v>1</v>
      </c>
      <c r="C5657" s="72" t="str">
        <f>IF(E5657=0,"RESMİ TATİL",VLOOKUP(E5657,LİSTE!$B$7:$D$1300,3,0))</f>
        <v>Zeynep AKDAĞ</v>
      </c>
      <c r="D5657" s="72" t="str">
        <f>IF(F5657=0,"RESMİ TATİL",VLOOKUP(F5657,LİSTE!$B$7:$D$1300,3,0))</f>
        <v>Esma ÇOKER</v>
      </c>
      <c r="E5657" s="72">
        <f>IF(B5657="TATİL",0,IF(F5656=0,F5655+1,IF(LİSTE!$F$1=F5656,1,F5656+1)))</f>
        <v>15</v>
      </c>
      <c r="F5657" s="72">
        <f>IF(E5657=0,0,IF(LİSTE!$F$1=E5657,1,E5657+1))</f>
        <v>16</v>
      </c>
      <c r="G5657" s="72" t="str">
        <f>IFERROR(VLOOKUP(A5657,TATİLLER!$A$2:$D$30000,3,0),"TATİL DEĞİL")</f>
        <v>TATİL DEĞİL</v>
      </c>
    </row>
    <row r="5658" spans="1:7" x14ac:dyDescent="0.25">
      <c r="A5658" s="74">
        <f t="shared" ref="A5658:A5721" si="1310">A5657+1</f>
        <v>53119</v>
      </c>
      <c r="B5658" s="72">
        <f t="shared" si="1304"/>
        <v>2</v>
      </c>
      <c r="C5658" s="72" t="str">
        <f>IF(E5658=0,"RESMİ TATİL",VLOOKUP(E5658,LİSTE!$B$7:$D$1300,3,0))</f>
        <v>Dursun Kubilay YAŞAR</v>
      </c>
      <c r="D5658" s="72" t="str">
        <f>IF(F5658=0,"RESMİ TATİL",VLOOKUP(F5658,LİSTE!$B$7:$D$1300,3,0))</f>
        <v>Zeynep Beril BAŞPINAR</v>
      </c>
      <c r="E5658" s="72">
        <f>IF(B5658="TATİL",0,IF(F5657=0,F5656+1,IF(LİSTE!$F$1=F5657,1,F5657+1)))</f>
        <v>17</v>
      </c>
      <c r="F5658" s="72">
        <f>IF(E5658=0,0,IF(LİSTE!$F$1=E5658,1,E5658+1))</f>
        <v>18</v>
      </c>
      <c r="G5658" s="72" t="str">
        <f>IFERROR(VLOOKUP(A5658,TATİLLER!$A$2:$D$30000,3,0),"TATİL DEĞİL")</f>
        <v>TATİL DEĞİL</v>
      </c>
    </row>
    <row r="5659" spans="1:7" x14ac:dyDescent="0.25">
      <c r="A5659" s="74">
        <f t="shared" si="1310"/>
        <v>53120</v>
      </c>
      <c r="B5659" s="72">
        <f t="shared" si="1304"/>
        <v>3</v>
      </c>
      <c r="C5659" s="72" t="str">
        <f>IF(E5659=0,"RESMİ TATİL",VLOOKUP(E5659,LİSTE!$B$7:$D$1300,3,0))</f>
        <v>Ahmet DAL</v>
      </c>
      <c r="D5659" s="72" t="str">
        <f>IF(F5659=0,"RESMİ TATİL",VLOOKUP(F5659,LİSTE!$B$7:$D$1300,3,0))</f>
        <v>Emirhan KARATAŞ</v>
      </c>
      <c r="E5659" s="72">
        <f>IF(B5659="TATİL",0,IF(F5658=0,F5657+1,IF(LİSTE!$F$1=F5658,1,F5658+1)))</f>
        <v>19</v>
      </c>
      <c r="F5659" s="72">
        <f>IF(E5659=0,0,IF(LİSTE!$F$1=E5659,1,E5659+1))</f>
        <v>20</v>
      </c>
      <c r="G5659" s="72" t="str">
        <f>IFERROR(VLOOKUP(A5659,TATİLLER!$A$2:$D$30000,3,0),"TATİL DEĞİL")</f>
        <v>TATİL DEĞİL</v>
      </c>
    </row>
    <row r="5660" spans="1:7" x14ac:dyDescent="0.25">
      <c r="A5660" s="74">
        <f t="shared" si="1310"/>
        <v>53121</v>
      </c>
      <c r="B5660" s="72">
        <f t="shared" si="1304"/>
        <v>4</v>
      </c>
      <c r="C5660" s="72" t="str">
        <f>IF(E5660=0,"RESMİ TATİL",VLOOKUP(E5660,LİSTE!$B$7:$D$1300,3,0))</f>
        <v>Zümra Yeter ARI</v>
      </c>
      <c r="D5660" s="72" t="str">
        <f>IF(F5660=0,"RESMİ TATİL",VLOOKUP(F5660,LİSTE!$B$7:$D$1300,3,0))</f>
        <v>Utku KARAGÖZ</v>
      </c>
      <c r="E5660" s="72">
        <f>IF(B5660="TATİL",0,IF(F5659=0,F5658+1,IF(LİSTE!$F$1=F5659,1,F5659+1)))</f>
        <v>21</v>
      </c>
      <c r="F5660" s="72">
        <f>IF(E5660=0,0,IF(LİSTE!$F$1=E5660,1,E5660+1))</f>
        <v>22</v>
      </c>
      <c r="G5660" s="72" t="str">
        <f>IFERROR(VLOOKUP(A5660,TATİLLER!$A$2:$D$30000,3,0),"TATİL DEĞİL")</f>
        <v>TATİL DEĞİL</v>
      </c>
    </row>
    <row r="5661" spans="1:7" x14ac:dyDescent="0.25">
      <c r="A5661" s="74">
        <f t="shared" si="1310"/>
        <v>53122</v>
      </c>
      <c r="B5661" s="72">
        <f t="shared" si="1304"/>
        <v>5</v>
      </c>
      <c r="C5661" s="72" t="str">
        <f>IF(E5661=0,"RESMİ TATİL",VLOOKUP(E5661,LİSTE!$B$7:$D$1300,3,0))</f>
        <v>Feyza Zümra AVCIOĞLU</v>
      </c>
      <c r="D5661" s="72" t="str">
        <f>IF(F5661=0,"RESMİ TATİL",VLOOKUP(F5661,LİSTE!$B$7:$D$1300,3,0))</f>
        <v>Yusuf Ali TABUR</v>
      </c>
      <c r="E5661" s="72">
        <f>IF(B5661="TATİL",0,IF(F5660=0,F5659+1,IF(LİSTE!$F$1=F5660,1,F5660+1)))</f>
        <v>23</v>
      </c>
      <c r="F5661" s="72">
        <f>IF(E5661=0,0,IF(LİSTE!$F$1=E5661,1,E5661+1))</f>
        <v>24</v>
      </c>
      <c r="G5661" s="72" t="str">
        <f>IFERROR(VLOOKUP(A5661,TATİLLER!$A$2:$D$30000,3,0),"TATİL DEĞİL")</f>
        <v>TATİL DEĞİL</v>
      </c>
    </row>
    <row r="5662" spans="1:7" x14ac:dyDescent="0.25">
      <c r="A5662" s="74">
        <f t="shared" ref="A5662" si="1311">A5661+3</f>
        <v>53125</v>
      </c>
      <c r="B5662" s="72">
        <f t="shared" si="1304"/>
        <v>1</v>
      </c>
      <c r="C5662" s="72" t="str">
        <f>IF(E5662=0,"RESMİ TATİL",VLOOKUP(E5662,LİSTE!$B$7:$D$1300,3,0))</f>
        <v>Irmak UTEBAY</v>
      </c>
      <c r="D5662" s="72" t="str">
        <f>IF(F5662=0,"RESMİ TATİL",VLOOKUP(F5662,LİSTE!$B$7:$D$1300,3,0))</f>
        <v>Kerem AKKOÇ</v>
      </c>
      <c r="E5662" s="72">
        <f>IF(B5662="TATİL",0,IF(F5661=0,F5660+1,IF(LİSTE!$F$1=F5661,1,F5661+1)))</f>
        <v>25</v>
      </c>
      <c r="F5662" s="72">
        <f>IF(E5662=0,0,IF(LİSTE!$F$1=E5662,1,E5662+1))</f>
        <v>26</v>
      </c>
      <c r="G5662" s="72" t="str">
        <f>IFERROR(VLOOKUP(A5662,TATİLLER!$A$2:$D$30000,3,0),"TATİL DEĞİL")</f>
        <v>TATİL DEĞİL</v>
      </c>
    </row>
    <row r="5663" spans="1:7" x14ac:dyDescent="0.25">
      <c r="A5663" s="74">
        <f t="shared" si="1310"/>
        <v>53126</v>
      </c>
      <c r="B5663" s="72">
        <f t="shared" si="1304"/>
        <v>2</v>
      </c>
      <c r="C5663" s="72" t="str">
        <f>IF(E5663=0,"RESMİ TATİL",VLOOKUP(E5663,LİSTE!$B$7:$D$1300,3,0))</f>
        <v>Elçin Ayşe ELMAS</v>
      </c>
      <c r="D5663" s="72" t="str">
        <f>IF(F5663=0,"RESMİ TATİL",VLOOKUP(F5663,LİSTE!$B$7:$D$1300,3,0))</f>
        <v>Muhammed YILDIZDAĞ</v>
      </c>
      <c r="E5663" s="72">
        <f>IF(B5663="TATİL",0,IF(F5662=0,F5661+1,IF(LİSTE!$F$1=F5662,1,F5662+1)))</f>
        <v>27</v>
      </c>
      <c r="F5663" s="72">
        <f>IF(E5663=0,0,IF(LİSTE!$F$1=E5663,1,E5663+1))</f>
        <v>28</v>
      </c>
      <c r="G5663" s="72" t="str">
        <f>IFERROR(VLOOKUP(A5663,TATİLLER!$A$2:$D$30000,3,0),"TATİL DEĞİL")</f>
        <v>TATİL DEĞİL</v>
      </c>
    </row>
    <row r="5664" spans="1:7" x14ac:dyDescent="0.25">
      <c r="A5664" s="74">
        <f t="shared" si="1310"/>
        <v>53127</v>
      </c>
      <c r="B5664" s="72">
        <f t="shared" si="1304"/>
        <v>3</v>
      </c>
      <c r="C5664" s="72" t="str">
        <f>IF(E5664=0,"RESMİ TATİL",VLOOKUP(E5664,LİSTE!$B$7:$D$1300,3,0))</f>
        <v>Nisa Nur SANCAR</v>
      </c>
      <c r="D5664" s="72" t="str">
        <f>IF(F5664=0,"RESMİ TATİL",VLOOKUP(F5664,LİSTE!$B$7:$D$1300,3,0))</f>
        <v>Esila ÇETİN</v>
      </c>
      <c r="E5664" s="72">
        <f>IF(B5664="TATİL",0,IF(F5663=0,F5662+1,IF(LİSTE!$F$1=F5663,1,F5663+1)))</f>
        <v>1</v>
      </c>
      <c r="F5664" s="72">
        <f>IF(E5664=0,0,IF(LİSTE!$F$1=E5664,1,E5664+1))</f>
        <v>2</v>
      </c>
      <c r="G5664" s="72" t="str">
        <f>IFERROR(VLOOKUP(A5664,TATİLLER!$A$2:$D$30000,3,0),"TATİL DEĞİL")</f>
        <v>TATİL DEĞİL</v>
      </c>
    </row>
    <row r="5665" spans="1:7" x14ac:dyDescent="0.25">
      <c r="A5665" s="74">
        <f t="shared" si="1310"/>
        <v>53128</v>
      </c>
      <c r="B5665" s="72">
        <f t="shared" si="1304"/>
        <v>4</v>
      </c>
      <c r="C5665" s="72" t="str">
        <f>IF(E5665=0,"RESMİ TATİL",VLOOKUP(E5665,LİSTE!$B$7:$D$1300,3,0))</f>
        <v>Zeynep Sevde TOPUZ</v>
      </c>
      <c r="D5665" s="72" t="str">
        <f>IF(F5665=0,"RESMİ TATİL",VLOOKUP(F5665,LİSTE!$B$7:$D$1300,3,0))</f>
        <v>Ömer Asaf KADAŞ</v>
      </c>
      <c r="E5665" s="72">
        <f>IF(B5665="TATİL",0,IF(F5664=0,F5663+1,IF(LİSTE!$F$1=F5664,1,F5664+1)))</f>
        <v>3</v>
      </c>
      <c r="F5665" s="72">
        <f>IF(E5665=0,0,IF(LİSTE!$F$1=E5665,1,E5665+1))</f>
        <v>4</v>
      </c>
      <c r="G5665" s="72" t="str">
        <f>IFERROR(VLOOKUP(A5665,TATİLLER!$A$2:$D$30000,3,0),"TATİL DEĞİL")</f>
        <v>TATİL DEĞİL</v>
      </c>
    </row>
    <row r="5666" spans="1:7" x14ac:dyDescent="0.25">
      <c r="A5666" s="74">
        <f t="shared" si="1310"/>
        <v>53129</v>
      </c>
      <c r="B5666" s="72">
        <f t="shared" si="1304"/>
        <v>5</v>
      </c>
      <c r="C5666" s="72" t="str">
        <f>IF(E5666=0,"RESMİ TATİL",VLOOKUP(E5666,LİSTE!$B$7:$D$1300,3,0))</f>
        <v>Ramazan Baran ADIGÜZEL</v>
      </c>
      <c r="D5666" s="72" t="str">
        <f>IF(F5666=0,"RESMİ TATİL",VLOOKUP(F5666,LİSTE!$B$7:$D$1300,3,0))</f>
        <v>Bahar AKGÜN</v>
      </c>
      <c r="E5666" s="72">
        <f>IF(B5666="TATİL",0,IF(F5665=0,F5664+1,IF(LİSTE!$F$1=F5665,1,F5665+1)))</f>
        <v>5</v>
      </c>
      <c r="F5666" s="72">
        <f>IF(E5666=0,0,IF(LİSTE!$F$1=E5666,1,E5666+1))</f>
        <v>6</v>
      </c>
      <c r="G5666" s="72" t="str">
        <f>IFERROR(VLOOKUP(A5666,TATİLLER!$A$2:$D$30000,3,0),"TATİL DEĞİL")</f>
        <v>TATİL DEĞİL</v>
      </c>
    </row>
    <row r="5667" spans="1:7" x14ac:dyDescent="0.25">
      <c r="A5667" s="74">
        <f t="shared" ref="A5667" si="1312">A5666+3</f>
        <v>53132</v>
      </c>
      <c r="B5667" s="72">
        <f t="shared" si="1304"/>
        <v>1</v>
      </c>
      <c r="C5667" s="72" t="str">
        <f>IF(E5667=0,"RESMİ TATİL",VLOOKUP(E5667,LİSTE!$B$7:$D$1300,3,0))</f>
        <v>Ömer AKGÜL</v>
      </c>
      <c r="D5667" s="72" t="str">
        <f>IF(F5667=0,"RESMİ TATİL",VLOOKUP(F5667,LİSTE!$B$7:$D$1300,3,0))</f>
        <v>Muharrem EFE TANRIVERDİ</v>
      </c>
      <c r="E5667" s="72">
        <f>IF(B5667="TATİL",0,IF(F5666=0,F5665+1,IF(LİSTE!$F$1=F5666,1,F5666+1)))</f>
        <v>7</v>
      </c>
      <c r="F5667" s="72">
        <f>IF(E5667=0,0,IF(LİSTE!$F$1=E5667,1,E5667+1))</f>
        <v>8</v>
      </c>
      <c r="G5667" s="72" t="str">
        <f>IFERROR(VLOOKUP(A5667,TATİLLER!$A$2:$D$30000,3,0),"TATİL DEĞİL")</f>
        <v>TATİL DEĞİL</v>
      </c>
    </row>
    <row r="5668" spans="1:7" x14ac:dyDescent="0.25">
      <c r="A5668" s="74">
        <f t="shared" si="1310"/>
        <v>53133</v>
      </c>
      <c r="B5668" s="72">
        <f t="shared" si="1304"/>
        <v>2</v>
      </c>
      <c r="C5668" s="72" t="str">
        <f>IF(E5668=0,"RESMİ TATİL",VLOOKUP(E5668,LİSTE!$B$7:$D$1300,3,0))</f>
        <v>Anıl DOĞAN</v>
      </c>
      <c r="D5668" s="72" t="str">
        <f>IF(F5668=0,"RESMİ TATİL",VLOOKUP(F5668,LİSTE!$B$7:$D$1300,3,0))</f>
        <v>İpek ARSLAN</v>
      </c>
      <c r="E5668" s="72">
        <f>IF(B5668="TATİL",0,IF(F5667=0,F5666+1,IF(LİSTE!$F$1=F5667,1,F5667+1)))</f>
        <v>9</v>
      </c>
      <c r="F5668" s="72">
        <f>IF(E5668=0,0,IF(LİSTE!$F$1=E5668,1,E5668+1))</f>
        <v>10</v>
      </c>
      <c r="G5668" s="72" t="str">
        <f>IFERROR(VLOOKUP(A5668,TATİLLER!$A$2:$D$30000,3,0),"TATİL DEĞİL")</f>
        <v>TATİL DEĞİL</v>
      </c>
    </row>
    <row r="5669" spans="1:7" x14ac:dyDescent="0.25">
      <c r="A5669" s="74">
        <f t="shared" si="1310"/>
        <v>53134</v>
      </c>
      <c r="B5669" s="72">
        <f t="shared" si="1304"/>
        <v>3</v>
      </c>
      <c r="C5669" s="72" t="str">
        <f>IF(E5669=0,"RESMİ TATİL",VLOOKUP(E5669,LİSTE!$B$7:$D$1300,3,0))</f>
        <v>Efe KARSAK</v>
      </c>
      <c r="D5669" s="72" t="str">
        <f>IF(F5669=0,"RESMİ TATİL",VLOOKUP(F5669,LİSTE!$B$7:$D$1300,3,0))</f>
        <v>Abdullah KIRBAÇ</v>
      </c>
      <c r="E5669" s="72">
        <f>IF(B5669="TATİL",0,IF(F5668=0,F5667+1,IF(LİSTE!$F$1=F5668,1,F5668+1)))</f>
        <v>11</v>
      </c>
      <c r="F5669" s="72">
        <f>IF(E5669=0,0,IF(LİSTE!$F$1=E5669,1,E5669+1))</f>
        <v>12</v>
      </c>
      <c r="G5669" s="72" t="str">
        <f>IFERROR(VLOOKUP(A5669,TATİLLER!$A$2:$D$30000,3,0),"TATİL DEĞİL")</f>
        <v>TATİL DEĞİL</v>
      </c>
    </row>
    <row r="5670" spans="1:7" x14ac:dyDescent="0.25">
      <c r="A5670" s="74">
        <f t="shared" si="1310"/>
        <v>53135</v>
      </c>
      <c r="B5670" s="72">
        <f t="shared" si="1304"/>
        <v>4</v>
      </c>
      <c r="C5670" s="72" t="str">
        <f>IF(E5670=0,"RESMİ TATİL",VLOOKUP(E5670,LİSTE!$B$7:$D$1300,3,0))</f>
        <v>Ümmü Defne GÜLER</v>
      </c>
      <c r="D5670" s="72" t="str">
        <f>IF(F5670=0,"RESMİ TATİL",VLOOKUP(F5670,LİSTE!$B$7:$D$1300,3,0))</f>
        <v>Şevval ÖZDAMAR</v>
      </c>
      <c r="E5670" s="72">
        <f>IF(B5670="TATİL",0,IF(F5669=0,F5668+1,IF(LİSTE!$F$1=F5669,1,F5669+1)))</f>
        <v>13</v>
      </c>
      <c r="F5670" s="72">
        <f>IF(E5670=0,0,IF(LİSTE!$F$1=E5670,1,E5670+1))</f>
        <v>14</v>
      </c>
      <c r="G5670" s="72" t="str">
        <f>IFERROR(VLOOKUP(A5670,TATİLLER!$A$2:$D$30000,3,0),"TATİL DEĞİL")</f>
        <v>TATİL DEĞİL</v>
      </c>
    </row>
    <row r="5671" spans="1:7" x14ac:dyDescent="0.25">
      <c r="A5671" s="74">
        <f t="shared" si="1310"/>
        <v>53136</v>
      </c>
      <c r="B5671" s="72">
        <f t="shared" si="1304"/>
        <v>5</v>
      </c>
      <c r="C5671" s="72" t="str">
        <f>IF(E5671=0,"RESMİ TATİL",VLOOKUP(E5671,LİSTE!$B$7:$D$1300,3,0))</f>
        <v>Zeynep AKDAĞ</v>
      </c>
      <c r="D5671" s="72" t="str">
        <f>IF(F5671=0,"RESMİ TATİL",VLOOKUP(F5671,LİSTE!$B$7:$D$1300,3,0))</f>
        <v>Esma ÇOKER</v>
      </c>
      <c r="E5671" s="72">
        <f>IF(B5671="TATİL",0,IF(F5670=0,F5669+1,IF(LİSTE!$F$1=F5670,1,F5670+1)))</f>
        <v>15</v>
      </c>
      <c r="F5671" s="72">
        <f>IF(E5671=0,0,IF(LİSTE!$F$1=E5671,1,E5671+1))</f>
        <v>16</v>
      </c>
      <c r="G5671" s="72" t="str">
        <f>IFERROR(VLOOKUP(A5671,TATİLLER!$A$2:$D$30000,3,0),"TATİL DEĞİL")</f>
        <v>TATİL DEĞİL</v>
      </c>
    </row>
    <row r="5672" spans="1:7" x14ac:dyDescent="0.25">
      <c r="A5672" s="74">
        <f t="shared" ref="A5672" si="1313">A5671+3</f>
        <v>53139</v>
      </c>
      <c r="B5672" s="72">
        <f t="shared" si="1304"/>
        <v>1</v>
      </c>
      <c r="C5672" s="72" t="str">
        <f>IF(E5672=0,"RESMİ TATİL",VLOOKUP(E5672,LİSTE!$B$7:$D$1300,3,0))</f>
        <v>Dursun Kubilay YAŞAR</v>
      </c>
      <c r="D5672" s="72" t="str">
        <f>IF(F5672=0,"RESMİ TATİL",VLOOKUP(F5672,LİSTE!$B$7:$D$1300,3,0))</f>
        <v>Zeynep Beril BAŞPINAR</v>
      </c>
      <c r="E5672" s="72">
        <f>IF(B5672="TATİL",0,IF(F5671=0,F5670+1,IF(LİSTE!$F$1=F5671,1,F5671+1)))</f>
        <v>17</v>
      </c>
      <c r="F5672" s="72">
        <f>IF(E5672=0,0,IF(LİSTE!$F$1=E5672,1,E5672+1))</f>
        <v>18</v>
      </c>
      <c r="G5672" s="72" t="str">
        <f>IFERROR(VLOOKUP(A5672,TATİLLER!$A$2:$D$30000,3,0),"TATİL DEĞİL")</f>
        <v>TATİL DEĞİL</v>
      </c>
    </row>
    <row r="5673" spans="1:7" x14ac:dyDescent="0.25">
      <c r="A5673" s="74">
        <f t="shared" si="1310"/>
        <v>53140</v>
      </c>
      <c r="B5673" s="72">
        <f t="shared" si="1304"/>
        <v>2</v>
      </c>
      <c r="C5673" s="72" t="str">
        <f>IF(E5673=0,"RESMİ TATİL",VLOOKUP(E5673,LİSTE!$B$7:$D$1300,3,0))</f>
        <v>Ahmet DAL</v>
      </c>
      <c r="D5673" s="72" t="str">
        <f>IF(F5673=0,"RESMİ TATİL",VLOOKUP(F5673,LİSTE!$B$7:$D$1300,3,0))</f>
        <v>Emirhan KARATAŞ</v>
      </c>
      <c r="E5673" s="72">
        <f>IF(B5673="TATİL",0,IF(F5672=0,F5671+1,IF(LİSTE!$F$1=F5672,1,F5672+1)))</f>
        <v>19</v>
      </c>
      <c r="F5673" s="72">
        <f>IF(E5673=0,0,IF(LİSTE!$F$1=E5673,1,E5673+1))</f>
        <v>20</v>
      </c>
      <c r="G5673" s="72" t="str">
        <f>IFERROR(VLOOKUP(A5673,TATİLLER!$A$2:$D$30000,3,0),"TATİL DEĞİL")</f>
        <v>TATİL DEĞİL</v>
      </c>
    </row>
    <row r="5674" spans="1:7" x14ac:dyDescent="0.25">
      <c r="A5674" s="74">
        <f t="shared" si="1310"/>
        <v>53141</v>
      </c>
      <c r="B5674" s="72">
        <f t="shared" si="1304"/>
        <v>3</v>
      </c>
      <c r="C5674" s="72" t="str">
        <f>IF(E5674=0,"RESMİ TATİL",VLOOKUP(E5674,LİSTE!$B$7:$D$1300,3,0))</f>
        <v>Zümra Yeter ARI</v>
      </c>
      <c r="D5674" s="72" t="str">
        <f>IF(F5674=0,"RESMİ TATİL",VLOOKUP(F5674,LİSTE!$B$7:$D$1300,3,0))</f>
        <v>Utku KARAGÖZ</v>
      </c>
      <c r="E5674" s="72">
        <f>IF(B5674="TATİL",0,IF(F5673=0,F5672+1,IF(LİSTE!$F$1=F5673,1,F5673+1)))</f>
        <v>21</v>
      </c>
      <c r="F5674" s="72">
        <f>IF(E5674=0,0,IF(LİSTE!$F$1=E5674,1,E5674+1))</f>
        <v>22</v>
      </c>
      <c r="G5674" s="72" t="str">
        <f>IFERROR(VLOOKUP(A5674,TATİLLER!$A$2:$D$30000,3,0),"TATİL DEĞİL")</f>
        <v>TATİL DEĞİL</v>
      </c>
    </row>
    <row r="5675" spans="1:7" x14ac:dyDescent="0.25">
      <c r="A5675" s="74">
        <f t="shared" si="1310"/>
        <v>53142</v>
      </c>
      <c r="B5675" s="72">
        <f t="shared" si="1304"/>
        <v>4</v>
      </c>
      <c r="C5675" s="72" t="str">
        <f>IF(E5675=0,"RESMİ TATİL",VLOOKUP(E5675,LİSTE!$B$7:$D$1300,3,0))</f>
        <v>Feyza Zümra AVCIOĞLU</v>
      </c>
      <c r="D5675" s="72" t="str">
        <f>IF(F5675=0,"RESMİ TATİL",VLOOKUP(F5675,LİSTE!$B$7:$D$1300,3,0))</f>
        <v>Yusuf Ali TABUR</v>
      </c>
      <c r="E5675" s="72">
        <f>IF(B5675="TATİL",0,IF(F5674=0,F5673+1,IF(LİSTE!$F$1=F5674,1,F5674+1)))</f>
        <v>23</v>
      </c>
      <c r="F5675" s="72">
        <f>IF(E5675=0,0,IF(LİSTE!$F$1=E5675,1,E5675+1))</f>
        <v>24</v>
      </c>
      <c r="G5675" s="72" t="str">
        <f>IFERROR(VLOOKUP(A5675,TATİLLER!$A$2:$D$30000,3,0),"TATİL DEĞİL")</f>
        <v>TATİL DEĞİL</v>
      </c>
    </row>
    <row r="5676" spans="1:7" x14ac:dyDescent="0.25">
      <c r="A5676" s="74">
        <f t="shared" si="1310"/>
        <v>53143</v>
      </c>
      <c r="B5676" s="72">
        <f t="shared" si="1304"/>
        <v>5</v>
      </c>
      <c r="C5676" s="72" t="str">
        <f>IF(E5676=0,"RESMİ TATİL",VLOOKUP(E5676,LİSTE!$B$7:$D$1300,3,0))</f>
        <v>Irmak UTEBAY</v>
      </c>
      <c r="D5676" s="72" t="str">
        <f>IF(F5676=0,"RESMİ TATİL",VLOOKUP(F5676,LİSTE!$B$7:$D$1300,3,0))</f>
        <v>Kerem AKKOÇ</v>
      </c>
      <c r="E5676" s="72">
        <f>IF(B5676="TATİL",0,IF(F5675=0,F5674+1,IF(LİSTE!$F$1=F5675,1,F5675+1)))</f>
        <v>25</v>
      </c>
      <c r="F5676" s="72">
        <f>IF(E5676=0,0,IF(LİSTE!$F$1=E5676,1,E5676+1))</f>
        <v>26</v>
      </c>
      <c r="G5676" s="72" t="str">
        <f>IFERROR(VLOOKUP(A5676,TATİLLER!$A$2:$D$30000,3,0),"TATİL DEĞİL")</f>
        <v>TATİL DEĞİL</v>
      </c>
    </row>
    <row r="5677" spans="1:7" x14ac:dyDescent="0.25">
      <c r="A5677" s="74">
        <f t="shared" ref="A5677" si="1314">A5676+3</f>
        <v>53146</v>
      </c>
      <c r="B5677" s="72">
        <f t="shared" si="1304"/>
        <v>1</v>
      </c>
      <c r="C5677" s="72" t="str">
        <f>IF(E5677=0,"RESMİ TATİL",VLOOKUP(E5677,LİSTE!$B$7:$D$1300,3,0))</f>
        <v>Elçin Ayşe ELMAS</v>
      </c>
      <c r="D5677" s="72" t="str">
        <f>IF(F5677=0,"RESMİ TATİL",VLOOKUP(F5677,LİSTE!$B$7:$D$1300,3,0))</f>
        <v>Muhammed YILDIZDAĞ</v>
      </c>
      <c r="E5677" s="72">
        <f>IF(B5677="TATİL",0,IF(F5676=0,F5675+1,IF(LİSTE!$F$1=F5676,1,F5676+1)))</f>
        <v>27</v>
      </c>
      <c r="F5677" s="72">
        <f>IF(E5677=0,0,IF(LİSTE!$F$1=E5677,1,E5677+1))</f>
        <v>28</v>
      </c>
      <c r="G5677" s="72" t="str">
        <f>IFERROR(VLOOKUP(A5677,TATİLLER!$A$2:$D$30000,3,0),"TATİL DEĞİL")</f>
        <v>TATİL DEĞİL</v>
      </c>
    </row>
    <row r="5678" spans="1:7" x14ac:dyDescent="0.25">
      <c r="A5678" s="74">
        <f t="shared" si="1310"/>
        <v>53147</v>
      </c>
      <c r="B5678" s="72">
        <f t="shared" si="1304"/>
        <v>2</v>
      </c>
      <c r="C5678" s="72" t="str">
        <f>IF(E5678=0,"RESMİ TATİL",VLOOKUP(E5678,LİSTE!$B$7:$D$1300,3,0))</f>
        <v>Nisa Nur SANCAR</v>
      </c>
      <c r="D5678" s="72" t="str">
        <f>IF(F5678=0,"RESMİ TATİL",VLOOKUP(F5678,LİSTE!$B$7:$D$1300,3,0))</f>
        <v>Esila ÇETİN</v>
      </c>
      <c r="E5678" s="72">
        <f>IF(B5678="TATİL",0,IF(F5677=0,F5676+1,IF(LİSTE!$F$1=F5677,1,F5677+1)))</f>
        <v>1</v>
      </c>
      <c r="F5678" s="72">
        <f>IF(E5678=0,0,IF(LİSTE!$F$1=E5678,1,E5678+1))</f>
        <v>2</v>
      </c>
      <c r="G5678" s="72" t="str">
        <f>IFERROR(VLOOKUP(A5678,TATİLLER!$A$2:$D$30000,3,0),"TATİL DEĞİL")</f>
        <v>TATİL DEĞİL</v>
      </c>
    </row>
    <row r="5679" spans="1:7" x14ac:dyDescent="0.25">
      <c r="A5679" s="74">
        <f t="shared" si="1310"/>
        <v>53148</v>
      </c>
      <c r="B5679" s="72">
        <f t="shared" si="1304"/>
        <v>3</v>
      </c>
      <c r="C5679" s="72" t="str">
        <f>IF(E5679=0,"RESMİ TATİL",VLOOKUP(E5679,LİSTE!$B$7:$D$1300,3,0))</f>
        <v>Zeynep Sevde TOPUZ</v>
      </c>
      <c r="D5679" s="72" t="str">
        <f>IF(F5679=0,"RESMİ TATİL",VLOOKUP(F5679,LİSTE!$B$7:$D$1300,3,0))</f>
        <v>Ömer Asaf KADAŞ</v>
      </c>
      <c r="E5679" s="72">
        <f>IF(B5679="TATİL",0,IF(F5678=0,F5677+1,IF(LİSTE!$F$1=F5678,1,F5678+1)))</f>
        <v>3</v>
      </c>
      <c r="F5679" s="72">
        <f>IF(E5679=0,0,IF(LİSTE!$F$1=E5679,1,E5679+1))</f>
        <v>4</v>
      </c>
      <c r="G5679" s="72" t="str">
        <f>IFERROR(VLOOKUP(A5679,TATİLLER!$A$2:$D$30000,3,0),"TATİL DEĞİL")</f>
        <v>TATİL DEĞİL</v>
      </c>
    </row>
    <row r="5680" spans="1:7" x14ac:dyDescent="0.25">
      <c r="A5680" s="74">
        <f t="shared" si="1310"/>
        <v>53149</v>
      </c>
      <c r="B5680" s="72">
        <f t="shared" si="1304"/>
        <v>4</v>
      </c>
      <c r="C5680" s="72" t="str">
        <f>IF(E5680=0,"RESMİ TATİL",VLOOKUP(E5680,LİSTE!$B$7:$D$1300,3,0))</f>
        <v>Ramazan Baran ADIGÜZEL</v>
      </c>
      <c r="D5680" s="72" t="str">
        <f>IF(F5680=0,"RESMİ TATİL",VLOOKUP(F5680,LİSTE!$B$7:$D$1300,3,0))</f>
        <v>Bahar AKGÜN</v>
      </c>
      <c r="E5680" s="72">
        <f>IF(B5680="TATİL",0,IF(F5679=0,F5678+1,IF(LİSTE!$F$1=F5679,1,F5679+1)))</f>
        <v>5</v>
      </c>
      <c r="F5680" s="72">
        <f>IF(E5680=0,0,IF(LİSTE!$F$1=E5680,1,E5680+1))</f>
        <v>6</v>
      </c>
      <c r="G5680" s="72" t="str">
        <f>IFERROR(VLOOKUP(A5680,TATİLLER!$A$2:$D$30000,3,0),"TATİL DEĞİL")</f>
        <v>TATİL DEĞİL</v>
      </c>
    </row>
    <row r="5681" spans="1:7" x14ac:dyDescent="0.25">
      <c r="A5681" s="74">
        <f t="shared" si="1310"/>
        <v>53150</v>
      </c>
      <c r="B5681" s="72">
        <f t="shared" si="1304"/>
        <v>5</v>
      </c>
      <c r="C5681" s="72" t="str">
        <f>IF(E5681=0,"RESMİ TATİL",VLOOKUP(E5681,LİSTE!$B$7:$D$1300,3,0))</f>
        <v>Ömer AKGÜL</v>
      </c>
      <c r="D5681" s="72" t="str">
        <f>IF(F5681=0,"RESMİ TATİL",VLOOKUP(F5681,LİSTE!$B$7:$D$1300,3,0))</f>
        <v>Muharrem EFE TANRIVERDİ</v>
      </c>
      <c r="E5681" s="72">
        <f>IF(B5681="TATİL",0,IF(F5680=0,F5679+1,IF(LİSTE!$F$1=F5680,1,F5680+1)))</f>
        <v>7</v>
      </c>
      <c r="F5681" s="72">
        <f>IF(E5681=0,0,IF(LİSTE!$F$1=E5681,1,E5681+1))</f>
        <v>8</v>
      </c>
      <c r="G5681" s="72" t="str">
        <f>IFERROR(VLOOKUP(A5681,TATİLLER!$A$2:$D$30000,3,0),"TATİL DEĞİL")</f>
        <v>TATİL DEĞİL</v>
      </c>
    </row>
    <row r="5682" spans="1:7" x14ac:dyDescent="0.25">
      <c r="A5682" s="74">
        <f t="shared" ref="A5682" si="1315">A5681+3</f>
        <v>53153</v>
      </c>
      <c r="B5682" s="72">
        <f t="shared" si="1304"/>
        <v>1</v>
      </c>
      <c r="C5682" s="72" t="str">
        <f>IF(E5682=0,"RESMİ TATİL",VLOOKUP(E5682,LİSTE!$B$7:$D$1300,3,0))</f>
        <v>Anıl DOĞAN</v>
      </c>
      <c r="D5682" s="72" t="str">
        <f>IF(F5682=0,"RESMİ TATİL",VLOOKUP(F5682,LİSTE!$B$7:$D$1300,3,0))</f>
        <v>İpek ARSLAN</v>
      </c>
      <c r="E5682" s="72">
        <f>IF(B5682="TATİL",0,IF(F5681=0,F5680+1,IF(LİSTE!$F$1=F5681,1,F5681+1)))</f>
        <v>9</v>
      </c>
      <c r="F5682" s="72">
        <f>IF(E5682=0,0,IF(LİSTE!$F$1=E5682,1,E5682+1))</f>
        <v>10</v>
      </c>
      <c r="G5682" s="72" t="str">
        <f>IFERROR(VLOOKUP(A5682,TATİLLER!$A$2:$D$30000,3,0),"TATİL DEĞİL")</f>
        <v>TATİL DEĞİL</v>
      </c>
    </row>
    <row r="5683" spans="1:7" x14ac:dyDescent="0.25">
      <c r="A5683" s="74">
        <f t="shared" si="1310"/>
        <v>53154</v>
      </c>
      <c r="B5683" s="72">
        <f t="shared" si="1304"/>
        <v>2</v>
      </c>
      <c r="C5683" s="72" t="str">
        <f>IF(E5683=0,"RESMİ TATİL",VLOOKUP(E5683,LİSTE!$B$7:$D$1300,3,0))</f>
        <v>Efe KARSAK</v>
      </c>
      <c r="D5683" s="72" t="str">
        <f>IF(F5683=0,"RESMİ TATİL",VLOOKUP(F5683,LİSTE!$B$7:$D$1300,3,0))</f>
        <v>Abdullah KIRBAÇ</v>
      </c>
      <c r="E5683" s="72">
        <f>IF(B5683="TATİL",0,IF(F5682=0,F5681+1,IF(LİSTE!$F$1=F5682,1,F5682+1)))</f>
        <v>11</v>
      </c>
      <c r="F5683" s="72">
        <f>IF(E5683=0,0,IF(LİSTE!$F$1=E5683,1,E5683+1))</f>
        <v>12</v>
      </c>
      <c r="G5683" s="72" t="str">
        <f>IFERROR(VLOOKUP(A5683,TATİLLER!$A$2:$D$30000,3,0),"TATİL DEĞİL")</f>
        <v>TATİL DEĞİL</v>
      </c>
    </row>
    <row r="5684" spans="1:7" x14ac:dyDescent="0.25">
      <c r="A5684" s="74">
        <f t="shared" si="1310"/>
        <v>53155</v>
      </c>
      <c r="B5684" s="72">
        <f t="shared" si="1304"/>
        <v>3</v>
      </c>
      <c r="C5684" s="72" t="str">
        <f>IF(E5684=0,"RESMİ TATİL",VLOOKUP(E5684,LİSTE!$B$7:$D$1300,3,0))</f>
        <v>Ümmü Defne GÜLER</v>
      </c>
      <c r="D5684" s="72" t="str">
        <f>IF(F5684=0,"RESMİ TATİL",VLOOKUP(F5684,LİSTE!$B$7:$D$1300,3,0))</f>
        <v>Şevval ÖZDAMAR</v>
      </c>
      <c r="E5684" s="72">
        <f>IF(B5684="TATİL",0,IF(F5683=0,F5682+1,IF(LİSTE!$F$1=F5683,1,F5683+1)))</f>
        <v>13</v>
      </c>
      <c r="F5684" s="72">
        <f>IF(E5684=0,0,IF(LİSTE!$F$1=E5684,1,E5684+1))</f>
        <v>14</v>
      </c>
      <c r="G5684" s="72" t="str">
        <f>IFERROR(VLOOKUP(A5684,TATİLLER!$A$2:$D$30000,3,0),"TATİL DEĞİL")</f>
        <v>TATİL DEĞİL</v>
      </c>
    </row>
    <row r="5685" spans="1:7" x14ac:dyDescent="0.25">
      <c r="A5685" s="74">
        <f t="shared" si="1310"/>
        <v>53156</v>
      </c>
      <c r="B5685" s="72">
        <f t="shared" si="1304"/>
        <v>4</v>
      </c>
      <c r="C5685" s="72" t="str">
        <f>IF(E5685=0,"RESMİ TATİL",VLOOKUP(E5685,LİSTE!$B$7:$D$1300,3,0))</f>
        <v>Zeynep AKDAĞ</v>
      </c>
      <c r="D5685" s="72" t="str">
        <f>IF(F5685=0,"RESMİ TATİL",VLOOKUP(F5685,LİSTE!$B$7:$D$1300,3,0))</f>
        <v>Esma ÇOKER</v>
      </c>
      <c r="E5685" s="72">
        <f>IF(B5685="TATİL",0,IF(F5684=0,F5683+1,IF(LİSTE!$F$1=F5684,1,F5684+1)))</f>
        <v>15</v>
      </c>
      <c r="F5685" s="72">
        <f>IF(E5685=0,0,IF(LİSTE!$F$1=E5685,1,E5685+1))</f>
        <v>16</v>
      </c>
      <c r="G5685" s="72" t="str">
        <f>IFERROR(VLOOKUP(A5685,TATİLLER!$A$2:$D$30000,3,0),"TATİL DEĞİL")</f>
        <v>TATİL DEĞİL</v>
      </c>
    </row>
    <row r="5686" spans="1:7" x14ac:dyDescent="0.25">
      <c r="A5686" s="74">
        <f t="shared" si="1310"/>
        <v>53157</v>
      </c>
      <c r="B5686" s="72">
        <f t="shared" si="1304"/>
        <v>5</v>
      </c>
      <c r="C5686" s="72" t="str">
        <f>IF(E5686=0,"RESMİ TATİL",VLOOKUP(E5686,LİSTE!$B$7:$D$1300,3,0))</f>
        <v>Dursun Kubilay YAŞAR</v>
      </c>
      <c r="D5686" s="72" t="str">
        <f>IF(F5686=0,"RESMİ TATİL",VLOOKUP(F5686,LİSTE!$B$7:$D$1300,3,0))</f>
        <v>Zeynep Beril BAŞPINAR</v>
      </c>
      <c r="E5686" s="72">
        <f>IF(B5686="TATİL",0,IF(F5685=0,F5684+1,IF(LİSTE!$F$1=F5685,1,F5685+1)))</f>
        <v>17</v>
      </c>
      <c r="F5686" s="72">
        <f>IF(E5686=0,0,IF(LİSTE!$F$1=E5686,1,E5686+1))</f>
        <v>18</v>
      </c>
      <c r="G5686" s="72" t="str">
        <f>IFERROR(VLOOKUP(A5686,TATİLLER!$A$2:$D$30000,3,0),"TATİL DEĞİL")</f>
        <v>TATİL DEĞİL</v>
      </c>
    </row>
    <row r="5687" spans="1:7" x14ac:dyDescent="0.25">
      <c r="A5687" s="74">
        <f t="shared" ref="A5687" si="1316">A5686+3</f>
        <v>53160</v>
      </c>
      <c r="B5687" s="72">
        <f t="shared" si="1304"/>
        <v>1</v>
      </c>
      <c r="C5687" s="72" t="str">
        <f>IF(E5687=0,"RESMİ TATİL",VLOOKUP(E5687,LİSTE!$B$7:$D$1300,3,0))</f>
        <v>Ahmet DAL</v>
      </c>
      <c r="D5687" s="72" t="str">
        <f>IF(F5687=0,"RESMİ TATİL",VLOOKUP(F5687,LİSTE!$B$7:$D$1300,3,0))</f>
        <v>Emirhan KARATAŞ</v>
      </c>
      <c r="E5687" s="72">
        <f>IF(B5687="TATİL",0,IF(F5686=0,F5685+1,IF(LİSTE!$F$1=F5686,1,F5686+1)))</f>
        <v>19</v>
      </c>
      <c r="F5687" s="72">
        <f>IF(E5687=0,0,IF(LİSTE!$F$1=E5687,1,E5687+1))</f>
        <v>20</v>
      </c>
      <c r="G5687" s="72" t="str">
        <f>IFERROR(VLOOKUP(A5687,TATİLLER!$A$2:$D$30000,3,0),"TATİL DEĞİL")</f>
        <v>TATİL DEĞİL</v>
      </c>
    </row>
    <row r="5688" spans="1:7" x14ac:dyDescent="0.25">
      <c r="A5688" s="74">
        <f t="shared" si="1310"/>
        <v>53161</v>
      </c>
      <c r="B5688" s="72">
        <f t="shared" si="1304"/>
        <v>2</v>
      </c>
      <c r="C5688" s="72" t="str">
        <f>IF(E5688=0,"RESMİ TATİL",VLOOKUP(E5688,LİSTE!$B$7:$D$1300,3,0))</f>
        <v>Zümra Yeter ARI</v>
      </c>
      <c r="D5688" s="72" t="str">
        <f>IF(F5688=0,"RESMİ TATİL",VLOOKUP(F5688,LİSTE!$B$7:$D$1300,3,0))</f>
        <v>Utku KARAGÖZ</v>
      </c>
      <c r="E5688" s="72">
        <f>IF(B5688="TATİL",0,IF(F5687=0,F5686+1,IF(LİSTE!$F$1=F5687,1,F5687+1)))</f>
        <v>21</v>
      </c>
      <c r="F5688" s="72">
        <f>IF(E5688=0,0,IF(LİSTE!$F$1=E5688,1,E5688+1))</f>
        <v>22</v>
      </c>
      <c r="G5688" s="72" t="str">
        <f>IFERROR(VLOOKUP(A5688,TATİLLER!$A$2:$D$30000,3,0),"TATİL DEĞİL")</f>
        <v>TATİL DEĞİL</v>
      </c>
    </row>
    <row r="5689" spans="1:7" x14ac:dyDescent="0.25">
      <c r="A5689" s="74">
        <f t="shared" si="1310"/>
        <v>53162</v>
      </c>
      <c r="B5689" s="72">
        <f t="shared" si="1304"/>
        <v>3</v>
      </c>
      <c r="C5689" s="72" t="str">
        <f>IF(E5689=0,"RESMİ TATİL",VLOOKUP(E5689,LİSTE!$B$7:$D$1300,3,0))</f>
        <v>Feyza Zümra AVCIOĞLU</v>
      </c>
      <c r="D5689" s="72" t="str">
        <f>IF(F5689=0,"RESMİ TATİL",VLOOKUP(F5689,LİSTE!$B$7:$D$1300,3,0))</f>
        <v>Yusuf Ali TABUR</v>
      </c>
      <c r="E5689" s="72">
        <f>IF(B5689="TATİL",0,IF(F5688=0,F5687+1,IF(LİSTE!$F$1=F5688,1,F5688+1)))</f>
        <v>23</v>
      </c>
      <c r="F5689" s="72">
        <f>IF(E5689=0,0,IF(LİSTE!$F$1=E5689,1,E5689+1))</f>
        <v>24</v>
      </c>
      <c r="G5689" s="72" t="str">
        <f>IFERROR(VLOOKUP(A5689,TATİLLER!$A$2:$D$30000,3,0),"TATİL DEĞİL")</f>
        <v>TATİL DEĞİL</v>
      </c>
    </row>
    <row r="5690" spans="1:7" x14ac:dyDescent="0.25">
      <c r="A5690" s="74">
        <f t="shared" si="1310"/>
        <v>53163</v>
      </c>
      <c r="B5690" s="72">
        <f t="shared" si="1304"/>
        <v>4</v>
      </c>
      <c r="C5690" s="72" t="str">
        <f>IF(E5690=0,"RESMİ TATİL",VLOOKUP(E5690,LİSTE!$B$7:$D$1300,3,0))</f>
        <v>Irmak UTEBAY</v>
      </c>
      <c r="D5690" s="72" t="str">
        <f>IF(F5690=0,"RESMİ TATİL",VLOOKUP(F5690,LİSTE!$B$7:$D$1300,3,0))</f>
        <v>Kerem AKKOÇ</v>
      </c>
      <c r="E5690" s="72">
        <f>IF(B5690="TATİL",0,IF(F5689=0,F5688+1,IF(LİSTE!$F$1=F5689,1,F5689+1)))</f>
        <v>25</v>
      </c>
      <c r="F5690" s="72">
        <f>IF(E5690=0,0,IF(LİSTE!$F$1=E5690,1,E5690+1))</f>
        <v>26</v>
      </c>
      <c r="G5690" s="72" t="str">
        <f>IFERROR(VLOOKUP(A5690,TATİLLER!$A$2:$D$30000,3,0),"TATİL DEĞİL")</f>
        <v>TATİL DEĞİL</v>
      </c>
    </row>
    <row r="5691" spans="1:7" x14ac:dyDescent="0.25">
      <c r="A5691" s="74">
        <f t="shared" si="1310"/>
        <v>53164</v>
      </c>
      <c r="B5691" s="72">
        <f t="shared" si="1304"/>
        <v>5</v>
      </c>
      <c r="C5691" s="72" t="str">
        <f>IF(E5691=0,"RESMİ TATİL",VLOOKUP(E5691,LİSTE!$B$7:$D$1300,3,0))</f>
        <v>Elçin Ayşe ELMAS</v>
      </c>
      <c r="D5691" s="72" t="str">
        <f>IF(F5691=0,"RESMİ TATİL",VLOOKUP(F5691,LİSTE!$B$7:$D$1300,3,0))</f>
        <v>Muhammed YILDIZDAĞ</v>
      </c>
      <c r="E5691" s="72">
        <f>IF(B5691="TATİL",0,IF(F5690=0,F5689+1,IF(LİSTE!$F$1=F5690,1,F5690+1)))</f>
        <v>27</v>
      </c>
      <c r="F5691" s="72">
        <f>IF(E5691=0,0,IF(LİSTE!$F$1=E5691,1,E5691+1))</f>
        <v>28</v>
      </c>
      <c r="G5691" s="72" t="str">
        <f>IFERROR(VLOOKUP(A5691,TATİLLER!$A$2:$D$30000,3,0),"TATİL DEĞİL")</f>
        <v>TATİL DEĞİL</v>
      </c>
    </row>
    <row r="5692" spans="1:7" x14ac:dyDescent="0.25">
      <c r="A5692" s="74">
        <f t="shared" ref="A5692" si="1317">A5691+3</f>
        <v>53167</v>
      </c>
      <c r="B5692" s="72">
        <f t="shared" si="1304"/>
        <v>1</v>
      </c>
      <c r="C5692" s="72" t="str">
        <f>IF(E5692=0,"RESMİ TATİL",VLOOKUP(E5692,LİSTE!$B$7:$D$1300,3,0))</f>
        <v>Nisa Nur SANCAR</v>
      </c>
      <c r="D5692" s="72" t="str">
        <f>IF(F5692=0,"RESMİ TATİL",VLOOKUP(F5692,LİSTE!$B$7:$D$1300,3,0))</f>
        <v>Esila ÇETİN</v>
      </c>
      <c r="E5692" s="72">
        <f>IF(B5692="TATİL",0,IF(F5691=0,F5690+1,IF(LİSTE!$F$1=F5691,1,F5691+1)))</f>
        <v>1</v>
      </c>
      <c r="F5692" s="72">
        <f>IF(E5692=0,0,IF(LİSTE!$F$1=E5692,1,E5692+1))</f>
        <v>2</v>
      </c>
      <c r="G5692" s="72" t="str">
        <f>IFERROR(VLOOKUP(A5692,TATİLLER!$A$2:$D$30000,3,0),"TATİL DEĞİL")</f>
        <v>TATİL DEĞİL</v>
      </c>
    </row>
    <row r="5693" spans="1:7" x14ac:dyDescent="0.25">
      <c r="A5693" s="74">
        <f t="shared" si="1310"/>
        <v>53168</v>
      </c>
      <c r="B5693" s="72">
        <f t="shared" si="1304"/>
        <v>2</v>
      </c>
      <c r="C5693" s="72" t="str">
        <f>IF(E5693=0,"RESMİ TATİL",VLOOKUP(E5693,LİSTE!$B$7:$D$1300,3,0))</f>
        <v>Zeynep Sevde TOPUZ</v>
      </c>
      <c r="D5693" s="72" t="str">
        <f>IF(F5693=0,"RESMİ TATİL",VLOOKUP(F5693,LİSTE!$B$7:$D$1300,3,0))</f>
        <v>Ömer Asaf KADAŞ</v>
      </c>
      <c r="E5693" s="72">
        <f>IF(B5693="TATİL",0,IF(F5692=0,F5691+1,IF(LİSTE!$F$1=F5692,1,F5692+1)))</f>
        <v>3</v>
      </c>
      <c r="F5693" s="72">
        <f>IF(E5693=0,0,IF(LİSTE!$F$1=E5693,1,E5693+1))</f>
        <v>4</v>
      </c>
      <c r="G5693" s="72" t="str">
        <f>IFERROR(VLOOKUP(A5693,TATİLLER!$A$2:$D$30000,3,0),"TATİL DEĞİL")</f>
        <v>TATİL DEĞİL</v>
      </c>
    </row>
    <row r="5694" spans="1:7" x14ac:dyDescent="0.25">
      <c r="A5694" s="74">
        <f t="shared" si="1310"/>
        <v>53169</v>
      </c>
      <c r="B5694" s="72">
        <f t="shared" si="1304"/>
        <v>3</v>
      </c>
      <c r="C5694" s="72" t="str">
        <f>IF(E5694=0,"RESMİ TATİL",VLOOKUP(E5694,LİSTE!$B$7:$D$1300,3,0))</f>
        <v>Ramazan Baran ADIGÜZEL</v>
      </c>
      <c r="D5694" s="72" t="str">
        <f>IF(F5694=0,"RESMİ TATİL",VLOOKUP(F5694,LİSTE!$B$7:$D$1300,3,0))</f>
        <v>Bahar AKGÜN</v>
      </c>
      <c r="E5694" s="72">
        <f>IF(B5694="TATİL",0,IF(F5693=0,F5692+1,IF(LİSTE!$F$1=F5693,1,F5693+1)))</f>
        <v>5</v>
      </c>
      <c r="F5694" s="72">
        <f>IF(E5694=0,0,IF(LİSTE!$F$1=E5694,1,E5694+1))</f>
        <v>6</v>
      </c>
      <c r="G5694" s="72" t="str">
        <f>IFERROR(VLOOKUP(A5694,TATİLLER!$A$2:$D$30000,3,0),"TATİL DEĞİL")</f>
        <v>TATİL DEĞİL</v>
      </c>
    </row>
    <row r="5695" spans="1:7" x14ac:dyDescent="0.25">
      <c r="A5695" s="74">
        <f t="shared" si="1310"/>
        <v>53170</v>
      </c>
      <c r="B5695" s="72">
        <f t="shared" si="1304"/>
        <v>4</v>
      </c>
      <c r="C5695" s="72" t="str">
        <f>IF(E5695=0,"RESMİ TATİL",VLOOKUP(E5695,LİSTE!$B$7:$D$1300,3,0))</f>
        <v>Ömer AKGÜL</v>
      </c>
      <c r="D5695" s="72" t="str">
        <f>IF(F5695=0,"RESMİ TATİL",VLOOKUP(F5695,LİSTE!$B$7:$D$1300,3,0))</f>
        <v>Muharrem EFE TANRIVERDİ</v>
      </c>
      <c r="E5695" s="72">
        <f>IF(B5695="TATİL",0,IF(F5694=0,F5693+1,IF(LİSTE!$F$1=F5694,1,F5694+1)))</f>
        <v>7</v>
      </c>
      <c r="F5695" s="72">
        <f>IF(E5695=0,0,IF(LİSTE!$F$1=E5695,1,E5695+1))</f>
        <v>8</v>
      </c>
      <c r="G5695" s="72" t="str">
        <f>IFERROR(VLOOKUP(A5695,TATİLLER!$A$2:$D$30000,3,0),"TATİL DEĞİL")</f>
        <v>TATİL DEĞİL</v>
      </c>
    </row>
    <row r="5696" spans="1:7" x14ac:dyDescent="0.25">
      <c r="A5696" s="74">
        <f t="shared" si="1310"/>
        <v>53171</v>
      </c>
      <c r="B5696" s="72">
        <f t="shared" si="1304"/>
        <v>5</v>
      </c>
      <c r="C5696" s="72" t="str">
        <f>IF(E5696=0,"RESMİ TATİL",VLOOKUP(E5696,LİSTE!$B$7:$D$1300,3,0))</f>
        <v>Anıl DOĞAN</v>
      </c>
      <c r="D5696" s="72" t="str">
        <f>IF(F5696=0,"RESMİ TATİL",VLOOKUP(F5696,LİSTE!$B$7:$D$1300,3,0))</f>
        <v>İpek ARSLAN</v>
      </c>
      <c r="E5696" s="72">
        <f>IF(B5696="TATİL",0,IF(F5695=0,F5694+1,IF(LİSTE!$F$1=F5695,1,F5695+1)))</f>
        <v>9</v>
      </c>
      <c r="F5696" s="72">
        <f>IF(E5696=0,0,IF(LİSTE!$F$1=E5696,1,E5696+1))</f>
        <v>10</v>
      </c>
      <c r="G5696" s="72" t="str">
        <f>IFERROR(VLOOKUP(A5696,TATİLLER!$A$2:$D$30000,3,0),"TATİL DEĞİL")</f>
        <v>TATİL DEĞİL</v>
      </c>
    </row>
    <row r="5697" spans="1:7" x14ac:dyDescent="0.25">
      <c r="A5697" s="74">
        <f t="shared" ref="A5697" si="1318">A5696+3</f>
        <v>53174</v>
      </c>
      <c r="B5697" s="72">
        <f t="shared" si="1304"/>
        <v>1</v>
      </c>
      <c r="C5697" s="72" t="str">
        <f>IF(E5697=0,"RESMİ TATİL",VLOOKUP(E5697,LİSTE!$B$7:$D$1300,3,0))</f>
        <v>Efe KARSAK</v>
      </c>
      <c r="D5697" s="72" t="str">
        <f>IF(F5697=0,"RESMİ TATİL",VLOOKUP(F5697,LİSTE!$B$7:$D$1300,3,0))</f>
        <v>Abdullah KIRBAÇ</v>
      </c>
      <c r="E5697" s="72">
        <f>IF(B5697="TATİL",0,IF(F5696=0,F5695+1,IF(LİSTE!$F$1=F5696,1,F5696+1)))</f>
        <v>11</v>
      </c>
      <c r="F5697" s="72">
        <f>IF(E5697=0,0,IF(LİSTE!$F$1=E5697,1,E5697+1))</f>
        <v>12</v>
      </c>
      <c r="G5697" s="72" t="str">
        <f>IFERROR(VLOOKUP(A5697,TATİLLER!$A$2:$D$30000,3,0),"TATİL DEĞİL")</f>
        <v>TATİL DEĞİL</v>
      </c>
    </row>
    <row r="5698" spans="1:7" x14ac:dyDescent="0.25">
      <c r="A5698" s="74">
        <f t="shared" si="1310"/>
        <v>53175</v>
      </c>
      <c r="B5698" s="72">
        <f t="shared" si="1304"/>
        <v>2</v>
      </c>
      <c r="C5698" s="72" t="str">
        <f>IF(E5698=0,"RESMİ TATİL",VLOOKUP(E5698,LİSTE!$B$7:$D$1300,3,0))</f>
        <v>Ümmü Defne GÜLER</v>
      </c>
      <c r="D5698" s="72" t="str">
        <f>IF(F5698=0,"RESMİ TATİL",VLOOKUP(F5698,LİSTE!$B$7:$D$1300,3,0))</f>
        <v>Şevval ÖZDAMAR</v>
      </c>
      <c r="E5698" s="72">
        <f>IF(B5698="TATİL",0,IF(F5697=0,F5696+1,IF(LİSTE!$F$1=F5697,1,F5697+1)))</f>
        <v>13</v>
      </c>
      <c r="F5698" s="72">
        <f>IF(E5698=0,0,IF(LİSTE!$F$1=E5698,1,E5698+1))</f>
        <v>14</v>
      </c>
      <c r="G5698" s="72" t="str">
        <f>IFERROR(VLOOKUP(A5698,TATİLLER!$A$2:$D$30000,3,0),"TATİL DEĞİL")</f>
        <v>TATİL DEĞİL</v>
      </c>
    </row>
    <row r="5699" spans="1:7" x14ac:dyDescent="0.25">
      <c r="A5699" s="74">
        <f t="shared" si="1310"/>
        <v>53176</v>
      </c>
      <c r="B5699" s="72">
        <f t="shared" ref="B5699:B5762" si="1319">IF(G5699="TATİL","TATİL",WEEKDAY(A5699,2))</f>
        <v>3</v>
      </c>
      <c r="C5699" s="72" t="str">
        <f>IF(E5699=0,"RESMİ TATİL",VLOOKUP(E5699,LİSTE!$B$7:$D$1300,3,0))</f>
        <v>Zeynep AKDAĞ</v>
      </c>
      <c r="D5699" s="72" t="str">
        <f>IF(F5699=0,"RESMİ TATİL",VLOOKUP(F5699,LİSTE!$B$7:$D$1300,3,0))</f>
        <v>Esma ÇOKER</v>
      </c>
      <c r="E5699" s="72">
        <f>IF(B5699="TATİL",0,IF(F5698=0,F5697+1,IF(LİSTE!$F$1=F5698,1,F5698+1)))</f>
        <v>15</v>
      </c>
      <c r="F5699" s="72">
        <f>IF(E5699=0,0,IF(LİSTE!$F$1=E5699,1,E5699+1))</f>
        <v>16</v>
      </c>
      <c r="G5699" s="72" t="str">
        <f>IFERROR(VLOOKUP(A5699,TATİLLER!$A$2:$D$30000,3,0),"TATİL DEĞİL")</f>
        <v>TATİL DEĞİL</v>
      </c>
    </row>
    <row r="5700" spans="1:7" x14ac:dyDescent="0.25">
      <c r="A5700" s="74">
        <f t="shared" si="1310"/>
        <v>53177</v>
      </c>
      <c r="B5700" s="72">
        <f t="shared" si="1319"/>
        <v>4</v>
      </c>
      <c r="C5700" s="72" t="str">
        <f>IF(E5700=0,"RESMİ TATİL",VLOOKUP(E5700,LİSTE!$B$7:$D$1300,3,0))</f>
        <v>Dursun Kubilay YAŞAR</v>
      </c>
      <c r="D5700" s="72" t="str">
        <f>IF(F5700=0,"RESMİ TATİL",VLOOKUP(F5700,LİSTE!$B$7:$D$1300,3,0))</f>
        <v>Zeynep Beril BAŞPINAR</v>
      </c>
      <c r="E5700" s="72">
        <f>IF(B5700="TATİL",0,IF(F5699=0,F5698+1,IF(LİSTE!$F$1=F5699,1,F5699+1)))</f>
        <v>17</v>
      </c>
      <c r="F5700" s="72">
        <f>IF(E5700=0,0,IF(LİSTE!$F$1=E5700,1,E5700+1))</f>
        <v>18</v>
      </c>
      <c r="G5700" s="72" t="str">
        <f>IFERROR(VLOOKUP(A5700,TATİLLER!$A$2:$D$30000,3,0),"TATİL DEĞİL")</f>
        <v>TATİL DEĞİL</v>
      </c>
    </row>
    <row r="5701" spans="1:7" x14ac:dyDescent="0.25">
      <c r="A5701" s="74">
        <f t="shared" si="1310"/>
        <v>53178</v>
      </c>
      <c r="B5701" s="72">
        <f t="shared" si="1319"/>
        <v>5</v>
      </c>
      <c r="C5701" s="72" t="str">
        <f>IF(E5701=0,"RESMİ TATİL",VLOOKUP(E5701,LİSTE!$B$7:$D$1300,3,0))</f>
        <v>Ahmet DAL</v>
      </c>
      <c r="D5701" s="72" t="str">
        <f>IF(F5701=0,"RESMİ TATİL",VLOOKUP(F5701,LİSTE!$B$7:$D$1300,3,0))</f>
        <v>Emirhan KARATAŞ</v>
      </c>
      <c r="E5701" s="72">
        <f>IF(B5701="TATİL",0,IF(F5700=0,F5699+1,IF(LİSTE!$F$1=F5700,1,F5700+1)))</f>
        <v>19</v>
      </c>
      <c r="F5701" s="72">
        <f>IF(E5701=0,0,IF(LİSTE!$F$1=E5701,1,E5701+1))</f>
        <v>20</v>
      </c>
      <c r="G5701" s="72" t="str">
        <f>IFERROR(VLOOKUP(A5701,TATİLLER!$A$2:$D$30000,3,0),"TATİL DEĞİL")</f>
        <v>TATİL DEĞİL</v>
      </c>
    </row>
    <row r="5702" spans="1:7" x14ac:dyDescent="0.25">
      <c r="A5702" s="74">
        <f t="shared" ref="A5702" si="1320">A5701+3</f>
        <v>53181</v>
      </c>
      <c r="B5702" s="72">
        <f t="shared" si="1319"/>
        <v>1</v>
      </c>
      <c r="C5702" s="72" t="str">
        <f>IF(E5702=0,"RESMİ TATİL",VLOOKUP(E5702,LİSTE!$B$7:$D$1300,3,0))</f>
        <v>Zümra Yeter ARI</v>
      </c>
      <c r="D5702" s="72" t="str">
        <f>IF(F5702=0,"RESMİ TATİL",VLOOKUP(F5702,LİSTE!$B$7:$D$1300,3,0))</f>
        <v>Utku KARAGÖZ</v>
      </c>
      <c r="E5702" s="72">
        <f>IF(B5702="TATİL",0,IF(F5701=0,F5700+1,IF(LİSTE!$F$1=F5701,1,F5701+1)))</f>
        <v>21</v>
      </c>
      <c r="F5702" s="72">
        <f>IF(E5702=0,0,IF(LİSTE!$F$1=E5702,1,E5702+1))</f>
        <v>22</v>
      </c>
      <c r="G5702" s="72" t="str">
        <f>IFERROR(VLOOKUP(A5702,TATİLLER!$A$2:$D$30000,3,0),"TATİL DEĞİL")</f>
        <v>TATİL DEĞİL</v>
      </c>
    </row>
    <row r="5703" spans="1:7" x14ac:dyDescent="0.25">
      <c r="A5703" s="74">
        <f t="shared" si="1310"/>
        <v>53182</v>
      </c>
      <c r="B5703" s="72">
        <f t="shared" si="1319"/>
        <v>2</v>
      </c>
      <c r="C5703" s="72" t="str">
        <f>IF(E5703=0,"RESMİ TATİL",VLOOKUP(E5703,LİSTE!$B$7:$D$1300,3,0))</f>
        <v>Feyza Zümra AVCIOĞLU</v>
      </c>
      <c r="D5703" s="72" t="str">
        <f>IF(F5703=0,"RESMİ TATİL",VLOOKUP(F5703,LİSTE!$B$7:$D$1300,3,0))</f>
        <v>Yusuf Ali TABUR</v>
      </c>
      <c r="E5703" s="72">
        <f>IF(B5703="TATİL",0,IF(F5702=0,F5701+1,IF(LİSTE!$F$1=F5702,1,F5702+1)))</f>
        <v>23</v>
      </c>
      <c r="F5703" s="72">
        <f>IF(E5703=0,0,IF(LİSTE!$F$1=E5703,1,E5703+1))</f>
        <v>24</v>
      </c>
      <c r="G5703" s="72" t="str">
        <f>IFERROR(VLOOKUP(A5703,TATİLLER!$A$2:$D$30000,3,0),"TATİL DEĞİL")</f>
        <v>TATİL DEĞİL</v>
      </c>
    </row>
    <row r="5704" spans="1:7" x14ac:dyDescent="0.25">
      <c r="A5704" s="74">
        <f t="shared" si="1310"/>
        <v>53183</v>
      </c>
      <c r="B5704" s="72">
        <f t="shared" si="1319"/>
        <v>3</v>
      </c>
      <c r="C5704" s="72" t="str">
        <f>IF(E5704=0,"RESMİ TATİL",VLOOKUP(E5704,LİSTE!$B$7:$D$1300,3,0))</f>
        <v>Irmak UTEBAY</v>
      </c>
      <c r="D5704" s="72" t="str">
        <f>IF(F5704=0,"RESMİ TATİL",VLOOKUP(F5704,LİSTE!$B$7:$D$1300,3,0))</f>
        <v>Kerem AKKOÇ</v>
      </c>
      <c r="E5704" s="72">
        <f>IF(B5704="TATİL",0,IF(F5703=0,F5702+1,IF(LİSTE!$F$1=F5703,1,F5703+1)))</f>
        <v>25</v>
      </c>
      <c r="F5704" s="72">
        <f>IF(E5704=0,0,IF(LİSTE!$F$1=E5704,1,E5704+1))</f>
        <v>26</v>
      </c>
      <c r="G5704" s="72" t="str">
        <f>IFERROR(VLOOKUP(A5704,TATİLLER!$A$2:$D$30000,3,0),"TATİL DEĞİL")</f>
        <v>TATİL DEĞİL</v>
      </c>
    </row>
    <row r="5705" spans="1:7" x14ac:dyDescent="0.25">
      <c r="A5705" s="74">
        <f t="shared" si="1310"/>
        <v>53184</v>
      </c>
      <c r="B5705" s="72">
        <f t="shared" si="1319"/>
        <v>4</v>
      </c>
      <c r="C5705" s="72" t="str">
        <f>IF(E5705=0,"RESMİ TATİL",VLOOKUP(E5705,LİSTE!$B$7:$D$1300,3,0))</f>
        <v>Elçin Ayşe ELMAS</v>
      </c>
      <c r="D5705" s="72" t="str">
        <f>IF(F5705=0,"RESMİ TATİL",VLOOKUP(F5705,LİSTE!$B$7:$D$1300,3,0))</f>
        <v>Muhammed YILDIZDAĞ</v>
      </c>
      <c r="E5705" s="72">
        <f>IF(B5705="TATİL",0,IF(F5704=0,F5703+1,IF(LİSTE!$F$1=F5704,1,F5704+1)))</f>
        <v>27</v>
      </c>
      <c r="F5705" s="72">
        <f>IF(E5705=0,0,IF(LİSTE!$F$1=E5705,1,E5705+1))</f>
        <v>28</v>
      </c>
      <c r="G5705" s="72" t="str">
        <f>IFERROR(VLOOKUP(A5705,TATİLLER!$A$2:$D$30000,3,0),"TATİL DEĞİL")</f>
        <v>TATİL DEĞİL</v>
      </c>
    </row>
    <row r="5706" spans="1:7" x14ac:dyDescent="0.25">
      <c r="A5706" s="74">
        <f t="shared" si="1310"/>
        <v>53185</v>
      </c>
      <c r="B5706" s="72">
        <f t="shared" si="1319"/>
        <v>5</v>
      </c>
      <c r="C5706" s="72" t="str">
        <f>IF(E5706=0,"RESMİ TATİL",VLOOKUP(E5706,LİSTE!$B$7:$D$1300,3,0))</f>
        <v>Nisa Nur SANCAR</v>
      </c>
      <c r="D5706" s="72" t="str">
        <f>IF(F5706=0,"RESMİ TATİL",VLOOKUP(F5706,LİSTE!$B$7:$D$1300,3,0))</f>
        <v>Esila ÇETİN</v>
      </c>
      <c r="E5706" s="72">
        <f>IF(B5706="TATİL",0,IF(F5705=0,F5704+1,IF(LİSTE!$F$1=F5705,1,F5705+1)))</f>
        <v>1</v>
      </c>
      <c r="F5706" s="72">
        <f>IF(E5706=0,0,IF(LİSTE!$F$1=E5706,1,E5706+1))</f>
        <v>2</v>
      </c>
      <c r="G5706" s="72" t="str">
        <f>IFERROR(VLOOKUP(A5706,TATİLLER!$A$2:$D$30000,3,0),"TATİL DEĞİL")</f>
        <v>TATİL DEĞİL</v>
      </c>
    </row>
    <row r="5707" spans="1:7" x14ac:dyDescent="0.25">
      <c r="A5707" s="74">
        <f t="shared" ref="A5707" si="1321">A5706+3</f>
        <v>53188</v>
      </c>
      <c r="B5707" s="72">
        <f t="shared" si="1319"/>
        <v>1</v>
      </c>
      <c r="C5707" s="72" t="str">
        <f>IF(E5707=0,"RESMİ TATİL",VLOOKUP(E5707,LİSTE!$B$7:$D$1300,3,0))</f>
        <v>Zeynep Sevde TOPUZ</v>
      </c>
      <c r="D5707" s="72" t="str">
        <f>IF(F5707=0,"RESMİ TATİL",VLOOKUP(F5707,LİSTE!$B$7:$D$1300,3,0))</f>
        <v>Ömer Asaf KADAŞ</v>
      </c>
      <c r="E5707" s="72">
        <f>IF(B5707="TATİL",0,IF(F5706=0,F5705+1,IF(LİSTE!$F$1=F5706,1,F5706+1)))</f>
        <v>3</v>
      </c>
      <c r="F5707" s="72">
        <f>IF(E5707=0,0,IF(LİSTE!$F$1=E5707,1,E5707+1))</f>
        <v>4</v>
      </c>
      <c r="G5707" s="72" t="str">
        <f>IFERROR(VLOOKUP(A5707,TATİLLER!$A$2:$D$30000,3,0),"TATİL DEĞİL")</f>
        <v>TATİL DEĞİL</v>
      </c>
    </row>
    <row r="5708" spans="1:7" x14ac:dyDescent="0.25">
      <c r="A5708" s="74">
        <f t="shared" si="1310"/>
        <v>53189</v>
      </c>
      <c r="B5708" s="72">
        <f t="shared" si="1319"/>
        <v>2</v>
      </c>
      <c r="C5708" s="72" t="str">
        <f>IF(E5708=0,"RESMİ TATİL",VLOOKUP(E5708,LİSTE!$B$7:$D$1300,3,0))</f>
        <v>Ramazan Baran ADIGÜZEL</v>
      </c>
      <c r="D5708" s="72" t="str">
        <f>IF(F5708=0,"RESMİ TATİL",VLOOKUP(F5708,LİSTE!$B$7:$D$1300,3,0))</f>
        <v>Bahar AKGÜN</v>
      </c>
      <c r="E5708" s="72">
        <f>IF(B5708="TATİL",0,IF(F5707=0,F5706+1,IF(LİSTE!$F$1=F5707,1,F5707+1)))</f>
        <v>5</v>
      </c>
      <c r="F5708" s="72">
        <f>IF(E5708=0,0,IF(LİSTE!$F$1=E5708,1,E5708+1))</f>
        <v>6</v>
      </c>
      <c r="G5708" s="72" t="str">
        <f>IFERROR(VLOOKUP(A5708,TATİLLER!$A$2:$D$30000,3,0),"TATİL DEĞİL")</f>
        <v>TATİL DEĞİL</v>
      </c>
    </row>
    <row r="5709" spans="1:7" x14ac:dyDescent="0.25">
      <c r="A5709" s="74">
        <f t="shared" si="1310"/>
        <v>53190</v>
      </c>
      <c r="B5709" s="72">
        <f t="shared" si="1319"/>
        <v>3</v>
      </c>
      <c r="C5709" s="72" t="str">
        <f>IF(E5709=0,"RESMİ TATİL",VLOOKUP(E5709,LİSTE!$B$7:$D$1300,3,0))</f>
        <v>Ömer AKGÜL</v>
      </c>
      <c r="D5709" s="72" t="str">
        <f>IF(F5709=0,"RESMİ TATİL",VLOOKUP(F5709,LİSTE!$B$7:$D$1300,3,0))</f>
        <v>Muharrem EFE TANRIVERDİ</v>
      </c>
      <c r="E5709" s="72">
        <f>IF(B5709="TATİL",0,IF(F5708=0,F5707+1,IF(LİSTE!$F$1=F5708,1,F5708+1)))</f>
        <v>7</v>
      </c>
      <c r="F5709" s="72">
        <f>IF(E5709=0,0,IF(LİSTE!$F$1=E5709,1,E5709+1))</f>
        <v>8</v>
      </c>
      <c r="G5709" s="72" t="str">
        <f>IFERROR(VLOOKUP(A5709,TATİLLER!$A$2:$D$30000,3,0),"TATİL DEĞİL")</f>
        <v>TATİL DEĞİL</v>
      </c>
    </row>
    <row r="5710" spans="1:7" x14ac:dyDescent="0.25">
      <c r="A5710" s="74">
        <f t="shared" si="1310"/>
        <v>53191</v>
      </c>
      <c r="B5710" s="72">
        <f t="shared" si="1319"/>
        <v>4</v>
      </c>
      <c r="C5710" s="72" t="str">
        <f>IF(E5710=0,"RESMİ TATİL",VLOOKUP(E5710,LİSTE!$B$7:$D$1300,3,0))</f>
        <v>Anıl DOĞAN</v>
      </c>
      <c r="D5710" s="72" t="str">
        <f>IF(F5710=0,"RESMİ TATİL",VLOOKUP(F5710,LİSTE!$B$7:$D$1300,3,0))</f>
        <v>İpek ARSLAN</v>
      </c>
      <c r="E5710" s="72">
        <f>IF(B5710="TATİL",0,IF(F5709=0,F5708+1,IF(LİSTE!$F$1=F5709,1,F5709+1)))</f>
        <v>9</v>
      </c>
      <c r="F5710" s="72">
        <f>IF(E5710=0,0,IF(LİSTE!$F$1=E5710,1,E5710+1))</f>
        <v>10</v>
      </c>
      <c r="G5710" s="72" t="str">
        <f>IFERROR(VLOOKUP(A5710,TATİLLER!$A$2:$D$30000,3,0),"TATİL DEĞİL")</f>
        <v>TATİL DEĞİL</v>
      </c>
    </row>
    <row r="5711" spans="1:7" x14ac:dyDescent="0.25">
      <c r="A5711" s="74">
        <f t="shared" si="1310"/>
        <v>53192</v>
      </c>
      <c r="B5711" s="72">
        <f t="shared" si="1319"/>
        <v>5</v>
      </c>
      <c r="C5711" s="72" t="str">
        <f>IF(E5711=0,"RESMİ TATİL",VLOOKUP(E5711,LİSTE!$B$7:$D$1300,3,0))</f>
        <v>Efe KARSAK</v>
      </c>
      <c r="D5711" s="72" t="str">
        <f>IF(F5711=0,"RESMİ TATİL",VLOOKUP(F5711,LİSTE!$B$7:$D$1300,3,0))</f>
        <v>Abdullah KIRBAÇ</v>
      </c>
      <c r="E5711" s="72">
        <f>IF(B5711="TATİL",0,IF(F5710=0,F5709+1,IF(LİSTE!$F$1=F5710,1,F5710+1)))</f>
        <v>11</v>
      </c>
      <c r="F5711" s="72">
        <f>IF(E5711=0,0,IF(LİSTE!$F$1=E5711,1,E5711+1))</f>
        <v>12</v>
      </c>
      <c r="G5711" s="72" t="str">
        <f>IFERROR(VLOOKUP(A5711,TATİLLER!$A$2:$D$30000,3,0),"TATİL DEĞİL")</f>
        <v>TATİL DEĞİL</v>
      </c>
    </row>
    <row r="5712" spans="1:7" x14ac:dyDescent="0.25">
      <c r="A5712" s="74">
        <f t="shared" ref="A5712" si="1322">A5711+3</f>
        <v>53195</v>
      </c>
      <c r="B5712" s="72">
        <f t="shared" si="1319"/>
        <v>1</v>
      </c>
      <c r="C5712" s="72" t="str">
        <f>IF(E5712=0,"RESMİ TATİL",VLOOKUP(E5712,LİSTE!$B$7:$D$1300,3,0))</f>
        <v>Ümmü Defne GÜLER</v>
      </c>
      <c r="D5712" s="72" t="str">
        <f>IF(F5712=0,"RESMİ TATİL",VLOOKUP(F5712,LİSTE!$B$7:$D$1300,3,0))</f>
        <v>Şevval ÖZDAMAR</v>
      </c>
      <c r="E5712" s="72">
        <f>IF(B5712="TATİL",0,IF(F5711=0,F5710+1,IF(LİSTE!$F$1=F5711,1,F5711+1)))</f>
        <v>13</v>
      </c>
      <c r="F5712" s="72">
        <f>IF(E5712=0,0,IF(LİSTE!$F$1=E5712,1,E5712+1))</f>
        <v>14</v>
      </c>
      <c r="G5712" s="72" t="str">
        <f>IFERROR(VLOOKUP(A5712,TATİLLER!$A$2:$D$30000,3,0),"TATİL DEĞİL")</f>
        <v>TATİL DEĞİL</v>
      </c>
    </row>
    <row r="5713" spans="1:7" x14ac:dyDescent="0.25">
      <c r="A5713" s="74">
        <f t="shared" si="1310"/>
        <v>53196</v>
      </c>
      <c r="B5713" s="72">
        <f t="shared" si="1319"/>
        <v>2</v>
      </c>
      <c r="C5713" s="72" t="str">
        <f>IF(E5713=0,"RESMİ TATİL",VLOOKUP(E5713,LİSTE!$B$7:$D$1300,3,0))</f>
        <v>Zeynep AKDAĞ</v>
      </c>
      <c r="D5713" s="72" t="str">
        <f>IF(F5713=0,"RESMİ TATİL",VLOOKUP(F5713,LİSTE!$B$7:$D$1300,3,0))</f>
        <v>Esma ÇOKER</v>
      </c>
      <c r="E5713" s="72">
        <f>IF(B5713="TATİL",0,IF(F5712=0,F5711+1,IF(LİSTE!$F$1=F5712,1,F5712+1)))</f>
        <v>15</v>
      </c>
      <c r="F5713" s="72">
        <f>IF(E5713=0,0,IF(LİSTE!$F$1=E5713,1,E5713+1))</f>
        <v>16</v>
      </c>
      <c r="G5713" s="72" t="str">
        <f>IFERROR(VLOOKUP(A5713,TATİLLER!$A$2:$D$30000,3,0),"TATİL DEĞİL")</f>
        <v>TATİL DEĞİL</v>
      </c>
    </row>
    <row r="5714" spans="1:7" x14ac:dyDescent="0.25">
      <c r="A5714" s="74">
        <f t="shared" si="1310"/>
        <v>53197</v>
      </c>
      <c r="B5714" s="72">
        <f t="shared" si="1319"/>
        <v>3</v>
      </c>
      <c r="C5714" s="72" t="str">
        <f>IF(E5714=0,"RESMİ TATİL",VLOOKUP(E5714,LİSTE!$B$7:$D$1300,3,0))</f>
        <v>Dursun Kubilay YAŞAR</v>
      </c>
      <c r="D5714" s="72" t="str">
        <f>IF(F5714=0,"RESMİ TATİL",VLOOKUP(F5714,LİSTE!$B$7:$D$1300,3,0))</f>
        <v>Zeynep Beril BAŞPINAR</v>
      </c>
      <c r="E5714" s="72">
        <f>IF(B5714="TATİL",0,IF(F5713=0,F5712+1,IF(LİSTE!$F$1=F5713,1,F5713+1)))</f>
        <v>17</v>
      </c>
      <c r="F5714" s="72">
        <f>IF(E5714=0,0,IF(LİSTE!$F$1=E5714,1,E5714+1))</f>
        <v>18</v>
      </c>
      <c r="G5714" s="72" t="str">
        <f>IFERROR(VLOOKUP(A5714,TATİLLER!$A$2:$D$30000,3,0),"TATİL DEĞİL")</f>
        <v>TATİL DEĞİL</v>
      </c>
    </row>
    <row r="5715" spans="1:7" x14ac:dyDescent="0.25">
      <c r="A5715" s="74">
        <f t="shared" si="1310"/>
        <v>53198</v>
      </c>
      <c r="B5715" s="72">
        <f t="shared" si="1319"/>
        <v>4</v>
      </c>
      <c r="C5715" s="72" t="str">
        <f>IF(E5715=0,"RESMİ TATİL",VLOOKUP(E5715,LİSTE!$B$7:$D$1300,3,0))</f>
        <v>Ahmet DAL</v>
      </c>
      <c r="D5715" s="72" t="str">
        <f>IF(F5715=0,"RESMİ TATİL",VLOOKUP(F5715,LİSTE!$B$7:$D$1300,3,0))</f>
        <v>Emirhan KARATAŞ</v>
      </c>
      <c r="E5715" s="72">
        <f>IF(B5715="TATİL",0,IF(F5714=0,F5713+1,IF(LİSTE!$F$1=F5714,1,F5714+1)))</f>
        <v>19</v>
      </c>
      <c r="F5715" s="72">
        <f>IF(E5715=0,0,IF(LİSTE!$F$1=E5715,1,E5715+1))</f>
        <v>20</v>
      </c>
      <c r="G5715" s="72" t="str">
        <f>IFERROR(VLOOKUP(A5715,TATİLLER!$A$2:$D$30000,3,0),"TATİL DEĞİL")</f>
        <v>TATİL DEĞİL</v>
      </c>
    </row>
    <row r="5716" spans="1:7" x14ac:dyDescent="0.25">
      <c r="A5716" s="74">
        <f t="shared" si="1310"/>
        <v>53199</v>
      </c>
      <c r="B5716" s="72">
        <f t="shared" si="1319"/>
        <v>5</v>
      </c>
      <c r="C5716" s="72" t="str">
        <f>IF(E5716=0,"RESMİ TATİL",VLOOKUP(E5716,LİSTE!$B$7:$D$1300,3,0))</f>
        <v>Zümra Yeter ARI</v>
      </c>
      <c r="D5716" s="72" t="str">
        <f>IF(F5716=0,"RESMİ TATİL",VLOOKUP(F5716,LİSTE!$B$7:$D$1300,3,0))</f>
        <v>Utku KARAGÖZ</v>
      </c>
      <c r="E5716" s="72">
        <f>IF(B5716="TATİL",0,IF(F5715=0,F5714+1,IF(LİSTE!$F$1=F5715,1,F5715+1)))</f>
        <v>21</v>
      </c>
      <c r="F5716" s="72">
        <f>IF(E5716=0,0,IF(LİSTE!$F$1=E5716,1,E5716+1))</f>
        <v>22</v>
      </c>
      <c r="G5716" s="72" t="str">
        <f>IFERROR(VLOOKUP(A5716,TATİLLER!$A$2:$D$30000,3,0),"TATİL DEĞİL")</f>
        <v>TATİL DEĞİL</v>
      </c>
    </row>
    <row r="5717" spans="1:7" x14ac:dyDescent="0.25">
      <c r="A5717" s="74">
        <f t="shared" ref="A5717" si="1323">A5716+3</f>
        <v>53202</v>
      </c>
      <c r="B5717" s="72">
        <f t="shared" si="1319"/>
        <v>1</v>
      </c>
      <c r="C5717" s="72" t="str">
        <f>IF(E5717=0,"RESMİ TATİL",VLOOKUP(E5717,LİSTE!$B$7:$D$1300,3,0))</f>
        <v>Feyza Zümra AVCIOĞLU</v>
      </c>
      <c r="D5717" s="72" t="str">
        <f>IF(F5717=0,"RESMİ TATİL",VLOOKUP(F5717,LİSTE!$B$7:$D$1300,3,0))</f>
        <v>Yusuf Ali TABUR</v>
      </c>
      <c r="E5717" s="72">
        <f>IF(B5717="TATİL",0,IF(F5716=0,F5715+1,IF(LİSTE!$F$1=F5716,1,F5716+1)))</f>
        <v>23</v>
      </c>
      <c r="F5717" s="72">
        <f>IF(E5717=0,0,IF(LİSTE!$F$1=E5717,1,E5717+1))</f>
        <v>24</v>
      </c>
      <c r="G5717" s="72" t="str">
        <f>IFERROR(VLOOKUP(A5717,TATİLLER!$A$2:$D$30000,3,0),"TATİL DEĞİL")</f>
        <v>TATİL DEĞİL</v>
      </c>
    </row>
    <row r="5718" spans="1:7" x14ac:dyDescent="0.25">
      <c r="A5718" s="74">
        <f t="shared" si="1310"/>
        <v>53203</v>
      </c>
      <c r="B5718" s="72">
        <f t="shared" si="1319"/>
        <v>2</v>
      </c>
      <c r="C5718" s="72" t="str">
        <f>IF(E5718=0,"RESMİ TATİL",VLOOKUP(E5718,LİSTE!$B$7:$D$1300,3,0))</f>
        <v>Irmak UTEBAY</v>
      </c>
      <c r="D5718" s="72" t="str">
        <f>IF(F5718=0,"RESMİ TATİL",VLOOKUP(F5718,LİSTE!$B$7:$D$1300,3,0))</f>
        <v>Kerem AKKOÇ</v>
      </c>
      <c r="E5718" s="72">
        <f>IF(B5718="TATİL",0,IF(F5717=0,F5716+1,IF(LİSTE!$F$1=F5717,1,F5717+1)))</f>
        <v>25</v>
      </c>
      <c r="F5718" s="72">
        <f>IF(E5718=0,0,IF(LİSTE!$F$1=E5718,1,E5718+1))</f>
        <v>26</v>
      </c>
      <c r="G5718" s="72" t="str">
        <f>IFERROR(VLOOKUP(A5718,TATİLLER!$A$2:$D$30000,3,0),"TATİL DEĞİL")</f>
        <v>TATİL DEĞİL</v>
      </c>
    </row>
    <row r="5719" spans="1:7" x14ac:dyDescent="0.25">
      <c r="A5719" s="74">
        <f t="shared" si="1310"/>
        <v>53204</v>
      </c>
      <c r="B5719" s="72">
        <f t="shared" si="1319"/>
        <v>3</v>
      </c>
      <c r="C5719" s="72" t="str">
        <f>IF(E5719=0,"RESMİ TATİL",VLOOKUP(E5719,LİSTE!$B$7:$D$1300,3,0))</f>
        <v>Elçin Ayşe ELMAS</v>
      </c>
      <c r="D5719" s="72" t="str">
        <f>IF(F5719=0,"RESMİ TATİL",VLOOKUP(F5719,LİSTE!$B$7:$D$1300,3,0))</f>
        <v>Muhammed YILDIZDAĞ</v>
      </c>
      <c r="E5719" s="72">
        <f>IF(B5719="TATİL",0,IF(F5718=0,F5717+1,IF(LİSTE!$F$1=F5718,1,F5718+1)))</f>
        <v>27</v>
      </c>
      <c r="F5719" s="72">
        <f>IF(E5719=0,0,IF(LİSTE!$F$1=E5719,1,E5719+1))</f>
        <v>28</v>
      </c>
      <c r="G5719" s="72" t="str">
        <f>IFERROR(VLOOKUP(A5719,TATİLLER!$A$2:$D$30000,3,0),"TATİL DEĞİL")</f>
        <v>TATİL DEĞİL</v>
      </c>
    </row>
    <row r="5720" spans="1:7" x14ac:dyDescent="0.25">
      <c r="A5720" s="74">
        <f t="shared" si="1310"/>
        <v>53205</v>
      </c>
      <c r="B5720" s="72">
        <f t="shared" si="1319"/>
        <v>4</v>
      </c>
      <c r="C5720" s="72" t="str">
        <f>IF(E5720=0,"RESMİ TATİL",VLOOKUP(E5720,LİSTE!$B$7:$D$1300,3,0))</f>
        <v>Nisa Nur SANCAR</v>
      </c>
      <c r="D5720" s="72" t="str">
        <f>IF(F5720=0,"RESMİ TATİL",VLOOKUP(F5720,LİSTE!$B$7:$D$1300,3,0))</f>
        <v>Esila ÇETİN</v>
      </c>
      <c r="E5720" s="72">
        <f>IF(B5720="TATİL",0,IF(F5719=0,F5718+1,IF(LİSTE!$F$1=F5719,1,F5719+1)))</f>
        <v>1</v>
      </c>
      <c r="F5720" s="72">
        <f>IF(E5720=0,0,IF(LİSTE!$F$1=E5720,1,E5720+1))</f>
        <v>2</v>
      </c>
      <c r="G5720" s="72" t="str">
        <f>IFERROR(VLOOKUP(A5720,TATİLLER!$A$2:$D$30000,3,0),"TATİL DEĞİL")</f>
        <v>TATİL DEĞİL</v>
      </c>
    </row>
    <row r="5721" spans="1:7" x14ac:dyDescent="0.25">
      <c r="A5721" s="74">
        <f t="shared" si="1310"/>
        <v>53206</v>
      </c>
      <c r="B5721" s="72">
        <f t="shared" si="1319"/>
        <v>5</v>
      </c>
      <c r="C5721" s="72" t="str">
        <f>IF(E5721=0,"RESMİ TATİL",VLOOKUP(E5721,LİSTE!$B$7:$D$1300,3,0))</f>
        <v>Zeynep Sevde TOPUZ</v>
      </c>
      <c r="D5721" s="72" t="str">
        <f>IF(F5721=0,"RESMİ TATİL",VLOOKUP(F5721,LİSTE!$B$7:$D$1300,3,0))</f>
        <v>Ömer Asaf KADAŞ</v>
      </c>
      <c r="E5721" s="72">
        <f>IF(B5721="TATİL",0,IF(F5720=0,F5719+1,IF(LİSTE!$F$1=F5720,1,F5720+1)))</f>
        <v>3</v>
      </c>
      <c r="F5721" s="72">
        <f>IF(E5721=0,0,IF(LİSTE!$F$1=E5721,1,E5721+1))</f>
        <v>4</v>
      </c>
      <c r="G5721" s="72" t="str">
        <f>IFERROR(VLOOKUP(A5721,TATİLLER!$A$2:$D$30000,3,0),"TATİL DEĞİL")</f>
        <v>TATİL DEĞİL</v>
      </c>
    </row>
    <row r="5722" spans="1:7" x14ac:dyDescent="0.25">
      <c r="A5722" s="74">
        <f t="shared" ref="A5722" si="1324">A5721+3</f>
        <v>53209</v>
      </c>
      <c r="B5722" s="72">
        <f t="shared" si="1319"/>
        <v>1</v>
      </c>
      <c r="C5722" s="72" t="str">
        <f>IF(E5722=0,"RESMİ TATİL",VLOOKUP(E5722,LİSTE!$B$7:$D$1300,3,0))</f>
        <v>Ramazan Baran ADIGÜZEL</v>
      </c>
      <c r="D5722" s="72" t="str">
        <f>IF(F5722=0,"RESMİ TATİL",VLOOKUP(F5722,LİSTE!$B$7:$D$1300,3,0))</f>
        <v>Bahar AKGÜN</v>
      </c>
      <c r="E5722" s="72">
        <f>IF(B5722="TATİL",0,IF(F5721=0,F5720+1,IF(LİSTE!$F$1=F5721,1,F5721+1)))</f>
        <v>5</v>
      </c>
      <c r="F5722" s="72">
        <f>IF(E5722=0,0,IF(LİSTE!$F$1=E5722,1,E5722+1))</f>
        <v>6</v>
      </c>
      <c r="G5722" s="72" t="str">
        <f>IFERROR(VLOOKUP(A5722,TATİLLER!$A$2:$D$30000,3,0),"TATİL DEĞİL")</f>
        <v>TATİL DEĞİL</v>
      </c>
    </row>
    <row r="5723" spans="1:7" x14ac:dyDescent="0.25">
      <c r="A5723" s="74">
        <f t="shared" ref="A5723:A5786" si="1325">A5722+1</f>
        <v>53210</v>
      </c>
      <c r="B5723" s="72">
        <f t="shared" si="1319"/>
        <v>2</v>
      </c>
      <c r="C5723" s="72" t="str">
        <f>IF(E5723=0,"RESMİ TATİL",VLOOKUP(E5723,LİSTE!$B$7:$D$1300,3,0))</f>
        <v>Ömer AKGÜL</v>
      </c>
      <c r="D5723" s="72" t="str">
        <f>IF(F5723=0,"RESMİ TATİL",VLOOKUP(F5723,LİSTE!$B$7:$D$1300,3,0))</f>
        <v>Muharrem EFE TANRIVERDİ</v>
      </c>
      <c r="E5723" s="72">
        <f>IF(B5723="TATİL",0,IF(F5722=0,F5721+1,IF(LİSTE!$F$1=F5722,1,F5722+1)))</f>
        <v>7</v>
      </c>
      <c r="F5723" s="72">
        <f>IF(E5723=0,0,IF(LİSTE!$F$1=E5723,1,E5723+1))</f>
        <v>8</v>
      </c>
      <c r="G5723" s="72" t="str">
        <f>IFERROR(VLOOKUP(A5723,TATİLLER!$A$2:$D$30000,3,0),"TATİL DEĞİL")</f>
        <v>TATİL DEĞİL</v>
      </c>
    </row>
    <row r="5724" spans="1:7" x14ac:dyDescent="0.25">
      <c r="A5724" s="74">
        <f t="shared" si="1325"/>
        <v>53211</v>
      </c>
      <c r="B5724" s="72">
        <f t="shared" si="1319"/>
        <v>3</v>
      </c>
      <c r="C5724" s="72" t="str">
        <f>IF(E5724=0,"RESMİ TATİL",VLOOKUP(E5724,LİSTE!$B$7:$D$1300,3,0))</f>
        <v>Anıl DOĞAN</v>
      </c>
      <c r="D5724" s="72" t="str">
        <f>IF(F5724=0,"RESMİ TATİL",VLOOKUP(F5724,LİSTE!$B$7:$D$1300,3,0))</f>
        <v>İpek ARSLAN</v>
      </c>
      <c r="E5724" s="72">
        <f>IF(B5724="TATİL",0,IF(F5723=0,F5722+1,IF(LİSTE!$F$1=F5723,1,F5723+1)))</f>
        <v>9</v>
      </c>
      <c r="F5724" s="72">
        <f>IF(E5724=0,0,IF(LİSTE!$F$1=E5724,1,E5724+1))</f>
        <v>10</v>
      </c>
      <c r="G5724" s="72" t="str">
        <f>IFERROR(VLOOKUP(A5724,TATİLLER!$A$2:$D$30000,3,0),"TATİL DEĞİL")</f>
        <v>TATİL DEĞİL</v>
      </c>
    </row>
    <row r="5725" spans="1:7" x14ac:dyDescent="0.25">
      <c r="A5725" s="74">
        <f t="shared" si="1325"/>
        <v>53212</v>
      </c>
      <c r="B5725" s="72">
        <f t="shared" si="1319"/>
        <v>4</v>
      </c>
      <c r="C5725" s="72" t="str">
        <f>IF(E5725=0,"RESMİ TATİL",VLOOKUP(E5725,LİSTE!$B$7:$D$1300,3,0))</f>
        <v>Efe KARSAK</v>
      </c>
      <c r="D5725" s="72" t="str">
        <f>IF(F5725=0,"RESMİ TATİL",VLOOKUP(F5725,LİSTE!$B$7:$D$1300,3,0))</f>
        <v>Abdullah KIRBAÇ</v>
      </c>
      <c r="E5725" s="72">
        <f>IF(B5725="TATİL",0,IF(F5724=0,F5723+1,IF(LİSTE!$F$1=F5724,1,F5724+1)))</f>
        <v>11</v>
      </c>
      <c r="F5725" s="72">
        <f>IF(E5725=0,0,IF(LİSTE!$F$1=E5725,1,E5725+1))</f>
        <v>12</v>
      </c>
      <c r="G5725" s="72" t="str">
        <f>IFERROR(VLOOKUP(A5725,TATİLLER!$A$2:$D$30000,3,0),"TATİL DEĞİL")</f>
        <v>TATİL DEĞİL</v>
      </c>
    </row>
    <row r="5726" spans="1:7" x14ac:dyDescent="0.25">
      <c r="A5726" s="74">
        <f t="shared" si="1325"/>
        <v>53213</v>
      </c>
      <c r="B5726" s="72">
        <f t="shared" si="1319"/>
        <v>5</v>
      </c>
      <c r="C5726" s="72" t="str">
        <f>IF(E5726=0,"RESMİ TATİL",VLOOKUP(E5726,LİSTE!$B$7:$D$1300,3,0))</f>
        <v>Ümmü Defne GÜLER</v>
      </c>
      <c r="D5726" s="72" t="str">
        <f>IF(F5726=0,"RESMİ TATİL",VLOOKUP(F5726,LİSTE!$B$7:$D$1300,3,0))</f>
        <v>Şevval ÖZDAMAR</v>
      </c>
      <c r="E5726" s="72">
        <f>IF(B5726="TATİL",0,IF(F5725=0,F5724+1,IF(LİSTE!$F$1=F5725,1,F5725+1)))</f>
        <v>13</v>
      </c>
      <c r="F5726" s="72">
        <f>IF(E5726=0,0,IF(LİSTE!$F$1=E5726,1,E5726+1))</f>
        <v>14</v>
      </c>
      <c r="G5726" s="72" t="str">
        <f>IFERROR(VLOOKUP(A5726,TATİLLER!$A$2:$D$30000,3,0),"TATİL DEĞİL")</f>
        <v>TATİL DEĞİL</v>
      </c>
    </row>
    <row r="5727" spans="1:7" x14ac:dyDescent="0.25">
      <c r="A5727" s="74">
        <f t="shared" ref="A5727" si="1326">A5726+3</f>
        <v>53216</v>
      </c>
      <c r="B5727" s="72">
        <f t="shared" si="1319"/>
        <v>1</v>
      </c>
      <c r="C5727" s="72" t="str">
        <f>IF(E5727=0,"RESMİ TATİL",VLOOKUP(E5727,LİSTE!$B$7:$D$1300,3,0))</f>
        <v>Zeynep AKDAĞ</v>
      </c>
      <c r="D5727" s="72" t="str">
        <f>IF(F5727=0,"RESMİ TATİL",VLOOKUP(F5727,LİSTE!$B$7:$D$1300,3,0))</f>
        <v>Esma ÇOKER</v>
      </c>
      <c r="E5727" s="72">
        <f>IF(B5727="TATİL",0,IF(F5726=0,F5725+1,IF(LİSTE!$F$1=F5726,1,F5726+1)))</f>
        <v>15</v>
      </c>
      <c r="F5727" s="72">
        <f>IF(E5727=0,0,IF(LİSTE!$F$1=E5727,1,E5727+1))</f>
        <v>16</v>
      </c>
      <c r="G5727" s="72" t="str">
        <f>IFERROR(VLOOKUP(A5727,TATİLLER!$A$2:$D$30000,3,0),"TATİL DEĞİL")</f>
        <v>TATİL DEĞİL</v>
      </c>
    </row>
    <row r="5728" spans="1:7" x14ac:dyDescent="0.25">
      <c r="A5728" s="74">
        <f t="shared" si="1325"/>
        <v>53217</v>
      </c>
      <c r="B5728" s="72">
        <f t="shared" si="1319"/>
        <v>2</v>
      </c>
      <c r="C5728" s="72" t="str">
        <f>IF(E5728=0,"RESMİ TATİL",VLOOKUP(E5728,LİSTE!$B$7:$D$1300,3,0))</f>
        <v>Dursun Kubilay YAŞAR</v>
      </c>
      <c r="D5728" s="72" t="str">
        <f>IF(F5728=0,"RESMİ TATİL",VLOOKUP(F5728,LİSTE!$B$7:$D$1300,3,0))</f>
        <v>Zeynep Beril BAŞPINAR</v>
      </c>
      <c r="E5728" s="72">
        <f>IF(B5728="TATİL",0,IF(F5727=0,F5726+1,IF(LİSTE!$F$1=F5727,1,F5727+1)))</f>
        <v>17</v>
      </c>
      <c r="F5728" s="72">
        <f>IF(E5728=0,0,IF(LİSTE!$F$1=E5728,1,E5728+1))</f>
        <v>18</v>
      </c>
      <c r="G5728" s="72" t="str">
        <f>IFERROR(VLOOKUP(A5728,TATİLLER!$A$2:$D$30000,3,0),"TATİL DEĞİL")</f>
        <v>TATİL DEĞİL</v>
      </c>
    </row>
    <row r="5729" spans="1:7" x14ac:dyDescent="0.25">
      <c r="A5729" s="74">
        <f t="shared" si="1325"/>
        <v>53218</v>
      </c>
      <c r="B5729" s="72">
        <f t="shared" si="1319"/>
        <v>3</v>
      </c>
      <c r="C5729" s="72" t="str">
        <f>IF(E5729=0,"RESMİ TATİL",VLOOKUP(E5729,LİSTE!$B$7:$D$1300,3,0))</f>
        <v>Ahmet DAL</v>
      </c>
      <c r="D5729" s="72" t="str">
        <f>IF(F5729=0,"RESMİ TATİL",VLOOKUP(F5729,LİSTE!$B$7:$D$1300,3,0))</f>
        <v>Emirhan KARATAŞ</v>
      </c>
      <c r="E5729" s="72">
        <f>IF(B5729="TATİL",0,IF(F5728=0,F5727+1,IF(LİSTE!$F$1=F5728,1,F5728+1)))</f>
        <v>19</v>
      </c>
      <c r="F5729" s="72">
        <f>IF(E5729=0,0,IF(LİSTE!$F$1=E5729,1,E5729+1))</f>
        <v>20</v>
      </c>
      <c r="G5729" s="72" t="str">
        <f>IFERROR(VLOOKUP(A5729,TATİLLER!$A$2:$D$30000,3,0),"TATİL DEĞİL")</f>
        <v>TATİL DEĞİL</v>
      </c>
    </row>
    <row r="5730" spans="1:7" x14ac:dyDescent="0.25">
      <c r="A5730" s="74">
        <f t="shared" si="1325"/>
        <v>53219</v>
      </c>
      <c r="B5730" s="72">
        <f t="shared" si="1319"/>
        <v>4</v>
      </c>
      <c r="C5730" s="72" t="str">
        <f>IF(E5730=0,"RESMİ TATİL",VLOOKUP(E5730,LİSTE!$B$7:$D$1300,3,0))</f>
        <v>Zümra Yeter ARI</v>
      </c>
      <c r="D5730" s="72" t="str">
        <f>IF(F5730=0,"RESMİ TATİL",VLOOKUP(F5730,LİSTE!$B$7:$D$1300,3,0))</f>
        <v>Utku KARAGÖZ</v>
      </c>
      <c r="E5730" s="72">
        <f>IF(B5730="TATİL",0,IF(F5729=0,F5728+1,IF(LİSTE!$F$1=F5729,1,F5729+1)))</f>
        <v>21</v>
      </c>
      <c r="F5730" s="72">
        <f>IF(E5730=0,0,IF(LİSTE!$F$1=E5730,1,E5730+1))</f>
        <v>22</v>
      </c>
      <c r="G5730" s="72" t="str">
        <f>IFERROR(VLOOKUP(A5730,TATİLLER!$A$2:$D$30000,3,0),"TATİL DEĞİL")</f>
        <v>TATİL DEĞİL</v>
      </c>
    </row>
    <row r="5731" spans="1:7" x14ac:dyDescent="0.25">
      <c r="A5731" s="74">
        <f t="shared" si="1325"/>
        <v>53220</v>
      </c>
      <c r="B5731" s="72">
        <f t="shared" si="1319"/>
        <v>5</v>
      </c>
      <c r="C5731" s="72" t="str">
        <f>IF(E5731=0,"RESMİ TATİL",VLOOKUP(E5731,LİSTE!$B$7:$D$1300,3,0))</f>
        <v>Feyza Zümra AVCIOĞLU</v>
      </c>
      <c r="D5731" s="72" t="str">
        <f>IF(F5731=0,"RESMİ TATİL",VLOOKUP(F5731,LİSTE!$B$7:$D$1300,3,0))</f>
        <v>Yusuf Ali TABUR</v>
      </c>
      <c r="E5731" s="72">
        <f>IF(B5731="TATİL",0,IF(F5730=0,F5729+1,IF(LİSTE!$F$1=F5730,1,F5730+1)))</f>
        <v>23</v>
      </c>
      <c r="F5731" s="72">
        <f>IF(E5731=0,0,IF(LİSTE!$F$1=E5731,1,E5731+1))</f>
        <v>24</v>
      </c>
      <c r="G5731" s="72" t="str">
        <f>IFERROR(VLOOKUP(A5731,TATİLLER!$A$2:$D$30000,3,0),"TATİL DEĞİL")</f>
        <v>TATİL DEĞİL</v>
      </c>
    </row>
    <row r="5732" spans="1:7" x14ac:dyDescent="0.25">
      <c r="A5732" s="74">
        <f t="shared" ref="A5732" si="1327">A5731+3</f>
        <v>53223</v>
      </c>
      <c r="B5732" s="72">
        <f t="shared" si="1319"/>
        <v>1</v>
      </c>
      <c r="C5732" s="72" t="str">
        <f>IF(E5732=0,"RESMİ TATİL",VLOOKUP(E5732,LİSTE!$B$7:$D$1300,3,0))</f>
        <v>Irmak UTEBAY</v>
      </c>
      <c r="D5732" s="72" t="str">
        <f>IF(F5732=0,"RESMİ TATİL",VLOOKUP(F5732,LİSTE!$B$7:$D$1300,3,0))</f>
        <v>Kerem AKKOÇ</v>
      </c>
      <c r="E5732" s="72">
        <f>IF(B5732="TATİL",0,IF(F5731=0,F5730+1,IF(LİSTE!$F$1=F5731,1,F5731+1)))</f>
        <v>25</v>
      </c>
      <c r="F5732" s="72">
        <f>IF(E5732=0,0,IF(LİSTE!$F$1=E5732,1,E5732+1))</f>
        <v>26</v>
      </c>
      <c r="G5732" s="72" t="str">
        <f>IFERROR(VLOOKUP(A5732,TATİLLER!$A$2:$D$30000,3,0),"TATİL DEĞİL")</f>
        <v>TATİL DEĞİL</v>
      </c>
    </row>
    <row r="5733" spans="1:7" x14ac:dyDescent="0.25">
      <c r="A5733" s="74">
        <f t="shared" si="1325"/>
        <v>53224</v>
      </c>
      <c r="B5733" s="72">
        <f t="shared" si="1319"/>
        <v>2</v>
      </c>
      <c r="C5733" s="72" t="str">
        <f>IF(E5733=0,"RESMİ TATİL",VLOOKUP(E5733,LİSTE!$B$7:$D$1300,3,0))</f>
        <v>Elçin Ayşe ELMAS</v>
      </c>
      <c r="D5733" s="72" t="str">
        <f>IF(F5733=0,"RESMİ TATİL",VLOOKUP(F5733,LİSTE!$B$7:$D$1300,3,0))</f>
        <v>Muhammed YILDIZDAĞ</v>
      </c>
      <c r="E5733" s="72">
        <f>IF(B5733="TATİL",0,IF(F5732=0,F5731+1,IF(LİSTE!$F$1=F5732,1,F5732+1)))</f>
        <v>27</v>
      </c>
      <c r="F5733" s="72">
        <f>IF(E5733=0,0,IF(LİSTE!$F$1=E5733,1,E5733+1))</f>
        <v>28</v>
      </c>
      <c r="G5733" s="72" t="str">
        <f>IFERROR(VLOOKUP(A5733,TATİLLER!$A$2:$D$30000,3,0),"TATİL DEĞİL")</f>
        <v>TATİL DEĞİL</v>
      </c>
    </row>
    <row r="5734" spans="1:7" x14ac:dyDescent="0.25">
      <c r="A5734" s="74">
        <f t="shared" si="1325"/>
        <v>53225</v>
      </c>
      <c r="B5734" s="72">
        <f t="shared" si="1319"/>
        <v>3</v>
      </c>
      <c r="C5734" s="72" t="str">
        <f>IF(E5734=0,"RESMİ TATİL",VLOOKUP(E5734,LİSTE!$B$7:$D$1300,3,0))</f>
        <v>Nisa Nur SANCAR</v>
      </c>
      <c r="D5734" s="72" t="str">
        <f>IF(F5734=0,"RESMİ TATİL",VLOOKUP(F5734,LİSTE!$B$7:$D$1300,3,0))</f>
        <v>Esila ÇETİN</v>
      </c>
      <c r="E5734" s="72">
        <f>IF(B5734="TATİL",0,IF(F5733=0,F5732+1,IF(LİSTE!$F$1=F5733,1,F5733+1)))</f>
        <v>1</v>
      </c>
      <c r="F5734" s="72">
        <f>IF(E5734=0,0,IF(LİSTE!$F$1=E5734,1,E5734+1))</f>
        <v>2</v>
      </c>
      <c r="G5734" s="72" t="str">
        <f>IFERROR(VLOOKUP(A5734,TATİLLER!$A$2:$D$30000,3,0),"TATİL DEĞİL")</f>
        <v>TATİL DEĞİL</v>
      </c>
    </row>
    <row r="5735" spans="1:7" x14ac:dyDescent="0.25">
      <c r="A5735" s="74">
        <f t="shared" si="1325"/>
        <v>53226</v>
      </c>
      <c r="B5735" s="72">
        <f t="shared" si="1319"/>
        <v>4</v>
      </c>
      <c r="C5735" s="72" t="str">
        <f>IF(E5735=0,"RESMİ TATİL",VLOOKUP(E5735,LİSTE!$B$7:$D$1300,3,0))</f>
        <v>Zeynep Sevde TOPUZ</v>
      </c>
      <c r="D5735" s="72" t="str">
        <f>IF(F5735=0,"RESMİ TATİL",VLOOKUP(F5735,LİSTE!$B$7:$D$1300,3,0))</f>
        <v>Ömer Asaf KADAŞ</v>
      </c>
      <c r="E5735" s="72">
        <f>IF(B5735="TATİL",0,IF(F5734=0,F5733+1,IF(LİSTE!$F$1=F5734,1,F5734+1)))</f>
        <v>3</v>
      </c>
      <c r="F5735" s="72">
        <f>IF(E5735=0,0,IF(LİSTE!$F$1=E5735,1,E5735+1))</f>
        <v>4</v>
      </c>
      <c r="G5735" s="72" t="str">
        <f>IFERROR(VLOOKUP(A5735,TATİLLER!$A$2:$D$30000,3,0),"TATİL DEĞİL")</f>
        <v>TATİL DEĞİL</v>
      </c>
    </row>
    <row r="5736" spans="1:7" x14ac:dyDescent="0.25">
      <c r="A5736" s="74">
        <f t="shared" si="1325"/>
        <v>53227</v>
      </c>
      <c r="B5736" s="72">
        <f t="shared" si="1319"/>
        <v>5</v>
      </c>
      <c r="C5736" s="72" t="str">
        <f>IF(E5736=0,"RESMİ TATİL",VLOOKUP(E5736,LİSTE!$B$7:$D$1300,3,0))</f>
        <v>Ramazan Baran ADIGÜZEL</v>
      </c>
      <c r="D5736" s="72" t="str">
        <f>IF(F5736=0,"RESMİ TATİL",VLOOKUP(F5736,LİSTE!$B$7:$D$1300,3,0))</f>
        <v>Bahar AKGÜN</v>
      </c>
      <c r="E5736" s="72">
        <f>IF(B5736="TATİL",0,IF(F5735=0,F5734+1,IF(LİSTE!$F$1=F5735,1,F5735+1)))</f>
        <v>5</v>
      </c>
      <c r="F5736" s="72">
        <f>IF(E5736=0,0,IF(LİSTE!$F$1=E5736,1,E5736+1))</f>
        <v>6</v>
      </c>
      <c r="G5736" s="72" t="str">
        <f>IFERROR(VLOOKUP(A5736,TATİLLER!$A$2:$D$30000,3,0),"TATİL DEĞİL")</f>
        <v>TATİL DEĞİL</v>
      </c>
    </row>
    <row r="5737" spans="1:7" x14ac:dyDescent="0.25">
      <c r="A5737" s="74">
        <f t="shared" ref="A5737" si="1328">A5736+3</f>
        <v>53230</v>
      </c>
      <c r="B5737" s="72">
        <f t="shared" si="1319"/>
        <v>1</v>
      </c>
      <c r="C5737" s="72" t="str">
        <f>IF(E5737=0,"RESMİ TATİL",VLOOKUP(E5737,LİSTE!$B$7:$D$1300,3,0))</f>
        <v>Ömer AKGÜL</v>
      </c>
      <c r="D5737" s="72" t="str">
        <f>IF(F5737=0,"RESMİ TATİL",VLOOKUP(F5737,LİSTE!$B$7:$D$1300,3,0))</f>
        <v>Muharrem EFE TANRIVERDİ</v>
      </c>
      <c r="E5737" s="72">
        <f>IF(B5737="TATİL",0,IF(F5736=0,F5735+1,IF(LİSTE!$F$1=F5736,1,F5736+1)))</f>
        <v>7</v>
      </c>
      <c r="F5737" s="72">
        <f>IF(E5737=0,0,IF(LİSTE!$F$1=E5737,1,E5737+1))</f>
        <v>8</v>
      </c>
      <c r="G5737" s="72" t="str">
        <f>IFERROR(VLOOKUP(A5737,TATİLLER!$A$2:$D$30000,3,0),"TATİL DEĞİL")</f>
        <v>TATİL DEĞİL</v>
      </c>
    </row>
    <row r="5738" spans="1:7" x14ac:dyDescent="0.25">
      <c r="A5738" s="74">
        <f t="shared" si="1325"/>
        <v>53231</v>
      </c>
      <c r="B5738" s="72">
        <f t="shared" si="1319"/>
        <v>2</v>
      </c>
      <c r="C5738" s="72" t="str">
        <f>IF(E5738=0,"RESMİ TATİL",VLOOKUP(E5738,LİSTE!$B$7:$D$1300,3,0))</f>
        <v>Anıl DOĞAN</v>
      </c>
      <c r="D5738" s="72" t="str">
        <f>IF(F5738=0,"RESMİ TATİL",VLOOKUP(F5738,LİSTE!$B$7:$D$1300,3,0))</f>
        <v>İpek ARSLAN</v>
      </c>
      <c r="E5738" s="72">
        <f>IF(B5738="TATİL",0,IF(F5737=0,F5736+1,IF(LİSTE!$F$1=F5737,1,F5737+1)))</f>
        <v>9</v>
      </c>
      <c r="F5738" s="72">
        <f>IF(E5738=0,0,IF(LİSTE!$F$1=E5738,1,E5738+1))</f>
        <v>10</v>
      </c>
      <c r="G5738" s="72" t="str">
        <f>IFERROR(VLOOKUP(A5738,TATİLLER!$A$2:$D$30000,3,0),"TATİL DEĞİL")</f>
        <v>TATİL DEĞİL</v>
      </c>
    </row>
    <row r="5739" spans="1:7" x14ac:dyDescent="0.25">
      <c r="A5739" s="74">
        <f t="shared" si="1325"/>
        <v>53232</v>
      </c>
      <c r="B5739" s="72">
        <f t="shared" si="1319"/>
        <v>3</v>
      </c>
      <c r="C5739" s="72" t="str">
        <f>IF(E5739=0,"RESMİ TATİL",VLOOKUP(E5739,LİSTE!$B$7:$D$1300,3,0))</f>
        <v>Efe KARSAK</v>
      </c>
      <c r="D5739" s="72" t="str">
        <f>IF(F5739=0,"RESMİ TATİL",VLOOKUP(F5739,LİSTE!$B$7:$D$1300,3,0))</f>
        <v>Abdullah KIRBAÇ</v>
      </c>
      <c r="E5739" s="72">
        <f>IF(B5739="TATİL",0,IF(F5738=0,F5737+1,IF(LİSTE!$F$1=F5738,1,F5738+1)))</f>
        <v>11</v>
      </c>
      <c r="F5739" s="72">
        <f>IF(E5739=0,0,IF(LİSTE!$F$1=E5739,1,E5739+1))</f>
        <v>12</v>
      </c>
      <c r="G5739" s="72" t="str">
        <f>IFERROR(VLOOKUP(A5739,TATİLLER!$A$2:$D$30000,3,0),"TATİL DEĞİL")</f>
        <v>TATİL DEĞİL</v>
      </c>
    </row>
    <row r="5740" spans="1:7" x14ac:dyDescent="0.25">
      <c r="A5740" s="74">
        <f t="shared" si="1325"/>
        <v>53233</v>
      </c>
      <c r="B5740" s="72">
        <f t="shared" si="1319"/>
        <v>4</v>
      </c>
      <c r="C5740" s="72" t="str">
        <f>IF(E5740=0,"RESMİ TATİL",VLOOKUP(E5740,LİSTE!$B$7:$D$1300,3,0))</f>
        <v>Ümmü Defne GÜLER</v>
      </c>
      <c r="D5740" s="72" t="str">
        <f>IF(F5740=0,"RESMİ TATİL",VLOOKUP(F5740,LİSTE!$B$7:$D$1300,3,0))</f>
        <v>Şevval ÖZDAMAR</v>
      </c>
      <c r="E5740" s="72">
        <f>IF(B5740="TATİL",0,IF(F5739=0,F5738+1,IF(LİSTE!$F$1=F5739,1,F5739+1)))</f>
        <v>13</v>
      </c>
      <c r="F5740" s="72">
        <f>IF(E5740=0,0,IF(LİSTE!$F$1=E5740,1,E5740+1))</f>
        <v>14</v>
      </c>
      <c r="G5740" s="72" t="str">
        <f>IFERROR(VLOOKUP(A5740,TATİLLER!$A$2:$D$30000,3,0),"TATİL DEĞİL")</f>
        <v>TATİL DEĞİL</v>
      </c>
    </row>
    <row r="5741" spans="1:7" x14ac:dyDescent="0.25">
      <c r="A5741" s="74">
        <f t="shared" si="1325"/>
        <v>53234</v>
      </c>
      <c r="B5741" s="72">
        <f t="shared" si="1319"/>
        <v>5</v>
      </c>
      <c r="C5741" s="72" t="str">
        <f>IF(E5741=0,"RESMİ TATİL",VLOOKUP(E5741,LİSTE!$B$7:$D$1300,3,0))</f>
        <v>Zeynep AKDAĞ</v>
      </c>
      <c r="D5741" s="72" t="str">
        <f>IF(F5741=0,"RESMİ TATİL",VLOOKUP(F5741,LİSTE!$B$7:$D$1300,3,0))</f>
        <v>Esma ÇOKER</v>
      </c>
      <c r="E5741" s="72">
        <f>IF(B5741="TATİL",0,IF(F5740=0,F5739+1,IF(LİSTE!$F$1=F5740,1,F5740+1)))</f>
        <v>15</v>
      </c>
      <c r="F5741" s="72">
        <f>IF(E5741=0,0,IF(LİSTE!$F$1=E5741,1,E5741+1))</f>
        <v>16</v>
      </c>
      <c r="G5741" s="72" t="str">
        <f>IFERROR(VLOOKUP(A5741,TATİLLER!$A$2:$D$30000,3,0),"TATİL DEĞİL")</f>
        <v>TATİL DEĞİL</v>
      </c>
    </row>
    <row r="5742" spans="1:7" x14ac:dyDescent="0.25">
      <c r="A5742" s="74">
        <f t="shared" ref="A5742" si="1329">A5741+3</f>
        <v>53237</v>
      </c>
      <c r="B5742" s="72">
        <f t="shared" si="1319"/>
        <v>1</v>
      </c>
      <c r="C5742" s="72" t="str">
        <f>IF(E5742=0,"RESMİ TATİL",VLOOKUP(E5742,LİSTE!$B$7:$D$1300,3,0))</f>
        <v>Dursun Kubilay YAŞAR</v>
      </c>
      <c r="D5742" s="72" t="str">
        <f>IF(F5742=0,"RESMİ TATİL",VLOOKUP(F5742,LİSTE!$B$7:$D$1300,3,0))</f>
        <v>Zeynep Beril BAŞPINAR</v>
      </c>
      <c r="E5742" s="72">
        <f>IF(B5742="TATİL",0,IF(F5741=0,F5740+1,IF(LİSTE!$F$1=F5741,1,F5741+1)))</f>
        <v>17</v>
      </c>
      <c r="F5742" s="72">
        <f>IF(E5742=0,0,IF(LİSTE!$F$1=E5742,1,E5742+1))</f>
        <v>18</v>
      </c>
      <c r="G5742" s="72" t="str">
        <f>IFERROR(VLOOKUP(A5742,TATİLLER!$A$2:$D$30000,3,0),"TATİL DEĞİL")</f>
        <v>TATİL DEĞİL</v>
      </c>
    </row>
    <row r="5743" spans="1:7" x14ac:dyDescent="0.25">
      <c r="A5743" s="74">
        <f t="shared" si="1325"/>
        <v>53238</v>
      </c>
      <c r="B5743" s="72">
        <f t="shared" si="1319"/>
        <v>2</v>
      </c>
      <c r="C5743" s="72" t="str">
        <f>IF(E5743=0,"RESMİ TATİL",VLOOKUP(E5743,LİSTE!$B$7:$D$1300,3,0))</f>
        <v>Ahmet DAL</v>
      </c>
      <c r="D5743" s="72" t="str">
        <f>IF(F5743=0,"RESMİ TATİL",VLOOKUP(F5743,LİSTE!$B$7:$D$1300,3,0))</f>
        <v>Emirhan KARATAŞ</v>
      </c>
      <c r="E5743" s="72">
        <f>IF(B5743="TATİL",0,IF(F5742=0,F5741+1,IF(LİSTE!$F$1=F5742,1,F5742+1)))</f>
        <v>19</v>
      </c>
      <c r="F5743" s="72">
        <f>IF(E5743=0,0,IF(LİSTE!$F$1=E5743,1,E5743+1))</f>
        <v>20</v>
      </c>
      <c r="G5743" s="72" t="str">
        <f>IFERROR(VLOOKUP(A5743,TATİLLER!$A$2:$D$30000,3,0),"TATİL DEĞİL")</f>
        <v>TATİL DEĞİL</v>
      </c>
    </row>
    <row r="5744" spans="1:7" x14ac:dyDescent="0.25">
      <c r="A5744" s="74">
        <f t="shared" si="1325"/>
        <v>53239</v>
      </c>
      <c r="B5744" s="72">
        <f t="shared" si="1319"/>
        <v>3</v>
      </c>
      <c r="C5744" s="72" t="str">
        <f>IF(E5744=0,"RESMİ TATİL",VLOOKUP(E5744,LİSTE!$B$7:$D$1300,3,0))</f>
        <v>Zümra Yeter ARI</v>
      </c>
      <c r="D5744" s="72" t="str">
        <f>IF(F5744=0,"RESMİ TATİL",VLOOKUP(F5744,LİSTE!$B$7:$D$1300,3,0))</f>
        <v>Utku KARAGÖZ</v>
      </c>
      <c r="E5744" s="72">
        <f>IF(B5744="TATİL",0,IF(F5743=0,F5742+1,IF(LİSTE!$F$1=F5743,1,F5743+1)))</f>
        <v>21</v>
      </c>
      <c r="F5744" s="72">
        <f>IF(E5744=0,0,IF(LİSTE!$F$1=E5744,1,E5744+1))</f>
        <v>22</v>
      </c>
      <c r="G5744" s="72" t="str">
        <f>IFERROR(VLOOKUP(A5744,TATİLLER!$A$2:$D$30000,3,0),"TATİL DEĞİL")</f>
        <v>TATİL DEĞİL</v>
      </c>
    </row>
    <row r="5745" spans="1:7" x14ac:dyDescent="0.25">
      <c r="A5745" s="74">
        <f t="shared" si="1325"/>
        <v>53240</v>
      </c>
      <c r="B5745" s="72">
        <f t="shared" si="1319"/>
        <v>4</v>
      </c>
      <c r="C5745" s="72" t="str">
        <f>IF(E5745=0,"RESMİ TATİL",VLOOKUP(E5745,LİSTE!$B$7:$D$1300,3,0))</f>
        <v>Feyza Zümra AVCIOĞLU</v>
      </c>
      <c r="D5745" s="72" t="str">
        <f>IF(F5745=0,"RESMİ TATİL",VLOOKUP(F5745,LİSTE!$B$7:$D$1300,3,0))</f>
        <v>Yusuf Ali TABUR</v>
      </c>
      <c r="E5745" s="72">
        <f>IF(B5745="TATİL",0,IF(F5744=0,F5743+1,IF(LİSTE!$F$1=F5744,1,F5744+1)))</f>
        <v>23</v>
      </c>
      <c r="F5745" s="72">
        <f>IF(E5745=0,0,IF(LİSTE!$F$1=E5745,1,E5745+1))</f>
        <v>24</v>
      </c>
      <c r="G5745" s="72" t="str">
        <f>IFERROR(VLOOKUP(A5745,TATİLLER!$A$2:$D$30000,3,0),"TATİL DEĞİL")</f>
        <v>TATİL DEĞİL</v>
      </c>
    </row>
    <row r="5746" spans="1:7" x14ac:dyDescent="0.25">
      <c r="A5746" s="74">
        <f t="shared" si="1325"/>
        <v>53241</v>
      </c>
      <c r="B5746" s="72">
        <f t="shared" si="1319"/>
        <v>5</v>
      </c>
      <c r="C5746" s="72" t="str">
        <f>IF(E5746=0,"RESMİ TATİL",VLOOKUP(E5746,LİSTE!$B$7:$D$1300,3,0))</f>
        <v>Irmak UTEBAY</v>
      </c>
      <c r="D5746" s="72" t="str">
        <f>IF(F5746=0,"RESMİ TATİL",VLOOKUP(F5746,LİSTE!$B$7:$D$1300,3,0))</f>
        <v>Kerem AKKOÇ</v>
      </c>
      <c r="E5746" s="72">
        <f>IF(B5746="TATİL",0,IF(F5745=0,F5744+1,IF(LİSTE!$F$1=F5745,1,F5745+1)))</f>
        <v>25</v>
      </c>
      <c r="F5746" s="72">
        <f>IF(E5746=0,0,IF(LİSTE!$F$1=E5746,1,E5746+1))</f>
        <v>26</v>
      </c>
      <c r="G5746" s="72" t="str">
        <f>IFERROR(VLOOKUP(A5746,TATİLLER!$A$2:$D$30000,3,0),"TATİL DEĞİL")</f>
        <v>TATİL DEĞİL</v>
      </c>
    </row>
    <row r="5747" spans="1:7" x14ac:dyDescent="0.25">
      <c r="A5747" s="74">
        <f t="shared" ref="A5747" si="1330">A5746+3</f>
        <v>53244</v>
      </c>
      <c r="B5747" s="72">
        <f t="shared" si="1319"/>
        <v>1</v>
      </c>
      <c r="C5747" s="72" t="str">
        <f>IF(E5747=0,"RESMİ TATİL",VLOOKUP(E5747,LİSTE!$B$7:$D$1300,3,0))</f>
        <v>Elçin Ayşe ELMAS</v>
      </c>
      <c r="D5747" s="72" t="str">
        <f>IF(F5747=0,"RESMİ TATİL",VLOOKUP(F5747,LİSTE!$B$7:$D$1300,3,0))</f>
        <v>Muhammed YILDIZDAĞ</v>
      </c>
      <c r="E5747" s="72">
        <f>IF(B5747="TATİL",0,IF(F5746=0,F5745+1,IF(LİSTE!$F$1=F5746,1,F5746+1)))</f>
        <v>27</v>
      </c>
      <c r="F5747" s="72">
        <f>IF(E5747=0,0,IF(LİSTE!$F$1=E5747,1,E5747+1))</f>
        <v>28</v>
      </c>
      <c r="G5747" s="72" t="str">
        <f>IFERROR(VLOOKUP(A5747,TATİLLER!$A$2:$D$30000,3,0),"TATİL DEĞİL")</f>
        <v>TATİL DEĞİL</v>
      </c>
    </row>
    <row r="5748" spans="1:7" x14ac:dyDescent="0.25">
      <c r="A5748" s="74">
        <f t="shared" si="1325"/>
        <v>53245</v>
      </c>
      <c r="B5748" s="72">
        <f t="shared" si="1319"/>
        <v>2</v>
      </c>
      <c r="C5748" s="72" t="str">
        <f>IF(E5748=0,"RESMİ TATİL",VLOOKUP(E5748,LİSTE!$B$7:$D$1300,3,0))</f>
        <v>Nisa Nur SANCAR</v>
      </c>
      <c r="D5748" s="72" t="str">
        <f>IF(F5748=0,"RESMİ TATİL",VLOOKUP(F5748,LİSTE!$B$7:$D$1300,3,0))</f>
        <v>Esila ÇETİN</v>
      </c>
      <c r="E5748" s="72">
        <f>IF(B5748="TATİL",0,IF(F5747=0,F5746+1,IF(LİSTE!$F$1=F5747,1,F5747+1)))</f>
        <v>1</v>
      </c>
      <c r="F5748" s="72">
        <f>IF(E5748=0,0,IF(LİSTE!$F$1=E5748,1,E5748+1))</f>
        <v>2</v>
      </c>
      <c r="G5748" s="72" t="str">
        <f>IFERROR(VLOOKUP(A5748,TATİLLER!$A$2:$D$30000,3,0),"TATİL DEĞİL")</f>
        <v>TATİL DEĞİL</v>
      </c>
    </row>
    <row r="5749" spans="1:7" x14ac:dyDescent="0.25">
      <c r="A5749" s="74">
        <f t="shared" si="1325"/>
        <v>53246</v>
      </c>
      <c r="B5749" s="72">
        <f t="shared" si="1319"/>
        <v>3</v>
      </c>
      <c r="C5749" s="72" t="str">
        <f>IF(E5749=0,"RESMİ TATİL",VLOOKUP(E5749,LİSTE!$B$7:$D$1300,3,0))</f>
        <v>Zeynep Sevde TOPUZ</v>
      </c>
      <c r="D5749" s="72" t="str">
        <f>IF(F5749=0,"RESMİ TATİL",VLOOKUP(F5749,LİSTE!$B$7:$D$1300,3,0))</f>
        <v>Ömer Asaf KADAŞ</v>
      </c>
      <c r="E5749" s="72">
        <f>IF(B5749="TATİL",0,IF(F5748=0,F5747+1,IF(LİSTE!$F$1=F5748,1,F5748+1)))</f>
        <v>3</v>
      </c>
      <c r="F5749" s="72">
        <f>IF(E5749=0,0,IF(LİSTE!$F$1=E5749,1,E5749+1))</f>
        <v>4</v>
      </c>
      <c r="G5749" s="72" t="str">
        <f>IFERROR(VLOOKUP(A5749,TATİLLER!$A$2:$D$30000,3,0),"TATİL DEĞİL")</f>
        <v>TATİL DEĞİL</v>
      </c>
    </row>
    <row r="5750" spans="1:7" x14ac:dyDescent="0.25">
      <c r="A5750" s="74">
        <f t="shared" si="1325"/>
        <v>53247</v>
      </c>
      <c r="B5750" s="72">
        <f t="shared" si="1319"/>
        <v>4</v>
      </c>
      <c r="C5750" s="72" t="str">
        <f>IF(E5750=0,"RESMİ TATİL",VLOOKUP(E5750,LİSTE!$B$7:$D$1300,3,0))</f>
        <v>Ramazan Baran ADIGÜZEL</v>
      </c>
      <c r="D5750" s="72" t="str">
        <f>IF(F5750=0,"RESMİ TATİL",VLOOKUP(F5750,LİSTE!$B$7:$D$1300,3,0))</f>
        <v>Bahar AKGÜN</v>
      </c>
      <c r="E5750" s="72">
        <f>IF(B5750="TATİL",0,IF(F5749=0,F5748+1,IF(LİSTE!$F$1=F5749,1,F5749+1)))</f>
        <v>5</v>
      </c>
      <c r="F5750" s="72">
        <f>IF(E5750=0,0,IF(LİSTE!$F$1=E5750,1,E5750+1))</f>
        <v>6</v>
      </c>
      <c r="G5750" s="72" t="str">
        <f>IFERROR(VLOOKUP(A5750,TATİLLER!$A$2:$D$30000,3,0),"TATİL DEĞİL")</f>
        <v>TATİL DEĞİL</v>
      </c>
    </row>
    <row r="5751" spans="1:7" x14ac:dyDescent="0.25">
      <c r="A5751" s="74">
        <f t="shared" si="1325"/>
        <v>53248</v>
      </c>
      <c r="B5751" s="72">
        <f t="shared" si="1319"/>
        <v>5</v>
      </c>
      <c r="C5751" s="72" t="str">
        <f>IF(E5751=0,"RESMİ TATİL",VLOOKUP(E5751,LİSTE!$B$7:$D$1300,3,0))</f>
        <v>Ömer AKGÜL</v>
      </c>
      <c r="D5751" s="72" t="str">
        <f>IF(F5751=0,"RESMİ TATİL",VLOOKUP(F5751,LİSTE!$B$7:$D$1300,3,0))</f>
        <v>Muharrem EFE TANRIVERDİ</v>
      </c>
      <c r="E5751" s="72">
        <f>IF(B5751="TATİL",0,IF(F5750=0,F5749+1,IF(LİSTE!$F$1=F5750,1,F5750+1)))</f>
        <v>7</v>
      </c>
      <c r="F5751" s="72">
        <f>IF(E5751=0,0,IF(LİSTE!$F$1=E5751,1,E5751+1))</f>
        <v>8</v>
      </c>
      <c r="G5751" s="72" t="str">
        <f>IFERROR(VLOOKUP(A5751,TATİLLER!$A$2:$D$30000,3,0),"TATİL DEĞİL")</f>
        <v>TATİL DEĞİL</v>
      </c>
    </row>
    <row r="5752" spans="1:7" x14ac:dyDescent="0.25">
      <c r="A5752" s="74">
        <f t="shared" ref="A5752" si="1331">A5751+3</f>
        <v>53251</v>
      </c>
      <c r="B5752" s="72">
        <f t="shared" si="1319"/>
        <v>1</v>
      </c>
      <c r="C5752" s="72" t="str">
        <f>IF(E5752=0,"RESMİ TATİL",VLOOKUP(E5752,LİSTE!$B$7:$D$1300,3,0))</f>
        <v>Anıl DOĞAN</v>
      </c>
      <c r="D5752" s="72" t="str">
        <f>IF(F5752=0,"RESMİ TATİL",VLOOKUP(F5752,LİSTE!$B$7:$D$1300,3,0))</f>
        <v>İpek ARSLAN</v>
      </c>
      <c r="E5752" s="72">
        <f>IF(B5752="TATİL",0,IF(F5751=0,F5750+1,IF(LİSTE!$F$1=F5751,1,F5751+1)))</f>
        <v>9</v>
      </c>
      <c r="F5752" s="72">
        <f>IF(E5752=0,0,IF(LİSTE!$F$1=E5752,1,E5752+1))</f>
        <v>10</v>
      </c>
      <c r="G5752" s="72" t="str">
        <f>IFERROR(VLOOKUP(A5752,TATİLLER!$A$2:$D$30000,3,0),"TATİL DEĞİL")</f>
        <v>TATİL DEĞİL</v>
      </c>
    </row>
    <row r="5753" spans="1:7" x14ac:dyDescent="0.25">
      <c r="A5753" s="74">
        <f t="shared" si="1325"/>
        <v>53252</v>
      </c>
      <c r="B5753" s="72">
        <f t="shared" si="1319"/>
        <v>2</v>
      </c>
      <c r="C5753" s="72" t="str">
        <f>IF(E5753=0,"RESMİ TATİL",VLOOKUP(E5753,LİSTE!$B$7:$D$1300,3,0))</f>
        <v>Efe KARSAK</v>
      </c>
      <c r="D5753" s="72" t="str">
        <f>IF(F5753=0,"RESMİ TATİL",VLOOKUP(F5753,LİSTE!$B$7:$D$1300,3,0))</f>
        <v>Abdullah KIRBAÇ</v>
      </c>
      <c r="E5753" s="72">
        <f>IF(B5753="TATİL",0,IF(F5752=0,F5751+1,IF(LİSTE!$F$1=F5752,1,F5752+1)))</f>
        <v>11</v>
      </c>
      <c r="F5753" s="72">
        <f>IF(E5753=0,0,IF(LİSTE!$F$1=E5753,1,E5753+1))</f>
        <v>12</v>
      </c>
      <c r="G5753" s="72" t="str">
        <f>IFERROR(VLOOKUP(A5753,TATİLLER!$A$2:$D$30000,3,0),"TATİL DEĞİL")</f>
        <v>TATİL DEĞİL</v>
      </c>
    </row>
    <row r="5754" spans="1:7" x14ac:dyDescent="0.25">
      <c r="A5754" s="74">
        <f t="shared" si="1325"/>
        <v>53253</v>
      </c>
      <c r="B5754" s="72">
        <f t="shared" si="1319"/>
        <v>3</v>
      </c>
      <c r="C5754" s="72" t="str">
        <f>IF(E5754=0,"RESMİ TATİL",VLOOKUP(E5754,LİSTE!$B$7:$D$1300,3,0))</f>
        <v>Ümmü Defne GÜLER</v>
      </c>
      <c r="D5754" s="72" t="str">
        <f>IF(F5754=0,"RESMİ TATİL",VLOOKUP(F5754,LİSTE!$B$7:$D$1300,3,0))</f>
        <v>Şevval ÖZDAMAR</v>
      </c>
      <c r="E5754" s="72">
        <f>IF(B5754="TATİL",0,IF(F5753=0,F5752+1,IF(LİSTE!$F$1=F5753,1,F5753+1)))</f>
        <v>13</v>
      </c>
      <c r="F5754" s="72">
        <f>IF(E5754=0,0,IF(LİSTE!$F$1=E5754,1,E5754+1))</f>
        <v>14</v>
      </c>
      <c r="G5754" s="72" t="str">
        <f>IFERROR(VLOOKUP(A5754,TATİLLER!$A$2:$D$30000,3,0),"TATİL DEĞİL")</f>
        <v>TATİL DEĞİL</v>
      </c>
    </row>
    <row r="5755" spans="1:7" x14ac:dyDescent="0.25">
      <c r="A5755" s="74">
        <f t="shared" si="1325"/>
        <v>53254</v>
      </c>
      <c r="B5755" s="72">
        <f t="shared" si="1319"/>
        <v>4</v>
      </c>
      <c r="C5755" s="72" t="str">
        <f>IF(E5755=0,"RESMİ TATİL",VLOOKUP(E5755,LİSTE!$B$7:$D$1300,3,0))</f>
        <v>Zeynep AKDAĞ</v>
      </c>
      <c r="D5755" s="72" t="str">
        <f>IF(F5755=0,"RESMİ TATİL",VLOOKUP(F5755,LİSTE!$B$7:$D$1300,3,0))</f>
        <v>Esma ÇOKER</v>
      </c>
      <c r="E5755" s="72">
        <f>IF(B5755="TATİL",0,IF(F5754=0,F5753+1,IF(LİSTE!$F$1=F5754,1,F5754+1)))</f>
        <v>15</v>
      </c>
      <c r="F5755" s="72">
        <f>IF(E5755=0,0,IF(LİSTE!$F$1=E5755,1,E5755+1))</f>
        <v>16</v>
      </c>
      <c r="G5755" s="72" t="str">
        <f>IFERROR(VLOOKUP(A5755,TATİLLER!$A$2:$D$30000,3,0),"TATİL DEĞİL")</f>
        <v>TATİL DEĞİL</v>
      </c>
    </row>
    <row r="5756" spans="1:7" x14ac:dyDescent="0.25">
      <c r="A5756" s="74">
        <f t="shared" si="1325"/>
        <v>53255</v>
      </c>
      <c r="B5756" s="72">
        <f t="shared" si="1319"/>
        <v>5</v>
      </c>
      <c r="C5756" s="72" t="str">
        <f>IF(E5756=0,"RESMİ TATİL",VLOOKUP(E5756,LİSTE!$B$7:$D$1300,3,0))</f>
        <v>Dursun Kubilay YAŞAR</v>
      </c>
      <c r="D5756" s="72" t="str">
        <f>IF(F5756=0,"RESMİ TATİL",VLOOKUP(F5756,LİSTE!$B$7:$D$1300,3,0))</f>
        <v>Zeynep Beril BAŞPINAR</v>
      </c>
      <c r="E5756" s="72">
        <f>IF(B5756="TATİL",0,IF(F5755=0,F5754+1,IF(LİSTE!$F$1=F5755,1,F5755+1)))</f>
        <v>17</v>
      </c>
      <c r="F5756" s="72">
        <f>IF(E5756=0,0,IF(LİSTE!$F$1=E5756,1,E5756+1))</f>
        <v>18</v>
      </c>
      <c r="G5756" s="72" t="str">
        <f>IFERROR(VLOOKUP(A5756,TATİLLER!$A$2:$D$30000,3,0),"TATİL DEĞİL")</f>
        <v>TATİL DEĞİL</v>
      </c>
    </row>
    <row r="5757" spans="1:7" x14ac:dyDescent="0.25">
      <c r="A5757" s="74">
        <f t="shared" ref="A5757" si="1332">A5756+3</f>
        <v>53258</v>
      </c>
      <c r="B5757" s="72">
        <f t="shared" si="1319"/>
        <v>1</v>
      </c>
      <c r="C5757" s="72" t="str">
        <f>IF(E5757=0,"RESMİ TATİL",VLOOKUP(E5757,LİSTE!$B$7:$D$1300,3,0))</f>
        <v>Ahmet DAL</v>
      </c>
      <c r="D5757" s="72" t="str">
        <f>IF(F5757=0,"RESMİ TATİL",VLOOKUP(F5757,LİSTE!$B$7:$D$1300,3,0))</f>
        <v>Emirhan KARATAŞ</v>
      </c>
      <c r="E5757" s="72">
        <f>IF(B5757="TATİL",0,IF(F5756=0,F5755+1,IF(LİSTE!$F$1=F5756,1,F5756+1)))</f>
        <v>19</v>
      </c>
      <c r="F5757" s="72">
        <f>IF(E5757=0,0,IF(LİSTE!$F$1=E5757,1,E5757+1))</f>
        <v>20</v>
      </c>
      <c r="G5757" s="72" t="str">
        <f>IFERROR(VLOOKUP(A5757,TATİLLER!$A$2:$D$30000,3,0),"TATİL DEĞİL")</f>
        <v>TATİL DEĞİL</v>
      </c>
    </row>
    <row r="5758" spans="1:7" x14ac:dyDescent="0.25">
      <c r="A5758" s="74">
        <f t="shared" si="1325"/>
        <v>53259</v>
      </c>
      <c r="B5758" s="72">
        <f t="shared" si="1319"/>
        <v>2</v>
      </c>
      <c r="C5758" s="72" t="str">
        <f>IF(E5758=0,"RESMİ TATİL",VLOOKUP(E5758,LİSTE!$B$7:$D$1300,3,0))</f>
        <v>Zümra Yeter ARI</v>
      </c>
      <c r="D5758" s="72" t="str">
        <f>IF(F5758=0,"RESMİ TATİL",VLOOKUP(F5758,LİSTE!$B$7:$D$1300,3,0))</f>
        <v>Utku KARAGÖZ</v>
      </c>
      <c r="E5758" s="72">
        <f>IF(B5758="TATİL",0,IF(F5757=0,F5756+1,IF(LİSTE!$F$1=F5757,1,F5757+1)))</f>
        <v>21</v>
      </c>
      <c r="F5758" s="72">
        <f>IF(E5758=0,0,IF(LİSTE!$F$1=E5758,1,E5758+1))</f>
        <v>22</v>
      </c>
      <c r="G5758" s="72" t="str">
        <f>IFERROR(VLOOKUP(A5758,TATİLLER!$A$2:$D$30000,3,0),"TATİL DEĞİL")</f>
        <v>TATİL DEĞİL</v>
      </c>
    </row>
    <row r="5759" spans="1:7" x14ac:dyDescent="0.25">
      <c r="A5759" s="74">
        <f t="shared" si="1325"/>
        <v>53260</v>
      </c>
      <c r="B5759" s="72">
        <f t="shared" si="1319"/>
        <v>3</v>
      </c>
      <c r="C5759" s="72" t="str">
        <f>IF(E5759=0,"RESMİ TATİL",VLOOKUP(E5759,LİSTE!$B$7:$D$1300,3,0))</f>
        <v>Feyza Zümra AVCIOĞLU</v>
      </c>
      <c r="D5759" s="72" t="str">
        <f>IF(F5759=0,"RESMİ TATİL",VLOOKUP(F5759,LİSTE!$B$7:$D$1300,3,0))</f>
        <v>Yusuf Ali TABUR</v>
      </c>
      <c r="E5759" s="72">
        <f>IF(B5759="TATİL",0,IF(F5758=0,F5757+1,IF(LİSTE!$F$1=F5758,1,F5758+1)))</f>
        <v>23</v>
      </c>
      <c r="F5759" s="72">
        <f>IF(E5759=0,0,IF(LİSTE!$F$1=E5759,1,E5759+1))</f>
        <v>24</v>
      </c>
      <c r="G5759" s="72" t="str">
        <f>IFERROR(VLOOKUP(A5759,TATİLLER!$A$2:$D$30000,3,0),"TATİL DEĞİL")</f>
        <v>TATİL DEĞİL</v>
      </c>
    </row>
    <row r="5760" spans="1:7" x14ac:dyDescent="0.25">
      <c r="A5760" s="74">
        <f t="shared" si="1325"/>
        <v>53261</v>
      </c>
      <c r="B5760" s="72">
        <f t="shared" si="1319"/>
        <v>4</v>
      </c>
      <c r="C5760" s="72" t="str">
        <f>IF(E5760=0,"RESMİ TATİL",VLOOKUP(E5760,LİSTE!$B$7:$D$1300,3,0))</f>
        <v>Irmak UTEBAY</v>
      </c>
      <c r="D5760" s="72" t="str">
        <f>IF(F5760=0,"RESMİ TATİL",VLOOKUP(F5760,LİSTE!$B$7:$D$1300,3,0))</f>
        <v>Kerem AKKOÇ</v>
      </c>
      <c r="E5760" s="72">
        <f>IF(B5760="TATİL",0,IF(F5759=0,F5758+1,IF(LİSTE!$F$1=F5759,1,F5759+1)))</f>
        <v>25</v>
      </c>
      <c r="F5760" s="72">
        <f>IF(E5760=0,0,IF(LİSTE!$F$1=E5760,1,E5760+1))</f>
        <v>26</v>
      </c>
      <c r="G5760" s="72" t="str">
        <f>IFERROR(VLOOKUP(A5760,TATİLLER!$A$2:$D$30000,3,0),"TATİL DEĞİL")</f>
        <v>TATİL DEĞİL</v>
      </c>
    </row>
    <row r="5761" spans="1:7" x14ac:dyDescent="0.25">
      <c r="A5761" s="74">
        <f t="shared" si="1325"/>
        <v>53262</v>
      </c>
      <c r="B5761" s="72">
        <f t="shared" si="1319"/>
        <v>5</v>
      </c>
      <c r="C5761" s="72" t="str">
        <f>IF(E5761=0,"RESMİ TATİL",VLOOKUP(E5761,LİSTE!$B$7:$D$1300,3,0))</f>
        <v>Elçin Ayşe ELMAS</v>
      </c>
      <c r="D5761" s="72" t="str">
        <f>IF(F5761=0,"RESMİ TATİL",VLOOKUP(F5761,LİSTE!$B$7:$D$1300,3,0))</f>
        <v>Muhammed YILDIZDAĞ</v>
      </c>
      <c r="E5761" s="72">
        <f>IF(B5761="TATİL",0,IF(F5760=0,F5759+1,IF(LİSTE!$F$1=F5760,1,F5760+1)))</f>
        <v>27</v>
      </c>
      <c r="F5761" s="72">
        <f>IF(E5761=0,0,IF(LİSTE!$F$1=E5761,1,E5761+1))</f>
        <v>28</v>
      </c>
      <c r="G5761" s="72" t="str">
        <f>IFERROR(VLOOKUP(A5761,TATİLLER!$A$2:$D$30000,3,0),"TATİL DEĞİL")</f>
        <v>TATİL DEĞİL</v>
      </c>
    </row>
    <row r="5762" spans="1:7" x14ac:dyDescent="0.25">
      <c r="A5762" s="74">
        <f t="shared" ref="A5762" si="1333">A5761+3</f>
        <v>53265</v>
      </c>
      <c r="B5762" s="72">
        <f t="shared" si="1319"/>
        <v>1</v>
      </c>
      <c r="C5762" s="72" t="str">
        <f>IF(E5762=0,"RESMİ TATİL",VLOOKUP(E5762,LİSTE!$B$7:$D$1300,3,0))</f>
        <v>Nisa Nur SANCAR</v>
      </c>
      <c r="D5762" s="72" t="str">
        <f>IF(F5762=0,"RESMİ TATİL",VLOOKUP(F5762,LİSTE!$B$7:$D$1300,3,0))</f>
        <v>Esila ÇETİN</v>
      </c>
      <c r="E5762" s="72">
        <f>IF(B5762="TATİL",0,IF(F5761=0,F5760+1,IF(LİSTE!$F$1=F5761,1,F5761+1)))</f>
        <v>1</v>
      </c>
      <c r="F5762" s="72">
        <f>IF(E5762=0,0,IF(LİSTE!$F$1=E5762,1,E5762+1))</f>
        <v>2</v>
      </c>
      <c r="G5762" s="72" t="str">
        <f>IFERROR(VLOOKUP(A5762,TATİLLER!$A$2:$D$30000,3,0),"TATİL DEĞİL")</f>
        <v>TATİL DEĞİL</v>
      </c>
    </row>
    <row r="5763" spans="1:7" x14ac:dyDescent="0.25">
      <c r="A5763" s="74">
        <f t="shared" si="1325"/>
        <v>53266</v>
      </c>
      <c r="B5763" s="72">
        <f t="shared" ref="B5763:B5826" si="1334">IF(G5763="TATİL","TATİL",WEEKDAY(A5763,2))</f>
        <v>2</v>
      </c>
      <c r="C5763" s="72" t="str">
        <f>IF(E5763=0,"RESMİ TATİL",VLOOKUP(E5763,LİSTE!$B$7:$D$1300,3,0))</f>
        <v>Zeynep Sevde TOPUZ</v>
      </c>
      <c r="D5763" s="72" t="str">
        <f>IF(F5763=0,"RESMİ TATİL",VLOOKUP(F5763,LİSTE!$B$7:$D$1300,3,0))</f>
        <v>Ömer Asaf KADAŞ</v>
      </c>
      <c r="E5763" s="72">
        <f>IF(B5763="TATİL",0,IF(F5762=0,F5761+1,IF(LİSTE!$F$1=F5762,1,F5762+1)))</f>
        <v>3</v>
      </c>
      <c r="F5763" s="72">
        <f>IF(E5763=0,0,IF(LİSTE!$F$1=E5763,1,E5763+1))</f>
        <v>4</v>
      </c>
      <c r="G5763" s="72" t="str">
        <f>IFERROR(VLOOKUP(A5763,TATİLLER!$A$2:$D$30000,3,0),"TATİL DEĞİL")</f>
        <v>TATİL DEĞİL</v>
      </c>
    </row>
    <row r="5764" spans="1:7" x14ac:dyDescent="0.25">
      <c r="A5764" s="74">
        <f t="shared" si="1325"/>
        <v>53267</v>
      </c>
      <c r="B5764" s="72">
        <f t="shared" si="1334"/>
        <v>3</v>
      </c>
      <c r="C5764" s="72" t="str">
        <f>IF(E5764=0,"RESMİ TATİL",VLOOKUP(E5764,LİSTE!$B$7:$D$1300,3,0))</f>
        <v>Ramazan Baran ADIGÜZEL</v>
      </c>
      <c r="D5764" s="72" t="str">
        <f>IF(F5764=0,"RESMİ TATİL",VLOOKUP(F5764,LİSTE!$B$7:$D$1300,3,0))</f>
        <v>Bahar AKGÜN</v>
      </c>
      <c r="E5764" s="72">
        <f>IF(B5764="TATİL",0,IF(F5763=0,F5762+1,IF(LİSTE!$F$1=F5763,1,F5763+1)))</f>
        <v>5</v>
      </c>
      <c r="F5764" s="72">
        <f>IF(E5764=0,0,IF(LİSTE!$F$1=E5764,1,E5764+1))</f>
        <v>6</v>
      </c>
      <c r="G5764" s="72" t="str">
        <f>IFERROR(VLOOKUP(A5764,TATİLLER!$A$2:$D$30000,3,0),"TATİL DEĞİL")</f>
        <v>TATİL DEĞİL</v>
      </c>
    </row>
    <row r="5765" spans="1:7" x14ac:dyDescent="0.25">
      <c r="A5765" s="74">
        <f t="shared" si="1325"/>
        <v>53268</v>
      </c>
      <c r="B5765" s="72">
        <f t="shared" si="1334"/>
        <v>4</v>
      </c>
      <c r="C5765" s="72" t="str">
        <f>IF(E5765=0,"RESMİ TATİL",VLOOKUP(E5765,LİSTE!$B$7:$D$1300,3,0))</f>
        <v>Ömer AKGÜL</v>
      </c>
      <c r="D5765" s="72" t="str">
        <f>IF(F5765=0,"RESMİ TATİL",VLOOKUP(F5765,LİSTE!$B$7:$D$1300,3,0))</f>
        <v>Muharrem EFE TANRIVERDİ</v>
      </c>
      <c r="E5765" s="72">
        <f>IF(B5765="TATİL",0,IF(F5764=0,F5763+1,IF(LİSTE!$F$1=F5764,1,F5764+1)))</f>
        <v>7</v>
      </c>
      <c r="F5765" s="72">
        <f>IF(E5765=0,0,IF(LİSTE!$F$1=E5765,1,E5765+1))</f>
        <v>8</v>
      </c>
      <c r="G5765" s="72" t="str">
        <f>IFERROR(VLOOKUP(A5765,TATİLLER!$A$2:$D$30000,3,0),"TATİL DEĞİL")</f>
        <v>TATİL DEĞİL</v>
      </c>
    </row>
    <row r="5766" spans="1:7" x14ac:dyDescent="0.25">
      <c r="A5766" s="74">
        <f t="shared" si="1325"/>
        <v>53269</v>
      </c>
      <c r="B5766" s="72">
        <f t="shared" si="1334"/>
        <v>5</v>
      </c>
      <c r="C5766" s="72" t="str">
        <f>IF(E5766=0,"RESMİ TATİL",VLOOKUP(E5766,LİSTE!$B$7:$D$1300,3,0))</f>
        <v>Anıl DOĞAN</v>
      </c>
      <c r="D5766" s="72" t="str">
        <f>IF(F5766=0,"RESMİ TATİL",VLOOKUP(F5766,LİSTE!$B$7:$D$1300,3,0))</f>
        <v>İpek ARSLAN</v>
      </c>
      <c r="E5766" s="72">
        <f>IF(B5766="TATİL",0,IF(F5765=0,F5764+1,IF(LİSTE!$F$1=F5765,1,F5765+1)))</f>
        <v>9</v>
      </c>
      <c r="F5766" s="72">
        <f>IF(E5766=0,0,IF(LİSTE!$F$1=E5766,1,E5766+1))</f>
        <v>10</v>
      </c>
      <c r="G5766" s="72" t="str">
        <f>IFERROR(VLOOKUP(A5766,TATİLLER!$A$2:$D$30000,3,0),"TATİL DEĞİL")</f>
        <v>TATİL DEĞİL</v>
      </c>
    </row>
    <row r="5767" spans="1:7" x14ac:dyDescent="0.25">
      <c r="A5767" s="74">
        <f t="shared" ref="A5767" si="1335">A5766+3</f>
        <v>53272</v>
      </c>
      <c r="B5767" s="72">
        <f t="shared" si="1334"/>
        <v>1</v>
      </c>
      <c r="C5767" s="72" t="str">
        <f>IF(E5767=0,"RESMİ TATİL",VLOOKUP(E5767,LİSTE!$B$7:$D$1300,3,0))</f>
        <v>Efe KARSAK</v>
      </c>
      <c r="D5767" s="72" t="str">
        <f>IF(F5767=0,"RESMİ TATİL",VLOOKUP(F5767,LİSTE!$B$7:$D$1300,3,0))</f>
        <v>Abdullah KIRBAÇ</v>
      </c>
      <c r="E5767" s="72">
        <f>IF(B5767="TATİL",0,IF(F5766=0,F5765+1,IF(LİSTE!$F$1=F5766,1,F5766+1)))</f>
        <v>11</v>
      </c>
      <c r="F5767" s="72">
        <f>IF(E5767=0,0,IF(LİSTE!$F$1=E5767,1,E5767+1))</f>
        <v>12</v>
      </c>
      <c r="G5767" s="72" t="str">
        <f>IFERROR(VLOOKUP(A5767,TATİLLER!$A$2:$D$30000,3,0),"TATİL DEĞİL")</f>
        <v>TATİL DEĞİL</v>
      </c>
    </row>
    <row r="5768" spans="1:7" x14ac:dyDescent="0.25">
      <c r="A5768" s="74">
        <f t="shared" si="1325"/>
        <v>53273</v>
      </c>
      <c r="B5768" s="72">
        <f t="shared" si="1334"/>
        <v>2</v>
      </c>
      <c r="C5768" s="72" t="str">
        <f>IF(E5768=0,"RESMİ TATİL",VLOOKUP(E5768,LİSTE!$B$7:$D$1300,3,0))</f>
        <v>Ümmü Defne GÜLER</v>
      </c>
      <c r="D5768" s="72" t="str">
        <f>IF(F5768=0,"RESMİ TATİL",VLOOKUP(F5768,LİSTE!$B$7:$D$1300,3,0))</f>
        <v>Şevval ÖZDAMAR</v>
      </c>
      <c r="E5768" s="72">
        <f>IF(B5768="TATİL",0,IF(F5767=0,F5766+1,IF(LİSTE!$F$1=F5767,1,F5767+1)))</f>
        <v>13</v>
      </c>
      <c r="F5768" s="72">
        <f>IF(E5768=0,0,IF(LİSTE!$F$1=E5768,1,E5768+1))</f>
        <v>14</v>
      </c>
      <c r="G5768" s="72" t="str">
        <f>IFERROR(VLOOKUP(A5768,TATİLLER!$A$2:$D$30000,3,0),"TATİL DEĞİL")</f>
        <v>TATİL DEĞİL</v>
      </c>
    </row>
    <row r="5769" spans="1:7" x14ac:dyDescent="0.25">
      <c r="A5769" s="74">
        <f t="shared" si="1325"/>
        <v>53274</v>
      </c>
      <c r="B5769" s="72">
        <f t="shared" si="1334"/>
        <v>3</v>
      </c>
      <c r="C5769" s="72" t="str">
        <f>IF(E5769=0,"RESMİ TATİL",VLOOKUP(E5769,LİSTE!$B$7:$D$1300,3,0))</f>
        <v>Zeynep AKDAĞ</v>
      </c>
      <c r="D5769" s="72" t="str">
        <f>IF(F5769=0,"RESMİ TATİL",VLOOKUP(F5769,LİSTE!$B$7:$D$1300,3,0))</f>
        <v>Esma ÇOKER</v>
      </c>
      <c r="E5769" s="72">
        <f>IF(B5769="TATİL",0,IF(F5768=0,F5767+1,IF(LİSTE!$F$1=F5768,1,F5768+1)))</f>
        <v>15</v>
      </c>
      <c r="F5769" s="72">
        <f>IF(E5769=0,0,IF(LİSTE!$F$1=E5769,1,E5769+1))</f>
        <v>16</v>
      </c>
      <c r="G5769" s="72" t="str">
        <f>IFERROR(VLOOKUP(A5769,TATİLLER!$A$2:$D$30000,3,0),"TATİL DEĞİL")</f>
        <v>TATİL DEĞİL</v>
      </c>
    </row>
    <row r="5770" spans="1:7" x14ac:dyDescent="0.25">
      <c r="A5770" s="74">
        <f t="shared" si="1325"/>
        <v>53275</v>
      </c>
      <c r="B5770" s="72">
        <f t="shared" si="1334"/>
        <v>4</v>
      </c>
      <c r="C5770" s="72" t="str">
        <f>IF(E5770=0,"RESMİ TATİL",VLOOKUP(E5770,LİSTE!$B$7:$D$1300,3,0))</f>
        <v>Dursun Kubilay YAŞAR</v>
      </c>
      <c r="D5770" s="72" t="str">
        <f>IF(F5770=0,"RESMİ TATİL",VLOOKUP(F5770,LİSTE!$B$7:$D$1300,3,0))</f>
        <v>Zeynep Beril BAŞPINAR</v>
      </c>
      <c r="E5770" s="72">
        <f>IF(B5770="TATİL",0,IF(F5769=0,F5768+1,IF(LİSTE!$F$1=F5769,1,F5769+1)))</f>
        <v>17</v>
      </c>
      <c r="F5770" s="72">
        <f>IF(E5770=0,0,IF(LİSTE!$F$1=E5770,1,E5770+1))</f>
        <v>18</v>
      </c>
      <c r="G5770" s="72" t="str">
        <f>IFERROR(VLOOKUP(A5770,TATİLLER!$A$2:$D$30000,3,0),"TATİL DEĞİL")</f>
        <v>TATİL DEĞİL</v>
      </c>
    </row>
    <row r="5771" spans="1:7" x14ac:dyDescent="0.25">
      <c r="A5771" s="74">
        <f t="shared" si="1325"/>
        <v>53276</v>
      </c>
      <c r="B5771" s="72">
        <f t="shared" si="1334"/>
        <v>5</v>
      </c>
      <c r="C5771" s="72" t="str">
        <f>IF(E5771=0,"RESMİ TATİL",VLOOKUP(E5771,LİSTE!$B$7:$D$1300,3,0))</f>
        <v>Ahmet DAL</v>
      </c>
      <c r="D5771" s="72" t="str">
        <f>IF(F5771=0,"RESMİ TATİL",VLOOKUP(F5771,LİSTE!$B$7:$D$1300,3,0))</f>
        <v>Emirhan KARATAŞ</v>
      </c>
      <c r="E5771" s="72">
        <f>IF(B5771="TATİL",0,IF(F5770=0,F5769+1,IF(LİSTE!$F$1=F5770,1,F5770+1)))</f>
        <v>19</v>
      </c>
      <c r="F5771" s="72">
        <f>IF(E5771=0,0,IF(LİSTE!$F$1=E5771,1,E5771+1))</f>
        <v>20</v>
      </c>
      <c r="G5771" s="72" t="str">
        <f>IFERROR(VLOOKUP(A5771,TATİLLER!$A$2:$D$30000,3,0),"TATİL DEĞİL")</f>
        <v>TATİL DEĞİL</v>
      </c>
    </row>
    <row r="5772" spans="1:7" x14ac:dyDescent="0.25">
      <c r="A5772" s="74">
        <f t="shared" ref="A5772" si="1336">A5771+3</f>
        <v>53279</v>
      </c>
      <c r="B5772" s="72">
        <f t="shared" si="1334"/>
        <v>1</v>
      </c>
      <c r="C5772" s="72" t="str">
        <f>IF(E5772=0,"RESMİ TATİL",VLOOKUP(E5772,LİSTE!$B$7:$D$1300,3,0))</f>
        <v>Zümra Yeter ARI</v>
      </c>
      <c r="D5772" s="72" t="str">
        <f>IF(F5772=0,"RESMİ TATİL",VLOOKUP(F5772,LİSTE!$B$7:$D$1300,3,0))</f>
        <v>Utku KARAGÖZ</v>
      </c>
      <c r="E5772" s="72">
        <f>IF(B5772="TATİL",0,IF(F5771=0,F5770+1,IF(LİSTE!$F$1=F5771,1,F5771+1)))</f>
        <v>21</v>
      </c>
      <c r="F5772" s="72">
        <f>IF(E5772=0,0,IF(LİSTE!$F$1=E5772,1,E5772+1))</f>
        <v>22</v>
      </c>
      <c r="G5772" s="72" t="str">
        <f>IFERROR(VLOOKUP(A5772,TATİLLER!$A$2:$D$30000,3,0),"TATİL DEĞİL")</f>
        <v>TATİL DEĞİL</v>
      </c>
    </row>
    <row r="5773" spans="1:7" x14ac:dyDescent="0.25">
      <c r="A5773" s="74">
        <f t="shared" si="1325"/>
        <v>53280</v>
      </c>
      <c r="B5773" s="72">
        <f t="shared" si="1334"/>
        <v>2</v>
      </c>
      <c r="C5773" s="72" t="str">
        <f>IF(E5773=0,"RESMİ TATİL",VLOOKUP(E5773,LİSTE!$B$7:$D$1300,3,0))</f>
        <v>Feyza Zümra AVCIOĞLU</v>
      </c>
      <c r="D5773" s="72" t="str">
        <f>IF(F5773=0,"RESMİ TATİL",VLOOKUP(F5773,LİSTE!$B$7:$D$1300,3,0))</f>
        <v>Yusuf Ali TABUR</v>
      </c>
      <c r="E5773" s="72">
        <f>IF(B5773="TATİL",0,IF(F5772=0,F5771+1,IF(LİSTE!$F$1=F5772,1,F5772+1)))</f>
        <v>23</v>
      </c>
      <c r="F5773" s="72">
        <f>IF(E5773=0,0,IF(LİSTE!$F$1=E5773,1,E5773+1))</f>
        <v>24</v>
      </c>
      <c r="G5773" s="72" t="str">
        <f>IFERROR(VLOOKUP(A5773,TATİLLER!$A$2:$D$30000,3,0),"TATİL DEĞİL")</f>
        <v>TATİL DEĞİL</v>
      </c>
    </row>
    <row r="5774" spans="1:7" x14ac:dyDescent="0.25">
      <c r="A5774" s="74">
        <f t="shared" si="1325"/>
        <v>53281</v>
      </c>
      <c r="B5774" s="72">
        <f t="shared" si="1334"/>
        <v>3</v>
      </c>
      <c r="C5774" s="72" t="str">
        <f>IF(E5774=0,"RESMİ TATİL",VLOOKUP(E5774,LİSTE!$B$7:$D$1300,3,0))</f>
        <v>Irmak UTEBAY</v>
      </c>
      <c r="D5774" s="72" t="str">
        <f>IF(F5774=0,"RESMİ TATİL",VLOOKUP(F5774,LİSTE!$B$7:$D$1300,3,0))</f>
        <v>Kerem AKKOÇ</v>
      </c>
      <c r="E5774" s="72">
        <f>IF(B5774="TATİL",0,IF(F5773=0,F5772+1,IF(LİSTE!$F$1=F5773,1,F5773+1)))</f>
        <v>25</v>
      </c>
      <c r="F5774" s="72">
        <f>IF(E5774=0,0,IF(LİSTE!$F$1=E5774,1,E5774+1))</f>
        <v>26</v>
      </c>
      <c r="G5774" s="72" t="str">
        <f>IFERROR(VLOOKUP(A5774,TATİLLER!$A$2:$D$30000,3,0),"TATİL DEĞİL")</f>
        <v>TATİL DEĞİL</v>
      </c>
    </row>
    <row r="5775" spans="1:7" x14ac:dyDescent="0.25">
      <c r="A5775" s="74">
        <f t="shared" si="1325"/>
        <v>53282</v>
      </c>
      <c r="B5775" s="72">
        <f t="shared" si="1334"/>
        <v>4</v>
      </c>
      <c r="C5775" s="72" t="str">
        <f>IF(E5775=0,"RESMİ TATİL",VLOOKUP(E5775,LİSTE!$B$7:$D$1300,3,0))</f>
        <v>Elçin Ayşe ELMAS</v>
      </c>
      <c r="D5775" s="72" t="str">
        <f>IF(F5775=0,"RESMİ TATİL",VLOOKUP(F5775,LİSTE!$B$7:$D$1300,3,0))</f>
        <v>Muhammed YILDIZDAĞ</v>
      </c>
      <c r="E5775" s="72">
        <f>IF(B5775="TATİL",0,IF(F5774=0,F5773+1,IF(LİSTE!$F$1=F5774,1,F5774+1)))</f>
        <v>27</v>
      </c>
      <c r="F5775" s="72">
        <f>IF(E5775=0,0,IF(LİSTE!$F$1=E5775,1,E5775+1))</f>
        <v>28</v>
      </c>
      <c r="G5775" s="72" t="str">
        <f>IFERROR(VLOOKUP(A5775,TATİLLER!$A$2:$D$30000,3,0),"TATİL DEĞİL")</f>
        <v>TATİL DEĞİL</v>
      </c>
    </row>
    <row r="5776" spans="1:7" x14ac:dyDescent="0.25">
      <c r="A5776" s="74">
        <f t="shared" si="1325"/>
        <v>53283</v>
      </c>
      <c r="B5776" s="72">
        <f t="shared" si="1334"/>
        <v>5</v>
      </c>
      <c r="C5776" s="72" t="str">
        <f>IF(E5776=0,"RESMİ TATİL",VLOOKUP(E5776,LİSTE!$B$7:$D$1300,3,0))</f>
        <v>Nisa Nur SANCAR</v>
      </c>
      <c r="D5776" s="72" t="str">
        <f>IF(F5776=0,"RESMİ TATİL",VLOOKUP(F5776,LİSTE!$B$7:$D$1300,3,0))</f>
        <v>Esila ÇETİN</v>
      </c>
      <c r="E5776" s="72">
        <f>IF(B5776="TATİL",0,IF(F5775=0,F5774+1,IF(LİSTE!$F$1=F5775,1,F5775+1)))</f>
        <v>1</v>
      </c>
      <c r="F5776" s="72">
        <f>IF(E5776=0,0,IF(LİSTE!$F$1=E5776,1,E5776+1))</f>
        <v>2</v>
      </c>
      <c r="G5776" s="72" t="str">
        <f>IFERROR(VLOOKUP(A5776,TATİLLER!$A$2:$D$30000,3,0),"TATİL DEĞİL")</f>
        <v>TATİL DEĞİL</v>
      </c>
    </row>
    <row r="5777" spans="1:7" x14ac:dyDescent="0.25">
      <c r="A5777" s="74">
        <f t="shared" ref="A5777" si="1337">A5776+3</f>
        <v>53286</v>
      </c>
      <c r="B5777" s="72">
        <f t="shared" si="1334"/>
        <v>1</v>
      </c>
      <c r="C5777" s="72" t="str">
        <f>IF(E5777=0,"RESMİ TATİL",VLOOKUP(E5777,LİSTE!$B$7:$D$1300,3,0))</f>
        <v>Zeynep Sevde TOPUZ</v>
      </c>
      <c r="D5777" s="72" t="str">
        <f>IF(F5777=0,"RESMİ TATİL",VLOOKUP(F5777,LİSTE!$B$7:$D$1300,3,0))</f>
        <v>Ömer Asaf KADAŞ</v>
      </c>
      <c r="E5777" s="72">
        <f>IF(B5777="TATİL",0,IF(F5776=0,F5775+1,IF(LİSTE!$F$1=F5776,1,F5776+1)))</f>
        <v>3</v>
      </c>
      <c r="F5777" s="72">
        <f>IF(E5777=0,0,IF(LİSTE!$F$1=E5777,1,E5777+1))</f>
        <v>4</v>
      </c>
      <c r="G5777" s="72" t="str">
        <f>IFERROR(VLOOKUP(A5777,TATİLLER!$A$2:$D$30000,3,0),"TATİL DEĞİL")</f>
        <v>TATİL DEĞİL</v>
      </c>
    </row>
    <row r="5778" spans="1:7" x14ac:dyDescent="0.25">
      <c r="A5778" s="74">
        <f t="shared" si="1325"/>
        <v>53287</v>
      </c>
      <c r="B5778" s="72">
        <f t="shared" si="1334"/>
        <v>2</v>
      </c>
      <c r="C5778" s="72" t="str">
        <f>IF(E5778=0,"RESMİ TATİL",VLOOKUP(E5778,LİSTE!$B$7:$D$1300,3,0))</f>
        <v>Ramazan Baran ADIGÜZEL</v>
      </c>
      <c r="D5778" s="72" t="str">
        <f>IF(F5778=0,"RESMİ TATİL",VLOOKUP(F5778,LİSTE!$B$7:$D$1300,3,0))</f>
        <v>Bahar AKGÜN</v>
      </c>
      <c r="E5778" s="72">
        <f>IF(B5778="TATİL",0,IF(F5777=0,F5776+1,IF(LİSTE!$F$1=F5777,1,F5777+1)))</f>
        <v>5</v>
      </c>
      <c r="F5778" s="72">
        <f>IF(E5778=0,0,IF(LİSTE!$F$1=E5778,1,E5778+1))</f>
        <v>6</v>
      </c>
      <c r="G5778" s="72" t="str">
        <f>IFERROR(VLOOKUP(A5778,TATİLLER!$A$2:$D$30000,3,0),"TATİL DEĞİL")</f>
        <v>TATİL DEĞİL</v>
      </c>
    </row>
    <row r="5779" spans="1:7" x14ac:dyDescent="0.25">
      <c r="A5779" s="74">
        <f t="shared" si="1325"/>
        <v>53288</v>
      </c>
      <c r="B5779" s="72">
        <f t="shared" si="1334"/>
        <v>3</v>
      </c>
      <c r="C5779" s="72" t="str">
        <f>IF(E5779=0,"RESMİ TATİL",VLOOKUP(E5779,LİSTE!$B$7:$D$1300,3,0))</f>
        <v>Ömer AKGÜL</v>
      </c>
      <c r="D5779" s="72" t="str">
        <f>IF(F5779=0,"RESMİ TATİL",VLOOKUP(F5779,LİSTE!$B$7:$D$1300,3,0))</f>
        <v>Muharrem EFE TANRIVERDİ</v>
      </c>
      <c r="E5779" s="72">
        <f>IF(B5779="TATİL",0,IF(F5778=0,F5777+1,IF(LİSTE!$F$1=F5778,1,F5778+1)))</f>
        <v>7</v>
      </c>
      <c r="F5779" s="72">
        <f>IF(E5779=0,0,IF(LİSTE!$F$1=E5779,1,E5779+1))</f>
        <v>8</v>
      </c>
      <c r="G5779" s="72" t="str">
        <f>IFERROR(VLOOKUP(A5779,TATİLLER!$A$2:$D$30000,3,0),"TATİL DEĞİL")</f>
        <v>TATİL DEĞİL</v>
      </c>
    </row>
    <row r="5780" spans="1:7" x14ac:dyDescent="0.25">
      <c r="A5780" s="74">
        <f t="shared" si="1325"/>
        <v>53289</v>
      </c>
      <c r="B5780" s="72">
        <f t="shared" si="1334"/>
        <v>4</v>
      </c>
      <c r="C5780" s="72" t="str">
        <f>IF(E5780=0,"RESMİ TATİL",VLOOKUP(E5780,LİSTE!$B$7:$D$1300,3,0))</f>
        <v>Anıl DOĞAN</v>
      </c>
      <c r="D5780" s="72" t="str">
        <f>IF(F5780=0,"RESMİ TATİL",VLOOKUP(F5780,LİSTE!$B$7:$D$1300,3,0))</f>
        <v>İpek ARSLAN</v>
      </c>
      <c r="E5780" s="72">
        <f>IF(B5780="TATİL",0,IF(F5779=0,F5778+1,IF(LİSTE!$F$1=F5779,1,F5779+1)))</f>
        <v>9</v>
      </c>
      <c r="F5780" s="72">
        <f>IF(E5780=0,0,IF(LİSTE!$F$1=E5780,1,E5780+1))</f>
        <v>10</v>
      </c>
      <c r="G5780" s="72" t="str">
        <f>IFERROR(VLOOKUP(A5780,TATİLLER!$A$2:$D$30000,3,0),"TATİL DEĞİL")</f>
        <v>TATİL DEĞİL</v>
      </c>
    </row>
    <row r="5781" spans="1:7" x14ac:dyDescent="0.25">
      <c r="A5781" s="74">
        <f t="shared" si="1325"/>
        <v>53290</v>
      </c>
      <c r="B5781" s="72">
        <f t="shared" si="1334"/>
        <v>5</v>
      </c>
      <c r="C5781" s="72" t="str">
        <f>IF(E5781=0,"RESMİ TATİL",VLOOKUP(E5781,LİSTE!$B$7:$D$1300,3,0))</f>
        <v>Efe KARSAK</v>
      </c>
      <c r="D5781" s="72" t="str">
        <f>IF(F5781=0,"RESMİ TATİL",VLOOKUP(F5781,LİSTE!$B$7:$D$1300,3,0))</f>
        <v>Abdullah KIRBAÇ</v>
      </c>
      <c r="E5781" s="72">
        <f>IF(B5781="TATİL",0,IF(F5780=0,F5779+1,IF(LİSTE!$F$1=F5780,1,F5780+1)))</f>
        <v>11</v>
      </c>
      <c r="F5781" s="72">
        <f>IF(E5781=0,0,IF(LİSTE!$F$1=E5781,1,E5781+1))</f>
        <v>12</v>
      </c>
      <c r="G5781" s="72" t="str">
        <f>IFERROR(VLOOKUP(A5781,TATİLLER!$A$2:$D$30000,3,0),"TATİL DEĞİL")</f>
        <v>TATİL DEĞİL</v>
      </c>
    </row>
    <row r="5782" spans="1:7" x14ac:dyDescent="0.25">
      <c r="A5782" s="74">
        <f t="shared" ref="A5782" si="1338">A5781+3</f>
        <v>53293</v>
      </c>
      <c r="B5782" s="72">
        <f t="shared" si="1334"/>
        <v>1</v>
      </c>
      <c r="C5782" s="72" t="str">
        <f>IF(E5782=0,"RESMİ TATİL",VLOOKUP(E5782,LİSTE!$B$7:$D$1300,3,0))</f>
        <v>Ümmü Defne GÜLER</v>
      </c>
      <c r="D5782" s="72" t="str">
        <f>IF(F5782=0,"RESMİ TATİL",VLOOKUP(F5782,LİSTE!$B$7:$D$1300,3,0))</f>
        <v>Şevval ÖZDAMAR</v>
      </c>
      <c r="E5782" s="72">
        <f>IF(B5782="TATİL",0,IF(F5781=0,F5780+1,IF(LİSTE!$F$1=F5781,1,F5781+1)))</f>
        <v>13</v>
      </c>
      <c r="F5782" s="72">
        <f>IF(E5782=0,0,IF(LİSTE!$F$1=E5782,1,E5782+1))</f>
        <v>14</v>
      </c>
      <c r="G5782" s="72" t="str">
        <f>IFERROR(VLOOKUP(A5782,TATİLLER!$A$2:$D$30000,3,0),"TATİL DEĞİL")</f>
        <v>TATİL DEĞİL</v>
      </c>
    </row>
    <row r="5783" spans="1:7" x14ac:dyDescent="0.25">
      <c r="A5783" s="74">
        <f t="shared" si="1325"/>
        <v>53294</v>
      </c>
      <c r="B5783" s="72">
        <f t="shared" si="1334"/>
        <v>2</v>
      </c>
      <c r="C5783" s="72" t="str">
        <f>IF(E5783=0,"RESMİ TATİL",VLOOKUP(E5783,LİSTE!$B$7:$D$1300,3,0))</f>
        <v>Zeynep AKDAĞ</v>
      </c>
      <c r="D5783" s="72" t="str">
        <f>IF(F5783=0,"RESMİ TATİL",VLOOKUP(F5783,LİSTE!$B$7:$D$1300,3,0))</f>
        <v>Esma ÇOKER</v>
      </c>
      <c r="E5783" s="72">
        <f>IF(B5783="TATİL",0,IF(F5782=0,F5781+1,IF(LİSTE!$F$1=F5782,1,F5782+1)))</f>
        <v>15</v>
      </c>
      <c r="F5783" s="72">
        <f>IF(E5783=0,0,IF(LİSTE!$F$1=E5783,1,E5783+1))</f>
        <v>16</v>
      </c>
      <c r="G5783" s="72" t="str">
        <f>IFERROR(VLOOKUP(A5783,TATİLLER!$A$2:$D$30000,3,0),"TATİL DEĞİL")</f>
        <v>TATİL DEĞİL</v>
      </c>
    </row>
    <row r="5784" spans="1:7" x14ac:dyDescent="0.25">
      <c r="A5784" s="74">
        <f t="shared" si="1325"/>
        <v>53295</v>
      </c>
      <c r="B5784" s="72">
        <f t="shared" si="1334"/>
        <v>3</v>
      </c>
      <c r="C5784" s="72" t="str">
        <f>IF(E5784=0,"RESMİ TATİL",VLOOKUP(E5784,LİSTE!$B$7:$D$1300,3,0))</f>
        <v>Dursun Kubilay YAŞAR</v>
      </c>
      <c r="D5784" s="72" t="str">
        <f>IF(F5784=0,"RESMİ TATİL",VLOOKUP(F5784,LİSTE!$B$7:$D$1300,3,0))</f>
        <v>Zeynep Beril BAŞPINAR</v>
      </c>
      <c r="E5784" s="72">
        <f>IF(B5784="TATİL",0,IF(F5783=0,F5782+1,IF(LİSTE!$F$1=F5783,1,F5783+1)))</f>
        <v>17</v>
      </c>
      <c r="F5784" s="72">
        <f>IF(E5784=0,0,IF(LİSTE!$F$1=E5784,1,E5784+1))</f>
        <v>18</v>
      </c>
      <c r="G5784" s="72" t="str">
        <f>IFERROR(VLOOKUP(A5784,TATİLLER!$A$2:$D$30000,3,0),"TATİL DEĞİL")</f>
        <v>TATİL DEĞİL</v>
      </c>
    </row>
    <row r="5785" spans="1:7" x14ac:dyDescent="0.25">
      <c r="A5785" s="74">
        <f t="shared" si="1325"/>
        <v>53296</v>
      </c>
      <c r="B5785" s="72">
        <f t="shared" si="1334"/>
        <v>4</v>
      </c>
      <c r="C5785" s="72" t="str">
        <f>IF(E5785=0,"RESMİ TATİL",VLOOKUP(E5785,LİSTE!$B$7:$D$1300,3,0))</f>
        <v>Ahmet DAL</v>
      </c>
      <c r="D5785" s="72" t="str">
        <f>IF(F5785=0,"RESMİ TATİL",VLOOKUP(F5785,LİSTE!$B$7:$D$1300,3,0))</f>
        <v>Emirhan KARATAŞ</v>
      </c>
      <c r="E5785" s="72">
        <f>IF(B5785="TATİL",0,IF(F5784=0,F5783+1,IF(LİSTE!$F$1=F5784,1,F5784+1)))</f>
        <v>19</v>
      </c>
      <c r="F5785" s="72">
        <f>IF(E5785=0,0,IF(LİSTE!$F$1=E5785,1,E5785+1))</f>
        <v>20</v>
      </c>
      <c r="G5785" s="72" t="str">
        <f>IFERROR(VLOOKUP(A5785,TATİLLER!$A$2:$D$30000,3,0),"TATİL DEĞİL")</f>
        <v>TATİL DEĞİL</v>
      </c>
    </row>
    <row r="5786" spans="1:7" x14ac:dyDescent="0.25">
      <c r="A5786" s="74">
        <f t="shared" si="1325"/>
        <v>53297</v>
      </c>
      <c r="B5786" s="72">
        <f t="shared" si="1334"/>
        <v>5</v>
      </c>
      <c r="C5786" s="72" t="str">
        <f>IF(E5786=0,"RESMİ TATİL",VLOOKUP(E5786,LİSTE!$B$7:$D$1300,3,0))</f>
        <v>Zümra Yeter ARI</v>
      </c>
      <c r="D5786" s="72" t="str">
        <f>IF(F5786=0,"RESMİ TATİL",VLOOKUP(F5786,LİSTE!$B$7:$D$1300,3,0))</f>
        <v>Utku KARAGÖZ</v>
      </c>
      <c r="E5786" s="72">
        <f>IF(B5786="TATİL",0,IF(F5785=0,F5784+1,IF(LİSTE!$F$1=F5785,1,F5785+1)))</f>
        <v>21</v>
      </c>
      <c r="F5786" s="72">
        <f>IF(E5786=0,0,IF(LİSTE!$F$1=E5786,1,E5786+1))</f>
        <v>22</v>
      </c>
      <c r="G5786" s="72" t="str">
        <f>IFERROR(VLOOKUP(A5786,TATİLLER!$A$2:$D$30000,3,0),"TATİL DEĞİL")</f>
        <v>TATİL DEĞİL</v>
      </c>
    </row>
    <row r="5787" spans="1:7" x14ac:dyDescent="0.25">
      <c r="A5787" s="74">
        <f t="shared" ref="A5787" si="1339">A5786+3</f>
        <v>53300</v>
      </c>
      <c r="B5787" s="72">
        <f t="shared" si="1334"/>
        <v>1</v>
      </c>
      <c r="C5787" s="72" t="str">
        <f>IF(E5787=0,"RESMİ TATİL",VLOOKUP(E5787,LİSTE!$B$7:$D$1300,3,0))</f>
        <v>Feyza Zümra AVCIOĞLU</v>
      </c>
      <c r="D5787" s="72" t="str">
        <f>IF(F5787=0,"RESMİ TATİL",VLOOKUP(F5787,LİSTE!$B$7:$D$1300,3,0))</f>
        <v>Yusuf Ali TABUR</v>
      </c>
      <c r="E5787" s="72">
        <f>IF(B5787="TATİL",0,IF(F5786=0,F5785+1,IF(LİSTE!$F$1=F5786,1,F5786+1)))</f>
        <v>23</v>
      </c>
      <c r="F5787" s="72">
        <f>IF(E5787=0,0,IF(LİSTE!$F$1=E5787,1,E5787+1))</f>
        <v>24</v>
      </c>
      <c r="G5787" s="72" t="str">
        <f>IFERROR(VLOOKUP(A5787,TATİLLER!$A$2:$D$30000,3,0),"TATİL DEĞİL")</f>
        <v>TATİL DEĞİL</v>
      </c>
    </row>
    <row r="5788" spans="1:7" x14ac:dyDescent="0.25">
      <c r="A5788" s="74">
        <f t="shared" ref="A5788:A5851" si="1340">A5787+1</f>
        <v>53301</v>
      </c>
      <c r="B5788" s="72">
        <f t="shared" si="1334"/>
        <v>2</v>
      </c>
      <c r="C5788" s="72" t="str">
        <f>IF(E5788=0,"RESMİ TATİL",VLOOKUP(E5788,LİSTE!$B$7:$D$1300,3,0))</f>
        <v>Irmak UTEBAY</v>
      </c>
      <c r="D5788" s="72" t="str">
        <f>IF(F5788=0,"RESMİ TATİL",VLOOKUP(F5788,LİSTE!$B$7:$D$1300,3,0))</f>
        <v>Kerem AKKOÇ</v>
      </c>
      <c r="E5788" s="72">
        <f>IF(B5788="TATİL",0,IF(F5787=0,F5786+1,IF(LİSTE!$F$1=F5787,1,F5787+1)))</f>
        <v>25</v>
      </c>
      <c r="F5788" s="72">
        <f>IF(E5788=0,0,IF(LİSTE!$F$1=E5788,1,E5788+1))</f>
        <v>26</v>
      </c>
      <c r="G5788" s="72" t="str">
        <f>IFERROR(VLOOKUP(A5788,TATİLLER!$A$2:$D$30000,3,0),"TATİL DEĞİL")</f>
        <v>TATİL DEĞİL</v>
      </c>
    </row>
    <row r="5789" spans="1:7" x14ac:dyDescent="0.25">
      <c r="A5789" s="74">
        <f t="shared" si="1340"/>
        <v>53302</v>
      </c>
      <c r="B5789" s="72">
        <f t="shared" si="1334"/>
        <v>3</v>
      </c>
      <c r="C5789" s="72" t="str">
        <f>IF(E5789=0,"RESMİ TATİL",VLOOKUP(E5789,LİSTE!$B$7:$D$1300,3,0))</f>
        <v>Elçin Ayşe ELMAS</v>
      </c>
      <c r="D5789" s="72" t="str">
        <f>IF(F5789=0,"RESMİ TATİL",VLOOKUP(F5789,LİSTE!$B$7:$D$1300,3,0))</f>
        <v>Muhammed YILDIZDAĞ</v>
      </c>
      <c r="E5789" s="72">
        <f>IF(B5789="TATİL",0,IF(F5788=0,F5787+1,IF(LİSTE!$F$1=F5788,1,F5788+1)))</f>
        <v>27</v>
      </c>
      <c r="F5789" s="72">
        <f>IF(E5789=0,0,IF(LİSTE!$F$1=E5789,1,E5789+1))</f>
        <v>28</v>
      </c>
      <c r="G5789" s="72" t="str">
        <f>IFERROR(VLOOKUP(A5789,TATİLLER!$A$2:$D$30000,3,0),"TATİL DEĞİL")</f>
        <v>TATİL DEĞİL</v>
      </c>
    </row>
    <row r="5790" spans="1:7" x14ac:dyDescent="0.25">
      <c r="A5790" s="74">
        <f t="shared" si="1340"/>
        <v>53303</v>
      </c>
      <c r="B5790" s="72">
        <f t="shared" si="1334"/>
        <v>4</v>
      </c>
      <c r="C5790" s="72" t="str">
        <f>IF(E5790=0,"RESMİ TATİL",VLOOKUP(E5790,LİSTE!$B$7:$D$1300,3,0))</f>
        <v>Nisa Nur SANCAR</v>
      </c>
      <c r="D5790" s="72" t="str">
        <f>IF(F5790=0,"RESMİ TATİL",VLOOKUP(F5790,LİSTE!$B$7:$D$1300,3,0))</f>
        <v>Esila ÇETİN</v>
      </c>
      <c r="E5790" s="72">
        <f>IF(B5790="TATİL",0,IF(F5789=0,F5788+1,IF(LİSTE!$F$1=F5789,1,F5789+1)))</f>
        <v>1</v>
      </c>
      <c r="F5790" s="72">
        <f>IF(E5790=0,0,IF(LİSTE!$F$1=E5790,1,E5790+1))</f>
        <v>2</v>
      </c>
      <c r="G5790" s="72" t="str">
        <f>IFERROR(VLOOKUP(A5790,TATİLLER!$A$2:$D$30000,3,0),"TATİL DEĞİL")</f>
        <v>TATİL DEĞİL</v>
      </c>
    </row>
    <row r="5791" spans="1:7" x14ac:dyDescent="0.25">
      <c r="A5791" s="74">
        <f t="shared" si="1340"/>
        <v>53304</v>
      </c>
      <c r="B5791" s="72">
        <f t="shared" si="1334"/>
        <v>5</v>
      </c>
      <c r="C5791" s="72" t="str">
        <f>IF(E5791=0,"RESMİ TATİL",VLOOKUP(E5791,LİSTE!$B$7:$D$1300,3,0))</f>
        <v>Zeynep Sevde TOPUZ</v>
      </c>
      <c r="D5791" s="72" t="str">
        <f>IF(F5791=0,"RESMİ TATİL",VLOOKUP(F5791,LİSTE!$B$7:$D$1300,3,0))</f>
        <v>Ömer Asaf KADAŞ</v>
      </c>
      <c r="E5791" s="72">
        <f>IF(B5791="TATİL",0,IF(F5790=0,F5789+1,IF(LİSTE!$F$1=F5790,1,F5790+1)))</f>
        <v>3</v>
      </c>
      <c r="F5791" s="72">
        <f>IF(E5791=0,0,IF(LİSTE!$F$1=E5791,1,E5791+1))</f>
        <v>4</v>
      </c>
      <c r="G5791" s="72" t="str">
        <f>IFERROR(VLOOKUP(A5791,TATİLLER!$A$2:$D$30000,3,0),"TATİL DEĞİL")</f>
        <v>TATİL DEĞİL</v>
      </c>
    </row>
    <row r="5792" spans="1:7" x14ac:dyDescent="0.25">
      <c r="A5792" s="74">
        <f t="shared" ref="A5792" si="1341">A5791+3</f>
        <v>53307</v>
      </c>
      <c r="B5792" s="72">
        <f t="shared" si="1334"/>
        <v>1</v>
      </c>
      <c r="C5792" s="72" t="str">
        <f>IF(E5792=0,"RESMİ TATİL",VLOOKUP(E5792,LİSTE!$B$7:$D$1300,3,0))</f>
        <v>Ramazan Baran ADIGÜZEL</v>
      </c>
      <c r="D5792" s="72" t="str">
        <f>IF(F5792=0,"RESMİ TATİL",VLOOKUP(F5792,LİSTE!$B$7:$D$1300,3,0))</f>
        <v>Bahar AKGÜN</v>
      </c>
      <c r="E5792" s="72">
        <f>IF(B5792="TATİL",0,IF(F5791=0,F5790+1,IF(LİSTE!$F$1=F5791,1,F5791+1)))</f>
        <v>5</v>
      </c>
      <c r="F5792" s="72">
        <f>IF(E5792=0,0,IF(LİSTE!$F$1=E5792,1,E5792+1))</f>
        <v>6</v>
      </c>
      <c r="G5792" s="72" t="str">
        <f>IFERROR(VLOOKUP(A5792,TATİLLER!$A$2:$D$30000,3,0),"TATİL DEĞİL")</f>
        <v>TATİL DEĞİL</v>
      </c>
    </row>
    <row r="5793" spans="1:7" x14ac:dyDescent="0.25">
      <c r="A5793" s="74">
        <f t="shared" si="1340"/>
        <v>53308</v>
      </c>
      <c r="B5793" s="72">
        <f t="shared" si="1334"/>
        <v>2</v>
      </c>
      <c r="C5793" s="72" t="str">
        <f>IF(E5793=0,"RESMİ TATİL",VLOOKUP(E5793,LİSTE!$B$7:$D$1300,3,0))</f>
        <v>Ömer AKGÜL</v>
      </c>
      <c r="D5793" s="72" t="str">
        <f>IF(F5793=0,"RESMİ TATİL",VLOOKUP(F5793,LİSTE!$B$7:$D$1300,3,0))</f>
        <v>Muharrem EFE TANRIVERDİ</v>
      </c>
      <c r="E5793" s="72">
        <f>IF(B5793="TATİL",0,IF(F5792=0,F5791+1,IF(LİSTE!$F$1=F5792,1,F5792+1)))</f>
        <v>7</v>
      </c>
      <c r="F5793" s="72">
        <f>IF(E5793=0,0,IF(LİSTE!$F$1=E5793,1,E5793+1))</f>
        <v>8</v>
      </c>
      <c r="G5793" s="72" t="str">
        <f>IFERROR(VLOOKUP(A5793,TATİLLER!$A$2:$D$30000,3,0),"TATİL DEĞİL")</f>
        <v>TATİL DEĞİL</v>
      </c>
    </row>
    <row r="5794" spans="1:7" x14ac:dyDescent="0.25">
      <c r="A5794" s="74">
        <f t="shared" si="1340"/>
        <v>53309</v>
      </c>
      <c r="B5794" s="72">
        <f t="shared" si="1334"/>
        <v>3</v>
      </c>
      <c r="C5794" s="72" t="str">
        <f>IF(E5794=0,"RESMİ TATİL",VLOOKUP(E5794,LİSTE!$B$7:$D$1300,3,0))</f>
        <v>Anıl DOĞAN</v>
      </c>
      <c r="D5794" s="72" t="str">
        <f>IF(F5794=0,"RESMİ TATİL",VLOOKUP(F5794,LİSTE!$B$7:$D$1300,3,0))</f>
        <v>İpek ARSLAN</v>
      </c>
      <c r="E5794" s="72">
        <f>IF(B5794="TATİL",0,IF(F5793=0,F5792+1,IF(LİSTE!$F$1=F5793,1,F5793+1)))</f>
        <v>9</v>
      </c>
      <c r="F5794" s="72">
        <f>IF(E5794=0,0,IF(LİSTE!$F$1=E5794,1,E5794+1))</f>
        <v>10</v>
      </c>
      <c r="G5794" s="72" t="str">
        <f>IFERROR(VLOOKUP(A5794,TATİLLER!$A$2:$D$30000,3,0),"TATİL DEĞİL")</f>
        <v>TATİL DEĞİL</v>
      </c>
    </row>
    <row r="5795" spans="1:7" x14ac:dyDescent="0.25">
      <c r="A5795" s="74">
        <f t="shared" si="1340"/>
        <v>53310</v>
      </c>
      <c r="B5795" s="72">
        <f t="shared" si="1334"/>
        <v>4</v>
      </c>
      <c r="C5795" s="72" t="str">
        <f>IF(E5795=0,"RESMİ TATİL",VLOOKUP(E5795,LİSTE!$B$7:$D$1300,3,0))</f>
        <v>Efe KARSAK</v>
      </c>
      <c r="D5795" s="72" t="str">
        <f>IF(F5795=0,"RESMİ TATİL",VLOOKUP(F5795,LİSTE!$B$7:$D$1300,3,0))</f>
        <v>Abdullah KIRBAÇ</v>
      </c>
      <c r="E5795" s="72">
        <f>IF(B5795="TATİL",0,IF(F5794=0,F5793+1,IF(LİSTE!$F$1=F5794,1,F5794+1)))</f>
        <v>11</v>
      </c>
      <c r="F5795" s="72">
        <f>IF(E5795=0,0,IF(LİSTE!$F$1=E5795,1,E5795+1))</f>
        <v>12</v>
      </c>
      <c r="G5795" s="72" t="str">
        <f>IFERROR(VLOOKUP(A5795,TATİLLER!$A$2:$D$30000,3,0),"TATİL DEĞİL")</f>
        <v>TATİL DEĞİL</v>
      </c>
    </row>
    <row r="5796" spans="1:7" x14ac:dyDescent="0.25">
      <c r="A5796" s="74">
        <f t="shared" si="1340"/>
        <v>53311</v>
      </c>
      <c r="B5796" s="72">
        <f t="shared" si="1334"/>
        <v>5</v>
      </c>
      <c r="C5796" s="72" t="str">
        <f>IF(E5796=0,"RESMİ TATİL",VLOOKUP(E5796,LİSTE!$B$7:$D$1300,3,0))</f>
        <v>Ümmü Defne GÜLER</v>
      </c>
      <c r="D5796" s="72" t="str">
        <f>IF(F5796=0,"RESMİ TATİL",VLOOKUP(F5796,LİSTE!$B$7:$D$1300,3,0))</f>
        <v>Şevval ÖZDAMAR</v>
      </c>
      <c r="E5796" s="72">
        <f>IF(B5796="TATİL",0,IF(F5795=0,F5794+1,IF(LİSTE!$F$1=F5795,1,F5795+1)))</f>
        <v>13</v>
      </c>
      <c r="F5796" s="72">
        <f>IF(E5796=0,0,IF(LİSTE!$F$1=E5796,1,E5796+1))</f>
        <v>14</v>
      </c>
      <c r="G5796" s="72" t="str">
        <f>IFERROR(VLOOKUP(A5796,TATİLLER!$A$2:$D$30000,3,0),"TATİL DEĞİL")</f>
        <v>TATİL DEĞİL</v>
      </c>
    </row>
    <row r="5797" spans="1:7" x14ac:dyDescent="0.25">
      <c r="A5797" s="74">
        <f t="shared" ref="A5797" si="1342">A5796+3</f>
        <v>53314</v>
      </c>
      <c r="B5797" s="72">
        <f t="shared" si="1334"/>
        <v>1</v>
      </c>
      <c r="C5797" s="72" t="str">
        <f>IF(E5797=0,"RESMİ TATİL",VLOOKUP(E5797,LİSTE!$B$7:$D$1300,3,0))</f>
        <v>Zeynep AKDAĞ</v>
      </c>
      <c r="D5797" s="72" t="str">
        <f>IF(F5797=0,"RESMİ TATİL",VLOOKUP(F5797,LİSTE!$B$7:$D$1300,3,0))</f>
        <v>Esma ÇOKER</v>
      </c>
      <c r="E5797" s="72">
        <f>IF(B5797="TATİL",0,IF(F5796=0,F5795+1,IF(LİSTE!$F$1=F5796,1,F5796+1)))</f>
        <v>15</v>
      </c>
      <c r="F5797" s="72">
        <f>IF(E5797=0,0,IF(LİSTE!$F$1=E5797,1,E5797+1))</f>
        <v>16</v>
      </c>
      <c r="G5797" s="72" t="str">
        <f>IFERROR(VLOOKUP(A5797,TATİLLER!$A$2:$D$30000,3,0),"TATİL DEĞİL")</f>
        <v>TATİL DEĞİL</v>
      </c>
    </row>
    <row r="5798" spans="1:7" x14ac:dyDescent="0.25">
      <c r="A5798" s="74">
        <f t="shared" si="1340"/>
        <v>53315</v>
      </c>
      <c r="B5798" s="72">
        <f t="shared" si="1334"/>
        <v>2</v>
      </c>
      <c r="C5798" s="72" t="str">
        <f>IF(E5798=0,"RESMİ TATİL",VLOOKUP(E5798,LİSTE!$B$7:$D$1300,3,0))</f>
        <v>Dursun Kubilay YAŞAR</v>
      </c>
      <c r="D5798" s="72" t="str">
        <f>IF(F5798=0,"RESMİ TATİL",VLOOKUP(F5798,LİSTE!$B$7:$D$1300,3,0))</f>
        <v>Zeynep Beril BAŞPINAR</v>
      </c>
      <c r="E5798" s="72">
        <f>IF(B5798="TATİL",0,IF(F5797=0,F5796+1,IF(LİSTE!$F$1=F5797,1,F5797+1)))</f>
        <v>17</v>
      </c>
      <c r="F5798" s="72">
        <f>IF(E5798=0,0,IF(LİSTE!$F$1=E5798,1,E5798+1))</f>
        <v>18</v>
      </c>
      <c r="G5798" s="72" t="str">
        <f>IFERROR(VLOOKUP(A5798,TATİLLER!$A$2:$D$30000,3,0),"TATİL DEĞİL")</f>
        <v>TATİL DEĞİL</v>
      </c>
    </row>
    <row r="5799" spans="1:7" x14ac:dyDescent="0.25">
      <c r="A5799" s="74">
        <f t="shared" si="1340"/>
        <v>53316</v>
      </c>
      <c r="B5799" s="72">
        <f t="shared" si="1334"/>
        <v>3</v>
      </c>
      <c r="C5799" s="72" t="str">
        <f>IF(E5799=0,"RESMİ TATİL",VLOOKUP(E5799,LİSTE!$B$7:$D$1300,3,0))</f>
        <v>Ahmet DAL</v>
      </c>
      <c r="D5799" s="72" t="str">
        <f>IF(F5799=0,"RESMİ TATİL",VLOOKUP(F5799,LİSTE!$B$7:$D$1300,3,0))</f>
        <v>Emirhan KARATAŞ</v>
      </c>
      <c r="E5799" s="72">
        <f>IF(B5799="TATİL",0,IF(F5798=0,F5797+1,IF(LİSTE!$F$1=F5798,1,F5798+1)))</f>
        <v>19</v>
      </c>
      <c r="F5799" s="72">
        <f>IF(E5799=0,0,IF(LİSTE!$F$1=E5799,1,E5799+1))</f>
        <v>20</v>
      </c>
      <c r="G5799" s="72" t="str">
        <f>IFERROR(VLOOKUP(A5799,TATİLLER!$A$2:$D$30000,3,0),"TATİL DEĞİL")</f>
        <v>TATİL DEĞİL</v>
      </c>
    </row>
    <row r="5800" spans="1:7" x14ac:dyDescent="0.25">
      <c r="A5800" s="74">
        <f t="shared" si="1340"/>
        <v>53317</v>
      </c>
      <c r="B5800" s="72">
        <f t="shared" si="1334"/>
        <v>4</v>
      </c>
      <c r="C5800" s="72" t="str">
        <f>IF(E5800=0,"RESMİ TATİL",VLOOKUP(E5800,LİSTE!$B$7:$D$1300,3,0))</f>
        <v>Zümra Yeter ARI</v>
      </c>
      <c r="D5800" s="72" t="str">
        <f>IF(F5800=0,"RESMİ TATİL",VLOOKUP(F5800,LİSTE!$B$7:$D$1300,3,0))</f>
        <v>Utku KARAGÖZ</v>
      </c>
      <c r="E5800" s="72">
        <f>IF(B5800="TATİL",0,IF(F5799=0,F5798+1,IF(LİSTE!$F$1=F5799,1,F5799+1)))</f>
        <v>21</v>
      </c>
      <c r="F5800" s="72">
        <f>IF(E5800=0,0,IF(LİSTE!$F$1=E5800,1,E5800+1))</f>
        <v>22</v>
      </c>
      <c r="G5800" s="72" t="str">
        <f>IFERROR(VLOOKUP(A5800,TATİLLER!$A$2:$D$30000,3,0),"TATİL DEĞİL")</f>
        <v>TATİL DEĞİL</v>
      </c>
    </row>
    <row r="5801" spans="1:7" x14ac:dyDescent="0.25">
      <c r="A5801" s="74">
        <f t="shared" si="1340"/>
        <v>53318</v>
      </c>
      <c r="B5801" s="72">
        <f t="shared" si="1334"/>
        <v>5</v>
      </c>
      <c r="C5801" s="72" t="str">
        <f>IF(E5801=0,"RESMİ TATİL",VLOOKUP(E5801,LİSTE!$B$7:$D$1300,3,0))</f>
        <v>Feyza Zümra AVCIOĞLU</v>
      </c>
      <c r="D5801" s="72" t="str">
        <f>IF(F5801=0,"RESMİ TATİL",VLOOKUP(F5801,LİSTE!$B$7:$D$1300,3,0))</f>
        <v>Yusuf Ali TABUR</v>
      </c>
      <c r="E5801" s="72">
        <f>IF(B5801="TATİL",0,IF(F5800=0,F5799+1,IF(LİSTE!$F$1=F5800,1,F5800+1)))</f>
        <v>23</v>
      </c>
      <c r="F5801" s="72">
        <f>IF(E5801=0,0,IF(LİSTE!$F$1=E5801,1,E5801+1))</f>
        <v>24</v>
      </c>
      <c r="G5801" s="72" t="str">
        <f>IFERROR(VLOOKUP(A5801,TATİLLER!$A$2:$D$30000,3,0),"TATİL DEĞİL")</f>
        <v>TATİL DEĞİL</v>
      </c>
    </row>
    <row r="5802" spans="1:7" x14ac:dyDescent="0.25">
      <c r="A5802" s="74">
        <f t="shared" ref="A5802" si="1343">A5801+3</f>
        <v>53321</v>
      </c>
      <c r="B5802" s="72">
        <f t="shared" si="1334"/>
        <v>1</v>
      </c>
      <c r="C5802" s="72" t="str">
        <f>IF(E5802=0,"RESMİ TATİL",VLOOKUP(E5802,LİSTE!$B$7:$D$1300,3,0))</f>
        <v>Irmak UTEBAY</v>
      </c>
      <c r="D5802" s="72" t="str">
        <f>IF(F5802=0,"RESMİ TATİL",VLOOKUP(F5802,LİSTE!$B$7:$D$1300,3,0))</f>
        <v>Kerem AKKOÇ</v>
      </c>
      <c r="E5802" s="72">
        <f>IF(B5802="TATİL",0,IF(F5801=0,F5800+1,IF(LİSTE!$F$1=F5801,1,F5801+1)))</f>
        <v>25</v>
      </c>
      <c r="F5802" s="72">
        <f>IF(E5802=0,0,IF(LİSTE!$F$1=E5802,1,E5802+1))</f>
        <v>26</v>
      </c>
      <c r="G5802" s="72" t="str">
        <f>IFERROR(VLOOKUP(A5802,TATİLLER!$A$2:$D$30000,3,0),"TATİL DEĞİL")</f>
        <v>TATİL DEĞİL</v>
      </c>
    </row>
    <row r="5803" spans="1:7" x14ac:dyDescent="0.25">
      <c r="A5803" s="74">
        <f t="shared" si="1340"/>
        <v>53322</v>
      </c>
      <c r="B5803" s="72">
        <f t="shared" si="1334"/>
        <v>2</v>
      </c>
      <c r="C5803" s="72" t="str">
        <f>IF(E5803=0,"RESMİ TATİL",VLOOKUP(E5803,LİSTE!$B$7:$D$1300,3,0))</f>
        <v>Elçin Ayşe ELMAS</v>
      </c>
      <c r="D5803" s="72" t="str">
        <f>IF(F5803=0,"RESMİ TATİL",VLOOKUP(F5803,LİSTE!$B$7:$D$1300,3,0))</f>
        <v>Muhammed YILDIZDAĞ</v>
      </c>
      <c r="E5803" s="72">
        <f>IF(B5803="TATİL",0,IF(F5802=0,F5801+1,IF(LİSTE!$F$1=F5802,1,F5802+1)))</f>
        <v>27</v>
      </c>
      <c r="F5803" s="72">
        <f>IF(E5803=0,0,IF(LİSTE!$F$1=E5803,1,E5803+1))</f>
        <v>28</v>
      </c>
      <c r="G5803" s="72" t="str">
        <f>IFERROR(VLOOKUP(A5803,TATİLLER!$A$2:$D$30000,3,0),"TATİL DEĞİL")</f>
        <v>TATİL DEĞİL</v>
      </c>
    </row>
    <row r="5804" spans="1:7" x14ac:dyDescent="0.25">
      <c r="A5804" s="74">
        <f t="shared" si="1340"/>
        <v>53323</v>
      </c>
      <c r="B5804" s="72">
        <f t="shared" si="1334"/>
        <v>3</v>
      </c>
      <c r="C5804" s="72" t="str">
        <f>IF(E5804=0,"RESMİ TATİL",VLOOKUP(E5804,LİSTE!$B$7:$D$1300,3,0))</f>
        <v>Nisa Nur SANCAR</v>
      </c>
      <c r="D5804" s="72" t="str">
        <f>IF(F5804=0,"RESMİ TATİL",VLOOKUP(F5804,LİSTE!$B$7:$D$1300,3,0))</f>
        <v>Esila ÇETİN</v>
      </c>
      <c r="E5804" s="72">
        <f>IF(B5804="TATİL",0,IF(F5803=0,F5802+1,IF(LİSTE!$F$1=F5803,1,F5803+1)))</f>
        <v>1</v>
      </c>
      <c r="F5804" s="72">
        <f>IF(E5804=0,0,IF(LİSTE!$F$1=E5804,1,E5804+1))</f>
        <v>2</v>
      </c>
      <c r="G5804" s="72" t="str">
        <f>IFERROR(VLOOKUP(A5804,TATİLLER!$A$2:$D$30000,3,0),"TATİL DEĞİL")</f>
        <v>TATİL DEĞİL</v>
      </c>
    </row>
    <row r="5805" spans="1:7" x14ac:dyDescent="0.25">
      <c r="A5805" s="74">
        <f t="shared" si="1340"/>
        <v>53324</v>
      </c>
      <c r="B5805" s="72">
        <f t="shared" si="1334"/>
        <v>4</v>
      </c>
      <c r="C5805" s="72" t="str">
        <f>IF(E5805=0,"RESMİ TATİL",VLOOKUP(E5805,LİSTE!$B$7:$D$1300,3,0))</f>
        <v>Zeynep Sevde TOPUZ</v>
      </c>
      <c r="D5805" s="72" t="str">
        <f>IF(F5805=0,"RESMİ TATİL",VLOOKUP(F5805,LİSTE!$B$7:$D$1300,3,0))</f>
        <v>Ömer Asaf KADAŞ</v>
      </c>
      <c r="E5805" s="72">
        <f>IF(B5805="TATİL",0,IF(F5804=0,F5803+1,IF(LİSTE!$F$1=F5804,1,F5804+1)))</f>
        <v>3</v>
      </c>
      <c r="F5805" s="72">
        <f>IF(E5805=0,0,IF(LİSTE!$F$1=E5805,1,E5805+1))</f>
        <v>4</v>
      </c>
      <c r="G5805" s="72" t="str">
        <f>IFERROR(VLOOKUP(A5805,TATİLLER!$A$2:$D$30000,3,0),"TATİL DEĞİL")</f>
        <v>TATİL DEĞİL</v>
      </c>
    </row>
    <row r="5806" spans="1:7" x14ac:dyDescent="0.25">
      <c r="A5806" s="74">
        <f t="shared" si="1340"/>
        <v>53325</v>
      </c>
      <c r="B5806" s="72">
        <f t="shared" si="1334"/>
        <v>5</v>
      </c>
      <c r="C5806" s="72" t="str">
        <f>IF(E5806=0,"RESMİ TATİL",VLOOKUP(E5806,LİSTE!$B$7:$D$1300,3,0))</f>
        <v>Ramazan Baran ADIGÜZEL</v>
      </c>
      <c r="D5806" s="72" t="str">
        <f>IF(F5806=0,"RESMİ TATİL",VLOOKUP(F5806,LİSTE!$B$7:$D$1300,3,0))</f>
        <v>Bahar AKGÜN</v>
      </c>
      <c r="E5806" s="72">
        <f>IF(B5806="TATİL",0,IF(F5805=0,F5804+1,IF(LİSTE!$F$1=F5805,1,F5805+1)))</f>
        <v>5</v>
      </c>
      <c r="F5806" s="72">
        <f>IF(E5806=0,0,IF(LİSTE!$F$1=E5806,1,E5806+1))</f>
        <v>6</v>
      </c>
      <c r="G5806" s="72" t="str">
        <f>IFERROR(VLOOKUP(A5806,TATİLLER!$A$2:$D$30000,3,0),"TATİL DEĞİL")</f>
        <v>TATİL DEĞİL</v>
      </c>
    </row>
    <row r="5807" spans="1:7" x14ac:dyDescent="0.25">
      <c r="A5807" s="74">
        <f t="shared" ref="A5807" si="1344">A5806+3</f>
        <v>53328</v>
      </c>
      <c r="B5807" s="72">
        <f t="shared" si="1334"/>
        <v>1</v>
      </c>
      <c r="C5807" s="72" t="str">
        <f>IF(E5807=0,"RESMİ TATİL",VLOOKUP(E5807,LİSTE!$B$7:$D$1300,3,0))</f>
        <v>Ömer AKGÜL</v>
      </c>
      <c r="D5807" s="72" t="str">
        <f>IF(F5807=0,"RESMİ TATİL",VLOOKUP(F5807,LİSTE!$B$7:$D$1300,3,0))</f>
        <v>Muharrem EFE TANRIVERDİ</v>
      </c>
      <c r="E5807" s="72">
        <f>IF(B5807="TATİL",0,IF(F5806=0,F5805+1,IF(LİSTE!$F$1=F5806,1,F5806+1)))</f>
        <v>7</v>
      </c>
      <c r="F5807" s="72">
        <f>IF(E5807=0,0,IF(LİSTE!$F$1=E5807,1,E5807+1))</f>
        <v>8</v>
      </c>
      <c r="G5807" s="72" t="str">
        <f>IFERROR(VLOOKUP(A5807,TATİLLER!$A$2:$D$30000,3,0),"TATİL DEĞİL")</f>
        <v>TATİL DEĞİL</v>
      </c>
    </row>
    <row r="5808" spans="1:7" x14ac:dyDescent="0.25">
      <c r="A5808" s="74">
        <f t="shared" si="1340"/>
        <v>53329</v>
      </c>
      <c r="B5808" s="72">
        <f t="shared" si="1334"/>
        <v>2</v>
      </c>
      <c r="C5808" s="72" t="str">
        <f>IF(E5808=0,"RESMİ TATİL",VLOOKUP(E5808,LİSTE!$B$7:$D$1300,3,0))</f>
        <v>Anıl DOĞAN</v>
      </c>
      <c r="D5808" s="72" t="str">
        <f>IF(F5808=0,"RESMİ TATİL",VLOOKUP(F5808,LİSTE!$B$7:$D$1300,3,0))</f>
        <v>İpek ARSLAN</v>
      </c>
      <c r="E5808" s="72">
        <f>IF(B5808="TATİL",0,IF(F5807=0,F5806+1,IF(LİSTE!$F$1=F5807,1,F5807+1)))</f>
        <v>9</v>
      </c>
      <c r="F5808" s="72">
        <f>IF(E5808=0,0,IF(LİSTE!$F$1=E5808,1,E5808+1))</f>
        <v>10</v>
      </c>
      <c r="G5808" s="72" t="str">
        <f>IFERROR(VLOOKUP(A5808,TATİLLER!$A$2:$D$30000,3,0),"TATİL DEĞİL")</f>
        <v>TATİL DEĞİL</v>
      </c>
    </row>
    <row r="5809" spans="1:7" x14ac:dyDescent="0.25">
      <c r="A5809" s="74">
        <f t="shared" si="1340"/>
        <v>53330</v>
      </c>
      <c r="B5809" s="72">
        <f t="shared" si="1334"/>
        <v>3</v>
      </c>
      <c r="C5809" s="72" t="str">
        <f>IF(E5809=0,"RESMİ TATİL",VLOOKUP(E5809,LİSTE!$B$7:$D$1300,3,0))</f>
        <v>Efe KARSAK</v>
      </c>
      <c r="D5809" s="72" t="str">
        <f>IF(F5809=0,"RESMİ TATİL",VLOOKUP(F5809,LİSTE!$B$7:$D$1300,3,0))</f>
        <v>Abdullah KIRBAÇ</v>
      </c>
      <c r="E5809" s="72">
        <f>IF(B5809="TATİL",0,IF(F5808=0,F5807+1,IF(LİSTE!$F$1=F5808,1,F5808+1)))</f>
        <v>11</v>
      </c>
      <c r="F5809" s="72">
        <f>IF(E5809=0,0,IF(LİSTE!$F$1=E5809,1,E5809+1))</f>
        <v>12</v>
      </c>
      <c r="G5809" s="72" t="str">
        <f>IFERROR(VLOOKUP(A5809,TATİLLER!$A$2:$D$30000,3,0),"TATİL DEĞİL")</f>
        <v>TATİL DEĞİL</v>
      </c>
    </row>
    <row r="5810" spans="1:7" x14ac:dyDescent="0.25">
      <c r="A5810" s="74">
        <f t="shared" si="1340"/>
        <v>53331</v>
      </c>
      <c r="B5810" s="72">
        <f t="shared" si="1334"/>
        <v>4</v>
      </c>
      <c r="C5810" s="72" t="str">
        <f>IF(E5810=0,"RESMİ TATİL",VLOOKUP(E5810,LİSTE!$B$7:$D$1300,3,0))</f>
        <v>Ümmü Defne GÜLER</v>
      </c>
      <c r="D5810" s="72" t="str">
        <f>IF(F5810=0,"RESMİ TATİL",VLOOKUP(F5810,LİSTE!$B$7:$D$1300,3,0))</f>
        <v>Şevval ÖZDAMAR</v>
      </c>
      <c r="E5810" s="72">
        <f>IF(B5810="TATİL",0,IF(F5809=0,F5808+1,IF(LİSTE!$F$1=F5809,1,F5809+1)))</f>
        <v>13</v>
      </c>
      <c r="F5810" s="72">
        <f>IF(E5810=0,0,IF(LİSTE!$F$1=E5810,1,E5810+1))</f>
        <v>14</v>
      </c>
      <c r="G5810" s="72" t="str">
        <f>IFERROR(VLOOKUP(A5810,TATİLLER!$A$2:$D$30000,3,0),"TATİL DEĞİL")</f>
        <v>TATİL DEĞİL</v>
      </c>
    </row>
    <row r="5811" spans="1:7" x14ac:dyDescent="0.25">
      <c r="A5811" s="74">
        <f t="shared" si="1340"/>
        <v>53332</v>
      </c>
      <c r="B5811" s="72">
        <f t="shared" si="1334"/>
        <v>5</v>
      </c>
      <c r="C5811" s="72" t="str">
        <f>IF(E5811=0,"RESMİ TATİL",VLOOKUP(E5811,LİSTE!$B$7:$D$1300,3,0))</f>
        <v>Zeynep AKDAĞ</v>
      </c>
      <c r="D5811" s="72" t="str">
        <f>IF(F5811=0,"RESMİ TATİL",VLOOKUP(F5811,LİSTE!$B$7:$D$1300,3,0))</f>
        <v>Esma ÇOKER</v>
      </c>
      <c r="E5811" s="72">
        <f>IF(B5811="TATİL",0,IF(F5810=0,F5809+1,IF(LİSTE!$F$1=F5810,1,F5810+1)))</f>
        <v>15</v>
      </c>
      <c r="F5811" s="72">
        <f>IF(E5811=0,0,IF(LİSTE!$F$1=E5811,1,E5811+1))</f>
        <v>16</v>
      </c>
      <c r="G5811" s="72" t="str">
        <f>IFERROR(VLOOKUP(A5811,TATİLLER!$A$2:$D$30000,3,0),"TATİL DEĞİL")</f>
        <v>TATİL DEĞİL</v>
      </c>
    </row>
    <row r="5812" spans="1:7" x14ac:dyDescent="0.25">
      <c r="A5812" s="74">
        <f t="shared" ref="A5812" si="1345">A5811+3</f>
        <v>53335</v>
      </c>
      <c r="B5812" s="72">
        <f t="shared" si="1334"/>
        <v>1</v>
      </c>
      <c r="C5812" s="72" t="str">
        <f>IF(E5812=0,"RESMİ TATİL",VLOOKUP(E5812,LİSTE!$B$7:$D$1300,3,0))</f>
        <v>Dursun Kubilay YAŞAR</v>
      </c>
      <c r="D5812" s="72" t="str">
        <f>IF(F5812=0,"RESMİ TATİL",VLOOKUP(F5812,LİSTE!$B$7:$D$1300,3,0))</f>
        <v>Zeynep Beril BAŞPINAR</v>
      </c>
      <c r="E5812" s="72">
        <f>IF(B5812="TATİL",0,IF(F5811=0,F5810+1,IF(LİSTE!$F$1=F5811,1,F5811+1)))</f>
        <v>17</v>
      </c>
      <c r="F5812" s="72">
        <f>IF(E5812=0,0,IF(LİSTE!$F$1=E5812,1,E5812+1))</f>
        <v>18</v>
      </c>
      <c r="G5812" s="72" t="str">
        <f>IFERROR(VLOOKUP(A5812,TATİLLER!$A$2:$D$30000,3,0),"TATİL DEĞİL")</f>
        <v>TATİL DEĞİL</v>
      </c>
    </row>
    <row r="5813" spans="1:7" x14ac:dyDescent="0.25">
      <c r="A5813" s="74">
        <f t="shared" si="1340"/>
        <v>53336</v>
      </c>
      <c r="B5813" s="72">
        <f t="shared" si="1334"/>
        <v>2</v>
      </c>
      <c r="C5813" s="72" t="str">
        <f>IF(E5813=0,"RESMİ TATİL",VLOOKUP(E5813,LİSTE!$B$7:$D$1300,3,0))</f>
        <v>Ahmet DAL</v>
      </c>
      <c r="D5813" s="72" t="str">
        <f>IF(F5813=0,"RESMİ TATİL",VLOOKUP(F5813,LİSTE!$B$7:$D$1300,3,0))</f>
        <v>Emirhan KARATAŞ</v>
      </c>
      <c r="E5813" s="72">
        <f>IF(B5813="TATİL",0,IF(F5812=0,F5811+1,IF(LİSTE!$F$1=F5812,1,F5812+1)))</f>
        <v>19</v>
      </c>
      <c r="F5813" s="72">
        <f>IF(E5813=0,0,IF(LİSTE!$F$1=E5813,1,E5813+1))</f>
        <v>20</v>
      </c>
      <c r="G5813" s="72" t="str">
        <f>IFERROR(VLOOKUP(A5813,TATİLLER!$A$2:$D$30000,3,0),"TATİL DEĞİL")</f>
        <v>TATİL DEĞİL</v>
      </c>
    </row>
    <row r="5814" spans="1:7" x14ac:dyDescent="0.25">
      <c r="A5814" s="74">
        <f t="shared" si="1340"/>
        <v>53337</v>
      </c>
      <c r="B5814" s="72">
        <f t="shared" si="1334"/>
        <v>3</v>
      </c>
      <c r="C5814" s="72" t="str">
        <f>IF(E5814=0,"RESMİ TATİL",VLOOKUP(E5814,LİSTE!$B$7:$D$1300,3,0))</f>
        <v>Zümra Yeter ARI</v>
      </c>
      <c r="D5814" s="72" t="str">
        <f>IF(F5814=0,"RESMİ TATİL",VLOOKUP(F5814,LİSTE!$B$7:$D$1300,3,0))</f>
        <v>Utku KARAGÖZ</v>
      </c>
      <c r="E5814" s="72">
        <f>IF(B5814="TATİL",0,IF(F5813=0,F5812+1,IF(LİSTE!$F$1=F5813,1,F5813+1)))</f>
        <v>21</v>
      </c>
      <c r="F5814" s="72">
        <f>IF(E5814=0,0,IF(LİSTE!$F$1=E5814,1,E5814+1))</f>
        <v>22</v>
      </c>
      <c r="G5814" s="72" t="str">
        <f>IFERROR(VLOOKUP(A5814,TATİLLER!$A$2:$D$30000,3,0),"TATİL DEĞİL")</f>
        <v>TATİL DEĞİL</v>
      </c>
    </row>
    <row r="5815" spans="1:7" x14ac:dyDescent="0.25">
      <c r="A5815" s="74">
        <f t="shared" si="1340"/>
        <v>53338</v>
      </c>
      <c r="B5815" s="72">
        <f t="shared" si="1334"/>
        <v>4</v>
      </c>
      <c r="C5815" s="72" t="str">
        <f>IF(E5815=0,"RESMİ TATİL",VLOOKUP(E5815,LİSTE!$B$7:$D$1300,3,0))</f>
        <v>Feyza Zümra AVCIOĞLU</v>
      </c>
      <c r="D5815" s="72" t="str">
        <f>IF(F5815=0,"RESMİ TATİL",VLOOKUP(F5815,LİSTE!$B$7:$D$1300,3,0))</f>
        <v>Yusuf Ali TABUR</v>
      </c>
      <c r="E5815" s="72">
        <f>IF(B5815="TATİL",0,IF(F5814=0,F5813+1,IF(LİSTE!$F$1=F5814,1,F5814+1)))</f>
        <v>23</v>
      </c>
      <c r="F5815" s="72">
        <f>IF(E5815=0,0,IF(LİSTE!$F$1=E5815,1,E5815+1))</f>
        <v>24</v>
      </c>
      <c r="G5815" s="72" t="str">
        <f>IFERROR(VLOOKUP(A5815,TATİLLER!$A$2:$D$30000,3,0),"TATİL DEĞİL")</f>
        <v>TATİL DEĞİL</v>
      </c>
    </row>
    <row r="5816" spans="1:7" x14ac:dyDescent="0.25">
      <c r="A5816" s="74">
        <f t="shared" si="1340"/>
        <v>53339</v>
      </c>
      <c r="B5816" s="72">
        <f t="shared" si="1334"/>
        <v>5</v>
      </c>
      <c r="C5816" s="72" t="str">
        <f>IF(E5816=0,"RESMİ TATİL",VLOOKUP(E5816,LİSTE!$B$7:$D$1300,3,0))</f>
        <v>Irmak UTEBAY</v>
      </c>
      <c r="D5816" s="72" t="str">
        <f>IF(F5816=0,"RESMİ TATİL",VLOOKUP(F5816,LİSTE!$B$7:$D$1300,3,0))</f>
        <v>Kerem AKKOÇ</v>
      </c>
      <c r="E5816" s="72">
        <f>IF(B5816="TATİL",0,IF(F5815=0,F5814+1,IF(LİSTE!$F$1=F5815,1,F5815+1)))</f>
        <v>25</v>
      </c>
      <c r="F5816" s="72">
        <f>IF(E5816=0,0,IF(LİSTE!$F$1=E5816,1,E5816+1))</f>
        <v>26</v>
      </c>
      <c r="G5816" s="72" t="str">
        <f>IFERROR(VLOOKUP(A5816,TATİLLER!$A$2:$D$30000,3,0),"TATİL DEĞİL")</f>
        <v>TATİL DEĞİL</v>
      </c>
    </row>
    <row r="5817" spans="1:7" x14ac:dyDescent="0.25">
      <c r="A5817" s="74">
        <f t="shared" ref="A5817" si="1346">A5816+3</f>
        <v>53342</v>
      </c>
      <c r="B5817" s="72">
        <f t="shared" si="1334"/>
        <v>1</v>
      </c>
      <c r="C5817" s="72" t="str">
        <f>IF(E5817=0,"RESMİ TATİL",VLOOKUP(E5817,LİSTE!$B$7:$D$1300,3,0))</f>
        <v>Elçin Ayşe ELMAS</v>
      </c>
      <c r="D5817" s="72" t="str">
        <f>IF(F5817=0,"RESMİ TATİL",VLOOKUP(F5817,LİSTE!$B$7:$D$1300,3,0))</f>
        <v>Muhammed YILDIZDAĞ</v>
      </c>
      <c r="E5817" s="72">
        <f>IF(B5817="TATİL",0,IF(F5816=0,F5815+1,IF(LİSTE!$F$1=F5816,1,F5816+1)))</f>
        <v>27</v>
      </c>
      <c r="F5817" s="72">
        <f>IF(E5817=0,0,IF(LİSTE!$F$1=E5817,1,E5817+1))</f>
        <v>28</v>
      </c>
      <c r="G5817" s="72" t="str">
        <f>IFERROR(VLOOKUP(A5817,TATİLLER!$A$2:$D$30000,3,0),"TATİL DEĞİL")</f>
        <v>TATİL DEĞİL</v>
      </c>
    </row>
    <row r="5818" spans="1:7" x14ac:dyDescent="0.25">
      <c r="A5818" s="74">
        <f t="shared" si="1340"/>
        <v>53343</v>
      </c>
      <c r="B5818" s="72">
        <f t="shared" si="1334"/>
        <v>2</v>
      </c>
      <c r="C5818" s="72" t="str">
        <f>IF(E5818=0,"RESMİ TATİL",VLOOKUP(E5818,LİSTE!$B$7:$D$1300,3,0))</f>
        <v>Nisa Nur SANCAR</v>
      </c>
      <c r="D5818" s="72" t="str">
        <f>IF(F5818=0,"RESMİ TATİL",VLOOKUP(F5818,LİSTE!$B$7:$D$1300,3,0))</f>
        <v>Esila ÇETİN</v>
      </c>
      <c r="E5818" s="72">
        <f>IF(B5818="TATİL",0,IF(F5817=0,F5816+1,IF(LİSTE!$F$1=F5817,1,F5817+1)))</f>
        <v>1</v>
      </c>
      <c r="F5818" s="72">
        <f>IF(E5818=0,0,IF(LİSTE!$F$1=E5818,1,E5818+1))</f>
        <v>2</v>
      </c>
      <c r="G5818" s="72" t="str">
        <f>IFERROR(VLOOKUP(A5818,TATİLLER!$A$2:$D$30000,3,0),"TATİL DEĞİL")</f>
        <v>TATİL DEĞİL</v>
      </c>
    </row>
    <row r="5819" spans="1:7" x14ac:dyDescent="0.25">
      <c r="A5819" s="74">
        <f t="shared" si="1340"/>
        <v>53344</v>
      </c>
      <c r="B5819" s="72">
        <f t="shared" si="1334"/>
        <v>3</v>
      </c>
      <c r="C5819" s="72" t="str">
        <f>IF(E5819=0,"RESMİ TATİL",VLOOKUP(E5819,LİSTE!$B$7:$D$1300,3,0))</f>
        <v>Zeynep Sevde TOPUZ</v>
      </c>
      <c r="D5819" s="72" t="str">
        <f>IF(F5819=0,"RESMİ TATİL",VLOOKUP(F5819,LİSTE!$B$7:$D$1300,3,0))</f>
        <v>Ömer Asaf KADAŞ</v>
      </c>
      <c r="E5819" s="72">
        <f>IF(B5819="TATİL",0,IF(F5818=0,F5817+1,IF(LİSTE!$F$1=F5818,1,F5818+1)))</f>
        <v>3</v>
      </c>
      <c r="F5819" s="72">
        <f>IF(E5819=0,0,IF(LİSTE!$F$1=E5819,1,E5819+1))</f>
        <v>4</v>
      </c>
      <c r="G5819" s="72" t="str">
        <f>IFERROR(VLOOKUP(A5819,TATİLLER!$A$2:$D$30000,3,0),"TATİL DEĞİL")</f>
        <v>TATİL DEĞİL</v>
      </c>
    </row>
    <row r="5820" spans="1:7" x14ac:dyDescent="0.25">
      <c r="A5820" s="74">
        <f t="shared" si="1340"/>
        <v>53345</v>
      </c>
      <c r="B5820" s="72">
        <f t="shared" si="1334"/>
        <v>4</v>
      </c>
      <c r="C5820" s="72" t="str">
        <f>IF(E5820=0,"RESMİ TATİL",VLOOKUP(E5820,LİSTE!$B$7:$D$1300,3,0))</f>
        <v>Ramazan Baran ADIGÜZEL</v>
      </c>
      <c r="D5820" s="72" t="str">
        <f>IF(F5820=0,"RESMİ TATİL",VLOOKUP(F5820,LİSTE!$B$7:$D$1300,3,0))</f>
        <v>Bahar AKGÜN</v>
      </c>
      <c r="E5820" s="72">
        <f>IF(B5820="TATİL",0,IF(F5819=0,F5818+1,IF(LİSTE!$F$1=F5819,1,F5819+1)))</f>
        <v>5</v>
      </c>
      <c r="F5820" s="72">
        <f>IF(E5820=0,0,IF(LİSTE!$F$1=E5820,1,E5820+1))</f>
        <v>6</v>
      </c>
      <c r="G5820" s="72" t="str">
        <f>IFERROR(VLOOKUP(A5820,TATİLLER!$A$2:$D$30000,3,0),"TATİL DEĞİL")</f>
        <v>TATİL DEĞİL</v>
      </c>
    </row>
    <row r="5821" spans="1:7" x14ac:dyDescent="0.25">
      <c r="A5821" s="74">
        <f t="shared" si="1340"/>
        <v>53346</v>
      </c>
      <c r="B5821" s="72">
        <f t="shared" si="1334"/>
        <v>5</v>
      </c>
      <c r="C5821" s="72" t="str">
        <f>IF(E5821=0,"RESMİ TATİL",VLOOKUP(E5821,LİSTE!$B$7:$D$1300,3,0))</f>
        <v>Ömer AKGÜL</v>
      </c>
      <c r="D5821" s="72" t="str">
        <f>IF(F5821=0,"RESMİ TATİL",VLOOKUP(F5821,LİSTE!$B$7:$D$1300,3,0))</f>
        <v>Muharrem EFE TANRIVERDİ</v>
      </c>
      <c r="E5821" s="72">
        <f>IF(B5821="TATİL",0,IF(F5820=0,F5819+1,IF(LİSTE!$F$1=F5820,1,F5820+1)))</f>
        <v>7</v>
      </c>
      <c r="F5821" s="72">
        <f>IF(E5821=0,0,IF(LİSTE!$F$1=E5821,1,E5821+1))</f>
        <v>8</v>
      </c>
      <c r="G5821" s="72" t="str">
        <f>IFERROR(VLOOKUP(A5821,TATİLLER!$A$2:$D$30000,3,0),"TATİL DEĞİL")</f>
        <v>TATİL DEĞİL</v>
      </c>
    </row>
    <row r="5822" spans="1:7" x14ac:dyDescent="0.25">
      <c r="A5822" s="74">
        <f t="shared" ref="A5822" si="1347">A5821+3</f>
        <v>53349</v>
      </c>
      <c r="B5822" s="72">
        <f t="shared" si="1334"/>
        <v>1</v>
      </c>
      <c r="C5822" s="72" t="str">
        <f>IF(E5822=0,"RESMİ TATİL",VLOOKUP(E5822,LİSTE!$B$7:$D$1300,3,0))</f>
        <v>Anıl DOĞAN</v>
      </c>
      <c r="D5822" s="72" t="str">
        <f>IF(F5822=0,"RESMİ TATİL",VLOOKUP(F5822,LİSTE!$B$7:$D$1300,3,0))</f>
        <v>İpek ARSLAN</v>
      </c>
      <c r="E5822" s="72">
        <f>IF(B5822="TATİL",0,IF(F5821=0,F5820+1,IF(LİSTE!$F$1=F5821,1,F5821+1)))</f>
        <v>9</v>
      </c>
      <c r="F5822" s="72">
        <f>IF(E5822=0,0,IF(LİSTE!$F$1=E5822,1,E5822+1))</f>
        <v>10</v>
      </c>
      <c r="G5822" s="72" t="str">
        <f>IFERROR(VLOOKUP(A5822,TATİLLER!$A$2:$D$30000,3,0),"TATİL DEĞİL")</f>
        <v>TATİL DEĞİL</v>
      </c>
    </row>
    <row r="5823" spans="1:7" x14ac:dyDescent="0.25">
      <c r="A5823" s="74">
        <f t="shared" si="1340"/>
        <v>53350</v>
      </c>
      <c r="B5823" s="72">
        <f t="shared" si="1334"/>
        <v>2</v>
      </c>
      <c r="C5823" s="72" t="str">
        <f>IF(E5823=0,"RESMİ TATİL",VLOOKUP(E5823,LİSTE!$B$7:$D$1300,3,0))</f>
        <v>Efe KARSAK</v>
      </c>
      <c r="D5823" s="72" t="str">
        <f>IF(F5823=0,"RESMİ TATİL",VLOOKUP(F5823,LİSTE!$B$7:$D$1300,3,0))</f>
        <v>Abdullah KIRBAÇ</v>
      </c>
      <c r="E5823" s="72">
        <f>IF(B5823="TATİL",0,IF(F5822=0,F5821+1,IF(LİSTE!$F$1=F5822,1,F5822+1)))</f>
        <v>11</v>
      </c>
      <c r="F5823" s="72">
        <f>IF(E5823=0,0,IF(LİSTE!$F$1=E5823,1,E5823+1))</f>
        <v>12</v>
      </c>
      <c r="G5823" s="72" t="str">
        <f>IFERROR(VLOOKUP(A5823,TATİLLER!$A$2:$D$30000,3,0),"TATİL DEĞİL")</f>
        <v>TATİL DEĞİL</v>
      </c>
    </row>
    <row r="5824" spans="1:7" x14ac:dyDescent="0.25">
      <c r="A5824" s="74">
        <f t="shared" si="1340"/>
        <v>53351</v>
      </c>
      <c r="B5824" s="72">
        <f t="shared" si="1334"/>
        <v>3</v>
      </c>
      <c r="C5824" s="72" t="str">
        <f>IF(E5824=0,"RESMİ TATİL",VLOOKUP(E5824,LİSTE!$B$7:$D$1300,3,0))</f>
        <v>Ümmü Defne GÜLER</v>
      </c>
      <c r="D5824" s="72" t="str">
        <f>IF(F5824=0,"RESMİ TATİL",VLOOKUP(F5824,LİSTE!$B$7:$D$1300,3,0))</f>
        <v>Şevval ÖZDAMAR</v>
      </c>
      <c r="E5824" s="72">
        <f>IF(B5824="TATİL",0,IF(F5823=0,F5822+1,IF(LİSTE!$F$1=F5823,1,F5823+1)))</f>
        <v>13</v>
      </c>
      <c r="F5824" s="72">
        <f>IF(E5824=0,0,IF(LİSTE!$F$1=E5824,1,E5824+1))</f>
        <v>14</v>
      </c>
      <c r="G5824" s="72" t="str">
        <f>IFERROR(VLOOKUP(A5824,TATİLLER!$A$2:$D$30000,3,0),"TATİL DEĞİL")</f>
        <v>TATİL DEĞİL</v>
      </c>
    </row>
    <row r="5825" spans="1:7" x14ac:dyDescent="0.25">
      <c r="A5825" s="74">
        <f t="shared" si="1340"/>
        <v>53352</v>
      </c>
      <c r="B5825" s="72">
        <f t="shared" si="1334"/>
        <v>4</v>
      </c>
      <c r="C5825" s="72" t="str">
        <f>IF(E5825=0,"RESMİ TATİL",VLOOKUP(E5825,LİSTE!$B$7:$D$1300,3,0))</f>
        <v>Zeynep AKDAĞ</v>
      </c>
      <c r="D5825" s="72" t="str">
        <f>IF(F5825=0,"RESMİ TATİL",VLOOKUP(F5825,LİSTE!$B$7:$D$1300,3,0))</f>
        <v>Esma ÇOKER</v>
      </c>
      <c r="E5825" s="72">
        <f>IF(B5825="TATİL",0,IF(F5824=0,F5823+1,IF(LİSTE!$F$1=F5824,1,F5824+1)))</f>
        <v>15</v>
      </c>
      <c r="F5825" s="72">
        <f>IF(E5825=0,0,IF(LİSTE!$F$1=E5825,1,E5825+1))</f>
        <v>16</v>
      </c>
      <c r="G5825" s="72" t="str">
        <f>IFERROR(VLOOKUP(A5825,TATİLLER!$A$2:$D$30000,3,0),"TATİL DEĞİL")</f>
        <v>TATİL DEĞİL</v>
      </c>
    </row>
    <row r="5826" spans="1:7" x14ac:dyDescent="0.25">
      <c r="A5826" s="74">
        <f t="shared" si="1340"/>
        <v>53353</v>
      </c>
      <c r="B5826" s="72">
        <f t="shared" si="1334"/>
        <v>5</v>
      </c>
      <c r="C5826" s="72" t="str">
        <f>IF(E5826=0,"RESMİ TATİL",VLOOKUP(E5826,LİSTE!$B$7:$D$1300,3,0))</f>
        <v>Dursun Kubilay YAŞAR</v>
      </c>
      <c r="D5826" s="72" t="str">
        <f>IF(F5826=0,"RESMİ TATİL",VLOOKUP(F5826,LİSTE!$B$7:$D$1300,3,0))</f>
        <v>Zeynep Beril BAŞPINAR</v>
      </c>
      <c r="E5826" s="72">
        <f>IF(B5826="TATİL",0,IF(F5825=0,F5824+1,IF(LİSTE!$F$1=F5825,1,F5825+1)))</f>
        <v>17</v>
      </c>
      <c r="F5826" s="72">
        <f>IF(E5826=0,0,IF(LİSTE!$F$1=E5826,1,E5826+1))</f>
        <v>18</v>
      </c>
      <c r="G5826" s="72" t="str">
        <f>IFERROR(VLOOKUP(A5826,TATİLLER!$A$2:$D$30000,3,0),"TATİL DEĞİL")</f>
        <v>TATİL DEĞİL</v>
      </c>
    </row>
    <row r="5827" spans="1:7" x14ac:dyDescent="0.25">
      <c r="A5827" s="74">
        <f t="shared" ref="A5827" si="1348">A5826+3</f>
        <v>53356</v>
      </c>
      <c r="B5827" s="72">
        <f t="shared" ref="B5827:B5890" si="1349">IF(G5827="TATİL","TATİL",WEEKDAY(A5827,2))</f>
        <v>1</v>
      </c>
      <c r="C5827" s="72" t="str">
        <f>IF(E5827=0,"RESMİ TATİL",VLOOKUP(E5827,LİSTE!$B$7:$D$1300,3,0))</f>
        <v>Ahmet DAL</v>
      </c>
      <c r="D5827" s="72" t="str">
        <f>IF(F5827=0,"RESMİ TATİL",VLOOKUP(F5827,LİSTE!$B$7:$D$1300,3,0))</f>
        <v>Emirhan KARATAŞ</v>
      </c>
      <c r="E5827" s="72">
        <f>IF(B5827="TATİL",0,IF(F5826=0,F5825+1,IF(LİSTE!$F$1=F5826,1,F5826+1)))</f>
        <v>19</v>
      </c>
      <c r="F5827" s="72">
        <f>IF(E5827=0,0,IF(LİSTE!$F$1=E5827,1,E5827+1))</f>
        <v>20</v>
      </c>
      <c r="G5827" s="72" t="str">
        <f>IFERROR(VLOOKUP(A5827,TATİLLER!$A$2:$D$30000,3,0),"TATİL DEĞİL")</f>
        <v>TATİL DEĞİL</v>
      </c>
    </row>
    <row r="5828" spans="1:7" x14ac:dyDescent="0.25">
      <c r="A5828" s="74">
        <f t="shared" si="1340"/>
        <v>53357</v>
      </c>
      <c r="B5828" s="72">
        <f t="shared" si="1349"/>
        <v>2</v>
      </c>
      <c r="C5828" s="72" t="str">
        <f>IF(E5828=0,"RESMİ TATİL",VLOOKUP(E5828,LİSTE!$B$7:$D$1300,3,0))</f>
        <v>Zümra Yeter ARI</v>
      </c>
      <c r="D5828" s="72" t="str">
        <f>IF(F5828=0,"RESMİ TATİL",VLOOKUP(F5828,LİSTE!$B$7:$D$1300,3,0))</f>
        <v>Utku KARAGÖZ</v>
      </c>
      <c r="E5828" s="72">
        <f>IF(B5828="TATİL",0,IF(F5827=0,F5826+1,IF(LİSTE!$F$1=F5827,1,F5827+1)))</f>
        <v>21</v>
      </c>
      <c r="F5828" s="72">
        <f>IF(E5828=0,0,IF(LİSTE!$F$1=E5828,1,E5828+1))</f>
        <v>22</v>
      </c>
      <c r="G5828" s="72" t="str">
        <f>IFERROR(VLOOKUP(A5828,TATİLLER!$A$2:$D$30000,3,0),"TATİL DEĞİL")</f>
        <v>TATİL DEĞİL</v>
      </c>
    </row>
    <row r="5829" spans="1:7" x14ac:dyDescent="0.25">
      <c r="A5829" s="74">
        <f t="shared" si="1340"/>
        <v>53358</v>
      </c>
      <c r="B5829" s="72">
        <f t="shared" si="1349"/>
        <v>3</v>
      </c>
      <c r="C5829" s="72" t="str">
        <f>IF(E5829=0,"RESMİ TATİL",VLOOKUP(E5829,LİSTE!$B$7:$D$1300,3,0))</f>
        <v>Feyza Zümra AVCIOĞLU</v>
      </c>
      <c r="D5829" s="72" t="str">
        <f>IF(F5829=0,"RESMİ TATİL",VLOOKUP(F5829,LİSTE!$B$7:$D$1300,3,0))</f>
        <v>Yusuf Ali TABUR</v>
      </c>
      <c r="E5829" s="72">
        <f>IF(B5829="TATİL",0,IF(F5828=0,F5827+1,IF(LİSTE!$F$1=F5828,1,F5828+1)))</f>
        <v>23</v>
      </c>
      <c r="F5829" s="72">
        <f>IF(E5829=0,0,IF(LİSTE!$F$1=E5829,1,E5829+1))</f>
        <v>24</v>
      </c>
      <c r="G5829" s="72" t="str">
        <f>IFERROR(VLOOKUP(A5829,TATİLLER!$A$2:$D$30000,3,0),"TATİL DEĞİL")</f>
        <v>TATİL DEĞİL</v>
      </c>
    </row>
    <row r="5830" spans="1:7" x14ac:dyDescent="0.25">
      <c r="A5830" s="74">
        <f t="shared" si="1340"/>
        <v>53359</v>
      </c>
      <c r="B5830" s="72">
        <f t="shared" si="1349"/>
        <v>4</v>
      </c>
      <c r="C5830" s="72" t="str">
        <f>IF(E5830=0,"RESMİ TATİL",VLOOKUP(E5830,LİSTE!$B$7:$D$1300,3,0))</f>
        <v>Irmak UTEBAY</v>
      </c>
      <c r="D5830" s="72" t="str">
        <f>IF(F5830=0,"RESMİ TATİL",VLOOKUP(F5830,LİSTE!$B$7:$D$1300,3,0))</f>
        <v>Kerem AKKOÇ</v>
      </c>
      <c r="E5830" s="72">
        <f>IF(B5830="TATİL",0,IF(F5829=0,F5828+1,IF(LİSTE!$F$1=F5829,1,F5829+1)))</f>
        <v>25</v>
      </c>
      <c r="F5830" s="72">
        <f>IF(E5830=0,0,IF(LİSTE!$F$1=E5830,1,E5830+1))</f>
        <v>26</v>
      </c>
      <c r="G5830" s="72" t="str">
        <f>IFERROR(VLOOKUP(A5830,TATİLLER!$A$2:$D$30000,3,0),"TATİL DEĞİL")</f>
        <v>TATİL DEĞİL</v>
      </c>
    </row>
    <row r="5831" spans="1:7" x14ac:dyDescent="0.25">
      <c r="A5831" s="74">
        <f t="shared" si="1340"/>
        <v>53360</v>
      </c>
      <c r="B5831" s="72">
        <f t="shared" si="1349"/>
        <v>5</v>
      </c>
      <c r="C5831" s="72" t="str">
        <f>IF(E5831=0,"RESMİ TATİL",VLOOKUP(E5831,LİSTE!$B$7:$D$1300,3,0))</f>
        <v>Elçin Ayşe ELMAS</v>
      </c>
      <c r="D5831" s="72" t="str">
        <f>IF(F5831=0,"RESMİ TATİL",VLOOKUP(F5831,LİSTE!$B$7:$D$1300,3,0))</f>
        <v>Muhammed YILDIZDAĞ</v>
      </c>
      <c r="E5831" s="72">
        <f>IF(B5831="TATİL",0,IF(F5830=0,F5829+1,IF(LİSTE!$F$1=F5830,1,F5830+1)))</f>
        <v>27</v>
      </c>
      <c r="F5831" s="72">
        <f>IF(E5831=0,0,IF(LİSTE!$F$1=E5831,1,E5831+1))</f>
        <v>28</v>
      </c>
      <c r="G5831" s="72" t="str">
        <f>IFERROR(VLOOKUP(A5831,TATİLLER!$A$2:$D$30000,3,0),"TATİL DEĞİL")</f>
        <v>TATİL DEĞİL</v>
      </c>
    </row>
    <row r="5832" spans="1:7" x14ac:dyDescent="0.25">
      <c r="A5832" s="74">
        <f t="shared" ref="A5832" si="1350">A5831+3</f>
        <v>53363</v>
      </c>
      <c r="B5832" s="72">
        <f t="shared" si="1349"/>
        <v>1</v>
      </c>
      <c r="C5832" s="72" t="str">
        <f>IF(E5832=0,"RESMİ TATİL",VLOOKUP(E5832,LİSTE!$B$7:$D$1300,3,0))</f>
        <v>Nisa Nur SANCAR</v>
      </c>
      <c r="D5832" s="72" t="str">
        <f>IF(F5832=0,"RESMİ TATİL",VLOOKUP(F5832,LİSTE!$B$7:$D$1300,3,0))</f>
        <v>Esila ÇETİN</v>
      </c>
      <c r="E5832" s="72">
        <f>IF(B5832="TATİL",0,IF(F5831=0,F5830+1,IF(LİSTE!$F$1=F5831,1,F5831+1)))</f>
        <v>1</v>
      </c>
      <c r="F5832" s="72">
        <f>IF(E5832=0,0,IF(LİSTE!$F$1=E5832,1,E5832+1))</f>
        <v>2</v>
      </c>
      <c r="G5832" s="72" t="str">
        <f>IFERROR(VLOOKUP(A5832,TATİLLER!$A$2:$D$30000,3,0),"TATİL DEĞİL")</f>
        <v>TATİL DEĞİL</v>
      </c>
    </row>
    <row r="5833" spans="1:7" x14ac:dyDescent="0.25">
      <c r="A5833" s="74">
        <f t="shared" si="1340"/>
        <v>53364</v>
      </c>
      <c r="B5833" s="72">
        <f t="shared" si="1349"/>
        <v>2</v>
      </c>
      <c r="C5833" s="72" t="str">
        <f>IF(E5833=0,"RESMİ TATİL",VLOOKUP(E5833,LİSTE!$B$7:$D$1300,3,0))</f>
        <v>Zeynep Sevde TOPUZ</v>
      </c>
      <c r="D5833" s="72" t="str">
        <f>IF(F5833=0,"RESMİ TATİL",VLOOKUP(F5833,LİSTE!$B$7:$D$1300,3,0))</f>
        <v>Ömer Asaf KADAŞ</v>
      </c>
      <c r="E5833" s="72">
        <f>IF(B5833="TATİL",0,IF(F5832=0,F5831+1,IF(LİSTE!$F$1=F5832,1,F5832+1)))</f>
        <v>3</v>
      </c>
      <c r="F5833" s="72">
        <f>IF(E5833=0,0,IF(LİSTE!$F$1=E5833,1,E5833+1))</f>
        <v>4</v>
      </c>
      <c r="G5833" s="72" t="str">
        <f>IFERROR(VLOOKUP(A5833,TATİLLER!$A$2:$D$30000,3,0),"TATİL DEĞİL")</f>
        <v>TATİL DEĞİL</v>
      </c>
    </row>
    <row r="5834" spans="1:7" x14ac:dyDescent="0.25">
      <c r="A5834" s="74">
        <f t="shared" si="1340"/>
        <v>53365</v>
      </c>
      <c r="B5834" s="72">
        <f t="shared" si="1349"/>
        <v>3</v>
      </c>
      <c r="C5834" s="72" t="str">
        <f>IF(E5834=0,"RESMİ TATİL",VLOOKUP(E5834,LİSTE!$B$7:$D$1300,3,0))</f>
        <v>Ramazan Baran ADIGÜZEL</v>
      </c>
      <c r="D5834" s="72" t="str">
        <f>IF(F5834=0,"RESMİ TATİL",VLOOKUP(F5834,LİSTE!$B$7:$D$1300,3,0))</f>
        <v>Bahar AKGÜN</v>
      </c>
      <c r="E5834" s="72">
        <f>IF(B5834="TATİL",0,IF(F5833=0,F5832+1,IF(LİSTE!$F$1=F5833,1,F5833+1)))</f>
        <v>5</v>
      </c>
      <c r="F5834" s="72">
        <f>IF(E5834=0,0,IF(LİSTE!$F$1=E5834,1,E5834+1))</f>
        <v>6</v>
      </c>
      <c r="G5834" s="72" t="str">
        <f>IFERROR(VLOOKUP(A5834,TATİLLER!$A$2:$D$30000,3,0),"TATİL DEĞİL")</f>
        <v>TATİL DEĞİL</v>
      </c>
    </row>
    <row r="5835" spans="1:7" x14ac:dyDescent="0.25">
      <c r="A5835" s="74">
        <f t="shared" si="1340"/>
        <v>53366</v>
      </c>
      <c r="B5835" s="72">
        <f t="shared" si="1349"/>
        <v>4</v>
      </c>
      <c r="C5835" s="72" t="str">
        <f>IF(E5835=0,"RESMİ TATİL",VLOOKUP(E5835,LİSTE!$B$7:$D$1300,3,0))</f>
        <v>Ömer AKGÜL</v>
      </c>
      <c r="D5835" s="72" t="str">
        <f>IF(F5835=0,"RESMİ TATİL",VLOOKUP(F5835,LİSTE!$B$7:$D$1300,3,0))</f>
        <v>Muharrem EFE TANRIVERDİ</v>
      </c>
      <c r="E5835" s="72">
        <f>IF(B5835="TATİL",0,IF(F5834=0,F5833+1,IF(LİSTE!$F$1=F5834,1,F5834+1)))</f>
        <v>7</v>
      </c>
      <c r="F5835" s="72">
        <f>IF(E5835=0,0,IF(LİSTE!$F$1=E5835,1,E5835+1))</f>
        <v>8</v>
      </c>
      <c r="G5835" s="72" t="str">
        <f>IFERROR(VLOOKUP(A5835,TATİLLER!$A$2:$D$30000,3,0),"TATİL DEĞİL")</f>
        <v>TATİL DEĞİL</v>
      </c>
    </row>
    <row r="5836" spans="1:7" x14ac:dyDescent="0.25">
      <c r="A5836" s="74">
        <f t="shared" si="1340"/>
        <v>53367</v>
      </c>
      <c r="B5836" s="72">
        <f t="shared" si="1349"/>
        <v>5</v>
      </c>
      <c r="C5836" s="72" t="str">
        <f>IF(E5836=0,"RESMİ TATİL",VLOOKUP(E5836,LİSTE!$B$7:$D$1300,3,0))</f>
        <v>Anıl DOĞAN</v>
      </c>
      <c r="D5836" s="72" t="str">
        <f>IF(F5836=0,"RESMİ TATİL",VLOOKUP(F5836,LİSTE!$B$7:$D$1300,3,0))</f>
        <v>İpek ARSLAN</v>
      </c>
      <c r="E5836" s="72">
        <f>IF(B5836="TATİL",0,IF(F5835=0,F5834+1,IF(LİSTE!$F$1=F5835,1,F5835+1)))</f>
        <v>9</v>
      </c>
      <c r="F5836" s="72">
        <f>IF(E5836=0,0,IF(LİSTE!$F$1=E5836,1,E5836+1))</f>
        <v>10</v>
      </c>
      <c r="G5836" s="72" t="str">
        <f>IFERROR(VLOOKUP(A5836,TATİLLER!$A$2:$D$30000,3,0),"TATİL DEĞİL")</f>
        <v>TATİL DEĞİL</v>
      </c>
    </row>
    <row r="5837" spans="1:7" x14ac:dyDescent="0.25">
      <c r="A5837" s="74">
        <f t="shared" ref="A5837" si="1351">A5836+3</f>
        <v>53370</v>
      </c>
      <c r="B5837" s="72">
        <f t="shared" si="1349"/>
        <v>1</v>
      </c>
      <c r="C5837" s="72" t="str">
        <f>IF(E5837=0,"RESMİ TATİL",VLOOKUP(E5837,LİSTE!$B$7:$D$1300,3,0))</f>
        <v>Efe KARSAK</v>
      </c>
      <c r="D5837" s="72" t="str">
        <f>IF(F5837=0,"RESMİ TATİL",VLOOKUP(F5837,LİSTE!$B$7:$D$1300,3,0))</f>
        <v>Abdullah KIRBAÇ</v>
      </c>
      <c r="E5837" s="72">
        <f>IF(B5837="TATİL",0,IF(F5836=0,F5835+1,IF(LİSTE!$F$1=F5836,1,F5836+1)))</f>
        <v>11</v>
      </c>
      <c r="F5837" s="72">
        <f>IF(E5837=0,0,IF(LİSTE!$F$1=E5837,1,E5837+1))</f>
        <v>12</v>
      </c>
      <c r="G5837" s="72" t="str">
        <f>IFERROR(VLOOKUP(A5837,TATİLLER!$A$2:$D$30000,3,0),"TATİL DEĞİL")</f>
        <v>TATİL DEĞİL</v>
      </c>
    </row>
    <row r="5838" spans="1:7" x14ac:dyDescent="0.25">
      <c r="A5838" s="74">
        <f t="shared" si="1340"/>
        <v>53371</v>
      </c>
      <c r="B5838" s="72">
        <f t="shared" si="1349"/>
        <v>2</v>
      </c>
      <c r="C5838" s="72" t="str">
        <f>IF(E5838=0,"RESMİ TATİL",VLOOKUP(E5838,LİSTE!$B$7:$D$1300,3,0))</f>
        <v>Ümmü Defne GÜLER</v>
      </c>
      <c r="D5838" s="72" t="str">
        <f>IF(F5838=0,"RESMİ TATİL",VLOOKUP(F5838,LİSTE!$B$7:$D$1300,3,0))</f>
        <v>Şevval ÖZDAMAR</v>
      </c>
      <c r="E5838" s="72">
        <f>IF(B5838="TATİL",0,IF(F5837=0,F5836+1,IF(LİSTE!$F$1=F5837,1,F5837+1)))</f>
        <v>13</v>
      </c>
      <c r="F5838" s="72">
        <f>IF(E5838=0,0,IF(LİSTE!$F$1=E5838,1,E5838+1))</f>
        <v>14</v>
      </c>
      <c r="G5838" s="72" t="str">
        <f>IFERROR(VLOOKUP(A5838,TATİLLER!$A$2:$D$30000,3,0),"TATİL DEĞİL")</f>
        <v>TATİL DEĞİL</v>
      </c>
    </row>
    <row r="5839" spans="1:7" x14ac:dyDescent="0.25">
      <c r="A5839" s="74">
        <f t="shared" si="1340"/>
        <v>53372</v>
      </c>
      <c r="B5839" s="72">
        <f t="shared" si="1349"/>
        <v>3</v>
      </c>
      <c r="C5839" s="72" t="str">
        <f>IF(E5839=0,"RESMİ TATİL",VLOOKUP(E5839,LİSTE!$B$7:$D$1300,3,0))</f>
        <v>Zeynep AKDAĞ</v>
      </c>
      <c r="D5839" s="72" t="str">
        <f>IF(F5839=0,"RESMİ TATİL",VLOOKUP(F5839,LİSTE!$B$7:$D$1300,3,0))</f>
        <v>Esma ÇOKER</v>
      </c>
      <c r="E5839" s="72">
        <f>IF(B5839="TATİL",0,IF(F5838=0,F5837+1,IF(LİSTE!$F$1=F5838,1,F5838+1)))</f>
        <v>15</v>
      </c>
      <c r="F5839" s="72">
        <f>IF(E5839=0,0,IF(LİSTE!$F$1=E5839,1,E5839+1))</f>
        <v>16</v>
      </c>
      <c r="G5839" s="72" t="str">
        <f>IFERROR(VLOOKUP(A5839,TATİLLER!$A$2:$D$30000,3,0),"TATİL DEĞİL")</f>
        <v>TATİL DEĞİL</v>
      </c>
    </row>
    <row r="5840" spans="1:7" x14ac:dyDescent="0.25">
      <c r="A5840" s="74">
        <f t="shared" si="1340"/>
        <v>53373</v>
      </c>
      <c r="B5840" s="72">
        <f t="shared" si="1349"/>
        <v>4</v>
      </c>
      <c r="C5840" s="72" t="str">
        <f>IF(E5840=0,"RESMİ TATİL",VLOOKUP(E5840,LİSTE!$B$7:$D$1300,3,0))</f>
        <v>Dursun Kubilay YAŞAR</v>
      </c>
      <c r="D5840" s="72" t="str">
        <f>IF(F5840=0,"RESMİ TATİL",VLOOKUP(F5840,LİSTE!$B$7:$D$1300,3,0))</f>
        <v>Zeynep Beril BAŞPINAR</v>
      </c>
      <c r="E5840" s="72">
        <f>IF(B5840="TATİL",0,IF(F5839=0,F5838+1,IF(LİSTE!$F$1=F5839,1,F5839+1)))</f>
        <v>17</v>
      </c>
      <c r="F5840" s="72">
        <f>IF(E5840=0,0,IF(LİSTE!$F$1=E5840,1,E5840+1))</f>
        <v>18</v>
      </c>
      <c r="G5840" s="72" t="str">
        <f>IFERROR(VLOOKUP(A5840,TATİLLER!$A$2:$D$30000,3,0),"TATİL DEĞİL")</f>
        <v>TATİL DEĞİL</v>
      </c>
    </row>
    <row r="5841" spans="1:7" x14ac:dyDescent="0.25">
      <c r="A5841" s="74">
        <f t="shared" si="1340"/>
        <v>53374</v>
      </c>
      <c r="B5841" s="72">
        <f t="shared" si="1349"/>
        <v>5</v>
      </c>
      <c r="C5841" s="72" t="str">
        <f>IF(E5841=0,"RESMİ TATİL",VLOOKUP(E5841,LİSTE!$B$7:$D$1300,3,0))</f>
        <v>Ahmet DAL</v>
      </c>
      <c r="D5841" s="72" t="str">
        <f>IF(F5841=0,"RESMİ TATİL",VLOOKUP(F5841,LİSTE!$B$7:$D$1300,3,0))</f>
        <v>Emirhan KARATAŞ</v>
      </c>
      <c r="E5841" s="72">
        <f>IF(B5841="TATİL",0,IF(F5840=0,F5839+1,IF(LİSTE!$F$1=F5840,1,F5840+1)))</f>
        <v>19</v>
      </c>
      <c r="F5841" s="72">
        <f>IF(E5841=0,0,IF(LİSTE!$F$1=E5841,1,E5841+1))</f>
        <v>20</v>
      </c>
      <c r="G5841" s="72" t="str">
        <f>IFERROR(VLOOKUP(A5841,TATİLLER!$A$2:$D$30000,3,0),"TATİL DEĞİL")</f>
        <v>TATİL DEĞİL</v>
      </c>
    </row>
    <row r="5842" spans="1:7" x14ac:dyDescent="0.25">
      <c r="A5842" s="74">
        <f t="shared" ref="A5842" si="1352">A5841+3</f>
        <v>53377</v>
      </c>
      <c r="B5842" s="72">
        <f t="shared" si="1349"/>
        <v>1</v>
      </c>
      <c r="C5842" s="72" t="str">
        <f>IF(E5842=0,"RESMİ TATİL",VLOOKUP(E5842,LİSTE!$B$7:$D$1300,3,0))</f>
        <v>Zümra Yeter ARI</v>
      </c>
      <c r="D5842" s="72" t="str">
        <f>IF(F5842=0,"RESMİ TATİL",VLOOKUP(F5842,LİSTE!$B$7:$D$1300,3,0))</f>
        <v>Utku KARAGÖZ</v>
      </c>
      <c r="E5842" s="72">
        <f>IF(B5842="TATİL",0,IF(F5841=0,F5840+1,IF(LİSTE!$F$1=F5841,1,F5841+1)))</f>
        <v>21</v>
      </c>
      <c r="F5842" s="72">
        <f>IF(E5842=0,0,IF(LİSTE!$F$1=E5842,1,E5842+1))</f>
        <v>22</v>
      </c>
      <c r="G5842" s="72" t="str">
        <f>IFERROR(VLOOKUP(A5842,TATİLLER!$A$2:$D$30000,3,0),"TATİL DEĞİL")</f>
        <v>TATİL DEĞİL</v>
      </c>
    </row>
    <row r="5843" spans="1:7" x14ac:dyDescent="0.25">
      <c r="A5843" s="74">
        <f t="shared" si="1340"/>
        <v>53378</v>
      </c>
      <c r="B5843" s="72">
        <f t="shared" si="1349"/>
        <v>2</v>
      </c>
      <c r="C5843" s="72" t="str">
        <f>IF(E5843=0,"RESMİ TATİL",VLOOKUP(E5843,LİSTE!$B$7:$D$1300,3,0))</f>
        <v>Feyza Zümra AVCIOĞLU</v>
      </c>
      <c r="D5843" s="72" t="str">
        <f>IF(F5843=0,"RESMİ TATİL",VLOOKUP(F5843,LİSTE!$B$7:$D$1300,3,0))</f>
        <v>Yusuf Ali TABUR</v>
      </c>
      <c r="E5843" s="72">
        <f>IF(B5843="TATİL",0,IF(F5842=0,F5841+1,IF(LİSTE!$F$1=F5842,1,F5842+1)))</f>
        <v>23</v>
      </c>
      <c r="F5843" s="72">
        <f>IF(E5843=0,0,IF(LİSTE!$F$1=E5843,1,E5843+1))</f>
        <v>24</v>
      </c>
      <c r="G5843" s="72" t="str">
        <f>IFERROR(VLOOKUP(A5843,TATİLLER!$A$2:$D$30000,3,0),"TATİL DEĞİL")</f>
        <v>TATİL DEĞİL</v>
      </c>
    </row>
    <row r="5844" spans="1:7" x14ac:dyDescent="0.25">
      <c r="A5844" s="74">
        <f t="shared" si="1340"/>
        <v>53379</v>
      </c>
      <c r="B5844" s="72">
        <f t="shared" si="1349"/>
        <v>3</v>
      </c>
      <c r="C5844" s="72" t="str">
        <f>IF(E5844=0,"RESMİ TATİL",VLOOKUP(E5844,LİSTE!$B$7:$D$1300,3,0))</f>
        <v>Irmak UTEBAY</v>
      </c>
      <c r="D5844" s="72" t="str">
        <f>IF(F5844=0,"RESMİ TATİL",VLOOKUP(F5844,LİSTE!$B$7:$D$1300,3,0))</f>
        <v>Kerem AKKOÇ</v>
      </c>
      <c r="E5844" s="72">
        <f>IF(B5844="TATİL",0,IF(F5843=0,F5842+1,IF(LİSTE!$F$1=F5843,1,F5843+1)))</f>
        <v>25</v>
      </c>
      <c r="F5844" s="72">
        <f>IF(E5844=0,0,IF(LİSTE!$F$1=E5844,1,E5844+1))</f>
        <v>26</v>
      </c>
      <c r="G5844" s="72" t="str">
        <f>IFERROR(VLOOKUP(A5844,TATİLLER!$A$2:$D$30000,3,0),"TATİL DEĞİL")</f>
        <v>TATİL DEĞİL</v>
      </c>
    </row>
    <row r="5845" spans="1:7" x14ac:dyDescent="0.25">
      <c r="A5845" s="74">
        <f t="shared" si="1340"/>
        <v>53380</v>
      </c>
      <c r="B5845" s="72">
        <f t="shared" si="1349"/>
        <v>4</v>
      </c>
      <c r="C5845" s="72" t="str">
        <f>IF(E5845=0,"RESMİ TATİL",VLOOKUP(E5845,LİSTE!$B$7:$D$1300,3,0))</f>
        <v>Elçin Ayşe ELMAS</v>
      </c>
      <c r="D5845" s="72" t="str">
        <f>IF(F5845=0,"RESMİ TATİL",VLOOKUP(F5845,LİSTE!$B$7:$D$1300,3,0))</f>
        <v>Muhammed YILDIZDAĞ</v>
      </c>
      <c r="E5845" s="72">
        <f>IF(B5845="TATİL",0,IF(F5844=0,F5843+1,IF(LİSTE!$F$1=F5844,1,F5844+1)))</f>
        <v>27</v>
      </c>
      <c r="F5845" s="72">
        <f>IF(E5845=0,0,IF(LİSTE!$F$1=E5845,1,E5845+1))</f>
        <v>28</v>
      </c>
      <c r="G5845" s="72" t="str">
        <f>IFERROR(VLOOKUP(A5845,TATİLLER!$A$2:$D$30000,3,0),"TATİL DEĞİL")</f>
        <v>TATİL DEĞİL</v>
      </c>
    </row>
    <row r="5846" spans="1:7" x14ac:dyDescent="0.25">
      <c r="A5846" s="74">
        <f t="shared" si="1340"/>
        <v>53381</v>
      </c>
      <c r="B5846" s="72">
        <f t="shared" si="1349"/>
        <v>5</v>
      </c>
      <c r="C5846" s="72" t="str">
        <f>IF(E5846=0,"RESMİ TATİL",VLOOKUP(E5846,LİSTE!$B$7:$D$1300,3,0))</f>
        <v>Nisa Nur SANCAR</v>
      </c>
      <c r="D5846" s="72" t="str">
        <f>IF(F5846=0,"RESMİ TATİL",VLOOKUP(F5846,LİSTE!$B$7:$D$1300,3,0))</f>
        <v>Esila ÇETİN</v>
      </c>
      <c r="E5846" s="72">
        <f>IF(B5846="TATİL",0,IF(F5845=0,F5844+1,IF(LİSTE!$F$1=F5845,1,F5845+1)))</f>
        <v>1</v>
      </c>
      <c r="F5846" s="72">
        <f>IF(E5846=0,0,IF(LİSTE!$F$1=E5846,1,E5846+1))</f>
        <v>2</v>
      </c>
      <c r="G5846" s="72" t="str">
        <f>IFERROR(VLOOKUP(A5846,TATİLLER!$A$2:$D$30000,3,0),"TATİL DEĞİL")</f>
        <v>TATİL DEĞİL</v>
      </c>
    </row>
    <row r="5847" spans="1:7" x14ac:dyDescent="0.25">
      <c r="A5847" s="74">
        <f t="shared" ref="A5847" si="1353">A5846+3</f>
        <v>53384</v>
      </c>
      <c r="B5847" s="72">
        <f t="shared" si="1349"/>
        <v>1</v>
      </c>
      <c r="C5847" s="72" t="str">
        <f>IF(E5847=0,"RESMİ TATİL",VLOOKUP(E5847,LİSTE!$B$7:$D$1300,3,0))</f>
        <v>Zeynep Sevde TOPUZ</v>
      </c>
      <c r="D5847" s="72" t="str">
        <f>IF(F5847=0,"RESMİ TATİL",VLOOKUP(F5847,LİSTE!$B$7:$D$1300,3,0))</f>
        <v>Ömer Asaf KADAŞ</v>
      </c>
      <c r="E5847" s="72">
        <f>IF(B5847="TATİL",0,IF(F5846=0,F5845+1,IF(LİSTE!$F$1=F5846,1,F5846+1)))</f>
        <v>3</v>
      </c>
      <c r="F5847" s="72">
        <f>IF(E5847=0,0,IF(LİSTE!$F$1=E5847,1,E5847+1))</f>
        <v>4</v>
      </c>
      <c r="G5847" s="72" t="str">
        <f>IFERROR(VLOOKUP(A5847,TATİLLER!$A$2:$D$30000,3,0),"TATİL DEĞİL")</f>
        <v>TATİL DEĞİL</v>
      </c>
    </row>
    <row r="5848" spans="1:7" x14ac:dyDescent="0.25">
      <c r="A5848" s="74">
        <f t="shared" si="1340"/>
        <v>53385</v>
      </c>
      <c r="B5848" s="72">
        <f t="shared" si="1349"/>
        <v>2</v>
      </c>
      <c r="C5848" s="72" t="str">
        <f>IF(E5848=0,"RESMİ TATİL",VLOOKUP(E5848,LİSTE!$B$7:$D$1300,3,0))</f>
        <v>Ramazan Baran ADIGÜZEL</v>
      </c>
      <c r="D5848" s="72" t="str">
        <f>IF(F5848=0,"RESMİ TATİL",VLOOKUP(F5848,LİSTE!$B$7:$D$1300,3,0))</f>
        <v>Bahar AKGÜN</v>
      </c>
      <c r="E5848" s="72">
        <f>IF(B5848="TATİL",0,IF(F5847=0,F5846+1,IF(LİSTE!$F$1=F5847,1,F5847+1)))</f>
        <v>5</v>
      </c>
      <c r="F5848" s="72">
        <f>IF(E5848=0,0,IF(LİSTE!$F$1=E5848,1,E5848+1))</f>
        <v>6</v>
      </c>
      <c r="G5848" s="72" t="str">
        <f>IFERROR(VLOOKUP(A5848,TATİLLER!$A$2:$D$30000,3,0),"TATİL DEĞİL")</f>
        <v>TATİL DEĞİL</v>
      </c>
    </row>
    <row r="5849" spans="1:7" x14ac:dyDescent="0.25">
      <c r="A5849" s="74">
        <f t="shared" si="1340"/>
        <v>53386</v>
      </c>
      <c r="B5849" s="72">
        <f t="shared" si="1349"/>
        <v>3</v>
      </c>
      <c r="C5849" s="72" t="str">
        <f>IF(E5849=0,"RESMİ TATİL",VLOOKUP(E5849,LİSTE!$B$7:$D$1300,3,0))</f>
        <v>Ömer AKGÜL</v>
      </c>
      <c r="D5849" s="72" t="str">
        <f>IF(F5849=0,"RESMİ TATİL",VLOOKUP(F5849,LİSTE!$B$7:$D$1300,3,0))</f>
        <v>Muharrem EFE TANRIVERDİ</v>
      </c>
      <c r="E5849" s="72">
        <f>IF(B5849="TATİL",0,IF(F5848=0,F5847+1,IF(LİSTE!$F$1=F5848,1,F5848+1)))</f>
        <v>7</v>
      </c>
      <c r="F5849" s="72">
        <f>IF(E5849=0,0,IF(LİSTE!$F$1=E5849,1,E5849+1))</f>
        <v>8</v>
      </c>
      <c r="G5849" s="72" t="str">
        <f>IFERROR(VLOOKUP(A5849,TATİLLER!$A$2:$D$30000,3,0),"TATİL DEĞİL")</f>
        <v>TATİL DEĞİL</v>
      </c>
    </row>
    <row r="5850" spans="1:7" x14ac:dyDescent="0.25">
      <c r="A5850" s="74">
        <f t="shared" si="1340"/>
        <v>53387</v>
      </c>
      <c r="B5850" s="72">
        <f t="shared" si="1349"/>
        <v>4</v>
      </c>
      <c r="C5850" s="72" t="str">
        <f>IF(E5850=0,"RESMİ TATİL",VLOOKUP(E5850,LİSTE!$B$7:$D$1300,3,0))</f>
        <v>Anıl DOĞAN</v>
      </c>
      <c r="D5850" s="72" t="str">
        <f>IF(F5850=0,"RESMİ TATİL",VLOOKUP(F5850,LİSTE!$B$7:$D$1300,3,0))</f>
        <v>İpek ARSLAN</v>
      </c>
      <c r="E5850" s="72">
        <f>IF(B5850="TATİL",0,IF(F5849=0,F5848+1,IF(LİSTE!$F$1=F5849,1,F5849+1)))</f>
        <v>9</v>
      </c>
      <c r="F5850" s="72">
        <f>IF(E5850=0,0,IF(LİSTE!$F$1=E5850,1,E5850+1))</f>
        <v>10</v>
      </c>
      <c r="G5850" s="72" t="str">
        <f>IFERROR(VLOOKUP(A5850,TATİLLER!$A$2:$D$30000,3,0),"TATİL DEĞİL")</f>
        <v>TATİL DEĞİL</v>
      </c>
    </row>
    <row r="5851" spans="1:7" x14ac:dyDescent="0.25">
      <c r="A5851" s="74">
        <f t="shared" si="1340"/>
        <v>53388</v>
      </c>
      <c r="B5851" s="72">
        <f t="shared" si="1349"/>
        <v>5</v>
      </c>
      <c r="C5851" s="72" t="str">
        <f>IF(E5851=0,"RESMİ TATİL",VLOOKUP(E5851,LİSTE!$B$7:$D$1300,3,0))</f>
        <v>Efe KARSAK</v>
      </c>
      <c r="D5851" s="72" t="str">
        <f>IF(F5851=0,"RESMİ TATİL",VLOOKUP(F5851,LİSTE!$B$7:$D$1300,3,0))</f>
        <v>Abdullah KIRBAÇ</v>
      </c>
      <c r="E5851" s="72">
        <f>IF(B5851="TATİL",0,IF(F5850=0,F5849+1,IF(LİSTE!$F$1=F5850,1,F5850+1)))</f>
        <v>11</v>
      </c>
      <c r="F5851" s="72">
        <f>IF(E5851=0,0,IF(LİSTE!$F$1=E5851,1,E5851+1))</f>
        <v>12</v>
      </c>
      <c r="G5851" s="72" t="str">
        <f>IFERROR(VLOOKUP(A5851,TATİLLER!$A$2:$D$30000,3,0),"TATİL DEĞİL")</f>
        <v>TATİL DEĞİL</v>
      </c>
    </row>
    <row r="5852" spans="1:7" x14ac:dyDescent="0.25">
      <c r="A5852" s="74">
        <f t="shared" ref="A5852" si="1354">A5851+3</f>
        <v>53391</v>
      </c>
      <c r="B5852" s="72">
        <f t="shared" si="1349"/>
        <v>1</v>
      </c>
      <c r="C5852" s="72" t="str">
        <f>IF(E5852=0,"RESMİ TATİL",VLOOKUP(E5852,LİSTE!$B$7:$D$1300,3,0))</f>
        <v>Ümmü Defne GÜLER</v>
      </c>
      <c r="D5852" s="72" t="str">
        <f>IF(F5852=0,"RESMİ TATİL",VLOOKUP(F5852,LİSTE!$B$7:$D$1300,3,0))</f>
        <v>Şevval ÖZDAMAR</v>
      </c>
      <c r="E5852" s="72">
        <f>IF(B5852="TATİL",0,IF(F5851=0,F5850+1,IF(LİSTE!$F$1=F5851,1,F5851+1)))</f>
        <v>13</v>
      </c>
      <c r="F5852" s="72">
        <f>IF(E5852=0,0,IF(LİSTE!$F$1=E5852,1,E5852+1))</f>
        <v>14</v>
      </c>
      <c r="G5852" s="72" t="str">
        <f>IFERROR(VLOOKUP(A5852,TATİLLER!$A$2:$D$30000,3,0),"TATİL DEĞİL")</f>
        <v>TATİL DEĞİL</v>
      </c>
    </row>
    <row r="5853" spans="1:7" x14ac:dyDescent="0.25">
      <c r="A5853" s="74">
        <f t="shared" ref="A5853:A5916" si="1355">A5852+1</f>
        <v>53392</v>
      </c>
      <c r="B5853" s="72">
        <f t="shared" si="1349"/>
        <v>2</v>
      </c>
      <c r="C5853" s="72" t="str">
        <f>IF(E5853=0,"RESMİ TATİL",VLOOKUP(E5853,LİSTE!$B$7:$D$1300,3,0))</f>
        <v>Zeynep AKDAĞ</v>
      </c>
      <c r="D5853" s="72" t="str">
        <f>IF(F5853=0,"RESMİ TATİL",VLOOKUP(F5853,LİSTE!$B$7:$D$1300,3,0))</f>
        <v>Esma ÇOKER</v>
      </c>
      <c r="E5853" s="72">
        <f>IF(B5853="TATİL",0,IF(F5852=0,F5851+1,IF(LİSTE!$F$1=F5852,1,F5852+1)))</f>
        <v>15</v>
      </c>
      <c r="F5853" s="72">
        <f>IF(E5853=0,0,IF(LİSTE!$F$1=E5853,1,E5853+1))</f>
        <v>16</v>
      </c>
      <c r="G5853" s="72" t="str">
        <f>IFERROR(VLOOKUP(A5853,TATİLLER!$A$2:$D$30000,3,0),"TATİL DEĞİL")</f>
        <v>TATİL DEĞİL</v>
      </c>
    </row>
    <row r="5854" spans="1:7" x14ac:dyDescent="0.25">
      <c r="A5854" s="74">
        <f t="shared" si="1355"/>
        <v>53393</v>
      </c>
      <c r="B5854" s="72">
        <f t="shared" si="1349"/>
        <v>3</v>
      </c>
      <c r="C5854" s="72" t="str">
        <f>IF(E5854=0,"RESMİ TATİL",VLOOKUP(E5854,LİSTE!$B$7:$D$1300,3,0))</f>
        <v>Dursun Kubilay YAŞAR</v>
      </c>
      <c r="D5854" s="72" t="str">
        <f>IF(F5854=0,"RESMİ TATİL",VLOOKUP(F5854,LİSTE!$B$7:$D$1300,3,0))</f>
        <v>Zeynep Beril BAŞPINAR</v>
      </c>
      <c r="E5854" s="72">
        <f>IF(B5854="TATİL",0,IF(F5853=0,F5852+1,IF(LİSTE!$F$1=F5853,1,F5853+1)))</f>
        <v>17</v>
      </c>
      <c r="F5854" s="72">
        <f>IF(E5854=0,0,IF(LİSTE!$F$1=E5854,1,E5854+1))</f>
        <v>18</v>
      </c>
      <c r="G5854" s="72" t="str">
        <f>IFERROR(VLOOKUP(A5854,TATİLLER!$A$2:$D$30000,3,0),"TATİL DEĞİL")</f>
        <v>TATİL DEĞİL</v>
      </c>
    </row>
    <row r="5855" spans="1:7" x14ac:dyDescent="0.25">
      <c r="A5855" s="74">
        <f t="shared" si="1355"/>
        <v>53394</v>
      </c>
      <c r="B5855" s="72">
        <f t="shared" si="1349"/>
        <v>4</v>
      </c>
      <c r="C5855" s="72" t="str">
        <f>IF(E5855=0,"RESMİ TATİL",VLOOKUP(E5855,LİSTE!$B$7:$D$1300,3,0))</f>
        <v>Ahmet DAL</v>
      </c>
      <c r="D5855" s="72" t="str">
        <f>IF(F5855=0,"RESMİ TATİL",VLOOKUP(F5855,LİSTE!$B$7:$D$1300,3,0))</f>
        <v>Emirhan KARATAŞ</v>
      </c>
      <c r="E5855" s="72">
        <f>IF(B5855="TATİL",0,IF(F5854=0,F5853+1,IF(LİSTE!$F$1=F5854,1,F5854+1)))</f>
        <v>19</v>
      </c>
      <c r="F5855" s="72">
        <f>IF(E5855=0,0,IF(LİSTE!$F$1=E5855,1,E5855+1))</f>
        <v>20</v>
      </c>
      <c r="G5855" s="72" t="str">
        <f>IFERROR(VLOOKUP(A5855,TATİLLER!$A$2:$D$30000,3,0),"TATİL DEĞİL")</f>
        <v>TATİL DEĞİL</v>
      </c>
    </row>
    <row r="5856" spans="1:7" x14ac:dyDescent="0.25">
      <c r="A5856" s="74">
        <f t="shared" si="1355"/>
        <v>53395</v>
      </c>
      <c r="B5856" s="72">
        <f t="shared" si="1349"/>
        <v>5</v>
      </c>
      <c r="C5856" s="72" t="str">
        <f>IF(E5856=0,"RESMİ TATİL",VLOOKUP(E5856,LİSTE!$B$7:$D$1300,3,0))</f>
        <v>Zümra Yeter ARI</v>
      </c>
      <c r="D5856" s="72" t="str">
        <f>IF(F5856=0,"RESMİ TATİL",VLOOKUP(F5856,LİSTE!$B$7:$D$1300,3,0))</f>
        <v>Utku KARAGÖZ</v>
      </c>
      <c r="E5856" s="72">
        <f>IF(B5856="TATİL",0,IF(F5855=0,F5854+1,IF(LİSTE!$F$1=F5855,1,F5855+1)))</f>
        <v>21</v>
      </c>
      <c r="F5856" s="72">
        <f>IF(E5856=0,0,IF(LİSTE!$F$1=E5856,1,E5856+1))</f>
        <v>22</v>
      </c>
      <c r="G5856" s="72" t="str">
        <f>IFERROR(VLOOKUP(A5856,TATİLLER!$A$2:$D$30000,3,0),"TATİL DEĞİL")</f>
        <v>TATİL DEĞİL</v>
      </c>
    </row>
    <row r="5857" spans="1:7" x14ac:dyDescent="0.25">
      <c r="A5857" s="74">
        <f t="shared" ref="A5857" si="1356">A5856+3</f>
        <v>53398</v>
      </c>
      <c r="B5857" s="72">
        <f t="shared" si="1349"/>
        <v>1</v>
      </c>
      <c r="C5857" s="72" t="str">
        <f>IF(E5857=0,"RESMİ TATİL",VLOOKUP(E5857,LİSTE!$B$7:$D$1300,3,0))</f>
        <v>Feyza Zümra AVCIOĞLU</v>
      </c>
      <c r="D5857" s="72" t="str">
        <f>IF(F5857=0,"RESMİ TATİL",VLOOKUP(F5857,LİSTE!$B$7:$D$1300,3,0))</f>
        <v>Yusuf Ali TABUR</v>
      </c>
      <c r="E5857" s="72">
        <f>IF(B5857="TATİL",0,IF(F5856=0,F5855+1,IF(LİSTE!$F$1=F5856,1,F5856+1)))</f>
        <v>23</v>
      </c>
      <c r="F5857" s="72">
        <f>IF(E5857=0,0,IF(LİSTE!$F$1=E5857,1,E5857+1))</f>
        <v>24</v>
      </c>
      <c r="G5857" s="72" t="str">
        <f>IFERROR(VLOOKUP(A5857,TATİLLER!$A$2:$D$30000,3,0),"TATİL DEĞİL")</f>
        <v>TATİL DEĞİL</v>
      </c>
    </row>
    <row r="5858" spans="1:7" x14ac:dyDescent="0.25">
      <c r="A5858" s="74">
        <f t="shared" si="1355"/>
        <v>53399</v>
      </c>
      <c r="B5858" s="72">
        <f t="shared" si="1349"/>
        <v>2</v>
      </c>
      <c r="C5858" s="72" t="str">
        <f>IF(E5858=0,"RESMİ TATİL",VLOOKUP(E5858,LİSTE!$B$7:$D$1300,3,0))</f>
        <v>Irmak UTEBAY</v>
      </c>
      <c r="D5858" s="72" t="str">
        <f>IF(F5858=0,"RESMİ TATİL",VLOOKUP(F5858,LİSTE!$B$7:$D$1300,3,0))</f>
        <v>Kerem AKKOÇ</v>
      </c>
      <c r="E5858" s="72">
        <f>IF(B5858="TATİL",0,IF(F5857=0,F5856+1,IF(LİSTE!$F$1=F5857,1,F5857+1)))</f>
        <v>25</v>
      </c>
      <c r="F5858" s="72">
        <f>IF(E5858=0,0,IF(LİSTE!$F$1=E5858,1,E5858+1))</f>
        <v>26</v>
      </c>
      <c r="G5858" s="72" t="str">
        <f>IFERROR(VLOOKUP(A5858,TATİLLER!$A$2:$D$30000,3,0),"TATİL DEĞİL")</f>
        <v>TATİL DEĞİL</v>
      </c>
    </row>
    <row r="5859" spans="1:7" x14ac:dyDescent="0.25">
      <c r="A5859" s="74">
        <f t="shared" si="1355"/>
        <v>53400</v>
      </c>
      <c r="B5859" s="72">
        <f t="shared" si="1349"/>
        <v>3</v>
      </c>
      <c r="C5859" s="72" t="str">
        <f>IF(E5859=0,"RESMİ TATİL",VLOOKUP(E5859,LİSTE!$B$7:$D$1300,3,0))</f>
        <v>Elçin Ayşe ELMAS</v>
      </c>
      <c r="D5859" s="72" t="str">
        <f>IF(F5859=0,"RESMİ TATİL",VLOOKUP(F5859,LİSTE!$B$7:$D$1300,3,0))</f>
        <v>Muhammed YILDIZDAĞ</v>
      </c>
      <c r="E5859" s="72">
        <f>IF(B5859="TATİL",0,IF(F5858=0,F5857+1,IF(LİSTE!$F$1=F5858,1,F5858+1)))</f>
        <v>27</v>
      </c>
      <c r="F5859" s="72">
        <f>IF(E5859=0,0,IF(LİSTE!$F$1=E5859,1,E5859+1))</f>
        <v>28</v>
      </c>
      <c r="G5859" s="72" t="str">
        <f>IFERROR(VLOOKUP(A5859,TATİLLER!$A$2:$D$30000,3,0),"TATİL DEĞİL")</f>
        <v>TATİL DEĞİL</v>
      </c>
    </row>
    <row r="5860" spans="1:7" x14ac:dyDescent="0.25">
      <c r="A5860" s="74">
        <f t="shared" si="1355"/>
        <v>53401</v>
      </c>
      <c r="B5860" s="72">
        <f t="shared" si="1349"/>
        <v>4</v>
      </c>
      <c r="C5860" s="72" t="str">
        <f>IF(E5860=0,"RESMİ TATİL",VLOOKUP(E5860,LİSTE!$B$7:$D$1300,3,0))</f>
        <v>Nisa Nur SANCAR</v>
      </c>
      <c r="D5860" s="72" t="str">
        <f>IF(F5860=0,"RESMİ TATİL",VLOOKUP(F5860,LİSTE!$B$7:$D$1300,3,0))</f>
        <v>Esila ÇETİN</v>
      </c>
      <c r="E5860" s="72">
        <f>IF(B5860="TATİL",0,IF(F5859=0,F5858+1,IF(LİSTE!$F$1=F5859,1,F5859+1)))</f>
        <v>1</v>
      </c>
      <c r="F5860" s="72">
        <f>IF(E5860=0,0,IF(LİSTE!$F$1=E5860,1,E5860+1))</f>
        <v>2</v>
      </c>
      <c r="G5860" s="72" t="str">
        <f>IFERROR(VLOOKUP(A5860,TATİLLER!$A$2:$D$30000,3,0),"TATİL DEĞİL")</f>
        <v>TATİL DEĞİL</v>
      </c>
    </row>
    <row r="5861" spans="1:7" x14ac:dyDescent="0.25">
      <c r="A5861" s="74">
        <f t="shared" si="1355"/>
        <v>53402</v>
      </c>
      <c r="B5861" s="72">
        <f t="shared" si="1349"/>
        <v>5</v>
      </c>
      <c r="C5861" s="72" t="str">
        <f>IF(E5861=0,"RESMİ TATİL",VLOOKUP(E5861,LİSTE!$B$7:$D$1300,3,0))</f>
        <v>Zeynep Sevde TOPUZ</v>
      </c>
      <c r="D5861" s="72" t="str">
        <f>IF(F5861=0,"RESMİ TATİL",VLOOKUP(F5861,LİSTE!$B$7:$D$1300,3,0))</f>
        <v>Ömer Asaf KADAŞ</v>
      </c>
      <c r="E5861" s="72">
        <f>IF(B5861="TATİL",0,IF(F5860=0,F5859+1,IF(LİSTE!$F$1=F5860,1,F5860+1)))</f>
        <v>3</v>
      </c>
      <c r="F5861" s="72">
        <f>IF(E5861=0,0,IF(LİSTE!$F$1=E5861,1,E5861+1))</f>
        <v>4</v>
      </c>
      <c r="G5861" s="72" t="str">
        <f>IFERROR(VLOOKUP(A5861,TATİLLER!$A$2:$D$30000,3,0),"TATİL DEĞİL")</f>
        <v>TATİL DEĞİL</v>
      </c>
    </row>
    <row r="5862" spans="1:7" x14ac:dyDescent="0.25">
      <c r="A5862" s="74">
        <f t="shared" ref="A5862" si="1357">A5861+3</f>
        <v>53405</v>
      </c>
      <c r="B5862" s="72">
        <f t="shared" si="1349"/>
        <v>1</v>
      </c>
      <c r="C5862" s="72" t="str">
        <f>IF(E5862=0,"RESMİ TATİL",VLOOKUP(E5862,LİSTE!$B$7:$D$1300,3,0))</f>
        <v>Ramazan Baran ADIGÜZEL</v>
      </c>
      <c r="D5862" s="72" t="str">
        <f>IF(F5862=0,"RESMİ TATİL",VLOOKUP(F5862,LİSTE!$B$7:$D$1300,3,0))</f>
        <v>Bahar AKGÜN</v>
      </c>
      <c r="E5862" s="72">
        <f>IF(B5862="TATİL",0,IF(F5861=0,F5860+1,IF(LİSTE!$F$1=F5861,1,F5861+1)))</f>
        <v>5</v>
      </c>
      <c r="F5862" s="72">
        <f>IF(E5862=0,0,IF(LİSTE!$F$1=E5862,1,E5862+1))</f>
        <v>6</v>
      </c>
      <c r="G5862" s="72" t="str">
        <f>IFERROR(VLOOKUP(A5862,TATİLLER!$A$2:$D$30000,3,0),"TATİL DEĞİL")</f>
        <v>TATİL DEĞİL</v>
      </c>
    </row>
    <row r="5863" spans="1:7" x14ac:dyDescent="0.25">
      <c r="A5863" s="74">
        <f t="shared" si="1355"/>
        <v>53406</v>
      </c>
      <c r="B5863" s="72">
        <f t="shared" si="1349"/>
        <v>2</v>
      </c>
      <c r="C5863" s="72" t="str">
        <f>IF(E5863=0,"RESMİ TATİL",VLOOKUP(E5863,LİSTE!$B$7:$D$1300,3,0))</f>
        <v>Ömer AKGÜL</v>
      </c>
      <c r="D5863" s="72" t="str">
        <f>IF(F5863=0,"RESMİ TATİL",VLOOKUP(F5863,LİSTE!$B$7:$D$1300,3,0))</f>
        <v>Muharrem EFE TANRIVERDİ</v>
      </c>
      <c r="E5863" s="72">
        <f>IF(B5863="TATİL",0,IF(F5862=0,F5861+1,IF(LİSTE!$F$1=F5862,1,F5862+1)))</f>
        <v>7</v>
      </c>
      <c r="F5863" s="72">
        <f>IF(E5863=0,0,IF(LİSTE!$F$1=E5863,1,E5863+1))</f>
        <v>8</v>
      </c>
      <c r="G5863" s="72" t="str">
        <f>IFERROR(VLOOKUP(A5863,TATİLLER!$A$2:$D$30000,3,0),"TATİL DEĞİL")</f>
        <v>TATİL DEĞİL</v>
      </c>
    </row>
    <row r="5864" spans="1:7" x14ac:dyDescent="0.25">
      <c r="A5864" s="74">
        <f t="shared" si="1355"/>
        <v>53407</v>
      </c>
      <c r="B5864" s="72">
        <f t="shared" si="1349"/>
        <v>3</v>
      </c>
      <c r="C5864" s="72" t="str">
        <f>IF(E5864=0,"RESMİ TATİL",VLOOKUP(E5864,LİSTE!$B$7:$D$1300,3,0))</f>
        <v>Anıl DOĞAN</v>
      </c>
      <c r="D5864" s="72" t="str">
        <f>IF(F5864=0,"RESMİ TATİL",VLOOKUP(F5864,LİSTE!$B$7:$D$1300,3,0))</f>
        <v>İpek ARSLAN</v>
      </c>
      <c r="E5864" s="72">
        <f>IF(B5864="TATİL",0,IF(F5863=0,F5862+1,IF(LİSTE!$F$1=F5863,1,F5863+1)))</f>
        <v>9</v>
      </c>
      <c r="F5864" s="72">
        <f>IF(E5864=0,0,IF(LİSTE!$F$1=E5864,1,E5864+1))</f>
        <v>10</v>
      </c>
      <c r="G5864" s="72" t="str">
        <f>IFERROR(VLOOKUP(A5864,TATİLLER!$A$2:$D$30000,3,0),"TATİL DEĞİL")</f>
        <v>TATİL DEĞİL</v>
      </c>
    </row>
    <row r="5865" spans="1:7" x14ac:dyDescent="0.25">
      <c r="A5865" s="74">
        <f t="shared" si="1355"/>
        <v>53408</v>
      </c>
      <c r="B5865" s="72">
        <f t="shared" si="1349"/>
        <v>4</v>
      </c>
      <c r="C5865" s="72" t="str">
        <f>IF(E5865=0,"RESMİ TATİL",VLOOKUP(E5865,LİSTE!$B$7:$D$1300,3,0))</f>
        <v>Efe KARSAK</v>
      </c>
      <c r="D5865" s="72" t="str">
        <f>IF(F5865=0,"RESMİ TATİL",VLOOKUP(F5865,LİSTE!$B$7:$D$1300,3,0))</f>
        <v>Abdullah KIRBAÇ</v>
      </c>
      <c r="E5865" s="72">
        <f>IF(B5865="TATİL",0,IF(F5864=0,F5863+1,IF(LİSTE!$F$1=F5864,1,F5864+1)))</f>
        <v>11</v>
      </c>
      <c r="F5865" s="72">
        <f>IF(E5865=0,0,IF(LİSTE!$F$1=E5865,1,E5865+1))</f>
        <v>12</v>
      </c>
      <c r="G5865" s="72" t="str">
        <f>IFERROR(VLOOKUP(A5865,TATİLLER!$A$2:$D$30000,3,0),"TATİL DEĞİL")</f>
        <v>TATİL DEĞİL</v>
      </c>
    </row>
    <row r="5866" spans="1:7" x14ac:dyDescent="0.25">
      <c r="A5866" s="74">
        <f t="shared" si="1355"/>
        <v>53409</v>
      </c>
      <c r="B5866" s="72">
        <f t="shared" si="1349"/>
        <v>5</v>
      </c>
      <c r="C5866" s="72" t="str">
        <f>IF(E5866=0,"RESMİ TATİL",VLOOKUP(E5866,LİSTE!$B$7:$D$1300,3,0))</f>
        <v>Ümmü Defne GÜLER</v>
      </c>
      <c r="D5866" s="72" t="str">
        <f>IF(F5866=0,"RESMİ TATİL",VLOOKUP(F5866,LİSTE!$B$7:$D$1300,3,0))</f>
        <v>Şevval ÖZDAMAR</v>
      </c>
      <c r="E5866" s="72">
        <f>IF(B5866="TATİL",0,IF(F5865=0,F5864+1,IF(LİSTE!$F$1=F5865,1,F5865+1)))</f>
        <v>13</v>
      </c>
      <c r="F5866" s="72">
        <f>IF(E5866=0,0,IF(LİSTE!$F$1=E5866,1,E5866+1))</f>
        <v>14</v>
      </c>
      <c r="G5866" s="72" t="str">
        <f>IFERROR(VLOOKUP(A5866,TATİLLER!$A$2:$D$30000,3,0),"TATİL DEĞİL")</f>
        <v>TATİL DEĞİL</v>
      </c>
    </row>
    <row r="5867" spans="1:7" x14ac:dyDescent="0.25">
      <c r="A5867" s="74">
        <f t="shared" ref="A5867" si="1358">A5866+3</f>
        <v>53412</v>
      </c>
      <c r="B5867" s="72">
        <f t="shared" si="1349"/>
        <v>1</v>
      </c>
      <c r="C5867" s="72" t="str">
        <f>IF(E5867=0,"RESMİ TATİL",VLOOKUP(E5867,LİSTE!$B$7:$D$1300,3,0))</f>
        <v>Zeynep AKDAĞ</v>
      </c>
      <c r="D5867" s="72" t="str">
        <f>IF(F5867=0,"RESMİ TATİL",VLOOKUP(F5867,LİSTE!$B$7:$D$1300,3,0))</f>
        <v>Esma ÇOKER</v>
      </c>
      <c r="E5867" s="72">
        <f>IF(B5867="TATİL",0,IF(F5866=0,F5865+1,IF(LİSTE!$F$1=F5866,1,F5866+1)))</f>
        <v>15</v>
      </c>
      <c r="F5867" s="72">
        <f>IF(E5867=0,0,IF(LİSTE!$F$1=E5867,1,E5867+1))</f>
        <v>16</v>
      </c>
      <c r="G5867" s="72" t="str">
        <f>IFERROR(VLOOKUP(A5867,TATİLLER!$A$2:$D$30000,3,0),"TATİL DEĞİL")</f>
        <v>TATİL DEĞİL</v>
      </c>
    </row>
    <row r="5868" spans="1:7" x14ac:dyDescent="0.25">
      <c r="A5868" s="74">
        <f t="shared" si="1355"/>
        <v>53413</v>
      </c>
      <c r="B5868" s="72">
        <f t="shared" si="1349"/>
        <v>2</v>
      </c>
      <c r="C5868" s="72" t="str">
        <f>IF(E5868=0,"RESMİ TATİL",VLOOKUP(E5868,LİSTE!$B$7:$D$1300,3,0))</f>
        <v>Dursun Kubilay YAŞAR</v>
      </c>
      <c r="D5868" s="72" t="str">
        <f>IF(F5868=0,"RESMİ TATİL",VLOOKUP(F5868,LİSTE!$B$7:$D$1300,3,0))</f>
        <v>Zeynep Beril BAŞPINAR</v>
      </c>
      <c r="E5868" s="72">
        <f>IF(B5868="TATİL",0,IF(F5867=0,F5866+1,IF(LİSTE!$F$1=F5867,1,F5867+1)))</f>
        <v>17</v>
      </c>
      <c r="F5868" s="72">
        <f>IF(E5868=0,0,IF(LİSTE!$F$1=E5868,1,E5868+1))</f>
        <v>18</v>
      </c>
      <c r="G5868" s="72" t="str">
        <f>IFERROR(VLOOKUP(A5868,TATİLLER!$A$2:$D$30000,3,0),"TATİL DEĞİL")</f>
        <v>TATİL DEĞİL</v>
      </c>
    </row>
    <row r="5869" spans="1:7" x14ac:dyDescent="0.25">
      <c r="A5869" s="74">
        <f t="shared" si="1355"/>
        <v>53414</v>
      </c>
      <c r="B5869" s="72">
        <f t="shared" si="1349"/>
        <v>3</v>
      </c>
      <c r="C5869" s="72" t="str">
        <f>IF(E5869=0,"RESMİ TATİL",VLOOKUP(E5869,LİSTE!$B$7:$D$1300,3,0))</f>
        <v>Ahmet DAL</v>
      </c>
      <c r="D5869" s="72" t="str">
        <f>IF(F5869=0,"RESMİ TATİL",VLOOKUP(F5869,LİSTE!$B$7:$D$1300,3,0))</f>
        <v>Emirhan KARATAŞ</v>
      </c>
      <c r="E5869" s="72">
        <f>IF(B5869="TATİL",0,IF(F5868=0,F5867+1,IF(LİSTE!$F$1=F5868,1,F5868+1)))</f>
        <v>19</v>
      </c>
      <c r="F5869" s="72">
        <f>IF(E5869=0,0,IF(LİSTE!$F$1=E5869,1,E5869+1))</f>
        <v>20</v>
      </c>
      <c r="G5869" s="72" t="str">
        <f>IFERROR(VLOOKUP(A5869,TATİLLER!$A$2:$D$30000,3,0),"TATİL DEĞİL")</f>
        <v>TATİL DEĞİL</v>
      </c>
    </row>
    <row r="5870" spans="1:7" x14ac:dyDescent="0.25">
      <c r="A5870" s="74">
        <f t="shared" si="1355"/>
        <v>53415</v>
      </c>
      <c r="B5870" s="72">
        <f t="shared" si="1349"/>
        <v>4</v>
      </c>
      <c r="C5870" s="72" t="str">
        <f>IF(E5870=0,"RESMİ TATİL",VLOOKUP(E5870,LİSTE!$B$7:$D$1300,3,0))</f>
        <v>Zümra Yeter ARI</v>
      </c>
      <c r="D5870" s="72" t="str">
        <f>IF(F5870=0,"RESMİ TATİL",VLOOKUP(F5870,LİSTE!$B$7:$D$1300,3,0))</f>
        <v>Utku KARAGÖZ</v>
      </c>
      <c r="E5870" s="72">
        <f>IF(B5870="TATİL",0,IF(F5869=0,F5868+1,IF(LİSTE!$F$1=F5869,1,F5869+1)))</f>
        <v>21</v>
      </c>
      <c r="F5870" s="72">
        <f>IF(E5870=0,0,IF(LİSTE!$F$1=E5870,1,E5870+1))</f>
        <v>22</v>
      </c>
      <c r="G5870" s="72" t="str">
        <f>IFERROR(VLOOKUP(A5870,TATİLLER!$A$2:$D$30000,3,0),"TATİL DEĞİL")</f>
        <v>TATİL DEĞİL</v>
      </c>
    </row>
    <row r="5871" spans="1:7" x14ac:dyDescent="0.25">
      <c r="A5871" s="74">
        <f t="shared" si="1355"/>
        <v>53416</v>
      </c>
      <c r="B5871" s="72">
        <f t="shared" si="1349"/>
        <v>5</v>
      </c>
      <c r="C5871" s="72" t="str">
        <f>IF(E5871=0,"RESMİ TATİL",VLOOKUP(E5871,LİSTE!$B$7:$D$1300,3,0))</f>
        <v>Feyza Zümra AVCIOĞLU</v>
      </c>
      <c r="D5871" s="72" t="str">
        <f>IF(F5871=0,"RESMİ TATİL",VLOOKUP(F5871,LİSTE!$B$7:$D$1300,3,0))</f>
        <v>Yusuf Ali TABUR</v>
      </c>
      <c r="E5871" s="72">
        <f>IF(B5871="TATİL",0,IF(F5870=0,F5869+1,IF(LİSTE!$F$1=F5870,1,F5870+1)))</f>
        <v>23</v>
      </c>
      <c r="F5871" s="72">
        <f>IF(E5871=0,0,IF(LİSTE!$F$1=E5871,1,E5871+1))</f>
        <v>24</v>
      </c>
      <c r="G5871" s="72" t="str">
        <f>IFERROR(VLOOKUP(A5871,TATİLLER!$A$2:$D$30000,3,0),"TATİL DEĞİL")</f>
        <v>TATİL DEĞİL</v>
      </c>
    </row>
    <row r="5872" spans="1:7" x14ac:dyDescent="0.25">
      <c r="A5872" s="74">
        <f t="shared" ref="A5872" si="1359">A5871+3</f>
        <v>53419</v>
      </c>
      <c r="B5872" s="72">
        <f t="shared" si="1349"/>
        <v>1</v>
      </c>
      <c r="C5872" s="72" t="str">
        <f>IF(E5872=0,"RESMİ TATİL",VLOOKUP(E5872,LİSTE!$B$7:$D$1300,3,0))</f>
        <v>Irmak UTEBAY</v>
      </c>
      <c r="D5872" s="72" t="str">
        <f>IF(F5872=0,"RESMİ TATİL",VLOOKUP(F5872,LİSTE!$B$7:$D$1300,3,0))</f>
        <v>Kerem AKKOÇ</v>
      </c>
      <c r="E5872" s="72">
        <f>IF(B5872="TATİL",0,IF(F5871=0,F5870+1,IF(LİSTE!$F$1=F5871,1,F5871+1)))</f>
        <v>25</v>
      </c>
      <c r="F5872" s="72">
        <f>IF(E5872=0,0,IF(LİSTE!$F$1=E5872,1,E5872+1))</f>
        <v>26</v>
      </c>
      <c r="G5872" s="72" t="str">
        <f>IFERROR(VLOOKUP(A5872,TATİLLER!$A$2:$D$30000,3,0),"TATİL DEĞİL")</f>
        <v>TATİL DEĞİL</v>
      </c>
    </row>
    <row r="5873" spans="1:7" x14ac:dyDescent="0.25">
      <c r="A5873" s="74">
        <f t="shared" si="1355"/>
        <v>53420</v>
      </c>
      <c r="B5873" s="72">
        <f t="shared" si="1349"/>
        <v>2</v>
      </c>
      <c r="C5873" s="72" t="str">
        <f>IF(E5873=0,"RESMİ TATİL",VLOOKUP(E5873,LİSTE!$B$7:$D$1300,3,0))</f>
        <v>Elçin Ayşe ELMAS</v>
      </c>
      <c r="D5873" s="72" t="str">
        <f>IF(F5873=0,"RESMİ TATİL",VLOOKUP(F5873,LİSTE!$B$7:$D$1300,3,0))</f>
        <v>Muhammed YILDIZDAĞ</v>
      </c>
      <c r="E5873" s="72">
        <f>IF(B5873="TATİL",0,IF(F5872=0,F5871+1,IF(LİSTE!$F$1=F5872,1,F5872+1)))</f>
        <v>27</v>
      </c>
      <c r="F5873" s="72">
        <f>IF(E5873=0,0,IF(LİSTE!$F$1=E5873,1,E5873+1))</f>
        <v>28</v>
      </c>
      <c r="G5873" s="72" t="str">
        <f>IFERROR(VLOOKUP(A5873,TATİLLER!$A$2:$D$30000,3,0),"TATİL DEĞİL")</f>
        <v>TATİL DEĞİL</v>
      </c>
    </row>
    <row r="5874" spans="1:7" x14ac:dyDescent="0.25">
      <c r="A5874" s="74">
        <f t="shared" si="1355"/>
        <v>53421</v>
      </c>
      <c r="B5874" s="72">
        <f t="shared" si="1349"/>
        <v>3</v>
      </c>
      <c r="C5874" s="72" t="str">
        <f>IF(E5874=0,"RESMİ TATİL",VLOOKUP(E5874,LİSTE!$B$7:$D$1300,3,0))</f>
        <v>Nisa Nur SANCAR</v>
      </c>
      <c r="D5874" s="72" t="str">
        <f>IF(F5874=0,"RESMİ TATİL",VLOOKUP(F5874,LİSTE!$B$7:$D$1300,3,0))</f>
        <v>Esila ÇETİN</v>
      </c>
      <c r="E5874" s="72">
        <f>IF(B5874="TATİL",0,IF(F5873=0,F5872+1,IF(LİSTE!$F$1=F5873,1,F5873+1)))</f>
        <v>1</v>
      </c>
      <c r="F5874" s="72">
        <f>IF(E5874=0,0,IF(LİSTE!$F$1=E5874,1,E5874+1))</f>
        <v>2</v>
      </c>
      <c r="G5874" s="72" t="str">
        <f>IFERROR(VLOOKUP(A5874,TATİLLER!$A$2:$D$30000,3,0),"TATİL DEĞİL")</f>
        <v>TATİL DEĞİL</v>
      </c>
    </row>
    <row r="5875" spans="1:7" x14ac:dyDescent="0.25">
      <c r="A5875" s="74">
        <f t="shared" si="1355"/>
        <v>53422</v>
      </c>
      <c r="B5875" s="72">
        <f t="shared" si="1349"/>
        <v>4</v>
      </c>
      <c r="C5875" s="72" t="str">
        <f>IF(E5875=0,"RESMİ TATİL",VLOOKUP(E5875,LİSTE!$B$7:$D$1300,3,0))</f>
        <v>Zeynep Sevde TOPUZ</v>
      </c>
      <c r="D5875" s="72" t="str">
        <f>IF(F5875=0,"RESMİ TATİL",VLOOKUP(F5875,LİSTE!$B$7:$D$1300,3,0))</f>
        <v>Ömer Asaf KADAŞ</v>
      </c>
      <c r="E5875" s="72">
        <f>IF(B5875="TATİL",0,IF(F5874=0,F5873+1,IF(LİSTE!$F$1=F5874,1,F5874+1)))</f>
        <v>3</v>
      </c>
      <c r="F5875" s="72">
        <f>IF(E5875=0,0,IF(LİSTE!$F$1=E5875,1,E5875+1))</f>
        <v>4</v>
      </c>
      <c r="G5875" s="72" t="str">
        <f>IFERROR(VLOOKUP(A5875,TATİLLER!$A$2:$D$30000,3,0),"TATİL DEĞİL")</f>
        <v>TATİL DEĞİL</v>
      </c>
    </row>
    <row r="5876" spans="1:7" x14ac:dyDescent="0.25">
      <c r="A5876" s="74">
        <f t="shared" si="1355"/>
        <v>53423</v>
      </c>
      <c r="B5876" s="72">
        <f t="shared" si="1349"/>
        <v>5</v>
      </c>
      <c r="C5876" s="72" t="str">
        <f>IF(E5876=0,"RESMİ TATİL",VLOOKUP(E5876,LİSTE!$B$7:$D$1300,3,0))</f>
        <v>Ramazan Baran ADIGÜZEL</v>
      </c>
      <c r="D5876" s="72" t="str">
        <f>IF(F5876=0,"RESMİ TATİL",VLOOKUP(F5876,LİSTE!$B$7:$D$1300,3,0))</f>
        <v>Bahar AKGÜN</v>
      </c>
      <c r="E5876" s="72">
        <f>IF(B5876="TATİL",0,IF(F5875=0,F5874+1,IF(LİSTE!$F$1=F5875,1,F5875+1)))</f>
        <v>5</v>
      </c>
      <c r="F5876" s="72">
        <f>IF(E5876=0,0,IF(LİSTE!$F$1=E5876,1,E5876+1))</f>
        <v>6</v>
      </c>
      <c r="G5876" s="72" t="str">
        <f>IFERROR(VLOOKUP(A5876,TATİLLER!$A$2:$D$30000,3,0),"TATİL DEĞİL")</f>
        <v>TATİL DEĞİL</v>
      </c>
    </row>
    <row r="5877" spans="1:7" x14ac:dyDescent="0.25">
      <c r="A5877" s="74">
        <f t="shared" ref="A5877" si="1360">A5876+3</f>
        <v>53426</v>
      </c>
      <c r="B5877" s="72">
        <f t="shared" si="1349"/>
        <v>1</v>
      </c>
      <c r="C5877" s="72" t="str">
        <f>IF(E5877=0,"RESMİ TATİL",VLOOKUP(E5877,LİSTE!$B$7:$D$1300,3,0))</f>
        <v>Ömer AKGÜL</v>
      </c>
      <c r="D5877" s="72" t="str">
        <f>IF(F5877=0,"RESMİ TATİL",VLOOKUP(F5877,LİSTE!$B$7:$D$1300,3,0))</f>
        <v>Muharrem EFE TANRIVERDİ</v>
      </c>
      <c r="E5877" s="72">
        <f>IF(B5877="TATİL",0,IF(F5876=0,F5875+1,IF(LİSTE!$F$1=F5876,1,F5876+1)))</f>
        <v>7</v>
      </c>
      <c r="F5877" s="72">
        <f>IF(E5877=0,0,IF(LİSTE!$F$1=E5877,1,E5877+1))</f>
        <v>8</v>
      </c>
      <c r="G5877" s="72" t="str">
        <f>IFERROR(VLOOKUP(A5877,TATİLLER!$A$2:$D$30000,3,0),"TATİL DEĞİL")</f>
        <v>TATİL DEĞİL</v>
      </c>
    </row>
    <row r="5878" spans="1:7" x14ac:dyDescent="0.25">
      <c r="A5878" s="74">
        <f t="shared" si="1355"/>
        <v>53427</v>
      </c>
      <c r="B5878" s="72">
        <f t="shared" si="1349"/>
        <v>2</v>
      </c>
      <c r="C5878" s="72" t="str">
        <f>IF(E5878=0,"RESMİ TATİL",VLOOKUP(E5878,LİSTE!$B$7:$D$1300,3,0))</f>
        <v>Anıl DOĞAN</v>
      </c>
      <c r="D5878" s="72" t="str">
        <f>IF(F5878=0,"RESMİ TATİL",VLOOKUP(F5878,LİSTE!$B$7:$D$1300,3,0))</f>
        <v>İpek ARSLAN</v>
      </c>
      <c r="E5878" s="72">
        <f>IF(B5878="TATİL",0,IF(F5877=0,F5876+1,IF(LİSTE!$F$1=F5877,1,F5877+1)))</f>
        <v>9</v>
      </c>
      <c r="F5878" s="72">
        <f>IF(E5878=0,0,IF(LİSTE!$F$1=E5878,1,E5878+1))</f>
        <v>10</v>
      </c>
      <c r="G5878" s="72" t="str">
        <f>IFERROR(VLOOKUP(A5878,TATİLLER!$A$2:$D$30000,3,0),"TATİL DEĞİL")</f>
        <v>TATİL DEĞİL</v>
      </c>
    </row>
    <row r="5879" spans="1:7" x14ac:dyDescent="0.25">
      <c r="A5879" s="74">
        <f t="shared" si="1355"/>
        <v>53428</v>
      </c>
      <c r="B5879" s="72">
        <f t="shared" si="1349"/>
        <v>3</v>
      </c>
      <c r="C5879" s="72" t="str">
        <f>IF(E5879=0,"RESMİ TATİL",VLOOKUP(E5879,LİSTE!$B$7:$D$1300,3,0))</f>
        <v>Efe KARSAK</v>
      </c>
      <c r="D5879" s="72" t="str">
        <f>IF(F5879=0,"RESMİ TATİL",VLOOKUP(F5879,LİSTE!$B$7:$D$1300,3,0))</f>
        <v>Abdullah KIRBAÇ</v>
      </c>
      <c r="E5879" s="72">
        <f>IF(B5879="TATİL",0,IF(F5878=0,F5877+1,IF(LİSTE!$F$1=F5878,1,F5878+1)))</f>
        <v>11</v>
      </c>
      <c r="F5879" s="72">
        <f>IF(E5879=0,0,IF(LİSTE!$F$1=E5879,1,E5879+1))</f>
        <v>12</v>
      </c>
      <c r="G5879" s="72" t="str">
        <f>IFERROR(VLOOKUP(A5879,TATİLLER!$A$2:$D$30000,3,0),"TATİL DEĞİL")</f>
        <v>TATİL DEĞİL</v>
      </c>
    </row>
    <row r="5880" spans="1:7" x14ac:dyDescent="0.25">
      <c r="A5880" s="74">
        <f t="shared" si="1355"/>
        <v>53429</v>
      </c>
      <c r="B5880" s="72">
        <f t="shared" si="1349"/>
        <v>4</v>
      </c>
      <c r="C5880" s="72" t="str">
        <f>IF(E5880=0,"RESMİ TATİL",VLOOKUP(E5880,LİSTE!$B$7:$D$1300,3,0))</f>
        <v>Ümmü Defne GÜLER</v>
      </c>
      <c r="D5880" s="72" t="str">
        <f>IF(F5880=0,"RESMİ TATİL",VLOOKUP(F5880,LİSTE!$B$7:$D$1300,3,0))</f>
        <v>Şevval ÖZDAMAR</v>
      </c>
      <c r="E5880" s="72">
        <f>IF(B5880="TATİL",0,IF(F5879=0,F5878+1,IF(LİSTE!$F$1=F5879,1,F5879+1)))</f>
        <v>13</v>
      </c>
      <c r="F5880" s="72">
        <f>IF(E5880=0,0,IF(LİSTE!$F$1=E5880,1,E5880+1))</f>
        <v>14</v>
      </c>
      <c r="G5880" s="72" t="str">
        <f>IFERROR(VLOOKUP(A5880,TATİLLER!$A$2:$D$30000,3,0),"TATİL DEĞİL")</f>
        <v>TATİL DEĞİL</v>
      </c>
    </row>
    <row r="5881" spans="1:7" x14ac:dyDescent="0.25">
      <c r="A5881" s="74">
        <f t="shared" si="1355"/>
        <v>53430</v>
      </c>
      <c r="B5881" s="72">
        <f t="shared" si="1349"/>
        <v>5</v>
      </c>
      <c r="C5881" s="72" t="str">
        <f>IF(E5881=0,"RESMİ TATİL",VLOOKUP(E5881,LİSTE!$B$7:$D$1300,3,0))</f>
        <v>Zeynep AKDAĞ</v>
      </c>
      <c r="D5881" s="72" t="str">
        <f>IF(F5881=0,"RESMİ TATİL",VLOOKUP(F5881,LİSTE!$B$7:$D$1300,3,0))</f>
        <v>Esma ÇOKER</v>
      </c>
      <c r="E5881" s="72">
        <f>IF(B5881="TATİL",0,IF(F5880=0,F5879+1,IF(LİSTE!$F$1=F5880,1,F5880+1)))</f>
        <v>15</v>
      </c>
      <c r="F5881" s="72">
        <f>IF(E5881=0,0,IF(LİSTE!$F$1=E5881,1,E5881+1))</f>
        <v>16</v>
      </c>
      <c r="G5881" s="72" t="str">
        <f>IFERROR(VLOOKUP(A5881,TATİLLER!$A$2:$D$30000,3,0),"TATİL DEĞİL")</f>
        <v>TATİL DEĞİL</v>
      </c>
    </row>
    <row r="5882" spans="1:7" x14ac:dyDescent="0.25">
      <c r="A5882" s="74">
        <f t="shared" ref="A5882" si="1361">A5881+3</f>
        <v>53433</v>
      </c>
      <c r="B5882" s="72">
        <f t="shared" si="1349"/>
        <v>1</v>
      </c>
      <c r="C5882" s="72" t="str">
        <f>IF(E5882=0,"RESMİ TATİL",VLOOKUP(E5882,LİSTE!$B$7:$D$1300,3,0))</f>
        <v>Dursun Kubilay YAŞAR</v>
      </c>
      <c r="D5882" s="72" t="str">
        <f>IF(F5882=0,"RESMİ TATİL",VLOOKUP(F5882,LİSTE!$B$7:$D$1300,3,0))</f>
        <v>Zeynep Beril BAŞPINAR</v>
      </c>
      <c r="E5882" s="72">
        <f>IF(B5882="TATİL",0,IF(F5881=0,F5880+1,IF(LİSTE!$F$1=F5881,1,F5881+1)))</f>
        <v>17</v>
      </c>
      <c r="F5882" s="72">
        <f>IF(E5882=0,0,IF(LİSTE!$F$1=E5882,1,E5882+1))</f>
        <v>18</v>
      </c>
      <c r="G5882" s="72" t="str">
        <f>IFERROR(VLOOKUP(A5882,TATİLLER!$A$2:$D$30000,3,0),"TATİL DEĞİL")</f>
        <v>TATİL DEĞİL</v>
      </c>
    </row>
    <row r="5883" spans="1:7" x14ac:dyDescent="0.25">
      <c r="A5883" s="74">
        <f t="shared" si="1355"/>
        <v>53434</v>
      </c>
      <c r="B5883" s="72">
        <f t="shared" si="1349"/>
        <v>2</v>
      </c>
      <c r="C5883" s="72" t="str">
        <f>IF(E5883=0,"RESMİ TATİL",VLOOKUP(E5883,LİSTE!$B$7:$D$1300,3,0))</f>
        <v>Ahmet DAL</v>
      </c>
      <c r="D5883" s="72" t="str">
        <f>IF(F5883=0,"RESMİ TATİL",VLOOKUP(F5883,LİSTE!$B$7:$D$1300,3,0))</f>
        <v>Emirhan KARATAŞ</v>
      </c>
      <c r="E5883" s="72">
        <f>IF(B5883="TATİL",0,IF(F5882=0,F5881+1,IF(LİSTE!$F$1=F5882,1,F5882+1)))</f>
        <v>19</v>
      </c>
      <c r="F5883" s="72">
        <f>IF(E5883=0,0,IF(LİSTE!$F$1=E5883,1,E5883+1))</f>
        <v>20</v>
      </c>
      <c r="G5883" s="72" t="str">
        <f>IFERROR(VLOOKUP(A5883,TATİLLER!$A$2:$D$30000,3,0),"TATİL DEĞİL")</f>
        <v>TATİL DEĞİL</v>
      </c>
    </row>
    <row r="5884" spans="1:7" x14ac:dyDescent="0.25">
      <c r="A5884" s="74">
        <f t="shared" si="1355"/>
        <v>53435</v>
      </c>
      <c r="B5884" s="72">
        <f t="shared" si="1349"/>
        <v>3</v>
      </c>
      <c r="C5884" s="72" t="str">
        <f>IF(E5884=0,"RESMİ TATİL",VLOOKUP(E5884,LİSTE!$B$7:$D$1300,3,0))</f>
        <v>Zümra Yeter ARI</v>
      </c>
      <c r="D5884" s="72" t="str">
        <f>IF(F5884=0,"RESMİ TATİL",VLOOKUP(F5884,LİSTE!$B$7:$D$1300,3,0))</f>
        <v>Utku KARAGÖZ</v>
      </c>
      <c r="E5884" s="72">
        <f>IF(B5884="TATİL",0,IF(F5883=0,F5882+1,IF(LİSTE!$F$1=F5883,1,F5883+1)))</f>
        <v>21</v>
      </c>
      <c r="F5884" s="72">
        <f>IF(E5884=0,0,IF(LİSTE!$F$1=E5884,1,E5884+1))</f>
        <v>22</v>
      </c>
      <c r="G5884" s="72" t="str">
        <f>IFERROR(VLOOKUP(A5884,TATİLLER!$A$2:$D$30000,3,0),"TATİL DEĞİL")</f>
        <v>TATİL DEĞİL</v>
      </c>
    </row>
    <row r="5885" spans="1:7" x14ac:dyDescent="0.25">
      <c r="A5885" s="74">
        <f t="shared" si="1355"/>
        <v>53436</v>
      </c>
      <c r="B5885" s="72">
        <f t="shared" si="1349"/>
        <v>4</v>
      </c>
      <c r="C5885" s="72" t="str">
        <f>IF(E5885=0,"RESMİ TATİL",VLOOKUP(E5885,LİSTE!$B$7:$D$1300,3,0))</f>
        <v>Feyza Zümra AVCIOĞLU</v>
      </c>
      <c r="D5885" s="72" t="str">
        <f>IF(F5885=0,"RESMİ TATİL",VLOOKUP(F5885,LİSTE!$B$7:$D$1300,3,0))</f>
        <v>Yusuf Ali TABUR</v>
      </c>
      <c r="E5885" s="72">
        <f>IF(B5885="TATİL",0,IF(F5884=0,F5883+1,IF(LİSTE!$F$1=F5884,1,F5884+1)))</f>
        <v>23</v>
      </c>
      <c r="F5885" s="72">
        <f>IF(E5885=0,0,IF(LİSTE!$F$1=E5885,1,E5885+1))</f>
        <v>24</v>
      </c>
      <c r="G5885" s="72" t="str">
        <f>IFERROR(VLOOKUP(A5885,TATİLLER!$A$2:$D$30000,3,0),"TATİL DEĞİL")</f>
        <v>TATİL DEĞİL</v>
      </c>
    </row>
    <row r="5886" spans="1:7" x14ac:dyDescent="0.25">
      <c r="A5886" s="74">
        <f t="shared" si="1355"/>
        <v>53437</v>
      </c>
      <c r="B5886" s="72">
        <f t="shared" si="1349"/>
        <v>5</v>
      </c>
      <c r="C5886" s="72" t="str">
        <f>IF(E5886=0,"RESMİ TATİL",VLOOKUP(E5886,LİSTE!$B$7:$D$1300,3,0))</f>
        <v>Irmak UTEBAY</v>
      </c>
      <c r="D5886" s="72" t="str">
        <f>IF(F5886=0,"RESMİ TATİL",VLOOKUP(F5886,LİSTE!$B$7:$D$1300,3,0))</f>
        <v>Kerem AKKOÇ</v>
      </c>
      <c r="E5886" s="72">
        <f>IF(B5886="TATİL",0,IF(F5885=0,F5884+1,IF(LİSTE!$F$1=F5885,1,F5885+1)))</f>
        <v>25</v>
      </c>
      <c r="F5886" s="72">
        <f>IF(E5886=0,0,IF(LİSTE!$F$1=E5886,1,E5886+1))</f>
        <v>26</v>
      </c>
      <c r="G5886" s="72" t="str">
        <f>IFERROR(VLOOKUP(A5886,TATİLLER!$A$2:$D$30000,3,0),"TATİL DEĞİL")</f>
        <v>TATİL DEĞİL</v>
      </c>
    </row>
    <row r="5887" spans="1:7" x14ac:dyDescent="0.25">
      <c r="A5887" s="74">
        <f t="shared" ref="A5887" si="1362">A5886+3</f>
        <v>53440</v>
      </c>
      <c r="B5887" s="72">
        <f t="shared" si="1349"/>
        <v>1</v>
      </c>
      <c r="C5887" s="72" t="str">
        <f>IF(E5887=0,"RESMİ TATİL",VLOOKUP(E5887,LİSTE!$B$7:$D$1300,3,0))</f>
        <v>Elçin Ayşe ELMAS</v>
      </c>
      <c r="D5887" s="72" t="str">
        <f>IF(F5887=0,"RESMİ TATİL",VLOOKUP(F5887,LİSTE!$B$7:$D$1300,3,0))</f>
        <v>Muhammed YILDIZDAĞ</v>
      </c>
      <c r="E5887" s="72">
        <f>IF(B5887="TATİL",0,IF(F5886=0,F5885+1,IF(LİSTE!$F$1=F5886,1,F5886+1)))</f>
        <v>27</v>
      </c>
      <c r="F5887" s="72">
        <f>IF(E5887=0,0,IF(LİSTE!$F$1=E5887,1,E5887+1))</f>
        <v>28</v>
      </c>
      <c r="G5887" s="72" t="str">
        <f>IFERROR(VLOOKUP(A5887,TATİLLER!$A$2:$D$30000,3,0),"TATİL DEĞİL")</f>
        <v>TATİL DEĞİL</v>
      </c>
    </row>
    <row r="5888" spans="1:7" x14ac:dyDescent="0.25">
      <c r="A5888" s="74">
        <f t="shared" si="1355"/>
        <v>53441</v>
      </c>
      <c r="B5888" s="72">
        <f t="shared" si="1349"/>
        <v>2</v>
      </c>
      <c r="C5888" s="72" t="str">
        <f>IF(E5888=0,"RESMİ TATİL",VLOOKUP(E5888,LİSTE!$B$7:$D$1300,3,0))</f>
        <v>Nisa Nur SANCAR</v>
      </c>
      <c r="D5888" s="72" t="str">
        <f>IF(F5888=0,"RESMİ TATİL",VLOOKUP(F5888,LİSTE!$B$7:$D$1300,3,0))</f>
        <v>Esila ÇETİN</v>
      </c>
      <c r="E5888" s="72">
        <f>IF(B5888="TATİL",0,IF(F5887=0,F5886+1,IF(LİSTE!$F$1=F5887,1,F5887+1)))</f>
        <v>1</v>
      </c>
      <c r="F5888" s="72">
        <f>IF(E5888=0,0,IF(LİSTE!$F$1=E5888,1,E5888+1))</f>
        <v>2</v>
      </c>
      <c r="G5888" s="72" t="str">
        <f>IFERROR(VLOOKUP(A5888,TATİLLER!$A$2:$D$30000,3,0),"TATİL DEĞİL")</f>
        <v>TATİL DEĞİL</v>
      </c>
    </row>
    <row r="5889" spans="1:7" x14ac:dyDescent="0.25">
      <c r="A5889" s="74">
        <f t="shared" si="1355"/>
        <v>53442</v>
      </c>
      <c r="B5889" s="72">
        <f t="shared" si="1349"/>
        <v>3</v>
      </c>
      <c r="C5889" s="72" t="str">
        <f>IF(E5889=0,"RESMİ TATİL",VLOOKUP(E5889,LİSTE!$B$7:$D$1300,3,0))</f>
        <v>Zeynep Sevde TOPUZ</v>
      </c>
      <c r="D5889" s="72" t="str">
        <f>IF(F5889=0,"RESMİ TATİL",VLOOKUP(F5889,LİSTE!$B$7:$D$1300,3,0))</f>
        <v>Ömer Asaf KADAŞ</v>
      </c>
      <c r="E5889" s="72">
        <f>IF(B5889="TATİL",0,IF(F5888=0,F5887+1,IF(LİSTE!$F$1=F5888,1,F5888+1)))</f>
        <v>3</v>
      </c>
      <c r="F5889" s="72">
        <f>IF(E5889=0,0,IF(LİSTE!$F$1=E5889,1,E5889+1))</f>
        <v>4</v>
      </c>
      <c r="G5889" s="72" t="str">
        <f>IFERROR(VLOOKUP(A5889,TATİLLER!$A$2:$D$30000,3,0),"TATİL DEĞİL")</f>
        <v>TATİL DEĞİL</v>
      </c>
    </row>
    <row r="5890" spans="1:7" x14ac:dyDescent="0.25">
      <c r="A5890" s="74">
        <f t="shared" si="1355"/>
        <v>53443</v>
      </c>
      <c r="B5890" s="72">
        <f t="shared" si="1349"/>
        <v>4</v>
      </c>
      <c r="C5890" s="72" t="str">
        <f>IF(E5890=0,"RESMİ TATİL",VLOOKUP(E5890,LİSTE!$B$7:$D$1300,3,0))</f>
        <v>Ramazan Baran ADIGÜZEL</v>
      </c>
      <c r="D5890" s="72" t="str">
        <f>IF(F5890=0,"RESMİ TATİL",VLOOKUP(F5890,LİSTE!$B$7:$D$1300,3,0))</f>
        <v>Bahar AKGÜN</v>
      </c>
      <c r="E5890" s="72">
        <f>IF(B5890="TATİL",0,IF(F5889=0,F5888+1,IF(LİSTE!$F$1=F5889,1,F5889+1)))</f>
        <v>5</v>
      </c>
      <c r="F5890" s="72">
        <f>IF(E5890=0,0,IF(LİSTE!$F$1=E5890,1,E5890+1))</f>
        <v>6</v>
      </c>
      <c r="G5890" s="72" t="str">
        <f>IFERROR(VLOOKUP(A5890,TATİLLER!$A$2:$D$30000,3,0),"TATİL DEĞİL")</f>
        <v>TATİL DEĞİL</v>
      </c>
    </row>
    <row r="5891" spans="1:7" x14ac:dyDescent="0.25">
      <c r="A5891" s="74">
        <f t="shared" si="1355"/>
        <v>53444</v>
      </c>
      <c r="B5891" s="72">
        <f t="shared" ref="B5891:B5954" si="1363">IF(G5891="TATİL","TATİL",WEEKDAY(A5891,2))</f>
        <v>5</v>
      </c>
      <c r="C5891" s="72" t="str">
        <f>IF(E5891=0,"RESMİ TATİL",VLOOKUP(E5891,LİSTE!$B$7:$D$1300,3,0))</f>
        <v>Ömer AKGÜL</v>
      </c>
      <c r="D5891" s="72" t="str">
        <f>IF(F5891=0,"RESMİ TATİL",VLOOKUP(F5891,LİSTE!$B$7:$D$1300,3,0))</f>
        <v>Muharrem EFE TANRIVERDİ</v>
      </c>
      <c r="E5891" s="72">
        <f>IF(B5891="TATİL",0,IF(F5890=0,F5889+1,IF(LİSTE!$F$1=F5890,1,F5890+1)))</f>
        <v>7</v>
      </c>
      <c r="F5891" s="72">
        <f>IF(E5891=0,0,IF(LİSTE!$F$1=E5891,1,E5891+1))</f>
        <v>8</v>
      </c>
      <c r="G5891" s="72" t="str">
        <f>IFERROR(VLOOKUP(A5891,TATİLLER!$A$2:$D$30000,3,0),"TATİL DEĞİL")</f>
        <v>TATİL DEĞİL</v>
      </c>
    </row>
    <row r="5892" spans="1:7" x14ac:dyDescent="0.25">
      <c r="A5892" s="74">
        <f t="shared" ref="A5892" si="1364">A5891+3</f>
        <v>53447</v>
      </c>
      <c r="B5892" s="72">
        <f t="shared" si="1363"/>
        <v>1</v>
      </c>
      <c r="C5892" s="72" t="str">
        <f>IF(E5892=0,"RESMİ TATİL",VLOOKUP(E5892,LİSTE!$B$7:$D$1300,3,0))</f>
        <v>Anıl DOĞAN</v>
      </c>
      <c r="D5892" s="72" t="str">
        <f>IF(F5892=0,"RESMİ TATİL",VLOOKUP(F5892,LİSTE!$B$7:$D$1300,3,0))</f>
        <v>İpek ARSLAN</v>
      </c>
      <c r="E5892" s="72">
        <f>IF(B5892="TATİL",0,IF(F5891=0,F5890+1,IF(LİSTE!$F$1=F5891,1,F5891+1)))</f>
        <v>9</v>
      </c>
      <c r="F5892" s="72">
        <f>IF(E5892=0,0,IF(LİSTE!$F$1=E5892,1,E5892+1))</f>
        <v>10</v>
      </c>
      <c r="G5892" s="72" t="str">
        <f>IFERROR(VLOOKUP(A5892,TATİLLER!$A$2:$D$30000,3,0),"TATİL DEĞİL")</f>
        <v>TATİL DEĞİL</v>
      </c>
    </row>
    <row r="5893" spans="1:7" x14ac:dyDescent="0.25">
      <c r="A5893" s="74">
        <f t="shared" si="1355"/>
        <v>53448</v>
      </c>
      <c r="B5893" s="72">
        <f t="shared" si="1363"/>
        <v>2</v>
      </c>
      <c r="C5893" s="72" t="str">
        <f>IF(E5893=0,"RESMİ TATİL",VLOOKUP(E5893,LİSTE!$B$7:$D$1300,3,0))</f>
        <v>Efe KARSAK</v>
      </c>
      <c r="D5893" s="72" t="str">
        <f>IF(F5893=0,"RESMİ TATİL",VLOOKUP(F5893,LİSTE!$B$7:$D$1300,3,0))</f>
        <v>Abdullah KIRBAÇ</v>
      </c>
      <c r="E5893" s="72">
        <f>IF(B5893="TATİL",0,IF(F5892=0,F5891+1,IF(LİSTE!$F$1=F5892,1,F5892+1)))</f>
        <v>11</v>
      </c>
      <c r="F5893" s="72">
        <f>IF(E5893=0,0,IF(LİSTE!$F$1=E5893,1,E5893+1))</f>
        <v>12</v>
      </c>
      <c r="G5893" s="72" t="str">
        <f>IFERROR(VLOOKUP(A5893,TATİLLER!$A$2:$D$30000,3,0),"TATİL DEĞİL")</f>
        <v>TATİL DEĞİL</v>
      </c>
    </row>
    <row r="5894" spans="1:7" x14ac:dyDescent="0.25">
      <c r="A5894" s="74">
        <f t="shared" si="1355"/>
        <v>53449</v>
      </c>
      <c r="B5894" s="72">
        <f t="shared" si="1363"/>
        <v>3</v>
      </c>
      <c r="C5894" s="72" t="str">
        <f>IF(E5894=0,"RESMİ TATİL",VLOOKUP(E5894,LİSTE!$B$7:$D$1300,3,0))</f>
        <v>Ümmü Defne GÜLER</v>
      </c>
      <c r="D5894" s="72" t="str">
        <f>IF(F5894=0,"RESMİ TATİL",VLOOKUP(F5894,LİSTE!$B$7:$D$1300,3,0))</f>
        <v>Şevval ÖZDAMAR</v>
      </c>
      <c r="E5894" s="72">
        <f>IF(B5894="TATİL",0,IF(F5893=0,F5892+1,IF(LİSTE!$F$1=F5893,1,F5893+1)))</f>
        <v>13</v>
      </c>
      <c r="F5894" s="72">
        <f>IF(E5894=0,0,IF(LİSTE!$F$1=E5894,1,E5894+1))</f>
        <v>14</v>
      </c>
      <c r="G5894" s="72" t="str">
        <f>IFERROR(VLOOKUP(A5894,TATİLLER!$A$2:$D$30000,3,0),"TATİL DEĞİL")</f>
        <v>TATİL DEĞİL</v>
      </c>
    </row>
    <row r="5895" spans="1:7" x14ac:dyDescent="0.25">
      <c r="A5895" s="74">
        <f t="shared" si="1355"/>
        <v>53450</v>
      </c>
      <c r="B5895" s="72">
        <f t="shared" si="1363"/>
        <v>4</v>
      </c>
      <c r="C5895" s="72" t="str">
        <f>IF(E5895=0,"RESMİ TATİL",VLOOKUP(E5895,LİSTE!$B$7:$D$1300,3,0))</f>
        <v>Zeynep AKDAĞ</v>
      </c>
      <c r="D5895" s="72" t="str">
        <f>IF(F5895=0,"RESMİ TATİL",VLOOKUP(F5895,LİSTE!$B$7:$D$1300,3,0))</f>
        <v>Esma ÇOKER</v>
      </c>
      <c r="E5895" s="72">
        <f>IF(B5895="TATİL",0,IF(F5894=0,F5893+1,IF(LİSTE!$F$1=F5894,1,F5894+1)))</f>
        <v>15</v>
      </c>
      <c r="F5895" s="72">
        <f>IF(E5895=0,0,IF(LİSTE!$F$1=E5895,1,E5895+1))</f>
        <v>16</v>
      </c>
      <c r="G5895" s="72" t="str">
        <f>IFERROR(VLOOKUP(A5895,TATİLLER!$A$2:$D$30000,3,0),"TATİL DEĞİL")</f>
        <v>TATİL DEĞİL</v>
      </c>
    </row>
    <row r="5896" spans="1:7" x14ac:dyDescent="0.25">
      <c r="A5896" s="74">
        <f t="shared" si="1355"/>
        <v>53451</v>
      </c>
      <c r="B5896" s="72">
        <f t="shared" si="1363"/>
        <v>5</v>
      </c>
      <c r="C5896" s="72" t="str">
        <f>IF(E5896=0,"RESMİ TATİL",VLOOKUP(E5896,LİSTE!$B$7:$D$1300,3,0))</f>
        <v>Dursun Kubilay YAŞAR</v>
      </c>
      <c r="D5896" s="72" t="str">
        <f>IF(F5896=0,"RESMİ TATİL",VLOOKUP(F5896,LİSTE!$B$7:$D$1300,3,0))</f>
        <v>Zeynep Beril BAŞPINAR</v>
      </c>
      <c r="E5896" s="72">
        <f>IF(B5896="TATİL",0,IF(F5895=0,F5894+1,IF(LİSTE!$F$1=F5895,1,F5895+1)))</f>
        <v>17</v>
      </c>
      <c r="F5896" s="72">
        <f>IF(E5896=0,0,IF(LİSTE!$F$1=E5896,1,E5896+1))</f>
        <v>18</v>
      </c>
      <c r="G5896" s="72" t="str">
        <f>IFERROR(VLOOKUP(A5896,TATİLLER!$A$2:$D$30000,3,0),"TATİL DEĞİL")</f>
        <v>TATİL DEĞİL</v>
      </c>
    </row>
    <row r="5897" spans="1:7" x14ac:dyDescent="0.25">
      <c r="A5897" s="74">
        <f t="shared" ref="A5897" si="1365">A5896+3</f>
        <v>53454</v>
      </c>
      <c r="B5897" s="72">
        <f t="shared" si="1363"/>
        <v>1</v>
      </c>
      <c r="C5897" s="72" t="str">
        <f>IF(E5897=0,"RESMİ TATİL",VLOOKUP(E5897,LİSTE!$B$7:$D$1300,3,0))</f>
        <v>Ahmet DAL</v>
      </c>
      <c r="D5897" s="72" t="str">
        <f>IF(F5897=0,"RESMİ TATİL",VLOOKUP(F5897,LİSTE!$B$7:$D$1300,3,0))</f>
        <v>Emirhan KARATAŞ</v>
      </c>
      <c r="E5897" s="72">
        <f>IF(B5897="TATİL",0,IF(F5896=0,F5895+1,IF(LİSTE!$F$1=F5896,1,F5896+1)))</f>
        <v>19</v>
      </c>
      <c r="F5897" s="72">
        <f>IF(E5897=0,0,IF(LİSTE!$F$1=E5897,1,E5897+1))</f>
        <v>20</v>
      </c>
      <c r="G5897" s="72" t="str">
        <f>IFERROR(VLOOKUP(A5897,TATİLLER!$A$2:$D$30000,3,0),"TATİL DEĞİL")</f>
        <v>TATİL DEĞİL</v>
      </c>
    </row>
    <row r="5898" spans="1:7" x14ac:dyDescent="0.25">
      <c r="A5898" s="74">
        <f t="shared" si="1355"/>
        <v>53455</v>
      </c>
      <c r="B5898" s="72">
        <f t="shared" si="1363"/>
        <v>2</v>
      </c>
      <c r="C5898" s="72" t="str">
        <f>IF(E5898=0,"RESMİ TATİL",VLOOKUP(E5898,LİSTE!$B$7:$D$1300,3,0))</f>
        <v>Zümra Yeter ARI</v>
      </c>
      <c r="D5898" s="72" t="str">
        <f>IF(F5898=0,"RESMİ TATİL",VLOOKUP(F5898,LİSTE!$B$7:$D$1300,3,0))</f>
        <v>Utku KARAGÖZ</v>
      </c>
      <c r="E5898" s="72">
        <f>IF(B5898="TATİL",0,IF(F5897=0,F5896+1,IF(LİSTE!$F$1=F5897,1,F5897+1)))</f>
        <v>21</v>
      </c>
      <c r="F5898" s="72">
        <f>IF(E5898=0,0,IF(LİSTE!$F$1=E5898,1,E5898+1))</f>
        <v>22</v>
      </c>
      <c r="G5898" s="72" t="str">
        <f>IFERROR(VLOOKUP(A5898,TATİLLER!$A$2:$D$30000,3,0),"TATİL DEĞİL")</f>
        <v>TATİL DEĞİL</v>
      </c>
    </row>
    <row r="5899" spans="1:7" x14ac:dyDescent="0.25">
      <c r="A5899" s="74">
        <f t="shared" si="1355"/>
        <v>53456</v>
      </c>
      <c r="B5899" s="72">
        <f t="shared" si="1363"/>
        <v>3</v>
      </c>
      <c r="C5899" s="72" t="str">
        <f>IF(E5899=0,"RESMİ TATİL",VLOOKUP(E5899,LİSTE!$B$7:$D$1300,3,0))</f>
        <v>Feyza Zümra AVCIOĞLU</v>
      </c>
      <c r="D5899" s="72" t="str">
        <f>IF(F5899=0,"RESMİ TATİL",VLOOKUP(F5899,LİSTE!$B$7:$D$1300,3,0))</f>
        <v>Yusuf Ali TABUR</v>
      </c>
      <c r="E5899" s="72">
        <f>IF(B5899="TATİL",0,IF(F5898=0,F5897+1,IF(LİSTE!$F$1=F5898,1,F5898+1)))</f>
        <v>23</v>
      </c>
      <c r="F5899" s="72">
        <f>IF(E5899=0,0,IF(LİSTE!$F$1=E5899,1,E5899+1))</f>
        <v>24</v>
      </c>
      <c r="G5899" s="72" t="str">
        <f>IFERROR(VLOOKUP(A5899,TATİLLER!$A$2:$D$30000,3,0),"TATİL DEĞİL")</f>
        <v>TATİL DEĞİL</v>
      </c>
    </row>
    <row r="5900" spans="1:7" x14ac:dyDescent="0.25">
      <c r="A5900" s="74">
        <f t="shared" si="1355"/>
        <v>53457</v>
      </c>
      <c r="B5900" s="72">
        <f t="shared" si="1363"/>
        <v>4</v>
      </c>
      <c r="C5900" s="72" t="str">
        <f>IF(E5900=0,"RESMİ TATİL",VLOOKUP(E5900,LİSTE!$B$7:$D$1300,3,0))</f>
        <v>Irmak UTEBAY</v>
      </c>
      <c r="D5900" s="72" t="str">
        <f>IF(F5900=0,"RESMİ TATİL",VLOOKUP(F5900,LİSTE!$B$7:$D$1300,3,0))</f>
        <v>Kerem AKKOÇ</v>
      </c>
      <c r="E5900" s="72">
        <f>IF(B5900="TATİL",0,IF(F5899=0,F5898+1,IF(LİSTE!$F$1=F5899,1,F5899+1)))</f>
        <v>25</v>
      </c>
      <c r="F5900" s="72">
        <f>IF(E5900=0,0,IF(LİSTE!$F$1=E5900,1,E5900+1))</f>
        <v>26</v>
      </c>
      <c r="G5900" s="72" t="str">
        <f>IFERROR(VLOOKUP(A5900,TATİLLER!$A$2:$D$30000,3,0),"TATİL DEĞİL")</f>
        <v>TATİL DEĞİL</v>
      </c>
    </row>
    <row r="5901" spans="1:7" x14ac:dyDescent="0.25">
      <c r="A5901" s="74">
        <f t="shared" si="1355"/>
        <v>53458</v>
      </c>
      <c r="B5901" s="72">
        <f t="shared" si="1363"/>
        <v>5</v>
      </c>
      <c r="C5901" s="72" t="str">
        <f>IF(E5901=0,"RESMİ TATİL",VLOOKUP(E5901,LİSTE!$B$7:$D$1300,3,0))</f>
        <v>Elçin Ayşe ELMAS</v>
      </c>
      <c r="D5901" s="72" t="str">
        <f>IF(F5901=0,"RESMİ TATİL",VLOOKUP(F5901,LİSTE!$B$7:$D$1300,3,0))</f>
        <v>Muhammed YILDIZDAĞ</v>
      </c>
      <c r="E5901" s="72">
        <f>IF(B5901="TATİL",0,IF(F5900=0,F5899+1,IF(LİSTE!$F$1=F5900,1,F5900+1)))</f>
        <v>27</v>
      </c>
      <c r="F5901" s="72">
        <f>IF(E5901=0,0,IF(LİSTE!$F$1=E5901,1,E5901+1))</f>
        <v>28</v>
      </c>
      <c r="G5901" s="72" t="str">
        <f>IFERROR(VLOOKUP(A5901,TATİLLER!$A$2:$D$30000,3,0),"TATİL DEĞİL")</f>
        <v>TATİL DEĞİL</v>
      </c>
    </row>
    <row r="5902" spans="1:7" x14ac:dyDescent="0.25">
      <c r="A5902" s="74">
        <f t="shared" ref="A5902" si="1366">A5901+3</f>
        <v>53461</v>
      </c>
      <c r="B5902" s="72">
        <f t="shared" si="1363"/>
        <v>1</v>
      </c>
      <c r="C5902" s="72" t="str">
        <f>IF(E5902=0,"RESMİ TATİL",VLOOKUP(E5902,LİSTE!$B$7:$D$1300,3,0))</f>
        <v>Nisa Nur SANCAR</v>
      </c>
      <c r="D5902" s="72" t="str">
        <f>IF(F5902=0,"RESMİ TATİL",VLOOKUP(F5902,LİSTE!$B$7:$D$1300,3,0))</f>
        <v>Esila ÇETİN</v>
      </c>
      <c r="E5902" s="72">
        <f>IF(B5902="TATİL",0,IF(F5901=0,F5900+1,IF(LİSTE!$F$1=F5901,1,F5901+1)))</f>
        <v>1</v>
      </c>
      <c r="F5902" s="72">
        <f>IF(E5902=0,0,IF(LİSTE!$F$1=E5902,1,E5902+1))</f>
        <v>2</v>
      </c>
      <c r="G5902" s="72" t="str">
        <f>IFERROR(VLOOKUP(A5902,TATİLLER!$A$2:$D$30000,3,0),"TATİL DEĞİL")</f>
        <v>TATİL DEĞİL</v>
      </c>
    </row>
    <row r="5903" spans="1:7" x14ac:dyDescent="0.25">
      <c r="A5903" s="74">
        <f t="shared" si="1355"/>
        <v>53462</v>
      </c>
      <c r="B5903" s="72">
        <f t="shared" si="1363"/>
        <v>2</v>
      </c>
      <c r="C5903" s="72" t="str">
        <f>IF(E5903=0,"RESMİ TATİL",VLOOKUP(E5903,LİSTE!$B$7:$D$1300,3,0))</f>
        <v>Zeynep Sevde TOPUZ</v>
      </c>
      <c r="D5903" s="72" t="str">
        <f>IF(F5903=0,"RESMİ TATİL",VLOOKUP(F5903,LİSTE!$B$7:$D$1300,3,0))</f>
        <v>Ömer Asaf KADAŞ</v>
      </c>
      <c r="E5903" s="72">
        <f>IF(B5903="TATİL",0,IF(F5902=0,F5901+1,IF(LİSTE!$F$1=F5902,1,F5902+1)))</f>
        <v>3</v>
      </c>
      <c r="F5903" s="72">
        <f>IF(E5903=0,0,IF(LİSTE!$F$1=E5903,1,E5903+1))</f>
        <v>4</v>
      </c>
      <c r="G5903" s="72" t="str">
        <f>IFERROR(VLOOKUP(A5903,TATİLLER!$A$2:$D$30000,3,0),"TATİL DEĞİL")</f>
        <v>TATİL DEĞİL</v>
      </c>
    </row>
    <row r="5904" spans="1:7" x14ac:dyDescent="0.25">
      <c r="A5904" s="74">
        <f t="shared" si="1355"/>
        <v>53463</v>
      </c>
      <c r="B5904" s="72">
        <f t="shared" si="1363"/>
        <v>3</v>
      </c>
      <c r="C5904" s="72" t="str">
        <f>IF(E5904=0,"RESMİ TATİL",VLOOKUP(E5904,LİSTE!$B$7:$D$1300,3,0))</f>
        <v>Ramazan Baran ADIGÜZEL</v>
      </c>
      <c r="D5904" s="72" t="str">
        <f>IF(F5904=0,"RESMİ TATİL",VLOOKUP(F5904,LİSTE!$B$7:$D$1300,3,0))</f>
        <v>Bahar AKGÜN</v>
      </c>
      <c r="E5904" s="72">
        <f>IF(B5904="TATİL",0,IF(F5903=0,F5902+1,IF(LİSTE!$F$1=F5903,1,F5903+1)))</f>
        <v>5</v>
      </c>
      <c r="F5904" s="72">
        <f>IF(E5904=0,0,IF(LİSTE!$F$1=E5904,1,E5904+1))</f>
        <v>6</v>
      </c>
      <c r="G5904" s="72" t="str">
        <f>IFERROR(VLOOKUP(A5904,TATİLLER!$A$2:$D$30000,3,0),"TATİL DEĞİL")</f>
        <v>TATİL DEĞİL</v>
      </c>
    </row>
    <row r="5905" spans="1:7" x14ac:dyDescent="0.25">
      <c r="A5905" s="74">
        <f t="shared" si="1355"/>
        <v>53464</v>
      </c>
      <c r="B5905" s="72">
        <f t="shared" si="1363"/>
        <v>4</v>
      </c>
      <c r="C5905" s="72" t="str">
        <f>IF(E5905=0,"RESMİ TATİL",VLOOKUP(E5905,LİSTE!$B$7:$D$1300,3,0))</f>
        <v>Ömer AKGÜL</v>
      </c>
      <c r="D5905" s="72" t="str">
        <f>IF(F5905=0,"RESMİ TATİL",VLOOKUP(F5905,LİSTE!$B$7:$D$1300,3,0))</f>
        <v>Muharrem EFE TANRIVERDİ</v>
      </c>
      <c r="E5905" s="72">
        <f>IF(B5905="TATİL",0,IF(F5904=0,F5903+1,IF(LİSTE!$F$1=F5904,1,F5904+1)))</f>
        <v>7</v>
      </c>
      <c r="F5905" s="72">
        <f>IF(E5905=0,0,IF(LİSTE!$F$1=E5905,1,E5905+1))</f>
        <v>8</v>
      </c>
      <c r="G5905" s="72" t="str">
        <f>IFERROR(VLOOKUP(A5905,TATİLLER!$A$2:$D$30000,3,0),"TATİL DEĞİL")</f>
        <v>TATİL DEĞİL</v>
      </c>
    </row>
    <row r="5906" spans="1:7" x14ac:dyDescent="0.25">
      <c r="A5906" s="74">
        <f t="shared" si="1355"/>
        <v>53465</v>
      </c>
      <c r="B5906" s="72">
        <f t="shared" si="1363"/>
        <v>5</v>
      </c>
      <c r="C5906" s="72" t="str">
        <f>IF(E5906=0,"RESMİ TATİL",VLOOKUP(E5906,LİSTE!$B$7:$D$1300,3,0))</f>
        <v>Anıl DOĞAN</v>
      </c>
      <c r="D5906" s="72" t="str">
        <f>IF(F5906=0,"RESMİ TATİL",VLOOKUP(F5906,LİSTE!$B$7:$D$1300,3,0))</f>
        <v>İpek ARSLAN</v>
      </c>
      <c r="E5906" s="72">
        <f>IF(B5906="TATİL",0,IF(F5905=0,F5904+1,IF(LİSTE!$F$1=F5905,1,F5905+1)))</f>
        <v>9</v>
      </c>
      <c r="F5906" s="72">
        <f>IF(E5906=0,0,IF(LİSTE!$F$1=E5906,1,E5906+1))</f>
        <v>10</v>
      </c>
      <c r="G5906" s="72" t="str">
        <f>IFERROR(VLOOKUP(A5906,TATİLLER!$A$2:$D$30000,3,0),"TATİL DEĞİL")</f>
        <v>TATİL DEĞİL</v>
      </c>
    </row>
    <row r="5907" spans="1:7" x14ac:dyDescent="0.25">
      <c r="A5907" s="74">
        <f t="shared" ref="A5907" si="1367">A5906+3</f>
        <v>53468</v>
      </c>
      <c r="B5907" s="72">
        <f t="shared" si="1363"/>
        <v>1</v>
      </c>
      <c r="C5907" s="72" t="str">
        <f>IF(E5907=0,"RESMİ TATİL",VLOOKUP(E5907,LİSTE!$B$7:$D$1300,3,0))</f>
        <v>Efe KARSAK</v>
      </c>
      <c r="D5907" s="72" t="str">
        <f>IF(F5907=0,"RESMİ TATİL",VLOOKUP(F5907,LİSTE!$B$7:$D$1300,3,0))</f>
        <v>Abdullah KIRBAÇ</v>
      </c>
      <c r="E5907" s="72">
        <f>IF(B5907="TATİL",0,IF(F5906=0,F5905+1,IF(LİSTE!$F$1=F5906,1,F5906+1)))</f>
        <v>11</v>
      </c>
      <c r="F5907" s="72">
        <f>IF(E5907=0,0,IF(LİSTE!$F$1=E5907,1,E5907+1))</f>
        <v>12</v>
      </c>
      <c r="G5907" s="72" t="str">
        <f>IFERROR(VLOOKUP(A5907,TATİLLER!$A$2:$D$30000,3,0),"TATİL DEĞİL")</f>
        <v>TATİL DEĞİL</v>
      </c>
    </row>
    <row r="5908" spans="1:7" x14ac:dyDescent="0.25">
      <c r="A5908" s="74">
        <f t="shared" si="1355"/>
        <v>53469</v>
      </c>
      <c r="B5908" s="72">
        <f t="shared" si="1363"/>
        <v>2</v>
      </c>
      <c r="C5908" s="72" t="str">
        <f>IF(E5908=0,"RESMİ TATİL",VLOOKUP(E5908,LİSTE!$B$7:$D$1300,3,0))</f>
        <v>Ümmü Defne GÜLER</v>
      </c>
      <c r="D5908" s="72" t="str">
        <f>IF(F5908=0,"RESMİ TATİL",VLOOKUP(F5908,LİSTE!$B$7:$D$1300,3,0))</f>
        <v>Şevval ÖZDAMAR</v>
      </c>
      <c r="E5908" s="72">
        <f>IF(B5908="TATİL",0,IF(F5907=0,F5906+1,IF(LİSTE!$F$1=F5907,1,F5907+1)))</f>
        <v>13</v>
      </c>
      <c r="F5908" s="72">
        <f>IF(E5908=0,0,IF(LİSTE!$F$1=E5908,1,E5908+1))</f>
        <v>14</v>
      </c>
      <c r="G5908" s="72" t="str">
        <f>IFERROR(VLOOKUP(A5908,TATİLLER!$A$2:$D$30000,3,0),"TATİL DEĞİL")</f>
        <v>TATİL DEĞİL</v>
      </c>
    </row>
    <row r="5909" spans="1:7" x14ac:dyDescent="0.25">
      <c r="A5909" s="74">
        <f t="shared" si="1355"/>
        <v>53470</v>
      </c>
      <c r="B5909" s="72">
        <f t="shared" si="1363"/>
        <v>3</v>
      </c>
      <c r="C5909" s="72" t="str">
        <f>IF(E5909=0,"RESMİ TATİL",VLOOKUP(E5909,LİSTE!$B$7:$D$1300,3,0))</f>
        <v>Zeynep AKDAĞ</v>
      </c>
      <c r="D5909" s="72" t="str">
        <f>IF(F5909=0,"RESMİ TATİL",VLOOKUP(F5909,LİSTE!$B$7:$D$1300,3,0))</f>
        <v>Esma ÇOKER</v>
      </c>
      <c r="E5909" s="72">
        <f>IF(B5909="TATİL",0,IF(F5908=0,F5907+1,IF(LİSTE!$F$1=F5908,1,F5908+1)))</f>
        <v>15</v>
      </c>
      <c r="F5909" s="72">
        <f>IF(E5909=0,0,IF(LİSTE!$F$1=E5909,1,E5909+1))</f>
        <v>16</v>
      </c>
      <c r="G5909" s="72" t="str">
        <f>IFERROR(VLOOKUP(A5909,TATİLLER!$A$2:$D$30000,3,0),"TATİL DEĞİL")</f>
        <v>TATİL DEĞİL</v>
      </c>
    </row>
    <row r="5910" spans="1:7" x14ac:dyDescent="0.25">
      <c r="A5910" s="74">
        <f t="shared" si="1355"/>
        <v>53471</v>
      </c>
      <c r="B5910" s="72">
        <f t="shared" si="1363"/>
        <v>4</v>
      </c>
      <c r="C5910" s="72" t="str">
        <f>IF(E5910=0,"RESMİ TATİL",VLOOKUP(E5910,LİSTE!$B$7:$D$1300,3,0))</f>
        <v>Dursun Kubilay YAŞAR</v>
      </c>
      <c r="D5910" s="72" t="str">
        <f>IF(F5910=0,"RESMİ TATİL",VLOOKUP(F5910,LİSTE!$B$7:$D$1300,3,0))</f>
        <v>Zeynep Beril BAŞPINAR</v>
      </c>
      <c r="E5910" s="72">
        <f>IF(B5910="TATİL",0,IF(F5909=0,F5908+1,IF(LİSTE!$F$1=F5909,1,F5909+1)))</f>
        <v>17</v>
      </c>
      <c r="F5910" s="72">
        <f>IF(E5910=0,0,IF(LİSTE!$F$1=E5910,1,E5910+1))</f>
        <v>18</v>
      </c>
      <c r="G5910" s="72" t="str">
        <f>IFERROR(VLOOKUP(A5910,TATİLLER!$A$2:$D$30000,3,0),"TATİL DEĞİL")</f>
        <v>TATİL DEĞİL</v>
      </c>
    </row>
    <row r="5911" spans="1:7" x14ac:dyDescent="0.25">
      <c r="A5911" s="74">
        <f t="shared" si="1355"/>
        <v>53472</v>
      </c>
      <c r="B5911" s="72">
        <f t="shared" si="1363"/>
        <v>5</v>
      </c>
      <c r="C5911" s="72" t="str">
        <f>IF(E5911=0,"RESMİ TATİL",VLOOKUP(E5911,LİSTE!$B$7:$D$1300,3,0))</f>
        <v>Ahmet DAL</v>
      </c>
      <c r="D5911" s="72" t="str">
        <f>IF(F5911=0,"RESMİ TATİL",VLOOKUP(F5911,LİSTE!$B$7:$D$1300,3,0))</f>
        <v>Emirhan KARATAŞ</v>
      </c>
      <c r="E5911" s="72">
        <f>IF(B5911="TATİL",0,IF(F5910=0,F5909+1,IF(LİSTE!$F$1=F5910,1,F5910+1)))</f>
        <v>19</v>
      </c>
      <c r="F5911" s="72">
        <f>IF(E5911=0,0,IF(LİSTE!$F$1=E5911,1,E5911+1))</f>
        <v>20</v>
      </c>
      <c r="G5911" s="72" t="str">
        <f>IFERROR(VLOOKUP(A5911,TATİLLER!$A$2:$D$30000,3,0),"TATİL DEĞİL")</f>
        <v>TATİL DEĞİL</v>
      </c>
    </row>
    <row r="5912" spans="1:7" x14ac:dyDescent="0.25">
      <c r="A5912" s="74">
        <f t="shared" ref="A5912" si="1368">A5911+3</f>
        <v>53475</v>
      </c>
      <c r="B5912" s="72">
        <f t="shared" si="1363"/>
        <v>1</v>
      </c>
      <c r="C5912" s="72" t="str">
        <f>IF(E5912=0,"RESMİ TATİL",VLOOKUP(E5912,LİSTE!$B$7:$D$1300,3,0))</f>
        <v>Zümra Yeter ARI</v>
      </c>
      <c r="D5912" s="72" t="str">
        <f>IF(F5912=0,"RESMİ TATİL",VLOOKUP(F5912,LİSTE!$B$7:$D$1300,3,0))</f>
        <v>Utku KARAGÖZ</v>
      </c>
      <c r="E5912" s="72">
        <f>IF(B5912="TATİL",0,IF(F5911=0,F5910+1,IF(LİSTE!$F$1=F5911,1,F5911+1)))</f>
        <v>21</v>
      </c>
      <c r="F5912" s="72">
        <f>IF(E5912=0,0,IF(LİSTE!$F$1=E5912,1,E5912+1))</f>
        <v>22</v>
      </c>
      <c r="G5912" s="72" t="str">
        <f>IFERROR(VLOOKUP(A5912,TATİLLER!$A$2:$D$30000,3,0),"TATİL DEĞİL")</f>
        <v>TATİL DEĞİL</v>
      </c>
    </row>
    <row r="5913" spans="1:7" x14ac:dyDescent="0.25">
      <c r="A5913" s="74">
        <f t="shared" si="1355"/>
        <v>53476</v>
      </c>
      <c r="B5913" s="72">
        <f t="shared" si="1363"/>
        <v>2</v>
      </c>
      <c r="C5913" s="72" t="str">
        <f>IF(E5913=0,"RESMİ TATİL",VLOOKUP(E5913,LİSTE!$B$7:$D$1300,3,0))</f>
        <v>Feyza Zümra AVCIOĞLU</v>
      </c>
      <c r="D5913" s="72" t="str">
        <f>IF(F5913=0,"RESMİ TATİL",VLOOKUP(F5913,LİSTE!$B$7:$D$1300,3,0))</f>
        <v>Yusuf Ali TABUR</v>
      </c>
      <c r="E5913" s="72">
        <f>IF(B5913="TATİL",0,IF(F5912=0,F5911+1,IF(LİSTE!$F$1=F5912,1,F5912+1)))</f>
        <v>23</v>
      </c>
      <c r="F5913" s="72">
        <f>IF(E5913=0,0,IF(LİSTE!$F$1=E5913,1,E5913+1))</f>
        <v>24</v>
      </c>
      <c r="G5913" s="72" t="str">
        <f>IFERROR(VLOOKUP(A5913,TATİLLER!$A$2:$D$30000,3,0),"TATİL DEĞİL")</f>
        <v>TATİL DEĞİL</v>
      </c>
    </row>
    <row r="5914" spans="1:7" x14ac:dyDescent="0.25">
      <c r="A5914" s="74">
        <f t="shared" si="1355"/>
        <v>53477</v>
      </c>
      <c r="B5914" s="72">
        <f t="shared" si="1363"/>
        <v>3</v>
      </c>
      <c r="C5914" s="72" t="str">
        <f>IF(E5914=0,"RESMİ TATİL",VLOOKUP(E5914,LİSTE!$B$7:$D$1300,3,0))</f>
        <v>Irmak UTEBAY</v>
      </c>
      <c r="D5914" s="72" t="str">
        <f>IF(F5914=0,"RESMİ TATİL",VLOOKUP(F5914,LİSTE!$B$7:$D$1300,3,0))</f>
        <v>Kerem AKKOÇ</v>
      </c>
      <c r="E5914" s="72">
        <f>IF(B5914="TATİL",0,IF(F5913=0,F5912+1,IF(LİSTE!$F$1=F5913,1,F5913+1)))</f>
        <v>25</v>
      </c>
      <c r="F5914" s="72">
        <f>IF(E5914=0,0,IF(LİSTE!$F$1=E5914,1,E5914+1))</f>
        <v>26</v>
      </c>
      <c r="G5914" s="72" t="str">
        <f>IFERROR(VLOOKUP(A5914,TATİLLER!$A$2:$D$30000,3,0),"TATİL DEĞİL")</f>
        <v>TATİL DEĞİL</v>
      </c>
    </row>
    <row r="5915" spans="1:7" x14ac:dyDescent="0.25">
      <c r="A5915" s="74">
        <f t="shared" si="1355"/>
        <v>53478</v>
      </c>
      <c r="B5915" s="72">
        <f t="shared" si="1363"/>
        <v>4</v>
      </c>
      <c r="C5915" s="72" t="str">
        <f>IF(E5915=0,"RESMİ TATİL",VLOOKUP(E5915,LİSTE!$B$7:$D$1300,3,0))</f>
        <v>Elçin Ayşe ELMAS</v>
      </c>
      <c r="D5915" s="72" t="str">
        <f>IF(F5915=0,"RESMİ TATİL",VLOOKUP(F5915,LİSTE!$B$7:$D$1300,3,0))</f>
        <v>Muhammed YILDIZDAĞ</v>
      </c>
      <c r="E5915" s="72">
        <f>IF(B5915="TATİL",0,IF(F5914=0,F5913+1,IF(LİSTE!$F$1=F5914,1,F5914+1)))</f>
        <v>27</v>
      </c>
      <c r="F5915" s="72">
        <f>IF(E5915=0,0,IF(LİSTE!$F$1=E5915,1,E5915+1))</f>
        <v>28</v>
      </c>
      <c r="G5915" s="72" t="str">
        <f>IFERROR(VLOOKUP(A5915,TATİLLER!$A$2:$D$30000,3,0),"TATİL DEĞİL")</f>
        <v>TATİL DEĞİL</v>
      </c>
    </row>
    <row r="5916" spans="1:7" x14ac:dyDescent="0.25">
      <c r="A5916" s="74">
        <f t="shared" si="1355"/>
        <v>53479</v>
      </c>
      <c r="B5916" s="72">
        <f t="shared" si="1363"/>
        <v>5</v>
      </c>
      <c r="C5916" s="72" t="str">
        <f>IF(E5916=0,"RESMİ TATİL",VLOOKUP(E5916,LİSTE!$B$7:$D$1300,3,0))</f>
        <v>Nisa Nur SANCAR</v>
      </c>
      <c r="D5916" s="72" t="str">
        <f>IF(F5916=0,"RESMİ TATİL",VLOOKUP(F5916,LİSTE!$B$7:$D$1300,3,0))</f>
        <v>Esila ÇETİN</v>
      </c>
      <c r="E5916" s="72">
        <f>IF(B5916="TATİL",0,IF(F5915=0,F5914+1,IF(LİSTE!$F$1=F5915,1,F5915+1)))</f>
        <v>1</v>
      </c>
      <c r="F5916" s="72">
        <f>IF(E5916=0,0,IF(LİSTE!$F$1=E5916,1,E5916+1))</f>
        <v>2</v>
      </c>
      <c r="G5916" s="72" t="str">
        <f>IFERROR(VLOOKUP(A5916,TATİLLER!$A$2:$D$30000,3,0),"TATİL DEĞİL")</f>
        <v>TATİL DEĞİL</v>
      </c>
    </row>
    <row r="5917" spans="1:7" x14ac:dyDescent="0.25">
      <c r="A5917" s="74">
        <f t="shared" ref="A5917" si="1369">A5916+3</f>
        <v>53482</v>
      </c>
      <c r="B5917" s="72">
        <f t="shared" si="1363"/>
        <v>1</v>
      </c>
      <c r="C5917" s="72" t="str">
        <f>IF(E5917=0,"RESMİ TATİL",VLOOKUP(E5917,LİSTE!$B$7:$D$1300,3,0))</f>
        <v>Zeynep Sevde TOPUZ</v>
      </c>
      <c r="D5917" s="72" t="str">
        <f>IF(F5917=0,"RESMİ TATİL",VLOOKUP(F5917,LİSTE!$B$7:$D$1300,3,0))</f>
        <v>Ömer Asaf KADAŞ</v>
      </c>
      <c r="E5917" s="72">
        <f>IF(B5917="TATİL",0,IF(F5916=0,F5915+1,IF(LİSTE!$F$1=F5916,1,F5916+1)))</f>
        <v>3</v>
      </c>
      <c r="F5917" s="72">
        <f>IF(E5917=0,0,IF(LİSTE!$F$1=E5917,1,E5917+1))</f>
        <v>4</v>
      </c>
      <c r="G5917" s="72" t="str">
        <f>IFERROR(VLOOKUP(A5917,TATİLLER!$A$2:$D$30000,3,0),"TATİL DEĞİL")</f>
        <v>TATİL DEĞİL</v>
      </c>
    </row>
    <row r="5918" spans="1:7" x14ac:dyDescent="0.25">
      <c r="A5918" s="74">
        <f t="shared" ref="A5918:A5981" si="1370">A5917+1</f>
        <v>53483</v>
      </c>
      <c r="B5918" s="72">
        <f t="shared" si="1363"/>
        <v>2</v>
      </c>
      <c r="C5918" s="72" t="str">
        <f>IF(E5918=0,"RESMİ TATİL",VLOOKUP(E5918,LİSTE!$B$7:$D$1300,3,0))</f>
        <v>Ramazan Baran ADIGÜZEL</v>
      </c>
      <c r="D5918" s="72" t="str">
        <f>IF(F5918=0,"RESMİ TATİL",VLOOKUP(F5918,LİSTE!$B$7:$D$1300,3,0))</f>
        <v>Bahar AKGÜN</v>
      </c>
      <c r="E5918" s="72">
        <f>IF(B5918="TATİL",0,IF(F5917=0,F5916+1,IF(LİSTE!$F$1=F5917,1,F5917+1)))</f>
        <v>5</v>
      </c>
      <c r="F5918" s="72">
        <f>IF(E5918=0,0,IF(LİSTE!$F$1=E5918,1,E5918+1))</f>
        <v>6</v>
      </c>
      <c r="G5918" s="72" t="str">
        <f>IFERROR(VLOOKUP(A5918,TATİLLER!$A$2:$D$30000,3,0),"TATİL DEĞİL")</f>
        <v>TATİL DEĞİL</v>
      </c>
    </row>
    <row r="5919" spans="1:7" x14ac:dyDescent="0.25">
      <c r="A5919" s="74">
        <f t="shared" si="1370"/>
        <v>53484</v>
      </c>
      <c r="B5919" s="72">
        <f t="shared" si="1363"/>
        <v>3</v>
      </c>
      <c r="C5919" s="72" t="str">
        <f>IF(E5919=0,"RESMİ TATİL",VLOOKUP(E5919,LİSTE!$B$7:$D$1300,3,0))</f>
        <v>Ömer AKGÜL</v>
      </c>
      <c r="D5919" s="72" t="str">
        <f>IF(F5919=0,"RESMİ TATİL",VLOOKUP(F5919,LİSTE!$B$7:$D$1300,3,0))</f>
        <v>Muharrem EFE TANRIVERDİ</v>
      </c>
      <c r="E5919" s="72">
        <f>IF(B5919="TATİL",0,IF(F5918=0,F5917+1,IF(LİSTE!$F$1=F5918,1,F5918+1)))</f>
        <v>7</v>
      </c>
      <c r="F5919" s="72">
        <f>IF(E5919=0,0,IF(LİSTE!$F$1=E5919,1,E5919+1))</f>
        <v>8</v>
      </c>
      <c r="G5919" s="72" t="str">
        <f>IFERROR(VLOOKUP(A5919,TATİLLER!$A$2:$D$30000,3,0),"TATİL DEĞİL")</f>
        <v>TATİL DEĞİL</v>
      </c>
    </row>
    <row r="5920" spans="1:7" x14ac:dyDescent="0.25">
      <c r="A5920" s="74">
        <f t="shared" si="1370"/>
        <v>53485</v>
      </c>
      <c r="B5920" s="72">
        <f t="shared" si="1363"/>
        <v>4</v>
      </c>
      <c r="C5920" s="72" t="str">
        <f>IF(E5920=0,"RESMİ TATİL",VLOOKUP(E5920,LİSTE!$B$7:$D$1300,3,0))</f>
        <v>Anıl DOĞAN</v>
      </c>
      <c r="D5920" s="72" t="str">
        <f>IF(F5920=0,"RESMİ TATİL",VLOOKUP(F5920,LİSTE!$B$7:$D$1300,3,0))</f>
        <v>İpek ARSLAN</v>
      </c>
      <c r="E5920" s="72">
        <f>IF(B5920="TATİL",0,IF(F5919=0,F5918+1,IF(LİSTE!$F$1=F5919,1,F5919+1)))</f>
        <v>9</v>
      </c>
      <c r="F5920" s="72">
        <f>IF(E5920=0,0,IF(LİSTE!$F$1=E5920,1,E5920+1))</f>
        <v>10</v>
      </c>
      <c r="G5920" s="72" t="str">
        <f>IFERROR(VLOOKUP(A5920,TATİLLER!$A$2:$D$30000,3,0),"TATİL DEĞİL")</f>
        <v>TATİL DEĞİL</v>
      </c>
    </row>
    <row r="5921" spans="1:7" x14ac:dyDescent="0.25">
      <c r="A5921" s="74">
        <f t="shared" si="1370"/>
        <v>53486</v>
      </c>
      <c r="B5921" s="72">
        <f t="shared" si="1363"/>
        <v>5</v>
      </c>
      <c r="C5921" s="72" t="str">
        <f>IF(E5921=0,"RESMİ TATİL",VLOOKUP(E5921,LİSTE!$B$7:$D$1300,3,0))</f>
        <v>Efe KARSAK</v>
      </c>
      <c r="D5921" s="72" t="str">
        <f>IF(F5921=0,"RESMİ TATİL",VLOOKUP(F5921,LİSTE!$B$7:$D$1300,3,0))</f>
        <v>Abdullah KIRBAÇ</v>
      </c>
      <c r="E5921" s="72">
        <f>IF(B5921="TATİL",0,IF(F5920=0,F5919+1,IF(LİSTE!$F$1=F5920,1,F5920+1)))</f>
        <v>11</v>
      </c>
      <c r="F5921" s="72">
        <f>IF(E5921=0,0,IF(LİSTE!$F$1=E5921,1,E5921+1))</f>
        <v>12</v>
      </c>
      <c r="G5921" s="72" t="str">
        <f>IFERROR(VLOOKUP(A5921,TATİLLER!$A$2:$D$30000,3,0),"TATİL DEĞİL")</f>
        <v>TATİL DEĞİL</v>
      </c>
    </row>
    <row r="5922" spans="1:7" x14ac:dyDescent="0.25">
      <c r="A5922" s="74">
        <f t="shared" ref="A5922" si="1371">A5921+3</f>
        <v>53489</v>
      </c>
      <c r="B5922" s="72">
        <f t="shared" si="1363"/>
        <v>1</v>
      </c>
      <c r="C5922" s="72" t="str">
        <f>IF(E5922=0,"RESMİ TATİL",VLOOKUP(E5922,LİSTE!$B$7:$D$1300,3,0))</f>
        <v>Ümmü Defne GÜLER</v>
      </c>
      <c r="D5922" s="72" t="str">
        <f>IF(F5922=0,"RESMİ TATİL",VLOOKUP(F5922,LİSTE!$B$7:$D$1300,3,0))</f>
        <v>Şevval ÖZDAMAR</v>
      </c>
      <c r="E5922" s="72">
        <f>IF(B5922="TATİL",0,IF(F5921=0,F5920+1,IF(LİSTE!$F$1=F5921,1,F5921+1)))</f>
        <v>13</v>
      </c>
      <c r="F5922" s="72">
        <f>IF(E5922=0,0,IF(LİSTE!$F$1=E5922,1,E5922+1))</f>
        <v>14</v>
      </c>
      <c r="G5922" s="72" t="str">
        <f>IFERROR(VLOOKUP(A5922,TATİLLER!$A$2:$D$30000,3,0),"TATİL DEĞİL")</f>
        <v>TATİL DEĞİL</v>
      </c>
    </row>
    <row r="5923" spans="1:7" x14ac:dyDescent="0.25">
      <c r="A5923" s="74">
        <f t="shared" si="1370"/>
        <v>53490</v>
      </c>
      <c r="B5923" s="72">
        <f t="shared" si="1363"/>
        <v>2</v>
      </c>
      <c r="C5923" s="72" t="str">
        <f>IF(E5923=0,"RESMİ TATİL",VLOOKUP(E5923,LİSTE!$B$7:$D$1300,3,0))</f>
        <v>Zeynep AKDAĞ</v>
      </c>
      <c r="D5923" s="72" t="str">
        <f>IF(F5923=0,"RESMİ TATİL",VLOOKUP(F5923,LİSTE!$B$7:$D$1300,3,0))</f>
        <v>Esma ÇOKER</v>
      </c>
      <c r="E5923" s="72">
        <f>IF(B5923="TATİL",0,IF(F5922=0,F5921+1,IF(LİSTE!$F$1=F5922,1,F5922+1)))</f>
        <v>15</v>
      </c>
      <c r="F5923" s="72">
        <f>IF(E5923=0,0,IF(LİSTE!$F$1=E5923,1,E5923+1))</f>
        <v>16</v>
      </c>
      <c r="G5923" s="72" t="str">
        <f>IFERROR(VLOOKUP(A5923,TATİLLER!$A$2:$D$30000,3,0),"TATİL DEĞİL")</f>
        <v>TATİL DEĞİL</v>
      </c>
    </row>
    <row r="5924" spans="1:7" x14ac:dyDescent="0.25">
      <c r="A5924" s="74">
        <f t="shared" si="1370"/>
        <v>53491</v>
      </c>
      <c r="B5924" s="72">
        <f t="shared" si="1363"/>
        <v>3</v>
      </c>
      <c r="C5924" s="72" t="str">
        <f>IF(E5924=0,"RESMİ TATİL",VLOOKUP(E5924,LİSTE!$B$7:$D$1300,3,0))</f>
        <v>Dursun Kubilay YAŞAR</v>
      </c>
      <c r="D5924" s="72" t="str">
        <f>IF(F5924=0,"RESMİ TATİL",VLOOKUP(F5924,LİSTE!$B$7:$D$1300,3,0))</f>
        <v>Zeynep Beril BAŞPINAR</v>
      </c>
      <c r="E5924" s="72">
        <f>IF(B5924="TATİL",0,IF(F5923=0,F5922+1,IF(LİSTE!$F$1=F5923,1,F5923+1)))</f>
        <v>17</v>
      </c>
      <c r="F5924" s="72">
        <f>IF(E5924=0,0,IF(LİSTE!$F$1=E5924,1,E5924+1))</f>
        <v>18</v>
      </c>
      <c r="G5924" s="72" t="str">
        <f>IFERROR(VLOOKUP(A5924,TATİLLER!$A$2:$D$30000,3,0),"TATİL DEĞİL")</f>
        <v>TATİL DEĞİL</v>
      </c>
    </row>
    <row r="5925" spans="1:7" x14ac:dyDescent="0.25">
      <c r="A5925" s="74">
        <f t="shared" si="1370"/>
        <v>53492</v>
      </c>
      <c r="B5925" s="72">
        <f t="shared" si="1363"/>
        <v>4</v>
      </c>
      <c r="C5925" s="72" t="str">
        <f>IF(E5925=0,"RESMİ TATİL",VLOOKUP(E5925,LİSTE!$B$7:$D$1300,3,0))</f>
        <v>Ahmet DAL</v>
      </c>
      <c r="D5925" s="72" t="str">
        <f>IF(F5925=0,"RESMİ TATİL",VLOOKUP(F5925,LİSTE!$B$7:$D$1300,3,0))</f>
        <v>Emirhan KARATAŞ</v>
      </c>
      <c r="E5925" s="72">
        <f>IF(B5925="TATİL",0,IF(F5924=0,F5923+1,IF(LİSTE!$F$1=F5924,1,F5924+1)))</f>
        <v>19</v>
      </c>
      <c r="F5925" s="72">
        <f>IF(E5925=0,0,IF(LİSTE!$F$1=E5925,1,E5925+1))</f>
        <v>20</v>
      </c>
      <c r="G5925" s="72" t="str">
        <f>IFERROR(VLOOKUP(A5925,TATİLLER!$A$2:$D$30000,3,0),"TATİL DEĞİL")</f>
        <v>TATİL DEĞİL</v>
      </c>
    </row>
    <row r="5926" spans="1:7" x14ac:dyDescent="0.25">
      <c r="A5926" s="74">
        <f t="shared" si="1370"/>
        <v>53493</v>
      </c>
      <c r="B5926" s="72">
        <f t="shared" si="1363"/>
        <v>5</v>
      </c>
      <c r="C5926" s="72" t="str">
        <f>IF(E5926=0,"RESMİ TATİL",VLOOKUP(E5926,LİSTE!$B$7:$D$1300,3,0))</f>
        <v>Zümra Yeter ARI</v>
      </c>
      <c r="D5926" s="72" t="str">
        <f>IF(F5926=0,"RESMİ TATİL",VLOOKUP(F5926,LİSTE!$B$7:$D$1300,3,0))</f>
        <v>Utku KARAGÖZ</v>
      </c>
      <c r="E5926" s="72">
        <f>IF(B5926="TATİL",0,IF(F5925=0,F5924+1,IF(LİSTE!$F$1=F5925,1,F5925+1)))</f>
        <v>21</v>
      </c>
      <c r="F5926" s="72">
        <f>IF(E5926=0,0,IF(LİSTE!$F$1=E5926,1,E5926+1))</f>
        <v>22</v>
      </c>
      <c r="G5926" s="72" t="str">
        <f>IFERROR(VLOOKUP(A5926,TATİLLER!$A$2:$D$30000,3,0),"TATİL DEĞİL")</f>
        <v>TATİL DEĞİL</v>
      </c>
    </row>
    <row r="5927" spans="1:7" x14ac:dyDescent="0.25">
      <c r="A5927" s="74">
        <f t="shared" ref="A5927" si="1372">A5926+3</f>
        <v>53496</v>
      </c>
      <c r="B5927" s="72">
        <f t="shared" si="1363"/>
        <v>1</v>
      </c>
      <c r="C5927" s="72" t="str">
        <f>IF(E5927=0,"RESMİ TATİL",VLOOKUP(E5927,LİSTE!$B$7:$D$1300,3,0))</f>
        <v>Feyza Zümra AVCIOĞLU</v>
      </c>
      <c r="D5927" s="72" t="str">
        <f>IF(F5927=0,"RESMİ TATİL",VLOOKUP(F5927,LİSTE!$B$7:$D$1300,3,0))</f>
        <v>Yusuf Ali TABUR</v>
      </c>
      <c r="E5927" s="72">
        <f>IF(B5927="TATİL",0,IF(F5926=0,F5925+1,IF(LİSTE!$F$1=F5926,1,F5926+1)))</f>
        <v>23</v>
      </c>
      <c r="F5927" s="72">
        <f>IF(E5927=0,0,IF(LİSTE!$F$1=E5927,1,E5927+1))</f>
        <v>24</v>
      </c>
      <c r="G5927" s="72" t="str">
        <f>IFERROR(VLOOKUP(A5927,TATİLLER!$A$2:$D$30000,3,0),"TATİL DEĞİL")</f>
        <v>TATİL DEĞİL</v>
      </c>
    </row>
    <row r="5928" spans="1:7" x14ac:dyDescent="0.25">
      <c r="A5928" s="74">
        <f t="shared" si="1370"/>
        <v>53497</v>
      </c>
      <c r="B5928" s="72">
        <f t="shared" si="1363"/>
        <v>2</v>
      </c>
      <c r="C5928" s="72" t="str">
        <f>IF(E5928=0,"RESMİ TATİL",VLOOKUP(E5928,LİSTE!$B$7:$D$1300,3,0))</f>
        <v>Irmak UTEBAY</v>
      </c>
      <c r="D5928" s="72" t="str">
        <f>IF(F5928=0,"RESMİ TATİL",VLOOKUP(F5928,LİSTE!$B$7:$D$1300,3,0))</f>
        <v>Kerem AKKOÇ</v>
      </c>
      <c r="E5928" s="72">
        <f>IF(B5928="TATİL",0,IF(F5927=0,F5926+1,IF(LİSTE!$F$1=F5927,1,F5927+1)))</f>
        <v>25</v>
      </c>
      <c r="F5928" s="72">
        <f>IF(E5928=0,0,IF(LİSTE!$F$1=E5928,1,E5928+1))</f>
        <v>26</v>
      </c>
      <c r="G5928" s="72" t="str">
        <f>IFERROR(VLOOKUP(A5928,TATİLLER!$A$2:$D$30000,3,0),"TATİL DEĞİL")</f>
        <v>TATİL DEĞİL</v>
      </c>
    </row>
    <row r="5929" spans="1:7" x14ac:dyDescent="0.25">
      <c r="A5929" s="74">
        <f t="shared" si="1370"/>
        <v>53498</v>
      </c>
      <c r="B5929" s="72">
        <f t="shared" si="1363"/>
        <v>3</v>
      </c>
      <c r="C5929" s="72" t="str">
        <f>IF(E5929=0,"RESMİ TATİL",VLOOKUP(E5929,LİSTE!$B$7:$D$1300,3,0))</f>
        <v>Elçin Ayşe ELMAS</v>
      </c>
      <c r="D5929" s="72" t="str">
        <f>IF(F5929=0,"RESMİ TATİL",VLOOKUP(F5929,LİSTE!$B$7:$D$1300,3,0))</f>
        <v>Muhammed YILDIZDAĞ</v>
      </c>
      <c r="E5929" s="72">
        <f>IF(B5929="TATİL",0,IF(F5928=0,F5927+1,IF(LİSTE!$F$1=F5928,1,F5928+1)))</f>
        <v>27</v>
      </c>
      <c r="F5929" s="72">
        <f>IF(E5929=0,0,IF(LİSTE!$F$1=E5929,1,E5929+1))</f>
        <v>28</v>
      </c>
      <c r="G5929" s="72" t="str">
        <f>IFERROR(VLOOKUP(A5929,TATİLLER!$A$2:$D$30000,3,0),"TATİL DEĞİL")</f>
        <v>TATİL DEĞİL</v>
      </c>
    </row>
    <row r="5930" spans="1:7" x14ac:dyDescent="0.25">
      <c r="A5930" s="74">
        <f t="shared" si="1370"/>
        <v>53499</v>
      </c>
      <c r="B5930" s="72">
        <f t="shared" si="1363"/>
        <v>4</v>
      </c>
      <c r="C5930" s="72" t="str">
        <f>IF(E5930=0,"RESMİ TATİL",VLOOKUP(E5930,LİSTE!$B$7:$D$1300,3,0))</f>
        <v>Nisa Nur SANCAR</v>
      </c>
      <c r="D5930" s="72" t="str">
        <f>IF(F5930=0,"RESMİ TATİL",VLOOKUP(F5930,LİSTE!$B$7:$D$1300,3,0))</f>
        <v>Esila ÇETİN</v>
      </c>
      <c r="E5930" s="72">
        <f>IF(B5930="TATİL",0,IF(F5929=0,F5928+1,IF(LİSTE!$F$1=F5929,1,F5929+1)))</f>
        <v>1</v>
      </c>
      <c r="F5930" s="72">
        <f>IF(E5930=0,0,IF(LİSTE!$F$1=E5930,1,E5930+1))</f>
        <v>2</v>
      </c>
      <c r="G5930" s="72" t="str">
        <f>IFERROR(VLOOKUP(A5930,TATİLLER!$A$2:$D$30000,3,0),"TATİL DEĞİL")</f>
        <v>TATİL DEĞİL</v>
      </c>
    </row>
    <row r="5931" spans="1:7" x14ac:dyDescent="0.25">
      <c r="A5931" s="74">
        <f t="shared" si="1370"/>
        <v>53500</v>
      </c>
      <c r="B5931" s="72">
        <f t="shared" si="1363"/>
        <v>5</v>
      </c>
      <c r="C5931" s="72" t="str">
        <f>IF(E5931=0,"RESMİ TATİL",VLOOKUP(E5931,LİSTE!$B$7:$D$1300,3,0))</f>
        <v>Zeynep Sevde TOPUZ</v>
      </c>
      <c r="D5931" s="72" t="str">
        <f>IF(F5931=0,"RESMİ TATİL",VLOOKUP(F5931,LİSTE!$B$7:$D$1300,3,0))</f>
        <v>Ömer Asaf KADAŞ</v>
      </c>
      <c r="E5931" s="72">
        <f>IF(B5931="TATİL",0,IF(F5930=0,F5929+1,IF(LİSTE!$F$1=F5930,1,F5930+1)))</f>
        <v>3</v>
      </c>
      <c r="F5931" s="72">
        <f>IF(E5931=0,0,IF(LİSTE!$F$1=E5931,1,E5931+1))</f>
        <v>4</v>
      </c>
      <c r="G5931" s="72" t="str">
        <f>IFERROR(VLOOKUP(A5931,TATİLLER!$A$2:$D$30000,3,0),"TATİL DEĞİL")</f>
        <v>TATİL DEĞİL</v>
      </c>
    </row>
    <row r="5932" spans="1:7" x14ac:dyDescent="0.25">
      <c r="A5932" s="74">
        <f t="shared" ref="A5932" si="1373">A5931+3</f>
        <v>53503</v>
      </c>
      <c r="B5932" s="72">
        <f t="shared" si="1363"/>
        <v>1</v>
      </c>
      <c r="C5932" s="72" t="str">
        <f>IF(E5932=0,"RESMİ TATİL",VLOOKUP(E5932,LİSTE!$B$7:$D$1300,3,0))</f>
        <v>Ramazan Baran ADIGÜZEL</v>
      </c>
      <c r="D5932" s="72" t="str">
        <f>IF(F5932=0,"RESMİ TATİL",VLOOKUP(F5932,LİSTE!$B$7:$D$1300,3,0))</f>
        <v>Bahar AKGÜN</v>
      </c>
      <c r="E5932" s="72">
        <f>IF(B5932="TATİL",0,IF(F5931=0,F5930+1,IF(LİSTE!$F$1=F5931,1,F5931+1)))</f>
        <v>5</v>
      </c>
      <c r="F5932" s="72">
        <f>IF(E5932=0,0,IF(LİSTE!$F$1=E5932,1,E5932+1))</f>
        <v>6</v>
      </c>
      <c r="G5932" s="72" t="str">
        <f>IFERROR(VLOOKUP(A5932,TATİLLER!$A$2:$D$30000,3,0),"TATİL DEĞİL")</f>
        <v>TATİL DEĞİL</v>
      </c>
    </row>
    <row r="5933" spans="1:7" x14ac:dyDescent="0.25">
      <c r="A5933" s="74">
        <f t="shared" si="1370"/>
        <v>53504</v>
      </c>
      <c r="B5933" s="72">
        <f t="shared" si="1363"/>
        <v>2</v>
      </c>
      <c r="C5933" s="72" t="str">
        <f>IF(E5933=0,"RESMİ TATİL",VLOOKUP(E5933,LİSTE!$B$7:$D$1300,3,0))</f>
        <v>Ömer AKGÜL</v>
      </c>
      <c r="D5933" s="72" t="str">
        <f>IF(F5933=0,"RESMİ TATİL",VLOOKUP(F5933,LİSTE!$B$7:$D$1300,3,0))</f>
        <v>Muharrem EFE TANRIVERDİ</v>
      </c>
      <c r="E5933" s="72">
        <f>IF(B5933="TATİL",0,IF(F5932=0,F5931+1,IF(LİSTE!$F$1=F5932,1,F5932+1)))</f>
        <v>7</v>
      </c>
      <c r="F5933" s="72">
        <f>IF(E5933=0,0,IF(LİSTE!$F$1=E5933,1,E5933+1))</f>
        <v>8</v>
      </c>
      <c r="G5933" s="72" t="str">
        <f>IFERROR(VLOOKUP(A5933,TATİLLER!$A$2:$D$30000,3,0),"TATİL DEĞİL")</f>
        <v>TATİL DEĞİL</v>
      </c>
    </row>
    <row r="5934" spans="1:7" x14ac:dyDescent="0.25">
      <c r="A5934" s="74">
        <f t="shared" si="1370"/>
        <v>53505</v>
      </c>
      <c r="B5934" s="72">
        <f t="shared" si="1363"/>
        <v>3</v>
      </c>
      <c r="C5934" s="72" t="str">
        <f>IF(E5934=0,"RESMİ TATİL",VLOOKUP(E5934,LİSTE!$B$7:$D$1300,3,0))</f>
        <v>Anıl DOĞAN</v>
      </c>
      <c r="D5934" s="72" t="str">
        <f>IF(F5934=0,"RESMİ TATİL",VLOOKUP(F5934,LİSTE!$B$7:$D$1300,3,0))</f>
        <v>İpek ARSLAN</v>
      </c>
      <c r="E5934" s="72">
        <f>IF(B5934="TATİL",0,IF(F5933=0,F5932+1,IF(LİSTE!$F$1=F5933,1,F5933+1)))</f>
        <v>9</v>
      </c>
      <c r="F5934" s="72">
        <f>IF(E5934=0,0,IF(LİSTE!$F$1=E5934,1,E5934+1))</f>
        <v>10</v>
      </c>
      <c r="G5934" s="72" t="str">
        <f>IFERROR(VLOOKUP(A5934,TATİLLER!$A$2:$D$30000,3,0),"TATİL DEĞİL")</f>
        <v>TATİL DEĞİL</v>
      </c>
    </row>
    <row r="5935" spans="1:7" x14ac:dyDescent="0.25">
      <c r="A5935" s="74">
        <f t="shared" si="1370"/>
        <v>53506</v>
      </c>
      <c r="B5935" s="72">
        <f t="shared" si="1363"/>
        <v>4</v>
      </c>
      <c r="C5935" s="72" t="str">
        <f>IF(E5935=0,"RESMİ TATİL",VLOOKUP(E5935,LİSTE!$B$7:$D$1300,3,0))</f>
        <v>Efe KARSAK</v>
      </c>
      <c r="D5935" s="72" t="str">
        <f>IF(F5935=0,"RESMİ TATİL",VLOOKUP(F5935,LİSTE!$B$7:$D$1300,3,0))</f>
        <v>Abdullah KIRBAÇ</v>
      </c>
      <c r="E5935" s="72">
        <f>IF(B5935="TATİL",0,IF(F5934=0,F5933+1,IF(LİSTE!$F$1=F5934,1,F5934+1)))</f>
        <v>11</v>
      </c>
      <c r="F5935" s="72">
        <f>IF(E5935=0,0,IF(LİSTE!$F$1=E5935,1,E5935+1))</f>
        <v>12</v>
      </c>
      <c r="G5935" s="72" t="str">
        <f>IFERROR(VLOOKUP(A5935,TATİLLER!$A$2:$D$30000,3,0),"TATİL DEĞİL")</f>
        <v>TATİL DEĞİL</v>
      </c>
    </row>
    <row r="5936" spans="1:7" x14ac:dyDescent="0.25">
      <c r="A5936" s="74">
        <f t="shared" si="1370"/>
        <v>53507</v>
      </c>
      <c r="B5936" s="72">
        <f t="shared" si="1363"/>
        <v>5</v>
      </c>
      <c r="C5936" s="72" t="str">
        <f>IF(E5936=0,"RESMİ TATİL",VLOOKUP(E5936,LİSTE!$B$7:$D$1300,3,0))</f>
        <v>Ümmü Defne GÜLER</v>
      </c>
      <c r="D5936" s="72" t="str">
        <f>IF(F5936=0,"RESMİ TATİL",VLOOKUP(F5936,LİSTE!$B$7:$D$1300,3,0))</f>
        <v>Şevval ÖZDAMAR</v>
      </c>
      <c r="E5936" s="72">
        <f>IF(B5936="TATİL",0,IF(F5935=0,F5934+1,IF(LİSTE!$F$1=F5935,1,F5935+1)))</f>
        <v>13</v>
      </c>
      <c r="F5936" s="72">
        <f>IF(E5936=0,0,IF(LİSTE!$F$1=E5936,1,E5936+1))</f>
        <v>14</v>
      </c>
      <c r="G5936" s="72" t="str">
        <f>IFERROR(VLOOKUP(A5936,TATİLLER!$A$2:$D$30000,3,0),"TATİL DEĞİL")</f>
        <v>TATİL DEĞİL</v>
      </c>
    </row>
    <row r="5937" spans="1:7" x14ac:dyDescent="0.25">
      <c r="A5937" s="74">
        <f t="shared" ref="A5937" si="1374">A5936+3</f>
        <v>53510</v>
      </c>
      <c r="B5937" s="72">
        <f t="shared" si="1363"/>
        <v>1</v>
      </c>
      <c r="C5937" s="72" t="str">
        <f>IF(E5937=0,"RESMİ TATİL",VLOOKUP(E5937,LİSTE!$B$7:$D$1300,3,0))</f>
        <v>Zeynep AKDAĞ</v>
      </c>
      <c r="D5937" s="72" t="str">
        <f>IF(F5937=0,"RESMİ TATİL",VLOOKUP(F5937,LİSTE!$B$7:$D$1300,3,0))</f>
        <v>Esma ÇOKER</v>
      </c>
      <c r="E5937" s="72">
        <f>IF(B5937="TATİL",0,IF(F5936=0,F5935+1,IF(LİSTE!$F$1=F5936,1,F5936+1)))</f>
        <v>15</v>
      </c>
      <c r="F5937" s="72">
        <f>IF(E5937=0,0,IF(LİSTE!$F$1=E5937,1,E5937+1))</f>
        <v>16</v>
      </c>
      <c r="G5937" s="72" t="str">
        <f>IFERROR(VLOOKUP(A5937,TATİLLER!$A$2:$D$30000,3,0),"TATİL DEĞİL")</f>
        <v>TATİL DEĞİL</v>
      </c>
    </row>
    <row r="5938" spans="1:7" x14ac:dyDescent="0.25">
      <c r="A5938" s="74">
        <f t="shared" si="1370"/>
        <v>53511</v>
      </c>
      <c r="B5938" s="72">
        <f t="shared" si="1363"/>
        <v>2</v>
      </c>
      <c r="C5938" s="72" t="str">
        <f>IF(E5938=0,"RESMİ TATİL",VLOOKUP(E5938,LİSTE!$B$7:$D$1300,3,0))</f>
        <v>Dursun Kubilay YAŞAR</v>
      </c>
      <c r="D5938" s="72" t="str">
        <f>IF(F5938=0,"RESMİ TATİL",VLOOKUP(F5938,LİSTE!$B$7:$D$1300,3,0))</f>
        <v>Zeynep Beril BAŞPINAR</v>
      </c>
      <c r="E5938" s="72">
        <f>IF(B5938="TATİL",0,IF(F5937=0,F5936+1,IF(LİSTE!$F$1=F5937,1,F5937+1)))</f>
        <v>17</v>
      </c>
      <c r="F5938" s="72">
        <f>IF(E5938=0,0,IF(LİSTE!$F$1=E5938,1,E5938+1))</f>
        <v>18</v>
      </c>
      <c r="G5938" s="72" t="str">
        <f>IFERROR(VLOOKUP(A5938,TATİLLER!$A$2:$D$30000,3,0),"TATİL DEĞİL")</f>
        <v>TATİL DEĞİL</v>
      </c>
    </row>
    <row r="5939" spans="1:7" x14ac:dyDescent="0.25">
      <c r="A5939" s="74">
        <f t="shared" si="1370"/>
        <v>53512</v>
      </c>
      <c r="B5939" s="72">
        <f t="shared" si="1363"/>
        <v>3</v>
      </c>
      <c r="C5939" s="72" t="str">
        <f>IF(E5939=0,"RESMİ TATİL",VLOOKUP(E5939,LİSTE!$B$7:$D$1300,3,0))</f>
        <v>Ahmet DAL</v>
      </c>
      <c r="D5939" s="72" t="str">
        <f>IF(F5939=0,"RESMİ TATİL",VLOOKUP(F5939,LİSTE!$B$7:$D$1300,3,0))</f>
        <v>Emirhan KARATAŞ</v>
      </c>
      <c r="E5939" s="72">
        <f>IF(B5939="TATİL",0,IF(F5938=0,F5937+1,IF(LİSTE!$F$1=F5938,1,F5938+1)))</f>
        <v>19</v>
      </c>
      <c r="F5939" s="72">
        <f>IF(E5939=0,0,IF(LİSTE!$F$1=E5939,1,E5939+1))</f>
        <v>20</v>
      </c>
      <c r="G5939" s="72" t="str">
        <f>IFERROR(VLOOKUP(A5939,TATİLLER!$A$2:$D$30000,3,0),"TATİL DEĞİL")</f>
        <v>TATİL DEĞİL</v>
      </c>
    </row>
    <row r="5940" spans="1:7" x14ac:dyDescent="0.25">
      <c r="A5940" s="74">
        <f t="shared" si="1370"/>
        <v>53513</v>
      </c>
      <c r="B5940" s="72">
        <f t="shared" si="1363"/>
        <v>4</v>
      </c>
      <c r="C5940" s="72" t="str">
        <f>IF(E5940=0,"RESMİ TATİL",VLOOKUP(E5940,LİSTE!$B$7:$D$1300,3,0))</f>
        <v>Zümra Yeter ARI</v>
      </c>
      <c r="D5940" s="72" t="str">
        <f>IF(F5940=0,"RESMİ TATİL",VLOOKUP(F5940,LİSTE!$B$7:$D$1300,3,0))</f>
        <v>Utku KARAGÖZ</v>
      </c>
      <c r="E5940" s="72">
        <f>IF(B5940="TATİL",0,IF(F5939=0,F5938+1,IF(LİSTE!$F$1=F5939,1,F5939+1)))</f>
        <v>21</v>
      </c>
      <c r="F5940" s="72">
        <f>IF(E5940=0,0,IF(LİSTE!$F$1=E5940,1,E5940+1))</f>
        <v>22</v>
      </c>
      <c r="G5940" s="72" t="str">
        <f>IFERROR(VLOOKUP(A5940,TATİLLER!$A$2:$D$30000,3,0),"TATİL DEĞİL")</f>
        <v>TATİL DEĞİL</v>
      </c>
    </row>
    <row r="5941" spans="1:7" x14ac:dyDescent="0.25">
      <c r="A5941" s="74">
        <f t="shared" si="1370"/>
        <v>53514</v>
      </c>
      <c r="B5941" s="72">
        <f t="shared" si="1363"/>
        <v>5</v>
      </c>
      <c r="C5941" s="72" t="str">
        <f>IF(E5941=0,"RESMİ TATİL",VLOOKUP(E5941,LİSTE!$B$7:$D$1300,3,0))</f>
        <v>Feyza Zümra AVCIOĞLU</v>
      </c>
      <c r="D5941" s="72" t="str">
        <f>IF(F5941=0,"RESMİ TATİL",VLOOKUP(F5941,LİSTE!$B$7:$D$1300,3,0))</f>
        <v>Yusuf Ali TABUR</v>
      </c>
      <c r="E5941" s="72">
        <f>IF(B5941="TATİL",0,IF(F5940=0,F5939+1,IF(LİSTE!$F$1=F5940,1,F5940+1)))</f>
        <v>23</v>
      </c>
      <c r="F5941" s="72">
        <f>IF(E5941=0,0,IF(LİSTE!$F$1=E5941,1,E5941+1))</f>
        <v>24</v>
      </c>
      <c r="G5941" s="72" t="str">
        <f>IFERROR(VLOOKUP(A5941,TATİLLER!$A$2:$D$30000,3,0),"TATİL DEĞİL")</f>
        <v>TATİL DEĞİL</v>
      </c>
    </row>
    <row r="5942" spans="1:7" x14ac:dyDescent="0.25">
      <c r="A5942" s="74">
        <f t="shared" ref="A5942" si="1375">A5941+3</f>
        <v>53517</v>
      </c>
      <c r="B5942" s="72">
        <f t="shared" si="1363"/>
        <v>1</v>
      </c>
      <c r="C5942" s="72" t="str">
        <f>IF(E5942=0,"RESMİ TATİL",VLOOKUP(E5942,LİSTE!$B$7:$D$1300,3,0))</f>
        <v>Irmak UTEBAY</v>
      </c>
      <c r="D5942" s="72" t="str">
        <f>IF(F5942=0,"RESMİ TATİL",VLOOKUP(F5942,LİSTE!$B$7:$D$1300,3,0))</f>
        <v>Kerem AKKOÇ</v>
      </c>
      <c r="E5942" s="72">
        <f>IF(B5942="TATİL",0,IF(F5941=0,F5940+1,IF(LİSTE!$F$1=F5941,1,F5941+1)))</f>
        <v>25</v>
      </c>
      <c r="F5942" s="72">
        <f>IF(E5942=0,0,IF(LİSTE!$F$1=E5942,1,E5942+1))</f>
        <v>26</v>
      </c>
      <c r="G5942" s="72" t="str">
        <f>IFERROR(VLOOKUP(A5942,TATİLLER!$A$2:$D$30000,3,0),"TATİL DEĞİL")</f>
        <v>TATİL DEĞİL</v>
      </c>
    </row>
    <row r="5943" spans="1:7" x14ac:dyDescent="0.25">
      <c r="A5943" s="74">
        <f t="shared" si="1370"/>
        <v>53518</v>
      </c>
      <c r="B5943" s="72">
        <f t="shared" si="1363"/>
        <v>2</v>
      </c>
      <c r="C5943" s="72" t="str">
        <f>IF(E5943=0,"RESMİ TATİL",VLOOKUP(E5943,LİSTE!$B$7:$D$1300,3,0))</f>
        <v>Elçin Ayşe ELMAS</v>
      </c>
      <c r="D5943" s="72" t="str">
        <f>IF(F5943=0,"RESMİ TATİL",VLOOKUP(F5943,LİSTE!$B$7:$D$1300,3,0))</f>
        <v>Muhammed YILDIZDAĞ</v>
      </c>
      <c r="E5943" s="72">
        <f>IF(B5943="TATİL",0,IF(F5942=0,F5941+1,IF(LİSTE!$F$1=F5942,1,F5942+1)))</f>
        <v>27</v>
      </c>
      <c r="F5943" s="72">
        <f>IF(E5943=0,0,IF(LİSTE!$F$1=E5943,1,E5943+1))</f>
        <v>28</v>
      </c>
      <c r="G5943" s="72" t="str">
        <f>IFERROR(VLOOKUP(A5943,TATİLLER!$A$2:$D$30000,3,0),"TATİL DEĞİL")</f>
        <v>TATİL DEĞİL</v>
      </c>
    </row>
    <row r="5944" spans="1:7" x14ac:dyDescent="0.25">
      <c r="A5944" s="74">
        <f t="shared" si="1370"/>
        <v>53519</v>
      </c>
      <c r="B5944" s="72">
        <f t="shared" si="1363"/>
        <v>3</v>
      </c>
      <c r="C5944" s="72" t="str">
        <f>IF(E5944=0,"RESMİ TATİL",VLOOKUP(E5944,LİSTE!$B$7:$D$1300,3,0))</f>
        <v>Nisa Nur SANCAR</v>
      </c>
      <c r="D5944" s="72" t="str">
        <f>IF(F5944=0,"RESMİ TATİL",VLOOKUP(F5944,LİSTE!$B$7:$D$1300,3,0))</f>
        <v>Esila ÇETİN</v>
      </c>
      <c r="E5944" s="72">
        <f>IF(B5944="TATİL",0,IF(F5943=0,F5942+1,IF(LİSTE!$F$1=F5943,1,F5943+1)))</f>
        <v>1</v>
      </c>
      <c r="F5944" s="72">
        <f>IF(E5944=0,0,IF(LİSTE!$F$1=E5944,1,E5944+1))</f>
        <v>2</v>
      </c>
      <c r="G5944" s="72" t="str">
        <f>IFERROR(VLOOKUP(A5944,TATİLLER!$A$2:$D$30000,3,0),"TATİL DEĞİL")</f>
        <v>TATİL DEĞİL</v>
      </c>
    </row>
    <row r="5945" spans="1:7" x14ac:dyDescent="0.25">
      <c r="A5945" s="74">
        <f t="shared" si="1370"/>
        <v>53520</v>
      </c>
      <c r="B5945" s="72">
        <f t="shared" si="1363"/>
        <v>4</v>
      </c>
      <c r="C5945" s="72" t="str">
        <f>IF(E5945=0,"RESMİ TATİL",VLOOKUP(E5945,LİSTE!$B$7:$D$1300,3,0))</f>
        <v>Zeynep Sevde TOPUZ</v>
      </c>
      <c r="D5945" s="72" t="str">
        <f>IF(F5945=0,"RESMİ TATİL",VLOOKUP(F5945,LİSTE!$B$7:$D$1300,3,0))</f>
        <v>Ömer Asaf KADAŞ</v>
      </c>
      <c r="E5945" s="72">
        <f>IF(B5945="TATİL",0,IF(F5944=0,F5943+1,IF(LİSTE!$F$1=F5944,1,F5944+1)))</f>
        <v>3</v>
      </c>
      <c r="F5945" s="72">
        <f>IF(E5945=0,0,IF(LİSTE!$F$1=E5945,1,E5945+1))</f>
        <v>4</v>
      </c>
      <c r="G5945" s="72" t="str">
        <f>IFERROR(VLOOKUP(A5945,TATİLLER!$A$2:$D$30000,3,0),"TATİL DEĞİL")</f>
        <v>TATİL DEĞİL</v>
      </c>
    </row>
    <row r="5946" spans="1:7" x14ac:dyDescent="0.25">
      <c r="A5946" s="74">
        <f t="shared" si="1370"/>
        <v>53521</v>
      </c>
      <c r="B5946" s="72">
        <f t="shared" si="1363"/>
        <v>5</v>
      </c>
      <c r="C5946" s="72" t="str">
        <f>IF(E5946=0,"RESMİ TATİL",VLOOKUP(E5946,LİSTE!$B$7:$D$1300,3,0))</f>
        <v>Ramazan Baran ADIGÜZEL</v>
      </c>
      <c r="D5946" s="72" t="str">
        <f>IF(F5946=0,"RESMİ TATİL",VLOOKUP(F5946,LİSTE!$B$7:$D$1300,3,0))</f>
        <v>Bahar AKGÜN</v>
      </c>
      <c r="E5946" s="72">
        <f>IF(B5946="TATİL",0,IF(F5945=0,F5944+1,IF(LİSTE!$F$1=F5945,1,F5945+1)))</f>
        <v>5</v>
      </c>
      <c r="F5946" s="72">
        <f>IF(E5946=0,0,IF(LİSTE!$F$1=E5946,1,E5946+1))</f>
        <v>6</v>
      </c>
      <c r="G5946" s="72" t="str">
        <f>IFERROR(VLOOKUP(A5946,TATİLLER!$A$2:$D$30000,3,0),"TATİL DEĞİL")</f>
        <v>TATİL DEĞİL</v>
      </c>
    </row>
    <row r="5947" spans="1:7" x14ac:dyDescent="0.25">
      <c r="A5947" s="74">
        <f t="shared" ref="A5947" si="1376">A5946+3</f>
        <v>53524</v>
      </c>
      <c r="B5947" s="72">
        <f t="shared" si="1363"/>
        <v>1</v>
      </c>
      <c r="C5947" s="72" t="str">
        <f>IF(E5947=0,"RESMİ TATİL",VLOOKUP(E5947,LİSTE!$B$7:$D$1300,3,0))</f>
        <v>Ömer AKGÜL</v>
      </c>
      <c r="D5947" s="72" t="str">
        <f>IF(F5947=0,"RESMİ TATİL",VLOOKUP(F5947,LİSTE!$B$7:$D$1300,3,0))</f>
        <v>Muharrem EFE TANRIVERDİ</v>
      </c>
      <c r="E5947" s="72">
        <f>IF(B5947="TATİL",0,IF(F5946=0,F5945+1,IF(LİSTE!$F$1=F5946,1,F5946+1)))</f>
        <v>7</v>
      </c>
      <c r="F5947" s="72">
        <f>IF(E5947=0,0,IF(LİSTE!$F$1=E5947,1,E5947+1))</f>
        <v>8</v>
      </c>
      <c r="G5947" s="72" t="str">
        <f>IFERROR(VLOOKUP(A5947,TATİLLER!$A$2:$D$30000,3,0),"TATİL DEĞİL")</f>
        <v>TATİL DEĞİL</v>
      </c>
    </row>
    <row r="5948" spans="1:7" x14ac:dyDescent="0.25">
      <c r="A5948" s="74">
        <f t="shared" si="1370"/>
        <v>53525</v>
      </c>
      <c r="B5948" s="72">
        <f t="shared" si="1363"/>
        <v>2</v>
      </c>
      <c r="C5948" s="72" t="str">
        <f>IF(E5948=0,"RESMİ TATİL",VLOOKUP(E5948,LİSTE!$B$7:$D$1300,3,0))</f>
        <v>Anıl DOĞAN</v>
      </c>
      <c r="D5948" s="72" t="str">
        <f>IF(F5948=0,"RESMİ TATİL",VLOOKUP(F5948,LİSTE!$B$7:$D$1300,3,0))</f>
        <v>İpek ARSLAN</v>
      </c>
      <c r="E5948" s="72">
        <f>IF(B5948="TATİL",0,IF(F5947=0,F5946+1,IF(LİSTE!$F$1=F5947,1,F5947+1)))</f>
        <v>9</v>
      </c>
      <c r="F5948" s="72">
        <f>IF(E5948=0,0,IF(LİSTE!$F$1=E5948,1,E5948+1))</f>
        <v>10</v>
      </c>
      <c r="G5948" s="72" t="str">
        <f>IFERROR(VLOOKUP(A5948,TATİLLER!$A$2:$D$30000,3,0),"TATİL DEĞİL")</f>
        <v>TATİL DEĞİL</v>
      </c>
    </row>
    <row r="5949" spans="1:7" x14ac:dyDescent="0.25">
      <c r="A5949" s="74">
        <f t="shared" si="1370"/>
        <v>53526</v>
      </c>
      <c r="B5949" s="72">
        <f t="shared" si="1363"/>
        <v>3</v>
      </c>
      <c r="C5949" s="72" t="str">
        <f>IF(E5949=0,"RESMİ TATİL",VLOOKUP(E5949,LİSTE!$B$7:$D$1300,3,0))</f>
        <v>Efe KARSAK</v>
      </c>
      <c r="D5949" s="72" t="str">
        <f>IF(F5949=0,"RESMİ TATİL",VLOOKUP(F5949,LİSTE!$B$7:$D$1300,3,0))</f>
        <v>Abdullah KIRBAÇ</v>
      </c>
      <c r="E5949" s="72">
        <f>IF(B5949="TATİL",0,IF(F5948=0,F5947+1,IF(LİSTE!$F$1=F5948,1,F5948+1)))</f>
        <v>11</v>
      </c>
      <c r="F5949" s="72">
        <f>IF(E5949=0,0,IF(LİSTE!$F$1=E5949,1,E5949+1))</f>
        <v>12</v>
      </c>
      <c r="G5949" s="72" t="str">
        <f>IFERROR(VLOOKUP(A5949,TATİLLER!$A$2:$D$30000,3,0),"TATİL DEĞİL")</f>
        <v>TATİL DEĞİL</v>
      </c>
    </row>
    <row r="5950" spans="1:7" x14ac:dyDescent="0.25">
      <c r="A5950" s="74">
        <f t="shared" si="1370"/>
        <v>53527</v>
      </c>
      <c r="B5950" s="72">
        <f t="shared" si="1363"/>
        <v>4</v>
      </c>
      <c r="C5950" s="72" t="str">
        <f>IF(E5950=0,"RESMİ TATİL",VLOOKUP(E5950,LİSTE!$B$7:$D$1300,3,0))</f>
        <v>Ümmü Defne GÜLER</v>
      </c>
      <c r="D5950" s="72" t="str">
        <f>IF(F5950=0,"RESMİ TATİL",VLOOKUP(F5950,LİSTE!$B$7:$D$1300,3,0))</f>
        <v>Şevval ÖZDAMAR</v>
      </c>
      <c r="E5950" s="72">
        <f>IF(B5950="TATİL",0,IF(F5949=0,F5948+1,IF(LİSTE!$F$1=F5949,1,F5949+1)))</f>
        <v>13</v>
      </c>
      <c r="F5950" s="72">
        <f>IF(E5950=0,0,IF(LİSTE!$F$1=E5950,1,E5950+1))</f>
        <v>14</v>
      </c>
      <c r="G5950" s="72" t="str">
        <f>IFERROR(VLOOKUP(A5950,TATİLLER!$A$2:$D$30000,3,0),"TATİL DEĞİL")</f>
        <v>TATİL DEĞİL</v>
      </c>
    </row>
    <row r="5951" spans="1:7" x14ac:dyDescent="0.25">
      <c r="A5951" s="74">
        <f t="shared" si="1370"/>
        <v>53528</v>
      </c>
      <c r="B5951" s="72">
        <f t="shared" si="1363"/>
        <v>5</v>
      </c>
      <c r="C5951" s="72" t="str">
        <f>IF(E5951=0,"RESMİ TATİL",VLOOKUP(E5951,LİSTE!$B$7:$D$1300,3,0))</f>
        <v>Zeynep AKDAĞ</v>
      </c>
      <c r="D5951" s="72" t="str">
        <f>IF(F5951=0,"RESMİ TATİL",VLOOKUP(F5951,LİSTE!$B$7:$D$1300,3,0))</f>
        <v>Esma ÇOKER</v>
      </c>
      <c r="E5951" s="72">
        <f>IF(B5951="TATİL",0,IF(F5950=0,F5949+1,IF(LİSTE!$F$1=F5950,1,F5950+1)))</f>
        <v>15</v>
      </c>
      <c r="F5951" s="72">
        <f>IF(E5951=0,0,IF(LİSTE!$F$1=E5951,1,E5951+1))</f>
        <v>16</v>
      </c>
      <c r="G5951" s="72" t="str">
        <f>IFERROR(VLOOKUP(A5951,TATİLLER!$A$2:$D$30000,3,0),"TATİL DEĞİL")</f>
        <v>TATİL DEĞİL</v>
      </c>
    </row>
    <row r="5952" spans="1:7" x14ac:dyDescent="0.25">
      <c r="A5952" s="74">
        <f t="shared" ref="A5952" si="1377">A5951+3</f>
        <v>53531</v>
      </c>
      <c r="B5952" s="72">
        <f t="shared" si="1363"/>
        <v>1</v>
      </c>
      <c r="C5952" s="72" t="str">
        <f>IF(E5952=0,"RESMİ TATİL",VLOOKUP(E5952,LİSTE!$B$7:$D$1300,3,0))</f>
        <v>Dursun Kubilay YAŞAR</v>
      </c>
      <c r="D5952" s="72" t="str">
        <f>IF(F5952=0,"RESMİ TATİL",VLOOKUP(F5952,LİSTE!$B$7:$D$1300,3,0))</f>
        <v>Zeynep Beril BAŞPINAR</v>
      </c>
      <c r="E5952" s="72">
        <f>IF(B5952="TATİL",0,IF(F5951=0,F5950+1,IF(LİSTE!$F$1=F5951,1,F5951+1)))</f>
        <v>17</v>
      </c>
      <c r="F5952" s="72">
        <f>IF(E5952=0,0,IF(LİSTE!$F$1=E5952,1,E5952+1))</f>
        <v>18</v>
      </c>
      <c r="G5952" s="72" t="str">
        <f>IFERROR(VLOOKUP(A5952,TATİLLER!$A$2:$D$30000,3,0),"TATİL DEĞİL")</f>
        <v>TATİL DEĞİL</v>
      </c>
    </row>
    <row r="5953" spans="1:7" x14ac:dyDescent="0.25">
      <c r="A5953" s="74">
        <f t="shared" si="1370"/>
        <v>53532</v>
      </c>
      <c r="B5953" s="72">
        <f t="shared" si="1363"/>
        <v>2</v>
      </c>
      <c r="C5953" s="72" t="str">
        <f>IF(E5953=0,"RESMİ TATİL",VLOOKUP(E5953,LİSTE!$B$7:$D$1300,3,0))</f>
        <v>Ahmet DAL</v>
      </c>
      <c r="D5953" s="72" t="str">
        <f>IF(F5953=0,"RESMİ TATİL",VLOOKUP(F5953,LİSTE!$B$7:$D$1300,3,0))</f>
        <v>Emirhan KARATAŞ</v>
      </c>
      <c r="E5953" s="72">
        <f>IF(B5953="TATİL",0,IF(F5952=0,F5951+1,IF(LİSTE!$F$1=F5952,1,F5952+1)))</f>
        <v>19</v>
      </c>
      <c r="F5953" s="72">
        <f>IF(E5953=0,0,IF(LİSTE!$F$1=E5953,1,E5953+1))</f>
        <v>20</v>
      </c>
      <c r="G5953" s="72" t="str">
        <f>IFERROR(VLOOKUP(A5953,TATİLLER!$A$2:$D$30000,3,0),"TATİL DEĞİL")</f>
        <v>TATİL DEĞİL</v>
      </c>
    </row>
    <row r="5954" spans="1:7" x14ac:dyDescent="0.25">
      <c r="A5954" s="74">
        <f t="shared" si="1370"/>
        <v>53533</v>
      </c>
      <c r="B5954" s="72">
        <f t="shared" si="1363"/>
        <v>3</v>
      </c>
      <c r="C5954" s="72" t="str">
        <f>IF(E5954=0,"RESMİ TATİL",VLOOKUP(E5954,LİSTE!$B$7:$D$1300,3,0))</f>
        <v>Zümra Yeter ARI</v>
      </c>
      <c r="D5954" s="72" t="str">
        <f>IF(F5954=0,"RESMİ TATİL",VLOOKUP(F5954,LİSTE!$B$7:$D$1300,3,0))</f>
        <v>Utku KARAGÖZ</v>
      </c>
      <c r="E5954" s="72">
        <f>IF(B5954="TATİL",0,IF(F5953=0,F5952+1,IF(LİSTE!$F$1=F5953,1,F5953+1)))</f>
        <v>21</v>
      </c>
      <c r="F5954" s="72">
        <f>IF(E5954=0,0,IF(LİSTE!$F$1=E5954,1,E5954+1))</f>
        <v>22</v>
      </c>
      <c r="G5954" s="72" t="str">
        <f>IFERROR(VLOOKUP(A5954,TATİLLER!$A$2:$D$30000,3,0),"TATİL DEĞİL")</f>
        <v>TATİL DEĞİL</v>
      </c>
    </row>
    <row r="5955" spans="1:7" x14ac:dyDescent="0.25">
      <c r="A5955" s="74">
        <f t="shared" si="1370"/>
        <v>53534</v>
      </c>
      <c r="B5955" s="72">
        <f t="shared" ref="B5955:B6018" si="1378">IF(G5955="TATİL","TATİL",WEEKDAY(A5955,2))</f>
        <v>4</v>
      </c>
      <c r="C5955" s="72" t="str">
        <f>IF(E5955=0,"RESMİ TATİL",VLOOKUP(E5955,LİSTE!$B$7:$D$1300,3,0))</f>
        <v>Feyza Zümra AVCIOĞLU</v>
      </c>
      <c r="D5955" s="72" t="str">
        <f>IF(F5955=0,"RESMİ TATİL",VLOOKUP(F5955,LİSTE!$B$7:$D$1300,3,0))</f>
        <v>Yusuf Ali TABUR</v>
      </c>
      <c r="E5955" s="72">
        <f>IF(B5955="TATİL",0,IF(F5954=0,F5953+1,IF(LİSTE!$F$1=F5954,1,F5954+1)))</f>
        <v>23</v>
      </c>
      <c r="F5955" s="72">
        <f>IF(E5955=0,0,IF(LİSTE!$F$1=E5955,1,E5955+1))</f>
        <v>24</v>
      </c>
      <c r="G5955" s="72" t="str">
        <f>IFERROR(VLOOKUP(A5955,TATİLLER!$A$2:$D$30000,3,0),"TATİL DEĞİL")</f>
        <v>TATİL DEĞİL</v>
      </c>
    </row>
    <row r="5956" spans="1:7" x14ac:dyDescent="0.25">
      <c r="A5956" s="74">
        <f t="shared" si="1370"/>
        <v>53535</v>
      </c>
      <c r="B5956" s="72">
        <f t="shared" si="1378"/>
        <v>5</v>
      </c>
      <c r="C5956" s="72" t="str">
        <f>IF(E5956=0,"RESMİ TATİL",VLOOKUP(E5956,LİSTE!$B$7:$D$1300,3,0))</f>
        <v>Irmak UTEBAY</v>
      </c>
      <c r="D5956" s="72" t="str">
        <f>IF(F5956=0,"RESMİ TATİL",VLOOKUP(F5956,LİSTE!$B$7:$D$1300,3,0))</f>
        <v>Kerem AKKOÇ</v>
      </c>
      <c r="E5956" s="72">
        <f>IF(B5956="TATİL",0,IF(F5955=0,F5954+1,IF(LİSTE!$F$1=F5955,1,F5955+1)))</f>
        <v>25</v>
      </c>
      <c r="F5956" s="72">
        <f>IF(E5956=0,0,IF(LİSTE!$F$1=E5956,1,E5956+1))</f>
        <v>26</v>
      </c>
      <c r="G5956" s="72" t="str">
        <f>IFERROR(VLOOKUP(A5956,TATİLLER!$A$2:$D$30000,3,0),"TATİL DEĞİL")</f>
        <v>TATİL DEĞİL</v>
      </c>
    </row>
    <row r="5957" spans="1:7" x14ac:dyDescent="0.25">
      <c r="A5957" s="74">
        <f t="shared" ref="A5957" si="1379">A5956+3</f>
        <v>53538</v>
      </c>
      <c r="B5957" s="72">
        <f t="shared" si="1378"/>
        <v>1</v>
      </c>
      <c r="C5957" s="72" t="str">
        <f>IF(E5957=0,"RESMİ TATİL",VLOOKUP(E5957,LİSTE!$B$7:$D$1300,3,0))</f>
        <v>Elçin Ayşe ELMAS</v>
      </c>
      <c r="D5957" s="72" t="str">
        <f>IF(F5957=0,"RESMİ TATİL",VLOOKUP(F5957,LİSTE!$B$7:$D$1300,3,0))</f>
        <v>Muhammed YILDIZDAĞ</v>
      </c>
      <c r="E5957" s="72">
        <f>IF(B5957="TATİL",0,IF(F5956=0,F5955+1,IF(LİSTE!$F$1=F5956,1,F5956+1)))</f>
        <v>27</v>
      </c>
      <c r="F5957" s="72">
        <f>IF(E5957=0,0,IF(LİSTE!$F$1=E5957,1,E5957+1))</f>
        <v>28</v>
      </c>
      <c r="G5957" s="72" t="str">
        <f>IFERROR(VLOOKUP(A5957,TATİLLER!$A$2:$D$30000,3,0),"TATİL DEĞİL")</f>
        <v>TATİL DEĞİL</v>
      </c>
    </row>
    <row r="5958" spans="1:7" x14ac:dyDescent="0.25">
      <c r="A5958" s="74">
        <f t="shared" si="1370"/>
        <v>53539</v>
      </c>
      <c r="B5958" s="72">
        <f t="shared" si="1378"/>
        <v>2</v>
      </c>
      <c r="C5958" s="72" t="str">
        <f>IF(E5958=0,"RESMİ TATİL",VLOOKUP(E5958,LİSTE!$B$7:$D$1300,3,0))</f>
        <v>Nisa Nur SANCAR</v>
      </c>
      <c r="D5958" s="72" t="str">
        <f>IF(F5958=0,"RESMİ TATİL",VLOOKUP(F5958,LİSTE!$B$7:$D$1300,3,0))</f>
        <v>Esila ÇETİN</v>
      </c>
      <c r="E5958" s="72">
        <f>IF(B5958="TATİL",0,IF(F5957=0,F5956+1,IF(LİSTE!$F$1=F5957,1,F5957+1)))</f>
        <v>1</v>
      </c>
      <c r="F5958" s="72">
        <f>IF(E5958=0,0,IF(LİSTE!$F$1=E5958,1,E5958+1))</f>
        <v>2</v>
      </c>
      <c r="G5958" s="72" t="str">
        <f>IFERROR(VLOOKUP(A5958,TATİLLER!$A$2:$D$30000,3,0),"TATİL DEĞİL")</f>
        <v>TATİL DEĞİL</v>
      </c>
    </row>
    <row r="5959" spans="1:7" x14ac:dyDescent="0.25">
      <c r="A5959" s="74">
        <f t="shared" si="1370"/>
        <v>53540</v>
      </c>
      <c r="B5959" s="72">
        <f t="shared" si="1378"/>
        <v>3</v>
      </c>
      <c r="C5959" s="72" t="str">
        <f>IF(E5959=0,"RESMİ TATİL",VLOOKUP(E5959,LİSTE!$B$7:$D$1300,3,0))</f>
        <v>Zeynep Sevde TOPUZ</v>
      </c>
      <c r="D5959" s="72" t="str">
        <f>IF(F5959=0,"RESMİ TATİL",VLOOKUP(F5959,LİSTE!$B$7:$D$1300,3,0))</f>
        <v>Ömer Asaf KADAŞ</v>
      </c>
      <c r="E5959" s="72">
        <f>IF(B5959="TATİL",0,IF(F5958=0,F5957+1,IF(LİSTE!$F$1=F5958,1,F5958+1)))</f>
        <v>3</v>
      </c>
      <c r="F5959" s="72">
        <f>IF(E5959=0,0,IF(LİSTE!$F$1=E5959,1,E5959+1))</f>
        <v>4</v>
      </c>
      <c r="G5959" s="72" t="str">
        <f>IFERROR(VLOOKUP(A5959,TATİLLER!$A$2:$D$30000,3,0),"TATİL DEĞİL")</f>
        <v>TATİL DEĞİL</v>
      </c>
    </row>
    <row r="5960" spans="1:7" x14ac:dyDescent="0.25">
      <c r="A5960" s="74">
        <f t="shared" si="1370"/>
        <v>53541</v>
      </c>
      <c r="B5960" s="72">
        <f t="shared" si="1378"/>
        <v>4</v>
      </c>
      <c r="C5960" s="72" t="str">
        <f>IF(E5960=0,"RESMİ TATİL",VLOOKUP(E5960,LİSTE!$B$7:$D$1300,3,0))</f>
        <v>Ramazan Baran ADIGÜZEL</v>
      </c>
      <c r="D5960" s="72" t="str">
        <f>IF(F5960=0,"RESMİ TATİL",VLOOKUP(F5960,LİSTE!$B$7:$D$1300,3,0))</f>
        <v>Bahar AKGÜN</v>
      </c>
      <c r="E5960" s="72">
        <f>IF(B5960="TATİL",0,IF(F5959=0,F5958+1,IF(LİSTE!$F$1=F5959,1,F5959+1)))</f>
        <v>5</v>
      </c>
      <c r="F5960" s="72">
        <f>IF(E5960=0,0,IF(LİSTE!$F$1=E5960,1,E5960+1))</f>
        <v>6</v>
      </c>
      <c r="G5960" s="72" t="str">
        <f>IFERROR(VLOOKUP(A5960,TATİLLER!$A$2:$D$30000,3,0),"TATİL DEĞİL")</f>
        <v>TATİL DEĞİL</v>
      </c>
    </row>
    <row r="5961" spans="1:7" x14ac:dyDescent="0.25">
      <c r="A5961" s="74">
        <f t="shared" si="1370"/>
        <v>53542</v>
      </c>
      <c r="B5961" s="72">
        <f t="shared" si="1378"/>
        <v>5</v>
      </c>
      <c r="C5961" s="72" t="str">
        <f>IF(E5961=0,"RESMİ TATİL",VLOOKUP(E5961,LİSTE!$B$7:$D$1300,3,0))</f>
        <v>Ömer AKGÜL</v>
      </c>
      <c r="D5961" s="72" t="str">
        <f>IF(F5961=0,"RESMİ TATİL",VLOOKUP(F5961,LİSTE!$B$7:$D$1300,3,0))</f>
        <v>Muharrem EFE TANRIVERDİ</v>
      </c>
      <c r="E5961" s="72">
        <f>IF(B5961="TATİL",0,IF(F5960=0,F5959+1,IF(LİSTE!$F$1=F5960,1,F5960+1)))</f>
        <v>7</v>
      </c>
      <c r="F5961" s="72">
        <f>IF(E5961=0,0,IF(LİSTE!$F$1=E5961,1,E5961+1))</f>
        <v>8</v>
      </c>
      <c r="G5961" s="72" t="str">
        <f>IFERROR(VLOOKUP(A5961,TATİLLER!$A$2:$D$30000,3,0),"TATİL DEĞİL")</f>
        <v>TATİL DEĞİL</v>
      </c>
    </row>
    <row r="5962" spans="1:7" x14ac:dyDescent="0.25">
      <c r="A5962" s="74">
        <f t="shared" ref="A5962" si="1380">A5961+3</f>
        <v>53545</v>
      </c>
      <c r="B5962" s="72">
        <f t="shared" si="1378"/>
        <v>1</v>
      </c>
      <c r="C5962" s="72" t="str">
        <f>IF(E5962=0,"RESMİ TATİL",VLOOKUP(E5962,LİSTE!$B$7:$D$1300,3,0))</f>
        <v>Anıl DOĞAN</v>
      </c>
      <c r="D5962" s="72" t="str">
        <f>IF(F5962=0,"RESMİ TATİL",VLOOKUP(F5962,LİSTE!$B$7:$D$1300,3,0))</f>
        <v>İpek ARSLAN</v>
      </c>
      <c r="E5962" s="72">
        <f>IF(B5962="TATİL",0,IF(F5961=0,F5960+1,IF(LİSTE!$F$1=F5961,1,F5961+1)))</f>
        <v>9</v>
      </c>
      <c r="F5962" s="72">
        <f>IF(E5962=0,0,IF(LİSTE!$F$1=E5962,1,E5962+1))</f>
        <v>10</v>
      </c>
      <c r="G5962" s="72" t="str">
        <f>IFERROR(VLOOKUP(A5962,TATİLLER!$A$2:$D$30000,3,0),"TATİL DEĞİL")</f>
        <v>TATİL DEĞİL</v>
      </c>
    </row>
    <row r="5963" spans="1:7" x14ac:dyDescent="0.25">
      <c r="A5963" s="74">
        <f t="shared" si="1370"/>
        <v>53546</v>
      </c>
      <c r="B5963" s="72">
        <f t="shared" si="1378"/>
        <v>2</v>
      </c>
      <c r="C5963" s="72" t="str">
        <f>IF(E5963=0,"RESMİ TATİL",VLOOKUP(E5963,LİSTE!$B$7:$D$1300,3,0))</f>
        <v>Efe KARSAK</v>
      </c>
      <c r="D5963" s="72" t="str">
        <f>IF(F5963=0,"RESMİ TATİL",VLOOKUP(F5963,LİSTE!$B$7:$D$1300,3,0))</f>
        <v>Abdullah KIRBAÇ</v>
      </c>
      <c r="E5963" s="72">
        <f>IF(B5963="TATİL",0,IF(F5962=0,F5961+1,IF(LİSTE!$F$1=F5962,1,F5962+1)))</f>
        <v>11</v>
      </c>
      <c r="F5963" s="72">
        <f>IF(E5963=0,0,IF(LİSTE!$F$1=E5963,1,E5963+1))</f>
        <v>12</v>
      </c>
      <c r="G5963" s="72" t="str">
        <f>IFERROR(VLOOKUP(A5963,TATİLLER!$A$2:$D$30000,3,0),"TATİL DEĞİL")</f>
        <v>TATİL DEĞİL</v>
      </c>
    </row>
    <row r="5964" spans="1:7" x14ac:dyDescent="0.25">
      <c r="A5964" s="74">
        <f t="shared" si="1370"/>
        <v>53547</v>
      </c>
      <c r="B5964" s="72">
        <f t="shared" si="1378"/>
        <v>3</v>
      </c>
      <c r="C5964" s="72" t="str">
        <f>IF(E5964=0,"RESMİ TATİL",VLOOKUP(E5964,LİSTE!$B$7:$D$1300,3,0))</f>
        <v>Ümmü Defne GÜLER</v>
      </c>
      <c r="D5964" s="72" t="str">
        <f>IF(F5964=0,"RESMİ TATİL",VLOOKUP(F5964,LİSTE!$B$7:$D$1300,3,0))</f>
        <v>Şevval ÖZDAMAR</v>
      </c>
      <c r="E5964" s="72">
        <f>IF(B5964="TATİL",0,IF(F5963=0,F5962+1,IF(LİSTE!$F$1=F5963,1,F5963+1)))</f>
        <v>13</v>
      </c>
      <c r="F5964" s="72">
        <f>IF(E5964=0,0,IF(LİSTE!$F$1=E5964,1,E5964+1))</f>
        <v>14</v>
      </c>
      <c r="G5964" s="72" t="str">
        <f>IFERROR(VLOOKUP(A5964,TATİLLER!$A$2:$D$30000,3,0),"TATİL DEĞİL")</f>
        <v>TATİL DEĞİL</v>
      </c>
    </row>
    <row r="5965" spans="1:7" x14ac:dyDescent="0.25">
      <c r="A5965" s="74">
        <f t="shared" si="1370"/>
        <v>53548</v>
      </c>
      <c r="B5965" s="72">
        <f t="shared" si="1378"/>
        <v>4</v>
      </c>
      <c r="C5965" s="72" t="str">
        <f>IF(E5965=0,"RESMİ TATİL",VLOOKUP(E5965,LİSTE!$B$7:$D$1300,3,0))</f>
        <v>Zeynep AKDAĞ</v>
      </c>
      <c r="D5965" s="72" t="str">
        <f>IF(F5965=0,"RESMİ TATİL",VLOOKUP(F5965,LİSTE!$B$7:$D$1300,3,0))</f>
        <v>Esma ÇOKER</v>
      </c>
      <c r="E5965" s="72">
        <f>IF(B5965="TATİL",0,IF(F5964=0,F5963+1,IF(LİSTE!$F$1=F5964,1,F5964+1)))</f>
        <v>15</v>
      </c>
      <c r="F5965" s="72">
        <f>IF(E5965=0,0,IF(LİSTE!$F$1=E5965,1,E5965+1))</f>
        <v>16</v>
      </c>
      <c r="G5965" s="72" t="str">
        <f>IFERROR(VLOOKUP(A5965,TATİLLER!$A$2:$D$30000,3,0),"TATİL DEĞİL")</f>
        <v>TATİL DEĞİL</v>
      </c>
    </row>
    <row r="5966" spans="1:7" x14ac:dyDescent="0.25">
      <c r="A5966" s="74">
        <f t="shared" si="1370"/>
        <v>53549</v>
      </c>
      <c r="B5966" s="72">
        <f t="shared" si="1378"/>
        <v>5</v>
      </c>
      <c r="C5966" s="72" t="str">
        <f>IF(E5966=0,"RESMİ TATİL",VLOOKUP(E5966,LİSTE!$B$7:$D$1300,3,0))</f>
        <v>Dursun Kubilay YAŞAR</v>
      </c>
      <c r="D5966" s="72" t="str">
        <f>IF(F5966=0,"RESMİ TATİL",VLOOKUP(F5966,LİSTE!$B$7:$D$1300,3,0))</f>
        <v>Zeynep Beril BAŞPINAR</v>
      </c>
      <c r="E5966" s="72">
        <f>IF(B5966="TATİL",0,IF(F5965=0,F5964+1,IF(LİSTE!$F$1=F5965,1,F5965+1)))</f>
        <v>17</v>
      </c>
      <c r="F5966" s="72">
        <f>IF(E5966=0,0,IF(LİSTE!$F$1=E5966,1,E5966+1))</f>
        <v>18</v>
      </c>
      <c r="G5966" s="72" t="str">
        <f>IFERROR(VLOOKUP(A5966,TATİLLER!$A$2:$D$30000,3,0),"TATİL DEĞİL")</f>
        <v>TATİL DEĞİL</v>
      </c>
    </row>
    <row r="5967" spans="1:7" x14ac:dyDescent="0.25">
      <c r="A5967" s="74">
        <f t="shared" ref="A5967" si="1381">A5966+3</f>
        <v>53552</v>
      </c>
      <c r="B5967" s="72">
        <f t="shared" si="1378"/>
        <v>1</v>
      </c>
      <c r="C5967" s="72" t="str">
        <f>IF(E5967=0,"RESMİ TATİL",VLOOKUP(E5967,LİSTE!$B$7:$D$1300,3,0))</f>
        <v>Ahmet DAL</v>
      </c>
      <c r="D5967" s="72" t="str">
        <f>IF(F5967=0,"RESMİ TATİL",VLOOKUP(F5967,LİSTE!$B$7:$D$1300,3,0))</f>
        <v>Emirhan KARATAŞ</v>
      </c>
      <c r="E5967" s="72">
        <f>IF(B5967="TATİL",0,IF(F5966=0,F5965+1,IF(LİSTE!$F$1=F5966,1,F5966+1)))</f>
        <v>19</v>
      </c>
      <c r="F5967" s="72">
        <f>IF(E5967=0,0,IF(LİSTE!$F$1=E5967,1,E5967+1))</f>
        <v>20</v>
      </c>
      <c r="G5967" s="72" t="str">
        <f>IFERROR(VLOOKUP(A5967,TATİLLER!$A$2:$D$30000,3,0),"TATİL DEĞİL")</f>
        <v>TATİL DEĞİL</v>
      </c>
    </row>
    <row r="5968" spans="1:7" x14ac:dyDescent="0.25">
      <c r="A5968" s="74">
        <f t="shared" si="1370"/>
        <v>53553</v>
      </c>
      <c r="B5968" s="72">
        <f t="shared" si="1378"/>
        <v>2</v>
      </c>
      <c r="C5968" s="72" t="str">
        <f>IF(E5968=0,"RESMİ TATİL",VLOOKUP(E5968,LİSTE!$B$7:$D$1300,3,0))</f>
        <v>Zümra Yeter ARI</v>
      </c>
      <c r="D5968" s="72" t="str">
        <f>IF(F5968=0,"RESMİ TATİL",VLOOKUP(F5968,LİSTE!$B$7:$D$1300,3,0))</f>
        <v>Utku KARAGÖZ</v>
      </c>
      <c r="E5968" s="72">
        <f>IF(B5968="TATİL",0,IF(F5967=0,F5966+1,IF(LİSTE!$F$1=F5967,1,F5967+1)))</f>
        <v>21</v>
      </c>
      <c r="F5968" s="72">
        <f>IF(E5968=0,0,IF(LİSTE!$F$1=E5968,1,E5968+1))</f>
        <v>22</v>
      </c>
      <c r="G5968" s="72" t="str">
        <f>IFERROR(VLOOKUP(A5968,TATİLLER!$A$2:$D$30000,3,0),"TATİL DEĞİL")</f>
        <v>TATİL DEĞİL</v>
      </c>
    </row>
    <row r="5969" spans="1:7" x14ac:dyDescent="0.25">
      <c r="A5969" s="74">
        <f t="shared" si="1370"/>
        <v>53554</v>
      </c>
      <c r="B5969" s="72">
        <f t="shared" si="1378"/>
        <v>3</v>
      </c>
      <c r="C5969" s="72" t="str">
        <f>IF(E5969=0,"RESMİ TATİL",VLOOKUP(E5969,LİSTE!$B$7:$D$1300,3,0))</f>
        <v>Feyza Zümra AVCIOĞLU</v>
      </c>
      <c r="D5969" s="72" t="str">
        <f>IF(F5969=0,"RESMİ TATİL",VLOOKUP(F5969,LİSTE!$B$7:$D$1300,3,0))</f>
        <v>Yusuf Ali TABUR</v>
      </c>
      <c r="E5969" s="72">
        <f>IF(B5969="TATİL",0,IF(F5968=0,F5967+1,IF(LİSTE!$F$1=F5968,1,F5968+1)))</f>
        <v>23</v>
      </c>
      <c r="F5969" s="72">
        <f>IF(E5969=0,0,IF(LİSTE!$F$1=E5969,1,E5969+1))</f>
        <v>24</v>
      </c>
      <c r="G5969" s="72" t="str">
        <f>IFERROR(VLOOKUP(A5969,TATİLLER!$A$2:$D$30000,3,0),"TATİL DEĞİL")</f>
        <v>TATİL DEĞİL</v>
      </c>
    </row>
    <row r="5970" spans="1:7" x14ac:dyDescent="0.25">
      <c r="A5970" s="74">
        <f t="shared" si="1370"/>
        <v>53555</v>
      </c>
      <c r="B5970" s="72">
        <f t="shared" si="1378"/>
        <v>4</v>
      </c>
      <c r="C5970" s="72" t="str">
        <f>IF(E5970=0,"RESMİ TATİL",VLOOKUP(E5970,LİSTE!$B$7:$D$1300,3,0))</f>
        <v>Irmak UTEBAY</v>
      </c>
      <c r="D5970" s="72" t="str">
        <f>IF(F5970=0,"RESMİ TATİL",VLOOKUP(F5970,LİSTE!$B$7:$D$1300,3,0))</f>
        <v>Kerem AKKOÇ</v>
      </c>
      <c r="E5970" s="72">
        <f>IF(B5970="TATİL",0,IF(F5969=0,F5968+1,IF(LİSTE!$F$1=F5969,1,F5969+1)))</f>
        <v>25</v>
      </c>
      <c r="F5970" s="72">
        <f>IF(E5970=0,0,IF(LİSTE!$F$1=E5970,1,E5970+1))</f>
        <v>26</v>
      </c>
      <c r="G5970" s="72" t="str">
        <f>IFERROR(VLOOKUP(A5970,TATİLLER!$A$2:$D$30000,3,0),"TATİL DEĞİL")</f>
        <v>TATİL DEĞİL</v>
      </c>
    </row>
    <row r="5971" spans="1:7" x14ac:dyDescent="0.25">
      <c r="A5971" s="74">
        <f t="shared" si="1370"/>
        <v>53556</v>
      </c>
      <c r="B5971" s="72">
        <f t="shared" si="1378"/>
        <v>5</v>
      </c>
      <c r="C5971" s="72" t="str">
        <f>IF(E5971=0,"RESMİ TATİL",VLOOKUP(E5971,LİSTE!$B$7:$D$1300,3,0))</f>
        <v>Elçin Ayşe ELMAS</v>
      </c>
      <c r="D5971" s="72" t="str">
        <f>IF(F5971=0,"RESMİ TATİL",VLOOKUP(F5971,LİSTE!$B$7:$D$1300,3,0))</f>
        <v>Muhammed YILDIZDAĞ</v>
      </c>
      <c r="E5971" s="72">
        <f>IF(B5971="TATİL",0,IF(F5970=0,F5969+1,IF(LİSTE!$F$1=F5970,1,F5970+1)))</f>
        <v>27</v>
      </c>
      <c r="F5971" s="72">
        <f>IF(E5971=0,0,IF(LİSTE!$F$1=E5971,1,E5971+1))</f>
        <v>28</v>
      </c>
      <c r="G5971" s="72" t="str">
        <f>IFERROR(VLOOKUP(A5971,TATİLLER!$A$2:$D$30000,3,0),"TATİL DEĞİL")</f>
        <v>TATİL DEĞİL</v>
      </c>
    </row>
    <row r="5972" spans="1:7" x14ac:dyDescent="0.25">
      <c r="A5972" s="74">
        <f t="shared" ref="A5972" si="1382">A5971+3</f>
        <v>53559</v>
      </c>
      <c r="B5972" s="72">
        <f t="shared" si="1378"/>
        <v>1</v>
      </c>
      <c r="C5972" s="72" t="str">
        <f>IF(E5972=0,"RESMİ TATİL",VLOOKUP(E5972,LİSTE!$B$7:$D$1300,3,0))</f>
        <v>Nisa Nur SANCAR</v>
      </c>
      <c r="D5972" s="72" t="str">
        <f>IF(F5972=0,"RESMİ TATİL",VLOOKUP(F5972,LİSTE!$B$7:$D$1300,3,0))</f>
        <v>Esila ÇETİN</v>
      </c>
      <c r="E5972" s="72">
        <f>IF(B5972="TATİL",0,IF(F5971=0,F5970+1,IF(LİSTE!$F$1=F5971,1,F5971+1)))</f>
        <v>1</v>
      </c>
      <c r="F5972" s="72">
        <f>IF(E5972=0,0,IF(LİSTE!$F$1=E5972,1,E5972+1))</f>
        <v>2</v>
      </c>
      <c r="G5972" s="72" t="str">
        <f>IFERROR(VLOOKUP(A5972,TATİLLER!$A$2:$D$30000,3,0),"TATİL DEĞİL")</f>
        <v>TATİL DEĞİL</v>
      </c>
    </row>
    <row r="5973" spans="1:7" x14ac:dyDescent="0.25">
      <c r="A5973" s="74">
        <f t="shared" si="1370"/>
        <v>53560</v>
      </c>
      <c r="B5973" s="72">
        <f t="shared" si="1378"/>
        <v>2</v>
      </c>
      <c r="C5973" s="72" t="str">
        <f>IF(E5973=0,"RESMİ TATİL",VLOOKUP(E5973,LİSTE!$B$7:$D$1300,3,0))</f>
        <v>Zeynep Sevde TOPUZ</v>
      </c>
      <c r="D5973" s="72" t="str">
        <f>IF(F5973=0,"RESMİ TATİL",VLOOKUP(F5973,LİSTE!$B$7:$D$1300,3,0))</f>
        <v>Ömer Asaf KADAŞ</v>
      </c>
      <c r="E5973" s="72">
        <f>IF(B5973="TATİL",0,IF(F5972=0,F5971+1,IF(LİSTE!$F$1=F5972,1,F5972+1)))</f>
        <v>3</v>
      </c>
      <c r="F5973" s="72">
        <f>IF(E5973=0,0,IF(LİSTE!$F$1=E5973,1,E5973+1))</f>
        <v>4</v>
      </c>
      <c r="G5973" s="72" t="str">
        <f>IFERROR(VLOOKUP(A5973,TATİLLER!$A$2:$D$30000,3,0),"TATİL DEĞİL")</f>
        <v>TATİL DEĞİL</v>
      </c>
    </row>
    <row r="5974" spans="1:7" x14ac:dyDescent="0.25">
      <c r="A5974" s="74">
        <f t="shared" si="1370"/>
        <v>53561</v>
      </c>
      <c r="B5974" s="72">
        <f t="shared" si="1378"/>
        <v>3</v>
      </c>
      <c r="C5974" s="72" t="str">
        <f>IF(E5974=0,"RESMİ TATİL",VLOOKUP(E5974,LİSTE!$B$7:$D$1300,3,0))</f>
        <v>Ramazan Baran ADIGÜZEL</v>
      </c>
      <c r="D5974" s="72" t="str">
        <f>IF(F5974=0,"RESMİ TATİL",VLOOKUP(F5974,LİSTE!$B$7:$D$1300,3,0))</f>
        <v>Bahar AKGÜN</v>
      </c>
      <c r="E5974" s="72">
        <f>IF(B5974="TATİL",0,IF(F5973=0,F5972+1,IF(LİSTE!$F$1=F5973,1,F5973+1)))</f>
        <v>5</v>
      </c>
      <c r="F5974" s="72">
        <f>IF(E5974=0,0,IF(LİSTE!$F$1=E5974,1,E5974+1))</f>
        <v>6</v>
      </c>
      <c r="G5974" s="72" t="str">
        <f>IFERROR(VLOOKUP(A5974,TATİLLER!$A$2:$D$30000,3,0),"TATİL DEĞİL")</f>
        <v>TATİL DEĞİL</v>
      </c>
    </row>
    <row r="5975" spans="1:7" x14ac:dyDescent="0.25">
      <c r="A5975" s="74">
        <f t="shared" si="1370"/>
        <v>53562</v>
      </c>
      <c r="B5975" s="72">
        <f t="shared" si="1378"/>
        <v>4</v>
      </c>
      <c r="C5975" s="72" t="str">
        <f>IF(E5975=0,"RESMİ TATİL",VLOOKUP(E5975,LİSTE!$B$7:$D$1300,3,0))</f>
        <v>Ömer AKGÜL</v>
      </c>
      <c r="D5975" s="72" t="str">
        <f>IF(F5975=0,"RESMİ TATİL",VLOOKUP(F5975,LİSTE!$B$7:$D$1300,3,0))</f>
        <v>Muharrem EFE TANRIVERDİ</v>
      </c>
      <c r="E5975" s="72">
        <f>IF(B5975="TATİL",0,IF(F5974=0,F5973+1,IF(LİSTE!$F$1=F5974,1,F5974+1)))</f>
        <v>7</v>
      </c>
      <c r="F5975" s="72">
        <f>IF(E5975=0,0,IF(LİSTE!$F$1=E5975,1,E5975+1))</f>
        <v>8</v>
      </c>
      <c r="G5975" s="72" t="str">
        <f>IFERROR(VLOOKUP(A5975,TATİLLER!$A$2:$D$30000,3,0),"TATİL DEĞİL")</f>
        <v>TATİL DEĞİL</v>
      </c>
    </row>
    <row r="5976" spans="1:7" x14ac:dyDescent="0.25">
      <c r="A5976" s="74">
        <f t="shared" si="1370"/>
        <v>53563</v>
      </c>
      <c r="B5976" s="72">
        <f t="shared" si="1378"/>
        <v>5</v>
      </c>
      <c r="C5976" s="72" t="str">
        <f>IF(E5976=0,"RESMİ TATİL",VLOOKUP(E5976,LİSTE!$B$7:$D$1300,3,0))</f>
        <v>Anıl DOĞAN</v>
      </c>
      <c r="D5976" s="72" t="str">
        <f>IF(F5976=0,"RESMİ TATİL",VLOOKUP(F5976,LİSTE!$B$7:$D$1300,3,0))</f>
        <v>İpek ARSLAN</v>
      </c>
      <c r="E5976" s="72">
        <f>IF(B5976="TATİL",0,IF(F5975=0,F5974+1,IF(LİSTE!$F$1=F5975,1,F5975+1)))</f>
        <v>9</v>
      </c>
      <c r="F5976" s="72">
        <f>IF(E5976=0,0,IF(LİSTE!$F$1=E5976,1,E5976+1))</f>
        <v>10</v>
      </c>
      <c r="G5976" s="72" t="str">
        <f>IFERROR(VLOOKUP(A5976,TATİLLER!$A$2:$D$30000,3,0),"TATİL DEĞİL")</f>
        <v>TATİL DEĞİL</v>
      </c>
    </row>
    <row r="5977" spans="1:7" x14ac:dyDescent="0.25">
      <c r="A5977" s="74">
        <f t="shared" ref="A5977" si="1383">A5976+3</f>
        <v>53566</v>
      </c>
      <c r="B5977" s="72">
        <f t="shared" si="1378"/>
        <v>1</v>
      </c>
      <c r="C5977" s="72" t="str">
        <f>IF(E5977=0,"RESMİ TATİL",VLOOKUP(E5977,LİSTE!$B$7:$D$1300,3,0))</f>
        <v>Efe KARSAK</v>
      </c>
      <c r="D5977" s="72" t="str">
        <f>IF(F5977=0,"RESMİ TATİL",VLOOKUP(F5977,LİSTE!$B$7:$D$1300,3,0))</f>
        <v>Abdullah KIRBAÇ</v>
      </c>
      <c r="E5977" s="72">
        <f>IF(B5977="TATİL",0,IF(F5976=0,F5975+1,IF(LİSTE!$F$1=F5976,1,F5976+1)))</f>
        <v>11</v>
      </c>
      <c r="F5977" s="72">
        <f>IF(E5977=0,0,IF(LİSTE!$F$1=E5977,1,E5977+1))</f>
        <v>12</v>
      </c>
      <c r="G5977" s="72" t="str">
        <f>IFERROR(VLOOKUP(A5977,TATİLLER!$A$2:$D$30000,3,0),"TATİL DEĞİL")</f>
        <v>TATİL DEĞİL</v>
      </c>
    </row>
    <row r="5978" spans="1:7" x14ac:dyDescent="0.25">
      <c r="A5978" s="74">
        <f t="shared" si="1370"/>
        <v>53567</v>
      </c>
      <c r="B5978" s="72">
        <f t="shared" si="1378"/>
        <v>2</v>
      </c>
      <c r="C5978" s="72" t="str">
        <f>IF(E5978=0,"RESMİ TATİL",VLOOKUP(E5978,LİSTE!$B$7:$D$1300,3,0))</f>
        <v>Ümmü Defne GÜLER</v>
      </c>
      <c r="D5978" s="72" t="str">
        <f>IF(F5978=0,"RESMİ TATİL",VLOOKUP(F5978,LİSTE!$B$7:$D$1300,3,0))</f>
        <v>Şevval ÖZDAMAR</v>
      </c>
      <c r="E5978" s="72">
        <f>IF(B5978="TATİL",0,IF(F5977=0,F5976+1,IF(LİSTE!$F$1=F5977,1,F5977+1)))</f>
        <v>13</v>
      </c>
      <c r="F5978" s="72">
        <f>IF(E5978=0,0,IF(LİSTE!$F$1=E5978,1,E5978+1))</f>
        <v>14</v>
      </c>
      <c r="G5978" s="72" t="str">
        <f>IFERROR(VLOOKUP(A5978,TATİLLER!$A$2:$D$30000,3,0),"TATİL DEĞİL")</f>
        <v>TATİL DEĞİL</v>
      </c>
    </row>
    <row r="5979" spans="1:7" x14ac:dyDescent="0.25">
      <c r="A5979" s="74">
        <f t="shared" si="1370"/>
        <v>53568</v>
      </c>
      <c r="B5979" s="72">
        <f t="shared" si="1378"/>
        <v>3</v>
      </c>
      <c r="C5979" s="72" t="str">
        <f>IF(E5979=0,"RESMİ TATİL",VLOOKUP(E5979,LİSTE!$B$7:$D$1300,3,0))</f>
        <v>Zeynep AKDAĞ</v>
      </c>
      <c r="D5979" s="72" t="str">
        <f>IF(F5979=0,"RESMİ TATİL",VLOOKUP(F5979,LİSTE!$B$7:$D$1300,3,0))</f>
        <v>Esma ÇOKER</v>
      </c>
      <c r="E5979" s="72">
        <f>IF(B5979="TATİL",0,IF(F5978=0,F5977+1,IF(LİSTE!$F$1=F5978,1,F5978+1)))</f>
        <v>15</v>
      </c>
      <c r="F5979" s="72">
        <f>IF(E5979=0,0,IF(LİSTE!$F$1=E5979,1,E5979+1))</f>
        <v>16</v>
      </c>
      <c r="G5979" s="72" t="str">
        <f>IFERROR(VLOOKUP(A5979,TATİLLER!$A$2:$D$30000,3,0),"TATİL DEĞİL")</f>
        <v>TATİL DEĞİL</v>
      </c>
    </row>
    <row r="5980" spans="1:7" x14ac:dyDescent="0.25">
      <c r="A5980" s="74">
        <f t="shared" si="1370"/>
        <v>53569</v>
      </c>
      <c r="B5980" s="72">
        <f t="shared" si="1378"/>
        <v>4</v>
      </c>
      <c r="C5980" s="72" t="str">
        <f>IF(E5980=0,"RESMİ TATİL",VLOOKUP(E5980,LİSTE!$B$7:$D$1300,3,0))</f>
        <v>Dursun Kubilay YAŞAR</v>
      </c>
      <c r="D5980" s="72" t="str">
        <f>IF(F5980=0,"RESMİ TATİL",VLOOKUP(F5980,LİSTE!$B$7:$D$1300,3,0))</f>
        <v>Zeynep Beril BAŞPINAR</v>
      </c>
      <c r="E5980" s="72">
        <f>IF(B5980="TATİL",0,IF(F5979=0,F5978+1,IF(LİSTE!$F$1=F5979,1,F5979+1)))</f>
        <v>17</v>
      </c>
      <c r="F5980" s="72">
        <f>IF(E5980=0,0,IF(LİSTE!$F$1=E5980,1,E5980+1))</f>
        <v>18</v>
      </c>
      <c r="G5980" s="72" t="str">
        <f>IFERROR(VLOOKUP(A5980,TATİLLER!$A$2:$D$30000,3,0),"TATİL DEĞİL")</f>
        <v>TATİL DEĞİL</v>
      </c>
    </row>
    <row r="5981" spans="1:7" x14ac:dyDescent="0.25">
      <c r="A5981" s="74">
        <f t="shared" si="1370"/>
        <v>53570</v>
      </c>
      <c r="B5981" s="72">
        <f t="shared" si="1378"/>
        <v>5</v>
      </c>
      <c r="C5981" s="72" t="str">
        <f>IF(E5981=0,"RESMİ TATİL",VLOOKUP(E5981,LİSTE!$B$7:$D$1300,3,0))</f>
        <v>Ahmet DAL</v>
      </c>
      <c r="D5981" s="72" t="str">
        <f>IF(F5981=0,"RESMİ TATİL",VLOOKUP(F5981,LİSTE!$B$7:$D$1300,3,0))</f>
        <v>Emirhan KARATAŞ</v>
      </c>
      <c r="E5981" s="72">
        <f>IF(B5981="TATİL",0,IF(F5980=0,F5979+1,IF(LİSTE!$F$1=F5980,1,F5980+1)))</f>
        <v>19</v>
      </c>
      <c r="F5981" s="72">
        <f>IF(E5981=0,0,IF(LİSTE!$F$1=E5981,1,E5981+1))</f>
        <v>20</v>
      </c>
      <c r="G5981" s="72" t="str">
        <f>IFERROR(VLOOKUP(A5981,TATİLLER!$A$2:$D$30000,3,0),"TATİL DEĞİL")</f>
        <v>TATİL DEĞİL</v>
      </c>
    </row>
    <row r="5982" spans="1:7" x14ac:dyDescent="0.25">
      <c r="A5982" s="74">
        <f t="shared" ref="A5982" si="1384">A5981+3</f>
        <v>53573</v>
      </c>
      <c r="B5982" s="72">
        <f t="shared" si="1378"/>
        <v>1</v>
      </c>
      <c r="C5982" s="72" t="str">
        <f>IF(E5982=0,"RESMİ TATİL",VLOOKUP(E5982,LİSTE!$B$7:$D$1300,3,0))</f>
        <v>Zümra Yeter ARI</v>
      </c>
      <c r="D5982" s="72" t="str">
        <f>IF(F5982=0,"RESMİ TATİL",VLOOKUP(F5982,LİSTE!$B$7:$D$1300,3,0))</f>
        <v>Utku KARAGÖZ</v>
      </c>
      <c r="E5982" s="72">
        <f>IF(B5982="TATİL",0,IF(F5981=0,F5980+1,IF(LİSTE!$F$1=F5981,1,F5981+1)))</f>
        <v>21</v>
      </c>
      <c r="F5982" s="72">
        <f>IF(E5982=0,0,IF(LİSTE!$F$1=E5982,1,E5982+1))</f>
        <v>22</v>
      </c>
      <c r="G5982" s="72" t="str">
        <f>IFERROR(VLOOKUP(A5982,TATİLLER!$A$2:$D$30000,3,0),"TATİL DEĞİL")</f>
        <v>TATİL DEĞİL</v>
      </c>
    </row>
    <row r="5983" spans="1:7" x14ac:dyDescent="0.25">
      <c r="A5983" s="74">
        <f t="shared" ref="A5983:A6046" si="1385">A5982+1</f>
        <v>53574</v>
      </c>
      <c r="B5983" s="72">
        <f t="shared" si="1378"/>
        <v>2</v>
      </c>
      <c r="C5983" s="72" t="str">
        <f>IF(E5983=0,"RESMİ TATİL",VLOOKUP(E5983,LİSTE!$B$7:$D$1300,3,0))</f>
        <v>Feyza Zümra AVCIOĞLU</v>
      </c>
      <c r="D5983" s="72" t="str">
        <f>IF(F5983=0,"RESMİ TATİL",VLOOKUP(F5983,LİSTE!$B$7:$D$1300,3,0))</f>
        <v>Yusuf Ali TABUR</v>
      </c>
      <c r="E5983" s="72">
        <f>IF(B5983="TATİL",0,IF(F5982=0,F5981+1,IF(LİSTE!$F$1=F5982,1,F5982+1)))</f>
        <v>23</v>
      </c>
      <c r="F5983" s="72">
        <f>IF(E5983=0,0,IF(LİSTE!$F$1=E5983,1,E5983+1))</f>
        <v>24</v>
      </c>
      <c r="G5983" s="72" t="str">
        <f>IFERROR(VLOOKUP(A5983,TATİLLER!$A$2:$D$30000,3,0),"TATİL DEĞİL")</f>
        <v>TATİL DEĞİL</v>
      </c>
    </row>
    <row r="5984" spans="1:7" x14ac:dyDescent="0.25">
      <c r="A5984" s="74">
        <f t="shared" si="1385"/>
        <v>53575</v>
      </c>
      <c r="B5984" s="72">
        <f t="shared" si="1378"/>
        <v>3</v>
      </c>
      <c r="C5984" s="72" t="str">
        <f>IF(E5984=0,"RESMİ TATİL",VLOOKUP(E5984,LİSTE!$B$7:$D$1300,3,0))</f>
        <v>Irmak UTEBAY</v>
      </c>
      <c r="D5984" s="72" t="str">
        <f>IF(F5984=0,"RESMİ TATİL",VLOOKUP(F5984,LİSTE!$B$7:$D$1300,3,0))</f>
        <v>Kerem AKKOÇ</v>
      </c>
      <c r="E5984" s="72">
        <f>IF(B5984="TATİL",0,IF(F5983=0,F5982+1,IF(LİSTE!$F$1=F5983,1,F5983+1)))</f>
        <v>25</v>
      </c>
      <c r="F5984" s="72">
        <f>IF(E5984=0,0,IF(LİSTE!$F$1=E5984,1,E5984+1))</f>
        <v>26</v>
      </c>
      <c r="G5984" s="72" t="str">
        <f>IFERROR(VLOOKUP(A5984,TATİLLER!$A$2:$D$30000,3,0),"TATİL DEĞİL")</f>
        <v>TATİL DEĞİL</v>
      </c>
    </row>
    <row r="5985" spans="1:7" x14ac:dyDescent="0.25">
      <c r="A5985" s="74">
        <f t="shared" si="1385"/>
        <v>53576</v>
      </c>
      <c r="B5985" s="72">
        <f t="shared" si="1378"/>
        <v>4</v>
      </c>
      <c r="C5985" s="72" t="str">
        <f>IF(E5985=0,"RESMİ TATİL",VLOOKUP(E5985,LİSTE!$B$7:$D$1300,3,0))</f>
        <v>Elçin Ayşe ELMAS</v>
      </c>
      <c r="D5985" s="72" t="str">
        <f>IF(F5985=0,"RESMİ TATİL",VLOOKUP(F5985,LİSTE!$B$7:$D$1300,3,0))</f>
        <v>Muhammed YILDIZDAĞ</v>
      </c>
      <c r="E5985" s="72">
        <f>IF(B5985="TATİL",0,IF(F5984=0,F5983+1,IF(LİSTE!$F$1=F5984,1,F5984+1)))</f>
        <v>27</v>
      </c>
      <c r="F5985" s="72">
        <f>IF(E5985=0,0,IF(LİSTE!$F$1=E5985,1,E5985+1))</f>
        <v>28</v>
      </c>
      <c r="G5985" s="72" t="str">
        <f>IFERROR(VLOOKUP(A5985,TATİLLER!$A$2:$D$30000,3,0),"TATİL DEĞİL")</f>
        <v>TATİL DEĞİL</v>
      </c>
    </row>
    <row r="5986" spans="1:7" x14ac:dyDescent="0.25">
      <c r="A5986" s="74">
        <f t="shared" si="1385"/>
        <v>53577</v>
      </c>
      <c r="B5986" s="72">
        <f t="shared" si="1378"/>
        <v>5</v>
      </c>
      <c r="C5986" s="72" t="str">
        <f>IF(E5986=0,"RESMİ TATİL",VLOOKUP(E5986,LİSTE!$B$7:$D$1300,3,0))</f>
        <v>Nisa Nur SANCAR</v>
      </c>
      <c r="D5986" s="72" t="str">
        <f>IF(F5986=0,"RESMİ TATİL",VLOOKUP(F5986,LİSTE!$B$7:$D$1300,3,0))</f>
        <v>Esila ÇETİN</v>
      </c>
      <c r="E5986" s="72">
        <f>IF(B5986="TATİL",0,IF(F5985=0,F5984+1,IF(LİSTE!$F$1=F5985,1,F5985+1)))</f>
        <v>1</v>
      </c>
      <c r="F5986" s="72">
        <f>IF(E5986=0,0,IF(LİSTE!$F$1=E5986,1,E5986+1))</f>
        <v>2</v>
      </c>
      <c r="G5986" s="72" t="str">
        <f>IFERROR(VLOOKUP(A5986,TATİLLER!$A$2:$D$30000,3,0),"TATİL DEĞİL")</f>
        <v>TATİL DEĞİL</v>
      </c>
    </row>
    <row r="5987" spans="1:7" x14ac:dyDescent="0.25">
      <c r="A5987" s="74">
        <f t="shared" ref="A5987" si="1386">A5986+3</f>
        <v>53580</v>
      </c>
      <c r="B5987" s="72">
        <f t="shared" si="1378"/>
        <v>1</v>
      </c>
      <c r="C5987" s="72" t="str">
        <f>IF(E5987=0,"RESMİ TATİL",VLOOKUP(E5987,LİSTE!$B$7:$D$1300,3,0))</f>
        <v>Zeynep Sevde TOPUZ</v>
      </c>
      <c r="D5987" s="72" t="str">
        <f>IF(F5987=0,"RESMİ TATİL",VLOOKUP(F5987,LİSTE!$B$7:$D$1300,3,0))</f>
        <v>Ömer Asaf KADAŞ</v>
      </c>
      <c r="E5987" s="72">
        <f>IF(B5987="TATİL",0,IF(F5986=0,F5985+1,IF(LİSTE!$F$1=F5986,1,F5986+1)))</f>
        <v>3</v>
      </c>
      <c r="F5987" s="72">
        <f>IF(E5987=0,0,IF(LİSTE!$F$1=E5987,1,E5987+1))</f>
        <v>4</v>
      </c>
      <c r="G5987" s="72" t="str">
        <f>IFERROR(VLOOKUP(A5987,TATİLLER!$A$2:$D$30000,3,0),"TATİL DEĞİL")</f>
        <v>TATİL DEĞİL</v>
      </c>
    </row>
    <row r="5988" spans="1:7" x14ac:dyDescent="0.25">
      <c r="A5988" s="74">
        <f t="shared" si="1385"/>
        <v>53581</v>
      </c>
      <c r="B5988" s="72">
        <f t="shared" si="1378"/>
        <v>2</v>
      </c>
      <c r="C5988" s="72" t="str">
        <f>IF(E5988=0,"RESMİ TATİL",VLOOKUP(E5988,LİSTE!$B$7:$D$1300,3,0))</f>
        <v>Ramazan Baran ADIGÜZEL</v>
      </c>
      <c r="D5988" s="72" t="str">
        <f>IF(F5988=0,"RESMİ TATİL",VLOOKUP(F5988,LİSTE!$B$7:$D$1300,3,0))</f>
        <v>Bahar AKGÜN</v>
      </c>
      <c r="E5988" s="72">
        <f>IF(B5988="TATİL",0,IF(F5987=0,F5986+1,IF(LİSTE!$F$1=F5987,1,F5987+1)))</f>
        <v>5</v>
      </c>
      <c r="F5988" s="72">
        <f>IF(E5988=0,0,IF(LİSTE!$F$1=E5988,1,E5988+1))</f>
        <v>6</v>
      </c>
      <c r="G5988" s="72" t="str">
        <f>IFERROR(VLOOKUP(A5988,TATİLLER!$A$2:$D$30000,3,0),"TATİL DEĞİL")</f>
        <v>TATİL DEĞİL</v>
      </c>
    </row>
    <row r="5989" spans="1:7" x14ac:dyDescent="0.25">
      <c r="A5989" s="74">
        <f t="shared" si="1385"/>
        <v>53582</v>
      </c>
      <c r="B5989" s="72">
        <f t="shared" si="1378"/>
        <v>3</v>
      </c>
      <c r="C5989" s="72" t="str">
        <f>IF(E5989=0,"RESMİ TATİL",VLOOKUP(E5989,LİSTE!$B$7:$D$1300,3,0))</f>
        <v>Ömer AKGÜL</v>
      </c>
      <c r="D5989" s="72" t="str">
        <f>IF(F5989=0,"RESMİ TATİL",VLOOKUP(F5989,LİSTE!$B$7:$D$1300,3,0))</f>
        <v>Muharrem EFE TANRIVERDİ</v>
      </c>
      <c r="E5989" s="72">
        <f>IF(B5989="TATİL",0,IF(F5988=0,F5987+1,IF(LİSTE!$F$1=F5988,1,F5988+1)))</f>
        <v>7</v>
      </c>
      <c r="F5989" s="72">
        <f>IF(E5989=0,0,IF(LİSTE!$F$1=E5989,1,E5989+1))</f>
        <v>8</v>
      </c>
      <c r="G5989" s="72" t="str">
        <f>IFERROR(VLOOKUP(A5989,TATİLLER!$A$2:$D$30000,3,0),"TATİL DEĞİL")</f>
        <v>TATİL DEĞİL</v>
      </c>
    </row>
    <row r="5990" spans="1:7" x14ac:dyDescent="0.25">
      <c r="A5990" s="74">
        <f t="shared" si="1385"/>
        <v>53583</v>
      </c>
      <c r="B5990" s="72">
        <f t="shared" si="1378"/>
        <v>4</v>
      </c>
      <c r="C5990" s="72" t="str">
        <f>IF(E5990=0,"RESMİ TATİL",VLOOKUP(E5990,LİSTE!$B$7:$D$1300,3,0))</f>
        <v>Anıl DOĞAN</v>
      </c>
      <c r="D5990" s="72" t="str">
        <f>IF(F5990=0,"RESMİ TATİL",VLOOKUP(F5990,LİSTE!$B$7:$D$1300,3,0))</f>
        <v>İpek ARSLAN</v>
      </c>
      <c r="E5990" s="72">
        <f>IF(B5990="TATİL",0,IF(F5989=0,F5988+1,IF(LİSTE!$F$1=F5989,1,F5989+1)))</f>
        <v>9</v>
      </c>
      <c r="F5990" s="72">
        <f>IF(E5990=0,0,IF(LİSTE!$F$1=E5990,1,E5990+1))</f>
        <v>10</v>
      </c>
      <c r="G5990" s="72" t="str">
        <f>IFERROR(VLOOKUP(A5990,TATİLLER!$A$2:$D$30000,3,0),"TATİL DEĞİL")</f>
        <v>TATİL DEĞİL</v>
      </c>
    </row>
    <row r="5991" spans="1:7" x14ac:dyDescent="0.25">
      <c r="A5991" s="74">
        <f t="shared" si="1385"/>
        <v>53584</v>
      </c>
      <c r="B5991" s="72">
        <f t="shared" si="1378"/>
        <v>5</v>
      </c>
      <c r="C5991" s="72" t="str">
        <f>IF(E5991=0,"RESMİ TATİL",VLOOKUP(E5991,LİSTE!$B$7:$D$1300,3,0))</f>
        <v>Efe KARSAK</v>
      </c>
      <c r="D5991" s="72" t="str">
        <f>IF(F5991=0,"RESMİ TATİL",VLOOKUP(F5991,LİSTE!$B$7:$D$1300,3,0))</f>
        <v>Abdullah KIRBAÇ</v>
      </c>
      <c r="E5991" s="72">
        <f>IF(B5991="TATİL",0,IF(F5990=0,F5989+1,IF(LİSTE!$F$1=F5990,1,F5990+1)))</f>
        <v>11</v>
      </c>
      <c r="F5991" s="72">
        <f>IF(E5991=0,0,IF(LİSTE!$F$1=E5991,1,E5991+1))</f>
        <v>12</v>
      </c>
      <c r="G5991" s="72" t="str">
        <f>IFERROR(VLOOKUP(A5991,TATİLLER!$A$2:$D$30000,3,0),"TATİL DEĞİL")</f>
        <v>TATİL DEĞİL</v>
      </c>
    </row>
    <row r="5992" spans="1:7" x14ac:dyDescent="0.25">
      <c r="A5992" s="74">
        <f t="shared" ref="A5992" si="1387">A5991+3</f>
        <v>53587</v>
      </c>
      <c r="B5992" s="72">
        <f t="shared" si="1378"/>
        <v>1</v>
      </c>
      <c r="C5992" s="72" t="str">
        <f>IF(E5992=0,"RESMİ TATİL",VLOOKUP(E5992,LİSTE!$B$7:$D$1300,3,0))</f>
        <v>Ümmü Defne GÜLER</v>
      </c>
      <c r="D5992" s="72" t="str">
        <f>IF(F5992=0,"RESMİ TATİL",VLOOKUP(F5992,LİSTE!$B$7:$D$1300,3,0))</f>
        <v>Şevval ÖZDAMAR</v>
      </c>
      <c r="E5992" s="72">
        <f>IF(B5992="TATİL",0,IF(F5991=0,F5990+1,IF(LİSTE!$F$1=F5991,1,F5991+1)))</f>
        <v>13</v>
      </c>
      <c r="F5992" s="72">
        <f>IF(E5992=0,0,IF(LİSTE!$F$1=E5992,1,E5992+1))</f>
        <v>14</v>
      </c>
      <c r="G5992" s="72" t="str">
        <f>IFERROR(VLOOKUP(A5992,TATİLLER!$A$2:$D$30000,3,0),"TATİL DEĞİL")</f>
        <v>TATİL DEĞİL</v>
      </c>
    </row>
    <row r="5993" spans="1:7" x14ac:dyDescent="0.25">
      <c r="A5993" s="74">
        <f t="shared" si="1385"/>
        <v>53588</v>
      </c>
      <c r="B5993" s="72">
        <f t="shared" si="1378"/>
        <v>2</v>
      </c>
      <c r="C5993" s="72" t="str">
        <f>IF(E5993=0,"RESMİ TATİL",VLOOKUP(E5993,LİSTE!$B$7:$D$1300,3,0))</f>
        <v>Zeynep AKDAĞ</v>
      </c>
      <c r="D5993" s="72" t="str">
        <f>IF(F5993=0,"RESMİ TATİL",VLOOKUP(F5993,LİSTE!$B$7:$D$1300,3,0))</f>
        <v>Esma ÇOKER</v>
      </c>
      <c r="E5993" s="72">
        <f>IF(B5993="TATİL",0,IF(F5992=0,F5991+1,IF(LİSTE!$F$1=F5992,1,F5992+1)))</f>
        <v>15</v>
      </c>
      <c r="F5993" s="72">
        <f>IF(E5993=0,0,IF(LİSTE!$F$1=E5993,1,E5993+1))</f>
        <v>16</v>
      </c>
      <c r="G5993" s="72" t="str">
        <f>IFERROR(VLOOKUP(A5993,TATİLLER!$A$2:$D$30000,3,0),"TATİL DEĞİL")</f>
        <v>TATİL DEĞİL</v>
      </c>
    </row>
    <row r="5994" spans="1:7" x14ac:dyDescent="0.25">
      <c r="A5994" s="74">
        <f t="shared" si="1385"/>
        <v>53589</v>
      </c>
      <c r="B5994" s="72">
        <f t="shared" si="1378"/>
        <v>3</v>
      </c>
      <c r="C5994" s="72" t="str">
        <f>IF(E5994=0,"RESMİ TATİL",VLOOKUP(E5994,LİSTE!$B$7:$D$1300,3,0))</f>
        <v>Dursun Kubilay YAŞAR</v>
      </c>
      <c r="D5994" s="72" t="str">
        <f>IF(F5994=0,"RESMİ TATİL",VLOOKUP(F5994,LİSTE!$B$7:$D$1300,3,0))</f>
        <v>Zeynep Beril BAŞPINAR</v>
      </c>
      <c r="E5994" s="72">
        <f>IF(B5994="TATİL",0,IF(F5993=0,F5992+1,IF(LİSTE!$F$1=F5993,1,F5993+1)))</f>
        <v>17</v>
      </c>
      <c r="F5994" s="72">
        <f>IF(E5994=0,0,IF(LİSTE!$F$1=E5994,1,E5994+1))</f>
        <v>18</v>
      </c>
      <c r="G5994" s="72" t="str">
        <f>IFERROR(VLOOKUP(A5994,TATİLLER!$A$2:$D$30000,3,0),"TATİL DEĞİL")</f>
        <v>TATİL DEĞİL</v>
      </c>
    </row>
    <row r="5995" spans="1:7" x14ac:dyDescent="0.25">
      <c r="A5995" s="74">
        <f t="shared" si="1385"/>
        <v>53590</v>
      </c>
      <c r="B5995" s="72">
        <f t="shared" si="1378"/>
        <v>4</v>
      </c>
      <c r="C5995" s="72" t="str">
        <f>IF(E5995=0,"RESMİ TATİL",VLOOKUP(E5995,LİSTE!$B$7:$D$1300,3,0))</f>
        <v>Ahmet DAL</v>
      </c>
      <c r="D5995" s="72" t="str">
        <f>IF(F5995=0,"RESMİ TATİL",VLOOKUP(F5995,LİSTE!$B$7:$D$1300,3,0))</f>
        <v>Emirhan KARATAŞ</v>
      </c>
      <c r="E5995" s="72">
        <f>IF(B5995="TATİL",0,IF(F5994=0,F5993+1,IF(LİSTE!$F$1=F5994,1,F5994+1)))</f>
        <v>19</v>
      </c>
      <c r="F5995" s="72">
        <f>IF(E5995=0,0,IF(LİSTE!$F$1=E5995,1,E5995+1))</f>
        <v>20</v>
      </c>
      <c r="G5995" s="72" t="str">
        <f>IFERROR(VLOOKUP(A5995,TATİLLER!$A$2:$D$30000,3,0),"TATİL DEĞİL")</f>
        <v>TATİL DEĞİL</v>
      </c>
    </row>
    <row r="5996" spans="1:7" x14ac:dyDescent="0.25">
      <c r="A5996" s="74">
        <f t="shared" si="1385"/>
        <v>53591</v>
      </c>
      <c r="B5996" s="72">
        <f t="shared" si="1378"/>
        <v>5</v>
      </c>
      <c r="C5996" s="72" t="str">
        <f>IF(E5996=0,"RESMİ TATİL",VLOOKUP(E5996,LİSTE!$B$7:$D$1300,3,0))</f>
        <v>Zümra Yeter ARI</v>
      </c>
      <c r="D5996" s="72" t="str">
        <f>IF(F5996=0,"RESMİ TATİL",VLOOKUP(F5996,LİSTE!$B$7:$D$1300,3,0))</f>
        <v>Utku KARAGÖZ</v>
      </c>
      <c r="E5996" s="72">
        <f>IF(B5996="TATİL",0,IF(F5995=0,F5994+1,IF(LİSTE!$F$1=F5995,1,F5995+1)))</f>
        <v>21</v>
      </c>
      <c r="F5996" s="72">
        <f>IF(E5996=0,0,IF(LİSTE!$F$1=E5996,1,E5996+1))</f>
        <v>22</v>
      </c>
      <c r="G5996" s="72" t="str">
        <f>IFERROR(VLOOKUP(A5996,TATİLLER!$A$2:$D$30000,3,0),"TATİL DEĞİL")</f>
        <v>TATİL DEĞİL</v>
      </c>
    </row>
    <row r="5997" spans="1:7" x14ac:dyDescent="0.25">
      <c r="A5997" s="74">
        <f t="shared" ref="A5997" si="1388">A5996+3</f>
        <v>53594</v>
      </c>
      <c r="B5997" s="72">
        <f t="shared" si="1378"/>
        <v>1</v>
      </c>
      <c r="C5997" s="72" t="str">
        <f>IF(E5997=0,"RESMİ TATİL",VLOOKUP(E5997,LİSTE!$B$7:$D$1300,3,0))</f>
        <v>Feyza Zümra AVCIOĞLU</v>
      </c>
      <c r="D5997" s="72" t="str">
        <f>IF(F5997=0,"RESMİ TATİL",VLOOKUP(F5997,LİSTE!$B$7:$D$1300,3,0))</f>
        <v>Yusuf Ali TABUR</v>
      </c>
      <c r="E5997" s="72">
        <f>IF(B5997="TATİL",0,IF(F5996=0,F5995+1,IF(LİSTE!$F$1=F5996,1,F5996+1)))</f>
        <v>23</v>
      </c>
      <c r="F5997" s="72">
        <f>IF(E5997=0,0,IF(LİSTE!$F$1=E5997,1,E5997+1))</f>
        <v>24</v>
      </c>
      <c r="G5997" s="72" t="str">
        <f>IFERROR(VLOOKUP(A5997,TATİLLER!$A$2:$D$30000,3,0),"TATİL DEĞİL")</f>
        <v>TATİL DEĞİL</v>
      </c>
    </row>
    <row r="5998" spans="1:7" x14ac:dyDescent="0.25">
      <c r="A5998" s="74">
        <f t="shared" si="1385"/>
        <v>53595</v>
      </c>
      <c r="B5998" s="72">
        <f t="shared" si="1378"/>
        <v>2</v>
      </c>
      <c r="C5998" s="72" t="str">
        <f>IF(E5998=0,"RESMİ TATİL",VLOOKUP(E5998,LİSTE!$B$7:$D$1300,3,0))</f>
        <v>Irmak UTEBAY</v>
      </c>
      <c r="D5998" s="72" t="str">
        <f>IF(F5998=0,"RESMİ TATİL",VLOOKUP(F5998,LİSTE!$B$7:$D$1300,3,0))</f>
        <v>Kerem AKKOÇ</v>
      </c>
      <c r="E5998" s="72">
        <f>IF(B5998="TATİL",0,IF(F5997=0,F5996+1,IF(LİSTE!$F$1=F5997,1,F5997+1)))</f>
        <v>25</v>
      </c>
      <c r="F5998" s="72">
        <f>IF(E5998=0,0,IF(LİSTE!$F$1=E5998,1,E5998+1))</f>
        <v>26</v>
      </c>
      <c r="G5998" s="72" t="str">
        <f>IFERROR(VLOOKUP(A5998,TATİLLER!$A$2:$D$30000,3,0),"TATİL DEĞİL")</f>
        <v>TATİL DEĞİL</v>
      </c>
    </row>
    <row r="5999" spans="1:7" x14ac:dyDescent="0.25">
      <c r="A5999" s="74">
        <f t="shared" si="1385"/>
        <v>53596</v>
      </c>
      <c r="B5999" s="72">
        <f t="shared" si="1378"/>
        <v>3</v>
      </c>
      <c r="C5999" s="72" t="str">
        <f>IF(E5999=0,"RESMİ TATİL",VLOOKUP(E5999,LİSTE!$B$7:$D$1300,3,0))</f>
        <v>Elçin Ayşe ELMAS</v>
      </c>
      <c r="D5999" s="72" t="str">
        <f>IF(F5999=0,"RESMİ TATİL",VLOOKUP(F5999,LİSTE!$B$7:$D$1300,3,0))</f>
        <v>Muhammed YILDIZDAĞ</v>
      </c>
      <c r="E5999" s="72">
        <f>IF(B5999="TATİL",0,IF(F5998=0,F5997+1,IF(LİSTE!$F$1=F5998,1,F5998+1)))</f>
        <v>27</v>
      </c>
      <c r="F5999" s="72">
        <f>IF(E5999=0,0,IF(LİSTE!$F$1=E5999,1,E5999+1))</f>
        <v>28</v>
      </c>
      <c r="G5999" s="72" t="str">
        <f>IFERROR(VLOOKUP(A5999,TATİLLER!$A$2:$D$30000,3,0),"TATİL DEĞİL")</f>
        <v>TATİL DEĞİL</v>
      </c>
    </row>
    <row r="6000" spans="1:7" x14ac:dyDescent="0.25">
      <c r="A6000" s="74">
        <f t="shared" si="1385"/>
        <v>53597</v>
      </c>
      <c r="B6000" s="72">
        <f t="shared" si="1378"/>
        <v>4</v>
      </c>
      <c r="C6000" s="72" t="str">
        <f>IF(E6000=0,"RESMİ TATİL",VLOOKUP(E6000,LİSTE!$B$7:$D$1300,3,0))</f>
        <v>Nisa Nur SANCAR</v>
      </c>
      <c r="D6000" s="72" t="str">
        <f>IF(F6000=0,"RESMİ TATİL",VLOOKUP(F6000,LİSTE!$B$7:$D$1300,3,0))</f>
        <v>Esila ÇETİN</v>
      </c>
      <c r="E6000" s="72">
        <f>IF(B6000="TATİL",0,IF(F5999=0,F5998+1,IF(LİSTE!$F$1=F5999,1,F5999+1)))</f>
        <v>1</v>
      </c>
      <c r="F6000" s="72">
        <f>IF(E6000=0,0,IF(LİSTE!$F$1=E6000,1,E6000+1))</f>
        <v>2</v>
      </c>
      <c r="G6000" s="72" t="str">
        <f>IFERROR(VLOOKUP(A6000,TATİLLER!$A$2:$D$30000,3,0),"TATİL DEĞİL")</f>
        <v>TATİL DEĞİL</v>
      </c>
    </row>
    <row r="6001" spans="1:7" x14ac:dyDescent="0.25">
      <c r="A6001" s="74">
        <f t="shared" si="1385"/>
        <v>53598</v>
      </c>
      <c r="B6001" s="72">
        <f t="shared" si="1378"/>
        <v>5</v>
      </c>
      <c r="C6001" s="72" t="str">
        <f>IF(E6001=0,"RESMİ TATİL",VLOOKUP(E6001,LİSTE!$B$7:$D$1300,3,0))</f>
        <v>Zeynep Sevde TOPUZ</v>
      </c>
      <c r="D6001" s="72" t="str">
        <f>IF(F6001=0,"RESMİ TATİL",VLOOKUP(F6001,LİSTE!$B$7:$D$1300,3,0))</f>
        <v>Ömer Asaf KADAŞ</v>
      </c>
      <c r="E6001" s="72">
        <f>IF(B6001="TATİL",0,IF(F6000=0,F5999+1,IF(LİSTE!$F$1=F6000,1,F6000+1)))</f>
        <v>3</v>
      </c>
      <c r="F6001" s="72">
        <f>IF(E6001=0,0,IF(LİSTE!$F$1=E6001,1,E6001+1))</f>
        <v>4</v>
      </c>
      <c r="G6001" s="72" t="str">
        <f>IFERROR(VLOOKUP(A6001,TATİLLER!$A$2:$D$30000,3,0),"TATİL DEĞİL")</f>
        <v>TATİL DEĞİL</v>
      </c>
    </row>
    <row r="6002" spans="1:7" x14ac:dyDescent="0.25">
      <c r="A6002" s="74">
        <f t="shared" ref="A6002" si="1389">A6001+3</f>
        <v>53601</v>
      </c>
      <c r="B6002" s="72">
        <f t="shared" si="1378"/>
        <v>1</v>
      </c>
      <c r="C6002" s="72" t="str">
        <f>IF(E6002=0,"RESMİ TATİL",VLOOKUP(E6002,LİSTE!$B$7:$D$1300,3,0))</f>
        <v>Ramazan Baran ADIGÜZEL</v>
      </c>
      <c r="D6002" s="72" t="str">
        <f>IF(F6002=0,"RESMİ TATİL",VLOOKUP(F6002,LİSTE!$B$7:$D$1300,3,0))</f>
        <v>Bahar AKGÜN</v>
      </c>
      <c r="E6002" s="72">
        <f>IF(B6002="TATİL",0,IF(F6001=0,F6000+1,IF(LİSTE!$F$1=F6001,1,F6001+1)))</f>
        <v>5</v>
      </c>
      <c r="F6002" s="72">
        <f>IF(E6002=0,0,IF(LİSTE!$F$1=E6002,1,E6002+1))</f>
        <v>6</v>
      </c>
      <c r="G6002" s="72" t="str">
        <f>IFERROR(VLOOKUP(A6002,TATİLLER!$A$2:$D$30000,3,0),"TATİL DEĞİL")</f>
        <v>TATİL DEĞİL</v>
      </c>
    </row>
    <row r="6003" spans="1:7" x14ac:dyDescent="0.25">
      <c r="A6003" s="74">
        <f t="shared" si="1385"/>
        <v>53602</v>
      </c>
      <c r="B6003" s="72">
        <f t="shared" si="1378"/>
        <v>2</v>
      </c>
      <c r="C6003" s="72" t="str">
        <f>IF(E6003=0,"RESMİ TATİL",VLOOKUP(E6003,LİSTE!$B$7:$D$1300,3,0))</f>
        <v>Ömer AKGÜL</v>
      </c>
      <c r="D6003" s="72" t="str">
        <f>IF(F6003=0,"RESMİ TATİL",VLOOKUP(F6003,LİSTE!$B$7:$D$1300,3,0))</f>
        <v>Muharrem EFE TANRIVERDİ</v>
      </c>
      <c r="E6003" s="72">
        <f>IF(B6003="TATİL",0,IF(F6002=0,F6001+1,IF(LİSTE!$F$1=F6002,1,F6002+1)))</f>
        <v>7</v>
      </c>
      <c r="F6003" s="72">
        <f>IF(E6003=0,0,IF(LİSTE!$F$1=E6003,1,E6003+1))</f>
        <v>8</v>
      </c>
      <c r="G6003" s="72" t="str">
        <f>IFERROR(VLOOKUP(A6003,TATİLLER!$A$2:$D$30000,3,0),"TATİL DEĞİL")</f>
        <v>TATİL DEĞİL</v>
      </c>
    </row>
    <row r="6004" spans="1:7" x14ac:dyDescent="0.25">
      <c r="A6004" s="74">
        <f t="shared" si="1385"/>
        <v>53603</v>
      </c>
      <c r="B6004" s="72">
        <f t="shared" si="1378"/>
        <v>3</v>
      </c>
      <c r="C6004" s="72" t="str">
        <f>IF(E6004=0,"RESMİ TATİL",VLOOKUP(E6004,LİSTE!$B$7:$D$1300,3,0))</f>
        <v>Anıl DOĞAN</v>
      </c>
      <c r="D6004" s="72" t="str">
        <f>IF(F6004=0,"RESMİ TATİL",VLOOKUP(F6004,LİSTE!$B$7:$D$1300,3,0))</f>
        <v>İpek ARSLAN</v>
      </c>
      <c r="E6004" s="72">
        <f>IF(B6004="TATİL",0,IF(F6003=0,F6002+1,IF(LİSTE!$F$1=F6003,1,F6003+1)))</f>
        <v>9</v>
      </c>
      <c r="F6004" s="72">
        <f>IF(E6004=0,0,IF(LİSTE!$F$1=E6004,1,E6004+1))</f>
        <v>10</v>
      </c>
      <c r="G6004" s="72" t="str">
        <f>IFERROR(VLOOKUP(A6004,TATİLLER!$A$2:$D$30000,3,0),"TATİL DEĞİL")</f>
        <v>TATİL DEĞİL</v>
      </c>
    </row>
    <row r="6005" spans="1:7" x14ac:dyDescent="0.25">
      <c r="A6005" s="74">
        <f t="shared" si="1385"/>
        <v>53604</v>
      </c>
      <c r="B6005" s="72">
        <f t="shared" si="1378"/>
        <v>4</v>
      </c>
      <c r="C6005" s="72" t="str">
        <f>IF(E6005=0,"RESMİ TATİL",VLOOKUP(E6005,LİSTE!$B$7:$D$1300,3,0))</f>
        <v>Efe KARSAK</v>
      </c>
      <c r="D6005" s="72" t="str">
        <f>IF(F6005=0,"RESMİ TATİL",VLOOKUP(F6005,LİSTE!$B$7:$D$1300,3,0))</f>
        <v>Abdullah KIRBAÇ</v>
      </c>
      <c r="E6005" s="72">
        <f>IF(B6005="TATİL",0,IF(F6004=0,F6003+1,IF(LİSTE!$F$1=F6004,1,F6004+1)))</f>
        <v>11</v>
      </c>
      <c r="F6005" s="72">
        <f>IF(E6005=0,0,IF(LİSTE!$F$1=E6005,1,E6005+1))</f>
        <v>12</v>
      </c>
      <c r="G6005" s="72" t="str">
        <f>IFERROR(VLOOKUP(A6005,TATİLLER!$A$2:$D$30000,3,0),"TATİL DEĞİL")</f>
        <v>TATİL DEĞİL</v>
      </c>
    </row>
    <row r="6006" spans="1:7" x14ac:dyDescent="0.25">
      <c r="A6006" s="74">
        <f t="shared" si="1385"/>
        <v>53605</v>
      </c>
      <c r="B6006" s="72">
        <f t="shared" si="1378"/>
        <v>5</v>
      </c>
      <c r="C6006" s="72" t="str">
        <f>IF(E6006=0,"RESMİ TATİL",VLOOKUP(E6006,LİSTE!$B$7:$D$1300,3,0))</f>
        <v>Ümmü Defne GÜLER</v>
      </c>
      <c r="D6006" s="72" t="str">
        <f>IF(F6006=0,"RESMİ TATİL",VLOOKUP(F6006,LİSTE!$B$7:$D$1300,3,0))</f>
        <v>Şevval ÖZDAMAR</v>
      </c>
      <c r="E6006" s="72">
        <f>IF(B6006="TATİL",0,IF(F6005=0,F6004+1,IF(LİSTE!$F$1=F6005,1,F6005+1)))</f>
        <v>13</v>
      </c>
      <c r="F6006" s="72">
        <f>IF(E6006=0,0,IF(LİSTE!$F$1=E6006,1,E6006+1))</f>
        <v>14</v>
      </c>
      <c r="G6006" s="72" t="str">
        <f>IFERROR(VLOOKUP(A6006,TATİLLER!$A$2:$D$30000,3,0),"TATİL DEĞİL")</f>
        <v>TATİL DEĞİL</v>
      </c>
    </row>
    <row r="6007" spans="1:7" x14ac:dyDescent="0.25">
      <c r="A6007" s="74">
        <f t="shared" ref="A6007" si="1390">A6006+3</f>
        <v>53608</v>
      </c>
      <c r="B6007" s="72">
        <f t="shared" si="1378"/>
        <v>1</v>
      </c>
      <c r="C6007" s="72" t="str">
        <f>IF(E6007=0,"RESMİ TATİL",VLOOKUP(E6007,LİSTE!$B$7:$D$1300,3,0))</f>
        <v>Zeynep AKDAĞ</v>
      </c>
      <c r="D6007" s="72" t="str">
        <f>IF(F6007=0,"RESMİ TATİL",VLOOKUP(F6007,LİSTE!$B$7:$D$1300,3,0))</f>
        <v>Esma ÇOKER</v>
      </c>
      <c r="E6007" s="72">
        <f>IF(B6007="TATİL",0,IF(F6006=0,F6005+1,IF(LİSTE!$F$1=F6006,1,F6006+1)))</f>
        <v>15</v>
      </c>
      <c r="F6007" s="72">
        <f>IF(E6007=0,0,IF(LİSTE!$F$1=E6007,1,E6007+1))</f>
        <v>16</v>
      </c>
      <c r="G6007" s="72" t="str">
        <f>IFERROR(VLOOKUP(A6007,TATİLLER!$A$2:$D$30000,3,0),"TATİL DEĞİL")</f>
        <v>TATİL DEĞİL</v>
      </c>
    </row>
    <row r="6008" spans="1:7" x14ac:dyDescent="0.25">
      <c r="A6008" s="74">
        <f t="shared" si="1385"/>
        <v>53609</v>
      </c>
      <c r="B6008" s="72">
        <f t="shared" si="1378"/>
        <v>2</v>
      </c>
      <c r="C6008" s="72" t="str">
        <f>IF(E6008=0,"RESMİ TATİL",VLOOKUP(E6008,LİSTE!$B$7:$D$1300,3,0))</f>
        <v>Dursun Kubilay YAŞAR</v>
      </c>
      <c r="D6008" s="72" t="str">
        <f>IF(F6008=0,"RESMİ TATİL",VLOOKUP(F6008,LİSTE!$B$7:$D$1300,3,0))</f>
        <v>Zeynep Beril BAŞPINAR</v>
      </c>
      <c r="E6008" s="72">
        <f>IF(B6008="TATİL",0,IF(F6007=0,F6006+1,IF(LİSTE!$F$1=F6007,1,F6007+1)))</f>
        <v>17</v>
      </c>
      <c r="F6008" s="72">
        <f>IF(E6008=0,0,IF(LİSTE!$F$1=E6008,1,E6008+1))</f>
        <v>18</v>
      </c>
      <c r="G6008" s="72" t="str">
        <f>IFERROR(VLOOKUP(A6008,TATİLLER!$A$2:$D$30000,3,0),"TATİL DEĞİL")</f>
        <v>TATİL DEĞİL</v>
      </c>
    </row>
    <row r="6009" spans="1:7" x14ac:dyDescent="0.25">
      <c r="A6009" s="74">
        <f t="shared" si="1385"/>
        <v>53610</v>
      </c>
      <c r="B6009" s="72">
        <f t="shared" si="1378"/>
        <v>3</v>
      </c>
      <c r="C6009" s="72" t="str">
        <f>IF(E6009=0,"RESMİ TATİL",VLOOKUP(E6009,LİSTE!$B$7:$D$1300,3,0))</f>
        <v>Ahmet DAL</v>
      </c>
      <c r="D6009" s="72" t="str">
        <f>IF(F6009=0,"RESMİ TATİL",VLOOKUP(F6009,LİSTE!$B$7:$D$1300,3,0))</f>
        <v>Emirhan KARATAŞ</v>
      </c>
      <c r="E6009" s="72">
        <f>IF(B6009="TATİL",0,IF(F6008=0,F6007+1,IF(LİSTE!$F$1=F6008,1,F6008+1)))</f>
        <v>19</v>
      </c>
      <c r="F6009" s="72">
        <f>IF(E6009=0,0,IF(LİSTE!$F$1=E6009,1,E6009+1))</f>
        <v>20</v>
      </c>
      <c r="G6009" s="72" t="str">
        <f>IFERROR(VLOOKUP(A6009,TATİLLER!$A$2:$D$30000,3,0),"TATİL DEĞİL")</f>
        <v>TATİL DEĞİL</v>
      </c>
    </row>
    <row r="6010" spans="1:7" x14ac:dyDescent="0.25">
      <c r="A6010" s="74">
        <f t="shared" si="1385"/>
        <v>53611</v>
      </c>
      <c r="B6010" s="72">
        <f t="shared" si="1378"/>
        <v>4</v>
      </c>
      <c r="C6010" s="72" t="str">
        <f>IF(E6010=0,"RESMİ TATİL",VLOOKUP(E6010,LİSTE!$B$7:$D$1300,3,0))</f>
        <v>Zümra Yeter ARI</v>
      </c>
      <c r="D6010" s="72" t="str">
        <f>IF(F6010=0,"RESMİ TATİL",VLOOKUP(F6010,LİSTE!$B$7:$D$1300,3,0))</f>
        <v>Utku KARAGÖZ</v>
      </c>
      <c r="E6010" s="72">
        <f>IF(B6010="TATİL",0,IF(F6009=0,F6008+1,IF(LİSTE!$F$1=F6009,1,F6009+1)))</f>
        <v>21</v>
      </c>
      <c r="F6010" s="72">
        <f>IF(E6010=0,0,IF(LİSTE!$F$1=E6010,1,E6010+1))</f>
        <v>22</v>
      </c>
      <c r="G6010" s="72" t="str">
        <f>IFERROR(VLOOKUP(A6010,TATİLLER!$A$2:$D$30000,3,0),"TATİL DEĞİL")</f>
        <v>TATİL DEĞİL</v>
      </c>
    </row>
    <row r="6011" spans="1:7" x14ac:dyDescent="0.25">
      <c r="A6011" s="74">
        <f t="shared" si="1385"/>
        <v>53612</v>
      </c>
      <c r="B6011" s="72">
        <f t="shared" si="1378"/>
        <v>5</v>
      </c>
      <c r="C6011" s="72" t="str">
        <f>IF(E6011=0,"RESMİ TATİL",VLOOKUP(E6011,LİSTE!$B$7:$D$1300,3,0))</f>
        <v>Feyza Zümra AVCIOĞLU</v>
      </c>
      <c r="D6011" s="72" t="str">
        <f>IF(F6011=0,"RESMİ TATİL",VLOOKUP(F6011,LİSTE!$B$7:$D$1300,3,0))</f>
        <v>Yusuf Ali TABUR</v>
      </c>
      <c r="E6011" s="72">
        <f>IF(B6011="TATİL",0,IF(F6010=0,F6009+1,IF(LİSTE!$F$1=F6010,1,F6010+1)))</f>
        <v>23</v>
      </c>
      <c r="F6011" s="72">
        <f>IF(E6011=0,0,IF(LİSTE!$F$1=E6011,1,E6011+1))</f>
        <v>24</v>
      </c>
      <c r="G6011" s="72" t="str">
        <f>IFERROR(VLOOKUP(A6011,TATİLLER!$A$2:$D$30000,3,0),"TATİL DEĞİL")</f>
        <v>TATİL DEĞİL</v>
      </c>
    </row>
    <row r="6012" spans="1:7" x14ac:dyDescent="0.25">
      <c r="A6012" s="74">
        <f t="shared" ref="A6012" si="1391">A6011+3</f>
        <v>53615</v>
      </c>
      <c r="B6012" s="72">
        <f t="shared" si="1378"/>
        <v>1</v>
      </c>
      <c r="C6012" s="72" t="str">
        <f>IF(E6012=0,"RESMİ TATİL",VLOOKUP(E6012,LİSTE!$B$7:$D$1300,3,0))</f>
        <v>Irmak UTEBAY</v>
      </c>
      <c r="D6012" s="72" t="str">
        <f>IF(F6012=0,"RESMİ TATİL",VLOOKUP(F6012,LİSTE!$B$7:$D$1300,3,0))</f>
        <v>Kerem AKKOÇ</v>
      </c>
      <c r="E6012" s="72">
        <f>IF(B6012="TATİL",0,IF(F6011=0,F6010+1,IF(LİSTE!$F$1=F6011,1,F6011+1)))</f>
        <v>25</v>
      </c>
      <c r="F6012" s="72">
        <f>IF(E6012=0,0,IF(LİSTE!$F$1=E6012,1,E6012+1))</f>
        <v>26</v>
      </c>
      <c r="G6012" s="72" t="str">
        <f>IFERROR(VLOOKUP(A6012,TATİLLER!$A$2:$D$30000,3,0),"TATİL DEĞİL")</f>
        <v>TATİL DEĞİL</v>
      </c>
    </row>
    <row r="6013" spans="1:7" x14ac:dyDescent="0.25">
      <c r="A6013" s="74">
        <f t="shared" si="1385"/>
        <v>53616</v>
      </c>
      <c r="B6013" s="72">
        <f t="shared" si="1378"/>
        <v>2</v>
      </c>
      <c r="C6013" s="72" t="str">
        <f>IF(E6013=0,"RESMİ TATİL",VLOOKUP(E6013,LİSTE!$B$7:$D$1300,3,0))</f>
        <v>Elçin Ayşe ELMAS</v>
      </c>
      <c r="D6013" s="72" t="str">
        <f>IF(F6013=0,"RESMİ TATİL",VLOOKUP(F6013,LİSTE!$B$7:$D$1300,3,0))</f>
        <v>Muhammed YILDIZDAĞ</v>
      </c>
      <c r="E6013" s="72">
        <f>IF(B6013="TATİL",0,IF(F6012=0,F6011+1,IF(LİSTE!$F$1=F6012,1,F6012+1)))</f>
        <v>27</v>
      </c>
      <c r="F6013" s="72">
        <f>IF(E6013=0,0,IF(LİSTE!$F$1=E6013,1,E6013+1))</f>
        <v>28</v>
      </c>
      <c r="G6013" s="72" t="str">
        <f>IFERROR(VLOOKUP(A6013,TATİLLER!$A$2:$D$30000,3,0),"TATİL DEĞİL")</f>
        <v>TATİL DEĞİL</v>
      </c>
    </row>
    <row r="6014" spans="1:7" x14ac:dyDescent="0.25">
      <c r="A6014" s="74">
        <f t="shared" si="1385"/>
        <v>53617</v>
      </c>
      <c r="B6014" s="72">
        <f t="shared" si="1378"/>
        <v>3</v>
      </c>
      <c r="C6014" s="72" t="str">
        <f>IF(E6014=0,"RESMİ TATİL",VLOOKUP(E6014,LİSTE!$B$7:$D$1300,3,0))</f>
        <v>Nisa Nur SANCAR</v>
      </c>
      <c r="D6014" s="72" t="str">
        <f>IF(F6014=0,"RESMİ TATİL",VLOOKUP(F6014,LİSTE!$B$7:$D$1300,3,0))</f>
        <v>Esila ÇETİN</v>
      </c>
      <c r="E6014" s="72">
        <f>IF(B6014="TATİL",0,IF(F6013=0,F6012+1,IF(LİSTE!$F$1=F6013,1,F6013+1)))</f>
        <v>1</v>
      </c>
      <c r="F6014" s="72">
        <f>IF(E6014=0,0,IF(LİSTE!$F$1=E6014,1,E6014+1))</f>
        <v>2</v>
      </c>
      <c r="G6014" s="72" t="str">
        <f>IFERROR(VLOOKUP(A6014,TATİLLER!$A$2:$D$30000,3,0),"TATİL DEĞİL")</f>
        <v>TATİL DEĞİL</v>
      </c>
    </row>
    <row r="6015" spans="1:7" x14ac:dyDescent="0.25">
      <c r="A6015" s="74">
        <f t="shared" si="1385"/>
        <v>53618</v>
      </c>
      <c r="B6015" s="72">
        <f t="shared" si="1378"/>
        <v>4</v>
      </c>
      <c r="C6015" s="72" t="str">
        <f>IF(E6015=0,"RESMİ TATİL",VLOOKUP(E6015,LİSTE!$B$7:$D$1300,3,0))</f>
        <v>Zeynep Sevde TOPUZ</v>
      </c>
      <c r="D6015" s="72" t="str">
        <f>IF(F6015=0,"RESMİ TATİL",VLOOKUP(F6015,LİSTE!$B$7:$D$1300,3,0))</f>
        <v>Ömer Asaf KADAŞ</v>
      </c>
      <c r="E6015" s="72">
        <f>IF(B6015="TATİL",0,IF(F6014=0,F6013+1,IF(LİSTE!$F$1=F6014,1,F6014+1)))</f>
        <v>3</v>
      </c>
      <c r="F6015" s="72">
        <f>IF(E6015=0,0,IF(LİSTE!$F$1=E6015,1,E6015+1))</f>
        <v>4</v>
      </c>
      <c r="G6015" s="72" t="str">
        <f>IFERROR(VLOOKUP(A6015,TATİLLER!$A$2:$D$30000,3,0),"TATİL DEĞİL")</f>
        <v>TATİL DEĞİL</v>
      </c>
    </row>
    <row r="6016" spans="1:7" x14ac:dyDescent="0.25">
      <c r="A6016" s="74">
        <f t="shared" si="1385"/>
        <v>53619</v>
      </c>
      <c r="B6016" s="72">
        <f t="shared" si="1378"/>
        <v>5</v>
      </c>
      <c r="C6016" s="72" t="str">
        <f>IF(E6016=0,"RESMİ TATİL",VLOOKUP(E6016,LİSTE!$B$7:$D$1300,3,0))</f>
        <v>Ramazan Baran ADIGÜZEL</v>
      </c>
      <c r="D6016" s="72" t="str">
        <f>IF(F6016=0,"RESMİ TATİL",VLOOKUP(F6016,LİSTE!$B$7:$D$1300,3,0))</f>
        <v>Bahar AKGÜN</v>
      </c>
      <c r="E6016" s="72">
        <f>IF(B6016="TATİL",0,IF(F6015=0,F6014+1,IF(LİSTE!$F$1=F6015,1,F6015+1)))</f>
        <v>5</v>
      </c>
      <c r="F6016" s="72">
        <f>IF(E6016=0,0,IF(LİSTE!$F$1=E6016,1,E6016+1))</f>
        <v>6</v>
      </c>
      <c r="G6016" s="72" t="str">
        <f>IFERROR(VLOOKUP(A6016,TATİLLER!$A$2:$D$30000,3,0),"TATİL DEĞİL")</f>
        <v>TATİL DEĞİL</v>
      </c>
    </row>
    <row r="6017" spans="1:7" x14ac:dyDescent="0.25">
      <c r="A6017" s="74">
        <f t="shared" ref="A6017" si="1392">A6016+3</f>
        <v>53622</v>
      </c>
      <c r="B6017" s="72">
        <f t="shared" si="1378"/>
        <v>1</v>
      </c>
      <c r="C6017" s="72" t="str">
        <f>IF(E6017=0,"RESMİ TATİL",VLOOKUP(E6017,LİSTE!$B$7:$D$1300,3,0))</f>
        <v>Ömer AKGÜL</v>
      </c>
      <c r="D6017" s="72" t="str">
        <f>IF(F6017=0,"RESMİ TATİL",VLOOKUP(F6017,LİSTE!$B$7:$D$1300,3,0))</f>
        <v>Muharrem EFE TANRIVERDİ</v>
      </c>
      <c r="E6017" s="72">
        <f>IF(B6017="TATİL",0,IF(F6016=0,F6015+1,IF(LİSTE!$F$1=F6016,1,F6016+1)))</f>
        <v>7</v>
      </c>
      <c r="F6017" s="72">
        <f>IF(E6017=0,0,IF(LİSTE!$F$1=E6017,1,E6017+1))</f>
        <v>8</v>
      </c>
      <c r="G6017" s="72" t="str">
        <f>IFERROR(VLOOKUP(A6017,TATİLLER!$A$2:$D$30000,3,0),"TATİL DEĞİL")</f>
        <v>TATİL DEĞİL</v>
      </c>
    </row>
    <row r="6018" spans="1:7" x14ac:dyDescent="0.25">
      <c r="A6018" s="74">
        <f t="shared" si="1385"/>
        <v>53623</v>
      </c>
      <c r="B6018" s="72">
        <f t="shared" si="1378"/>
        <v>2</v>
      </c>
      <c r="C6018" s="72" t="str">
        <f>IF(E6018=0,"RESMİ TATİL",VLOOKUP(E6018,LİSTE!$B$7:$D$1300,3,0))</f>
        <v>Anıl DOĞAN</v>
      </c>
      <c r="D6018" s="72" t="str">
        <f>IF(F6018=0,"RESMİ TATİL",VLOOKUP(F6018,LİSTE!$B$7:$D$1300,3,0))</f>
        <v>İpek ARSLAN</v>
      </c>
      <c r="E6018" s="72">
        <f>IF(B6018="TATİL",0,IF(F6017=0,F6016+1,IF(LİSTE!$F$1=F6017,1,F6017+1)))</f>
        <v>9</v>
      </c>
      <c r="F6018" s="72">
        <f>IF(E6018=0,0,IF(LİSTE!$F$1=E6018,1,E6018+1))</f>
        <v>10</v>
      </c>
      <c r="G6018" s="72" t="str">
        <f>IFERROR(VLOOKUP(A6018,TATİLLER!$A$2:$D$30000,3,0),"TATİL DEĞİL")</f>
        <v>TATİL DEĞİL</v>
      </c>
    </row>
    <row r="6019" spans="1:7" x14ac:dyDescent="0.25">
      <c r="A6019" s="74">
        <f t="shared" si="1385"/>
        <v>53624</v>
      </c>
      <c r="B6019" s="72">
        <f t="shared" ref="B6019:B6082" si="1393">IF(G6019="TATİL","TATİL",WEEKDAY(A6019,2))</f>
        <v>3</v>
      </c>
      <c r="C6019" s="72" t="str">
        <f>IF(E6019=0,"RESMİ TATİL",VLOOKUP(E6019,LİSTE!$B$7:$D$1300,3,0))</f>
        <v>Efe KARSAK</v>
      </c>
      <c r="D6019" s="72" t="str">
        <f>IF(F6019=0,"RESMİ TATİL",VLOOKUP(F6019,LİSTE!$B$7:$D$1300,3,0))</f>
        <v>Abdullah KIRBAÇ</v>
      </c>
      <c r="E6019" s="72">
        <f>IF(B6019="TATİL",0,IF(F6018=0,F6017+1,IF(LİSTE!$F$1=F6018,1,F6018+1)))</f>
        <v>11</v>
      </c>
      <c r="F6019" s="72">
        <f>IF(E6019=0,0,IF(LİSTE!$F$1=E6019,1,E6019+1))</f>
        <v>12</v>
      </c>
      <c r="G6019" s="72" t="str">
        <f>IFERROR(VLOOKUP(A6019,TATİLLER!$A$2:$D$30000,3,0),"TATİL DEĞİL")</f>
        <v>TATİL DEĞİL</v>
      </c>
    </row>
    <row r="6020" spans="1:7" x14ac:dyDescent="0.25">
      <c r="A6020" s="74">
        <f t="shared" si="1385"/>
        <v>53625</v>
      </c>
      <c r="B6020" s="72">
        <f t="shared" si="1393"/>
        <v>4</v>
      </c>
      <c r="C6020" s="72" t="str">
        <f>IF(E6020=0,"RESMİ TATİL",VLOOKUP(E6020,LİSTE!$B$7:$D$1300,3,0))</f>
        <v>Ümmü Defne GÜLER</v>
      </c>
      <c r="D6020" s="72" t="str">
        <f>IF(F6020=0,"RESMİ TATİL",VLOOKUP(F6020,LİSTE!$B$7:$D$1300,3,0))</f>
        <v>Şevval ÖZDAMAR</v>
      </c>
      <c r="E6020" s="72">
        <f>IF(B6020="TATİL",0,IF(F6019=0,F6018+1,IF(LİSTE!$F$1=F6019,1,F6019+1)))</f>
        <v>13</v>
      </c>
      <c r="F6020" s="72">
        <f>IF(E6020=0,0,IF(LİSTE!$F$1=E6020,1,E6020+1))</f>
        <v>14</v>
      </c>
      <c r="G6020" s="72" t="str">
        <f>IFERROR(VLOOKUP(A6020,TATİLLER!$A$2:$D$30000,3,0),"TATİL DEĞİL")</f>
        <v>TATİL DEĞİL</v>
      </c>
    </row>
    <row r="6021" spans="1:7" x14ac:dyDescent="0.25">
      <c r="A6021" s="74">
        <f t="shared" si="1385"/>
        <v>53626</v>
      </c>
      <c r="B6021" s="72">
        <f t="shared" si="1393"/>
        <v>5</v>
      </c>
      <c r="C6021" s="72" t="str">
        <f>IF(E6021=0,"RESMİ TATİL",VLOOKUP(E6021,LİSTE!$B$7:$D$1300,3,0))</f>
        <v>Zeynep AKDAĞ</v>
      </c>
      <c r="D6021" s="72" t="str">
        <f>IF(F6021=0,"RESMİ TATİL",VLOOKUP(F6021,LİSTE!$B$7:$D$1300,3,0))</f>
        <v>Esma ÇOKER</v>
      </c>
      <c r="E6021" s="72">
        <f>IF(B6021="TATİL",0,IF(F6020=0,F6019+1,IF(LİSTE!$F$1=F6020,1,F6020+1)))</f>
        <v>15</v>
      </c>
      <c r="F6021" s="72">
        <f>IF(E6021=0,0,IF(LİSTE!$F$1=E6021,1,E6021+1))</f>
        <v>16</v>
      </c>
      <c r="G6021" s="72" t="str">
        <f>IFERROR(VLOOKUP(A6021,TATİLLER!$A$2:$D$30000,3,0),"TATİL DEĞİL")</f>
        <v>TATİL DEĞİL</v>
      </c>
    </row>
    <row r="6022" spans="1:7" x14ac:dyDescent="0.25">
      <c r="A6022" s="74">
        <f t="shared" ref="A6022" si="1394">A6021+3</f>
        <v>53629</v>
      </c>
      <c r="B6022" s="72">
        <f t="shared" si="1393"/>
        <v>1</v>
      </c>
      <c r="C6022" s="72" t="str">
        <f>IF(E6022=0,"RESMİ TATİL",VLOOKUP(E6022,LİSTE!$B$7:$D$1300,3,0))</f>
        <v>Dursun Kubilay YAŞAR</v>
      </c>
      <c r="D6022" s="72" t="str">
        <f>IF(F6022=0,"RESMİ TATİL",VLOOKUP(F6022,LİSTE!$B$7:$D$1300,3,0))</f>
        <v>Zeynep Beril BAŞPINAR</v>
      </c>
      <c r="E6022" s="72">
        <f>IF(B6022="TATİL",0,IF(F6021=0,F6020+1,IF(LİSTE!$F$1=F6021,1,F6021+1)))</f>
        <v>17</v>
      </c>
      <c r="F6022" s="72">
        <f>IF(E6022=0,0,IF(LİSTE!$F$1=E6022,1,E6022+1))</f>
        <v>18</v>
      </c>
      <c r="G6022" s="72" t="str">
        <f>IFERROR(VLOOKUP(A6022,TATİLLER!$A$2:$D$30000,3,0),"TATİL DEĞİL")</f>
        <v>TATİL DEĞİL</v>
      </c>
    </row>
    <row r="6023" spans="1:7" x14ac:dyDescent="0.25">
      <c r="A6023" s="74">
        <f t="shared" si="1385"/>
        <v>53630</v>
      </c>
      <c r="B6023" s="72">
        <f t="shared" si="1393"/>
        <v>2</v>
      </c>
      <c r="C6023" s="72" t="str">
        <f>IF(E6023=0,"RESMİ TATİL",VLOOKUP(E6023,LİSTE!$B$7:$D$1300,3,0))</f>
        <v>Ahmet DAL</v>
      </c>
      <c r="D6023" s="72" t="str">
        <f>IF(F6023=0,"RESMİ TATİL",VLOOKUP(F6023,LİSTE!$B$7:$D$1300,3,0))</f>
        <v>Emirhan KARATAŞ</v>
      </c>
      <c r="E6023" s="72">
        <f>IF(B6023="TATİL",0,IF(F6022=0,F6021+1,IF(LİSTE!$F$1=F6022,1,F6022+1)))</f>
        <v>19</v>
      </c>
      <c r="F6023" s="72">
        <f>IF(E6023=0,0,IF(LİSTE!$F$1=E6023,1,E6023+1))</f>
        <v>20</v>
      </c>
      <c r="G6023" s="72" t="str">
        <f>IFERROR(VLOOKUP(A6023,TATİLLER!$A$2:$D$30000,3,0),"TATİL DEĞİL")</f>
        <v>TATİL DEĞİL</v>
      </c>
    </row>
    <row r="6024" spans="1:7" x14ac:dyDescent="0.25">
      <c r="A6024" s="74">
        <f t="shared" si="1385"/>
        <v>53631</v>
      </c>
      <c r="B6024" s="72">
        <f t="shared" si="1393"/>
        <v>3</v>
      </c>
      <c r="C6024" s="72" t="str">
        <f>IF(E6024=0,"RESMİ TATİL",VLOOKUP(E6024,LİSTE!$B$7:$D$1300,3,0))</f>
        <v>Zümra Yeter ARI</v>
      </c>
      <c r="D6024" s="72" t="str">
        <f>IF(F6024=0,"RESMİ TATİL",VLOOKUP(F6024,LİSTE!$B$7:$D$1300,3,0))</f>
        <v>Utku KARAGÖZ</v>
      </c>
      <c r="E6024" s="72">
        <f>IF(B6024="TATİL",0,IF(F6023=0,F6022+1,IF(LİSTE!$F$1=F6023,1,F6023+1)))</f>
        <v>21</v>
      </c>
      <c r="F6024" s="72">
        <f>IF(E6024=0,0,IF(LİSTE!$F$1=E6024,1,E6024+1))</f>
        <v>22</v>
      </c>
      <c r="G6024" s="72" t="str">
        <f>IFERROR(VLOOKUP(A6024,TATİLLER!$A$2:$D$30000,3,0),"TATİL DEĞİL")</f>
        <v>TATİL DEĞİL</v>
      </c>
    </row>
    <row r="6025" spans="1:7" x14ac:dyDescent="0.25">
      <c r="A6025" s="74">
        <f t="shared" si="1385"/>
        <v>53632</v>
      </c>
      <c r="B6025" s="72">
        <f t="shared" si="1393"/>
        <v>4</v>
      </c>
      <c r="C6025" s="72" t="str">
        <f>IF(E6025=0,"RESMİ TATİL",VLOOKUP(E6025,LİSTE!$B$7:$D$1300,3,0))</f>
        <v>Feyza Zümra AVCIOĞLU</v>
      </c>
      <c r="D6025" s="72" t="str">
        <f>IF(F6025=0,"RESMİ TATİL",VLOOKUP(F6025,LİSTE!$B$7:$D$1300,3,0))</f>
        <v>Yusuf Ali TABUR</v>
      </c>
      <c r="E6025" s="72">
        <f>IF(B6025="TATİL",0,IF(F6024=0,F6023+1,IF(LİSTE!$F$1=F6024,1,F6024+1)))</f>
        <v>23</v>
      </c>
      <c r="F6025" s="72">
        <f>IF(E6025=0,0,IF(LİSTE!$F$1=E6025,1,E6025+1))</f>
        <v>24</v>
      </c>
      <c r="G6025" s="72" t="str">
        <f>IFERROR(VLOOKUP(A6025,TATİLLER!$A$2:$D$30000,3,0),"TATİL DEĞİL")</f>
        <v>TATİL DEĞİL</v>
      </c>
    </row>
    <row r="6026" spans="1:7" x14ac:dyDescent="0.25">
      <c r="A6026" s="74">
        <f t="shared" si="1385"/>
        <v>53633</v>
      </c>
      <c r="B6026" s="72">
        <f t="shared" si="1393"/>
        <v>5</v>
      </c>
      <c r="C6026" s="72" t="str">
        <f>IF(E6026=0,"RESMİ TATİL",VLOOKUP(E6026,LİSTE!$B$7:$D$1300,3,0))</f>
        <v>Irmak UTEBAY</v>
      </c>
      <c r="D6026" s="72" t="str">
        <f>IF(F6026=0,"RESMİ TATİL",VLOOKUP(F6026,LİSTE!$B$7:$D$1300,3,0))</f>
        <v>Kerem AKKOÇ</v>
      </c>
      <c r="E6026" s="72">
        <f>IF(B6026="TATİL",0,IF(F6025=0,F6024+1,IF(LİSTE!$F$1=F6025,1,F6025+1)))</f>
        <v>25</v>
      </c>
      <c r="F6026" s="72">
        <f>IF(E6026=0,0,IF(LİSTE!$F$1=E6026,1,E6026+1))</f>
        <v>26</v>
      </c>
      <c r="G6026" s="72" t="str">
        <f>IFERROR(VLOOKUP(A6026,TATİLLER!$A$2:$D$30000,3,0),"TATİL DEĞİL")</f>
        <v>TATİL DEĞİL</v>
      </c>
    </row>
    <row r="6027" spans="1:7" x14ac:dyDescent="0.25">
      <c r="A6027" s="74">
        <f t="shared" ref="A6027" si="1395">A6026+3</f>
        <v>53636</v>
      </c>
      <c r="B6027" s="72">
        <f t="shared" si="1393"/>
        <v>1</v>
      </c>
      <c r="C6027" s="72" t="str">
        <f>IF(E6027=0,"RESMİ TATİL",VLOOKUP(E6027,LİSTE!$B$7:$D$1300,3,0))</f>
        <v>Elçin Ayşe ELMAS</v>
      </c>
      <c r="D6027" s="72" t="str">
        <f>IF(F6027=0,"RESMİ TATİL",VLOOKUP(F6027,LİSTE!$B$7:$D$1300,3,0))</f>
        <v>Muhammed YILDIZDAĞ</v>
      </c>
      <c r="E6027" s="72">
        <f>IF(B6027="TATİL",0,IF(F6026=0,F6025+1,IF(LİSTE!$F$1=F6026,1,F6026+1)))</f>
        <v>27</v>
      </c>
      <c r="F6027" s="72">
        <f>IF(E6027=0,0,IF(LİSTE!$F$1=E6027,1,E6027+1))</f>
        <v>28</v>
      </c>
      <c r="G6027" s="72" t="str">
        <f>IFERROR(VLOOKUP(A6027,TATİLLER!$A$2:$D$30000,3,0),"TATİL DEĞİL")</f>
        <v>TATİL DEĞİL</v>
      </c>
    </row>
    <row r="6028" spans="1:7" x14ac:dyDescent="0.25">
      <c r="A6028" s="74">
        <f t="shared" si="1385"/>
        <v>53637</v>
      </c>
      <c r="B6028" s="72">
        <f t="shared" si="1393"/>
        <v>2</v>
      </c>
      <c r="C6028" s="72" t="str">
        <f>IF(E6028=0,"RESMİ TATİL",VLOOKUP(E6028,LİSTE!$B$7:$D$1300,3,0))</f>
        <v>Nisa Nur SANCAR</v>
      </c>
      <c r="D6028" s="72" t="str">
        <f>IF(F6028=0,"RESMİ TATİL",VLOOKUP(F6028,LİSTE!$B$7:$D$1300,3,0))</f>
        <v>Esila ÇETİN</v>
      </c>
      <c r="E6028" s="72">
        <f>IF(B6028="TATİL",0,IF(F6027=0,F6026+1,IF(LİSTE!$F$1=F6027,1,F6027+1)))</f>
        <v>1</v>
      </c>
      <c r="F6028" s="72">
        <f>IF(E6028=0,0,IF(LİSTE!$F$1=E6028,1,E6028+1))</f>
        <v>2</v>
      </c>
      <c r="G6028" s="72" t="str">
        <f>IFERROR(VLOOKUP(A6028,TATİLLER!$A$2:$D$30000,3,0),"TATİL DEĞİL")</f>
        <v>TATİL DEĞİL</v>
      </c>
    </row>
    <row r="6029" spans="1:7" x14ac:dyDescent="0.25">
      <c r="A6029" s="74">
        <f t="shared" si="1385"/>
        <v>53638</v>
      </c>
      <c r="B6029" s="72">
        <f t="shared" si="1393"/>
        <v>3</v>
      </c>
      <c r="C6029" s="72" t="str">
        <f>IF(E6029=0,"RESMİ TATİL",VLOOKUP(E6029,LİSTE!$B$7:$D$1300,3,0))</f>
        <v>Zeynep Sevde TOPUZ</v>
      </c>
      <c r="D6029" s="72" t="str">
        <f>IF(F6029=0,"RESMİ TATİL",VLOOKUP(F6029,LİSTE!$B$7:$D$1300,3,0))</f>
        <v>Ömer Asaf KADAŞ</v>
      </c>
      <c r="E6029" s="72">
        <f>IF(B6029="TATİL",0,IF(F6028=0,F6027+1,IF(LİSTE!$F$1=F6028,1,F6028+1)))</f>
        <v>3</v>
      </c>
      <c r="F6029" s="72">
        <f>IF(E6029=0,0,IF(LİSTE!$F$1=E6029,1,E6029+1))</f>
        <v>4</v>
      </c>
      <c r="G6029" s="72" t="str">
        <f>IFERROR(VLOOKUP(A6029,TATİLLER!$A$2:$D$30000,3,0),"TATİL DEĞİL")</f>
        <v>TATİL DEĞİL</v>
      </c>
    </row>
    <row r="6030" spans="1:7" x14ac:dyDescent="0.25">
      <c r="A6030" s="74">
        <f t="shared" si="1385"/>
        <v>53639</v>
      </c>
      <c r="B6030" s="72">
        <f t="shared" si="1393"/>
        <v>4</v>
      </c>
      <c r="C6030" s="72" t="str">
        <f>IF(E6030=0,"RESMİ TATİL",VLOOKUP(E6030,LİSTE!$B$7:$D$1300,3,0))</f>
        <v>Ramazan Baran ADIGÜZEL</v>
      </c>
      <c r="D6030" s="72" t="str">
        <f>IF(F6030=0,"RESMİ TATİL",VLOOKUP(F6030,LİSTE!$B$7:$D$1300,3,0))</f>
        <v>Bahar AKGÜN</v>
      </c>
      <c r="E6030" s="72">
        <f>IF(B6030="TATİL",0,IF(F6029=0,F6028+1,IF(LİSTE!$F$1=F6029,1,F6029+1)))</f>
        <v>5</v>
      </c>
      <c r="F6030" s="72">
        <f>IF(E6030=0,0,IF(LİSTE!$F$1=E6030,1,E6030+1))</f>
        <v>6</v>
      </c>
      <c r="G6030" s="72" t="str">
        <f>IFERROR(VLOOKUP(A6030,TATİLLER!$A$2:$D$30000,3,0),"TATİL DEĞİL")</f>
        <v>TATİL DEĞİL</v>
      </c>
    </row>
    <row r="6031" spans="1:7" x14ac:dyDescent="0.25">
      <c r="A6031" s="74">
        <f t="shared" si="1385"/>
        <v>53640</v>
      </c>
      <c r="B6031" s="72">
        <f t="shared" si="1393"/>
        <v>5</v>
      </c>
      <c r="C6031" s="72" t="str">
        <f>IF(E6031=0,"RESMİ TATİL",VLOOKUP(E6031,LİSTE!$B$7:$D$1300,3,0))</f>
        <v>Ömer AKGÜL</v>
      </c>
      <c r="D6031" s="72" t="str">
        <f>IF(F6031=0,"RESMİ TATİL",VLOOKUP(F6031,LİSTE!$B$7:$D$1300,3,0))</f>
        <v>Muharrem EFE TANRIVERDİ</v>
      </c>
      <c r="E6031" s="72">
        <f>IF(B6031="TATİL",0,IF(F6030=0,F6029+1,IF(LİSTE!$F$1=F6030,1,F6030+1)))</f>
        <v>7</v>
      </c>
      <c r="F6031" s="72">
        <f>IF(E6031=0,0,IF(LİSTE!$F$1=E6031,1,E6031+1))</f>
        <v>8</v>
      </c>
      <c r="G6031" s="72" t="str">
        <f>IFERROR(VLOOKUP(A6031,TATİLLER!$A$2:$D$30000,3,0),"TATİL DEĞİL")</f>
        <v>TATİL DEĞİL</v>
      </c>
    </row>
    <row r="6032" spans="1:7" x14ac:dyDescent="0.25">
      <c r="A6032" s="74">
        <f t="shared" ref="A6032" si="1396">A6031+3</f>
        <v>53643</v>
      </c>
      <c r="B6032" s="72">
        <f t="shared" si="1393"/>
        <v>1</v>
      </c>
      <c r="C6032" s="72" t="str">
        <f>IF(E6032=0,"RESMİ TATİL",VLOOKUP(E6032,LİSTE!$B$7:$D$1300,3,0))</f>
        <v>Anıl DOĞAN</v>
      </c>
      <c r="D6032" s="72" t="str">
        <f>IF(F6032=0,"RESMİ TATİL",VLOOKUP(F6032,LİSTE!$B$7:$D$1300,3,0))</f>
        <v>İpek ARSLAN</v>
      </c>
      <c r="E6032" s="72">
        <f>IF(B6032="TATİL",0,IF(F6031=0,F6030+1,IF(LİSTE!$F$1=F6031,1,F6031+1)))</f>
        <v>9</v>
      </c>
      <c r="F6032" s="72">
        <f>IF(E6032=0,0,IF(LİSTE!$F$1=E6032,1,E6032+1))</f>
        <v>10</v>
      </c>
      <c r="G6032" s="72" t="str">
        <f>IFERROR(VLOOKUP(A6032,TATİLLER!$A$2:$D$30000,3,0),"TATİL DEĞİL")</f>
        <v>TATİL DEĞİL</v>
      </c>
    </row>
    <row r="6033" spans="1:7" x14ac:dyDescent="0.25">
      <c r="A6033" s="74">
        <f t="shared" si="1385"/>
        <v>53644</v>
      </c>
      <c r="B6033" s="72">
        <f t="shared" si="1393"/>
        <v>2</v>
      </c>
      <c r="C6033" s="72" t="str">
        <f>IF(E6033=0,"RESMİ TATİL",VLOOKUP(E6033,LİSTE!$B$7:$D$1300,3,0))</f>
        <v>Efe KARSAK</v>
      </c>
      <c r="D6033" s="72" t="str">
        <f>IF(F6033=0,"RESMİ TATİL",VLOOKUP(F6033,LİSTE!$B$7:$D$1300,3,0))</f>
        <v>Abdullah KIRBAÇ</v>
      </c>
      <c r="E6033" s="72">
        <f>IF(B6033="TATİL",0,IF(F6032=0,F6031+1,IF(LİSTE!$F$1=F6032,1,F6032+1)))</f>
        <v>11</v>
      </c>
      <c r="F6033" s="72">
        <f>IF(E6033=0,0,IF(LİSTE!$F$1=E6033,1,E6033+1))</f>
        <v>12</v>
      </c>
      <c r="G6033" s="72" t="str">
        <f>IFERROR(VLOOKUP(A6033,TATİLLER!$A$2:$D$30000,3,0),"TATİL DEĞİL")</f>
        <v>TATİL DEĞİL</v>
      </c>
    </row>
    <row r="6034" spans="1:7" x14ac:dyDescent="0.25">
      <c r="A6034" s="74">
        <f t="shared" si="1385"/>
        <v>53645</v>
      </c>
      <c r="B6034" s="72">
        <f t="shared" si="1393"/>
        <v>3</v>
      </c>
      <c r="C6034" s="72" t="str">
        <f>IF(E6034=0,"RESMİ TATİL",VLOOKUP(E6034,LİSTE!$B$7:$D$1300,3,0))</f>
        <v>Ümmü Defne GÜLER</v>
      </c>
      <c r="D6034" s="72" t="str">
        <f>IF(F6034=0,"RESMİ TATİL",VLOOKUP(F6034,LİSTE!$B$7:$D$1300,3,0))</f>
        <v>Şevval ÖZDAMAR</v>
      </c>
      <c r="E6034" s="72">
        <f>IF(B6034="TATİL",0,IF(F6033=0,F6032+1,IF(LİSTE!$F$1=F6033,1,F6033+1)))</f>
        <v>13</v>
      </c>
      <c r="F6034" s="72">
        <f>IF(E6034=0,0,IF(LİSTE!$F$1=E6034,1,E6034+1))</f>
        <v>14</v>
      </c>
      <c r="G6034" s="72" t="str">
        <f>IFERROR(VLOOKUP(A6034,TATİLLER!$A$2:$D$30000,3,0),"TATİL DEĞİL")</f>
        <v>TATİL DEĞİL</v>
      </c>
    </row>
    <row r="6035" spans="1:7" x14ac:dyDescent="0.25">
      <c r="A6035" s="74">
        <f t="shared" si="1385"/>
        <v>53646</v>
      </c>
      <c r="B6035" s="72">
        <f t="shared" si="1393"/>
        <v>4</v>
      </c>
      <c r="C6035" s="72" t="str">
        <f>IF(E6035=0,"RESMİ TATİL",VLOOKUP(E6035,LİSTE!$B$7:$D$1300,3,0))</f>
        <v>Zeynep AKDAĞ</v>
      </c>
      <c r="D6035" s="72" t="str">
        <f>IF(F6035=0,"RESMİ TATİL",VLOOKUP(F6035,LİSTE!$B$7:$D$1300,3,0))</f>
        <v>Esma ÇOKER</v>
      </c>
      <c r="E6035" s="72">
        <f>IF(B6035="TATİL",0,IF(F6034=0,F6033+1,IF(LİSTE!$F$1=F6034,1,F6034+1)))</f>
        <v>15</v>
      </c>
      <c r="F6035" s="72">
        <f>IF(E6035=0,0,IF(LİSTE!$F$1=E6035,1,E6035+1))</f>
        <v>16</v>
      </c>
      <c r="G6035" s="72" t="str">
        <f>IFERROR(VLOOKUP(A6035,TATİLLER!$A$2:$D$30000,3,0),"TATİL DEĞİL")</f>
        <v>TATİL DEĞİL</v>
      </c>
    </row>
    <row r="6036" spans="1:7" x14ac:dyDescent="0.25">
      <c r="A6036" s="74">
        <f t="shared" si="1385"/>
        <v>53647</v>
      </c>
      <c r="B6036" s="72">
        <f t="shared" si="1393"/>
        <v>5</v>
      </c>
      <c r="C6036" s="72" t="str">
        <f>IF(E6036=0,"RESMİ TATİL",VLOOKUP(E6036,LİSTE!$B$7:$D$1300,3,0))</f>
        <v>Dursun Kubilay YAŞAR</v>
      </c>
      <c r="D6036" s="72" t="str">
        <f>IF(F6036=0,"RESMİ TATİL",VLOOKUP(F6036,LİSTE!$B$7:$D$1300,3,0))</f>
        <v>Zeynep Beril BAŞPINAR</v>
      </c>
      <c r="E6036" s="72">
        <f>IF(B6036="TATİL",0,IF(F6035=0,F6034+1,IF(LİSTE!$F$1=F6035,1,F6035+1)))</f>
        <v>17</v>
      </c>
      <c r="F6036" s="72">
        <f>IF(E6036=0,0,IF(LİSTE!$F$1=E6036,1,E6036+1))</f>
        <v>18</v>
      </c>
      <c r="G6036" s="72" t="str">
        <f>IFERROR(VLOOKUP(A6036,TATİLLER!$A$2:$D$30000,3,0),"TATİL DEĞİL")</f>
        <v>TATİL DEĞİL</v>
      </c>
    </row>
    <row r="6037" spans="1:7" x14ac:dyDescent="0.25">
      <c r="A6037" s="74">
        <f t="shared" ref="A6037" si="1397">A6036+3</f>
        <v>53650</v>
      </c>
      <c r="B6037" s="72">
        <f t="shared" si="1393"/>
        <v>1</v>
      </c>
      <c r="C6037" s="72" t="str">
        <f>IF(E6037=0,"RESMİ TATİL",VLOOKUP(E6037,LİSTE!$B$7:$D$1300,3,0))</f>
        <v>Ahmet DAL</v>
      </c>
      <c r="D6037" s="72" t="str">
        <f>IF(F6037=0,"RESMİ TATİL",VLOOKUP(F6037,LİSTE!$B$7:$D$1300,3,0))</f>
        <v>Emirhan KARATAŞ</v>
      </c>
      <c r="E6037" s="72">
        <f>IF(B6037="TATİL",0,IF(F6036=0,F6035+1,IF(LİSTE!$F$1=F6036,1,F6036+1)))</f>
        <v>19</v>
      </c>
      <c r="F6037" s="72">
        <f>IF(E6037=0,0,IF(LİSTE!$F$1=E6037,1,E6037+1))</f>
        <v>20</v>
      </c>
      <c r="G6037" s="72" t="str">
        <f>IFERROR(VLOOKUP(A6037,TATİLLER!$A$2:$D$30000,3,0),"TATİL DEĞİL")</f>
        <v>TATİL DEĞİL</v>
      </c>
    </row>
    <row r="6038" spans="1:7" x14ac:dyDescent="0.25">
      <c r="A6038" s="74">
        <f t="shared" si="1385"/>
        <v>53651</v>
      </c>
      <c r="B6038" s="72">
        <f t="shared" si="1393"/>
        <v>2</v>
      </c>
      <c r="C6038" s="72" t="str">
        <f>IF(E6038=0,"RESMİ TATİL",VLOOKUP(E6038,LİSTE!$B$7:$D$1300,3,0))</f>
        <v>Zümra Yeter ARI</v>
      </c>
      <c r="D6038" s="72" t="str">
        <f>IF(F6038=0,"RESMİ TATİL",VLOOKUP(F6038,LİSTE!$B$7:$D$1300,3,0))</f>
        <v>Utku KARAGÖZ</v>
      </c>
      <c r="E6038" s="72">
        <f>IF(B6038="TATİL",0,IF(F6037=0,F6036+1,IF(LİSTE!$F$1=F6037,1,F6037+1)))</f>
        <v>21</v>
      </c>
      <c r="F6038" s="72">
        <f>IF(E6038=0,0,IF(LİSTE!$F$1=E6038,1,E6038+1))</f>
        <v>22</v>
      </c>
      <c r="G6038" s="72" t="str">
        <f>IFERROR(VLOOKUP(A6038,TATİLLER!$A$2:$D$30000,3,0),"TATİL DEĞİL")</f>
        <v>TATİL DEĞİL</v>
      </c>
    </row>
    <row r="6039" spans="1:7" x14ac:dyDescent="0.25">
      <c r="A6039" s="74">
        <f t="shared" si="1385"/>
        <v>53652</v>
      </c>
      <c r="B6039" s="72">
        <f t="shared" si="1393"/>
        <v>3</v>
      </c>
      <c r="C6039" s="72" t="str">
        <f>IF(E6039=0,"RESMİ TATİL",VLOOKUP(E6039,LİSTE!$B$7:$D$1300,3,0))</f>
        <v>Feyza Zümra AVCIOĞLU</v>
      </c>
      <c r="D6039" s="72" t="str">
        <f>IF(F6039=0,"RESMİ TATİL",VLOOKUP(F6039,LİSTE!$B$7:$D$1300,3,0))</f>
        <v>Yusuf Ali TABUR</v>
      </c>
      <c r="E6039" s="72">
        <f>IF(B6039="TATİL",0,IF(F6038=0,F6037+1,IF(LİSTE!$F$1=F6038,1,F6038+1)))</f>
        <v>23</v>
      </c>
      <c r="F6039" s="72">
        <f>IF(E6039=0,0,IF(LİSTE!$F$1=E6039,1,E6039+1))</f>
        <v>24</v>
      </c>
      <c r="G6039" s="72" t="str">
        <f>IFERROR(VLOOKUP(A6039,TATİLLER!$A$2:$D$30000,3,0),"TATİL DEĞİL")</f>
        <v>TATİL DEĞİL</v>
      </c>
    </row>
    <row r="6040" spans="1:7" x14ac:dyDescent="0.25">
      <c r="A6040" s="74">
        <f t="shared" si="1385"/>
        <v>53653</v>
      </c>
      <c r="B6040" s="72">
        <f t="shared" si="1393"/>
        <v>4</v>
      </c>
      <c r="C6040" s="72" t="str">
        <f>IF(E6040=0,"RESMİ TATİL",VLOOKUP(E6040,LİSTE!$B$7:$D$1300,3,0))</f>
        <v>Irmak UTEBAY</v>
      </c>
      <c r="D6040" s="72" t="str">
        <f>IF(F6040=0,"RESMİ TATİL",VLOOKUP(F6040,LİSTE!$B$7:$D$1300,3,0))</f>
        <v>Kerem AKKOÇ</v>
      </c>
      <c r="E6040" s="72">
        <f>IF(B6040="TATİL",0,IF(F6039=0,F6038+1,IF(LİSTE!$F$1=F6039,1,F6039+1)))</f>
        <v>25</v>
      </c>
      <c r="F6040" s="72">
        <f>IF(E6040=0,0,IF(LİSTE!$F$1=E6040,1,E6040+1))</f>
        <v>26</v>
      </c>
      <c r="G6040" s="72" t="str">
        <f>IFERROR(VLOOKUP(A6040,TATİLLER!$A$2:$D$30000,3,0),"TATİL DEĞİL")</f>
        <v>TATİL DEĞİL</v>
      </c>
    </row>
    <row r="6041" spans="1:7" x14ac:dyDescent="0.25">
      <c r="A6041" s="74">
        <f t="shared" si="1385"/>
        <v>53654</v>
      </c>
      <c r="B6041" s="72">
        <f t="shared" si="1393"/>
        <v>5</v>
      </c>
      <c r="C6041" s="72" t="str">
        <f>IF(E6041=0,"RESMİ TATİL",VLOOKUP(E6041,LİSTE!$B$7:$D$1300,3,0))</f>
        <v>Elçin Ayşe ELMAS</v>
      </c>
      <c r="D6041" s="72" t="str">
        <f>IF(F6041=0,"RESMİ TATİL",VLOOKUP(F6041,LİSTE!$B$7:$D$1300,3,0))</f>
        <v>Muhammed YILDIZDAĞ</v>
      </c>
      <c r="E6041" s="72">
        <f>IF(B6041="TATİL",0,IF(F6040=0,F6039+1,IF(LİSTE!$F$1=F6040,1,F6040+1)))</f>
        <v>27</v>
      </c>
      <c r="F6041" s="72">
        <f>IF(E6041=0,0,IF(LİSTE!$F$1=E6041,1,E6041+1))</f>
        <v>28</v>
      </c>
      <c r="G6041" s="72" t="str">
        <f>IFERROR(VLOOKUP(A6041,TATİLLER!$A$2:$D$30000,3,0),"TATİL DEĞİL")</f>
        <v>TATİL DEĞİL</v>
      </c>
    </row>
    <row r="6042" spans="1:7" x14ac:dyDescent="0.25">
      <c r="A6042" s="74">
        <f t="shared" ref="A6042" si="1398">A6041+3</f>
        <v>53657</v>
      </c>
      <c r="B6042" s="72">
        <f t="shared" si="1393"/>
        <v>1</v>
      </c>
      <c r="C6042" s="72" t="str">
        <f>IF(E6042=0,"RESMİ TATİL",VLOOKUP(E6042,LİSTE!$B$7:$D$1300,3,0))</f>
        <v>Nisa Nur SANCAR</v>
      </c>
      <c r="D6042" s="72" t="str">
        <f>IF(F6042=0,"RESMİ TATİL",VLOOKUP(F6042,LİSTE!$B$7:$D$1300,3,0))</f>
        <v>Esila ÇETİN</v>
      </c>
      <c r="E6042" s="72">
        <f>IF(B6042="TATİL",0,IF(F6041=0,F6040+1,IF(LİSTE!$F$1=F6041,1,F6041+1)))</f>
        <v>1</v>
      </c>
      <c r="F6042" s="72">
        <f>IF(E6042=0,0,IF(LİSTE!$F$1=E6042,1,E6042+1))</f>
        <v>2</v>
      </c>
      <c r="G6042" s="72" t="str">
        <f>IFERROR(VLOOKUP(A6042,TATİLLER!$A$2:$D$30000,3,0),"TATİL DEĞİL")</f>
        <v>TATİL DEĞİL</v>
      </c>
    </row>
    <row r="6043" spans="1:7" x14ac:dyDescent="0.25">
      <c r="A6043" s="74">
        <f t="shared" si="1385"/>
        <v>53658</v>
      </c>
      <c r="B6043" s="72">
        <f t="shared" si="1393"/>
        <v>2</v>
      </c>
      <c r="C6043" s="72" t="str">
        <f>IF(E6043=0,"RESMİ TATİL",VLOOKUP(E6043,LİSTE!$B$7:$D$1300,3,0))</f>
        <v>Zeynep Sevde TOPUZ</v>
      </c>
      <c r="D6043" s="72" t="str">
        <f>IF(F6043=0,"RESMİ TATİL",VLOOKUP(F6043,LİSTE!$B$7:$D$1300,3,0))</f>
        <v>Ömer Asaf KADAŞ</v>
      </c>
      <c r="E6043" s="72">
        <f>IF(B6043="TATİL",0,IF(F6042=0,F6041+1,IF(LİSTE!$F$1=F6042,1,F6042+1)))</f>
        <v>3</v>
      </c>
      <c r="F6043" s="72">
        <f>IF(E6043=0,0,IF(LİSTE!$F$1=E6043,1,E6043+1))</f>
        <v>4</v>
      </c>
      <c r="G6043" s="72" t="str">
        <f>IFERROR(VLOOKUP(A6043,TATİLLER!$A$2:$D$30000,3,0),"TATİL DEĞİL")</f>
        <v>TATİL DEĞİL</v>
      </c>
    </row>
    <row r="6044" spans="1:7" x14ac:dyDescent="0.25">
      <c r="A6044" s="74">
        <f t="shared" si="1385"/>
        <v>53659</v>
      </c>
      <c r="B6044" s="72">
        <f t="shared" si="1393"/>
        <v>3</v>
      </c>
      <c r="C6044" s="72" t="str">
        <f>IF(E6044=0,"RESMİ TATİL",VLOOKUP(E6044,LİSTE!$B$7:$D$1300,3,0))</f>
        <v>Ramazan Baran ADIGÜZEL</v>
      </c>
      <c r="D6044" s="72" t="str">
        <f>IF(F6044=0,"RESMİ TATİL",VLOOKUP(F6044,LİSTE!$B$7:$D$1300,3,0))</f>
        <v>Bahar AKGÜN</v>
      </c>
      <c r="E6044" s="72">
        <f>IF(B6044="TATİL",0,IF(F6043=0,F6042+1,IF(LİSTE!$F$1=F6043,1,F6043+1)))</f>
        <v>5</v>
      </c>
      <c r="F6044" s="72">
        <f>IF(E6044=0,0,IF(LİSTE!$F$1=E6044,1,E6044+1))</f>
        <v>6</v>
      </c>
      <c r="G6044" s="72" t="str">
        <f>IFERROR(VLOOKUP(A6044,TATİLLER!$A$2:$D$30000,3,0),"TATİL DEĞİL")</f>
        <v>TATİL DEĞİL</v>
      </c>
    </row>
    <row r="6045" spans="1:7" x14ac:dyDescent="0.25">
      <c r="A6045" s="74">
        <f t="shared" si="1385"/>
        <v>53660</v>
      </c>
      <c r="B6045" s="72">
        <f t="shared" si="1393"/>
        <v>4</v>
      </c>
      <c r="C6045" s="72" t="str">
        <f>IF(E6045=0,"RESMİ TATİL",VLOOKUP(E6045,LİSTE!$B$7:$D$1300,3,0))</f>
        <v>Ömer AKGÜL</v>
      </c>
      <c r="D6045" s="72" t="str">
        <f>IF(F6045=0,"RESMİ TATİL",VLOOKUP(F6045,LİSTE!$B$7:$D$1300,3,0))</f>
        <v>Muharrem EFE TANRIVERDİ</v>
      </c>
      <c r="E6045" s="72">
        <f>IF(B6045="TATİL",0,IF(F6044=0,F6043+1,IF(LİSTE!$F$1=F6044,1,F6044+1)))</f>
        <v>7</v>
      </c>
      <c r="F6045" s="72">
        <f>IF(E6045=0,0,IF(LİSTE!$F$1=E6045,1,E6045+1))</f>
        <v>8</v>
      </c>
      <c r="G6045" s="72" t="str">
        <f>IFERROR(VLOOKUP(A6045,TATİLLER!$A$2:$D$30000,3,0),"TATİL DEĞİL")</f>
        <v>TATİL DEĞİL</v>
      </c>
    </row>
    <row r="6046" spans="1:7" x14ac:dyDescent="0.25">
      <c r="A6046" s="74">
        <f t="shared" si="1385"/>
        <v>53661</v>
      </c>
      <c r="B6046" s="72">
        <f t="shared" si="1393"/>
        <v>5</v>
      </c>
      <c r="C6046" s="72" t="str">
        <f>IF(E6046=0,"RESMİ TATİL",VLOOKUP(E6046,LİSTE!$B$7:$D$1300,3,0))</f>
        <v>Anıl DOĞAN</v>
      </c>
      <c r="D6046" s="72" t="str">
        <f>IF(F6046=0,"RESMİ TATİL",VLOOKUP(F6046,LİSTE!$B$7:$D$1300,3,0))</f>
        <v>İpek ARSLAN</v>
      </c>
      <c r="E6046" s="72">
        <f>IF(B6046="TATİL",0,IF(F6045=0,F6044+1,IF(LİSTE!$F$1=F6045,1,F6045+1)))</f>
        <v>9</v>
      </c>
      <c r="F6046" s="72">
        <f>IF(E6046=0,0,IF(LİSTE!$F$1=E6046,1,E6046+1))</f>
        <v>10</v>
      </c>
      <c r="G6046" s="72" t="str">
        <f>IFERROR(VLOOKUP(A6046,TATİLLER!$A$2:$D$30000,3,0),"TATİL DEĞİL")</f>
        <v>TATİL DEĞİL</v>
      </c>
    </row>
    <row r="6047" spans="1:7" x14ac:dyDescent="0.25">
      <c r="A6047" s="74">
        <f t="shared" ref="A6047" si="1399">A6046+3</f>
        <v>53664</v>
      </c>
      <c r="B6047" s="72">
        <f t="shared" si="1393"/>
        <v>1</v>
      </c>
      <c r="C6047" s="72" t="str">
        <f>IF(E6047=0,"RESMİ TATİL",VLOOKUP(E6047,LİSTE!$B$7:$D$1300,3,0))</f>
        <v>Efe KARSAK</v>
      </c>
      <c r="D6047" s="72" t="str">
        <f>IF(F6047=0,"RESMİ TATİL",VLOOKUP(F6047,LİSTE!$B$7:$D$1300,3,0))</f>
        <v>Abdullah KIRBAÇ</v>
      </c>
      <c r="E6047" s="72">
        <f>IF(B6047="TATİL",0,IF(F6046=0,F6045+1,IF(LİSTE!$F$1=F6046,1,F6046+1)))</f>
        <v>11</v>
      </c>
      <c r="F6047" s="72">
        <f>IF(E6047=0,0,IF(LİSTE!$F$1=E6047,1,E6047+1))</f>
        <v>12</v>
      </c>
      <c r="G6047" s="72" t="str">
        <f>IFERROR(VLOOKUP(A6047,TATİLLER!$A$2:$D$30000,3,0),"TATİL DEĞİL")</f>
        <v>TATİL DEĞİL</v>
      </c>
    </row>
    <row r="6048" spans="1:7" x14ac:dyDescent="0.25">
      <c r="A6048" s="74">
        <f t="shared" ref="A6048:A6111" si="1400">A6047+1</f>
        <v>53665</v>
      </c>
      <c r="B6048" s="72">
        <f t="shared" si="1393"/>
        <v>2</v>
      </c>
      <c r="C6048" s="72" t="str">
        <f>IF(E6048=0,"RESMİ TATİL",VLOOKUP(E6048,LİSTE!$B$7:$D$1300,3,0))</f>
        <v>Ümmü Defne GÜLER</v>
      </c>
      <c r="D6048" s="72" t="str">
        <f>IF(F6048=0,"RESMİ TATİL",VLOOKUP(F6048,LİSTE!$B$7:$D$1300,3,0))</f>
        <v>Şevval ÖZDAMAR</v>
      </c>
      <c r="E6048" s="72">
        <f>IF(B6048="TATİL",0,IF(F6047=0,F6046+1,IF(LİSTE!$F$1=F6047,1,F6047+1)))</f>
        <v>13</v>
      </c>
      <c r="F6048" s="72">
        <f>IF(E6048=0,0,IF(LİSTE!$F$1=E6048,1,E6048+1))</f>
        <v>14</v>
      </c>
      <c r="G6048" s="72" t="str">
        <f>IFERROR(VLOOKUP(A6048,TATİLLER!$A$2:$D$30000,3,0),"TATİL DEĞİL")</f>
        <v>TATİL DEĞİL</v>
      </c>
    </row>
    <row r="6049" spans="1:7" x14ac:dyDescent="0.25">
      <c r="A6049" s="74">
        <f t="shared" si="1400"/>
        <v>53666</v>
      </c>
      <c r="B6049" s="72">
        <f t="shared" si="1393"/>
        <v>3</v>
      </c>
      <c r="C6049" s="72" t="str">
        <f>IF(E6049=0,"RESMİ TATİL",VLOOKUP(E6049,LİSTE!$B$7:$D$1300,3,0))</f>
        <v>Zeynep AKDAĞ</v>
      </c>
      <c r="D6049" s="72" t="str">
        <f>IF(F6049=0,"RESMİ TATİL",VLOOKUP(F6049,LİSTE!$B$7:$D$1300,3,0))</f>
        <v>Esma ÇOKER</v>
      </c>
      <c r="E6049" s="72">
        <f>IF(B6049="TATİL",0,IF(F6048=0,F6047+1,IF(LİSTE!$F$1=F6048,1,F6048+1)))</f>
        <v>15</v>
      </c>
      <c r="F6049" s="72">
        <f>IF(E6049=0,0,IF(LİSTE!$F$1=E6049,1,E6049+1))</f>
        <v>16</v>
      </c>
      <c r="G6049" s="72" t="str">
        <f>IFERROR(VLOOKUP(A6049,TATİLLER!$A$2:$D$30000,3,0),"TATİL DEĞİL")</f>
        <v>TATİL DEĞİL</v>
      </c>
    </row>
    <row r="6050" spans="1:7" x14ac:dyDescent="0.25">
      <c r="A6050" s="74">
        <f t="shared" si="1400"/>
        <v>53667</v>
      </c>
      <c r="B6050" s="72">
        <f t="shared" si="1393"/>
        <v>4</v>
      </c>
      <c r="C6050" s="72" t="str">
        <f>IF(E6050=0,"RESMİ TATİL",VLOOKUP(E6050,LİSTE!$B$7:$D$1300,3,0))</f>
        <v>Dursun Kubilay YAŞAR</v>
      </c>
      <c r="D6050" s="72" t="str">
        <f>IF(F6050=0,"RESMİ TATİL",VLOOKUP(F6050,LİSTE!$B$7:$D$1300,3,0))</f>
        <v>Zeynep Beril BAŞPINAR</v>
      </c>
      <c r="E6050" s="72">
        <f>IF(B6050="TATİL",0,IF(F6049=0,F6048+1,IF(LİSTE!$F$1=F6049,1,F6049+1)))</f>
        <v>17</v>
      </c>
      <c r="F6050" s="72">
        <f>IF(E6050=0,0,IF(LİSTE!$F$1=E6050,1,E6050+1))</f>
        <v>18</v>
      </c>
      <c r="G6050" s="72" t="str">
        <f>IFERROR(VLOOKUP(A6050,TATİLLER!$A$2:$D$30000,3,0),"TATİL DEĞİL")</f>
        <v>TATİL DEĞİL</v>
      </c>
    </row>
    <row r="6051" spans="1:7" x14ac:dyDescent="0.25">
      <c r="A6051" s="74">
        <f t="shared" si="1400"/>
        <v>53668</v>
      </c>
      <c r="B6051" s="72">
        <f t="shared" si="1393"/>
        <v>5</v>
      </c>
      <c r="C6051" s="72" t="str">
        <f>IF(E6051=0,"RESMİ TATİL",VLOOKUP(E6051,LİSTE!$B$7:$D$1300,3,0))</f>
        <v>Ahmet DAL</v>
      </c>
      <c r="D6051" s="72" t="str">
        <f>IF(F6051=0,"RESMİ TATİL",VLOOKUP(F6051,LİSTE!$B$7:$D$1300,3,0))</f>
        <v>Emirhan KARATAŞ</v>
      </c>
      <c r="E6051" s="72">
        <f>IF(B6051="TATİL",0,IF(F6050=0,F6049+1,IF(LİSTE!$F$1=F6050,1,F6050+1)))</f>
        <v>19</v>
      </c>
      <c r="F6051" s="72">
        <f>IF(E6051=0,0,IF(LİSTE!$F$1=E6051,1,E6051+1))</f>
        <v>20</v>
      </c>
      <c r="G6051" s="72" t="str">
        <f>IFERROR(VLOOKUP(A6051,TATİLLER!$A$2:$D$30000,3,0),"TATİL DEĞİL")</f>
        <v>TATİL DEĞİL</v>
      </c>
    </row>
    <row r="6052" spans="1:7" x14ac:dyDescent="0.25">
      <c r="A6052" s="74">
        <f t="shared" ref="A6052" si="1401">A6051+3</f>
        <v>53671</v>
      </c>
      <c r="B6052" s="72">
        <f t="shared" si="1393"/>
        <v>1</v>
      </c>
      <c r="C6052" s="72" t="str">
        <f>IF(E6052=0,"RESMİ TATİL",VLOOKUP(E6052,LİSTE!$B$7:$D$1300,3,0))</f>
        <v>Zümra Yeter ARI</v>
      </c>
      <c r="D6052" s="72" t="str">
        <f>IF(F6052=0,"RESMİ TATİL",VLOOKUP(F6052,LİSTE!$B$7:$D$1300,3,0))</f>
        <v>Utku KARAGÖZ</v>
      </c>
      <c r="E6052" s="72">
        <f>IF(B6052="TATİL",0,IF(F6051=0,F6050+1,IF(LİSTE!$F$1=F6051,1,F6051+1)))</f>
        <v>21</v>
      </c>
      <c r="F6052" s="72">
        <f>IF(E6052=0,0,IF(LİSTE!$F$1=E6052,1,E6052+1))</f>
        <v>22</v>
      </c>
      <c r="G6052" s="72" t="str">
        <f>IFERROR(VLOOKUP(A6052,TATİLLER!$A$2:$D$30000,3,0),"TATİL DEĞİL")</f>
        <v>TATİL DEĞİL</v>
      </c>
    </row>
    <row r="6053" spans="1:7" x14ac:dyDescent="0.25">
      <c r="A6053" s="74">
        <f t="shared" si="1400"/>
        <v>53672</v>
      </c>
      <c r="B6053" s="72">
        <f t="shared" si="1393"/>
        <v>2</v>
      </c>
      <c r="C6053" s="72" t="str">
        <f>IF(E6053=0,"RESMİ TATİL",VLOOKUP(E6053,LİSTE!$B$7:$D$1300,3,0))</f>
        <v>Feyza Zümra AVCIOĞLU</v>
      </c>
      <c r="D6053" s="72" t="str">
        <f>IF(F6053=0,"RESMİ TATİL",VLOOKUP(F6053,LİSTE!$B$7:$D$1300,3,0))</f>
        <v>Yusuf Ali TABUR</v>
      </c>
      <c r="E6053" s="72">
        <f>IF(B6053="TATİL",0,IF(F6052=0,F6051+1,IF(LİSTE!$F$1=F6052,1,F6052+1)))</f>
        <v>23</v>
      </c>
      <c r="F6053" s="72">
        <f>IF(E6053=0,0,IF(LİSTE!$F$1=E6053,1,E6053+1))</f>
        <v>24</v>
      </c>
      <c r="G6053" s="72" t="str">
        <f>IFERROR(VLOOKUP(A6053,TATİLLER!$A$2:$D$30000,3,0),"TATİL DEĞİL")</f>
        <v>TATİL DEĞİL</v>
      </c>
    </row>
    <row r="6054" spans="1:7" x14ac:dyDescent="0.25">
      <c r="A6054" s="74">
        <f t="shared" si="1400"/>
        <v>53673</v>
      </c>
      <c r="B6054" s="72">
        <f t="shared" si="1393"/>
        <v>3</v>
      </c>
      <c r="C6054" s="72" t="str">
        <f>IF(E6054=0,"RESMİ TATİL",VLOOKUP(E6054,LİSTE!$B$7:$D$1300,3,0))</f>
        <v>Irmak UTEBAY</v>
      </c>
      <c r="D6054" s="72" t="str">
        <f>IF(F6054=0,"RESMİ TATİL",VLOOKUP(F6054,LİSTE!$B$7:$D$1300,3,0))</f>
        <v>Kerem AKKOÇ</v>
      </c>
      <c r="E6054" s="72">
        <f>IF(B6054="TATİL",0,IF(F6053=0,F6052+1,IF(LİSTE!$F$1=F6053,1,F6053+1)))</f>
        <v>25</v>
      </c>
      <c r="F6054" s="72">
        <f>IF(E6054=0,0,IF(LİSTE!$F$1=E6054,1,E6054+1))</f>
        <v>26</v>
      </c>
      <c r="G6054" s="72" t="str">
        <f>IFERROR(VLOOKUP(A6054,TATİLLER!$A$2:$D$30000,3,0),"TATİL DEĞİL")</f>
        <v>TATİL DEĞİL</v>
      </c>
    </row>
    <row r="6055" spans="1:7" x14ac:dyDescent="0.25">
      <c r="A6055" s="74">
        <f t="shared" si="1400"/>
        <v>53674</v>
      </c>
      <c r="B6055" s="72">
        <f t="shared" si="1393"/>
        <v>4</v>
      </c>
      <c r="C6055" s="72" t="str">
        <f>IF(E6055=0,"RESMİ TATİL",VLOOKUP(E6055,LİSTE!$B$7:$D$1300,3,0))</f>
        <v>Elçin Ayşe ELMAS</v>
      </c>
      <c r="D6055" s="72" t="str">
        <f>IF(F6055=0,"RESMİ TATİL",VLOOKUP(F6055,LİSTE!$B$7:$D$1300,3,0))</f>
        <v>Muhammed YILDIZDAĞ</v>
      </c>
      <c r="E6055" s="72">
        <f>IF(B6055="TATİL",0,IF(F6054=0,F6053+1,IF(LİSTE!$F$1=F6054,1,F6054+1)))</f>
        <v>27</v>
      </c>
      <c r="F6055" s="72">
        <f>IF(E6055=0,0,IF(LİSTE!$F$1=E6055,1,E6055+1))</f>
        <v>28</v>
      </c>
      <c r="G6055" s="72" t="str">
        <f>IFERROR(VLOOKUP(A6055,TATİLLER!$A$2:$D$30000,3,0),"TATİL DEĞİL")</f>
        <v>TATİL DEĞİL</v>
      </c>
    </row>
    <row r="6056" spans="1:7" x14ac:dyDescent="0.25">
      <c r="A6056" s="74">
        <f t="shared" si="1400"/>
        <v>53675</v>
      </c>
      <c r="B6056" s="72">
        <f t="shared" si="1393"/>
        <v>5</v>
      </c>
      <c r="C6056" s="72" t="str">
        <f>IF(E6056=0,"RESMİ TATİL",VLOOKUP(E6056,LİSTE!$B$7:$D$1300,3,0))</f>
        <v>Nisa Nur SANCAR</v>
      </c>
      <c r="D6056" s="72" t="str">
        <f>IF(F6056=0,"RESMİ TATİL",VLOOKUP(F6056,LİSTE!$B$7:$D$1300,3,0))</f>
        <v>Esila ÇETİN</v>
      </c>
      <c r="E6056" s="72">
        <f>IF(B6056="TATİL",0,IF(F6055=0,F6054+1,IF(LİSTE!$F$1=F6055,1,F6055+1)))</f>
        <v>1</v>
      </c>
      <c r="F6056" s="72">
        <f>IF(E6056=0,0,IF(LİSTE!$F$1=E6056,1,E6056+1))</f>
        <v>2</v>
      </c>
      <c r="G6056" s="72" t="str">
        <f>IFERROR(VLOOKUP(A6056,TATİLLER!$A$2:$D$30000,3,0),"TATİL DEĞİL")</f>
        <v>TATİL DEĞİL</v>
      </c>
    </row>
    <row r="6057" spans="1:7" x14ac:dyDescent="0.25">
      <c r="A6057" s="74">
        <f t="shared" ref="A6057" si="1402">A6056+3</f>
        <v>53678</v>
      </c>
      <c r="B6057" s="72">
        <f t="shared" si="1393"/>
        <v>1</v>
      </c>
      <c r="C6057" s="72" t="str">
        <f>IF(E6057=0,"RESMİ TATİL",VLOOKUP(E6057,LİSTE!$B$7:$D$1300,3,0))</f>
        <v>Zeynep Sevde TOPUZ</v>
      </c>
      <c r="D6057" s="72" t="str">
        <f>IF(F6057=0,"RESMİ TATİL",VLOOKUP(F6057,LİSTE!$B$7:$D$1300,3,0))</f>
        <v>Ömer Asaf KADAŞ</v>
      </c>
      <c r="E6057" s="72">
        <f>IF(B6057="TATİL",0,IF(F6056=0,F6055+1,IF(LİSTE!$F$1=F6056,1,F6056+1)))</f>
        <v>3</v>
      </c>
      <c r="F6057" s="72">
        <f>IF(E6057=0,0,IF(LİSTE!$F$1=E6057,1,E6057+1))</f>
        <v>4</v>
      </c>
      <c r="G6057" s="72" t="str">
        <f>IFERROR(VLOOKUP(A6057,TATİLLER!$A$2:$D$30000,3,0),"TATİL DEĞİL")</f>
        <v>TATİL DEĞİL</v>
      </c>
    </row>
    <row r="6058" spans="1:7" x14ac:dyDescent="0.25">
      <c r="A6058" s="74">
        <f t="shared" si="1400"/>
        <v>53679</v>
      </c>
      <c r="B6058" s="72">
        <f t="shared" si="1393"/>
        <v>2</v>
      </c>
      <c r="C6058" s="72" t="str">
        <f>IF(E6058=0,"RESMİ TATİL",VLOOKUP(E6058,LİSTE!$B$7:$D$1300,3,0))</f>
        <v>Ramazan Baran ADIGÜZEL</v>
      </c>
      <c r="D6058" s="72" t="str">
        <f>IF(F6058=0,"RESMİ TATİL",VLOOKUP(F6058,LİSTE!$B$7:$D$1300,3,0))</f>
        <v>Bahar AKGÜN</v>
      </c>
      <c r="E6058" s="72">
        <f>IF(B6058="TATİL",0,IF(F6057=0,F6056+1,IF(LİSTE!$F$1=F6057,1,F6057+1)))</f>
        <v>5</v>
      </c>
      <c r="F6058" s="72">
        <f>IF(E6058=0,0,IF(LİSTE!$F$1=E6058,1,E6058+1))</f>
        <v>6</v>
      </c>
      <c r="G6058" s="72" t="str">
        <f>IFERROR(VLOOKUP(A6058,TATİLLER!$A$2:$D$30000,3,0),"TATİL DEĞİL")</f>
        <v>TATİL DEĞİL</v>
      </c>
    </row>
    <row r="6059" spans="1:7" x14ac:dyDescent="0.25">
      <c r="A6059" s="74">
        <f t="shared" si="1400"/>
        <v>53680</v>
      </c>
      <c r="B6059" s="72">
        <f t="shared" si="1393"/>
        <v>3</v>
      </c>
      <c r="C6059" s="72" t="str">
        <f>IF(E6059=0,"RESMİ TATİL",VLOOKUP(E6059,LİSTE!$B$7:$D$1300,3,0))</f>
        <v>Ömer AKGÜL</v>
      </c>
      <c r="D6059" s="72" t="str">
        <f>IF(F6059=0,"RESMİ TATİL",VLOOKUP(F6059,LİSTE!$B$7:$D$1300,3,0))</f>
        <v>Muharrem EFE TANRIVERDİ</v>
      </c>
      <c r="E6059" s="72">
        <f>IF(B6059="TATİL",0,IF(F6058=0,F6057+1,IF(LİSTE!$F$1=F6058,1,F6058+1)))</f>
        <v>7</v>
      </c>
      <c r="F6059" s="72">
        <f>IF(E6059=0,0,IF(LİSTE!$F$1=E6059,1,E6059+1))</f>
        <v>8</v>
      </c>
      <c r="G6059" s="72" t="str">
        <f>IFERROR(VLOOKUP(A6059,TATİLLER!$A$2:$D$30000,3,0),"TATİL DEĞİL")</f>
        <v>TATİL DEĞİL</v>
      </c>
    </row>
    <row r="6060" spans="1:7" x14ac:dyDescent="0.25">
      <c r="A6060" s="74">
        <f t="shared" si="1400"/>
        <v>53681</v>
      </c>
      <c r="B6060" s="72">
        <f t="shared" si="1393"/>
        <v>4</v>
      </c>
      <c r="C6060" s="72" t="str">
        <f>IF(E6060=0,"RESMİ TATİL",VLOOKUP(E6060,LİSTE!$B$7:$D$1300,3,0))</f>
        <v>Anıl DOĞAN</v>
      </c>
      <c r="D6060" s="72" t="str">
        <f>IF(F6060=0,"RESMİ TATİL",VLOOKUP(F6060,LİSTE!$B$7:$D$1300,3,0))</f>
        <v>İpek ARSLAN</v>
      </c>
      <c r="E6060" s="72">
        <f>IF(B6060="TATİL",0,IF(F6059=0,F6058+1,IF(LİSTE!$F$1=F6059,1,F6059+1)))</f>
        <v>9</v>
      </c>
      <c r="F6060" s="72">
        <f>IF(E6060=0,0,IF(LİSTE!$F$1=E6060,1,E6060+1))</f>
        <v>10</v>
      </c>
      <c r="G6060" s="72" t="str">
        <f>IFERROR(VLOOKUP(A6060,TATİLLER!$A$2:$D$30000,3,0),"TATİL DEĞİL")</f>
        <v>TATİL DEĞİL</v>
      </c>
    </row>
    <row r="6061" spans="1:7" x14ac:dyDescent="0.25">
      <c r="A6061" s="74">
        <f t="shared" si="1400"/>
        <v>53682</v>
      </c>
      <c r="B6061" s="72">
        <f t="shared" si="1393"/>
        <v>5</v>
      </c>
      <c r="C6061" s="72" t="str">
        <f>IF(E6061=0,"RESMİ TATİL",VLOOKUP(E6061,LİSTE!$B$7:$D$1300,3,0))</f>
        <v>Efe KARSAK</v>
      </c>
      <c r="D6061" s="72" t="str">
        <f>IF(F6061=0,"RESMİ TATİL",VLOOKUP(F6061,LİSTE!$B$7:$D$1300,3,0))</f>
        <v>Abdullah KIRBAÇ</v>
      </c>
      <c r="E6061" s="72">
        <f>IF(B6061="TATİL",0,IF(F6060=0,F6059+1,IF(LİSTE!$F$1=F6060,1,F6060+1)))</f>
        <v>11</v>
      </c>
      <c r="F6061" s="72">
        <f>IF(E6061=0,0,IF(LİSTE!$F$1=E6061,1,E6061+1))</f>
        <v>12</v>
      </c>
      <c r="G6061" s="72" t="str">
        <f>IFERROR(VLOOKUP(A6061,TATİLLER!$A$2:$D$30000,3,0),"TATİL DEĞİL")</f>
        <v>TATİL DEĞİL</v>
      </c>
    </row>
    <row r="6062" spans="1:7" x14ac:dyDescent="0.25">
      <c r="A6062" s="74">
        <f t="shared" ref="A6062" si="1403">A6061+3</f>
        <v>53685</v>
      </c>
      <c r="B6062" s="72">
        <f t="shared" si="1393"/>
        <v>1</v>
      </c>
      <c r="C6062" s="72" t="str">
        <f>IF(E6062=0,"RESMİ TATİL",VLOOKUP(E6062,LİSTE!$B$7:$D$1300,3,0))</f>
        <v>Ümmü Defne GÜLER</v>
      </c>
      <c r="D6062" s="72" t="str">
        <f>IF(F6062=0,"RESMİ TATİL",VLOOKUP(F6062,LİSTE!$B$7:$D$1300,3,0))</f>
        <v>Şevval ÖZDAMAR</v>
      </c>
      <c r="E6062" s="72">
        <f>IF(B6062="TATİL",0,IF(F6061=0,F6060+1,IF(LİSTE!$F$1=F6061,1,F6061+1)))</f>
        <v>13</v>
      </c>
      <c r="F6062" s="72">
        <f>IF(E6062=0,0,IF(LİSTE!$F$1=E6062,1,E6062+1))</f>
        <v>14</v>
      </c>
      <c r="G6062" s="72" t="str">
        <f>IFERROR(VLOOKUP(A6062,TATİLLER!$A$2:$D$30000,3,0),"TATİL DEĞİL")</f>
        <v>TATİL DEĞİL</v>
      </c>
    </row>
    <row r="6063" spans="1:7" x14ac:dyDescent="0.25">
      <c r="A6063" s="74">
        <f t="shared" si="1400"/>
        <v>53686</v>
      </c>
      <c r="B6063" s="72">
        <f t="shared" si="1393"/>
        <v>2</v>
      </c>
      <c r="C6063" s="72" t="str">
        <f>IF(E6063=0,"RESMİ TATİL",VLOOKUP(E6063,LİSTE!$B$7:$D$1300,3,0))</f>
        <v>Zeynep AKDAĞ</v>
      </c>
      <c r="D6063" s="72" t="str">
        <f>IF(F6063=0,"RESMİ TATİL",VLOOKUP(F6063,LİSTE!$B$7:$D$1300,3,0))</f>
        <v>Esma ÇOKER</v>
      </c>
      <c r="E6063" s="72">
        <f>IF(B6063="TATİL",0,IF(F6062=0,F6061+1,IF(LİSTE!$F$1=F6062,1,F6062+1)))</f>
        <v>15</v>
      </c>
      <c r="F6063" s="72">
        <f>IF(E6063=0,0,IF(LİSTE!$F$1=E6063,1,E6063+1))</f>
        <v>16</v>
      </c>
      <c r="G6063" s="72" t="str">
        <f>IFERROR(VLOOKUP(A6063,TATİLLER!$A$2:$D$30000,3,0),"TATİL DEĞİL")</f>
        <v>TATİL DEĞİL</v>
      </c>
    </row>
    <row r="6064" spans="1:7" x14ac:dyDescent="0.25">
      <c r="A6064" s="74">
        <f t="shared" si="1400"/>
        <v>53687</v>
      </c>
      <c r="B6064" s="72">
        <f t="shared" si="1393"/>
        <v>3</v>
      </c>
      <c r="C6064" s="72" t="str">
        <f>IF(E6064=0,"RESMİ TATİL",VLOOKUP(E6064,LİSTE!$B$7:$D$1300,3,0))</f>
        <v>Dursun Kubilay YAŞAR</v>
      </c>
      <c r="D6064" s="72" t="str">
        <f>IF(F6064=0,"RESMİ TATİL",VLOOKUP(F6064,LİSTE!$B$7:$D$1300,3,0))</f>
        <v>Zeynep Beril BAŞPINAR</v>
      </c>
      <c r="E6064" s="72">
        <f>IF(B6064="TATİL",0,IF(F6063=0,F6062+1,IF(LİSTE!$F$1=F6063,1,F6063+1)))</f>
        <v>17</v>
      </c>
      <c r="F6064" s="72">
        <f>IF(E6064=0,0,IF(LİSTE!$F$1=E6064,1,E6064+1))</f>
        <v>18</v>
      </c>
      <c r="G6064" s="72" t="str">
        <f>IFERROR(VLOOKUP(A6064,TATİLLER!$A$2:$D$30000,3,0),"TATİL DEĞİL")</f>
        <v>TATİL DEĞİL</v>
      </c>
    </row>
    <row r="6065" spans="1:7" x14ac:dyDescent="0.25">
      <c r="A6065" s="74">
        <f t="shared" si="1400"/>
        <v>53688</v>
      </c>
      <c r="B6065" s="72">
        <f t="shared" si="1393"/>
        <v>4</v>
      </c>
      <c r="C6065" s="72" t="str">
        <f>IF(E6065=0,"RESMİ TATİL",VLOOKUP(E6065,LİSTE!$B$7:$D$1300,3,0))</f>
        <v>Ahmet DAL</v>
      </c>
      <c r="D6065" s="72" t="str">
        <f>IF(F6065=0,"RESMİ TATİL",VLOOKUP(F6065,LİSTE!$B$7:$D$1300,3,0))</f>
        <v>Emirhan KARATAŞ</v>
      </c>
      <c r="E6065" s="72">
        <f>IF(B6065="TATİL",0,IF(F6064=0,F6063+1,IF(LİSTE!$F$1=F6064,1,F6064+1)))</f>
        <v>19</v>
      </c>
      <c r="F6065" s="72">
        <f>IF(E6065=0,0,IF(LİSTE!$F$1=E6065,1,E6065+1))</f>
        <v>20</v>
      </c>
      <c r="G6065" s="72" t="str">
        <f>IFERROR(VLOOKUP(A6065,TATİLLER!$A$2:$D$30000,3,0),"TATİL DEĞİL")</f>
        <v>TATİL DEĞİL</v>
      </c>
    </row>
    <row r="6066" spans="1:7" x14ac:dyDescent="0.25">
      <c r="A6066" s="74">
        <f t="shared" si="1400"/>
        <v>53689</v>
      </c>
      <c r="B6066" s="72">
        <f t="shared" si="1393"/>
        <v>5</v>
      </c>
      <c r="C6066" s="72" t="str">
        <f>IF(E6066=0,"RESMİ TATİL",VLOOKUP(E6066,LİSTE!$B$7:$D$1300,3,0))</f>
        <v>Zümra Yeter ARI</v>
      </c>
      <c r="D6066" s="72" t="str">
        <f>IF(F6066=0,"RESMİ TATİL",VLOOKUP(F6066,LİSTE!$B$7:$D$1300,3,0))</f>
        <v>Utku KARAGÖZ</v>
      </c>
      <c r="E6066" s="72">
        <f>IF(B6066="TATİL",0,IF(F6065=0,F6064+1,IF(LİSTE!$F$1=F6065,1,F6065+1)))</f>
        <v>21</v>
      </c>
      <c r="F6066" s="72">
        <f>IF(E6066=0,0,IF(LİSTE!$F$1=E6066,1,E6066+1))</f>
        <v>22</v>
      </c>
      <c r="G6066" s="72" t="str">
        <f>IFERROR(VLOOKUP(A6066,TATİLLER!$A$2:$D$30000,3,0),"TATİL DEĞİL")</f>
        <v>TATİL DEĞİL</v>
      </c>
    </row>
    <row r="6067" spans="1:7" x14ac:dyDescent="0.25">
      <c r="A6067" s="74">
        <f t="shared" ref="A6067" si="1404">A6066+3</f>
        <v>53692</v>
      </c>
      <c r="B6067" s="72">
        <f t="shared" si="1393"/>
        <v>1</v>
      </c>
      <c r="C6067" s="72" t="str">
        <f>IF(E6067=0,"RESMİ TATİL",VLOOKUP(E6067,LİSTE!$B$7:$D$1300,3,0))</f>
        <v>Feyza Zümra AVCIOĞLU</v>
      </c>
      <c r="D6067" s="72" t="str">
        <f>IF(F6067=0,"RESMİ TATİL",VLOOKUP(F6067,LİSTE!$B$7:$D$1300,3,0))</f>
        <v>Yusuf Ali TABUR</v>
      </c>
      <c r="E6067" s="72">
        <f>IF(B6067="TATİL",0,IF(F6066=0,F6065+1,IF(LİSTE!$F$1=F6066,1,F6066+1)))</f>
        <v>23</v>
      </c>
      <c r="F6067" s="72">
        <f>IF(E6067=0,0,IF(LİSTE!$F$1=E6067,1,E6067+1))</f>
        <v>24</v>
      </c>
      <c r="G6067" s="72" t="str">
        <f>IFERROR(VLOOKUP(A6067,TATİLLER!$A$2:$D$30000,3,0),"TATİL DEĞİL")</f>
        <v>TATİL DEĞİL</v>
      </c>
    </row>
    <row r="6068" spans="1:7" x14ac:dyDescent="0.25">
      <c r="A6068" s="74">
        <f t="shared" si="1400"/>
        <v>53693</v>
      </c>
      <c r="B6068" s="72">
        <f t="shared" si="1393"/>
        <v>2</v>
      </c>
      <c r="C6068" s="72" t="str">
        <f>IF(E6068=0,"RESMİ TATİL",VLOOKUP(E6068,LİSTE!$B$7:$D$1300,3,0))</f>
        <v>Irmak UTEBAY</v>
      </c>
      <c r="D6068" s="72" t="str">
        <f>IF(F6068=0,"RESMİ TATİL",VLOOKUP(F6068,LİSTE!$B$7:$D$1300,3,0))</f>
        <v>Kerem AKKOÇ</v>
      </c>
      <c r="E6068" s="72">
        <f>IF(B6068="TATİL",0,IF(F6067=0,F6066+1,IF(LİSTE!$F$1=F6067,1,F6067+1)))</f>
        <v>25</v>
      </c>
      <c r="F6068" s="72">
        <f>IF(E6068=0,0,IF(LİSTE!$F$1=E6068,1,E6068+1))</f>
        <v>26</v>
      </c>
      <c r="G6068" s="72" t="str">
        <f>IFERROR(VLOOKUP(A6068,TATİLLER!$A$2:$D$30000,3,0),"TATİL DEĞİL")</f>
        <v>TATİL DEĞİL</v>
      </c>
    </row>
    <row r="6069" spans="1:7" x14ac:dyDescent="0.25">
      <c r="A6069" s="74">
        <f t="shared" si="1400"/>
        <v>53694</v>
      </c>
      <c r="B6069" s="72">
        <f t="shared" si="1393"/>
        <v>3</v>
      </c>
      <c r="C6069" s="72" t="str">
        <f>IF(E6069=0,"RESMİ TATİL",VLOOKUP(E6069,LİSTE!$B$7:$D$1300,3,0))</f>
        <v>Elçin Ayşe ELMAS</v>
      </c>
      <c r="D6069" s="72" t="str">
        <f>IF(F6069=0,"RESMİ TATİL",VLOOKUP(F6069,LİSTE!$B$7:$D$1300,3,0))</f>
        <v>Muhammed YILDIZDAĞ</v>
      </c>
      <c r="E6069" s="72">
        <f>IF(B6069="TATİL",0,IF(F6068=0,F6067+1,IF(LİSTE!$F$1=F6068,1,F6068+1)))</f>
        <v>27</v>
      </c>
      <c r="F6069" s="72">
        <f>IF(E6069=0,0,IF(LİSTE!$F$1=E6069,1,E6069+1))</f>
        <v>28</v>
      </c>
      <c r="G6069" s="72" t="str">
        <f>IFERROR(VLOOKUP(A6069,TATİLLER!$A$2:$D$30000,3,0),"TATİL DEĞİL")</f>
        <v>TATİL DEĞİL</v>
      </c>
    </row>
    <row r="6070" spans="1:7" x14ac:dyDescent="0.25">
      <c r="A6070" s="74">
        <f t="shared" si="1400"/>
        <v>53695</v>
      </c>
      <c r="B6070" s="72">
        <f t="shared" si="1393"/>
        <v>4</v>
      </c>
      <c r="C6070" s="72" t="str">
        <f>IF(E6070=0,"RESMİ TATİL",VLOOKUP(E6070,LİSTE!$B$7:$D$1300,3,0))</f>
        <v>Nisa Nur SANCAR</v>
      </c>
      <c r="D6070" s="72" t="str">
        <f>IF(F6070=0,"RESMİ TATİL",VLOOKUP(F6070,LİSTE!$B$7:$D$1300,3,0))</f>
        <v>Esila ÇETİN</v>
      </c>
      <c r="E6070" s="72">
        <f>IF(B6070="TATİL",0,IF(F6069=0,F6068+1,IF(LİSTE!$F$1=F6069,1,F6069+1)))</f>
        <v>1</v>
      </c>
      <c r="F6070" s="72">
        <f>IF(E6070=0,0,IF(LİSTE!$F$1=E6070,1,E6070+1))</f>
        <v>2</v>
      </c>
      <c r="G6070" s="72" t="str">
        <f>IFERROR(VLOOKUP(A6070,TATİLLER!$A$2:$D$30000,3,0),"TATİL DEĞİL")</f>
        <v>TATİL DEĞİL</v>
      </c>
    </row>
    <row r="6071" spans="1:7" x14ac:dyDescent="0.25">
      <c r="A6071" s="74">
        <f t="shared" si="1400"/>
        <v>53696</v>
      </c>
      <c r="B6071" s="72">
        <f t="shared" si="1393"/>
        <v>5</v>
      </c>
      <c r="C6071" s="72" t="str">
        <f>IF(E6071=0,"RESMİ TATİL",VLOOKUP(E6071,LİSTE!$B$7:$D$1300,3,0))</f>
        <v>Zeynep Sevde TOPUZ</v>
      </c>
      <c r="D6071" s="72" t="str">
        <f>IF(F6071=0,"RESMİ TATİL",VLOOKUP(F6071,LİSTE!$B$7:$D$1300,3,0))</f>
        <v>Ömer Asaf KADAŞ</v>
      </c>
      <c r="E6071" s="72">
        <f>IF(B6071="TATİL",0,IF(F6070=0,F6069+1,IF(LİSTE!$F$1=F6070,1,F6070+1)))</f>
        <v>3</v>
      </c>
      <c r="F6071" s="72">
        <f>IF(E6071=0,0,IF(LİSTE!$F$1=E6071,1,E6071+1))</f>
        <v>4</v>
      </c>
      <c r="G6071" s="72" t="str">
        <f>IFERROR(VLOOKUP(A6071,TATİLLER!$A$2:$D$30000,3,0),"TATİL DEĞİL")</f>
        <v>TATİL DEĞİL</v>
      </c>
    </row>
    <row r="6072" spans="1:7" x14ac:dyDescent="0.25">
      <c r="A6072" s="74">
        <f t="shared" ref="A6072" si="1405">A6071+3</f>
        <v>53699</v>
      </c>
      <c r="B6072" s="72">
        <f t="shared" si="1393"/>
        <v>1</v>
      </c>
      <c r="C6072" s="72" t="str">
        <f>IF(E6072=0,"RESMİ TATİL",VLOOKUP(E6072,LİSTE!$B$7:$D$1300,3,0))</f>
        <v>Ramazan Baran ADIGÜZEL</v>
      </c>
      <c r="D6072" s="72" t="str">
        <f>IF(F6072=0,"RESMİ TATİL",VLOOKUP(F6072,LİSTE!$B$7:$D$1300,3,0))</f>
        <v>Bahar AKGÜN</v>
      </c>
      <c r="E6072" s="72">
        <f>IF(B6072="TATİL",0,IF(F6071=0,F6070+1,IF(LİSTE!$F$1=F6071,1,F6071+1)))</f>
        <v>5</v>
      </c>
      <c r="F6072" s="72">
        <f>IF(E6072=0,0,IF(LİSTE!$F$1=E6072,1,E6072+1))</f>
        <v>6</v>
      </c>
      <c r="G6072" s="72" t="str">
        <f>IFERROR(VLOOKUP(A6072,TATİLLER!$A$2:$D$30000,3,0),"TATİL DEĞİL")</f>
        <v>TATİL DEĞİL</v>
      </c>
    </row>
    <row r="6073" spans="1:7" x14ac:dyDescent="0.25">
      <c r="A6073" s="74">
        <f t="shared" si="1400"/>
        <v>53700</v>
      </c>
      <c r="B6073" s="72">
        <f t="shared" si="1393"/>
        <v>2</v>
      </c>
      <c r="C6073" s="72" t="str">
        <f>IF(E6073=0,"RESMİ TATİL",VLOOKUP(E6073,LİSTE!$B$7:$D$1300,3,0))</f>
        <v>Ömer AKGÜL</v>
      </c>
      <c r="D6073" s="72" t="str">
        <f>IF(F6073=0,"RESMİ TATİL",VLOOKUP(F6073,LİSTE!$B$7:$D$1300,3,0))</f>
        <v>Muharrem EFE TANRIVERDİ</v>
      </c>
      <c r="E6073" s="72">
        <f>IF(B6073="TATİL",0,IF(F6072=0,F6071+1,IF(LİSTE!$F$1=F6072,1,F6072+1)))</f>
        <v>7</v>
      </c>
      <c r="F6073" s="72">
        <f>IF(E6073=0,0,IF(LİSTE!$F$1=E6073,1,E6073+1))</f>
        <v>8</v>
      </c>
      <c r="G6073" s="72" t="str">
        <f>IFERROR(VLOOKUP(A6073,TATİLLER!$A$2:$D$30000,3,0),"TATİL DEĞİL")</f>
        <v>TATİL DEĞİL</v>
      </c>
    </row>
    <row r="6074" spans="1:7" x14ac:dyDescent="0.25">
      <c r="A6074" s="74">
        <f t="shared" si="1400"/>
        <v>53701</v>
      </c>
      <c r="B6074" s="72">
        <f t="shared" si="1393"/>
        <v>3</v>
      </c>
      <c r="C6074" s="72" t="str">
        <f>IF(E6074=0,"RESMİ TATİL",VLOOKUP(E6074,LİSTE!$B$7:$D$1300,3,0))</f>
        <v>Anıl DOĞAN</v>
      </c>
      <c r="D6074" s="72" t="str">
        <f>IF(F6074=0,"RESMİ TATİL",VLOOKUP(F6074,LİSTE!$B$7:$D$1300,3,0))</f>
        <v>İpek ARSLAN</v>
      </c>
      <c r="E6074" s="72">
        <f>IF(B6074="TATİL",0,IF(F6073=0,F6072+1,IF(LİSTE!$F$1=F6073,1,F6073+1)))</f>
        <v>9</v>
      </c>
      <c r="F6074" s="72">
        <f>IF(E6074=0,0,IF(LİSTE!$F$1=E6074,1,E6074+1))</f>
        <v>10</v>
      </c>
      <c r="G6074" s="72" t="str">
        <f>IFERROR(VLOOKUP(A6074,TATİLLER!$A$2:$D$30000,3,0),"TATİL DEĞİL")</f>
        <v>TATİL DEĞİL</v>
      </c>
    </row>
    <row r="6075" spans="1:7" x14ac:dyDescent="0.25">
      <c r="A6075" s="74">
        <f t="shared" si="1400"/>
        <v>53702</v>
      </c>
      <c r="B6075" s="72">
        <f t="shared" si="1393"/>
        <v>4</v>
      </c>
      <c r="C6075" s="72" t="str">
        <f>IF(E6075=0,"RESMİ TATİL",VLOOKUP(E6075,LİSTE!$B$7:$D$1300,3,0))</f>
        <v>Efe KARSAK</v>
      </c>
      <c r="D6075" s="72" t="str">
        <f>IF(F6075=0,"RESMİ TATİL",VLOOKUP(F6075,LİSTE!$B$7:$D$1300,3,0))</f>
        <v>Abdullah KIRBAÇ</v>
      </c>
      <c r="E6075" s="72">
        <f>IF(B6075="TATİL",0,IF(F6074=0,F6073+1,IF(LİSTE!$F$1=F6074,1,F6074+1)))</f>
        <v>11</v>
      </c>
      <c r="F6075" s="72">
        <f>IF(E6075=0,0,IF(LİSTE!$F$1=E6075,1,E6075+1))</f>
        <v>12</v>
      </c>
      <c r="G6075" s="72" t="str">
        <f>IFERROR(VLOOKUP(A6075,TATİLLER!$A$2:$D$30000,3,0),"TATİL DEĞİL")</f>
        <v>TATİL DEĞİL</v>
      </c>
    </row>
    <row r="6076" spans="1:7" x14ac:dyDescent="0.25">
      <c r="A6076" s="74">
        <f t="shared" si="1400"/>
        <v>53703</v>
      </c>
      <c r="B6076" s="72">
        <f t="shared" si="1393"/>
        <v>5</v>
      </c>
      <c r="C6076" s="72" t="str">
        <f>IF(E6076=0,"RESMİ TATİL",VLOOKUP(E6076,LİSTE!$B$7:$D$1300,3,0))</f>
        <v>Ümmü Defne GÜLER</v>
      </c>
      <c r="D6076" s="72" t="str">
        <f>IF(F6076=0,"RESMİ TATİL",VLOOKUP(F6076,LİSTE!$B$7:$D$1300,3,0))</f>
        <v>Şevval ÖZDAMAR</v>
      </c>
      <c r="E6076" s="72">
        <f>IF(B6076="TATİL",0,IF(F6075=0,F6074+1,IF(LİSTE!$F$1=F6075,1,F6075+1)))</f>
        <v>13</v>
      </c>
      <c r="F6076" s="72">
        <f>IF(E6076=0,0,IF(LİSTE!$F$1=E6076,1,E6076+1))</f>
        <v>14</v>
      </c>
      <c r="G6076" s="72" t="str">
        <f>IFERROR(VLOOKUP(A6076,TATİLLER!$A$2:$D$30000,3,0),"TATİL DEĞİL")</f>
        <v>TATİL DEĞİL</v>
      </c>
    </row>
    <row r="6077" spans="1:7" x14ac:dyDescent="0.25">
      <c r="A6077" s="74">
        <f t="shared" ref="A6077" si="1406">A6076+3</f>
        <v>53706</v>
      </c>
      <c r="B6077" s="72">
        <f t="shared" si="1393"/>
        <v>1</v>
      </c>
      <c r="C6077" s="72" t="str">
        <f>IF(E6077=0,"RESMİ TATİL",VLOOKUP(E6077,LİSTE!$B$7:$D$1300,3,0))</f>
        <v>Zeynep AKDAĞ</v>
      </c>
      <c r="D6077" s="72" t="str">
        <f>IF(F6077=0,"RESMİ TATİL",VLOOKUP(F6077,LİSTE!$B$7:$D$1300,3,0))</f>
        <v>Esma ÇOKER</v>
      </c>
      <c r="E6077" s="72">
        <f>IF(B6077="TATİL",0,IF(F6076=0,F6075+1,IF(LİSTE!$F$1=F6076,1,F6076+1)))</f>
        <v>15</v>
      </c>
      <c r="F6077" s="72">
        <f>IF(E6077=0,0,IF(LİSTE!$F$1=E6077,1,E6077+1))</f>
        <v>16</v>
      </c>
      <c r="G6077" s="72" t="str">
        <f>IFERROR(VLOOKUP(A6077,TATİLLER!$A$2:$D$30000,3,0),"TATİL DEĞİL")</f>
        <v>TATİL DEĞİL</v>
      </c>
    </row>
    <row r="6078" spans="1:7" x14ac:dyDescent="0.25">
      <c r="A6078" s="74">
        <f t="shared" si="1400"/>
        <v>53707</v>
      </c>
      <c r="B6078" s="72">
        <f t="shared" si="1393"/>
        <v>2</v>
      </c>
      <c r="C6078" s="72" t="str">
        <f>IF(E6078=0,"RESMİ TATİL",VLOOKUP(E6078,LİSTE!$B$7:$D$1300,3,0))</f>
        <v>Dursun Kubilay YAŞAR</v>
      </c>
      <c r="D6078" s="72" t="str">
        <f>IF(F6078=0,"RESMİ TATİL",VLOOKUP(F6078,LİSTE!$B$7:$D$1300,3,0))</f>
        <v>Zeynep Beril BAŞPINAR</v>
      </c>
      <c r="E6078" s="72">
        <f>IF(B6078="TATİL",0,IF(F6077=0,F6076+1,IF(LİSTE!$F$1=F6077,1,F6077+1)))</f>
        <v>17</v>
      </c>
      <c r="F6078" s="72">
        <f>IF(E6078=0,0,IF(LİSTE!$F$1=E6078,1,E6078+1))</f>
        <v>18</v>
      </c>
      <c r="G6078" s="72" t="str">
        <f>IFERROR(VLOOKUP(A6078,TATİLLER!$A$2:$D$30000,3,0),"TATİL DEĞİL")</f>
        <v>TATİL DEĞİL</v>
      </c>
    </row>
    <row r="6079" spans="1:7" x14ac:dyDescent="0.25">
      <c r="A6079" s="74">
        <f t="shared" si="1400"/>
        <v>53708</v>
      </c>
      <c r="B6079" s="72">
        <f t="shared" si="1393"/>
        <v>3</v>
      </c>
      <c r="C6079" s="72" t="str">
        <f>IF(E6079=0,"RESMİ TATİL",VLOOKUP(E6079,LİSTE!$B$7:$D$1300,3,0))</f>
        <v>Ahmet DAL</v>
      </c>
      <c r="D6079" s="72" t="str">
        <f>IF(F6079=0,"RESMİ TATİL",VLOOKUP(F6079,LİSTE!$B$7:$D$1300,3,0))</f>
        <v>Emirhan KARATAŞ</v>
      </c>
      <c r="E6079" s="72">
        <f>IF(B6079="TATİL",0,IF(F6078=0,F6077+1,IF(LİSTE!$F$1=F6078,1,F6078+1)))</f>
        <v>19</v>
      </c>
      <c r="F6079" s="72">
        <f>IF(E6079=0,0,IF(LİSTE!$F$1=E6079,1,E6079+1))</f>
        <v>20</v>
      </c>
      <c r="G6079" s="72" t="str">
        <f>IFERROR(VLOOKUP(A6079,TATİLLER!$A$2:$D$30000,3,0),"TATİL DEĞİL")</f>
        <v>TATİL DEĞİL</v>
      </c>
    </row>
    <row r="6080" spans="1:7" x14ac:dyDescent="0.25">
      <c r="A6080" s="74">
        <f t="shared" si="1400"/>
        <v>53709</v>
      </c>
      <c r="B6080" s="72">
        <f t="shared" si="1393"/>
        <v>4</v>
      </c>
      <c r="C6080" s="72" t="str">
        <f>IF(E6080=0,"RESMİ TATİL",VLOOKUP(E6080,LİSTE!$B$7:$D$1300,3,0))</f>
        <v>Zümra Yeter ARI</v>
      </c>
      <c r="D6080" s="72" t="str">
        <f>IF(F6080=0,"RESMİ TATİL",VLOOKUP(F6080,LİSTE!$B$7:$D$1300,3,0))</f>
        <v>Utku KARAGÖZ</v>
      </c>
      <c r="E6080" s="72">
        <f>IF(B6080="TATİL",0,IF(F6079=0,F6078+1,IF(LİSTE!$F$1=F6079,1,F6079+1)))</f>
        <v>21</v>
      </c>
      <c r="F6080" s="72">
        <f>IF(E6080=0,0,IF(LİSTE!$F$1=E6080,1,E6080+1))</f>
        <v>22</v>
      </c>
      <c r="G6080" s="72" t="str">
        <f>IFERROR(VLOOKUP(A6080,TATİLLER!$A$2:$D$30000,3,0),"TATİL DEĞİL")</f>
        <v>TATİL DEĞİL</v>
      </c>
    </row>
    <row r="6081" spans="1:7" x14ac:dyDescent="0.25">
      <c r="A6081" s="74">
        <f t="shared" si="1400"/>
        <v>53710</v>
      </c>
      <c r="B6081" s="72">
        <f t="shared" si="1393"/>
        <v>5</v>
      </c>
      <c r="C6081" s="72" t="str">
        <f>IF(E6081=0,"RESMİ TATİL",VLOOKUP(E6081,LİSTE!$B$7:$D$1300,3,0))</f>
        <v>Feyza Zümra AVCIOĞLU</v>
      </c>
      <c r="D6081" s="72" t="str">
        <f>IF(F6081=0,"RESMİ TATİL",VLOOKUP(F6081,LİSTE!$B$7:$D$1300,3,0))</f>
        <v>Yusuf Ali TABUR</v>
      </c>
      <c r="E6081" s="72">
        <f>IF(B6081="TATİL",0,IF(F6080=0,F6079+1,IF(LİSTE!$F$1=F6080,1,F6080+1)))</f>
        <v>23</v>
      </c>
      <c r="F6081" s="72">
        <f>IF(E6081=0,0,IF(LİSTE!$F$1=E6081,1,E6081+1))</f>
        <v>24</v>
      </c>
      <c r="G6081" s="72" t="str">
        <f>IFERROR(VLOOKUP(A6081,TATİLLER!$A$2:$D$30000,3,0),"TATİL DEĞİL")</f>
        <v>TATİL DEĞİL</v>
      </c>
    </row>
    <row r="6082" spans="1:7" x14ac:dyDescent="0.25">
      <c r="A6082" s="74">
        <f t="shared" ref="A6082" si="1407">A6081+3</f>
        <v>53713</v>
      </c>
      <c r="B6082" s="72">
        <f t="shared" si="1393"/>
        <v>1</v>
      </c>
      <c r="C6082" s="72" t="str">
        <f>IF(E6082=0,"RESMİ TATİL",VLOOKUP(E6082,LİSTE!$B$7:$D$1300,3,0))</f>
        <v>Irmak UTEBAY</v>
      </c>
      <c r="D6082" s="72" t="str">
        <f>IF(F6082=0,"RESMİ TATİL",VLOOKUP(F6082,LİSTE!$B$7:$D$1300,3,0))</f>
        <v>Kerem AKKOÇ</v>
      </c>
      <c r="E6082" s="72">
        <f>IF(B6082="TATİL",0,IF(F6081=0,F6080+1,IF(LİSTE!$F$1=F6081,1,F6081+1)))</f>
        <v>25</v>
      </c>
      <c r="F6082" s="72">
        <f>IF(E6082=0,0,IF(LİSTE!$F$1=E6082,1,E6082+1))</f>
        <v>26</v>
      </c>
      <c r="G6082" s="72" t="str">
        <f>IFERROR(VLOOKUP(A6082,TATİLLER!$A$2:$D$30000,3,0),"TATİL DEĞİL")</f>
        <v>TATİL DEĞİL</v>
      </c>
    </row>
    <row r="6083" spans="1:7" x14ac:dyDescent="0.25">
      <c r="A6083" s="74">
        <f t="shared" si="1400"/>
        <v>53714</v>
      </c>
      <c r="B6083" s="72">
        <f t="shared" ref="B6083:B6146" si="1408">IF(G6083="TATİL","TATİL",WEEKDAY(A6083,2))</f>
        <v>2</v>
      </c>
      <c r="C6083" s="72" t="str">
        <f>IF(E6083=0,"RESMİ TATİL",VLOOKUP(E6083,LİSTE!$B$7:$D$1300,3,0))</f>
        <v>Elçin Ayşe ELMAS</v>
      </c>
      <c r="D6083" s="72" t="str">
        <f>IF(F6083=0,"RESMİ TATİL",VLOOKUP(F6083,LİSTE!$B$7:$D$1300,3,0))</f>
        <v>Muhammed YILDIZDAĞ</v>
      </c>
      <c r="E6083" s="72">
        <f>IF(B6083="TATİL",0,IF(F6082=0,F6081+1,IF(LİSTE!$F$1=F6082,1,F6082+1)))</f>
        <v>27</v>
      </c>
      <c r="F6083" s="72">
        <f>IF(E6083=0,0,IF(LİSTE!$F$1=E6083,1,E6083+1))</f>
        <v>28</v>
      </c>
      <c r="G6083" s="72" t="str">
        <f>IFERROR(VLOOKUP(A6083,TATİLLER!$A$2:$D$30000,3,0),"TATİL DEĞİL")</f>
        <v>TATİL DEĞİL</v>
      </c>
    </row>
    <row r="6084" spans="1:7" x14ac:dyDescent="0.25">
      <c r="A6084" s="74">
        <f t="shared" si="1400"/>
        <v>53715</v>
      </c>
      <c r="B6084" s="72">
        <f t="shared" si="1408"/>
        <v>3</v>
      </c>
      <c r="C6084" s="72" t="str">
        <f>IF(E6084=0,"RESMİ TATİL",VLOOKUP(E6084,LİSTE!$B$7:$D$1300,3,0))</f>
        <v>Nisa Nur SANCAR</v>
      </c>
      <c r="D6084" s="72" t="str">
        <f>IF(F6084=0,"RESMİ TATİL",VLOOKUP(F6084,LİSTE!$B$7:$D$1300,3,0))</f>
        <v>Esila ÇETİN</v>
      </c>
      <c r="E6084" s="72">
        <f>IF(B6084="TATİL",0,IF(F6083=0,F6082+1,IF(LİSTE!$F$1=F6083,1,F6083+1)))</f>
        <v>1</v>
      </c>
      <c r="F6084" s="72">
        <f>IF(E6084=0,0,IF(LİSTE!$F$1=E6084,1,E6084+1))</f>
        <v>2</v>
      </c>
      <c r="G6084" s="72" t="str">
        <f>IFERROR(VLOOKUP(A6084,TATİLLER!$A$2:$D$30000,3,0),"TATİL DEĞİL")</f>
        <v>TATİL DEĞİL</v>
      </c>
    </row>
    <row r="6085" spans="1:7" x14ac:dyDescent="0.25">
      <c r="A6085" s="74">
        <f t="shared" si="1400"/>
        <v>53716</v>
      </c>
      <c r="B6085" s="72">
        <f t="shared" si="1408"/>
        <v>4</v>
      </c>
      <c r="C6085" s="72" t="str">
        <f>IF(E6085=0,"RESMİ TATİL",VLOOKUP(E6085,LİSTE!$B$7:$D$1300,3,0))</f>
        <v>Zeynep Sevde TOPUZ</v>
      </c>
      <c r="D6085" s="72" t="str">
        <f>IF(F6085=0,"RESMİ TATİL",VLOOKUP(F6085,LİSTE!$B$7:$D$1300,3,0))</f>
        <v>Ömer Asaf KADAŞ</v>
      </c>
      <c r="E6085" s="72">
        <f>IF(B6085="TATİL",0,IF(F6084=0,F6083+1,IF(LİSTE!$F$1=F6084,1,F6084+1)))</f>
        <v>3</v>
      </c>
      <c r="F6085" s="72">
        <f>IF(E6085=0,0,IF(LİSTE!$F$1=E6085,1,E6085+1))</f>
        <v>4</v>
      </c>
      <c r="G6085" s="72" t="str">
        <f>IFERROR(VLOOKUP(A6085,TATİLLER!$A$2:$D$30000,3,0),"TATİL DEĞİL")</f>
        <v>TATİL DEĞİL</v>
      </c>
    </row>
    <row r="6086" spans="1:7" x14ac:dyDescent="0.25">
      <c r="A6086" s="74">
        <f t="shared" si="1400"/>
        <v>53717</v>
      </c>
      <c r="B6086" s="72">
        <f t="shared" si="1408"/>
        <v>5</v>
      </c>
      <c r="C6086" s="72" t="str">
        <f>IF(E6086=0,"RESMİ TATİL",VLOOKUP(E6086,LİSTE!$B$7:$D$1300,3,0))</f>
        <v>Ramazan Baran ADIGÜZEL</v>
      </c>
      <c r="D6086" s="72" t="str">
        <f>IF(F6086=0,"RESMİ TATİL",VLOOKUP(F6086,LİSTE!$B$7:$D$1300,3,0))</f>
        <v>Bahar AKGÜN</v>
      </c>
      <c r="E6086" s="72">
        <f>IF(B6086="TATİL",0,IF(F6085=0,F6084+1,IF(LİSTE!$F$1=F6085,1,F6085+1)))</f>
        <v>5</v>
      </c>
      <c r="F6086" s="72">
        <f>IF(E6086=0,0,IF(LİSTE!$F$1=E6086,1,E6086+1))</f>
        <v>6</v>
      </c>
      <c r="G6086" s="72" t="str">
        <f>IFERROR(VLOOKUP(A6086,TATİLLER!$A$2:$D$30000,3,0),"TATİL DEĞİL")</f>
        <v>TATİL DEĞİL</v>
      </c>
    </row>
    <row r="6087" spans="1:7" x14ac:dyDescent="0.25">
      <c r="A6087" s="74">
        <f t="shared" ref="A6087" si="1409">A6086+3</f>
        <v>53720</v>
      </c>
      <c r="B6087" s="72">
        <f t="shared" si="1408"/>
        <v>1</v>
      </c>
      <c r="C6087" s="72" t="str">
        <f>IF(E6087=0,"RESMİ TATİL",VLOOKUP(E6087,LİSTE!$B$7:$D$1300,3,0))</f>
        <v>Ömer AKGÜL</v>
      </c>
      <c r="D6087" s="72" t="str">
        <f>IF(F6087=0,"RESMİ TATİL",VLOOKUP(F6087,LİSTE!$B$7:$D$1300,3,0))</f>
        <v>Muharrem EFE TANRIVERDİ</v>
      </c>
      <c r="E6087" s="72">
        <f>IF(B6087="TATİL",0,IF(F6086=0,F6085+1,IF(LİSTE!$F$1=F6086,1,F6086+1)))</f>
        <v>7</v>
      </c>
      <c r="F6087" s="72">
        <f>IF(E6087=0,0,IF(LİSTE!$F$1=E6087,1,E6087+1))</f>
        <v>8</v>
      </c>
      <c r="G6087" s="72" t="str">
        <f>IFERROR(VLOOKUP(A6087,TATİLLER!$A$2:$D$30000,3,0),"TATİL DEĞİL")</f>
        <v>TATİL DEĞİL</v>
      </c>
    </row>
    <row r="6088" spans="1:7" x14ac:dyDescent="0.25">
      <c r="A6088" s="74">
        <f t="shared" si="1400"/>
        <v>53721</v>
      </c>
      <c r="B6088" s="72">
        <f t="shared" si="1408"/>
        <v>2</v>
      </c>
      <c r="C6088" s="72" t="str">
        <f>IF(E6088=0,"RESMİ TATİL",VLOOKUP(E6088,LİSTE!$B$7:$D$1300,3,0))</f>
        <v>Anıl DOĞAN</v>
      </c>
      <c r="D6088" s="72" t="str">
        <f>IF(F6088=0,"RESMİ TATİL",VLOOKUP(F6088,LİSTE!$B$7:$D$1300,3,0))</f>
        <v>İpek ARSLAN</v>
      </c>
      <c r="E6088" s="72">
        <f>IF(B6088="TATİL",0,IF(F6087=0,F6086+1,IF(LİSTE!$F$1=F6087,1,F6087+1)))</f>
        <v>9</v>
      </c>
      <c r="F6088" s="72">
        <f>IF(E6088=0,0,IF(LİSTE!$F$1=E6088,1,E6088+1))</f>
        <v>10</v>
      </c>
      <c r="G6088" s="72" t="str">
        <f>IFERROR(VLOOKUP(A6088,TATİLLER!$A$2:$D$30000,3,0),"TATİL DEĞİL")</f>
        <v>TATİL DEĞİL</v>
      </c>
    </row>
    <row r="6089" spans="1:7" x14ac:dyDescent="0.25">
      <c r="A6089" s="74">
        <f t="shared" si="1400"/>
        <v>53722</v>
      </c>
      <c r="B6089" s="72">
        <f t="shared" si="1408"/>
        <v>3</v>
      </c>
      <c r="C6089" s="72" t="str">
        <f>IF(E6089=0,"RESMİ TATİL",VLOOKUP(E6089,LİSTE!$B$7:$D$1300,3,0))</f>
        <v>Efe KARSAK</v>
      </c>
      <c r="D6089" s="72" t="str">
        <f>IF(F6089=0,"RESMİ TATİL",VLOOKUP(F6089,LİSTE!$B$7:$D$1300,3,0))</f>
        <v>Abdullah KIRBAÇ</v>
      </c>
      <c r="E6089" s="72">
        <f>IF(B6089="TATİL",0,IF(F6088=0,F6087+1,IF(LİSTE!$F$1=F6088,1,F6088+1)))</f>
        <v>11</v>
      </c>
      <c r="F6089" s="72">
        <f>IF(E6089=0,0,IF(LİSTE!$F$1=E6089,1,E6089+1))</f>
        <v>12</v>
      </c>
      <c r="G6089" s="72" t="str">
        <f>IFERROR(VLOOKUP(A6089,TATİLLER!$A$2:$D$30000,3,0),"TATİL DEĞİL")</f>
        <v>TATİL DEĞİL</v>
      </c>
    </row>
    <row r="6090" spans="1:7" x14ac:dyDescent="0.25">
      <c r="A6090" s="74">
        <f t="shared" si="1400"/>
        <v>53723</v>
      </c>
      <c r="B6090" s="72">
        <f t="shared" si="1408"/>
        <v>4</v>
      </c>
      <c r="C6090" s="72" t="str">
        <f>IF(E6090=0,"RESMİ TATİL",VLOOKUP(E6090,LİSTE!$B$7:$D$1300,3,0))</f>
        <v>Ümmü Defne GÜLER</v>
      </c>
      <c r="D6090" s="72" t="str">
        <f>IF(F6090=0,"RESMİ TATİL",VLOOKUP(F6090,LİSTE!$B$7:$D$1300,3,0))</f>
        <v>Şevval ÖZDAMAR</v>
      </c>
      <c r="E6090" s="72">
        <f>IF(B6090="TATİL",0,IF(F6089=0,F6088+1,IF(LİSTE!$F$1=F6089,1,F6089+1)))</f>
        <v>13</v>
      </c>
      <c r="F6090" s="72">
        <f>IF(E6090=0,0,IF(LİSTE!$F$1=E6090,1,E6090+1))</f>
        <v>14</v>
      </c>
      <c r="G6090" s="72" t="str">
        <f>IFERROR(VLOOKUP(A6090,TATİLLER!$A$2:$D$30000,3,0),"TATİL DEĞİL")</f>
        <v>TATİL DEĞİL</v>
      </c>
    </row>
    <row r="6091" spans="1:7" x14ac:dyDescent="0.25">
      <c r="A6091" s="74">
        <f t="shared" si="1400"/>
        <v>53724</v>
      </c>
      <c r="B6091" s="72">
        <f t="shared" si="1408"/>
        <v>5</v>
      </c>
      <c r="C6091" s="72" t="str">
        <f>IF(E6091=0,"RESMİ TATİL",VLOOKUP(E6091,LİSTE!$B$7:$D$1300,3,0))</f>
        <v>Zeynep AKDAĞ</v>
      </c>
      <c r="D6091" s="72" t="str">
        <f>IF(F6091=0,"RESMİ TATİL",VLOOKUP(F6091,LİSTE!$B$7:$D$1300,3,0))</f>
        <v>Esma ÇOKER</v>
      </c>
      <c r="E6091" s="72">
        <f>IF(B6091="TATİL",0,IF(F6090=0,F6089+1,IF(LİSTE!$F$1=F6090,1,F6090+1)))</f>
        <v>15</v>
      </c>
      <c r="F6091" s="72">
        <f>IF(E6091=0,0,IF(LİSTE!$F$1=E6091,1,E6091+1))</f>
        <v>16</v>
      </c>
      <c r="G6091" s="72" t="str">
        <f>IFERROR(VLOOKUP(A6091,TATİLLER!$A$2:$D$30000,3,0),"TATİL DEĞİL")</f>
        <v>TATİL DEĞİL</v>
      </c>
    </row>
    <row r="6092" spans="1:7" x14ac:dyDescent="0.25">
      <c r="A6092" s="74">
        <f t="shared" ref="A6092" si="1410">A6091+3</f>
        <v>53727</v>
      </c>
      <c r="B6092" s="72">
        <f t="shared" si="1408"/>
        <v>1</v>
      </c>
      <c r="C6092" s="72" t="str">
        <f>IF(E6092=0,"RESMİ TATİL",VLOOKUP(E6092,LİSTE!$B$7:$D$1300,3,0))</f>
        <v>Dursun Kubilay YAŞAR</v>
      </c>
      <c r="D6092" s="72" t="str">
        <f>IF(F6092=0,"RESMİ TATİL",VLOOKUP(F6092,LİSTE!$B$7:$D$1300,3,0))</f>
        <v>Zeynep Beril BAŞPINAR</v>
      </c>
      <c r="E6092" s="72">
        <f>IF(B6092="TATİL",0,IF(F6091=0,F6090+1,IF(LİSTE!$F$1=F6091,1,F6091+1)))</f>
        <v>17</v>
      </c>
      <c r="F6092" s="72">
        <f>IF(E6092=0,0,IF(LİSTE!$F$1=E6092,1,E6092+1))</f>
        <v>18</v>
      </c>
      <c r="G6092" s="72" t="str">
        <f>IFERROR(VLOOKUP(A6092,TATİLLER!$A$2:$D$30000,3,0),"TATİL DEĞİL")</f>
        <v>TATİL DEĞİL</v>
      </c>
    </row>
    <row r="6093" spans="1:7" x14ac:dyDescent="0.25">
      <c r="A6093" s="74">
        <f t="shared" si="1400"/>
        <v>53728</v>
      </c>
      <c r="B6093" s="72">
        <f t="shared" si="1408"/>
        <v>2</v>
      </c>
      <c r="C6093" s="72" t="str">
        <f>IF(E6093=0,"RESMİ TATİL",VLOOKUP(E6093,LİSTE!$B$7:$D$1300,3,0))</f>
        <v>Ahmet DAL</v>
      </c>
      <c r="D6093" s="72" t="str">
        <f>IF(F6093=0,"RESMİ TATİL",VLOOKUP(F6093,LİSTE!$B$7:$D$1300,3,0))</f>
        <v>Emirhan KARATAŞ</v>
      </c>
      <c r="E6093" s="72">
        <f>IF(B6093="TATİL",0,IF(F6092=0,F6091+1,IF(LİSTE!$F$1=F6092,1,F6092+1)))</f>
        <v>19</v>
      </c>
      <c r="F6093" s="72">
        <f>IF(E6093=0,0,IF(LİSTE!$F$1=E6093,1,E6093+1))</f>
        <v>20</v>
      </c>
      <c r="G6093" s="72" t="str">
        <f>IFERROR(VLOOKUP(A6093,TATİLLER!$A$2:$D$30000,3,0),"TATİL DEĞİL")</f>
        <v>TATİL DEĞİL</v>
      </c>
    </row>
    <row r="6094" spans="1:7" x14ac:dyDescent="0.25">
      <c r="A6094" s="74">
        <f t="shared" si="1400"/>
        <v>53729</v>
      </c>
      <c r="B6094" s="72">
        <f t="shared" si="1408"/>
        <v>3</v>
      </c>
      <c r="C6094" s="72" t="str">
        <f>IF(E6094=0,"RESMİ TATİL",VLOOKUP(E6094,LİSTE!$B$7:$D$1300,3,0))</f>
        <v>Zümra Yeter ARI</v>
      </c>
      <c r="D6094" s="72" t="str">
        <f>IF(F6094=0,"RESMİ TATİL",VLOOKUP(F6094,LİSTE!$B$7:$D$1300,3,0))</f>
        <v>Utku KARAGÖZ</v>
      </c>
      <c r="E6094" s="72">
        <f>IF(B6094="TATİL",0,IF(F6093=0,F6092+1,IF(LİSTE!$F$1=F6093,1,F6093+1)))</f>
        <v>21</v>
      </c>
      <c r="F6094" s="72">
        <f>IF(E6094=0,0,IF(LİSTE!$F$1=E6094,1,E6094+1))</f>
        <v>22</v>
      </c>
      <c r="G6094" s="72" t="str">
        <f>IFERROR(VLOOKUP(A6094,TATİLLER!$A$2:$D$30000,3,0),"TATİL DEĞİL")</f>
        <v>TATİL DEĞİL</v>
      </c>
    </row>
    <row r="6095" spans="1:7" x14ac:dyDescent="0.25">
      <c r="A6095" s="74">
        <f t="shared" si="1400"/>
        <v>53730</v>
      </c>
      <c r="B6095" s="72">
        <f t="shared" si="1408"/>
        <v>4</v>
      </c>
      <c r="C6095" s="72" t="str">
        <f>IF(E6095=0,"RESMİ TATİL",VLOOKUP(E6095,LİSTE!$B$7:$D$1300,3,0))</f>
        <v>Feyza Zümra AVCIOĞLU</v>
      </c>
      <c r="D6095" s="72" t="str">
        <f>IF(F6095=0,"RESMİ TATİL",VLOOKUP(F6095,LİSTE!$B$7:$D$1300,3,0))</f>
        <v>Yusuf Ali TABUR</v>
      </c>
      <c r="E6095" s="72">
        <f>IF(B6095="TATİL",0,IF(F6094=0,F6093+1,IF(LİSTE!$F$1=F6094,1,F6094+1)))</f>
        <v>23</v>
      </c>
      <c r="F6095" s="72">
        <f>IF(E6095=0,0,IF(LİSTE!$F$1=E6095,1,E6095+1))</f>
        <v>24</v>
      </c>
      <c r="G6095" s="72" t="str">
        <f>IFERROR(VLOOKUP(A6095,TATİLLER!$A$2:$D$30000,3,0),"TATİL DEĞİL")</f>
        <v>TATİL DEĞİL</v>
      </c>
    </row>
    <row r="6096" spans="1:7" x14ac:dyDescent="0.25">
      <c r="A6096" s="74">
        <f t="shared" si="1400"/>
        <v>53731</v>
      </c>
      <c r="B6096" s="72">
        <f t="shared" si="1408"/>
        <v>5</v>
      </c>
      <c r="C6096" s="72" t="str">
        <f>IF(E6096=0,"RESMİ TATİL",VLOOKUP(E6096,LİSTE!$B$7:$D$1300,3,0))</f>
        <v>Irmak UTEBAY</v>
      </c>
      <c r="D6096" s="72" t="str">
        <f>IF(F6096=0,"RESMİ TATİL",VLOOKUP(F6096,LİSTE!$B$7:$D$1300,3,0))</f>
        <v>Kerem AKKOÇ</v>
      </c>
      <c r="E6096" s="72">
        <f>IF(B6096="TATİL",0,IF(F6095=0,F6094+1,IF(LİSTE!$F$1=F6095,1,F6095+1)))</f>
        <v>25</v>
      </c>
      <c r="F6096" s="72">
        <f>IF(E6096=0,0,IF(LİSTE!$F$1=E6096,1,E6096+1))</f>
        <v>26</v>
      </c>
      <c r="G6096" s="72" t="str">
        <f>IFERROR(VLOOKUP(A6096,TATİLLER!$A$2:$D$30000,3,0),"TATİL DEĞİL")</f>
        <v>TATİL DEĞİL</v>
      </c>
    </row>
    <row r="6097" spans="1:7" x14ac:dyDescent="0.25">
      <c r="A6097" s="74">
        <f t="shared" ref="A6097" si="1411">A6096+3</f>
        <v>53734</v>
      </c>
      <c r="B6097" s="72">
        <f t="shared" si="1408"/>
        <v>1</v>
      </c>
      <c r="C6097" s="72" t="str">
        <f>IF(E6097=0,"RESMİ TATİL",VLOOKUP(E6097,LİSTE!$B$7:$D$1300,3,0))</f>
        <v>Elçin Ayşe ELMAS</v>
      </c>
      <c r="D6097" s="72" t="str">
        <f>IF(F6097=0,"RESMİ TATİL",VLOOKUP(F6097,LİSTE!$B$7:$D$1300,3,0))</f>
        <v>Muhammed YILDIZDAĞ</v>
      </c>
      <c r="E6097" s="72">
        <f>IF(B6097="TATİL",0,IF(F6096=0,F6095+1,IF(LİSTE!$F$1=F6096,1,F6096+1)))</f>
        <v>27</v>
      </c>
      <c r="F6097" s="72">
        <f>IF(E6097=0,0,IF(LİSTE!$F$1=E6097,1,E6097+1))</f>
        <v>28</v>
      </c>
      <c r="G6097" s="72" t="str">
        <f>IFERROR(VLOOKUP(A6097,TATİLLER!$A$2:$D$30000,3,0),"TATİL DEĞİL")</f>
        <v>TATİL DEĞİL</v>
      </c>
    </row>
    <row r="6098" spans="1:7" x14ac:dyDescent="0.25">
      <c r="A6098" s="74">
        <f t="shared" si="1400"/>
        <v>53735</v>
      </c>
      <c r="B6098" s="72">
        <f t="shared" si="1408"/>
        <v>2</v>
      </c>
      <c r="C6098" s="72" t="str">
        <f>IF(E6098=0,"RESMİ TATİL",VLOOKUP(E6098,LİSTE!$B$7:$D$1300,3,0))</f>
        <v>Nisa Nur SANCAR</v>
      </c>
      <c r="D6098" s="72" t="str">
        <f>IF(F6098=0,"RESMİ TATİL",VLOOKUP(F6098,LİSTE!$B$7:$D$1300,3,0))</f>
        <v>Esila ÇETİN</v>
      </c>
      <c r="E6098" s="72">
        <f>IF(B6098="TATİL",0,IF(F6097=0,F6096+1,IF(LİSTE!$F$1=F6097,1,F6097+1)))</f>
        <v>1</v>
      </c>
      <c r="F6098" s="72">
        <f>IF(E6098=0,0,IF(LİSTE!$F$1=E6098,1,E6098+1))</f>
        <v>2</v>
      </c>
      <c r="G6098" s="72" t="str">
        <f>IFERROR(VLOOKUP(A6098,TATİLLER!$A$2:$D$30000,3,0),"TATİL DEĞİL")</f>
        <v>TATİL DEĞİL</v>
      </c>
    </row>
    <row r="6099" spans="1:7" x14ac:dyDescent="0.25">
      <c r="A6099" s="74">
        <f t="shared" si="1400"/>
        <v>53736</v>
      </c>
      <c r="B6099" s="72">
        <f t="shared" si="1408"/>
        <v>3</v>
      </c>
      <c r="C6099" s="72" t="str">
        <f>IF(E6099=0,"RESMİ TATİL",VLOOKUP(E6099,LİSTE!$B$7:$D$1300,3,0))</f>
        <v>Zeynep Sevde TOPUZ</v>
      </c>
      <c r="D6099" s="72" t="str">
        <f>IF(F6099=0,"RESMİ TATİL",VLOOKUP(F6099,LİSTE!$B$7:$D$1300,3,0))</f>
        <v>Ömer Asaf KADAŞ</v>
      </c>
      <c r="E6099" s="72">
        <f>IF(B6099="TATİL",0,IF(F6098=0,F6097+1,IF(LİSTE!$F$1=F6098,1,F6098+1)))</f>
        <v>3</v>
      </c>
      <c r="F6099" s="72">
        <f>IF(E6099=0,0,IF(LİSTE!$F$1=E6099,1,E6099+1))</f>
        <v>4</v>
      </c>
      <c r="G6099" s="72" t="str">
        <f>IFERROR(VLOOKUP(A6099,TATİLLER!$A$2:$D$30000,3,0),"TATİL DEĞİL")</f>
        <v>TATİL DEĞİL</v>
      </c>
    </row>
    <row r="6100" spans="1:7" x14ac:dyDescent="0.25">
      <c r="A6100" s="74">
        <f t="shared" si="1400"/>
        <v>53737</v>
      </c>
      <c r="B6100" s="72">
        <f t="shared" si="1408"/>
        <v>4</v>
      </c>
      <c r="C6100" s="72" t="str">
        <f>IF(E6100=0,"RESMİ TATİL",VLOOKUP(E6100,LİSTE!$B$7:$D$1300,3,0))</f>
        <v>Ramazan Baran ADIGÜZEL</v>
      </c>
      <c r="D6100" s="72" t="str">
        <f>IF(F6100=0,"RESMİ TATİL",VLOOKUP(F6100,LİSTE!$B$7:$D$1300,3,0))</f>
        <v>Bahar AKGÜN</v>
      </c>
      <c r="E6100" s="72">
        <f>IF(B6100="TATİL",0,IF(F6099=0,F6098+1,IF(LİSTE!$F$1=F6099,1,F6099+1)))</f>
        <v>5</v>
      </c>
      <c r="F6100" s="72">
        <f>IF(E6100=0,0,IF(LİSTE!$F$1=E6100,1,E6100+1))</f>
        <v>6</v>
      </c>
      <c r="G6100" s="72" t="str">
        <f>IFERROR(VLOOKUP(A6100,TATİLLER!$A$2:$D$30000,3,0),"TATİL DEĞİL")</f>
        <v>TATİL DEĞİL</v>
      </c>
    </row>
    <row r="6101" spans="1:7" x14ac:dyDescent="0.25">
      <c r="A6101" s="74">
        <f t="shared" si="1400"/>
        <v>53738</v>
      </c>
      <c r="B6101" s="72">
        <f t="shared" si="1408"/>
        <v>5</v>
      </c>
      <c r="C6101" s="72" t="str">
        <f>IF(E6101=0,"RESMİ TATİL",VLOOKUP(E6101,LİSTE!$B$7:$D$1300,3,0))</f>
        <v>Ömer AKGÜL</v>
      </c>
      <c r="D6101" s="72" t="str">
        <f>IF(F6101=0,"RESMİ TATİL",VLOOKUP(F6101,LİSTE!$B$7:$D$1300,3,0))</f>
        <v>Muharrem EFE TANRIVERDİ</v>
      </c>
      <c r="E6101" s="72">
        <f>IF(B6101="TATİL",0,IF(F6100=0,F6099+1,IF(LİSTE!$F$1=F6100,1,F6100+1)))</f>
        <v>7</v>
      </c>
      <c r="F6101" s="72">
        <f>IF(E6101=0,0,IF(LİSTE!$F$1=E6101,1,E6101+1))</f>
        <v>8</v>
      </c>
      <c r="G6101" s="72" t="str">
        <f>IFERROR(VLOOKUP(A6101,TATİLLER!$A$2:$D$30000,3,0),"TATİL DEĞİL")</f>
        <v>TATİL DEĞİL</v>
      </c>
    </row>
    <row r="6102" spans="1:7" x14ac:dyDescent="0.25">
      <c r="A6102" s="74">
        <f t="shared" ref="A6102" si="1412">A6101+3</f>
        <v>53741</v>
      </c>
      <c r="B6102" s="72">
        <f t="shared" si="1408"/>
        <v>1</v>
      </c>
      <c r="C6102" s="72" t="str">
        <f>IF(E6102=0,"RESMİ TATİL",VLOOKUP(E6102,LİSTE!$B$7:$D$1300,3,0))</f>
        <v>Anıl DOĞAN</v>
      </c>
      <c r="D6102" s="72" t="str">
        <f>IF(F6102=0,"RESMİ TATİL",VLOOKUP(F6102,LİSTE!$B$7:$D$1300,3,0))</f>
        <v>İpek ARSLAN</v>
      </c>
      <c r="E6102" s="72">
        <f>IF(B6102="TATİL",0,IF(F6101=0,F6100+1,IF(LİSTE!$F$1=F6101,1,F6101+1)))</f>
        <v>9</v>
      </c>
      <c r="F6102" s="72">
        <f>IF(E6102=0,0,IF(LİSTE!$F$1=E6102,1,E6102+1))</f>
        <v>10</v>
      </c>
      <c r="G6102" s="72" t="str">
        <f>IFERROR(VLOOKUP(A6102,TATİLLER!$A$2:$D$30000,3,0),"TATİL DEĞİL")</f>
        <v>TATİL DEĞİL</v>
      </c>
    </row>
    <row r="6103" spans="1:7" x14ac:dyDescent="0.25">
      <c r="A6103" s="74">
        <f t="shared" si="1400"/>
        <v>53742</v>
      </c>
      <c r="B6103" s="72">
        <f t="shared" si="1408"/>
        <v>2</v>
      </c>
      <c r="C6103" s="72" t="str">
        <f>IF(E6103=0,"RESMİ TATİL",VLOOKUP(E6103,LİSTE!$B$7:$D$1300,3,0))</f>
        <v>Efe KARSAK</v>
      </c>
      <c r="D6103" s="72" t="str">
        <f>IF(F6103=0,"RESMİ TATİL",VLOOKUP(F6103,LİSTE!$B$7:$D$1300,3,0))</f>
        <v>Abdullah KIRBAÇ</v>
      </c>
      <c r="E6103" s="72">
        <f>IF(B6103="TATİL",0,IF(F6102=0,F6101+1,IF(LİSTE!$F$1=F6102,1,F6102+1)))</f>
        <v>11</v>
      </c>
      <c r="F6103" s="72">
        <f>IF(E6103=0,0,IF(LİSTE!$F$1=E6103,1,E6103+1))</f>
        <v>12</v>
      </c>
      <c r="G6103" s="72" t="str">
        <f>IFERROR(VLOOKUP(A6103,TATİLLER!$A$2:$D$30000,3,0),"TATİL DEĞİL")</f>
        <v>TATİL DEĞİL</v>
      </c>
    </row>
    <row r="6104" spans="1:7" x14ac:dyDescent="0.25">
      <c r="A6104" s="74">
        <f t="shared" si="1400"/>
        <v>53743</v>
      </c>
      <c r="B6104" s="72">
        <f t="shared" si="1408"/>
        <v>3</v>
      </c>
      <c r="C6104" s="72" t="str">
        <f>IF(E6104=0,"RESMİ TATİL",VLOOKUP(E6104,LİSTE!$B$7:$D$1300,3,0))</f>
        <v>Ümmü Defne GÜLER</v>
      </c>
      <c r="D6104" s="72" t="str">
        <f>IF(F6104=0,"RESMİ TATİL",VLOOKUP(F6104,LİSTE!$B$7:$D$1300,3,0))</f>
        <v>Şevval ÖZDAMAR</v>
      </c>
      <c r="E6104" s="72">
        <f>IF(B6104="TATİL",0,IF(F6103=0,F6102+1,IF(LİSTE!$F$1=F6103,1,F6103+1)))</f>
        <v>13</v>
      </c>
      <c r="F6104" s="72">
        <f>IF(E6104=0,0,IF(LİSTE!$F$1=E6104,1,E6104+1))</f>
        <v>14</v>
      </c>
      <c r="G6104" s="72" t="str">
        <f>IFERROR(VLOOKUP(A6104,TATİLLER!$A$2:$D$30000,3,0),"TATİL DEĞİL")</f>
        <v>TATİL DEĞİL</v>
      </c>
    </row>
    <row r="6105" spans="1:7" x14ac:dyDescent="0.25">
      <c r="A6105" s="74">
        <f t="shared" si="1400"/>
        <v>53744</v>
      </c>
      <c r="B6105" s="72">
        <f t="shared" si="1408"/>
        <v>4</v>
      </c>
      <c r="C6105" s="72" t="str">
        <f>IF(E6105=0,"RESMİ TATİL",VLOOKUP(E6105,LİSTE!$B$7:$D$1300,3,0))</f>
        <v>Zeynep AKDAĞ</v>
      </c>
      <c r="D6105" s="72" t="str">
        <f>IF(F6105=0,"RESMİ TATİL",VLOOKUP(F6105,LİSTE!$B$7:$D$1300,3,0))</f>
        <v>Esma ÇOKER</v>
      </c>
      <c r="E6105" s="72">
        <f>IF(B6105="TATİL",0,IF(F6104=0,F6103+1,IF(LİSTE!$F$1=F6104,1,F6104+1)))</f>
        <v>15</v>
      </c>
      <c r="F6105" s="72">
        <f>IF(E6105=0,0,IF(LİSTE!$F$1=E6105,1,E6105+1))</f>
        <v>16</v>
      </c>
      <c r="G6105" s="72" t="str">
        <f>IFERROR(VLOOKUP(A6105,TATİLLER!$A$2:$D$30000,3,0),"TATİL DEĞİL")</f>
        <v>TATİL DEĞİL</v>
      </c>
    </row>
    <row r="6106" spans="1:7" x14ac:dyDescent="0.25">
      <c r="A6106" s="74">
        <f t="shared" si="1400"/>
        <v>53745</v>
      </c>
      <c r="B6106" s="72">
        <f t="shared" si="1408"/>
        <v>5</v>
      </c>
      <c r="C6106" s="72" t="str">
        <f>IF(E6106=0,"RESMİ TATİL",VLOOKUP(E6106,LİSTE!$B$7:$D$1300,3,0))</f>
        <v>Dursun Kubilay YAŞAR</v>
      </c>
      <c r="D6106" s="72" t="str">
        <f>IF(F6106=0,"RESMİ TATİL",VLOOKUP(F6106,LİSTE!$B$7:$D$1300,3,0))</f>
        <v>Zeynep Beril BAŞPINAR</v>
      </c>
      <c r="E6106" s="72">
        <f>IF(B6106="TATİL",0,IF(F6105=0,F6104+1,IF(LİSTE!$F$1=F6105,1,F6105+1)))</f>
        <v>17</v>
      </c>
      <c r="F6106" s="72">
        <f>IF(E6106=0,0,IF(LİSTE!$F$1=E6106,1,E6106+1))</f>
        <v>18</v>
      </c>
      <c r="G6106" s="72" t="str">
        <f>IFERROR(VLOOKUP(A6106,TATİLLER!$A$2:$D$30000,3,0),"TATİL DEĞİL")</f>
        <v>TATİL DEĞİL</v>
      </c>
    </row>
    <row r="6107" spans="1:7" x14ac:dyDescent="0.25">
      <c r="A6107" s="74">
        <f t="shared" ref="A6107" si="1413">A6106+3</f>
        <v>53748</v>
      </c>
      <c r="B6107" s="72">
        <f t="shared" si="1408"/>
        <v>1</v>
      </c>
      <c r="C6107" s="72" t="str">
        <f>IF(E6107=0,"RESMİ TATİL",VLOOKUP(E6107,LİSTE!$B$7:$D$1300,3,0))</f>
        <v>Ahmet DAL</v>
      </c>
      <c r="D6107" s="72" t="str">
        <f>IF(F6107=0,"RESMİ TATİL",VLOOKUP(F6107,LİSTE!$B$7:$D$1300,3,0))</f>
        <v>Emirhan KARATAŞ</v>
      </c>
      <c r="E6107" s="72">
        <f>IF(B6107="TATİL",0,IF(F6106=0,F6105+1,IF(LİSTE!$F$1=F6106,1,F6106+1)))</f>
        <v>19</v>
      </c>
      <c r="F6107" s="72">
        <f>IF(E6107=0,0,IF(LİSTE!$F$1=E6107,1,E6107+1))</f>
        <v>20</v>
      </c>
      <c r="G6107" s="72" t="str">
        <f>IFERROR(VLOOKUP(A6107,TATİLLER!$A$2:$D$30000,3,0),"TATİL DEĞİL")</f>
        <v>TATİL DEĞİL</v>
      </c>
    </row>
    <row r="6108" spans="1:7" x14ac:dyDescent="0.25">
      <c r="A6108" s="74">
        <f t="shared" si="1400"/>
        <v>53749</v>
      </c>
      <c r="B6108" s="72">
        <f t="shared" si="1408"/>
        <v>2</v>
      </c>
      <c r="C6108" s="72" t="str">
        <f>IF(E6108=0,"RESMİ TATİL",VLOOKUP(E6108,LİSTE!$B$7:$D$1300,3,0))</f>
        <v>Zümra Yeter ARI</v>
      </c>
      <c r="D6108" s="72" t="str">
        <f>IF(F6108=0,"RESMİ TATİL",VLOOKUP(F6108,LİSTE!$B$7:$D$1300,3,0))</f>
        <v>Utku KARAGÖZ</v>
      </c>
      <c r="E6108" s="72">
        <f>IF(B6108="TATİL",0,IF(F6107=0,F6106+1,IF(LİSTE!$F$1=F6107,1,F6107+1)))</f>
        <v>21</v>
      </c>
      <c r="F6108" s="72">
        <f>IF(E6108=0,0,IF(LİSTE!$F$1=E6108,1,E6108+1))</f>
        <v>22</v>
      </c>
      <c r="G6108" s="72" t="str">
        <f>IFERROR(VLOOKUP(A6108,TATİLLER!$A$2:$D$30000,3,0),"TATİL DEĞİL")</f>
        <v>TATİL DEĞİL</v>
      </c>
    </row>
    <row r="6109" spans="1:7" x14ac:dyDescent="0.25">
      <c r="A6109" s="74">
        <f t="shared" si="1400"/>
        <v>53750</v>
      </c>
      <c r="B6109" s="72">
        <f t="shared" si="1408"/>
        <v>3</v>
      </c>
      <c r="C6109" s="72" t="str">
        <f>IF(E6109=0,"RESMİ TATİL",VLOOKUP(E6109,LİSTE!$B$7:$D$1300,3,0))</f>
        <v>Feyza Zümra AVCIOĞLU</v>
      </c>
      <c r="D6109" s="72" t="str">
        <f>IF(F6109=0,"RESMİ TATİL",VLOOKUP(F6109,LİSTE!$B$7:$D$1300,3,0))</f>
        <v>Yusuf Ali TABUR</v>
      </c>
      <c r="E6109" s="72">
        <f>IF(B6109="TATİL",0,IF(F6108=0,F6107+1,IF(LİSTE!$F$1=F6108,1,F6108+1)))</f>
        <v>23</v>
      </c>
      <c r="F6109" s="72">
        <f>IF(E6109=0,0,IF(LİSTE!$F$1=E6109,1,E6109+1))</f>
        <v>24</v>
      </c>
      <c r="G6109" s="72" t="str">
        <f>IFERROR(VLOOKUP(A6109,TATİLLER!$A$2:$D$30000,3,0),"TATİL DEĞİL")</f>
        <v>TATİL DEĞİL</v>
      </c>
    </row>
    <row r="6110" spans="1:7" x14ac:dyDescent="0.25">
      <c r="A6110" s="74">
        <f t="shared" si="1400"/>
        <v>53751</v>
      </c>
      <c r="B6110" s="72">
        <f t="shared" si="1408"/>
        <v>4</v>
      </c>
      <c r="C6110" s="72" t="str">
        <f>IF(E6110=0,"RESMİ TATİL",VLOOKUP(E6110,LİSTE!$B$7:$D$1300,3,0))</f>
        <v>Irmak UTEBAY</v>
      </c>
      <c r="D6110" s="72" t="str">
        <f>IF(F6110=0,"RESMİ TATİL",VLOOKUP(F6110,LİSTE!$B$7:$D$1300,3,0))</f>
        <v>Kerem AKKOÇ</v>
      </c>
      <c r="E6110" s="72">
        <f>IF(B6110="TATİL",0,IF(F6109=0,F6108+1,IF(LİSTE!$F$1=F6109,1,F6109+1)))</f>
        <v>25</v>
      </c>
      <c r="F6110" s="72">
        <f>IF(E6110=0,0,IF(LİSTE!$F$1=E6110,1,E6110+1))</f>
        <v>26</v>
      </c>
      <c r="G6110" s="72" t="str">
        <f>IFERROR(VLOOKUP(A6110,TATİLLER!$A$2:$D$30000,3,0),"TATİL DEĞİL")</f>
        <v>TATİL DEĞİL</v>
      </c>
    </row>
    <row r="6111" spans="1:7" x14ac:dyDescent="0.25">
      <c r="A6111" s="74">
        <f t="shared" si="1400"/>
        <v>53752</v>
      </c>
      <c r="B6111" s="72">
        <f t="shared" si="1408"/>
        <v>5</v>
      </c>
      <c r="C6111" s="72" t="str">
        <f>IF(E6111=0,"RESMİ TATİL",VLOOKUP(E6111,LİSTE!$B$7:$D$1300,3,0))</f>
        <v>Elçin Ayşe ELMAS</v>
      </c>
      <c r="D6111" s="72" t="str">
        <f>IF(F6111=0,"RESMİ TATİL",VLOOKUP(F6111,LİSTE!$B$7:$D$1300,3,0))</f>
        <v>Muhammed YILDIZDAĞ</v>
      </c>
      <c r="E6111" s="72">
        <f>IF(B6111="TATİL",0,IF(F6110=0,F6109+1,IF(LİSTE!$F$1=F6110,1,F6110+1)))</f>
        <v>27</v>
      </c>
      <c r="F6111" s="72">
        <f>IF(E6111=0,0,IF(LİSTE!$F$1=E6111,1,E6111+1))</f>
        <v>28</v>
      </c>
      <c r="G6111" s="72" t="str">
        <f>IFERROR(VLOOKUP(A6111,TATİLLER!$A$2:$D$30000,3,0),"TATİL DEĞİL")</f>
        <v>TATİL DEĞİL</v>
      </c>
    </row>
    <row r="6112" spans="1:7" x14ac:dyDescent="0.25">
      <c r="A6112" s="74">
        <f t="shared" ref="A6112" si="1414">A6111+3</f>
        <v>53755</v>
      </c>
      <c r="B6112" s="72">
        <f t="shared" si="1408"/>
        <v>1</v>
      </c>
      <c r="C6112" s="72" t="str">
        <f>IF(E6112=0,"RESMİ TATİL",VLOOKUP(E6112,LİSTE!$B$7:$D$1300,3,0))</f>
        <v>Nisa Nur SANCAR</v>
      </c>
      <c r="D6112" s="72" t="str">
        <f>IF(F6112=0,"RESMİ TATİL",VLOOKUP(F6112,LİSTE!$B$7:$D$1300,3,0))</f>
        <v>Esila ÇETİN</v>
      </c>
      <c r="E6112" s="72">
        <f>IF(B6112="TATİL",0,IF(F6111=0,F6110+1,IF(LİSTE!$F$1=F6111,1,F6111+1)))</f>
        <v>1</v>
      </c>
      <c r="F6112" s="72">
        <f>IF(E6112=0,0,IF(LİSTE!$F$1=E6112,1,E6112+1))</f>
        <v>2</v>
      </c>
      <c r="G6112" s="72" t="str">
        <f>IFERROR(VLOOKUP(A6112,TATİLLER!$A$2:$D$30000,3,0),"TATİL DEĞİL")</f>
        <v>TATİL DEĞİL</v>
      </c>
    </row>
    <row r="6113" spans="1:7" x14ac:dyDescent="0.25">
      <c r="A6113" s="74">
        <f t="shared" ref="A6113:A6176" si="1415">A6112+1</f>
        <v>53756</v>
      </c>
      <c r="B6113" s="72">
        <f t="shared" si="1408"/>
        <v>2</v>
      </c>
      <c r="C6113" s="72" t="str">
        <f>IF(E6113=0,"RESMİ TATİL",VLOOKUP(E6113,LİSTE!$B$7:$D$1300,3,0))</f>
        <v>Zeynep Sevde TOPUZ</v>
      </c>
      <c r="D6113" s="72" t="str">
        <f>IF(F6113=0,"RESMİ TATİL",VLOOKUP(F6113,LİSTE!$B$7:$D$1300,3,0))</f>
        <v>Ömer Asaf KADAŞ</v>
      </c>
      <c r="E6113" s="72">
        <f>IF(B6113="TATİL",0,IF(F6112=0,F6111+1,IF(LİSTE!$F$1=F6112,1,F6112+1)))</f>
        <v>3</v>
      </c>
      <c r="F6113" s="72">
        <f>IF(E6113=0,0,IF(LİSTE!$F$1=E6113,1,E6113+1))</f>
        <v>4</v>
      </c>
      <c r="G6113" s="72" t="str">
        <f>IFERROR(VLOOKUP(A6113,TATİLLER!$A$2:$D$30000,3,0),"TATİL DEĞİL")</f>
        <v>TATİL DEĞİL</v>
      </c>
    </row>
    <row r="6114" spans="1:7" x14ac:dyDescent="0.25">
      <c r="A6114" s="74">
        <f t="shared" si="1415"/>
        <v>53757</v>
      </c>
      <c r="B6114" s="72">
        <f t="shared" si="1408"/>
        <v>3</v>
      </c>
      <c r="C6114" s="72" t="str">
        <f>IF(E6114=0,"RESMİ TATİL",VLOOKUP(E6114,LİSTE!$B$7:$D$1300,3,0))</f>
        <v>Ramazan Baran ADIGÜZEL</v>
      </c>
      <c r="D6114" s="72" t="str">
        <f>IF(F6114=0,"RESMİ TATİL",VLOOKUP(F6114,LİSTE!$B$7:$D$1300,3,0))</f>
        <v>Bahar AKGÜN</v>
      </c>
      <c r="E6114" s="72">
        <f>IF(B6114="TATİL",0,IF(F6113=0,F6112+1,IF(LİSTE!$F$1=F6113,1,F6113+1)))</f>
        <v>5</v>
      </c>
      <c r="F6114" s="72">
        <f>IF(E6114=0,0,IF(LİSTE!$F$1=E6114,1,E6114+1))</f>
        <v>6</v>
      </c>
      <c r="G6114" s="72" t="str">
        <f>IFERROR(VLOOKUP(A6114,TATİLLER!$A$2:$D$30000,3,0),"TATİL DEĞİL")</f>
        <v>TATİL DEĞİL</v>
      </c>
    </row>
    <row r="6115" spans="1:7" x14ac:dyDescent="0.25">
      <c r="A6115" s="74">
        <f t="shared" si="1415"/>
        <v>53758</v>
      </c>
      <c r="B6115" s="72">
        <f t="shared" si="1408"/>
        <v>4</v>
      </c>
      <c r="C6115" s="72" t="str">
        <f>IF(E6115=0,"RESMİ TATİL",VLOOKUP(E6115,LİSTE!$B$7:$D$1300,3,0))</f>
        <v>Ömer AKGÜL</v>
      </c>
      <c r="D6115" s="72" t="str">
        <f>IF(F6115=0,"RESMİ TATİL",VLOOKUP(F6115,LİSTE!$B$7:$D$1300,3,0))</f>
        <v>Muharrem EFE TANRIVERDİ</v>
      </c>
      <c r="E6115" s="72">
        <f>IF(B6115="TATİL",0,IF(F6114=0,F6113+1,IF(LİSTE!$F$1=F6114,1,F6114+1)))</f>
        <v>7</v>
      </c>
      <c r="F6115" s="72">
        <f>IF(E6115=0,0,IF(LİSTE!$F$1=E6115,1,E6115+1))</f>
        <v>8</v>
      </c>
      <c r="G6115" s="72" t="str">
        <f>IFERROR(VLOOKUP(A6115,TATİLLER!$A$2:$D$30000,3,0),"TATİL DEĞİL")</f>
        <v>TATİL DEĞİL</v>
      </c>
    </row>
    <row r="6116" spans="1:7" x14ac:dyDescent="0.25">
      <c r="A6116" s="74">
        <f t="shared" si="1415"/>
        <v>53759</v>
      </c>
      <c r="B6116" s="72">
        <f t="shared" si="1408"/>
        <v>5</v>
      </c>
      <c r="C6116" s="72" t="str">
        <f>IF(E6116=0,"RESMİ TATİL",VLOOKUP(E6116,LİSTE!$B$7:$D$1300,3,0))</f>
        <v>Anıl DOĞAN</v>
      </c>
      <c r="D6116" s="72" t="str">
        <f>IF(F6116=0,"RESMİ TATİL",VLOOKUP(F6116,LİSTE!$B$7:$D$1300,3,0))</f>
        <v>İpek ARSLAN</v>
      </c>
      <c r="E6116" s="72">
        <f>IF(B6116="TATİL",0,IF(F6115=0,F6114+1,IF(LİSTE!$F$1=F6115,1,F6115+1)))</f>
        <v>9</v>
      </c>
      <c r="F6116" s="72">
        <f>IF(E6116=0,0,IF(LİSTE!$F$1=E6116,1,E6116+1))</f>
        <v>10</v>
      </c>
      <c r="G6116" s="72" t="str">
        <f>IFERROR(VLOOKUP(A6116,TATİLLER!$A$2:$D$30000,3,0),"TATİL DEĞİL")</f>
        <v>TATİL DEĞİL</v>
      </c>
    </row>
    <row r="6117" spans="1:7" x14ac:dyDescent="0.25">
      <c r="A6117" s="74">
        <f t="shared" ref="A6117" si="1416">A6116+3</f>
        <v>53762</v>
      </c>
      <c r="B6117" s="72">
        <f t="shared" si="1408"/>
        <v>1</v>
      </c>
      <c r="C6117" s="72" t="str">
        <f>IF(E6117=0,"RESMİ TATİL",VLOOKUP(E6117,LİSTE!$B$7:$D$1300,3,0))</f>
        <v>Efe KARSAK</v>
      </c>
      <c r="D6117" s="72" t="str">
        <f>IF(F6117=0,"RESMİ TATİL",VLOOKUP(F6117,LİSTE!$B$7:$D$1300,3,0))</f>
        <v>Abdullah KIRBAÇ</v>
      </c>
      <c r="E6117" s="72">
        <f>IF(B6117="TATİL",0,IF(F6116=0,F6115+1,IF(LİSTE!$F$1=F6116,1,F6116+1)))</f>
        <v>11</v>
      </c>
      <c r="F6117" s="72">
        <f>IF(E6117=0,0,IF(LİSTE!$F$1=E6117,1,E6117+1))</f>
        <v>12</v>
      </c>
      <c r="G6117" s="72" t="str">
        <f>IFERROR(VLOOKUP(A6117,TATİLLER!$A$2:$D$30000,3,0),"TATİL DEĞİL")</f>
        <v>TATİL DEĞİL</v>
      </c>
    </row>
    <row r="6118" spans="1:7" x14ac:dyDescent="0.25">
      <c r="A6118" s="74">
        <f t="shared" si="1415"/>
        <v>53763</v>
      </c>
      <c r="B6118" s="72">
        <f t="shared" si="1408"/>
        <v>2</v>
      </c>
      <c r="C6118" s="72" t="str">
        <f>IF(E6118=0,"RESMİ TATİL",VLOOKUP(E6118,LİSTE!$B$7:$D$1300,3,0))</f>
        <v>Ümmü Defne GÜLER</v>
      </c>
      <c r="D6118" s="72" t="str">
        <f>IF(F6118=0,"RESMİ TATİL",VLOOKUP(F6118,LİSTE!$B$7:$D$1300,3,0))</f>
        <v>Şevval ÖZDAMAR</v>
      </c>
      <c r="E6118" s="72">
        <f>IF(B6118="TATİL",0,IF(F6117=0,F6116+1,IF(LİSTE!$F$1=F6117,1,F6117+1)))</f>
        <v>13</v>
      </c>
      <c r="F6118" s="72">
        <f>IF(E6118=0,0,IF(LİSTE!$F$1=E6118,1,E6118+1))</f>
        <v>14</v>
      </c>
      <c r="G6118" s="72" t="str">
        <f>IFERROR(VLOOKUP(A6118,TATİLLER!$A$2:$D$30000,3,0),"TATİL DEĞİL")</f>
        <v>TATİL DEĞİL</v>
      </c>
    </row>
    <row r="6119" spans="1:7" x14ac:dyDescent="0.25">
      <c r="A6119" s="74">
        <f t="shared" si="1415"/>
        <v>53764</v>
      </c>
      <c r="B6119" s="72">
        <f t="shared" si="1408"/>
        <v>3</v>
      </c>
      <c r="C6119" s="72" t="str">
        <f>IF(E6119=0,"RESMİ TATİL",VLOOKUP(E6119,LİSTE!$B$7:$D$1300,3,0))</f>
        <v>Zeynep AKDAĞ</v>
      </c>
      <c r="D6119" s="72" t="str">
        <f>IF(F6119=0,"RESMİ TATİL",VLOOKUP(F6119,LİSTE!$B$7:$D$1300,3,0))</f>
        <v>Esma ÇOKER</v>
      </c>
      <c r="E6119" s="72">
        <f>IF(B6119="TATİL",0,IF(F6118=0,F6117+1,IF(LİSTE!$F$1=F6118,1,F6118+1)))</f>
        <v>15</v>
      </c>
      <c r="F6119" s="72">
        <f>IF(E6119=0,0,IF(LİSTE!$F$1=E6119,1,E6119+1))</f>
        <v>16</v>
      </c>
      <c r="G6119" s="72" t="str">
        <f>IFERROR(VLOOKUP(A6119,TATİLLER!$A$2:$D$30000,3,0),"TATİL DEĞİL")</f>
        <v>TATİL DEĞİL</v>
      </c>
    </row>
    <row r="6120" spans="1:7" x14ac:dyDescent="0.25">
      <c r="A6120" s="74">
        <f t="shared" si="1415"/>
        <v>53765</v>
      </c>
      <c r="B6120" s="72">
        <f t="shared" si="1408"/>
        <v>4</v>
      </c>
      <c r="C6120" s="72" t="str">
        <f>IF(E6120=0,"RESMİ TATİL",VLOOKUP(E6120,LİSTE!$B$7:$D$1300,3,0))</f>
        <v>Dursun Kubilay YAŞAR</v>
      </c>
      <c r="D6120" s="72" t="str">
        <f>IF(F6120=0,"RESMİ TATİL",VLOOKUP(F6120,LİSTE!$B$7:$D$1300,3,0))</f>
        <v>Zeynep Beril BAŞPINAR</v>
      </c>
      <c r="E6120" s="72">
        <f>IF(B6120="TATİL",0,IF(F6119=0,F6118+1,IF(LİSTE!$F$1=F6119,1,F6119+1)))</f>
        <v>17</v>
      </c>
      <c r="F6120" s="72">
        <f>IF(E6120=0,0,IF(LİSTE!$F$1=E6120,1,E6120+1))</f>
        <v>18</v>
      </c>
      <c r="G6120" s="72" t="str">
        <f>IFERROR(VLOOKUP(A6120,TATİLLER!$A$2:$D$30000,3,0),"TATİL DEĞİL")</f>
        <v>TATİL DEĞİL</v>
      </c>
    </row>
    <row r="6121" spans="1:7" x14ac:dyDescent="0.25">
      <c r="A6121" s="74">
        <f t="shared" si="1415"/>
        <v>53766</v>
      </c>
      <c r="B6121" s="72">
        <f t="shared" si="1408"/>
        <v>5</v>
      </c>
      <c r="C6121" s="72" t="str">
        <f>IF(E6121=0,"RESMİ TATİL",VLOOKUP(E6121,LİSTE!$B$7:$D$1300,3,0))</f>
        <v>Ahmet DAL</v>
      </c>
      <c r="D6121" s="72" t="str">
        <f>IF(F6121=0,"RESMİ TATİL",VLOOKUP(F6121,LİSTE!$B$7:$D$1300,3,0))</f>
        <v>Emirhan KARATAŞ</v>
      </c>
      <c r="E6121" s="72">
        <f>IF(B6121="TATİL",0,IF(F6120=0,F6119+1,IF(LİSTE!$F$1=F6120,1,F6120+1)))</f>
        <v>19</v>
      </c>
      <c r="F6121" s="72">
        <f>IF(E6121=0,0,IF(LİSTE!$F$1=E6121,1,E6121+1))</f>
        <v>20</v>
      </c>
      <c r="G6121" s="72" t="str">
        <f>IFERROR(VLOOKUP(A6121,TATİLLER!$A$2:$D$30000,3,0),"TATİL DEĞİL")</f>
        <v>TATİL DEĞİL</v>
      </c>
    </row>
    <row r="6122" spans="1:7" x14ac:dyDescent="0.25">
      <c r="A6122" s="74">
        <f t="shared" ref="A6122" si="1417">A6121+3</f>
        <v>53769</v>
      </c>
      <c r="B6122" s="72">
        <f t="shared" si="1408"/>
        <v>1</v>
      </c>
      <c r="C6122" s="72" t="str">
        <f>IF(E6122=0,"RESMİ TATİL",VLOOKUP(E6122,LİSTE!$B$7:$D$1300,3,0))</f>
        <v>Zümra Yeter ARI</v>
      </c>
      <c r="D6122" s="72" t="str">
        <f>IF(F6122=0,"RESMİ TATİL",VLOOKUP(F6122,LİSTE!$B$7:$D$1300,3,0))</f>
        <v>Utku KARAGÖZ</v>
      </c>
      <c r="E6122" s="72">
        <f>IF(B6122="TATİL",0,IF(F6121=0,F6120+1,IF(LİSTE!$F$1=F6121,1,F6121+1)))</f>
        <v>21</v>
      </c>
      <c r="F6122" s="72">
        <f>IF(E6122=0,0,IF(LİSTE!$F$1=E6122,1,E6122+1))</f>
        <v>22</v>
      </c>
      <c r="G6122" s="72" t="str">
        <f>IFERROR(VLOOKUP(A6122,TATİLLER!$A$2:$D$30000,3,0),"TATİL DEĞİL")</f>
        <v>TATİL DEĞİL</v>
      </c>
    </row>
    <row r="6123" spans="1:7" x14ac:dyDescent="0.25">
      <c r="A6123" s="74">
        <f t="shared" si="1415"/>
        <v>53770</v>
      </c>
      <c r="B6123" s="72">
        <f t="shared" si="1408"/>
        <v>2</v>
      </c>
      <c r="C6123" s="72" t="str">
        <f>IF(E6123=0,"RESMİ TATİL",VLOOKUP(E6123,LİSTE!$B$7:$D$1300,3,0))</f>
        <v>Feyza Zümra AVCIOĞLU</v>
      </c>
      <c r="D6123" s="72" t="str">
        <f>IF(F6123=0,"RESMİ TATİL",VLOOKUP(F6123,LİSTE!$B$7:$D$1300,3,0))</f>
        <v>Yusuf Ali TABUR</v>
      </c>
      <c r="E6123" s="72">
        <f>IF(B6123="TATİL",0,IF(F6122=0,F6121+1,IF(LİSTE!$F$1=F6122,1,F6122+1)))</f>
        <v>23</v>
      </c>
      <c r="F6123" s="72">
        <f>IF(E6123=0,0,IF(LİSTE!$F$1=E6123,1,E6123+1))</f>
        <v>24</v>
      </c>
      <c r="G6123" s="72" t="str">
        <f>IFERROR(VLOOKUP(A6123,TATİLLER!$A$2:$D$30000,3,0),"TATİL DEĞİL")</f>
        <v>TATİL DEĞİL</v>
      </c>
    </row>
    <row r="6124" spans="1:7" x14ac:dyDescent="0.25">
      <c r="A6124" s="74">
        <f t="shared" si="1415"/>
        <v>53771</v>
      </c>
      <c r="B6124" s="72">
        <f t="shared" si="1408"/>
        <v>3</v>
      </c>
      <c r="C6124" s="72" t="str">
        <f>IF(E6124=0,"RESMİ TATİL",VLOOKUP(E6124,LİSTE!$B$7:$D$1300,3,0))</f>
        <v>Irmak UTEBAY</v>
      </c>
      <c r="D6124" s="72" t="str">
        <f>IF(F6124=0,"RESMİ TATİL",VLOOKUP(F6124,LİSTE!$B$7:$D$1300,3,0))</f>
        <v>Kerem AKKOÇ</v>
      </c>
      <c r="E6124" s="72">
        <f>IF(B6124="TATİL",0,IF(F6123=0,F6122+1,IF(LİSTE!$F$1=F6123,1,F6123+1)))</f>
        <v>25</v>
      </c>
      <c r="F6124" s="72">
        <f>IF(E6124=0,0,IF(LİSTE!$F$1=E6124,1,E6124+1))</f>
        <v>26</v>
      </c>
      <c r="G6124" s="72" t="str">
        <f>IFERROR(VLOOKUP(A6124,TATİLLER!$A$2:$D$30000,3,0),"TATİL DEĞİL")</f>
        <v>TATİL DEĞİL</v>
      </c>
    </row>
    <row r="6125" spans="1:7" x14ac:dyDescent="0.25">
      <c r="A6125" s="74">
        <f t="shared" si="1415"/>
        <v>53772</v>
      </c>
      <c r="B6125" s="72">
        <f t="shared" si="1408"/>
        <v>4</v>
      </c>
      <c r="C6125" s="72" t="str">
        <f>IF(E6125=0,"RESMİ TATİL",VLOOKUP(E6125,LİSTE!$B$7:$D$1300,3,0))</f>
        <v>Elçin Ayşe ELMAS</v>
      </c>
      <c r="D6125" s="72" t="str">
        <f>IF(F6125=0,"RESMİ TATİL",VLOOKUP(F6125,LİSTE!$B$7:$D$1300,3,0))</f>
        <v>Muhammed YILDIZDAĞ</v>
      </c>
      <c r="E6125" s="72">
        <f>IF(B6125="TATİL",0,IF(F6124=0,F6123+1,IF(LİSTE!$F$1=F6124,1,F6124+1)))</f>
        <v>27</v>
      </c>
      <c r="F6125" s="72">
        <f>IF(E6125=0,0,IF(LİSTE!$F$1=E6125,1,E6125+1))</f>
        <v>28</v>
      </c>
      <c r="G6125" s="72" t="str">
        <f>IFERROR(VLOOKUP(A6125,TATİLLER!$A$2:$D$30000,3,0),"TATİL DEĞİL")</f>
        <v>TATİL DEĞİL</v>
      </c>
    </row>
    <row r="6126" spans="1:7" x14ac:dyDescent="0.25">
      <c r="A6126" s="74">
        <f t="shared" si="1415"/>
        <v>53773</v>
      </c>
      <c r="B6126" s="72">
        <f t="shared" si="1408"/>
        <v>5</v>
      </c>
      <c r="C6126" s="72" t="str">
        <f>IF(E6126=0,"RESMİ TATİL",VLOOKUP(E6126,LİSTE!$B$7:$D$1300,3,0))</f>
        <v>Nisa Nur SANCAR</v>
      </c>
      <c r="D6126" s="72" t="str">
        <f>IF(F6126=0,"RESMİ TATİL",VLOOKUP(F6126,LİSTE!$B$7:$D$1300,3,0))</f>
        <v>Esila ÇETİN</v>
      </c>
      <c r="E6126" s="72">
        <f>IF(B6126="TATİL",0,IF(F6125=0,F6124+1,IF(LİSTE!$F$1=F6125,1,F6125+1)))</f>
        <v>1</v>
      </c>
      <c r="F6126" s="72">
        <f>IF(E6126=0,0,IF(LİSTE!$F$1=E6126,1,E6126+1))</f>
        <v>2</v>
      </c>
      <c r="G6126" s="72" t="str">
        <f>IFERROR(VLOOKUP(A6126,TATİLLER!$A$2:$D$30000,3,0),"TATİL DEĞİL")</f>
        <v>TATİL DEĞİL</v>
      </c>
    </row>
    <row r="6127" spans="1:7" x14ac:dyDescent="0.25">
      <c r="A6127" s="74">
        <f t="shared" ref="A6127" si="1418">A6126+3</f>
        <v>53776</v>
      </c>
      <c r="B6127" s="72">
        <f t="shared" si="1408"/>
        <v>1</v>
      </c>
      <c r="C6127" s="72" t="str">
        <f>IF(E6127=0,"RESMİ TATİL",VLOOKUP(E6127,LİSTE!$B$7:$D$1300,3,0))</f>
        <v>Zeynep Sevde TOPUZ</v>
      </c>
      <c r="D6127" s="72" t="str">
        <f>IF(F6127=0,"RESMİ TATİL",VLOOKUP(F6127,LİSTE!$B$7:$D$1300,3,0))</f>
        <v>Ömer Asaf KADAŞ</v>
      </c>
      <c r="E6127" s="72">
        <f>IF(B6127="TATİL",0,IF(F6126=0,F6125+1,IF(LİSTE!$F$1=F6126,1,F6126+1)))</f>
        <v>3</v>
      </c>
      <c r="F6127" s="72">
        <f>IF(E6127=0,0,IF(LİSTE!$F$1=E6127,1,E6127+1))</f>
        <v>4</v>
      </c>
      <c r="G6127" s="72" t="str">
        <f>IFERROR(VLOOKUP(A6127,TATİLLER!$A$2:$D$30000,3,0),"TATİL DEĞİL")</f>
        <v>TATİL DEĞİL</v>
      </c>
    </row>
    <row r="6128" spans="1:7" x14ac:dyDescent="0.25">
      <c r="A6128" s="74">
        <f t="shared" si="1415"/>
        <v>53777</v>
      </c>
      <c r="B6128" s="72">
        <f t="shared" si="1408"/>
        <v>2</v>
      </c>
      <c r="C6128" s="72" t="str">
        <f>IF(E6128=0,"RESMİ TATİL",VLOOKUP(E6128,LİSTE!$B$7:$D$1300,3,0))</f>
        <v>Ramazan Baran ADIGÜZEL</v>
      </c>
      <c r="D6128" s="72" t="str">
        <f>IF(F6128=0,"RESMİ TATİL",VLOOKUP(F6128,LİSTE!$B$7:$D$1300,3,0))</f>
        <v>Bahar AKGÜN</v>
      </c>
      <c r="E6128" s="72">
        <f>IF(B6128="TATİL",0,IF(F6127=0,F6126+1,IF(LİSTE!$F$1=F6127,1,F6127+1)))</f>
        <v>5</v>
      </c>
      <c r="F6128" s="72">
        <f>IF(E6128=0,0,IF(LİSTE!$F$1=E6128,1,E6128+1))</f>
        <v>6</v>
      </c>
      <c r="G6128" s="72" t="str">
        <f>IFERROR(VLOOKUP(A6128,TATİLLER!$A$2:$D$30000,3,0),"TATİL DEĞİL")</f>
        <v>TATİL DEĞİL</v>
      </c>
    </row>
    <row r="6129" spans="1:7" x14ac:dyDescent="0.25">
      <c r="A6129" s="74">
        <f t="shared" si="1415"/>
        <v>53778</v>
      </c>
      <c r="B6129" s="72">
        <f t="shared" si="1408"/>
        <v>3</v>
      </c>
      <c r="C6129" s="72" t="str">
        <f>IF(E6129=0,"RESMİ TATİL",VLOOKUP(E6129,LİSTE!$B$7:$D$1300,3,0))</f>
        <v>Ömer AKGÜL</v>
      </c>
      <c r="D6129" s="72" t="str">
        <f>IF(F6129=0,"RESMİ TATİL",VLOOKUP(F6129,LİSTE!$B$7:$D$1300,3,0))</f>
        <v>Muharrem EFE TANRIVERDİ</v>
      </c>
      <c r="E6129" s="72">
        <f>IF(B6129="TATİL",0,IF(F6128=0,F6127+1,IF(LİSTE!$F$1=F6128,1,F6128+1)))</f>
        <v>7</v>
      </c>
      <c r="F6129" s="72">
        <f>IF(E6129=0,0,IF(LİSTE!$F$1=E6129,1,E6129+1))</f>
        <v>8</v>
      </c>
      <c r="G6129" s="72" t="str">
        <f>IFERROR(VLOOKUP(A6129,TATİLLER!$A$2:$D$30000,3,0),"TATİL DEĞİL")</f>
        <v>TATİL DEĞİL</v>
      </c>
    </row>
    <row r="6130" spans="1:7" x14ac:dyDescent="0.25">
      <c r="A6130" s="74">
        <f t="shared" si="1415"/>
        <v>53779</v>
      </c>
      <c r="B6130" s="72">
        <f t="shared" si="1408"/>
        <v>4</v>
      </c>
      <c r="C6130" s="72" t="str">
        <f>IF(E6130=0,"RESMİ TATİL",VLOOKUP(E6130,LİSTE!$B$7:$D$1300,3,0))</f>
        <v>Anıl DOĞAN</v>
      </c>
      <c r="D6130" s="72" t="str">
        <f>IF(F6130=0,"RESMİ TATİL",VLOOKUP(F6130,LİSTE!$B$7:$D$1300,3,0))</f>
        <v>İpek ARSLAN</v>
      </c>
      <c r="E6130" s="72">
        <f>IF(B6130="TATİL",0,IF(F6129=0,F6128+1,IF(LİSTE!$F$1=F6129,1,F6129+1)))</f>
        <v>9</v>
      </c>
      <c r="F6130" s="72">
        <f>IF(E6130=0,0,IF(LİSTE!$F$1=E6130,1,E6130+1))</f>
        <v>10</v>
      </c>
      <c r="G6130" s="72" t="str">
        <f>IFERROR(VLOOKUP(A6130,TATİLLER!$A$2:$D$30000,3,0),"TATİL DEĞİL")</f>
        <v>TATİL DEĞİL</v>
      </c>
    </row>
    <row r="6131" spans="1:7" x14ac:dyDescent="0.25">
      <c r="A6131" s="74">
        <f t="shared" si="1415"/>
        <v>53780</v>
      </c>
      <c r="B6131" s="72">
        <f t="shared" si="1408"/>
        <v>5</v>
      </c>
      <c r="C6131" s="72" t="str">
        <f>IF(E6131=0,"RESMİ TATİL",VLOOKUP(E6131,LİSTE!$B$7:$D$1300,3,0))</f>
        <v>Efe KARSAK</v>
      </c>
      <c r="D6131" s="72" t="str">
        <f>IF(F6131=0,"RESMİ TATİL",VLOOKUP(F6131,LİSTE!$B$7:$D$1300,3,0))</f>
        <v>Abdullah KIRBAÇ</v>
      </c>
      <c r="E6131" s="72">
        <f>IF(B6131="TATİL",0,IF(F6130=0,F6129+1,IF(LİSTE!$F$1=F6130,1,F6130+1)))</f>
        <v>11</v>
      </c>
      <c r="F6131" s="72">
        <f>IF(E6131=0,0,IF(LİSTE!$F$1=E6131,1,E6131+1))</f>
        <v>12</v>
      </c>
      <c r="G6131" s="72" t="str">
        <f>IFERROR(VLOOKUP(A6131,TATİLLER!$A$2:$D$30000,3,0),"TATİL DEĞİL")</f>
        <v>TATİL DEĞİL</v>
      </c>
    </row>
    <row r="6132" spans="1:7" x14ac:dyDescent="0.25">
      <c r="A6132" s="74">
        <f t="shared" ref="A6132" si="1419">A6131+3</f>
        <v>53783</v>
      </c>
      <c r="B6132" s="72">
        <f t="shared" si="1408"/>
        <v>1</v>
      </c>
      <c r="C6132" s="72" t="str">
        <f>IF(E6132=0,"RESMİ TATİL",VLOOKUP(E6132,LİSTE!$B$7:$D$1300,3,0))</f>
        <v>Ümmü Defne GÜLER</v>
      </c>
      <c r="D6132" s="72" t="str">
        <f>IF(F6132=0,"RESMİ TATİL",VLOOKUP(F6132,LİSTE!$B$7:$D$1300,3,0))</f>
        <v>Şevval ÖZDAMAR</v>
      </c>
      <c r="E6132" s="72">
        <f>IF(B6132="TATİL",0,IF(F6131=0,F6130+1,IF(LİSTE!$F$1=F6131,1,F6131+1)))</f>
        <v>13</v>
      </c>
      <c r="F6132" s="72">
        <f>IF(E6132=0,0,IF(LİSTE!$F$1=E6132,1,E6132+1))</f>
        <v>14</v>
      </c>
      <c r="G6132" s="72" t="str">
        <f>IFERROR(VLOOKUP(A6132,TATİLLER!$A$2:$D$30000,3,0),"TATİL DEĞİL")</f>
        <v>TATİL DEĞİL</v>
      </c>
    </row>
    <row r="6133" spans="1:7" x14ac:dyDescent="0.25">
      <c r="A6133" s="74">
        <f t="shared" si="1415"/>
        <v>53784</v>
      </c>
      <c r="B6133" s="72">
        <f t="shared" si="1408"/>
        <v>2</v>
      </c>
      <c r="C6133" s="72" t="str">
        <f>IF(E6133=0,"RESMİ TATİL",VLOOKUP(E6133,LİSTE!$B$7:$D$1300,3,0))</f>
        <v>Zeynep AKDAĞ</v>
      </c>
      <c r="D6133" s="72" t="str">
        <f>IF(F6133=0,"RESMİ TATİL",VLOOKUP(F6133,LİSTE!$B$7:$D$1300,3,0))</f>
        <v>Esma ÇOKER</v>
      </c>
      <c r="E6133" s="72">
        <f>IF(B6133="TATİL",0,IF(F6132=0,F6131+1,IF(LİSTE!$F$1=F6132,1,F6132+1)))</f>
        <v>15</v>
      </c>
      <c r="F6133" s="72">
        <f>IF(E6133=0,0,IF(LİSTE!$F$1=E6133,1,E6133+1))</f>
        <v>16</v>
      </c>
      <c r="G6133" s="72" t="str">
        <f>IFERROR(VLOOKUP(A6133,TATİLLER!$A$2:$D$30000,3,0),"TATİL DEĞİL")</f>
        <v>TATİL DEĞİL</v>
      </c>
    </row>
    <row r="6134" spans="1:7" x14ac:dyDescent="0.25">
      <c r="A6134" s="74">
        <f t="shared" si="1415"/>
        <v>53785</v>
      </c>
      <c r="B6134" s="72">
        <f t="shared" si="1408"/>
        <v>3</v>
      </c>
      <c r="C6134" s="72" t="str">
        <f>IF(E6134=0,"RESMİ TATİL",VLOOKUP(E6134,LİSTE!$B$7:$D$1300,3,0))</f>
        <v>Dursun Kubilay YAŞAR</v>
      </c>
      <c r="D6134" s="72" t="str">
        <f>IF(F6134=0,"RESMİ TATİL",VLOOKUP(F6134,LİSTE!$B$7:$D$1300,3,0))</f>
        <v>Zeynep Beril BAŞPINAR</v>
      </c>
      <c r="E6134" s="72">
        <f>IF(B6134="TATİL",0,IF(F6133=0,F6132+1,IF(LİSTE!$F$1=F6133,1,F6133+1)))</f>
        <v>17</v>
      </c>
      <c r="F6134" s="72">
        <f>IF(E6134=0,0,IF(LİSTE!$F$1=E6134,1,E6134+1))</f>
        <v>18</v>
      </c>
      <c r="G6134" s="72" t="str">
        <f>IFERROR(VLOOKUP(A6134,TATİLLER!$A$2:$D$30000,3,0),"TATİL DEĞİL")</f>
        <v>TATİL DEĞİL</v>
      </c>
    </row>
    <row r="6135" spans="1:7" x14ac:dyDescent="0.25">
      <c r="A6135" s="74">
        <f t="shared" si="1415"/>
        <v>53786</v>
      </c>
      <c r="B6135" s="72">
        <f t="shared" si="1408"/>
        <v>4</v>
      </c>
      <c r="C6135" s="72" t="str">
        <f>IF(E6135=0,"RESMİ TATİL",VLOOKUP(E6135,LİSTE!$B$7:$D$1300,3,0))</f>
        <v>Ahmet DAL</v>
      </c>
      <c r="D6135" s="72" t="str">
        <f>IF(F6135=0,"RESMİ TATİL",VLOOKUP(F6135,LİSTE!$B$7:$D$1300,3,0))</f>
        <v>Emirhan KARATAŞ</v>
      </c>
      <c r="E6135" s="72">
        <f>IF(B6135="TATİL",0,IF(F6134=0,F6133+1,IF(LİSTE!$F$1=F6134,1,F6134+1)))</f>
        <v>19</v>
      </c>
      <c r="F6135" s="72">
        <f>IF(E6135=0,0,IF(LİSTE!$F$1=E6135,1,E6135+1))</f>
        <v>20</v>
      </c>
      <c r="G6135" s="72" t="str">
        <f>IFERROR(VLOOKUP(A6135,TATİLLER!$A$2:$D$30000,3,0),"TATİL DEĞİL")</f>
        <v>TATİL DEĞİL</v>
      </c>
    </row>
    <row r="6136" spans="1:7" x14ac:dyDescent="0.25">
      <c r="A6136" s="74">
        <f t="shared" si="1415"/>
        <v>53787</v>
      </c>
      <c r="B6136" s="72">
        <f t="shared" si="1408"/>
        <v>5</v>
      </c>
      <c r="C6136" s="72" t="str">
        <f>IF(E6136=0,"RESMİ TATİL",VLOOKUP(E6136,LİSTE!$B$7:$D$1300,3,0))</f>
        <v>Zümra Yeter ARI</v>
      </c>
      <c r="D6136" s="72" t="str">
        <f>IF(F6136=0,"RESMİ TATİL",VLOOKUP(F6136,LİSTE!$B$7:$D$1300,3,0))</f>
        <v>Utku KARAGÖZ</v>
      </c>
      <c r="E6136" s="72">
        <f>IF(B6136="TATİL",0,IF(F6135=0,F6134+1,IF(LİSTE!$F$1=F6135,1,F6135+1)))</f>
        <v>21</v>
      </c>
      <c r="F6136" s="72">
        <f>IF(E6136=0,0,IF(LİSTE!$F$1=E6136,1,E6136+1))</f>
        <v>22</v>
      </c>
      <c r="G6136" s="72" t="str">
        <f>IFERROR(VLOOKUP(A6136,TATİLLER!$A$2:$D$30000,3,0),"TATİL DEĞİL")</f>
        <v>TATİL DEĞİL</v>
      </c>
    </row>
    <row r="6137" spans="1:7" x14ac:dyDescent="0.25">
      <c r="A6137" s="74">
        <f t="shared" ref="A6137" si="1420">A6136+3</f>
        <v>53790</v>
      </c>
      <c r="B6137" s="72">
        <f t="shared" si="1408"/>
        <v>1</v>
      </c>
      <c r="C6137" s="72" t="str">
        <f>IF(E6137=0,"RESMİ TATİL",VLOOKUP(E6137,LİSTE!$B$7:$D$1300,3,0))</f>
        <v>Feyza Zümra AVCIOĞLU</v>
      </c>
      <c r="D6137" s="72" t="str">
        <f>IF(F6137=0,"RESMİ TATİL",VLOOKUP(F6137,LİSTE!$B$7:$D$1300,3,0))</f>
        <v>Yusuf Ali TABUR</v>
      </c>
      <c r="E6137" s="72">
        <f>IF(B6137="TATİL",0,IF(F6136=0,F6135+1,IF(LİSTE!$F$1=F6136,1,F6136+1)))</f>
        <v>23</v>
      </c>
      <c r="F6137" s="72">
        <f>IF(E6137=0,0,IF(LİSTE!$F$1=E6137,1,E6137+1))</f>
        <v>24</v>
      </c>
      <c r="G6137" s="72" t="str">
        <f>IFERROR(VLOOKUP(A6137,TATİLLER!$A$2:$D$30000,3,0),"TATİL DEĞİL")</f>
        <v>TATİL DEĞİL</v>
      </c>
    </row>
    <row r="6138" spans="1:7" x14ac:dyDescent="0.25">
      <c r="A6138" s="74">
        <f t="shared" si="1415"/>
        <v>53791</v>
      </c>
      <c r="B6138" s="72">
        <f t="shared" si="1408"/>
        <v>2</v>
      </c>
      <c r="C6138" s="72" t="str">
        <f>IF(E6138=0,"RESMİ TATİL",VLOOKUP(E6138,LİSTE!$B$7:$D$1300,3,0))</f>
        <v>Irmak UTEBAY</v>
      </c>
      <c r="D6138" s="72" t="str">
        <f>IF(F6138=0,"RESMİ TATİL",VLOOKUP(F6138,LİSTE!$B$7:$D$1300,3,0))</f>
        <v>Kerem AKKOÇ</v>
      </c>
      <c r="E6138" s="72">
        <f>IF(B6138="TATİL",0,IF(F6137=0,F6136+1,IF(LİSTE!$F$1=F6137,1,F6137+1)))</f>
        <v>25</v>
      </c>
      <c r="F6138" s="72">
        <f>IF(E6138=0,0,IF(LİSTE!$F$1=E6138,1,E6138+1))</f>
        <v>26</v>
      </c>
      <c r="G6138" s="72" t="str">
        <f>IFERROR(VLOOKUP(A6138,TATİLLER!$A$2:$D$30000,3,0),"TATİL DEĞİL")</f>
        <v>TATİL DEĞİL</v>
      </c>
    </row>
    <row r="6139" spans="1:7" x14ac:dyDescent="0.25">
      <c r="A6139" s="74">
        <f t="shared" si="1415"/>
        <v>53792</v>
      </c>
      <c r="B6139" s="72">
        <f t="shared" si="1408"/>
        <v>3</v>
      </c>
      <c r="C6139" s="72" t="str">
        <f>IF(E6139=0,"RESMİ TATİL",VLOOKUP(E6139,LİSTE!$B$7:$D$1300,3,0))</f>
        <v>Elçin Ayşe ELMAS</v>
      </c>
      <c r="D6139" s="72" t="str">
        <f>IF(F6139=0,"RESMİ TATİL",VLOOKUP(F6139,LİSTE!$B$7:$D$1300,3,0))</f>
        <v>Muhammed YILDIZDAĞ</v>
      </c>
      <c r="E6139" s="72">
        <f>IF(B6139="TATİL",0,IF(F6138=0,F6137+1,IF(LİSTE!$F$1=F6138,1,F6138+1)))</f>
        <v>27</v>
      </c>
      <c r="F6139" s="72">
        <f>IF(E6139=0,0,IF(LİSTE!$F$1=E6139,1,E6139+1))</f>
        <v>28</v>
      </c>
      <c r="G6139" s="72" t="str">
        <f>IFERROR(VLOOKUP(A6139,TATİLLER!$A$2:$D$30000,3,0),"TATİL DEĞİL")</f>
        <v>TATİL DEĞİL</v>
      </c>
    </row>
    <row r="6140" spans="1:7" x14ac:dyDescent="0.25">
      <c r="A6140" s="74">
        <f t="shared" si="1415"/>
        <v>53793</v>
      </c>
      <c r="B6140" s="72">
        <f t="shared" si="1408"/>
        <v>4</v>
      </c>
      <c r="C6140" s="72" t="str">
        <f>IF(E6140=0,"RESMİ TATİL",VLOOKUP(E6140,LİSTE!$B$7:$D$1300,3,0))</f>
        <v>Nisa Nur SANCAR</v>
      </c>
      <c r="D6140" s="72" t="str">
        <f>IF(F6140=0,"RESMİ TATİL",VLOOKUP(F6140,LİSTE!$B$7:$D$1300,3,0))</f>
        <v>Esila ÇETİN</v>
      </c>
      <c r="E6140" s="72">
        <f>IF(B6140="TATİL",0,IF(F6139=0,F6138+1,IF(LİSTE!$F$1=F6139,1,F6139+1)))</f>
        <v>1</v>
      </c>
      <c r="F6140" s="72">
        <f>IF(E6140=0,0,IF(LİSTE!$F$1=E6140,1,E6140+1))</f>
        <v>2</v>
      </c>
      <c r="G6140" s="72" t="str">
        <f>IFERROR(VLOOKUP(A6140,TATİLLER!$A$2:$D$30000,3,0),"TATİL DEĞİL")</f>
        <v>TATİL DEĞİL</v>
      </c>
    </row>
    <row r="6141" spans="1:7" x14ac:dyDescent="0.25">
      <c r="A6141" s="74">
        <f t="shared" si="1415"/>
        <v>53794</v>
      </c>
      <c r="B6141" s="72">
        <f t="shared" si="1408"/>
        <v>5</v>
      </c>
      <c r="C6141" s="72" t="str">
        <f>IF(E6141=0,"RESMİ TATİL",VLOOKUP(E6141,LİSTE!$B$7:$D$1300,3,0))</f>
        <v>Zeynep Sevde TOPUZ</v>
      </c>
      <c r="D6141" s="72" t="str">
        <f>IF(F6141=0,"RESMİ TATİL",VLOOKUP(F6141,LİSTE!$B$7:$D$1300,3,0))</f>
        <v>Ömer Asaf KADAŞ</v>
      </c>
      <c r="E6141" s="72">
        <f>IF(B6141="TATİL",0,IF(F6140=0,F6139+1,IF(LİSTE!$F$1=F6140,1,F6140+1)))</f>
        <v>3</v>
      </c>
      <c r="F6141" s="72">
        <f>IF(E6141=0,0,IF(LİSTE!$F$1=E6141,1,E6141+1))</f>
        <v>4</v>
      </c>
      <c r="G6141" s="72" t="str">
        <f>IFERROR(VLOOKUP(A6141,TATİLLER!$A$2:$D$30000,3,0),"TATİL DEĞİL")</f>
        <v>TATİL DEĞİL</v>
      </c>
    </row>
    <row r="6142" spans="1:7" x14ac:dyDescent="0.25">
      <c r="A6142" s="74">
        <f t="shared" ref="A6142" si="1421">A6141+3</f>
        <v>53797</v>
      </c>
      <c r="B6142" s="72">
        <f t="shared" si="1408"/>
        <v>1</v>
      </c>
      <c r="C6142" s="72" t="str">
        <f>IF(E6142=0,"RESMİ TATİL",VLOOKUP(E6142,LİSTE!$B$7:$D$1300,3,0))</f>
        <v>Ramazan Baran ADIGÜZEL</v>
      </c>
      <c r="D6142" s="72" t="str">
        <f>IF(F6142=0,"RESMİ TATİL",VLOOKUP(F6142,LİSTE!$B$7:$D$1300,3,0))</f>
        <v>Bahar AKGÜN</v>
      </c>
      <c r="E6142" s="72">
        <f>IF(B6142="TATİL",0,IF(F6141=0,F6140+1,IF(LİSTE!$F$1=F6141,1,F6141+1)))</f>
        <v>5</v>
      </c>
      <c r="F6142" s="72">
        <f>IF(E6142=0,0,IF(LİSTE!$F$1=E6142,1,E6142+1))</f>
        <v>6</v>
      </c>
      <c r="G6142" s="72" t="str">
        <f>IFERROR(VLOOKUP(A6142,TATİLLER!$A$2:$D$30000,3,0),"TATİL DEĞİL")</f>
        <v>TATİL DEĞİL</v>
      </c>
    </row>
    <row r="6143" spans="1:7" x14ac:dyDescent="0.25">
      <c r="A6143" s="74">
        <f t="shared" si="1415"/>
        <v>53798</v>
      </c>
      <c r="B6143" s="72">
        <f t="shared" si="1408"/>
        <v>2</v>
      </c>
      <c r="C6143" s="72" t="str">
        <f>IF(E6143=0,"RESMİ TATİL",VLOOKUP(E6143,LİSTE!$B$7:$D$1300,3,0))</f>
        <v>Ömer AKGÜL</v>
      </c>
      <c r="D6143" s="72" t="str">
        <f>IF(F6143=0,"RESMİ TATİL",VLOOKUP(F6143,LİSTE!$B$7:$D$1300,3,0))</f>
        <v>Muharrem EFE TANRIVERDİ</v>
      </c>
      <c r="E6143" s="72">
        <f>IF(B6143="TATİL",0,IF(F6142=0,F6141+1,IF(LİSTE!$F$1=F6142,1,F6142+1)))</f>
        <v>7</v>
      </c>
      <c r="F6143" s="72">
        <f>IF(E6143=0,0,IF(LİSTE!$F$1=E6143,1,E6143+1))</f>
        <v>8</v>
      </c>
      <c r="G6143" s="72" t="str">
        <f>IFERROR(VLOOKUP(A6143,TATİLLER!$A$2:$D$30000,3,0),"TATİL DEĞİL")</f>
        <v>TATİL DEĞİL</v>
      </c>
    </row>
    <row r="6144" spans="1:7" x14ac:dyDescent="0.25">
      <c r="A6144" s="74">
        <f t="shared" si="1415"/>
        <v>53799</v>
      </c>
      <c r="B6144" s="72">
        <f t="shared" si="1408"/>
        <v>3</v>
      </c>
      <c r="C6144" s="72" t="str">
        <f>IF(E6144=0,"RESMİ TATİL",VLOOKUP(E6144,LİSTE!$B$7:$D$1300,3,0))</f>
        <v>Anıl DOĞAN</v>
      </c>
      <c r="D6144" s="72" t="str">
        <f>IF(F6144=0,"RESMİ TATİL",VLOOKUP(F6144,LİSTE!$B$7:$D$1300,3,0))</f>
        <v>İpek ARSLAN</v>
      </c>
      <c r="E6144" s="72">
        <f>IF(B6144="TATİL",0,IF(F6143=0,F6142+1,IF(LİSTE!$F$1=F6143,1,F6143+1)))</f>
        <v>9</v>
      </c>
      <c r="F6144" s="72">
        <f>IF(E6144=0,0,IF(LİSTE!$F$1=E6144,1,E6144+1))</f>
        <v>10</v>
      </c>
      <c r="G6144" s="72" t="str">
        <f>IFERROR(VLOOKUP(A6144,TATİLLER!$A$2:$D$30000,3,0),"TATİL DEĞİL")</f>
        <v>TATİL DEĞİL</v>
      </c>
    </row>
    <row r="6145" spans="1:7" x14ac:dyDescent="0.25">
      <c r="A6145" s="74">
        <f t="shared" si="1415"/>
        <v>53800</v>
      </c>
      <c r="B6145" s="72">
        <f t="shared" si="1408"/>
        <v>4</v>
      </c>
      <c r="C6145" s="72" t="str">
        <f>IF(E6145=0,"RESMİ TATİL",VLOOKUP(E6145,LİSTE!$B$7:$D$1300,3,0))</f>
        <v>Efe KARSAK</v>
      </c>
      <c r="D6145" s="72" t="str">
        <f>IF(F6145=0,"RESMİ TATİL",VLOOKUP(F6145,LİSTE!$B$7:$D$1300,3,0))</f>
        <v>Abdullah KIRBAÇ</v>
      </c>
      <c r="E6145" s="72">
        <f>IF(B6145="TATİL",0,IF(F6144=0,F6143+1,IF(LİSTE!$F$1=F6144,1,F6144+1)))</f>
        <v>11</v>
      </c>
      <c r="F6145" s="72">
        <f>IF(E6145=0,0,IF(LİSTE!$F$1=E6145,1,E6145+1))</f>
        <v>12</v>
      </c>
      <c r="G6145" s="72" t="str">
        <f>IFERROR(VLOOKUP(A6145,TATİLLER!$A$2:$D$30000,3,0),"TATİL DEĞİL")</f>
        <v>TATİL DEĞİL</v>
      </c>
    </row>
    <row r="6146" spans="1:7" x14ac:dyDescent="0.25">
      <c r="A6146" s="74">
        <f t="shared" si="1415"/>
        <v>53801</v>
      </c>
      <c r="B6146" s="72">
        <f t="shared" si="1408"/>
        <v>5</v>
      </c>
      <c r="C6146" s="72" t="str">
        <f>IF(E6146=0,"RESMİ TATİL",VLOOKUP(E6146,LİSTE!$B$7:$D$1300,3,0))</f>
        <v>Ümmü Defne GÜLER</v>
      </c>
      <c r="D6146" s="72" t="str">
        <f>IF(F6146=0,"RESMİ TATİL",VLOOKUP(F6146,LİSTE!$B$7:$D$1300,3,0))</f>
        <v>Şevval ÖZDAMAR</v>
      </c>
      <c r="E6146" s="72">
        <f>IF(B6146="TATİL",0,IF(F6145=0,F6144+1,IF(LİSTE!$F$1=F6145,1,F6145+1)))</f>
        <v>13</v>
      </c>
      <c r="F6146" s="72">
        <f>IF(E6146=0,0,IF(LİSTE!$F$1=E6146,1,E6146+1))</f>
        <v>14</v>
      </c>
      <c r="G6146" s="72" t="str">
        <f>IFERROR(VLOOKUP(A6146,TATİLLER!$A$2:$D$30000,3,0),"TATİL DEĞİL")</f>
        <v>TATİL DEĞİL</v>
      </c>
    </row>
    <row r="6147" spans="1:7" x14ac:dyDescent="0.25">
      <c r="A6147" s="74">
        <f t="shared" ref="A6147" si="1422">A6146+3</f>
        <v>53804</v>
      </c>
      <c r="B6147" s="72">
        <f t="shared" ref="B6147:B6210" si="1423">IF(G6147="TATİL","TATİL",WEEKDAY(A6147,2))</f>
        <v>1</v>
      </c>
      <c r="C6147" s="72" t="str">
        <f>IF(E6147=0,"RESMİ TATİL",VLOOKUP(E6147,LİSTE!$B$7:$D$1300,3,0))</f>
        <v>Zeynep AKDAĞ</v>
      </c>
      <c r="D6147" s="72" t="str">
        <f>IF(F6147=0,"RESMİ TATİL",VLOOKUP(F6147,LİSTE!$B$7:$D$1300,3,0))</f>
        <v>Esma ÇOKER</v>
      </c>
      <c r="E6147" s="72">
        <f>IF(B6147="TATİL",0,IF(F6146=0,F6145+1,IF(LİSTE!$F$1=F6146,1,F6146+1)))</f>
        <v>15</v>
      </c>
      <c r="F6147" s="72">
        <f>IF(E6147=0,0,IF(LİSTE!$F$1=E6147,1,E6147+1))</f>
        <v>16</v>
      </c>
      <c r="G6147" s="72" t="str">
        <f>IFERROR(VLOOKUP(A6147,TATİLLER!$A$2:$D$30000,3,0),"TATİL DEĞİL")</f>
        <v>TATİL DEĞİL</v>
      </c>
    </row>
    <row r="6148" spans="1:7" x14ac:dyDescent="0.25">
      <c r="A6148" s="74">
        <f t="shared" si="1415"/>
        <v>53805</v>
      </c>
      <c r="B6148" s="72">
        <f t="shared" si="1423"/>
        <v>2</v>
      </c>
      <c r="C6148" s="72" t="str">
        <f>IF(E6148=0,"RESMİ TATİL",VLOOKUP(E6148,LİSTE!$B$7:$D$1300,3,0))</f>
        <v>Dursun Kubilay YAŞAR</v>
      </c>
      <c r="D6148" s="72" t="str">
        <f>IF(F6148=0,"RESMİ TATİL",VLOOKUP(F6148,LİSTE!$B$7:$D$1300,3,0))</f>
        <v>Zeynep Beril BAŞPINAR</v>
      </c>
      <c r="E6148" s="72">
        <f>IF(B6148="TATİL",0,IF(F6147=0,F6146+1,IF(LİSTE!$F$1=F6147,1,F6147+1)))</f>
        <v>17</v>
      </c>
      <c r="F6148" s="72">
        <f>IF(E6148=0,0,IF(LİSTE!$F$1=E6148,1,E6148+1))</f>
        <v>18</v>
      </c>
      <c r="G6148" s="72" t="str">
        <f>IFERROR(VLOOKUP(A6148,TATİLLER!$A$2:$D$30000,3,0),"TATİL DEĞİL")</f>
        <v>TATİL DEĞİL</v>
      </c>
    </row>
    <row r="6149" spans="1:7" x14ac:dyDescent="0.25">
      <c r="A6149" s="74">
        <f t="shared" si="1415"/>
        <v>53806</v>
      </c>
      <c r="B6149" s="72">
        <f t="shared" si="1423"/>
        <v>3</v>
      </c>
      <c r="C6149" s="72" t="str">
        <f>IF(E6149=0,"RESMİ TATİL",VLOOKUP(E6149,LİSTE!$B$7:$D$1300,3,0))</f>
        <v>Ahmet DAL</v>
      </c>
      <c r="D6149" s="72" t="str">
        <f>IF(F6149=0,"RESMİ TATİL",VLOOKUP(F6149,LİSTE!$B$7:$D$1300,3,0))</f>
        <v>Emirhan KARATAŞ</v>
      </c>
      <c r="E6149" s="72">
        <f>IF(B6149="TATİL",0,IF(F6148=0,F6147+1,IF(LİSTE!$F$1=F6148,1,F6148+1)))</f>
        <v>19</v>
      </c>
      <c r="F6149" s="72">
        <f>IF(E6149=0,0,IF(LİSTE!$F$1=E6149,1,E6149+1))</f>
        <v>20</v>
      </c>
      <c r="G6149" s="72" t="str">
        <f>IFERROR(VLOOKUP(A6149,TATİLLER!$A$2:$D$30000,3,0),"TATİL DEĞİL")</f>
        <v>TATİL DEĞİL</v>
      </c>
    </row>
    <row r="6150" spans="1:7" x14ac:dyDescent="0.25">
      <c r="A6150" s="74">
        <f t="shared" si="1415"/>
        <v>53807</v>
      </c>
      <c r="B6150" s="72">
        <f t="shared" si="1423"/>
        <v>4</v>
      </c>
      <c r="C6150" s="72" t="str">
        <f>IF(E6150=0,"RESMİ TATİL",VLOOKUP(E6150,LİSTE!$B$7:$D$1300,3,0))</f>
        <v>Zümra Yeter ARI</v>
      </c>
      <c r="D6150" s="72" t="str">
        <f>IF(F6150=0,"RESMİ TATİL",VLOOKUP(F6150,LİSTE!$B$7:$D$1300,3,0))</f>
        <v>Utku KARAGÖZ</v>
      </c>
      <c r="E6150" s="72">
        <f>IF(B6150="TATİL",0,IF(F6149=0,F6148+1,IF(LİSTE!$F$1=F6149,1,F6149+1)))</f>
        <v>21</v>
      </c>
      <c r="F6150" s="72">
        <f>IF(E6150=0,0,IF(LİSTE!$F$1=E6150,1,E6150+1))</f>
        <v>22</v>
      </c>
      <c r="G6150" s="72" t="str">
        <f>IFERROR(VLOOKUP(A6150,TATİLLER!$A$2:$D$30000,3,0),"TATİL DEĞİL")</f>
        <v>TATİL DEĞİL</v>
      </c>
    </row>
    <row r="6151" spans="1:7" x14ac:dyDescent="0.25">
      <c r="A6151" s="74">
        <f t="shared" si="1415"/>
        <v>53808</v>
      </c>
      <c r="B6151" s="72">
        <f t="shared" si="1423"/>
        <v>5</v>
      </c>
      <c r="C6151" s="72" t="str">
        <f>IF(E6151=0,"RESMİ TATİL",VLOOKUP(E6151,LİSTE!$B$7:$D$1300,3,0))</f>
        <v>Feyza Zümra AVCIOĞLU</v>
      </c>
      <c r="D6151" s="72" t="str">
        <f>IF(F6151=0,"RESMİ TATİL",VLOOKUP(F6151,LİSTE!$B$7:$D$1300,3,0))</f>
        <v>Yusuf Ali TABUR</v>
      </c>
      <c r="E6151" s="72">
        <f>IF(B6151="TATİL",0,IF(F6150=0,F6149+1,IF(LİSTE!$F$1=F6150,1,F6150+1)))</f>
        <v>23</v>
      </c>
      <c r="F6151" s="72">
        <f>IF(E6151=0,0,IF(LİSTE!$F$1=E6151,1,E6151+1))</f>
        <v>24</v>
      </c>
      <c r="G6151" s="72" t="str">
        <f>IFERROR(VLOOKUP(A6151,TATİLLER!$A$2:$D$30000,3,0),"TATİL DEĞİL")</f>
        <v>TATİL DEĞİL</v>
      </c>
    </row>
    <row r="6152" spans="1:7" x14ac:dyDescent="0.25">
      <c r="A6152" s="74">
        <f t="shared" ref="A6152" si="1424">A6151+3</f>
        <v>53811</v>
      </c>
      <c r="B6152" s="72">
        <f t="shared" si="1423"/>
        <v>1</v>
      </c>
      <c r="C6152" s="72" t="str">
        <f>IF(E6152=0,"RESMİ TATİL",VLOOKUP(E6152,LİSTE!$B$7:$D$1300,3,0))</f>
        <v>Irmak UTEBAY</v>
      </c>
      <c r="D6152" s="72" t="str">
        <f>IF(F6152=0,"RESMİ TATİL",VLOOKUP(F6152,LİSTE!$B$7:$D$1300,3,0))</f>
        <v>Kerem AKKOÇ</v>
      </c>
      <c r="E6152" s="72">
        <f>IF(B6152="TATİL",0,IF(F6151=0,F6150+1,IF(LİSTE!$F$1=F6151,1,F6151+1)))</f>
        <v>25</v>
      </c>
      <c r="F6152" s="72">
        <f>IF(E6152=0,0,IF(LİSTE!$F$1=E6152,1,E6152+1))</f>
        <v>26</v>
      </c>
      <c r="G6152" s="72" t="str">
        <f>IFERROR(VLOOKUP(A6152,TATİLLER!$A$2:$D$30000,3,0),"TATİL DEĞİL")</f>
        <v>TATİL DEĞİL</v>
      </c>
    </row>
    <row r="6153" spans="1:7" x14ac:dyDescent="0.25">
      <c r="A6153" s="74">
        <f t="shared" si="1415"/>
        <v>53812</v>
      </c>
      <c r="B6153" s="72">
        <f t="shared" si="1423"/>
        <v>2</v>
      </c>
      <c r="C6153" s="72" t="str">
        <f>IF(E6153=0,"RESMİ TATİL",VLOOKUP(E6153,LİSTE!$B$7:$D$1300,3,0))</f>
        <v>Elçin Ayşe ELMAS</v>
      </c>
      <c r="D6153" s="72" t="str">
        <f>IF(F6153=0,"RESMİ TATİL",VLOOKUP(F6153,LİSTE!$B$7:$D$1300,3,0))</f>
        <v>Muhammed YILDIZDAĞ</v>
      </c>
      <c r="E6153" s="72">
        <f>IF(B6153="TATİL",0,IF(F6152=0,F6151+1,IF(LİSTE!$F$1=F6152,1,F6152+1)))</f>
        <v>27</v>
      </c>
      <c r="F6153" s="72">
        <f>IF(E6153=0,0,IF(LİSTE!$F$1=E6153,1,E6153+1))</f>
        <v>28</v>
      </c>
      <c r="G6153" s="72" t="str">
        <f>IFERROR(VLOOKUP(A6153,TATİLLER!$A$2:$D$30000,3,0),"TATİL DEĞİL")</f>
        <v>TATİL DEĞİL</v>
      </c>
    </row>
    <row r="6154" spans="1:7" x14ac:dyDescent="0.25">
      <c r="A6154" s="74">
        <f t="shared" si="1415"/>
        <v>53813</v>
      </c>
      <c r="B6154" s="72">
        <f t="shared" si="1423"/>
        <v>3</v>
      </c>
      <c r="C6154" s="72" t="str">
        <f>IF(E6154=0,"RESMİ TATİL",VLOOKUP(E6154,LİSTE!$B$7:$D$1300,3,0))</f>
        <v>Nisa Nur SANCAR</v>
      </c>
      <c r="D6154" s="72" t="str">
        <f>IF(F6154=0,"RESMİ TATİL",VLOOKUP(F6154,LİSTE!$B$7:$D$1300,3,0))</f>
        <v>Esila ÇETİN</v>
      </c>
      <c r="E6154" s="72">
        <f>IF(B6154="TATİL",0,IF(F6153=0,F6152+1,IF(LİSTE!$F$1=F6153,1,F6153+1)))</f>
        <v>1</v>
      </c>
      <c r="F6154" s="72">
        <f>IF(E6154=0,0,IF(LİSTE!$F$1=E6154,1,E6154+1))</f>
        <v>2</v>
      </c>
      <c r="G6154" s="72" t="str">
        <f>IFERROR(VLOOKUP(A6154,TATİLLER!$A$2:$D$30000,3,0),"TATİL DEĞİL")</f>
        <v>TATİL DEĞİL</v>
      </c>
    </row>
    <row r="6155" spans="1:7" x14ac:dyDescent="0.25">
      <c r="A6155" s="74">
        <f t="shared" si="1415"/>
        <v>53814</v>
      </c>
      <c r="B6155" s="72">
        <f t="shared" si="1423"/>
        <v>4</v>
      </c>
      <c r="C6155" s="72" t="str">
        <f>IF(E6155=0,"RESMİ TATİL",VLOOKUP(E6155,LİSTE!$B$7:$D$1300,3,0))</f>
        <v>Zeynep Sevde TOPUZ</v>
      </c>
      <c r="D6155" s="72" t="str">
        <f>IF(F6155=0,"RESMİ TATİL",VLOOKUP(F6155,LİSTE!$B$7:$D$1300,3,0))</f>
        <v>Ömer Asaf KADAŞ</v>
      </c>
      <c r="E6155" s="72">
        <f>IF(B6155="TATİL",0,IF(F6154=0,F6153+1,IF(LİSTE!$F$1=F6154,1,F6154+1)))</f>
        <v>3</v>
      </c>
      <c r="F6155" s="72">
        <f>IF(E6155=0,0,IF(LİSTE!$F$1=E6155,1,E6155+1))</f>
        <v>4</v>
      </c>
      <c r="G6155" s="72" t="str">
        <f>IFERROR(VLOOKUP(A6155,TATİLLER!$A$2:$D$30000,3,0),"TATİL DEĞİL")</f>
        <v>TATİL DEĞİL</v>
      </c>
    </row>
    <row r="6156" spans="1:7" x14ac:dyDescent="0.25">
      <c r="A6156" s="74">
        <f t="shared" si="1415"/>
        <v>53815</v>
      </c>
      <c r="B6156" s="72">
        <f t="shared" si="1423"/>
        <v>5</v>
      </c>
      <c r="C6156" s="72" t="str">
        <f>IF(E6156=0,"RESMİ TATİL",VLOOKUP(E6156,LİSTE!$B$7:$D$1300,3,0))</f>
        <v>Ramazan Baran ADIGÜZEL</v>
      </c>
      <c r="D6156" s="72" t="str">
        <f>IF(F6156=0,"RESMİ TATİL",VLOOKUP(F6156,LİSTE!$B$7:$D$1300,3,0))</f>
        <v>Bahar AKGÜN</v>
      </c>
      <c r="E6156" s="72">
        <f>IF(B6156="TATİL",0,IF(F6155=0,F6154+1,IF(LİSTE!$F$1=F6155,1,F6155+1)))</f>
        <v>5</v>
      </c>
      <c r="F6156" s="72">
        <f>IF(E6156=0,0,IF(LİSTE!$F$1=E6156,1,E6156+1))</f>
        <v>6</v>
      </c>
      <c r="G6156" s="72" t="str">
        <f>IFERROR(VLOOKUP(A6156,TATİLLER!$A$2:$D$30000,3,0),"TATİL DEĞİL")</f>
        <v>TATİL DEĞİL</v>
      </c>
    </row>
    <row r="6157" spans="1:7" x14ac:dyDescent="0.25">
      <c r="A6157" s="74">
        <f t="shared" ref="A6157" si="1425">A6156+3</f>
        <v>53818</v>
      </c>
      <c r="B6157" s="72">
        <f t="shared" si="1423"/>
        <v>1</v>
      </c>
      <c r="C6157" s="72" t="str">
        <f>IF(E6157=0,"RESMİ TATİL",VLOOKUP(E6157,LİSTE!$B$7:$D$1300,3,0))</f>
        <v>Ömer AKGÜL</v>
      </c>
      <c r="D6157" s="72" t="str">
        <f>IF(F6157=0,"RESMİ TATİL",VLOOKUP(F6157,LİSTE!$B$7:$D$1300,3,0))</f>
        <v>Muharrem EFE TANRIVERDİ</v>
      </c>
      <c r="E6157" s="72">
        <f>IF(B6157="TATİL",0,IF(F6156=0,F6155+1,IF(LİSTE!$F$1=F6156,1,F6156+1)))</f>
        <v>7</v>
      </c>
      <c r="F6157" s="72">
        <f>IF(E6157=0,0,IF(LİSTE!$F$1=E6157,1,E6157+1))</f>
        <v>8</v>
      </c>
      <c r="G6157" s="72" t="str">
        <f>IFERROR(VLOOKUP(A6157,TATİLLER!$A$2:$D$30000,3,0),"TATİL DEĞİL")</f>
        <v>TATİL DEĞİL</v>
      </c>
    </row>
    <row r="6158" spans="1:7" x14ac:dyDescent="0.25">
      <c r="A6158" s="74">
        <f t="shared" si="1415"/>
        <v>53819</v>
      </c>
      <c r="B6158" s="72">
        <f t="shared" si="1423"/>
        <v>2</v>
      </c>
      <c r="C6158" s="72" t="str">
        <f>IF(E6158=0,"RESMİ TATİL",VLOOKUP(E6158,LİSTE!$B$7:$D$1300,3,0))</f>
        <v>Anıl DOĞAN</v>
      </c>
      <c r="D6158" s="72" t="str">
        <f>IF(F6158=0,"RESMİ TATİL",VLOOKUP(F6158,LİSTE!$B$7:$D$1300,3,0))</f>
        <v>İpek ARSLAN</v>
      </c>
      <c r="E6158" s="72">
        <f>IF(B6158="TATİL",0,IF(F6157=0,F6156+1,IF(LİSTE!$F$1=F6157,1,F6157+1)))</f>
        <v>9</v>
      </c>
      <c r="F6158" s="72">
        <f>IF(E6158=0,0,IF(LİSTE!$F$1=E6158,1,E6158+1))</f>
        <v>10</v>
      </c>
      <c r="G6158" s="72" t="str">
        <f>IFERROR(VLOOKUP(A6158,TATİLLER!$A$2:$D$30000,3,0),"TATİL DEĞİL")</f>
        <v>TATİL DEĞİL</v>
      </c>
    </row>
    <row r="6159" spans="1:7" x14ac:dyDescent="0.25">
      <c r="A6159" s="74">
        <f t="shared" si="1415"/>
        <v>53820</v>
      </c>
      <c r="B6159" s="72">
        <f t="shared" si="1423"/>
        <v>3</v>
      </c>
      <c r="C6159" s="72" t="str">
        <f>IF(E6159=0,"RESMİ TATİL",VLOOKUP(E6159,LİSTE!$B$7:$D$1300,3,0))</f>
        <v>Efe KARSAK</v>
      </c>
      <c r="D6159" s="72" t="str">
        <f>IF(F6159=0,"RESMİ TATİL",VLOOKUP(F6159,LİSTE!$B$7:$D$1300,3,0))</f>
        <v>Abdullah KIRBAÇ</v>
      </c>
      <c r="E6159" s="72">
        <f>IF(B6159="TATİL",0,IF(F6158=0,F6157+1,IF(LİSTE!$F$1=F6158,1,F6158+1)))</f>
        <v>11</v>
      </c>
      <c r="F6159" s="72">
        <f>IF(E6159=0,0,IF(LİSTE!$F$1=E6159,1,E6159+1))</f>
        <v>12</v>
      </c>
      <c r="G6159" s="72" t="str">
        <f>IFERROR(VLOOKUP(A6159,TATİLLER!$A$2:$D$30000,3,0),"TATİL DEĞİL")</f>
        <v>TATİL DEĞİL</v>
      </c>
    </row>
    <row r="6160" spans="1:7" x14ac:dyDescent="0.25">
      <c r="A6160" s="74">
        <f t="shared" si="1415"/>
        <v>53821</v>
      </c>
      <c r="B6160" s="72">
        <f t="shared" si="1423"/>
        <v>4</v>
      </c>
      <c r="C6160" s="72" t="str">
        <f>IF(E6160=0,"RESMİ TATİL",VLOOKUP(E6160,LİSTE!$B$7:$D$1300,3,0))</f>
        <v>Ümmü Defne GÜLER</v>
      </c>
      <c r="D6160" s="72" t="str">
        <f>IF(F6160=0,"RESMİ TATİL",VLOOKUP(F6160,LİSTE!$B$7:$D$1300,3,0))</f>
        <v>Şevval ÖZDAMAR</v>
      </c>
      <c r="E6160" s="72">
        <f>IF(B6160="TATİL",0,IF(F6159=0,F6158+1,IF(LİSTE!$F$1=F6159,1,F6159+1)))</f>
        <v>13</v>
      </c>
      <c r="F6160" s="72">
        <f>IF(E6160=0,0,IF(LİSTE!$F$1=E6160,1,E6160+1))</f>
        <v>14</v>
      </c>
      <c r="G6160" s="72" t="str">
        <f>IFERROR(VLOOKUP(A6160,TATİLLER!$A$2:$D$30000,3,0),"TATİL DEĞİL")</f>
        <v>TATİL DEĞİL</v>
      </c>
    </row>
    <row r="6161" spans="1:7" x14ac:dyDescent="0.25">
      <c r="A6161" s="74">
        <f t="shared" si="1415"/>
        <v>53822</v>
      </c>
      <c r="B6161" s="72">
        <f t="shared" si="1423"/>
        <v>5</v>
      </c>
      <c r="C6161" s="72" t="str">
        <f>IF(E6161=0,"RESMİ TATİL",VLOOKUP(E6161,LİSTE!$B$7:$D$1300,3,0))</f>
        <v>Zeynep AKDAĞ</v>
      </c>
      <c r="D6161" s="72" t="str">
        <f>IF(F6161=0,"RESMİ TATİL",VLOOKUP(F6161,LİSTE!$B$7:$D$1300,3,0))</f>
        <v>Esma ÇOKER</v>
      </c>
      <c r="E6161" s="72">
        <f>IF(B6161="TATİL",0,IF(F6160=0,F6159+1,IF(LİSTE!$F$1=F6160,1,F6160+1)))</f>
        <v>15</v>
      </c>
      <c r="F6161" s="72">
        <f>IF(E6161=0,0,IF(LİSTE!$F$1=E6161,1,E6161+1))</f>
        <v>16</v>
      </c>
      <c r="G6161" s="72" t="str">
        <f>IFERROR(VLOOKUP(A6161,TATİLLER!$A$2:$D$30000,3,0),"TATİL DEĞİL")</f>
        <v>TATİL DEĞİL</v>
      </c>
    </row>
    <row r="6162" spans="1:7" x14ac:dyDescent="0.25">
      <c r="A6162" s="74">
        <f t="shared" ref="A6162" si="1426">A6161+3</f>
        <v>53825</v>
      </c>
      <c r="B6162" s="72">
        <f t="shared" si="1423"/>
        <v>1</v>
      </c>
      <c r="C6162" s="72" t="str">
        <f>IF(E6162=0,"RESMİ TATİL",VLOOKUP(E6162,LİSTE!$B$7:$D$1300,3,0))</f>
        <v>Dursun Kubilay YAŞAR</v>
      </c>
      <c r="D6162" s="72" t="str">
        <f>IF(F6162=0,"RESMİ TATİL",VLOOKUP(F6162,LİSTE!$B$7:$D$1300,3,0))</f>
        <v>Zeynep Beril BAŞPINAR</v>
      </c>
      <c r="E6162" s="72">
        <f>IF(B6162="TATİL",0,IF(F6161=0,F6160+1,IF(LİSTE!$F$1=F6161,1,F6161+1)))</f>
        <v>17</v>
      </c>
      <c r="F6162" s="72">
        <f>IF(E6162=0,0,IF(LİSTE!$F$1=E6162,1,E6162+1))</f>
        <v>18</v>
      </c>
      <c r="G6162" s="72" t="str">
        <f>IFERROR(VLOOKUP(A6162,TATİLLER!$A$2:$D$30000,3,0),"TATİL DEĞİL")</f>
        <v>TATİL DEĞİL</v>
      </c>
    </row>
    <row r="6163" spans="1:7" x14ac:dyDescent="0.25">
      <c r="A6163" s="74">
        <f t="shared" si="1415"/>
        <v>53826</v>
      </c>
      <c r="B6163" s="72">
        <f t="shared" si="1423"/>
        <v>2</v>
      </c>
      <c r="C6163" s="72" t="str">
        <f>IF(E6163=0,"RESMİ TATİL",VLOOKUP(E6163,LİSTE!$B$7:$D$1300,3,0))</f>
        <v>Ahmet DAL</v>
      </c>
      <c r="D6163" s="72" t="str">
        <f>IF(F6163=0,"RESMİ TATİL",VLOOKUP(F6163,LİSTE!$B$7:$D$1300,3,0))</f>
        <v>Emirhan KARATAŞ</v>
      </c>
      <c r="E6163" s="72">
        <f>IF(B6163="TATİL",0,IF(F6162=0,F6161+1,IF(LİSTE!$F$1=F6162,1,F6162+1)))</f>
        <v>19</v>
      </c>
      <c r="F6163" s="72">
        <f>IF(E6163=0,0,IF(LİSTE!$F$1=E6163,1,E6163+1))</f>
        <v>20</v>
      </c>
      <c r="G6163" s="72" t="str">
        <f>IFERROR(VLOOKUP(A6163,TATİLLER!$A$2:$D$30000,3,0),"TATİL DEĞİL")</f>
        <v>TATİL DEĞİL</v>
      </c>
    </row>
    <row r="6164" spans="1:7" x14ac:dyDescent="0.25">
      <c r="A6164" s="74">
        <f t="shared" si="1415"/>
        <v>53827</v>
      </c>
      <c r="B6164" s="72">
        <f t="shared" si="1423"/>
        <v>3</v>
      </c>
      <c r="C6164" s="72" t="str">
        <f>IF(E6164=0,"RESMİ TATİL",VLOOKUP(E6164,LİSTE!$B$7:$D$1300,3,0))</f>
        <v>Zümra Yeter ARI</v>
      </c>
      <c r="D6164" s="72" t="str">
        <f>IF(F6164=0,"RESMİ TATİL",VLOOKUP(F6164,LİSTE!$B$7:$D$1300,3,0))</f>
        <v>Utku KARAGÖZ</v>
      </c>
      <c r="E6164" s="72">
        <f>IF(B6164="TATİL",0,IF(F6163=0,F6162+1,IF(LİSTE!$F$1=F6163,1,F6163+1)))</f>
        <v>21</v>
      </c>
      <c r="F6164" s="72">
        <f>IF(E6164=0,0,IF(LİSTE!$F$1=E6164,1,E6164+1))</f>
        <v>22</v>
      </c>
      <c r="G6164" s="72" t="str">
        <f>IFERROR(VLOOKUP(A6164,TATİLLER!$A$2:$D$30000,3,0),"TATİL DEĞİL")</f>
        <v>TATİL DEĞİL</v>
      </c>
    </row>
    <row r="6165" spans="1:7" x14ac:dyDescent="0.25">
      <c r="A6165" s="74">
        <f t="shared" si="1415"/>
        <v>53828</v>
      </c>
      <c r="B6165" s="72">
        <f t="shared" si="1423"/>
        <v>4</v>
      </c>
      <c r="C6165" s="72" t="str">
        <f>IF(E6165=0,"RESMİ TATİL",VLOOKUP(E6165,LİSTE!$B$7:$D$1300,3,0))</f>
        <v>Feyza Zümra AVCIOĞLU</v>
      </c>
      <c r="D6165" s="72" t="str">
        <f>IF(F6165=0,"RESMİ TATİL",VLOOKUP(F6165,LİSTE!$B$7:$D$1300,3,0))</f>
        <v>Yusuf Ali TABUR</v>
      </c>
      <c r="E6165" s="72">
        <f>IF(B6165="TATİL",0,IF(F6164=0,F6163+1,IF(LİSTE!$F$1=F6164,1,F6164+1)))</f>
        <v>23</v>
      </c>
      <c r="F6165" s="72">
        <f>IF(E6165=0,0,IF(LİSTE!$F$1=E6165,1,E6165+1))</f>
        <v>24</v>
      </c>
      <c r="G6165" s="72" t="str">
        <f>IFERROR(VLOOKUP(A6165,TATİLLER!$A$2:$D$30000,3,0),"TATİL DEĞİL")</f>
        <v>TATİL DEĞİL</v>
      </c>
    </row>
    <row r="6166" spans="1:7" x14ac:dyDescent="0.25">
      <c r="A6166" s="74">
        <f t="shared" si="1415"/>
        <v>53829</v>
      </c>
      <c r="B6166" s="72">
        <f t="shared" si="1423"/>
        <v>5</v>
      </c>
      <c r="C6166" s="72" t="str">
        <f>IF(E6166=0,"RESMİ TATİL",VLOOKUP(E6166,LİSTE!$B$7:$D$1300,3,0))</f>
        <v>Irmak UTEBAY</v>
      </c>
      <c r="D6166" s="72" t="str">
        <f>IF(F6166=0,"RESMİ TATİL",VLOOKUP(F6166,LİSTE!$B$7:$D$1300,3,0))</f>
        <v>Kerem AKKOÇ</v>
      </c>
      <c r="E6166" s="72">
        <f>IF(B6166="TATİL",0,IF(F6165=0,F6164+1,IF(LİSTE!$F$1=F6165,1,F6165+1)))</f>
        <v>25</v>
      </c>
      <c r="F6166" s="72">
        <f>IF(E6166=0,0,IF(LİSTE!$F$1=E6166,1,E6166+1))</f>
        <v>26</v>
      </c>
      <c r="G6166" s="72" t="str">
        <f>IFERROR(VLOOKUP(A6166,TATİLLER!$A$2:$D$30000,3,0),"TATİL DEĞİL")</f>
        <v>TATİL DEĞİL</v>
      </c>
    </row>
    <row r="6167" spans="1:7" x14ac:dyDescent="0.25">
      <c r="A6167" s="74">
        <f t="shared" ref="A6167" si="1427">A6166+3</f>
        <v>53832</v>
      </c>
      <c r="B6167" s="72">
        <f t="shared" si="1423"/>
        <v>1</v>
      </c>
      <c r="C6167" s="72" t="str">
        <f>IF(E6167=0,"RESMİ TATİL",VLOOKUP(E6167,LİSTE!$B$7:$D$1300,3,0))</f>
        <v>Elçin Ayşe ELMAS</v>
      </c>
      <c r="D6167" s="72" t="str">
        <f>IF(F6167=0,"RESMİ TATİL",VLOOKUP(F6167,LİSTE!$B$7:$D$1300,3,0))</f>
        <v>Muhammed YILDIZDAĞ</v>
      </c>
      <c r="E6167" s="72">
        <f>IF(B6167="TATİL",0,IF(F6166=0,F6165+1,IF(LİSTE!$F$1=F6166,1,F6166+1)))</f>
        <v>27</v>
      </c>
      <c r="F6167" s="72">
        <f>IF(E6167=0,0,IF(LİSTE!$F$1=E6167,1,E6167+1))</f>
        <v>28</v>
      </c>
      <c r="G6167" s="72" t="str">
        <f>IFERROR(VLOOKUP(A6167,TATİLLER!$A$2:$D$30000,3,0),"TATİL DEĞİL")</f>
        <v>TATİL DEĞİL</v>
      </c>
    </row>
    <row r="6168" spans="1:7" x14ac:dyDescent="0.25">
      <c r="A6168" s="74">
        <f t="shared" si="1415"/>
        <v>53833</v>
      </c>
      <c r="B6168" s="72">
        <f t="shared" si="1423"/>
        <v>2</v>
      </c>
      <c r="C6168" s="72" t="str">
        <f>IF(E6168=0,"RESMİ TATİL",VLOOKUP(E6168,LİSTE!$B$7:$D$1300,3,0))</f>
        <v>Nisa Nur SANCAR</v>
      </c>
      <c r="D6168" s="72" t="str">
        <f>IF(F6168=0,"RESMİ TATİL",VLOOKUP(F6168,LİSTE!$B$7:$D$1300,3,0))</f>
        <v>Esila ÇETİN</v>
      </c>
      <c r="E6168" s="72">
        <f>IF(B6168="TATİL",0,IF(F6167=0,F6166+1,IF(LİSTE!$F$1=F6167,1,F6167+1)))</f>
        <v>1</v>
      </c>
      <c r="F6168" s="72">
        <f>IF(E6168=0,0,IF(LİSTE!$F$1=E6168,1,E6168+1))</f>
        <v>2</v>
      </c>
      <c r="G6168" s="72" t="str">
        <f>IFERROR(VLOOKUP(A6168,TATİLLER!$A$2:$D$30000,3,0),"TATİL DEĞİL")</f>
        <v>TATİL DEĞİL</v>
      </c>
    </row>
    <row r="6169" spans="1:7" x14ac:dyDescent="0.25">
      <c r="A6169" s="74">
        <f t="shared" si="1415"/>
        <v>53834</v>
      </c>
      <c r="B6169" s="72">
        <f t="shared" si="1423"/>
        <v>3</v>
      </c>
      <c r="C6169" s="72" t="str">
        <f>IF(E6169=0,"RESMİ TATİL",VLOOKUP(E6169,LİSTE!$B$7:$D$1300,3,0))</f>
        <v>Zeynep Sevde TOPUZ</v>
      </c>
      <c r="D6169" s="72" t="str">
        <f>IF(F6169=0,"RESMİ TATİL",VLOOKUP(F6169,LİSTE!$B$7:$D$1300,3,0))</f>
        <v>Ömer Asaf KADAŞ</v>
      </c>
      <c r="E6169" s="72">
        <f>IF(B6169="TATİL",0,IF(F6168=0,F6167+1,IF(LİSTE!$F$1=F6168,1,F6168+1)))</f>
        <v>3</v>
      </c>
      <c r="F6169" s="72">
        <f>IF(E6169=0,0,IF(LİSTE!$F$1=E6169,1,E6169+1))</f>
        <v>4</v>
      </c>
      <c r="G6169" s="72" t="str">
        <f>IFERROR(VLOOKUP(A6169,TATİLLER!$A$2:$D$30000,3,0),"TATİL DEĞİL")</f>
        <v>TATİL DEĞİL</v>
      </c>
    </row>
    <row r="6170" spans="1:7" x14ac:dyDescent="0.25">
      <c r="A6170" s="74">
        <f t="shared" si="1415"/>
        <v>53835</v>
      </c>
      <c r="B6170" s="72">
        <f t="shared" si="1423"/>
        <v>4</v>
      </c>
      <c r="C6170" s="72" t="str">
        <f>IF(E6170=0,"RESMİ TATİL",VLOOKUP(E6170,LİSTE!$B$7:$D$1300,3,0))</f>
        <v>Ramazan Baran ADIGÜZEL</v>
      </c>
      <c r="D6170" s="72" t="str">
        <f>IF(F6170=0,"RESMİ TATİL",VLOOKUP(F6170,LİSTE!$B$7:$D$1300,3,0))</f>
        <v>Bahar AKGÜN</v>
      </c>
      <c r="E6170" s="72">
        <f>IF(B6170="TATİL",0,IF(F6169=0,F6168+1,IF(LİSTE!$F$1=F6169,1,F6169+1)))</f>
        <v>5</v>
      </c>
      <c r="F6170" s="72">
        <f>IF(E6170=0,0,IF(LİSTE!$F$1=E6170,1,E6170+1))</f>
        <v>6</v>
      </c>
      <c r="G6170" s="72" t="str">
        <f>IFERROR(VLOOKUP(A6170,TATİLLER!$A$2:$D$30000,3,0),"TATİL DEĞİL")</f>
        <v>TATİL DEĞİL</v>
      </c>
    </row>
    <row r="6171" spans="1:7" x14ac:dyDescent="0.25">
      <c r="A6171" s="74">
        <f t="shared" si="1415"/>
        <v>53836</v>
      </c>
      <c r="B6171" s="72">
        <f t="shared" si="1423"/>
        <v>5</v>
      </c>
      <c r="C6171" s="72" t="str">
        <f>IF(E6171=0,"RESMİ TATİL",VLOOKUP(E6171,LİSTE!$B$7:$D$1300,3,0))</f>
        <v>Ömer AKGÜL</v>
      </c>
      <c r="D6171" s="72" t="str">
        <f>IF(F6171=0,"RESMİ TATİL",VLOOKUP(F6171,LİSTE!$B$7:$D$1300,3,0))</f>
        <v>Muharrem EFE TANRIVERDİ</v>
      </c>
      <c r="E6171" s="72">
        <f>IF(B6171="TATİL",0,IF(F6170=0,F6169+1,IF(LİSTE!$F$1=F6170,1,F6170+1)))</f>
        <v>7</v>
      </c>
      <c r="F6171" s="72">
        <f>IF(E6171=0,0,IF(LİSTE!$F$1=E6171,1,E6171+1))</f>
        <v>8</v>
      </c>
      <c r="G6171" s="72" t="str">
        <f>IFERROR(VLOOKUP(A6171,TATİLLER!$A$2:$D$30000,3,0),"TATİL DEĞİL")</f>
        <v>TATİL DEĞİL</v>
      </c>
    </row>
    <row r="6172" spans="1:7" x14ac:dyDescent="0.25">
      <c r="A6172" s="74">
        <f t="shared" ref="A6172" si="1428">A6171+3</f>
        <v>53839</v>
      </c>
      <c r="B6172" s="72">
        <f t="shared" si="1423"/>
        <v>1</v>
      </c>
      <c r="C6172" s="72" t="str">
        <f>IF(E6172=0,"RESMİ TATİL",VLOOKUP(E6172,LİSTE!$B$7:$D$1300,3,0))</f>
        <v>Anıl DOĞAN</v>
      </c>
      <c r="D6172" s="72" t="str">
        <f>IF(F6172=0,"RESMİ TATİL",VLOOKUP(F6172,LİSTE!$B$7:$D$1300,3,0))</f>
        <v>İpek ARSLAN</v>
      </c>
      <c r="E6172" s="72">
        <f>IF(B6172="TATİL",0,IF(F6171=0,F6170+1,IF(LİSTE!$F$1=F6171,1,F6171+1)))</f>
        <v>9</v>
      </c>
      <c r="F6172" s="72">
        <f>IF(E6172=0,0,IF(LİSTE!$F$1=E6172,1,E6172+1))</f>
        <v>10</v>
      </c>
      <c r="G6172" s="72" t="str">
        <f>IFERROR(VLOOKUP(A6172,TATİLLER!$A$2:$D$30000,3,0),"TATİL DEĞİL")</f>
        <v>TATİL DEĞİL</v>
      </c>
    </row>
    <row r="6173" spans="1:7" x14ac:dyDescent="0.25">
      <c r="A6173" s="74">
        <f t="shared" si="1415"/>
        <v>53840</v>
      </c>
      <c r="B6173" s="72">
        <f t="shared" si="1423"/>
        <v>2</v>
      </c>
      <c r="C6173" s="72" t="str">
        <f>IF(E6173=0,"RESMİ TATİL",VLOOKUP(E6173,LİSTE!$B$7:$D$1300,3,0))</f>
        <v>Efe KARSAK</v>
      </c>
      <c r="D6173" s="72" t="str">
        <f>IF(F6173=0,"RESMİ TATİL",VLOOKUP(F6173,LİSTE!$B$7:$D$1300,3,0))</f>
        <v>Abdullah KIRBAÇ</v>
      </c>
      <c r="E6173" s="72">
        <f>IF(B6173="TATİL",0,IF(F6172=0,F6171+1,IF(LİSTE!$F$1=F6172,1,F6172+1)))</f>
        <v>11</v>
      </c>
      <c r="F6173" s="72">
        <f>IF(E6173=0,0,IF(LİSTE!$F$1=E6173,1,E6173+1))</f>
        <v>12</v>
      </c>
      <c r="G6173" s="72" t="str">
        <f>IFERROR(VLOOKUP(A6173,TATİLLER!$A$2:$D$30000,3,0),"TATİL DEĞİL")</f>
        <v>TATİL DEĞİL</v>
      </c>
    </row>
    <row r="6174" spans="1:7" x14ac:dyDescent="0.25">
      <c r="A6174" s="74">
        <f t="shared" si="1415"/>
        <v>53841</v>
      </c>
      <c r="B6174" s="72">
        <f t="shared" si="1423"/>
        <v>3</v>
      </c>
      <c r="C6174" s="72" t="str">
        <f>IF(E6174=0,"RESMİ TATİL",VLOOKUP(E6174,LİSTE!$B$7:$D$1300,3,0))</f>
        <v>Ümmü Defne GÜLER</v>
      </c>
      <c r="D6174" s="72" t="str">
        <f>IF(F6174=0,"RESMİ TATİL",VLOOKUP(F6174,LİSTE!$B$7:$D$1300,3,0))</f>
        <v>Şevval ÖZDAMAR</v>
      </c>
      <c r="E6174" s="72">
        <f>IF(B6174="TATİL",0,IF(F6173=0,F6172+1,IF(LİSTE!$F$1=F6173,1,F6173+1)))</f>
        <v>13</v>
      </c>
      <c r="F6174" s="72">
        <f>IF(E6174=0,0,IF(LİSTE!$F$1=E6174,1,E6174+1))</f>
        <v>14</v>
      </c>
      <c r="G6174" s="72" t="str">
        <f>IFERROR(VLOOKUP(A6174,TATİLLER!$A$2:$D$30000,3,0),"TATİL DEĞİL")</f>
        <v>TATİL DEĞİL</v>
      </c>
    </row>
    <row r="6175" spans="1:7" x14ac:dyDescent="0.25">
      <c r="A6175" s="74">
        <f t="shared" si="1415"/>
        <v>53842</v>
      </c>
      <c r="B6175" s="72">
        <f t="shared" si="1423"/>
        <v>4</v>
      </c>
      <c r="C6175" s="72" t="str">
        <f>IF(E6175=0,"RESMİ TATİL",VLOOKUP(E6175,LİSTE!$B$7:$D$1300,3,0))</f>
        <v>Zeynep AKDAĞ</v>
      </c>
      <c r="D6175" s="72" t="str">
        <f>IF(F6175=0,"RESMİ TATİL",VLOOKUP(F6175,LİSTE!$B$7:$D$1300,3,0))</f>
        <v>Esma ÇOKER</v>
      </c>
      <c r="E6175" s="72">
        <f>IF(B6175="TATİL",0,IF(F6174=0,F6173+1,IF(LİSTE!$F$1=F6174,1,F6174+1)))</f>
        <v>15</v>
      </c>
      <c r="F6175" s="72">
        <f>IF(E6175=0,0,IF(LİSTE!$F$1=E6175,1,E6175+1))</f>
        <v>16</v>
      </c>
      <c r="G6175" s="72" t="str">
        <f>IFERROR(VLOOKUP(A6175,TATİLLER!$A$2:$D$30000,3,0),"TATİL DEĞİL")</f>
        <v>TATİL DEĞİL</v>
      </c>
    </row>
    <row r="6176" spans="1:7" x14ac:dyDescent="0.25">
      <c r="A6176" s="74">
        <f t="shared" si="1415"/>
        <v>53843</v>
      </c>
      <c r="B6176" s="72">
        <f t="shared" si="1423"/>
        <v>5</v>
      </c>
      <c r="C6176" s="72" t="str">
        <f>IF(E6176=0,"RESMİ TATİL",VLOOKUP(E6176,LİSTE!$B$7:$D$1300,3,0))</f>
        <v>Dursun Kubilay YAŞAR</v>
      </c>
      <c r="D6176" s="72" t="str">
        <f>IF(F6176=0,"RESMİ TATİL",VLOOKUP(F6176,LİSTE!$B$7:$D$1300,3,0))</f>
        <v>Zeynep Beril BAŞPINAR</v>
      </c>
      <c r="E6176" s="72">
        <f>IF(B6176="TATİL",0,IF(F6175=0,F6174+1,IF(LİSTE!$F$1=F6175,1,F6175+1)))</f>
        <v>17</v>
      </c>
      <c r="F6176" s="72">
        <f>IF(E6176=0,0,IF(LİSTE!$F$1=E6176,1,E6176+1))</f>
        <v>18</v>
      </c>
      <c r="G6176" s="72" t="str">
        <f>IFERROR(VLOOKUP(A6176,TATİLLER!$A$2:$D$30000,3,0),"TATİL DEĞİL")</f>
        <v>TATİL DEĞİL</v>
      </c>
    </row>
    <row r="6177" spans="1:7" x14ac:dyDescent="0.25">
      <c r="A6177" s="74">
        <f t="shared" ref="A6177" si="1429">A6176+3</f>
        <v>53846</v>
      </c>
      <c r="B6177" s="72">
        <f t="shared" si="1423"/>
        <v>1</v>
      </c>
      <c r="C6177" s="72" t="str">
        <f>IF(E6177=0,"RESMİ TATİL",VLOOKUP(E6177,LİSTE!$B$7:$D$1300,3,0))</f>
        <v>Ahmet DAL</v>
      </c>
      <c r="D6177" s="72" t="str">
        <f>IF(F6177=0,"RESMİ TATİL",VLOOKUP(F6177,LİSTE!$B$7:$D$1300,3,0))</f>
        <v>Emirhan KARATAŞ</v>
      </c>
      <c r="E6177" s="72">
        <f>IF(B6177="TATİL",0,IF(F6176=0,F6175+1,IF(LİSTE!$F$1=F6176,1,F6176+1)))</f>
        <v>19</v>
      </c>
      <c r="F6177" s="72">
        <f>IF(E6177=0,0,IF(LİSTE!$F$1=E6177,1,E6177+1))</f>
        <v>20</v>
      </c>
      <c r="G6177" s="72" t="str">
        <f>IFERROR(VLOOKUP(A6177,TATİLLER!$A$2:$D$30000,3,0),"TATİL DEĞİL")</f>
        <v>TATİL DEĞİL</v>
      </c>
    </row>
    <row r="6178" spans="1:7" x14ac:dyDescent="0.25">
      <c r="A6178" s="74">
        <f t="shared" ref="A6178:A6241" si="1430">A6177+1</f>
        <v>53847</v>
      </c>
      <c r="B6178" s="72">
        <f t="shared" si="1423"/>
        <v>2</v>
      </c>
      <c r="C6178" s="72" t="str">
        <f>IF(E6178=0,"RESMİ TATİL",VLOOKUP(E6178,LİSTE!$B$7:$D$1300,3,0))</f>
        <v>Zümra Yeter ARI</v>
      </c>
      <c r="D6178" s="72" t="str">
        <f>IF(F6178=0,"RESMİ TATİL",VLOOKUP(F6178,LİSTE!$B$7:$D$1300,3,0))</f>
        <v>Utku KARAGÖZ</v>
      </c>
      <c r="E6178" s="72">
        <f>IF(B6178="TATİL",0,IF(F6177=0,F6176+1,IF(LİSTE!$F$1=F6177,1,F6177+1)))</f>
        <v>21</v>
      </c>
      <c r="F6178" s="72">
        <f>IF(E6178=0,0,IF(LİSTE!$F$1=E6178,1,E6178+1))</f>
        <v>22</v>
      </c>
      <c r="G6178" s="72" t="str">
        <f>IFERROR(VLOOKUP(A6178,TATİLLER!$A$2:$D$30000,3,0),"TATİL DEĞİL")</f>
        <v>TATİL DEĞİL</v>
      </c>
    </row>
    <row r="6179" spans="1:7" x14ac:dyDescent="0.25">
      <c r="A6179" s="74">
        <f t="shared" si="1430"/>
        <v>53848</v>
      </c>
      <c r="B6179" s="72">
        <f t="shared" si="1423"/>
        <v>3</v>
      </c>
      <c r="C6179" s="72" t="str">
        <f>IF(E6179=0,"RESMİ TATİL",VLOOKUP(E6179,LİSTE!$B$7:$D$1300,3,0))</f>
        <v>Feyza Zümra AVCIOĞLU</v>
      </c>
      <c r="D6179" s="72" t="str">
        <f>IF(F6179=0,"RESMİ TATİL",VLOOKUP(F6179,LİSTE!$B$7:$D$1300,3,0))</f>
        <v>Yusuf Ali TABUR</v>
      </c>
      <c r="E6179" s="72">
        <f>IF(B6179="TATİL",0,IF(F6178=0,F6177+1,IF(LİSTE!$F$1=F6178,1,F6178+1)))</f>
        <v>23</v>
      </c>
      <c r="F6179" s="72">
        <f>IF(E6179=0,0,IF(LİSTE!$F$1=E6179,1,E6179+1))</f>
        <v>24</v>
      </c>
      <c r="G6179" s="72" t="str">
        <f>IFERROR(VLOOKUP(A6179,TATİLLER!$A$2:$D$30000,3,0),"TATİL DEĞİL")</f>
        <v>TATİL DEĞİL</v>
      </c>
    </row>
    <row r="6180" spans="1:7" x14ac:dyDescent="0.25">
      <c r="A6180" s="74">
        <f t="shared" si="1430"/>
        <v>53849</v>
      </c>
      <c r="B6180" s="72">
        <f t="shared" si="1423"/>
        <v>4</v>
      </c>
      <c r="C6180" s="72" t="str">
        <f>IF(E6180=0,"RESMİ TATİL",VLOOKUP(E6180,LİSTE!$B$7:$D$1300,3,0))</f>
        <v>Irmak UTEBAY</v>
      </c>
      <c r="D6180" s="72" t="str">
        <f>IF(F6180=0,"RESMİ TATİL",VLOOKUP(F6180,LİSTE!$B$7:$D$1300,3,0))</f>
        <v>Kerem AKKOÇ</v>
      </c>
      <c r="E6180" s="72">
        <f>IF(B6180="TATİL",0,IF(F6179=0,F6178+1,IF(LİSTE!$F$1=F6179,1,F6179+1)))</f>
        <v>25</v>
      </c>
      <c r="F6180" s="72">
        <f>IF(E6180=0,0,IF(LİSTE!$F$1=E6180,1,E6180+1))</f>
        <v>26</v>
      </c>
      <c r="G6180" s="72" t="str">
        <f>IFERROR(VLOOKUP(A6180,TATİLLER!$A$2:$D$30000,3,0),"TATİL DEĞİL")</f>
        <v>TATİL DEĞİL</v>
      </c>
    </row>
    <row r="6181" spans="1:7" x14ac:dyDescent="0.25">
      <c r="A6181" s="74">
        <f t="shared" si="1430"/>
        <v>53850</v>
      </c>
      <c r="B6181" s="72">
        <f t="shared" si="1423"/>
        <v>5</v>
      </c>
      <c r="C6181" s="72" t="str">
        <f>IF(E6181=0,"RESMİ TATİL",VLOOKUP(E6181,LİSTE!$B$7:$D$1300,3,0))</f>
        <v>Elçin Ayşe ELMAS</v>
      </c>
      <c r="D6181" s="72" t="str">
        <f>IF(F6181=0,"RESMİ TATİL",VLOOKUP(F6181,LİSTE!$B$7:$D$1300,3,0))</f>
        <v>Muhammed YILDIZDAĞ</v>
      </c>
      <c r="E6181" s="72">
        <f>IF(B6181="TATİL",0,IF(F6180=0,F6179+1,IF(LİSTE!$F$1=F6180,1,F6180+1)))</f>
        <v>27</v>
      </c>
      <c r="F6181" s="72">
        <f>IF(E6181=0,0,IF(LİSTE!$F$1=E6181,1,E6181+1))</f>
        <v>28</v>
      </c>
      <c r="G6181" s="72" t="str">
        <f>IFERROR(VLOOKUP(A6181,TATİLLER!$A$2:$D$30000,3,0),"TATİL DEĞİL")</f>
        <v>TATİL DEĞİL</v>
      </c>
    </row>
    <row r="6182" spans="1:7" x14ac:dyDescent="0.25">
      <c r="A6182" s="74">
        <f t="shared" ref="A6182" si="1431">A6181+3</f>
        <v>53853</v>
      </c>
      <c r="B6182" s="72">
        <f t="shared" si="1423"/>
        <v>1</v>
      </c>
      <c r="C6182" s="72" t="str">
        <f>IF(E6182=0,"RESMİ TATİL",VLOOKUP(E6182,LİSTE!$B$7:$D$1300,3,0))</f>
        <v>Nisa Nur SANCAR</v>
      </c>
      <c r="D6182" s="72" t="str">
        <f>IF(F6182=0,"RESMİ TATİL",VLOOKUP(F6182,LİSTE!$B$7:$D$1300,3,0))</f>
        <v>Esila ÇETİN</v>
      </c>
      <c r="E6182" s="72">
        <f>IF(B6182="TATİL",0,IF(F6181=0,F6180+1,IF(LİSTE!$F$1=F6181,1,F6181+1)))</f>
        <v>1</v>
      </c>
      <c r="F6182" s="72">
        <f>IF(E6182=0,0,IF(LİSTE!$F$1=E6182,1,E6182+1))</f>
        <v>2</v>
      </c>
      <c r="G6182" s="72" t="str">
        <f>IFERROR(VLOOKUP(A6182,TATİLLER!$A$2:$D$30000,3,0),"TATİL DEĞİL")</f>
        <v>TATİL DEĞİL</v>
      </c>
    </row>
    <row r="6183" spans="1:7" x14ac:dyDescent="0.25">
      <c r="A6183" s="74">
        <f t="shared" si="1430"/>
        <v>53854</v>
      </c>
      <c r="B6183" s="72">
        <f t="shared" si="1423"/>
        <v>2</v>
      </c>
      <c r="C6183" s="72" t="str">
        <f>IF(E6183=0,"RESMİ TATİL",VLOOKUP(E6183,LİSTE!$B$7:$D$1300,3,0))</f>
        <v>Zeynep Sevde TOPUZ</v>
      </c>
      <c r="D6183" s="72" t="str">
        <f>IF(F6183=0,"RESMİ TATİL",VLOOKUP(F6183,LİSTE!$B$7:$D$1300,3,0))</f>
        <v>Ömer Asaf KADAŞ</v>
      </c>
      <c r="E6183" s="72">
        <f>IF(B6183="TATİL",0,IF(F6182=0,F6181+1,IF(LİSTE!$F$1=F6182,1,F6182+1)))</f>
        <v>3</v>
      </c>
      <c r="F6183" s="72">
        <f>IF(E6183=0,0,IF(LİSTE!$F$1=E6183,1,E6183+1))</f>
        <v>4</v>
      </c>
      <c r="G6183" s="72" t="str">
        <f>IFERROR(VLOOKUP(A6183,TATİLLER!$A$2:$D$30000,3,0),"TATİL DEĞİL")</f>
        <v>TATİL DEĞİL</v>
      </c>
    </row>
    <row r="6184" spans="1:7" x14ac:dyDescent="0.25">
      <c r="A6184" s="74">
        <f t="shared" si="1430"/>
        <v>53855</v>
      </c>
      <c r="B6184" s="72">
        <f t="shared" si="1423"/>
        <v>3</v>
      </c>
      <c r="C6184" s="72" t="str">
        <f>IF(E6184=0,"RESMİ TATİL",VLOOKUP(E6184,LİSTE!$B$7:$D$1300,3,0))</f>
        <v>Ramazan Baran ADIGÜZEL</v>
      </c>
      <c r="D6184" s="72" t="str">
        <f>IF(F6184=0,"RESMİ TATİL",VLOOKUP(F6184,LİSTE!$B$7:$D$1300,3,0))</f>
        <v>Bahar AKGÜN</v>
      </c>
      <c r="E6184" s="72">
        <f>IF(B6184="TATİL",0,IF(F6183=0,F6182+1,IF(LİSTE!$F$1=F6183,1,F6183+1)))</f>
        <v>5</v>
      </c>
      <c r="F6184" s="72">
        <f>IF(E6184=0,0,IF(LİSTE!$F$1=E6184,1,E6184+1))</f>
        <v>6</v>
      </c>
      <c r="G6184" s="72" t="str">
        <f>IFERROR(VLOOKUP(A6184,TATİLLER!$A$2:$D$30000,3,0),"TATİL DEĞİL")</f>
        <v>TATİL DEĞİL</v>
      </c>
    </row>
    <row r="6185" spans="1:7" x14ac:dyDescent="0.25">
      <c r="A6185" s="74">
        <f t="shared" si="1430"/>
        <v>53856</v>
      </c>
      <c r="B6185" s="72">
        <f t="shared" si="1423"/>
        <v>4</v>
      </c>
      <c r="C6185" s="72" t="str">
        <f>IF(E6185=0,"RESMİ TATİL",VLOOKUP(E6185,LİSTE!$B$7:$D$1300,3,0))</f>
        <v>Ömer AKGÜL</v>
      </c>
      <c r="D6185" s="72" t="str">
        <f>IF(F6185=0,"RESMİ TATİL",VLOOKUP(F6185,LİSTE!$B$7:$D$1300,3,0))</f>
        <v>Muharrem EFE TANRIVERDİ</v>
      </c>
      <c r="E6185" s="72">
        <f>IF(B6185="TATİL",0,IF(F6184=0,F6183+1,IF(LİSTE!$F$1=F6184,1,F6184+1)))</f>
        <v>7</v>
      </c>
      <c r="F6185" s="72">
        <f>IF(E6185=0,0,IF(LİSTE!$F$1=E6185,1,E6185+1))</f>
        <v>8</v>
      </c>
      <c r="G6185" s="72" t="str">
        <f>IFERROR(VLOOKUP(A6185,TATİLLER!$A$2:$D$30000,3,0),"TATİL DEĞİL")</f>
        <v>TATİL DEĞİL</v>
      </c>
    </row>
    <row r="6186" spans="1:7" x14ac:dyDescent="0.25">
      <c r="A6186" s="74">
        <f t="shared" si="1430"/>
        <v>53857</v>
      </c>
      <c r="B6186" s="72">
        <f t="shared" si="1423"/>
        <v>5</v>
      </c>
      <c r="C6186" s="72" t="str">
        <f>IF(E6186=0,"RESMİ TATİL",VLOOKUP(E6186,LİSTE!$B$7:$D$1300,3,0))</f>
        <v>Anıl DOĞAN</v>
      </c>
      <c r="D6186" s="72" t="str">
        <f>IF(F6186=0,"RESMİ TATİL",VLOOKUP(F6186,LİSTE!$B$7:$D$1300,3,0))</f>
        <v>İpek ARSLAN</v>
      </c>
      <c r="E6186" s="72">
        <f>IF(B6186="TATİL",0,IF(F6185=0,F6184+1,IF(LİSTE!$F$1=F6185,1,F6185+1)))</f>
        <v>9</v>
      </c>
      <c r="F6186" s="72">
        <f>IF(E6186=0,0,IF(LİSTE!$F$1=E6186,1,E6186+1))</f>
        <v>10</v>
      </c>
      <c r="G6186" s="72" t="str">
        <f>IFERROR(VLOOKUP(A6186,TATİLLER!$A$2:$D$30000,3,0),"TATİL DEĞİL")</f>
        <v>TATİL DEĞİL</v>
      </c>
    </row>
    <row r="6187" spans="1:7" x14ac:dyDescent="0.25">
      <c r="A6187" s="74">
        <f t="shared" ref="A6187" si="1432">A6186+3</f>
        <v>53860</v>
      </c>
      <c r="B6187" s="72">
        <f t="shared" si="1423"/>
        <v>1</v>
      </c>
      <c r="C6187" s="72" t="str">
        <f>IF(E6187=0,"RESMİ TATİL",VLOOKUP(E6187,LİSTE!$B$7:$D$1300,3,0))</f>
        <v>Efe KARSAK</v>
      </c>
      <c r="D6187" s="72" t="str">
        <f>IF(F6187=0,"RESMİ TATİL",VLOOKUP(F6187,LİSTE!$B$7:$D$1300,3,0))</f>
        <v>Abdullah KIRBAÇ</v>
      </c>
      <c r="E6187" s="72">
        <f>IF(B6187="TATİL",0,IF(F6186=0,F6185+1,IF(LİSTE!$F$1=F6186,1,F6186+1)))</f>
        <v>11</v>
      </c>
      <c r="F6187" s="72">
        <f>IF(E6187=0,0,IF(LİSTE!$F$1=E6187,1,E6187+1))</f>
        <v>12</v>
      </c>
      <c r="G6187" s="72" t="str">
        <f>IFERROR(VLOOKUP(A6187,TATİLLER!$A$2:$D$30000,3,0),"TATİL DEĞİL")</f>
        <v>TATİL DEĞİL</v>
      </c>
    </row>
    <row r="6188" spans="1:7" x14ac:dyDescent="0.25">
      <c r="A6188" s="74">
        <f t="shared" si="1430"/>
        <v>53861</v>
      </c>
      <c r="B6188" s="72">
        <f t="shared" si="1423"/>
        <v>2</v>
      </c>
      <c r="C6188" s="72" t="str">
        <f>IF(E6188=0,"RESMİ TATİL",VLOOKUP(E6188,LİSTE!$B$7:$D$1300,3,0))</f>
        <v>Ümmü Defne GÜLER</v>
      </c>
      <c r="D6188" s="72" t="str">
        <f>IF(F6188=0,"RESMİ TATİL",VLOOKUP(F6188,LİSTE!$B$7:$D$1300,3,0))</f>
        <v>Şevval ÖZDAMAR</v>
      </c>
      <c r="E6188" s="72">
        <f>IF(B6188="TATİL",0,IF(F6187=0,F6186+1,IF(LİSTE!$F$1=F6187,1,F6187+1)))</f>
        <v>13</v>
      </c>
      <c r="F6188" s="72">
        <f>IF(E6188=0,0,IF(LİSTE!$F$1=E6188,1,E6188+1))</f>
        <v>14</v>
      </c>
      <c r="G6188" s="72" t="str">
        <f>IFERROR(VLOOKUP(A6188,TATİLLER!$A$2:$D$30000,3,0),"TATİL DEĞİL")</f>
        <v>TATİL DEĞİL</v>
      </c>
    </row>
    <row r="6189" spans="1:7" x14ac:dyDescent="0.25">
      <c r="A6189" s="74">
        <f t="shared" si="1430"/>
        <v>53862</v>
      </c>
      <c r="B6189" s="72">
        <f t="shared" si="1423"/>
        <v>3</v>
      </c>
      <c r="C6189" s="72" t="str">
        <f>IF(E6189=0,"RESMİ TATİL",VLOOKUP(E6189,LİSTE!$B$7:$D$1300,3,0))</f>
        <v>Zeynep AKDAĞ</v>
      </c>
      <c r="D6189" s="72" t="str">
        <f>IF(F6189=0,"RESMİ TATİL",VLOOKUP(F6189,LİSTE!$B$7:$D$1300,3,0))</f>
        <v>Esma ÇOKER</v>
      </c>
      <c r="E6189" s="72">
        <f>IF(B6189="TATİL",0,IF(F6188=0,F6187+1,IF(LİSTE!$F$1=F6188,1,F6188+1)))</f>
        <v>15</v>
      </c>
      <c r="F6189" s="72">
        <f>IF(E6189=0,0,IF(LİSTE!$F$1=E6189,1,E6189+1))</f>
        <v>16</v>
      </c>
      <c r="G6189" s="72" t="str">
        <f>IFERROR(VLOOKUP(A6189,TATİLLER!$A$2:$D$30000,3,0),"TATİL DEĞİL")</f>
        <v>TATİL DEĞİL</v>
      </c>
    </row>
    <row r="6190" spans="1:7" x14ac:dyDescent="0.25">
      <c r="A6190" s="74">
        <f t="shared" si="1430"/>
        <v>53863</v>
      </c>
      <c r="B6190" s="72">
        <f t="shared" si="1423"/>
        <v>4</v>
      </c>
      <c r="C6190" s="72" t="str">
        <f>IF(E6190=0,"RESMİ TATİL",VLOOKUP(E6190,LİSTE!$B$7:$D$1300,3,0))</f>
        <v>Dursun Kubilay YAŞAR</v>
      </c>
      <c r="D6190" s="72" t="str">
        <f>IF(F6190=0,"RESMİ TATİL",VLOOKUP(F6190,LİSTE!$B$7:$D$1300,3,0))</f>
        <v>Zeynep Beril BAŞPINAR</v>
      </c>
      <c r="E6190" s="72">
        <f>IF(B6190="TATİL",0,IF(F6189=0,F6188+1,IF(LİSTE!$F$1=F6189,1,F6189+1)))</f>
        <v>17</v>
      </c>
      <c r="F6190" s="72">
        <f>IF(E6190=0,0,IF(LİSTE!$F$1=E6190,1,E6190+1))</f>
        <v>18</v>
      </c>
      <c r="G6190" s="72" t="str">
        <f>IFERROR(VLOOKUP(A6190,TATİLLER!$A$2:$D$30000,3,0),"TATİL DEĞİL")</f>
        <v>TATİL DEĞİL</v>
      </c>
    </row>
    <row r="6191" spans="1:7" x14ac:dyDescent="0.25">
      <c r="A6191" s="74">
        <f t="shared" si="1430"/>
        <v>53864</v>
      </c>
      <c r="B6191" s="72">
        <f t="shared" si="1423"/>
        <v>5</v>
      </c>
      <c r="C6191" s="72" t="str">
        <f>IF(E6191=0,"RESMİ TATİL",VLOOKUP(E6191,LİSTE!$B$7:$D$1300,3,0))</f>
        <v>Ahmet DAL</v>
      </c>
      <c r="D6191" s="72" t="str">
        <f>IF(F6191=0,"RESMİ TATİL",VLOOKUP(F6191,LİSTE!$B$7:$D$1300,3,0))</f>
        <v>Emirhan KARATAŞ</v>
      </c>
      <c r="E6191" s="72">
        <f>IF(B6191="TATİL",0,IF(F6190=0,F6189+1,IF(LİSTE!$F$1=F6190,1,F6190+1)))</f>
        <v>19</v>
      </c>
      <c r="F6191" s="72">
        <f>IF(E6191=0,0,IF(LİSTE!$F$1=E6191,1,E6191+1))</f>
        <v>20</v>
      </c>
      <c r="G6191" s="72" t="str">
        <f>IFERROR(VLOOKUP(A6191,TATİLLER!$A$2:$D$30000,3,0),"TATİL DEĞİL")</f>
        <v>TATİL DEĞİL</v>
      </c>
    </row>
    <row r="6192" spans="1:7" x14ac:dyDescent="0.25">
      <c r="A6192" s="74">
        <f t="shared" ref="A6192" si="1433">A6191+3</f>
        <v>53867</v>
      </c>
      <c r="B6192" s="72">
        <f t="shared" si="1423"/>
        <v>1</v>
      </c>
      <c r="C6192" s="72" t="str">
        <f>IF(E6192=0,"RESMİ TATİL",VLOOKUP(E6192,LİSTE!$B$7:$D$1300,3,0))</f>
        <v>Zümra Yeter ARI</v>
      </c>
      <c r="D6192" s="72" t="str">
        <f>IF(F6192=0,"RESMİ TATİL",VLOOKUP(F6192,LİSTE!$B$7:$D$1300,3,0))</f>
        <v>Utku KARAGÖZ</v>
      </c>
      <c r="E6192" s="72">
        <f>IF(B6192="TATİL",0,IF(F6191=0,F6190+1,IF(LİSTE!$F$1=F6191,1,F6191+1)))</f>
        <v>21</v>
      </c>
      <c r="F6192" s="72">
        <f>IF(E6192=0,0,IF(LİSTE!$F$1=E6192,1,E6192+1))</f>
        <v>22</v>
      </c>
      <c r="G6192" s="72" t="str">
        <f>IFERROR(VLOOKUP(A6192,TATİLLER!$A$2:$D$30000,3,0),"TATİL DEĞİL")</f>
        <v>TATİL DEĞİL</v>
      </c>
    </row>
    <row r="6193" spans="1:7" x14ac:dyDescent="0.25">
      <c r="A6193" s="74">
        <f t="shared" si="1430"/>
        <v>53868</v>
      </c>
      <c r="B6193" s="72">
        <f t="shared" si="1423"/>
        <v>2</v>
      </c>
      <c r="C6193" s="72" t="str">
        <f>IF(E6193=0,"RESMİ TATİL",VLOOKUP(E6193,LİSTE!$B$7:$D$1300,3,0))</f>
        <v>Feyza Zümra AVCIOĞLU</v>
      </c>
      <c r="D6193" s="72" t="str">
        <f>IF(F6193=0,"RESMİ TATİL",VLOOKUP(F6193,LİSTE!$B$7:$D$1300,3,0))</f>
        <v>Yusuf Ali TABUR</v>
      </c>
      <c r="E6193" s="72">
        <f>IF(B6193="TATİL",0,IF(F6192=0,F6191+1,IF(LİSTE!$F$1=F6192,1,F6192+1)))</f>
        <v>23</v>
      </c>
      <c r="F6193" s="72">
        <f>IF(E6193=0,0,IF(LİSTE!$F$1=E6193,1,E6193+1))</f>
        <v>24</v>
      </c>
      <c r="G6193" s="72" t="str">
        <f>IFERROR(VLOOKUP(A6193,TATİLLER!$A$2:$D$30000,3,0),"TATİL DEĞİL")</f>
        <v>TATİL DEĞİL</v>
      </c>
    </row>
    <row r="6194" spans="1:7" x14ac:dyDescent="0.25">
      <c r="A6194" s="74">
        <f t="shared" si="1430"/>
        <v>53869</v>
      </c>
      <c r="B6194" s="72">
        <f t="shared" si="1423"/>
        <v>3</v>
      </c>
      <c r="C6194" s="72" t="str">
        <f>IF(E6194=0,"RESMİ TATİL",VLOOKUP(E6194,LİSTE!$B$7:$D$1300,3,0))</f>
        <v>Irmak UTEBAY</v>
      </c>
      <c r="D6194" s="72" t="str">
        <f>IF(F6194=0,"RESMİ TATİL",VLOOKUP(F6194,LİSTE!$B$7:$D$1300,3,0))</f>
        <v>Kerem AKKOÇ</v>
      </c>
      <c r="E6194" s="72">
        <f>IF(B6194="TATİL",0,IF(F6193=0,F6192+1,IF(LİSTE!$F$1=F6193,1,F6193+1)))</f>
        <v>25</v>
      </c>
      <c r="F6194" s="72">
        <f>IF(E6194=0,0,IF(LİSTE!$F$1=E6194,1,E6194+1))</f>
        <v>26</v>
      </c>
      <c r="G6194" s="72" t="str">
        <f>IFERROR(VLOOKUP(A6194,TATİLLER!$A$2:$D$30000,3,0),"TATİL DEĞİL")</f>
        <v>TATİL DEĞİL</v>
      </c>
    </row>
    <row r="6195" spans="1:7" x14ac:dyDescent="0.25">
      <c r="A6195" s="74">
        <f t="shared" si="1430"/>
        <v>53870</v>
      </c>
      <c r="B6195" s="72">
        <f t="shared" si="1423"/>
        <v>4</v>
      </c>
      <c r="C6195" s="72" t="str">
        <f>IF(E6195=0,"RESMİ TATİL",VLOOKUP(E6195,LİSTE!$B$7:$D$1300,3,0))</f>
        <v>Elçin Ayşe ELMAS</v>
      </c>
      <c r="D6195" s="72" t="str">
        <f>IF(F6195=0,"RESMİ TATİL",VLOOKUP(F6195,LİSTE!$B$7:$D$1300,3,0))</f>
        <v>Muhammed YILDIZDAĞ</v>
      </c>
      <c r="E6195" s="72">
        <f>IF(B6195="TATİL",0,IF(F6194=0,F6193+1,IF(LİSTE!$F$1=F6194,1,F6194+1)))</f>
        <v>27</v>
      </c>
      <c r="F6195" s="72">
        <f>IF(E6195=0,0,IF(LİSTE!$F$1=E6195,1,E6195+1))</f>
        <v>28</v>
      </c>
      <c r="G6195" s="72" t="str">
        <f>IFERROR(VLOOKUP(A6195,TATİLLER!$A$2:$D$30000,3,0),"TATİL DEĞİL")</f>
        <v>TATİL DEĞİL</v>
      </c>
    </row>
    <row r="6196" spans="1:7" x14ac:dyDescent="0.25">
      <c r="A6196" s="74">
        <f t="shared" si="1430"/>
        <v>53871</v>
      </c>
      <c r="B6196" s="72">
        <f t="shared" si="1423"/>
        <v>5</v>
      </c>
      <c r="C6196" s="72" t="str">
        <f>IF(E6196=0,"RESMİ TATİL",VLOOKUP(E6196,LİSTE!$B$7:$D$1300,3,0))</f>
        <v>Nisa Nur SANCAR</v>
      </c>
      <c r="D6196" s="72" t="str">
        <f>IF(F6196=0,"RESMİ TATİL",VLOOKUP(F6196,LİSTE!$B$7:$D$1300,3,0))</f>
        <v>Esila ÇETİN</v>
      </c>
      <c r="E6196" s="72">
        <f>IF(B6196="TATİL",0,IF(F6195=0,F6194+1,IF(LİSTE!$F$1=F6195,1,F6195+1)))</f>
        <v>1</v>
      </c>
      <c r="F6196" s="72">
        <f>IF(E6196=0,0,IF(LİSTE!$F$1=E6196,1,E6196+1))</f>
        <v>2</v>
      </c>
      <c r="G6196" s="72" t="str">
        <f>IFERROR(VLOOKUP(A6196,TATİLLER!$A$2:$D$30000,3,0),"TATİL DEĞİL")</f>
        <v>TATİL DEĞİL</v>
      </c>
    </row>
    <row r="6197" spans="1:7" x14ac:dyDescent="0.25">
      <c r="A6197" s="74">
        <f t="shared" ref="A6197" si="1434">A6196+3</f>
        <v>53874</v>
      </c>
      <c r="B6197" s="72">
        <f t="shared" si="1423"/>
        <v>1</v>
      </c>
      <c r="C6197" s="72" t="str">
        <f>IF(E6197=0,"RESMİ TATİL",VLOOKUP(E6197,LİSTE!$B$7:$D$1300,3,0))</f>
        <v>Zeynep Sevde TOPUZ</v>
      </c>
      <c r="D6197" s="72" t="str">
        <f>IF(F6197=0,"RESMİ TATİL",VLOOKUP(F6197,LİSTE!$B$7:$D$1300,3,0))</f>
        <v>Ömer Asaf KADAŞ</v>
      </c>
      <c r="E6197" s="72">
        <f>IF(B6197="TATİL",0,IF(F6196=0,F6195+1,IF(LİSTE!$F$1=F6196,1,F6196+1)))</f>
        <v>3</v>
      </c>
      <c r="F6197" s="72">
        <f>IF(E6197=0,0,IF(LİSTE!$F$1=E6197,1,E6197+1))</f>
        <v>4</v>
      </c>
      <c r="G6197" s="72" t="str">
        <f>IFERROR(VLOOKUP(A6197,TATİLLER!$A$2:$D$30000,3,0),"TATİL DEĞİL")</f>
        <v>TATİL DEĞİL</v>
      </c>
    </row>
    <row r="6198" spans="1:7" x14ac:dyDescent="0.25">
      <c r="A6198" s="74">
        <f t="shared" si="1430"/>
        <v>53875</v>
      </c>
      <c r="B6198" s="72">
        <f t="shared" si="1423"/>
        <v>2</v>
      </c>
      <c r="C6198" s="72" t="str">
        <f>IF(E6198=0,"RESMİ TATİL",VLOOKUP(E6198,LİSTE!$B$7:$D$1300,3,0))</f>
        <v>Ramazan Baran ADIGÜZEL</v>
      </c>
      <c r="D6198" s="72" t="str">
        <f>IF(F6198=0,"RESMİ TATİL",VLOOKUP(F6198,LİSTE!$B$7:$D$1300,3,0))</f>
        <v>Bahar AKGÜN</v>
      </c>
      <c r="E6198" s="72">
        <f>IF(B6198="TATİL",0,IF(F6197=0,F6196+1,IF(LİSTE!$F$1=F6197,1,F6197+1)))</f>
        <v>5</v>
      </c>
      <c r="F6198" s="72">
        <f>IF(E6198=0,0,IF(LİSTE!$F$1=E6198,1,E6198+1))</f>
        <v>6</v>
      </c>
      <c r="G6198" s="72" t="str">
        <f>IFERROR(VLOOKUP(A6198,TATİLLER!$A$2:$D$30000,3,0),"TATİL DEĞİL")</f>
        <v>TATİL DEĞİL</v>
      </c>
    </row>
    <row r="6199" spans="1:7" x14ac:dyDescent="0.25">
      <c r="A6199" s="74">
        <f t="shared" si="1430"/>
        <v>53876</v>
      </c>
      <c r="B6199" s="72">
        <f t="shared" si="1423"/>
        <v>3</v>
      </c>
      <c r="C6199" s="72" t="str">
        <f>IF(E6199=0,"RESMİ TATİL",VLOOKUP(E6199,LİSTE!$B$7:$D$1300,3,0))</f>
        <v>Ömer AKGÜL</v>
      </c>
      <c r="D6199" s="72" t="str">
        <f>IF(F6199=0,"RESMİ TATİL",VLOOKUP(F6199,LİSTE!$B$7:$D$1300,3,0))</f>
        <v>Muharrem EFE TANRIVERDİ</v>
      </c>
      <c r="E6199" s="72">
        <f>IF(B6199="TATİL",0,IF(F6198=0,F6197+1,IF(LİSTE!$F$1=F6198,1,F6198+1)))</f>
        <v>7</v>
      </c>
      <c r="F6199" s="72">
        <f>IF(E6199=0,0,IF(LİSTE!$F$1=E6199,1,E6199+1))</f>
        <v>8</v>
      </c>
      <c r="G6199" s="72" t="str">
        <f>IFERROR(VLOOKUP(A6199,TATİLLER!$A$2:$D$30000,3,0),"TATİL DEĞİL")</f>
        <v>TATİL DEĞİL</v>
      </c>
    </row>
    <row r="6200" spans="1:7" x14ac:dyDescent="0.25">
      <c r="A6200" s="74">
        <f t="shared" si="1430"/>
        <v>53877</v>
      </c>
      <c r="B6200" s="72">
        <f t="shared" si="1423"/>
        <v>4</v>
      </c>
      <c r="C6200" s="72" t="str">
        <f>IF(E6200=0,"RESMİ TATİL",VLOOKUP(E6200,LİSTE!$B$7:$D$1300,3,0))</f>
        <v>Anıl DOĞAN</v>
      </c>
      <c r="D6200" s="72" t="str">
        <f>IF(F6200=0,"RESMİ TATİL",VLOOKUP(F6200,LİSTE!$B$7:$D$1300,3,0))</f>
        <v>İpek ARSLAN</v>
      </c>
      <c r="E6200" s="72">
        <f>IF(B6200="TATİL",0,IF(F6199=0,F6198+1,IF(LİSTE!$F$1=F6199,1,F6199+1)))</f>
        <v>9</v>
      </c>
      <c r="F6200" s="72">
        <f>IF(E6200=0,0,IF(LİSTE!$F$1=E6200,1,E6200+1))</f>
        <v>10</v>
      </c>
      <c r="G6200" s="72" t="str">
        <f>IFERROR(VLOOKUP(A6200,TATİLLER!$A$2:$D$30000,3,0),"TATİL DEĞİL")</f>
        <v>TATİL DEĞİL</v>
      </c>
    </row>
    <row r="6201" spans="1:7" x14ac:dyDescent="0.25">
      <c r="A6201" s="74">
        <f t="shared" si="1430"/>
        <v>53878</v>
      </c>
      <c r="B6201" s="72">
        <f t="shared" si="1423"/>
        <v>5</v>
      </c>
      <c r="C6201" s="72" t="str">
        <f>IF(E6201=0,"RESMİ TATİL",VLOOKUP(E6201,LİSTE!$B$7:$D$1300,3,0))</f>
        <v>Efe KARSAK</v>
      </c>
      <c r="D6201" s="72" t="str">
        <f>IF(F6201=0,"RESMİ TATİL",VLOOKUP(F6201,LİSTE!$B$7:$D$1300,3,0))</f>
        <v>Abdullah KIRBAÇ</v>
      </c>
      <c r="E6201" s="72">
        <f>IF(B6201="TATİL",0,IF(F6200=0,F6199+1,IF(LİSTE!$F$1=F6200,1,F6200+1)))</f>
        <v>11</v>
      </c>
      <c r="F6201" s="72">
        <f>IF(E6201=0,0,IF(LİSTE!$F$1=E6201,1,E6201+1))</f>
        <v>12</v>
      </c>
      <c r="G6201" s="72" t="str">
        <f>IFERROR(VLOOKUP(A6201,TATİLLER!$A$2:$D$30000,3,0),"TATİL DEĞİL")</f>
        <v>TATİL DEĞİL</v>
      </c>
    </row>
    <row r="6202" spans="1:7" x14ac:dyDescent="0.25">
      <c r="A6202" s="74">
        <f t="shared" ref="A6202" si="1435">A6201+3</f>
        <v>53881</v>
      </c>
      <c r="B6202" s="72">
        <f t="shared" si="1423"/>
        <v>1</v>
      </c>
      <c r="C6202" s="72" t="str">
        <f>IF(E6202=0,"RESMİ TATİL",VLOOKUP(E6202,LİSTE!$B$7:$D$1300,3,0))</f>
        <v>Ümmü Defne GÜLER</v>
      </c>
      <c r="D6202" s="72" t="str">
        <f>IF(F6202=0,"RESMİ TATİL",VLOOKUP(F6202,LİSTE!$B$7:$D$1300,3,0))</f>
        <v>Şevval ÖZDAMAR</v>
      </c>
      <c r="E6202" s="72">
        <f>IF(B6202="TATİL",0,IF(F6201=0,F6200+1,IF(LİSTE!$F$1=F6201,1,F6201+1)))</f>
        <v>13</v>
      </c>
      <c r="F6202" s="72">
        <f>IF(E6202=0,0,IF(LİSTE!$F$1=E6202,1,E6202+1))</f>
        <v>14</v>
      </c>
      <c r="G6202" s="72" t="str">
        <f>IFERROR(VLOOKUP(A6202,TATİLLER!$A$2:$D$30000,3,0),"TATİL DEĞİL")</f>
        <v>TATİL DEĞİL</v>
      </c>
    </row>
    <row r="6203" spans="1:7" x14ac:dyDescent="0.25">
      <c r="A6203" s="74">
        <f t="shared" si="1430"/>
        <v>53882</v>
      </c>
      <c r="B6203" s="72">
        <f t="shared" si="1423"/>
        <v>2</v>
      </c>
      <c r="C6203" s="72" t="str">
        <f>IF(E6203=0,"RESMİ TATİL",VLOOKUP(E6203,LİSTE!$B$7:$D$1300,3,0))</f>
        <v>Zeynep AKDAĞ</v>
      </c>
      <c r="D6203" s="72" t="str">
        <f>IF(F6203=0,"RESMİ TATİL",VLOOKUP(F6203,LİSTE!$B$7:$D$1300,3,0))</f>
        <v>Esma ÇOKER</v>
      </c>
      <c r="E6203" s="72">
        <f>IF(B6203="TATİL",0,IF(F6202=0,F6201+1,IF(LİSTE!$F$1=F6202,1,F6202+1)))</f>
        <v>15</v>
      </c>
      <c r="F6203" s="72">
        <f>IF(E6203=0,0,IF(LİSTE!$F$1=E6203,1,E6203+1))</f>
        <v>16</v>
      </c>
      <c r="G6203" s="72" t="str">
        <f>IFERROR(VLOOKUP(A6203,TATİLLER!$A$2:$D$30000,3,0),"TATİL DEĞİL")</f>
        <v>TATİL DEĞİL</v>
      </c>
    </row>
    <row r="6204" spans="1:7" x14ac:dyDescent="0.25">
      <c r="A6204" s="74">
        <f t="shared" si="1430"/>
        <v>53883</v>
      </c>
      <c r="B6204" s="72">
        <f t="shared" si="1423"/>
        <v>3</v>
      </c>
      <c r="C6204" s="72" t="str">
        <f>IF(E6204=0,"RESMİ TATİL",VLOOKUP(E6204,LİSTE!$B$7:$D$1300,3,0))</f>
        <v>Dursun Kubilay YAŞAR</v>
      </c>
      <c r="D6204" s="72" t="str">
        <f>IF(F6204=0,"RESMİ TATİL",VLOOKUP(F6204,LİSTE!$B$7:$D$1300,3,0))</f>
        <v>Zeynep Beril BAŞPINAR</v>
      </c>
      <c r="E6204" s="72">
        <f>IF(B6204="TATİL",0,IF(F6203=0,F6202+1,IF(LİSTE!$F$1=F6203,1,F6203+1)))</f>
        <v>17</v>
      </c>
      <c r="F6204" s="72">
        <f>IF(E6204=0,0,IF(LİSTE!$F$1=E6204,1,E6204+1))</f>
        <v>18</v>
      </c>
      <c r="G6204" s="72" t="str">
        <f>IFERROR(VLOOKUP(A6204,TATİLLER!$A$2:$D$30000,3,0),"TATİL DEĞİL")</f>
        <v>TATİL DEĞİL</v>
      </c>
    </row>
    <row r="6205" spans="1:7" x14ac:dyDescent="0.25">
      <c r="A6205" s="74">
        <f t="shared" si="1430"/>
        <v>53884</v>
      </c>
      <c r="B6205" s="72">
        <f t="shared" si="1423"/>
        <v>4</v>
      </c>
      <c r="C6205" s="72" t="str">
        <f>IF(E6205=0,"RESMİ TATİL",VLOOKUP(E6205,LİSTE!$B$7:$D$1300,3,0))</f>
        <v>Ahmet DAL</v>
      </c>
      <c r="D6205" s="72" t="str">
        <f>IF(F6205=0,"RESMİ TATİL",VLOOKUP(F6205,LİSTE!$B$7:$D$1300,3,0))</f>
        <v>Emirhan KARATAŞ</v>
      </c>
      <c r="E6205" s="72">
        <f>IF(B6205="TATİL",0,IF(F6204=0,F6203+1,IF(LİSTE!$F$1=F6204,1,F6204+1)))</f>
        <v>19</v>
      </c>
      <c r="F6205" s="72">
        <f>IF(E6205=0,0,IF(LİSTE!$F$1=E6205,1,E6205+1))</f>
        <v>20</v>
      </c>
      <c r="G6205" s="72" t="str">
        <f>IFERROR(VLOOKUP(A6205,TATİLLER!$A$2:$D$30000,3,0),"TATİL DEĞİL")</f>
        <v>TATİL DEĞİL</v>
      </c>
    </row>
    <row r="6206" spans="1:7" x14ac:dyDescent="0.25">
      <c r="A6206" s="74">
        <f t="shared" si="1430"/>
        <v>53885</v>
      </c>
      <c r="B6206" s="72">
        <f t="shared" si="1423"/>
        <v>5</v>
      </c>
      <c r="C6206" s="72" t="str">
        <f>IF(E6206=0,"RESMİ TATİL",VLOOKUP(E6206,LİSTE!$B$7:$D$1300,3,0))</f>
        <v>Zümra Yeter ARI</v>
      </c>
      <c r="D6206" s="72" t="str">
        <f>IF(F6206=0,"RESMİ TATİL",VLOOKUP(F6206,LİSTE!$B$7:$D$1300,3,0))</f>
        <v>Utku KARAGÖZ</v>
      </c>
      <c r="E6206" s="72">
        <f>IF(B6206="TATİL",0,IF(F6205=0,F6204+1,IF(LİSTE!$F$1=F6205,1,F6205+1)))</f>
        <v>21</v>
      </c>
      <c r="F6206" s="72">
        <f>IF(E6206=0,0,IF(LİSTE!$F$1=E6206,1,E6206+1))</f>
        <v>22</v>
      </c>
      <c r="G6206" s="72" t="str">
        <f>IFERROR(VLOOKUP(A6206,TATİLLER!$A$2:$D$30000,3,0),"TATİL DEĞİL")</f>
        <v>TATİL DEĞİL</v>
      </c>
    </row>
    <row r="6207" spans="1:7" x14ac:dyDescent="0.25">
      <c r="A6207" s="74">
        <f t="shared" ref="A6207" si="1436">A6206+3</f>
        <v>53888</v>
      </c>
      <c r="B6207" s="72">
        <f t="shared" si="1423"/>
        <v>1</v>
      </c>
      <c r="C6207" s="72" t="str">
        <f>IF(E6207=0,"RESMİ TATİL",VLOOKUP(E6207,LİSTE!$B$7:$D$1300,3,0))</f>
        <v>Feyza Zümra AVCIOĞLU</v>
      </c>
      <c r="D6207" s="72" t="str">
        <f>IF(F6207=0,"RESMİ TATİL",VLOOKUP(F6207,LİSTE!$B$7:$D$1300,3,0))</f>
        <v>Yusuf Ali TABUR</v>
      </c>
      <c r="E6207" s="72">
        <f>IF(B6207="TATİL",0,IF(F6206=0,F6205+1,IF(LİSTE!$F$1=F6206,1,F6206+1)))</f>
        <v>23</v>
      </c>
      <c r="F6207" s="72">
        <f>IF(E6207=0,0,IF(LİSTE!$F$1=E6207,1,E6207+1))</f>
        <v>24</v>
      </c>
      <c r="G6207" s="72" t="str">
        <f>IFERROR(VLOOKUP(A6207,TATİLLER!$A$2:$D$30000,3,0),"TATİL DEĞİL")</f>
        <v>TATİL DEĞİL</v>
      </c>
    </row>
    <row r="6208" spans="1:7" x14ac:dyDescent="0.25">
      <c r="A6208" s="74">
        <f t="shared" si="1430"/>
        <v>53889</v>
      </c>
      <c r="B6208" s="72">
        <f t="shared" si="1423"/>
        <v>2</v>
      </c>
      <c r="C6208" s="72" t="str">
        <f>IF(E6208=0,"RESMİ TATİL",VLOOKUP(E6208,LİSTE!$B$7:$D$1300,3,0))</f>
        <v>Irmak UTEBAY</v>
      </c>
      <c r="D6208" s="72" t="str">
        <f>IF(F6208=0,"RESMİ TATİL",VLOOKUP(F6208,LİSTE!$B$7:$D$1300,3,0))</f>
        <v>Kerem AKKOÇ</v>
      </c>
      <c r="E6208" s="72">
        <f>IF(B6208="TATİL",0,IF(F6207=0,F6206+1,IF(LİSTE!$F$1=F6207,1,F6207+1)))</f>
        <v>25</v>
      </c>
      <c r="F6208" s="72">
        <f>IF(E6208=0,0,IF(LİSTE!$F$1=E6208,1,E6208+1))</f>
        <v>26</v>
      </c>
      <c r="G6208" s="72" t="str">
        <f>IFERROR(VLOOKUP(A6208,TATİLLER!$A$2:$D$30000,3,0),"TATİL DEĞİL")</f>
        <v>TATİL DEĞİL</v>
      </c>
    </row>
    <row r="6209" spans="1:7" x14ac:dyDescent="0.25">
      <c r="A6209" s="74">
        <f t="shared" si="1430"/>
        <v>53890</v>
      </c>
      <c r="B6209" s="72">
        <f t="shared" si="1423"/>
        <v>3</v>
      </c>
      <c r="C6209" s="72" t="str">
        <f>IF(E6209=0,"RESMİ TATİL",VLOOKUP(E6209,LİSTE!$B$7:$D$1300,3,0))</f>
        <v>Elçin Ayşe ELMAS</v>
      </c>
      <c r="D6209" s="72" t="str">
        <f>IF(F6209=0,"RESMİ TATİL",VLOOKUP(F6209,LİSTE!$B$7:$D$1300,3,0))</f>
        <v>Muhammed YILDIZDAĞ</v>
      </c>
      <c r="E6209" s="72">
        <f>IF(B6209="TATİL",0,IF(F6208=0,F6207+1,IF(LİSTE!$F$1=F6208,1,F6208+1)))</f>
        <v>27</v>
      </c>
      <c r="F6209" s="72">
        <f>IF(E6209=0,0,IF(LİSTE!$F$1=E6209,1,E6209+1))</f>
        <v>28</v>
      </c>
      <c r="G6209" s="72" t="str">
        <f>IFERROR(VLOOKUP(A6209,TATİLLER!$A$2:$D$30000,3,0),"TATİL DEĞİL")</f>
        <v>TATİL DEĞİL</v>
      </c>
    </row>
    <row r="6210" spans="1:7" x14ac:dyDescent="0.25">
      <c r="A6210" s="74">
        <f t="shared" si="1430"/>
        <v>53891</v>
      </c>
      <c r="B6210" s="72">
        <f t="shared" si="1423"/>
        <v>4</v>
      </c>
      <c r="C6210" s="72" t="str">
        <f>IF(E6210=0,"RESMİ TATİL",VLOOKUP(E6210,LİSTE!$B$7:$D$1300,3,0))</f>
        <v>Nisa Nur SANCAR</v>
      </c>
      <c r="D6210" s="72" t="str">
        <f>IF(F6210=0,"RESMİ TATİL",VLOOKUP(F6210,LİSTE!$B$7:$D$1300,3,0))</f>
        <v>Esila ÇETİN</v>
      </c>
      <c r="E6210" s="72">
        <f>IF(B6210="TATİL",0,IF(F6209=0,F6208+1,IF(LİSTE!$F$1=F6209,1,F6209+1)))</f>
        <v>1</v>
      </c>
      <c r="F6210" s="72">
        <f>IF(E6210=0,0,IF(LİSTE!$F$1=E6210,1,E6210+1))</f>
        <v>2</v>
      </c>
      <c r="G6210" s="72" t="str">
        <f>IFERROR(VLOOKUP(A6210,TATİLLER!$A$2:$D$30000,3,0),"TATİL DEĞİL")</f>
        <v>TATİL DEĞİL</v>
      </c>
    </row>
    <row r="6211" spans="1:7" x14ac:dyDescent="0.25">
      <c r="A6211" s="74">
        <f t="shared" si="1430"/>
        <v>53892</v>
      </c>
      <c r="B6211" s="72">
        <f t="shared" ref="B6211:B6274" si="1437">IF(G6211="TATİL","TATİL",WEEKDAY(A6211,2))</f>
        <v>5</v>
      </c>
      <c r="C6211" s="72" t="str">
        <f>IF(E6211=0,"RESMİ TATİL",VLOOKUP(E6211,LİSTE!$B$7:$D$1300,3,0))</f>
        <v>Zeynep Sevde TOPUZ</v>
      </c>
      <c r="D6211" s="72" t="str">
        <f>IF(F6211=0,"RESMİ TATİL",VLOOKUP(F6211,LİSTE!$B$7:$D$1300,3,0))</f>
        <v>Ömer Asaf KADAŞ</v>
      </c>
      <c r="E6211" s="72">
        <f>IF(B6211="TATİL",0,IF(F6210=0,F6209+1,IF(LİSTE!$F$1=F6210,1,F6210+1)))</f>
        <v>3</v>
      </c>
      <c r="F6211" s="72">
        <f>IF(E6211=0,0,IF(LİSTE!$F$1=E6211,1,E6211+1))</f>
        <v>4</v>
      </c>
      <c r="G6211" s="72" t="str">
        <f>IFERROR(VLOOKUP(A6211,TATİLLER!$A$2:$D$30000,3,0),"TATİL DEĞİL")</f>
        <v>TATİL DEĞİL</v>
      </c>
    </row>
    <row r="6212" spans="1:7" x14ac:dyDescent="0.25">
      <c r="A6212" s="74">
        <f t="shared" ref="A6212" si="1438">A6211+3</f>
        <v>53895</v>
      </c>
      <c r="B6212" s="72">
        <f t="shared" si="1437"/>
        <v>1</v>
      </c>
      <c r="C6212" s="72" t="str">
        <f>IF(E6212=0,"RESMİ TATİL",VLOOKUP(E6212,LİSTE!$B$7:$D$1300,3,0))</f>
        <v>Ramazan Baran ADIGÜZEL</v>
      </c>
      <c r="D6212" s="72" t="str">
        <f>IF(F6212=0,"RESMİ TATİL",VLOOKUP(F6212,LİSTE!$B$7:$D$1300,3,0))</f>
        <v>Bahar AKGÜN</v>
      </c>
      <c r="E6212" s="72">
        <f>IF(B6212="TATİL",0,IF(F6211=0,F6210+1,IF(LİSTE!$F$1=F6211,1,F6211+1)))</f>
        <v>5</v>
      </c>
      <c r="F6212" s="72">
        <f>IF(E6212=0,0,IF(LİSTE!$F$1=E6212,1,E6212+1))</f>
        <v>6</v>
      </c>
      <c r="G6212" s="72" t="str">
        <f>IFERROR(VLOOKUP(A6212,TATİLLER!$A$2:$D$30000,3,0),"TATİL DEĞİL")</f>
        <v>TATİL DEĞİL</v>
      </c>
    </row>
    <row r="6213" spans="1:7" x14ac:dyDescent="0.25">
      <c r="A6213" s="74">
        <f t="shared" si="1430"/>
        <v>53896</v>
      </c>
      <c r="B6213" s="72">
        <f t="shared" si="1437"/>
        <v>2</v>
      </c>
      <c r="C6213" s="72" t="str">
        <f>IF(E6213=0,"RESMİ TATİL",VLOOKUP(E6213,LİSTE!$B$7:$D$1300,3,0))</f>
        <v>Ömer AKGÜL</v>
      </c>
      <c r="D6213" s="72" t="str">
        <f>IF(F6213=0,"RESMİ TATİL",VLOOKUP(F6213,LİSTE!$B$7:$D$1300,3,0))</f>
        <v>Muharrem EFE TANRIVERDİ</v>
      </c>
      <c r="E6213" s="72">
        <f>IF(B6213="TATİL",0,IF(F6212=0,F6211+1,IF(LİSTE!$F$1=F6212,1,F6212+1)))</f>
        <v>7</v>
      </c>
      <c r="F6213" s="72">
        <f>IF(E6213=0,0,IF(LİSTE!$F$1=E6213,1,E6213+1))</f>
        <v>8</v>
      </c>
      <c r="G6213" s="72" t="str">
        <f>IFERROR(VLOOKUP(A6213,TATİLLER!$A$2:$D$30000,3,0),"TATİL DEĞİL")</f>
        <v>TATİL DEĞİL</v>
      </c>
    </row>
    <row r="6214" spans="1:7" x14ac:dyDescent="0.25">
      <c r="A6214" s="74">
        <f t="shared" si="1430"/>
        <v>53897</v>
      </c>
      <c r="B6214" s="72">
        <f t="shared" si="1437"/>
        <v>3</v>
      </c>
      <c r="C6214" s="72" t="str">
        <f>IF(E6214=0,"RESMİ TATİL",VLOOKUP(E6214,LİSTE!$B$7:$D$1300,3,0))</f>
        <v>Anıl DOĞAN</v>
      </c>
      <c r="D6214" s="72" t="str">
        <f>IF(F6214=0,"RESMİ TATİL",VLOOKUP(F6214,LİSTE!$B$7:$D$1300,3,0))</f>
        <v>İpek ARSLAN</v>
      </c>
      <c r="E6214" s="72">
        <f>IF(B6214="TATİL",0,IF(F6213=0,F6212+1,IF(LİSTE!$F$1=F6213,1,F6213+1)))</f>
        <v>9</v>
      </c>
      <c r="F6214" s="72">
        <f>IF(E6214=0,0,IF(LİSTE!$F$1=E6214,1,E6214+1))</f>
        <v>10</v>
      </c>
      <c r="G6214" s="72" t="str">
        <f>IFERROR(VLOOKUP(A6214,TATİLLER!$A$2:$D$30000,3,0),"TATİL DEĞİL")</f>
        <v>TATİL DEĞİL</v>
      </c>
    </row>
    <row r="6215" spans="1:7" x14ac:dyDescent="0.25">
      <c r="A6215" s="74">
        <f t="shared" si="1430"/>
        <v>53898</v>
      </c>
      <c r="B6215" s="72">
        <f t="shared" si="1437"/>
        <v>4</v>
      </c>
      <c r="C6215" s="72" t="str">
        <f>IF(E6215=0,"RESMİ TATİL",VLOOKUP(E6215,LİSTE!$B$7:$D$1300,3,0))</f>
        <v>Efe KARSAK</v>
      </c>
      <c r="D6215" s="72" t="str">
        <f>IF(F6215=0,"RESMİ TATİL",VLOOKUP(F6215,LİSTE!$B$7:$D$1300,3,0))</f>
        <v>Abdullah KIRBAÇ</v>
      </c>
      <c r="E6215" s="72">
        <f>IF(B6215="TATİL",0,IF(F6214=0,F6213+1,IF(LİSTE!$F$1=F6214,1,F6214+1)))</f>
        <v>11</v>
      </c>
      <c r="F6215" s="72">
        <f>IF(E6215=0,0,IF(LİSTE!$F$1=E6215,1,E6215+1))</f>
        <v>12</v>
      </c>
      <c r="G6215" s="72" t="str">
        <f>IFERROR(VLOOKUP(A6215,TATİLLER!$A$2:$D$30000,3,0),"TATİL DEĞİL")</f>
        <v>TATİL DEĞİL</v>
      </c>
    </row>
    <row r="6216" spans="1:7" x14ac:dyDescent="0.25">
      <c r="A6216" s="74">
        <f t="shared" si="1430"/>
        <v>53899</v>
      </c>
      <c r="B6216" s="72">
        <f t="shared" si="1437"/>
        <v>5</v>
      </c>
      <c r="C6216" s="72" t="str">
        <f>IF(E6216=0,"RESMİ TATİL",VLOOKUP(E6216,LİSTE!$B$7:$D$1300,3,0))</f>
        <v>Ümmü Defne GÜLER</v>
      </c>
      <c r="D6216" s="72" t="str">
        <f>IF(F6216=0,"RESMİ TATİL",VLOOKUP(F6216,LİSTE!$B$7:$D$1300,3,0))</f>
        <v>Şevval ÖZDAMAR</v>
      </c>
      <c r="E6216" s="72">
        <f>IF(B6216="TATİL",0,IF(F6215=0,F6214+1,IF(LİSTE!$F$1=F6215,1,F6215+1)))</f>
        <v>13</v>
      </c>
      <c r="F6216" s="72">
        <f>IF(E6216=0,0,IF(LİSTE!$F$1=E6216,1,E6216+1))</f>
        <v>14</v>
      </c>
      <c r="G6216" s="72" t="str">
        <f>IFERROR(VLOOKUP(A6216,TATİLLER!$A$2:$D$30000,3,0),"TATİL DEĞİL")</f>
        <v>TATİL DEĞİL</v>
      </c>
    </row>
    <row r="6217" spans="1:7" x14ac:dyDescent="0.25">
      <c r="A6217" s="74">
        <f t="shared" ref="A6217" si="1439">A6216+3</f>
        <v>53902</v>
      </c>
      <c r="B6217" s="72">
        <f t="shared" si="1437"/>
        <v>1</v>
      </c>
      <c r="C6217" s="72" t="str">
        <f>IF(E6217=0,"RESMİ TATİL",VLOOKUP(E6217,LİSTE!$B$7:$D$1300,3,0))</f>
        <v>Zeynep AKDAĞ</v>
      </c>
      <c r="D6217" s="72" t="str">
        <f>IF(F6217=0,"RESMİ TATİL",VLOOKUP(F6217,LİSTE!$B$7:$D$1300,3,0))</f>
        <v>Esma ÇOKER</v>
      </c>
      <c r="E6217" s="72">
        <f>IF(B6217="TATİL",0,IF(F6216=0,F6215+1,IF(LİSTE!$F$1=F6216,1,F6216+1)))</f>
        <v>15</v>
      </c>
      <c r="F6217" s="72">
        <f>IF(E6217=0,0,IF(LİSTE!$F$1=E6217,1,E6217+1))</f>
        <v>16</v>
      </c>
      <c r="G6217" s="72" t="str">
        <f>IFERROR(VLOOKUP(A6217,TATİLLER!$A$2:$D$30000,3,0),"TATİL DEĞİL")</f>
        <v>TATİL DEĞİL</v>
      </c>
    </row>
    <row r="6218" spans="1:7" x14ac:dyDescent="0.25">
      <c r="A6218" s="74">
        <f t="shared" si="1430"/>
        <v>53903</v>
      </c>
      <c r="B6218" s="72">
        <f t="shared" si="1437"/>
        <v>2</v>
      </c>
      <c r="C6218" s="72" t="str">
        <f>IF(E6218=0,"RESMİ TATİL",VLOOKUP(E6218,LİSTE!$B$7:$D$1300,3,0))</f>
        <v>Dursun Kubilay YAŞAR</v>
      </c>
      <c r="D6218" s="72" t="str">
        <f>IF(F6218=0,"RESMİ TATİL",VLOOKUP(F6218,LİSTE!$B$7:$D$1300,3,0))</f>
        <v>Zeynep Beril BAŞPINAR</v>
      </c>
      <c r="E6218" s="72">
        <f>IF(B6218="TATİL",0,IF(F6217=0,F6216+1,IF(LİSTE!$F$1=F6217,1,F6217+1)))</f>
        <v>17</v>
      </c>
      <c r="F6218" s="72">
        <f>IF(E6218=0,0,IF(LİSTE!$F$1=E6218,1,E6218+1))</f>
        <v>18</v>
      </c>
      <c r="G6218" s="72" t="str">
        <f>IFERROR(VLOOKUP(A6218,TATİLLER!$A$2:$D$30000,3,0),"TATİL DEĞİL")</f>
        <v>TATİL DEĞİL</v>
      </c>
    </row>
    <row r="6219" spans="1:7" x14ac:dyDescent="0.25">
      <c r="A6219" s="74">
        <f t="shared" si="1430"/>
        <v>53904</v>
      </c>
      <c r="B6219" s="72">
        <f t="shared" si="1437"/>
        <v>3</v>
      </c>
      <c r="C6219" s="72" t="str">
        <f>IF(E6219=0,"RESMİ TATİL",VLOOKUP(E6219,LİSTE!$B$7:$D$1300,3,0))</f>
        <v>Ahmet DAL</v>
      </c>
      <c r="D6219" s="72" t="str">
        <f>IF(F6219=0,"RESMİ TATİL",VLOOKUP(F6219,LİSTE!$B$7:$D$1300,3,0))</f>
        <v>Emirhan KARATAŞ</v>
      </c>
      <c r="E6219" s="72">
        <f>IF(B6219="TATİL",0,IF(F6218=0,F6217+1,IF(LİSTE!$F$1=F6218,1,F6218+1)))</f>
        <v>19</v>
      </c>
      <c r="F6219" s="72">
        <f>IF(E6219=0,0,IF(LİSTE!$F$1=E6219,1,E6219+1))</f>
        <v>20</v>
      </c>
      <c r="G6219" s="72" t="str">
        <f>IFERROR(VLOOKUP(A6219,TATİLLER!$A$2:$D$30000,3,0),"TATİL DEĞİL")</f>
        <v>TATİL DEĞİL</v>
      </c>
    </row>
    <row r="6220" spans="1:7" x14ac:dyDescent="0.25">
      <c r="A6220" s="74">
        <f t="shared" si="1430"/>
        <v>53905</v>
      </c>
      <c r="B6220" s="72">
        <f t="shared" si="1437"/>
        <v>4</v>
      </c>
      <c r="C6220" s="72" t="str">
        <f>IF(E6220=0,"RESMİ TATİL",VLOOKUP(E6220,LİSTE!$B$7:$D$1300,3,0))</f>
        <v>Zümra Yeter ARI</v>
      </c>
      <c r="D6220" s="72" t="str">
        <f>IF(F6220=0,"RESMİ TATİL",VLOOKUP(F6220,LİSTE!$B$7:$D$1300,3,0))</f>
        <v>Utku KARAGÖZ</v>
      </c>
      <c r="E6220" s="72">
        <f>IF(B6220="TATİL",0,IF(F6219=0,F6218+1,IF(LİSTE!$F$1=F6219,1,F6219+1)))</f>
        <v>21</v>
      </c>
      <c r="F6220" s="72">
        <f>IF(E6220=0,0,IF(LİSTE!$F$1=E6220,1,E6220+1))</f>
        <v>22</v>
      </c>
      <c r="G6220" s="72" t="str">
        <f>IFERROR(VLOOKUP(A6220,TATİLLER!$A$2:$D$30000,3,0),"TATİL DEĞİL")</f>
        <v>TATİL DEĞİL</v>
      </c>
    </row>
    <row r="6221" spans="1:7" x14ac:dyDescent="0.25">
      <c r="A6221" s="74">
        <f t="shared" si="1430"/>
        <v>53906</v>
      </c>
      <c r="B6221" s="72">
        <f t="shared" si="1437"/>
        <v>5</v>
      </c>
      <c r="C6221" s="72" t="str">
        <f>IF(E6221=0,"RESMİ TATİL",VLOOKUP(E6221,LİSTE!$B$7:$D$1300,3,0))</f>
        <v>Feyza Zümra AVCIOĞLU</v>
      </c>
      <c r="D6221" s="72" t="str">
        <f>IF(F6221=0,"RESMİ TATİL",VLOOKUP(F6221,LİSTE!$B$7:$D$1300,3,0))</f>
        <v>Yusuf Ali TABUR</v>
      </c>
      <c r="E6221" s="72">
        <f>IF(B6221="TATİL",0,IF(F6220=0,F6219+1,IF(LİSTE!$F$1=F6220,1,F6220+1)))</f>
        <v>23</v>
      </c>
      <c r="F6221" s="72">
        <f>IF(E6221=0,0,IF(LİSTE!$F$1=E6221,1,E6221+1))</f>
        <v>24</v>
      </c>
      <c r="G6221" s="72" t="str">
        <f>IFERROR(VLOOKUP(A6221,TATİLLER!$A$2:$D$30000,3,0),"TATİL DEĞİL")</f>
        <v>TATİL DEĞİL</v>
      </c>
    </row>
    <row r="6222" spans="1:7" x14ac:dyDescent="0.25">
      <c r="A6222" s="74">
        <f t="shared" ref="A6222" si="1440">A6221+3</f>
        <v>53909</v>
      </c>
      <c r="B6222" s="72">
        <f t="shared" si="1437"/>
        <v>1</v>
      </c>
      <c r="C6222" s="72" t="str">
        <f>IF(E6222=0,"RESMİ TATİL",VLOOKUP(E6222,LİSTE!$B$7:$D$1300,3,0))</f>
        <v>Irmak UTEBAY</v>
      </c>
      <c r="D6222" s="72" t="str">
        <f>IF(F6222=0,"RESMİ TATİL",VLOOKUP(F6222,LİSTE!$B$7:$D$1300,3,0))</f>
        <v>Kerem AKKOÇ</v>
      </c>
      <c r="E6222" s="72">
        <f>IF(B6222="TATİL",0,IF(F6221=0,F6220+1,IF(LİSTE!$F$1=F6221,1,F6221+1)))</f>
        <v>25</v>
      </c>
      <c r="F6222" s="72">
        <f>IF(E6222=0,0,IF(LİSTE!$F$1=E6222,1,E6222+1))</f>
        <v>26</v>
      </c>
      <c r="G6222" s="72" t="str">
        <f>IFERROR(VLOOKUP(A6222,TATİLLER!$A$2:$D$30000,3,0),"TATİL DEĞİL")</f>
        <v>TATİL DEĞİL</v>
      </c>
    </row>
    <row r="6223" spans="1:7" x14ac:dyDescent="0.25">
      <c r="A6223" s="74">
        <f t="shared" si="1430"/>
        <v>53910</v>
      </c>
      <c r="B6223" s="72">
        <f t="shared" si="1437"/>
        <v>2</v>
      </c>
      <c r="C6223" s="72" t="str">
        <f>IF(E6223=0,"RESMİ TATİL",VLOOKUP(E6223,LİSTE!$B$7:$D$1300,3,0))</f>
        <v>Elçin Ayşe ELMAS</v>
      </c>
      <c r="D6223" s="72" t="str">
        <f>IF(F6223=0,"RESMİ TATİL",VLOOKUP(F6223,LİSTE!$B$7:$D$1300,3,0))</f>
        <v>Muhammed YILDIZDAĞ</v>
      </c>
      <c r="E6223" s="72">
        <f>IF(B6223="TATİL",0,IF(F6222=0,F6221+1,IF(LİSTE!$F$1=F6222,1,F6222+1)))</f>
        <v>27</v>
      </c>
      <c r="F6223" s="72">
        <f>IF(E6223=0,0,IF(LİSTE!$F$1=E6223,1,E6223+1))</f>
        <v>28</v>
      </c>
      <c r="G6223" s="72" t="str">
        <f>IFERROR(VLOOKUP(A6223,TATİLLER!$A$2:$D$30000,3,0),"TATİL DEĞİL")</f>
        <v>TATİL DEĞİL</v>
      </c>
    </row>
    <row r="6224" spans="1:7" x14ac:dyDescent="0.25">
      <c r="A6224" s="74">
        <f t="shared" si="1430"/>
        <v>53911</v>
      </c>
      <c r="B6224" s="72">
        <f t="shared" si="1437"/>
        <v>3</v>
      </c>
      <c r="C6224" s="72" t="str">
        <f>IF(E6224=0,"RESMİ TATİL",VLOOKUP(E6224,LİSTE!$B$7:$D$1300,3,0))</f>
        <v>Nisa Nur SANCAR</v>
      </c>
      <c r="D6224" s="72" t="str">
        <f>IF(F6224=0,"RESMİ TATİL",VLOOKUP(F6224,LİSTE!$B$7:$D$1300,3,0))</f>
        <v>Esila ÇETİN</v>
      </c>
      <c r="E6224" s="72">
        <f>IF(B6224="TATİL",0,IF(F6223=0,F6222+1,IF(LİSTE!$F$1=F6223,1,F6223+1)))</f>
        <v>1</v>
      </c>
      <c r="F6224" s="72">
        <f>IF(E6224=0,0,IF(LİSTE!$F$1=E6224,1,E6224+1))</f>
        <v>2</v>
      </c>
      <c r="G6224" s="72" t="str">
        <f>IFERROR(VLOOKUP(A6224,TATİLLER!$A$2:$D$30000,3,0),"TATİL DEĞİL")</f>
        <v>TATİL DEĞİL</v>
      </c>
    </row>
    <row r="6225" spans="1:7" x14ac:dyDescent="0.25">
      <c r="A6225" s="74">
        <f t="shared" si="1430"/>
        <v>53912</v>
      </c>
      <c r="B6225" s="72">
        <f t="shared" si="1437"/>
        <v>4</v>
      </c>
      <c r="C6225" s="72" t="str">
        <f>IF(E6225=0,"RESMİ TATİL",VLOOKUP(E6225,LİSTE!$B$7:$D$1300,3,0))</f>
        <v>Zeynep Sevde TOPUZ</v>
      </c>
      <c r="D6225" s="72" t="str">
        <f>IF(F6225=0,"RESMİ TATİL",VLOOKUP(F6225,LİSTE!$B$7:$D$1300,3,0))</f>
        <v>Ömer Asaf KADAŞ</v>
      </c>
      <c r="E6225" s="72">
        <f>IF(B6225="TATİL",0,IF(F6224=0,F6223+1,IF(LİSTE!$F$1=F6224,1,F6224+1)))</f>
        <v>3</v>
      </c>
      <c r="F6225" s="72">
        <f>IF(E6225=0,0,IF(LİSTE!$F$1=E6225,1,E6225+1))</f>
        <v>4</v>
      </c>
      <c r="G6225" s="72" t="str">
        <f>IFERROR(VLOOKUP(A6225,TATİLLER!$A$2:$D$30000,3,0),"TATİL DEĞİL")</f>
        <v>TATİL DEĞİL</v>
      </c>
    </row>
    <row r="6226" spans="1:7" x14ac:dyDescent="0.25">
      <c r="A6226" s="74">
        <f t="shared" si="1430"/>
        <v>53913</v>
      </c>
      <c r="B6226" s="72">
        <f t="shared" si="1437"/>
        <v>5</v>
      </c>
      <c r="C6226" s="72" t="str">
        <f>IF(E6226=0,"RESMİ TATİL",VLOOKUP(E6226,LİSTE!$B$7:$D$1300,3,0))</f>
        <v>Ramazan Baran ADIGÜZEL</v>
      </c>
      <c r="D6226" s="72" t="str">
        <f>IF(F6226=0,"RESMİ TATİL",VLOOKUP(F6226,LİSTE!$B$7:$D$1300,3,0))</f>
        <v>Bahar AKGÜN</v>
      </c>
      <c r="E6226" s="72">
        <f>IF(B6226="TATİL",0,IF(F6225=0,F6224+1,IF(LİSTE!$F$1=F6225,1,F6225+1)))</f>
        <v>5</v>
      </c>
      <c r="F6226" s="72">
        <f>IF(E6226=0,0,IF(LİSTE!$F$1=E6226,1,E6226+1))</f>
        <v>6</v>
      </c>
      <c r="G6226" s="72" t="str">
        <f>IFERROR(VLOOKUP(A6226,TATİLLER!$A$2:$D$30000,3,0),"TATİL DEĞİL")</f>
        <v>TATİL DEĞİL</v>
      </c>
    </row>
    <row r="6227" spans="1:7" x14ac:dyDescent="0.25">
      <c r="A6227" s="74">
        <f t="shared" ref="A6227" si="1441">A6226+3</f>
        <v>53916</v>
      </c>
      <c r="B6227" s="72">
        <f t="shared" si="1437"/>
        <v>1</v>
      </c>
      <c r="C6227" s="72" t="str">
        <f>IF(E6227=0,"RESMİ TATİL",VLOOKUP(E6227,LİSTE!$B$7:$D$1300,3,0))</f>
        <v>Ömer AKGÜL</v>
      </c>
      <c r="D6227" s="72" t="str">
        <f>IF(F6227=0,"RESMİ TATİL",VLOOKUP(F6227,LİSTE!$B$7:$D$1300,3,0))</f>
        <v>Muharrem EFE TANRIVERDİ</v>
      </c>
      <c r="E6227" s="72">
        <f>IF(B6227="TATİL",0,IF(F6226=0,F6225+1,IF(LİSTE!$F$1=F6226,1,F6226+1)))</f>
        <v>7</v>
      </c>
      <c r="F6227" s="72">
        <f>IF(E6227=0,0,IF(LİSTE!$F$1=E6227,1,E6227+1))</f>
        <v>8</v>
      </c>
      <c r="G6227" s="72" t="str">
        <f>IFERROR(VLOOKUP(A6227,TATİLLER!$A$2:$D$30000,3,0),"TATİL DEĞİL")</f>
        <v>TATİL DEĞİL</v>
      </c>
    </row>
    <row r="6228" spans="1:7" x14ac:dyDescent="0.25">
      <c r="A6228" s="74">
        <f t="shared" si="1430"/>
        <v>53917</v>
      </c>
      <c r="B6228" s="72">
        <f t="shared" si="1437"/>
        <v>2</v>
      </c>
      <c r="C6228" s="72" t="str">
        <f>IF(E6228=0,"RESMİ TATİL",VLOOKUP(E6228,LİSTE!$B$7:$D$1300,3,0))</f>
        <v>Anıl DOĞAN</v>
      </c>
      <c r="D6228" s="72" t="str">
        <f>IF(F6228=0,"RESMİ TATİL",VLOOKUP(F6228,LİSTE!$B$7:$D$1300,3,0))</f>
        <v>İpek ARSLAN</v>
      </c>
      <c r="E6228" s="72">
        <f>IF(B6228="TATİL",0,IF(F6227=0,F6226+1,IF(LİSTE!$F$1=F6227,1,F6227+1)))</f>
        <v>9</v>
      </c>
      <c r="F6228" s="72">
        <f>IF(E6228=0,0,IF(LİSTE!$F$1=E6228,1,E6228+1))</f>
        <v>10</v>
      </c>
      <c r="G6228" s="72" t="str">
        <f>IFERROR(VLOOKUP(A6228,TATİLLER!$A$2:$D$30000,3,0),"TATİL DEĞİL")</f>
        <v>TATİL DEĞİL</v>
      </c>
    </row>
    <row r="6229" spans="1:7" x14ac:dyDescent="0.25">
      <c r="A6229" s="74">
        <f t="shared" si="1430"/>
        <v>53918</v>
      </c>
      <c r="B6229" s="72">
        <f t="shared" si="1437"/>
        <v>3</v>
      </c>
      <c r="C6229" s="72" t="str">
        <f>IF(E6229=0,"RESMİ TATİL",VLOOKUP(E6229,LİSTE!$B$7:$D$1300,3,0))</f>
        <v>Efe KARSAK</v>
      </c>
      <c r="D6229" s="72" t="str">
        <f>IF(F6229=0,"RESMİ TATİL",VLOOKUP(F6229,LİSTE!$B$7:$D$1300,3,0))</f>
        <v>Abdullah KIRBAÇ</v>
      </c>
      <c r="E6229" s="72">
        <f>IF(B6229="TATİL",0,IF(F6228=0,F6227+1,IF(LİSTE!$F$1=F6228,1,F6228+1)))</f>
        <v>11</v>
      </c>
      <c r="F6229" s="72">
        <f>IF(E6229=0,0,IF(LİSTE!$F$1=E6229,1,E6229+1))</f>
        <v>12</v>
      </c>
      <c r="G6229" s="72" t="str">
        <f>IFERROR(VLOOKUP(A6229,TATİLLER!$A$2:$D$30000,3,0),"TATİL DEĞİL")</f>
        <v>TATİL DEĞİL</v>
      </c>
    </row>
    <row r="6230" spans="1:7" x14ac:dyDescent="0.25">
      <c r="A6230" s="74">
        <f t="shared" si="1430"/>
        <v>53919</v>
      </c>
      <c r="B6230" s="72">
        <f t="shared" si="1437"/>
        <v>4</v>
      </c>
      <c r="C6230" s="72" t="str">
        <f>IF(E6230=0,"RESMİ TATİL",VLOOKUP(E6230,LİSTE!$B$7:$D$1300,3,0))</f>
        <v>Ümmü Defne GÜLER</v>
      </c>
      <c r="D6230" s="72" t="str">
        <f>IF(F6230=0,"RESMİ TATİL",VLOOKUP(F6230,LİSTE!$B$7:$D$1300,3,0))</f>
        <v>Şevval ÖZDAMAR</v>
      </c>
      <c r="E6230" s="72">
        <f>IF(B6230="TATİL",0,IF(F6229=0,F6228+1,IF(LİSTE!$F$1=F6229,1,F6229+1)))</f>
        <v>13</v>
      </c>
      <c r="F6230" s="72">
        <f>IF(E6230=0,0,IF(LİSTE!$F$1=E6230,1,E6230+1))</f>
        <v>14</v>
      </c>
      <c r="G6230" s="72" t="str">
        <f>IFERROR(VLOOKUP(A6230,TATİLLER!$A$2:$D$30000,3,0),"TATİL DEĞİL")</f>
        <v>TATİL DEĞİL</v>
      </c>
    </row>
    <row r="6231" spans="1:7" x14ac:dyDescent="0.25">
      <c r="A6231" s="74">
        <f t="shared" si="1430"/>
        <v>53920</v>
      </c>
      <c r="B6231" s="72">
        <f t="shared" si="1437"/>
        <v>5</v>
      </c>
      <c r="C6231" s="72" t="str">
        <f>IF(E6231=0,"RESMİ TATİL",VLOOKUP(E6231,LİSTE!$B$7:$D$1300,3,0))</f>
        <v>Zeynep AKDAĞ</v>
      </c>
      <c r="D6231" s="72" t="str">
        <f>IF(F6231=0,"RESMİ TATİL",VLOOKUP(F6231,LİSTE!$B$7:$D$1300,3,0))</f>
        <v>Esma ÇOKER</v>
      </c>
      <c r="E6231" s="72">
        <f>IF(B6231="TATİL",0,IF(F6230=0,F6229+1,IF(LİSTE!$F$1=F6230,1,F6230+1)))</f>
        <v>15</v>
      </c>
      <c r="F6231" s="72">
        <f>IF(E6231=0,0,IF(LİSTE!$F$1=E6231,1,E6231+1))</f>
        <v>16</v>
      </c>
      <c r="G6231" s="72" t="str">
        <f>IFERROR(VLOOKUP(A6231,TATİLLER!$A$2:$D$30000,3,0),"TATİL DEĞİL")</f>
        <v>TATİL DEĞİL</v>
      </c>
    </row>
    <row r="6232" spans="1:7" x14ac:dyDescent="0.25">
      <c r="A6232" s="74">
        <f t="shared" ref="A6232" si="1442">A6231+3</f>
        <v>53923</v>
      </c>
      <c r="B6232" s="72">
        <f t="shared" si="1437"/>
        <v>1</v>
      </c>
      <c r="C6232" s="72" t="str">
        <f>IF(E6232=0,"RESMİ TATİL",VLOOKUP(E6232,LİSTE!$B$7:$D$1300,3,0))</f>
        <v>Dursun Kubilay YAŞAR</v>
      </c>
      <c r="D6232" s="72" t="str">
        <f>IF(F6232=0,"RESMİ TATİL",VLOOKUP(F6232,LİSTE!$B$7:$D$1300,3,0))</f>
        <v>Zeynep Beril BAŞPINAR</v>
      </c>
      <c r="E6232" s="72">
        <f>IF(B6232="TATİL",0,IF(F6231=0,F6230+1,IF(LİSTE!$F$1=F6231,1,F6231+1)))</f>
        <v>17</v>
      </c>
      <c r="F6232" s="72">
        <f>IF(E6232=0,0,IF(LİSTE!$F$1=E6232,1,E6232+1))</f>
        <v>18</v>
      </c>
      <c r="G6232" s="72" t="str">
        <f>IFERROR(VLOOKUP(A6232,TATİLLER!$A$2:$D$30000,3,0),"TATİL DEĞİL")</f>
        <v>TATİL DEĞİL</v>
      </c>
    </row>
    <row r="6233" spans="1:7" x14ac:dyDescent="0.25">
      <c r="A6233" s="74">
        <f t="shared" si="1430"/>
        <v>53924</v>
      </c>
      <c r="B6233" s="72">
        <f t="shared" si="1437"/>
        <v>2</v>
      </c>
      <c r="C6233" s="72" t="str">
        <f>IF(E6233=0,"RESMİ TATİL",VLOOKUP(E6233,LİSTE!$B$7:$D$1300,3,0))</f>
        <v>Ahmet DAL</v>
      </c>
      <c r="D6233" s="72" t="str">
        <f>IF(F6233=0,"RESMİ TATİL",VLOOKUP(F6233,LİSTE!$B$7:$D$1300,3,0))</f>
        <v>Emirhan KARATAŞ</v>
      </c>
      <c r="E6233" s="72">
        <f>IF(B6233="TATİL",0,IF(F6232=0,F6231+1,IF(LİSTE!$F$1=F6232,1,F6232+1)))</f>
        <v>19</v>
      </c>
      <c r="F6233" s="72">
        <f>IF(E6233=0,0,IF(LİSTE!$F$1=E6233,1,E6233+1))</f>
        <v>20</v>
      </c>
      <c r="G6233" s="72" t="str">
        <f>IFERROR(VLOOKUP(A6233,TATİLLER!$A$2:$D$30000,3,0),"TATİL DEĞİL")</f>
        <v>TATİL DEĞİL</v>
      </c>
    </row>
    <row r="6234" spans="1:7" x14ac:dyDescent="0.25">
      <c r="A6234" s="74">
        <f t="shared" si="1430"/>
        <v>53925</v>
      </c>
      <c r="B6234" s="72">
        <f t="shared" si="1437"/>
        <v>3</v>
      </c>
      <c r="C6234" s="72" t="str">
        <f>IF(E6234=0,"RESMİ TATİL",VLOOKUP(E6234,LİSTE!$B$7:$D$1300,3,0))</f>
        <v>Zümra Yeter ARI</v>
      </c>
      <c r="D6234" s="72" t="str">
        <f>IF(F6234=0,"RESMİ TATİL",VLOOKUP(F6234,LİSTE!$B$7:$D$1300,3,0))</f>
        <v>Utku KARAGÖZ</v>
      </c>
      <c r="E6234" s="72">
        <f>IF(B6234="TATİL",0,IF(F6233=0,F6232+1,IF(LİSTE!$F$1=F6233,1,F6233+1)))</f>
        <v>21</v>
      </c>
      <c r="F6234" s="72">
        <f>IF(E6234=0,0,IF(LİSTE!$F$1=E6234,1,E6234+1))</f>
        <v>22</v>
      </c>
      <c r="G6234" s="72" t="str">
        <f>IFERROR(VLOOKUP(A6234,TATİLLER!$A$2:$D$30000,3,0),"TATİL DEĞİL")</f>
        <v>TATİL DEĞİL</v>
      </c>
    </row>
    <row r="6235" spans="1:7" x14ac:dyDescent="0.25">
      <c r="A6235" s="74">
        <f t="shared" si="1430"/>
        <v>53926</v>
      </c>
      <c r="B6235" s="72">
        <f t="shared" si="1437"/>
        <v>4</v>
      </c>
      <c r="C6235" s="72" t="str">
        <f>IF(E6235=0,"RESMİ TATİL",VLOOKUP(E6235,LİSTE!$B$7:$D$1300,3,0))</f>
        <v>Feyza Zümra AVCIOĞLU</v>
      </c>
      <c r="D6235" s="72" t="str">
        <f>IF(F6235=0,"RESMİ TATİL",VLOOKUP(F6235,LİSTE!$B$7:$D$1300,3,0))</f>
        <v>Yusuf Ali TABUR</v>
      </c>
      <c r="E6235" s="72">
        <f>IF(B6235="TATİL",0,IF(F6234=0,F6233+1,IF(LİSTE!$F$1=F6234,1,F6234+1)))</f>
        <v>23</v>
      </c>
      <c r="F6235" s="72">
        <f>IF(E6235=0,0,IF(LİSTE!$F$1=E6235,1,E6235+1))</f>
        <v>24</v>
      </c>
      <c r="G6235" s="72" t="str">
        <f>IFERROR(VLOOKUP(A6235,TATİLLER!$A$2:$D$30000,3,0),"TATİL DEĞİL")</f>
        <v>TATİL DEĞİL</v>
      </c>
    </row>
    <row r="6236" spans="1:7" x14ac:dyDescent="0.25">
      <c r="A6236" s="74">
        <f t="shared" si="1430"/>
        <v>53927</v>
      </c>
      <c r="B6236" s="72">
        <f t="shared" si="1437"/>
        <v>5</v>
      </c>
      <c r="C6236" s="72" t="str">
        <f>IF(E6236=0,"RESMİ TATİL",VLOOKUP(E6236,LİSTE!$B$7:$D$1300,3,0))</f>
        <v>Irmak UTEBAY</v>
      </c>
      <c r="D6236" s="72" t="str">
        <f>IF(F6236=0,"RESMİ TATİL",VLOOKUP(F6236,LİSTE!$B$7:$D$1300,3,0))</f>
        <v>Kerem AKKOÇ</v>
      </c>
      <c r="E6236" s="72">
        <f>IF(B6236="TATİL",0,IF(F6235=0,F6234+1,IF(LİSTE!$F$1=F6235,1,F6235+1)))</f>
        <v>25</v>
      </c>
      <c r="F6236" s="72">
        <f>IF(E6236=0,0,IF(LİSTE!$F$1=E6236,1,E6236+1))</f>
        <v>26</v>
      </c>
      <c r="G6236" s="72" t="str">
        <f>IFERROR(VLOOKUP(A6236,TATİLLER!$A$2:$D$30000,3,0),"TATİL DEĞİL")</f>
        <v>TATİL DEĞİL</v>
      </c>
    </row>
    <row r="6237" spans="1:7" x14ac:dyDescent="0.25">
      <c r="A6237" s="74">
        <f t="shared" ref="A6237" si="1443">A6236+3</f>
        <v>53930</v>
      </c>
      <c r="B6237" s="72">
        <f t="shared" si="1437"/>
        <v>1</v>
      </c>
      <c r="C6237" s="72" t="str">
        <f>IF(E6237=0,"RESMİ TATİL",VLOOKUP(E6237,LİSTE!$B$7:$D$1300,3,0))</f>
        <v>Elçin Ayşe ELMAS</v>
      </c>
      <c r="D6237" s="72" t="str">
        <f>IF(F6237=0,"RESMİ TATİL",VLOOKUP(F6237,LİSTE!$B$7:$D$1300,3,0))</f>
        <v>Muhammed YILDIZDAĞ</v>
      </c>
      <c r="E6237" s="72">
        <f>IF(B6237="TATİL",0,IF(F6236=0,F6235+1,IF(LİSTE!$F$1=F6236,1,F6236+1)))</f>
        <v>27</v>
      </c>
      <c r="F6237" s="72">
        <f>IF(E6237=0,0,IF(LİSTE!$F$1=E6237,1,E6237+1))</f>
        <v>28</v>
      </c>
      <c r="G6237" s="72" t="str">
        <f>IFERROR(VLOOKUP(A6237,TATİLLER!$A$2:$D$30000,3,0),"TATİL DEĞİL")</f>
        <v>TATİL DEĞİL</v>
      </c>
    </row>
    <row r="6238" spans="1:7" x14ac:dyDescent="0.25">
      <c r="A6238" s="74">
        <f t="shared" si="1430"/>
        <v>53931</v>
      </c>
      <c r="B6238" s="72">
        <f t="shared" si="1437"/>
        <v>2</v>
      </c>
      <c r="C6238" s="72" t="str">
        <f>IF(E6238=0,"RESMİ TATİL",VLOOKUP(E6238,LİSTE!$B$7:$D$1300,3,0))</f>
        <v>Nisa Nur SANCAR</v>
      </c>
      <c r="D6238" s="72" t="str">
        <f>IF(F6238=0,"RESMİ TATİL",VLOOKUP(F6238,LİSTE!$B$7:$D$1300,3,0))</f>
        <v>Esila ÇETİN</v>
      </c>
      <c r="E6238" s="72">
        <f>IF(B6238="TATİL",0,IF(F6237=0,F6236+1,IF(LİSTE!$F$1=F6237,1,F6237+1)))</f>
        <v>1</v>
      </c>
      <c r="F6238" s="72">
        <f>IF(E6238=0,0,IF(LİSTE!$F$1=E6238,1,E6238+1))</f>
        <v>2</v>
      </c>
      <c r="G6238" s="72" t="str">
        <f>IFERROR(VLOOKUP(A6238,TATİLLER!$A$2:$D$30000,3,0),"TATİL DEĞİL")</f>
        <v>TATİL DEĞİL</v>
      </c>
    </row>
    <row r="6239" spans="1:7" x14ac:dyDescent="0.25">
      <c r="A6239" s="74">
        <f t="shared" si="1430"/>
        <v>53932</v>
      </c>
      <c r="B6239" s="72">
        <f t="shared" si="1437"/>
        <v>3</v>
      </c>
      <c r="C6239" s="72" t="str">
        <f>IF(E6239=0,"RESMİ TATİL",VLOOKUP(E6239,LİSTE!$B$7:$D$1300,3,0))</f>
        <v>Zeynep Sevde TOPUZ</v>
      </c>
      <c r="D6239" s="72" t="str">
        <f>IF(F6239=0,"RESMİ TATİL",VLOOKUP(F6239,LİSTE!$B$7:$D$1300,3,0))</f>
        <v>Ömer Asaf KADAŞ</v>
      </c>
      <c r="E6239" s="72">
        <f>IF(B6239="TATİL",0,IF(F6238=0,F6237+1,IF(LİSTE!$F$1=F6238,1,F6238+1)))</f>
        <v>3</v>
      </c>
      <c r="F6239" s="72">
        <f>IF(E6239=0,0,IF(LİSTE!$F$1=E6239,1,E6239+1))</f>
        <v>4</v>
      </c>
      <c r="G6239" s="72" t="str">
        <f>IFERROR(VLOOKUP(A6239,TATİLLER!$A$2:$D$30000,3,0),"TATİL DEĞİL")</f>
        <v>TATİL DEĞİL</v>
      </c>
    </row>
    <row r="6240" spans="1:7" x14ac:dyDescent="0.25">
      <c r="A6240" s="74">
        <f t="shared" si="1430"/>
        <v>53933</v>
      </c>
      <c r="B6240" s="72">
        <f t="shared" si="1437"/>
        <v>4</v>
      </c>
      <c r="C6240" s="72" t="str">
        <f>IF(E6240=0,"RESMİ TATİL",VLOOKUP(E6240,LİSTE!$B$7:$D$1300,3,0))</f>
        <v>Ramazan Baran ADIGÜZEL</v>
      </c>
      <c r="D6240" s="72" t="str">
        <f>IF(F6240=0,"RESMİ TATİL",VLOOKUP(F6240,LİSTE!$B$7:$D$1300,3,0))</f>
        <v>Bahar AKGÜN</v>
      </c>
      <c r="E6240" s="72">
        <f>IF(B6240="TATİL",0,IF(F6239=0,F6238+1,IF(LİSTE!$F$1=F6239,1,F6239+1)))</f>
        <v>5</v>
      </c>
      <c r="F6240" s="72">
        <f>IF(E6240=0,0,IF(LİSTE!$F$1=E6240,1,E6240+1))</f>
        <v>6</v>
      </c>
      <c r="G6240" s="72" t="str">
        <f>IFERROR(VLOOKUP(A6240,TATİLLER!$A$2:$D$30000,3,0),"TATİL DEĞİL")</f>
        <v>TATİL DEĞİL</v>
      </c>
    </row>
    <row r="6241" spans="1:7" x14ac:dyDescent="0.25">
      <c r="A6241" s="74">
        <f t="shared" si="1430"/>
        <v>53934</v>
      </c>
      <c r="B6241" s="72">
        <f t="shared" si="1437"/>
        <v>5</v>
      </c>
      <c r="C6241" s="72" t="str">
        <f>IF(E6241=0,"RESMİ TATİL",VLOOKUP(E6241,LİSTE!$B$7:$D$1300,3,0))</f>
        <v>Ömer AKGÜL</v>
      </c>
      <c r="D6241" s="72" t="str">
        <f>IF(F6241=0,"RESMİ TATİL",VLOOKUP(F6241,LİSTE!$B$7:$D$1300,3,0))</f>
        <v>Muharrem EFE TANRIVERDİ</v>
      </c>
      <c r="E6241" s="72">
        <f>IF(B6241="TATİL",0,IF(F6240=0,F6239+1,IF(LİSTE!$F$1=F6240,1,F6240+1)))</f>
        <v>7</v>
      </c>
      <c r="F6241" s="72">
        <f>IF(E6241=0,0,IF(LİSTE!$F$1=E6241,1,E6241+1))</f>
        <v>8</v>
      </c>
      <c r="G6241" s="72" t="str">
        <f>IFERROR(VLOOKUP(A6241,TATİLLER!$A$2:$D$30000,3,0),"TATİL DEĞİL")</f>
        <v>TATİL DEĞİL</v>
      </c>
    </row>
    <row r="6242" spans="1:7" x14ac:dyDescent="0.25">
      <c r="A6242" s="74">
        <f t="shared" ref="A6242" si="1444">A6241+3</f>
        <v>53937</v>
      </c>
      <c r="B6242" s="72">
        <f t="shared" si="1437"/>
        <v>1</v>
      </c>
      <c r="C6242" s="72" t="str">
        <f>IF(E6242=0,"RESMİ TATİL",VLOOKUP(E6242,LİSTE!$B$7:$D$1300,3,0))</f>
        <v>Anıl DOĞAN</v>
      </c>
      <c r="D6242" s="72" t="str">
        <f>IF(F6242=0,"RESMİ TATİL",VLOOKUP(F6242,LİSTE!$B$7:$D$1300,3,0))</f>
        <v>İpek ARSLAN</v>
      </c>
      <c r="E6242" s="72">
        <f>IF(B6242="TATİL",0,IF(F6241=0,F6240+1,IF(LİSTE!$F$1=F6241,1,F6241+1)))</f>
        <v>9</v>
      </c>
      <c r="F6242" s="72">
        <f>IF(E6242=0,0,IF(LİSTE!$F$1=E6242,1,E6242+1))</f>
        <v>10</v>
      </c>
      <c r="G6242" s="72" t="str">
        <f>IFERROR(VLOOKUP(A6242,TATİLLER!$A$2:$D$30000,3,0),"TATİL DEĞİL")</f>
        <v>TATİL DEĞİL</v>
      </c>
    </row>
    <row r="6243" spans="1:7" x14ac:dyDescent="0.25">
      <c r="A6243" s="74">
        <f t="shared" ref="A6243:A6306" si="1445">A6242+1</f>
        <v>53938</v>
      </c>
      <c r="B6243" s="72">
        <f t="shared" si="1437"/>
        <v>2</v>
      </c>
      <c r="C6243" s="72" t="str">
        <f>IF(E6243=0,"RESMİ TATİL",VLOOKUP(E6243,LİSTE!$B$7:$D$1300,3,0))</f>
        <v>Efe KARSAK</v>
      </c>
      <c r="D6243" s="72" t="str">
        <f>IF(F6243=0,"RESMİ TATİL",VLOOKUP(F6243,LİSTE!$B$7:$D$1300,3,0))</f>
        <v>Abdullah KIRBAÇ</v>
      </c>
      <c r="E6243" s="72">
        <f>IF(B6243="TATİL",0,IF(F6242=0,F6241+1,IF(LİSTE!$F$1=F6242,1,F6242+1)))</f>
        <v>11</v>
      </c>
      <c r="F6243" s="72">
        <f>IF(E6243=0,0,IF(LİSTE!$F$1=E6243,1,E6243+1))</f>
        <v>12</v>
      </c>
      <c r="G6243" s="72" t="str">
        <f>IFERROR(VLOOKUP(A6243,TATİLLER!$A$2:$D$30000,3,0),"TATİL DEĞİL")</f>
        <v>TATİL DEĞİL</v>
      </c>
    </row>
    <row r="6244" spans="1:7" x14ac:dyDescent="0.25">
      <c r="A6244" s="74">
        <f t="shared" si="1445"/>
        <v>53939</v>
      </c>
      <c r="B6244" s="72">
        <f t="shared" si="1437"/>
        <v>3</v>
      </c>
      <c r="C6244" s="72" t="str">
        <f>IF(E6244=0,"RESMİ TATİL",VLOOKUP(E6244,LİSTE!$B$7:$D$1300,3,0))</f>
        <v>Ümmü Defne GÜLER</v>
      </c>
      <c r="D6244" s="72" t="str">
        <f>IF(F6244=0,"RESMİ TATİL",VLOOKUP(F6244,LİSTE!$B$7:$D$1300,3,0))</f>
        <v>Şevval ÖZDAMAR</v>
      </c>
      <c r="E6244" s="72">
        <f>IF(B6244="TATİL",0,IF(F6243=0,F6242+1,IF(LİSTE!$F$1=F6243,1,F6243+1)))</f>
        <v>13</v>
      </c>
      <c r="F6244" s="72">
        <f>IF(E6244=0,0,IF(LİSTE!$F$1=E6244,1,E6244+1))</f>
        <v>14</v>
      </c>
      <c r="G6244" s="72" t="str">
        <f>IFERROR(VLOOKUP(A6244,TATİLLER!$A$2:$D$30000,3,0),"TATİL DEĞİL")</f>
        <v>TATİL DEĞİL</v>
      </c>
    </row>
    <row r="6245" spans="1:7" x14ac:dyDescent="0.25">
      <c r="A6245" s="74">
        <f t="shared" si="1445"/>
        <v>53940</v>
      </c>
      <c r="B6245" s="72">
        <f t="shared" si="1437"/>
        <v>4</v>
      </c>
      <c r="C6245" s="72" t="str">
        <f>IF(E6245=0,"RESMİ TATİL",VLOOKUP(E6245,LİSTE!$B$7:$D$1300,3,0))</f>
        <v>Zeynep AKDAĞ</v>
      </c>
      <c r="D6245" s="72" t="str">
        <f>IF(F6245=0,"RESMİ TATİL",VLOOKUP(F6245,LİSTE!$B$7:$D$1300,3,0))</f>
        <v>Esma ÇOKER</v>
      </c>
      <c r="E6245" s="72">
        <f>IF(B6245="TATİL",0,IF(F6244=0,F6243+1,IF(LİSTE!$F$1=F6244,1,F6244+1)))</f>
        <v>15</v>
      </c>
      <c r="F6245" s="72">
        <f>IF(E6245=0,0,IF(LİSTE!$F$1=E6245,1,E6245+1))</f>
        <v>16</v>
      </c>
      <c r="G6245" s="72" t="str">
        <f>IFERROR(VLOOKUP(A6245,TATİLLER!$A$2:$D$30000,3,0),"TATİL DEĞİL")</f>
        <v>TATİL DEĞİL</v>
      </c>
    </row>
    <row r="6246" spans="1:7" x14ac:dyDescent="0.25">
      <c r="A6246" s="74">
        <f t="shared" si="1445"/>
        <v>53941</v>
      </c>
      <c r="B6246" s="72">
        <f t="shared" si="1437"/>
        <v>5</v>
      </c>
      <c r="C6246" s="72" t="str">
        <f>IF(E6246=0,"RESMİ TATİL",VLOOKUP(E6246,LİSTE!$B$7:$D$1300,3,0))</f>
        <v>Dursun Kubilay YAŞAR</v>
      </c>
      <c r="D6246" s="72" t="str">
        <f>IF(F6246=0,"RESMİ TATİL",VLOOKUP(F6246,LİSTE!$B$7:$D$1300,3,0))</f>
        <v>Zeynep Beril BAŞPINAR</v>
      </c>
      <c r="E6246" s="72">
        <f>IF(B6246="TATİL",0,IF(F6245=0,F6244+1,IF(LİSTE!$F$1=F6245,1,F6245+1)))</f>
        <v>17</v>
      </c>
      <c r="F6246" s="72">
        <f>IF(E6246=0,0,IF(LİSTE!$F$1=E6246,1,E6246+1))</f>
        <v>18</v>
      </c>
      <c r="G6246" s="72" t="str">
        <f>IFERROR(VLOOKUP(A6246,TATİLLER!$A$2:$D$30000,3,0),"TATİL DEĞİL")</f>
        <v>TATİL DEĞİL</v>
      </c>
    </row>
    <row r="6247" spans="1:7" x14ac:dyDescent="0.25">
      <c r="A6247" s="74">
        <f t="shared" ref="A6247" si="1446">A6246+3</f>
        <v>53944</v>
      </c>
      <c r="B6247" s="72">
        <f t="shared" si="1437"/>
        <v>1</v>
      </c>
      <c r="C6247" s="72" t="str">
        <f>IF(E6247=0,"RESMİ TATİL",VLOOKUP(E6247,LİSTE!$B$7:$D$1300,3,0))</f>
        <v>Ahmet DAL</v>
      </c>
      <c r="D6247" s="72" t="str">
        <f>IF(F6247=0,"RESMİ TATİL",VLOOKUP(F6247,LİSTE!$B$7:$D$1300,3,0))</f>
        <v>Emirhan KARATAŞ</v>
      </c>
      <c r="E6247" s="72">
        <f>IF(B6247="TATİL",0,IF(F6246=0,F6245+1,IF(LİSTE!$F$1=F6246,1,F6246+1)))</f>
        <v>19</v>
      </c>
      <c r="F6247" s="72">
        <f>IF(E6247=0,0,IF(LİSTE!$F$1=E6247,1,E6247+1))</f>
        <v>20</v>
      </c>
      <c r="G6247" s="72" t="str">
        <f>IFERROR(VLOOKUP(A6247,TATİLLER!$A$2:$D$30000,3,0),"TATİL DEĞİL")</f>
        <v>TATİL DEĞİL</v>
      </c>
    </row>
    <row r="6248" spans="1:7" x14ac:dyDescent="0.25">
      <c r="A6248" s="74">
        <f t="shared" si="1445"/>
        <v>53945</v>
      </c>
      <c r="B6248" s="72">
        <f t="shared" si="1437"/>
        <v>2</v>
      </c>
      <c r="C6248" s="72" t="str">
        <f>IF(E6248=0,"RESMİ TATİL",VLOOKUP(E6248,LİSTE!$B$7:$D$1300,3,0))</f>
        <v>Zümra Yeter ARI</v>
      </c>
      <c r="D6248" s="72" t="str">
        <f>IF(F6248=0,"RESMİ TATİL",VLOOKUP(F6248,LİSTE!$B$7:$D$1300,3,0))</f>
        <v>Utku KARAGÖZ</v>
      </c>
      <c r="E6248" s="72">
        <f>IF(B6248="TATİL",0,IF(F6247=0,F6246+1,IF(LİSTE!$F$1=F6247,1,F6247+1)))</f>
        <v>21</v>
      </c>
      <c r="F6248" s="72">
        <f>IF(E6248=0,0,IF(LİSTE!$F$1=E6248,1,E6248+1))</f>
        <v>22</v>
      </c>
      <c r="G6248" s="72" t="str">
        <f>IFERROR(VLOOKUP(A6248,TATİLLER!$A$2:$D$30000,3,0),"TATİL DEĞİL")</f>
        <v>TATİL DEĞİL</v>
      </c>
    </row>
    <row r="6249" spans="1:7" x14ac:dyDescent="0.25">
      <c r="A6249" s="74">
        <f t="shared" si="1445"/>
        <v>53946</v>
      </c>
      <c r="B6249" s="72">
        <f t="shared" si="1437"/>
        <v>3</v>
      </c>
      <c r="C6249" s="72" t="str">
        <f>IF(E6249=0,"RESMİ TATİL",VLOOKUP(E6249,LİSTE!$B$7:$D$1300,3,0))</f>
        <v>Feyza Zümra AVCIOĞLU</v>
      </c>
      <c r="D6249" s="72" t="str">
        <f>IF(F6249=0,"RESMİ TATİL",VLOOKUP(F6249,LİSTE!$B$7:$D$1300,3,0))</f>
        <v>Yusuf Ali TABUR</v>
      </c>
      <c r="E6249" s="72">
        <f>IF(B6249="TATİL",0,IF(F6248=0,F6247+1,IF(LİSTE!$F$1=F6248,1,F6248+1)))</f>
        <v>23</v>
      </c>
      <c r="F6249" s="72">
        <f>IF(E6249=0,0,IF(LİSTE!$F$1=E6249,1,E6249+1))</f>
        <v>24</v>
      </c>
      <c r="G6249" s="72" t="str">
        <f>IFERROR(VLOOKUP(A6249,TATİLLER!$A$2:$D$30000,3,0),"TATİL DEĞİL")</f>
        <v>TATİL DEĞİL</v>
      </c>
    </row>
    <row r="6250" spans="1:7" x14ac:dyDescent="0.25">
      <c r="A6250" s="74">
        <f t="shared" si="1445"/>
        <v>53947</v>
      </c>
      <c r="B6250" s="72">
        <f t="shared" si="1437"/>
        <v>4</v>
      </c>
      <c r="C6250" s="72" t="str">
        <f>IF(E6250=0,"RESMİ TATİL",VLOOKUP(E6250,LİSTE!$B$7:$D$1300,3,0))</f>
        <v>Irmak UTEBAY</v>
      </c>
      <c r="D6250" s="72" t="str">
        <f>IF(F6250=0,"RESMİ TATİL",VLOOKUP(F6250,LİSTE!$B$7:$D$1300,3,0))</f>
        <v>Kerem AKKOÇ</v>
      </c>
      <c r="E6250" s="72">
        <f>IF(B6250="TATİL",0,IF(F6249=0,F6248+1,IF(LİSTE!$F$1=F6249,1,F6249+1)))</f>
        <v>25</v>
      </c>
      <c r="F6250" s="72">
        <f>IF(E6250=0,0,IF(LİSTE!$F$1=E6250,1,E6250+1))</f>
        <v>26</v>
      </c>
      <c r="G6250" s="72" t="str">
        <f>IFERROR(VLOOKUP(A6250,TATİLLER!$A$2:$D$30000,3,0),"TATİL DEĞİL")</f>
        <v>TATİL DEĞİL</v>
      </c>
    </row>
    <row r="6251" spans="1:7" x14ac:dyDescent="0.25">
      <c r="A6251" s="74">
        <f t="shared" si="1445"/>
        <v>53948</v>
      </c>
      <c r="B6251" s="72">
        <f t="shared" si="1437"/>
        <v>5</v>
      </c>
      <c r="C6251" s="72" t="str">
        <f>IF(E6251=0,"RESMİ TATİL",VLOOKUP(E6251,LİSTE!$B$7:$D$1300,3,0))</f>
        <v>Elçin Ayşe ELMAS</v>
      </c>
      <c r="D6251" s="72" t="str">
        <f>IF(F6251=0,"RESMİ TATİL",VLOOKUP(F6251,LİSTE!$B$7:$D$1300,3,0))</f>
        <v>Muhammed YILDIZDAĞ</v>
      </c>
      <c r="E6251" s="72">
        <f>IF(B6251="TATİL",0,IF(F6250=0,F6249+1,IF(LİSTE!$F$1=F6250,1,F6250+1)))</f>
        <v>27</v>
      </c>
      <c r="F6251" s="72">
        <f>IF(E6251=0,0,IF(LİSTE!$F$1=E6251,1,E6251+1))</f>
        <v>28</v>
      </c>
      <c r="G6251" s="72" t="str">
        <f>IFERROR(VLOOKUP(A6251,TATİLLER!$A$2:$D$30000,3,0),"TATİL DEĞİL")</f>
        <v>TATİL DEĞİL</v>
      </c>
    </row>
    <row r="6252" spans="1:7" x14ac:dyDescent="0.25">
      <c r="A6252" s="74">
        <f t="shared" ref="A6252" si="1447">A6251+3</f>
        <v>53951</v>
      </c>
      <c r="B6252" s="72">
        <f t="shared" si="1437"/>
        <v>1</v>
      </c>
      <c r="C6252" s="72" t="str">
        <f>IF(E6252=0,"RESMİ TATİL",VLOOKUP(E6252,LİSTE!$B$7:$D$1300,3,0))</f>
        <v>Nisa Nur SANCAR</v>
      </c>
      <c r="D6252" s="72" t="str">
        <f>IF(F6252=0,"RESMİ TATİL",VLOOKUP(F6252,LİSTE!$B$7:$D$1300,3,0))</f>
        <v>Esila ÇETİN</v>
      </c>
      <c r="E6252" s="72">
        <f>IF(B6252="TATİL",0,IF(F6251=0,F6250+1,IF(LİSTE!$F$1=F6251,1,F6251+1)))</f>
        <v>1</v>
      </c>
      <c r="F6252" s="72">
        <f>IF(E6252=0,0,IF(LİSTE!$F$1=E6252,1,E6252+1))</f>
        <v>2</v>
      </c>
      <c r="G6252" s="72" t="str">
        <f>IFERROR(VLOOKUP(A6252,TATİLLER!$A$2:$D$30000,3,0),"TATİL DEĞİL")</f>
        <v>TATİL DEĞİL</v>
      </c>
    </row>
    <row r="6253" spans="1:7" x14ac:dyDescent="0.25">
      <c r="A6253" s="74">
        <f t="shared" si="1445"/>
        <v>53952</v>
      </c>
      <c r="B6253" s="72">
        <f t="shared" si="1437"/>
        <v>2</v>
      </c>
      <c r="C6253" s="72" t="str">
        <f>IF(E6253=0,"RESMİ TATİL",VLOOKUP(E6253,LİSTE!$B$7:$D$1300,3,0))</f>
        <v>Zeynep Sevde TOPUZ</v>
      </c>
      <c r="D6253" s="72" t="str">
        <f>IF(F6253=0,"RESMİ TATİL",VLOOKUP(F6253,LİSTE!$B$7:$D$1300,3,0))</f>
        <v>Ömer Asaf KADAŞ</v>
      </c>
      <c r="E6253" s="72">
        <f>IF(B6253="TATİL",0,IF(F6252=0,F6251+1,IF(LİSTE!$F$1=F6252,1,F6252+1)))</f>
        <v>3</v>
      </c>
      <c r="F6253" s="72">
        <f>IF(E6253=0,0,IF(LİSTE!$F$1=E6253,1,E6253+1))</f>
        <v>4</v>
      </c>
      <c r="G6253" s="72" t="str">
        <f>IFERROR(VLOOKUP(A6253,TATİLLER!$A$2:$D$30000,3,0),"TATİL DEĞİL")</f>
        <v>TATİL DEĞİL</v>
      </c>
    </row>
    <row r="6254" spans="1:7" x14ac:dyDescent="0.25">
      <c r="A6254" s="74">
        <f t="shared" si="1445"/>
        <v>53953</v>
      </c>
      <c r="B6254" s="72">
        <f t="shared" si="1437"/>
        <v>3</v>
      </c>
      <c r="C6254" s="72" t="str">
        <f>IF(E6254=0,"RESMİ TATİL",VLOOKUP(E6254,LİSTE!$B$7:$D$1300,3,0))</f>
        <v>Ramazan Baran ADIGÜZEL</v>
      </c>
      <c r="D6254" s="72" t="str">
        <f>IF(F6254=0,"RESMİ TATİL",VLOOKUP(F6254,LİSTE!$B$7:$D$1300,3,0))</f>
        <v>Bahar AKGÜN</v>
      </c>
      <c r="E6254" s="72">
        <f>IF(B6254="TATİL",0,IF(F6253=0,F6252+1,IF(LİSTE!$F$1=F6253,1,F6253+1)))</f>
        <v>5</v>
      </c>
      <c r="F6254" s="72">
        <f>IF(E6254=0,0,IF(LİSTE!$F$1=E6254,1,E6254+1))</f>
        <v>6</v>
      </c>
      <c r="G6254" s="72" t="str">
        <f>IFERROR(VLOOKUP(A6254,TATİLLER!$A$2:$D$30000,3,0),"TATİL DEĞİL")</f>
        <v>TATİL DEĞİL</v>
      </c>
    </row>
    <row r="6255" spans="1:7" x14ac:dyDescent="0.25">
      <c r="A6255" s="74">
        <f t="shared" si="1445"/>
        <v>53954</v>
      </c>
      <c r="B6255" s="72">
        <f t="shared" si="1437"/>
        <v>4</v>
      </c>
      <c r="C6255" s="72" t="str">
        <f>IF(E6255=0,"RESMİ TATİL",VLOOKUP(E6255,LİSTE!$B$7:$D$1300,3,0))</f>
        <v>Ömer AKGÜL</v>
      </c>
      <c r="D6255" s="72" t="str">
        <f>IF(F6255=0,"RESMİ TATİL",VLOOKUP(F6255,LİSTE!$B$7:$D$1300,3,0))</f>
        <v>Muharrem EFE TANRIVERDİ</v>
      </c>
      <c r="E6255" s="72">
        <f>IF(B6255="TATİL",0,IF(F6254=0,F6253+1,IF(LİSTE!$F$1=F6254,1,F6254+1)))</f>
        <v>7</v>
      </c>
      <c r="F6255" s="72">
        <f>IF(E6255=0,0,IF(LİSTE!$F$1=E6255,1,E6255+1))</f>
        <v>8</v>
      </c>
      <c r="G6255" s="72" t="str">
        <f>IFERROR(VLOOKUP(A6255,TATİLLER!$A$2:$D$30000,3,0),"TATİL DEĞİL")</f>
        <v>TATİL DEĞİL</v>
      </c>
    </row>
    <row r="6256" spans="1:7" x14ac:dyDescent="0.25">
      <c r="A6256" s="74">
        <f t="shared" si="1445"/>
        <v>53955</v>
      </c>
      <c r="B6256" s="72">
        <f t="shared" si="1437"/>
        <v>5</v>
      </c>
      <c r="C6256" s="72" t="str">
        <f>IF(E6256=0,"RESMİ TATİL",VLOOKUP(E6256,LİSTE!$B$7:$D$1300,3,0))</f>
        <v>Anıl DOĞAN</v>
      </c>
      <c r="D6256" s="72" t="str">
        <f>IF(F6256=0,"RESMİ TATİL",VLOOKUP(F6256,LİSTE!$B$7:$D$1300,3,0))</f>
        <v>İpek ARSLAN</v>
      </c>
      <c r="E6256" s="72">
        <f>IF(B6256="TATİL",0,IF(F6255=0,F6254+1,IF(LİSTE!$F$1=F6255,1,F6255+1)))</f>
        <v>9</v>
      </c>
      <c r="F6256" s="72">
        <f>IF(E6256=0,0,IF(LİSTE!$F$1=E6256,1,E6256+1))</f>
        <v>10</v>
      </c>
      <c r="G6256" s="72" t="str">
        <f>IFERROR(VLOOKUP(A6256,TATİLLER!$A$2:$D$30000,3,0),"TATİL DEĞİL")</f>
        <v>TATİL DEĞİL</v>
      </c>
    </row>
    <row r="6257" spans="1:7" x14ac:dyDescent="0.25">
      <c r="A6257" s="74">
        <f t="shared" ref="A6257" si="1448">A6256+3</f>
        <v>53958</v>
      </c>
      <c r="B6257" s="72">
        <f t="shared" si="1437"/>
        <v>1</v>
      </c>
      <c r="C6257" s="72" t="str">
        <f>IF(E6257=0,"RESMİ TATİL",VLOOKUP(E6257,LİSTE!$B$7:$D$1300,3,0))</f>
        <v>Efe KARSAK</v>
      </c>
      <c r="D6257" s="72" t="str">
        <f>IF(F6257=0,"RESMİ TATİL",VLOOKUP(F6257,LİSTE!$B$7:$D$1300,3,0))</f>
        <v>Abdullah KIRBAÇ</v>
      </c>
      <c r="E6257" s="72">
        <f>IF(B6257="TATİL",0,IF(F6256=0,F6255+1,IF(LİSTE!$F$1=F6256,1,F6256+1)))</f>
        <v>11</v>
      </c>
      <c r="F6257" s="72">
        <f>IF(E6257=0,0,IF(LİSTE!$F$1=E6257,1,E6257+1))</f>
        <v>12</v>
      </c>
      <c r="G6257" s="72" t="str">
        <f>IFERROR(VLOOKUP(A6257,TATİLLER!$A$2:$D$30000,3,0),"TATİL DEĞİL")</f>
        <v>TATİL DEĞİL</v>
      </c>
    </row>
    <row r="6258" spans="1:7" x14ac:dyDescent="0.25">
      <c r="A6258" s="74">
        <f t="shared" si="1445"/>
        <v>53959</v>
      </c>
      <c r="B6258" s="72">
        <f t="shared" si="1437"/>
        <v>2</v>
      </c>
      <c r="C6258" s="72" t="str">
        <f>IF(E6258=0,"RESMİ TATİL",VLOOKUP(E6258,LİSTE!$B$7:$D$1300,3,0))</f>
        <v>Ümmü Defne GÜLER</v>
      </c>
      <c r="D6258" s="72" t="str">
        <f>IF(F6258=0,"RESMİ TATİL",VLOOKUP(F6258,LİSTE!$B$7:$D$1300,3,0))</f>
        <v>Şevval ÖZDAMAR</v>
      </c>
      <c r="E6258" s="72">
        <f>IF(B6258="TATİL",0,IF(F6257=0,F6256+1,IF(LİSTE!$F$1=F6257,1,F6257+1)))</f>
        <v>13</v>
      </c>
      <c r="F6258" s="72">
        <f>IF(E6258=0,0,IF(LİSTE!$F$1=E6258,1,E6258+1))</f>
        <v>14</v>
      </c>
      <c r="G6258" s="72" t="str">
        <f>IFERROR(VLOOKUP(A6258,TATİLLER!$A$2:$D$30000,3,0),"TATİL DEĞİL")</f>
        <v>TATİL DEĞİL</v>
      </c>
    </row>
    <row r="6259" spans="1:7" x14ac:dyDescent="0.25">
      <c r="A6259" s="74">
        <f t="shared" si="1445"/>
        <v>53960</v>
      </c>
      <c r="B6259" s="72">
        <f t="shared" si="1437"/>
        <v>3</v>
      </c>
      <c r="C6259" s="72" t="str">
        <f>IF(E6259=0,"RESMİ TATİL",VLOOKUP(E6259,LİSTE!$B$7:$D$1300,3,0))</f>
        <v>Zeynep AKDAĞ</v>
      </c>
      <c r="D6259" s="72" t="str">
        <f>IF(F6259=0,"RESMİ TATİL",VLOOKUP(F6259,LİSTE!$B$7:$D$1300,3,0))</f>
        <v>Esma ÇOKER</v>
      </c>
      <c r="E6259" s="72">
        <f>IF(B6259="TATİL",0,IF(F6258=0,F6257+1,IF(LİSTE!$F$1=F6258,1,F6258+1)))</f>
        <v>15</v>
      </c>
      <c r="F6259" s="72">
        <f>IF(E6259=0,0,IF(LİSTE!$F$1=E6259,1,E6259+1))</f>
        <v>16</v>
      </c>
      <c r="G6259" s="72" t="str">
        <f>IFERROR(VLOOKUP(A6259,TATİLLER!$A$2:$D$30000,3,0),"TATİL DEĞİL")</f>
        <v>TATİL DEĞİL</v>
      </c>
    </row>
    <row r="6260" spans="1:7" x14ac:dyDescent="0.25">
      <c r="A6260" s="74">
        <f t="shared" si="1445"/>
        <v>53961</v>
      </c>
      <c r="B6260" s="72">
        <f t="shared" si="1437"/>
        <v>4</v>
      </c>
      <c r="C6260" s="72" t="str">
        <f>IF(E6260=0,"RESMİ TATİL",VLOOKUP(E6260,LİSTE!$B$7:$D$1300,3,0))</f>
        <v>Dursun Kubilay YAŞAR</v>
      </c>
      <c r="D6260" s="72" t="str">
        <f>IF(F6260=0,"RESMİ TATİL",VLOOKUP(F6260,LİSTE!$B$7:$D$1300,3,0))</f>
        <v>Zeynep Beril BAŞPINAR</v>
      </c>
      <c r="E6260" s="72">
        <f>IF(B6260="TATİL",0,IF(F6259=0,F6258+1,IF(LİSTE!$F$1=F6259,1,F6259+1)))</f>
        <v>17</v>
      </c>
      <c r="F6260" s="72">
        <f>IF(E6260=0,0,IF(LİSTE!$F$1=E6260,1,E6260+1))</f>
        <v>18</v>
      </c>
      <c r="G6260" s="72" t="str">
        <f>IFERROR(VLOOKUP(A6260,TATİLLER!$A$2:$D$30000,3,0),"TATİL DEĞİL")</f>
        <v>TATİL DEĞİL</v>
      </c>
    </row>
    <row r="6261" spans="1:7" x14ac:dyDescent="0.25">
      <c r="A6261" s="74">
        <f t="shared" si="1445"/>
        <v>53962</v>
      </c>
      <c r="B6261" s="72">
        <f t="shared" si="1437"/>
        <v>5</v>
      </c>
      <c r="C6261" s="72" t="str">
        <f>IF(E6261=0,"RESMİ TATİL",VLOOKUP(E6261,LİSTE!$B$7:$D$1300,3,0))</f>
        <v>Ahmet DAL</v>
      </c>
      <c r="D6261" s="72" t="str">
        <f>IF(F6261=0,"RESMİ TATİL",VLOOKUP(F6261,LİSTE!$B$7:$D$1300,3,0))</f>
        <v>Emirhan KARATAŞ</v>
      </c>
      <c r="E6261" s="72">
        <f>IF(B6261="TATİL",0,IF(F6260=0,F6259+1,IF(LİSTE!$F$1=F6260,1,F6260+1)))</f>
        <v>19</v>
      </c>
      <c r="F6261" s="72">
        <f>IF(E6261=0,0,IF(LİSTE!$F$1=E6261,1,E6261+1))</f>
        <v>20</v>
      </c>
      <c r="G6261" s="72" t="str">
        <f>IFERROR(VLOOKUP(A6261,TATİLLER!$A$2:$D$30000,3,0),"TATİL DEĞİL")</f>
        <v>TATİL DEĞİL</v>
      </c>
    </row>
    <row r="6262" spans="1:7" x14ac:dyDescent="0.25">
      <c r="A6262" s="74">
        <f t="shared" ref="A6262" si="1449">A6261+3</f>
        <v>53965</v>
      </c>
      <c r="B6262" s="72">
        <f t="shared" si="1437"/>
        <v>1</v>
      </c>
      <c r="C6262" s="72" t="str">
        <f>IF(E6262=0,"RESMİ TATİL",VLOOKUP(E6262,LİSTE!$B$7:$D$1300,3,0))</f>
        <v>Zümra Yeter ARI</v>
      </c>
      <c r="D6262" s="72" t="str">
        <f>IF(F6262=0,"RESMİ TATİL",VLOOKUP(F6262,LİSTE!$B$7:$D$1300,3,0))</f>
        <v>Utku KARAGÖZ</v>
      </c>
      <c r="E6262" s="72">
        <f>IF(B6262="TATİL",0,IF(F6261=0,F6260+1,IF(LİSTE!$F$1=F6261,1,F6261+1)))</f>
        <v>21</v>
      </c>
      <c r="F6262" s="72">
        <f>IF(E6262=0,0,IF(LİSTE!$F$1=E6262,1,E6262+1))</f>
        <v>22</v>
      </c>
      <c r="G6262" s="72" t="str">
        <f>IFERROR(VLOOKUP(A6262,TATİLLER!$A$2:$D$30000,3,0),"TATİL DEĞİL")</f>
        <v>TATİL DEĞİL</v>
      </c>
    </row>
    <row r="6263" spans="1:7" x14ac:dyDescent="0.25">
      <c r="A6263" s="74">
        <f t="shared" si="1445"/>
        <v>53966</v>
      </c>
      <c r="B6263" s="72">
        <f t="shared" si="1437"/>
        <v>2</v>
      </c>
      <c r="C6263" s="72" t="str">
        <f>IF(E6263=0,"RESMİ TATİL",VLOOKUP(E6263,LİSTE!$B$7:$D$1300,3,0))</f>
        <v>Feyza Zümra AVCIOĞLU</v>
      </c>
      <c r="D6263" s="72" t="str">
        <f>IF(F6263=0,"RESMİ TATİL",VLOOKUP(F6263,LİSTE!$B$7:$D$1300,3,0))</f>
        <v>Yusuf Ali TABUR</v>
      </c>
      <c r="E6263" s="72">
        <f>IF(B6263="TATİL",0,IF(F6262=0,F6261+1,IF(LİSTE!$F$1=F6262,1,F6262+1)))</f>
        <v>23</v>
      </c>
      <c r="F6263" s="72">
        <f>IF(E6263=0,0,IF(LİSTE!$F$1=E6263,1,E6263+1))</f>
        <v>24</v>
      </c>
      <c r="G6263" s="72" t="str">
        <f>IFERROR(VLOOKUP(A6263,TATİLLER!$A$2:$D$30000,3,0),"TATİL DEĞİL")</f>
        <v>TATİL DEĞİL</v>
      </c>
    </row>
    <row r="6264" spans="1:7" x14ac:dyDescent="0.25">
      <c r="A6264" s="74">
        <f t="shared" si="1445"/>
        <v>53967</v>
      </c>
      <c r="B6264" s="72">
        <f t="shared" si="1437"/>
        <v>3</v>
      </c>
      <c r="C6264" s="72" t="str">
        <f>IF(E6264=0,"RESMİ TATİL",VLOOKUP(E6264,LİSTE!$B$7:$D$1300,3,0))</f>
        <v>Irmak UTEBAY</v>
      </c>
      <c r="D6264" s="72" t="str">
        <f>IF(F6264=0,"RESMİ TATİL",VLOOKUP(F6264,LİSTE!$B$7:$D$1300,3,0))</f>
        <v>Kerem AKKOÇ</v>
      </c>
      <c r="E6264" s="72">
        <f>IF(B6264="TATİL",0,IF(F6263=0,F6262+1,IF(LİSTE!$F$1=F6263,1,F6263+1)))</f>
        <v>25</v>
      </c>
      <c r="F6264" s="72">
        <f>IF(E6264=0,0,IF(LİSTE!$F$1=E6264,1,E6264+1))</f>
        <v>26</v>
      </c>
      <c r="G6264" s="72" t="str">
        <f>IFERROR(VLOOKUP(A6264,TATİLLER!$A$2:$D$30000,3,0),"TATİL DEĞİL")</f>
        <v>TATİL DEĞİL</v>
      </c>
    </row>
    <row r="6265" spans="1:7" x14ac:dyDescent="0.25">
      <c r="A6265" s="74">
        <f t="shared" si="1445"/>
        <v>53968</v>
      </c>
      <c r="B6265" s="72">
        <f t="shared" si="1437"/>
        <v>4</v>
      </c>
      <c r="C6265" s="72" t="str">
        <f>IF(E6265=0,"RESMİ TATİL",VLOOKUP(E6265,LİSTE!$B$7:$D$1300,3,0))</f>
        <v>Elçin Ayşe ELMAS</v>
      </c>
      <c r="D6265" s="72" t="str">
        <f>IF(F6265=0,"RESMİ TATİL",VLOOKUP(F6265,LİSTE!$B$7:$D$1300,3,0))</f>
        <v>Muhammed YILDIZDAĞ</v>
      </c>
      <c r="E6265" s="72">
        <f>IF(B6265="TATİL",0,IF(F6264=0,F6263+1,IF(LİSTE!$F$1=F6264,1,F6264+1)))</f>
        <v>27</v>
      </c>
      <c r="F6265" s="72">
        <f>IF(E6265=0,0,IF(LİSTE!$F$1=E6265,1,E6265+1))</f>
        <v>28</v>
      </c>
      <c r="G6265" s="72" t="str">
        <f>IFERROR(VLOOKUP(A6265,TATİLLER!$A$2:$D$30000,3,0),"TATİL DEĞİL")</f>
        <v>TATİL DEĞİL</v>
      </c>
    </row>
    <row r="6266" spans="1:7" x14ac:dyDescent="0.25">
      <c r="A6266" s="74">
        <f t="shared" si="1445"/>
        <v>53969</v>
      </c>
      <c r="B6266" s="72">
        <f t="shared" si="1437"/>
        <v>5</v>
      </c>
      <c r="C6266" s="72" t="str">
        <f>IF(E6266=0,"RESMİ TATİL",VLOOKUP(E6266,LİSTE!$B$7:$D$1300,3,0))</f>
        <v>Nisa Nur SANCAR</v>
      </c>
      <c r="D6266" s="72" t="str">
        <f>IF(F6266=0,"RESMİ TATİL",VLOOKUP(F6266,LİSTE!$B$7:$D$1300,3,0))</f>
        <v>Esila ÇETİN</v>
      </c>
      <c r="E6266" s="72">
        <f>IF(B6266="TATİL",0,IF(F6265=0,F6264+1,IF(LİSTE!$F$1=F6265,1,F6265+1)))</f>
        <v>1</v>
      </c>
      <c r="F6266" s="72">
        <f>IF(E6266=0,0,IF(LİSTE!$F$1=E6266,1,E6266+1))</f>
        <v>2</v>
      </c>
      <c r="G6266" s="72" t="str">
        <f>IFERROR(VLOOKUP(A6266,TATİLLER!$A$2:$D$30000,3,0),"TATİL DEĞİL")</f>
        <v>TATİL DEĞİL</v>
      </c>
    </row>
    <row r="6267" spans="1:7" x14ac:dyDescent="0.25">
      <c r="A6267" s="74">
        <f t="shared" ref="A6267" si="1450">A6266+3</f>
        <v>53972</v>
      </c>
      <c r="B6267" s="72">
        <f t="shared" si="1437"/>
        <v>1</v>
      </c>
      <c r="C6267" s="72" t="str">
        <f>IF(E6267=0,"RESMİ TATİL",VLOOKUP(E6267,LİSTE!$B$7:$D$1300,3,0))</f>
        <v>Zeynep Sevde TOPUZ</v>
      </c>
      <c r="D6267" s="72" t="str">
        <f>IF(F6267=0,"RESMİ TATİL",VLOOKUP(F6267,LİSTE!$B$7:$D$1300,3,0))</f>
        <v>Ömer Asaf KADAŞ</v>
      </c>
      <c r="E6267" s="72">
        <f>IF(B6267="TATİL",0,IF(F6266=0,F6265+1,IF(LİSTE!$F$1=F6266,1,F6266+1)))</f>
        <v>3</v>
      </c>
      <c r="F6267" s="72">
        <f>IF(E6267=0,0,IF(LİSTE!$F$1=E6267,1,E6267+1))</f>
        <v>4</v>
      </c>
      <c r="G6267" s="72" t="str">
        <f>IFERROR(VLOOKUP(A6267,TATİLLER!$A$2:$D$30000,3,0),"TATİL DEĞİL")</f>
        <v>TATİL DEĞİL</v>
      </c>
    </row>
    <row r="6268" spans="1:7" x14ac:dyDescent="0.25">
      <c r="A6268" s="74">
        <f t="shared" si="1445"/>
        <v>53973</v>
      </c>
      <c r="B6268" s="72">
        <f t="shared" si="1437"/>
        <v>2</v>
      </c>
      <c r="C6268" s="72" t="str">
        <f>IF(E6268=0,"RESMİ TATİL",VLOOKUP(E6268,LİSTE!$B$7:$D$1300,3,0))</f>
        <v>Ramazan Baran ADIGÜZEL</v>
      </c>
      <c r="D6268" s="72" t="str">
        <f>IF(F6268=0,"RESMİ TATİL",VLOOKUP(F6268,LİSTE!$B$7:$D$1300,3,0))</f>
        <v>Bahar AKGÜN</v>
      </c>
      <c r="E6268" s="72">
        <f>IF(B6268="TATİL",0,IF(F6267=0,F6266+1,IF(LİSTE!$F$1=F6267,1,F6267+1)))</f>
        <v>5</v>
      </c>
      <c r="F6268" s="72">
        <f>IF(E6268=0,0,IF(LİSTE!$F$1=E6268,1,E6268+1))</f>
        <v>6</v>
      </c>
      <c r="G6268" s="72" t="str">
        <f>IFERROR(VLOOKUP(A6268,TATİLLER!$A$2:$D$30000,3,0),"TATİL DEĞİL")</f>
        <v>TATİL DEĞİL</v>
      </c>
    </row>
    <row r="6269" spans="1:7" x14ac:dyDescent="0.25">
      <c r="A6269" s="74">
        <f t="shared" si="1445"/>
        <v>53974</v>
      </c>
      <c r="B6269" s="72">
        <f t="shared" si="1437"/>
        <v>3</v>
      </c>
      <c r="C6269" s="72" t="str">
        <f>IF(E6269=0,"RESMİ TATİL",VLOOKUP(E6269,LİSTE!$B$7:$D$1300,3,0))</f>
        <v>Ömer AKGÜL</v>
      </c>
      <c r="D6269" s="72" t="str">
        <f>IF(F6269=0,"RESMİ TATİL",VLOOKUP(F6269,LİSTE!$B$7:$D$1300,3,0))</f>
        <v>Muharrem EFE TANRIVERDİ</v>
      </c>
      <c r="E6269" s="72">
        <f>IF(B6269="TATİL",0,IF(F6268=0,F6267+1,IF(LİSTE!$F$1=F6268,1,F6268+1)))</f>
        <v>7</v>
      </c>
      <c r="F6269" s="72">
        <f>IF(E6269=0,0,IF(LİSTE!$F$1=E6269,1,E6269+1))</f>
        <v>8</v>
      </c>
      <c r="G6269" s="72" t="str">
        <f>IFERROR(VLOOKUP(A6269,TATİLLER!$A$2:$D$30000,3,0),"TATİL DEĞİL")</f>
        <v>TATİL DEĞİL</v>
      </c>
    </row>
    <row r="6270" spans="1:7" x14ac:dyDescent="0.25">
      <c r="A6270" s="74">
        <f t="shared" si="1445"/>
        <v>53975</v>
      </c>
      <c r="B6270" s="72">
        <f t="shared" si="1437"/>
        <v>4</v>
      </c>
      <c r="C6270" s="72" t="str">
        <f>IF(E6270=0,"RESMİ TATİL",VLOOKUP(E6270,LİSTE!$B$7:$D$1300,3,0))</f>
        <v>Anıl DOĞAN</v>
      </c>
      <c r="D6270" s="72" t="str">
        <f>IF(F6270=0,"RESMİ TATİL",VLOOKUP(F6270,LİSTE!$B$7:$D$1300,3,0))</f>
        <v>İpek ARSLAN</v>
      </c>
      <c r="E6270" s="72">
        <f>IF(B6270="TATİL",0,IF(F6269=0,F6268+1,IF(LİSTE!$F$1=F6269,1,F6269+1)))</f>
        <v>9</v>
      </c>
      <c r="F6270" s="72">
        <f>IF(E6270=0,0,IF(LİSTE!$F$1=E6270,1,E6270+1))</f>
        <v>10</v>
      </c>
      <c r="G6270" s="72" t="str">
        <f>IFERROR(VLOOKUP(A6270,TATİLLER!$A$2:$D$30000,3,0),"TATİL DEĞİL")</f>
        <v>TATİL DEĞİL</v>
      </c>
    </row>
    <row r="6271" spans="1:7" x14ac:dyDescent="0.25">
      <c r="A6271" s="74">
        <f t="shared" si="1445"/>
        <v>53976</v>
      </c>
      <c r="B6271" s="72">
        <f t="shared" si="1437"/>
        <v>5</v>
      </c>
      <c r="C6271" s="72" t="str">
        <f>IF(E6271=0,"RESMİ TATİL",VLOOKUP(E6271,LİSTE!$B$7:$D$1300,3,0))</f>
        <v>Efe KARSAK</v>
      </c>
      <c r="D6271" s="72" t="str">
        <f>IF(F6271=0,"RESMİ TATİL",VLOOKUP(F6271,LİSTE!$B$7:$D$1300,3,0))</f>
        <v>Abdullah KIRBAÇ</v>
      </c>
      <c r="E6271" s="72">
        <f>IF(B6271="TATİL",0,IF(F6270=0,F6269+1,IF(LİSTE!$F$1=F6270,1,F6270+1)))</f>
        <v>11</v>
      </c>
      <c r="F6271" s="72">
        <f>IF(E6271=0,0,IF(LİSTE!$F$1=E6271,1,E6271+1))</f>
        <v>12</v>
      </c>
      <c r="G6271" s="72" t="str">
        <f>IFERROR(VLOOKUP(A6271,TATİLLER!$A$2:$D$30000,3,0),"TATİL DEĞİL")</f>
        <v>TATİL DEĞİL</v>
      </c>
    </row>
    <row r="6272" spans="1:7" x14ac:dyDescent="0.25">
      <c r="A6272" s="74">
        <f t="shared" ref="A6272" si="1451">A6271+3</f>
        <v>53979</v>
      </c>
      <c r="B6272" s="72">
        <f t="shared" si="1437"/>
        <v>1</v>
      </c>
      <c r="C6272" s="72" t="str">
        <f>IF(E6272=0,"RESMİ TATİL",VLOOKUP(E6272,LİSTE!$B$7:$D$1300,3,0))</f>
        <v>Ümmü Defne GÜLER</v>
      </c>
      <c r="D6272" s="72" t="str">
        <f>IF(F6272=0,"RESMİ TATİL",VLOOKUP(F6272,LİSTE!$B$7:$D$1300,3,0))</f>
        <v>Şevval ÖZDAMAR</v>
      </c>
      <c r="E6272" s="72">
        <f>IF(B6272="TATİL",0,IF(F6271=0,F6270+1,IF(LİSTE!$F$1=F6271,1,F6271+1)))</f>
        <v>13</v>
      </c>
      <c r="F6272" s="72">
        <f>IF(E6272=0,0,IF(LİSTE!$F$1=E6272,1,E6272+1))</f>
        <v>14</v>
      </c>
      <c r="G6272" s="72" t="str">
        <f>IFERROR(VLOOKUP(A6272,TATİLLER!$A$2:$D$30000,3,0),"TATİL DEĞİL")</f>
        <v>TATİL DEĞİL</v>
      </c>
    </row>
    <row r="6273" spans="1:7" x14ac:dyDescent="0.25">
      <c r="A6273" s="74">
        <f t="shared" si="1445"/>
        <v>53980</v>
      </c>
      <c r="B6273" s="72">
        <f t="shared" si="1437"/>
        <v>2</v>
      </c>
      <c r="C6273" s="72" t="str">
        <f>IF(E6273=0,"RESMİ TATİL",VLOOKUP(E6273,LİSTE!$B$7:$D$1300,3,0))</f>
        <v>Zeynep AKDAĞ</v>
      </c>
      <c r="D6273" s="72" t="str">
        <f>IF(F6273=0,"RESMİ TATİL",VLOOKUP(F6273,LİSTE!$B$7:$D$1300,3,0))</f>
        <v>Esma ÇOKER</v>
      </c>
      <c r="E6273" s="72">
        <f>IF(B6273="TATİL",0,IF(F6272=0,F6271+1,IF(LİSTE!$F$1=F6272,1,F6272+1)))</f>
        <v>15</v>
      </c>
      <c r="F6273" s="72">
        <f>IF(E6273=0,0,IF(LİSTE!$F$1=E6273,1,E6273+1))</f>
        <v>16</v>
      </c>
      <c r="G6273" s="72" t="str">
        <f>IFERROR(VLOOKUP(A6273,TATİLLER!$A$2:$D$30000,3,0),"TATİL DEĞİL")</f>
        <v>TATİL DEĞİL</v>
      </c>
    </row>
    <row r="6274" spans="1:7" x14ac:dyDescent="0.25">
      <c r="A6274" s="74">
        <f t="shared" si="1445"/>
        <v>53981</v>
      </c>
      <c r="B6274" s="72">
        <f t="shared" si="1437"/>
        <v>3</v>
      </c>
      <c r="C6274" s="72" t="str">
        <f>IF(E6274=0,"RESMİ TATİL",VLOOKUP(E6274,LİSTE!$B$7:$D$1300,3,0))</f>
        <v>Dursun Kubilay YAŞAR</v>
      </c>
      <c r="D6274" s="72" t="str">
        <f>IF(F6274=0,"RESMİ TATİL",VLOOKUP(F6274,LİSTE!$B$7:$D$1300,3,0))</f>
        <v>Zeynep Beril BAŞPINAR</v>
      </c>
      <c r="E6274" s="72">
        <f>IF(B6274="TATİL",0,IF(F6273=0,F6272+1,IF(LİSTE!$F$1=F6273,1,F6273+1)))</f>
        <v>17</v>
      </c>
      <c r="F6274" s="72">
        <f>IF(E6274=0,0,IF(LİSTE!$F$1=E6274,1,E6274+1))</f>
        <v>18</v>
      </c>
      <c r="G6274" s="72" t="str">
        <f>IFERROR(VLOOKUP(A6274,TATİLLER!$A$2:$D$30000,3,0),"TATİL DEĞİL")</f>
        <v>TATİL DEĞİL</v>
      </c>
    </row>
    <row r="6275" spans="1:7" x14ac:dyDescent="0.25">
      <c r="A6275" s="74">
        <f t="shared" si="1445"/>
        <v>53982</v>
      </c>
      <c r="B6275" s="72">
        <f t="shared" ref="B6275:B6338" si="1452">IF(G6275="TATİL","TATİL",WEEKDAY(A6275,2))</f>
        <v>4</v>
      </c>
      <c r="C6275" s="72" t="str">
        <f>IF(E6275=0,"RESMİ TATİL",VLOOKUP(E6275,LİSTE!$B$7:$D$1300,3,0))</f>
        <v>Ahmet DAL</v>
      </c>
      <c r="D6275" s="72" t="str">
        <f>IF(F6275=0,"RESMİ TATİL",VLOOKUP(F6275,LİSTE!$B$7:$D$1300,3,0))</f>
        <v>Emirhan KARATAŞ</v>
      </c>
      <c r="E6275" s="72">
        <f>IF(B6275="TATİL",0,IF(F6274=0,F6273+1,IF(LİSTE!$F$1=F6274,1,F6274+1)))</f>
        <v>19</v>
      </c>
      <c r="F6275" s="72">
        <f>IF(E6275=0,0,IF(LİSTE!$F$1=E6275,1,E6275+1))</f>
        <v>20</v>
      </c>
      <c r="G6275" s="72" t="str">
        <f>IFERROR(VLOOKUP(A6275,TATİLLER!$A$2:$D$30000,3,0),"TATİL DEĞİL")</f>
        <v>TATİL DEĞİL</v>
      </c>
    </row>
    <row r="6276" spans="1:7" x14ac:dyDescent="0.25">
      <c r="A6276" s="74">
        <f t="shared" si="1445"/>
        <v>53983</v>
      </c>
      <c r="B6276" s="72">
        <f t="shared" si="1452"/>
        <v>5</v>
      </c>
      <c r="C6276" s="72" t="str">
        <f>IF(E6276=0,"RESMİ TATİL",VLOOKUP(E6276,LİSTE!$B$7:$D$1300,3,0))</f>
        <v>Zümra Yeter ARI</v>
      </c>
      <c r="D6276" s="72" t="str">
        <f>IF(F6276=0,"RESMİ TATİL",VLOOKUP(F6276,LİSTE!$B$7:$D$1300,3,0))</f>
        <v>Utku KARAGÖZ</v>
      </c>
      <c r="E6276" s="72">
        <f>IF(B6276="TATİL",0,IF(F6275=0,F6274+1,IF(LİSTE!$F$1=F6275,1,F6275+1)))</f>
        <v>21</v>
      </c>
      <c r="F6276" s="72">
        <f>IF(E6276=0,0,IF(LİSTE!$F$1=E6276,1,E6276+1))</f>
        <v>22</v>
      </c>
      <c r="G6276" s="72" t="str">
        <f>IFERROR(VLOOKUP(A6276,TATİLLER!$A$2:$D$30000,3,0),"TATİL DEĞİL")</f>
        <v>TATİL DEĞİL</v>
      </c>
    </row>
    <row r="6277" spans="1:7" x14ac:dyDescent="0.25">
      <c r="A6277" s="74">
        <f t="shared" ref="A6277" si="1453">A6276+3</f>
        <v>53986</v>
      </c>
      <c r="B6277" s="72">
        <f t="shared" si="1452"/>
        <v>1</v>
      </c>
      <c r="C6277" s="72" t="str">
        <f>IF(E6277=0,"RESMİ TATİL",VLOOKUP(E6277,LİSTE!$B$7:$D$1300,3,0))</f>
        <v>Feyza Zümra AVCIOĞLU</v>
      </c>
      <c r="D6277" s="72" t="str">
        <f>IF(F6277=0,"RESMİ TATİL",VLOOKUP(F6277,LİSTE!$B$7:$D$1300,3,0))</f>
        <v>Yusuf Ali TABUR</v>
      </c>
      <c r="E6277" s="72">
        <f>IF(B6277="TATİL",0,IF(F6276=0,F6275+1,IF(LİSTE!$F$1=F6276,1,F6276+1)))</f>
        <v>23</v>
      </c>
      <c r="F6277" s="72">
        <f>IF(E6277=0,0,IF(LİSTE!$F$1=E6277,1,E6277+1))</f>
        <v>24</v>
      </c>
      <c r="G6277" s="72" t="str">
        <f>IFERROR(VLOOKUP(A6277,TATİLLER!$A$2:$D$30000,3,0),"TATİL DEĞİL")</f>
        <v>TATİL DEĞİL</v>
      </c>
    </row>
    <row r="6278" spans="1:7" x14ac:dyDescent="0.25">
      <c r="A6278" s="74">
        <f t="shared" si="1445"/>
        <v>53987</v>
      </c>
      <c r="B6278" s="72">
        <f t="shared" si="1452"/>
        <v>2</v>
      </c>
      <c r="C6278" s="72" t="str">
        <f>IF(E6278=0,"RESMİ TATİL",VLOOKUP(E6278,LİSTE!$B$7:$D$1300,3,0))</f>
        <v>Irmak UTEBAY</v>
      </c>
      <c r="D6278" s="72" t="str">
        <f>IF(F6278=0,"RESMİ TATİL",VLOOKUP(F6278,LİSTE!$B$7:$D$1300,3,0))</f>
        <v>Kerem AKKOÇ</v>
      </c>
      <c r="E6278" s="72">
        <f>IF(B6278="TATİL",0,IF(F6277=0,F6276+1,IF(LİSTE!$F$1=F6277,1,F6277+1)))</f>
        <v>25</v>
      </c>
      <c r="F6278" s="72">
        <f>IF(E6278=0,0,IF(LİSTE!$F$1=E6278,1,E6278+1))</f>
        <v>26</v>
      </c>
      <c r="G6278" s="72" t="str">
        <f>IFERROR(VLOOKUP(A6278,TATİLLER!$A$2:$D$30000,3,0),"TATİL DEĞİL")</f>
        <v>TATİL DEĞİL</v>
      </c>
    </row>
    <row r="6279" spans="1:7" x14ac:dyDescent="0.25">
      <c r="A6279" s="74">
        <f t="shared" si="1445"/>
        <v>53988</v>
      </c>
      <c r="B6279" s="72">
        <f t="shared" si="1452"/>
        <v>3</v>
      </c>
      <c r="C6279" s="72" t="str">
        <f>IF(E6279=0,"RESMİ TATİL",VLOOKUP(E6279,LİSTE!$B$7:$D$1300,3,0))</f>
        <v>Elçin Ayşe ELMAS</v>
      </c>
      <c r="D6279" s="72" t="str">
        <f>IF(F6279=0,"RESMİ TATİL",VLOOKUP(F6279,LİSTE!$B$7:$D$1300,3,0))</f>
        <v>Muhammed YILDIZDAĞ</v>
      </c>
      <c r="E6279" s="72">
        <f>IF(B6279="TATİL",0,IF(F6278=0,F6277+1,IF(LİSTE!$F$1=F6278,1,F6278+1)))</f>
        <v>27</v>
      </c>
      <c r="F6279" s="72">
        <f>IF(E6279=0,0,IF(LİSTE!$F$1=E6279,1,E6279+1))</f>
        <v>28</v>
      </c>
      <c r="G6279" s="72" t="str">
        <f>IFERROR(VLOOKUP(A6279,TATİLLER!$A$2:$D$30000,3,0),"TATİL DEĞİL")</f>
        <v>TATİL DEĞİL</v>
      </c>
    </row>
    <row r="6280" spans="1:7" x14ac:dyDescent="0.25">
      <c r="A6280" s="74">
        <f t="shared" si="1445"/>
        <v>53989</v>
      </c>
      <c r="B6280" s="72">
        <f t="shared" si="1452"/>
        <v>4</v>
      </c>
      <c r="C6280" s="72" t="str">
        <f>IF(E6280=0,"RESMİ TATİL",VLOOKUP(E6280,LİSTE!$B$7:$D$1300,3,0))</f>
        <v>Nisa Nur SANCAR</v>
      </c>
      <c r="D6280" s="72" t="str">
        <f>IF(F6280=0,"RESMİ TATİL",VLOOKUP(F6280,LİSTE!$B$7:$D$1300,3,0))</f>
        <v>Esila ÇETİN</v>
      </c>
      <c r="E6280" s="72">
        <f>IF(B6280="TATİL",0,IF(F6279=0,F6278+1,IF(LİSTE!$F$1=F6279,1,F6279+1)))</f>
        <v>1</v>
      </c>
      <c r="F6280" s="72">
        <f>IF(E6280=0,0,IF(LİSTE!$F$1=E6280,1,E6280+1))</f>
        <v>2</v>
      </c>
      <c r="G6280" s="72" t="str">
        <f>IFERROR(VLOOKUP(A6280,TATİLLER!$A$2:$D$30000,3,0),"TATİL DEĞİL")</f>
        <v>TATİL DEĞİL</v>
      </c>
    </row>
    <row r="6281" spans="1:7" x14ac:dyDescent="0.25">
      <c r="A6281" s="74">
        <f t="shared" si="1445"/>
        <v>53990</v>
      </c>
      <c r="B6281" s="72">
        <f t="shared" si="1452"/>
        <v>5</v>
      </c>
      <c r="C6281" s="72" t="str">
        <f>IF(E6281=0,"RESMİ TATİL",VLOOKUP(E6281,LİSTE!$B$7:$D$1300,3,0))</f>
        <v>Zeynep Sevde TOPUZ</v>
      </c>
      <c r="D6281" s="72" t="str">
        <f>IF(F6281=0,"RESMİ TATİL",VLOOKUP(F6281,LİSTE!$B$7:$D$1300,3,0))</f>
        <v>Ömer Asaf KADAŞ</v>
      </c>
      <c r="E6281" s="72">
        <f>IF(B6281="TATİL",0,IF(F6280=0,F6279+1,IF(LİSTE!$F$1=F6280,1,F6280+1)))</f>
        <v>3</v>
      </c>
      <c r="F6281" s="72">
        <f>IF(E6281=0,0,IF(LİSTE!$F$1=E6281,1,E6281+1))</f>
        <v>4</v>
      </c>
      <c r="G6281" s="72" t="str">
        <f>IFERROR(VLOOKUP(A6281,TATİLLER!$A$2:$D$30000,3,0),"TATİL DEĞİL")</f>
        <v>TATİL DEĞİL</v>
      </c>
    </row>
    <row r="6282" spans="1:7" x14ac:dyDescent="0.25">
      <c r="A6282" s="74">
        <f t="shared" ref="A6282" si="1454">A6281+3</f>
        <v>53993</v>
      </c>
      <c r="B6282" s="72">
        <f t="shared" si="1452"/>
        <v>1</v>
      </c>
      <c r="C6282" s="72" t="str">
        <f>IF(E6282=0,"RESMİ TATİL",VLOOKUP(E6282,LİSTE!$B$7:$D$1300,3,0))</f>
        <v>Ramazan Baran ADIGÜZEL</v>
      </c>
      <c r="D6282" s="72" t="str">
        <f>IF(F6282=0,"RESMİ TATİL",VLOOKUP(F6282,LİSTE!$B$7:$D$1300,3,0))</f>
        <v>Bahar AKGÜN</v>
      </c>
      <c r="E6282" s="72">
        <f>IF(B6282="TATİL",0,IF(F6281=0,F6280+1,IF(LİSTE!$F$1=F6281,1,F6281+1)))</f>
        <v>5</v>
      </c>
      <c r="F6282" s="72">
        <f>IF(E6282=0,0,IF(LİSTE!$F$1=E6282,1,E6282+1))</f>
        <v>6</v>
      </c>
      <c r="G6282" s="72" t="str">
        <f>IFERROR(VLOOKUP(A6282,TATİLLER!$A$2:$D$30000,3,0),"TATİL DEĞİL")</f>
        <v>TATİL DEĞİL</v>
      </c>
    </row>
    <row r="6283" spans="1:7" x14ac:dyDescent="0.25">
      <c r="A6283" s="74">
        <f t="shared" si="1445"/>
        <v>53994</v>
      </c>
      <c r="B6283" s="72">
        <f t="shared" si="1452"/>
        <v>2</v>
      </c>
      <c r="C6283" s="72" t="str">
        <f>IF(E6283=0,"RESMİ TATİL",VLOOKUP(E6283,LİSTE!$B$7:$D$1300,3,0))</f>
        <v>Ömer AKGÜL</v>
      </c>
      <c r="D6283" s="72" t="str">
        <f>IF(F6283=0,"RESMİ TATİL",VLOOKUP(F6283,LİSTE!$B$7:$D$1300,3,0))</f>
        <v>Muharrem EFE TANRIVERDİ</v>
      </c>
      <c r="E6283" s="72">
        <f>IF(B6283="TATİL",0,IF(F6282=0,F6281+1,IF(LİSTE!$F$1=F6282,1,F6282+1)))</f>
        <v>7</v>
      </c>
      <c r="F6283" s="72">
        <f>IF(E6283=0,0,IF(LİSTE!$F$1=E6283,1,E6283+1))</f>
        <v>8</v>
      </c>
      <c r="G6283" s="72" t="str">
        <f>IFERROR(VLOOKUP(A6283,TATİLLER!$A$2:$D$30000,3,0),"TATİL DEĞİL")</f>
        <v>TATİL DEĞİL</v>
      </c>
    </row>
    <row r="6284" spans="1:7" x14ac:dyDescent="0.25">
      <c r="A6284" s="74">
        <f t="shared" si="1445"/>
        <v>53995</v>
      </c>
      <c r="B6284" s="72">
        <f t="shared" si="1452"/>
        <v>3</v>
      </c>
      <c r="C6284" s="72" t="str">
        <f>IF(E6284=0,"RESMİ TATİL",VLOOKUP(E6284,LİSTE!$B$7:$D$1300,3,0))</f>
        <v>Anıl DOĞAN</v>
      </c>
      <c r="D6284" s="72" t="str">
        <f>IF(F6284=0,"RESMİ TATİL",VLOOKUP(F6284,LİSTE!$B$7:$D$1300,3,0))</f>
        <v>İpek ARSLAN</v>
      </c>
      <c r="E6284" s="72">
        <f>IF(B6284="TATİL",0,IF(F6283=0,F6282+1,IF(LİSTE!$F$1=F6283,1,F6283+1)))</f>
        <v>9</v>
      </c>
      <c r="F6284" s="72">
        <f>IF(E6284=0,0,IF(LİSTE!$F$1=E6284,1,E6284+1))</f>
        <v>10</v>
      </c>
      <c r="G6284" s="72" t="str">
        <f>IFERROR(VLOOKUP(A6284,TATİLLER!$A$2:$D$30000,3,0),"TATİL DEĞİL")</f>
        <v>TATİL DEĞİL</v>
      </c>
    </row>
    <row r="6285" spans="1:7" x14ac:dyDescent="0.25">
      <c r="A6285" s="74">
        <f t="shared" si="1445"/>
        <v>53996</v>
      </c>
      <c r="B6285" s="72">
        <f t="shared" si="1452"/>
        <v>4</v>
      </c>
      <c r="C6285" s="72" t="str">
        <f>IF(E6285=0,"RESMİ TATİL",VLOOKUP(E6285,LİSTE!$B$7:$D$1300,3,0))</f>
        <v>Efe KARSAK</v>
      </c>
      <c r="D6285" s="72" t="str">
        <f>IF(F6285=0,"RESMİ TATİL",VLOOKUP(F6285,LİSTE!$B$7:$D$1300,3,0))</f>
        <v>Abdullah KIRBAÇ</v>
      </c>
      <c r="E6285" s="72">
        <f>IF(B6285="TATİL",0,IF(F6284=0,F6283+1,IF(LİSTE!$F$1=F6284,1,F6284+1)))</f>
        <v>11</v>
      </c>
      <c r="F6285" s="72">
        <f>IF(E6285=0,0,IF(LİSTE!$F$1=E6285,1,E6285+1))</f>
        <v>12</v>
      </c>
      <c r="G6285" s="72" t="str">
        <f>IFERROR(VLOOKUP(A6285,TATİLLER!$A$2:$D$30000,3,0),"TATİL DEĞİL")</f>
        <v>TATİL DEĞİL</v>
      </c>
    </row>
    <row r="6286" spans="1:7" x14ac:dyDescent="0.25">
      <c r="A6286" s="74">
        <f t="shared" si="1445"/>
        <v>53997</v>
      </c>
      <c r="B6286" s="72">
        <f t="shared" si="1452"/>
        <v>5</v>
      </c>
      <c r="C6286" s="72" t="str">
        <f>IF(E6286=0,"RESMİ TATİL",VLOOKUP(E6286,LİSTE!$B$7:$D$1300,3,0))</f>
        <v>Ümmü Defne GÜLER</v>
      </c>
      <c r="D6286" s="72" t="str">
        <f>IF(F6286=0,"RESMİ TATİL",VLOOKUP(F6286,LİSTE!$B$7:$D$1300,3,0))</f>
        <v>Şevval ÖZDAMAR</v>
      </c>
      <c r="E6286" s="72">
        <f>IF(B6286="TATİL",0,IF(F6285=0,F6284+1,IF(LİSTE!$F$1=F6285,1,F6285+1)))</f>
        <v>13</v>
      </c>
      <c r="F6286" s="72">
        <f>IF(E6286=0,0,IF(LİSTE!$F$1=E6286,1,E6286+1))</f>
        <v>14</v>
      </c>
      <c r="G6286" s="72" t="str">
        <f>IFERROR(VLOOKUP(A6286,TATİLLER!$A$2:$D$30000,3,0),"TATİL DEĞİL")</f>
        <v>TATİL DEĞİL</v>
      </c>
    </row>
    <row r="6287" spans="1:7" x14ac:dyDescent="0.25">
      <c r="A6287" s="74">
        <f t="shared" ref="A6287" si="1455">A6286+3</f>
        <v>54000</v>
      </c>
      <c r="B6287" s="72">
        <f t="shared" si="1452"/>
        <v>1</v>
      </c>
      <c r="C6287" s="72" t="str">
        <f>IF(E6287=0,"RESMİ TATİL",VLOOKUP(E6287,LİSTE!$B$7:$D$1300,3,0))</f>
        <v>Zeynep AKDAĞ</v>
      </c>
      <c r="D6287" s="72" t="str">
        <f>IF(F6287=0,"RESMİ TATİL",VLOOKUP(F6287,LİSTE!$B$7:$D$1300,3,0))</f>
        <v>Esma ÇOKER</v>
      </c>
      <c r="E6287" s="72">
        <f>IF(B6287="TATİL",0,IF(F6286=0,F6285+1,IF(LİSTE!$F$1=F6286,1,F6286+1)))</f>
        <v>15</v>
      </c>
      <c r="F6287" s="72">
        <f>IF(E6287=0,0,IF(LİSTE!$F$1=E6287,1,E6287+1))</f>
        <v>16</v>
      </c>
      <c r="G6287" s="72" t="str">
        <f>IFERROR(VLOOKUP(A6287,TATİLLER!$A$2:$D$30000,3,0),"TATİL DEĞİL")</f>
        <v>TATİL DEĞİL</v>
      </c>
    </row>
    <row r="6288" spans="1:7" x14ac:dyDescent="0.25">
      <c r="A6288" s="74">
        <f t="shared" si="1445"/>
        <v>54001</v>
      </c>
      <c r="B6288" s="72">
        <f t="shared" si="1452"/>
        <v>2</v>
      </c>
      <c r="C6288" s="72" t="str">
        <f>IF(E6288=0,"RESMİ TATİL",VLOOKUP(E6288,LİSTE!$B$7:$D$1300,3,0))</f>
        <v>Dursun Kubilay YAŞAR</v>
      </c>
      <c r="D6288" s="72" t="str">
        <f>IF(F6288=0,"RESMİ TATİL",VLOOKUP(F6288,LİSTE!$B$7:$D$1300,3,0))</f>
        <v>Zeynep Beril BAŞPINAR</v>
      </c>
      <c r="E6288" s="72">
        <f>IF(B6288="TATİL",0,IF(F6287=0,F6286+1,IF(LİSTE!$F$1=F6287,1,F6287+1)))</f>
        <v>17</v>
      </c>
      <c r="F6288" s="72">
        <f>IF(E6288=0,0,IF(LİSTE!$F$1=E6288,1,E6288+1))</f>
        <v>18</v>
      </c>
      <c r="G6288" s="72" t="str">
        <f>IFERROR(VLOOKUP(A6288,TATİLLER!$A$2:$D$30000,3,0),"TATİL DEĞİL")</f>
        <v>TATİL DEĞİL</v>
      </c>
    </row>
    <row r="6289" spans="1:7" x14ac:dyDescent="0.25">
      <c r="A6289" s="74">
        <f t="shared" si="1445"/>
        <v>54002</v>
      </c>
      <c r="B6289" s="72">
        <f t="shared" si="1452"/>
        <v>3</v>
      </c>
      <c r="C6289" s="72" t="str">
        <f>IF(E6289=0,"RESMİ TATİL",VLOOKUP(E6289,LİSTE!$B$7:$D$1300,3,0))</f>
        <v>Ahmet DAL</v>
      </c>
      <c r="D6289" s="72" t="str">
        <f>IF(F6289=0,"RESMİ TATİL",VLOOKUP(F6289,LİSTE!$B$7:$D$1300,3,0))</f>
        <v>Emirhan KARATAŞ</v>
      </c>
      <c r="E6289" s="72">
        <f>IF(B6289="TATİL",0,IF(F6288=0,F6287+1,IF(LİSTE!$F$1=F6288,1,F6288+1)))</f>
        <v>19</v>
      </c>
      <c r="F6289" s="72">
        <f>IF(E6289=0,0,IF(LİSTE!$F$1=E6289,1,E6289+1))</f>
        <v>20</v>
      </c>
      <c r="G6289" s="72" t="str">
        <f>IFERROR(VLOOKUP(A6289,TATİLLER!$A$2:$D$30000,3,0),"TATİL DEĞİL")</f>
        <v>TATİL DEĞİL</v>
      </c>
    </row>
    <row r="6290" spans="1:7" x14ac:dyDescent="0.25">
      <c r="A6290" s="74">
        <f t="shared" si="1445"/>
        <v>54003</v>
      </c>
      <c r="B6290" s="72">
        <f t="shared" si="1452"/>
        <v>4</v>
      </c>
      <c r="C6290" s="72" t="str">
        <f>IF(E6290=0,"RESMİ TATİL",VLOOKUP(E6290,LİSTE!$B$7:$D$1300,3,0))</f>
        <v>Zümra Yeter ARI</v>
      </c>
      <c r="D6290" s="72" t="str">
        <f>IF(F6290=0,"RESMİ TATİL",VLOOKUP(F6290,LİSTE!$B$7:$D$1300,3,0))</f>
        <v>Utku KARAGÖZ</v>
      </c>
      <c r="E6290" s="72">
        <f>IF(B6290="TATİL",0,IF(F6289=0,F6288+1,IF(LİSTE!$F$1=F6289,1,F6289+1)))</f>
        <v>21</v>
      </c>
      <c r="F6290" s="72">
        <f>IF(E6290=0,0,IF(LİSTE!$F$1=E6290,1,E6290+1))</f>
        <v>22</v>
      </c>
      <c r="G6290" s="72" t="str">
        <f>IFERROR(VLOOKUP(A6290,TATİLLER!$A$2:$D$30000,3,0),"TATİL DEĞİL")</f>
        <v>TATİL DEĞİL</v>
      </c>
    </row>
    <row r="6291" spans="1:7" x14ac:dyDescent="0.25">
      <c r="A6291" s="74">
        <f t="shared" si="1445"/>
        <v>54004</v>
      </c>
      <c r="B6291" s="72">
        <f t="shared" si="1452"/>
        <v>5</v>
      </c>
      <c r="C6291" s="72" t="str">
        <f>IF(E6291=0,"RESMİ TATİL",VLOOKUP(E6291,LİSTE!$B$7:$D$1300,3,0))</f>
        <v>Feyza Zümra AVCIOĞLU</v>
      </c>
      <c r="D6291" s="72" t="str">
        <f>IF(F6291=0,"RESMİ TATİL",VLOOKUP(F6291,LİSTE!$B$7:$D$1300,3,0))</f>
        <v>Yusuf Ali TABUR</v>
      </c>
      <c r="E6291" s="72">
        <f>IF(B6291="TATİL",0,IF(F6290=0,F6289+1,IF(LİSTE!$F$1=F6290,1,F6290+1)))</f>
        <v>23</v>
      </c>
      <c r="F6291" s="72">
        <f>IF(E6291=0,0,IF(LİSTE!$F$1=E6291,1,E6291+1))</f>
        <v>24</v>
      </c>
      <c r="G6291" s="72" t="str">
        <f>IFERROR(VLOOKUP(A6291,TATİLLER!$A$2:$D$30000,3,0),"TATİL DEĞİL")</f>
        <v>TATİL DEĞİL</v>
      </c>
    </row>
    <row r="6292" spans="1:7" x14ac:dyDescent="0.25">
      <c r="A6292" s="74">
        <f t="shared" ref="A6292" si="1456">A6291+3</f>
        <v>54007</v>
      </c>
      <c r="B6292" s="72">
        <f t="shared" si="1452"/>
        <v>1</v>
      </c>
      <c r="C6292" s="72" t="str">
        <f>IF(E6292=0,"RESMİ TATİL",VLOOKUP(E6292,LİSTE!$B$7:$D$1300,3,0))</f>
        <v>Irmak UTEBAY</v>
      </c>
      <c r="D6292" s="72" t="str">
        <f>IF(F6292=0,"RESMİ TATİL",VLOOKUP(F6292,LİSTE!$B$7:$D$1300,3,0))</f>
        <v>Kerem AKKOÇ</v>
      </c>
      <c r="E6292" s="72">
        <f>IF(B6292="TATİL",0,IF(F6291=0,F6290+1,IF(LİSTE!$F$1=F6291,1,F6291+1)))</f>
        <v>25</v>
      </c>
      <c r="F6292" s="72">
        <f>IF(E6292=0,0,IF(LİSTE!$F$1=E6292,1,E6292+1))</f>
        <v>26</v>
      </c>
      <c r="G6292" s="72" t="str">
        <f>IFERROR(VLOOKUP(A6292,TATİLLER!$A$2:$D$30000,3,0),"TATİL DEĞİL")</f>
        <v>TATİL DEĞİL</v>
      </c>
    </row>
    <row r="6293" spans="1:7" x14ac:dyDescent="0.25">
      <c r="A6293" s="74">
        <f t="shared" si="1445"/>
        <v>54008</v>
      </c>
      <c r="B6293" s="72">
        <f t="shared" si="1452"/>
        <v>2</v>
      </c>
      <c r="C6293" s="72" t="str">
        <f>IF(E6293=0,"RESMİ TATİL",VLOOKUP(E6293,LİSTE!$B$7:$D$1300,3,0))</f>
        <v>Elçin Ayşe ELMAS</v>
      </c>
      <c r="D6293" s="72" t="str">
        <f>IF(F6293=0,"RESMİ TATİL",VLOOKUP(F6293,LİSTE!$B$7:$D$1300,3,0))</f>
        <v>Muhammed YILDIZDAĞ</v>
      </c>
      <c r="E6293" s="72">
        <f>IF(B6293="TATİL",0,IF(F6292=0,F6291+1,IF(LİSTE!$F$1=F6292,1,F6292+1)))</f>
        <v>27</v>
      </c>
      <c r="F6293" s="72">
        <f>IF(E6293=0,0,IF(LİSTE!$F$1=E6293,1,E6293+1))</f>
        <v>28</v>
      </c>
      <c r="G6293" s="72" t="str">
        <f>IFERROR(VLOOKUP(A6293,TATİLLER!$A$2:$D$30000,3,0),"TATİL DEĞİL")</f>
        <v>TATİL DEĞİL</v>
      </c>
    </row>
    <row r="6294" spans="1:7" x14ac:dyDescent="0.25">
      <c r="A6294" s="74">
        <f t="shared" si="1445"/>
        <v>54009</v>
      </c>
      <c r="B6294" s="72">
        <f t="shared" si="1452"/>
        <v>3</v>
      </c>
      <c r="C6294" s="72" t="str">
        <f>IF(E6294=0,"RESMİ TATİL",VLOOKUP(E6294,LİSTE!$B$7:$D$1300,3,0))</f>
        <v>Nisa Nur SANCAR</v>
      </c>
      <c r="D6294" s="72" t="str">
        <f>IF(F6294=0,"RESMİ TATİL",VLOOKUP(F6294,LİSTE!$B$7:$D$1300,3,0))</f>
        <v>Esila ÇETİN</v>
      </c>
      <c r="E6294" s="72">
        <f>IF(B6294="TATİL",0,IF(F6293=0,F6292+1,IF(LİSTE!$F$1=F6293,1,F6293+1)))</f>
        <v>1</v>
      </c>
      <c r="F6294" s="72">
        <f>IF(E6294=0,0,IF(LİSTE!$F$1=E6294,1,E6294+1))</f>
        <v>2</v>
      </c>
      <c r="G6294" s="72" t="str">
        <f>IFERROR(VLOOKUP(A6294,TATİLLER!$A$2:$D$30000,3,0),"TATİL DEĞİL")</f>
        <v>TATİL DEĞİL</v>
      </c>
    </row>
    <row r="6295" spans="1:7" x14ac:dyDescent="0.25">
      <c r="A6295" s="74">
        <f t="shared" si="1445"/>
        <v>54010</v>
      </c>
      <c r="B6295" s="72">
        <f t="shared" si="1452"/>
        <v>4</v>
      </c>
      <c r="C6295" s="72" t="str">
        <f>IF(E6295=0,"RESMİ TATİL",VLOOKUP(E6295,LİSTE!$B$7:$D$1300,3,0))</f>
        <v>Zeynep Sevde TOPUZ</v>
      </c>
      <c r="D6295" s="72" t="str">
        <f>IF(F6295=0,"RESMİ TATİL",VLOOKUP(F6295,LİSTE!$B$7:$D$1300,3,0))</f>
        <v>Ömer Asaf KADAŞ</v>
      </c>
      <c r="E6295" s="72">
        <f>IF(B6295="TATİL",0,IF(F6294=0,F6293+1,IF(LİSTE!$F$1=F6294,1,F6294+1)))</f>
        <v>3</v>
      </c>
      <c r="F6295" s="72">
        <f>IF(E6295=0,0,IF(LİSTE!$F$1=E6295,1,E6295+1))</f>
        <v>4</v>
      </c>
      <c r="G6295" s="72" t="str">
        <f>IFERROR(VLOOKUP(A6295,TATİLLER!$A$2:$D$30000,3,0),"TATİL DEĞİL")</f>
        <v>TATİL DEĞİL</v>
      </c>
    </row>
    <row r="6296" spans="1:7" x14ac:dyDescent="0.25">
      <c r="A6296" s="74">
        <f t="shared" si="1445"/>
        <v>54011</v>
      </c>
      <c r="B6296" s="72">
        <f t="shared" si="1452"/>
        <v>5</v>
      </c>
      <c r="C6296" s="72" t="str">
        <f>IF(E6296=0,"RESMİ TATİL",VLOOKUP(E6296,LİSTE!$B$7:$D$1300,3,0))</f>
        <v>Ramazan Baran ADIGÜZEL</v>
      </c>
      <c r="D6296" s="72" t="str">
        <f>IF(F6296=0,"RESMİ TATİL",VLOOKUP(F6296,LİSTE!$B$7:$D$1300,3,0))</f>
        <v>Bahar AKGÜN</v>
      </c>
      <c r="E6296" s="72">
        <f>IF(B6296="TATİL",0,IF(F6295=0,F6294+1,IF(LİSTE!$F$1=F6295,1,F6295+1)))</f>
        <v>5</v>
      </c>
      <c r="F6296" s="72">
        <f>IF(E6296=0,0,IF(LİSTE!$F$1=E6296,1,E6296+1))</f>
        <v>6</v>
      </c>
      <c r="G6296" s="72" t="str">
        <f>IFERROR(VLOOKUP(A6296,TATİLLER!$A$2:$D$30000,3,0),"TATİL DEĞİL")</f>
        <v>TATİL DEĞİL</v>
      </c>
    </row>
    <row r="6297" spans="1:7" x14ac:dyDescent="0.25">
      <c r="A6297" s="74">
        <f t="shared" ref="A6297" si="1457">A6296+3</f>
        <v>54014</v>
      </c>
      <c r="B6297" s="72">
        <f t="shared" si="1452"/>
        <v>1</v>
      </c>
      <c r="C6297" s="72" t="str">
        <f>IF(E6297=0,"RESMİ TATİL",VLOOKUP(E6297,LİSTE!$B$7:$D$1300,3,0))</f>
        <v>Ömer AKGÜL</v>
      </c>
      <c r="D6297" s="72" t="str">
        <f>IF(F6297=0,"RESMİ TATİL",VLOOKUP(F6297,LİSTE!$B$7:$D$1300,3,0))</f>
        <v>Muharrem EFE TANRIVERDİ</v>
      </c>
      <c r="E6297" s="72">
        <f>IF(B6297="TATİL",0,IF(F6296=0,F6295+1,IF(LİSTE!$F$1=F6296,1,F6296+1)))</f>
        <v>7</v>
      </c>
      <c r="F6297" s="72">
        <f>IF(E6297=0,0,IF(LİSTE!$F$1=E6297,1,E6297+1))</f>
        <v>8</v>
      </c>
      <c r="G6297" s="72" t="str">
        <f>IFERROR(VLOOKUP(A6297,TATİLLER!$A$2:$D$30000,3,0),"TATİL DEĞİL")</f>
        <v>TATİL DEĞİL</v>
      </c>
    </row>
    <row r="6298" spans="1:7" x14ac:dyDescent="0.25">
      <c r="A6298" s="74">
        <f t="shared" si="1445"/>
        <v>54015</v>
      </c>
      <c r="B6298" s="72">
        <f t="shared" si="1452"/>
        <v>2</v>
      </c>
      <c r="C6298" s="72" t="str">
        <f>IF(E6298=0,"RESMİ TATİL",VLOOKUP(E6298,LİSTE!$B$7:$D$1300,3,0))</f>
        <v>Anıl DOĞAN</v>
      </c>
      <c r="D6298" s="72" t="str">
        <f>IF(F6298=0,"RESMİ TATİL",VLOOKUP(F6298,LİSTE!$B$7:$D$1300,3,0))</f>
        <v>İpek ARSLAN</v>
      </c>
      <c r="E6298" s="72">
        <f>IF(B6298="TATİL",0,IF(F6297=0,F6296+1,IF(LİSTE!$F$1=F6297,1,F6297+1)))</f>
        <v>9</v>
      </c>
      <c r="F6298" s="72">
        <f>IF(E6298=0,0,IF(LİSTE!$F$1=E6298,1,E6298+1))</f>
        <v>10</v>
      </c>
      <c r="G6298" s="72" t="str">
        <f>IFERROR(VLOOKUP(A6298,TATİLLER!$A$2:$D$30000,3,0),"TATİL DEĞİL")</f>
        <v>TATİL DEĞİL</v>
      </c>
    </row>
    <row r="6299" spans="1:7" x14ac:dyDescent="0.25">
      <c r="A6299" s="74">
        <f t="shared" si="1445"/>
        <v>54016</v>
      </c>
      <c r="B6299" s="72">
        <f t="shared" si="1452"/>
        <v>3</v>
      </c>
      <c r="C6299" s="72" t="str">
        <f>IF(E6299=0,"RESMİ TATİL",VLOOKUP(E6299,LİSTE!$B$7:$D$1300,3,0))</f>
        <v>Efe KARSAK</v>
      </c>
      <c r="D6299" s="72" t="str">
        <f>IF(F6299=0,"RESMİ TATİL",VLOOKUP(F6299,LİSTE!$B$7:$D$1300,3,0))</f>
        <v>Abdullah KIRBAÇ</v>
      </c>
      <c r="E6299" s="72">
        <f>IF(B6299="TATİL",0,IF(F6298=0,F6297+1,IF(LİSTE!$F$1=F6298,1,F6298+1)))</f>
        <v>11</v>
      </c>
      <c r="F6299" s="72">
        <f>IF(E6299=0,0,IF(LİSTE!$F$1=E6299,1,E6299+1))</f>
        <v>12</v>
      </c>
      <c r="G6299" s="72" t="str">
        <f>IFERROR(VLOOKUP(A6299,TATİLLER!$A$2:$D$30000,3,0),"TATİL DEĞİL")</f>
        <v>TATİL DEĞİL</v>
      </c>
    </row>
    <row r="6300" spans="1:7" x14ac:dyDescent="0.25">
      <c r="A6300" s="74">
        <f t="shared" si="1445"/>
        <v>54017</v>
      </c>
      <c r="B6300" s="72">
        <f t="shared" si="1452"/>
        <v>4</v>
      </c>
      <c r="C6300" s="72" t="str">
        <f>IF(E6300=0,"RESMİ TATİL",VLOOKUP(E6300,LİSTE!$B$7:$D$1300,3,0))</f>
        <v>Ümmü Defne GÜLER</v>
      </c>
      <c r="D6300" s="72" t="str">
        <f>IF(F6300=0,"RESMİ TATİL",VLOOKUP(F6300,LİSTE!$B$7:$D$1300,3,0))</f>
        <v>Şevval ÖZDAMAR</v>
      </c>
      <c r="E6300" s="72">
        <f>IF(B6300="TATİL",0,IF(F6299=0,F6298+1,IF(LİSTE!$F$1=F6299,1,F6299+1)))</f>
        <v>13</v>
      </c>
      <c r="F6300" s="72">
        <f>IF(E6300=0,0,IF(LİSTE!$F$1=E6300,1,E6300+1))</f>
        <v>14</v>
      </c>
      <c r="G6300" s="72" t="str">
        <f>IFERROR(VLOOKUP(A6300,TATİLLER!$A$2:$D$30000,3,0),"TATİL DEĞİL")</f>
        <v>TATİL DEĞİL</v>
      </c>
    </row>
    <row r="6301" spans="1:7" x14ac:dyDescent="0.25">
      <c r="A6301" s="74">
        <f t="shared" si="1445"/>
        <v>54018</v>
      </c>
      <c r="B6301" s="72">
        <f t="shared" si="1452"/>
        <v>5</v>
      </c>
      <c r="C6301" s="72" t="str">
        <f>IF(E6301=0,"RESMİ TATİL",VLOOKUP(E6301,LİSTE!$B$7:$D$1300,3,0))</f>
        <v>Zeynep AKDAĞ</v>
      </c>
      <c r="D6301" s="72" t="str">
        <f>IF(F6301=0,"RESMİ TATİL",VLOOKUP(F6301,LİSTE!$B$7:$D$1300,3,0))</f>
        <v>Esma ÇOKER</v>
      </c>
      <c r="E6301" s="72">
        <f>IF(B6301="TATİL",0,IF(F6300=0,F6299+1,IF(LİSTE!$F$1=F6300,1,F6300+1)))</f>
        <v>15</v>
      </c>
      <c r="F6301" s="72">
        <f>IF(E6301=0,0,IF(LİSTE!$F$1=E6301,1,E6301+1))</f>
        <v>16</v>
      </c>
      <c r="G6301" s="72" t="str">
        <f>IFERROR(VLOOKUP(A6301,TATİLLER!$A$2:$D$30000,3,0),"TATİL DEĞİL")</f>
        <v>TATİL DEĞİL</v>
      </c>
    </row>
    <row r="6302" spans="1:7" x14ac:dyDescent="0.25">
      <c r="A6302" s="74">
        <f t="shared" ref="A6302" si="1458">A6301+3</f>
        <v>54021</v>
      </c>
      <c r="B6302" s="72">
        <f t="shared" si="1452"/>
        <v>1</v>
      </c>
      <c r="C6302" s="72" t="str">
        <f>IF(E6302=0,"RESMİ TATİL",VLOOKUP(E6302,LİSTE!$B$7:$D$1300,3,0))</f>
        <v>Dursun Kubilay YAŞAR</v>
      </c>
      <c r="D6302" s="72" t="str">
        <f>IF(F6302=0,"RESMİ TATİL",VLOOKUP(F6302,LİSTE!$B$7:$D$1300,3,0))</f>
        <v>Zeynep Beril BAŞPINAR</v>
      </c>
      <c r="E6302" s="72">
        <f>IF(B6302="TATİL",0,IF(F6301=0,F6300+1,IF(LİSTE!$F$1=F6301,1,F6301+1)))</f>
        <v>17</v>
      </c>
      <c r="F6302" s="72">
        <f>IF(E6302=0,0,IF(LİSTE!$F$1=E6302,1,E6302+1))</f>
        <v>18</v>
      </c>
      <c r="G6302" s="72" t="str">
        <f>IFERROR(VLOOKUP(A6302,TATİLLER!$A$2:$D$30000,3,0),"TATİL DEĞİL")</f>
        <v>TATİL DEĞİL</v>
      </c>
    </row>
    <row r="6303" spans="1:7" x14ac:dyDescent="0.25">
      <c r="A6303" s="74">
        <f t="shared" si="1445"/>
        <v>54022</v>
      </c>
      <c r="B6303" s="72">
        <f t="shared" si="1452"/>
        <v>2</v>
      </c>
      <c r="C6303" s="72" t="str">
        <f>IF(E6303=0,"RESMİ TATİL",VLOOKUP(E6303,LİSTE!$B$7:$D$1300,3,0))</f>
        <v>Ahmet DAL</v>
      </c>
      <c r="D6303" s="72" t="str">
        <f>IF(F6303=0,"RESMİ TATİL",VLOOKUP(F6303,LİSTE!$B$7:$D$1300,3,0))</f>
        <v>Emirhan KARATAŞ</v>
      </c>
      <c r="E6303" s="72">
        <f>IF(B6303="TATİL",0,IF(F6302=0,F6301+1,IF(LİSTE!$F$1=F6302,1,F6302+1)))</f>
        <v>19</v>
      </c>
      <c r="F6303" s="72">
        <f>IF(E6303=0,0,IF(LİSTE!$F$1=E6303,1,E6303+1))</f>
        <v>20</v>
      </c>
      <c r="G6303" s="72" t="str">
        <f>IFERROR(VLOOKUP(A6303,TATİLLER!$A$2:$D$30000,3,0),"TATİL DEĞİL")</f>
        <v>TATİL DEĞİL</v>
      </c>
    </row>
    <row r="6304" spans="1:7" x14ac:dyDescent="0.25">
      <c r="A6304" s="74">
        <f t="shared" si="1445"/>
        <v>54023</v>
      </c>
      <c r="B6304" s="72">
        <f t="shared" si="1452"/>
        <v>3</v>
      </c>
      <c r="C6304" s="72" t="str">
        <f>IF(E6304=0,"RESMİ TATİL",VLOOKUP(E6304,LİSTE!$B$7:$D$1300,3,0))</f>
        <v>Zümra Yeter ARI</v>
      </c>
      <c r="D6304" s="72" t="str">
        <f>IF(F6304=0,"RESMİ TATİL",VLOOKUP(F6304,LİSTE!$B$7:$D$1300,3,0))</f>
        <v>Utku KARAGÖZ</v>
      </c>
      <c r="E6304" s="72">
        <f>IF(B6304="TATİL",0,IF(F6303=0,F6302+1,IF(LİSTE!$F$1=F6303,1,F6303+1)))</f>
        <v>21</v>
      </c>
      <c r="F6304" s="72">
        <f>IF(E6304=0,0,IF(LİSTE!$F$1=E6304,1,E6304+1))</f>
        <v>22</v>
      </c>
      <c r="G6304" s="72" t="str">
        <f>IFERROR(VLOOKUP(A6304,TATİLLER!$A$2:$D$30000,3,0),"TATİL DEĞİL")</f>
        <v>TATİL DEĞİL</v>
      </c>
    </row>
    <row r="6305" spans="1:7" x14ac:dyDescent="0.25">
      <c r="A6305" s="74">
        <f t="shared" si="1445"/>
        <v>54024</v>
      </c>
      <c r="B6305" s="72">
        <f t="shared" si="1452"/>
        <v>4</v>
      </c>
      <c r="C6305" s="72" t="str">
        <f>IF(E6305=0,"RESMİ TATİL",VLOOKUP(E6305,LİSTE!$B$7:$D$1300,3,0))</f>
        <v>Feyza Zümra AVCIOĞLU</v>
      </c>
      <c r="D6305" s="72" t="str">
        <f>IF(F6305=0,"RESMİ TATİL",VLOOKUP(F6305,LİSTE!$B$7:$D$1300,3,0))</f>
        <v>Yusuf Ali TABUR</v>
      </c>
      <c r="E6305" s="72">
        <f>IF(B6305="TATİL",0,IF(F6304=0,F6303+1,IF(LİSTE!$F$1=F6304,1,F6304+1)))</f>
        <v>23</v>
      </c>
      <c r="F6305" s="72">
        <f>IF(E6305=0,0,IF(LİSTE!$F$1=E6305,1,E6305+1))</f>
        <v>24</v>
      </c>
      <c r="G6305" s="72" t="str">
        <f>IFERROR(VLOOKUP(A6305,TATİLLER!$A$2:$D$30000,3,0),"TATİL DEĞİL")</f>
        <v>TATİL DEĞİL</v>
      </c>
    </row>
    <row r="6306" spans="1:7" x14ac:dyDescent="0.25">
      <c r="A6306" s="74">
        <f t="shared" si="1445"/>
        <v>54025</v>
      </c>
      <c r="B6306" s="72">
        <f t="shared" si="1452"/>
        <v>5</v>
      </c>
      <c r="C6306" s="72" t="str">
        <f>IF(E6306=0,"RESMİ TATİL",VLOOKUP(E6306,LİSTE!$B$7:$D$1300,3,0))</f>
        <v>Irmak UTEBAY</v>
      </c>
      <c r="D6306" s="72" t="str">
        <f>IF(F6306=0,"RESMİ TATİL",VLOOKUP(F6306,LİSTE!$B$7:$D$1300,3,0))</f>
        <v>Kerem AKKOÇ</v>
      </c>
      <c r="E6306" s="72">
        <f>IF(B6306="TATİL",0,IF(F6305=0,F6304+1,IF(LİSTE!$F$1=F6305,1,F6305+1)))</f>
        <v>25</v>
      </c>
      <c r="F6306" s="72">
        <f>IF(E6306=0,0,IF(LİSTE!$F$1=E6306,1,E6306+1))</f>
        <v>26</v>
      </c>
      <c r="G6306" s="72" t="str">
        <f>IFERROR(VLOOKUP(A6306,TATİLLER!$A$2:$D$30000,3,0),"TATİL DEĞİL")</f>
        <v>TATİL DEĞİL</v>
      </c>
    </row>
    <row r="6307" spans="1:7" x14ac:dyDescent="0.25">
      <c r="A6307" s="74">
        <f t="shared" ref="A6307" si="1459">A6306+3</f>
        <v>54028</v>
      </c>
      <c r="B6307" s="72">
        <f t="shared" si="1452"/>
        <v>1</v>
      </c>
      <c r="C6307" s="72" t="str">
        <f>IF(E6307=0,"RESMİ TATİL",VLOOKUP(E6307,LİSTE!$B$7:$D$1300,3,0))</f>
        <v>Elçin Ayşe ELMAS</v>
      </c>
      <c r="D6307" s="72" t="str">
        <f>IF(F6307=0,"RESMİ TATİL",VLOOKUP(F6307,LİSTE!$B$7:$D$1300,3,0))</f>
        <v>Muhammed YILDIZDAĞ</v>
      </c>
      <c r="E6307" s="72">
        <f>IF(B6307="TATİL",0,IF(F6306=0,F6305+1,IF(LİSTE!$F$1=F6306,1,F6306+1)))</f>
        <v>27</v>
      </c>
      <c r="F6307" s="72">
        <f>IF(E6307=0,0,IF(LİSTE!$F$1=E6307,1,E6307+1))</f>
        <v>28</v>
      </c>
      <c r="G6307" s="72" t="str">
        <f>IFERROR(VLOOKUP(A6307,TATİLLER!$A$2:$D$30000,3,0),"TATİL DEĞİL")</f>
        <v>TATİL DEĞİL</v>
      </c>
    </row>
    <row r="6308" spans="1:7" x14ac:dyDescent="0.25">
      <c r="A6308" s="74">
        <f t="shared" ref="A6308:A6371" si="1460">A6307+1</f>
        <v>54029</v>
      </c>
      <c r="B6308" s="72">
        <f t="shared" si="1452"/>
        <v>2</v>
      </c>
      <c r="C6308" s="72" t="str">
        <f>IF(E6308=0,"RESMİ TATİL",VLOOKUP(E6308,LİSTE!$B$7:$D$1300,3,0))</f>
        <v>Nisa Nur SANCAR</v>
      </c>
      <c r="D6308" s="72" t="str">
        <f>IF(F6308=0,"RESMİ TATİL",VLOOKUP(F6308,LİSTE!$B$7:$D$1300,3,0))</f>
        <v>Esila ÇETİN</v>
      </c>
      <c r="E6308" s="72">
        <f>IF(B6308="TATİL",0,IF(F6307=0,F6306+1,IF(LİSTE!$F$1=F6307,1,F6307+1)))</f>
        <v>1</v>
      </c>
      <c r="F6308" s="72">
        <f>IF(E6308=0,0,IF(LİSTE!$F$1=E6308,1,E6308+1))</f>
        <v>2</v>
      </c>
      <c r="G6308" s="72" t="str">
        <f>IFERROR(VLOOKUP(A6308,TATİLLER!$A$2:$D$30000,3,0),"TATİL DEĞİL")</f>
        <v>TATİL DEĞİL</v>
      </c>
    </row>
    <row r="6309" spans="1:7" x14ac:dyDescent="0.25">
      <c r="A6309" s="74">
        <f t="shared" si="1460"/>
        <v>54030</v>
      </c>
      <c r="B6309" s="72">
        <f t="shared" si="1452"/>
        <v>3</v>
      </c>
      <c r="C6309" s="72" t="str">
        <f>IF(E6309=0,"RESMİ TATİL",VLOOKUP(E6309,LİSTE!$B$7:$D$1300,3,0))</f>
        <v>Zeynep Sevde TOPUZ</v>
      </c>
      <c r="D6309" s="72" t="str">
        <f>IF(F6309=0,"RESMİ TATİL",VLOOKUP(F6309,LİSTE!$B$7:$D$1300,3,0))</f>
        <v>Ömer Asaf KADAŞ</v>
      </c>
      <c r="E6309" s="72">
        <f>IF(B6309="TATİL",0,IF(F6308=0,F6307+1,IF(LİSTE!$F$1=F6308,1,F6308+1)))</f>
        <v>3</v>
      </c>
      <c r="F6309" s="72">
        <f>IF(E6309=0,0,IF(LİSTE!$F$1=E6309,1,E6309+1))</f>
        <v>4</v>
      </c>
      <c r="G6309" s="72" t="str">
        <f>IFERROR(VLOOKUP(A6309,TATİLLER!$A$2:$D$30000,3,0),"TATİL DEĞİL")</f>
        <v>TATİL DEĞİL</v>
      </c>
    </row>
    <row r="6310" spans="1:7" x14ac:dyDescent="0.25">
      <c r="A6310" s="74">
        <f t="shared" si="1460"/>
        <v>54031</v>
      </c>
      <c r="B6310" s="72">
        <f t="shared" si="1452"/>
        <v>4</v>
      </c>
      <c r="C6310" s="72" t="str">
        <f>IF(E6310=0,"RESMİ TATİL",VLOOKUP(E6310,LİSTE!$B$7:$D$1300,3,0))</f>
        <v>Ramazan Baran ADIGÜZEL</v>
      </c>
      <c r="D6310" s="72" t="str">
        <f>IF(F6310=0,"RESMİ TATİL",VLOOKUP(F6310,LİSTE!$B$7:$D$1300,3,0))</f>
        <v>Bahar AKGÜN</v>
      </c>
      <c r="E6310" s="72">
        <f>IF(B6310="TATİL",0,IF(F6309=0,F6308+1,IF(LİSTE!$F$1=F6309,1,F6309+1)))</f>
        <v>5</v>
      </c>
      <c r="F6310" s="72">
        <f>IF(E6310=0,0,IF(LİSTE!$F$1=E6310,1,E6310+1))</f>
        <v>6</v>
      </c>
      <c r="G6310" s="72" t="str">
        <f>IFERROR(VLOOKUP(A6310,TATİLLER!$A$2:$D$30000,3,0),"TATİL DEĞİL")</f>
        <v>TATİL DEĞİL</v>
      </c>
    </row>
    <row r="6311" spans="1:7" x14ac:dyDescent="0.25">
      <c r="A6311" s="74">
        <f t="shared" si="1460"/>
        <v>54032</v>
      </c>
      <c r="B6311" s="72">
        <f t="shared" si="1452"/>
        <v>5</v>
      </c>
      <c r="C6311" s="72" t="str">
        <f>IF(E6311=0,"RESMİ TATİL",VLOOKUP(E6311,LİSTE!$B$7:$D$1300,3,0))</f>
        <v>Ömer AKGÜL</v>
      </c>
      <c r="D6311" s="72" t="str">
        <f>IF(F6311=0,"RESMİ TATİL",VLOOKUP(F6311,LİSTE!$B$7:$D$1300,3,0))</f>
        <v>Muharrem EFE TANRIVERDİ</v>
      </c>
      <c r="E6311" s="72">
        <f>IF(B6311="TATİL",0,IF(F6310=0,F6309+1,IF(LİSTE!$F$1=F6310,1,F6310+1)))</f>
        <v>7</v>
      </c>
      <c r="F6311" s="72">
        <f>IF(E6311=0,0,IF(LİSTE!$F$1=E6311,1,E6311+1))</f>
        <v>8</v>
      </c>
      <c r="G6311" s="72" t="str">
        <f>IFERROR(VLOOKUP(A6311,TATİLLER!$A$2:$D$30000,3,0),"TATİL DEĞİL")</f>
        <v>TATİL DEĞİL</v>
      </c>
    </row>
    <row r="6312" spans="1:7" x14ac:dyDescent="0.25">
      <c r="A6312" s="74">
        <f t="shared" ref="A6312" si="1461">A6311+3</f>
        <v>54035</v>
      </c>
      <c r="B6312" s="72">
        <f t="shared" si="1452"/>
        <v>1</v>
      </c>
      <c r="C6312" s="72" t="str">
        <f>IF(E6312=0,"RESMİ TATİL",VLOOKUP(E6312,LİSTE!$B$7:$D$1300,3,0))</f>
        <v>Anıl DOĞAN</v>
      </c>
      <c r="D6312" s="72" t="str">
        <f>IF(F6312=0,"RESMİ TATİL",VLOOKUP(F6312,LİSTE!$B$7:$D$1300,3,0))</f>
        <v>İpek ARSLAN</v>
      </c>
      <c r="E6312" s="72">
        <f>IF(B6312="TATİL",0,IF(F6311=0,F6310+1,IF(LİSTE!$F$1=F6311,1,F6311+1)))</f>
        <v>9</v>
      </c>
      <c r="F6312" s="72">
        <f>IF(E6312=0,0,IF(LİSTE!$F$1=E6312,1,E6312+1))</f>
        <v>10</v>
      </c>
      <c r="G6312" s="72" t="str">
        <f>IFERROR(VLOOKUP(A6312,TATİLLER!$A$2:$D$30000,3,0),"TATİL DEĞİL")</f>
        <v>TATİL DEĞİL</v>
      </c>
    </row>
    <row r="6313" spans="1:7" x14ac:dyDescent="0.25">
      <c r="A6313" s="74">
        <f t="shared" si="1460"/>
        <v>54036</v>
      </c>
      <c r="B6313" s="72">
        <f t="shared" si="1452"/>
        <v>2</v>
      </c>
      <c r="C6313" s="72" t="str">
        <f>IF(E6313=0,"RESMİ TATİL",VLOOKUP(E6313,LİSTE!$B$7:$D$1300,3,0))</f>
        <v>Efe KARSAK</v>
      </c>
      <c r="D6313" s="72" t="str">
        <f>IF(F6313=0,"RESMİ TATİL",VLOOKUP(F6313,LİSTE!$B$7:$D$1300,3,0))</f>
        <v>Abdullah KIRBAÇ</v>
      </c>
      <c r="E6313" s="72">
        <f>IF(B6313="TATİL",0,IF(F6312=0,F6311+1,IF(LİSTE!$F$1=F6312,1,F6312+1)))</f>
        <v>11</v>
      </c>
      <c r="F6313" s="72">
        <f>IF(E6313=0,0,IF(LİSTE!$F$1=E6313,1,E6313+1))</f>
        <v>12</v>
      </c>
      <c r="G6313" s="72" t="str">
        <f>IFERROR(VLOOKUP(A6313,TATİLLER!$A$2:$D$30000,3,0),"TATİL DEĞİL")</f>
        <v>TATİL DEĞİL</v>
      </c>
    </row>
    <row r="6314" spans="1:7" x14ac:dyDescent="0.25">
      <c r="A6314" s="74">
        <f t="shared" si="1460"/>
        <v>54037</v>
      </c>
      <c r="B6314" s="72">
        <f t="shared" si="1452"/>
        <v>3</v>
      </c>
      <c r="C6314" s="72" t="str">
        <f>IF(E6314=0,"RESMİ TATİL",VLOOKUP(E6314,LİSTE!$B$7:$D$1300,3,0))</f>
        <v>Ümmü Defne GÜLER</v>
      </c>
      <c r="D6314" s="72" t="str">
        <f>IF(F6314=0,"RESMİ TATİL",VLOOKUP(F6314,LİSTE!$B$7:$D$1300,3,0))</f>
        <v>Şevval ÖZDAMAR</v>
      </c>
      <c r="E6314" s="72">
        <f>IF(B6314="TATİL",0,IF(F6313=0,F6312+1,IF(LİSTE!$F$1=F6313,1,F6313+1)))</f>
        <v>13</v>
      </c>
      <c r="F6314" s="72">
        <f>IF(E6314=0,0,IF(LİSTE!$F$1=E6314,1,E6314+1))</f>
        <v>14</v>
      </c>
      <c r="G6314" s="72" t="str">
        <f>IFERROR(VLOOKUP(A6314,TATİLLER!$A$2:$D$30000,3,0),"TATİL DEĞİL")</f>
        <v>TATİL DEĞİL</v>
      </c>
    </row>
    <row r="6315" spans="1:7" x14ac:dyDescent="0.25">
      <c r="A6315" s="74">
        <f t="shared" si="1460"/>
        <v>54038</v>
      </c>
      <c r="B6315" s="72">
        <f t="shared" si="1452"/>
        <v>4</v>
      </c>
      <c r="C6315" s="72" t="str">
        <f>IF(E6315=0,"RESMİ TATİL",VLOOKUP(E6315,LİSTE!$B$7:$D$1300,3,0))</f>
        <v>Zeynep AKDAĞ</v>
      </c>
      <c r="D6315" s="72" t="str">
        <f>IF(F6315=0,"RESMİ TATİL",VLOOKUP(F6315,LİSTE!$B$7:$D$1300,3,0))</f>
        <v>Esma ÇOKER</v>
      </c>
      <c r="E6315" s="72">
        <f>IF(B6315="TATİL",0,IF(F6314=0,F6313+1,IF(LİSTE!$F$1=F6314,1,F6314+1)))</f>
        <v>15</v>
      </c>
      <c r="F6315" s="72">
        <f>IF(E6315=0,0,IF(LİSTE!$F$1=E6315,1,E6315+1))</f>
        <v>16</v>
      </c>
      <c r="G6315" s="72" t="str">
        <f>IFERROR(VLOOKUP(A6315,TATİLLER!$A$2:$D$30000,3,0),"TATİL DEĞİL")</f>
        <v>TATİL DEĞİL</v>
      </c>
    </row>
    <row r="6316" spans="1:7" x14ac:dyDescent="0.25">
      <c r="A6316" s="74">
        <f t="shared" si="1460"/>
        <v>54039</v>
      </c>
      <c r="B6316" s="72">
        <f t="shared" si="1452"/>
        <v>5</v>
      </c>
      <c r="C6316" s="72" t="str">
        <f>IF(E6316=0,"RESMİ TATİL",VLOOKUP(E6316,LİSTE!$B$7:$D$1300,3,0))</f>
        <v>Dursun Kubilay YAŞAR</v>
      </c>
      <c r="D6316" s="72" t="str">
        <f>IF(F6316=0,"RESMİ TATİL",VLOOKUP(F6316,LİSTE!$B$7:$D$1300,3,0))</f>
        <v>Zeynep Beril BAŞPINAR</v>
      </c>
      <c r="E6316" s="72">
        <f>IF(B6316="TATİL",0,IF(F6315=0,F6314+1,IF(LİSTE!$F$1=F6315,1,F6315+1)))</f>
        <v>17</v>
      </c>
      <c r="F6316" s="72">
        <f>IF(E6316=0,0,IF(LİSTE!$F$1=E6316,1,E6316+1))</f>
        <v>18</v>
      </c>
      <c r="G6316" s="72" t="str">
        <f>IFERROR(VLOOKUP(A6316,TATİLLER!$A$2:$D$30000,3,0),"TATİL DEĞİL")</f>
        <v>TATİL DEĞİL</v>
      </c>
    </row>
    <row r="6317" spans="1:7" x14ac:dyDescent="0.25">
      <c r="A6317" s="74">
        <f t="shared" ref="A6317" si="1462">A6316+3</f>
        <v>54042</v>
      </c>
      <c r="B6317" s="72">
        <f t="shared" si="1452"/>
        <v>1</v>
      </c>
      <c r="C6317" s="72" t="str">
        <f>IF(E6317=0,"RESMİ TATİL",VLOOKUP(E6317,LİSTE!$B$7:$D$1300,3,0))</f>
        <v>Ahmet DAL</v>
      </c>
      <c r="D6317" s="72" t="str">
        <f>IF(F6317=0,"RESMİ TATİL",VLOOKUP(F6317,LİSTE!$B$7:$D$1300,3,0))</f>
        <v>Emirhan KARATAŞ</v>
      </c>
      <c r="E6317" s="72">
        <f>IF(B6317="TATİL",0,IF(F6316=0,F6315+1,IF(LİSTE!$F$1=F6316,1,F6316+1)))</f>
        <v>19</v>
      </c>
      <c r="F6317" s="72">
        <f>IF(E6317=0,0,IF(LİSTE!$F$1=E6317,1,E6317+1))</f>
        <v>20</v>
      </c>
      <c r="G6317" s="72" t="str">
        <f>IFERROR(VLOOKUP(A6317,TATİLLER!$A$2:$D$30000,3,0),"TATİL DEĞİL")</f>
        <v>TATİL DEĞİL</v>
      </c>
    </row>
    <row r="6318" spans="1:7" x14ac:dyDescent="0.25">
      <c r="A6318" s="74">
        <f t="shared" si="1460"/>
        <v>54043</v>
      </c>
      <c r="B6318" s="72">
        <f t="shared" si="1452"/>
        <v>2</v>
      </c>
      <c r="C6318" s="72" t="str">
        <f>IF(E6318=0,"RESMİ TATİL",VLOOKUP(E6318,LİSTE!$B$7:$D$1300,3,0))</f>
        <v>Zümra Yeter ARI</v>
      </c>
      <c r="D6318" s="72" t="str">
        <f>IF(F6318=0,"RESMİ TATİL",VLOOKUP(F6318,LİSTE!$B$7:$D$1300,3,0))</f>
        <v>Utku KARAGÖZ</v>
      </c>
      <c r="E6318" s="72">
        <f>IF(B6318="TATİL",0,IF(F6317=0,F6316+1,IF(LİSTE!$F$1=F6317,1,F6317+1)))</f>
        <v>21</v>
      </c>
      <c r="F6318" s="72">
        <f>IF(E6318=0,0,IF(LİSTE!$F$1=E6318,1,E6318+1))</f>
        <v>22</v>
      </c>
      <c r="G6318" s="72" t="str">
        <f>IFERROR(VLOOKUP(A6318,TATİLLER!$A$2:$D$30000,3,0),"TATİL DEĞİL")</f>
        <v>TATİL DEĞİL</v>
      </c>
    </row>
    <row r="6319" spans="1:7" x14ac:dyDescent="0.25">
      <c r="A6319" s="74">
        <f t="shared" si="1460"/>
        <v>54044</v>
      </c>
      <c r="B6319" s="72">
        <f t="shared" si="1452"/>
        <v>3</v>
      </c>
      <c r="C6319" s="72" t="str">
        <f>IF(E6319=0,"RESMİ TATİL",VLOOKUP(E6319,LİSTE!$B$7:$D$1300,3,0))</f>
        <v>Feyza Zümra AVCIOĞLU</v>
      </c>
      <c r="D6319" s="72" t="str">
        <f>IF(F6319=0,"RESMİ TATİL",VLOOKUP(F6319,LİSTE!$B$7:$D$1300,3,0))</f>
        <v>Yusuf Ali TABUR</v>
      </c>
      <c r="E6319" s="72">
        <f>IF(B6319="TATİL",0,IF(F6318=0,F6317+1,IF(LİSTE!$F$1=F6318,1,F6318+1)))</f>
        <v>23</v>
      </c>
      <c r="F6319" s="72">
        <f>IF(E6319=0,0,IF(LİSTE!$F$1=E6319,1,E6319+1))</f>
        <v>24</v>
      </c>
      <c r="G6319" s="72" t="str">
        <f>IFERROR(VLOOKUP(A6319,TATİLLER!$A$2:$D$30000,3,0),"TATİL DEĞİL")</f>
        <v>TATİL DEĞİL</v>
      </c>
    </row>
    <row r="6320" spans="1:7" x14ac:dyDescent="0.25">
      <c r="A6320" s="74">
        <f t="shared" si="1460"/>
        <v>54045</v>
      </c>
      <c r="B6320" s="72">
        <f t="shared" si="1452"/>
        <v>4</v>
      </c>
      <c r="C6320" s="72" t="str">
        <f>IF(E6320=0,"RESMİ TATİL",VLOOKUP(E6320,LİSTE!$B$7:$D$1300,3,0))</f>
        <v>Irmak UTEBAY</v>
      </c>
      <c r="D6320" s="72" t="str">
        <f>IF(F6320=0,"RESMİ TATİL",VLOOKUP(F6320,LİSTE!$B$7:$D$1300,3,0))</f>
        <v>Kerem AKKOÇ</v>
      </c>
      <c r="E6320" s="72">
        <f>IF(B6320="TATİL",0,IF(F6319=0,F6318+1,IF(LİSTE!$F$1=F6319,1,F6319+1)))</f>
        <v>25</v>
      </c>
      <c r="F6320" s="72">
        <f>IF(E6320=0,0,IF(LİSTE!$F$1=E6320,1,E6320+1))</f>
        <v>26</v>
      </c>
      <c r="G6320" s="72" t="str">
        <f>IFERROR(VLOOKUP(A6320,TATİLLER!$A$2:$D$30000,3,0),"TATİL DEĞİL")</f>
        <v>TATİL DEĞİL</v>
      </c>
    </row>
    <row r="6321" spans="1:7" x14ac:dyDescent="0.25">
      <c r="A6321" s="74">
        <f t="shared" si="1460"/>
        <v>54046</v>
      </c>
      <c r="B6321" s="72">
        <f t="shared" si="1452"/>
        <v>5</v>
      </c>
      <c r="C6321" s="72" t="str">
        <f>IF(E6321=0,"RESMİ TATİL",VLOOKUP(E6321,LİSTE!$B$7:$D$1300,3,0))</f>
        <v>Elçin Ayşe ELMAS</v>
      </c>
      <c r="D6321" s="72" t="str">
        <f>IF(F6321=0,"RESMİ TATİL",VLOOKUP(F6321,LİSTE!$B$7:$D$1300,3,0))</f>
        <v>Muhammed YILDIZDAĞ</v>
      </c>
      <c r="E6321" s="72">
        <f>IF(B6321="TATİL",0,IF(F6320=0,F6319+1,IF(LİSTE!$F$1=F6320,1,F6320+1)))</f>
        <v>27</v>
      </c>
      <c r="F6321" s="72">
        <f>IF(E6321=0,0,IF(LİSTE!$F$1=E6321,1,E6321+1))</f>
        <v>28</v>
      </c>
      <c r="G6321" s="72" t="str">
        <f>IFERROR(VLOOKUP(A6321,TATİLLER!$A$2:$D$30000,3,0),"TATİL DEĞİL")</f>
        <v>TATİL DEĞİL</v>
      </c>
    </row>
    <row r="6322" spans="1:7" x14ac:dyDescent="0.25">
      <c r="A6322" s="74">
        <f t="shared" ref="A6322" si="1463">A6321+3</f>
        <v>54049</v>
      </c>
      <c r="B6322" s="72">
        <f t="shared" si="1452"/>
        <v>1</v>
      </c>
      <c r="C6322" s="72" t="str">
        <f>IF(E6322=0,"RESMİ TATİL",VLOOKUP(E6322,LİSTE!$B$7:$D$1300,3,0))</f>
        <v>Nisa Nur SANCAR</v>
      </c>
      <c r="D6322" s="72" t="str">
        <f>IF(F6322=0,"RESMİ TATİL",VLOOKUP(F6322,LİSTE!$B$7:$D$1300,3,0))</f>
        <v>Esila ÇETİN</v>
      </c>
      <c r="E6322" s="72">
        <f>IF(B6322="TATİL",0,IF(F6321=0,F6320+1,IF(LİSTE!$F$1=F6321,1,F6321+1)))</f>
        <v>1</v>
      </c>
      <c r="F6322" s="72">
        <f>IF(E6322=0,0,IF(LİSTE!$F$1=E6322,1,E6322+1))</f>
        <v>2</v>
      </c>
      <c r="G6322" s="72" t="str">
        <f>IFERROR(VLOOKUP(A6322,TATİLLER!$A$2:$D$30000,3,0),"TATİL DEĞİL")</f>
        <v>TATİL DEĞİL</v>
      </c>
    </row>
    <row r="6323" spans="1:7" x14ac:dyDescent="0.25">
      <c r="A6323" s="74">
        <f t="shared" si="1460"/>
        <v>54050</v>
      </c>
      <c r="B6323" s="72">
        <f t="shared" si="1452"/>
        <v>2</v>
      </c>
      <c r="C6323" s="72" t="str">
        <f>IF(E6323=0,"RESMİ TATİL",VLOOKUP(E6323,LİSTE!$B$7:$D$1300,3,0))</f>
        <v>Zeynep Sevde TOPUZ</v>
      </c>
      <c r="D6323" s="72" t="str">
        <f>IF(F6323=0,"RESMİ TATİL",VLOOKUP(F6323,LİSTE!$B$7:$D$1300,3,0))</f>
        <v>Ömer Asaf KADAŞ</v>
      </c>
      <c r="E6323" s="72">
        <f>IF(B6323="TATİL",0,IF(F6322=0,F6321+1,IF(LİSTE!$F$1=F6322,1,F6322+1)))</f>
        <v>3</v>
      </c>
      <c r="F6323" s="72">
        <f>IF(E6323=0,0,IF(LİSTE!$F$1=E6323,1,E6323+1))</f>
        <v>4</v>
      </c>
      <c r="G6323" s="72" t="str">
        <f>IFERROR(VLOOKUP(A6323,TATİLLER!$A$2:$D$30000,3,0),"TATİL DEĞİL")</f>
        <v>TATİL DEĞİL</v>
      </c>
    </row>
    <row r="6324" spans="1:7" x14ac:dyDescent="0.25">
      <c r="A6324" s="74">
        <f t="shared" si="1460"/>
        <v>54051</v>
      </c>
      <c r="B6324" s="72">
        <f t="shared" si="1452"/>
        <v>3</v>
      </c>
      <c r="C6324" s="72" t="str">
        <f>IF(E6324=0,"RESMİ TATİL",VLOOKUP(E6324,LİSTE!$B$7:$D$1300,3,0))</f>
        <v>Ramazan Baran ADIGÜZEL</v>
      </c>
      <c r="D6324" s="72" t="str">
        <f>IF(F6324=0,"RESMİ TATİL",VLOOKUP(F6324,LİSTE!$B$7:$D$1300,3,0))</f>
        <v>Bahar AKGÜN</v>
      </c>
      <c r="E6324" s="72">
        <f>IF(B6324="TATİL",0,IF(F6323=0,F6322+1,IF(LİSTE!$F$1=F6323,1,F6323+1)))</f>
        <v>5</v>
      </c>
      <c r="F6324" s="72">
        <f>IF(E6324=0,0,IF(LİSTE!$F$1=E6324,1,E6324+1))</f>
        <v>6</v>
      </c>
      <c r="G6324" s="72" t="str">
        <f>IFERROR(VLOOKUP(A6324,TATİLLER!$A$2:$D$30000,3,0),"TATİL DEĞİL")</f>
        <v>TATİL DEĞİL</v>
      </c>
    </row>
    <row r="6325" spans="1:7" x14ac:dyDescent="0.25">
      <c r="A6325" s="74">
        <f t="shared" si="1460"/>
        <v>54052</v>
      </c>
      <c r="B6325" s="72">
        <f t="shared" si="1452"/>
        <v>4</v>
      </c>
      <c r="C6325" s="72" t="str">
        <f>IF(E6325=0,"RESMİ TATİL",VLOOKUP(E6325,LİSTE!$B$7:$D$1300,3,0))</f>
        <v>Ömer AKGÜL</v>
      </c>
      <c r="D6325" s="72" t="str">
        <f>IF(F6325=0,"RESMİ TATİL",VLOOKUP(F6325,LİSTE!$B$7:$D$1300,3,0))</f>
        <v>Muharrem EFE TANRIVERDİ</v>
      </c>
      <c r="E6325" s="72">
        <f>IF(B6325="TATİL",0,IF(F6324=0,F6323+1,IF(LİSTE!$F$1=F6324,1,F6324+1)))</f>
        <v>7</v>
      </c>
      <c r="F6325" s="72">
        <f>IF(E6325=0,0,IF(LİSTE!$F$1=E6325,1,E6325+1))</f>
        <v>8</v>
      </c>
      <c r="G6325" s="72" t="str">
        <f>IFERROR(VLOOKUP(A6325,TATİLLER!$A$2:$D$30000,3,0),"TATİL DEĞİL")</f>
        <v>TATİL DEĞİL</v>
      </c>
    </row>
    <row r="6326" spans="1:7" x14ac:dyDescent="0.25">
      <c r="A6326" s="74">
        <f t="shared" si="1460"/>
        <v>54053</v>
      </c>
      <c r="B6326" s="72">
        <f t="shared" si="1452"/>
        <v>5</v>
      </c>
      <c r="C6326" s="72" t="str">
        <f>IF(E6326=0,"RESMİ TATİL",VLOOKUP(E6326,LİSTE!$B$7:$D$1300,3,0))</f>
        <v>Anıl DOĞAN</v>
      </c>
      <c r="D6326" s="72" t="str">
        <f>IF(F6326=0,"RESMİ TATİL",VLOOKUP(F6326,LİSTE!$B$7:$D$1300,3,0))</f>
        <v>İpek ARSLAN</v>
      </c>
      <c r="E6326" s="72">
        <f>IF(B6326="TATİL",0,IF(F6325=0,F6324+1,IF(LİSTE!$F$1=F6325,1,F6325+1)))</f>
        <v>9</v>
      </c>
      <c r="F6326" s="72">
        <f>IF(E6326=0,0,IF(LİSTE!$F$1=E6326,1,E6326+1))</f>
        <v>10</v>
      </c>
      <c r="G6326" s="72" t="str">
        <f>IFERROR(VLOOKUP(A6326,TATİLLER!$A$2:$D$30000,3,0),"TATİL DEĞİL")</f>
        <v>TATİL DEĞİL</v>
      </c>
    </row>
    <row r="6327" spans="1:7" x14ac:dyDescent="0.25">
      <c r="A6327" s="74">
        <f t="shared" ref="A6327" si="1464">A6326+3</f>
        <v>54056</v>
      </c>
      <c r="B6327" s="72">
        <f t="shared" si="1452"/>
        <v>1</v>
      </c>
      <c r="C6327" s="72" t="str">
        <f>IF(E6327=0,"RESMİ TATİL",VLOOKUP(E6327,LİSTE!$B$7:$D$1300,3,0))</f>
        <v>Efe KARSAK</v>
      </c>
      <c r="D6327" s="72" t="str">
        <f>IF(F6327=0,"RESMİ TATİL",VLOOKUP(F6327,LİSTE!$B$7:$D$1300,3,0))</f>
        <v>Abdullah KIRBAÇ</v>
      </c>
      <c r="E6327" s="72">
        <f>IF(B6327="TATİL",0,IF(F6326=0,F6325+1,IF(LİSTE!$F$1=F6326,1,F6326+1)))</f>
        <v>11</v>
      </c>
      <c r="F6327" s="72">
        <f>IF(E6327=0,0,IF(LİSTE!$F$1=E6327,1,E6327+1))</f>
        <v>12</v>
      </c>
      <c r="G6327" s="72" t="str">
        <f>IFERROR(VLOOKUP(A6327,TATİLLER!$A$2:$D$30000,3,0),"TATİL DEĞİL")</f>
        <v>TATİL DEĞİL</v>
      </c>
    </row>
    <row r="6328" spans="1:7" x14ac:dyDescent="0.25">
      <c r="A6328" s="74">
        <f t="shared" si="1460"/>
        <v>54057</v>
      </c>
      <c r="B6328" s="72">
        <f t="shared" si="1452"/>
        <v>2</v>
      </c>
      <c r="C6328" s="72" t="str">
        <f>IF(E6328=0,"RESMİ TATİL",VLOOKUP(E6328,LİSTE!$B$7:$D$1300,3,0))</f>
        <v>Ümmü Defne GÜLER</v>
      </c>
      <c r="D6328" s="72" t="str">
        <f>IF(F6328=0,"RESMİ TATİL",VLOOKUP(F6328,LİSTE!$B$7:$D$1300,3,0))</f>
        <v>Şevval ÖZDAMAR</v>
      </c>
      <c r="E6328" s="72">
        <f>IF(B6328="TATİL",0,IF(F6327=0,F6326+1,IF(LİSTE!$F$1=F6327,1,F6327+1)))</f>
        <v>13</v>
      </c>
      <c r="F6328" s="72">
        <f>IF(E6328=0,0,IF(LİSTE!$F$1=E6328,1,E6328+1))</f>
        <v>14</v>
      </c>
      <c r="G6328" s="72" t="str">
        <f>IFERROR(VLOOKUP(A6328,TATİLLER!$A$2:$D$30000,3,0),"TATİL DEĞİL")</f>
        <v>TATİL DEĞİL</v>
      </c>
    </row>
    <row r="6329" spans="1:7" x14ac:dyDescent="0.25">
      <c r="A6329" s="74">
        <f t="shared" si="1460"/>
        <v>54058</v>
      </c>
      <c r="B6329" s="72">
        <f t="shared" si="1452"/>
        <v>3</v>
      </c>
      <c r="C6329" s="72" t="str">
        <f>IF(E6329=0,"RESMİ TATİL",VLOOKUP(E6329,LİSTE!$B$7:$D$1300,3,0))</f>
        <v>Zeynep AKDAĞ</v>
      </c>
      <c r="D6329" s="72" t="str">
        <f>IF(F6329=0,"RESMİ TATİL",VLOOKUP(F6329,LİSTE!$B$7:$D$1300,3,0))</f>
        <v>Esma ÇOKER</v>
      </c>
      <c r="E6329" s="72">
        <f>IF(B6329="TATİL",0,IF(F6328=0,F6327+1,IF(LİSTE!$F$1=F6328,1,F6328+1)))</f>
        <v>15</v>
      </c>
      <c r="F6329" s="72">
        <f>IF(E6329=0,0,IF(LİSTE!$F$1=E6329,1,E6329+1))</f>
        <v>16</v>
      </c>
      <c r="G6329" s="72" t="str">
        <f>IFERROR(VLOOKUP(A6329,TATİLLER!$A$2:$D$30000,3,0),"TATİL DEĞİL")</f>
        <v>TATİL DEĞİL</v>
      </c>
    </row>
    <row r="6330" spans="1:7" x14ac:dyDescent="0.25">
      <c r="A6330" s="74">
        <f t="shared" si="1460"/>
        <v>54059</v>
      </c>
      <c r="B6330" s="72">
        <f t="shared" si="1452"/>
        <v>4</v>
      </c>
      <c r="C6330" s="72" t="str">
        <f>IF(E6330=0,"RESMİ TATİL",VLOOKUP(E6330,LİSTE!$B$7:$D$1300,3,0))</f>
        <v>Dursun Kubilay YAŞAR</v>
      </c>
      <c r="D6330" s="72" t="str">
        <f>IF(F6330=0,"RESMİ TATİL",VLOOKUP(F6330,LİSTE!$B$7:$D$1300,3,0))</f>
        <v>Zeynep Beril BAŞPINAR</v>
      </c>
      <c r="E6330" s="72">
        <f>IF(B6330="TATİL",0,IF(F6329=0,F6328+1,IF(LİSTE!$F$1=F6329,1,F6329+1)))</f>
        <v>17</v>
      </c>
      <c r="F6330" s="72">
        <f>IF(E6330=0,0,IF(LİSTE!$F$1=E6330,1,E6330+1))</f>
        <v>18</v>
      </c>
      <c r="G6330" s="72" t="str">
        <f>IFERROR(VLOOKUP(A6330,TATİLLER!$A$2:$D$30000,3,0),"TATİL DEĞİL")</f>
        <v>TATİL DEĞİL</v>
      </c>
    </row>
    <row r="6331" spans="1:7" x14ac:dyDescent="0.25">
      <c r="A6331" s="74">
        <f t="shared" si="1460"/>
        <v>54060</v>
      </c>
      <c r="B6331" s="72">
        <f t="shared" si="1452"/>
        <v>5</v>
      </c>
      <c r="C6331" s="72" t="str">
        <f>IF(E6331=0,"RESMİ TATİL",VLOOKUP(E6331,LİSTE!$B$7:$D$1300,3,0))</f>
        <v>Ahmet DAL</v>
      </c>
      <c r="D6331" s="72" t="str">
        <f>IF(F6331=0,"RESMİ TATİL",VLOOKUP(F6331,LİSTE!$B$7:$D$1300,3,0))</f>
        <v>Emirhan KARATAŞ</v>
      </c>
      <c r="E6331" s="72">
        <f>IF(B6331="TATİL",0,IF(F6330=0,F6329+1,IF(LİSTE!$F$1=F6330,1,F6330+1)))</f>
        <v>19</v>
      </c>
      <c r="F6331" s="72">
        <f>IF(E6331=0,0,IF(LİSTE!$F$1=E6331,1,E6331+1))</f>
        <v>20</v>
      </c>
      <c r="G6331" s="72" t="str">
        <f>IFERROR(VLOOKUP(A6331,TATİLLER!$A$2:$D$30000,3,0),"TATİL DEĞİL")</f>
        <v>TATİL DEĞİL</v>
      </c>
    </row>
    <row r="6332" spans="1:7" x14ac:dyDescent="0.25">
      <c r="A6332" s="74">
        <f t="shared" ref="A6332" si="1465">A6331+3</f>
        <v>54063</v>
      </c>
      <c r="B6332" s="72">
        <f t="shared" si="1452"/>
        <v>1</v>
      </c>
      <c r="C6332" s="72" t="str">
        <f>IF(E6332=0,"RESMİ TATİL",VLOOKUP(E6332,LİSTE!$B$7:$D$1300,3,0))</f>
        <v>Zümra Yeter ARI</v>
      </c>
      <c r="D6332" s="72" t="str">
        <f>IF(F6332=0,"RESMİ TATİL",VLOOKUP(F6332,LİSTE!$B$7:$D$1300,3,0))</f>
        <v>Utku KARAGÖZ</v>
      </c>
      <c r="E6332" s="72">
        <f>IF(B6332="TATİL",0,IF(F6331=0,F6330+1,IF(LİSTE!$F$1=F6331,1,F6331+1)))</f>
        <v>21</v>
      </c>
      <c r="F6332" s="72">
        <f>IF(E6332=0,0,IF(LİSTE!$F$1=E6332,1,E6332+1))</f>
        <v>22</v>
      </c>
      <c r="G6332" s="72" t="str">
        <f>IFERROR(VLOOKUP(A6332,TATİLLER!$A$2:$D$30000,3,0),"TATİL DEĞİL")</f>
        <v>TATİL DEĞİL</v>
      </c>
    </row>
    <row r="6333" spans="1:7" x14ac:dyDescent="0.25">
      <c r="A6333" s="74">
        <f t="shared" si="1460"/>
        <v>54064</v>
      </c>
      <c r="B6333" s="72">
        <f t="shared" si="1452"/>
        <v>2</v>
      </c>
      <c r="C6333" s="72" t="str">
        <f>IF(E6333=0,"RESMİ TATİL",VLOOKUP(E6333,LİSTE!$B$7:$D$1300,3,0))</f>
        <v>Feyza Zümra AVCIOĞLU</v>
      </c>
      <c r="D6333" s="72" t="str">
        <f>IF(F6333=0,"RESMİ TATİL",VLOOKUP(F6333,LİSTE!$B$7:$D$1300,3,0))</f>
        <v>Yusuf Ali TABUR</v>
      </c>
      <c r="E6333" s="72">
        <f>IF(B6333="TATİL",0,IF(F6332=0,F6331+1,IF(LİSTE!$F$1=F6332,1,F6332+1)))</f>
        <v>23</v>
      </c>
      <c r="F6333" s="72">
        <f>IF(E6333=0,0,IF(LİSTE!$F$1=E6333,1,E6333+1))</f>
        <v>24</v>
      </c>
      <c r="G6333" s="72" t="str">
        <f>IFERROR(VLOOKUP(A6333,TATİLLER!$A$2:$D$30000,3,0),"TATİL DEĞİL")</f>
        <v>TATİL DEĞİL</v>
      </c>
    </row>
    <row r="6334" spans="1:7" x14ac:dyDescent="0.25">
      <c r="A6334" s="74">
        <f t="shared" si="1460"/>
        <v>54065</v>
      </c>
      <c r="B6334" s="72">
        <f t="shared" si="1452"/>
        <v>3</v>
      </c>
      <c r="C6334" s="72" t="str">
        <f>IF(E6334=0,"RESMİ TATİL",VLOOKUP(E6334,LİSTE!$B$7:$D$1300,3,0))</f>
        <v>Irmak UTEBAY</v>
      </c>
      <c r="D6334" s="72" t="str">
        <f>IF(F6334=0,"RESMİ TATİL",VLOOKUP(F6334,LİSTE!$B$7:$D$1300,3,0))</f>
        <v>Kerem AKKOÇ</v>
      </c>
      <c r="E6334" s="72">
        <f>IF(B6334="TATİL",0,IF(F6333=0,F6332+1,IF(LİSTE!$F$1=F6333,1,F6333+1)))</f>
        <v>25</v>
      </c>
      <c r="F6334" s="72">
        <f>IF(E6334=0,0,IF(LİSTE!$F$1=E6334,1,E6334+1))</f>
        <v>26</v>
      </c>
      <c r="G6334" s="72" t="str">
        <f>IFERROR(VLOOKUP(A6334,TATİLLER!$A$2:$D$30000,3,0),"TATİL DEĞİL")</f>
        <v>TATİL DEĞİL</v>
      </c>
    </row>
    <row r="6335" spans="1:7" x14ac:dyDescent="0.25">
      <c r="A6335" s="74">
        <f t="shared" si="1460"/>
        <v>54066</v>
      </c>
      <c r="B6335" s="72">
        <f t="shared" si="1452"/>
        <v>4</v>
      </c>
      <c r="C6335" s="72" t="str">
        <f>IF(E6335=0,"RESMİ TATİL",VLOOKUP(E6335,LİSTE!$B$7:$D$1300,3,0))</f>
        <v>Elçin Ayşe ELMAS</v>
      </c>
      <c r="D6335" s="72" t="str">
        <f>IF(F6335=0,"RESMİ TATİL",VLOOKUP(F6335,LİSTE!$B$7:$D$1300,3,0))</f>
        <v>Muhammed YILDIZDAĞ</v>
      </c>
      <c r="E6335" s="72">
        <f>IF(B6335="TATİL",0,IF(F6334=0,F6333+1,IF(LİSTE!$F$1=F6334,1,F6334+1)))</f>
        <v>27</v>
      </c>
      <c r="F6335" s="72">
        <f>IF(E6335=0,0,IF(LİSTE!$F$1=E6335,1,E6335+1))</f>
        <v>28</v>
      </c>
      <c r="G6335" s="72" t="str">
        <f>IFERROR(VLOOKUP(A6335,TATİLLER!$A$2:$D$30000,3,0),"TATİL DEĞİL")</f>
        <v>TATİL DEĞİL</v>
      </c>
    </row>
    <row r="6336" spans="1:7" x14ac:dyDescent="0.25">
      <c r="A6336" s="74">
        <f t="shared" si="1460"/>
        <v>54067</v>
      </c>
      <c r="B6336" s="72">
        <f t="shared" si="1452"/>
        <v>5</v>
      </c>
      <c r="C6336" s="72" t="str">
        <f>IF(E6336=0,"RESMİ TATİL",VLOOKUP(E6336,LİSTE!$B$7:$D$1300,3,0))</f>
        <v>Nisa Nur SANCAR</v>
      </c>
      <c r="D6336" s="72" t="str">
        <f>IF(F6336=0,"RESMİ TATİL",VLOOKUP(F6336,LİSTE!$B$7:$D$1300,3,0))</f>
        <v>Esila ÇETİN</v>
      </c>
      <c r="E6336" s="72">
        <f>IF(B6336="TATİL",0,IF(F6335=0,F6334+1,IF(LİSTE!$F$1=F6335,1,F6335+1)))</f>
        <v>1</v>
      </c>
      <c r="F6336" s="72">
        <f>IF(E6336=0,0,IF(LİSTE!$F$1=E6336,1,E6336+1))</f>
        <v>2</v>
      </c>
      <c r="G6336" s="72" t="str">
        <f>IFERROR(VLOOKUP(A6336,TATİLLER!$A$2:$D$30000,3,0),"TATİL DEĞİL")</f>
        <v>TATİL DEĞİL</v>
      </c>
    </row>
    <row r="6337" spans="1:7" x14ac:dyDescent="0.25">
      <c r="A6337" s="74">
        <f t="shared" ref="A6337" si="1466">A6336+3</f>
        <v>54070</v>
      </c>
      <c r="B6337" s="72">
        <f t="shared" si="1452"/>
        <v>1</v>
      </c>
      <c r="C6337" s="72" t="str">
        <f>IF(E6337=0,"RESMİ TATİL",VLOOKUP(E6337,LİSTE!$B$7:$D$1300,3,0))</f>
        <v>Zeynep Sevde TOPUZ</v>
      </c>
      <c r="D6337" s="72" t="str">
        <f>IF(F6337=0,"RESMİ TATİL",VLOOKUP(F6337,LİSTE!$B$7:$D$1300,3,0))</f>
        <v>Ömer Asaf KADAŞ</v>
      </c>
      <c r="E6337" s="72">
        <f>IF(B6337="TATİL",0,IF(F6336=0,F6335+1,IF(LİSTE!$F$1=F6336,1,F6336+1)))</f>
        <v>3</v>
      </c>
      <c r="F6337" s="72">
        <f>IF(E6337=0,0,IF(LİSTE!$F$1=E6337,1,E6337+1))</f>
        <v>4</v>
      </c>
      <c r="G6337" s="72" t="str">
        <f>IFERROR(VLOOKUP(A6337,TATİLLER!$A$2:$D$30000,3,0),"TATİL DEĞİL")</f>
        <v>TATİL DEĞİL</v>
      </c>
    </row>
    <row r="6338" spans="1:7" x14ac:dyDescent="0.25">
      <c r="A6338" s="74">
        <f t="shared" si="1460"/>
        <v>54071</v>
      </c>
      <c r="B6338" s="72">
        <f t="shared" si="1452"/>
        <v>2</v>
      </c>
      <c r="C6338" s="72" t="str">
        <f>IF(E6338=0,"RESMİ TATİL",VLOOKUP(E6338,LİSTE!$B$7:$D$1300,3,0))</f>
        <v>Ramazan Baran ADIGÜZEL</v>
      </c>
      <c r="D6338" s="72" t="str">
        <f>IF(F6338=0,"RESMİ TATİL",VLOOKUP(F6338,LİSTE!$B$7:$D$1300,3,0))</f>
        <v>Bahar AKGÜN</v>
      </c>
      <c r="E6338" s="72">
        <f>IF(B6338="TATİL",0,IF(F6337=0,F6336+1,IF(LİSTE!$F$1=F6337,1,F6337+1)))</f>
        <v>5</v>
      </c>
      <c r="F6338" s="72">
        <f>IF(E6338=0,0,IF(LİSTE!$F$1=E6338,1,E6338+1))</f>
        <v>6</v>
      </c>
      <c r="G6338" s="72" t="str">
        <f>IFERROR(VLOOKUP(A6338,TATİLLER!$A$2:$D$30000,3,0),"TATİL DEĞİL")</f>
        <v>TATİL DEĞİL</v>
      </c>
    </row>
    <row r="6339" spans="1:7" x14ac:dyDescent="0.25">
      <c r="A6339" s="74">
        <f t="shared" si="1460"/>
        <v>54072</v>
      </c>
      <c r="B6339" s="72">
        <f t="shared" ref="B6339:B6402" si="1467">IF(G6339="TATİL","TATİL",WEEKDAY(A6339,2))</f>
        <v>3</v>
      </c>
      <c r="C6339" s="72" t="str">
        <f>IF(E6339=0,"RESMİ TATİL",VLOOKUP(E6339,LİSTE!$B$7:$D$1300,3,0))</f>
        <v>Ömer AKGÜL</v>
      </c>
      <c r="D6339" s="72" t="str">
        <f>IF(F6339=0,"RESMİ TATİL",VLOOKUP(F6339,LİSTE!$B$7:$D$1300,3,0))</f>
        <v>Muharrem EFE TANRIVERDİ</v>
      </c>
      <c r="E6339" s="72">
        <f>IF(B6339="TATİL",0,IF(F6338=0,F6337+1,IF(LİSTE!$F$1=F6338,1,F6338+1)))</f>
        <v>7</v>
      </c>
      <c r="F6339" s="72">
        <f>IF(E6339=0,0,IF(LİSTE!$F$1=E6339,1,E6339+1))</f>
        <v>8</v>
      </c>
      <c r="G6339" s="72" t="str">
        <f>IFERROR(VLOOKUP(A6339,TATİLLER!$A$2:$D$30000,3,0),"TATİL DEĞİL")</f>
        <v>TATİL DEĞİL</v>
      </c>
    </row>
    <row r="6340" spans="1:7" x14ac:dyDescent="0.25">
      <c r="A6340" s="74">
        <f t="shared" si="1460"/>
        <v>54073</v>
      </c>
      <c r="B6340" s="72">
        <f t="shared" si="1467"/>
        <v>4</v>
      </c>
      <c r="C6340" s="72" t="str">
        <f>IF(E6340=0,"RESMİ TATİL",VLOOKUP(E6340,LİSTE!$B$7:$D$1300,3,0))</f>
        <v>Anıl DOĞAN</v>
      </c>
      <c r="D6340" s="72" t="str">
        <f>IF(F6340=0,"RESMİ TATİL",VLOOKUP(F6340,LİSTE!$B$7:$D$1300,3,0))</f>
        <v>İpek ARSLAN</v>
      </c>
      <c r="E6340" s="72">
        <f>IF(B6340="TATİL",0,IF(F6339=0,F6338+1,IF(LİSTE!$F$1=F6339,1,F6339+1)))</f>
        <v>9</v>
      </c>
      <c r="F6340" s="72">
        <f>IF(E6340=0,0,IF(LİSTE!$F$1=E6340,1,E6340+1))</f>
        <v>10</v>
      </c>
      <c r="G6340" s="72" t="str">
        <f>IFERROR(VLOOKUP(A6340,TATİLLER!$A$2:$D$30000,3,0),"TATİL DEĞİL")</f>
        <v>TATİL DEĞİL</v>
      </c>
    </row>
    <row r="6341" spans="1:7" x14ac:dyDescent="0.25">
      <c r="A6341" s="74">
        <f t="shared" si="1460"/>
        <v>54074</v>
      </c>
      <c r="B6341" s="72">
        <f t="shared" si="1467"/>
        <v>5</v>
      </c>
      <c r="C6341" s="72" t="str">
        <f>IF(E6341=0,"RESMİ TATİL",VLOOKUP(E6341,LİSTE!$B$7:$D$1300,3,0))</f>
        <v>Efe KARSAK</v>
      </c>
      <c r="D6341" s="72" t="str">
        <f>IF(F6341=0,"RESMİ TATİL",VLOOKUP(F6341,LİSTE!$B$7:$D$1300,3,0))</f>
        <v>Abdullah KIRBAÇ</v>
      </c>
      <c r="E6341" s="72">
        <f>IF(B6341="TATİL",0,IF(F6340=0,F6339+1,IF(LİSTE!$F$1=F6340,1,F6340+1)))</f>
        <v>11</v>
      </c>
      <c r="F6341" s="72">
        <f>IF(E6341=0,0,IF(LİSTE!$F$1=E6341,1,E6341+1))</f>
        <v>12</v>
      </c>
      <c r="G6341" s="72" t="str">
        <f>IFERROR(VLOOKUP(A6341,TATİLLER!$A$2:$D$30000,3,0),"TATİL DEĞİL")</f>
        <v>TATİL DEĞİL</v>
      </c>
    </row>
    <row r="6342" spans="1:7" x14ac:dyDescent="0.25">
      <c r="A6342" s="74">
        <f t="shared" ref="A6342" si="1468">A6341+3</f>
        <v>54077</v>
      </c>
      <c r="B6342" s="72">
        <f t="shared" si="1467"/>
        <v>1</v>
      </c>
      <c r="C6342" s="72" t="str">
        <f>IF(E6342=0,"RESMİ TATİL",VLOOKUP(E6342,LİSTE!$B$7:$D$1300,3,0))</f>
        <v>Ümmü Defne GÜLER</v>
      </c>
      <c r="D6342" s="72" t="str">
        <f>IF(F6342=0,"RESMİ TATİL",VLOOKUP(F6342,LİSTE!$B$7:$D$1300,3,0))</f>
        <v>Şevval ÖZDAMAR</v>
      </c>
      <c r="E6342" s="72">
        <f>IF(B6342="TATİL",0,IF(F6341=0,F6340+1,IF(LİSTE!$F$1=F6341,1,F6341+1)))</f>
        <v>13</v>
      </c>
      <c r="F6342" s="72">
        <f>IF(E6342=0,0,IF(LİSTE!$F$1=E6342,1,E6342+1))</f>
        <v>14</v>
      </c>
      <c r="G6342" s="72" t="str">
        <f>IFERROR(VLOOKUP(A6342,TATİLLER!$A$2:$D$30000,3,0),"TATİL DEĞİL")</f>
        <v>TATİL DEĞİL</v>
      </c>
    </row>
    <row r="6343" spans="1:7" x14ac:dyDescent="0.25">
      <c r="A6343" s="74">
        <f t="shared" si="1460"/>
        <v>54078</v>
      </c>
      <c r="B6343" s="72">
        <f t="shared" si="1467"/>
        <v>2</v>
      </c>
      <c r="C6343" s="72" t="str">
        <f>IF(E6343=0,"RESMİ TATİL",VLOOKUP(E6343,LİSTE!$B$7:$D$1300,3,0))</f>
        <v>Zeynep AKDAĞ</v>
      </c>
      <c r="D6343" s="72" t="str">
        <f>IF(F6343=0,"RESMİ TATİL",VLOOKUP(F6343,LİSTE!$B$7:$D$1300,3,0))</f>
        <v>Esma ÇOKER</v>
      </c>
      <c r="E6343" s="72">
        <f>IF(B6343="TATİL",0,IF(F6342=0,F6341+1,IF(LİSTE!$F$1=F6342,1,F6342+1)))</f>
        <v>15</v>
      </c>
      <c r="F6343" s="72">
        <f>IF(E6343=0,0,IF(LİSTE!$F$1=E6343,1,E6343+1))</f>
        <v>16</v>
      </c>
      <c r="G6343" s="72" t="str">
        <f>IFERROR(VLOOKUP(A6343,TATİLLER!$A$2:$D$30000,3,0),"TATİL DEĞİL")</f>
        <v>TATİL DEĞİL</v>
      </c>
    </row>
    <row r="6344" spans="1:7" x14ac:dyDescent="0.25">
      <c r="A6344" s="74">
        <f t="shared" si="1460"/>
        <v>54079</v>
      </c>
      <c r="B6344" s="72">
        <f t="shared" si="1467"/>
        <v>3</v>
      </c>
      <c r="C6344" s="72" t="str">
        <f>IF(E6344=0,"RESMİ TATİL",VLOOKUP(E6344,LİSTE!$B$7:$D$1300,3,0))</f>
        <v>Dursun Kubilay YAŞAR</v>
      </c>
      <c r="D6344" s="72" t="str">
        <f>IF(F6344=0,"RESMİ TATİL",VLOOKUP(F6344,LİSTE!$B$7:$D$1300,3,0))</f>
        <v>Zeynep Beril BAŞPINAR</v>
      </c>
      <c r="E6344" s="72">
        <f>IF(B6344="TATİL",0,IF(F6343=0,F6342+1,IF(LİSTE!$F$1=F6343,1,F6343+1)))</f>
        <v>17</v>
      </c>
      <c r="F6344" s="72">
        <f>IF(E6344=0,0,IF(LİSTE!$F$1=E6344,1,E6344+1))</f>
        <v>18</v>
      </c>
      <c r="G6344" s="72" t="str">
        <f>IFERROR(VLOOKUP(A6344,TATİLLER!$A$2:$D$30000,3,0),"TATİL DEĞİL")</f>
        <v>TATİL DEĞİL</v>
      </c>
    </row>
    <row r="6345" spans="1:7" x14ac:dyDescent="0.25">
      <c r="A6345" s="74">
        <f t="shared" si="1460"/>
        <v>54080</v>
      </c>
      <c r="B6345" s="72">
        <f t="shared" si="1467"/>
        <v>4</v>
      </c>
      <c r="C6345" s="72" t="str">
        <f>IF(E6345=0,"RESMİ TATİL",VLOOKUP(E6345,LİSTE!$B$7:$D$1300,3,0))</f>
        <v>Ahmet DAL</v>
      </c>
      <c r="D6345" s="72" t="str">
        <f>IF(F6345=0,"RESMİ TATİL",VLOOKUP(F6345,LİSTE!$B$7:$D$1300,3,0))</f>
        <v>Emirhan KARATAŞ</v>
      </c>
      <c r="E6345" s="72">
        <f>IF(B6345="TATİL",0,IF(F6344=0,F6343+1,IF(LİSTE!$F$1=F6344,1,F6344+1)))</f>
        <v>19</v>
      </c>
      <c r="F6345" s="72">
        <f>IF(E6345=0,0,IF(LİSTE!$F$1=E6345,1,E6345+1))</f>
        <v>20</v>
      </c>
      <c r="G6345" s="72" t="str">
        <f>IFERROR(VLOOKUP(A6345,TATİLLER!$A$2:$D$30000,3,0),"TATİL DEĞİL")</f>
        <v>TATİL DEĞİL</v>
      </c>
    </row>
    <row r="6346" spans="1:7" x14ac:dyDescent="0.25">
      <c r="A6346" s="74">
        <f t="shared" si="1460"/>
        <v>54081</v>
      </c>
      <c r="B6346" s="72">
        <f t="shared" si="1467"/>
        <v>5</v>
      </c>
      <c r="C6346" s="72" t="str">
        <f>IF(E6346=0,"RESMİ TATİL",VLOOKUP(E6346,LİSTE!$B$7:$D$1300,3,0))</f>
        <v>Zümra Yeter ARI</v>
      </c>
      <c r="D6346" s="72" t="str">
        <f>IF(F6346=0,"RESMİ TATİL",VLOOKUP(F6346,LİSTE!$B$7:$D$1300,3,0))</f>
        <v>Utku KARAGÖZ</v>
      </c>
      <c r="E6346" s="72">
        <f>IF(B6346="TATİL",0,IF(F6345=0,F6344+1,IF(LİSTE!$F$1=F6345,1,F6345+1)))</f>
        <v>21</v>
      </c>
      <c r="F6346" s="72">
        <f>IF(E6346=0,0,IF(LİSTE!$F$1=E6346,1,E6346+1))</f>
        <v>22</v>
      </c>
      <c r="G6346" s="72" t="str">
        <f>IFERROR(VLOOKUP(A6346,TATİLLER!$A$2:$D$30000,3,0),"TATİL DEĞİL")</f>
        <v>TATİL DEĞİL</v>
      </c>
    </row>
    <row r="6347" spans="1:7" x14ac:dyDescent="0.25">
      <c r="A6347" s="74">
        <f t="shared" ref="A6347" si="1469">A6346+3</f>
        <v>54084</v>
      </c>
      <c r="B6347" s="72">
        <f t="shared" si="1467"/>
        <v>1</v>
      </c>
      <c r="C6347" s="72" t="str">
        <f>IF(E6347=0,"RESMİ TATİL",VLOOKUP(E6347,LİSTE!$B$7:$D$1300,3,0))</f>
        <v>Feyza Zümra AVCIOĞLU</v>
      </c>
      <c r="D6347" s="72" t="str">
        <f>IF(F6347=0,"RESMİ TATİL",VLOOKUP(F6347,LİSTE!$B$7:$D$1300,3,0))</f>
        <v>Yusuf Ali TABUR</v>
      </c>
      <c r="E6347" s="72">
        <f>IF(B6347="TATİL",0,IF(F6346=0,F6345+1,IF(LİSTE!$F$1=F6346,1,F6346+1)))</f>
        <v>23</v>
      </c>
      <c r="F6347" s="72">
        <f>IF(E6347=0,0,IF(LİSTE!$F$1=E6347,1,E6347+1))</f>
        <v>24</v>
      </c>
      <c r="G6347" s="72" t="str">
        <f>IFERROR(VLOOKUP(A6347,TATİLLER!$A$2:$D$30000,3,0),"TATİL DEĞİL")</f>
        <v>TATİL DEĞİL</v>
      </c>
    </row>
    <row r="6348" spans="1:7" x14ac:dyDescent="0.25">
      <c r="A6348" s="74">
        <f t="shared" si="1460"/>
        <v>54085</v>
      </c>
      <c r="B6348" s="72">
        <f t="shared" si="1467"/>
        <v>2</v>
      </c>
      <c r="C6348" s="72" t="str">
        <f>IF(E6348=0,"RESMİ TATİL",VLOOKUP(E6348,LİSTE!$B$7:$D$1300,3,0))</f>
        <v>Irmak UTEBAY</v>
      </c>
      <c r="D6348" s="72" t="str">
        <f>IF(F6348=0,"RESMİ TATİL",VLOOKUP(F6348,LİSTE!$B$7:$D$1300,3,0))</f>
        <v>Kerem AKKOÇ</v>
      </c>
      <c r="E6348" s="72">
        <f>IF(B6348="TATİL",0,IF(F6347=0,F6346+1,IF(LİSTE!$F$1=F6347,1,F6347+1)))</f>
        <v>25</v>
      </c>
      <c r="F6348" s="72">
        <f>IF(E6348=0,0,IF(LİSTE!$F$1=E6348,1,E6348+1))</f>
        <v>26</v>
      </c>
      <c r="G6348" s="72" t="str">
        <f>IFERROR(VLOOKUP(A6348,TATİLLER!$A$2:$D$30000,3,0),"TATİL DEĞİL")</f>
        <v>TATİL DEĞİL</v>
      </c>
    </row>
    <row r="6349" spans="1:7" x14ac:dyDescent="0.25">
      <c r="A6349" s="74">
        <f t="shared" si="1460"/>
        <v>54086</v>
      </c>
      <c r="B6349" s="72">
        <f t="shared" si="1467"/>
        <v>3</v>
      </c>
      <c r="C6349" s="72" t="str">
        <f>IF(E6349=0,"RESMİ TATİL",VLOOKUP(E6349,LİSTE!$B$7:$D$1300,3,0))</f>
        <v>Elçin Ayşe ELMAS</v>
      </c>
      <c r="D6349" s="72" t="str">
        <f>IF(F6349=0,"RESMİ TATİL",VLOOKUP(F6349,LİSTE!$B$7:$D$1300,3,0))</f>
        <v>Muhammed YILDIZDAĞ</v>
      </c>
      <c r="E6349" s="72">
        <f>IF(B6349="TATİL",0,IF(F6348=0,F6347+1,IF(LİSTE!$F$1=F6348,1,F6348+1)))</f>
        <v>27</v>
      </c>
      <c r="F6349" s="72">
        <f>IF(E6349=0,0,IF(LİSTE!$F$1=E6349,1,E6349+1))</f>
        <v>28</v>
      </c>
      <c r="G6349" s="72" t="str">
        <f>IFERROR(VLOOKUP(A6349,TATİLLER!$A$2:$D$30000,3,0),"TATİL DEĞİL")</f>
        <v>TATİL DEĞİL</v>
      </c>
    </row>
    <row r="6350" spans="1:7" x14ac:dyDescent="0.25">
      <c r="A6350" s="74">
        <f t="shared" si="1460"/>
        <v>54087</v>
      </c>
      <c r="B6350" s="72">
        <f t="shared" si="1467"/>
        <v>4</v>
      </c>
      <c r="C6350" s="72" t="str">
        <f>IF(E6350=0,"RESMİ TATİL",VLOOKUP(E6350,LİSTE!$B$7:$D$1300,3,0))</f>
        <v>Nisa Nur SANCAR</v>
      </c>
      <c r="D6350" s="72" t="str">
        <f>IF(F6350=0,"RESMİ TATİL",VLOOKUP(F6350,LİSTE!$B$7:$D$1300,3,0))</f>
        <v>Esila ÇETİN</v>
      </c>
      <c r="E6350" s="72">
        <f>IF(B6350="TATİL",0,IF(F6349=0,F6348+1,IF(LİSTE!$F$1=F6349,1,F6349+1)))</f>
        <v>1</v>
      </c>
      <c r="F6350" s="72">
        <f>IF(E6350=0,0,IF(LİSTE!$F$1=E6350,1,E6350+1))</f>
        <v>2</v>
      </c>
      <c r="G6350" s="72" t="str">
        <f>IFERROR(VLOOKUP(A6350,TATİLLER!$A$2:$D$30000,3,0),"TATİL DEĞİL")</f>
        <v>TATİL DEĞİL</v>
      </c>
    </row>
    <row r="6351" spans="1:7" x14ac:dyDescent="0.25">
      <c r="A6351" s="74">
        <f t="shared" si="1460"/>
        <v>54088</v>
      </c>
      <c r="B6351" s="72">
        <f t="shared" si="1467"/>
        <v>5</v>
      </c>
      <c r="C6351" s="72" t="str">
        <f>IF(E6351=0,"RESMİ TATİL",VLOOKUP(E6351,LİSTE!$B$7:$D$1300,3,0))</f>
        <v>Zeynep Sevde TOPUZ</v>
      </c>
      <c r="D6351" s="72" t="str">
        <f>IF(F6351=0,"RESMİ TATİL",VLOOKUP(F6351,LİSTE!$B$7:$D$1300,3,0))</f>
        <v>Ömer Asaf KADAŞ</v>
      </c>
      <c r="E6351" s="72">
        <f>IF(B6351="TATİL",0,IF(F6350=0,F6349+1,IF(LİSTE!$F$1=F6350,1,F6350+1)))</f>
        <v>3</v>
      </c>
      <c r="F6351" s="72">
        <f>IF(E6351=0,0,IF(LİSTE!$F$1=E6351,1,E6351+1))</f>
        <v>4</v>
      </c>
      <c r="G6351" s="72" t="str">
        <f>IFERROR(VLOOKUP(A6351,TATİLLER!$A$2:$D$30000,3,0),"TATİL DEĞİL")</f>
        <v>TATİL DEĞİL</v>
      </c>
    </row>
    <row r="6352" spans="1:7" x14ac:dyDescent="0.25">
      <c r="A6352" s="74">
        <f t="shared" ref="A6352" si="1470">A6351+3</f>
        <v>54091</v>
      </c>
      <c r="B6352" s="72">
        <f t="shared" si="1467"/>
        <v>1</v>
      </c>
      <c r="C6352" s="72" t="str">
        <f>IF(E6352=0,"RESMİ TATİL",VLOOKUP(E6352,LİSTE!$B$7:$D$1300,3,0))</f>
        <v>Ramazan Baran ADIGÜZEL</v>
      </c>
      <c r="D6352" s="72" t="str">
        <f>IF(F6352=0,"RESMİ TATİL",VLOOKUP(F6352,LİSTE!$B$7:$D$1300,3,0))</f>
        <v>Bahar AKGÜN</v>
      </c>
      <c r="E6352" s="72">
        <f>IF(B6352="TATİL",0,IF(F6351=0,F6350+1,IF(LİSTE!$F$1=F6351,1,F6351+1)))</f>
        <v>5</v>
      </c>
      <c r="F6352" s="72">
        <f>IF(E6352=0,0,IF(LİSTE!$F$1=E6352,1,E6352+1))</f>
        <v>6</v>
      </c>
      <c r="G6352" s="72" t="str">
        <f>IFERROR(VLOOKUP(A6352,TATİLLER!$A$2:$D$30000,3,0),"TATİL DEĞİL")</f>
        <v>TATİL DEĞİL</v>
      </c>
    </row>
    <row r="6353" spans="1:7" x14ac:dyDescent="0.25">
      <c r="A6353" s="74">
        <f t="shared" si="1460"/>
        <v>54092</v>
      </c>
      <c r="B6353" s="72">
        <f t="shared" si="1467"/>
        <v>2</v>
      </c>
      <c r="C6353" s="72" t="str">
        <f>IF(E6353=0,"RESMİ TATİL",VLOOKUP(E6353,LİSTE!$B$7:$D$1300,3,0))</f>
        <v>Ömer AKGÜL</v>
      </c>
      <c r="D6353" s="72" t="str">
        <f>IF(F6353=0,"RESMİ TATİL",VLOOKUP(F6353,LİSTE!$B$7:$D$1300,3,0))</f>
        <v>Muharrem EFE TANRIVERDİ</v>
      </c>
      <c r="E6353" s="72">
        <f>IF(B6353="TATİL",0,IF(F6352=0,F6351+1,IF(LİSTE!$F$1=F6352,1,F6352+1)))</f>
        <v>7</v>
      </c>
      <c r="F6353" s="72">
        <f>IF(E6353=0,0,IF(LİSTE!$F$1=E6353,1,E6353+1))</f>
        <v>8</v>
      </c>
      <c r="G6353" s="72" t="str">
        <f>IFERROR(VLOOKUP(A6353,TATİLLER!$A$2:$D$30000,3,0),"TATİL DEĞİL")</f>
        <v>TATİL DEĞİL</v>
      </c>
    </row>
    <row r="6354" spans="1:7" x14ac:dyDescent="0.25">
      <c r="A6354" s="74">
        <f t="shared" si="1460"/>
        <v>54093</v>
      </c>
      <c r="B6354" s="72">
        <f t="shared" si="1467"/>
        <v>3</v>
      </c>
      <c r="C6354" s="72" t="str">
        <f>IF(E6354=0,"RESMİ TATİL",VLOOKUP(E6354,LİSTE!$B$7:$D$1300,3,0))</f>
        <v>Anıl DOĞAN</v>
      </c>
      <c r="D6354" s="72" t="str">
        <f>IF(F6354=0,"RESMİ TATİL",VLOOKUP(F6354,LİSTE!$B$7:$D$1300,3,0))</f>
        <v>İpek ARSLAN</v>
      </c>
      <c r="E6354" s="72">
        <f>IF(B6354="TATİL",0,IF(F6353=0,F6352+1,IF(LİSTE!$F$1=F6353,1,F6353+1)))</f>
        <v>9</v>
      </c>
      <c r="F6354" s="72">
        <f>IF(E6354=0,0,IF(LİSTE!$F$1=E6354,1,E6354+1))</f>
        <v>10</v>
      </c>
      <c r="G6354" s="72" t="str">
        <f>IFERROR(VLOOKUP(A6354,TATİLLER!$A$2:$D$30000,3,0),"TATİL DEĞİL")</f>
        <v>TATİL DEĞİL</v>
      </c>
    </row>
    <row r="6355" spans="1:7" x14ac:dyDescent="0.25">
      <c r="A6355" s="74">
        <f t="shared" si="1460"/>
        <v>54094</v>
      </c>
      <c r="B6355" s="72">
        <f t="shared" si="1467"/>
        <v>4</v>
      </c>
      <c r="C6355" s="72" t="str">
        <f>IF(E6355=0,"RESMİ TATİL",VLOOKUP(E6355,LİSTE!$B$7:$D$1300,3,0))</f>
        <v>Efe KARSAK</v>
      </c>
      <c r="D6355" s="72" t="str">
        <f>IF(F6355=0,"RESMİ TATİL",VLOOKUP(F6355,LİSTE!$B$7:$D$1300,3,0))</f>
        <v>Abdullah KIRBAÇ</v>
      </c>
      <c r="E6355" s="72">
        <f>IF(B6355="TATİL",0,IF(F6354=0,F6353+1,IF(LİSTE!$F$1=F6354,1,F6354+1)))</f>
        <v>11</v>
      </c>
      <c r="F6355" s="72">
        <f>IF(E6355=0,0,IF(LİSTE!$F$1=E6355,1,E6355+1))</f>
        <v>12</v>
      </c>
      <c r="G6355" s="72" t="str">
        <f>IFERROR(VLOOKUP(A6355,TATİLLER!$A$2:$D$30000,3,0),"TATİL DEĞİL")</f>
        <v>TATİL DEĞİL</v>
      </c>
    </row>
    <row r="6356" spans="1:7" x14ac:dyDescent="0.25">
      <c r="A6356" s="74">
        <f t="shared" si="1460"/>
        <v>54095</v>
      </c>
      <c r="B6356" s="72">
        <f t="shared" si="1467"/>
        <v>5</v>
      </c>
      <c r="C6356" s="72" t="str">
        <f>IF(E6356=0,"RESMİ TATİL",VLOOKUP(E6356,LİSTE!$B$7:$D$1300,3,0))</f>
        <v>Ümmü Defne GÜLER</v>
      </c>
      <c r="D6356" s="72" t="str">
        <f>IF(F6356=0,"RESMİ TATİL",VLOOKUP(F6356,LİSTE!$B$7:$D$1300,3,0))</f>
        <v>Şevval ÖZDAMAR</v>
      </c>
      <c r="E6356" s="72">
        <f>IF(B6356="TATİL",0,IF(F6355=0,F6354+1,IF(LİSTE!$F$1=F6355,1,F6355+1)))</f>
        <v>13</v>
      </c>
      <c r="F6356" s="72">
        <f>IF(E6356=0,0,IF(LİSTE!$F$1=E6356,1,E6356+1))</f>
        <v>14</v>
      </c>
      <c r="G6356" s="72" t="str">
        <f>IFERROR(VLOOKUP(A6356,TATİLLER!$A$2:$D$30000,3,0),"TATİL DEĞİL")</f>
        <v>TATİL DEĞİL</v>
      </c>
    </row>
    <row r="6357" spans="1:7" x14ac:dyDescent="0.25">
      <c r="A6357" s="74">
        <f t="shared" ref="A6357" si="1471">A6356+3</f>
        <v>54098</v>
      </c>
      <c r="B6357" s="72">
        <f t="shared" si="1467"/>
        <v>1</v>
      </c>
      <c r="C6357" s="72" t="str">
        <f>IF(E6357=0,"RESMİ TATİL",VLOOKUP(E6357,LİSTE!$B$7:$D$1300,3,0))</f>
        <v>Zeynep AKDAĞ</v>
      </c>
      <c r="D6357" s="72" t="str">
        <f>IF(F6357=0,"RESMİ TATİL",VLOOKUP(F6357,LİSTE!$B$7:$D$1300,3,0))</f>
        <v>Esma ÇOKER</v>
      </c>
      <c r="E6357" s="72">
        <f>IF(B6357="TATİL",0,IF(F6356=0,F6355+1,IF(LİSTE!$F$1=F6356,1,F6356+1)))</f>
        <v>15</v>
      </c>
      <c r="F6357" s="72">
        <f>IF(E6357=0,0,IF(LİSTE!$F$1=E6357,1,E6357+1))</f>
        <v>16</v>
      </c>
      <c r="G6357" s="72" t="str">
        <f>IFERROR(VLOOKUP(A6357,TATİLLER!$A$2:$D$30000,3,0),"TATİL DEĞİL")</f>
        <v>TATİL DEĞİL</v>
      </c>
    </row>
    <row r="6358" spans="1:7" x14ac:dyDescent="0.25">
      <c r="A6358" s="74">
        <f t="shared" si="1460"/>
        <v>54099</v>
      </c>
      <c r="B6358" s="72">
        <f t="shared" si="1467"/>
        <v>2</v>
      </c>
      <c r="C6358" s="72" t="str">
        <f>IF(E6358=0,"RESMİ TATİL",VLOOKUP(E6358,LİSTE!$B$7:$D$1300,3,0))</f>
        <v>Dursun Kubilay YAŞAR</v>
      </c>
      <c r="D6358" s="72" t="str">
        <f>IF(F6358=0,"RESMİ TATİL",VLOOKUP(F6358,LİSTE!$B$7:$D$1300,3,0))</f>
        <v>Zeynep Beril BAŞPINAR</v>
      </c>
      <c r="E6358" s="72">
        <f>IF(B6358="TATİL",0,IF(F6357=0,F6356+1,IF(LİSTE!$F$1=F6357,1,F6357+1)))</f>
        <v>17</v>
      </c>
      <c r="F6358" s="72">
        <f>IF(E6358=0,0,IF(LİSTE!$F$1=E6358,1,E6358+1))</f>
        <v>18</v>
      </c>
      <c r="G6358" s="72" t="str">
        <f>IFERROR(VLOOKUP(A6358,TATİLLER!$A$2:$D$30000,3,0),"TATİL DEĞİL")</f>
        <v>TATİL DEĞİL</v>
      </c>
    </row>
    <row r="6359" spans="1:7" x14ac:dyDescent="0.25">
      <c r="A6359" s="74">
        <f t="shared" si="1460"/>
        <v>54100</v>
      </c>
      <c r="B6359" s="72">
        <f t="shared" si="1467"/>
        <v>3</v>
      </c>
      <c r="C6359" s="72" t="str">
        <f>IF(E6359=0,"RESMİ TATİL",VLOOKUP(E6359,LİSTE!$B$7:$D$1300,3,0))</f>
        <v>Ahmet DAL</v>
      </c>
      <c r="D6359" s="72" t="str">
        <f>IF(F6359=0,"RESMİ TATİL",VLOOKUP(F6359,LİSTE!$B$7:$D$1300,3,0))</f>
        <v>Emirhan KARATAŞ</v>
      </c>
      <c r="E6359" s="72">
        <f>IF(B6359="TATİL",0,IF(F6358=0,F6357+1,IF(LİSTE!$F$1=F6358,1,F6358+1)))</f>
        <v>19</v>
      </c>
      <c r="F6359" s="72">
        <f>IF(E6359=0,0,IF(LİSTE!$F$1=E6359,1,E6359+1))</f>
        <v>20</v>
      </c>
      <c r="G6359" s="72" t="str">
        <f>IFERROR(VLOOKUP(A6359,TATİLLER!$A$2:$D$30000,3,0),"TATİL DEĞİL")</f>
        <v>TATİL DEĞİL</v>
      </c>
    </row>
    <row r="6360" spans="1:7" x14ac:dyDescent="0.25">
      <c r="A6360" s="74">
        <f t="shared" si="1460"/>
        <v>54101</v>
      </c>
      <c r="B6360" s="72">
        <f t="shared" si="1467"/>
        <v>4</v>
      </c>
      <c r="C6360" s="72" t="str">
        <f>IF(E6360=0,"RESMİ TATİL",VLOOKUP(E6360,LİSTE!$B$7:$D$1300,3,0))</f>
        <v>Zümra Yeter ARI</v>
      </c>
      <c r="D6360" s="72" t="str">
        <f>IF(F6360=0,"RESMİ TATİL",VLOOKUP(F6360,LİSTE!$B$7:$D$1300,3,0))</f>
        <v>Utku KARAGÖZ</v>
      </c>
      <c r="E6360" s="72">
        <f>IF(B6360="TATİL",0,IF(F6359=0,F6358+1,IF(LİSTE!$F$1=F6359,1,F6359+1)))</f>
        <v>21</v>
      </c>
      <c r="F6360" s="72">
        <f>IF(E6360=0,0,IF(LİSTE!$F$1=E6360,1,E6360+1))</f>
        <v>22</v>
      </c>
      <c r="G6360" s="72" t="str">
        <f>IFERROR(VLOOKUP(A6360,TATİLLER!$A$2:$D$30000,3,0),"TATİL DEĞİL")</f>
        <v>TATİL DEĞİL</v>
      </c>
    </row>
    <row r="6361" spans="1:7" x14ac:dyDescent="0.25">
      <c r="A6361" s="74">
        <f t="shared" si="1460"/>
        <v>54102</v>
      </c>
      <c r="B6361" s="72">
        <f t="shared" si="1467"/>
        <v>5</v>
      </c>
      <c r="C6361" s="72" t="str">
        <f>IF(E6361=0,"RESMİ TATİL",VLOOKUP(E6361,LİSTE!$B$7:$D$1300,3,0))</f>
        <v>Feyza Zümra AVCIOĞLU</v>
      </c>
      <c r="D6361" s="72" t="str">
        <f>IF(F6361=0,"RESMİ TATİL",VLOOKUP(F6361,LİSTE!$B$7:$D$1300,3,0))</f>
        <v>Yusuf Ali TABUR</v>
      </c>
      <c r="E6361" s="72">
        <f>IF(B6361="TATİL",0,IF(F6360=0,F6359+1,IF(LİSTE!$F$1=F6360,1,F6360+1)))</f>
        <v>23</v>
      </c>
      <c r="F6361" s="72">
        <f>IF(E6361=0,0,IF(LİSTE!$F$1=E6361,1,E6361+1))</f>
        <v>24</v>
      </c>
      <c r="G6361" s="72" t="str">
        <f>IFERROR(VLOOKUP(A6361,TATİLLER!$A$2:$D$30000,3,0),"TATİL DEĞİL")</f>
        <v>TATİL DEĞİL</v>
      </c>
    </row>
    <row r="6362" spans="1:7" x14ac:dyDescent="0.25">
      <c r="A6362" s="74">
        <f t="shared" ref="A6362" si="1472">A6361+3</f>
        <v>54105</v>
      </c>
      <c r="B6362" s="72">
        <f t="shared" si="1467"/>
        <v>1</v>
      </c>
      <c r="C6362" s="72" t="str">
        <f>IF(E6362=0,"RESMİ TATİL",VLOOKUP(E6362,LİSTE!$B$7:$D$1300,3,0))</f>
        <v>Irmak UTEBAY</v>
      </c>
      <c r="D6362" s="72" t="str">
        <f>IF(F6362=0,"RESMİ TATİL",VLOOKUP(F6362,LİSTE!$B$7:$D$1300,3,0))</f>
        <v>Kerem AKKOÇ</v>
      </c>
      <c r="E6362" s="72">
        <f>IF(B6362="TATİL",0,IF(F6361=0,F6360+1,IF(LİSTE!$F$1=F6361,1,F6361+1)))</f>
        <v>25</v>
      </c>
      <c r="F6362" s="72">
        <f>IF(E6362=0,0,IF(LİSTE!$F$1=E6362,1,E6362+1))</f>
        <v>26</v>
      </c>
      <c r="G6362" s="72" t="str">
        <f>IFERROR(VLOOKUP(A6362,TATİLLER!$A$2:$D$30000,3,0),"TATİL DEĞİL")</f>
        <v>TATİL DEĞİL</v>
      </c>
    </row>
    <row r="6363" spans="1:7" x14ac:dyDescent="0.25">
      <c r="A6363" s="74">
        <f t="shared" si="1460"/>
        <v>54106</v>
      </c>
      <c r="B6363" s="72">
        <f t="shared" si="1467"/>
        <v>2</v>
      </c>
      <c r="C6363" s="72" t="str">
        <f>IF(E6363=0,"RESMİ TATİL",VLOOKUP(E6363,LİSTE!$B$7:$D$1300,3,0))</f>
        <v>Elçin Ayşe ELMAS</v>
      </c>
      <c r="D6363" s="72" t="str">
        <f>IF(F6363=0,"RESMİ TATİL",VLOOKUP(F6363,LİSTE!$B$7:$D$1300,3,0))</f>
        <v>Muhammed YILDIZDAĞ</v>
      </c>
      <c r="E6363" s="72">
        <f>IF(B6363="TATİL",0,IF(F6362=0,F6361+1,IF(LİSTE!$F$1=F6362,1,F6362+1)))</f>
        <v>27</v>
      </c>
      <c r="F6363" s="72">
        <f>IF(E6363=0,0,IF(LİSTE!$F$1=E6363,1,E6363+1))</f>
        <v>28</v>
      </c>
      <c r="G6363" s="72" t="str">
        <f>IFERROR(VLOOKUP(A6363,TATİLLER!$A$2:$D$30000,3,0),"TATİL DEĞİL")</f>
        <v>TATİL DEĞİL</v>
      </c>
    </row>
    <row r="6364" spans="1:7" x14ac:dyDescent="0.25">
      <c r="A6364" s="74">
        <f t="shared" si="1460"/>
        <v>54107</v>
      </c>
      <c r="B6364" s="72">
        <f t="shared" si="1467"/>
        <v>3</v>
      </c>
      <c r="C6364" s="72" t="str">
        <f>IF(E6364=0,"RESMİ TATİL",VLOOKUP(E6364,LİSTE!$B$7:$D$1300,3,0))</f>
        <v>Nisa Nur SANCAR</v>
      </c>
      <c r="D6364" s="72" t="str">
        <f>IF(F6364=0,"RESMİ TATİL",VLOOKUP(F6364,LİSTE!$B$7:$D$1300,3,0))</f>
        <v>Esila ÇETİN</v>
      </c>
      <c r="E6364" s="72">
        <f>IF(B6364="TATİL",0,IF(F6363=0,F6362+1,IF(LİSTE!$F$1=F6363,1,F6363+1)))</f>
        <v>1</v>
      </c>
      <c r="F6364" s="72">
        <f>IF(E6364=0,0,IF(LİSTE!$F$1=E6364,1,E6364+1))</f>
        <v>2</v>
      </c>
      <c r="G6364" s="72" t="str">
        <f>IFERROR(VLOOKUP(A6364,TATİLLER!$A$2:$D$30000,3,0),"TATİL DEĞİL")</f>
        <v>TATİL DEĞİL</v>
      </c>
    </row>
    <row r="6365" spans="1:7" x14ac:dyDescent="0.25">
      <c r="A6365" s="74">
        <f t="shared" si="1460"/>
        <v>54108</v>
      </c>
      <c r="B6365" s="72">
        <f t="shared" si="1467"/>
        <v>4</v>
      </c>
      <c r="C6365" s="72" t="str">
        <f>IF(E6365=0,"RESMİ TATİL",VLOOKUP(E6365,LİSTE!$B$7:$D$1300,3,0))</f>
        <v>Zeynep Sevde TOPUZ</v>
      </c>
      <c r="D6365" s="72" t="str">
        <f>IF(F6365=0,"RESMİ TATİL",VLOOKUP(F6365,LİSTE!$B$7:$D$1300,3,0))</f>
        <v>Ömer Asaf KADAŞ</v>
      </c>
      <c r="E6365" s="72">
        <f>IF(B6365="TATİL",0,IF(F6364=0,F6363+1,IF(LİSTE!$F$1=F6364,1,F6364+1)))</f>
        <v>3</v>
      </c>
      <c r="F6365" s="72">
        <f>IF(E6365=0,0,IF(LİSTE!$F$1=E6365,1,E6365+1))</f>
        <v>4</v>
      </c>
      <c r="G6365" s="72" t="str">
        <f>IFERROR(VLOOKUP(A6365,TATİLLER!$A$2:$D$30000,3,0),"TATİL DEĞİL")</f>
        <v>TATİL DEĞİL</v>
      </c>
    </row>
    <row r="6366" spans="1:7" x14ac:dyDescent="0.25">
      <c r="A6366" s="74">
        <f t="shared" si="1460"/>
        <v>54109</v>
      </c>
      <c r="B6366" s="72">
        <f t="shared" si="1467"/>
        <v>5</v>
      </c>
      <c r="C6366" s="72" t="str">
        <f>IF(E6366=0,"RESMİ TATİL",VLOOKUP(E6366,LİSTE!$B$7:$D$1300,3,0))</f>
        <v>Ramazan Baran ADIGÜZEL</v>
      </c>
      <c r="D6366" s="72" t="str">
        <f>IF(F6366=0,"RESMİ TATİL",VLOOKUP(F6366,LİSTE!$B$7:$D$1300,3,0))</f>
        <v>Bahar AKGÜN</v>
      </c>
      <c r="E6366" s="72">
        <f>IF(B6366="TATİL",0,IF(F6365=0,F6364+1,IF(LİSTE!$F$1=F6365,1,F6365+1)))</f>
        <v>5</v>
      </c>
      <c r="F6366" s="72">
        <f>IF(E6366=0,0,IF(LİSTE!$F$1=E6366,1,E6366+1))</f>
        <v>6</v>
      </c>
      <c r="G6366" s="72" t="str">
        <f>IFERROR(VLOOKUP(A6366,TATİLLER!$A$2:$D$30000,3,0),"TATİL DEĞİL")</f>
        <v>TATİL DEĞİL</v>
      </c>
    </row>
    <row r="6367" spans="1:7" x14ac:dyDescent="0.25">
      <c r="A6367" s="74">
        <f t="shared" ref="A6367" si="1473">A6366+3</f>
        <v>54112</v>
      </c>
      <c r="B6367" s="72">
        <f t="shared" si="1467"/>
        <v>1</v>
      </c>
      <c r="C6367" s="72" t="str">
        <f>IF(E6367=0,"RESMİ TATİL",VLOOKUP(E6367,LİSTE!$B$7:$D$1300,3,0))</f>
        <v>Ömer AKGÜL</v>
      </c>
      <c r="D6367" s="72" t="str">
        <f>IF(F6367=0,"RESMİ TATİL",VLOOKUP(F6367,LİSTE!$B$7:$D$1300,3,0))</f>
        <v>Muharrem EFE TANRIVERDİ</v>
      </c>
      <c r="E6367" s="72">
        <f>IF(B6367="TATİL",0,IF(F6366=0,F6365+1,IF(LİSTE!$F$1=F6366,1,F6366+1)))</f>
        <v>7</v>
      </c>
      <c r="F6367" s="72">
        <f>IF(E6367=0,0,IF(LİSTE!$F$1=E6367,1,E6367+1))</f>
        <v>8</v>
      </c>
      <c r="G6367" s="72" t="str">
        <f>IFERROR(VLOOKUP(A6367,TATİLLER!$A$2:$D$30000,3,0),"TATİL DEĞİL")</f>
        <v>TATİL DEĞİL</v>
      </c>
    </row>
    <row r="6368" spans="1:7" x14ac:dyDescent="0.25">
      <c r="A6368" s="74">
        <f t="shared" si="1460"/>
        <v>54113</v>
      </c>
      <c r="B6368" s="72">
        <f t="shared" si="1467"/>
        <v>2</v>
      </c>
      <c r="C6368" s="72" t="str">
        <f>IF(E6368=0,"RESMİ TATİL",VLOOKUP(E6368,LİSTE!$B$7:$D$1300,3,0))</f>
        <v>Anıl DOĞAN</v>
      </c>
      <c r="D6368" s="72" t="str">
        <f>IF(F6368=0,"RESMİ TATİL",VLOOKUP(F6368,LİSTE!$B$7:$D$1300,3,0))</f>
        <v>İpek ARSLAN</v>
      </c>
      <c r="E6368" s="72">
        <f>IF(B6368="TATİL",0,IF(F6367=0,F6366+1,IF(LİSTE!$F$1=F6367,1,F6367+1)))</f>
        <v>9</v>
      </c>
      <c r="F6368" s="72">
        <f>IF(E6368=0,0,IF(LİSTE!$F$1=E6368,1,E6368+1))</f>
        <v>10</v>
      </c>
      <c r="G6368" s="72" t="str">
        <f>IFERROR(VLOOKUP(A6368,TATİLLER!$A$2:$D$30000,3,0),"TATİL DEĞİL")</f>
        <v>TATİL DEĞİL</v>
      </c>
    </row>
    <row r="6369" spans="1:7" x14ac:dyDescent="0.25">
      <c r="A6369" s="74">
        <f t="shared" si="1460"/>
        <v>54114</v>
      </c>
      <c r="B6369" s="72">
        <f t="shared" si="1467"/>
        <v>3</v>
      </c>
      <c r="C6369" s="72" t="str">
        <f>IF(E6369=0,"RESMİ TATİL",VLOOKUP(E6369,LİSTE!$B$7:$D$1300,3,0))</f>
        <v>Efe KARSAK</v>
      </c>
      <c r="D6369" s="72" t="str">
        <f>IF(F6369=0,"RESMİ TATİL",VLOOKUP(F6369,LİSTE!$B$7:$D$1300,3,0))</f>
        <v>Abdullah KIRBAÇ</v>
      </c>
      <c r="E6369" s="72">
        <f>IF(B6369="TATİL",0,IF(F6368=0,F6367+1,IF(LİSTE!$F$1=F6368,1,F6368+1)))</f>
        <v>11</v>
      </c>
      <c r="F6369" s="72">
        <f>IF(E6369=0,0,IF(LİSTE!$F$1=E6369,1,E6369+1))</f>
        <v>12</v>
      </c>
      <c r="G6369" s="72" t="str">
        <f>IFERROR(VLOOKUP(A6369,TATİLLER!$A$2:$D$30000,3,0),"TATİL DEĞİL")</f>
        <v>TATİL DEĞİL</v>
      </c>
    </row>
    <row r="6370" spans="1:7" x14ac:dyDescent="0.25">
      <c r="A6370" s="74">
        <f t="shared" si="1460"/>
        <v>54115</v>
      </c>
      <c r="B6370" s="72">
        <f t="shared" si="1467"/>
        <v>4</v>
      </c>
      <c r="C6370" s="72" t="str">
        <f>IF(E6370=0,"RESMİ TATİL",VLOOKUP(E6370,LİSTE!$B$7:$D$1300,3,0))</f>
        <v>Ümmü Defne GÜLER</v>
      </c>
      <c r="D6370" s="72" t="str">
        <f>IF(F6370=0,"RESMİ TATİL",VLOOKUP(F6370,LİSTE!$B$7:$D$1300,3,0))</f>
        <v>Şevval ÖZDAMAR</v>
      </c>
      <c r="E6370" s="72">
        <f>IF(B6370="TATİL",0,IF(F6369=0,F6368+1,IF(LİSTE!$F$1=F6369,1,F6369+1)))</f>
        <v>13</v>
      </c>
      <c r="F6370" s="72">
        <f>IF(E6370=0,0,IF(LİSTE!$F$1=E6370,1,E6370+1))</f>
        <v>14</v>
      </c>
      <c r="G6370" s="72" t="str">
        <f>IFERROR(VLOOKUP(A6370,TATİLLER!$A$2:$D$30000,3,0),"TATİL DEĞİL")</f>
        <v>TATİL DEĞİL</v>
      </c>
    </row>
    <row r="6371" spans="1:7" x14ac:dyDescent="0.25">
      <c r="A6371" s="74">
        <f t="shared" si="1460"/>
        <v>54116</v>
      </c>
      <c r="B6371" s="72">
        <f t="shared" si="1467"/>
        <v>5</v>
      </c>
      <c r="C6371" s="72" t="str">
        <f>IF(E6371=0,"RESMİ TATİL",VLOOKUP(E6371,LİSTE!$B$7:$D$1300,3,0))</f>
        <v>Zeynep AKDAĞ</v>
      </c>
      <c r="D6371" s="72" t="str">
        <f>IF(F6371=0,"RESMİ TATİL",VLOOKUP(F6371,LİSTE!$B$7:$D$1300,3,0))</f>
        <v>Esma ÇOKER</v>
      </c>
      <c r="E6371" s="72">
        <f>IF(B6371="TATİL",0,IF(F6370=0,F6369+1,IF(LİSTE!$F$1=F6370,1,F6370+1)))</f>
        <v>15</v>
      </c>
      <c r="F6371" s="72">
        <f>IF(E6371=0,0,IF(LİSTE!$F$1=E6371,1,E6371+1))</f>
        <v>16</v>
      </c>
      <c r="G6371" s="72" t="str">
        <f>IFERROR(VLOOKUP(A6371,TATİLLER!$A$2:$D$30000,3,0),"TATİL DEĞİL")</f>
        <v>TATİL DEĞİL</v>
      </c>
    </row>
    <row r="6372" spans="1:7" x14ac:dyDescent="0.25">
      <c r="A6372" s="74">
        <f t="shared" ref="A6372" si="1474">A6371+3</f>
        <v>54119</v>
      </c>
      <c r="B6372" s="72">
        <f t="shared" si="1467"/>
        <v>1</v>
      </c>
      <c r="C6372" s="72" t="str">
        <f>IF(E6372=0,"RESMİ TATİL",VLOOKUP(E6372,LİSTE!$B$7:$D$1300,3,0))</f>
        <v>Dursun Kubilay YAŞAR</v>
      </c>
      <c r="D6372" s="72" t="str">
        <f>IF(F6372=0,"RESMİ TATİL",VLOOKUP(F6372,LİSTE!$B$7:$D$1300,3,0))</f>
        <v>Zeynep Beril BAŞPINAR</v>
      </c>
      <c r="E6372" s="72">
        <f>IF(B6372="TATİL",0,IF(F6371=0,F6370+1,IF(LİSTE!$F$1=F6371,1,F6371+1)))</f>
        <v>17</v>
      </c>
      <c r="F6372" s="72">
        <f>IF(E6372=0,0,IF(LİSTE!$F$1=E6372,1,E6372+1))</f>
        <v>18</v>
      </c>
      <c r="G6372" s="72" t="str">
        <f>IFERROR(VLOOKUP(A6372,TATİLLER!$A$2:$D$30000,3,0),"TATİL DEĞİL")</f>
        <v>TATİL DEĞİL</v>
      </c>
    </row>
    <row r="6373" spans="1:7" x14ac:dyDescent="0.25">
      <c r="A6373" s="74">
        <f t="shared" ref="A6373:A6436" si="1475">A6372+1</f>
        <v>54120</v>
      </c>
      <c r="B6373" s="72">
        <f t="shared" si="1467"/>
        <v>2</v>
      </c>
      <c r="C6373" s="72" t="str">
        <f>IF(E6373=0,"RESMİ TATİL",VLOOKUP(E6373,LİSTE!$B$7:$D$1300,3,0))</f>
        <v>Ahmet DAL</v>
      </c>
      <c r="D6373" s="72" t="str">
        <f>IF(F6373=0,"RESMİ TATİL",VLOOKUP(F6373,LİSTE!$B$7:$D$1300,3,0))</f>
        <v>Emirhan KARATAŞ</v>
      </c>
      <c r="E6373" s="72">
        <f>IF(B6373="TATİL",0,IF(F6372=0,F6371+1,IF(LİSTE!$F$1=F6372,1,F6372+1)))</f>
        <v>19</v>
      </c>
      <c r="F6373" s="72">
        <f>IF(E6373=0,0,IF(LİSTE!$F$1=E6373,1,E6373+1))</f>
        <v>20</v>
      </c>
      <c r="G6373" s="72" t="str">
        <f>IFERROR(VLOOKUP(A6373,TATİLLER!$A$2:$D$30000,3,0),"TATİL DEĞİL")</f>
        <v>TATİL DEĞİL</v>
      </c>
    </row>
    <row r="6374" spans="1:7" x14ac:dyDescent="0.25">
      <c r="A6374" s="74">
        <f t="shared" si="1475"/>
        <v>54121</v>
      </c>
      <c r="B6374" s="72">
        <f t="shared" si="1467"/>
        <v>3</v>
      </c>
      <c r="C6374" s="72" t="str">
        <f>IF(E6374=0,"RESMİ TATİL",VLOOKUP(E6374,LİSTE!$B$7:$D$1300,3,0))</f>
        <v>Zümra Yeter ARI</v>
      </c>
      <c r="D6374" s="72" t="str">
        <f>IF(F6374=0,"RESMİ TATİL",VLOOKUP(F6374,LİSTE!$B$7:$D$1300,3,0))</f>
        <v>Utku KARAGÖZ</v>
      </c>
      <c r="E6374" s="72">
        <f>IF(B6374="TATİL",0,IF(F6373=0,F6372+1,IF(LİSTE!$F$1=F6373,1,F6373+1)))</f>
        <v>21</v>
      </c>
      <c r="F6374" s="72">
        <f>IF(E6374=0,0,IF(LİSTE!$F$1=E6374,1,E6374+1))</f>
        <v>22</v>
      </c>
      <c r="G6374" s="72" t="str">
        <f>IFERROR(VLOOKUP(A6374,TATİLLER!$A$2:$D$30000,3,0),"TATİL DEĞİL")</f>
        <v>TATİL DEĞİL</v>
      </c>
    </row>
    <row r="6375" spans="1:7" x14ac:dyDescent="0.25">
      <c r="A6375" s="74">
        <f t="shared" si="1475"/>
        <v>54122</v>
      </c>
      <c r="B6375" s="72">
        <f t="shared" si="1467"/>
        <v>4</v>
      </c>
      <c r="C6375" s="72" t="str">
        <f>IF(E6375=0,"RESMİ TATİL",VLOOKUP(E6375,LİSTE!$B$7:$D$1300,3,0))</f>
        <v>Feyza Zümra AVCIOĞLU</v>
      </c>
      <c r="D6375" s="72" t="str">
        <f>IF(F6375=0,"RESMİ TATİL",VLOOKUP(F6375,LİSTE!$B$7:$D$1300,3,0))</f>
        <v>Yusuf Ali TABUR</v>
      </c>
      <c r="E6375" s="72">
        <f>IF(B6375="TATİL",0,IF(F6374=0,F6373+1,IF(LİSTE!$F$1=F6374,1,F6374+1)))</f>
        <v>23</v>
      </c>
      <c r="F6375" s="72">
        <f>IF(E6375=0,0,IF(LİSTE!$F$1=E6375,1,E6375+1))</f>
        <v>24</v>
      </c>
      <c r="G6375" s="72" t="str">
        <f>IFERROR(VLOOKUP(A6375,TATİLLER!$A$2:$D$30000,3,0),"TATİL DEĞİL")</f>
        <v>TATİL DEĞİL</v>
      </c>
    </row>
    <row r="6376" spans="1:7" x14ac:dyDescent="0.25">
      <c r="A6376" s="74">
        <f t="shared" si="1475"/>
        <v>54123</v>
      </c>
      <c r="B6376" s="72">
        <f t="shared" si="1467"/>
        <v>5</v>
      </c>
      <c r="C6376" s="72" t="str">
        <f>IF(E6376=0,"RESMİ TATİL",VLOOKUP(E6376,LİSTE!$B$7:$D$1300,3,0))</f>
        <v>Irmak UTEBAY</v>
      </c>
      <c r="D6376" s="72" t="str">
        <f>IF(F6376=0,"RESMİ TATİL",VLOOKUP(F6376,LİSTE!$B$7:$D$1300,3,0))</f>
        <v>Kerem AKKOÇ</v>
      </c>
      <c r="E6376" s="72">
        <f>IF(B6376="TATİL",0,IF(F6375=0,F6374+1,IF(LİSTE!$F$1=F6375,1,F6375+1)))</f>
        <v>25</v>
      </c>
      <c r="F6376" s="72">
        <f>IF(E6376=0,0,IF(LİSTE!$F$1=E6376,1,E6376+1))</f>
        <v>26</v>
      </c>
      <c r="G6376" s="72" t="str">
        <f>IFERROR(VLOOKUP(A6376,TATİLLER!$A$2:$D$30000,3,0),"TATİL DEĞİL")</f>
        <v>TATİL DEĞİL</v>
      </c>
    </row>
    <row r="6377" spans="1:7" x14ac:dyDescent="0.25">
      <c r="A6377" s="74">
        <f t="shared" ref="A6377" si="1476">A6376+3</f>
        <v>54126</v>
      </c>
      <c r="B6377" s="72">
        <f t="shared" si="1467"/>
        <v>1</v>
      </c>
      <c r="C6377" s="72" t="str">
        <f>IF(E6377=0,"RESMİ TATİL",VLOOKUP(E6377,LİSTE!$B$7:$D$1300,3,0))</f>
        <v>Elçin Ayşe ELMAS</v>
      </c>
      <c r="D6377" s="72" t="str">
        <f>IF(F6377=0,"RESMİ TATİL",VLOOKUP(F6377,LİSTE!$B$7:$D$1300,3,0))</f>
        <v>Muhammed YILDIZDAĞ</v>
      </c>
      <c r="E6377" s="72">
        <f>IF(B6377="TATİL",0,IF(F6376=0,F6375+1,IF(LİSTE!$F$1=F6376,1,F6376+1)))</f>
        <v>27</v>
      </c>
      <c r="F6377" s="72">
        <f>IF(E6377=0,0,IF(LİSTE!$F$1=E6377,1,E6377+1))</f>
        <v>28</v>
      </c>
      <c r="G6377" s="72" t="str">
        <f>IFERROR(VLOOKUP(A6377,TATİLLER!$A$2:$D$30000,3,0),"TATİL DEĞİL")</f>
        <v>TATİL DEĞİL</v>
      </c>
    </row>
    <row r="6378" spans="1:7" x14ac:dyDescent="0.25">
      <c r="A6378" s="74">
        <f t="shared" si="1475"/>
        <v>54127</v>
      </c>
      <c r="B6378" s="72">
        <f t="shared" si="1467"/>
        <v>2</v>
      </c>
      <c r="C6378" s="72" t="str">
        <f>IF(E6378=0,"RESMİ TATİL",VLOOKUP(E6378,LİSTE!$B$7:$D$1300,3,0))</f>
        <v>Nisa Nur SANCAR</v>
      </c>
      <c r="D6378" s="72" t="str">
        <f>IF(F6378=0,"RESMİ TATİL",VLOOKUP(F6378,LİSTE!$B$7:$D$1300,3,0))</f>
        <v>Esila ÇETİN</v>
      </c>
      <c r="E6378" s="72">
        <f>IF(B6378="TATİL",0,IF(F6377=0,F6376+1,IF(LİSTE!$F$1=F6377,1,F6377+1)))</f>
        <v>1</v>
      </c>
      <c r="F6378" s="72">
        <f>IF(E6378=0,0,IF(LİSTE!$F$1=E6378,1,E6378+1))</f>
        <v>2</v>
      </c>
      <c r="G6378" s="72" t="str">
        <f>IFERROR(VLOOKUP(A6378,TATİLLER!$A$2:$D$30000,3,0),"TATİL DEĞİL")</f>
        <v>TATİL DEĞİL</v>
      </c>
    </row>
    <row r="6379" spans="1:7" x14ac:dyDescent="0.25">
      <c r="A6379" s="74">
        <f t="shared" si="1475"/>
        <v>54128</v>
      </c>
      <c r="B6379" s="72">
        <f t="shared" si="1467"/>
        <v>3</v>
      </c>
      <c r="C6379" s="72" t="str">
        <f>IF(E6379=0,"RESMİ TATİL",VLOOKUP(E6379,LİSTE!$B$7:$D$1300,3,0))</f>
        <v>Zeynep Sevde TOPUZ</v>
      </c>
      <c r="D6379" s="72" t="str">
        <f>IF(F6379=0,"RESMİ TATİL",VLOOKUP(F6379,LİSTE!$B$7:$D$1300,3,0))</f>
        <v>Ömer Asaf KADAŞ</v>
      </c>
      <c r="E6379" s="72">
        <f>IF(B6379="TATİL",0,IF(F6378=0,F6377+1,IF(LİSTE!$F$1=F6378,1,F6378+1)))</f>
        <v>3</v>
      </c>
      <c r="F6379" s="72">
        <f>IF(E6379=0,0,IF(LİSTE!$F$1=E6379,1,E6379+1))</f>
        <v>4</v>
      </c>
      <c r="G6379" s="72" t="str">
        <f>IFERROR(VLOOKUP(A6379,TATİLLER!$A$2:$D$30000,3,0),"TATİL DEĞİL")</f>
        <v>TATİL DEĞİL</v>
      </c>
    </row>
    <row r="6380" spans="1:7" x14ac:dyDescent="0.25">
      <c r="A6380" s="74">
        <f t="shared" si="1475"/>
        <v>54129</v>
      </c>
      <c r="B6380" s="72">
        <f t="shared" si="1467"/>
        <v>4</v>
      </c>
      <c r="C6380" s="72" t="str">
        <f>IF(E6380=0,"RESMİ TATİL",VLOOKUP(E6380,LİSTE!$B$7:$D$1300,3,0))</f>
        <v>Ramazan Baran ADIGÜZEL</v>
      </c>
      <c r="D6380" s="72" t="str">
        <f>IF(F6380=0,"RESMİ TATİL",VLOOKUP(F6380,LİSTE!$B$7:$D$1300,3,0))</f>
        <v>Bahar AKGÜN</v>
      </c>
      <c r="E6380" s="72">
        <f>IF(B6380="TATİL",0,IF(F6379=0,F6378+1,IF(LİSTE!$F$1=F6379,1,F6379+1)))</f>
        <v>5</v>
      </c>
      <c r="F6380" s="72">
        <f>IF(E6380=0,0,IF(LİSTE!$F$1=E6380,1,E6380+1))</f>
        <v>6</v>
      </c>
      <c r="G6380" s="72" t="str">
        <f>IFERROR(VLOOKUP(A6380,TATİLLER!$A$2:$D$30000,3,0),"TATİL DEĞİL")</f>
        <v>TATİL DEĞİL</v>
      </c>
    </row>
    <row r="6381" spans="1:7" x14ac:dyDescent="0.25">
      <c r="A6381" s="74">
        <f t="shared" si="1475"/>
        <v>54130</v>
      </c>
      <c r="B6381" s="72">
        <f t="shared" si="1467"/>
        <v>5</v>
      </c>
      <c r="C6381" s="72" t="str">
        <f>IF(E6381=0,"RESMİ TATİL",VLOOKUP(E6381,LİSTE!$B$7:$D$1300,3,0))</f>
        <v>Ömer AKGÜL</v>
      </c>
      <c r="D6381" s="72" t="str">
        <f>IF(F6381=0,"RESMİ TATİL",VLOOKUP(F6381,LİSTE!$B$7:$D$1300,3,0))</f>
        <v>Muharrem EFE TANRIVERDİ</v>
      </c>
      <c r="E6381" s="72">
        <f>IF(B6381="TATİL",0,IF(F6380=0,F6379+1,IF(LİSTE!$F$1=F6380,1,F6380+1)))</f>
        <v>7</v>
      </c>
      <c r="F6381" s="72">
        <f>IF(E6381=0,0,IF(LİSTE!$F$1=E6381,1,E6381+1))</f>
        <v>8</v>
      </c>
      <c r="G6381" s="72" t="str">
        <f>IFERROR(VLOOKUP(A6381,TATİLLER!$A$2:$D$30000,3,0),"TATİL DEĞİL")</f>
        <v>TATİL DEĞİL</v>
      </c>
    </row>
    <row r="6382" spans="1:7" x14ac:dyDescent="0.25">
      <c r="A6382" s="74">
        <f t="shared" ref="A6382" si="1477">A6381+3</f>
        <v>54133</v>
      </c>
      <c r="B6382" s="72">
        <f t="shared" si="1467"/>
        <v>1</v>
      </c>
      <c r="C6382" s="72" t="str">
        <f>IF(E6382=0,"RESMİ TATİL",VLOOKUP(E6382,LİSTE!$B$7:$D$1300,3,0))</f>
        <v>Anıl DOĞAN</v>
      </c>
      <c r="D6382" s="72" t="str">
        <f>IF(F6382=0,"RESMİ TATİL",VLOOKUP(F6382,LİSTE!$B$7:$D$1300,3,0))</f>
        <v>İpek ARSLAN</v>
      </c>
      <c r="E6382" s="72">
        <f>IF(B6382="TATİL",0,IF(F6381=0,F6380+1,IF(LİSTE!$F$1=F6381,1,F6381+1)))</f>
        <v>9</v>
      </c>
      <c r="F6382" s="72">
        <f>IF(E6382=0,0,IF(LİSTE!$F$1=E6382,1,E6382+1))</f>
        <v>10</v>
      </c>
      <c r="G6382" s="72" t="str">
        <f>IFERROR(VLOOKUP(A6382,TATİLLER!$A$2:$D$30000,3,0),"TATİL DEĞİL")</f>
        <v>TATİL DEĞİL</v>
      </c>
    </row>
    <row r="6383" spans="1:7" x14ac:dyDescent="0.25">
      <c r="A6383" s="74">
        <f t="shared" si="1475"/>
        <v>54134</v>
      </c>
      <c r="B6383" s="72">
        <f t="shared" si="1467"/>
        <v>2</v>
      </c>
      <c r="C6383" s="72" t="str">
        <f>IF(E6383=0,"RESMİ TATİL",VLOOKUP(E6383,LİSTE!$B$7:$D$1300,3,0))</f>
        <v>Efe KARSAK</v>
      </c>
      <c r="D6383" s="72" t="str">
        <f>IF(F6383=0,"RESMİ TATİL",VLOOKUP(F6383,LİSTE!$B$7:$D$1300,3,0))</f>
        <v>Abdullah KIRBAÇ</v>
      </c>
      <c r="E6383" s="72">
        <f>IF(B6383="TATİL",0,IF(F6382=0,F6381+1,IF(LİSTE!$F$1=F6382,1,F6382+1)))</f>
        <v>11</v>
      </c>
      <c r="F6383" s="72">
        <f>IF(E6383=0,0,IF(LİSTE!$F$1=E6383,1,E6383+1))</f>
        <v>12</v>
      </c>
      <c r="G6383" s="72" t="str">
        <f>IFERROR(VLOOKUP(A6383,TATİLLER!$A$2:$D$30000,3,0),"TATİL DEĞİL")</f>
        <v>TATİL DEĞİL</v>
      </c>
    </row>
    <row r="6384" spans="1:7" x14ac:dyDescent="0.25">
      <c r="A6384" s="74">
        <f t="shared" si="1475"/>
        <v>54135</v>
      </c>
      <c r="B6384" s="72">
        <f t="shared" si="1467"/>
        <v>3</v>
      </c>
      <c r="C6384" s="72" t="str">
        <f>IF(E6384=0,"RESMİ TATİL",VLOOKUP(E6384,LİSTE!$B$7:$D$1300,3,0))</f>
        <v>Ümmü Defne GÜLER</v>
      </c>
      <c r="D6384" s="72" t="str">
        <f>IF(F6384=0,"RESMİ TATİL",VLOOKUP(F6384,LİSTE!$B$7:$D$1300,3,0))</f>
        <v>Şevval ÖZDAMAR</v>
      </c>
      <c r="E6384" s="72">
        <f>IF(B6384="TATİL",0,IF(F6383=0,F6382+1,IF(LİSTE!$F$1=F6383,1,F6383+1)))</f>
        <v>13</v>
      </c>
      <c r="F6384" s="72">
        <f>IF(E6384=0,0,IF(LİSTE!$F$1=E6384,1,E6384+1))</f>
        <v>14</v>
      </c>
      <c r="G6384" s="72" t="str">
        <f>IFERROR(VLOOKUP(A6384,TATİLLER!$A$2:$D$30000,3,0),"TATİL DEĞİL")</f>
        <v>TATİL DEĞİL</v>
      </c>
    </row>
    <row r="6385" spans="1:7" x14ac:dyDescent="0.25">
      <c r="A6385" s="74">
        <f t="shared" si="1475"/>
        <v>54136</v>
      </c>
      <c r="B6385" s="72">
        <f t="shared" si="1467"/>
        <v>4</v>
      </c>
      <c r="C6385" s="72" t="str">
        <f>IF(E6385=0,"RESMİ TATİL",VLOOKUP(E6385,LİSTE!$B$7:$D$1300,3,0))</f>
        <v>Zeynep AKDAĞ</v>
      </c>
      <c r="D6385" s="72" t="str">
        <f>IF(F6385=0,"RESMİ TATİL",VLOOKUP(F6385,LİSTE!$B$7:$D$1300,3,0))</f>
        <v>Esma ÇOKER</v>
      </c>
      <c r="E6385" s="72">
        <f>IF(B6385="TATİL",0,IF(F6384=0,F6383+1,IF(LİSTE!$F$1=F6384,1,F6384+1)))</f>
        <v>15</v>
      </c>
      <c r="F6385" s="72">
        <f>IF(E6385=0,0,IF(LİSTE!$F$1=E6385,1,E6385+1))</f>
        <v>16</v>
      </c>
      <c r="G6385" s="72" t="str">
        <f>IFERROR(VLOOKUP(A6385,TATİLLER!$A$2:$D$30000,3,0),"TATİL DEĞİL")</f>
        <v>TATİL DEĞİL</v>
      </c>
    </row>
    <row r="6386" spans="1:7" x14ac:dyDescent="0.25">
      <c r="A6386" s="74">
        <f t="shared" si="1475"/>
        <v>54137</v>
      </c>
      <c r="B6386" s="72">
        <f t="shared" si="1467"/>
        <v>5</v>
      </c>
      <c r="C6386" s="72" t="str">
        <f>IF(E6386=0,"RESMİ TATİL",VLOOKUP(E6386,LİSTE!$B$7:$D$1300,3,0))</f>
        <v>Dursun Kubilay YAŞAR</v>
      </c>
      <c r="D6386" s="72" t="str">
        <f>IF(F6386=0,"RESMİ TATİL",VLOOKUP(F6386,LİSTE!$B$7:$D$1300,3,0))</f>
        <v>Zeynep Beril BAŞPINAR</v>
      </c>
      <c r="E6386" s="72">
        <f>IF(B6386="TATİL",0,IF(F6385=0,F6384+1,IF(LİSTE!$F$1=F6385,1,F6385+1)))</f>
        <v>17</v>
      </c>
      <c r="F6386" s="72">
        <f>IF(E6386=0,0,IF(LİSTE!$F$1=E6386,1,E6386+1))</f>
        <v>18</v>
      </c>
      <c r="G6386" s="72" t="str">
        <f>IFERROR(VLOOKUP(A6386,TATİLLER!$A$2:$D$30000,3,0),"TATİL DEĞİL")</f>
        <v>TATİL DEĞİL</v>
      </c>
    </row>
    <row r="6387" spans="1:7" x14ac:dyDescent="0.25">
      <c r="A6387" s="74">
        <f t="shared" ref="A6387" si="1478">A6386+3</f>
        <v>54140</v>
      </c>
      <c r="B6387" s="72">
        <f t="shared" si="1467"/>
        <v>1</v>
      </c>
      <c r="C6387" s="72" t="str">
        <f>IF(E6387=0,"RESMİ TATİL",VLOOKUP(E6387,LİSTE!$B$7:$D$1300,3,0))</f>
        <v>Ahmet DAL</v>
      </c>
      <c r="D6387" s="72" t="str">
        <f>IF(F6387=0,"RESMİ TATİL",VLOOKUP(F6387,LİSTE!$B$7:$D$1300,3,0))</f>
        <v>Emirhan KARATAŞ</v>
      </c>
      <c r="E6387" s="72">
        <f>IF(B6387="TATİL",0,IF(F6386=0,F6385+1,IF(LİSTE!$F$1=F6386,1,F6386+1)))</f>
        <v>19</v>
      </c>
      <c r="F6387" s="72">
        <f>IF(E6387=0,0,IF(LİSTE!$F$1=E6387,1,E6387+1))</f>
        <v>20</v>
      </c>
      <c r="G6387" s="72" t="str">
        <f>IFERROR(VLOOKUP(A6387,TATİLLER!$A$2:$D$30000,3,0),"TATİL DEĞİL")</f>
        <v>TATİL DEĞİL</v>
      </c>
    </row>
    <row r="6388" spans="1:7" x14ac:dyDescent="0.25">
      <c r="A6388" s="74">
        <f t="shared" si="1475"/>
        <v>54141</v>
      </c>
      <c r="B6388" s="72">
        <f t="shared" si="1467"/>
        <v>2</v>
      </c>
      <c r="C6388" s="72" t="str">
        <f>IF(E6388=0,"RESMİ TATİL",VLOOKUP(E6388,LİSTE!$B$7:$D$1300,3,0))</f>
        <v>Zümra Yeter ARI</v>
      </c>
      <c r="D6388" s="72" t="str">
        <f>IF(F6388=0,"RESMİ TATİL",VLOOKUP(F6388,LİSTE!$B$7:$D$1300,3,0))</f>
        <v>Utku KARAGÖZ</v>
      </c>
      <c r="E6388" s="72">
        <f>IF(B6388="TATİL",0,IF(F6387=0,F6386+1,IF(LİSTE!$F$1=F6387,1,F6387+1)))</f>
        <v>21</v>
      </c>
      <c r="F6388" s="72">
        <f>IF(E6388=0,0,IF(LİSTE!$F$1=E6388,1,E6388+1))</f>
        <v>22</v>
      </c>
      <c r="G6388" s="72" t="str">
        <f>IFERROR(VLOOKUP(A6388,TATİLLER!$A$2:$D$30000,3,0),"TATİL DEĞİL")</f>
        <v>TATİL DEĞİL</v>
      </c>
    </row>
    <row r="6389" spans="1:7" x14ac:dyDescent="0.25">
      <c r="A6389" s="74">
        <f t="shared" si="1475"/>
        <v>54142</v>
      </c>
      <c r="B6389" s="72">
        <f t="shared" si="1467"/>
        <v>3</v>
      </c>
      <c r="C6389" s="72" t="str">
        <f>IF(E6389=0,"RESMİ TATİL",VLOOKUP(E6389,LİSTE!$B$7:$D$1300,3,0))</f>
        <v>Feyza Zümra AVCIOĞLU</v>
      </c>
      <c r="D6389" s="72" t="str">
        <f>IF(F6389=0,"RESMİ TATİL",VLOOKUP(F6389,LİSTE!$B$7:$D$1300,3,0))</f>
        <v>Yusuf Ali TABUR</v>
      </c>
      <c r="E6389" s="72">
        <f>IF(B6389="TATİL",0,IF(F6388=0,F6387+1,IF(LİSTE!$F$1=F6388,1,F6388+1)))</f>
        <v>23</v>
      </c>
      <c r="F6389" s="72">
        <f>IF(E6389=0,0,IF(LİSTE!$F$1=E6389,1,E6389+1))</f>
        <v>24</v>
      </c>
      <c r="G6389" s="72" t="str">
        <f>IFERROR(VLOOKUP(A6389,TATİLLER!$A$2:$D$30000,3,0),"TATİL DEĞİL")</f>
        <v>TATİL DEĞİL</v>
      </c>
    </row>
    <row r="6390" spans="1:7" x14ac:dyDescent="0.25">
      <c r="A6390" s="74">
        <f t="shared" si="1475"/>
        <v>54143</v>
      </c>
      <c r="B6390" s="72">
        <f t="shared" si="1467"/>
        <v>4</v>
      </c>
      <c r="C6390" s="72" t="str">
        <f>IF(E6390=0,"RESMİ TATİL",VLOOKUP(E6390,LİSTE!$B$7:$D$1300,3,0))</f>
        <v>Irmak UTEBAY</v>
      </c>
      <c r="D6390" s="72" t="str">
        <f>IF(F6390=0,"RESMİ TATİL",VLOOKUP(F6390,LİSTE!$B$7:$D$1300,3,0))</f>
        <v>Kerem AKKOÇ</v>
      </c>
      <c r="E6390" s="72">
        <f>IF(B6390="TATİL",0,IF(F6389=0,F6388+1,IF(LİSTE!$F$1=F6389,1,F6389+1)))</f>
        <v>25</v>
      </c>
      <c r="F6390" s="72">
        <f>IF(E6390=0,0,IF(LİSTE!$F$1=E6390,1,E6390+1))</f>
        <v>26</v>
      </c>
      <c r="G6390" s="72" t="str">
        <f>IFERROR(VLOOKUP(A6390,TATİLLER!$A$2:$D$30000,3,0),"TATİL DEĞİL")</f>
        <v>TATİL DEĞİL</v>
      </c>
    </row>
    <row r="6391" spans="1:7" x14ac:dyDescent="0.25">
      <c r="A6391" s="74">
        <f t="shared" si="1475"/>
        <v>54144</v>
      </c>
      <c r="B6391" s="72">
        <f t="shared" si="1467"/>
        <v>5</v>
      </c>
      <c r="C6391" s="72" t="str">
        <f>IF(E6391=0,"RESMİ TATİL",VLOOKUP(E6391,LİSTE!$B$7:$D$1300,3,0))</f>
        <v>Elçin Ayşe ELMAS</v>
      </c>
      <c r="D6391" s="72" t="str">
        <f>IF(F6391=0,"RESMİ TATİL",VLOOKUP(F6391,LİSTE!$B$7:$D$1300,3,0))</f>
        <v>Muhammed YILDIZDAĞ</v>
      </c>
      <c r="E6391" s="72">
        <f>IF(B6391="TATİL",0,IF(F6390=0,F6389+1,IF(LİSTE!$F$1=F6390,1,F6390+1)))</f>
        <v>27</v>
      </c>
      <c r="F6391" s="72">
        <f>IF(E6391=0,0,IF(LİSTE!$F$1=E6391,1,E6391+1))</f>
        <v>28</v>
      </c>
      <c r="G6391" s="72" t="str">
        <f>IFERROR(VLOOKUP(A6391,TATİLLER!$A$2:$D$30000,3,0),"TATİL DEĞİL")</f>
        <v>TATİL DEĞİL</v>
      </c>
    </row>
    <row r="6392" spans="1:7" x14ac:dyDescent="0.25">
      <c r="A6392" s="74">
        <f t="shared" ref="A6392" si="1479">A6391+3</f>
        <v>54147</v>
      </c>
      <c r="B6392" s="72">
        <f t="shared" si="1467"/>
        <v>1</v>
      </c>
      <c r="C6392" s="72" t="str">
        <f>IF(E6392=0,"RESMİ TATİL",VLOOKUP(E6392,LİSTE!$B$7:$D$1300,3,0))</f>
        <v>Nisa Nur SANCAR</v>
      </c>
      <c r="D6392" s="72" t="str">
        <f>IF(F6392=0,"RESMİ TATİL",VLOOKUP(F6392,LİSTE!$B$7:$D$1300,3,0))</f>
        <v>Esila ÇETİN</v>
      </c>
      <c r="E6392" s="72">
        <f>IF(B6392="TATİL",0,IF(F6391=0,F6390+1,IF(LİSTE!$F$1=F6391,1,F6391+1)))</f>
        <v>1</v>
      </c>
      <c r="F6392" s="72">
        <f>IF(E6392=0,0,IF(LİSTE!$F$1=E6392,1,E6392+1))</f>
        <v>2</v>
      </c>
      <c r="G6392" s="72" t="str">
        <f>IFERROR(VLOOKUP(A6392,TATİLLER!$A$2:$D$30000,3,0),"TATİL DEĞİL")</f>
        <v>TATİL DEĞİL</v>
      </c>
    </row>
    <row r="6393" spans="1:7" x14ac:dyDescent="0.25">
      <c r="A6393" s="74">
        <f t="shared" si="1475"/>
        <v>54148</v>
      </c>
      <c r="B6393" s="72">
        <f t="shared" si="1467"/>
        <v>2</v>
      </c>
      <c r="C6393" s="72" t="str">
        <f>IF(E6393=0,"RESMİ TATİL",VLOOKUP(E6393,LİSTE!$B$7:$D$1300,3,0))</f>
        <v>Zeynep Sevde TOPUZ</v>
      </c>
      <c r="D6393" s="72" t="str">
        <f>IF(F6393=0,"RESMİ TATİL",VLOOKUP(F6393,LİSTE!$B$7:$D$1300,3,0))</f>
        <v>Ömer Asaf KADAŞ</v>
      </c>
      <c r="E6393" s="72">
        <f>IF(B6393="TATİL",0,IF(F6392=0,F6391+1,IF(LİSTE!$F$1=F6392,1,F6392+1)))</f>
        <v>3</v>
      </c>
      <c r="F6393" s="72">
        <f>IF(E6393=0,0,IF(LİSTE!$F$1=E6393,1,E6393+1))</f>
        <v>4</v>
      </c>
      <c r="G6393" s="72" t="str">
        <f>IFERROR(VLOOKUP(A6393,TATİLLER!$A$2:$D$30000,3,0),"TATİL DEĞİL")</f>
        <v>TATİL DEĞİL</v>
      </c>
    </row>
    <row r="6394" spans="1:7" x14ac:dyDescent="0.25">
      <c r="A6394" s="74">
        <f t="shared" si="1475"/>
        <v>54149</v>
      </c>
      <c r="B6394" s="72">
        <f t="shared" si="1467"/>
        <v>3</v>
      </c>
      <c r="C6394" s="72" t="str">
        <f>IF(E6394=0,"RESMİ TATİL",VLOOKUP(E6394,LİSTE!$B$7:$D$1300,3,0))</f>
        <v>Ramazan Baran ADIGÜZEL</v>
      </c>
      <c r="D6394" s="72" t="str">
        <f>IF(F6394=0,"RESMİ TATİL",VLOOKUP(F6394,LİSTE!$B$7:$D$1300,3,0))</f>
        <v>Bahar AKGÜN</v>
      </c>
      <c r="E6394" s="72">
        <f>IF(B6394="TATİL",0,IF(F6393=0,F6392+1,IF(LİSTE!$F$1=F6393,1,F6393+1)))</f>
        <v>5</v>
      </c>
      <c r="F6394" s="72">
        <f>IF(E6394=0,0,IF(LİSTE!$F$1=E6394,1,E6394+1))</f>
        <v>6</v>
      </c>
      <c r="G6394" s="72" t="str">
        <f>IFERROR(VLOOKUP(A6394,TATİLLER!$A$2:$D$30000,3,0),"TATİL DEĞİL")</f>
        <v>TATİL DEĞİL</v>
      </c>
    </row>
    <row r="6395" spans="1:7" x14ac:dyDescent="0.25">
      <c r="A6395" s="74">
        <f t="shared" si="1475"/>
        <v>54150</v>
      </c>
      <c r="B6395" s="72">
        <f t="shared" si="1467"/>
        <v>4</v>
      </c>
      <c r="C6395" s="72" t="str">
        <f>IF(E6395=0,"RESMİ TATİL",VLOOKUP(E6395,LİSTE!$B$7:$D$1300,3,0))</f>
        <v>Ömer AKGÜL</v>
      </c>
      <c r="D6395" s="72" t="str">
        <f>IF(F6395=0,"RESMİ TATİL",VLOOKUP(F6395,LİSTE!$B$7:$D$1300,3,0))</f>
        <v>Muharrem EFE TANRIVERDİ</v>
      </c>
      <c r="E6395" s="72">
        <f>IF(B6395="TATİL",0,IF(F6394=0,F6393+1,IF(LİSTE!$F$1=F6394,1,F6394+1)))</f>
        <v>7</v>
      </c>
      <c r="F6395" s="72">
        <f>IF(E6395=0,0,IF(LİSTE!$F$1=E6395,1,E6395+1))</f>
        <v>8</v>
      </c>
      <c r="G6395" s="72" t="str">
        <f>IFERROR(VLOOKUP(A6395,TATİLLER!$A$2:$D$30000,3,0),"TATİL DEĞİL")</f>
        <v>TATİL DEĞİL</v>
      </c>
    </row>
    <row r="6396" spans="1:7" x14ac:dyDescent="0.25">
      <c r="A6396" s="74">
        <f t="shared" si="1475"/>
        <v>54151</v>
      </c>
      <c r="B6396" s="72">
        <f t="shared" si="1467"/>
        <v>5</v>
      </c>
      <c r="C6396" s="72" t="str">
        <f>IF(E6396=0,"RESMİ TATİL",VLOOKUP(E6396,LİSTE!$B$7:$D$1300,3,0))</f>
        <v>Anıl DOĞAN</v>
      </c>
      <c r="D6396" s="72" t="str">
        <f>IF(F6396=0,"RESMİ TATİL",VLOOKUP(F6396,LİSTE!$B$7:$D$1300,3,0))</f>
        <v>İpek ARSLAN</v>
      </c>
      <c r="E6396" s="72">
        <f>IF(B6396="TATİL",0,IF(F6395=0,F6394+1,IF(LİSTE!$F$1=F6395,1,F6395+1)))</f>
        <v>9</v>
      </c>
      <c r="F6396" s="72">
        <f>IF(E6396=0,0,IF(LİSTE!$F$1=E6396,1,E6396+1))</f>
        <v>10</v>
      </c>
      <c r="G6396" s="72" t="str">
        <f>IFERROR(VLOOKUP(A6396,TATİLLER!$A$2:$D$30000,3,0),"TATİL DEĞİL")</f>
        <v>TATİL DEĞİL</v>
      </c>
    </row>
    <row r="6397" spans="1:7" x14ac:dyDescent="0.25">
      <c r="A6397" s="74">
        <f t="shared" ref="A6397" si="1480">A6396+3</f>
        <v>54154</v>
      </c>
      <c r="B6397" s="72">
        <f t="shared" si="1467"/>
        <v>1</v>
      </c>
      <c r="C6397" s="72" t="str">
        <f>IF(E6397=0,"RESMİ TATİL",VLOOKUP(E6397,LİSTE!$B$7:$D$1300,3,0))</f>
        <v>Efe KARSAK</v>
      </c>
      <c r="D6397" s="72" t="str">
        <f>IF(F6397=0,"RESMİ TATİL",VLOOKUP(F6397,LİSTE!$B$7:$D$1300,3,0))</f>
        <v>Abdullah KIRBAÇ</v>
      </c>
      <c r="E6397" s="72">
        <f>IF(B6397="TATİL",0,IF(F6396=0,F6395+1,IF(LİSTE!$F$1=F6396,1,F6396+1)))</f>
        <v>11</v>
      </c>
      <c r="F6397" s="72">
        <f>IF(E6397=0,0,IF(LİSTE!$F$1=E6397,1,E6397+1))</f>
        <v>12</v>
      </c>
      <c r="G6397" s="72" t="str">
        <f>IFERROR(VLOOKUP(A6397,TATİLLER!$A$2:$D$30000,3,0),"TATİL DEĞİL")</f>
        <v>TATİL DEĞİL</v>
      </c>
    </row>
    <row r="6398" spans="1:7" x14ac:dyDescent="0.25">
      <c r="A6398" s="74">
        <f t="shared" si="1475"/>
        <v>54155</v>
      </c>
      <c r="B6398" s="72">
        <f t="shared" si="1467"/>
        <v>2</v>
      </c>
      <c r="C6398" s="72" t="str">
        <f>IF(E6398=0,"RESMİ TATİL",VLOOKUP(E6398,LİSTE!$B$7:$D$1300,3,0))</f>
        <v>Ümmü Defne GÜLER</v>
      </c>
      <c r="D6398" s="72" t="str">
        <f>IF(F6398=0,"RESMİ TATİL",VLOOKUP(F6398,LİSTE!$B$7:$D$1300,3,0))</f>
        <v>Şevval ÖZDAMAR</v>
      </c>
      <c r="E6398" s="72">
        <f>IF(B6398="TATİL",0,IF(F6397=0,F6396+1,IF(LİSTE!$F$1=F6397,1,F6397+1)))</f>
        <v>13</v>
      </c>
      <c r="F6398" s="72">
        <f>IF(E6398=0,0,IF(LİSTE!$F$1=E6398,1,E6398+1))</f>
        <v>14</v>
      </c>
      <c r="G6398" s="72" t="str">
        <f>IFERROR(VLOOKUP(A6398,TATİLLER!$A$2:$D$30000,3,0),"TATİL DEĞİL")</f>
        <v>TATİL DEĞİL</v>
      </c>
    </row>
    <row r="6399" spans="1:7" x14ac:dyDescent="0.25">
      <c r="A6399" s="74">
        <f t="shared" si="1475"/>
        <v>54156</v>
      </c>
      <c r="B6399" s="72">
        <f t="shared" si="1467"/>
        <v>3</v>
      </c>
      <c r="C6399" s="72" t="str">
        <f>IF(E6399=0,"RESMİ TATİL",VLOOKUP(E6399,LİSTE!$B$7:$D$1300,3,0))</f>
        <v>Zeynep AKDAĞ</v>
      </c>
      <c r="D6399" s="72" t="str">
        <f>IF(F6399=0,"RESMİ TATİL",VLOOKUP(F6399,LİSTE!$B$7:$D$1300,3,0))</f>
        <v>Esma ÇOKER</v>
      </c>
      <c r="E6399" s="72">
        <f>IF(B6399="TATİL",0,IF(F6398=0,F6397+1,IF(LİSTE!$F$1=F6398,1,F6398+1)))</f>
        <v>15</v>
      </c>
      <c r="F6399" s="72">
        <f>IF(E6399=0,0,IF(LİSTE!$F$1=E6399,1,E6399+1))</f>
        <v>16</v>
      </c>
      <c r="G6399" s="72" t="str">
        <f>IFERROR(VLOOKUP(A6399,TATİLLER!$A$2:$D$30000,3,0),"TATİL DEĞİL")</f>
        <v>TATİL DEĞİL</v>
      </c>
    </row>
    <row r="6400" spans="1:7" x14ac:dyDescent="0.25">
      <c r="A6400" s="74">
        <f t="shared" si="1475"/>
        <v>54157</v>
      </c>
      <c r="B6400" s="72">
        <f t="shared" si="1467"/>
        <v>4</v>
      </c>
      <c r="C6400" s="72" t="str">
        <f>IF(E6400=0,"RESMİ TATİL",VLOOKUP(E6400,LİSTE!$B$7:$D$1300,3,0))</f>
        <v>Dursun Kubilay YAŞAR</v>
      </c>
      <c r="D6400" s="72" t="str">
        <f>IF(F6400=0,"RESMİ TATİL",VLOOKUP(F6400,LİSTE!$B$7:$D$1300,3,0))</f>
        <v>Zeynep Beril BAŞPINAR</v>
      </c>
      <c r="E6400" s="72">
        <f>IF(B6400="TATİL",0,IF(F6399=0,F6398+1,IF(LİSTE!$F$1=F6399,1,F6399+1)))</f>
        <v>17</v>
      </c>
      <c r="F6400" s="72">
        <f>IF(E6400=0,0,IF(LİSTE!$F$1=E6400,1,E6400+1))</f>
        <v>18</v>
      </c>
      <c r="G6400" s="72" t="str">
        <f>IFERROR(VLOOKUP(A6400,TATİLLER!$A$2:$D$30000,3,0),"TATİL DEĞİL")</f>
        <v>TATİL DEĞİL</v>
      </c>
    </row>
    <row r="6401" spans="1:7" x14ac:dyDescent="0.25">
      <c r="A6401" s="74">
        <f t="shared" si="1475"/>
        <v>54158</v>
      </c>
      <c r="B6401" s="72">
        <f t="shared" si="1467"/>
        <v>5</v>
      </c>
      <c r="C6401" s="72" t="str">
        <f>IF(E6401=0,"RESMİ TATİL",VLOOKUP(E6401,LİSTE!$B$7:$D$1300,3,0))</f>
        <v>Ahmet DAL</v>
      </c>
      <c r="D6401" s="72" t="str">
        <f>IF(F6401=0,"RESMİ TATİL",VLOOKUP(F6401,LİSTE!$B$7:$D$1300,3,0))</f>
        <v>Emirhan KARATAŞ</v>
      </c>
      <c r="E6401" s="72">
        <f>IF(B6401="TATİL",0,IF(F6400=0,F6399+1,IF(LİSTE!$F$1=F6400,1,F6400+1)))</f>
        <v>19</v>
      </c>
      <c r="F6401" s="72">
        <f>IF(E6401=0,0,IF(LİSTE!$F$1=E6401,1,E6401+1))</f>
        <v>20</v>
      </c>
      <c r="G6401" s="72" t="str">
        <f>IFERROR(VLOOKUP(A6401,TATİLLER!$A$2:$D$30000,3,0),"TATİL DEĞİL")</f>
        <v>TATİL DEĞİL</v>
      </c>
    </row>
    <row r="6402" spans="1:7" x14ac:dyDescent="0.25">
      <c r="A6402" s="74">
        <f t="shared" ref="A6402" si="1481">A6401+3</f>
        <v>54161</v>
      </c>
      <c r="B6402" s="72">
        <f t="shared" si="1467"/>
        <v>1</v>
      </c>
      <c r="C6402" s="72" t="str">
        <f>IF(E6402=0,"RESMİ TATİL",VLOOKUP(E6402,LİSTE!$B$7:$D$1300,3,0))</f>
        <v>Zümra Yeter ARI</v>
      </c>
      <c r="D6402" s="72" t="str">
        <f>IF(F6402=0,"RESMİ TATİL",VLOOKUP(F6402,LİSTE!$B$7:$D$1300,3,0))</f>
        <v>Utku KARAGÖZ</v>
      </c>
      <c r="E6402" s="72">
        <f>IF(B6402="TATİL",0,IF(F6401=0,F6400+1,IF(LİSTE!$F$1=F6401,1,F6401+1)))</f>
        <v>21</v>
      </c>
      <c r="F6402" s="72">
        <f>IF(E6402=0,0,IF(LİSTE!$F$1=E6402,1,E6402+1))</f>
        <v>22</v>
      </c>
      <c r="G6402" s="72" t="str">
        <f>IFERROR(VLOOKUP(A6402,TATİLLER!$A$2:$D$30000,3,0),"TATİL DEĞİL")</f>
        <v>TATİL DEĞİL</v>
      </c>
    </row>
    <row r="6403" spans="1:7" x14ac:dyDescent="0.25">
      <c r="A6403" s="74">
        <f t="shared" si="1475"/>
        <v>54162</v>
      </c>
      <c r="B6403" s="72">
        <f t="shared" ref="B6403:B6466" si="1482">IF(G6403="TATİL","TATİL",WEEKDAY(A6403,2))</f>
        <v>2</v>
      </c>
      <c r="C6403" s="72" t="str">
        <f>IF(E6403=0,"RESMİ TATİL",VLOOKUP(E6403,LİSTE!$B$7:$D$1300,3,0))</f>
        <v>Feyza Zümra AVCIOĞLU</v>
      </c>
      <c r="D6403" s="72" t="str">
        <f>IF(F6403=0,"RESMİ TATİL",VLOOKUP(F6403,LİSTE!$B$7:$D$1300,3,0))</f>
        <v>Yusuf Ali TABUR</v>
      </c>
      <c r="E6403" s="72">
        <f>IF(B6403="TATİL",0,IF(F6402=0,F6401+1,IF(LİSTE!$F$1=F6402,1,F6402+1)))</f>
        <v>23</v>
      </c>
      <c r="F6403" s="72">
        <f>IF(E6403=0,0,IF(LİSTE!$F$1=E6403,1,E6403+1))</f>
        <v>24</v>
      </c>
      <c r="G6403" s="72" t="str">
        <f>IFERROR(VLOOKUP(A6403,TATİLLER!$A$2:$D$30000,3,0),"TATİL DEĞİL")</f>
        <v>TATİL DEĞİL</v>
      </c>
    </row>
    <row r="6404" spans="1:7" x14ac:dyDescent="0.25">
      <c r="A6404" s="74">
        <f t="shared" si="1475"/>
        <v>54163</v>
      </c>
      <c r="B6404" s="72">
        <f t="shared" si="1482"/>
        <v>3</v>
      </c>
      <c r="C6404" s="72" t="str">
        <f>IF(E6404=0,"RESMİ TATİL",VLOOKUP(E6404,LİSTE!$B$7:$D$1300,3,0))</f>
        <v>Irmak UTEBAY</v>
      </c>
      <c r="D6404" s="72" t="str">
        <f>IF(F6404=0,"RESMİ TATİL",VLOOKUP(F6404,LİSTE!$B$7:$D$1300,3,0))</f>
        <v>Kerem AKKOÇ</v>
      </c>
      <c r="E6404" s="72">
        <f>IF(B6404="TATİL",0,IF(F6403=0,F6402+1,IF(LİSTE!$F$1=F6403,1,F6403+1)))</f>
        <v>25</v>
      </c>
      <c r="F6404" s="72">
        <f>IF(E6404=0,0,IF(LİSTE!$F$1=E6404,1,E6404+1))</f>
        <v>26</v>
      </c>
      <c r="G6404" s="72" t="str">
        <f>IFERROR(VLOOKUP(A6404,TATİLLER!$A$2:$D$30000,3,0),"TATİL DEĞİL")</f>
        <v>TATİL DEĞİL</v>
      </c>
    </row>
    <row r="6405" spans="1:7" x14ac:dyDescent="0.25">
      <c r="A6405" s="74">
        <f t="shared" si="1475"/>
        <v>54164</v>
      </c>
      <c r="B6405" s="72">
        <f t="shared" si="1482"/>
        <v>4</v>
      </c>
      <c r="C6405" s="72" t="str">
        <f>IF(E6405=0,"RESMİ TATİL",VLOOKUP(E6405,LİSTE!$B$7:$D$1300,3,0))</f>
        <v>Elçin Ayşe ELMAS</v>
      </c>
      <c r="D6405" s="72" t="str">
        <f>IF(F6405=0,"RESMİ TATİL",VLOOKUP(F6405,LİSTE!$B$7:$D$1300,3,0))</f>
        <v>Muhammed YILDIZDAĞ</v>
      </c>
      <c r="E6405" s="72">
        <f>IF(B6405="TATİL",0,IF(F6404=0,F6403+1,IF(LİSTE!$F$1=F6404,1,F6404+1)))</f>
        <v>27</v>
      </c>
      <c r="F6405" s="72">
        <f>IF(E6405=0,0,IF(LİSTE!$F$1=E6405,1,E6405+1))</f>
        <v>28</v>
      </c>
      <c r="G6405" s="72" t="str">
        <f>IFERROR(VLOOKUP(A6405,TATİLLER!$A$2:$D$30000,3,0),"TATİL DEĞİL")</f>
        <v>TATİL DEĞİL</v>
      </c>
    </row>
    <row r="6406" spans="1:7" x14ac:dyDescent="0.25">
      <c r="A6406" s="74">
        <f t="shared" si="1475"/>
        <v>54165</v>
      </c>
      <c r="B6406" s="72">
        <f t="shared" si="1482"/>
        <v>5</v>
      </c>
      <c r="C6406" s="72" t="str">
        <f>IF(E6406=0,"RESMİ TATİL",VLOOKUP(E6406,LİSTE!$B$7:$D$1300,3,0))</f>
        <v>Nisa Nur SANCAR</v>
      </c>
      <c r="D6406" s="72" t="str">
        <f>IF(F6406=0,"RESMİ TATİL",VLOOKUP(F6406,LİSTE!$B$7:$D$1300,3,0))</f>
        <v>Esila ÇETİN</v>
      </c>
      <c r="E6406" s="72">
        <f>IF(B6406="TATİL",0,IF(F6405=0,F6404+1,IF(LİSTE!$F$1=F6405,1,F6405+1)))</f>
        <v>1</v>
      </c>
      <c r="F6406" s="72">
        <f>IF(E6406=0,0,IF(LİSTE!$F$1=E6406,1,E6406+1))</f>
        <v>2</v>
      </c>
      <c r="G6406" s="72" t="str">
        <f>IFERROR(VLOOKUP(A6406,TATİLLER!$A$2:$D$30000,3,0),"TATİL DEĞİL")</f>
        <v>TATİL DEĞİL</v>
      </c>
    </row>
    <row r="6407" spans="1:7" x14ac:dyDescent="0.25">
      <c r="A6407" s="74">
        <f t="shared" ref="A6407" si="1483">A6406+3</f>
        <v>54168</v>
      </c>
      <c r="B6407" s="72">
        <f t="shared" si="1482"/>
        <v>1</v>
      </c>
      <c r="C6407" s="72" t="str">
        <f>IF(E6407=0,"RESMİ TATİL",VLOOKUP(E6407,LİSTE!$B$7:$D$1300,3,0))</f>
        <v>Zeynep Sevde TOPUZ</v>
      </c>
      <c r="D6407" s="72" t="str">
        <f>IF(F6407=0,"RESMİ TATİL",VLOOKUP(F6407,LİSTE!$B$7:$D$1300,3,0))</f>
        <v>Ömer Asaf KADAŞ</v>
      </c>
      <c r="E6407" s="72">
        <f>IF(B6407="TATİL",0,IF(F6406=0,F6405+1,IF(LİSTE!$F$1=F6406,1,F6406+1)))</f>
        <v>3</v>
      </c>
      <c r="F6407" s="72">
        <f>IF(E6407=0,0,IF(LİSTE!$F$1=E6407,1,E6407+1))</f>
        <v>4</v>
      </c>
      <c r="G6407" s="72" t="str">
        <f>IFERROR(VLOOKUP(A6407,TATİLLER!$A$2:$D$30000,3,0),"TATİL DEĞİL")</f>
        <v>TATİL DEĞİL</v>
      </c>
    </row>
    <row r="6408" spans="1:7" x14ac:dyDescent="0.25">
      <c r="A6408" s="74">
        <f t="shared" si="1475"/>
        <v>54169</v>
      </c>
      <c r="B6408" s="72">
        <f t="shared" si="1482"/>
        <v>2</v>
      </c>
      <c r="C6408" s="72" t="str">
        <f>IF(E6408=0,"RESMİ TATİL",VLOOKUP(E6408,LİSTE!$B$7:$D$1300,3,0))</f>
        <v>Ramazan Baran ADIGÜZEL</v>
      </c>
      <c r="D6408" s="72" t="str">
        <f>IF(F6408=0,"RESMİ TATİL",VLOOKUP(F6408,LİSTE!$B$7:$D$1300,3,0))</f>
        <v>Bahar AKGÜN</v>
      </c>
      <c r="E6408" s="72">
        <f>IF(B6408="TATİL",0,IF(F6407=0,F6406+1,IF(LİSTE!$F$1=F6407,1,F6407+1)))</f>
        <v>5</v>
      </c>
      <c r="F6408" s="72">
        <f>IF(E6408=0,0,IF(LİSTE!$F$1=E6408,1,E6408+1))</f>
        <v>6</v>
      </c>
      <c r="G6408" s="72" t="str">
        <f>IFERROR(VLOOKUP(A6408,TATİLLER!$A$2:$D$30000,3,0),"TATİL DEĞİL")</f>
        <v>TATİL DEĞİL</v>
      </c>
    </row>
    <row r="6409" spans="1:7" x14ac:dyDescent="0.25">
      <c r="A6409" s="74">
        <f t="shared" si="1475"/>
        <v>54170</v>
      </c>
      <c r="B6409" s="72">
        <f t="shared" si="1482"/>
        <v>3</v>
      </c>
      <c r="C6409" s="72" t="str">
        <f>IF(E6409=0,"RESMİ TATİL",VLOOKUP(E6409,LİSTE!$B$7:$D$1300,3,0))</f>
        <v>Ömer AKGÜL</v>
      </c>
      <c r="D6409" s="72" t="str">
        <f>IF(F6409=0,"RESMİ TATİL",VLOOKUP(F6409,LİSTE!$B$7:$D$1300,3,0))</f>
        <v>Muharrem EFE TANRIVERDİ</v>
      </c>
      <c r="E6409" s="72">
        <f>IF(B6409="TATİL",0,IF(F6408=0,F6407+1,IF(LİSTE!$F$1=F6408,1,F6408+1)))</f>
        <v>7</v>
      </c>
      <c r="F6409" s="72">
        <f>IF(E6409=0,0,IF(LİSTE!$F$1=E6409,1,E6409+1))</f>
        <v>8</v>
      </c>
      <c r="G6409" s="72" t="str">
        <f>IFERROR(VLOOKUP(A6409,TATİLLER!$A$2:$D$30000,3,0),"TATİL DEĞİL")</f>
        <v>TATİL DEĞİL</v>
      </c>
    </row>
    <row r="6410" spans="1:7" x14ac:dyDescent="0.25">
      <c r="A6410" s="74">
        <f t="shared" si="1475"/>
        <v>54171</v>
      </c>
      <c r="B6410" s="72">
        <f t="shared" si="1482"/>
        <v>4</v>
      </c>
      <c r="C6410" s="72" t="str">
        <f>IF(E6410=0,"RESMİ TATİL",VLOOKUP(E6410,LİSTE!$B$7:$D$1300,3,0))</f>
        <v>Anıl DOĞAN</v>
      </c>
      <c r="D6410" s="72" t="str">
        <f>IF(F6410=0,"RESMİ TATİL",VLOOKUP(F6410,LİSTE!$B$7:$D$1300,3,0))</f>
        <v>İpek ARSLAN</v>
      </c>
      <c r="E6410" s="72">
        <f>IF(B6410="TATİL",0,IF(F6409=0,F6408+1,IF(LİSTE!$F$1=F6409,1,F6409+1)))</f>
        <v>9</v>
      </c>
      <c r="F6410" s="72">
        <f>IF(E6410=0,0,IF(LİSTE!$F$1=E6410,1,E6410+1))</f>
        <v>10</v>
      </c>
      <c r="G6410" s="72" t="str">
        <f>IFERROR(VLOOKUP(A6410,TATİLLER!$A$2:$D$30000,3,0),"TATİL DEĞİL")</f>
        <v>TATİL DEĞİL</v>
      </c>
    </row>
    <row r="6411" spans="1:7" x14ac:dyDescent="0.25">
      <c r="A6411" s="74">
        <f t="shared" si="1475"/>
        <v>54172</v>
      </c>
      <c r="B6411" s="72">
        <f t="shared" si="1482"/>
        <v>5</v>
      </c>
      <c r="C6411" s="72" t="str">
        <f>IF(E6411=0,"RESMİ TATİL",VLOOKUP(E6411,LİSTE!$B$7:$D$1300,3,0))</f>
        <v>Efe KARSAK</v>
      </c>
      <c r="D6411" s="72" t="str">
        <f>IF(F6411=0,"RESMİ TATİL",VLOOKUP(F6411,LİSTE!$B$7:$D$1300,3,0))</f>
        <v>Abdullah KIRBAÇ</v>
      </c>
      <c r="E6411" s="72">
        <f>IF(B6411="TATİL",0,IF(F6410=0,F6409+1,IF(LİSTE!$F$1=F6410,1,F6410+1)))</f>
        <v>11</v>
      </c>
      <c r="F6411" s="72">
        <f>IF(E6411=0,0,IF(LİSTE!$F$1=E6411,1,E6411+1))</f>
        <v>12</v>
      </c>
      <c r="G6411" s="72" t="str">
        <f>IFERROR(VLOOKUP(A6411,TATİLLER!$A$2:$D$30000,3,0),"TATİL DEĞİL")</f>
        <v>TATİL DEĞİL</v>
      </c>
    </row>
    <row r="6412" spans="1:7" x14ac:dyDescent="0.25">
      <c r="A6412" s="74">
        <f t="shared" ref="A6412" si="1484">A6411+3</f>
        <v>54175</v>
      </c>
      <c r="B6412" s="72">
        <f t="shared" si="1482"/>
        <v>1</v>
      </c>
      <c r="C6412" s="72" t="str">
        <f>IF(E6412=0,"RESMİ TATİL",VLOOKUP(E6412,LİSTE!$B$7:$D$1300,3,0))</f>
        <v>Ümmü Defne GÜLER</v>
      </c>
      <c r="D6412" s="72" t="str">
        <f>IF(F6412=0,"RESMİ TATİL",VLOOKUP(F6412,LİSTE!$B$7:$D$1300,3,0))</f>
        <v>Şevval ÖZDAMAR</v>
      </c>
      <c r="E6412" s="72">
        <f>IF(B6412="TATİL",0,IF(F6411=0,F6410+1,IF(LİSTE!$F$1=F6411,1,F6411+1)))</f>
        <v>13</v>
      </c>
      <c r="F6412" s="72">
        <f>IF(E6412=0,0,IF(LİSTE!$F$1=E6412,1,E6412+1))</f>
        <v>14</v>
      </c>
      <c r="G6412" s="72" t="str">
        <f>IFERROR(VLOOKUP(A6412,TATİLLER!$A$2:$D$30000,3,0),"TATİL DEĞİL")</f>
        <v>TATİL DEĞİL</v>
      </c>
    </row>
    <row r="6413" spans="1:7" x14ac:dyDescent="0.25">
      <c r="A6413" s="74">
        <f t="shared" si="1475"/>
        <v>54176</v>
      </c>
      <c r="B6413" s="72">
        <f t="shared" si="1482"/>
        <v>2</v>
      </c>
      <c r="C6413" s="72" t="str">
        <f>IF(E6413=0,"RESMİ TATİL",VLOOKUP(E6413,LİSTE!$B$7:$D$1300,3,0))</f>
        <v>Zeynep AKDAĞ</v>
      </c>
      <c r="D6413" s="72" t="str">
        <f>IF(F6413=0,"RESMİ TATİL",VLOOKUP(F6413,LİSTE!$B$7:$D$1300,3,0))</f>
        <v>Esma ÇOKER</v>
      </c>
      <c r="E6413" s="72">
        <f>IF(B6413="TATİL",0,IF(F6412=0,F6411+1,IF(LİSTE!$F$1=F6412,1,F6412+1)))</f>
        <v>15</v>
      </c>
      <c r="F6413" s="72">
        <f>IF(E6413=0,0,IF(LİSTE!$F$1=E6413,1,E6413+1))</f>
        <v>16</v>
      </c>
      <c r="G6413" s="72" t="str">
        <f>IFERROR(VLOOKUP(A6413,TATİLLER!$A$2:$D$30000,3,0),"TATİL DEĞİL")</f>
        <v>TATİL DEĞİL</v>
      </c>
    </row>
    <row r="6414" spans="1:7" x14ac:dyDescent="0.25">
      <c r="A6414" s="74">
        <f t="shared" si="1475"/>
        <v>54177</v>
      </c>
      <c r="B6414" s="72">
        <f t="shared" si="1482"/>
        <v>3</v>
      </c>
      <c r="C6414" s="72" t="str">
        <f>IF(E6414=0,"RESMİ TATİL",VLOOKUP(E6414,LİSTE!$B$7:$D$1300,3,0))</f>
        <v>Dursun Kubilay YAŞAR</v>
      </c>
      <c r="D6414" s="72" t="str">
        <f>IF(F6414=0,"RESMİ TATİL",VLOOKUP(F6414,LİSTE!$B$7:$D$1300,3,0))</f>
        <v>Zeynep Beril BAŞPINAR</v>
      </c>
      <c r="E6414" s="72">
        <f>IF(B6414="TATİL",0,IF(F6413=0,F6412+1,IF(LİSTE!$F$1=F6413,1,F6413+1)))</f>
        <v>17</v>
      </c>
      <c r="F6414" s="72">
        <f>IF(E6414=0,0,IF(LİSTE!$F$1=E6414,1,E6414+1))</f>
        <v>18</v>
      </c>
      <c r="G6414" s="72" t="str">
        <f>IFERROR(VLOOKUP(A6414,TATİLLER!$A$2:$D$30000,3,0),"TATİL DEĞİL")</f>
        <v>TATİL DEĞİL</v>
      </c>
    </row>
    <row r="6415" spans="1:7" x14ac:dyDescent="0.25">
      <c r="A6415" s="74">
        <f t="shared" si="1475"/>
        <v>54178</v>
      </c>
      <c r="B6415" s="72">
        <f t="shared" si="1482"/>
        <v>4</v>
      </c>
      <c r="C6415" s="72" t="str">
        <f>IF(E6415=0,"RESMİ TATİL",VLOOKUP(E6415,LİSTE!$B$7:$D$1300,3,0))</f>
        <v>Ahmet DAL</v>
      </c>
      <c r="D6415" s="72" t="str">
        <f>IF(F6415=0,"RESMİ TATİL",VLOOKUP(F6415,LİSTE!$B$7:$D$1300,3,0))</f>
        <v>Emirhan KARATAŞ</v>
      </c>
      <c r="E6415" s="72">
        <f>IF(B6415="TATİL",0,IF(F6414=0,F6413+1,IF(LİSTE!$F$1=F6414,1,F6414+1)))</f>
        <v>19</v>
      </c>
      <c r="F6415" s="72">
        <f>IF(E6415=0,0,IF(LİSTE!$F$1=E6415,1,E6415+1))</f>
        <v>20</v>
      </c>
      <c r="G6415" s="72" t="str">
        <f>IFERROR(VLOOKUP(A6415,TATİLLER!$A$2:$D$30000,3,0),"TATİL DEĞİL")</f>
        <v>TATİL DEĞİL</v>
      </c>
    </row>
    <row r="6416" spans="1:7" x14ac:dyDescent="0.25">
      <c r="A6416" s="74">
        <f t="shared" si="1475"/>
        <v>54179</v>
      </c>
      <c r="B6416" s="72">
        <f t="shared" si="1482"/>
        <v>5</v>
      </c>
      <c r="C6416" s="72" t="str">
        <f>IF(E6416=0,"RESMİ TATİL",VLOOKUP(E6416,LİSTE!$B$7:$D$1300,3,0))</f>
        <v>Zümra Yeter ARI</v>
      </c>
      <c r="D6416" s="72" t="str">
        <f>IF(F6416=0,"RESMİ TATİL",VLOOKUP(F6416,LİSTE!$B$7:$D$1300,3,0))</f>
        <v>Utku KARAGÖZ</v>
      </c>
      <c r="E6416" s="72">
        <f>IF(B6416="TATİL",0,IF(F6415=0,F6414+1,IF(LİSTE!$F$1=F6415,1,F6415+1)))</f>
        <v>21</v>
      </c>
      <c r="F6416" s="72">
        <f>IF(E6416=0,0,IF(LİSTE!$F$1=E6416,1,E6416+1))</f>
        <v>22</v>
      </c>
      <c r="G6416" s="72" t="str">
        <f>IFERROR(VLOOKUP(A6416,TATİLLER!$A$2:$D$30000,3,0),"TATİL DEĞİL")</f>
        <v>TATİL DEĞİL</v>
      </c>
    </row>
    <row r="6417" spans="1:7" x14ac:dyDescent="0.25">
      <c r="A6417" s="74">
        <f t="shared" ref="A6417" si="1485">A6416+3</f>
        <v>54182</v>
      </c>
      <c r="B6417" s="72">
        <f t="shared" si="1482"/>
        <v>1</v>
      </c>
      <c r="C6417" s="72" t="str">
        <f>IF(E6417=0,"RESMİ TATİL",VLOOKUP(E6417,LİSTE!$B$7:$D$1300,3,0))</f>
        <v>Feyza Zümra AVCIOĞLU</v>
      </c>
      <c r="D6417" s="72" t="str">
        <f>IF(F6417=0,"RESMİ TATİL",VLOOKUP(F6417,LİSTE!$B$7:$D$1300,3,0))</f>
        <v>Yusuf Ali TABUR</v>
      </c>
      <c r="E6417" s="72">
        <f>IF(B6417="TATİL",0,IF(F6416=0,F6415+1,IF(LİSTE!$F$1=F6416,1,F6416+1)))</f>
        <v>23</v>
      </c>
      <c r="F6417" s="72">
        <f>IF(E6417=0,0,IF(LİSTE!$F$1=E6417,1,E6417+1))</f>
        <v>24</v>
      </c>
      <c r="G6417" s="72" t="str">
        <f>IFERROR(VLOOKUP(A6417,TATİLLER!$A$2:$D$30000,3,0),"TATİL DEĞİL")</f>
        <v>TATİL DEĞİL</v>
      </c>
    </row>
    <row r="6418" spans="1:7" x14ac:dyDescent="0.25">
      <c r="A6418" s="74">
        <f t="shared" si="1475"/>
        <v>54183</v>
      </c>
      <c r="B6418" s="72">
        <f t="shared" si="1482"/>
        <v>2</v>
      </c>
      <c r="C6418" s="72" t="str">
        <f>IF(E6418=0,"RESMİ TATİL",VLOOKUP(E6418,LİSTE!$B$7:$D$1300,3,0))</f>
        <v>Irmak UTEBAY</v>
      </c>
      <c r="D6418" s="72" t="str">
        <f>IF(F6418=0,"RESMİ TATİL",VLOOKUP(F6418,LİSTE!$B$7:$D$1300,3,0))</f>
        <v>Kerem AKKOÇ</v>
      </c>
      <c r="E6418" s="72">
        <f>IF(B6418="TATİL",0,IF(F6417=0,F6416+1,IF(LİSTE!$F$1=F6417,1,F6417+1)))</f>
        <v>25</v>
      </c>
      <c r="F6418" s="72">
        <f>IF(E6418=0,0,IF(LİSTE!$F$1=E6418,1,E6418+1))</f>
        <v>26</v>
      </c>
      <c r="G6418" s="72" t="str">
        <f>IFERROR(VLOOKUP(A6418,TATİLLER!$A$2:$D$30000,3,0),"TATİL DEĞİL")</f>
        <v>TATİL DEĞİL</v>
      </c>
    </row>
    <row r="6419" spans="1:7" x14ac:dyDescent="0.25">
      <c r="A6419" s="74">
        <f t="shared" si="1475"/>
        <v>54184</v>
      </c>
      <c r="B6419" s="72">
        <f t="shared" si="1482"/>
        <v>3</v>
      </c>
      <c r="C6419" s="72" t="str">
        <f>IF(E6419=0,"RESMİ TATİL",VLOOKUP(E6419,LİSTE!$B$7:$D$1300,3,0))</f>
        <v>Elçin Ayşe ELMAS</v>
      </c>
      <c r="D6419" s="72" t="str">
        <f>IF(F6419=0,"RESMİ TATİL",VLOOKUP(F6419,LİSTE!$B$7:$D$1300,3,0))</f>
        <v>Muhammed YILDIZDAĞ</v>
      </c>
      <c r="E6419" s="72">
        <f>IF(B6419="TATİL",0,IF(F6418=0,F6417+1,IF(LİSTE!$F$1=F6418,1,F6418+1)))</f>
        <v>27</v>
      </c>
      <c r="F6419" s="72">
        <f>IF(E6419=0,0,IF(LİSTE!$F$1=E6419,1,E6419+1))</f>
        <v>28</v>
      </c>
      <c r="G6419" s="72" t="str">
        <f>IFERROR(VLOOKUP(A6419,TATİLLER!$A$2:$D$30000,3,0),"TATİL DEĞİL")</f>
        <v>TATİL DEĞİL</v>
      </c>
    </row>
    <row r="6420" spans="1:7" x14ac:dyDescent="0.25">
      <c r="A6420" s="74">
        <f t="shared" si="1475"/>
        <v>54185</v>
      </c>
      <c r="B6420" s="72">
        <f t="shared" si="1482"/>
        <v>4</v>
      </c>
      <c r="C6420" s="72" t="str">
        <f>IF(E6420=0,"RESMİ TATİL",VLOOKUP(E6420,LİSTE!$B$7:$D$1300,3,0))</f>
        <v>Nisa Nur SANCAR</v>
      </c>
      <c r="D6420" s="72" t="str">
        <f>IF(F6420=0,"RESMİ TATİL",VLOOKUP(F6420,LİSTE!$B$7:$D$1300,3,0))</f>
        <v>Esila ÇETİN</v>
      </c>
      <c r="E6420" s="72">
        <f>IF(B6420="TATİL",0,IF(F6419=0,F6418+1,IF(LİSTE!$F$1=F6419,1,F6419+1)))</f>
        <v>1</v>
      </c>
      <c r="F6420" s="72">
        <f>IF(E6420=0,0,IF(LİSTE!$F$1=E6420,1,E6420+1))</f>
        <v>2</v>
      </c>
      <c r="G6420" s="72" t="str">
        <f>IFERROR(VLOOKUP(A6420,TATİLLER!$A$2:$D$30000,3,0),"TATİL DEĞİL")</f>
        <v>TATİL DEĞİL</v>
      </c>
    </row>
    <row r="6421" spans="1:7" x14ac:dyDescent="0.25">
      <c r="A6421" s="74">
        <f t="shared" si="1475"/>
        <v>54186</v>
      </c>
      <c r="B6421" s="72">
        <f t="shared" si="1482"/>
        <v>5</v>
      </c>
      <c r="C6421" s="72" t="str">
        <f>IF(E6421=0,"RESMİ TATİL",VLOOKUP(E6421,LİSTE!$B$7:$D$1300,3,0))</f>
        <v>Zeynep Sevde TOPUZ</v>
      </c>
      <c r="D6421" s="72" t="str">
        <f>IF(F6421=0,"RESMİ TATİL",VLOOKUP(F6421,LİSTE!$B$7:$D$1300,3,0))</f>
        <v>Ömer Asaf KADAŞ</v>
      </c>
      <c r="E6421" s="72">
        <f>IF(B6421="TATİL",0,IF(F6420=0,F6419+1,IF(LİSTE!$F$1=F6420,1,F6420+1)))</f>
        <v>3</v>
      </c>
      <c r="F6421" s="72">
        <f>IF(E6421=0,0,IF(LİSTE!$F$1=E6421,1,E6421+1))</f>
        <v>4</v>
      </c>
      <c r="G6421" s="72" t="str">
        <f>IFERROR(VLOOKUP(A6421,TATİLLER!$A$2:$D$30000,3,0),"TATİL DEĞİL")</f>
        <v>TATİL DEĞİL</v>
      </c>
    </row>
    <row r="6422" spans="1:7" x14ac:dyDescent="0.25">
      <c r="A6422" s="74">
        <f t="shared" ref="A6422" si="1486">A6421+3</f>
        <v>54189</v>
      </c>
      <c r="B6422" s="72">
        <f t="shared" si="1482"/>
        <v>1</v>
      </c>
      <c r="C6422" s="72" t="str">
        <f>IF(E6422=0,"RESMİ TATİL",VLOOKUP(E6422,LİSTE!$B$7:$D$1300,3,0))</f>
        <v>Ramazan Baran ADIGÜZEL</v>
      </c>
      <c r="D6422" s="72" t="str">
        <f>IF(F6422=0,"RESMİ TATİL",VLOOKUP(F6422,LİSTE!$B$7:$D$1300,3,0))</f>
        <v>Bahar AKGÜN</v>
      </c>
      <c r="E6422" s="72">
        <f>IF(B6422="TATİL",0,IF(F6421=0,F6420+1,IF(LİSTE!$F$1=F6421,1,F6421+1)))</f>
        <v>5</v>
      </c>
      <c r="F6422" s="72">
        <f>IF(E6422=0,0,IF(LİSTE!$F$1=E6422,1,E6422+1))</f>
        <v>6</v>
      </c>
      <c r="G6422" s="72" t="str">
        <f>IFERROR(VLOOKUP(A6422,TATİLLER!$A$2:$D$30000,3,0),"TATİL DEĞİL")</f>
        <v>TATİL DEĞİL</v>
      </c>
    </row>
    <row r="6423" spans="1:7" x14ac:dyDescent="0.25">
      <c r="A6423" s="74">
        <f t="shared" si="1475"/>
        <v>54190</v>
      </c>
      <c r="B6423" s="72">
        <f t="shared" si="1482"/>
        <v>2</v>
      </c>
      <c r="C6423" s="72" t="str">
        <f>IF(E6423=0,"RESMİ TATİL",VLOOKUP(E6423,LİSTE!$B$7:$D$1300,3,0))</f>
        <v>Ömer AKGÜL</v>
      </c>
      <c r="D6423" s="72" t="str">
        <f>IF(F6423=0,"RESMİ TATİL",VLOOKUP(F6423,LİSTE!$B$7:$D$1300,3,0))</f>
        <v>Muharrem EFE TANRIVERDİ</v>
      </c>
      <c r="E6423" s="72">
        <f>IF(B6423="TATİL",0,IF(F6422=0,F6421+1,IF(LİSTE!$F$1=F6422,1,F6422+1)))</f>
        <v>7</v>
      </c>
      <c r="F6423" s="72">
        <f>IF(E6423=0,0,IF(LİSTE!$F$1=E6423,1,E6423+1))</f>
        <v>8</v>
      </c>
      <c r="G6423" s="72" t="str">
        <f>IFERROR(VLOOKUP(A6423,TATİLLER!$A$2:$D$30000,3,0),"TATİL DEĞİL")</f>
        <v>TATİL DEĞİL</v>
      </c>
    </row>
    <row r="6424" spans="1:7" x14ac:dyDescent="0.25">
      <c r="A6424" s="74">
        <f t="shared" si="1475"/>
        <v>54191</v>
      </c>
      <c r="B6424" s="72">
        <f t="shared" si="1482"/>
        <v>3</v>
      </c>
      <c r="C6424" s="72" t="str">
        <f>IF(E6424=0,"RESMİ TATİL",VLOOKUP(E6424,LİSTE!$B$7:$D$1300,3,0))</f>
        <v>Anıl DOĞAN</v>
      </c>
      <c r="D6424" s="72" t="str">
        <f>IF(F6424=0,"RESMİ TATİL",VLOOKUP(F6424,LİSTE!$B$7:$D$1300,3,0))</f>
        <v>İpek ARSLAN</v>
      </c>
      <c r="E6424" s="72">
        <f>IF(B6424="TATİL",0,IF(F6423=0,F6422+1,IF(LİSTE!$F$1=F6423,1,F6423+1)))</f>
        <v>9</v>
      </c>
      <c r="F6424" s="72">
        <f>IF(E6424=0,0,IF(LİSTE!$F$1=E6424,1,E6424+1))</f>
        <v>10</v>
      </c>
      <c r="G6424" s="72" t="str">
        <f>IFERROR(VLOOKUP(A6424,TATİLLER!$A$2:$D$30000,3,0),"TATİL DEĞİL")</f>
        <v>TATİL DEĞİL</v>
      </c>
    </row>
    <row r="6425" spans="1:7" x14ac:dyDescent="0.25">
      <c r="A6425" s="74">
        <f t="shared" si="1475"/>
        <v>54192</v>
      </c>
      <c r="B6425" s="72">
        <f t="shared" si="1482"/>
        <v>4</v>
      </c>
      <c r="C6425" s="72" t="str">
        <f>IF(E6425=0,"RESMİ TATİL",VLOOKUP(E6425,LİSTE!$B$7:$D$1300,3,0))</f>
        <v>Efe KARSAK</v>
      </c>
      <c r="D6425" s="72" t="str">
        <f>IF(F6425=0,"RESMİ TATİL",VLOOKUP(F6425,LİSTE!$B$7:$D$1300,3,0))</f>
        <v>Abdullah KIRBAÇ</v>
      </c>
      <c r="E6425" s="72">
        <f>IF(B6425="TATİL",0,IF(F6424=0,F6423+1,IF(LİSTE!$F$1=F6424,1,F6424+1)))</f>
        <v>11</v>
      </c>
      <c r="F6425" s="72">
        <f>IF(E6425=0,0,IF(LİSTE!$F$1=E6425,1,E6425+1))</f>
        <v>12</v>
      </c>
      <c r="G6425" s="72" t="str">
        <f>IFERROR(VLOOKUP(A6425,TATİLLER!$A$2:$D$30000,3,0),"TATİL DEĞİL")</f>
        <v>TATİL DEĞİL</v>
      </c>
    </row>
    <row r="6426" spans="1:7" x14ac:dyDescent="0.25">
      <c r="A6426" s="74">
        <f t="shared" si="1475"/>
        <v>54193</v>
      </c>
      <c r="B6426" s="72">
        <f t="shared" si="1482"/>
        <v>5</v>
      </c>
      <c r="C6426" s="72" t="str">
        <f>IF(E6426=0,"RESMİ TATİL",VLOOKUP(E6426,LİSTE!$B$7:$D$1300,3,0))</f>
        <v>Ümmü Defne GÜLER</v>
      </c>
      <c r="D6426" s="72" t="str">
        <f>IF(F6426=0,"RESMİ TATİL",VLOOKUP(F6426,LİSTE!$B$7:$D$1300,3,0))</f>
        <v>Şevval ÖZDAMAR</v>
      </c>
      <c r="E6426" s="72">
        <f>IF(B6426="TATİL",0,IF(F6425=0,F6424+1,IF(LİSTE!$F$1=F6425,1,F6425+1)))</f>
        <v>13</v>
      </c>
      <c r="F6426" s="72">
        <f>IF(E6426=0,0,IF(LİSTE!$F$1=E6426,1,E6426+1))</f>
        <v>14</v>
      </c>
      <c r="G6426" s="72" t="str">
        <f>IFERROR(VLOOKUP(A6426,TATİLLER!$A$2:$D$30000,3,0),"TATİL DEĞİL")</f>
        <v>TATİL DEĞİL</v>
      </c>
    </row>
    <row r="6427" spans="1:7" x14ac:dyDescent="0.25">
      <c r="A6427" s="74">
        <f t="shared" ref="A6427" si="1487">A6426+3</f>
        <v>54196</v>
      </c>
      <c r="B6427" s="72">
        <f t="shared" si="1482"/>
        <v>1</v>
      </c>
      <c r="C6427" s="72" t="str">
        <f>IF(E6427=0,"RESMİ TATİL",VLOOKUP(E6427,LİSTE!$B$7:$D$1300,3,0))</f>
        <v>Zeynep AKDAĞ</v>
      </c>
      <c r="D6427" s="72" t="str">
        <f>IF(F6427=0,"RESMİ TATİL",VLOOKUP(F6427,LİSTE!$B$7:$D$1300,3,0))</f>
        <v>Esma ÇOKER</v>
      </c>
      <c r="E6427" s="72">
        <f>IF(B6427="TATİL",0,IF(F6426=0,F6425+1,IF(LİSTE!$F$1=F6426,1,F6426+1)))</f>
        <v>15</v>
      </c>
      <c r="F6427" s="72">
        <f>IF(E6427=0,0,IF(LİSTE!$F$1=E6427,1,E6427+1))</f>
        <v>16</v>
      </c>
      <c r="G6427" s="72" t="str">
        <f>IFERROR(VLOOKUP(A6427,TATİLLER!$A$2:$D$30000,3,0),"TATİL DEĞİL")</f>
        <v>TATİL DEĞİL</v>
      </c>
    </row>
    <row r="6428" spans="1:7" x14ac:dyDescent="0.25">
      <c r="A6428" s="74">
        <f t="shared" si="1475"/>
        <v>54197</v>
      </c>
      <c r="B6428" s="72">
        <f t="shared" si="1482"/>
        <v>2</v>
      </c>
      <c r="C6428" s="72" t="str">
        <f>IF(E6428=0,"RESMİ TATİL",VLOOKUP(E6428,LİSTE!$B$7:$D$1300,3,0))</f>
        <v>Dursun Kubilay YAŞAR</v>
      </c>
      <c r="D6428" s="72" t="str">
        <f>IF(F6428=0,"RESMİ TATİL",VLOOKUP(F6428,LİSTE!$B$7:$D$1300,3,0))</f>
        <v>Zeynep Beril BAŞPINAR</v>
      </c>
      <c r="E6428" s="72">
        <f>IF(B6428="TATİL",0,IF(F6427=0,F6426+1,IF(LİSTE!$F$1=F6427,1,F6427+1)))</f>
        <v>17</v>
      </c>
      <c r="F6428" s="72">
        <f>IF(E6428=0,0,IF(LİSTE!$F$1=E6428,1,E6428+1))</f>
        <v>18</v>
      </c>
      <c r="G6428" s="72" t="str">
        <f>IFERROR(VLOOKUP(A6428,TATİLLER!$A$2:$D$30000,3,0),"TATİL DEĞİL")</f>
        <v>TATİL DEĞİL</v>
      </c>
    </row>
    <row r="6429" spans="1:7" x14ac:dyDescent="0.25">
      <c r="A6429" s="74">
        <f t="shared" si="1475"/>
        <v>54198</v>
      </c>
      <c r="B6429" s="72">
        <f t="shared" si="1482"/>
        <v>3</v>
      </c>
      <c r="C6429" s="72" t="str">
        <f>IF(E6429=0,"RESMİ TATİL",VLOOKUP(E6429,LİSTE!$B$7:$D$1300,3,0))</f>
        <v>Ahmet DAL</v>
      </c>
      <c r="D6429" s="72" t="str">
        <f>IF(F6429=0,"RESMİ TATİL",VLOOKUP(F6429,LİSTE!$B$7:$D$1300,3,0))</f>
        <v>Emirhan KARATAŞ</v>
      </c>
      <c r="E6429" s="72">
        <f>IF(B6429="TATİL",0,IF(F6428=0,F6427+1,IF(LİSTE!$F$1=F6428,1,F6428+1)))</f>
        <v>19</v>
      </c>
      <c r="F6429" s="72">
        <f>IF(E6429=0,0,IF(LİSTE!$F$1=E6429,1,E6429+1))</f>
        <v>20</v>
      </c>
      <c r="G6429" s="72" t="str">
        <f>IFERROR(VLOOKUP(A6429,TATİLLER!$A$2:$D$30000,3,0),"TATİL DEĞİL")</f>
        <v>TATİL DEĞİL</v>
      </c>
    </row>
    <row r="6430" spans="1:7" x14ac:dyDescent="0.25">
      <c r="A6430" s="74">
        <f t="shared" si="1475"/>
        <v>54199</v>
      </c>
      <c r="B6430" s="72">
        <f t="shared" si="1482"/>
        <v>4</v>
      </c>
      <c r="C6430" s="72" t="str">
        <f>IF(E6430=0,"RESMİ TATİL",VLOOKUP(E6430,LİSTE!$B$7:$D$1300,3,0))</f>
        <v>Zümra Yeter ARI</v>
      </c>
      <c r="D6430" s="72" t="str">
        <f>IF(F6430=0,"RESMİ TATİL",VLOOKUP(F6430,LİSTE!$B$7:$D$1300,3,0))</f>
        <v>Utku KARAGÖZ</v>
      </c>
      <c r="E6430" s="72">
        <f>IF(B6430="TATİL",0,IF(F6429=0,F6428+1,IF(LİSTE!$F$1=F6429,1,F6429+1)))</f>
        <v>21</v>
      </c>
      <c r="F6430" s="72">
        <f>IF(E6430=0,0,IF(LİSTE!$F$1=E6430,1,E6430+1))</f>
        <v>22</v>
      </c>
      <c r="G6430" s="72" t="str">
        <f>IFERROR(VLOOKUP(A6430,TATİLLER!$A$2:$D$30000,3,0),"TATİL DEĞİL")</f>
        <v>TATİL DEĞİL</v>
      </c>
    </row>
    <row r="6431" spans="1:7" x14ac:dyDescent="0.25">
      <c r="A6431" s="74">
        <f t="shared" si="1475"/>
        <v>54200</v>
      </c>
      <c r="B6431" s="72">
        <f t="shared" si="1482"/>
        <v>5</v>
      </c>
      <c r="C6431" s="72" t="str">
        <f>IF(E6431=0,"RESMİ TATİL",VLOOKUP(E6431,LİSTE!$B$7:$D$1300,3,0))</f>
        <v>Feyza Zümra AVCIOĞLU</v>
      </c>
      <c r="D6431" s="72" t="str">
        <f>IF(F6431=0,"RESMİ TATİL",VLOOKUP(F6431,LİSTE!$B$7:$D$1300,3,0))</f>
        <v>Yusuf Ali TABUR</v>
      </c>
      <c r="E6431" s="72">
        <f>IF(B6431="TATİL",0,IF(F6430=0,F6429+1,IF(LİSTE!$F$1=F6430,1,F6430+1)))</f>
        <v>23</v>
      </c>
      <c r="F6431" s="72">
        <f>IF(E6431=0,0,IF(LİSTE!$F$1=E6431,1,E6431+1))</f>
        <v>24</v>
      </c>
      <c r="G6431" s="72" t="str">
        <f>IFERROR(VLOOKUP(A6431,TATİLLER!$A$2:$D$30000,3,0),"TATİL DEĞİL")</f>
        <v>TATİL DEĞİL</v>
      </c>
    </row>
    <row r="6432" spans="1:7" x14ac:dyDescent="0.25">
      <c r="A6432" s="74">
        <f t="shared" ref="A6432" si="1488">A6431+3</f>
        <v>54203</v>
      </c>
      <c r="B6432" s="72">
        <f t="shared" si="1482"/>
        <v>1</v>
      </c>
      <c r="C6432" s="72" t="str">
        <f>IF(E6432=0,"RESMİ TATİL",VLOOKUP(E6432,LİSTE!$B$7:$D$1300,3,0))</f>
        <v>Irmak UTEBAY</v>
      </c>
      <c r="D6432" s="72" t="str">
        <f>IF(F6432=0,"RESMİ TATİL",VLOOKUP(F6432,LİSTE!$B$7:$D$1300,3,0))</f>
        <v>Kerem AKKOÇ</v>
      </c>
      <c r="E6432" s="72">
        <f>IF(B6432="TATİL",0,IF(F6431=0,F6430+1,IF(LİSTE!$F$1=F6431,1,F6431+1)))</f>
        <v>25</v>
      </c>
      <c r="F6432" s="72">
        <f>IF(E6432=0,0,IF(LİSTE!$F$1=E6432,1,E6432+1))</f>
        <v>26</v>
      </c>
      <c r="G6432" s="72" t="str">
        <f>IFERROR(VLOOKUP(A6432,TATİLLER!$A$2:$D$30000,3,0),"TATİL DEĞİL")</f>
        <v>TATİL DEĞİL</v>
      </c>
    </row>
    <row r="6433" spans="1:7" x14ac:dyDescent="0.25">
      <c r="A6433" s="74">
        <f t="shared" si="1475"/>
        <v>54204</v>
      </c>
      <c r="B6433" s="72">
        <f t="shared" si="1482"/>
        <v>2</v>
      </c>
      <c r="C6433" s="72" t="str">
        <f>IF(E6433=0,"RESMİ TATİL",VLOOKUP(E6433,LİSTE!$B$7:$D$1300,3,0))</f>
        <v>Elçin Ayşe ELMAS</v>
      </c>
      <c r="D6433" s="72" t="str">
        <f>IF(F6433=0,"RESMİ TATİL",VLOOKUP(F6433,LİSTE!$B$7:$D$1300,3,0))</f>
        <v>Muhammed YILDIZDAĞ</v>
      </c>
      <c r="E6433" s="72">
        <f>IF(B6433="TATİL",0,IF(F6432=0,F6431+1,IF(LİSTE!$F$1=F6432,1,F6432+1)))</f>
        <v>27</v>
      </c>
      <c r="F6433" s="72">
        <f>IF(E6433=0,0,IF(LİSTE!$F$1=E6433,1,E6433+1))</f>
        <v>28</v>
      </c>
      <c r="G6433" s="72" t="str">
        <f>IFERROR(VLOOKUP(A6433,TATİLLER!$A$2:$D$30000,3,0),"TATİL DEĞİL")</f>
        <v>TATİL DEĞİL</v>
      </c>
    </row>
    <row r="6434" spans="1:7" x14ac:dyDescent="0.25">
      <c r="A6434" s="74">
        <f t="shared" si="1475"/>
        <v>54205</v>
      </c>
      <c r="B6434" s="72">
        <f t="shared" si="1482"/>
        <v>3</v>
      </c>
      <c r="C6434" s="72" t="str">
        <f>IF(E6434=0,"RESMİ TATİL",VLOOKUP(E6434,LİSTE!$B$7:$D$1300,3,0))</f>
        <v>Nisa Nur SANCAR</v>
      </c>
      <c r="D6434" s="72" t="str">
        <f>IF(F6434=0,"RESMİ TATİL",VLOOKUP(F6434,LİSTE!$B$7:$D$1300,3,0))</f>
        <v>Esila ÇETİN</v>
      </c>
      <c r="E6434" s="72">
        <f>IF(B6434="TATİL",0,IF(F6433=0,F6432+1,IF(LİSTE!$F$1=F6433,1,F6433+1)))</f>
        <v>1</v>
      </c>
      <c r="F6434" s="72">
        <f>IF(E6434=0,0,IF(LİSTE!$F$1=E6434,1,E6434+1))</f>
        <v>2</v>
      </c>
      <c r="G6434" s="72" t="str">
        <f>IFERROR(VLOOKUP(A6434,TATİLLER!$A$2:$D$30000,3,0),"TATİL DEĞİL")</f>
        <v>TATİL DEĞİL</v>
      </c>
    </row>
    <row r="6435" spans="1:7" x14ac:dyDescent="0.25">
      <c r="A6435" s="74">
        <f t="shared" si="1475"/>
        <v>54206</v>
      </c>
      <c r="B6435" s="72">
        <f t="shared" si="1482"/>
        <v>4</v>
      </c>
      <c r="C6435" s="72" t="str">
        <f>IF(E6435=0,"RESMİ TATİL",VLOOKUP(E6435,LİSTE!$B$7:$D$1300,3,0))</f>
        <v>Zeynep Sevde TOPUZ</v>
      </c>
      <c r="D6435" s="72" t="str">
        <f>IF(F6435=0,"RESMİ TATİL",VLOOKUP(F6435,LİSTE!$B$7:$D$1300,3,0))</f>
        <v>Ömer Asaf KADAŞ</v>
      </c>
      <c r="E6435" s="72">
        <f>IF(B6435="TATİL",0,IF(F6434=0,F6433+1,IF(LİSTE!$F$1=F6434,1,F6434+1)))</f>
        <v>3</v>
      </c>
      <c r="F6435" s="72">
        <f>IF(E6435=0,0,IF(LİSTE!$F$1=E6435,1,E6435+1))</f>
        <v>4</v>
      </c>
      <c r="G6435" s="72" t="str">
        <f>IFERROR(VLOOKUP(A6435,TATİLLER!$A$2:$D$30000,3,0),"TATİL DEĞİL")</f>
        <v>TATİL DEĞİL</v>
      </c>
    </row>
    <row r="6436" spans="1:7" x14ac:dyDescent="0.25">
      <c r="A6436" s="74">
        <f t="shared" si="1475"/>
        <v>54207</v>
      </c>
      <c r="B6436" s="72">
        <f t="shared" si="1482"/>
        <v>5</v>
      </c>
      <c r="C6436" s="72" t="str">
        <f>IF(E6436=0,"RESMİ TATİL",VLOOKUP(E6436,LİSTE!$B$7:$D$1300,3,0))</f>
        <v>Ramazan Baran ADIGÜZEL</v>
      </c>
      <c r="D6436" s="72" t="str">
        <f>IF(F6436=0,"RESMİ TATİL",VLOOKUP(F6436,LİSTE!$B$7:$D$1300,3,0))</f>
        <v>Bahar AKGÜN</v>
      </c>
      <c r="E6436" s="72">
        <f>IF(B6436="TATİL",0,IF(F6435=0,F6434+1,IF(LİSTE!$F$1=F6435,1,F6435+1)))</f>
        <v>5</v>
      </c>
      <c r="F6436" s="72">
        <f>IF(E6436=0,0,IF(LİSTE!$F$1=E6436,1,E6436+1))</f>
        <v>6</v>
      </c>
      <c r="G6436" s="72" t="str">
        <f>IFERROR(VLOOKUP(A6436,TATİLLER!$A$2:$D$30000,3,0),"TATİL DEĞİL")</f>
        <v>TATİL DEĞİL</v>
      </c>
    </row>
    <row r="6437" spans="1:7" x14ac:dyDescent="0.25">
      <c r="A6437" s="74">
        <f t="shared" ref="A6437" si="1489">A6436+3</f>
        <v>54210</v>
      </c>
      <c r="B6437" s="72">
        <f t="shared" si="1482"/>
        <v>1</v>
      </c>
      <c r="C6437" s="72" t="str">
        <f>IF(E6437=0,"RESMİ TATİL",VLOOKUP(E6437,LİSTE!$B$7:$D$1300,3,0))</f>
        <v>Ömer AKGÜL</v>
      </c>
      <c r="D6437" s="72" t="str">
        <f>IF(F6437=0,"RESMİ TATİL",VLOOKUP(F6437,LİSTE!$B$7:$D$1300,3,0))</f>
        <v>Muharrem EFE TANRIVERDİ</v>
      </c>
      <c r="E6437" s="72">
        <f>IF(B6437="TATİL",0,IF(F6436=0,F6435+1,IF(LİSTE!$F$1=F6436,1,F6436+1)))</f>
        <v>7</v>
      </c>
      <c r="F6437" s="72">
        <f>IF(E6437=0,0,IF(LİSTE!$F$1=E6437,1,E6437+1))</f>
        <v>8</v>
      </c>
      <c r="G6437" s="72" t="str">
        <f>IFERROR(VLOOKUP(A6437,TATİLLER!$A$2:$D$30000,3,0),"TATİL DEĞİL")</f>
        <v>TATİL DEĞİL</v>
      </c>
    </row>
    <row r="6438" spans="1:7" x14ac:dyDescent="0.25">
      <c r="A6438" s="74">
        <f t="shared" ref="A6438:A6501" si="1490">A6437+1</f>
        <v>54211</v>
      </c>
      <c r="B6438" s="72">
        <f t="shared" si="1482"/>
        <v>2</v>
      </c>
      <c r="C6438" s="72" t="str">
        <f>IF(E6438=0,"RESMİ TATİL",VLOOKUP(E6438,LİSTE!$B$7:$D$1300,3,0))</f>
        <v>Anıl DOĞAN</v>
      </c>
      <c r="D6438" s="72" t="str">
        <f>IF(F6438=0,"RESMİ TATİL",VLOOKUP(F6438,LİSTE!$B$7:$D$1300,3,0))</f>
        <v>İpek ARSLAN</v>
      </c>
      <c r="E6438" s="72">
        <f>IF(B6438="TATİL",0,IF(F6437=0,F6436+1,IF(LİSTE!$F$1=F6437,1,F6437+1)))</f>
        <v>9</v>
      </c>
      <c r="F6438" s="72">
        <f>IF(E6438=0,0,IF(LİSTE!$F$1=E6438,1,E6438+1))</f>
        <v>10</v>
      </c>
      <c r="G6438" s="72" t="str">
        <f>IFERROR(VLOOKUP(A6438,TATİLLER!$A$2:$D$30000,3,0),"TATİL DEĞİL")</f>
        <v>TATİL DEĞİL</v>
      </c>
    </row>
    <row r="6439" spans="1:7" x14ac:dyDescent="0.25">
      <c r="A6439" s="74">
        <f t="shared" si="1490"/>
        <v>54212</v>
      </c>
      <c r="B6439" s="72">
        <f t="shared" si="1482"/>
        <v>3</v>
      </c>
      <c r="C6439" s="72" t="str">
        <f>IF(E6439=0,"RESMİ TATİL",VLOOKUP(E6439,LİSTE!$B$7:$D$1300,3,0))</f>
        <v>Efe KARSAK</v>
      </c>
      <c r="D6439" s="72" t="str">
        <f>IF(F6439=0,"RESMİ TATİL",VLOOKUP(F6439,LİSTE!$B$7:$D$1300,3,0))</f>
        <v>Abdullah KIRBAÇ</v>
      </c>
      <c r="E6439" s="72">
        <f>IF(B6439="TATİL",0,IF(F6438=0,F6437+1,IF(LİSTE!$F$1=F6438,1,F6438+1)))</f>
        <v>11</v>
      </c>
      <c r="F6439" s="72">
        <f>IF(E6439=0,0,IF(LİSTE!$F$1=E6439,1,E6439+1))</f>
        <v>12</v>
      </c>
      <c r="G6439" s="72" t="str">
        <f>IFERROR(VLOOKUP(A6439,TATİLLER!$A$2:$D$30000,3,0),"TATİL DEĞİL")</f>
        <v>TATİL DEĞİL</v>
      </c>
    </row>
    <row r="6440" spans="1:7" x14ac:dyDescent="0.25">
      <c r="A6440" s="74">
        <f t="shared" si="1490"/>
        <v>54213</v>
      </c>
      <c r="B6440" s="72">
        <f t="shared" si="1482"/>
        <v>4</v>
      </c>
      <c r="C6440" s="72" t="str">
        <f>IF(E6440=0,"RESMİ TATİL",VLOOKUP(E6440,LİSTE!$B$7:$D$1300,3,0))</f>
        <v>Ümmü Defne GÜLER</v>
      </c>
      <c r="D6440" s="72" t="str">
        <f>IF(F6440=0,"RESMİ TATİL",VLOOKUP(F6440,LİSTE!$B$7:$D$1300,3,0))</f>
        <v>Şevval ÖZDAMAR</v>
      </c>
      <c r="E6440" s="72">
        <f>IF(B6440="TATİL",0,IF(F6439=0,F6438+1,IF(LİSTE!$F$1=F6439,1,F6439+1)))</f>
        <v>13</v>
      </c>
      <c r="F6440" s="72">
        <f>IF(E6440=0,0,IF(LİSTE!$F$1=E6440,1,E6440+1))</f>
        <v>14</v>
      </c>
      <c r="G6440" s="72" t="str">
        <f>IFERROR(VLOOKUP(A6440,TATİLLER!$A$2:$D$30000,3,0),"TATİL DEĞİL")</f>
        <v>TATİL DEĞİL</v>
      </c>
    </row>
    <row r="6441" spans="1:7" x14ac:dyDescent="0.25">
      <c r="A6441" s="74">
        <f t="shared" si="1490"/>
        <v>54214</v>
      </c>
      <c r="B6441" s="72">
        <f t="shared" si="1482"/>
        <v>5</v>
      </c>
      <c r="C6441" s="72" t="str">
        <f>IF(E6441=0,"RESMİ TATİL",VLOOKUP(E6441,LİSTE!$B$7:$D$1300,3,0))</f>
        <v>Zeynep AKDAĞ</v>
      </c>
      <c r="D6441" s="72" t="str">
        <f>IF(F6441=0,"RESMİ TATİL",VLOOKUP(F6441,LİSTE!$B$7:$D$1300,3,0))</f>
        <v>Esma ÇOKER</v>
      </c>
      <c r="E6441" s="72">
        <f>IF(B6441="TATİL",0,IF(F6440=0,F6439+1,IF(LİSTE!$F$1=F6440,1,F6440+1)))</f>
        <v>15</v>
      </c>
      <c r="F6441" s="72">
        <f>IF(E6441=0,0,IF(LİSTE!$F$1=E6441,1,E6441+1))</f>
        <v>16</v>
      </c>
      <c r="G6441" s="72" t="str">
        <f>IFERROR(VLOOKUP(A6441,TATİLLER!$A$2:$D$30000,3,0),"TATİL DEĞİL")</f>
        <v>TATİL DEĞİL</v>
      </c>
    </row>
    <row r="6442" spans="1:7" x14ac:dyDescent="0.25">
      <c r="A6442" s="74">
        <f t="shared" ref="A6442" si="1491">A6441+3</f>
        <v>54217</v>
      </c>
      <c r="B6442" s="72">
        <f t="shared" si="1482"/>
        <v>1</v>
      </c>
      <c r="C6442" s="72" t="str">
        <f>IF(E6442=0,"RESMİ TATİL",VLOOKUP(E6442,LİSTE!$B$7:$D$1300,3,0))</f>
        <v>Dursun Kubilay YAŞAR</v>
      </c>
      <c r="D6442" s="72" t="str">
        <f>IF(F6442=0,"RESMİ TATİL",VLOOKUP(F6442,LİSTE!$B$7:$D$1300,3,0))</f>
        <v>Zeynep Beril BAŞPINAR</v>
      </c>
      <c r="E6442" s="72">
        <f>IF(B6442="TATİL",0,IF(F6441=0,F6440+1,IF(LİSTE!$F$1=F6441,1,F6441+1)))</f>
        <v>17</v>
      </c>
      <c r="F6442" s="72">
        <f>IF(E6442=0,0,IF(LİSTE!$F$1=E6442,1,E6442+1))</f>
        <v>18</v>
      </c>
      <c r="G6442" s="72" t="str">
        <f>IFERROR(VLOOKUP(A6442,TATİLLER!$A$2:$D$30000,3,0),"TATİL DEĞİL")</f>
        <v>TATİL DEĞİL</v>
      </c>
    </row>
    <row r="6443" spans="1:7" x14ac:dyDescent="0.25">
      <c r="A6443" s="74">
        <f t="shared" si="1490"/>
        <v>54218</v>
      </c>
      <c r="B6443" s="72">
        <f t="shared" si="1482"/>
        <v>2</v>
      </c>
      <c r="C6443" s="72" t="str">
        <f>IF(E6443=0,"RESMİ TATİL",VLOOKUP(E6443,LİSTE!$B$7:$D$1300,3,0))</f>
        <v>Ahmet DAL</v>
      </c>
      <c r="D6443" s="72" t="str">
        <f>IF(F6443=0,"RESMİ TATİL",VLOOKUP(F6443,LİSTE!$B$7:$D$1300,3,0))</f>
        <v>Emirhan KARATAŞ</v>
      </c>
      <c r="E6443" s="72">
        <f>IF(B6443="TATİL",0,IF(F6442=0,F6441+1,IF(LİSTE!$F$1=F6442,1,F6442+1)))</f>
        <v>19</v>
      </c>
      <c r="F6443" s="72">
        <f>IF(E6443=0,0,IF(LİSTE!$F$1=E6443,1,E6443+1))</f>
        <v>20</v>
      </c>
      <c r="G6443" s="72" t="str">
        <f>IFERROR(VLOOKUP(A6443,TATİLLER!$A$2:$D$30000,3,0),"TATİL DEĞİL")</f>
        <v>TATİL DEĞİL</v>
      </c>
    </row>
    <row r="6444" spans="1:7" x14ac:dyDescent="0.25">
      <c r="A6444" s="74">
        <f t="shared" si="1490"/>
        <v>54219</v>
      </c>
      <c r="B6444" s="72">
        <f t="shared" si="1482"/>
        <v>3</v>
      </c>
      <c r="C6444" s="72" t="str">
        <f>IF(E6444=0,"RESMİ TATİL",VLOOKUP(E6444,LİSTE!$B$7:$D$1300,3,0))</f>
        <v>Zümra Yeter ARI</v>
      </c>
      <c r="D6444" s="72" t="str">
        <f>IF(F6444=0,"RESMİ TATİL",VLOOKUP(F6444,LİSTE!$B$7:$D$1300,3,0))</f>
        <v>Utku KARAGÖZ</v>
      </c>
      <c r="E6444" s="72">
        <f>IF(B6444="TATİL",0,IF(F6443=0,F6442+1,IF(LİSTE!$F$1=F6443,1,F6443+1)))</f>
        <v>21</v>
      </c>
      <c r="F6444" s="72">
        <f>IF(E6444=0,0,IF(LİSTE!$F$1=E6444,1,E6444+1))</f>
        <v>22</v>
      </c>
      <c r="G6444" s="72" t="str">
        <f>IFERROR(VLOOKUP(A6444,TATİLLER!$A$2:$D$30000,3,0),"TATİL DEĞİL")</f>
        <v>TATİL DEĞİL</v>
      </c>
    </row>
    <row r="6445" spans="1:7" x14ac:dyDescent="0.25">
      <c r="A6445" s="74">
        <f t="shared" si="1490"/>
        <v>54220</v>
      </c>
      <c r="B6445" s="72">
        <f t="shared" si="1482"/>
        <v>4</v>
      </c>
      <c r="C6445" s="72" t="str">
        <f>IF(E6445=0,"RESMİ TATİL",VLOOKUP(E6445,LİSTE!$B$7:$D$1300,3,0))</f>
        <v>Feyza Zümra AVCIOĞLU</v>
      </c>
      <c r="D6445" s="72" t="str">
        <f>IF(F6445=0,"RESMİ TATİL",VLOOKUP(F6445,LİSTE!$B$7:$D$1300,3,0))</f>
        <v>Yusuf Ali TABUR</v>
      </c>
      <c r="E6445" s="72">
        <f>IF(B6445="TATİL",0,IF(F6444=0,F6443+1,IF(LİSTE!$F$1=F6444,1,F6444+1)))</f>
        <v>23</v>
      </c>
      <c r="F6445" s="72">
        <f>IF(E6445=0,0,IF(LİSTE!$F$1=E6445,1,E6445+1))</f>
        <v>24</v>
      </c>
      <c r="G6445" s="72" t="str">
        <f>IFERROR(VLOOKUP(A6445,TATİLLER!$A$2:$D$30000,3,0),"TATİL DEĞİL")</f>
        <v>TATİL DEĞİL</v>
      </c>
    </row>
    <row r="6446" spans="1:7" x14ac:dyDescent="0.25">
      <c r="A6446" s="74">
        <f t="shared" si="1490"/>
        <v>54221</v>
      </c>
      <c r="B6446" s="72">
        <f t="shared" si="1482"/>
        <v>5</v>
      </c>
      <c r="C6446" s="72" t="str">
        <f>IF(E6446=0,"RESMİ TATİL",VLOOKUP(E6446,LİSTE!$B$7:$D$1300,3,0))</f>
        <v>Irmak UTEBAY</v>
      </c>
      <c r="D6446" s="72" t="str">
        <f>IF(F6446=0,"RESMİ TATİL",VLOOKUP(F6446,LİSTE!$B$7:$D$1300,3,0))</f>
        <v>Kerem AKKOÇ</v>
      </c>
      <c r="E6446" s="72">
        <f>IF(B6446="TATİL",0,IF(F6445=0,F6444+1,IF(LİSTE!$F$1=F6445,1,F6445+1)))</f>
        <v>25</v>
      </c>
      <c r="F6446" s="72">
        <f>IF(E6446=0,0,IF(LİSTE!$F$1=E6446,1,E6446+1))</f>
        <v>26</v>
      </c>
      <c r="G6446" s="72" t="str">
        <f>IFERROR(VLOOKUP(A6446,TATİLLER!$A$2:$D$30000,3,0),"TATİL DEĞİL")</f>
        <v>TATİL DEĞİL</v>
      </c>
    </row>
    <row r="6447" spans="1:7" x14ac:dyDescent="0.25">
      <c r="A6447" s="74">
        <f t="shared" ref="A6447" si="1492">A6446+3</f>
        <v>54224</v>
      </c>
      <c r="B6447" s="72">
        <f t="shared" si="1482"/>
        <v>1</v>
      </c>
      <c r="C6447" s="72" t="str">
        <f>IF(E6447=0,"RESMİ TATİL",VLOOKUP(E6447,LİSTE!$B$7:$D$1300,3,0))</f>
        <v>Elçin Ayşe ELMAS</v>
      </c>
      <c r="D6447" s="72" t="str">
        <f>IF(F6447=0,"RESMİ TATİL",VLOOKUP(F6447,LİSTE!$B$7:$D$1300,3,0))</f>
        <v>Muhammed YILDIZDAĞ</v>
      </c>
      <c r="E6447" s="72">
        <f>IF(B6447="TATİL",0,IF(F6446=0,F6445+1,IF(LİSTE!$F$1=F6446,1,F6446+1)))</f>
        <v>27</v>
      </c>
      <c r="F6447" s="72">
        <f>IF(E6447=0,0,IF(LİSTE!$F$1=E6447,1,E6447+1))</f>
        <v>28</v>
      </c>
      <c r="G6447" s="72" t="str">
        <f>IFERROR(VLOOKUP(A6447,TATİLLER!$A$2:$D$30000,3,0),"TATİL DEĞİL")</f>
        <v>TATİL DEĞİL</v>
      </c>
    </row>
    <row r="6448" spans="1:7" x14ac:dyDescent="0.25">
      <c r="A6448" s="74">
        <f t="shared" si="1490"/>
        <v>54225</v>
      </c>
      <c r="B6448" s="72">
        <f t="shared" si="1482"/>
        <v>2</v>
      </c>
      <c r="C6448" s="72" t="str">
        <f>IF(E6448=0,"RESMİ TATİL",VLOOKUP(E6448,LİSTE!$B$7:$D$1300,3,0))</f>
        <v>Nisa Nur SANCAR</v>
      </c>
      <c r="D6448" s="72" t="str">
        <f>IF(F6448=0,"RESMİ TATİL",VLOOKUP(F6448,LİSTE!$B$7:$D$1300,3,0))</f>
        <v>Esila ÇETİN</v>
      </c>
      <c r="E6448" s="72">
        <f>IF(B6448="TATİL",0,IF(F6447=0,F6446+1,IF(LİSTE!$F$1=F6447,1,F6447+1)))</f>
        <v>1</v>
      </c>
      <c r="F6448" s="72">
        <f>IF(E6448=0,0,IF(LİSTE!$F$1=E6448,1,E6448+1))</f>
        <v>2</v>
      </c>
      <c r="G6448" s="72" t="str">
        <f>IFERROR(VLOOKUP(A6448,TATİLLER!$A$2:$D$30000,3,0),"TATİL DEĞİL")</f>
        <v>TATİL DEĞİL</v>
      </c>
    </row>
    <row r="6449" spans="1:7" x14ac:dyDescent="0.25">
      <c r="A6449" s="74">
        <f t="shared" si="1490"/>
        <v>54226</v>
      </c>
      <c r="B6449" s="72">
        <f t="shared" si="1482"/>
        <v>3</v>
      </c>
      <c r="C6449" s="72" t="str">
        <f>IF(E6449=0,"RESMİ TATİL",VLOOKUP(E6449,LİSTE!$B$7:$D$1300,3,0))</f>
        <v>Zeynep Sevde TOPUZ</v>
      </c>
      <c r="D6449" s="72" t="str">
        <f>IF(F6449=0,"RESMİ TATİL",VLOOKUP(F6449,LİSTE!$B$7:$D$1300,3,0))</f>
        <v>Ömer Asaf KADAŞ</v>
      </c>
      <c r="E6449" s="72">
        <f>IF(B6449="TATİL",0,IF(F6448=0,F6447+1,IF(LİSTE!$F$1=F6448,1,F6448+1)))</f>
        <v>3</v>
      </c>
      <c r="F6449" s="72">
        <f>IF(E6449=0,0,IF(LİSTE!$F$1=E6449,1,E6449+1))</f>
        <v>4</v>
      </c>
      <c r="G6449" s="72" t="str">
        <f>IFERROR(VLOOKUP(A6449,TATİLLER!$A$2:$D$30000,3,0),"TATİL DEĞİL")</f>
        <v>TATİL DEĞİL</v>
      </c>
    </row>
    <row r="6450" spans="1:7" x14ac:dyDescent="0.25">
      <c r="A6450" s="74">
        <f t="shared" si="1490"/>
        <v>54227</v>
      </c>
      <c r="B6450" s="72">
        <f t="shared" si="1482"/>
        <v>4</v>
      </c>
      <c r="C6450" s="72" t="str">
        <f>IF(E6450=0,"RESMİ TATİL",VLOOKUP(E6450,LİSTE!$B$7:$D$1300,3,0))</f>
        <v>Ramazan Baran ADIGÜZEL</v>
      </c>
      <c r="D6450" s="72" t="str">
        <f>IF(F6450=0,"RESMİ TATİL",VLOOKUP(F6450,LİSTE!$B$7:$D$1300,3,0))</f>
        <v>Bahar AKGÜN</v>
      </c>
      <c r="E6450" s="72">
        <f>IF(B6450="TATİL",0,IF(F6449=0,F6448+1,IF(LİSTE!$F$1=F6449,1,F6449+1)))</f>
        <v>5</v>
      </c>
      <c r="F6450" s="72">
        <f>IF(E6450=0,0,IF(LİSTE!$F$1=E6450,1,E6450+1))</f>
        <v>6</v>
      </c>
      <c r="G6450" s="72" t="str">
        <f>IFERROR(VLOOKUP(A6450,TATİLLER!$A$2:$D$30000,3,0),"TATİL DEĞİL")</f>
        <v>TATİL DEĞİL</v>
      </c>
    </row>
    <row r="6451" spans="1:7" x14ac:dyDescent="0.25">
      <c r="A6451" s="74">
        <f t="shared" si="1490"/>
        <v>54228</v>
      </c>
      <c r="B6451" s="72">
        <f t="shared" si="1482"/>
        <v>5</v>
      </c>
      <c r="C6451" s="72" t="str">
        <f>IF(E6451=0,"RESMİ TATİL",VLOOKUP(E6451,LİSTE!$B$7:$D$1300,3,0))</f>
        <v>Ömer AKGÜL</v>
      </c>
      <c r="D6451" s="72" t="str">
        <f>IF(F6451=0,"RESMİ TATİL",VLOOKUP(F6451,LİSTE!$B$7:$D$1300,3,0))</f>
        <v>Muharrem EFE TANRIVERDİ</v>
      </c>
      <c r="E6451" s="72">
        <f>IF(B6451="TATİL",0,IF(F6450=0,F6449+1,IF(LİSTE!$F$1=F6450,1,F6450+1)))</f>
        <v>7</v>
      </c>
      <c r="F6451" s="72">
        <f>IF(E6451=0,0,IF(LİSTE!$F$1=E6451,1,E6451+1))</f>
        <v>8</v>
      </c>
      <c r="G6451" s="72" t="str">
        <f>IFERROR(VLOOKUP(A6451,TATİLLER!$A$2:$D$30000,3,0),"TATİL DEĞİL")</f>
        <v>TATİL DEĞİL</v>
      </c>
    </row>
    <row r="6452" spans="1:7" x14ac:dyDescent="0.25">
      <c r="A6452" s="74">
        <f t="shared" ref="A6452" si="1493">A6451+3</f>
        <v>54231</v>
      </c>
      <c r="B6452" s="72">
        <f t="shared" si="1482"/>
        <v>1</v>
      </c>
      <c r="C6452" s="72" t="str">
        <f>IF(E6452=0,"RESMİ TATİL",VLOOKUP(E6452,LİSTE!$B$7:$D$1300,3,0))</f>
        <v>Anıl DOĞAN</v>
      </c>
      <c r="D6452" s="72" t="str">
        <f>IF(F6452=0,"RESMİ TATİL",VLOOKUP(F6452,LİSTE!$B$7:$D$1300,3,0))</f>
        <v>İpek ARSLAN</v>
      </c>
      <c r="E6452" s="72">
        <f>IF(B6452="TATİL",0,IF(F6451=0,F6450+1,IF(LİSTE!$F$1=F6451,1,F6451+1)))</f>
        <v>9</v>
      </c>
      <c r="F6452" s="72">
        <f>IF(E6452=0,0,IF(LİSTE!$F$1=E6452,1,E6452+1))</f>
        <v>10</v>
      </c>
      <c r="G6452" s="72" t="str">
        <f>IFERROR(VLOOKUP(A6452,TATİLLER!$A$2:$D$30000,3,0),"TATİL DEĞİL")</f>
        <v>TATİL DEĞİL</v>
      </c>
    </row>
    <row r="6453" spans="1:7" x14ac:dyDescent="0.25">
      <c r="A6453" s="74">
        <f t="shared" si="1490"/>
        <v>54232</v>
      </c>
      <c r="B6453" s="72">
        <f t="shared" si="1482"/>
        <v>2</v>
      </c>
      <c r="C6453" s="72" t="str">
        <f>IF(E6453=0,"RESMİ TATİL",VLOOKUP(E6453,LİSTE!$B$7:$D$1300,3,0))</f>
        <v>Efe KARSAK</v>
      </c>
      <c r="D6453" s="72" t="str">
        <f>IF(F6453=0,"RESMİ TATİL",VLOOKUP(F6453,LİSTE!$B$7:$D$1300,3,0))</f>
        <v>Abdullah KIRBAÇ</v>
      </c>
      <c r="E6453" s="72">
        <f>IF(B6453="TATİL",0,IF(F6452=0,F6451+1,IF(LİSTE!$F$1=F6452,1,F6452+1)))</f>
        <v>11</v>
      </c>
      <c r="F6453" s="72">
        <f>IF(E6453=0,0,IF(LİSTE!$F$1=E6453,1,E6453+1))</f>
        <v>12</v>
      </c>
      <c r="G6453" s="72" t="str">
        <f>IFERROR(VLOOKUP(A6453,TATİLLER!$A$2:$D$30000,3,0),"TATİL DEĞİL")</f>
        <v>TATİL DEĞİL</v>
      </c>
    </row>
    <row r="6454" spans="1:7" x14ac:dyDescent="0.25">
      <c r="A6454" s="74">
        <f t="shared" si="1490"/>
        <v>54233</v>
      </c>
      <c r="B6454" s="72">
        <f t="shared" si="1482"/>
        <v>3</v>
      </c>
      <c r="C6454" s="72" t="str">
        <f>IF(E6454=0,"RESMİ TATİL",VLOOKUP(E6454,LİSTE!$B$7:$D$1300,3,0))</f>
        <v>Ümmü Defne GÜLER</v>
      </c>
      <c r="D6454" s="72" t="str">
        <f>IF(F6454=0,"RESMİ TATİL",VLOOKUP(F6454,LİSTE!$B$7:$D$1300,3,0))</f>
        <v>Şevval ÖZDAMAR</v>
      </c>
      <c r="E6454" s="72">
        <f>IF(B6454="TATİL",0,IF(F6453=0,F6452+1,IF(LİSTE!$F$1=F6453,1,F6453+1)))</f>
        <v>13</v>
      </c>
      <c r="F6454" s="72">
        <f>IF(E6454=0,0,IF(LİSTE!$F$1=E6454,1,E6454+1))</f>
        <v>14</v>
      </c>
      <c r="G6454" s="72" t="str">
        <f>IFERROR(VLOOKUP(A6454,TATİLLER!$A$2:$D$30000,3,0),"TATİL DEĞİL")</f>
        <v>TATİL DEĞİL</v>
      </c>
    </row>
    <row r="6455" spans="1:7" x14ac:dyDescent="0.25">
      <c r="A6455" s="74">
        <f t="shared" si="1490"/>
        <v>54234</v>
      </c>
      <c r="B6455" s="72">
        <f t="shared" si="1482"/>
        <v>4</v>
      </c>
      <c r="C6455" s="72" t="str">
        <f>IF(E6455=0,"RESMİ TATİL",VLOOKUP(E6455,LİSTE!$B$7:$D$1300,3,0))</f>
        <v>Zeynep AKDAĞ</v>
      </c>
      <c r="D6455" s="72" t="str">
        <f>IF(F6455=0,"RESMİ TATİL",VLOOKUP(F6455,LİSTE!$B$7:$D$1300,3,0))</f>
        <v>Esma ÇOKER</v>
      </c>
      <c r="E6455" s="72">
        <f>IF(B6455="TATİL",0,IF(F6454=0,F6453+1,IF(LİSTE!$F$1=F6454,1,F6454+1)))</f>
        <v>15</v>
      </c>
      <c r="F6455" s="72">
        <f>IF(E6455=0,0,IF(LİSTE!$F$1=E6455,1,E6455+1))</f>
        <v>16</v>
      </c>
      <c r="G6455" s="72" t="str">
        <f>IFERROR(VLOOKUP(A6455,TATİLLER!$A$2:$D$30000,3,0),"TATİL DEĞİL")</f>
        <v>TATİL DEĞİL</v>
      </c>
    </row>
    <row r="6456" spans="1:7" x14ac:dyDescent="0.25">
      <c r="A6456" s="74">
        <f t="shared" si="1490"/>
        <v>54235</v>
      </c>
      <c r="B6456" s="72">
        <f t="shared" si="1482"/>
        <v>5</v>
      </c>
      <c r="C6456" s="72" t="str">
        <f>IF(E6456=0,"RESMİ TATİL",VLOOKUP(E6456,LİSTE!$B$7:$D$1300,3,0))</f>
        <v>Dursun Kubilay YAŞAR</v>
      </c>
      <c r="D6456" s="72" t="str">
        <f>IF(F6456=0,"RESMİ TATİL",VLOOKUP(F6456,LİSTE!$B$7:$D$1300,3,0))</f>
        <v>Zeynep Beril BAŞPINAR</v>
      </c>
      <c r="E6456" s="72">
        <f>IF(B6456="TATİL",0,IF(F6455=0,F6454+1,IF(LİSTE!$F$1=F6455,1,F6455+1)))</f>
        <v>17</v>
      </c>
      <c r="F6456" s="72">
        <f>IF(E6456=0,0,IF(LİSTE!$F$1=E6456,1,E6456+1))</f>
        <v>18</v>
      </c>
      <c r="G6456" s="72" t="str">
        <f>IFERROR(VLOOKUP(A6456,TATİLLER!$A$2:$D$30000,3,0),"TATİL DEĞİL")</f>
        <v>TATİL DEĞİL</v>
      </c>
    </row>
    <row r="6457" spans="1:7" x14ac:dyDescent="0.25">
      <c r="A6457" s="74">
        <f t="shared" ref="A6457" si="1494">A6456+3</f>
        <v>54238</v>
      </c>
      <c r="B6457" s="72">
        <f t="shared" si="1482"/>
        <v>1</v>
      </c>
      <c r="C6457" s="72" t="str">
        <f>IF(E6457=0,"RESMİ TATİL",VLOOKUP(E6457,LİSTE!$B$7:$D$1300,3,0))</f>
        <v>Ahmet DAL</v>
      </c>
      <c r="D6457" s="72" t="str">
        <f>IF(F6457=0,"RESMİ TATİL",VLOOKUP(F6457,LİSTE!$B$7:$D$1300,3,0))</f>
        <v>Emirhan KARATAŞ</v>
      </c>
      <c r="E6457" s="72">
        <f>IF(B6457="TATİL",0,IF(F6456=0,F6455+1,IF(LİSTE!$F$1=F6456,1,F6456+1)))</f>
        <v>19</v>
      </c>
      <c r="F6457" s="72">
        <f>IF(E6457=0,0,IF(LİSTE!$F$1=E6457,1,E6457+1))</f>
        <v>20</v>
      </c>
      <c r="G6457" s="72" t="str">
        <f>IFERROR(VLOOKUP(A6457,TATİLLER!$A$2:$D$30000,3,0),"TATİL DEĞİL")</f>
        <v>TATİL DEĞİL</v>
      </c>
    </row>
    <row r="6458" spans="1:7" x14ac:dyDescent="0.25">
      <c r="A6458" s="74">
        <f t="shared" si="1490"/>
        <v>54239</v>
      </c>
      <c r="B6458" s="72">
        <f t="shared" si="1482"/>
        <v>2</v>
      </c>
      <c r="C6458" s="72" t="str">
        <f>IF(E6458=0,"RESMİ TATİL",VLOOKUP(E6458,LİSTE!$B$7:$D$1300,3,0))</f>
        <v>Zümra Yeter ARI</v>
      </c>
      <c r="D6458" s="72" t="str">
        <f>IF(F6458=0,"RESMİ TATİL",VLOOKUP(F6458,LİSTE!$B$7:$D$1300,3,0))</f>
        <v>Utku KARAGÖZ</v>
      </c>
      <c r="E6458" s="72">
        <f>IF(B6458="TATİL",0,IF(F6457=0,F6456+1,IF(LİSTE!$F$1=F6457,1,F6457+1)))</f>
        <v>21</v>
      </c>
      <c r="F6458" s="72">
        <f>IF(E6458=0,0,IF(LİSTE!$F$1=E6458,1,E6458+1))</f>
        <v>22</v>
      </c>
      <c r="G6458" s="72" t="str">
        <f>IFERROR(VLOOKUP(A6458,TATİLLER!$A$2:$D$30000,3,0),"TATİL DEĞİL")</f>
        <v>TATİL DEĞİL</v>
      </c>
    </row>
    <row r="6459" spans="1:7" x14ac:dyDescent="0.25">
      <c r="A6459" s="74">
        <f t="shared" si="1490"/>
        <v>54240</v>
      </c>
      <c r="B6459" s="72">
        <f t="shared" si="1482"/>
        <v>3</v>
      </c>
      <c r="C6459" s="72" t="str">
        <f>IF(E6459=0,"RESMİ TATİL",VLOOKUP(E6459,LİSTE!$B$7:$D$1300,3,0))</f>
        <v>Feyza Zümra AVCIOĞLU</v>
      </c>
      <c r="D6459" s="72" t="str">
        <f>IF(F6459=0,"RESMİ TATİL",VLOOKUP(F6459,LİSTE!$B$7:$D$1300,3,0))</f>
        <v>Yusuf Ali TABUR</v>
      </c>
      <c r="E6459" s="72">
        <f>IF(B6459="TATİL",0,IF(F6458=0,F6457+1,IF(LİSTE!$F$1=F6458,1,F6458+1)))</f>
        <v>23</v>
      </c>
      <c r="F6459" s="72">
        <f>IF(E6459=0,0,IF(LİSTE!$F$1=E6459,1,E6459+1))</f>
        <v>24</v>
      </c>
      <c r="G6459" s="72" t="str">
        <f>IFERROR(VLOOKUP(A6459,TATİLLER!$A$2:$D$30000,3,0),"TATİL DEĞİL")</f>
        <v>TATİL DEĞİL</v>
      </c>
    </row>
    <row r="6460" spans="1:7" x14ac:dyDescent="0.25">
      <c r="A6460" s="74">
        <f t="shared" si="1490"/>
        <v>54241</v>
      </c>
      <c r="B6460" s="72">
        <f t="shared" si="1482"/>
        <v>4</v>
      </c>
      <c r="C6460" s="72" t="str">
        <f>IF(E6460=0,"RESMİ TATİL",VLOOKUP(E6460,LİSTE!$B$7:$D$1300,3,0))</f>
        <v>Irmak UTEBAY</v>
      </c>
      <c r="D6460" s="72" t="str">
        <f>IF(F6460=0,"RESMİ TATİL",VLOOKUP(F6460,LİSTE!$B$7:$D$1300,3,0))</f>
        <v>Kerem AKKOÇ</v>
      </c>
      <c r="E6460" s="72">
        <f>IF(B6460="TATİL",0,IF(F6459=0,F6458+1,IF(LİSTE!$F$1=F6459,1,F6459+1)))</f>
        <v>25</v>
      </c>
      <c r="F6460" s="72">
        <f>IF(E6460=0,0,IF(LİSTE!$F$1=E6460,1,E6460+1))</f>
        <v>26</v>
      </c>
      <c r="G6460" s="72" t="str">
        <f>IFERROR(VLOOKUP(A6460,TATİLLER!$A$2:$D$30000,3,0),"TATİL DEĞİL")</f>
        <v>TATİL DEĞİL</v>
      </c>
    </row>
    <row r="6461" spans="1:7" x14ac:dyDescent="0.25">
      <c r="A6461" s="74">
        <f t="shared" si="1490"/>
        <v>54242</v>
      </c>
      <c r="B6461" s="72">
        <f t="shared" si="1482"/>
        <v>5</v>
      </c>
      <c r="C6461" s="72" t="str">
        <f>IF(E6461=0,"RESMİ TATİL",VLOOKUP(E6461,LİSTE!$B$7:$D$1300,3,0))</f>
        <v>Elçin Ayşe ELMAS</v>
      </c>
      <c r="D6461" s="72" t="str">
        <f>IF(F6461=0,"RESMİ TATİL",VLOOKUP(F6461,LİSTE!$B$7:$D$1300,3,0))</f>
        <v>Muhammed YILDIZDAĞ</v>
      </c>
      <c r="E6461" s="72">
        <f>IF(B6461="TATİL",0,IF(F6460=0,F6459+1,IF(LİSTE!$F$1=F6460,1,F6460+1)))</f>
        <v>27</v>
      </c>
      <c r="F6461" s="72">
        <f>IF(E6461=0,0,IF(LİSTE!$F$1=E6461,1,E6461+1))</f>
        <v>28</v>
      </c>
      <c r="G6461" s="72" t="str">
        <f>IFERROR(VLOOKUP(A6461,TATİLLER!$A$2:$D$30000,3,0),"TATİL DEĞİL")</f>
        <v>TATİL DEĞİL</v>
      </c>
    </row>
    <row r="6462" spans="1:7" x14ac:dyDescent="0.25">
      <c r="A6462" s="74">
        <f t="shared" ref="A6462" si="1495">A6461+3</f>
        <v>54245</v>
      </c>
      <c r="B6462" s="72">
        <f t="shared" si="1482"/>
        <v>1</v>
      </c>
      <c r="C6462" s="72" t="str">
        <f>IF(E6462=0,"RESMİ TATİL",VLOOKUP(E6462,LİSTE!$B$7:$D$1300,3,0))</f>
        <v>Nisa Nur SANCAR</v>
      </c>
      <c r="D6462" s="72" t="str">
        <f>IF(F6462=0,"RESMİ TATİL",VLOOKUP(F6462,LİSTE!$B$7:$D$1300,3,0))</f>
        <v>Esila ÇETİN</v>
      </c>
      <c r="E6462" s="72">
        <f>IF(B6462="TATİL",0,IF(F6461=0,F6460+1,IF(LİSTE!$F$1=F6461,1,F6461+1)))</f>
        <v>1</v>
      </c>
      <c r="F6462" s="72">
        <f>IF(E6462=0,0,IF(LİSTE!$F$1=E6462,1,E6462+1))</f>
        <v>2</v>
      </c>
      <c r="G6462" s="72" t="str">
        <f>IFERROR(VLOOKUP(A6462,TATİLLER!$A$2:$D$30000,3,0),"TATİL DEĞİL")</f>
        <v>TATİL DEĞİL</v>
      </c>
    </row>
    <row r="6463" spans="1:7" x14ac:dyDescent="0.25">
      <c r="A6463" s="74">
        <f t="shared" si="1490"/>
        <v>54246</v>
      </c>
      <c r="B6463" s="72">
        <f t="shared" si="1482"/>
        <v>2</v>
      </c>
      <c r="C6463" s="72" t="str">
        <f>IF(E6463=0,"RESMİ TATİL",VLOOKUP(E6463,LİSTE!$B$7:$D$1300,3,0))</f>
        <v>Zeynep Sevde TOPUZ</v>
      </c>
      <c r="D6463" s="72" t="str">
        <f>IF(F6463=0,"RESMİ TATİL",VLOOKUP(F6463,LİSTE!$B$7:$D$1300,3,0))</f>
        <v>Ömer Asaf KADAŞ</v>
      </c>
      <c r="E6463" s="72">
        <f>IF(B6463="TATİL",0,IF(F6462=0,F6461+1,IF(LİSTE!$F$1=F6462,1,F6462+1)))</f>
        <v>3</v>
      </c>
      <c r="F6463" s="72">
        <f>IF(E6463=0,0,IF(LİSTE!$F$1=E6463,1,E6463+1))</f>
        <v>4</v>
      </c>
      <c r="G6463" s="72" t="str">
        <f>IFERROR(VLOOKUP(A6463,TATİLLER!$A$2:$D$30000,3,0),"TATİL DEĞİL")</f>
        <v>TATİL DEĞİL</v>
      </c>
    </row>
    <row r="6464" spans="1:7" x14ac:dyDescent="0.25">
      <c r="A6464" s="74">
        <f t="shared" si="1490"/>
        <v>54247</v>
      </c>
      <c r="B6464" s="72">
        <f t="shared" si="1482"/>
        <v>3</v>
      </c>
      <c r="C6464" s="72" t="str">
        <f>IF(E6464=0,"RESMİ TATİL",VLOOKUP(E6464,LİSTE!$B$7:$D$1300,3,0))</f>
        <v>Ramazan Baran ADIGÜZEL</v>
      </c>
      <c r="D6464" s="72" t="str">
        <f>IF(F6464=0,"RESMİ TATİL",VLOOKUP(F6464,LİSTE!$B$7:$D$1300,3,0))</f>
        <v>Bahar AKGÜN</v>
      </c>
      <c r="E6464" s="72">
        <f>IF(B6464="TATİL",0,IF(F6463=0,F6462+1,IF(LİSTE!$F$1=F6463,1,F6463+1)))</f>
        <v>5</v>
      </c>
      <c r="F6464" s="72">
        <f>IF(E6464=0,0,IF(LİSTE!$F$1=E6464,1,E6464+1))</f>
        <v>6</v>
      </c>
      <c r="G6464" s="72" t="str">
        <f>IFERROR(VLOOKUP(A6464,TATİLLER!$A$2:$D$30000,3,0),"TATİL DEĞİL")</f>
        <v>TATİL DEĞİL</v>
      </c>
    </row>
    <row r="6465" spans="1:7" x14ac:dyDescent="0.25">
      <c r="A6465" s="74">
        <f t="shared" si="1490"/>
        <v>54248</v>
      </c>
      <c r="B6465" s="72">
        <f t="shared" si="1482"/>
        <v>4</v>
      </c>
      <c r="C6465" s="72" t="str">
        <f>IF(E6465=0,"RESMİ TATİL",VLOOKUP(E6465,LİSTE!$B$7:$D$1300,3,0))</f>
        <v>Ömer AKGÜL</v>
      </c>
      <c r="D6465" s="72" t="str">
        <f>IF(F6465=0,"RESMİ TATİL",VLOOKUP(F6465,LİSTE!$B$7:$D$1300,3,0))</f>
        <v>Muharrem EFE TANRIVERDİ</v>
      </c>
      <c r="E6465" s="72">
        <f>IF(B6465="TATİL",0,IF(F6464=0,F6463+1,IF(LİSTE!$F$1=F6464,1,F6464+1)))</f>
        <v>7</v>
      </c>
      <c r="F6465" s="72">
        <f>IF(E6465=0,0,IF(LİSTE!$F$1=E6465,1,E6465+1))</f>
        <v>8</v>
      </c>
      <c r="G6465" s="72" t="str">
        <f>IFERROR(VLOOKUP(A6465,TATİLLER!$A$2:$D$30000,3,0),"TATİL DEĞİL")</f>
        <v>TATİL DEĞİL</v>
      </c>
    </row>
    <row r="6466" spans="1:7" x14ac:dyDescent="0.25">
      <c r="A6466" s="74">
        <f t="shared" si="1490"/>
        <v>54249</v>
      </c>
      <c r="B6466" s="72">
        <f t="shared" si="1482"/>
        <v>5</v>
      </c>
      <c r="C6466" s="72" t="str">
        <f>IF(E6466=0,"RESMİ TATİL",VLOOKUP(E6466,LİSTE!$B$7:$D$1300,3,0))</f>
        <v>Anıl DOĞAN</v>
      </c>
      <c r="D6466" s="72" t="str">
        <f>IF(F6466=0,"RESMİ TATİL",VLOOKUP(F6466,LİSTE!$B$7:$D$1300,3,0))</f>
        <v>İpek ARSLAN</v>
      </c>
      <c r="E6466" s="72">
        <f>IF(B6466="TATİL",0,IF(F6465=0,F6464+1,IF(LİSTE!$F$1=F6465,1,F6465+1)))</f>
        <v>9</v>
      </c>
      <c r="F6466" s="72">
        <f>IF(E6466=0,0,IF(LİSTE!$F$1=E6466,1,E6466+1))</f>
        <v>10</v>
      </c>
      <c r="G6466" s="72" t="str">
        <f>IFERROR(VLOOKUP(A6466,TATİLLER!$A$2:$D$30000,3,0),"TATİL DEĞİL")</f>
        <v>TATİL DEĞİL</v>
      </c>
    </row>
    <row r="6467" spans="1:7" x14ac:dyDescent="0.25">
      <c r="A6467" s="74">
        <f t="shared" ref="A6467" si="1496">A6466+3</f>
        <v>54252</v>
      </c>
      <c r="B6467" s="72">
        <f t="shared" ref="B6467:B6530" si="1497">IF(G6467="TATİL","TATİL",WEEKDAY(A6467,2))</f>
        <v>1</v>
      </c>
      <c r="C6467" s="72" t="str">
        <f>IF(E6467=0,"RESMİ TATİL",VLOOKUP(E6467,LİSTE!$B$7:$D$1300,3,0))</f>
        <v>Efe KARSAK</v>
      </c>
      <c r="D6467" s="72" t="str">
        <f>IF(F6467=0,"RESMİ TATİL",VLOOKUP(F6467,LİSTE!$B$7:$D$1300,3,0))</f>
        <v>Abdullah KIRBAÇ</v>
      </c>
      <c r="E6467" s="72">
        <f>IF(B6467="TATİL",0,IF(F6466=0,F6465+1,IF(LİSTE!$F$1=F6466,1,F6466+1)))</f>
        <v>11</v>
      </c>
      <c r="F6467" s="72">
        <f>IF(E6467=0,0,IF(LİSTE!$F$1=E6467,1,E6467+1))</f>
        <v>12</v>
      </c>
      <c r="G6467" s="72" t="str">
        <f>IFERROR(VLOOKUP(A6467,TATİLLER!$A$2:$D$30000,3,0),"TATİL DEĞİL")</f>
        <v>TATİL DEĞİL</v>
      </c>
    </row>
    <row r="6468" spans="1:7" x14ac:dyDescent="0.25">
      <c r="A6468" s="74">
        <f t="shared" si="1490"/>
        <v>54253</v>
      </c>
      <c r="B6468" s="72">
        <f t="shared" si="1497"/>
        <v>2</v>
      </c>
      <c r="C6468" s="72" t="str">
        <f>IF(E6468=0,"RESMİ TATİL",VLOOKUP(E6468,LİSTE!$B$7:$D$1300,3,0))</f>
        <v>Ümmü Defne GÜLER</v>
      </c>
      <c r="D6468" s="72" t="str">
        <f>IF(F6468=0,"RESMİ TATİL",VLOOKUP(F6468,LİSTE!$B$7:$D$1300,3,0))</f>
        <v>Şevval ÖZDAMAR</v>
      </c>
      <c r="E6468" s="72">
        <f>IF(B6468="TATİL",0,IF(F6467=0,F6466+1,IF(LİSTE!$F$1=F6467,1,F6467+1)))</f>
        <v>13</v>
      </c>
      <c r="F6468" s="72">
        <f>IF(E6468=0,0,IF(LİSTE!$F$1=E6468,1,E6468+1))</f>
        <v>14</v>
      </c>
      <c r="G6468" s="72" t="str">
        <f>IFERROR(VLOOKUP(A6468,TATİLLER!$A$2:$D$30000,3,0),"TATİL DEĞİL")</f>
        <v>TATİL DEĞİL</v>
      </c>
    </row>
    <row r="6469" spans="1:7" x14ac:dyDescent="0.25">
      <c r="A6469" s="74">
        <f t="shared" si="1490"/>
        <v>54254</v>
      </c>
      <c r="B6469" s="72">
        <f t="shared" si="1497"/>
        <v>3</v>
      </c>
      <c r="C6469" s="72" t="str">
        <f>IF(E6469=0,"RESMİ TATİL",VLOOKUP(E6469,LİSTE!$B$7:$D$1300,3,0))</f>
        <v>Zeynep AKDAĞ</v>
      </c>
      <c r="D6469" s="72" t="str">
        <f>IF(F6469=0,"RESMİ TATİL",VLOOKUP(F6469,LİSTE!$B$7:$D$1300,3,0))</f>
        <v>Esma ÇOKER</v>
      </c>
      <c r="E6469" s="72">
        <f>IF(B6469="TATİL",0,IF(F6468=0,F6467+1,IF(LİSTE!$F$1=F6468,1,F6468+1)))</f>
        <v>15</v>
      </c>
      <c r="F6469" s="72">
        <f>IF(E6469=0,0,IF(LİSTE!$F$1=E6469,1,E6469+1))</f>
        <v>16</v>
      </c>
      <c r="G6469" s="72" t="str">
        <f>IFERROR(VLOOKUP(A6469,TATİLLER!$A$2:$D$30000,3,0),"TATİL DEĞİL")</f>
        <v>TATİL DEĞİL</v>
      </c>
    </row>
    <row r="6470" spans="1:7" x14ac:dyDescent="0.25">
      <c r="A6470" s="74">
        <f t="shared" si="1490"/>
        <v>54255</v>
      </c>
      <c r="B6470" s="72">
        <f t="shared" si="1497"/>
        <v>4</v>
      </c>
      <c r="C6470" s="72" t="str">
        <f>IF(E6470=0,"RESMİ TATİL",VLOOKUP(E6470,LİSTE!$B$7:$D$1300,3,0))</f>
        <v>Dursun Kubilay YAŞAR</v>
      </c>
      <c r="D6470" s="72" t="str">
        <f>IF(F6470=0,"RESMİ TATİL",VLOOKUP(F6470,LİSTE!$B$7:$D$1300,3,0))</f>
        <v>Zeynep Beril BAŞPINAR</v>
      </c>
      <c r="E6470" s="72">
        <f>IF(B6470="TATİL",0,IF(F6469=0,F6468+1,IF(LİSTE!$F$1=F6469,1,F6469+1)))</f>
        <v>17</v>
      </c>
      <c r="F6470" s="72">
        <f>IF(E6470=0,0,IF(LİSTE!$F$1=E6470,1,E6470+1))</f>
        <v>18</v>
      </c>
      <c r="G6470" s="72" t="str">
        <f>IFERROR(VLOOKUP(A6470,TATİLLER!$A$2:$D$30000,3,0),"TATİL DEĞİL")</f>
        <v>TATİL DEĞİL</v>
      </c>
    </row>
    <row r="6471" spans="1:7" x14ac:dyDescent="0.25">
      <c r="A6471" s="74">
        <f t="shared" si="1490"/>
        <v>54256</v>
      </c>
      <c r="B6471" s="72">
        <f t="shared" si="1497"/>
        <v>5</v>
      </c>
      <c r="C6471" s="72" t="str">
        <f>IF(E6471=0,"RESMİ TATİL",VLOOKUP(E6471,LİSTE!$B$7:$D$1300,3,0))</f>
        <v>Ahmet DAL</v>
      </c>
      <c r="D6471" s="72" t="str">
        <f>IF(F6471=0,"RESMİ TATİL",VLOOKUP(F6471,LİSTE!$B$7:$D$1300,3,0))</f>
        <v>Emirhan KARATAŞ</v>
      </c>
      <c r="E6471" s="72">
        <f>IF(B6471="TATİL",0,IF(F6470=0,F6469+1,IF(LİSTE!$F$1=F6470,1,F6470+1)))</f>
        <v>19</v>
      </c>
      <c r="F6471" s="72">
        <f>IF(E6471=0,0,IF(LİSTE!$F$1=E6471,1,E6471+1))</f>
        <v>20</v>
      </c>
      <c r="G6471" s="72" t="str">
        <f>IFERROR(VLOOKUP(A6471,TATİLLER!$A$2:$D$30000,3,0),"TATİL DEĞİL")</f>
        <v>TATİL DEĞİL</v>
      </c>
    </row>
    <row r="6472" spans="1:7" x14ac:dyDescent="0.25">
      <c r="A6472" s="74">
        <f t="shared" ref="A6472" si="1498">A6471+3</f>
        <v>54259</v>
      </c>
      <c r="B6472" s="72">
        <f t="shared" si="1497"/>
        <v>1</v>
      </c>
      <c r="C6472" s="72" t="str">
        <f>IF(E6472=0,"RESMİ TATİL",VLOOKUP(E6472,LİSTE!$B$7:$D$1300,3,0))</f>
        <v>Zümra Yeter ARI</v>
      </c>
      <c r="D6472" s="72" t="str">
        <f>IF(F6472=0,"RESMİ TATİL",VLOOKUP(F6472,LİSTE!$B$7:$D$1300,3,0))</f>
        <v>Utku KARAGÖZ</v>
      </c>
      <c r="E6472" s="72">
        <f>IF(B6472="TATİL",0,IF(F6471=0,F6470+1,IF(LİSTE!$F$1=F6471,1,F6471+1)))</f>
        <v>21</v>
      </c>
      <c r="F6472" s="72">
        <f>IF(E6472=0,0,IF(LİSTE!$F$1=E6472,1,E6472+1))</f>
        <v>22</v>
      </c>
      <c r="G6472" s="72" t="str">
        <f>IFERROR(VLOOKUP(A6472,TATİLLER!$A$2:$D$30000,3,0),"TATİL DEĞİL")</f>
        <v>TATİL DEĞİL</v>
      </c>
    </row>
    <row r="6473" spans="1:7" x14ac:dyDescent="0.25">
      <c r="A6473" s="74">
        <f t="shared" si="1490"/>
        <v>54260</v>
      </c>
      <c r="B6473" s="72">
        <f t="shared" si="1497"/>
        <v>2</v>
      </c>
      <c r="C6473" s="72" t="str">
        <f>IF(E6473=0,"RESMİ TATİL",VLOOKUP(E6473,LİSTE!$B$7:$D$1300,3,0))</f>
        <v>Feyza Zümra AVCIOĞLU</v>
      </c>
      <c r="D6473" s="72" t="str">
        <f>IF(F6473=0,"RESMİ TATİL",VLOOKUP(F6473,LİSTE!$B$7:$D$1300,3,0))</f>
        <v>Yusuf Ali TABUR</v>
      </c>
      <c r="E6473" s="72">
        <f>IF(B6473="TATİL",0,IF(F6472=0,F6471+1,IF(LİSTE!$F$1=F6472,1,F6472+1)))</f>
        <v>23</v>
      </c>
      <c r="F6473" s="72">
        <f>IF(E6473=0,0,IF(LİSTE!$F$1=E6473,1,E6473+1))</f>
        <v>24</v>
      </c>
      <c r="G6473" s="72" t="str">
        <f>IFERROR(VLOOKUP(A6473,TATİLLER!$A$2:$D$30000,3,0),"TATİL DEĞİL")</f>
        <v>TATİL DEĞİL</v>
      </c>
    </row>
    <row r="6474" spans="1:7" x14ac:dyDescent="0.25">
      <c r="A6474" s="74">
        <f t="shared" si="1490"/>
        <v>54261</v>
      </c>
      <c r="B6474" s="72">
        <f t="shared" si="1497"/>
        <v>3</v>
      </c>
      <c r="C6474" s="72" t="str">
        <f>IF(E6474=0,"RESMİ TATİL",VLOOKUP(E6474,LİSTE!$B$7:$D$1300,3,0))</f>
        <v>Irmak UTEBAY</v>
      </c>
      <c r="D6474" s="72" t="str">
        <f>IF(F6474=0,"RESMİ TATİL",VLOOKUP(F6474,LİSTE!$B$7:$D$1300,3,0))</f>
        <v>Kerem AKKOÇ</v>
      </c>
      <c r="E6474" s="72">
        <f>IF(B6474="TATİL",0,IF(F6473=0,F6472+1,IF(LİSTE!$F$1=F6473,1,F6473+1)))</f>
        <v>25</v>
      </c>
      <c r="F6474" s="72">
        <f>IF(E6474=0,0,IF(LİSTE!$F$1=E6474,1,E6474+1))</f>
        <v>26</v>
      </c>
      <c r="G6474" s="72" t="str">
        <f>IFERROR(VLOOKUP(A6474,TATİLLER!$A$2:$D$30000,3,0),"TATİL DEĞİL")</f>
        <v>TATİL DEĞİL</v>
      </c>
    </row>
    <row r="6475" spans="1:7" x14ac:dyDescent="0.25">
      <c r="A6475" s="74">
        <f t="shared" si="1490"/>
        <v>54262</v>
      </c>
      <c r="B6475" s="72">
        <f t="shared" si="1497"/>
        <v>4</v>
      </c>
      <c r="C6475" s="72" t="str">
        <f>IF(E6475=0,"RESMİ TATİL",VLOOKUP(E6475,LİSTE!$B$7:$D$1300,3,0))</f>
        <v>Elçin Ayşe ELMAS</v>
      </c>
      <c r="D6475" s="72" t="str">
        <f>IF(F6475=0,"RESMİ TATİL",VLOOKUP(F6475,LİSTE!$B$7:$D$1300,3,0))</f>
        <v>Muhammed YILDIZDAĞ</v>
      </c>
      <c r="E6475" s="72">
        <f>IF(B6475="TATİL",0,IF(F6474=0,F6473+1,IF(LİSTE!$F$1=F6474,1,F6474+1)))</f>
        <v>27</v>
      </c>
      <c r="F6475" s="72">
        <f>IF(E6475=0,0,IF(LİSTE!$F$1=E6475,1,E6475+1))</f>
        <v>28</v>
      </c>
      <c r="G6475" s="72" t="str">
        <f>IFERROR(VLOOKUP(A6475,TATİLLER!$A$2:$D$30000,3,0),"TATİL DEĞİL")</f>
        <v>TATİL DEĞİL</v>
      </c>
    </row>
    <row r="6476" spans="1:7" x14ac:dyDescent="0.25">
      <c r="A6476" s="74">
        <f t="shared" si="1490"/>
        <v>54263</v>
      </c>
      <c r="B6476" s="72">
        <f t="shared" si="1497"/>
        <v>5</v>
      </c>
      <c r="C6476" s="72" t="str">
        <f>IF(E6476=0,"RESMİ TATİL",VLOOKUP(E6476,LİSTE!$B$7:$D$1300,3,0))</f>
        <v>Nisa Nur SANCAR</v>
      </c>
      <c r="D6476" s="72" t="str">
        <f>IF(F6476=0,"RESMİ TATİL",VLOOKUP(F6476,LİSTE!$B$7:$D$1300,3,0))</f>
        <v>Esila ÇETİN</v>
      </c>
      <c r="E6476" s="72">
        <f>IF(B6476="TATİL",0,IF(F6475=0,F6474+1,IF(LİSTE!$F$1=F6475,1,F6475+1)))</f>
        <v>1</v>
      </c>
      <c r="F6476" s="72">
        <f>IF(E6476=0,0,IF(LİSTE!$F$1=E6476,1,E6476+1))</f>
        <v>2</v>
      </c>
      <c r="G6476" s="72" t="str">
        <f>IFERROR(VLOOKUP(A6476,TATİLLER!$A$2:$D$30000,3,0),"TATİL DEĞİL")</f>
        <v>TATİL DEĞİL</v>
      </c>
    </row>
    <row r="6477" spans="1:7" x14ac:dyDescent="0.25">
      <c r="A6477" s="74">
        <f t="shared" ref="A6477" si="1499">A6476+3</f>
        <v>54266</v>
      </c>
      <c r="B6477" s="72">
        <f t="shared" si="1497"/>
        <v>1</v>
      </c>
      <c r="C6477" s="72" t="str">
        <f>IF(E6477=0,"RESMİ TATİL",VLOOKUP(E6477,LİSTE!$B$7:$D$1300,3,0))</f>
        <v>Zeynep Sevde TOPUZ</v>
      </c>
      <c r="D6477" s="72" t="str">
        <f>IF(F6477=0,"RESMİ TATİL",VLOOKUP(F6477,LİSTE!$B$7:$D$1300,3,0))</f>
        <v>Ömer Asaf KADAŞ</v>
      </c>
      <c r="E6477" s="72">
        <f>IF(B6477="TATİL",0,IF(F6476=0,F6475+1,IF(LİSTE!$F$1=F6476,1,F6476+1)))</f>
        <v>3</v>
      </c>
      <c r="F6477" s="72">
        <f>IF(E6477=0,0,IF(LİSTE!$F$1=E6477,1,E6477+1))</f>
        <v>4</v>
      </c>
      <c r="G6477" s="72" t="str">
        <f>IFERROR(VLOOKUP(A6477,TATİLLER!$A$2:$D$30000,3,0),"TATİL DEĞİL")</f>
        <v>TATİL DEĞİL</v>
      </c>
    </row>
    <row r="6478" spans="1:7" x14ac:dyDescent="0.25">
      <c r="A6478" s="74">
        <f t="shared" si="1490"/>
        <v>54267</v>
      </c>
      <c r="B6478" s="72">
        <f t="shared" si="1497"/>
        <v>2</v>
      </c>
      <c r="C6478" s="72" t="str">
        <f>IF(E6478=0,"RESMİ TATİL",VLOOKUP(E6478,LİSTE!$B$7:$D$1300,3,0))</f>
        <v>Ramazan Baran ADIGÜZEL</v>
      </c>
      <c r="D6478" s="72" t="str">
        <f>IF(F6478=0,"RESMİ TATİL",VLOOKUP(F6478,LİSTE!$B$7:$D$1300,3,0))</f>
        <v>Bahar AKGÜN</v>
      </c>
      <c r="E6478" s="72">
        <f>IF(B6478="TATİL",0,IF(F6477=0,F6476+1,IF(LİSTE!$F$1=F6477,1,F6477+1)))</f>
        <v>5</v>
      </c>
      <c r="F6478" s="72">
        <f>IF(E6478=0,0,IF(LİSTE!$F$1=E6478,1,E6478+1))</f>
        <v>6</v>
      </c>
      <c r="G6478" s="72" t="str">
        <f>IFERROR(VLOOKUP(A6478,TATİLLER!$A$2:$D$30000,3,0),"TATİL DEĞİL")</f>
        <v>TATİL DEĞİL</v>
      </c>
    </row>
    <row r="6479" spans="1:7" x14ac:dyDescent="0.25">
      <c r="A6479" s="74">
        <f t="shared" si="1490"/>
        <v>54268</v>
      </c>
      <c r="B6479" s="72">
        <f t="shared" si="1497"/>
        <v>3</v>
      </c>
      <c r="C6479" s="72" t="str">
        <f>IF(E6479=0,"RESMİ TATİL",VLOOKUP(E6479,LİSTE!$B$7:$D$1300,3,0))</f>
        <v>Ömer AKGÜL</v>
      </c>
      <c r="D6479" s="72" t="str">
        <f>IF(F6479=0,"RESMİ TATİL",VLOOKUP(F6479,LİSTE!$B$7:$D$1300,3,0))</f>
        <v>Muharrem EFE TANRIVERDİ</v>
      </c>
      <c r="E6479" s="72">
        <f>IF(B6479="TATİL",0,IF(F6478=0,F6477+1,IF(LİSTE!$F$1=F6478,1,F6478+1)))</f>
        <v>7</v>
      </c>
      <c r="F6479" s="72">
        <f>IF(E6479=0,0,IF(LİSTE!$F$1=E6479,1,E6479+1))</f>
        <v>8</v>
      </c>
      <c r="G6479" s="72" t="str">
        <f>IFERROR(VLOOKUP(A6479,TATİLLER!$A$2:$D$30000,3,0),"TATİL DEĞİL")</f>
        <v>TATİL DEĞİL</v>
      </c>
    </row>
    <row r="6480" spans="1:7" x14ac:dyDescent="0.25">
      <c r="A6480" s="74">
        <f t="shared" si="1490"/>
        <v>54269</v>
      </c>
      <c r="B6480" s="72">
        <f t="shared" si="1497"/>
        <v>4</v>
      </c>
      <c r="C6480" s="72" t="str">
        <f>IF(E6480=0,"RESMİ TATİL",VLOOKUP(E6480,LİSTE!$B$7:$D$1300,3,0))</f>
        <v>Anıl DOĞAN</v>
      </c>
      <c r="D6480" s="72" t="str">
        <f>IF(F6480=0,"RESMİ TATİL",VLOOKUP(F6480,LİSTE!$B$7:$D$1300,3,0))</f>
        <v>İpek ARSLAN</v>
      </c>
      <c r="E6480" s="72">
        <f>IF(B6480="TATİL",0,IF(F6479=0,F6478+1,IF(LİSTE!$F$1=F6479,1,F6479+1)))</f>
        <v>9</v>
      </c>
      <c r="F6480" s="72">
        <f>IF(E6480=0,0,IF(LİSTE!$F$1=E6480,1,E6480+1))</f>
        <v>10</v>
      </c>
      <c r="G6480" s="72" t="str">
        <f>IFERROR(VLOOKUP(A6480,TATİLLER!$A$2:$D$30000,3,0),"TATİL DEĞİL")</f>
        <v>TATİL DEĞİL</v>
      </c>
    </row>
    <row r="6481" spans="1:7" x14ac:dyDescent="0.25">
      <c r="A6481" s="74">
        <f t="shared" si="1490"/>
        <v>54270</v>
      </c>
      <c r="B6481" s="72">
        <f t="shared" si="1497"/>
        <v>5</v>
      </c>
      <c r="C6481" s="72" t="str">
        <f>IF(E6481=0,"RESMİ TATİL",VLOOKUP(E6481,LİSTE!$B$7:$D$1300,3,0))</f>
        <v>Efe KARSAK</v>
      </c>
      <c r="D6481" s="72" t="str">
        <f>IF(F6481=0,"RESMİ TATİL",VLOOKUP(F6481,LİSTE!$B$7:$D$1300,3,0))</f>
        <v>Abdullah KIRBAÇ</v>
      </c>
      <c r="E6481" s="72">
        <f>IF(B6481="TATİL",0,IF(F6480=0,F6479+1,IF(LİSTE!$F$1=F6480,1,F6480+1)))</f>
        <v>11</v>
      </c>
      <c r="F6481" s="72">
        <f>IF(E6481=0,0,IF(LİSTE!$F$1=E6481,1,E6481+1))</f>
        <v>12</v>
      </c>
      <c r="G6481" s="72" t="str">
        <f>IFERROR(VLOOKUP(A6481,TATİLLER!$A$2:$D$30000,3,0),"TATİL DEĞİL")</f>
        <v>TATİL DEĞİL</v>
      </c>
    </row>
    <row r="6482" spans="1:7" x14ac:dyDescent="0.25">
      <c r="A6482" s="74">
        <f t="shared" ref="A6482" si="1500">A6481+3</f>
        <v>54273</v>
      </c>
      <c r="B6482" s="72">
        <f t="shared" si="1497"/>
        <v>1</v>
      </c>
      <c r="C6482" s="72" t="str">
        <f>IF(E6482=0,"RESMİ TATİL",VLOOKUP(E6482,LİSTE!$B$7:$D$1300,3,0))</f>
        <v>Ümmü Defne GÜLER</v>
      </c>
      <c r="D6482" s="72" t="str">
        <f>IF(F6482=0,"RESMİ TATİL",VLOOKUP(F6482,LİSTE!$B$7:$D$1300,3,0))</f>
        <v>Şevval ÖZDAMAR</v>
      </c>
      <c r="E6482" s="72">
        <f>IF(B6482="TATİL",0,IF(F6481=0,F6480+1,IF(LİSTE!$F$1=F6481,1,F6481+1)))</f>
        <v>13</v>
      </c>
      <c r="F6482" s="72">
        <f>IF(E6482=0,0,IF(LİSTE!$F$1=E6482,1,E6482+1))</f>
        <v>14</v>
      </c>
      <c r="G6482" s="72" t="str">
        <f>IFERROR(VLOOKUP(A6482,TATİLLER!$A$2:$D$30000,3,0),"TATİL DEĞİL")</f>
        <v>TATİL DEĞİL</v>
      </c>
    </row>
    <row r="6483" spans="1:7" x14ac:dyDescent="0.25">
      <c r="A6483" s="74">
        <f t="shared" si="1490"/>
        <v>54274</v>
      </c>
      <c r="B6483" s="72">
        <f t="shared" si="1497"/>
        <v>2</v>
      </c>
      <c r="C6483" s="72" t="str">
        <f>IF(E6483=0,"RESMİ TATİL",VLOOKUP(E6483,LİSTE!$B$7:$D$1300,3,0))</f>
        <v>Zeynep AKDAĞ</v>
      </c>
      <c r="D6483" s="72" t="str">
        <f>IF(F6483=0,"RESMİ TATİL",VLOOKUP(F6483,LİSTE!$B$7:$D$1300,3,0))</f>
        <v>Esma ÇOKER</v>
      </c>
      <c r="E6483" s="72">
        <f>IF(B6483="TATİL",0,IF(F6482=0,F6481+1,IF(LİSTE!$F$1=F6482,1,F6482+1)))</f>
        <v>15</v>
      </c>
      <c r="F6483" s="72">
        <f>IF(E6483=0,0,IF(LİSTE!$F$1=E6483,1,E6483+1))</f>
        <v>16</v>
      </c>
      <c r="G6483" s="72" t="str">
        <f>IFERROR(VLOOKUP(A6483,TATİLLER!$A$2:$D$30000,3,0),"TATİL DEĞİL")</f>
        <v>TATİL DEĞİL</v>
      </c>
    </row>
    <row r="6484" spans="1:7" x14ac:dyDescent="0.25">
      <c r="A6484" s="74">
        <f t="shared" si="1490"/>
        <v>54275</v>
      </c>
      <c r="B6484" s="72">
        <f t="shared" si="1497"/>
        <v>3</v>
      </c>
      <c r="C6484" s="72" t="str">
        <f>IF(E6484=0,"RESMİ TATİL",VLOOKUP(E6484,LİSTE!$B$7:$D$1300,3,0))</f>
        <v>Dursun Kubilay YAŞAR</v>
      </c>
      <c r="D6484" s="72" t="str">
        <f>IF(F6484=0,"RESMİ TATİL",VLOOKUP(F6484,LİSTE!$B$7:$D$1300,3,0))</f>
        <v>Zeynep Beril BAŞPINAR</v>
      </c>
      <c r="E6484" s="72">
        <f>IF(B6484="TATİL",0,IF(F6483=0,F6482+1,IF(LİSTE!$F$1=F6483,1,F6483+1)))</f>
        <v>17</v>
      </c>
      <c r="F6484" s="72">
        <f>IF(E6484=0,0,IF(LİSTE!$F$1=E6484,1,E6484+1))</f>
        <v>18</v>
      </c>
      <c r="G6484" s="72" t="str">
        <f>IFERROR(VLOOKUP(A6484,TATİLLER!$A$2:$D$30000,3,0),"TATİL DEĞİL")</f>
        <v>TATİL DEĞİL</v>
      </c>
    </row>
    <row r="6485" spans="1:7" x14ac:dyDescent="0.25">
      <c r="A6485" s="74">
        <f t="shared" si="1490"/>
        <v>54276</v>
      </c>
      <c r="B6485" s="72">
        <f t="shared" si="1497"/>
        <v>4</v>
      </c>
      <c r="C6485" s="72" t="str">
        <f>IF(E6485=0,"RESMİ TATİL",VLOOKUP(E6485,LİSTE!$B$7:$D$1300,3,0))</f>
        <v>Ahmet DAL</v>
      </c>
      <c r="D6485" s="72" t="str">
        <f>IF(F6485=0,"RESMİ TATİL",VLOOKUP(F6485,LİSTE!$B$7:$D$1300,3,0))</f>
        <v>Emirhan KARATAŞ</v>
      </c>
      <c r="E6485" s="72">
        <f>IF(B6485="TATİL",0,IF(F6484=0,F6483+1,IF(LİSTE!$F$1=F6484,1,F6484+1)))</f>
        <v>19</v>
      </c>
      <c r="F6485" s="72">
        <f>IF(E6485=0,0,IF(LİSTE!$F$1=E6485,1,E6485+1))</f>
        <v>20</v>
      </c>
      <c r="G6485" s="72" t="str">
        <f>IFERROR(VLOOKUP(A6485,TATİLLER!$A$2:$D$30000,3,0),"TATİL DEĞİL")</f>
        <v>TATİL DEĞİL</v>
      </c>
    </row>
    <row r="6486" spans="1:7" x14ac:dyDescent="0.25">
      <c r="A6486" s="74">
        <f t="shared" si="1490"/>
        <v>54277</v>
      </c>
      <c r="B6486" s="72">
        <f t="shared" si="1497"/>
        <v>5</v>
      </c>
      <c r="C6486" s="72" t="str">
        <f>IF(E6486=0,"RESMİ TATİL",VLOOKUP(E6486,LİSTE!$B$7:$D$1300,3,0))</f>
        <v>Zümra Yeter ARI</v>
      </c>
      <c r="D6486" s="72" t="str">
        <f>IF(F6486=0,"RESMİ TATİL",VLOOKUP(F6486,LİSTE!$B$7:$D$1300,3,0))</f>
        <v>Utku KARAGÖZ</v>
      </c>
      <c r="E6486" s="72">
        <f>IF(B6486="TATİL",0,IF(F6485=0,F6484+1,IF(LİSTE!$F$1=F6485,1,F6485+1)))</f>
        <v>21</v>
      </c>
      <c r="F6486" s="72">
        <f>IF(E6486=0,0,IF(LİSTE!$F$1=E6486,1,E6486+1))</f>
        <v>22</v>
      </c>
      <c r="G6486" s="72" t="str">
        <f>IFERROR(VLOOKUP(A6486,TATİLLER!$A$2:$D$30000,3,0),"TATİL DEĞİL")</f>
        <v>TATİL DEĞİL</v>
      </c>
    </row>
    <row r="6487" spans="1:7" x14ac:dyDescent="0.25">
      <c r="A6487" s="74">
        <f t="shared" ref="A6487" si="1501">A6486+3</f>
        <v>54280</v>
      </c>
      <c r="B6487" s="72">
        <f t="shared" si="1497"/>
        <v>1</v>
      </c>
      <c r="C6487" s="72" t="str">
        <f>IF(E6487=0,"RESMİ TATİL",VLOOKUP(E6487,LİSTE!$B$7:$D$1300,3,0))</f>
        <v>Feyza Zümra AVCIOĞLU</v>
      </c>
      <c r="D6487" s="72" t="str">
        <f>IF(F6487=0,"RESMİ TATİL",VLOOKUP(F6487,LİSTE!$B$7:$D$1300,3,0))</f>
        <v>Yusuf Ali TABUR</v>
      </c>
      <c r="E6487" s="72">
        <f>IF(B6487="TATİL",0,IF(F6486=0,F6485+1,IF(LİSTE!$F$1=F6486,1,F6486+1)))</f>
        <v>23</v>
      </c>
      <c r="F6487" s="72">
        <f>IF(E6487=0,0,IF(LİSTE!$F$1=E6487,1,E6487+1))</f>
        <v>24</v>
      </c>
      <c r="G6487" s="72" t="str">
        <f>IFERROR(VLOOKUP(A6487,TATİLLER!$A$2:$D$30000,3,0),"TATİL DEĞİL")</f>
        <v>TATİL DEĞİL</v>
      </c>
    </row>
    <row r="6488" spans="1:7" x14ac:dyDescent="0.25">
      <c r="A6488" s="74">
        <f t="shared" si="1490"/>
        <v>54281</v>
      </c>
      <c r="B6488" s="72">
        <f t="shared" si="1497"/>
        <v>2</v>
      </c>
      <c r="C6488" s="72" t="str">
        <f>IF(E6488=0,"RESMİ TATİL",VLOOKUP(E6488,LİSTE!$B$7:$D$1300,3,0))</f>
        <v>Irmak UTEBAY</v>
      </c>
      <c r="D6488" s="72" t="str">
        <f>IF(F6488=0,"RESMİ TATİL",VLOOKUP(F6488,LİSTE!$B$7:$D$1300,3,0))</f>
        <v>Kerem AKKOÇ</v>
      </c>
      <c r="E6488" s="72">
        <f>IF(B6488="TATİL",0,IF(F6487=0,F6486+1,IF(LİSTE!$F$1=F6487,1,F6487+1)))</f>
        <v>25</v>
      </c>
      <c r="F6488" s="72">
        <f>IF(E6488=0,0,IF(LİSTE!$F$1=E6488,1,E6488+1))</f>
        <v>26</v>
      </c>
      <c r="G6488" s="72" t="str">
        <f>IFERROR(VLOOKUP(A6488,TATİLLER!$A$2:$D$30000,3,0),"TATİL DEĞİL")</f>
        <v>TATİL DEĞİL</v>
      </c>
    </row>
    <row r="6489" spans="1:7" x14ac:dyDescent="0.25">
      <c r="A6489" s="74">
        <f t="shared" si="1490"/>
        <v>54282</v>
      </c>
      <c r="B6489" s="72">
        <f t="shared" si="1497"/>
        <v>3</v>
      </c>
      <c r="C6489" s="72" t="str">
        <f>IF(E6489=0,"RESMİ TATİL",VLOOKUP(E6489,LİSTE!$B$7:$D$1300,3,0))</f>
        <v>Elçin Ayşe ELMAS</v>
      </c>
      <c r="D6489" s="72" t="str">
        <f>IF(F6489=0,"RESMİ TATİL",VLOOKUP(F6489,LİSTE!$B$7:$D$1300,3,0))</f>
        <v>Muhammed YILDIZDAĞ</v>
      </c>
      <c r="E6489" s="72">
        <f>IF(B6489="TATİL",0,IF(F6488=0,F6487+1,IF(LİSTE!$F$1=F6488,1,F6488+1)))</f>
        <v>27</v>
      </c>
      <c r="F6489" s="72">
        <f>IF(E6489=0,0,IF(LİSTE!$F$1=E6489,1,E6489+1))</f>
        <v>28</v>
      </c>
      <c r="G6489" s="72" t="str">
        <f>IFERROR(VLOOKUP(A6489,TATİLLER!$A$2:$D$30000,3,0),"TATİL DEĞİL")</f>
        <v>TATİL DEĞİL</v>
      </c>
    </row>
    <row r="6490" spans="1:7" x14ac:dyDescent="0.25">
      <c r="A6490" s="74">
        <f t="shared" si="1490"/>
        <v>54283</v>
      </c>
      <c r="B6490" s="72">
        <f t="shared" si="1497"/>
        <v>4</v>
      </c>
      <c r="C6490" s="72" t="str">
        <f>IF(E6490=0,"RESMİ TATİL",VLOOKUP(E6490,LİSTE!$B$7:$D$1300,3,0))</f>
        <v>Nisa Nur SANCAR</v>
      </c>
      <c r="D6490" s="72" t="str">
        <f>IF(F6490=0,"RESMİ TATİL",VLOOKUP(F6490,LİSTE!$B$7:$D$1300,3,0))</f>
        <v>Esila ÇETİN</v>
      </c>
      <c r="E6490" s="72">
        <f>IF(B6490="TATİL",0,IF(F6489=0,F6488+1,IF(LİSTE!$F$1=F6489,1,F6489+1)))</f>
        <v>1</v>
      </c>
      <c r="F6490" s="72">
        <f>IF(E6490=0,0,IF(LİSTE!$F$1=E6490,1,E6490+1))</f>
        <v>2</v>
      </c>
      <c r="G6490" s="72" t="str">
        <f>IFERROR(VLOOKUP(A6490,TATİLLER!$A$2:$D$30000,3,0),"TATİL DEĞİL")</f>
        <v>TATİL DEĞİL</v>
      </c>
    </row>
    <row r="6491" spans="1:7" x14ac:dyDescent="0.25">
      <c r="A6491" s="74">
        <f t="shared" si="1490"/>
        <v>54284</v>
      </c>
      <c r="B6491" s="72">
        <f t="shared" si="1497"/>
        <v>5</v>
      </c>
      <c r="C6491" s="72" t="str">
        <f>IF(E6491=0,"RESMİ TATİL",VLOOKUP(E6491,LİSTE!$B$7:$D$1300,3,0))</f>
        <v>Zeynep Sevde TOPUZ</v>
      </c>
      <c r="D6491" s="72" t="str">
        <f>IF(F6491=0,"RESMİ TATİL",VLOOKUP(F6491,LİSTE!$B$7:$D$1300,3,0))</f>
        <v>Ömer Asaf KADAŞ</v>
      </c>
      <c r="E6491" s="72">
        <f>IF(B6491="TATİL",0,IF(F6490=0,F6489+1,IF(LİSTE!$F$1=F6490,1,F6490+1)))</f>
        <v>3</v>
      </c>
      <c r="F6491" s="72">
        <f>IF(E6491=0,0,IF(LİSTE!$F$1=E6491,1,E6491+1))</f>
        <v>4</v>
      </c>
      <c r="G6491" s="72" t="str">
        <f>IFERROR(VLOOKUP(A6491,TATİLLER!$A$2:$D$30000,3,0),"TATİL DEĞİL")</f>
        <v>TATİL DEĞİL</v>
      </c>
    </row>
    <row r="6492" spans="1:7" x14ac:dyDescent="0.25">
      <c r="A6492" s="74">
        <f t="shared" ref="A6492" si="1502">A6491+3</f>
        <v>54287</v>
      </c>
      <c r="B6492" s="72">
        <f t="shared" si="1497"/>
        <v>1</v>
      </c>
      <c r="C6492" s="72" t="str">
        <f>IF(E6492=0,"RESMİ TATİL",VLOOKUP(E6492,LİSTE!$B$7:$D$1300,3,0))</f>
        <v>Ramazan Baran ADIGÜZEL</v>
      </c>
      <c r="D6492" s="72" t="str">
        <f>IF(F6492=0,"RESMİ TATİL",VLOOKUP(F6492,LİSTE!$B$7:$D$1300,3,0))</f>
        <v>Bahar AKGÜN</v>
      </c>
      <c r="E6492" s="72">
        <f>IF(B6492="TATİL",0,IF(F6491=0,F6490+1,IF(LİSTE!$F$1=F6491,1,F6491+1)))</f>
        <v>5</v>
      </c>
      <c r="F6492" s="72">
        <f>IF(E6492=0,0,IF(LİSTE!$F$1=E6492,1,E6492+1))</f>
        <v>6</v>
      </c>
      <c r="G6492" s="72" t="str">
        <f>IFERROR(VLOOKUP(A6492,TATİLLER!$A$2:$D$30000,3,0),"TATİL DEĞİL")</f>
        <v>TATİL DEĞİL</v>
      </c>
    </row>
    <row r="6493" spans="1:7" x14ac:dyDescent="0.25">
      <c r="A6493" s="74">
        <f t="shared" si="1490"/>
        <v>54288</v>
      </c>
      <c r="B6493" s="72">
        <f t="shared" si="1497"/>
        <v>2</v>
      </c>
      <c r="C6493" s="72" t="str">
        <f>IF(E6493=0,"RESMİ TATİL",VLOOKUP(E6493,LİSTE!$B$7:$D$1300,3,0))</f>
        <v>Ömer AKGÜL</v>
      </c>
      <c r="D6493" s="72" t="str">
        <f>IF(F6493=0,"RESMİ TATİL",VLOOKUP(F6493,LİSTE!$B$7:$D$1300,3,0))</f>
        <v>Muharrem EFE TANRIVERDİ</v>
      </c>
      <c r="E6493" s="72">
        <f>IF(B6493="TATİL",0,IF(F6492=0,F6491+1,IF(LİSTE!$F$1=F6492,1,F6492+1)))</f>
        <v>7</v>
      </c>
      <c r="F6493" s="72">
        <f>IF(E6493=0,0,IF(LİSTE!$F$1=E6493,1,E6493+1))</f>
        <v>8</v>
      </c>
      <c r="G6493" s="72" t="str">
        <f>IFERROR(VLOOKUP(A6493,TATİLLER!$A$2:$D$30000,3,0),"TATİL DEĞİL")</f>
        <v>TATİL DEĞİL</v>
      </c>
    </row>
    <row r="6494" spans="1:7" x14ac:dyDescent="0.25">
      <c r="A6494" s="74">
        <f t="shared" si="1490"/>
        <v>54289</v>
      </c>
      <c r="B6494" s="72">
        <f t="shared" si="1497"/>
        <v>3</v>
      </c>
      <c r="C6494" s="72" t="str">
        <f>IF(E6494=0,"RESMİ TATİL",VLOOKUP(E6494,LİSTE!$B$7:$D$1300,3,0))</f>
        <v>Anıl DOĞAN</v>
      </c>
      <c r="D6494" s="72" t="str">
        <f>IF(F6494=0,"RESMİ TATİL",VLOOKUP(F6494,LİSTE!$B$7:$D$1300,3,0))</f>
        <v>İpek ARSLAN</v>
      </c>
      <c r="E6494" s="72">
        <f>IF(B6494="TATİL",0,IF(F6493=0,F6492+1,IF(LİSTE!$F$1=F6493,1,F6493+1)))</f>
        <v>9</v>
      </c>
      <c r="F6494" s="72">
        <f>IF(E6494=0,0,IF(LİSTE!$F$1=E6494,1,E6494+1))</f>
        <v>10</v>
      </c>
      <c r="G6494" s="72" t="str">
        <f>IFERROR(VLOOKUP(A6494,TATİLLER!$A$2:$D$30000,3,0),"TATİL DEĞİL")</f>
        <v>TATİL DEĞİL</v>
      </c>
    </row>
    <row r="6495" spans="1:7" x14ac:dyDescent="0.25">
      <c r="A6495" s="74">
        <f t="shared" si="1490"/>
        <v>54290</v>
      </c>
      <c r="B6495" s="72">
        <f t="shared" si="1497"/>
        <v>4</v>
      </c>
      <c r="C6495" s="72" t="str">
        <f>IF(E6495=0,"RESMİ TATİL",VLOOKUP(E6495,LİSTE!$B$7:$D$1300,3,0))</f>
        <v>Efe KARSAK</v>
      </c>
      <c r="D6495" s="72" t="str">
        <f>IF(F6495=0,"RESMİ TATİL",VLOOKUP(F6495,LİSTE!$B$7:$D$1300,3,0))</f>
        <v>Abdullah KIRBAÇ</v>
      </c>
      <c r="E6495" s="72">
        <f>IF(B6495="TATİL",0,IF(F6494=0,F6493+1,IF(LİSTE!$F$1=F6494,1,F6494+1)))</f>
        <v>11</v>
      </c>
      <c r="F6495" s="72">
        <f>IF(E6495=0,0,IF(LİSTE!$F$1=E6495,1,E6495+1))</f>
        <v>12</v>
      </c>
      <c r="G6495" s="72" t="str">
        <f>IFERROR(VLOOKUP(A6495,TATİLLER!$A$2:$D$30000,3,0),"TATİL DEĞİL")</f>
        <v>TATİL DEĞİL</v>
      </c>
    </row>
    <row r="6496" spans="1:7" x14ac:dyDescent="0.25">
      <c r="A6496" s="74">
        <f t="shared" si="1490"/>
        <v>54291</v>
      </c>
      <c r="B6496" s="72">
        <f t="shared" si="1497"/>
        <v>5</v>
      </c>
      <c r="C6496" s="72" t="str">
        <f>IF(E6496=0,"RESMİ TATİL",VLOOKUP(E6496,LİSTE!$B$7:$D$1300,3,0))</f>
        <v>Ümmü Defne GÜLER</v>
      </c>
      <c r="D6496" s="72" t="str">
        <f>IF(F6496=0,"RESMİ TATİL",VLOOKUP(F6496,LİSTE!$B$7:$D$1300,3,0))</f>
        <v>Şevval ÖZDAMAR</v>
      </c>
      <c r="E6496" s="72">
        <f>IF(B6496="TATİL",0,IF(F6495=0,F6494+1,IF(LİSTE!$F$1=F6495,1,F6495+1)))</f>
        <v>13</v>
      </c>
      <c r="F6496" s="72">
        <f>IF(E6496=0,0,IF(LİSTE!$F$1=E6496,1,E6496+1))</f>
        <v>14</v>
      </c>
      <c r="G6496" s="72" t="str">
        <f>IFERROR(VLOOKUP(A6496,TATİLLER!$A$2:$D$30000,3,0),"TATİL DEĞİL")</f>
        <v>TATİL DEĞİL</v>
      </c>
    </row>
    <row r="6497" spans="1:7" x14ac:dyDescent="0.25">
      <c r="A6497" s="74">
        <f t="shared" ref="A6497" si="1503">A6496+3</f>
        <v>54294</v>
      </c>
      <c r="B6497" s="72">
        <f t="shared" si="1497"/>
        <v>1</v>
      </c>
      <c r="C6497" s="72" t="str">
        <f>IF(E6497=0,"RESMİ TATİL",VLOOKUP(E6497,LİSTE!$B$7:$D$1300,3,0))</f>
        <v>Zeynep AKDAĞ</v>
      </c>
      <c r="D6497" s="72" t="str">
        <f>IF(F6497=0,"RESMİ TATİL",VLOOKUP(F6497,LİSTE!$B$7:$D$1300,3,0))</f>
        <v>Esma ÇOKER</v>
      </c>
      <c r="E6497" s="72">
        <f>IF(B6497="TATİL",0,IF(F6496=0,F6495+1,IF(LİSTE!$F$1=F6496,1,F6496+1)))</f>
        <v>15</v>
      </c>
      <c r="F6497" s="72">
        <f>IF(E6497=0,0,IF(LİSTE!$F$1=E6497,1,E6497+1))</f>
        <v>16</v>
      </c>
      <c r="G6497" s="72" t="str">
        <f>IFERROR(VLOOKUP(A6497,TATİLLER!$A$2:$D$30000,3,0),"TATİL DEĞİL")</f>
        <v>TATİL DEĞİL</v>
      </c>
    </row>
    <row r="6498" spans="1:7" x14ac:dyDescent="0.25">
      <c r="A6498" s="74">
        <f t="shared" si="1490"/>
        <v>54295</v>
      </c>
      <c r="B6498" s="72">
        <f t="shared" si="1497"/>
        <v>2</v>
      </c>
      <c r="C6498" s="72" t="str">
        <f>IF(E6498=0,"RESMİ TATİL",VLOOKUP(E6498,LİSTE!$B$7:$D$1300,3,0))</f>
        <v>Dursun Kubilay YAŞAR</v>
      </c>
      <c r="D6498" s="72" t="str">
        <f>IF(F6498=0,"RESMİ TATİL",VLOOKUP(F6498,LİSTE!$B$7:$D$1300,3,0))</f>
        <v>Zeynep Beril BAŞPINAR</v>
      </c>
      <c r="E6498" s="72">
        <f>IF(B6498="TATİL",0,IF(F6497=0,F6496+1,IF(LİSTE!$F$1=F6497,1,F6497+1)))</f>
        <v>17</v>
      </c>
      <c r="F6498" s="72">
        <f>IF(E6498=0,0,IF(LİSTE!$F$1=E6498,1,E6498+1))</f>
        <v>18</v>
      </c>
      <c r="G6498" s="72" t="str">
        <f>IFERROR(VLOOKUP(A6498,TATİLLER!$A$2:$D$30000,3,0),"TATİL DEĞİL")</f>
        <v>TATİL DEĞİL</v>
      </c>
    </row>
    <row r="6499" spans="1:7" x14ac:dyDescent="0.25">
      <c r="A6499" s="74">
        <f t="shared" si="1490"/>
        <v>54296</v>
      </c>
      <c r="B6499" s="72">
        <f t="shared" si="1497"/>
        <v>3</v>
      </c>
      <c r="C6499" s="72" t="str">
        <f>IF(E6499=0,"RESMİ TATİL",VLOOKUP(E6499,LİSTE!$B$7:$D$1300,3,0))</f>
        <v>Ahmet DAL</v>
      </c>
      <c r="D6499" s="72" t="str">
        <f>IF(F6499=0,"RESMİ TATİL",VLOOKUP(F6499,LİSTE!$B$7:$D$1300,3,0))</f>
        <v>Emirhan KARATAŞ</v>
      </c>
      <c r="E6499" s="72">
        <f>IF(B6499="TATİL",0,IF(F6498=0,F6497+1,IF(LİSTE!$F$1=F6498,1,F6498+1)))</f>
        <v>19</v>
      </c>
      <c r="F6499" s="72">
        <f>IF(E6499=0,0,IF(LİSTE!$F$1=E6499,1,E6499+1))</f>
        <v>20</v>
      </c>
      <c r="G6499" s="72" t="str">
        <f>IFERROR(VLOOKUP(A6499,TATİLLER!$A$2:$D$30000,3,0),"TATİL DEĞİL")</f>
        <v>TATİL DEĞİL</v>
      </c>
    </row>
    <row r="6500" spans="1:7" x14ac:dyDescent="0.25">
      <c r="A6500" s="74">
        <f t="shared" si="1490"/>
        <v>54297</v>
      </c>
      <c r="B6500" s="72">
        <f t="shared" si="1497"/>
        <v>4</v>
      </c>
      <c r="C6500" s="72" t="str">
        <f>IF(E6500=0,"RESMİ TATİL",VLOOKUP(E6500,LİSTE!$B$7:$D$1300,3,0))</f>
        <v>Zümra Yeter ARI</v>
      </c>
      <c r="D6500" s="72" t="str">
        <f>IF(F6500=0,"RESMİ TATİL",VLOOKUP(F6500,LİSTE!$B$7:$D$1300,3,0))</f>
        <v>Utku KARAGÖZ</v>
      </c>
      <c r="E6500" s="72">
        <f>IF(B6500="TATİL",0,IF(F6499=0,F6498+1,IF(LİSTE!$F$1=F6499,1,F6499+1)))</f>
        <v>21</v>
      </c>
      <c r="F6500" s="72">
        <f>IF(E6500=0,0,IF(LİSTE!$F$1=E6500,1,E6500+1))</f>
        <v>22</v>
      </c>
      <c r="G6500" s="72" t="str">
        <f>IFERROR(VLOOKUP(A6500,TATİLLER!$A$2:$D$30000,3,0),"TATİL DEĞİL")</f>
        <v>TATİL DEĞİL</v>
      </c>
    </row>
    <row r="6501" spans="1:7" x14ac:dyDescent="0.25">
      <c r="A6501" s="74">
        <f t="shared" si="1490"/>
        <v>54298</v>
      </c>
      <c r="B6501" s="72">
        <f t="shared" si="1497"/>
        <v>5</v>
      </c>
      <c r="C6501" s="72" t="str">
        <f>IF(E6501=0,"RESMİ TATİL",VLOOKUP(E6501,LİSTE!$B$7:$D$1300,3,0))</f>
        <v>Feyza Zümra AVCIOĞLU</v>
      </c>
      <c r="D6501" s="72" t="str">
        <f>IF(F6501=0,"RESMİ TATİL",VLOOKUP(F6501,LİSTE!$B$7:$D$1300,3,0))</f>
        <v>Yusuf Ali TABUR</v>
      </c>
      <c r="E6501" s="72">
        <f>IF(B6501="TATİL",0,IF(F6500=0,F6499+1,IF(LİSTE!$F$1=F6500,1,F6500+1)))</f>
        <v>23</v>
      </c>
      <c r="F6501" s="72">
        <f>IF(E6501=0,0,IF(LİSTE!$F$1=E6501,1,E6501+1))</f>
        <v>24</v>
      </c>
      <c r="G6501" s="72" t="str">
        <f>IFERROR(VLOOKUP(A6501,TATİLLER!$A$2:$D$30000,3,0),"TATİL DEĞİL")</f>
        <v>TATİL DEĞİL</v>
      </c>
    </row>
    <row r="6502" spans="1:7" x14ac:dyDescent="0.25">
      <c r="A6502" s="74">
        <f t="shared" ref="A6502" si="1504">A6501+3</f>
        <v>54301</v>
      </c>
      <c r="B6502" s="72">
        <f t="shared" si="1497"/>
        <v>1</v>
      </c>
      <c r="C6502" s="72" t="str">
        <f>IF(E6502=0,"RESMİ TATİL",VLOOKUP(E6502,LİSTE!$B$7:$D$1300,3,0))</f>
        <v>Irmak UTEBAY</v>
      </c>
      <c r="D6502" s="72" t="str">
        <f>IF(F6502=0,"RESMİ TATİL",VLOOKUP(F6502,LİSTE!$B$7:$D$1300,3,0))</f>
        <v>Kerem AKKOÇ</v>
      </c>
      <c r="E6502" s="72">
        <f>IF(B6502="TATİL",0,IF(F6501=0,F6500+1,IF(LİSTE!$F$1=F6501,1,F6501+1)))</f>
        <v>25</v>
      </c>
      <c r="F6502" s="72">
        <f>IF(E6502=0,0,IF(LİSTE!$F$1=E6502,1,E6502+1))</f>
        <v>26</v>
      </c>
      <c r="G6502" s="72" t="str">
        <f>IFERROR(VLOOKUP(A6502,TATİLLER!$A$2:$D$30000,3,0),"TATİL DEĞİL")</f>
        <v>TATİL DEĞİL</v>
      </c>
    </row>
    <row r="6503" spans="1:7" x14ac:dyDescent="0.25">
      <c r="A6503" s="74">
        <f t="shared" ref="A6503:A6566" si="1505">A6502+1</f>
        <v>54302</v>
      </c>
      <c r="B6503" s="72">
        <f t="shared" si="1497"/>
        <v>2</v>
      </c>
      <c r="C6503" s="72" t="str">
        <f>IF(E6503=0,"RESMİ TATİL",VLOOKUP(E6503,LİSTE!$B$7:$D$1300,3,0))</f>
        <v>Elçin Ayşe ELMAS</v>
      </c>
      <c r="D6503" s="72" t="str">
        <f>IF(F6503=0,"RESMİ TATİL",VLOOKUP(F6503,LİSTE!$B$7:$D$1300,3,0))</f>
        <v>Muhammed YILDIZDAĞ</v>
      </c>
      <c r="E6503" s="72">
        <f>IF(B6503="TATİL",0,IF(F6502=0,F6501+1,IF(LİSTE!$F$1=F6502,1,F6502+1)))</f>
        <v>27</v>
      </c>
      <c r="F6503" s="72">
        <f>IF(E6503=0,0,IF(LİSTE!$F$1=E6503,1,E6503+1))</f>
        <v>28</v>
      </c>
      <c r="G6503" s="72" t="str">
        <f>IFERROR(VLOOKUP(A6503,TATİLLER!$A$2:$D$30000,3,0),"TATİL DEĞİL")</f>
        <v>TATİL DEĞİL</v>
      </c>
    </row>
    <row r="6504" spans="1:7" x14ac:dyDescent="0.25">
      <c r="A6504" s="74">
        <f t="shared" si="1505"/>
        <v>54303</v>
      </c>
      <c r="B6504" s="72">
        <f t="shared" si="1497"/>
        <v>3</v>
      </c>
      <c r="C6504" s="72" t="str">
        <f>IF(E6504=0,"RESMİ TATİL",VLOOKUP(E6504,LİSTE!$B$7:$D$1300,3,0))</f>
        <v>Nisa Nur SANCAR</v>
      </c>
      <c r="D6504" s="72" t="str">
        <f>IF(F6504=0,"RESMİ TATİL",VLOOKUP(F6504,LİSTE!$B$7:$D$1300,3,0))</f>
        <v>Esila ÇETİN</v>
      </c>
      <c r="E6504" s="72">
        <f>IF(B6504="TATİL",0,IF(F6503=0,F6502+1,IF(LİSTE!$F$1=F6503,1,F6503+1)))</f>
        <v>1</v>
      </c>
      <c r="F6504" s="72">
        <f>IF(E6504=0,0,IF(LİSTE!$F$1=E6504,1,E6504+1))</f>
        <v>2</v>
      </c>
      <c r="G6504" s="72" t="str">
        <f>IFERROR(VLOOKUP(A6504,TATİLLER!$A$2:$D$30000,3,0),"TATİL DEĞİL")</f>
        <v>TATİL DEĞİL</v>
      </c>
    </row>
    <row r="6505" spans="1:7" x14ac:dyDescent="0.25">
      <c r="A6505" s="74">
        <f t="shared" si="1505"/>
        <v>54304</v>
      </c>
      <c r="B6505" s="72">
        <f t="shared" si="1497"/>
        <v>4</v>
      </c>
      <c r="C6505" s="72" t="str">
        <f>IF(E6505=0,"RESMİ TATİL",VLOOKUP(E6505,LİSTE!$B$7:$D$1300,3,0))</f>
        <v>Zeynep Sevde TOPUZ</v>
      </c>
      <c r="D6505" s="72" t="str">
        <f>IF(F6505=0,"RESMİ TATİL",VLOOKUP(F6505,LİSTE!$B$7:$D$1300,3,0))</f>
        <v>Ömer Asaf KADAŞ</v>
      </c>
      <c r="E6505" s="72">
        <f>IF(B6505="TATİL",0,IF(F6504=0,F6503+1,IF(LİSTE!$F$1=F6504,1,F6504+1)))</f>
        <v>3</v>
      </c>
      <c r="F6505" s="72">
        <f>IF(E6505=0,0,IF(LİSTE!$F$1=E6505,1,E6505+1))</f>
        <v>4</v>
      </c>
      <c r="G6505" s="72" t="str">
        <f>IFERROR(VLOOKUP(A6505,TATİLLER!$A$2:$D$30000,3,0),"TATİL DEĞİL")</f>
        <v>TATİL DEĞİL</v>
      </c>
    </row>
    <row r="6506" spans="1:7" x14ac:dyDescent="0.25">
      <c r="A6506" s="74">
        <f t="shared" si="1505"/>
        <v>54305</v>
      </c>
      <c r="B6506" s="72">
        <f t="shared" si="1497"/>
        <v>5</v>
      </c>
      <c r="C6506" s="72" t="str">
        <f>IF(E6506=0,"RESMİ TATİL",VLOOKUP(E6506,LİSTE!$B$7:$D$1300,3,0))</f>
        <v>Ramazan Baran ADIGÜZEL</v>
      </c>
      <c r="D6506" s="72" t="str">
        <f>IF(F6506=0,"RESMİ TATİL",VLOOKUP(F6506,LİSTE!$B$7:$D$1300,3,0))</f>
        <v>Bahar AKGÜN</v>
      </c>
      <c r="E6506" s="72">
        <f>IF(B6506="TATİL",0,IF(F6505=0,F6504+1,IF(LİSTE!$F$1=F6505,1,F6505+1)))</f>
        <v>5</v>
      </c>
      <c r="F6506" s="72">
        <f>IF(E6506=0,0,IF(LİSTE!$F$1=E6506,1,E6506+1))</f>
        <v>6</v>
      </c>
      <c r="G6506" s="72" t="str">
        <f>IFERROR(VLOOKUP(A6506,TATİLLER!$A$2:$D$30000,3,0),"TATİL DEĞİL")</f>
        <v>TATİL DEĞİL</v>
      </c>
    </row>
    <row r="6507" spans="1:7" x14ac:dyDescent="0.25">
      <c r="A6507" s="74">
        <f t="shared" ref="A6507" si="1506">A6506+3</f>
        <v>54308</v>
      </c>
      <c r="B6507" s="72">
        <f t="shared" si="1497"/>
        <v>1</v>
      </c>
      <c r="C6507" s="72" t="str">
        <f>IF(E6507=0,"RESMİ TATİL",VLOOKUP(E6507,LİSTE!$B$7:$D$1300,3,0))</f>
        <v>Ömer AKGÜL</v>
      </c>
      <c r="D6507" s="72" t="str">
        <f>IF(F6507=0,"RESMİ TATİL",VLOOKUP(F6507,LİSTE!$B$7:$D$1300,3,0))</f>
        <v>Muharrem EFE TANRIVERDİ</v>
      </c>
      <c r="E6507" s="72">
        <f>IF(B6507="TATİL",0,IF(F6506=0,F6505+1,IF(LİSTE!$F$1=F6506,1,F6506+1)))</f>
        <v>7</v>
      </c>
      <c r="F6507" s="72">
        <f>IF(E6507=0,0,IF(LİSTE!$F$1=E6507,1,E6507+1))</f>
        <v>8</v>
      </c>
      <c r="G6507" s="72" t="str">
        <f>IFERROR(VLOOKUP(A6507,TATİLLER!$A$2:$D$30000,3,0),"TATİL DEĞİL")</f>
        <v>TATİL DEĞİL</v>
      </c>
    </row>
    <row r="6508" spans="1:7" x14ac:dyDescent="0.25">
      <c r="A6508" s="74">
        <f t="shared" si="1505"/>
        <v>54309</v>
      </c>
      <c r="B6508" s="72">
        <f t="shared" si="1497"/>
        <v>2</v>
      </c>
      <c r="C6508" s="72" t="str">
        <f>IF(E6508=0,"RESMİ TATİL",VLOOKUP(E6508,LİSTE!$B$7:$D$1300,3,0))</f>
        <v>Anıl DOĞAN</v>
      </c>
      <c r="D6508" s="72" t="str">
        <f>IF(F6508=0,"RESMİ TATİL",VLOOKUP(F6508,LİSTE!$B$7:$D$1300,3,0))</f>
        <v>İpek ARSLAN</v>
      </c>
      <c r="E6508" s="72">
        <f>IF(B6508="TATİL",0,IF(F6507=0,F6506+1,IF(LİSTE!$F$1=F6507,1,F6507+1)))</f>
        <v>9</v>
      </c>
      <c r="F6508" s="72">
        <f>IF(E6508=0,0,IF(LİSTE!$F$1=E6508,1,E6508+1))</f>
        <v>10</v>
      </c>
      <c r="G6508" s="72" t="str">
        <f>IFERROR(VLOOKUP(A6508,TATİLLER!$A$2:$D$30000,3,0),"TATİL DEĞİL")</f>
        <v>TATİL DEĞİL</v>
      </c>
    </row>
    <row r="6509" spans="1:7" x14ac:dyDescent="0.25">
      <c r="A6509" s="74">
        <f t="shared" si="1505"/>
        <v>54310</v>
      </c>
      <c r="B6509" s="72">
        <f t="shared" si="1497"/>
        <v>3</v>
      </c>
      <c r="C6509" s="72" t="str">
        <f>IF(E6509=0,"RESMİ TATİL",VLOOKUP(E6509,LİSTE!$B$7:$D$1300,3,0))</f>
        <v>Efe KARSAK</v>
      </c>
      <c r="D6509" s="72" t="str">
        <f>IF(F6509=0,"RESMİ TATİL",VLOOKUP(F6509,LİSTE!$B$7:$D$1300,3,0))</f>
        <v>Abdullah KIRBAÇ</v>
      </c>
      <c r="E6509" s="72">
        <f>IF(B6509="TATİL",0,IF(F6508=0,F6507+1,IF(LİSTE!$F$1=F6508,1,F6508+1)))</f>
        <v>11</v>
      </c>
      <c r="F6509" s="72">
        <f>IF(E6509=0,0,IF(LİSTE!$F$1=E6509,1,E6509+1))</f>
        <v>12</v>
      </c>
      <c r="G6509" s="72" t="str">
        <f>IFERROR(VLOOKUP(A6509,TATİLLER!$A$2:$D$30000,3,0),"TATİL DEĞİL")</f>
        <v>TATİL DEĞİL</v>
      </c>
    </row>
    <row r="6510" spans="1:7" x14ac:dyDescent="0.25">
      <c r="A6510" s="74">
        <f t="shared" si="1505"/>
        <v>54311</v>
      </c>
      <c r="B6510" s="72">
        <f t="shared" si="1497"/>
        <v>4</v>
      </c>
      <c r="C6510" s="72" t="str">
        <f>IF(E6510=0,"RESMİ TATİL",VLOOKUP(E6510,LİSTE!$B$7:$D$1300,3,0))</f>
        <v>Ümmü Defne GÜLER</v>
      </c>
      <c r="D6510" s="72" t="str">
        <f>IF(F6510=0,"RESMİ TATİL",VLOOKUP(F6510,LİSTE!$B$7:$D$1300,3,0))</f>
        <v>Şevval ÖZDAMAR</v>
      </c>
      <c r="E6510" s="72">
        <f>IF(B6510="TATİL",0,IF(F6509=0,F6508+1,IF(LİSTE!$F$1=F6509,1,F6509+1)))</f>
        <v>13</v>
      </c>
      <c r="F6510" s="72">
        <f>IF(E6510=0,0,IF(LİSTE!$F$1=E6510,1,E6510+1))</f>
        <v>14</v>
      </c>
      <c r="G6510" s="72" t="str">
        <f>IFERROR(VLOOKUP(A6510,TATİLLER!$A$2:$D$30000,3,0),"TATİL DEĞİL")</f>
        <v>TATİL DEĞİL</v>
      </c>
    </row>
    <row r="6511" spans="1:7" x14ac:dyDescent="0.25">
      <c r="A6511" s="74">
        <f t="shared" si="1505"/>
        <v>54312</v>
      </c>
      <c r="B6511" s="72">
        <f t="shared" si="1497"/>
        <v>5</v>
      </c>
      <c r="C6511" s="72" t="str">
        <f>IF(E6511=0,"RESMİ TATİL",VLOOKUP(E6511,LİSTE!$B$7:$D$1300,3,0))</f>
        <v>Zeynep AKDAĞ</v>
      </c>
      <c r="D6511" s="72" t="str">
        <f>IF(F6511=0,"RESMİ TATİL",VLOOKUP(F6511,LİSTE!$B$7:$D$1300,3,0))</f>
        <v>Esma ÇOKER</v>
      </c>
      <c r="E6511" s="72">
        <f>IF(B6511="TATİL",0,IF(F6510=0,F6509+1,IF(LİSTE!$F$1=F6510,1,F6510+1)))</f>
        <v>15</v>
      </c>
      <c r="F6511" s="72">
        <f>IF(E6511=0,0,IF(LİSTE!$F$1=E6511,1,E6511+1))</f>
        <v>16</v>
      </c>
      <c r="G6511" s="72" t="str">
        <f>IFERROR(VLOOKUP(A6511,TATİLLER!$A$2:$D$30000,3,0),"TATİL DEĞİL")</f>
        <v>TATİL DEĞİL</v>
      </c>
    </row>
    <row r="6512" spans="1:7" x14ac:dyDescent="0.25">
      <c r="A6512" s="74">
        <f t="shared" ref="A6512" si="1507">A6511+3</f>
        <v>54315</v>
      </c>
      <c r="B6512" s="72">
        <f t="shared" si="1497"/>
        <v>1</v>
      </c>
      <c r="C6512" s="72" t="str">
        <f>IF(E6512=0,"RESMİ TATİL",VLOOKUP(E6512,LİSTE!$B$7:$D$1300,3,0))</f>
        <v>Dursun Kubilay YAŞAR</v>
      </c>
      <c r="D6512" s="72" t="str">
        <f>IF(F6512=0,"RESMİ TATİL",VLOOKUP(F6512,LİSTE!$B$7:$D$1300,3,0))</f>
        <v>Zeynep Beril BAŞPINAR</v>
      </c>
      <c r="E6512" s="72">
        <f>IF(B6512="TATİL",0,IF(F6511=0,F6510+1,IF(LİSTE!$F$1=F6511,1,F6511+1)))</f>
        <v>17</v>
      </c>
      <c r="F6512" s="72">
        <f>IF(E6512=0,0,IF(LİSTE!$F$1=E6512,1,E6512+1))</f>
        <v>18</v>
      </c>
      <c r="G6512" s="72" t="str">
        <f>IFERROR(VLOOKUP(A6512,TATİLLER!$A$2:$D$30000,3,0),"TATİL DEĞİL")</f>
        <v>TATİL DEĞİL</v>
      </c>
    </row>
    <row r="6513" spans="1:7" x14ac:dyDescent="0.25">
      <c r="A6513" s="74">
        <f t="shared" si="1505"/>
        <v>54316</v>
      </c>
      <c r="B6513" s="72">
        <f t="shared" si="1497"/>
        <v>2</v>
      </c>
      <c r="C6513" s="72" t="str">
        <f>IF(E6513=0,"RESMİ TATİL",VLOOKUP(E6513,LİSTE!$B$7:$D$1300,3,0))</f>
        <v>Ahmet DAL</v>
      </c>
      <c r="D6513" s="72" t="str">
        <f>IF(F6513=0,"RESMİ TATİL",VLOOKUP(F6513,LİSTE!$B$7:$D$1300,3,0))</f>
        <v>Emirhan KARATAŞ</v>
      </c>
      <c r="E6513" s="72">
        <f>IF(B6513="TATİL",0,IF(F6512=0,F6511+1,IF(LİSTE!$F$1=F6512,1,F6512+1)))</f>
        <v>19</v>
      </c>
      <c r="F6513" s="72">
        <f>IF(E6513=0,0,IF(LİSTE!$F$1=E6513,1,E6513+1))</f>
        <v>20</v>
      </c>
      <c r="G6513" s="72" t="str">
        <f>IFERROR(VLOOKUP(A6513,TATİLLER!$A$2:$D$30000,3,0),"TATİL DEĞİL")</f>
        <v>TATİL DEĞİL</v>
      </c>
    </row>
    <row r="6514" spans="1:7" x14ac:dyDescent="0.25">
      <c r="A6514" s="74">
        <f t="shared" si="1505"/>
        <v>54317</v>
      </c>
      <c r="B6514" s="72">
        <f t="shared" si="1497"/>
        <v>3</v>
      </c>
      <c r="C6514" s="72" t="str">
        <f>IF(E6514=0,"RESMİ TATİL",VLOOKUP(E6514,LİSTE!$B$7:$D$1300,3,0))</f>
        <v>Zümra Yeter ARI</v>
      </c>
      <c r="D6514" s="72" t="str">
        <f>IF(F6514=0,"RESMİ TATİL",VLOOKUP(F6514,LİSTE!$B$7:$D$1300,3,0))</f>
        <v>Utku KARAGÖZ</v>
      </c>
      <c r="E6514" s="72">
        <f>IF(B6514="TATİL",0,IF(F6513=0,F6512+1,IF(LİSTE!$F$1=F6513,1,F6513+1)))</f>
        <v>21</v>
      </c>
      <c r="F6514" s="72">
        <f>IF(E6514=0,0,IF(LİSTE!$F$1=E6514,1,E6514+1))</f>
        <v>22</v>
      </c>
      <c r="G6514" s="72" t="str">
        <f>IFERROR(VLOOKUP(A6514,TATİLLER!$A$2:$D$30000,3,0),"TATİL DEĞİL")</f>
        <v>TATİL DEĞİL</v>
      </c>
    </row>
    <row r="6515" spans="1:7" x14ac:dyDescent="0.25">
      <c r="A6515" s="74">
        <f t="shared" si="1505"/>
        <v>54318</v>
      </c>
      <c r="B6515" s="72">
        <f t="shared" si="1497"/>
        <v>4</v>
      </c>
      <c r="C6515" s="72" t="str">
        <f>IF(E6515=0,"RESMİ TATİL",VLOOKUP(E6515,LİSTE!$B$7:$D$1300,3,0))</f>
        <v>Feyza Zümra AVCIOĞLU</v>
      </c>
      <c r="D6515" s="72" t="str">
        <f>IF(F6515=0,"RESMİ TATİL",VLOOKUP(F6515,LİSTE!$B$7:$D$1300,3,0))</f>
        <v>Yusuf Ali TABUR</v>
      </c>
      <c r="E6515" s="72">
        <f>IF(B6515="TATİL",0,IF(F6514=0,F6513+1,IF(LİSTE!$F$1=F6514,1,F6514+1)))</f>
        <v>23</v>
      </c>
      <c r="F6515" s="72">
        <f>IF(E6515=0,0,IF(LİSTE!$F$1=E6515,1,E6515+1))</f>
        <v>24</v>
      </c>
      <c r="G6515" s="72" t="str">
        <f>IFERROR(VLOOKUP(A6515,TATİLLER!$A$2:$D$30000,3,0),"TATİL DEĞİL")</f>
        <v>TATİL DEĞİL</v>
      </c>
    </row>
    <row r="6516" spans="1:7" x14ac:dyDescent="0.25">
      <c r="A6516" s="74">
        <f t="shared" si="1505"/>
        <v>54319</v>
      </c>
      <c r="B6516" s="72">
        <f t="shared" si="1497"/>
        <v>5</v>
      </c>
      <c r="C6516" s="72" t="str">
        <f>IF(E6516=0,"RESMİ TATİL",VLOOKUP(E6516,LİSTE!$B$7:$D$1300,3,0))</f>
        <v>Irmak UTEBAY</v>
      </c>
      <c r="D6516" s="72" t="str">
        <f>IF(F6516=0,"RESMİ TATİL",VLOOKUP(F6516,LİSTE!$B$7:$D$1300,3,0))</f>
        <v>Kerem AKKOÇ</v>
      </c>
      <c r="E6516" s="72">
        <f>IF(B6516="TATİL",0,IF(F6515=0,F6514+1,IF(LİSTE!$F$1=F6515,1,F6515+1)))</f>
        <v>25</v>
      </c>
      <c r="F6516" s="72">
        <f>IF(E6516=0,0,IF(LİSTE!$F$1=E6516,1,E6516+1))</f>
        <v>26</v>
      </c>
      <c r="G6516" s="72" t="str">
        <f>IFERROR(VLOOKUP(A6516,TATİLLER!$A$2:$D$30000,3,0),"TATİL DEĞİL")</f>
        <v>TATİL DEĞİL</v>
      </c>
    </row>
    <row r="6517" spans="1:7" x14ac:dyDescent="0.25">
      <c r="A6517" s="74">
        <f t="shared" ref="A6517" si="1508">A6516+3</f>
        <v>54322</v>
      </c>
      <c r="B6517" s="72">
        <f t="shared" si="1497"/>
        <v>1</v>
      </c>
      <c r="C6517" s="72" t="str">
        <f>IF(E6517=0,"RESMİ TATİL",VLOOKUP(E6517,LİSTE!$B$7:$D$1300,3,0))</f>
        <v>Elçin Ayşe ELMAS</v>
      </c>
      <c r="D6517" s="72" t="str">
        <f>IF(F6517=0,"RESMİ TATİL",VLOOKUP(F6517,LİSTE!$B$7:$D$1300,3,0))</f>
        <v>Muhammed YILDIZDAĞ</v>
      </c>
      <c r="E6517" s="72">
        <f>IF(B6517="TATİL",0,IF(F6516=0,F6515+1,IF(LİSTE!$F$1=F6516,1,F6516+1)))</f>
        <v>27</v>
      </c>
      <c r="F6517" s="72">
        <f>IF(E6517=0,0,IF(LİSTE!$F$1=E6517,1,E6517+1))</f>
        <v>28</v>
      </c>
      <c r="G6517" s="72" t="str">
        <f>IFERROR(VLOOKUP(A6517,TATİLLER!$A$2:$D$30000,3,0),"TATİL DEĞİL")</f>
        <v>TATİL DEĞİL</v>
      </c>
    </row>
    <row r="6518" spans="1:7" x14ac:dyDescent="0.25">
      <c r="A6518" s="74">
        <f t="shared" si="1505"/>
        <v>54323</v>
      </c>
      <c r="B6518" s="72">
        <f t="shared" si="1497"/>
        <v>2</v>
      </c>
      <c r="C6518" s="72" t="str">
        <f>IF(E6518=0,"RESMİ TATİL",VLOOKUP(E6518,LİSTE!$B$7:$D$1300,3,0))</f>
        <v>Nisa Nur SANCAR</v>
      </c>
      <c r="D6518" s="72" t="str">
        <f>IF(F6518=0,"RESMİ TATİL",VLOOKUP(F6518,LİSTE!$B$7:$D$1300,3,0))</f>
        <v>Esila ÇETİN</v>
      </c>
      <c r="E6518" s="72">
        <f>IF(B6518="TATİL",0,IF(F6517=0,F6516+1,IF(LİSTE!$F$1=F6517,1,F6517+1)))</f>
        <v>1</v>
      </c>
      <c r="F6518" s="72">
        <f>IF(E6518=0,0,IF(LİSTE!$F$1=E6518,1,E6518+1))</f>
        <v>2</v>
      </c>
      <c r="G6518" s="72" t="str">
        <f>IFERROR(VLOOKUP(A6518,TATİLLER!$A$2:$D$30000,3,0),"TATİL DEĞİL")</f>
        <v>TATİL DEĞİL</v>
      </c>
    </row>
    <row r="6519" spans="1:7" x14ac:dyDescent="0.25">
      <c r="A6519" s="74">
        <f t="shared" si="1505"/>
        <v>54324</v>
      </c>
      <c r="B6519" s="72">
        <f t="shared" si="1497"/>
        <v>3</v>
      </c>
      <c r="C6519" s="72" t="str">
        <f>IF(E6519=0,"RESMİ TATİL",VLOOKUP(E6519,LİSTE!$B$7:$D$1300,3,0))</f>
        <v>Zeynep Sevde TOPUZ</v>
      </c>
      <c r="D6519" s="72" t="str">
        <f>IF(F6519=0,"RESMİ TATİL",VLOOKUP(F6519,LİSTE!$B$7:$D$1300,3,0))</f>
        <v>Ömer Asaf KADAŞ</v>
      </c>
      <c r="E6519" s="72">
        <f>IF(B6519="TATİL",0,IF(F6518=0,F6517+1,IF(LİSTE!$F$1=F6518,1,F6518+1)))</f>
        <v>3</v>
      </c>
      <c r="F6519" s="72">
        <f>IF(E6519=0,0,IF(LİSTE!$F$1=E6519,1,E6519+1))</f>
        <v>4</v>
      </c>
      <c r="G6519" s="72" t="str">
        <f>IFERROR(VLOOKUP(A6519,TATİLLER!$A$2:$D$30000,3,0),"TATİL DEĞİL")</f>
        <v>TATİL DEĞİL</v>
      </c>
    </row>
    <row r="6520" spans="1:7" x14ac:dyDescent="0.25">
      <c r="A6520" s="74">
        <f t="shared" si="1505"/>
        <v>54325</v>
      </c>
      <c r="B6520" s="72">
        <f t="shared" si="1497"/>
        <v>4</v>
      </c>
      <c r="C6520" s="72" t="str">
        <f>IF(E6520=0,"RESMİ TATİL",VLOOKUP(E6520,LİSTE!$B$7:$D$1300,3,0))</f>
        <v>Ramazan Baran ADIGÜZEL</v>
      </c>
      <c r="D6520" s="72" t="str">
        <f>IF(F6520=0,"RESMİ TATİL",VLOOKUP(F6520,LİSTE!$B$7:$D$1300,3,0))</f>
        <v>Bahar AKGÜN</v>
      </c>
      <c r="E6520" s="72">
        <f>IF(B6520="TATİL",0,IF(F6519=0,F6518+1,IF(LİSTE!$F$1=F6519,1,F6519+1)))</f>
        <v>5</v>
      </c>
      <c r="F6520" s="72">
        <f>IF(E6520=0,0,IF(LİSTE!$F$1=E6520,1,E6520+1))</f>
        <v>6</v>
      </c>
      <c r="G6520" s="72" t="str">
        <f>IFERROR(VLOOKUP(A6520,TATİLLER!$A$2:$D$30000,3,0),"TATİL DEĞİL")</f>
        <v>TATİL DEĞİL</v>
      </c>
    </row>
    <row r="6521" spans="1:7" x14ac:dyDescent="0.25">
      <c r="A6521" s="74">
        <f t="shared" si="1505"/>
        <v>54326</v>
      </c>
      <c r="B6521" s="72">
        <f t="shared" si="1497"/>
        <v>5</v>
      </c>
      <c r="C6521" s="72" t="str">
        <f>IF(E6521=0,"RESMİ TATİL",VLOOKUP(E6521,LİSTE!$B$7:$D$1300,3,0))</f>
        <v>Ömer AKGÜL</v>
      </c>
      <c r="D6521" s="72" t="str">
        <f>IF(F6521=0,"RESMİ TATİL",VLOOKUP(F6521,LİSTE!$B$7:$D$1300,3,0))</f>
        <v>Muharrem EFE TANRIVERDİ</v>
      </c>
      <c r="E6521" s="72">
        <f>IF(B6521="TATİL",0,IF(F6520=0,F6519+1,IF(LİSTE!$F$1=F6520,1,F6520+1)))</f>
        <v>7</v>
      </c>
      <c r="F6521" s="72">
        <f>IF(E6521=0,0,IF(LİSTE!$F$1=E6521,1,E6521+1))</f>
        <v>8</v>
      </c>
      <c r="G6521" s="72" t="str">
        <f>IFERROR(VLOOKUP(A6521,TATİLLER!$A$2:$D$30000,3,0),"TATİL DEĞİL")</f>
        <v>TATİL DEĞİL</v>
      </c>
    </row>
    <row r="6522" spans="1:7" x14ac:dyDescent="0.25">
      <c r="A6522" s="74">
        <f t="shared" ref="A6522" si="1509">A6521+3</f>
        <v>54329</v>
      </c>
      <c r="B6522" s="72">
        <f t="shared" si="1497"/>
        <v>1</v>
      </c>
      <c r="C6522" s="72" t="str">
        <f>IF(E6522=0,"RESMİ TATİL",VLOOKUP(E6522,LİSTE!$B$7:$D$1300,3,0))</f>
        <v>Anıl DOĞAN</v>
      </c>
      <c r="D6522" s="72" t="str">
        <f>IF(F6522=0,"RESMİ TATİL",VLOOKUP(F6522,LİSTE!$B$7:$D$1300,3,0))</f>
        <v>İpek ARSLAN</v>
      </c>
      <c r="E6522" s="72">
        <f>IF(B6522="TATİL",0,IF(F6521=0,F6520+1,IF(LİSTE!$F$1=F6521,1,F6521+1)))</f>
        <v>9</v>
      </c>
      <c r="F6522" s="72">
        <f>IF(E6522=0,0,IF(LİSTE!$F$1=E6522,1,E6522+1))</f>
        <v>10</v>
      </c>
      <c r="G6522" s="72" t="str">
        <f>IFERROR(VLOOKUP(A6522,TATİLLER!$A$2:$D$30000,3,0),"TATİL DEĞİL")</f>
        <v>TATİL DEĞİL</v>
      </c>
    </row>
    <row r="6523" spans="1:7" x14ac:dyDescent="0.25">
      <c r="A6523" s="74">
        <f t="shared" si="1505"/>
        <v>54330</v>
      </c>
      <c r="B6523" s="72">
        <f t="shared" si="1497"/>
        <v>2</v>
      </c>
      <c r="C6523" s="72" t="str">
        <f>IF(E6523=0,"RESMİ TATİL",VLOOKUP(E6523,LİSTE!$B$7:$D$1300,3,0))</f>
        <v>Efe KARSAK</v>
      </c>
      <c r="D6523" s="72" t="str">
        <f>IF(F6523=0,"RESMİ TATİL",VLOOKUP(F6523,LİSTE!$B$7:$D$1300,3,0))</f>
        <v>Abdullah KIRBAÇ</v>
      </c>
      <c r="E6523" s="72">
        <f>IF(B6523="TATİL",0,IF(F6522=0,F6521+1,IF(LİSTE!$F$1=F6522,1,F6522+1)))</f>
        <v>11</v>
      </c>
      <c r="F6523" s="72">
        <f>IF(E6523=0,0,IF(LİSTE!$F$1=E6523,1,E6523+1))</f>
        <v>12</v>
      </c>
      <c r="G6523" s="72" t="str">
        <f>IFERROR(VLOOKUP(A6523,TATİLLER!$A$2:$D$30000,3,0),"TATİL DEĞİL")</f>
        <v>TATİL DEĞİL</v>
      </c>
    </row>
    <row r="6524" spans="1:7" x14ac:dyDescent="0.25">
      <c r="A6524" s="74">
        <f t="shared" si="1505"/>
        <v>54331</v>
      </c>
      <c r="B6524" s="72">
        <f t="shared" si="1497"/>
        <v>3</v>
      </c>
      <c r="C6524" s="72" t="str">
        <f>IF(E6524=0,"RESMİ TATİL",VLOOKUP(E6524,LİSTE!$B$7:$D$1300,3,0))</f>
        <v>Ümmü Defne GÜLER</v>
      </c>
      <c r="D6524" s="72" t="str">
        <f>IF(F6524=0,"RESMİ TATİL",VLOOKUP(F6524,LİSTE!$B$7:$D$1300,3,0))</f>
        <v>Şevval ÖZDAMAR</v>
      </c>
      <c r="E6524" s="72">
        <f>IF(B6524="TATİL",0,IF(F6523=0,F6522+1,IF(LİSTE!$F$1=F6523,1,F6523+1)))</f>
        <v>13</v>
      </c>
      <c r="F6524" s="72">
        <f>IF(E6524=0,0,IF(LİSTE!$F$1=E6524,1,E6524+1))</f>
        <v>14</v>
      </c>
      <c r="G6524" s="72" t="str">
        <f>IFERROR(VLOOKUP(A6524,TATİLLER!$A$2:$D$30000,3,0),"TATİL DEĞİL")</f>
        <v>TATİL DEĞİL</v>
      </c>
    </row>
    <row r="6525" spans="1:7" x14ac:dyDescent="0.25">
      <c r="A6525" s="74">
        <f t="shared" si="1505"/>
        <v>54332</v>
      </c>
      <c r="B6525" s="72">
        <f t="shared" si="1497"/>
        <v>4</v>
      </c>
      <c r="C6525" s="72" t="str">
        <f>IF(E6525=0,"RESMİ TATİL",VLOOKUP(E6525,LİSTE!$B$7:$D$1300,3,0))</f>
        <v>Zeynep AKDAĞ</v>
      </c>
      <c r="D6525" s="72" t="str">
        <f>IF(F6525=0,"RESMİ TATİL",VLOOKUP(F6525,LİSTE!$B$7:$D$1300,3,0))</f>
        <v>Esma ÇOKER</v>
      </c>
      <c r="E6525" s="72">
        <f>IF(B6525="TATİL",0,IF(F6524=0,F6523+1,IF(LİSTE!$F$1=F6524,1,F6524+1)))</f>
        <v>15</v>
      </c>
      <c r="F6525" s="72">
        <f>IF(E6525=0,0,IF(LİSTE!$F$1=E6525,1,E6525+1))</f>
        <v>16</v>
      </c>
      <c r="G6525" s="72" t="str">
        <f>IFERROR(VLOOKUP(A6525,TATİLLER!$A$2:$D$30000,3,0),"TATİL DEĞİL")</f>
        <v>TATİL DEĞİL</v>
      </c>
    </row>
    <row r="6526" spans="1:7" x14ac:dyDescent="0.25">
      <c r="A6526" s="74">
        <f t="shared" si="1505"/>
        <v>54333</v>
      </c>
      <c r="B6526" s="72">
        <f t="shared" si="1497"/>
        <v>5</v>
      </c>
      <c r="C6526" s="72" t="str">
        <f>IF(E6526=0,"RESMİ TATİL",VLOOKUP(E6526,LİSTE!$B$7:$D$1300,3,0))</f>
        <v>Dursun Kubilay YAŞAR</v>
      </c>
      <c r="D6526" s="72" t="str">
        <f>IF(F6526=0,"RESMİ TATİL",VLOOKUP(F6526,LİSTE!$B$7:$D$1300,3,0))</f>
        <v>Zeynep Beril BAŞPINAR</v>
      </c>
      <c r="E6526" s="72">
        <f>IF(B6526="TATİL",0,IF(F6525=0,F6524+1,IF(LİSTE!$F$1=F6525,1,F6525+1)))</f>
        <v>17</v>
      </c>
      <c r="F6526" s="72">
        <f>IF(E6526=0,0,IF(LİSTE!$F$1=E6526,1,E6526+1))</f>
        <v>18</v>
      </c>
      <c r="G6526" s="72" t="str">
        <f>IFERROR(VLOOKUP(A6526,TATİLLER!$A$2:$D$30000,3,0),"TATİL DEĞİL")</f>
        <v>TATİL DEĞİL</v>
      </c>
    </row>
    <row r="6527" spans="1:7" x14ac:dyDescent="0.25">
      <c r="A6527" s="74">
        <f t="shared" ref="A6527" si="1510">A6526+3</f>
        <v>54336</v>
      </c>
      <c r="B6527" s="72">
        <f t="shared" si="1497"/>
        <v>1</v>
      </c>
      <c r="C6527" s="72" t="str">
        <f>IF(E6527=0,"RESMİ TATİL",VLOOKUP(E6527,LİSTE!$B$7:$D$1300,3,0))</f>
        <v>Ahmet DAL</v>
      </c>
      <c r="D6527" s="72" t="str">
        <f>IF(F6527=0,"RESMİ TATİL",VLOOKUP(F6527,LİSTE!$B$7:$D$1300,3,0))</f>
        <v>Emirhan KARATAŞ</v>
      </c>
      <c r="E6527" s="72">
        <f>IF(B6527="TATİL",0,IF(F6526=0,F6525+1,IF(LİSTE!$F$1=F6526,1,F6526+1)))</f>
        <v>19</v>
      </c>
      <c r="F6527" s="72">
        <f>IF(E6527=0,0,IF(LİSTE!$F$1=E6527,1,E6527+1))</f>
        <v>20</v>
      </c>
      <c r="G6527" s="72" t="str">
        <f>IFERROR(VLOOKUP(A6527,TATİLLER!$A$2:$D$30000,3,0),"TATİL DEĞİL")</f>
        <v>TATİL DEĞİL</v>
      </c>
    </row>
    <row r="6528" spans="1:7" x14ac:dyDescent="0.25">
      <c r="A6528" s="74">
        <f t="shared" si="1505"/>
        <v>54337</v>
      </c>
      <c r="B6528" s="72">
        <f t="shared" si="1497"/>
        <v>2</v>
      </c>
      <c r="C6528" s="72" t="str">
        <f>IF(E6528=0,"RESMİ TATİL",VLOOKUP(E6528,LİSTE!$B$7:$D$1300,3,0))</f>
        <v>Zümra Yeter ARI</v>
      </c>
      <c r="D6528" s="72" t="str">
        <f>IF(F6528=0,"RESMİ TATİL",VLOOKUP(F6528,LİSTE!$B$7:$D$1300,3,0))</f>
        <v>Utku KARAGÖZ</v>
      </c>
      <c r="E6528" s="72">
        <f>IF(B6528="TATİL",0,IF(F6527=0,F6526+1,IF(LİSTE!$F$1=F6527,1,F6527+1)))</f>
        <v>21</v>
      </c>
      <c r="F6528" s="72">
        <f>IF(E6528=0,0,IF(LİSTE!$F$1=E6528,1,E6528+1))</f>
        <v>22</v>
      </c>
      <c r="G6528" s="72" t="str">
        <f>IFERROR(VLOOKUP(A6528,TATİLLER!$A$2:$D$30000,3,0),"TATİL DEĞİL")</f>
        <v>TATİL DEĞİL</v>
      </c>
    </row>
    <row r="6529" spans="1:7" x14ac:dyDescent="0.25">
      <c r="A6529" s="74">
        <f t="shared" si="1505"/>
        <v>54338</v>
      </c>
      <c r="B6529" s="72">
        <f t="shared" si="1497"/>
        <v>3</v>
      </c>
      <c r="C6529" s="72" t="str">
        <f>IF(E6529=0,"RESMİ TATİL",VLOOKUP(E6529,LİSTE!$B$7:$D$1300,3,0))</f>
        <v>Feyza Zümra AVCIOĞLU</v>
      </c>
      <c r="D6529" s="72" t="str">
        <f>IF(F6529=0,"RESMİ TATİL",VLOOKUP(F6529,LİSTE!$B$7:$D$1300,3,0))</f>
        <v>Yusuf Ali TABUR</v>
      </c>
      <c r="E6529" s="72">
        <f>IF(B6529="TATİL",0,IF(F6528=0,F6527+1,IF(LİSTE!$F$1=F6528,1,F6528+1)))</f>
        <v>23</v>
      </c>
      <c r="F6529" s="72">
        <f>IF(E6529=0,0,IF(LİSTE!$F$1=E6529,1,E6529+1))</f>
        <v>24</v>
      </c>
      <c r="G6529" s="72" t="str">
        <f>IFERROR(VLOOKUP(A6529,TATİLLER!$A$2:$D$30000,3,0),"TATİL DEĞİL")</f>
        <v>TATİL DEĞİL</v>
      </c>
    </row>
    <row r="6530" spans="1:7" x14ac:dyDescent="0.25">
      <c r="A6530" s="74">
        <f t="shared" si="1505"/>
        <v>54339</v>
      </c>
      <c r="B6530" s="72">
        <f t="shared" si="1497"/>
        <v>4</v>
      </c>
      <c r="C6530" s="72" t="str">
        <f>IF(E6530=0,"RESMİ TATİL",VLOOKUP(E6530,LİSTE!$B$7:$D$1300,3,0))</f>
        <v>Irmak UTEBAY</v>
      </c>
      <c r="D6530" s="72" t="str">
        <f>IF(F6530=0,"RESMİ TATİL",VLOOKUP(F6530,LİSTE!$B$7:$D$1300,3,0))</f>
        <v>Kerem AKKOÇ</v>
      </c>
      <c r="E6530" s="72">
        <f>IF(B6530="TATİL",0,IF(F6529=0,F6528+1,IF(LİSTE!$F$1=F6529,1,F6529+1)))</f>
        <v>25</v>
      </c>
      <c r="F6530" s="72">
        <f>IF(E6530=0,0,IF(LİSTE!$F$1=E6530,1,E6530+1))</f>
        <v>26</v>
      </c>
      <c r="G6530" s="72" t="str">
        <f>IFERROR(VLOOKUP(A6530,TATİLLER!$A$2:$D$30000,3,0),"TATİL DEĞİL")</f>
        <v>TATİL DEĞİL</v>
      </c>
    </row>
    <row r="6531" spans="1:7" x14ac:dyDescent="0.25">
      <c r="A6531" s="74">
        <f t="shared" si="1505"/>
        <v>54340</v>
      </c>
      <c r="B6531" s="72">
        <f t="shared" ref="B6531:B6594" si="1511">IF(G6531="TATİL","TATİL",WEEKDAY(A6531,2))</f>
        <v>5</v>
      </c>
      <c r="C6531" s="72" t="str">
        <f>IF(E6531=0,"RESMİ TATİL",VLOOKUP(E6531,LİSTE!$B$7:$D$1300,3,0))</f>
        <v>Elçin Ayşe ELMAS</v>
      </c>
      <c r="D6531" s="72" t="str">
        <f>IF(F6531=0,"RESMİ TATİL",VLOOKUP(F6531,LİSTE!$B$7:$D$1300,3,0))</f>
        <v>Muhammed YILDIZDAĞ</v>
      </c>
      <c r="E6531" s="72">
        <f>IF(B6531="TATİL",0,IF(F6530=0,F6529+1,IF(LİSTE!$F$1=F6530,1,F6530+1)))</f>
        <v>27</v>
      </c>
      <c r="F6531" s="72">
        <f>IF(E6531=0,0,IF(LİSTE!$F$1=E6531,1,E6531+1))</f>
        <v>28</v>
      </c>
      <c r="G6531" s="72" t="str">
        <f>IFERROR(VLOOKUP(A6531,TATİLLER!$A$2:$D$30000,3,0),"TATİL DEĞİL")</f>
        <v>TATİL DEĞİL</v>
      </c>
    </row>
    <row r="6532" spans="1:7" x14ac:dyDescent="0.25">
      <c r="A6532" s="74">
        <f t="shared" ref="A6532" si="1512">A6531+3</f>
        <v>54343</v>
      </c>
      <c r="B6532" s="72">
        <f t="shared" si="1511"/>
        <v>1</v>
      </c>
      <c r="C6532" s="72" t="str">
        <f>IF(E6532=0,"RESMİ TATİL",VLOOKUP(E6532,LİSTE!$B$7:$D$1300,3,0))</f>
        <v>Nisa Nur SANCAR</v>
      </c>
      <c r="D6532" s="72" t="str">
        <f>IF(F6532=0,"RESMİ TATİL",VLOOKUP(F6532,LİSTE!$B$7:$D$1300,3,0))</f>
        <v>Esila ÇETİN</v>
      </c>
      <c r="E6532" s="72">
        <f>IF(B6532="TATİL",0,IF(F6531=0,F6530+1,IF(LİSTE!$F$1=F6531,1,F6531+1)))</f>
        <v>1</v>
      </c>
      <c r="F6532" s="72">
        <f>IF(E6532=0,0,IF(LİSTE!$F$1=E6532,1,E6532+1))</f>
        <v>2</v>
      </c>
      <c r="G6532" s="72" t="str">
        <f>IFERROR(VLOOKUP(A6532,TATİLLER!$A$2:$D$30000,3,0),"TATİL DEĞİL")</f>
        <v>TATİL DEĞİL</v>
      </c>
    </row>
    <row r="6533" spans="1:7" x14ac:dyDescent="0.25">
      <c r="A6533" s="74">
        <f t="shared" si="1505"/>
        <v>54344</v>
      </c>
      <c r="B6533" s="72">
        <f t="shared" si="1511"/>
        <v>2</v>
      </c>
      <c r="C6533" s="72" t="str">
        <f>IF(E6533=0,"RESMİ TATİL",VLOOKUP(E6533,LİSTE!$B$7:$D$1300,3,0))</f>
        <v>Zeynep Sevde TOPUZ</v>
      </c>
      <c r="D6533" s="72" t="str">
        <f>IF(F6533=0,"RESMİ TATİL",VLOOKUP(F6533,LİSTE!$B$7:$D$1300,3,0))</f>
        <v>Ömer Asaf KADAŞ</v>
      </c>
      <c r="E6533" s="72">
        <f>IF(B6533="TATİL",0,IF(F6532=0,F6531+1,IF(LİSTE!$F$1=F6532,1,F6532+1)))</f>
        <v>3</v>
      </c>
      <c r="F6533" s="72">
        <f>IF(E6533=0,0,IF(LİSTE!$F$1=E6533,1,E6533+1))</f>
        <v>4</v>
      </c>
      <c r="G6533" s="72" t="str">
        <f>IFERROR(VLOOKUP(A6533,TATİLLER!$A$2:$D$30000,3,0),"TATİL DEĞİL")</f>
        <v>TATİL DEĞİL</v>
      </c>
    </row>
    <row r="6534" spans="1:7" x14ac:dyDescent="0.25">
      <c r="A6534" s="74">
        <f t="shared" si="1505"/>
        <v>54345</v>
      </c>
      <c r="B6534" s="72">
        <f t="shared" si="1511"/>
        <v>3</v>
      </c>
      <c r="C6534" s="72" t="str">
        <f>IF(E6534=0,"RESMİ TATİL",VLOOKUP(E6534,LİSTE!$B$7:$D$1300,3,0))</f>
        <v>Ramazan Baran ADIGÜZEL</v>
      </c>
      <c r="D6534" s="72" t="str">
        <f>IF(F6534=0,"RESMİ TATİL",VLOOKUP(F6534,LİSTE!$B$7:$D$1300,3,0))</f>
        <v>Bahar AKGÜN</v>
      </c>
      <c r="E6534" s="72">
        <f>IF(B6534="TATİL",0,IF(F6533=0,F6532+1,IF(LİSTE!$F$1=F6533,1,F6533+1)))</f>
        <v>5</v>
      </c>
      <c r="F6534" s="72">
        <f>IF(E6534=0,0,IF(LİSTE!$F$1=E6534,1,E6534+1))</f>
        <v>6</v>
      </c>
      <c r="G6534" s="72" t="str">
        <f>IFERROR(VLOOKUP(A6534,TATİLLER!$A$2:$D$30000,3,0),"TATİL DEĞİL")</f>
        <v>TATİL DEĞİL</v>
      </c>
    </row>
    <row r="6535" spans="1:7" x14ac:dyDescent="0.25">
      <c r="A6535" s="74">
        <f t="shared" si="1505"/>
        <v>54346</v>
      </c>
      <c r="B6535" s="72">
        <f t="shared" si="1511"/>
        <v>4</v>
      </c>
      <c r="C6535" s="72" t="str">
        <f>IF(E6535=0,"RESMİ TATİL",VLOOKUP(E6535,LİSTE!$B$7:$D$1300,3,0))</f>
        <v>Ömer AKGÜL</v>
      </c>
      <c r="D6535" s="72" t="str">
        <f>IF(F6535=0,"RESMİ TATİL",VLOOKUP(F6535,LİSTE!$B$7:$D$1300,3,0))</f>
        <v>Muharrem EFE TANRIVERDİ</v>
      </c>
      <c r="E6535" s="72">
        <f>IF(B6535="TATİL",0,IF(F6534=0,F6533+1,IF(LİSTE!$F$1=F6534,1,F6534+1)))</f>
        <v>7</v>
      </c>
      <c r="F6535" s="72">
        <f>IF(E6535=0,0,IF(LİSTE!$F$1=E6535,1,E6535+1))</f>
        <v>8</v>
      </c>
      <c r="G6535" s="72" t="str">
        <f>IFERROR(VLOOKUP(A6535,TATİLLER!$A$2:$D$30000,3,0),"TATİL DEĞİL")</f>
        <v>TATİL DEĞİL</v>
      </c>
    </row>
    <row r="6536" spans="1:7" x14ac:dyDescent="0.25">
      <c r="A6536" s="74">
        <f t="shared" si="1505"/>
        <v>54347</v>
      </c>
      <c r="B6536" s="72">
        <f t="shared" si="1511"/>
        <v>5</v>
      </c>
      <c r="C6536" s="72" t="str">
        <f>IF(E6536=0,"RESMİ TATİL",VLOOKUP(E6536,LİSTE!$B$7:$D$1300,3,0))</f>
        <v>Anıl DOĞAN</v>
      </c>
      <c r="D6536" s="72" t="str">
        <f>IF(F6536=0,"RESMİ TATİL",VLOOKUP(F6536,LİSTE!$B$7:$D$1300,3,0))</f>
        <v>İpek ARSLAN</v>
      </c>
      <c r="E6536" s="72">
        <f>IF(B6536="TATİL",0,IF(F6535=0,F6534+1,IF(LİSTE!$F$1=F6535,1,F6535+1)))</f>
        <v>9</v>
      </c>
      <c r="F6536" s="72">
        <f>IF(E6536=0,0,IF(LİSTE!$F$1=E6536,1,E6536+1))</f>
        <v>10</v>
      </c>
      <c r="G6536" s="72" t="str">
        <f>IFERROR(VLOOKUP(A6536,TATİLLER!$A$2:$D$30000,3,0),"TATİL DEĞİL")</f>
        <v>TATİL DEĞİL</v>
      </c>
    </row>
    <row r="6537" spans="1:7" x14ac:dyDescent="0.25">
      <c r="A6537" s="74">
        <f t="shared" ref="A6537" si="1513">A6536+3</f>
        <v>54350</v>
      </c>
      <c r="B6537" s="72">
        <f t="shared" si="1511"/>
        <v>1</v>
      </c>
      <c r="C6537" s="72" t="str">
        <f>IF(E6537=0,"RESMİ TATİL",VLOOKUP(E6537,LİSTE!$B$7:$D$1300,3,0))</f>
        <v>Efe KARSAK</v>
      </c>
      <c r="D6537" s="72" t="str">
        <f>IF(F6537=0,"RESMİ TATİL",VLOOKUP(F6537,LİSTE!$B$7:$D$1300,3,0))</f>
        <v>Abdullah KIRBAÇ</v>
      </c>
      <c r="E6537" s="72">
        <f>IF(B6537="TATİL",0,IF(F6536=0,F6535+1,IF(LİSTE!$F$1=F6536,1,F6536+1)))</f>
        <v>11</v>
      </c>
      <c r="F6537" s="72">
        <f>IF(E6537=0,0,IF(LİSTE!$F$1=E6537,1,E6537+1))</f>
        <v>12</v>
      </c>
      <c r="G6537" s="72" t="str">
        <f>IFERROR(VLOOKUP(A6537,TATİLLER!$A$2:$D$30000,3,0),"TATİL DEĞİL")</f>
        <v>TATİL DEĞİL</v>
      </c>
    </row>
    <row r="6538" spans="1:7" x14ac:dyDescent="0.25">
      <c r="A6538" s="74">
        <f t="shared" si="1505"/>
        <v>54351</v>
      </c>
      <c r="B6538" s="72">
        <f t="shared" si="1511"/>
        <v>2</v>
      </c>
      <c r="C6538" s="72" t="str">
        <f>IF(E6538=0,"RESMİ TATİL",VLOOKUP(E6538,LİSTE!$B$7:$D$1300,3,0))</f>
        <v>Ümmü Defne GÜLER</v>
      </c>
      <c r="D6538" s="72" t="str">
        <f>IF(F6538=0,"RESMİ TATİL",VLOOKUP(F6538,LİSTE!$B$7:$D$1300,3,0))</f>
        <v>Şevval ÖZDAMAR</v>
      </c>
      <c r="E6538" s="72">
        <f>IF(B6538="TATİL",0,IF(F6537=0,F6536+1,IF(LİSTE!$F$1=F6537,1,F6537+1)))</f>
        <v>13</v>
      </c>
      <c r="F6538" s="72">
        <f>IF(E6538=0,0,IF(LİSTE!$F$1=E6538,1,E6538+1))</f>
        <v>14</v>
      </c>
      <c r="G6538" s="72" t="str">
        <f>IFERROR(VLOOKUP(A6538,TATİLLER!$A$2:$D$30000,3,0),"TATİL DEĞİL")</f>
        <v>TATİL DEĞİL</v>
      </c>
    </row>
    <row r="6539" spans="1:7" x14ac:dyDescent="0.25">
      <c r="A6539" s="74">
        <f t="shared" si="1505"/>
        <v>54352</v>
      </c>
      <c r="B6539" s="72">
        <f t="shared" si="1511"/>
        <v>3</v>
      </c>
      <c r="C6539" s="72" t="str">
        <f>IF(E6539=0,"RESMİ TATİL",VLOOKUP(E6539,LİSTE!$B$7:$D$1300,3,0))</f>
        <v>Zeynep AKDAĞ</v>
      </c>
      <c r="D6539" s="72" t="str">
        <f>IF(F6539=0,"RESMİ TATİL",VLOOKUP(F6539,LİSTE!$B$7:$D$1300,3,0))</f>
        <v>Esma ÇOKER</v>
      </c>
      <c r="E6539" s="72">
        <f>IF(B6539="TATİL",0,IF(F6538=0,F6537+1,IF(LİSTE!$F$1=F6538,1,F6538+1)))</f>
        <v>15</v>
      </c>
      <c r="F6539" s="72">
        <f>IF(E6539=0,0,IF(LİSTE!$F$1=E6539,1,E6539+1))</f>
        <v>16</v>
      </c>
      <c r="G6539" s="72" t="str">
        <f>IFERROR(VLOOKUP(A6539,TATİLLER!$A$2:$D$30000,3,0),"TATİL DEĞİL")</f>
        <v>TATİL DEĞİL</v>
      </c>
    </row>
    <row r="6540" spans="1:7" x14ac:dyDescent="0.25">
      <c r="A6540" s="74">
        <f t="shared" si="1505"/>
        <v>54353</v>
      </c>
      <c r="B6540" s="72">
        <f t="shared" si="1511"/>
        <v>4</v>
      </c>
      <c r="C6540" s="72" t="str">
        <f>IF(E6540=0,"RESMİ TATİL",VLOOKUP(E6540,LİSTE!$B$7:$D$1300,3,0))</f>
        <v>Dursun Kubilay YAŞAR</v>
      </c>
      <c r="D6540" s="72" t="str">
        <f>IF(F6540=0,"RESMİ TATİL",VLOOKUP(F6540,LİSTE!$B$7:$D$1300,3,0))</f>
        <v>Zeynep Beril BAŞPINAR</v>
      </c>
      <c r="E6540" s="72">
        <f>IF(B6540="TATİL",0,IF(F6539=0,F6538+1,IF(LİSTE!$F$1=F6539,1,F6539+1)))</f>
        <v>17</v>
      </c>
      <c r="F6540" s="72">
        <f>IF(E6540=0,0,IF(LİSTE!$F$1=E6540,1,E6540+1))</f>
        <v>18</v>
      </c>
      <c r="G6540" s="72" t="str">
        <f>IFERROR(VLOOKUP(A6540,TATİLLER!$A$2:$D$30000,3,0),"TATİL DEĞİL")</f>
        <v>TATİL DEĞİL</v>
      </c>
    </row>
    <row r="6541" spans="1:7" x14ac:dyDescent="0.25">
      <c r="A6541" s="74">
        <f t="shared" si="1505"/>
        <v>54354</v>
      </c>
      <c r="B6541" s="72">
        <f t="shared" si="1511"/>
        <v>5</v>
      </c>
      <c r="C6541" s="72" t="str">
        <f>IF(E6541=0,"RESMİ TATİL",VLOOKUP(E6541,LİSTE!$B$7:$D$1300,3,0))</f>
        <v>Ahmet DAL</v>
      </c>
      <c r="D6541" s="72" t="str">
        <f>IF(F6541=0,"RESMİ TATİL",VLOOKUP(F6541,LİSTE!$B$7:$D$1300,3,0))</f>
        <v>Emirhan KARATAŞ</v>
      </c>
      <c r="E6541" s="72">
        <f>IF(B6541="TATİL",0,IF(F6540=0,F6539+1,IF(LİSTE!$F$1=F6540,1,F6540+1)))</f>
        <v>19</v>
      </c>
      <c r="F6541" s="72">
        <f>IF(E6541=0,0,IF(LİSTE!$F$1=E6541,1,E6541+1))</f>
        <v>20</v>
      </c>
      <c r="G6541" s="72" t="str">
        <f>IFERROR(VLOOKUP(A6541,TATİLLER!$A$2:$D$30000,3,0),"TATİL DEĞİL")</f>
        <v>TATİL DEĞİL</v>
      </c>
    </row>
    <row r="6542" spans="1:7" x14ac:dyDescent="0.25">
      <c r="A6542" s="74">
        <f t="shared" ref="A6542" si="1514">A6541+3</f>
        <v>54357</v>
      </c>
      <c r="B6542" s="72">
        <f t="shared" si="1511"/>
        <v>1</v>
      </c>
      <c r="C6542" s="72" t="str">
        <f>IF(E6542=0,"RESMİ TATİL",VLOOKUP(E6542,LİSTE!$B$7:$D$1300,3,0))</f>
        <v>Zümra Yeter ARI</v>
      </c>
      <c r="D6542" s="72" t="str">
        <f>IF(F6542=0,"RESMİ TATİL",VLOOKUP(F6542,LİSTE!$B$7:$D$1300,3,0))</f>
        <v>Utku KARAGÖZ</v>
      </c>
      <c r="E6542" s="72">
        <f>IF(B6542="TATİL",0,IF(F6541=0,F6540+1,IF(LİSTE!$F$1=F6541,1,F6541+1)))</f>
        <v>21</v>
      </c>
      <c r="F6542" s="72">
        <f>IF(E6542=0,0,IF(LİSTE!$F$1=E6542,1,E6542+1))</f>
        <v>22</v>
      </c>
      <c r="G6542" s="72" t="str">
        <f>IFERROR(VLOOKUP(A6542,TATİLLER!$A$2:$D$30000,3,0),"TATİL DEĞİL")</f>
        <v>TATİL DEĞİL</v>
      </c>
    </row>
    <row r="6543" spans="1:7" x14ac:dyDescent="0.25">
      <c r="A6543" s="74">
        <f t="shared" si="1505"/>
        <v>54358</v>
      </c>
      <c r="B6543" s="72">
        <f t="shared" si="1511"/>
        <v>2</v>
      </c>
      <c r="C6543" s="72" t="str">
        <f>IF(E6543=0,"RESMİ TATİL",VLOOKUP(E6543,LİSTE!$B$7:$D$1300,3,0))</f>
        <v>Feyza Zümra AVCIOĞLU</v>
      </c>
      <c r="D6543" s="72" t="str">
        <f>IF(F6543=0,"RESMİ TATİL",VLOOKUP(F6543,LİSTE!$B$7:$D$1300,3,0))</f>
        <v>Yusuf Ali TABUR</v>
      </c>
      <c r="E6543" s="72">
        <f>IF(B6543="TATİL",0,IF(F6542=0,F6541+1,IF(LİSTE!$F$1=F6542,1,F6542+1)))</f>
        <v>23</v>
      </c>
      <c r="F6543" s="72">
        <f>IF(E6543=0,0,IF(LİSTE!$F$1=E6543,1,E6543+1))</f>
        <v>24</v>
      </c>
      <c r="G6543" s="72" t="str">
        <f>IFERROR(VLOOKUP(A6543,TATİLLER!$A$2:$D$30000,3,0),"TATİL DEĞİL")</f>
        <v>TATİL DEĞİL</v>
      </c>
    </row>
    <row r="6544" spans="1:7" x14ac:dyDescent="0.25">
      <c r="A6544" s="74">
        <f t="shared" si="1505"/>
        <v>54359</v>
      </c>
      <c r="B6544" s="72">
        <f t="shared" si="1511"/>
        <v>3</v>
      </c>
      <c r="C6544" s="72" t="str">
        <f>IF(E6544=0,"RESMİ TATİL",VLOOKUP(E6544,LİSTE!$B$7:$D$1300,3,0))</f>
        <v>Irmak UTEBAY</v>
      </c>
      <c r="D6544" s="72" t="str">
        <f>IF(F6544=0,"RESMİ TATİL",VLOOKUP(F6544,LİSTE!$B$7:$D$1300,3,0))</f>
        <v>Kerem AKKOÇ</v>
      </c>
      <c r="E6544" s="72">
        <f>IF(B6544="TATİL",0,IF(F6543=0,F6542+1,IF(LİSTE!$F$1=F6543,1,F6543+1)))</f>
        <v>25</v>
      </c>
      <c r="F6544" s="72">
        <f>IF(E6544=0,0,IF(LİSTE!$F$1=E6544,1,E6544+1))</f>
        <v>26</v>
      </c>
      <c r="G6544" s="72" t="str">
        <f>IFERROR(VLOOKUP(A6544,TATİLLER!$A$2:$D$30000,3,0),"TATİL DEĞİL")</f>
        <v>TATİL DEĞİL</v>
      </c>
    </row>
    <row r="6545" spans="1:7" x14ac:dyDescent="0.25">
      <c r="A6545" s="74">
        <f t="shared" si="1505"/>
        <v>54360</v>
      </c>
      <c r="B6545" s="72">
        <f t="shared" si="1511"/>
        <v>4</v>
      </c>
      <c r="C6545" s="72" t="str">
        <f>IF(E6545=0,"RESMİ TATİL",VLOOKUP(E6545,LİSTE!$B$7:$D$1300,3,0))</f>
        <v>Elçin Ayşe ELMAS</v>
      </c>
      <c r="D6545" s="72" t="str">
        <f>IF(F6545=0,"RESMİ TATİL",VLOOKUP(F6545,LİSTE!$B$7:$D$1300,3,0))</f>
        <v>Muhammed YILDIZDAĞ</v>
      </c>
      <c r="E6545" s="72">
        <f>IF(B6545="TATİL",0,IF(F6544=0,F6543+1,IF(LİSTE!$F$1=F6544,1,F6544+1)))</f>
        <v>27</v>
      </c>
      <c r="F6545" s="72">
        <f>IF(E6545=0,0,IF(LİSTE!$F$1=E6545,1,E6545+1))</f>
        <v>28</v>
      </c>
      <c r="G6545" s="72" t="str">
        <f>IFERROR(VLOOKUP(A6545,TATİLLER!$A$2:$D$30000,3,0),"TATİL DEĞİL")</f>
        <v>TATİL DEĞİL</v>
      </c>
    </row>
    <row r="6546" spans="1:7" x14ac:dyDescent="0.25">
      <c r="A6546" s="74">
        <f t="shared" si="1505"/>
        <v>54361</v>
      </c>
      <c r="B6546" s="72">
        <f t="shared" si="1511"/>
        <v>5</v>
      </c>
      <c r="C6546" s="72" t="str">
        <f>IF(E6546=0,"RESMİ TATİL",VLOOKUP(E6546,LİSTE!$B$7:$D$1300,3,0))</f>
        <v>Nisa Nur SANCAR</v>
      </c>
      <c r="D6546" s="72" t="str">
        <f>IF(F6546=0,"RESMİ TATİL",VLOOKUP(F6546,LİSTE!$B$7:$D$1300,3,0))</f>
        <v>Esila ÇETİN</v>
      </c>
      <c r="E6546" s="72">
        <f>IF(B6546="TATİL",0,IF(F6545=0,F6544+1,IF(LİSTE!$F$1=F6545,1,F6545+1)))</f>
        <v>1</v>
      </c>
      <c r="F6546" s="72">
        <f>IF(E6546=0,0,IF(LİSTE!$F$1=E6546,1,E6546+1))</f>
        <v>2</v>
      </c>
      <c r="G6546" s="72" t="str">
        <f>IFERROR(VLOOKUP(A6546,TATİLLER!$A$2:$D$30000,3,0),"TATİL DEĞİL")</f>
        <v>TATİL DEĞİL</v>
      </c>
    </row>
    <row r="6547" spans="1:7" x14ac:dyDescent="0.25">
      <c r="A6547" s="74">
        <f t="shared" ref="A6547" si="1515">A6546+3</f>
        <v>54364</v>
      </c>
      <c r="B6547" s="72">
        <f t="shared" si="1511"/>
        <v>1</v>
      </c>
      <c r="C6547" s="72" t="str">
        <f>IF(E6547=0,"RESMİ TATİL",VLOOKUP(E6547,LİSTE!$B$7:$D$1300,3,0))</f>
        <v>Zeynep Sevde TOPUZ</v>
      </c>
      <c r="D6547" s="72" t="str">
        <f>IF(F6547=0,"RESMİ TATİL",VLOOKUP(F6547,LİSTE!$B$7:$D$1300,3,0))</f>
        <v>Ömer Asaf KADAŞ</v>
      </c>
      <c r="E6547" s="72">
        <f>IF(B6547="TATİL",0,IF(F6546=0,F6545+1,IF(LİSTE!$F$1=F6546,1,F6546+1)))</f>
        <v>3</v>
      </c>
      <c r="F6547" s="72">
        <f>IF(E6547=0,0,IF(LİSTE!$F$1=E6547,1,E6547+1))</f>
        <v>4</v>
      </c>
      <c r="G6547" s="72" t="str">
        <f>IFERROR(VLOOKUP(A6547,TATİLLER!$A$2:$D$30000,3,0),"TATİL DEĞİL")</f>
        <v>TATİL DEĞİL</v>
      </c>
    </row>
    <row r="6548" spans="1:7" x14ac:dyDescent="0.25">
      <c r="A6548" s="74">
        <f t="shared" si="1505"/>
        <v>54365</v>
      </c>
      <c r="B6548" s="72">
        <f t="shared" si="1511"/>
        <v>2</v>
      </c>
      <c r="C6548" s="72" t="str">
        <f>IF(E6548=0,"RESMİ TATİL",VLOOKUP(E6548,LİSTE!$B$7:$D$1300,3,0))</f>
        <v>Ramazan Baran ADIGÜZEL</v>
      </c>
      <c r="D6548" s="72" t="str">
        <f>IF(F6548=0,"RESMİ TATİL",VLOOKUP(F6548,LİSTE!$B$7:$D$1300,3,0))</f>
        <v>Bahar AKGÜN</v>
      </c>
      <c r="E6548" s="72">
        <f>IF(B6548="TATİL",0,IF(F6547=0,F6546+1,IF(LİSTE!$F$1=F6547,1,F6547+1)))</f>
        <v>5</v>
      </c>
      <c r="F6548" s="72">
        <f>IF(E6548=0,0,IF(LİSTE!$F$1=E6548,1,E6548+1))</f>
        <v>6</v>
      </c>
      <c r="G6548" s="72" t="str">
        <f>IFERROR(VLOOKUP(A6548,TATİLLER!$A$2:$D$30000,3,0),"TATİL DEĞİL")</f>
        <v>TATİL DEĞİL</v>
      </c>
    </row>
    <row r="6549" spans="1:7" x14ac:dyDescent="0.25">
      <c r="A6549" s="74">
        <f t="shared" si="1505"/>
        <v>54366</v>
      </c>
      <c r="B6549" s="72">
        <f t="shared" si="1511"/>
        <v>3</v>
      </c>
      <c r="C6549" s="72" t="str">
        <f>IF(E6549=0,"RESMİ TATİL",VLOOKUP(E6549,LİSTE!$B$7:$D$1300,3,0))</f>
        <v>Ömer AKGÜL</v>
      </c>
      <c r="D6549" s="72" t="str">
        <f>IF(F6549=0,"RESMİ TATİL",VLOOKUP(F6549,LİSTE!$B$7:$D$1300,3,0))</f>
        <v>Muharrem EFE TANRIVERDİ</v>
      </c>
      <c r="E6549" s="72">
        <f>IF(B6549="TATİL",0,IF(F6548=0,F6547+1,IF(LİSTE!$F$1=F6548,1,F6548+1)))</f>
        <v>7</v>
      </c>
      <c r="F6549" s="72">
        <f>IF(E6549=0,0,IF(LİSTE!$F$1=E6549,1,E6549+1))</f>
        <v>8</v>
      </c>
      <c r="G6549" s="72" t="str">
        <f>IFERROR(VLOOKUP(A6549,TATİLLER!$A$2:$D$30000,3,0),"TATİL DEĞİL")</f>
        <v>TATİL DEĞİL</v>
      </c>
    </row>
    <row r="6550" spans="1:7" x14ac:dyDescent="0.25">
      <c r="A6550" s="74">
        <f t="shared" si="1505"/>
        <v>54367</v>
      </c>
      <c r="B6550" s="72">
        <f t="shared" si="1511"/>
        <v>4</v>
      </c>
      <c r="C6550" s="72" t="str">
        <f>IF(E6550=0,"RESMİ TATİL",VLOOKUP(E6550,LİSTE!$B$7:$D$1300,3,0))</f>
        <v>Anıl DOĞAN</v>
      </c>
      <c r="D6550" s="72" t="str">
        <f>IF(F6550=0,"RESMİ TATİL",VLOOKUP(F6550,LİSTE!$B$7:$D$1300,3,0))</f>
        <v>İpek ARSLAN</v>
      </c>
      <c r="E6550" s="72">
        <f>IF(B6550="TATİL",0,IF(F6549=0,F6548+1,IF(LİSTE!$F$1=F6549,1,F6549+1)))</f>
        <v>9</v>
      </c>
      <c r="F6550" s="72">
        <f>IF(E6550=0,0,IF(LİSTE!$F$1=E6550,1,E6550+1))</f>
        <v>10</v>
      </c>
      <c r="G6550" s="72" t="str">
        <f>IFERROR(VLOOKUP(A6550,TATİLLER!$A$2:$D$30000,3,0),"TATİL DEĞİL")</f>
        <v>TATİL DEĞİL</v>
      </c>
    </row>
    <row r="6551" spans="1:7" x14ac:dyDescent="0.25">
      <c r="A6551" s="74">
        <f t="shared" si="1505"/>
        <v>54368</v>
      </c>
      <c r="B6551" s="72">
        <f t="shared" si="1511"/>
        <v>5</v>
      </c>
      <c r="C6551" s="72" t="str">
        <f>IF(E6551=0,"RESMİ TATİL",VLOOKUP(E6551,LİSTE!$B$7:$D$1300,3,0))</f>
        <v>Efe KARSAK</v>
      </c>
      <c r="D6551" s="72" t="str">
        <f>IF(F6551=0,"RESMİ TATİL",VLOOKUP(F6551,LİSTE!$B$7:$D$1300,3,0))</f>
        <v>Abdullah KIRBAÇ</v>
      </c>
      <c r="E6551" s="72">
        <f>IF(B6551="TATİL",0,IF(F6550=0,F6549+1,IF(LİSTE!$F$1=F6550,1,F6550+1)))</f>
        <v>11</v>
      </c>
      <c r="F6551" s="72">
        <f>IF(E6551=0,0,IF(LİSTE!$F$1=E6551,1,E6551+1))</f>
        <v>12</v>
      </c>
      <c r="G6551" s="72" t="str">
        <f>IFERROR(VLOOKUP(A6551,TATİLLER!$A$2:$D$30000,3,0),"TATİL DEĞİL")</f>
        <v>TATİL DEĞİL</v>
      </c>
    </row>
    <row r="6552" spans="1:7" x14ac:dyDescent="0.25">
      <c r="A6552" s="74">
        <f t="shared" ref="A6552" si="1516">A6551+3</f>
        <v>54371</v>
      </c>
      <c r="B6552" s="72">
        <f t="shared" si="1511"/>
        <v>1</v>
      </c>
      <c r="C6552" s="72" t="str">
        <f>IF(E6552=0,"RESMİ TATİL",VLOOKUP(E6552,LİSTE!$B$7:$D$1300,3,0))</f>
        <v>Ümmü Defne GÜLER</v>
      </c>
      <c r="D6552" s="72" t="str">
        <f>IF(F6552=0,"RESMİ TATİL",VLOOKUP(F6552,LİSTE!$B$7:$D$1300,3,0))</f>
        <v>Şevval ÖZDAMAR</v>
      </c>
      <c r="E6552" s="72">
        <f>IF(B6552="TATİL",0,IF(F6551=0,F6550+1,IF(LİSTE!$F$1=F6551,1,F6551+1)))</f>
        <v>13</v>
      </c>
      <c r="F6552" s="72">
        <f>IF(E6552=0,0,IF(LİSTE!$F$1=E6552,1,E6552+1))</f>
        <v>14</v>
      </c>
      <c r="G6552" s="72" t="str">
        <f>IFERROR(VLOOKUP(A6552,TATİLLER!$A$2:$D$30000,3,0),"TATİL DEĞİL")</f>
        <v>TATİL DEĞİL</v>
      </c>
    </row>
    <row r="6553" spans="1:7" x14ac:dyDescent="0.25">
      <c r="A6553" s="74">
        <f t="shared" si="1505"/>
        <v>54372</v>
      </c>
      <c r="B6553" s="72">
        <f t="shared" si="1511"/>
        <v>2</v>
      </c>
      <c r="C6553" s="72" t="str">
        <f>IF(E6553=0,"RESMİ TATİL",VLOOKUP(E6553,LİSTE!$B$7:$D$1300,3,0))</f>
        <v>Zeynep AKDAĞ</v>
      </c>
      <c r="D6553" s="72" t="str">
        <f>IF(F6553=0,"RESMİ TATİL",VLOOKUP(F6553,LİSTE!$B$7:$D$1300,3,0))</f>
        <v>Esma ÇOKER</v>
      </c>
      <c r="E6553" s="72">
        <f>IF(B6553="TATİL",0,IF(F6552=0,F6551+1,IF(LİSTE!$F$1=F6552,1,F6552+1)))</f>
        <v>15</v>
      </c>
      <c r="F6553" s="72">
        <f>IF(E6553=0,0,IF(LİSTE!$F$1=E6553,1,E6553+1))</f>
        <v>16</v>
      </c>
      <c r="G6553" s="72" t="str">
        <f>IFERROR(VLOOKUP(A6553,TATİLLER!$A$2:$D$30000,3,0),"TATİL DEĞİL")</f>
        <v>TATİL DEĞİL</v>
      </c>
    </row>
    <row r="6554" spans="1:7" x14ac:dyDescent="0.25">
      <c r="A6554" s="74">
        <f t="shared" si="1505"/>
        <v>54373</v>
      </c>
      <c r="B6554" s="72">
        <f t="shared" si="1511"/>
        <v>3</v>
      </c>
      <c r="C6554" s="72" t="str">
        <f>IF(E6554=0,"RESMİ TATİL",VLOOKUP(E6554,LİSTE!$B$7:$D$1300,3,0))</f>
        <v>Dursun Kubilay YAŞAR</v>
      </c>
      <c r="D6554" s="72" t="str">
        <f>IF(F6554=0,"RESMİ TATİL",VLOOKUP(F6554,LİSTE!$B$7:$D$1300,3,0))</f>
        <v>Zeynep Beril BAŞPINAR</v>
      </c>
      <c r="E6554" s="72">
        <f>IF(B6554="TATİL",0,IF(F6553=0,F6552+1,IF(LİSTE!$F$1=F6553,1,F6553+1)))</f>
        <v>17</v>
      </c>
      <c r="F6554" s="72">
        <f>IF(E6554=0,0,IF(LİSTE!$F$1=E6554,1,E6554+1))</f>
        <v>18</v>
      </c>
      <c r="G6554" s="72" t="str">
        <f>IFERROR(VLOOKUP(A6554,TATİLLER!$A$2:$D$30000,3,0),"TATİL DEĞİL")</f>
        <v>TATİL DEĞİL</v>
      </c>
    </row>
    <row r="6555" spans="1:7" x14ac:dyDescent="0.25">
      <c r="A6555" s="74">
        <f t="shared" si="1505"/>
        <v>54374</v>
      </c>
      <c r="B6555" s="72">
        <f t="shared" si="1511"/>
        <v>4</v>
      </c>
      <c r="C6555" s="72" t="str">
        <f>IF(E6555=0,"RESMİ TATİL",VLOOKUP(E6555,LİSTE!$B$7:$D$1300,3,0))</f>
        <v>Ahmet DAL</v>
      </c>
      <c r="D6555" s="72" t="str">
        <f>IF(F6555=0,"RESMİ TATİL",VLOOKUP(F6555,LİSTE!$B$7:$D$1300,3,0))</f>
        <v>Emirhan KARATAŞ</v>
      </c>
      <c r="E6555" s="72">
        <f>IF(B6555="TATİL",0,IF(F6554=0,F6553+1,IF(LİSTE!$F$1=F6554,1,F6554+1)))</f>
        <v>19</v>
      </c>
      <c r="F6555" s="72">
        <f>IF(E6555=0,0,IF(LİSTE!$F$1=E6555,1,E6555+1))</f>
        <v>20</v>
      </c>
      <c r="G6555" s="72" t="str">
        <f>IFERROR(VLOOKUP(A6555,TATİLLER!$A$2:$D$30000,3,0),"TATİL DEĞİL")</f>
        <v>TATİL DEĞİL</v>
      </c>
    </row>
    <row r="6556" spans="1:7" x14ac:dyDescent="0.25">
      <c r="A6556" s="74">
        <f t="shared" si="1505"/>
        <v>54375</v>
      </c>
      <c r="B6556" s="72">
        <f t="shared" si="1511"/>
        <v>5</v>
      </c>
      <c r="C6556" s="72" t="str">
        <f>IF(E6556=0,"RESMİ TATİL",VLOOKUP(E6556,LİSTE!$B$7:$D$1300,3,0))</f>
        <v>Zümra Yeter ARI</v>
      </c>
      <c r="D6556" s="72" t="str">
        <f>IF(F6556=0,"RESMİ TATİL",VLOOKUP(F6556,LİSTE!$B$7:$D$1300,3,0))</f>
        <v>Utku KARAGÖZ</v>
      </c>
      <c r="E6556" s="72">
        <f>IF(B6556="TATİL",0,IF(F6555=0,F6554+1,IF(LİSTE!$F$1=F6555,1,F6555+1)))</f>
        <v>21</v>
      </c>
      <c r="F6556" s="72">
        <f>IF(E6556=0,0,IF(LİSTE!$F$1=E6556,1,E6556+1))</f>
        <v>22</v>
      </c>
      <c r="G6556" s="72" t="str">
        <f>IFERROR(VLOOKUP(A6556,TATİLLER!$A$2:$D$30000,3,0),"TATİL DEĞİL")</f>
        <v>TATİL DEĞİL</v>
      </c>
    </row>
    <row r="6557" spans="1:7" x14ac:dyDescent="0.25">
      <c r="A6557" s="74">
        <f t="shared" ref="A6557" si="1517">A6556+3</f>
        <v>54378</v>
      </c>
      <c r="B6557" s="72">
        <f t="shared" si="1511"/>
        <v>1</v>
      </c>
      <c r="C6557" s="72" t="str">
        <f>IF(E6557=0,"RESMİ TATİL",VLOOKUP(E6557,LİSTE!$B$7:$D$1300,3,0))</f>
        <v>Feyza Zümra AVCIOĞLU</v>
      </c>
      <c r="D6557" s="72" t="str">
        <f>IF(F6557=0,"RESMİ TATİL",VLOOKUP(F6557,LİSTE!$B$7:$D$1300,3,0))</f>
        <v>Yusuf Ali TABUR</v>
      </c>
      <c r="E6557" s="72">
        <f>IF(B6557="TATİL",0,IF(F6556=0,F6555+1,IF(LİSTE!$F$1=F6556,1,F6556+1)))</f>
        <v>23</v>
      </c>
      <c r="F6557" s="72">
        <f>IF(E6557=0,0,IF(LİSTE!$F$1=E6557,1,E6557+1))</f>
        <v>24</v>
      </c>
      <c r="G6557" s="72" t="str">
        <f>IFERROR(VLOOKUP(A6557,TATİLLER!$A$2:$D$30000,3,0),"TATİL DEĞİL")</f>
        <v>TATİL DEĞİL</v>
      </c>
    </row>
    <row r="6558" spans="1:7" x14ac:dyDescent="0.25">
      <c r="A6558" s="74">
        <f t="shared" si="1505"/>
        <v>54379</v>
      </c>
      <c r="B6558" s="72">
        <f t="shared" si="1511"/>
        <v>2</v>
      </c>
      <c r="C6558" s="72" t="str">
        <f>IF(E6558=0,"RESMİ TATİL",VLOOKUP(E6558,LİSTE!$B$7:$D$1300,3,0))</f>
        <v>Irmak UTEBAY</v>
      </c>
      <c r="D6558" s="72" t="str">
        <f>IF(F6558=0,"RESMİ TATİL",VLOOKUP(F6558,LİSTE!$B$7:$D$1300,3,0))</f>
        <v>Kerem AKKOÇ</v>
      </c>
      <c r="E6558" s="72">
        <f>IF(B6558="TATİL",0,IF(F6557=0,F6556+1,IF(LİSTE!$F$1=F6557,1,F6557+1)))</f>
        <v>25</v>
      </c>
      <c r="F6558" s="72">
        <f>IF(E6558=0,0,IF(LİSTE!$F$1=E6558,1,E6558+1))</f>
        <v>26</v>
      </c>
      <c r="G6558" s="72" t="str">
        <f>IFERROR(VLOOKUP(A6558,TATİLLER!$A$2:$D$30000,3,0),"TATİL DEĞİL")</f>
        <v>TATİL DEĞİL</v>
      </c>
    </row>
    <row r="6559" spans="1:7" x14ac:dyDescent="0.25">
      <c r="A6559" s="74">
        <f t="shared" si="1505"/>
        <v>54380</v>
      </c>
      <c r="B6559" s="72">
        <f t="shared" si="1511"/>
        <v>3</v>
      </c>
      <c r="C6559" s="72" t="str">
        <f>IF(E6559=0,"RESMİ TATİL",VLOOKUP(E6559,LİSTE!$B$7:$D$1300,3,0))</f>
        <v>Elçin Ayşe ELMAS</v>
      </c>
      <c r="D6559" s="72" t="str">
        <f>IF(F6559=0,"RESMİ TATİL",VLOOKUP(F6559,LİSTE!$B$7:$D$1300,3,0))</f>
        <v>Muhammed YILDIZDAĞ</v>
      </c>
      <c r="E6559" s="72">
        <f>IF(B6559="TATİL",0,IF(F6558=0,F6557+1,IF(LİSTE!$F$1=F6558,1,F6558+1)))</f>
        <v>27</v>
      </c>
      <c r="F6559" s="72">
        <f>IF(E6559=0,0,IF(LİSTE!$F$1=E6559,1,E6559+1))</f>
        <v>28</v>
      </c>
      <c r="G6559" s="72" t="str">
        <f>IFERROR(VLOOKUP(A6559,TATİLLER!$A$2:$D$30000,3,0),"TATİL DEĞİL")</f>
        <v>TATİL DEĞİL</v>
      </c>
    </row>
    <row r="6560" spans="1:7" x14ac:dyDescent="0.25">
      <c r="A6560" s="74">
        <f t="shared" si="1505"/>
        <v>54381</v>
      </c>
      <c r="B6560" s="72">
        <f t="shared" si="1511"/>
        <v>4</v>
      </c>
      <c r="C6560" s="72" t="str">
        <f>IF(E6560=0,"RESMİ TATİL",VLOOKUP(E6560,LİSTE!$B$7:$D$1300,3,0))</f>
        <v>Nisa Nur SANCAR</v>
      </c>
      <c r="D6560" s="72" t="str">
        <f>IF(F6560=0,"RESMİ TATİL",VLOOKUP(F6560,LİSTE!$B$7:$D$1300,3,0))</f>
        <v>Esila ÇETİN</v>
      </c>
      <c r="E6560" s="72">
        <f>IF(B6560="TATİL",0,IF(F6559=0,F6558+1,IF(LİSTE!$F$1=F6559,1,F6559+1)))</f>
        <v>1</v>
      </c>
      <c r="F6560" s="72">
        <f>IF(E6560=0,0,IF(LİSTE!$F$1=E6560,1,E6560+1))</f>
        <v>2</v>
      </c>
      <c r="G6560" s="72" t="str">
        <f>IFERROR(VLOOKUP(A6560,TATİLLER!$A$2:$D$30000,3,0),"TATİL DEĞİL")</f>
        <v>TATİL DEĞİL</v>
      </c>
    </row>
    <row r="6561" spans="1:7" x14ac:dyDescent="0.25">
      <c r="A6561" s="74">
        <f t="shared" si="1505"/>
        <v>54382</v>
      </c>
      <c r="B6561" s="72">
        <f t="shared" si="1511"/>
        <v>5</v>
      </c>
      <c r="C6561" s="72" t="str">
        <f>IF(E6561=0,"RESMİ TATİL",VLOOKUP(E6561,LİSTE!$B$7:$D$1300,3,0))</f>
        <v>Zeynep Sevde TOPUZ</v>
      </c>
      <c r="D6561" s="72" t="str">
        <f>IF(F6561=0,"RESMİ TATİL",VLOOKUP(F6561,LİSTE!$B$7:$D$1300,3,0))</f>
        <v>Ömer Asaf KADAŞ</v>
      </c>
      <c r="E6561" s="72">
        <f>IF(B6561="TATİL",0,IF(F6560=0,F6559+1,IF(LİSTE!$F$1=F6560,1,F6560+1)))</f>
        <v>3</v>
      </c>
      <c r="F6561" s="72">
        <f>IF(E6561=0,0,IF(LİSTE!$F$1=E6561,1,E6561+1))</f>
        <v>4</v>
      </c>
      <c r="G6561" s="72" t="str">
        <f>IFERROR(VLOOKUP(A6561,TATİLLER!$A$2:$D$30000,3,0),"TATİL DEĞİL")</f>
        <v>TATİL DEĞİL</v>
      </c>
    </row>
    <row r="6562" spans="1:7" x14ac:dyDescent="0.25">
      <c r="A6562" s="74">
        <f t="shared" ref="A6562" si="1518">A6561+3</f>
        <v>54385</v>
      </c>
      <c r="B6562" s="72">
        <f t="shared" si="1511"/>
        <v>1</v>
      </c>
      <c r="C6562" s="72" t="str">
        <f>IF(E6562=0,"RESMİ TATİL",VLOOKUP(E6562,LİSTE!$B$7:$D$1300,3,0))</f>
        <v>Ramazan Baran ADIGÜZEL</v>
      </c>
      <c r="D6562" s="72" t="str">
        <f>IF(F6562=0,"RESMİ TATİL",VLOOKUP(F6562,LİSTE!$B$7:$D$1300,3,0))</f>
        <v>Bahar AKGÜN</v>
      </c>
      <c r="E6562" s="72">
        <f>IF(B6562="TATİL",0,IF(F6561=0,F6560+1,IF(LİSTE!$F$1=F6561,1,F6561+1)))</f>
        <v>5</v>
      </c>
      <c r="F6562" s="72">
        <f>IF(E6562=0,0,IF(LİSTE!$F$1=E6562,1,E6562+1))</f>
        <v>6</v>
      </c>
      <c r="G6562" s="72" t="str">
        <f>IFERROR(VLOOKUP(A6562,TATİLLER!$A$2:$D$30000,3,0),"TATİL DEĞİL")</f>
        <v>TATİL DEĞİL</v>
      </c>
    </row>
    <row r="6563" spans="1:7" x14ac:dyDescent="0.25">
      <c r="A6563" s="74">
        <f t="shared" si="1505"/>
        <v>54386</v>
      </c>
      <c r="B6563" s="72">
        <f t="shared" si="1511"/>
        <v>2</v>
      </c>
      <c r="C6563" s="72" t="str">
        <f>IF(E6563=0,"RESMİ TATİL",VLOOKUP(E6563,LİSTE!$B$7:$D$1300,3,0))</f>
        <v>Ömer AKGÜL</v>
      </c>
      <c r="D6563" s="72" t="str">
        <f>IF(F6563=0,"RESMİ TATİL",VLOOKUP(F6563,LİSTE!$B$7:$D$1300,3,0))</f>
        <v>Muharrem EFE TANRIVERDİ</v>
      </c>
      <c r="E6563" s="72">
        <f>IF(B6563="TATİL",0,IF(F6562=0,F6561+1,IF(LİSTE!$F$1=F6562,1,F6562+1)))</f>
        <v>7</v>
      </c>
      <c r="F6563" s="72">
        <f>IF(E6563=0,0,IF(LİSTE!$F$1=E6563,1,E6563+1))</f>
        <v>8</v>
      </c>
      <c r="G6563" s="72" t="str">
        <f>IFERROR(VLOOKUP(A6563,TATİLLER!$A$2:$D$30000,3,0),"TATİL DEĞİL")</f>
        <v>TATİL DEĞİL</v>
      </c>
    </row>
    <row r="6564" spans="1:7" x14ac:dyDescent="0.25">
      <c r="A6564" s="74">
        <f t="shared" si="1505"/>
        <v>54387</v>
      </c>
      <c r="B6564" s="72">
        <f t="shared" si="1511"/>
        <v>3</v>
      </c>
      <c r="C6564" s="72" t="str">
        <f>IF(E6564=0,"RESMİ TATİL",VLOOKUP(E6564,LİSTE!$B$7:$D$1300,3,0))</f>
        <v>Anıl DOĞAN</v>
      </c>
      <c r="D6564" s="72" t="str">
        <f>IF(F6564=0,"RESMİ TATİL",VLOOKUP(F6564,LİSTE!$B$7:$D$1300,3,0))</f>
        <v>İpek ARSLAN</v>
      </c>
      <c r="E6564" s="72">
        <f>IF(B6564="TATİL",0,IF(F6563=0,F6562+1,IF(LİSTE!$F$1=F6563,1,F6563+1)))</f>
        <v>9</v>
      </c>
      <c r="F6564" s="72">
        <f>IF(E6564=0,0,IF(LİSTE!$F$1=E6564,1,E6564+1))</f>
        <v>10</v>
      </c>
      <c r="G6564" s="72" t="str">
        <f>IFERROR(VLOOKUP(A6564,TATİLLER!$A$2:$D$30000,3,0),"TATİL DEĞİL")</f>
        <v>TATİL DEĞİL</v>
      </c>
    </row>
    <row r="6565" spans="1:7" x14ac:dyDescent="0.25">
      <c r="A6565" s="74">
        <f t="shared" si="1505"/>
        <v>54388</v>
      </c>
      <c r="B6565" s="72">
        <f t="shared" si="1511"/>
        <v>4</v>
      </c>
      <c r="C6565" s="72" t="str">
        <f>IF(E6565=0,"RESMİ TATİL",VLOOKUP(E6565,LİSTE!$B$7:$D$1300,3,0))</f>
        <v>Efe KARSAK</v>
      </c>
      <c r="D6565" s="72" t="str">
        <f>IF(F6565=0,"RESMİ TATİL",VLOOKUP(F6565,LİSTE!$B$7:$D$1300,3,0))</f>
        <v>Abdullah KIRBAÇ</v>
      </c>
      <c r="E6565" s="72">
        <f>IF(B6565="TATİL",0,IF(F6564=0,F6563+1,IF(LİSTE!$F$1=F6564,1,F6564+1)))</f>
        <v>11</v>
      </c>
      <c r="F6565" s="72">
        <f>IF(E6565=0,0,IF(LİSTE!$F$1=E6565,1,E6565+1))</f>
        <v>12</v>
      </c>
      <c r="G6565" s="72" t="str">
        <f>IFERROR(VLOOKUP(A6565,TATİLLER!$A$2:$D$30000,3,0),"TATİL DEĞİL")</f>
        <v>TATİL DEĞİL</v>
      </c>
    </row>
    <row r="6566" spans="1:7" x14ac:dyDescent="0.25">
      <c r="A6566" s="74">
        <f t="shared" si="1505"/>
        <v>54389</v>
      </c>
      <c r="B6566" s="72">
        <f t="shared" si="1511"/>
        <v>5</v>
      </c>
      <c r="C6566" s="72" t="str">
        <f>IF(E6566=0,"RESMİ TATİL",VLOOKUP(E6566,LİSTE!$B$7:$D$1300,3,0))</f>
        <v>Ümmü Defne GÜLER</v>
      </c>
      <c r="D6566" s="72" t="str">
        <f>IF(F6566=0,"RESMİ TATİL",VLOOKUP(F6566,LİSTE!$B$7:$D$1300,3,0))</f>
        <v>Şevval ÖZDAMAR</v>
      </c>
      <c r="E6566" s="72">
        <f>IF(B6566="TATİL",0,IF(F6565=0,F6564+1,IF(LİSTE!$F$1=F6565,1,F6565+1)))</f>
        <v>13</v>
      </c>
      <c r="F6566" s="72">
        <f>IF(E6566=0,0,IF(LİSTE!$F$1=E6566,1,E6566+1))</f>
        <v>14</v>
      </c>
      <c r="G6566" s="72" t="str">
        <f>IFERROR(VLOOKUP(A6566,TATİLLER!$A$2:$D$30000,3,0),"TATİL DEĞİL")</f>
        <v>TATİL DEĞİL</v>
      </c>
    </row>
    <row r="6567" spans="1:7" x14ac:dyDescent="0.25">
      <c r="A6567" s="74">
        <f t="shared" ref="A6567" si="1519">A6566+3</f>
        <v>54392</v>
      </c>
      <c r="B6567" s="72">
        <f t="shared" si="1511"/>
        <v>1</v>
      </c>
      <c r="C6567" s="72" t="str">
        <f>IF(E6567=0,"RESMİ TATİL",VLOOKUP(E6567,LİSTE!$B$7:$D$1300,3,0))</f>
        <v>Zeynep AKDAĞ</v>
      </c>
      <c r="D6567" s="72" t="str">
        <f>IF(F6567=0,"RESMİ TATİL",VLOOKUP(F6567,LİSTE!$B$7:$D$1300,3,0))</f>
        <v>Esma ÇOKER</v>
      </c>
      <c r="E6567" s="72">
        <f>IF(B6567="TATİL",0,IF(F6566=0,F6565+1,IF(LİSTE!$F$1=F6566,1,F6566+1)))</f>
        <v>15</v>
      </c>
      <c r="F6567" s="72">
        <f>IF(E6567=0,0,IF(LİSTE!$F$1=E6567,1,E6567+1))</f>
        <v>16</v>
      </c>
      <c r="G6567" s="72" t="str">
        <f>IFERROR(VLOOKUP(A6567,TATİLLER!$A$2:$D$30000,3,0),"TATİL DEĞİL")</f>
        <v>TATİL DEĞİL</v>
      </c>
    </row>
    <row r="6568" spans="1:7" x14ac:dyDescent="0.25">
      <c r="A6568" s="74">
        <f t="shared" ref="A6568:A6631" si="1520">A6567+1</f>
        <v>54393</v>
      </c>
      <c r="B6568" s="72">
        <f t="shared" si="1511"/>
        <v>2</v>
      </c>
      <c r="C6568" s="72" t="str">
        <f>IF(E6568=0,"RESMİ TATİL",VLOOKUP(E6568,LİSTE!$B$7:$D$1300,3,0))</f>
        <v>Dursun Kubilay YAŞAR</v>
      </c>
      <c r="D6568" s="72" t="str">
        <f>IF(F6568=0,"RESMİ TATİL",VLOOKUP(F6568,LİSTE!$B$7:$D$1300,3,0))</f>
        <v>Zeynep Beril BAŞPINAR</v>
      </c>
      <c r="E6568" s="72">
        <f>IF(B6568="TATİL",0,IF(F6567=0,F6566+1,IF(LİSTE!$F$1=F6567,1,F6567+1)))</f>
        <v>17</v>
      </c>
      <c r="F6568" s="72">
        <f>IF(E6568=0,0,IF(LİSTE!$F$1=E6568,1,E6568+1))</f>
        <v>18</v>
      </c>
      <c r="G6568" s="72" t="str">
        <f>IFERROR(VLOOKUP(A6568,TATİLLER!$A$2:$D$30000,3,0),"TATİL DEĞİL")</f>
        <v>TATİL DEĞİL</v>
      </c>
    </row>
    <row r="6569" spans="1:7" x14ac:dyDescent="0.25">
      <c r="A6569" s="74">
        <f t="shared" si="1520"/>
        <v>54394</v>
      </c>
      <c r="B6569" s="72">
        <f t="shared" si="1511"/>
        <v>3</v>
      </c>
      <c r="C6569" s="72" t="str">
        <f>IF(E6569=0,"RESMİ TATİL",VLOOKUP(E6569,LİSTE!$B$7:$D$1300,3,0))</f>
        <v>Ahmet DAL</v>
      </c>
      <c r="D6569" s="72" t="str">
        <f>IF(F6569=0,"RESMİ TATİL",VLOOKUP(F6569,LİSTE!$B$7:$D$1300,3,0))</f>
        <v>Emirhan KARATAŞ</v>
      </c>
      <c r="E6569" s="72">
        <f>IF(B6569="TATİL",0,IF(F6568=0,F6567+1,IF(LİSTE!$F$1=F6568,1,F6568+1)))</f>
        <v>19</v>
      </c>
      <c r="F6569" s="72">
        <f>IF(E6569=0,0,IF(LİSTE!$F$1=E6569,1,E6569+1))</f>
        <v>20</v>
      </c>
      <c r="G6569" s="72" t="str">
        <f>IFERROR(VLOOKUP(A6569,TATİLLER!$A$2:$D$30000,3,0),"TATİL DEĞİL")</f>
        <v>TATİL DEĞİL</v>
      </c>
    </row>
    <row r="6570" spans="1:7" x14ac:dyDescent="0.25">
      <c r="A6570" s="74">
        <f t="shared" si="1520"/>
        <v>54395</v>
      </c>
      <c r="B6570" s="72">
        <f t="shared" si="1511"/>
        <v>4</v>
      </c>
      <c r="C6570" s="72" t="str">
        <f>IF(E6570=0,"RESMİ TATİL",VLOOKUP(E6570,LİSTE!$B$7:$D$1300,3,0))</f>
        <v>Zümra Yeter ARI</v>
      </c>
      <c r="D6570" s="72" t="str">
        <f>IF(F6570=0,"RESMİ TATİL",VLOOKUP(F6570,LİSTE!$B$7:$D$1300,3,0))</f>
        <v>Utku KARAGÖZ</v>
      </c>
      <c r="E6570" s="72">
        <f>IF(B6570="TATİL",0,IF(F6569=0,F6568+1,IF(LİSTE!$F$1=F6569,1,F6569+1)))</f>
        <v>21</v>
      </c>
      <c r="F6570" s="72">
        <f>IF(E6570=0,0,IF(LİSTE!$F$1=E6570,1,E6570+1))</f>
        <v>22</v>
      </c>
      <c r="G6570" s="72" t="str">
        <f>IFERROR(VLOOKUP(A6570,TATİLLER!$A$2:$D$30000,3,0),"TATİL DEĞİL")</f>
        <v>TATİL DEĞİL</v>
      </c>
    </row>
    <row r="6571" spans="1:7" x14ac:dyDescent="0.25">
      <c r="A6571" s="74">
        <f t="shared" si="1520"/>
        <v>54396</v>
      </c>
      <c r="B6571" s="72">
        <f t="shared" si="1511"/>
        <v>5</v>
      </c>
      <c r="C6571" s="72" t="str">
        <f>IF(E6571=0,"RESMİ TATİL",VLOOKUP(E6571,LİSTE!$B$7:$D$1300,3,0))</f>
        <v>Feyza Zümra AVCIOĞLU</v>
      </c>
      <c r="D6571" s="72" t="str">
        <f>IF(F6571=0,"RESMİ TATİL",VLOOKUP(F6571,LİSTE!$B$7:$D$1300,3,0))</f>
        <v>Yusuf Ali TABUR</v>
      </c>
      <c r="E6571" s="72">
        <f>IF(B6571="TATİL",0,IF(F6570=0,F6569+1,IF(LİSTE!$F$1=F6570,1,F6570+1)))</f>
        <v>23</v>
      </c>
      <c r="F6571" s="72">
        <f>IF(E6571=0,0,IF(LİSTE!$F$1=E6571,1,E6571+1))</f>
        <v>24</v>
      </c>
      <c r="G6571" s="72" t="str">
        <f>IFERROR(VLOOKUP(A6571,TATİLLER!$A$2:$D$30000,3,0),"TATİL DEĞİL")</f>
        <v>TATİL DEĞİL</v>
      </c>
    </row>
    <row r="6572" spans="1:7" x14ac:dyDescent="0.25">
      <c r="A6572" s="74">
        <f t="shared" ref="A6572" si="1521">A6571+3</f>
        <v>54399</v>
      </c>
      <c r="B6572" s="72">
        <f t="shared" si="1511"/>
        <v>1</v>
      </c>
      <c r="C6572" s="72" t="str">
        <f>IF(E6572=0,"RESMİ TATİL",VLOOKUP(E6572,LİSTE!$B$7:$D$1300,3,0))</f>
        <v>Irmak UTEBAY</v>
      </c>
      <c r="D6572" s="72" t="str">
        <f>IF(F6572=0,"RESMİ TATİL",VLOOKUP(F6572,LİSTE!$B$7:$D$1300,3,0))</f>
        <v>Kerem AKKOÇ</v>
      </c>
      <c r="E6572" s="72">
        <f>IF(B6572="TATİL",0,IF(F6571=0,F6570+1,IF(LİSTE!$F$1=F6571,1,F6571+1)))</f>
        <v>25</v>
      </c>
      <c r="F6572" s="72">
        <f>IF(E6572=0,0,IF(LİSTE!$F$1=E6572,1,E6572+1))</f>
        <v>26</v>
      </c>
      <c r="G6572" s="72" t="str">
        <f>IFERROR(VLOOKUP(A6572,TATİLLER!$A$2:$D$30000,3,0),"TATİL DEĞİL")</f>
        <v>TATİL DEĞİL</v>
      </c>
    </row>
    <row r="6573" spans="1:7" x14ac:dyDescent="0.25">
      <c r="A6573" s="74">
        <f t="shared" si="1520"/>
        <v>54400</v>
      </c>
      <c r="B6573" s="72">
        <f t="shared" si="1511"/>
        <v>2</v>
      </c>
      <c r="C6573" s="72" t="str">
        <f>IF(E6573=0,"RESMİ TATİL",VLOOKUP(E6573,LİSTE!$B$7:$D$1300,3,0))</f>
        <v>Elçin Ayşe ELMAS</v>
      </c>
      <c r="D6573" s="72" t="str">
        <f>IF(F6573=0,"RESMİ TATİL",VLOOKUP(F6573,LİSTE!$B$7:$D$1300,3,0))</f>
        <v>Muhammed YILDIZDAĞ</v>
      </c>
      <c r="E6573" s="72">
        <f>IF(B6573="TATİL",0,IF(F6572=0,F6571+1,IF(LİSTE!$F$1=F6572,1,F6572+1)))</f>
        <v>27</v>
      </c>
      <c r="F6573" s="72">
        <f>IF(E6573=0,0,IF(LİSTE!$F$1=E6573,1,E6573+1))</f>
        <v>28</v>
      </c>
      <c r="G6573" s="72" t="str">
        <f>IFERROR(VLOOKUP(A6573,TATİLLER!$A$2:$D$30000,3,0),"TATİL DEĞİL")</f>
        <v>TATİL DEĞİL</v>
      </c>
    </row>
    <row r="6574" spans="1:7" x14ac:dyDescent="0.25">
      <c r="A6574" s="74">
        <f t="shared" si="1520"/>
        <v>54401</v>
      </c>
      <c r="B6574" s="72">
        <f t="shared" si="1511"/>
        <v>3</v>
      </c>
      <c r="C6574" s="72" t="str">
        <f>IF(E6574=0,"RESMİ TATİL",VLOOKUP(E6574,LİSTE!$B$7:$D$1300,3,0))</f>
        <v>Nisa Nur SANCAR</v>
      </c>
      <c r="D6574" s="72" t="str">
        <f>IF(F6574=0,"RESMİ TATİL",VLOOKUP(F6574,LİSTE!$B$7:$D$1300,3,0))</f>
        <v>Esila ÇETİN</v>
      </c>
      <c r="E6574" s="72">
        <f>IF(B6574="TATİL",0,IF(F6573=0,F6572+1,IF(LİSTE!$F$1=F6573,1,F6573+1)))</f>
        <v>1</v>
      </c>
      <c r="F6574" s="72">
        <f>IF(E6574=0,0,IF(LİSTE!$F$1=E6574,1,E6574+1))</f>
        <v>2</v>
      </c>
      <c r="G6574" s="72" t="str">
        <f>IFERROR(VLOOKUP(A6574,TATİLLER!$A$2:$D$30000,3,0),"TATİL DEĞİL")</f>
        <v>TATİL DEĞİL</v>
      </c>
    </row>
    <row r="6575" spans="1:7" x14ac:dyDescent="0.25">
      <c r="A6575" s="74">
        <f t="shared" si="1520"/>
        <v>54402</v>
      </c>
      <c r="B6575" s="72">
        <f t="shared" si="1511"/>
        <v>4</v>
      </c>
      <c r="C6575" s="72" t="str">
        <f>IF(E6575=0,"RESMİ TATİL",VLOOKUP(E6575,LİSTE!$B$7:$D$1300,3,0))</f>
        <v>Zeynep Sevde TOPUZ</v>
      </c>
      <c r="D6575" s="72" t="str">
        <f>IF(F6575=0,"RESMİ TATİL",VLOOKUP(F6575,LİSTE!$B$7:$D$1300,3,0))</f>
        <v>Ömer Asaf KADAŞ</v>
      </c>
      <c r="E6575" s="72">
        <f>IF(B6575="TATİL",0,IF(F6574=0,F6573+1,IF(LİSTE!$F$1=F6574,1,F6574+1)))</f>
        <v>3</v>
      </c>
      <c r="F6575" s="72">
        <f>IF(E6575=0,0,IF(LİSTE!$F$1=E6575,1,E6575+1))</f>
        <v>4</v>
      </c>
      <c r="G6575" s="72" t="str">
        <f>IFERROR(VLOOKUP(A6575,TATİLLER!$A$2:$D$30000,3,0),"TATİL DEĞİL")</f>
        <v>TATİL DEĞİL</v>
      </c>
    </row>
    <row r="6576" spans="1:7" x14ac:dyDescent="0.25">
      <c r="A6576" s="74">
        <f t="shared" si="1520"/>
        <v>54403</v>
      </c>
      <c r="B6576" s="72">
        <f t="shared" si="1511"/>
        <v>5</v>
      </c>
      <c r="C6576" s="72" t="str">
        <f>IF(E6576=0,"RESMİ TATİL",VLOOKUP(E6576,LİSTE!$B$7:$D$1300,3,0))</f>
        <v>Ramazan Baran ADIGÜZEL</v>
      </c>
      <c r="D6576" s="72" t="str">
        <f>IF(F6576=0,"RESMİ TATİL",VLOOKUP(F6576,LİSTE!$B$7:$D$1300,3,0))</f>
        <v>Bahar AKGÜN</v>
      </c>
      <c r="E6576" s="72">
        <f>IF(B6576="TATİL",0,IF(F6575=0,F6574+1,IF(LİSTE!$F$1=F6575,1,F6575+1)))</f>
        <v>5</v>
      </c>
      <c r="F6576" s="72">
        <f>IF(E6576=0,0,IF(LİSTE!$F$1=E6576,1,E6576+1))</f>
        <v>6</v>
      </c>
      <c r="G6576" s="72" t="str">
        <f>IFERROR(VLOOKUP(A6576,TATİLLER!$A$2:$D$30000,3,0),"TATİL DEĞİL")</f>
        <v>TATİL DEĞİL</v>
      </c>
    </row>
    <row r="6577" spans="1:7" x14ac:dyDescent="0.25">
      <c r="A6577" s="74">
        <f t="shared" ref="A6577" si="1522">A6576+3</f>
        <v>54406</v>
      </c>
      <c r="B6577" s="72">
        <f t="shared" si="1511"/>
        <v>1</v>
      </c>
      <c r="C6577" s="72" t="str">
        <f>IF(E6577=0,"RESMİ TATİL",VLOOKUP(E6577,LİSTE!$B$7:$D$1300,3,0))</f>
        <v>Ömer AKGÜL</v>
      </c>
      <c r="D6577" s="72" t="str">
        <f>IF(F6577=0,"RESMİ TATİL",VLOOKUP(F6577,LİSTE!$B$7:$D$1300,3,0))</f>
        <v>Muharrem EFE TANRIVERDİ</v>
      </c>
      <c r="E6577" s="72">
        <f>IF(B6577="TATİL",0,IF(F6576=0,F6575+1,IF(LİSTE!$F$1=F6576,1,F6576+1)))</f>
        <v>7</v>
      </c>
      <c r="F6577" s="72">
        <f>IF(E6577=0,0,IF(LİSTE!$F$1=E6577,1,E6577+1))</f>
        <v>8</v>
      </c>
      <c r="G6577" s="72" t="str">
        <f>IFERROR(VLOOKUP(A6577,TATİLLER!$A$2:$D$30000,3,0),"TATİL DEĞİL")</f>
        <v>TATİL DEĞİL</v>
      </c>
    </row>
    <row r="6578" spans="1:7" x14ac:dyDescent="0.25">
      <c r="A6578" s="74">
        <f t="shared" si="1520"/>
        <v>54407</v>
      </c>
      <c r="B6578" s="72">
        <f t="shared" si="1511"/>
        <v>2</v>
      </c>
      <c r="C6578" s="72" t="str">
        <f>IF(E6578=0,"RESMİ TATİL",VLOOKUP(E6578,LİSTE!$B$7:$D$1300,3,0))</f>
        <v>Anıl DOĞAN</v>
      </c>
      <c r="D6578" s="72" t="str">
        <f>IF(F6578=0,"RESMİ TATİL",VLOOKUP(F6578,LİSTE!$B$7:$D$1300,3,0))</f>
        <v>İpek ARSLAN</v>
      </c>
      <c r="E6578" s="72">
        <f>IF(B6578="TATİL",0,IF(F6577=0,F6576+1,IF(LİSTE!$F$1=F6577,1,F6577+1)))</f>
        <v>9</v>
      </c>
      <c r="F6578" s="72">
        <f>IF(E6578=0,0,IF(LİSTE!$F$1=E6578,1,E6578+1))</f>
        <v>10</v>
      </c>
      <c r="G6578" s="72" t="str">
        <f>IFERROR(VLOOKUP(A6578,TATİLLER!$A$2:$D$30000,3,0),"TATİL DEĞİL")</f>
        <v>TATİL DEĞİL</v>
      </c>
    </row>
    <row r="6579" spans="1:7" x14ac:dyDescent="0.25">
      <c r="A6579" s="74">
        <f t="shared" si="1520"/>
        <v>54408</v>
      </c>
      <c r="B6579" s="72">
        <f t="shared" si="1511"/>
        <v>3</v>
      </c>
      <c r="C6579" s="72" t="str">
        <f>IF(E6579=0,"RESMİ TATİL",VLOOKUP(E6579,LİSTE!$B$7:$D$1300,3,0))</f>
        <v>Efe KARSAK</v>
      </c>
      <c r="D6579" s="72" t="str">
        <f>IF(F6579=0,"RESMİ TATİL",VLOOKUP(F6579,LİSTE!$B$7:$D$1300,3,0))</f>
        <v>Abdullah KIRBAÇ</v>
      </c>
      <c r="E6579" s="72">
        <f>IF(B6579="TATİL",0,IF(F6578=0,F6577+1,IF(LİSTE!$F$1=F6578,1,F6578+1)))</f>
        <v>11</v>
      </c>
      <c r="F6579" s="72">
        <f>IF(E6579=0,0,IF(LİSTE!$F$1=E6579,1,E6579+1))</f>
        <v>12</v>
      </c>
      <c r="G6579" s="72" t="str">
        <f>IFERROR(VLOOKUP(A6579,TATİLLER!$A$2:$D$30000,3,0),"TATİL DEĞİL")</f>
        <v>TATİL DEĞİL</v>
      </c>
    </row>
    <row r="6580" spans="1:7" x14ac:dyDescent="0.25">
      <c r="A6580" s="74">
        <f t="shared" si="1520"/>
        <v>54409</v>
      </c>
      <c r="B6580" s="72">
        <f t="shared" si="1511"/>
        <v>4</v>
      </c>
      <c r="C6580" s="72" t="str">
        <f>IF(E6580=0,"RESMİ TATİL",VLOOKUP(E6580,LİSTE!$B$7:$D$1300,3,0))</f>
        <v>Ümmü Defne GÜLER</v>
      </c>
      <c r="D6580" s="72" t="str">
        <f>IF(F6580=0,"RESMİ TATİL",VLOOKUP(F6580,LİSTE!$B$7:$D$1300,3,0))</f>
        <v>Şevval ÖZDAMAR</v>
      </c>
      <c r="E6580" s="72">
        <f>IF(B6580="TATİL",0,IF(F6579=0,F6578+1,IF(LİSTE!$F$1=F6579,1,F6579+1)))</f>
        <v>13</v>
      </c>
      <c r="F6580" s="72">
        <f>IF(E6580=0,0,IF(LİSTE!$F$1=E6580,1,E6580+1))</f>
        <v>14</v>
      </c>
      <c r="G6580" s="72" t="str">
        <f>IFERROR(VLOOKUP(A6580,TATİLLER!$A$2:$D$30000,3,0),"TATİL DEĞİL")</f>
        <v>TATİL DEĞİL</v>
      </c>
    </row>
    <row r="6581" spans="1:7" x14ac:dyDescent="0.25">
      <c r="A6581" s="74">
        <f t="shared" si="1520"/>
        <v>54410</v>
      </c>
      <c r="B6581" s="72">
        <f t="shared" si="1511"/>
        <v>5</v>
      </c>
      <c r="C6581" s="72" t="str">
        <f>IF(E6581=0,"RESMİ TATİL",VLOOKUP(E6581,LİSTE!$B$7:$D$1300,3,0))</f>
        <v>Zeynep AKDAĞ</v>
      </c>
      <c r="D6581" s="72" t="str">
        <f>IF(F6581=0,"RESMİ TATİL",VLOOKUP(F6581,LİSTE!$B$7:$D$1300,3,0))</f>
        <v>Esma ÇOKER</v>
      </c>
      <c r="E6581" s="72">
        <f>IF(B6581="TATİL",0,IF(F6580=0,F6579+1,IF(LİSTE!$F$1=F6580,1,F6580+1)))</f>
        <v>15</v>
      </c>
      <c r="F6581" s="72">
        <f>IF(E6581=0,0,IF(LİSTE!$F$1=E6581,1,E6581+1))</f>
        <v>16</v>
      </c>
      <c r="G6581" s="72" t="str">
        <f>IFERROR(VLOOKUP(A6581,TATİLLER!$A$2:$D$30000,3,0),"TATİL DEĞİL")</f>
        <v>TATİL DEĞİL</v>
      </c>
    </row>
    <row r="6582" spans="1:7" x14ac:dyDescent="0.25">
      <c r="A6582" s="74">
        <f t="shared" ref="A6582" si="1523">A6581+3</f>
        <v>54413</v>
      </c>
      <c r="B6582" s="72">
        <f t="shared" si="1511"/>
        <v>1</v>
      </c>
      <c r="C6582" s="72" t="str">
        <f>IF(E6582=0,"RESMİ TATİL",VLOOKUP(E6582,LİSTE!$B$7:$D$1300,3,0))</f>
        <v>Dursun Kubilay YAŞAR</v>
      </c>
      <c r="D6582" s="72" t="str">
        <f>IF(F6582=0,"RESMİ TATİL",VLOOKUP(F6582,LİSTE!$B$7:$D$1300,3,0))</f>
        <v>Zeynep Beril BAŞPINAR</v>
      </c>
      <c r="E6582" s="72">
        <f>IF(B6582="TATİL",0,IF(F6581=0,F6580+1,IF(LİSTE!$F$1=F6581,1,F6581+1)))</f>
        <v>17</v>
      </c>
      <c r="F6582" s="72">
        <f>IF(E6582=0,0,IF(LİSTE!$F$1=E6582,1,E6582+1))</f>
        <v>18</v>
      </c>
      <c r="G6582" s="72" t="str">
        <f>IFERROR(VLOOKUP(A6582,TATİLLER!$A$2:$D$30000,3,0),"TATİL DEĞİL")</f>
        <v>TATİL DEĞİL</v>
      </c>
    </row>
    <row r="6583" spans="1:7" x14ac:dyDescent="0.25">
      <c r="A6583" s="74">
        <f t="shared" si="1520"/>
        <v>54414</v>
      </c>
      <c r="B6583" s="72">
        <f t="shared" si="1511"/>
        <v>2</v>
      </c>
      <c r="C6583" s="72" t="str">
        <f>IF(E6583=0,"RESMİ TATİL",VLOOKUP(E6583,LİSTE!$B$7:$D$1300,3,0))</f>
        <v>Ahmet DAL</v>
      </c>
      <c r="D6583" s="72" t="str">
        <f>IF(F6583=0,"RESMİ TATİL",VLOOKUP(F6583,LİSTE!$B$7:$D$1300,3,0))</f>
        <v>Emirhan KARATAŞ</v>
      </c>
      <c r="E6583" s="72">
        <f>IF(B6583="TATİL",0,IF(F6582=0,F6581+1,IF(LİSTE!$F$1=F6582,1,F6582+1)))</f>
        <v>19</v>
      </c>
      <c r="F6583" s="72">
        <f>IF(E6583=0,0,IF(LİSTE!$F$1=E6583,1,E6583+1))</f>
        <v>20</v>
      </c>
      <c r="G6583" s="72" t="str">
        <f>IFERROR(VLOOKUP(A6583,TATİLLER!$A$2:$D$30000,3,0),"TATİL DEĞİL")</f>
        <v>TATİL DEĞİL</v>
      </c>
    </row>
    <row r="6584" spans="1:7" x14ac:dyDescent="0.25">
      <c r="A6584" s="74">
        <f t="shared" si="1520"/>
        <v>54415</v>
      </c>
      <c r="B6584" s="72">
        <f t="shared" si="1511"/>
        <v>3</v>
      </c>
      <c r="C6584" s="72" t="str">
        <f>IF(E6584=0,"RESMİ TATİL",VLOOKUP(E6584,LİSTE!$B$7:$D$1300,3,0))</f>
        <v>Zümra Yeter ARI</v>
      </c>
      <c r="D6584" s="72" t="str">
        <f>IF(F6584=0,"RESMİ TATİL",VLOOKUP(F6584,LİSTE!$B$7:$D$1300,3,0))</f>
        <v>Utku KARAGÖZ</v>
      </c>
      <c r="E6584" s="72">
        <f>IF(B6584="TATİL",0,IF(F6583=0,F6582+1,IF(LİSTE!$F$1=F6583,1,F6583+1)))</f>
        <v>21</v>
      </c>
      <c r="F6584" s="72">
        <f>IF(E6584=0,0,IF(LİSTE!$F$1=E6584,1,E6584+1))</f>
        <v>22</v>
      </c>
      <c r="G6584" s="72" t="str">
        <f>IFERROR(VLOOKUP(A6584,TATİLLER!$A$2:$D$30000,3,0),"TATİL DEĞİL")</f>
        <v>TATİL DEĞİL</v>
      </c>
    </row>
    <row r="6585" spans="1:7" x14ac:dyDescent="0.25">
      <c r="A6585" s="74">
        <f t="shared" si="1520"/>
        <v>54416</v>
      </c>
      <c r="B6585" s="72">
        <f t="shared" si="1511"/>
        <v>4</v>
      </c>
      <c r="C6585" s="72" t="str">
        <f>IF(E6585=0,"RESMİ TATİL",VLOOKUP(E6585,LİSTE!$B$7:$D$1300,3,0))</f>
        <v>Feyza Zümra AVCIOĞLU</v>
      </c>
      <c r="D6585" s="72" t="str">
        <f>IF(F6585=0,"RESMİ TATİL",VLOOKUP(F6585,LİSTE!$B$7:$D$1300,3,0))</f>
        <v>Yusuf Ali TABUR</v>
      </c>
      <c r="E6585" s="72">
        <f>IF(B6585="TATİL",0,IF(F6584=0,F6583+1,IF(LİSTE!$F$1=F6584,1,F6584+1)))</f>
        <v>23</v>
      </c>
      <c r="F6585" s="72">
        <f>IF(E6585=0,0,IF(LİSTE!$F$1=E6585,1,E6585+1))</f>
        <v>24</v>
      </c>
      <c r="G6585" s="72" t="str">
        <f>IFERROR(VLOOKUP(A6585,TATİLLER!$A$2:$D$30000,3,0),"TATİL DEĞİL")</f>
        <v>TATİL DEĞİL</v>
      </c>
    </row>
    <row r="6586" spans="1:7" x14ac:dyDescent="0.25">
      <c r="A6586" s="74">
        <f t="shared" si="1520"/>
        <v>54417</v>
      </c>
      <c r="B6586" s="72">
        <f t="shared" si="1511"/>
        <v>5</v>
      </c>
      <c r="C6586" s="72" t="str">
        <f>IF(E6586=0,"RESMİ TATİL",VLOOKUP(E6586,LİSTE!$B$7:$D$1300,3,0))</f>
        <v>Irmak UTEBAY</v>
      </c>
      <c r="D6586" s="72" t="str">
        <f>IF(F6586=0,"RESMİ TATİL",VLOOKUP(F6586,LİSTE!$B$7:$D$1300,3,0))</f>
        <v>Kerem AKKOÇ</v>
      </c>
      <c r="E6586" s="72">
        <f>IF(B6586="TATİL",0,IF(F6585=0,F6584+1,IF(LİSTE!$F$1=F6585,1,F6585+1)))</f>
        <v>25</v>
      </c>
      <c r="F6586" s="72">
        <f>IF(E6586=0,0,IF(LİSTE!$F$1=E6586,1,E6586+1))</f>
        <v>26</v>
      </c>
      <c r="G6586" s="72" t="str">
        <f>IFERROR(VLOOKUP(A6586,TATİLLER!$A$2:$D$30000,3,0),"TATİL DEĞİL")</f>
        <v>TATİL DEĞİL</v>
      </c>
    </row>
    <row r="6587" spans="1:7" x14ac:dyDescent="0.25">
      <c r="A6587" s="74">
        <f t="shared" ref="A6587" si="1524">A6586+3</f>
        <v>54420</v>
      </c>
      <c r="B6587" s="72">
        <f t="shared" si="1511"/>
        <v>1</v>
      </c>
      <c r="C6587" s="72" t="str">
        <f>IF(E6587=0,"RESMİ TATİL",VLOOKUP(E6587,LİSTE!$B$7:$D$1300,3,0))</f>
        <v>Elçin Ayşe ELMAS</v>
      </c>
      <c r="D6587" s="72" t="str">
        <f>IF(F6587=0,"RESMİ TATİL",VLOOKUP(F6587,LİSTE!$B$7:$D$1300,3,0))</f>
        <v>Muhammed YILDIZDAĞ</v>
      </c>
      <c r="E6587" s="72">
        <f>IF(B6587="TATİL",0,IF(F6586=0,F6585+1,IF(LİSTE!$F$1=F6586,1,F6586+1)))</f>
        <v>27</v>
      </c>
      <c r="F6587" s="72">
        <f>IF(E6587=0,0,IF(LİSTE!$F$1=E6587,1,E6587+1))</f>
        <v>28</v>
      </c>
      <c r="G6587" s="72" t="str">
        <f>IFERROR(VLOOKUP(A6587,TATİLLER!$A$2:$D$30000,3,0),"TATİL DEĞİL")</f>
        <v>TATİL DEĞİL</v>
      </c>
    </row>
    <row r="6588" spans="1:7" x14ac:dyDescent="0.25">
      <c r="A6588" s="74">
        <f t="shared" si="1520"/>
        <v>54421</v>
      </c>
      <c r="B6588" s="72">
        <f t="shared" si="1511"/>
        <v>2</v>
      </c>
      <c r="C6588" s="72" t="str">
        <f>IF(E6588=0,"RESMİ TATİL",VLOOKUP(E6588,LİSTE!$B$7:$D$1300,3,0))</f>
        <v>Nisa Nur SANCAR</v>
      </c>
      <c r="D6588" s="72" t="str">
        <f>IF(F6588=0,"RESMİ TATİL",VLOOKUP(F6588,LİSTE!$B$7:$D$1300,3,0))</f>
        <v>Esila ÇETİN</v>
      </c>
      <c r="E6588" s="72">
        <f>IF(B6588="TATİL",0,IF(F6587=0,F6586+1,IF(LİSTE!$F$1=F6587,1,F6587+1)))</f>
        <v>1</v>
      </c>
      <c r="F6588" s="72">
        <f>IF(E6588=0,0,IF(LİSTE!$F$1=E6588,1,E6588+1))</f>
        <v>2</v>
      </c>
      <c r="G6588" s="72" t="str">
        <f>IFERROR(VLOOKUP(A6588,TATİLLER!$A$2:$D$30000,3,0),"TATİL DEĞİL")</f>
        <v>TATİL DEĞİL</v>
      </c>
    </row>
    <row r="6589" spans="1:7" x14ac:dyDescent="0.25">
      <c r="A6589" s="74">
        <f t="shared" si="1520"/>
        <v>54422</v>
      </c>
      <c r="B6589" s="72">
        <f t="shared" si="1511"/>
        <v>3</v>
      </c>
      <c r="C6589" s="72" t="str">
        <f>IF(E6589=0,"RESMİ TATİL",VLOOKUP(E6589,LİSTE!$B$7:$D$1300,3,0))</f>
        <v>Zeynep Sevde TOPUZ</v>
      </c>
      <c r="D6589" s="72" t="str">
        <f>IF(F6589=0,"RESMİ TATİL",VLOOKUP(F6589,LİSTE!$B$7:$D$1300,3,0))</f>
        <v>Ömer Asaf KADAŞ</v>
      </c>
      <c r="E6589" s="72">
        <f>IF(B6589="TATİL",0,IF(F6588=0,F6587+1,IF(LİSTE!$F$1=F6588,1,F6588+1)))</f>
        <v>3</v>
      </c>
      <c r="F6589" s="72">
        <f>IF(E6589=0,0,IF(LİSTE!$F$1=E6589,1,E6589+1))</f>
        <v>4</v>
      </c>
      <c r="G6589" s="72" t="str">
        <f>IFERROR(VLOOKUP(A6589,TATİLLER!$A$2:$D$30000,3,0),"TATİL DEĞİL")</f>
        <v>TATİL DEĞİL</v>
      </c>
    </row>
    <row r="6590" spans="1:7" x14ac:dyDescent="0.25">
      <c r="A6590" s="74">
        <f t="shared" si="1520"/>
        <v>54423</v>
      </c>
      <c r="B6590" s="72">
        <f t="shared" si="1511"/>
        <v>4</v>
      </c>
      <c r="C6590" s="72" t="str">
        <f>IF(E6590=0,"RESMİ TATİL",VLOOKUP(E6590,LİSTE!$B$7:$D$1300,3,0))</f>
        <v>Ramazan Baran ADIGÜZEL</v>
      </c>
      <c r="D6590" s="72" t="str">
        <f>IF(F6590=0,"RESMİ TATİL",VLOOKUP(F6590,LİSTE!$B$7:$D$1300,3,0))</f>
        <v>Bahar AKGÜN</v>
      </c>
      <c r="E6590" s="72">
        <f>IF(B6590="TATİL",0,IF(F6589=0,F6588+1,IF(LİSTE!$F$1=F6589,1,F6589+1)))</f>
        <v>5</v>
      </c>
      <c r="F6590" s="72">
        <f>IF(E6590=0,0,IF(LİSTE!$F$1=E6590,1,E6590+1))</f>
        <v>6</v>
      </c>
      <c r="G6590" s="72" t="str">
        <f>IFERROR(VLOOKUP(A6590,TATİLLER!$A$2:$D$30000,3,0),"TATİL DEĞİL")</f>
        <v>TATİL DEĞİL</v>
      </c>
    </row>
    <row r="6591" spans="1:7" x14ac:dyDescent="0.25">
      <c r="A6591" s="74">
        <f t="shared" si="1520"/>
        <v>54424</v>
      </c>
      <c r="B6591" s="72">
        <f t="shared" si="1511"/>
        <v>5</v>
      </c>
      <c r="C6591" s="72" t="str">
        <f>IF(E6591=0,"RESMİ TATİL",VLOOKUP(E6591,LİSTE!$B$7:$D$1300,3,0))</f>
        <v>Ömer AKGÜL</v>
      </c>
      <c r="D6591" s="72" t="str">
        <f>IF(F6591=0,"RESMİ TATİL",VLOOKUP(F6591,LİSTE!$B$7:$D$1300,3,0))</f>
        <v>Muharrem EFE TANRIVERDİ</v>
      </c>
      <c r="E6591" s="72">
        <f>IF(B6591="TATİL",0,IF(F6590=0,F6589+1,IF(LİSTE!$F$1=F6590,1,F6590+1)))</f>
        <v>7</v>
      </c>
      <c r="F6591" s="72">
        <f>IF(E6591=0,0,IF(LİSTE!$F$1=E6591,1,E6591+1))</f>
        <v>8</v>
      </c>
      <c r="G6591" s="72" t="str">
        <f>IFERROR(VLOOKUP(A6591,TATİLLER!$A$2:$D$30000,3,0),"TATİL DEĞİL")</f>
        <v>TATİL DEĞİL</v>
      </c>
    </row>
    <row r="6592" spans="1:7" x14ac:dyDescent="0.25">
      <c r="A6592" s="74">
        <f t="shared" ref="A6592" si="1525">A6591+3</f>
        <v>54427</v>
      </c>
      <c r="B6592" s="72">
        <f t="shared" si="1511"/>
        <v>1</v>
      </c>
      <c r="C6592" s="72" t="str">
        <f>IF(E6592=0,"RESMİ TATİL",VLOOKUP(E6592,LİSTE!$B$7:$D$1300,3,0))</f>
        <v>Anıl DOĞAN</v>
      </c>
      <c r="D6592" s="72" t="str">
        <f>IF(F6592=0,"RESMİ TATİL",VLOOKUP(F6592,LİSTE!$B$7:$D$1300,3,0))</f>
        <v>İpek ARSLAN</v>
      </c>
      <c r="E6592" s="72">
        <f>IF(B6592="TATİL",0,IF(F6591=0,F6590+1,IF(LİSTE!$F$1=F6591,1,F6591+1)))</f>
        <v>9</v>
      </c>
      <c r="F6592" s="72">
        <f>IF(E6592=0,0,IF(LİSTE!$F$1=E6592,1,E6592+1))</f>
        <v>10</v>
      </c>
      <c r="G6592" s="72" t="str">
        <f>IFERROR(VLOOKUP(A6592,TATİLLER!$A$2:$D$30000,3,0),"TATİL DEĞİL")</f>
        <v>TATİL DEĞİL</v>
      </c>
    </row>
    <row r="6593" spans="1:7" x14ac:dyDescent="0.25">
      <c r="A6593" s="74">
        <f t="shared" si="1520"/>
        <v>54428</v>
      </c>
      <c r="B6593" s="72">
        <f t="shared" si="1511"/>
        <v>2</v>
      </c>
      <c r="C6593" s="72" t="str">
        <f>IF(E6593=0,"RESMİ TATİL",VLOOKUP(E6593,LİSTE!$B$7:$D$1300,3,0))</f>
        <v>Efe KARSAK</v>
      </c>
      <c r="D6593" s="72" t="str">
        <f>IF(F6593=0,"RESMİ TATİL",VLOOKUP(F6593,LİSTE!$B$7:$D$1300,3,0))</f>
        <v>Abdullah KIRBAÇ</v>
      </c>
      <c r="E6593" s="72">
        <f>IF(B6593="TATİL",0,IF(F6592=0,F6591+1,IF(LİSTE!$F$1=F6592,1,F6592+1)))</f>
        <v>11</v>
      </c>
      <c r="F6593" s="72">
        <f>IF(E6593=0,0,IF(LİSTE!$F$1=E6593,1,E6593+1))</f>
        <v>12</v>
      </c>
      <c r="G6593" s="72" t="str">
        <f>IFERROR(VLOOKUP(A6593,TATİLLER!$A$2:$D$30000,3,0),"TATİL DEĞİL")</f>
        <v>TATİL DEĞİL</v>
      </c>
    </row>
    <row r="6594" spans="1:7" x14ac:dyDescent="0.25">
      <c r="A6594" s="74">
        <f t="shared" si="1520"/>
        <v>54429</v>
      </c>
      <c r="B6594" s="72">
        <f t="shared" si="1511"/>
        <v>3</v>
      </c>
      <c r="C6594" s="72" t="str">
        <f>IF(E6594=0,"RESMİ TATİL",VLOOKUP(E6594,LİSTE!$B$7:$D$1300,3,0))</f>
        <v>Ümmü Defne GÜLER</v>
      </c>
      <c r="D6594" s="72" t="str">
        <f>IF(F6594=0,"RESMİ TATİL",VLOOKUP(F6594,LİSTE!$B$7:$D$1300,3,0))</f>
        <v>Şevval ÖZDAMAR</v>
      </c>
      <c r="E6594" s="72">
        <f>IF(B6594="TATİL",0,IF(F6593=0,F6592+1,IF(LİSTE!$F$1=F6593,1,F6593+1)))</f>
        <v>13</v>
      </c>
      <c r="F6594" s="72">
        <f>IF(E6594=0,0,IF(LİSTE!$F$1=E6594,1,E6594+1))</f>
        <v>14</v>
      </c>
      <c r="G6594" s="72" t="str">
        <f>IFERROR(VLOOKUP(A6594,TATİLLER!$A$2:$D$30000,3,0),"TATİL DEĞİL")</f>
        <v>TATİL DEĞİL</v>
      </c>
    </row>
    <row r="6595" spans="1:7" x14ac:dyDescent="0.25">
      <c r="A6595" s="74">
        <f t="shared" si="1520"/>
        <v>54430</v>
      </c>
      <c r="B6595" s="72">
        <f t="shared" ref="B6595:B6658" si="1526">IF(G6595="TATİL","TATİL",WEEKDAY(A6595,2))</f>
        <v>4</v>
      </c>
      <c r="C6595" s="72" t="str">
        <f>IF(E6595=0,"RESMİ TATİL",VLOOKUP(E6595,LİSTE!$B$7:$D$1300,3,0))</f>
        <v>Zeynep AKDAĞ</v>
      </c>
      <c r="D6595" s="72" t="str">
        <f>IF(F6595=0,"RESMİ TATİL",VLOOKUP(F6595,LİSTE!$B$7:$D$1300,3,0))</f>
        <v>Esma ÇOKER</v>
      </c>
      <c r="E6595" s="72">
        <f>IF(B6595="TATİL",0,IF(F6594=0,F6593+1,IF(LİSTE!$F$1=F6594,1,F6594+1)))</f>
        <v>15</v>
      </c>
      <c r="F6595" s="72">
        <f>IF(E6595=0,0,IF(LİSTE!$F$1=E6595,1,E6595+1))</f>
        <v>16</v>
      </c>
      <c r="G6595" s="72" t="str">
        <f>IFERROR(VLOOKUP(A6595,TATİLLER!$A$2:$D$30000,3,0),"TATİL DEĞİL")</f>
        <v>TATİL DEĞİL</v>
      </c>
    </row>
    <row r="6596" spans="1:7" x14ac:dyDescent="0.25">
      <c r="A6596" s="74">
        <f t="shared" si="1520"/>
        <v>54431</v>
      </c>
      <c r="B6596" s="72">
        <f t="shared" si="1526"/>
        <v>5</v>
      </c>
      <c r="C6596" s="72" t="str">
        <f>IF(E6596=0,"RESMİ TATİL",VLOOKUP(E6596,LİSTE!$B$7:$D$1300,3,0))</f>
        <v>Dursun Kubilay YAŞAR</v>
      </c>
      <c r="D6596" s="72" t="str">
        <f>IF(F6596=0,"RESMİ TATİL",VLOOKUP(F6596,LİSTE!$B$7:$D$1300,3,0))</f>
        <v>Zeynep Beril BAŞPINAR</v>
      </c>
      <c r="E6596" s="72">
        <f>IF(B6596="TATİL",0,IF(F6595=0,F6594+1,IF(LİSTE!$F$1=F6595,1,F6595+1)))</f>
        <v>17</v>
      </c>
      <c r="F6596" s="72">
        <f>IF(E6596=0,0,IF(LİSTE!$F$1=E6596,1,E6596+1))</f>
        <v>18</v>
      </c>
      <c r="G6596" s="72" t="str">
        <f>IFERROR(VLOOKUP(A6596,TATİLLER!$A$2:$D$30000,3,0),"TATİL DEĞİL")</f>
        <v>TATİL DEĞİL</v>
      </c>
    </row>
    <row r="6597" spans="1:7" x14ac:dyDescent="0.25">
      <c r="A6597" s="74">
        <f t="shared" ref="A6597" si="1527">A6596+3</f>
        <v>54434</v>
      </c>
      <c r="B6597" s="72">
        <f t="shared" si="1526"/>
        <v>1</v>
      </c>
      <c r="C6597" s="72" t="str">
        <f>IF(E6597=0,"RESMİ TATİL",VLOOKUP(E6597,LİSTE!$B$7:$D$1300,3,0))</f>
        <v>Ahmet DAL</v>
      </c>
      <c r="D6597" s="72" t="str">
        <f>IF(F6597=0,"RESMİ TATİL",VLOOKUP(F6597,LİSTE!$B$7:$D$1300,3,0))</f>
        <v>Emirhan KARATAŞ</v>
      </c>
      <c r="E6597" s="72">
        <f>IF(B6597="TATİL",0,IF(F6596=0,F6595+1,IF(LİSTE!$F$1=F6596,1,F6596+1)))</f>
        <v>19</v>
      </c>
      <c r="F6597" s="72">
        <f>IF(E6597=0,0,IF(LİSTE!$F$1=E6597,1,E6597+1))</f>
        <v>20</v>
      </c>
      <c r="G6597" s="72" t="str">
        <f>IFERROR(VLOOKUP(A6597,TATİLLER!$A$2:$D$30000,3,0),"TATİL DEĞİL")</f>
        <v>TATİL DEĞİL</v>
      </c>
    </row>
    <row r="6598" spans="1:7" x14ac:dyDescent="0.25">
      <c r="A6598" s="74">
        <f t="shared" si="1520"/>
        <v>54435</v>
      </c>
      <c r="B6598" s="72">
        <f t="shared" si="1526"/>
        <v>2</v>
      </c>
      <c r="C6598" s="72" t="str">
        <f>IF(E6598=0,"RESMİ TATİL",VLOOKUP(E6598,LİSTE!$B$7:$D$1300,3,0))</f>
        <v>Zümra Yeter ARI</v>
      </c>
      <c r="D6598" s="72" t="str">
        <f>IF(F6598=0,"RESMİ TATİL",VLOOKUP(F6598,LİSTE!$B$7:$D$1300,3,0))</f>
        <v>Utku KARAGÖZ</v>
      </c>
      <c r="E6598" s="72">
        <f>IF(B6598="TATİL",0,IF(F6597=0,F6596+1,IF(LİSTE!$F$1=F6597,1,F6597+1)))</f>
        <v>21</v>
      </c>
      <c r="F6598" s="72">
        <f>IF(E6598=0,0,IF(LİSTE!$F$1=E6598,1,E6598+1))</f>
        <v>22</v>
      </c>
      <c r="G6598" s="72" t="str">
        <f>IFERROR(VLOOKUP(A6598,TATİLLER!$A$2:$D$30000,3,0),"TATİL DEĞİL")</f>
        <v>TATİL DEĞİL</v>
      </c>
    </row>
    <row r="6599" spans="1:7" x14ac:dyDescent="0.25">
      <c r="A6599" s="74">
        <f t="shared" si="1520"/>
        <v>54436</v>
      </c>
      <c r="B6599" s="72">
        <f t="shared" si="1526"/>
        <v>3</v>
      </c>
      <c r="C6599" s="72" t="str">
        <f>IF(E6599=0,"RESMİ TATİL",VLOOKUP(E6599,LİSTE!$B$7:$D$1300,3,0))</f>
        <v>Feyza Zümra AVCIOĞLU</v>
      </c>
      <c r="D6599" s="72" t="str">
        <f>IF(F6599=0,"RESMİ TATİL",VLOOKUP(F6599,LİSTE!$B$7:$D$1300,3,0))</f>
        <v>Yusuf Ali TABUR</v>
      </c>
      <c r="E6599" s="72">
        <f>IF(B6599="TATİL",0,IF(F6598=0,F6597+1,IF(LİSTE!$F$1=F6598,1,F6598+1)))</f>
        <v>23</v>
      </c>
      <c r="F6599" s="72">
        <f>IF(E6599=0,0,IF(LİSTE!$F$1=E6599,1,E6599+1))</f>
        <v>24</v>
      </c>
      <c r="G6599" s="72" t="str">
        <f>IFERROR(VLOOKUP(A6599,TATİLLER!$A$2:$D$30000,3,0),"TATİL DEĞİL")</f>
        <v>TATİL DEĞİL</v>
      </c>
    </row>
    <row r="6600" spans="1:7" x14ac:dyDescent="0.25">
      <c r="A6600" s="74">
        <f t="shared" si="1520"/>
        <v>54437</v>
      </c>
      <c r="B6600" s="72">
        <f t="shared" si="1526"/>
        <v>4</v>
      </c>
      <c r="C6600" s="72" t="str">
        <f>IF(E6600=0,"RESMİ TATİL",VLOOKUP(E6600,LİSTE!$B$7:$D$1300,3,0))</f>
        <v>Irmak UTEBAY</v>
      </c>
      <c r="D6600" s="72" t="str">
        <f>IF(F6600=0,"RESMİ TATİL",VLOOKUP(F6600,LİSTE!$B$7:$D$1300,3,0))</f>
        <v>Kerem AKKOÇ</v>
      </c>
      <c r="E6600" s="72">
        <f>IF(B6600="TATİL",0,IF(F6599=0,F6598+1,IF(LİSTE!$F$1=F6599,1,F6599+1)))</f>
        <v>25</v>
      </c>
      <c r="F6600" s="72">
        <f>IF(E6600=0,0,IF(LİSTE!$F$1=E6600,1,E6600+1))</f>
        <v>26</v>
      </c>
      <c r="G6600" s="72" t="str">
        <f>IFERROR(VLOOKUP(A6600,TATİLLER!$A$2:$D$30000,3,0),"TATİL DEĞİL")</f>
        <v>TATİL DEĞİL</v>
      </c>
    </row>
    <row r="6601" spans="1:7" x14ac:dyDescent="0.25">
      <c r="A6601" s="74">
        <f t="shared" si="1520"/>
        <v>54438</v>
      </c>
      <c r="B6601" s="72">
        <f t="shared" si="1526"/>
        <v>5</v>
      </c>
      <c r="C6601" s="72" t="str">
        <f>IF(E6601=0,"RESMİ TATİL",VLOOKUP(E6601,LİSTE!$B$7:$D$1300,3,0))</f>
        <v>Elçin Ayşe ELMAS</v>
      </c>
      <c r="D6601" s="72" t="str">
        <f>IF(F6601=0,"RESMİ TATİL",VLOOKUP(F6601,LİSTE!$B$7:$D$1300,3,0))</f>
        <v>Muhammed YILDIZDAĞ</v>
      </c>
      <c r="E6601" s="72">
        <f>IF(B6601="TATİL",0,IF(F6600=0,F6599+1,IF(LİSTE!$F$1=F6600,1,F6600+1)))</f>
        <v>27</v>
      </c>
      <c r="F6601" s="72">
        <f>IF(E6601=0,0,IF(LİSTE!$F$1=E6601,1,E6601+1))</f>
        <v>28</v>
      </c>
      <c r="G6601" s="72" t="str">
        <f>IFERROR(VLOOKUP(A6601,TATİLLER!$A$2:$D$30000,3,0),"TATİL DEĞİL")</f>
        <v>TATİL DEĞİL</v>
      </c>
    </row>
    <row r="6602" spans="1:7" x14ac:dyDescent="0.25">
      <c r="A6602" s="74">
        <f t="shared" ref="A6602" si="1528">A6601+3</f>
        <v>54441</v>
      </c>
      <c r="B6602" s="72">
        <f t="shared" si="1526"/>
        <v>1</v>
      </c>
      <c r="C6602" s="72" t="str">
        <f>IF(E6602=0,"RESMİ TATİL",VLOOKUP(E6602,LİSTE!$B$7:$D$1300,3,0))</f>
        <v>Nisa Nur SANCAR</v>
      </c>
      <c r="D6602" s="72" t="str">
        <f>IF(F6602=0,"RESMİ TATİL",VLOOKUP(F6602,LİSTE!$B$7:$D$1300,3,0))</f>
        <v>Esila ÇETİN</v>
      </c>
      <c r="E6602" s="72">
        <f>IF(B6602="TATİL",0,IF(F6601=0,F6600+1,IF(LİSTE!$F$1=F6601,1,F6601+1)))</f>
        <v>1</v>
      </c>
      <c r="F6602" s="72">
        <f>IF(E6602=0,0,IF(LİSTE!$F$1=E6602,1,E6602+1))</f>
        <v>2</v>
      </c>
      <c r="G6602" s="72" t="str">
        <f>IFERROR(VLOOKUP(A6602,TATİLLER!$A$2:$D$30000,3,0),"TATİL DEĞİL")</f>
        <v>TATİL DEĞİL</v>
      </c>
    </row>
    <row r="6603" spans="1:7" x14ac:dyDescent="0.25">
      <c r="A6603" s="74">
        <f t="shared" si="1520"/>
        <v>54442</v>
      </c>
      <c r="B6603" s="72">
        <f t="shared" si="1526"/>
        <v>2</v>
      </c>
      <c r="C6603" s="72" t="str">
        <f>IF(E6603=0,"RESMİ TATİL",VLOOKUP(E6603,LİSTE!$B$7:$D$1300,3,0))</f>
        <v>Zeynep Sevde TOPUZ</v>
      </c>
      <c r="D6603" s="72" t="str">
        <f>IF(F6603=0,"RESMİ TATİL",VLOOKUP(F6603,LİSTE!$B$7:$D$1300,3,0))</f>
        <v>Ömer Asaf KADAŞ</v>
      </c>
      <c r="E6603" s="72">
        <f>IF(B6603="TATİL",0,IF(F6602=0,F6601+1,IF(LİSTE!$F$1=F6602,1,F6602+1)))</f>
        <v>3</v>
      </c>
      <c r="F6603" s="72">
        <f>IF(E6603=0,0,IF(LİSTE!$F$1=E6603,1,E6603+1))</f>
        <v>4</v>
      </c>
      <c r="G6603" s="72" t="str">
        <f>IFERROR(VLOOKUP(A6603,TATİLLER!$A$2:$D$30000,3,0),"TATİL DEĞİL")</f>
        <v>TATİL DEĞİL</v>
      </c>
    </row>
    <row r="6604" spans="1:7" x14ac:dyDescent="0.25">
      <c r="A6604" s="74">
        <f t="shared" si="1520"/>
        <v>54443</v>
      </c>
      <c r="B6604" s="72">
        <f t="shared" si="1526"/>
        <v>3</v>
      </c>
      <c r="C6604" s="72" t="str">
        <f>IF(E6604=0,"RESMİ TATİL",VLOOKUP(E6604,LİSTE!$B$7:$D$1300,3,0))</f>
        <v>Ramazan Baran ADIGÜZEL</v>
      </c>
      <c r="D6604" s="72" t="str">
        <f>IF(F6604=0,"RESMİ TATİL",VLOOKUP(F6604,LİSTE!$B$7:$D$1300,3,0))</f>
        <v>Bahar AKGÜN</v>
      </c>
      <c r="E6604" s="72">
        <f>IF(B6604="TATİL",0,IF(F6603=0,F6602+1,IF(LİSTE!$F$1=F6603,1,F6603+1)))</f>
        <v>5</v>
      </c>
      <c r="F6604" s="72">
        <f>IF(E6604=0,0,IF(LİSTE!$F$1=E6604,1,E6604+1))</f>
        <v>6</v>
      </c>
      <c r="G6604" s="72" t="str">
        <f>IFERROR(VLOOKUP(A6604,TATİLLER!$A$2:$D$30000,3,0),"TATİL DEĞİL")</f>
        <v>TATİL DEĞİL</v>
      </c>
    </row>
    <row r="6605" spans="1:7" x14ac:dyDescent="0.25">
      <c r="A6605" s="74">
        <f t="shared" si="1520"/>
        <v>54444</v>
      </c>
      <c r="B6605" s="72">
        <f t="shared" si="1526"/>
        <v>4</v>
      </c>
      <c r="C6605" s="72" t="str">
        <f>IF(E6605=0,"RESMİ TATİL",VLOOKUP(E6605,LİSTE!$B$7:$D$1300,3,0))</f>
        <v>Ömer AKGÜL</v>
      </c>
      <c r="D6605" s="72" t="str">
        <f>IF(F6605=0,"RESMİ TATİL",VLOOKUP(F6605,LİSTE!$B$7:$D$1300,3,0))</f>
        <v>Muharrem EFE TANRIVERDİ</v>
      </c>
      <c r="E6605" s="72">
        <f>IF(B6605="TATİL",0,IF(F6604=0,F6603+1,IF(LİSTE!$F$1=F6604,1,F6604+1)))</f>
        <v>7</v>
      </c>
      <c r="F6605" s="72">
        <f>IF(E6605=0,0,IF(LİSTE!$F$1=E6605,1,E6605+1))</f>
        <v>8</v>
      </c>
      <c r="G6605" s="72" t="str">
        <f>IFERROR(VLOOKUP(A6605,TATİLLER!$A$2:$D$30000,3,0),"TATİL DEĞİL")</f>
        <v>TATİL DEĞİL</v>
      </c>
    </row>
    <row r="6606" spans="1:7" x14ac:dyDescent="0.25">
      <c r="A6606" s="74">
        <f t="shared" si="1520"/>
        <v>54445</v>
      </c>
      <c r="B6606" s="72">
        <f t="shared" si="1526"/>
        <v>5</v>
      </c>
      <c r="C6606" s="72" t="str">
        <f>IF(E6606=0,"RESMİ TATİL",VLOOKUP(E6606,LİSTE!$B$7:$D$1300,3,0))</f>
        <v>Anıl DOĞAN</v>
      </c>
      <c r="D6606" s="72" t="str">
        <f>IF(F6606=0,"RESMİ TATİL",VLOOKUP(F6606,LİSTE!$B$7:$D$1300,3,0))</f>
        <v>İpek ARSLAN</v>
      </c>
      <c r="E6606" s="72">
        <f>IF(B6606="TATİL",0,IF(F6605=0,F6604+1,IF(LİSTE!$F$1=F6605,1,F6605+1)))</f>
        <v>9</v>
      </c>
      <c r="F6606" s="72">
        <f>IF(E6606=0,0,IF(LİSTE!$F$1=E6606,1,E6606+1))</f>
        <v>10</v>
      </c>
      <c r="G6606" s="72" t="str">
        <f>IFERROR(VLOOKUP(A6606,TATİLLER!$A$2:$D$30000,3,0),"TATİL DEĞİL")</f>
        <v>TATİL DEĞİL</v>
      </c>
    </row>
    <row r="6607" spans="1:7" x14ac:dyDescent="0.25">
      <c r="A6607" s="74">
        <f t="shared" ref="A6607" si="1529">A6606+3</f>
        <v>54448</v>
      </c>
      <c r="B6607" s="72">
        <f t="shared" si="1526"/>
        <v>1</v>
      </c>
      <c r="C6607" s="72" t="str">
        <f>IF(E6607=0,"RESMİ TATİL",VLOOKUP(E6607,LİSTE!$B$7:$D$1300,3,0))</f>
        <v>Efe KARSAK</v>
      </c>
      <c r="D6607" s="72" t="str">
        <f>IF(F6607=0,"RESMİ TATİL",VLOOKUP(F6607,LİSTE!$B$7:$D$1300,3,0))</f>
        <v>Abdullah KIRBAÇ</v>
      </c>
      <c r="E6607" s="72">
        <f>IF(B6607="TATİL",0,IF(F6606=0,F6605+1,IF(LİSTE!$F$1=F6606,1,F6606+1)))</f>
        <v>11</v>
      </c>
      <c r="F6607" s="72">
        <f>IF(E6607=0,0,IF(LİSTE!$F$1=E6607,1,E6607+1))</f>
        <v>12</v>
      </c>
      <c r="G6607" s="72" t="str">
        <f>IFERROR(VLOOKUP(A6607,TATİLLER!$A$2:$D$30000,3,0),"TATİL DEĞİL")</f>
        <v>TATİL DEĞİL</v>
      </c>
    </row>
    <row r="6608" spans="1:7" x14ac:dyDescent="0.25">
      <c r="A6608" s="74">
        <f t="shared" si="1520"/>
        <v>54449</v>
      </c>
      <c r="B6608" s="72">
        <f t="shared" si="1526"/>
        <v>2</v>
      </c>
      <c r="C6608" s="72" t="str">
        <f>IF(E6608=0,"RESMİ TATİL",VLOOKUP(E6608,LİSTE!$B$7:$D$1300,3,0))</f>
        <v>Ümmü Defne GÜLER</v>
      </c>
      <c r="D6608" s="72" t="str">
        <f>IF(F6608=0,"RESMİ TATİL",VLOOKUP(F6608,LİSTE!$B$7:$D$1300,3,0))</f>
        <v>Şevval ÖZDAMAR</v>
      </c>
      <c r="E6608" s="72">
        <f>IF(B6608="TATİL",0,IF(F6607=0,F6606+1,IF(LİSTE!$F$1=F6607,1,F6607+1)))</f>
        <v>13</v>
      </c>
      <c r="F6608" s="72">
        <f>IF(E6608=0,0,IF(LİSTE!$F$1=E6608,1,E6608+1))</f>
        <v>14</v>
      </c>
      <c r="G6608" s="72" t="str">
        <f>IFERROR(VLOOKUP(A6608,TATİLLER!$A$2:$D$30000,3,0),"TATİL DEĞİL")</f>
        <v>TATİL DEĞİL</v>
      </c>
    </row>
    <row r="6609" spans="1:7" x14ac:dyDescent="0.25">
      <c r="A6609" s="74">
        <f t="shared" si="1520"/>
        <v>54450</v>
      </c>
      <c r="B6609" s="72">
        <f t="shared" si="1526"/>
        <v>3</v>
      </c>
      <c r="C6609" s="72" t="str">
        <f>IF(E6609=0,"RESMİ TATİL",VLOOKUP(E6609,LİSTE!$B$7:$D$1300,3,0))</f>
        <v>Zeynep AKDAĞ</v>
      </c>
      <c r="D6609" s="72" t="str">
        <f>IF(F6609=0,"RESMİ TATİL",VLOOKUP(F6609,LİSTE!$B$7:$D$1300,3,0))</f>
        <v>Esma ÇOKER</v>
      </c>
      <c r="E6609" s="72">
        <f>IF(B6609="TATİL",0,IF(F6608=0,F6607+1,IF(LİSTE!$F$1=F6608,1,F6608+1)))</f>
        <v>15</v>
      </c>
      <c r="F6609" s="72">
        <f>IF(E6609=0,0,IF(LİSTE!$F$1=E6609,1,E6609+1))</f>
        <v>16</v>
      </c>
      <c r="G6609" s="72" t="str">
        <f>IFERROR(VLOOKUP(A6609,TATİLLER!$A$2:$D$30000,3,0),"TATİL DEĞİL")</f>
        <v>TATİL DEĞİL</v>
      </c>
    </row>
    <row r="6610" spans="1:7" x14ac:dyDescent="0.25">
      <c r="A6610" s="74">
        <f t="shared" si="1520"/>
        <v>54451</v>
      </c>
      <c r="B6610" s="72">
        <f t="shared" si="1526"/>
        <v>4</v>
      </c>
      <c r="C6610" s="72" t="str">
        <f>IF(E6610=0,"RESMİ TATİL",VLOOKUP(E6610,LİSTE!$B$7:$D$1300,3,0))</f>
        <v>Dursun Kubilay YAŞAR</v>
      </c>
      <c r="D6610" s="72" t="str">
        <f>IF(F6610=0,"RESMİ TATİL",VLOOKUP(F6610,LİSTE!$B$7:$D$1300,3,0))</f>
        <v>Zeynep Beril BAŞPINAR</v>
      </c>
      <c r="E6610" s="72">
        <f>IF(B6610="TATİL",0,IF(F6609=0,F6608+1,IF(LİSTE!$F$1=F6609,1,F6609+1)))</f>
        <v>17</v>
      </c>
      <c r="F6610" s="72">
        <f>IF(E6610=0,0,IF(LİSTE!$F$1=E6610,1,E6610+1))</f>
        <v>18</v>
      </c>
      <c r="G6610" s="72" t="str">
        <f>IFERROR(VLOOKUP(A6610,TATİLLER!$A$2:$D$30000,3,0),"TATİL DEĞİL")</f>
        <v>TATİL DEĞİL</v>
      </c>
    </row>
    <row r="6611" spans="1:7" x14ac:dyDescent="0.25">
      <c r="A6611" s="74">
        <f t="shared" si="1520"/>
        <v>54452</v>
      </c>
      <c r="B6611" s="72">
        <f t="shared" si="1526"/>
        <v>5</v>
      </c>
      <c r="C6611" s="72" t="str">
        <f>IF(E6611=0,"RESMİ TATİL",VLOOKUP(E6611,LİSTE!$B$7:$D$1300,3,0))</f>
        <v>Ahmet DAL</v>
      </c>
      <c r="D6611" s="72" t="str">
        <f>IF(F6611=0,"RESMİ TATİL",VLOOKUP(F6611,LİSTE!$B$7:$D$1300,3,0))</f>
        <v>Emirhan KARATAŞ</v>
      </c>
      <c r="E6611" s="72">
        <f>IF(B6611="TATİL",0,IF(F6610=0,F6609+1,IF(LİSTE!$F$1=F6610,1,F6610+1)))</f>
        <v>19</v>
      </c>
      <c r="F6611" s="72">
        <f>IF(E6611=0,0,IF(LİSTE!$F$1=E6611,1,E6611+1))</f>
        <v>20</v>
      </c>
      <c r="G6611" s="72" t="str">
        <f>IFERROR(VLOOKUP(A6611,TATİLLER!$A$2:$D$30000,3,0),"TATİL DEĞİL")</f>
        <v>TATİL DEĞİL</v>
      </c>
    </row>
    <row r="6612" spans="1:7" x14ac:dyDescent="0.25">
      <c r="A6612" s="74">
        <f t="shared" ref="A6612" si="1530">A6611+3</f>
        <v>54455</v>
      </c>
      <c r="B6612" s="72">
        <f t="shared" si="1526"/>
        <v>1</v>
      </c>
      <c r="C6612" s="72" t="str">
        <f>IF(E6612=0,"RESMİ TATİL",VLOOKUP(E6612,LİSTE!$B$7:$D$1300,3,0))</f>
        <v>Zümra Yeter ARI</v>
      </c>
      <c r="D6612" s="72" t="str">
        <f>IF(F6612=0,"RESMİ TATİL",VLOOKUP(F6612,LİSTE!$B$7:$D$1300,3,0))</f>
        <v>Utku KARAGÖZ</v>
      </c>
      <c r="E6612" s="72">
        <f>IF(B6612="TATİL",0,IF(F6611=0,F6610+1,IF(LİSTE!$F$1=F6611,1,F6611+1)))</f>
        <v>21</v>
      </c>
      <c r="F6612" s="72">
        <f>IF(E6612=0,0,IF(LİSTE!$F$1=E6612,1,E6612+1))</f>
        <v>22</v>
      </c>
      <c r="G6612" s="72" t="str">
        <f>IFERROR(VLOOKUP(A6612,TATİLLER!$A$2:$D$30000,3,0),"TATİL DEĞİL")</f>
        <v>TATİL DEĞİL</v>
      </c>
    </row>
    <row r="6613" spans="1:7" x14ac:dyDescent="0.25">
      <c r="A6613" s="74">
        <f t="shared" si="1520"/>
        <v>54456</v>
      </c>
      <c r="B6613" s="72">
        <f t="shared" si="1526"/>
        <v>2</v>
      </c>
      <c r="C6613" s="72" t="str">
        <f>IF(E6613=0,"RESMİ TATİL",VLOOKUP(E6613,LİSTE!$B$7:$D$1300,3,0))</f>
        <v>Feyza Zümra AVCIOĞLU</v>
      </c>
      <c r="D6613" s="72" t="str">
        <f>IF(F6613=0,"RESMİ TATİL",VLOOKUP(F6613,LİSTE!$B$7:$D$1300,3,0))</f>
        <v>Yusuf Ali TABUR</v>
      </c>
      <c r="E6613" s="72">
        <f>IF(B6613="TATİL",0,IF(F6612=0,F6611+1,IF(LİSTE!$F$1=F6612,1,F6612+1)))</f>
        <v>23</v>
      </c>
      <c r="F6613" s="72">
        <f>IF(E6613=0,0,IF(LİSTE!$F$1=E6613,1,E6613+1))</f>
        <v>24</v>
      </c>
      <c r="G6613" s="72" t="str">
        <f>IFERROR(VLOOKUP(A6613,TATİLLER!$A$2:$D$30000,3,0),"TATİL DEĞİL")</f>
        <v>TATİL DEĞİL</v>
      </c>
    </row>
    <row r="6614" spans="1:7" x14ac:dyDescent="0.25">
      <c r="A6614" s="74">
        <f t="shared" si="1520"/>
        <v>54457</v>
      </c>
      <c r="B6614" s="72">
        <f t="shared" si="1526"/>
        <v>3</v>
      </c>
      <c r="C6614" s="72" t="str">
        <f>IF(E6614=0,"RESMİ TATİL",VLOOKUP(E6614,LİSTE!$B$7:$D$1300,3,0))</f>
        <v>Irmak UTEBAY</v>
      </c>
      <c r="D6614" s="72" t="str">
        <f>IF(F6614=0,"RESMİ TATİL",VLOOKUP(F6614,LİSTE!$B$7:$D$1300,3,0))</f>
        <v>Kerem AKKOÇ</v>
      </c>
      <c r="E6614" s="72">
        <f>IF(B6614="TATİL",0,IF(F6613=0,F6612+1,IF(LİSTE!$F$1=F6613,1,F6613+1)))</f>
        <v>25</v>
      </c>
      <c r="F6614" s="72">
        <f>IF(E6614=0,0,IF(LİSTE!$F$1=E6614,1,E6614+1))</f>
        <v>26</v>
      </c>
      <c r="G6614" s="72" t="str">
        <f>IFERROR(VLOOKUP(A6614,TATİLLER!$A$2:$D$30000,3,0),"TATİL DEĞİL")</f>
        <v>TATİL DEĞİL</v>
      </c>
    </row>
    <row r="6615" spans="1:7" x14ac:dyDescent="0.25">
      <c r="A6615" s="74">
        <f t="shared" si="1520"/>
        <v>54458</v>
      </c>
      <c r="B6615" s="72">
        <f t="shared" si="1526"/>
        <v>4</v>
      </c>
      <c r="C6615" s="72" t="str">
        <f>IF(E6615=0,"RESMİ TATİL",VLOOKUP(E6615,LİSTE!$B$7:$D$1300,3,0))</f>
        <v>Elçin Ayşe ELMAS</v>
      </c>
      <c r="D6615" s="72" t="str">
        <f>IF(F6615=0,"RESMİ TATİL",VLOOKUP(F6615,LİSTE!$B$7:$D$1300,3,0))</f>
        <v>Muhammed YILDIZDAĞ</v>
      </c>
      <c r="E6615" s="72">
        <f>IF(B6615="TATİL",0,IF(F6614=0,F6613+1,IF(LİSTE!$F$1=F6614,1,F6614+1)))</f>
        <v>27</v>
      </c>
      <c r="F6615" s="72">
        <f>IF(E6615=0,0,IF(LİSTE!$F$1=E6615,1,E6615+1))</f>
        <v>28</v>
      </c>
      <c r="G6615" s="72" t="str">
        <f>IFERROR(VLOOKUP(A6615,TATİLLER!$A$2:$D$30000,3,0),"TATİL DEĞİL")</f>
        <v>TATİL DEĞİL</v>
      </c>
    </row>
    <row r="6616" spans="1:7" x14ac:dyDescent="0.25">
      <c r="A6616" s="74">
        <f t="shared" si="1520"/>
        <v>54459</v>
      </c>
      <c r="B6616" s="72">
        <f t="shared" si="1526"/>
        <v>5</v>
      </c>
      <c r="C6616" s="72" t="str">
        <f>IF(E6616=0,"RESMİ TATİL",VLOOKUP(E6616,LİSTE!$B$7:$D$1300,3,0))</f>
        <v>Nisa Nur SANCAR</v>
      </c>
      <c r="D6616" s="72" t="str">
        <f>IF(F6616=0,"RESMİ TATİL",VLOOKUP(F6616,LİSTE!$B$7:$D$1300,3,0))</f>
        <v>Esila ÇETİN</v>
      </c>
      <c r="E6616" s="72">
        <f>IF(B6616="TATİL",0,IF(F6615=0,F6614+1,IF(LİSTE!$F$1=F6615,1,F6615+1)))</f>
        <v>1</v>
      </c>
      <c r="F6616" s="72">
        <f>IF(E6616=0,0,IF(LİSTE!$F$1=E6616,1,E6616+1))</f>
        <v>2</v>
      </c>
      <c r="G6616" s="72" t="str">
        <f>IFERROR(VLOOKUP(A6616,TATİLLER!$A$2:$D$30000,3,0),"TATİL DEĞİL")</f>
        <v>TATİL DEĞİL</v>
      </c>
    </row>
    <row r="6617" spans="1:7" x14ac:dyDescent="0.25">
      <c r="A6617" s="74">
        <f t="shared" ref="A6617" si="1531">A6616+3</f>
        <v>54462</v>
      </c>
      <c r="B6617" s="72">
        <f t="shared" si="1526"/>
        <v>1</v>
      </c>
      <c r="C6617" s="72" t="str">
        <f>IF(E6617=0,"RESMİ TATİL",VLOOKUP(E6617,LİSTE!$B$7:$D$1300,3,0))</f>
        <v>Zeynep Sevde TOPUZ</v>
      </c>
      <c r="D6617" s="72" t="str">
        <f>IF(F6617=0,"RESMİ TATİL",VLOOKUP(F6617,LİSTE!$B$7:$D$1300,3,0))</f>
        <v>Ömer Asaf KADAŞ</v>
      </c>
      <c r="E6617" s="72">
        <f>IF(B6617="TATİL",0,IF(F6616=0,F6615+1,IF(LİSTE!$F$1=F6616,1,F6616+1)))</f>
        <v>3</v>
      </c>
      <c r="F6617" s="72">
        <f>IF(E6617=0,0,IF(LİSTE!$F$1=E6617,1,E6617+1))</f>
        <v>4</v>
      </c>
      <c r="G6617" s="72" t="str">
        <f>IFERROR(VLOOKUP(A6617,TATİLLER!$A$2:$D$30000,3,0),"TATİL DEĞİL")</f>
        <v>TATİL DEĞİL</v>
      </c>
    </row>
    <row r="6618" spans="1:7" x14ac:dyDescent="0.25">
      <c r="A6618" s="74">
        <f t="shared" si="1520"/>
        <v>54463</v>
      </c>
      <c r="B6618" s="72">
        <f t="shared" si="1526"/>
        <v>2</v>
      </c>
      <c r="C6618" s="72" t="str">
        <f>IF(E6618=0,"RESMİ TATİL",VLOOKUP(E6618,LİSTE!$B$7:$D$1300,3,0))</f>
        <v>Ramazan Baran ADIGÜZEL</v>
      </c>
      <c r="D6618" s="72" t="str">
        <f>IF(F6618=0,"RESMİ TATİL",VLOOKUP(F6618,LİSTE!$B$7:$D$1300,3,0))</f>
        <v>Bahar AKGÜN</v>
      </c>
      <c r="E6618" s="72">
        <f>IF(B6618="TATİL",0,IF(F6617=0,F6616+1,IF(LİSTE!$F$1=F6617,1,F6617+1)))</f>
        <v>5</v>
      </c>
      <c r="F6618" s="72">
        <f>IF(E6618=0,0,IF(LİSTE!$F$1=E6618,1,E6618+1))</f>
        <v>6</v>
      </c>
      <c r="G6618" s="72" t="str">
        <f>IFERROR(VLOOKUP(A6618,TATİLLER!$A$2:$D$30000,3,0),"TATİL DEĞİL")</f>
        <v>TATİL DEĞİL</v>
      </c>
    </row>
    <row r="6619" spans="1:7" x14ac:dyDescent="0.25">
      <c r="A6619" s="74">
        <f t="shared" si="1520"/>
        <v>54464</v>
      </c>
      <c r="B6619" s="72">
        <f t="shared" si="1526"/>
        <v>3</v>
      </c>
      <c r="C6619" s="72" t="str">
        <f>IF(E6619=0,"RESMİ TATİL",VLOOKUP(E6619,LİSTE!$B$7:$D$1300,3,0))</f>
        <v>Ömer AKGÜL</v>
      </c>
      <c r="D6619" s="72" t="str">
        <f>IF(F6619=0,"RESMİ TATİL",VLOOKUP(F6619,LİSTE!$B$7:$D$1300,3,0))</f>
        <v>Muharrem EFE TANRIVERDİ</v>
      </c>
      <c r="E6619" s="72">
        <f>IF(B6619="TATİL",0,IF(F6618=0,F6617+1,IF(LİSTE!$F$1=F6618,1,F6618+1)))</f>
        <v>7</v>
      </c>
      <c r="F6619" s="72">
        <f>IF(E6619=0,0,IF(LİSTE!$F$1=E6619,1,E6619+1))</f>
        <v>8</v>
      </c>
      <c r="G6619" s="72" t="str">
        <f>IFERROR(VLOOKUP(A6619,TATİLLER!$A$2:$D$30000,3,0),"TATİL DEĞİL")</f>
        <v>TATİL DEĞİL</v>
      </c>
    </row>
    <row r="6620" spans="1:7" x14ac:dyDescent="0.25">
      <c r="A6620" s="74">
        <f t="shared" si="1520"/>
        <v>54465</v>
      </c>
      <c r="B6620" s="72">
        <f t="shared" si="1526"/>
        <v>4</v>
      </c>
      <c r="C6620" s="72" t="str">
        <f>IF(E6620=0,"RESMİ TATİL",VLOOKUP(E6620,LİSTE!$B$7:$D$1300,3,0))</f>
        <v>Anıl DOĞAN</v>
      </c>
      <c r="D6620" s="72" t="str">
        <f>IF(F6620=0,"RESMİ TATİL",VLOOKUP(F6620,LİSTE!$B$7:$D$1300,3,0))</f>
        <v>İpek ARSLAN</v>
      </c>
      <c r="E6620" s="72">
        <f>IF(B6620="TATİL",0,IF(F6619=0,F6618+1,IF(LİSTE!$F$1=F6619,1,F6619+1)))</f>
        <v>9</v>
      </c>
      <c r="F6620" s="72">
        <f>IF(E6620=0,0,IF(LİSTE!$F$1=E6620,1,E6620+1))</f>
        <v>10</v>
      </c>
      <c r="G6620" s="72" t="str">
        <f>IFERROR(VLOOKUP(A6620,TATİLLER!$A$2:$D$30000,3,0),"TATİL DEĞİL")</f>
        <v>TATİL DEĞİL</v>
      </c>
    </row>
    <row r="6621" spans="1:7" x14ac:dyDescent="0.25">
      <c r="A6621" s="74">
        <f t="shared" si="1520"/>
        <v>54466</v>
      </c>
      <c r="B6621" s="72">
        <f t="shared" si="1526"/>
        <v>5</v>
      </c>
      <c r="C6621" s="72" t="str">
        <f>IF(E6621=0,"RESMİ TATİL",VLOOKUP(E6621,LİSTE!$B$7:$D$1300,3,0))</f>
        <v>Efe KARSAK</v>
      </c>
      <c r="D6621" s="72" t="str">
        <f>IF(F6621=0,"RESMİ TATİL",VLOOKUP(F6621,LİSTE!$B$7:$D$1300,3,0))</f>
        <v>Abdullah KIRBAÇ</v>
      </c>
      <c r="E6621" s="72">
        <f>IF(B6621="TATİL",0,IF(F6620=0,F6619+1,IF(LİSTE!$F$1=F6620,1,F6620+1)))</f>
        <v>11</v>
      </c>
      <c r="F6621" s="72">
        <f>IF(E6621=0,0,IF(LİSTE!$F$1=E6621,1,E6621+1))</f>
        <v>12</v>
      </c>
      <c r="G6621" s="72" t="str">
        <f>IFERROR(VLOOKUP(A6621,TATİLLER!$A$2:$D$30000,3,0),"TATİL DEĞİL")</f>
        <v>TATİL DEĞİL</v>
      </c>
    </row>
    <row r="6622" spans="1:7" x14ac:dyDescent="0.25">
      <c r="A6622" s="74">
        <f t="shared" ref="A6622" si="1532">A6621+3</f>
        <v>54469</v>
      </c>
      <c r="B6622" s="72">
        <f t="shared" si="1526"/>
        <v>1</v>
      </c>
      <c r="C6622" s="72" t="str">
        <f>IF(E6622=0,"RESMİ TATİL",VLOOKUP(E6622,LİSTE!$B$7:$D$1300,3,0))</f>
        <v>Ümmü Defne GÜLER</v>
      </c>
      <c r="D6622" s="72" t="str">
        <f>IF(F6622=0,"RESMİ TATİL",VLOOKUP(F6622,LİSTE!$B$7:$D$1300,3,0))</f>
        <v>Şevval ÖZDAMAR</v>
      </c>
      <c r="E6622" s="72">
        <f>IF(B6622="TATİL",0,IF(F6621=0,F6620+1,IF(LİSTE!$F$1=F6621,1,F6621+1)))</f>
        <v>13</v>
      </c>
      <c r="F6622" s="72">
        <f>IF(E6622=0,0,IF(LİSTE!$F$1=E6622,1,E6622+1))</f>
        <v>14</v>
      </c>
      <c r="G6622" s="72" t="str">
        <f>IFERROR(VLOOKUP(A6622,TATİLLER!$A$2:$D$30000,3,0),"TATİL DEĞİL")</f>
        <v>TATİL DEĞİL</v>
      </c>
    </row>
    <row r="6623" spans="1:7" x14ac:dyDescent="0.25">
      <c r="A6623" s="74">
        <f t="shared" si="1520"/>
        <v>54470</v>
      </c>
      <c r="B6623" s="72">
        <f t="shared" si="1526"/>
        <v>2</v>
      </c>
      <c r="C6623" s="72" t="str">
        <f>IF(E6623=0,"RESMİ TATİL",VLOOKUP(E6623,LİSTE!$B$7:$D$1300,3,0))</f>
        <v>Zeynep AKDAĞ</v>
      </c>
      <c r="D6623" s="72" t="str">
        <f>IF(F6623=0,"RESMİ TATİL",VLOOKUP(F6623,LİSTE!$B$7:$D$1300,3,0))</f>
        <v>Esma ÇOKER</v>
      </c>
      <c r="E6623" s="72">
        <f>IF(B6623="TATİL",0,IF(F6622=0,F6621+1,IF(LİSTE!$F$1=F6622,1,F6622+1)))</f>
        <v>15</v>
      </c>
      <c r="F6623" s="72">
        <f>IF(E6623=0,0,IF(LİSTE!$F$1=E6623,1,E6623+1))</f>
        <v>16</v>
      </c>
      <c r="G6623" s="72" t="str">
        <f>IFERROR(VLOOKUP(A6623,TATİLLER!$A$2:$D$30000,3,0),"TATİL DEĞİL")</f>
        <v>TATİL DEĞİL</v>
      </c>
    </row>
    <row r="6624" spans="1:7" x14ac:dyDescent="0.25">
      <c r="A6624" s="74">
        <f t="shared" si="1520"/>
        <v>54471</v>
      </c>
      <c r="B6624" s="72">
        <f t="shared" si="1526"/>
        <v>3</v>
      </c>
      <c r="C6624" s="72" t="str">
        <f>IF(E6624=0,"RESMİ TATİL",VLOOKUP(E6624,LİSTE!$B$7:$D$1300,3,0))</f>
        <v>Dursun Kubilay YAŞAR</v>
      </c>
      <c r="D6624" s="72" t="str">
        <f>IF(F6624=0,"RESMİ TATİL",VLOOKUP(F6624,LİSTE!$B$7:$D$1300,3,0))</f>
        <v>Zeynep Beril BAŞPINAR</v>
      </c>
      <c r="E6624" s="72">
        <f>IF(B6624="TATİL",0,IF(F6623=0,F6622+1,IF(LİSTE!$F$1=F6623,1,F6623+1)))</f>
        <v>17</v>
      </c>
      <c r="F6624" s="72">
        <f>IF(E6624=0,0,IF(LİSTE!$F$1=E6624,1,E6624+1))</f>
        <v>18</v>
      </c>
      <c r="G6624" s="72" t="str">
        <f>IFERROR(VLOOKUP(A6624,TATİLLER!$A$2:$D$30000,3,0),"TATİL DEĞİL")</f>
        <v>TATİL DEĞİL</v>
      </c>
    </row>
    <row r="6625" spans="1:7" x14ac:dyDescent="0.25">
      <c r="A6625" s="74">
        <f t="shared" si="1520"/>
        <v>54472</v>
      </c>
      <c r="B6625" s="72">
        <f t="shared" si="1526"/>
        <v>4</v>
      </c>
      <c r="C6625" s="72" t="str">
        <f>IF(E6625=0,"RESMİ TATİL",VLOOKUP(E6625,LİSTE!$B$7:$D$1300,3,0))</f>
        <v>Ahmet DAL</v>
      </c>
      <c r="D6625" s="72" t="str">
        <f>IF(F6625=0,"RESMİ TATİL",VLOOKUP(F6625,LİSTE!$B$7:$D$1300,3,0))</f>
        <v>Emirhan KARATAŞ</v>
      </c>
      <c r="E6625" s="72">
        <f>IF(B6625="TATİL",0,IF(F6624=0,F6623+1,IF(LİSTE!$F$1=F6624,1,F6624+1)))</f>
        <v>19</v>
      </c>
      <c r="F6625" s="72">
        <f>IF(E6625=0,0,IF(LİSTE!$F$1=E6625,1,E6625+1))</f>
        <v>20</v>
      </c>
      <c r="G6625" s="72" t="str">
        <f>IFERROR(VLOOKUP(A6625,TATİLLER!$A$2:$D$30000,3,0),"TATİL DEĞİL")</f>
        <v>TATİL DEĞİL</v>
      </c>
    </row>
    <row r="6626" spans="1:7" x14ac:dyDescent="0.25">
      <c r="A6626" s="74">
        <f t="shared" si="1520"/>
        <v>54473</v>
      </c>
      <c r="B6626" s="72">
        <f t="shared" si="1526"/>
        <v>5</v>
      </c>
      <c r="C6626" s="72" t="str">
        <f>IF(E6626=0,"RESMİ TATİL",VLOOKUP(E6626,LİSTE!$B$7:$D$1300,3,0))</f>
        <v>Zümra Yeter ARI</v>
      </c>
      <c r="D6626" s="72" t="str">
        <f>IF(F6626=0,"RESMİ TATİL",VLOOKUP(F6626,LİSTE!$B$7:$D$1300,3,0))</f>
        <v>Utku KARAGÖZ</v>
      </c>
      <c r="E6626" s="72">
        <f>IF(B6626="TATİL",0,IF(F6625=0,F6624+1,IF(LİSTE!$F$1=F6625,1,F6625+1)))</f>
        <v>21</v>
      </c>
      <c r="F6626" s="72">
        <f>IF(E6626=0,0,IF(LİSTE!$F$1=E6626,1,E6626+1))</f>
        <v>22</v>
      </c>
      <c r="G6626" s="72" t="str">
        <f>IFERROR(VLOOKUP(A6626,TATİLLER!$A$2:$D$30000,3,0),"TATİL DEĞİL")</f>
        <v>TATİL DEĞİL</v>
      </c>
    </row>
    <row r="6627" spans="1:7" x14ac:dyDescent="0.25">
      <c r="A6627" s="74">
        <f t="shared" ref="A6627" si="1533">A6626+3</f>
        <v>54476</v>
      </c>
      <c r="B6627" s="72">
        <f t="shared" si="1526"/>
        <v>1</v>
      </c>
      <c r="C6627" s="72" t="str">
        <f>IF(E6627=0,"RESMİ TATİL",VLOOKUP(E6627,LİSTE!$B$7:$D$1300,3,0))</f>
        <v>Feyza Zümra AVCIOĞLU</v>
      </c>
      <c r="D6627" s="72" t="str">
        <f>IF(F6627=0,"RESMİ TATİL",VLOOKUP(F6627,LİSTE!$B$7:$D$1300,3,0))</f>
        <v>Yusuf Ali TABUR</v>
      </c>
      <c r="E6627" s="72">
        <f>IF(B6627="TATİL",0,IF(F6626=0,F6625+1,IF(LİSTE!$F$1=F6626,1,F6626+1)))</f>
        <v>23</v>
      </c>
      <c r="F6627" s="72">
        <f>IF(E6627=0,0,IF(LİSTE!$F$1=E6627,1,E6627+1))</f>
        <v>24</v>
      </c>
      <c r="G6627" s="72" t="str">
        <f>IFERROR(VLOOKUP(A6627,TATİLLER!$A$2:$D$30000,3,0),"TATİL DEĞİL")</f>
        <v>TATİL DEĞİL</v>
      </c>
    </row>
    <row r="6628" spans="1:7" x14ac:dyDescent="0.25">
      <c r="A6628" s="74">
        <f t="shared" si="1520"/>
        <v>54477</v>
      </c>
      <c r="B6628" s="72">
        <f t="shared" si="1526"/>
        <v>2</v>
      </c>
      <c r="C6628" s="72" t="str">
        <f>IF(E6628=0,"RESMİ TATİL",VLOOKUP(E6628,LİSTE!$B$7:$D$1300,3,0))</f>
        <v>Irmak UTEBAY</v>
      </c>
      <c r="D6628" s="72" t="str">
        <f>IF(F6628=0,"RESMİ TATİL",VLOOKUP(F6628,LİSTE!$B$7:$D$1300,3,0))</f>
        <v>Kerem AKKOÇ</v>
      </c>
      <c r="E6628" s="72">
        <f>IF(B6628="TATİL",0,IF(F6627=0,F6626+1,IF(LİSTE!$F$1=F6627,1,F6627+1)))</f>
        <v>25</v>
      </c>
      <c r="F6628" s="72">
        <f>IF(E6628=0,0,IF(LİSTE!$F$1=E6628,1,E6628+1))</f>
        <v>26</v>
      </c>
      <c r="G6628" s="72" t="str">
        <f>IFERROR(VLOOKUP(A6628,TATİLLER!$A$2:$D$30000,3,0),"TATİL DEĞİL")</f>
        <v>TATİL DEĞİL</v>
      </c>
    </row>
    <row r="6629" spans="1:7" x14ac:dyDescent="0.25">
      <c r="A6629" s="74">
        <f t="shared" si="1520"/>
        <v>54478</v>
      </c>
      <c r="B6629" s="72">
        <f t="shared" si="1526"/>
        <v>3</v>
      </c>
      <c r="C6629" s="72" t="str">
        <f>IF(E6629=0,"RESMİ TATİL",VLOOKUP(E6629,LİSTE!$B$7:$D$1300,3,0))</f>
        <v>Elçin Ayşe ELMAS</v>
      </c>
      <c r="D6629" s="72" t="str">
        <f>IF(F6629=0,"RESMİ TATİL",VLOOKUP(F6629,LİSTE!$B$7:$D$1300,3,0))</f>
        <v>Muhammed YILDIZDAĞ</v>
      </c>
      <c r="E6629" s="72">
        <f>IF(B6629="TATİL",0,IF(F6628=0,F6627+1,IF(LİSTE!$F$1=F6628,1,F6628+1)))</f>
        <v>27</v>
      </c>
      <c r="F6629" s="72">
        <f>IF(E6629=0,0,IF(LİSTE!$F$1=E6629,1,E6629+1))</f>
        <v>28</v>
      </c>
      <c r="G6629" s="72" t="str">
        <f>IFERROR(VLOOKUP(A6629,TATİLLER!$A$2:$D$30000,3,0),"TATİL DEĞİL")</f>
        <v>TATİL DEĞİL</v>
      </c>
    </row>
    <row r="6630" spans="1:7" x14ac:dyDescent="0.25">
      <c r="A6630" s="74">
        <f t="shared" si="1520"/>
        <v>54479</v>
      </c>
      <c r="B6630" s="72">
        <f t="shared" si="1526"/>
        <v>4</v>
      </c>
      <c r="C6630" s="72" t="str">
        <f>IF(E6630=0,"RESMİ TATİL",VLOOKUP(E6630,LİSTE!$B$7:$D$1300,3,0))</f>
        <v>Nisa Nur SANCAR</v>
      </c>
      <c r="D6630" s="72" t="str">
        <f>IF(F6630=0,"RESMİ TATİL",VLOOKUP(F6630,LİSTE!$B$7:$D$1300,3,0))</f>
        <v>Esila ÇETİN</v>
      </c>
      <c r="E6630" s="72">
        <f>IF(B6630="TATİL",0,IF(F6629=0,F6628+1,IF(LİSTE!$F$1=F6629,1,F6629+1)))</f>
        <v>1</v>
      </c>
      <c r="F6630" s="72">
        <f>IF(E6630=0,0,IF(LİSTE!$F$1=E6630,1,E6630+1))</f>
        <v>2</v>
      </c>
      <c r="G6630" s="72" t="str">
        <f>IFERROR(VLOOKUP(A6630,TATİLLER!$A$2:$D$30000,3,0),"TATİL DEĞİL")</f>
        <v>TATİL DEĞİL</v>
      </c>
    </row>
    <row r="6631" spans="1:7" x14ac:dyDescent="0.25">
      <c r="A6631" s="74">
        <f t="shared" si="1520"/>
        <v>54480</v>
      </c>
      <c r="B6631" s="72">
        <f t="shared" si="1526"/>
        <v>5</v>
      </c>
      <c r="C6631" s="72" t="str">
        <f>IF(E6631=0,"RESMİ TATİL",VLOOKUP(E6631,LİSTE!$B$7:$D$1300,3,0))</f>
        <v>Zeynep Sevde TOPUZ</v>
      </c>
      <c r="D6631" s="72" t="str">
        <f>IF(F6631=0,"RESMİ TATİL",VLOOKUP(F6631,LİSTE!$B$7:$D$1300,3,0))</f>
        <v>Ömer Asaf KADAŞ</v>
      </c>
      <c r="E6631" s="72">
        <f>IF(B6631="TATİL",0,IF(F6630=0,F6629+1,IF(LİSTE!$F$1=F6630,1,F6630+1)))</f>
        <v>3</v>
      </c>
      <c r="F6631" s="72">
        <f>IF(E6631=0,0,IF(LİSTE!$F$1=E6631,1,E6631+1))</f>
        <v>4</v>
      </c>
      <c r="G6631" s="72" t="str">
        <f>IFERROR(VLOOKUP(A6631,TATİLLER!$A$2:$D$30000,3,0),"TATİL DEĞİL")</f>
        <v>TATİL DEĞİL</v>
      </c>
    </row>
    <row r="6632" spans="1:7" x14ac:dyDescent="0.25">
      <c r="A6632" s="74">
        <f t="shared" ref="A6632" si="1534">A6631+3</f>
        <v>54483</v>
      </c>
      <c r="B6632" s="72">
        <f t="shared" si="1526"/>
        <v>1</v>
      </c>
      <c r="C6632" s="72" t="str">
        <f>IF(E6632=0,"RESMİ TATİL",VLOOKUP(E6632,LİSTE!$B$7:$D$1300,3,0))</f>
        <v>Ramazan Baran ADIGÜZEL</v>
      </c>
      <c r="D6632" s="72" t="str">
        <f>IF(F6632=0,"RESMİ TATİL",VLOOKUP(F6632,LİSTE!$B$7:$D$1300,3,0))</f>
        <v>Bahar AKGÜN</v>
      </c>
      <c r="E6632" s="72">
        <f>IF(B6632="TATİL",0,IF(F6631=0,F6630+1,IF(LİSTE!$F$1=F6631,1,F6631+1)))</f>
        <v>5</v>
      </c>
      <c r="F6632" s="72">
        <f>IF(E6632=0,0,IF(LİSTE!$F$1=E6632,1,E6632+1))</f>
        <v>6</v>
      </c>
      <c r="G6632" s="72" t="str">
        <f>IFERROR(VLOOKUP(A6632,TATİLLER!$A$2:$D$30000,3,0),"TATİL DEĞİL")</f>
        <v>TATİL DEĞİL</v>
      </c>
    </row>
    <row r="6633" spans="1:7" x14ac:dyDescent="0.25">
      <c r="A6633" s="74">
        <f t="shared" ref="A6633:A6696" si="1535">A6632+1</f>
        <v>54484</v>
      </c>
      <c r="B6633" s="72">
        <f t="shared" si="1526"/>
        <v>2</v>
      </c>
      <c r="C6633" s="72" t="str">
        <f>IF(E6633=0,"RESMİ TATİL",VLOOKUP(E6633,LİSTE!$B$7:$D$1300,3,0))</f>
        <v>Ömer AKGÜL</v>
      </c>
      <c r="D6633" s="72" t="str">
        <f>IF(F6633=0,"RESMİ TATİL",VLOOKUP(F6633,LİSTE!$B$7:$D$1300,3,0))</f>
        <v>Muharrem EFE TANRIVERDİ</v>
      </c>
      <c r="E6633" s="72">
        <f>IF(B6633="TATİL",0,IF(F6632=0,F6631+1,IF(LİSTE!$F$1=F6632,1,F6632+1)))</f>
        <v>7</v>
      </c>
      <c r="F6633" s="72">
        <f>IF(E6633=0,0,IF(LİSTE!$F$1=E6633,1,E6633+1))</f>
        <v>8</v>
      </c>
      <c r="G6633" s="72" t="str">
        <f>IFERROR(VLOOKUP(A6633,TATİLLER!$A$2:$D$30000,3,0),"TATİL DEĞİL")</f>
        <v>TATİL DEĞİL</v>
      </c>
    </row>
    <row r="6634" spans="1:7" x14ac:dyDescent="0.25">
      <c r="A6634" s="74">
        <f t="shared" si="1535"/>
        <v>54485</v>
      </c>
      <c r="B6634" s="72">
        <f t="shared" si="1526"/>
        <v>3</v>
      </c>
      <c r="C6634" s="72" t="str">
        <f>IF(E6634=0,"RESMİ TATİL",VLOOKUP(E6634,LİSTE!$B$7:$D$1300,3,0))</f>
        <v>Anıl DOĞAN</v>
      </c>
      <c r="D6634" s="72" t="str">
        <f>IF(F6634=0,"RESMİ TATİL",VLOOKUP(F6634,LİSTE!$B$7:$D$1300,3,0))</f>
        <v>İpek ARSLAN</v>
      </c>
      <c r="E6634" s="72">
        <f>IF(B6634="TATİL",0,IF(F6633=0,F6632+1,IF(LİSTE!$F$1=F6633,1,F6633+1)))</f>
        <v>9</v>
      </c>
      <c r="F6634" s="72">
        <f>IF(E6634=0,0,IF(LİSTE!$F$1=E6634,1,E6634+1))</f>
        <v>10</v>
      </c>
      <c r="G6634" s="72" t="str">
        <f>IFERROR(VLOOKUP(A6634,TATİLLER!$A$2:$D$30000,3,0),"TATİL DEĞİL")</f>
        <v>TATİL DEĞİL</v>
      </c>
    </row>
    <row r="6635" spans="1:7" x14ac:dyDescent="0.25">
      <c r="A6635" s="74">
        <f t="shared" si="1535"/>
        <v>54486</v>
      </c>
      <c r="B6635" s="72">
        <f t="shared" si="1526"/>
        <v>4</v>
      </c>
      <c r="C6635" s="72" t="str">
        <f>IF(E6635=0,"RESMİ TATİL",VLOOKUP(E6635,LİSTE!$B$7:$D$1300,3,0))</f>
        <v>Efe KARSAK</v>
      </c>
      <c r="D6635" s="72" t="str">
        <f>IF(F6635=0,"RESMİ TATİL",VLOOKUP(F6635,LİSTE!$B$7:$D$1300,3,0))</f>
        <v>Abdullah KIRBAÇ</v>
      </c>
      <c r="E6635" s="72">
        <f>IF(B6635="TATİL",0,IF(F6634=0,F6633+1,IF(LİSTE!$F$1=F6634,1,F6634+1)))</f>
        <v>11</v>
      </c>
      <c r="F6635" s="72">
        <f>IF(E6635=0,0,IF(LİSTE!$F$1=E6635,1,E6635+1))</f>
        <v>12</v>
      </c>
      <c r="G6635" s="72" t="str">
        <f>IFERROR(VLOOKUP(A6635,TATİLLER!$A$2:$D$30000,3,0),"TATİL DEĞİL")</f>
        <v>TATİL DEĞİL</v>
      </c>
    </row>
    <row r="6636" spans="1:7" x14ac:dyDescent="0.25">
      <c r="A6636" s="74">
        <f t="shared" si="1535"/>
        <v>54487</v>
      </c>
      <c r="B6636" s="72">
        <f t="shared" si="1526"/>
        <v>5</v>
      </c>
      <c r="C6636" s="72" t="str">
        <f>IF(E6636=0,"RESMİ TATİL",VLOOKUP(E6636,LİSTE!$B$7:$D$1300,3,0))</f>
        <v>Ümmü Defne GÜLER</v>
      </c>
      <c r="D6636" s="72" t="str">
        <f>IF(F6636=0,"RESMİ TATİL",VLOOKUP(F6636,LİSTE!$B$7:$D$1300,3,0))</f>
        <v>Şevval ÖZDAMAR</v>
      </c>
      <c r="E6636" s="72">
        <f>IF(B6636="TATİL",0,IF(F6635=0,F6634+1,IF(LİSTE!$F$1=F6635,1,F6635+1)))</f>
        <v>13</v>
      </c>
      <c r="F6636" s="72">
        <f>IF(E6636=0,0,IF(LİSTE!$F$1=E6636,1,E6636+1))</f>
        <v>14</v>
      </c>
      <c r="G6636" s="72" t="str">
        <f>IFERROR(VLOOKUP(A6636,TATİLLER!$A$2:$D$30000,3,0),"TATİL DEĞİL")</f>
        <v>TATİL DEĞİL</v>
      </c>
    </row>
    <row r="6637" spans="1:7" x14ac:dyDescent="0.25">
      <c r="A6637" s="74">
        <f t="shared" ref="A6637" si="1536">A6636+3</f>
        <v>54490</v>
      </c>
      <c r="B6637" s="72">
        <f t="shared" si="1526"/>
        <v>1</v>
      </c>
      <c r="C6637" s="72" t="str">
        <f>IF(E6637=0,"RESMİ TATİL",VLOOKUP(E6637,LİSTE!$B$7:$D$1300,3,0))</f>
        <v>Zeynep AKDAĞ</v>
      </c>
      <c r="D6637" s="72" t="str">
        <f>IF(F6637=0,"RESMİ TATİL",VLOOKUP(F6637,LİSTE!$B$7:$D$1300,3,0))</f>
        <v>Esma ÇOKER</v>
      </c>
      <c r="E6637" s="72">
        <f>IF(B6637="TATİL",0,IF(F6636=0,F6635+1,IF(LİSTE!$F$1=F6636,1,F6636+1)))</f>
        <v>15</v>
      </c>
      <c r="F6637" s="72">
        <f>IF(E6637=0,0,IF(LİSTE!$F$1=E6637,1,E6637+1))</f>
        <v>16</v>
      </c>
      <c r="G6637" s="72" t="str">
        <f>IFERROR(VLOOKUP(A6637,TATİLLER!$A$2:$D$30000,3,0),"TATİL DEĞİL")</f>
        <v>TATİL DEĞİL</v>
      </c>
    </row>
    <row r="6638" spans="1:7" x14ac:dyDescent="0.25">
      <c r="A6638" s="74">
        <f t="shared" si="1535"/>
        <v>54491</v>
      </c>
      <c r="B6638" s="72">
        <f t="shared" si="1526"/>
        <v>2</v>
      </c>
      <c r="C6638" s="72" t="str">
        <f>IF(E6638=0,"RESMİ TATİL",VLOOKUP(E6638,LİSTE!$B$7:$D$1300,3,0))</f>
        <v>Dursun Kubilay YAŞAR</v>
      </c>
      <c r="D6638" s="72" t="str">
        <f>IF(F6638=0,"RESMİ TATİL",VLOOKUP(F6638,LİSTE!$B$7:$D$1300,3,0))</f>
        <v>Zeynep Beril BAŞPINAR</v>
      </c>
      <c r="E6638" s="72">
        <f>IF(B6638="TATİL",0,IF(F6637=0,F6636+1,IF(LİSTE!$F$1=F6637,1,F6637+1)))</f>
        <v>17</v>
      </c>
      <c r="F6638" s="72">
        <f>IF(E6638=0,0,IF(LİSTE!$F$1=E6638,1,E6638+1))</f>
        <v>18</v>
      </c>
      <c r="G6638" s="72" t="str">
        <f>IFERROR(VLOOKUP(A6638,TATİLLER!$A$2:$D$30000,3,0),"TATİL DEĞİL")</f>
        <v>TATİL DEĞİL</v>
      </c>
    </row>
    <row r="6639" spans="1:7" x14ac:dyDescent="0.25">
      <c r="A6639" s="74">
        <f t="shared" si="1535"/>
        <v>54492</v>
      </c>
      <c r="B6639" s="72">
        <f t="shared" si="1526"/>
        <v>3</v>
      </c>
      <c r="C6639" s="72" t="str">
        <f>IF(E6639=0,"RESMİ TATİL",VLOOKUP(E6639,LİSTE!$B$7:$D$1300,3,0))</f>
        <v>Ahmet DAL</v>
      </c>
      <c r="D6639" s="72" t="str">
        <f>IF(F6639=0,"RESMİ TATİL",VLOOKUP(F6639,LİSTE!$B$7:$D$1300,3,0))</f>
        <v>Emirhan KARATAŞ</v>
      </c>
      <c r="E6639" s="72">
        <f>IF(B6639="TATİL",0,IF(F6638=0,F6637+1,IF(LİSTE!$F$1=F6638,1,F6638+1)))</f>
        <v>19</v>
      </c>
      <c r="F6639" s="72">
        <f>IF(E6639=0,0,IF(LİSTE!$F$1=E6639,1,E6639+1))</f>
        <v>20</v>
      </c>
      <c r="G6639" s="72" t="str">
        <f>IFERROR(VLOOKUP(A6639,TATİLLER!$A$2:$D$30000,3,0),"TATİL DEĞİL")</f>
        <v>TATİL DEĞİL</v>
      </c>
    </row>
    <row r="6640" spans="1:7" x14ac:dyDescent="0.25">
      <c r="A6640" s="74">
        <f t="shared" si="1535"/>
        <v>54493</v>
      </c>
      <c r="B6640" s="72">
        <f t="shared" si="1526"/>
        <v>4</v>
      </c>
      <c r="C6640" s="72" t="str">
        <f>IF(E6640=0,"RESMİ TATİL",VLOOKUP(E6640,LİSTE!$B$7:$D$1300,3,0))</f>
        <v>Zümra Yeter ARI</v>
      </c>
      <c r="D6640" s="72" t="str">
        <f>IF(F6640=0,"RESMİ TATİL",VLOOKUP(F6640,LİSTE!$B$7:$D$1300,3,0))</f>
        <v>Utku KARAGÖZ</v>
      </c>
      <c r="E6640" s="72">
        <f>IF(B6640="TATİL",0,IF(F6639=0,F6638+1,IF(LİSTE!$F$1=F6639,1,F6639+1)))</f>
        <v>21</v>
      </c>
      <c r="F6640" s="72">
        <f>IF(E6640=0,0,IF(LİSTE!$F$1=E6640,1,E6640+1))</f>
        <v>22</v>
      </c>
      <c r="G6640" s="72" t="str">
        <f>IFERROR(VLOOKUP(A6640,TATİLLER!$A$2:$D$30000,3,0),"TATİL DEĞİL")</f>
        <v>TATİL DEĞİL</v>
      </c>
    </row>
    <row r="6641" spans="1:7" x14ac:dyDescent="0.25">
      <c r="A6641" s="74">
        <f t="shared" si="1535"/>
        <v>54494</v>
      </c>
      <c r="B6641" s="72">
        <f t="shared" si="1526"/>
        <v>5</v>
      </c>
      <c r="C6641" s="72" t="str">
        <f>IF(E6641=0,"RESMİ TATİL",VLOOKUP(E6641,LİSTE!$B$7:$D$1300,3,0))</f>
        <v>Feyza Zümra AVCIOĞLU</v>
      </c>
      <c r="D6641" s="72" t="str">
        <f>IF(F6641=0,"RESMİ TATİL",VLOOKUP(F6641,LİSTE!$B$7:$D$1300,3,0))</f>
        <v>Yusuf Ali TABUR</v>
      </c>
      <c r="E6641" s="72">
        <f>IF(B6641="TATİL",0,IF(F6640=0,F6639+1,IF(LİSTE!$F$1=F6640,1,F6640+1)))</f>
        <v>23</v>
      </c>
      <c r="F6641" s="72">
        <f>IF(E6641=0,0,IF(LİSTE!$F$1=E6641,1,E6641+1))</f>
        <v>24</v>
      </c>
      <c r="G6641" s="72" t="str">
        <f>IFERROR(VLOOKUP(A6641,TATİLLER!$A$2:$D$30000,3,0),"TATİL DEĞİL")</f>
        <v>TATİL DEĞİL</v>
      </c>
    </row>
    <row r="6642" spans="1:7" x14ac:dyDescent="0.25">
      <c r="A6642" s="74">
        <f t="shared" ref="A6642" si="1537">A6641+3</f>
        <v>54497</v>
      </c>
      <c r="B6642" s="72">
        <f t="shared" si="1526"/>
        <v>1</v>
      </c>
      <c r="C6642" s="72" t="str">
        <f>IF(E6642=0,"RESMİ TATİL",VLOOKUP(E6642,LİSTE!$B$7:$D$1300,3,0))</f>
        <v>Irmak UTEBAY</v>
      </c>
      <c r="D6642" s="72" t="str">
        <f>IF(F6642=0,"RESMİ TATİL",VLOOKUP(F6642,LİSTE!$B$7:$D$1300,3,0))</f>
        <v>Kerem AKKOÇ</v>
      </c>
      <c r="E6642" s="72">
        <f>IF(B6642="TATİL",0,IF(F6641=0,F6640+1,IF(LİSTE!$F$1=F6641,1,F6641+1)))</f>
        <v>25</v>
      </c>
      <c r="F6642" s="72">
        <f>IF(E6642=0,0,IF(LİSTE!$F$1=E6642,1,E6642+1))</f>
        <v>26</v>
      </c>
      <c r="G6642" s="72" t="str">
        <f>IFERROR(VLOOKUP(A6642,TATİLLER!$A$2:$D$30000,3,0),"TATİL DEĞİL")</f>
        <v>TATİL DEĞİL</v>
      </c>
    </row>
    <row r="6643" spans="1:7" x14ac:dyDescent="0.25">
      <c r="A6643" s="74">
        <f t="shared" si="1535"/>
        <v>54498</v>
      </c>
      <c r="B6643" s="72">
        <f t="shared" si="1526"/>
        <v>2</v>
      </c>
      <c r="C6643" s="72" t="str">
        <f>IF(E6643=0,"RESMİ TATİL",VLOOKUP(E6643,LİSTE!$B$7:$D$1300,3,0))</f>
        <v>Elçin Ayşe ELMAS</v>
      </c>
      <c r="D6643" s="72" t="str">
        <f>IF(F6643=0,"RESMİ TATİL",VLOOKUP(F6643,LİSTE!$B$7:$D$1300,3,0))</f>
        <v>Muhammed YILDIZDAĞ</v>
      </c>
      <c r="E6643" s="72">
        <f>IF(B6643="TATİL",0,IF(F6642=0,F6641+1,IF(LİSTE!$F$1=F6642,1,F6642+1)))</f>
        <v>27</v>
      </c>
      <c r="F6643" s="72">
        <f>IF(E6643=0,0,IF(LİSTE!$F$1=E6643,1,E6643+1))</f>
        <v>28</v>
      </c>
      <c r="G6643" s="72" t="str">
        <f>IFERROR(VLOOKUP(A6643,TATİLLER!$A$2:$D$30000,3,0),"TATİL DEĞİL")</f>
        <v>TATİL DEĞİL</v>
      </c>
    </row>
    <row r="6644" spans="1:7" x14ac:dyDescent="0.25">
      <c r="A6644" s="74">
        <f t="shared" si="1535"/>
        <v>54499</v>
      </c>
      <c r="B6644" s="72">
        <f t="shared" si="1526"/>
        <v>3</v>
      </c>
      <c r="C6644" s="72" t="str">
        <f>IF(E6644=0,"RESMİ TATİL",VLOOKUP(E6644,LİSTE!$B$7:$D$1300,3,0))</f>
        <v>Nisa Nur SANCAR</v>
      </c>
      <c r="D6644" s="72" t="str">
        <f>IF(F6644=0,"RESMİ TATİL",VLOOKUP(F6644,LİSTE!$B$7:$D$1300,3,0))</f>
        <v>Esila ÇETİN</v>
      </c>
      <c r="E6644" s="72">
        <f>IF(B6644="TATİL",0,IF(F6643=0,F6642+1,IF(LİSTE!$F$1=F6643,1,F6643+1)))</f>
        <v>1</v>
      </c>
      <c r="F6644" s="72">
        <f>IF(E6644=0,0,IF(LİSTE!$F$1=E6644,1,E6644+1))</f>
        <v>2</v>
      </c>
      <c r="G6644" s="72" t="str">
        <f>IFERROR(VLOOKUP(A6644,TATİLLER!$A$2:$D$30000,3,0),"TATİL DEĞİL")</f>
        <v>TATİL DEĞİL</v>
      </c>
    </row>
    <row r="6645" spans="1:7" x14ac:dyDescent="0.25">
      <c r="A6645" s="74">
        <f t="shared" si="1535"/>
        <v>54500</v>
      </c>
      <c r="B6645" s="72">
        <f t="shared" si="1526"/>
        <v>4</v>
      </c>
      <c r="C6645" s="72" t="str">
        <f>IF(E6645=0,"RESMİ TATİL",VLOOKUP(E6645,LİSTE!$B$7:$D$1300,3,0))</f>
        <v>Zeynep Sevde TOPUZ</v>
      </c>
      <c r="D6645" s="72" t="str">
        <f>IF(F6645=0,"RESMİ TATİL",VLOOKUP(F6645,LİSTE!$B$7:$D$1300,3,0))</f>
        <v>Ömer Asaf KADAŞ</v>
      </c>
      <c r="E6645" s="72">
        <f>IF(B6645="TATİL",0,IF(F6644=0,F6643+1,IF(LİSTE!$F$1=F6644,1,F6644+1)))</f>
        <v>3</v>
      </c>
      <c r="F6645" s="72">
        <f>IF(E6645=0,0,IF(LİSTE!$F$1=E6645,1,E6645+1))</f>
        <v>4</v>
      </c>
      <c r="G6645" s="72" t="str">
        <f>IFERROR(VLOOKUP(A6645,TATİLLER!$A$2:$D$30000,3,0),"TATİL DEĞİL")</f>
        <v>TATİL DEĞİL</v>
      </c>
    </row>
    <row r="6646" spans="1:7" x14ac:dyDescent="0.25">
      <c r="A6646" s="74">
        <f t="shared" si="1535"/>
        <v>54501</v>
      </c>
      <c r="B6646" s="72">
        <f t="shared" si="1526"/>
        <v>5</v>
      </c>
      <c r="C6646" s="72" t="str">
        <f>IF(E6646=0,"RESMİ TATİL",VLOOKUP(E6646,LİSTE!$B$7:$D$1300,3,0))</f>
        <v>Ramazan Baran ADIGÜZEL</v>
      </c>
      <c r="D6646" s="72" t="str">
        <f>IF(F6646=0,"RESMİ TATİL",VLOOKUP(F6646,LİSTE!$B$7:$D$1300,3,0))</f>
        <v>Bahar AKGÜN</v>
      </c>
      <c r="E6646" s="72">
        <f>IF(B6646="TATİL",0,IF(F6645=0,F6644+1,IF(LİSTE!$F$1=F6645,1,F6645+1)))</f>
        <v>5</v>
      </c>
      <c r="F6646" s="72">
        <f>IF(E6646=0,0,IF(LİSTE!$F$1=E6646,1,E6646+1))</f>
        <v>6</v>
      </c>
      <c r="G6646" s="72" t="str">
        <f>IFERROR(VLOOKUP(A6646,TATİLLER!$A$2:$D$30000,3,0),"TATİL DEĞİL")</f>
        <v>TATİL DEĞİL</v>
      </c>
    </row>
    <row r="6647" spans="1:7" x14ac:dyDescent="0.25">
      <c r="A6647" s="74">
        <f t="shared" ref="A6647" si="1538">A6646+3</f>
        <v>54504</v>
      </c>
      <c r="B6647" s="72">
        <f t="shared" si="1526"/>
        <v>1</v>
      </c>
      <c r="C6647" s="72" t="str">
        <f>IF(E6647=0,"RESMİ TATİL",VLOOKUP(E6647,LİSTE!$B$7:$D$1300,3,0))</f>
        <v>Ömer AKGÜL</v>
      </c>
      <c r="D6647" s="72" t="str">
        <f>IF(F6647=0,"RESMİ TATİL",VLOOKUP(F6647,LİSTE!$B$7:$D$1300,3,0))</f>
        <v>Muharrem EFE TANRIVERDİ</v>
      </c>
      <c r="E6647" s="72">
        <f>IF(B6647="TATİL",0,IF(F6646=0,F6645+1,IF(LİSTE!$F$1=F6646,1,F6646+1)))</f>
        <v>7</v>
      </c>
      <c r="F6647" s="72">
        <f>IF(E6647=0,0,IF(LİSTE!$F$1=E6647,1,E6647+1))</f>
        <v>8</v>
      </c>
      <c r="G6647" s="72" t="str">
        <f>IFERROR(VLOOKUP(A6647,TATİLLER!$A$2:$D$30000,3,0),"TATİL DEĞİL")</f>
        <v>TATİL DEĞİL</v>
      </c>
    </row>
    <row r="6648" spans="1:7" x14ac:dyDescent="0.25">
      <c r="A6648" s="74">
        <f t="shared" si="1535"/>
        <v>54505</v>
      </c>
      <c r="B6648" s="72">
        <f t="shared" si="1526"/>
        <v>2</v>
      </c>
      <c r="C6648" s="72" t="str">
        <f>IF(E6648=0,"RESMİ TATİL",VLOOKUP(E6648,LİSTE!$B$7:$D$1300,3,0))</f>
        <v>Anıl DOĞAN</v>
      </c>
      <c r="D6648" s="72" t="str">
        <f>IF(F6648=0,"RESMİ TATİL",VLOOKUP(F6648,LİSTE!$B$7:$D$1300,3,0))</f>
        <v>İpek ARSLAN</v>
      </c>
      <c r="E6648" s="72">
        <f>IF(B6648="TATİL",0,IF(F6647=0,F6646+1,IF(LİSTE!$F$1=F6647,1,F6647+1)))</f>
        <v>9</v>
      </c>
      <c r="F6648" s="72">
        <f>IF(E6648=0,0,IF(LİSTE!$F$1=E6648,1,E6648+1))</f>
        <v>10</v>
      </c>
      <c r="G6648" s="72" t="str">
        <f>IFERROR(VLOOKUP(A6648,TATİLLER!$A$2:$D$30000,3,0),"TATİL DEĞİL")</f>
        <v>TATİL DEĞİL</v>
      </c>
    </row>
    <row r="6649" spans="1:7" x14ac:dyDescent="0.25">
      <c r="A6649" s="74">
        <f t="shared" si="1535"/>
        <v>54506</v>
      </c>
      <c r="B6649" s="72">
        <f t="shared" si="1526"/>
        <v>3</v>
      </c>
      <c r="C6649" s="72" t="str">
        <f>IF(E6649=0,"RESMİ TATİL",VLOOKUP(E6649,LİSTE!$B$7:$D$1300,3,0))</f>
        <v>Efe KARSAK</v>
      </c>
      <c r="D6649" s="72" t="str">
        <f>IF(F6649=0,"RESMİ TATİL",VLOOKUP(F6649,LİSTE!$B$7:$D$1300,3,0))</f>
        <v>Abdullah KIRBAÇ</v>
      </c>
      <c r="E6649" s="72">
        <f>IF(B6649="TATİL",0,IF(F6648=0,F6647+1,IF(LİSTE!$F$1=F6648,1,F6648+1)))</f>
        <v>11</v>
      </c>
      <c r="F6649" s="72">
        <f>IF(E6649=0,0,IF(LİSTE!$F$1=E6649,1,E6649+1))</f>
        <v>12</v>
      </c>
      <c r="G6649" s="72" t="str">
        <f>IFERROR(VLOOKUP(A6649,TATİLLER!$A$2:$D$30000,3,0),"TATİL DEĞİL")</f>
        <v>TATİL DEĞİL</v>
      </c>
    </row>
    <row r="6650" spans="1:7" x14ac:dyDescent="0.25">
      <c r="A6650" s="74">
        <f t="shared" si="1535"/>
        <v>54507</v>
      </c>
      <c r="B6650" s="72">
        <f t="shared" si="1526"/>
        <v>4</v>
      </c>
      <c r="C6650" s="72" t="str">
        <f>IF(E6650=0,"RESMİ TATİL",VLOOKUP(E6650,LİSTE!$B$7:$D$1300,3,0))</f>
        <v>Ümmü Defne GÜLER</v>
      </c>
      <c r="D6650" s="72" t="str">
        <f>IF(F6650=0,"RESMİ TATİL",VLOOKUP(F6650,LİSTE!$B$7:$D$1300,3,0))</f>
        <v>Şevval ÖZDAMAR</v>
      </c>
      <c r="E6650" s="72">
        <f>IF(B6650="TATİL",0,IF(F6649=0,F6648+1,IF(LİSTE!$F$1=F6649,1,F6649+1)))</f>
        <v>13</v>
      </c>
      <c r="F6650" s="72">
        <f>IF(E6650=0,0,IF(LİSTE!$F$1=E6650,1,E6650+1))</f>
        <v>14</v>
      </c>
      <c r="G6650" s="72" t="str">
        <f>IFERROR(VLOOKUP(A6650,TATİLLER!$A$2:$D$30000,3,0),"TATİL DEĞİL")</f>
        <v>TATİL DEĞİL</v>
      </c>
    </row>
    <row r="6651" spans="1:7" x14ac:dyDescent="0.25">
      <c r="A6651" s="74">
        <f t="shared" si="1535"/>
        <v>54508</v>
      </c>
      <c r="B6651" s="72">
        <f t="shared" si="1526"/>
        <v>5</v>
      </c>
      <c r="C6651" s="72" t="str">
        <f>IF(E6651=0,"RESMİ TATİL",VLOOKUP(E6651,LİSTE!$B$7:$D$1300,3,0))</f>
        <v>Zeynep AKDAĞ</v>
      </c>
      <c r="D6651" s="72" t="str">
        <f>IF(F6651=0,"RESMİ TATİL",VLOOKUP(F6651,LİSTE!$B$7:$D$1300,3,0))</f>
        <v>Esma ÇOKER</v>
      </c>
      <c r="E6651" s="72">
        <f>IF(B6651="TATİL",0,IF(F6650=0,F6649+1,IF(LİSTE!$F$1=F6650,1,F6650+1)))</f>
        <v>15</v>
      </c>
      <c r="F6651" s="72">
        <f>IF(E6651=0,0,IF(LİSTE!$F$1=E6651,1,E6651+1))</f>
        <v>16</v>
      </c>
      <c r="G6651" s="72" t="str">
        <f>IFERROR(VLOOKUP(A6651,TATİLLER!$A$2:$D$30000,3,0),"TATİL DEĞİL")</f>
        <v>TATİL DEĞİL</v>
      </c>
    </row>
    <row r="6652" spans="1:7" x14ac:dyDescent="0.25">
      <c r="A6652" s="74">
        <f t="shared" ref="A6652" si="1539">A6651+3</f>
        <v>54511</v>
      </c>
      <c r="B6652" s="72">
        <f t="shared" si="1526"/>
        <v>1</v>
      </c>
      <c r="C6652" s="72" t="str">
        <f>IF(E6652=0,"RESMİ TATİL",VLOOKUP(E6652,LİSTE!$B$7:$D$1300,3,0))</f>
        <v>Dursun Kubilay YAŞAR</v>
      </c>
      <c r="D6652" s="72" t="str">
        <f>IF(F6652=0,"RESMİ TATİL",VLOOKUP(F6652,LİSTE!$B$7:$D$1300,3,0))</f>
        <v>Zeynep Beril BAŞPINAR</v>
      </c>
      <c r="E6652" s="72">
        <f>IF(B6652="TATİL",0,IF(F6651=0,F6650+1,IF(LİSTE!$F$1=F6651,1,F6651+1)))</f>
        <v>17</v>
      </c>
      <c r="F6652" s="72">
        <f>IF(E6652=0,0,IF(LİSTE!$F$1=E6652,1,E6652+1))</f>
        <v>18</v>
      </c>
      <c r="G6652" s="72" t="str">
        <f>IFERROR(VLOOKUP(A6652,TATİLLER!$A$2:$D$30000,3,0),"TATİL DEĞİL")</f>
        <v>TATİL DEĞİL</v>
      </c>
    </row>
    <row r="6653" spans="1:7" x14ac:dyDescent="0.25">
      <c r="A6653" s="74">
        <f t="shared" si="1535"/>
        <v>54512</v>
      </c>
      <c r="B6653" s="72">
        <f t="shared" si="1526"/>
        <v>2</v>
      </c>
      <c r="C6653" s="72" t="str">
        <f>IF(E6653=0,"RESMİ TATİL",VLOOKUP(E6653,LİSTE!$B$7:$D$1300,3,0))</f>
        <v>Ahmet DAL</v>
      </c>
      <c r="D6653" s="72" t="str">
        <f>IF(F6653=0,"RESMİ TATİL",VLOOKUP(F6653,LİSTE!$B$7:$D$1300,3,0))</f>
        <v>Emirhan KARATAŞ</v>
      </c>
      <c r="E6653" s="72">
        <f>IF(B6653="TATİL",0,IF(F6652=0,F6651+1,IF(LİSTE!$F$1=F6652,1,F6652+1)))</f>
        <v>19</v>
      </c>
      <c r="F6653" s="72">
        <f>IF(E6653=0,0,IF(LİSTE!$F$1=E6653,1,E6653+1))</f>
        <v>20</v>
      </c>
      <c r="G6653" s="72" t="str">
        <f>IFERROR(VLOOKUP(A6653,TATİLLER!$A$2:$D$30000,3,0),"TATİL DEĞİL")</f>
        <v>TATİL DEĞİL</v>
      </c>
    </row>
    <row r="6654" spans="1:7" x14ac:dyDescent="0.25">
      <c r="A6654" s="74">
        <f t="shared" si="1535"/>
        <v>54513</v>
      </c>
      <c r="B6654" s="72">
        <f t="shared" si="1526"/>
        <v>3</v>
      </c>
      <c r="C6654" s="72" t="str">
        <f>IF(E6654=0,"RESMİ TATİL",VLOOKUP(E6654,LİSTE!$B$7:$D$1300,3,0))</f>
        <v>Zümra Yeter ARI</v>
      </c>
      <c r="D6654" s="72" t="str">
        <f>IF(F6654=0,"RESMİ TATİL",VLOOKUP(F6654,LİSTE!$B$7:$D$1300,3,0))</f>
        <v>Utku KARAGÖZ</v>
      </c>
      <c r="E6654" s="72">
        <f>IF(B6654="TATİL",0,IF(F6653=0,F6652+1,IF(LİSTE!$F$1=F6653,1,F6653+1)))</f>
        <v>21</v>
      </c>
      <c r="F6654" s="72">
        <f>IF(E6654=0,0,IF(LİSTE!$F$1=E6654,1,E6654+1))</f>
        <v>22</v>
      </c>
      <c r="G6654" s="72" t="str">
        <f>IFERROR(VLOOKUP(A6654,TATİLLER!$A$2:$D$30000,3,0),"TATİL DEĞİL")</f>
        <v>TATİL DEĞİL</v>
      </c>
    </row>
    <row r="6655" spans="1:7" x14ac:dyDescent="0.25">
      <c r="A6655" s="74">
        <f t="shared" si="1535"/>
        <v>54514</v>
      </c>
      <c r="B6655" s="72">
        <f t="shared" si="1526"/>
        <v>4</v>
      </c>
      <c r="C6655" s="72" t="str">
        <f>IF(E6655=0,"RESMİ TATİL",VLOOKUP(E6655,LİSTE!$B$7:$D$1300,3,0))</f>
        <v>Feyza Zümra AVCIOĞLU</v>
      </c>
      <c r="D6655" s="72" t="str">
        <f>IF(F6655=0,"RESMİ TATİL",VLOOKUP(F6655,LİSTE!$B$7:$D$1300,3,0))</f>
        <v>Yusuf Ali TABUR</v>
      </c>
      <c r="E6655" s="72">
        <f>IF(B6655="TATİL",0,IF(F6654=0,F6653+1,IF(LİSTE!$F$1=F6654,1,F6654+1)))</f>
        <v>23</v>
      </c>
      <c r="F6655" s="72">
        <f>IF(E6655=0,0,IF(LİSTE!$F$1=E6655,1,E6655+1))</f>
        <v>24</v>
      </c>
      <c r="G6655" s="72" t="str">
        <f>IFERROR(VLOOKUP(A6655,TATİLLER!$A$2:$D$30000,3,0),"TATİL DEĞİL")</f>
        <v>TATİL DEĞİL</v>
      </c>
    </row>
    <row r="6656" spans="1:7" x14ac:dyDescent="0.25">
      <c r="A6656" s="74">
        <f t="shared" si="1535"/>
        <v>54515</v>
      </c>
      <c r="B6656" s="72">
        <f t="shared" si="1526"/>
        <v>5</v>
      </c>
      <c r="C6656" s="72" t="str">
        <f>IF(E6656=0,"RESMİ TATİL",VLOOKUP(E6656,LİSTE!$B$7:$D$1300,3,0))</f>
        <v>Irmak UTEBAY</v>
      </c>
      <c r="D6656" s="72" t="str">
        <f>IF(F6656=0,"RESMİ TATİL",VLOOKUP(F6656,LİSTE!$B$7:$D$1300,3,0))</f>
        <v>Kerem AKKOÇ</v>
      </c>
      <c r="E6656" s="72">
        <f>IF(B6656="TATİL",0,IF(F6655=0,F6654+1,IF(LİSTE!$F$1=F6655,1,F6655+1)))</f>
        <v>25</v>
      </c>
      <c r="F6656" s="72">
        <f>IF(E6656=0,0,IF(LİSTE!$F$1=E6656,1,E6656+1))</f>
        <v>26</v>
      </c>
      <c r="G6656" s="72" t="str">
        <f>IFERROR(VLOOKUP(A6656,TATİLLER!$A$2:$D$30000,3,0),"TATİL DEĞİL")</f>
        <v>TATİL DEĞİL</v>
      </c>
    </row>
    <row r="6657" spans="1:7" x14ac:dyDescent="0.25">
      <c r="A6657" s="74">
        <f t="shared" ref="A6657" si="1540">A6656+3</f>
        <v>54518</v>
      </c>
      <c r="B6657" s="72">
        <f t="shared" si="1526"/>
        <v>1</v>
      </c>
      <c r="C6657" s="72" t="str">
        <f>IF(E6657=0,"RESMİ TATİL",VLOOKUP(E6657,LİSTE!$B$7:$D$1300,3,0))</f>
        <v>Elçin Ayşe ELMAS</v>
      </c>
      <c r="D6657" s="72" t="str">
        <f>IF(F6657=0,"RESMİ TATİL",VLOOKUP(F6657,LİSTE!$B$7:$D$1300,3,0))</f>
        <v>Muhammed YILDIZDAĞ</v>
      </c>
      <c r="E6657" s="72">
        <f>IF(B6657="TATİL",0,IF(F6656=0,F6655+1,IF(LİSTE!$F$1=F6656,1,F6656+1)))</f>
        <v>27</v>
      </c>
      <c r="F6657" s="72">
        <f>IF(E6657=0,0,IF(LİSTE!$F$1=E6657,1,E6657+1))</f>
        <v>28</v>
      </c>
      <c r="G6657" s="72" t="str">
        <f>IFERROR(VLOOKUP(A6657,TATİLLER!$A$2:$D$30000,3,0),"TATİL DEĞİL")</f>
        <v>TATİL DEĞİL</v>
      </c>
    </row>
    <row r="6658" spans="1:7" x14ac:dyDescent="0.25">
      <c r="A6658" s="74">
        <f t="shared" si="1535"/>
        <v>54519</v>
      </c>
      <c r="B6658" s="72">
        <f t="shared" si="1526"/>
        <v>2</v>
      </c>
      <c r="C6658" s="72" t="str">
        <f>IF(E6658=0,"RESMİ TATİL",VLOOKUP(E6658,LİSTE!$B$7:$D$1300,3,0))</f>
        <v>Nisa Nur SANCAR</v>
      </c>
      <c r="D6658" s="72" t="str">
        <f>IF(F6658=0,"RESMİ TATİL",VLOOKUP(F6658,LİSTE!$B$7:$D$1300,3,0))</f>
        <v>Esila ÇETİN</v>
      </c>
      <c r="E6658" s="72">
        <f>IF(B6658="TATİL",0,IF(F6657=0,F6656+1,IF(LİSTE!$F$1=F6657,1,F6657+1)))</f>
        <v>1</v>
      </c>
      <c r="F6658" s="72">
        <f>IF(E6658=0,0,IF(LİSTE!$F$1=E6658,1,E6658+1))</f>
        <v>2</v>
      </c>
      <c r="G6658" s="72" t="str">
        <f>IFERROR(VLOOKUP(A6658,TATİLLER!$A$2:$D$30000,3,0),"TATİL DEĞİL")</f>
        <v>TATİL DEĞİL</v>
      </c>
    </row>
    <row r="6659" spans="1:7" x14ac:dyDescent="0.25">
      <c r="A6659" s="74">
        <f t="shared" si="1535"/>
        <v>54520</v>
      </c>
      <c r="B6659" s="72">
        <f t="shared" ref="B6659:B6722" si="1541">IF(G6659="TATİL","TATİL",WEEKDAY(A6659,2))</f>
        <v>3</v>
      </c>
      <c r="C6659" s="72" t="str">
        <f>IF(E6659=0,"RESMİ TATİL",VLOOKUP(E6659,LİSTE!$B$7:$D$1300,3,0))</f>
        <v>Zeynep Sevde TOPUZ</v>
      </c>
      <c r="D6659" s="72" t="str">
        <f>IF(F6659=0,"RESMİ TATİL",VLOOKUP(F6659,LİSTE!$B$7:$D$1300,3,0))</f>
        <v>Ömer Asaf KADAŞ</v>
      </c>
      <c r="E6659" s="72">
        <f>IF(B6659="TATİL",0,IF(F6658=0,F6657+1,IF(LİSTE!$F$1=F6658,1,F6658+1)))</f>
        <v>3</v>
      </c>
      <c r="F6659" s="72">
        <f>IF(E6659=0,0,IF(LİSTE!$F$1=E6659,1,E6659+1))</f>
        <v>4</v>
      </c>
      <c r="G6659" s="72" t="str">
        <f>IFERROR(VLOOKUP(A6659,TATİLLER!$A$2:$D$30000,3,0),"TATİL DEĞİL")</f>
        <v>TATİL DEĞİL</v>
      </c>
    </row>
    <row r="6660" spans="1:7" x14ac:dyDescent="0.25">
      <c r="A6660" s="74">
        <f t="shared" si="1535"/>
        <v>54521</v>
      </c>
      <c r="B6660" s="72">
        <f t="shared" si="1541"/>
        <v>4</v>
      </c>
      <c r="C6660" s="72" t="str">
        <f>IF(E6660=0,"RESMİ TATİL",VLOOKUP(E6660,LİSTE!$B$7:$D$1300,3,0))</f>
        <v>Ramazan Baran ADIGÜZEL</v>
      </c>
      <c r="D6660" s="72" t="str">
        <f>IF(F6660=0,"RESMİ TATİL",VLOOKUP(F6660,LİSTE!$B$7:$D$1300,3,0))</f>
        <v>Bahar AKGÜN</v>
      </c>
      <c r="E6660" s="72">
        <f>IF(B6660="TATİL",0,IF(F6659=0,F6658+1,IF(LİSTE!$F$1=F6659,1,F6659+1)))</f>
        <v>5</v>
      </c>
      <c r="F6660" s="72">
        <f>IF(E6660=0,0,IF(LİSTE!$F$1=E6660,1,E6660+1))</f>
        <v>6</v>
      </c>
      <c r="G6660" s="72" t="str">
        <f>IFERROR(VLOOKUP(A6660,TATİLLER!$A$2:$D$30000,3,0),"TATİL DEĞİL")</f>
        <v>TATİL DEĞİL</v>
      </c>
    </row>
    <row r="6661" spans="1:7" x14ac:dyDescent="0.25">
      <c r="A6661" s="74">
        <f t="shared" si="1535"/>
        <v>54522</v>
      </c>
      <c r="B6661" s="72">
        <f t="shared" si="1541"/>
        <v>5</v>
      </c>
      <c r="C6661" s="72" t="str">
        <f>IF(E6661=0,"RESMİ TATİL",VLOOKUP(E6661,LİSTE!$B$7:$D$1300,3,0))</f>
        <v>Ömer AKGÜL</v>
      </c>
      <c r="D6661" s="72" t="str">
        <f>IF(F6661=0,"RESMİ TATİL",VLOOKUP(F6661,LİSTE!$B$7:$D$1300,3,0))</f>
        <v>Muharrem EFE TANRIVERDİ</v>
      </c>
      <c r="E6661" s="72">
        <f>IF(B6661="TATİL",0,IF(F6660=0,F6659+1,IF(LİSTE!$F$1=F6660,1,F6660+1)))</f>
        <v>7</v>
      </c>
      <c r="F6661" s="72">
        <f>IF(E6661=0,0,IF(LİSTE!$F$1=E6661,1,E6661+1))</f>
        <v>8</v>
      </c>
      <c r="G6661" s="72" t="str">
        <f>IFERROR(VLOOKUP(A6661,TATİLLER!$A$2:$D$30000,3,0),"TATİL DEĞİL")</f>
        <v>TATİL DEĞİL</v>
      </c>
    </row>
    <row r="6662" spans="1:7" x14ac:dyDescent="0.25">
      <c r="A6662" s="74">
        <f t="shared" ref="A6662" si="1542">A6661+3</f>
        <v>54525</v>
      </c>
      <c r="B6662" s="72">
        <f t="shared" si="1541"/>
        <v>1</v>
      </c>
      <c r="C6662" s="72" t="str">
        <f>IF(E6662=0,"RESMİ TATİL",VLOOKUP(E6662,LİSTE!$B$7:$D$1300,3,0))</f>
        <v>Anıl DOĞAN</v>
      </c>
      <c r="D6662" s="72" t="str">
        <f>IF(F6662=0,"RESMİ TATİL",VLOOKUP(F6662,LİSTE!$B$7:$D$1300,3,0))</f>
        <v>İpek ARSLAN</v>
      </c>
      <c r="E6662" s="72">
        <f>IF(B6662="TATİL",0,IF(F6661=0,F6660+1,IF(LİSTE!$F$1=F6661,1,F6661+1)))</f>
        <v>9</v>
      </c>
      <c r="F6662" s="72">
        <f>IF(E6662=0,0,IF(LİSTE!$F$1=E6662,1,E6662+1))</f>
        <v>10</v>
      </c>
      <c r="G6662" s="72" t="str">
        <f>IFERROR(VLOOKUP(A6662,TATİLLER!$A$2:$D$30000,3,0),"TATİL DEĞİL")</f>
        <v>TATİL DEĞİL</v>
      </c>
    </row>
    <row r="6663" spans="1:7" x14ac:dyDescent="0.25">
      <c r="A6663" s="74">
        <f t="shared" si="1535"/>
        <v>54526</v>
      </c>
      <c r="B6663" s="72">
        <f t="shared" si="1541"/>
        <v>2</v>
      </c>
      <c r="C6663" s="72" t="str">
        <f>IF(E6663=0,"RESMİ TATİL",VLOOKUP(E6663,LİSTE!$B$7:$D$1300,3,0))</f>
        <v>Efe KARSAK</v>
      </c>
      <c r="D6663" s="72" t="str">
        <f>IF(F6663=0,"RESMİ TATİL",VLOOKUP(F6663,LİSTE!$B$7:$D$1300,3,0))</f>
        <v>Abdullah KIRBAÇ</v>
      </c>
      <c r="E6663" s="72">
        <f>IF(B6663="TATİL",0,IF(F6662=0,F6661+1,IF(LİSTE!$F$1=F6662,1,F6662+1)))</f>
        <v>11</v>
      </c>
      <c r="F6663" s="72">
        <f>IF(E6663=0,0,IF(LİSTE!$F$1=E6663,1,E6663+1))</f>
        <v>12</v>
      </c>
      <c r="G6663" s="72" t="str">
        <f>IFERROR(VLOOKUP(A6663,TATİLLER!$A$2:$D$30000,3,0),"TATİL DEĞİL")</f>
        <v>TATİL DEĞİL</v>
      </c>
    </row>
    <row r="6664" spans="1:7" x14ac:dyDescent="0.25">
      <c r="A6664" s="74">
        <f t="shared" si="1535"/>
        <v>54527</v>
      </c>
      <c r="B6664" s="72">
        <f t="shared" si="1541"/>
        <v>3</v>
      </c>
      <c r="C6664" s="72" t="str">
        <f>IF(E6664=0,"RESMİ TATİL",VLOOKUP(E6664,LİSTE!$B$7:$D$1300,3,0))</f>
        <v>Ümmü Defne GÜLER</v>
      </c>
      <c r="D6664" s="72" t="str">
        <f>IF(F6664=0,"RESMİ TATİL",VLOOKUP(F6664,LİSTE!$B$7:$D$1300,3,0))</f>
        <v>Şevval ÖZDAMAR</v>
      </c>
      <c r="E6664" s="72">
        <f>IF(B6664="TATİL",0,IF(F6663=0,F6662+1,IF(LİSTE!$F$1=F6663,1,F6663+1)))</f>
        <v>13</v>
      </c>
      <c r="F6664" s="72">
        <f>IF(E6664=0,0,IF(LİSTE!$F$1=E6664,1,E6664+1))</f>
        <v>14</v>
      </c>
      <c r="G6664" s="72" t="str">
        <f>IFERROR(VLOOKUP(A6664,TATİLLER!$A$2:$D$30000,3,0),"TATİL DEĞİL")</f>
        <v>TATİL DEĞİL</v>
      </c>
    </row>
    <row r="6665" spans="1:7" x14ac:dyDescent="0.25">
      <c r="A6665" s="74">
        <f t="shared" si="1535"/>
        <v>54528</v>
      </c>
      <c r="B6665" s="72">
        <f t="shared" si="1541"/>
        <v>4</v>
      </c>
      <c r="C6665" s="72" t="str">
        <f>IF(E6665=0,"RESMİ TATİL",VLOOKUP(E6665,LİSTE!$B$7:$D$1300,3,0))</f>
        <v>Zeynep AKDAĞ</v>
      </c>
      <c r="D6665" s="72" t="str">
        <f>IF(F6665=0,"RESMİ TATİL",VLOOKUP(F6665,LİSTE!$B$7:$D$1300,3,0))</f>
        <v>Esma ÇOKER</v>
      </c>
      <c r="E6665" s="72">
        <f>IF(B6665="TATİL",0,IF(F6664=0,F6663+1,IF(LİSTE!$F$1=F6664,1,F6664+1)))</f>
        <v>15</v>
      </c>
      <c r="F6665" s="72">
        <f>IF(E6665=0,0,IF(LİSTE!$F$1=E6665,1,E6665+1))</f>
        <v>16</v>
      </c>
      <c r="G6665" s="72" t="str">
        <f>IFERROR(VLOOKUP(A6665,TATİLLER!$A$2:$D$30000,3,0),"TATİL DEĞİL")</f>
        <v>TATİL DEĞİL</v>
      </c>
    </row>
    <row r="6666" spans="1:7" x14ac:dyDescent="0.25">
      <c r="A6666" s="74">
        <f t="shared" si="1535"/>
        <v>54529</v>
      </c>
      <c r="B6666" s="72">
        <f t="shared" si="1541"/>
        <v>5</v>
      </c>
      <c r="C6666" s="72" t="str">
        <f>IF(E6666=0,"RESMİ TATİL",VLOOKUP(E6666,LİSTE!$B$7:$D$1300,3,0))</f>
        <v>Dursun Kubilay YAŞAR</v>
      </c>
      <c r="D6666" s="72" t="str">
        <f>IF(F6666=0,"RESMİ TATİL",VLOOKUP(F6666,LİSTE!$B$7:$D$1300,3,0))</f>
        <v>Zeynep Beril BAŞPINAR</v>
      </c>
      <c r="E6666" s="72">
        <f>IF(B6666="TATİL",0,IF(F6665=0,F6664+1,IF(LİSTE!$F$1=F6665,1,F6665+1)))</f>
        <v>17</v>
      </c>
      <c r="F6666" s="72">
        <f>IF(E6666=0,0,IF(LİSTE!$F$1=E6666,1,E6666+1))</f>
        <v>18</v>
      </c>
      <c r="G6666" s="72" t="str">
        <f>IFERROR(VLOOKUP(A6666,TATİLLER!$A$2:$D$30000,3,0),"TATİL DEĞİL")</f>
        <v>TATİL DEĞİL</v>
      </c>
    </row>
    <row r="6667" spans="1:7" x14ac:dyDescent="0.25">
      <c r="A6667" s="74">
        <f t="shared" ref="A6667" si="1543">A6666+3</f>
        <v>54532</v>
      </c>
      <c r="B6667" s="72">
        <f t="shared" si="1541"/>
        <v>1</v>
      </c>
      <c r="C6667" s="72" t="str">
        <f>IF(E6667=0,"RESMİ TATİL",VLOOKUP(E6667,LİSTE!$B$7:$D$1300,3,0))</f>
        <v>Ahmet DAL</v>
      </c>
      <c r="D6667" s="72" t="str">
        <f>IF(F6667=0,"RESMİ TATİL",VLOOKUP(F6667,LİSTE!$B$7:$D$1300,3,0))</f>
        <v>Emirhan KARATAŞ</v>
      </c>
      <c r="E6667" s="72">
        <f>IF(B6667="TATİL",0,IF(F6666=0,F6665+1,IF(LİSTE!$F$1=F6666,1,F6666+1)))</f>
        <v>19</v>
      </c>
      <c r="F6667" s="72">
        <f>IF(E6667=0,0,IF(LİSTE!$F$1=E6667,1,E6667+1))</f>
        <v>20</v>
      </c>
      <c r="G6667" s="72" t="str">
        <f>IFERROR(VLOOKUP(A6667,TATİLLER!$A$2:$D$30000,3,0),"TATİL DEĞİL")</f>
        <v>TATİL DEĞİL</v>
      </c>
    </row>
    <row r="6668" spans="1:7" x14ac:dyDescent="0.25">
      <c r="A6668" s="74">
        <f t="shared" si="1535"/>
        <v>54533</v>
      </c>
      <c r="B6668" s="72">
        <f t="shared" si="1541"/>
        <v>2</v>
      </c>
      <c r="C6668" s="72" t="str">
        <f>IF(E6668=0,"RESMİ TATİL",VLOOKUP(E6668,LİSTE!$B$7:$D$1300,3,0))</f>
        <v>Zümra Yeter ARI</v>
      </c>
      <c r="D6668" s="72" t="str">
        <f>IF(F6668=0,"RESMİ TATİL",VLOOKUP(F6668,LİSTE!$B$7:$D$1300,3,0))</f>
        <v>Utku KARAGÖZ</v>
      </c>
      <c r="E6668" s="72">
        <f>IF(B6668="TATİL",0,IF(F6667=0,F6666+1,IF(LİSTE!$F$1=F6667,1,F6667+1)))</f>
        <v>21</v>
      </c>
      <c r="F6668" s="72">
        <f>IF(E6668=0,0,IF(LİSTE!$F$1=E6668,1,E6668+1))</f>
        <v>22</v>
      </c>
      <c r="G6668" s="72" t="str">
        <f>IFERROR(VLOOKUP(A6668,TATİLLER!$A$2:$D$30000,3,0),"TATİL DEĞİL")</f>
        <v>TATİL DEĞİL</v>
      </c>
    </row>
    <row r="6669" spans="1:7" x14ac:dyDescent="0.25">
      <c r="A6669" s="74">
        <f t="shared" si="1535"/>
        <v>54534</v>
      </c>
      <c r="B6669" s="72">
        <f t="shared" si="1541"/>
        <v>3</v>
      </c>
      <c r="C6669" s="72" t="str">
        <f>IF(E6669=0,"RESMİ TATİL",VLOOKUP(E6669,LİSTE!$B$7:$D$1300,3,0))</f>
        <v>Feyza Zümra AVCIOĞLU</v>
      </c>
      <c r="D6669" s="72" t="str">
        <f>IF(F6669=0,"RESMİ TATİL",VLOOKUP(F6669,LİSTE!$B$7:$D$1300,3,0))</f>
        <v>Yusuf Ali TABUR</v>
      </c>
      <c r="E6669" s="72">
        <f>IF(B6669="TATİL",0,IF(F6668=0,F6667+1,IF(LİSTE!$F$1=F6668,1,F6668+1)))</f>
        <v>23</v>
      </c>
      <c r="F6669" s="72">
        <f>IF(E6669=0,0,IF(LİSTE!$F$1=E6669,1,E6669+1))</f>
        <v>24</v>
      </c>
      <c r="G6669" s="72" t="str">
        <f>IFERROR(VLOOKUP(A6669,TATİLLER!$A$2:$D$30000,3,0),"TATİL DEĞİL")</f>
        <v>TATİL DEĞİL</v>
      </c>
    </row>
    <row r="6670" spans="1:7" x14ac:dyDescent="0.25">
      <c r="A6670" s="74">
        <f t="shared" si="1535"/>
        <v>54535</v>
      </c>
      <c r="B6670" s="72">
        <f t="shared" si="1541"/>
        <v>4</v>
      </c>
      <c r="C6670" s="72" t="str">
        <f>IF(E6670=0,"RESMİ TATİL",VLOOKUP(E6670,LİSTE!$B$7:$D$1300,3,0))</f>
        <v>Irmak UTEBAY</v>
      </c>
      <c r="D6670" s="72" t="str">
        <f>IF(F6670=0,"RESMİ TATİL",VLOOKUP(F6670,LİSTE!$B$7:$D$1300,3,0))</f>
        <v>Kerem AKKOÇ</v>
      </c>
      <c r="E6670" s="72">
        <f>IF(B6670="TATİL",0,IF(F6669=0,F6668+1,IF(LİSTE!$F$1=F6669,1,F6669+1)))</f>
        <v>25</v>
      </c>
      <c r="F6670" s="72">
        <f>IF(E6670=0,0,IF(LİSTE!$F$1=E6670,1,E6670+1))</f>
        <v>26</v>
      </c>
      <c r="G6670" s="72" t="str">
        <f>IFERROR(VLOOKUP(A6670,TATİLLER!$A$2:$D$30000,3,0),"TATİL DEĞİL")</f>
        <v>TATİL DEĞİL</v>
      </c>
    </row>
    <row r="6671" spans="1:7" x14ac:dyDescent="0.25">
      <c r="A6671" s="74">
        <f t="shared" si="1535"/>
        <v>54536</v>
      </c>
      <c r="B6671" s="72">
        <f t="shared" si="1541"/>
        <v>5</v>
      </c>
      <c r="C6671" s="72" t="str">
        <f>IF(E6671=0,"RESMİ TATİL",VLOOKUP(E6671,LİSTE!$B$7:$D$1300,3,0))</f>
        <v>Elçin Ayşe ELMAS</v>
      </c>
      <c r="D6671" s="72" t="str">
        <f>IF(F6671=0,"RESMİ TATİL",VLOOKUP(F6671,LİSTE!$B$7:$D$1300,3,0))</f>
        <v>Muhammed YILDIZDAĞ</v>
      </c>
      <c r="E6671" s="72">
        <f>IF(B6671="TATİL",0,IF(F6670=0,F6669+1,IF(LİSTE!$F$1=F6670,1,F6670+1)))</f>
        <v>27</v>
      </c>
      <c r="F6671" s="72">
        <f>IF(E6671=0,0,IF(LİSTE!$F$1=E6671,1,E6671+1))</f>
        <v>28</v>
      </c>
      <c r="G6671" s="72" t="str">
        <f>IFERROR(VLOOKUP(A6671,TATİLLER!$A$2:$D$30000,3,0),"TATİL DEĞİL")</f>
        <v>TATİL DEĞİL</v>
      </c>
    </row>
    <row r="6672" spans="1:7" x14ac:dyDescent="0.25">
      <c r="A6672" s="74">
        <f t="shared" ref="A6672" si="1544">A6671+3</f>
        <v>54539</v>
      </c>
      <c r="B6672" s="72">
        <f t="shared" si="1541"/>
        <v>1</v>
      </c>
      <c r="C6672" s="72" t="str">
        <f>IF(E6672=0,"RESMİ TATİL",VLOOKUP(E6672,LİSTE!$B$7:$D$1300,3,0))</f>
        <v>Nisa Nur SANCAR</v>
      </c>
      <c r="D6672" s="72" t="str">
        <f>IF(F6672=0,"RESMİ TATİL",VLOOKUP(F6672,LİSTE!$B$7:$D$1300,3,0))</f>
        <v>Esila ÇETİN</v>
      </c>
      <c r="E6672" s="72">
        <f>IF(B6672="TATİL",0,IF(F6671=0,F6670+1,IF(LİSTE!$F$1=F6671,1,F6671+1)))</f>
        <v>1</v>
      </c>
      <c r="F6672" s="72">
        <f>IF(E6672=0,0,IF(LİSTE!$F$1=E6672,1,E6672+1))</f>
        <v>2</v>
      </c>
      <c r="G6672" s="72" t="str">
        <f>IFERROR(VLOOKUP(A6672,TATİLLER!$A$2:$D$30000,3,0),"TATİL DEĞİL")</f>
        <v>TATİL DEĞİL</v>
      </c>
    </row>
    <row r="6673" spans="1:7" x14ac:dyDescent="0.25">
      <c r="A6673" s="74">
        <f t="shared" si="1535"/>
        <v>54540</v>
      </c>
      <c r="B6673" s="72">
        <f t="shared" si="1541"/>
        <v>2</v>
      </c>
      <c r="C6673" s="72" t="str">
        <f>IF(E6673=0,"RESMİ TATİL",VLOOKUP(E6673,LİSTE!$B$7:$D$1300,3,0))</f>
        <v>Zeynep Sevde TOPUZ</v>
      </c>
      <c r="D6673" s="72" t="str">
        <f>IF(F6673=0,"RESMİ TATİL",VLOOKUP(F6673,LİSTE!$B$7:$D$1300,3,0))</f>
        <v>Ömer Asaf KADAŞ</v>
      </c>
      <c r="E6673" s="72">
        <f>IF(B6673="TATİL",0,IF(F6672=0,F6671+1,IF(LİSTE!$F$1=F6672,1,F6672+1)))</f>
        <v>3</v>
      </c>
      <c r="F6673" s="72">
        <f>IF(E6673=0,0,IF(LİSTE!$F$1=E6673,1,E6673+1))</f>
        <v>4</v>
      </c>
      <c r="G6673" s="72" t="str">
        <f>IFERROR(VLOOKUP(A6673,TATİLLER!$A$2:$D$30000,3,0),"TATİL DEĞİL")</f>
        <v>TATİL DEĞİL</v>
      </c>
    </row>
    <row r="6674" spans="1:7" x14ac:dyDescent="0.25">
      <c r="A6674" s="74">
        <f t="shared" si="1535"/>
        <v>54541</v>
      </c>
      <c r="B6674" s="72">
        <f t="shared" si="1541"/>
        <v>3</v>
      </c>
      <c r="C6674" s="72" t="str">
        <f>IF(E6674=0,"RESMİ TATİL",VLOOKUP(E6674,LİSTE!$B$7:$D$1300,3,0))</f>
        <v>Ramazan Baran ADIGÜZEL</v>
      </c>
      <c r="D6674" s="72" t="str">
        <f>IF(F6674=0,"RESMİ TATİL",VLOOKUP(F6674,LİSTE!$B$7:$D$1300,3,0))</f>
        <v>Bahar AKGÜN</v>
      </c>
      <c r="E6674" s="72">
        <f>IF(B6674="TATİL",0,IF(F6673=0,F6672+1,IF(LİSTE!$F$1=F6673,1,F6673+1)))</f>
        <v>5</v>
      </c>
      <c r="F6674" s="72">
        <f>IF(E6674=0,0,IF(LİSTE!$F$1=E6674,1,E6674+1))</f>
        <v>6</v>
      </c>
      <c r="G6674" s="72" t="str">
        <f>IFERROR(VLOOKUP(A6674,TATİLLER!$A$2:$D$30000,3,0),"TATİL DEĞİL")</f>
        <v>TATİL DEĞİL</v>
      </c>
    </row>
    <row r="6675" spans="1:7" x14ac:dyDescent="0.25">
      <c r="A6675" s="74">
        <f t="shared" si="1535"/>
        <v>54542</v>
      </c>
      <c r="B6675" s="72">
        <f t="shared" si="1541"/>
        <v>4</v>
      </c>
      <c r="C6675" s="72" t="str">
        <f>IF(E6675=0,"RESMİ TATİL",VLOOKUP(E6675,LİSTE!$B$7:$D$1300,3,0))</f>
        <v>Ömer AKGÜL</v>
      </c>
      <c r="D6675" s="72" t="str">
        <f>IF(F6675=0,"RESMİ TATİL",VLOOKUP(F6675,LİSTE!$B$7:$D$1300,3,0))</f>
        <v>Muharrem EFE TANRIVERDİ</v>
      </c>
      <c r="E6675" s="72">
        <f>IF(B6675="TATİL",0,IF(F6674=0,F6673+1,IF(LİSTE!$F$1=F6674,1,F6674+1)))</f>
        <v>7</v>
      </c>
      <c r="F6675" s="72">
        <f>IF(E6675=0,0,IF(LİSTE!$F$1=E6675,1,E6675+1))</f>
        <v>8</v>
      </c>
      <c r="G6675" s="72" t="str">
        <f>IFERROR(VLOOKUP(A6675,TATİLLER!$A$2:$D$30000,3,0),"TATİL DEĞİL")</f>
        <v>TATİL DEĞİL</v>
      </c>
    </row>
    <row r="6676" spans="1:7" x14ac:dyDescent="0.25">
      <c r="A6676" s="74">
        <f t="shared" si="1535"/>
        <v>54543</v>
      </c>
      <c r="B6676" s="72">
        <f t="shared" si="1541"/>
        <v>5</v>
      </c>
      <c r="C6676" s="72" t="str">
        <f>IF(E6676=0,"RESMİ TATİL",VLOOKUP(E6676,LİSTE!$B$7:$D$1300,3,0))</f>
        <v>Anıl DOĞAN</v>
      </c>
      <c r="D6676" s="72" t="str">
        <f>IF(F6676=0,"RESMİ TATİL",VLOOKUP(F6676,LİSTE!$B$7:$D$1300,3,0))</f>
        <v>İpek ARSLAN</v>
      </c>
      <c r="E6676" s="72">
        <f>IF(B6676="TATİL",0,IF(F6675=0,F6674+1,IF(LİSTE!$F$1=F6675,1,F6675+1)))</f>
        <v>9</v>
      </c>
      <c r="F6676" s="72">
        <f>IF(E6676=0,0,IF(LİSTE!$F$1=E6676,1,E6676+1))</f>
        <v>10</v>
      </c>
      <c r="G6676" s="72" t="str">
        <f>IFERROR(VLOOKUP(A6676,TATİLLER!$A$2:$D$30000,3,0),"TATİL DEĞİL")</f>
        <v>TATİL DEĞİL</v>
      </c>
    </row>
    <row r="6677" spans="1:7" x14ac:dyDescent="0.25">
      <c r="A6677" s="74">
        <f t="shared" ref="A6677" si="1545">A6676+3</f>
        <v>54546</v>
      </c>
      <c r="B6677" s="72">
        <f t="shared" si="1541"/>
        <v>1</v>
      </c>
      <c r="C6677" s="72" t="str">
        <f>IF(E6677=0,"RESMİ TATİL",VLOOKUP(E6677,LİSTE!$B$7:$D$1300,3,0))</f>
        <v>Efe KARSAK</v>
      </c>
      <c r="D6677" s="72" t="str">
        <f>IF(F6677=0,"RESMİ TATİL",VLOOKUP(F6677,LİSTE!$B$7:$D$1300,3,0))</f>
        <v>Abdullah KIRBAÇ</v>
      </c>
      <c r="E6677" s="72">
        <f>IF(B6677="TATİL",0,IF(F6676=0,F6675+1,IF(LİSTE!$F$1=F6676,1,F6676+1)))</f>
        <v>11</v>
      </c>
      <c r="F6677" s="72">
        <f>IF(E6677=0,0,IF(LİSTE!$F$1=E6677,1,E6677+1))</f>
        <v>12</v>
      </c>
      <c r="G6677" s="72" t="str">
        <f>IFERROR(VLOOKUP(A6677,TATİLLER!$A$2:$D$30000,3,0),"TATİL DEĞİL")</f>
        <v>TATİL DEĞİL</v>
      </c>
    </row>
    <row r="6678" spans="1:7" x14ac:dyDescent="0.25">
      <c r="A6678" s="74">
        <f t="shared" si="1535"/>
        <v>54547</v>
      </c>
      <c r="B6678" s="72">
        <f t="shared" si="1541"/>
        <v>2</v>
      </c>
      <c r="C6678" s="72" t="str">
        <f>IF(E6678=0,"RESMİ TATİL",VLOOKUP(E6678,LİSTE!$B$7:$D$1300,3,0))</f>
        <v>Ümmü Defne GÜLER</v>
      </c>
      <c r="D6678" s="72" t="str">
        <f>IF(F6678=0,"RESMİ TATİL",VLOOKUP(F6678,LİSTE!$B$7:$D$1300,3,0))</f>
        <v>Şevval ÖZDAMAR</v>
      </c>
      <c r="E6678" s="72">
        <f>IF(B6678="TATİL",0,IF(F6677=0,F6676+1,IF(LİSTE!$F$1=F6677,1,F6677+1)))</f>
        <v>13</v>
      </c>
      <c r="F6678" s="72">
        <f>IF(E6678=0,0,IF(LİSTE!$F$1=E6678,1,E6678+1))</f>
        <v>14</v>
      </c>
      <c r="G6678" s="72" t="str">
        <f>IFERROR(VLOOKUP(A6678,TATİLLER!$A$2:$D$30000,3,0),"TATİL DEĞİL")</f>
        <v>TATİL DEĞİL</v>
      </c>
    </row>
    <row r="6679" spans="1:7" x14ac:dyDescent="0.25">
      <c r="A6679" s="74">
        <f t="shared" si="1535"/>
        <v>54548</v>
      </c>
      <c r="B6679" s="72">
        <f t="shared" si="1541"/>
        <v>3</v>
      </c>
      <c r="C6679" s="72" t="str">
        <f>IF(E6679=0,"RESMİ TATİL",VLOOKUP(E6679,LİSTE!$B$7:$D$1300,3,0))</f>
        <v>Zeynep AKDAĞ</v>
      </c>
      <c r="D6679" s="72" t="str">
        <f>IF(F6679=0,"RESMİ TATİL",VLOOKUP(F6679,LİSTE!$B$7:$D$1300,3,0))</f>
        <v>Esma ÇOKER</v>
      </c>
      <c r="E6679" s="72">
        <f>IF(B6679="TATİL",0,IF(F6678=0,F6677+1,IF(LİSTE!$F$1=F6678,1,F6678+1)))</f>
        <v>15</v>
      </c>
      <c r="F6679" s="72">
        <f>IF(E6679=0,0,IF(LİSTE!$F$1=E6679,1,E6679+1))</f>
        <v>16</v>
      </c>
      <c r="G6679" s="72" t="str">
        <f>IFERROR(VLOOKUP(A6679,TATİLLER!$A$2:$D$30000,3,0),"TATİL DEĞİL")</f>
        <v>TATİL DEĞİL</v>
      </c>
    </row>
    <row r="6680" spans="1:7" x14ac:dyDescent="0.25">
      <c r="A6680" s="74">
        <f t="shared" si="1535"/>
        <v>54549</v>
      </c>
      <c r="B6680" s="72">
        <f t="shared" si="1541"/>
        <v>4</v>
      </c>
      <c r="C6680" s="72" t="str">
        <f>IF(E6680=0,"RESMİ TATİL",VLOOKUP(E6680,LİSTE!$B$7:$D$1300,3,0))</f>
        <v>Dursun Kubilay YAŞAR</v>
      </c>
      <c r="D6680" s="72" t="str">
        <f>IF(F6680=0,"RESMİ TATİL",VLOOKUP(F6680,LİSTE!$B$7:$D$1300,3,0))</f>
        <v>Zeynep Beril BAŞPINAR</v>
      </c>
      <c r="E6680" s="72">
        <f>IF(B6680="TATİL",0,IF(F6679=0,F6678+1,IF(LİSTE!$F$1=F6679,1,F6679+1)))</f>
        <v>17</v>
      </c>
      <c r="F6680" s="72">
        <f>IF(E6680=0,0,IF(LİSTE!$F$1=E6680,1,E6680+1))</f>
        <v>18</v>
      </c>
      <c r="G6680" s="72" t="str">
        <f>IFERROR(VLOOKUP(A6680,TATİLLER!$A$2:$D$30000,3,0),"TATİL DEĞİL")</f>
        <v>TATİL DEĞİL</v>
      </c>
    </row>
    <row r="6681" spans="1:7" x14ac:dyDescent="0.25">
      <c r="A6681" s="74">
        <f t="shared" si="1535"/>
        <v>54550</v>
      </c>
      <c r="B6681" s="72">
        <f t="shared" si="1541"/>
        <v>5</v>
      </c>
      <c r="C6681" s="72" t="str">
        <f>IF(E6681=0,"RESMİ TATİL",VLOOKUP(E6681,LİSTE!$B$7:$D$1300,3,0))</f>
        <v>Ahmet DAL</v>
      </c>
      <c r="D6681" s="72" t="str">
        <f>IF(F6681=0,"RESMİ TATİL",VLOOKUP(F6681,LİSTE!$B$7:$D$1300,3,0))</f>
        <v>Emirhan KARATAŞ</v>
      </c>
      <c r="E6681" s="72">
        <f>IF(B6681="TATİL",0,IF(F6680=0,F6679+1,IF(LİSTE!$F$1=F6680,1,F6680+1)))</f>
        <v>19</v>
      </c>
      <c r="F6681" s="72">
        <f>IF(E6681=0,0,IF(LİSTE!$F$1=E6681,1,E6681+1))</f>
        <v>20</v>
      </c>
      <c r="G6681" s="72" t="str">
        <f>IFERROR(VLOOKUP(A6681,TATİLLER!$A$2:$D$30000,3,0),"TATİL DEĞİL")</f>
        <v>TATİL DEĞİL</v>
      </c>
    </row>
    <row r="6682" spans="1:7" x14ac:dyDescent="0.25">
      <c r="A6682" s="74">
        <f t="shared" ref="A6682" si="1546">A6681+3</f>
        <v>54553</v>
      </c>
      <c r="B6682" s="72">
        <f t="shared" si="1541"/>
        <v>1</v>
      </c>
      <c r="C6682" s="72" t="str">
        <f>IF(E6682=0,"RESMİ TATİL",VLOOKUP(E6682,LİSTE!$B$7:$D$1300,3,0))</f>
        <v>Zümra Yeter ARI</v>
      </c>
      <c r="D6682" s="72" t="str">
        <f>IF(F6682=0,"RESMİ TATİL",VLOOKUP(F6682,LİSTE!$B$7:$D$1300,3,0))</f>
        <v>Utku KARAGÖZ</v>
      </c>
      <c r="E6682" s="72">
        <f>IF(B6682="TATİL",0,IF(F6681=0,F6680+1,IF(LİSTE!$F$1=F6681,1,F6681+1)))</f>
        <v>21</v>
      </c>
      <c r="F6682" s="72">
        <f>IF(E6682=0,0,IF(LİSTE!$F$1=E6682,1,E6682+1))</f>
        <v>22</v>
      </c>
      <c r="G6682" s="72" t="str">
        <f>IFERROR(VLOOKUP(A6682,TATİLLER!$A$2:$D$30000,3,0),"TATİL DEĞİL")</f>
        <v>TATİL DEĞİL</v>
      </c>
    </row>
    <row r="6683" spans="1:7" x14ac:dyDescent="0.25">
      <c r="A6683" s="74">
        <f t="shared" si="1535"/>
        <v>54554</v>
      </c>
      <c r="B6683" s="72">
        <f t="shared" si="1541"/>
        <v>2</v>
      </c>
      <c r="C6683" s="72" t="str">
        <f>IF(E6683=0,"RESMİ TATİL",VLOOKUP(E6683,LİSTE!$B$7:$D$1300,3,0))</f>
        <v>Feyza Zümra AVCIOĞLU</v>
      </c>
      <c r="D6683" s="72" t="str">
        <f>IF(F6683=0,"RESMİ TATİL",VLOOKUP(F6683,LİSTE!$B$7:$D$1300,3,0))</f>
        <v>Yusuf Ali TABUR</v>
      </c>
      <c r="E6683" s="72">
        <f>IF(B6683="TATİL",0,IF(F6682=0,F6681+1,IF(LİSTE!$F$1=F6682,1,F6682+1)))</f>
        <v>23</v>
      </c>
      <c r="F6683" s="72">
        <f>IF(E6683=0,0,IF(LİSTE!$F$1=E6683,1,E6683+1))</f>
        <v>24</v>
      </c>
      <c r="G6683" s="72" t="str">
        <f>IFERROR(VLOOKUP(A6683,TATİLLER!$A$2:$D$30000,3,0),"TATİL DEĞİL")</f>
        <v>TATİL DEĞİL</v>
      </c>
    </row>
    <row r="6684" spans="1:7" x14ac:dyDescent="0.25">
      <c r="A6684" s="74">
        <f t="shared" si="1535"/>
        <v>54555</v>
      </c>
      <c r="B6684" s="72">
        <f t="shared" si="1541"/>
        <v>3</v>
      </c>
      <c r="C6684" s="72" t="str">
        <f>IF(E6684=0,"RESMİ TATİL",VLOOKUP(E6684,LİSTE!$B$7:$D$1300,3,0))</f>
        <v>Irmak UTEBAY</v>
      </c>
      <c r="D6684" s="72" t="str">
        <f>IF(F6684=0,"RESMİ TATİL",VLOOKUP(F6684,LİSTE!$B$7:$D$1300,3,0))</f>
        <v>Kerem AKKOÇ</v>
      </c>
      <c r="E6684" s="72">
        <f>IF(B6684="TATİL",0,IF(F6683=0,F6682+1,IF(LİSTE!$F$1=F6683,1,F6683+1)))</f>
        <v>25</v>
      </c>
      <c r="F6684" s="72">
        <f>IF(E6684=0,0,IF(LİSTE!$F$1=E6684,1,E6684+1))</f>
        <v>26</v>
      </c>
      <c r="G6684" s="72" t="str">
        <f>IFERROR(VLOOKUP(A6684,TATİLLER!$A$2:$D$30000,3,0),"TATİL DEĞİL")</f>
        <v>TATİL DEĞİL</v>
      </c>
    </row>
    <row r="6685" spans="1:7" x14ac:dyDescent="0.25">
      <c r="A6685" s="74">
        <f t="shared" si="1535"/>
        <v>54556</v>
      </c>
      <c r="B6685" s="72">
        <f t="shared" si="1541"/>
        <v>4</v>
      </c>
      <c r="C6685" s="72" t="str">
        <f>IF(E6685=0,"RESMİ TATİL",VLOOKUP(E6685,LİSTE!$B$7:$D$1300,3,0))</f>
        <v>Elçin Ayşe ELMAS</v>
      </c>
      <c r="D6685" s="72" t="str">
        <f>IF(F6685=0,"RESMİ TATİL",VLOOKUP(F6685,LİSTE!$B$7:$D$1300,3,0))</f>
        <v>Muhammed YILDIZDAĞ</v>
      </c>
      <c r="E6685" s="72">
        <f>IF(B6685="TATİL",0,IF(F6684=0,F6683+1,IF(LİSTE!$F$1=F6684,1,F6684+1)))</f>
        <v>27</v>
      </c>
      <c r="F6685" s="72">
        <f>IF(E6685=0,0,IF(LİSTE!$F$1=E6685,1,E6685+1))</f>
        <v>28</v>
      </c>
      <c r="G6685" s="72" t="str">
        <f>IFERROR(VLOOKUP(A6685,TATİLLER!$A$2:$D$30000,3,0),"TATİL DEĞİL")</f>
        <v>TATİL DEĞİL</v>
      </c>
    </row>
    <row r="6686" spans="1:7" x14ac:dyDescent="0.25">
      <c r="A6686" s="74">
        <f t="shared" si="1535"/>
        <v>54557</v>
      </c>
      <c r="B6686" s="72">
        <f t="shared" si="1541"/>
        <v>5</v>
      </c>
      <c r="C6686" s="72" t="str">
        <f>IF(E6686=0,"RESMİ TATİL",VLOOKUP(E6686,LİSTE!$B$7:$D$1300,3,0))</f>
        <v>Nisa Nur SANCAR</v>
      </c>
      <c r="D6686" s="72" t="str">
        <f>IF(F6686=0,"RESMİ TATİL",VLOOKUP(F6686,LİSTE!$B$7:$D$1300,3,0))</f>
        <v>Esila ÇETİN</v>
      </c>
      <c r="E6686" s="72">
        <f>IF(B6686="TATİL",0,IF(F6685=0,F6684+1,IF(LİSTE!$F$1=F6685,1,F6685+1)))</f>
        <v>1</v>
      </c>
      <c r="F6686" s="72">
        <f>IF(E6686=0,0,IF(LİSTE!$F$1=E6686,1,E6686+1))</f>
        <v>2</v>
      </c>
      <c r="G6686" s="72" t="str">
        <f>IFERROR(VLOOKUP(A6686,TATİLLER!$A$2:$D$30000,3,0),"TATİL DEĞİL")</f>
        <v>TATİL DEĞİL</v>
      </c>
    </row>
    <row r="6687" spans="1:7" x14ac:dyDescent="0.25">
      <c r="A6687" s="74">
        <f t="shared" ref="A6687" si="1547">A6686+3</f>
        <v>54560</v>
      </c>
      <c r="B6687" s="72">
        <f t="shared" si="1541"/>
        <v>1</v>
      </c>
      <c r="C6687" s="72" t="str">
        <f>IF(E6687=0,"RESMİ TATİL",VLOOKUP(E6687,LİSTE!$B$7:$D$1300,3,0))</f>
        <v>Zeynep Sevde TOPUZ</v>
      </c>
      <c r="D6687" s="72" t="str">
        <f>IF(F6687=0,"RESMİ TATİL",VLOOKUP(F6687,LİSTE!$B$7:$D$1300,3,0))</f>
        <v>Ömer Asaf KADAŞ</v>
      </c>
      <c r="E6687" s="72">
        <f>IF(B6687="TATİL",0,IF(F6686=0,F6685+1,IF(LİSTE!$F$1=F6686,1,F6686+1)))</f>
        <v>3</v>
      </c>
      <c r="F6687" s="72">
        <f>IF(E6687=0,0,IF(LİSTE!$F$1=E6687,1,E6687+1))</f>
        <v>4</v>
      </c>
      <c r="G6687" s="72" t="str">
        <f>IFERROR(VLOOKUP(A6687,TATİLLER!$A$2:$D$30000,3,0),"TATİL DEĞİL")</f>
        <v>TATİL DEĞİL</v>
      </c>
    </row>
    <row r="6688" spans="1:7" x14ac:dyDescent="0.25">
      <c r="A6688" s="74">
        <f t="shared" si="1535"/>
        <v>54561</v>
      </c>
      <c r="B6688" s="72">
        <f t="shared" si="1541"/>
        <v>2</v>
      </c>
      <c r="C6688" s="72" t="str">
        <f>IF(E6688=0,"RESMİ TATİL",VLOOKUP(E6688,LİSTE!$B$7:$D$1300,3,0))</f>
        <v>Ramazan Baran ADIGÜZEL</v>
      </c>
      <c r="D6688" s="72" t="str">
        <f>IF(F6688=0,"RESMİ TATİL",VLOOKUP(F6688,LİSTE!$B$7:$D$1300,3,0))</f>
        <v>Bahar AKGÜN</v>
      </c>
      <c r="E6688" s="72">
        <f>IF(B6688="TATİL",0,IF(F6687=0,F6686+1,IF(LİSTE!$F$1=F6687,1,F6687+1)))</f>
        <v>5</v>
      </c>
      <c r="F6688" s="72">
        <f>IF(E6688=0,0,IF(LİSTE!$F$1=E6688,1,E6688+1))</f>
        <v>6</v>
      </c>
      <c r="G6688" s="72" t="str">
        <f>IFERROR(VLOOKUP(A6688,TATİLLER!$A$2:$D$30000,3,0),"TATİL DEĞİL")</f>
        <v>TATİL DEĞİL</v>
      </c>
    </row>
    <row r="6689" spans="1:7" x14ac:dyDescent="0.25">
      <c r="A6689" s="74">
        <f t="shared" si="1535"/>
        <v>54562</v>
      </c>
      <c r="B6689" s="72">
        <f t="shared" si="1541"/>
        <v>3</v>
      </c>
      <c r="C6689" s="72" t="str">
        <f>IF(E6689=0,"RESMİ TATİL",VLOOKUP(E6689,LİSTE!$B$7:$D$1300,3,0))</f>
        <v>Ömer AKGÜL</v>
      </c>
      <c r="D6689" s="72" t="str">
        <f>IF(F6689=0,"RESMİ TATİL",VLOOKUP(F6689,LİSTE!$B$7:$D$1300,3,0))</f>
        <v>Muharrem EFE TANRIVERDİ</v>
      </c>
      <c r="E6689" s="72">
        <f>IF(B6689="TATİL",0,IF(F6688=0,F6687+1,IF(LİSTE!$F$1=F6688,1,F6688+1)))</f>
        <v>7</v>
      </c>
      <c r="F6689" s="72">
        <f>IF(E6689=0,0,IF(LİSTE!$F$1=E6689,1,E6689+1))</f>
        <v>8</v>
      </c>
      <c r="G6689" s="72" t="str">
        <f>IFERROR(VLOOKUP(A6689,TATİLLER!$A$2:$D$30000,3,0),"TATİL DEĞİL")</f>
        <v>TATİL DEĞİL</v>
      </c>
    </row>
    <row r="6690" spans="1:7" x14ac:dyDescent="0.25">
      <c r="A6690" s="74">
        <f t="shared" si="1535"/>
        <v>54563</v>
      </c>
      <c r="B6690" s="72">
        <f t="shared" si="1541"/>
        <v>4</v>
      </c>
      <c r="C6690" s="72" t="str">
        <f>IF(E6690=0,"RESMİ TATİL",VLOOKUP(E6690,LİSTE!$B$7:$D$1300,3,0))</f>
        <v>Anıl DOĞAN</v>
      </c>
      <c r="D6690" s="72" t="str">
        <f>IF(F6690=0,"RESMİ TATİL",VLOOKUP(F6690,LİSTE!$B$7:$D$1300,3,0))</f>
        <v>İpek ARSLAN</v>
      </c>
      <c r="E6690" s="72">
        <f>IF(B6690="TATİL",0,IF(F6689=0,F6688+1,IF(LİSTE!$F$1=F6689,1,F6689+1)))</f>
        <v>9</v>
      </c>
      <c r="F6690" s="72">
        <f>IF(E6690=0,0,IF(LİSTE!$F$1=E6690,1,E6690+1))</f>
        <v>10</v>
      </c>
      <c r="G6690" s="72" t="str">
        <f>IFERROR(VLOOKUP(A6690,TATİLLER!$A$2:$D$30000,3,0),"TATİL DEĞİL")</f>
        <v>TATİL DEĞİL</v>
      </c>
    </row>
    <row r="6691" spans="1:7" x14ac:dyDescent="0.25">
      <c r="A6691" s="74">
        <f t="shared" si="1535"/>
        <v>54564</v>
      </c>
      <c r="B6691" s="72">
        <f t="shared" si="1541"/>
        <v>5</v>
      </c>
      <c r="C6691" s="72" t="str">
        <f>IF(E6691=0,"RESMİ TATİL",VLOOKUP(E6691,LİSTE!$B$7:$D$1300,3,0))</f>
        <v>Efe KARSAK</v>
      </c>
      <c r="D6691" s="72" t="str">
        <f>IF(F6691=0,"RESMİ TATİL",VLOOKUP(F6691,LİSTE!$B$7:$D$1300,3,0))</f>
        <v>Abdullah KIRBAÇ</v>
      </c>
      <c r="E6691" s="72">
        <f>IF(B6691="TATİL",0,IF(F6690=0,F6689+1,IF(LİSTE!$F$1=F6690,1,F6690+1)))</f>
        <v>11</v>
      </c>
      <c r="F6691" s="72">
        <f>IF(E6691=0,0,IF(LİSTE!$F$1=E6691,1,E6691+1))</f>
        <v>12</v>
      </c>
      <c r="G6691" s="72" t="str">
        <f>IFERROR(VLOOKUP(A6691,TATİLLER!$A$2:$D$30000,3,0),"TATİL DEĞİL")</f>
        <v>TATİL DEĞİL</v>
      </c>
    </row>
    <row r="6692" spans="1:7" x14ac:dyDescent="0.25">
      <c r="A6692" s="74">
        <f t="shared" ref="A6692" si="1548">A6691+3</f>
        <v>54567</v>
      </c>
      <c r="B6692" s="72">
        <f t="shared" si="1541"/>
        <v>1</v>
      </c>
      <c r="C6692" s="72" t="str">
        <f>IF(E6692=0,"RESMİ TATİL",VLOOKUP(E6692,LİSTE!$B$7:$D$1300,3,0))</f>
        <v>Ümmü Defne GÜLER</v>
      </c>
      <c r="D6692" s="72" t="str">
        <f>IF(F6692=0,"RESMİ TATİL",VLOOKUP(F6692,LİSTE!$B$7:$D$1300,3,0))</f>
        <v>Şevval ÖZDAMAR</v>
      </c>
      <c r="E6692" s="72">
        <f>IF(B6692="TATİL",0,IF(F6691=0,F6690+1,IF(LİSTE!$F$1=F6691,1,F6691+1)))</f>
        <v>13</v>
      </c>
      <c r="F6692" s="72">
        <f>IF(E6692=0,0,IF(LİSTE!$F$1=E6692,1,E6692+1))</f>
        <v>14</v>
      </c>
      <c r="G6692" s="72" t="str">
        <f>IFERROR(VLOOKUP(A6692,TATİLLER!$A$2:$D$30000,3,0),"TATİL DEĞİL")</f>
        <v>TATİL DEĞİL</v>
      </c>
    </row>
    <row r="6693" spans="1:7" x14ac:dyDescent="0.25">
      <c r="A6693" s="74">
        <f t="shared" si="1535"/>
        <v>54568</v>
      </c>
      <c r="B6693" s="72">
        <f t="shared" si="1541"/>
        <v>2</v>
      </c>
      <c r="C6693" s="72" t="str">
        <f>IF(E6693=0,"RESMİ TATİL",VLOOKUP(E6693,LİSTE!$B$7:$D$1300,3,0))</f>
        <v>Zeynep AKDAĞ</v>
      </c>
      <c r="D6693" s="72" t="str">
        <f>IF(F6693=0,"RESMİ TATİL",VLOOKUP(F6693,LİSTE!$B$7:$D$1300,3,0))</f>
        <v>Esma ÇOKER</v>
      </c>
      <c r="E6693" s="72">
        <f>IF(B6693="TATİL",0,IF(F6692=0,F6691+1,IF(LİSTE!$F$1=F6692,1,F6692+1)))</f>
        <v>15</v>
      </c>
      <c r="F6693" s="72">
        <f>IF(E6693=0,0,IF(LİSTE!$F$1=E6693,1,E6693+1))</f>
        <v>16</v>
      </c>
      <c r="G6693" s="72" t="str">
        <f>IFERROR(VLOOKUP(A6693,TATİLLER!$A$2:$D$30000,3,0),"TATİL DEĞİL")</f>
        <v>TATİL DEĞİL</v>
      </c>
    </row>
    <row r="6694" spans="1:7" x14ac:dyDescent="0.25">
      <c r="A6694" s="74">
        <f t="shared" si="1535"/>
        <v>54569</v>
      </c>
      <c r="B6694" s="72">
        <f t="shared" si="1541"/>
        <v>3</v>
      </c>
      <c r="C6694" s="72" t="str">
        <f>IF(E6694=0,"RESMİ TATİL",VLOOKUP(E6694,LİSTE!$B$7:$D$1300,3,0))</f>
        <v>Dursun Kubilay YAŞAR</v>
      </c>
      <c r="D6694" s="72" t="str">
        <f>IF(F6694=0,"RESMİ TATİL",VLOOKUP(F6694,LİSTE!$B$7:$D$1300,3,0))</f>
        <v>Zeynep Beril BAŞPINAR</v>
      </c>
      <c r="E6694" s="72">
        <f>IF(B6694="TATİL",0,IF(F6693=0,F6692+1,IF(LİSTE!$F$1=F6693,1,F6693+1)))</f>
        <v>17</v>
      </c>
      <c r="F6694" s="72">
        <f>IF(E6694=0,0,IF(LİSTE!$F$1=E6694,1,E6694+1))</f>
        <v>18</v>
      </c>
      <c r="G6694" s="72" t="str">
        <f>IFERROR(VLOOKUP(A6694,TATİLLER!$A$2:$D$30000,3,0),"TATİL DEĞİL")</f>
        <v>TATİL DEĞİL</v>
      </c>
    </row>
    <row r="6695" spans="1:7" x14ac:dyDescent="0.25">
      <c r="A6695" s="74">
        <f t="shared" si="1535"/>
        <v>54570</v>
      </c>
      <c r="B6695" s="72">
        <f t="shared" si="1541"/>
        <v>4</v>
      </c>
      <c r="C6695" s="72" t="str">
        <f>IF(E6695=0,"RESMİ TATİL",VLOOKUP(E6695,LİSTE!$B$7:$D$1300,3,0))</f>
        <v>Ahmet DAL</v>
      </c>
      <c r="D6695" s="72" t="str">
        <f>IF(F6695=0,"RESMİ TATİL",VLOOKUP(F6695,LİSTE!$B$7:$D$1300,3,0))</f>
        <v>Emirhan KARATAŞ</v>
      </c>
      <c r="E6695" s="72">
        <f>IF(B6695="TATİL",0,IF(F6694=0,F6693+1,IF(LİSTE!$F$1=F6694,1,F6694+1)))</f>
        <v>19</v>
      </c>
      <c r="F6695" s="72">
        <f>IF(E6695=0,0,IF(LİSTE!$F$1=E6695,1,E6695+1))</f>
        <v>20</v>
      </c>
      <c r="G6695" s="72" t="str">
        <f>IFERROR(VLOOKUP(A6695,TATİLLER!$A$2:$D$30000,3,0),"TATİL DEĞİL")</f>
        <v>TATİL DEĞİL</v>
      </c>
    </row>
    <row r="6696" spans="1:7" x14ac:dyDescent="0.25">
      <c r="A6696" s="74">
        <f t="shared" si="1535"/>
        <v>54571</v>
      </c>
      <c r="B6696" s="72">
        <f t="shared" si="1541"/>
        <v>5</v>
      </c>
      <c r="C6696" s="72" t="str">
        <f>IF(E6696=0,"RESMİ TATİL",VLOOKUP(E6696,LİSTE!$B$7:$D$1300,3,0))</f>
        <v>Zümra Yeter ARI</v>
      </c>
      <c r="D6696" s="72" t="str">
        <f>IF(F6696=0,"RESMİ TATİL",VLOOKUP(F6696,LİSTE!$B$7:$D$1300,3,0))</f>
        <v>Utku KARAGÖZ</v>
      </c>
      <c r="E6696" s="72">
        <f>IF(B6696="TATİL",0,IF(F6695=0,F6694+1,IF(LİSTE!$F$1=F6695,1,F6695+1)))</f>
        <v>21</v>
      </c>
      <c r="F6696" s="72">
        <f>IF(E6696=0,0,IF(LİSTE!$F$1=E6696,1,E6696+1))</f>
        <v>22</v>
      </c>
      <c r="G6696" s="72" t="str">
        <f>IFERROR(VLOOKUP(A6696,TATİLLER!$A$2:$D$30000,3,0),"TATİL DEĞİL")</f>
        <v>TATİL DEĞİL</v>
      </c>
    </row>
    <row r="6697" spans="1:7" x14ac:dyDescent="0.25">
      <c r="A6697" s="74">
        <f t="shared" ref="A6697" si="1549">A6696+3</f>
        <v>54574</v>
      </c>
      <c r="B6697" s="72">
        <f t="shared" si="1541"/>
        <v>1</v>
      </c>
      <c r="C6697" s="72" t="str">
        <f>IF(E6697=0,"RESMİ TATİL",VLOOKUP(E6697,LİSTE!$B$7:$D$1300,3,0))</f>
        <v>Feyza Zümra AVCIOĞLU</v>
      </c>
      <c r="D6697" s="72" t="str">
        <f>IF(F6697=0,"RESMİ TATİL",VLOOKUP(F6697,LİSTE!$B$7:$D$1300,3,0))</f>
        <v>Yusuf Ali TABUR</v>
      </c>
      <c r="E6697" s="72">
        <f>IF(B6697="TATİL",0,IF(F6696=0,F6695+1,IF(LİSTE!$F$1=F6696,1,F6696+1)))</f>
        <v>23</v>
      </c>
      <c r="F6697" s="72">
        <f>IF(E6697=0,0,IF(LİSTE!$F$1=E6697,1,E6697+1))</f>
        <v>24</v>
      </c>
      <c r="G6697" s="72" t="str">
        <f>IFERROR(VLOOKUP(A6697,TATİLLER!$A$2:$D$30000,3,0),"TATİL DEĞİL")</f>
        <v>TATİL DEĞİL</v>
      </c>
    </row>
    <row r="6698" spans="1:7" x14ac:dyDescent="0.25">
      <c r="A6698" s="74">
        <f t="shared" ref="A6698:A6761" si="1550">A6697+1</f>
        <v>54575</v>
      </c>
      <c r="B6698" s="72">
        <f t="shared" si="1541"/>
        <v>2</v>
      </c>
      <c r="C6698" s="72" t="str">
        <f>IF(E6698=0,"RESMİ TATİL",VLOOKUP(E6698,LİSTE!$B$7:$D$1300,3,0))</f>
        <v>Irmak UTEBAY</v>
      </c>
      <c r="D6698" s="72" t="str">
        <f>IF(F6698=0,"RESMİ TATİL",VLOOKUP(F6698,LİSTE!$B$7:$D$1300,3,0))</f>
        <v>Kerem AKKOÇ</v>
      </c>
      <c r="E6698" s="72">
        <f>IF(B6698="TATİL",0,IF(F6697=0,F6696+1,IF(LİSTE!$F$1=F6697,1,F6697+1)))</f>
        <v>25</v>
      </c>
      <c r="F6698" s="72">
        <f>IF(E6698=0,0,IF(LİSTE!$F$1=E6698,1,E6698+1))</f>
        <v>26</v>
      </c>
      <c r="G6698" s="72" t="str">
        <f>IFERROR(VLOOKUP(A6698,TATİLLER!$A$2:$D$30000,3,0),"TATİL DEĞİL")</f>
        <v>TATİL DEĞİL</v>
      </c>
    </row>
    <row r="6699" spans="1:7" x14ac:dyDescent="0.25">
      <c r="A6699" s="74">
        <f t="shared" si="1550"/>
        <v>54576</v>
      </c>
      <c r="B6699" s="72">
        <f t="shared" si="1541"/>
        <v>3</v>
      </c>
      <c r="C6699" s="72" t="str">
        <f>IF(E6699=0,"RESMİ TATİL",VLOOKUP(E6699,LİSTE!$B$7:$D$1300,3,0))</f>
        <v>Elçin Ayşe ELMAS</v>
      </c>
      <c r="D6699" s="72" t="str">
        <f>IF(F6699=0,"RESMİ TATİL",VLOOKUP(F6699,LİSTE!$B$7:$D$1300,3,0))</f>
        <v>Muhammed YILDIZDAĞ</v>
      </c>
      <c r="E6699" s="72">
        <f>IF(B6699="TATİL",0,IF(F6698=0,F6697+1,IF(LİSTE!$F$1=F6698,1,F6698+1)))</f>
        <v>27</v>
      </c>
      <c r="F6699" s="72">
        <f>IF(E6699=0,0,IF(LİSTE!$F$1=E6699,1,E6699+1))</f>
        <v>28</v>
      </c>
      <c r="G6699" s="72" t="str">
        <f>IFERROR(VLOOKUP(A6699,TATİLLER!$A$2:$D$30000,3,0),"TATİL DEĞİL")</f>
        <v>TATİL DEĞİL</v>
      </c>
    </row>
    <row r="6700" spans="1:7" x14ac:dyDescent="0.25">
      <c r="A6700" s="74">
        <f t="shared" si="1550"/>
        <v>54577</v>
      </c>
      <c r="B6700" s="72">
        <f t="shared" si="1541"/>
        <v>4</v>
      </c>
      <c r="C6700" s="72" t="str">
        <f>IF(E6700=0,"RESMİ TATİL",VLOOKUP(E6700,LİSTE!$B$7:$D$1300,3,0))</f>
        <v>Nisa Nur SANCAR</v>
      </c>
      <c r="D6700" s="72" t="str">
        <f>IF(F6700=0,"RESMİ TATİL",VLOOKUP(F6700,LİSTE!$B$7:$D$1300,3,0))</f>
        <v>Esila ÇETİN</v>
      </c>
      <c r="E6700" s="72">
        <f>IF(B6700="TATİL",0,IF(F6699=0,F6698+1,IF(LİSTE!$F$1=F6699,1,F6699+1)))</f>
        <v>1</v>
      </c>
      <c r="F6700" s="72">
        <f>IF(E6700=0,0,IF(LİSTE!$F$1=E6700,1,E6700+1))</f>
        <v>2</v>
      </c>
      <c r="G6700" s="72" t="str">
        <f>IFERROR(VLOOKUP(A6700,TATİLLER!$A$2:$D$30000,3,0),"TATİL DEĞİL")</f>
        <v>TATİL DEĞİL</v>
      </c>
    </row>
    <row r="6701" spans="1:7" x14ac:dyDescent="0.25">
      <c r="A6701" s="74">
        <f t="shared" si="1550"/>
        <v>54578</v>
      </c>
      <c r="B6701" s="72">
        <f t="shared" si="1541"/>
        <v>5</v>
      </c>
      <c r="C6701" s="72" t="str">
        <f>IF(E6701=0,"RESMİ TATİL",VLOOKUP(E6701,LİSTE!$B$7:$D$1300,3,0))</f>
        <v>Zeynep Sevde TOPUZ</v>
      </c>
      <c r="D6701" s="72" t="str">
        <f>IF(F6701=0,"RESMİ TATİL",VLOOKUP(F6701,LİSTE!$B$7:$D$1300,3,0))</f>
        <v>Ömer Asaf KADAŞ</v>
      </c>
      <c r="E6701" s="72">
        <f>IF(B6701="TATİL",0,IF(F6700=0,F6699+1,IF(LİSTE!$F$1=F6700,1,F6700+1)))</f>
        <v>3</v>
      </c>
      <c r="F6701" s="72">
        <f>IF(E6701=0,0,IF(LİSTE!$F$1=E6701,1,E6701+1))</f>
        <v>4</v>
      </c>
      <c r="G6701" s="72" t="str">
        <f>IFERROR(VLOOKUP(A6701,TATİLLER!$A$2:$D$30000,3,0),"TATİL DEĞİL")</f>
        <v>TATİL DEĞİL</v>
      </c>
    </row>
    <row r="6702" spans="1:7" x14ac:dyDescent="0.25">
      <c r="A6702" s="74">
        <f t="shared" ref="A6702" si="1551">A6701+3</f>
        <v>54581</v>
      </c>
      <c r="B6702" s="72">
        <f t="shared" si="1541"/>
        <v>1</v>
      </c>
      <c r="C6702" s="72" t="str">
        <f>IF(E6702=0,"RESMİ TATİL",VLOOKUP(E6702,LİSTE!$B$7:$D$1300,3,0))</f>
        <v>Ramazan Baran ADIGÜZEL</v>
      </c>
      <c r="D6702" s="72" t="str">
        <f>IF(F6702=0,"RESMİ TATİL",VLOOKUP(F6702,LİSTE!$B$7:$D$1300,3,0))</f>
        <v>Bahar AKGÜN</v>
      </c>
      <c r="E6702" s="72">
        <f>IF(B6702="TATİL",0,IF(F6701=0,F6700+1,IF(LİSTE!$F$1=F6701,1,F6701+1)))</f>
        <v>5</v>
      </c>
      <c r="F6702" s="72">
        <f>IF(E6702=0,0,IF(LİSTE!$F$1=E6702,1,E6702+1))</f>
        <v>6</v>
      </c>
      <c r="G6702" s="72" t="str">
        <f>IFERROR(VLOOKUP(A6702,TATİLLER!$A$2:$D$30000,3,0),"TATİL DEĞİL")</f>
        <v>TATİL DEĞİL</v>
      </c>
    </row>
    <row r="6703" spans="1:7" x14ac:dyDescent="0.25">
      <c r="A6703" s="74">
        <f t="shared" si="1550"/>
        <v>54582</v>
      </c>
      <c r="B6703" s="72">
        <f t="shared" si="1541"/>
        <v>2</v>
      </c>
      <c r="C6703" s="72" t="str">
        <f>IF(E6703=0,"RESMİ TATİL",VLOOKUP(E6703,LİSTE!$B$7:$D$1300,3,0))</f>
        <v>Ömer AKGÜL</v>
      </c>
      <c r="D6703" s="72" t="str">
        <f>IF(F6703=0,"RESMİ TATİL",VLOOKUP(F6703,LİSTE!$B$7:$D$1300,3,0))</f>
        <v>Muharrem EFE TANRIVERDİ</v>
      </c>
      <c r="E6703" s="72">
        <f>IF(B6703="TATİL",0,IF(F6702=0,F6701+1,IF(LİSTE!$F$1=F6702,1,F6702+1)))</f>
        <v>7</v>
      </c>
      <c r="F6703" s="72">
        <f>IF(E6703=0,0,IF(LİSTE!$F$1=E6703,1,E6703+1))</f>
        <v>8</v>
      </c>
      <c r="G6703" s="72" t="str">
        <f>IFERROR(VLOOKUP(A6703,TATİLLER!$A$2:$D$30000,3,0),"TATİL DEĞİL")</f>
        <v>TATİL DEĞİL</v>
      </c>
    </row>
    <row r="6704" spans="1:7" x14ac:dyDescent="0.25">
      <c r="A6704" s="74">
        <f t="shared" si="1550"/>
        <v>54583</v>
      </c>
      <c r="B6704" s="72">
        <f t="shared" si="1541"/>
        <v>3</v>
      </c>
      <c r="C6704" s="72" t="str">
        <f>IF(E6704=0,"RESMİ TATİL",VLOOKUP(E6704,LİSTE!$B$7:$D$1300,3,0))</f>
        <v>Anıl DOĞAN</v>
      </c>
      <c r="D6704" s="72" t="str">
        <f>IF(F6704=0,"RESMİ TATİL",VLOOKUP(F6704,LİSTE!$B$7:$D$1300,3,0))</f>
        <v>İpek ARSLAN</v>
      </c>
      <c r="E6704" s="72">
        <f>IF(B6704="TATİL",0,IF(F6703=0,F6702+1,IF(LİSTE!$F$1=F6703,1,F6703+1)))</f>
        <v>9</v>
      </c>
      <c r="F6704" s="72">
        <f>IF(E6704=0,0,IF(LİSTE!$F$1=E6704,1,E6704+1))</f>
        <v>10</v>
      </c>
      <c r="G6704" s="72" t="str">
        <f>IFERROR(VLOOKUP(A6704,TATİLLER!$A$2:$D$30000,3,0),"TATİL DEĞİL")</f>
        <v>TATİL DEĞİL</v>
      </c>
    </row>
    <row r="6705" spans="1:7" x14ac:dyDescent="0.25">
      <c r="A6705" s="74">
        <f t="shared" si="1550"/>
        <v>54584</v>
      </c>
      <c r="B6705" s="72">
        <f t="shared" si="1541"/>
        <v>4</v>
      </c>
      <c r="C6705" s="72" t="str">
        <f>IF(E6705=0,"RESMİ TATİL",VLOOKUP(E6705,LİSTE!$B$7:$D$1300,3,0))</f>
        <v>Efe KARSAK</v>
      </c>
      <c r="D6705" s="72" t="str">
        <f>IF(F6705=0,"RESMİ TATİL",VLOOKUP(F6705,LİSTE!$B$7:$D$1300,3,0))</f>
        <v>Abdullah KIRBAÇ</v>
      </c>
      <c r="E6705" s="72">
        <f>IF(B6705="TATİL",0,IF(F6704=0,F6703+1,IF(LİSTE!$F$1=F6704,1,F6704+1)))</f>
        <v>11</v>
      </c>
      <c r="F6705" s="72">
        <f>IF(E6705=0,0,IF(LİSTE!$F$1=E6705,1,E6705+1))</f>
        <v>12</v>
      </c>
      <c r="G6705" s="72" t="str">
        <f>IFERROR(VLOOKUP(A6705,TATİLLER!$A$2:$D$30000,3,0),"TATİL DEĞİL")</f>
        <v>TATİL DEĞİL</v>
      </c>
    </row>
    <row r="6706" spans="1:7" x14ac:dyDescent="0.25">
      <c r="A6706" s="74">
        <f t="shared" si="1550"/>
        <v>54585</v>
      </c>
      <c r="B6706" s="72">
        <f t="shared" si="1541"/>
        <v>5</v>
      </c>
      <c r="C6706" s="72" t="str">
        <f>IF(E6706=0,"RESMİ TATİL",VLOOKUP(E6706,LİSTE!$B$7:$D$1300,3,0))</f>
        <v>Ümmü Defne GÜLER</v>
      </c>
      <c r="D6706" s="72" t="str">
        <f>IF(F6706=0,"RESMİ TATİL",VLOOKUP(F6706,LİSTE!$B$7:$D$1300,3,0))</f>
        <v>Şevval ÖZDAMAR</v>
      </c>
      <c r="E6706" s="72">
        <f>IF(B6706="TATİL",0,IF(F6705=0,F6704+1,IF(LİSTE!$F$1=F6705,1,F6705+1)))</f>
        <v>13</v>
      </c>
      <c r="F6706" s="72">
        <f>IF(E6706=0,0,IF(LİSTE!$F$1=E6706,1,E6706+1))</f>
        <v>14</v>
      </c>
      <c r="G6706" s="72" t="str">
        <f>IFERROR(VLOOKUP(A6706,TATİLLER!$A$2:$D$30000,3,0),"TATİL DEĞİL")</f>
        <v>TATİL DEĞİL</v>
      </c>
    </row>
    <row r="6707" spans="1:7" x14ac:dyDescent="0.25">
      <c r="A6707" s="74">
        <f t="shared" ref="A6707" si="1552">A6706+3</f>
        <v>54588</v>
      </c>
      <c r="B6707" s="72">
        <f t="shared" si="1541"/>
        <v>1</v>
      </c>
      <c r="C6707" s="72" t="str">
        <f>IF(E6707=0,"RESMİ TATİL",VLOOKUP(E6707,LİSTE!$B$7:$D$1300,3,0))</f>
        <v>Zeynep AKDAĞ</v>
      </c>
      <c r="D6707" s="72" t="str">
        <f>IF(F6707=0,"RESMİ TATİL",VLOOKUP(F6707,LİSTE!$B$7:$D$1300,3,0))</f>
        <v>Esma ÇOKER</v>
      </c>
      <c r="E6707" s="72">
        <f>IF(B6707="TATİL",0,IF(F6706=0,F6705+1,IF(LİSTE!$F$1=F6706,1,F6706+1)))</f>
        <v>15</v>
      </c>
      <c r="F6707" s="72">
        <f>IF(E6707=0,0,IF(LİSTE!$F$1=E6707,1,E6707+1))</f>
        <v>16</v>
      </c>
      <c r="G6707" s="72" t="str">
        <f>IFERROR(VLOOKUP(A6707,TATİLLER!$A$2:$D$30000,3,0),"TATİL DEĞİL")</f>
        <v>TATİL DEĞİL</v>
      </c>
    </row>
    <row r="6708" spans="1:7" x14ac:dyDescent="0.25">
      <c r="A6708" s="74">
        <f t="shared" si="1550"/>
        <v>54589</v>
      </c>
      <c r="B6708" s="72">
        <f t="shared" si="1541"/>
        <v>2</v>
      </c>
      <c r="C6708" s="72" t="str">
        <f>IF(E6708=0,"RESMİ TATİL",VLOOKUP(E6708,LİSTE!$B$7:$D$1300,3,0))</f>
        <v>Dursun Kubilay YAŞAR</v>
      </c>
      <c r="D6708" s="72" t="str">
        <f>IF(F6708=0,"RESMİ TATİL",VLOOKUP(F6708,LİSTE!$B$7:$D$1300,3,0))</f>
        <v>Zeynep Beril BAŞPINAR</v>
      </c>
      <c r="E6708" s="72">
        <f>IF(B6708="TATİL",0,IF(F6707=0,F6706+1,IF(LİSTE!$F$1=F6707,1,F6707+1)))</f>
        <v>17</v>
      </c>
      <c r="F6708" s="72">
        <f>IF(E6708=0,0,IF(LİSTE!$F$1=E6708,1,E6708+1))</f>
        <v>18</v>
      </c>
      <c r="G6708" s="72" t="str">
        <f>IFERROR(VLOOKUP(A6708,TATİLLER!$A$2:$D$30000,3,0),"TATİL DEĞİL")</f>
        <v>TATİL DEĞİL</v>
      </c>
    </row>
    <row r="6709" spans="1:7" x14ac:dyDescent="0.25">
      <c r="A6709" s="74">
        <f t="shared" si="1550"/>
        <v>54590</v>
      </c>
      <c r="B6709" s="72">
        <f t="shared" si="1541"/>
        <v>3</v>
      </c>
      <c r="C6709" s="72" t="str">
        <f>IF(E6709=0,"RESMİ TATİL",VLOOKUP(E6709,LİSTE!$B$7:$D$1300,3,0))</f>
        <v>Ahmet DAL</v>
      </c>
      <c r="D6709" s="72" t="str">
        <f>IF(F6709=0,"RESMİ TATİL",VLOOKUP(F6709,LİSTE!$B$7:$D$1300,3,0))</f>
        <v>Emirhan KARATAŞ</v>
      </c>
      <c r="E6709" s="72">
        <f>IF(B6709="TATİL",0,IF(F6708=0,F6707+1,IF(LİSTE!$F$1=F6708,1,F6708+1)))</f>
        <v>19</v>
      </c>
      <c r="F6709" s="72">
        <f>IF(E6709=0,0,IF(LİSTE!$F$1=E6709,1,E6709+1))</f>
        <v>20</v>
      </c>
      <c r="G6709" s="72" t="str">
        <f>IFERROR(VLOOKUP(A6709,TATİLLER!$A$2:$D$30000,3,0),"TATİL DEĞİL")</f>
        <v>TATİL DEĞİL</v>
      </c>
    </row>
    <row r="6710" spans="1:7" x14ac:dyDescent="0.25">
      <c r="A6710" s="74">
        <f t="shared" si="1550"/>
        <v>54591</v>
      </c>
      <c r="B6710" s="72">
        <f t="shared" si="1541"/>
        <v>4</v>
      </c>
      <c r="C6710" s="72" t="str">
        <f>IF(E6710=0,"RESMİ TATİL",VLOOKUP(E6710,LİSTE!$B$7:$D$1300,3,0))</f>
        <v>Zümra Yeter ARI</v>
      </c>
      <c r="D6710" s="72" t="str">
        <f>IF(F6710=0,"RESMİ TATİL",VLOOKUP(F6710,LİSTE!$B$7:$D$1300,3,0))</f>
        <v>Utku KARAGÖZ</v>
      </c>
      <c r="E6710" s="72">
        <f>IF(B6710="TATİL",0,IF(F6709=0,F6708+1,IF(LİSTE!$F$1=F6709,1,F6709+1)))</f>
        <v>21</v>
      </c>
      <c r="F6710" s="72">
        <f>IF(E6710=0,0,IF(LİSTE!$F$1=E6710,1,E6710+1))</f>
        <v>22</v>
      </c>
      <c r="G6710" s="72" t="str">
        <f>IFERROR(VLOOKUP(A6710,TATİLLER!$A$2:$D$30000,3,0),"TATİL DEĞİL")</f>
        <v>TATİL DEĞİL</v>
      </c>
    </row>
    <row r="6711" spans="1:7" x14ac:dyDescent="0.25">
      <c r="A6711" s="74">
        <f t="shared" si="1550"/>
        <v>54592</v>
      </c>
      <c r="B6711" s="72">
        <f t="shared" si="1541"/>
        <v>5</v>
      </c>
      <c r="C6711" s="72" t="str">
        <f>IF(E6711=0,"RESMİ TATİL",VLOOKUP(E6711,LİSTE!$B$7:$D$1300,3,0))</f>
        <v>Feyza Zümra AVCIOĞLU</v>
      </c>
      <c r="D6711" s="72" t="str">
        <f>IF(F6711=0,"RESMİ TATİL",VLOOKUP(F6711,LİSTE!$B$7:$D$1300,3,0))</f>
        <v>Yusuf Ali TABUR</v>
      </c>
      <c r="E6711" s="72">
        <f>IF(B6711="TATİL",0,IF(F6710=0,F6709+1,IF(LİSTE!$F$1=F6710,1,F6710+1)))</f>
        <v>23</v>
      </c>
      <c r="F6711" s="72">
        <f>IF(E6711=0,0,IF(LİSTE!$F$1=E6711,1,E6711+1))</f>
        <v>24</v>
      </c>
      <c r="G6711" s="72" t="str">
        <f>IFERROR(VLOOKUP(A6711,TATİLLER!$A$2:$D$30000,3,0),"TATİL DEĞİL")</f>
        <v>TATİL DEĞİL</v>
      </c>
    </row>
    <row r="6712" spans="1:7" x14ac:dyDescent="0.25">
      <c r="A6712" s="74">
        <f t="shared" ref="A6712" si="1553">A6711+3</f>
        <v>54595</v>
      </c>
      <c r="B6712" s="72">
        <f t="shared" si="1541"/>
        <v>1</v>
      </c>
      <c r="C6712" s="72" t="str">
        <f>IF(E6712=0,"RESMİ TATİL",VLOOKUP(E6712,LİSTE!$B$7:$D$1300,3,0))</f>
        <v>Irmak UTEBAY</v>
      </c>
      <c r="D6712" s="72" t="str">
        <f>IF(F6712=0,"RESMİ TATİL",VLOOKUP(F6712,LİSTE!$B$7:$D$1300,3,0))</f>
        <v>Kerem AKKOÇ</v>
      </c>
      <c r="E6712" s="72">
        <f>IF(B6712="TATİL",0,IF(F6711=0,F6710+1,IF(LİSTE!$F$1=F6711,1,F6711+1)))</f>
        <v>25</v>
      </c>
      <c r="F6712" s="72">
        <f>IF(E6712=0,0,IF(LİSTE!$F$1=E6712,1,E6712+1))</f>
        <v>26</v>
      </c>
      <c r="G6712" s="72" t="str">
        <f>IFERROR(VLOOKUP(A6712,TATİLLER!$A$2:$D$30000,3,0),"TATİL DEĞİL")</f>
        <v>TATİL DEĞİL</v>
      </c>
    </row>
    <row r="6713" spans="1:7" x14ac:dyDescent="0.25">
      <c r="A6713" s="74">
        <f t="shared" si="1550"/>
        <v>54596</v>
      </c>
      <c r="B6713" s="72">
        <f t="shared" si="1541"/>
        <v>2</v>
      </c>
      <c r="C6713" s="72" t="str">
        <f>IF(E6713=0,"RESMİ TATİL",VLOOKUP(E6713,LİSTE!$B$7:$D$1300,3,0))</f>
        <v>Elçin Ayşe ELMAS</v>
      </c>
      <c r="D6713" s="72" t="str">
        <f>IF(F6713=0,"RESMİ TATİL",VLOOKUP(F6713,LİSTE!$B$7:$D$1300,3,0))</f>
        <v>Muhammed YILDIZDAĞ</v>
      </c>
      <c r="E6713" s="72">
        <f>IF(B6713="TATİL",0,IF(F6712=0,F6711+1,IF(LİSTE!$F$1=F6712,1,F6712+1)))</f>
        <v>27</v>
      </c>
      <c r="F6713" s="72">
        <f>IF(E6713=0,0,IF(LİSTE!$F$1=E6713,1,E6713+1))</f>
        <v>28</v>
      </c>
      <c r="G6713" s="72" t="str">
        <f>IFERROR(VLOOKUP(A6713,TATİLLER!$A$2:$D$30000,3,0),"TATİL DEĞİL")</f>
        <v>TATİL DEĞİL</v>
      </c>
    </row>
    <row r="6714" spans="1:7" x14ac:dyDescent="0.25">
      <c r="A6714" s="74">
        <f t="shared" si="1550"/>
        <v>54597</v>
      </c>
      <c r="B6714" s="72">
        <f t="shared" si="1541"/>
        <v>3</v>
      </c>
      <c r="C6714" s="72" t="str">
        <f>IF(E6714=0,"RESMİ TATİL",VLOOKUP(E6714,LİSTE!$B$7:$D$1300,3,0))</f>
        <v>Nisa Nur SANCAR</v>
      </c>
      <c r="D6714" s="72" t="str">
        <f>IF(F6714=0,"RESMİ TATİL",VLOOKUP(F6714,LİSTE!$B$7:$D$1300,3,0))</f>
        <v>Esila ÇETİN</v>
      </c>
      <c r="E6714" s="72">
        <f>IF(B6714="TATİL",0,IF(F6713=0,F6712+1,IF(LİSTE!$F$1=F6713,1,F6713+1)))</f>
        <v>1</v>
      </c>
      <c r="F6714" s="72">
        <f>IF(E6714=0,0,IF(LİSTE!$F$1=E6714,1,E6714+1))</f>
        <v>2</v>
      </c>
      <c r="G6714" s="72" t="str">
        <f>IFERROR(VLOOKUP(A6714,TATİLLER!$A$2:$D$30000,3,0),"TATİL DEĞİL")</f>
        <v>TATİL DEĞİL</v>
      </c>
    </row>
    <row r="6715" spans="1:7" x14ac:dyDescent="0.25">
      <c r="A6715" s="74">
        <f t="shared" si="1550"/>
        <v>54598</v>
      </c>
      <c r="B6715" s="72">
        <f t="shared" si="1541"/>
        <v>4</v>
      </c>
      <c r="C6715" s="72" t="str">
        <f>IF(E6715=0,"RESMİ TATİL",VLOOKUP(E6715,LİSTE!$B$7:$D$1300,3,0))</f>
        <v>Zeynep Sevde TOPUZ</v>
      </c>
      <c r="D6715" s="72" t="str">
        <f>IF(F6715=0,"RESMİ TATİL",VLOOKUP(F6715,LİSTE!$B$7:$D$1300,3,0))</f>
        <v>Ömer Asaf KADAŞ</v>
      </c>
      <c r="E6715" s="72">
        <f>IF(B6715="TATİL",0,IF(F6714=0,F6713+1,IF(LİSTE!$F$1=F6714,1,F6714+1)))</f>
        <v>3</v>
      </c>
      <c r="F6715" s="72">
        <f>IF(E6715=0,0,IF(LİSTE!$F$1=E6715,1,E6715+1))</f>
        <v>4</v>
      </c>
      <c r="G6715" s="72" t="str">
        <f>IFERROR(VLOOKUP(A6715,TATİLLER!$A$2:$D$30000,3,0),"TATİL DEĞİL")</f>
        <v>TATİL DEĞİL</v>
      </c>
    </row>
    <row r="6716" spans="1:7" x14ac:dyDescent="0.25">
      <c r="A6716" s="74">
        <f t="shared" si="1550"/>
        <v>54599</v>
      </c>
      <c r="B6716" s="72">
        <f t="shared" si="1541"/>
        <v>5</v>
      </c>
      <c r="C6716" s="72" t="str">
        <f>IF(E6716=0,"RESMİ TATİL",VLOOKUP(E6716,LİSTE!$B$7:$D$1300,3,0))</f>
        <v>Ramazan Baran ADIGÜZEL</v>
      </c>
      <c r="D6716" s="72" t="str">
        <f>IF(F6716=0,"RESMİ TATİL",VLOOKUP(F6716,LİSTE!$B$7:$D$1300,3,0))</f>
        <v>Bahar AKGÜN</v>
      </c>
      <c r="E6716" s="72">
        <f>IF(B6716="TATİL",0,IF(F6715=0,F6714+1,IF(LİSTE!$F$1=F6715,1,F6715+1)))</f>
        <v>5</v>
      </c>
      <c r="F6716" s="72">
        <f>IF(E6716=0,0,IF(LİSTE!$F$1=E6716,1,E6716+1))</f>
        <v>6</v>
      </c>
      <c r="G6716" s="72" t="str">
        <f>IFERROR(VLOOKUP(A6716,TATİLLER!$A$2:$D$30000,3,0),"TATİL DEĞİL")</f>
        <v>TATİL DEĞİL</v>
      </c>
    </row>
    <row r="6717" spans="1:7" x14ac:dyDescent="0.25">
      <c r="A6717" s="74">
        <f t="shared" ref="A6717" si="1554">A6716+3</f>
        <v>54602</v>
      </c>
      <c r="B6717" s="72">
        <f t="shared" si="1541"/>
        <v>1</v>
      </c>
      <c r="C6717" s="72" t="str">
        <f>IF(E6717=0,"RESMİ TATİL",VLOOKUP(E6717,LİSTE!$B$7:$D$1300,3,0))</f>
        <v>Ömer AKGÜL</v>
      </c>
      <c r="D6717" s="72" t="str">
        <f>IF(F6717=0,"RESMİ TATİL",VLOOKUP(F6717,LİSTE!$B$7:$D$1300,3,0))</f>
        <v>Muharrem EFE TANRIVERDİ</v>
      </c>
      <c r="E6717" s="72">
        <f>IF(B6717="TATİL",0,IF(F6716=0,F6715+1,IF(LİSTE!$F$1=F6716,1,F6716+1)))</f>
        <v>7</v>
      </c>
      <c r="F6717" s="72">
        <f>IF(E6717=0,0,IF(LİSTE!$F$1=E6717,1,E6717+1))</f>
        <v>8</v>
      </c>
      <c r="G6717" s="72" t="str">
        <f>IFERROR(VLOOKUP(A6717,TATİLLER!$A$2:$D$30000,3,0),"TATİL DEĞİL")</f>
        <v>TATİL DEĞİL</v>
      </c>
    </row>
    <row r="6718" spans="1:7" x14ac:dyDescent="0.25">
      <c r="A6718" s="74">
        <f t="shared" si="1550"/>
        <v>54603</v>
      </c>
      <c r="B6718" s="72">
        <f t="shared" si="1541"/>
        <v>2</v>
      </c>
      <c r="C6718" s="72" t="str">
        <f>IF(E6718=0,"RESMİ TATİL",VLOOKUP(E6718,LİSTE!$B$7:$D$1300,3,0))</f>
        <v>Anıl DOĞAN</v>
      </c>
      <c r="D6718" s="72" t="str">
        <f>IF(F6718=0,"RESMİ TATİL",VLOOKUP(F6718,LİSTE!$B$7:$D$1300,3,0))</f>
        <v>İpek ARSLAN</v>
      </c>
      <c r="E6718" s="72">
        <f>IF(B6718="TATİL",0,IF(F6717=0,F6716+1,IF(LİSTE!$F$1=F6717,1,F6717+1)))</f>
        <v>9</v>
      </c>
      <c r="F6718" s="72">
        <f>IF(E6718=0,0,IF(LİSTE!$F$1=E6718,1,E6718+1))</f>
        <v>10</v>
      </c>
      <c r="G6718" s="72" t="str">
        <f>IFERROR(VLOOKUP(A6718,TATİLLER!$A$2:$D$30000,3,0),"TATİL DEĞİL")</f>
        <v>TATİL DEĞİL</v>
      </c>
    </row>
    <row r="6719" spans="1:7" x14ac:dyDescent="0.25">
      <c r="A6719" s="74">
        <f t="shared" si="1550"/>
        <v>54604</v>
      </c>
      <c r="B6719" s="72">
        <f t="shared" si="1541"/>
        <v>3</v>
      </c>
      <c r="C6719" s="72" t="str">
        <f>IF(E6719=0,"RESMİ TATİL",VLOOKUP(E6719,LİSTE!$B$7:$D$1300,3,0))</f>
        <v>Efe KARSAK</v>
      </c>
      <c r="D6719" s="72" t="str">
        <f>IF(F6719=0,"RESMİ TATİL",VLOOKUP(F6719,LİSTE!$B$7:$D$1300,3,0))</f>
        <v>Abdullah KIRBAÇ</v>
      </c>
      <c r="E6719" s="72">
        <f>IF(B6719="TATİL",0,IF(F6718=0,F6717+1,IF(LİSTE!$F$1=F6718,1,F6718+1)))</f>
        <v>11</v>
      </c>
      <c r="F6719" s="72">
        <f>IF(E6719=0,0,IF(LİSTE!$F$1=E6719,1,E6719+1))</f>
        <v>12</v>
      </c>
      <c r="G6719" s="72" t="str">
        <f>IFERROR(VLOOKUP(A6719,TATİLLER!$A$2:$D$30000,3,0),"TATİL DEĞİL")</f>
        <v>TATİL DEĞİL</v>
      </c>
    </row>
    <row r="6720" spans="1:7" x14ac:dyDescent="0.25">
      <c r="A6720" s="74">
        <f t="shared" si="1550"/>
        <v>54605</v>
      </c>
      <c r="B6720" s="72">
        <f t="shared" si="1541"/>
        <v>4</v>
      </c>
      <c r="C6720" s="72" t="str">
        <f>IF(E6720=0,"RESMİ TATİL",VLOOKUP(E6720,LİSTE!$B$7:$D$1300,3,0))</f>
        <v>Ümmü Defne GÜLER</v>
      </c>
      <c r="D6720" s="72" t="str">
        <f>IF(F6720=0,"RESMİ TATİL",VLOOKUP(F6720,LİSTE!$B$7:$D$1300,3,0))</f>
        <v>Şevval ÖZDAMAR</v>
      </c>
      <c r="E6720" s="72">
        <f>IF(B6720="TATİL",0,IF(F6719=0,F6718+1,IF(LİSTE!$F$1=F6719,1,F6719+1)))</f>
        <v>13</v>
      </c>
      <c r="F6720" s="72">
        <f>IF(E6720=0,0,IF(LİSTE!$F$1=E6720,1,E6720+1))</f>
        <v>14</v>
      </c>
      <c r="G6720" s="72" t="str">
        <f>IFERROR(VLOOKUP(A6720,TATİLLER!$A$2:$D$30000,3,0),"TATİL DEĞİL")</f>
        <v>TATİL DEĞİL</v>
      </c>
    </row>
    <row r="6721" spans="1:7" x14ac:dyDescent="0.25">
      <c r="A6721" s="74">
        <f t="shared" si="1550"/>
        <v>54606</v>
      </c>
      <c r="B6721" s="72">
        <f t="shared" si="1541"/>
        <v>5</v>
      </c>
      <c r="C6721" s="72" t="str">
        <f>IF(E6721=0,"RESMİ TATİL",VLOOKUP(E6721,LİSTE!$B$7:$D$1300,3,0))</f>
        <v>Zeynep AKDAĞ</v>
      </c>
      <c r="D6721" s="72" t="str">
        <f>IF(F6721=0,"RESMİ TATİL",VLOOKUP(F6721,LİSTE!$B$7:$D$1300,3,0))</f>
        <v>Esma ÇOKER</v>
      </c>
      <c r="E6721" s="72">
        <f>IF(B6721="TATİL",0,IF(F6720=0,F6719+1,IF(LİSTE!$F$1=F6720,1,F6720+1)))</f>
        <v>15</v>
      </c>
      <c r="F6721" s="72">
        <f>IF(E6721=0,0,IF(LİSTE!$F$1=E6721,1,E6721+1))</f>
        <v>16</v>
      </c>
      <c r="G6721" s="72" t="str">
        <f>IFERROR(VLOOKUP(A6721,TATİLLER!$A$2:$D$30000,3,0),"TATİL DEĞİL")</f>
        <v>TATİL DEĞİL</v>
      </c>
    </row>
    <row r="6722" spans="1:7" x14ac:dyDescent="0.25">
      <c r="A6722" s="74">
        <f t="shared" ref="A6722" si="1555">A6721+3</f>
        <v>54609</v>
      </c>
      <c r="B6722" s="72">
        <f t="shared" si="1541"/>
        <v>1</v>
      </c>
      <c r="C6722" s="72" t="str">
        <f>IF(E6722=0,"RESMİ TATİL",VLOOKUP(E6722,LİSTE!$B$7:$D$1300,3,0))</f>
        <v>Dursun Kubilay YAŞAR</v>
      </c>
      <c r="D6722" s="72" t="str">
        <f>IF(F6722=0,"RESMİ TATİL",VLOOKUP(F6722,LİSTE!$B$7:$D$1300,3,0))</f>
        <v>Zeynep Beril BAŞPINAR</v>
      </c>
      <c r="E6722" s="72">
        <f>IF(B6722="TATİL",0,IF(F6721=0,F6720+1,IF(LİSTE!$F$1=F6721,1,F6721+1)))</f>
        <v>17</v>
      </c>
      <c r="F6722" s="72">
        <f>IF(E6722=0,0,IF(LİSTE!$F$1=E6722,1,E6722+1))</f>
        <v>18</v>
      </c>
      <c r="G6722" s="72" t="str">
        <f>IFERROR(VLOOKUP(A6722,TATİLLER!$A$2:$D$30000,3,0),"TATİL DEĞİL")</f>
        <v>TATİL DEĞİL</v>
      </c>
    </row>
    <row r="6723" spans="1:7" x14ac:dyDescent="0.25">
      <c r="A6723" s="74">
        <f t="shared" si="1550"/>
        <v>54610</v>
      </c>
      <c r="B6723" s="72">
        <f t="shared" ref="B6723:B6786" si="1556">IF(G6723="TATİL","TATİL",WEEKDAY(A6723,2))</f>
        <v>2</v>
      </c>
      <c r="C6723" s="72" t="str">
        <f>IF(E6723=0,"RESMİ TATİL",VLOOKUP(E6723,LİSTE!$B$7:$D$1300,3,0))</f>
        <v>Ahmet DAL</v>
      </c>
      <c r="D6723" s="72" t="str">
        <f>IF(F6723=0,"RESMİ TATİL",VLOOKUP(F6723,LİSTE!$B$7:$D$1300,3,0))</f>
        <v>Emirhan KARATAŞ</v>
      </c>
      <c r="E6723" s="72">
        <f>IF(B6723="TATİL",0,IF(F6722=0,F6721+1,IF(LİSTE!$F$1=F6722,1,F6722+1)))</f>
        <v>19</v>
      </c>
      <c r="F6723" s="72">
        <f>IF(E6723=0,0,IF(LİSTE!$F$1=E6723,1,E6723+1))</f>
        <v>20</v>
      </c>
      <c r="G6723" s="72" t="str">
        <f>IFERROR(VLOOKUP(A6723,TATİLLER!$A$2:$D$30000,3,0),"TATİL DEĞİL")</f>
        <v>TATİL DEĞİL</v>
      </c>
    </row>
    <row r="6724" spans="1:7" x14ac:dyDescent="0.25">
      <c r="A6724" s="74">
        <f t="shared" si="1550"/>
        <v>54611</v>
      </c>
      <c r="B6724" s="72">
        <f t="shared" si="1556"/>
        <v>3</v>
      </c>
      <c r="C6724" s="72" t="str">
        <f>IF(E6724=0,"RESMİ TATİL",VLOOKUP(E6724,LİSTE!$B$7:$D$1300,3,0))</f>
        <v>Zümra Yeter ARI</v>
      </c>
      <c r="D6724" s="72" t="str">
        <f>IF(F6724=0,"RESMİ TATİL",VLOOKUP(F6724,LİSTE!$B$7:$D$1300,3,0))</f>
        <v>Utku KARAGÖZ</v>
      </c>
      <c r="E6724" s="72">
        <f>IF(B6724="TATİL",0,IF(F6723=0,F6722+1,IF(LİSTE!$F$1=F6723,1,F6723+1)))</f>
        <v>21</v>
      </c>
      <c r="F6724" s="72">
        <f>IF(E6724=0,0,IF(LİSTE!$F$1=E6724,1,E6724+1))</f>
        <v>22</v>
      </c>
      <c r="G6724" s="72" t="str">
        <f>IFERROR(VLOOKUP(A6724,TATİLLER!$A$2:$D$30000,3,0),"TATİL DEĞİL")</f>
        <v>TATİL DEĞİL</v>
      </c>
    </row>
    <row r="6725" spans="1:7" x14ac:dyDescent="0.25">
      <c r="A6725" s="74">
        <f t="shared" si="1550"/>
        <v>54612</v>
      </c>
      <c r="B6725" s="72">
        <f t="shared" si="1556"/>
        <v>4</v>
      </c>
      <c r="C6725" s="72" t="str">
        <f>IF(E6725=0,"RESMİ TATİL",VLOOKUP(E6725,LİSTE!$B$7:$D$1300,3,0))</f>
        <v>Feyza Zümra AVCIOĞLU</v>
      </c>
      <c r="D6725" s="72" t="str">
        <f>IF(F6725=0,"RESMİ TATİL",VLOOKUP(F6725,LİSTE!$B$7:$D$1300,3,0))</f>
        <v>Yusuf Ali TABUR</v>
      </c>
      <c r="E6725" s="72">
        <f>IF(B6725="TATİL",0,IF(F6724=0,F6723+1,IF(LİSTE!$F$1=F6724,1,F6724+1)))</f>
        <v>23</v>
      </c>
      <c r="F6725" s="72">
        <f>IF(E6725=0,0,IF(LİSTE!$F$1=E6725,1,E6725+1))</f>
        <v>24</v>
      </c>
      <c r="G6725" s="72" t="str">
        <f>IFERROR(VLOOKUP(A6725,TATİLLER!$A$2:$D$30000,3,0),"TATİL DEĞİL")</f>
        <v>TATİL DEĞİL</v>
      </c>
    </row>
    <row r="6726" spans="1:7" x14ac:dyDescent="0.25">
      <c r="A6726" s="74">
        <f t="shared" si="1550"/>
        <v>54613</v>
      </c>
      <c r="B6726" s="72">
        <f t="shared" si="1556"/>
        <v>5</v>
      </c>
      <c r="C6726" s="72" t="str">
        <f>IF(E6726=0,"RESMİ TATİL",VLOOKUP(E6726,LİSTE!$B$7:$D$1300,3,0))</f>
        <v>Irmak UTEBAY</v>
      </c>
      <c r="D6726" s="72" t="str">
        <f>IF(F6726=0,"RESMİ TATİL",VLOOKUP(F6726,LİSTE!$B$7:$D$1300,3,0))</f>
        <v>Kerem AKKOÇ</v>
      </c>
      <c r="E6726" s="72">
        <f>IF(B6726="TATİL",0,IF(F6725=0,F6724+1,IF(LİSTE!$F$1=F6725,1,F6725+1)))</f>
        <v>25</v>
      </c>
      <c r="F6726" s="72">
        <f>IF(E6726=0,0,IF(LİSTE!$F$1=E6726,1,E6726+1))</f>
        <v>26</v>
      </c>
      <c r="G6726" s="72" t="str">
        <f>IFERROR(VLOOKUP(A6726,TATİLLER!$A$2:$D$30000,3,0),"TATİL DEĞİL")</f>
        <v>TATİL DEĞİL</v>
      </c>
    </row>
    <row r="6727" spans="1:7" x14ac:dyDescent="0.25">
      <c r="A6727" s="74">
        <f t="shared" ref="A6727" si="1557">A6726+3</f>
        <v>54616</v>
      </c>
      <c r="B6727" s="72">
        <f t="shared" si="1556"/>
        <v>1</v>
      </c>
      <c r="C6727" s="72" t="str">
        <f>IF(E6727=0,"RESMİ TATİL",VLOOKUP(E6727,LİSTE!$B$7:$D$1300,3,0))</f>
        <v>Elçin Ayşe ELMAS</v>
      </c>
      <c r="D6727" s="72" t="str">
        <f>IF(F6727=0,"RESMİ TATİL",VLOOKUP(F6727,LİSTE!$B$7:$D$1300,3,0))</f>
        <v>Muhammed YILDIZDAĞ</v>
      </c>
      <c r="E6727" s="72">
        <f>IF(B6727="TATİL",0,IF(F6726=0,F6725+1,IF(LİSTE!$F$1=F6726,1,F6726+1)))</f>
        <v>27</v>
      </c>
      <c r="F6727" s="72">
        <f>IF(E6727=0,0,IF(LİSTE!$F$1=E6727,1,E6727+1))</f>
        <v>28</v>
      </c>
      <c r="G6727" s="72" t="str">
        <f>IFERROR(VLOOKUP(A6727,TATİLLER!$A$2:$D$30000,3,0),"TATİL DEĞİL")</f>
        <v>TATİL DEĞİL</v>
      </c>
    </row>
    <row r="6728" spans="1:7" x14ac:dyDescent="0.25">
      <c r="A6728" s="74">
        <f t="shared" si="1550"/>
        <v>54617</v>
      </c>
      <c r="B6728" s="72">
        <f t="shared" si="1556"/>
        <v>2</v>
      </c>
      <c r="C6728" s="72" t="str">
        <f>IF(E6728=0,"RESMİ TATİL",VLOOKUP(E6728,LİSTE!$B$7:$D$1300,3,0))</f>
        <v>Nisa Nur SANCAR</v>
      </c>
      <c r="D6728" s="72" t="str">
        <f>IF(F6728=0,"RESMİ TATİL",VLOOKUP(F6728,LİSTE!$B$7:$D$1300,3,0))</f>
        <v>Esila ÇETİN</v>
      </c>
      <c r="E6728" s="72">
        <f>IF(B6728="TATİL",0,IF(F6727=0,F6726+1,IF(LİSTE!$F$1=F6727,1,F6727+1)))</f>
        <v>1</v>
      </c>
      <c r="F6728" s="72">
        <f>IF(E6728=0,0,IF(LİSTE!$F$1=E6728,1,E6728+1))</f>
        <v>2</v>
      </c>
      <c r="G6728" s="72" t="str">
        <f>IFERROR(VLOOKUP(A6728,TATİLLER!$A$2:$D$30000,3,0),"TATİL DEĞİL")</f>
        <v>TATİL DEĞİL</v>
      </c>
    </row>
    <row r="6729" spans="1:7" x14ac:dyDescent="0.25">
      <c r="A6729" s="74">
        <f t="shared" si="1550"/>
        <v>54618</v>
      </c>
      <c r="B6729" s="72">
        <f t="shared" si="1556"/>
        <v>3</v>
      </c>
      <c r="C6729" s="72" t="str">
        <f>IF(E6729=0,"RESMİ TATİL",VLOOKUP(E6729,LİSTE!$B$7:$D$1300,3,0))</f>
        <v>Zeynep Sevde TOPUZ</v>
      </c>
      <c r="D6729" s="72" t="str">
        <f>IF(F6729=0,"RESMİ TATİL",VLOOKUP(F6729,LİSTE!$B$7:$D$1300,3,0))</f>
        <v>Ömer Asaf KADAŞ</v>
      </c>
      <c r="E6729" s="72">
        <f>IF(B6729="TATİL",0,IF(F6728=0,F6727+1,IF(LİSTE!$F$1=F6728,1,F6728+1)))</f>
        <v>3</v>
      </c>
      <c r="F6729" s="72">
        <f>IF(E6729=0,0,IF(LİSTE!$F$1=E6729,1,E6729+1))</f>
        <v>4</v>
      </c>
      <c r="G6729" s="72" t="str">
        <f>IFERROR(VLOOKUP(A6729,TATİLLER!$A$2:$D$30000,3,0),"TATİL DEĞİL")</f>
        <v>TATİL DEĞİL</v>
      </c>
    </row>
    <row r="6730" spans="1:7" x14ac:dyDescent="0.25">
      <c r="A6730" s="74">
        <f t="shared" si="1550"/>
        <v>54619</v>
      </c>
      <c r="B6730" s="72">
        <f t="shared" si="1556"/>
        <v>4</v>
      </c>
      <c r="C6730" s="72" t="str">
        <f>IF(E6730=0,"RESMİ TATİL",VLOOKUP(E6730,LİSTE!$B$7:$D$1300,3,0))</f>
        <v>Ramazan Baran ADIGÜZEL</v>
      </c>
      <c r="D6730" s="72" t="str">
        <f>IF(F6730=0,"RESMİ TATİL",VLOOKUP(F6730,LİSTE!$B$7:$D$1300,3,0))</f>
        <v>Bahar AKGÜN</v>
      </c>
      <c r="E6730" s="72">
        <f>IF(B6730="TATİL",0,IF(F6729=0,F6728+1,IF(LİSTE!$F$1=F6729,1,F6729+1)))</f>
        <v>5</v>
      </c>
      <c r="F6730" s="72">
        <f>IF(E6730=0,0,IF(LİSTE!$F$1=E6730,1,E6730+1))</f>
        <v>6</v>
      </c>
      <c r="G6730" s="72" t="str">
        <f>IFERROR(VLOOKUP(A6730,TATİLLER!$A$2:$D$30000,3,0),"TATİL DEĞİL")</f>
        <v>TATİL DEĞİL</v>
      </c>
    </row>
    <row r="6731" spans="1:7" x14ac:dyDescent="0.25">
      <c r="A6731" s="74">
        <f t="shared" si="1550"/>
        <v>54620</v>
      </c>
      <c r="B6731" s="72">
        <f t="shared" si="1556"/>
        <v>5</v>
      </c>
      <c r="C6731" s="72" t="str">
        <f>IF(E6731=0,"RESMİ TATİL",VLOOKUP(E6731,LİSTE!$B$7:$D$1300,3,0))</f>
        <v>Ömer AKGÜL</v>
      </c>
      <c r="D6731" s="72" t="str">
        <f>IF(F6731=0,"RESMİ TATİL",VLOOKUP(F6731,LİSTE!$B$7:$D$1300,3,0))</f>
        <v>Muharrem EFE TANRIVERDİ</v>
      </c>
      <c r="E6731" s="72">
        <f>IF(B6731="TATİL",0,IF(F6730=0,F6729+1,IF(LİSTE!$F$1=F6730,1,F6730+1)))</f>
        <v>7</v>
      </c>
      <c r="F6731" s="72">
        <f>IF(E6731=0,0,IF(LİSTE!$F$1=E6731,1,E6731+1))</f>
        <v>8</v>
      </c>
      <c r="G6731" s="72" t="str">
        <f>IFERROR(VLOOKUP(A6731,TATİLLER!$A$2:$D$30000,3,0),"TATİL DEĞİL")</f>
        <v>TATİL DEĞİL</v>
      </c>
    </row>
    <row r="6732" spans="1:7" x14ac:dyDescent="0.25">
      <c r="A6732" s="74">
        <f t="shared" ref="A6732" si="1558">A6731+3</f>
        <v>54623</v>
      </c>
      <c r="B6732" s="72">
        <f t="shared" si="1556"/>
        <v>1</v>
      </c>
      <c r="C6732" s="72" t="str">
        <f>IF(E6732=0,"RESMİ TATİL",VLOOKUP(E6732,LİSTE!$B$7:$D$1300,3,0))</f>
        <v>Anıl DOĞAN</v>
      </c>
      <c r="D6732" s="72" t="str">
        <f>IF(F6732=0,"RESMİ TATİL",VLOOKUP(F6732,LİSTE!$B$7:$D$1300,3,0))</f>
        <v>İpek ARSLAN</v>
      </c>
      <c r="E6732" s="72">
        <f>IF(B6732="TATİL",0,IF(F6731=0,F6730+1,IF(LİSTE!$F$1=F6731,1,F6731+1)))</f>
        <v>9</v>
      </c>
      <c r="F6732" s="72">
        <f>IF(E6732=0,0,IF(LİSTE!$F$1=E6732,1,E6732+1))</f>
        <v>10</v>
      </c>
      <c r="G6732" s="72" t="str">
        <f>IFERROR(VLOOKUP(A6732,TATİLLER!$A$2:$D$30000,3,0),"TATİL DEĞİL")</f>
        <v>TATİL DEĞİL</v>
      </c>
    </row>
    <row r="6733" spans="1:7" x14ac:dyDescent="0.25">
      <c r="A6733" s="74">
        <f t="shared" si="1550"/>
        <v>54624</v>
      </c>
      <c r="B6733" s="72">
        <f t="shared" si="1556"/>
        <v>2</v>
      </c>
      <c r="C6733" s="72" t="str">
        <f>IF(E6733=0,"RESMİ TATİL",VLOOKUP(E6733,LİSTE!$B$7:$D$1300,3,0))</f>
        <v>Efe KARSAK</v>
      </c>
      <c r="D6733" s="72" t="str">
        <f>IF(F6733=0,"RESMİ TATİL",VLOOKUP(F6733,LİSTE!$B$7:$D$1300,3,0))</f>
        <v>Abdullah KIRBAÇ</v>
      </c>
      <c r="E6733" s="72">
        <f>IF(B6733="TATİL",0,IF(F6732=0,F6731+1,IF(LİSTE!$F$1=F6732,1,F6732+1)))</f>
        <v>11</v>
      </c>
      <c r="F6733" s="72">
        <f>IF(E6733=0,0,IF(LİSTE!$F$1=E6733,1,E6733+1))</f>
        <v>12</v>
      </c>
      <c r="G6733" s="72" t="str">
        <f>IFERROR(VLOOKUP(A6733,TATİLLER!$A$2:$D$30000,3,0),"TATİL DEĞİL")</f>
        <v>TATİL DEĞİL</v>
      </c>
    </row>
    <row r="6734" spans="1:7" x14ac:dyDescent="0.25">
      <c r="A6734" s="74">
        <f t="shared" si="1550"/>
        <v>54625</v>
      </c>
      <c r="B6734" s="72">
        <f t="shared" si="1556"/>
        <v>3</v>
      </c>
      <c r="C6734" s="72" t="str">
        <f>IF(E6734=0,"RESMİ TATİL",VLOOKUP(E6734,LİSTE!$B$7:$D$1300,3,0))</f>
        <v>Ümmü Defne GÜLER</v>
      </c>
      <c r="D6734" s="72" t="str">
        <f>IF(F6734=0,"RESMİ TATİL",VLOOKUP(F6734,LİSTE!$B$7:$D$1300,3,0))</f>
        <v>Şevval ÖZDAMAR</v>
      </c>
      <c r="E6734" s="72">
        <f>IF(B6734="TATİL",0,IF(F6733=0,F6732+1,IF(LİSTE!$F$1=F6733,1,F6733+1)))</f>
        <v>13</v>
      </c>
      <c r="F6734" s="72">
        <f>IF(E6734=0,0,IF(LİSTE!$F$1=E6734,1,E6734+1))</f>
        <v>14</v>
      </c>
      <c r="G6734" s="72" t="str">
        <f>IFERROR(VLOOKUP(A6734,TATİLLER!$A$2:$D$30000,3,0),"TATİL DEĞİL")</f>
        <v>TATİL DEĞİL</v>
      </c>
    </row>
    <row r="6735" spans="1:7" x14ac:dyDescent="0.25">
      <c r="A6735" s="74">
        <f t="shared" si="1550"/>
        <v>54626</v>
      </c>
      <c r="B6735" s="72">
        <f t="shared" si="1556"/>
        <v>4</v>
      </c>
      <c r="C6735" s="72" t="str">
        <f>IF(E6735=0,"RESMİ TATİL",VLOOKUP(E6735,LİSTE!$B$7:$D$1300,3,0))</f>
        <v>Zeynep AKDAĞ</v>
      </c>
      <c r="D6735" s="72" t="str">
        <f>IF(F6735=0,"RESMİ TATİL",VLOOKUP(F6735,LİSTE!$B$7:$D$1300,3,0))</f>
        <v>Esma ÇOKER</v>
      </c>
      <c r="E6735" s="72">
        <f>IF(B6735="TATİL",0,IF(F6734=0,F6733+1,IF(LİSTE!$F$1=F6734,1,F6734+1)))</f>
        <v>15</v>
      </c>
      <c r="F6735" s="72">
        <f>IF(E6735=0,0,IF(LİSTE!$F$1=E6735,1,E6735+1))</f>
        <v>16</v>
      </c>
      <c r="G6735" s="72" t="str">
        <f>IFERROR(VLOOKUP(A6735,TATİLLER!$A$2:$D$30000,3,0),"TATİL DEĞİL")</f>
        <v>TATİL DEĞİL</v>
      </c>
    </row>
    <row r="6736" spans="1:7" x14ac:dyDescent="0.25">
      <c r="A6736" s="74">
        <f t="shared" si="1550"/>
        <v>54627</v>
      </c>
      <c r="B6736" s="72">
        <f t="shared" si="1556"/>
        <v>5</v>
      </c>
      <c r="C6736" s="72" t="str">
        <f>IF(E6736=0,"RESMİ TATİL",VLOOKUP(E6736,LİSTE!$B$7:$D$1300,3,0))</f>
        <v>Dursun Kubilay YAŞAR</v>
      </c>
      <c r="D6736" s="72" t="str">
        <f>IF(F6736=0,"RESMİ TATİL",VLOOKUP(F6736,LİSTE!$B$7:$D$1300,3,0))</f>
        <v>Zeynep Beril BAŞPINAR</v>
      </c>
      <c r="E6736" s="72">
        <f>IF(B6736="TATİL",0,IF(F6735=0,F6734+1,IF(LİSTE!$F$1=F6735,1,F6735+1)))</f>
        <v>17</v>
      </c>
      <c r="F6736" s="72">
        <f>IF(E6736=0,0,IF(LİSTE!$F$1=E6736,1,E6736+1))</f>
        <v>18</v>
      </c>
      <c r="G6736" s="72" t="str">
        <f>IFERROR(VLOOKUP(A6736,TATİLLER!$A$2:$D$30000,3,0),"TATİL DEĞİL")</f>
        <v>TATİL DEĞİL</v>
      </c>
    </row>
    <row r="6737" spans="1:7" x14ac:dyDescent="0.25">
      <c r="A6737" s="74">
        <f t="shared" ref="A6737" si="1559">A6736+3</f>
        <v>54630</v>
      </c>
      <c r="B6737" s="72">
        <f t="shared" si="1556"/>
        <v>1</v>
      </c>
      <c r="C6737" s="72" t="str">
        <f>IF(E6737=0,"RESMİ TATİL",VLOOKUP(E6737,LİSTE!$B$7:$D$1300,3,0))</f>
        <v>Ahmet DAL</v>
      </c>
      <c r="D6737" s="72" t="str">
        <f>IF(F6737=0,"RESMİ TATİL",VLOOKUP(F6737,LİSTE!$B$7:$D$1300,3,0))</f>
        <v>Emirhan KARATAŞ</v>
      </c>
      <c r="E6737" s="72">
        <f>IF(B6737="TATİL",0,IF(F6736=0,F6735+1,IF(LİSTE!$F$1=F6736,1,F6736+1)))</f>
        <v>19</v>
      </c>
      <c r="F6737" s="72">
        <f>IF(E6737=0,0,IF(LİSTE!$F$1=E6737,1,E6737+1))</f>
        <v>20</v>
      </c>
      <c r="G6737" s="72" t="str">
        <f>IFERROR(VLOOKUP(A6737,TATİLLER!$A$2:$D$30000,3,0),"TATİL DEĞİL")</f>
        <v>TATİL DEĞİL</v>
      </c>
    </row>
    <row r="6738" spans="1:7" x14ac:dyDescent="0.25">
      <c r="A6738" s="74">
        <f t="shared" si="1550"/>
        <v>54631</v>
      </c>
      <c r="B6738" s="72">
        <f t="shared" si="1556"/>
        <v>2</v>
      </c>
      <c r="C6738" s="72" t="str">
        <f>IF(E6738=0,"RESMİ TATİL",VLOOKUP(E6738,LİSTE!$B$7:$D$1300,3,0))</f>
        <v>Zümra Yeter ARI</v>
      </c>
      <c r="D6738" s="72" t="str">
        <f>IF(F6738=0,"RESMİ TATİL",VLOOKUP(F6738,LİSTE!$B$7:$D$1300,3,0))</f>
        <v>Utku KARAGÖZ</v>
      </c>
      <c r="E6738" s="72">
        <f>IF(B6738="TATİL",0,IF(F6737=0,F6736+1,IF(LİSTE!$F$1=F6737,1,F6737+1)))</f>
        <v>21</v>
      </c>
      <c r="F6738" s="72">
        <f>IF(E6738=0,0,IF(LİSTE!$F$1=E6738,1,E6738+1))</f>
        <v>22</v>
      </c>
      <c r="G6738" s="72" t="str">
        <f>IFERROR(VLOOKUP(A6738,TATİLLER!$A$2:$D$30000,3,0),"TATİL DEĞİL")</f>
        <v>TATİL DEĞİL</v>
      </c>
    </row>
    <row r="6739" spans="1:7" x14ac:dyDescent="0.25">
      <c r="A6739" s="74">
        <f t="shared" si="1550"/>
        <v>54632</v>
      </c>
      <c r="B6739" s="72">
        <f t="shared" si="1556"/>
        <v>3</v>
      </c>
      <c r="C6739" s="72" t="str">
        <f>IF(E6739=0,"RESMİ TATİL",VLOOKUP(E6739,LİSTE!$B$7:$D$1300,3,0))</f>
        <v>Feyza Zümra AVCIOĞLU</v>
      </c>
      <c r="D6739" s="72" t="str">
        <f>IF(F6739=0,"RESMİ TATİL",VLOOKUP(F6739,LİSTE!$B$7:$D$1300,3,0))</f>
        <v>Yusuf Ali TABUR</v>
      </c>
      <c r="E6739" s="72">
        <f>IF(B6739="TATİL",0,IF(F6738=0,F6737+1,IF(LİSTE!$F$1=F6738,1,F6738+1)))</f>
        <v>23</v>
      </c>
      <c r="F6739" s="72">
        <f>IF(E6739=0,0,IF(LİSTE!$F$1=E6739,1,E6739+1))</f>
        <v>24</v>
      </c>
      <c r="G6739" s="72" t="str">
        <f>IFERROR(VLOOKUP(A6739,TATİLLER!$A$2:$D$30000,3,0),"TATİL DEĞİL")</f>
        <v>TATİL DEĞİL</v>
      </c>
    </row>
    <row r="6740" spans="1:7" x14ac:dyDescent="0.25">
      <c r="A6740" s="74">
        <f t="shared" si="1550"/>
        <v>54633</v>
      </c>
      <c r="B6740" s="72">
        <f t="shared" si="1556"/>
        <v>4</v>
      </c>
      <c r="C6740" s="72" t="str">
        <f>IF(E6740=0,"RESMİ TATİL",VLOOKUP(E6740,LİSTE!$B$7:$D$1300,3,0))</f>
        <v>Irmak UTEBAY</v>
      </c>
      <c r="D6740" s="72" t="str">
        <f>IF(F6740=0,"RESMİ TATİL",VLOOKUP(F6740,LİSTE!$B$7:$D$1300,3,0))</f>
        <v>Kerem AKKOÇ</v>
      </c>
      <c r="E6740" s="72">
        <f>IF(B6740="TATİL",0,IF(F6739=0,F6738+1,IF(LİSTE!$F$1=F6739,1,F6739+1)))</f>
        <v>25</v>
      </c>
      <c r="F6740" s="72">
        <f>IF(E6740=0,0,IF(LİSTE!$F$1=E6740,1,E6740+1))</f>
        <v>26</v>
      </c>
      <c r="G6740" s="72" t="str">
        <f>IFERROR(VLOOKUP(A6740,TATİLLER!$A$2:$D$30000,3,0),"TATİL DEĞİL")</f>
        <v>TATİL DEĞİL</v>
      </c>
    </row>
    <row r="6741" spans="1:7" x14ac:dyDescent="0.25">
      <c r="A6741" s="74">
        <f t="shared" si="1550"/>
        <v>54634</v>
      </c>
      <c r="B6741" s="72">
        <f t="shared" si="1556"/>
        <v>5</v>
      </c>
      <c r="C6741" s="72" t="str">
        <f>IF(E6741=0,"RESMİ TATİL",VLOOKUP(E6741,LİSTE!$B$7:$D$1300,3,0))</f>
        <v>Elçin Ayşe ELMAS</v>
      </c>
      <c r="D6741" s="72" t="str">
        <f>IF(F6741=0,"RESMİ TATİL",VLOOKUP(F6741,LİSTE!$B$7:$D$1300,3,0))</f>
        <v>Muhammed YILDIZDAĞ</v>
      </c>
      <c r="E6741" s="72">
        <f>IF(B6741="TATİL",0,IF(F6740=0,F6739+1,IF(LİSTE!$F$1=F6740,1,F6740+1)))</f>
        <v>27</v>
      </c>
      <c r="F6741" s="72">
        <f>IF(E6741=0,0,IF(LİSTE!$F$1=E6741,1,E6741+1))</f>
        <v>28</v>
      </c>
      <c r="G6741" s="72" t="str">
        <f>IFERROR(VLOOKUP(A6741,TATİLLER!$A$2:$D$30000,3,0),"TATİL DEĞİL")</f>
        <v>TATİL DEĞİL</v>
      </c>
    </row>
    <row r="6742" spans="1:7" x14ac:dyDescent="0.25">
      <c r="A6742" s="74">
        <f t="shared" ref="A6742" si="1560">A6741+3</f>
        <v>54637</v>
      </c>
      <c r="B6742" s="72">
        <f t="shared" si="1556"/>
        <v>1</v>
      </c>
      <c r="C6742" s="72" t="str">
        <f>IF(E6742=0,"RESMİ TATİL",VLOOKUP(E6742,LİSTE!$B$7:$D$1300,3,0))</f>
        <v>Nisa Nur SANCAR</v>
      </c>
      <c r="D6742" s="72" t="str">
        <f>IF(F6742=0,"RESMİ TATİL",VLOOKUP(F6742,LİSTE!$B$7:$D$1300,3,0))</f>
        <v>Esila ÇETİN</v>
      </c>
      <c r="E6742" s="72">
        <f>IF(B6742="TATİL",0,IF(F6741=0,F6740+1,IF(LİSTE!$F$1=F6741,1,F6741+1)))</f>
        <v>1</v>
      </c>
      <c r="F6742" s="72">
        <f>IF(E6742=0,0,IF(LİSTE!$F$1=E6742,1,E6742+1))</f>
        <v>2</v>
      </c>
      <c r="G6742" s="72" t="str">
        <f>IFERROR(VLOOKUP(A6742,TATİLLER!$A$2:$D$30000,3,0),"TATİL DEĞİL")</f>
        <v>TATİL DEĞİL</v>
      </c>
    </row>
    <row r="6743" spans="1:7" x14ac:dyDescent="0.25">
      <c r="A6743" s="74">
        <f t="shared" si="1550"/>
        <v>54638</v>
      </c>
      <c r="B6743" s="72">
        <f t="shared" si="1556"/>
        <v>2</v>
      </c>
      <c r="C6743" s="72" t="str">
        <f>IF(E6743=0,"RESMİ TATİL",VLOOKUP(E6743,LİSTE!$B$7:$D$1300,3,0))</f>
        <v>Zeynep Sevde TOPUZ</v>
      </c>
      <c r="D6743" s="72" t="str">
        <f>IF(F6743=0,"RESMİ TATİL",VLOOKUP(F6743,LİSTE!$B$7:$D$1300,3,0))</f>
        <v>Ömer Asaf KADAŞ</v>
      </c>
      <c r="E6743" s="72">
        <f>IF(B6743="TATİL",0,IF(F6742=0,F6741+1,IF(LİSTE!$F$1=F6742,1,F6742+1)))</f>
        <v>3</v>
      </c>
      <c r="F6743" s="72">
        <f>IF(E6743=0,0,IF(LİSTE!$F$1=E6743,1,E6743+1))</f>
        <v>4</v>
      </c>
      <c r="G6743" s="72" t="str">
        <f>IFERROR(VLOOKUP(A6743,TATİLLER!$A$2:$D$30000,3,0),"TATİL DEĞİL")</f>
        <v>TATİL DEĞİL</v>
      </c>
    </row>
    <row r="6744" spans="1:7" x14ac:dyDescent="0.25">
      <c r="A6744" s="74">
        <f t="shared" si="1550"/>
        <v>54639</v>
      </c>
      <c r="B6744" s="72">
        <f t="shared" si="1556"/>
        <v>3</v>
      </c>
      <c r="C6744" s="72" t="str">
        <f>IF(E6744=0,"RESMİ TATİL",VLOOKUP(E6744,LİSTE!$B$7:$D$1300,3,0))</f>
        <v>Ramazan Baran ADIGÜZEL</v>
      </c>
      <c r="D6744" s="72" t="str">
        <f>IF(F6744=0,"RESMİ TATİL",VLOOKUP(F6744,LİSTE!$B$7:$D$1300,3,0))</f>
        <v>Bahar AKGÜN</v>
      </c>
      <c r="E6744" s="72">
        <f>IF(B6744="TATİL",0,IF(F6743=0,F6742+1,IF(LİSTE!$F$1=F6743,1,F6743+1)))</f>
        <v>5</v>
      </c>
      <c r="F6744" s="72">
        <f>IF(E6744=0,0,IF(LİSTE!$F$1=E6744,1,E6744+1))</f>
        <v>6</v>
      </c>
      <c r="G6744" s="72" t="str">
        <f>IFERROR(VLOOKUP(A6744,TATİLLER!$A$2:$D$30000,3,0),"TATİL DEĞİL")</f>
        <v>TATİL DEĞİL</v>
      </c>
    </row>
    <row r="6745" spans="1:7" x14ac:dyDescent="0.25">
      <c r="A6745" s="74">
        <f t="shared" si="1550"/>
        <v>54640</v>
      </c>
      <c r="B6745" s="72">
        <f t="shared" si="1556"/>
        <v>4</v>
      </c>
      <c r="C6745" s="72" t="str">
        <f>IF(E6745=0,"RESMİ TATİL",VLOOKUP(E6745,LİSTE!$B$7:$D$1300,3,0))</f>
        <v>Ömer AKGÜL</v>
      </c>
      <c r="D6745" s="72" t="str">
        <f>IF(F6745=0,"RESMİ TATİL",VLOOKUP(F6745,LİSTE!$B$7:$D$1300,3,0))</f>
        <v>Muharrem EFE TANRIVERDİ</v>
      </c>
      <c r="E6745" s="72">
        <f>IF(B6745="TATİL",0,IF(F6744=0,F6743+1,IF(LİSTE!$F$1=F6744,1,F6744+1)))</f>
        <v>7</v>
      </c>
      <c r="F6745" s="72">
        <f>IF(E6745=0,0,IF(LİSTE!$F$1=E6745,1,E6745+1))</f>
        <v>8</v>
      </c>
      <c r="G6745" s="72" t="str">
        <f>IFERROR(VLOOKUP(A6745,TATİLLER!$A$2:$D$30000,3,0),"TATİL DEĞİL")</f>
        <v>TATİL DEĞİL</v>
      </c>
    </row>
    <row r="6746" spans="1:7" x14ac:dyDescent="0.25">
      <c r="A6746" s="74">
        <f t="shared" si="1550"/>
        <v>54641</v>
      </c>
      <c r="B6746" s="72">
        <f t="shared" si="1556"/>
        <v>5</v>
      </c>
      <c r="C6746" s="72" t="str">
        <f>IF(E6746=0,"RESMİ TATİL",VLOOKUP(E6746,LİSTE!$B$7:$D$1300,3,0))</f>
        <v>Anıl DOĞAN</v>
      </c>
      <c r="D6746" s="72" t="str">
        <f>IF(F6746=0,"RESMİ TATİL",VLOOKUP(F6746,LİSTE!$B$7:$D$1300,3,0))</f>
        <v>İpek ARSLAN</v>
      </c>
      <c r="E6746" s="72">
        <f>IF(B6746="TATİL",0,IF(F6745=0,F6744+1,IF(LİSTE!$F$1=F6745,1,F6745+1)))</f>
        <v>9</v>
      </c>
      <c r="F6746" s="72">
        <f>IF(E6746=0,0,IF(LİSTE!$F$1=E6746,1,E6746+1))</f>
        <v>10</v>
      </c>
      <c r="G6746" s="72" t="str">
        <f>IFERROR(VLOOKUP(A6746,TATİLLER!$A$2:$D$30000,3,0),"TATİL DEĞİL")</f>
        <v>TATİL DEĞİL</v>
      </c>
    </row>
    <row r="6747" spans="1:7" x14ac:dyDescent="0.25">
      <c r="A6747" s="74">
        <f t="shared" ref="A6747" si="1561">A6746+3</f>
        <v>54644</v>
      </c>
      <c r="B6747" s="72">
        <f t="shared" si="1556"/>
        <v>1</v>
      </c>
      <c r="C6747" s="72" t="str">
        <f>IF(E6747=0,"RESMİ TATİL",VLOOKUP(E6747,LİSTE!$B$7:$D$1300,3,0))</f>
        <v>Efe KARSAK</v>
      </c>
      <c r="D6747" s="72" t="str">
        <f>IF(F6747=0,"RESMİ TATİL",VLOOKUP(F6747,LİSTE!$B$7:$D$1300,3,0))</f>
        <v>Abdullah KIRBAÇ</v>
      </c>
      <c r="E6747" s="72">
        <f>IF(B6747="TATİL",0,IF(F6746=0,F6745+1,IF(LİSTE!$F$1=F6746,1,F6746+1)))</f>
        <v>11</v>
      </c>
      <c r="F6747" s="72">
        <f>IF(E6747=0,0,IF(LİSTE!$F$1=E6747,1,E6747+1))</f>
        <v>12</v>
      </c>
      <c r="G6747" s="72" t="str">
        <f>IFERROR(VLOOKUP(A6747,TATİLLER!$A$2:$D$30000,3,0),"TATİL DEĞİL")</f>
        <v>TATİL DEĞİL</v>
      </c>
    </row>
    <row r="6748" spans="1:7" x14ac:dyDescent="0.25">
      <c r="A6748" s="74">
        <f t="shared" si="1550"/>
        <v>54645</v>
      </c>
      <c r="B6748" s="72">
        <f t="shared" si="1556"/>
        <v>2</v>
      </c>
      <c r="C6748" s="72" t="str">
        <f>IF(E6748=0,"RESMİ TATİL",VLOOKUP(E6748,LİSTE!$B$7:$D$1300,3,0))</f>
        <v>Ümmü Defne GÜLER</v>
      </c>
      <c r="D6748" s="72" t="str">
        <f>IF(F6748=0,"RESMİ TATİL",VLOOKUP(F6748,LİSTE!$B$7:$D$1300,3,0))</f>
        <v>Şevval ÖZDAMAR</v>
      </c>
      <c r="E6748" s="72">
        <f>IF(B6748="TATİL",0,IF(F6747=0,F6746+1,IF(LİSTE!$F$1=F6747,1,F6747+1)))</f>
        <v>13</v>
      </c>
      <c r="F6748" s="72">
        <f>IF(E6748=0,0,IF(LİSTE!$F$1=E6748,1,E6748+1))</f>
        <v>14</v>
      </c>
      <c r="G6748" s="72" t="str">
        <f>IFERROR(VLOOKUP(A6748,TATİLLER!$A$2:$D$30000,3,0),"TATİL DEĞİL")</f>
        <v>TATİL DEĞİL</v>
      </c>
    </row>
    <row r="6749" spans="1:7" x14ac:dyDescent="0.25">
      <c r="A6749" s="74">
        <f t="shared" si="1550"/>
        <v>54646</v>
      </c>
      <c r="B6749" s="72">
        <f t="shared" si="1556"/>
        <v>3</v>
      </c>
      <c r="C6749" s="72" t="str">
        <f>IF(E6749=0,"RESMİ TATİL",VLOOKUP(E6749,LİSTE!$B$7:$D$1300,3,0))</f>
        <v>Zeynep AKDAĞ</v>
      </c>
      <c r="D6749" s="72" t="str">
        <f>IF(F6749=0,"RESMİ TATİL",VLOOKUP(F6749,LİSTE!$B$7:$D$1300,3,0))</f>
        <v>Esma ÇOKER</v>
      </c>
      <c r="E6749" s="72">
        <f>IF(B6749="TATİL",0,IF(F6748=0,F6747+1,IF(LİSTE!$F$1=F6748,1,F6748+1)))</f>
        <v>15</v>
      </c>
      <c r="F6749" s="72">
        <f>IF(E6749=0,0,IF(LİSTE!$F$1=E6749,1,E6749+1))</f>
        <v>16</v>
      </c>
      <c r="G6749" s="72" t="str">
        <f>IFERROR(VLOOKUP(A6749,TATİLLER!$A$2:$D$30000,3,0),"TATİL DEĞİL")</f>
        <v>TATİL DEĞİL</v>
      </c>
    </row>
    <row r="6750" spans="1:7" x14ac:dyDescent="0.25">
      <c r="A6750" s="74">
        <f t="shared" si="1550"/>
        <v>54647</v>
      </c>
      <c r="B6750" s="72">
        <f t="shared" si="1556"/>
        <v>4</v>
      </c>
      <c r="C6750" s="72" t="str">
        <f>IF(E6750=0,"RESMİ TATİL",VLOOKUP(E6750,LİSTE!$B$7:$D$1300,3,0))</f>
        <v>Dursun Kubilay YAŞAR</v>
      </c>
      <c r="D6750" s="72" t="str">
        <f>IF(F6750=0,"RESMİ TATİL",VLOOKUP(F6750,LİSTE!$B$7:$D$1300,3,0))</f>
        <v>Zeynep Beril BAŞPINAR</v>
      </c>
      <c r="E6750" s="72">
        <f>IF(B6750="TATİL",0,IF(F6749=0,F6748+1,IF(LİSTE!$F$1=F6749,1,F6749+1)))</f>
        <v>17</v>
      </c>
      <c r="F6750" s="72">
        <f>IF(E6750=0,0,IF(LİSTE!$F$1=E6750,1,E6750+1))</f>
        <v>18</v>
      </c>
      <c r="G6750" s="72" t="str">
        <f>IFERROR(VLOOKUP(A6750,TATİLLER!$A$2:$D$30000,3,0),"TATİL DEĞİL")</f>
        <v>TATİL DEĞİL</v>
      </c>
    </row>
    <row r="6751" spans="1:7" x14ac:dyDescent="0.25">
      <c r="A6751" s="74">
        <f t="shared" si="1550"/>
        <v>54648</v>
      </c>
      <c r="B6751" s="72">
        <f t="shared" si="1556"/>
        <v>5</v>
      </c>
      <c r="C6751" s="72" t="str">
        <f>IF(E6751=0,"RESMİ TATİL",VLOOKUP(E6751,LİSTE!$B$7:$D$1300,3,0))</f>
        <v>Ahmet DAL</v>
      </c>
      <c r="D6751" s="72" t="str">
        <f>IF(F6751=0,"RESMİ TATİL",VLOOKUP(F6751,LİSTE!$B$7:$D$1300,3,0))</f>
        <v>Emirhan KARATAŞ</v>
      </c>
      <c r="E6751" s="72">
        <f>IF(B6751="TATİL",0,IF(F6750=0,F6749+1,IF(LİSTE!$F$1=F6750,1,F6750+1)))</f>
        <v>19</v>
      </c>
      <c r="F6751" s="72">
        <f>IF(E6751=0,0,IF(LİSTE!$F$1=E6751,1,E6751+1))</f>
        <v>20</v>
      </c>
      <c r="G6751" s="72" t="str">
        <f>IFERROR(VLOOKUP(A6751,TATİLLER!$A$2:$D$30000,3,0),"TATİL DEĞİL")</f>
        <v>TATİL DEĞİL</v>
      </c>
    </row>
    <row r="6752" spans="1:7" x14ac:dyDescent="0.25">
      <c r="A6752" s="74">
        <f t="shared" ref="A6752" si="1562">A6751+3</f>
        <v>54651</v>
      </c>
      <c r="B6752" s="72">
        <f t="shared" si="1556"/>
        <v>1</v>
      </c>
      <c r="C6752" s="72" t="str">
        <f>IF(E6752=0,"RESMİ TATİL",VLOOKUP(E6752,LİSTE!$B$7:$D$1300,3,0))</f>
        <v>Zümra Yeter ARI</v>
      </c>
      <c r="D6752" s="72" t="str">
        <f>IF(F6752=0,"RESMİ TATİL",VLOOKUP(F6752,LİSTE!$B$7:$D$1300,3,0))</f>
        <v>Utku KARAGÖZ</v>
      </c>
      <c r="E6752" s="72">
        <f>IF(B6752="TATİL",0,IF(F6751=0,F6750+1,IF(LİSTE!$F$1=F6751,1,F6751+1)))</f>
        <v>21</v>
      </c>
      <c r="F6752" s="72">
        <f>IF(E6752=0,0,IF(LİSTE!$F$1=E6752,1,E6752+1))</f>
        <v>22</v>
      </c>
      <c r="G6752" s="72" t="str">
        <f>IFERROR(VLOOKUP(A6752,TATİLLER!$A$2:$D$30000,3,0),"TATİL DEĞİL")</f>
        <v>TATİL DEĞİL</v>
      </c>
    </row>
    <row r="6753" spans="1:7" x14ac:dyDescent="0.25">
      <c r="A6753" s="74">
        <f t="shared" si="1550"/>
        <v>54652</v>
      </c>
      <c r="B6753" s="72">
        <f t="shared" si="1556"/>
        <v>2</v>
      </c>
      <c r="C6753" s="72" t="str">
        <f>IF(E6753=0,"RESMİ TATİL",VLOOKUP(E6753,LİSTE!$B$7:$D$1300,3,0))</f>
        <v>Feyza Zümra AVCIOĞLU</v>
      </c>
      <c r="D6753" s="72" t="str">
        <f>IF(F6753=0,"RESMİ TATİL",VLOOKUP(F6753,LİSTE!$B$7:$D$1300,3,0))</f>
        <v>Yusuf Ali TABUR</v>
      </c>
      <c r="E6753" s="72">
        <f>IF(B6753="TATİL",0,IF(F6752=0,F6751+1,IF(LİSTE!$F$1=F6752,1,F6752+1)))</f>
        <v>23</v>
      </c>
      <c r="F6753" s="72">
        <f>IF(E6753=0,0,IF(LİSTE!$F$1=E6753,1,E6753+1))</f>
        <v>24</v>
      </c>
      <c r="G6753" s="72" t="str">
        <f>IFERROR(VLOOKUP(A6753,TATİLLER!$A$2:$D$30000,3,0),"TATİL DEĞİL")</f>
        <v>TATİL DEĞİL</v>
      </c>
    </row>
    <row r="6754" spans="1:7" x14ac:dyDescent="0.25">
      <c r="A6754" s="74">
        <f t="shared" si="1550"/>
        <v>54653</v>
      </c>
      <c r="B6754" s="72">
        <f t="shared" si="1556"/>
        <v>3</v>
      </c>
      <c r="C6754" s="72" t="str">
        <f>IF(E6754=0,"RESMİ TATİL",VLOOKUP(E6754,LİSTE!$B$7:$D$1300,3,0))</f>
        <v>Irmak UTEBAY</v>
      </c>
      <c r="D6754" s="72" t="str">
        <f>IF(F6754=0,"RESMİ TATİL",VLOOKUP(F6754,LİSTE!$B$7:$D$1300,3,0))</f>
        <v>Kerem AKKOÇ</v>
      </c>
      <c r="E6754" s="72">
        <f>IF(B6754="TATİL",0,IF(F6753=0,F6752+1,IF(LİSTE!$F$1=F6753,1,F6753+1)))</f>
        <v>25</v>
      </c>
      <c r="F6754" s="72">
        <f>IF(E6754=0,0,IF(LİSTE!$F$1=E6754,1,E6754+1))</f>
        <v>26</v>
      </c>
      <c r="G6754" s="72" t="str">
        <f>IFERROR(VLOOKUP(A6754,TATİLLER!$A$2:$D$30000,3,0),"TATİL DEĞİL")</f>
        <v>TATİL DEĞİL</v>
      </c>
    </row>
    <row r="6755" spans="1:7" x14ac:dyDescent="0.25">
      <c r="A6755" s="74">
        <f t="shared" si="1550"/>
        <v>54654</v>
      </c>
      <c r="B6755" s="72">
        <f t="shared" si="1556"/>
        <v>4</v>
      </c>
      <c r="C6755" s="72" t="str">
        <f>IF(E6755=0,"RESMİ TATİL",VLOOKUP(E6755,LİSTE!$B$7:$D$1300,3,0))</f>
        <v>Elçin Ayşe ELMAS</v>
      </c>
      <c r="D6755" s="72" t="str">
        <f>IF(F6755=0,"RESMİ TATİL",VLOOKUP(F6755,LİSTE!$B$7:$D$1300,3,0))</f>
        <v>Muhammed YILDIZDAĞ</v>
      </c>
      <c r="E6755" s="72">
        <f>IF(B6755="TATİL",0,IF(F6754=0,F6753+1,IF(LİSTE!$F$1=F6754,1,F6754+1)))</f>
        <v>27</v>
      </c>
      <c r="F6755" s="72">
        <f>IF(E6755=0,0,IF(LİSTE!$F$1=E6755,1,E6755+1))</f>
        <v>28</v>
      </c>
      <c r="G6755" s="72" t="str">
        <f>IFERROR(VLOOKUP(A6755,TATİLLER!$A$2:$D$30000,3,0),"TATİL DEĞİL")</f>
        <v>TATİL DEĞİL</v>
      </c>
    </row>
    <row r="6756" spans="1:7" x14ac:dyDescent="0.25">
      <c r="A6756" s="74">
        <f t="shared" si="1550"/>
        <v>54655</v>
      </c>
      <c r="B6756" s="72">
        <f t="shared" si="1556"/>
        <v>5</v>
      </c>
      <c r="C6756" s="72" t="str">
        <f>IF(E6756=0,"RESMİ TATİL",VLOOKUP(E6756,LİSTE!$B$7:$D$1300,3,0))</f>
        <v>Nisa Nur SANCAR</v>
      </c>
      <c r="D6756" s="72" t="str">
        <f>IF(F6756=0,"RESMİ TATİL",VLOOKUP(F6756,LİSTE!$B$7:$D$1300,3,0))</f>
        <v>Esila ÇETİN</v>
      </c>
      <c r="E6756" s="72">
        <f>IF(B6756="TATİL",0,IF(F6755=0,F6754+1,IF(LİSTE!$F$1=F6755,1,F6755+1)))</f>
        <v>1</v>
      </c>
      <c r="F6756" s="72">
        <f>IF(E6756=0,0,IF(LİSTE!$F$1=E6756,1,E6756+1))</f>
        <v>2</v>
      </c>
      <c r="G6756" s="72" t="str">
        <f>IFERROR(VLOOKUP(A6756,TATİLLER!$A$2:$D$30000,3,0),"TATİL DEĞİL")</f>
        <v>TATİL DEĞİL</v>
      </c>
    </row>
    <row r="6757" spans="1:7" x14ac:dyDescent="0.25">
      <c r="A6757" s="74">
        <f t="shared" ref="A6757" si="1563">A6756+3</f>
        <v>54658</v>
      </c>
      <c r="B6757" s="72">
        <f t="shared" si="1556"/>
        <v>1</v>
      </c>
      <c r="C6757" s="72" t="str">
        <f>IF(E6757=0,"RESMİ TATİL",VLOOKUP(E6757,LİSTE!$B$7:$D$1300,3,0))</f>
        <v>Zeynep Sevde TOPUZ</v>
      </c>
      <c r="D6757" s="72" t="str">
        <f>IF(F6757=0,"RESMİ TATİL",VLOOKUP(F6757,LİSTE!$B$7:$D$1300,3,0))</f>
        <v>Ömer Asaf KADAŞ</v>
      </c>
      <c r="E6757" s="72">
        <f>IF(B6757="TATİL",0,IF(F6756=0,F6755+1,IF(LİSTE!$F$1=F6756,1,F6756+1)))</f>
        <v>3</v>
      </c>
      <c r="F6757" s="72">
        <f>IF(E6757=0,0,IF(LİSTE!$F$1=E6757,1,E6757+1))</f>
        <v>4</v>
      </c>
      <c r="G6757" s="72" t="str">
        <f>IFERROR(VLOOKUP(A6757,TATİLLER!$A$2:$D$30000,3,0),"TATİL DEĞİL")</f>
        <v>TATİL DEĞİL</v>
      </c>
    </row>
    <row r="6758" spans="1:7" x14ac:dyDescent="0.25">
      <c r="A6758" s="74">
        <f t="shared" si="1550"/>
        <v>54659</v>
      </c>
      <c r="B6758" s="72">
        <f t="shared" si="1556"/>
        <v>2</v>
      </c>
      <c r="C6758" s="72" t="str">
        <f>IF(E6758=0,"RESMİ TATİL",VLOOKUP(E6758,LİSTE!$B$7:$D$1300,3,0))</f>
        <v>Ramazan Baran ADIGÜZEL</v>
      </c>
      <c r="D6758" s="72" t="str">
        <f>IF(F6758=0,"RESMİ TATİL",VLOOKUP(F6758,LİSTE!$B$7:$D$1300,3,0))</f>
        <v>Bahar AKGÜN</v>
      </c>
      <c r="E6758" s="72">
        <f>IF(B6758="TATİL",0,IF(F6757=0,F6756+1,IF(LİSTE!$F$1=F6757,1,F6757+1)))</f>
        <v>5</v>
      </c>
      <c r="F6758" s="72">
        <f>IF(E6758=0,0,IF(LİSTE!$F$1=E6758,1,E6758+1))</f>
        <v>6</v>
      </c>
      <c r="G6758" s="72" t="str">
        <f>IFERROR(VLOOKUP(A6758,TATİLLER!$A$2:$D$30000,3,0),"TATİL DEĞİL")</f>
        <v>TATİL DEĞİL</v>
      </c>
    </row>
    <row r="6759" spans="1:7" x14ac:dyDescent="0.25">
      <c r="A6759" s="74">
        <f t="shared" si="1550"/>
        <v>54660</v>
      </c>
      <c r="B6759" s="72">
        <f t="shared" si="1556"/>
        <v>3</v>
      </c>
      <c r="C6759" s="72" t="str">
        <f>IF(E6759=0,"RESMİ TATİL",VLOOKUP(E6759,LİSTE!$B$7:$D$1300,3,0))</f>
        <v>Ömer AKGÜL</v>
      </c>
      <c r="D6759" s="72" t="str">
        <f>IF(F6759=0,"RESMİ TATİL",VLOOKUP(F6759,LİSTE!$B$7:$D$1300,3,0))</f>
        <v>Muharrem EFE TANRIVERDİ</v>
      </c>
      <c r="E6759" s="72">
        <f>IF(B6759="TATİL",0,IF(F6758=0,F6757+1,IF(LİSTE!$F$1=F6758,1,F6758+1)))</f>
        <v>7</v>
      </c>
      <c r="F6759" s="72">
        <f>IF(E6759=0,0,IF(LİSTE!$F$1=E6759,1,E6759+1))</f>
        <v>8</v>
      </c>
      <c r="G6759" s="72" t="str">
        <f>IFERROR(VLOOKUP(A6759,TATİLLER!$A$2:$D$30000,3,0),"TATİL DEĞİL")</f>
        <v>TATİL DEĞİL</v>
      </c>
    </row>
    <row r="6760" spans="1:7" x14ac:dyDescent="0.25">
      <c r="A6760" s="74">
        <f t="shared" si="1550"/>
        <v>54661</v>
      </c>
      <c r="B6760" s="72">
        <f t="shared" si="1556"/>
        <v>4</v>
      </c>
      <c r="C6760" s="72" t="str">
        <f>IF(E6760=0,"RESMİ TATİL",VLOOKUP(E6760,LİSTE!$B$7:$D$1300,3,0))</f>
        <v>Anıl DOĞAN</v>
      </c>
      <c r="D6760" s="72" t="str">
        <f>IF(F6760=0,"RESMİ TATİL",VLOOKUP(F6760,LİSTE!$B$7:$D$1300,3,0))</f>
        <v>İpek ARSLAN</v>
      </c>
      <c r="E6760" s="72">
        <f>IF(B6760="TATİL",0,IF(F6759=0,F6758+1,IF(LİSTE!$F$1=F6759,1,F6759+1)))</f>
        <v>9</v>
      </c>
      <c r="F6760" s="72">
        <f>IF(E6760=0,0,IF(LİSTE!$F$1=E6760,1,E6760+1))</f>
        <v>10</v>
      </c>
      <c r="G6760" s="72" t="str">
        <f>IFERROR(VLOOKUP(A6760,TATİLLER!$A$2:$D$30000,3,0),"TATİL DEĞİL")</f>
        <v>TATİL DEĞİL</v>
      </c>
    </row>
    <row r="6761" spans="1:7" x14ac:dyDescent="0.25">
      <c r="A6761" s="74">
        <f t="shared" si="1550"/>
        <v>54662</v>
      </c>
      <c r="B6761" s="72">
        <f t="shared" si="1556"/>
        <v>5</v>
      </c>
      <c r="C6761" s="72" t="str">
        <f>IF(E6761=0,"RESMİ TATİL",VLOOKUP(E6761,LİSTE!$B$7:$D$1300,3,0))</f>
        <v>Efe KARSAK</v>
      </c>
      <c r="D6761" s="72" t="str">
        <f>IF(F6761=0,"RESMİ TATİL",VLOOKUP(F6761,LİSTE!$B$7:$D$1300,3,0))</f>
        <v>Abdullah KIRBAÇ</v>
      </c>
      <c r="E6761" s="72">
        <f>IF(B6761="TATİL",0,IF(F6760=0,F6759+1,IF(LİSTE!$F$1=F6760,1,F6760+1)))</f>
        <v>11</v>
      </c>
      <c r="F6761" s="72">
        <f>IF(E6761=0,0,IF(LİSTE!$F$1=E6761,1,E6761+1))</f>
        <v>12</v>
      </c>
      <c r="G6761" s="72" t="str">
        <f>IFERROR(VLOOKUP(A6761,TATİLLER!$A$2:$D$30000,3,0),"TATİL DEĞİL")</f>
        <v>TATİL DEĞİL</v>
      </c>
    </row>
    <row r="6762" spans="1:7" x14ac:dyDescent="0.25">
      <c r="A6762" s="74">
        <f t="shared" ref="A6762" si="1564">A6761+3</f>
        <v>54665</v>
      </c>
      <c r="B6762" s="72">
        <f t="shared" si="1556"/>
        <v>1</v>
      </c>
      <c r="C6762" s="72" t="str">
        <f>IF(E6762=0,"RESMİ TATİL",VLOOKUP(E6762,LİSTE!$B$7:$D$1300,3,0))</f>
        <v>Ümmü Defne GÜLER</v>
      </c>
      <c r="D6762" s="72" t="str">
        <f>IF(F6762=0,"RESMİ TATİL",VLOOKUP(F6762,LİSTE!$B$7:$D$1300,3,0))</f>
        <v>Şevval ÖZDAMAR</v>
      </c>
      <c r="E6762" s="72">
        <f>IF(B6762="TATİL",0,IF(F6761=0,F6760+1,IF(LİSTE!$F$1=F6761,1,F6761+1)))</f>
        <v>13</v>
      </c>
      <c r="F6762" s="72">
        <f>IF(E6762=0,0,IF(LİSTE!$F$1=E6762,1,E6762+1))</f>
        <v>14</v>
      </c>
      <c r="G6762" s="72" t="str">
        <f>IFERROR(VLOOKUP(A6762,TATİLLER!$A$2:$D$30000,3,0),"TATİL DEĞİL")</f>
        <v>TATİL DEĞİL</v>
      </c>
    </row>
    <row r="6763" spans="1:7" x14ac:dyDescent="0.25">
      <c r="A6763" s="74">
        <f t="shared" ref="A6763:A6826" si="1565">A6762+1</f>
        <v>54666</v>
      </c>
      <c r="B6763" s="72">
        <f t="shared" si="1556"/>
        <v>2</v>
      </c>
      <c r="C6763" s="72" t="str">
        <f>IF(E6763=0,"RESMİ TATİL",VLOOKUP(E6763,LİSTE!$B$7:$D$1300,3,0))</f>
        <v>Zeynep AKDAĞ</v>
      </c>
      <c r="D6763" s="72" t="str">
        <f>IF(F6763=0,"RESMİ TATİL",VLOOKUP(F6763,LİSTE!$B$7:$D$1300,3,0))</f>
        <v>Esma ÇOKER</v>
      </c>
      <c r="E6763" s="72">
        <f>IF(B6763="TATİL",0,IF(F6762=0,F6761+1,IF(LİSTE!$F$1=F6762,1,F6762+1)))</f>
        <v>15</v>
      </c>
      <c r="F6763" s="72">
        <f>IF(E6763=0,0,IF(LİSTE!$F$1=E6763,1,E6763+1))</f>
        <v>16</v>
      </c>
      <c r="G6763" s="72" t="str">
        <f>IFERROR(VLOOKUP(A6763,TATİLLER!$A$2:$D$30000,3,0),"TATİL DEĞİL")</f>
        <v>TATİL DEĞİL</v>
      </c>
    </row>
    <row r="6764" spans="1:7" x14ac:dyDescent="0.25">
      <c r="A6764" s="74">
        <f t="shared" si="1565"/>
        <v>54667</v>
      </c>
      <c r="B6764" s="72">
        <f t="shared" si="1556"/>
        <v>3</v>
      </c>
      <c r="C6764" s="72" t="str">
        <f>IF(E6764=0,"RESMİ TATİL",VLOOKUP(E6764,LİSTE!$B$7:$D$1300,3,0))</f>
        <v>Dursun Kubilay YAŞAR</v>
      </c>
      <c r="D6764" s="72" t="str">
        <f>IF(F6764=0,"RESMİ TATİL",VLOOKUP(F6764,LİSTE!$B$7:$D$1300,3,0))</f>
        <v>Zeynep Beril BAŞPINAR</v>
      </c>
      <c r="E6764" s="72">
        <f>IF(B6764="TATİL",0,IF(F6763=0,F6762+1,IF(LİSTE!$F$1=F6763,1,F6763+1)))</f>
        <v>17</v>
      </c>
      <c r="F6764" s="72">
        <f>IF(E6764=0,0,IF(LİSTE!$F$1=E6764,1,E6764+1))</f>
        <v>18</v>
      </c>
      <c r="G6764" s="72" t="str">
        <f>IFERROR(VLOOKUP(A6764,TATİLLER!$A$2:$D$30000,3,0),"TATİL DEĞİL")</f>
        <v>TATİL DEĞİL</v>
      </c>
    </row>
    <row r="6765" spans="1:7" x14ac:dyDescent="0.25">
      <c r="A6765" s="74">
        <f t="shared" si="1565"/>
        <v>54668</v>
      </c>
      <c r="B6765" s="72">
        <f t="shared" si="1556"/>
        <v>4</v>
      </c>
      <c r="C6765" s="72" t="str">
        <f>IF(E6765=0,"RESMİ TATİL",VLOOKUP(E6765,LİSTE!$B$7:$D$1300,3,0))</f>
        <v>Ahmet DAL</v>
      </c>
      <c r="D6765" s="72" t="str">
        <f>IF(F6765=0,"RESMİ TATİL",VLOOKUP(F6765,LİSTE!$B$7:$D$1300,3,0))</f>
        <v>Emirhan KARATAŞ</v>
      </c>
      <c r="E6765" s="72">
        <f>IF(B6765="TATİL",0,IF(F6764=0,F6763+1,IF(LİSTE!$F$1=F6764,1,F6764+1)))</f>
        <v>19</v>
      </c>
      <c r="F6765" s="72">
        <f>IF(E6765=0,0,IF(LİSTE!$F$1=E6765,1,E6765+1))</f>
        <v>20</v>
      </c>
      <c r="G6765" s="72" t="str">
        <f>IFERROR(VLOOKUP(A6765,TATİLLER!$A$2:$D$30000,3,0),"TATİL DEĞİL")</f>
        <v>TATİL DEĞİL</v>
      </c>
    </row>
    <row r="6766" spans="1:7" x14ac:dyDescent="0.25">
      <c r="A6766" s="74">
        <f t="shared" si="1565"/>
        <v>54669</v>
      </c>
      <c r="B6766" s="72">
        <f t="shared" si="1556"/>
        <v>5</v>
      </c>
      <c r="C6766" s="72" t="str">
        <f>IF(E6766=0,"RESMİ TATİL",VLOOKUP(E6766,LİSTE!$B$7:$D$1300,3,0))</f>
        <v>Zümra Yeter ARI</v>
      </c>
      <c r="D6766" s="72" t="str">
        <f>IF(F6766=0,"RESMİ TATİL",VLOOKUP(F6766,LİSTE!$B$7:$D$1300,3,0))</f>
        <v>Utku KARAGÖZ</v>
      </c>
      <c r="E6766" s="72">
        <f>IF(B6766="TATİL",0,IF(F6765=0,F6764+1,IF(LİSTE!$F$1=F6765,1,F6765+1)))</f>
        <v>21</v>
      </c>
      <c r="F6766" s="72">
        <f>IF(E6766=0,0,IF(LİSTE!$F$1=E6766,1,E6766+1))</f>
        <v>22</v>
      </c>
      <c r="G6766" s="72" t="str">
        <f>IFERROR(VLOOKUP(A6766,TATİLLER!$A$2:$D$30000,3,0),"TATİL DEĞİL")</f>
        <v>TATİL DEĞİL</v>
      </c>
    </row>
    <row r="6767" spans="1:7" x14ac:dyDescent="0.25">
      <c r="A6767" s="74">
        <f t="shared" ref="A6767" si="1566">A6766+3</f>
        <v>54672</v>
      </c>
      <c r="B6767" s="72">
        <f t="shared" si="1556"/>
        <v>1</v>
      </c>
      <c r="C6767" s="72" t="str">
        <f>IF(E6767=0,"RESMİ TATİL",VLOOKUP(E6767,LİSTE!$B$7:$D$1300,3,0))</f>
        <v>Feyza Zümra AVCIOĞLU</v>
      </c>
      <c r="D6767" s="72" t="str">
        <f>IF(F6767=0,"RESMİ TATİL",VLOOKUP(F6767,LİSTE!$B$7:$D$1300,3,0))</f>
        <v>Yusuf Ali TABUR</v>
      </c>
      <c r="E6767" s="72">
        <f>IF(B6767="TATİL",0,IF(F6766=0,F6765+1,IF(LİSTE!$F$1=F6766,1,F6766+1)))</f>
        <v>23</v>
      </c>
      <c r="F6767" s="72">
        <f>IF(E6767=0,0,IF(LİSTE!$F$1=E6767,1,E6767+1))</f>
        <v>24</v>
      </c>
      <c r="G6767" s="72" t="str">
        <f>IFERROR(VLOOKUP(A6767,TATİLLER!$A$2:$D$30000,3,0),"TATİL DEĞİL")</f>
        <v>TATİL DEĞİL</v>
      </c>
    </row>
    <row r="6768" spans="1:7" x14ac:dyDescent="0.25">
      <c r="A6768" s="74">
        <f t="shared" si="1565"/>
        <v>54673</v>
      </c>
      <c r="B6768" s="72">
        <f t="shared" si="1556"/>
        <v>2</v>
      </c>
      <c r="C6768" s="72" t="str">
        <f>IF(E6768=0,"RESMİ TATİL",VLOOKUP(E6768,LİSTE!$B$7:$D$1300,3,0))</f>
        <v>Irmak UTEBAY</v>
      </c>
      <c r="D6768" s="72" t="str">
        <f>IF(F6768=0,"RESMİ TATİL",VLOOKUP(F6768,LİSTE!$B$7:$D$1300,3,0))</f>
        <v>Kerem AKKOÇ</v>
      </c>
      <c r="E6768" s="72">
        <f>IF(B6768="TATİL",0,IF(F6767=0,F6766+1,IF(LİSTE!$F$1=F6767,1,F6767+1)))</f>
        <v>25</v>
      </c>
      <c r="F6768" s="72">
        <f>IF(E6768=0,0,IF(LİSTE!$F$1=E6768,1,E6768+1))</f>
        <v>26</v>
      </c>
      <c r="G6768" s="72" t="str">
        <f>IFERROR(VLOOKUP(A6768,TATİLLER!$A$2:$D$30000,3,0),"TATİL DEĞİL")</f>
        <v>TATİL DEĞİL</v>
      </c>
    </row>
    <row r="6769" spans="1:7" x14ac:dyDescent="0.25">
      <c r="A6769" s="74">
        <f t="shared" si="1565"/>
        <v>54674</v>
      </c>
      <c r="B6769" s="72">
        <f t="shared" si="1556"/>
        <v>3</v>
      </c>
      <c r="C6769" s="72" t="str">
        <f>IF(E6769=0,"RESMİ TATİL",VLOOKUP(E6769,LİSTE!$B$7:$D$1300,3,0))</f>
        <v>Elçin Ayşe ELMAS</v>
      </c>
      <c r="D6769" s="72" t="str">
        <f>IF(F6769=0,"RESMİ TATİL",VLOOKUP(F6769,LİSTE!$B$7:$D$1300,3,0))</f>
        <v>Muhammed YILDIZDAĞ</v>
      </c>
      <c r="E6769" s="72">
        <f>IF(B6769="TATİL",0,IF(F6768=0,F6767+1,IF(LİSTE!$F$1=F6768,1,F6768+1)))</f>
        <v>27</v>
      </c>
      <c r="F6769" s="72">
        <f>IF(E6769=0,0,IF(LİSTE!$F$1=E6769,1,E6769+1))</f>
        <v>28</v>
      </c>
      <c r="G6769" s="72" t="str">
        <f>IFERROR(VLOOKUP(A6769,TATİLLER!$A$2:$D$30000,3,0),"TATİL DEĞİL")</f>
        <v>TATİL DEĞİL</v>
      </c>
    </row>
    <row r="6770" spans="1:7" x14ac:dyDescent="0.25">
      <c r="A6770" s="74">
        <f t="shared" si="1565"/>
        <v>54675</v>
      </c>
      <c r="B6770" s="72">
        <f t="shared" si="1556"/>
        <v>4</v>
      </c>
      <c r="C6770" s="72" t="str">
        <f>IF(E6770=0,"RESMİ TATİL",VLOOKUP(E6770,LİSTE!$B$7:$D$1300,3,0))</f>
        <v>Nisa Nur SANCAR</v>
      </c>
      <c r="D6770" s="72" t="str">
        <f>IF(F6770=0,"RESMİ TATİL",VLOOKUP(F6770,LİSTE!$B$7:$D$1300,3,0))</f>
        <v>Esila ÇETİN</v>
      </c>
      <c r="E6770" s="72">
        <f>IF(B6770="TATİL",0,IF(F6769=0,F6768+1,IF(LİSTE!$F$1=F6769,1,F6769+1)))</f>
        <v>1</v>
      </c>
      <c r="F6770" s="72">
        <f>IF(E6770=0,0,IF(LİSTE!$F$1=E6770,1,E6770+1))</f>
        <v>2</v>
      </c>
      <c r="G6770" s="72" t="str">
        <f>IFERROR(VLOOKUP(A6770,TATİLLER!$A$2:$D$30000,3,0),"TATİL DEĞİL")</f>
        <v>TATİL DEĞİL</v>
      </c>
    </row>
    <row r="6771" spans="1:7" x14ac:dyDescent="0.25">
      <c r="A6771" s="74">
        <f t="shared" si="1565"/>
        <v>54676</v>
      </c>
      <c r="B6771" s="72">
        <f t="shared" si="1556"/>
        <v>5</v>
      </c>
      <c r="C6771" s="72" t="str">
        <f>IF(E6771=0,"RESMİ TATİL",VLOOKUP(E6771,LİSTE!$B$7:$D$1300,3,0))</f>
        <v>Zeynep Sevde TOPUZ</v>
      </c>
      <c r="D6771" s="72" t="str">
        <f>IF(F6771=0,"RESMİ TATİL",VLOOKUP(F6771,LİSTE!$B$7:$D$1300,3,0))</f>
        <v>Ömer Asaf KADAŞ</v>
      </c>
      <c r="E6771" s="72">
        <f>IF(B6771="TATİL",0,IF(F6770=0,F6769+1,IF(LİSTE!$F$1=F6770,1,F6770+1)))</f>
        <v>3</v>
      </c>
      <c r="F6771" s="72">
        <f>IF(E6771=0,0,IF(LİSTE!$F$1=E6771,1,E6771+1))</f>
        <v>4</v>
      </c>
      <c r="G6771" s="72" t="str">
        <f>IFERROR(VLOOKUP(A6771,TATİLLER!$A$2:$D$30000,3,0),"TATİL DEĞİL")</f>
        <v>TATİL DEĞİL</v>
      </c>
    </row>
    <row r="6772" spans="1:7" x14ac:dyDescent="0.25">
      <c r="A6772" s="74">
        <f t="shared" ref="A6772" si="1567">A6771+3</f>
        <v>54679</v>
      </c>
      <c r="B6772" s="72">
        <f t="shared" si="1556"/>
        <v>1</v>
      </c>
      <c r="C6772" s="72" t="str">
        <f>IF(E6772=0,"RESMİ TATİL",VLOOKUP(E6772,LİSTE!$B$7:$D$1300,3,0))</f>
        <v>Ramazan Baran ADIGÜZEL</v>
      </c>
      <c r="D6772" s="72" t="str">
        <f>IF(F6772=0,"RESMİ TATİL",VLOOKUP(F6772,LİSTE!$B$7:$D$1300,3,0))</f>
        <v>Bahar AKGÜN</v>
      </c>
      <c r="E6772" s="72">
        <f>IF(B6772="TATİL",0,IF(F6771=0,F6770+1,IF(LİSTE!$F$1=F6771,1,F6771+1)))</f>
        <v>5</v>
      </c>
      <c r="F6772" s="72">
        <f>IF(E6772=0,0,IF(LİSTE!$F$1=E6772,1,E6772+1))</f>
        <v>6</v>
      </c>
      <c r="G6772" s="72" t="str">
        <f>IFERROR(VLOOKUP(A6772,TATİLLER!$A$2:$D$30000,3,0),"TATİL DEĞİL")</f>
        <v>TATİL DEĞİL</v>
      </c>
    </row>
    <row r="6773" spans="1:7" x14ac:dyDescent="0.25">
      <c r="A6773" s="74">
        <f t="shared" si="1565"/>
        <v>54680</v>
      </c>
      <c r="B6773" s="72">
        <f t="shared" si="1556"/>
        <v>2</v>
      </c>
      <c r="C6773" s="72" t="str">
        <f>IF(E6773=0,"RESMİ TATİL",VLOOKUP(E6773,LİSTE!$B$7:$D$1300,3,0))</f>
        <v>Ömer AKGÜL</v>
      </c>
      <c r="D6773" s="72" t="str">
        <f>IF(F6773=0,"RESMİ TATİL",VLOOKUP(F6773,LİSTE!$B$7:$D$1300,3,0))</f>
        <v>Muharrem EFE TANRIVERDİ</v>
      </c>
      <c r="E6773" s="72">
        <f>IF(B6773="TATİL",0,IF(F6772=0,F6771+1,IF(LİSTE!$F$1=F6772,1,F6772+1)))</f>
        <v>7</v>
      </c>
      <c r="F6773" s="72">
        <f>IF(E6773=0,0,IF(LİSTE!$F$1=E6773,1,E6773+1))</f>
        <v>8</v>
      </c>
      <c r="G6773" s="72" t="str">
        <f>IFERROR(VLOOKUP(A6773,TATİLLER!$A$2:$D$30000,3,0),"TATİL DEĞİL")</f>
        <v>TATİL DEĞİL</v>
      </c>
    </row>
    <row r="6774" spans="1:7" x14ac:dyDescent="0.25">
      <c r="A6774" s="74">
        <f t="shared" si="1565"/>
        <v>54681</v>
      </c>
      <c r="B6774" s="72">
        <f t="shared" si="1556"/>
        <v>3</v>
      </c>
      <c r="C6774" s="72" t="str">
        <f>IF(E6774=0,"RESMİ TATİL",VLOOKUP(E6774,LİSTE!$B$7:$D$1300,3,0))</f>
        <v>Anıl DOĞAN</v>
      </c>
      <c r="D6774" s="72" t="str">
        <f>IF(F6774=0,"RESMİ TATİL",VLOOKUP(F6774,LİSTE!$B$7:$D$1300,3,0))</f>
        <v>İpek ARSLAN</v>
      </c>
      <c r="E6774" s="72">
        <f>IF(B6774="TATİL",0,IF(F6773=0,F6772+1,IF(LİSTE!$F$1=F6773,1,F6773+1)))</f>
        <v>9</v>
      </c>
      <c r="F6774" s="72">
        <f>IF(E6774=0,0,IF(LİSTE!$F$1=E6774,1,E6774+1))</f>
        <v>10</v>
      </c>
      <c r="G6774" s="72" t="str">
        <f>IFERROR(VLOOKUP(A6774,TATİLLER!$A$2:$D$30000,3,0),"TATİL DEĞİL")</f>
        <v>TATİL DEĞİL</v>
      </c>
    </row>
    <row r="6775" spans="1:7" x14ac:dyDescent="0.25">
      <c r="A6775" s="74">
        <f t="shared" si="1565"/>
        <v>54682</v>
      </c>
      <c r="B6775" s="72">
        <f t="shared" si="1556"/>
        <v>4</v>
      </c>
      <c r="C6775" s="72" t="str">
        <f>IF(E6775=0,"RESMİ TATİL",VLOOKUP(E6775,LİSTE!$B$7:$D$1300,3,0))</f>
        <v>Efe KARSAK</v>
      </c>
      <c r="D6775" s="72" t="str">
        <f>IF(F6775=0,"RESMİ TATİL",VLOOKUP(F6775,LİSTE!$B$7:$D$1300,3,0))</f>
        <v>Abdullah KIRBAÇ</v>
      </c>
      <c r="E6775" s="72">
        <f>IF(B6775="TATİL",0,IF(F6774=0,F6773+1,IF(LİSTE!$F$1=F6774,1,F6774+1)))</f>
        <v>11</v>
      </c>
      <c r="F6775" s="72">
        <f>IF(E6775=0,0,IF(LİSTE!$F$1=E6775,1,E6775+1))</f>
        <v>12</v>
      </c>
      <c r="G6775" s="72" t="str">
        <f>IFERROR(VLOOKUP(A6775,TATİLLER!$A$2:$D$30000,3,0),"TATİL DEĞİL")</f>
        <v>TATİL DEĞİL</v>
      </c>
    </row>
    <row r="6776" spans="1:7" x14ac:dyDescent="0.25">
      <c r="A6776" s="74">
        <f t="shared" si="1565"/>
        <v>54683</v>
      </c>
      <c r="B6776" s="72">
        <f t="shared" si="1556"/>
        <v>5</v>
      </c>
      <c r="C6776" s="72" t="str">
        <f>IF(E6776=0,"RESMİ TATİL",VLOOKUP(E6776,LİSTE!$B$7:$D$1300,3,0))</f>
        <v>Ümmü Defne GÜLER</v>
      </c>
      <c r="D6776" s="72" t="str">
        <f>IF(F6776=0,"RESMİ TATİL",VLOOKUP(F6776,LİSTE!$B$7:$D$1300,3,0))</f>
        <v>Şevval ÖZDAMAR</v>
      </c>
      <c r="E6776" s="72">
        <f>IF(B6776="TATİL",0,IF(F6775=0,F6774+1,IF(LİSTE!$F$1=F6775,1,F6775+1)))</f>
        <v>13</v>
      </c>
      <c r="F6776" s="72">
        <f>IF(E6776=0,0,IF(LİSTE!$F$1=E6776,1,E6776+1))</f>
        <v>14</v>
      </c>
      <c r="G6776" s="72" t="str">
        <f>IFERROR(VLOOKUP(A6776,TATİLLER!$A$2:$D$30000,3,0),"TATİL DEĞİL")</f>
        <v>TATİL DEĞİL</v>
      </c>
    </row>
    <row r="6777" spans="1:7" x14ac:dyDescent="0.25">
      <c r="A6777" s="74">
        <f t="shared" ref="A6777" si="1568">A6776+3</f>
        <v>54686</v>
      </c>
      <c r="B6777" s="72">
        <f t="shared" si="1556"/>
        <v>1</v>
      </c>
      <c r="C6777" s="72" t="str">
        <f>IF(E6777=0,"RESMİ TATİL",VLOOKUP(E6777,LİSTE!$B$7:$D$1300,3,0))</f>
        <v>Zeynep AKDAĞ</v>
      </c>
      <c r="D6777" s="72" t="str">
        <f>IF(F6777=0,"RESMİ TATİL",VLOOKUP(F6777,LİSTE!$B$7:$D$1300,3,0))</f>
        <v>Esma ÇOKER</v>
      </c>
      <c r="E6777" s="72">
        <f>IF(B6777="TATİL",0,IF(F6776=0,F6775+1,IF(LİSTE!$F$1=F6776,1,F6776+1)))</f>
        <v>15</v>
      </c>
      <c r="F6777" s="72">
        <f>IF(E6777=0,0,IF(LİSTE!$F$1=E6777,1,E6777+1))</f>
        <v>16</v>
      </c>
      <c r="G6777" s="72" t="str">
        <f>IFERROR(VLOOKUP(A6777,TATİLLER!$A$2:$D$30000,3,0),"TATİL DEĞİL")</f>
        <v>TATİL DEĞİL</v>
      </c>
    </row>
    <row r="6778" spans="1:7" x14ac:dyDescent="0.25">
      <c r="A6778" s="74">
        <f t="shared" si="1565"/>
        <v>54687</v>
      </c>
      <c r="B6778" s="72">
        <f t="shared" si="1556"/>
        <v>2</v>
      </c>
      <c r="C6778" s="72" t="str">
        <f>IF(E6778=0,"RESMİ TATİL",VLOOKUP(E6778,LİSTE!$B$7:$D$1300,3,0))</f>
        <v>Dursun Kubilay YAŞAR</v>
      </c>
      <c r="D6778" s="72" t="str">
        <f>IF(F6778=0,"RESMİ TATİL",VLOOKUP(F6778,LİSTE!$B$7:$D$1300,3,0))</f>
        <v>Zeynep Beril BAŞPINAR</v>
      </c>
      <c r="E6778" s="72">
        <f>IF(B6778="TATİL",0,IF(F6777=0,F6776+1,IF(LİSTE!$F$1=F6777,1,F6777+1)))</f>
        <v>17</v>
      </c>
      <c r="F6778" s="72">
        <f>IF(E6778=0,0,IF(LİSTE!$F$1=E6778,1,E6778+1))</f>
        <v>18</v>
      </c>
      <c r="G6778" s="72" t="str">
        <f>IFERROR(VLOOKUP(A6778,TATİLLER!$A$2:$D$30000,3,0),"TATİL DEĞİL")</f>
        <v>TATİL DEĞİL</v>
      </c>
    </row>
    <row r="6779" spans="1:7" x14ac:dyDescent="0.25">
      <c r="A6779" s="74">
        <f t="shared" si="1565"/>
        <v>54688</v>
      </c>
      <c r="B6779" s="72">
        <f t="shared" si="1556"/>
        <v>3</v>
      </c>
      <c r="C6779" s="72" t="str">
        <f>IF(E6779=0,"RESMİ TATİL",VLOOKUP(E6779,LİSTE!$B$7:$D$1300,3,0))</f>
        <v>Ahmet DAL</v>
      </c>
      <c r="D6779" s="72" t="str">
        <f>IF(F6779=0,"RESMİ TATİL",VLOOKUP(F6779,LİSTE!$B$7:$D$1300,3,0))</f>
        <v>Emirhan KARATAŞ</v>
      </c>
      <c r="E6779" s="72">
        <f>IF(B6779="TATİL",0,IF(F6778=0,F6777+1,IF(LİSTE!$F$1=F6778,1,F6778+1)))</f>
        <v>19</v>
      </c>
      <c r="F6779" s="72">
        <f>IF(E6779=0,0,IF(LİSTE!$F$1=E6779,1,E6779+1))</f>
        <v>20</v>
      </c>
      <c r="G6779" s="72" t="str">
        <f>IFERROR(VLOOKUP(A6779,TATİLLER!$A$2:$D$30000,3,0),"TATİL DEĞİL")</f>
        <v>TATİL DEĞİL</v>
      </c>
    </row>
    <row r="6780" spans="1:7" x14ac:dyDescent="0.25">
      <c r="A6780" s="74">
        <f t="shared" si="1565"/>
        <v>54689</v>
      </c>
      <c r="B6780" s="72">
        <f t="shared" si="1556"/>
        <v>4</v>
      </c>
      <c r="C6780" s="72" t="str">
        <f>IF(E6780=0,"RESMİ TATİL",VLOOKUP(E6780,LİSTE!$B$7:$D$1300,3,0))</f>
        <v>Zümra Yeter ARI</v>
      </c>
      <c r="D6780" s="72" t="str">
        <f>IF(F6780=0,"RESMİ TATİL",VLOOKUP(F6780,LİSTE!$B$7:$D$1300,3,0))</f>
        <v>Utku KARAGÖZ</v>
      </c>
      <c r="E6780" s="72">
        <f>IF(B6780="TATİL",0,IF(F6779=0,F6778+1,IF(LİSTE!$F$1=F6779,1,F6779+1)))</f>
        <v>21</v>
      </c>
      <c r="F6780" s="72">
        <f>IF(E6780=0,0,IF(LİSTE!$F$1=E6780,1,E6780+1))</f>
        <v>22</v>
      </c>
      <c r="G6780" s="72" t="str">
        <f>IFERROR(VLOOKUP(A6780,TATİLLER!$A$2:$D$30000,3,0),"TATİL DEĞİL")</f>
        <v>TATİL DEĞİL</v>
      </c>
    </row>
    <row r="6781" spans="1:7" x14ac:dyDescent="0.25">
      <c r="A6781" s="74">
        <f t="shared" si="1565"/>
        <v>54690</v>
      </c>
      <c r="B6781" s="72">
        <f t="shared" si="1556"/>
        <v>5</v>
      </c>
      <c r="C6781" s="72" t="str">
        <f>IF(E6781=0,"RESMİ TATİL",VLOOKUP(E6781,LİSTE!$B$7:$D$1300,3,0))</f>
        <v>Feyza Zümra AVCIOĞLU</v>
      </c>
      <c r="D6781" s="72" t="str">
        <f>IF(F6781=0,"RESMİ TATİL",VLOOKUP(F6781,LİSTE!$B$7:$D$1300,3,0))</f>
        <v>Yusuf Ali TABUR</v>
      </c>
      <c r="E6781" s="72">
        <f>IF(B6781="TATİL",0,IF(F6780=0,F6779+1,IF(LİSTE!$F$1=F6780,1,F6780+1)))</f>
        <v>23</v>
      </c>
      <c r="F6781" s="72">
        <f>IF(E6781=0,0,IF(LİSTE!$F$1=E6781,1,E6781+1))</f>
        <v>24</v>
      </c>
      <c r="G6781" s="72" t="str">
        <f>IFERROR(VLOOKUP(A6781,TATİLLER!$A$2:$D$30000,3,0),"TATİL DEĞİL")</f>
        <v>TATİL DEĞİL</v>
      </c>
    </row>
    <row r="6782" spans="1:7" x14ac:dyDescent="0.25">
      <c r="A6782" s="74">
        <f t="shared" ref="A6782" si="1569">A6781+3</f>
        <v>54693</v>
      </c>
      <c r="B6782" s="72">
        <f t="shared" si="1556"/>
        <v>1</v>
      </c>
      <c r="C6782" s="72" t="str">
        <f>IF(E6782=0,"RESMİ TATİL",VLOOKUP(E6782,LİSTE!$B$7:$D$1300,3,0))</f>
        <v>Irmak UTEBAY</v>
      </c>
      <c r="D6782" s="72" t="str">
        <f>IF(F6782=0,"RESMİ TATİL",VLOOKUP(F6782,LİSTE!$B$7:$D$1300,3,0))</f>
        <v>Kerem AKKOÇ</v>
      </c>
      <c r="E6782" s="72">
        <f>IF(B6782="TATİL",0,IF(F6781=0,F6780+1,IF(LİSTE!$F$1=F6781,1,F6781+1)))</f>
        <v>25</v>
      </c>
      <c r="F6782" s="72">
        <f>IF(E6782=0,0,IF(LİSTE!$F$1=E6782,1,E6782+1))</f>
        <v>26</v>
      </c>
      <c r="G6782" s="72" t="str">
        <f>IFERROR(VLOOKUP(A6782,TATİLLER!$A$2:$D$30000,3,0),"TATİL DEĞİL")</f>
        <v>TATİL DEĞİL</v>
      </c>
    </row>
    <row r="6783" spans="1:7" x14ac:dyDescent="0.25">
      <c r="A6783" s="74">
        <f t="shared" si="1565"/>
        <v>54694</v>
      </c>
      <c r="B6783" s="72">
        <f t="shared" si="1556"/>
        <v>2</v>
      </c>
      <c r="C6783" s="72" t="str">
        <f>IF(E6783=0,"RESMİ TATİL",VLOOKUP(E6783,LİSTE!$B$7:$D$1300,3,0))</f>
        <v>Elçin Ayşe ELMAS</v>
      </c>
      <c r="D6783" s="72" t="str">
        <f>IF(F6783=0,"RESMİ TATİL",VLOOKUP(F6783,LİSTE!$B$7:$D$1300,3,0))</f>
        <v>Muhammed YILDIZDAĞ</v>
      </c>
      <c r="E6783" s="72">
        <f>IF(B6783="TATİL",0,IF(F6782=0,F6781+1,IF(LİSTE!$F$1=F6782,1,F6782+1)))</f>
        <v>27</v>
      </c>
      <c r="F6783" s="72">
        <f>IF(E6783=0,0,IF(LİSTE!$F$1=E6783,1,E6783+1))</f>
        <v>28</v>
      </c>
      <c r="G6783" s="72" t="str">
        <f>IFERROR(VLOOKUP(A6783,TATİLLER!$A$2:$D$30000,3,0),"TATİL DEĞİL")</f>
        <v>TATİL DEĞİL</v>
      </c>
    </row>
    <row r="6784" spans="1:7" x14ac:dyDescent="0.25">
      <c r="A6784" s="74">
        <f t="shared" si="1565"/>
        <v>54695</v>
      </c>
      <c r="B6784" s="72">
        <f t="shared" si="1556"/>
        <v>3</v>
      </c>
      <c r="C6784" s="72" t="str">
        <f>IF(E6784=0,"RESMİ TATİL",VLOOKUP(E6784,LİSTE!$B$7:$D$1300,3,0))</f>
        <v>Nisa Nur SANCAR</v>
      </c>
      <c r="D6784" s="72" t="str">
        <f>IF(F6784=0,"RESMİ TATİL",VLOOKUP(F6784,LİSTE!$B$7:$D$1300,3,0))</f>
        <v>Esila ÇETİN</v>
      </c>
      <c r="E6784" s="72">
        <f>IF(B6784="TATİL",0,IF(F6783=0,F6782+1,IF(LİSTE!$F$1=F6783,1,F6783+1)))</f>
        <v>1</v>
      </c>
      <c r="F6784" s="72">
        <f>IF(E6784=0,0,IF(LİSTE!$F$1=E6784,1,E6784+1))</f>
        <v>2</v>
      </c>
      <c r="G6784" s="72" t="str">
        <f>IFERROR(VLOOKUP(A6784,TATİLLER!$A$2:$D$30000,3,0),"TATİL DEĞİL")</f>
        <v>TATİL DEĞİL</v>
      </c>
    </row>
    <row r="6785" spans="1:7" x14ac:dyDescent="0.25">
      <c r="A6785" s="74">
        <f t="shared" si="1565"/>
        <v>54696</v>
      </c>
      <c r="B6785" s="72">
        <f t="shared" si="1556"/>
        <v>4</v>
      </c>
      <c r="C6785" s="72" t="str">
        <f>IF(E6785=0,"RESMİ TATİL",VLOOKUP(E6785,LİSTE!$B$7:$D$1300,3,0))</f>
        <v>Zeynep Sevde TOPUZ</v>
      </c>
      <c r="D6785" s="72" t="str">
        <f>IF(F6785=0,"RESMİ TATİL",VLOOKUP(F6785,LİSTE!$B$7:$D$1300,3,0))</f>
        <v>Ömer Asaf KADAŞ</v>
      </c>
      <c r="E6785" s="72">
        <f>IF(B6785="TATİL",0,IF(F6784=0,F6783+1,IF(LİSTE!$F$1=F6784,1,F6784+1)))</f>
        <v>3</v>
      </c>
      <c r="F6785" s="72">
        <f>IF(E6785=0,0,IF(LİSTE!$F$1=E6785,1,E6785+1))</f>
        <v>4</v>
      </c>
      <c r="G6785" s="72" t="str">
        <f>IFERROR(VLOOKUP(A6785,TATİLLER!$A$2:$D$30000,3,0),"TATİL DEĞİL")</f>
        <v>TATİL DEĞİL</v>
      </c>
    </row>
    <row r="6786" spans="1:7" x14ac:dyDescent="0.25">
      <c r="A6786" s="74">
        <f t="shared" si="1565"/>
        <v>54697</v>
      </c>
      <c r="B6786" s="72">
        <f t="shared" si="1556"/>
        <v>5</v>
      </c>
      <c r="C6786" s="72" t="str">
        <f>IF(E6786=0,"RESMİ TATİL",VLOOKUP(E6786,LİSTE!$B$7:$D$1300,3,0))</f>
        <v>Ramazan Baran ADIGÜZEL</v>
      </c>
      <c r="D6786" s="72" t="str">
        <f>IF(F6786=0,"RESMİ TATİL",VLOOKUP(F6786,LİSTE!$B$7:$D$1300,3,0))</f>
        <v>Bahar AKGÜN</v>
      </c>
      <c r="E6786" s="72">
        <f>IF(B6786="TATİL",0,IF(F6785=0,F6784+1,IF(LİSTE!$F$1=F6785,1,F6785+1)))</f>
        <v>5</v>
      </c>
      <c r="F6786" s="72">
        <f>IF(E6786=0,0,IF(LİSTE!$F$1=E6786,1,E6786+1))</f>
        <v>6</v>
      </c>
      <c r="G6786" s="72" t="str">
        <f>IFERROR(VLOOKUP(A6786,TATİLLER!$A$2:$D$30000,3,0),"TATİL DEĞİL")</f>
        <v>TATİL DEĞİL</v>
      </c>
    </row>
    <row r="6787" spans="1:7" x14ac:dyDescent="0.25">
      <c r="A6787" s="74">
        <f t="shared" ref="A6787" si="1570">A6786+3</f>
        <v>54700</v>
      </c>
      <c r="B6787" s="72">
        <f t="shared" ref="B6787:B6850" si="1571">IF(G6787="TATİL","TATİL",WEEKDAY(A6787,2))</f>
        <v>1</v>
      </c>
      <c r="C6787" s="72" t="str">
        <f>IF(E6787=0,"RESMİ TATİL",VLOOKUP(E6787,LİSTE!$B$7:$D$1300,3,0))</f>
        <v>Ömer AKGÜL</v>
      </c>
      <c r="D6787" s="72" t="str">
        <f>IF(F6787=0,"RESMİ TATİL",VLOOKUP(F6787,LİSTE!$B$7:$D$1300,3,0))</f>
        <v>Muharrem EFE TANRIVERDİ</v>
      </c>
      <c r="E6787" s="72">
        <f>IF(B6787="TATİL",0,IF(F6786=0,F6785+1,IF(LİSTE!$F$1=F6786,1,F6786+1)))</f>
        <v>7</v>
      </c>
      <c r="F6787" s="72">
        <f>IF(E6787=0,0,IF(LİSTE!$F$1=E6787,1,E6787+1))</f>
        <v>8</v>
      </c>
      <c r="G6787" s="72" t="str">
        <f>IFERROR(VLOOKUP(A6787,TATİLLER!$A$2:$D$30000,3,0),"TATİL DEĞİL")</f>
        <v>TATİL DEĞİL</v>
      </c>
    </row>
    <row r="6788" spans="1:7" x14ac:dyDescent="0.25">
      <c r="A6788" s="74">
        <f t="shared" si="1565"/>
        <v>54701</v>
      </c>
      <c r="B6788" s="72">
        <f t="shared" si="1571"/>
        <v>2</v>
      </c>
      <c r="C6788" s="72" t="str">
        <f>IF(E6788=0,"RESMİ TATİL",VLOOKUP(E6788,LİSTE!$B$7:$D$1300,3,0))</f>
        <v>Anıl DOĞAN</v>
      </c>
      <c r="D6788" s="72" t="str">
        <f>IF(F6788=0,"RESMİ TATİL",VLOOKUP(F6788,LİSTE!$B$7:$D$1300,3,0))</f>
        <v>İpek ARSLAN</v>
      </c>
      <c r="E6788" s="72">
        <f>IF(B6788="TATİL",0,IF(F6787=0,F6786+1,IF(LİSTE!$F$1=F6787,1,F6787+1)))</f>
        <v>9</v>
      </c>
      <c r="F6788" s="72">
        <f>IF(E6788=0,0,IF(LİSTE!$F$1=E6788,1,E6788+1))</f>
        <v>10</v>
      </c>
      <c r="G6788" s="72" t="str">
        <f>IFERROR(VLOOKUP(A6788,TATİLLER!$A$2:$D$30000,3,0),"TATİL DEĞİL")</f>
        <v>TATİL DEĞİL</v>
      </c>
    </row>
    <row r="6789" spans="1:7" x14ac:dyDescent="0.25">
      <c r="A6789" s="74">
        <f t="shared" si="1565"/>
        <v>54702</v>
      </c>
      <c r="B6789" s="72">
        <f t="shared" si="1571"/>
        <v>3</v>
      </c>
      <c r="C6789" s="72" t="str">
        <f>IF(E6789=0,"RESMİ TATİL",VLOOKUP(E6789,LİSTE!$B$7:$D$1300,3,0))</f>
        <v>Efe KARSAK</v>
      </c>
      <c r="D6789" s="72" t="str">
        <f>IF(F6789=0,"RESMİ TATİL",VLOOKUP(F6789,LİSTE!$B$7:$D$1300,3,0))</f>
        <v>Abdullah KIRBAÇ</v>
      </c>
      <c r="E6789" s="72">
        <f>IF(B6789="TATİL",0,IF(F6788=0,F6787+1,IF(LİSTE!$F$1=F6788,1,F6788+1)))</f>
        <v>11</v>
      </c>
      <c r="F6789" s="72">
        <f>IF(E6789=0,0,IF(LİSTE!$F$1=E6789,1,E6789+1))</f>
        <v>12</v>
      </c>
      <c r="G6789" s="72" t="str">
        <f>IFERROR(VLOOKUP(A6789,TATİLLER!$A$2:$D$30000,3,0),"TATİL DEĞİL")</f>
        <v>TATİL DEĞİL</v>
      </c>
    </row>
    <row r="6790" spans="1:7" x14ac:dyDescent="0.25">
      <c r="A6790" s="74">
        <f t="shared" si="1565"/>
        <v>54703</v>
      </c>
      <c r="B6790" s="72">
        <f t="shared" si="1571"/>
        <v>4</v>
      </c>
      <c r="C6790" s="72" t="str">
        <f>IF(E6790=0,"RESMİ TATİL",VLOOKUP(E6790,LİSTE!$B$7:$D$1300,3,0))</f>
        <v>Ümmü Defne GÜLER</v>
      </c>
      <c r="D6790" s="72" t="str">
        <f>IF(F6790=0,"RESMİ TATİL",VLOOKUP(F6790,LİSTE!$B$7:$D$1300,3,0))</f>
        <v>Şevval ÖZDAMAR</v>
      </c>
      <c r="E6790" s="72">
        <f>IF(B6790="TATİL",0,IF(F6789=0,F6788+1,IF(LİSTE!$F$1=F6789,1,F6789+1)))</f>
        <v>13</v>
      </c>
      <c r="F6790" s="72">
        <f>IF(E6790=0,0,IF(LİSTE!$F$1=E6790,1,E6790+1))</f>
        <v>14</v>
      </c>
      <c r="G6790" s="72" t="str">
        <f>IFERROR(VLOOKUP(A6790,TATİLLER!$A$2:$D$30000,3,0),"TATİL DEĞİL")</f>
        <v>TATİL DEĞİL</v>
      </c>
    </row>
    <row r="6791" spans="1:7" x14ac:dyDescent="0.25">
      <c r="A6791" s="74">
        <f t="shared" si="1565"/>
        <v>54704</v>
      </c>
      <c r="B6791" s="72">
        <f t="shared" si="1571"/>
        <v>5</v>
      </c>
      <c r="C6791" s="72" t="str">
        <f>IF(E6791=0,"RESMİ TATİL",VLOOKUP(E6791,LİSTE!$B$7:$D$1300,3,0))</f>
        <v>Zeynep AKDAĞ</v>
      </c>
      <c r="D6791" s="72" t="str">
        <f>IF(F6791=0,"RESMİ TATİL",VLOOKUP(F6791,LİSTE!$B$7:$D$1300,3,0))</f>
        <v>Esma ÇOKER</v>
      </c>
      <c r="E6791" s="72">
        <f>IF(B6791="TATİL",0,IF(F6790=0,F6789+1,IF(LİSTE!$F$1=F6790,1,F6790+1)))</f>
        <v>15</v>
      </c>
      <c r="F6791" s="72">
        <f>IF(E6791=0,0,IF(LİSTE!$F$1=E6791,1,E6791+1))</f>
        <v>16</v>
      </c>
      <c r="G6791" s="72" t="str">
        <f>IFERROR(VLOOKUP(A6791,TATİLLER!$A$2:$D$30000,3,0),"TATİL DEĞİL")</f>
        <v>TATİL DEĞİL</v>
      </c>
    </row>
    <row r="6792" spans="1:7" x14ac:dyDescent="0.25">
      <c r="A6792" s="74">
        <f t="shared" ref="A6792" si="1572">A6791+3</f>
        <v>54707</v>
      </c>
      <c r="B6792" s="72">
        <f t="shared" si="1571"/>
        <v>1</v>
      </c>
      <c r="C6792" s="72" t="str">
        <f>IF(E6792=0,"RESMİ TATİL",VLOOKUP(E6792,LİSTE!$B$7:$D$1300,3,0))</f>
        <v>Dursun Kubilay YAŞAR</v>
      </c>
      <c r="D6792" s="72" t="str">
        <f>IF(F6792=0,"RESMİ TATİL",VLOOKUP(F6792,LİSTE!$B$7:$D$1300,3,0))</f>
        <v>Zeynep Beril BAŞPINAR</v>
      </c>
      <c r="E6792" s="72">
        <f>IF(B6792="TATİL",0,IF(F6791=0,F6790+1,IF(LİSTE!$F$1=F6791,1,F6791+1)))</f>
        <v>17</v>
      </c>
      <c r="F6792" s="72">
        <f>IF(E6792=0,0,IF(LİSTE!$F$1=E6792,1,E6792+1))</f>
        <v>18</v>
      </c>
      <c r="G6792" s="72" t="str">
        <f>IFERROR(VLOOKUP(A6792,TATİLLER!$A$2:$D$30000,3,0),"TATİL DEĞİL")</f>
        <v>TATİL DEĞİL</v>
      </c>
    </row>
    <row r="6793" spans="1:7" x14ac:dyDescent="0.25">
      <c r="A6793" s="74">
        <f t="shared" si="1565"/>
        <v>54708</v>
      </c>
      <c r="B6793" s="72">
        <f t="shared" si="1571"/>
        <v>2</v>
      </c>
      <c r="C6793" s="72" t="str">
        <f>IF(E6793=0,"RESMİ TATİL",VLOOKUP(E6793,LİSTE!$B$7:$D$1300,3,0))</f>
        <v>Ahmet DAL</v>
      </c>
      <c r="D6793" s="72" t="str">
        <f>IF(F6793=0,"RESMİ TATİL",VLOOKUP(F6793,LİSTE!$B$7:$D$1300,3,0))</f>
        <v>Emirhan KARATAŞ</v>
      </c>
      <c r="E6793" s="72">
        <f>IF(B6793="TATİL",0,IF(F6792=0,F6791+1,IF(LİSTE!$F$1=F6792,1,F6792+1)))</f>
        <v>19</v>
      </c>
      <c r="F6793" s="72">
        <f>IF(E6793=0,0,IF(LİSTE!$F$1=E6793,1,E6793+1))</f>
        <v>20</v>
      </c>
      <c r="G6793" s="72" t="str">
        <f>IFERROR(VLOOKUP(A6793,TATİLLER!$A$2:$D$30000,3,0),"TATİL DEĞİL")</f>
        <v>TATİL DEĞİL</v>
      </c>
    </row>
    <row r="6794" spans="1:7" x14ac:dyDescent="0.25">
      <c r="A6794" s="74">
        <f t="shared" si="1565"/>
        <v>54709</v>
      </c>
      <c r="B6794" s="72">
        <f t="shared" si="1571"/>
        <v>3</v>
      </c>
      <c r="C6794" s="72" t="str">
        <f>IF(E6794=0,"RESMİ TATİL",VLOOKUP(E6794,LİSTE!$B$7:$D$1300,3,0))</f>
        <v>Zümra Yeter ARI</v>
      </c>
      <c r="D6794" s="72" t="str">
        <f>IF(F6794=0,"RESMİ TATİL",VLOOKUP(F6794,LİSTE!$B$7:$D$1300,3,0))</f>
        <v>Utku KARAGÖZ</v>
      </c>
      <c r="E6794" s="72">
        <f>IF(B6794="TATİL",0,IF(F6793=0,F6792+1,IF(LİSTE!$F$1=F6793,1,F6793+1)))</f>
        <v>21</v>
      </c>
      <c r="F6794" s="72">
        <f>IF(E6794=0,0,IF(LİSTE!$F$1=E6794,1,E6794+1))</f>
        <v>22</v>
      </c>
      <c r="G6794" s="72" t="str">
        <f>IFERROR(VLOOKUP(A6794,TATİLLER!$A$2:$D$30000,3,0),"TATİL DEĞİL")</f>
        <v>TATİL DEĞİL</v>
      </c>
    </row>
    <row r="6795" spans="1:7" x14ac:dyDescent="0.25">
      <c r="A6795" s="74">
        <f t="shared" si="1565"/>
        <v>54710</v>
      </c>
      <c r="B6795" s="72">
        <f t="shared" si="1571"/>
        <v>4</v>
      </c>
      <c r="C6795" s="72" t="str">
        <f>IF(E6795=0,"RESMİ TATİL",VLOOKUP(E6795,LİSTE!$B$7:$D$1300,3,0))</f>
        <v>Feyza Zümra AVCIOĞLU</v>
      </c>
      <c r="D6795" s="72" t="str">
        <f>IF(F6795=0,"RESMİ TATİL",VLOOKUP(F6795,LİSTE!$B$7:$D$1300,3,0))</f>
        <v>Yusuf Ali TABUR</v>
      </c>
      <c r="E6795" s="72">
        <f>IF(B6795="TATİL",0,IF(F6794=0,F6793+1,IF(LİSTE!$F$1=F6794,1,F6794+1)))</f>
        <v>23</v>
      </c>
      <c r="F6795" s="72">
        <f>IF(E6795=0,0,IF(LİSTE!$F$1=E6795,1,E6795+1))</f>
        <v>24</v>
      </c>
      <c r="G6795" s="72" t="str">
        <f>IFERROR(VLOOKUP(A6795,TATİLLER!$A$2:$D$30000,3,0),"TATİL DEĞİL")</f>
        <v>TATİL DEĞİL</v>
      </c>
    </row>
    <row r="6796" spans="1:7" x14ac:dyDescent="0.25">
      <c r="A6796" s="74">
        <f t="shared" si="1565"/>
        <v>54711</v>
      </c>
      <c r="B6796" s="72">
        <f t="shared" si="1571"/>
        <v>5</v>
      </c>
      <c r="C6796" s="72" t="str">
        <f>IF(E6796=0,"RESMİ TATİL",VLOOKUP(E6796,LİSTE!$B$7:$D$1300,3,0))</f>
        <v>Irmak UTEBAY</v>
      </c>
      <c r="D6796" s="72" t="str">
        <f>IF(F6796=0,"RESMİ TATİL",VLOOKUP(F6796,LİSTE!$B$7:$D$1300,3,0))</f>
        <v>Kerem AKKOÇ</v>
      </c>
      <c r="E6796" s="72">
        <f>IF(B6796="TATİL",0,IF(F6795=0,F6794+1,IF(LİSTE!$F$1=F6795,1,F6795+1)))</f>
        <v>25</v>
      </c>
      <c r="F6796" s="72">
        <f>IF(E6796=0,0,IF(LİSTE!$F$1=E6796,1,E6796+1))</f>
        <v>26</v>
      </c>
      <c r="G6796" s="72" t="str">
        <f>IFERROR(VLOOKUP(A6796,TATİLLER!$A$2:$D$30000,3,0),"TATİL DEĞİL")</f>
        <v>TATİL DEĞİL</v>
      </c>
    </row>
    <row r="6797" spans="1:7" x14ac:dyDescent="0.25">
      <c r="A6797" s="74">
        <f t="shared" ref="A6797" si="1573">A6796+3</f>
        <v>54714</v>
      </c>
      <c r="B6797" s="72">
        <f t="shared" si="1571"/>
        <v>1</v>
      </c>
      <c r="C6797" s="72" t="str">
        <f>IF(E6797=0,"RESMİ TATİL",VLOOKUP(E6797,LİSTE!$B$7:$D$1300,3,0))</f>
        <v>Elçin Ayşe ELMAS</v>
      </c>
      <c r="D6797" s="72" t="str">
        <f>IF(F6797=0,"RESMİ TATİL",VLOOKUP(F6797,LİSTE!$B$7:$D$1300,3,0))</f>
        <v>Muhammed YILDIZDAĞ</v>
      </c>
      <c r="E6797" s="72">
        <f>IF(B6797="TATİL",0,IF(F6796=0,F6795+1,IF(LİSTE!$F$1=F6796,1,F6796+1)))</f>
        <v>27</v>
      </c>
      <c r="F6797" s="72">
        <f>IF(E6797=0,0,IF(LİSTE!$F$1=E6797,1,E6797+1))</f>
        <v>28</v>
      </c>
      <c r="G6797" s="72" t="str">
        <f>IFERROR(VLOOKUP(A6797,TATİLLER!$A$2:$D$30000,3,0),"TATİL DEĞİL")</f>
        <v>TATİL DEĞİL</v>
      </c>
    </row>
    <row r="6798" spans="1:7" x14ac:dyDescent="0.25">
      <c r="A6798" s="74">
        <f t="shared" si="1565"/>
        <v>54715</v>
      </c>
      <c r="B6798" s="72">
        <f t="shared" si="1571"/>
        <v>2</v>
      </c>
      <c r="C6798" s="72" t="str">
        <f>IF(E6798=0,"RESMİ TATİL",VLOOKUP(E6798,LİSTE!$B$7:$D$1300,3,0))</f>
        <v>Nisa Nur SANCAR</v>
      </c>
      <c r="D6798" s="72" t="str">
        <f>IF(F6798=0,"RESMİ TATİL",VLOOKUP(F6798,LİSTE!$B$7:$D$1300,3,0))</f>
        <v>Esila ÇETİN</v>
      </c>
      <c r="E6798" s="72">
        <f>IF(B6798="TATİL",0,IF(F6797=0,F6796+1,IF(LİSTE!$F$1=F6797,1,F6797+1)))</f>
        <v>1</v>
      </c>
      <c r="F6798" s="72">
        <f>IF(E6798=0,0,IF(LİSTE!$F$1=E6798,1,E6798+1))</f>
        <v>2</v>
      </c>
      <c r="G6798" s="72" t="str">
        <f>IFERROR(VLOOKUP(A6798,TATİLLER!$A$2:$D$30000,3,0),"TATİL DEĞİL")</f>
        <v>TATİL DEĞİL</v>
      </c>
    </row>
    <row r="6799" spans="1:7" x14ac:dyDescent="0.25">
      <c r="A6799" s="74">
        <f t="shared" si="1565"/>
        <v>54716</v>
      </c>
      <c r="B6799" s="72">
        <f t="shared" si="1571"/>
        <v>3</v>
      </c>
      <c r="C6799" s="72" t="str">
        <f>IF(E6799=0,"RESMİ TATİL",VLOOKUP(E6799,LİSTE!$B$7:$D$1300,3,0))</f>
        <v>Zeynep Sevde TOPUZ</v>
      </c>
      <c r="D6799" s="72" t="str">
        <f>IF(F6799=0,"RESMİ TATİL",VLOOKUP(F6799,LİSTE!$B$7:$D$1300,3,0))</f>
        <v>Ömer Asaf KADAŞ</v>
      </c>
      <c r="E6799" s="72">
        <f>IF(B6799="TATİL",0,IF(F6798=0,F6797+1,IF(LİSTE!$F$1=F6798,1,F6798+1)))</f>
        <v>3</v>
      </c>
      <c r="F6799" s="72">
        <f>IF(E6799=0,0,IF(LİSTE!$F$1=E6799,1,E6799+1))</f>
        <v>4</v>
      </c>
      <c r="G6799" s="72" t="str">
        <f>IFERROR(VLOOKUP(A6799,TATİLLER!$A$2:$D$30000,3,0),"TATİL DEĞİL")</f>
        <v>TATİL DEĞİL</v>
      </c>
    </row>
    <row r="6800" spans="1:7" x14ac:dyDescent="0.25">
      <c r="A6800" s="74">
        <f t="shared" si="1565"/>
        <v>54717</v>
      </c>
      <c r="B6800" s="72">
        <f t="shared" si="1571"/>
        <v>4</v>
      </c>
      <c r="C6800" s="72" t="str">
        <f>IF(E6800=0,"RESMİ TATİL",VLOOKUP(E6800,LİSTE!$B$7:$D$1300,3,0))</f>
        <v>Ramazan Baran ADIGÜZEL</v>
      </c>
      <c r="D6800" s="72" t="str">
        <f>IF(F6800=0,"RESMİ TATİL",VLOOKUP(F6800,LİSTE!$B$7:$D$1300,3,0))</f>
        <v>Bahar AKGÜN</v>
      </c>
      <c r="E6800" s="72">
        <f>IF(B6800="TATİL",0,IF(F6799=0,F6798+1,IF(LİSTE!$F$1=F6799,1,F6799+1)))</f>
        <v>5</v>
      </c>
      <c r="F6800" s="72">
        <f>IF(E6800=0,0,IF(LİSTE!$F$1=E6800,1,E6800+1))</f>
        <v>6</v>
      </c>
      <c r="G6800" s="72" t="str">
        <f>IFERROR(VLOOKUP(A6800,TATİLLER!$A$2:$D$30000,3,0),"TATİL DEĞİL")</f>
        <v>TATİL DEĞİL</v>
      </c>
    </row>
    <row r="6801" spans="1:7" x14ac:dyDescent="0.25">
      <c r="A6801" s="74">
        <f t="shared" si="1565"/>
        <v>54718</v>
      </c>
      <c r="B6801" s="72">
        <f t="shared" si="1571"/>
        <v>5</v>
      </c>
      <c r="C6801" s="72" t="str">
        <f>IF(E6801=0,"RESMİ TATİL",VLOOKUP(E6801,LİSTE!$B$7:$D$1300,3,0))</f>
        <v>Ömer AKGÜL</v>
      </c>
      <c r="D6801" s="72" t="str">
        <f>IF(F6801=0,"RESMİ TATİL",VLOOKUP(F6801,LİSTE!$B$7:$D$1300,3,0))</f>
        <v>Muharrem EFE TANRIVERDİ</v>
      </c>
      <c r="E6801" s="72">
        <f>IF(B6801="TATİL",0,IF(F6800=0,F6799+1,IF(LİSTE!$F$1=F6800,1,F6800+1)))</f>
        <v>7</v>
      </c>
      <c r="F6801" s="72">
        <f>IF(E6801=0,0,IF(LİSTE!$F$1=E6801,1,E6801+1))</f>
        <v>8</v>
      </c>
      <c r="G6801" s="72" t="str">
        <f>IFERROR(VLOOKUP(A6801,TATİLLER!$A$2:$D$30000,3,0),"TATİL DEĞİL")</f>
        <v>TATİL DEĞİL</v>
      </c>
    </row>
    <row r="6802" spans="1:7" x14ac:dyDescent="0.25">
      <c r="A6802" s="74">
        <f t="shared" ref="A6802" si="1574">A6801+3</f>
        <v>54721</v>
      </c>
      <c r="B6802" s="72">
        <f t="shared" si="1571"/>
        <v>1</v>
      </c>
      <c r="C6802" s="72" t="str">
        <f>IF(E6802=0,"RESMİ TATİL",VLOOKUP(E6802,LİSTE!$B$7:$D$1300,3,0))</f>
        <v>Anıl DOĞAN</v>
      </c>
      <c r="D6802" s="72" t="str">
        <f>IF(F6802=0,"RESMİ TATİL",VLOOKUP(F6802,LİSTE!$B$7:$D$1300,3,0))</f>
        <v>İpek ARSLAN</v>
      </c>
      <c r="E6802" s="72">
        <f>IF(B6802="TATİL",0,IF(F6801=0,F6800+1,IF(LİSTE!$F$1=F6801,1,F6801+1)))</f>
        <v>9</v>
      </c>
      <c r="F6802" s="72">
        <f>IF(E6802=0,0,IF(LİSTE!$F$1=E6802,1,E6802+1))</f>
        <v>10</v>
      </c>
      <c r="G6802" s="72" t="str">
        <f>IFERROR(VLOOKUP(A6802,TATİLLER!$A$2:$D$30000,3,0),"TATİL DEĞİL")</f>
        <v>TATİL DEĞİL</v>
      </c>
    </row>
    <row r="6803" spans="1:7" x14ac:dyDescent="0.25">
      <c r="A6803" s="74">
        <f t="shared" si="1565"/>
        <v>54722</v>
      </c>
      <c r="B6803" s="72">
        <f t="shared" si="1571"/>
        <v>2</v>
      </c>
      <c r="C6803" s="72" t="str">
        <f>IF(E6803=0,"RESMİ TATİL",VLOOKUP(E6803,LİSTE!$B$7:$D$1300,3,0))</f>
        <v>Efe KARSAK</v>
      </c>
      <c r="D6803" s="72" t="str">
        <f>IF(F6803=0,"RESMİ TATİL",VLOOKUP(F6803,LİSTE!$B$7:$D$1300,3,0))</f>
        <v>Abdullah KIRBAÇ</v>
      </c>
      <c r="E6803" s="72">
        <f>IF(B6803="TATİL",0,IF(F6802=0,F6801+1,IF(LİSTE!$F$1=F6802,1,F6802+1)))</f>
        <v>11</v>
      </c>
      <c r="F6803" s="72">
        <f>IF(E6803=0,0,IF(LİSTE!$F$1=E6803,1,E6803+1))</f>
        <v>12</v>
      </c>
      <c r="G6803" s="72" t="str">
        <f>IFERROR(VLOOKUP(A6803,TATİLLER!$A$2:$D$30000,3,0),"TATİL DEĞİL")</f>
        <v>TATİL DEĞİL</v>
      </c>
    </row>
    <row r="6804" spans="1:7" x14ac:dyDescent="0.25">
      <c r="A6804" s="74">
        <f t="shared" si="1565"/>
        <v>54723</v>
      </c>
      <c r="B6804" s="72">
        <f t="shared" si="1571"/>
        <v>3</v>
      </c>
      <c r="C6804" s="72" t="str">
        <f>IF(E6804=0,"RESMİ TATİL",VLOOKUP(E6804,LİSTE!$B$7:$D$1300,3,0))</f>
        <v>Ümmü Defne GÜLER</v>
      </c>
      <c r="D6804" s="72" t="str">
        <f>IF(F6804=0,"RESMİ TATİL",VLOOKUP(F6804,LİSTE!$B$7:$D$1300,3,0))</f>
        <v>Şevval ÖZDAMAR</v>
      </c>
      <c r="E6804" s="72">
        <f>IF(B6804="TATİL",0,IF(F6803=0,F6802+1,IF(LİSTE!$F$1=F6803,1,F6803+1)))</f>
        <v>13</v>
      </c>
      <c r="F6804" s="72">
        <f>IF(E6804=0,0,IF(LİSTE!$F$1=E6804,1,E6804+1))</f>
        <v>14</v>
      </c>
      <c r="G6804" s="72" t="str">
        <f>IFERROR(VLOOKUP(A6804,TATİLLER!$A$2:$D$30000,3,0),"TATİL DEĞİL")</f>
        <v>TATİL DEĞİL</v>
      </c>
    </row>
    <row r="6805" spans="1:7" x14ac:dyDescent="0.25">
      <c r="A6805" s="74">
        <f t="shared" si="1565"/>
        <v>54724</v>
      </c>
      <c r="B6805" s="72">
        <f t="shared" si="1571"/>
        <v>4</v>
      </c>
      <c r="C6805" s="72" t="str">
        <f>IF(E6805=0,"RESMİ TATİL",VLOOKUP(E6805,LİSTE!$B$7:$D$1300,3,0))</f>
        <v>Zeynep AKDAĞ</v>
      </c>
      <c r="D6805" s="72" t="str">
        <f>IF(F6805=0,"RESMİ TATİL",VLOOKUP(F6805,LİSTE!$B$7:$D$1300,3,0))</f>
        <v>Esma ÇOKER</v>
      </c>
      <c r="E6805" s="72">
        <f>IF(B6805="TATİL",0,IF(F6804=0,F6803+1,IF(LİSTE!$F$1=F6804,1,F6804+1)))</f>
        <v>15</v>
      </c>
      <c r="F6805" s="72">
        <f>IF(E6805=0,0,IF(LİSTE!$F$1=E6805,1,E6805+1))</f>
        <v>16</v>
      </c>
      <c r="G6805" s="72" t="str">
        <f>IFERROR(VLOOKUP(A6805,TATİLLER!$A$2:$D$30000,3,0),"TATİL DEĞİL")</f>
        <v>TATİL DEĞİL</v>
      </c>
    </row>
    <row r="6806" spans="1:7" x14ac:dyDescent="0.25">
      <c r="A6806" s="74">
        <f t="shared" si="1565"/>
        <v>54725</v>
      </c>
      <c r="B6806" s="72">
        <f t="shared" si="1571"/>
        <v>5</v>
      </c>
      <c r="C6806" s="72" t="str">
        <f>IF(E6806=0,"RESMİ TATİL",VLOOKUP(E6806,LİSTE!$B$7:$D$1300,3,0))</f>
        <v>Dursun Kubilay YAŞAR</v>
      </c>
      <c r="D6806" s="72" t="str">
        <f>IF(F6806=0,"RESMİ TATİL",VLOOKUP(F6806,LİSTE!$B$7:$D$1300,3,0))</f>
        <v>Zeynep Beril BAŞPINAR</v>
      </c>
      <c r="E6806" s="72">
        <f>IF(B6806="TATİL",0,IF(F6805=0,F6804+1,IF(LİSTE!$F$1=F6805,1,F6805+1)))</f>
        <v>17</v>
      </c>
      <c r="F6806" s="72">
        <f>IF(E6806=0,0,IF(LİSTE!$F$1=E6806,1,E6806+1))</f>
        <v>18</v>
      </c>
      <c r="G6806" s="72" t="str">
        <f>IFERROR(VLOOKUP(A6806,TATİLLER!$A$2:$D$30000,3,0),"TATİL DEĞİL")</f>
        <v>TATİL DEĞİL</v>
      </c>
    </row>
    <row r="6807" spans="1:7" x14ac:dyDescent="0.25">
      <c r="A6807" s="74">
        <f t="shared" ref="A6807" si="1575">A6806+3</f>
        <v>54728</v>
      </c>
      <c r="B6807" s="72">
        <f t="shared" si="1571"/>
        <v>1</v>
      </c>
      <c r="C6807" s="72" t="str">
        <f>IF(E6807=0,"RESMİ TATİL",VLOOKUP(E6807,LİSTE!$B$7:$D$1300,3,0))</f>
        <v>Ahmet DAL</v>
      </c>
      <c r="D6807" s="72" t="str">
        <f>IF(F6807=0,"RESMİ TATİL",VLOOKUP(F6807,LİSTE!$B$7:$D$1300,3,0))</f>
        <v>Emirhan KARATAŞ</v>
      </c>
      <c r="E6807" s="72">
        <f>IF(B6807="TATİL",0,IF(F6806=0,F6805+1,IF(LİSTE!$F$1=F6806,1,F6806+1)))</f>
        <v>19</v>
      </c>
      <c r="F6807" s="72">
        <f>IF(E6807=0,0,IF(LİSTE!$F$1=E6807,1,E6807+1))</f>
        <v>20</v>
      </c>
      <c r="G6807" s="72" t="str">
        <f>IFERROR(VLOOKUP(A6807,TATİLLER!$A$2:$D$30000,3,0),"TATİL DEĞİL")</f>
        <v>TATİL DEĞİL</v>
      </c>
    </row>
    <row r="6808" spans="1:7" x14ac:dyDescent="0.25">
      <c r="A6808" s="74">
        <f t="shared" si="1565"/>
        <v>54729</v>
      </c>
      <c r="B6808" s="72">
        <f t="shared" si="1571"/>
        <v>2</v>
      </c>
      <c r="C6808" s="72" t="str">
        <f>IF(E6808=0,"RESMİ TATİL",VLOOKUP(E6808,LİSTE!$B$7:$D$1300,3,0))</f>
        <v>Zümra Yeter ARI</v>
      </c>
      <c r="D6808" s="72" t="str">
        <f>IF(F6808=0,"RESMİ TATİL",VLOOKUP(F6808,LİSTE!$B$7:$D$1300,3,0))</f>
        <v>Utku KARAGÖZ</v>
      </c>
      <c r="E6808" s="72">
        <f>IF(B6808="TATİL",0,IF(F6807=0,F6806+1,IF(LİSTE!$F$1=F6807,1,F6807+1)))</f>
        <v>21</v>
      </c>
      <c r="F6808" s="72">
        <f>IF(E6808=0,0,IF(LİSTE!$F$1=E6808,1,E6808+1))</f>
        <v>22</v>
      </c>
      <c r="G6808" s="72" t="str">
        <f>IFERROR(VLOOKUP(A6808,TATİLLER!$A$2:$D$30000,3,0),"TATİL DEĞİL")</f>
        <v>TATİL DEĞİL</v>
      </c>
    </row>
    <row r="6809" spans="1:7" x14ac:dyDescent="0.25">
      <c r="A6809" s="74">
        <f t="shared" si="1565"/>
        <v>54730</v>
      </c>
      <c r="B6809" s="72">
        <f t="shared" si="1571"/>
        <v>3</v>
      </c>
      <c r="C6809" s="72" t="str">
        <f>IF(E6809=0,"RESMİ TATİL",VLOOKUP(E6809,LİSTE!$B$7:$D$1300,3,0))</f>
        <v>Feyza Zümra AVCIOĞLU</v>
      </c>
      <c r="D6809" s="72" t="str">
        <f>IF(F6809=0,"RESMİ TATİL",VLOOKUP(F6809,LİSTE!$B$7:$D$1300,3,0))</f>
        <v>Yusuf Ali TABUR</v>
      </c>
      <c r="E6809" s="72">
        <f>IF(B6809="TATİL",0,IF(F6808=0,F6807+1,IF(LİSTE!$F$1=F6808,1,F6808+1)))</f>
        <v>23</v>
      </c>
      <c r="F6809" s="72">
        <f>IF(E6809=0,0,IF(LİSTE!$F$1=E6809,1,E6809+1))</f>
        <v>24</v>
      </c>
      <c r="G6809" s="72" t="str">
        <f>IFERROR(VLOOKUP(A6809,TATİLLER!$A$2:$D$30000,3,0),"TATİL DEĞİL")</f>
        <v>TATİL DEĞİL</v>
      </c>
    </row>
    <row r="6810" spans="1:7" x14ac:dyDescent="0.25">
      <c r="A6810" s="74">
        <f t="shared" si="1565"/>
        <v>54731</v>
      </c>
      <c r="B6810" s="72">
        <f t="shared" si="1571"/>
        <v>4</v>
      </c>
      <c r="C6810" s="72" t="str">
        <f>IF(E6810=0,"RESMİ TATİL",VLOOKUP(E6810,LİSTE!$B$7:$D$1300,3,0))</f>
        <v>Irmak UTEBAY</v>
      </c>
      <c r="D6810" s="72" t="str">
        <f>IF(F6810=0,"RESMİ TATİL",VLOOKUP(F6810,LİSTE!$B$7:$D$1300,3,0))</f>
        <v>Kerem AKKOÇ</v>
      </c>
      <c r="E6810" s="72">
        <f>IF(B6810="TATİL",0,IF(F6809=0,F6808+1,IF(LİSTE!$F$1=F6809,1,F6809+1)))</f>
        <v>25</v>
      </c>
      <c r="F6810" s="72">
        <f>IF(E6810=0,0,IF(LİSTE!$F$1=E6810,1,E6810+1))</f>
        <v>26</v>
      </c>
      <c r="G6810" s="72" t="str">
        <f>IFERROR(VLOOKUP(A6810,TATİLLER!$A$2:$D$30000,3,0),"TATİL DEĞİL")</f>
        <v>TATİL DEĞİL</v>
      </c>
    </row>
    <row r="6811" spans="1:7" x14ac:dyDescent="0.25">
      <c r="A6811" s="74">
        <f t="shared" si="1565"/>
        <v>54732</v>
      </c>
      <c r="B6811" s="72">
        <f t="shared" si="1571"/>
        <v>5</v>
      </c>
      <c r="C6811" s="72" t="str">
        <f>IF(E6811=0,"RESMİ TATİL",VLOOKUP(E6811,LİSTE!$B$7:$D$1300,3,0))</f>
        <v>Elçin Ayşe ELMAS</v>
      </c>
      <c r="D6811" s="72" t="str">
        <f>IF(F6811=0,"RESMİ TATİL",VLOOKUP(F6811,LİSTE!$B$7:$D$1300,3,0))</f>
        <v>Muhammed YILDIZDAĞ</v>
      </c>
      <c r="E6811" s="72">
        <f>IF(B6811="TATİL",0,IF(F6810=0,F6809+1,IF(LİSTE!$F$1=F6810,1,F6810+1)))</f>
        <v>27</v>
      </c>
      <c r="F6811" s="72">
        <f>IF(E6811=0,0,IF(LİSTE!$F$1=E6811,1,E6811+1))</f>
        <v>28</v>
      </c>
      <c r="G6811" s="72" t="str">
        <f>IFERROR(VLOOKUP(A6811,TATİLLER!$A$2:$D$30000,3,0),"TATİL DEĞİL")</f>
        <v>TATİL DEĞİL</v>
      </c>
    </row>
    <row r="6812" spans="1:7" x14ac:dyDescent="0.25">
      <c r="A6812" s="74">
        <f t="shared" ref="A6812" si="1576">A6811+3</f>
        <v>54735</v>
      </c>
      <c r="B6812" s="72">
        <f t="shared" si="1571"/>
        <v>1</v>
      </c>
      <c r="C6812" s="72" t="str">
        <f>IF(E6812=0,"RESMİ TATİL",VLOOKUP(E6812,LİSTE!$B$7:$D$1300,3,0))</f>
        <v>Nisa Nur SANCAR</v>
      </c>
      <c r="D6812" s="72" t="str">
        <f>IF(F6812=0,"RESMİ TATİL",VLOOKUP(F6812,LİSTE!$B$7:$D$1300,3,0))</f>
        <v>Esila ÇETİN</v>
      </c>
      <c r="E6812" s="72">
        <f>IF(B6812="TATİL",0,IF(F6811=0,F6810+1,IF(LİSTE!$F$1=F6811,1,F6811+1)))</f>
        <v>1</v>
      </c>
      <c r="F6812" s="72">
        <f>IF(E6812=0,0,IF(LİSTE!$F$1=E6812,1,E6812+1))</f>
        <v>2</v>
      </c>
      <c r="G6812" s="72" t="str">
        <f>IFERROR(VLOOKUP(A6812,TATİLLER!$A$2:$D$30000,3,0),"TATİL DEĞİL")</f>
        <v>TATİL DEĞİL</v>
      </c>
    </row>
    <row r="6813" spans="1:7" x14ac:dyDescent="0.25">
      <c r="A6813" s="74">
        <f t="shared" si="1565"/>
        <v>54736</v>
      </c>
      <c r="B6813" s="72">
        <f t="shared" si="1571"/>
        <v>2</v>
      </c>
      <c r="C6813" s="72" t="str">
        <f>IF(E6813=0,"RESMİ TATİL",VLOOKUP(E6813,LİSTE!$B$7:$D$1300,3,0))</f>
        <v>Zeynep Sevde TOPUZ</v>
      </c>
      <c r="D6813" s="72" t="str">
        <f>IF(F6813=0,"RESMİ TATİL",VLOOKUP(F6813,LİSTE!$B$7:$D$1300,3,0))</f>
        <v>Ömer Asaf KADAŞ</v>
      </c>
      <c r="E6813" s="72">
        <f>IF(B6813="TATİL",0,IF(F6812=0,F6811+1,IF(LİSTE!$F$1=F6812,1,F6812+1)))</f>
        <v>3</v>
      </c>
      <c r="F6813" s="72">
        <f>IF(E6813=0,0,IF(LİSTE!$F$1=E6813,1,E6813+1))</f>
        <v>4</v>
      </c>
      <c r="G6813" s="72" t="str">
        <f>IFERROR(VLOOKUP(A6813,TATİLLER!$A$2:$D$30000,3,0),"TATİL DEĞİL")</f>
        <v>TATİL DEĞİL</v>
      </c>
    </row>
    <row r="6814" spans="1:7" x14ac:dyDescent="0.25">
      <c r="A6814" s="74">
        <f t="shared" si="1565"/>
        <v>54737</v>
      </c>
      <c r="B6814" s="72">
        <f t="shared" si="1571"/>
        <v>3</v>
      </c>
      <c r="C6814" s="72" t="str">
        <f>IF(E6814=0,"RESMİ TATİL",VLOOKUP(E6814,LİSTE!$B$7:$D$1300,3,0))</f>
        <v>Ramazan Baran ADIGÜZEL</v>
      </c>
      <c r="D6814" s="72" t="str">
        <f>IF(F6814=0,"RESMİ TATİL",VLOOKUP(F6814,LİSTE!$B$7:$D$1300,3,0))</f>
        <v>Bahar AKGÜN</v>
      </c>
      <c r="E6814" s="72">
        <f>IF(B6814="TATİL",0,IF(F6813=0,F6812+1,IF(LİSTE!$F$1=F6813,1,F6813+1)))</f>
        <v>5</v>
      </c>
      <c r="F6814" s="72">
        <f>IF(E6814=0,0,IF(LİSTE!$F$1=E6814,1,E6814+1))</f>
        <v>6</v>
      </c>
      <c r="G6814" s="72" t="str">
        <f>IFERROR(VLOOKUP(A6814,TATİLLER!$A$2:$D$30000,3,0),"TATİL DEĞİL")</f>
        <v>TATİL DEĞİL</v>
      </c>
    </row>
    <row r="6815" spans="1:7" x14ac:dyDescent="0.25">
      <c r="A6815" s="74">
        <f t="shared" si="1565"/>
        <v>54738</v>
      </c>
      <c r="B6815" s="72">
        <f t="shared" si="1571"/>
        <v>4</v>
      </c>
      <c r="C6815" s="72" t="str">
        <f>IF(E6815=0,"RESMİ TATİL",VLOOKUP(E6815,LİSTE!$B$7:$D$1300,3,0))</f>
        <v>Ömer AKGÜL</v>
      </c>
      <c r="D6815" s="72" t="str">
        <f>IF(F6815=0,"RESMİ TATİL",VLOOKUP(F6815,LİSTE!$B$7:$D$1300,3,0))</f>
        <v>Muharrem EFE TANRIVERDİ</v>
      </c>
      <c r="E6815" s="72">
        <f>IF(B6815="TATİL",0,IF(F6814=0,F6813+1,IF(LİSTE!$F$1=F6814,1,F6814+1)))</f>
        <v>7</v>
      </c>
      <c r="F6815" s="72">
        <f>IF(E6815=0,0,IF(LİSTE!$F$1=E6815,1,E6815+1))</f>
        <v>8</v>
      </c>
      <c r="G6815" s="72" t="str">
        <f>IFERROR(VLOOKUP(A6815,TATİLLER!$A$2:$D$30000,3,0),"TATİL DEĞİL")</f>
        <v>TATİL DEĞİL</v>
      </c>
    </row>
    <row r="6816" spans="1:7" x14ac:dyDescent="0.25">
      <c r="A6816" s="74">
        <f t="shared" si="1565"/>
        <v>54739</v>
      </c>
      <c r="B6816" s="72">
        <f t="shared" si="1571"/>
        <v>5</v>
      </c>
      <c r="C6816" s="72" t="str">
        <f>IF(E6816=0,"RESMİ TATİL",VLOOKUP(E6816,LİSTE!$B$7:$D$1300,3,0))</f>
        <v>Anıl DOĞAN</v>
      </c>
      <c r="D6816" s="72" t="str">
        <f>IF(F6816=0,"RESMİ TATİL",VLOOKUP(F6816,LİSTE!$B$7:$D$1300,3,0))</f>
        <v>İpek ARSLAN</v>
      </c>
      <c r="E6816" s="72">
        <f>IF(B6816="TATİL",0,IF(F6815=0,F6814+1,IF(LİSTE!$F$1=F6815,1,F6815+1)))</f>
        <v>9</v>
      </c>
      <c r="F6816" s="72">
        <f>IF(E6816=0,0,IF(LİSTE!$F$1=E6816,1,E6816+1))</f>
        <v>10</v>
      </c>
      <c r="G6816" s="72" t="str">
        <f>IFERROR(VLOOKUP(A6816,TATİLLER!$A$2:$D$30000,3,0),"TATİL DEĞİL")</f>
        <v>TATİL DEĞİL</v>
      </c>
    </row>
    <row r="6817" spans="1:7" x14ac:dyDescent="0.25">
      <c r="A6817" s="74">
        <f t="shared" ref="A6817" si="1577">A6816+3</f>
        <v>54742</v>
      </c>
      <c r="B6817" s="72">
        <f t="shared" si="1571"/>
        <v>1</v>
      </c>
      <c r="C6817" s="72" t="str">
        <f>IF(E6817=0,"RESMİ TATİL",VLOOKUP(E6817,LİSTE!$B$7:$D$1300,3,0))</f>
        <v>Efe KARSAK</v>
      </c>
      <c r="D6817" s="72" t="str">
        <f>IF(F6817=0,"RESMİ TATİL",VLOOKUP(F6817,LİSTE!$B$7:$D$1300,3,0))</f>
        <v>Abdullah KIRBAÇ</v>
      </c>
      <c r="E6817" s="72">
        <f>IF(B6817="TATİL",0,IF(F6816=0,F6815+1,IF(LİSTE!$F$1=F6816,1,F6816+1)))</f>
        <v>11</v>
      </c>
      <c r="F6817" s="72">
        <f>IF(E6817=0,0,IF(LİSTE!$F$1=E6817,1,E6817+1))</f>
        <v>12</v>
      </c>
      <c r="G6817" s="72" t="str">
        <f>IFERROR(VLOOKUP(A6817,TATİLLER!$A$2:$D$30000,3,0),"TATİL DEĞİL")</f>
        <v>TATİL DEĞİL</v>
      </c>
    </row>
    <row r="6818" spans="1:7" x14ac:dyDescent="0.25">
      <c r="A6818" s="74">
        <f t="shared" si="1565"/>
        <v>54743</v>
      </c>
      <c r="B6818" s="72">
        <f t="shared" si="1571"/>
        <v>2</v>
      </c>
      <c r="C6818" s="72" t="str">
        <f>IF(E6818=0,"RESMİ TATİL",VLOOKUP(E6818,LİSTE!$B$7:$D$1300,3,0))</f>
        <v>Ümmü Defne GÜLER</v>
      </c>
      <c r="D6818" s="72" t="str">
        <f>IF(F6818=0,"RESMİ TATİL",VLOOKUP(F6818,LİSTE!$B$7:$D$1300,3,0))</f>
        <v>Şevval ÖZDAMAR</v>
      </c>
      <c r="E6818" s="72">
        <f>IF(B6818="TATİL",0,IF(F6817=0,F6816+1,IF(LİSTE!$F$1=F6817,1,F6817+1)))</f>
        <v>13</v>
      </c>
      <c r="F6818" s="72">
        <f>IF(E6818=0,0,IF(LİSTE!$F$1=E6818,1,E6818+1))</f>
        <v>14</v>
      </c>
      <c r="G6818" s="72" t="str">
        <f>IFERROR(VLOOKUP(A6818,TATİLLER!$A$2:$D$30000,3,0),"TATİL DEĞİL")</f>
        <v>TATİL DEĞİL</v>
      </c>
    </row>
    <row r="6819" spans="1:7" x14ac:dyDescent="0.25">
      <c r="A6819" s="74">
        <f t="shared" si="1565"/>
        <v>54744</v>
      </c>
      <c r="B6819" s="72">
        <f t="shared" si="1571"/>
        <v>3</v>
      </c>
      <c r="C6819" s="72" t="str">
        <f>IF(E6819=0,"RESMİ TATİL",VLOOKUP(E6819,LİSTE!$B$7:$D$1300,3,0))</f>
        <v>Zeynep AKDAĞ</v>
      </c>
      <c r="D6819" s="72" t="str">
        <f>IF(F6819=0,"RESMİ TATİL",VLOOKUP(F6819,LİSTE!$B$7:$D$1300,3,0))</f>
        <v>Esma ÇOKER</v>
      </c>
      <c r="E6819" s="72">
        <f>IF(B6819="TATİL",0,IF(F6818=0,F6817+1,IF(LİSTE!$F$1=F6818,1,F6818+1)))</f>
        <v>15</v>
      </c>
      <c r="F6819" s="72">
        <f>IF(E6819=0,0,IF(LİSTE!$F$1=E6819,1,E6819+1))</f>
        <v>16</v>
      </c>
      <c r="G6819" s="72" t="str">
        <f>IFERROR(VLOOKUP(A6819,TATİLLER!$A$2:$D$30000,3,0),"TATİL DEĞİL")</f>
        <v>TATİL DEĞİL</v>
      </c>
    </row>
    <row r="6820" spans="1:7" x14ac:dyDescent="0.25">
      <c r="A6820" s="74">
        <f t="shared" si="1565"/>
        <v>54745</v>
      </c>
      <c r="B6820" s="72">
        <f t="shared" si="1571"/>
        <v>4</v>
      </c>
      <c r="C6820" s="72" t="str">
        <f>IF(E6820=0,"RESMİ TATİL",VLOOKUP(E6820,LİSTE!$B$7:$D$1300,3,0))</f>
        <v>Dursun Kubilay YAŞAR</v>
      </c>
      <c r="D6820" s="72" t="str">
        <f>IF(F6820=0,"RESMİ TATİL",VLOOKUP(F6820,LİSTE!$B$7:$D$1300,3,0))</f>
        <v>Zeynep Beril BAŞPINAR</v>
      </c>
      <c r="E6820" s="72">
        <f>IF(B6820="TATİL",0,IF(F6819=0,F6818+1,IF(LİSTE!$F$1=F6819,1,F6819+1)))</f>
        <v>17</v>
      </c>
      <c r="F6820" s="72">
        <f>IF(E6820=0,0,IF(LİSTE!$F$1=E6820,1,E6820+1))</f>
        <v>18</v>
      </c>
      <c r="G6820" s="72" t="str">
        <f>IFERROR(VLOOKUP(A6820,TATİLLER!$A$2:$D$30000,3,0),"TATİL DEĞİL")</f>
        <v>TATİL DEĞİL</v>
      </c>
    </row>
    <row r="6821" spans="1:7" x14ac:dyDescent="0.25">
      <c r="A6821" s="74">
        <f t="shared" si="1565"/>
        <v>54746</v>
      </c>
      <c r="B6821" s="72">
        <f t="shared" si="1571"/>
        <v>5</v>
      </c>
      <c r="C6821" s="72" t="str">
        <f>IF(E6821=0,"RESMİ TATİL",VLOOKUP(E6821,LİSTE!$B$7:$D$1300,3,0))</f>
        <v>Ahmet DAL</v>
      </c>
      <c r="D6821" s="72" t="str">
        <f>IF(F6821=0,"RESMİ TATİL",VLOOKUP(F6821,LİSTE!$B$7:$D$1300,3,0))</f>
        <v>Emirhan KARATAŞ</v>
      </c>
      <c r="E6821" s="72">
        <f>IF(B6821="TATİL",0,IF(F6820=0,F6819+1,IF(LİSTE!$F$1=F6820,1,F6820+1)))</f>
        <v>19</v>
      </c>
      <c r="F6821" s="72">
        <f>IF(E6821=0,0,IF(LİSTE!$F$1=E6821,1,E6821+1))</f>
        <v>20</v>
      </c>
      <c r="G6821" s="72" t="str">
        <f>IFERROR(VLOOKUP(A6821,TATİLLER!$A$2:$D$30000,3,0),"TATİL DEĞİL")</f>
        <v>TATİL DEĞİL</v>
      </c>
    </row>
    <row r="6822" spans="1:7" x14ac:dyDescent="0.25">
      <c r="A6822" s="74">
        <f t="shared" ref="A6822" si="1578">A6821+3</f>
        <v>54749</v>
      </c>
      <c r="B6822" s="72">
        <f t="shared" si="1571"/>
        <v>1</v>
      </c>
      <c r="C6822" s="72" t="str">
        <f>IF(E6822=0,"RESMİ TATİL",VLOOKUP(E6822,LİSTE!$B$7:$D$1300,3,0))</f>
        <v>Zümra Yeter ARI</v>
      </c>
      <c r="D6822" s="72" t="str">
        <f>IF(F6822=0,"RESMİ TATİL",VLOOKUP(F6822,LİSTE!$B$7:$D$1300,3,0))</f>
        <v>Utku KARAGÖZ</v>
      </c>
      <c r="E6822" s="72">
        <f>IF(B6822="TATİL",0,IF(F6821=0,F6820+1,IF(LİSTE!$F$1=F6821,1,F6821+1)))</f>
        <v>21</v>
      </c>
      <c r="F6822" s="72">
        <f>IF(E6822=0,0,IF(LİSTE!$F$1=E6822,1,E6822+1))</f>
        <v>22</v>
      </c>
      <c r="G6822" s="72" t="str">
        <f>IFERROR(VLOOKUP(A6822,TATİLLER!$A$2:$D$30000,3,0),"TATİL DEĞİL")</f>
        <v>TATİL DEĞİL</v>
      </c>
    </row>
    <row r="6823" spans="1:7" x14ac:dyDescent="0.25">
      <c r="A6823" s="74">
        <f t="shared" si="1565"/>
        <v>54750</v>
      </c>
      <c r="B6823" s="72">
        <f t="shared" si="1571"/>
        <v>2</v>
      </c>
      <c r="C6823" s="72" t="str">
        <f>IF(E6823=0,"RESMİ TATİL",VLOOKUP(E6823,LİSTE!$B$7:$D$1300,3,0))</f>
        <v>Feyza Zümra AVCIOĞLU</v>
      </c>
      <c r="D6823" s="72" t="str">
        <f>IF(F6823=0,"RESMİ TATİL",VLOOKUP(F6823,LİSTE!$B$7:$D$1300,3,0))</f>
        <v>Yusuf Ali TABUR</v>
      </c>
      <c r="E6823" s="72">
        <f>IF(B6823="TATİL",0,IF(F6822=0,F6821+1,IF(LİSTE!$F$1=F6822,1,F6822+1)))</f>
        <v>23</v>
      </c>
      <c r="F6823" s="72">
        <f>IF(E6823=0,0,IF(LİSTE!$F$1=E6823,1,E6823+1))</f>
        <v>24</v>
      </c>
      <c r="G6823" s="72" t="str">
        <f>IFERROR(VLOOKUP(A6823,TATİLLER!$A$2:$D$30000,3,0),"TATİL DEĞİL")</f>
        <v>TATİL DEĞİL</v>
      </c>
    </row>
    <row r="6824" spans="1:7" x14ac:dyDescent="0.25">
      <c r="A6824" s="74">
        <f t="shared" si="1565"/>
        <v>54751</v>
      </c>
      <c r="B6824" s="72">
        <f t="shared" si="1571"/>
        <v>3</v>
      </c>
      <c r="C6824" s="72" t="str">
        <f>IF(E6824=0,"RESMİ TATİL",VLOOKUP(E6824,LİSTE!$B$7:$D$1300,3,0))</f>
        <v>Irmak UTEBAY</v>
      </c>
      <c r="D6824" s="72" t="str">
        <f>IF(F6824=0,"RESMİ TATİL",VLOOKUP(F6824,LİSTE!$B$7:$D$1300,3,0))</f>
        <v>Kerem AKKOÇ</v>
      </c>
      <c r="E6824" s="72">
        <f>IF(B6824="TATİL",0,IF(F6823=0,F6822+1,IF(LİSTE!$F$1=F6823,1,F6823+1)))</f>
        <v>25</v>
      </c>
      <c r="F6824" s="72">
        <f>IF(E6824=0,0,IF(LİSTE!$F$1=E6824,1,E6824+1))</f>
        <v>26</v>
      </c>
      <c r="G6824" s="72" t="str">
        <f>IFERROR(VLOOKUP(A6824,TATİLLER!$A$2:$D$30000,3,0),"TATİL DEĞİL")</f>
        <v>TATİL DEĞİL</v>
      </c>
    </row>
    <row r="6825" spans="1:7" x14ac:dyDescent="0.25">
      <c r="A6825" s="74">
        <f t="shared" si="1565"/>
        <v>54752</v>
      </c>
      <c r="B6825" s="72">
        <f t="shared" si="1571"/>
        <v>4</v>
      </c>
      <c r="C6825" s="72" t="str">
        <f>IF(E6825=0,"RESMİ TATİL",VLOOKUP(E6825,LİSTE!$B$7:$D$1300,3,0))</f>
        <v>Elçin Ayşe ELMAS</v>
      </c>
      <c r="D6825" s="72" t="str">
        <f>IF(F6825=0,"RESMİ TATİL",VLOOKUP(F6825,LİSTE!$B$7:$D$1300,3,0))</f>
        <v>Muhammed YILDIZDAĞ</v>
      </c>
      <c r="E6825" s="72">
        <f>IF(B6825="TATİL",0,IF(F6824=0,F6823+1,IF(LİSTE!$F$1=F6824,1,F6824+1)))</f>
        <v>27</v>
      </c>
      <c r="F6825" s="72">
        <f>IF(E6825=0,0,IF(LİSTE!$F$1=E6825,1,E6825+1))</f>
        <v>28</v>
      </c>
      <c r="G6825" s="72" t="str">
        <f>IFERROR(VLOOKUP(A6825,TATİLLER!$A$2:$D$30000,3,0),"TATİL DEĞİL")</f>
        <v>TATİL DEĞİL</v>
      </c>
    </row>
    <row r="6826" spans="1:7" x14ac:dyDescent="0.25">
      <c r="A6826" s="74">
        <f t="shared" si="1565"/>
        <v>54753</v>
      </c>
      <c r="B6826" s="72">
        <f t="shared" si="1571"/>
        <v>5</v>
      </c>
      <c r="C6826" s="72" t="str">
        <f>IF(E6826=0,"RESMİ TATİL",VLOOKUP(E6826,LİSTE!$B$7:$D$1300,3,0))</f>
        <v>Nisa Nur SANCAR</v>
      </c>
      <c r="D6826" s="72" t="str">
        <f>IF(F6826=0,"RESMİ TATİL",VLOOKUP(F6826,LİSTE!$B$7:$D$1300,3,0))</f>
        <v>Esila ÇETİN</v>
      </c>
      <c r="E6826" s="72">
        <f>IF(B6826="TATİL",0,IF(F6825=0,F6824+1,IF(LİSTE!$F$1=F6825,1,F6825+1)))</f>
        <v>1</v>
      </c>
      <c r="F6826" s="72">
        <f>IF(E6826=0,0,IF(LİSTE!$F$1=E6826,1,E6826+1))</f>
        <v>2</v>
      </c>
      <c r="G6826" s="72" t="str">
        <f>IFERROR(VLOOKUP(A6826,TATİLLER!$A$2:$D$30000,3,0),"TATİL DEĞİL")</f>
        <v>TATİL DEĞİL</v>
      </c>
    </row>
    <row r="6827" spans="1:7" x14ac:dyDescent="0.25">
      <c r="A6827" s="74">
        <f t="shared" ref="A6827" si="1579">A6826+3</f>
        <v>54756</v>
      </c>
      <c r="B6827" s="72">
        <f t="shared" si="1571"/>
        <v>1</v>
      </c>
      <c r="C6827" s="72" t="str">
        <f>IF(E6827=0,"RESMİ TATİL",VLOOKUP(E6827,LİSTE!$B$7:$D$1300,3,0))</f>
        <v>Zeynep Sevde TOPUZ</v>
      </c>
      <c r="D6827" s="72" t="str">
        <f>IF(F6827=0,"RESMİ TATİL",VLOOKUP(F6827,LİSTE!$B$7:$D$1300,3,0))</f>
        <v>Ömer Asaf KADAŞ</v>
      </c>
      <c r="E6827" s="72">
        <f>IF(B6827="TATİL",0,IF(F6826=0,F6825+1,IF(LİSTE!$F$1=F6826,1,F6826+1)))</f>
        <v>3</v>
      </c>
      <c r="F6827" s="72">
        <f>IF(E6827=0,0,IF(LİSTE!$F$1=E6827,1,E6827+1))</f>
        <v>4</v>
      </c>
      <c r="G6827" s="72" t="str">
        <f>IFERROR(VLOOKUP(A6827,TATİLLER!$A$2:$D$30000,3,0),"TATİL DEĞİL")</f>
        <v>TATİL DEĞİL</v>
      </c>
    </row>
    <row r="6828" spans="1:7" x14ac:dyDescent="0.25">
      <c r="A6828" s="74">
        <f t="shared" ref="A6828:A6891" si="1580">A6827+1</f>
        <v>54757</v>
      </c>
      <c r="B6828" s="72">
        <f t="shared" si="1571"/>
        <v>2</v>
      </c>
      <c r="C6828" s="72" t="str">
        <f>IF(E6828=0,"RESMİ TATİL",VLOOKUP(E6828,LİSTE!$B$7:$D$1300,3,0))</f>
        <v>Ramazan Baran ADIGÜZEL</v>
      </c>
      <c r="D6828" s="72" t="str">
        <f>IF(F6828=0,"RESMİ TATİL",VLOOKUP(F6828,LİSTE!$B$7:$D$1300,3,0))</f>
        <v>Bahar AKGÜN</v>
      </c>
      <c r="E6828" s="72">
        <f>IF(B6828="TATİL",0,IF(F6827=0,F6826+1,IF(LİSTE!$F$1=F6827,1,F6827+1)))</f>
        <v>5</v>
      </c>
      <c r="F6828" s="72">
        <f>IF(E6828=0,0,IF(LİSTE!$F$1=E6828,1,E6828+1))</f>
        <v>6</v>
      </c>
      <c r="G6828" s="72" t="str">
        <f>IFERROR(VLOOKUP(A6828,TATİLLER!$A$2:$D$30000,3,0),"TATİL DEĞİL")</f>
        <v>TATİL DEĞİL</v>
      </c>
    </row>
    <row r="6829" spans="1:7" x14ac:dyDescent="0.25">
      <c r="A6829" s="74">
        <f t="shared" si="1580"/>
        <v>54758</v>
      </c>
      <c r="B6829" s="72">
        <f t="shared" si="1571"/>
        <v>3</v>
      </c>
      <c r="C6829" s="72" t="str">
        <f>IF(E6829=0,"RESMİ TATİL",VLOOKUP(E6829,LİSTE!$B$7:$D$1300,3,0))</f>
        <v>Ömer AKGÜL</v>
      </c>
      <c r="D6829" s="72" t="str">
        <f>IF(F6829=0,"RESMİ TATİL",VLOOKUP(F6829,LİSTE!$B$7:$D$1300,3,0))</f>
        <v>Muharrem EFE TANRIVERDİ</v>
      </c>
      <c r="E6829" s="72">
        <f>IF(B6829="TATİL",0,IF(F6828=0,F6827+1,IF(LİSTE!$F$1=F6828,1,F6828+1)))</f>
        <v>7</v>
      </c>
      <c r="F6829" s="72">
        <f>IF(E6829=0,0,IF(LİSTE!$F$1=E6829,1,E6829+1))</f>
        <v>8</v>
      </c>
      <c r="G6829" s="72" t="str">
        <f>IFERROR(VLOOKUP(A6829,TATİLLER!$A$2:$D$30000,3,0),"TATİL DEĞİL")</f>
        <v>TATİL DEĞİL</v>
      </c>
    </row>
    <row r="6830" spans="1:7" x14ac:dyDescent="0.25">
      <c r="A6830" s="74">
        <f t="shared" si="1580"/>
        <v>54759</v>
      </c>
      <c r="B6830" s="72">
        <f t="shared" si="1571"/>
        <v>4</v>
      </c>
      <c r="C6830" s="72" t="str">
        <f>IF(E6830=0,"RESMİ TATİL",VLOOKUP(E6830,LİSTE!$B$7:$D$1300,3,0))</f>
        <v>Anıl DOĞAN</v>
      </c>
      <c r="D6830" s="72" t="str">
        <f>IF(F6830=0,"RESMİ TATİL",VLOOKUP(F6830,LİSTE!$B$7:$D$1300,3,0))</f>
        <v>İpek ARSLAN</v>
      </c>
      <c r="E6830" s="72">
        <f>IF(B6830="TATİL",0,IF(F6829=0,F6828+1,IF(LİSTE!$F$1=F6829,1,F6829+1)))</f>
        <v>9</v>
      </c>
      <c r="F6830" s="72">
        <f>IF(E6830=0,0,IF(LİSTE!$F$1=E6830,1,E6830+1))</f>
        <v>10</v>
      </c>
      <c r="G6830" s="72" t="str">
        <f>IFERROR(VLOOKUP(A6830,TATİLLER!$A$2:$D$30000,3,0),"TATİL DEĞİL")</f>
        <v>TATİL DEĞİL</v>
      </c>
    </row>
    <row r="6831" spans="1:7" x14ac:dyDescent="0.25">
      <c r="A6831" s="74">
        <f t="shared" si="1580"/>
        <v>54760</v>
      </c>
      <c r="B6831" s="72">
        <f t="shared" si="1571"/>
        <v>5</v>
      </c>
      <c r="C6831" s="72" t="str">
        <f>IF(E6831=0,"RESMİ TATİL",VLOOKUP(E6831,LİSTE!$B$7:$D$1300,3,0))</f>
        <v>Efe KARSAK</v>
      </c>
      <c r="D6831" s="72" t="str">
        <f>IF(F6831=0,"RESMİ TATİL",VLOOKUP(F6831,LİSTE!$B$7:$D$1300,3,0))</f>
        <v>Abdullah KIRBAÇ</v>
      </c>
      <c r="E6831" s="72">
        <f>IF(B6831="TATİL",0,IF(F6830=0,F6829+1,IF(LİSTE!$F$1=F6830,1,F6830+1)))</f>
        <v>11</v>
      </c>
      <c r="F6831" s="72">
        <f>IF(E6831=0,0,IF(LİSTE!$F$1=E6831,1,E6831+1))</f>
        <v>12</v>
      </c>
      <c r="G6831" s="72" t="str">
        <f>IFERROR(VLOOKUP(A6831,TATİLLER!$A$2:$D$30000,3,0),"TATİL DEĞİL")</f>
        <v>TATİL DEĞİL</v>
      </c>
    </row>
    <row r="6832" spans="1:7" x14ac:dyDescent="0.25">
      <c r="A6832" s="74">
        <f t="shared" ref="A6832" si="1581">A6831+3</f>
        <v>54763</v>
      </c>
      <c r="B6832" s="72">
        <f t="shared" si="1571"/>
        <v>1</v>
      </c>
      <c r="C6832" s="72" t="str">
        <f>IF(E6832=0,"RESMİ TATİL",VLOOKUP(E6832,LİSTE!$B$7:$D$1300,3,0))</f>
        <v>Ümmü Defne GÜLER</v>
      </c>
      <c r="D6832" s="72" t="str">
        <f>IF(F6832=0,"RESMİ TATİL",VLOOKUP(F6832,LİSTE!$B$7:$D$1300,3,0))</f>
        <v>Şevval ÖZDAMAR</v>
      </c>
      <c r="E6832" s="72">
        <f>IF(B6832="TATİL",0,IF(F6831=0,F6830+1,IF(LİSTE!$F$1=F6831,1,F6831+1)))</f>
        <v>13</v>
      </c>
      <c r="F6832" s="72">
        <f>IF(E6832=0,0,IF(LİSTE!$F$1=E6832,1,E6832+1))</f>
        <v>14</v>
      </c>
      <c r="G6832" s="72" t="str">
        <f>IFERROR(VLOOKUP(A6832,TATİLLER!$A$2:$D$30000,3,0),"TATİL DEĞİL")</f>
        <v>TATİL DEĞİL</v>
      </c>
    </row>
    <row r="6833" spans="1:7" x14ac:dyDescent="0.25">
      <c r="A6833" s="74">
        <f t="shared" si="1580"/>
        <v>54764</v>
      </c>
      <c r="B6833" s="72">
        <f t="shared" si="1571"/>
        <v>2</v>
      </c>
      <c r="C6833" s="72" t="str">
        <f>IF(E6833=0,"RESMİ TATİL",VLOOKUP(E6833,LİSTE!$B$7:$D$1300,3,0))</f>
        <v>Zeynep AKDAĞ</v>
      </c>
      <c r="D6833" s="72" t="str">
        <f>IF(F6833=0,"RESMİ TATİL",VLOOKUP(F6833,LİSTE!$B$7:$D$1300,3,0))</f>
        <v>Esma ÇOKER</v>
      </c>
      <c r="E6833" s="72">
        <f>IF(B6833="TATİL",0,IF(F6832=0,F6831+1,IF(LİSTE!$F$1=F6832,1,F6832+1)))</f>
        <v>15</v>
      </c>
      <c r="F6833" s="72">
        <f>IF(E6833=0,0,IF(LİSTE!$F$1=E6833,1,E6833+1))</f>
        <v>16</v>
      </c>
      <c r="G6833" s="72" t="str">
        <f>IFERROR(VLOOKUP(A6833,TATİLLER!$A$2:$D$30000,3,0),"TATİL DEĞİL")</f>
        <v>TATİL DEĞİL</v>
      </c>
    </row>
    <row r="6834" spans="1:7" x14ac:dyDescent="0.25">
      <c r="A6834" s="74">
        <f t="shared" si="1580"/>
        <v>54765</v>
      </c>
      <c r="B6834" s="72">
        <f t="shared" si="1571"/>
        <v>3</v>
      </c>
      <c r="C6834" s="72" t="str">
        <f>IF(E6834=0,"RESMİ TATİL",VLOOKUP(E6834,LİSTE!$B$7:$D$1300,3,0))</f>
        <v>Dursun Kubilay YAŞAR</v>
      </c>
      <c r="D6834" s="72" t="str">
        <f>IF(F6834=0,"RESMİ TATİL",VLOOKUP(F6834,LİSTE!$B$7:$D$1300,3,0))</f>
        <v>Zeynep Beril BAŞPINAR</v>
      </c>
      <c r="E6834" s="72">
        <f>IF(B6834="TATİL",0,IF(F6833=0,F6832+1,IF(LİSTE!$F$1=F6833,1,F6833+1)))</f>
        <v>17</v>
      </c>
      <c r="F6834" s="72">
        <f>IF(E6834=0,0,IF(LİSTE!$F$1=E6834,1,E6834+1))</f>
        <v>18</v>
      </c>
      <c r="G6834" s="72" t="str">
        <f>IFERROR(VLOOKUP(A6834,TATİLLER!$A$2:$D$30000,3,0),"TATİL DEĞİL")</f>
        <v>TATİL DEĞİL</v>
      </c>
    </row>
    <row r="6835" spans="1:7" x14ac:dyDescent="0.25">
      <c r="A6835" s="74">
        <f t="shared" si="1580"/>
        <v>54766</v>
      </c>
      <c r="B6835" s="72">
        <f t="shared" si="1571"/>
        <v>4</v>
      </c>
      <c r="C6835" s="72" t="str">
        <f>IF(E6835=0,"RESMİ TATİL",VLOOKUP(E6835,LİSTE!$B$7:$D$1300,3,0))</f>
        <v>Ahmet DAL</v>
      </c>
      <c r="D6835" s="72" t="str">
        <f>IF(F6835=0,"RESMİ TATİL",VLOOKUP(F6835,LİSTE!$B$7:$D$1300,3,0))</f>
        <v>Emirhan KARATAŞ</v>
      </c>
      <c r="E6835" s="72">
        <f>IF(B6835="TATİL",0,IF(F6834=0,F6833+1,IF(LİSTE!$F$1=F6834,1,F6834+1)))</f>
        <v>19</v>
      </c>
      <c r="F6835" s="72">
        <f>IF(E6835=0,0,IF(LİSTE!$F$1=E6835,1,E6835+1))</f>
        <v>20</v>
      </c>
      <c r="G6835" s="72" t="str">
        <f>IFERROR(VLOOKUP(A6835,TATİLLER!$A$2:$D$30000,3,0),"TATİL DEĞİL")</f>
        <v>TATİL DEĞİL</v>
      </c>
    </row>
    <row r="6836" spans="1:7" x14ac:dyDescent="0.25">
      <c r="A6836" s="74">
        <f t="shared" si="1580"/>
        <v>54767</v>
      </c>
      <c r="B6836" s="72">
        <f t="shared" si="1571"/>
        <v>5</v>
      </c>
      <c r="C6836" s="72" t="str">
        <f>IF(E6836=0,"RESMİ TATİL",VLOOKUP(E6836,LİSTE!$B$7:$D$1300,3,0))</f>
        <v>Zümra Yeter ARI</v>
      </c>
      <c r="D6836" s="72" t="str">
        <f>IF(F6836=0,"RESMİ TATİL",VLOOKUP(F6836,LİSTE!$B$7:$D$1300,3,0))</f>
        <v>Utku KARAGÖZ</v>
      </c>
      <c r="E6836" s="72">
        <f>IF(B6836="TATİL",0,IF(F6835=0,F6834+1,IF(LİSTE!$F$1=F6835,1,F6835+1)))</f>
        <v>21</v>
      </c>
      <c r="F6836" s="72">
        <f>IF(E6836=0,0,IF(LİSTE!$F$1=E6836,1,E6836+1))</f>
        <v>22</v>
      </c>
      <c r="G6836" s="72" t="str">
        <f>IFERROR(VLOOKUP(A6836,TATİLLER!$A$2:$D$30000,3,0),"TATİL DEĞİL")</f>
        <v>TATİL DEĞİL</v>
      </c>
    </row>
    <row r="6837" spans="1:7" x14ac:dyDescent="0.25">
      <c r="A6837" s="74">
        <f t="shared" ref="A6837" si="1582">A6836+3</f>
        <v>54770</v>
      </c>
      <c r="B6837" s="72">
        <f t="shared" si="1571"/>
        <v>1</v>
      </c>
      <c r="C6837" s="72" t="str">
        <f>IF(E6837=0,"RESMİ TATİL",VLOOKUP(E6837,LİSTE!$B$7:$D$1300,3,0))</f>
        <v>Feyza Zümra AVCIOĞLU</v>
      </c>
      <c r="D6837" s="72" t="str">
        <f>IF(F6837=0,"RESMİ TATİL",VLOOKUP(F6837,LİSTE!$B$7:$D$1300,3,0))</f>
        <v>Yusuf Ali TABUR</v>
      </c>
      <c r="E6837" s="72">
        <f>IF(B6837="TATİL",0,IF(F6836=0,F6835+1,IF(LİSTE!$F$1=F6836,1,F6836+1)))</f>
        <v>23</v>
      </c>
      <c r="F6837" s="72">
        <f>IF(E6837=0,0,IF(LİSTE!$F$1=E6837,1,E6837+1))</f>
        <v>24</v>
      </c>
      <c r="G6837" s="72" t="str">
        <f>IFERROR(VLOOKUP(A6837,TATİLLER!$A$2:$D$30000,3,0),"TATİL DEĞİL")</f>
        <v>TATİL DEĞİL</v>
      </c>
    </row>
    <row r="6838" spans="1:7" x14ac:dyDescent="0.25">
      <c r="A6838" s="74">
        <f t="shared" si="1580"/>
        <v>54771</v>
      </c>
      <c r="B6838" s="72">
        <f t="shared" si="1571"/>
        <v>2</v>
      </c>
      <c r="C6838" s="72" t="str">
        <f>IF(E6838=0,"RESMİ TATİL",VLOOKUP(E6838,LİSTE!$B$7:$D$1300,3,0))</f>
        <v>Irmak UTEBAY</v>
      </c>
      <c r="D6838" s="72" t="str">
        <f>IF(F6838=0,"RESMİ TATİL",VLOOKUP(F6838,LİSTE!$B$7:$D$1300,3,0))</f>
        <v>Kerem AKKOÇ</v>
      </c>
      <c r="E6838" s="72">
        <f>IF(B6838="TATİL",0,IF(F6837=0,F6836+1,IF(LİSTE!$F$1=F6837,1,F6837+1)))</f>
        <v>25</v>
      </c>
      <c r="F6838" s="72">
        <f>IF(E6838=0,0,IF(LİSTE!$F$1=E6838,1,E6838+1))</f>
        <v>26</v>
      </c>
      <c r="G6838" s="72" t="str">
        <f>IFERROR(VLOOKUP(A6838,TATİLLER!$A$2:$D$30000,3,0),"TATİL DEĞİL")</f>
        <v>TATİL DEĞİL</v>
      </c>
    </row>
    <row r="6839" spans="1:7" x14ac:dyDescent="0.25">
      <c r="A6839" s="74">
        <f t="shared" si="1580"/>
        <v>54772</v>
      </c>
      <c r="B6839" s="72">
        <f t="shared" si="1571"/>
        <v>3</v>
      </c>
      <c r="C6839" s="72" t="str">
        <f>IF(E6839=0,"RESMİ TATİL",VLOOKUP(E6839,LİSTE!$B$7:$D$1300,3,0))</f>
        <v>Elçin Ayşe ELMAS</v>
      </c>
      <c r="D6839" s="72" t="str">
        <f>IF(F6839=0,"RESMİ TATİL",VLOOKUP(F6839,LİSTE!$B$7:$D$1300,3,0))</f>
        <v>Muhammed YILDIZDAĞ</v>
      </c>
      <c r="E6839" s="72">
        <f>IF(B6839="TATİL",0,IF(F6838=0,F6837+1,IF(LİSTE!$F$1=F6838,1,F6838+1)))</f>
        <v>27</v>
      </c>
      <c r="F6839" s="72">
        <f>IF(E6839=0,0,IF(LİSTE!$F$1=E6839,1,E6839+1))</f>
        <v>28</v>
      </c>
      <c r="G6839" s="72" t="str">
        <f>IFERROR(VLOOKUP(A6839,TATİLLER!$A$2:$D$30000,3,0),"TATİL DEĞİL")</f>
        <v>TATİL DEĞİL</v>
      </c>
    </row>
    <row r="6840" spans="1:7" x14ac:dyDescent="0.25">
      <c r="A6840" s="74">
        <f t="shared" si="1580"/>
        <v>54773</v>
      </c>
      <c r="B6840" s="72">
        <f t="shared" si="1571"/>
        <v>4</v>
      </c>
      <c r="C6840" s="72" t="str">
        <f>IF(E6840=0,"RESMİ TATİL",VLOOKUP(E6840,LİSTE!$B$7:$D$1300,3,0))</f>
        <v>Nisa Nur SANCAR</v>
      </c>
      <c r="D6840" s="72" t="str">
        <f>IF(F6840=0,"RESMİ TATİL",VLOOKUP(F6840,LİSTE!$B$7:$D$1300,3,0))</f>
        <v>Esila ÇETİN</v>
      </c>
      <c r="E6840" s="72">
        <f>IF(B6840="TATİL",0,IF(F6839=0,F6838+1,IF(LİSTE!$F$1=F6839,1,F6839+1)))</f>
        <v>1</v>
      </c>
      <c r="F6840" s="72">
        <f>IF(E6840=0,0,IF(LİSTE!$F$1=E6840,1,E6840+1))</f>
        <v>2</v>
      </c>
      <c r="G6840" s="72" t="str">
        <f>IFERROR(VLOOKUP(A6840,TATİLLER!$A$2:$D$30000,3,0),"TATİL DEĞİL")</f>
        <v>TATİL DEĞİL</v>
      </c>
    </row>
    <row r="6841" spans="1:7" x14ac:dyDescent="0.25">
      <c r="A6841" s="74">
        <f t="shared" si="1580"/>
        <v>54774</v>
      </c>
      <c r="B6841" s="72">
        <f t="shared" si="1571"/>
        <v>5</v>
      </c>
      <c r="C6841" s="72" t="str">
        <f>IF(E6841=0,"RESMİ TATİL",VLOOKUP(E6841,LİSTE!$B$7:$D$1300,3,0))</f>
        <v>Zeynep Sevde TOPUZ</v>
      </c>
      <c r="D6841" s="72" t="str">
        <f>IF(F6841=0,"RESMİ TATİL",VLOOKUP(F6841,LİSTE!$B$7:$D$1300,3,0))</f>
        <v>Ömer Asaf KADAŞ</v>
      </c>
      <c r="E6841" s="72">
        <f>IF(B6841="TATİL",0,IF(F6840=0,F6839+1,IF(LİSTE!$F$1=F6840,1,F6840+1)))</f>
        <v>3</v>
      </c>
      <c r="F6841" s="72">
        <f>IF(E6841=0,0,IF(LİSTE!$F$1=E6841,1,E6841+1))</f>
        <v>4</v>
      </c>
      <c r="G6841" s="72" t="str">
        <f>IFERROR(VLOOKUP(A6841,TATİLLER!$A$2:$D$30000,3,0),"TATİL DEĞİL")</f>
        <v>TATİL DEĞİL</v>
      </c>
    </row>
    <row r="6842" spans="1:7" x14ac:dyDescent="0.25">
      <c r="A6842" s="74">
        <f t="shared" ref="A6842" si="1583">A6841+3</f>
        <v>54777</v>
      </c>
      <c r="B6842" s="72">
        <f t="shared" si="1571"/>
        <v>1</v>
      </c>
      <c r="C6842" s="72" t="str">
        <f>IF(E6842=0,"RESMİ TATİL",VLOOKUP(E6842,LİSTE!$B$7:$D$1300,3,0))</f>
        <v>Ramazan Baran ADIGÜZEL</v>
      </c>
      <c r="D6842" s="72" t="str">
        <f>IF(F6842=0,"RESMİ TATİL",VLOOKUP(F6842,LİSTE!$B$7:$D$1300,3,0))</f>
        <v>Bahar AKGÜN</v>
      </c>
      <c r="E6842" s="72">
        <f>IF(B6842="TATİL",0,IF(F6841=0,F6840+1,IF(LİSTE!$F$1=F6841,1,F6841+1)))</f>
        <v>5</v>
      </c>
      <c r="F6842" s="72">
        <f>IF(E6842=0,0,IF(LİSTE!$F$1=E6842,1,E6842+1))</f>
        <v>6</v>
      </c>
      <c r="G6842" s="72" t="str">
        <f>IFERROR(VLOOKUP(A6842,TATİLLER!$A$2:$D$30000,3,0),"TATİL DEĞİL")</f>
        <v>TATİL DEĞİL</v>
      </c>
    </row>
    <row r="6843" spans="1:7" x14ac:dyDescent="0.25">
      <c r="A6843" s="74">
        <f t="shared" si="1580"/>
        <v>54778</v>
      </c>
      <c r="B6843" s="72">
        <f t="shared" si="1571"/>
        <v>2</v>
      </c>
      <c r="C6843" s="72" t="str">
        <f>IF(E6843=0,"RESMİ TATİL",VLOOKUP(E6843,LİSTE!$B$7:$D$1300,3,0))</f>
        <v>Ömer AKGÜL</v>
      </c>
      <c r="D6843" s="72" t="str">
        <f>IF(F6843=0,"RESMİ TATİL",VLOOKUP(F6843,LİSTE!$B$7:$D$1300,3,0))</f>
        <v>Muharrem EFE TANRIVERDİ</v>
      </c>
      <c r="E6843" s="72">
        <f>IF(B6843="TATİL",0,IF(F6842=0,F6841+1,IF(LİSTE!$F$1=F6842,1,F6842+1)))</f>
        <v>7</v>
      </c>
      <c r="F6843" s="72">
        <f>IF(E6843=0,0,IF(LİSTE!$F$1=E6843,1,E6843+1))</f>
        <v>8</v>
      </c>
      <c r="G6843" s="72" t="str">
        <f>IFERROR(VLOOKUP(A6843,TATİLLER!$A$2:$D$30000,3,0),"TATİL DEĞİL")</f>
        <v>TATİL DEĞİL</v>
      </c>
    </row>
    <row r="6844" spans="1:7" x14ac:dyDescent="0.25">
      <c r="A6844" s="74">
        <f t="shared" si="1580"/>
        <v>54779</v>
      </c>
      <c r="B6844" s="72">
        <f t="shared" si="1571"/>
        <v>3</v>
      </c>
      <c r="C6844" s="72" t="str">
        <f>IF(E6844=0,"RESMİ TATİL",VLOOKUP(E6844,LİSTE!$B$7:$D$1300,3,0))</f>
        <v>Anıl DOĞAN</v>
      </c>
      <c r="D6844" s="72" t="str">
        <f>IF(F6844=0,"RESMİ TATİL",VLOOKUP(F6844,LİSTE!$B$7:$D$1300,3,0))</f>
        <v>İpek ARSLAN</v>
      </c>
      <c r="E6844" s="72">
        <f>IF(B6844="TATİL",0,IF(F6843=0,F6842+1,IF(LİSTE!$F$1=F6843,1,F6843+1)))</f>
        <v>9</v>
      </c>
      <c r="F6844" s="72">
        <f>IF(E6844=0,0,IF(LİSTE!$F$1=E6844,1,E6844+1))</f>
        <v>10</v>
      </c>
      <c r="G6844" s="72" t="str">
        <f>IFERROR(VLOOKUP(A6844,TATİLLER!$A$2:$D$30000,3,0),"TATİL DEĞİL")</f>
        <v>TATİL DEĞİL</v>
      </c>
    </row>
    <row r="6845" spans="1:7" x14ac:dyDescent="0.25">
      <c r="A6845" s="74">
        <f t="shared" si="1580"/>
        <v>54780</v>
      </c>
      <c r="B6845" s="72">
        <f t="shared" si="1571"/>
        <v>4</v>
      </c>
      <c r="C6845" s="72" t="str">
        <f>IF(E6845=0,"RESMİ TATİL",VLOOKUP(E6845,LİSTE!$B$7:$D$1300,3,0))</f>
        <v>Efe KARSAK</v>
      </c>
      <c r="D6845" s="72" t="str">
        <f>IF(F6845=0,"RESMİ TATİL",VLOOKUP(F6845,LİSTE!$B$7:$D$1300,3,0))</f>
        <v>Abdullah KIRBAÇ</v>
      </c>
      <c r="E6845" s="72">
        <f>IF(B6845="TATİL",0,IF(F6844=0,F6843+1,IF(LİSTE!$F$1=F6844,1,F6844+1)))</f>
        <v>11</v>
      </c>
      <c r="F6845" s="72">
        <f>IF(E6845=0,0,IF(LİSTE!$F$1=E6845,1,E6845+1))</f>
        <v>12</v>
      </c>
      <c r="G6845" s="72" t="str">
        <f>IFERROR(VLOOKUP(A6845,TATİLLER!$A$2:$D$30000,3,0),"TATİL DEĞİL")</f>
        <v>TATİL DEĞİL</v>
      </c>
    </row>
    <row r="6846" spans="1:7" x14ac:dyDescent="0.25">
      <c r="A6846" s="74">
        <f t="shared" si="1580"/>
        <v>54781</v>
      </c>
      <c r="B6846" s="72">
        <f t="shared" si="1571"/>
        <v>5</v>
      </c>
      <c r="C6846" s="72" t="str">
        <f>IF(E6846=0,"RESMİ TATİL",VLOOKUP(E6846,LİSTE!$B$7:$D$1300,3,0))</f>
        <v>Ümmü Defne GÜLER</v>
      </c>
      <c r="D6846" s="72" t="str">
        <f>IF(F6846=0,"RESMİ TATİL",VLOOKUP(F6846,LİSTE!$B$7:$D$1300,3,0))</f>
        <v>Şevval ÖZDAMAR</v>
      </c>
      <c r="E6846" s="72">
        <f>IF(B6846="TATİL",0,IF(F6845=0,F6844+1,IF(LİSTE!$F$1=F6845,1,F6845+1)))</f>
        <v>13</v>
      </c>
      <c r="F6846" s="72">
        <f>IF(E6846=0,0,IF(LİSTE!$F$1=E6846,1,E6846+1))</f>
        <v>14</v>
      </c>
      <c r="G6846" s="72" t="str">
        <f>IFERROR(VLOOKUP(A6846,TATİLLER!$A$2:$D$30000,3,0),"TATİL DEĞİL")</f>
        <v>TATİL DEĞİL</v>
      </c>
    </row>
    <row r="6847" spans="1:7" x14ac:dyDescent="0.25">
      <c r="A6847" s="74">
        <f t="shared" ref="A6847" si="1584">A6846+3</f>
        <v>54784</v>
      </c>
      <c r="B6847" s="72">
        <f t="shared" si="1571"/>
        <v>1</v>
      </c>
      <c r="C6847" s="72" t="str">
        <f>IF(E6847=0,"RESMİ TATİL",VLOOKUP(E6847,LİSTE!$B$7:$D$1300,3,0))</f>
        <v>Zeynep AKDAĞ</v>
      </c>
      <c r="D6847" s="72" t="str">
        <f>IF(F6847=0,"RESMİ TATİL",VLOOKUP(F6847,LİSTE!$B$7:$D$1300,3,0))</f>
        <v>Esma ÇOKER</v>
      </c>
      <c r="E6847" s="72">
        <f>IF(B6847="TATİL",0,IF(F6846=0,F6845+1,IF(LİSTE!$F$1=F6846,1,F6846+1)))</f>
        <v>15</v>
      </c>
      <c r="F6847" s="72">
        <f>IF(E6847=0,0,IF(LİSTE!$F$1=E6847,1,E6847+1))</f>
        <v>16</v>
      </c>
      <c r="G6847" s="72" t="str">
        <f>IFERROR(VLOOKUP(A6847,TATİLLER!$A$2:$D$30000,3,0),"TATİL DEĞİL")</f>
        <v>TATİL DEĞİL</v>
      </c>
    </row>
    <row r="6848" spans="1:7" x14ac:dyDescent="0.25">
      <c r="A6848" s="74">
        <f t="shared" si="1580"/>
        <v>54785</v>
      </c>
      <c r="B6848" s="72">
        <f t="shared" si="1571"/>
        <v>2</v>
      </c>
      <c r="C6848" s="72" t="str">
        <f>IF(E6848=0,"RESMİ TATİL",VLOOKUP(E6848,LİSTE!$B$7:$D$1300,3,0))</f>
        <v>Dursun Kubilay YAŞAR</v>
      </c>
      <c r="D6848" s="72" t="str">
        <f>IF(F6848=0,"RESMİ TATİL",VLOOKUP(F6848,LİSTE!$B$7:$D$1300,3,0))</f>
        <v>Zeynep Beril BAŞPINAR</v>
      </c>
      <c r="E6848" s="72">
        <f>IF(B6848="TATİL",0,IF(F6847=0,F6846+1,IF(LİSTE!$F$1=F6847,1,F6847+1)))</f>
        <v>17</v>
      </c>
      <c r="F6848" s="72">
        <f>IF(E6848=0,0,IF(LİSTE!$F$1=E6848,1,E6848+1))</f>
        <v>18</v>
      </c>
      <c r="G6848" s="72" t="str">
        <f>IFERROR(VLOOKUP(A6848,TATİLLER!$A$2:$D$30000,3,0),"TATİL DEĞİL")</f>
        <v>TATİL DEĞİL</v>
      </c>
    </row>
    <row r="6849" spans="1:7" x14ac:dyDescent="0.25">
      <c r="A6849" s="74">
        <f t="shared" si="1580"/>
        <v>54786</v>
      </c>
      <c r="B6849" s="72">
        <f t="shared" si="1571"/>
        <v>3</v>
      </c>
      <c r="C6849" s="72" t="str">
        <f>IF(E6849=0,"RESMİ TATİL",VLOOKUP(E6849,LİSTE!$B$7:$D$1300,3,0))</f>
        <v>Ahmet DAL</v>
      </c>
      <c r="D6849" s="72" t="str">
        <f>IF(F6849=0,"RESMİ TATİL",VLOOKUP(F6849,LİSTE!$B$7:$D$1300,3,0))</f>
        <v>Emirhan KARATAŞ</v>
      </c>
      <c r="E6849" s="72">
        <f>IF(B6849="TATİL",0,IF(F6848=0,F6847+1,IF(LİSTE!$F$1=F6848,1,F6848+1)))</f>
        <v>19</v>
      </c>
      <c r="F6849" s="72">
        <f>IF(E6849=0,0,IF(LİSTE!$F$1=E6849,1,E6849+1))</f>
        <v>20</v>
      </c>
      <c r="G6849" s="72" t="str">
        <f>IFERROR(VLOOKUP(A6849,TATİLLER!$A$2:$D$30000,3,0),"TATİL DEĞİL")</f>
        <v>TATİL DEĞİL</v>
      </c>
    </row>
    <row r="6850" spans="1:7" x14ac:dyDescent="0.25">
      <c r="A6850" s="74">
        <f t="shared" si="1580"/>
        <v>54787</v>
      </c>
      <c r="B6850" s="72">
        <f t="shared" si="1571"/>
        <v>4</v>
      </c>
      <c r="C6850" s="72" t="str">
        <f>IF(E6850=0,"RESMİ TATİL",VLOOKUP(E6850,LİSTE!$B$7:$D$1300,3,0))</f>
        <v>Zümra Yeter ARI</v>
      </c>
      <c r="D6850" s="72" t="str">
        <f>IF(F6850=0,"RESMİ TATİL",VLOOKUP(F6850,LİSTE!$B$7:$D$1300,3,0))</f>
        <v>Utku KARAGÖZ</v>
      </c>
      <c r="E6850" s="72">
        <f>IF(B6850="TATİL",0,IF(F6849=0,F6848+1,IF(LİSTE!$F$1=F6849,1,F6849+1)))</f>
        <v>21</v>
      </c>
      <c r="F6850" s="72">
        <f>IF(E6850=0,0,IF(LİSTE!$F$1=E6850,1,E6850+1))</f>
        <v>22</v>
      </c>
      <c r="G6850" s="72" t="str">
        <f>IFERROR(VLOOKUP(A6850,TATİLLER!$A$2:$D$30000,3,0),"TATİL DEĞİL")</f>
        <v>TATİL DEĞİL</v>
      </c>
    </row>
    <row r="6851" spans="1:7" x14ac:dyDescent="0.25">
      <c r="A6851" s="74">
        <f t="shared" si="1580"/>
        <v>54788</v>
      </c>
      <c r="B6851" s="72">
        <f t="shared" ref="B6851:B6914" si="1585">IF(G6851="TATİL","TATİL",WEEKDAY(A6851,2))</f>
        <v>5</v>
      </c>
      <c r="C6851" s="72" t="str">
        <f>IF(E6851=0,"RESMİ TATİL",VLOOKUP(E6851,LİSTE!$B$7:$D$1300,3,0))</f>
        <v>Feyza Zümra AVCIOĞLU</v>
      </c>
      <c r="D6851" s="72" t="str">
        <f>IF(F6851=0,"RESMİ TATİL",VLOOKUP(F6851,LİSTE!$B$7:$D$1300,3,0))</f>
        <v>Yusuf Ali TABUR</v>
      </c>
      <c r="E6851" s="72">
        <f>IF(B6851="TATİL",0,IF(F6850=0,F6849+1,IF(LİSTE!$F$1=F6850,1,F6850+1)))</f>
        <v>23</v>
      </c>
      <c r="F6851" s="72">
        <f>IF(E6851=0,0,IF(LİSTE!$F$1=E6851,1,E6851+1))</f>
        <v>24</v>
      </c>
      <c r="G6851" s="72" t="str">
        <f>IFERROR(VLOOKUP(A6851,TATİLLER!$A$2:$D$30000,3,0),"TATİL DEĞİL")</f>
        <v>TATİL DEĞİL</v>
      </c>
    </row>
    <row r="6852" spans="1:7" x14ac:dyDescent="0.25">
      <c r="A6852" s="74">
        <f t="shared" ref="A6852" si="1586">A6851+3</f>
        <v>54791</v>
      </c>
      <c r="B6852" s="72">
        <f t="shared" si="1585"/>
        <v>1</v>
      </c>
      <c r="C6852" s="72" t="str">
        <f>IF(E6852=0,"RESMİ TATİL",VLOOKUP(E6852,LİSTE!$B$7:$D$1300,3,0))</f>
        <v>Irmak UTEBAY</v>
      </c>
      <c r="D6852" s="72" t="str">
        <f>IF(F6852=0,"RESMİ TATİL",VLOOKUP(F6852,LİSTE!$B$7:$D$1300,3,0))</f>
        <v>Kerem AKKOÇ</v>
      </c>
      <c r="E6852" s="72">
        <f>IF(B6852="TATİL",0,IF(F6851=0,F6850+1,IF(LİSTE!$F$1=F6851,1,F6851+1)))</f>
        <v>25</v>
      </c>
      <c r="F6852" s="72">
        <f>IF(E6852=0,0,IF(LİSTE!$F$1=E6852,1,E6852+1))</f>
        <v>26</v>
      </c>
      <c r="G6852" s="72" t="str">
        <f>IFERROR(VLOOKUP(A6852,TATİLLER!$A$2:$D$30000,3,0),"TATİL DEĞİL")</f>
        <v>TATİL DEĞİL</v>
      </c>
    </row>
    <row r="6853" spans="1:7" x14ac:dyDescent="0.25">
      <c r="A6853" s="74">
        <f t="shared" si="1580"/>
        <v>54792</v>
      </c>
      <c r="B6853" s="72">
        <f t="shared" si="1585"/>
        <v>2</v>
      </c>
      <c r="C6853" s="72" t="str">
        <f>IF(E6853=0,"RESMİ TATİL",VLOOKUP(E6853,LİSTE!$B$7:$D$1300,3,0))</f>
        <v>Elçin Ayşe ELMAS</v>
      </c>
      <c r="D6853" s="72" t="str">
        <f>IF(F6853=0,"RESMİ TATİL",VLOOKUP(F6853,LİSTE!$B$7:$D$1300,3,0))</f>
        <v>Muhammed YILDIZDAĞ</v>
      </c>
      <c r="E6853" s="72">
        <f>IF(B6853="TATİL",0,IF(F6852=0,F6851+1,IF(LİSTE!$F$1=F6852,1,F6852+1)))</f>
        <v>27</v>
      </c>
      <c r="F6853" s="72">
        <f>IF(E6853=0,0,IF(LİSTE!$F$1=E6853,1,E6853+1))</f>
        <v>28</v>
      </c>
      <c r="G6853" s="72" t="str">
        <f>IFERROR(VLOOKUP(A6853,TATİLLER!$A$2:$D$30000,3,0),"TATİL DEĞİL")</f>
        <v>TATİL DEĞİL</v>
      </c>
    </row>
    <row r="6854" spans="1:7" x14ac:dyDescent="0.25">
      <c r="A6854" s="74">
        <f t="shared" si="1580"/>
        <v>54793</v>
      </c>
      <c r="B6854" s="72">
        <f t="shared" si="1585"/>
        <v>3</v>
      </c>
      <c r="C6854" s="72" t="str">
        <f>IF(E6854=0,"RESMİ TATİL",VLOOKUP(E6854,LİSTE!$B$7:$D$1300,3,0))</f>
        <v>Nisa Nur SANCAR</v>
      </c>
      <c r="D6854" s="72" t="str">
        <f>IF(F6854=0,"RESMİ TATİL",VLOOKUP(F6854,LİSTE!$B$7:$D$1300,3,0))</f>
        <v>Esila ÇETİN</v>
      </c>
      <c r="E6854" s="72">
        <f>IF(B6854="TATİL",0,IF(F6853=0,F6852+1,IF(LİSTE!$F$1=F6853,1,F6853+1)))</f>
        <v>1</v>
      </c>
      <c r="F6854" s="72">
        <f>IF(E6854=0,0,IF(LİSTE!$F$1=E6854,1,E6854+1))</f>
        <v>2</v>
      </c>
      <c r="G6854" s="72" t="str">
        <f>IFERROR(VLOOKUP(A6854,TATİLLER!$A$2:$D$30000,3,0),"TATİL DEĞİL")</f>
        <v>TATİL DEĞİL</v>
      </c>
    </row>
    <row r="6855" spans="1:7" x14ac:dyDescent="0.25">
      <c r="A6855" s="74">
        <f t="shared" si="1580"/>
        <v>54794</v>
      </c>
      <c r="B6855" s="72">
        <f t="shared" si="1585"/>
        <v>4</v>
      </c>
      <c r="C6855" s="72" t="str">
        <f>IF(E6855=0,"RESMİ TATİL",VLOOKUP(E6855,LİSTE!$B$7:$D$1300,3,0))</f>
        <v>Zeynep Sevde TOPUZ</v>
      </c>
      <c r="D6855" s="72" t="str">
        <f>IF(F6855=0,"RESMİ TATİL",VLOOKUP(F6855,LİSTE!$B$7:$D$1300,3,0))</f>
        <v>Ömer Asaf KADAŞ</v>
      </c>
      <c r="E6855" s="72">
        <f>IF(B6855="TATİL",0,IF(F6854=0,F6853+1,IF(LİSTE!$F$1=F6854,1,F6854+1)))</f>
        <v>3</v>
      </c>
      <c r="F6855" s="72">
        <f>IF(E6855=0,0,IF(LİSTE!$F$1=E6855,1,E6855+1))</f>
        <v>4</v>
      </c>
      <c r="G6855" s="72" t="str">
        <f>IFERROR(VLOOKUP(A6855,TATİLLER!$A$2:$D$30000,3,0),"TATİL DEĞİL")</f>
        <v>TATİL DEĞİL</v>
      </c>
    </row>
    <row r="6856" spans="1:7" x14ac:dyDescent="0.25">
      <c r="A6856" s="74">
        <f t="shared" si="1580"/>
        <v>54795</v>
      </c>
      <c r="B6856" s="72">
        <f t="shared" si="1585"/>
        <v>5</v>
      </c>
      <c r="C6856" s="72" t="str">
        <f>IF(E6856=0,"RESMİ TATİL",VLOOKUP(E6856,LİSTE!$B$7:$D$1300,3,0))</f>
        <v>Ramazan Baran ADIGÜZEL</v>
      </c>
      <c r="D6856" s="72" t="str">
        <f>IF(F6856=0,"RESMİ TATİL",VLOOKUP(F6856,LİSTE!$B$7:$D$1300,3,0))</f>
        <v>Bahar AKGÜN</v>
      </c>
      <c r="E6856" s="72">
        <f>IF(B6856="TATİL",0,IF(F6855=0,F6854+1,IF(LİSTE!$F$1=F6855,1,F6855+1)))</f>
        <v>5</v>
      </c>
      <c r="F6856" s="72">
        <f>IF(E6856=0,0,IF(LİSTE!$F$1=E6856,1,E6856+1))</f>
        <v>6</v>
      </c>
      <c r="G6856" s="72" t="str">
        <f>IFERROR(VLOOKUP(A6856,TATİLLER!$A$2:$D$30000,3,0),"TATİL DEĞİL")</f>
        <v>TATİL DEĞİL</v>
      </c>
    </row>
    <row r="6857" spans="1:7" x14ac:dyDescent="0.25">
      <c r="A6857" s="74">
        <f t="shared" ref="A6857" si="1587">A6856+3</f>
        <v>54798</v>
      </c>
      <c r="B6857" s="72">
        <f t="shared" si="1585"/>
        <v>1</v>
      </c>
      <c r="C6857" s="72" t="str">
        <f>IF(E6857=0,"RESMİ TATİL",VLOOKUP(E6857,LİSTE!$B$7:$D$1300,3,0))</f>
        <v>Ömer AKGÜL</v>
      </c>
      <c r="D6857" s="72" t="str">
        <f>IF(F6857=0,"RESMİ TATİL",VLOOKUP(F6857,LİSTE!$B$7:$D$1300,3,0))</f>
        <v>Muharrem EFE TANRIVERDİ</v>
      </c>
      <c r="E6857" s="72">
        <f>IF(B6857="TATİL",0,IF(F6856=0,F6855+1,IF(LİSTE!$F$1=F6856,1,F6856+1)))</f>
        <v>7</v>
      </c>
      <c r="F6857" s="72">
        <f>IF(E6857=0,0,IF(LİSTE!$F$1=E6857,1,E6857+1))</f>
        <v>8</v>
      </c>
      <c r="G6857" s="72" t="str">
        <f>IFERROR(VLOOKUP(A6857,TATİLLER!$A$2:$D$30000,3,0),"TATİL DEĞİL")</f>
        <v>TATİL DEĞİL</v>
      </c>
    </row>
    <row r="6858" spans="1:7" x14ac:dyDescent="0.25">
      <c r="A6858" s="74">
        <f t="shared" si="1580"/>
        <v>54799</v>
      </c>
      <c r="B6858" s="72">
        <f t="shared" si="1585"/>
        <v>2</v>
      </c>
      <c r="C6858" s="72" t="str">
        <f>IF(E6858=0,"RESMİ TATİL",VLOOKUP(E6858,LİSTE!$B$7:$D$1300,3,0))</f>
        <v>Anıl DOĞAN</v>
      </c>
      <c r="D6858" s="72" t="str">
        <f>IF(F6858=0,"RESMİ TATİL",VLOOKUP(F6858,LİSTE!$B$7:$D$1300,3,0))</f>
        <v>İpek ARSLAN</v>
      </c>
      <c r="E6858" s="72">
        <f>IF(B6858="TATİL",0,IF(F6857=0,F6856+1,IF(LİSTE!$F$1=F6857,1,F6857+1)))</f>
        <v>9</v>
      </c>
      <c r="F6858" s="72">
        <f>IF(E6858=0,0,IF(LİSTE!$F$1=E6858,1,E6858+1))</f>
        <v>10</v>
      </c>
      <c r="G6858" s="72" t="str">
        <f>IFERROR(VLOOKUP(A6858,TATİLLER!$A$2:$D$30000,3,0),"TATİL DEĞİL")</f>
        <v>TATİL DEĞİL</v>
      </c>
    </row>
    <row r="6859" spans="1:7" x14ac:dyDescent="0.25">
      <c r="A6859" s="74">
        <f t="shared" si="1580"/>
        <v>54800</v>
      </c>
      <c r="B6859" s="72">
        <f t="shared" si="1585"/>
        <v>3</v>
      </c>
      <c r="C6859" s="72" t="str">
        <f>IF(E6859=0,"RESMİ TATİL",VLOOKUP(E6859,LİSTE!$B$7:$D$1300,3,0))</f>
        <v>Efe KARSAK</v>
      </c>
      <c r="D6859" s="72" t="str">
        <f>IF(F6859=0,"RESMİ TATİL",VLOOKUP(F6859,LİSTE!$B$7:$D$1300,3,0))</f>
        <v>Abdullah KIRBAÇ</v>
      </c>
      <c r="E6859" s="72">
        <f>IF(B6859="TATİL",0,IF(F6858=0,F6857+1,IF(LİSTE!$F$1=F6858,1,F6858+1)))</f>
        <v>11</v>
      </c>
      <c r="F6859" s="72">
        <f>IF(E6859=0,0,IF(LİSTE!$F$1=E6859,1,E6859+1))</f>
        <v>12</v>
      </c>
      <c r="G6859" s="72" t="str">
        <f>IFERROR(VLOOKUP(A6859,TATİLLER!$A$2:$D$30000,3,0),"TATİL DEĞİL")</f>
        <v>TATİL DEĞİL</v>
      </c>
    </row>
    <row r="6860" spans="1:7" x14ac:dyDescent="0.25">
      <c r="A6860" s="74">
        <f t="shared" si="1580"/>
        <v>54801</v>
      </c>
      <c r="B6860" s="72">
        <f t="shared" si="1585"/>
        <v>4</v>
      </c>
      <c r="C6860" s="72" t="str">
        <f>IF(E6860=0,"RESMİ TATİL",VLOOKUP(E6860,LİSTE!$B$7:$D$1300,3,0))</f>
        <v>Ümmü Defne GÜLER</v>
      </c>
      <c r="D6860" s="72" t="str">
        <f>IF(F6860=0,"RESMİ TATİL",VLOOKUP(F6860,LİSTE!$B$7:$D$1300,3,0))</f>
        <v>Şevval ÖZDAMAR</v>
      </c>
      <c r="E6860" s="72">
        <f>IF(B6860="TATİL",0,IF(F6859=0,F6858+1,IF(LİSTE!$F$1=F6859,1,F6859+1)))</f>
        <v>13</v>
      </c>
      <c r="F6860" s="72">
        <f>IF(E6860=0,0,IF(LİSTE!$F$1=E6860,1,E6860+1))</f>
        <v>14</v>
      </c>
      <c r="G6860" s="72" t="str">
        <f>IFERROR(VLOOKUP(A6860,TATİLLER!$A$2:$D$30000,3,0),"TATİL DEĞİL")</f>
        <v>TATİL DEĞİL</v>
      </c>
    </row>
    <row r="6861" spans="1:7" x14ac:dyDescent="0.25">
      <c r="A6861" s="74">
        <f t="shared" si="1580"/>
        <v>54802</v>
      </c>
      <c r="B6861" s="72">
        <f t="shared" si="1585"/>
        <v>5</v>
      </c>
      <c r="C6861" s="72" t="str">
        <f>IF(E6861=0,"RESMİ TATİL",VLOOKUP(E6861,LİSTE!$B$7:$D$1300,3,0))</f>
        <v>Zeynep AKDAĞ</v>
      </c>
      <c r="D6861" s="72" t="str">
        <f>IF(F6861=0,"RESMİ TATİL",VLOOKUP(F6861,LİSTE!$B$7:$D$1300,3,0))</f>
        <v>Esma ÇOKER</v>
      </c>
      <c r="E6861" s="72">
        <f>IF(B6861="TATİL",0,IF(F6860=0,F6859+1,IF(LİSTE!$F$1=F6860,1,F6860+1)))</f>
        <v>15</v>
      </c>
      <c r="F6861" s="72">
        <f>IF(E6861=0,0,IF(LİSTE!$F$1=E6861,1,E6861+1))</f>
        <v>16</v>
      </c>
      <c r="G6861" s="72" t="str">
        <f>IFERROR(VLOOKUP(A6861,TATİLLER!$A$2:$D$30000,3,0),"TATİL DEĞİL")</f>
        <v>TATİL DEĞİL</v>
      </c>
    </row>
    <row r="6862" spans="1:7" x14ac:dyDescent="0.25">
      <c r="A6862" s="74">
        <f t="shared" ref="A6862" si="1588">A6861+3</f>
        <v>54805</v>
      </c>
      <c r="B6862" s="72">
        <f t="shared" si="1585"/>
        <v>1</v>
      </c>
      <c r="C6862" s="72" t="str">
        <f>IF(E6862=0,"RESMİ TATİL",VLOOKUP(E6862,LİSTE!$B$7:$D$1300,3,0))</f>
        <v>Dursun Kubilay YAŞAR</v>
      </c>
      <c r="D6862" s="72" t="str">
        <f>IF(F6862=0,"RESMİ TATİL",VLOOKUP(F6862,LİSTE!$B$7:$D$1300,3,0))</f>
        <v>Zeynep Beril BAŞPINAR</v>
      </c>
      <c r="E6862" s="72">
        <f>IF(B6862="TATİL",0,IF(F6861=0,F6860+1,IF(LİSTE!$F$1=F6861,1,F6861+1)))</f>
        <v>17</v>
      </c>
      <c r="F6862" s="72">
        <f>IF(E6862=0,0,IF(LİSTE!$F$1=E6862,1,E6862+1))</f>
        <v>18</v>
      </c>
      <c r="G6862" s="72" t="str">
        <f>IFERROR(VLOOKUP(A6862,TATİLLER!$A$2:$D$30000,3,0),"TATİL DEĞİL")</f>
        <v>TATİL DEĞİL</v>
      </c>
    </row>
    <row r="6863" spans="1:7" x14ac:dyDescent="0.25">
      <c r="A6863" s="74">
        <f t="shared" si="1580"/>
        <v>54806</v>
      </c>
      <c r="B6863" s="72">
        <f t="shared" si="1585"/>
        <v>2</v>
      </c>
      <c r="C6863" s="72" t="str">
        <f>IF(E6863=0,"RESMİ TATİL",VLOOKUP(E6863,LİSTE!$B$7:$D$1300,3,0))</f>
        <v>Ahmet DAL</v>
      </c>
      <c r="D6863" s="72" t="str">
        <f>IF(F6863=0,"RESMİ TATİL",VLOOKUP(F6863,LİSTE!$B$7:$D$1300,3,0))</f>
        <v>Emirhan KARATAŞ</v>
      </c>
      <c r="E6863" s="72">
        <f>IF(B6863="TATİL",0,IF(F6862=0,F6861+1,IF(LİSTE!$F$1=F6862,1,F6862+1)))</f>
        <v>19</v>
      </c>
      <c r="F6863" s="72">
        <f>IF(E6863=0,0,IF(LİSTE!$F$1=E6863,1,E6863+1))</f>
        <v>20</v>
      </c>
      <c r="G6863" s="72" t="str">
        <f>IFERROR(VLOOKUP(A6863,TATİLLER!$A$2:$D$30000,3,0),"TATİL DEĞİL")</f>
        <v>TATİL DEĞİL</v>
      </c>
    </row>
    <row r="6864" spans="1:7" x14ac:dyDescent="0.25">
      <c r="A6864" s="74">
        <f t="shared" si="1580"/>
        <v>54807</v>
      </c>
      <c r="B6864" s="72">
        <f t="shared" si="1585"/>
        <v>3</v>
      </c>
      <c r="C6864" s="72" t="str">
        <f>IF(E6864=0,"RESMİ TATİL",VLOOKUP(E6864,LİSTE!$B$7:$D$1300,3,0))</f>
        <v>Zümra Yeter ARI</v>
      </c>
      <c r="D6864" s="72" t="str">
        <f>IF(F6864=0,"RESMİ TATİL",VLOOKUP(F6864,LİSTE!$B$7:$D$1300,3,0))</f>
        <v>Utku KARAGÖZ</v>
      </c>
      <c r="E6864" s="72">
        <f>IF(B6864="TATİL",0,IF(F6863=0,F6862+1,IF(LİSTE!$F$1=F6863,1,F6863+1)))</f>
        <v>21</v>
      </c>
      <c r="F6864" s="72">
        <f>IF(E6864=0,0,IF(LİSTE!$F$1=E6864,1,E6864+1))</f>
        <v>22</v>
      </c>
      <c r="G6864" s="72" t="str">
        <f>IFERROR(VLOOKUP(A6864,TATİLLER!$A$2:$D$30000,3,0),"TATİL DEĞİL")</f>
        <v>TATİL DEĞİL</v>
      </c>
    </row>
    <row r="6865" spans="1:7" x14ac:dyDescent="0.25">
      <c r="A6865" s="74">
        <f t="shared" si="1580"/>
        <v>54808</v>
      </c>
      <c r="B6865" s="72">
        <f t="shared" si="1585"/>
        <v>4</v>
      </c>
      <c r="C6865" s="72" t="str">
        <f>IF(E6865=0,"RESMİ TATİL",VLOOKUP(E6865,LİSTE!$B$7:$D$1300,3,0))</f>
        <v>Feyza Zümra AVCIOĞLU</v>
      </c>
      <c r="D6865" s="72" t="str">
        <f>IF(F6865=0,"RESMİ TATİL",VLOOKUP(F6865,LİSTE!$B$7:$D$1300,3,0))</f>
        <v>Yusuf Ali TABUR</v>
      </c>
      <c r="E6865" s="72">
        <f>IF(B6865="TATİL",0,IF(F6864=0,F6863+1,IF(LİSTE!$F$1=F6864,1,F6864+1)))</f>
        <v>23</v>
      </c>
      <c r="F6865" s="72">
        <f>IF(E6865=0,0,IF(LİSTE!$F$1=E6865,1,E6865+1))</f>
        <v>24</v>
      </c>
      <c r="G6865" s="72" t="str">
        <f>IFERROR(VLOOKUP(A6865,TATİLLER!$A$2:$D$30000,3,0),"TATİL DEĞİL")</f>
        <v>TATİL DEĞİL</v>
      </c>
    </row>
    <row r="6866" spans="1:7" x14ac:dyDescent="0.25">
      <c r="A6866" s="74">
        <f t="shared" si="1580"/>
        <v>54809</v>
      </c>
      <c r="B6866" s="72">
        <f t="shared" si="1585"/>
        <v>5</v>
      </c>
      <c r="C6866" s="72" t="str">
        <f>IF(E6866=0,"RESMİ TATİL",VLOOKUP(E6866,LİSTE!$B$7:$D$1300,3,0))</f>
        <v>Irmak UTEBAY</v>
      </c>
      <c r="D6866" s="72" t="str">
        <f>IF(F6866=0,"RESMİ TATİL",VLOOKUP(F6866,LİSTE!$B$7:$D$1300,3,0))</f>
        <v>Kerem AKKOÇ</v>
      </c>
      <c r="E6866" s="72">
        <f>IF(B6866="TATİL",0,IF(F6865=0,F6864+1,IF(LİSTE!$F$1=F6865,1,F6865+1)))</f>
        <v>25</v>
      </c>
      <c r="F6866" s="72">
        <f>IF(E6866=0,0,IF(LİSTE!$F$1=E6866,1,E6866+1))</f>
        <v>26</v>
      </c>
      <c r="G6866" s="72" t="str">
        <f>IFERROR(VLOOKUP(A6866,TATİLLER!$A$2:$D$30000,3,0),"TATİL DEĞİL")</f>
        <v>TATİL DEĞİL</v>
      </c>
    </row>
    <row r="6867" spans="1:7" x14ac:dyDescent="0.25">
      <c r="A6867" s="74">
        <f t="shared" ref="A6867" si="1589">A6866+3</f>
        <v>54812</v>
      </c>
      <c r="B6867" s="72">
        <f t="shared" si="1585"/>
        <v>1</v>
      </c>
      <c r="C6867" s="72" t="str">
        <f>IF(E6867=0,"RESMİ TATİL",VLOOKUP(E6867,LİSTE!$B$7:$D$1300,3,0))</f>
        <v>Elçin Ayşe ELMAS</v>
      </c>
      <c r="D6867" s="72" t="str">
        <f>IF(F6867=0,"RESMİ TATİL",VLOOKUP(F6867,LİSTE!$B$7:$D$1300,3,0))</f>
        <v>Muhammed YILDIZDAĞ</v>
      </c>
      <c r="E6867" s="72">
        <f>IF(B6867="TATİL",0,IF(F6866=0,F6865+1,IF(LİSTE!$F$1=F6866,1,F6866+1)))</f>
        <v>27</v>
      </c>
      <c r="F6867" s="72">
        <f>IF(E6867=0,0,IF(LİSTE!$F$1=E6867,1,E6867+1))</f>
        <v>28</v>
      </c>
      <c r="G6867" s="72" t="str">
        <f>IFERROR(VLOOKUP(A6867,TATİLLER!$A$2:$D$30000,3,0),"TATİL DEĞİL")</f>
        <v>TATİL DEĞİL</v>
      </c>
    </row>
    <row r="6868" spans="1:7" x14ac:dyDescent="0.25">
      <c r="A6868" s="74">
        <f t="shared" si="1580"/>
        <v>54813</v>
      </c>
      <c r="B6868" s="72">
        <f t="shared" si="1585"/>
        <v>2</v>
      </c>
      <c r="C6868" s="72" t="str">
        <f>IF(E6868=0,"RESMİ TATİL",VLOOKUP(E6868,LİSTE!$B$7:$D$1300,3,0))</f>
        <v>Nisa Nur SANCAR</v>
      </c>
      <c r="D6868" s="72" t="str">
        <f>IF(F6868=0,"RESMİ TATİL",VLOOKUP(F6868,LİSTE!$B$7:$D$1300,3,0))</f>
        <v>Esila ÇETİN</v>
      </c>
      <c r="E6868" s="72">
        <f>IF(B6868="TATİL",0,IF(F6867=0,F6866+1,IF(LİSTE!$F$1=F6867,1,F6867+1)))</f>
        <v>1</v>
      </c>
      <c r="F6868" s="72">
        <f>IF(E6868=0,0,IF(LİSTE!$F$1=E6868,1,E6868+1))</f>
        <v>2</v>
      </c>
      <c r="G6868" s="72" t="str">
        <f>IFERROR(VLOOKUP(A6868,TATİLLER!$A$2:$D$30000,3,0),"TATİL DEĞİL")</f>
        <v>TATİL DEĞİL</v>
      </c>
    </row>
    <row r="6869" spans="1:7" x14ac:dyDescent="0.25">
      <c r="A6869" s="74">
        <f t="shared" si="1580"/>
        <v>54814</v>
      </c>
      <c r="B6869" s="72">
        <f t="shared" si="1585"/>
        <v>3</v>
      </c>
      <c r="C6869" s="72" t="str">
        <f>IF(E6869=0,"RESMİ TATİL",VLOOKUP(E6869,LİSTE!$B$7:$D$1300,3,0))</f>
        <v>Zeynep Sevde TOPUZ</v>
      </c>
      <c r="D6869" s="72" t="str">
        <f>IF(F6869=0,"RESMİ TATİL",VLOOKUP(F6869,LİSTE!$B$7:$D$1300,3,0))</f>
        <v>Ömer Asaf KADAŞ</v>
      </c>
      <c r="E6869" s="72">
        <f>IF(B6869="TATİL",0,IF(F6868=0,F6867+1,IF(LİSTE!$F$1=F6868,1,F6868+1)))</f>
        <v>3</v>
      </c>
      <c r="F6869" s="72">
        <f>IF(E6869=0,0,IF(LİSTE!$F$1=E6869,1,E6869+1))</f>
        <v>4</v>
      </c>
      <c r="G6869" s="72" t="str">
        <f>IFERROR(VLOOKUP(A6869,TATİLLER!$A$2:$D$30000,3,0),"TATİL DEĞİL")</f>
        <v>TATİL DEĞİL</v>
      </c>
    </row>
    <row r="6870" spans="1:7" x14ac:dyDescent="0.25">
      <c r="A6870" s="74">
        <f t="shared" si="1580"/>
        <v>54815</v>
      </c>
      <c r="B6870" s="72">
        <f t="shared" si="1585"/>
        <v>4</v>
      </c>
      <c r="C6870" s="72" t="str">
        <f>IF(E6870=0,"RESMİ TATİL",VLOOKUP(E6870,LİSTE!$B$7:$D$1300,3,0))</f>
        <v>Ramazan Baran ADIGÜZEL</v>
      </c>
      <c r="D6870" s="72" t="str">
        <f>IF(F6870=0,"RESMİ TATİL",VLOOKUP(F6870,LİSTE!$B$7:$D$1300,3,0))</f>
        <v>Bahar AKGÜN</v>
      </c>
      <c r="E6870" s="72">
        <f>IF(B6870="TATİL",0,IF(F6869=0,F6868+1,IF(LİSTE!$F$1=F6869,1,F6869+1)))</f>
        <v>5</v>
      </c>
      <c r="F6870" s="72">
        <f>IF(E6870=0,0,IF(LİSTE!$F$1=E6870,1,E6870+1))</f>
        <v>6</v>
      </c>
      <c r="G6870" s="72" t="str">
        <f>IFERROR(VLOOKUP(A6870,TATİLLER!$A$2:$D$30000,3,0),"TATİL DEĞİL")</f>
        <v>TATİL DEĞİL</v>
      </c>
    </row>
    <row r="6871" spans="1:7" x14ac:dyDescent="0.25">
      <c r="A6871" s="74">
        <f t="shared" si="1580"/>
        <v>54816</v>
      </c>
      <c r="B6871" s="72">
        <f t="shared" si="1585"/>
        <v>5</v>
      </c>
      <c r="C6871" s="72" t="str">
        <f>IF(E6871=0,"RESMİ TATİL",VLOOKUP(E6871,LİSTE!$B$7:$D$1300,3,0))</f>
        <v>Ömer AKGÜL</v>
      </c>
      <c r="D6871" s="72" t="str">
        <f>IF(F6871=0,"RESMİ TATİL",VLOOKUP(F6871,LİSTE!$B$7:$D$1300,3,0))</f>
        <v>Muharrem EFE TANRIVERDİ</v>
      </c>
      <c r="E6871" s="72">
        <f>IF(B6871="TATİL",0,IF(F6870=0,F6869+1,IF(LİSTE!$F$1=F6870,1,F6870+1)))</f>
        <v>7</v>
      </c>
      <c r="F6871" s="72">
        <f>IF(E6871=0,0,IF(LİSTE!$F$1=E6871,1,E6871+1))</f>
        <v>8</v>
      </c>
      <c r="G6871" s="72" t="str">
        <f>IFERROR(VLOOKUP(A6871,TATİLLER!$A$2:$D$30000,3,0),"TATİL DEĞİL")</f>
        <v>TATİL DEĞİL</v>
      </c>
    </row>
    <row r="6872" spans="1:7" x14ac:dyDescent="0.25">
      <c r="A6872" s="74">
        <f t="shared" ref="A6872" si="1590">A6871+3</f>
        <v>54819</v>
      </c>
      <c r="B6872" s="72">
        <f t="shared" si="1585"/>
        <v>1</v>
      </c>
      <c r="C6872" s="72" t="str">
        <f>IF(E6872=0,"RESMİ TATİL",VLOOKUP(E6872,LİSTE!$B$7:$D$1300,3,0))</f>
        <v>Anıl DOĞAN</v>
      </c>
      <c r="D6872" s="72" t="str">
        <f>IF(F6872=0,"RESMİ TATİL",VLOOKUP(F6872,LİSTE!$B$7:$D$1300,3,0))</f>
        <v>İpek ARSLAN</v>
      </c>
      <c r="E6872" s="72">
        <f>IF(B6872="TATİL",0,IF(F6871=0,F6870+1,IF(LİSTE!$F$1=F6871,1,F6871+1)))</f>
        <v>9</v>
      </c>
      <c r="F6872" s="72">
        <f>IF(E6872=0,0,IF(LİSTE!$F$1=E6872,1,E6872+1))</f>
        <v>10</v>
      </c>
      <c r="G6872" s="72" t="str">
        <f>IFERROR(VLOOKUP(A6872,TATİLLER!$A$2:$D$30000,3,0),"TATİL DEĞİL")</f>
        <v>TATİL DEĞİL</v>
      </c>
    </row>
    <row r="6873" spans="1:7" x14ac:dyDescent="0.25">
      <c r="A6873" s="74">
        <f t="shared" si="1580"/>
        <v>54820</v>
      </c>
      <c r="B6873" s="72">
        <f t="shared" si="1585"/>
        <v>2</v>
      </c>
      <c r="C6873" s="72" t="str">
        <f>IF(E6873=0,"RESMİ TATİL",VLOOKUP(E6873,LİSTE!$B$7:$D$1300,3,0))</f>
        <v>Efe KARSAK</v>
      </c>
      <c r="D6873" s="72" t="str">
        <f>IF(F6873=0,"RESMİ TATİL",VLOOKUP(F6873,LİSTE!$B$7:$D$1300,3,0))</f>
        <v>Abdullah KIRBAÇ</v>
      </c>
      <c r="E6873" s="72">
        <f>IF(B6873="TATİL",0,IF(F6872=0,F6871+1,IF(LİSTE!$F$1=F6872,1,F6872+1)))</f>
        <v>11</v>
      </c>
      <c r="F6873" s="72">
        <f>IF(E6873=0,0,IF(LİSTE!$F$1=E6873,1,E6873+1))</f>
        <v>12</v>
      </c>
      <c r="G6873" s="72" t="str">
        <f>IFERROR(VLOOKUP(A6873,TATİLLER!$A$2:$D$30000,3,0),"TATİL DEĞİL")</f>
        <v>TATİL DEĞİL</v>
      </c>
    </row>
    <row r="6874" spans="1:7" x14ac:dyDescent="0.25">
      <c r="A6874" s="74">
        <f t="shared" si="1580"/>
        <v>54821</v>
      </c>
      <c r="B6874" s="72">
        <f t="shared" si="1585"/>
        <v>3</v>
      </c>
      <c r="C6874" s="72" t="str">
        <f>IF(E6874=0,"RESMİ TATİL",VLOOKUP(E6874,LİSTE!$B$7:$D$1300,3,0))</f>
        <v>Ümmü Defne GÜLER</v>
      </c>
      <c r="D6874" s="72" t="str">
        <f>IF(F6874=0,"RESMİ TATİL",VLOOKUP(F6874,LİSTE!$B$7:$D$1300,3,0))</f>
        <v>Şevval ÖZDAMAR</v>
      </c>
      <c r="E6874" s="72">
        <f>IF(B6874="TATİL",0,IF(F6873=0,F6872+1,IF(LİSTE!$F$1=F6873,1,F6873+1)))</f>
        <v>13</v>
      </c>
      <c r="F6874" s="72">
        <f>IF(E6874=0,0,IF(LİSTE!$F$1=E6874,1,E6874+1))</f>
        <v>14</v>
      </c>
      <c r="G6874" s="72" t="str">
        <f>IFERROR(VLOOKUP(A6874,TATİLLER!$A$2:$D$30000,3,0),"TATİL DEĞİL")</f>
        <v>TATİL DEĞİL</v>
      </c>
    </row>
    <row r="6875" spans="1:7" x14ac:dyDescent="0.25">
      <c r="A6875" s="74">
        <f t="shared" si="1580"/>
        <v>54822</v>
      </c>
      <c r="B6875" s="72">
        <f t="shared" si="1585"/>
        <v>4</v>
      </c>
      <c r="C6875" s="72" t="str">
        <f>IF(E6875=0,"RESMİ TATİL",VLOOKUP(E6875,LİSTE!$B$7:$D$1300,3,0))</f>
        <v>Zeynep AKDAĞ</v>
      </c>
      <c r="D6875" s="72" t="str">
        <f>IF(F6875=0,"RESMİ TATİL",VLOOKUP(F6875,LİSTE!$B$7:$D$1300,3,0))</f>
        <v>Esma ÇOKER</v>
      </c>
      <c r="E6875" s="72">
        <f>IF(B6875="TATİL",0,IF(F6874=0,F6873+1,IF(LİSTE!$F$1=F6874,1,F6874+1)))</f>
        <v>15</v>
      </c>
      <c r="F6875" s="72">
        <f>IF(E6875=0,0,IF(LİSTE!$F$1=E6875,1,E6875+1))</f>
        <v>16</v>
      </c>
      <c r="G6875" s="72" t="str">
        <f>IFERROR(VLOOKUP(A6875,TATİLLER!$A$2:$D$30000,3,0),"TATİL DEĞİL")</f>
        <v>TATİL DEĞİL</v>
      </c>
    </row>
    <row r="6876" spans="1:7" x14ac:dyDescent="0.25">
      <c r="A6876" s="74">
        <f t="shared" si="1580"/>
        <v>54823</v>
      </c>
      <c r="B6876" s="72">
        <f t="shared" si="1585"/>
        <v>5</v>
      </c>
      <c r="C6876" s="72" t="str">
        <f>IF(E6876=0,"RESMİ TATİL",VLOOKUP(E6876,LİSTE!$B$7:$D$1300,3,0))</f>
        <v>Dursun Kubilay YAŞAR</v>
      </c>
      <c r="D6876" s="72" t="str">
        <f>IF(F6876=0,"RESMİ TATİL",VLOOKUP(F6876,LİSTE!$B$7:$D$1300,3,0))</f>
        <v>Zeynep Beril BAŞPINAR</v>
      </c>
      <c r="E6876" s="72">
        <f>IF(B6876="TATİL",0,IF(F6875=0,F6874+1,IF(LİSTE!$F$1=F6875,1,F6875+1)))</f>
        <v>17</v>
      </c>
      <c r="F6876" s="72">
        <f>IF(E6876=0,0,IF(LİSTE!$F$1=E6876,1,E6876+1))</f>
        <v>18</v>
      </c>
      <c r="G6876" s="72" t="str">
        <f>IFERROR(VLOOKUP(A6876,TATİLLER!$A$2:$D$30000,3,0),"TATİL DEĞİL")</f>
        <v>TATİL DEĞİL</v>
      </c>
    </row>
    <row r="6877" spans="1:7" x14ac:dyDescent="0.25">
      <c r="A6877" s="74">
        <f t="shared" ref="A6877" si="1591">A6876+3</f>
        <v>54826</v>
      </c>
      <c r="B6877" s="72">
        <f t="shared" si="1585"/>
        <v>1</v>
      </c>
      <c r="C6877" s="72" t="str">
        <f>IF(E6877=0,"RESMİ TATİL",VLOOKUP(E6877,LİSTE!$B$7:$D$1300,3,0))</f>
        <v>Ahmet DAL</v>
      </c>
      <c r="D6877" s="72" t="str">
        <f>IF(F6877=0,"RESMİ TATİL",VLOOKUP(F6877,LİSTE!$B$7:$D$1300,3,0))</f>
        <v>Emirhan KARATAŞ</v>
      </c>
      <c r="E6877" s="72">
        <f>IF(B6877="TATİL",0,IF(F6876=0,F6875+1,IF(LİSTE!$F$1=F6876,1,F6876+1)))</f>
        <v>19</v>
      </c>
      <c r="F6877" s="72">
        <f>IF(E6877=0,0,IF(LİSTE!$F$1=E6877,1,E6877+1))</f>
        <v>20</v>
      </c>
      <c r="G6877" s="72" t="str">
        <f>IFERROR(VLOOKUP(A6877,TATİLLER!$A$2:$D$30000,3,0),"TATİL DEĞİL")</f>
        <v>TATİL DEĞİL</v>
      </c>
    </row>
    <row r="6878" spans="1:7" x14ac:dyDescent="0.25">
      <c r="A6878" s="74">
        <f t="shared" si="1580"/>
        <v>54827</v>
      </c>
      <c r="B6878" s="72">
        <f t="shared" si="1585"/>
        <v>2</v>
      </c>
      <c r="C6878" s="72" t="str">
        <f>IF(E6878=0,"RESMİ TATİL",VLOOKUP(E6878,LİSTE!$B$7:$D$1300,3,0))</f>
        <v>Zümra Yeter ARI</v>
      </c>
      <c r="D6878" s="72" t="str">
        <f>IF(F6878=0,"RESMİ TATİL",VLOOKUP(F6878,LİSTE!$B$7:$D$1300,3,0))</f>
        <v>Utku KARAGÖZ</v>
      </c>
      <c r="E6878" s="72">
        <f>IF(B6878="TATİL",0,IF(F6877=0,F6876+1,IF(LİSTE!$F$1=F6877,1,F6877+1)))</f>
        <v>21</v>
      </c>
      <c r="F6878" s="72">
        <f>IF(E6878=0,0,IF(LİSTE!$F$1=E6878,1,E6878+1))</f>
        <v>22</v>
      </c>
      <c r="G6878" s="72" t="str">
        <f>IFERROR(VLOOKUP(A6878,TATİLLER!$A$2:$D$30000,3,0),"TATİL DEĞİL")</f>
        <v>TATİL DEĞİL</v>
      </c>
    </row>
    <row r="6879" spans="1:7" x14ac:dyDescent="0.25">
      <c r="A6879" s="74">
        <f t="shared" si="1580"/>
        <v>54828</v>
      </c>
      <c r="B6879" s="72">
        <f t="shared" si="1585"/>
        <v>3</v>
      </c>
      <c r="C6879" s="72" t="str">
        <f>IF(E6879=0,"RESMİ TATİL",VLOOKUP(E6879,LİSTE!$B$7:$D$1300,3,0))</f>
        <v>Feyza Zümra AVCIOĞLU</v>
      </c>
      <c r="D6879" s="72" t="str">
        <f>IF(F6879=0,"RESMİ TATİL",VLOOKUP(F6879,LİSTE!$B$7:$D$1300,3,0))</f>
        <v>Yusuf Ali TABUR</v>
      </c>
      <c r="E6879" s="72">
        <f>IF(B6879="TATİL",0,IF(F6878=0,F6877+1,IF(LİSTE!$F$1=F6878,1,F6878+1)))</f>
        <v>23</v>
      </c>
      <c r="F6879" s="72">
        <f>IF(E6879=0,0,IF(LİSTE!$F$1=E6879,1,E6879+1))</f>
        <v>24</v>
      </c>
      <c r="G6879" s="72" t="str">
        <f>IFERROR(VLOOKUP(A6879,TATİLLER!$A$2:$D$30000,3,0),"TATİL DEĞİL")</f>
        <v>TATİL DEĞİL</v>
      </c>
    </row>
    <row r="6880" spans="1:7" x14ac:dyDescent="0.25">
      <c r="A6880" s="74">
        <f t="shared" si="1580"/>
        <v>54829</v>
      </c>
      <c r="B6880" s="72">
        <f t="shared" si="1585"/>
        <v>4</v>
      </c>
      <c r="C6880" s="72" t="str">
        <f>IF(E6880=0,"RESMİ TATİL",VLOOKUP(E6880,LİSTE!$B$7:$D$1300,3,0))</f>
        <v>Irmak UTEBAY</v>
      </c>
      <c r="D6880" s="72" t="str">
        <f>IF(F6880=0,"RESMİ TATİL",VLOOKUP(F6880,LİSTE!$B$7:$D$1300,3,0))</f>
        <v>Kerem AKKOÇ</v>
      </c>
      <c r="E6880" s="72">
        <f>IF(B6880="TATİL",0,IF(F6879=0,F6878+1,IF(LİSTE!$F$1=F6879,1,F6879+1)))</f>
        <v>25</v>
      </c>
      <c r="F6880" s="72">
        <f>IF(E6880=0,0,IF(LİSTE!$F$1=E6880,1,E6880+1))</f>
        <v>26</v>
      </c>
      <c r="G6880" s="72" t="str">
        <f>IFERROR(VLOOKUP(A6880,TATİLLER!$A$2:$D$30000,3,0),"TATİL DEĞİL")</f>
        <v>TATİL DEĞİL</v>
      </c>
    </row>
    <row r="6881" spans="1:7" x14ac:dyDescent="0.25">
      <c r="A6881" s="74">
        <f t="shared" si="1580"/>
        <v>54830</v>
      </c>
      <c r="B6881" s="72">
        <f t="shared" si="1585"/>
        <v>5</v>
      </c>
      <c r="C6881" s="72" t="str">
        <f>IF(E6881=0,"RESMİ TATİL",VLOOKUP(E6881,LİSTE!$B$7:$D$1300,3,0))</f>
        <v>Elçin Ayşe ELMAS</v>
      </c>
      <c r="D6881" s="72" t="str">
        <f>IF(F6881=0,"RESMİ TATİL",VLOOKUP(F6881,LİSTE!$B$7:$D$1300,3,0))</f>
        <v>Muhammed YILDIZDAĞ</v>
      </c>
      <c r="E6881" s="72">
        <f>IF(B6881="TATİL",0,IF(F6880=0,F6879+1,IF(LİSTE!$F$1=F6880,1,F6880+1)))</f>
        <v>27</v>
      </c>
      <c r="F6881" s="72">
        <f>IF(E6881=0,0,IF(LİSTE!$F$1=E6881,1,E6881+1))</f>
        <v>28</v>
      </c>
      <c r="G6881" s="72" t="str">
        <f>IFERROR(VLOOKUP(A6881,TATİLLER!$A$2:$D$30000,3,0),"TATİL DEĞİL")</f>
        <v>TATİL DEĞİL</v>
      </c>
    </row>
    <row r="6882" spans="1:7" x14ac:dyDescent="0.25">
      <c r="A6882" s="74">
        <f t="shared" ref="A6882" si="1592">A6881+3</f>
        <v>54833</v>
      </c>
      <c r="B6882" s="72">
        <f t="shared" si="1585"/>
        <v>1</v>
      </c>
      <c r="C6882" s="72" t="str">
        <f>IF(E6882=0,"RESMİ TATİL",VLOOKUP(E6882,LİSTE!$B$7:$D$1300,3,0))</f>
        <v>Nisa Nur SANCAR</v>
      </c>
      <c r="D6882" s="72" t="str">
        <f>IF(F6882=0,"RESMİ TATİL",VLOOKUP(F6882,LİSTE!$B$7:$D$1300,3,0))</f>
        <v>Esila ÇETİN</v>
      </c>
      <c r="E6882" s="72">
        <f>IF(B6882="TATİL",0,IF(F6881=0,F6880+1,IF(LİSTE!$F$1=F6881,1,F6881+1)))</f>
        <v>1</v>
      </c>
      <c r="F6882" s="72">
        <f>IF(E6882=0,0,IF(LİSTE!$F$1=E6882,1,E6882+1))</f>
        <v>2</v>
      </c>
      <c r="G6882" s="72" t="str">
        <f>IFERROR(VLOOKUP(A6882,TATİLLER!$A$2:$D$30000,3,0),"TATİL DEĞİL")</f>
        <v>TATİL DEĞİL</v>
      </c>
    </row>
    <row r="6883" spans="1:7" x14ac:dyDescent="0.25">
      <c r="A6883" s="74">
        <f t="shared" si="1580"/>
        <v>54834</v>
      </c>
      <c r="B6883" s="72">
        <f t="shared" si="1585"/>
        <v>2</v>
      </c>
      <c r="C6883" s="72" t="str">
        <f>IF(E6883=0,"RESMİ TATİL",VLOOKUP(E6883,LİSTE!$B$7:$D$1300,3,0))</f>
        <v>Zeynep Sevde TOPUZ</v>
      </c>
      <c r="D6883" s="72" t="str">
        <f>IF(F6883=0,"RESMİ TATİL",VLOOKUP(F6883,LİSTE!$B$7:$D$1300,3,0))</f>
        <v>Ömer Asaf KADAŞ</v>
      </c>
      <c r="E6883" s="72">
        <f>IF(B6883="TATİL",0,IF(F6882=0,F6881+1,IF(LİSTE!$F$1=F6882,1,F6882+1)))</f>
        <v>3</v>
      </c>
      <c r="F6883" s="72">
        <f>IF(E6883=0,0,IF(LİSTE!$F$1=E6883,1,E6883+1))</f>
        <v>4</v>
      </c>
      <c r="G6883" s="72" t="str">
        <f>IFERROR(VLOOKUP(A6883,TATİLLER!$A$2:$D$30000,3,0),"TATİL DEĞİL")</f>
        <v>TATİL DEĞİL</v>
      </c>
    </row>
    <row r="6884" spans="1:7" x14ac:dyDescent="0.25">
      <c r="A6884" s="74">
        <f t="shared" si="1580"/>
        <v>54835</v>
      </c>
      <c r="B6884" s="72">
        <f t="shared" si="1585"/>
        <v>3</v>
      </c>
      <c r="C6884" s="72" t="str">
        <f>IF(E6884=0,"RESMİ TATİL",VLOOKUP(E6884,LİSTE!$B$7:$D$1300,3,0))</f>
        <v>Ramazan Baran ADIGÜZEL</v>
      </c>
      <c r="D6884" s="72" t="str">
        <f>IF(F6884=0,"RESMİ TATİL",VLOOKUP(F6884,LİSTE!$B$7:$D$1300,3,0))</f>
        <v>Bahar AKGÜN</v>
      </c>
      <c r="E6884" s="72">
        <f>IF(B6884="TATİL",0,IF(F6883=0,F6882+1,IF(LİSTE!$F$1=F6883,1,F6883+1)))</f>
        <v>5</v>
      </c>
      <c r="F6884" s="72">
        <f>IF(E6884=0,0,IF(LİSTE!$F$1=E6884,1,E6884+1))</f>
        <v>6</v>
      </c>
      <c r="G6884" s="72" t="str">
        <f>IFERROR(VLOOKUP(A6884,TATİLLER!$A$2:$D$30000,3,0),"TATİL DEĞİL")</f>
        <v>TATİL DEĞİL</v>
      </c>
    </row>
    <row r="6885" spans="1:7" x14ac:dyDescent="0.25">
      <c r="A6885" s="74">
        <f t="shared" si="1580"/>
        <v>54836</v>
      </c>
      <c r="B6885" s="72">
        <f t="shared" si="1585"/>
        <v>4</v>
      </c>
      <c r="C6885" s="72" t="str">
        <f>IF(E6885=0,"RESMİ TATİL",VLOOKUP(E6885,LİSTE!$B$7:$D$1300,3,0))</f>
        <v>Ömer AKGÜL</v>
      </c>
      <c r="D6885" s="72" t="str">
        <f>IF(F6885=0,"RESMİ TATİL",VLOOKUP(F6885,LİSTE!$B$7:$D$1300,3,0))</f>
        <v>Muharrem EFE TANRIVERDİ</v>
      </c>
      <c r="E6885" s="72">
        <f>IF(B6885="TATİL",0,IF(F6884=0,F6883+1,IF(LİSTE!$F$1=F6884,1,F6884+1)))</f>
        <v>7</v>
      </c>
      <c r="F6885" s="72">
        <f>IF(E6885=0,0,IF(LİSTE!$F$1=E6885,1,E6885+1))</f>
        <v>8</v>
      </c>
      <c r="G6885" s="72" t="str">
        <f>IFERROR(VLOOKUP(A6885,TATİLLER!$A$2:$D$30000,3,0),"TATİL DEĞİL")</f>
        <v>TATİL DEĞİL</v>
      </c>
    </row>
    <row r="6886" spans="1:7" x14ac:dyDescent="0.25">
      <c r="A6886" s="74">
        <f t="shared" si="1580"/>
        <v>54837</v>
      </c>
      <c r="B6886" s="72">
        <f t="shared" si="1585"/>
        <v>5</v>
      </c>
      <c r="C6886" s="72" t="str">
        <f>IF(E6886=0,"RESMİ TATİL",VLOOKUP(E6886,LİSTE!$B$7:$D$1300,3,0))</f>
        <v>Anıl DOĞAN</v>
      </c>
      <c r="D6886" s="72" t="str">
        <f>IF(F6886=0,"RESMİ TATİL",VLOOKUP(F6886,LİSTE!$B$7:$D$1300,3,0))</f>
        <v>İpek ARSLAN</v>
      </c>
      <c r="E6886" s="72">
        <f>IF(B6886="TATİL",0,IF(F6885=0,F6884+1,IF(LİSTE!$F$1=F6885,1,F6885+1)))</f>
        <v>9</v>
      </c>
      <c r="F6886" s="72">
        <f>IF(E6886=0,0,IF(LİSTE!$F$1=E6886,1,E6886+1))</f>
        <v>10</v>
      </c>
      <c r="G6886" s="72" t="str">
        <f>IFERROR(VLOOKUP(A6886,TATİLLER!$A$2:$D$30000,3,0),"TATİL DEĞİL")</f>
        <v>TATİL DEĞİL</v>
      </c>
    </row>
    <row r="6887" spans="1:7" x14ac:dyDescent="0.25">
      <c r="A6887" s="74">
        <f t="shared" ref="A6887" si="1593">A6886+3</f>
        <v>54840</v>
      </c>
      <c r="B6887" s="72">
        <f t="shared" si="1585"/>
        <v>1</v>
      </c>
      <c r="C6887" s="72" t="str">
        <f>IF(E6887=0,"RESMİ TATİL",VLOOKUP(E6887,LİSTE!$B$7:$D$1300,3,0))</f>
        <v>Efe KARSAK</v>
      </c>
      <c r="D6887" s="72" t="str">
        <f>IF(F6887=0,"RESMİ TATİL",VLOOKUP(F6887,LİSTE!$B$7:$D$1300,3,0))</f>
        <v>Abdullah KIRBAÇ</v>
      </c>
      <c r="E6887" s="72">
        <f>IF(B6887="TATİL",0,IF(F6886=0,F6885+1,IF(LİSTE!$F$1=F6886,1,F6886+1)))</f>
        <v>11</v>
      </c>
      <c r="F6887" s="72">
        <f>IF(E6887=0,0,IF(LİSTE!$F$1=E6887,1,E6887+1))</f>
        <v>12</v>
      </c>
      <c r="G6887" s="72" t="str">
        <f>IFERROR(VLOOKUP(A6887,TATİLLER!$A$2:$D$30000,3,0),"TATİL DEĞİL")</f>
        <v>TATİL DEĞİL</v>
      </c>
    </row>
    <row r="6888" spans="1:7" x14ac:dyDescent="0.25">
      <c r="A6888" s="74">
        <f t="shared" si="1580"/>
        <v>54841</v>
      </c>
      <c r="B6888" s="72">
        <f t="shared" si="1585"/>
        <v>2</v>
      </c>
      <c r="C6888" s="72" t="str">
        <f>IF(E6888=0,"RESMİ TATİL",VLOOKUP(E6888,LİSTE!$B$7:$D$1300,3,0))</f>
        <v>Ümmü Defne GÜLER</v>
      </c>
      <c r="D6888" s="72" t="str">
        <f>IF(F6888=0,"RESMİ TATİL",VLOOKUP(F6888,LİSTE!$B$7:$D$1300,3,0))</f>
        <v>Şevval ÖZDAMAR</v>
      </c>
      <c r="E6888" s="72">
        <f>IF(B6888="TATİL",0,IF(F6887=0,F6886+1,IF(LİSTE!$F$1=F6887,1,F6887+1)))</f>
        <v>13</v>
      </c>
      <c r="F6888" s="72">
        <f>IF(E6888=0,0,IF(LİSTE!$F$1=E6888,1,E6888+1))</f>
        <v>14</v>
      </c>
      <c r="G6888" s="72" t="str">
        <f>IFERROR(VLOOKUP(A6888,TATİLLER!$A$2:$D$30000,3,0),"TATİL DEĞİL")</f>
        <v>TATİL DEĞİL</v>
      </c>
    </row>
    <row r="6889" spans="1:7" x14ac:dyDescent="0.25">
      <c r="A6889" s="74">
        <f t="shared" si="1580"/>
        <v>54842</v>
      </c>
      <c r="B6889" s="72">
        <f t="shared" si="1585"/>
        <v>3</v>
      </c>
      <c r="C6889" s="72" t="str">
        <f>IF(E6889=0,"RESMİ TATİL",VLOOKUP(E6889,LİSTE!$B$7:$D$1300,3,0))</f>
        <v>Zeynep AKDAĞ</v>
      </c>
      <c r="D6889" s="72" t="str">
        <f>IF(F6889=0,"RESMİ TATİL",VLOOKUP(F6889,LİSTE!$B$7:$D$1300,3,0))</f>
        <v>Esma ÇOKER</v>
      </c>
      <c r="E6889" s="72">
        <f>IF(B6889="TATİL",0,IF(F6888=0,F6887+1,IF(LİSTE!$F$1=F6888,1,F6888+1)))</f>
        <v>15</v>
      </c>
      <c r="F6889" s="72">
        <f>IF(E6889=0,0,IF(LİSTE!$F$1=E6889,1,E6889+1))</f>
        <v>16</v>
      </c>
      <c r="G6889" s="72" t="str">
        <f>IFERROR(VLOOKUP(A6889,TATİLLER!$A$2:$D$30000,3,0),"TATİL DEĞİL")</f>
        <v>TATİL DEĞİL</v>
      </c>
    </row>
    <row r="6890" spans="1:7" x14ac:dyDescent="0.25">
      <c r="A6890" s="74">
        <f t="shared" si="1580"/>
        <v>54843</v>
      </c>
      <c r="B6890" s="72">
        <f t="shared" si="1585"/>
        <v>4</v>
      </c>
      <c r="C6890" s="72" t="str">
        <f>IF(E6890=0,"RESMİ TATİL",VLOOKUP(E6890,LİSTE!$B$7:$D$1300,3,0))</f>
        <v>Dursun Kubilay YAŞAR</v>
      </c>
      <c r="D6890" s="72" t="str">
        <f>IF(F6890=0,"RESMİ TATİL",VLOOKUP(F6890,LİSTE!$B$7:$D$1300,3,0))</f>
        <v>Zeynep Beril BAŞPINAR</v>
      </c>
      <c r="E6890" s="72">
        <f>IF(B6890="TATİL",0,IF(F6889=0,F6888+1,IF(LİSTE!$F$1=F6889,1,F6889+1)))</f>
        <v>17</v>
      </c>
      <c r="F6890" s="72">
        <f>IF(E6890=0,0,IF(LİSTE!$F$1=E6890,1,E6890+1))</f>
        <v>18</v>
      </c>
      <c r="G6890" s="72" t="str">
        <f>IFERROR(VLOOKUP(A6890,TATİLLER!$A$2:$D$30000,3,0),"TATİL DEĞİL")</f>
        <v>TATİL DEĞİL</v>
      </c>
    </row>
    <row r="6891" spans="1:7" x14ac:dyDescent="0.25">
      <c r="A6891" s="74">
        <f t="shared" si="1580"/>
        <v>54844</v>
      </c>
      <c r="B6891" s="72">
        <f t="shared" si="1585"/>
        <v>5</v>
      </c>
      <c r="C6891" s="72" t="str">
        <f>IF(E6891=0,"RESMİ TATİL",VLOOKUP(E6891,LİSTE!$B$7:$D$1300,3,0))</f>
        <v>Ahmet DAL</v>
      </c>
      <c r="D6891" s="72" t="str">
        <f>IF(F6891=0,"RESMİ TATİL",VLOOKUP(F6891,LİSTE!$B$7:$D$1300,3,0))</f>
        <v>Emirhan KARATAŞ</v>
      </c>
      <c r="E6891" s="72">
        <f>IF(B6891="TATİL",0,IF(F6890=0,F6889+1,IF(LİSTE!$F$1=F6890,1,F6890+1)))</f>
        <v>19</v>
      </c>
      <c r="F6891" s="72">
        <f>IF(E6891=0,0,IF(LİSTE!$F$1=E6891,1,E6891+1))</f>
        <v>20</v>
      </c>
      <c r="G6891" s="72" t="str">
        <f>IFERROR(VLOOKUP(A6891,TATİLLER!$A$2:$D$30000,3,0),"TATİL DEĞİL")</f>
        <v>TATİL DEĞİL</v>
      </c>
    </row>
    <row r="6892" spans="1:7" x14ac:dyDescent="0.25">
      <c r="A6892" s="74">
        <f t="shared" ref="A6892" si="1594">A6891+3</f>
        <v>54847</v>
      </c>
      <c r="B6892" s="72">
        <f t="shared" si="1585"/>
        <v>1</v>
      </c>
      <c r="C6892" s="72" t="str">
        <f>IF(E6892=0,"RESMİ TATİL",VLOOKUP(E6892,LİSTE!$B$7:$D$1300,3,0))</f>
        <v>Zümra Yeter ARI</v>
      </c>
      <c r="D6892" s="72" t="str">
        <f>IF(F6892=0,"RESMİ TATİL",VLOOKUP(F6892,LİSTE!$B$7:$D$1300,3,0))</f>
        <v>Utku KARAGÖZ</v>
      </c>
      <c r="E6892" s="72">
        <f>IF(B6892="TATİL",0,IF(F6891=0,F6890+1,IF(LİSTE!$F$1=F6891,1,F6891+1)))</f>
        <v>21</v>
      </c>
      <c r="F6892" s="72">
        <f>IF(E6892=0,0,IF(LİSTE!$F$1=E6892,1,E6892+1))</f>
        <v>22</v>
      </c>
      <c r="G6892" s="72" t="str">
        <f>IFERROR(VLOOKUP(A6892,TATİLLER!$A$2:$D$30000,3,0),"TATİL DEĞİL")</f>
        <v>TATİL DEĞİL</v>
      </c>
    </row>
    <row r="6893" spans="1:7" x14ac:dyDescent="0.25">
      <c r="A6893" s="74">
        <f t="shared" ref="A6893:A6956" si="1595">A6892+1</f>
        <v>54848</v>
      </c>
      <c r="B6893" s="72">
        <f t="shared" si="1585"/>
        <v>2</v>
      </c>
      <c r="C6893" s="72" t="str">
        <f>IF(E6893=0,"RESMİ TATİL",VLOOKUP(E6893,LİSTE!$B$7:$D$1300,3,0))</f>
        <v>Feyza Zümra AVCIOĞLU</v>
      </c>
      <c r="D6893" s="72" t="str">
        <f>IF(F6893=0,"RESMİ TATİL",VLOOKUP(F6893,LİSTE!$B$7:$D$1300,3,0))</f>
        <v>Yusuf Ali TABUR</v>
      </c>
      <c r="E6893" s="72">
        <f>IF(B6893="TATİL",0,IF(F6892=0,F6891+1,IF(LİSTE!$F$1=F6892,1,F6892+1)))</f>
        <v>23</v>
      </c>
      <c r="F6893" s="72">
        <f>IF(E6893=0,0,IF(LİSTE!$F$1=E6893,1,E6893+1))</f>
        <v>24</v>
      </c>
      <c r="G6893" s="72" t="str">
        <f>IFERROR(VLOOKUP(A6893,TATİLLER!$A$2:$D$30000,3,0),"TATİL DEĞİL")</f>
        <v>TATİL DEĞİL</v>
      </c>
    </row>
    <row r="6894" spans="1:7" x14ac:dyDescent="0.25">
      <c r="A6894" s="74">
        <f t="shared" si="1595"/>
        <v>54849</v>
      </c>
      <c r="B6894" s="72">
        <f t="shared" si="1585"/>
        <v>3</v>
      </c>
      <c r="C6894" s="72" t="str">
        <f>IF(E6894=0,"RESMİ TATİL",VLOOKUP(E6894,LİSTE!$B$7:$D$1300,3,0))</f>
        <v>Irmak UTEBAY</v>
      </c>
      <c r="D6894" s="72" t="str">
        <f>IF(F6894=0,"RESMİ TATİL",VLOOKUP(F6894,LİSTE!$B$7:$D$1300,3,0))</f>
        <v>Kerem AKKOÇ</v>
      </c>
      <c r="E6894" s="72">
        <f>IF(B6894="TATİL",0,IF(F6893=0,F6892+1,IF(LİSTE!$F$1=F6893,1,F6893+1)))</f>
        <v>25</v>
      </c>
      <c r="F6894" s="72">
        <f>IF(E6894=0,0,IF(LİSTE!$F$1=E6894,1,E6894+1))</f>
        <v>26</v>
      </c>
      <c r="G6894" s="72" t="str">
        <f>IFERROR(VLOOKUP(A6894,TATİLLER!$A$2:$D$30000,3,0),"TATİL DEĞİL")</f>
        <v>TATİL DEĞİL</v>
      </c>
    </row>
    <row r="6895" spans="1:7" x14ac:dyDescent="0.25">
      <c r="A6895" s="74">
        <f t="shared" si="1595"/>
        <v>54850</v>
      </c>
      <c r="B6895" s="72">
        <f t="shared" si="1585"/>
        <v>4</v>
      </c>
      <c r="C6895" s="72" t="str">
        <f>IF(E6895=0,"RESMİ TATİL",VLOOKUP(E6895,LİSTE!$B$7:$D$1300,3,0))</f>
        <v>Elçin Ayşe ELMAS</v>
      </c>
      <c r="D6895" s="72" t="str">
        <f>IF(F6895=0,"RESMİ TATİL",VLOOKUP(F6895,LİSTE!$B$7:$D$1300,3,0))</f>
        <v>Muhammed YILDIZDAĞ</v>
      </c>
      <c r="E6895" s="72">
        <f>IF(B6895="TATİL",0,IF(F6894=0,F6893+1,IF(LİSTE!$F$1=F6894,1,F6894+1)))</f>
        <v>27</v>
      </c>
      <c r="F6895" s="72">
        <f>IF(E6895=0,0,IF(LİSTE!$F$1=E6895,1,E6895+1))</f>
        <v>28</v>
      </c>
      <c r="G6895" s="72" t="str">
        <f>IFERROR(VLOOKUP(A6895,TATİLLER!$A$2:$D$30000,3,0),"TATİL DEĞİL")</f>
        <v>TATİL DEĞİL</v>
      </c>
    </row>
    <row r="6896" spans="1:7" x14ac:dyDescent="0.25">
      <c r="A6896" s="74">
        <f t="shared" si="1595"/>
        <v>54851</v>
      </c>
      <c r="B6896" s="72">
        <f t="shared" si="1585"/>
        <v>5</v>
      </c>
      <c r="C6896" s="72" t="str">
        <f>IF(E6896=0,"RESMİ TATİL",VLOOKUP(E6896,LİSTE!$B$7:$D$1300,3,0))</f>
        <v>Nisa Nur SANCAR</v>
      </c>
      <c r="D6896" s="72" t="str">
        <f>IF(F6896=0,"RESMİ TATİL",VLOOKUP(F6896,LİSTE!$B$7:$D$1300,3,0))</f>
        <v>Esila ÇETİN</v>
      </c>
      <c r="E6896" s="72">
        <f>IF(B6896="TATİL",0,IF(F6895=0,F6894+1,IF(LİSTE!$F$1=F6895,1,F6895+1)))</f>
        <v>1</v>
      </c>
      <c r="F6896" s="72">
        <f>IF(E6896=0,0,IF(LİSTE!$F$1=E6896,1,E6896+1))</f>
        <v>2</v>
      </c>
      <c r="G6896" s="72" t="str">
        <f>IFERROR(VLOOKUP(A6896,TATİLLER!$A$2:$D$30000,3,0),"TATİL DEĞİL")</f>
        <v>TATİL DEĞİL</v>
      </c>
    </row>
    <row r="6897" spans="1:7" x14ac:dyDescent="0.25">
      <c r="A6897" s="74">
        <f t="shared" ref="A6897" si="1596">A6896+3</f>
        <v>54854</v>
      </c>
      <c r="B6897" s="72">
        <f t="shared" si="1585"/>
        <v>1</v>
      </c>
      <c r="C6897" s="72" t="str">
        <f>IF(E6897=0,"RESMİ TATİL",VLOOKUP(E6897,LİSTE!$B$7:$D$1300,3,0))</f>
        <v>Zeynep Sevde TOPUZ</v>
      </c>
      <c r="D6897" s="72" t="str">
        <f>IF(F6897=0,"RESMİ TATİL",VLOOKUP(F6897,LİSTE!$B$7:$D$1300,3,0))</f>
        <v>Ömer Asaf KADAŞ</v>
      </c>
      <c r="E6897" s="72">
        <f>IF(B6897="TATİL",0,IF(F6896=0,F6895+1,IF(LİSTE!$F$1=F6896,1,F6896+1)))</f>
        <v>3</v>
      </c>
      <c r="F6897" s="72">
        <f>IF(E6897=0,0,IF(LİSTE!$F$1=E6897,1,E6897+1))</f>
        <v>4</v>
      </c>
      <c r="G6897" s="72" t="str">
        <f>IFERROR(VLOOKUP(A6897,TATİLLER!$A$2:$D$30000,3,0),"TATİL DEĞİL")</f>
        <v>TATİL DEĞİL</v>
      </c>
    </row>
    <row r="6898" spans="1:7" x14ac:dyDescent="0.25">
      <c r="A6898" s="74">
        <f t="shared" si="1595"/>
        <v>54855</v>
      </c>
      <c r="B6898" s="72">
        <f t="shared" si="1585"/>
        <v>2</v>
      </c>
      <c r="C6898" s="72" t="str">
        <f>IF(E6898=0,"RESMİ TATİL",VLOOKUP(E6898,LİSTE!$B$7:$D$1300,3,0))</f>
        <v>Ramazan Baran ADIGÜZEL</v>
      </c>
      <c r="D6898" s="72" t="str">
        <f>IF(F6898=0,"RESMİ TATİL",VLOOKUP(F6898,LİSTE!$B$7:$D$1300,3,0))</f>
        <v>Bahar AKGÜN</v>
      </c>
      <c r="E6898" s="72">
        <f>IF(B6898="TATİL",0,IF(F6897=0,F6896+1,IF(LİSTE!$F$1=F6897,1,F6897+1)))</f>
        <v>5</v>
      </c>
      <c r="F6898" s="72">
        <f>IF(E6898=0,0,IF(LİSTE!$F$1=E6898,1,E6898+1))</f>
        <v>6</v>
      </c>
      <c r="G6898" s="72" t="str">
        <f>IFERROR(VLOOKUP(A6898,TATİLLER!$A$2:$D$30000,3,0),"TATİL DEĞİL")</f>
        <v>TATİL DEĞİL</v>
      </c>
    </row>
    <row r="6899" spans="1:7" x14ac:dyDescent="0.25">
      <c r="A6899" s="74">
        <f t="shared" si="1595"/>
        <v>54856</v>
      </c>
      <c r="B6899" s="72">
        <f t="shared" si="1585"/>
        <v>3</v>
      </c>
      <c r="C6899" s="72" t="str">
        <f>IF(E6899=0,"RESMİ TATİL",VLOOKUP(E6899,LİSTE!$B$7:$D$1300,3,0))</f>
        <v>Ömer AKGÜL</v>
      </c>
      <c r="D6899" s="72" t="str">
        <f>IF(F6899=0,"RESMİ TATİL",VLOOKUP(F6899,LİSTE!$B$7:$D$1300,3,0))</f>
        <v>Muharrem EFE TANRIVERDİ</v>
      </c>
      <c r="E6899" s="72">
        <f>IF(B6899="TATİL",0,IF(F6898=0,F6897+1,IF(LİSTE!$F$1=F6898,1,F6898+1)))</f>
        <v>7</v>
      </c>
      <c r="F6899" s="72">
        <f>IF(E6899=0,0,IF(LİSTE!$F$1=E6899,1,E6899+1))</f>
        <v>8</v>
      </c>
      <c r="G6899" s="72" t="str">
        <f>IFERROR(VLOOKUP(A6899,TATİLLER!$A$2:$D$30000,3,0),"TATİL DEĞİL")</f>
        <v>TATİL DEĞİL</v>
      </c>
    </row>
    <row r="6900" spans="1:7" x14ac:dyDescent="0.25">
      <c r="A6900" s="74">
        <f t="shared" si="1595"/>
        <v>54857</v>
      </c>
      <c r="B6900" s="72">
        <f t="shared" si="1585"/>
        <v>4</v>
      </c>
      <c r="C6900" s="72" t="str">
        <f>IF(E6900=0,"RESMİ TATİL",VLOOKUP(E6900,LİSTE!$B$7:$D$1300,3,0))</f>
        <v>Anıl DOĞAN</v>
      </c>
      <c r="D6900" s="72" t="str">
        <f>IF(F6900=0,"RESMİ TATİL",VLOOKUP(F6900,LİSTE!$B$7:$D$1300,3,0))</f>
        <v>İpek ARSLAN</v>
      </c>
      <c r="E6900" s="72">
        <f>IF(B6900="TATİL",0,IF(F6899=0,F6898+1,IF(LİSTE!$F$1=F6899,1,F6899+1)))</f>
        <v>9</v>
      </c>
      <c r="F6900" s="72">
        <f>IF(E6900=0,0,IF(LİSTE!$F$1=E6900,1,E6900+1))</f>
        <v>10</v>
      </c>
      <c r="G6900" s="72" t="str">
        <f>IFERROR(VLOOKUP(A6900,TATİLLER!$A$2:$D$30000,3,0),"TATİL DEĞİL")</f>
        <v>TATİL DEĞİL</v>
      </c>
    </row>
    <row r="6901" spans="1:7" x14ac:dyDescent="0.25">
      <c r="A6901" s="74">
        <f t="shared" si="1595"/>
        <v>54858</v>
      </c>
      <c r="B6901" s="72">
        <f t="shared" si="1585"/>
        <v>5</v>
      </c>
      <c r="C6901" s="72" t="str">
        <f>IF(E6901=0,"RESMİ TATİL",VLOOKUP(E6901,LİSTE!$B$7:$D$1300,3,0))</f>
        <v>Efe KARSAK</v>
      </c>
      <c r="D6901" s="72" t="str">
        <f>IF(F6901=0,"RESMİ TATİL",VLOOKUP(F6901,LİSTE!$B$7:$D$1300,3,0))</f>
        <v>Abdullah KIRBAÇ</v>
      </c>
      <c r="E6901" s="72">
        <f>IF(B6901="TATİL",0,IF(F6900=0,F6899+1,IF(LİSTE!$F$1=F6900,1,F6900+1)))</f>
        <v>11</v>
      </c>
      <c r="F6901" s="72">
        <f>IF(E6901=0,0,IF(LİSTE!$F$1=E6901,1,E6901+1))</f>
        <v>12</v>
      </c>
      <c r="G6901" s="72" t="str">
        <f>IFERROR(VLOOKUP(A6901,TATİLLER!$A$2:$D$30000,3,0),"TATİL DEĞİL")</f>
        <v>TATİL DEĞİL</v>
      </c>
    </row>
    <row r="6902" spans="1:7" x14ac:dyDescent="0.25">
      <c r="A6902" s="74">
        <f t="shared" ref="A6902" si="1597">A6901+3</f>
        <v>54861</v>
      </c>
      <c r="B6902" s="72">
        <f t="shared" si="1585"/>
        <v>1</v>
      </c>
      <c r="C6902" s="72" t="str">
        <f>IF(E6902=0,"RESMİ TATİL",VLOOKUP(E6902,LİSTE!$B$7:$D$1300,3,0))</f>
        <v>Ümmü Defne GÜLER</v>
      </c>
      <c r="D6902" s="72" t="str">
        <f>IF(F6902=0,"RESMİ TATİL",VLOOKUP(F6902,LİSTE!$B$7:$D$1300,3,0))</f>
        <v>Şevval ÖZDAMAR</v>
      </c>
      <c r="E6902" s="72">
        <f>IF(B6902="TATİL",0,IF(F6901=0,F6900+1,IF(LİSTE!$F$1=F6901,1,F6901+1)))</f>
        <v>13</v>
      </c>
      <c r="F6902" s="72">
        <f>IF(E6902=0,0,IF(LİSTE!$F$1=E6902,1,E6902+1))</f>
        <v>14</v>
      </c>
      <c r="G6902" s="72" t="str">
        <f>IFERROR(VLOOKUP(A6902,TATİLLER!$A$2:$D$30000,3,0),"TATİL DEĞİL")</f>
        <v>TATİL DEĞİL</v>
      </c>
    </row>
    <row r="6903" spans="1:7" x14ac:dyDescent="0.25">
      <c r="A6903" s="74">
        <f t="shared" si="1595"/>
        <v>54862</v>
      </c>
      <c r="B6903" s="72">
        <f t="shared" si="1585"/>
        <v>2</v>
      </c>
      <c r="C6903" s="72" t="str">
        <f>IF(E6903=0,"RESMİ TATİL",VLOOKUP(E6903,LİSTE!$B$7:$D$1300,3,0))</f>
        <v>Zeynep AKDAĞ</v>
      </c>
      <c r="D6903" s="72" t="str">
        <f>IF(F6903=0,"RESMİ TATİL",VLOOKUP(F6903,LİSTE!$B$7:$D$1300,3,0))</f>
        <v>Esma ÇOKER</v>
      </c>
      <c r="E6903" s="72">
        <f>IF(B6903="TATİL",0,IF(F6902=0,F6901+1,IF(LİSTE!$F$1=F6902,1,F6902+1)))</f>
        <v>15</v>
      </c>
      <c r="F6903" s="72">
        <f>IF(E6903=0,0,IF(LİSTE!$F$1=E6903,1,E6903+1))</f>
        <v>16</v>
      </c>
      <c r="G6903" s="72" t="str">
        <f>IFERROR(VLOOKUP(A6903,TATİLLER!$A$2:$D$30000,3,0),"TATİL DEĞİL")</f>
        <v>TATİL DEĞİL</v>
      </c>
    </row>
    <row r="6904" spans="1:7" x14ac:dyDescent="0.25">
      <c r="A6904" s="74">
        <f t="shared" si="1595"/>
        <v>54863</v>
      </c>
      <c r="B6904" s="72">
        <f t="shared" si="1585"/>
        <v>3</v>
      </c>
      <c r="C6904" s="72" t="str">
        <f>IF(E6904=0,"RESMİ TATİL",VLOOKUP(E6904,LİSTE!$B$7:$D$1300,3,0))</f>
        <v>Dursun Kubilay YAŞAR</v>
      </c>
      <c r="D6904" s="72" t="str">
        <f>IF(F6904=0,"RESMİ TATİL",VLOOKUP(F6904,LİSTE!$B$7:$D$1300,3,0))</f>
        <v>Zeynep Beril BAŞPINAR</v>
      </c>
      <c r="E6904" s="72">
        <f>IF(B6904="TATİL",0,IF(F6903=0,F6902+1,IF(LİSTE!$F$1=F6903,1,F6903+1)))</f>
        <v>17</v>
      </c>
      <c r="F6904" s="72">
        <f>IF(E6904=0,0,IF(LİSTE!$F$1=E6904,1,E6904+1))</f>
        <v>18</v>
      </c>
      <c r="G6904" s="72" t="str">
        <f>IFERROR(VLOOKUP(A6904,TATİLLER!$A$2:$D$30000,3,0),"TATİL DEĞİL")</f>
        <v>TATİL DEĞİL</v>
      </c>
    </row>
    <row r="6905" spans="1:7" x14ac:dyDescent="0.25">
      <c r="A6905" s="74">
        <f t="shared" si="1595"/>
        <v>54864</v>
      </c>
      <c r="B6905" s="72">
        <f t="shared" si="1585"/>
        <v>4</v>
      </c>
      <c r="C6905" s="72" t="str">
        <f>IF(E6905=0,"RESMİ TATİL",VLOOKUP(E6905,LİSTE!$B$7:$D$1300,3,0))</f>
        <v>Ahmet DAL</v>
      </c>
      <c r="D6905" s="72" t="str">
        <f>IF(F6905=0,"RESMİ TATİL",VLOOKUP(F6905,LİSTE!$B$7:$D$1300,3,0))</f>
        <v>Emirhan KARATAŞ</v>
      </c>
      <c r="E6905" s="72">
        <f>IF(B6905="TATİL",0,IF(F6904=0,F6903+1,IF(LİSTE!$F$1=F6904,1,F6904+1)))</f>
        <v>19</v>
      </c>
      <c r="F6905" s="72">
        <f>IF(E6905=0,0,IF(LİSTE!$F$1=E6905,1,E6905+1))</f>
        <v>20</v>
      </c>
      <c r="G6905" s="72" t="str">
        <f>IFERROR(VLOOKUP(A6905,TATİLLER!$A$2:$D$30000,3,0),"TATİL DEĞİL")</f>
        <v>TATİL DEĞİL</v>
      </c>
    </row>
    <row r="6906" spans="1:7" x14ac:dyDescent="0.25">
      <c r="A6906" s="74">
        <f t="shared" si="1595"/>
        <v>54865</v>
      </c>
      <c r="B6906" s="72">
        <f t="shared" si="1585"/>
        <v>5</v>
      </c>
      <c r="C6906" s="72" t="str">
        <f>IF(E6906=0,"RESMİ TATİL",VLOOKUP(E6906,LİSTE!$B$7:$D$1300,3,0))</f>
        <v>Zümra Yeter ARI</v>
      </c>
      <c r="D6906" s="72" t="str">
        <f>IF(F6906=0,"RESMİ TATİL",VLOOKUP(F6906,LİSTE!$B$7:$D$1300,3,0))</f>
        <v>Utku KARAGÖZ</v>
      </c>
      <c r="E6906" s="72">
        <f>IF(B6906="TATİL",0,IF(F6905=0,F6904+1,IF(LİSTE!$F$1=F6905,1,F6905+1)))</f>
        <v>21</v>
      </c>
      <c r="F6906" s="72">
        <f>IF(E6906=0,0,IF(LİSTE!$F$1=E6906,1,E6906+1))</f>
        <v>22</v>
      </c>
      <c r="G6906" s="72" t="str">
        <f>IFERROR(VLOOKUP(A6906,TATİLLER!$A$2:$D$30000,3,0),"TATİL DEĞİL")</f>
        <v>TATİL DEĞİL</v>
      </c>
    </row>
    <row r="6907" spans="1:7" x14ac:dyDescent="0.25">
      <c r="A6907" s="74">
        <f t="shared" ref="A6907" si="1598">A6906+3</f>
        <v>54868</v>
      </c>
      <c r="B6907" s="72">
        <f t="shared" si="1585"/>
        <v>1</v>
      </c>
      <c r="C6907" s="72" t="str">
        <f>IF(E6907=0,"RESMİ TATİL",VLOOKUP(E6907,LİSTE!$B$7:$D$1300,3,0))</f>
        <v>Feyza Zümra AVCIOĞLU</v>
      </c>
      <c r="D6907" s="72" t="str">
        <f>IF(F6907=0,"RESMİ TATİL",VLOOKUP(F6907,LİSTE!$B$7:$D$1300,3,0))</f>
        <v>Yusuf Ali TABUR</v>
      </c>
      <c r="E6907" s="72">
        <f>IF(B6907="TATİL",0,IF(F6906=0,F6905+1,IF(LİSTE!$F$1=F6906,1,F6906+1)))</f>
        <v>23</v>
      </c>
      <c r="F6907" s="72">
        <f>IF(E6907=0,0,IF(LİSTE!$F$1=E6907,1,E6907+1))</f>
        <v>24</v>
      </c>
      <c r="G6907" s="72" t="str">
        <f>IFERROR(VLOOKUP(A6907,TATİLLER!$A$2:$D$30000,3,0),"TATİL DEĞİL")</f>
        <v>TATİL DEĞİL</v>
      </c>
    </row>
    <row r="6908" spans="1:7" x14ac:dyDescent="0.25">
      <c r="A6908" s="74">
        <f t="shared" si="1595"/>
        <v>54869</v>
      </c>
      <c r="B6908" s="72">
        <f t="shared" si="1585"/>
        <v>2</v>
      </c>
      <c r="C6908" s="72" t="str">
        <f>IF(E6908=0,"RESMİ TATİL",VLOOKUP(E6908,LİSTE!$B$7:$D$1300,3,0))</f>
        <v>Irmak UTEBAY</v>
      </c>
      <c r="D6908" s="72" t="str">
        <f>IF(F6908=0,"RESMİ TATİL",VLOOKUP(F6908,LİSTE!$B$7:$D$1300,3,0))</f>
        <v>Kerem AKKOÇ</v>
      </c>
      <c r="E6908" s="72">
        <f>IF(B6908="TATİL",0,IF(F6907=0,F6906+1,IF(LİSTE!$F$1=F6907,1,F6907+1)))</f>
        <v>25</v>
      </c>
      <c r="F6908" s="72">
        <f>IF(E6908=0,0,IF(LİSTE!$F$1=E6908,1,E6908+1))</f>
        <v>26</v>
      </c>
      <c r="G6908" s="72" t="str">
        <f>IFERROR(VLOOKUP(A6908,TATİLLER!$A$2:$D$30000,3,0),"TATİL DEĞİL")</f>
        <v>TATİL DEĞİL</v>
      </c>
    </row>
    <row r="6909" spans="1:7" x14ac:dyDescent="0.25">
      <c r="A6909" s="74">
        <f t="shared" si="1595"/>
        <v>54870</v>
      </c>
      <c r="B6909" s="72">
        <f t="shared" si="1585"/>
        <v>3</v>
      </c>
      <c r="C6909" s="72" t="str">
        <f>IF(E6909=0,"RESMİ TATİL",VLOOKUP(E6909,LİSTE!$B$7:$D$1300,3,0))</f>
        <v>Elçin Ayşe ELMAS</v>
      </c>
      <c r="D6909" s="72" t="str">
        <f>IF(F6909=0,"RESMİ TATİL",VLOOKUP(F6909,LİSTE!$B$7:$D$1300,3,0))</f>
        <v>Muhammed YILDIZDAĞ</v>
      </c>
      <c r="E6909" s="72">
        <f>IF(B6909="TATİL",0,IF(F6908=0,F6907+1,IF(LİSTE!$F$1=F6908,1,F6908+1)))</f>
        <v>27</v>
      </c>
      <c r="F6909" s="72">
        <f>IF(E6909=0,0,IF(LİSTE!$F$1=E6909,1,E6909+1))</f>
        <v>28</v>
      </c>
      <c r="G6909" s="72" t="str">
        <f>IFERROR(VLOOKUP(A6909,TATİLLER!$A$2:$D$30000,3,0),"TATİL DEĞİL")</f>
        <v>TATİL DEĞİL</v>
      </c>
    </row>
    <row r="6910" spans="1:7" x14ac:dyDescent="0.25">
      <c r="A6910" s="74">
        <f t="shared" si="1595"/>
        <v>54871</v>
      </c>
      <c r="B6910" s="72">
        <f t="shared" si="1585"/>
        <v>4</v>
      </c>
      <c r="C6910" s="72" t="str">
        <f>IF(E6910=0,"RESMİ TATİL",VLOOKUP(E6910,LİSTE!$B$7:$D$1300,3,0))</f>
        <v>Nisa Nur SANCAR</v>
      </c>
      <c r="D6910" s="72" t="str">
        <f>IF(F6910=0,"RESMİ TATİL",VLOOKUP(F6910,LİSTE!$B$7:$D$1300,3,0))</f>
        <v>Esila ÇETİN</v>
      </c>
      <c r="E6910" s="72">
        <f>IF(B6910="TATİL",0,IF(F6909=0,F6908+1,IF(LİSTE!$F$1=F6909,1,F6909+1)))</f>
        <v>1</v>
      </c>
      <c r="F6910" s="72">
        <f>IF(E6910=0,0,IF(LİSTE!$F$1=E6910,1,E6910+1))</f>
        <v>2</v>
      </c>
      <c r="G6910" s="72" t="str">
        <f>IFERROR(VLOOKUP(A6910,TATİLLER!$A$2:$D$30000,3,0),"TATİL DEĞİL")</f>
        <v>TATİL DEĞİL</v>
      </c>
    </row>
    <row r="6911" spans="1:7" x14ac:dyDescent="0.25">
      <c r="A6911" s="74">
        <f t="shared" si="1595"/>
        <v>54872</v>
      </c>
      <c r="B6911" s="72">
        <f t="shared" si="1585"/>
        <v>5</v>
      </c>
      <c r="C6911" s="72" t="str">
        <f>IF(E6911=0,"RESMİ TATİL",VLOOKUP(E6911,LİSTE!$B$7:$D$1300,3,0))</f>
        <v>Zeynep Sevde TOPUZ</v>
      </c>
      <c r="D6911" s="72" t="str">
        <f>IF(F6911=0,"RESMİ TATİL",VLOOKUP(F6911,LİSTE!$B$7:$D$1300,3,0))</f>
        <v>Ömer Asaf KADAŞ</v>
      </c>
      <c r="E6911" s="72">
        <f>IF(B6911="TATİL",0,IF(F6910=0,F6909+1,IF(LİSTE!$F$1=F6910,1,F6910+1)))</f>
        <v>3</v>
      </c>
      <c r="F6911" s="72">
        <f>IF(E6911=0,0,IF(LİSTE!$F$1=E6911,1,E6911+1))</f>
        <v>4</v>
      </c>
      <c r="G6911" s="72" t="str">
        <f>IFERROR(VLOOKUP(A6911,TATİLLER!$A$2:$D$30000,3,0),"TATİL DEĞİL")</f>
        <v>TATİL DEĞİL</v>
      </c>
    </row>
    <row r="6912" spans="1:7" x14ac:dyDescent="0.25">
      <c r="A6912" s="74">
        <f t="shared" ref="A6912" si="1599">A6911+3</f>
        <v>54875</v>
      </c>
      <c r="B6912" s="72">
        <f t="shared" si="1585"/>
        <v>1</v>
      </c>
      <c r="C6912" s="72" t="str">
        <f>IF(E6912=0,"RESMİ TATİL",VLOOKUP(E6912,LİSTE!$B$7:$D$1300,3,0))</f>
        <v>Ramazan Baran ADIGÜZEL</v>
      </c>
      <c r="D6912" s="72" t="str">
        <f>IF(F6912=0,"RESMİ TATİL",VLOOKUP(F6912,LİSTE!$B$7:$D$1300,3,0))</f>
        <v>Bahar AKGÜN</v>
      </c>
      <c r="E6912" s="72">
        <f>IF(B6912="TATİL",0,IF(F6911=0,F6910+1,IF(LİSTE!$F$1=F6911,1,F6911+1)))</f>
        <v>5</v>
      </c>
      <c r="F6912" s="72">
        <f>IF(E6912=0,0,IF(LİSTE!$F$1=E6912,1,E6912+1))</f>
        <v>6</v>
      </c>
      <c r="G6912" s="72" t="str">
        <f>IFERROR(VLOOKUP(A6912,TATİLLER!$A$2:$D$30000,3,0),"TATİL DEĞİL")</f>
        <v>TATİL DEĞİL</v>
      </c>
    </row>
    <row r="6913" spans="1:7" x14ac:dyDescent="0.25">
      <c r="A6913" s="74">
        <f t="shared" si="1595"/>
        <v>54876</v>
      </c>
      <c r="B6913" s="72">
        <f t="shared" si="1585"/>
        <v>2</v>
      </c>
      <c r="C6913" s="72" t="str">
        <f>IF(E6913=0,"RESMİ TATİL",VLOOKUP(E6913,LİSTE!$B$7:$D$1300,3,0))</f>
        <v>Ömer AKGÜL</v>
      </c>
      <c r="D6913" s="72" t="str">
        <f>IF(F6913=0,"RESMİ TATİL",VLOOKUP(F6913,LİSTE!$B$7:$D$1300,3,0))</f>
        <v>Muharrem EFE TANRIVERDİ</v>
      </c>
      <c r="E6913" s="72">
        <f>IF(B6913="TATİL",0,IF(F6912=0,F6911+1,IF(LİSTE!$F$1=F6912,1,F6912+1)))</f>
        <v>7</v>
      </c>
      <c r="F6913" s="72">
        <f>IF(E6913=0,0,IF(LİSTE!$F$1=E6913,1,E6913+1))</f>
        <v>8</v>
      </c>
      <c r="G6913" s="72" t="str">
        <f>IFERROR(VLOOKUP(A6913,TATİLLER!$A$2:$D$30000,3,0),"TATİL DEĞİL")</f>
        <v>TATİL DEĞİL</v>
      </c>
    </row>
    <row r="6914" spans="1:7" x14ac:dyDescent="0.25">
      <c r="A6914" s="74">
        <f t="shared" si="1595"/>
        <v>54877</v>
      </c>
      <c r="B6914" s="72">
        <f t="shared" si="1585"/>
        <v>3</v>
      </c>
      <c r="C6914" s="72" t="str">
        <f>IF(E6914=0,"RESMİ TATİL",VLOOKUP(E6914,LİSTE!$B$7:$D$1300,3,0))</f>
        <v>Anıl DOĞAN</v>
      </c>
      <c r="D6914" s="72" t="str">
        <f>IF(F6914=0,"RESMİ TATİL",VLOOKUP(F6914,LİSTE!$B$7:$D$1300,3,0))</f>
        <v>İpek ARSLAN</v>
      </c>
      <c r="E6914" s="72">
        <f>IF(B6914="TATİL",0,IF(F6913=0,F6912+1,IF(LİSTE!$F$1=F6913,1,F6913+1)))</f>
        <v>9</v>
      </c>
      <c r="F6914" s="72">
        <f>IF(E6914=0,0,IF(LİSTE!$F$1=E6914,1,E6914+1))</f>
        <v>10</v>
      </c>
      <c r="G6914" s="72" t="str">
        <f>IFERROR(VLOOKUP(A6914,TATİLLER!$A$2:$D$30000,3,0),"TATİL DEĞİL")</f>
        <v>TATİL DEĞİL</v>
      </c>
    </row>
    <row r="6915" spans="1:7" x14ac:dyDescent="0.25">
      <c r="A6915" s="74">
        <f t="shared" si="1595"/>
        <v>54878</v>
      </c>
      <c r="B6915" s="72">
        <f t="shared" ref="B6915:B6978" si="1600">IF(G6915="TATİL","TATİL",WEEKDAY(A6915,2))</f>
        <v>4</v>
      </c>
      <c r="C6915" s="72" t="str">
        <f>IF(E6915=0,"RESMİ TATİL",VLOOKUP(E6915,LİSTE!$B$7:$D$1300,3,0))</f>
        <v>Efe KARSAK</v>
      </c>
      <c r="D6915" s="72" t="str">
        <f>IF(F6915=0,"RESMİ TATİL",VLOOKUP(F6915,LİSTE!$B$7:$D$1300,3,0))</f>
        <v>Abdullah KIRBAÇ</v>
      </c>
      <c r="E6915" s="72">
        <f>IF(B6915="TATİL",0,IF(F6914=0,F6913+1,IF(LİSTE!$F$1=F6914,1,F6914+1)))</f>
        <v>11</v>
      </c>
      <c r="F6915" s="72">
        <f>IF(E6915=0,0,IF(LİSTE!$F$1=E6915,1,E6915+1))</f>
        <v>12</v>
      </c>
      <c r="G6915" s="72" t="str">
        <f>IFERROR(VLOOKUP(A6915,TATİLLER!$A$2:$D$30000,3,0),"TATİL DEĞİL")</f>
        <v>TATİL DEĞİL</v>
      </c>
    </row>
    <row r="6916" spans="1:7" x14ac:dyDescent="0.25">
      <c r="A6916" s="74">
        <f t="shared" si="1595"/>
        <v>54879</v>
      </c>
      <c r="B6916" s="72">
        <f t="shared" si="1600"/>
        <v>5</v>
      </c>
      <c r="C6916" s="72" t="str">
        <f>IF(E6916=0,"RESMİ TATİL",VLOOKUP(E6916,LİSTE!$B$7:$D$1300,3,0))</f>
        <v>Ümmü Defne GÜLER</v>
      </c>
      <c r="D6916" s="72" t="str">
        <f>IF(F6916=0,"RESMİ TATİL",VLOOKUP(F6916,LİSTE!$B$7:$D$1300,3,0))</f>
        <v>Şevval ÖZDAMAR</v>
      </c>
      <c r="E6916" s="72">
        <f>IF(B6916="TATİL",0,IF(F6915=0,F6914+1,IF(LİSTE!$F$1=F6915,1,F6915+1)))</f>
        <v>13</v>
      </c>
      <c r="F6916" s="72">
        <f>IF(E6916=0,0,IF(LİSTE!$F$1=E6916,1,E6916+1))</f>
        <v>14</v>
      </c>
      <c r="G6916" s="72" t="str">
        <f>IFERROR(VLOOKUP(A6916,TATİLLER!$A$2:$D$30000,3,0),"TATİL DEĞİL")</f>
        <v>TATİL DEĞİL</v>
      </c>
    </row>
    <row r="6917" spans="1:7" x14ac:dyDescent="0.25">
      <c r="A6917" s="74">
        <f t="shared" ref="A6917" si="1601">A6916+3</f>
        <v>54882</v>
      </c>
      <c r="B6917" s="72">
        <f t="shared" si="1600"/>
        <v>1</v>
      </c>
      <c r="C6917" s="72" t="str">
        <f>IF(E6917=0,"RESMİ TATİL",VLOOKUP(E6917,LİSTE!$B$7:$D$1300,3,0))</f>
        <v>Zeynep AKDAĞ</v>
      </c>
      <c r="D6917" s="72" t="str">
        <f>IF(F6917=0,"RESMİ TATİL",VLOOKUP(F6917,LİSTE!$B$7:$D$1300,3,0))</f>
        <v>Esma ÇOKER</v>
      </c>
      <c r="E6917" s="72">
        <f>IF(B6917="TATİL",0,IF(F6916=0,F6915+1,IF(LİSTE!$F$1=F6916,1,F6916+1)))</f>
        <v>15</v>
      </c>
      <c r="F6917" s="72">
        <f>IF(E6917=0,0,IF(LİSTE!$F$1=E6917,1,E6917+1))</f>
        <v>16</v>
      </c>
      <c r="G6917" s="72" t="str">
        <f>IFERROR(VLOOKUP(A6917,TATİLLER!$A$2:$D$30000,3,0),"TATİL DEĞİL")</f>
        <v>TATİL DEĞİL</v>
      </c>
    </row>
    <row r="6918" spans="1:7" x14ac:dyDescent="0.25">
      <c r="A6918" s="74">
        <f t="shared" si="1595"/>
        <v>54883</v>
      </c>
      <c r="B6918" s="72">
        <f t="shared" si="1600"/>
        <v>2</v>
      </c>
      <c r="C6918" s="72" t="str">
        <f>IF(E6918=0,"RESMİ TATİL",VLOOKUP(E6918,LİSTE!$B$7:$D$1300,3,0))</f>
        <v>Dursun Kubilay YAŞAR</v>
      </c>
      <c r="D6918" s="72" t="str">
        <f>IF(F6918=0,"RESMİ TATİL",VLOOKUP(F6918,LİSTE!$B$7:$D$1300,3,0))</f>
        <v>Zeynep Beril BAŞPINAR</v>
      </c>
      <c r="E6918" s="72">
        <f>IF(B6918="TATİL",0,IF(F6917=0,F6916+1,IF(LİSTE!$F$1=F6917,1,F6917+1)))</f>
        <v>17</v>
      </c>
      <c r="F6918" s="72">
        <f>IF(E6918=0,0,IF(LİSTE!$F$1=E6918,1,E6918+1))</f>
        <v>18</v>
      </c>
      <c r="G6918" s="72" t="str">
        <f>IFERROR(VLOOKUP(A6918,TATİLLER!$A$2:$D$30000,3,0),"TATİL DEĞİL")</f>
        <v>TATİL DEĞİL</v>
      </c>
    </row>
    <row r="6919" spans="1:7" x14ac:dyDescent="0.25">
      <c r="A6919" s="74">
        <f t="shared" si="1595"/>
        <v>54884</v>
      </c>
      <c r="B6919" s="72">
        <f t="shared" si="1600"/>
        <v>3</v>
      </c>
      <c r="C6919" s="72" t="str">
        <f>IF(E6919=0,"RESMİ TATİL",VLOOKUP(E6919,LİSTE!$B$7:$D$1300,3,0))</f>
        <v>Ahmet DAL</v>
      </c>
      <c r="D6919" s="72" t="str">
        <f>IF(F6919=0,"RESMİ TATİL",VLOOKUP(F6919,LİSTE!$B$7:$D$1300,3,0))</f>
        <v>Emirhan KARATAŞ</v>
      </c>
      <c r="E6919" s="72">
        <f>IF(B6919="TATİL",0,IF(F6918=0,F6917+1,IF(LİSTE!$F$1=F6918,1,F6918+1)))</f>
        <v>19</v>
      </c>
      <c r="F6919" s="72">
        <f>IF(E6919=0,0,IF(LİSTE!$F$1=E6919,1,E6919+1))</f>
        <v>20</v>
      </c>
      <c r="G6919" s="72" t="str">
        <f>IFERROR(VLOOKUP(A6919,TATİLLER!$A$2:$D$30000,3,0),"TATİL DEĞİL")</f>
        <v>TATİL DEĞİL</v>
      </c>
    </row>
    <row r="6920" spans="1:7" x14ac:dyDescent="0.25">
      <c r="A6920" s="74">
        <f t="shared" si="1595"/>
        <v>54885</v>
      </c>
      <c r="B6920" s="72">
        <f t="shared" si="1600"/>
        <v>4</v>
      </c>
      <c r="C6920" s="72" t="str">
        <f>IF(E6920=0,"RESMİ TATİL",VLOOKUP(E6920,LİSTE!$B$7:$D$1300,3,0))</f>
        <v>Zümra Yeter ARI</v>
      </c>
      <c r="D6920" s="72" t="str">
        <f>IF(F6920=0,"RESMİ TATİL",VLOOKUP(F6920,LİSTE!$B$7:$D$1300,3,0))</f>
        <v>Utku KARAGÖZ</v>
      </c>
      <c r="E6920" s="72">
        <f>IF(B6920="TATİL",0,IF(F6919=0,F6918+1,IF(LİSTE!$F$1=F6919,1,F6919+1)))</f>
        <v>21</v>
      </c>
      <c r="F6920" s="72">
        <f>IF(E6920=0,0,IF(LİSTE!$F$1=E6920,1,E6920+1))</f>
        <v>22</v>
      </c>
      <c r="G6920" s="72" t="str">
        <f>IFERROR(VLOOKUP(A6920,TATİLLER!$A$2:$D$30000,3,0),"TATİL DEĞİL")</f>
        <v>TATİL DEĞİL</v>
      </c>
    </row>
    <row r="6921" spans="1:7" x14ac:dyDescent="0.25">
      <c r="A6921" s="74">
        <f t="shared" si="1595"/>
        <v>54886</v>
      </c>
      <c r="B6921" s="72">
        <f t="shared" si="1600"/>
        <v>5</v>
      </c>
      <c r="C6921" s="72" t="str">
        <f>IF(E6921=0,"RESMİ TATİL",VLOOKUP(E6921,LİSTE!$B$7:$D$1300,3,0))</f>
        <v>Feyza Zümra AVCIOĞLU</v>
      </c>
      <c r="D6921" s="72" t="str">
        <f>IF(F6921=0,"RESMİ TATİL",VLOOKUP(F6921,LİSTE!$B$7:$D$1300,3,0))</f>
        <v>Yusuf Ali TABUR</v>
      </c>
      <c r="E6921" s="72">
        <f>IF(B6921="TATİL",0,IF(F6920=0,F6919+1,IF(LİSTE!$F$1=F6920,1,F6920+1)))</f>
        <v>23</v>
      </c>
      <c r="F6921" s="72">
        <f>IF(E6921=0,0,IF(LİSTE!$F$1=E6921,1,E6921+1))</f>
        <v>24</v>
      </c>
      <c r="G6921" s="72" t="str">
        <f>IFERROR(VLOOKUP(A6921,TATİLLER!$A$2:$D$30000,3,0),"TATİL DEĞİL")</f>
        <v>TATİL DEĞİL</v>
      </c>
    </row>
    <row r="6922" spans="1:7" x14ac:dyDescent="0.25">
      <c r="A6922" s="74">
        <f t="shared" ref="A6922" si="1602">A6921+3</f>
        <v>54889</v>
      </c>
      <c r="B6922" s="72">
        <f t="shared" si="1600"/>
        <v>1</v>
      </c>
      <c r="C6922" s="72" t="str">
        <f>IF(E6922=0,"RESMİ TATİL",VLOOKUP(E6922,LİSTE!$B$7:$D$1300,3,0))</f>
        <v>Irmak UTEBAY</v>
      </c>
      <c r="D6922" s="72" t="str">
        <f>IF(F6922=0,"RESMİ TATİL",VLOOKUP(F6922,LİSTE!$B$7:$D$1300,3,0))</f>
        <v>Kerem AKKOÇ</v>
      </c>
      <c r="E6922" s="72">
        <f>IF(B6922="TATİL",0,IF(F6921=0,F6920+1,IF(LİSTE!$F$1=F6921,1,F6921+1)))</f>
        <v>25</v>
      </c>
      <c r="F6922" s="72">
        <f>IF(E6922=0,0,IF(LİSTE!$F$1=E6922,1,E6922+1))</f>
        <v>26</v>
      </c>
      <c r="G6922" s="72" t="str">
        <f>IFERROR(VLOOKUP(A6922,TATİLLER!$A$2:$D$30000,3,0),"TATİL DEĞİL")</f>
        <v>TATİL DEĞİL</v>
      </c>
    </row>
    <row r="6923" spans="1:7" x14ac:dyDescent="0.25">
      <c r="A6923" s="74">
        <f t="shared" si="1595"/>
        <v>54890</v>
      </c>
      <c r="B6923" s="72">
        <f t="shared" si="1600"/>
        <v>2</v>
      </c>
      <c r="C6923" s="72" t="str">
        <f>IF(E6923=0,"RESMİ TATİL",VLOOKUP(E6923,LİSTE!$B$7:$D$1300,3,0))</f>
        <v>Elçin Ayşe ELMAS</v>
      </c>
      <c r="D6923" s="72" t="str">
        <f>IF(F6923=0,"RESMİ TATİL",VLOOKUP(F6923,LİSTE!$B$7:$D$1300,3,0))</f>
        <v>Muhammed YILDIZDAĞ</v>
      </c>
      <c r="E6923" s="72">
        <f>IF(B6923="TATİL",0,IF(F6922=0,F6921+1,IF(LİSTE!$F$1=F6922,1,F6922+1)))</f>
        <v>27</v>
      </c>
      <c r="F6923" s="72">
        <f>IF(E6923=0,0,IF(LİSTE!$F$1=E6923,1,E6923+1))</f>
        <v>28</v>
      </c>
      <c r="G6923" s="72" t="str">
        <f>IFERROR(VLOOKUP(A6923,TATİLLER!$A$2:$D$30000,3,0),"TATİL DEĞİL")</f>
        <v>TATİL DEĞİL</v>
      </c>
    </row>
    <row r="6924" spans="1:7" x14ac:dyDescent="0.25">
      <c r="A6924" s="74">
        <f t="shared" si="1595"/>
        <v>54891</v>
      </c>
      <c r="B6924" s="72">
        <f t="shared" si="1600"/>
        <v>3</v>
      </c>
      <c r="C6924" s="72" t="str">
        <f>IF(E6924=0,"RESMİ TATİL",VLOOKUP(E6924,LİSTE!$B$7:$D$1300,3,0))</f>
        <v>Nisa Nur SANCAR</v>
      </c>
      <c r="D6924" s="72" t="str">
        <f>IF(F6924=0,"RESMİ TATİL",VLOOKUP(F6924,LİSTE!$B$7:$D$1300,3,0))</f>
        <v>Esila ÇETİN</v>
      </c>
      <c r="E6924" s="72">
        <f>IF(B6924="TATİL",0,IF(F6923=0,F6922+1,IF(LİSTE!$F$1=F6923,1,F6923+1)))</f>
        <v>1</v>
      </c>
      <c r="F6924" s="72">
        <f>IF(E6924=0,0,IF(LİSTE!$F$1=E6924,1,E6924+1))</f>
        <v>2</v>
      </c>
      <c r="G6924" s="72" t="str">
        <f>IFERROR(VLOOKUP(A6924,TATİLLER!$A$2:$D$30000,3,0),"TATİL DEĞİL")</f>
        <v>TATİL DEĞİL</v>
      </c>
    </row>
    <row r="6925" spans="1:7" x14ac:dyDescent="0.25">
      <c r="A6925" s="74">
        <f t="shared" si="1595"/>
        <v>54892</v>
      </c>
      <c r="B6925" s="72">
        <f t="shared" si="1600"/>
        <v>4</v>
      </c>
      <c r="C6925" s="72" t="str">
        <f>IF(E6925=0,"RESMİ TATİL",VLOOKUP(E6925,LİSTE!$B$7:$D$1300,3,0))</f>
        <v>Zeynep Sevde TOPUZ</v>
      </c>
      <c r="D6925" s="72" t="str">
        <f>IF(F6925=0,"RESMİ TATİL",VLOOKUP(F6925,LİSTE!$B$7:$D$1300,3,0))</f>
        <v>Ömer Asaf KADAŞ</v>
      </c>
      <c r="E6925" s="72">
        <f>IF(B6925="TATİL",0,IF(F6924=0,F6923+1,IF(LİSTE!$F$1=F6924,1,F6924+1)))</f>
        <v>3</v>
      </c>
      <c r="F6925" s="72">
        <f>IF(E6925=0,0,IF(LİSTE!$F$1=E6925,1,E6925+1))</f>
        <v>4</v>
      </c>
      <c r="G6925" s="72" t="str">
        <f>IFERROR(VLOOKUP(A6925,TATİLLER!$A$2:$D$30000,3,0),"TATİL DEĞİL")</f>
        <v>TATİL DEĞİL</v>
      </c>
    </row>
    <row r="6926" spans="1:7" x14ac:dyDescent="0.25">
      <c r="A6926" s="74">
        <f t="shared" si="1595"/>
        <v>54893</v>
      </c>
      <c r="B6926" s="72">
        <f t="shared" si="1600"/>
        <v>5</v>
      </c>
      <c r="C6926" s="72" t="str">
        <f>IF(E6926=0,"RESMİ TATİL",VLOOKUP(E6926,LİSTE!$B$7:$D$1300,3,0))</f>
        <v>Ramazan Baran ADIGÜZEL</v>
      </c>
      <c r="D6926" s="72" t="str">
        <f>IF(F6926=0,"RESMİ TATİL",VLOOKUP(F6926,LİSTE!$B$7:$D$1300,3,0))</f>
        <v>Bahar AKGÜN</v>
      </c>
      <c r="E6926" s="72">
        <f>IF(B6926="TATİL",0,IF(F6925=0,F6924+1,IF(LİSTE!$F$1=F6925,1,F6925+1)))</f>
        <v>5</v>
      </c>
      <c r="F6926" s="72">
        <f>IF(E6926=0,0,IF(LİSTE!$F$1=E6926,1,E6926+1))</f>
        <v>6</v>
      </c>
      <c r="G6926" s="72" t="str">
        <f>IFERROR(VLOOKUP(A6926,TATİLLER!$A$2:$D$30000,3,0),"TATİL DEĞİL")</f>
        <v>TATİL DEĞİL</v>
      </c>
    </row>
    <row r="6927" spans="1:7" x14ac:dyDescent="0.25">
      <c r="A6927" s="74">
        <f t="shared" ref="A6927" si="1603">A6926+3</f>
        <v>54896</v>
      </c>
      <c r="B6927" s="72">
        <f t="shared" si="1600"/>
        <v>1</v>
      </c>
      <c r="C6927" s="72" t="str">
        <f>IF(E6927=0,"RESMİ TATİL",VLOOKUP(E6927,LİSTE!$B$7:$D$1300,3,0))</f>
        <v>Ömer AKGÜL</v>
      </c>
      <c r="D6927" s="72" t="str">
        <f>IF(F6927=0,"RESMİ TATİL",VLOOKUP(F6927,LİSTE!$B$7:$D$1300,3,0))</f>
        <v>Muharrem EFE TANRIVERDİ</v>
      </c>
      <c r="E6927" s="72">
        <f>IF(B6927="TATİL",0,IF(F6926=0,F6925+1,IF(LİSTE!$F$1=F6926,1,F6926+1)))</f>
        <v>7</v>
      </c>
      <c r="F6927" s="72">
        <f>IF(E6927=0,0,IF(LİSTE!$F$1=E6927,1,E6927+1))</f>
        <v>8</v>
      </c>
      <c r="G6927" s="72" t="str">
        <f>IFERROR(VLOOKUP(A6927,TATİLLER!$A$2:$D$30000,3,0),"TATİL DEĞİL")</f>
        <v>TATİL DEĞİL</v>
      </c>
    </row>
    <row r="6928" spans="1:7" x14ac:dyDescent="0.25">
      <c r="A6928" s="74">
        <f t="shared" si="1595"/>
        <v>54897</v>
      </c>
      <c r="B6928" s="72">
        <f t="shared" si="1600"/>
        <v>2</v>
      </c>
      <c r="C6928" s="72" t="str">
        <f>IF(E6928=0,"RESMİ TATİL",VLOOKUP(E6928,LİSTE!$B$7:$D$1300,3,0))</f>
        <v>Anıl DOĞAN</v>
      </c>
      <c r="D6928" s="72" t="str">
        <f>IF(F6928=0,"RESMİ TATİL",VLOOKUP(F6928,LİSTE!$B$7:$D$1300,3,0))</f>
        <v>İpek ARSLAN</v>
      </c>
      <c r="E6928" s="72">
        <f>IF(B6928="TATİL",0,IF(F6927=0,F6926+1,IF(LİSTE!$F$1=F6927,1,F6927+1)))</f>
        <v>9</v>
      </c>
      <c r="F6928" s="72">
        <f>IF(E6928=0,0,IF(LİSTE!$F$1=E6928,1,E6928+1))</f>
        <v>10</v>
      </c>
      <c r="G6928" s="72" t="str">
        <f>IFERROR(VLOOKUP(A6928,TATİLLER!$A$2:$D$30000,3,0),"TATİL DEĞİL")</f>
        <v>TATİL DEĞİL</v>
      </c>
    </row>
    <row r="6929" spans="1:7" x14ac:dyDescent="0.25">
      <c r="A6929" s="74">
        <f t="shared" si="1595"/>
        <v>54898</v>
      </c>
      <c r="B6929" s="72">
        <f t="shared" si="1600"/>
        <v>3</v>
      </c>
      <c r="C6929" s="72" t="str">
        <f>IF(E6929=0,"RESMİ TATİL",VLOOKUP(E6929,LİSTE!$B$7:$D$1300,3,0))</f>
        <v>Efe KARSAK</v>
      </c>
      <c r="D6929" s="72" t="str">
        <f>IF(F6929=0,"RESMİ TATİL",VLOOKUP(F6929,LİSTE!$B$7:$D$1300,3,0))</f>
        <v>Abdullah KIRBAÇ</v>
      </c>
      <c r="E6929" s="72">
        <f>IF(B6929="TATİL",0,IF(F6928=0,F6927+1,IF(LİSTE!$F$1=F6928,1,F6928+1)))</f>
        <v>11</v>
      </c>
      <c r="F6929" s="72">
        <f>IF(E6929=0,0,IF(LİSTE!$F$1=E6929,1,E6929+1))</f>
        <v>12</v>
      </c>
      <c r="G6929" s="72" t="str">
        <f>IFERROR(VLOOKUP(A6929,TATİLLER!$A$2:$D$30000,3,0),"TATİL DEĞİL")</f>
        <v>TATİL DEĞİL</v>
      </c>
    </row>
    <row r="6930" spans="1:7" x14ac:dyDescent="0.25">
      <c r="A6930" s="74">
        <f t="shared" si="1595"/>
        <v>54899</v>
      </c>
      <c r="B6930" s="72">
        <f t="shared" si="1600"/>
        <v>4</v>
      </c>
      <c r="C6930" s="72" t="str">
        <f>IF(E6930=0,"RESMİ TATİL",VLOOKUP(E6930,LİSTE!$B$7:$D$1300,3,0))</f>
        <v>Ümmü Defne GÜLER</v>
      </c>
      <c r="D6930" s="72" t="str">
        <f>IF(F6930=0,"RESMİ TATİL",VLOOKUP(F6930,LİSTE!$B$7:$D$1300,3,0))</f>
        <v>Şevval ÖZDAMAR</v>
      </c>
      <c r="E6930" s="72">
        <f>IF(B6930="TATİL",0,IF(F6929=0,F6928+1,IF(LİSTE!$F$1=F6929,1,F6929+1)))</f>
        <v>13</v>
      </c>
      <c r="F6930" s="72">
        <f>IF(E6930=0,0,IF(LİSTE!$F$1=E6930,1,E6930+1))</f>
        <v>14</v>
      </c>
      <c r="G6930" s="72" t="str">
        <f>IFERROR(VLOOKUP(A6930,TATİLLER!$A$2:$D$30000,3,0),"TATİL DEĞİL")</f>
        <v>TATİL DEĞİL</v>
      </c>
    </row>
    <row r="6931" spans="1:7" x14ac:dyDescent="0.25">
      <c r="A6931" s="74">
        <f t="shared" si="1595"/>
        <v>54900</v>
      </c>
      <c r="B6931" s="72">
        <f t="shared" si="1600"/>
        <v>5</v>
      </c>
      <c r="C6931" s="72" t="str">
        <f>IF(E6931=0,"RESMİ TATİL",VLOOKUP(E6931,LİSTE!$B$7:$D$1300,3,0))</f>
        <v>Zeynep AKDAĞ</v>
      </c>
      <c r="D6931" s="72" t="str">
        <f>IF(F6931=0,"RESMİ TATİL",VLOOKUP(F6931,LİSTE!$B$7:$D$1300,3,0))</f>
        <v>Esma ÇOKER</v>
      </c>
      <c r="E6931" s="72">
        <f>IF(B6931="TATİL",0,IF(F6930=0,F6929+1,IF(LİSTE!$F$1=F6930,1,F6930+1)))</f>
        <v>15</v>
      </c>
      <c r="F6931" s="72">
        <f>IF(E6931=0,0,IF(LİSTE!$F$1=E6931,1,E6931+1))</f>
        <v>16</v>
      </c>
      <c r="G6931" s="72" t="str">
        <f>IFERROR(VLOOKUP(A6931,TATİLLER!$A$2:$D$30000,3,0),"TATİL DEĞİL")</f>
        <v>TATİL DEĞİL</v>
      </c>
    </row>
    <row r="6932" spans="1:7" x14ac:dyDescent="0.25">
      <c r="A6932" s="74">
        <f t="shared" ref="A6932" si="1604">A6931+3</f>
        <v>54903</v>
      </c>
      <c r="B6932" s="72">
        <f t="shared" si="1600"/>
        <v>1</v>
      </c>
      <c r="C6932" s="72" t="str">
        <f>IF(E6932=0,"RESMİ TATİL",VLOOKUP(E6932,LİSTE!$B$7:$D$1300,3,0))</f>
        <v>Dursun Kubilay YAŞAR</v>
      </c>
      <c r="D6932" s="72" t="str">
        <f>IF(F6932=0,"RESMİ TATİL",VLOOKUP(F6932,LİSTE!$B$7:$D$1300,3,0))</f>
        <v>Zeynep Beril BAŞPINAR</v>
      </c>
      <c r="E6932" s="72">
        <f>IF(B6932="TATİL",0,IF(F6931=0,F6930+1,IF(LİSTE!$F$1=F6931,1,F6931+1)))</f>
        <v>17</v>
      </c>
      <c r="F6932" s="72">
        <f>IF(E6932=0,0,IF(LİSTE!$F$1=E6932,1,E6932+1))</f>
        <v>18</v>
      </c>
      <c r="G6932" s="72" t="str">
        <f>IFERROR(VLOOKUP(A6932,TATİLLER!$A$2:$D$30000,3,0),"TATİL DEĞİL")</f>
        <v>TATİL DEĞİL</v>
      </c>
    </row>
    <row r="6933" spans="1:7" x14ac:dyDescent="0.25">
      <c r="A6933" s="74">
        <f t="shared" si="1595"/>
        <v>54904</v>
      </c>
      <c r="B6933" s="72">
        <f t="shared" si="1600"/>
        <v>2</v>
      </c>
      <c r="C6933" s="72" t="str">
        <f>IF(E6933=0,"RESMİ TATİL",VLOOKUP(E6933,LİSTE!$B$7:$D$1300,3,0))</f>
        <v>Ahmet DAL</v>
      </c>
      <c r="D6933" s="72" t="str">
        <f>IF(F6933=0,"RESMİ TATİL",VLOOKUP(F6933,LİSTE!$B$7:$D$1300,3,0))</f>
        <v>Emirhan KARATAŞ</v>
      </c>
      <c r="E6933" s="72">
        <f>IF(B6933="TATİL",0,IF(F6932=0,F6931+1,IF(LİSTE!$F$1=F6932,1,F6932+1)))</f>
        <v>19</v>
      </c>
      <c r="F6933" s="72">
        <f>IF(E6933=0,0,IF(LİSTE!$F$1=E6933,1,E6933+1))</f>
        <v>20</v>
      </c>
      <c r="G6933" s="72" t="str">
        <f>IFERROR(VLOOKUP(A6933,TATİLLER!$A$2:$D$30000,3,0),"TATİL DEĞİL")</f>
        <v>TATİL DEĞİL</v>
      </c>
    </row>
    <row r="6934" spans="1:7" x14ac:dyDescent="0.25">
      <c r="A6934" s="74">
        <f t="shared" si="1595"/>
        <v>54905</v>
      </c>
      <c r="B6934" s="72">
        <f t="shared" si="1600"/>
        <v>3</v>
      </c>
      <c r="C6934" s="72" t="str">
        <f>IF(E6934=0,"RESMİ TATİL",VLOOKUP(E6934,LİSTE!$B$7:$D$1300,3,0))</f>
        <v>Zümra Yeter ARI</v>
      </c>
      <c r="D6934" s="72" t="str">
        <f>IF(F6934=0,"RESMİ TATİL",VLOOKUP(F6934,LİSTE!$B$7:$D$1300,3,0))</f>
        <v>Utku KARAGÖZ</v>
      </c>
      <c r="E6934" s="72">
        <f>IF(B6934="TATİL",0,IF(F6933=0,F6932+1,IF(LİSTE!$F$1=F6933,1,F6933+1)))</f>
        <v>21</v>
      </c>
      <c r="F6934" s="72">
        <f>IF(E6934=0,0,IF(LİSTE!$F$1=E6934,1,E6934+1))</f>
        <v>22</v>
      </c>
      <c r="G6934" s="72" t="str">
        <f>IFERROR(VLOOKUP(A6934,TATİLLER!$A$2:$D$30000,3,0),"TATİL DEĞİL")</f>
        <v>TATİL DEĞİL</v>
      </c>
    </row>
    <row r="6935" spans="1:7" x14ac:dyDescent="0.25">
      <c r="A6935" s="74">
        <f t="shared" si="1595"/>
        <v>54906</v>
      </c>
      <c r="B6935" s="72">
        <f t="shared" si="1600"/>
        <v>4</v>
      </c>
      <c r="C6935" s="72" t="str">
        <f>IF(E6935=0,"RESMİ TATİL",VLOOKUP(E6935,LİSTE!$B$7:$D$1300,3,0))</f>
        <v>Feyza Zümra AVCIOĞLU</v>
      </c>
      <c r="D6935" s="72" t="str">
        <f>IF(F6935=0,"RESMİ TATİL",VLOOKUP(F6935,LİSTE!$B$7:$D$1300,3,0))</f>
        <v>Yusuf Ali TABUR</v>
      </c>
      <c r="E6935" s="72">
        <f>IF(B6935="TATİL",0,IF(F6934=0,F6933+1,IF(LİSTE!$F$1=F6934,1,F6934+1)))</f>
        <v>23</v>
      </c>
      <c r="F6935" s="72">
        <f>IF(E6935=0,0,IF(LİSTE!$F$1=E6935,1,E6935+1))</f>
        <v>24</v>
      </c>
      <c r="G6935" s="72" t="str">
        <f>IFERROR(VLOOKUP(A6935,TATİLLER!$A$2:$D$30000,3,0),"TATİL DEĞİL")</f>
        <v>TATİL DEĞİL</v>
      </c>
    </row>
    <row r="6936" spans="1:7" x14ac:dyDescent="0.25">
      <c r="A6936" s="74">
        <f t="shared" si="1595"/>
        <v>54907</v>
      </c>
      <c r="B6936" s="72">
        <f t="shared" si="1600"/>
        <v>5</v>
      </c>
      <c r="C6936" s="72" t="str">
        <f>IF(E6936=0,"RESMİ TATİL",VLOOKUP(E6936,LİSTE!$B$7:$D$1300,3,0))</f>
        <v>Irmak UTEBAY</v>
      </c>
      <c r="D6936" s="72" t="str">
        <f>IF(F6936=0,"RESMİ TATİL",VLOOKUP(F6936,LİSTE!$B$7:$D$1300,3,0))</f>
        <v>Kerem AKKOÇ</v>
      </c>
      <c r="E6936" s="72">
        <f>IF(B6936="TATİL",0,IF(F6935=0,F6934+1,IF(LİSTE!$F$1=F6935,1,F6935+1)))</f>
        <v>25</v>
      </c>
      <c r="F6936" s="72">
        <f>IF(E6936=0,0,IF(LİSTE!$F$1=E6936,1,E6936+1))</f>
        <v>26</v>
      </c>
      <c r="G6936" s="72" t="str">
        <f>IFERROR(VLOOKUP(A6936,TATİLLER!$A$2:$D$30000,3,0),"TATİL DEĞİL")</f>
        <v>TATİL DEĞİL</v>
      </c>
    </row>
    <row r="6937" spans="1:7" x14ac:dyDescent="0.25">
      <c r="A6937" s="74">
        <f t="shared" ref="A6937" si="1605">A6936+3</f>
        <v>54910</v>
      </c>
      <c r="B6937" s="72">
        <f t="shared" si="1600"/>
        <v>1</v>
      </c>
      <c r="C6937" s="72" t="str">
        <f>IF(E6937=0,"RESMİ TATİL",VLOOKUP(E6937,LİSTE!$B$7:$D$1300,3,0))</f>
        <v>Elçin Ayşe ELMAS</v>
      </c>
      <c r="D6937" s="72" t="str">
        <f>IF(F6937=0,"RESMİ TATİL",VLOOKUP(F6937,LİSTE!$B$7:$D$1300,3,0))</f>
        <v>Muhammed YILDIZDAĞ</v>
      </c>
      <c r="E6937" s="72">
        <f>IF(B6937="TATİL",0,IF(F6936=0,F6935+1,IF(LİSTE!$F$1=F6936,1,F6936+1)))</f>
        <v>27</v>
      </c>
      <c r="F6937" s="72">
        <f>IF(E6937=0,0,IF(LİSTE!$F$1=E6937,1,E6937+1))</f>
        <v>28</v>
      </c>
      <c r="G6937" s="72" t="str">
        <f>IFERROR(VLOOKUP(A6937,TATİLLER!$A$2:$D$30000,3,0),"TATİL DEĞİL")</f>
        <v>TATİL DEĞİL</v>
      </c>
    </row>
    <row r="6938" spans="1:7" x14ac:dyDescent="0.25">
      <c r="A6938" s="74">
        <f t="shared" si="1595"/>
        <v>54911</v>
      </c>
      <c r="B6938" s="72">
        <f t="shared" si="1600"/>
        <v>2</v>
      </c>
      <c r="C6938" s="72" t="str">
        <f>IF(E6938=0,"RESMİ TATİL",VLOOKUP(E6938,LİSTE!$B$7:$D$1300,3,0))</f>
        <v>Nisa Nur SANCAR</v>
      </c>
      <c r="D6938" s="72" t="str">
        <f>IF(F6938=0,"RESMİ TATİL",VLOOKUP(F6938,LİSTE!$B$7:$D$1300,3,0))</f>
        <v>Esila ÇETİN</v>
      </c>
      <c r="E6938" s="72">
        <f>IF(B6938="TATİL",0,IF(F6937=0,F6936+1,IF(LİSTE!$F$1=F6937,1,F6937+1)))</f>
        <v>1</v>
      </c>
      <c r="F6938" s="72">
        <f>IF(E6938=0,0,IF(LİSTE!$F$1=E6938,1,E6938+1))</f>
        <v>2</v>
      </c>
      <c r="G6938" s="72" t="str">
        <f>IFERROR(VLOOKUP(A6938,TATİLLER!$A$2:$D$30000,3,0),"TATİL DEĞİL")</f>
        <v>TATİL DEĞİL</v>
      </c>
    </row>
    <row r="6939" spans="1:7" x14ac:dyDescent="0.25">
      <c r="A6939" s="74">
        <f t="shared" si="1595"/>
        <v>54912</v>
      </c>
      <c r="B6939" s="72">
        <f t="shared" si="1600"/>
        <v>3</v>
      </c>
      <c r="C6939" s="72" t="str">
        <f>IF(E6939=0,"RESMİ TATİL",VLOOKUP(E6939,LİSTE!$B$7:$D$1300,3,0))</f>
        <v>Zeynep Sevde TOPUZ</v>
      </c>
      <c r="D6939" s="72" t="str">
        <f>IF(F6939=0,"RESMİ TATİL",VLOOKUP(F6939,LİSTE!$B$7:$D$1300,3,0))</f>
        <v>Ömer Asaf KADAŞ</v>
      </c>
      <c r="E6939" s="72">
        <f>IF(B6939="TATİL",0,IF(F6938=0,F6937+1,IF(LİSTE!$F$1=F6938,1,F6938+1)))</f>
        <v>3</v>
      </c>
      <c r="F6939" s="72">
        <f>IF(E6939=0,0,IF(LİSTE!$F$1=E6939,1,E6939+1))</f>
        <v>4</v>
      </c>
      <c r="G6939" s="72" t="str">
        <f>IFERROR(VLOOKUP(A6939,TATİLLER!$A$2:$D$30000,3,0),"TATİL DEĞİL")</f>
        <v>TATİL DEĞİL</v>
      </c>
    </row>
    <row r="6940" spans="1:7" x14ac:dyDescent="0.25">
      <c r="A6940" s="74">
        <f t="shared" si="1595"/>
        <v>54913</v>
      </c>
      <c r="B6940" s="72">
        <f t="shared" si="1600"/>
        <v>4</v>
      </c>
      <c r="C6940" s="72" t="str">
        <f>IF(E6940=0,"RESMİ TATİL",VLOOKUP(E6940,LİSTE!$B$7:$D$1300,3,0))</f>
        <v>Ramazan Baran ADIGÜZEL</v>
      </c>
      <c r="D6940" s="72" t="str">
        <f>IF(F6940=0,"RESMİ TATİL",VLOOKUP(F6940,LİSTE!$B$7:$D$1300,3,0))</f>
        <v>Bahar AKGÜN</v>
      </c>
      <c r="E6940" s="72">
        <f>IF(B6940="TATİL",0,IF(F6939=0,F6938+1,IF(LİSTE!$F$1=F6939,1,F6939+1)))</f>
        <v>5</v>
      </c>
      <c r="F6940" s="72">
        <f>IF(E6940=0,0,IF(LİSTE!$F$1=E6940,1,E6940+1))</f>
        <v>6</v>
      </c>
      <c r="G6940" s="72" t="str">
        <f>IFERROR(VLOOKUP(A6940,TATİLLER!$A$2:$D$30000,3,0),"TATİL DEĞİL")</f>
        <v>TATİL DEĞİL</v>
      </c>
    </row>
    <row r="6941" spans="1:7" x14ac:dyDescent="0.25">
      <c r="A6941" s="74">
        <f t="shared" si="1595"/>
        <v>54914</v>
      </c>
      <c r="B6941" s="72">
        <f t="shared" si="1600"/>
        <v>5</v>
      </c>
      <c r="C6941" s="72" t="str">
        <f>IF(E6941=0,"RESMİ TATİL",VLOOKUP(E6941,LİSTE!$B$7:$D$1300,3,0))</f>
        <v>Ömer AKGÜL</v>
      </c>
      <c r="D6941" s="72" t="str">
        <f>IF(F6941=0,"RESMİ TATİL",VLOOKUP(F6941,LİSTE!$B$7:$D$1300,3,0))</f>
        <v>Muharrem EFE TANRIVERDİ</v>
      </c>
      <c r="E6941" s="72">
        <f>IF(B6941="TATİL",0,IF(F6940=0,F6939+1,IF(LİSTE!$F$1=F6940,1,F6940+1)))</f>
        <v>7</v>
      </c>
      <c r="F6941" s="72">
        <f>IF(E6941=0,0,IF(LİSTE!$F$1=E6941,1,E6941+1))</f>
        <v>8</v>
      </c>
      <c r="G6941" s="72" t="str">
        <f>IFERROR(VLOOKUP(A6941,TATİLLER!$A$2:$D$30000,3,0),"TATİL DEĞİL")</f>
        <v>TATİL DEĞİL</v>
      </c>
    </row>
    <row r="6942" spans="1:7" x14ac:dyDescent="0.25">
      <c r="A6942" s="74">
        <f t="shared" ref="A6942" si="1606">A6941+3</f>
        <v>54917</v>
      </c>
      <c r="B6942" s="72">
        <f t="shared" si="1600"/>
        <v>1</v>
      </c>
      <c r="C6942" s="72" t="str">
        <f>IF(E6942=0,"RESMİ TATİL",VLOOKUP(E6942,LİSTE!$B$7:$D$1300,3,0))</f>
        <v>Anıl DOĞAN</v>
      </c>
      <c r="D6942" s="72" t="str">
        <f>IF(F6942=0,"RESMİ TATİL",VLOOKUP(F6942,LİSTE!$B$7:$D$1300,3,0))</f>
        <v>İpek ARSLAN</v>
      </c>
      <c r="E6942" s="72">
        <f>IF(B6942="TATİL",0,IF(F6941=0,F6940+1,IF(LİSTE!$F$1=F6941,1,F6941+1)))</f>
        <v>9</v>
      </c>
      <c r="F6942" s="72">
        <f>IF(E6942=0,0,IF(LİSTE!$F$1=E6942,1,E6942+1))</f>
        <v>10</v>
      </c>
      <c r="G6942" s="72" t="str">
        <f>IFERROR(VLOOKUP(A6942,TATİLLER!$A$2:$D$30000,3,0),"TATİL DEĞİL")</f>
        <v>TATİL DEĞİL</v>
      </c>
    </row>
    <row r="6943" spans="1:7" x14ac:dyDescent="0.25">
      <c r="A6943" s="74">
        <f t="shared" si="1595"/>
        <v>54918</v>
      </c>
      <c r="B6943" s="72">
        <f t="shared" si="1600"/>
        <v>2</v>
      </c>
      <c r="C6943" s="72" t="str">
        <f>IF(E6943=0,"RESMİ TATİL",VLOOKUP(E6943,LİSTE!$B$7:$D$1300,3,0))</f>
        <v>Efe KARSAK</v>
      </c>
      <c r="D6943" s="72" t="str">
        <f>IF(F6943=0,"RESMİ TATİL",VLOOKUP(F6943,LİSTE!$B$7:$D$1300,3,0))</f>
        <v>Abdullah KIRBAÇ</v>
      </c>
      <c r="E6943" s="72">
        <f>IF(B6943="TATİL",0,IF(F6942=0,F6941+1,IF(LİSTE!$F$1=F6942,1,F6942+1)))</f>
        <v>11</v>
      </c>
      <c r="F6943" s="72">
        <f>IF(E6943=0,0,IF(LİSTE!$F$1=E6943,1,E6943+1))</f>
        <v>12</v>
      </c>
      <c r="G6943" s="72" t="str">
        <f>IFERROR(VLOOKUP(A6943,TATİLLER!$A$2:$D$30000,3,0),"TATİL DEĞİL")</f>
        <v>TATİL DEĞİL</v>
      </c>
    </row>
    <row r="6944" spans="1:7" x14ac:dyDescent="0.25">
      <c r="A6944" s="74">
        <f t="shared" si="1595"/>
        <v>54919</v>
      </c>
      <c r="B6944" s="72">
        <f t="shared" si="1600"/>
        <v>3</v>
      </c>
      <c r="C6944" s="72" t="str">
        <f>IF(E6944=0,"RESMİ TATİL",VLOOKUP(E6944,LİSTE!$B$7:$D$1300,3,0))</f>
        <v>Ümmü Defne GÜLER</v>
      </c>
      <c r="D6944" s="72" t="str">
        <f>IF(F6944=0,"RESMİ TATİL",VLOOKUP(F6944,LİSTE!$B$7:$D$1300,3,0))</f>
        <v>Şevval ÖZDAMAR</v>
      </c>
      <c r="E6944" s="72">
        <f>IF(B6944="TATİL",0,IF(F6943=0,F6942+1,IF(LİSTE!$F$1=F6943,1,F6943+1)))</f>
        <v>13</v>
      </c>
      <c r="F6944" s="72">
        <f>IF(E6944=0,0,IF(LİSTE!$F$1=E6944,1,E6944+1))</f>
        <v>14</v>
      </c>
      <c r="G6944" s="72" t="str">
        <f>IFERROR(VLOOKUP(A6944,TATİLLER!$A$2:$D$30000,3,0),"TATİL DEĞİL")</f>
        <v>TATİL DEĞİL</v>
      </c>
    </row>
    <row r="6945" spans="1:7" x14ac:dyDescent="0.25">
      <c r="A6945" s="74">
        <f t="shared" si="1595"/>
        <v>54920</v>
      </c>
      <c r="B6945" s="72">
        <f t="shared" si="1600"/>
        <v>4</v>
      </c>
      <c r="C6945" s="72" t="str">
        <f>IF(E6945=0,"RESMİ TATİL",VLOOKUP(E6945,LİSTE!$B$7:$D$1300,3,0))</f>
        <v>Zeynep AKDAĞ</v>
      </c>
      <c r="D6945" s="72" t="str">
        <f>IF(F6945=0,"RESMİ TATİL",VLOOKUP(F6945,LİSTE!$B$7:$D$1300,3,0))</f>
        <v>Esma ÇOKER</v>
      </c>
      <c r="E6945" s="72">
        <f>IF(B6945="TATİL",0,IF(F6944=0,F6943+1,IF(LİSTE!$F$1=F6944,1,F6944+1)))</f>
        <v>15</v>
      </c>
      <c r="F6945" s="72">
        <f>IF(E6945=0,0,IF(LİSTE!$F$1=E6945,1,E6945+1))</f>
        <v>16</v>
      </c>
      <c r="G6945" s="72" t="str">
        <f>IFERROR(VLOOKUP(A6945,TATİLLER!$A$2:$D$30000,3,0),"TATİL DEĞİL")</f>
        <v>TATİL DEĞİL</v>
      </c>
    </row>
    <row r="6946" spans="1:7" x14ac:dyDescent="0.25">
      <c r="A6946" s="74">
        <f t="shared" si="1595"/>
        <v>54921</v>
      </c>
      <c r="B6946" s="72">
        <f t="shared" si="1600"/>
        <v>5</v>
      </c>
      <c r="C6946" s="72" t="str">
        <f>IF(E6946=0,"RESMİ TATİL",VLOOKUP(E6946,LİSTE!$B$7:$D$1300,3,0))</f>
        <v>Dursun Kubilay YAŞAR</v>
      </c>
      <c r="D6946" s="72" t="str">
        <f>IF(F6946=0,"RESMİ TATİL",VLOOKUP(F6946,LİSTE!$B$7:$D$1300,3,0))</f>
        <v>Zeynep Beril BAŞPINAR</v>
      </c>
      <c r="E6946" s="72">
        <f>IF(B6946="TATİL",0,IF(F6945=0,F6944+1,IF(LİSTE!$F$1=F6945,1,F6945+1)))</f>
        <v>17</v>
      </c>
      <c r="F6946" s="72">
        <f>IF(E6946=0,0,IF(LİSTE!$F$1=E6946,1,E6946+1))</f>
        <v>18</v>
      </c>
      <c r="G6946" s="72" t="str">
        <f>IFERROR(VLOOKUP(A6946,TATİLLER!$A$2:$D$30000,3,0),"TATİL DEĞİL")</f>
        <v>TATİL DEĞİL</v>
      </c>
    </row>
    <row r="6947" spans="1:7" x14ac:dyDescent="0.25">
      <c r="A6947" s="74">
        <f t="shared" ref="A6947" si="1607">A6946+3</f>
        <v>54924</v>
      </c>
      <c r="B6947" s="72">
        <f t="shared" si="1600"/>
        <v>1</v>
      </c>
      <c r="C6947" s="72" t="str">
        <f>IF(E6947=0,"RESMİ TATİL",VLOOKUP(E6947,LİSTE!$B$7:$D$1300,3,0))</f>
        <v>Ahmet DAL</v>
      </c>
      <c r="D6947" s="72" t="str">
        <f>IF(F6947=0,"RESMİ TATİL",VLOOKUP(F6947,LİSTE!$B$7:$D$1300,3,0))</f>
        <v>Emirhan KARATAŞ</v>
      </c>
      <c r="E6947" s="72">
        <f>IF(B6947="TATİL",0,IF(F6946=0,F6945+1,IF(LİSTE!$F$1=F6946,1,F6946+1)))</f>
        <v>19</v>
      </c>
      <c r="F6947" s="72">
        <f>IF(E6947=0,0,IF(LİSTE!$F$1=E6947,1,E6947+1))</f>
        <v>20</v>
      </c>
      <c r="G6947" s="72" t="str">
        <f>IFERROR(VLOOKUP(A6947,TATİLLER!$A$2:$D$30000,3,0),"TATİL DEĞİL")</f>
        <v>TATİL DEĞİL</v>
      </c>
    </row>
    <row r="6948" spans="1:7" x14ac:dyDescent="0.25">
      <c r="A6948" s="74">
        <f t="shared" si="1595"/>
        <v>54925</v>
      </c>
      <c r="B6948" s="72">
        <f t="shared" si="1600"/>
        <v>2</v>
      </c>
      <c r="C6948" s="72" t="str">
        <f>IF(E6948=0,"RESMİ TATİL",VLOOKUP(E6948,LİSTE!$B$7:$D$1300,3,0))</f>
        <v>Zümra Yeter ARI</v>
      </c>
      <c r="D6948" s="72" t="str">
        <f>IF(F6948=0,"RESMİ TATİL",VLOOKUP(F6948,LİSTE!$B$7:$D$1300,3,0))</f>
        <v>Utku KARAGÖZ</v>
      </c>
      <c r="E6948" s="72">
        <f>IF(B6948="TATİL",0,IF(F6947=0,F6946+1,IF(LİSTE!$F$1=F6947,1,F6947+1)))</f>
        <v>21</v>
      </c>
      <c r="F6948" s="72">
        <f>IF(E6948=0,0,IF(LİSTE!$F$1=E6948,1,E6948+1))</f>
        <v>22</v>
      </c>
      <c r="G6948" s="72" t="str">
        <f>IFERROR(VLOOKUP(A6948,TATİLLER!$A$2:$D$30000,3,0),"TATİL DEĞİL")</f>
        <v>TATİL DEĞİL</v>
      </c>
    </row>
    <row r="6949" spans="1:7" x14ac:dyDescent="0.25">
      <c r="A6949" s="74">
        <f t="shared" si="1595"/>
        <v>54926</v>
      </c>
      <c r="B6949" s="72">
        <f t="shared" si="1600"/>
        <v>3</v>
      </c>
      <c r="C6949" s="72" t="str">
        <f>IF(E6949=0,"RESMİ TATİL",VLOOKUP(E6949,LİSTE!$B$7:$D$1300,3,0))</f>
        <v>Feyza Zümra AVCIOĞLU</v>
      </c>
      <c r="D6949" s="72" t="str">
        <f>IF(F6949=0,"RESMİ TATİL",VLOOKUP(F6949,LİSTE!$B$7:$D$1300,3,0))</f>
        <v>Yusuf Ali TABUR</v>
      </c>
      <c r="E6949" s="72">
        <f>IF(B6949="TATİL",0,IF(F6948=0,F6947+1,IF(LİSTE!$F$1=F6948,1,F6948+1)))</f>
        <v>23</v>
      </c>
      <c r="F6949" s="72">
        <f>IF(E6949=0,0,IF(LİSTE!$F$1=E6949,1,E6949+1))</f>
        <v>24</v>
      </c>
      <c r="G6949" s="72" t="str">
        <f>IFERROR(VLOOKUP(A6949,TATİLLER!$A$2:$D$30000,3,0),"TATİL DEĞİL")</f>
        <v>TATİL DEĞİL</v>
      </c>
    </row>
    <row r="6950" spans="1:7" x14ac:dyDescent="0.25">
      <c r="A6950" s="74">
        <f t="shared" si="1595"/>
        <v>54927</v>
      </c>
      <c r="B6950" s="72">
        <f t="shared" si="1600"/>
        <v>4</v>
      </c>
      <c r="C6950" s="72" t="str">
        <f>IF(E6950=0,"RESMİ TATİL",VLOOKUP(E6950,LİSTE!$B$7:$D$1300,3,0))</f>
        <v>Irmak UTEBAY</v>
      </c>
      <c r="D6950" s="72" t="str">
        <f>IF(F6950=0,"RESMİ TATİL",VLOOKUP(F6950,LİSTE!$B$7:$D$1300,3,0))</f>
        <v>Kerem AKKOÇ</v>
      </c>
      <c r="E6950" s="72">
        <f>IF(B6950="TATİL",0,IF(F6949=0,F6948+1,IF(LİSTE!$F$1=F6949,1,F6949+1)))</f>
        <v>25</v>
      </c>
      <c r="F6950" s="72">
        <f>IF(E6950=0,0,IF(LİSTE!$F$1=E6950,1,E6950+1))</f>
        <v>26</v>
      </c>
      <c r="G6950" s="72" t="str">
        <f>IFERROR(VLOOKUP(A6950,TATİLLER!$A$2:$D$30000,3,0),"TATİL DEĞİL")</f>
        <v>TATİL DEĞİL</v>
      </c>
    </row>
    <row r="6951" spans="1:7" x14ac:dyDescent="0.25">
      <c r="A6951" s="74">
        <f t="shared" si="1595"/>
        <v>54928</v>
      </c>
      <c r="B6951" s="72">
        <f t="shared" si="1600"/>
        <v>5</v>
      </c>
      <c r="C6951" s="72" t="str">
        <f>IF(E6951=0,"RESMİ TATİL",VLOOKUP(E6951,LİSTE!$B$7:$D$1300,3,0))</f>
        <v>Elçin Ayşe ELMAS</v>
      </c>
      <c r="D6951" s="72" t="str">
        <f>IF(F6951=0,"RESMİ TATİL",VLOOKUP(F6951,LİSTE!$B$7:$D$1300,3,0))</f>
        <v>Muhammed YILDIZDAĞ</v>
      </c>
      <c r="E6951" s="72">
        <f>IF(B6951="TATİL",0,IF(F6950=0,F6949+1,IF(LİSTE!$F$1=F6950,1,F6950+1)))</f>
        <v>27</v>
      </c>
      <c r="F6951" s="72">
        <f>IF(E6951=0,0,IF(LİSTE!$F$1=E6951,1,E6951+1))</f>
        <v>28</v>
      </c>
      <c r="G6951" s="72" t="str">
        <f>IFERROR(VLOOKUP(A6951,TATİLLER!$A$2:$D$30000,3,0),"TATİL DEĞİL")</f>
        <v>TATİL DEĞİL</v>
      </c>
    </row>
    <row r="6952" spans="1:7" x14ac:dyDescent="0.25">
      <c r="A6952" s="74">
        <f t="shared" ref="A6952" si="1608">A6951+3</f>
        <v>54931</v>
      </c>
      <c r="B6952" s="72">
        <f t="shared" si="1600"/>
        <v>1</v>
      </c>
      <c r="C6952" s="72" t="str">
        <f>IF(E6952=0,"RESMİ TATİL",VLOOKUP(E6952,LİSTE!$B$7:$D$1300,3,0))</f>
        <v>Nisa Nur SANCAR</v>
      </c>
      <c r="D6952" s="72" t="str">
        <f>IF(F6952=0,"RESMİ TATİL",VLOOKUP(F6952,LİSTE!$B$7:$D$1300,3,0))</f>
        <v>Esila ÇETİN</v>
      </c>
      <c r="E6952" s="72">
        <f>IF(B6952="TATİL",0,IF(F6951=0,F6950+1,IF(LİSTE!$F$1=F6951,1,F6951+1)))</f>
        <v>1</v>
      </c>
      <c r="F6952" s="72">
        <f>IF(E6952=0,0,IF(LİSTE!$F$1=E6952,1,E6952+1))</f>
        <v>2</v>
      </c>
      <c r="G6952" s="72" t="str">
        <f>IFERROR(VLOOKUP(A6952,TATİLLER!$A$2:$D$30000,3,0),"TATİL DEĞİL")</f>
        <v>TATİL DEĞİL</v>
      </c>
    </row>
    <row r="6953" spans="1:7" x14ac:dyDescent="0.25">
      <c r="A6953" s="74">
        <f t="shared" si="1595"/>
        <v>54932</v>
      </c>
      <c r="B6953" s="72">
        <f t="shared" si="1600"/>
        <v>2</v>
      </c>
      <c r="C6953" s="72" t="str">
        <f>IF(E6953=0,"RESMİ TATİL",VLOOKUP(E6953,LİSTE!$B$7:$D$1300,3,0))</f>
        <v>Zeynep Sevde TOPUZ</v>
      </c>
      <c r="D6953" s="72" t="str">
        <f>IF(F6953=0,"RESMİ TATİL",VLOOKUP(F6953,LİSTE!$B$7:$D$1300,3,0))</f>
        <v>Ömer Asaf KADAŞ</v>
      </c>
      <c r="E6953" s="72">
        <f>IF(B6953="TATİL",0,IF(F6952=0,F6951+1,IF(LİSTE!$F$1=F6952,1,F6952+1)))</f>
        <v>3</v>
      </c>
      <c r="F6953" s="72">
        <f>IF(E6953=0,0,IF(LİSTE!$F$1=E6953,1,E6953+1))</f>
        <v>4</v>
      </c>
      <c r="G6953" s="72" t="str">
        <f>IFERROR(VLOOKUP(A6953,TATİLLER!$A$2:$D$30000,3,0),"TATİL DEĞİL")</f>
        <v>TATİL DEĞİL</v>
      </c>
    </row>
    <row r="6954" spans="1:7" x14ac:dyDescent="0.25">
      <c r="A6954" s="74">
        <f t="shared" si="1595"/>
        <v>54933</v>
      </c>
      <c r="B6954" s="72">
        <f t="shared" si="1600"/>
        <v>3</v>
      </c>
      <c r="C6954" s="72" t="str">
        <f>IF(E6954=0,"RESMİ TATİL",VLOOKUP(E6954,LİSTE!$B$7:$D$1300,3,0))</f>
        <v>Ramazan Baran ADIGÜZEL</v>
      </c>
      <c r="D6954" s="72" t="str">
        <f>IF(F6954=0,"RESMİ TATİL",VLOOKUP(F6954,LİSTE!$B$7:$D$1300,3,0))</f>
        <v>Bahar AKGÜN</v>
      </c>
      <c r="E6954" s="72">
        <f>IF(B6954="TATİL",0,IF(F6953=0,F6952+1,IF(LİSTE!$F$1=F6953,1,F6953+1)))</f>
        <v>5</v>
      </c>
      <c r="F6954" s="72">
        <f>IF(E6954=0,0,IF(LİSTE!$F$1=E6954,1,E6954+1))</f>
        <v>6</v>
      </c>
      <c r="G6954" s="72" t="str">
        <f>IFERROR(VLOOKUP(A6954,TATİLLER!$A$2:$D$30000,3,0),"TATİL DEĞİL")</f>
        <v>TATİL DEĞİL</v>
      </c>
    </row>
    <row r="6955" spans="1:7" x14ac:dyDescent="0.25">
      <c r="A6955" s="74">
        <f t="shared" si="1595"/>
        <v>54934</v>
      </c>
      <c r="B6955" s="72">
        <f t="shared" si="1600"/>
        <v>4</v>
      </c>
      <c r="C6955" s="72" t="str">
        <f>IF(E6955=0,"RESMİ TATİL",VLOOKUP(E6955,LİSTE!$B$7:$D$1300,3,0))</f>
        <v>Ömer AKGÜL</v>
      </c>
      <c r="D6955" s="72" t="str">
        <f>IF(F6955=0,"RESMİ TATİL",VLOOKUP(F6955,LİSTE!$B$7:$D$1300,3,0))</f>
        <v>Muharrem EFE TANRIVERDİ</v>
      </c>
      <c r="E6955" s="72">
        <f>IF(B6955="TATİL",0,IF(F6954=0,F6953+1,IF(LİSTE!$F$1=F6954,1,F6954+1)))</f>
        <v>7</v>
      </c>
      <c r="F6955" s="72">
        <f>IF(E6955=0,0,IF(LİSTE!$F$1=E6955,1,E6955+1))</f>
        <v>8</v>
      </c>
      <c r="G6955" s="72" t="str">
        <f>IFERROR(VLOOKUP(A6955,TATİLLER!$A$2:$D$30000,3,0),"TATİL DEĞİL")</f>
        <v>TATİL DEĞİL</v>
      </c>
    </row>
    <row r="6956" spans="1:7" x14ac:dyDescent="0.25">
      <c r="A6956" s="74">
        <f t="shared" si="1595"/>
        <v>54935</v>
      </c>
      <c r="B6956" s="72">
        <f t="shared" si="1600"/>
        <v>5</v>
      </c>
      <c r="C6956" s="72" t="str">
        <f>IF(E6956=0,"RESMİ TATİL",VLOOKUP(E6956,LİSTE!$B$7:$D$1300,3,0))</f>
        <v>Anıl DOĞAN</v>
      </c>
      <c r="D6956" s="72" t="str">
        <f>IF(F6956=0,"RESMİ TATİL",VLOOKUP(F6956,LİSTE!$B$7:$D$1300,3,0))</f>
        <v>İpek ARSLAN</v>
      </c>
      <c r="E6956" s="72">
        <f>IF(B6956="TATİL",0,IF(F6955=0,F6954+1,IF(LİSTE!$F$1=F6955,1,F6955+1)))</f>
        <v>9</v>
      </c>
      <c r="F6956" s="72">
        <f>IF(E6956=0,0,IF(LİSTE!$F$1=E6956,1,E6956+1))</f>
        <v>10</v>
      </c>
      <c r="G6956" s="72" t="str">
        <f>IFERROR(VLOOKUP(A6956,TATİLLER!$A$2:$D$30000,3,0),"TATİL DEĞİL")</f>
        <v>TATİL DEĞİL</v>
      </c>
    </row>
    <row r="6957" spans="1:7" x14ac:dyDescent="0.25">
      <c r="A6957" s="74">
        <f t="shared" ref="A6957" si="1609">A6956+3</f>
        <v>54938</v>
      </c>
      <c r="B6957" s="72">
        <f t="shared" si="1600"/>
        <v>1</v>
      </c>
      <c r="C6957" s="72" t="str">
        <f>IF(E6957=0,"RESMİ TATİL",VLOOKUP(E6957,LİSTE!$B$7:$D$1300,3,0))</f>
        <v>Efe KARSAK</v>
      </c>
      <c r="D6957" s="72" t="str">
        <f>IF(F6957=0,"RESMİ TATİL",VLOOKUP(F6957,LİSTE!$B$7:$D$1300,3,0))</f>
        <v>Abdullah KIRBAÇ</v>
      </c>
      <c r="E6957" s="72">
        <f>IF(B6957="TATİL",0,IF(F6956=0,F6955+1,IF(LİSTE!$F$1=F6956,1,F6956+1)))</f>
        <v>11</v>
      </c>
      <c r="F6957" s="72">
        <f>IF(E6957=0,0,IF(LİSTE!$F$1=E6957,1,E6957+1))</f>
        <v>12</v>
      </c>
      <c r="G6957" s="72" t="str">
        <f>IFERROR(VLOOKUP(A6957,TATİLLER!$A$2:$D$30000,3,0),"TATİL DEĞİL")</f>
        <v>TATİL DEĞİL</v>
      </c>
    </row>
    <row r="6958" spans="1:7" x14ac:dyDescent="0.25">
      <c r="A6958" s="74">
        <f t="shared" ref="A6958:A7021" si="1610">A6957+1</f>
        <v>54939</v>
      </c>
      <c r="B6958" s="72">
        <f t="shared" si="1600"/>
        <v>2</v>
      </c>
      <c r="C6958" s="72" t="str">
        <f>IF(E6958=0,"RESMİ TATİL",VLOOKUP(E6958,LİSTE!$B$7:$D$1300,3,0))</f>
        <v>Ümmü Defne GÜLER</v>
      </c>
      <c r="D6958" s="72" t="str">
        <f>IF(F6958=0,"RESMİ TATİL",VLOOKUP(F6958,LİSTE!$B$7:$D$1300,3,0))</f>
        <v>Şevval ÖZDAMAR</v>
      </c>
      <c r="E6958" s="72">
        <f>IF(B6958="TATİL",0,IF(F6957=0,F6956+1,IF(LİSTE!$F$1=F6957,1,F6957+1)))</f>
        <v>13</v>
      </c>
      <c r="F6958" s="72">
        <f>IF(E6958=0,0,IF(LİSTE!$F$1=E6958,1,E6958+1))</f>
        <v>14</v>
      </c>
      <c r="G6958" s="72" t="str">
        <f>IFERROR(VLOOKUP(A6958,TATİLLER!$A$2:$D$30000,3,0),"TATİL DEĞİL")</f>
        <v>TATİL DEĞİL</v>
      </c>
    </row>
    <row r="6959" spans="1:7" x14ac:dyDescent="0.25">
      <c r="A6959" s="74">
        <f t="shared" si="1610"/>
        <v>54940</v>
      </c>
      <c r="B6959" s="72">
        <f t="shared" si="1600"/>
        <v>3</v>
      </c>
      <c r="C6959" s="72" t="str">
        <f>IF(E6959=0,"RESMİ TATİL",VLOOKUP(E6959,LİSTE!$B$7:$D$1300,3,0))</f>
        <v>Zeynep AKDAĞ</v>
      </c>
      <c r="D6959" s="72" t="str">
        <f>IF(F6959=0,"RESMİ TATİL",VLOOKUP(F6959,LİSTE!$B$7:$D$1300,3,0))</f>
        <v>Esma ÇOKER</v>
      </c>
      <c r="E6959" s="72">
        <f>IF(B6959="TATİL",0,IF(F6958=0,F6957+1,IF(LİSTE!$F$1=F6958,1,F6958+1)))</f>
        <v>15</v>
      </c>
      <c r="F6959" s="72">
        <f>IF(E6959=0,0,IF(LİSTE!$F$1=E6959,1,E6959+1))</f>
        <v>16</v>
      </c>
      <c r="G6959" s="72" t="str">
        <f>IFERROR(VLOOKUP(A6959,TATİLLER!$A$2:$D$30000,3,0),"TATİL DEĞİL")</f>
        <v>TATİL DEĞİL</v>
      </c>
    </row>
    <row r="6960" spans="1:7" x14ac:dyDescent="0.25">
      <c r="A6960" s="74">
        <f t="shared" si="1610"/>
        <v>54941</v>
      </c>
      <c r="B6960" s="72">
        <f t="shared" si="1600"/>
        <v>4</v>
      </c>
      <c r="C6960" s="72" t="str">
        <f>IF(E6960=0,"RESMİ TATİL",VLOOKUP(E6960,LİSTE!$B$7:$D$1300,3,0))</f>
        <v>Dursun Kubilay YAŞAR</v>
      </c>
      <c r="D6960" s="72" t="str">
        <f>IF(F6960=0,"RESMİ TATİL",VLOOKUP(F6960,LİSTE!$B$7:$D$1300,3,0))</f>
        <v>Zeynep Beril BAŞPINAR</v>
      </c>
      <c r="E6960" s="72">
        <f>IF(B6960="TATİL",0,IF(F6959=0,F6958+1,IF(LİSTE!$F$1=F6959,1,F6959+1)))</f>
        <v>17</v>
      </c>
      <c r="F6960" s="72">
        <f>IF(E6960=0,0,IF(LİSTE!$F$1=E6960,1,E6960+1))</f>
        <v>18</v>
      </c>
      <c r="G6960" s="72" t="str">
        <f>IFERROR(VLOOKUP(A6960,TATİLLER!$A$2:$D$30000,3,0),"TATİL DEĞİL")</f>
        <v>TATİL DEĞİL</v>
      </c>
    </row>
    <row r="6961" spans="1:7" x14ac:dyDescent="0.25">
      <c r="A6961" s="74">
        <f t="shared" si="1610"/>
        <v>54942</v>
      </c>
      <c r="B6961" s="72">
        <f t="shared" si="1600"/>
        <v>5</v>
      </c>
      <c r="C6961" s="72" t="str">
        <f>IF(E6961=0,"RESMİ TATİL",VLOOKUP(E6961,LİSTE!$B$7:$D$1300,3,0))</f>
        <v>Ahmet DAL</v>
      </c>
      <c r="D6961" s="72" t="str">
        <f>IF(F6961=0,"RESMİ TATİL",VLOOKUP(F6961,LİSTE!$B$7:$D$1300,3,0))</f>
        <v>Emirhan KARATAŞ</v>
      </c>
      <c r="E6961" s="72">
        <f>IF(B6961="TATİL",0,IF(F6960=0,F6959+1,IF(LİSTE!$F$1=F6960,1,F6960+1)))</f>
        <v>19</v>
      </c>
      <c r="F6961" s="72">
        <f>IF(E6961=0,0,IF(LİSTE!$F$1=E6961,1,E6961+1))</f>
        <v>20</v>
      </c>
      <c r="G6961" s="72" t="str">
        <f>IFERROR(VLOOKUP(A6961,TATİLLER!$A$2:$D$30000,3,0),"TATİL DEĞİL")</f>
        <v>TATİL DEĞİL</v>
      </c>
    </row>
    <row r="6962" spans="1:7" x14ac:dyDescent="0.25">
      <c r="A6962" s="74">
        <f t="shared" ref="A6962" si="1611">A6961+3</f>
        <v>54945</v>
      </c>
      <c r="B6962" s="72">
        <f t="shared" si="1600"/>
        <v>1</v>
      </c>
      <c r="C6962" s="72" t="str">
        <f>IF(E6962=0,"RESMİ TATİL",VLOOKUP(E6962,LİSTE!$B$7:$D$1300,3,0))</f>
        <v>Zümra Yeter ARI</v>
      </c>
      <c r="D6962" s="72" t="str">
        <f>IF(F6962=0,"RESMİ TATİL",VLOOKUP(F6962,LİSTE!$B$7:$D$1300,3,0))</f>
        <v>Utku KARAGÖZ</v>
      </c>
      <c r="E6962" s="72">
        <f>IF(B6962="TATİL",0,IF(F6961=0,F6960+1,IF(LİSTE!$F$1=F6961,1,F6961+1)))</f>
        <v>21</v>
      </c>
      <c r="F6962" s="72">
        <f>IF(E6962=0,0,IF(LİSTE!$F$1=E6962,1,E6962+1))</f>
        <v>22</v>
      </c>
      <c r="G6962" s="72" t="str">
        <f>IFERROR(VLOOKUP(A6962,TATİLLER!$A$2:$D$30000,3,0),"TATİL DEĞİL")</f>
        <v>TATİL DEĞİL</v>
      </c>
    </row>
    <row r="6963" spans="1:7" x14ac:dyDescent="0.25">
      <c r="A6963" s="74">
        <f t="shared" si="1610"/>
        <v>54946</v>
      </c>
      <c r="B6963" s="72">
        <f t="shared" si="1600"/>
        <v>2</v>
      </c>
      <c r="C6963" s="72" t="str">
        <f>IF(E6963=0,"RESMİ TATİL",VLOOKUP(E6963,LİSTE!$B$7:$D$1300,3,0))</f>
        <v>Feyza Zümra AVCIOĞLU</v>
      </c>
      <c r="D6963" s="72" t="str">
        <f>IF(F6963=0,"RESMİ TATİL",VLOOKUP(F6963,LİSTE!$B$7:$D$1300,3,0))</f>
        <v>Yusuf Ali TABUR</v>
      </c>
      <c r="E6963" s="72">
        <f>IF(B6963="TATİL",0,IF(F6962=0,F6961+1,IF(LİSTE!$F$1=F6962,1,F6962+1)))</f>
        <v>23</v>
      </c>
      <c r="F6963" s="72">
        <f>IF(E6963=0,0,IF(LİSTE!$F$1=E6963,1,E6963+1))</f>
        <v>24</v>
      </c>
      <c r="G6963" s="72" t="str">
        <f>IFERROR(VLOOKUP(A6963,TATİLLER!$A$2:$D$30000,3,0),"TATİL DEĞİL")</f>
        <v>TATİL DEĞİL</v>
      </c>
    </row>
    <row r="6964" spans="1:7" x14ac:dyDescent="0.25">
      <c r="A6964" s="74">
        <f t="shared" si="1610"/>
        <v>54947</v>
      </c>
      <c r="B6964" s="72">
        <f t="shared" si="1600"/>
        <v>3</v>
      </c>
      <c r="C6964" s="72" t="str">
        <f>IF(E6964=0,"RESMİ TATİL",VLOOKUP(E6964,LİSTE!$B$7:$D$1300,3,0))</f>
        <v>Irmak UTEBAY</v>
      </c>
      <c r="D6964" s="72" t="str">
        <f>IF(F6964=0,"RESMİ TATİL",VLOOKUP(F6964,LİSTE!$B$7:$D$1300,3,0))</f>
        <v>Kerem AKKOÇ</v>
      </c>
      <c r="E6964" s="72">
        <f>IF(B6964="TATİL",0,IF(F6963=0,F6962+1,IF(LİSTE!$F$1=F6963,1,F6963+1)))</f>
        <v>25</v>
      </c>
      <c r="F6964" s="72">
        <f>IF(E6964=0,0,IF(LİSTE!$F$1=E6964,1,E6964+1))</f>
        <v>26</v>
      </c>
      <c r="G6964" s="72" t="str">
        <f>IFERROR(VLOOKUP(A6964,TATİLLER!$A$2:$D$30000,3,0),"TATİL DEĞİL")</f>
        <v>TATİL DEĞİL</v>
      </c>
    </row>
    <row r="6965" spans="1:7" x14ac:dyDescent="0.25">
      <c r="A6965" s="74">
        <f t="shared" si="1610"/>
        <v>54948</v>
      </c>
      <c r="B6965" s="72">
        <f t="shared" si="1600"/>
        <v>4</v>
      </c>
      <c r="C6965" s="72" t="str">
        <f>IF(E6965=0,"RESMİ TATİL",VLOOKUP(E6965,LİSTE!$B$7:$D$1300,3,0))</f>
        <v>Elçin Ayşe ELMAS</v>
      </c>
      <c r="D6965" s="72" t="str">
        <f>IF(F6965=0,"RESMİ TATİL",VLOOKUP(F6965,LİSTE!$B$7:$D$1300,3,0))</f>
        <v>Muhammed YILDIZDAĞ</v>
      </c>
      <c r="E6965" s="72">
        <f>IF(B6965="TATİL",0,IF(F6964=0,F6963+1,IF(LİSTE!$F$1=F6964,1,F6964+1)))</f>
        <v>27</v>
      </c>
      <c r="F6965" s="72">
        <f>IF(E6965=0,0,IF(LİSTE!$F$1=E6965,1,E6965+1))</f>
        <v>28</v>
      </c>
      <c r="G6965" s="72" t="str">
        <f>IFERROR(VLOOKUP(A6965,TATİLLER!$A$2:$D$30000,3,0),"TATİL DEĞİL")</f>
        <v>TATİL DEĞİL</v>
      </c>
    </row>
    <row r="6966" spans="1:7" x14ac:dyDescent="0.25">
      <c r="A6966" s="74">
        <f t="shared" si="1610"/>
        <v>54949</v>
      </c>
      <c r="B6966" s="72">
        <f t="shared" si="1600"/>
        <v>5</v>
      </c>
      <c r="C6966" s="72" t="str">
        <f>IF(E6966=0,"RESMİ TATİL",VLOOKUP(E6966,LİSTE!$B$7:$D$1300,3,0))</f>
        <v>Nisa Nur SANCAR</v>
      </c>
      <c r="D6966" s="72" t="str">
        <f>IF(F6966=0,"RESMİ TATİL",VLOOKUP(F6966,LİSTE!$B$7:$D$1300,3,0))</f>
        <v>Esila ÇETİN</v>
      </c>
      <c r="E6966" s="72">
        <f>IF(B6966="TATİL",0,IF(F6965=0,F6964+1,IF(LİSTE!$F$1=F6965,1,F6965+1)))</f>
        <v>1</v>
      </c>
      <c r="F6966" s="72">
        <f>IF(E6966=0,0,IF(LİSTE!$F$1=E6966,1,E6966+1))</f>
        <v>2</v>
      </c>
      <c r="G6966" s="72" t="str">
        <f>IFERROR(VLOOKUP(A6966,TATİLLER!$A$2:$D$30000,3,0),"TATİL DEĞİL")</f>
        <v>TATİL DEĞİL</v>
      </c>
    </row>
    <row r="6967" spans="1:7" x14ac:dyDescent="0.25">
      <c r="A6967" s="74">
        <f t="shared" ref="A6967" si="1612">A6966+3</f>
        <v>54952</v>
      </c>
      <c r="B6967" s="72">
        <f t="shared" si="1600"/>
        <v>1</v>
      </c>
      <c r="C6967" s="72" t="str">
        <f>IF(E6967=0,"RESMİ TATİL",VLOOKUP(E6967,LİSTE!$B$7:$D$1300,3,0))</f>
        <v>Zeynep Sevde TOPUZ</v>
      </c>
      <c r="D6967" s="72" t="str">
        <f>IF(F6967=0,"RESMİ TATİL",VLOOKUP(F6967,LİSTE!$B$7:$D$1300,3,0))</f>
        <v>Ömer Asaf KADAŞ</v>
      </c>
      <c r="E6967" s="72">
        <f>IF(B6967="TATİL",0,IF(F6966=0,F6965+1,IF(LİSTE!$F$1=F6966,1,F6966+1)))</f>
        <v>3</v>
      </c>
      <c r="F6967" s="72">
        <f>IF(E6967=0,0,IF(LİSTE!$F$1=E6967,1,E6967+1))</f>
        <v>4</v>
      </c>
      <c r="G6967" s="72" t="str">
        <f>IFERROR(VLOOKUP(A6967,TATİLLER!$A$2:$D$30000,3,0),"TATİL DEĞİL")</f>
        <v>TATİL DEĞİL</v>
      </c>
    </row>
    <row r="6968" spans="1:7" x14ac:dyDescent="0.25">
      <c r="A6968" s="74">
        <f t="shared" si="1610"/>
        <v>54953</v>
      </c>
      <c r="B6968" s="72">
        <f t="shared" si="1600"/>
        <v>2</v>
      </c>
      <c r="C6968" s="72" t="str">
        <f>IF(E6968=0,"RESMİ TATİL",VLOOKUP(E6968,LİSTE!$B$7:$D$1300,3,0))</f>
        <v>Ramazan Baran ADIGÜZEL</v>
      </c>
      <c r="D6968" s="72" t="str">
        <f>IF(F6968=0,"RESMİ TATİL",VLOOKUP(F6968,LİSTE!$B$7:$D$1300,3,0))</f>
        <v>Bahar AKGÜN</v>
      </c>
      <c r="E6968" s="72">
        <f>IF(B6968="TATİL",0,IF(F6967=0,F6966+1,IF(LİSTE!$F$1=F6967,1,F6967+1)))</f>
        <v>5</v>
      </c>
      <c r="F6968" s="72">
        <f>IF(E6968=0,0,IF(LİSTE!$F$1=E6968,1,E6968+1))</f>
        <v>6</v>
      </c>
      <c r="G6968" s="72" t="str">
        <f>IFERROR(VLOOKUP(A6968,TATİLLER!$A$2:$D$30000,3,0),"TATİL DEĞİL")</f>
        <v>TATİL DEĞİL</v>
      </c>
    </row>
    <row r="6969" spans="1:7" x14ac:dyDescent="0.25">
      <c r="A6969" s="74">
        <f t="shared" si="1610"/>
        <v>54954</v>
      </c>
      <c r="B6969" s="72">
        <f t="shared" si="1600"/>
        <v>3</v>
      </c>
      <c r="C6969" s="72" t="str">
        <f>IF(E6969=0,"RESMİ TATİL",VLOOKUP(E6969,LİSTE!$B$7:$D$1300,3,0))</f>
        <v>Ömer AKGÜL</v>
      </c>
      <c r="D6969" s="72" t="str">
        <f>IF(F6969=0,"RESMİ TATİL",VLOOKUP(F6969,LİSTE!$B$7:$D$1300,3,0))</f>
        <v>Muharrem EFE TANRIVERDİ</v>
      </c>
      <c r="E6969" s="72">
        <f>IF(B6969="TATİL",0,IF(F6968=0,F6967+1,IF(LİSTE!$F$1=F6968,1,F6968+1)))</f>
        <v>7</v>
      </c>
      <c r="F6969" s="72">
        <f>IF(E6969=0,0,IF(LİSTE!$F$1=E6969,1,E6969+1))</f>
        <v>8</v>
      </c>
      <c r="G6969" s="72" t="str">
        <f>IFERROR(VLOOKUP(A6969,TATİLLER!$A$2:$D$30000,3,0),"TATİL DEĞİL")</f>
        <v>TATİL DEĞİL</v>
      </c>
    </row>
    <row r="6970" spans="1:7" x14ac:dyDescent="0.25">
      <c r="A6970" s="74">
        <f t="shared" si="1610"/>
        <v>54955</v>
      </c>
      <c r="B6970" s="72">
        <f t="shared" si="1600"/>
        <v>4</v>
      </c>
      <c r="C6970" s="72" t="str">
        <f>IF(E6970=0,"RESMİ TATİL",VLOOKUP(E6970,LİSTE!$B$7:$D$1300,3,0))</f>
        <v>Anıl DOĞAN</v>
      </c>
      <c r="D6970" s="72" t="str">
        <f>IF(F6970=0,"RESMİ TATİL",VLOOKUP(F6970,LİSTE!$B$7:$D$1300,3,0))</f>
        <v>İpek ARSLAN</v>
      </c>
      <c r="E6970" s="72">
        <f>IF(B6970="TATİL",0,IF(F6969=0,F6968+1,IF(LİSTE!$F$1=F6969,1,F6969+1)))</f>
        <v>9</v>
      </c>
      <c r="F6970" s="72">
        <f>IF(E6970=0,0,IF(LİSTE!$F$1=E6970,1,E6970+1))</f>
        <v>10</v>
      </c>
      <c r="G6970" s="72" t="str">
        <f>IFERROR(VLOOKUP(A6970,TATİLLER!$A$2:$D$30000,3,0),"TATİL DEĞİL")</f>
        <v>TATİL DEĞİL</v>
      </c>
    </row>
    <row r="6971" spans="1:7" x14ac:dyDescent="0.25">
      <c r="A6971" s="74">
        <f t="shared" si="1610"/>
        <v>54956</v>
      </c>
      <c r="B6971" s="72">
        <f t="shared" si="1600"/>
        <v>5</v>
      </c>
      <c r="C6971" s="72" t="str">
        <f>IF(E6971=0,"RESMİ TATİL",VLOOKUP(E6971,LİSTE!$B$7:$D$1300,3,0))</f>
        <v>Efe KARSAK</v>
      </c>
      <c r="D6971" s="72" t="str">
        <f>IF(F6971=0,"RESMİ TATİL",VLOOKUP(F6971,LİSTE!$B$7:$D$1300,3,0))</f>
        <v>Abdullah KIRBAÇ</v>
      </c>
      <c r="E6971" s="72">
        <f>IF(B6971="TATİL",0,IF(F6970=0,F6969+1,IF(LİSTE!$F$1=F6970,1,F6970+1)))</f>
        <v>11</v>
      </c>
      <c r="F6971" s="72">
        <f>IF(E6971=0,0,IF(LİSTE!$F$1=E6971,1,E6971+1))</f>
        <v>12</v>
      </c>
      <c r="G6971" s="72" t="str">
        <f>IFERROR(VLOOKUP(A6971,TATİLLER!$A$2:$D$30000,3,0),"TATİL DEĞİL")</f>
        <v>TATİL DEĞİL</v>
      </c>
    </row>
    <row r="6972" spans="1:7" x14ac:dyDescent="0.25">
      <c r="A6972" s="74">
        <f t="shared" ref="A6972" si="1613">A6971+3</f>
        <v>54959</v>
      </c>
      <c r="B6972" s="72">
        <f t="shared" si="1600"/>
        <v>1</v>
      </c>
      <c r="C6972" s="72" t="str">
        <f>IF(E6972=0,"RESMİ TATİL",VLOOKUP(E6972,LİSTE!$B$7:$D$1300,3,0))</f>
        <v>Ümmü Defne GÜLER</v>
      </c>
      <c r="D6972" s="72" t="str">
        <f>IF(F6972=0,"RESMİ TATİL",VLOOKUP(F6972,LİSTE!$B$7:$D$1300,3,0))</f>
        <v>Şevval ÖZDAMAR</v>
      </c>
      <c r="E6972" s="72">
        <f>IF(B6972="TATİL",0,IF(F6971=0,F6970+1,IF(LİSTE!$F$1=F6971,1,F6971+1)))</f>
        <v>13</v>
      </c>
      <c r="F6972" s="72">
        <f>IF(E6972=0,0,IF(LİSTE!$F$1=E6972,1,E6972+1))</f>
        <v>14</v>
      </c>
      <c r="G6972" s="72" t="str">
        <f>IFERROR(VLOOKUP(A6972,TATİLLER!$A$2:$D$30000,3,0),"TATİL DEĞİL")</f>
        <v>TATİL DEĞİL</v>
      </c>
    </row>
    <row r="6973" spans="1:7" x14ac:dyDescent="0.25">
      <c r="A6973" s="74">
        <f t="shared" si="1610"/>
        <v>54960</v>
      </c>
      <c r="B6973" s="72">
        <f t="shared" si="1600"/>
        <v>2</v>
      </c>
      <c r="C6973" s="72" t="str">
        <f>IF(E6973=0,"RESMİ TATİL",VLOOKUP(E6973,LİSTE!$B$7:$D$1300,3,0))</f>
        <v>Zeynep AKDAĞ</v>
      </c>
      <c r="D6973" s="72" t="str">
        <f>IF(F6973=0,"RESMİ TATİL",VLOOKUP(F6973,LİSTE!$B$7:$D$1300,3,0))</f>
        <v>Esma ÇOKER</v>
      </c>
      <c r="E6973" s="72">
        <f>IF(B6973="TATİL",0,IF(F6972=0,F6971+1,IF(LİSTE!$F$1=F6972,1,F6972+1)))</f>
        <v>15</v>
      </c>
      <c r="F6973" s="72">
        <f>IF(E6973=0,0,IF(LİSTE!$F$1=E6973,1,E6973+1))</f>
        <v>16</v>
      </c>
      <c r="G6973" s="72" t="str">
        <f>IFERROR(VLOOKUP(A6973,TATİLLER!$A$2:$D$30000,3,0),"TATİL DEĞİL")</f>
        <v>TATİL DEĞİL</v>
      </c>
    </row>
    <row r="6974" spans="1:7" x14ac:dyDescent="0.25">
      <c r="A6974" s="74">
        <f t="shared" si="1610"/>
        <v>54961</v>
      </c>
      <c r="B6974" s="72">
        <f t="shared" si="1600"/>
        <v>3</v>
      </c>
      <c r="C6974" s="72" t="str">
        <f>IF(E6974=0,"RESMİ TATİL",VLOOKUP(E6974,LİSTE!$B$7:$D$1300,3,0))</f>
        <v>Dursun Kubilay YAŞAR</v>
      </c>
      <c r="D6974" s="72" t="str">
        <f>IF(F6974=0,"RESMİ TATİL",VLOOKUP(F6974,LİSTE!$B$7:$D$1300,3,0))</f>
        <v>Zeynep Beril BAŞPINAR</v>
      </c>
      <c r="E6974" s="72">
        <f>IF(B6974="TATİL",0,IF(F6973=0,F6972+1,IF(LİSTE!$F$1=F6973,1,F6973+1)))</f>
        <v>17</v>
      </c>
      <c r="F6974" s="72">
        <f>IF(E6974=0,0,IF(LİSTE!$F$1=E6974,1,E6974+1))</f>
        <v>18</v>
      </c>
      <c r="G6974" s="72" t="str">
        <f>IFERROR(VLOOKUP(A6974,TATİLLER!$A$2:$D$30000,3,0),"TATİL DEĞİL")</f>
        <v>TATİL DEĞİL</v>
      </c>
    </row>
    <row r="6975" spans="1:7" x14ac:dyDescent="0.25">
      <c r="A6975" s="74">
        <f t="shared" si="1610"/>
        <v>54962</v>
      </c>
      <c r="B6975" s="72">
        <f t="shared" si="1600"/>
        <v>4</v>
      </c>
      <c r="C6975" s="72" t="str">
        <f>IF(E6975=0,"RESMİ TATİL",VLOOKUP(E6975,LİSTE!$B$7:$D$1300,3,0))</f>
        <v>Ahmet DAL</v>
      </c>
      <c r="D6975" s="72" t="str">
        <f>IF(F6975=0,"RESMİ TATİL",VLOOKUP(F6975,LİSTE!$B$7:$D$1300,3,0))</f>
        <v>Emirhan KARATAŞ</v>
      </c>
      <c r="E6975" s="72">
        <f>IF(B6975="TATİL",0,IF(F6974=0,F6973+1,IF(LİSTE!$F$1=F6974,1,F6974+1)))</f>
        <v>19</v>
      </c>
      <c r="F6975" s="72">
        <f>IF(E6975=0,0,IF(LİSTE!$F$1=E6975,1,E6975+1))</f>
        <v>20</v>
      </c>
      <c r="G6975" s="72" t="str">
        <f>IFERROR(VLOOKUP(A6975,TATİLLER!$A$2:$D$30000,3,0),"TATİL DEĞİL")</f>
        <v>TATİL DEĞİL</v>
      </c>
    </row>
    <row r="6976" spans="1:7" x14ac:dyDescent="0.25">
      <c r="A6976" s="74">
        <f t="shared" si="1610"/>
        <v>54963</v>
      </c>
      <c r="B6976" s="72">
        <f t="shared" si="1600"/>
        <v>5</v>
      </c>
      <c r="C6976" s="72" t="str">
        <f>IF(E6976=0,"RESMİ TATİL",VLOOKUP(E6976,LİSTE!$B$7:$D$1300,3,0))</f>
        <v>Zümra Yeter ARI</v>
      </c>
      <c r="D6976" s="72" t="str">
        <f>IF(F6976=0,"RESMİ TATİL",VLOOKUP(F6976,LİSTE!$B$7:$D$1300,3,0))</f>
        <v>Utku KARAGÖZ</v>
      </c>
      <c r="E6976" s="72">
        <f>IF(B6976="TATİL",0,IF(F6975=0,F6974+1,IF(LİSTE!$F$1=F6975,1,F6975+1)))</f>
        <v>21</v>
      </c>
      <c r="F6976" s="72">
        <f>IF(E6976=0,0,IF(LİSTE!$F$1=E6976,1,E6976+1))</f>
        <v>22</v>
      </c>
      <c r="G6976" s="72" t="str">
        <f>IFERROR(VLOOKUP(A6976,TATİLLER!$A$2:$D$30000,3,0),"TATİL DEĞİL")</f>
        <v>TATİL DEĞİL</v>
      </c>
    </row>
    <row r="6977" spans="1:7" x14ac:dyDescent="0.25">
      <c r="A6977" s="74">
        <f t="shared" ref="A6977" si="1614">A6976+3</f>
        <v>54966</v>
      </c>
      <c r="B6977" s="72">
        <f t="shared" si="1600"/>
        <v>1</v>
      </c>
      <c r="C6977" s="72" t="str">
        <f>IF(E6977=0,"RESMİ TATİL",VLOOKUP(E6977,LİSTE!$B$7:$D$1300,3,0))</f>
        <v>Feyza Zümra AVCIOĞLU</v>
      </c>
      <c r="D6977" s="72" t="str">
        <f>IF(F6977=0,"RESMİ TATİL",VLOOKUP(F6977,LİSTE!$B$7:$D$1300,3,0))</f>
        <v>Yusuf Ali TABUR</v>
      </c>
      <c r="E6977" s="72">
        <f>IF(B6977="TATİL",0,IF(F6976=0,F6975+1,IF(LİSTE!$F$1=F6976,1,F6976+1)))</f>
        <v>23</v>
      </c>
      <c r="F6977" s="72">
        <f>IF(E6977=0,0,IF(LİSTE!$F$1=E6977,1,E6977+1))</f>
        <v>24</v>
      </c>
      <c r="G6977" s="72" t="str">
        <f>IFERROR(VLOOKUP(A6977,TATİLLER!$A$2:$D$30000,3,0),"TATİL DEĞİL")</f>
        <v>TATİL DEĞİL</v>
      </c>
    </row>
    <row r="6978" spans="1:7" x14ac:dyDescent="0.25">
      <c r="A6978" s="74">
        <f t="shared" si="1610"/>
        <v>54967</v>
      </c>
      <c r="B6978" s="72">
        <f t="shared" si="1600"/>
        <v>2</v>
      </c>
      <c r="C6978" s="72" t="str">
        <f>IF(E6978=0,"RESMİ TATİL",VLOOKUP(E6978,LİSTE!$B$7:$D$1300,3,0))</f>
        <v>Irmak UTEBAY</v>
      </c>
      <c r="D6978" s="72" t="str">
        <f>IF(F6978=0,"RESMİ TATİL",VLOOKUP(F6978,LİSTE!$B$7:$D$1300,3,0))</f>
        <v>Kerem AKKOÇ</v>
      </c>
      <c r="E6978" s="72">
        <f>IF(B6978="TATİL",0,IF(F6977=0,F6976+1,IF(LİSTE!$F$1=F6977,1,F6977+1)))</f>
        <v>25</v>
      </c>
      <c r="F6978" s="72">
        <f>IF(E6978=0,0,IF(LİSTE!$F$1=E6978,1,E6978+1))</f>
        <v>26</v>
      </c>
      <c r="G6978" s="72" t="str">
        <f>IFERROR(VLOOKUP(A6978,TATİLLER!$A$2:$D$30000,3,0),"TATİL DEĞİL")</f>
        <v>TATİL DEĞİL</v>
      </c>
    </row>
    <row r="6979" spans="1:7" x14ac:dyDescent="0.25">
      <c r="A6979" s="74">
        <f t="shared" si="1610"/>
        <v>54968</v>
      </c>
      <c r="B6979" s="72">
        <f t="shared" ref="B6979:B7042" si="1615">IF(G6979="TATİL","TATİL",WEEKDAY(A6979,2))</f>
        <v>3</v>
      </c>
      <c r="C6979" s="72" t="str">
        <f>IF(E6979=0,"RESMİ TATİL",VLOOKUP(E6979,LİSTE!$B$7:$D$1300,3,0))</f>
        <v>Elçin Ayşe ELMAS</v>
      </c>
      <c r="D6979" s="72" t="str">
        <f>IF(F6979=0,"RESMİ TATİL",VLOOKUP(F6979,LİSTE!$B$7:$D$1300,3,0))</f>
        <v>Muhammed YILDIZDAĞ</v>
      </c>
      <c r="E6979" s="72">
        <f>IF(B6979="TATİL",0,IF(F6978=0,F6977+1,IF(LİSTE!$F$1=F6978,1,F6978+1)))</f>
        <v>27</v>
      </c>
      <c r="F6979" s="72">
        <f>IF(E6979=0,0,IF(LİSTE!$F$1=E6979,1,E6979+1))</f>
        <v>28</v>
      </c>
      <c r="G6979" s="72" t="str">
        <f>IFERROR(VLOOKUP(A6979,TATİLLER!$A$2:$D$30000,3,0),"TATİL DEĞİL")</f>
        <v>TATİL DEĞİL</v>
      </c>
    </row>
    <row r="6980" spans="1:7" x14ac:dyDescent="0.25">
      <c r="A6980" s="74">
        <f t="shared" si="1610"/>
        <v>54969</v>
      </c>
      <c r="B6980" s="72">
        <f t="shared" si="1615"/>
        <v>4</v>
      </c>
      <c r="C6980" s="72" t="str">
        <f>IF(E6980=0,"RESMİ TATİL",VLOOKUP(E6980,LİSTE!$B$7:$D$1300,3,0))</f>
        <v>Nisa Nur SANCAR</v>
      </c>
      <c r="D6980" s="72" t="str">
        <f>IF(F6980=0,"RESMİ TATİL",VLOOKUP(F6980,LİSTE!$B$7:$D$1300,3,0))</f>
        <v>Esila ÇETİN</v>
      </c>
      <c r="E6980" s="72">
        <f>IF(B6980="TATİL",0,IF(F6979=0,F6978+1,IF(LİSTE!$F$1=F6979,1,F6979+1)))</f>
        <v>1</v>
      </c>
      <c r="F6980" s="72">
        <f>IF(E6980=0,0,IF(LİSTE!$F$1=E6980,1,E6980+1))</f>
        <v>2</v>
      </c>
      <c r="G6980" s="72" t="str">
        <f>IFERROR(VLOOKUP(A6980,TATİLLER!$A$2:$D$30000,3,0),"TATİL DEĞİL")</f>
        <v>TATİL DEĞİL</v>
      </c>
    </row>
    <row r="6981" spans="1:7" x14ac:dyDescent="0.25">
      <c r="A6981" s="74">
        <f t="shared" si="1610"/>
        <v>54970</v>
      </c>
      <c r="B6981" s="72">
        <f t="shared" si="1615"/>
        <v>5</v>
      </c>
      <c r="C6981" s="72" t="str">
        <f>IF(E6981=0,"RESMİ TATİL",VLOOKUP(E6981,LİSTE!$B$7:$D$1300,3,0))</f>
        <v>Zeynep Sevde TOPUZ</v>
      </c>
      <c r="D6981" s="72" t="str">
        <f>IF(F6981=0,"RESMİ TATİL",VLOOKUP(F6981,LİSTE!$B$7:$D$1300,3,0))</f>
        <v>Ömer Asaf KADAŞ</v>
      </c>
      <c r="E6981" s="72">
        <f>IF(B6981="TATİL",0,IF(F6980=0,F6979+1,IF(LİSTE!$F$1=F6980,1,F6980+1)))</f>
        <v>3</v>
      </c>
      <c r="F6981" s="72">
        <f>IF(E6981=0,0,IF(LİSTE!$F$1=E6981,1,E6981+1))</f>
        <v>4</v>
      </c>
      <c r="G6981" s="72" t="str">
        <f>IFERROR(VLOOKUP(A6981,TATİLLER!$A$2:$D$30000,3,0),"TATİL DEĞİL")</f>
        <v>TATİL DEĞİL</v>
      </c>
    </row>
    <row r="6982" spans="1:7" x14ac:dyDescent="0.25">
      <c r="A6982" s="74">
        <f t="shared" ref="A6982" si="1616">A6981+3</f>
        <v>54973</v>
      </c>
      <c r="B6982" s="72">
        <f t="shared" si="1615"/>
        <v>1</v>
      </c>
      <c r="C6982" s="72" t="str">
        <f>IF(E6982=0,"RESMİ TATİL",VLOOKUP(E6982,LİSTE!$B$7:$D$1300,3,0))</f>
        <v>Ramazan Baran ADIGÜZEL</v>
      </c>
      <c r="D6982" s="72" t="str">
        <f>IF(F6982=0,"RESMİ TATİL",VLOOKUP(F6982,LİSTE!$B$7:$D$1300,3,0))</f>
        <v>Bahar AKGÜN</v>
      </c>
      <c r="E6982" s="72">
        <f>IF(B6982="TATİL",0,IF(F6981=0,F6980+1,IF(LİSTE!$F$1=F6981,1,F6981+1)))</f>
        <v>5</v>
      </c>
      <c r="F6982" s="72">
        <f>IF(E6982=0,0,IF(LİSTE!$F$1=E6982,1,E6982+1))</f>
        <v>6</v>
      </c>
      <c r="G6982" s="72" t="str">
        <f>IFERROR(VLOOKUP(A6982,TATİLLER!$A$2:$D$30000,3,0),"TATİL DEĞİL")</f>
        <v>TATİL DEĞİL</v>
      </c>
    </row>
    <row r="6983" spans="1:7" x14ac:dyDescent="0.25">
      <c r="A6983" s="74">
        <f t="shared" si="1610"/>
        <v>54974</v>
      </c>
      <c r="B6983" s="72">
        <f t="shared" si="1615"/>
        <v>2</v>
      </c>
      <c r="C6983" s="72" t="str">
        <f>IF(E6983=0,"RESMİ TATİL",VLOOKUP(E6983,LİSTE!$B$7:$D$1300,3,0))</f>
        <v>Ömer AKGÜL</v>
      </c>
      <c r="D6983" s="72" t="str">
        <f>IF(F6983=0,"RESMİ TATİL",VLOOKUP(F6983,LİSTE!$B$7:$D$1300,3,0))</f>
        <v>Muharrem EFE TANRIVERDİ</v>
      </c>
      <c r="E6983" s="72">
        <f>IF(B6983="TATİL",0,IF(F6982=0,F6981+1,IF(LİSTE!$F$1=F6982,1,F6982+1)))</f>
        <v>7</v>
      </c>
      <c r="F6983" s="72">
        <f>IF(E6983=0,0,IF(LİSTE!$F$1=E6983,1,E6983+1))</f>
        <v>8</v>
      </c>
      <c r="G6983" s="72" t="str">
        <f>IFERROR(VLOOKUP(A6983,TATİLLER!$A$2:$D$30000,3,0),"TATİL DEĞİL")</f>
        <v>TATİL DEĞİL</v>
      </c>
    </row>
    <row r="6984" spans="1:7" x14ac:dyDescent="0.25">
      <c r="A6984" s="74">
        <f t="shared" si="1610"/>
        <v>54975</v>
      </c>
      <c r="B6984" s="72">
        <f t="shared" si="1615"/>
        <v>3</v>
      </c>
      <c r="C6984" s="72" t="str">
        <f>IF(E6984=0,"RESMİ TATİL",VLOOKUP(E6984,LİSTE!$B$7:$D$1300,3,0))</f>
        <v>Anıl DOĞAN</v>
      </c>
      <c r="D6984" s="72" t="str">
        <f>IF(F6984=0,"RESMİ TATİL",VLOOKUP(F6984,LİSTE!$B$7:$D$1300,3,0))</f>
        <v>İpek ARSLAN</v>
      </c>
      <c r="E6984" s="72">
        <f>IF(B6984="TATİL",0,IF(F6983=0,F6982+1,IF(LİSTE!$F$1=F6983,1,F6983+1)))</f>
        <v>9</v>
      </c>
      <c r="F6984" s="72">
        <f>IF(E6984=0,0,IF(LİSTE!$F$1=E6984,1,E6984+1))</f>
        <v>10</v>
      </c>
      <c r="G6984" s="72" t="str">
        <f>IFERROR(VLOOKUP(A6984,TATİLLER!$A$2:$D$30000,3,0),"TATİL DEĞİL")</f>
        <v>TATİL DEĞİL</v>
      </c>
    </row>
    <row r="6985" spans="1:7" x14ac:dyDescent="0.25">
      <c r="A6985" s="74">
        <f t="shared" si="1610"/>
        <v>54976</v>
      </c>
      <c r="B6985" s="72">
        <f t="shared" si="1615"/>
        <v>4</v>
      </c>
      <c r="C6985" s="72" t="str">
        <f>IF(E6985=0,"RESMİ TATİL",VLOOKUP(E6985,LİSTE!$B$7:$D$1300,3,0))</f>
        <v>Efe KARSAK</v>
      </c>
      <c r="D6985" s="72" t="str">
        <f>IF(F6985=0,"RESMİ TATİL",VLOOKUP(F6985,LİSTE!$B$7:$D$1300,3,0))</f>
        <v>Abdullah KIRBAÇ</v>
      </c>
      <c r="E6985" s="72">
        <f>IF(B6985="TATİL",0,IF(F6984=0,F6983+1,IF(LİSTE!$F$1=F6984,1,F6984+1)))</f>
        <v>11</v>
      </c>
      <c r="F6985" s="72">
        <f>IF(E6985=0,0,IF(LİSTE!$F$1=E6985,1,E6985+1))</f>
        <v>12</v>
      </c>
      <c r="G6985" s="72" t="str">
        <f>IFERROR(VLOOKUP(A6985,TATİLLER!$A$2:$D$30000,3,0),"TATİL DEĞİL")</f>
        <v>TATİL DEĞİL</v>
      </c>
    </row>
    <row r="6986" spans="1:7" x14ac:dyDescent="0.25">
      <c r="A6986" s="74">
        <f t="shared" si="1610"/>
        <v>54977</v>
      </c>
      <c r="B6986" s="72">
        <f t="shared" si="1615"/>
        <v>5</v>
      </c>
      <c r="C6986" s="72" t="str">
        <f>IF(E6986=0,"RESMİ TATİL",VLOOKUP(E6986,LİSTE!$B$7:$D$1300,3,0))</f>
        <v>Ümmü Defne GÜLER</v>
      </c>
      <c r="D6986" s="72" t="str">
        <f>IF(F6986=0,"RESMİ TATİL",VLOOKUP(F6986,LİSTE!$B$7:$D$1300,3,0))</f>
        <v>Şevval ÖZDAMAR</v>
      </c>
      <c r="E6986" s="72">
        <f>IF(B6986="TATİL",0,IF(F6985=0,F6984+1,IF(LİSTE!$F$1=F6985,1,F6985+1)))</f>
        <v>13</v>
      </c>
      <c r="F6986" s="72">
        <f>IF(E6986=0,0,IF(LİSTE!$F$1=E6986,1,E6986+1))</f>
        <v>14</v>
      </c>
      <c r="G6986" s="72" t="str">
        <f>IFERROR(VLOOKUP(A6986,TATİLLER!$A$2:$D$30000,3,0),"TATİL DEĞİL")</f>
        <v>TATİL DEĞİL</v>
      </c>
    </row>
    <row r="6987" spans="1:7" x14ac:dyDescent="0.25">
      <c r="A6987" s="74">
        <f t="shared" ref="A6987" si="1617">A6986+3</f>
        <v>54980</v>
      </c>
      <c r="B6987" s="72">
        <f t="shared" si="1615"/>
        <v>1</v>
      </c>
      <c r="C6987" s="72" t="str">
        <f>IF(E6987=0,"RESMİ TATİL",VLOOKUP(E6987,LİSTE!$B$7:$D$1300,3,0))</f>
        <v>Zeynep AKDAĞ</v>
      </c>
      <c r="D6987" s="72" t="str">
        <f>IF(F6987=0,"RESMİ TATİL",VLOOKUP(F6987,LİSTE!$B$7:$D$1300,3,0))</f>
        <v>Esma ÇOKER</v>
      </c>
      <c r="E6987" s="72">
        <f>IF(B6987="TATİL",0,IF(F6986=0,F6985+1,IF(LİSTE!$F$1=F6986,1,F6986+1)))</f>
        <v>15</v>
      </c>
      <c r="F6987" s="72">
        <f>IF(E6987=0,0,IF(LİSTE!$F$1=E6987,1,E6987+1))</f>
        <v>16</v>
      </c>
      <c r="G6987" s="72" t="str">
        <f>IFERROR(VLOOKUP(A6987,TATİLLER!$A$2:$D$30000,3,0),"TATİL DEĞİL")</f>
        <v>TATİL DEĞİL</v>
      </c>
    </row>
    <row r="6988" spans="1:7" x14ac:dyDescent="0.25">
      <c r="A6988" s="74">
        <f t="shared" si="1610"/>
        <v>54981</v>
      </c>
      <c r="B6988" s="72">
        <f t="shared" si="1615"/>
        <v>2</v>
      </c>
      <c r="C6988" s="72" t="str">
        <f>IF(E6988=0,"RESMİ TATİL",VLOOKUP(E6988,LİSTE!$B$7:$D$1300,3,0))</f>
        <v>Dursun Kubilay YAŞAR</v>
      </c>
      <c r="D6988" s="72" t="str">
        <f>IF(F6988=0,"RESMİ TATİL",VLOOKUP(F6988,LİSTE!$B$7:$D$1300,3,0))</f>
        <v>Zeynep Beril BAŞPINAR</v>
      </c>
      <c r="E6988" s="72">
        <f>IF(B6988="TATİL",0,IF(F6987=0,F6986+1,IF(LİSTE!$F$1=F6987,1,F6987+1)))</f>
        <v>17</v>
      </c>
      <c r="F6988" s="72">
        <f>IF(E6988=0,0,IF(LİSTE!$F$1=E6988,1,E6988+1))</f>
        <v>18</v>
      </c>
      <c r="G6988" s="72" t="str">
        <f>IFERROR(VLOOKUP(A6988,TATİLLER!$A$2:$D$30000,3,0),"TATİL DEĞİL")</f>
        <v>TATİL DEĞİL</v>
      </c>
    </row>
    <row r="6989" spans="1:7" x14ac:dyDescent="0.25">
      <c r="A6989" s="74">
        <f t="shared" si="1610"/>
        <v>54982</v>
      </c>
      <c r="B6989" s="72">
        <f t="shared" si="1615"/>
        <v>3</v>
      </c>
      <c r="C6989" s="72" t="str">
        <f>IF(E6989=0,"RESMİ TATİL",VLOOKUP(E6989,LİSTE!$B$7:$D$1300,3,0))</f>
        <v>Ahmet DAL</v>
      </c>
      <c r="D6989" s="72" t="str">
        <f>IF(F6989=0,"RESMİ TATİL",VLOOKUP(F6989,LİSTE!$B$7:$D$1300,3,0))</f>
        <v>Emirhan KARATAŞ</v>
      </c>
      <c r="E6989" s="72">
        <f>IF(B6989="TATİL",0,IF(F6988=0,F6987+1,IF(LİSTE!$F$1=F6988,1,F6988+1)))</f>
        <v>19</v>
      </c>
      <c r="F6989" s="72">
        <f>IF(E6989=0,0,IF(LİSTE!$F$1=E6989,1,E6989+1))</f>
        <v>20</v>
      </c>
      <c r="G6989" s="72" t="str">
        <f>IFERROR(VLOOKUP(A6989,TATİLLER!$A$2:$D$30000,3,0),"TATİL DEĞİL")</f>
        <v>TATİL DEĞİL</v>
      </c>
    </row>
    <row r="6990" spans="1:7" x14ac:dyDescent="0.25">
      <c r="A6990" s="74">
        <f t="shared" si="1610"/>
        <v>54983</v>
      </c>
      <c r="B6990" s="72">
        <f t="shared" si="1615"/>
        <v>4</v>
      </c>
      <c r="C6990" s="72" t="str">
        <f>IF(E6990=0,"RESMİ TATİL",VLOOKUP(E6990,LİSTE!$B$7:$D$1300,3,0))</f>
        <v>Zümra Yeter ARI</v>
      </c>
      <c r="D6990" s="72" t="str">
        <f>IF(F6990=0,"RESMİ TATİL",VLOOKUP(F6990,LİSTE!$B$7:$D$1300,3,0))</f>
        <v>Utku KARAGÖZ</v>
      </c>
      <c r="E6990" s="72">
        <f>IF(B6990="TATİL",0,IF(F6989=0,F6988+1,IF(LİSTE!$F$1=F6989,1,F6989+1)))</f>
        <v>21</v>
      </c>
      <c r="F6990" s="72">
        <f>IF(E6990=0,0,IF(LİSTE!$F$1=E6990,1,E6990+1))</f>
        <v>22</v>
      </c>
      <c r="G6990" s="72" t="str">
        <f>IFERROR(VLOOKUP(A6990,TATİLLER!$A$2:$D$30000,3,0),"TATİL DEĞİL")</f>
        <v>TATİL DEĞİL</v>
      </c>
    </row>
    <row r="6991" spans="1:7" x14ac:dyDescent="0.25">
      <c r="A6991" s="74">
        <f t="shared" si="1610"/>
        <v>54984</v>
      </c>
      <c r="B6991" s="72">
        <f t="shared" si="1615"/>
        <v>5</v>
      </c>
      <c r="C6991" s="72" t="str">
        <f>IF(E6991=0,"RESMİ TATİL",VLOOKUP(E6991,LİSTE!$B$7:$D$1300,3,0))</f>
        <v>Feyza Zümra AVCIOĞLU</v>
      </c>
      <c r="D6991" s="72" t="str">
        <f>IF(F6991=0,"RESMİ TATİL",VLOOKUP(F6991,LİSTE!$B$7:$D$1300,3,0))</f>
        <v>Yusuf Ali TABUR</v>
      </c>
      <c r="E6991" s="72">
        <f>IF(B6991="TATİL",0,IF(F6990=0,F6989+1,IF(LİSTE!$F$1=F6990,1,F6990+1)))</f>
        <v>23</v>
      </c>
      <c r="F6991" s="72">
        <f>IF(E6991=0,0,IF(LİSTE!$F$1=E6991,1,E6991+1))</f>
        <v>24</v>
      </c>
      <c r="G6991" s="72" t="str">
        <f>IFERROR(VLOOKUP(A6991,TATİLLER!$A$2:$D$30000,3,0),"TATİL DEĞİL")</f>
        <v>TATİL DEĞİL</v>
      </c>
    </row>
    <row r="6992" spans="1:7" x14ac:dyDescent="0.25">
      <c r="A6992" s="74">
        <f t="shared" ref="A6992" si="1618">A6991+3</f>
        <v>54987</v>
      </c>
      <c r="B6992" s="72">
        <f t="shared" si="1615"/>
        <v>1</v>
      </c>
      <c r="C6992" s="72" t="str">
        <f>IF(E6992=0,"RESMİ TATİL",VLOOKUP(E6992,LİSTE!$B$7:$D$1300,3,0))</f>
        <v>Irmak UTEBAY</v>
      </c>
      <c r="D6992" s="72" t="str">
        <f>IF(F6992=0,"RESMİ TATİL",VLOOKUP(F6992,LİSTE!$B$7:$D$1300,3,0))</f>
        <v>Kerem AKKOÇ</v>
      </c>
      <c r="E6992" s="72">
        <f>IF(B6992="TATİL",0,IF(F6991=0,F6990+1,IF(LİSTE!$F$1=F6991,1,F6991+1)))</f>
        <v>25</v>
      </c>
      <c r="F6992" s="72">
        <f>IF(E6992=0,0,IF(LİSTE!$F$1=E6992,1,E6992+1))</f>
        <v>26</v>
      </c>
      <c r="G6992" s="72" t="str">
        <f>IFERROR(VLOOKUP(A6992,TATİLLER!$A$2:$D$30000,3,0),"TATİL DEĞİL")</f>
        <v>TATİL DEĞİL</v>
      </c>
    </row>
    <row r="6993" spans="1:7" x14ac:dyDescent="0.25">
      <c r="A6993" s="74">
        <f t="shared" si="1610"/>
        <v>54988</v>
      </c>
      <c r="B6993" s="72">
        <f t="shared" si="1615"/>
        <v>2</v>
      </c>
      <c r="C6993" s="72" t="str">
        <f>IF(E6993=0,"RESMİ TATİL",VLOOKUP(E6993,LİSTE!$B$7:$D$1300,3,0))</f>
        <v>Elçin Ayşe ELMAS</v>
      </c>
      <c r="D6993" s="72" t="str">
        <f>IF(F6993=0,"RESMİ TATİL",VLOOKUP(F6993,LİSTE!$B$7:$D$1300,3,0))</f>
        <v>Muhammed YILDIZDAĞ</v>
      </c>
      <c r="E6993" s="72">
        <f>IF(B6993="TATİL",0,IF(F6992=0,F6991+1,IF(LİSTE!$F$1=F6992,1,F6992+1)))</f>
        <v>27</v>
      </c>
      <c r="F6993" s="72">
        <f>IF(E6993=0,0,IF(LİSTE!$F$1=E6993,1,E6993+1))</f>
        <v>28</v>
      </c>
      <c r="G6993" s="72" t="str">
        <f>IFERROR(VLOOKUP(A6993,TATİLLER!$A$2:$D$30000,3,0),"TATİL DEĞİL")</f>
        <v>TATİL DEĞİL</v>
      </c>
    </row>
    <row r="6994" spans="1:7" x14ac:dyDescent="0.25">
      <c r="A6994" s="74">
        <f t="shared" si="1610"/>
        <v>54989</v>
      </c>
      <c r="B6994" s="72">
        <f t="shared" si="1615"/>
        <v>3</v>
      </c>
      <c r="C6994" s="72" t="str">
        <f>IF(E6994=0,"RESMİ TATİL",VLOOKUP(E6994,LİSTE!$B$7:$D$1300,3,0))</f>
        <v>Nisa Nur SANCAR</v>
      </c>
      <c r="D6994" s="72" t="str">
        <f>IF(F6994=0,"RESMİ TATİL",VLOOKUP(F6994,LİSTE!$B$7:$D$1300,3,0))</f>
        <v>Esila ÇETİN</v>
      </c>
      <c r="E6994" s="72">
        <f>IF(B6994="TATİL",0,IF(F6993=0,F6992+1,IF(LİSTE!$F$1=F6993,1,F6993+1)))</f>
        <v>1</v>
      </c>
      <c r="F6994" s="72">
        <f>IF(E6994=0,0,IF(LİSTE!$F$1=E6994,1,E6994+1))</f>
        <v>2</v>
      </c>
      <c r="G6994" s="72" t="str">
        <f>IFERROR(VLOOKUP(A6994,TATİLLER!$A$2:$D$30000,3,0),"TATİL DEĞİL")</f>
        <v>TATİL DEĞİL</v>
      </c>
    </row>
    <row r="6995" spans="1:7" x14ac:dyDescent="0.25">
      <c r="A6995" s="74">
        <f t="shared" si="1610"/>
        <v>54990</v>
      </c>
      <c r="B6995" s="72">
        <f t="shared" si="1615"/>
        <v>4</v>
      </c>
      <c r="C6995" s="72" t="str">
        <f>IF(E6995=0,"RESMİ TATİL",VLOOKUP(E6995,LİSTE!$B$7:$D$1300,3,0))</f>
        <v>Zeynep Sevde TOPUZ</v>
      </c>
      <c r="D6995" s="72" t="str">
        <f>IF(F6995=0,"RESMİ TATİL",VLOOKUP(F6995,LİSTE!$B$7:$D$1300,3,0))</f>
        <v>Ömer Asaf KADAŞ</v>
      </c>
      <c r="E6995" s="72">
        <f>IF(B6995="TATİL",0,IF(F6994=0,F6993+1,IF(LİSTE!$F$1=F6994,1,F6994+1)))</f>
        <v>3</v>
      </c>
      <c r="F6995" s="72">
        <f>IF(E6995=0,0,IF(LİSTE!$F$1=E6995,1,E6995+1))</f>
        <v>4</v>
      </c>
      <c r="G6995" s="72" t="str">
        <f>IFERROR(VLOOKUP(A6995,TATİLLER!$A$2:$D$30000,3,0),"TATİL DEĞİL")</f>
        <v>TATİL DEĞİL</v>
      </c>
    </row>
    <row r="6996" spans="1:7" x14ac:dyDescent="0.25">
      <c r="A6996" s="74">
        <f t="shared" si="1610"/>
        <v>54991</v>
      </c>
      <c r="B6996" s="72">
        <f t="shared" si="1615"/>
        <v>5</v>
      </c>
      <c r="C6996" s="72" t="str">
        <f>IF(E6996=0,"RESMİ TATİL",VLOOKUP(E6996,LİSTE!$B$7:$D$1300,3,0))</f>
        <v>Ramazan Baran ADIGÜZEL</v>
      </c>
      <c r="D6996" s="72" t="str">
        <f>IF(F6996=0,"RESMİ TATİL",VLOOKUP(F6996,LİSTE!$B$7:$D$1300,3,0))</f>
        <v>Bahar AKGÜN</v>
      </c>
      <c r="E6996" s="72">
        <f>IF(B6996="TATİL",0,IF(F6995=0,F6994+1,IF(LİSTE!$F$1=F6995,1,F6995+1)))</f>
        <v>5</v>
      </c>
      <c r="F6996" s="72">
        <f>IF(E6996=0,0,IF(LİSTE!$F$1=E6996,1,E6996+1))</f>
        <v>6</v>
      </c>
      <c r="G6996" s="72" t="str">
        <f>IFERROR(VLOOKUP(A6996,TATİLLER!$A$2:$D$30000,3,0),"TATİL DEĞİL")</f>
        <v>TATİL DEĞİL</v>
      </c>
    </row>
    <row r="6997" spans="1:7" x14ac:dyDescent="0.25">
      <c r="A6997" s="74">
        <f t="shared" ref="A6997" si="1619">A6996+3</f>
        <v>54994</v>
      </c>
      <c r="B6997" s="72">
        <f t="shared" si="1615"/>
        <v>1</v>
      </c>
      <c r="C6997" s="72" t="str">
        <f>IF(E6997=0,"RESMİ TATİL",VLOOKUP(E6997,LİSTE!$B$7:$D$1300,3,0))</f>
        <v>Ömer AKGÜL</v>
      </c>
      <c r="D6997" s="72" t="str">
        <f>IF(F6997=0,"RESMİ TATİL",VLOOKUP(F6997,LİSTE!$B$7:$D$1300,3,0))</f>
        <v>Muharrem EFE TANRIVERDİ</v>
      </c>
      <c r="E6997" s="72">
        <f>IF(B6997="TATİL",0,IF(F6996=0,F6995+1,IF(LİSTE!$F$1=F6996,1,F6996+1)))</f>
        <v>7</v>
      </c>
      <c r="F6997" s="72">
        <f>IF(E6997=0,0,IF(LİSTE!$F$1=E6997,1,E6997+1))</f>
        <v>8</v>
      </c>
      <c r="G6997" s="72" t="str">
        <f>IFERROR(VLOOKUP(A6997,TATİLLER!$A$2:$D$30000,3,0),"TATİL DEĞİL")</f>
        <v>TATİL DEĞİL</v>
      </c>
    </row>
    <row r="6998" spans="1:7" x14ac:dyDescent="0.25">
      <c r="A6998" s="74">
        <f t="shared" si="1610"/>
        <v>54995</v>
      </c>
      <c r="B6998" s="72">
        <f t="shared" si="1615"/>
        <v>2</v>
      </c>
      <c r="C6998" s="72" t="str">
        <f>IF(E6998=0,"RESMİ TATİL",VLOOKUP(E6998,LİSTE!$B$7:$D$1300,3,0))</f>
        <v>Anıl DOĞAN</v>
      </c>
      <c r="D6998" s="72" t="str">
        <f>IF(F6998=0,"RESMİ TATİL",VLOOKUP(F6998,LİSTE!$B$7:$D$1300,3,0))</f>
        <v>İpek ARSLAN</v>
      </c>
      <c r="E6998" s="72">
        <f>IF(B6998="TATİL",0,IF(F6997=0,F6996+1,IF(LİSTE!$F$1=F6997,1,F6997+1)))</f>
        <v>9</v>
      </c>
      <c r="F6998" s="72">
        <f>IF(E6998=0,0,IF(LİSTE!$F$1=E6998,1,E6998+1))</f>
        <v>10</v>
      </c>
      <c r="G6998" s="72" t="str">
        <f>IFERROR(VLOOKUP(A6998,TATİLLER!$A$2:$D$30000,3,0),"TATİL DEĞİL")</f>
        <v>TATİL DEĞİL</v>
      </c>
    </row>
    <row r="6999" spans="1:7" x14ac:dyDescent="0.25">
      <c r="A6999" s="74">
        <f t="shared" si="1610"/>
        <v>54996</v>
      </c>
      <c r="B6999" s="72">
        <f t="shared" si="1615"/>
        <v>3</v>
      </c>
      <c r="C6999" s="72" t="str">
        <f>IF(E6999=0,"RESMİ TATİL",VLOOKUP(E6999,LİSTE!$B$7:$D$1300,3,0))</f>
        <v>Efe KARSAK</v>
      </c>
      <c r="D6999" s="72" t="str">
        <f>IF(F6999=0,"RESMİ TATİL",VLOOKUP(F6999,LİSTE!$B$7:$D$1300,3,0))</f>
        <v>Abdullah KIRBAÇ</v>
      </c>
      <c r="E6999" s="72">
        <f>IF(B6999="TATİL",0,IF(F6998=0,F6997+1,IF(LİSTE!$F$1=F6998,1,F6998+1)))</f>
        <v>11</v>
      </c>
      <c r="F6999" s="72">
        <f>IF(E6999=0,0,IF(LİSTE!$F$1=E6999,1,E6999+1))</f>
        <v>12</v>
      </c>
      <c r="G6999" s="72" t="str">
        <f>IFERROR(VLOOKUP(A6999,TATİLLER!$A$2:$D$30000,3,0),"TATİL DEĞİL")</f>
        <v>TATİL DEĞİL</v>
      </c>
    </row>
    <row r="7000" spans="1:7" x14ac:dyDescent="0.25">
      <c r="A7000" s="74">
        <f t="shared" si="1610"/>
        <v>54997</v>
      </c>
      <c r="B7000" s="72">
        <f t="shared" si="1615"/>
        <v>4</v>
      </c>
      <c r="C7000" s="72" t="str">
        <f>IF(E7000=0,"RESMİ TATİL",VLOOKUP(E7000,LİSTE!$B$7:$D$1300,3,0))</f>
        <v>Ümmü Defne GÜLER</v>
      </c>
      <c r="D7000" s="72" t="str">
        <f>IF(F7000=0,"RESMİ TATİL",VLOOKUP(F7000,LİSTE!$B$7:$D$1300,3,0))</f>
        <v>Şevval ÖZDAMAR</v>
      </c>
      <c r="E7000" s="72">
        <f>IF(B7000="TATİL",0,IF(F6999=0,F6998+1,IF(LİSTE!$F$1=F6999,1,F6999+1)))</f>
        <v>13</v>
      </c>
      <c r="F7000" s="72">
        <f>IF(E7000=0,0,IF(LİSTE!$F$1=E7000,1,E7000+1))</f>
        <v>14</v>
      </c>
      <c r="G7000" s="72" t="str">
        <f>IFERROR(VLOOKUP(A7000,TATİLLER!$A$2:$D$30000,3,0),"TATİL DEĞİL")</f>
        <v>TATİL DEĞİL</v>
      </c>
    </row>
    <row r="7001" spans="1:7" x14ac:dyDescent="0.25">
      <c r="A7001" s="74">
        <f t="shared" si="1610"/>
        <v>54998</v>
      </c>
      <c r="B7001" s="72">
        <f t="shared" si="1615"/>
        <v>5</v>
      </c>
      <c r="C7001" s="72" t="str">
        <f>IF(E7001=0,"RESMİ TATİL",VLOOKUP(E7001,LİSTE!$B$7:$D$1300,3,0))</f>
        <v>Zeynep AKDAĞ</v>
      </c>
      <c r="D7001" s="72" t="str">
        <f>IF(F7001=0,"RESMİ TATİL",VLOOKUP(F7001,LİSTE!$B$7:$D$1300,3,0))</f>
        <v>Esma ÇOKER</v>
      </c>
      <c r="E7001" s="72">
        <f>IF(B7001="TATİL",0,IF(F7000=0,F6999+1,IF(LİSTE!$F$1=F7000,1,F7000+1)))</f>
        <v>15</v>
      </c>
      <c r="F7001" s="72">
        <f>IF(E7001=0,0,IF(LİSTE!$F$1=E7001,1,E7001+1))</f>
        <v>16</v>
      </c>
      <c r="G7001" s="72" t="str">
        <f>IFERROR(VLOOKUP(A7001,TATİLLER!$A$2:$D$30000,3,0),"TATİL DEĞİL")</f>
        <v>TATİL DEĞİL</v>
      </c>
    </row>
    <row r="7002" spans="1:7" x14ac:dyDescent="0.25">
      <c r="A7002" s="74">
        <f t="shared" ref="A7002" si="1620">A7001+3</f>
        <v>55001</v>
      </c>
      <c r="B7002" s="72">
        <f t="shared" si="1615"/>
        <v>1</v>
      </c>
      <c r="C7002" s="72" t="str">
        <f>IF(E7002=0,"RESMİ TATİL",VLOOKUP(E7002,LİSTE!$B$7:$D$1300,3,0))</f>
        <v>Dursun Kubilay YAŞAR</v>
      </c>
      <c r="D7002" s="72" t="str">
        <f>IF(F7002=0,"RESMİ TATİL",VLOOKUP(F7002,LİSTE!$B$7:$D$1300,3,0))</f>
        <v>Zeynep Beril BAŞPINAR</v>
      </c>
      <c r="E7002" s="72">
        <f>IF(B7002="TATİL",0,IF(F7001=0,F7000+1,IF(LİSTE!$F$1=F7001,1,F7001+1)))</f>
        <v>17</v>
      </c>
      <c r="F7002" s="72">
        <f>IF(E7002=0,0,IF(LİSTE!$F$1=E7002,1,E7002+1))</f>
        <v>18</v>
      </c>
      <c r="G7002" s="72" t="str">
        <f>IFERROR(VLOOKUP(A7002,TATİLLER!$A$2:$D$30000,3,0),"TATİL DEĞİL")</f>
        <v>TATİL DEĞİL</v>
      </c>
    </row>
    <row r="7003" spans="1:7" x14ac:dyDescent="0.25">
      <c r="A7003" s="74">
        <f t="shared" si="1610"/>
        <v>55002</v>
      </c>
      <c r="B7003" s="72">
        <f t="shared" si="1615"/>
        <v>2</v>
      </c>
      <c r="C7003" s="72" t="str">
        <f>IF(E7003=0,"RESMİ TATİL",VLOOKUP(E7003,LİSTE!$B$7:$D$1300,3,0))</f>
        <v>Ahmet DAL</v>
      </c>
      <c r="D7003" s="72" t="str">
        <f>IF(F7003=0,"RESMİ TATİL",VLOOKUP(F7003,LİSTE!$B$7:$D$1300,3,0))</f>
        <v>Emirhan KARATAŞ</v>
      </c>
      <c r="E7003" s="72">
        <f>IF(B7003="TATİL",0,IF(F7002=0,F7001+1,IF(LİSTE!$F$1=F7002,1,F7002+1)))</f>
        <v>19</v>
      </c>
      <c r="F7003" s="72">
        <f>IF(E7003=0,0,IF(LİSTE!$F$1=E7003,1,E7003+1))</f>
        <v>20</v>
      </c>
      <c r="G7003" s="72" t="str">
        <f>IFERROR(VLOOKUP(A7003,TATİLLER!$A$2:$D$30000,3,0),"TATİL DEĞİL")</f>
        <v>TATİL DEĞİL</v>
      </c>
    </row>
    <row r="7004" spans="1:7" x14ac:dyDescent="0.25">
      <c r="A7004" s="74">
        <f t="shared" si="1610"/>
        <v>55003</v>
      </c>
      <c r="B7004" s="72">
        <f t="shared" si="1615"/>
        <v>3</v>
      </c>
      <c r="C7004" s="72" t="str">
        <f>IF(E7004=0,"RESMİ TATİL",VLOOKUP(E7004,LİSTE!$B$7:$D$1300,3,0))</f>
        <v>Zümra Yeter ARI</v>
      </c>
      <c r="D7004" s="72" t="str">
        <f>IF(F7004=0,"RESMİ TATİL",VLOOKUP(F7004,LİSTE!$B$7:$D$1300,3,0))</f>
        <v>Utku KARAGÖZ</v>
      </c>
      <c r="E7004" s="72">
        <f>IF(B7004="TATİL",0,IF(F7003=0,F7002+1,IF(LİSTE!$F$1=F7003,1,F7003+1)))</f>
        <v>21</v>
      </c>
      <c r="F7004" s="72">
        <f>IF(E7004=0,0,IF(LİSTE!$F$1=E7004,1,E7004+1))</f>
        <v>22</v>
      </c>
      <c r="G7004" s="72" t="str">
        <f>IFERROR(VLOOKUP(A7004,TATİLLER!$A$2:$D$30000,3,0),"TATİL DEĞİL")</f>
        <v>TATİL DEĞİL</v>
      </c>
    </row>
    <row r="7005" spans="1:7" x14ac:dyDescent="0.25">
      <c r="A7005" s="74">
        <f t="shared" si="1610"/>
        <v>55004</v>
      </c>
      <c r="B7005" s="72">
        <f t="shared" si="1615"/>
        <v>4</v>
      </c>
      <c r="C7005" s="72" t="str">
        <f>IF(E7005=0,"RESMİ TATİL",VLOOKUP(E7005,LİSTE!$B$7:$D$1300,3,0))</f>
        <v>Feyza Zümra AVCIOĞLU</v>
      </c>
      <c r="D7005" s="72" t="str">
        <f>IF(F7005=0,"RESMİ TATİL",VLOOKUP(F7005,LİSTE!$B$7:$D$1300,3,0))</f>
        <v>Yusuf Ali TABUR</v>
      </c>
      <c r="E7005" s="72">
        <f>IF(B7005="TATİL",0,IF(F7004=0,F7003+1,IF(LİSTE!$F$1=F7004,1,F7004+1)))</f>
        <v>23</v>
      </c>
      <c r="F7005" s="72">
        <f>IF(E7005=0,0,IF(LİSTE!$F$1=E7005,1,E7005+1))</f>
        <v>24</v>
      </c>
      <c r="G7005" s="72" t="str">
        <f>IFERROR(VLOOKUP(A7005,TATİLLER!$A$2:$D$30000,3,0),"TATİL DEĞİL")</f>
        <v>TATİL DEĞİL</v>
      </c>
    </row>
    <row r="7006" spans="1:7" x14ac:dyDescent="0.25">
      <c r="A7006" s="74">
        <f t="shared" si="1610"/>
        <v>55005</v>
      </c>
      <c r="B7006" s="72">
        <f t="shared" si="1615"/>
        <v>5</v>
      </c>
      <c r="C7006" s="72" t="str">
        <f>IF(E7006=0,"RESMİ TATİL",VLOOKUP(E7006,LİSTE!$B$7:$D$1300,3,0))</f>
        <v>Irmak UTEBAY</v>
      </c>
      <c r="D7006" s="72" t="str">
        <f>IF(F7006=0,"RESMİ TATİL",VLOOKUP(F7006,LİSTE!$B$7:$D$1300,3,0))</f>
        <v>Kerem AKKOÇ</v>
      </c>
      <c r="E7006" s="72">
        <f>IF(B7006="TATİL",0,IF(F7005=0,F7004+1,IF(LİSTE!$F$1=F7005,1,F7005+1)))</f>
        <v>25</v>
      </c>
      <c r="F7006" s="72">
        <f>IF(E7006=0,0,IF(LİSTE!$F$1=E7006,1,E7006+1))</f>
        <v>26</v>
      </c>
      <c r="G7006" s="72" t="str">
        <f>IFERROR(VLOOKUP(A7006,TATİLLER!$A$2:$D$30000,3,0),"TATİL DEĞİL")</f>
        <v>TATİL DEĞİL</v>
      </c>
    </row>
    <row r="7007" spans="1:7" x14ac:dyDescent="0.25">
      <c r="A7007" s="74">
        <f t="shared" ref="A7007" si="1621">A7006+3</f>
        <v>55008</v>
      </c>
      <c r="B7007" s="72">
        <f t="shared" si="1615"/>
        <v>1</v>
      </c>
      <c r="C7007" s="72" t="str">
        <f>IF(E7007=0,"RESMİ TATİL",VLOOKUP(E7007,LİSTE!$B$7:$D$1300,3,0))</f>
        <v>Elçin Ayşe ELMAS</v>
      </c>
      <c r="D7007" s="72" t="str">
        <f>IF(F7007=0,"RESMİ TATİL",VLOOKUP(F7007,LİSTE!$B$7:$D$1300,3,0))</f>
        <v>Muhammed YILDIZDAĞ</v>
      </c>
      <c r="E7007" s="72">
        <f>IF(B7007="TATİL",0,IF(F7006=0,F7005+1,IF(LİSTE!$F$1=F7006,1,F7006+1)))</f>
        <v>27</v>
      </c>
      <c r="F7007" s="72">
        <f>IF(E7007=0,0,IF(LİSTE!$F$1=E7007,1,E7007+1))</f>
        <v>28</v>
      </c>
      <c r="G7007" s="72" t="str">
        <f>IFERROR(VLOOKUP(A7007,TATİLLER!$A$2:$D$30000,3,0),"TATİL DEĞİL")</f>
        <v>TATİL DEĞİL</v>
      </c>
    </row>
    <row r="7008" spans="1:7" x14ac:dyDescent="0.25">
      <c r="A7008" s="74">
        <f t="shared" si="1610"/>
        <v>55009</v>
      </c>
      <c r="B7008" s="72">
        <f t="shared" si="1615"/>
        <v>2</v>
      </c>
      <c r="C7008" s="72" t="str">
        <f>IF(E7008=0,"RESMİ TATİL",VLOOKUP(E7008,LİSTE!$B$7:$D$1300,3,0))</f>
        <v>Nisa Nur SANCAR</v>
      </c>
      <c r="D7008" s="72" t="str">
        <f>IF(F7008=0,"RESMİ TATİL",VLOOKUP(F7008,LİSTE!$B$7:$D$1300,3,0))</f>
        <v>Esila ÇETİN</v>
      </c>
      <c r="E7008" s="72">
        <f>IF(B7008="TATİL",0,IF(F7007=0,F7006+1,IF(LİSTE!$F$1=F7007,1,F7007+1)))</f>
        <v>1</v>
      </c>
      <c r="F7008" s="72">
        <f>IF(E7008=0,0,IF(LİSTE!$F$1=E7008,1,E7008+1))</f>
        <v>2</v>
      </c>
      <c r="G7008" s="72" t="str">
        <f>IFERROR(VLOOKUP(A7008,TATİLLER!$A$2:$D$30000,3,0),"TATİL DEĞİL")</f>
        <v>TATİL DEĞİL</v>
      </c>
    </row>
    <row r="7009" spans="1:7" x14ac:dyDescent="0.25">
      <c r="A7009" s="74">
        <f t="shared" si="1610"/>
        <v>55010</v>
      </c>
      <c r="B7009" s="72">
        <f t="shared" si="1615"/>
        <v>3</v>
      </c>
      <c r="C7009" s="72" t="str">
        <f>IF(E7009=0,"RESMİ TATİL",VLOOKUP(E7009,LİSTE!$B$7:$D$1300,3,0))</f>
        <v>Zeynep Sevde TOPUZ</v>
      </c>
      <c r="D7009" s="72" t="str">
        <f>IF(F7009=0,"RESMİ TATİL",VLOOKUP(F7009,LİSTE!$B$7:$D$1300,3,0))</f>
        <v>Ömer Asaf KADAŞ</v>
      </c>
      <c r="E7009" s="72">
        <f>IF(B7009="TATİL",0,IF(F7008=0,F7007+1,IF(LİSTE!$F$1=F7008,1,F7008+1)))</f>
        <v>3</v>
      </c>
      <c r="F7009" s="72">
        <f>IF(E7009=0,0,IF(LİSTE!$F$1=E7009,1,E7009+1))</f>
        <v>4</v>
      </c>
      <c r="G7009" s="72" t="str">
        <f>IFERROR(VLOOKUP(A7009,TATİLLER!$A$2:$D$30000,3,0),"TATİL DEĞİL")</f>
        <v>TATİL DEĞİL</v>
      </c>
    </row>
    <row r="7010" spans="1:7" x14ac:dyDescent="0.25">
      <c r="A7010" s="74">
        <f t="shared" si="1610"/>
        <v>55011</v>
      </c>
      <c r="B7010" s="72">
        <f t="shared" si="1615"/>
        <v>4</v>
      </c>
      <c r="C7010" s="72" t="str">
        <f>IF(E7010=0,"RESMİ TATİL",VLOOKUP(E7010,LİSTE!$B$7:$D$1300,3,0))</f>
        <v>Ramazan Baran ADIGÜZEL</v>
      </c>
      <c r="D7010" s="72" t="str">
        <f>IF(F7010=0,"RESMİ TATİL",VLOOKUP(F7010,LİSTE!$B$7:$D$1300,3,0))</f>
        <v>Bahar AKGÜN</v>
      </c>
      <c r="E7010" s="72">
        <f>IF(B7010="TATİL",0,IF(F7009=0,F7008+1,IF(LİSTE!$F$1=F7009,1,F7009+1)))</f>
        <v>5</v>
      </c>
      <c r="F7010" s="72">
        <f>IF(E7010=0,0,IF(LİSTE!$F$1=E7010,1,E7010+1))</f>
        <v>6</v>
      </c>
      <c r="G7010" s="72" t="str">
        <f>IFERROR(VLOOKUP(A7010,TATİLLER!$A$2:$D$30000,3,0),"TATİL DEĞİL")</f>
        <v>TATİL DEĞİL</v>
      </c>
    </row>
    <row r="7011" spans="1:7" x14ac:dyDescent="0.25">
      <c r="A7011" s="74">
        <f t="shared" si="1610"/>
        <v>55012</v>
      </c>
      <c r="B7011" s="72">
        <f t="shared" si="1615"/>
        <v>5</v>
      </c>
      <c r="C7011" s="72" t="str">
        <f>IF(E7011=0,"RESMİ TATİL",VLOOKUP(E7011,LİSTE!$B$7:$D$1300,3,0))</f>
        <v>Ömer AKGÜL</v>
      </c>
      <c r="D7011" s="72" t="str">
        <f>IF(F7011=0,"RESMİ TATİL",VLOOKUP(F7011,LİSTE!$B$7:$D$1300,3,0))</f>
        <v>Muharrem EFE TANRIVERDİ</v>
      </c>
      <c r="E7011" s="72">
        <f>IF(B7011="TATİL",0,IF(F7010=0,F7009+1,IF(LİSTE!$F$1=F7010,1,F7010+1)))</f>
        <v>7</v>
      </c>
      <c r="F7011" s="72">
        <f>IF(E7011=0,0,IF(LİSTE!$F$1=E7011,1,E7011+1))</f>
        <v>8</v>
      </c>
      <c r="G7011" s="72" t="str">
        <f>IFERROR(VLOOKUP(A7011,TATİLLER!$A$2:$D$30000,3,0),"TATİL DEĞİL")</f>
        <v>TATİL DEĞİL</v>
      </c>
    </row>
    <row r="7012" spans="1:7" x14ac:dyDescent="0.25">
      <c r="A7012" s="74">
        <f t="shared" ref="A7012" si="1622">A7011+3</f>
        <v>55015</v>
      </c>
      <c r="B7012" s="72">
        <f t="shared" si="1615"/>
        <v>1</v>
      </c>
      <c r="C7012" s="72" t="str">
        <f>IF(E7012=0,"RESMİ TATİL",VLOOKUP(E7012,LİSTE!$B$7:$D$1300,3,0))</f>
        <v>Anıl DOĞAN</v>
      </c>
      <c r="D7012" s="72" t="str">
        <f>IF(F7012=0,"RESMİ TATİL",VLOOKUP(F7012,LİSTE!$B$7:$D$1300,3,0))</f>
        <v>İpek ARSLAN</v>
      </c>
      <c r="E7012" s="72">
        <f>IF(B7012="TATİL",0,IF(F7011=0,F7010+1,IF(LİSTE!$F$1=F7011,1,F7011+1)))</f>
        <v>9</v>
      </c>
      <c r="F7012" s="72">
        <f>IF(E7012=0,0,IF(LİSTE!$F$1=E7012,1,E7012+1))</f>
        <v>10</v>
      </c>
      <c r="G7012" s="72" t="str">
        <f>IFERROR(VLOOKUP(A7012,TATİLLER!$A$2:$D$30000,3,0),"TATİL DEĞİL")</f>
        <v>TATİL DEĞİL</v>
      </c>
    </row>
    <row r="7013" spans="1:7" x14ac:dyDescent="0.25">
      <c r="A7013" s="74">
        <f t="shared" si="1610"/>
        <v>55016</v>
      </c>
      <c r="B7013" s="72">
        <f t="shared" si="1615"/>
        <v>2</v>
      </c>
      <c r="C7013" s="72" t="str">
        <f>IF(E7013=0,"RESMİ TATİL",VLOOKUP(E7013,LİSTE!$B$7:$D$1300,3,0))</f>
        <v>Efe KARSAK</v>
      </c>
      <c r="D7013" s="72" t="str">
        <f>IF(F7013=0,"RESMİ TATİL",VLOOKUP(F7013,LİSTE!$B$7:$D$1300,3,0))</f>
        <v>Abdullah KIRBAÇ</v>
      </c>
      <c r="E7013" s="72">
        <f>IF(B7013="TATİL",0,IF(F7012=0,F7011+1,IF(LİSTE!$F$1=F7012,1,F7012+1)))</f>
        <v>11</v>
      </c>
      <c r="F7013" s="72">
        <f>IF(E7013=0,0,IF(LİSTE!$F$1=E7013,1,E7013+1))</f>
        <v>12</v>
      </c>
      <c r="G7013" s="72" t="str">
        <f>IFERROR(VLOOKUP(A7013,TATİLLER!$A$2:$D$30000,3,0),"TATİL DEĞİL")</f>
        <v>TATİL DEĞİL</v>
      </c>
    </row>
    <row r="7014" spans="1:7" x14ac:dyDescent="0.25">
      <c r="A7014" s="74">
        <f t="shared" si="1610"/>
        <v>55017</v>
      </c>
      <c r="B7014" s="72">
        <f t="shared" si="1615"/>
        <v>3</v>
      </c>
      <c r="C7014" s="72" t="str">
        <f>IF(E7014=0,"RESMİ TATİL",VLOOKUP(E7014,LİSTE!$B$7:$D$1300,3,0))</f>
        <v>Ümmü Defne GÜLER</v>
      </c>
      <c r="D7014" s="72" t="str">
        <f>IF(F7014=0,"RESMİ TATİL",VLOOKUP(F7014,LİSTE!$B$7:$D$1300,3,0))</f>
        <v>Şevval ÖZDAMAR</v>
      </c>
      <c r="E7014" s="72">
        <f>IF(B7014="TATİL",0,IF(F7013=0,F7012+1,IF(LİSTE!$F$1=F7013,1,F7013+1)))</f>
        <v>13</v>
      </c>
      <c r="F7014" s="72">
        <f>IF(E7014=0,0,IF(LİSTE!$F$1=E7014,1,E7014+1))</f>
        <v>14</v>
      </c>
      <c r="G7014" s="72" t="str">
        <f>IFERROR(VLOOKUP(A7014,TATİLLER!$A$2:$D$30000,3,0),"TATİL DEĞİL")</f>
        <v>TATİL DEĞİL</v>
      </c>
    </row>
    <row r="7015" spans="1:7" x14ac:dyDescent="0.25">
      <c r="A7015" s="74">
        <f t="shared" si="1610"/>
        <v>55018</v>
      </c>
      <c r="B7015" s="72">
        <f t="shared" si="1615"/>
        <v>4</v>
      </c>
      <c r="C7015" s="72" t="str">
        <f>IF(E7015=0,"RESMİ TATİL",VLOOKUP(E7015,LİSTE!$B$7:$D$1300,3,0))</f>
        <v>Zeynep AKDAĞ</v>
      </c>
      <c r="D7015" s="72" t="str">
        <f>IF(F7015=0,"RESMİ TATİL",VLOOKUP(F7015,LİSTE!$B$7:$D$1300,3,0))</f>
        <v>Esma ÇOKER</v>
      </c>
      <c r="E7015" s="72">
        <f>IF(B7015="TATİL",0,IF(F7014=0,F7013+1,IF(LİSTE!$F$1=F7014,1,F7014+1)))</f>
        <v>15</v>
      </c>
      <c r="F7015" s="72">
        <f>IF(E7015=0,0,IF(LİSTE!$F$1=E7015,1,E7015+1))</f>
        <v>16</v>
      </c>
      <c r="G7015" s="72" t="str">
        <f>IFERROR(VLOOKUP(A7015,TATİLLER!$A$2:$D$30000,3,0),"TATİL DEĞİL")</f>
        <v>TATİL DEĞİL</v>
      </c>
    </row>
    <row r="7016" spans="1:7" x14ac:dyDescent="0.25">
      <c r="A7016" s="74">
        <f t="shared" si="1610"/>
        <v>55019</v>
      </c>
      <c r="B7016" s="72">
        <f t="shared" si="1615"/>
        <v>5</v>
      </c>
      <c r="C7016" s="72" t="str">
        <f>IF(E7016=0,"RESMİ TATİL",VLOOKUP(E7016,LİSTE!$B$7:$D$1300,3,0))</f>
        <v>Dursun Kubilay YAŞAR</v>
      </c>
      <c r="D7016" s="72" t="str">
        <f>IF(F7016=0,"RESMİ TATİL",VLOOKUP(F7016,LİSTE!$B$7:$D$1300,3,0))</f>
        <v>Zeynep Beril BAŞPINAR</v>
      </c>
      <c r="E7016" s="72">
        <f>IF(B7016="TATİL",0,IF(F7015=0,F7014+1,IF(LİSTE!$F$1=F7015,1,F7015+1)))</f>
        <v>17</v>
      </c>
      <c r="F7016" s="72">
        <f>IF(E7016=0,0,IF(LİSTE!$F$1=E7016,1,E7016+1))</f>
        <v>18</v>
      </c>
      <c r="G7016" s="72" t="str">
        <f>IFERROR(VLOOKUP(A7016,TATİLLER!$A$2:$D$30000,3,0),"TATİL DEĞİL")</f>
        <v>TATİL DEĞİL</v>
      </c>
    </row>
    <row r="7017" spans="1:7" x14ac:dyDescent="0.25">
      <c r="A7017" s="74">
        <f t="shared" ref="A7017" si="1623">A7016+3</f>
        <v>55022</v>
      </c>
      <c r="B7017" s="72">
        <f t="shared" si="1615"/>
        <v>1</v>
      </c>
      <c r="C7017" s="72" t="str">
        <f>IF(E7017=0,"RESMİ TATİL",VLOOKUP(E7017,LİSTE!$B$7:$D$1300,3,0))</f>
        <v>Ahmet DAL</v>
      </c>
      <c r="D7017" s="72" t="str">
        <f>IF(F7017=0,"RESMİ TATİL",VLOOKUP(F7017,LİSTE!$B$7:$D$1300,3,0))</f>
        <v>Emirhan KARATAŞ</v>
      </c>
      <c r="E7017" s="72">
        <f>IF(B7017="TATİL",0,IF(F7016=0,F7015+1,IF(LİSTE!$F$1=F7016,1,F7016+1)))</f>
        <v>19</v>
      </c>
      <c r="F7017" s="72">
        <f>IF(E7017=0,0,IF(LİSTE!$F$1=E7017,1,E7017+1))</f>
        <v>20</v>
      </c>
      <c r="G7017" s="72" t="str">
        <f>IFERROR(VLOOKUP(A7017,TATİLLER!$A$2:$D$30000,3,0),"TATİL DEĞİL")</f>
        <v>TATİL DEĞİL</v>
      </c>
    </row>
    <row r="7018" spans="1:7" x14ac:dyDescent="0.25">
      <c r="A7018" s="74">
        <f t="shared" si="1610"/>
        <v>55023</v>
      </c>
      <c r="B7018" s="72">
        <f t="shared" si="1615"/>
        <v>2</v>
      </c>
      <c r="C7018" s="72" t="str">
        <f>IF(E7018=0,"RESMİ TATİL",VLOOKUP(E7018,LİSTE!$B$7:$D$1300,3,0))</f>
        <v>Zümra Yeter ARI</v>
      </c>
      <c r="D7018" s="72" t="str">
        <f>IF(F7018=0,"RESMİ TATİL",VLOOKUP(F7018,LİSTE!$B$7:$D$1300,3,0))</f>
        <v>Utku KARAGÖZ</v>
      </c>
      <c r="E7018" s="72">
        <f>IF(B7018="TATİL",0,IF(F7017=0,F7016+1,IF(LİSTE!$F$1=F7017,1,F7017+1)))</f>
        <v>21</v>
      </c>
      <c r="F7018" s="72">
        <f>IF(E7018=0,0,IF(LİSTE!$F$1=E7018,1,E7018+1))</f>
        <v>22</v>
      </c>
      <c r="G7018" s="72" t="str">
        <f>IFERROR(VLOOKUP(A7018,TATİLLER!$A$2:$D$30000,3,0),"TATİL DEĞİL")</f>
        <v>TATİL DEĞİL</v>
      </c>
    </row>
    <row r="7019" spans="1:7" x14ac:dyDescent="0.25">
      <c r="A7019" s="74">
        <f t="shared" si="1610"/>
        <v>55024</v>
      </c>
      <c r="B7019" s="72">
        <f t="shared" si="1615"/>
        <v>3</v>
      </c>
      <c r="C7019" s="72" t="str">
        <f>IF(E7019=0,"RESMİ TATİL",VLOOKUP(E7019,LİSTE!$B$7:$D$1300,3,0))</f>
        <v>Feyza Zümra AVCIOĞLU</v>
      </c>
      <c r="D7019" s="72" t="str">
        <f>IF(F7019=0,"RESMİ TATİL",VLOOKUP(F7019,LİSTE!$B$7:$D$1300,3,0))</f>
        <v>Yusuf Ali TABUR</v>
      </c>
      <c r="E7019" s="72">
        <f>IF(B7019="TATİL",0,IF(F7018=0,F7017+1,IF(LİSTE!$F$1=F7018,1,F7018+1)))</f>
        <v>23</v>
      </c>
      <c r="F7019" s="72">
        <f>IF(E7019=0,0,IF(LİSTE!$F$1=E7019,1,E7019+1))</f>
        <v>24</v>
      </c>
      <c r="G7019" s="72" t="str">
        <f>IFERROR(VLOOKUP(A7019,TATİLLER!$A$2:$D$30000,3,0),"TATİL DEĞİL")</f>
        <v>TATİL DEĞİL</v>
      </c>
    </row>
    <row r="7020" spans="1:7" x14ac:dyDescent="0.25">
      <c r="A7020" s="74">
        <f t="shared" si="1610"/>
        <v>55025</v>
      </c>
      <c r="B7020" s="72">
        <f t="shared" si="1615"/>
        <v>4</v>
      </c>
      <c r="C7020" s="72" t="str">
        <f>IF(E7020=0,"RESMİ TATİL",VLOOKUP(E7020,LİSTE!$B$7:$D$1300,3,0))</f>
        <v>Irmak UTEBAY</v>
      </c>
      <c r="D7020" s="72" t="str">
        <f>IF(F7020=0,"RESMİ TATİL",VLOOKUP(F7020,LİSTE!$B$7:$D$1300,3,0))</f>
        <v>Kerem AKKOÇ</v>
      </c>
      <c r="E7020" s="72">
        <f>IF(B7020="TATİL",0,IF(F7019=0,F7018+1,IF(LİSTE!$F$1=F7019,1,F7019+1)))</f>
        <v>25</v>
      </c>
      <c r="F7020" s="72">
        <f>IF(E7020=0,0,IF(LİSTE!$F$1=E7020,1,E7020+1))</f>
        <v>26</v>
      </c>
      <c r="G7020" s="72" t="str">
        <f>IFERROR(VLOOKUP(A7020,TATİLLER!$A$2:$D$30000,3,0),"TATİL DEĞİL")</f>
        <v>TATİL DEĞİL</v>
      </c>
    </row>
    <row r="7021" spans="1:7" x14ac:dyDescent="0.25">
      <c r="A7021" s="74">
        <f t="shared" si="1610"/>
        <v>55026</v>
      </c>
      <c r="B7021" s="72">
        <f t="shared" si="1615"/>
        <v>5</v>
      </c>
      <c r="C7021" s="72" t="str">
        <f>IF(E7021=0,"RESMİ TATİL",VLOOKUP(E7021,LİSTE!$B$7:$D$1300,3,0))</f>
        <v>Elçin Ayşe ELMAS</v>
      </c>
      <c r="D7021" s="72" t="str">
        <f>IF(F7021=0,"RESMİ TATİL",VLOOKUP(F7021,LİSTE!$B$7:$D$1300,3,0))</f>
        <v>Muhammed YILDIZDAĞ</v>
      </c>
      <c r="E7021" s="72">
        <f>IF(B7021="TATİL",0,IF(F7020=0,F7019+1,IF(LİSTE!$F$1=F7020,1,F7020+1)))</f>
        <v>27</v>
      </c>
      <c r="F7021" s="72">
        <f>IF(E7021=0,0,IF(LİSTE!$F$1=E7021,1,E7021+1))</f>
        <v>28</v>
      </c>
      <c r="G7021" s="72" t="str">
        <f>IFERROR(VLOOKUP(A7021,TATİLLER!$A$2:$D$30000,3,0),"TATİL DEĞİL")</f>
        <v>TATİL DEĞİL</v>
      </c>
    </row>
    <row r="7022" spans="1:7" x14ac:dyDescent="0.25">
      <c r="A7022" s="74">
        <f t="shared" ref="A7022" si="1624">A7021+3</f>
        <v>55029</v>
      </c>
      <c r="B7022" s="72">
        <f t="shared" si="1615"/>
        <v>1</v>
      </c>
      <c r="C7022" s="72" t="str">
        <f>IF(E7022=0,"RESMİ TATİL",VLOOKUP(E7022,LİSTE!$B$7:$D$1300,3,0))</f>
        <v>Nisa Nur SANCAR</v>
      </c>
      <c r="D7022" s="72" t="str">
        <f>IF(F7022=0,"RESMİ TATİL",VLOOKUP(F7022,LİSTE!$B$7:$D$1300,3,0))</f>
        <v>Esila ÇETİN</v>
      </c>
      <c r="E7022" s="72">
        <f>IF(B7022="TATİL",0,IF(F7021=0,F7020+1,IF(LİSTE!$F$1=F7021,1,F7021+1)))</f>
        <v>1</v>
      </c>
      <c r="F7022" s="72">
        <f>IF(E7022=0,0,IF(LİSTE!$F$1=E7022,1,E7022+1))</f>
        <v>2</v>
      </c>
      <c r="G7022" s="72" t="str">
        <f>IFERROR(VLOOKUP(A7022,TATİLLER!$A$2:$D$30000,3,0),"TATİL DEĞİL")</f>
        <v>TATİL DEĞİL</v>
      </c>
    </row>
    <row r="7023" spans="1:7" x14ac:dyDescent="0.25">
      <c r="A7023" s="74">
        <f t="shared" ref="A7023:A7086" si="1625">A7022+1</f>
        <v>55030</v>
      </c>
      <c r="B7023" s="72">
        <f t="shared" si="1615"/>
        <v>2</v>
      </c>
      <c r="C7023" s="72" t="str">
        <f>IF(E7023=0,"RESMİ TATİL",VLOOKUP(E7023,LİSTE!$B$7:$D$1300,3,0))</f>
        <v>Zeynep Sevde TOPUZ</v>
      </c>
      <c r="D7023" s="72" t="str">
        <f>IF(F7023=0,"RESMİ TATİL",VLOOKUP(F7023,LİSTE!$B$7:$D$1300,3,0))</f>
        <v>Ömer Asaf KADAŞ</v>
      </c>
      <c r="E7023" s="72">
        <f>IF(B7023="TATİL",0,IF(F7022=0,F7021+1,IF(LİSTE!$F$1=F7022,1,F7022+1)))</f>
        <v>3</v>
      </c>
      <c r="F7023" s="72">
        <f>IF(E7023=0,0,IF(LİSTE!$F$1=E7023,1,E7023+1))</f>
        <v>4</v>
      </c>
      <c r="G7023" s="72" t="str">
        <f>IFERROR(VLOOKUP(A7023,TATİLLER!$A$2:$D$30000,3,0),"TATİL DEĞİL")</f>
        <v>TATİL DEĞİL</v>
      </c>
    </row>
    <row r="7024" spans="1:7" x14ac:dyDescent="0.25">
      <c r="A7024" s="74">
        <f t="shared" si="1625"/>
        <v>55031</v>
      </c>
      <c r="B7024" s="72">
        <f t="shared" si="1615"/>
        <v>3</v>
      </c>
      <c r="C7024" s="72" t="str">
        <f>IF(E7024=0,"RESMİ TATİL",VLOOKUP(E7024,LİSTE!$B$7:$D$1300,3,0))</f>
        <v>Ramazan Baran ADIGÜZEL</v>
      </c>
      <c r="D7024" s="72" t="str">
        <f>IF(F7024=0,"RESMİ TATİL",VLOOKUP(F7024,LİSTE!$B$7:$D$1300,3,0))</f>
        <v>Bahar AKGÜN</v>
      </c>
      <c r="E7024" s="72">
        <f>IF(B7024="TATİL",0,IF(F7023=0,F7022+1,IF(LİSTE!$F$1=F7023,1,F7023+1)))</f>
        <v>5</v>
      </c>
      <c r="F7024" s="72">
        <f>IF(E7024=0,0,IF(LİSTE!$F$1=E7024,1,E7024+1))</f>
        <v>6</v>
      </c>
      <c r="G7024" s="72" t="str">
        <f>IFERROR(VLOOKUP(A7024,TATİLLER!$A$2:$D$30000,3,0),"TATİL DEĞİL")</f>
        <v>TATİL DEĞİL</v>
      </c>
    </row>
    <row r="7025" spans="1:7" x14ac:dyDescent="0.25">
      <c r="A7025" s="74">
        <f t="shared" si="1625"/>
        <v>55032</v>
      </c>
      <c r="B7025" s="72">
        <f t="shared" si="1615"/>
        <v>4</v>
      </c>
      <c r="C7025" s="72" t="str">
        <f>IF(E7025=0,"RESMİ TATİL",VLOOKUP(E7025,LİSTE!$B$7:$D$1300,3,0))</f>
        <v>Ömer AKGÜL</v>
      </c>
      <c r="D7025" s="72" t="str">
        <f>IF(F7025=0,"RESMİ TATİL",VLOOKUP(F7025,LİSTE!$B$7:$D$1300,3,0))</f>
        <v>Muharrem EFE TANRIVERDİ</v>
      </c>
      <c r="E7025" s="72">
        <f>IF(B7025="TATİL",0,IF(F7024=0,F7023+1,IF(LİSTE!$F$1=F7024,1,F7024+1)))</f>
        <v>7</v>
      </c>
      <c r="F7025" s="72">
        <f>IF(E7025=0,0,IF(LİSTE!$F$1=E7025,1,E7025+1))</f>
        <v>8</v>
      </c>
      <c r="G7025" s="72" t="str">
        <f>IFERROR(VLOOKUP(A7025,TATİLLER!$A$2:$D$30000,3,0),"TATİL DEĞİL")</f>
        <v>TATİL DEĞİL</v>
      </c>
    </row>
    <row r="7026" spans="1:7" x14ac:dyDescent="0.25">
      <c r="A7026" s="74">
        <f t="shared" si="1625"/>
        <v>55033</v>
      </c>
      <c r="B7026" s="72">
        <f t="shared" si="1615"/>
        <v>5</v>
      </c>
      <c r="C7026" s="72" t="str">
        <f>IF(E7026=0,"RESMİ TATİL",VLOOKUP(E7026,LİSTE!$B$7:$D$1300,3,0))</f>
        <v>Anıl DOĞAN</v>
      </c>
      <c r="D7026" s="72" t="str">
        <f>IF(F7026=0,"RESMİ TATİL",VLOOKUP(F7026,LİSTE!$B$7:$D$1300,3,0))</f>
        <v>İpek ARSLAN</v>
      </c>
      <c r="E7026" s="72">
        <f>IF(B7026="TATİL",0,IF(F7025=0,F7024+1,IF(LİSTE!$F$1=F7025,1,F7025+1)))</f>
        <v>9</v>
      </c>
      <c r="F7026" s="72">
        <f>IF(E7026=0,0,IF(LİSTE!$F$1=E7026,1,E7026+1))</f>
        <v>10</v>
      </c>
      <c r="G7026" s="72" t="str">
        <f>IFERROR(VLOOKUP(A7026,TATİLLER!$A$2:$D$30000,3,0),"TATİL DEĞİL")</f>
        <v>TATİL DEĞİL</v>
      </c>
    </row>
    <row r="7027" spans="1:7" x14ac:dyDescent="0.25">
      <c r="A7027" s="74">
        <f t="shared" ref="A7027" si="1626">A7026+3</f>
        <v>55036</v>
      </c>
      <c r="B7027" s="72">
        <f t="shared" si="1615"/>
        <v>1</v>
      </c>
      <c r="C7027" s="72" t="str">
        <f>IF(E7027=0,"RESMİ TATİL",VLOOKUP(E7027,LİSTE!$B$7:$D$1300,3,0))</f>
        <v>Efe KARSAK</v>
      </c>
      <c r="D7027" s="72" t="str">
        <f>IF(F7027=0,"RESMİ TATİL",VLOOKUP(F7027,LİSTE!$B$7:$D$1300,3,0))</f>
        <v>Abdullah KIRBAÇ</v>
      </c>
      <c r="E7027" s="72">
        <f>IF(B7027="TATİL",0,IF(F7026=0,F7025+1,IF(LİSTE!$F$1=F7026,1,F7026+1)))</f>
        <v>11</v>
      </c>
      <c r="F7027" s="72">
        <f>IF(E7027=0,0,IF(LİSTE!$F$1=E7027,1,E7027+1))</f>
        <v>12</v>
      </c>
      <c r="G7027" s="72" t="str">
        <f>IFERROR(VLOOKUP(A7027,TATİLLER!$A$2:$D$30000,3,0),"TATİL DEĞİL")</f>
        <v>TATİL DEĞİL</v>
      </c>
    </row>
    <row r="7028" spans="1:7" x14ac:dyDescent="0.25">
      <c r="A7028" s="74">
        <f t="shared" si="1625"/>
        <v>55037</v>
      </c>
      <c r="B7028" s="72">
        <f t="shared" si="1615"/>
        <v>2</v>
      </c>
      <c r="C7028" s="72" t="str">
        <f>IF(E7028=0,"RESMİ TATİL",VLOOKUP(E7028,LİSTE!$B$7:$D$1300,3,0))</f>
        <v>Ümmü Defne GÜLER</v>
      </c>
      <c r="D7028" s="72" t="str">
        <f>IF(F7028=0,"RESMİ TATİL",VLOOKUP(F7028,LİSTE!$B$7:$D$1300,3,0))</f>
        <v>Şevval ÖZDAMAR</v>
      </c>
      <c r="E7028" s="72">
        <f>IF(B7028="TATİL",0,IF(F7027=0,F7026+1,IF(LİSTE!$F$1=F7027,1,F7027+1)))</f>
        <v>13</v>
      </c>
      <c r="F7028" s="72">
        <f>IF(E7028=0,0,IF(LİSTE!$F$1=E7028,1,E7028+1))</f>
        <v>14</v>
      </c>
      <c r="G7028" s="72" t="str">
        <f>IFERROR(VLOOKUP(A7028,TATİLLER!$A$2:$D$30000,3,0),"TATİL DEĞİL")</f>
        <v>TATİL DEĞİL</v>
      </c>
    </row>
    <row r="7029" spans="1:7" x14ac:dyDescent="0.25">
      <c r="A7029" s="74">
        <f t="shared" si="1625"/>
        <v>55038</v>
      </c>
      <c r="B7029" s="72">
        <f t="shared" si="1615"/>
        <v>3</v>
      </c>
      <c r="C7029" s="72" t="str">
        <f>IF(E7029=0,"RESMİ TATİL",VLOOKUP(E7029,LİSTE!$B$7:$D$1300,3,0))</f>
        <v>Zeynep AKDAĞ</v>
      </c>
      <c r="D7029" s="72" t="str">
        <f>IF(F7029=0,"RESMİ TATİL",VLOOKUP(F7029,LİSTE!$B$7:$D$1300,3,0))</f>
        <v>Esma ÇOKER</v>
      </c>
      <c r="E7029" s="72">
        <f>IF(B7029="TATİL",0,IF(F7028=0,F7027+1,IF(LİSTE!$F$1=F7028,1,F7028+1)))</f>
        <v>15</v>
      </c>
      <c r="F7029" s="72">
        <f>IF(E7029=0,0,IF(LİSTE!$F$1=E7029,1,E7029+1))</f>
        <v>16</v>
      </c>
      <c r="G7029" s="72" t="str">
        <f>IFERROR(VLOOKUP(A7029,TATİLLER!$A$2:$D$30000,3,0),"TATİL DEĞİL")</f>
        <v>TATİL DEĞİL</v>
      </c>
    </row>
    <row r="7030" spans="1:7" x14ac:dyDescent="0.25">
      <c r="A7030" s="74">
        <f t="shared" si="1625"/>
        <v>55039</v>
      </c>
      <c r="B7030" s="72">
        <f t="shared" si="1615"/>
        <v>4</v>
      </c>
      <c r="C7030" s="72" t="str">
        <f>IF(E7030=0,"RESMİ TATİL",VLOOKUP(E7030,LİSTE!$B$7:$D$1300,3,0))</f>
        <v>Dursun Kubilay YAŞAR</v>
      </c>
      <c r="D7030" s="72" t="str">
        <f>IF(F7030=0,"RESMİ TATİL",VLOOKUP(F7030,LİSTE!$B$7:$D$1300,3,0))</f>
        <v>Zeynep Beril BAŞPINAR</v>
      </c>
      <c r="E7030" s="72">
        <f>IF(B7030="TATİL",0,IF(F7029=0,F7028+1,IF(LİSTE!$F$1=F7029,1,F7029+1)))</f>
        <v>17</v>
      </c>
      <c r="F7030" s="72">
        <f>IF(E7030=0,0,IF(LİSTE!$F$1=E7030,1,E7030+1))</f>
        <v>18</v>
      </c>
      <c r="G7030" s="72" t="str">
        <f>IFERROR(VLOOKUP(A7030,TATİLLER!$A$2:$D$30000,3,0),"TATİL DEĞİL")</f>
        <v>TATİL DEĞİL</v>
      </c>
    </row>
    <row r="7031" spans="1:7" x14ac:dyDescent="0.25">
      <c r="A7031" s="74">
        <f t="shared" si="1625"/>
        <v>55040</v>
      </c>
      <c r="B7031" s="72">
        <f t="shared" si="1615"/>
        <v>5</v>
      </c>
      <c r="C7031" s="72" t="str">
        <f>IF(E7031=0,"RESMİ TATİL",VLOOKUP(E7031,LİSTE!$B$7:$D$1300,3,0))</f>
        <v>Ahmet DAL</v>
      </c>
      <c r="D7031" s="72" t="str">
        <f>IF(F7031=0,"RESMİ TATİL",VLOOKUP(F7031,LİSTE!$B$7:$D$1300,3,0))</f>
        <v>Emirhan KARATAŞ</v>
      </c>
      <c r="E7031" s="72">
        <f>IF(B7031="TATİL",0,IF(F7030=0,F7029+1,IF(LİSTE!$F$1=F7030,1,F7030+1)))</f>
        <v>19</v>
      </c>
      <c r="F7031" s="72">
        <f>IF(E7031=0,0,IF(LİSTE!$F$1=E7031,1,E7031+1))</f>
        <v>20</v>
      </c>
      <c r="G7031" s="72" t="str">
        <f>IFERROR(VLOOKUP(A7031,TATİLLER!$A$2:$D$30000,3,0),"TATİL DEĞİL")</f>
        <v>TATİL DEĞİL</v>
      </c>
    </row>
    <row r="7032" spans="1:7" x14ac:dyDescent="0.25">
      <c r="A7032" s="74">
        <f t="shared" ref="A7032" si="1627">A7031+3</f>
        <v>55043</v>
      </c>
      <c r="B7032" s="72">
        <f t="shared" si="1615"/>
        <v>1</v>
      </c>
      <c r="C7032" s="72" t="str">
        <f>IF(E7032=0,"RESMİ TATİL",VLOOKUP(E7032,LİSTE!$B$7:$D$1300,3,0))</f>
        <v>Zümra Yeter ARI</v>
      </c>
      <c r="D7032" s="72" t="str">
        <f>IF(F7032=0,"RESMİ TATİL",VLOOKUP(F7032,LİSTE!$B$7:$D$1300,3,0))</f>
        <v>Utku KARAGÖZ</v>
      </c>
      <c r="E7032" s="72">
        <f>IF(B7032="TATİL",0,IF(F7031=0,F7030+1,IF(LİSTE!$F$1=F7031,1,F7031+1)))</f>
        <v>21</v>
      </c>
      <c r="F7032" s="72">
        <f>IF(E7032=0,0,IF(LİSTE!$F$1=E7032,1,E7032+1))</f>
        <v>22</v>
      </c>
      <c r="G7032" s="72" t="str">
        <f>IFERROR(VLOOKUP(A7032,TATİLLER!$A$2:$D$30000,3,0),"TATİL DEĞİL")</f>
        <v>TATİL DEĞİL</v>
      </c>
    </row>
    <row r="7033" spans="1:7" x14ac:dyDescent="0.25">
      <c r="A7033" s="74">
        <f t="shared" si="1625"/>
        <v>55044</v>
      </c>
      <c r="B7033" s="72">
        <f t="shared" si="1615"/>
        <v>2</v>
      </c>
      <c r="C7033" s="72" t="str">
        <f>IF(E7033=0,"RESMİ TATİL",VLOOKUP(E7033,LİSTE!$B$7:$D$1300,3,0))</f>
        <v>Feyza Zümra AVCIOĞLU</v>
      </c>
      <c r="D7033" s="72" t="str">
        <f>IF(F7033=0,"RESMİ TATİL",VLOOKUP(F7033,LİSTE!$B$7:$D$1300,3,0))</f>
        <v>Yusuf Ali TABUR</v>
      </c>
      <c r="E7033" s="72">
        <f>IF(B7033="TATİL",0,IF(F7032=0,F7031+1,IF(LİSTE!$F$1=F7032,1,F7032+1)))</f>
        <v>23</v>
      </c>
      <c r="F7033" s="72">
        <f>IF(E7033=0,0,IF(LİSTE!$F$1=E7033,1,E7033+1))</f>
        <v>24</v>
      </c>
      <c r="G7033" s="72" t="str">
        <f>IFERROR(VLOOKUP(A7033,TATİLLER!$A$2:$D$30000,3,0),"TATİL DEĞİL")</f>
        <v>TATİL DEĞİL</v>
      </c>
    </row>
    <row r="7034" spans="1:7" x14ac:dyDescent="0.25">
      <c r="A7034" s="74">
        <f t="shared" si="1625"/>
        <v>55045</v>
      </c>
      <c r="B7034" s="72">
        <f t="shared" si="1615"/>
        <v>3</v>
      </c>
      <c r="C7034" s="72" t="str">
        <f>IF(E7034=0,"RESMİ TATİL",VLOOKUP(E7034,LİSTE!$B$7:$D$1300,3,0))</f>
        <v>Irmak UTEBAY</v>
      </c>
      <c r="D7034" s="72" t="str">
        <f>IF(F7034=0,"RESMİ TATİL",VLOOKUP(F7034,LİSTE!$B$7:$D$1300,3,0))</f>
        <v>Kerem AKKOÇ</v>
      </c>
      <c r="E7034" s="72">
        <f>IF(B7034="TATİL",0,IF(F7033=0,F7032+1,IF(LİSTE!$F$1=F7033,1,F7033+1)))</f>
        <v>25</v>
      </c>
      <c r="F7034" s="72">
        <f>IF(E7034=0,0,IF(LİSTE!$F$1=E7034,1,E7034+1))</f>
        <v>26</v>
      </c>
      <c r="G7034" s="72" t="str">
        <f>IFERROR(VLOOKUP(A7034,TATİLLER!$A$2:$D$30000,3,0),"TATİL DEĞİL")</f>
        <v>TATİL DEĞİL</v>
      </c>
    </row>
    <row r="7035" spans="1:7" x14ac:dyDescent="0.25">
      <c r="A7035" s="74">
        <f t="shared" si="1625"/>
        <v>55046</v>
      </c>
      <c r="B7035" s="72">
        <f t="shared" si="1615"/>
        <v>4</v>
      </c>
      <c r="C7035" s="72" t="str">
        <f>IF(E7035=0,"RESMİ TATİL",VLOOKUP(E7035,LİSTE!$B$7:$D$1300,3,0))</f>
        <v>Elçin Ayşe ELMAS</v>
      </c>
      <c r="D7035" s="72" t="str">
        <f>IF(F7035=0,"RESMİ TATİL",VLOOKUP(F7035,LİSTE!$B$7:$D$1300,3,0))</f>
        <v>Muhammed YILDIZDAĞ</v>
      </c>
      <c r="E7035" s="72">
        <f>IF(B7035="TATİL",0,IF(F7034=0,F7033+1,IF(LİSTE!$F$1=F7034,1,F7034+1)))</f>
        <v>27</v>
      </c>
      <c r="F7035" s="72">
        <f>IF(E7035=0,0,IF(LİSTE!$F$1=E7035,1,E7035+1))</f>
        <v>28</v>
      </c>
      <c r="G7035" s="72" t="str">
        <f>IFERROR(VLOOKUP(A7035,TATİLLER!$A$2:$D$30000,3,0),"TATİL DEĞİL")</f>
        <v>TATİL DEĞİL</v>
      </c>
    </row>
    <row r="7036" spans="1:7" x14ac:dyDescent="0.25">
      <c r="A7036" s="74">
        <f t="shared" si="1625"/>
        <v>55047</v>
      </c>
      <c r="B7036" s="72">
        <f t="shared" si="1615"/>
        <v>5</v>
      </c>
      <c r="C7036" s="72" t="str">
        <f>IF(E7036=0,"RESMİ TATİL",VLOOKUP(E7036,LİSTE!$B$7:$D$1300,3,0))</f>
        <v>Nisa Nur SANCAR</v>
      </c>
      <c r="D7036" s="72" t="str">
        <f>IF(F7036=0,"RESMİ TATİL",VLOOKUP(F7036,LİSTE!$B$7:$D$1300,3,0))</f>
        <v>Esila ÇETİN</v>
      </c>
      <c r="E7036" s="72">
        <f>IF(B7036="TATİL",0,IF(F7035=0,F7034+1,IF(LİSTE!$F$1=F7035,1,F7035+1)))</f>
        <v>1</v>
      </c>
      <c r="F7036" s="72">
        <f>IF(E7036=0,0,IF(LİSTE!$F$1=E7036,1,E7036+1))</f>
        <v>2</v>
      </c>
      <c r="G7036" s="72" t="str">
        <f>IFERROR(VLOOKUP(A7036,TATİLLER!$A$2:$D$30000,3,0),"TATİL DEĞİL")</f>
        <v>TATİL DEĞİL</v>
      </c>
    </row>
    <row r="7037" spans="1:7" x14ac:dyDescent="0.25">
      <c r="A7037" s="74">
        <f t="shared" ref="A7037" si="1628">A7036+3</f>
        <v>55050</v>
      </c>
      <c r="B7037" s="72">
        <f t="shared" si="1615"/>
        <v>1</v>
      </c>
      <c r="C7037" s="72" t="str">
        <f>IF(E7037=0,"RESMİ TATİL",VLOOKUP(E7037,LİSTE!$B$7:$D$1300,3,0))</f>
        <v>Zeynep Sevde TOPUZ</v>
      </c>
      <c r="D7037" s="72" t="str">
        <f>IF(F7037=0,"RESMİ TATİL",VLOOKUP(F7037,LİSTE!$B$7:$D$1300,3,0))</f>
        <v>Ömer Asaf KADAŞ</v>
      </c>
      <c r="E7037" s="72">
        <f>IF(B7037="TATİL",0,IF(F7036=0,F7035+1,IF(LİSTE!$F$1=F7036,1,F7036+1)))</f>
        <v>3</v>
      </c>
      <c r="F7037" s="72">
        <f>IF(E7037=0,0,IF(LİSTE!$F$1=E7037,1,E7037+1))</f>
        <v>4</v>
      </c>
      <c r="G7037" s="72" t="str">
        <f>IFERROR(VLOOKUP(A7037,TATİLLER!$A$2:$D$30000,3,0),"TATİL DEĞİL")</f>
        <v>TATİL DEĞİL</v>
      </c>
    </row>
    <row r="7038" spans="1:7" x14ac:dyDescent="0.25">
      <c r="A7038" s="74">
        <f t="shared" si="1625"/>
        <v>55051</v>
      </c>
      <c r="B7038" s="72">
        <f t="shared" si="1615"/>
        <v>2</v>
      </c>
      <c r="C7038" s="72" t="str">
        <f>IF(E7038=0,"RESMİ TATİL",VLOOKUP(E7038,LİSTE!$B$7:$D$1300,3,0))</f>
        <v>Ramazan Baran ADIGÜZEL</v>
      </c>
      <c r="D7038" s="72" t="str">
        <f>IF(F7038=0,"RESMİ TATİL",VLOOKUP(F7038,LİSTE!$B$7:$D$1300,3,0))</f>
        <v>Bahar AKGÜN</v>
      </c>
      <c r="E7038" s="72">
        <f>IF(B7038="TATİL",0,IF(F7037=0,F7036+1,IF(LİSTE!$F$1=F7037,1,F7037+1)))</f>
        <v>5</v>
      </c>
      <c r="F7038" s="72">
        <f>IF(E7038=0,0,IF(LİSTE!$F$1=E7038,1,E7038+1))</f>
        <v>6</v>
      </c>
      <c r="G7038" s="72" t="str">
        <f>IFERROR(VLOOKUP(A7038,TATİLLER!$A$2:$D$30000,3,0),"TATİL DEĞİL")</f>
        <v>TATİL DEĞİL</v>
      </c>
    </row>
    <row r="7039" spans="1:7" x14ac:dyDescent="0.25">
      <c r="A7039" s="74">
        <f t="shared" si="1625"/>
        <v>55052</v>
      </c>
      <c r="B7039" s="72">
        <f t="shared" si="1615"/>
        <v>3</v>
      </c>
      <c r="C7039" s="72" t="str">
        <f>IF(E7039=0,"RESMİ TATİL",VLOOKUP(E7039,LİSTE!$B$7:$D$1300,3,0))</f>
        <v>Ömer AKGÜL</v>
      </c>
      <c r="D7039" s="72" t="str">
        <f>IF(F7039=0,"RESMİ TATİL",VLOOKUP(F7039,LİSTE!$B$7:$D$1300,3,0))</f>
        <v>Muharrem EFE TANRIVERDİ</v>
      </c>
      <c r="E7039" s="72">
        <f>IF(B7039="TATİL",0,IF(F7038=0,F7037+1,IF(LİSTE!$F$1=F7038,1,F7038+1)))</f>
        <v>7</v>
      </c>
      <c r="F7039" s="72">
        <f>IF(E7039=0,0,IF(LİSTE!$F$1=E7039,1,E7039+1))</f>
        <v>8</v>
      </c>
      <c r="G7039" s="72" t="str">
        <f>IFERROR(VLOOKUP(A7039,TATİLLER!$A$2:$D$30000,3,0),"TATİL DEĞİL")</f>
        <v>TATİL DEĞİL</v>
      </c>
    </row>
    <row r="7040" spans="1:7" x14ac:dyDescent="0.25">
      <c r="A7040" s="74">
        <f t="shared" si="1625"/>
        <v>55053</v>
      </c>
      <c r="B7040" s="72">
        <f t="shared" si="1615"/>
        <v>4</v>
      </c>
      <c r="C7040" s="72" t="str">
        <f>IF(E7040=0,"RESMİ TATİL",VLOOKUP(E7040,LİSTE!$B$7:$D$1300,3,0))</f>
        <v>Anıl DOĞAN</v>
      </c>
      <c r="D7040" s="72" t="str">
        <f>IF(F7040=0,"RESMİ TATİL",VLOOKUP(F7040,LİSTE!$B$7:$D$1300,3,0))</f>
        <v>İpek ARSLAN</v>
      </c>
      <c r="E7040" s="72">
        <f>IF(B7040="TATİL",0,IF(F7039=0,F7038+1,IF(LİSTE!$F$1=F7039,1,F7039+1)))</f>
        <v>9</v>
      </c>
      <c r="F7040" s="72">
        <f>IF(E7040=0,0,IF(LİSTE!$F$1=E7040,1,E7040+1))</f>
        <v>10</v>
      </c>
      <c r="G7040" s="72" t="str">
        <f>IFERROR(VLOOKUP(A7040,TATİLLER!$A$2:$D$30000,3,0),"TATİL DEĞİL")</f>
        <v>TATİL DEĞİL</v>
      </c>
    </row>
    <row r="7041" spans="1:7" x14ac:dyDescent="0.25">
      <c r="A7041" s="74">
        <f t="shared" si="1625"/>
        <v>55054</v>
      </c>
      <c r="B7041" s="72">
        <f t="shared" si="1615"/>
        <v>5</v>
      </c>
      <c r="C7041" s="72" t="str">
        <f>IF(E7041=0,"RESMİ TATİL",VLOOKUP(E7041,LİSTE!$B$7:$D$1300,3,0))</f>
        <v>Efe KARSAK</v>
      </c>
      <c r="D7041" s="72" t="str">
        <f>IF(F7041=0,"RESMİ TATİL",VLOOKUP(F7041,LİSTE!$B$7:$D$1300,3,0))</f>
        <v>Abdullah KIRBAÇ</v>
      </c>
      <c r="E7041" s="72">
        <f>IF(B7041="TATİL",0,IF(F7040=0,F7039+1,IF(LİSTE!$F$1=F7040,1,F7040+1)))</f>
        <v>11</v>
      </c>
      <c r="F7041" s="72">
        <f>IF(E7041=0,0,IF(LİSTE!$F$1=E7041,1,E7041+1))</f>
        <v>12</v>
      </c>
      <c r="G7041" s="72" t="str">
        <f>IFERROR(VLOOKUP(A7041,TATİLLER!$A$2:$D$30000,3,0),"TATİL DEĞİL")</f>
        <v>TATİL DEĞİL</v>
      </c>
    </row>
    <row r="7042" spans="1:7" x14ac:dyDescent="0.25">
      <c r="A7042" s="74">
        <f t="shared" ref="A7042" si="1629">A7041+3</f>
        <v>55057</v>
      </c>
      <c r="B7042" s="72">
        <f t="shared" si="1615"/>
        <v>1</v>
      </c>
      <c r="C7042" s="72" t="str">
        <f>IF(E7042=0,"RESMİ TATİL",VLOOKUP(E7042,LİSTE!$B$7:$D$1300,3,0))</f>
        <v>Ümmü Defne GÜLER</v>
      </c>
      <c r="D7042" s="72" t="str">
        <f>IF(F7042=0,"RESMİ TATİL",VLOOKUP(F7042,LİSTE!$B$7:$D$1300,3,0))</f>
        <v>Şevval ÖZDAMAR</v>
      </c>
      <c r="E7042" s="72">
        <f>IF(B7042="TATİL",0,IF(F7041=0,F7040+1,IF(LİSTE!$F$1=F7041,1,F7041+1)))</f>
        <v>13</v>
      </c>
      <c r="F7042" s="72">
        <f>IF(E7042=0,0,IF(LİSTE!$F$1=E7042,1,E7042+1))</f>
        <v>14</v>
      </c>
      <c r="G7042" s="72" t="str">
        <f>IFERROR(VLOOKUP(A7042,TATİLLER!$A$2:$D$30000,3,0),"TATİL DEĞİL")</f>
        <v>TATİL DEĞİL</v>
      </c>
    </row>
    <row r="7043" spans="1:7" x14ac:dyDescent="0.25">
      <c r="A7043" s="74">
        <f t="shared" si="1625"/>
        <v>55058</v>
      </c>
      <c r="B7043" s="72">
        <f t="shared" ref="B7043:B7106" si="1630">IF(G7043="TATİL","TATİL",WEEKDAY(A7043,2))</f>
        <v>2</v>
      </c>
      <c r="C7043" s="72" t="str">
        <f>IF(E7043=0,"RESMİ TATİL",VLOOKUP(E7043,LİSTE!$B$7:$D$1300,3,0))</f>
        <v>Zeynep AKDAĞ</v>
      </c>
      <c r="D7043" s="72" t="str">
        <f>IF(F7043=0,"RESMİ TATİL",VLOOKUP(F7043,LİSTE!$B$7:$D$1300,3,0))</f>
        <v>Esma ÇOKER</v>
      </c>
      <c r="E7043" s="72">
        <f>IF(B7043="TATİL",0,IF(F7042=0,F7041+1,IF(LİSTE!$F$1=F7042,1,F7042+1)))</f>
        <v>15</v>
      </c>
      <c r="F7043" s="72">
        <f>IF(E7043=0,0,IF(LİSTE!$F$1=E7043,1,E7043+1))</f>
        <v>16</v>
      </c>
      <c r="G7043" s="72" t="str">
        <f>IFERROR(VLOOKUP(A7043,TATİLLER!$A$2:$D$30000,3,0),"TATİL DEĞİL")</f>
        <v>TATİL DEĞİL</v>
      </c>
    </row>
    <row r="7044" spans="1:7" x14ac:dyDescent="0.25">
      <c r="A7044" s="74">
        <f t="shared" si="1625"/>
        <v>55059</v>
      </c>
      <c r="B7044" s="72">
        <f t="shared" si="1630"/>
        <v>3</v>
      </c>
      <c r="C7044" s="72" t="str">
        <f>IF(E7044=0,"RESMİ TATİL",VLOOKUP(E7044,LİSTE!$B$7:$D$1300,3,0))</f>
        <v>Dursun Kubilay YAŞAR</v>
      </c>
      <c r="D7044" s="72" t="str">
        <f>IF(F7044=0,"RESMİ TATİL",VLOOKUP(F7044,LİSTE!$B$7:$D$1300,3,0))</f>
        <v>Zeynep Beril BAŞPINAR</v>
      </c>
      <c r="E7044" s="72">
        <f>IF(B7044="TATİL",0,IF(F7043=0,F7042+1,IF(LİSTE!$F$1=F7043,1,F7043+1)))</f>
        <v>17</v>
      </c>
      <c r="F7044" s="72">
        <f>IF(E7044=0,0,IF(LİSTE!$F$1=E7044,1,E7044+1))</f>
        <v>18</v>
      </c>
      <c r="G7044" s="72" t="str">
        <f>IFERROR(VLOOKUP(A7044,TATİLLER!$A$2:$D$30000,3,0),"TATİL DEĞİL")</f>
        <v>TATİL DEĞİL</v>
      </c>
    </row>
    <row r="7045" spans="1:7" x14ac:dyDescent="0.25">
      <c r="A7045" s="74">
        <f t="shared" si="1625"/>
        <v>55060</v>
      </c>
      <c r="B7045" s="72">
        <f t="shared" si="1630"/>
        <v>4</v>
      </c>
      <c r="C7045" s="72" t="str">
        <f>IF(E7045=0,"RESMİ TATİL",VLOOKUP(E7045,LİSTE!$B$7:$D$1300,3,0))</f>
        <v>Ahmet DAL</v>
      </c>
      <c r="D7045" s="72" t="str">
        <f>IF(F7045=0,"RESMİ TATİL",VLOOKUP(F7045,LİSTE!$B$7:$D$1300,3,0))</f>
        <v>Emirhan KARATAŞ</v>
      </c>
      <c r="E7045" s="72">
        <f>IF(B7045="TATİL",0,IF(F7044=0,F7043+1,IF(LİSTE!$F$1=F7044,1,F7044+1)))</f>
        <v>19</v>
      </c>
      <c r="F7045" s="72">
        <f>IF(E7045=0,0,IF(LİSTE!$F$1=E7045,1,E7045+1))</f>
        <v>20</v>
      </c>
      <c r="G7045" s="72" t="str">
        <f>IFERROR(VLOOKUP(A7045,TATİLLER!$A$2:$D$30000,3,0),"TATİL DEĞİL")</f>
        <v>TATİL DEĞİL</v>
      </c>
    </row>
    <row r="7046" spans="1:7" x14ac:dyDescent="0.25">
      <c r="A7046" s="74">
        <f t="shared" si="1625"/>
        <v>55061</v>
      </c>
      <c r="B7046" s="72">
        <f t="shared" si="1630"/>
        <v>5</v>
      </c>
      <c r="C7046" s="72" t="str">
        <f>IF(E7046=0,"RESMİ TATİL",VLOOKUP(E7046,LİSTE!$B$7:$D$1300,3,0))</f>
        <v>Zümra Yeter ARI</v>
      </c>
      <c r="D7046" s="72" t="str">
        <f>IF(F7046=0,"RESMİ TATİL",VLOOKUP(F7046,LİSTE!$B$7:$D$1300,3,0))</f>
        <v>Utku KARAGÖZ</v>
      </c>
      <c r="E7046" s="72">
        <f>IF(B7046="TATİL",0,IF(F7045=0,F7044+1,IF(LİSTE!$F$1=F7045,1,F7045+1)))</f>
        <v>21</v>
      </c>
      <c r="F7046" s="72">
        <f>IF(E7046=0,0,IF(LİSTE!$F$1=E7046,1,E7046+1))</f>
        <v>22</v>
      </c>
      <c r="G7046" s="72" t="str">
        <f>IFERROR(VLOOKUP(A7046,TATİLLER!$A$2:$D$30000,3,0),"TATİL DEĞİL")</f>
        <v>TATİL DEĞİL</v>
      </c>
    </row>
    <row r="7047" spans="1:7" x14ac:dyDescent="0.25">
      <c r="A7047" s="74">
        <f t="shared" ref="A7047" si="1631">A7046+3</f>
        <v>55064</v>
      </c>
      <c r="B7047" s="72">
        <f t="shared" si="1630"/>
        <v>1</v>
      </c>
      <c r="C7047" s="72" t="str">
        <f>IF(E7047=0,"RESMİ TATİL",VLOOKUP(E7047,LİSTE!$B$7:$D$1300,3,0))</f>
        <v>Feyza Zümra AVCIOĞLU</v>
      </c>
      <c r="D7047" s="72" t="str">
        <f>IF(F7047=0,"RESMİ TATİL",VLOOKUP(F7047,LİSTE!$B$7:$D$1300,3,0))</f>
        <v>Yusuf Ali TABUR</v>
      </c>
      <c r="E7047" s="72">
        <f>IF(B7047="TATİL",0,IF(F7046=0,F7045+1,IF(LİSTE!$F$1=F7046,1,F7046+1)))</f>
        <v>23</v>
      </c>
      <c r="F7047" s="72">
        <f>IF(E7047=0,0,IF(LİSTE!$F$1=E7047,1,E7047+1))</f>
        <v>24</v>
      </c>
      <c r="G7047" s="72" t="str">
        <f>IFERROR(VLOOKUP(A7047,TATİLLER!$A$2:$D$30000,3,0),"TATİL DEĞİL")</f>
        <v>TATİL DEĞİL</v>
      </c>
    </row>
    <row r="7048" spans="1:7" x14ac:dyDescent="0.25">
      <c r="A7048" s="74">
        <f t="shared" si="1625"/>
        <v>55065</v>
      </c>
      <c r="B7048" s="72">
        <f t="shared" si="1630"/>
        <v>2</v>
      </c>
      <c r="C7048" s="72" t="str">
        <f>IF(E7048=0,"RESMİ TATİL",VLOOKUP(E7048,LİSTE!$B$7:$D$1300,3,0))</f>
        <v>Irmak UTEBAY</v>
      </c>
      <c r="D7048" s="72" t="str">
        <f>IF(F7048=0,"RESMİ TATİL",VLOOKUP(F7048,LİSTE!$B$7:$D$1300,3,0))</f>
        <v>Kerem AKKOÇ</v>
      </c>
      <c r="E7048" s="72">
        <f>IF(B7048="TATİL",0,IF(F7047=0,F7046+1,IF(LİSTE!$F$1=F7047,1,F7047+1)))</f>
        <v>25</v>
      </c>
      <c r="F7048" s="72">
        <f>IF(E7048=0,0,IF(LİSTE!$F$1=E7048,1,E7048+1))</f>
        <v>26</v>
      </c>
      <c r="G7048" s="72" t="str">
        <f>IFERROR(VLOOKUP(A7048,TATİLLER!$A$2:$D$30000,3,0),"TATİL DEĞİL")</f>
        <v>TATİL DEĞİL</v>
      </c>
    </row>
    <row r="7049" spans="1:7" x14ac:dyDescent="0.25">
      <c r="A7049" s="74">
        <f t="shared" si="1625"/>
        <v>55066</v>
      </c>
      <c r="B7049" s="72">
        <f t="shared" si="1630"/>
        <v>3</v>
      </c>
      <c r="C7049" s="72" t="str">
        <f>IF(E7049=0,"RESMİ TATİL",VLOOKUP(E7049,LİSTE!$B$7:$D$1300,3,0))</f>
        <v>Elçin Ayşe ELMAS</v>
      </c>
      <c r="D7049" s="72" t="str">
        <f>IF(F7049=0,"RESMİ TATİL",VLOOKUP(F7049,LİSTE!$B$7:$D$1300,3,0))</f>
        <v>Muhammed YILDIZDAĞ</v>
      </c>
      <c r="E7049" s="72">
        <f>IF(B7049="TATİL",0,IF(F7048=0,F7047+1,IF(LİSTE!$F$1=F7048,1,F7048+1)))</f>
        <v>27</v>
      </c>
      <c r="F7049" s="72">
        <f>IF(E7049=0,0,IF(LİSTE!$F$1=E7049,1,E7049+1))</f>
        <v>28</v>
      </c>
      <c r="G7049" s="72" t="str">
        <f>IFERROR(VLOOKUP(A7049,TATİLLER!$A$2:$D$30000,3,0),"TATİL DEĞİL")</f>
        <v>TATİL DEĞİL</v>
      </c>
    </row>
    <row r="7050" spans="1:7" x14ac:dyDescent="0.25">
      <c r="A7050" s="74">
        <f t="shared" si="1625"/>
        <v>55067</v>
      </c>
      <c r="B7050" s="72">
        <f t="shared" si="1630"/>
        <v>4</v>
      </c>
      <c r="C7050" s="72" t="str">
        <f>IF(E7050=0,"RESMİ TATİL",VLOOKUP(E7050,LİSTE!$B$7:$D$1300,3,0))</f>
        <v>Nisa Nur SANCAR</v>
      </c>
      <c r="D7050" s="72" t="str">
        <f>IF(F7050=0,"RESMİ TATİL",VLOOKUP(F7050,LİSTE!$B$7:$D$1300,3,0))</f>
        <v>Esila ÇETİN</v>
      </c>
      <c r="E7050" s="72">
        <f>IF(B7050="TATİL",0,IF(F7049=0,F7048+1,IF(LİSTE!$F$1=F7049,1,F7049+1)))</f>
        <v>1</v>
      </c>
      <c r="F7050" s="72">
        <f>IF(E7050=0,0,IF(LİSTE!$F$1=E7050,1,E7050+1))</f>
        <v>2</v>
      </c>
      <c r="G7050" s="72" t="str">
        <f>IFERROR(VLOOKUP(A7050,TATİLLER!$A$2:$D$30000,3,0),"TATİL DEĞİL")</f>
        <v>TATİL DEĞİL</v>
      </c>
    </row>
    <row r="7051" spans="1:7" x14ac:dyDescent="0.25">
      <c r="A7051" s="74">
        <f t="shared" si="1625"/>
        <v>55068</v>
      </c>
      <c r="B7051" s="72">
        <f t="shared" si="1630"/>
        <v>5</v>
      </c>
      <c r="C7051" s="72" t="str">
        <f>IF(E7051=0,"RESMİ TATİL",VLOOKUP(E7051,LİSTE!$B$7:$D$1300,3,0))</f>
        <v>Zeynep Sevde TOPUZ</v>
      </c>
      <c r="D7051" s="72" t="str">
        <f>IF(F7051=0,"RESMİ TATİL",VLOOKUP(F7051,LİSTE!$B$7:$D$1300,3,0))</f>
        <v>Ömer Asaf KADAŞ</v>
      </c>
      <c r="E7051" s="72">
        <f>IF(B7051="TATİL",0,IF(F7050=0,F7049+1,IF(LİSTE!$F$1=F7050,1,F7050+1)))</f>
        <v>3</v>
      </c>
      <c r="F7051" s="72">
        <f>IF(E7051=0,0,IF(LİSTE!$F$1=E7051,1,E7051+1))</f>
        <v>4</v>
      </c>
      <c r="G7051" s="72" t="str">
        <f>IFERROR(VLOOKUP(A7051,TATİLLER!$A$2:$D$30000,3,0),"TATİL DEĞİL")</f>
        <v>TATİL DEĞİL</v>
      </c>
    </row>
    <row r="7052" spans="1:7" x14ac:dyDescent="0.25">
      <c r="A7052" s="74">
        <f t="shared" ref="A7052" si="1632">A7051+3</f>
        <v>55071</v>
      </c>
      <c r="B7052" s="72">
        <f t="shared" si="1630"/>
        <v>1</v>
      </c>
      <c r="C7052" s="72" t="str">
        <f>IF(E7052=0,"RESMİ TATİL",VLOOKUP(E7052,LİSTE!$B$7:$D$1300,3,0))</f>
        <v>Ramazan Baran ADIGÜZEL</v>
      </c>
      <c r="D7052" s="72" t="str">
        <f>IF(F7052=0,"RESMİ TATİL",VLOOKUP(F7052,LİSTE!$B$7:$D$1300,3,0))</f>
        <v>Bahar AKGÜN</v>
      </c>
      <c r="E7052" s="72">
        <f>IF(B7052="TATİL",0,IF(F7051=0,F7050+1,IF(LİSTE!$F$1=F7051,1,F7051+1)))</f>
        <v>5</v>
      </c>
      <c r="F7052" s="72">
        <f>IF(E7052=0,0,IF(LİSTE!$F$1=E7052,1,E7052+1))</f>
        <v>6</v>
      </c>
      <c r="G7052" s="72" t="str">
        <f>IFERROR(VLOOKUP(A7052,TATİLLER!$A$2:$D$30000,3,0),"TATİL DEĞİL")</f>
        <v>TATİL DEĞİL</v>
      </c>
    </row>
    <row r="7053" spans="1:7" x14ac:dyDescent="0.25">
      <c r="A7053" s="74">
        <f t="shared" si="1625"/>
        <v>55072</v>
      </c>
      <c r="B7053" s="72">
        <f t="shared" si="1630"/>
        <v>2</v>
      </c>
      <c r="C7053" s="72" t="str">
        <f>IF(E7053=0,"RESMİ TATİL",VLOOKUP(E7053,LİSTE!$B$7:$D$1300,3,0))</f>
        <v>Ömer AKGÜL</v>
      </c>
      <c r="D7053" s="72" t="str">
        <f>IF(F7053=0,"RESMİ TATİL",VLOOKUP(F7053,LİSTE!$B$7:$D$1300,3,0))</f>
        <v>Muharrem EFE TANRIVERDİ</v>
      </c>
      <c r="E7053" s="72">
        <f>IF(B7053="TATİL",0,IF(F7052=0,F7051+1,IF(LİSTE!$F$1=F7052,1,F7052+1)))</f>
        <v>7</v>
      </c>
      <c r="F7053" s="72">
        <f>IF(E7053=0,0,IF(LİSTE!$F$1=E7053,1,E7053+1))</f>
        <v>8</v>
      </c>
      <c r="G7053" s="72" t="str">
        <f>IFERROR(VLOOKUP(A7053,TATİLLER!$A$2:$D$30000,3,0),"TATİL DEĞİL")</f>
        <v>TATİL DEĞİL</v>
      </c>
    </row>
    <row r="7054" spans="1:7" x14ac:dyDescent="0.25">
      <c r="A7054" s="74">
        <f t="shared" si="1625"/>
        <v>55073</v>
      </c>
      <c r="B7054" s="72">
        <f t="shared" si="1630"/>
        <v>3</v>
      </c>
      <c r="C7054" s="72" t="str">
        <f>IF(E7054=0,"RESMİ TATİL",VLOOKUP(E7054,LİSTE!$B$7:$D$1300,3,0))</f>
        <v>Anıl DOĞAN</v>
      </c>
      <c r="D7054" s="72" t="str">
        <f>IF(F7054=0,"RESMİ TATİL",VLOOKUP(F7054,LİSTE!$B$7:$D$1300,3,0))</f>
        <v>İpek ARSLAN</v>
      </c>
      <c r="E7054" s="72">
        <f>IF(B7054="TATİL",0,IF(F7053=0,F7052+1,IF(LİSTE!$F$1=F7053,1,F7053+1)))</f>
        <v>9</v>
      </c>
      <c r="F7054" s="72">
        <f>IF(E7054=0,0,IF(LİSTE!$F$1=E7054,1,E7054+1))</f>
        <v>10</v>
      </c>
      <c r="G7054" s="72" t="str">
        <f>IFERROR(VLOOKUP(A7054,TATİLLER!$A$2:$D$30000,3,0),"TATİL DEĞİL")</f>
        <v>TATİL DEĞİL</v>
      </c>
    </row>
    <row r="7055" spans="1:7" x14ac:dyDescent="0.25">
      <c r="A7055" s="74">
        <f t="shared" si="1625"/>
        <v>55074</v>
      </c>
      <c r="B7055" s="72">
        <f t="shared" si="1630"/>
        <v>4</v>
      </c>
      <c r="C7055" s="72" t="str">
        <f>IF(E7055=0,"RESMİ TATİL",VLOOKUP(E7055,LİSTE!$B$7:$D$1300,3,0))</f>
        <v>Efe KARSAK</v>
      </c>
      <c r="D7055" s="72" t="str">
        <f>IF(F7055=0,"RESMİ TATİL",VLOOKUP(F7055,LİSTE!$B$7:$D$1300,3,0))</f>
        <v>Abdullah KIRBAÇ</v>
      </c>
      <c r="E7055" s="72">
        <f>IF(B7055="TATİL",0,IF(F7054=0,F7053+1,IF(LİSTE!$F$1=F7054,1,F7054+1)))</f>
        <v>11</v>
      </c>
      <c r="F7055" s="72">
        <f>IF(E7055=0,0,IF(LİSTE!$F$1=E7055,1,E7055+1))</f>
        <v>12</v>
      </c>
      <c r="G7055" s="72" t="str">
        <f>IFERROR(VLOOKUP(A7055,TATİLLER!$A$2:$D$30000,3,0),"TATİL DEĞİL")</f>
        <v>TATİL DEĞİL</v>
      </c>
    </row>
    <row r="7056" spans="1:7" x14ac:dyDescent="0.25">
      <c r="A7056" s="74">
        <f t="shared" si="1625"/>
        <v>55075</v>
      </c>
      <c r="B7056" s="72">
        <f t="shared" si="1630"/>
        <v>5</v>
      </c>
      <c r="C7056" s="72" t="str">
        <f>IF(E7056=0,"RESMİ TATİL",VLOOKUP(E7056,LİSTE!$B$7:$D$1300,3,0))</f>
        <v>Ümmü Defne GÜLER</v>
      </c>
      <c r="D7056" s="72" t="str">
        <f>IF(F7056=0,"RESMİ TATİL",VLOOKUP(F7056,LİSTE!$B$7:$D$1300,3,0))</f>
        <v>Şevval ÖZDAMAR</v>
      </c>
      <c r="E7056" s="72">
        <f>IF(B7056="TATİL",0,IF(F7055=0,F7054+1,IF(LİSTE!$F$1=F7055,1,F7055+1)))</f>
        <v>13</v>
      </c>
      <c r="F7056" s="72">
        <f>IF(E7056=0,0,IF(LİSTE!$F$1=E7056,1,E7056+1))</f>
        <v>14</v>
      </c>
      <c r="G7056" s="72" t="str">
        <f>IFERROR(VLOOKUP(A7056,TATİLLER!$A$2:$D$30000,3,0),"TATİL DEĞİL")</f>
        <v>TATİL DEĞİL</v>
      </c>
    </row>
    <row r="7057" spans="1:7" x14ac:dyDescent="0.25">
      <c r="A7057" s="74">
        <f t="shared" ref="A7057" si="1633">A7056+3</f>
        <v>55078</v>
      </c>
      <c r="B7057" s="72">
        <f t="shared" si="1630"/>
        <v>1</v>
      </c>
      <c r="C7057" s="72" t="str">
        <f>IF(E7057=0,"RESMİ TATİL",VLOOKUP(E7057,LİSTE!$B$7:$D$1300,3,0))</f>
        <v>Zeynep AKDAĞ</v>
      </c>
      <c r="D7057" s="72" t="str">
        <f>IF(F7057=0,"RESMİ TATİL",VLOOKUP(F7057,LİSTE!$B$7:$D$1300,3,0))</f>
        <v>Esma ÇOKER</v>
      </c>
      <c r="E7057" s="72">
        <f>IF(B7057="TATİL",0,IF(F7056=0,F7055+1,IF(LİSTE!$F$1=F7056,1,F7056+1)))</f>
        <v>15</v>
      </c>
      <c r="F7057" s="72">
        <f>IF(E7057=0,0,IF(LİSTE!$F$1=E7057,1,E7057+1))</f>
        <v>16</v>
      </c>
      <c r="G7057" s="72" t="str">
        <f>IFERROR(VLOOKUP(A7057,TATİLLER!$A$2:$D$30000,3,0),"TATİL DEĞİL")</f>
        <v>TATİL DEĞİL</v>
      </c>
    </row>
    <row r="7058" spans="1:7" x14ac:dyDescent="0.25">
      <c r="A7058" s="74">
        <f t="shared" si="1625"/>
        <v>55079</v>
      </c>
      <c r="B7058" s="72">
        <f t="shared" si="1630"/>
        <v>2</v>
      </c>
      <c r="C7058" s="72" t="str">
        <f>IF(E7058=0,"RESMİ TATİL",VLOOKUP(E7058,LİSTE!$B$7:$D$1300,3,0))</f>
        <v>Dursun Kubilay YAŞAR</v>
      </c>
      <c r="D7058" s="72" t="str">
        <f>IF(F7058=0,"RESMİ TATİL",VLOOKUP(F7058,LİSTE!$B$7:$D$1300,3,0))</f>
        <v>Zeynep Beril BAŞPINAR</v>
      </c>
      <c r="E7058" s="72">
        <f>IF(B7058="TATİL",0,IF(F7057=0,F7056+1,IF(LİSTE!$F$1=F7057,1,F7057+1)))</f>
        <v>17</v>
      </c>
      <c r="F7058" s="72">
        <f>IF(E7058=0,0,IF(LİSTE!$F$1=E7058,1,E7058+1))</f>
        <v>18</v>
      </c>
      <c r="G7058" s="72" t="str">
        <f>IFERROR(VLOOKUP(A7058,TATİLLER!$A$2:$D$30000,3,0),"TATİL DEĞİL")</f>
        <v>TATİL DEĞİL</v>
      </c>
    </row>
    <row r="7059" spans="1:7" x14ac:dyDescent="0.25">
      <c r="A7059" s="74">
        <f t="shared" si="1625"/>
        <v>55080</v>
      </c>
      <c r="B7059" s="72">
        <f t="shared" si="1630"/>
        <v>3</v>
      </c>
      <c r="C7059" s="72" t="str">
        <f>IF(E7059=0,"RESMİ TATİL",VLOOKUP(E7059,LİSTE!$B$7:$D$1300,3,0))</f>
        <v>Ahmet DAL</v>
      </c>
      <c r="D7059" s="72" t="str">
        <f>IF(F7059=0,"RESMİ TATİL",VLOOKUP(F7059,LİSTE!$B$7:$D$1300,3,0))</f>
        <v>Emirhan KARATAŞ</v>
      </c>
      <c r="E7059" s="72">
        <f>IF(B7059="TATİL",0,IF(F7058=0,F7057+1,IF(LİSTE!$F$1=F7058,1,F7058+1)))</f>
        <v>19</v>
      </c>
      <c r="F7059" s="72">
        <f>IF(E7059=0,0,IF(LİSTE!$F$1=E7059,1,E7059+1))</f>
        <v>20</v>
      </c>
      <c r="G7059" s="72" t="str">
        <f>IFERROR(VLOOKUP(A7059,TATİLLER!$A$2:$D$30000,3,0),"TATİL DEĞİL")</f>
        <v>TATİL DEĞİL</v>
      </c>
    </row>
    <row r="7060" spans="1:7" x14ac:dyDescent="0.25">
      <c r="A7060" s="74">
        <f t="shared" si="1625"/>
        <v>55081</v>
      </c>
      <c r="B7060" s="72">
        <f t="shared" si="1630"/>
        <v>4</v>
      </c>
      <c r="C7060" s="72" t="str">
        <f>IF(E7060=0,"RESMİ TATİL",VLOOKUP(E7060,LİSTE!$B$7:$D$1300,3,0))</f>
        <v>Zümra Yeter ARI</v>
      </c>
      <c r="D7060" s="72" t="str">
        <f>IF(F7060=0,"RESMİ TATİL",VLOOKUP(F7060,LİSTE!$B$7:$D$1300,3,0))</f>
        <v>Utku KARAGÖZ</v>
      </c>
      <c r="E7060" s="72">
        <f>IF(B7060="TATİL",0,IF(F7059=0,F7058+1,IF(LİSTE!$F$1=F7059,1,F7059+1)))</f>
        <v>21</v>
      </c>
      <c r="F7060" s="72">
        <f>IF(E7060=0,0,IF(LİSTE!$F$1=E7060,1,E7060+1))</f>
        <v>22</v>
      </c>
      <c r="G7060" s="72" t="str">
        <f>IFERROR(VLOOKUP(A7060,TATİLLER!$A$2:$D$30000,3,0),"TATİL DEĞİL")</f>
        <v>TATİL DEĞİL</v>
      </c>
    </row>
    <row r="7061" spans="1:7" x14ac:dyDescent="0.25">
      <c r="A7061" s="74">
        <f t="shared" si="1625"/>
        <v>55082</v>
      </c>
      <c r="B7061" s="72">
        <f t="shared" si="1630"/>
        <v>5</v>
      </c>
      <c r="C7061" s="72" t="str">
        <f>IF(E7061=0,"RESMİ TATİL",VLOOKUP(E7061,LİSTE!$B$7:$D$1300,3,0))</f>
        <v>Feyza Zümra AVCIOĞLU</v>
      </c>
      <c r="D7061" s="72" t="str">
        <f>IF(F7061=0,"RESMİ TATİL",VLOOKUP(F7061,LİSTE!$B$7:$D$1300,3,0))</f>
        <v>Yusuf Ali TABUR</v>
      </c>
      <c r="E7061" s="72">
        <f>IF(B7061="TATİL",0,IF(F7060=0,F7059+1,IF(LİSTE!$F$1=F7060,1,F7060+1)))</f>
        <v>23</v>
      </c>
      <c r="F7061" s="72">
        <f>IF(E7061=0,0,IF(LİSTE!$F$1=E7061,1,E7061+1))</f>
        <v>24</v>
      </c>
      <c r="G7061" s="72" t="str">
        <f>IFERROR(VLOOKUP(A7061,TATİLLER!$A$2:$D$30000,3,0),"TATİL DEĞİL")</f>
        <v>TATİL DEĞİL</v>
      </c>
    </row>
    <row r="7062" spans="1:7" x14ac:dyDescent="0.25">
      <c r="A7062" s="74">
        <f t="shared" ref="A7062" si="1634">A7061+3</f>
        <v>55085</v>
      </c>
      <c r="B7062" s="72">
        <f t="shared" si="1630"/>
        <v>1</v>
      </c>
      <c r="C7062" s="72" t="str">
        <f>IF(E7062=0,"RESMİ TATİL",VLOOKUP(E7062,LİSTE!$B$7:$D$1300,3,0))</f>
        <v>Irmak UTEBAY</v>
      </c>
      <c r="D7062" s="72" t="str">
        <f>IF(F7062=0,"RESMİ TATİL",VLOOKUP(F7062,LİSTE!$B$7:$D$1300,3,0))</f>
        <v>Kerem AKKOÇ</v>
      </c>
      <c r="E7062" s="72">
        <f>IF(B7062="TATİL",0,IF(F7061=0,F7060+1,IF(LİSTE!$F$1=F7061,1,F7061+1)))</f>
        <v>25</v>
      </c>
      <c r="F7062" s="72">
        <f>IF(E7062=0,0,IF(LİSTE!$F$1=E7062,1,E7062+1))</f>
        <v>26</v>
      </c>
      <c r="G7062" s="72" t="str">
        <f>IFERROR(VLOOKUP(A7062,TATİLLER!$A$2:$D$30000,3,0),"TATİL DEĞİL")</f>
        <v>TATİL DEĞİL</v>
      </c>
    </row>
    <row r="7063" spans="1:7" x14ac:dyDescent="0.25">
      <c r="A7063" s="74">
        <f t="shared" si="1625"/>
        <v>55086</v>
      </c>
      <c r="B7063" s="72">
        <f t="shared" si="1630"/>
        <v>2</v>
      </c>
      <c r="C7063" s="72" t="str">
        <f>IF(E7063=0,"RESMİ TATİL",VLOOKUP(E7063,LİSTE!$B$7:$D$1300,3,0))</f>
        <v>Elçin Ayşe ELMAS</v>
      </c>
      <c r="D7063" s="72" t="str">
        <f>IF(F7063=0,"RESMİ TATİL",VLOOKUP(F7063,LİSTE!$B$7:$D$1300,3,0))</f>
        <v>Muhammed YILDIZDAĞ</v>
      </c>
      <c r="E7063" s="72">
        <f>IF(B7063="TATİL",0,IF(F7062=0,F7061+1,IF(LİSTE!$F$1=F7062,1,F7062+1)))</f>
        <v>27</v>
      </c>
      <c r="F7063" s="72">
        <f>IF(E7063=0,0,IF(LİSTE!$F$1=E7063,1,E7063+1))</f>
        <v>28</v>
      </c>
      <c r="G7063" s="72" t="str">
        <f>IFERROR(VLOOKUP(A7063,TATİLLER!$A$2:$D$30000,3,0),"TATİL DEĞİL")</f>
        <v>TATİL DEĞİL</v>
      </c>
    </row>
    <row r="7064" spans="1:7" x14ac:dyDescent="0.25">
      <c r="A7064" s="74">
        <f t="shared" si="1625"/>
        <v>55087</v>
      </c>
      <c r="B7064" s="72">
        <f t="shared" si="1630"/>
        <v>3</v>
      </c>
      <c r="C7064" s="72" t="str">
        <f>IF(E7064=0,"RESMİ TATİL",VLOOKUP(E7064,LİSTE!$B$7:$D$1300,3,0))</f>
        <v>Nisa Nur SANCAR</v>
      </c>
      <c r="D7064" s="72" t="str">
        <f>IF(F7064=0,"RESMİ TATİL",VLOOKUP(F7064,LİSTE!$B$7:$D$1300,3,0))</f>
        <v>Esila ÇETİN</v>
      </c>
      <c r="E7064" s="72">
        <f>IF(B7064="TATİL",0,IF(F7063=0,F7062+1,IF(LİSTE!$F$1=F7063,1,F7063+1)))</f>
        <v>1</v>
      </c>
      <c r="F7064" s="72">
        <f>IF(E7064=0,0,IF(LİSTE!$F$1=E7064,1,E7064+1))</f>
        <v>2</v>
      </c>
      <c r="G7064" s="72" t="str">
        <f>IFERROR(VLOOKUP(A7064,TATİLLER!$A$2:$D$30000,3,0),"TATİL DEĞİL")</f>
        <v>TATİL DEĞİL</v>
      </c>
    </row>
    <row r="7065" spans="1:7" x14ac:dyDescent="0.25">
      <c r="A7065" s="74">
        <f t="shared" si="1625"/>
        <v>55088</v>
      </c>
      <c r="B7065" s="72">
        <f t="shared" si="1630"/>
        <v>4</v>
      </c>
      <c r="C7065" s="72" t="str">
        <f>IF(E7065=0,"RESMİ TATİL",VLOOKUP(E7065,LİSTE!$B$7:$D$1300,3,0))</f>
        <v>Zeynep Sevde TOPUZ</v>
      </c>
      <c r="D7065" s="72" t="str">
        <f>IF(F7065=0,"RESMİ TATİL",VLOOKUP(F7065,LİSTE!$B$7:$D$1300,3,0))</f>
        <v>Ömer Asaf KADAŞ</v>
      </c>
      <c r="E7065" s="72">
        <f>IF(B7065="TATİL",0,IF(F7064=0,F7063+1,IF(LİSTE!$F$1=F7064,1,F7064+1)))</f>
        <v>3</v>
      </c>
      <c r="F7065" s="72">
        <f>IF(E7065=0,0,IF(LİSTE!$F$1=E7065,1,E7065+1))</f>
        <v>4</v>
      </c>
      <c r="G7065" s="72" t="str">
        <f>IFERROR(VLOOKUP(A7065,TATİLLER!$A$2:$D$30000,3,0),"TATİL DEĞİL")</f>
        <v>TATİL DEĞİL</v>
      </c>
    </row>
    <row r="7066" spans="1:7" x14ac:dyDescent="0.25">
      <c r="A7066" s="74">
        <f t="shared" si="1625"/>
        <v>55089</v>
      </c>
      <c r="B7066" s="72">
        <f t="shared" si="1630"/>
        <v>5</v>
      </c>
      <c r="C7066" s="72" t="str">
        <f>IF(E7066=0,"RESMİ TATİL",VLOOKUP(E7066,LİSTE!$B$7:$D$1300,3,0))</f>
        <v>Ramazan Baran ADIGÜZEL</v>
      </c>
      <c r="D7066" s="72" t="str">
        <f>IF(F7066=0,"RESMİ TATİL",VLOOKUP(F7066,LİSTE!$B$7:$D$1300,3,0))</f>
        <v>Bahar AKGÜN</v>
      </c>
      <c r="E7066" s="72">
        <f>IF(B7066="TATİL",0,IF(F7065=0,F7064+1,IF(LİSTE!$F$1=F7065,1,F7065+1)))</f>
        <v>5</v>
      </c>
      <c r="F7066" s="72">
        <f>IF(E7066=0,0,IF(LİSTE!$F$1=E7066,1,E7066+1))</f>
        <v>6</v>
      </c>
      <c r="G7066" s="72" t="str">
        <f>IFERROR(VLOOKUP(A7066,TATİLLER!$A$2:$D$30000,3,0),"TATİL DEĞİL")</f>
        <v>TATİL DEĞİL</v>
      </c>
    </row>
    <row r="7067" spans="1:7" x14ac:dyDescent="0.25">
      <c r="A7067" s="74">
        <f t="shared" ref="A7067" si="1635">A7066+3</f>
        <v>55092</v>
      </c>
      <c r="B7067" s="72">
        <f t="shared" si="1630"/>
        <v>1</v>
      </c>
      <c r="C7067" s="72" t="str">
        <f>IF(E7067=0,"RESMİ TATİL",VLOOKUP(E7067,LİSTE!$B$7:$D$1300,3,0))</f>
        <v>Ömer AKGÜL</v>
      </c>
      <c r="D7067" s="72" t="str">
        <f>IF(F7067=0,"RESMİ TATİL",VLOOKUP(F7067,LİSTE!$B$7:$D$1300,3,0))</f>
        <v>Muharrem EFE TANRIVERDİ</v>
      </c>
      <c r="E7067" s="72">
        <f>IF(B7067="TATİL",0,IF(F7066=0,F7065+1,IF(LİSTE!$F$1=F7066,1,F7066+1)))</f>
        <v>7</v>
      </c>
      <c r="F7067" s="72">
        <f>IF(E7067=0,0,IF(LİSTE!$F$1=E7067,1,E7067+1))</f>
        <v>8</v>
      </c>
      <c r="G7067" s="72" t="str">
        <f>IFERROR(VLOOKUP(A7067,TATİLLER!$A$2:$D$30000,3,0),"TATİL DEĞİL")</f>
        <v>TATİL DEĞİL</v>
      </c>
    </row>
    <row r="7068" spans="1:7" x14ac:dyDescent="0.25">
      <c r="A7068" s="74">
        <f t="shared" si="1625"/>
        <v>55093</v>
      </c>
      <c r="B7068" s="72">
        <f t="shared" si="1630"/>
        <v>2</v>
      </c>
      <c r="C7068" s="72" t="str">
        <f>IF(E7068=0,"RESMİ TATİL",VLOOKUP(E7068,LİSTE!$B$7:$D$1300,3,0))</f>
        <v>Anıl DOĞAN</v>
      </c>
      <c r="D7068" s="72" t="str">
        <f>IF(F7068=0,"RESMİ TATİL",VLOOKUP(F7068,LİSTE!$B$7:$D$1300,3,0))</f>
        <v>İpek ARSLAN</v>
      </c>
      <c r="E7068" s="72">
        <f>IF(B7068="TATİL",0,IF(F7067=0,F7066+1,IF(LİSTE!$F$1=F7067,1,F7067+1)))</f>
        <v>9</v>
      </c>
      <c r="F7068" s="72">
        <f>IF(E7068=0,0,IF(LİSTE!$F$1=E7068,1,E7068+1))</f>
        <v>10</v>
      </c>
      <c r="G7068" s="72" t="str">
        <f>IFERROR(VLOOKUP(A7068,TATİLLER!$A$2:$D$30000,3,0),"TATİL DEĞİL")</f>
        <v>TATİL DEĞİL</v>
      </c>
    </row>
    <row r="7069" spans="1:7" x14ac:dyDescent="0.25">
      <c r="A7069" s="74">
        <f t="shared" si="1625"/>
        <v>55094</v>
      </c>
      <c r="B7069" s="72">
        <f t="shared" si="1630"/>
        <v>3</v>
      </c>
      <c r="C7069" s="72" t="str">
        <f>IF(E7069=0,"RESMİ TATİL",VLOOKUP(E7069,LİSTE!$B$7:$D$1300,3,0))</f>
        <v>Efe KARSAK</v>
      </c>
      <c r="D7069" s="72" t="str">
        <f>IF(F7069=0,"RESMİ TATİL",VLOOKUP(F7069,LİSTE!$B$7:$D$1300,3,0))</f>
        <v>Abdullah KIRBAÇ</v>
      </c>
      <c r="E7069" s="72">
        <f>IF(B7069="TATİL",0,IF(F7068=0,F7067+1,IF(LİSTE!$F$1=F7068,1,F7068+1)))</f>
        <v>11</v>
      </c>
      <c r="F7069" s="72">
        <f>IF(E7069=0,0,IF(LİSTE!$F$1=E7069,1,E7069+1))</f>
        <v>12</v>
      </c>
      <c r="G7069" s="72" t="str">
        <f>IFERROR(VLOOKUP(A7069,TATİLLER!$A$2:$D$30000,3,0),"TATİL DEĞİL")</f>
        <v>TATİL DEĞİL</v>
      </c>
    </row>
    <row r="7070" spans="1:7" x14ac:dyDescent="0.25">
      <c r="A7070" s="74">
        <f t="shared" si="1625"/>
        <v>55095</v>
      </c>
      <c r="B7070" s="72">
        <f t="shared" si="1630"/>
        <v>4</v>
      </c>
      <c r="C7070" s="72" t="str">
        <f>IF(E7070=0,"RESMİ TATİL",VLOOKUP(E7070,LİSTE!$B$7:$D$1300,3,0))</f>
        <v>Ümmü Defne GÜLER</v>
      </c>
      <c r="D7070" s="72" t="str">
        <f>IF(F7070=0,"RESMİ TATİL",VLOOKUP(F7070,LİSTE!$B$7:$D$1300,3,0))</f>
        <v>Şevval ÖZDAMAR</v>
      </c>
      <c r="E7070" s="72">
        <f>IF(B7070="TATİL",0,IF(F7069=0,F7068+1,IF(LİSTE!$F$1=F7069,1,F7069+1)))</f>
        <v>13</v>
      </c>
      <c r="F7070" s="72">
        <f>IF(E7070=0,0,IF(LİSTE!$F$1=E7070,1,E7070+1))</f>
        <v>14</v>
      </c>
      <c r="G7070" s="72" t="str">
        <f>IFERROR(VLOOKUP(A7070,TATİLLER!$A$2:$D$30000,3,0),"TATİL DEĞİL")</f>
        <v>TATİL DEĞİL</v>
      </c>
    </row>
    <row r="7071" spans="1:7" x14ac:dyDescent="0.25">
      <c r="A7071" s="74">
        <f t="shared" si="1625"/>
        <v>55096</v>
      </c>
      <c r="B7071" s="72">
        <f t="shared" si="1630"/>
        <v>5</v>
      </c>
      <c r="C7071" s="72" t="str">
        <f>IF(E7071=0,"RESMİ TATİL",VLOOKUP(E7071,LİSTE!$B$7:$D$1300,3,0))</f>
        <v>Zeynep AKDAĞ</v>
      </c>
      <c r="D7071" s="72" t="str">
        <f>IF(F7071=0,"RESMİ TATİL",VLOOKUP(F7071,LİSTE!$B$7:$D$1300,3,0))</f>
        <v>Esma ÇOKER</v>
      </c>
      <c r="E7071" s="72">
        <f>IF(B7071="TATİL",0,IF(F7070=0,F7069+1,IF(LİSTE!$F$1=F7070,1,F7070+1)))</f>
        <v>15</v>
      </c>
      <c r="F7071" s="72">
        <f>IF(E7071=0,0,IF(LİSTE!$F$1=E7071,1,E7071+1))</f>
        <v>16</v>
      </c>
      <c r="G7071" s="72" t="str">
        <f>IFERROR(VLOOKUP(A7071,TATİLLER!$A$2:$D$30000,3,0),"TATİL DEĞİL")</f>
        <v>TATİL DEĞİL</v>
      </c>
    </row>
    <row r="7072" spans="1:7" x14ac:dyDescent="0.25">
      <c r="A7072" s="74">
        <f t="shared" ref="A7072" si="1636">A7071+3</f>
        <v>55099</v>
      </c>
      <c r="B7072" s="72">
        <f t="shared" si="1630"/>
        <v>1</v>
      </c>
      <c r="C7072" s="72" t="str">
        <f>IF(E7072=0,"RESMİ TATİL",VLOOKUP(E7072,LİSTE!$B$7:$D$1300,3,0))</f>
        <v>Dursun Kubilay YAŞAR</v>
      </c>
      <c r="D7072" s="72" t="str">
        <f>IF(F7072=0,"RESMİ TATİL",VLOOKUP(F7072,LİSTE!$B$7:$D$1300,3,0))</f>
        <v>Zeynep Beril BAŞPINAR</v>
      </c>
      <c r="E7072" s="72">
        <f>IF(B7072="TATİL",0,IF(F7071=0,F7070+1,IF(LİSTE!$F$1=F7071,1,F7071+1)))</f>
        <v>17</v>
      </c>
      <c r="F7072" s="72">
        <f>IF(E7072=0,0,IF(LİSTE!$F$1=E7072,1,E7072+1))</f>
        <v>18</v>
      </c>
      <c r="G7072" s="72" t="str">
        <f>IFERROR(VLOOKUP(A7072,TATİLLER!$A$2:$D$30000,3,0),"TATİL DEĞİL")</f>
        <v>TATİL DEĞİL</v>
      </c>
    </row>
    <row r="7073" spans="1:7" x14ac:dyDescent="0.25">
      <c r="A7073" s="74">
        <f t="shared" si="1625"/>
        <v>55100</v>
      </c>
      <c r="B7073" s="72">
        <f t="shared" si="1630"/>
        <v>2</v>
      </c>
      <c r="C7073" s="72" t="str">
        <f>IF(E7073=0,"RESMİ TATİL",VLOOKUP(E7073,LİSTE!$B$7:$D$1300,3,0))</f>
        <v>Ahmet DAL</v>
      </c>
      <c r="D7073" s="72" t="str">
        <f>IF(F7073=0,"RESMİ TATİL",VLOOKUP(F7073,LİSTE!$B$7:$D$1300,3,0))</f>
        <v>Emirhan KARATAŞ</v>
      </c>
      <c r="E7073" s="72">
        <f>IF(B7073="TATİL",0,IF(F7072=0,F7071+1,IF(LİSTE!$F$1=F7072,1,F7072+1)))</f>
        <v>19</v>
      </c>
      <c r="F7073" s="72">
        <f>IF(E7073=0,0,IF(LİSTE!$F$1=E7073,1,E7073+1))</f>
        <v>20</v>
      </c>
      <c r="G7073" s="72" t="str">
        <f>IFERROR(VLOOKUP(A7073,TATİLLER!$A$2:$D$30000,3,0),"TATİL DEĞİL")</f>
        <v>TATİL DEĞİL</v>
      </c>
    </row>
    <row r="7074" spans="1:7" x14ac:dyDescent="0.25">
      <c r="A7074" s="74">
        <f t="shared" si="1625"/>
        <v>55101</v>
      </c>
      <c r="B7074" s="72">
        <f t="shared" si="1630"/>
        <v>3</v>
      </c>
      <c r="C7074" s="72" t="str">
        <f>IF(E7074=0,"RESMİ TATİL",VLOOKUP(E7074,LİSTE!$B$7:$D$1300,3,0))</f>
        <v>Zümra Yeter ARI</v>
      </c>
      <c r="D7074" s="72" t="str">
        <f>IF(F7074=0,"RESMİ TATİL",VLOOKUP(F7074,LİSTE!$B$7:$D$1300,3,0))</f>
        <v>Utku KARAGÖZ</v>
      </c>
      <c r="E7074" s="72">
        <f>IF(B7074="TATİL",0,IF(F7073=0,F7072+1,IF(LİSTE!$F$1=F7073,1,F7073+1)))</f>
        <v>21</v>
      </c>
      <c r="F7074" s="72">
        <f>IF(E7074=0,0,IF(LİSTE!$F$1=E7074,1,E7074+1))</f>
        <v>22</v>
      </c>
      <c r="G7074" s="72" t="str">
        <f>IFERROR(VLOOKUP(A7074,TATİLLER!$A$2:$D$30000,3,0),"TATİL DEĞİL")</f>
        <v>TATİL DEĞİL</v>
      </c>
    </row>
    <row r="7075" spans="1:7" x14ac:dyDescent="0.25">
      <c r="A7075" s="74">
        <f t="shared" si="1625"/>
        <v>55102</v>
      </c>
      <c r="B7075" s="72">
        <f t="shared" si="1630"/>
        <v>4</v>
      </c>
      <c r="C7075" s="72" t="str">
        <f>IF(E7075=0,"RESMİ TATİL",VLOOKUP(E7075,LİSTE!$B$7:$D$1300,3,0))</f>
        <v>Feyza Zümra AVCIOĞLU</v>
      </c>
      <c r="D7075" s="72" t="str">
        <f>IF(F7075=0,"RESMİ TATİL",VLOOKUP(F7075,LİSTE!$B$7:$D$1300,3,0))</f>
        <v>Yusuf Ali TABUR</v>
      </c>
      <c r="E7075" s="72">
        <f>IF(B7075="TATİL",0,IF(F7074=0,F7073+1,IF(LİSTE!$F$1=F7074,1,F7074+1)))</f>
        <v>23</v>
      </c>
      <c r="F7075" s="72">
        <f>IF(E7075=0,0,IF(LİSTE!$F$1=E7075,1,E7075+1))</f>
        <v>24</v>
      </c>
      <c r="G7075" s="72" t="str">
        <f>IFERROR(VLOOKUP(A7075,TATİLLER!$A$2:$D$30000,3,0),"TATİL DEĞİL")</f>
        <v>TATİL DEĞİL</v>
      </c>
    </row>
    <row r="7076" spans="1:7" x14ac:dyDescent="0.25">
      <c r="A7076" s="74">
        <f t="shared" si="1625"/>
        <v>55103</v>
      </c>
      <c r="B7076" s="72">
        <f t="shared" si="1630"/>
        <v>5</v>
      </c>
      <c r="C7076" s="72" t="str">
        <f>IF(E7076=0,"RESMİ TATİL",VLOOKUP(E7076,LİSTE!$B$7:$D$1300,3,0))</f>
        <v>Irmak UTEBAY</v>
      </c>
      <c r="D7076" s="72" t="str">
        <f>IF(F7076=0,"RESMİ TATİL",VLOOKUP(F7076,LİSTE!$B$7:$D$1300,3,0))</f>
        <v>Kerem AKKOÇ</v>
      </c>
      <c r="E7076" s="72">
        <f>IF(B7076="TATİL",0,IF(F7075=0,F7074+1,IF(LİSTE!$F$1=F7075,1,F7075+1)))</f>
        <v>25</v>
      </c>
      <c r="F7076" s="72">
        <f>IF(E7076=0,0,IF(LİSTE!$F$1=E7076,1,E7076+1))</f>
        <v>26</v>
      </c>
      <c r="G7076" s="72" t="str">
        <f>IFERROR(VLOOKUP(A7076,TATİLLER!$A$2:$D$30000,3,0),"TATİL DEĞİL")</f>
        <v>TATİL DEĞİL</v>
      </c>
    </row>
    <row r="7077" spans="1:7" x14ac:dyDescent="0.25">
      <c r="A7077" s="74">
        <f t="shared" ref="A7077" si="1637">A7076+3</f>
        <v>55106</v>
      </c>
      <c r="B7077" s="72">
        <f t="shared" si="1630"/>
        <v>1</v>
      </c>
      <c r="C7077" s="72" t="str">
        <f>IF(E7077=0,"RESMİ TATİL",VLOOKUP(E7077,LİSTE!$B$7:$D$1300,3,0))</f>
        <v>Elçin Ayşe ELMAS</v>
      </c>
      <c r="D7077" s="72" t="str">
        <f>IF(F7077=0,"RESMİ TATİL",VLOOKUP(F7077,LİSTE!$B$7:$D$1300,3,0))</f>
        <v>Muhammed YILDIZDAĞ</v>
      </c>
      <c r="E7077" s="72">
        <f>IF(B7077="TATİL",0,IF(F7076=0,F7075+1,IF(LİSTE!$F$1=F7076,1,F7076+1)))</f>
        <v>27</v>
      </c>
      <c r="F7077" s="72">
        <f>IF(E7077=0,0,IF(LİSTE!$F$1=E7077,1,E7077+1))</f>
        <v>28</v>
      </c>
      <c r="G7077" s="72" t="str">
        <f>IFERROR(VLOOKUP(A7077,TATİLLER!$A$2:$D$30000,3,0),"TATİL DEĞİL")</f>
        <v>TATİL DEĞİL</v>
      </c>
    </row>
    <row r="7078" spans="1:7" x14ac:dyDescent="0.25">
      <c r="A7078" s="74">
        <f t="shared" si="1625"/>
        <v>55107</v>
      </c>
      <c r="B7078" s="72">
        <f t="shared" si="1630"/>
        <v>2</v>
      </c>
      <c r="C7078" s="72" t="str">
        <f>IF(E7078=0,"RESMİ TATİL",VLOOKUP(E7078,LİSTE!$B$7:$D$1300,3,0))</f>
        <v>Nisa Nur SANCAR</v>
      </c>
      <c r="D7078" s="72" t="str">
        <f>IF(F7078=0,"RESMİ TATİL",VLOOKUP(F7078,LİSTE!$B$7:$D$1300,3,0))</f>
        <v>Esila ÇETİN</v>
      </c>
      <c r="E7078" s="72">
        <f>IF(B7078="TATİL",0,IF(F7077=0,F7076+1,IF(LİSTE!$F$1=F7077,1,F7077+1)))</f>
        <v>1</v>
      </c>
      <c r="F7078" s="72">
        <f>IF(E7078=0,0,IF(LİSTE!$F$1=E7078,1,E7078+1))</f>
        <v>2</v>
      </c>
      <c r="G7078" s="72" t="str">
        <f>IFERROR(VLOOKUP(A7078,TATİLLER!$A$2:$D$30000,3,0),"TATİL DEĞİL")</f>
        <v>TATİL DEĞİL</v>
      </c>
    </row>
    <row r="7079" spans="1:7" x14ac:dyDescent="0.25">
      <c r="A7079" s="74">
        <f t="shared" si="1625"/>
        <v>55108</v>
      </c>
      <c r="B7079" s="72">
        <f t="shared" si="1630"/>
        <v>3</v>
      </c>
      <c r="C7079" s="72" t="str">
        <f>IF(E7079=0,"RESMİ TATİL",VLOOKUP(E7079,LİSTE!$B$7:$D$1300,3,0))</f>
        <v>Zeynep Sevde TOPUZ</v>
      </c>
      <c r="D7079" s="72" t="str">
        <f>IF(F7079=0,"RESMİ TATİL",VLOOKUP(F7079,LİSTE!$B$7:$D$1300,3,0))</f>
        <v>Ömer Asaf KADAŞ</v>
      </c>
      <c r="E7079" s="72">
        <f>IF(B7079="TATİL",0,IF(F7078=0,F7077+1,IF(LİSTE!$F$1=F7078,1,F7078+1)))</f>
        <v>3</v>
      </c>
      <c r="F7079" s="72">
        <f>IF(E7079=0,0,IF(LİSTE!$F$1=E7079,1,E7079+1))</f>
        <v>4</v>
      </c>
      <c r="G7079" s="72" t="str">
        <f>IFERROR(VLOOKUP(A7079,TATİLLER!$A$2:$D$30000,3,0),"TATİL DEĞİL")</f>
        <v>TATİL DEĞİL</v>
      </c>
    </row>
    <row r="7080" spans="1:7" x14ac:dyDescent="0.25">
      <c r="A7080" s="74">
        <f t="shared" si="1625"/>
        <v>55109</v>
      </c>
      <c r="B7080" s="72">
        <f t="shared" si="1630"/>
        <v>4</v>
      </c>
      <c r="C7080" s="72" t="str">
        <f>IF(E7080=0,"RESMİ TATİL",VLOOKUP(E7080,LİSTE!$B$7:$D$1300,3,0))</f>
        <v>Ramazan Baran ADIGÜZEL</v>
      </c>
      <c r="D7080" s="72" t="str">
        <f>IF(F7080=0,"RESMİ TATİL",VLOOKUP(F7080,LİSTE!$B$7:$D$1300,3,0))</f>
        <v>Bahar AKGÜN</v>
      </c>
      <c r="E7080" s="72">
        <f>IF(B7080="TATİL",0,IF(F7079=0,F7078+1,IF(LİSTE!$F$1=F7079,1,F7079+1)))</f>
        <v>5</v>
      </c>
      <c r="F7080" s="72">
        <f>IF(E7080=0,0,IF(LİSTE!$F$1=E7080,1,E7080+1))</f>
        <v>6</v>
      </c>
      <c r="G7080" s="72" t="str">
        <f>IFERROR(VLOOKUP(A7080,TATİLLER!$A$2:$D$30000,3,0),"TATİL DEĞİL")</f>
        <v>TATİL DEĞİL</v>
      </c>
    </row>
    <row r="7081" spans="1:7" x14ac:dyDescent="0.25">
      <c r="A7081" s="74">
        <f t="shared" si="1625"/>
        <v>55110</v>
      </c>
      <c r="B7081" s="72">
        <f t="shared" si="1630"/>
        <v>5</v>
      </c>
      <c r="C7081" s="72" t="str">
        <f>IF(E7081=0,"RESMİ TATİL",VLOOKUP(E7081,LİSTE!$B$7:$D$1300,3,0))</f>
        <v>Ömer AKGÜL</v>
      </c>
      <c r="D7081" s="72" t="str">
        <f>IF(F7081=0,"RESMİ TATİL",VLOOKUP(F7081,LİSTE!$B$7:$D$1300,3,0))</f>
        <v>Muharrem EFE TANRIVERDİ</v>
      </c>
      <c r="E7081" s="72">
        <f>IF(B7081="TATİL",0,IF(F7080=0,F7079+1,IF(LİSTE!$F$1=F7080,1,F7080+1)))</f>
        <v>7</v>
      </c>
      <c r="F7081" s="72">
        <f>IF(E7081=0,0,IF(LİSTE!$F$1=E7081,1,E7081+1))</f>
        <v>8</v>
      </c>
      <c r="G7081" s="72" t="str">
        <f>IFERROR(VLOOKUP(A7081,TATİLLER!$A$2:$D$30000,3,0),"TATİL DEĞİL")</f>
        <v>TATİL DEĞİL</v>
      </c>
    </row>
    <row r="7082" spans="1:7" x14ac:dyDescent="0.25">
      <c r="A7082" s="74">
        <f t="shared" ref="A7082" si="1638">A7081+3</f>
        <v>55113</v>
      </c>
      <c r="B7082" s="72">
        <f t="shared" si="1630"/>
        <v>1</v>
      </c>
      <c r="C7082" s="72" t="str">
        <f>IF(E7082=0,"RESMİ TATİL",VLOOKUP(E7082,LİSTE!$B$7:$D$1300,3,0))</f>
        <v>Anıl DOĞAN</v>
      </c>
      <c r="D7082" s="72" t="str">
        <f>IF(F7082=0,"RESMİ TATİL",VLOOKUP(F7082,LİSTE!$B$7:$D$1300,3,0))</f>
        <v>İpek ARSLAN</v>
      </c>
      <c r="E7082" s="72">
        <f>IF(B7082="TATİL",0,IF(F7081=0,F7080+1,IF(LİSTE!$F$1=F7081,1,F7081+1)))</f>
        <v>9</v>
      </c>
      <c r="F7082" s="72">
        <f>IF(E7082=0,0,IF(LİSTE!$F$1=E7082,1,E7082+1))</f>
        <v>10</v>
      </c>
      <c r="G7082" s="72" t="str">
        <f>IFERROR(VLOOKUP(A7082,TATİLLER!$A$2:$D$30000,3,0),"TATİL DEĞİL")</f>
        <v>TATİL DEĞİL</v>
      </c>
    </row>
    <row r="7083" spans="1:7" x14ac:dyDescent="0.25">
      <c r="A7083" s="74">
        <f t="shared" si="1625"/>
        <v>55114</v>
      </c>
      <c r="B7083" s="72">
        <f t="shared" si="1630"/>
        <v>2</v>
      </c>
      <c r="C7083" s="72" t="str">
        <f>IF(E7083=0,"RESMİ TATİL",VLOOKUP(E7083,LİSTE!$B$7:$D$1300,3,0))</f>
        <v>Efe KARSAK</v>
      </c>
      <c r="D7083" s="72" t="str">
        <f>IF(F7083=0,"RESMİ TATİL",VLOOKUP(F7083,LİSTE!$B$7:$D$1300,3,0))</f>
        <v>Abdullah KIRBAÇ</v>
      </c>
      <c r="E7083" s="72">
        <f>IF(B7083="TATİL",0,IF(F7082=0,F7081+1,IF(LİSTE!$F$1=F7082,1,F7082+1)))</f>
        <v>11</v>
      </c>
      <c r="F7083" s="72">
        <f>IF(E7083=0,0,IF(LİSTE!$F$1=E7083,1,E7083+1))</f>
        <v>12</v>
      </c>
      <c r="G7083" s="72" t="str">
        <f>IFERROR(VLOOKUP(A7083,TATİLLER!$A$2:$D$30000,3,0),"TATİL DEĞİL")</f>
        <v>TATİL DEĞİL</v>
      </c>
    </row>
    <row r="7084" spans="1:7" x14ac:dyDescent="0.25">
      <c r="A7084" s="74">
        <f t="shared" si="1625"/>
        <v>55115</v>
      </c>
      <c r="B7084" s="72">
        <f t="shared" si="1630"/>
        <v>3</v>
      </c>
      <c r="C7084" s="72" t="str">
        <f>IF(E7084=0,"RESMİ TATİL",VLOOKUP(E7084,LİSTE!$B$7:$D$1300,3,0))</f>
        <v>Ümmü Defne GÜLER</v>
      </c>
      <c r="D7084" s="72" t="str">
        <f>IF(F7084=0,"RESMİ TATİL",VLOOKUP(F7084,LİSTE!$B$7:$D$1300,3,0))</f>
        <v>Şevval ÖZDAMAR</v>
      </c>
      <c r="E7084" s="72">
        <f>IF(B7084="TATİL",0,IF(F7083=0,F7082+1,IF(LİSTE!$F$1=F7083,1,F7083+1)))</f>
        <v>13</v>
      </c>
      <c r="F7084" s="72">
        <f>IF(E7084=0,0,IF(LİSTE!$F$1=E7084,1,E7084+1))</f>
        <v>14</v>
      </c>
      <c r="G7084" s="72" t="str">
        <f>IFERROR(VLOOKUP(A7084,TATİLLER!$A$2:$D$30000,3,0),"TATİL DEĞİL")</f>
        <v>TATİL DEĞİL</v>
      </c>
    </row>
    <row r="7085" spans="1:7" x14ac:dyDescent="0.25">
      <c r="A7085" s="74">
        <f t="shared" si="1625"/>
        <v>55116</v>
      </c>
      <c r="B7085" s="72">
        <f t="shared" si="1630"/>
        <v>4</v>
      </c>
      <c r="C7085" s="72" t="str">
        <f>IF(E7085=0,"RESMİ TATİL",VLOOKUP(E7085,LİSTE!$B$7:$D$1300,3,0))</f>
        <v>Zeynep AKDAĞ</v>
      </c>
      <c r="D7085" s="72" t="str">
        <f>IF(F7085=0,"RESMİ TATİL",VLOOKUP(F7085,LİSTE!$B$7:$D$1300,3,0))</f>
        <v>Esma ÇOKER</v>
      </c>
      <c r="E7085" s="72">
        <f>IF(B7085="TATİL",0,IF(F7084=0,F7083+1,IF(LİSTE!$F$1=F7084,1,F7084+1)))</f>
        <v>15</v>
      </c>
      <c r="F7085" s="72">
        <f>IF(E7085=0,0,IF(LİSTE!$F$1=E7085,1,E7085+1))</f>
        <v>16</v>
      </c>
      <c r="G7085" s="72" t="str">
        <f>IFERROR(VLOOKUP(A7085,TATİLLER!$A$2:$D$30000,3,0),"TATİL DEĞİL")</f>
        <v>TATİL DEĞİL</v>
      </c>
    </row>
    <row r="7086" spans="1:7" x14ac:dyDescent="0.25">
      <c r="A7086" s="74">
        <f t="shared" si="1625"/>
        <v>55117</v>
      </c>
      <c r="B7086" s="72">
        <f t="shared" si="1630"/>
        <v>5</v>
      </c>
      <c r="C7086" s="72" t="str">
        <f>IF(E7086=0,"RESMİ TATİL",VLOOKUP(E7086,LİSTE!$B$7:$D$1300,3,0))</f>
        <v>Dursun Kubilay YAŞAR</v>
      </c>
      <c r="D7086" s="72" t="str">
        <f>IF(F7086=0,"RESMİ TATİL",VLOOKUP(F7086,LİSTE!$B$7:$D$1300,3,0))</f>
        <v>Zeynep Beril BAŞPINAR</v>
      </c>
      <c r="E7086" s="72">
        <f>IF(B7086="TATİL",0,IF(F7085=0,F7084+1,IF(LİSTE!$F$1=F7085,1,F7085+1)))</f>
        <v>17</v>
      </c>
      <c r="F7086" s="72">
        <f>IF(E7086=0,0,IF(LİSTE!$F$1=E7086,1,E7086+1))</f>
        <v>18</v>
      </c>
      <c r="G7086" s="72" t="str">
        <f>IFERROR(VLOOKUP(A7086,TATİLLER!$A$2:$D$30000,3,0),"TATİL DEĞİL")</f>
        <v>TATİL DEĞİL</v>
      </c>
    </row>
    <row r="7087" spans="1:7" x14ac:dyDescent="0.25">
      <c r="A7087" s="74">
        <f t="shared" ref="A7087" si="1639">A7086+3</f>
        <v>55120</v>
      </c>
      <c r="B7087" s="72">
        <f t="shared" si="1630"/>
        <v>1</v>
      </c>
      <c r="C7087" s="72" t="str">
        <f>IF(E7087=0,"RESMİ TATİL",VLOOKUP(E7087,LİSTE!$B$7:$D$1300,3,0))</f>
        <v>Ahmet DAL</v>
      </c>
      <c r="D7087" s="72" t="str">
        <f>IF(F7087=0,"RESMİ TATİL",VLOOKUP(F7087,LİSTE!$B$7:$D$1300,3,0))</f>
        <v>Emirhan KARATAŞ</v>
      </c>
      <c r="E7087" s="72">
        <f>IF(B7087="TATİL",0,IF(F7086=0,F7085+1,IF(LİSTE!$F$1=F7086,1,F7086+1)))</f>
        <v>19</v>
      </c>
      <c r="F7087" s="72">
        <f>IF(E7087=0,0,IF(LİSTE!$F$1=E7087,1,E7087+1))</f>
        <v>20</v>
      </c>
      <c r="G7087" s="72" t="str">
        <f>IFERROR(VLOOKUP(A7087,TATİLLER!$A$2:$D$30000,3,0),"TATİL DEĞİL")</f>
        <v>TATİL DEĞİL</v>
      </c>
    </row>
    <row r="7088" spans="1:7" x14ac:dyDescent="0.25">
      <c r="A7088" s="74">
        <f t="shared" ref="A7088:A7151" si="1640">A7087+1</f>
        <v>55121</v>
      </c>
      <c r="B7088" s="72">
        <f t="shared" si="1630"/>
        <v>2</v>
      </c>
      <c r="C7088" s="72" t="str">
        <f>IF(E7088=0,"RESMİ TATİL",VLOOKUP(E7088,LİSTE!$B$7:$D$1300,3,0))</f>
        <v>Zümra Yeter ARI</v>
      </c>
      <c r="D7088" s="72" t="str">
        <f>IF(F7088=0,"RESMİ TATİL",VLOOKUP(F7088,LİSTE!$B$7:$D$1300,3,0))</f>
        <v>Utku KARAGÖZ</v>
      </c>
      <c r="E7088" s="72">
        <f>IF(B7088="TATİL",0,IF(F7087=0,F7086+1,IF(LİSTE!$F$1=F7087,1,F7087+1)))</f>
        <v>21</v>
      </c>
      <c r="F7088" s="72">
        <f>IF(E7088=0,0,IF(LİSTE!$F$1=E7088,1,E7088+1))</f>
        <v>22</v>
      </c>
      <c r="G7088" s="72" t="str">
        <f>IFERROR(VLOOKUP(A7088,TATİLLER!$A$2:$D$30000,3,0),"TATİL DEĞİL")</f>
        <v>TATİL DEĞİL</v>
      </c>
    </row>
    <row r="7089" spans="1:7" x14ac:dyDescent="0.25">
      <c r="A7089" s="74">
        <f t="shared" si="1640"/>
        <v>55122</v>
      </c>
      <c r="B7089" s="72">
        <f t="shared" si="1630"/>
        <v>3</v>
      </c>
      <c r="C7089" s="72" t="str">
        <f>IF(E7089=0,"RESMİ TATİL",VLOOKUP(E7089,LİSTE!$B$7:$D$1300,3,0))</f>
        <v>Feyza Zümra AVCIOĞLU</v>
      </c>
      <c r="D7089" s="72" t="str">
        <f>IF(F7089=0,"RESMİ TATİL",VLOOKUP(F7089,LİSTE!$B$7:$D$1300,3,0))</f>
        <v>Yusuf Ali TABUR</v>
      </c>
      <c r="E7089" s="72">
        <f>IF(B7089="TATİL",0,IF(F7088=0,F7087+1,IF(LİSTE!$F$1=F7088,1,F7088+1)))</f>
        <v>23</v>
      </c>
      <c r="F7089" s="72">
        <f>IF(E7089=0,0,IF(LİSTE!$F$1=E7089,1,E7089+1))</f>
        <v>24</v>
      </c>
      <c r="G7089" s="72" t="str">
        <f>IFERROR(VLOOKUP(A7089,TATİLLER!$A$2:$D$30000,3,0),"TATİL DEĞİL")</f>
        <v>TATİL DEĞİL</v>
      </c>
    </row>
    <row r="7090" spans="1:7" x14ac:dyDescent="0.25">
      <c r="A7090" s="74">
        <f t="shared" si="1640"/>
        <v>55123</v>
      </c>
      <c r="B7090" s="72">
        <f t="shared" si="1630"/>
        <v>4</v>
      </c>
      <c r="C7090" s="72" t="str">
        <f>IF(E7090=0,"RESMİ TATİL",VLOOKUP(E7090,LİSTE!$B$7:$D$1300,3,0))</f>
        <v>Irmak UTEBAY</v>
      </c>
      <c r="D7090" s="72" t="str">
        <f>IF(F7090=0,"RESMİ TATİL",VLOOKUP(F7090,LİSTE!$B$7:$D$1300,3,0))</f>
        <v>Kerem AKKOÇ</v>
      </c>
      <c r="E7090" s="72">
        <f>IF(B7090="TATİL",0,IF(F7089=0,F7088+1,IF(LİSTE!$F$1=F7089,1,F7089+1)))</f>
        <v>25</v>
      </c>
      <c r="F7090" s="72">
        <f>IF(E7090=0,0,IF(LİSTE!$F$1=E7090,1,E7090+1))</f>
        <v>26</v>
      </c>
      <c r="G7090" s="72" t="str">
        <f>IFERROR(VLOOKUP(A7090,TATİLLER!$A$2:$D$30000,3,0),"TATİL DEĞİL")</f>
        <v>TATİL DEĞİL</v>
      </c>
    </row>
    <row r="7091" spans="1:7" x14ac:dyDescent="0.25">
      <c r="A7091" s="74">
        <f t="shared" si="1640"/>
        <v>55124</v>
      </c>
      <c r="B7091" s="72">
        <f t="shared" si="1630"/>
        <v>5</v>
      </c>
      <c r="C7091" s="72" t="str">
        <f>IF(E7091=0,"RESMİ TATİL",VLOOKUP(E7091,LİSTE!$B$7:$D$1300,3,0))</f>
        <v>Elçin Ayşe ELMAS</v>
      </c>
      <c r="D7091" s="72" t="str">
        <f>IF(F7091=0,"RESMİ TATİL",VLOOKUP(F7091,LİSTE!$B$7:$D$1300,3,0))</f>
        <v>Muhammed YILDIZDAĞ</v>
      </c>
      <c r="E7091" s="72">
        <f>IF(B7091="TATİL",0,IF(F7090=0,F7089+1,IF(LİSTE!$F$1=F7090,1,F7090+1)))</f>
        <v>27</v>
      </c>
      <c r="F7091" s="72">
        <f>IF(E7091=0,0,IF(LİSTE!$F$1=E7091,1,E7091+1))</f>
        <v>28</v>
      </c>
      <c r="G7091" s="72" t="str">
        <f>IFERROR(VLOOKUP(A7091,TATİLLER!$A$2:$D$30000,3,0),"TATİL DEĞİL")</f>
        <v>TATİL DEĞİL</v>
      </c>
    </row>
    <row r="7092" spans="1:7" x14ac:dyDescent="0.25">
      <c r="A7092" s="74">
        <f t="shared" ref="A7092" si="1641">A7091+3</f>
        <v>55127</v>
      </c>
      <c r="B7092" s="72">
        <f t="shared" si="1630"/>
        <v>1</v>
      </c>
      <c r="C7092" s="72" t="str">
        <f>IF(E7092=0,"RESMİ TATİL",VLOOKUP(E7092,LİSTE!$B$7:$D$1300,3,0))</f>
        <v>Nisa Nur SANCAR</v>
      </c>
      <c r="D7092" s="72" t="str">
        <f>IF(F7092=0,"RESMİ TATİL",VLOOKUP(F7092,LİSTE!$B$7:$D$1300,3,0))</f>
        <v>Esila ÇETİN</v>
      </c>
      <c r="E7092" s="72">
        <f>IF(B7092="TATİL",0,IF(F7091=0,F7090+1,IF(LİSTE!$F$1=F7091,1,F7091+1)))</f>
        <v>1</v>
      </c>
      <c r="F7092" s="72">
        <f>IF(E7092=0,0,IF(LİSTE!$F$1=E7092,1,E7092+1))</f>
        <v>2</v>
      </c>
      <c r="G7092" s="72" t="str">
        <f>IFERROR(VLOOKUP(A7092,TATİLLER!$A$2:$D$30000,3,0),"TATİL DEĞİL")</f>
        <v>TATİL DEĞİL</v>
      </c>
    </row>
    <row r="7093" spans="1:7" x14ac:dyDescent="0.25">
      <c r="A7093" s="74">
        <f t="shared" si="1640"/>
        <v>55128</v>
      </c>
      <c r="B7093" s="72">
        <f t="shared" si="1630"/>
        <v>2</v>
      </c>
      <c r="C7093" s="72" t="str">
        <f>IF(E7093=0,"RESMİ TATİL",VLOOKUP(E7093,LİSTE!$B$7:$D$1300,3,0))</f>
        <v>Zeynep Sevde TOPUZ</v>
      </c>
      <c r="D7093" s="72" t="str">
        <f>IF(F7093=0,"RESMİ TATİL",VLOOKUP(F7093,LİSTE!$B$7:$D$1300,3,0))</f>
        <v>Ömer Asaf KADAŞ</v>
      </c>
      <c r="E7093" s="72">
        <f>IF(B7093="TATİL",0,IF(F7092=0,F7091+1,IF(LİSTE!$F$1=F7092,1,F7092+1)))</f>
        <v>3</v>
      </c>
      <c r="F7093" s="72">
        <f>IF(E7093=0,0,IF(LİSTE!$F$1=E7093,1,E7093+1))</f>
        <v>4</v>
      </c>
      <c r="G7093" s="72" t="str">
        <f>IFERROR(VLOOKUP(A7093,TATİLLER!$A$2:$D$30000,3,0),"TATİL DEĞİL")</f>
        <v>TATİL DEĞİL</v>
      </c>
    </row>
    <row r="7094" spans="1:7" x14ac:dyDescent="0.25">
      <c r="A7094" s="74">
        <f t="shared" si="1640"/>
        <v>55129</v>
      </c>
      <c r="B7094" s="72">
        <f t="shared" si="1630"/>
        <v>3</v>
      </c>
      <c r="C7094" s="72" t="str">
        <f>IF(E7094=0,"RESMİ TATİL",VLOOKUP(E7094,LİSTE!$B$7:$D$1300,3,0))</f>
        <v>Ramazan Baran ADIGÜZEL</v>
      </c>
      <c r="D7094" s="72" t="str">
        <f>IF(F7094=0,"RESMİ TATİL",VLOOKUP(F7094,LİSTE!$B$7:$D$1300,3,0))</f>
        <v>Bahar AKGÜN</v>
      </c>
      <c r="E7094" s="72">
        <f>IF(B7094="TATİL",0,IF(F7093=0,F7092+1,IF(LİSTE!$F$1=F7093,1,F7093+1)))</f>
        <v>5</v>
      </c>
      <c r="F7094" s="72">
        <f>IF(E7094=0,0,IF(LİSTE!$F$1=E7094,1,E7094+1))</f>
        <v>6</v>
      </c>
      <c r="G7094" s="72" t="str">
        <f>IFERROR(VLOOKUP(A7094,TATİLLER!$A$2:$D$30000,3,0),"TATİL DEĞİL")</f>
        <v>TATİL DEĞİL</v>
      </c>
    </row>
    <row r="7095" spans="1:7" x14ac:dyDescent="0.25">
      <c r="A7095" s="74">
        <f t="shared" si="1640"/>
        <v>55130</v>
      </c>
      <c r="B7095" s="72">
        <f t="shared" si="1630"/>
        <v>4</v>
      </c>
      <c r="C7095" s="72" t="str">
        <f>IF(E7095=0,"RESMİ TATİL",VLOOKUP(E7095,LİSTE!$B$7:$D$1300,3,0))</f>
        <v>Ömer AKGÜL</v>
      </c>
      <c r="D7095" s="72" t="str">
        <f>IF(F7095=0,"RESMİ TATİL",VLOOKUP(F7095,LİSTE!$B$7:$D$1300,3,0))</f>
        <v>Muharrem EFE TANRIVERDİ</v>
      </c>
      <c r="E7095" s="72">
        <f>IF(B7095="TATİL",0,IF(F7094=0,F7093+1,IF(LİSTE!$F$1=F7094,1,F7094+1)))</f>
        <v>7</v>
      </c>
      <c r="F7095" s="72">
        <f>IF(E7095=0,0,IF(LİSTE!$F$1=E7095,1,E7095+1))</f>
        <v>8</v>
      </c>
      <c r="G7095" s="72" t="str">
        <f>IFERROR(VLOOKUP(A7095,TATİLLER!$A$2:$D$30000,3,0),"TATİL DEĞİL")</f>
        <v>TATİL DEĞİL</v>
      </c>
    </row>
    <row r="7096" spans="1:7" x14ac:dyDescent="0.25">
      <c r="A7096" s="74">
        <f t="shared" si="1640"/>
        <v>55131</v>
      </c>
      <c r="B7096" s="72">
        <f t="shared" si="1630"/>
        <v>5</v>
      </c>
      <c r="C7096" s="72" t="str">
        <f>IF(E7096=0,"RESMİ TATİL",VLOOKUP(E7096,LİSTE!$B$7:$D$1300,3,0))</f>
        <v>Anıl DOĞAN</v>
      </c>
      <c r="D7096" s="72" t="str">
        <f>IF(F7096=0,"RESMİ TATİL",VLOOKUP(F7096,LİSTE!$B$7:$D$1300,3,0))</f>
        <v>İpek ARSLAN</v>
      </c>
      <c r="E7096" s="72">
        <f>IF(B7096="TATİL",0,IF(F7095=0,F7094+1,IF(LİSTE!$F$1=F7095,1,F7095+1)))</f>
        <v>9</v>
      </c>
      <c r="F7096" s="72">
        <f>IF(E7096=0,0,IF(LİSTE!$F$1=E7096,1,E7096+1))</f>
        <v>10</v>
      </c>
      <c r="G7096" s="72" t="str">
        <f>IFERROR(VLOOKUP(A7096,TATİLLER!$A$2:$D$30000,3,0),"TATİL DEĞİL")</f>
        <v>TATİL DEĞİL</v>
      </c>
    </row>
    <row r="7097" spans="1:7" x14ac:dyDescent="0.25">
      <c r="A7097" s="74">
        <f t="shared" ref="A7097" si="1642">A7096+3</f>
        <v>55134</v>
      </c>
      <c r="B7097" s="72">
        <f t="shared" si="1630"/>
        <v>1</v>
      </c>
      <c r="C7097" s="72" t="str">
        <f>IF(E7097=0,"RESMİ TATİL",VLOOKUP(E7097,LİSTE!$B$7:$D$1300,3,0))</f>
        <v>Efe KARSAK</v>
      </c>
      <c r="D7097" s="72" t="str">
        <f>IF(F7097=0,"RESMİ TATİL",VLOOKUP(F7097,LİSTE!$B$7:$D$1300,3,0))</f>
        <v>Abdullah KIRBAÇ</v>
      </c>
      <c r="E7097" s="72">
        <f>IF(B7097="TATİL",0,IF(F7096=0,F7095+1,IF(LİSTE!$F$1=F7096,1,F7096+1)))</f>
        <v>11</v>
      </c>
      <c r="F7097" s="72">
        <f>IF(E7097=0,0,IF(LİSTE!$F$1=E7097,1,E7097+1))</f>
        <v>12</v>
      </c>
      <c r="G7097" s="72" t="str">
        <f>IFERROR(VLOOKUP(A7097,TATİLLER!$A$2:$D$30000,3,0),"TATİL DEĞİL")</f>
        <v>TATİL DEĞİL</v>
      </c>
    </row>
    <row r="7098" spans="1:7" x14ac:dyDescent="0.25">
      <c r="A7098" s="74">
        <f t="shared" si="1640"/>
        <v>55135</v>
      </c>
      <c r="B7098" s="72">
        <f t="shared" si="1630"/>
        <v>2</v>
      </c>
      <c r="C7098" s="72" t="str">
        <f>IF(E7098=0,"RESMİ TATİL",VLOOKUP(E7098,LİSTE!$B$7:$D$1300,3,0))</f>
        <v>Ümmü Defne GÜLER</v>
      </c>
      <c r="D7098" s="72" t="str">
        <f>IF(F7098=0,"RESMİ TATİL",VLOOKUP(F7098,LİSTE!$B$7:$D$1300,3,0))</f>
        <v>Şevval ÖZDAMAR</v>
      </c>
      <c r="E7098" s="72">
        <f>IF(B7098="TATİL",0,IF(F7097=0,F7096+1,IF(LİSTE!$F$1=F7097,1,F7097+1)))</f>
        <v>13</v>
      </c>
      <c r="F7098" s="72">
        <f>IF(E7098=0,0,IF(LİSTE!$F$1=E7098,1,E7098+1))</f>
        <v>14</v>
      </c>
      <c r="G7098" s="72" t="str">
        <f>IFERROR(VLOOKUP(A7098,TATİLLER!$A$2:$D$30000,3,0),"TATİL DEĞİL")</f>
        <v>TATİL DEĞİL</v>
      </c>
    </row>
    <row r="7099" spans="1:7" x14ac:dyDescent="0.25">
      <c r="A7099" s="74">
        <f t="shared" si="1640"/>
        <v>55136</v>
      </c>
      <c r="B7099" s="72">
        <f t="shared" si="1630"/>
        <v>3</v>
      </c>
      <c r="C7099" s="72" t="str">
        <f>IF(E7099=0,"RESMİ TATİL",VLOOKUP(E7099,LİSTE!$B$7:$D$1300,3,0))</f>
        <v>Zeynep AKDAĞ</v>
      </c>
      <c r="D7099" s="72" t="str">
        <f>IF(F7099=0,"RESMİ TATİL",VLOOKUP(F7099,LİSTE!$B$7:$D$1300,3,0))</f>
        <v>Esma ÇOKER</v>
      </c>
      <c r="E7099" s="72">
        <f>IF(B7099="TATİL",0,IF(F7098=0,F7097+1,IF(LİSTE!$F$1=F7098,1,F7098+1)))</f>
        <v>15</v>
      </c>
      <c r="F7099" s="72">
        <f>IF(E7099=0,0,IF(LİSTE!$F$1=E7099,1,E7099+1))</f>
        <v>16</v>
      </c>
      <c r="G7099" s="72" t="str">
        <f>IFERROR(VLOOKUP(A7099,TATİLLER!$A$2:$D$30000,3,0),"TATİL DEĞİL")</f>
        <v>TATİL DEĞİL</v>
      </c>
    </row>
    <row r="7100" spans="1:7" x14ac:dyDescent="0.25">
      <c r="A7100" s="74">
        <f t="shared" si="1640"/>
        <v>55137</v>
      </c>
      <c r="B7100" s="72">
        <f t="shared" si="1630"/>
        <v>4</v>
      </c>
      <c r="C7100" s="72" t="str">
        <f>IF(E7100=0,"RESMİ TATİL",VLOOKUP(E7100,LİSTE!$B$7:$D$1300,3,0))</f>
        <v>Dursun Kubilay YAŞAR</v>
      </c>
      <c r="D7100" s="72" t="str">
        <f>IF(F7100=0,"RESMİ TATİL",VLOOKUP(F7100,LİSTE!$B$7:$D$1300,3,0))</f>
        <v>Zeynep Beril BAŞPINAR</v>
      </c>
      <c r="E7100" s="72">
        <f>IF(B7100="TATİL",0,IF(F7099=0,F7098+1,IF(LİSTE!$F$1=F7099,1,F7099+1)))</f>
        <v>17</v>
      </c>
      <c r="F7100" s="72">
        <f>IF(E7100=0,0,IF(LİSTE!$F$1=E7100,1,E7100+1))</f>
        <v>18</v>
      </c>
      <c r="G7100" s="72" t="str">
        <f>IFERROR(VLOOKUP(A7100,TATİLLER!$A$2:$D$30000,3,0),"TATİL DEĞİL")</f>
        <v>TATİL DEĞİL</v>
      </c>
    </row>
    <row r="7101" spans="1:7" x14ac:dyDescent="0.25">
      <c r="A7101" s="74">
        <f t="shared" si="1640"/>
        <v>55138</v>
      </c>
      <c r="B7101" s="72">
        <f t="shared" si="1630"/>
        <v>5</v>
      </c>
      <c r="C7101" s="72" t="str">
        <f>IF(E7101=0,"RESMİ TATİL",VLOOKUP(E7101,LİSTE!$B$7:$D$1300,3,0))</f>
        <v>Ahmet DAL</v>
      </c>
      <c r="D7101" s="72" t="str">
        <f>IF(F7101=0,"RESMİ TATİL",VLOOKUP(F7101,LİSTE!$B$7:$D$1300,3,0))</f>
        <v>Emirhan KARATAŞ</v>
      </c>
      <c r="E7101" s="72">
        <f>IF(B7101="TATİL",0,IF(F7100=0,F7099+1,IF(LİSTE!$F$1=F7100,1,F7100+1)))</f>
        <v>19</v>
      </c>
      <c r="F7101" s="72">
        <f>IF(E7101=0,0,IF(LİSTE!$F$1=E7101,1,E7101+1))</f>
        <v>20</v>
      </c>
      <c r="G7101" s="72" t="str">
        <f>IFERROR(VLOOKUP(A7101,TATİLLER!$A$2:$D$30000,3,0),"TATİL DEĞİL")</f>
        <v>TATİL DEĞİL</v>
      </c>
    </row>
    <row r="7102" spans="1:7" x14ac:dyDescent="0.25">
      <c r="A7102" s="74">
        <f t="shared" ref="A7102" si="1643">A7101+3</f>
        <v>55141</v>
      </c>
      <c r="B7102" s="72">
        <f t="shared" si="1630"/>
        <v>1</v>
      </c>
      <c r="C7102" s="72" t="str">
        <f>IF(E7102=0,"RESMİ TATİL",VLOOKUP(E7102,LİSTE!$B$7:$D$1300,3,0))</f>
        <v>Zümra Yeter ARI</v>
      </c>
      <c r="D7102" s="72" t="str">
        <f>IF(F7102=0,"RESMİ TATİL",VLOOKUP(F7102,LİSTE!$B$7:$D$1300,3,0))</f>
        <v>Utku KARAGÖZ</v>
      </c>
      <c r="E7102" s="72">
        <f>IF(B7102="TATİL",0,IF(F7101=0,F7100+1,IF(LİSTE!$F$1=F7101,1,F7101+1)))</f>
        <v>21</v>
      </c>
      <c r="F7102" s="72">
        <f>IF(E7102=0,0,IF(LİSTE!$F$1=E7102,1,E7102+1))</f>
        <v>22</v>
      </c>
      <c r="G7102" s="72" t="str">
        <f>IFERROR(VLOOKUP(A7102,TATİLLER!$A$2:$D$30000,3,0),"TATİL DEĞİL")</f>
        <v>TATİL DEĞİL</v>
      </c>
    </row>
    <row r="7103" spans="1:7" x14ac:dyDescent="0.25">
      <c r="A7103" s="74">
        <f t="shared" si="1640"/>
        <v>55142</v>
      </c>
      <c r="B7103" s="72">
        <f t="shared" si="1630"/>
        <v>2</v>
      </c>
      <c r="C7103" s="72" t="str">
        <f>IF(E7103=0,"RESMİ TATİL",VLOOKUP(E7103,LİSTE!$B$7:$D$1300,3,0))</f>
        <v>Feyza Zümra AVCIOĞLU</v>
      </c>
      <c r="D7103" s="72" t="str">
        <f>IF(F7103=0,"RESMİ TATİL",VLOOKUP(F7103,LİSTE!$B$7:$D$1300,3,0))</f>
        <v>Yusuf Ali TABUR</v>
      </c>
      <c r="E7103" s="72">
        <f>IF(B7103="TATİL",0,IF(F7102=0,F7101+1,IF(LİSTE!$F$1=F7102,1,F7102+1)))</f>
        <v>23</v>
      </c>
      <c r="F7103" s="72">
        <f>IF(E7103=0,0,IF(LİSTE!$F$1=E7103,1,E7103+1))</f>
        <v>24</v>
      </c>
      <c r="G7103" s="72" t="str">
        <f>IFERROR(VLOOKUP(A7103,TATİLLER!$A$2:$D$30000,3,0),"TATİL DEĞİL")</f>
        <v>TATİL DEĞİL</v>
      </c>
    </row>
    <row r="7104" spans="1:7" x14ac:dyDescent="0.25">
      <c r="A7104" s="74">
        <f t="shared" si="1640"/>
        <v>55143</v>
      </c>
      <c r="B7104" s="72">
        <f t="shared" si="1630"/>
        <v>3</v>
      </c>
      <c r="C7104" s="72" t="str">
        <f>IF(E7104=0,"RESMİ TATİL",VLOOKUP(E7104,LİSTE!$B$7:$D$1300,3,0))</f>
        <v>Irmak UTEBAY</v>
      </c>
      <c r="D7104" s="72" t="str">
        <f>IF(F7104=0,"RESMİ TATİL",VLOOKUP(F7104,LİSTE!$B$7:$D$1300,3,0))</f>
        <v>Kerem AKKOÇ</v>
      </c>
      <c r="E7104" s="72">
        <f>IF(B7104="TATİL",0,IF(F7103=0,F7102+1,IF(LİSTE!$F$1=F7103,1,F7103+1)))</f>
        <v>25</v>
      </c>
      <c r="F7104" s="72">
        <f>IF(E7104=0,0,IF(LİSTE!$F$1=E7104,1,E7104+1))</f>
        <v>26</v>
      </c>
      <c r="G7104" s="72" t="str">
        <f>IFERROR(VLOOKUP(A7104,TATİLLER!$A$2:$D$30000,3,0),"TATİL DEĞİL")</f>
        <v>TATİL DEĞİL</v>
      </c>
    </row>
    <row r="7105" spans="1:7" x14ac:dyDescent="0.25">
      <c r="A7105" s="74">
        <f t="shared" si="1640"/>
        <v>55144</v>
      </c>
      <c r="B7105" s="72">
        <f t="shared" si="1630"/>
        <v>4</v>
      </c>
      <c r="C7105" s="72" t="str">
        <f>IF(E7105=0,"RESMİ TATİL",VLOOKUP(E7105,LİSTE!$B$7:$D$1300,3,0))</f>
        <v>Elçin Ayşe ELMAS</v>
      </c>
      <c r="D7105" s="72" t="str">
        <f>IF(F7105=0,"RESMİ TATİL",VLOOKUP(F7105,LİSTE!$B$7:$D$1300,3,0))</f>
        <v>Muhammed YILDIZDAĞ</v>
      </c>
      <c r="E7105" s="72">
        <f>IF(B7105="TATİL",0,IF(F7104=0,F7103+1,IF(LİSTE!$F$1=F7104,1,F7104+1)))</f>
        <v>27</v>
      </c>
      <c r="F7105" s="72">
        <f>IF(E7105=0,0,IF(LİSTE!$F$1=E7105,1,E7105+1))</f>
        <v>28</v>
      </c>
      <c r="G7105" s="72" t="str">
        <f>IFERROR(VLOOKUP(A7105,TATİLLER!$A$2:$D$30000,3,0),"TATİL DEĞİL")</f>
        <v>TATİL DEĞİL</v>
      </c>
    </row>
    <row r="7106" spans="1:7" x14ac:dyDescent="0.25">
      <c r="A7106" s="74">
        <f t="shared" si="1640"/>
        <v>55145</v>
      </c>
      <c r="B7106" s="72">
        <f t="shared" si="1630"/>
        <v>5</v>
      </c>
      <c r="C7106" s="72" t="str">
        <f>IF(E7106=0,"RESMİ TATİL",VLOOKUP(E7106,LİSTE!$B$7:$D$1300,3,0))</f>
        <v>Nisa Nur SANCAR</v>
      </c>
      <c r="D7106" s="72" t="str">
        <f>IF(F7106=0,"RESMİ TATİL",VLOOKUP(F7106,LİSTE!$B$7:$D$1300,3,0))</f>
        <v>Esila ÇETİN</v>
      </c>
      <c r="E7106" s="72">
        <f>IF(B7106="TATİL",0,IF(F7105=0,F7104+1,IF(LİSTE!$F$1=F7105,1,F7105+1)))</f>
        <v>1</v>
      </c>
      <c r="F7106" s="72">
        <f>IF(E7106=0,0,IF(LİSTE!$F$1=E7106,1,E7106+1))</f>
        <v>2</v>
      </c>
      <c r="G7106" s="72" t="str">
        <f>IFERROR(VLOOKUP(A7106,TATİLLER!$A$2:$D$30000,3,0),"TATİL DEĞİL")</f>
        <v>TATİL DEĞİL</v>
      </c>
    </row>
    <row r="7107" spans="1:7" x14ac:dyDescent="0.25">
      <c r="A7107" s="74">
        <f t="shared" ref="A7107" si="1644">A7106+3</f>
        <v>55148</v>
      </c>
      <c r="B7107" s="72">
        <f t="shared" ref="B7107:B7170" si="1645">IF(G7107="TATİL","TATİL",WEEKDAY(A7107,2))</f>
        <v>1</v>
      </c>
      <c r="C7107" s="72" t="str">
        <f>IF(E7107=0,"RESMİ TATİL",VLOOKUP(E7107,LİSTE!$B$7:$D$1300,3,0))</f>
        <v>Zeynep Sevde TOPUZ</v>
      </c>
      <c r="D7107" s="72" t="str">
        <f>IF(F7107=0,"RESMİ TATİL",VLOOKUP(F7107,LİSTE!$B$7:$D$1300,3,0))</f>
        <v>Ömer Asaf KADAŞ</v>
      </c>
      <c r="E7107" s="72">
        <f>IF(B7107="TATİL",0,IF(F7106=0,F7105+1,IF(LİSTE!$F$1=F7106,1,F7106+1)))</f>
        <v>3</v>
      </c>
      <c r="F7107" s="72">
        <f>IF(E7107=0,0,IF(LİSTE!$F$1=E7107,1,E7107+1))</f>
        <v>4</v>
      </c>
      <c r="G7107" s="72" t="str">
        <f>IFERROR(VLOOKUP(A7107,TATİLLER!$A$2:$D$30000,3,0),"TATİL DEĞİL")</f>
        <v>TATİL DEĞİL</v>
      </c>
    </row>
    <row r="7108" spans="1:7" x14ac:dyDescent="0.25">
      <c r="A7108" s="74">
        <f t="shared" si="1640"/>
        <v>55149</v>
      </c>
      <c r="B7108" s="72">
        <f t="shared" si="1645"/>
        <v>2</v>
      </c>
      <c r="C7108" s="72" t="str">
        <f>IF(E7108=0,"RESMİ TATİL",VLOOKUP(E7108,LİSTE!$B$7:$D$1300,3,0))</f>
        <v>Ramazan Baran ADIGÜZEL</v>
      </c>
      <c r="D7108" s="72" t="str">
        <f>IF(F7108=0,"RESMİ TATİL",VLOOKUP(F7108,LİSTE!$B$7:$D$1300,3,0))</f>
        <v>Bahar AKGÜN</v>
      </c>
      <c r="E7108" s="72">
        <f>IF(B7108="TATİL",0,IF(F7107=0,F7106+1,IF(LİSTE!$F$1=F7107,1,F7107+1)))</f>
        <v>5</v>
      </c>
      <c r="F7108" s="72">
        <f>IF(E7108=0,0,IF(LİSTE!$F$1=E7108,1,E7108+1))</f>
        <v>6</v>
      </c>
      <c r="G7108" s="72" t="str">
        <f>IFERROR(VLOOKUP(A7108,TATİLLER!$A$2:$D$30000,3,0),"TATİL DEĞİL")</f>
        <v>TATİL DEĞİL</v>
      </c>
    </row>
    <row r="7109" spans="1:7" x14ac:dyDescent="0.25">
      <c r="A7109" s="74">
        <f t="shared" si="1640"/>
        <v>55150</v>
      </c>
      <c r="B7109" s="72">
        <f t="shared" si="1645"/>
        <v>3</v>
      </c>
      <c r="C7109" s="72" t="str">
        <f>IF(E7109=0,"RESMİ TATİL",VLOOKUP(E7109,LİSTE!$B$7:$D$1300,3,0))</f>
        <v>Ömer AKGÜL</v>
      </c>
      <c r="D7109" s="72" t="str">
        <f>IF(F7109=0,"RESMİ TATİL",VLOOKUP(F7109,LİSTE!$B$7:$D$1300,3,0))</f>
        <v>Muharrem EFE TANRIVERDİ</v>
      </c>
      <c r="E7109" s="72">
        <f>IF(B7109="TATİL",0,IF(F7108=0,F7107+1,IF(LİSTE!$F$1=F7108,1,F7108+1)))</f>
        <v>7</v>
      </c>
      <c r="F7109" s="72">
        <f>IF(E7109=0,0,IF(LİSTE!$F$1=E7109,1,E7109+1))</f>
        <v>8</v>
      </c>
      <c r="G7109" s="72" t="str">
        <f>IFERROR(VLOOKUP(A7109,TATİLLER!$A$2:$D$30000,3,0),"TATİL DEĞİL")</f>
        <v>TATİL DEĞİL</v>
      </c>
    </row>
    <row r="7110" spans="1:7" x14ac:dyDescent="0.25">
      <c r="A7110" s="74">
        <f t="shared" si="1640"/>
        <v>55151</v>
      </c>
      <c r="B7110" s="72">
        <f t="shared" si="1645"/>
        <v>4</v>
      </c>
      <c r="C7110" s="72" t="str">
        <f>IF(E7110=0,"RESMİ TATİL",VLOOKUP(E7110,LİSTE!$B$7:$D$1300,3,0))</f>
        <v>Anıl DOĞAN</v>
      </c>
      <c r="D7110" s="72" t="str">
        <f>IF(F7110=0,"RESMİ TATİL",VLOOKUP(F7110,LİSTE!$B$7:$D$1300,3,0))</f>
        <v>İpek ARSLAN</v>
      </c>
      <c r="E7110" s="72">
        <f>IF(B7110="TATİL",0,IF(F7109=0,F7108+1,IF(LİSTE!$F$1=F7109,1,F7109+1)))</f>
        <v>9</v>
      </c>
      <c r="F7110" s="72">
        <f>IF(E7110=0,0,IF(LİSTE!$F$1=E7110,1,E7110+1))</f>
        <v>10</v>
      </c>
      <c r="G7110" s="72" t="str">
        <f>IFERROR(VLOOKUP(A7110,TATİLLER!$A$2:$D$30000,3,0),"TATİL DEĞİL")</f>
        <v>TATİL DEĞİL</v>
      </c>
    </row>
    <row r="7111" spans="1:7" x14ac:dyDescent="0.25">
      <c r="A7111" s="74">
        <f t="shared" si="1640"/>
        <v>55152</v>
      </c>
      <c r="B7111" s="72">
        <f t="shared" si="1645"/>
        <v>5</v>
      </c>
      <c r="C7111" s="72" t="str">
        <f>IF(E7111=0,"RESMİ TATİL",VLOOKUP(E7111,LİSTE!$B$7:$D$1300,3,0))</f>
        <v>Efe KARSAK</v>
      </c>
      <c r="D7111" s="72" t="str">
        <f>IF(F7111=0,"RESMİ TATİL",VLOOKUP(F7111,LİSTE!$B$7:$D$1300,3,0))</f>
        <v>Abdullah KIRBAÇ</v>
      </c>
      <c r="E7111" s="72">
        <f>IF(B7111="TATİL",0,IF(F7110=0,F7109+1,IF(LİSTE!$F$1=F7110,1,F7110+1)))</f>
        <v>11</v>
      </c>
      <c r="F7111" s="72">
        <f>IF(E7111=0,0,IF(LİSTE!$F$1=E7111,1,E7111+1))</f>
        <v>12</v>
      </c>
      <c r="G7111" s="72" t="str">
        <f>IFERROR(VLOOKUP(A7111,TATİLLER!$A$2:$D$30000,3,0),"TATİL DEĞİL")</f>
        <v>TATİL DEĞİL</v>
      </c>
    </row>
    <row r="7112" spans="1:7" x14ac:dyDescent="0.25">
      <c r="A7112" s="74">
        <f t="shared" ref="A7112" si="1646">A7111+3</f>
        <v>55155</v>
      </c>
      <c r="B7112" s="72">
        <f t="shared" si="1645"/>
        <v>1</v>
      </c>
      <c r="C7112" s="72" t="str">
        <f>IF(E7112=0,"RESMİ TATİL",VLOOKUP(E7112,LİSTE!$B$7:$D$1300,3,0))</f>
        <v>Ümmü Defne GÜLER</v>
      </c>
      <c r="D7112" s="72" t="str">
        <f>IF(F7112=0,"RESMİ TATİL",VLOOKUP(F7112,LİSTE!$B$7:$D$1300,3,0))</f>
        <v>Şevval ÖZDAMAR</v>
      </c>
      <c r="E7112" s="72">
        <f>IF(B7112="TATİL",0,IF(F7111=0,F7110+1,IF(LİSTE!$F$1=F7111,1,F7111+1)))</f>
        <v>13</v>
      </c>
      <c r="F7112" s="72">
        <f>IF(E7112=0,0,IF(LİSTE!$F$1=E7112,1,E7112+1))</f>
        <v>14</v>
      </c>
      <c r="G7112" s="72" t="str">
        <f>IFERROR(VLOOKUP(A7112,TATİLLER!$A$2:$D$30000,3,0),"TATİL DEĞİL")</f>
        <v>TATİL DEĞİL</v>
      </c>
    </row>
    <row r="7113" spans="1:7" x14ac:dyDescent="0.25">
      <c r="A7113" s="74">
        <f t="shared" si="1640"/>
        <v>55156</v>
      </c>
      <c r="B7113" s="72">
        <f t="shared" si="1645"/>
        <v>2</v>
      </c>
      <c r="C7113" s="72" t="str">
        <f>IF(E7113=0,"RESMİ TATİL",VLOOKUP(E7113,LİSTE!$B$7:$D$1300,3,0))</f>
        <v>Zeynep AKDAĞ</v>
      </c>
      <c r="D7113" s="72" t="str">
        <f>IF(F7113=0,"RESMİ TATİL",VLOOKUP(F7113,LİSTE!$B$7:$D$1300,3,0))</f>
        <v>Esma ÇOKER</v>
      </c>
      <c r="E7113" s="72">
        <f>IF(B7113="TATİL",0,IF(F7112=0,F7111+1,IF(LİSTE!$F$1=F7112,1,F7112+1)))</f>
        <v>15</v>
      </c>
      <c r="F7113" s="72">
        <f>IF(E7113=0,0,IF(LİSTE!$F$1=E7113,1,E7113+1))</f>
        <v>16</v>
      </c>
      <c r="G7113" s="72" t="str">
        <f>IFERROR(VLOOKUP(A7113,TATİLLER!$A$2:$D$30000,3,0),"TATİL DEĞİL")</f>
        <v>TATİL DEĞİL</v>
      </c>
    </row>
    <row r="7114" spans="1:7" x14ac:dyDescent="0.25">
      <c r="A7114" s="74">
        <f t="shared" si="1640"/>
        <v>55157</v>
      </c>
      <c r="B7114" s="72">
        <f t="shared" si="1645"/>
        <v>3</v>
      </c>
      <c r="C7114" s="72" t="str">
        <f>IF(E7114=0,"RESMİ TATİL",VLOOKUP(E7114,LİSTE!$B$7:$D$1300,3,0))</f>
        <v>Dursun Kubilay YAŞAR</v>
      </c>
      <c r="D7114" s="72" t="str">
        <f>IF(F7114=0,"RESMİ TATİL",VLOOKUP(F7114,LİSTE!$B$7:$D$1300,3,0))</f>
        <v>Zeynep Beril BAŞPINAR</v>
      </c>
      <c r="E7114" s="72">
        <f>IF(B7114="TATİL",0,IF(F7113=0,F7112+1,IF(LİSTE!$F$1=F7113,1,F7113+1)))</f>
        <v>17</v>
      </c>
      <c r="F7114" s="72">
        <f>IF(E7114=0,0,IF(LİSTE!$F$1=E7114,1,E7114+1))</f>
        <v>18</v>
      </c>
      <c r="G7114" s="72" t="str">
        <f>IFERROR(VLOOKUP(A7114,TATİLLER!$A$2:$D$30000,3,0),"TATİL DEĞİL")</f>
        <v>TATİL DEĞİL</v>
      </c>
    </row>
    <row r="7115" spans="1:7" x14ac:dyDescent="0.25">
      <c r="A7115" s="74">
        <f t="shared" si="1640"/>
        <v>55158</v>
      </c>
      <c r="B7115" s="72">
        <f t="shared" si="1645"/>
        <v>4</v>
      </c>
      <c r="C7115" s="72" t="str">
        <f>IF(E7115=0,"RESMİ TATİL",VLOOKUP(E7115,LİSTE!$B$7:$D$1300,3,0))</f>
        <v>Ahmet DAL</v>
      </c>
      <c r="D7115" s="72" t="str">
        <f>IF(F7115=0,"RESMİ TATİL",VLOOKUP(F7115,LİSTE!$B$7:$D$1300,3,0))</f>
        <v>Emirhan KARATAŞ</v>
      </c>
      <c r="E7115" s="72">
        <f>IF(B7115="TATİL",0,IF(F7114=0,F7113+1,IF(LİSTE!$F$1=F7114,1,F7114+1)))</f>
        <v>19</v>
      </c>
      <c r="F7115" s="72">
        <f>IF(E7115=0,0,IF(LİSTE!$F$1=E7115,1,E7115+1))</f>
        <v>20</v>
      </c>
      <c r="G7115" s="72" t="str">
        <f>IFERROR(VLOOKUP(A7115,TATİLLER!$A$2:$D$30000,3,0),"TATİL DEĞİL")</f>
        <v>TATİL DEĞİL</v>
      </c>
    </row>
    <row r="7116" spans="1:7" x14ac:dyDescent="0.25">
      <c r="A7116" s="74">
        <f t="shared" si="1640"/>
        <v>55159</v>
      </c>
      <c r="B7116" s="72">
        <f t="shared" si="1645"/>
        <v>5</v>
      </c>
      <c r="C7116" s="72" t="str">
        <f>IF(E7116=0,"RESMİ TATİL",VLOOKUP(E7116,LİSTE!$B$7:$D$1300,3,0))</f>
        <v>Zümra Yeter ARI</v>
      </c>
      <c r="D7116" s="72" t="str">
        <f>IF(F7116=0,"RESMİ TATİL",VLOOKUP(F7116,LİSTE!$B$7:$D$1300,3,0))</f>
        <v>Utku KARAGÖZ</v>
      </c>
      <c r="E7116" s="72">
        <f>IF(B7116="TATİL",0,IF(F7115=0,F7114+1,IF(LİSTE!$F$1=F7115,1,F7115+1)))</f>
        <v>21</v>
      </c>
      <c r="F7116" s="72">
        <f>IF(E7116=0,0,IF(LİSTE!$F$1=E7116,1,E7116+1))</f>
        <v>22</v>
      </c>
      <c r="G7116" s="72" t="str">
        <f>IFERROR(VLOOKUP(A7116,TATİLLER!$A$2:$D$30000,3,0),"TATİL DEĞİL")</f>
        <v>TATİL DEĞİL</v>
      </c>
    </row>
    <row r="7117" spans="1:7" x14ac:dyDescent="0.25">
      <c r="A7117" s="74">
        <f t="shared" ref="A7117" si="1647">A7116+3</f>
        <v>55162</v>
      </c>
      <c r="B7117" s="72">
        <f t="shared" si="1645"/>
        <v>1</v>
      </c>
      <c r="C7117" s="72" t="str">
        <f>IF(E7117=0,"RESMİ TATİL",VLOOKUP(E7117,LİSTE!$B$7:$D$1300,3,0))</f>
        <v>Feyza Zümra AVCIOĞLU</v>
      </c>
      <c r="D7117" s="72" t="str">
        <f>IF(F7117=0,"RESMİ TATİL",VLOOKUP(F7117,LİSTE!$B$7:$D$1300,3,0))</f>
        <v>Yusuf Ali TABUR</v>
      </c>
      <c r="E7117" s="72">
        <f>IF(B7117="TATİL",0,IF(F7116=0,F7115+1,IF(LİSTE!$F$1=F7116,1,F7116+1)))</f>
        <v>23</v>
      </c>
      <c r="F7117" s="72">
        <f>IF(E7117=0,0,IF(LİSTE!$F$1=E7117,1,E7117+1))</f>
        <v>24</v>
      </c>
      <c r="G7117" s="72" t="str">
        <f>IFERROR(VLOOKUP(A7117,TATİLLER!$A$2:$D$30000,3,0),"TATİL DEĞİL")</f>
        <v>TATİL DEĞİL</v>
      </c>
    </row>
    <row r="7118" spans="1:7" x14ac:dyDescent="0.25">
      <c r="A7118" s="74">
        <f t="shared" si="1640"/>
        <v>55163</v>
      </c>
      <c r="B7118" s="72">
        <f t="shared" si="1645"/>
        <v>2</v>
      </c>
      <c r="C7118" s="72" t="str">
        <f>IF(E7118=0,"RESMİ TATİL",VLOOKUP(E7118,LİSTE!$B$7:$D$1300,3,0))</f>
        <v>Irmak UTEBAY</v>
      </c>
      <c r="D7118" s="72" t="str">
        <f>IF(F7118=0,"RESMİ TATİL",VLOOKUP(F7118,LİSTE!$B$7:$D$1300,3,0))</f>
        <v>Kerem AKKOÇ</v>
      </c>
      <c r="E7118" s="72">
        <f>IF(B7118="TATİL",0,IF(F7117=0,F7116+1,IF(LİSTE!$F$1=F7117,1,F7117+1)))</f>
        <v>25</v>
      </c>
      <c r="F7118" s="72">
        <f>IF(E7118=0,0,IF(LİSTE!$F$1=E7118,1,E7118+1))</f>
        <v>26</v>
      </c>
      <c r="G7118" s="72" t="str">
        <f>IFERROR(VLOOKUP(A7118,TATİLLER!$A$2:$D$30000,3,0),"TATİL DEĞİL")</f>
        <v>TATİL DEĞİL</v>
      </c>
    </row>
    <row r="7119" spans="1:7" x14ac:dyDescent="0.25">
      <c r="A7119" s="74">
        <f t="shared" si="1640"/>
        <v>55164</v>
      </c>
      <c r="B7119" s="72">
        <f t="shared" si="1645"/>
        <v>3</v>
      </c>
      <c r="C7119" s="72" t="str">
        <f>IF(E7119=0,"RESMİ TATİL",VLOOKUP(E7119,LİSTE!$B$7:$D$1300,3,0))</f>
        <v>Elçin Ayşe ELMAS</v>
      </c>
      <c r="D7119" s="72" t="str">
        <f>IF(F7119=0,"RESMİ TATİL",VLOOKUP(F7119,LİSTE!$B$7:$D$1300,3,0))</f>
        <v>Muhammed YILDIZDAĞ</v>
      </c>
      <c r="E7119" s="72">
        <f>IF(B7119="TATİL",0,IF(F7118=0,F7117+1,IF(LİSTE!$F$1=F7118,1,F7118+1)))</f>
        <v>27</v>
      </c>
      <c r="F7119" s="72">
        <f>IF(E7119=0,0,IF(LİSTE!$F$1=E7119,1,E7119+1))</f>
        <v>28</v>
      </c>
      <c r="G7119" s="72" t="str">
        <f>IFERROR(VLOOKUP(A7119,TATİLLER!$A$2:$D$30000,3,0),"TATİL DEĞİL")</f>
        <v>TATİL DEĞİL</v>
      </c>
    </row>
    <row r="7120" spans="1:7" x14ac:dyDescent="0.25">
      <c r="A7120" s="74">
        <f t="shared" si="1640"/>
        <v>55165</v>
      </c>
      <c r="B7120" s="72">
        <f t="shared" si="1645"/>
        <v>4</v>
      </c>
      <c r="C7120" s="72" t="str">
        <f>IF(E7120=0,"RESMİ TATİL",VLOOKUP(E7120,LİSTE!$B$7:$D$1300,3,0))</f>
        <v>Nisa Nur SANCAR</v>
      </c>
      <c r="D7120" s="72" t="str">
        <f>IF(F7120=0,"RESMİ TATİL",VLOOKUP(F7120,LİSTE!$B$7:$D$1300,3,0))</f>
        <v>Esila ÇETİN</v>
      </c>
      <c r="E7120" s="72">
        <f>IF(B7120="TATİL",0,IF(F7119=0,F7118+1,IF(LİSTE!$F$1=F7119,1,F7119+1)))</f>
        <v>1</v>
      </c>
      <c r="F7120" s="72">
        <f>IF(E7120=0,0,IF(LİSTE!$F$1=E7120,1,E7120+1))</f>
        <v>2</v>
      </c>
      <c r="G7120" s="72" t="str">
        <f>IFERROR(VLOOKUP(A7120,TATİLLER!$A$2:$D$30000,3,0),"TATİL DEĞİL")</f>
        <v>TATİL DEĞİL</v>
      </c>
    </row>
    <row r="7121" spans="1:7" x14ac:dyDescent="0.25">
      <c r="A7121" s="74">
        <f t="shared" si="1640"/>
        <v>55166</v>
      </c>
      <c r="B7121" s="72">
        <f t="shared" si="1645"/>
        <v>5</v>
      </c>
      <c r="C7121" s="72" t="str">
        <f>IF(E7121=0,"RESMİ TATİL",VLOOKUP(E7121,LİSTE!$B$7:$D$1300,3,0))</f>
        <v>Zeynep Sevde TOPUZ</v>
      </c>
      <c r="D7121" s="72" t="str">
        <f>IF(F7121=0,"RESMİ TATİL",VLOOKUP(F7121,LİSTE!$B$7:$D$1300,3,0))</f>
        <v>Ömer Asaf KADAŞ</v>
      </c>
      <c r="E7121" s="72">
        <f>IF(B7121="TATİL",0,IF(F7120=0,F7119+1,IF(LİSTE!$F$1=F7120,1,F7120+1)))</f>
        <v>3</v>
      </c>
      <c r="F7121" s="72">
        <f>IF(E7121=0,0,IF(LİSTE!$F$1=E7121,1,E7121+1))</f>
        <v>4</v>
      </c>
      <c r="G7121" s="72" t="str">
        <f>IFERROR(VLOOKUP(A7121,TATİLLER!$A$2:$D$30000,3,0),"TATİL DEĞİL")</f>
        <v>TATİL DEĞİL</v>
      </c>
    </row>
    <row r="7122" spans="1:7" x14ac:dyDescent="0.25">
      <c r="A7122" s="74">
        <f t="shared" ref="A7122" si="1648">A7121+3</f>
        <v>55169</v>
      </c>
      <c r="B7122" s="72">
        <f t="shared" si="1645"/>
        <v>1</v>
      </c>
      <c r="C7122" s="72" t="str">
        <f>IF(E7122=0,"RESMİ TATİL",VLOOKUP(E7122,LİSTE!$B$7:$D$1300,3,0))</f>
        <v>Ramazan Baran ADIGÜZEL</v>
      </c>
      <c r="D7122" s="72" t="str">
        <f>IF(F7122=0,"RESMİ TATİL",VLOOKUP(F7122,LİSTE!$B$7:$D$1300,3,0))</f>
        <v>Bahar AKGÜN</v>
      </c>
      <c r="E7122" s="72">
        <f>IF(B7122="TATİL",0,IF(F7121=0,F7120+1,IF(LİSTE!$F$1=F7121,1,F7121+1)))</f>
        <v>5</v>
      </c>
      <c r="F7122" s="72">
        <f>IF(E7122=0,0,IF(LİSTE!$F$1=E7122,1,E7122+1))</f>
        <v>6</v>
      </c>
      <c r="G7122" s="72" t="str">
        <f>IFERROR(VLOOKUP(A7122,TATİLLER!$A$2:$D$30000,3,0),"TATİL DEĞİL")</f>
        <v>TATİL DEĞİL</v>
      </c>
    </row>
    <row r="7123" spans="1:7" x14ac:dyDescent="0.25">
      <c r="A7123" s="74">
        <f t="shared" si="1640"/>
        <v>55170</v>
      </c>
      <c r="B7123" s="72">
        <f t="shared" si="1645"/>
        <v>2</v>
      </c>
      <c r="C7123" s="72" t="str">
        <f>IF(E7123=0,"RESMİ TATİL",VLOOKUP(E7123,LİSTE!$B$7:$D$1300,3,0))</f>
        <v>Ömer AKGÜL</v>
      </c>
      <c r="D7123" s="72" t="str">
        <f>IF(F7123=0,"RESMİ TATİL",VLOOKUP(F7123,LİSTE!$B$7:$D$1300,3,0))</f>
        <v>Muharrem EFE TANRIVERDİ</v>
      </c>
      <c r="E7123" s="72">
        <f>IF(B7123="TATİL",0,IF(F7122=0,F7121+1,IF(LİSTE!$F$1=F7122,1,F7122+1)))</f>
        <v>7</v>
      </c>
      <c r="F7123" s="72">
        <f>IF(E7123=0,0,IF(LİSTE!$F$1=E7123,1,E7123+1))</f>
        <v>8</v>
      </c>
      <c r="G7123" s="72" t="str">
        <f>IFERROR(VLOOKUP(A7123,TATİLLER!$A$2:$D$30000,3,0),"TATİL DEĞİL")</f>
        <v>TATİL DEĞİL</v>
      </c>
    </row>
    <row r="7124" spans="1:7" x14ac:dyDescent="0.25">
      <c r="A7124" s="74">
        <f t="shared" si="1640"/>
        <v>55171</v>
      </c>
      <c r="B7124" s="72">
        <f t="shared" si="1645"/>
        <v>3</v>
      </c>
      <c r="C7124" s="72" t="str">
        <f>IF(E7124=0,"RESMİ TATİL",VLOOKUP(E7124,LİSTE!$B$7:$D$1300,3,0))</f>
        <v>Anıl DOĞAN</v>
      </c>
      <c r="D7124" s="72" t="str">
        <f>IF(F7124=0,"RESMİ TATİL",VLOOKUP(F7124,LİSTE!$B$7:$D$1300,3,0))</f>
        <v>İpek ARSLAN</v>
      </c>
      <c r="E7124" s="72">
        <f>IF(B7124="TATİL",0,IF(F7123=0,F7122+1,IF(LİSTE!$F$1=F7123,1,F7123+1)))</f>
        <v>9</v>
      </c>
      <c r="F7124" s="72">
        <f>IF(E7124=0,0,IF(LİSTE!$F$1=E7124,1,E7124+1))</f>
        <v>10</v>
      </c>
      <c r="G7124" s="72" t="str">
        <f>IFERROR(VLOOKUP(A7124,TATİLLER!$A$2:$D$30000,3,0),"TATİL DEĞİL")</f>
        <v>TATİL DEĞİL</v>
      </c>
    </row>
    <row r="7125" spans="1:7" x14ac:dyDescent="0.25">
      <c r="A7125" s="74">
        <f t="shared" si="1640"/>
        <v>55172</v>
      </c>
      <c r="B7125" s="72">
        <f t="shared" si="1645"/>
        <v>4</v>
      </c>
      <c r="C7125" s="72" t="str">
        <f>IF(E7125=0,"RESMİ TATİL",VLOOKUP(E7125,LİSTE!$B$7:$D$1300,3,0))</f>
        <v>Efe KARSAK</v>
      </c>
      <c r="D7125" s="72" t="str">
        <f>IF(F7125=0,"RESMİ TATİL",VLOOKUP(F7125,LİSTE!$B$7:$D$1300,3,0))</f>
        <v>Abdullah KIRBAÇ</v>
      </c>
      <c r="E7125" s="72">
        <f>IF(B7125="TATİL",0,IF(F7124=0,F7123+1,IF(LİSTE!$F$1=F7124,1,F7124+1)))</f>
        <v>11</v>
      </c>
      <c r="F7125" s="72">
        <f>IF(E7125=0,0,IF(LİSTE!$F$1=E7125,1,E7125+1))</f>
        <v>12</v>
      </c>
      <c r="G7125" s="72" t="str">
        <f>IFERROR(VLOOKUP(A7125,TATİLLER!$A$2:$D$30000,3,0),"TATİL DEĞİL")</f>
        <v>TATİL DEĞİL</v>
      </c>
    </row>
    <row r="7126" spans="1:7" x14ac:dyDescent="0.25">
      <c r="A7126" s="74">
        <f t="shared" si="1640"/>
        <v>55173</v>
      </c>
      <c r="B7126" s="72">
        <f t="shared" si="1645"/>
        <v>5</v>
      </c>
      <c r="C7126" s="72" t="str">
        <f>IF(E7126=0,"RESMİ TATİL",VLOOKUP(E7126,LİSTE!$B$7:$D$1300,3,0))</f>
        <v>Ümmü Defne GÜLER</v>
      </c>
      <c r="D7126" s="72" t="str">
        <f>IF(F7126=0,"RESMİ TATİL",VLOOKUP(F7126,LİSTE!$B$7:$D$1300,3,0))</f>
        <v>Şevval ÖZDAMAR</v>
      </c>
      <c r="E7126" s="72">
        <f>IF(B7126="TATİL",0,IF(F7125=0,F7124+1,IF(LİSTE!$F$1=F7125,1,F7125+1)))</f>
        <v>13</v>
      </c>
      <c r="F7126" s="72">
        <f>IF(E7126=0,0,IF(LİSTE!$F$1=E7126,1,E7126+1))</f>
        <v>14</v>
      </c>
      <c r="G7126" s="72" t="str">
        <f>IFERROR(VLOOKUP(A7126,TATİLLER!$A$2:$D$30000,3,0),"TATİL DEĞİL")</f>
        <v>TATİL DEĞİL</v>
      </c>
    </row>
    <row r="7127" spans="1:7" x14ac:dyDescent="0.25">
      <c r="A7127" s="74">
        <f t="shared" ref="A7127" si="1649">A7126+3</f>
        <v>55176</v>
      </c>
      <c r="B7127" s="72">
        <f t="shared" si="1645"/>
        <v>1</v>
      </c>
      <c r="C7127" s="72" t="str">
        <f>IF(E7127=0,"RESMİ TATİL",VLOOKUP(E7127,LİSTE!$B$7:$D$1300,3,0))</f>
        <v>Zeynep AKDAĞ</v>
      </c>
      <c r="D7127" s="72" t="str">
        <f>IF(F7127=0,"RESMİ TATİL",VLOOKUP(F7127,LİSTE!$B$7:$D$1300,3,0))</f>
        <v>Esma ÇOKER</v>
      </c>
      <c r="E7127" s="72">
        <f>IF(B7127="TATİL",0,IF(F7126=0,F7125+1,IF(LİSTE!$F$1=F7126,1,F7126+1)))</f>
        <v>15</v>
      </c>
      <c r="F7127" s="72">
        <f>IF(E7127=0,0,IF(LİSTE!$F$1=E7127,1,E7127+1))</f>
        <v>16</v>
      </c>
      <c r="G7127" s="72" t="str">
        <f>IFERROR(VLOOKUP(A7127,TATİLLER!$A$2:$D$30000,3,0),"TATİL DEĞİL")</f>
        <v>TATİL DEĞİL</v>
      </c>
    </row>
    <row r="7128" spans="1:7" x14ac:dyDescent="0.25">
      <c r="A7128" s="74">
        <f t="shared" si="1640"/>
        <v>55177</v>
      </c>
      <c r="B7128" s="72">
        <f t="shared" si="1645"/>
        <v>2</v>
      </c>
      <c r="C7128" s="72" t="str">
        <f>IF(E7128=0,"RESMİ TATİL",VLOOKUP(E7128,LİSTE!$B$7:$D$1300,3,0))</f>
        <v>Dursun Kubilay YAŞAR</v>
      </c>
      <c r="D7128" s="72" t="str">
        <f>IF(F7128=0,"RESMİ TATİL",VLOOKUP(F7128,LİSTE!$B$7:$D$1300,3,0))</f>
        <v>Zeynep Beril BAŞPINAR</v>
      </c>
      <c r="E7128" s="72">
        <f>IF(B7128="TATİL",0,IF(F7127=0,F7126+1,IF(LİSTE!$F$1=F7127,1,F7127+1)))</f>
        <v>17</v>
      </c>
      <c r="F7128" s="72">
        <f>IF(E7128=0,0,IF(LİSTE!$F$1=E7128,1,E7128+1))</f>
        <v>18</v>
      </c>
      <c r="G7128" s="72" t="str">
        <f>IFERROR(VLOOKUP(A7128,TATİLLER!$A$2:$D$30000,3,0),"TATİL DEĞİL")</f>
        <v>TATİL DEĞİL</v>
      </c>
    </row>
    <row r="7129" spans="1:7" x14ac:dyDescent="0.25">
      <c r="A7129" s="74">
        <f t="shared" si="1640"/>
        <v>55178</v>
      </c>
      <c r="B7129" s="72">
        <f t="shared" si="1645"/>
        <v>3</v>
      </c>
      <c r="C7129" s="72" t="str">
        <f>IF(E7129=0,"RESMİ TATİL",VLOOKUP(E7129,LİSTE!$B$7:$D$1300,3,0))</f>
        <v>Ahmet DAL</v>
      </c>
      <c r="D7129" s="72" t="str">
        <f>IF(F7129=0,"RESMİ TATİL",VLOOKUP(F7129,LİSTE!$B$7:$D$1300,3,0))</f>
        <v>Emirhan KARATAŞ</v>
      </c>
      <c r="E7129" s="72">
        <f>IF(B7129="TATİL",0,IF(F7128=0,F7127+1,IF(LİSTE!$F$1=F7128,1,F7128+1)))</f>
        <v>19</v>
      </c>
      <c r="F7129" s="72">
        <f>IF(E7129=0,0,IF(LİSTE!$F$1=E7129,1,E7129+1))</f>
        <v>20</v>
      </c>
      <c r="G7129" s="72" t="str">
        <f>IFERROR(VLOOKUP(A7129,TATİLLER!$A$2:$D$30000,3,0),"TATİL DEĞİL")</f>
        <v>TATİL DEĞİL</v>
      </c>
    </row>
    <row r="7130" spans="1:7" x14ac:dyDescent="0.25">
      <c r="A7130" s="74">
        <f t="shared" si="1640"/>
        <v>55179</v>
      </c>
      <c r="B7130" s="72">
        <f t="shared" si="1645"/>
        <v>4</v>
      </c>
      <c r="C7130" s="72" t="str">
        <f>IF(E7130=0,"RESMİ TATİL",VLOOKUP(E7130,LİSTE!$B$7:$D$1300,3,0))</f>
        <v>Zümra Yeter ARI</v>
      </c>
      <c r="D7130" s="72" t="str">
        <f>IF(F7130=0,"RESMİ TATİL",VLOOKUP(F7130,LİSTE!$B$7:$D$1300,3,0))</f>
        <v>Utku KARAGÖZ</v>
      </c>
      <c r="E7130" s="72">
        <f>IF(B7130="TATİL",0,IF(F7129=0,F7128+1,IF(LİSTE!$F$1=F7129,1,F7129+1)))</f>
        <v>21</v>
      </c>
      <c r="F7130" s="72">
        <f>IF(E7130=0,0,IF(LİSTE!$F$1=E7130,1,E7130+1))</f>
        <v>22</v>
      </c>
      <c r="G7130" s="72" t="str">
        <f>IFERROR(VLOOKUP(A7130,TATİLLER!$A$2:$D$30000,3,0),"TATİL DEĞİL")</f>
        <v>TATİL DEĞİL</v>
      </c>
    </row>
    <row r="7131" spans="1:7" x14ac:dyDescent="0.25">
      <c r="A7131" s="74">
        <f t="shared" si="1640"/>
        <v>55180</v>
      </c>
      <c r="B7131" s="72">
        <f t="shared" si="1645"/>
        <v>5</v>
      </c>
      <c r="C7131" s="72" t="str">
        <f>IF(E7131=0,"RESMİ TATİL",VLOOKUP(E7131,LİSTE!$B$7:$D$1300,3,0))</f>
        <v>Feyza Zümra AVCIOĞLU</v>
      </c>
      <c r="D7131" s="72" t="str">
        <f>IF(F7131=0,"RESMİ TATİL",VLOOKUP(F7131,LİSTE!$B$7:$D$1300,3,0))</f>
        <v>Yusuf Ali TABUR</v>
      </c>
      <c r="E7131" s="72">
        <f>IF(B7131="TATİL",0,IF(F7130=0,F7129+1,IF(LİSTE!$F$1=F7130,1,F7130+1)))</f>
        <v>23</v>
      </c>
      <c r="F7131" s="72">
        <f>IF(E7131=0,0,IF(LİSTE!$F$1=E7131,1,E7131+1))</f>
        <v>24</v>
      </c>
      <c r="G7131" s="72" t="str">
        <f>IFERROR(VLOOKUP(A7131,TATİLLER!$A$2:$D$30000,3,0),"TATİL DEĞİL")</f>
        <v>TATİL DEĞİL</v>
      </c>
    </row>
    <row r="7132" spans="1:7" x14ac:dyDescent="0.25">
      <c r="A7132" s="74">
        <f t="shared" ref="A7132" si="1650">A7131+3</f>
        <v>55183</v>
      </c>
      <c r="B7132" s="72">
        <f t="shared" si="1645"/>
        <v>1</v>
      </c>
      <c r="C7132" s="72" t="str">
        <f>IF(E7132=0,"RESMİ TATİL",VLOOKUP(E7132,LİSTE!$B$7:$D$1300,3,0))</f>
        <v>Irmak UTEBAY</v>
      </c>
      <c r="D7132" s="72" t="str">
        <f>IF(F7132=0,"RESMİ TATİL",VLOOKUP(F7132,LİSTE!$B$7:$D$1300,3,0))</f>
        <v>Kerem AKKOÇ</v>
      </c>
      <c r="E7132" s="72">
        <f>IF(B7132="TATİL",0,IF(F7131=0,F7130+1,IF(LİSTE!$F$1=F7131,1,F7131+1)))</f>
        <v>25</v>
      </c>
      <c r="F7132" s="72">
        <f>IF(E7132=0,0,IF(LİSTE!$F$1=E7132,1,E7132+1))</f>
        <v>26</v>
      </c>
      <c r="G7132" s="72" t="str">
        <f>IFERROR(VLOOKUP(A7132,TATİLLER!$A$2:$D$30000,3,0),"TATİL DEĞİL")</f>
        <v>TATİL DEĞİL</v>
      </c>
    </row>
    <row r="7133" spans="1:7" x14ac:dyDescent="0.25">
      <c r="A7133" s="74">
        <f t="shared" si="1640"/>
        <v>55184</v>
      </c>
      <c r="B7133" s="72">
        <f t="shared" si="1645"/>
        <v>2</v>
      </c>
      <c r="C7133" s="72" t="str">
        <f>IF(E7133=0,"RESMİ TATİL",VLOOKUP(E7133,LİSTE!$B$7:$D$1300,3,0))</f>
        <v>Elçin Ayşe ELMAS</v>
      </c>
      <c r="D7133" s="72" t="str">
        <f>IF(F7133=0,"RESMİ TATİL",VLOOKUP(F7133,LİSTE!$B$7:$D$1300,3,0))</f>
        <v>Muhammed YILDIZDAĞ</v>
      </c>
      <c r="E7133" s="72">
        <f>IF(B7133="TATİL",0,IF(F7132=0,F7131+1,IF(LİSTE!$F$1=F7132,1,F7132+1)))</f>
        <v>27</v>
      </c>
      <c r="F7133" s="72">
        <f>IF(E7133=0,0,IF(LİSTE!$F$1=E7133,1,E7133+1))</f>
        <v>28</v>
      </c>
      <c r="G7133" s="72" t="str">
        <f>IFERROR(VLOOKUP(A7133,TATİLLER!$A$2:$D$30000,3,0),"TATİL DEĞİL")</f>
        <v>TATİL DEĞİL</v>
      </c>
    </row>
    <row r="7134" spans="1:7" x14ac:dyDescent="0.25">
      <c r="A7134" s="74">
        <f t="shared" si="1640"/>
        <v>55185</v>
      </c>
      <c r="B7134" s="72">
        <f t="shared" si="1645"/>
        <v>3</v>
      </c>
      <c r="C7134" s="72" t="str">
        <f>IF(E7134=0,"RESMİ TATİL",VLOOKUP(E7134,LİSTE!$B$7:$D$1300,3,0))</f>
        <v>Nisa Nur SANCAR</v>
      </c>
      <c r="D7134" s="72" t="str">
        <f>IF(F7134=0,"RESMİ TATİL",VLOOKUP(F7134,LİSTE!$B$7:$D$1300,3,0))</f>
        <v>Esila ÇETİN</v>
      </c>
      <c r="E7134" s="72">
        <f>IF(B7134="TATİL",0,IF(F7133=0,F7132+1,IF(LİSTE!$F$1=F7133,1,F7133+1)))</f>
        <v>1</v>
      </c>
      <c r="F7134" s="72">
        <f>IF(E7134=0,0,IF(LİSTE!$F$1=E7134,1,E7134+1))</f>
        <v>2</v>
      </c>
      <c r="G7134" s="72" t="str">
        <f>IFERROR(VLOOKUP(A7134,TATİLLER!$A$2:$D$30000,3,0),"TATİL DEĞİL")</f>
        <v>TATİL DEĞİL</v>
      </c>
    </row>
    <row r="7135" spans="1:7" x14ac:dyDescent="0.25">
      <c r="A7135" s="74">
        <f t="shared" si="1640"/>
        <v>55186</v>
      </c>
      <c r="B7135" s="72">
        <f t="shared" si="1645"/>
        <v>4</v>
      </c>
      <c r="C7135" s="72" t="str">
        <f>IF(E7135=0,"RESMİ TATİL",VLOOKUP(E7135,LİSTE!$B$7:$D$1300,3,0))</f>
        <v>Zeynep Sevde TOPUZ</v>
      </c>
      <c r="D7135" s="72" t="str">
        <f>IF(F7135=0,"RESMİ TATİL",VLOOKUP(F7135,LİSTE!$B$7:$D$1300,3,0))</f>
        <v>Ömer Asaf KADAŞ</v>
      </c>
      <c r="E7135" s="72">
        <f>IF(B7135="TATİL",0,IF(F7134=0,F7133+1,IF(LİSTE!$F$1=F7134,1,F7134+1)))</f>
        <v>3</v>
      </c>
      <c r="F7135" s="72">
        <f>IF(E7135=0,0,IF(LİSTE!$F$1=E7135,1,E7135+1))</f>
        <v>4</v>
      </c>
      <c r="G7135" s="72" t="str">
        <f>IFERROR(VLOOKUP(A7135,TATİLLER!$A$2:$D$30000,3,0),"TATİL DEĞİL")</f>
        <v>TATİL DEĞİL</v>
      </c>
    </row>
    <row r="7136" spans="1:7" x14ac:dyDescent="0.25">
      <c r="A7136" s="74">
        <f t="shared" si="1640"/>
        <v>55187</v>
      </c>
      <c r="B7136" s="72">
        <f t="shared" si="1645"/>
        <v>5</v>
      </c>
      <c r="C7136" s="72" t="str">
        <f>IF(E7136=0,"RESMİ TATİL",VLOOKUP(E7136,LİSTE!$B$7:$D$1300,3,0))</f>
        <v>Ramazan Baran ADIGÜZEL</v>
      </c>
      <c r="D7136" s="72" t="str">
        <f>IF(F7136=0,"RESMİ TATİL",VLOOKUP(F7136,LİSTE!$B$7:$D$1300,3,0))</f>
        <v>Bahar AKGÜN</v>
      </c>
      <c r="E7136" s="72">
        <f>IF(B7136="TATİL",0,IF(F7135=0,F7134+1,IF(LİSTE!$F$1=F7135,1,F7135+1)))</f>
        <v>5</v>
      </c>
      <c r="F7136" s="72">
        <f>IF(E7136=0,0,IF(LİSTE!$F$1=E7136,1,E7136+1))</f>
        <v>6</v>
      </c>
      <c r="G7136" s="72" t="str">
        <f>IFERROR(VLOOKUP(A7136,TATİLLER!$A$2:$D$30000,3,0),"TATİL DEĞİL")</f>
        <v>TATİL DEĞİL</v>
      </c>
    </row>
    <row r="7137" spans="1:7" x14ac:dyDescent="0.25">
      <c r="A7137" s="74">
        <f t="shared" ref="A7137" si="1651">A7136+3</f>
        <v>55190</v>
      </c>
      <c r="B7137" s="72">
        <f t="shared" si="1645"/>
        <v>1</v>
      </c>
      <c r="C7137" s="72" t="str">
        <f>IF(E7137=0,"RESMİ TATİL",VLOOKUP(E7137,LİSTE!$B$7:$D$1300,3,0))</f>
        <v>Ömer AKGÜL</v>
      </c>
      <c r="D7137" s="72" t="str">
        <f>IF(F7137=0,"RESMİ TATİL",VLOOKUP(F7137,LİSTE!$B$7:$D$1300,3,0))</f>
        <v>Muharrem EFE TANRIVERDİ</v>
      </c>
      <c r="E7137" s="72">
        <f>IF(B7137="TATİL",0,IF(F7136=0,F7135+1,IF(LİSTE!$F$1=F7136,1,F7136+1)))</f>
        <v>7</v>
      </c>
      <c r="F7137" s="72">
        <f>IF(E7137=0,0,IF(LİSTE!$F$1=E7137,1,E7137+1))</f>
        <v>8</v>
      </c>
      <c r="G7137" s="72" t="str">
        <f>IFERROR(VLOOKUP(A7137,TATİLLER!$A$2:$D$30000,3,0),"TATİL DEĞİL")</f>
        <v>TATİL DEĞİL</v>
      </c>
    </row>
    <row r="7138" spans="1:7" x14ac:dyDescent="0.25">
      <c r="A7138" s="74">
        <f t="shared" si="1640"/>
        <v>55191</v>
      </c>
      <c r="B7138" s="72">
        <f t="shared" si="1645"/>
        <v>2</v>
      </c>
      <c r="C7138" s="72" t="str">
        <f>IF(E7138=0,"RESMİ TATİL",VLOOKUP(E7138,LİSTE!$B$7:$D$1300,3,0))</f>
        <v>Anıl DOĞAN</v>
      </c>
      <c r="D7138" s="72" t="str">
        <f>IF(F7138=0,"RESMİ TATİL",VLOOKUP(F7138,LİSTE!$B$7:$D$1300,3,0))</f>
        <v>İpek ARSLAN</v>
      </c>
      <c r="E7138" s="72">
        <f>IF(B7138="TATİL",0,IF(F7137=0,F7136+1,IF(LİSTE!$F$1=F7137,1,F7137+1)))</f>
        <v>9</v>
      </c>
      <c r="F7138" s="72">
        <f>IF(E7138=0,0,IF(LİSTE!$F$1=E7138,1,E7138+1))</f>
        <v>10</v>
      </c>
      <c r="G7138" s="72" t="str">
        <f>IFERROR(VLOOKUP(A7138,TATİLLER!$A$2:$D$30000,3,0),"TATİL DEĞİL")</f>
        <v>TATİL DEĞİL</v>
      </c>
    </row>
    <row r="7139" spans="1:7" x14ac:dyDescent="0.25">
      <c r="A7139" s="74">
        <f t="shared" si="1640"/>
        <v>55192</v>
      </c>
      <c r="B7139" s="72">
        <f t="shared" si="1645"/>
        <v>3</v>
      </c>
      <c r="C7139" s="72" t="str">
        <f>IF(E7139=0,"RESMİ TATİL",VLOOKUP(E7139,LİSTE!$B$7:$D$1300,3,0))</f>
        <v>Efe KARSAK</v>
      </c>
      <c r="D7139" s="72" t="str">
        <f>IF(F7139=0,"RESMİ TATİL",VLOOKUP(F7139,LİSTE!$B$7:$D$1300,3,0))</f>
        <v>Abdullah KIRBAÇ</v>
      </c>
      <c r="E7139" s="72">
        <f>IF(B7139="TATİL",0,IF(F7138=0,F7137+1,IF(LİSTE!$F$1=F7138,1,F7138+1)))</f>
        <v>11</v>
      </c>
      <c r="F7139" s="72">
        <f>IF(E7139=0,0,IF(LİSTE!$F$1=E7139,1,E7139+1))</f>
        <v>12</v>
      </c>
      <c r="G7139" s="72" t="str">
        <f>IFERROR(VLOOKUP(A7139,TATİLLER!$A$2:$D$30000,3,0),"TATİL DEĞİL")</f>
        <v>TATİL DEĞİL</v>
      </c>
    </row>
    <row r="7140" spans="1:7" x14ac:dyDescent="0.25">
      <c r="A7140" s="74">
        <f t="shared" si="1640"/>
        <v>55193</v>
      </c>
      <c r="B7140" s="72">
        <f t="shared" si="1645"/>
        <v>4</v>
      </c>
      <c r="C7140" s="72" t="str">
        <f>IF(E7140=0,"RESMİ TATİL",VLOOKUP(E7140,LİSTE!$B$7:$D$1300,3,0))</f>
        <v>Ümmü Defne GÜLER</v>
      </c>
      <c r="D7140" s="72" t="str">
        <f>IF(F7140=0,"RESMİ TATİL",VLOOKUP(F7140,LİSTE!$B$7:$D$1300,3,0))</f>
        <v>Şevval ÖZDAMAR</v>
      </c>
      <c r="E7140" s="72">
        <f>IF(B7140="TATİL",0,IF(F7139=0,F7138+1,IF(LİSTE!$F$1=F7139,1,F7139+1)))</f>
        <v>13</v>
      </c>
      <c r="F7140" s="72">
        <f>IF(E7140=0,0,IF(LİSTE!$F$1=E7140,1,E7140+1))</f>
        <v>14</v>
      </c>
      <c r="G7140" s="72" t="str">
        <f>IFERROR(VLOOKUP(A7140,TATİLLER!$A$2:$D$30000,3,0),"TATİL DEĞİL")</f>
        <v>TATİL DEĞİL</v>
      </c>
    </row>
    <row r="7141" spans="1:7" x14ac:dyDescent="0.25">
      <c r="A7141" s="74">
        <f t="shared" si="1640"/>
        <v>55194</v>
      </c>
      <c r="B7141" s="72">
        <f t="shared" si="1645"/>
        <v>5</v>
      </c>
      <c r="C7141" s="72" t="str">
        <f>IF(E7141=0,"RESMİ TATİL",VLOOKUP(E7141,LİSTE!$B$7:$D$1300,3,0))</f>
        <v>Zeynep AKDAĞ</v>
      </c>
      <c r="D7141" s="72" t="str">
        <f>IF(F7141=0,"RESMİ TATİL",VLOOKUP(F7141,LİSTE!$B$7:$D$1300,3,0))</f>
        <v>Esma ÇOKER</v>
      </c>
      <c r="E7141" s="72">
        <f>IF(B7141="TATİL",0,IF(F7140=0,F7139+1,IF(LİSTE!$F$1=F7140,1,F7140+1)))</f>
        <v>15</v>
      </c>
      <c r="F7141" s="72">
        <f>IF(E7141=0,0,IF(LİSTE!$F$1=E7141,1,E7141+1))</f>
        <v>16</v>
      </c>
      <c r="G7141" s="72" t="str">
        <f>IFERROR(VLOOKUP(A7141,TATİLLER!$A$2:$D$30000,3,0),"TATİL DEĞİL")</f>
        <v>TATİL DEĞİL</v>
      </c>
    </row>
    <row r="7142" spans="1:7" x14ac:dyDescent="0.25">
      <c r="A7142" s="74">
        <f t="shared" ref="A7142" si="1652">A7141+3</f>
        <v>55197</v>
      </c>
      <c r="B7142" s="72">
        <f t="shared" si="1645"/>
        <v>1</v>
      </c>
      <c r="C7142" s="72" t="str">
        <f>IF(E7142=0,"RESMİ TATİL",VLOOKUP(E7142,LİSTE!$B$7:$D$1300,3,0))</f>
        <v>Dursun Kubilay YAŞAR</v>
      </c>
      <c r="D7142" s="72" t="str">
        <f>IF(F7142=0,"RESMİ TATİL",VLOOKUP(F7142,LİSTE!$B$7:$D$1300,3,0))</f>
        <v>Zeynep Beril BAŞPINAR</v>
      </c>
      <c r="E7142" s="72">
        <f>IF(B7142="TATİL",0,IF(F7141=0,F7140+1,IF(LİSTE!$F$1=F7141,1,F7141+1)))</f>
        <v>17</v>
      </c>
      <c r="F7142" s="72">
        <f>IF(E7142=0,0,IF(LİSTE!$F$1=E7142,1,E7142+1))</f>
        <v>18</v>
      </c>
      <c r="G7142" s="72" t="str">
        <f>IFERROR(VLOOKUP(A7142,TATİLLER!$A$2:$D$30000,3,0),"TATİL DEĞİL")</f>
        <v>TATİL DEĞİL</v>
      </c>
    </row>
    <row r="7143" spans="1:7" x14ac:dyDescent="0.25">
      <c r="A7143" s="74">
        <f t="shared" si="1640"/>
        <v>55198</v>
      </c>
      <c r="B7143" s="72">
        <f t="shared" si="1645"/>
        <v>2</v>
      </c>
      <c r="C7143" s="72" t="str">
        <f>IF(E7143=0,"RESMİ TATİL",VLOOKUP(E7143,LİSTE!$B$7:$D$1300,3,0))</f>
        <v>Ahmet DAL</v>
      </c>
      <c r="D7143" s="72" t="str">
        <f>IF(F7143=0,"RESMİ TATİL",VLOOKUP(F7143,LİSTE!$B$7:$D$1300,3,0))</f>
        <v>Emirhan KARATAŞ</v>
      </c>
      <c r="E7143" s="72">
        <f>IF(B7143="TATİL",0,IF(F7142=0,F7141+1,IF(LİSTE!$F$1=F7142,1,F7142+1)))</f>
        <v>19</v>
      </c>
      <c r="F7143" s="72">
        <f>IF(E7143=0,0,IF(LİSTE!$F$1=E7143,1,E7143+1))</f>
        <v>20</v>
      </c>
      <c r="G7143" s="72" t="str">
        <f>IFERROR(VLOOKUP(A7143,TATİLLER!$A$2:$D$30000,3,0),"TATİL DEĞİL")</f>
        <v>TATİL DEĞİL</v>
      </c>
    </row>
    <row r="7144" spans="1:7" x14ac:dyDescent="0.25">
      <c r="A7144" s="74">
        <f t="shared" si="1640"/>
        <v>55199</v>
      </c>
      <c r="B7144" s="72">
        <f t="shared" si="1645"/>
        <v>3</v>
      </c>
      <c r="C7144" s="72" t="str">
        <f>IF(E7144=0,"RESMİ TATİL",VLOOKUP(E7144,LİSTE!$B$7:$D$1300,3,0))</f>
        <v>Zümra Yeter ARI</v>
      </c>
      <c r="D7144" s="72" t="str">
        <f>IF(F7144=0,"RESMİ TATİL",VLOOKUP(F7144,LİSTE!$B$7:$D$1300,3,0))</f>
        <v>Utku KARAGÖZ</v>
      </c>
      <c r="E7144" s="72">
        <f>IF(B7144="TATİL",0,IF(F7143=0,F7142+1,IF(LİSTE!$F$1=F7143,1,F7143+1)))</f>
        <v>21</v>
      </c>
      <c r="F7144" s="72">
        <f>IF(E7144=0,0,IF(LİSTE!$F$1=E7144,1,E7144+1))</f>
        <v>22</v>
      </c>
      <c r="G7144" s="72" t="str">
        <f>IFERROR(VLOOKUP(A7144,TATİLLER!$A$2:$D$30000,3,0),"TATİL DEĞİL")</f>
        <v>TATİL DEĞİL</v>
      </c>
    </row>
    <row r="7145" spans="1:7" x14ac:dyDescent="0.25">
      <c r="A7145" s="74">
        <f t="shared" si="1640"/>
        <v>55200</v>
      </c>
      <c r="B7145" s="72">
        <f t="shared" si="1645"/>
        <v>4</v>
      </c>
      <c r="C7145" s="72" t="str">
        <f>IF(E7145=0,"RESMİ TATİL",VLOOKUP(E7145,LİSTE!$B$7:$D$1300,3,0))</f>
        <v>Feyza Zümra AVCIOĞLU</v>
      </c>
      <c r="D7145" s="72" t="str">
        <f>IF(F7145=0,"RESMİ TATİL",VLOOKUP(F7145,LİSTE!$B$7:$D$1300,3,0))</f>
        <v>Yusuf Ali TABUR</v>
      </c>
      <c r="E7145" s="72">
        <f>IF(B7145="TATİL",0,IF(F7144=0,F7143+1,IF(LİSTE!$F$1=F7144,1,F7144+1)))</f>
        <v>23</v>
      </c>
      <c r="F7145" s="72">
        <f>IF(E7145=0,0,IF(LİSTE!$F$1=E7145,1,E7145+1))</f>
        <v>24</v>
      </c>
      <c r="G7145" s="72" t="str">
        <f>IFERROR(VLOOKUP(A7145,TATİLLER!$A$2:$D$30000,3,0),"TATİL DEĞİL")</f>
        <v>TATİL DEĞİL</v>
      </c>
    </row>
    <row r="7146" spans="1:7" x14ac:dyDescent="0.25">
      <c r="A7146" s="74">
        <f t="shared" si="1640"/>
        <v>55201</v>
      </c>
      <c r="B7146" s="72">
        <f t="shared" si="1645"/>
        <v>5</v>
      </c>
      <c r="C7146" s="72" t="str">
        <f>IF(E7146=0,"RESMİ TATİL",VLOOKUP(E7146,LİSTE!$B$7:$D$1300,3,0))</f>
        <v>Irmak UTEBAY</v>
      </c>
      <c r="D7146" s="72" t="str">
        <f>IF(F7146=0,"RESMİ TATİL",VLOOKUP(F7146,LİSTE!$B$7:$D$1300,3,0))</f>
        <v>Kerem AKKOÇ</v>
      </c>
      <c r="E7146" s="72">
        <f>IF(B7146="TATİL",0,IF(F7145=0,F7144+1,IF(LİSTE!$F$1=F7145,1,F7145+1)))</f>
        <v>25</v>
      </c>
      <c r="F7146" s="72">
        <f>IF(E7146=0,0,IF(LİSTE!$F$1=E7146,1,E7146+1))</f>
        <v>26</v>
      </c>
      <c r="G7146" s="72" t="str">
        <f>IFERROR(VLOOKUP(A7146,TATİLLER!$A$2:$D$30000,3,0),"TATİL DEĞİL")</f>
        <v>TATİL DEĞİL</v>
      </c>
    </row>
    <row r="7147" spans="1:7" x14ac:dyDescent="0.25">
      <c r="A7147" s="74">
        <f t="shared" ref="A7147" si="1653">A7146+3</f>
        <v>55204</v>
      </c>
      <c r="B7147" s="72">
        <f t="shared" si="1645"/>
        <v>1</v>
      </c>
      <c r="C7147" s="72" t="str">
        <f>IF(E7147=0,"RESMİ TATİL",VLOOKUP(E7147,LİSTE!$B$7:$D$1300,3,0))</f>
        <v>Elçin Ayşe ELMAS</v>
      </c>
      <c r="D7147" s="72" t="str">
        <f>IF(F7147=0,"RESMİ TATİL",VLOOKUP(F7147,LİSTE!$B$7:$D$1300,3,0))</f>
        <v>Muhammed YILDIZDAĞ</v>
      </c>
      <c r="E7147" s="72">
        <f>IF(B7147="TATİL",0,IF(F7146=0,F7145+1,IF(LİSTE!$F$1=F7146,1,F7146+1)))</f>
        <v>27</v>
      </c>
      <c r="F7147" s="72">
        <f>IF(E7147=0,0,IF(LİSTE!$F$1=E7147,1,E7147+1))</f>
        <v>28</v>
      </c>
      <c r="G7147" s="72" t="str">
        <f>IFERROR(VLOOKUP(A7147,TATİLLER!$A$2:$D$30000,3,0),"TATİL DEĞİL")</f>
        <v>TATİL DEĞİL</v>
      </c>
    </row>
    <row r="7148" spans="1:7" x14ac:dyDescent="0.25">
      <c r="A7148" s="74">
        <f t="shared" si="1640"/>
        <v>55205</v>
      </c>
      <c r="B7148" s="72">
        <f t="shared" si="1645"/>
        <v>2</v>
      </c>
      <c r="C7148" s="72" t="str">
        <f>IF(E7148=0,"RESMİ TATİL",VLOOKUP(E7148,LİSTE!$B$7:$D$1300,3,0))</f>
        <v>Nisa Nur SANCAR</v>
      </c>
      <c r="D7148" s="72" t="str">
        <f>IF(F7148=0,"RESMİ TATİL",VLOOKUP(F7148,LİSTE!$B$7:$D$1300,3,0))</f>
        <v>Esila ÇETİN</v>
      </c>
      <c r="E7148" s="72">
        <f>IF(B7148="TATİL",0,IF(F7147=0,F7146+1,IF(LİSTE!$F$1=F7147,1,F7147+1)))</f>
        <v>1</v>
      </c>
      <c r="F7148" s="72">
        <f>IF(E7148=0,0,IF(LİSTE!$F$1=E7148,1,E7148+1))</f>
        <v>2</v>
      </c>
      <c r="G7148" s="72" t="str">
        <f>IFERROR(VLOOKUP(A7148,TATİLLER!$A$2:$D$30000,3,0),"TATİL DEĞİL")</f>
        <v>TATİL DEĞİL</v>
      </c>
    </row>
    <row r="7149" spans="1:7" x14ac:dyDescent="0.25">
      <c r="A7149" s="74">
        <f t="shared" si="1640"/>
        <v>55206</v>
      </c>
      <c r="B7149" s="72">
        <f t="shared" si="1645"/>
        <v>3</v>
      </c>
      <c r="C7149" s="72" t="str">
        <f>IF(E7149=0,"RESMİ TATİL",VLOOKUP(E7149,LİSTE!$B$7:$D$1300,3,0))</f>
        <v>Zeynep Sevde TOPUZ</v>
      </c>
      <c r="D7149" s="72" t="str">
        <f>IF(F7149=0,"RESMİ TATİL",VLOOKUP(F7149,LİSTE!$B$7:$D$1300,3,0))</f>
        <v>Ömer Asaf KADAŞ</v>
      </c>
      <c r="E7149" s="72">
        <f>IF(B7149="TATİL",0,IF(F7148=0,F7147+1,IF(LİSTE!$F$1=F7148,1,F7148+1)))</f>
        <v>3</v>
      </c>
      <c r="F7149" s="72">
        <f>IF(E7149=0,0,IF(LİSTE!$F$1=E7149,1,E7149+1))</f>
        <v>4</v>
      </c>
      <c r="G7149" s="72" t="str">
        <f>IFERROR(VLOOKUP(A7149,TATİLLER!$A$2:$D$30000,3,0),"TATİL DEĞİL")</f>
        <v>TATİL DEĞİL</v>
      </c>
    </row>
    <row r="7150" spans="1:7" x14ac:dyDescent="0.25">
      <c r="A7150" s="74">
        <f t="shared" si="1640"/>
        <v>55207</v>
      </c>
      <c r="B7150" s="72">
        <f t="shared" si="1645"/>
        <v>4</v>
      </c>
      <c r="C7150" s="72" t="str">
        <f>IF(E7150=0,"RESMİ TATİL",VLOOKUP(E7150,LİSTE!$B$7:$D$1300,3,0))</f>
        <v>Ramazan Baran ADIGÜZEL</v>
      </c>
      <c r="D7150" s="72" t="str">
        <f>IF(F7150=0,"RESMİ TATİL",VLOOKUP(F7150,LİSTE!$B$7:$D$1300,3,0))</f>
        <v>Bahar AKGÜN</v>
      </c>
      <c r="E7150" s="72">
        <f>IF(B7150="TATİL",0,IF(F7149=0,F7148+1,IF(LİSTE!$F$1=F7149,1,F7149+1)))</f>
        <v>5</v>
      </c>
      <c r="F7150" s="72">
        <f>IF(E7150=0,0,IF(LİSTE!$F$1=E7150,1,E7150+1))</f>
        <v>6</v>
      </c>
      <c r="G7150" s="72" t="str">
        <f>IFERROR(VLOOKUP(A7150,TATİLLER!$A$2:$D$30000,3,0),"TATİL DEĞİL")</f>
        <v>TATİL DEĞİL</v>
      </c>
    </row>
    <row r="7151" spans="1:7" x14ac:dyDescent="0.25">
      <c r="A7151" s="74">
        <f t="shared" si="1640"/>
        <v>55208</v>
      </c>
      <c r="B7151" s="72">
        <f t="shared" si="1645"/>
        <v>5</v>
      </c>
      <c r="C7151" s="72" t="str">
        <f>IF(E7151=0,"RESMİ TATİL",VLOOKUP(E7151,LİSTE!$B$7:$D$1300,3,0))</f>
        <v>Ömer AKGÜL</v>
      </c>
      <c r="D7151" s="72" t="str">
        <f>IF(F7151=0,"RESMİ TATİL",VLOOKUP(F7151,LİSTE!$B$7:$D$1300,3,0))</f>
        <v>Muharrem EFE TANRIVERDİ</v>
      </c>
      <c r="E7151" s="72">
        <f>IF(B7151="TATİL",0,IF(F7150=0,F7149+1,IF(LİSTE!$F$1=F7150,1,F7150+1)))</f>
        <v>7</v>
      </c>
      <c r="F7151" s="72">
        <f>IF(E7151=0,0,IF(LİSTE!$F$1=E7151,1,E7151+1))</f>
        <v>8</v>
      </c>
      <c r="G7151" s="72" t="str">
        <f>IFERROR(VLOOKUP(A7151,TATİLLER!$A$2:$D$30000,3,0),"TATİL DEĞİL")</f>
        <v>TATİL DEĞİL</v>
      </c>
    </row>
    <row r="7152" spans="1:7" x14ac:dyDescent="0.25">
      <c r="A7152" s="74">
        <f t="shared" ref="A7152" si="1654">A7151+3</f>
        <v>55211</v>
      </c>
      <c r="B7152" s="72">
        <f t="shared" si="1645"/>
        <v>1</v>
      </c>
      <c r="C7152" s="72" t="str">
        <f>IF(E7152=0,"RESMİ TATİL",VLOOKUP(E7152,LİSTE!$B$7:$D$1300,3,0))</f>
        <v>Anıl DOĞAN</v>
      </c>
      <c r="D7152" s="72" t="str">
        <f>IF(F7152=0,"RESMİ TATİL",VLOOKUP(F7152,LİSTE!$B$7:$D$1300,3,0))</f>
        <v>İpek ARSLAN</v>
      </c>
      <c r="E7152" s="72">
        <f>IF(B7152="TATİL",0,IF(F7151=0,F7150+1,IF(LİSTE!$F$1=F7151,1,F7151+1)))</f>
        <v>9</v>
      </c>
      <c r="F7152" s="72">
        <f>IF(E7152=0,0,IF(LİSTE!$F$1=E7152,1,E7152+1))</f>
        <v>10</v>
      </c>
      <c r="G7152" s="72" t="str">
        <f>IFERROR(VLOOKUP(A7152,TATİLLER!$A$2:$D$30000,3,0),"TATİL DEĞİL")</f>
        <v>TATİL DEĞİL</v>
      </c>
    </row>
    <row r="7153" spans="1:7" x14ac:dyDescent="0.25">
      <c r="A7153" s="74">
        <f t="shared" ref="A7153:A7216" si="1655">A7152+1</f>
        <v>55212</v>
      </c>
      <c r="B7153" s="72">
        <f t="shared" si="1645"/>
        <v>2</v>
      </c>
      <c r="C7153" s="72" t="str">
        <f>IF(E7153=0,"RESMİ TATİL",VLOOKUP(E7153,LİSTE!$B$7:$D$1300,3,0))</f>
        <v>Efe KARSAK</v>
      </c>
      <c r="D7153" s="72" t="str">
        <f>IF(F7153=0,"RESMİ TATİL",VLOOKUP(F7153,LİSTE!$B$7:$D$1300,3,0))</f>
        <v>Abdullah KIRBAÇ</v>
      </c>
      <c r="E7153" s="72">
        <f>IF(B7153="TATİL",0,IF(F7152=0,F7151+1,IF(LİSTE!$F$1=F7152,1,F7152+1)))</f>
        <v>11</v>
      </c>
      <c r="F7153" s="72">
        <f>IF(E7153=0,0,IF(LİSTE!$F$1=E7153,1,E7153+1))</f>
        <v>12</v>
      </c>
      <c r="G7153" s="72" t="str">
        <f>IFERROR(VLOOKUP(A7153,TATİLLER!$A$2:$D$30000,3,0),"TATİL DEĞİL")</f>
        <v>TATİL DEĞİL</v>
      </c>
    </row>
    <row r="7154" spans="1:7" x14ac:dyDescent="0.25">
      <c r="A7154" s="74">
        <f t="shared" si="1655"/>
        <v>55213</v>
      </c>
      <c r="B7154" s="72">
        <f t="shared" si="1645"/>
        <v>3</v>
      </c>
      <c r="C7154" s="72" t="str">
        <f>IF(E7154=0,"RESMİ TATİL",VLOOKUP(E7154,LİSTE!$B$7:$D$1300,3,0))</f>
        <v>Ümmü Defne GÜLER</v>
      </c>
      <c r="D7154" s="72" t="str">
        <f>IF(F7154=0,"RESMİ TATİL",VLOOKUP(F7154,LİSTE!$B$7:$D$1300,3,0))</f>
        <v>Şevval ÖZDAMAR</v>
      </c>
      <c r="E7154" s="72">
        <f>IF(B7154="TATİL",0,IF(F7153=0,F7152+1,IF(LİSTE!$F$1=F7153,1,F7153+1)))</f>
        <v>13</v>
      </c>
      <c r="F7154" s="72">
        <f>IF(E7154=0,0,IF(LİSTE!$F$1=E7154,1,E7154+1))</f>
        <v>14</v>
      </c>
      <c r="G7154" s="72" t="str">
        <f>IFERROR(VLOOKUP(A7154,TATİLLER!$A$2:$D$30000,3,0),"TATİL DEĞİL")</f>
        <v>TATİL DEĞİL</v>
      </c>
    </row>
    <row r="7155" spans="1:7" x14ac:dyDescent="0.25">
      <c r="A7155" s="74">
        <f t="shared" si="1655"/>
        <v>55214</v>
      </c>
      <c r="B7155" s="72">
        <f t="shared" si="1645"/>
        <v>4</v>
      </c>
      <c r="C7155" s="72" t="str">
        <f>IF(E7155=0,"RESMİ TATİL",VLOOKUP(E7155,LİSTE!$B$7:$D$1300,3,0))</f>
        <v>Zeynep AKDAĞ</v>
      </c>
      <c r="D7155" s="72" t="str">
        <f>IF(F7155=0,"RESMİ TATİL",VLOOKUP(F7155,LİSTE!$B$7:$D$1300,3,0))</f>
        <v>Esma ÇOKER</v>
      </c>
      <c r="E7155" s="72">
        <f>IF(B7155="TATİL",0,IF(F7154=0,F7153+1,IF(LİSTE!$F$1=F7154,1,F7154+1)))</f>
        <v>15</v>
      </c>
      <c r="F7155" s="72">
        <f>IF(E7155=0,0,IF(LİSTE!$F$1=E7155,1,E7155+1))</f>
        <v>16</v>
      </c>
      <c r="G7155" s="72" t="str">
        <f>IFERROR(VLOOKUP(A7155,TATİLLER!$A$2:$D$30000,3,0),"TATİL DEĞİL")</f>
        <v>TATİL DEĞİL</v>
      </c>
    </row>
    <row r="7156" spans="1:7" x14ac:dyDescent="0.25">
      <c r="A7156" s="74">
        <f t="shared" si="1655"/>
        <v>55215</v>
      </c>
      <c r="B7156" s="72">
        <f t="shared" si="1645"/>
        <v>5</v>
      </c>
      <c r="C7156" s="72" t="str">
        <f>IF(E7156=0,"RESMİ TATİL",VLOOKUP(E7156,LİSTE!$B$7:$D$1300,3,0))</f>
        <v>Dursun Kubilay YAŞAR</v>
      </c>
      <c r="D7156" s="72" t="str">
        <f>IF(F7156=0,"RESMİ TATİL",VLOOKUP(F7156,LİSTE!$B$7:$D$1300,3,0))</f>
        <v>Zeynep Beril BAŞPINAR</v>
      </c>
      <c r="E7156" s="72">
        <f>IF(B7156="TATİL",0,IF(F7155=0,F7154+1,IF(LİSTE!$F$1=F7155,1,F7155+1)))</f>
        <v>17</v>
      </c>
      <c r="F7156" s="72">
        <f>IF(E7156=0,0,IF(LİSTE!$F$1=E7156,1,E7156+1))</f>
        <v>18</v>
      </c>
      <c r="G7156" s="72" t="str">
        <f>IFERROR(VLOOKUP(A7156,TATİLLER!$A$2:$D$30000,3,0),"TATİL DEĞİL")</f>
        <v>TATİL DEĞİL</v>
      </c>
    </row>
    <row r="7157" spans="1:7" x14ac:dyDescent="0.25">
      <c r="A7157" s="74">
        <f t="shared" ref="A7157" si="1656">A7156+3</f>
        <v>55218</v>
      </c>
      <c r="B7157" s="72">
        <f t="shared" si="1645"/>
        <v>1</v>
      </c>
      <c r="C7157" s="72" t="str">
        <f>IF(E7157=0,"RESMİ TATİL",VLOOKUP(E7157,LİSTE!$B$7:$D$1300,3,0))</f>
        <v>Ahmet DAL</v>
      </c>
      <c r="D7157" s="72" t="str">
        <f>IF(F7157=0,"RESMİ TATİL",VLOOKUP(F7157,LİSTE!$B$7:$D$1300,3,0))</f>
        <v>Emirhan KARATAŞ</v>
      </c>
      <c r="E7157" s="72">
        <f>IF(B7157="TATİL",0,IF(F7156=0,F7155+1,IF(LİSTE!$F$1=F7156,1,F7156+1)))</f>
        <v>19</v>
      </c>
      <c r="F7157" s="72">
        <f>IF(E7157=0,0,IF(LİSTE!$F$1=E7157,1,E7157+1))</f>
        <v>20</v>
      </c>
      <c r="G7157" s="72" t="str">
        <f>IFERROR(VLOOKUP(A7157,TATİLLER!$A$2:$D$30000,3,0),"TATİL DEĞİL")</f>
        <v>TATİL DEĞİL</v>
      </c>
    </row>
    <row r="7158" spans="1:7" x14ac:dyDescent="0.25">
      <c r="A7158" s="74">
        <f t="shared" si="1655"/>
        <v>55219</v>
      </c>
      <c r="B7158" s="72">
        <f t="shared" si="1645"/>
        <v>2</v>
      </c>
      <c r="C7158" s="72" t="str">
        <f>IF(E7158=0,"RESMİ TATİL",VLOOKUP(E7158,LİSTE!$B$7:$D$1300,3,0))</f>
        <v>Zümra Yeter ARI</v>
      </c>
      <c r="D7158" s="72" t="str">
        <f>IF(F7158=0,"RESMİ TATİL",VLOOKUP(F7158,LİSTE!$B$7:$D$1300,3,0))</f>
        <v>Utku KARAGÖZ</v>
      </c>
      <c r="E7158" s="72">
        <f>IF(B7158="TATİL",0,IF(F7157=0,F7156+1,IF(LİSTE!$F$1=F7157,1,F7157+1)))</f>
        <v>21</v>
      </c>
      <c r="F7158" s="72">
        <f>IF(E7158=0,0,IF(LİSTE!$F$1=E7158,1,E7158+1))</f>
        <v>22</v>
      </c>
      <c r="G7158" s="72" t="str">
        <f>IFERROR(VLOOKUP(A7158,TATİLLER!$A$2:$D$30000,3,0),"TATİL DEĞİL")</f>
        <v>TATİL DEĞİL</v>
      </c>
    </row>
    <row r="7159" spans="1:7" x14ac:dyDescent="0.25">
      <c r="A7159" s="74">
        <f t="shared" si="1655"/>
        <v>55220</v>
      </c>
      <c r="B7159" s="72">
        <f t="shared" si="1645"/>
        <v>3</v>
      </c>
      <c r="C7159" s="72" t="str">
        <f>IF(E7159=0,"RESMİ TATİL",VLOOKUP(E7159,LİSTE!$B$7:$D$1300,3,0))</f>
        <v>Feyza Zümra AVCIOĞLU</v>
      </c>
      <c r="D7159" s="72" t="str">
        <f>IF(F7159=0,"RESMİ TATİL",VLOOKUP(F7159,LİSTE!$B$7:$D$1300,3,0))</f>
        <v>Yusuf Ali TABUR</v>
      </c>
      <c r="E7159" s="72">
        <f>IF(B7159="TATİL",0,IF(F7158=0,F7157+1,IF(LİSTE!$F$1=F7158,1,F7158+1)))</f>
        <v>23</v>
      </c>
      <c r="F7159" s="72">
        <f>IF(E7159=0,0,IF(LİSTE!$F$1=E7159,1,E7159+1))</f>
        <v>24</v>
      </c>
      <c r="G7159" s="72" t="str">
        <f>IFERROR(VLOOKUP(A7159,TATİLLER!$A$2:$D$30000,3,0),"TATİL DEĞİL")</f>
        <v>TATİL DEĞİL</v>
      </c>
    </row>
    <row r="7160" spans="1:7" x14ac:dyDescent="0.25">
      <c r="A7160" s="74">
        <f t="shared" si="1655"/>
        <v>55221</v>
      </c>
      <c r="B7160" s="72">
        <f t="shared" si="1645"/>
        <v>4</v>
      </c>
      <c r="C7160" s="72" t="str">
        <f>IF(E7160=0,"RESMİ TATİL",VLOOKUP(E7160,LİSTE!$B$7:$D$1300,3,0))</f>
        <v>Irmak UTEBAY</v>
      </c>
      <c r="D7160" s="72" t="str">
        <f>IF(F7160=0,"RESMİ TATİL",VLOOKUP(F7160,LİSTE!$B$7:$D$1300,3,0))</f>
        <v>Kerem AKKOÇ</v>
      </c>
      <c r="E7160" s="72">
        <f>IF(B7160="TATİL",0,IF(F7159=0,F7158+1,IF(LİSTE!$F$1=F7159,1,F7159+1)))</f>
        <v>25</v>
      </c>
      <c r="F7160" s="72">
        <f>IF(E7160=0,0,IF(LİSTE!$F$1=E7160,1,E7160+1))</f>
        <v>26</v>
      </c>
      <c r="G7160" s="72" t="str">
        <f>IFERROR(VLOOKUP(A7160,TATİLLER!$A$2:$D$30000,3,0),"TATİL DEĞİL")</f>
        <v>TATİL DEĞİL</v>
      </c>
    </row>
    <row r="7161" spans="1:7" x14ac:dyDescent="0.25">
      <c r="A7161" s="74">
        <f t="shared" si="1655"/>
        <v>55222</v>
      </c>
      <c r="B7161" s="72">
        <f t="shared" si="1645"/>
        <v>5</v>
      </c>
      <c r="C7161" s="72" t="str">
        <f>IF(E7161=0,"RESMİ TATİL",VLOOKUP(E7161,LİSTE!$B$7:$D$1300,3,0))</f>
        <v>Elçin Ayşe ELMAS</v>
      </c>
      <c r="D7161" s="72" t="str">
        <f>IF(F7161=0,"RESMİ TATİL",VLOOKUP(F7161,LİSTE!$B$7:$D$1300,3,0))</f>
        <v>Muhammed YILDIZDAĞ</v>
      </c>
      <c r="E7161" s="72">
        <f>IF(B7161="TATİL",0,IF(F7160=0,F7159+1,IF(LİSTE!$F$1=F7160,1,F7160+1)))</f>
        <v>27</v>
      </c>
      <c r="F7161" s="72">
        <f>IF(E7161=0,0,IF(LİSTE!$F$1=E7161,1,E7161+1))</f>
        <v>28</v>
      </c>
      <c r="G7161" s="72" t="str">
        <f>IFERROR(VLOOKUP(A7161,TATİLLER!$A$2:$D$30000,3,0),"TATİL DEĞİL")</f>
        <v>TATİL DEĞİL</v>
      </c>
    </row>
    <row r="7162" spans="1:7" x14ac:dyDescent="0.25">
      <c r="A7162" s="74">
        <f t="shared" ref="A7162" si="1657">A7161+3</f>
        <v>55225</v>
      </c>
      <c r="B7162" s="72">
        <f t="shared" si="1645"/>
        <v>1</v>
      </c>
      <c r="C7162" s="72" t="str">
        <f>IF(E7162=0,"RESMİ TATİL",VLOOKUP(E7162,LİSTE!$B$7:$D$1300,3,0))</f>
        <v>Nisa Nur SANCAR</v>
      </c>
      <c r="D7162" s="72" t="str">
        <f>IF(F7162=0,"RESMİ TATİL",VLOOKUP(F7162,LİSTE!$B$7:$D$1300,3,0))</f>
        <v>Esila ÇETİN</v>
      </c>
      <c r="E7162" s="72">
        <f>IF(B7162="TATİL",0,IF(F7161=0,F7160+1,IF(LİSTE!$F$1=F7161,1,F7161+1)))</f>
        <v>1</v>
      </c>
      <c r="F7162" s="72">
        <f>IF(E7162=0,0,IF(LİSTE!$F$1=E7162,1,E7162+1))</f>
        <v>2</v>
      </c>
      <c r="G7162" s="72" t="str">
        <f>IFERROR(VLOOKUP(A7162,TATİLLER!$A$2:$D$30000,3,0),"TATİL DEĞİL")</f>
        <v>TATİL DEĞİL</v>
      </c>
    </row>
    <row r="7163" spans="1:7" x14ac:dyDescent="0.25">
      <c r="A7163" s="74">
        <f t="shared" si="1655"/>
        <v>55226</v>
      </c>
      <c r="B7163" s="72">
        <f t="shared" si="1645"/>
        <v>2</v>
      </c>
      <c r="C7163" s="72" t="str">
        <f>IF(E7163=0,"RESMİ TATİL",VLOOKUP(E7163,LİSTE!$B$7:$D$1300,3,0))</f>
        <v>Zeynep Sevde TOPUZ</v>
      </c>
      <c r="D7163" s="72" t="str">
        <f>IF(F7163=0,"RESMİ TATİL",VLOOKUP(F7163,LİSTE!$B$7:$D$1300,3,0))</f>
        <v>Ömer Asaf KADAŞ</v>
      </c>
      <c r="E7163" s="72">
        <f>IF(B7163="TATİL",0,IF(F7162=0,F7161+1,IF(LİSTE!$F$1=F7162,1,F7162+1)))</f>
        <v>3</v>
      </c>
      <c r="F7163" s="72">
        <f>IF(E7163=0,0,IF(LİSTE!$F$1=E7163,1,E7163+1))</f>
        <v>4</v>
      </c>
      <c r="G7163" s="72" t="str">
        <f>IFERROR(VLOOKUP(A7163,TATİLLER!$A$2:$D$30000,3,0),"TATİL DEĞİL")</f>
        <v>TATİL DEĞİL</v>
      </c>
    </row>
    <row r="7164" spans="1:7" x14ac:dyDescent="0.25">
      <c r="A7164" s="74">
        <f t="shared" si="1655"/>
        <v>55227</v>
      </c>
      <c r="B7164" s="72">
        <f t="shared" si="1645"/>
        <v>3</v>
      </c>
      <c r="C7164" s="72" t="str">
        <f>IF(E7164=0,"RESMİ TATİL",VLOOKUP(E7164,LİSTE!$B$7:$D$1300,3,0))</f>
        <v>Ramazan Baran ADIGÜZEL</v>
      </c>
      <c r="D7164" s="72" t="str">
        <f>IF(F7164=0,"RESMİ TATİL",VLOOKUP(F7164,LİSTE!$B$7:$D$1300,3,0))</f>
        <v>Bahar AKGÜN</v>
      </c>
      <c r="E7164" s="72">
        <f>IF(B7164="TATİL",0,IF(F7163=0,F7162+1,IF(LİSTE!$F$1=F7163,1,F7163+1)))</f>
        <v>5</v>
      </c>
      <c r="F7164" s="72">
        <f>IF(E7164=0,0,IF(LİSTE!$F$1=E7164,1,E7164+1))</f>
        <v>6</v>
      </c>
      <c r="G7164" s="72" t="str">
        <f>IFERROR(VLOOKUP(A7164,TATİLLER!$A$2:$D$30000,3,0),"TATİL DEĞİL")</f>
        <v>TATİL DEĞİL</v>
      </c>
    </row>
    <row r="7165" spans="1:7" x14ac:dyDescent="0.25">
      <c r="A7165" s="74">
        <f t="shared" si="1655"/>
        <v>55228</v>
      </c>
      <c r="B7165" s="72">
        <f t="shared" si="1645"/>
        <v>4</v>
      </c>
      <c r="C7165" s="72" t="str">
        <f>IF(E7165=0,"RESMİ TATİL",VLOOKUP(E7165,LİSTE!$B$7:$D$1300,3,0))</f>
        <v>Ömer AKGÜL</v>
      </c>
      <c r="D7165" s="72" t="str">
        <f>IF(F7165=0,"RESMİ TATİL",VLOOKUP(F7165,LİSTE!$B$7:$D$1300,3,0))</f>
        <v>Muharrem EFE TANRIVERDİ</v>
      </c>
      <c r="E7165" s="72">
        <f>IF(B7165="TATİL",0,IF(F7164=0,F7163+1,IF(LİSTE!$F$1=F7164,1,F7164+1)))</f>
        <v>7</v>
      </c>
      <c r="F7165" s="72">
        <f>IF(E7165=0,0,IF(LİSTE!$F$1=E7165,1,E7165+1))</f>
        <v>8</v>
      </c>
      <c r="G7165" s="72" t="str">
        <f>IFERROR(VLOOKUP(A7165,TATİLLER!$A$2:$D$30000,3,0),"TATİL DEĞİL")</f>
        <v>TATİL DEĞİL</v>
      </c>
    </row>
    <row r="7166" spans="1:7" x14ac:dyDescent="0.25">
      <c r="A7166" s="74">
        <f t="shared" si="1655"/>
        <v>55229</v>
      </c>
      <c r="B7166" s="72">
        <f t="shared" si="1645"/>
        <v>5</v>
      </c>
      <c r="C7166" s="72" t="str">
        <f>IF(E7166=0,"RESMİ TATİL",VLOOKUP(E7166,LİSTE!$B$7:$D$1300,3,0))</f>
        <v>Anıl DOĞAN</v>
      </c>
      <c r="D7166" s="72" t="str">
        <f>IF(F7166=0,"RESMİ TATİL",VLOOKUP(F7166,LİSTE!$B$7:$D$1300,3,0))</f>
        <v>İpek ARSLAN</v>
      </c>
      <c r="E7166" s="72">
        <f>IF(B7166="TATİL",0,IF(F7165=0,F7164+1,IF(LİSTE!$F$1=F7165,1,F7165+1)))</f>
        <v>9</v>
      </c>
      <c r="F7166" s="72">
        <f>IF(E7166=0,0,IF(LİSTE!$F$1=E7166,1,E7166+1))</f>
        <v>10</v>
      </c>
      <c r="G7166" s="72" t="str">
        <f>IFERROR(VLOOKUP(A7166,TATİLLER!$A$2:$D$30000,3,0),"TATİL DEĞİL")</f>
        <v>TATİL DEĞİL</v>
      </c>
    </row>
    <row r="7167" spans="1:7" x14ac:dyDescent="0.25">
      <c r="A7167" s="74">
        <f t="shared" ref="A7167" si="1658">A7166+3</f>
        <v>55232</v>
      </c>
      <c r="B7167" s="72">
        <f t="shared" si="1645"/>
        <v>1</v>
      </c>
      <c r="C7167" s="72" t="str">
        <f>IF(E7167=0,"RESMİ TATİL",VLOOKUP(E7167,LİSTE!$B$7:$D$1300,3,0))</f>
        <v>Efe KARSAK</v>
      </c>
      <c r="D7167" s="72" t="str">
        <f>IF(F7167=0,"RESMİ TATİL",VLOOKUP(F7167,LİSTE!$B$7:$D$1300,3,0))</f>
        <v>Abdullah KIRBAÇ</v>
      </c>
      <c r="E7167" s="72">
        <f>IF(B7167="TATİL",0,IF(F7166=0,F7165+1,IF(LİSTE!$F$1=F7166,1,F7166+1)))</f>
        <v>11</v>
      </c>
      <c r="F7167" s="72">
        <f>IF(E7167=0,0,IF(LİSTE!$F$1=E7167,1,E7167+1))</f>
        <v>12</v>
      </c>
      <c r="G7167" s="72" t="str">
        <f>IFERROR(VLOOKUP(A7167,TATİLLER!$A$2:$D$30000,3,0),"TATİL DEĞİL")</f>
        <v>TATİL DEĞİL</v>
      </c>
    </row>
    <row r="7168" spans="1:7" x14ac:dyDescent="0.25">
      <c r="A7168" s="74">
        <f t="shared" si="1655"/>
        <v>55233</v>
      </c>
      <c r="B7168" s="72">
        <f t="shared" si="1645"/>
        <v>2</v>
      </c>
      <c r="C7168" s="72" t="str">
        <f>IF(E7168=0,"RESMİ TATİL",VLOOKUP(E7168,LİSTE!$B$7:$D$1300,3,0))</f>
        <v>Ümmü Defne GÜLER</v>
      </c>
      <c r="D7168" s="72" t="str">
        <f>IF(F7168=0,"RESMİ TATİL",VLOOKUP(F7168,LİSTE!$B$7:$D$1300,3,0))</f>
        <v>Şevval ÖZDAMAR</v>
      </c>
      <c r="E7168" s="72">
        <f>IF(B7168="TATİL",0,IF(F7167=0,F7166+1,IF(LİSTE!$F$1=F7167,1,F7167+1)))</f>
        <v>13</v>
      </c>
      <c r="F7168" s="72">
        <f>IF(E7168=0,0,IF(LİSTE!$F$1=E7168,1,E7168+1))</f>
        <v>14</v>
      </c>
      <c r="G7168" s="72" t="str">
        <f>IFERROR(VLOOKUP(A7168,TATİLLER!$A$2:$D$30000,3,0),"TATİL DEĞİL")</f>
        <v>TATİL DEĞİL</v>
      </c>
    </row>
    <row r="7169" spans="1:7" x14ac:dyDescent="0.25">
      <c r="A7169" s="74">
        <f t="shared" si="1655"/>
        <v>55234</v>
      </c>
      <c r="B7169" s="72">
        <f t="shared" si="1645"/>
        <v>3</v>
      </c>
      <c r="C7169" s="72" t="str">
        <f>IF(E7169=0,"RESMİ TATİL",VLOOKUP(E7169,LİSTE!$B$7:$D$1300,3,0))</f>
        <v>Zeynep AKDAĞ</v>
      </c>
      <c r="D7169" s="72" t="str">
        <f>IF(F7169=0,"RESMİ TATİL",VLOOKUP(F7169,LİSTE!$B$7:$D$1300,3,0))</f>
        <v>Esma ÇOKER</v>
      </c>
      <c r="E7169" s="72">
        <f>IF(B7169="TATİL",0,IF(F7168=0,F7167+1,IF(LİSTE!$F$1=F7168,1,F7168+1)))</f>
        <v>15</v>
      </c>
      <c r="F7169" s="72">
        <f>IF(E7169=0,0,IF(LİSTE!$F$1=E7169,1,E7169+1))</f>
        <v>16</v>
      </c>
      <c r="G7169" s="72" t="str">
        <f>IFERROR(VLOOKUP(A7169,TATİLLER!$A$2:$D$30000,3,0),"TATİL DEĞİL")</f>
        <v>TATİL DEĞİL</v>
      </c>
    </row>
    <row r="7170" spans="1:7" x14ac:dyDescent="0.25">
      <c r="A7170" s="74">
        <f t="shared" si="1655"/>
        <v>55235</v>
      </c>
      <c r="B7170" s="72">
        <f t="shared" si="1645"/>
        <v>4</v>
      </c>
      <c r="C7170" s="72" t="str">
        <f>IF(E7170=0,"RESMİ TATİL",VLOOKUP(E7170,LİSTE!$B$7:$D$1300,3,0))</f>
        <v>Dursun Kubilay YAŞAR</v>
      </c>
      <c r="D7170" s="72" t="str">
        <f>IF(F7170=0,"RESMİ TATİL",VLOOKUP(F7170,LİSTE!$B$7:$D$1300,3,0))</f>
        <v>Zeynep Beril BAŞPINAR</v>
      </c>
      <c r="E7170" s="72">
        <f>IF(B7170="TATİL",0,IF(F7169=0,F7168+1,IF(LİSTE!$F$1=F7169,1,F7169+1)))</f>
        <v>17</v>
      </c>
      <c r="F7170" s="72">
        <f>IF(E7170=0,0,IF(LİSTE!$F$1=E7170,1,E7170+1))</f>
        <v>18</v>
      </c>
      <c r="G7170" s="72" t="str">
        <f>IFERROR(VLOOKUP(A7170,TATİLLER!$A$2:$D$30000,3,0),"TATİL DEĞİL")</f>
        <v>TATİL DEĞİL</v>
      </c>
    </row>
    <row r="7171" spans="1:7" x14ac:dyDescent="0.25">
      <c r="A7171" s="74">
        <f t="shared" si="1655"/>
        <v>55236</v>
      </c>
      <c r="B7171" s="72">
        <f t="shared" ref="B7171:B7234" si="1659">IF(G7171="TATİL","TATİL",WEEKDAY(A7171,2))</f>
        <v>5</v>
      </c>
      <c r="C7171" s="72" t="str">
        <f>IF(E7171=0,"RESMİ TATİL",VLOOKUP(E7171,LİSTE!$B$7:$D$1300,3,0))</f>
        <v>Ahmet DAL</v>
      </c>
      <c r="D7171" s="72" t="str">
        <f>IF(F7171=0,"RESMİ TATİL",VLOOKUP(F7171,LİSTE!$B$7:$D$1300,3,0))</f>
        <v>Emirhan KARATAŞ</v>
      </c>
      <c r="E7171" s="72">
        <f>IF(B7171="TATİL",0,IF(F7170=0,F7169+1,IF(LİSTE!$F$1=F7170,1,F7170+1)))</f>
        <v>19</v>
      </c>
      <c r="F7171" s="72">
        <f>IF(E7171=0,0,IF(LİSTE!$F$1=E7171,1,E7171+1))</f>
        <v>20</v>
      </c>
      <c r="G7171" s="72" t="str">
        <f>IFERROR(VLOOKUP(A7171,TATİLLER!$A$2:$D$30000,3,0),"TATİL DEĞİL")</f>
        <v>TATİL DEĞİL</v>
      </c>
    </row>
    <row r="7172" spans="1:7" x14ac:dyDescent="0.25">
      <c r="A7172" s="74">
        <f t="shared" ref="A7172" si="1660">A7171+3</f>
        <v>55239</v>
      </c>
      <c r="B7172" s="72">
        <f t="shared" si="1659"/>
        <v>1</v>
      </c>
      <c r="C7172" s="72" t="str">
        <f>IF(E7172=0,"RESMİ TATİL",VLOOKUP(E7172,LİSTE!$B$7:$D$1300,3,0))</f>
        <v>Zümra Yeter ARI</v>
      </c>
      <c r="D7172" s="72" t="str">
        <f>IF(F7172=0,"RESMİ TATİL",VLOOKUP(F7172,LİSTE!$B$7:$D$1300,3,0))</f>
        <v>Utku KARAGÖZ</v>
      </c>
      <c r="E7172" s="72">
        <f>IF(B7172="TATİL",0,IF(F7171=0,F7170+1,IF(LİSTE!$F$1=F7171,1,F7171+1)))</f>
        <v>21</v>
      </c>
      <c r="F7172" s="72">
        <f>IF(E7172=0,0,IF(LİSTE!$F$1=E7172,1,E7172+1))</f>
        <v>22</v>
      </c>
      <c r="G7172" s="72" t="str">
        <f>IFERROR(VLOOKUP(A7172,TATİLLER!$A$2:$D$30000,3,0),"TATİL DEĞİL")</f>
        <v>TATİL DEĞİL</v>
      </c>
    </row>
    <row r="7173" spans="1:7" x14ac:dyDescent="0.25">
      <c r="A7173" s="74">
        <f t="shared" si="1655"/>
        <v>55240</v>
      </c>
      <c r="B7173" s="72">
        <f t="shared" si="1659"/>
        <v>2</v>
      </c>
      <c r="C7173" s="72" t="str">
        <f>IF(E7173=0,"RESMİ TATİL",VLOOKUP(E7173,LİSTE!$B$7:$D$1300,3,0))</f>
        <v>Feyza Zümra AVCIOĞLU</v>
      </c>
      <c r="D7173" s="72" t="str">
        <f>IF(F7173=0,"RESMİ TATİL",VLOOKUP(F7173,LİSTE!$B$7:$D$1300,3,0))</f>
        <v>Yusuf Ali TABUR</v>
      </c>
      <c r="E7173" s="72">
        <f>IF(B7173="TATİL",0,IF(F7172=0,F7171+1,IF(LİSTE!$F$1=F7172,1,F7172+1)))</f>
        <v>23</v>
      </c>
      <c r="F7173" s="72">
        <f>IF(E7173=0,0,IF(LİSTE!$F$1=E7173,1,E7173+1))</f>
        <v>24</v>
      </c>
      <c r="G7173" s="72" t="str">
        <f>IFERROR(VLOOKUP(A7173,TATİLLER!$A$2:$D$30000,3,0),"TATİL DEĞİL")</f>
        <v>TATİL DEĞİL</v>
      </c>
    </row>
    <row r="7174" spans="1:7" x14ac:dyDescent="0.25">
      <c r="A7174" s="74">
        <f t="shared" si="1655"/>
        <v>55241</v>
      </c>
      <c r="B7174" s="72">
        <f t="shared" si="1659"/>
        <v>3</v>
      </c>
      <c r="C7174" s="72" t="str">
        <f>IF(E7174=0,"RESMİ TATİL",VLOOKUP(E7174,LİSTE!$B$7:$D$1300,3,0))</f>
        <v>Irmak UTEBAY</v>
      </c>
      <c r="D7174" s="72" t="str">
        <f>IF(F7174=0,"RESMİ TATİL",VLOOKUP(F7174,LİSTE!$B$7:$D$1300,3,0))</f>
        <v>Kerem AKKOÇ</v>
      </c>
      <c r="E7174" s="72">
        <f>IF(B7174="TATİL",0,IF(F7173=0,F7172+1,IF(LİSTE!$F$1=F7173,1,F7173+1)))</f>
        <v>25</v>
      </c>
      <c r="F7174" s="72">
        <f>IF(E7174=0,0,IF(LİSTE!$F$1=E7174,1,E7174+1))</f>
        <v>26</v>
      </c>
      <c r="G7174" s="72" t="str">
        <f>IFERROR(VLOOKUP(A7174,TATİLLER!$A$2:$D$30000,3,0),"TATİL DEĞİL")</f>
        <v>TATİL DEĞİL</v>
      </c>
    </row>
    <row r="7175" spans="1:7" x14ac:dyDescent="0.25">
      <c r="A7175" s="74">
        <f t="shared" si="1655"/>
        <v>55242</v>
      </c>
      <c r="B7175" s="72">
        <f t="shared" si="1659"/>
        <v>4</v>
      </c>
      <c r="C7175" s="72" t="str">
        <f>IF(E7175=0,"RESMİ TATİL",VLOOKUP(E7175,LİSTE!$B$7:$D$1300,3,0))</f>
        <v>Elçin Ayşe ELMAS</v>
      </c>
      <c r="D7175" s="72" t="str">
        <f>IF(F7175=0,"RESMİ TATİL",VLOOKUP(F7175,LİSTE!$B$7:$D$1300,3,0))</f>
        <v>Muhammed YILDIZDAĞ</v>
      </c>
      <c r="E7175" s="72">
        <f>IF(B7175="TATİL",0,IF(F7174=0,F7173+1,IF(LİSTE!$F$1=F7174,1,F7174+1)))</f>
        <v>27</v>
      </c>
      <c r="F7175" s="72">
        <f>IF(E7175=0,0,IF(LİSTE!$F$1=E7175,1,E7175+1))</f>
        <v>28</v>
      </c>
      <c r="G7175" s="72" t="str">
        <f>IFERROR(VLOOKUP(A7175,TATİLLER!$A$2:$D$30000,3,0),"TATİL DEĞİL")</f>
        <v>TATİL DEĞİL</v>
      </c>
    </row>
    <row r="7176" spans="1:7" x14ac:dyDescent="0.25">
      <c r="A7176" s="74">
        <f t="shared" si="1655"/>
        <v>55243</v>
      </c>
      <c r="B7176" s="72">
        <f t="shared" si="1659"/>
        <v>5</v>
      </c>
      <c r="C7176" s="72" t="str">
        <f>IF(E7176=0,"RESMİ TATİL",VLOOKUP(E7176,LİSTE!$B$7:$D$1300,3,0))</f>
        <v>Nisa Nur SANCAR</v>
      </c>
      <c r="D7176" s="72" t="str">
        <f>IF(F7176=0,"RESMİ TATİL",VLOOKUP(F7176,LİSTE!$B$7:$D$1300,3,0))</f>
        <v>Esila ÇETİN</v>
      </c>
      <c r="E7176" s="72">
        <f>IF(B7176="TATİL",0,IF(F7175=0,F7174+1,IF(LİSTE!$F$1=F7175,1,F7175+1)))</f>
        <v>1</v>
      </c>
      <c r="F7176" s="72">
        <f>IF(E7176=0,0,IF(LİSTE!$F$1=E7176,1,E7176+1))</f>
        <v>2</v>
      </c>
      <c r="G7176" s="72" t="str">
        <f>IFERROR(VLOOKUP(A7176,TATİLLER!$A$2:$D$30000,3,0),"TATİL DEĞİL")</f>
        <v>TATİL DEĞİL</v>
      </c>
    </row>
    <row r="7177" spans="1:7" x14ac:dyDescent="0.25">
      <c r="A7177" s="74">
        <f t="shared" ref="A7177" si="1661">A7176+3</f>
        <v>55246</v>
      </c>
      <c r="B7177" s="72">
        <f t="shared" si="1659"/>
        <v>1</v>
      </c>
      <c r="C7177" s="72" t="str">
        <f>IF(E7177=0,"RESMİ TATİL",VLOOKUP(E7177,LİSTE!$B$7:$D$1300,3,0))</f>
        <v>Zeynep Sevde TOPUZ</v>
      </c>
      <c r="D7177" s="72" t="str">
        <f>IF(F7177=0,"RESMİ TATİL",VLOOKUP(F7177,LİSTE!$B$7:$D$1300,3,0))</f>
        <v>Ömer Asaf KADAŞ</v>
      </c>
      <c r="E7177" s="72">
        <f>IF(B7177="TATİL",0,IF(F7176=0,F7175+1,IF(LİSTE!$F$1=F7176,1,F7176+1)))</f>
        <v>3</v>
      </c>
      <c r="F7177" s="72">
        <f>IF(E7177=0,0,IF(LİSTE!$F$1=E7177,1,E7177+1))</f>
        <v>4</v>
      </c>
      <c r="G7177" s="72" t="str">
        <f>IFERROR(VLOOKUP(A7177,TATİLLER!$A$2:$D$30000,3,0),"TATİL DEĞİL")</f>
        <v>TATİL DEĞİL</v>
      </c>
    </row>
    <row r="7178" spans="1:7" x14ac:dyDescent="0.25">
      <c r="A7178" s="74">
        <f t="shared" si="1655"/>
        <v>55247</v>
      </c>
      <c r="B7178" s="72">
        <f t="shared" si="1659"/>
        <v>2</v>
      </c>
      <c r="C7178" s="72" t="str">
        <f>IF(E7178=0,"RESMİ TATİL",VLOOKUP(E7178,LİSTE!$B$7:$D$1300,3,0))</f>
        <v>Ramazan Baran ADIGÜZEL</v>
      </c>
      <c r="D7178" s="72" t="str">
        <f>IF(F7178=0,"RESMİ TATİL",VLOOKUP(F7178,LİSTE!$B$7:$D$1300,3,0))</f>
        <v>Bahar AKGÜN</v>
      </c>
      <c r="E7178" s="72">
        <f>IF(B7178="TATİL",0,IF(F7177=0,F7176+1,IF(LİSTE!$F$1=F7177,1,F7177+1)))</f>
        <v>5</v>
      </c>
      <c r="F7178" s="72">
        <f>IF(E7178=0,0,IF(LİSTE!$F$1=E7178,1,E7178+1))</f>
        <v>6</v>
      </c>
      <c r="G7178" s="72" t="str">
        <f>IFERROR(VLOOKUP(A7178,TATİLLER!$A$2:$D$30000,3,0),"TATİL DEĞİL")</f>
        <v>TATİL DEĞİL</v>
      </c>
    </row>
    <row r="7179" spans="1:7" x14ac:dyDescent="0.25">
      <c r="A7179" s="74">
        <f t="shared" si="1655"/>
        <v>55248</v>
      </c>
      <c r="B7179" s="72">
        <f t="shared" si="1659"/>
        <v>3</v>
      </c>
      <c r="C7179" s="72" t="str">
        <f>IF(E7179=0,"RESMİ TATİL",VLOOKUP(E7179,LİSTE!$B$7:$D$1300,3,0))</f>
        <v>Ömer AKGÜL</v>
      </c>
      <c r="D7179" s="72" t="str">
        <f>IF(F7179=0,"RESMİ TATİL",VLOOKUP(F7179,LİSTE!$B$7:$D$1300,3,0))</f>
        <v>Muharrem EFE TANRIVERDİ</v>
      </c>
      <c r="E7179" s="72">
        <f>IF(B7179="TATİL",0,IF(F7178=0,F7177+1,IF(LİSTE!$F$1=F7178,1,F7178+1)))</f>
        <v>7</v>
      </c>
      <c r="F7179" s="72">
        <f>IF(E7179=0,0,IF(LİSTE!$F$1=E7179,1,E7179+1))</f>
        <v>8</v>
      </c>
      <c r="G7179" s="72" t="str">
        <f>IFERROR(VLOOKUP(A7179,TATİLLER!$A$2:$D$30000,3,0),"TATİL DEĞİL")</f>
        <v>TATİL DEĞİL</v>
      </c>
    </row>
    <row r="7180" spans="1:7" x14ac:dyDescent="0.25">
      <c r="A7180" s="74">
        <f t="shared" si="1655"/>
        <v>55249</v>
      </c>
      <c r="B7180" s="72">
        <f t="shared" si="1659"/>
        <v>4</v>
      </c>
      <c r="C7180" s="72" t="str">
        <f>IF(E7180=0,"RESMİ TATİL",VLOOKUP(E7180,LİSTE!$B$7:$D$1300,3,0))</f>
        <v>Anıl DOĞAN</v>
      </c>
      <c r="D7180" s="72" t="str">
        <f>IF(F7180=0,"RESMİ TATİL",VLOOKUP(F7180,LİSTE!$B$7:$D$1300,3,0))</f>
        <v>İpek ARSLAN</v>
      </c>
      <c r="E7180" s="72">
        <f>IF(B7180="TATİL",0,IF(F7179=0,F7178+1,IF(LİSTE!$F$1=F7179,1,F7179+1)))</f>
        <v>9</v>
      </c>
      <c r="F7180" s="72">
        <f>IF(E7180=0,0,IF(LİSTE!$F$1=E7180,1,E7180+1))</f>
        <v>10</v>
      </c>
      <c r="G7180" s="72" t="str">
        <f>IFERROR(VLOOKUP(A7180,TATİLLER!$A$2:$D$30000,3,0),"TATİL DEĞİL")</f>
        <v>TATİL DEĞİL</v>
      </c>
    </row>
    <row r="7181" spans="1:7" x14ac:dyDescent="0.25">
      <c r="A7181" s="74">
        <f t="shared" si="1655"/>
        <v>55250</v>
      </c>
      <c r="B7181" s="72">
        <f t="shared" si="1659"/>
        <v>5</v>
      </c>
      <c r="C7181" s="72" t="str">
        <f>IF(E7181=0,"RESMİ TATİL",VLOOKUP(E7181,LİSTE!$B$7:$D$1300,3,0))</f>
        <v>Efe KARSAK</v>
      </c>
      <c r="D7181" s="72" t="str">
        <f>IF(F7181=0,"RESMİ TATİL",VLOOKUP(F7181,LİSTE!$B$7:$D$1300,3,0))</f>
        <v>Abdullah KIRBAÇ</v>
      </c>
      <c r="E7181" s="72">
        <f>IF(B7181="TATİL",0,IF(F7180=0,F7179+1,IF(LİSTE!$F$1=F7180,1,F7180+1)))</f>
        <v>11</v>
      </c>
      <c r="F7181" s="72">
        <f>IF(E7181=0,0,IF(LİSTE!$F$1=E7181,1,E7181+1))</f>
        <v>12</v>
      </c>
      <c r="G7181" s="72" t="str">
        <f>IFERROR(VLOOKUP(A7181,TATİLLER!$A$2:$D$30000,3,0),"TATİL DEĞİL")</f>
        <v>TATİL DEĞİL</v>
      </c>
    </row>
    <row r="7182" spans="1:7" x14ac:dyDescent="0.25">
      <c r="A7182" s="74">
        <f t="shared" ref="A7182" si="1662">A7181+3</f>
        <v>55253</v>
      </c>
      <c r="B7182" s="72">
        <f t="shared" si="1659"/>
        <v>1</v>
      </c>
      <c r="C7182" s="72" t="str">
        <f>IF(E7182=0,"RESMİ TATİL",VLOOKUP(E7182,LİSTE!$B$7:$D$1300,3,0))</f>
        <v>Ümmü Defne GÜLER</v>
      </c>
      <c r="D7182" s="72" t="str">
        <f>IF(F7182=0,"RESMİ TATİL",VLOOKUP(F7182,LİSTE!$B$7:$D$1300,3,0))</f>
        <v>Şevval ÖZDAMAR</v>
      </c>
      <c r="E7182" s="72">
        <f>IF(B7182="TATİL",0,IF(F7181=0,F7180+1,IF(LİSTE!$F$1=F7181,1,F7181+1)))</f>
        <v>13</v>
      </c>
      <c r="F7182" s="72">
        <f>IF(E7182=0,0,IF(LİSTE!$F$1=E7182,1,E7182+1))</f>
        <v>14</v>
      </c>
      <c r="G7182" s="72" t="str">
        <f>IFERROR(VLOOKUP(A7182,TATİLLER!$A$2:$D$30000,3,0),"TATİL DEĞİL")</f>
        <v>TATİL DEĞİL</v>
      </c>
    </row>
    <row r="7183" spans="1:7" x14ac:dyDescent="0.25">
      <c r="A7183" s="74">
        <f t="shared" si="1655"/>
        <v>55254</v>
      </c>
      <c r="B7183" s="72">
        <f t="shared" si="1659"/>
        <v>2</v>
      </c>
      <c r="C7183" s="72" t="str">
        <f>IF(E7183=0,"RESMİ TATİL",VLOOKUP(E7183,LİSTE!$B$7:$D$1300,3,0))</f>
        <v>Zeynep AKDAĞ</v>
      </c>
      <c r="D7183" s="72" t="str">
        <f>IF(F7183=0,"RESMİ TATİL",VLOOKUP(F7183,LİSTE!$B$7:$D$1300,3,0))</f>
        <v>Esma ÇOKER</v>
      </c>
      <c r="E7183" s="72">
        <f>IF(B7183="TATİL",0,IF(F7182=0,F7181+1,IF(LİSTE!$F$1=F7182,1,F7182+1)))</f>
        <v>15</v>
      </c>
      <c r="F7183" s="72">
        <f>IF(E7183=0,0,IF(LİSTE!$F$1=E7183,1,E7183+1))</f>
        <v>16</v>
      </c>
      <c r="G7183" s="72" t="str">
        <f>IFERROR(VLOOKUP(A7183,TATİLLER!$A$2:$D$30000,3,0),"TATİL DEĞİL")</f>
        <v>TATİL DEĞİL</v>
      </c>
    </row>
    <row r="7184" spans="1:7" x14ac:dyDescent="0.25">
      <c r="A7184" s="74">
        <f t="shared" si="1655"/>
        <v>55255</v>
      </c>
      <c r="B7184" s="72">
        <f t="shared" si="1659"/>
        <v>3</v>
      </c>
      <c r="C7184" s="72" t="str">
        <f>IF(E7184=0,"RESMİ TATİL",VLOOKUP(E7184,LİSTE!$B$7:$D$1300,3,0))</f>
        <v>Dursun Kubilay YAŞAR</v>
      </c>
      <c r="D7184" s="72" t="str">
        <f>IF(F7184=0,"RESMİ TATİL",VLOOKUP(F7184,LİSTE!$B$7:$D$1300,3,0))</f>
        <v>Zeynep Beril BAŞPINAR</v>
      </c>
      <c r="E7184" s="72">
        <f>IF(B7184="TATİL",0,IF(F7183=0,F7182+1,IF(LİSTE!$F$1=F7183,1,F7183+1)))</f>
        <v>17</v>
      </c>
      <c r="F7184" s="72">
        <f>IF(E7184=0,0,IF(LİSTE!$F$1=E7184,1,E7184+1))</f>
        <v>18</v>
      </c>
      <c r="G7184" s="72" t="str">
        <f>IFERROR(VLOOKUP(A7184,TATİLLER!$A$2:$D$30000,3,0),"TATİL DEĞİL")</f>
        <v>TATİL DEĞİL</v>
      </c>
    </row>
    <row r="7185" spans="1:7" x14ac:dyDescent="0.25">
      <c r="A7185" s="74">
        <f t="shared" si="1655"/>
        <v>55256</v>
      </c>
      <c r="B7185" s="72">
        <f t="shared" si="1659"/>
        <v>4</v>
      </c>
      <c r="C7185" s="72" t="str">
        <f>IF(E7185=0,"RESMİ TATİL",VLOOKUP(E7185,LİSTE!$B$7:$D$1300,3,0))</f>
        <v>Ahmet DAL</v>
      </c>
      <c r="D7185" s="72" t="str">
        <f>IF(F7185=0,"RESMİ TATİL",VLOOKUP(F7185,LİSTE!$B$7:$D$1300,3,0))</f>
        <v>Emirhan KARATAŞ</v>
      </c>
      <c r="E7185" s="72">
        <f>IF(B7185="TATİL",0,IF(F7184=0,F7183+1,IF(LİSTE!$F$1=F7184,1,F7184+1)))</f>
        <v>19</v>
      </c>
      <c r="F7185" s="72">
        <f>IF(E7185=0,0,IF(LİSTE!$F$1=E7185,1,E7185+1))</f>
        <v>20</v>
      </c>
      <c r="G7185" s="72" t="str">
        <f>IFERROR(VLOOKUP(A7185,TATİLLER!$A$2:$D$30000,3,0),"TATİL DEĞİL")</f>
        <v>TATİL DEĞİL</v>
      </c>
    </row>
    <row r="7186" spans="1:7" x14ac:dyDescent="0.25">
      <c r="A7186" s="74">
        <f t="shared" si="1655"/>
        <v>55257</v>
      </c>
      <c r="B7186" s="72">
        <f t="shared" si="1659"/>
        <v>5</v>
      </c>
      <c r="C7186" s="72" t="str">
        <f>IF(E7186=0,"RESMİ TATİL",VLOOKUP(E7186,LİSTE!$B$7:$D$1300,3,0))</f>
        <v>Zümra Yeter ARI</v>
      </c>
      <c r="D7186" s="72" t="str">
        <f>IF(F7186=0,"RESMİ TATİL",VLOOKUP(F7186,LİSTE!$B$7:$D$1300,3,0))</f>
        <v>Utku KARAGÖZ</v>
      </c>
      <c r="E7186" s="72">
        <f>IF(B7186="TATİL",0,IF(F7185=0,F7184+1,IF(LİSTE!$F$1=F7185,1,F7185+1)))</f>
        <v>21</v>
      </c>
      <c r="F7186" s="72">
        <f>IF(E7186=0,0,IF(LİSTE!$F$1=E7186,1,E7186+1))</f>
        <v>22</v>
      </c>
      <c r="G7186" s="72" t="str">
        <f>IFERROR(VLOOKUP(A7186,TATİLLER!$A$2:$D$30000,3,0),"TATİL DEĞİL")</f>
        <v>TATİL DEĞİL</v>
      </c>
    </row>
    <row r="7187" spans="1:7" x14ac:dyDescent="0.25">
      <c r="A7187" s="74">
        <f t="shared" ref="A7187" si="1663">A7186+3</f>
        <v>55260</v>
      </c>
      <c r="B7187" s="72">
        <f t="shared" si="1659"/>
        <v>1</v>
      </c>
      <c r="C7187" s="72" t="str">
        <f>IF(E7187=0,"RESMİ TATİL",VLOOKUP(E7187,LİSTE!$B$7:$D$1300,3,0))</f>
        <v>Feyza Zümra AVCIOĞLU</v>
      </c>
      <c r="D7187" s="72" t="str">
        <f>IF(F7187=0,"RESMİ TATİL",VLOOKUP(F7187,LİSTE!$B$7:$D$1300,3,0))</f>
        <v>Yusuf Ali TABUR</v>
      </c>
      <c r="E7187" s="72">
        <f>IF(B7187="TATİL",0,IF(F7186=0,F7185+1,IF(LİSTE!$F$1=F7186,1,F7186+1)))</f>
        <v>23</v>
      </c>
      <c r="F7187" s="72">
        <f>IF(E7187=0,0,IF(LİSTE!$F$1=E7187,1,E7187+1))</f>
        <v>24</v>
      </c>
      <c r="G7187" s="72" t="str">
        <f>IFERROR(VLOOKUP(A7187,TATİLLER!$A$2:$D$30000,3,0),"TATİL DEĞİL")</f>
        <v>TATİL DEĞİL</v>
      </c>
    </row>
    <row r="7188" spans="1:7" x14ac:dyDescent="0.25">
      <c r="A7188" s="74">
        <f t="shared" si="1655"/>
        <v>55261</v>
      </c>
      <c r="B7188" s="72">
        <f t="shared" si="1659"/>
        <v>2</v>
      </c>
      <c r="C7188" s="72" t="str">
        <f>IF(E7188=0,"RESMİ TATİL",VLOOKUP(E7188,LİSTE!$B$7:$D$1300,3,0))</f>
        <v>Irmak UTEBAY</v>
      </c>
      <c r="D7188" s="72" t="str">
        <f>IF(F7188=0,"RESMİ TATİL",VLOOKUP(F7188,LİSTE!$B$7:$D$1300,3,0))</f>
        <v>Kerem AKKOÇ</v>
      </c>
      <c r="E7188" s="72">
        <f>IF(B7188="TATİL",0,IF(F7187=0,F7186+1,IF(LİSTE!$F$1=F7187,1,F7187+1)))</f>
        <v>25</v>
      </c>
      <c r="F7188" s="72">
        <f>IF(E7188=0,0,IF(LİSTE!$F$1=E7188,1,E7188+1))</f>
        <v>26</v>
      </c>
      <c r="G7188" s="72" t="str">
        <f>IFERROR(VLOOKUP(A7188,TATİLLER!$A$2:$D$30000,3,0),"TATİL DEĞİL")</f>
        <v>TATİL DEĞİL</v>
      </c>
    </row>
    <row r="7189" spans="1:7" x14ac:dyDescent="0.25">
      <c r="A7189" s="74">
        <f t="shared" si="1655"/>
        <v>55262</v>
      </c>
      <c r="B7189" s="72">
        <f t="shared" si="1659"/>
        <v>3</v>
      </c>
      <c r="C7189" s="72" t="str">
        <f>IF(E7189=0,"RESMİ TATİL",VLOOKUP(E7189,LİSTE!$B$7:$D$1300,3,0))</f>
        <v>Elçin Ayşe ELMAS</v>
      </c>
      <c r="D7189" s="72" t="str">
        <f>IF(F7189=0,"RESMİ TATİL",VLOOKUP(F7189,LİSTE!$B$7:$D$1300,3,0))</f>
        <v>Muhammed YILDIZDAĞ</v>
      </c>
      <c r="E7189" s="72">
        <f>IF(B7189="TATİL",0,IF(F7188=0,F7187+1,IF(LİSTE!$F$1=F7188,1,F7188+1)))</f>
        <v>27</v>
      </c>
      <c r="F7189" s="72">
        <f>IF(E7189=0,0,IF(LİSTE!$F$1=E7189,1,E7189+1))</f>
        <v>28</v>
      </c>
      <c r="G7189" s="72" t="str">
        <f>IFERROR(VLOOKUP(A7189,TATİLLER!$A$2:$D$30000,3,0),"TATİL DEĞİL")</f>
        <v>TATİL DEĞİL</v>
      </c>
    </row>
    <row r="7190" spans="1:7" x14ac:dyDescent="0.25">
      <c r="A7190" s="74">
        <f t="shared" si="1655"/>
        <v>55263</v>
      </c>
      <c r="B7190" s="72">
        <f t="shared" si="1659"/>
        <v>4</v>
      </c>
      <c r="C7190" s="72" t="str">
        <f>IF(E7190=0,"RESMİ TATİL",VLOOKUP(E7190,LİSTE!$B$7:$D$1300,3,0))</f>
        <v>Nisa Nur SANCAR</v>
      </c>
      <c r="D7190" s="72" t="str">
        <f>IF(F7190=0,"RESMİ TATİL",VLOOKUP(F7190,LİSTE!$B$7:$D$1300,3,0))</f>
        <v>Esila ÇETİN</v>
      </c>
      <c r="E7190" s="72">
        <f>IF(B7190="TATİL",0,IF(F7189=0,F7188+1,IF(LİSTE!$F$1=F7189,1,F7189+1)))</f>
        <v>1</v>
      </c>
      <c r="F7190" s="72">
        <f>IF(E7190=0,0,IF(LİSTE!$F$1=E7190,1,E7190+1))</f>
        <v>2</v>
      </c>
      <c r="G7190" s="72" t="str">
        <f>IFERROR(VLOOKUP(A7190,TATİLLER!$A$2:$D$30000,3,0),"TATİL DEĞİL")</f>
        <v>TATİL DEĞİL</v>
      </c>
    </row>
    <row r="7191" spans="1:7" x14ac:dyDescent="0.25">
      <c r="A7191" s="74">
        <f t="shared" si="1655"/>
        <v>55264</v>
      </c>
      <c r="B7191" s="72">
        <f t="shared" si="1659"/>
        <v>5</v>
      </c>
      <c r="C7191" s="72" t="str">
        <f>IF(E7191=0,"RESMİ TATİL",VLOOKUP(E7191,LİSTE!$B$7:$D$1300,3,0))</f>
        <v>Zeynep Sevde TOPUZ</v>
      </c>
      <c r="D7191" s="72" t="str">
        <f>IF(F7191=0,"RESMİ TATİL",VLOOKUP(F7191,LİSTE!$B$7:$D$1300,3,0))</f>
        <v>Ömer Asaf KADAŞ</v>
      </c>
      <c r="E7191" s="72">
        <f>IF(B7191="TATİL",0,IF(F7190=0,F7189+1,IF(LİSTE!$F$1=F7190,1,F7190+1)))</f>
        <v>3</v>
      </c>
      <c r="F7191" s="72">
        <f>IF(E7191=0,0,IF(LİSTE!$F$1=E7191,1,E7191+1))</f>
        <v>4</v>
      </c>
      <c r="G7191" s="72" t="str">
        <f>IFERROR(VLOOKUP(A7191,TATİLLER!$A$2:$D$30000,3,0),"TATİL DEĞİL")</f>
        <v>TATİL DEĞİL</v>
      </c>
    </row>
    <row r="7192" spans="1:7" x14ac:dyDescent="0.25">
      <c r="A7192" s="74">
        <f t="shared" ref="A7192" si="1664">A7191+3</f>
        <v>55267</v>
      </c>
      <c r="B7192" s="72">
        <f t="shared" si="1659"/>
        <v>1</v>
      </c>
      <c r="C7192" s="72" t="str">
        <f>IF(E7192=0,"RESMİ TATİL",VLOOKUP(E7192,LİSTE!$B$7:$D$1300,3,0))</f>
        <v>Ramazan Baran ADIGÜZEL</v>
      </c>
      <c r="D7192" s="72" t="str">
        <f>IF(F7192=0,"RESMİ TATİL",VLOOKUP(F7192,LİSTE!$B$7:$D$1300,3,0))</f>
        <v>Bahar AKGÜN</v>
      </c>
      <c r="E7192" s="72">
        <f>IF(B7192="TATİL",0,IF(F7191=0,F7190+1,IF(LİSTE!$F$1=F7191,1,F7191+1)))</f>
        <v>5</v>
      </c>
      <c r="F7192" s="72">
        <f>IF(E7192=0,0,IF(LİSTE!$F$1=E7192,1,E7192+1))</f>
        <v>6</v>
      </c>
      <c r="G7192" s="72" t="str">
        <f>IFERROR(VLOOKUP(A7192,TATİLLER!$A$2:$D$30000,3,0),"TATİL DEĞİL")</f>
        <v>TATİL DEĞİL</v>
      </c>
    </row>
    <row r="7193" spans="1:7" x14ac:dyDescent="0.25">
      <c r="A7193" s="74">
        <f t="shared" si="1655"/>
        <v>55268</v>
      </c>
      <c r="B7193" s="72">
        <f t="shared" si="1659"/>
        <v>2</v>
      </c>
      <c r="C7193" s="72" t="str">
        <f>IF(E7193=0,"RESMİ TATİL",VLOOKUP(E7193,LİSTE!$B$7:$D$1300,3,0))</f>
        <v>Ömer AKGÜL</v>
      </c>
      <c r="D7193" s="72" t="str">
        <f>IF(F7193=0,"RESMİ TATİL",VLOOKUP(F7193,LİSTE!$B$7:$D$1300,3,0))</f>
        <v>Muharrem EFE TANRIVERDİ</v>
      </c>
      <c r="E7193" s="72">
        <f>IF(B7193="TATİL",0,IF(F7192=0,F7191+1,IF(LİSTE!$F$1=F7192,1,F7192+1)))</f>
        <v>7</v>
      </c>
      <c r="F7193" s="72">
        <f>IF(E7193=0,0,IF(LİSTE!$F$1=E7193,1,E7193+1))</f>
        <v>8</v>
      </c>
      <c r="G7193" s="72" t="str">
        <f>IFERROR(VLOOKUP(A7193,TATİLLER!$A$2:$D$30000,3,0),"TATİL DEĞİL")</f>
        <v>TATİL DEĞİL</v>
      </c>
    </row>
    <row r="7194" spans="1:7" x14ac:dyDescent="0.25">
      <c r="A7194" s="74">
        <f t="shared" si="1655"/>
        <v>55269</v>
      </c>
      <c r="B7194" s="72">
        <f t="shared" si="1659"/>
        <v>3</v>
      </c>
      <c r="C7194" s="72" t="str">
        <f>IF(E7194=0,"RESMİ TATİL",VLOOKUP(E7194,LİSTE!$B$7:$D$1300,3,0))</f>
        <v>Anıl DOĞAN</v>
      </c>
      <c r="D7194" s="72" t="str">
        <f>IF(F7194=0,"RESMİ TATİL",VLOOKUP(F7194,LİSTE!$B$7:$D$1300,3,0))</f>
        <v>İpek ARSLAN</v>
      </c>
      <c r="E7194" s="72">
        <f>IF(B7194="TATİL",0,IF(F7193=0,F7192+1,IF(LİSTE!$F$1=F7193,1,F7193+1)))</f>
        <v>9</v>
      </c>
      <c r="F7194" s="72">
        <f>IF(E7194=0,0,IF(LİSTE!$F$1=E7194,1,E7194+1))</f>
        <v>10</v>
      </c>
      <c r="G7194" s="72" t="str">
        <f>IFERROR(VLOOKUP(A7194,TATİLLER!$A$2:$D$30000,3,0),"TATİL DEĞİL")</f>
        <v>TATİL DEĞİL</v>
      </c>
    </row>
    <row r="7195" spans="1:7" x14ac:dyDescent="0.25">
      <c r="A7195" s="74">
        <f t="shared" si="1655"/>
        <v>55270</v>
      </c>
      <c r="B7195" s="72">
        <f t="shared" si="1659"/>
        <v>4</v>
      </c>
      <c r="C7195" s="72" t="str">
        <f>IF(E7195=0,"RESMİ TATİL",VLOOKUP(E7195,LİSTE!$B$7:$D$1300,3,0))</f>
        <v>Efe KARSAK</v>
      </c>
      <c r="D7195" s="72" t="str">
        <f>IF(F7195=0,"RESMİ TATİL",VLOOKUP(F7195,LİSTE!$B$7:$D$1300,3,0))</f>
        <v>Abdullah KIRBAÇ</v>
      </c>
      <c r="E7195" s="72">
        <f>IF(B7195="TATİL",0,IF(F7194=0,F7193+1,IF(LİSTE!$F$1=F7194,1,F7194+1)))</f>
        <v>11</v>
      </c>
      <c r="F7195" s="72">
        <f>IF(E7195=0,0,IF(LİSTE!$F$1=E7195,1,E7195+1))</f>
        <v>12</v>
      </c>
      <c r="G7195" s="72" t="str">
        <f>IFERROR(VLOOKUP(A7195,TATİLLER!$A$2:$D$30000,3,0),"TATİL DEĞİL")</f>
        <v>TATİL DEĞİL</v>
      </c>
    </row>
    <row r="7196" spans="1:7" x14ac:dyDescent="0.25">
      <c r="A7196" s="74">
        <f t="shared" si="1655"/>
        <v>55271</v>
      </c>
      <c r="B7196" s="72">
        <f t="shared" si="1659"/>
        <v>5</v>
      </c>
      <c r="C7196" s="72" t="str">
        <f>IF(E7196=0,"RESMİ TATİL",VLOOKUP(E7196,LİSTE!$B$7:$D$1300,3,0))</f>
        <v>Ümmü Defne GÜLER</v>
      </c>
      <c r="D7196" s="72" t="str">
        <f>IF(F7196=0,"RESMİ TATİL",VLOOKUP(F7196,LİSTE!$B$7:$D$1300,3,0))</f>
        <v>Şevval ÖZDAMAR</v>
      </c>
      <c r="E7196" s="72">
        <f>IF(B7196="TATİL",0,IF(F7195=0,F7194+1,IF(LİSTE!$F$1=F7195,1,F7195+1)))</f>
        <v>13</v>
      </c>
      <c r="F7196" s="72">
        <f>IF(E7196=0,0,IF(LİSTE!$F$1=E7196,1,E7196+1))</f>
        <v>14</v>
      </c>
      <c r="G7196" s="72" t="str">
        <f>IFERROR(VLOOKUP(A7196,TATİLLER!$A$2:$D$30000,3,0),"TATİL DEĞİL")</f>
        <v>TATİL DEĞİL</v>
      </c>
    </row>
    <row r="7197" spans="1:7" x14ac:dyDescent="0.25">
      <c r="A7197" s="74">
        <f t="shared" ref="A7197" si="1665">A7196+3</f>
        <v>55274</v>
      </c>
      <c r="B7197" s="72">
        <f t="shared" si="1659"/>
        <v>1</v>
      </c>
      <c r="C7197" s="72" t="str">
        <f>IF(E7197=0,"RESMİ TATİL",VLOOKUP(E7197,LİSTE!$B$7:$D$1300,3,0))</f>
        <v>Zeynep AKDAĞ</v>
      </c>
      <c r="D7197" s="72" t="str">
        <f>IF(F7197=0,"RESMİ TATİL",VLOOKUP(F7197,LİSTE!$B$7:$D$1300,3,0))</f>
        <v>Esma ÇOKER</v>
      </c>
      <c r="E7197" s="72">
        <f>IF(B7197="TATİL",0,IF(F7196=0,F7195+1,IF(LİSTE!$F$1=F7196,1,F7196+1)))</f>
        <v>15</v>
      </c>
      <c r="F7197" s="72">
        <f>IF(E7197=0,0,IF(LİSTE!$F$1=E7197,1,E7197+1))</f>
        <v>16</v>
      </c>
      <c r="G7197" s="72" t="str">
        <f>IFERROR(VLOOKUP(A7197,TATİLLER!$A$2:$D$30000,3,0),"TATİL DEĞİL")</f>
        <v>TATİL DEĞİL</v>
      </c>
    </row>
    <row r="7198" spans="1:7" x14ac:dyDescent="0.25">
      <c r="A7198" s="74">
        <f t="shared" si="1655"/>
        <v>55275</v>
      </c>
      <c r="B7198" s="72">
        <f t="shared" si="1659"/>
        <v>2</v>
      </c>
      <c r="C7198" s="72" t="str">
        <f>IF(E7198=0,"RESMİ TATİL",VLOOKUP(E7198,LİSTE!$B$7:$D$1300,3,0))</f>
        <v>Dursun Kubilay YAŞAR</v>
      </c>
      <c r="D7198" s="72" t="str">
        <f>IF(F7198=0,"RESMİ TATİL",VLOOKUP(F7198,LİSTE!$B$7:$D$1300,3,0))</f>
        <v>Zeynep Beril BAŞPINAR</v>
      </c>
      <c r="E7198" s="72">
        <f>IF(B7198="TATİL",0,IF(F7197=0,F7196+1,IF(LİSTE!$F$1=F7197,1,F7197+1)))</f>
        <v>17</v>
      </c>
      <c r="F7198" s="72">
        <f>IF(E7198=0,0,IF(LİSTE!$F$1=E7198,1,E7198+1))</f>
        <v>18</v>
      </c>
      <c r="G7198" s="72" t="str">
        <f>IFERROR(VLOOKUP(A7198,TATİLLER!$A$2:$D$30000,3,0),"TATİL DEĞİL")</f>
        <v>TATİL DEĞİL</v>
      </c>
    </row>
    <row r="7199" spans="1:7" x14ac:dyDescent="0.25">
      <c r="A7199" s="74">
        <f t="shared" si="1655"/>
        <v>55276</v>
      </c>
      <c r="B7199" s="72">
        <f t="shared" si="1659"/>
        <v>3</v>
      </c>
      <c r="C7199" s="72" t="str">
        <f>IF(E7199=0,"RESMİ TATİL",VLOOKUP(E7199,LİSTE!$B$7:$D$1300,3,0))</f>
        <v>Ahmet DAL</v>
      </c>
      <c r="D7199" s="72" t="str">
        <f>IF(F7199=0,"RESMİ TATİL",VLOOKUP(F7199,LİSTE!$B$7:$D$1300,3,0))</f>
        <v>Emirhan KARATAŞ</v>
      </c>
      <c r="E7199" s="72">
        <f>IF(B7199="TATİL",0,IF(F7198=0,F7197+1,IF(LİSTE!$F$1=F7198,1,F7198+1)))</f>
        <v>19</v>
      </c>
      <c r="F7199" s="72">
        <f>IF(E7199=0,0,IF(LİSTE!$F$1=E7199,1,E7199+1))</f>
        <v>20</v>
      </c>
      <c r="G7199" s="72" t="str">
        <f>IFERROR(VLOOKUP(A7199,TATİLLER!$A$2:$D$30000,3,0),"TATİL DEĞİL")</f>
        <v>TATİL DEĞİL</v>
      </c>
    </row>
    <row r="7200" spans="1:7" x14ac:dyDescent="0.25">
      <c r="A7200" s="74">
        <f t="shared" si="1655"/>
        <v>55277</v>
      </c>
      <c r="B7200" s="72">
        <f t="shared" si="1659"/>
        <v>4</v>
      </c>
      <c r="C7200" s="72" t="str">
        <f>IF(E7200=0,"RESMİ TATİL",VLOOKUP(E7200,LİSTE!$B$7:$D$1300,3,0))</f>
        <v>Zümra Yeter ARI</v>
      </c>
      <c r="D7200" s="72" t="str">
        <f>IF(F7200=0,"RESMİ TATİL",VLOOKUP(F7200,LİSTE!$B$7:$D$1300,3,0))</f>
        <v>Utku KARAGÖZ</v>
      </c>
      <c r="E7200" s="72">
        <f>IF(B7200="TATİL",0,IF(F7199=0,F7198+1,IF(LİSTE!$F$1=F7199,1,F7199+1)))</f>
        <v>21</v>
      </c>
      <c r="F7200" s="72">
        <f>IF(E7200=0,0,IF(LİSTE!$F$1=E7200,1,E7200+1))</f>
        <v>22</v>
      </c>
      <c r="G7200" s="72" t="str">
        <f>IFERROR(VLOOKUP(A7200,TATİLLER!$A$2:$D$30000,3,0),"TATİL DEĞİL")</f>
        <v>TATİL DEĞİL</v>
      </c>
    </row>
    <row r="7201" spans="1:7" x14ac:dyDescent="0.25">
      <c r="A7201" s="74">
        <f t="shared" si="1655"/>
        <v>55278</v>
      </c>
      <c r="B7201" s="72">
        <f t="shared" si="1659"/>
        <v>5</v>
      </c>
      <c r="C7201" s="72" t="str">
        <f>IF(E7201=0,"RESMİ TATİL",VLOOKUP(E7201,LİSTE!$B$7:$D$1300,3,0))</f>
        <v>Feyza Zümra AVCIOĞLU</v>
      </c>
      <c r="D7201" s="72" t="str">
        <f>IF(F7201=0,"RESMİ TATİL",VLOOKUP(F7201,LİSTE!$B$7:$D$1300,3,0))</f>
        <v>Yusuf Ali TABUR</v>
      </c>
      <c r="E7201" s="72">
        <f>IF(B7201="TATİL",0,IF(F7200=0,F7199+1,IF(LİSTE!$F$1=F7200,1,F7200+1)))</f>
        <v>23</v>
      </c>
      <c r="F7201" s="72">
        <f>IF(E7201=0,0,IF(LİSTE!$F$1=E7201,1,E7201+1))</f>
        <v>24</v>
      </c>
      <c r="G7201" s="72" t="str">
        <f>IFERROR(VLOOKUP(A7201,TATİLLER!$A$2:$D$30000,3,0),"TATİL DEĞİL")</f>
        <v>TATİL DEĞİL</v>
      </c>
    </row>
    <row r="7202" spans="1:7" x14ac:dyDescent="0.25">
      <c r="A7202" s="74">
        <f t="shared" ref="A7202" si="1666">A7201+3</f>
        <v>55281</v>
      </c>
      <c r="B7202" s="72">
        <f t="shared" si="1659"/>
        <v>1</v>
      </c>
      <c r="C7202" s="72" t="str">
        <f>IF(E7202=0,"RESMİ TATİL",VLOOKUP(E7202,LİSTE!$B$7:$D$1300,3,0))</f>
        <v>Irmak UTEBAY</v>
      </c>
      <c r="D7202" s="72" t="str">
        <f>IF(F7202=0,"RESMİ TATİL",VLOOKUP(F7202,LİSTE!$B$7:$D$1300,3,0))</f>
        <v>Kerem AKKOÇ</v>
      </c>
      <c r="E7202" s="72">
        <f>IF(B7202="TATİL",0,IF(F7201=0,F7200+1,IF(LİSTE!$F$1=F7201,1,F7201+1)))</f>
        <v>25</v>
      </c>
      <c r="F7202" s="72">
        <f>IF(E7202=0,0,IF(LİSTE!$F$1=E7202,1,E7202+1))</f>
        <v>26</v>
      </c>
      <c r="G7202" s="72" t="str">
        <f>IFERROR(VLOOKUP(A7202,TATİLLER!$A$2:$D$30000,3,0),"TATİL DEĞİL")</f>
        <v>TATİL DEĞİL</v>
      </c>
    </row>
    <row r="7203" spans="1:7" x14ac:dyDescent="0.25">
      <c r="A7203" s="74">
        <f t="shared" si="1655"/>
        <v>55282</v>
      </c>
      <c r="B7203" s="72">
        <f t="shared" si="1659"/>
        <v>2</v>
      </c>
      <c r="C7203" s="72" t="str">
        <f>IF(E7203=0,"RESMİ TATİL",VLOOKUP(E7203,LİSTE!$B$7:$D$1300,3,0))</f>
        <v>Elçin Ayşe ELMAS</v>
      </c>
      <c r="D7203" s="72" t="str">
        <f>IF(F7203=0,"RESMİ TATİL",VLOOKUP(F7203,LİSTE!$B$7:$D$1300,3,0))</f>
        <v>Muhammed YILDIZDAĞ</v>
      </c>
      <c r="E7203" s="72">
        <f>IF(B7203="TATİL",0,IF(F7202=0,F7201+1,IF(LİSTE!$F$1=F7202,1,F7202+1)))</f>
        <v>27</v>
      </c>
      <c r="F7203" s="72">
        <f>IF(E7203=0,0,IF(LİSTE!$F$1=E7203,1,E7203+1))</f>
        <v>28</v>
      </c>
      <c r="G7203" s="72" t="str">
        <f>IFERROR(VLOOKUP(A7203,TATİLLER!$A$2:$D$30000,3,0),"TATİL DEĞİL")</f>
        <v>TATİL DEĞİL</v>
      </c>
    </row>
    <row r="7204" spans="1:7" x14ac:dyDescent="0.25">
      <c r="A7204" s="74">
        <f t="shared" si="1655"/>
        <v>55283</v>
      </c>
      <c r="B7204" s="72">
        <f t="shared" si="1659"/>
        <v>3</v>
      </c>
      <c r="C7204" s="72" t="str">
        <f>IF(E7204=0,"RESMİ TATİL",VLOOKUP(E7204,LİSTE!$B$7:$D$1300,3,0))</f>
        <v>Nisa Nur SANCAR</v>
      </c>
      <c r="D7204" s="72" t="str">
        <f>IF(F7204=0,"RESMİ TATİL",VLOOKUP(F7204,LİSTE!$B$7:$D$1300,3,0))</f>
        <v>Esila ÇETİN</v>
      </c>
      <c r="E7204" s="72">
        <f>IF(B7204="TATİL",0,IF(F7203=0,F7202+1,IF(LİSTE!$F$1=F7203,1,F7203+1)))</f>
        <v>1</v>
      </c>
      <c r="F7204" s="72">
        <f>IF(E7204=0,0,IF(LİSTE!$F$1=E7204,1,E7204+1))</f>
        <v>2</v>
      </c>
      <c r="G7204" s="72" t="str">
        <f>IFERROR(VLOOKUP(A7204,TATİLLER!$A$2:$D$30000,3,0),"TATİL DEĞİL")</f>
        <v>TATİL DEĞİL</v>
      </c>
    </row>
    <row r="7205" spans="1:7" x14ac:dyDescent="0.25">
      <c r="A7205" s="74">
        <f t="shared" si="1655"/>
        <v>55284</v>
      </c>
      <c r="B7205" s="72">
        <f t="shared" si="1659"/>
        <v>4</v>
      </c>
      <c r="C7205" s="72" t="str">
        <f>IF(E7205=0,"RESMİ TATİL",VLOOKUP(E7205,LİSTE!$B$7:$D$1300,3,0))</f>
        <v>Zeynep Sevde TOPUZ</v>
      </c>
      <c r="D7205" s="72" t="str">
        <f>IF(F7205=0,"RESMİ TATİL",VLOOKUP(F7205,LİSTE!$B$7:$D$1300,3,0))</f>
        <v>Ömer Asaf KADAŞ</v>
      </c>
      <c r="E7205" s="72">
        <f>IF(B7205="TATİL",0,IF(F7204=0,F7203+1,IF(LİSTE!$F$1=F7204,1,F7204+1)))</f>
        <v>3</v>
      </c>
      <c r="F7205" s="72">
        <f>IF(E7205=0,0,IF(LİSTE!$F$1=E7205,1,E7205+1))</f>
        <v>4</v>
      </c>
      <c r="G7205" s="72" t="str">
        <f>IFERROR(VLOOKUP(A7205,TATİLLER!$A$2:$D$30000,3,0),"TATİL DEĞİL")</f>
        <v>TATİL DEĞİL</v>
      </c>
    </row>
    <row r="7206" spans="1:7" x14ac:dyDescent="0.25">
      <c r="A7206" s="74">
        <f t="shared" si="1655"/>
        <v>55285</v>
      </c>
      <c r="B7206" s="72">
        <f t="shared" si="1659"/>
        <v>5</v>
      </c>
      <c r="C7206" s="72" t="str">
        <f>IF(E7206=0,"RESMİ TATİL",VLOOKUP(E7206,LİSTE!$B$7:$D$1300,3,0))</f>
        <v>Ramazan Baran ADIGÜZEL</v>
      </c>
      <c r="D7206" s="72" t="str">
        <f>IF(F7206=0,"RESMİ TATİL",VLOOKUP(F7206,LİSTE!$B$7:$D$1300,3,0))</f>
        <v>Bahar AKGÜN</v>
      </c>
      <c r="E7206" s="72">
        <f>IF(B7206="TATİL",0,IF(F7205=0,F7204+1,IF(LİSTE!$F$1=F7205,1,F7205+1)))</f>
        <v>5</v>
      </c>
      <c r="F7206" s="72">
        <f>IF(E7206=0,0,IF(LİSTE!$F$1=E7206,1,E7206+1))</f>
        <v>6</v>
      </c>
      <c r="G7206" s="72" t="str">
        <f>IFERROR(VLOOKUP(A7206,TATİLLER!$A$2:$D$30000,3,0),"TATİL DEĞİL")</f>
        <v>TATİL DEĞİL</v>
      </c>
    </row>
    <row r="7207" spans="1:7" x14ac:dyDescent="0.25">
      <c r="A7207" s="74">
        <f t="shared" ref="A7207" si="1667">A7206+3</f>
        <v>55288</v>
      </c>
      <c r="B7207" s="72">
        <f t="shared" si="1659"/>
        <v>1</v>
      </c>
      <c r="C7207" s="72" t="str">
        <f>IF(E7207=0,"RESMİ TATİL",VLOOKUP(E7207,LİSTE!$B$7:$D$1300,3,0))</f>
        <v>Ömer AKGÜL</v>
      </c>
      <c r="D7207" s="72" t="str">
        <f>IF(F7207=0,"RESMİ TATİL",VLOOKUP(F7207,LİSTE!$B$7:$D$1300,3,0))</f>
        <v>Muharrem EFE TANRIVERDİ</v>
      </c>
      <c r="E7207" s="72">
        <f>IF(B7207="TATİL",0,IF(F7206=0,F7205+1,IF(LİSTE!$F$1=F7206,1,F7206+1)))</f>
        <v>7</v>
      </c>
      <c r="F7207" s="72">
        <f>IF(E7207=0,0,IF(LİSTE!$F$1=E7207,1,E7207+1))</f>
        <v>8</v>
      </c>
      <c r="G7207" s="72" t="str">
        <f>IFERROR(VLOOKUP(A7207,TATİLLER!$A$2:$D$30000,3,0),"TATİL DEĞİL")</f>
        <v>TATİL DEĞİL</v>
      </c>
    </row>
    <row r="7208" spans="1:7" x14ac:dyDescent="0.25">
      <c r="A7208" s="74">
        <f t="shared" si="1655"/>
        <v>55289</v>
      </c>
      <c r="B7208" s="72">
        <f t="shared" si="1659"/>
        <v>2</v>
      </c>
      <c r="C7208" s="72" t="str">
        <f>IF(E7208=0,"RESMİ TATİL",VLOOKUP(E7208,LİSTE!$B$7:$D$1300,3,0))</f>
        <v>Anıl DOĞAN</v>
      </c>
      <c r="D7208" s="72" t="str">
        <f>IF(F7208=0,"RESMİ TATİL",VLOOKUP(F7208,LİSTE!$B$7:$D$1300,3,0))</f>
        <v>İpek ARSLAN</v>
      </c>
      <c r="E7208" s="72">
        <f>IF(B7208="TATİL",0,IF(F7207=0,F7206+1,IF(LİSTE!$F$1=F7207,1,F7207+1)))</f>
        <v>9</v>
      </c>
      <c r="F7208" s="72">
        <f>IF(E7208=0,0,IF(LİSTE!$F$1=E7208,1,E7208+1))</f>
        <v>10</v>
      </c>
      <c r="G7208" s="72" t="str">
        <f>IFERROR(VLOOKUP(A7208,TATİLLER!$A$2:$D$30000,3,0),"TATİL DEĞİL")</f>
        <v>TATİL DEĞİL</v>
      </c>
    </row>
    <row r="7209" spans="1:7" x14ac:dyDescent="0.25">
      <c r="A7209" s="74">
        <f t="shared" si="1655"/>
        <v>55290</v>
      </c>
      <c r="B7209" s="72">
        <f t="shared" si="1659"/>
        <v>3</v>
      </c>
      <c r="C7209" s="72" t="str">
        <f>IF(E7209=0,"RESMİ TATİL",VLOOKUP(E7209,LİSTE!$B$7:$D$1300,3,0))</f>
        <v>Efe KARSAK</v>
      </c>
      <c r="D7209" s="72" t="str">
        <f>IF(F7209=0,"RESMİ TATİL",VLOOKUP(F7209,LİSTE!$B$7:$D$1300,3,0))</f>
        <v>Abdullah KIRBAÇ</v>
      </c>
      <c r="E7209" s="72">
        <f>IF(B7209="TATİL",0,IF(F7208=0,F7207+1,IF(LİSTE!$F$1=F7208,1,F7208+1)))</f>
        <v>11</v>
      </c>
      <c r="F7209" s="72">
        <f>IF(E7209=0,0,IF(LİSTE!$F$1=E7209,1,E7209+1))</f>
        <v>12</v>
      </c>
      <c r="G7209" s="72" t="str">
        <f>IFERROR(VLOOKUP(A7209,TATİLLER!$A$2:$D$30000,3,0),"TATİL DEĞİL")</f>
        <v>TATİL DEĞİL</v>
      </c>
    </row>
    <row r="7210" spans="1:7" x14ac:dyDescent="0.25">
      <c r="A7210" s="74">
        <f t="shared" si="1655"/>
        <v>55291</v>
      </c>
      <c r="B7210" s="72">
        <f t="shared" si="1659"/>
        <v>4</v>
      </c>
      <c r="C7210" s="72" t="str">
        <f>IF(E7210=0,"RESMİ TATİL",VLOOKUP(E7210,LİSTE!$B$7:$D$1300,3,0))</f>
        <v>Ümmü Defne GÜLER</v>
      </c>
      <c r="D7210" s="72" t="str">
        <f>IF(F7210=0,"RESMİ TATİL",VLOOKUP(F7210,LİSTE!$B$7:$D$1300,3,0))</f>
        <v>Şevval ÖZDAMAR</v>
      </c>
      <c r="E7210" s="72">
        <f>IF(B7210="TATİL",0,IF(F7209=0,F7208+1,IF(LİSTE!$F$1=F7209,1,F7209+1)))</f>
        <v>13</v>
      </c>
      <c r="F7210" s="72">
        <f>IF(E7210=0,0,IF(LİSTE!$F$1=E7210,1,E7210+1))</f>
        <v>14</v>
      </c>
      <c r="G7210" s="72" t="str">
        <f>IFERROR(VLOOKUP(A7210,TATİLLER!$A$2:$D$30000,3,0),"TATİL DEĞİL")</f>
        <v>TATİL DEĞİL</v>
      </c>
    </row>
    <row r="7211" spans="1:7" x14ac:dyDescent="0.25">
      <c r="A7211" s="74">
        <f t="shared" si="1655"/>
        <v>55292</v>
      </c>
      <c r="B7211" s="72">
        <f t="shared" si="1659"/>
        <v>5</v>
      </c>
      <c r="C7211" s="72" t="str">
        <f>IF(E7211=0,"RESMİ TATİL",VLOOKUP(E7211,LİSTE!$B$7:$D$1300,3,0))</f>
        <v>Zeynep AKDAĞ</v>
      </c>
      <c r="D7211" s="72" t="str">
        <f>IF(F7211=0,"RESMİ TATİL",VLOOKUP(F7211,LİSTE!$B$7:$D$1300,3,0))</f>
        <v>Esma ÇOKER</v>
      </c>
      <c r="E7211" s="72">
        <f>IF(B7211="TATİL",0,IF(F7210=0,F7209+1,IF(LİSTE!$F$1=F7210,1,F7210+1)))</f>
        <v>15</v>
      </c>
      <c r="F7211" s="72">
        <f>IF(E7211=0,0,IF(LİSTE!$F$1=E7211,1,E7211+1))</f>
        <v>16</v>
      </c>
      <c r="G7211" s="72" t="str">
        <f>IFERROR(VLOOKUP(A7211,TATİLLER!$A$2:$D$30000,3,0),"TATİL DEĞİL")</f>
        <v>TATİL DEĞİL</v>
      </c>
    </row>
    <row r="7212" spans="1:7" x14ac:dyDescent="0.25">
      <c r="A7212" s="74">
        <f t="shared" ref="A7212" si="1668">A7211+3</f>
        <v>55295</v>
      </c>
      <c r="B7212" s="72">
        <f t="shared" si="1659"/>
        <v>1</v>
      </c>
      <c r="C7212" s="72" t="str">
        <f>IF(E7212=0,"RESMİ TATİL",VLOOKUP(E7212,LİSTE!$B$7:$D$1300,3,0))</f>
        <v>Dursun Kubilay YAŞAR</v>
      </c>
      <c r="D7212" s="72" t="str">
        <f>IF(F7212=0,"RESMİ TATİL",VLOOKUP(F7212,LİSTE!$B$7:$D$1300,3,0))</f>
        <v>Zeynep Beril BAŞPINAR</v>
      </c>
      <c r="E7212" s="72">
        <f>IF(B7212="TATİL",0,IF(F7211=0,F7210+1,IF(LİSTE!$F$1=F7211,1,F7211+1)))</f>
        <v>17</v>
      </c>
      <c r="F7212" s="72">
        <f>IF(E7212=0,0,IF(LİSTE!$F$1=E7212,1,E7212+1))</f>
        <v>18</v>
      </c>
      <c r="G7212" s="72" t="str">
        <f>IFERROR(VLOOKUP(A7212,TATİLLER!$A$2:$D$30000,3,0),"TATİL DEĞİL")</f>
        <v>TATİL DEĞİL</v>
      </c>
    </row>
    <row r="7213" spans="1:7" x14ac:dyDescent="0.25">
      <c r="A7213" s="74">
        <f t="shared" si="1655"/>
        <v>55296</v>
      </c>
      <c r="B7213" s="72">
        <f t="shared" si="1659"/>
        <v>2</v>
      </c>
      <c r="C7213" s="72" t="str">
        <f>IF(E7213=0,"RESMİ TATİL",VLOOKUP(E7213,LİSTE!$B$7:$D$1300,3,0))</f>
        <v>Ahmet DAL</v>
      </c>
      <c r="D7213" s="72" t="str">
        <f>IF(F7213=0,"RESMİ TATİL",VLOOKUP(F7213,LİSTE!$B$7:$D$1300,3,0))</f>
        <v>Emirhan KARATAŞ</v>
      </c>
      <c r="E7213" s="72">
        <f>IF(B7213="TATİL",0,IF(F7212=0,F7211+1,IF(LİSTE!$F$1=F7212,1,F7212+1)))</f>
        <v>19</v>
      </c>
      <c r="F7213" s="72">
        <f>IF(E7213=0,0,IF(LİSTE!$F$1=E7213,1,E7213+1))</f>
        <v>20</v>
      </c>
      <c r="G7213" s="72" t="str">
        <f>IFERROR(VLOOKUP(A7213,TATİLLER!$A$2:$D$30000,3,0),"TATİL DEĞİL")</f>
        <v>TATİL DEĞİL</v>
      </c>
    </row>
    <row r="7214" spans="1:7" x14ac:dyDescent="0.25">
      <c r="A7214" s="74">
        <f t="shared" si="1655"/>
        <v>55297</v>
      </c>
      <c r="B7214" s="72">
        <f t="shared" si="1659"/>
        <v>3</v>
      </c>
      <c r="C7214" s="72" t="str">
        <f>IF(E7214=0,"RESMİ TATİL",VLOOKUP(E7214,LİSTE!$B$7:$D$1300,3,0))</f>
        <v>Zümra Yeter ARI</v>
      </c>
      <c r="D7214" s="72" t="str">
        <f>IF(F7214=0,"RESMİ TATİL",VLOOKUP(F7214,LİSTE!$B$7:$D$1300,3,0))</f>
        <v>Utku KARAGÖZ</v>
      </c>
      <c r="E7214" s="72">
        <f>IF(B7214="TATİL",0,IF(F7213=0,F7212+1,IF(LİSTE!$F$1=F7213,1,F7213+1)))</f>
        <v>21</v>
      </c>
      <c r="F7214" s="72">
        <f>IF(E7214=0,0,IF(LİSTE!$F$1=E7214,1,E7214+1))</f>
        <v>22</v>
      </c>
      <c r="G7214" s="72" t="str">
        <f>IFERROR(VLOOKUP(A7214,TATİLLER!$A$2:$D$30000,3,0),"TATİL DEĞİL")</f>
        <v>TATİL DEĞİL</v>
      </c>
    </row>
    <row r="7215" spans="1:7" x14ac:dyDescent="0.25">
      <c r="A7215" s="74">
        <f t="shared" si="1655"/>
        <v>55298</v>
      </c>
      <c r="B7215" s="72">
        <f t="shared" si="1659"/>
        <v>4</v>
      </c>
      <c r="C7215" s="72" t="str">
        <f>IF(E7215=0,"RESMİ TATİL",VLOOKUP(E7215,LİSTE!$B$7:$D$1300,3,0))</f>
        <v>Feyza Zümra AVCIOĞLU</v>
      </c>
      <c r="D7215" s="72" t="str">
        <f>IF(F7215=0,"RESMİ TATİL",VLOOKUP(F7215,LİSTE!$B$7:$D$1300,3,0))</f>
        <v>Yusuf Ali TABUR</v>
      </c>
      <c r="E7215" s="72">
        <f>IF(B7215="TATİL",0,IF(F7214=0,F7213+1,IF(LİSTE!$F$1=F7214,1,F7214+1)))</f>
        <v>23</v>
      </c>
      <c r="F7215" s="72">
        <f>IF(E7215=0,0,IF(LİSTE!$F$1=E7215,1,E7215+1))</f>
        <v>24</v>
      </c>
      <c r="G7215" s="72" t="str">
        <f>IFERROR(VLOOKUP(A7215,TATİLLER!$A$2:$D$30000,3,0),"TATİL DEĞİL")</f>
        <v>TATİL DEĞİL</v>
      </c>
    </row>
    <row r="7216" spans="1:7" x14ac:dyDescent="0.25">
      <c r="A7216" s="74">
        <f t="shared" si="1655"/>
        <v>55299</v>
      </c>
      <c r="B7216" s="72">
        <f t="shared" si="1659"/>
        <v>5</v>
      </c>
      <c r="C7216" s="72" t="str">
        <f>IF(E7216=0,"RESMİ TATİL",VLOOKUP(E7216,LİSTE!$B$7:$D$1300,3,0))</f>
        <v>Irmak UTEBAY</v>
      </c>
      <c r="D7216" s="72" t="str">
        <f>IF(F7216=0,"RESMİ TATİL",VLOOKUP(F7216,LİSTE!$B$7:$D$1300,3,0))</f>
        <v>Kerem AKKOÇ</v>
      </c>
      <c r="E7216" s="72">
        <f>IF(B7216="TATİL",0,IF(F7215=0,F7214+1,IF(LİSTE!$F$1=F7215,1,F7215+1)))</f>
        <v>25</v>
      </c>
      <c r="F7216" s="72">
        <f>IF(E7216=0,0,IF(LİSTE!$F$1=E7216,1,E7216+1))</f>
        <v>26</v>
      </c>
      <c r="G7216" s="72" t="str">
        <f>IFERROR(VLOOKUP(A7216,TATİLLER!$A$2:$D$30000,3,0),"TATİL DEĞİL")</f>
        <v>TATİL DEĞİL</v>
      </c>
    </row>
    <row r="7217" spans="1:7" x14ac:dyDescent="0.25">
      <c r="A7217" s="74">
        <f t="shared" ref="A7217" si="1669">A7216+3</f>
        <v>55302</v>
      </c>
      <c r="B7217" s="72">
        <f t="shared" si="1659"/>
        <v>1</v>
      </c>
      <c r="C7217" s="72" t="str">
        <f>IF(E7217=0,"RESMİ TATİL",VLOOKUP(E7217,LİSTE!$B$7:$D$1300,3,0))</f>
        <v>Elçin Ayşe ELMAS</v>
      </c>
      <c r="D7217" s="72" t="str">
        <f>IF(F7217=0,"RESMİ TATİL",VLOOKUP(F7217,LİSTE!$B$7:$D$1300,3,0))</f>
        <v>Muhammed YILDIZDAĞ</v>
      </c>
      <c r="E7217" s="72">
        <f>IF(B7217="TATİL",0,IF(F7216=0,F7215+1,IF(LİSTE!$F$1=F7216,1,F7216+1)))</f>
        <v>27</v>
      </c>
      <c r="F7217" s="72">
        <f>IF(E7217=0,0,IF(LİSTE!$F$1=E7217,1,E7217+1))</f>
        <v>28</v>
      </c>
      <c r="G7217" s="72" t="str">
        <f>IFERROR(VLOOKUP(A7217,TATİLLER!$A$2:$D$30000,3,0),"TATİL DEĞİL")</f>
        <v>TATİL DEĞİL</v>
      </c>
    </row>
    <row r="7218" spans="1:7" x14ac:dyDescent="0.25">
      <c r="A7218" s="74">
        <f t="shared" ref="A7218:A7281" si="1670">A7217+1</f>
        <v>55303</v>
      </c>
      <c r="B7218" s="72">
        <f t="shared" si="1659"/>
        <v>2</v>
      </c>
      <c r="C7218" s="72" t="str">
        <f>IF(E7218=0,"RESMİ TATİL",VLOOKUP(E7218,LİSTE!$B$7:$D$1300,3,0))</f>
        <v>Nisa Nur SANCAR</v>
      </c>
      <c r="D7218" s="72" t="str">
        <f>IF(F7218=0,"RESMİ TATİL",VLOOKUP(F7218,LİSTE!$B$7:$D$1300,3,0))</f>
        <v>Esila ÇETİN</v>
      </c>
      <c r="E7218" s="72">
        <f>IF(B7218="TATİL",0,IF(F7217=0,F7216+1,IF(LİSTE!$F$1=F7217,1,F7217+1)))</f>
        <v>1</v>
      </c>
      <c r="F7218" s="72">
        <f>IF(E7218=0,0,IF(LİSTE!$F$1=E7218,1,E7218+1))</f>
        <v>2</v>
      </c>
      <c r="G7218" s="72" t="str">
        <f>IFERROR(VLOOKUP(A7218,TATİLLER!$A$2:$D$30000,3,0),"TATİL DEĞİL")</f>
        <v>TATİL DEĞİL</v>
      </c>
    </row>
    <row r="7219" spans="1:7" x14ac:dyDescent="0.25">
      <c r="A7219" s="74">
        <f t="shared" si="1670"/>
        <v>55304</v>
      </c>
      <c r="B7219" s="72">
        <f t="shared" si="1659"/>
        <v>3</v>
      </c>
      <c r="C7219" s="72" t="str">
        <f>IF(E7219=0,"RESMİ TATİL",VLOOKUP(E7219,LİSTE!$B$7:$D$1300,3,0))</f>
        <v>Zeynep Sevde TOPUZ</v>
      </c>
      <c r="D7219" s="72" t="str">
        <f>IF(F7219=0,"RESMİ TATİL",VLOOKUP(F7219,LİSTE!$B$7:$D$1300,3,0))</f>
        <v>Ömer Asaf KADAŞ</v>
      </c>
      <c r="E7219" s="72">
        <f>IF(B7219="TATİL",0,IF(F7218=0,F7217+1,IF(LİSTE!$F$1=F7218,1,F7218+1)))</f>
        <v>3</v>
      </c>
      <c r="F7219" s="72">
        <f>IF(E7219=0,0,IF(LİSTE!$F$1=E7219,1,E7219+1))</f>
        <v>4</v>
      </c>
      <c r="G7219" s="72" t="str">
        <f>IFERROR(VLOOKUP(A7219,TATİLLER!$A$2:$D$30000,3,0),"TATİL DEĞİL")</f>
        <v>TATİL DEĞİL</v>
      </c>
    </row>
    <row r="7220" spans="1:7" x14ac:dyDescent="0.25">
      <c r="A7220" s="74">
        <f t="shared" si="1670"/>
        <v>55305</v>
      </c>
      <c r="B7220" s="72">
        <f t="shared" si="1659"/>
        <v>4</v>
      </c>
      <c r="C7220" s="72" t="str">
        <f>IF(E7220=0,"RESMİ TATİL",VLOOKUP(E7220,LİSTE!$B$7:$D$1300,3,0))</f>
        <v>Ramazan Baran ADIGÜZEL</v>
      </c>
      <c r="D7220" s="72" t="str">
        <f>IF(F7220=0,"RESMİ TATİL",VLOOKUP(F7220,LİSTE!$B$7:$D$1300,3,0))</f>
        <v>Bahar AKGÜN</v>
      </c>
      <c r="E7220" s="72">
        <f>IF(B7220="TATİL",0,IF(F7219=0,F7218+1,IF(LİSTE!$F$1=F7219,1,F7219+1)))</f>
        <v>5</v>
      </c>
      <c r="F7220" s="72">
        <f>IF(E7220=0,0,IF(LİSTE!$F$1=E7220,1,E7220+1))</f>
        <v>6</v>
      </c>
      <c r="G7220" s="72" t="str">
        <f>IFERROR(VLOOKUP(A7220,TATİLLER!$A$2:$D$30000,3,0),"TATİL DEĞİL")</f>
        <v>TATİL DEĞİL</v>
      </c>
    </row>
    <row r="7221" spans="1:7" x14ac:dyDescent="0.25">
      <c r="A7221" s="74">
        <f t="shared" si="1670"/>
        <v>55306</v>
      </c>
      <c r="B7221" s="72">
        <f t="shared" si="1659"/>
        <v>5</v>
      </c>
      <c r="C7221" s="72" t="str">
        <f>IF(E7221=0,"RESMİ TATİL",VLOOKUP(E7221,LİSTE!$B$7:$D$1300,3,0))</f>
        <v>Ömer AKGÜL</v>
      </c>
      <c r="D7221" s="72" t="str">
        <f>IF(F7221=0,"RESMİ TATİL",VLOOKUP(F7221,LİSTE!$B$7:$D$1300,3,0))</f>
        <v>Muharrem EFE TANRIVERDİ</v>
      </c>
      <c r="E7221" s="72">
        <f>IF(B7221="TATİL",0,IF(F7220=0,F7219+1,IF(LİSTE!$F$1=F7220,1,F7220+1)))</f>
        <v>7</v>
      </c>
      <c r="F7221" s="72">
        <f>IF(E7221=0,0,IF(LİSTE!$F$1=E7221,1,E7221+1))</f>
        <v>8</v>
      </c>
      <c r="G7221" s="72" t="str">
        <f>IFERROR(VLOOKUP(A7221,TATİLLER!$A$2:$D$30000,3,0),"TATİL DEĞİL")</f>
        <v>TATİL DEĞİL</v>
      </c>
    </row>
    <row r="7222" spans="1:7" x14ac:dyDescent="0.25">
      <c r="A7222" s="74">
        <f t="shared" ref="A7222" si="1671">A7221+3</f>
        <v>55309</v>
      </c>
      <c r="B7222" s="72">
        <f t="shared" si="1659"/>
        <v>1</v>
      </c>
      <c r="C7222" s="72" t="str">
        <f>IF(E7222=0,"RESMİ TATİL",VLOOKUP(E7222,LİSTE!$B$7:$D$1300,3,0))</f>
        <v>Anıl DOĞAN</v>
      </c>
      <c r="D7222" s="72" t="str">
        <f>IF(F7222=0,"RESMİ TATİL",VLOOKUP(F7222,LİSTE!$B$7:$D$1300,3,0))</f>
        <v>İpek ARSLAN</v>
      </c>
      <c r="E7222" s="72">
        <f>IF(B7222="TATİL",0,IF(F7221=0,F7220+1,IF(LİSTE!$F$1=F7221,1,F7221+1)))</f>
        <v>9</v>
      </c>
      <c r="F7222" s="72">
        <f>IF(E7222=0,0,IF(LİSTE!$F$1=E7222,1,E7222+1))</f>
        <v>10</v>
      </c>
      <c r="G7222" s="72" t="str">
        <f>IFERROR(VLOOKUP(A7222,TATİLLER!$A$2:$D$30000,3,0),"TATİL DEĞİL")</f>
        <v>TATİL DEĞİL</v>
      </c>
    </row>
    <row r="7223" spans="1:7" x14ac:dyDescent="0.25">
      <c r="A7223" s="74">
        <f t="shared" si="1670"/>
        <v>55310</v>
      </c>
      <c r="B7223" s="72">
        <f t="shared" si="1659"/>
        <v>2</v>
      </c>
      <c r="C7223" s="72" t="str">
        <f>IF(E7223=0,"RESMİ TATİL",VLOOKUP(E7223,LİSTE!$B$7:$D$1300,3,0))</f>
        <v>Efe KARSAK</v>
      </c>
      <c r="D7223" s="72" t="str">
        <f>IF(F7223=0,"RESMİ TATİL",VLOOKUP(F7223,LİSTE!$B$7:$D$1300,3,0))</f>
        <v>Abdullah KIRBAÇ</v>
      </c>
      <c r="E7223" s="72">
        <f>IF(B7223="TATİL",0,IF(F7222=0,F7221+1,IF(LİSTE!$F$1=F7222,1,F7222+1)))</f>
        <v>11</v>
      </c>
      <c r="F7223" s="72">
        <f>IF(E7223=0,0,IF(LİSTE!$F$1=E7223,1,E7223+1))</f>
        <v>12</v>
      </c>
      <c r="G7223" s="72" t="str">
        <f>IFERROR(VLOOKUP(A7223,TATİLLER!$A$2:$D$30000,3,0),"TATİL DEĞİL")</f>
        <v>TATİL DEĞİL</v>
      </c>
    </row>
    <row r="7224" spans="1:7" x14ac:dyDescent="0.25">
      <c r="A7224" s="74">
        <f t="shared" si="1670"/>
        <v>55311</v>
      </c>
      <c r="B7224" s="72">
        <f t="shared" si="1659"/>
        <v>3</v>
      </c>
      <c r="C7224" s="72" t="str">
        <f>IF(E7224=0,"RESMİ TATİL",VLOOKUP(E7224,LİSTE!$B$7:$D$1300,3,0))</f>
        <v>Ümmü Defne GÜLER</v>
      </c>
      <c r="D7224" s="72" t="str">
        <f>IF(F7224=0,"RESMİ TATİL",VLOOKUP(F7224,LİSTE!$B$7:$D$1300,3,0))</f>
        <v>Şevval ÖZDAMAR</v>
      </c>
      <c r="E7224" s="72">
        <f>IF(B7224="TATİL",0,IF(F7223=0,F7222+1,IF(LİSTE!$F$1=F7223,1,F7223+1)))</f>
        <v>13</v>
      </c>
      <c r="F7224" s="72">
        <f>IF(E7224=0,0,IF(LİSTE!$F$1=E7224,1,E7224+1))</f>
        <v>14</v>
      </c>
      <c r="G7224" s="72" t="str">
        <f>IFERROR(VLOOKUP(A7224,TATİLLER!$A$2:$D$30000,3,0),"TATİL DEĞİL")</f>
        <v>TATİL DEĞİL</v>
      </c>
    </row>
    <row r="7225" spans="1:7" x14ac:dyDescent="0.25">
      <c r="A7225" s="74">
        <f t="shared" si="1670"/>
        <v>55312</v>
      </c>
      <c r="B7225" s="72">
        <f t="shared" si="1659"/>
        <v>4</v>
      </c>
      <c r="C7225" s="72" t="str">
        <f>IF(E7225=0,"RESMİ TATİL",VLOOKUP(E7225,LİSTE!$B$7:$D$1300,3,0))</f>
        <v>Zeynep AKDAĞ</v>
      </c>
      <c r="D7225" s="72" t="str">
        <f>IF(F7225=0,"RESMİ TATİL",VLOOKUP(F7225,LİSTE!$B$7:$D$1300,3,0))</f>
        <v>Esma ÇOKER</v>
      </c>
      <c r="E7225" s="72">
        <f>IF(B7225="TATİL",0,IF(F7224=0,F7223+1,IF(LİSTE!$F$1=F7224,1,F7224+1)))</f>
        <v>15</v>
      </c>
      <c r="F7225" s="72">
        <f>IF(E7225=0,0,IF(LİSTE!$F$1=E7225,1,E7225+1))</f>
        <v>16</v>
      </c>
      <c r="G7225" s="72" t="str">
        <f>IFERROR(VLOOKUP(A7225,TATİLLER!$A$2:$D$30000,3,0),"TATİL DEĞİL")</f>
        <v>TATİL DEĞİL</v>
      </c>
    </row>
    <row r="7226" spans="1:7" x14ac:dyDescent="0.25">
      <c r="A7226" s="74">
        <f t="shared" si="1670"/>
        <v>55313</v>
      </c>
      <c r="B7226" s="72">
        <f t="shared" si="1659"/>
        <v>5</v>
      </c>
      <c r="C7226" s="72" t="str">
        <f>IF(E7226=0,"RESMİ TATİL",VLOOKUP(E7226,LİSTE!$B$7:$D$1300,3,0))</f>
        <v>Dursun Kubilay YAŞAR</v>
      </c>
      <c r="D7226" s="72" t="str">
        <f>IF(F7226=0,"RESMİ TATİL",VLOOKUP(F7226,LİSTE!$B$7:$D$1300,3,0))</f>
        <v>Zeynep Beril BAŞPINAR</v>
      </c>
      <c r="E7226" s="72">
        <f>IF(B7226="TATİL",0,IF(F7225=0,F7224+1,IF(LİSTE!$F$1=F7225,1,F7225+1)))</f>
        <v>17</v>
      </c>
      <c r="F7226" s="72">
        <f>IF(E7226=0,0,IF(LİSTE!$F$1=E7226,1,E7226+1))</f>
        <v>18</v>
      </c>
      <c r="G7226" s="72" t="str">
        <f>IFERROR(VLOOKUP(A7226,TATİLLER!$A$2:$D$30000,3,0),"TATİL DEĞİL")</f>
        <v>TATİL DEĞİL</v>
      </c>
    </row>
    <row r="7227" spans="1:7" x14ac:dyDescent="0.25">
      <c r="A7227" s="74">
        <f t="shared" ref="A7227" si="1672">A7226+3</f>
        <v>55316</v>
      </c>
      <c r="B7227" s="72">
        <f t="shared" si="1659"/>
        <v>1</v>
      </c>
      <c r="C7227" s="72" t="str">
        <f>IF(E7227=0,"RESMİ TATİL",VLOOKUP(E7227,LİSTE!$B$7:$D$1300,3,0))</f>
        <v>Ahmet DAL</v>
      </c>
      <c r="D7227" s="72" t="str">
        <f>IF(F7227=0,"RESMİ TATİL",VLOOKUP(F7227,LİSTE!$B$7:$D$1300,3,0))</f>
        <v>Emirhan KARATAŞ</v>
      </c>
      <c r="E7227" s="72">
        <f>IF(B7227="TATİL",0,IF(F7226=0,F7225+1,IF(LİSTE!$F$1=F7226,1,F7226+1)))</f>
        <v>19</v>
      </c>
      <c r="F7227" s="72">
        <f>IF(E7227=0,0,IF(LİSTE!$F$1=E7227,1,E7227+1))</f>
        <v>20</v>
      </c>
      <c r="G7227" s="72" t="str">
        <f>IFERROR(VLOOKUP(A7227,TATİLLER!$A$2:$D$30000,3,0),"TATİL DEĞİL")</f>
        <v>TATİL DEĞİL</v>
      </c>
    </row>
    <row r="7228" spans="1:7" x14ac:dyDescent="0.25">
      <c r="A7228" s="74">
        <f t="shared" si="1670"/>
        <v>55317</v>
      </c>
      <c r="B7228" s="72">
        <f t="shared" si="1659"/>
        <v>2</v>
      </c>
      <c r="C7228" s="72" t="str">
        <f>IF(E7228=0,"RESMİ TATİL",VLOOKUP(E7228,LİSTE!$B$7:$D$1300,3,0))</f>
        <v>Zümra Yeter ARI</v>
      </c>
      <c r="D7228" s="72" t="str">
        <f>IF(F7228=0,"RESMİ TATİL",VLOOKUP(F7228,LİSTE!$B$7:$D$1300,3,0))</f>
        <v>Utku KARAGÖZ</v>
      </c>
      <c r="E7228" s="72">
        <f>IF(B7228="TATİL",0,IF(F7227=0,F7226+1,IF(LİSTE!$F$1=F7227,1,F7227+1)))</f>
        <v>21</v>
      </c>
      <c r="F7228" s="72">
        <f>IF(E7228=0,0,IF(LİSTE!$F$1=E7228,1,E7228+1))</f>
        <v>22</v>
      </c>
      <c r="G7228" s="72" t="str">
        <f>IFERROR(VLOOKUP(A7228,TATİLLER!$A$2:$D$30000,3,0),"TATİL DEĞİL")</f>
        <v>TATİL DEĞİL</v>
      </c>
    </row>
    <row r="7229" spans="1:7" x14ac:dyDescent="0.25">
      <c r="A7229" s="74">
        <f t="shared" si="1670"/>
        <v>55318</v>
      </c>
      <c r="B7229" s="72">
        <f t="shared" si="1659"/>
        <v>3</v>
      </c>
      <c r="C7229" s="72" t="str">
        <f>IF(E7229=0,"RESMİ TATİL",VLOOKUP(E7229,LİSTE!$B$7:$D$1300,3,0))</f>
        <v>Feyza Zümra AVCIOĞLU</v>
      </c>
      <c r="D7229" s="72" t="str">
        <f>IF(F7229=0,"RESMİ TATİL",VLOOKUP(F7229,LİSTE!$B$7:$D$1300,3,0))</f>
        <v>Yusuf Ali TABUR</v>
      </c>
      <c r="E7229" s="72">
        <f>IF(B7229="TATİL",0,IF(F7228=0,F7227+1,IF(LİSTE!$F$1=F7228,1,F7228+1)))</f>
        <v>23</v>
      </c>
      <c r="F7229" s="72">
        <f>IF(E7229=0,0,IF(LİSTE!$F$1=E7229,1,E7229+1))</f>
        <v>24</v>
      </c>
      <c r="G7229" s="72" t="str">
        <f>IFERROR(VLOOKUP(A7229,TATİLLER!$A$2:$D$30000,3,0),"TATİL DEĞİL")</f>
        <v>TATİL DEĞİL</v>
      </c>
    </row>
    <row r="7230" spans="1:7" x14ac:dyDescent="0.25">
      <c r="A7230" s="74">
        <f t="shared" si="1670"/>
        <v>55319</v>
      </c>
      <c r="B7230" s="72">
        <f t="shared" si="1659"/>
        <v>4</v>
      </c>
      <c r="C7230" s="72" t="str">
        <f>IF(E7230=0,"RESMİ TATİL",VLOOKUP(E7230,LİSTE!$B$7:$D$1300,3,0))</f>
        <v>Irmak UTEBAY</v>
      </c>
      <c r="D7230" s="72" t="str">
        <f>IF(F7230=0,"RESMİ TATİL",VLOOKUP(F7230,LİSTE!$B$7:$D$1300,3,0))</f>
        <v>Kerem AKKOÇ</v>
      </c>
      <c r="E7230" s="72">
        <f>IF(B7230="TATİL",0,IF(F7229=0,F7228+1,IF(LİSTE!$F$1=F7229,1,F7229+1)))</f>
        <v>25</v>
      </c>
      <c r="F7230" s="72">
        <f>IF(E7230=0,0,IF(LİSTE!$F$1=E7230,1,E7230+1))</f>
        <v>26</v>
      </c>
      <c r="G7230" s="72" t="str">
        <f>IFERROR(VLOOKUP(A7230,TATİLLER!$A$2:$D$30000,3,0),"TATİL DEĞİL")</f>
        <v>TATİL DEĞİL</v>
      </c>
    </row>
    <row r="7231" spans="1:7" x14ac:dyDescent="0.25">
      <c r="A7231" s="74">
        <f t="shared" si="1670"/>
        <v>55320</v>
      </c>
      <c r="B7231" s="72">
        <f t="shared" si="1659"/>
        <v>5</v>
      </c>
      <c r="C7231" s="72" t="str">
        <f>IF(E7231=0,"RESMİ TATİL",VLOOKUP(E7231,LİSTE!$B$7:$D$1300,3,0))</f>
        <v>Elçin Ayşe ELMAS</v>
      </c>
      <c r="D7231" s="72" t="str">
        <f>IF(F7231=0,"RESMİ TATİL",VLOOKUP(F7231,LİSTE!$B$7:$D$1300,3,0))</f>
        <v>Muhammed YILDIZDAĞ</v>
      </c>
      <c r="E7231" s="72">
        <f>IF(B7231="TATİL",0,IF(F7230=0,F7229+1,IF(LİSTE!$F$1=F7230,1,F7230+1)))</f>
        <v>27</v>
      </c>
      <c r="F7231" s="72">
        <f>IF(E7231=0,0,IF(LİSTE!$F$1=E7231,1,E7231+1))</f>
        <v>28</v>
      </c>
      <c r="G7231" s="72" t="str">
        <f>IFERROR(VLOOKUP(A7231,TATİLLER!$A$2:$D$30000,3,0),"TATİL DEĞİL")</f>
        <v>TATİL DEĞİL</v>
      </c>
    </row>
    <row r="7232" spans="1:7" x14ac:dyDescent="0.25">
      <c r="A7232" s="74">
        <f t="shared" ref="A7232" si="1673">A7231+3</f>
        <v>55323</v>
      </c>
      <c r="B7232" s="72">
        <f t="shared" si="1659"/>
        <v>1</v>
      </c>
      <c r="C7232" s="72" t="str">
        <f>IF(E7232=0,"RESMİ TATİL",VLOOKUP(E7232,LİSTE!$B$7:$D$1300,3,0))</f>
        <v>Nisa Nur SANCAR</v>
      </c>
      <c r="D7232" s="72" t="str">
        <f>IF(F7232=0,"RESMİ TATİL",VLOOKUP(F7232,LİSTE!$B$7:$D$1300,3,0))</f>
        <v>Esila ÇETİN</v>
      </c>
      <c r="E7232" s="72">
        <f>IF(B7232="TATİL",0,IF(F7231=0,F7230+1,IF(LİSTE!$F$1=F7231,1,F7231+1)))</f>
        <v>1</v>
      </c>
      <c r="F7232" s="72">
        <f>IF(E7232=0,0,IF(LİSTE!$F$1=E7232,1,E7232+1))</f>
        <v>2</v>
      </c>
      <c r="G7232" s="72" t="str">
        <f>IFERROR(VLOOKUP(A7232,TATİLLER!$A$2:$D$30000,3,0),"TATİL DEĞİL")</f>
        <v>TATİL DEĞİL</v>
      </c>
    </row>
    <row r="7233" spans="1:7" x14ac:dyDescent="0.25">
      <c r="A7233" s="74">
        <f t="shared" si="1670"/>
        <v>55324</v>
      </c>
      <c r="B7233" s="72">
        <f t="shared" si="1659"/>
        <v>2</v>
      </c>
      <c r="C7233" s="72" t="str">
        <f>IF(E7233=0,"RESMİ TATİL",VLOOKUP(E7233,LİSTE!$B$7:$D$1300,3,0))</f>
        <v>Zeynep Sevde TOPUZ</v>
      </c>
      <c r="D7233" s="72" t="str">
        <f>IF(F7233=0,"RESMİ TATİL",VLOOKUP(F7233,LİSTE!$B$7:$D$1300,3,0))</f>
        <v>Ömer Asaf KADAŞ</v>
      </c>
      <c r="E7233" s="72">
        <f>IF(B7233="TATİL",0,IF(F7232=0,F7231+1,IF(LİSTE!$F$1=F7232,1,F7232+1)))</f>
        <v>3</v>
      </c>
      <c r="F7233" s="72">
        <f>IF(E7233=0,0,IF(LİSTE!$F$1=E7233,1,E7233+1))</f>
        <v>4</v>
      </c>
      <c r="G7233" s="72" t="str">
        <f>IFERROR(VLOOKUP(A7233,TATİLLER!$A$2:$D$30000,3,0),"TATİL DEĞİL")</f>
        <v>TATİL DEĞİL</v>
      </c>
    </row>
    <row r="7234" spans="1:7" x14ac:dyDescent="0.25">
      <c r="A7234" s="74">
        <f t="shared" si="1670"/>
        <v>55325</v>
      </c>
      <c r="B7234" s="72">
        <f t="shared" si="1659"/>
        <v>3</v>
      </c>
      <c r="C7234" s="72" t="str">
        <f>IF(E7234=0,"RESMİ TATİL",VLOOKUP(E7234,LİSTE!$B$7:$D$1300,3,0))</f>
        <v>Ramazan Baran ADIGÜZEL</v>
      </c>
      <c r="D7234" s="72" t="str">
        <f>IF(F7234=0,"RESMİ TATİL",VLOOKUP(F7234,LİSTE!$B$7:$D$1300,3,0))</f>
        <v>Bahar AKGÜN</v>
      </c>
      <c r="E7234" s="72">
        <f>IF(B7234="TATİL",0,IF(F7233=0,F7232+1,IF(LİSTE!$F$1=F7233,1,F7233+1)))</f>
        <v>5</v>
      </c>
      <c r="F7234" s="72">
        <f>IF(E7234=0,0,IF(LİSTE!$F$1=E7234,1,E7234+1))</f>
        <v>6</v>
      </c>
      <c r="G7234" s="72" t="str">
        <f>IFERROR(VLOOKUP(A7234,TATİLLER!$A$2:$D$30000,3,0),"TATİL DEĞİL")</f>
        <v>TATİL DEĞİL</v>
      </c>
    </row>
    <row r="7235" spans="1:7" x14ac:dyDescent="0.25">
      <c r="A7235" s="74">
        <f t="shared" si="1670"/>
        <v>55326</v>
      </c>
      <c r="B7235" s="72">
        <f t="shared" ref="B7235:B7298" si="1674">IF(G7235="TATİL","TATİL",WEEKDAY(A7235,2))</f>
        <v>4</v>
      </c>
      <c r="C7235" s="72" t="str">
        <f>IF(E7235=0,"RESMİ TATİL",VLOOKUP(E7235,LİSTE!$B$7:$D$1300,3,0))</f>
        <v>Ömer AKGÜL</v>
      </c>
      <c r="D7235" s="72" t="str">
        <f>IF(F7235=0,"RESMİ TATİL",VLOOKUP(F7235,LİSTE!$B$7:$D$1300,3,0))</f>
        <v>Muharrem EFE TANRIVERDİ</v>
      </c>
      <c r="E7235" s="72">
        <f>IF(B7235="TATİL",0,IF(F7234=0,F7233+1,IF(LİSTE!$F$1=F7234,1,F7234+1)))</f>
        <v>7</v>
      </c>
      <c r="F7235" s="72">
        <f>IF(E7235=0,0,IF(LİSTE!$F$1=E7235,1,E7235+1))</f>
        <v>8</v>
      </c>
      <c r="G7235" s="72" t="str">
        <f>IFERROR(VLOOKUP(A7235,TATİLLER!$A$2:$D$30000,3,0),"TATİL DEĞİL")</f>
        <v>TATİL DEĞİL</v>
      </c>
    </row>
    <row r="7236" spans="1:7" x14ac:dyDescent="0.25">
      <c r="A7236" s="74">
        <f t="shared" si="1670"/>
        <v>55327</v>
      </c>
      <c r="B7236" s="72">
        <f t="shared" si="1674"/>
        <v>5</v>
      </c>
      <c r="C7236" s="72" t="str">
        <f>IF(E7236=0,"RESMİ TATİL",VLOOKUP(E7236,LİSTE!$B$7:$D$1300,3,0))</f>
        <v>Anıl DOĞAN</v>
      </c>
      <c r="D7236" s="72" t="str">
        <f>IF(F7236=0,"RESMİ TATİL",VLOOKUP(F7236,LİSTE!$B$7:$D$1300,3,0))</f>
        <v>İpek ARSLAN</v>
      </c>
      <c r="E7236" s="72">
        <f>IF(B7236="TATİL",0,IF(F7235=0,F7234+1,IF(LİSTE!$F$1=F7235,1,F7235+1)))</f>
        <v>9</v>
      </c>
      <c r="F7236" s="72">
        <f>IF(E7236=0,0,IF(LİSTE!$F$1=E7236,1,E7236+1))</f>
        <v>10</v>
      </c>
      <c r="G7236" s="72" t="str">
        <f>IFERROR(VLOOKUP(A7236,TATİLLER!$A$2:$D$30000,3,0),"TATİL DEĞİL")</f>
        <v>TATİL DEĞİL</v>
      </c>
    </row>
    <row r="7237" spans="1:7" x14ac:dyDescent="0.25">
      <c r="A7237" s="74">
        <f t="shared" ref="A7237" si="1675">A7236+3</f>
        <v>55330</v>
      </c>
      <c r="B7237" s="72">
        <f t="shared" si="1674"/>
        <v>1</v>
      </c>
      <c r="C7237" s="72" t="str">
        <f>IF(E7237=0,"RESMİ TATİL",VLOOKUP(E7237,LİSTE!$B$7:$D$1300,3,0))</f>
        <v>Efe KARSAK</v>
      </c>
      <c r="D7237" s="72" t="str">
        <f>IF(F7237=0,"RESMİ TATİL",VLOOKUP(F7237,LİSTE!$B$7:$D$1300,3,0))</f>
        <v>Abdullah KIRBAÇ</v>
      </c>
      <c r="E7237" s="72">
        <f>IF(B7237="TATİL",0,IF(F7236=0,F7235+1,IF(LİSTE!$F$1=F7236,1,F7236+1)))</f>
        <v>11</v>
      </c>
      <c r="F7237" s="72">
        <f>IF(E7237=0,0,IF(LİSTE!$F$1=E7237,1,E7237+1))</f>
        <v>12</v>
      </c>
      <c r="G7237" s="72" t="str">
        <f>IFERROR(VLOOKUP(A7237,TATİLLER!$A$2:$D$30000,3,0),"TATİL DEĞİL")</f>
        <v>TATİL DEĞİL</v>
      </c>
    </row>
    <row r="7238" spans="1:7" x14ac:dyDescent="0.25">
      <c r="A7238" s="74">
        <f t="shared" si="1670"/>
        <v>55331</v>
      </c>
      <c r="B7238" s="72">
        <f t="shared" si="1674"/>
        <v>2</v>
      </c>
      <c r="C7238" s="72" t="str">
        <f>IF(E7238=0,"RESMİ TATİL",VLOOKUP(E7238,LİSTE!$B$7:$D$1300,3,0))</f>
        <v>Ümmü Defne GÜLER</v>
      </c>
      <c r="D7238" s="72" t="str">
        <f>IF(F7238=0,"RESMİ TATİL",VLOOKUP(F7238,LİSTE!$B$7:$D$1300,3,0))</f>
        <v>Şevval ÖZDAMAR</v>
      </c>
      <c r="E7238" s="72">
        <f>IF(B7238="TATİL",0,IF(F7237=0,F7236+1,IF(LİSTE!$F$1=F7237,1,F7237+1)))</f>
        <v>13</v>
      </c>
      <c r="F7238" s="72">
        <f>IF(E7238=0,0,IF(LİSTE!$F$1=E7238,1,E7238+1))</f>
        <v>14</v>
      </c>
      <c r="G7238" s="72" t="str">
        <f>IFERROR(VLOOKUP(A7238,TATİLLER!$A$2:$D$30000,3,0),"TATİL DEĞİL")</f>
        <v>TATİL DEĞİL</v>
      </c>
    </row>
    <row r="7239" spans="1:7" x14ac:dyDescent="0.25">
      <c r="A7239" s="74">
        <f t="shared" si="1670"/>
        <v>55332</v>
      </c>
      <c r="B7239" s="72">
        <f t="shared" si="1674"/>
        <v>3</v>
      </c>
      <c r="C7239" s="72" t="str">
        <f>IF(E7239=0,"RESMİ TATİL",VLOOKUP(E7239,LİSTE!$B$7:$D$1300,3,0))</f>
        <v>Zeynep AKDAĞ</v>
      </c>
      <c r="D7239" s="72" t="str">
        <f>IF(F7239=0,"RESMİ TATİL",VLOOKUP(F7239,LİSTE!$B$7:$D$1300,3,0))</f>
        <v>Esma ÇOKER</v>
      </c>
      <c r="E7239" s="72">
        <f>IF(B7239="TATİL",0,IF(F7238=0,F7237+1,IF(LİSTE!$F$1=F7238,1,F7238+1)))</f>
        <v>15</v>
      </c>
      <c r="F7239" s="72">
        <f>IF(E7239=0,0,IF(LİSTE!$F$1=E7239,1,E7239+1))</f>
        <v>16</v>
      </c>
      <c r="G7239" s="72" t="str">
        <f>IFERROR(VLOOKUP(A7239,TATİLLER!$A$2:$D$30000,3,0),"TATİL DEĞİL")</f>
        <v>TATİL DEĞİL</v>
      </c>
    </row>
    <row r="7240" spans="1:7" x14ac:dyDescent="0.25">
      <c r="A7240" s="74">
        <f t="shared" si="1670"/>
        <v>55333</v>
      </c>
      <c r="B7240" s="72">
        <f t="shared" si="1674"/>
        <v>4</v>
      </c>
      <c r="C7240" s="72" t="str">
        <f>IF(E7240=0,"RESMİ TATİL",VLOOKUP(E7240,LİSTE!$B$7:$D$1300,3,0))</f>
        <v>Dursun Kubilay YAŞAR</v>
      </c>
      <c r="D7240" s="72" t="str">
        <f>IF(F7240=0,"RESMİ TATİL",VLOOKUP(F7240,LİSTE!$B$7:$D$1300,3,0))</f>
        <v>Zeynep Beril BAŞPINAR</v>
      </c>
      <c r="E7240" s="72">
        <f>IF(B7240="TATİL",0,IF(F7239=0,F7238+1,IF(LİSTE!$F$1=F7239,1,F7239+1)))</f>
        <v>17</v>
      </c>
      <c r="F7240" s="72">
        <f>IF(E7240=0,0,IF(LİSTE!$F$1=E7240,1,E7240+1))</f>
        <v>18</v>
      </c>
      <c r="G7240" s="72" t="str">
        <f>IFERROR(VLOOKUP(A7240,TATİLLER!$A$2:$D$30000,3,0),"TATİL DEĞİL")</f>
        <v>TATİL DEĞİL</v>
      </c>
    </row>
    <row r="7241" spans="1:7" x14ac:dyDescent="0.25">
      <c r="A7241" s="74">
        <f t="shared" si="1670"/>
        <v>55334</v>
      </c>
      <c r="B7241" s="72">
        <f t="shared" si="1674"/>
        <v>5</v>
      </c>
      <c r="C7241" s="72" t="str">
        <f>IF(E7241=0,"RESMİ TATİL",VLOOKUP(E7241,LİSTE!$B$7:$D$1300,3,0))</f>
        <v>Ahmet DAL</v>
      </c>
      <c r="D7241" s="72" t="str">
        <f>IF(F7241=0,"RESMİ TATİL",VLOOKUP(F7241,LİSTE!$B$7:$D$1300,3,0))</f>
        <v>Emirhan KARATAŞ</v>
      </c>
      <c r="E7241" s="72">
        <f>IF(B7241="TATİL",0,IF(F7240=0,F7239+1,IF(LİSTE!$F$1=F7240,1,F7240+1)))</f>
        <v>19</v>
      </c>
      <c r="F7241" s="72">
        <f>IF(E7241=0,0,IF(LİSTE!$F$1=E7241,1,E7241+1))</f>
        <v>20</v>
      </c>
      <c r="G7241" s="72" t="str">
        <f>IFERROR(VLOOKUP(A7241,TATİLLER!$A$2:$D$30000,3,0),"TATİL DEĞİL")</f>
        <v>TATİL DEĞİL</v>
      </c>
    </row>
    <row r="7242" spans="1:7" x14ac:dyDescent="0.25">
      <c r="A7242" s="74">
        <f t="shared" ref="A7242" si="1676">A7241+3</f>
        <v>55337</v>
      </c>
      <c r="B7242" s="72">
        <f t="shared" si="1674"/>
        <v>1</v>
      </c>
      <c r="C7242" s="72" t="str">
        <f>IF(E7242=0,"RESMİ TATİL",VLOOKUP(E7242,LİSTE!$B$7:$D$1300,3,0))</f>
        <v>Zümra Yeter ARI</v>
      </c>
      <c r="D7242" s="72" t="str">
        <f>IF(F7242=0,"RESMİ TATİL",VLOOKUP(F7242,LİSTE!$B$7:$D$1300,3,0))</f>
        <v>Utku KARAGÖZ</v>
      </c>
      <c r="E7242" s="72">
        <f>IF(B7242="TATİL",0,IF(F7241=0,F7240+1,IF(LİSTE!$F$1=F7241,1,F7241+1)))</f>
        <v>21</v>
      </c>
      <c r="F7242" s="72">
        <f>IF(E7242=0,0,IF(LİSTE!$F$1=E7242,1,E7242+1))</f>
        <v>22</v>
      </c>
      <c r="G7242" s="72" t="str">
        <f>IFERROR(VLOOKUP(A7242,TATİLLER!$A$2:$D$30000,3,0),"TATİL DEĞİL")</f>
        <v>TATİL DEĞİL</v>
      </c>
    </row>
    <row r="7243" spans="1:7" x14ac:dyDescent="0.25">
      <c r="A7243" s="74">
        <f t="shared" si="1670"/>
        <v>55338</v>
      </c>
      <c r="B7243" s="72">
        <f t="shared" si="1674"/>
        <v>2</v>
      </c>
      <c r="C7243" s="72" t="str">
        <f>IF(E7243=0,"RESMİ TATİL",VLOOKUP(E7243,LİSTE!$B$7:$D$1300,3,0))</f>
        <v>Feyza Zümra AVCIOĞLU</v>
      </c>
      <c r="D7243" s="72" t="str">
        <f>IF(F7243=0,"RESMİ TATİL",VLOOKUP(F7243,LİSTE!$B$7:$D$1300,3,0))</f>
        <v>Yusuf Ali TABUR</v>
      </c>
      <c r="E7243" s="72">
        <f>IF(B7243="TATİL",0,IF(F7242=0,F7241+1,IF(LİSTE!$F$1=F7242,1,F7242+1)))</f>
        <v>23</v>
      </c>
      <c r="F7243" s="72">
        <f>IF(E7243=0,0,IF(LİSTE!$F$1=E7243,1,E7243+1))</f>
        <v>24</v>
      </c>
      <c r="G7243" s="72" t="str">
        <f>IFERROR(VLOOKUP(A7243,TATİLLER!$A$2:$D$30000,3,0),"TATİL DEĞİL")</f>
        <v>TATİL DEĞİL</v>
      </c>
    </row>
    <row r="7244" spans="1:7" x14ac:dyDescent="0.25">
      <c r="A7244" s="74">
        <f t="shared" si="1670"/>
        <v>55339</v>
      </c>
      <c r="B7244" s="72">
        <f t="shared" si="1674"/>
        <v>3</v>
      </c>
      <c r="C7244" s="72" t="str">
        <f>IF(E7244=0,"RESMİ TATİL",VLOOKUP(E7244,LİSTE!$B$7:$D$1300,3,0))</f>
        <v>Irmak UTEBAY</v>
      </c>
      <c r="D7244" s="72" t="str">
        <f>IF(F7244=0,"RESMİ TATİL",VLOOKUP(F7244,LİSTE!$B$7:$D$1300,3,0))</f>
        <v>Kerem AKKOÇ</v>
      </c>
      <c r="E7244" s="72">
        <f>IF(B7244="TATİL",0,IF(F7243=0,F7242+1,IF(LİSTE!$F$1=F7243,1,F7243+1)))</f>
        <v>25</v>
      </c>
      <c r="F7244" s="72">
        <f>IF(E7244=0,0,IF(LİSTE!$F$1=E7244,1,E7244+1))</f>
        <v>26</v>
      </c>
      <c r="G7244" s="72" t="str">
        <f>IFERROR(VLOOKUP(A7244,TATİLLER!$A$2:$D$30000,3,0),"TATİL DEĞİL")</f>
        <v>TATİL DEĞİL</v>
      </c>
    </row>
    <row r="7245" spans="1:7" x14ac:dyDescent="0.25">
      <c r="A7245" s="74">
        <f t="shared" si="1670"/>
        <v>55340</v>
      </c>
      <c r="B7245" s="72">
        <f t="shared" si="1674"/>
        <v>4</v>
      </c>
      <c r="C7245" s="72" t="str">
        <f>IF(E7245=0,"RESMİ TATİL",VLOOKUP(E7245,LİSTE!$B$7:$D$1300,3,0))</f>
        <v>Elçin Ayşe ELMAS</v>
      </c>
      <c r="D7245" s="72" t="str">
        <f>IF(F7245=0,"RESMİ TATİL",VLOOKUP(F7245,LİSTE!$B$7:$D$1300,3,0))</f>
        <v>Muhammed YILDIZDAĞ</v>
      </c>
      <c r="E7245" s="72">
        <f>IF(B7245="TATİL",0,IF(F7244=0,F7243+1,IF(LİSTE!$F$1=F7244,1,F7244+1)))</f>
        <v>27</v>
      </c>
      <c r="F7245" s="72">
        <f>IF(E7245=0,0,IF(LİSTE!$F$1=E7245,1,E7245+1))</f>
        <v>28</v>
      </c>
      <c r="G7245" s="72" t="str">
        <f>IFERROR(VLOOKUP(A7245,TATİLLER!$A$2:$D$30000,3,0),"TATİL DEĞİL")</f>
        <v>TATİL DEĞİL</v>
      </c>
    </row>
    <row r="7246" spans="1:7" x14ac:dyDescent="0.25">
      <c r="A7246" s="74">
        <f t="shared" si="1670"/>
        <v>55341</v>
      </c>
      <c r="B7246" s="72">
        <f t="shared" si="1674"/>
        <v>5</v>
      </c>
      <c r="C7246" s="72" t="str">
        <f>IF(E7246=0,"RESMİ TATİL",VLOOKUP(E7246,LİSTE!$B$7:$D$1300,3,0))</f>
        <v>Nisa Nur SANCAR</v>
      </c>
      <c r="D7246" s="72" t="str">
        <f>IF(F7246=0,"RESMİ TATİL",VLOOKUP(F7246,LİSTE!$B$7:$D$1300,3,0))</f>
        <v>Esila ÇETİN</v>
      </c>
      <c r="E7246" s="72">
        <f>IF(B7246="TATİL",0,IF(F7245=0,F7244+1,IF(LİSTE!$F$1=F7245,1,F7245+1)))</f>
        <v>1</v>
      </c>
      <c r="F7246" s="72">
        <f>IF(E7246=0,0,IF(LİSTE!$F$1=E7246,1,E7246+1))</f>
        <v>2</v>
      </c>
      <c r="G7246" s="72" t="str">
        <f>IFERROR(VLOOKUP(A7246,TATİLLER!$A$2:$D$30000,3,0),"TATİL DEĞİL")</f>
        <v>TATİL DEĞİL</v>
      </c>
    </row>
    <row r="7247" spans="1:7" x14ac:dyDescent="0.25">
      <c r="A7247" s="74">
        <f t="shared" ref="A7247" si="1677">A7246+3</f>
        <v>55344</v>
      </c>
      <c r="B7247" s="72">
        <f t="shared" si="1674"/>
        <v>1</v>
      </c>
      <c r="C7247" s="72" t="str">
        <f>IF(E7247=0,"RESMİ TATİL",VLOOKUP(E7247,LİSTE!$B$7:$D$1300,3,0))</f>
        <v>Zeynep Sevde TOPUZ</v>
      </c>
      <c r="D7247" s="72" t="str">
        <f>IF(F7247=0,"RESMİ TATİL",VLOOKUP(F7247,LİSTE!$B$7:$D$1300,3,0))</f>
        <v>Ömer Asaf KADAŞ</v>
      </c>
      <c r="E7247" s="72">
        <f>IF(B7247="TATİL",0,IF(F7246=0,F7245+1,IF(LİSTE!$F$1=F7246,1,F7246+1)))</f>
        <v>3</v>
      </c>
      <c r="F7247" s="72">
        <f>IF(E7247=0,0,IF(LİSTE!$F$1=E7247,1,E7247+1))</f>
        <v>4</v>
      </c>
      <c r="G7247" s="72" t="str">
        <f>IFERROR(VLOOKUP(A7247,TATİLLER!$A$2:$D$30000,3,0),"TATİL DEĞİL")</f>
        <v>TATİL DEĞİL</v>
      </c>
    </row>
    <row r="7248" spans="1:7" x14ac:dyDescent="0.25">
      <c r="A7248" s="74">
        <f t="shared" si="1670"/>
        <v>55345</v>
      </c>
      <c r="B7248" s="72">
        <f t="shared" si="1674"/>
        <v>2</v>
      </c>
      <c r="C7248" s="72" t="str">
        <f>IF(E7248=0,"RESMİ TATİL",VLOOKUP(E7248,LİSTE!$B$7:$D$1300,3,0))</f>
        <v>Ramazan Baran ADIGÜZEL</v>
      </c>
      <c r="D7248" s="72" t="str">
        <f>IF(F7248=0,"RESMİ TATİL",VLOOKUP(F7248,LİSTE!$B$7:$D$1300,3,0))</f>
        <v>Bahar AKGÜN</v>
      </c>
      <c r="E7248" s="72">
        <f>IF(B7248="TATİL",0,IF(F7247=0,F7246+1,IF(LİSTE!$F$1=F7247,1,F7247+1)))</f>
        <v>5</v>
      </c>
      <c r="F7248" s="72">
        <f>IF(E7248=0,0,IF(LİSTE!$F$1=E7248,1,E7248+1))</f>
        <v>6</v>
      </c>
      <c r="G7248" s="72" t="str">
        <f>IFERROR(VLOOKUP(A7248,TATİLLER!$A$2:$D$30000,3,0),"TATİL DEĞİL")</f>
        <v>TATİL DEĞİL</v>
      </c>
    </row>
    <row r="7249" spans="1:7" x14ac:dyDescent="0.25">
      <c r="A7249" s="74">
        <f t="shared" si="1670"/>
        <v>55346</v>
      </c>
      <c r="B7249" s="72">
        <f t="shared" si="1674"/>
        <v>3</v>
      </c>
      <c r="C7249" s="72" t="str">
        <f>IF(E7249=0,"RESMİ TATİL",VLOOKUP(E7249,LİSTE!$B$7:$D$1300,3,0))</f>
        <v>Ömer AKGÜL</v>
      </c>
      <c r="D7249" s="72" t="str">
        <f>IF(F7249=0,"RESMİ TATİL",VLOOKUP(F7249,LİSTE!$B$7:$D$1300,3,0))</f>
        <v>Muharrem EFE TANRIVERDİ</v>
      </c>
      <c r="E7249" s="72">
        <f>IF(B7249="TATİL",0,IF(F7248=0,F7247+1,IF(LİSTE!$F$1=F7248,1,F7248+1)))</f>
        <v>7</v>
      </c>
      <c r="F7249" s="72">
        <f>IF(E7249=0,0,IF(LİSTE!$F$1=E7249,1,E7249+1))</f>
        <v>8</v>
      </c>
      <c r="G7249" s="72" t="str">
        <f>IFERROR(VLOOKUP(A7249,TATİLLER!$A$2:$D$30000,3,0),"TATİL DEĞİL")</f>
        <v>TATİL DEĞİL</v>
      </c>
    </row>
    <row r="7250" spans="1:7" x14ac:dyDescent="0.25">
      <c r="A7250" s="74">
        <f t="shared" si="1670"/>
        <v>55347</v>
      </c>
      <c r="B7250" s="72">
        <f t="shared" si="1674"/>
        <v>4</v>
      </c>
      <c r="C7250" s="72" t="str">
        <f>IF(E7250=0,"RESMİ TATİL",VLOOKUP(E7250,LİSTE!$B$7:$D$1300,3,0))</f>
        <v>Anıl DOĞAN</v>
      </c>
      <c r="D7250" s="72" t="str">
        <f>IF(F7250=0,"RESMİ TATİL",VLOOKUP(F7250,LİSTE!$B$7:$D$1300,3,0))</f>
        <v>İpek ARSLAN</v>
      </c>
      <c r="E7250" s="72">
        <f>IF(B7250="TATİL",0,IF(F7249=0,F7248+1,IF(LİSTE!$F$1=F7249,1,F7249+1)))</f>
        <v>9</v>
      </c>
      <c r="F7250" s="72">
        <f>IF(E7250=0,0,IF(LİSTE!$F$1=E7250,1,E7250+1))</f>
        <v>10</v>
      </c>
      <c r="G7250" s="72" t="str">
        <f>IFERROR(VLOOKUP(A7250,TATİLLER!$A$2:$D$30000,3,0),"TATİL DEĞİL")</f>
        <v>TATİL DEĞİL</v>
      </c>
    </row>
    <row r="7251" spans="1:7" x14ac:dyDescent="0.25">
      <c r="A7251" s="74">
        <f t="shared" si="1670"/>
        <v>55348</v>
      </c>
      <c r="B7251" s="72">
        <f t="shared" si="1674"/>
        <v>5</v>
      </c>
      <c r="C7251" s="72" t="str">
        <f>IF(E7251=0,"RESMİ TATİL",VLOOKUP(E7251,LİSTE!$B$7:$D$1300,3,0))</f>
        <v>Efe KARSAK</v>
      </c>
      <c r="D7251" s="72" t="str">
        <f>IF(F7251=0,"RESMİ TATİL",VLOOKUP(F7251,LİSTE!$B$7:$D$1300,3,0))</f>
        <v>Abdullah KIRBAÇ</v>
      </c>
      <c r="E7251" s="72">
        <f>IF(B7251="TATİL",0,IF(F7250=0,F7249+1,IF(LİSTE!$F$1=F7250,1,F7250+1)))</f>
        <v>11</v>
      </c>
      <c r="F7251" s="72">
        <f>IF(E7251=0,0,IF(LİSTE!$F$1=E7251,1,E7251+1))</f>
        <v>12</v>
      </c>
      <c r="G7251" s="72" t="str">
        <f>IFERROR(VLOOKUP(A7251,TATİLLER!$A$2:$D$30000,3,0),"TATİL DEĞİL")</f>
        <v>TATİL DEĞİL</v>
      </c>
    </row>
    <row r="7252" spans="1:7" x14ac:dyDescent="0.25">
      <c r="A7252" s="74">
        <f t="shared" ref="A7252" si="1678">A7251+3</f>
        <v>55351</v>
      </c>
      <c r="B7252" s="72">
        <f t="shared" si="1674"/>
        <v>1</v>
      </c>
      <c r="C7252" s="72" t="str">
        <f>IF(E7252=0,"RESMİ TATİL",VLOOKUP(E7252,LİSTE!$B$7:$D$1300,3,0))</f>
        <v>Ümmü Defne GÜLER</v>
      </c>
      <c r="D7252" s="72" t="str">
        <f>IF(F7252=0,"RESMİ TATİL",VLOOKUP(F7252,LİSTE!$B$7:$D$1300,3,0))</f>
        <v>Şevval ÖZDAMAR</v>
      </c>
      <c r="E7252" s="72">
        <f>IF(B7252="TATİL",0,IF(F7251=0,F7250+1,IF(LİSTE!$F$1=F7251,1,F7251+1)))</f>
        <v>13</v>
      </c>
      <c r="F7252" s="72">
        <f>IF(E7252=0,0,IF(LİSTE!$F$1=E7252,1,E7252+1))</f>
        <v>14</v>
      </c>
      <c r="G7252" s="72" t="str">
        <f>IFERROR(VLOOKUP(A7252,TATİLLER!$A$2:$D$30000,3,0),"TATİL DEĞİL")</f>
        <v>TATİL DEĞİL</v>
      </c>
    </row>
    <row r="7253" spans="1:7" x14ac:dyDescent="0.25">
      <c r="A7253" s="74">
        <f t="shared" si="1670"/>
        <v>55352</v>
      </c>
      <c r="B7253" s="72">
        <f t="shared" si="1674"/>
        <v>2</v>
      </c>
      <c r="C7253" s="72" t="str">
        <f>IF(E7253=0,"RESMİ TATİL",VLOOKUP(E7253,LİSTE!$B$7:$D$1300,3,0))</f>
        <v>Zeynep AKDAĞ</v>
      </c>
      <c r="D7253" s="72" t="str">
        <f>IF(F7253=0,"RESMİ TATİL",VLOOKUP(F7253,LİSTE!$B$7:$D$1300,3,0))</f>
        <v>Esma ÇOKER</v>
      </c>
      <c r="E7253" s="72">
        <f>IF(B7253="TATİL",0,IF(F7252=0,F7251+1,IF(LİSTE!$F$1=F7252,1,F7252+1)))</f>
        <v>15</v>
      </c>
      <c r="F7253" s="72">
        <f>IF(E7253=0,0,IF(LİSTE!$F$1=E7253,1,E7253+1))</f>
        <v>16</v>
      </c>
      <c r="G7253" s="72" t="str">
        <f>IFERROR(VLOOKUP(A7253,TATİLLER!$A$2:$D$30000,3,0),"TATİL DEĞİL")</f>
        <v>TATİL DEĞİL</v>
      </c>
    </row>
    <row r="7254" spans="1:7" x14ac:dyDescent="0.25">
      <c r="A7254" s="74">
        <f t="shared" si="1670"/>
        <v>55353</v>
      </c>
      <c r="B7254" s="72">
        <f t="shared" si="1674"/>
        <v>3</v>
      </c>
      <c r="C7254" s="72" t="str">
        <f>IF(E7254=0,"RESMİ TATİL",VLOOKUP(E7254,LİSTE!$B$7:$D$1300,3,0))</f>
        <v>Dursun Kubilay YAŞAR</v>
      </c>
      <c r="D7254" s="72" t="str">
        <f>IF(F7254=0,"RESMİ TATİL",VLOOKUP(F7254,LİSTE!$B$7:$D$1300,3,0))</f>
        <v>Zeynep Beril BAŞPINAR</v>
      </c>
      <c r="E7254" s="72">
        <f>IF(B7254="TATİL",0,IF(F7253=0,F7252+1,IF(LİSTE!$F$1=F7253,1,F7253+1)))</f>
        <v>17</v>
      </c>
      <c r="F7254" s="72">
        <f>IF(E7254=0,0,IF(LİSTE!$F$1=E7254,1,E7254+1))</f>
        <v>18</v>
      </c>
      <c r="G7254" s="72" t="str">
        <f>IFERROR(VLOOKUP(A7254,TATİLLER!$A$2:$D$30000,3,0),"TATİL DEĞİL")</f>
        <v>TATİL DEĞİL</v>
      </c>
    </row>
    <row r="7255" spans="1:7" x14ac:dyDescent="0.25">
      <c r="A7255" s="74">
        <f t="shared" si="1670"/>
        <v>55354</v>
      </c>
      <c r="B7255" s="72">
        <f t="shared" si="1674"/>
        <v>4</v>
      </c>
      <c r="C7255" s="72" t="str">
        <f>IF(E7255=0,"RESMİ TATİL",VLOOKUP(E7255,LİSTE!$B$7:$D$1300,3,0))</f>
        <v>Ahmet DAL</v>
      </c>
      <c r="D7255" s="72" t="str">
        <f>IF(F7255=0,"RESMİ TATİL",VLOOKUP(F7255,LİSTE!$B$7:$D$1300,3,0))</f>
        <v>Emirhan KARATAŞ</v>
      </c>
      <c r="E7255" s="72">
        <f>IF(B7255="TATİL",0,IF(F7254=0,F7253+1,IF(LİSTE!$F$1=F7254,1,F7254+1)))</f>
        <v>19</v>
      </c>
      <c r="F7255" s="72">
        <f>IF(E7255=0,0,IF(LİSTE!$F$1=E7255,1,E7255+1))</f>
        <v>20</v>
      </c>
      <c r="G7255" s="72" t="str">
        <f>IFERROR(VLOOKUP(A7255,TATİLLER!$A$2:$D$30000,3,0),"TATİL DEĞİL")</f>
        <v>TATİL DEĞİL</v>
      </c>
    </row>
    <row r="7256" spans="1:7" x14ac:dyDescent="0.25">
      <c r="A7256" s="74">
        <f t="shared" si="1670"/>
        <v>55355</v>
      </c>
      <c r="B7256" s="72">
        <f t="shared" si="1674"/>
        <v>5</v>
      </c>
      <c r="C7256" s="72" t="str">
        <f>IF(E7256=0,"RESMİ TATİL",VLOOKUP(E7256,LİSTE!$B$7:$D$1300,3,0))</f>
        <v>Zümra Yeter ARI</v>
      </c>
      <c r="D7256" s="72" t="str">
        <f>IF(F7256=0,"RESMİ TATİL",VLOOKUP(F7256,LİSTE!$B$7:$D$1300,3,0))</f>
        <v>Utku KARAGÖZ</v>
      </c>
      <c r="E7256" s="72">
        <f>IF(B7256="TATİL",0,IF(F7255=0,F7254+1,IF(LİSTE!$F$1=F7255,1,F7255+1)))</f>
        <v>21</v>
      </c>
      <c r="F7256" s="72">
        <f>IF(E7256=0,0,IF(LİSTE!$F$1=E7256,1,E7256+1))</f>
        <v>22</v>
      </c>
      <c r="G7256" s="72" t="str">
        <f>IFERROR(VLOOKUP(A7256,TATİLLER!$A$2:$D$30000,3,0),"TATİL DEĞİL")</f>
        <v>TATİL DEĞİL</v>
      </c>
    </row>
    <row r="7257" spans="1:7" x14ac:dyDescent="0.25">
      <c r="A7257" s="74">
        <f t="shared" ref="A7257" si="1679">A7256+3</f>
        <v>55358</v>
      </c>
      <c r="B7257" s="72">
        <f t="shared" si="1674"/>
        <v>1</v>
      </c>
      <c r="C7257" s="72" t="str">
        <f>IF(E7257=0,"RESMİ TATİL",VLOOKUP(E7257,LİSTE!$B$7:$D$1300,3,0))</f>
        <v>Feyza Zümra AVCIOĞLU</v>
      </c>
      <c r="D7257" s="72" t="str">
        <f>IF(F7257=0,"RESMİ TATİL",VLOOKUP(F7257,LİSTE!$B$7:$D$1300,3,0))</f>
        <v>Yusuf Ali TABUR</v>
      </c>
      <c r="E7257" s="72">
        <f>IF(B7257="TATİL",0,IF(F7256=0,F7255+1,IF(LİSTE!$F$1=F7256,1,F7256+1)))</f>
        <v>23</v>
      </c>
      <c r="F7257" s="72">
        <f>IF(E7257=0,0,IF(LİSTE!$F$1=E7257,1,E7257+1))</f>
        <v>24</v>
      </c>
      <c r="G7257" s="72" t="str">
        <f>IFERROR(VLOOKUP(A7257,TATİLLER!$A$2:$D$30000,3,0),"TATİL DEĞİL")</f>
        <v>TATİL DEĞİL</v>
      </c>
    </row>
    <row r="7258" spans="1:7" x14ac:dyDescent="0.25">
      <c r="A7258" s="74">
        <f t="shared" si="1670"/>
        <v>55359</v>
      </c>
      <c r="B7258" s="72">
        <f t="shared" si="1674"/>
        <v>2</v>
      </c>
      <c r="C7258" s="72" t="str">
        <f>IF(E7258=0,"RESMİ TATİL",VLOOKUP(E7258,LİSTE!$B$7:$D$1300,3,0))</f>
        <v>Irmak UTEBAY</v>
      </c>
      <c r="D7258" s="72" t="str">
        <f>IF(F7258=0,"RESMİ TATİL",VLOOKUP(F7258,LİSTE!$B$7:$D$1300,3,0))</f>
        <v>Kerem AKKOÇ</v>
      </c>
      <c r="E7258" s="72">
        <f>IF(B7258="TATİL",0,IF(F7257=0,F7256+1,IF(LİSTE!$F$1=F7257,1,F7257+1)))</f>
        <v>25</v>
      </c>
      <c r="F7258" s="72">
        <f>IF(E7258=0,0,IF(LİSTE!$F$1=E7258,1,E7258+1))</f>
        <v>26</v>
      </c>
      <c r="G7258" s="72" t="str">
        <f>IFERROR(VLOOKUP(A7258,TATİLLER!$A$2:$D$30000,3,0),"TATİL DEĞİL")</f>
        <v>TATİL DEĞİL</v>
      </c>
    </row>
    <row r="7259" spans="1:7" x14ac:dyDescent="0.25">
      <c r="A7259" s="74">
        <f t="shared" si="1670"/>
        <v>55360</v>
      </c>
      <c r="B7259" s="72">
        <f t="shared" si="1674"/>
        <v>3</v>
      </c>
      <c r="C7259" s="72" t="str">
        <f>IF(E7259=0,"RESMİ TATİL",VLOOKUP(E7259,LİSTE!$B$7:$D$1300,3,0))</f>
        <v>Elçin Ayşe ELMAS</v>
      </c>
      <c r="D7259" s="72" t="str">
        <f>IF(F7259=0,"RESMİ TATİL",VLOOKUP(F7259,LİSTE!$B$7:$D$1300,3,0))</f>
        <v>Muhammed YILDIZDAĞ</v>
      </c>
      <c r="E7259" s="72">
        <f>IF(B7259="TATİL",0,IF(F7258=0,F7257+1,IF(LİSTE!$F$1=F7258,1,F7258+1)))</f>
        <v>27</v>
      </c>
      <c r="F7259" s="72">
        <f>IF(E7259=0,0,IF(LİSTE!$F$1=E7259,1,E7259+1))</f>
        <v>28</v>
      </c>
      <c r="G7259" s="72" t="str">
        <f>IFERROR(VLOOKUP(A7259,TATİLLER!$A$2:$D$30000,3,0),"TATİL DEĞİL")</f>
        <v>TATİL DEĞİL</v>
      </c>
    </row>
    <row r="7260" spans="1:7" x14ac:dyDescent="0.25">
      <c r="A7260" s="74">
        <f t="shared" si="1670"/>
        <v>55361</v>
      </c>
      <c r="B7260" s="72">
        <f t="shared" si="1674"/>
        <v>4</v>
      </c>
      <c r="C7260" s="72" t="str">
        <f>IF(E7260=0,"RESMİ TATİL",VLOOKUP(E7260,LİSTE!$B$7:$D$1300,3,0))</f>
        <v>Nisa Nur SANCAR</v>
      </c>
      <c r="D7260" s="72" t="str">
        <f>IF(F7260=0,"RESMİ TATİL",VLOOKUP(F7260,LİSTE!$B$7:$D$1300,3,0))</f>
        <v>Esila ÇETİN</v>
      </c>
      <c r="E7260" s="72">
        <f>IF(B7260="TATİL",0,IF(F7259=0,F7258+1,IF(LİSTE!$F$1=F7259,1,F7259+1)))</f>
        <v>1</v>
      </c>
      <c r="F7260" s="72">
        <f>IF(E7260=0,0,IF(LİSTE!$F$1=E7260,1,E7260+1))</f>
        <v>2</v>
      </c>
      <c r="G7260" s="72" t="str">
        <f>IFERROR(VLOOKUP(A7260,TATİLLER!$A$2:$D$30000,3,0),"TATİL DEĞİL")</f>
        <v>TATİL DEĞİL</v>
      </c>
    </row>
    <row r="7261" spans="1:7" x14ac:dyDescent="0.25">
      <c r="A7261" s="74">
        <f t="shared" si="1670"/>
        <v>55362</v>
      </c>
      <c r="B7261" s="72">
        <f t="shared" si="1674"/>
        <v>5</v>
      </c>
      <c r="C7261" s="72" t="str">
        <f>IF(E7261=0,"RESMİ TATİL",VLOOKUP(E7261,LİSTE!$B$7:$D$1300,3,0))</f>
        <v>Zeynep Sevde TOPUZ</v>
      </c>
      <c r="D7261" s="72" t="str">
        <f>IF(F7261=0,"RESMİ TATİL",VLOOKUP(F7261,LİSTE!$B$7:$D$1300,3,0))</f>
        <v>Ömer Asaf KADAŞ</v>
      </c>
      <c r="E7261" s="72">
        <f>IF(B7261="TATİL",0,IF(F7260=0,F7259+1,IF(LİSTE!$F$1=F7260,1,F7260+1)))</f>
        <v>3</v>
      </c>
      <c r="F7261" s="72">
        <f>IF(E7261=0,0,IF(LİSTE!$F$1=E7261,1,E7261+1))</f>
        <v>4</v>
      </c>
      <c r="G7261" s="72" t="str">
        <f>IFERROR(VLOOKUP(A7261,TATİLLER!$A$2:$D$30000,3,0),"TATİL DEĞİL")</f>
        <v>TATİL DEĞİL</v>
      </c>
    </row>
    <row r="7262" spans="1:7" x14ac:dyDescent="0.25">
      <c r="A7262" s="74">
        <f t="shared" ref="A7262" si="1680">A7261+3</f>
        <v>55365</v>
      </c>
      <c r="B7262" s="72">
        <f t="shared" si="1674"/>
        <v>1</v>
      </c>
      <c r="C7262" s="72" t="str">
        <f>IF(E7262=0,"RESMİ TATİL",VLOOKUP(E7262,LİSTE!$B$7:$D$1300,3,0))</f>
        <v>Ramazan Baran ADIGÜZEL</v>
      </c>
      <c r="D7262" s="72" t="str">
        <f>IF(F7262=0,"RESMİ TATİL",VLOOKUP(F7262,LİSTE!$B$7:$D$1300,3,0))</f>
        <v>Bahar AKGÜN</v>
      </c>
      <c r="E7262" s="72">
        <f>IF(B7262="TATİL",0,IF(F7261=0,F7260+1,IF(LİSTE!$F$1=F7261,1,F7261+1)))</f>
        <v>5</v>
      </c>
      <c r="F7262" s="72">
        <f>IF(E7262=0,0,IF(LİSTE!$F$1=E7262,1,E7262+1))</f>
        <v>6</v>
      </c>
      <c r="G7262" s="72" t="str">
        <f>IFERROR(VLOOKUP(A7262,TATİLLER!$A$2:$D$30000,3,0),"TATİL DEĞİL")</f>
        <v>TATİL DEĞİL</v>
      </c>
    </row>
    <row r="7263" spans="1:7" x14ac:dyDescent="0.25">
      <c r="A7263" s="74">
        <f t="shared" si="1670"/>
        <v>55366</v>
      </c>
      <c r="B7263" s="72">
        <f t="shared" si="1674"/>
        <v>2</v>
      </c>
      <c r="C7263" s="72" t="str">
        <f>IF(E7263=0,"RESMİ TATİL",VLOOKUP(E7263,LİSTE!$B$7:$D$1300,3,0))</f>
        <v>Ömer AKGÜL</v>
      </c>
      <c r="D7263" s="72" t="str">
        <f>IF(F7263=0,"RESMİ TATİL",VLOOKUP(F7263,LİSTE!$B$7:$D$1300,3,0))</f>
        <v>Muharrem EFE TANRIVERDİ</v>
      </c>
      <c r="E7263" s="72">
        <f>IF(B7263="TATİL",0,IF(F7262=0,F7261+1,IF(LİSTE!$F$1=F7262,1,F7262+1)))</f>
        <v>7</v>
      </c>
      <c r="F7263" s="72">
        <f>IF(E7263=0,0,IF(LİSTE!$F$1=E7263,1,E7263+1))</f>
        <v>8</v>
      </c>
      <c r="G7263" s="72" t="str">
        <f>IFERROR(VLOOKUP(A7263,TATİLLER!$A$2:$D$30000,3,0),"TATİL DEĞİL")</f>
        <v>TATİL DEĞİL</v>
      </c>
    </row>
    <row r="7264" spans="1:7" x14ac:dyDescent="0.25">
      <c r="A7264" s="74">
        <f t="shared" si="1670"/>
        <v>55367</v>
      </c>
      <c r="B7264" s="72">
        <f t="shared" si="1674"/>
        <v>3</v>
      </c>
      <c r="C7264" s="72" t="str">
        <f>IF(E7264=0,"RESMİ TATİL",VLOOKUP(E7264,LİSTE!$B$7:$D$1300,3,0))</f>
        <v>Anıl DOĞAN</v>
      </c>
      <c r="D7264" s="72" t="str">
        <f>IF(F7264=0,"RESMİ TATİL",VLOOKUP(F7264,LİSTE!$B$7:$D$1300,3,0))</f>
        <v>İpek ARSLAN</v>
      </c>
      <c r="E7264" s="72">
        <f>IF(B7264="TATİL",0,IF(F7263=0,F7262+1,IF(LİSTE!$F$1=F7263,1,F7263+1)))</f>
        <v>9</v>
      </c>
      <c r="F7264" s="72">
        <f>IF(E7264=0,0,IF(LİSTE!$F$1=E7264,1,E7264+1))</f>
        <v>10</v>
      </c>
      <c r="G7264" s="72" t="str">
        <f>IFERROR(VLOOKUP(A7264,TATİLLER!$A$2:$D$30000,3,0),"TATİL DEĞİL")</f>
        <v>TATİL DEĞİL</v>
      </c>
    </row>
    <row r="7265" spans="1:7" x14ac:dyDescent="0.25">
      <c r="A7265" s="74">
        <f t="shared" si="1670"/>
        <v>55368</v>
      </c>
      <c r="B7265" s="72">
        <f t="shared" si="1674"/>
        <v>4</v>
      </c>
      <c r="C7265" s="72" t="str">
        <f>IF(E7265=0,"RESMİ TATİL",VLOOKUP(E7265,LİSTE!$B$7:$D$1300,3,0))</f>
        <v>Efe KARSAK</v>
      </c>
      <c r="D7265" s="72" t="str">
        <f>IF(F7265=0,"RESMİ TATİL",VLOOKUP(F7265,LİSTE!$B$7:$D$1300,3,0))</f>
        <v>Abdullah KIRBAÇ</v>
      </c>
      <c r="E7265" s="72">
        <f>IF(B7265="TATİL",0,IF(F7264=0,F7263+1,IF(LİSTE!$F$1=F7264,1,F7264+1)))</f>
        <v>11</v>
      </c>
      <c r="F7265" s="72">
        <f>IF(E7265=0,0,IF(LİSTE!$F$1=E7265,1,E7265+1))</f>
        <v>12</v>
      </c>
      <c r="G7265" s="72" t="str">
        <f>IFERROR(VLOOKUP(A7265,TATİLLER!$A$2:$D$30000,3,0),"TATİL DEĞİL")</f>
        <v>TATİL DEĞİL</v>
      </c>
    </row>
    <row r="7266" spans="1:7" x14ac:dyDescent="0.25">
      <c r="A7266" s="74">
        <f t="shared" si="1670"/>
        <v>55369</v>
      </c>
      <c r="B7266" s="72">
        <f t="shared" si="1674"/>
        <v>5</v>
      </c>
      <c r="C7266" s="72" t="str">
        <f>IF(E7266=0,"RESMİ TATİL",VLOOKUP(E7266,LİSTE!$B$7:$D$1300,3,0))</f>
        <v>Ümmü Defne GÜLER</v>
      </c>
      <c r="D7266" s="72" t="str">
        <f>IF(F7266=0,"RESMİ TATİL",VLOOKUP(F7266,LİSTE!$B$7:$D$1300,3,0))</f>
        <v>Şevval ÖZDAMAR</v>
      </c>
      <c r="E7266" s="72">
        <f>IF(B7266="TATİL",0,IF(F7265=0,F7264+1,IF(LİSTE!$F$1=F7265,1,F7265+1)))</f>
        <v>13</v>
      </c>
      <c r="F7266" s="72">
        <f>IF(E7266=0,0,IF(LİSTE!$F$1=E7266,1,E7266+1))</f>
        <v>14</v>
      </c>
      <c r="G7266" s="72" t="str">
        <f>IFERROR(VLOOKUP(A7266,TATİLLER!$A$2:$D$30000,3,0),"TATİL DEĞİL")</f>
        <v>TATİL DEĞİL</v>
      </c>
    </row>
    <row r="7267" spans="1:7" x14ac:dyDescent="0.25">
      <c r="A7267" s="74">
        <f t="shared" ref="A7267" si="1681">A7266+3</f>
        <v>55372</v>
      </c>
      <c r="B7267" s="72">
        <f t="shared" si="1674"/>
        <v>1</v>
      </c>
      <c r="C7267" s="72" t="str">
        <f>IF(E7267=0,"RESMİ TATİL",VLOOKUP(E7267,LİSTE!$B$7:$D$1300,3,0))</f>
        <v>Zeynep AKDAĞ</v>
      </c>
      <c r="D7267" s="72" t="str">
        <f>IF(F7267=0,"RESMİ TATİL",VLOOKUP(F7267,LİSTE!$B$7:$D$1300,3,0))</f>
        <v>Esma ÇOKER</v>
      </c>
      <c r="E7267" s="72">
        <f>IF(B7267="TATİL",0,IF(F7266=0,F7265+1,IF(LİSTE!$F$1=F7266,1,F7266+1)))</f>
        <v>15</v>
      </c>
      <c r="F7267" s="72">
        <f>IF(E7267=0,0,IF(LİSTE!$F$1=E7267,1,E7267+1))</f>
        <v>16</v>
      </c>
      <c r="G7267" s="72" t="str">
        <f>IFERROR(VLOOKUP(A7267,TATİLLER!$A$2:$D$30000,3,0),"TATİL DEĞİL")</f>
        <v>TATİL DEĞİL</v>
      </c>
    </row>
    <row r="7268" spans="1:7" x14ac:dyDescent="0.25">
      <c r="A7268" s="74">
        <f t="shared" si="1670"/>
        <v>55373</v>
      </c>
      <c r="B7268" s="72">
        <f t="shared" si="1674"/>
        <v>2</v>
      </c>
      <c r="C7268" s="72" t="str">
        <f>IF(E7268=0,"RESMİ TATİL",VLOOKUP(E7268,LİSTE!$B$7:$D$1300,3,0))</f>
        <v>Dursun Kubilay YAŞAR</v>
      </c>
      <c r="D7268" s="72" t="str">
        <f>IF(F7268=0,"RESMİ TATİL",VLOOKUP(F7268,LİSTE!$B$7:$D$1300,3,0))</f>
        <v>Zeynep Beril BAŞPINAR</v>
      </c>
      <c r="E7268" s="72">
        <f>IF(B7268="TATİL",0,IF(F7267=0,F7266+1,IF(LİSTE!$F$1=F7267,1,F7267+1)))</f>
        <v>17</v>
      </c>
      <c r="F7268" s="72">
        <f>IF(E7268=0,0,IF(LİSTE!$F$1=E7268,1,E7268+1))</f>
        <v>18</v>
      </c>
      <c r="G7268" s="72" t="str">
        <f>IFERROR(VLOOKUP(A7268,TATİLLER!$A$2:$D$30000,3,0),"TATİL DEĞİL")</f>
        <v>TATİL DEĞİL</v>
      </c>
    </row>
    <row r="7269" spans="1:7" x14ac:dyDescent="0.25">
      <c r="A7269" s="74">
        <f t="shared" si="1670"/>
        <v>55374</v>
      </c>
      <c r="B7269" s="72">
        <f t="shared" si="1674"/>
        <v>3</v>
      </c>
      <c r="C7269" s="72" t="str">
        <f>IF(E7269=0,"RESMİ TATİL",VLOOKUP(E7269,LİSTE!$B$7:$D$1300,3,0))</f>
        <v>Ahmet DAL</v>
      </c>
      <c r="D7269" s="72" t="str">
        <f>IF(F7269=0,"RESMİ TATİL",VLOOKUP(F7269,LİSTE!$B$7:$D$1300,3,0))</f>
        <v>Emirhan KARATAŞ</v>
      </c>
      <c r="E7269" s="72">
        <f>IF(B7269="TATİL",0,IF(F7268=0,F7267+1,IF(LİSTE!$F$1=F7268,1,F7268+1)))</f>
        <v>19</v>
      </c>
      <c r="F7269" s="72">
        <f>IF(E7269=0,0,IF(LİSTE!$F$1=E7269,1,E7269+1))</f>
        <v>20</v>
      </c>
      <c r="G7269" s="72" t="str">
        <f>IFERROR(VLOOKUP(A7269,TATİLLER!$A$2:$D$30000,3,0),"TATİL DEĞİL")</f>
        <v>TATİL DEĞİL</v>
      </c>
    </row>
    <row r="7270" spans="1:7" x14ac:dyDescent="0.25">
      <c r="A7270" s="74">
        <f t="shared" si="1670"/>
        <v>55375</v>
      </c>
      <c r="B7270" s="72">
        <f t="shared" si="1674"/>
        <v>4</v>
      </c>
      <c r="C7270" s="72" t="str">
        <f>IF(E7270=0,"RESMİ TATİL",VLOOKUP(E7270,LİSTE!$B$7:$D$1300,3,0))</f>
        <v>Zümra Yeter ARI</v>
      </c>
      <c r="D7270" s="72" t="str">
        <f>IF(F7270=0,"RESMİ TATİL",VLOOKUP(F7270,LİSTE!$B$7:$D$1300,3,0))</f>
        <v>Utku KARAGÖZ</v>
      </c>
      <c r="E7270" s="72">
        <f>IF(B7270="TATİL",0,IF(F7269=0,F7268+1,IF(LİSTE!$F$1=F7269,1,F7269+1)))</f>
        <v>21</v>
      </c>
      <c r="F7270" s="72">
        <f>IF(E7270=0,0,IF(LİSTE!$F$1=E7270,1,E7270+1))</f>
        <v>22</v>
      </c>
      <c r="G7270" s="72" t="str">
        <f>IFERROR(VLOOKUP(A7270,TATİLLER!$A$2:$D$30000,3,0),"TATİL DEĞİL")</f>
        <v>TATİL DEĞİL</v>
      </c>
    </row>
    <row r="7271" spans="1:7" x14ac:dyDescent="0.25">
      <c r="A7271" s="74">
        <f t="shared" si="1670"/>
        <v>55376</v>
      </c>
      <c r="B7271" s="72">
        <f t="shared" si="1674"/>
        <v>5</v>
      </c>
      <c r="C7271" s="72" t="str">
        <f>IF(E7271=0,"RESMİ TATİL",VLOOKUP(E7271,LİSTE!$B$7:$D$1300,3,0))</f>
        <v>Feyza Zümra AVCIOĞLU</v>
      </c>
      <c r="D7271" s="72" t="str">
        <f>IF(F7271=0,"RESMİ TATİL",VLOOKUP(F7271,LİSTE!$B$7:$D$1300,3,0))</f>
        <v>Yusuf Ali TABUR</v>
      </c>
      <c r="E7271" s="72">
        <f>IF(B7271="TATİL",0,IF(F7270=0,F7269+1,IF(LİSTE!$F$1=F7270,1,F7270+1)))</f>
        <v>23</v>
      </c>
      <c r="F7271" s="72">
        <f>IF(E7271=0,0,IF(LİSTE!$F$1=E7271,1,E7271+1))</f>
        <v>24</v>
      </c>
      <c r="G7271" s="72" t="str">
        <f>IFERROR(VLOOKUP(A7271,TATİLLER!$A$2:$D$30000,3,0),"TATİL DEĞİL")</f>
        <v>TATİL DEĞİL</v>
      </c>
    </row>
    <row r="7272" spans="1:7" x14ac:dyDescent="0.25">
      <c r="A7272" s="74">
        <f t="shared" ref="A7272" si="1682">A7271+3</f>
        <v>55379</v>
      </c>
      <c r="B7272" s="72">
        <f t="shared" si="1674"/>
        <v>1</v>
      </c>
      <c r="C7272" s="72" t="str">
        <f>IF(E7272=0,"RESMİ TATİL",VLOOKUP(E7272,LİSTE!$B$7:$D$1300,3,0))</f>
        <v>Irmak UTEBAY</v>
      </c>
      <c r="D7272" s="72" t="str">
        <f>IF(F7272=0,"RESMİ TATİL",VLOOKUP(F7272,LİSTE!$B$7:$D$1300,3,0))</f>
        <v>Kerem AKKOÇ</v>
      </c>
      <c r="E7272" s="72">
        <f>IF(B7272="TATİL",0,IF(F7271=0,F7270+1,IF(LİSTE!$F$1=F7271,1,F7271+1)))</f>
        <v>25</v>
      </c>
      <c r="F7272" s="72">
        <f>IF(E7272=0,0,IF(LİSTE!$F$1=E7272,1,E7272+1))</f>
        <v>26</v>
      </c>
      <c r="G7272" s="72" t="str">
        <f>IFERROR(VLOOKUP(A7272,TATİLLER!$A$2:$D$30000,3,0),"TATİL DEĞİL")</f>
        <v>TATİL DEĞİL</v>
      </c>
    </row>
    <row r="7273" spans="1:7" x14ac:dyDescent="0.25">
      <c r="A7273" s="74">
        <f t="shared" si="1670"/>
        <v>55380</v>
      </c>
      <c r="B7273" s="72">
        <f t="shared" si="1674"/>
        <v>2</v>
      </c>
      <c r="C7273" s="72" t="str">
        <f>IF(E7273=0,"RESMİ TATİL",VLOOKUP(E7273,LİSTE!$B$7:$D$1300,3,0))</f>
        <v>Elçin Ayşe ELMAS</v>
      </c>
      <c r="D7273" s="72" t="str">
        <f>IF(F7273=0,"RESMİ TATİL",VLOOKUP(F7273,LİSTE!$B$7:$D$1300,3,0))</f>
        <v>Muhammed YILDIZDAĞ</v>
      </c>
      <c r="E7273" s="72">
        <f>IF(B7273="TATİL",0,IF(F7272=0,F7271+1,IF(LİSTE!$F$1=F7272,1,F7272+1)))</f>
        <v>27</v>
      </c>
      <c r="F7273" s="72">
        <f>IF(E7273=0,0,IF(LİSTE!$F$1=E7273,1,E7273+1))</f>
        <v>28</v>
      </c>
      <c r="G7273" s="72" t="str">
        <f>IFERROR(VLOOKUP(A7273,TATİLLER!$A$2:$D$30000,3,0),"TATİL DEĞİL")</f>
        <v>TATİL DEĞİL</v>
      </c>
    </row>
    <row r="7274" spans="1:7" x14ac:dyDescent="0.25">
      <c r="A7274" s="74">
        <f t="shared" si="1670"/>
        <v>55381</v>
      </c>
      <c r="B7274" s="72">
        <f t="shared" si="1674"/>
        <v>3</v>
      </c>
      <c r="C7274" s="72" t="str">
        <f>IF(E7274=0,"RESMİ TATİL",VLOOKUP(E7274,LİSTE!$B$7:$D$1300,3,0))</f>
        <v>Nisa Nur SANCAR</v>
      </c>
      <c r="D7274" s="72" t="str">
        <f>IF(F7274=0,"RESMİ TATİL",VLOOKUP(F7274,LİSTE!$B$7:$D$1300,3,0))</f>
        <v>Esila ÇETİN</v>
      </c>
      <c r="E7274" s="72">
        <f>IF(B7274="TATİL",0,IF(F7273=0,F7272+1,IF(LİSTE!$F$1=F7273,1,F7273+1)))</f>
        <v>1</v>
      </c>
      <c r="F7274" s="72">
        <f>IF(E7274=0,0,IF(LİSTE!$F$1=E7274,1,E7274+1))</f>
        <v>2</v>
      </c>
      <c r="G7274" s="72" t="str">
        <f>IFERROR(VLOOKUP(A7274,TATİLLER!$A$2:$D$30000,3,0),"TATİL DEĞİL")</f>
        <v>TATİL DEĞİL</v>
      </c>
    </row>
    <row r="7275" spans="1:7" x14ac:dyDescent="0.25">
      <c r="A7275" s="74">
        <f t="shared" si="1670"/>
        <v>55382</v>
      </c>
      <c r="B7275" s="72">
        <f t="shared" si="1674"/>
        <v>4</v>
      </c>
      <c r="C7275" s="72" t="str">
        <f>IF(E7275=0,"RESMİ TATİL",VLOOKUP(E7275,LİSTE!$B$7:$D$1300,3,0))</f>
        <v>Zeynep Sevde TOPUZ</v>
      </c>
      <c r="D7275" s="72" t="str">
        <f>IF(F7275=0,"RESMİ TATİL",VLOOKUP(F7275,LİSTE!$B$7:$D$1300,3,0))</f>
        <v>Ömer Asaf KADAŞ</v>
      </c>
      <c r="E7275" s="72">
        <f>IF(B7275="TATİL",0,IF(F7274=0,F7273+1,IF(LİSTE!$F$1=F7274,1,F7274+1)))</f>
        <v>3</v>
      </c>
      <c r="F7275" s="72">
        <f>IF(E7275=0,0,IF(LİSTE!$F$1=E7275,1,E7275+1))</f>
        <v>4</v>
      </c>
      <c r="G7275" s="72" t="str">
        <f>IFERROR(VLOOKUP(A7275,TATİLLER!$A$2:$D$30000,3,0),"TATİL DEĞİL")</f>
        <v>TATİL DEĞİL</v>
      </c>
    </row>
    <row r="7276" spans="1:7" x14ac:dyDescent="0.25">
      <c r="A7276" s="74">
        <f t="shared" si="1670"/>
        <v>55383</v>
      </c>
      <c r="B7276" s="72">
        <f t="shared" si="1674"/>
        <v>5</v>
      </c>
      <c r="C7276" s="72" t="str">
        <f>IF(E7276=0,"RESMİ TATİL",VLOOKUP(E7276,LİSTE!$B$7:$D$1300,3,0))</f>
        <v>Ramazan Baran ADIGÜZEL</v>
      </c>
      <c r="D7276" s="72" t="str">
        <f>IF(F7276=0,"RESMİ TATİL",VLOOKUP(F7276,LİSTE!$B$7:$D$1300,3,0))</f>
        <v>Bahar AKGÜN</v>
      </c>
      <c r="E7276" s="72">
        <f>IF(B7276="TATİL",0,IF(F7275=0,F7274+1,IF(LİSTE!$F$1=F7275,1,F7275+1)))</f>
        <v>5</v>
      </c>
      <c r="F7276" s="72">
        <f>IF(E7276=0,0,IF(LİSTE!$F$1=E7276,1,E7276+1))</f>
        <v>6</v>
      </c>
      <c r="G7276" s="72" t="str">
        <f>IFERROR(VLOOKUP(A7276,TATİLLER!$A$2:$D$30000,3,0),"TATİL DEĞİL")</f>
        <v>TATİL DEĞİL</v>
      </c>
    </row>
    <row r="7277" spans="1:7" x14ac:dyDescent="0.25">
      <c r="A7277" s="74">
        <f t="shared" ref="A7277" si="1683">A7276+3</f>
        <v>55386</v>
      </c>
      <c r="B7277" s="72">
        <f t="shared" si="1674"/>
        <v>1</v>
      </c>
      <c r="C7277" s="72" t="str">
        <f>IF(E7277=0,"RESMİ TATİL",VLOOKUP(E7277,LİSTE!$B$7:$D$1300,3,0))</f>
        <v>Ömer AKGÜL</v>
      </c>
      <c r="D7277" s="72" t="str">
        <f>IF(F7277=0,"RESMİ TATİL",VLOOKUP(F7277,LİSTE!$B$7:$D$1300,3,0))</f>
        <v>Muharrem EFE TANRIVERDİ</v>
      </c>
      <c r="E7277" s="72">
        <f>IF(B7277="TATİL",0,IF(F7276=0,F7275+1,IF(LİSTE!$F$1=F7276,1,F7276+1)))</f>
        <v>7</v>
      </c>
      <c r="F7277" s="72">
        <f>IF(E7277=0,0,IF(LİSTE!$F$1=E7277,1,E7277+1))</f>
        <v>8</v>
      </c>
      <c r="G7277" s="72" t="str">
        <f>IFERROR(VLOOKUP(A7277,TATİLLER!$A$2:$D$30000,3,0),"TATİL DEĞİL")</f>
        <v>TATİL DEĞİL</v>
      </c>
    </row>
    <row r="7278" spans="1:7" x14ac:dyDescent="0.25">
      <c r="A7278" s="74">
        <f t="shared" si="1670"/>
        <v>55387</v>
      </c>
      <c r="B7278" s="72">
        <f t="shared" si="1674"/>
        <v>2</v>
      </c>
      <c r="C7278" s="72" t="str">
        <f>IF(E7278=0,"RESMİ TATİL",VLOOKUP(E7278,LİSTE!$B$7:$D$1300,3,0))</f>
        <v>Anıl DOĞAN</v>
      </c>
      <c r="D7278" s="72" t="str">
        <f>IF(F7278=0,"RESMİ TATİL",VLOOKUP(F7278,LİSTE!$B$7:$D$1300,3,0))</f>
        <v>İpek ARSLAN</v>
      </c>
      <c r="E7278" s="72">
        <f>IF(B7278="TATİL",0,IF(F7277=0,F7276+1,IF(LİSTE!$F$1=F7277,1,F7277+1)))</f>
        <v>9</v>
      </c>
      <c r="F7278" s="72">
        <f>IF(E7278=0,0,IF(LİSTE!$F$1=E7278,1,E7278+1))</f>
        <v>10</v>
      </c>
      <c r="G7278" s="72" t="str">
        <f>IFERROR(VLOOKUP(A7278,TATİLLER!$A$2:$D$30000,3,0),"TATİL DEĞİL")</f>
        <v>TATİL DEĞİL</v>
      </c>
    </row>
    <row r="7279" spans="1:7" x14ac:dyDescent="0.25">
      <c r="A7279" s="74">
        <f t="shared" si="1670"/>
        <v>55388</v>
      </c>
      <c r="B7279" s="72">
        <f t="shared" si="1674"/>
        <v>3</v>
      </c>
      <c r="C7279" s="72" t="str">
        <f>IF(E7279=0,"RESMİ TATİL",VLOOKUP(E7279,LİSTE!$B$7:$D$1300,3,0))</f>
        <v>Efe KARSAK</v>
      </c>
      <c r="D7279" s="72" t="str">
        <f>IF(F7279=0,"RESMİ TATİL",VLOOKUP(F7279,LİSTE!$B$7:$D$1300,3,0))</f>
        <v>Abdullah KIRBAÇ</v>
      </c>
      <c r="E7279" s="72">
        <f>IF(B7279="TATİL",0,IF(F7278=0,F7277+1,IF(LİSTE!$F$1=F7278,1,F7278+1)))</f>
        <v>11</v>
      </c>
      <c r="F7279" s="72">
        <f>IF(E7279=0,0,IF(LİSTE!$F$1=E7279,1,E7279+1))</f>
        <v>12</v>
      </c>
      <c r="G7279" s="72" t="str">
        <f>IFERROR(VLOOKUP(A7279,TATİLLER!$A$2:$D$30000,3,0),"TATİL DEĞİL")</f>
        <v>TATİL DEĞİL</v>
      </c>
    </row>
    <row r="7280" spans="1:7" x14ac:dyDescent="0.25">
      <c r="A7280" s="74">
        <f t="shared" si="1670"/>
        <v>55389</v>
      </c>
      <c r="B7280" s="72">
        <f t="shared" si="1674"/>
        <v>4</v>
      </c>
      <c r="C7280" s="72" t="str">
        <f>IF(E7280=0,"RESMİ TATİL",VLOOKUP(E7280,LİSTE!$B$7:$D$1300,3,0))</f>
        <v>Ümmü Defne GÜLER</v>
      </c>
      <c r="D7280" s="72" t="str">
        <f>IF(F7280=0,"RESMİ TATİL",VLOOKUP(F7280,LİSTE!$B$7:$D$1300,3,0))</f>
        <v>Şevval ÖZDAMAR</v>
      </c>
      <c r="E7280" s="72">
        <f>IF(B7280="TATİL",0,IF(F7279=0,F7278+1,IF(LİSTE!$F$1=F7279,1,F7279+1)))</f>
        <v>13</v>
      </c>
      <c r="F7280" s="72">
        <f>IF(E7280=0,0,IF(LİSTE!$F$1=E7280,1,E7280+1))</f>
        <v>14</v>
      </c>
      <c r="G7280" s="72" t="str">
        <f>IFERROR(VLOOKUP(A7280,TATİLLER!$A$2:$D$30000,3,0),"TATİL DEĞİL")</f>
        <v>TATİL DEĞİL</v>
      </c>
    </row>
    <row r="7281" spans="1:7" x14ac:dyDescent="0.25">
      <c r="A7281" s="74">
        <f t="shared" si="1670"/>
        <v>55390</v>
      </c>
      <c r="B7281" s="72">
        <f t="shared" si="1674"/>
        <v>5</v>
      </c>
      <c r="C7281" s="72" t="str">
        <f>IF(E7281=0,"RESMİ TATİL",VLOOKUP(E7281,LİSTE!$B$7:$D$1300,3,0))</f>
        <v>Zeynep AKDAĞ</v>
      </c>
      <c r="D7281" s="72" t="str">
        <f>IF(F7281=0,"RESMİ TATİL",VLOOKUP(F7281,LİSTE!$B$7:$D$1300,3,0))</f>
        <v>Esma ÇOKER</v>
      </c>
      <c r="E7281" s="72">
        <f>IF(B7281="TATİL",0,IF(F7280=0,F7279+1,IF(LİSTE!$F$1=F7280,1,F7280+1)))</f>
        <v>15</v>
      </c>
      <c r="F7281" s="72">
        <f>IF(E7281=0,0,IF(LİSTE!$F$1=E7281,1,E7281+1))</f>
        <v>16</v>
      </c>
      <c r="G7281" s="72" t="str">
        <f>IFERROR(VLOOKUP(A7281,TATİLLER!$A$2:$D$30000,3,0),"TATİL DEĞİL")</f>
        <v>TATİL DEĞİL</v>
      </c>
    </row>
    <row r="7282" spans="1:7" x14ac:dyDescent="0.25">
      <c r="A7282" s="74">
        <f t="shared" ref="A7282" si="1684">A7281+3</f>
        <v>55393</v>
      </c>
      <c r="B7282" s="72">
        <f t="shared" si="1674"/>
        <v>1</v>
      </c>
      <c r="C7282" s="72" t="str">
        <f>IF(E7282=0,"RESMİ TATİL",VLOOKUP(E7282,LİSTE!$B$7:$D$1300,3,0))</f>
        <v>Dursun Kubilay YAŞAR</v>
      </c>
      <c r="D7282" s="72" t="str">
        <f>IF(F7282=0,"RESMİ TATİL",VLOOKUP(F7282,LİSTE!$B$7:$D$1300,3,0))</f>
        <v>Zeynep Beril BAŞPINAR</v>
      </c>
      <c r="E7282" s="72">
        <f>IF(B7282="TATİL",0,IF(F7281=0,F7280+1,IF(LİSTE!$F$1=F7281,1,F7281+1)))</f>
        <v>17</v>
      </c>
      <c r="F7282" s="72">
        <f>IF(E7282=0,0,IF(LİSTE!$F$1=E7282,1,E7282+1))</f>
        <v>18</v>
      </c>
      <c r="G7282" s="72" t="str">
        <f>IFERROR(VLOOKUP(A7282,TATİLLER!$A$2:$D$30000,3,0),"TATİL DEĞİL")</f>
        <v>TATİL DEĞİL</v>
      </c>
    </row>
    <row r="7283" spans="1:7" x14ac:dyDescent="0.25">
      <c r="A7283" s="74">
        <f t="shared" ref="A7283:A7346" si="1685">A7282+1</f>
        <v>55394</v>
      </c>
      <c r="B7283" s="72">
        <f t="shared" si="1674"/>
        <v>2</v>
      </c>
      <c r="C7283" s="72" t="str">
        <f>IF(E7283=0,"RESMİ TATİL",VLOOKUP(E7283,LİSTE!$B$7:$D$1300,3,0))</f>
        <v>Ahmet DAL</v>
      </c>
      <c r="D7283" s="72" t="str">
        <f>IF(F7283=0,"RESMİ TATİL",VLOOKUP(F7283,LİSTE!$B$7:$D$1300,3,0))</f>
        <v>Emirhan KARATAŞ</v>
      </c>
      <c r="E7283" s="72">
        <f>IF(B7283="TATİL",0,IF(F7282=0,F7281+1,IF(LİSTE!$F$1=F7282,1,F7282+1)))</f>
        <v>19</v>
      </c>
      <c r="F7283" s="72">
        <f>IF(E7283=0,0,IF(LİSTE!$F$1=E7283,1,E7283+1))</f>
        <v>20</v>
      </c>
      <c r="G7283" s="72" t="str">
        <f>IFERROR(VLOOKUP(A7283,TATİLLER!$A$2:$D$30000,3,0),"TATİL DEĞİL")</f>
        <v>TATİL DEĞİL</v>
      </c>
    </row>
    <row r="7284" spans="1:7" x14ac:dyDescent="0.25">
      <c r="A7284" s="74">
        <f t="shared" si="1685"/>
        <v>55395</v>
      </c>
      <c r="B7284" s="72">
        <f t="shared" si="1674"/>
        <v>3</v>
      </c>
      <c r="C7284" s="72" t="str">
        <f>IF(E7284=0,"RESMİ TATİL",VLOOKUP(E7284,LİSTE!$B$7:$D$1300,3,0))</f>
        <v>Zümra Yeter ARI</v>
      </c>
      <c r="D7284" s="72" t="str">
        <f>IF(F7284=0,"RESMİ TATİL",VLOOKUP(F7284,LİSTE!$B$7:$D$1300,3,0))</f>
        <v>Utku KARAGÖZ</v>
      </c>
      <c r="E7284" s="72">
        <f>IF(B7284="TATİL",0,IF(F7283=0,F7282+1,IF(LİSTE!$F$1=F7283,1,F7283+1)))</f>
        <v>21</v>
      </c>
      <c r="F7284" s="72">
        <f>IF(E7284=0,0,IF(LİSTE!$F$1=E7284,1,E7284+1))</f>
        <v>22</v>
      </c>
      <c r="G7284" s="72" t="str">
        <f>IFERROR(VLOOKUP(A7284,TATİLLER!$A$2:$D$30000,3,0),"TATİL DEĞİL")</f>
        <v>TATİL DEĞİL</v>
      </c>
    </row>
    <row r="7285" spans="1:7" x14ac:dyDescent="0.25">
      <c r="A7285" s="74">
        <f t="shared" si="1685"/>
        <v>55396</v>
      </c>
      <c r="B7285" s="72">
        <f t="shared" si="1674"/>
        <v>4</v>
      </c>
      <c r="C7285" s="72" t="str">
        <f>IF(E7285=0,"RESMİ TATİL",VLOOKUP(E7285,LİSTE!$B$7:$D$1300,3,0))</f>
        <v>Feyza Zümra AVCIOĞLU</v>
      </c>
      <c r="D7285" s="72" t="str">
        <f>IF(F7285=0,"RESMİ TATİL",VLOOKUP(F7285,LİSTE!$B$7:$D$1300,3,0))</f>
        <v>Yusuf Ali TABUR</v>
      </c>
      <c r="E7285" s="72">
        <f>IF(B7285="TATİL",0,IF(F7284=0,F7283+1,IF(LİSTE!$F$1=F7284,1,F7284+1)))</f>
        <v>23</v>
      </c>
      <c r="F7285" s="72">
        <f>IF(E7285=0,0,IF(LİSTE!$F$1=E7285,1,E7285+1))</f>
        <v>24</v>
      </c>
      <c r="G7285" s="72" t="str">
        <f>IFERROR(VLOOKUP(A7285,TATİLLER!$A$2:$D$30000,3,0),"TATİL DEĞİL")</f>
        <v>TATİL DEĞİL</v>
      </c>
    </row>
    <row r="7286" spans="1:7" x14ac:dyDescent="0.25">
      <c r="A7286" s="74">
        <f t="shared" si="1685"/>
        <v>55397</v>
      </c>
      <c r="B7286" s="72">
        <f t="shared" si="1674"/>
        <v>5</v>
      </c>
      <c r="C7286" s="72" t="str">
        <f>IF(E7286=0,"RESMİ TATİL",VLOOKUP(E7286,LİSTE!$B$7:$D$1300,3,0))</f>
        <v>Irmak UTEBAY</v>
      </c>
      <c r="D7286" s="72" t="str">
        <f>IF(F7286=0,"RESMİ TATİL",VLOOKUP(F7286,LİSTE!$B$7:$D$1300,3,0))</f>
        <v>Kerem AKKOÇ</v>
      </c>
      <c r="E7286" s="72">
        <f>IF(B7286="TATİL",0,IF(F7285=0,F7284+1,IF(LİSTE!$F$1=F7285,1,F7285+1)))</f>
        <v>25</v>
      </c>
      <c r="F7286" s="72">
        <f>IF(E7286=0,0,IF(LİSTE!$F$1=E7286,1,E7286+1))</f>
        <v>26</v>
      </c>
      <c r="G7286" s="72" t="str">
        <f>IFERROR(VLOOKUP(A7286,TATİLLER!$A$2:$D$30000,3,0),"TATİL DEĞİL")</f>
        <v>TATİL DEĞİL</v>
      </c>
    </row>
    <row r="7287" spans="1:7" x14ac:dyDescent="0.25">
      <c r="A7287" s="74">
        <f t="shared" ref="A7287" si="1686">A7286+3</f>
        <v>55400</v>
      </c>
      <c r="B7287" s="72">
        <f t="shared" si="1674"/>
        <v>1</v>
      </c>
      <c r="C7287" s="72" t="str">
        <f>IF(E7287=0,"RESMİ TATİL",VLOOKUP(E7287,LİSTE!$B$7:$D$1300,3,0))</f>
        <v>Elçin Ayşe ELMAS</v>
      </c>
      <c r="D7287" s="72" t="str">
        <f>IF(F7287=0,"RESMİ TATİL",VLOOKUP(F7287,LİSTE!$B$7:$D$1300,3,0))</f>
        <v>Muhammed YILDIZDAĞ</v>
      </c>
      <c r="E7287" s="72">
        <f>IF(B7287="TATİL",0,IF(F7286=0,F7285+1,IF(LİSTE!$F$1=F7286,1,F7286+1)))</f>
        <v>27</v>
      </c>
      <c r="F7287" s="72">
        <f>IF(E7287=0,0,IF(LİSTE!$F$1=E7287,1,E7287+1))</f>
        <v>28</v>
      </c>
      <c r="G7287" s="72" t="str">
        <f>IFERROR(VLOOKUP(A7287,TATİLLER!$A$2:$D$30000,3,0),"TATİL DEĞİL")</f>
        <v>TATİL DEĞİL</v>
      </c>
    </row>
    <row r="7288" spans="1:7" x14ac:dyDescent="0.25">
      <c r="A7288" s="74">
        <f t="shared" si="1685"/>
        <v>55401</v>
      </c>
      <c r="B7288" s="72">
        <f t="shared" si="1674"/>
        <v>2</v>
      </c>
      <c r="C7288" s="72" t="str">
        <f>IF(E7288=0,"RESMİ TATİL",VLOOKUP(E7288,LİSTE!$B$7:$D$1300,3,0))</f>
        <v>Nisa Nur SANCAR</v>
      </c>
      <c r="D7288" s="72" t="str">
        <f>IF(F7288=0,"RESMİ TATİL",VLOOKUP(F7288,LİSTE!$B$7:$D$1300,3,0))</f>
        <v>Esila ÇETİN</v>
      </c>
      <c r="E7288" s="72">
        <f>IF(B7288="TATİL",0,IF(F7287=0,F7286+1,IF(LİSTE!$F$1=F7287,1,F7287+1)))</f>
        <v>1</v>
      </c>
      <c r="F7288" s="72">
        <f>IF(E7288=0,0,IF(LİSTE!$F$1=E7288,1,E7288+1))</f>
        <v>2</v>
      </c>
      <c r="G7288" s="72" t="str">
        <f>IFERROR(VLOOKUP(A7288,TATİLLER!$A$2:$D$30000,3,0),"TATİL DEĞİL")</f>
        <v>TATİL DEĞİL</v>
      </c>
    </row>
    <row r="7289" spans="1:7" x14ac:dyDescent="0.25">
      <c r="A7289" s="74">
        <f t="shared" si="1685"/>
        <v>55402</v>
      </c>
      <c r="B7289" s="72">
        <f t="shared" si="1674"/>
        <v>3</v>
      </c>
      <c r="C7289" s="72" t="str">
        <f>IF(E7289=0,"RESMİ TATİL",VLOOKUP(E7289,LİSTE!$B$7:$D$1300,3,0))</f>
        <v>Zeynep Sevde TOPUZ</v>
      </c>
      <c r="D7289" s="72" t="str">
        <f>IF(F7289=0,"RESMİ TATİL",VLOOKUP(F7289,LİSTE!$B$7:$D$1300,3,0))</f>
        <v>Ömer Asaf KADAŞ</v>
      </c>
      <c r="E7289" s="72">
        <f>IF(B7289="TATİL",0,IF(F7288=0,F7287+1,IF(LİSTE!$F$1=F7288,1,F7288+1)))</f>
        <v>3</v>
      </c>
      <c r="F7289" s="72">
        <f>IF(E7289=0,0,IF(LİSTE!$F$1=E7289,1,E7289+1))</f>
        <v>4</v>
      </c>
      <c r="G7289" s="72" t="str">
        <f>IFERROR(VLOOKUP(A7289,TATİLLER!$A$2:$D$30000,3,0),"TATİL DEĞİL")</f>
        <v>TATİL DEĞİL</v>
      </c>
    </row>
    <row r="7290" spans="1:7" x14ac:dyDescent="0.25">
      <c r="A7290" s="74">
        <f t="shared" si="1685"/>
        <v>55403</v>
      </c>
      <c r="B7290" s="72">
        <f t="shared" si="1674"/>
        <v>4</v>
      </c>
      <c r="C7290" s="72" t="str">
        <f>IF(E7290=0,"RESMİ TATİL",VLOOKUP(E7290,LİSTE!$B$7:$D$1300,3,0))</f>
        <v>Ramazan Baran ADIGÜZEL</v>
      </c>
      <c r="D7290" s="72" t="str">
        <f>IF(F7290=0,"RESMİ TATİL",VLOOKUP(F7290,LİSTE!$B$7:$D$1300,3,0))</f>
        <v>Bahar AKGÜN</v>
      </c>
      <c r="E7290" s="72">
        <f>IF(B7290="TATİL",0,IF(F7289=0,F7288+1,IF(LİSTE!$F$1=F7289,1,F7289+1)))</f>
        <v>5</v>
      </c>
      <c r="F7290" s="72">
        <f>IF(E7290=0,0,IF(LİSTE!$F$1=E7290,1,E7290+1))</f>
        <v>6</v>
      </c>
      <c r="G7290" s="72" t="str">
        <f>IFERROR(VLOOKUP(A7290,TATİLLER!$A$2:$D$30000,3,0),"TATİL DEĞİL")</f>
        <v>TATİL DEĞİL</v>
      </c>
    </row>
    <row r="7291" spans="1:7" x14ac:dyDescent="0.25">
      <c r="A7291" s="74">
        <f t="shared" si="1685"/>
        <v>55404</v>
      </c>
      <c r="B7291" s="72">
        <f t="shared" si="1674"/>
        <v>5</v>
      </c>
      <c r="C7291" s="72" t="str">
        <f>IF(E7291=0,"RESMİ TATİL",VLOOKUP(E7291,LİSTE!$B$7:$D$1300,3,0))</f>
        <v>Ömer AKGÜL</v>
      </c>
      <c r="D7291" s="72" t="str">
        <f>IF(F7291=0,"RESMİ TATİL",VLOOKUP(F7291,LİSTE!$B$7:$D$1300,3,0))</f>
        <v>Muharrem EFE TANRIVERDİ</v>
      </c>
      <c r="E7291" s="72">
        <f>IF(B7291="TATİL",0,IF(F7290=0,F7289+1,IF(LİSTE!$F$1=F7290,1,F7290+1)))</f>
        <v>7</v>
      </c>
      <c r="F7291" s="72">
        <f>IF(E7291=0,0,IF(LİSTE!$F$1=E7291,1,E7291+1))</f>
        <v>8</v>
      </c>
      <c r="G7291" s="72" t="str">
        <f>IFERROR(VLOOKUP(A7291,TATİLLER!$A$2:$D$30000,3,0),"TATİL DEĞİL")</f>
        <v>TATİL DEĞİL</v>
      </c>
    </row>
    <row r="7292" spans="1:7" x14ac:dyDescent="0.25">
      <c r="A7292" s="74">
        <f t="shared" ref="A7292" si="1687">A7291+3</f>
        <v>55407</v>
      </c>
      <c r="B7292" s="72">
        <f t="shared" si="1674"/>
        <v>1</v>
      </c>
      <c r="C7292" s="72" t="str">
        <f>IF(E7292=0,"RESMİ TATİL",VLOOKUP(E7292,LİSTE!$B$7:$D$1300,3,0))</f>
        <v>Anıl DOĞAN</v>
      </c>
      <c r="D7292" s="72" t="str">
        <f>IF(F7292=0,"RESMİ TATİL",VLOOKUP(F7292,LİSTE!$B$7:$D$1300,3,0))</f>
        <v>İpek ARSLAN</v>
      </c>
      <c r="E7292" s="72">
        <f>IF(B7292="TATİL",0,IF(F7291=0,F7290+1,IF(LİSTE!$F$1=F7291,1,F7291+1)))</f>
        <v>9</v>
      </c>
      <c r="F7292" s="72">
        <f>IF(E7292=0,0,IF(LİSTE!$F$1=E7292,1,E7292+1))</f>
        <v>10</v>
      </c>
      <c r="G7292" s="72" t="str">
        <f>IFERROR(VLOOKUP(A7292,TATİLLER!$A$2:$D$30000,3,0),"TATİL DEĞİL")</f>
        <v>TATİL DEĞİL</v>
      </c>
    </row>
    <row r="7293" spans="1:7" x14ac:dyDescent="0.25">
      <c r="A7293" s="74">
        <f t="shared" si="1685"/>
        <v>55408</v>
      </c>
      <c r="B7293" s="72">
        <f t="shared" si="1674"/>
        <v>2</v>
      </c>
      <c r="C7293" s="72" t="str">
        <f>IF(E7293=0,"RESMİ TATİL",VLOOKUP(E7293,LİSTE!$B$7:$D$1300,3,0))</f>
        <v>Efe KARSAK</v>
      </c>
      <c r="D7293" s="72" t="str">
        <f>IF(F7293=0,"RESMİ TATİL",VLOOKUP(F7293,LİSTE!$B$7:$D$1300,3,0))</f>
        <v>Abdullah KIRBAÇ</v>
      </c>
      <c r="E7293" s="72">
        <f>IF(B7293="TATİL",0,IF(F7292=0,F7291+1,IF(LİSTE!$F$1=F7292,1,F7292+1)))</f>
        <v>11</v>
      </c>
      <c r="F7293" s="72">
        <f>IF(E7293=0,0,IF(LİSTE!$F$1=E7293,1,E7293+1))</f>
        <v>12</v>
      </c>
      <c r="G7293" s="72" t="str">
        <f>IFERROR(VLOOKUP(A7293,TATİLLER!$A$2:$D$30000,3,0),"TATİL DEĞİL")</f>
        <v>TATİL DEĞİL</v>
      </c>
    </row>
    <row r="7294" spans="1:7" x14ac:dyDescent="0.25">
      <c r="A7294" s="74">
        <f t="shared" si="1685"/>
        <v>55409</v>
      </c>
      <c r="B7294" s="72">
        <f t="shared" si="1674"/>
        <v>3</v>
      </c>
      <c r="C7294" s="72" t="str">
        <f>IF(E7294=0,"RESMİ TATİL",VLOOKUP(E7294,LİSTE!$B$7:$D$1300,3,0))</f>
        <v>Ümmü Defne GÜLER</v>
      </c>
      <c r="D7294" s="72" t="str">
        <f>IF(F7294=0,"RESMİ TATİL",VLOOKUP(F7294,LİSTE!$B$7:$D$1300,3,0))</f>
        <v>Şevval ÖZDAMAR</v>
      </c>
      <c r="E7294" s="72">
        <f>IF(B7294="TATİL",0,IF(F7293=0,F7292+1,IF(LİSTE!$F$1=F7293,1,F7293+1)))</f>
        <v>13</v>
      </c>
      <c r="F7294" s="72">
        <f>IF(E7294=0,0,IF(LİSTE!$F$1=E7294,1,E7294+1))</f>
        <v>14</v>
      </c>
      <c r="G7294" s="72" t="str">
        <f>IFERROR(VLOOKUP(A7294,TATİLLER!$A$2:$D$30000,3,0),"TATİL DEĞİL")</f>
        <v>TATİL DEĞİL</v>
      </c>
    </row>
    <row r="7295" spans="1:7" x14ac:dyDescent="0.25">
      <c r="A7295" s="74">
        <f t="shared" si="1685"/>
        <v>55410</v>
      </c>
      <c r="B7295" s="72">
        <f t="shared" si="1674"/>
        <v>4</v>
      </c>
      <c r="C7295" s="72" t="str">
        <f>IF(E7295=0,"RESMİ TATİL",VLOOKUP(E7295,LİSTE!$B$7:$D$1300,3,0))</f>
        <v>Zeynep AKDAĞ</v>
      </c>
      <c r="D7295" s="72" t="str">
        <f>IF(F7295=0,"RESMİ TATİL",VLOOKUP(F7295,LİSTE!$B$7:$D$1300,3,0))</f>
        <v>Esma ÇOKER</v>
      </c>
      <c r="E7295" s="72">
        <f>IF(B7295="TATİL",0,IF(F7294=0,F7293+1,IF(LİSTE!$F$1=F7294,1,F7294+1)))</f>
        <v>15</v>
      </c>
      <c r="F7295" s="72">
        <f>IF(E7295=0,0,IF(LİSTE!$F$1=E7295,1,E7295+1))</f>
        <v>16</v>
      </c>
      <c r="G7295" s="72" t="str">
        <f>IFERROR(VLOOKUP(A7295,TATİLLER!$A$2:$D$30000,3,0),"TATİL DEĞİL")</f>
        <v>TATİL DEĞİL</v>
      </c>
    </row>
    <row r="7296" spans="1:7" x14ac:dyDescent="0.25">
      <c r="A7296" s="74">
        <f t="shared" si="1685"/>
        <v>55411</v>
      </c>
      <c r="B7296" s="72">
        <f t="shared" si="1674"/>
        <v>5</v>
      </c>
      <c r="C7296" s="72" t="str">
        <f>IF(E7296=0,"RESMİ TATİL",VLOOKUP(E7296,LİSTE!$B$7:$D$1300,3,0))</f>
        <v>Dursun Kubilay YAŞAR</v>
      </c>
      <c r="D7296" s="72" t="str">
        <f>IF(F7296=0,"RESMİ TATİL",VLOOKUP(F7296,LİSTE!$B$7:$D$1300,3,0))</f>
        <v>Zeynep Beril BAŞPINAR</v>
      </c>
      <c r="E7296" s="72">
        <f>IF(B7296="TATİL",0,IF(F7295=0,F7294+1,IF(LİSTE!$F$1=F7295,1,F7295+1)))</f>
        <v>17</v>
      </c>
      <c r="F7296" s="72">
        <f>IF(E7296=0,0,IF(LİSTE!$F$1=E7296,1,E7296+1))</f>
        <v>18</v>
      </c>
      <c r="G7296" s="72" t="str">
        <f>IFERROR(VLOOKUP(A7296,TATİLLER!$A$2:$D$30000,3,0),"TATİL DEĞİL")</f>
        <v>TATİL DEĞİL</v>
      </c>
    </row>
    <row r="7297" spans="1:7" x14ac:dyDescent="0.25">
      <c r="A7297" s="74">
        <f t="shared" ref="A7297" si="1688">A7296+3</f>
        <v>55414</v>
      </c>
      <c r="B7297" s="72">
        <f t="shared" si="1674"/>
        <v>1</v>
      </c>
      <c r="C7297" s="72" t="str">
        <f>IF(E7297=0,"RESMİ TATİL",VLOOKUP(E7297,LİSTE!$B$7:$D$1300,3,0))</f>
        <v>Ahmet DAL</v>
      </c>
      <c r="D7297" s="72" t="str">
        <f>IF(F7297=0,"RESMİ TATİL",VLOOKUP(F7297,LİSTE!$B$7:$D$1300,3,0))</f>
        <v>Emirhan KARATAŞ</v>
      </c>
      <c r="E7297" s="72">
        <f>IF(B7297="TATİL",0,IF(F7296=0,F7295+1,IF(LİSTE!$F$1=F7296,1,F7296+1)))</f>
        <v>19</v>
      </c>
      <c r="F7297" s="72">
        <f>IF(E7297=0,0,IF(LİSTE!$F$1=E7297,1,E7297+1))</f>
        <v>20</v>
      </c>
      <c r="G7297" s="72" t="str">
        <f>IFERROR(VLOOKUP(A7297,TATİLLER!$A$2:$D$30000,3,0),"TATİL DEĞİL")</f>
        <v>TATİL DEĞİL</v>
      </c>
    </row>
    <row r="7298" spans="1:7" x14ac:dyDescent="0.25">
      <c r="A7298" s="74">
        <f t="shared" si="1685"/>
        <v>55415</v>
      </c>
      <c r="B7298" s="72">
        <f t="shared" si="1674"/>
        <v>2</v>
      </c>
      <c r="C7298" s="72" t="str">
        <f>IF(E7298=0,"RESMİ TATİL",VLOOKUP(E7298,LİSTE!$B$7:$D$1300,3,0))</f>
        <v>Zümra Yeter ARI</v>
      </c>
      <c r="D7298" s="72" t="str">
        <f>IF(F7298=0,"RESMİ TATİL",VLOOKUP(F7298,LİSTE!$B$7:$D$1300,3,0))</f>
        <v>Utku KARAGÖZ</v>
      </c>
      <c r="E7298" s="72">
        <f>IF(B7298="TATİL",0,IF(F7297=0,F7296+1,IF(LİSTE!$F$1=F7297,1,F7297+1)))</f>
        <v>21</v>
      </c>
      <c r="F7298" s="72">
        <f>IF(E7298=0,0,IF(LİSTE!$F$1=E7298,1,E7298+1))</f>
        <v>22</v>
      </c>
      <c r="G7298" s="72" t="str">
        <f>IFERROR(VLOOKUP(A7298,TATİLLER!$A$2:$D$30000,3,0),"TATİL DEĞİL")</f>
        <v>TATİL DEĞİL</v>
      </c>
    </row>
    <row r="7299" spans="1:7" x14ac:dyDescent="0.25">
      <c r="A7299" s="74">
        <f t="shared" si="1685"/>
        <v>55416</v>
      </c>
      <c r="B7299" s="72">
        <f t="shared" ref="B7299:B7362" si="1689">IF(G7299="TATİL","TATİL",WEEKDAY(A7299,2))</f>
        <v>3</v>
      </c>
      <c r="C7299" s="72" t="str">
        <f>IF(E7299=0,"RESMİ TATİL",VLOOKUP(E7299,LİSTE!$B$7:$D$1300,3,0))</f>
        <v>Feyza Zümra AVCIOĞLU</v>
      </c>
      <c r="D7299" s="72" t="str">
        <f>IF(F7299=0,"RESMİ TATİL",VLOOKUP(F7299,LİSTE!$B$7:$D$1300,3,0))</f>
        <v>Yusuf Ali TABUR</v>
      </c>
      <c r="E7299" s="72">
        <f>IF(B7299="TATİL",0,IF(F7298=0,F7297+1,IF(LİSTE!$F$1=F7298,1,F7298+1)))</f>
        <v>23</v>
      </c>
      <c r="F7299" s="72">
        <f>IF(E7299=0,0,IF(LİSTE!$F$1=E7299,1,E7299+1))</f>
        <v>24</v>
      </c>
      <c r="G7299" s="72" t="str">
        <f>IFERROR(VLOOKUP(A7299,TATİLLER!$A$2:$D$30000,3,0),"TATİL DEĞİL")</f>
        <v>TATİL DEĞİL</v>
      </c>
    </row>
    <row r="7300" spans="1:7" x14ac:dyDescent="0.25">
      <c r="A7300" s="74">
        <f t="shared" si="1685"/>
        <v>55417</v>
      </c>
      <c r="B7300" s="72">
        <f t="shared" si="1689"/>
        <v>4</v>
      </c>
      <c r="C7300" s="72" t="str">
        <f>IF(E7300=0,"RESMİ TATİL",VLOOKUP(E7300,LİSTE!$B$7:$D$1300,3,0))</f>
        <v>Irmak UTEBAY</v>
      </c>
      <c r="D7300" s="72" t="str">
        <f>IF(F7300=0,"RESMİ TATİL",VLOOKUP(F7300,LİSTE!$B$7:$D$1300,3,0))</f>
        <v>Kerem AKKOÇ</v>
      </c>
      <c r="E7300" s="72">
        <f>IF(B7300="TATİL",0,IF(F7299=0,F7298+1,IF(LİSTE!$F$1=F7299,1,F7299+1)))</f>
        <v>25</v>
      </c>
      <c r="F7300" s="72">
        <f>IF(E7300=0,0,IF(LİSTE!$F$1=E7300,1,E7300+1))</f>
        <v>26</v>
      </c>
      <c r="G7300" s="72" t="str">
        <f>IFERROR(VLOOKUP(A7300,TATİLLER!$A$2:$D$30000,3,0),"TATİL DEĞİL")</f>
        <v>TATİL DEĞİL</v>
      </c>
    </row>
    <row r="7301" spans="1:7" x14ac:dyDescent="0.25">
      <c r="A7301" s="74">
        <f t="shared" si="1685"/>
        <v>55418</v>
      </c>
      <c r="B7301" s="72">
        <f t="shared" si="1689"/>
        <v>5</v>
      </c>
      <c r="C7301" s="72" t="str">
        <f>IF(E7301=0,"RESMİ TATİL",VLOOKUP(E7301,LİSTE!$B$7:$D$1300,3,0))</f>
        <v>Elçin Ayşe ELMAS</v>
      </c>
      <c r="D7301" s="72" t="str">
        <f>IF(F7301=0,"RESMİ TATİL",VLOOKUP(F7301,LİSTE!$B$7:$D$1300,3,0))</f>
        <v>Muhammed YILDIZDAĞ</v>
      </c>
      <c r="E7301" s="72">
        <f>IF(B7301="TATİL",0,IF(F7300=0,F7299+1,IF(LİSTE!$F$1=F7300,1,F7300+1)))</f>
        <v>27</v>
      </c>
      <c r="F7301" s="72">
        <f>IF(E7301=0,0,IF(LİSTE!$F$1=E7301,1,E7301+1))</f>
        <v>28</v>
      </c>
      <c r="G7301" s="72" t="str">
        <f>IFERROR(VLOOKUP(A7301,TATİLLER!$A$2:$D$30000,3,0),"TATİL DEĞİL")</f>
        <v>TATİL DEĞİL</v>
      </c>
    </row>
    <row r="7302" spans="1:7" x14ac:dyDescent="0.25">
      <c r="A7302" s="74">
        <f t="shared" ref="A7302" si="1690">A7301+3</f>
        <v>55421</v>
      </c>
      <c r="B7302" s="72">
        <f t="shared" si="1689"/>
        <v>1</v>
      </c>
      <c r="C7302" s="72" t="str">
        <f>IF(E7302=0,"RESMİ TATİL",VLOOKUP(E7302,LİSTE!$B$7:$D$1300,3,0))</f>
        <v>Nisa Nur SANCAR</v>
      </c>
      <c r="D7302" s="72" t="str">
        <f>IF(F7302=0,"RESMİ TATİL",VLOOKUP(F7302,LİSTE!$B$7:$D$1300,3,0))</f>
        <v>Esila ÇETİN</v>
      </c>
      <c r="E7302" s="72">
        <f>IF(B7302="TATİL",0,IF(F7301=0,F7300+1,IF(LİSTE!$F$1=F7301,1,F7301+1)))</f>
        <v>1</v>
      </c>
      <c r="F7302" s="72">
        <f>IF(E7302=0,0,IF(LİSTE!$F$1=E7302,1,E7302+1))</f>
        <v>2</v>
      </c>
      <c r="G7302" s="72" t="str">
        <f>IFERROR(VLOOKUP(A7302,TATİLLER!$A$2:$D$30000,3,0),"TATİL DEĞİL")</f>
        <v>TATİL DEĞİL</v>
      </c>
    </row>
    <row r="7303" spans="1:7" x14ac:dyDescent="0.25">
      <c r="A7303" s="74">
        <f t="shared" si="1685"/>
        <v>55422</v>
      </c>
      <c r="B7303" s="72">
        <f t="shared" si="1689"/>
        <v>2</v>
      </c>
      <c r="C7303" s="72" t="str">
        <f>IF(E7303=0,"RESMİ TATİL",VLOOKUP(E7303,LİSTE!$B$7:$D$1300,3,0))</f>
        <v>Zeynep Sevde TOPUZ</v>
      </c>
      <c r="D7303" s="72" t="str">
        <f>IF(F7303=0,"RESMİ TATİL",VLOOKUP(F7303,LİSTE!$B$7:$D$1300,3,0))</f>
        <v>Ömer Asaf KADAŞ</v>
      </c>
      <c r="E7303" s="72">
        <f>IF(B7303="TATİL",0,IF(F7302=0,F7301+1,IF(LİSTE!$F$1=F7302,1,F7302+1)))</f>
        <v>3</v>
      </c>
      <c r="F7303" s="72">
        <f>IF(E7303=0,0,IF(LİSTE!$F$1=E7303,1,E7303+1))</f>
        <v>4</v>
      </c>
      <c r="G7303" s="72" t="str">
        <f>IFERROR(VLOOKUP(A7303,TATİLLER!$A$2:$D$30000,3,0),"TATİL DEĞİL")</f>
        <v>TATİL DEĞİL</v>
      </c>
    </row>
    <row r="7304" spans="1:7" x14ac:dyDescent="0.25">
      <c r="A7304" s="74">
        <f t="shared" si="1685"/>
        <v>55423</v>
      </c>
      <c r="B7304" s="72">
        <f t="shared" si="1689"/>
        <v>3</v>
      </c>
      <c r="C7304" s="72" t="str">
        <f>IF(E7304=0,"RESMİ TATİL",VLOOKUP(E7304,LİSTE!$B$7:$D$1300,3,0))</f>
        <v>Ramazan Baran ADIGÜZEL</v>
      </c>
      <c r="D7304" s="72" t="str">
        <f>IF(F7304=0,"RESMİ TATİL",VLOOKUP(F7304,LİSTE!$B$7:$D$1300,3,0))</f>
        <v>Bahar AKGÜN</v>
      </c>
      <c r="E7304" s="72">
        <f>IF(B7304="TATİL",0,IF(F7303=0,F7302+1,IF(LİSTE!$F$1=F7303,1,F7303+1)))</f>
        <v>5</v>
      </c>
      <c r="F7304" s="72">
        <f>IF(E7304=0,0,IF(LİSTE!$F$1=E7304,1,E7304+1))</f>
        <v>6</v>
      </c>
      <c r="G7304" s="72" t="str">
        <f>IFERROR(VLOOKUP(A7304,TATİLLER!$A$2:$D$30000,3,0),"TATİL DEĞİL")</f>
        <v>TATİL DEĞİL</v>
      </c>
    </row>
    <row r="7305" spans="1:7" x14ac:dyDescent="0.25">
      <c r="A7305" s="74">
        <f t="shared" si="1685"/>
        <v>55424</v>
      </c>
      <c r="B7305" s="72">
        <f t="shared" si="1689"/>
        <v>4</v>
      </c>
      <c r="C7305" s="72" t="str">
        <f>IF(E7305=0,"RESMİ TATİL",VLOOKUP(E7305,LİSTE!$B$7:$D$1300,3,0))</f>
        <v>Ömer AKGÜL</v>
      </c>
      <c r="D7305" s="72" t="str">
        <f>IF(F7305=0,"RESMİ TATİL",VLOOKUP(F7305,LİSTE!$B$7:$D$1300,3,0))</f>
        <v>Muharrem EFE TANRIVERDİ</v>
      </c>
      <c r="E7305" s="72">
        <f>IF(B7305="TATİL",0,IF(F7304=0,F7303+1,IF(LİSTE!$F$1=F7304,1,F7304+1)))</f>
        <v>7</v>
      </c>
      <c r="F7305" s="72">
        <f>IF(E7305=0,0,IF(LİSTE!$F$1=E7305,1,E7305+1))</f>
        <v>8</v>
      </c>
      <c r="G7305" s="72" t="str">
        <f>IFERROR(VLOOKUP(A7305,TATİLLER!$A$2:$D$30000,3,0),"TATİL DEĞİL")</f>
        <v>TATİL DEĞİL</v>
      </c>
    </row>
    <row r="7306" spans="1:7" x14ac:dyDescent="0.25">
      <c r="A7306" s="74">
        <f t="shared" si="1685"/>
        <v>55425</v>
      </c>
      <c r="B7306" s="72">
        <f t="shared" si="1689"/>
        <v>5</v>
      </c>
      <c r="C7306" s="72" t="str">
        <f>IF(E7306=0,"RESMİ TATİL",VLOOKUP(E7306,LİSTE!$B$7:$D$1300,3,0))</f>
        <v>Anıl DOĞAN</v>
      </c>
      <c r="D7306" s="72" t="str">
        <f>IF(F7306=0,"RESMİ TATİL",VLOOKUP(F7306,LİSTE!$B$7:$D$1300,3,0))</f>
        <v>İpek ARSLAN</v>
      </c>
      <c r="E7306" s="72">
        <f>IF(B7306="TATİL",0,IF(F7305=0,F7304+1,IF(LİSTE!$F$1=F7305,1,F7305+1)))</f>
        <v>9</v>
      </c>
      <c r="F7306" s="72">
        <f>IF(E7306=0,0,IF(LİSTE!$F$1=E7306,1,E7306+1))</f>
        <v>10</v>
      </c>
      <c r="G7306" s="72" t="str">
        <f>IFERROR(VLOOKUP(A7306,TATİLLER!$A$2:$D$30000,3,0),"TATİL DEĞİL")</f>
        <v>TATİL DEĞİL</v>
      </c>
    </row>
    <row r="7307" spans="1:7" x14ac:dyDescent="0.25">
      <c r="A7307" s="74">
        <f t="shared" ref="A7307" si="1691">A7306+3</f>
        <v>55428</v>
      </c>
      <c r="B7307" s="72">
        <f t="shared" si="1689"/>
        <v>1</v>
      </c>
      <c r="C7307" s="72" t="str">
        <f>IF(E7307=0,"RESMİ TATİL",VLOOKUP(E7307,LİSTE!$B$7:$D$1300,3,0))</f>
        <v>Efe KARSAK</v>
      </c>
      <c r="D7307" s="72" t="str">
        <f>IF(F7307=0,"RESMİ TATİL",VLOOKUP(F7307,LİSTE!$B$7:$D$1300,3,0))</f>
        <v>Abdullah KIRBAÇ</v>
      </c>
      <c r="E7307" s="72">
        <f>IF(B7307="TATİL",0,IF(F7306=0,F7305+1,IF(LİSTE!$F$1=F7306,1,F7306+1)))</f>
        <v>11</v>
      </c>
      <c r="F7307" s="72">
        <f>IF(E7307=0,0,IF(LİSTE!$F$1=E7307,1,E7307+1))</f>
        <v>12</v>
      </c>
      <c r="G7307" s="72" t="str">
        <f>IFERROR(VLOOKUP(A7307,TATİLLER!$A$2:$D$30000,3,0),"TATİL DEĞİL")</f>
        <v>TATİL DEĞİL</v>
      </c>
    </row>
    <row r="7308" spans="1:7" x14ac:dyDescent="0.25">
      <c r="A7308" s="74">
        <f t="shared" si="1685"/>
        <v>55429</v>
      </c>
      <c r="B7308" s="72">
        <f t="shared" si="1689"/>
        <v>2</v>
      </c>
      <c r="C7308" s="72" t="str">
        <f>IF(E7308=0,"RESMİ TATİL",VLOOKUP(E7308,LİSTE!$B$7:$D$1300,3,0))</f>
        <v>Ümmü Defne GÜLER</v>
      </c>
      <c r="D7308" s="72" t="str">
        <f>IF(F7308=0,"RESMİ TATİL",VLOOKUP(F7308,LİSTE!$B$7:$D$1300,3,0))</f>
        <v>Şevval ÖZDAMAR</v>
      </c>
      <c r="E7308" s="72">
        <f>IF(B7308="TATİL",0,IF(F7307=0,F7306+1,IF(LİSTE!$F$1=F7307,1,F7307+1)))</f>
        <v>13</v>
      </c>
      <c r="F7308" s="72">
        <f>IF(E7308=0,0,IF(LİSTE!$F$1=E7308,1,E7308+1))</f>
        <v>14</v>
      </c>
      <c r="G7308" s="72" t="str">
        <f>IFERROR(VLOOKUP(A7308,TATİLLER!$A$2:$D$30000,3,0),"TATİL DEĞİL")</f>
        <v>TATİL DEĞİL</v>
      </c>
    </row>
    <row r="7309" spans="1:7" x14ac:dyDescent="0.25">
      <c r="A7309" s="74">
        <f t="shared" si="1685"/>
        <v>55430</v>
      </c>
      <c r="B7309" s="72">
        <f t="shared" si="1689"/>
        <v>3</v>
      </c>
      <c r="C7309" s="72" t="str">
        <f>IF(E7309=0,"RESMİ TATİL",VLOOKUP(E7309,LİSTE!$B$7:$D$1300,3,0))</f>
        <v>Zeynep AKDAĞ</v>
      </c>
      <c r="D7309" s="72" t="str">
        <f>IF(F7309=0,"RESMİ TATİL",VLOOKUP(F7309,LİSTE!$B$7:$D$1300,3,0))</f>
        <v>Esma ÇOKER</v>
      </c>
      <c r="E7309" s="72">
        <f>IF(B7309="TATİL",0,IF(F7308=0,F7307+1,IF(LİSTE!$F$1=F7308,1,F7308+1)))</f>
        <v>15</v>
      </c>
      <c r="F7309" s="72">
        <f>IF(E7309=0,0,IF(LİSTE!$F$1=E7309,1,E7309+1))</f>
        <v>16</v>
      </c>
      <c r="G7309" s="72" t="str">
        <f>IFERROR(VLOOKUP(A7309,TATİLLER!$A$2:$D$30000,3,0),"TATİL DEĞİL")</f>
        <v>TATİL DEĞİL</v>
      </c>
    </row>
    <row r="7310" spans="1:7" x14ac:dyDescent="0.25">
      <c r="A7310" s="74">
        <f t="shared" si="1685"/>
        <v>55431</v>
      </c>
      <c r="B7310" s="72">
        <f t="shared" si="1689"/>
        <v>4</v>
      </c>
      <c r="C7310" s="72" t="str">
        <f>IF(E7310=0,"RESMİ TATİL",VLOOKUP(E7310,LİSTE!$B$7:$D$1300,3,0))</f>
        <v>Dursun Kubilay YAŞAR</v>
      </c>
      <c r="D7310" s="72" t="str">
        <f>IF(F7310=0,"RESMİ TATİL",VLOOKUP(F7310,LİSTE!$B$7:$D$1300,3,0))</f>
        <v>Zeynep Beril BAŞPINAR</v>
      </c>
      <c r="E7310" s="72">
        <f>IF(B7310="TATİL",0,IF(F7309=0,F7308+1,IF(LİSTE!$F$1=F7309,1,F7309+1)))</f>
        <v>17</v>
      </c>
      <c r="F7310" s="72">
        <f>IF(E7310=0,0,IF(LİSTE!$F$1=E7310,1,E7310+1))</f>
        <v>18</v>
      </c>
      <c r="G7310" s="72" t="str">
        <f>IFERROR(VLOOKUP(A7310,TATİLLER!$A$2:$D$30000,3,0),"TATİL DEĞİL")</f>
        <v>TATİL DEĞİL</v>
      </c>
    </row>
    <row r="7311" spans="1:7" x14ac:dyDescent="0.25">
      <c r="A7311" s="74">
        <f t="shared" si="1685"/>
        <v>55432</v>
      </c>
      <c r="B7311" s="72">
        <f t="shared" si="1689"/>
        <v>5</v>
      </c>
      <c r="C7311" s="72" t="str">
        <f>IF(E7311=0,"RESMİ TATİL",VLOOKUP(E7311,LİSTE!$B$7:$D$1300,3,0))</f>
        <v>Ahmet DAL</v>
      </c>
      <c r="D7311" s="72" t="str">
        <f>IF(F7311=0,"RESMİ TATİL",VLOOKUP(F7311,LİSTE!$B$7:$D$1300,3,0))</f>
        <v>Emirhan KARATAŞ</v>
      </c>
      <c r="E7311" s="72">
        <f>IF(B7311="TATİL",0,IF(F7310=0,F7309+1,IF(LİSTE!$F$1=F7310,1,F7310+1)))</f>
        <v>19</v>
      </c>
      <c r="F7311" s="72">
        <f>IF(E7311=0,0,IF(LİSTE!$F$1=E7311,1,E7311+1))</f>
        <v>20</v>
      </c>
      <c r="G7311" s="72" t="str">
        <f>IFERROR(VLOOKUP(A7311,TATİLLER!$A$2:$D$30000,3,0),"TATİL DEĞİL")</f>
        <v>TATİL DEĞİL</v>
      </c>
    </row>
    <row r="7312" spans="1:7" x14ac:dyDescent="0.25">
      <c r="A7312" s="74">
        <f t="shared" ref="A7312" si="1692">A7311+3</f>
        <v>55435</v>
      </c>
      <c r="B7312" s="72">
        <f t="shared" si="1689"/>
        <v>1</v>
      </c>
      <c r="C7312" s="72" t="str">
        <f>IF(E7312=0,"RESMİ TATİL",VLOOKUP(E7312,LİSTE!$B$7:$D$1300,3,0))</f>
        <v>Zümra Yeter ARI</v>
      </c>
      <c r="D7312" s="72" t="str">
        <f>IF(F7312=0,"RESMİ TATİL",VLOOKUP(F7312,LİSTE!$B$7:$D$1300,3,0))</f>
        <v>Utku KARAGÖZ</v>
      </c>
      <c r="E7312" s="72">
        <f>IF(B7312="TATİL",0,IF(F7311=0,F7310+1,IF(LİSTE!$F$1=F7311,1,F7311+1)))</f>
        <v>21</v>
      </c>
      <c r="F7312" s="72">
        <f>IF(E7312=0,0,IF(LİSTE!$F$1=E7312,1,E7312+1))</f>
        <v>22</v>
      </c>
      <c r="G7312" s="72" t="str">
        <f>IFERROR(VLOOKUP(A7312,TATİLLER!$A$2:$D$30000,3,0),"TATİL DEĞİL")</f>
        <v>TATİL DEĞİL</v>
      </c>
    </row>
    <row r="7313" spans="1:7" x14ac:dyDescent="0.25">
      <c r="A7313" s="74">
        <f t="shared" si="1685"/>
        <v>55436</v>
      </c>
      <c r="B7313" s="72">
        <f t="shared" si="1689"/>
        <v>2</v>
      </c>
      <c r="C7313" s="72" t="str">
        <f>IF(E7313=0,"RESMİ TATİL",VLOOKUP(E7313,LİSTE!$B$7:$D$1300,3,0))</f>
        <v>Feyza Zümra AVCIOĞLU</v>
      </c>
      <c r="D7313" s="72" t="str">
        <f>IF(F7313=0,"RESMİ TATİL",VLOOKUP(F7313,LİSTE!$B$7:$D$1300,3,0))</f>
        <v>Yusuf Ali TABUR</v>
      </c>
      <c r="E7313" s="72">
        <f>IF(B7313="TATİL",0,IF(F7312=0,F7311+1,IF(LİSTE!$F$1=F7312,1,F7312+1)))</f>
        <v>23</v>
      </c>
      <c r="F7313" s="72">
        <f>IF(E7313=0,0,IF(LİSTE!$F$1=E7313,1,E7313+1))</f>
        <v>24</v>
      </c>
      <c r="G7313" s="72" t="str">
        <f>IFERROR(VLOOKUP(A7313,TATİLLER!$A$2:$D$30000,3,0),"TATİL DEĞİL")</f>
        <v>TATİL DEĞİL</v>
      </c>
    </row>
    <row r="7314" spans="1:7" x14ac:dyDescent="0.25">
      <c r="A7314" s="74">
        <f t="shared" si="1685"/>
        <v>55437</v>
      </c>
      <c r="B7314" s="72">
        <f t="shared" si="1689"/>
        <v>3</v>
      </c>
      <c r="C7314" s="72" t="str">
        <f>IF(E7314=0,"RESMİ TATİL",VLOOKUP(E7314,LİSTE!$B$7:$D$1300,3,0))</f>
        <v>Irmak UTEBAY</v>
      </c>
      <c r="D7314" s="72" t="str">
        <f>IF(F7314=0,"RESMİ TATİL",VLOOKUP(F7314,LİSTE!$B$7:$D$1300,3,0))</f>
        <v>Kerem AKKOÇ</v>
      </c>
      <c r="E7314" s="72">
        <f>IF(B7314="TATİL",0,IF(F7313=0,F7312+1,IF(LİSTE!$F$1=F7313,1,F7313+1)))</f>
        <v>25</v>
      </c>
      <c r="F7314" s="72">
        <f>IF(E7314=0,0,IF(LİSTE!$F$1=E7314,1,E7314+1))</f>
        <v>26</v>
      </c>
      <c r="G7314" s="72" t="str">
        <f>IFERROR(VLOOKUP(A7314,TATİLLER!$A$2:$D$30000,3,0),"TATİL DEĞİL")</f>
        <v>TATİL DEĞİL</v>
      </c>
    </row>
    <row r="7315" spans="1:7" x14ac:dyDescent="0.25">
      <c r="A7315" s="74">
        <f t="shared" si="1685"/>
        <v>55438</v>
      </c>
      <c r="B7315" s="72">
        <f t="shared" si="1689"/>
        <v>4</v>
      </c>
      <c r="C7315" s="72" t="str">
        <f>IF(E7315=0,"RESMİ TATİL",VLOOKUP(E7315,LİSTE!$B$7:$D$1300,3,0))</f>
        <v>Elçin Ayşe ELMAS</v>
      </c>
      <c r="D7315" s="72" t="str">
        <f>IF(F7315=0,"RESMİ TATİL",VLOOKUP(F7315,LİSTE!$B$7:$D$1300,3,0))</f>
        <v>Muhammed YILDIZDAĞ</v>
      </c>
      <c r="E7315" s="72">
        <f>IF(B7315="TATİL",0,IF(F7314=0,F7313+1,IF(LİSTE!$F$1=F7314,1,F7314+1)))</f>
        <v>27</v>
      </c>
      <c r="F7315" s="72">
        <f>IF(E7315=0,0,IF(LİSTE!$F$1=E7315,1,E7315+1))</f>
        <v>28</v>
      </c>
      <c r="G7315" s="72" t="str">
        <f>IFERROR(VLOOKUP(A7315,TATİLLER!$A$2:$D$30000,3,0),"TATİL DEĞİL")</f>
        <v>TATİL DEĞİL</v>
      </c>
    </row>
    <row r="7316" spans="1:7" x14ac:dyDescent="0.25">
      <c r="A7316" s="74">
        <f t="shared" si="1685"/>
        <v>55439</v>
      </c>
      <c r="B7316" s="72">
        <f t="shared" si="1689"/>
        <v>5</v>
      </c>
      <c r="C7316" s="72" t="str">
        <f>IF(E7316=0,"RESMİ TATİL",VLOOKUP(E7316,LİSTE!$B$7:$D$1300,3,0))</f>
        <v>Nisa Nur SANCAR</v>
      </c>
      <c r="D7316" s="72" t="str">
        <f>IF(F7316=0,"RESMİ TATİL",VLOOKUP(F7316,LİSTE!$B$7:$D$1300,3,0))</f>
        <v>Esila ÇETİN</v>
      </c>
      <c r="E7316" s="72">
        <f>IF(B7316="TATİL",0,IF(F7315=0,F7314+1,IF(LİSTE!$F$1=F7315,1,F7315+1)))</f>
        <v>1</v>
      </c>
      <c r="F7316" s="72">
        <f>IF(E7316=0,0,IF(LİSTE!$F$1=E7316,1,E7316+1))</f>
        <v>2</v>
      </c>
      <c r="G7316" s="72" t="str">
        <f>IFERROR(VLOOKUP(A7316,TATİLLER!$A$2:$D$30000,3,0),"TATİL DEĞİL")</f>
        <v>TATİL DEĞİL</v>
      </c>
    </row>
    <row r="7317" spans="1:7" x14ac:dyDescent="0.25">
      <c r="A7317" s="74">
        <f t="shared" ref="A7317" si="1693">A7316+3</f>
        <v>55442</v>
      </c>
      <c r="B7317" s="72">
        <f t="shared" si="1689"/>
        <v>1</v>
      </c>
      <c r="C7317" s="72" t="str">
        <f>IF(E7317=0,"RESMİ TATİL",VLOOKUP(E7317,LİSTE!$B$7:$D$1300,3,0))</f>
        <v>Zeynep Sevde TOPUZ</v>
      </c>
      <c r="D7317" s="72" t="str">
        <f>IF(F7317=0,"RESMİ TATİL",VLOOKUP(F7317,LİSTE!$B$7:$D$1300,3,0))</f>
        <v>Ömer Asaf KADAŞ</v>
      </c>
      <c r="E7317" s="72">
        <f>IF(B7317="TATİL",0,IF(F7316=0,F7315+1,IF(LİSTE!$F$1=F7316,1,F7316+1)))</f>
        <v>3</v>
      </c>
      <c r="F7317" s="72">
        <f>IF(E7317=0,0,IF(LİSTE!$F$1=E7317,1,E7317+1))</f>
        <v>4</v>
      </c>
      <c r="G7317" s="72" t="str">
        <f>IFERROR(VLOOKUP(A7317,TATİLLER!$A$2:$D$30000,3,0),"TATİL DEĞİL")</f>
        <v>TATİL DEĞİL</v>
      </c>
    </row>
    <row r="7318" spans="1:7" x14ac:dyDescent="0.25">
      <c r="A7318" s="74">
        <f t="shared" si="1685"/>
        <v>55443</v>
      </c>
      <c r="B7318" s="72">
        <f t="shared" si="1689"/>
        <v>2</v>
      </c>
      <c r="C7318" s="72" t="str">
        <f>IF(E7318=0,"RESMİ TATİL",VLOOKUP(E7318,LİSTE!$B$7:$D$1300,3,0))</f>
        <v>Ramazan Baran ADIGÜZEL</v>
      </c>
      <c r="D7318" s="72" t="str">
        <f>IF(F7318=0,"RESMİ TATİL",VLOOKUP(F7318,LİSTE!$B$7:$D$1300,3,0))</f>
        <v>Bahar AKGÜN</v>
      </c>
      <c r="E7318" s="72">
        <f>IF(B7318="TATİL",0,IF(F7317=0,F7316+1,IF(LİSTE!$F$1=F7317,1,F7317+1)))</f>
        <v>5</v>
      </c>
      <c r="F7318" s="72">
        <f>IF(E7318=0,0,IF(LİSTE!$F$1=E7318,1,E7318+1))</f>
        <v>6</v>
      </c>
      <c r="G7318" s="72" t="str">
        <f>IFERROR(VLOOKUP(A7318,TATİLLER!$A$2:$D$30000,3,0),"TATİL DEĞİL")</f>
        <v>TATİL DEĞİL</v>
      </c>
    </row>
    <row r="7319" spans="1:7" x14ac:dyDescent="0.25">
      <c r="A7319" s="74">
        <f t="shared" si="1685"/>
        <v>55444</v>
      </c>
      <c r="B7319" s="72">
        <f t="shared" si="1689"/>
        <v>3</v>
      </c>
      <c r="C7319" s="72" t="str">
        <f>IF(E7319=0,"RESMİ TATİL",VLOOKUP(E7319,LİSTE!$B$7:$D$1300,3,0))</f>
        <v>Ömer AKGÜL</v>
      </c>
      <c r="D7319" s="72" t="str">
        <f>IF(F7319=0,"RESMİ TATİL",VLOOKUP(F7319,LİSTE!$B$7:$D$1300,3,0))</f>
        <v>Muharrem EFE TANRIVERDİ</v>
      </c>
      <c r="E7319" s="72">
        <f>IF(B7319="TATİL",0,IF(F7318=0,F7317+1,IF(LİSTE!$F$1=F7318,1,F7318+1)))</f>
        <v>7</v>
      </c>
      <c r="F7319" s="72">
        <f>IF(E7319=0,0,IF(LİSTE!$F$1=E7319,1,E7319+1))</f>
        <v>8</v>
      </c>
      <c r="G7319" s="72" t="str">
        <f>IFERROR(VLOOKUP(A7319,TATİLLER!$A$2:$D$30000,3,0),"TATİL DEĞİL")</f>
        <v>TATİL DEĞİL</v>
      </c>
    </row>
    <row r="7320" spans="1:7" x14ac:dyDescent="0.25">
      <c r="A7320" s="74">
        <f t="shared" si="1685"/>
        <v>55445</v>
      </c>
      <c r="B7320" s="72">
        <f t="shared" si="1689"/>
        <v>4</v>
      </c>
      <c r="C7320" s="72" t="str">
        <f>IF(E7320=0,"RESMİ TATİL",VLOOKUP(E7320,LİSTE!$B$7:$D$1300,3,0))</f>
        <v>Anıl DOĞAN</v>
      </c>
      <c r="D7320" s="72" t="str">
        <f>IF(F7320=0,"RESMİ TATİL",VLOOKUP(F7320,LİSTE!$B$7:$D$1300,3,0))</f>
        <v>İpek ARSLAN</v>
      </c>
      <c r="E7320" s="72">
        <f>IF(B7320="TATİL",0,IF(F7319=0,F7318+1,IF(LİSTE!$F$1=F7319,1,F7319+1)))</f>
        <v>9</v>
      </c>
      <c r="F7320" s="72">
        <f>IF(E7320=0,0,IF(LİSTE!$F$1=E7320,1,E7320+1))</f>
        <v>10</v>
      </c>
      <c r="G7320" s="72" t="str">
        <f>IFERROR(VLOOKUP(A7320,TATİLLER!$A$2:$D$30000,3,0),"TATİL DEĞİL")</f>
        <v>TATİL DEĞİL</v>
      </c>
    </row>
    <row r="7321" spans="1:7" x14ac:dyDescent="0.25">
      <c r="A7321" s="74">
        <f t="shared" si="1685"/>
        <v>55446</v>
      </c>
      <c r="B7321" s="72">
        <f t="shared" si="1689"/>
        <v>5</v>
      </c>
      <c r="C7321" s="72" t="str">
        <f>IF(E7321=0,"RESMİ TATİL",VLOOKUP(E7321,LİSTE!$B$7:$D$1300,3,0))</f>
        <v>Efe KARSAK</v>
      </c>
      <c r="D7321" s="72" t="str">
        <f>IF(F7321=0,"RESMİ TATİL",VLOOKUP(F7321,LİSTE!$B$7:$D$1300,3,0))</f>
        <v>Abdullah KIRBAÇ</v>
      </c>
      <c r="E7321" s="72">
        <f>IF(B7321="TATİL",0,IF(F7320=0,F7319+1,IF(LİSTE!$F$1=F7320,1,F7320+1)))</f>
        <v>11</v>
      </c>
      <c r="F7321" s="72">
        <f>IF(E7321=0,0,IF(LİSTE!$F$1=E7321,1,E7321+1))</f>
        <v>12</v>
      </c>
      <c r="G7321" s="72" t="str">
        <f>IFERROR(VLOOKUP(A7321,TATİLLER!$A$2:$D$30000,3,0),"TATİL DEĞİL")</f>
        <v>TATİL DEĞİL</v>
      </c>
    </row>
    <row r="7322" spans="1:7" x14ac:dyDescent="0.25">
      <c r="A7322" s="74">
        <f t="shared" ref="A7322" si="1694">A7321+3</f>
        <v>55449</v>
      </c>
      <c r="B7322" s="72">
        <f t="shared" si="1689"/>
        <v>1</v>
      </c>
      <c r="C7322" s="72" t="str">
        <f>IF(E7322=0,"RESMİ TATİL",VLOOKUP(E7322,LİSTE!$B$7:$D$1300,3,0))</f>
        <v>Ümmü Defne GÜLER</v>
      </c>
      <c r="D7322" s="72" t="str">
        <f>IF(F7322=0,"RESMİ TATİL",VLOOKUP(F7322,LİSTE!$B$7:$D$1300,3,0))</f>
        <v>Şevval ÖZDAMAR</v>
      </c>
      <c r="E7322" s="72">
        <f>IF(B7322="TATİL",0,IF(F7321=0,F7320+1,IF(LİSTE!$F$1=F7321,1,F7321+1)))</f>
        <v>13</v>
      </c>
      <c r="F7322" s="72">
        <f>IF(E7322=0,0,IF(LİSTE!$F$1=E7322,1,E7322+1))</f>
        <v>14</v>
      </c>
      <c r="G7322" s="72" t="str">
        <f>IFERROR(VLOOKUP(A7322,TATİLLER!$A$2:$D$30000,3,0),"TATİL DEĞİL")</f>
        <v>TATİL DEĞİL</v>
      </c>
    </row>
    <row r="7323" spans="1:7" x14ac:dyDescent="0.25">
      <c r="A7323" s="74">
        <f t="shared" si="1685"/>
        <v>55450</v>
      </c>
      <c r="B7323" s="72">
        <f t="shared" si="1689"/>
        <v>2</v>
      </c>
      <c r="C7323" s="72" t="str">
        <f>IF(E7323=0,"RESMİ TATİL",VLOOKUP(E7323,LİSTE!$B$7:$D$1300,3,0))</f>
        <v>Zeynep AKDAĞ</v>
      </c>
      <c r="D7323" s="72" t="str">
        <f>IF(F7323=0,"RESMİ TATİL",VLOOKUP(F7323,LİSTE!$B$7:$D$1300,3,0))</f>
        <v>Esma ÇOKER</v>
      </c>
      <c r="E7323" s="72">
        <f>IF(B7323="TATİL",0,IF(F7322=0,F7321+1,IF(LİSTE!$F$1=F7322,1,F7322+1)))</f>
        <v>15</v>
      </c>
      <c r="F7323" s="72">
        <f>IF(E7323=0,0,IF(LİSTE!$F$1=E7323,1,E7323+1))</f>
        <v>16</v>
      </c>
      <c r="G7323" s="72" t="str">
        <f>IFERROR(VLOOKUP(A7323,TATİLLER!$A$2:$D$30000,3,0),"TATİL DEĞİL")</f>
        <v>TATİL DEĞİL</v>
      </c>
    </row>
    <row r="7324" spans="1:7" x14ac:dyDescent="0.25">
      <c r="A7324" s="74">
        <f t="shared" si="1685"/>
        <v>55451</v>
      </c>
      <c r="B7324" s="72">
        <f t="shared" si="1689"/>
        <v>3</v>
      </c>
      <c r="C7324" s="72" t="str">
        <f>IF(E7324=0,"RESMİ TATİL",VLOOKUP(E7324,LİSTE!$B$7:$D$1300,3,0))</f>
        <v>Dursun Kubilay YAŞAR</v>
      </c>
      <c r="D7324" s="72" t="str">
        <f>IF(F7324=0,"RESMİ TATİL",VLOOKUP(F7324,LİSTE!$B$7:$D$1300,3,0))</f>
        <v>Zeynep Beril BAŞPINAR</v>
      </c>
      <c r="E7324" s="72">
        <f>IF(B7324="TATİL",0,IF(F7323=0,F7322+1,IF(LİSTE!$F$1=F7323,1,F7323+1)))</f>
        <v>17</v>
      </c>
      <c r="F7324" s="72">
        <f>IF(E7324=0,0,IF(LİSTE!$F$1=E7324,1,E7324+1))</f>
        <v>18</v>
      </c>
      <c r="G7324" s="72" t="str">
        <f>IFERROR(VLOOKUP(A7324,TATİLLER!$A$2:$D$30000,3,0),"TATİL DEĞİL")</f>
        <v>TATİL DEĞİL</v>
      </c>
    </row>
    <row r="7325" spans="1:7" x14ac:dyDescent="0.25">
      <c r="A7325" s="74">
        <f t="shared" si="1685"/>
        <v>55452</v>
      </c>
      <c r="B7325" s="72">
        <f t="shared" si="1689"/>
        <v>4</v>
      </c>
      <c r="C7325" s="72" t="str">
        <f>IF(E7325=0,"RESMİ TATİL",VLOOKUP(E7325,LİSTE!$B$7:$D$1300,3,0))</f>
        <v>Ahmet DAL</v>
      </c>
      <c r="D7325" s="72" t="str">
        <f>IF(F7325=0,"RESMİ TATİL",VLOOKUP(F7325,LİSTE!$B$7:$D$1300,3,0))</f>
        <v>Emirhan KARATAŞ</v>
      </c>
      <c r="E7325" s="72">
        <f>IF(B7325="TATİL",0,IF(F7324=0,F7323+1,IF(LİSTE!$F$1=F7324,1,F7324+1)))</f>
        <v>19</v>
      </c>
      <c r="F7325" s="72">
        <f>IF(E7325=0,0,IF(LİSTE!$F$1=E7325,1,E7325+1))</f>
        <v>20</v>
      </c>
      <c r="G7325" s="72" t="str">
        <f>IFERROR(VLOOKUP(A7325,TATİLLER!$A$2:$D$30000,3,0),"TATİL DEĞİL")</f>
        <v>TATİL DEĞİL</v>
      </c>
    </row>
    <row r="7326" spans="1:7" x14ac:dyDescent="0.25">
      <c r="A7326" s="74">
        <f t="shared" si="1685"/>
        <v>55453</v>
      </c>
      <c r="B7326" s="72">
        <f t="shared" si="1689"/>
        <v>5</v>
      </c>
      <c r="C7326" s="72" t="str">
        <f>IF(E7326=0,"RESMİ TATİL",VLOOKUP(E7326,LİSTE!$B$7:$D$1300,3,0))</f>
        <v>Zümra Yeter ARI</v>
      </c>
      <c r="D7326" s="72" t="str">
        <f>IF(F7326=0,"RESMİ TATİL",VLOOKUP(F7326,LİSTE!$B$7:$D$1300,3,0))</f>
        <v>Utku KARAGÖZ</v>
      </c>
      <c r="E7326" s="72">
        <f>IF(B7326="TATİL",0,IF(F7325=0,F7324+1,IF(LİSTE!$F$1=F7325,1,F7325+1)))</f>
        <v>21</v>
      </c>
      <c r="F7326" s="72">
        <f>IF(E7326=0,0,IF(LİSTE!$F$1=E7326,1,E7326+1))</f>
        <v>22</v>
      </c>
      <c r="G7326" s="72" t="str">
        <f>IFERROR(VLOOKUP(A7326,TATİLLER!$A$2:$D$30000,3,0),"TATİL DEĞİL")</f>
        <v>TATİL DEĞİL</v>
      </c>
    </row>
    <row r="7327" spans="1:7" x14ac:dyDescent="0.25">
      <c r="A7327" s="74">
        <f t="shared" ref="A7327" si="1695">A7326+3</f>
        <v>55456</v>
      </c>
      <c r="B7327" s="72">
        <f t="shared" si="1689"/>
        <v>1</v>
      </c>
      <c r="C7327" s="72" t="str">
        <f>IF(E7327=0,"RESMİ TATİL",VLOOKUP(E7327,LİSTE!$B$7:$D$1300,3,0))</f>
        <v>Feyza Zümra AVCIOĞLU</v>
      </c>
      <c r="D7327" s="72" t="str">
        <f>IF(F7327=0,"RESMİ TATİL",VLOOKUP(F7327,LİSTE!$B$7:$D$1300,3,0))</f>
        <v>Yusuf Ali TABUR</v>
      </c>
      <c r="E7327" s="72">
        <f>IF(B7327="TATİL",0,IF(F7326=0,F7325+1,IF(LİSTE!$F$1=F7326,1,F7326+1)))</f>
        <v>23</v>
      </c>
      <c r="F7327" s="72">
        <f>IF(E7327=0,0,IF(LİSTE!$F$1=E7327,1,E7327+1))</f>
        <v>24</v>
      </c>
      <c r="G7327" s="72" t="str">
        <f>IFERROR(VLOOKUP(A7327,TATİLLER!$A$2:$D$30000,3,0),"TATİL DEĞİL")</f>
        <v>TATİL DEĞİL</v>
      </c>
    </row>
    <row r="7328" spans="1:7" x14ac:dyDescent="0.25">
      <c r="A7328" s="74">
        <f t="shared" si="1685"/>
        <v>55457</v>
      </c>
      <c r="B7328" s="72">
        <f t="shared" si="1689"/>
        <v>2</v>
      </c>
      <c r="C7328" s="72" t="str">
        <f>IF(E7328=0,"RESMİ TATİL",VLOOKUP(E7328,LİSTE!$B$7:$D$1300,3,0))</f>
        <v>Irmak UTEBAY</v>
      </c>
      <c r="D7328" s="72" t="str">
        <f>IF(F7328=0,"RESMİ TATİL",VLOOKUP(F7328,LİSTE!$B$7:$D$1300,3,0))</f>
        <v>Kerem AKKOÇ</v>
      </c>
      <c r="E7328" s="72">
        <f>IF(B7328="TATİL",0,IF(F7327=0,F7326+1,IF(LİSTE!$F$1=F7327,1,F7327+1)))</f>
        <v>25</v>
      </c>
      <c r="F7328" s="72">
        <f>IF(E7328=0,0,IF(LİSTE!$F$1=E7328,1,E7328+1))</f>
        <v>26</v>
      </c>
      <c r="G7328" s="72" t="str">
        <f>IFERROR(VLOOKUP(A7328,TATİLLER!$A$2:$D$30000,3,0),"TATİL DEĞİL")</f>
        <v>TATİL DEĞİL</v>
      </c>
    </row>
    <row r="7329" spans="1:7" x14ac:dyDescent="0.25">
      <c r="A7329" s="74">
        <f t="shared" si="1685"/>
        <v>55458</v>
      </c>
      <c r="B7329" s="72">
        <f t="shared" si="1689"/>
        <v>3</v>
      </c>
      <c r="C7329" s="72" t="str">
        <f>IF(E7329=0,"RESMİ TATİL",VLOOKUP(E7329,LİSTE!$B$7:$D$1300,3,0))</f>
        <v>Elçin Ayşe ELMAS</v>
      </c>
      <c r="D7329" s="72" t="str">
        <f>IF(F7329=0,"RESMİ TATİL",VLOOKUP(F7329,LİSTE!$B$7:$D$1300,3,0))</f>
        <v>Muhammed YILDIZDAĞ</v>
      </c>
      <c r="E7329" s="72">
        <f>IF(B7329="TATİL",0,IF(F7328=0,F7327+1,IF(LİSTE!$F$1=F7328,1,F7328+1)))</f>
        <v>27</v>
      </c>
      <c r="F7329" s="72">
        <f>IF(E7329=0,0,IF(LİSTE!$F$1=E7329,1,E7329+1))</f>
        <v>28</v>
      </c>
      <c r="G7329" s="72" t="str">
        <f>IFERROR(VLOOKUP(A7329,TATİLLER!$A$2:$D$30000,3,0),"TATİL DEĞİL")</f>
        <v>TATİL DEĞİL</v>
      </c>
    </row>
    <row r="7330" spans="1:7" x14ac:dyDescent="0.25">
      <c r="A7330" s="74">
        <f t="shared" si="1685"/>
        <v>55459</v>
      </c>
      <c r="B7330" s="72">
        <f t="shared" si="1689"/>
        <v>4</v>
      </c>
      <c r="C7330" s="72" t="str">
        <f>IF(E7330=0,"RESMİ TATİL",VLOOKUP(E7330,LİSTE!$B$7:$D$1300,3,0))</f>
        <v>Nisa Nur SANCAR</v>
      </c>
      <c r="D7330" s="72" t="str">
        <f>IF(F7330=0,"RESMİ TATİL",VLOOKUP(F7330,LİSTE!$B$7:$D$1300,3,0))</f>
        <v>Esila ÇETİN</v>
      </c>
      <c r="E7330" s="72">
        <f>IF(B7330="TATİL",0,IF(F7329=0,F7328+1,IF(LİSTE!$F$1=F7329,1,F7329+1)))</f>
        <v>1</v>
      </c>
      <c r="F7330" s="72">
        <f>IF(E7330=0,0,IF(LİSTE!$F$1=E7330,1,E7330+1))</f>
        <v>2</v>
      </c>
      <c r="G7330" s="72" t="str">
        <f>IFERROR(VLOOKUP(A7330,TATİLLER!$A$2:$D$30000,3,0),"TATİL DEĞİL")</f>
        <v>TATİL DEĞİL</v>
      </c>
    </row>
    <row r="7331" spans="1:7" x14ac:dyDescent="0.25">
      <c r="A7331" s="74">
        <f t="shared" si="1685"/>
        <v>55460</v>
      </c>
      <c r="B7331" s="72">
        <f t="shared" si="1689"/>
        <v>5</v>
      </c>
      <c r="C7331" s="72" t="str">
        <f>IF(E7331=0,"RESMİ TATİL",VLOOKUP(E7331,LİSTE!$B$7:$D$1300,3,0))</f>
        <v>Zeynep Sevde TOPUZ</v>
      </c>
      <c r="D7331" s="72" t="str">
        <f>IF(F7331=0,"RESMİ TATİL",VLOOKUP(F7331,LİSTE!$B$7:$D$1300,3,0))</f>
        <v>Ömer Asaf KADAŞ</v>
      </c>
      <c r="E7331" s="72">
        <f>IF(B7331="TATİL",0,IF(F7330=0,F7329+1,IF(LİSTE!$F$1=F7330,1,F7330+1)))</f>
        <v>3</v>
      </c>
      <c r="F7331" s="72">
        <f>IF(E7331=0,0,IF(LİSTE!$F$1=E7331,1,E7331+1))</f>
        <v>4</v>
      </c>
      <c r="G7331" s="72" t="str">
        <f>IFERROR(VLOOKUP(A7331,TATİLLER!$A$2:$D$30000,3,0),"TATİL DEĞİL")</f>
        <v>TATİL DEĞİL</v>
      </c>
    </row>
    <row r="7332" spans="1:7" x14ac:dyDescent="0.25">
      <c r="A7332" s="74">
        <f t="shared" ref="A7332" si="1696">A7331+3</f>
        <v>55463</v>
      </c>
      <c r="B7332" s="72">
        <f t="shared" si="1689"/>
        <v>1</v>
      </c>
      <c r="C7332" s="72" t="str">
        <f>IF(E7332=0,"RESMİ TATİL",VLOOKUP(E7332,LİSTE!$B$7:$D$1300,3,0))</f>
        <v>Ramazan Baran ADIGÜZEL</v>
      </c>
      <c r="D7332" s="72" t="str">
        <f>IF(F7332=0,"RESMİ TATİL",VLOOKUP(F7332,LİSTE!$B$7:$D$1300,3,0))</f>
        <v>Bahar AKGÜN</v>
      </c>
      <c r="E7332" s="72">
        <f>IF(B7332="TATİL",0,IF(F7331=0,F7330+1,IF(LİSTE!$F$1=F7331,1,F7331+1)))</f>
        <v>5</v>
      </c>
      <c r="F7332" s="72">
        <f>IF(E7332=0,0,IF(LİSTE!$F$1=E7332,1,E7332+1))</f>
        <v>6</v>
      </c>
      <c r="G7332" s="72" t="str">
        <f>IFERROR(VLOOKUP(A7332,TATİLLER!$A$2:$D$30000,3,0),"TATİL DEĞİL")</f>
        <v>TATİL DEĞİL</v>
      </c>
    </row>
    <row r="7333" spans="1:7" x14ac:dyDescent="0.25">
      <c r="A7333" s="74">
        <f t="shared" si="1685"/>
        <v>55464</v>
      </c>
      <c r="B7333" s="72">
        <f t="shared" si="1689"/>
        <v>2</v>
      </c>
      <c r="C7333" s="72" t="str">
        <f>IF(E7333=0,"RESMİ TATİL",VLOOKUP(E7333,LİSTE!$B$7:$D$1300,3,0))</f>
        <v>Ömer AKGÜL</v>
      </c>
      <c r="D7333" s="72" t="str">
        <f>IF(F7333=0,"RESMİ TATİL",VLOOKUP(F7333,LİSTE!$B$7:$D$1300,3,0))</f>
        <v>Muharrem EFE TANRIVERDİ</v>
      </c>
      <c r="E7333" s="72">
        <f>IF(B7333="TATİL",0,IF(F7332=0,F7331+1,IF(LİSTE!$F$1=F7332,1,F7332+1)))</f>
        <v>7</v>
      </c>
      <c r="F7333" s="72">
        <f>IF(E7333=0,0,IF(LİSTE!$F$1=E7333,1,E7333+1))</f>
        <v>8</v>
      </c>
      <c r="G7333" s="72" t="str">
        <f>IFERROR(VLOOKUP(A7333,TATİLLER!$A$2:$D$30000,3,0),"TATİL DEĞİL")</f>
        <v>TATİL DEĞİL</v>
      </c>
    </row>
    <row r="7334" spans="1:7" x14ac:dyDescent="0.25">
      <c r="A7334" s="74">
        <f t="shared" si="1685"/>
        <v>55465</v>
      </c>
      <c r="B7334" s="72">
        <f t="shared" si="1689"/>
        <v>3</v>
      </c>
      <c r="C7334" s="72" t="str">
        <f>IF(E7334=0,"RESMİ TATİL",VLOOKUP(E7334,LİSTE!$B$7:$D$1300,3,0))</f>
        <v>Anıl DOĞAN</v>
      </c>
      <c r="D7334" s="72" t="str">
        <f>IF(F7334=0,"RESMİ TATİL",VLOOKUP(F7334,LİSTE!$B$7:$D$1300,3,0))</f>
        <v>İpek ARSLAN</v>
      </c>
      <c r="E7334" s="72">
        <f>IF(B7334="TATİL",0,IF(F7333=0,F7332+1,IF(LİSTE!$F$1=F7333,1,F7333+1)))</f>
        <v>9</v>
      </c>
      <c r="F7334" s="72">
        <f>IF(E7334=0,0,IF(LİSTE!$F$1=E7334,1,E7334+1))</f>
        <v>10</v>
      </c>
      <c r="G7334" s="72" t="str">
        <f>IFERROR(VLOOKUP(A7334,TATİLLER!$A$2:$D$30000,3,0),"TATİL DEĞİL")</f>
        <v>TATİL DEĞİL</v>
      </c>
    </row>
    <row r="7335" spans="1:7" x14ac:dyDescent="0.25">
      <c r="A7335" s="74">
        <f t="shared" si="1685"/>
        <v>55466</v>
      </c>
      <c r="B7335" s="72">
        <f t="shared" si="1689"/>
        <v>4</v>
      </c>
      <c r="C7335" s="72" t="str">
        <f>IF(E7335=0,"RESMİ TATİL",VLOOKUP(E7335,LİSTE!$B$7:$D$1300,3,0))</f>
        <v>Efe KARSAK</v>
      </c>
      <c r="D7335" s="72" t="str">
        <f>IF(F7335=0,"RESMİ TATİL",VLOOKUP(F7335,LİSTE!$B$7:$D$1300,3,0))</f>
        <v>Abdullah KIRBAÇ</v>
      </c>
      <c r="E7335" s="72">
        <f>IF(B7335="TATİL",0,IF(F7334=0,F7333+1,IF(LİSTE!$F$1=F7334,1,F7334+1)))</f>
        <v>11</v>
      </c>
      <c r="F7335" s="72">
        <f>IF(E7335=0,0,IF(LİSTE!$F$1=E7335,1,E7335+1))</f>
        <v>12</v>
      </c>
      <c r="G7335" s="72" t="str">
        <f>IFERROR(VLOOKUP(A7335,TATİLLER!$A$2:$D$30000,3,0),"TATİL DEĞİL")</f>
        <v>TATİL DEĞİL</v>
      </c>
    </row>
    <row r="7336" spans="1:7" x14ac:dyDescent="0.25">
      <c r="A7336" s="74">
        <f t="shared" si="1685"/>
        <v>55467</v>
      </c>
      <c r="B7336" s="72">
        <f t="shared" si="1689"/>
        <v>5</v>
      </c>
      <c r="C7336" s="72" t="str">
        <f>IF(E7336=0,"RESMİ TATİL",VLOOKUP(E7336,LİSTE!$B$7:$D$1300,3,0))</f>
        <v>Ümmü Defne GÜLER</v>
      </c>
      <c r="D7336" s="72" t="str">
        <f>IF(F7336=0,"RESMİ TATİL",VLOOKUP(F7336,LİSTE!$B$7:$D$1300,3,0))</f>
        <v>Şevval ÖZDAMAR</v>
      </c>
      <c r="E7336" s="72">
        <f>IF(B7336="TATİL",0,IF(F7335=0,F7334+1,IF(LİSTE!$F$1=F7335,1,F7335+1)))</f>
        <v>13</v>
      </c>
      <c r="F7336" s="72">
        <f>IF(E7336=0,0,IF(LİSTE!$F$1=E7336,1,E7336+1))</f>
        <v>14</v>
      </c>
      <c r="G7336" s="72" t="str">
        <f>IFERROR(VLOOKUP(A7336,TATİLLER!$A$2:$D$30000,3,0),"TATİL DEĞİL")</f>
        <v>TATİL DEĞİL</v>
      </c>
    </row>
    <row r="7337" spans="1:7" x14ac:dyDescent="0.25">
      <c r="A7337" s="74">
        <f t="shared" ref="A7337" si="1697">A7336+3</f>
        <v>55470</v>
      </c>
      <c r="B7337" s="72">
        <f t="shared" si="1689"/>
        <v>1</v>
      </c>
      <c r="C7337" s="72" t="str">
        <f>IF(E7337=0,"RESMİ TATİL",VLOOKUP(E7337,LİSTE!$B$7:$D$1300,3,0))</f>
        <v>Zeynep AKDAĞ</v>
      </c>
      <c r="D7337" s="72" t="str">
        <f>IF(F7337=0,"RESMİ TATİL",VLOOKUP(F7337,LİSTE!$B$7:$D$1300,3,0))</f>
        <v>Esma ÇOKER</v>
      </c>
      <c r="E7337" s="72">
        <f>IF(B7337="TATİL",0,IF(F7336=0,F7335+1,IF(LİSTE!$F$1=F7336,1,F7336+1)))</f>
        <v>15</v>
      </c>
      <c r="F7337" s="72">
        <f>IF(E7337=0,0,IF(LİSTE!$F$1=E7337,1,E7337+1))</f>
        <v>16</v>
      </c>
      <c r="G7337" s="72" t="str">
        <f>IFERROR(VLOOKUP(A7337,TATİLLER!$A$2:$D$30000,3,0),"TATİL DEĞİL")</f>
        <v>TATİL DEĞİL</v>
      </c>
    </row>
    <row r="7338" spans="1:7" x14ac:dyDescent="0.25">
      <c r="A7338" s="74">
        <f t="shared" si="1685"/>
        <v>55471</v>
      </c>
      <c r="B7338" s="72">
        <f t="shared" si="1689"/>
        <v>2</v>
      </c>
      <c r="C7338" s="72" t="str">
        <f>IF(E7338=0,"RESMİ TATİL",VLOOKUP(E7338,LİSTE!$B$7:$D$1300,3,0))</f>
        <v>Dursun Kubilay YAŞAR</v>
      </c>
      <c r="D7338" s="72" t="str">
        <f>IF(F7338=0,"RESMİ TATİL",VLOOKUP(F7338,LİSTE!$B$7:$D$1300,3,0))</f>
        <v>Zeynep Beril BAŞPINAR</v>
      </c>
      <c r="E7338" s="72">
        <f>IF(B7338="TATİL",0,IF(F7337=0,F7336+1,IF(LİSTE!$F$1=F7337,1,F7337+1)))</f>
        <v>17</v>
      </c>
      <c r="F7338" s="72">
        <f>IF(E7338=0,0,IF(LİSTE!$F$1=E7338,1,E7338+1))</f>
        <v>18</v>
      </c>
      <c r="G7338" s="72" t="str">
        <f>IFERROR(VLOOKUP(A7338,TATİLLER!$A$2:$D$30000,3,0),"TATİL DEĞİL")</f>
        <v>TATİL DEĞİL</v>
      </c>
    </row>
    <row r="7339" spans="1:7" x14ac:dyDescent="0.25">
      <c r="A7339" s="74">
        <f t="shared" si="1685"/>
        <v>55472</v>
      </c>
      <c r="B7339" s="72">
        <f t="shared" si="1689"/>
        <v>3</v>
      </c>
      <c r="C7339" s="72" t="str">
        <f>IF(E7339=0,"RESMİ TATİL",VLOOKUP(E7339,LİSTE!$B$7:$D$1300,3,0))</f>
        <v>Ahmet DAL</v>
      </c>
      <c r="D7339" s="72" t="str">
        <f>IF(F7339=0,"RESMİ TATİL",VLOOKUP(F7339,LİSTE!$B$7:$D$1300,3,0))</f>
        <v>Emirhan KARATAŞ</v>
      </c>
      <c r="E7339" s="72">
        <f>IF(B7339="TATİL",0,IF(F7338=0,F7337+1,IF(LİSTE!$F$1=F7338,1,F7338+1)))</f>
        <v>19</v>
      </c>
      <c r="F7339" s="72">
        <f>IF(E7339=0,0,IF(LİSTE!$F$1=E7339,1,E7339+1))</f>
        <v>20</v>
      </c>
      <c r="G7339" s="72" t="str">
        <f>IFERROR(VLOOKUP(A7339,TATİLLER!$A$2:$D$30000,3,0),"TATİL DEĞİL")</f>
        <v>TATİL DEĞİL</v>
      </c>
    </row>
    <row r="7340" spans="1:7" x14ac:dyDescent="0.25">
      <c r="A7340" s="74">
        <f t="shared" si="1685"/>
        <v>55473</v>
      </c>
      <c r="B7340" s="72">
        <f t="shared" si="1689"/>
        <v>4</v>
      </c>
      <c r="C7340" s="72" t="str">
        <f>IF(E7340=0,"RESMİ TATİL",VLOOKUP(E7340,LİSTE!$B$7:$D$1300,3,0))</f>
        <v>Zümra Yeter ARI</v>
      </c>
      <c r="D7340" s="72" t="str">
        <f>IF(F7340=0,"RESMİ TATİL",VLOOKUP(F7340,LİSTE!$B$7:$D$1300,3,0))</f>
        <v>Utku KARAGÖZ</v>
      </c>
      <c r="E7340" s="72">
        <f>IF(B7340="TATİL",0,IF(F7339=0,F7338+1,IF(LİSTE!$F$1=F7339,1,F7339+1)))</f>
        <v>21</v>
      </c>
      <c r="F7340" s="72">
        <f>IF(E7340=0,0,IF(LİSTE!$F$1=E7340,1,E7340+1))</f>
        <v>22</v>
      </c>
      <c r="G7340" s="72" t="str">
        <f>IFERROR(VLOOKUP(A7340,TATİLLER!$A$2:$D$30000,3,0),"TATİL DEĞİL")</f>
        <v>TATİL DEĞİL</v>
      </c>
    </row>
    <row r="7341" spans="1:7" x14ac:dyDescent="0.25">
      <c r="A7341" s="74">
        <f t="shared" si="1685"/>
        <v>55474</v>
      </c>
      <c r="B7341" s="72">
        <f t="shared" si="1689"/>
        <v>5</v>
      </c>
      <c r="C7341" s="72" t="str">
        <f>IF(E7341=0,"RESMİ TATİL",VLOOKUP(E7341,LİSTE!$B$7:$D$1300,3,0))</f>
        <v>Feyza Zümra AVCIOĞLU</v>
      </c>
      <c r="D7341" s="72" t="str">
        <f>IF(F7341=0,"RESMİ TATİL",VLOOKUP(F7341,LİSTE!$B$7:$D$1300,3,0))</f>
        <v>Yusuf Ali TABUR</v>
      </c>
      <c r="E7341" s="72">
        <f>IF(B7341="TATİL",0,IF(F7340=0,F7339+1,IF(LİSTE!$F$1=F7340,1,F7340+1)))</f>
        <v>23</v>
      </c>
      <c r="F7341" s="72">
        <f>IF(E7341=0,0,IF(LİSTE!$F$1=E7341,1,E7341+1))</f>
        <v>24</v>
      </c>
      <c r="G7341" s="72" t="str">
        <f>IFERROR(VLOOKUP(A7341,TATİLLER!$A$2:$D$30000,3,0),"TATİL DEĞİL")</f>
        <v>TATİL DEĞİL</v>
      </c>
    </row>
    <row r="7342" spans="1:7" x14ac:dyDescent="0.25">
      <c r="A7342" s="74">
        <f t="shared" ref="A7342" si="1698">A7341+3</f>
        <v>55477</v>
      </c>
      <c r="B7342" s="72">
        <f t="shared" si="1689"/>
        <v>1</v>
      </c>
      <c r="C7342" s="72" t="str">
        <f>IF(E7342=0,"RESMİ TATİL",VLOOKUP(E7342,LİSTE!$B$7:$D$1300,3,0))</f>
        <v>Irmak UTEBAY</v>
      </c>
      <c r="D7342" s="72" t="str">
        <f>IF(F7342=0,"RESMİ TATİL",VLOOKUP(F7342,LİSTE!$B$7:$D$1300,3,0))</f>
        <v>Kerem AKKOÇ</v>
      </c>
      <c r="E7342" s="72">
        <f>IF(B7342="TATİL",0,IF(F7341=0,F7340+1,IF(LİSTE!$F$1=F7341,1,F7341+1)))</f>
        <v>25</v>
      </c>
      <c r="F7342" s="72">
        <f>IF(E7342=0,0,IF(LİSTE!$F$1=E7342,1,E7342+1))</f>
        <v>26</v>
      </c>
      <c r="G7342" s="72" t="str">
        <f>IFERROR(VLOOKUP(A7342,TATİLLER!$A$2:$D$30000,3,0),"TATİL DEĞİL")</f>
        <v>TATİL DEĞİL</v>
      </c>
    </row>
    <row r="7343" spans="1:7" x14ac:dyDescent="0.25">
      <c r="A7343" s="74">
        <f t="shared" si="1685"/>
        <v>55478</v>
      </c>
      <c r="B7343" s="72">
        <f t="shared" si="1689"/>
        <v>2</v>
      </c>
      <c r="C7343" s="72" t="str">
        <f>IF(E7343=0,"RESMİ TATİL",VLOOKUP(E7343,LİSTE!$B$7:$D$1300,3,0))</f>
        <v>Elçin Ayşe ELMAS</v>
      </c>
      <c r="D7343" s="72" t="str">
        <f>IF(F7343=0,"RESMİ TATİL",VLOOKUP(F7343,LİSTE!$B$7:$D$1300,3,0))</f>
        <v>Muhammed YILDIZDAĞ</v>
      </c>
      <c r="E7343" s="72">
        <f>IF(B7343="TATİL",0,IF(F7342=0,F7341+1,IF(LİSTE!$F$1=F7342,1,F7342+1)))</f>
        <v>27</v>
      </c>
      <c r="F7343" s="72">
        <f>IF(E7343=0,0,IF(LİSTE!$F$1=E7343,1,E7343+1))</f>
        <v>28</v>
      </c>
      <c r="G7343" s="72" t="str">
        <f>IFERROR(VLOOKUP(A7343,TATİLLER!$A$2:$D$30000,3,0),"TATİL DEĞİL")</f>
        <v>TATİL DEĞİL</v>
      </c>
    </row>
    <row r="7344" spans="1:7" x14ac:dyDescent="0.25">
      <c r="A7344" s="74">
        <f t="shared" si="1685"/>
        <v>55479</v>
      </c>
      <c r="B7344" s="72">
        <f t="shared" si="1689"/>
        <v>3</v>
      </c>
      <c r="C7344" s="72" t="str">
        <f>IF(E7344=0,"RESMİ TATİL",VLOOKUP(E7344,LİSTE!$B$7:$D$1300,3,0))</f>
        <v>Nisa Nur SANCAR</v>
      </c>
      <c r="D7344" s="72" t="str">
        <f>IF(F7344=0,"RESMİ TATİL",VLOOKUP(F7344,LİSTE!$B$7:$D$1300,3,0))</f>
        <v>Esila ÇETİN</v>
      </c>
      <c r="E7344" s="72">
        <f>IF(B7344="TATİL",0,IF(F7343=0,F7342+1,IF(LİSTE!$F$1=F7343,1,F7343+1)))</f>
        <v>1</v>
      </c>
      <c r="F7344" s="72">
        <f>IF(E7344=0,0,IF(LİSTE!$F$1=E7344,1,E7344+1))</f>
        <v>2</v>
      </c>
      <c r="G7344" s="72" t="str">
        <f>IFERROR(VLOOKUP(A7344,TATİLLER!$A$2:$D$30000,3,0),"TATİL DEĞİL")</f>
        <v>TATİL DEĞİL</v>
      </c>
    </row>
    <row r="7345" spans="1:7" x14ac:dyDescent="0.25">
      <c r="A7345" s="74">
        <f t="shared" si="1685"/>
        <v>55480</v>
      </c>
      <c r="B7345" s="72">
        <f t="shared" si="1689"/>
        <v>4</v>
      </c>
      <c r="C7345" s="72" t="str">
        <f>IF(E7345=0,"RESMİ TATİL",VLOOKUP(E7345,LİSTE!$B$7:$D$1300,3,0))</f>
        <v>Zeynep Sevde TOPUZ</v>
      </c>
      <c r="D7345" s="72" t="str">
        <f>IF(F7345=0,"RESMİ TATİL",VLOOKUP(F7345,LİSTE!$B$7:$D$1300,3,0))</f>
        <v>Ömer Asaf KADAŞ</v>
      </c>
      <c r="E7345" s="72">
        <f>IF(B7345="TATİL",0,IF(F7344=0,F7343+1,IF(LİSTE!$F$1=F7344,1,F7344+1)))</f>
        <v>3</v>
      </c>
      <c r="F7345" s="72">
        <f>IF(E7345=0,0,IF(LİSTE!$F$1=E7345,1,E7345+1))</f>
        <v>4</v>
      </c>
      <c r="G7345" s="72" t="str">
        <f>IFERROR(VLOOKUP(A7345,TATİLLER!$A$2:$D$30000,3,0),"TATİL DEĞİL")</f>
        <v>TATİL DEĞİL</v>
      </c>
    </row>
    <row r="7346" spans="1:7" x14ac:dyDescent="0.25">
      <c r="A7346" s="74">
        <f t="shared" si="1685"/>
        <v>55481</v>
      </c>
      <c r="B7346" s="72">
        <f t="shared" si="1689"/>
        <v>5</v>
      </c>
      <c r="C7346" s="72" t="str">
        <f>IF(E7346=0,"RESMİ TATİL",VLOOKUP(E7346,LİSTE!$B$7:$D$1300,3,0))</f>
        <v>Ramazan Baran ADIGÜZEL</v>
      </c>
      <c r="D7346" s="72" t="str">
        <f>IF(F7346=0,"RESMİ TATİL",VLOOKUP(F7346,LİSTE!$B$7:$D$1300,3,0))</f>
        <v>Bahar AKGÜN</v>
      </c>
      <c r="E7346" s="72">
        <f>IF(B7346="TATİL",0,IF(F7345=0,F7344+1,IF(LİSTE!$F$1=F7345,1,F7345+1)))</f>
        <v>5</v>
      </c>
      <c r="F7346" s="72">
        <f>IF(E7346=0,0,IF(LİSTE!$F$1=E7346,1,E7346+1))</f>
        <v>6</v>
      </c>
      <c r="G7346" s="72" t="str">
        <f>IFERROR(VLOOKUP(A7346,TATİLLER!$A$2:$D$30000,3,0),"TATİL DEĞİL")</f>
        <v>TATİL DEĞİL</v>
      </c>
    </row>
    <row r="7347" spans="1:7" x14ac:dyDescent="0.25">
      <c r="A7347" s="74">
        <f t="shared" ref="A7347" si="1699">A7346+3</f>
        <v>55484</v>
      </c>
      <c r="B7347" s="72">
        <f t="shared" si="1689"/>
        <v>1</v>
      </c>
      <c r="C7347" s="72" t="str">
        <f>IF(E7347=0,"RESMİ TATİL",VLOOKUP(E7347,LİSTE!$B$7:$D$1300,3,0))</f>
        <v>Ömer AKGÜL</v>
      </c>
      <c r="D7347" s="72" t="str">
        <f>IF(F7347=0,"RESMİ TATİL",VLOOKUP(F7347,LİSTE!$B$7:$D$1300,3,0))</f>
        <v>Muharrem EFE TANRIVERDİ</v>
      </c>
      <c r="E7347" s="72">
        <f>IF(B7347="TATİL",0,IF(F7346=0,F7345+1,IF(LİSTE!$F$1=F7346,1,F7346+1)))</f>
        <v>7</v>
      </c>
      <c r="F7347" s="72">
        <f>IF(E7347=0,0,IF(LİSTE!$F$1=E7347,1,E7347+1))</f>
        <v>8</v>
      </c>
      <c r="G7347" s="72" t="str">
        <f>IFERROR(VLOOKUP(A7347,TATİLLER!$A$2:$D$30000,3,0),"TATİL DEĞİL")</f>
        <v>TATİL DEĞİL</v>
      </c>
    </row>
    <row r="7348" spans="1:7" x14ac:dyDescent="0.25">
      <c r="A7348" s="74">
        <f t="shared" ref="A7348:A7411" si="1700">A7347+1</f>
        <v>55485</v>
      </c>
      <c r="B7348" s="72">
        <f t="shared" si="1689"/>
        <v>2</v>
      </c>
      <c r="C7348" s="72" t="str">
        <f>IF(E7348=0,"RESMİ TATİL",VLOOKUP(E7348,LİSTE!$B$7:$D$1300,3,0))</f>
        <v>Anıl DOĞAN</v>
      </c>
      <c r="D7348" s="72" t="str">
        <f>IF(F7348=0,"RESMİ TATİL",VLOOKUP(F7348,LİSTE!$B$7:$D$1300,3,0))</f>
        <v>İpek ARSLAN</v>
      </c>
      <c r="E7348" s="72">
        <f>IF(B7348="TATİL",0,IF(F7347=0,F7346+1,IF(LİSTE!$F$1=F7347,1,F7347+1)))</f>
        <v>9</v>
      </c>
      <c r="F7348" s="72">
        <f>IF(E7348=0,0,IF(LİSTE!$F$1=E7348,1,E7348+1))</f>
        <v>10</v>
      </c>
      <c r="G7348" s="72" t="str">
        <f>IFERROR(VLOOKUP(A7348,TATİLLER!$A$2:$D$30000,3,0),"TATİL DEĞİL")</f>
        <v>TATİL DEĞİL</v>
      </c>
    </row>
    <row r="7349" spans="1:7" x14ac:dyDescent="0.25">
      <c r="A7349" s="74">
        <f t="shared" si="1700"/>
        <v>55486</v>
      </c>
      <c r="B7349" s="72">
        <f t="shared" si="1689"/>
        <v>3</v>
      </c>
      <c r="C7349" s="72" t="str">
        <f>IF(E7349=0,"RESMİ TATİL",VLOOKUP(E7349,LİSTE!$B$7:$D$1300,3,0))</f>
        <v>Efe KARSAK</v>
      </c>
      <c r="D7349" s="72" t="str">
        <f>IF(F7349=0,"RESMİ TATİL",VLOOKUP(F7349,LİSTE!$B$7:$D$1300,3,0))</f>
        <v>Abdullah KIRBAÇ</v>
      </c>
      <c r="E7349" s="72">
        <f>IF(B7349="TATİL",0,IF(F7348=0,F7347+1,IF(LİSTE!$F$1=F7348,1,F7348+1)))</f>
        <v>11</v>
      </c>
      <c r="F7349" s="72">
        <f>IF(E7349=0,0,IF(LİSTE!$F$1=E7349,1,E7349+1))</f>
        <v>12</v>
      </c>
      <c r="G7349" s="72" t="str">
        <f>IFERROR(VLOOKUP(A7349,TATİLLER!$A$2:$D$30000,3,0),"TATİL DEĞİL")</f>
        <v>TATİL DEĞİL</v>
      </c>
    </row>
    <row r="7350" spans="1:7" x14ac:dyDescent="0.25">
      <c r="A7350" s="74">
        <f t="shared" si="1700"/>
        <v>55487</v>
      </c>
      <c r="B7350" s="72">
        <f t="shared" si="1689"/>
        <v>4</v>
      </c>
      <c r="C7350" s="72" t="str">
        <f>IF(E7350=0,"RESMİ TATİL",VLOOKUP(E7350,LİSTE!$B$7:$D$1300,3,0))</f>
        <v>Ümmü Defne GÜLER</v>
      </c>
      <c r="D7350" s="72" t="str">
        <f>IF(F7350=0,"RESMİ TATİL",VLOOKUP(F7350,LİSTE!$B$7:$D$1300,3,0))</f>
        <v>Şevval ÖZDAMAR</v>
      </c>
      <c r="E7350" s="72">
        <f>IF(B7350="TATİL",0,IF(F7349=0,F7348+1,IF(LİSTE!$F$1=F7349,1,F7349+1)))</f>
        <v>13</v>
      </c>
      <c r="F7350" s="72">
        <f>IF(E7350=0,0,IF(LİSTE!$F$1=E7350,1,E7350+1))</f>
        <v>14</v>
      </c>
      <c r="G7350" s="72" t="str">
        <f>IFERROR(VLOOKUP(A7350,TATİLLER!$A$2:$D$30000,3,0),"TATİL DEĞİL")</f>
        <v>TATİL DEĞİL</v>
      </c>
    </row>
    <row r="7351" spans="1:7" x14ac:dyDescent="0.25">
      <c r="A7351" s="74">
        <f t="shared" si="1700"/>
        <v>55488</v>
      </c>
      <c r="B7351" s="72">
        <f t="shared" si="1689"/>
        <v>5</v>
      </c>
      <c r="C7351" s="72" t="str">
        <f>IF(E7351=0,"RESMİ TATİL",VLOOKUP(E7351,LİSTE!$B$7:$D$1300,3,0))</f>
        <v>Zeynep AKDAĞ</v>
      </c>
      <c r="D7351" s="72" t="str">
        <f>IF(F7351=0,"RESMİ TATİL",VLOOKUP(F7351,LİSTE!$B$7:$D$1300,3,0))</f>
        <v>Esma ÇOKER</v>
      </c>
      <c r="E7351" s="72">
        <f>IF(B7351="TATİL",0,IF(F7350=0,F7349+1,IF(LİSTE!$F$1=F7350,1,F7350+1)))</f>
        <v>15</v>
      </c>
      <c r="F7351" s="72">
        <f>IF(E7351=0,0,IF(LİSTE!$F$1=E7351,1,E7351+1))</f>
        <v>16</v>
      </c>
      <c r="G7351" s="72" t="str">
        <f>IFERROR(VLOOKUP(A7351,TATİLLER!$A$2:$D$30000,3,0),"TATİL DEĞİL")</f>
        <v>TATİL DEĞİL</v>
      </c>
    </row>
    <row r="7352" spans="1:7" x14ac:dyDescent="0.25">
      <c r="A7352" s="74">
        <f t="shared" ref="A7352" si="1701">A7351+3</f>
        <v>55491</v>
      </c>
      <c r="B7352" s="72">
        <f t="shared" si="1689"/>
        <v>1</v>
      </c>
      <c r="C7352" s="72" t="str">
        <f>IF(E7352=0,"RESMİ TATİL",VLOOKUP(E7352,LİSTE!$B$7:$D$1300,3,0))</f>
        <v>Dursun Kubilay YAŞAR</v>
      </c>
      <c r="D7352" s="72" t="str">
        <f>IF(F7352=0,"RESMİ TATİL",VLOOKUP(F7352,LİSTE!$B$7:$D$1300,3,0))</f>
        <v>Zeynep Beril BAŞPINAR</v>
      </c>
      <c r="E7352" s="72">
        <f>IF(B7352="TATİL",0,IF(F7351=0,F7350+1,IF(LİSTE!$F$1=F7351,1,F7351+1)))</f>
        <v>17</v>
      </c>
      <c r="F7352" s="72">
        <f>IF(E7352=0,0,IF(LİSTE!$F$1=E7352,1,E7352+1))</f>
        <v>18</v>
      </c>
      <c r="G7352" s="72" t="str">
        <f>IFERROR(VLOOKUP(A7352,TATİLLER!$A$2:$D$30000,3,0),"TATİL DEĞİL")</f>
        <v>TATİL DEĞİL</v>
      </c>
    </row>
    <row r="7353" spans="1:7" x14ac:dyDescent="0.25">
      <c r="A7353" s="74">
        <f t="shared" si="1700"/>
        <v>55492</v>
      </c>
      <c r="B7353" s="72">
        <f t="shared" si="1689"/>
        <v>2</v>
      </c>
      <c r="C7353" s="72" t="str">
        <f>IF(E7353=0,"RESMİ TATİL",VLOOKUP(E7353,LİSTE!$B$7:$D$1300,3,0))</f>
        <v>Ahmet DAL</v>
      </c>
      <c r="D7353" s="72" t="str">
        <f>IF(F7353=0,"RESMİ TATİL",VLOOKUP(F7353,LİSTE!$B$7:$D$1300,3,0))</f>
        <v>Emirhan KARATAŞ</v>
      </c>
      <c r="E7353" s="72">
        <f>IF(B7353="TATİL",0,IF(F7352=0,F7351+1,IF(LİSTE!$F$1=F7352,1,F7352+1)))</f>
        <v>19</v>
      </c>
      <c r="F7353" s="72">
        <f>IF(E7353=0,0,IF(LİSTE!$F$1=E7353,1,E7353+1))</f>
        <v>20</v>
      </c>
      <c r="G7353" s="72" t="str">
        <f>IFERROR(VLOOKUP(A7353,TATİLLER!$A$2:$D$30000,3,0),"TATİL DEĞİL")</f>
        <v>TATİL DEĞİL</v>
      </c>
    </row>
    <row r="7354" spans="1:7" x14ac:dyDescent="0.25">
      <c r="A7354" s="74">
        <f t="shared" si="1700"/>
        <v>55493</v>
      </c>
      <c r="B7354" s="72">
        <f t="shared" si="1689"/>
        <v>3</v>
      </c>
      <c r="C7354" s="72" t="str">
        <f>IF(E7354=0,"RESMİ TATİL",VLOOKUP(E7354,LİSTE!$B$7:$D$1300,3,0))</f>
        <v>Zümra Yeter ARI</v>
      </c>
      <c r="D7354" s="72" t="str">
        <f>IF(F7354=0,"RESMİ TATİL",VLOOKUP(F7354,LİSTE!$B$7:$D$1300,3,0))</f>
        <v>Utku KARAGÖZ</v>
      </c>
      <c r="E7354" s="72">
        <f>IF(B7354="TATİL",0,IF(F7353=0,F7352+1,IF(LİSTE!$F$1=F7353,1,F7353+1)))</f>
        <v>21</v>
      </c>
      <c r="F7354" s="72">
        <f>IF(E7354=0,0,IF(LİSTE!$F$1=E7354,1,E7354+1))</f>
        <v>22</v>
      </c>
      <c r="G7354" s="72" t="str">
        <f>IFERROR(VLOOKUP(A7354,TATİLLER!$A$2:$D$30000,3,0),"TATİL DEĞİL")</f>
        <v>TATİL DEĞİL</v>
      </c>
    </row>
    <row r="7355" spans="1:7" x14ac:dyDescent="0.25">
      <c r="A7355" s="74">
        <f t="shared" si="1700"/>
        <v>55494</v>
      </c>
      <c r="B7355" s="72">
        <f t="shared" si="1689"/>
        <v>4</v>
      </c>
      <c r="C7355" s="72" t="str">
        <f>IF(E7355=0,"RESMİ TATİL",VLOOKUP(E7355,LİSTE!$B$7:$D$1300,3,0))</f>
        <v>Feyza Zümra AVCIOĞLU</v>
      </c>
      <c r="D7355" s="72" t="str">
        <f>IF(F7355=0,"RESMİ TATİL",VLOOKUP(F7355,LİSTE!$B$7:$D$1300,3,0))</f>
        <v>Yusuf Ali TABUR</v>
      </c>
      <c r="E7355" s="72">
        <f>IF(B7355="TATİL",0,IF(F7354=0,F7353+1,IF(LİSTE!$F$1=F7354,1,F7354+1)))</f>
        <v>23</v>
      </c>
      <c r="F7355" s="72">
        <f>IF(E7355=0,0,IF(LİSTE!$F$1=E7355,1,E7355+1))</f>
        <v>24</v>
      </c>
      <c r="G7355" s="72" t="str">
        <f>IFERROR(VLOOKUP(A7355,TATİLLER!$A$2:$D$30000,3,0),"TATİL DEĞİL")</f>
        <v>TATİL DEĞİL</v>
      </c>
    </row>
    <row r="7356" spans="1:7" x14ac:dyDescent="0.25">
      <c r="A7356" s="74">
        <f t="shared" si="1700"/>
        <v>55495</v>
      </c>
      <c r="B7356" s="72">
        <f t="shared" si="1689"/>
        <v>5</v>
      </c>
      <c r="C7356" s="72" t="str">
        <f>IF(E7356=0,"RESMİ TATİL",VLOOKUP(E7356,LİSTE!$B$7:$D$1300,3,0))</f>
        <v>Irmak UTEBAY</v>
      </c>
      <c r="D7356" s="72" t="str">
        <f>IF(F7356=0,"RESMİ TATİL",VLOOKUP(F7356,LİSTE!$B$7:$D$1300,3,0))</f>
        <v>Kerem AKKOÇ</v>
      </c>
      <c r="E7356" s="72">
        <f>IF(B7356="TATİL",0,IF(F7355=0,F7354+1,IF(LİSTE!$F$1=F7355,1,F7355+1)))</f>
        <v>25</v>
      </c>
      <c r="F7356" s="72">
        <f>IF(E7356=0,0,IF(LİSTE!$F$1=E7356,1,E7356+1))</f>
        <v>26</v>
      </c>
      <c r="G7356" s="72" t="str">
        <f>IFERROR(VLOOKUP(A7356,TATİLLER!$A$2:$D$30000,3,0),"TATİL DEĞİL")</f>
        <v>TATİL DEĞİL</v>
      </c>
    </row>
    <row r="7357" spans="1:7" x14ac:dyDescent="0.25">
      <c r="A7357" s="74">
        <f t="shared" ref="A7357" si="1702">A7356+3</f>
        <v>55498</v>
      </c>
      <c r="B7357" s="72">
        <f t="shared" si="1689"/>
        <v>1</v>
      </c>
      <c r="C7357" s="72" t="str">
        <f>IF(E7357=0,"RESMİ TATİL",VLOOKUP(E7357,LİSTE!$B$7:$D$1300,3,0))</f>
        <v>Elçin Ayşe ELMAS</v>
      </c>
      <c r="D7357" s="72" t="str">
        <f>IF(F7357=0,"RESMİ TATİL",VLOOKUP(F7357,LİSTE!$B$7:$D$1300,3,0))</f>
        <v>Muhammed YILDIZDAĞ</v>
      </c>
      <c r="E7357" s="72">
        <f>IF(B7357="TATİL",0,IF(F7356=0,F7355+1,IF(LİSTE!$F$1=F7356,1,F7356+1)))</f>
        <v>27</v>
      </c>
      <c r="F7357" s="72">
        <f>IF(E7357=0,0,IF(LİSTE!$F$1=E7357,1,E7357+1))</f>
        <v>28</v>
      </c>
      <c r="G7357" s="72" t="str">
        <f>IFERROR(VLOOKUP(A7357,TATİLLER!$A$2:$D$30000,3,0),"TATİL DEĞİL")</f>
        <v>TATİL DEĞİL</v>
      </c>
    </row>
    <row r="7358" spans="1:7" x14ac:dyDescent="0.25">
      <c r="A7358" s="74">
        <f t="shared" si="1700"/>
        <v>55499</v>
      </c>
      <c r="B7358" s="72">
        <f t="shared" si="1689"/>
        <v>2</v>
      </c>
      <c r="C7358" s="72" t="str">
        <f>IF(E7358=0,"RESMİ TATİL",VLOOKUP(E7358,LİSTE!$B$7:$D$1300,3,0))</f>
        <v>Nisa Nur SANCAR</v>
      </c>
      <c r="D7358" s="72" t="str">
        <f>IF(F7358=0,"RESMİ TATİL",VLOOKUP(F7358,LİSTE!$B$7:$D$1300,3,0))</f>
        <v>Esila ÇETİN</v>
      </c>
      <c r="E7358" s="72">
        <f>IF(B7358="TATİL",0,IF(F7357=0,F7356+1,IF(LİSTE!$F$1=F7357,1,F7357+1)))</f>
        <v>1</v>
      </c>
      <c r="F7358" s="72">
        <f>IF(E7358=0,0,IF(LİSTE!$F$1=E7358,1,E7358+1))</f>
        <v>2</v>
      </c>
      <c r="G7358" s="72" t="str">
        <f>IFERROR(VLOOKUP(A7358,TATİLLER!$A$2:$D$30000,3,0),"TATİL DEĞİL")</f>
        <v>TATİL DEĞİL</v>
      </c>
    </row>
    <row r="7359" spans="1:7" x14ac:dyDescent="0.25">
      <c r="A7359" s="74">
        <f t="shared" si="1700"/>
        <v>55500</v>
      </c>
      <c r="B7359" s="72">
        <f t="shared" si="1689"/>
        <v>3</v>
      </c>
      <c r="C7359" s="72" t="str">
        <f>IF(E7359=0,"RESMİ TATİL",VLOOKUP(E7359,LİSTE!$B$7:$D$1300,3,0))</f>
        <v>Zeynep Sevde TOPUZ</v>
      </c>
      <c r="D7359" s="72" t="str">
        <f>IF(F7359=0,"RESMİ TATİL",VLOOKUP(F7359,LİSTE!$B$7:$D$1300,3,0))</f>
        <v>Ömer Asaf KADAŞ</v>
      </c>
      <c r="E7359" s="72">
        <f>IF(B7359="TATİL",0,IF(F7358=0,F7357+1,IF(LİSTE!$F$1=F7358,1,F7358+1)))</f>
        <v>3</v>
      </c>
      <c r="F7359" s="72">
        <f>IF(E7359=0,0,IF(LİSTE!$F$1=E7359,1,E7359+1))</f>
        <v>4</v>
      </c>
      <c r="G7359" s="72" t="str">
        <f>IFERROR(VLOOKUP(A7359,TATİLLER!$A$2:$D$30000,3,0),"TATİL DEĞİL")</f>
        <v>TATİL DEĞİL</v>
      </c>
    </row>
    <row r="7360" spans="1:7" x14ac:dyDescent="0.25">
      <c r="A7360" s="74">
        <f t="shared" si="1700"/>
        <v>55501</v>
      </c>
      <c r="B7360" s="72">
        <f t="shared" si="1689"/>
        <v>4</v>
      </c>
      <c r="C7360" s="72" t="str">
        <f>IF(E7360=0,"RESMİ TATİL",VLOOKUP(E7360,LİSTE!$B$7:$D$1300,3,0))</f>
        <v>Ramazan Baran ADIGÜZEL</v>
      </c>
      <c r="D7360" s="72" t="str">
        <f>IF(F7360=0,"RESMİ TATİL",VLOOKUP(F7360,LİSTE!$B$7:$D$1300,3,0))</f>
        <v>Bahar AKGÜN</v>
      </c>
      <c r="E7360" s="72">
        <f>IF(B7360="TATİL",0,IF(F7359=0,F7358+1,IF(LİSTE!$F$1=F7359,1,F7359+1)))</f>
        <v>5</v>
      </c>
      <c r="F7360" s="72">
        <f>IF(E7360=0,0,IF(LİSTE!$F$1=E7360,1,E7360+1))</f>
        <v>6</v>
      </c>
      <c r="G7360" s="72" t="str">
        <f>IFERROR(VLOOKUP(A7360,TATİLLER!$A$2:$D$30000,3,0),"TATİL DEĞİL")</f>
        <v>TATİL DEĞİL</v>
      </c>
    </row>
    <row r="7361" spans="1:7" x14ac:dyDescent="0.25">
      <c r="A7361" s="74">
        <f t="shared" si="1700"/>
        <v>55502</v>
      </c>
      <c r="B7361" s="72">
        <f t="shared" si="1689"/>
        <v>5</v>
      </c>
      <c r="C7361" s="72" t="str">
        <f>IF(E7361=0,"RESMİ TATİL",VLOOKUP(E7361,LİSTE!$B$7:$D$1300,3,0))</f>
        <v>Ömer AKGÜL</v>
      </c>
      <c r="D7361" s="72" t="str">
        <f>IF(F7361=0,"RESMİ TATİL",VLOOKUP(F7361,LİSTE!$B$7:$D$1300,3,0))</f>
        <v>Muharrem EFE TANRIVERDİ</v>
      </c>
      <c r="E7361" s="72">
        <f>IF(B7361="TATİL",0,IF(F7360=0,F7359+1,IF(LİSTE!$F$1=F7360,1,F7360+1)))</f>
        <v>7</v>
      </c>
      <c r="F7361" s="72">
        <f>IF(E7361=0,0,IF(LİSTE!$F$1=E7361,1,E7361+1))</f>
        <v>8</v>
      </c>
      <c r="G7361" s="72" t="str">
        <f>IFERROR(VLOOKUP(A7361,TATİLLER!$A$2:$D$30000,3,0),"TATİL DEĞİL")</f>
        <v>TATİL DEĞİL</v>
      </c>
    </row>
    <row r="7362" spans="1:7" x14ac:dyDescent="0.25">
      <c r="A7362" s="74">
        <f t="shared" ref="A7362" si="1703">A7361+3</f>
        <v>55505</v>
      </c>
      <c r="B7362" s="72">
        <f t="shared" si="1689"/>
        <v>1</v>
      </c>
      <c r="C7362" s="72" t="str">
        <f>IF(E7362=0,"RESMİ TATİL",VLOOKUP(E7362,LİSTE!$B$7:$D$1300,3,0))</f>
        <v>Anıl DOĞAN</v>
      </c>
      <c r="D7362" s="72" t="str">
        <f>IF(F7362=0,"RESMİ TATİL",VLOOKUP(F7362,LİSTE!$B$7:$D$1300,3,0))</f>
        <v>İpek ARSLAN</v>
      </c>
      <c r="E7362" s="72">
        <f>IF(B7362="TATİL",0,IF(F7361=0,F7360+1,IF(LİSTE!$F$1=F7361,1,F7361+1)))</f>
        <v>9</v>
      </c>
      <c r="F7362" s="72">
        <f>IF(E7362=0,0,IF(LİSTE!$F$1=E7362,1,E7362+1))</f>
        <v>10</v>
      </c>
      <c r="G7362" s="72" t="str">
        <f>IFERROR(VLOOKUP(A7362,TATİLLER!$A$2:$D$30000,3,0),"TATİL DEĞİL")</f>
        <v>TATİL DEĞİL</v>
      </c>
    </row>
    <row r="7363" spans="1:7" x14ac:dyDescent="0.25">
      <c r="A7363" s="74">
        <f t="shared" si="1700"/>
        <v>55506</v>
      </c>
      <c r="B7363" s="72">
        <f t="shared" ref="B7363:B7426" si="1704">IF(G7363="TATİL","TATİL",WEEKDAY(A7363,2))</f>
        <v>2</v>
      </c>
      <c r="C7363" s="72" t="str">
        <f>IF(E7363=0,"RESMİ TATİL",VLOOKUP(E7363,LİSTE!$B$7:$D$1300,3,0))</f>
        <v>Efe KARSAK</v>
      </c>
      <c r="D7363" s="72" t="str">
        <f>IF(F7363=0,"RESMİ TATİL",VLOOKUP(F7363,LİSTE!$B$7:$D$1300,3,0))</f>
        <v>Abdullah KIRBAÇ</v>
      </c>
      <c r="E7363" s="72">
        <f>IF(B7363="TATİL",0,IF(F7362=0,F7361+1,IF(LİSTE!$F$1=F7362,1,F7362+1)))</f>
        <v>11</v>
      </c>
      <c r="F7363" s="72">
        <f>IF(E7363=0,0,IF(LİSTE!$F$1=E7363,1,E7363+1))</f>
        <v>12</v>
      </c>
      <c r="G7363" s="72" t="str">
        <f>IFERROR(VLOOKUP(A7363,TATİLLER!$A$2:$D$30000,3,0),"TATİL DEĞİL")</f>
        <v>TATİL DEĞİL</v>
      </c>
    </row>
    <row r="7364" spans="1:7" x14ac:dyDescent="0.25">
      <c r="A7364" s="74">
        <f t="shared" si="1700"/>
        <v>55507</v>
      </c>
      <c r="B7364" s="72">
        <f t="shared" si="1704"/>
        <v>3</v>
      </c>
      <c r="C7364" s="72" t="str">
        <f>IF(E7364=0,"RESMİ TATİL",VLOOKUP(E7364,LİSTE!$B$7:$D$1300,3,0))</f>
        <v>Ümmü Defne GÜLER</v>
      </c>
      <c r="D7364" s="72" t="str">
        <f>IF(F7364=0,"RESMİ TATİL",VLOOKUP(F7364,LİSTE!$B$7:$D$1300,3,0))</f>
        <v>Şevval ÖZDAMAR</v>
      </c>
      <c r="E7364" s="72">
        <f>IF(B7364="TATİL",0,IF(F7363=0,F7362+1,IF(LİSTE!$F$1=F7363,1,F7363+1)))</f>
        <v>13</v>
      </c>
      <c r="F7364" s="72">
        <f>IF(E7364=0,0,IF(LİSTE!$F$1=E7364,1,E7364+1))</f>
        <v>14</v>
      </c>
      <c r="G7364" s="72" t="str">
        <f>IFERROR(VLOOKUP(A7364,TATİLLER!$A$2:$D$30000,3,0),"TATİL DEĞİL")</f>
        <v>TATİL DEĞİL</v>
      </c>
    </row>
    <row r="7365" spans="1:7" x14ac:dyDescent="0.25">
      <c r="A7365" s="74">
        <f t="shared" si="1700"/>
        <v>55508</v>
      </c>
      <c r="B7365" s="72">
        <f t="shared" si="1704"/>
        <v>4</v>
      </c>
      <c r="C7365" s="72" t="str">
        <f>IF(E7365=0,"RESMİ TATİL",VLOOKUP(E7365,LİSTE!$B$7:$D$1300,3,0))</f>
        <v>Zeynep AKDAĞ</v>
      </c>
      <c r="D7365" s="72" t="str">
        <f>IF(F7365=0,"RESMİ TATİL",VLOOKUP(F7365,LİSTE!$B$7:$D$1300,3,0))</f>
        <v>Esma ÇOKER</v>
      </c>
      <c r="E7365" s="72">
        <f>IF(B7365="TATİL",0,IF(F7364=0,F7363+1,IF(LİSTE!$F$1=F7364,1,F7364+1)))</f>
        <v>15</v>
      </c>
      <c r="F7365" s="72">
        <f>IF(E7365=0,0,IF(LİSTE!$F$1=E7365,1,E7365+1))</f>
        <v>16</v>
      </c>
      <c r="G7365" s="72" t="str">
        <f>IFERROR(VLOOKUP(A7365,TATİLLER!$A$2:$D$30000,3,0),"TATİL DEĞİL")</f>
        <v>TATİL DEĞİL</v>
      </c>
    </row>
    <row r="7366" spans="1:7" x14ac:dyDescent="0.25">
      <c r="A7366" s="74">
        <f t="shared" si="1700"/>
        <v>55509</v>
      </c>
      <c r="B7366" s="72">
        <f t="shared" si="1704"/>
        <v>5</v>
      </c>
      <c r="C7366" s="72" t="str">
        <f>IF(E7366=0,"RESMİ TATİL",VLOOKUP(E7366,LİSTE!$B$7:$D$1300,3,0))</f>
        <v>Dursun Kubilay YAŞAR</v>
      </c>
      <c r="D7366" s="72" t="str">
        <f>IF(F7366=0,"RESMİ TATİL",VLOOKUP(F7366,LİSTE!$B$7:$D$1300,3,0))</f>
        <v>Zeynep Beril BAŞPINAR</v>
      </c>
      <c r="E7366" s="72">
        <f>IF(B7366="TATİL",0,IF(F7365=0,F7364+1,IF(LİSTE!$F$1=F7365,1,F7365+1)))</f>
        <v>17</v>
      </c>
      <c r="F7366" s="72">
        <f>IF(E7366=0,0,IF(LİSTE!$F$1=E7366,1,E7366+1))</f>
        <v>18</v>
      </c>
      <c r="G7366" s="72" t="str">
        <f>IFERROR(VLOOKUP(A7366,TATİLLER!$A$2:$D$30000,3,0),"TATİL DEĞİL")</f>
        <v>TATİL DEĞİL</v>
      </c>
    </row>
    <row r="7367" spans="1:7" x14ac:dyDescent="0.25">
      <c r="A7367" s="74">
        <f t="shared" ref="A7367" si="1705">A7366+3</f>
        <v>55512</v>
      </c>
      <c r="B7367" s="72">
        <f t="shared" si="1704"/>
        <v>1</v>
      </c>
      <c r="C7367" s="72" t="str">
        <f>IF(E7367=0,"RESMİ TATİL",VLOOKUP(E7367,LİSTE!$B$7:$D$1300,3,0))</f>
        <v>Ahmet DAL</v>
      </c>
      <c r="D7367" s="72" t="str">
        <f>IF(F7367=0,"RESMİ TATİL",VLOOKUP(F7367,LİSTE!$B$7:$D$1300,3,0))</f>
        <v>Emirhan KARATAŞ</v>
      </c>
      <c r="E7367" s="72">
        <f>IF(B7367="TATİL",0,IF(F7366=0,F7365+1,IF(LİSTE!$F$1=F7366,1,F7366+1)))</f>
        <v>19</v>
      </c>
      <c r="F7367" s="72">
        <f>IF(E7367=0,0,IF(LİSTE!$F$1=E7367,1,E7367+1))</f>
        <v>20</v>
      </c>
      <c r="G7367" s="72" t="str">
        <f>IFERROR(VLOOKUP(A7367,TATİLLER!$A$2:$D$30000,3,0),"TATİL DEĞİL")</f>
        <v>TATİL DEĞİL</v>
      </c>
    </row>
    <row r="7368" spans="1:7" x14ac:dyDescent="0.25">
      <c r="A7368" s="74">
        <f t="shared" si="1700"/>
        <v>55513</v>
      </c>
      <c r="B7368" s="72">
        <f t="shared" si="1704"/>
        <v>2</v>
      </c>
      <c r="C7368" s="72" t="str">
        <f>IF(E7368=0,"RESMİ TATİL",VLOOKUP(E7368,LİSTE!$B$7:$D$1300,3,0))</f>
        <v>Zümra Yeter ARI</v>
      </c>
      <c r="D7368" s="72" t="str">
        <f>IF(F7368=0,"RESMİ TATİL",VLOOKUP(F7368,LİSTE!$B$7:$D$1300,3,0))</f>
        <v>Utku KARAGÖZ</v>
      </c>
      <c r="E7368" s="72">
        <f>IF(B7368="TATİL",0,IF(F7367=0,F7366+1,IF(LİSTE!$F$1=F7367,1,F7367+1)))</f>
        <v>21</v>
      </c>
      <c r="F7368" s="72">
        <f>IF(E7368=0,0,IF(LİSTE!$F$1=E7368,1,E7368+1))</f>
        <v>22</v>
      </c>
      <c r="G7368" s="72" t="str">
        <f>IFERROR(VLOOKUP(A7368,TATİLLER!$A$2:$D$30000,3,0),"TATİL DEĞİL")</f>
        <v>TATİL DEĞİL</v>
      </c>
    </row>
    <row r="7369" spans="1:7" x14ac:dyDescent="0.25">
      <c r="A7369" s="74">
        <f t="shared" si="1700"/>
        <v>55514</v>
      </c>
      <c r="B7369" s="72">
        <f t="shared" si="1704"/>
        <v>3</v>
      </c>
      <c r="C7369" s="72" t="str">
        <f>IF(E7369=0,"RESMİ TATİL",VLOOKUP(E7369,LİSTE!$B$7:$D$1300,3,0))</f>
        <v>Feyza Zümra AVCIOĞLU</v>
      </c>
      <c r="D7369" s="72" t="str">
        <f>IF(F7369=0,"RESMİ TATİL",VLOOKUP(F7369,LİSTE!$B$7:$D$1300,3,0))</f>
        <v>Yusuf Ali TABUR</v>
      </c>
      <c r="E7369" s="72">
        <f>IF(B7369="TATİL",0,IF(F7368=0,F7367+1,IF(LİSTE!$F$1=F7368,1,F7368+1)))</f>
        <v>23</v>
      </c>
      <c r="F7369" s="72">
        <f>IF(E7369=0,0,IF(LİSTE!$F$1=E7369,1,E7369+1))</f>
        <v>24</v>
      </c>
      <c r="G7369" s="72" t="str">
        <f>IFERROR(VLOOKUP(A7369,TATİLLER!$A$2:$D$30000,3,0),"TATİL DEĞİL")</f>
        <v>TATİL DEĞİL</v>
      </c>
    </row>
    <row r="7370" spans="1:7" x14ac:dyDescent="0.25">
      <c r="A7370" s="74">
        <f t="shared" si="1700"/>
        <v>55515</v>
      </c>
      <c r="B7370" s="72">
        <f t="shared" si="1704"/>
        <v>4</v>
      </c>
      <c r="C7370" s="72" t="str">
        <f>IF(E7370=0,"RESMİ TATİL",VLOOKUP(E7370,LİSTE!$B$7:$D$1300,3,0))</f>
        <v>Irmak UTEBAY</v>
      </c>
      <c r="D7370" s="72" t="str">
        <f>IF(F7370=0,"RESMİ TATİL",VLOOKUP(F7370,LİSTE!$B$7:$D$1300,3,0))</f>
        <v>Kerem AKKOÇ</v>
      </c>
      <c r="E7370" s="72">
        <f>IF(B7370="TATİL",0,IF(F7369=0,F7368+1,IF(LİSTE!$F$1=F7369,1,F7369+1)))</f>
        <v>25</v>
      </c>
      <c r="F7370" s="72">
        <f>IF(E7370=0,0,IF(LİSTE!$F$1=E7370,1,E7370+1))</f>
        <v>26</v>
      </c>
      <c r="G7370" s="72" t="str">
        <f>IFERROR(VLOOKUP(A7370,TATİLLER!$A$2:$D$30000,3,0),"TATİL DEĞİL")</f>
        <v>TATİL DEĞİL</v>
      </c>
    </row>
    <row r="7371" spans="1:7" x14ac:dyDescent="0.25">
      <c r="A7371" s="74">
        <f t="shared" si="1700"/>
        <v>55516</v>
      </c>
      <c r="B7371" s="72">
        <f t="shared" si="1704"/>
        <v>5</v>
      </c>
      <c r="C7371" s="72" t="str">
        <f>IF(E7371=0,"RESMİ TATİL",VLOOKUP(E7371,LİSTE!$B$7:$D$1300,3,0))</f>
        <v>Elçin Ayşe ELMAS</v>
      </c>
      <c r="D7371" s="72" t="str">
        <f>IF(F7371=0,"RESMİ TATİL",VLOOKUP(F7371,LİSTE!$B$7:$D$1300,3,0))</f>
        <v>Muhammed YILDIZDAĞ</v>
      </c>
      <c r="E7371" s="72">
        <f>IF(B7371="TATİL",0,IF(F7370=0,F7369+1,IF(LİSTE!$F$1=F7370,1,F7370+1)))</f>
        <v>27</v>
      </c>
      <c r="F7371" s="72">
        <f>IF(E7371=0,0,IF(LİSTE!$F$1=E7371,1,E7371+1))</f>
        <v>28</v>
      </c>
      <c r="G7371" s="72" t="str">
        <f>IFERROR(VLOOKUP(A7371,TATİLLER!$A$2:$D$30000,3,0),"TATİL DEĞİL")</f>
        <v>TATİL DEĞİL</v>
      </c>
    </row>
    <row r="7372" spans="1:7" x14ac:dyDescent="0.25">
      <c r="A7372" s="74">
        <f t="shared" ref="A7372" si="1706">A7371+3</f>
        <v>55519</v>
      </c>
      <c r="B7372" s="72">
        <f t="shared" si="1704"/>
        <v>1</v>
      </c>
      <c r="C7372" s="72" t="str">
        <f>IF(E7372=0,"RESMİ TATİL",VLOOKUP(E7372,LİSTE!$B$7:$D$1300,3,0))</f>
        <v>Nisa Nur SANCAR</v>
      </c>
      <c r="D7372" s="72" t="str">
        <f>IF(F7372=0,"RESMİ TATİL",VLOOKUP(F7372,LİSTE!$B$7:$D$1300,3,0))</f>
        <v>Esila ÇETİN</v>
      </c>
      <c r="E7372" s="72">
        <f>IF(B7372="TATİL",0,IF(F7371=0,F7370+1,IF(LİSTE!$F$1=F7371,1,F7371+1)))</f>
        <v>1</v>
      </c>
      <c r="F7372" s="72">
        <f>IF(E7372=0,0,IF(LİSTE!$F$1=E7372,1,E7372+1))</f>
        <v>2</v>
      </c>
      <c r="G7372" s="72" t="str">
        <f>IFERROR(VLOOKUP(A7372,TATİLLER!$A$2:$D$30000,3,0),"TATİL DEĞİL")</f>
        <v>TATİL DEĞİL</v>
      </c>
    </row>
    <row r="7373" spans="1:7" x14ac:dyDescent="0.25">
      <c r="A7373" s="74">
        <f t="shared" si="1700"/>
        <v>55520</v>
      </c>
      <c r="B7373" s="72">
        <f t="shared" si="1704"/>
        <v>2</v>
      </c>
      <c r="C7373" s="72" t="str">
        <f>IF(E7373=0,"RESMİ TATİL",VLOOKUP(E7373,LİSTE!$B$7:$D$1300,3,0))</f>
        <v>Zeynep Sevde TOPUZ</v>
      </c>
      <c r="D7373" s="72" t="str">
        <f>IF(F7373=0,"RESMİ TATİL",VLOOKUP(F7373,LİSTE!$B$7:$D$1300,3,0))</f>
        <v>Ömer Asaf KADAŞ</v>
      </c>
      <c r="E7373" s="72">
        <f>IF(B7373="TATİL",0,IF(F7372=0,F7371+1,IF(LİSTE!$F$1=F7372,1,F7372+1)))</f>
        <v>3</v>
      </c>
      <c r="F7373" s="72">
        <f>IF(E7373=0,0,IF(LİSTE!$F$1=E7373,1,E7373+1))</f>
        <v>4</v>
      </c>
      <c r="G7373" s="72" t="str">
        <f>IFERROR(VLOOKUP(A7373,TATİLLER!$A$2:$D$30000,3,0),"TATİL DEĞİL")</f>
        <v>TATİL DEĞİL</v>
      </c>
    </row>
    <row r="7374" spans="1:7" x14ac:dyDescent="0.25">
      <c r="A7374" s="74">
        <f t="shared" si="1700"/>
        <v>55521</v>
      </c>
      <c r="B7374" s="72">
        <f t="shared" si="1704"/>
        <v>3</v>
      </c>
      <c r="C7374" s="72" t="str">
        <f>IF(E7374=0,"RESMİ TATİL",VLOOKUP(E7374,LİSTE!$B$7:$D$1300,3,0))</f>
        <v>Ramazan Baran ADIGÜZEL</v>
      </c>
      <c r="D7374" s="72" t="str">
        <f>IF(F7374=0,"RESMİ TATİL",VLOOKUP(F7374,LİSTE!$B$7:$D$1300,3,0))</f>
        <v>Bahar AKGÜN</v>
      </c>
      <c r="E7374" s="72">
        <f>IF(B7374="TATİL",0,IF(F7373=0,F7372+1,IF(LİSTE!$F$1=F7373,1,F7373+1)))</f>
        <v>5</v>
      </c>
      <c r="F7374" s="72">
        <f>IF(E7374=0,0,IF(LİSTE!$F$1=E7374,1,E7374+1))</f>
        <v>6</v>
      </c>
      <c r="G7374" s="72" t="str">
        <f>IFERROR(VLOOKUP(A7374,TATİLLER!$A$2:$D$30000,3,0),"TATİL DEĞİL")</f>
        <v>TATİL DEĞİL</v>
      </c>
    </row>
    <row r="7375" spans="1:7" x14ac:dyDescent="0.25">
      <c r="A7375" s="74">
        <f t="shared" si="1700"/>
        <v>55522</v>
      </c>
      <c r="B7375" s="72">
        <f t="shared" si="1704"/>
        <v>4</v>
      </c>
      <c r="C7375" s="72" t="str">
        <f>IF(E7375=0,"RESMİ TATİL",VLOOKUP(E7375,LİSTE!$B$7:$D$1300,3,0))</f>
        <v>Ömer AKGÜL</v>
      </c>
      <c r="D7375" s="72" t="str">
        <f>IF(F7375=0,"RESMİ TATİL",VLOOKUP(F7375,LİSTE!$B$7:$D$1300,3,0))</f>
        <v>Muharrem EFE TANRIVERDİ</v>
      </c>
      <c r="E7375" s="72">
        <f>IF(B7375="TATİL",0,IF(F7374=0,F7373+1,IF(LİSTE!$F$1=F7374,1,F7374+1)))</f>
        <v>7</v>
      </c>
      <c r="F7375" s="72">
        <f>IF(E7375=0,0,IF(LİSTE!$F$1=E7375,1,E7375+1))</f>
        <v>8</v>
      </c>
      <c r="G7375" s="72" t="str">
        <f>IFERROR(VLOOKUP(A7375,TATİLLER!$A$2:$D$30000,3,0),"TATİL DEĞİL")</f>
        <v>TATİL DEĞİL</v>
      </c>
    </row>
    <row r="7376" spans="1:7" x14ac:dyDescent="0.25">
      <c r="A7376" s="74">
        <f t="shared" si="1700"/>
        <v>55523</v>
      </c>
      <c r="B7376" s="72">
        <f t="shared" si="1704"/>
        <v>5</v>
      </c>
      <c r="C7376" s="72" t="str">
        <f>IF(E7376=0,"RESMİ TATİL",VLOOKUP(E7376,LİSTE!$B$7:$D$1300,3,0))</f>
        <v>Anıl DOĞAN</v>
      </c>
      <c r="D7376" s="72" t="str">
        <f>IF(F7376=0,"RESMİ TATİL",VLOOKUP(F7376,LİSTE!$B$7:$D$1300,3,0))</f>
        <v>İpek ARSLAN</v>
      </c>
      <c r="E7376" s="72">
        <f>IF(B7376="TATİL",0,IF(F7375=0,F7374+1,IF(LİSTE!$F$1=F7375,1,F7375+1)))</f>
        <v>9</v>
      </c>
      <c r="F7376" s="72">
        <f>IF(E7376=0,0,IF(LİSTE!$F$1=E7376,1,E7376+1))</f>
        <v>10</v>
      </c>
      <c r="G7376" s="72" t="str">
        <f>IFERROR(VLOOKUP(A7376,TATİLLER!$A$2:$D$30000,3,0),"TATİL DEĞİL")</f>
        <v>TATİL DEĞİL</v>
      </c>
    </row>
    <row r="7377" spans="1:7" x14ac:dyDescent="0.25">
      <c r="A7377" s="74">
        <f t="shared" ref="A7377" si="1707">A7376+3</f>
        <v>55526</v>
      </c>
      <c r="B7377" s="72">
        <f t="shared" si="1704"/>
        <v>1</v>
      </c>
      <c r="C7377" s="72" t="str">
        <f>IF(E7377=0,"RESMİ TATİL",VLOOKUP(E7377,LİSTE!$B$7:$D$1300,3,0))</f>
        <v>Efe KARSAK</v>
      </c>
      <c r="D7377" s="72" t="str">
        <f>IF(F7377=0,"RESMİ TATİL",VLOOKUP(F7377,LİSTE!$B$7:$D$1300,3,0))</f>
        <v>Abdullah KIRBAÇ</v>
      </c>
      <c r="E7377" s="72">
        <f>IF(B7377="TATİL",0,IF(F7376=0,F7375+1,IF(LİSTE!$F$1=F7376,1,F7376+1)))</f>
        <v>11</v>
      </c>
      <c r="F7377" s="72">
        <f>IF(E7377=0,0,IF(LİSTE!$F$1=E7377,1,E7377+1))</f>
        <v>12</v>
      </c>
      <c r="G7377" s="72" t="str">
        <f>IFERROR(VLOOKUP(A7377,TATİLLER!$A$2:$D$30000,3,0),"TATİL DEĞİL")</f>
        <v>TATİL DEĞİL</v>
      </c>
    </row>
    <row r="7378" spans="1:7" x14ac:dyDescent="0.25">
      <c r="A7378" s="74">
        <f t="shared" si="1700"/>
        <v>55527</v>
      </c>
      <c r="B7378" s="72">
        <f t="shared" si="1704"/>
        <v>2</v>
      </c>
      <c r="C7378" s="72" t="str">
        <f>IF(E7378=0,"RESMİ TATİL",VLOOKUP(E7378,LİSTE!$B$7:$D$1300,3,0))</f>
        <v>Ümmü Defne GÜLER</v>
      </c>
      <c r="D7378" s="72" t="str">
        <f>IF(F7378=0,"RESMİ TATİL",VLOOKUP(F7378,LİSTE!$B$7:$D$1300,3,0))</f>
        <v>Şevval ÖZDAMAR</v>
      </c>
      <c r="E7378" s="72">
        <f>IF(B7378="TATİL",0,IF(F7377=0,F7376+1,IF(LİSTE!$F$1=F7377,1,F7377+1)))</f>
        <v>13</v>
      </c>
      <c r="F7378" s="72">
        <f>IF(E7378=0,0,IF(LİSTE!$F$1=E7378,1,E7378+1))</f>
        <v>14</v>
      </c>
      <c r="G7378" s="72" t="str">
        <f>IFERROR(VLOOKUP(A7378,TATİLLER!$A$2:$D$30000,3,0),"TATİL DEĞİL")</f>
        <v>TATİL DEĞİL</v>
      </c>
    </row>
    <row r="7379" spans="1:7" x14ac:dyDescent="0.25">
      <c r="A7379" s="74">
        <f t="shared" si="1700"/>
        <v>55528</v>
      </c>
      <c r="B7379" s="72">
        <f t="shared" si="1704"/>
        <v>3</v>
      </c>
      <c r="C7379" s="72" t="str">
        <f>IF(E7379=0,"RESMİ TATİL",VLOOKUP(E7379,LİSTE!$B$7:$D$1300,3,0))</f>
        <v>Zeynep AKDAĞ</v>
      </c>
      <c r="D7379" s="72" t="str">
        <f>IF(F7379=0,"RESMİ TATİL",VLOOKUP(F7379,LİSTE!$B$7:$D$1300,3,0))</f>
        <v>Esma ÇOKER</v>
      </c>
      <c r="E7379" s="72">
        <f>IF(B7379="TATİL",0,IF(F7378=0,F7377+1,IF(LİSTE!$F$1=F7378,1,F7378+1)))</f>
        <v>15</v>
      </c>
      <c r="F7379" s="72">
        <f>IF(E7379=0,0,IF(LİSTE!$F$1=E7379,1,E7379+1))</f>
        <v>16</v>
      </c>
      <c r="G7379" s="72" t="str">
        <f>IFERROR(VLOOKUP(A7379,TATİLLER!$A$2:$D$30000,3,0),"TATİL DEĞİL")</f>
        <v>TATİL DEĞİL</v>
      </c>
    </row>
    <row r="7380" spans="1:7" x14ac:dyDescent="0.25">
      <c r="A7380" s="74">
        <f t="shared" si="1700"/>
        <v>55529</v>
      </c>
      <c r="B7380" s="72">
        <f t="shared" si="1704"/>
        <v>4</v>
      </c>
      <c r="C7380" s="72" t="str">
        <f>IF(E7380=0,"RESMİ TATİL",VLOOKUP(E7380,LİSTE!$B$7:$D$1300,3,0))</f>
        <v>Dursun Kubilay YAŞAR</v>
      </c>
      <c r="D7380" s="72" t="str">
        <f>IF(F7380=0,"RESMİ TATİL",VLOOKUP(F7380,LİSTE!$B$7:$D$1300,3,0))</f>
        <v>Zeynep Beril BAŞPINAR</v>
      </c>
      <c r="E7380" s="72">
        <f>IF(B7380="TATİL",0,IF(F7379=0,F7378+1,IF(LİSTE!$F$1=F7379,1,F7379+1)))</f>
        <v>17</v>
      </c>
      <c r="F7380" s="72">
        <f>IF(E7380=0,0,IF(LİSTE!$F$1=E7380,1,E7380+1))</f>
        <v>18</v>
      </c>
      <c r="G7380" s="72" t="str">
        <f>IFERROR(VLOOKUP(A7380,TATİLLER!$A$2:$D$30000,3,0),"TATİL DEĞİL")</f>
        <v>TATİL DEĞİL</v>
      </c>
    </row>
    <row r="7381" spans="1:7" x14ac:dyDescent="0.25">
      <c r="A7381" s="74">
        <f t="shared" si="1700"/>
        <v>55530</v>
      </c>
      <c r="B7381" s="72">
        <f t="shared" si="1704"/>
        <v>5</v>
      </c>
      <c r="C7381" s="72" t="str">
        <f>IF(E7381=0,"RESMİ TATİL",VLOOKUP(E7381,LİSTE!$B$7:$D$1300,3,0))</f>
        <v>Ahmet DAL</v>
      </c>
      <c r="D7381" s="72" t="str">
        <f>IF(F7381=0,"RESMİ TATİL",VLOOKUP(F7381,LİSTE!$B$7:$D$1300,3,0))</f>
        <v>Emirhan KARATAŞ</v>
      </c>
      <c r="E7381" s="72">
        <f>IF(B7381="TATİL",0,IF(F7380=0,F7379+1,IF(LİSTE!$F$1=F7380,1,F7380+1)))</f>
        <v>19</v>
      </c>
      <c r="F7381" s="72">
        <f>IF(E7381=0,0,IF(LİSTE!$F$1=E7381,1,E7381+1))</f>
        <v>20</v>
      </c>
      <c r="G7381" s="72" t="str">
        <f>IFERROR(VLOOKUP(A7381,TATİLLER!$A$2:$D$30000,3,0),"TATİL DEĞİL")</f>
        <v>TATİL DEĞİL</v>
      </c>
    </row>
    <row r="7382" spans="1:7" x14ac:dyDescent="0.25">
      <c r="A7382" s="74">
        <f t="shared" ref="A7382" si="1708">A7381+3</f>
        <v>55533</v>
      </c>
      <c r="B7382" s="72">
        <f t="shared" si="1704"/>
        <v>1</v>
      </c>
      <c r="C7382" s="72" t="str">
        <f>IF(E7382=0,"RESMİ TATİL",VLOOKUP(E7382,LİSTE!$B$7:$D$1300,3,0))</f>
        <v>Zümra Yeter ARI</v>
      </c>
      <c r="D7382" s="72" t="str">
        <f>IF(F7382=0,"RESMİ TATİL",VLOOKUP(F7382,LİSTE!$B$7:$D$1300,3,0))</f>
        <v>Utku KARAGÖZ</v>
      </c>
      <c r="E7382" s="72">
        <f>IF(B7382="TATİL",0,IF(F7381=0,F7380+1,IF(LİSTE!$F$1=F7381,1,F7381+1)))</f>
        <v>21</v>
      </c>
      <c r="F7382" s="72">
        <f>IF(E7382=0,0,IF(LİSTE!$F$1=E7382,1,E7382+1))</f>
        <v>22</v>
      </c>
      <c r="G7382" s="72" t="str">
        <f>IFERROR(VLOOKUP(A7382,TATİLLER!$A$2:$D$30000,3,0),"TATİL DEĞİL")</f>
        <v>TATİL DEĞİL</v>
      </c>
    </row>
    <row r="7383" spans="1:7" x14ac:dyDescent="0.25">
      <c r="A7383" s="74">
        <f t="shared" si="1700"/>
        <v>55534</v>
      </c>
      <c r="B7383" s="72">
        <f t="shared" si="1704"/>
        <v>2</v>
      </c>
      <c r="C7383" s="72" t="str">
        <f>IF(E7383=0,"RESMİ TATİL",VLOOKUP(E7383,LİSTE!$B$7:$D$1300,3,0))</f>
        <v>Feyza Zümra AVCIOĞLU</v>
      </c>
      <c r="D7383" s="72" t="str">
        <f>IF(F7383=0,"RESMİ TATİL",VLOOKUP(F7383,LİSTE!$B$7:$D$1300,3,0))</f>
        <v>Yusuf Ali TABUR</v>
      </c>
      <c r="E7383" s="72">
        <f>IF(B7383="TATİL",0,IF(F7382=0,F7381+1,IF(LİSTE!$F$1=F7382,1,F7382+1)))</f>
        <v>23</v>
      </c>
      <c r="F7383" s="72">
        <f>IF(E7383=0,0,IF(LİSTE!$F$1=E7383,1,E7383+1))</f>
        <v>24</v>
      </c>
      <c r="G7383" s="72" t="str">
        <f>IFERROR(VLOOKUP(A7383,TATİLLER!$A$2:$D$30000,3,0),"TATİL DEĞİL")</f>
        <v>TATİL DEĞİL</v>
      </c>
    </row>
    <row r="7384" spans="1:7" x14ac:dyDescent="0.25">
      <c r="A7384" s="74">
        <f t="shared" si="1700"/>
        <v>55535</v>
      </c>
      <c r="B7384" s="72">
        <f t="shared" si="1704"/>
        <v>3</v>
      </c>
      <c r="C7384" s="72" t="str">
        <f>IF(E7384=0,"RESMİ TATİL",VLOOKUP(E7384,LİSTE!$B$7:$D$1300,3,0))</f>
        <v>Irmak UTEBAY</v>
      </c>
      <c r="D7384" s="72" t="str">
        <f>IF(F7384=0,"RESMİ TATİL",VLOOKUP(F7384,LİSTE!$B$7:$D$1300,3,0))</f>
        <v>Kerem AKKOÇ</v>
      </c>
      <c r="E7384" s="72">
        <f>IF(B7384="TATİL",0,IF(F7383=0,F7382+1,IF(LİSTE!$F$1=F7383,1,F7383+1)))</f>
        <v>25</v>
      </c>
      <c r="F7384" s="72">
        <f>IF(E7384=0,0,IF(LİSTE!$F$1=E7384,1,E7384+1))</f>
        <v>26</v>
      </c>
      <c r="G7384" s="72" t="str">
        <f>IFERROR(VLOOKUP(A7384,TATİLLER!$A$2:$D$30000,3,0),"TATİL DEĞİL")</f>
        <v>TATİL DEĞİL</v>
      </c>
    </row>
    <row r="7385" spans="1:7" x14ac:dyDescent="0.25">
      <c r="A7385" s="74">
        <f t="shared" si="1700"/>
        <v>55536</v>
      </c>
      <c r="B7385" s="72">
        <f t="shared" si="1704"/>
        <v>4</v>
      </c>
      <c r="C7385" s="72" t="str">
        <f>IF(E7385=0,"RESMİ TATİL",VLOOKUP(E7385,LİSTE!$B$7:$D$1300,3,0))</f>
        <v>Elçin Ayşe ELMAS</v>
      </c>
      <c r="D7385" s="72" t="str">
        <f>IF(F7385=0,"RESMİ TATİL",VLOOKUP(F7385,LİSTE!$B$7:$D$1300,3,0))</f>
        <v>Muhammed YILDIZDAĞ</v>
      </c>
      <c r="E7385" s="72">
        <f>IF(B7385="TATİL",0,IF(F7384=0,F7383+1,IF(LİSTE!$F$1=F7384,1,F7384+1)))</f>
        <v>27</v>
      </c>
      <c r="F7385" s="72">
        <f>IF(E7385=0,0,IF(LİSTE!$F$1=E7385,1,E7385+1))</f>
        <v>28</v>
      </c>
      <c r="G7385" s="72" t="str">
        <f>IFERROR(VLOOKUP(A7385,TATİLLER!$A$2:$D$30000,3,0),"TATİL DEĞİL")</f>
        <v>TATİL DEĞİL</v>
      </c>
    </row>
    <row r="7386" spans="1:7" x14ac:dyDescent="0.25">
      <c r="A7386" s="74">
        <f t="shared" si="1700"/>
        <v>55537</v>
      </c>
      <c r="B7386" s="72">
        <f t="shared" si="1704"/>
        <v>5</v>
      </c>
      <c r="C7386" s="72" t="str">
        <f>IF(E7386=0,"RESMİ TATİL",VLOOKUP(E7386,LİSTE!$B$7:$D$1300,3,0))</f>
        <v>Nisa Nur SANCAR</v>
      </c>
      <c r="D7386" s="72" t="str">
        <f>IF(F7386=0,"RESMİ TATİL",VLOOKUP(F7386,LİSTE!$B$7:$D$1300,3,0))</f>
        <v>Esila ÇETİN</v>
      </c>
      <c r="E7386" s="72">
        <f>IF(B7386="TATİL",0,IF(F7385=0,F7384+1,IF(LİSTE!$F$1=F7385,1,F7385+1)))</f>
        <v>1</v>
      </c>
      <c r="F7386" s="72">
        <f>IF(E7386=0,0,IF(LİSTE!$F$1=E7386,1,E7386+1))</f>
        <v>2</v>
      </c>
      <c r="G7386" s="72" t="str">
        <f>IFERROR(VLOOKUP(A7386,TATİLLER!$A$2:$D$30000,3,0),"TATİL DEĞİL")</f>
        <v>TATİL DEĞİL</v>
      </c>
    </row>
    <row r="7387" spans="1:7" x14ac:dyDescent="0.25">
      <c r="A7387" s="74">
        <f t="shared" ref="A7387" si="1709">A7386+3</f>
        <v>55540</v>
      </c>
      <c r="B7387" s="72">
        <f t="shared" si="1704"/>
        <v>1</v>
      </c>
      <c r="C7387" s="72" t="str">
        <f>IF(E7387=0,"RESMİ TATİL",VLOOKUP(E7387,LİSTE!$B$7:$D$1300,3,0))</f>
        <v>Zeynep Sevde TOPUZ</v>
      </c>
      <c r="D7387" s="72" t="str">
        <f>IF(F7387=0,"RESMİ TATİL",VLOOKUP(F7387,LİSTE!$B$7:$D$1300,3,0))</f>
        <v>Ömer Asaf KADAŞ</v>
      </c>
      <c r="E7387" s="72">
        <f>IF(B7387="TATİL",0,IF(F7386=0,F7385+1,IF(LİSTE!$F$1=F7386,1,F7386+1)))</f>
        <v>3</v>
      </c>
      <c r="F7387" s="72">
        <f>IF(E7387=0,0,IF(LİSTE!$F$1=E7387,1,E7387+1))</f>
        <v>4</v>
      </c>
      <c r="G7387" s="72" t="str">
        <f>IFERROR(VLOOKUP(A7387,TATİLLER!$A$2:$D$30000,3,0),"TATİL DEĞİL")</f>
        <v>TATİL DEĞİL</v>
      </c>
    </row>
    <row r="7388" spans="1:7" x14ac:dyDescent="0.25">
      <c r="A7388" s="74">
        <f t="shared" si="1700"/>
        <v>55541</v>
      </c>
      <c r="B7388" s="72">
        <f t="shared" si="1704"/>
        <v>2</v>
      </c>
      <c r="C7388" s="72" t="str">
        <f>IF(E7388=0,"RESMİ TATİL",VLOOKUP(E7388,LİSTE!$B$7:$D$1300,3,0))</f>
        <v>Ramazan Baran ADIGÜZEL</v>
      </c>
      <c r="D7388" s="72" t="str">
        <f>IF(F7388=0,"RESMİ TATİL",VLOOKUP(F7388,LİSTE!$B$7:$D$1300,3,0))</f>
        <v>Bahar AKGÜN</v>
      </c>
      <c r="E7388" s="72">
        <f>IF(B7388="TATİL",0,IF(F7387=0,F7386+1,IF(LİSTE!$F$1=F7387,1,F7387+1)))</f>
        <v>5</v>
      </c>
      <c r="F7388" s="72">
        <f>IF(E7388=0,0,IF(LİSTE!$F$1=E7388,1,E7388+1))</f>
        <v>6</v>
      </c>
      <c r="G7388" s="72" t="str">
        <f>IFERROR(VLOOKUP(A7388,TATİLLER!$A$2:$D$30000,3,0),"TATİL DEĞİL")</f>
        <v>TATİL DEĞİL</v>
      </c>
    </row>
    <row r="7389" spans="1:7" x14ac:dyDescent="0.25">
      <c r="A7389" s="74">
        <f t="shared" si="1700"/>
        <v>55542</v>
      </c>
      <c r="B7389" s="72">
        <f t="shared" si="1704"/>
        <v>3</v>
      </c>
      <c r="C7389" s="72" t="str">
        <f>IF(E7389=0,"RESMİ TATİL",VLOOKUP(E7389,LİSTE!$B$7:$D$1300,3,0))</f>
        <v>Ömer AKGÜL</v>
      </c>
      <c r="D7389" s="72" t="str">
        <f>IF(F7389=0,"RESMİ TATİL",VLOOKUP(F7389,LİSTE!$B$7:$D$1300,3,0))</f>
        <v>Muharrem EFE TANRIVERDİ</v>
      </c>
      <c r="E7389" s="72">
        <f>IF(B7389="TATİL",0,IF(F7388=0,F7387+1,IF(LİSTE!$F$1=F7388,1,F7388+1)))</f>
        <v>7</v>
      </c>
      <c r="F7389" s="72">
        <f>IF(E7389=0,0,IF(LİSTE!$F$1=E7389,1,E7389+1))</f>
        <v>8</v>
      </c>
      <c r="G7389" s="72" t="str">
        <f>IFERROR(VLOOKUP(A7389,TATİLLER!$A$2:$D$30000,3,0),"TATİL DEĞİL")</f>
        <v>TATİL DEĞİL</v>
      </c>
    </row>
    <row r="7390" spans="1:7" x14ac:dyDescent="0.25">
      <c r="A7390" s="74">
        <f t="shared" si="1700"/>
        <v>55543</v>
      </c>
      <c r="B7390" s="72">
        <f t="shared" si="1704"/>
        <v>4</v>
      </c>
      <c r="C7390" s="72" t="str">
        <f>IF(E7390=0,"RESMİ TATİL",VLOOKUP(E7390,LİSTE!$B$7:$D$1300,3,0))</f>
        <v>Anıl DOĞAN</v>
      </c>
      <c r="D7390" s="72" t="str">
        <f>IF(F7390=0,"RESMİ TATİL",VLOOKUP(F7390,LİSTE!$B$7:$D$1300,3,0))</f>
        <v>İpek ARSLAN</v>
      </c>
      <c r="E7390" s="72">
        <f>IF(B7390="TATİL",0,IF(F7389=0,F7388+1,IF(LİSTE!$F$1=F7389,1,F7389+1)))</f>
        <v>9</v>
      </c>
      <c r="F7390" s="72">
        <f>IF(E7390=0,0,IF(LİSTE!$F$1=E7390,1,E7390+1))</f>
        <v>10</v>
      </c>
      <c r="G7390" s="72" t="str">
        <f>IFERROR(VLOOKUP(A7390,TATİLLER!$A$2:$D$30000,3,0),"TATİL DEĞİL")</f>
        <v>TATİL DEĞİL</v>
      </c>
    </row>
    <row r="7391" spans="1:7" x14ac:dyDescent="0.25">
      <c r="A7391" s="74">
        <f t="shared" si="1700"/>
        <v>55544</v>
      </c>
      <c r="B7391" s="72">
        <f t="shared" si="1704"/>
        <v>5</v>
      </c>
      <c r="C7391" s="72" t="str">
        <f>IF(E7391=0,"RESMİ TATİL",VLOOKUP(E7391,LİSTE!$B$7:$D$1300,3,0))</f>
        <v>Efe KARSAK</v>
      </c>
      <c r="D7391" s="72" t="str">
        <f>IF(F7391=0,"RESMİ TATİL",VLOOKUP(F7391,LİSTE!$B$7:$D$1300,3,0))</f>
        <v>Abdullah KIRBAÇ</v>
      </c>
      <c r="E7391" s="72">
        <f>IF(B7391="TATİL",0,IF(F7390=0,F7389+1,IF(LİSTE!$F$1=F7390,1,F7390+1)))</f>
        <v>11</v>
      </c>
      <c r="F7391" s="72">
        <f>IF(E7391=0,0,IF(LİSTE!$F$1=E7391,1,E7391+1))</f>
        <v>12</v>
      </c>
      <c r="G7391" s="72" t="str">
        <f>IFERROR(VLOOKUP(A7391,TATİLLER!$A$2:$D$30000,3,0),"TATİL DEĞİL")</f>
        <v>TATİL DEĞİL</v>
      </c>
    </row>
    <row r="7392" spans="1:7" x14ac:dyDescent="0.25">
      <c r="A7392" s="74">
        <f t="shared" ref="A7392" si="1710">A7391+3</f>
        <v>55547</v>
      </c>
      <c r="B7392" s="72">
        <f t="shared" si="1704"/>
        <v>1</v>
      </c>
      <c r="C7392" s="72" t="str">
        <f>IF(E7392=0,"RESMİ TATİL",VLOOKUP(E7392,LİSTE!$B$7:$D$1300,3,0))</f>
        <v>Ümmü Defne GÜLER</v>
      </c>
      <c r="D7392" s="72" t="str">
        <f>IF(F7392=0,"RESMİ TATİL",VLOOKUP(F7392,LİSTE!$B$7:$D$1300,3,0))</f>
        <v>Şevval ÖZDAMAR</v>
      </c>
      <c r="E7392" s="72">
        <f>IF(B7392="TATİL",0,IF(F7391=0,F7390+1,IF(LİSTE!$F$1=F7391,1,F7391+1)))</f>
        <v>13</v>
      </c>
      <c r="F7392" s="72">
        <f>IF(E7392=0,0,IF(LİSTE!$F$1=E7392,1,E7392+1))</f>
        <v>14</v>
      </c>
      <c r="G7392" s="72" t="str">
        <f>IFERROR(VLOOKUP(A7392,TATİLLER!$A$2:$D$30000,3,0),"TATİL DEĞİL")</f>
        <v>TATİL DEĞİL</v>
      </c>
    </row>
    <row r="7393" spans="1:7" x14ac:dyDescent="0.25">
      <c r="A7393" s="74">
        <f t="shared" si="1700"/>
        <v>55548</v>
      </c>
      <c r="B7393" s="72">
        <f t="shared" si="1704"/>
        <v>2</v>
      </c>
      <c r="C7393" s="72" t="str">
        <f>IF(E7393=0,"RESMİ TATİL",VLOOKUP(E7393,LİSTE!$B$7:$D$1300,3,0))</f>
        <v>Zeynep AKDAĞ</v>
      </c>
      <c r="D7393" s="72" t="str">
        <f>IF(F7393=0,"RESMİ TATİL",VLOOKUP(F7393,LİSTE!$B$7:$D$1300,3,0))</f>
        <v>Esma ÇOKER</v>
      </c>
      <c r="E7393" s="72">
        <f>IF(B7393="TATİL",0,IF(F7392=0,F7391+1,IF(LİSTE!$F$1=F7392,1,F7392+1)))</f>
        <v>15</v>
      </c>
      <c r="F7393" s="72">
        <f>IF(E7393=0,0,IF(LİSTE!$F$1=E7393,1,E7393+1))</f>
        <v>16</v>
      </c>
      <c r="G7393" s="72" t="str">
        <f>IFERROR(VLOOKUP(A7393,TATİLLER!$A$2:$D$30000,3,0),"TATİL DEĞİL")</f>
        <v>TATİL DEĞİL</v>
      </c>
    </row>
    <row r="7394" spans="1:7" x14ac:dyDescent="0.25">
      <c r="A7394" s="74">
        <f t="shared" si="1700"/>
        <v>55549</v>
      </c>
      <c r="B7394" s="72">
        <f t="shared" si="1704"/>
        <v>3</v>
      </c>
      <c r="C7394" s="72" t="str">
        <f>IF(E7394=0,"RESMİ TATİL",VLOOKUP(E7394,LİSTE!$B$7:$D$1300,3,0))</f>
        <v>Dursun Kubilay YAŞAR</v>
      </c>
      <c r="D7394" s="72" t="str">
        <f>IF(F7394=0,"RESMİ TATİL",VLOOKUP(F7394,LİSTE!$B$7:$D$1300,3,0))</f>
        <v>Zeynep Beril BAŞPINAR</v>
      </c>
      <c r="E7394" s="72">
        <f>IF(B7394="TATİL",0,IF(F7393=0,F7392+1,IF(LİSTE!$F$1=F7393,1,F7393+1)))</f>
        <v>17</v>
      </c>
      <c r="F7394" s="72">
        <f>IF(E7394=0,0,IF(LİSTE!$F$1=E7394,1,E7394+1))</f>
        <v>18</v>
      </c>
      <c r="G7394" s="72" t="str">
        <f>IFERROR(VLOOKUP(A7394,TATİLLER!$A$2:$D$30000,3,0),"TATİL DEĞİL")</f>
        <v>TATİL DEĞİL</v>
      </c>
    </row>
    <row r="7395" spans="1:7" x14ac:dyDescent="0.25">
      <c r="A7395" s="74">
        <f t="shared" si="1700"/>
        <v>55550</v>
      </c>
      <c r="B7395" s="72">
        <f t="shared" si="1704"/>
        <v>4</v>
      </c>
      <c r="C7395" s="72" t="str">
        <f>IF(E7395=0,"RESMİ TATİL",VLOOKUP(E7395,LİSTE!$B$7:$D$1300,3,0))</f>
        <v>Ahmet DAL</v>
      </c>
      <c r="D7395" s="72" t="str">
        <f>IF(F7395=0,"RESMİ TATİL",VLOOKUP(F7395,LİSTE!$B$7:$D$1300,3,0))</f>
        <v>Emirhan KARATAŞ</v>
      </c>
      <c r="E7395" s="72">
        <f>IF(B7395="TATİL",0,IF(F7394=0,F7393+1,IF(LİSTE!$F$1=F7394,1,F7394+1)))</f>
        <v>19</v>
      </c>
      <c r="F7395" s="72">
        <f>IF(E7395=0,0,IF(LİSTE!$F$1=E7395,1,E7395+1))</f>
        <v>20</v>
      </c>
      <c r="G7395" s="72" t="str">
        <f>IFERROR(VLOOKUP(A7395,TATİLLER!$A$2:$D$30000,3,0),"TATİL DEĞİL")</f>
        <v>TATİL DEĞİL</v>
      </c>
    </row>
    <row r="7396" spans="1:7" x14ac:dyDescent="0.25">
      <c r="A7396" s="74">
        <f t="shared" si="1700"/>
        <v>55551</v>
      </c>
      <c r="B7396" s="72">
        <f t="shared" si="1704"/>
        <v>5</v>
      </c>
      <c r="C7396" s="72" t="str">
        <f>IF(E7396=0,"RESMİ TATİL",VLOOKUP(E7396,LİSTE!$B$7:$D$1300,3,0))</f>
        <v>Zümra Yeter ARI</v>
      </c>
      <c r="D7396" s="72" t="str">
        <f>IF(F7396=0,"RESMİ TATİL",VLOOKUP(F7396,LİSTE!$B$7:$D$1300,3,0))</f>
        <v>Utku KARAGÖZ</v>
      </c>
      <c r="E7396" s="72">
        <f>IF(B7396="TATİL",0,IF(F7395=0,F7394+1,IF(LİSTE!$F$1=F7395,1,F7395+1)))</f>
        <v>21</v>
      </c>
      <c r="F7396" s="72">
        <f>IF(E7396=0,0,IF(LİSTE!$F$1=E7396,1,E7396+1))</f>
        <v>22</v>
      </c>
      <c r="G7396" s="72" t="str">
        <f>IFERROR(VLOOKUP(A7396,TATİLLER!$A$2:$D$30000,3,0),"TATİL DEĞİL")</f>
        <v>TATİL DEĞİL</v>
      </c>
    </row>
    <row r="7397" spans="1:7" x14ac:dyDescent="0.25">
      <c r="A7397" s="74">
        <f t="shared" ref="A7397" si="1711">A7396+3</f>
        <v>55554</v>
      </c>
      <c r="B7397" s="72">
        <f t="shared" si="1704"/>
        <v>1</v>
      </c>
      <c r="C7397" s="72" t="str">
        <f>IF(E7397=0,"RESMİ TATİL",VLOOKUP(E7397,LİSTE!$B$7:$D$1300,3,0))</f>
        <v>Feyza Zümra AVCIOĞLU</v>
      </c>
      <c r="D7397" s="72" t="str">
        <f>IF(F7397=0,"RESMİ TATİL",VLOOKUP(F7397,LİSTE!$B$7:$D$1300,3,0))</f>
        <v>Yusuf Ali TABUR</v>
      </c>
      <c r="E7397" s="72">
        <f>IF(B7397="TATİL",0,IF(F7396=0,F7395+1,IF(LİSTE!$F$1=F7396,1,F7396+1)))</f>
        <v>23</v>
      </c>
      <c r="F7397" s="72">
        <f>IF(E7397=0,0,IF(LİSTE!$F$1=E7397,1,E7397+1))</f>
        <v>24</v>
      </c>
      <c r="G7397" s="72" t="str">
        <f>IFERROR(VLOOKUP(A7397,TATİLLER!$A$2:$D$30000,3,0),"TATİL DEĞİL")</f>
        <v>TATİL DEĞİL</v>
      </c>
    </row>
    <row r="7398" spans="1:7" x14ac:dyDescent="0.25">
      <c r="A7398" s="74">
        <f t="shared" si="1700"/>
        <v>55555</v>
      </c>
      <c r="B7398" s="72">
        <f t="shared" si="1704"/>
        <v>2</v>
      </c>
      <c r="C7398" s="72" t="str">
        <f>IF(E7398=0,"RESMİ TATİL",VLOOKUP(E7398,LİSTE!$B$7:$D$1300,3,0))</f>
        <v>Irmak UTEBAY</v>
      </c>
      <c r="D7398" s="72" t="str">
        <f>IF(F7398=0,"RESMİ TATİL",VLOOKUP(F7398,LİSTE!$B$7:$D$1300,3,0))</f>
        <v>Kerem AKKOÇ</v>
      </c>
      <c r="E7398" s="72">
        <f>IF(B7398="TATİL",0,IF(F7397=0,F7396+1,IF(LİSTE!$F$1=F7397,1,F7397+1)))</f>
        <v>25</v>
      </c>
      <c r="F7398" s="72">
        <f>IF(E7398=0,0,IF(LİSTE!$F$1=E7398,1,E7398+1))</f>
        <v>26</v>
      </c>
      <c r="G7398" s="72" t="str">
        <f>IFERROR(VLOOKUP(A7398,TATİLLER!$A$2:$D$30000,3,0),"TATİL DEĞİL")</f>
        <v>TATİL DEĞİL</v>
      </c>
    </row>
    <row r="7399" spans="1:7" x14ac:dyDescent="0.25">
      <c r="A7399" s="74">
        <f t="shared" si="1700"/>
        <v>55556</v>
      </c>
      <c r="B7399" s="72">
        <f t="shared" si="1704"/>
        <v>3</v>
      </c>
      <c r="C7399" s="72" t="str">
        <f>IF(E7399=0,"RESMİ TATİL",VLOOKUP(E7399,LİSTE!$B$7:$D$1300,3,0))</f>
        <v>Elçin Ayşe ELMAS</v>
      </c>
      <c r="D7399" s="72" t="str">
        <f>IF(F7399=0,"RESMİ TATİL",VLOOKUP(F7399,LİSTE!$B$7:$D$1300,3,0))</f>
        <v>Muhammed YILDIZDAĞ</v>
      </c>
      <c r="E7399" s="72">
        <f>IF(B7399="TATİL",0,IF(F7398=0,F7397+1,IF(LİSTE!$F$1=F7398,1,F7398+1)))</f>
        <v>27</v>
      </c>
      <c r="F7399" s="72">
        <f>IF(E7399=0,0,IF(LİSTE!$F$1=E7399,1,E7399+1))</f>
        <v>28</v>
      </c>
      <c r="G7399" s="72" t="str">
        <f>IFERROR(VLOOKUP(A7399,TATİLLER!$A$2:$D$30000,3,0),"TATİL DEĞİL")</f>
        <v>TATİL DEĞİL</v>
      </c>
    </row>
    <row r="7400" spans="1:7" x14ac:dyDescent="0.25">
      <c r="A7400" s="74">
        <f t="shared" si="1700"/>
        <v>55557</v>
      </c>
      <c r="B7400" s="72">
        <f t="shared" si="1704"/>
        <v>4</v>
      </c>
      <c r="C7400" s="72" t="str">
        <f>IF(E7400=0,"RESMİ TATİL",VLOOKUP(E7400,LİSTE!$B$7:$D$1300,3,0))</f>
        <v>Nisa Nur SANCAR</v>
      </c>
      <c r="D7400" s="72" t="str">
        <f>IF(F7400=0,"RESMİ TATİL",VLOOKUP(F7400,LİSTE!$B$7:$D$1300,3,0))</f>
        <v>Esila ÇETİN</v>
      </c>
      <c r="E7400" s="72">
        <f>IF(B7400="TATİL",0,IF(F7399=0,F7398+1,IF(LİSTE!$F$1=F7399,1,F7399+1)))</f>
        <v>1</v>
      </c>
      <c r="F7400" s="72">
        <f>IF(E7400=0,0,IF(LİSTE!$F$1=E7400,1,E7400+1))</f>
        <v>2</v>
      </c>
      <c r="G7400" s="72" t="str">
        <f>IFERROR(VLOOKUP(A7400,TATİLLER!$A$2:$D$30000,3,0),"TATİL DEĞİL")</f>
        <v>TATİL DEĞİL</v>
      </c>
    </row>
    <row r="7401" spans="1:7" x14ac:dyDescent="0.25">
      <c r="A7401" s="74">
        <f t="shared" si="1700"/>
        <v>55558</v>
      </c>
      <c r="B7401" s="72">
        <f t="shared" si="1704"/>
        <v>5</v>
      </c>
      <c r="C7401" s="72" t="str">
        <f>IF(E7401=0,"RESMİ TATİL",VLOOKUP(E7401,LİSTE!$B$7:$D$1300,3,0))</f>
        <v>Zeynep Sevde TOPUZ</v>
      </c>
      <c r="D7401" s="72" t="str">
        <f>IF(F7401=0,"RESMİ TATİL",VLOOKUP(F7401,LİSTE!$B$7:$D$1300,3,0))</f>
        <v>Ömer Asaf KADAŞ</v>
      </c>
      <c r="E7401" s="72">
        <f>IF(B7401="TATİL",0,IF(F7400=0,F7399+1,IF(LİSTE!$F$1=F7400,1,F7400+1)))</f>
        <v>3</v>
      </c>
      <c r="F7401" s="72">
        <f>IF(E7401=0,0,IF(LİSTE!$F$1=E7401,1,E7401+1))</f>
        <v>4</v>
      </c>
      <c r="G7401" s="72" t="str">
        <f>IFERROR(VLOOKUP(A7401,TATİLLER!$A$2:$D$30000,3,0),"TATİL DEĞİL")</f>
        <v>TATİL DEĞİL</v>
      </c>
    </row>
    <row r="7402" spans="1:7" x14ac:dyDescent="0.25">
      <c r="A7402" s="74">
        <f t="shared" ref="A7402" si="1712">A7401+3</f>
        <v>55561</v>
      </c>
      <c r="B7402" s="72">
        <f t="shared" si="1704"/>
        <v>1</v>
      </c>
      <c r="C7402" s="72" t="str">
        <f>IF(E7402=0,"RESMİ TATİL",VLOOKUP(E7402,LİSTE!$B$7:$D$1300,3,0))</f>
        <v>Ramazan Baran ADIGÜZEL</v>
      </c>
      <c r="D7402" s="72" t="str">
        <f>IF(F7402=0,"RESMİ TATİL",VLOOKUP(F7402,LİSTE!$B$7:$D$1300,3,0))</f>
        <v>Bahar AKGÜN</v>
      </c>
      <c r="E7402" s="72">
        <f>IF(B7402="TATİL",0,IF(F7401=0,F7400+1,IF(LİSTE!$F$1=F7401,1,F7401+1)))</f>
        <v>5</v>
      </c>
      <c r="F7402" s="72">
        <f>IF(E7402=0,0,IF(LİSTE!$F$1=E7402,1,E7402+1))</f>
        <v>6</v>
      </c>
      <c r="G7402" s="72" t="str">
        <f>IFERROR(VLOOKUP(A7402,TATİLLER!$A$2:$D$30000,3,0),"TATİL DEĞİL")</f>
        <v>TATİL DEĞİL</v>
      </c>
    </row>
    <row r="7403" spans="1:7" x14ac:dyDescent="0.25">
      <c r="A7403" s="74">
        <f t="shared" si="1700"/>
        <v>55562</v>
      </c>
      <c r="B7403" s="72">
        <f t="shared" si="1704"/>
        <v>2</v>
      </c>
      <c r="C7403" s="72" t="str">
        <f>IF(E7403=0,"RESMİ TATİL",VLOOKUP(E7403,LİSTE!$B$7:$D$1300,3,0))</f>
        <v>Ömer AKGÜL</v>
      </c>
      <c r="D7403" s="72" t="str">
        <f>IF(F7403=0,"RESMİ TATİL",VLOOKUP(F7403,LİSTE!$B$7:$D$1300,3,0))</f>
        <v>Muharrem EFE TANRIVERDİ</v>
      </c>
      <c r="E7403" s="72">
        <f>IF(B7403="TATİL",0,IF(F7402=0,F7401+1,IF(LİSTE!$F$1=F7402,1,F7402+1)))</f>
        <v>7</v>
      </c>
      <c r="F7403" s="72">
        <f>IF(E7403=0,0,IF(LİSTE!$F$1=E7403,1,E7403+1))</f>
        <v>8</v>
      </c>
      <c r="G7403" s="72" t="str">
        <f>IFERROR(VLOOKUP(A7403,TATİLLER!$A$2:$D$30000,3,0),"TATİL DEĞİL")</f>
        <v>TATİL DEĞİL</v>
      </c>
    </row>
    <row r="7404" spans="1:7" x14ac:dyDescent="0.25">
      <c r="A7404" s="74">
        <f t="shared" si="1700"/>
        <v>55563</v>
      </c>
      <c r="B7404" s="72">
        <f t="shared" si="1704"/>
        <v>3</v>
      </c>
      <c r="C7404" s="72" t="str">
        <f>IF(E7404=0,"RESMİ TATİL",VLOOKUP(E7404,LİSTE!$B$7:$D$1300,3,0))</f>
        <v>Anıl DOĞAN</v>
      </c>
      <c r="D7404" s="72" t="str">
        <f>IF(F7404=0,"RESMİ TATİL",VLOOKUP(F7404,LİSTE!$B$7:$D$1300,3,0))</f>
        <v>İpek ARSLAN</v>
      </c>
      <c r="E7404" s="72">
        <f>IF(B7404="TATİL",0,IF(F7403=0,F7402+1,IF(LİSTE!$F$1=F7403,1,F7403+1)))</f>
        <v>9</v>
      </c>
      <c r="F7404" s="72">
        <f>IF(E7404=0,0,IF(LİSTE!$F$1=E7404,1,E7404+1))</f>
        <v>10</v>
      </c>
      <c r="G7404" s="72" t="str">
        <f>IFERROR(VLOOKUP(A7404,TATİLLER!$A$2:$D$30000,3,0),"TATİL DEĞİL")</f>
        <v>TATİL DEĞİL</v>
      </c>
    </row>
    <row r="7405" spans="1:7" x14ac:dyDescent="0.25">
      <c r="A7405" s="74">
        <f t="shared" si="1700"/>
        <v>55564</v>
      </c>
      <c r="B7405" s="72">
        <f t="shared" si="1704"/>
        <v>4</v>
      </c>
      <c r="C7405" s="72" t="str">
        <f>IF(E7405=0,"RESMİ TATİL",VLOOKUP(E7405,LİSTE!$B$7:$D$1300,3,0))</f>
        <v>Efe KARSAK</v>
      </c>
      <c r="D7405" s="72" t="str">
        <f>IF(F7405=0,"RESMİ TATİL",VLOOKUP(F7405,LİSTE!$B$7:$D$1300,3,0))</f>
        <v>Abdullah KIRBAÇ</v>
      </c>
      <c r="E7405" s="72">
        <f>IF(B7405="TATİL",0,IF(F7404=0,F7403+1,IF(LİSTE!$F$1=F7404,1,F7404+1)))</f>
        <v>11</v>
      </c>
      <c r="F7405" s="72">
        <f>IF(E7405=0,0,IF(LİSTE!$F$1=E7405,1,E7405+1))</f>
        <v>12</v>
      </c>
      <c r="G7405" s="72" t="str">
        <f>IFERROR(VLOOKUP(A7405,TATİLLER!$A$2:$D$30000,3,0),"TATİL DEĞİL")</f>
        <v>TATİL DEĞİL</v>
      </c>
    </row>
    <row r="7406" spans="1:7" x14ac:dyDescent="0.25">
      <c r="A7406" s="74">
        <f t="shared" si="1700"/>
        <v>55565</v>
      </c>
      <c r="B7406" s="72">
        <f t="shared" si="1704"/>
        <v>5</v>
      </c>
      <c r="C7406" s="72" t="str">
        <f>IF(E7406=0,"RESMİ TATİL",VLOOKUP(E7406,LİSTE!$B$7:$D$1300,3,0))</f>
        <v>Ümmü Defne GÜLER</v>
      </c>
      <c r="D7406" s="72" t="str">
        <f>IF(F7406=0,"RESMİ TATİL",VLOOKUP(F7406,LİSTE!$B$7:$D$1300,3,0))</f>
        <v>Şevval ÖZDAMAR</v>
      </c>
      <c r="E7406" s="72">
        <f>IF(B7406="TATİL",0,IF(F7405=0,F7404+1,IF(LİSTE!$F$1=F7405,1,F7405+1)))</f>
        <v>13</v>
      </c>
      <c r="F7406" s="72">
        <f>IF(E7406=0,0,IF(LİSTE!$F$1=E7406,1,E7406+1))</f>
        <v>14</v>
      </c>
      <c r="G7406" s="72" t="str">
        <f>IFERROR(VLOOKUP(A7406,TATİLLER!$A$2:$D$30000,3,0),"TATİL DEĞİL")</f>
        <v>TATİL DEĞİL</v>
      </c>
    </row>
    <row r="7407" spans="1:7" x14ac:dyDescent="0.25">
      <c r="A7407" s="74">
        <f t="shared" ref="A7407" si="1713">A7406+3</f>
        <v>55568</v>
      </c>
      <c r="B7407" s="72">
        <f t="shared" si="1704"/>
        <v>1</v>
      </c>
      <c r="C7407" s="72" t="str">
        <f>IF(E7407=0,"RESMİ TATİL",VLOOKUP(E7407,LİSTE!$B$7:$D$1300,3,0))</f>
        <v>Zeynep AKDAĞ</v>
      </c>
      <c r="D7407" s="72" t="str">
        <f>IF(F7407=0,"RESMİ TATİL",VLOOKUP(F7407,LİSTE!$B$7:$D$1300,3,0))</f>
        <v>Esma ÇOKER</v>
      </c>
      <c r="E7407" s="72">
        <f>IF(B7407="TATİL",0,IF(F7406=0,F7405+1,IF(LİSTE!$F$1=F7406,1,F7406+1)))</f>
        <v>15</v>
      </c>
      <c r="F7407" s="72">
        <f>IF(E7407=0,0,IF(LİSTE!$F$1=E7407,1,E7407+1))</f>
        <v>16</v>
      </c>
      <c r="G7407" s="72" t="str">
        <f>IFERROR(VLOOKUP(A7407,TATİLLER!$A$2:$D$30000,3,0),"TATİL DEĞİL")</f>
        <v>TATİL DEĞİL</v>
      </c>
    </row>
    <row r="7408" spans="1:7" x14ac:dyDescent="0.25">
      <c r="A7408" s="74">
        <f t="shared" si="1700"/>
        <v>55569</v>
      </c>
      <c r="B7408" s="72">
        <f t="shared" si="1704"/>
        <v>2</v>
      </c>
      <c r="C7408" s="72" t="str">
        <f>IF(E7408=0,"RESMİ TATİL",VLOOKUP(E7408,LİSTE!$B$7:$D$1300,3,0))</f>
        <v>Dursun Kubilay YAŞAR</v>
      </c>
      <c r="D7408" s="72" t="str">
        <f>IF(F7408=0,"RESMİ TATİL",VLOOKUP(F7408,LİSTE!$B$7:$D$1300,3,0))</f>
        <v>Zeynep Beril BAŞPINAR</v>
      </c>
      <c r="E7408" s="72">
        <f>IF(B7408="TATİL",0,IF(F7407=0,F7406+1,IF(LİSTE!$F$1=F7407,1,F7407+1)))</f>
        <v>17</v>
      </c>
      <c r="F7408" s="72">
        <f>IF(E7408=0,0,IF(LİSTE!$F$1=E7408,1,E7408+1))</f>
        <v>18</v>
      </c>
      <c r="G7408" s="72" t="str">
        <f>IFERROR(VLOOKUP(A7408,TATİLLER!$A$2:$D$30000,3,0),"TATİL DEĞİL")</f>
        <v>TATİL DEĞİL</v>
      </c>
    </row>
    <row r="7409" spans="1:7" x14ac:dyDescent="0.25">
      <c r="A7409" s="74">
        <f t="shared" si="1700"/>
        <v>55570</v>
      </c>
      <c r="B7409" s="72">
        <f t="shared" si="1704"/>
        <v>3</v>
      </c>
      <c r="C7409" s="72" t="str">
        <f>IF(E7409=0,"RESMİ TATİL",VLOOKUP(E7409,LİSTE!$B$7:$D$1300,3,0))</f>
        <v>Ahmet DAL</v>
      </c>
      <c r="D7409" s="72" t="str">
        <f>IF(F7409=0,"RESMİ TATİL",VLOOKUP(F7409,LİSTE!$B$7:$D$1300,3,0))</f>
        <v>Emirhan KARATAŞ</v>
      </c>
      <c r="E7409" s="72">
        <f>IF(B7409="TATİL",0,IF(F7408=0,F7407+1,IF(LİSTE!$F$1=F7408,1,F7408+1)))</f>
        <v>19</v>
      </c>
      <c r="F7409" s="72">
        <f>IF(E7409=0,0,IF(LİSTE!$F$1=E7409,1,E7409+1))</f>
        <v>20</v>
      </c>
      <c r="G7409" s="72" t="str">
        <f>IFERROR(VLOOKUP(A7409,TATİLLER!$A$2:$D$30000,3,0),"TATİL DEĞİL")</f>
        <v>TATİL DEĞİL</v>
      </c>
    </row>
    <row r="7410" spans="1:7" x14ac:dyDescent="0.25">
      <c r="A7410" s="74">
        <f t="shared" si="1700"/>
        <v>55571</v>
      </c>
      <c r="B7410" s="72">
        <f t="shared" si="1704"/>
        <v>4</v>
      </c>
      <c r="C7410" s="72" t="str">
        <f>IF(E7410=0,"RESMİ TATİL",VLOOKUP(E7410,LİSTE!$B$7:$D$1300,3,0))</f>
        <v>Zümra Yeter ARI</v>
      </c>
      <c r="D7410" s="72" t="str">
        <f>IF(F7410=0,"RESMİ TATİL",VLOOKUP(F7410,LİSTE!$B$7:$D$1300,3,0))</f>
        <v>Utku KARAGÖZ</v>
      </c>
      <c r="E7410" s="72">
        <f>IF(B7410="TATİL",0,IF(F7409=0,F7408+1,IF(LİSTE!$F$1=F7409,1,F7409+1)))</f>
        <v>21</v>
      </c>
      <c r="F7410" s="72">
        <f>IF(E7410=0,0,IF(LİSTE!$F$1=E7410,1,E7410+1))</f>
        <v>22</v>
      </c>
      <c r="G7410" s="72" t="str">
        <f>IFERROR(VLOOKUP(A7410,TATİLLER!$A$2:$D$30000,3,0),"TATİL DEĞİL")</f>
        <v>TATİL DEĞİL</v>
      </c>
    </row>
    <row r="7411" spans="1:7" x14ac:dyDescent="0.25">
      <c r="A7411" s="74">
        <f t="shared" si="1700"/>
        <v>55572</v>
      </c>
      <c r="B7411" s="72">
        <f t="shared" si="1704"/>
        <v>5</v>
      </c>
      <c r="C7411" s="72" t="str">
        <f>IF(E7411=0,"RESMİ TATİL",VLOOKUP(E7411,LİSTE!$B$7:$D$1300,3,0))</f>
        <v>Feyza Zümra AVCIOĞLU</v>
      </c>
      <c r="D7411" s="72" t="str">
        <f>IF(F7411=0,"RESMİ TATİL",VLOOKUP(F7411,LİSTE!$B$7:$D$1300,3,0))</f>
        <v>Yusuf Ali TABUR</v>
      </c>
      <c r="E7411" s="72">
        <f>IF(B7411="TATİL",0,IF(F7410=0,F7409+1,IF(LİSTE!$F$1=F7410,1,F7410+1)))</f>
        <v>23</v>
      </c>
      <c r="F7411" s="72">
        <f>IF(E7411=0,0,IF(LİSTE!$F$1=E7411,1,E7411+1))</f>
        <v>24</v>
      </c>
      <c r="G7411" s="72" t="str">
        <f>IFERROR(VLOOKUP(A7411,TATİLLER!$A$2:$D$30000,3,0),"TATİL DEĞİL")</f>
        <v>TATİL DEĞİL</v>
      </c>
    </row>
    <row r="7412" spans="1:7" x14ac:dyDescent="0.25">
      <c r="A7412" s="74">
        <f t="shared" ref="A7412" si="1714">A7411+3</f>
        <v>55575</v>
      </c>
      <c r="B7412" s="72">
        <f t="shared" si="1704"/>
        <v>1</v>
      </c>
      <c r="C7412" s="72" t="str">
        <f>IF(E7412=0,"RESMİ TATİL",VLOOKUP(E7412,LİSTE!$B$7:$D$1300,3,0))</f>
        <v>Irmak UTEBAY</v>
      </c>
      <c r="D7412" s="72" t="str">
        <f>IF(F7412=0,"RESMİ TATİL",VLOOKUP(F7412,LİSTE!$B$7:$D$1300,3,0))</f>
        <v>Kerem AKKOÇ</v>
      </c>
      <c r="E7412" s="72">
        <f>IF(B7412="TATİL",0,IF(F7411=0,F7410+1,IF(LİSTE!$F$1=F7411,1,F7411+1)))</f>
        <v>25</v>
      </c>
      <c r="F7412" s="72">
        <f>IF(E7412=0,0,IF(LİSTE!$F$1=E7412,1,E7412+1))</f>
        <v>26</v>
      </c>
      <c r="G7412" s="72" t="str">
        <f>IFERROR(VLOOKUP(A7412,TATİLLER!$A$2:$D$30000,3,0),"TATİL DEĞİL")</f>
        <v>TATİL DEĞİL</v>
      </c>
    </row>
    <row r="7413" spans="1:7" x14ac:dyDescent="0.25">
      <c r="A7413" s="74">
        <f t="shared" ref="A7413:A7476" si="1715">A7412+1</f>
        <v>55576</v>
      </c>
      <c r="B7413" s="72">
        <f t="shared" si="1704"/>
        <v>2</v>
      </c>
      <c r="C7413" s="72" t="str">
        <f>IF(E7413=0,"RESMİ TATİL",VLOOKUP(E7413,LİSTE!$B$7:$D$1300,3,0))</f>
        <v>Elçin Ayşe ELMAS</v>
      </c>
      <c r="D7413" s="72" t="str">
        <f>IF(F7413=0,"RESMİ TATİL",VLOOKUP(F7413,LİSTE!$B$7:$D$1300,3,0))</f>
        <v>Muhammed YILDIZDAĞ</v>
      </c>
      <c r="E7413" s="72">
        <f>IF(B7413="TATİL",0,IF(F7412=0,F7411+1,IF(LİSTE!$F$1=F7412,1,F7412+1)))</f>
        <v>27</v>
      </c>
      <c r="F7413" s="72">
        <f>IF(E7413=0,0,IF(LİSTE!$F$1=E7413,1,E7413+1))</f>
        <v>28</v>
      </c>
      <c r="G7413" s="72" t="str">
        <f>IFERROR(VLOOKUP(A7413,TATİLLER!$A$2:$D$30000,3,0),"TATİL DEĞİL")</f>
        <v>TATİL DEĞİL</v>
      </c>
    </row>
    <row r="7414" spans="1:7" x14ac:dyDescent="0.25">
      <c r="A7414" s="74">
        <f t="shared" si="1715"/>
        <v>55577</v>
      </c>
      <c r="B7414" s="72">
        <f t="shared" si="1704"/>
        <v>3</v>
      </c>
      <c r="C7414" s="72" t="str">
        <f>IF(E7414=0,"RESMİ TATİL",VLOOKUP(E7414,LİSTE!$B$7:$D$1300,3,0))</f>
        <v>Nisa Nur SANCAR</v>
      </c>
      <c r="D7414" s="72" t="str">
        <f>IF(F7414=0,"RESMİ TATİL",VLOOKUP(F7414,LİSTE!$B$7:$D$1300,3,0))</f>
        <v>Esila ÇETİN</v>
      </c>
      <c r="E7414" s="72">
        <f>IF(B7414="TATİL",0,IF(F7413=0,F7412+1,IF(LİSTE!$F$1=F7413,1,F7413+1)))</f>
        <v>1</v>
      </c>
      <c r="F7414" s="72">
        <f>IF(E7414=0,0,IF(LİSTE!$F$1=E7414,1,E7414+1))</f>
        <v>2</v>
      </c>
      <c r="G7414" s="72" t="str">
        <f>IFERROR(VLOOKUP(A7414,TATİLLER!$A$2:$D$30000,3,0),"TATİL DEĞİL")</f>
        <v>TATİL DEĞİL</v>
      </c>
    </row>
    <row r="7415" spans="1:7" x14ac:dyDescent="0.25">
      <c r="A7415" s="74">
        <f t="shared" si="1715"/>
        <v>55578</v>
      </c>
      <c r="B7415" s="72">
        <f t="shared" si="1704"/>
        <v>4</v>
      </c>
      <c r="C7415" s="72" t="str">
        <f>IF(E7415=0,"RESMİ TATİL",VLOOKUP(E7415,LİSTE!$B$7:$D$1300,3,0))</f>
        <v>Zeynep Sevde TOPUZ</v>
      </c>
      <c r="D7415" s="72" t="str">
        <f>IF(F7415=0,"RESMİ TATİL",VLOOKUP(F7415,LİSTE!$B$7:$D$1300,3,0))</f>
        <v>Ömer Asaf KADAŞ</v>
      </c>
      <c r="E7415" s="72">
        <f>IF(B7415="TATİL",0,IF(F7414=0,F7413+1,IF(LİSTE!$F$1=F7414,1,F7414+1)))</f>
        <v>3</v>
      </c>
      <c r="F7415" s="72">
        <f>IF(E7415=0,0,IF(LİSTE!$F$1=E7415,1,E7415+1))</f>
        <v>4</v>
      </c>
      <c r="G7415" s="72" t="str">
        <f>IFERROR(VLOOKUP(A7415,TATİLLER!$A$2:$D$30000,3,0),"TATİL DEĞİL")</f>
        <v>TATİL DEĞİL</v>
      </c>
    </row>
    <row r="7416" spans="1:7" x14ac:dyDescent="0.25">
      <c r="A7416" s="74">
        <f t="shared" si="1715"/>
        <v>55579</v>
      </c>
      <c r="B7416" s="72">
        <f t="shared" si="1704"/>
        <v>5</v>
      </c>
      <c r="C7416" s="72" t="str">
        <f>IF(E7416=0,"RESMİ TATİL",VLOOKUP(E7416,LİSTE!$B$7:$D$1300,3,0))</f>
        <v>Ramazan Baran ADIGÜZEL</v>
      </c>
      <c r="D7416" s="72" t="str">
        <f>IF(F7416=0,"RESMİ TATİL",VLOOKUP(F7416,LİSTE!$B$7:$D$1300,3,0))</f>
        <v>Bahar AKGÜN</v>
      </c>
      <c r="E7416" s="72">
        <f>IF(B7416="TATİL",0,IF(F7415=0,F7414+1,IF(LİSTE!$F$1=F7415,1,F7415+1)))</f>
        <v>5</v>
      </c>
      <c r="F7416" s="72">
        <f>IF(E7416=0,0,IF(LİSTE!$F$1=E7416,1,E7416+1))</f>
        <v>6</v>
      </c>
      <c r="G7416" s="72" t="str">
        <f>IFERROR(VLOOKUP(A7416,TATİLLER!$A$2:$D$30000,3,0),"TATİL DEĞİL")</f>
        <v>TATİL DEĞİL</v>
      </c>
    </row>
    <row r="7417" spans="1:7" x14ac:dyDescent="0.25">
      <c r="A7417" s="74">
        <f t="shared" ref="A7417" si="1716">A7416+3</f>
        <v>55582</v>
      </c>
      <c r="B7417" s="72">
        <f t="shared" si="1704"/>
        <v>1</v>
      </c>
      <c r="C7417" s="72" t="str">
        <f>IF(E7417=0,"RESMİ TATİL",VLOOKUP(E7417,LİSTE!$B$7:$D$1300,3,0))</f>
        <v>Ömer AKGÜL</v>
      </c>
      <c r="D7417" s="72" t="str">
        <f>IF(F7417=0,"RESMİ TATİL",VLOOKUP(F7417,LİSTE!$B$7:$D$1300,3,0))</f>
        <v>Muharrem EFE TANRIVERDİ</v>
      </c>
      <c r="E7417" s="72">
        <f>IF(B7417="TATİL",0,IF(F7416=0,F7415+1,IF(LİSTE!$F$1=F7416,1,F7416+1)))</f>
        <v>7</v>
      </c>
      <c r="F7417" s="72">
        <f>IF(E7417=0,0,IF(LİSTE!$F$1=E7417,1,E7417+1))</f>
        <v>8</v>
      </c>
      <c r="G7417" s="72" t="str">
        <f>IFERROR(VLOOKUP(A7417,TATİLLER!$A$2:$D$30000,3,0),"TATİL DEĞİL")</f>
        <v>TATİL DEĞİL</v>
      </c>
    </row>
    <row r="7418" spans="1:7" x14ac:dyDescent="0.25">
      <c r="A7418" s="74">
        <f t="shared" si="1715"/>
        <v>55583</v>
      </c>
      <c r="B7418" s="72">
        <f t="shared" si="1704"/>
        <v>2</v>
      </c>
      <c r="C7418" s="72" t="str">
        <f>IF(E7418=0,"RESMİ TATİL",VLOOKUP(E7418,LİSTE!$B$7:$D$1300,3,0))</f>
        <v>Anıl DOĞAN</v>
      </c>
      <c r="D7418" s="72" t="str">
        <f>IF(F7418=0,"RESMİ TATİL",VLOOKUP(F7418,LİSTE!$B$7:$D$1300,3,0))</f>
        <v>İpek ARSLAN</v>
      </c>
      <c r="E7418" s="72">
        <f>IF(B7418="TATİL",0,IF(F7417=0,F7416+1,IF(LİSTE!$F$1=F7417,1,F7417+1)))</f>
        <v>9</v>
      </c>
      <c r="F7418" s="72">
        <f>IF(E7418=0,0,IF(LİSTE!$F$1=E7418,1,E7418+1))</f>
        <v>10</v>
      </c>
      <c r="G7418" s="72" t="str">
        <f>IFERROR(VLOOKUP(A7418,TATİLLER!$A$2:$D$30000,3,0),"TATİL DEĞİL")</f>
        <v>TATİL DEĞİL</v>
      </c>
    </row>
    <row r="7419" spans="1:7" x14ac:dyDescent="0.25">
      <c r="A7419" s="74">
        <f t="shared" si="1715"/>
        <v>55584</v>
      </c>
      <c r="B7419" s="72">
        <f t="shared" si="1704"/>
        <v>3</v>
      </c>
      <c r="C7419" s="72" t="str">
        <f>IF(E7419=0,"RESMİ TATİL",VLOOKUP(E7419,LİSTE!$B$7:$D$1300,3,0))</f>
        <v>Efe KARSAK</v>
      </c>
      <c r="D7419" s="72" t="str">
        <f>IF(F7419=0,"RESMİ TATİL",VLOOKUP(F7419,LİSTE!$B$7:$D$1300,3,0))</f>
        <v>Abdullah KIRBAÇ</v>
      </c>
      <c r="E7419" s="72">
        <f>IF(B7419="TATİL",0,IF(F7418=0,F7417+1,IF(LİSTE!$F$1=F7418,1,F7418+1)))</f>
        <v>11</v>
      </c>
      <c r="F7419" s="72">
        <f>IF(E7419=0,0,IF(LİSTE!$F$1=E7419,1,E7419+1))</f>
        <v>12</v>
      </c>
      <c r="G7419" s="72" t="str">
        <f>IFERROR(VLOOKUP(A7419,TATİLLER!$A$2:$D$30000,3,0),"TATİL DEĞİL")</f>
        <v>TATİL DEĞİL</v>
      </c>
    </row>
    <row r="7420" spans="1:7" x14ac:dyDescent="0.25">
      <c r="A7420" s="74">
        <f t="shared" si="1715"/>
        <v>55585</v>
      </c>
      <c r="B7420" s="72">
        <f t="shared" si="1704"/>
        <v>4</v>
      </c>
      <c r="C7420" s="72" t="str">
        <f>IF(E7420=0,"RESMİ TATİL",VLOOKUP(E7420,LİSTE!$B$7:$D$1300,3,0))</f>
        <v>Ümmü Defne GÜLER</v>
      </c>
      <c r="D7420" s="72" t="str">
        <f>IF(F7420=0,"RESMİ TATİL",VLOOKUP(F7420,LİSTE!$B$7:$D$1300,3,0))</f>
        <v>Şevval ÖZDAMAR</v>
      </c>
      <c r="E7420" s="72">
        <f>IF(B7420="TATİL",0,IF(F7419=0,F7418+1,IF(LİSTE!$F$1=F7419,1,F7419+1)))</f>
        <v>13</v>
      </c>
      <c r="F7420" s="72">
        <f>IF(E7420=0,0,IF(LİSTE!$F$1=E7420,1,E7420+1))</f>
        <v>14</v>
      </c>
      <c r="G7420" s="72" t="str">
        <f>IFERROR(VLOOKUP(A7420,TATİLLER!$A$2:$D$30000,3,0),"TATİL DEĞİL")</f>
        <v>TATİL DEĞİL</v>
      </c>
    </row>
    <row r="7421" spans="1:7" x14ac:dyDescent="0.25">
      <c r="A7421" s="74">
        <f t="shared" si="1715"/>
        <v>55586</v>
      </c>
      <c r="B7421" s="72">
        <f t="shared" si="1704"/>
        <v>5</v>
      </c>
      <c r="C7421" s="72" t="str">
        <f>IF(E7421=0,"RESMİ TATİL",VLOOKUP(E7421,LİSTE!$B$7:$D$1300,3,0))</f>
        <v>Zeynep AKDAĞ</v>
      </c>
      <c r="D7421" s="72" t="str">
        <f>IF(F7421=0,"RESMİ TATİL",VLOOKUP(F7421,LİSTE!$B$7:$D$1300,3,0))</f>
        <v>Esma ÇOKER</v>
      </c>
      <c r="E7421" s="72">
        <f>IF(B7421="TATİL",0,IF(F7420=0,F7419+1,IF(LİSTE!$F$1=F7420,1,F7420+1)))</f>
        <v>15</v>
      </c>
      <c r="F7421" s="72">
        <f>IF(E7421=0,0,IF(LİSTE!$F$1=E7421,1,E7421+1))</f>
        <v>16</v>
      </c>
      <c r="G7421" s="72" t="str">
        <f>IFERROR(VLOOKUP(A7421,TATİLLER!$A$2:$D$30000,3,0),"TATİL DEĞİL")</f>
        <v>TATİL DEĞİL</v>
      </c>
    </row>
    <row r="7422" spans="1:7" x14ac:dyDescent="0.25">
      <c r="A7422" s="74">
        <f t="shared" ref="A7422" si="1717">A7421+3</f>
        <v>55589</v>
      </c>
      <c r="B7422" s="72">
        <f t="shared" si="1704"/>
        <v>1</v>
      </c>
      <c r="C7422" s="72" t="str">
        <f>IF(E7422=0,"RESMİ TATİL",VLOOKUP(E7422,LİSTE!$B$7:$D$1300,3,0))</f>
        <v>Dursun Kubilay YAŞAR</v>
      </c>
      <c r="D7422" s="72" t="str">
        <f>IF(F7422=0,"RESMİ TATİL",VLOOKUP(F7422,LİSTE!$B$7:$D$1300,3,0))</f>
        <v>Zeynep Beril BAŞPINAR</v>
      </c>
      <c r="E7422" s="72">
        <f>IF(B7422="TATİL",0,IF(F7421=0,F7420+1,IF(LİSTE!$F$1=F7421,1,F7421+1)))</f>
        <v>17</v>
      </c>
      <c r="F7422" s="72">
        <f>IF(E7422=0,0,IF(LİSTE!$F$1=E7422,1,E7422+1))</f>
        <v>18</v>
      </c>
      <c r="G7422" s="72" t="str">
        <f>IFERROR(VLOOKUP(A7422,TATİLLER!$A$2:$D$30000,3,0),"TATİL DEĞİL")</f>
        <v>TATİL DEĞİL</v>
      </c>
    </row>
    <row r="7423" spans="1:7" x14ac:dyDescent="0.25">
      <c r="A7423" s="74">
        <f t="shared" si="1715"/>
        <v>55590</v>
      </c>
      <c r="B7423" s="72">
        <f t="shared" si="1704"/>
        <v>2</v>
      </c>
      <c r="C7423" s="72" t="str">
        <f>IF(E7423=0,"RESMİ TATİL",VLOOKUP(E7423,LİSTE!$B$7:$D$1300,3,0))</f>
        <v>Ahmet DAL</v>
      </c>
      <c r="D7423" s="72" t="str">
        <f>IF(F7423=0,"RESMİ TATİL",VLOOKUP(F7423,LİSTE!$B$7:$D$1300,3,0))</f>
        <v>Emirhan KARATAŞ</v>
      </c>
      <c r="E7423" s="72">
        <f>IF(B7423="TATİL",0,IF(F7422=0,F7421+1,IF(LİSTE!$F$1=F7422,1,F7422+1)))</f>
        <v>19</v>
      </c>
      <c r="F7423" s="72">
        <f>IF(E7423=0,0,IF(LİSTE!$F$1=E7423,1,E7423+1))</f>
        <v>20</v>
      </c>
      <c r="G7423" s="72" t="str">
        <f>IFERROR(VLOOKUP(A7423,TATİLLER!$A$2:$D$30000,3,0),"TATİL DEĞİL")</f>
        <v>TATİL DEĞİL</v>
      </c>
    </row>
    <row r="7424" spans="1:7" x14ac:dyDescent="0.25">
      <c r="A7424" s="74">
        <f t="shared" si="1715"/>
        <v>55591</v>
      </c>
      <c r="B7424" s="72">
        <f t="shared" si="1704"/>
        <v>3</v>
      </c>
      <c r="C7424" s="72" t="str">
        <f>IF(E7424=0,"RESMİ TATİL",VLOOKUP(E7424,LİSTE!$B$7:$D$1300,3,0))</f>
        <v>Zümra Yeter ARI</v>
      </c>
      <c r="D7424" s="72" t="str">
        <f>IF(F7424=0,"RESMİ TATİL",VLOOKUP(F7424,LİSTE!$B$7:$D$1300,3,0))</f>
        <v>Utku KARAGÖZ</v>
      </c>
      <c r="E7424" s="72">
        <f>IF(B7424="TATİL",0,IF(F7423=0,F7422+1,IF(LİSTE!$F$1=F7423,1,F7423+1)))</f>
        <v>21</v>
      </c>
      <c r="F7424" s="72">
        <f>IF(E7424=0,0,IF(LİSTE!$F$1=E7424,1,E7424+1))</f>
        <v>22</v>
      </c>
      <c r="G7424" s="72" t="str">
        <f>IFERROR(VLOOKUP(A7424,TATİLLER!$A$2:$D$30000,3,0),"TATİL DEĞİL")</f>
        <v>TATİL DEĞİL</v>
      </c>
    </row>
    <row r="7425" spans="1:7" x14ac:dyDescent="0.25">
      <c r="A7425" s="74">
        <f t="shared" si="1715"/>
        <v>55592</v>
      </c>
      <c r="B7425" s="72">
        <f t="shared" si="1704"/>
        <v>4</v>
      </c>
      <c r="C7425" s="72" t="str">
        <f>IF(E7425=0,"RESMİ TATİL",VLOOKUP(E7425,LİSTE!$B$7:$D$1300,3,0))</f>
        <v>Feyza Zümra AVCIOĞLU</v>
      </c>
      <c r="D7425" s="72" t="str">
        <f>IF(F7425=0,"RESMİ TATİL",VLOOKUP(F7425,LİSTE!$B$7:$D$1300,3,0))</f>
        <v>Yusuf Ali TABUR</v>
      </c>
      <c r="E7425" s="72">
        <f>IF(B7425="TATİL",0,IF(F7424=0,F7423+1,IF(LİSTE!$F$1=F7424,1,F7424+1)))</f>
        <v>23</v>
      </c>
      <c r="F7425" s="72">
        <f>IF(E7425=0,0,IF(LİSTE!$F$1=E7425,1,E7425+1))</f>
        <v>24</v>
      </c>
      <c r="G7425" s="72" t="str">
        <f>IFERROR(VLOOKUP(A7425,TATİLLER!$A$2:$D$30000,3,0),"TATİL DEĞİL")</f>
        <v>TATİL DEĞİL</v>
      </c>
    </row>
    <row r="7426" spans="1:7" x14ac:dyDescent="0.25">
      <c r="A7426" s="74">
        <f t="shared" si="1715"/>
        <v>55593</v>
      </c>
      <c r="B7426" s="72">
        <f t="shared" si="1704"/>
        <v>5</v>
      </c>
      <c r="C7426" s="72" t="str">
        <f>IF(E7426=0,"RESMİ TATİL",VLOOKUP(E7426,LİSTE!$B$7:$D$1300,3,0))</f>
        <v>Irmak UTEBAY</v>
      </c>
      <c r="D7426" s="72" t="str">
        <f>IF(F7426=0,"RESMİ TATİL",VLOOKUP(F7426,LİSTE!$B$7:$D$1300,3,0))</f>
        <v>Kerem AKKOÇ</v>
      </c>
      <c r="E7426" s="72">
        <f>IF(B7426="TATİL",0,IF(F7425=0,F7424+1,IF(LİSTE!$F$1=F7425,1,F7425+1)))</f>
        <v>25</v>
      </c>
      <c r="F7426" s="72">
        <f>IF(E7426=0,0,IF(LİSTE!$F$1=E7426,1,E7426+1))</f>
        <v>26</v>
      </c>
      <c r="G7426" s="72" t="str">
        <f>IFERROR(VLOOKUP(A7426,TATİLLER!$A$2:$D$30000,3,0),"TATİL DEĞİL")</f>
        <v>TATİL DEĞİL</v>
      </c>
    </row>
    <row r="7427" spans="1:7" x14ac:dyDescent="0.25">
      <c r="A7427" s="74">
        <f t="shared" ref="A7427" si="1718">A7426+3</f>
        <v>55596</v>
      </c>
      <c r="B7427" s="72">
        <f t="shared" ref="B7427:B7490" si="1719">IF(G7427="TATİL","TATİL",WEEKDAY(A7427,2))</f>
        <v>1</v>
      </c>
      <c r="C7427" s="72" t="str">
        <f>IF(E7427=0,"RESMİ TATİL",VLOOKUP(E7427,LİSTE!$B$7:$D$1300,3,0))</f>
        <v>Elçin Ayşe ELMAS</v>
      </c>
      <c r="D7427" s="72" t="str">
        <f>IF(F7427=0,"RESMİ TATİL",VLOOKUP(F7427,LİSTE!$B$7:$D$1300,3,0))</f>
        <v>Muhammed YILDIZDAĞ</v>
      </c>
      <c r="E7427" s="72">
        <f>IF(B7427="TATİL",0,IF(F7426=0,F7425+1,IF(LİSTE!$F$1=F7426,1,F7426+1)))</f>
        <v>27</v>
      </c>
      <c r="F7427" s="72">
        <f>IF(E7427=0,0,IF(LİSTE!$F$1=E7427,1,E7427+1))</f>
        <v>28</v>
      </c>
      <c r="G7427" s="72" t="str">
        <f>IFERROR(VLOOKUP(A7427,TATİLLER!$A$2:$D$30000,3,0),"TATİL DEĞİL")</f>
        <v>TATİL DEĞİL</v>
      </c>
    </row>
    <row r="7428" spans="1:7" x14ac:dyDescent="0.25">
      <c r="A7428" s="74">
        <f t="shared" si="1715"/>
        <v>55597</v>
      </c>
      <c r="B7428" s="72">
        <f t="shared" si="1719"/>
        <v>2</v>
      </c>
      <c r="C7428" s="72" t="str">
        <f>IF(E7428=0,"RESMİ TATİL",VLOOKUP(E7428,LİSTE!$B$7:$D$1300,3,0))</f>
        <v>Nisa Nur SANCAR</v>
      </c>
      <c r="D7428" s="72" t="str">
        <f>IF(F7428=0,"RESMİ TATİL",VLOOKUP(F7428,LİSTE!$B$7:$D$1300,3,0))</f>
        <v>Esila ÇETİN</v>
      </c>
      <c r="E7428" s="72">
        <f>IF(B7428="TATİL",0,IF(F7427=0,F7426+1,IF(LİSTE!$F$1=F7427,1,F7427+1)))</f>
        <v>1</v>
      </c>
      <c r="F7428" s="72">
        <f>IF(E7428=0,0,IF(LİSTE!$F$1=E7428,1,E7428+1))</f>
        <v>2</v>
      </c>
      <c r="G7428" s="72" t="str">
        <f>IFERROR(VLOOKUP(A7428,TATİLLER!$A$2:$D$30000,3,0),"TATİL DEĞİL")</f>
        <v>TATİL DEĞİL</v>
      </c>
    </row>
    <row r="7429" spans="1:7" x14ac:dyDescent="0.25">
      <c r="A7429" s="74">
        <f t="shared" si="1715"/>
        <v>55598</v>
      </c>
      <c r="B7429" s="72">
        <f t="shared" si="1719"/>
        <v>3</v>
      </c>
      <c r="C7429" s="72" t="str">
        <f>IF(E7429=0,"RESMİ TATİL",VLOOKUP(E7429,LİSTE!$B$7:$D$1300,3,0))</f>
        <v>Zeynep Sevde TOPUZ</v>
      </c>
      <c r="D7429" s="72" t="str">
        <f>IF(F7429=0,"RESMİ TATİL",VLOOKUP(F7429,LİSTE!$B$7:$D$1300,3,0))</f>
        <v>Ömer Asaf KADAŞ</v>
      </c>
      <c r="E7429" s="72">
        <f>IF(B7429="TATİL",0,IF(F7428=0,F7427+1,IF(LİSTE!$F$1=F7428,1,F7428+1)))</f>
        <v>3</v>
      </c>
      <c r="F7429" s="72">
        <f>IF(E7429=0,0,IF(LİSTE!$F$1=E7429,1,E7429+1))</f>
        <v>4</v>
      </c>
      <c r="G7429" s="72" t="str">
        <f>IFERROR(VLOOKUP(A7429,TATİLLER!$A$2:$D$30000,3,0),"TATİL DEĞİL")</f>
        <v>TATİL DEĞİL</v>
      </c>
    </row>
    <row r="7430" spans="1:7" x14ac:dyDescent="0.25">
      <c r="A7430" s="74">
        <f t="shared" si="1715"/>
        <v>55599</v>
      </c>
      <c r="B7430" s="72">
        <f t="shared" si="1719"/>
        <v>4</v>
      </c>
      <c r="C7430" s="72" t="str">
        <f>IF(E7430=0,"RESMİ TATİL",VLOOKUP(E7430,LİSTE!$B$7:$D$1300,3,0))</f>
        <v>Ramazan Baran ADIGÜZEL</v>
      </c>
      <c r="D7430" s="72" t="str">
        <f>IF(F7430=0,"RESMİ TATİL",VLOOKUP(F7430,LİSTE!$B$7:$D$1300,3,0))</f>
        <v>Bahar AKGÜN</v>
      </c>
      <c r="E7430" s="72">
        <f>IF(B7430="TATİL",0,IF(F7429=0,F7428+1,IF(LİSTE!$F$1=F7429,1,F7429+1)))</f>
        <v>5</v>
      </c>
      <c r="F7430" s="72">
        <f>IF(E7430=0,0,IF(LİSTE!$F$1=E7430,1,E7430+1))</f>
        <v>6</v>
      </c>
      <c r="G7430" s="72" t="str">
        <f>IFERROR(VLOOKUP(A7430,TATİLLER!$A$2:$D$30000,3,0),"TATİL DEĞİL")</f>
        <v>TATİL DEĞİL</v>
      </c>
    </row>
    <row r="7431" spans="1:7" x14ac:dyDescent="0.25">
      <c r="A7431" s="74">
        <f t="shared" si="1715"/>
        <v>55600</v>
      </c>
      <c r="B7431" s="72">
        <f t="shared" si="1719"/>
        <v>5</v>
      </c>
      <c r="C7431" s="72" t="str">
        <f>IF(E7431=0,"RESMİ TATİL",VLOOKUP(E7431,LİSTE!$B$7:$D$1300,3,0))</f>
        <v>Ömer AKGÜL</v>
      </c>
      <c r="D7431" s="72" t="str">
        <f>IF(F7431=0,"RESMİ TATİL",VLOOKUP(F7431,LİSTE!$B$7:$D$1300,3,0))</f>
        <v>Muharrem EFE TANRIVERDİ</v>
      </c>
      <c r="E7431" s="72">
        <f>IF(B7431="TATİL",0,IF(F7430=0,F7429+1,IF(LİSTE!$F$1=F7430,1,F7430+1)))</f>
        <v>7</v>
      </c>
      <c r="F7431" s="72">
        <f>IF(E7431=0,0,IF(LİSTE!$F$1=E7431,1,E7431+1))</f>
        <v>8</v>
      </c>
      <c r="G7431" s="72" t="str">
        <f>IFERROR(VLOOKUP(A7431,TATİLLER!$A$2:$D$30000,3,0),"TATİL DEĞİL")</f>
        <v>TATİL DEĞİL</v>
      </c>
    </row>
    <row r="7432" spans="1:7" x14ac:dyDescent="0.25">
      <c r="A7432" s="74">
        <f t="shared" ref="A7432" si="1720">A7431+3</f>
        <v>55603</v>
      </c>
      <c r="B7432" s="72">
        <f t="shared" si="1719"/>
        <v>1</v>
      </c>
      <c r="C7432" s="72" t="str">
        <f>IF(E7432=0,"RESMİ TATİL",VLOOKUP(E7432,LİSTE!$B$7:$D$1300,3,0))</f>
        <v>Anıl DOĞAN</v>
      </c>
      <c r="D7432" s="72" t="str">
        <f>IF(F7432=0,"RESMİ TATİL",VLOOKUP(F7432,LİSTE!$B$7:$D$1300,3,0))</f>
        <v>İpek ARSLAN</v>
      </c>
      <c r="E7432" s="72">
        <f>IF(B7432="TATİL",0,IF(F7431=0,F7430+1,IF(LİSTE!$F$1=F7431,1,F7431+1)))</f>
        <v>9</v>
      </c>
      <c r="F7432" s="72">
        <f>IF(E7432=0,0,IF(LİSTE!$F$1=E7432,1,E7432+1))</f>
        <v>10</v>
      </c>
      <c r="G7432" s="72" t="str">
        <f>IFERROR(VLOOKUP(A7432,TATİLLER!$A$2:$D$30000,3,0),"TATİL DEĞİL")</f>
        <v>TATİL DEĞİL</v>
      </c>
    </row>
    <row r="7433" spans="1:7" x14ac:dyDescent="0.25">
      <c r="A7433" s="74">
        <f t="shared" si="1715"/>
        <v>55604</v>
      </c>
      <c r="B7433" s="72">
        <f t="shared" si="1719"/>
        <v>2</v>
      </c>
      <c r="C7433" s="72" t="str">
        <f>IF(E7433=0,"RESMİ TATİL",VLOOKUP(E7433,LİSTE!$B$7:$D$1300,3,0))</f>
        <v>Efe KARSAK</v>
      </c>
      <c r="D7433" s="72" t="str">
        <f>IF(F7433=0,"RESMİ TATİL",VLOOKUP(F7433,LİSTE!$B$7:$D$1300,3,0))</f>
        <v>Abdullah KIRBAÇ</v>
      </c>
      <c r="E7433" s="72">
        <f>IF(B7433="TATİL",0,IF(F7432=0,F7431+1,IF(LİSTE!$F$1=F7432,1,F7432+1)))</f>
        <v>11</v>
      </c>
      <c r="F7433" s="72">
        <f>IF(E7433=0,0,IF(LİSTE!$F$1=E7433,1,E7433+1))</f>
        <v>12</v>
      </c>
      <c r="G7433" s="72" t="str">
        <f>IFERROR(VLOOKUP(A7433,TATİLLER!$A$2:$D$30000,3,0),"TATİL DEĞİL")</f>
        <v>TATİL DEĞİL</v>
      </c>
    </row>
    <row r="7434" spans="1:7" x14ac:dyDescent="0.25">
      <c r="A7434" s="74">
        <f t="shared" si="1715"/>
        <v>55605</v>
      </c>
      <c r="B7434" s="72">
        <f t="shared" si="1719"/>
        <v>3</v>
      </c>
      <c r="C7434" s="72" t="str">
        <f>IF(E7434=0,"RESMİ TATİL",VLOOKUP(E7434,LİSTE!$B$7:$D$1300,3,0))</f>
        <v>Ümmü Defne GÜLER</v>
      </c>
      <c r="D7434" s="72" t="str">
        <f>IF(F7434=0,"RESMİ TATİL",VLOOKUP(F7434,LİSTE!$B$7:$D$1300,3,0))</f>
        <v>Şevval ÖZDAMAR</v>
      </c>
      <c r="E7434" s="72">
        <f>IF(B7434="TATİL",0,IF(F7433=0,F7432+1,IF(LİSTE!$F$1=F7433,1,F7433+1)))</f>
        <v>13</v>
      </c>
      <c r="F7434" s="72">
        <f>IF(E7434=0,0,IF(LİSTE!$F$1=E7434,1,E7434+1))</f>
        <v>14</v>
      </c>
      <c r="G7434" s="72" t="str">
        <f>IFERROR(VLOOKUP(A7434,TATİLLER!$A$2:$D$30000,3,0),"TATİL DEĞİL")</f>
        <v>TATİL DEĞİL</v>
      </c>
    </row>
    <row r="7435" spans="1:7" x14ac:dyDescent="0.25">
      <c r="A7435" s="74">
        <f t="shared" si="1715"/>
        <v>55606</v>
      </c>
      <c r="B7435" s="72">
        <f t="shared" si="1719"/>
        <v>4</v>
      </c>
      <c r="C7435" s="72" t="str">
        <f>IF(E7435=0,"RESMİ TATİL",VLOOKUP(E7435,LİSTE!$B$7:$D$1300,3,0))</f>
        <v>Zeynep AKDAĞ</v>
      </c>
      <c r="D7435" s="72" t="str">
        <f>IF(F7435=0,"RESMİ TATİL",VLOOKUP(F7435,LİSTE!$B$7:$D$1300,3,0))</f>
        <v>Esma ÇOKER</v>
      </c>
      <c r="E7435" s="72">
        <f>IF(B7435="TATİL",0,IF(F7434=0,F7433+1,IF(LİSTE!$F$1=F7434,1,F7434+1)))</f>
        <v>15</v>
      </c>
      <c r="F7435" s="72">
        <f>IF(E7435=0,0,IF(LİSTE!$F$1=E7435,1,E7435+1))</f>
        <v>16</v>
      </c>
      <c r="G7435" s="72" t="str">
        <f>IFERROR(VLOOKUP(A7435,TATİLLER!$A$2:$D$30000,3,0),"TATİL DEĞİL")</f>
        <v>TATİL DEĞİL</v>
      </c>
    </row>
    <row r="7436" spans="1:7" x14ac:dyDescent="0.25">
      <c r="A7436" s="74">
        <f t="shared" si="1715"/>
        <v>55607</v>
      </c>
      <c r="B7436" s="72">
        <f t="shared" si="1719"/>
        <v>5</v>
      </c>
      <c r="C7436" s="72" t="str">
        <f>IF(E7436=0,"RESMİ TATİL",VLOOKUP(E7436,LİSTE!$B$7:$D$1300,3,0))</f>
        <v>Dursun Kubilay YAŞAR</v>
      </c>
      <c r="D7436" s="72" t="str">
        <f>IF(F7436=0,"RESMİ TATİL",VLOOKUP(F7436,LİSTE!$B$7:$D$1300,3,0))</f>
        <v>Zeynep Beril BAŞPINAR</v>
      </c>
      <c r="E7436" s="72">
        <f>IF(B7436="TATİL",0,IF(F7435=0,F7434+1,IF(LİSTE!$F$1=F7435,1,F7435+1)))</f>
        <v>17</v>
      </c>
      <c r="F7436" s="72">
        <f>IF(E7436=0,0,IF(LİSTE!$F$1=E7436,1,E7436+1))</f>
        <v>18</v>
      </c>
      <c r="G7436" s="72" t="str">
        <f>IFERROR(VLOOKUP(A7436,TATİLLER!$A$2:$D$30000,3,0),"TATİL DEĞİL")</f>
        <v>TATİL DEĞİL</v>
      </c>
    </row>
    <row r="7437" spans="1:7" x14ac:dyDescent="0.25">
      <c r="A7437" s="74">
        <f t="shared" ref="A7437" si="1721">A7436+3</f>
        <v>55610</v>
      </c>
      <c r="B7437" s="72">
        <f t="shared" si="1719"/>
        <v>1</v>
      </c>
      <c r="C7437" s="72" t="str">
        <f>IF(E7437=0,"RESMİ TATİL",VLOOKUP(E7437,LİSTE!$B$7:$D$1300,3,0))</f>
        <v>Ahmet DAL</v>
      </c>
      <c r="D7437" s="72" t="str">
        <f>IF(F7437=0,"RESMİ TATİL",VLOOKUP(F7437,LİSTE!$B$7:$D$1300,3,0))</f>
        <v>Emirhan KARATAŞ</v>
      </c>
      <c r="E7437" s="72">
        <f>IF(B7437="TATİL",0,IF(F7436=0,F7435+1,IF(LİSTE!$F$1=F7436,1,F7436+1)))</f>
        <v>19</v>
      </c>
      <c r="F7437" s="72">
        <f>IF(E7437=0,0,IF(LİSTE!$F$1=E7437,1,E7437+1))</f>
        <v>20</v>
      </c>
      <c r="G7437" s="72" t="str">
        <f>IFERROR(VLOOKUP(A7437,TATİLLER!$A$2:$D$30000,3,0),"TATİL DEĞİL")</f>
        <v>TATİL DEĞİL</v>
      </c>
    </row>
    <row r="7438" spans="1:7" x14ac:dyDescent="0.25">
      <c r="A7438" s="74">
        <f t="shared" si="1715"/>
        <v>55611</v>
      </c>
      <c r="B7438" s="72">
        <f t="shared" si="1719"/>
        <v>2</v>
      </c>
      <c r="C7438" s="72" t="str">
        <f>IF(E7438=0,"RESMİ TATİL",VLOOKUP(E7438,LİSTE!$B$7:$D$1300,3,0))</f>
        <v>Zümra Yeter ARI</v>
      </c>
      <c r="D7438" s="72" t="str">
        <f>IF(F7438=0,"RESMİ TATİL",VLOOKUP(F7438,LİSTE!$B$7:$D$1300,3,0))</f>
        <v>Utku KARAGÖZ</v>
      </c>
      <c r="E7438" s="72">
        <f>IF(B7438="TATİL",0,IF(F7437=0,F7436+1,IF(LİSTE!$F$1=F7437,1,F7437+1)))</f>
        <v>21</v>
      </c>
      <c r="F7438" s="72">
        <f>IF(E7438=0,0,IF(LİSTE!$F$1=E7438,1,E7438+1))</f>
        <v>22</v>
      </c>
      <c r="G7438" s="72" t="str">
        <f>IFERROR(VLOOKUP(A7438,TATİLLER!$A$2:$D$30000,3,0),"TATİL DEĞİL")</f>
        <v>TATİL DEĞİL</v>
      </c>
    </row>
    <row r="7439" spans="1:7" x14ac:dyDescent="0.25">
      <c r="A7439" s="74">
        <f t="shared" si="1715"/>
        <v>55612</v>
      </c>
      <c r="B7439" s="72">
        <f t="shared" si="1719"/>
        <v>3</v>
      </c>
      <c r="C7439" s="72" t="str">
        <f>IF(E7439=0,"RESMİ TATİL",VLOOKUP(E7439,LİSTE!$B$7:$D$1300,3,0))</f>
        <v>Feyza Zümra AVCIOĞLU</v>
      </c>
      <c r="D7439" s="72" t="str">
        <f>IF(F7439=0,"RESMİ TATİL",VLOOKUP(F7439,LİSTE!$B$7:$D$1300,3,0))</f>
        <v>Yusuf Ali TABUR</v>
      </c>
      <c r="E7439" s="72">
        <f>IF(B7439="TATİL",0,IF(F7438=0,F7437+1,IF(LİSTE!$F$1=F7438,1,F7438+1)))</f>
        <v>23</v>
      </c>
      <c r="F7439" s="72">
        <f>IF(E7439=0,0,IF(LİSTE!$F$1=E7439,1,E7439+1))</f>
        <v>24</v>
      </c>
      <c r="G7439" s="72" t="str">
        <f>IFERROR(VLOOKUP(A7439,TATİLLER!$A$2:$D$30000,3,0),"TATİL DEĞİL")</f>
        <v>TATİL DEĞİL</v>
      </c>
    </row>
    <row r="7440" spans="1:7" x14ac:dyDescent="0.25">
      <c r="A7440" s="74">
        <f t="shared" si="1715"/>
        <v>55613</v>
      </c>
      <c r="B7440" s="72">
        <f t="shared" si="1719"/>
        <v>4</v>
      </c>
      <c r="C7440" s="72" t="str">
        <f>IF(E7440=0,"RESMİ TATİL",VLOOKUP(E7440,LİSTE!$B$7:$D$1300,3,0))</f>
        <v>Irmak UTEBAY</v>
      </c>
      <c r="D7440" s="72" t="str">
        <f>IF(F7440=0,"RESMİ TATİL",VLOOKUP(F7440,LİSTE!$B$7:$D$1300,3,0))</f>
        <v>Kerem AKKOÇ</v>
      </c>
      <c r="E7440" s="72">
        <f>IF(B7440="TATİL",0,IF(F7439=0,F7438+1,IF(LİSTE!$F$1=F7439,1,F7439+1)))</f>
        <v>25</v>
      </c>
      <c r="F7440" s="72">
        <f>IF(E7440=0,0,IF(LİSTE!$F$1=E7440,1,E7440+1))</f>
        <v>26</v>
      </c>
      <c r="G7440" s="72" t="str">
        <f>IFERROR(VLOOKUP(A7440,TATİLLER!$A$2:$D$30000,3,0),"TATİL DEĞİL")</f>
        <v>TATİL DEĞİL</v>
      </c>
    </row>
    <row r="7441" spans="1:7" x14ac:dyDescent="0.25">
      <c r="A7441" s="74">
        <f t="shared" si="1715"/>
        <v>55614</v>
      </c>
      <c r="B7441" s="72">
        <f t="shared" si="1719"/>
        <v>5</v>
      </c>
      <c r="C7441" s="72" t="str">
        <f>IF(E7441=0,"RESMİ TATİL",VLOOKUP(E7441,LİSTE!$B$7:$D$1300,3,0))</f>
        <v>Elçin Ayşe ELMAS</v>
      </c>
      <c r="D7441" s="72" t="str">
        <f>IF(F7441=0,"RESMİ TATİL",VLOOKUP(F7441,LİSTE!$B$7:$D$1300,3,0))</f>
        <v>Muhammed YILDIZDAĞ</v>
      </c>
      <c r="E7441" s="72">
        <f>IF(B7441="TATİL",0,IF(F7440=0,F7439+1,IF(LİSTE!$F$1=F7440,1,F7440+1)))</f>
        <v>27</v>
      </c>
      <c r="F7441" s="72">
        <f>IF(E7441=0,0,IF(LİSTE!$F$1=E7441,1,E7441+1))</f>
        <v>28</v>
      </c>
      <c r="G7441" s="72" t="str">
        <f>IFERROR(VLOOKUP(A7441,TATİLLER!$A$2:$D$30000,3,0),"TATİL DEĞİL")</f>
        <v>TATİL DEĞİL</v>
      </c>
    </row>
    <row r="7442" spans="1:7" x14ac:dyDescent="0.25">
      <c r="A7442" s="74">
        <f t="shared" ref="A7442" si="1722">A7441+3</f>
        <v>55617</v>
      </c>
      <c r="B7442" s="72">
        <f t="shared" si="1719"/>
        <v>1</v>
      </c>
      <c r="C7442" s="72" t="str">
        <f>IF(E7442=0,"RESMİ TATİL",VLOOKUP(E7442,LİSTE!$B$7:$D$1300,3,0))</f>
        <v>Nisa Nur SANCAR</v>
      </c>
      <c r="D7442" s="72" t="str">
        <f>IF(F7442=0,"RESMİ TATİL",VLOOKUP(F7442,LİSTE!$B$7:$D$1300,3,0))</f>
        <v>Esila ÇETİN</v>
      </c>
      <c r="E7442" s="72">
        <f>IF(B7442="TATİL",0,IF(F7441=0,F7440+1,IF(LİSTE!$F$1=F7441,1,F7441+1)))</f>
        <v>1</v>
      </c>
      <c r="F7442" s="72">
        <f>IF(E7442=0,0,IF(LİSTE!$F$1=E7442,1,E7442+1))</f>
        <v>2</v>
      </c>
      <c r="G7442" s="72" t="str">
        <f>IFERROR(VLOOKUP(A7442,TATİLLER!$A$2:$D$30000,3,0),"TATİL DEĞİL")</f>
        <v>TATİL DEĞİL</v>
      </c>
    </row>
    <row r="7443" spans="1:7" x14ac:dyDescent="0.25">
      <c r="A7443" s="74">
        <f t="shared" si="1715"/>
        <v>55618</v>
      </c>
      <c r="B7443" s="72">
        <f t="shared" si="1719"/>
        <v>2</v>
      </c>
      <c r="C7443" s="72" t="str">
        <f>IF(E7443=0,"RESMİ TATİL",VLOOKUP(E7443,LİSTE!$B$7:$D$1300,3,0))</f>
        <v>Zeynep Sevde TOPUZ</v>
      </c>
      <c r="D7443" s="72" t="str">
        <f>IF(F7443=0,"RESMİ TATİL",VLOOKUP(F7443,LİSTE!$B$7:$D$1300,3,0))</f>
        <v>Ömer Asaf KADAŞ</v>
      </c>
      <c r="E7443" s="72">
        <f>IF(B7443="TATİL",0,IF(F7442=0,F7441+1,IF(LİSTE!$F$1=F7442,1,F7442+1)))</f>
        <v>3</v>
      </c>
      <c r="F7443" s="72">
        <f>IF(E7443=0,0,IF(LİSTE!$F$1=E7443,1,E7443+1))</f>
        <v>4</v>
      </c>
      <c r="G7443" s="72" t="str">
        <f>IFERROR(VLOOKUP(A7443,TATİLLER!$A$2:$D$30000,3,0),"TATİL DEĞİL")</f>
        <v>TATİL DEĞİL</v>
      </c>
    </row>
    <row r="7444" spans="1:7" x14ac:dyDescent="0.25">
      <c r="A7444" s="74">
        <f t="shared" si="1715"/>
        <v>55619</v>
      </c>
      <c r="B7444" s="72">
        <f t="shared" si="1719"/>
        <v>3</v>
      </c>
      <c r="C7444" s="72" t="str">
        <f>IF(E7444=0,"RESMİ TATİL",VLOOKUP(E7444,LİSTE!$B$7:$D$1300,3,0))</f>
        <v>Ramazan Baran ADIGÜZEL</v>
      </c>
      <c r="D7444" s="72" t="str">
        <f>IF(F7444=0,"RESMİ TATİL",VLOOKUP(F7444,LİSTE!$B$7:$D$1300,3,0))</f>
        <v>Bahar AKGÜN</v>
      </c>
      <c r="E7444" s="72">
        <f>IF(B7444="TATİL",0,IF(F7443=0,F7442+1,IF(LİSTE!$F$1=F7443,1,F7443+1)))</f>
        <v>5</v>
      </c>
      <c r="F7444" s="72">
        <f>IF(E7444=0,0,IF(LİSTE!$F$1=E7444,1,E7444+1))</f>
        <v>6</v>
      </c>
      <c r="G7444" s="72" t="str">
        <f>IFERROR(VLOOKUP(A7444,TATİLLER!$A$2:$D$30000,3,0),"TATİL DEĞİL")</f>
        <v>TATİL DEĞİL</v>
      </c>
    </row>
    <row r="7445" spans="1:7" x14ac:dyDescent="0.25">
      <c r="A7445" s="74">
        <f t="shared" si="1715"/>
        <v>55620</v>
      </c>
      <c r="B7445" s="72">
        <f t="shared" si="1719"/>
        <v>4</v>
      </c>
      <c r="C7445" s="72" t="str">
        <f>IF(E7445=0,"RESMİ TATİL",VLOOKUP(E7445,LİSTE!$B$7:$D$1300,3,0))</f>
        <v>Ömer AKGÜL</v>
      </c>
      <c r="D7445" s="72" t="str">
        <f>IF(F7445=0,"RESMİ TATİL",VLOOKUP(F7445,LİSTE!$B$7:$D$1300,3,0))</f>
        <v>Muharrem EFE TANRIVERDİ</v>
      </c>
      <c r="E7445" s="72">
        <f>IF(B7445="TATİL",0,IF(F7444=0,F7443+1,IF(LİSTE!$F$1=F7444,1,F7444+1)))</f>
        <v>7</v>
      </c>
      <c r="F7445" s="72">
        <f>IF(E7445=0,0,IF(LİSTE!$F$1=E7445,1,E7445+1))</f>
        <v>8</v>
      </c>
      <c r="G7445" s="72" t="str">
        <f>IFERROR(VLOOKUP(A7445,TATİLLER!$A$2:$D$30000,3,0),"TATİL DEĞİL")</f>
        <v>TATİL DEĞİL</v>
      </c>
    </row>
    <row r="7446" spans="1:7" x14ac:dyDescent="0.25">
      <c r="A7446" s="74">
        <f t="shared" si="1715"/>
        <v>55621</v>
      </c>
      <c r="B7446" s="72">
        <f t="shared" si="1719"/>
        <v>5</v>
      </c>
      <c r="C7446" s="72" t="str">
        <f>IF(E7446=0,"RESMİ TATİL",VLOOKUP(E7446,LİSTE!$B$7:$D$1300,3,0))</f>
        <v>Anıl DOĞAN</v>
      </c>
      <c r="D7446" s="72" t="str">
        <f>IF(F7446=0,"RESMİ TATİL",VLOOKUP(F7446,LİSTE!$B$7:$D$1300,3,0))</f>
        <v>İpek ARSLAN</v>
      </c>
      <c r="E7446" s="72">
        <f>IF(B7446="TATİL",0,IF(F7445=0,F7444+1,IF(LİSTE!$F$1=F7445,1,F7445+1)))</f>
        <v>9</v>
      </c>
      <c r="F7446" s="72">
        <f>IF(E7446=0,0,IF(LİSTE!$F$1=E7446,1,E7446+1))</f>
        <v>10</v>
      </c>
      <c r="G7446" s="72" t="str">
        <f>IFERROR(VLOOKUP(A7446,TATİLLER!$A$2:$D$30000,3,0),"TATİL DEĞİL")</f>
        <v>TATİL DEĞİL</v>
      </c>
    </row>
    <row r="7447" spans="1:7" x14ac:dyDescent="0.25">
      <c r="A7447" s="74">
        <f t="shared" ref="A7447" si="1723">A7446+3</f>
        <v>55624</v>
      </c>
      <c r="B7447" s="72">
        <f t="shared" si="1719"/>
        <v>1</v>
      </c>
      <c r="C7447" s="72" t="str">
        <f>IF(E7447=0,"RESMİ TATİL",VLOOKUP(E7447,LİSTE!$B$7:$D$1300,3,0))</f>
        <v>Efe KARSAK</v>
      </c>
      <c r="D7447" s="72" t="str">
        <f>IF(F7447=0,"RESMİ TATİL",VLOOKUP(F7447,LİSTE!$B$7:$D$1300,3,0))</f>
        <v>Abdullah KIRBAÇ</v>
      </c>
      <c r="E7447" s="72">
        <f>IF(B7447="TATİL",0,IF(F7446=0,F7445+1,IF(LİSTE!$F$1=F7446,1,F7446+1)))</f>
        <v>11</v>
      </c>
      <c r="F7447" s="72">
        <f>IF(E7447=0,0,IF(LİSTE!$F$1=E7447,1,E7447+1))</f>
        <v>12</v>
      </c>
      <c r="G7447" s="72" t="str">
        <f>IFERROR(VLOOKUP(A7447,TATİLLER!$A$2:$D$30000,3,0),"TATİL DEĞİL")</f>
        <v>TATİL DEĞİL</v>
      </c>
    </row>
    <row r="7448" spans="1:7" x14ac:dyDescent="0.25">
      <c r="A7448" s="74">
        <f t="shared" si="1715"/>
        <v>55625</v>
      </c>
      <c r="B7448" s="72">
        <f t="shared" si="1719"/>
        <v>2</v>
      </c>
      <c r="C7448" s="72" t="str">
        <f>IF(E7448=0,"RESMİ TATİL",VLOOKUP(E7448,LİSTE!$B$7:$D$1300,3,0))</f>
        <v>Ümmü Defne GÜLER</v>
      </c>
      <c r="D7448" s="72" t="str">
        <f>IF(F7448=0,"RESMİ TATİL",VLOOKUP(F7448,LİSTE!$B$7:$D$1300,3,0))</f>
        <v>Şevval ÖZDAMAR</v>
      </c>
      <c r="E7448" s="72">
        <f>IF(B7448="TATİL",0,IF(F7447=0,F7446+1,IF(LİSTE!$F$1=F7447,1,F7447+1)))</f>
        <v>13</v>
      </c>
      <c r="F7448" s="72">
        <f>IF(E7448=0,0,IF(LİSTE!$F$1=E7448,1,E7448+1))</f>
        <v>14</v>
      </c>
      <c r="G7448" s="72" t="str">
        <f>IFERROR(VLOOKUP(A7448,TATİLLER!$A$2:$D$30000,3,0),"TATİL DEĞİL")</f>
        <v>TATİL DEĞİL</v>
      </c>
    </row>
    <row r="7449" spans="1:7" x14ac:dyDescent="0.25">
      <c r="A7449" s="74">
        <f t="shared" si="1715"/>
        <v>55626</v>
      </c>
      <c r="B7449" s="72">
        <f t="shared" si="1719"/>
        <v>3</v>
      </c>
      <c r="C7449" s="72" t="str">
        <f>IF(E7449=0,"RESMİ TATİL",VLOOKUP(E7449,LİSTE!$B$7:$D$1300,3,0))</f>
        <v>Zeynep AKDAĞ</v>
      </c>
      <c r="D7449" s="72" t="str">
        <f>IF(F7449=0,"RESMİ TATİL",VLOOKUP(F7449,LİSTE!$B$7:$D$1300,3,0))</f>
        <v>Esma ÇOKER</v>
      </c>
      <c r="E7449" s="72">
        <f>IF(B7449="TATİL",0,IF(F7448=0,F7447+1,IF(LİSTE!$F$1=F7448,1,F7448+1)))</f>
        <v>15</v>
      </c>
      <c r="F7449" s="72">
        <f>IF(E7449=0,0,IF(LİSTE!$F$1=E7449,1,E7449+1))</f>
        <v>16</v>
      </c>
      <c r="G7449" s="72" t="str">
        <f>IFERROR(VLOOKUP(A7449,TATİLLER!$A$2:$D$30000,3,0),"TATİL DEĞİL")</f>
        <v>TATİL DEĞİL</v>
      </c>
    </row>
    <row r="7450" spans="1:7" x14ac:dyDescent="0.25">
      <c r="A7450" s="74">
        <f t="shared" si="1715"/>
        <v>55627</v>
      </c>
      <c r="B7450" s="72">
        <f t="shared" si="1719"/>
        <v>4</v>
      </c>
      <c r="C7450" s="72" t="str">
        <f>IF(E7450=0,"RESMİ TATİL",VLOOKUP(E7450,LİSTE!$B$7:$D$1300,3,0))</f>
        <v>Dursun Kubilay YAŞAR</v>
      </c>
      <c r="D7450" s="72" t="str">
        <f>IF(F7450=0,"RESMİ TATİL",VLOOKUP(F7450,LİSTE!$B$7:$D$1300,3,0))</f>
        <v>Zeynep Beril BAŞPINAR</v>
      </c>
      <c r="E7450" s="72">
        <f>IF(B7450="TATİL",0,IF(F7449=0,F7448+1,IF(LİSTE!$F$1=F7449,1,F7449+1)))</f>
        <v>17</v>
      </c>
      <c r="F7450" s="72">
        <f>IF(E7450=0,0,IF(LİSTE!$F$1=E7450,1,E7450+1))</f>
        <v>18</v>
      </c>
      <c r="G7450" s="72" t="str">
        <f>IFERROR(VLOOKUP(A7450,TATİLLER!$A$2:$D$30000,3,0),"TATİL DEĞİL")</f>
        <v>TATİL DEĞİL</v>
      </c>
    </row>
    <row r="7451" spans="1:7" x14ac:dyDescent="0.25">
      <c r="A7451" s="74">
        <f t="shared" si="1715"/>
        <v>55628</v>
      </c>
      <c r="B7451" s="72">
        <f t="shared" si="1719"/>
        <v>5</v>
      </c>
      <c r="C7451" s="72" t="str">
        <f>IF(E7451=0,"RESMİ TATİL",VLOOKUP(E7451,LİSTE!$B$7:$D$1300,3,0))</f>
        <v>Ahmet DAL</v>
      </c>
      <c r="D7451" s="72" t="str">
        <f>IF(F7451=0,"RESMİ TATİL",VLOOKUP(F7451,LİSTE!$B$7:$D$1300,3,0))</f>
        <v>Emirhan KARATAŞ</v>
      </c>
      <c r="E7451" s="72">
        <f>IF(B7451="TATİL",0,IF(F7450=0,F7449+1,IF(LİSTE!$F$1=F7450,1,F7450+1)))</f>
        <v>19</v>
      </c>
      <c r="F7451" s="72">
        <f>IF(E7451=0,0,IF(LİSTE!$F$1=E7451,1,E7451+1))</f>
        <v>20</v>
      </c>
      <c r="G7451" s="72" t="str">
        <f>IFERROR(VLOOKUP(A7451,TATİLLER!$A$2:$D$30000,3,0),"TATİL DEĞİL")</f>
        <v>TATİL DEĞİL</v>
      </c>
    </row>
    <row r="7452" spans="1:7" x14ac:dyDescent="0.25">
      <c r="A7452" s="74">
        <f t="shared" ref="A7452" si="1724">A7451+3</f>
        <v>55631</v>
      </c>
      <c r="B7452" s="72">
        <f t="shared" si="1719"/>
        <v>1</v>
      </c>
      <c r="C7452" s="72" t="str">
        <f>IF(E7452=0,"RESMİ TATİL",VLOOKUP(E7452,LİSTE!$B$7:$D$1300,3,0))</f>
        <v>Zümra Yeter ARI</v>
      </c>
      <c r="D7452" s="72" t="str">
        <f>IF(F7452=0,"RESMİ TATİL",VLOOKUP(F7452,LİSTE!$B$7:$D$1300,3,0))</f>
        <v>Utku KARAGÖZ</v>
      </c>
      <c r="E7452" s="72">
        <f>IF(B7452="TATİL",0,IF(F7451=0,F7450+1,IF(LİSTE!$F$1=F7451,1,F7451+1)))</f>
        <v>21</v>
      </c>
      <c r="F7452" s="72">
        <f>IF(E7452=0,0,IF(LİSTE!$F$1=E7452,1,E7452+1))</f>
        <v>22</v>
      </c>
      <c r="G7452" s="72" t="str">
        <f>IFERROR(VLOOKUP(A7452,TATİLLER!$A$2:$D$30000,3,0),"TATİL DEĞİL")</f>
        <v>TATİL DEĞİL</v>
      </c>
    </row>
    <row r="7453" spans="1:7" x14ac:dyDescent="0.25">
      <c r="A7453" s="74">
        <f t="shared" si="1715"/>
        <v>55632</v>
      </c>
      <c r="B7453" s="72">
        <f t="shared" si="1719"/>
        <v>2</v>
      </c>
      <c r="C7453" s="72" t="str">
        <f>IF(E7453=0,"RESMİ TATİL",VLOOKUP(E7453,LİSTE!$B$7:$D$1300,3,0))</f>
        <v>Feyza Zümra AVCIOĞLU</v>
      </c>
      <c r="D7453" s="72" t="str">
        <f>IF(F7453=0,"RESMİ TATİL",VLOOKUP(F7453,LİSTE!$B$7:$D$1300,3,0))</f>
        <v>Yusuf Ali TABUR</v>
      </c>
      <c r="E7453" s="72">
        <f>IF(B7453="TATİL",0,IF(F7452=0,F7451+1,IF(LİSTE!$F$1=F7452,1,F7452+1)))</f>
        <v>23</v>
      </c>
      <c r="F7453" s="72">
        <f>IF(E7453=0,0,IF(LİSTE!$F$1=E7453,1,E7453+1))</f>
        <v>24</v>
      </c>
      <c r="G7453" s="72" t="str">
        <f>IFERROR(VLOOKUP(A7453,TATİLLER!$A$2:$D$30000,3,0),"TATİL DEĞİL")</f>
        <v>TATİL DEĞİL</v>
      </c>
    </row>
    <row r="7454" spans="1:7" x14ac:dyDescent="0.25">
      <c r="A7454" s="74">
        <f t="shared" si="1715"/>
        <v>55633</v>
      </c>
      <c r="B7454" s="72">
        <f t="shared" si="1719"/>
        <v>3</v>
      </c>
      <c r="C7454" s="72" t="str">
        <f>IF(E7454=0,"RESMİ TATİL",VLOOKUP(E7454,LİSTE!$B$7:$D$1300,3,0))</f>
        <v>Irmak UTEBAY</v>
      </c>
      <c r="D7454" s="72" t="str">
        <f>IF(F7454=0,"RESMİ TATİL",VLOOKUP(F7454,LİSTE!$B$7:$D$1300,3,0))</f>
        <v>Kerem AKKOÇ</v>
      </c>
      <c r="E7454" s="72">
        <f>IF(B7454="TATİL",0,IF(F7453=0,F7452+1,IF(LİSTE!$F$1=F7453,1,F7453+1)))</f>
        <v>25</v>
      </c>
      <c r="F7454" s="72">
        <f>IF(E7454=0,0,IF(LİSTE!$F$1=E7454,1,E7454+1))</f>
        <v>26</v>
      </c>
      <c r="G7454" s="72" t="str">
        <f>IFERROR(VLOOKUP(A7454,TATİLLER!$A$2:$D$30000,3,0),"TATİL DEĞİL")</f>
        <v>TATİL DEĞİL</v>
      </c>
    </row>
    <row r="7455" spans="1:7" x14ac:dyDescent="0.25">
      <c r="A7455" s="74">
        <f t="shared" si="1715"/>
        <v>55634</v>
      </c>
      <c r="B7455" s="72">
        <f t="shared" si="1719"/>
        <v>4</v>
      </c>
      <c r="C7455" s="72" t="str">
        <f>IF(E7455=0,"RESMİ TATİL",VLOOKUP(E7455,LİSTE!$B$7:$D$1300,3,0))</f>
        <v>Elçin Ayşe ELMAS</v>
      </c>
      <c r="D7455" s="72" t="str">
        <f>IF(F7455=0,"RESMİ TATİL",VLOOKUP(F7455,LİSTE!$B$7:$D$1300,3,0))</f>
        <v>Muhammed YILDIZDAĞ</v>
      </c>
      <c r="E7455" s="72">
        <f>IF(B7455="TATİL",0,IF(F7454=0,F7453+1,IF(LİSTE!$F$1=F7454,1,F7454+1)))</f>
        <v>27</v>
      </c>
      <c r="F7455" s="72">
        <f>IF(E7455=0,0,IF(LİSTE!$F$1=E7455,1,E7455+1))</f>
        <v>28</v>
      </c>
      <c r="G7455" s="72" t="str">
        <f>IFERROR(VLOOKUP(A7455,TATİLLER!$A$2:$D$30000,3,0),"TATİL DEĞİL")</f>
        <v>TATİL DEĞİL</v>
      </c>
    </row>
    <row r="7456" spans="1:7" x14ac:dyDescent="0.25">
      <c r="A7456" s="74">
        <f t="shared" si="1715"/>
        <v>55635</v>
      </c>
      <c r="B7456" s="72">
        <f t="shared" si="1719"/>
        <v>5</v>
      </c>
      <c r="C7456" s="72" t="str">
        <f>IF(E7456=0,"RESMİ TATİL",VLOOKUP(E7456,LİSTE!$B$7:$D$1300,3,0))</f>
        <v>Nisa Nur SANCAR</v>
      </c>
      <c r="D7456" s="72" t="str">
        <f>IF(F7456=0,"RESMİ TATİL",VLOOKUP(F7456,LİSTE!$B$7:$D$1300,3,0))</f>
        <v>Esila ÇETİN</v>
      </c>
      <c r="E7456" s="72">
        <f>IF(B7456="TATİL",0,IF(F7455=0,F7454+1,IF(LİSTE!$F$1=F7455,1,F7455+1)))</f>
        <v>1</v>
      </c>
      <c r="F7456" s="72">
        <f>IF(E7456=0,0,IF(LİSTE!$F$1=E7456,1,E7456+1))</f>
        <v>2</v>
      </c>
      <c r="G7456" s="72" t="str">
        <f>IFERROR(VLOOKUP(A7456,TATİLLER!$A$2:$D$30000,3,0),"TATİL DEĞİL")</f>
        <v>TATİL DEĞİL</v>
      </c>
    </row>
    <row r="7457" spans="1:7" x14ac:dyDescent="0.25">
      <c r="A7457" s="74">
        <f t="shared" ref="A7457" si="1725">A7456+3</f>
        <v>55638</v>
      </c>
      <c r="B7457" s="72">
        <f t="shared" si="1719"/>
        <v>1</v>
      </c>
      <c r="C7457" s="72" t="str">
        <f>IF(E7457=0,"RESMİ TATİL",VLOOKUP(E7457,LİSTE!$B$7:$D$1300,3,0))</f>
        <v>Zeynep Sevde TOPUZ</v>
      </c>
      <c r="D7457" s="72" t="str">
        <f>IF(F7457=0,"RESMİ TATİL",VLOOKUP(F7457,LİSTE!$B$7:$D$1300,3,0))</f>
        <v>Ömer Asaf KADAŞ</v>
      </c>
      <c r="E7457" s="72">
        <f>IF(B7457="TATİL",0,IF(F7456=0,F7455+1,IF(LİSTE!$F$1=F7456,1,F7456+1)))</f>
        <v>3</v>
      </c>
      <c r="F7457" s="72">
        <f>IF(E7457=0,0,IF(LİSTE!$F$1=E7457,1,E7457+1))</f>
        <v>4</v>
      </c>
      <c r="G7457" s="72" t="str">
        <f>IFERROR(VLOOKUP(A7457,TATİLLER!$A$2:$D$30000,3,0),"TATİL DEĞİL")</f>
        <v>TATİL DEĞİL</v>
      </c>
    </row>
    <row r="7458" spans="1:7" x14ac:dyDescent="0.25">
      <c r="A7458" s="74">
        <f t="shared" si="1715"/>
        <v>55639</v>
      </c>
      <c r="B7458" s="72">
        <f t="shared" si="1719"/>
        <v>2</v>
      </c>
      <c r="C7458" s="72" t="str">
        <f>IF(E7458=0,"RESMİ TATİL",VLOOKUP(E7458,LİSTE!$B$7:$D$1300,3,0))</f>
        <v>Ramazan Baran ADIGÜZEL</v>
      </c>
      <c r="D7458" s="72" t="str">
        <f>IF(F7458=0,"RESMİ TATİL",VLOOKUP(F7458,LİSTE!$B$7:$D$1300,3,0))</f>
        <v>Bahar AKGÜN</v>
      </c>
      <c r="E7458" s="72">
        <f>IF(B7458="TATİL",0,IF(F7457=0,F7456+1,IF(LİSTE!$F$1=F7457,1,F7457+1)))</f>
        <v>5</v>
      </c>
      <c r="F7458" s="72">
        <f>IF(E7458=0,0,IF(LİSTE!$F$1=E7458,1,E7458+1))</f>
        <v>6</v>
      </c>
      <c r="G7458" s="72" t="str">
        <f>IFERROR(VLOOKUP(A7458,TATİLLER!$A$2:$D$30000,3,0),"TATİL DEĞİL")</f>
        <v>TATİL DEĞİL</v>
      </c>
    </row>
    <row r="7459" spans="1:7" x14ac:dyDescent="0.25">
      <c r="A7459" s="74">
        <f t="shared" si="1715"/>
        <v>55640</v>
      </c>
      <c r="B7459" s="72">
        <f t="shared" si="1719"/>
        <v>3</v>
      </c>
      <c r="C7459" s="72" t="str">
        <f>IF(E7459=0,"RESMİ TATİL",VLOOKUP(E7459,LİSTE!$B$7:$D$1300,3,0))</f>
        <v>Ömer AKGÜL</v>
      </c>
      <c r="D7459" s="72" t="str">
        <f>IF(F7459=0,"RESMİ TATİL",VLOOKUP(F7459,LİSTE!$B$7:$D$1300,3,0))</f>
        <v>Muharrem EFE TANRIVERDİ</v>
      </c>
      <c r="E7459" s="72">
        <f>IF(B7459="TATİL",0,IF(F7458=0,F7457+1,IF(LİSTE!$F$1=F7458,1,F7458+1)))</f>
        <v>7</v>
      </c>
      <c r="F7459" s="72">
        <f>IF(E7459=0,0,IF(LİSTE!$F$1=E7459,1,E7459+1))</f>
        <v>8</v>
      </c>
      <c r="G7459" s="72" t="str">
        <f>IFERROR(VLOOKUP(A7459,TATİLLER!$A$2:$D$30000,3,0),"TATİL DEĞİL")</f>
        <v>TATİL DEĞİL</v>
      </c>
    </row>
    <row r="7460" spans="1:7" x14ac:dyDescent="0.25">
      <c r="A7460" s="74">
        <f t="shared" si="1715"/>
        <v>55641</v>
      </c>
      <c r="B7460" s="72">
        <f t="shared" si="1719"/>
        <v>4</v>
      </c>
      <c r="C7460" s="72" t="str">
        <f>IF(E7460=0,"RESMİ TATİL",VLOOKUP(E7460,LİSTE!$B$7:$D$1300,3,0))</f>
        <v>Anıl DOĞAN</v>
      </c>
      <c r="D7460" s="72" t="str">
        <f>IF(F7460=0,"RESMİ TATİL",VLOOKUP(F7460,LİSTE!$B$7:$D$1300,3,0))</f>
        <v>İpek ARSLAN</v>
      </c>
      <c r="E7460" s="72">
        <f>IF(B7460="TATİL",0,IF(F7459=0,F7458+1,IF(LİSTE!$F$1=F7459,1,F7459+1)))</f>
        <v>9</v>
      </c>
      <c r="F7460" s="72">
        <f>IF(E7460=0,0,IF(LİSTE!$F$1=E7460,1,E7460+1))</f>
        <v>10</v>
      </c>
      <c r="G7460" s="72" t="str">
        <f>IFERROR(VLOOKUP(A7460,TATİLLER!$A$2:$D$30000,3,0),"TATİL DEĞİL")</f>
        <v>TATİL DEĞİL</v>
      </c>
    </row>
    <row r="7461" spans="1:7" x14ac:dyDescent="0.25">
      <c r="A7461" s="74">
        <f t="shared" si="1715"/>
        <v>55642</v>
      </c>
      <c r="B7461" s="72">
        <f t="shared" si="1719"/>
        <v>5</v>
      </c>
      <c r="C7461" s="72" t="str">
        <f>IF(E7461=0,"RESMİ TATİL",VLOOKUP(E7461,LİSTE!$B$7:$D$1300,3,0))</f>
        <v>Efe KARSAK</v>
      </c>
      <c r="D7461" s="72" t="str">
        <f>IF(F7461=0,"RESMİ TATİL",VLOOKUP(F7461,LİSTE!$B$7:$D$1300,3,0))</f>
        <v>Abdullah KIRBAÇ</v>
      </c>
      <c r="E7461" s="72">
        <f>IF(B7461="TATİL",0,IF(F7460=0,F7459+1,IF(LİSTE!$F$1=F7460,1,F7460+1)))</f>
        <v>11</v>
      </c>
      <c r="F7461" s="72">
        <f>IF(E7461=0,0,IF(LİSTE!$F$1=E7461,1,E7461+1))</f>
        <v>12</v>
      </c>
      <c r="G7461" s="72" t="str">
        <f>IFERROR(VLOOKUP(A7461,TATİLLER!$A$2:$D$30000,3,0),"TATİL DEĞİL")</f>
        <v>TATİL DEĞİL</v>
      </c>
    </row>
    <row r="7462" spans="1:7" x14ac:dyDescent="0.25">
      <c r="A7462" s="74">
        <f t="shared" ref="A7462" si="1726">A7461+3</f>
        <v>55645</v>
      </c>
      <c r="B7462" s="72">
        <f t="shared" si="1719"/>
        <v>1</v>
      </c>
      <c r="C7462" s="72" t="str">
        <f>IF(E7462=0,"RESMİ TATİL",VLOOKUP(E7462,LİSTE!$B$7:$D$1300,3,0))</f>
        <v>Ümmü Defne GÜLER</v>
      </c>
      <c r="D7462" s="72" t="str">
        <f>IF(F7462=0,"RESMİ TATİL",VLOOKUP(F7462,LİSTE!$B$7:$D$1300,3,0))</f>
        <v>Şevval ÖZDAMAR</v>
      </c>
      <c r="E7462" s="72">
        <f>IF(B7462="TATİL",0,IF(F7461=0,F7460+1,IF(LİSTE!$F$1=F7461,1,F7461+1)))</f>
        <v>13</v>
      </c>
      <c r="F7462" s="72">
        <f>IF(E7462=0,0,IF(LİSTE!$F$1=E7462,1,E7462+1))</f>
        <v>14</v>
      </c>
      <c r="G7462" s="72" t="str">
        <f>IFERROR(VLOOKUP(A7462,TATİLLER!$A$2:$D$30000,3,0),"TATİL DEĞİL")</f>
        <v>TATİL DEĞİL</v>
      </c>
    </row>
    <row r="7463" spans="1:7" x14ac:dyDescent="0.25">
      <c r="A7463" s="74">
        <f t="shared" si="1715"/>
        <v>55646</v>
      </c>
      <c r="B7463" s="72">
        <f t="shared" si="1719"/>
        <v>2</v>
      </c>
      <c r="C7463" s="72" t="str">
        <f>IF(E7463=0,"RESMİ TATİL",VLOOKUP(E7463,LİSTE!$B$7:$D$1300,3,0))</f>
        <v>Zeynep AKDAĞ</v>
      </c>
      <c r="D7463" s="72" t="str">
        <f>IF(F7463=0,"RESMİ TATİL",VLOOKUP(F7463,LİSTE!$B$7:$D$1300,3,0))</f>
        <v>Esma ÇOKER</v>
      </c>
      <c r="E7463" s="72">
        <f>IF(B7463="TATİL",0,IF(F7462=0,F7461+1,IF(LİSTE!$F$1=F7462,1,F7462+1)))</f>
        <v>15</v>
      </c>
      <c r="F7463" s="72">
        <f>IF(E7463=0,0,IF(LİSTE!$F$1=E7463,1,E7463+1))</f>
        <v>16</v>
      </c>
      <c r="G7463" s="72" t="str">
        <f>IFERROR(VLOOKUP(A7463,TATİLLER!$A$2:$D$30000,3,0),"TATİL DEĞİL")</f>
        <v>TATİL DEĞİL</v>
      </c>
    </row>
    <row r="7464" spans="1:7" x14ac:dyDescent="0.25">
      <c r="A7464" s="74">
        <f t="shared" si="1715"/>
        <v>55647</v>
      </c>
      <c r="B7464" s="72">
        <f t="shared" si="1719"/>
        <v>3</v>
      </c>
      <c r="C7464" s="72" t="str">
        <f>IF(E7464=0,"RESMİ TATİL",VLOOKUP(E7464,LİSTE!$B$7:$D$1300,3,0))</f>
        <v>Dursun Kubilay YAŞAR</v>
      </c>
      <c r="D7464" s="72" t="str">
        <f>IF(F7464=0,"RESMİ TATİL",VLOOKUP(F7464,LİSTE!$B$7:$D$1300,3,0))</f>
        <v>Zeynep Beril BAŞPINAR</v>
      </c>
      <c r="E7464" s="72">
        <f>IF(B7464="TATİL",0,IF(F7463=0,F7462+1,IF(LİSTE!$F$1=F7463,1,F7463+1)))</f>
        <v>17</v>
      </c>
      <c r="F7464" s="72">
        <f>IF(E7464=0,0,IF(LİSTE!$F$1=E7464,1,E7464+1))</f>
        <v>18</v>
      </c>
      <c r="G7464" s="72" t="str">
        <f>IFERROR(VLOOKUP(A7464,TATİLLER!$A$2:$D$30000,3,0),"TATİL DEĞİL")</f>
        <v>TATİL DEĞİL</v>
      </c>
    </row>
    <row r="7465" spans="1:7" x14ac:dyDescent="0.25">
      <c r="A7465" s="74">
        <f t="shared" si="1715"/>
        <v>55648</v>
      </c>
      <c r="B7465" s="72">
        <f t="shared" si="1719"/>
        <v>4</v>
      </c>
      <c r="C7465" s="72" t="str">
        <f>IF(E7465=0,"RESMİ TATİL",VLOOKUP(E7465,LİSTE!$B$7:$D$1300,3,0))</f>
        <v>Ahmet DAL</v>
      </c>
      <c r="D7465" s="72" t="str">
        <f>IF(F7465=0,"RESMİ TATİL",VLOOKUP(F7465,LİSTE!$B$7:$D$1300,3,0))</f>
        <v>Emirhan KARATAŞ</v>
      </c>
      <c r="E7465" s="72">
        <f>IF(B7465="TATİL",0,IF(F7464=0,F7463+1,IF(LİSTE!$F$1=F7464,1,F7464+1)))</f>
        <v>19</v>
      </c>
      <c r="F7465" s="72">
        <f>IF(E7465=0,0,IF(LİSTE!$F$1=E7465,1,E7465+1))</f>
        <v>20</v>
      </c>
      <c r="G7465" s="72" t="str">
        <f>IFERROR(VLOOKUP(A7465,TATİLLER!$A$2:$D$30000,3,0),"TATİL DEĞİL")</f>
        <v>TATİL DEĞİL</v>
      </c>
    </row>
    <row r="7466" spans="1:7" x14ac:dyDescent="0.25">
      <c r="A7466" s="74">
        <f t="shared" si="1715"/>
        <v>55649</v>
      </c>
      <c r="B7466" s="72">
        <f t="shared" si="1719"/>
        <v>5</v>
      </c>
      <c r="C7466" s="72" t="str">
        <f>IF(E7466=0,"RESMİ TATİL",VLOOKUP(E7466,LİSTE!$B$7:$D$1300,3,0))</f>
        <v>Zümra Yeter ARI</v>
      </c>
      <c r="D7466" s="72" t="str">
        <f>IF(F7466=0,"RESMİ TATİL",VLOOKUP(F7466,LİSTE!$B$7:$D$1300,3,0))</f>
        <v>Utku KARAGÖZ</v>
      </c>
      <c r="E7466" s="72">
        <f>IF(B7466="TATİL",0,IF(F7465=0,F7464+1,IF(LİSTE!$F$1=F7465,1,F7465+1)))</f>
        <v>21</v>
      </c>
      <c r="F7466" s="72">
        <f>IF(E7466=0,0,IF(LİSTE!$F$1=E7466,1,E7466+1))</f>
        <v>22</v>
      </c>
      <c r="G7466" s="72" t="str">
        <f>IFERROR(VLOOKUP(A7466,TATİLLER!$A$2:$D$30000,3,0),"TATİL DEĞİL")</f>
        <v>TATİL DEĞİL</v>
      </c>
    </row>
    <row r="7467" spans="1:7" x14ac:dyDescent="0.25">
      <c r="A7467" s="74">
        <f t="shared" ref="A7467" si="1727">A7466+3</f>
        <v>55652</v>
      </c>
      <c r="B7467" s="72">
        <f t="shared" si="1719"/>
        <v>1</v>
      </c>
      <c r="C7467" s="72" t="str">
        <f>IF(E7467=0,"RESMİ TATİL",VLOOKUP(E7467,LİSTE!$B$7:$D$1300,3,0))</f>
        <v>Feyza Zümra AVCIOĞLU</v>
      </c>
      <c r="D7467" s="72" t="str">
        <f>IF(F7467=0,"RESMİ TATİL",VLOOKUP(F7467,LİSTE!$B$7:$D$1300,3,0))</f>
        <v>Yusuf Ali TABUR</v>
      </c>
      <c r="E7467" s="72">
        <f>IF(B7467="TATİL",0,IF(F7466=0,F7465+1,IF(LİSTE!$F$1=F7466,1,F7466+1)))</f>
        <v>23</v>
      </c>
      <c r="F7467" s="72">
        <f>IF(E7467=0,0,IF(LİSTE!$F$1=E7467,1,E7467+1))</f>
        <v>24</v>
      </c>
      <c r="G7467" s="72" t="str">
        <f>IFERROR(VLOOKUP(A7467,TATİLLER!$A$2:$D$30000,3,0),"TATİL DEĞİL")</f>
        <v>TATİL DEĞİL</v>
      </c>
    </row>
    <row r="7468" spans="1:7" x14ac:dyDescent="0.25">
      <c r="A7468" s="74">
        <f t="shared" si="1715"/>
        <v>55653</v>
      </c>
      <c r="B7468" s="72">
        <f t="shared" si="1719"/>
        <v>2</v>
      </c>
      <c r="C7468" s="72" t="str">
        <f>IF(E7468=0,"RESMİ TATİL",VLOOKUP(E7468,LİSTE!$B$7:$D$1300,3,0))</f>
        <v>Irmak UTEBAY</v>
      </c>
      <c r="D7468" s="72" t="str">
        <f>IF(F7468=0,"RESMİ TATİL",VLOOKUP(F7468,LİSTE!$B$7:$D$1300,3,0))</f>
        <v>Kerem AKKOÇ</v>
      </c>
      <c r="E7468" s="72">
        <f>IF(B7468="TATİL",0,IF(F7467=0,F7466+1,IF(LİSTE!$F$1=F7467,1,F7467+1)))</f>
        <v>25</v>
      </c>
      <c r="F7468" s="72">
        <f>IF(E7468=0,0,IF(LİSTE!$F$1=E7468,1,E7468+1))</f>
        <v>26</v>
      </c>
      <c r="G7468" s="72" t="str">
        <f>IFERROR(VLOOKUP(A7468,TATİLLER!$A$2:$D$30000,3,0),"TATİL DEĞİL")</f>
        <v>TATİL DEĞİL</v>
      </c>
    </row>
    <row r="7469" spans="1:7" x14ac:dyDescent="0.25">
      <c r="A7469" s="74">
        <f t="shared" si="1715"/>
        <v>55654</v>
      </c>
      <c r="B7469" s="72">
        <f t="shared" si="1719"/>
        <v>3</v>
      </c>
      <c r="C7469" s="72" t="str">
        <f>IF(E7469=0,"RESMİ TATİL",VLOOKUP(E7469,LİSTE!$B$7:$D$1300,3,0))</f>
        <v>Elçin Ayşe ELMAS</v>
      </c>
      <c r="D7469" s="72" t="str">
        <f>IF(F7469=0,"RESMİ TATİL",VLOOKUP(F7469,LİSTE!$B$7:$D$1300,3,0))</f>
        <v>Muhammed YILDIZDAĞ</v>
      </c>
      <c r="E7469" s="72">
        <f>IF(B7469="TATİL",0,IF(F7468=0,F7467+1,IF(LİSTE!$F$1=F7468,1,F7468+1)))</f>
        <v>27</v>
      </c>
      <c r="F7469" s="72">
        <f>IF(E7469=0,0,IF(LİSTE!$F$1=E7469,1,E7469+1))</f>
        <v>28</v>
      </c>
      <c r="G7469" s="72" t="str">
        <f>IFERROR(VLOOKUP(A7469,TATİLLER!$A$2:$D$30000,3,0),"TATİL DEĞİL")</f>
        <v>TATİL DEĞİL</v>
      </c>
    </row>
    <row r="7470" spans="1:7" x14ac:dyDescent="0.25">
      <c r="A7470" s="74">
        <f t="shared" si="1715"/>
        <v>55655</v>
      </c>
      <c r="B7470" s="72">
        <f t="shared" si="1719"/>
        <v>4</v>
      </c>
      <c r="C7470" s="72" t="str">
        <f>IF(E7470=0,"RESMİ TATİL",VLOOKUP(E7470,LİSTE!$B$7:$D$1300,3,0))</f>
        <v>Nisa Nur SANCAR</v>
      </c>
      <c r="D7470" s="72" t="str">
        <f>IF(F7470=0,"RESMİ TATİL",VLOOKUP(F7470,LİSTE!$B$7:$D$1300,3,0))</f>
        <v>Esila ÇETİN</v>
      </c>
      <c r="E7470" s="72">
        <f>IF(B7470="TATİL",0,IF(F7469=0,F7468+1,IF(LİSTE!$F$1=F7469,1,F7469+1)))</f>
        <v>1</v>
      </c>
      <c r="F7470" s="72">
        <f>IF(E7470=0,0,IF(LİSTE!$F$1=E7470,1,E7470+1))</f>
        <v>2</v>
      </c>
      <c r="G7470" s="72" t="str">
        <f>IFERROR(VLOOKUP(A7470,TATİLLER!$A$2:$D$30000,3,0),"TATİL DEĞİL")</f>
        <v>TATİL DEĞİL</v>
      </c>
    </row>
    <row r="7471" spans="1:7" x14ac:dyDescent="0.25">
      <c r="A7471" s="74">
        <f t="shared" si="1715"/>
        <v>55656</v>
      </c>
      <c r="B7471" s="72">
        <f t="shared" si="1719"/>
        <v>5</v>
      </c>
      <c r="C7471" s="72" t="str">
        <f>IF(E7471=0,"RESMİ TATİL",VLOOKUP(E7471,LİSTE!$B$7:$D$1300,3,0))</f>
        <v>Zeynep Sevde TOPUZ</v>
      </c>
      <c r="D7471" s="72" t="str">
        <f>IF(F7471=0,"RESMİ TATİL",VLOOKUP(F7471,LİSTE!$B$7:$D$1300,3,0))</f>
        <v>Ömer Asaf KADAŞ</v>
      </c>
      <c r="E7471" s="72">
        <f>IF(B7471="TATİL",0,IF(F7470=0,F7469+1,IF(LİSTE!$F$1=F7470,1,F7470+1)))</f>
        <v>3</v>
      </c>
      <c r="F7471" s="72">
        <f>IF(E7471=0,0,IF(LİSTE!$F$1=E7471,1,E7471+1))</f>
        <v>4</v>
      </c>
      <c r="G7471" s="72" t="str">
        <f>IFERROR(VLOOKUP(A7471,TATİLLER!$A$2:$D$30000,3,0),"TATİL DEĞİL")</f>
        <v>TATİL DEĞİL</v>
      </c>
    </row>
    <row r="7472" spans="1:7" x14ac:dyDescent="0.25">
      <c r="A7472" s="74">
        <f t="shared" ref="A7472" si="1728">A7471+3</f>
        <v>55659</v>
      </c>
      <c r="B7472" s="72">
        <f t="shared" si="1719"/>
        <v>1</v>
      </c>
      <c r="C7472" s="72" t="str">
        <f>IF(E7472=0,"RESMİ TATİL",VLOOKUP(E7472,LİSTE!$B$7:$D$1300,3,0))</f>
        <v>Ramazan Baran ADIGÜZEL</v>
      </c>
      <c r="D7472" s="72" t="str">
        <f>IF(F7472=0,"RESMİ TATİL",VLOOKUP(F7472,LİSTE!$B$7:$D$1300,3,0))</f>
        <v>Bahar AKGÜN</v>
      </c>
      <c r="E7472" s="72">
        <f>IF(B7472="TATİL",0,IF(F7471=0,F7470+1,IF(LİSTE!$F$1=F7471,1,F7471+1)))</f>
        <v>5</v>
      </c>
      <c r="F7472" s="72">
        <f>IF(E7472=0,0,IF(LİSTE!$F$1=E7472,1,E7472+1))</f>
        <v>6</v>
      </c>
      <c r="G7472" s="72" t="str">
        <f>IFERROR(VLOOKUP(A7472,TATİLLER!$A$2:$D$30000,3,0),"TATİL DEĞİL")</f>
        <v>TATİL DEĞİL</v>
      </c>
    </row>
    <row r="7473" spans="1:7" x14ac:dyDescent="0.25">
      <c r="A7473" s="74">
        <f t="shared" si="1715"/>
        <v>55660</v>
      </c>
      <c r="B7473" s="72">
        <f t="shared" si="1719"/>
        <v>2</v>
      </c>
      <c r="C7473" s="72" t="str">
        <f>IF(E7473=0,"RESMİ TATİL",VLOOKUP(E7473,LİSTE!$B$7:$D$1300,3,0))</f>
        <v>Ömer AKGÜL</v>
      </c>
      <c r="D7473" s="72" t="str">
        <f>IF(F7473=0,"RESMİ TATİL",VLOOKUP(F7473,LİSTE!$B$7:$D$1300,3,0))</f>
        <v>Muharrem EFE TANRIVERDİ</v>
      </c>
      <c r="E7473" s="72">
        <f>IF(B7473="TATİL",0,IF(F7472=0,F7471+1,IF(LİSTE!$F$1=F7472,1,F7472+1)))</f>
        <v>7</v>
      </c>
      <c r="F7473" s="72">
        <f>IF(E7473=0,0,IF(LİSTE!$F$1=E7473,1,E7473+1))</f>
        <v>8</v>
      </c>
      <c r="G7473" s="72" t="str">
        <f>IFERROR(VLOOKUP(A7473,TATİLLER!$A$2:$D$30000,3,0),"TATİL DEĞİL")</f>
        <v>TATİL DEĞİL</v>
      </c>
    </row>
    <row r="7474" spans="1:7" x14ac:dyDescent="0.25">
      <c r="A7474" s="74">
        <f t="shared" si="1715"/>
        <v>55661</v>
      </c>
      <c r="B7474" s="72">
        <f t="shared" si="1719"/>
        <v>3</v>
      </c>
      <c r="C7474" s="72" t="str">
        <f>IF(E7474=0,"RESMİ TATİL",VLOOKUP(E7474,LİSTE!$B$7:$D$1300,3,0))</f>
        <v>Anıl DOĞAN</v>
      </c>
      <c r="D7474" s="72" t="str">
        <f>IF(F7474=0,"RESMİ TATİL",VLOOKUP(F7474,LİSTE!$B$7:$D$1300,3,0))</f>
        <v>İpek ARSLAN</v>
      </c>
      <c r="E7474" s="72">
        <f>IF(B7474="TATİL",0,IF(F7473=0,F7472+1,IF(LİSTE!$F$1=F7473,1,F7473+1)))</f>
        <v>9</v>
      </c>
      <c r="F7474" s="72">
        <f>IF(E7474=0,0,IF(LİSTE!$F$1=E7474,1,E7474+1))</f>
        <v>10</v>
      </c>
      <c r="G7474" s="72" t="str">
        <f>IFERROR(VLOOKUP(A7474,TATİLLER!$A$2:$D$30000,3,0),"TATİL DEĞİL")</f>
        <v>TATİL DEĞİL</v>
      </c>
    </row>
    <row r="7475" spans="1:7" x14ac:dyDescent="0.25">
      <c r="A7475" s="74">
        <f t="shared" si="1715"/>
        <v>55662</v>
      </c>
      <c r="B7475" s="72">
        <f t="shared" si="1719"/>
        <v>4</v>
      </c>
      <c r="C7475" s="72" t="str">
        <f>IF(E7475=0,"RESMİ TATİL",VLOOKUP(E7475,LİSTE!$B$7:$D$1300,3,0))</f>
        <v>Efe KARSAK</v>
      </c>
      <c r="D7475" s="72" t="str">
        <f>IF(F7475=0,"RESMİ TATİL",VLOOKUP(F7475,LİSTE!$B$7:$D$1300,3,0))</f>
        <v>Abdullah KIRBAÇ</v>
      </c>
      <c r="E7475" s="72">
        <f>IF(B7475="TATİL",0,IF(F7474=0,F7473+1,IF(LİSTE!$F$1=F7474,1,F7474+1)))</f>
        <v>11</v>
      </c>
      <c r="F7475" s="72">
        <f>IF(E7475=0,0,IF(LİSTE!$F$1=E7475,1,E7475+1))</f>
        <v>12</v>
      </c>
      <c r="G7475" s="72" t="str">
        <f>IFERROR(VLOOKUP(A7475,TATİLLER!$A$2:$D$30000,3,0),"TATİL DEĞİL")</f>
        <v>TATİL DEĞİL</v>
      </c>
    </row>
    <row r="7476" spans="1:7" x14ac:dyDescent="0.25">
      <c r="A7476" s="74">
        <f t="shared" si="1715"/>
        <v>55663</v>
      </c>
      <c r="B7476" s="72">
        <f t="shared" si="1719"/>
        <v>5</v>
      </c>
      <c r="C7476" s="72" t="str">
        <f>IF(E7476=0,"RESMİ TATİL",VLOOKUP(E7476,LİSTE!$B$7:$D$1300,3,0))</f>
        <v>Ümmü Defne GÜLER</v>
      </c>
      <c r="D7476" s="72" t="str">
        <f>IF(F7476=0,"RESMİ TATİL",VLOOKUP(F7476,LİSTE!$B$7:$D$1300,3,0))</f>
        <v>Şevval ÖZDAMAR</v>
      </c>
      <c r="E7476" s="72">
        <f>IF(B7476="TATİL",0,IF(F7475=0,F7474+1,IF(LİSTE!$F$1=F7475,1,F7475+1)))</f>
        <v>13</v>
      </c>
      <c r="F7476" s="72">
        <f>IF(E7476=0,0,IF(LİSTE!$F$1=E7476,1,E7476+1))</f>
        <v>14</v>
      </c>
      <c r="G7476" s="72" t="str">
        <f>IFERROR(VLOOKUP(A7476,TATİLLER!$A$2:$D$30000,3,0),"TATİL DEĞİL")</f>
        <v>TATİL DEĞİL</v>
      </c>
    </row>
    <row r="7477" spans="1:7" x14ac:dyDescent="0.25">
      <c r="A7477" s="74">
        <f t="shared" ref="A7477" si="1729">A7476+3</f>
        <v>55666</v>
      </c>
      <c r="B7477" s="72">
        <f t="shared" si="1719"/>
        <v>1</v>
      </c>
      <c r="C7477" s="72" t="str">
        <f>IF(E7477=0,"RESMİ TATİL",VLOOKUP(E7477,LİSTE!$B$7:$D$1300,3,0))</f>
        <v>Zeynep AKDAĞ</v>
      </c>
      <c r="D7477" s="72" t="str">
        <f>IF(F7477=0,"RESMİ TATİL",VLOOKUP(F7477,LİSTE!$B$7:$D$1300,3,0))</f>
        <v>Esma ÇOKER</v>
      </c>
      <c r="E7477" s="72">
        <f>IF(B7477="TATİL",0,IF(F7476=0,F7475+1,IF(LİSTE!$F$1=F7476,1,F7476+1)))</f>
        <v>15</v>
      </c>
      <c r="F7477" s="72">
        <f>IF(E7477=0,0,IF(LİSTE!$F$1=E7477,1,E7477+1))</f>
        <v>16</v>
      </c>
      <c r="G7477" s="72" t="str">
        <f>IFERROR(VLOOKUP(A7477,TATİLLER!$A$2:$D$30000,3,0),"TATİL DEĞİL")</f>
        <v>TATİL DEĞİL</v>
      </c>
    </row>
    <row r="7478" spans="1:7" x14ac:dyDescent="0.25">
      <c r="A7478" s="74">
        <f t="shared" ref="A7478:A7541" si="1730">A7477+1</f>
        <v>55667</v>
      </c>
      <c r="B7478" s="72">
        <f t="shared" si="1719"/>
        <v>2</v>
      </c>
      <c r="C7478" s="72" t="str">
        <f>IF(E7478=0,"RESMİ TATİL",VLOOKUP(E7478,LİSTE!$B$7:$D$1300,3,0))</f>
        <v>Dursun Kubilay YAŞAR</v>
      </c>
      <c r="D7478" s="72" t="str">
        <f>IF(F7478=0,"RESMİ TATİL",VLOOKUP(F7478,LİSTE!$B$7:$D$1300,3,0))</f>
        <v>Zeynep Beril BAŞPINAR</v>
      </c>
      <c r="E7478" s="72">
        <f>IF(B7478="TATİL",0,IF(F7477=0,F7476+1,IF(LİSTE!$F$1=F7477,1,F7477+1)))</f>
        <v>17</v>
      </c>
      <c r="F7478" s="72">
        <f>IF(E7478=0,0,IF(LİSTE!$F$1=E7478,1,E7478+1))</f>
        <v>18</v>
      </c>
      <c r="G7478" s="72" t="str">
        <f>IFERROR(VLOOKUP(A7478,TATİLLER!$A$2:$D$30000,3,0),"TATİL DEĞİL")</f>
        <v>TATİL DEĞİL</v>
      </c>
    </row>
    <row r="7479" spans="1:7" x14ac:dyDescent="0.25">
      <c r="A7479" s="74">
        <f t="shared" si="1730"/>
        <v>55668</v>
      </c>
      <c r="B7479" s="72">
        <f t="shared" si="1719"/>
        <v>3</v>
      </c>
      <c r="C7479" s="72" t="str">
        <f>IF(E7479=0,"RESMİ TATİL",VLOOKUP(E7479,LİSTE!$B$7:$D$1300,3,0))</f>
        <v>Ahmet DAL</v>
      </c>
      <c r="D7479" s="72" t="str">
        <f>IF(F7479=0,"RESMİ TATİL",VLOOKUP(F7479,LİSTE!$B$7:$D$1300,3,0))</f>
        <v>Emirhan KARATAŞ</v>
      </c>
      <c r="E7479" s="72">
        <f>IF(B7479="TATİL",0,IF(F7478=0,F7477+1,IF(LİSTE!$F$1=F7478,1,F7478+1)))</f>
        <v>19</v>
      </c>
      <c r="F7479" s="72">
        <f>IF(E7479=0,0,IF(LİSTE!$F$1=E7479,1,E7479+1))</f>
        <v>20</v>
      </c>
      <c r="G7479" s="72" t="str">
        <f>IFERROR(VLOOKUP(A7479,TATİLLER!$A$2:$D$30000,3,0),"TATİL DEĞİL")</f>
        <v>TATİL DEĞİL</v>
      </c>
    </row>
    <row r="7480" spans="1:7" x14ac:dyDescent="0.25">
      <c r="A7480" s="74">
        <f t="shared" si="1730"/>
        <v>55669</v>
      </c>
      <c r="B7480" s="72">
        <f t="shared" si="1719"/>
        <v>4</v>
      </c>
      <c r="C7480" s="72" t="str">
        <f>IF(E7480=0,"RESMİ TATİL",VLOOKUP(E7480,LİSTE!$B$7:$D$1300,3,0))</f>
        <v>Zümra Yeter ARI</v>
      </c>
      <c r="D7480" s="72" t="str">
        <f>IF(F7480=0,"RESMİ TATİL",VLOOKUP(F7480,LİSTE!$B$7:$D$1300,3,0))</f>
        <v>Utku KARAGÖZ</v>
      </c>
      <c r="E7480" s="72">
        <f>IF(B7480="TATİL",0,IF(F7479=0,F7478+1,IF(LİSTE!$F$1=F7479,1,F7479+1)))</f>
        <v>21</v>
      </c>
      <c r="F7480" s="72">
        <f>IF(E7480=0,0,IF(LİSTE!$F$1=E7480,1,E7480+1))</f>
        <v>22</v>
      </c>
      <c r="G7480" s="72" t="str">
        <f>IFERROR(VLOOKUP(A7480,TATİLLER!$A$2:$D$30000,3,0),"TATİL DEĞİL")</f>
        <v>TATİL DEĞİL</v>
      </c>
    </row>
    <row r="7481" spans="1:7" x14ac:dyDescent="0.25">
      <c r="A7481" s="74">
        <f t="shared" si="1730"/>
        <v>55670</v>
      </c>
      <c r="B7481" s="72">
        <f t="shared" si="1719"/>
        <v>5</v>
      </c>
      <c r="C7481" s="72" t="str">
        <f>IF(E7481=0,"RESMİ TATİL",VLOOKUP(E7481,LİSTE!$B$7:$D$1300,3,0))</f>
        <v>Feyza Zümra AVCIOĞLU</v>
      </c>
      <c r="D7481" s="72" t="str">
        <f>IF(F7481=0,"RESMİ TATİL",VLOOKUP(F7481,LİSTE!$B$7:$D$1300,3,0))</f>
        <v>Yusuf Ali TABUR</v>
      </c>
      <c r="E7481" s="72">
        <f>IF(B7481="TATİL",0,IF(F7480=0,F7479+1,IF(LİSTE!$F$1=F7480,1,F7480+1)))</f>
        <v>23</v>
      </c>
      <c r="F7481" s="72">
        <f>IF(E7481=0,0,IF(LİSTE!$F$1=E7481,1,E7481+1))</f>
        <v>24</v>
      </c>
      <c r="G7481" s="72" t="str">
        <f>IFERROR(VLOOKUP(A7481,TATİLLER!$A$2:$D$30000,3,0),"TATİL DEĞİL")</f>
        <v>TATİL DEĞİL</v>
      </c>
    </row>
    <row r="7482" spans="1:7" x14ac:dyDescent="0.25">
      <c r="A7482" s="74">
        <f t="shared" ref="A7482" si="1731">A7481+3</f>
        <v>55673</v>
      </c>
      <c r="B7482" s="72">
        <f t="shared" si="1719"/>
        <v>1</v>
      </c>
      <c r="C7482" s="72" t="str">
        <f>IF(E7482=0,"RESMİ TATİL",VLOOKUP(E7482,LİSTE!$B$7:$D$1300,3,0))</f>
        <v>Irmak UTEBAY</v>
      </c>
      <c r="D7482" s="72" t="str">
        <f>IF(F7482=0,"RESMİ TATİL",VLOOKUP(F7482,LİSTE!$B$7:$D$1300,3,0))</f>
        <v>Kerem AKKOÇ</v>
      </c>
      <c r="E7482" s="72">
        <f>IF(B7482="TATİL",0,IF(F7481=0,F7480+1,IF(LİSTE!$F$1=F7481,1,F7481+1)))</f>
        <v>25</v>
      </c>
      <c r="F7482" s="72">
        <f>IF(E7482=0,0,IF(LİSTE!$F$1=E7482,1,E7482+1))</f>
        <v>26</v>
      </c>
      <c r="G7482" s="72" t="str">
        <f>IFERROR(VLOOKUP(A7482,TATİLLER!$A$2:$D$30000,3,0),"TATİL DEĞİL")</f>
        <v>TATİL DEĞİL</v>
      </c>
    </row>
    <row r="7483" spans="1:7" x14ac:dyDescent="0.25">
      <c r="A7483" s="74">
        <f t="shared" si="1730"/>
        <v>55674</v>
      </c>
      <c r="B7483" s="72">
        <f t="shared" si="1719"/>
        <v>2</v>
      </c>
      <c r="C7483" s="72" t="str">
        <f>IF(E7483=0,"RESMİ TATİL",VLOOKUP(E7483,LİSTE!$B$7:$D$1300,3,0))</f>
        <v>Elçin Ayşe ELMAS</v>
      </c>
      <c r="D7483" s="72" t="str">
        <f>IF(F7483=0,"RESMİ TATİL",VLOOKUP(F7483,LİSTE!$B$7:$D$1300,3,0))</f>
        <v>Muhammed YILDIZDAĞ</v>
      </c>
      <c r="E7483" s="72">
        <f>IF(B7483="TATİL",0,IF(F7482=0,F7481+1,IF(LİSTE!$F$1=F7482,1,F7482+1)))</f>
        <v>27</v>
      </c>
      <c r="F7483" s="72">
        <f>IF(E7483=0,0,IF(LİSTE!$F$1=E7483,1,E7483+1))</f>
        <v>28</v>
      </c>
      <c r="G7483" s="72" t="str">
        <f>IFERROR(VLOOKUP(A7483,TATİLLER!$A$2:$D$30000,3,0),"TATİL DEĞİL")</f>
        <v>TATİL DEĞİL</v>
      </c>
    </row>
    <row r="7484" spans="1:7" x14ac:dyDescent="0.25">
      <c r="A7484" s="74">
        <f t="shared" si="1730"/>
        <v>55675</v>
      </c>
      <c r="B7484" s="72">
        <f t="shared" si="1719"/>
        <v>3</v>
      </c>
      <c r="C7484" s="72" t="str">
        <f>IF(E7484=0,"RESMİ TATİL",VLOOKUP(E7484,LİSTE!$B$7:$D$1300,3,0))</f>
        <v>Nisa Nur SANCAR</v>
      </c>
      <c r="D7484" s="72" t="str">
        <f>IF(F7484=0,"RESMİ TATİL",VLOOKUP(F7484,LİSTE!$B$7:$D$1300,3,0))</f>
        <v>Esila ÇETİN</v>
      </c>
      <c r="E7484" s="72">
        <f>IF(B7484="TATİL",0,IF(F7483=0,F7482+1,IF(LİSTE!$F$1=F7483,1,F7483+1)))</f>
        <v>1</v>
      </c>
      <c r="F7484" s="72">
        <f>IF(E7484=0,0,IF(LİSTE!$F$1=E7484,1,E7484+1))</f>
        <v>2</v>
      </c>
      <c r="G7484" s="72" t="str">
        <f>IFERROR(VLOOKUP(A7484,TATİLLER!$A$2:$D$30000,3,0),"TATİL DEĞİL")</f>
        <v>TATİL DEĞİL</v>
      </c>
    </row>
    <row r="7485" spans="1:7" x14ac:dyDescent="0.25">
      <c r="A7485" s="74">
        <f t="shared" si="1730"/>
        <v>55676</v>
      </c>
      <c r="B7485" s="72">
        <f t="shared" si="1719"/>
        <v>4</v>
      </c>
      <c r="C7485" s="72" t="str">
        <f>IF(E7485=0,"RESMİ TATİL",VLOOKUP(E7485,LİSTE!$B$7:$D$1300,3,0))</f>
        <v>Zeynep Sevde TOPUZ</v>
      </c>
      <c r="D7485" s="72" t="str">
        <f>IF(F7485=0,"RESMİ TATİL",VLOOKUP(F7485,LİSTE!$B$7:$D$1300,3,0))</f>
        <v>Ömer Asaf KADAŞ</v>
      </c>
      <c r="E7485" s="72">
        <f>IF(B7485="TATİL",0,IF(F7484=0,F7483+1,IF(LİSTE!$F$1=F7484,1,F7484+1)))</f>
        <v>3</v>
      </c>
      <c r="F7485" s="72">
        <f>IF(E7485=0,0,IF(LİSTE!$F$1=E7485,1,E7485+1))</f>
        <v>4</v>
      </c>
      <c r="G7485" s="72" t="str">
        <f>IFERROR(VLOOKUP(A7485,TATİLLER!$A$2:$D$30000,3,0),"TATİL DEĞİL")</f>
        <v>TATİL DEĞİL</v>
      </c>
    </row>
    <row r="7486" spans="1:7" x14ac:dyDescent="0.25">
      <c r="A7486" s="74">
        <f t="shared" si="1730"/>
        <v>55677</v>
      </c>
      <c r="B7486" s="72">
        <f t="shared" si="1719"/>
        <v>5</v>
      </c>
      <c r="C7486" s="72" t="str">
        <f>IF(E7486=0,"RESMİ TATİL",VLOOKUP(E7486,LİSTE!$B$7:$D$1300,3,0))</f>
        <v>Ramazan Baran ADIGÜZEL</v>
      </c>
      <c r="D7486" s="72" t="str">
        <f>IF(F7486=0,"RESMİ TATİL",VLOOKUP(F7486,LİSTE!$B$7:$D$1300,3,0))</f>
        <v>Bahar AKGÜN</v>
      </c>
      <c r="E7486" s="72">
        <f>IF(B7486="TATİL",0,IF(F7485=0,F7484+1,IF(LİSTE!$F$1=F7485,1,F7485+1)))</f>
        <v>5</v>
      </c>
      <c r="F7486" s="72">
        <f>IF(E7486=0,0,IF(LİSTE!$F$1=E7486,1,E7486+1))</f>
        <v>6</v>
      </c>
      <c r="G7486" s="72" t="str">
        <f>IFERROR(VLOOKUP(A7486,TATİLLER!$A$2:$D$30000,3,0),"TATİL DEĞİL")</f>
        <v>TATİL DEĞİL</v>
      </c>
    </row>
    <row r="7487" spans="1:7" x14ac:dyDescent="0.25">
      <c r="A7487" s="74">
        <f t="shared" ref="A7487" si="1732">A7486+3</f>
        <v>55680</v>
      </c>
      <c r="B7487" s="72">
        <f t="shared" si="1719"/>
        <v>1</v>
      </c>
      <c r="C7487" s="72" t="str">
        <f>IF(E7487=0,"RESMİ TATİL",VLOOKUP(E7487,LİSTE!$B$7:$D$1300,3,0))</f>
        <v>Ömer AKGÜL</v>
      </c>
      <c r="D7487" s="72" t="str">
        <f>IF(F7487=0,"RESMİ TATİL",VLOOKUP(F7487,LİSTE!$B$7:$D$1300,3,0))</f>
        <v>Muharrem EFE TANRIVERDİ</v>
      </c>
      <c r="E7487" s="72">
        <f>IF(B7487="TATİL",0,IF(F7486=0,F7485+1,IF(LİSTE!$F$1=F7486,1,F7486+1)))</f>
        <v>7</v>
      </c>
      <c r="F7487" s="72">
        <f>IF(E7487=0,0,IF(LİSTE!$F$1=E7487,1,E7487+1))</f>
        <v>8</v>
      </c>
      <c r="G7487" s="72" t="str">
        <f>IFERROR(VLOOKUP(A7487,TATİLLER!$A$2:$D$30000,3,0),"TATİL DEĞİL")</f>
        <v>TATİL DEĞİL</v>
      </c>
    </row>
    <row r="7488" spans="1:7" x14ac:dyDescent="0.25">
      <c r="A7488" s="74">
        <f t="shared" si="1730"/>
        <v>55681</v>
      </c>
      <c r="B7488" s="72">
        <f t="shared" si="1719"/>
        <v>2</v>
      </c>
      <c r="C7488" s="72" t="str">
        <f>IF(E7488=0,"RESMİ TATİL",VLOOKUP(E7488,LİSTE!$B$7:$D$1300,3,0))</f>
        <v>Anıl DOĞAN</v>
      </c>
      <c r="D7488" s="72" t="str">
        <f>IF(F7488=0,"RESMİ TATİL",VLOOKUP(F7488,LİSTE!$B$7:$D$1300,3,0))</f>
        <v>İpek ARSLAN</v>
      </c>
      <c r="E7488" s="72">
        <f>IF(B7488="TATİL",0,IF(F7487=0,F7486+1,IF(LİSTE!$F$1=F7487,1,F7487+1)))</f>
        <v>9</v>
      </c>
      <c r="F7488" s="72">
        <f>IF(E7488=0,0,IF(LİSTE!$F$1=E7488,1,E7488+1))</f>
        <v>10</v>
      </c>
      <c r="G7488" s="72" t="str">
        <f>IFERROR(VLOOKUP(A7488,TATİLLER!$A$2:$D$30000,3,0),"TATİL DEĞİL")</f>
        <v>TATİL DEĞİL</v>
      </c>
    </row>
    <row r="7489" spans="1:7" x14ac:dyDescent="0.25">
      <c r="A7489" s="74">
        <f t="shared" si="1730"/>
        <v>55682</v>
      </c>
      <c r="B7489" s="72">
        <f t="shared" si="1719"/>
        <v>3</v>
      </c>
      <c r="C7489" s="72" t="str">
        <f>IF(E7489=0,"RESMİ TATİL",VLOOKUP(E7489,LİSTE!$B$7:$D$1300,3,0))</f>
        <v>Efe KARSAK</v>
      </c>
      <c r="D7489" s="72" t="str">
        <f>IF(F7489=0,"RESMİ TATİL",VLOOKUP(F7489,LİSTE!$B$7:$D$1300,3,0))</f>
        <v>Abdullah KIRBAÇ</v>
      </c>
      <c r="E7489" s="72">
        <f>IF(B7489="TATİL",0,IF(F7488=0,F7487+1,IF(LİSTE!$F$1=F7488,1,F7488+1)))</f>
        <v>11</v>
      </c>
      <c r="F7489" s="72">
        <f>IF(E7489=0,0,IF(LİSTE!$F$1=E7489,1,E7489+1))</f>
        <v>12</v>
      </c>
      <c r="G7489" s="72" t="str">
        <f>IFERROR(VLOOKUP(A7489,TATİLLER!$A$2:$D$30000,3,0),"TATİL DEĞİL")</f>
        <v>TATİL DEĞİL</v>
      </c>
    </row>
    <row r="7490" spans="1:7" x14ac:dyDescent="0.25">
      <c r="A7490" s="74">
        <f t="shared" si="1730"/>
        <v>55683</v>
      </c>
      <c r="B7490" s="72">
        <f t="shared" si="1719"/>
        <v>4</v>
      </c>
      <c r="C7490" s="72" t="str">
        <f>IF(E7490=0,"RESMİ TATİL",VLOOKUP(E7490,LİSTE!$B$7:$D$1300,3,0))</f>
        <v>Ümmü Defne GÜLER</v>
      </c>
      <c r="D7490" s="72" t="str">
        <f>IF(F7490=0,"RESMİ TATİL",VLOOKUP(F7490,LİSTE!$B$7:$D$1300,3,0))</f>
        <v>Şevval ÖZDAMAR</v>
      </c>
      <c r="E7490" s="72">
        <f>IF(B7490="TATİL",0,IF(F7489=0,F7488+1,IF(LİSTE!$F$1=F7489,1,F7489+1)))</f>
        <v>13</v>
      </c>
      <c r="F7490" s="72">
        <f>IF(E7490=0,0,IF(LİSTE!$F$1=E7490,1,E7490+1))</f>
        <v>14</v>
      </c>
      <c r="G7490" s="72" t="str">
        <f>IFERROR(VLOOKUP(A7490,TATİLLER!$A$2:$D$30000,3,0),"TATİL DEĞİL")</f>
        <v>TATİL DEĞİL</v>
      </c>
    </row>
    <row r="7491" spans="1:7" x14ac:dyDescent="0.25">
      <c r="A7491" s="74">
        <f t="shared" si="1730"/>
        <v>55684</v>
      </c>
      <c r="B7491" s="72">
        <f t="shared" ref="B7491:B7554" si="1733">IF(G7491="TATİL","TATİL",WEEKDAY(A7491,2))</f>
        <v>5</v>
      </c>
      <c r="C7491" s="72" t="str">
        <f>IF(E7491=0,"RESMİ TATİL",VLOOKUP(E7491,LİSTE!$B$7:$D$1300,3,0))</f>
        <v>Zeynep AKDAĞ</v>
      </c>
      <c r="D7491" s="72" t="str">
        <f>IF(F7491=0,"RESMİ TATİL",VLOOKUP(F7491,LİSTE!$B$7:$D$1300,3,0))</f>
        <v>Esma ÇOKER</v>
      </c>
      <c r="E7491" s="72">
        <f>IF(B7491="TATİL",0,IF(F7490=0,F7489+1,IF(LİSTE!$F$1=F7490,1,F7490+1)))</f>
        <v>15</v>
      </c>
      <c r="F7491" s="72">
        <f>IF(E7491=0,0,IF(LİSTE!$F$1=E7491,1,E7491+1))</f>
        <v>16</v>
      </c>
      <c r="G7491" s="72" t="str">
        <f>IFERROR(VLOOKUP(A7491,TATİLLER!$A$2:$D$30000,3,0),"TATİL DEĞİL")</f>
        <v>TATİL DEĞİL</v>
      </c>
    </row>
    <row r="7492" spans="1:7" x14ac:dyDescent="0.25">
      <c r="A7492" s="74">
        <f t="shared" ref="A7492" si="1734">A7491+3</f>
        <v>55687</v>
      </c>
      <c r="B7492" s="72">
        <f t="shared" si="1733"/>
        <v>1</v>
      </c>
      <c r="C7492" s="72" t="str">
        <f>IF(E7492=0,"RESMİ TATİL",VLOOKUP(E7492,LİSTE!$B$7:$D$1300,3,0))</f>
        <v>Dursun Kubilay YAŞAR</v>
      </c>
      <c r="D7492" s="72" t="str">
        <f>IF(F7492=0,"RESMİ TATİL",VLOOKUP(F7492,LİSTE!$B$7:$D$1300,3,0))</f>
        <v>Zeynep Beril BAŞPINAR</v>
      </c>
      <c r="E7492" s="72">
        <f>IF(B7492="TATİL",0,IF(F7491=0,F7490+1,IF(LİSTE!$F$1=F7491,1,F7491+1)))</f>
        <v>17</v>
      </c>
      <c r="F7492" s="72">
        <f>IF(E7492=0,0,IF(LİSTE!$F$1=E7492,1,E7492+1))</f>
        <v>18</v>
      </c>
      <c r="G7492" s="72" t="str">
        <f>IFERROR(VLOOKUP(A7492,TATİLLER!$A$2:$D$30000,3,0),"TATİL DEĞİL")</f>
        <v>TATİL DEĞİL</v>
      </c>
    </row>
    <row r="7493" spans="1:7" x14ac:dyDescent="0.25">
      <c r="A7493" s="74">
        <f t="shared" si="1730"/>
        <v>55688</v>
      </c>
      <c r="B7493" s="72">
        <f t="shared" si="1733"/>
        <v>2</v>
      </c>
      <c r="C7493" s="72" t="str">
        <f>IF(E7493=0,"RESMİ TATİL",VLOOKUP(E7493,LİSTE!$B$7:$D$1300,3,0))</f>
        <v>Ahmet DAL</v>
      </c>
      <c r="D7493" s="72" t="str">
        <f>IF(F7493=0,"RESMİ TATİL",VLOOKUP(F7493,LİSTE!$B$7:$D$1300,3,0))</f>
        <v>Emirhan KARATAŞ</v>
      </c>
      <c r="E7493" s="72">
        <f>IF(B7493="TATİL",0,IF(F7492=0,F7491+1,IF(LİSTE!$F$1=F7492,1,F7492+1)))</f>
        <v>19</v>
      </c>
      <c r="F7493" s="72">
        <f>IF(E7493=0,0,IF(LİSTE!$F$1=E7493,1,E7493+1))</f>
        <v>20</v>
      </c>
      <c r="G7493" s="72" t="str">
        <f>IFERROR(VLOOKUP(A7493,TATİLLER!$A$2:$D$30000,3,0),"TATİL DEĞİL")</f>
        <v>TATİL DEĞİL</v>
      </c>
    </row>
    <row r="7494" spans="1:7" x14ac:dyDescent="0.25">
      <c r="A7494" s="74">
        <f t="shared" si="1730"/>
        <v>55689</v>
      </c>
      <c r="B7494" s="72">
        <f t="shared" si="1733"/>
        <v>3</v>
      </c>
      <c r="C7494" s="72" t="str">
        <f>IF(E7494=0,"RESMİ TATİL",VLOOKUP(E7494,LİSTE!$B$7:$D$1300,3,0))</f>
        <v>Zümra Yeter ARI</v>
      </c>
      <c r="D7494" s="72" t="str">
        <f>IF(F7494=0,"RESMİ TATİL",VLOOKUP(F7494,LİSTE!$B$7:$D$1300,3,0))</f>
        <v>Utku KARAGÖZ</v>
      </c>
      <c r="E7494" s="72">
        <f>IF(B7494="TATİL",0,IF(F7493=0,F7492+1,IF(LİSTE!$F$1=F7493,1,F7493+1)))</f>
        <v>21</v>
      </c>
      <c r="F7494" s="72">
        <f>IF(E7494=0,0,IF(LİSTE!$F$1=E7494,1,E7494+1))</f>
        <v>22</v>
      </c>
      <c r="G7494" s="72" t="str">
        <f>IFERROR(VLOOKUP(A7494,TATİLLER!$A$2:$D$30000,3,0),"TATİL DEĞİL")</f>
        <v>TATİL DEĞİL</v>
      </c>
    </row>
    <row r="7495" spans="1:7" x14ac:dyDescent="0.25">
      <c r="A7495" s="74">
        <f t="shared" si="1730"/>
        <v>55690</v>
      </c>
      <c r="B7495" s="72">
        <f t="shared" si="1733"/>
        <v>4</v>
      </c>
      <c r="C7495" s="72" t="str">
        <f>IF(E7495=0,"RESMİ TATİL",VLOOKUP(E7495,LİSTE!$B$7:$D$1300,3,0))</f>
        <v>Feyza Zümra AVCIOĞLU</v>
      </c>
      <c r="D7495" s="72" t="str">
        <f>IF(F7495=0,"RESMİ TATİL",VLOOKUP(F7495,LİSTE!$B$7:$D$1300,3,0))</f>
        <v>Yusuf Ali TABUR</v>
      </c>
      <c r="E7495" s="72">
        <f>IF(B7495="TATİL",0,IF(F7494=0,F7493+1,IF(LİSTE!$F$1=F7494,1,F7494+1)))</f>
        <v>23</v>
      </c>
      <c r="F7495" s="72">
        <f>IF(E7495=0,0,IF(LİSTE!$F$1=E7495,1,E7495+1))</f>
        <v>24</v>
      </c>
      <c r="G7495" s="72" t="str">
        <f>IFERROR(VLOOKUP(A7495,TATİLLER!$A$2:$D$30000,3,0),"TATİL DEĞİL")</f>
        <v>TATİL DEĞİL</v>
      </c>
    </row>
    <row r="7496" spans="1:7" x14ac:dyDescent="0.25">
      <c r="A7496" s="74">
        <f t="shared" si="1730"/>
        <v>55691</v>
      </c>
      <c r="B7496" s="72">
        <f t="shared" si="1733"/>
        <v>5</v>
      </c>
      <c r="C7496" s="72" t="str">
        <f>IF(E7496=0,"RESMİ TATİL",VLOOKUP(E7496,LİSTE!$B$7:$D$1300,3,0))</f>
        <v>Irmak UTEBAY</v>
      </c>
      <c r="D7496" s="72" t="str">
        <f>IF(F7496=0,"RESMİ TATİL",VLOOKUP(F7496,LİSTE!$B$7:$D$1300,3,0))</f>
        <v>Kerem AKKOÇ</v>
      </c>
      <c r="E7496" s="72">
        <f>IF(B7496="TATİL",0,IF(F7495=0,F7494+1,IF(LİSTE!$F$1=F7495,1,F7495+1)))</f>
        <v>25</v>
      </c>
      <c r="F7496" s="72">
        <f>IF(E7496=0,0,IF(LİSTE!$F$1=E7496,1,E7496+1))</f>
        <v>26</v>
      </c>
      <c r="G7496" s="72" t="str">
        <f>IFERROR(VLOOKUP(A7496,TATİLLER!$A$2:$D$30000,3,0),"TATİL DEĞİL")</f>
        <v>TATİL DEĞİL</v>
      </c>
    </row>
    <row r="7497" spans="1:7" x14ac:dyDescent="0.25">
      <c r="A7497" s="74">
        <f t="shared" ref="A7497" si="1735">A7496+3</f>
        <v>55694</v>
      </c>
      <c r="B7497" s="72">
        <f t="shared" si="1733"/>
        <v>1</v>
      </c>
      <c r="C7497" s="72" t="str">
        <f>IF(E7497=0,"RESMİ TATİL",VLOOKUP(E7497,LİSTE!$B$7:$D$1300,3,0))</f>
        <v>Elçin Ayşe ELMAS</v>
      </c>
      <c r="D7497" s="72" t="str">
        <f>IF(F7497=0,"RESMİ TATİL",VLOOKUP(F7497,LİSTE!$B$7:$D$1300,3,0))</f>
        <v>Muhammed YILDIZDAĞ</v>
      </c>
      <c r="E7497" s="72">
        <f>IF(B7497="TATİL",0,IF(F7496=0,F7495+1,IF(LİSTE!$F$1=F7496,1,F7496+1)))</f>
        <v>27</v>
      </c>
      <c r="F7497" s="72">
        <f>IF(E7497=0,0,IF(LİSTE!$F$1=E7497,1,E7497+1))</f>
        <v>28</v>
      </c>
      <c r="G7497" s="72" t="str">
        <f>IFERROR(VLOOKUP(A7497,TATİLLER!$A$2:$D$30000,3,0),"TATİL DEĞİL")</f>
        <v>TATİL DEĞİL</v>
      </c>
    </row>
    <row r="7498" spans="1:7" x14ac:dyDescent="0.25">
      <c r="A7498" s="74">
        <f t="shared" si="1730"/>
        <v>55695</v>
      </c>
      <c r="B7498" s="72">
        <f t="shared" si="1733"/>
        <v>2</v>
      </c>
      <c r="C7498" s="72" t="str">
        <f>IF(E7498=0,"RESMİ TATİL",VLOOKUP(E7498,LİSTE!$B$7:$D$1300,3,0))</f>
        <v>Nisa Nur SANCAR</v>
      </c>
      <c r="D7498" s="72" t="str">
        <f>IF(F7498=0,"RESMİ TATİL",VLOOKUP(F7498,LİSTE!$B$7:$D$1300,3,0))</f>
        <v>Esila ÇETİN</v>
      </c>
      <c r="E7498" s="72">
        <f>IF(B7498="TATİL",0,IF(F7497=0,F7496+1,IF(LİSTE!$F$1=F7497,1,F7497+1)))</f>
        <v>1</v>
      </c>
      <c r="F7498" s="72">
        <f>IF(E7498=0,0,IF(LİSTE!$F$1=E7498,1,E7498+1))</f>
        <v>2</v>
      </c>
      <c r="G7498" s="72" t="str">
        <f>IFERROR(VLOOKUP(A7498,TATİLLER!$A$2:$D$30000,3,0),"TATİL DEĞİL")</f>
        <v>TATİL DEĞİL</v>
      </c>
    </row>
    <row r="7499" spans="1:7" x14ac:dyDescent="0.25">
      <c r="A7499" s="74">
        <f t="shared" si="1730"/>
        <v>55696</v>
      </c>
      <c r="B7499" s="72">
        <f t="shared" si="1733"/>
        <v>3</v>
      </c>
      <c r="C7499" s="72" t="str">
        <f>IF(E7499=0,"RESMİ TATİL",VLOOKUP(E7499,LİSTE!$B$7:$D$1300,3,0))</f>
        <v>Zeynep Sevde TOPUZ</v>
      </c>
      <c r="D7499" s="72" t="str">
        <f>IF(F7499=0,"RESMİ TATİL",VLOOKUP(F7499,LİSTE!$B$7:$D$1300,3,0))</f>
        <v>Ömer Asaf KADAŞ</v>
      </c>
      <c r="E7499" s="72">
        <f>IF(B7499="TATİL",0,IF(F7498=0,F7497+1,IF(LİSTE!$F$1=F7498,1,F7498+1)))</f>
        <v>3</v>
      </c>
      <c r="F7499" s="72">
        <f>IF(E7499=0,0,IF(LİSTE!$F$1=E7499,1,E7499+1))</f>
        <v>4</v>
      </c>
      <c r="G7499" s="72" t="str">
        <f>IFERROR(VLOOKUP(A7499,TATİLLER!$A$2:$D$30000,3,0),"TATİL DEĞİL")</f>
        <v>TATİL DEĞİL</v>
      </c>
    </row>
    <row r="7500" spans="1:7" x14ac:dyDescent="0.25">
      <c r="A7500" s="74">
        <f t="shared" si="1730"/>
        <v>55697</v>
      </c>
      <c r="B7500" s="72">
        <f t="shared" si="1733"/>
        <v>4</v>
      </c>
      <c r="C7500" s="72" t="str">
        <f>IF(E7500=0,"RESMİ TATİL",VLOOKUP(E7500,LİSTE!$B$7:$D$1300,3,0))</f>
        <v>Ramazan Baran ADIGÜZEL</v>
      </c>
      <c r="D7500" s="72" t="str">
        <f>IF(F7500=0,"RESMİ TATİL",VLOOKUP(F7500,LİSTE!$B$7:$D$1300,3,0))</f>
        <v>Bahar AKGÜN</v>
      </c>
      <c r="E7500" s="72">
        <f>IF(B7500="TATİL",0,IF(F7499=0,F7498+1,IF(LİSTE!$F$1=F7499,1,F7499+1)))</f>
        <v>5</v>
      </c>
      <c r="F7500" s="72">
        <f>IF(E7500=0,0,IF(LİSTE!$F$1=E7500,1,E7500+1))</f>
        <v>6</v>
      </c>
      <c r="G7500" s="72" t="str">
        <f>IFERROR(VLOOKUP(A7500,TATİLLER!$A$2:$D$30000,3,0),"TATİL DEĞİL")</f>
        <v>TATİL DEĞİL</v>
      </c>
    </row>
    <row r="7501" spans="1:7" x14ac:dyDescent="0.25">
      <c r="A7501" s="74">
        <f t="shared" si="1730"/>
        <v>55698</v>
      </c>
      <c r="B7501" s="72">
        <f t="shared" si="1733"/>
        <v>5</v>
      </c>
      <c r="C7501" s="72" t="str">
        <f>IF(E7501=0,"RESMİ TATİL",VLOOKUP(E7501,LİSTE!$B$7:$D$1300,3,0))</f>
        <v>Ömer AKGÜL</v>
      </c>
      <c r="D7501" s="72" t="str">
        <f>IF(F7501=0,"RESMİ TATİL",VLOOKUP(F7501,LİSTE!$B$7:$D$1300,3,0))</f>
        <v>Muharrem EFE TANRIVERDİ</v>
      </c>
      <c r="E7501" s="72">
        <f>IF(B7501="TATİL",0,IF(F7500=0,F7499+1,IF(LİSTE!$F$1=F7500,1,F7500+1)))</f>
        <v>7</v>
      </c>
      <c r="F7501" s="72">
        <f>IF(E7501=0,0,IF(LİSTE!$F$1=E7501,1,E7501+1))</f>
        <v>8</v>
      </c>
      <c r="G7501" s="72" t="str">
        <f>IFERROR(VLOOKUP(A7501,TATİLLER!$A$2:$D$30000,3,0),"TATİL DEĞİL")</f>
        <v>TATİL DEĞİL</v>
      </c>
    </row>
    <row r="7502" spans="1:7" x14ac:dyDescent="0.25">
      <c r="A7502" s="74">
        <f t="shared" ref="A7502" si="1736">A7501+3</f>
        <v>55701</v>
      </c>
      <c r="B7502" s="72">
        <f t="shared" si="1733"/>
        <v>1</v>
      </c>
      <c r="C7502" s="72" t="str">
        <f>IF(E7502=0,"RESMİ TATİL",VLOOKUP(E7502,LİSTE!$B$7:$D$1300,3,0))</f>
        <v>Anıl DOĞAN</v>
      </c>
      <c r="D7502" s="72" t="str">
        <f>IF(F7502=0,"RESMİ TATİL",VLOOKUP(F7502,LİSTE!$B$7:$D$1300,3,0))</f>
        <v>İpek ARSLAN</v>
      </c>
      <c r="E7502" s="72">
        <f>IF(B7502="TATİL",0,IF(F7501=0,F7500+1,IF(LİSTE!$F$1=F7501,1,F7501+1)))</f>
        <v>9</v>
      </c>
      <c r="F7502" s="72">
        <f>IF(E7502=0,0,IF(LİSTE!$F$1=E7502,1,E7502+1))</f>
        <v>10</v>
      </c>
      <c r="G7502" s="72" t="str">
        <f>IFERROR(VLOOKUP(A7502,TATİLLER!$A$2:$D$30000,3,0),"TATİL DEĞİL")</f>
        <v>TATİL DEĞİL</v>
      </c>
    </row>
    <row r="7503" spans="1:7" x14ac:dyDescent="0.25">
      <c r="A7503" s="74">
        <f t="shared" si="1730"/>
        <v>55702</v>
      </c>
      <c r="B7503" s="72">
        <f t="shared" si="1733"/>
        <v>2</v>
      </c>
      <c r="C7503" s="72" t="str">
        <f>IF(E7503=0,"RESMİ TATİL",VLOOKUP(E7503,LİSTE!$B$7:$D$1300,3,0))</f>
        <v>Efe KARSAK</v>
      </c>
      <c r="D7503" s="72" t="str">
        <f>IF(F7503=0,"RESMİ TATİL",VLOOKUP(F7503,LİSTE!$B$7:$D$1300,3,0))</f>
        <v>Abdullah KIRBAÇ</v>
      </c>
      <c r="E7503" s="72">
        <f>IF(B7503="TATİL",0,IF(F7502=0,F7501+1,IF(LİSTE!$F$1=F7502,1,F7502+1)))</f>
        <v>11</v>
      </c>
      <c r="F7503" s="72">
        <f>IF(E7503=0,0,IF(LİSTE!$F$1=E7503,1,E7503+1))</f>
        <v>12</v>
      </c>
      <c r="G7503" s="72" t="str">
        <f>IFERROR(VLOOKUP(A7503,TATİLLER!$A$2:$D$30000,3,0),"TATİL DEĞİL")</f>
        <v>TATİL DEĞİL</v>
      </c>
    </row>
    <row r="7504" spans="1:7" x14ac:dyDescent="0.25">
      <c r="A7504" s="74">
        <f t="shared" si="1730"/>
        <v>55703</v>
      </c>
      <c r="B7504" s="72">
        <f t="shared" si="1733"/>
        <v>3</v>
      </c>
      <c r="C7504" s="72" t="str">
        <f>IF(E7504=0,"RESMİ TATİL",VLOOKUP(E7504,LİSTE!$B$7:$D$1300,3,0))</f>
        <v>Ümmü Defne GÜLER</v>
      </c>
      <c r="D7504" s="72" t="str">
        <f>IF(F7504=0,"RESMİ TATİL",VLOOKUP(F7504,LİSTE!$B$7:$D$1300,3,0))</f>
        <v>Şevval ÖZDAMAR</v>
      </c>
      <c r="E7504" s="72">
        <f>IF(B7504="TATİL",0,IF(F7503=0,F7502+1,IF(LİSTE!$F$1=F7503,1,F7503+1)))</f>
        <v>13</v>
      </c>
      <c r="F7504" s="72">
        <f>IF(E7504=0,0,IF(LİSTE!$F$1=E7504,1,E7504+1))</f>
        <v>14</v>
      </c>
      <c r="G7504" s="72" t="str">
        <f>IFERROR(VLOOKUP(A7504,TATİLLER!$A$2:$D$30000,3,0),"TATİL DEĞİL")</f>
        <v>TATİL DEĞİL</v>
      </c>
    </row>
    <row r="7505" spans="1:7" x14ac:dyDescent="0.25">
      <c r="A7505" s="74">
        <f t="shared" si="1730"/>
        <v>55704</v>
      </c>
      <c r="B7505" s="72">
        <f t="shared" si="1733"/>
        <v>4</v>
      </c>
      <c r="C7505" s="72" t="str">
        <f>IF(E7505=0,"RESMİ TATİL",VLOOKUP(E7505,LİSTE!$B$7:$D$1300,3,0))</f>
        <v>Zeynep AKDAĞ</v>
      </c>
      <c r="D7505" s="72" t="str">
        <f>IF(F7505=0,"RESMİ TATİL",VLOOKUP(F7505,LİSTE!$B$7:$D$1300,3,0))</f>
        <v>Esma ÇOKER</v>
      </c>
      <c r="E7505" s="72">
        <f>IF(B7505="TATİL",0,IF(F7504=0,F7503+1,IF(LİSTE!$F$1=F7504,1,F7504+1)))</f>
        <v>15</v>
      </c>
      <c r="F7505" s="72">
        <f>IF(E7505=0,0,IF(LİSTE!$F$1=E7505,1,E7505+1))</f>
        <v>16</v>
      </c>
      <c r="G7505" s="72" t="str">
        <f>IFERROR(VLOOKUP(A7505,TATİLLER!$A$2:$D$30000,3,0),"TATİL DEĞİL")</f>
        <v>TATİL DEĞİL</v>
      </c>
    </row>
    <row r="7506" spans="1:7" x14ac:dyDescent="0.25">
      <c r="A7506" s="74">
        <f t="shared" si="1730"/>
        <v>55705</v>
      </c>
      <c r="B7506" s="72">
        <f t="shared" si="1733"/>
        <v>5</v>
      </c>
      <c r="C7506" s="72" t="str">
        <f>IF(E7506=0,"RESMİ TATİL",VLOOKUP(E7506,LİSTE!$B$7:$D$1300,3,0))</f>
        <v>Dursun Kubilay YAŞAR</v>
      </c>
      <c r="D7506" s="72" t="str">
        <f>IF(F7506=0,"RESMİ TATİL",VLOOKUP(F7506,LİSTE!$B$7:$D$1300,3,0))</f>
        <v>Zeynep Beril BAŞPINAR</v>
      </c>
      <c r="E7506" s="72">
        <f>IF(B7506="TATİL",0,IF(F7505=0,F7504+1,IF(LİSTE!$F$1=F7505,1,F7505+1)))</f>
        <v>17</v>
      </c>
      <c r="F7506" s="72">
        <f>IF(E7506=0,0,IF(LİSTE!$F$1=E7506,1,E7506+1))</f>
        <v>18</v>
      </c>
      <c r="G7506" s="72" t="str">
        <f>IFERROR(VLOOKUP(A7506,TATİLLER!$A$2:$D$30000,3,0),"TATİL DEĞİL")</f>
        <v>TATİL DEĞİL</v>
      </c>
    </row>
    <row r="7507" spans="1:7" x14ac:dyDescent="0.25">
      <c r="A7507" s="74">
        <f t="shared" ref="A7507" si="1737">A7506+3</f>
        <v>55708</v>
      </c>
      <c r="B7507" s="72">
        <f t="shared" si="1733"/>
        <v>1</v>
      </c>
      <c r="C7507" s="72" t="str">
        <f>IF(E7507=0,"RESMİ TATİL",VLOOKUP(E7507,LİSTE!$B$7:$D$1300,3,0))</f>
        <v>Ahmet DAL</v>
      </c>
      <c r="D7507" s="72" t="str">
        <f>IF(F7507=0,"RESMİ TATİL",VLOOKUP(F7507,LİSTE!$B$7:$D$1300,3,0))</f>
        <v>Emirhan KARATAŞ</v>
      </c>
      <c r="E7507" s="72">
        <f>IF(B7507="TATİL",0,IF(F7506=0,F7505+1,IF(LİSTE!$F$1=F7506,1,F7506+1)))</f>
        <v>19</v>
      </c>
      <c r="F7507" s="72">
        <f>IF(E7507=0,0,IF(LİSTE!$F$1=E7507,1,E7507+1))</f>
        <v>20</v>
      </c>
      <c r="G7507" s="72" t="str">
        <f>IFERROR(VLOOKUP(A7507,TATİLLER!$A$2:$D$30000,3,0),"TATİL DEĞİL")</f>
        <v>TATİL DEĞİL</v>
      </c>
    </row>
    <row r="7508" spans="1:7" x14ac:dyDescent="0.25">
      <c r="A7508" s="74">
        <f t="shared" si="1730"/>
        <v>55709</v>
      </c>
      <c r="B7508" s="72">
        <f t="shared" si="1733"/>
        <v>2</v>
      </c>
      <c r="C7508" s="72" t="str">
        <f>IF(E7508=0,"RESMİ TATİL",VLOOKUP(E7508,LİSTE!$B$7:$D$1300,3,0))</f>
        <v>Zümra Yeter ARI</v>
      </c>
      <c r="D7508" s="72" t="str">
        <f>IF(F7508=0,"RESMİ TATİL",VLOOKUP(F7508,LİSTE!$B$7:$D$1300,3,0))</f>
        <v>Utku KARAGÖZ</v>
      </c>
      <c r="E7508" s="72">
        <f>IF(B7508="TATİL",0,IF(F7507=0,F7506+1,IF(LİSTE!$F$1=F7507,1,F7507+1)))</f>
        <v>21</v>
      </c>
      <c r="F7508" s="72">
        <f>IF(E7508=0,0,IF(LİSTE!$F$1=E7508,1,E7508+1))</f>
        <v>22</v>
      </c>
      <c r="G7508" s="72" t="str">
        <f>IFERROR(VLOOKUP(A7508,TATİLLER!$A$2:$D$30000,3,0),"TATİL DEĞİL")</f>
        <v>TATİL DEĞİL</v>
      </c>
    </row>
    <row r="7509" spans="1:7" x14ac:dyDescent="0.25">
      <c r="A7509" s="74">
        <f t="shared" si="1730"/>
        <v>55710</v>
      </c>
      <c r="B7509" s="72">
        <f t="shared" si="1733"/>
        <v>3</v>
      </c>
      <c r="C7509" s="72" t="str">
        <f>IF(E7509=0,"RESMİ TATİL",VLOOKUP(E7509,LİSTE!$B$7:$D$1300,3,0))</f>
        <v>Feyza Zümra AVCIOĞLU</v>
      </c>
      <c r="D7509" s="72" t="str">
        <f>IF(F7509=0,"RESMİ TATİL",VLOOKUP(F7509,LİSTE!$B$7:$D$1300,3,0))</f>
        <v>Yusuf Ali TABUR</v>
      </c>
      <c r="E7509" s="72">
        <f>IF(B7509="TATİL",0,IF(F7508=0,F7507+1,IF(LİSTE!$F$1=F7508,1,F7508+1)))</f>
        <v>23</v>
      </c>
      <c r="F7509" s="72">
        <f>IF(E7509=0,0,IF(LİSTE!$F$1=E7509,1,E7509+1))</f>
        <v>24</v>
      </c>
      <c r="G7509" s="72" t="str">
        <f>IFERROR(VLOOKUP(A7509,TATİLLER!$A$2:$D$30000,3,0),"TATİL DEĞİL")</f>
        <v>TATİL DEĞİL</v>
      </c>
    </row>
    <row r="7510" spans="1:7" x14ac:dyDescent="0.25">
      <c r="A7510" s="74">
        <f t="shared" si="1730"/>
        <v>55711</v>
      </c>
      <c r="B7510" s="72">
        <f t="shared" si="1733"/>
        <v>4</v>
      </c>
      <c r="C7510" s="72" t="str">
        <f>IF(E7510=0,"RESMİ TATİL",VLOOKUP(E7510,LİSTE!$B$7:$D$1300,3,0))</f>
        <v>Irmak UTEBAY</v>
      </c>
      <c r="D7510" s="72" t="str">
        <f>IF(F7510=0,"RESMİ TATİL",VLOOKUP(F7510,LİSTE!$B$7:$D$1300,3,0))</f>
        <v>Kerem AKKOÇ</v>
      </c>
      <c r="E7510" s="72">
        <f>IF(B7510="TATİL",0,IF(F7509=0,F7508+1,IF(LİSTE!$F$1=F7509,1,F7509+1)))</f>
        <v>25</v>
      </c>
      <c r="F7510" s="72">
        <f>IF(E7510=0,0,IF(LİSTE!$F$1=E7510,1,E7510+1))</f>
        <v>26</v>
      </c>
      <c r="G7510" s="72" t="str">
        <f>IFERROR(VLOOKUP(A7510,TATİLLER!$A$2:$D$30000,3,0),"TATİL DEĞİL")</f>
        <v>TATİL DEĞİL</v>
      </c>
    </row>
    <row r="7511" spans="1:7" x14ac:dyDescent="0.25">
      <c r="A7511" s="74">
        <f t="shared" si="1730"/>
        <v>55712</v>
      </c>
      <c r="B7511" s="72">
        <f t="shared" si="1733"/>
        <v>5</v>
      </c>
      <c r="C7511" s="72" t="str">
        <f>IF(E7511=0,"RESMİ TATİL",VLOOKUP(E7511,LİSTE!$B$7:$D$1300,3,0))</f>
        <v>Elçin Ayşe ELMAS</v>
      </c>
      <c r="D7511" s="72" t="str">
        <f>IF(F7511=0,"RESMİ TATİL",VLOOKUP(F7511,LİSTE!$B$7:$D$1300,3,0))</f>
        <v>Muhammed YILDIZDAĞ</v>
      </c>
      <c r="E7511" s="72">
        <f>IF(B7511="TATİL",0,IF(F7510=0,F7509+1,IF(LİSTE!$F$1=F7510,1,F7510+1)))</f>
        <v>27</v>
      </c>
      <c r="F7511" s="72">
        <f>IF(E7511=0,0,IF(LİSTE!$F$1=E7511,1,E7511+1))</f>
        <v>28</v>
      </c>
      <c r="G7511" s="72" t="str">
        <f>IFERROR(VLOOKUP(A7511,TATİLLER!$A$2:$D$30000,3,0),"TATİL DEĞİL")</f>
        <v>TATİL DEĞİL</v>
      </c>
    </row>
    <row r="7512" spans="1:7" x14ac:dyDescent="0.25">
      <c r="A7512" s="74">
        <f t="shared" ref="A7512" si="1738">A7511+3</f>
        <v>55715</v>
      </c>
      <c r="B7512" s="72">
        <f t="shared" si="1733"/>
        <v>1</v>
      </c>
      <c r="C7512" s="72" t="str">
        <f>IF(E7512=0,"RESMİ TATİL",VLOOKUP(E7512,LİSTE!$B$7:$D$1300,3,0))</f>
        <v>Nisa Nur SANCAR</v>
      </c>
      <c r="D7512" s="72" t="str">
        <f>IF(F7512=0,"RESMİ TATİL",VLOOKUP(F7512,LİSTE!$B$7:$D$1300,3,0))</f>
        <v>Esila ÇETİN</v>
      </c>
      <c r="E7512" s="72">
        <f>IF(B7512="TATİL",0,IF(F7511=0,F7510+1,IF(LİSTE!$F$1=F7511,1,F7511+1)))</f>
        <v>1</v>
      </c>
      <c r="F7512" s="72">
        <f>IF(E7512=0,0,IF(LİSTE!$F$1=E7512,1,E7512+1))</f>
        <v>2</v>
      </c>
      <c r="G7512" s="72" t="str">
        <f>IFERROR(VLOOKUP(A7512,TATİLLER!$A$2:$D$30000,3,0),"TATİL DEĞİL")</f>
        <v>TATİL DEĞİL</v>
      </c>
    </row>
    <row r="7513" spans="1:7" x14ac:dyDescent="0.25">
      <c r="A7513" s="74">
        <f t="shared" si="1730"/>
        <v>55716</v>
      </c>
      <c r="B7513" s="72">
        <f t="shared" si="1733"/>
        <v>2</v>
      </c>
      <c r="C7513" s="72" t="str">
        <f>IF(E7513=0,"RESMİ TATİL",VLOOKUP(E7513,LİSTE!$B$7:$D$1300,3,0))</f>
        <v>Zeynep Sevde TOPUZ</v>
      </c>
      <c r="D7513" s="72" t="str">
        <f>IF(F7513=0,"RESMİ TATİL",VLOOKUP(F7513,LİSTE!$B$7:$D$1300,3,0))</f>
        <v>Ömer Asaf KADAŞ</v>
      </c>
      <c r="E7513" s="72">
        <f>IF(B7513="TATİL",0,IF(F7512=0,F7511+1,IF(LİSTE!$F$1=F7512,1,F7512+1)))</f>
        <v>3</v>
      </c>
      <c r="F7513" s="72">
        <f>IF(E7513=0,0,IF(LİSTE!$F$1=E7513,1,E7513+1))</f>
        <v>4</v>
      </c>
      <c r="G7513" s="72" t="str">
        <f>IFERROR(VLOOKUP(A7513,TATİLLER!$A$2:$D$30000,3,0),"TATİL DEĞİL")</f>
        <v>TATİL DEĞİL</v>
      </c>
    </row>
    <row r="7514" spans="1:7" x14ac:dyDescent="0.25">
      <c r="A7514" s="74">
        <f t="shared" si="1730"/>
        <v>55717</v>
      </c>
      <c r="B7514" s="72">
        <f t="shared" si="1733"/>
        <v>3</v>
      </c>
      <c r="C7514" s="72" t="str">
        <f>IF(E7514=0,"RESMİ TATİL",VLOOKUP(E7514,LİSTE!$B$7:$D$1300,3,0))</f>
        <v>Ramazan Baran ADIGÜZEL</v>
      </c>
      <c r="D7514" s="72" t="str">
        <f>IF(F7514=0,"RESMİ TATİL",VLOOKUP(F7514,LİSTE!$B$7:$D$1300,3,0))</f>
        <v>Bahar AKGÜN</v>
      </c>
      <c r="E7514" s="72">
        <f>IF(B7514="TATİL",0,IF(F7513=0,F7512+1,IF(LİSTE!$F$1=F7513,1,F7513+1)))</f>
        <v>5</v>
      </c>
      <c r="F7514" s="72">
        <f>IF(E7514=0,0,IF(LİSTE!$F$1=E7514,1,E7514+1))</f>
        <v>6</v>
      </c>
      <c r="G7514" s="72" t="str">
        <f>IFERROR(VLOOKUP(A7514,TATİLLER!$A$2:$D$30000,3,0),"TATİL DEĞİL")</f>
        <v>TATİL DEĞİL</v>
      </c>
    </row>
    <row r="7515" spans="1:7" x14ac:dyDescent="0.25">
      <c r="A7515" s="74">
        <f t="shared" si="1730"/>
        <v>55718</v>
      </c>
      <c r="B7515" s="72">
        <f t="shared" si="1733"/>
        <v>4</v>
      </c>
      <c r="C7515" s="72" t="str">
        <f>IF(E7515=0,"RESMİ TATİL",VLOOKUP(E7515,LİSTE!$B$7:$D$1300,3,0))</f>
        <v>Ömer AKGÜL</v>
      </c>
      <c r="D7515" s="72" t="str">
        <f>IF(F7515=0,"RESMİ TATİL",VLOOKUP(F7515,LİSTE!$B$7:$D$1300,3,0))</f>
        <v>Muharrem EFE TANRIVERDİ</v>
      </c>
      <c r="E7515" s="72">
        <f>IF(B7515="TATİL",0,IF(F7514=0,F7513+1,IF(LİSTE!$F$1=F7514,1,F7514+1)))</f>
        <v>7</v>
      </c>
      <c r="F7515" s="72">
        <f>IF(E7515=0,0,IF(LİSTE!$F$1=E7515,1,E7515+1))</f>
        <v>8</v>
      </c>
      <c r="G7515" s="72" t="str">
        <f>IFERROR(VLOOKUP(A7515,TATİLLER!$A$2:$D$30000,3,0),"TATİL DEĞİL")</f>
        <v>TATİL DEĞİL</v>
      </c>
    </row>
    <row r="7516" spans="1:7" x14ac:dyDescent="0.25">
      <c r="A7516" s="74">
        <f t="shared" si="1730"/>
        <v>55719</v>
      </c>
      <c r="B7516" s="72">
        <f t="shared" si="1733"/>
        <v>5</v>
      </c>
      <c r="C7516" s="72" t="str">
        <f>IF(E7516=0,"RESMİ TATİL",VLOOKUP(E7516,LİSTE!$B$7:$D$1300,3,0))</f>
        <v>Anıl DOĞAN</v>
      </c>
      <c r="D7516" s="72" t="str">
        <f>IF(F7516=0,"RESMİ TATİL",VLOOKUP(F7516,LİSTE!$B$7:$D$1300,3,0))</f>
        <v>İpek ARSLAN</v>
      </c>
      <c r="E7516" s="72">
        <f>IF(B7516="TATİL",0,IF(F7515=0,F7514+1,IF(LİSTE!$F$1=F7515,1,F7515+1)))</f>
        <v>9</v>
      </c>
      <c r="F7516" s="72">
        <f>IF(E7516=0,0,IF(LİSTE!$F$1=E7516,1,E7516+1))</f>
        <v>10</v>
      </c>
      <c r="G7516" s="72" t="str">
        <f>IFERROR(VLOOKUP(A7516,TATİLLER!$A$2:$D$30000,3,0),"TATİL DEĞİL")</f>
        <v>TATİL DEĞİL</v>
      </c>
    </row>
    <row r="7517" spans="1:7" x14ac:dyDescent="0.25">
      <c r="A7517" s="74">
        <f t="shared" ref="A7517" si="1739">A7516+3</f>
        <v>55722</v>
      </c>
      <c r="B7517" s="72">
        <f t="shared" si="1733"/>
        <v>1</v>
      </c>
      <c r="C7517" s="72" t="str">
        <f>IF(E7517=0,"RESMİ TATİL",VLOOKUP(E7517,LİSTE!$B$7:$D$1300,3,0))</f>
        <v>Efe KARSAK</v>
      </c>
      <c r="D7517" s="72" t="str">
        <f>IF(F7517=0,"RESMİ TATİL",VLOOKUP(F7517,LİSTE!$B$7:$D$1300,3,0))</f>
        <v>Abdullah KIRBAÇ</v>
      </c>
      <c r="E7517" s="72">
        <f>IF(B7517="TATİL",0,IF(F7516=0,F7515+1,IF(LİSTE!$F$1=F7516,1,F7516+1)))</f>
        <v>11</v>
      </c>
      <c r="F7517" s="72">
        <f>IF(E7517=0,0,IF(LİSTE!$F$1=E7517,1,E7517+1))</f>
        <v>12</v>
      </c>
      <c r="G7517" s="72" t="str">
        <f>IFERROR(VLOOKUP(A7517,TATİLLER!$A$2:$D$30000,3,0),"TATİL DEĞİL")</f>
        <v>TATİL DEĞİL</v>
      </c>
    </row>
    <row r="7518" spans="1:7" x14ac:dyDescent="0.25">
      <c r="A7518" s="74">
        <f t="shared" si="1730"/>
        <v>55723</v>
      </c>
      <c r="B7518" s="72">
        <f t="shared" si="1733"/>
        <v>2</v>
      </c>
      <c r="C7518" s="72" t="str">
        <f>IF(E7518=0,"RESMİ TATİL",VLOOKUP(E7518,LİSTE!$B$7:$D$1300,3,0))</f>
        <v>Ümmü Defne GÜLER</v>
      </c>
      <c r="D7518" s="72" t="str">
        <f>IF(F7518=0,"RESMİ TATİL",VLOOKUP(F7518,LİSTE!$B$7:$D$1300,3,0))</f>
        <v>Şevval ÖZDAMAR</v>
      </c>
      <c r="E7518" s="72">
        <f>IF(B7518="TATİL",0,IF(F7517=0,F7516+1,IF(LİSTE!$F$1=F7517,1,F7517+1)))</f>
        <v>13</v>
      </c>
      <c r="F7518" s="72">
        <f>IF(E7518=0,0,IF(LİSTE!$F$1=E7518,1,E7518+1))</f>
        <v>14</v>
      </c>
      <c r="G7518" s="72" t="str">
        <f>IFERROR(VLOOKUP(A7518,TATİLLER!$A$2:$D$30000,3,0),"TATİL DEĞİL")</f>
        <v>TATİL DEĞİL</v>
      </c>
    </row>
    <row r="7519" spans="1:7" x14ac:dyDescent="0.25">
      <c r="A7519" s="74">
        <f t="shared" si="1730"/>
        <v>55724</v>
      </c>
      <c r="B7519" s="72">
        <f t="shared" si="1733"/>
        <v>3</v>
      </c>
      <c r="C7519" s="72" t="str">
        <f>IF(E7519=0,"RESMİ TATİL",VLOOKUP(E7519,LİSTE!$B$7:$D$1300,3,0))</f>
        <v>Zeynep AKDAĞ</v>
      </c>
      <c r="D7519" s="72" t="str">
        <f>IF(F7519=0,"RESMİ TATİL",VLOOKUP(F7519,LİSTE!$B$7:$D$1300,3,0))</f>
        <v>Esma ÇOKER</v>
      </c>
      <c r="E7519" s="72">
        <f>IF(B7519="TATİL",0,IF(F7518=0,F7517+1,IF(LİSTE!$F$1=F7518,1,F7518+1)))</f>
        <v>15</v>
      </c>
      <c r="F7519" s="72">
        <f>IF(E7519=0,0,IF(LİSTE!$F$1=E7519,1,E7519+1))</f>
        <v>16</v>
      </c>
      <c r="G7519" s="72" t="str">
        <f>IFERROR(VLOOKUP(A7519,TATİLLER!$A$2:$D$30000,3,0),"TATİL DEĞİL")</f>
        <v>TATİL DEĞİL</v>
      </c>
    </row>
    <row r="7520" spans="1:7" x14ac:dyDescent="0.25">
      <c r="A7520" s="74">
        <f t="shared" si="1730"/>
        <v>55725</v>
      </c>
      <c r="B7520" s="72">
        <f t="shared" si="1733"/>
        <v>4</v>
      </c>
      <c r="C7520" s="72" t="str">
        <f>IF(E7520=0,"RESMİ TATİL",VLOOKUP(E7520,LİSTE!$B$7:$D$1300,3,0))</f>
        <v>Dursun Kubilay YAŞAR</v>
      </c>
      <c r="D7520" s="72" t="str">
        <f>IF(F7520=0,"RESMİ TATİL",VLOOKUP(F7520,LİSTE!$B$7:$D$1300,3,0))</f>
        <v>Zeynep Beril BAŞPINAR</v>
      </c>
      <c r="E7520" s="72">
        <f>IF(B7520="TATİL",0,IF(F7519=0,F7518+1,IF(LİSTE!$F$1=F7519,1,F7519+1)))</f>
        <v>17</v>
      </c>
      <c r="F7520" s="72">
        <f>IF(E7520=0,0,IF(LİSTE!$F$1=E7520,1,E7520+1))</f>
        <v>18</v>
      </c>
      <c r="G7520" s="72" t="str">
        <f>IFERROR(VLOOKUP(A7520,TATİLLER!$A$2:$D$30000,3,0),"TATİL DEĞİL")</f>
        <v>TATİL DEĞİL</v>
      </c>
    </row>
    <row r="7521" spans="1:7" x14ac:dyDescent="0.25">
      <c r="A7521" s="74">
        <f t="shared" si="1730"/>
        <v>55726</v>
      </c>
      <c r="B7521" s="72">
        <f t="shared" si="1733"/>
        <v>5</v>
      </c>
      <c r="C7521" s="72" t="str">
        <f>IF(E7521=0,"RESMİ TATİL",VLOOKUP(E7521,LİSTE!$B$7:$D$1300,3,0))</f>
        <v>Ahmet DAL</v>
      </c>
      <c r="D7521" s="72" t="str">
        <f>IF(F7521=0,"RESMİ TATİL",VLOOKUP(F7521,LİSTE!$B$7:$D$1300,3,0))</f>
        <v>Emirhan KARATAŞ</v>
      </c>
      <c r="E7521" s="72">
        <f>IF(B7521="TATİL",0,IF(F7520=0,F7519+1,IF(LİSTE!$F$1=F7520,1,F7520+1)))</f>
        <v>19</v>
      </c>
      <c r="F7521" s="72">
        <f>IF(E7521=0,0,IF(LİSTE!$F$1=E7521,1,E7521+1))</f>
        <v>20</v>
      </c>
      <c r="G7521" s="72" t="str">
        <f>IFERROR(VLOOKUP(A7521,TATİLLER!$A$2:$D$30000,3,0),"TATİL DEĞİL")</f>
        <v>TATİL DEĞİL</v>
      </c>
    </row>
    <row r="7522" spans="1:7" x14ac:dyDescent="0.25">
      <c r="A7522" s="74">
        <f t="shared" ref="A7522" si="1740">A7521+3</f>
        <v>55729</v>
      </c>
      <c r="B7522" s="72">
        <f t="shared" si="1733"/>
        <v>1</v>
      </c>
      <c r="C7522" s="72" t="str">
        <f>IF(E7522=0,"RESMİ TATİL",VLOOKUP(E7522,LİSTE!$B$7:$D$1300,3,0))</f>
        <v>Zümra Yeter ARI</v>
      </c>
      <c r="D7522" s="72" t="str">
        <f>IF(F7522=0,"RESMİ TATİL",VLOOKUP(F7522,LİSTE!$B$7:$D$1300,3,0))</f>
        <v>Utku KARAGÖZ</v>
      </c>
      <c r="E7522" s="72">
        <f>IF(B7522="TATİL",0,IF(F7521=0,F7520+1,IF(LİSTE!$F$1=F7521,1,F7521+1)))</f>
        <v>21</v>
      </c>
      <c r="F7522" s="72">
        <f>IF(E7522=0,0,IF(LİSTE!$F$1=E7522,1,E7522+1))</f>
        <v>22</v>
      </c>
      <c r="G7522" s="72" t="str">
        <f>IFERROR(VLOOKUP(A7522,TATİLLER!$A$2:$D$30000,3,0),"TATİL DEĞİL")</f>
        <v>TATİL DEĞİL</v>
      </c>
    </row>
    <row r="7523" spans="1:7" x14ac:dyDescent="0.25">
      <c r="A7523" s="74">
        <f t="shared" si="1730"/>
        <v>55730</v>
      </c>
      <c r="B7523" s="72">
        <f t="shared" si="1733"/>
        <v>2</v>
      </c>
      <c r="C7523" s="72" t="str">
        <f>IF(E7523=0,"RESMİ TATİL",VLOOKUP(E7523,LİSTE!$B$7:$D$1300,3,0))</f>
        <v>Feyza Zümra AVCIOĞLU</v>
      </c>
      <c r="D7523" s="72" t="str">
        <f>IF(F7523=0,"RESMİ TATİL",VLOOKUP(F7523,LİSTE!$B$7:$D$1300,3,0))</f>
        <v>Yusuf Ali TABUR</v>
      </c>
      <c r="E7523" s="72">
        <f>IF(B7523="TATİL",0,IF(F7522=0,F7521+1,IF(LİSTE!$F$1=F7522,1,F7522+1)))</f>
        <v>23</v>
      </c>
      <c r="F7523" s="72">
        <f>IF(E7523=0,0,IF(LİSTE!$F$1=E7523,1,E7523+1))</f>
        <v>24</v>
      </c>
      <c r="G7523" s="72" t="str">
        <f>IFERROR(VLOOKUP(A7523,TATİLLER!$A$2:$D$30000,3,0),"TATİL DEĞİL")</f>
        <v>TATİL DEĞİL</v>
      </c>
    </row>
    <row r="7524" spans="1:7" x14ac:dyDescent="0.25">
      <c r="A7524" s="74">
        <f t="shared" si="1730"/>
        <v>55731</v>
      </c>
      <c r="B7524" s="72">
        <f t="shared" si="1733"/>
        <v>3</v>
      </c>
      <c r="C7524" s="72" t="str">
        <f>IF(E7524=0,"RESMİ TATİL",VLOOKUP(E7524,LİSTE!$B$7:$D$1300,3,0))</f>
        <v>Irmak UTEBAY</v>
      </c>
      <c r="D7524" s="72" t="str">
        <f>IF(F7524=0,"RESMİ TATİL",VLOOKUP(F7524,LİSTE!$B$7:$D$1300,3,0))</f>
        <v>Kerem AKKOÇ</v>
      </c>
      <c r="E7524" s="72">
        <f>IF(B7524="TATİL",0,IF(F7523=0,F7522+1,IF(LİSTE!$F$1=F7523,1,F7523+1)))</f>
        <v>25</v>
      </c>
      <c r="F7524" s="72">
        <f>IF(E7524=0,0,IF(LİSTE!$F$1=E7524,1,E7524+1))</f>
        <v>26</v>
      </c>
      <c r="G7524" s="72" t="str">
        <f>IFERROR(VLOOKUP(A7524,TATİLLER!$A$2:$D$30000,3,0),"TATİL DEĞİL")</f>
        <v>TATİL DEĞİL</v>
      </c>
    </row>
    <row r="7525" spans="1:7" x14ac:dyDescent="0.25">
      <c r="A7525" s="74">
        <f t="shared" si="1730"/>
        <v>55732</v>
      </c>
      <c r="B7525" s="72">
        <f t="shared" si="1733"/>
        <v>4</v>
      </c>
      <c r="C7525" s="72" t="str">
        <f>IF(E7525=0,"RESMİ TATİL",VLOOKUP(E7525,LİSTE!$B$7:$D$1300,3,0))</f>
        <v>Elçin Ayşe ELMAS</v>
      </c>
      <c r="D7525" s="72" t="str">
        <f>IF(F7525=0,"RESMİ TATİL",VLOOKUP(F7525,LİSTE!$B$7:$D$1300,3,0))</f>
        <v>Muhammed YILDIZDAĞ</v>
      </c>
      <c r="E7525" s="72">
        <f>IF(B7525="TATİL",0,IF(F7524=0,F7523+1,IF(LİSTE!$F$1=F7524,1,F7524+1)))</f>
        <v>27</v>
      </c>
      <c r="F7525" s="72">
        <f>IF(E7525=0,0,IF(LİSTE!$F$1=E7525,1,E7525+1))</f>
        <v>28</v>
      </c>
      <c r="G7525" s="72" t="str">
        <f>IFERROR(VLOOKUP(A7525,TATİLLER!$A$2:$D$30000,3,0),"TATİL DEĞİL")</f>
        <v>TATİL DEĞİL</v>
      </c>
    </row>
    <row r="7526" spans="1:7" x14ac:dyDescent="0.25">
      <c r="A7526" s="74">
        <f t="shared" si="1730"/>
        <v>55733</v>
      </c>
      <c r="B7526" s="72">
        <f t="shared" si="1733"/>
        <v>5</v>
      </c>
      <c r="C7526" s="72" t="str">
        <f>IF(E7526=0,"RESMİ TATİL",VLOOKUP(E7526,LİSTE!$B$7:$D$1300,3,0))</f>
        <v>Nisa Nur SANCAR</v>
      </c>
      <c r="D7526" s="72" t="str">
        <f>IF(F7526=0,"RESMİ TATİL",VLOOKUP(F7526,LİSTE!$B$7:$D$1300,3,0))</f>
        <v>Esila ÇETİN</v>
      </c>
      <c r="E7526" s="72">
        <f>IF(B7526="TATİL",0,IF(F7525=0,F7524+1,IF(LİSTE!$F$1=F7525,1,F7525+1)))</f>
        <v>1</v>
      </c>
      <c r="F7526" s="72">
        <f>IF(E7526=0,0,IF(LİSTE!$F$1=E7526,1,E7526+1))</f>
        <v>2</v>
      </c>
      <c r="G7526" s="72" t="str">
        <f>IFERROR(VLOOKUP(A7526,TATİLLER!$A$2:$D$30000,3,0),"TATİL DEĞİL")</f>
        <v>TATİL DEĞİL</v>
      </c>
    </row>
    <row r="7527" spans="1:7" x14ac:dyDescent="0.25">
      <c r="A7527" s="74">
        <f t="shared" ref="A7527" si="1741">A7526+3</f>
        <v>55736</v>
      </c>
      <c r="B7527" s="72">
        <f t="shared" si="1733"/>
        <v>1</v>
      </c>
      <c r="C7527" s="72" t="str">
        <f>IF(E7527=0,"RESMİ TATİL",VLOOKUP(E7527,LİSTE!$B$7:$D$1300,3,0))</f>
        <v>Zeynep Sevde TOPUZ</v>
      </c>
      <c r="D7527" s="72" t="str">
        <f>IF(F7527=0,"RESMİ TATİL",VLOOKUP(F7527,LİSTE!$B$7:$D$1300,3,0))</f>
        <v>Ömer Asaf KADAŞ</v>
      </c>
      <c r="E7527" s="72">
        <f>IF(B7527="TATİL",0,IF(F7526=0,F7525+1,IF(LİSTE!$F$1=F7526,1,F7526+1)))</f>
        <v>3</v>
      </c>
      <c r="F7527" s="72">
        <f>IF(E7527=0,0,IF(LİSTE!$F$1=E7527,1,E7527+1))</f>
        <v>4</v>
      </c>
      <c r="G7527" s="72" t="str">
        <f>IFERROR(VLOOKUP(A7527,TATİLLER!$A$2:$D$30000,3,0),"TATİL DEĞİL")</f>
        <v>TATİL DEĞİL</v>
      </c>
    </row>
    <row r="7528" spans="1:7" x14ac:dyDescent="0.25">
      <c r="A7528" s="74">
        <f t="shared" si="1730"/>
        <v>55737</v>
      </c>
      <c r="B7528" s="72">
        <f t="shared" si="1733"/>
        <v>2</v>
      </c>
      <c r="C7528" s="72" t="str">
        <f>IF(E7528=0,"RESMİ TATİL",VLOOKUP(E7528,LİSTE!$B$7:$D$1300,3,0))</f>
        <v>Ramazan Baran ADIGÜZEL</v>
      </c>
      <c r="D7528" s="72" t="str">
        <f>IF(F7528=0,"RESMİ TATİL",VLOOKUP(F7528,LİSTE!$B$7:$D$1300,3,0))</f>
        <v>Bahar AKGÜN</v>
      </c>
      <c r="E7528" s="72">
        <f>IF(B7528="TATİL",0,IF(F7527=0,F7526+1,IF(LİSTE!$F$1=F7527,1,F7527+1)))</f>
        <v>5</v>
      </c>
      <c r="F7528" s="72">
        <f>IF(E7528=0,0,IF(LİSTE!$F$1=E7528,1,E7528+1))</f>
        <v>6</v>
      </c>
      <c r="G7528" s="72" t="str">
        <f>IFERROR(VLOOKUP(A7528,TATİLLER!$A$2:$D$30000,3,0),"TATİL DEĞİL")</f>
        <v>TATİL DEĞİL</v>
      </c>
    </row>
    <row r="7529" spans="1:7" x14ac:dyDescent="0.25">
      <c r="A7529" s="74">
        <f t="shared" si="1730"/>
        <v>55738</v>
      </c>
      <c r="B7529" s="72">
        <f t="shared" si="1733"/>
        <v>3</v>
      </c>
      <c r="C7529" s="72" t="str">
        <f>IF(E7529=0,"RESMİ TATİL",VLOOKUP(E7529,LİSTE!$B$7:$D$1300,3,0))</f>
        <v>Ömer AKGÜL</v>
      </c>
      <c r="D7529" s="72" t="str">
        <f>IF(F7529=0,"RESMİ TATİL",VLOOKUP(F7529,LİSTE!$B$7:$D$1300,3,0))</f>
        <v>Muharrem EFE TANRIVERDİ</v>
      </c>
      <c r="E7529" s="72">
        <f>IF(B7529="TATİL",0,IF(F7528=0,F7527+1,IF(LİSTE!$F$1=F7528,1,F7528+1)))</f>
        <v>7</v>
      </c>
      <c r="F7529" s="72">
        <f>IF(E7529=0,0,IF(LİSTE!$F$1=E7529,1,E7529+1))</f>
        <v>8</v>
      </c>
      <c r="G7529" s="72" t="str">
        <f>IFERROR(VLOOKUP(A7529,TATİLLER!$A$2:$D$30000,3,0),"TATİL DEĞİL")</f>
        <v>TATİL DEĞİL</v>
      </c>
    </row>
    <row r="7530" spans="1:7" x14ac:dyDescent="0.25">
      <c r="A7530" s="74">
        <f t="shared" si="1730"/>
        <v>55739</v>
      </c>
      <c r="B7530" s="72">
        <f t="shared" si="1733"/>
        <v>4</v>
      </c>
      <c r="C7530" s="72" t="str">
        <f>IF(E7530=0,"RESMİ TATİL",VLOOKUP(E7530,LİSTE!$B$7:$D$1300,3,0))</f>
        <v>Anıl DOĞAN</v>
      </c>
      <c r="D7530" s="72" t="str">
        <f>IF(F7530=0,"RESMİ TATİL",VLOOKUP(F7530,LİSTE!$B$7:$D$1300,3,0))</f>
        <v>İpek ARSLAN</v>
      </c>
      <c r="E7530" s="72">
        <f>IF(B7530="TATİL",0,IF(F7529=0,F7528+1,IF(LİSTE!$F$1=F7529,1,F7529+1)))</f>
        <v>9</v>
      </c>
      <c r="F7530" s="72">
        <f>IF(E7530=0,0,IF(LİSTE!$F$1=E7530,1,E7530+1))</f>
        <v>10</v>
      </c>
      <c r="G7530" s="72" t="str">
        <f>IFERROR(VLOOKUP(A7530,TATİLLER!$A$2:$D$30000,3,0),"TATİL DEĞİL")</f>
        <v>TATİL DEĞİL</v>
      </c>
    </row>
    <row r="7531" spans="1:7" x14ac:dyDescent="0.25">
      <c r="A7531" s="74">
        <f t="shared" si="1730"/>
        <v>55740</v>
      </c>
      <c r="B7531" s="72">
        <f t="shared" si="1733"/>
        <v>5</v>
      </c>
      <c r="C7531" s="72" t="str">
        <f>IF(E7531=0,"RESMİ TATİL",VLOOKUP(E7531,LİSTE!$B$7:$D$1300,3,0))</f>
        <v>Efe KARSAK</v>
      </c>
      <c r="D7531" s="72" t="str">
        <f>IF(F7531=0,"RESMİ TATİL",VLOOKUP(F7531,LİSTE!$B$7:$D$1300,3,0))</f>
        <v>Abdullah KIRBAÇ</v>
      </c>
      <c r="E7531" s="72">
        <f>IF(B7531="TATİL",0,IF(F7530=0,F7529+1,IF(LİSTE!$F$1=F7530,1,F7530+1)))</f>
        <v>11</v>
      </c>
      <c r="F7531" s="72">
        <f>IF(E7531=0,0,IF(LİSTE!$F$1=E7531,1,E7531+1))</f>
        <v>12</v>
      </c>
      <c r="G7531" s="72" t="str">
        <f>IFERROR(VLOOKUP(A7531,TATİLLER!$A$2:$D$30000,3,0),"TATİL DEĞİL")</f>
        <v>TATİL DEĞİL</v>
      </c>
    </row>
    <row r="7532" spans="1:7" x14ac:dyDescent="0.25">
      <c r="A7532" s="74">
        <f t="shared" ref="A7532" si="1742">A7531+3</f>
        <v>55743</v>
      </c>
      <c r="B7532" s="72">
        <f t="shared" si="1733"/>
        <v>1</v>
      </c>
      <c r="C7532" s="72" t="str">
        <f>IF(E7532=0,"RESMİ TATİL",VLOOKUP(E7532,LİSTE!$B$7:$D$1300,3,0))</f>
        <v>Ümmü Defne GÜLER</v>
      </c>
      <c r="D7532" s="72" t="str">
        <f>IF(F7532=0,"RESMİ TATİL",VLOOKUP(F7532,LİSTE!$B$7:$D$1300,3,0))</f>
        <v>Şevval ÖZDAMAR</v>
      </c>
      <c r="E7532" s="72">
        <f>IF(B7532="TATİL",0,IF(F7531=0,F7530+1,IF(LİSTE!$F$1=F7531,1,F7531+1)))</f>
        <v>13</v>
      </c>
      <c r="F7532" s="72">
        <f>IF(E7532=0,0,IF(LİSTE!$F$1=E7532,1,E7532+1))</f>
        <v>14</v>
      </c>
      <c r="G7532" s="72" t="str">
        <f>IFERROR(VLOOKUP(A7532,TATİLLER!$A$2:$D$30000,3,0),"TATİL DEĞİL")</f>
        <v>TATİL DEĞİL</v>
      </c>
    </row>
    <row r="7533" spans="1:7" x14ac:dyDescent="0.25">
      <c r="A7533" s="74">
        <f t="shared" si="1730"/>
        <v>55744</v>
      </c>
      <c r="B7533" s="72">
        <f t="shared" si="1733"/>
        <v>2</v>
      </c>
      <c r="C7533" s="72" t="str">
        <f>IF(E7533=0,"RESMİ TATİL",VLOOKUP(E7533,LİSTE!$B$7:$D$1300,3,0))</f>
        <v>Zeynep AKDAĞ</v>
      </c>
      <c r="D7533" s="72" t="str">
        <f>IF(F7533=0,"RESMİ TATİL",VLOOKUP(F7533,LİSTE!$B$7:$D$1300,3,0))</f>
        <v>Esma ÇOKER</v>
      </c>
      <c r="E7533" s="72">
        <f>IF(B7533="TATİL",0,IF(F7532=0,F7531+1,IF(LİSTE!$F$1=F7532,1,F7532+1)))</f>
        <v>15</v>
      </c>
      <c r="F7533" s="72">
        <f>IF(E7533=0,0,IF(LİSTE!$F$1=E7533,1,E7533+1))</f>
        <v>16</v>
      </c>
      <c r="G7533" s="72" t="str">
        <f>IFERROR(VLOOKUP(A7533,TATİLLER!$A$2:$D$30000,3,0),"TATİL DEĞİL")</f>
        <v>TATİL DEĞİL</v>
      </c>
    </row>
    <row r="7534" spans="1:7" x14ac:dyDescent="0.25">
      <c r="A7534" s="74">
        <f t="shared" si="1730"/>
        <v>55745</v>
      </c>
      <c r="B7534" s="72">
        <f t="shared" si="1733"/>
        <v>3</v>
      </c>
      <c r="C7534" s="72" t="str">
        <f>IF(E7534=0,"RESMİ TATİL",VLOOKUP(E7534,LİSTE!$B$7:$D$1300,3,0))</f>
        <v>Dursun Kubilay YAŞAR</v>
      </c>
      <c r="D7534" s="72" t="str">
        <f>IF(F7534=0,"RESMİ TATİL",VLOOKUP(F7534,LİSTE!$B$7:$D$1300,3,0))</f>
        <v>Zeynep Beril BAŞPINAR</v>
      </c>
      <c r="E7534" s="72">
        <f>IF(B7534="TATİL",0,IF(F7533=0,F7532+1,IF(LİSTE!$F$1=F7533,1,F7533+1)))</f>
        <v>17</v>
      </c>
      <c r="F7534" s="72">
        <f>IF(E7534=0,0,IF(LİSTE!$F$1=E7534,1,E7534+1))</f>
        <v>18</v>
      </c>
      <c r="G7534" s="72" t="str">
        <f>IFERROR(VLOOKUP(A7534,TATİLLER!$A$2:$D$30000,3,0),"TATİL DEĞİL")</f>
        <v>TATİL DEĞİL</v>
      </c>
    </row>
    <row r="7535" spans="1:7" x14ac:dyDescent="0.25">
      <c r="A7535" s="74">
        <f t="shared" si="1730"/>
        <v>55746</v>
      </c>
      <c r="B7535" s="72">
        <f t="shared" si="1733"/>
        <v>4</v>
      </c>
      <c r="C7535" s="72" t="str">
        <f>IF(E7535=0,"RESMİ TATİL",VLOOKUP(E7535,LİSTE!$B$7:$D$1300,3,0))</f>
        <v>Ahmet DAL</v>
      </c>
      <c r="D7535" s="72" t="str">
        <f>IF(F7535=0,"RESMİ TATİL",VLOOKUP(F7535,LİSTE!$B$7:$D$1300,3,0))</f>
        <v>Emirhan KARATAŞ</v>
      </c>
      <c r="E7535" s="72">
        <f>IF(B7535="TATİL",0,IF(F7534=0,F7533+1,IF(LİSTE!$F$1=F7534,1,F7534+1)))</f>
        <v>19</v>
      </c>
      <c r="F7535" s="72">
        <f>IF(E7535=0,0,IF(LİSTE!$F$1=E7535,1,E7535+1))</f>
        <v>20</v>
      </c>
      <c r="G7535" s="72" t="str">
        <f>IFERROR(VLOOKUP(A7535,TATİLLER!$A$2:$D$30000,3,0),"TATİL DEĞİL")</f>
        <v>TATİL DEĞİL</v>
      </c>
    </row>
    <row r="7536" spans="1:7" x14ac:dyDescent="0.25">
      <c r="A7536" s="74">
        <f t="shared" si="1730"/>
        <v>55747</v>
      </c>
      <c r="B7536" s="72">
        <f t="shared" si="1733"/>
        <v>5</v>
      </c>
      <c r="C7536" s="72" t="str">
        <f>IF(E7536=0,"RESMİ TATİL",VLOOKUP(E7536,LİSTE!$B$7:$D$1300,3,0))</f>
        <v>Zümra Yeter ARI</v>
      </c>
      <c r="D7536" s="72" t="str">
        <f>IF(F7536=0,"RESMİ TATİL",VLOOKUP(F7536,LİSTE!$B$7:$D$1300,3,0))</f>
        <v>Utku KARAGÖZ</v>
      </c>
      <c r="E7536" s="72">
        <f>IF(B7536="TATİL",0,IF(F7535=0,F7534+1,IF(LİSTE!$F$1=F7535,1,F7535+1)))</f>
        <v>21</v>
      </c>
      <c r="F7536" s="72">
        <f>IF(E7536=0,0,IF(LİSTE!$F$1=E7536,1,E7536+1))</f>
        <v>22</v>
      </c>
      <c r="G7536" s="72" t="str">
        <f>IFERROR(VLOOKUP(A7536,TATİLLER!$A$2:$D$30000,3,0),"TATİL DEĞİL")</f>
        <v>TATİL DEĞİL</v>
      </c>
    </row>
    <row r="7537" spans="1:7" x14ac:dyDescent="0.25">
      <c r="A7537" s="74">
        <f t="shared" ref="A7537" si="1743">A7536+3</f>
        <v>55750</v>
      </c>
      <c r="B7537" s="72">
        <f t="shared" si="1733"/>
        <v>1</v>
      </c>
      <c r="C7537" s="72" t="str">
        <f>IF(E7537=0,"RESMİ TATİL",VLOOKUP(E7537,LİSTE!$B$7:$D$1300,3,0))</f>
        <v>Feyza Zümra AVCIOĞLU</v>
      </c>
      <c r="D7537" s="72" t="str">
        <f>IF(F7537=0,"RESMİ TATİL",VLOOKUP(F7537,LİSTE!$B$7:$D$1300,3,0))</f>
        <v>Yusuf Ali TABUR</v>
      </c>
      <c r="E7537" s="72">
        <f>IF(B7537="TATİL",0,IF(F7536=0,F7535+1,IF(LİSTE!$F$1=F7536,1,F7536+1)))</f>
        <v>23</v>
      </c>
      <c r="F7537" s="72">
        <f>IF(E7537=0,0,IF(LİSTE!$F$1=E7537,1,E7537+1))</f>
        <v>24</v>
      </c>
      <c r="G7537" s="72" t="str">
        <f>IFERROR(VLOOKUP(A7537,TATİLLER!$A$2:$D$30000,3,0),"TATİL DEĞİL")</f>
        <v>TATİL DEĞİL</v>
      </c>
    </row>
    <row r="7538" spans="1:7" x14ac:dyDescent="0.25">
      <c r="A7538" s="74">
        <f t="shared" si="1730"/>
        <v>55751</v>
      </c>
      <c r="B7538" s="72">
        <f t="shared" si="1733"/>
        <v>2</v>
      </c>
      <c r="C7538" s="72" t="str">
        <f>IF(E7538=0,"RESMİ TATİL",VLOOKUP(E7538,LİSTE!$B$7:$D$1300,3,0))</f>
        <v>Irmak UTEBAY</v>
      </c>
      <c r="D7538" s="72" t="str">
        <f>IF(F7538=0,"RESMİ TATİL",VLOOKUP(F7538,LİSTE!$B$7:$D$1300,3,0))</f>
        <v>Kerem AKKOÇ</v>
      </c>
      <c r="E7538" s="72">
        <f>IF(B7538="TATİL",0,IF(F7537=0,F7536+1,IF(LİSTE!$F$1=F7537,1,F7537+1)))</f>
        <v>25</v>
      </c>
      <c r="F7538" s="72">
        <f>IF(E7538=0,0,IF(LİSTE!$F$1=E7538,1,E7538+1))</f>
        <v>26</v>
      </c>
      <c r="G7538" s="72" t="str">
        <f>IFERROR(VLOOKUP(A7538,TATİLLER!$A$2:$D$30000,3,0),"TATİL DEĞİL")</f>
        <v>TATİL DEĞİL</v>
      </c>
    </row>
    <row r="7539" spans="1:7" x14ac:dyDescent="0.25">
      <c r="A7539" s="74">
        <f t="shared" si="1730"/>
        <v>55752</v>
      </c>
      <c r="B7539" s="72">
        <f t="shared" si="1733"/>
        <v>3</v>
      </c>
      <c r="C7539" s="72" t="str">
        <f>IF(E7539=0,"RESMİ TATİL",VLOOKUP(E7539,LİSTE!$B$7:$D$1300,3,0))</f>
        <v>Elçin Ayşe ELMAS</v>
      </c>
      <c r="D7539" s="72" t="str">
        <f>IF(F7539=0,"RESMİ TATİL",VLOOKUP(F7539,LİSTE!$B$7:$D$1300,3,0))</f>
        <v>Muhammed YILDIZDAĞ</v>
      </c>
      <c r="E7539" s="72">
        <f>IF(B7539="TATİL",0,IF(F7538=0,F7537+1,IF(LİSTE!$F$1=F7538,1,F7538+1)))</f>
        <v>27</v>
      </c>
      <c r="F7539" s="72">
        <f>IF(E7539=0,0,IF(LİSTE!$F$1=E7539,1,E7539+1))</f>
        <v>28</v>
      </c>
      <c r="G7539" s="72" t="str">
        <f>IFERROR(VLOOKUP(A7539,TATİLLER!$A$2:$D$30000,3,0),"TATİL DEĞİL")</f>
        <v>TATİL DEĞİL</v>
      </c>
    </row>
    <row r="7540" spans="1:7" x14ac:dyDescent="0.25">
      <c r="A7540" s="74">
        <f t="shared" si="1730"/>
        <v>55753</v>
      </c>
      <c r="B7540" s="72">
        <f t="shared" si="1733"/>
        <v>4</v>
      </c>
      <c r="C7540" s="72" t="str">
        <f>IF(E7540=0,"RESMİ TATİL",VLOOKUP(E7540,LİSTE!$B$7:$D$1300,3,0))</f>
        <v>Nisa Nur SANCAR</v>
      </c>
      <c r="D7540" s="72" t="str">
        <f>IF(F7540=0,"RESMİ TATİL",VLOOKUP(F7540,LİSTE!$B$7:$D$1300,3,0))</f>
        <v>Esila ÇETİN</v>
      </c>
      <c r="E7540" s="72">
        <f>IF(B7540="TATİL",0,IF(F7539=0,F7538+1,IF(LİSTE!$F$1=F7539,1,F7539+1)))</f>
        <v>1</v>
      </c>
      <c r="F7540" s="72">
        <f>IF(E7540=0,0,IF(LİSTE!$F$1=E7540,1,E7540+1))</f>
        <v>2</v>
      </c>
      <c r="G7540" s="72" t="str">
        <f>IFERROR(VLOOKUP(A7540,TATİLLER!$A$2:$D$30000,3,0),"TATİL DEĞİL")</f>
        <v>TATİL DEĞİL</v>
      </c>
    </row>
    <row r="7541" spans="1:7" x14ac:dyDescent="0.25">
      <c r="A7541" s="74">
        <f t="shared" si="1730"/>
        <v>55754</v>
      </c>
      <c r="B7541" s="72">
        <f t="shared" si="1733"/>
        <v>5</v>
      </c>
      <c r="C7541" s="72" t="str">
        <f>IF(E7541=0,"RESMİ TATİL",VLOOKUP(E7541,LİSTE!$B$7:$D$1300,3,0))</f>
        <v>Zeynep Sevde TOPUZ</v>
      </c>
      <c r="D7541" s="72" t="str">
        <f>IF(F7541=0,"RESMİ TATİL",VLOOKUP(F7541,LİSTE!$B$7:$D$1300,3,0))</f>
        <v>Ömer Asaf KADAŞ</v>
      </c>
      <c r="E7541" s="72">
        <f>IF(B7541="TATİL",0,IF(F7540=0,F7539+1,IF(LİSTE!$F$1=F7540,1,F7540+1)))</f>
        <v>3</v>
      </c>
      <c r="F7541" s="72">
        <f>IF(E7541=0,0,IF(LİSTE!$F$1=E7541,1,E7541+1))</f>
        <v>4</v>
      </c>
      <c r="G7541" s="72" t="str">
        <f>IFERROR(VLOOKUP(A7541,TATİLLER!$A$2:$D$30000,3,0),"TATİL DEĞİL")</f>
        <v>TATİL DEĞİL</v>
      </c>
    </row>
    <row r="7542" spans="1:7" x14ac:dyDescent="0.25">
      <c r="A7542" s="74">
        <f t="shared" ref="A7542" si="1744">A7541+3</f>
        <v>55757</v>
      </c>
      <c r="B7542" s="72">
        <f t="shared" si="1733"/>
        <v>1</v>
      </c>
      <c r="C7542" s="72" t="str">
        <f>IF(E7542=0,"RESMİ TATİL",VLOOKUP(E7542,LİSTE!$B$7:$D$1300,3,0))</f>
        <v>Ramazan Baran ADIGÜZEL</v>
      </c>
      <c r="D7542" s="72" t="str">
        <f>IF(F7542=0,"RESMİ TATİL",VLOOKUP(F7542,LİSTE!$B$7:$D$1300,3,0))</f>
        <v>Bahar AKGÜN</v>
      </c>
      <c r="E7542" s="72">
        <f>IF(B7542="TATİL",0,IF(F7541=0,F7540+1,IF(LİSTE!$F$1=F7541,1,F7541+1)))</f>
        <v>5</v>
      </c>
      <c r="F7542" s="72">
        <f>IF(E7542=0,0,IF(LİSTE!$F$1=E7542,1,E7542+1))</f>
        <v>6</v>
      </c>
      <c r="G7542" s="72" t="str">
        <f>IFERROR(VLOOKUP(A7542,TATİLLER!$A$2:$D$30000,3,0),"TATİL DEĞİL")</f>
        <v>TATİL DEĞİL</v>
      </c>
    </row>
    <row r="7543" spans="1:7" x14ac:dyDescent="0.25">
      <c r="A7543" s="74">
        <f t="shared" ref="A7543:A7606" si="1745">A7542+1</f>
        <v>55758</v>
      </c>
      <c r="B7543" s="72">
        <f t="shared" si="1733"/>
        <v>2</v>
      </c>
      <c r="C7543" s="72" t="str">
        <f>IF(E7543=0,"RESMİ TATİL",VLOOKUP(E7543,LİSTE!$B$7:$D$1300,3,0))</f>
        <v>Ömer AKGÜL</v>
      </c>
      <c r="D7543" s="72" t="str">
        <f>IF(F7543=0,"RESMİ TATİL",VLOOKUP(F7543,LİSTE!$B$7:$D$1300,3,0))</f>
        <v>Muharrem EFE TANRIVERDİ</v>
      </c>
      <c r="E7543" s="72">
        <f>IF(B7543="TATİL",0,IF(F7542=0,F7541+1,IF(LİSTE!$F$1=F7542,1,F7542+1)))</f>
        <v>7</v>
      </c>
      <c r="F7543" s="72">
        <f>IF(E7543=0,0,IF(LİSTE!$F$1=E7543,1,E7543+1))</f>
        <v>8</v>
      </c>
      <c r="G7543" s="72" t="str">
        <f>IFERROR(VLOOKUP(A7543,TATİLLER!$A$2:$D$30000,3,0),"TATİL DEĞİL")</f>
        <v>TATİL DEĞİL</v>
      </c>
    </row>
    <row r="7544" spans="1:7" x14ac:dyDescent="0.25">
      <c r="A7544" s="74">
        <f t="shared" si="1745"/>
        <v>55759</v>
      </c>
      <c r="B7544" s="72">
        <f t="shared" si="1733"/>
        <v>3</v>
      </c>
      <c r="C7544" s="72" t="str">
        <f>IF(E7544=0,"RESMİ TATİL",VLOOKUP(E7544,LİSTE!$B$7:$D$1300,3,0))</f>
        <v>Anıl DOĞAN</v>
      </c>
      <c r="D7544" s="72" t="str">
        <f>IF(F7544=0,"RESMİ TATİL",VLOOKUP(F7544,LİSTE!$B$7:$D$1300,3,0))</f>
        <v>İpek ARSLAN</v>
      </c>
      <c r="E7544" s="72">
        <f>IF(B7544="TATİL",0,IF(F7543=0,F7542+1,IF(LİSTE!$F$1=F7543,1,F7543+1)))</f>
        <v>9</v>
      </c>
      <c r="F7544" s="72">
        <f>IF(E7544=0,0,IF(LİSTE!$F$1=E7544,1,E7544+1))</f>
        <v>10</v>
      </c>
      <c r="G7544" s="72" t="str">
        <f>IFERROR(VLOOKUP(A7544,TATİLLER!$A$2:$D$30000,3,0),"TATİL DEĞİL")</f>
        <v>TATİL DEĞİL</v>
      </c>
    </row>
    <row r="7545" spans="1:7" x14ac:dyDescent="0.25">
      <c r="A7545" s="74">
        <f t="shared" si="1745"/>
        <v>55760</v>
      </c>
      <c r="B7545" s="72">
        <f t="shared" si="1733"/>
        <v>4</v>
      </c>
      <c r="C7545" s="72" t="str">
        <f>IF(E7545=0,"RESMİ TATİL",VLOOKUP(E7545,LİSTE!$B$7:$D$1300,3,0))</f>
        <v>Efe KARSAK</v>
      </c>
      <c r="D7545" s="72" t="str">
        <f>IF(F7545=0,"RESMİ TATİL",VLOOKUP(F7545,LİSTE!$B$7:$D$1300,3,0))</f>
        <v>Abdullah KIRBAÇ</v>
      </c>
      <c r="E7545" s="72">
        <f>IF(B7545="TATİL",0,IF(F7544=0,F7543+1,IF(LİSTE!$F$1=F7544,1,F7544+1)))</f>
        <v>11</v>
      </c>
      <c r="F7545" s="72">
        <f>IF(E7545=0,0,IF(LİSTE!$F$1=E7545,1,E7545+1))</f>
        <v>12</v>
      </c>
      <c r="G7545" s="72" t="str">
        <f>IFERROR(VLOOKUP(A7545,TATİLLER!$A$2:$D$30000,3,0),"TATİL DEĞİL")</f>
        <v>TATİL DEĞİL</v>
      </c>
    </row>
    <row r="7546" spans="1:7" x14ac:dyDescent="0.25">
      <c r="A7546" s="74">
        <f t="shared" si="1745"/>
        <v>55761</v>
      </c>
      <c r="B7546" s="72">
        <f t="shared" si="1733"/>
        <v>5</v>
      </c>
      <c r="C7546" s="72" t="str">
        <f>IF(E7546=0,"RESMİ TATİL",VLOOKUP(E7546,LİSTE!$B$7:$D$1300,3,0))</f>
        <v>Ümmü Defne GÜLER</v>
      </c>
      <c r="D7546" s="72" t="str">
        <f>IF(F7546=0,"RESMİ TATİL",VLOOKUP(F7546,LİSTE!$B$7:$D$1300,3,0))</f>
        <v>Şevval ÖZDAMAR</v>
      </c>
      <c r="E7546" s="72">
        <f>IF(B7546="TATİL",0,IF(F7545=0,F7544+1,IF(LİSTE!$F$1=F7545,1,F7545+1)))</f>
        <v>13</v>
      </c>
      <c r="F7546" s="72">
        <f>IF(E7546=0,0,IF(LİSTE!$F$1=E7546,1,E7546+1))</f>
        <v>14</v>
      </c>
      <c r="G7546" s="72" t="str">
        <f>IFERROR(VLOOKUP(A7546,TATİLLER!$A$2:$D$30000,3,0),"TATİL DEĞİL")</f>
        <v>TATİL DEĞİL</v>
      </c>
    </row>
    <row r="7547" spans="1:7" x14ac:dyDescent="0.25">
      <c r="A7547" s="74">
        <f t="shared" ref="A7547" si="1746">A7546+3</f>
        <v>55764</v>
      </c>
      <c r="B7547" s="72">
        <f t="shared" si="1733"/>
        <v>1</v>
      </c>
      <c r="C7547" s="72" t="str">
        <f>IF(E7547=0,"RESMİ TATİL",VLOOKUP(E7547,LİSTE!$B$7:$D$1300,3,0))</f>
        <v>Zeynep AKDAĞ</v>
      </c>
      <c r="D7547" s="72" t="str">
        <f>IF(F7547=0,"RESMİ TATİL",VLOOKUP(F7547,LİSTE!$B$7:$D$1300,3,0))</f>
        <v>Esma ÇOKER</v>
      </c>
      <c r="E7547" s="72">
        <f>IF(B7547="TATİL",0,IF(F7546=0,F7545+1,IF(LİSTE!$F$1=F7546,1,F7546+1)))</f>
        <v>15</v>
      </c>
      <c r="F7547" s="72">
        <f>IF(E7547=0,0,IF(LİSTE!$F$1=E7547,1,E7547+1))</f>
        <v>16</v>
      </c>
      <c r="G7547" s="72" t="str">
        <f>IFERROR(VLOOKUP(A7547,TATİLLER!$A$2:$D$30000,3,0),"TATİL DEĞİL")</f>
        <v>TATİL DEĞİL</v>
      </c>
    </row>
    <row r="7548" spans="1:7" x14ac:dyDescent="0.25">
      <c r="A7548" s="74">
        <f t="shared" si="1745"/>
        <v>55765</v>
      </c>
      <c r="B7548" s="72">
        <f t="shared" si="1733"/>
        <v>2</v>
      </c>
      <c r="C7548" s="72" t="str">
        <f>IF(E7548=0,"RESMİ TATİL",VLOOKUP(E7548,LİSTE!$B$7:$D$1300,3,0))</f>
        <v>Dursun Kubilay YAŞAR</v>
      </c>
      <c r="D7548" s="72" t="str">
        <f>IF(F7548=0,"RESMİ TATİL",VLOOKUP(F7548,LİSTE!$B$7:$D$1300,3,0))</f>
        <v>Zeynep Beril BAŞPINAR</v>
      </c>
      <c r="E7548" s="72">
        <f>IF(B7548="TATİL",0,IF(F7547=0,F7546+1,IF(LİSTE!$F$1=F7547,1,F7547+1)))</f>
        <v>17</v>
      </c>
      <c r="F7548" s="72">
        <f>IF(E7548=0,0,IF(LİSTE!$F$1=E7548,1,E7548+1))</f>
        <v>18</v>
      </c>
      <c r="G7548" s="72" t="str">
        <f>IFERROR(VLOOKUP(A7548,TATİLLER!$A$2:$D$30000,3,0),"TATİL DEĞİL")</f>
        <v>TATİL DEĞİL</v>
      </c>
    </row>
    <row r="7549" spans="1:7" x14ac:dyDescent="0.25">
      <c r="A7549" s="74">
        <f t="shared" si="1745"/>
        <v>55766</v>
      </c>
      <c r="B7549" s="72">
        <f t="shared" si="1733"/>
        <v>3</v>
      </c>
      <c r="C7549" s="72" t="str">
        <f>IF(E7549=0,"RESMİ TATİL",VLOOKUP(E7549,LİSTE!$B$7:$D$1300,3,0))</f>
        <v>Ahmet DAL</v>
      </c>
      <c r="D7549" s="72" t="str">
        <f>IF(F7549=0,"RESMİ TATİL",VLOOKUP(F7549,LİSTE!$B$7:$D$1300,3,0))</f>
        <v>Emirhan KARATAŞ</v>
      </c>
      <c r="E7549" s="72">
        <f>IF(B7549="TATİL",0,IF(F7548=0,F7547+1,IF(LİSTE!$F$1=F7548,1,F7548+1)))</f>
        <v>19</v>
      </c>
      <c r="F7549" s="72">
        <f>IF(E7549=0,0,IF(LİSTE!$F$1=E7549,1,E7549+1))</f>
        <v>20</v>
      </c>
      <c r="G7549" s="72" t="str">
        <f>IFERROR(VLOOKUP(A7549,TATİLLER!$A$2:$D$30000,3,0),"TATİL DEĞİL")</f>
        <v>TATİL DEĞİL</v>
      </c>
    </row>
    <row r="7550" spans="1:7" x14ac:dyDescent="0.25">
      <c r="A7550" s="74">
        <f t="shared" si="1745"/>
        <v>55767</v>
      </c>
      <c r="B7550" s="72">
        <f t="shared" si="1733"/>
        <v>4</v>
      </c>
      <c r="C7550" s="72" t="str">
        <f>IF(E7550=0,"RESMİ TATİL",VLOOKUP(E7550,LİSTE!$B$7:$D$1300,3,0))</f>
        <v>Zümra Yeter ARI</v>
      </c>
      <c r="D7550" s="72" t="str">
        <f>IF(F7550=0,"RESMİ TATİL",VLOOKUP(F7550,LİSTE!$B$7:$D$1300,3,0))</f>
        <v>Utku KARAGÖZ</v>
      </c>
      <c r="E7550" s="72">
        <f>IF(B7550="TATİL",0,IF(F7549=0,F7548+1,IF(LİSTE!$F$1=F7549,1,F7549+1)))</f>
        <v>21</v>
      </c>
      <c r="F7550" s="72">
        <f>IF(E7550=0,0,IF(LİSTE!$F$1=E7550,1,E7550+1))</f>
        <v>22</v>
      </c>
      <c r="G7550" s="72" t="str">
        <f>IFERROR(VLOOKUP(A7550,TATİLLER!$A$2:$D$30000,3,0),"TATİL DEĞİL")</f>
        <v>TATİL DEĞİL</v>
      </c>
    </row>
    <row r="7551" spans="1:7" x14ac:dyDescent="0.25">
      <c r="A7551" s="74">
        <f t="shared" si="1745"/>
        <v>55768</v>
      </c>
      <c r="B7551" s="72">
        <f t="shared" si="1733"/>
        <v>5</v>
      </c>
      <c r="C7551" s="72" t="str">
        <f>IF(E7551=0,"RESMİ TATİL",VLOOKUP(E7551,LİSTE!$B$7:$D$1300,3,0))</f>
        <v>Feyza Zümra AVCIOĞLU</v>
      </c>
      <c r="D7551" s="72" t="str">
        <f>IF(F7551=0,"RESMİ TATİL",VLOOKUP(F7551,LİSTE!$B$7:$D$1300,3,0))</f>
        <v>Yusuf Ali TABUR</v>
      </c>
      <c r="E7551" s="72">
        <f>IF(B7551="TATİL",0,IF(F7550=0,F7549+1,IF(LİSTE!$F$1=F7550,1,F7550+1)))</f>
        <v>23</v>
      </c>
      <c r="F7551" s="72">
        <f>IF(E7551=0,0,IF(LİSTE!$F$1=E7551,1,E7551+1))</f>
        <v>24</v>
      </c>
      <c r="G7551" s="72" t="str">
        <f>IFERROR(VLOOKUP(A7551,TATİLLER!$A$2:$D$30000,3,0),"TATİL DEĞİL")</f>
        <v>TATİL DEĞİL</v>
      </c>
    </row>
    <row r="7552" spans="1:7" x14ac:dyDescent="0.25">
      <c r="A7552" s="74">
        <f t="shared" ref="A7552" si="1747">A7551+3</f>
        <v>55771</v>
      </c>
      <c r="B7552" s="72">
        <f t="shared" si="1733"/>
        <v>1</v>
      </c>
      <c r="C7552" s="72" t="str">
        <f>IF(E7552=0,"RESMİ TATİL",VLOOKUP(E7552,LİSTE!$B$7:$D$1300,3,0))</f>
        <v>Irmak UTEBAY</v>
      </c>
      <c r="D7552" s="72" t="str">
        <f>IF(F7552=0,"RESMİ TATİL",VLOOKUP(F7552,LİSTE!$B$7:$D$1300,3,0))</f>
        <v>Kerem AKKOÇ</v>
      </c>
      <c r="E7552" s="72">
        <f>IF(B7552="TATİL",0,IF(F7551=0,F7550+1,IF(LİSTE!$F$1=F7551,1,F7551+1)))</f>
        <v>25</v>
      </c>
      <c r="F7552" s="72">
        <f>IF(E7552=0,0,IF(LİSTE!$F$1=E7552,1,E7552+1))</f>
        <v>26</v>
      </c>
      <c r="G7552" s="72" t="str">
        <f>IFERROR(VLOOKUP(A7552,TATİLLER!$A$2:$D$30000,3,0),"TATİL DEĞİL")</f>
        <v>TATİL DEĞİL</v>
      </c>
    </row>
    <row r="7553" spans="1:7" x14ac:dyDescent="0.25">
      <c r="A7553" s="74">
        <f t="shared" si="1745"/>
        <v>55772</v>
      </c>
      <c r="B7553" s="72">
        <f t="shared" si="1733"/>
        <v>2</v>
      </c>
      <c r="C7553" s="72" t="str">
        <f>IF(E7553=0,"RESMİ TATİL",VLOOKUP(E7553,LİSTE!$B$7:$D$1300,3,0))</f>
        <v>Elçin Ayşe ELMAS</v>
      </c>
      <c r="D7553" s="72" t="str">
        <f>IF(F7553=0,"RESMİ TATİL",VLOOKUP(F7553,LİSTE!$B$7:$D$1300,3,0))</f>
        <v>Muhammed YILDIZDAĞ</v>
      </c>
      <c r="E7553" s="72">
        <f>IF(B7553="TATİL",0,IF(F7552=0,F7551+1,IF(LİSTE!$F$1=F7552,1,F7552+1)))</f>
        <v>27</v>
      </c>
      <c r="F7553" s="72">
        <f>IF(E7553=0,0,IF(LİSTE!$F$1=E7553,1,E7553+1))</f>
        <v>28</v>
      </c>
      <c r="G7553" s="72" t="str">
        <f>IFERROR(VLOOKUP(A7553,TATİLLER!$A$2:$D$30000,3,0),"TATİL DEĞİL")</f>
        <v>TATİL DEĞİL</v>
      </c>
    </row>
    <row r="7554" spans="1:7" x14ac:dyDescent="0.25">
      <c r="A7554" s="74">
        <f t="shared" si="1745"/>
        <v>55773</v>
      </c>
      <c r="B7554" s="72">
        <f t="shared" si="1733"/>
        <v>3</v>
      </c>
      <c r="C7554" s="72" t="str">
        <f>IF(E7554=0,"RESMİ TATİL",VLOOKUP(E7554,LİSTE!$B$7:$D$1300,3,0))</f>
        <v>Nisa Nur SANCAR</v>
      </c>
      <c r="D7554" s="72" t="str">
        <f>IF(F7554=0,"RESMİ TATİL",VLOOKUP(F7554,LİSTE!$B$7:$D$1300,3,0))</f>
        <v>Esila ÇETİN</v>
      </c>
      <c r="E7554" s="72">
        <f>IF(B7554="TATİL",0,IF(F7553=0,F7552+1,IF(LİSTE!$F$1=F7553,1,F7553+1)))</f>
        <v>1</v>
      </c>
      <c r="F7554" s="72">
        <f>IF(E7554=0,0,IF(LİSTE!$F$1=E7554,1,E7554+1))</f>
        <v>2</v>
      </c>
      <c r="G7554" s="72" t="str">
        <f>IFERROR(VLOOKUP(A7554,TATİLLER!$A$2:$D$30000,3,0),"TATİL DEĞİL")</f>
        <v>TATİL DEĞİL</v>
      </c>
    </row>
    <row r="7555" spans="1:7" x14ac:dyDescent="0.25">
      <c r="A7555" s="74">
        <f t="shared" si="1745"/>
        <v>55774</v>
      </c>
      <c r="B7555" s="72">
        <f t="shared" ref="B7555:B7618" si="1748">IF(G7555="TATİL","TATİL",WEEKDAY(A7555,2))</f>
        <v>4</v>
      </c>
      <c r="C7555" s="72" t="str">
        <f>IF(E7555=0,"RESMİ TATİL",VLOOKUP(E7555,LİSTE!$B$7:$D$1300,3,0))</f>
        <v>Zeynep Sevde TOPUZ</v>
      </c>
      <c r="D7555" s="72" t="str">
        <f>IF(F7555=0,"RESMİ TATİL",VLOOKUP(F7555,LİSTE!$B$7:$D$1300,3,0))</f>
        <v>Ömer Asaf KADAŞ</v>
      </c>
      <c r="E7555" s="72">
        <f>IF(B7555="TATİL",0,IF(F7554=0,F7553+1,IF(LİSTE!$F$1=F7554,1,F7554+1)))</f>
        <v>3</v>
      </c>
      <c r="F7555" s="72">
        <f>IF(E7555=0,0,IF(LİSTE!$F$1=E7555,1,E7555+1))</f>
        <v>4</v>
      </c>
      <c r="G7555" s="72" t="str">
        <f>IFERROR(VLOOKUP(A7555,TATİLLER!$A$2:$D$30000,3,0),"TATİL DEĞİL")</f>
        <v>TATİL DEĞİL</v>
      </c>
    </row>
    <row r="7556" spans="1:7" x14ac:dyDescent="0.25">
      <c r="A7556" s="74">
        <f t="shared" si="1745"/>
        <v>55775</v>
      </c>
      <c r="B7556" s="72">
        <f t="shared" si="1748"/>
        <v>5</v>
      </c>
      <c r="C7556" s="72" t="str">
        <f>IF(E7556=0,"RESMİ TATİL",VLOOKUP(E7556,LİSTE!$B$7:$D$1300,3,0))</f>
        <v>Ramazan Baran ADIGÜZEL</v>
      </c>
      <c r="D7556" s="72" t="str">
        <f>IF(F7556=0,"RESMİ TATİL",VLOOKUP(F7556,LİSTE!$B$7:$D$1300,3,0))</f>
        <v>Bahar AKGÜN</v>
      </c>
      <c r="E7556" s="72">
        <f>IF(B7556="TATİL",0,IF(F7555=0,F7554+1,IF(LİSTE!$F$1=F7555,1,F7555+1)))</f>
        <v>5</v>
      </c>
      <c r="F7556" s="72">
        <f>IF(E7556=0,0,IF(LİSTE!$F$1=E7556,1,E7556+1))</f>
        <v>6</v>
      </c>
      <c r="G7556" s="72" t="str">
        <f>IFERROR(VLOOKUP(A7556,TATİLLER!$A$2:$D$30000,3,0),"TATİL DEĞİL")</f>
        <v>TATİL DEĞİL</v>
      </c>
    </row>
    <row r="7557" spans="1:7" x14ac:dyDescent="0.25">
      <c r="A7557" s="74">
        <f t="shared" ref="A7557" si="1749">A7556+3</f>
        <v>55778</v>
      </c>
      <c r="B7557" s="72">
        <f t="shared" si="1748"/>
        <v>1</v>
      </c>
      <c r="C7557" s="72" t="str">
        <f>IF(E7557=0,"RESMİ TATİL",VLOOKUP(E7557,LİSTE!$B$7:$D$1300,3,0))</f>
        <v>Ömer AKGÜL</v>
      </c>
      <c r="D7557" s="72" t="str">
        <f>IF(F7557=0,"RESMİ TATİL",VLOOKUP(F7557,LİSTE!$B$7:$D$1300,3,0))</f>
        <v>Muharrem EFE TANRIVERDİ</v>
      </c>
      <c r="E7557" s="72">
        <f>IF(B7557="TATİL",0,IF(F7556=0,F7555+1,IF(LİSTE!$F$1=F7556,1,F7556+1)))</f>
        <v>7</v>
      </c>
      <c r="F7557" s="72">
        <f>IF(E7557=0,0,IF(LİSTE!$F$1=E7557,1,E7557+1))</f>
        <v>8</v>
      </c>
      <c r="G7557" s="72" t="str">
        <f>IFERROR(VLOOKUP(A7557,TATİLLER!$A$2:$D$30000,3,0),"TATİL DEĞİL")</f>
        <v>TATİL DEĞİL</v>
      </c>
    </row>
    <row r="7558" spans="1:7" x14ac:dyDescent="0.25">
      <c r="A7558" s="74">
        <f t="shared" si="1745"/>
        <v>55779</v>
      </c>
      <c r="B7558" s="72">
        <f t="shared" si="1748"/>
        <v>2</v>
      </c>
      <c r="C7558" s="72" t="str">
        <f>IF(E7558=0,"RESMİ TATİL",VLOOKUP(E7558,LİSTE!$B$7:$D$1300,3,0))</f>
        <v>Anıl DOĞAN</v>
      </c>
      <c r="D7558" s="72" t="str">
        <f>IF(F7558=0,"RESMİ TATİL",VLOOKUP(F7558,LİSTE!$B$7:$D$1300,3,0))</f>
        <v>İpek ARSLAN</v>
      </c>
      <c r="E7558" s="72">
        <f>IF(B7558="TATİL",0,IF(F7557=0,F7556+1,IF(LİSTE!$F$1=F7557,1,F7557+1)))</f>
        <v>9</v>
      </c>
      <c r="F7558" s="72">
        <f>IF(E7558=0,0,IF(LİSTE!$F$1=E7558,1,E7558+1))</f>
        <v>10</v>
      </c>
      <c r="G7558" s="72" t="str">
        <f>IFERROR(VLOOKUP(A7558,TATİLLER!$A$2:$D$30000,3,0),"TATİL DEĞİL")</f>
        <v>TATİL DEĞİL</v>
      </c>
    </row>
    <row r="7559" spans="1:7" x14ac:dyDescent="0.25">
      <c r="A7559" s="74">
        <f t="shared" si="1745"/>
        <v>55780</v>
      </c>
      <c r="B7559" s="72">
        <f t="shared" si="1748"/>
        <v>3</v>
      </c>
      <c r="C7559" s="72" t="str">
        <f>IF(E7559=0,"RESMİ TATİL",VLOOKUP(E7559,LİSTE!$B$7:$D$1300,3,0))</f>
        <v>Efe KARSAK</v>
      </c>
      <c r="D7559" s="72" t="str">
        <f>IF(F7559=0,"RESMİ TATİL",VLOOKUP(F7559,LİSTE!$B$7:$D$1300,3,0))</f>
        <v>Abdullah KIRBAÇ</v>
      </c>
      <c r="E7559" s="72">
        <f>IF(B7559="TATİL",0,IF(F7558=0,F7557+1,IF(LİSTE!$F$1=F7558,1,F7558+1)))</f>
        <v>11</v>
      </c>
      <c r="F7559" s="72">
        <f>IF(E7559=0,0,IF(LİSTE!$F$1=E7559,1,E7559+1))</f>
        <v>12</v>
      </c>
      <c r="G7559" s="72" t="str">
        <f>IFERROR(VLOOKUP(A7559,TATİLLER!$A$2:$D$30000,3,0),"TATİL DEĞİL")</f>
        <v>TATİL DEĞİL</v>
      </c>
    </row>
    <row r="7560" spans="1:7" x14ac:dyDescent="0.25">
      <c r="A7560" s="74">
        <f t="shared" si="1745"/>
        <v>55781</v>
      </c>
      <c r="B7560" s="72">
        <f t="shared" si="1748"/>
        <v>4</v>
      </c>
      <c r="C7560" s="72" t="str">
        <f>IF(E7560=0,"RESMİ TATİL",VLOOKUP(E7560,LİSTE!$B$7:$D$1300,3,0))</f>
        <v>Ümmü Defne GÜLER</v>
      </c>
      <c r="D7560" s="72" t="str">
        <f>IF(F7560=0,"RESMİ TATİL",VLOOKUP(F7560,LİSTE!$B$7:$D$1300,3,0))</f>
        <v>Şevval ÖZDAMAR</v>
      </c>
      <c r="E7560" s="72">
        <f>IF(B7560="TATİL",0,IF(F7559=0,F7558+1,IF(LİSTE!$F$1=F7559,1,F7559+1)))</f>
        <v>13</v>
      </c>
      <c r="F7560" s="72">
        <f>IF(E7560=0,0,IF(LİSTE!$F$1=E7560,1,E7560+1))</f>
        <v>14</v>
      </c>
      <c r="G7560" s="72" t="str">
        <f>IFERROR(VLOOKUP(A7560,TATİLLER!$A$2:$D$30000,3,0),"TATİL DEĞİL")</f>
        <v>TATİL DEĞİL</v>
      </c>
    </row>
    <row r="7561" spans="1:7" x14ac:dyDescent="0.25">
      <c r="A7561" s="74">
        <f t="shared" si="1745"/>
        <v>55782</v>
      </c>
      <c r="B7561" s="72">
        <f t="shared" si="1748"/>
        <v>5</v>
      </c>
      <c r="C7561" s="72" t="str">
        <f>IF(E7561=0,"RESMİ TATİL",VLOOKUP(E7561,LİSTE!$B$7:$D$1300,3,0))</f>
        <v>Zeynep AKDAĞ</v>
      </c>
      <c r="D7561" s="72" t="str">
        <f>IF(F7561=0,"RESMİ TATİL",VLOOKUP(F7561,LİSTE!$B$7:$D$1300,3,0))</f>
        <v>Esma ÇOKER</v>
      </c>
      <c r="E7561" s="72">
        <f>IF(B7561="TATİL",0,IF(F7560=0,F7559+1,IF(LİSTE!$F$1=F7560,1,F7560+1)))</f>
        <v>15</v>
      </c>
      <c r="F7561" s="72">
        <f>IF(E7561=0,0,IF(LİSTE!$F$1=E7561,1,E7561+1))</f>
        <v>16</v>
      </c>
      <c r="G7561" s="72" t="str">
        <f>IFERROR(VLOOKUP(A7561,TATİLLER!$A$2:$D$30000,3,0),"TATİL DEĞİL")</f>
        <v>TATİL DEĞİL</v>
      </c>
    </row>
    <row r="7562" spans="1:7" x14ac:dyDescent="0.25">
      <c r="A7562" s="74">
        <f t="shared" ref="A7562" si="1750">A7561+3</f>
        <v>55785</v>
      </c>
      <c r="B7562" s="72">
        <f t="shared" si="1748"/>
        <v>1</v>
      </c>
      <c r="C7562" s="72" t="str">
        <f>IF(E7562=0,"RESMİ TATİL",VLOOKUP(E7562,LİSTE!$B$7:$D$1300,3,0))</f>
        <v>Dursun Kubilay YAŞAR</v>
      </c>
      <c r="D7562" s="72" t="str">
        <f>IF(F7562=0,"RESMİ TATİL",VLOOKUP(F7562,LİSTE!$B$7:$D$1300,3,0))</f>
        <v>Zeynep Beril BAŞPINAR</v>
      </c>
      <c r="E7562" s="72">
        <f>IF(B7562="TATİL",0,IF(F7561=0,F7560+1,IF(LİSTE!$F$1=F7561,1,F7561+1)))</f>
        <v>17</v>
      </c>
      <c r="F7562" s="72">
        <f>IF(E7562=0,0,IF(LİSTE!$F$1=E7562,1,E7562+1))</f>
        <v>18</v>
      </c>
      <c r="G7562" s="72" t="str">
        <f>IFERROR(VLOOKUP(A7562,TATİLLER!$A$2:$D$30000,3,0),"TATİL DEĞİL")</f>
        <v>TATİL DEĞİL</v>
      </c>
    </row>
    <row r="7563" spans="1:7" x14ac:dyDescent="0.25">
      <c r="A7563" s="74">
        <f t="shared" si="1745"/>
        <v>55786</v>
      </c>
      <c r="B7563" s="72">
        <f t="shared" si="1748"/>
        <v>2</v>
      </c>
      <c r="C7563" s="72" t="str">
        <f>IF(E7563=0,"RESMİ TATİL",VLOOKUP(E7563,LİSTE!$B$7:$D$1300,3,0))</f>
        <v>Ahmet DAL</v>
      </c>
      <c r="D7563" s="72" t="str">
        <f>IF(F7563=0,"RESMİ TATİL",VLOOKUP(F7563,LİSTE!$B$7:$D$1300,3,0))</f>
        <v>Emirhan KARATAŞ</v>
      </c>
      <c r="E7563" s="72">
        <f>IF(B7563="TATİL",0,IF(F7562=0,F7561+1,IF(LİSTE!$F$1=F7562,1,F7562+1)))</f>
        <v>19</v>
      </c>
      <c r="F7563" s="72">
        <f>IF(E7563=0,0,IF(LİSTE!$F$1=E7563,1,E7563+1))</f>
        <v>20</v>
      </c>
      <c r="G7563" s="72" t="str">
        <f>IFERROR(VLOOKUP(A7563,TATİLLER!$A$2:$D$30000,3,0),"TATİL DEĞİL")</f>
        <v>TATİL DEĞİL</v>
      </c>
    </row>
    <row r="7564" spans="1:7" x14ac:dyDescent="0.25">
      <c r="A7564" s="74">
        <f t="shared" si="1745"/>
        <v>55787</v>
      </c>
      <c r="B7564" s="72">
        <f t="shared" si="1748"/>
        <v>3</v>
      </c>
      <c r="C7564" s="72" t="str">
        <f>IF(E7564=0,"RESMİ TATİL",VLOOKUP(E7564,LİSTE!$B$7:$D$1300,3,0))</f>
        <v>Zümra Yeter ARI</v>
      </c>
      <c r="D7564" s="72" t="str">
        <f>IF(F7564=0,"RESMİ TATİL",VLOOKUP(F7564,LİSTE!$B$7:$D$1300,3,0))</f>
        <v>Utku KARAGÖZ</v>
      </c>
      <c r="E7564" s="72">
        <f>IF(B7564="TATİL",0,IF(F7563=0,F7562+1,IF(LİSTE!$F$1=F7563,1,F7563+1)))</f>
        <v>21</v>
      </c>
      <c r="F7564" s="72">
        <f>IF(E7564=0,0,IF(LİSTE!$F$1=E7564,1,E7564+1))</f>
        <v>22</v>
      </c>
      <c r="G7564" s="72" t="str">
        <f>IFERROR(VLOOKUP(A7564,TATİLLER!$A$2:$D$30000,3,0),"TATİL DEĞİL")</f>
        <v>TATİL DEĞİL</v>
      </c>
    </row>
    <row r="7565" spans="1:7" x14ac:dyDescent="0.25">
      <c r="A7565" s="74">
        <f t="shared" si="1745"/>
        <v>55788</v>
      </c>
      <c r="B7565" s="72">
        <f t="shared" si="1748"/>
        <v>4</v>
      </c>
      <c r="C7565" s="72" t="str">
        <f>IF(E7565=0,"RESMİ TATİL",VLOOKUP(E7565,LİSTE!$B$7:$D$1300,3,0))</f>
        <v>Feyza Zümra AVCIOĞLU</v>
      </c>
      <c r="D7565" s="72" t="str">
        <f>IF(F7565=0,"RESMİ TATİL",VLOOKUP(F7565,LİSTE!$B$7:$D$1300,3,0))</f>
        <v>Yusuf Ali TABUR</v>
      </c>
      <c r="E7565" s="72">
        <f>IF(B7565="TATİL",0,IF(F7564=0,F7563+1,IF(LİSTE!$F$1=F7564,1,F7564+1)))</f>
        <v>23</v>
      </c>
      <c r="F7565" s="72">
        <f>IF(E7565=0,0,IF(LİSTE!$F$1=E7565,1,E7565+1))</f>
        <v>24</v>
      </c>
      <c r="G7565" s="72" t="str">
        <f>IFERROR(VLOOKUP(A7565,TATİLLER!$A$2:$D$30000,3,0),"TATİL DEĞİL")</f>
        <v>TATİL DEĞİL</v>
      </c>
    </row>
    <row r="7566" spans="1:7" x14ac:dyDescent="0.25">
      <c r="A7566" s="74">
        <f t="shared" si="1745"/>
        <v>55789</v>
      </c>
      <c r="B7566" s="72">
        <f t="shared" si="1748"/>
        <v>5</v>
      </c>
      <c r="C7566" s="72" t="str">
        <f>IF(E7566=0,"RESMİ TATİL",VLOOKUP(E7566,LİSTE!$B$7:$D$1300,3,0))</f>
        <v>Irmak UTEBAY</v>
      </c>
      <c r="D7566" s="72" t="str">
        <f>IF(F7566=0,"RESMİ TATİL",VLOOKUP(F7566,LİSTE!$B$7:$D$1300,3,0))</f>
        <v>Kerem AKKOÇ</v>
      </c>
      <c r="E7566" s="72">
        <f>IF(B7566="TATİL",0,IF(F7565=0,F7564+1,IF(LİSTE!$F$1=F7565,1,F7565+1)))</f>
        <v>25</v>
      </c>
      <c r="F7566" s="72">
        <f>IF(E7566=0,0,IF(LİSTE!$F$1=E7566,1,E7566+1))</f>
        <v>26</v>
      </c>
      <c r="G7566" s="72" t="str">
        <f>IFERROR(VLOOKUP(A7566,TATİLLER!$A$2:$D$30000,3,0),"TATİL DEĞİL")</f>
        <v>TATİL DEĞİL</v>
      </c>
    </row>
    <row r="7567" spans="1:7" x14ac:dyDescent="0.25">
      <c r="A7567" s="74">
        <f t="shared" ref="A7567" si="1751">A7566+3</f>
        <v>55792</v>
      </c>
      <c r="B7567" s="72">
        <f t="shared" si="1748"/>
        <v>1</v>
      </c>
      <c r="C7567" s="72" t="str">
        <f>IF(E7567=0,"RESMİ TATİL",VLOOKUP(E7567,LİSTE!$B$7:$D$1300,3,0))</f>
        <v>Elçin Ayşe ELMAS</v>
      </c>
      <c r="D7567" s="72" t="str">
        <f>IF(F7567=0,"RESMİ TATİL",VLOOKUP(F7567,LİSTE!$B$7:$D$1300,3,0))</f>
        <v>Muhammed YILDIZDAĞ</v>
      </c>
      <c r="E7567" s="72">
        <f>IF(B7567="TATİL",0,IF(F7566=0,F7565+1,IF(LİSTE!$F$1=F7566,1,F7566+1)))</f>
        <v>27</v>
      </c>
      <c r="F7567" s="72">
        <f>IF(E7567=0,0,IF(LİSTE!$F$1=E7567,1,E7567+1))</f>
        <v>28</v>
      </c>
      <c r="G7567" s="72" t="str">
        <f>IFERROR(VLOOKUP(A7567,TATİLLER!$A$2:$D$30000,3,0),"TATİL DEĞİL")</f>
        <v>TATİL DEĞİL</v>
      </c>
    </row>
    <row r="7568" spans="1:7" x14ac:dyDescent="0.25">
      <c r="A7568" s="74">
        <f t="shared" si="1745"/>
        <v>55793</v>
      </c>
      <c r="B7568" s="72">
        <f t="shared" si="1748"/>
        <v>2</v>
      </c>
      <c r="C7568" s="72" t="str">
        <f>IF(E7568=0,"RESMİ TATİL",VLOOKUP(E7568,LİSTE!$B$7:$D$1300,3,0))</f>
        <v>Nisa Nur SANCAR</v>
      </c>
      <c r="D7568" s="72" t="str">
        <f>IF(F7568=0,"RESMİ TATİL",VLOOKUP(F7568,LİSTE!$B$7:$D$1300,3,0))</f>
        <v>Esila ÇETİN</v>
      </c>
      <c r="E7568" s="72">
        <f>IF(B7568="TATİL",0,IF(F7567=0,F7566+1,IF(LİSTE!$F$1=F7567,1,F7567+1)))</f>
        <v>1</v>
      </c>
      <c r="F7568" s="72">
        <f>IF(E7568=0,0,IF(LİSTE!$F$1=E7568,1,E7568+1))</f>
        <v>2</v>
      </c>
      <c r="G7568" s="72" t="str">
        <f>IFERROR(VLOOKUP(A7568,TATİLLER!$A$2:$D$30000,3,0),"TATİL DEĞİL")</f>
        <v>TATİL DEĞİL</v>
      </c>
    </row>
    <row r="7569" spans="1:7" x14ac:dyDescent="0.25">
      <c r="A7569" s="74">
        <f t="shared" si="1745"/>
        <v>55794</v>
      </c>
      <c r="B7569" s="72">
        <f t="shared" si="1748"/>
        <v>3</v>
      </c>
      <c r="C7569" s="72" t="str">
        <f>IF(E7569=0,"RESMİ TATİL",VLOOKUP(E7569,LİSTE!$B$7:$D$1300,3,0))</f>
        <v>Zeynep Sevde TOPUZ</v>
      </c>
      <c r="D7569" s="72" t="str">
        <f>IF(F7569=0,"RESMİ TATİL",VLOOKUP(F7569,LİSTE!$B$7:$D$1300,3,0))</f>
        <v>Ömer Asaf KADAŞ</v>
      </c>
      <c r="E7569" s="72">
        <f>IF(B7569="TATİL",0,IF(F7568=0,F7567+1,IF(LİSTE!$F$1=F7568,1,F7568+1)))</f>
        <v>3</v>
      </c>
      <c r="F7569" s="72">
        <f>IF(E7569=0,0,IF(LİSTE!$F$1=E7569,1,E7569+1))</f>
        <v>4</v>
      </c>
      <c r="G7569" s="72" t="str">
        <f>IFERROR(VLOOKUP(A7569,TATİLLER!$A$2:$D$30000,3,0),"TATİL DEĞİL")</f>
        <v>TATİL DEĞİL</v>
      </c>
    </row>
    <row r="7570" spans="1:7" x14ac:dyDescent="0.25">
      <c r="A7570" s="74">
        <f t="shared" si="1745"/>
        <v>55795</v>
      </c>
      <c r="B7570" s="72">
        <f t="shared" si="1748"/>
        <v>4</v>
      </c>
      <c r="C7570" s="72" t="str">
        <f>IF(E7570=0,"RESMİ TATİL",VLOOKUP(E7570,LİSTE!$B$7:$D$1300,3,0))</f>
        <v>Ramazan Baran ADIGÜZEL</v>
      </c>
      <c r="D7570" s="72" t="str">
        <f>IF(F7570=0,"RESMİ TATİL",VLOOKUP(F7570,LİSTE!$B$7:$D$1300,3,0))</f>
        <v>Bahar AKGÜN</v>
      </c>
      <c r="E7570" s="72">
        <f>IF(B7570="TATİL",0,IF(F7569=0,F7568+1,IF(LİSTE!$F$1=F7569,1,F7569+1)))</f>
        <v>5</v>
      </c>
      <c r="F7570" s="72">
        <f>IF(E7570=0,0,IF(LİSTE!$F$1=E7570,1,E7570+1))</f>
        <v>6</v>
      </c>
      <c r="G7570" s="72" t="str">
        <f>IFERROR(VLOOKUP(A7570,TATİLLER!$A$2:$D$30000,3,0),"TATİL DEĞİL")</f>
        <v>TATİL DEĞİL</v>
      </c>
    </row>
    <row r="7571" spans="1:7" x14ac:dyDescent="0.25">
      <c r="A7571" s="74">
        <f t="shared" si="1745"/>
        <v>55796</v>
      </c>
      <c r="B7571" s="72">
        <f t="shared" si="1748"/>
        <v>5</v>
      </c>
      <c r="C7571" s="72" t="str">
        <f>IF(E7571=0,"RESMİ TATİL",VLOOKUP(E7571,LİSTE!$B$7:$D$1300,3,0))</f>
        <v>Ömer AKGÜL</v>
      </c>
      <c r="D7571" s="72" t="str">
        <f>IF(F7571=0,"RESMİ TATİL",VLOOKUP(F7571,LİSTE!$B$7:$D$1300,3,0))</f>
        <v>Muharrem EFE TANRIVERDİ</v>
      </c>
      <c r="E7571" s="72">
        <f>IF(B7571="TATİL",0,IF(F7570=0,F7569+1,IF(LİSTE!$F$1=F7570,1,F7570+1)))</f>
        <v>7</v>
      </c>
      <c r="F7571" s="72">
        <f>IF(E7571=0,0,IF(LİSTE!$F$1=E7571,1,E7571+1))</f>
        <v>8</v>
      </c>
      <c r="G7571" s="72" t="str">
        <f>IFERROR(VLOOKUP(A7571,TATİLLER!$A$2:$D$30000,3,0),"TATİL DEĞİL")</f>
        <v>TATİL DEĞİL</v>
      </c>
    </row>
    <row r="7572" spans="1:7" x14ac:dyDescent="0.25">
      <c r="A7572" s="74">
        <f t="shared" ref="A7572" si="1752">A7571+3</f>
        <v>55799</v>
      </c>
      <c r="B7572" s="72">
        <f t="shared" si="1748"/>
        <v>1</v>
      </c>
      <c r="C7572" s="72" t="str">
        <f>IF(E7572=0,"RESMİ TATİL",VLOOKUP(E7572,LİSTE!$B$7:$D$1300,3,0))</f>
        <v>Anıl DOĞAN</v>
      </c>
      <c r="D7572" s="72" t="str">
        <f>IF(F7572=0,"RESMİ TATİL",VLOOKUP(F7572,LİSTE!$B$7:$D$1300,3,0))</f>
        <v>İpek ARSLAN</v>
      </c>
      <c r="E7572" s="72">
        <f>IF(B7572="TATİL",0,IF(F7571=0,F7570+1,IF(LİSTE!$F$1=F7571,1,F7571+1)))</f>
        <v>9</v>
      </c>
      <c r="F7572" s="72">
        <f>IF(E7572=0,0,IF(LİSTE!$F$1=E7572,1,E7572+1))</f>
        <v>10</v>
      </c>
      <c r="G7572" s="72" t="str">
        <f>IFERROR(VLOOKUP(A7572,TATİLLER!$A$2:$D$30000,3,0),"TATİL DEĞİL")</f>
        <v>TATİL DEĞİL</v>
      </c>
    </row>
    <row r="7573" spans="1:7" x14ac:dyDescent="0.25">
      <c r="A7573" s="74">
        <f t="shared" si="1745"/>
        <v>55800</v>
      </c>
      <c r="B7573" s="72">
        <f t="shared" si="1748"/>
        <v>2</v>
      </c>
      <c r="C7573" s="72" t="str">
        <f>IF(E7573=0,"RESMİ TATİL",VLOOKUP(E7573,LİSTE!$B$7:$D$1300,3,0))</f>
        <v>Efe KARSAK</v>
      </c>
      <c r="D7573" s="72" t="str">
        <f>IF(F7573=0,"RESMİ TATİL",VLOOKUP(F7573,LİSTE!$B$7:$D$1300,3,0))</f>
        <v>Abdullah KIRBAÇ</v>
      </c>
      <c r="E7573" s="72">
        <f>IF(B7573="TATİL",0,IF(F7572=0,F7571+1,IF(LİSTE!$F$1=F7572,1,F7572+1)))</f>
        <v>11</v>
      </c>
      <c r="F7573" s="72">
        <f>IF(E7573=0,0,IF(LİSTE!$F$1=E7573,1,E7573+1))</f>
        <v>12</v>
      </c>
      <c r="G7573" s="72" t="str">
        <f>IFERROR(VLOOKUP(A7573,TATİLLER!$A$2:$D$30000,3,0),"TATİL DEĞİL")</f>
        <v>TATİL DEĞİL</v>
      </c>
    </row>
    <row r="7574" spans="1:7" x14ac:dyDescent="0.25">
      <c r="A7574" s="74">
        <f t="shared" si="1745"/>
        <v>55801</v>
      </c>
      <c r="B7574" s="72">
        <f t="shared" si="1748"/>
        <v>3</v>
      </c>
      <c r="C7574" s="72" t="str">
        <f>IF(E7574=0,"RESMİ TATİL",VLOOKUP(E7574,LİSTE!$B$7:$D$1300,3,0))</f>
        <v>Ümmü Defne GÜLER</v>
      </c>
      <c r="D7574" s="72" t="str">
        <f>IF(F7574=0,"RESMİ TATİL",VLOOKUP(F7574,LİSTE!$B$7:$D$1300,3,0))</f>
        <v>Şevval ÖZDAMAR</v>
      </c>
      <c r="E7574" s="72">
        <f>IF(B7574="TATİL",0,IF(F7573=0,F7572+1,IF(LİSTE!$F$1=F7573,1,F7573+1)))</f>
        <v>13</v>
      </c>
      <c r="F7574" s="72">
        <f>IF(E7574=0,0,IF(LİSTE!$F$1=E7574,1,E7574+1))</f>
        <v>14</v>
      </c>
      <c r="G7574" s="72" t="str">
        <f>IFERROR(VLOOKUP(A7574,TATİLLER!$A$2:$D$30000,3,0),"TATİL DEĞİL")</f>
        <v>TATİL DEĞİL</v>
      </c>
    </row>
    <row r="7575" spans="1:7" x14ac:dyDescent="0.25">
      <c r="A7575" s="74">
        <f t="shared" si="1745"/>
        <v>55802</v>
      </c>
      <c r="B7575" s="72">
        <f t="shared" si="1748"/>
        <v>4</v>
      </c>
      <c r="C7575" s="72" t="str">
        <f>IF(E7575=0,"RESMİ TATİL",VLOOKUP(E7575,LİSTE!$B$7:$D$1300,3,0))</f>
        <v>Zeynep AKDAĞ</v>
      </c>
      <c r="D7575" s="72" t="str">
        <f>IF(F7575=0,"RESMİ TATİL",VLOOKUP(F7575,LİSTE!$B$7:$D$1300,3,0))</f>
        <v>Esma ÇOKER</v>
      </c>
      <c r="E7575" s="72">
        <f>IF(B7575="TATİL",0,IF(F7574=0,F7573+1,IF(LİSTE!$F$1=F7574,1,F7574+1)))</f>
        <v>15</v>
      </c>
      <c r="F7575" s="72">
        <f>IF(E7575=0,0,IF(LİSTE!$F$1=E7575,1,E7575+1))</f>
        <v>16</v>
      </c>
      <c r="G7575" s="72" t="str">
        <f>IFERROR(VLOOKUP(A7575,TATİLLER!$A$2:$D$30000,3,0),"TATİL DEĞİL")</f>
        <v>TATİL DEĞİL</v>
      </c>
    </row>
    <row r="7576" spans="1:7" x14ac:dyDescent="0.25">
      <c r="A7576" s="74">
        <f t="shared" si="1745"/>
        <v>55803</v>
      </c>
      <c r="B7576" s="72">
        <f t="shared" si="1748"/>
        <v>5</v>
      </c>
      <c r="C7576" s="72" t="str">
        <f>IF(E7576=0,"RESMİ TATİL",VLOOKUP(E7576,LİSTE!$B$7:$D$1300,3,0))</f>
        <v>Dursun Kubilay YAŞAR</v>
      </c>
      <c r="D7576" s="72" t="str">
        <f>IF(F7576=0,"RESMİ TATİL",VLOOKUP(F7576,LİSTE!$B$7:$D$1300,3,0))</f>
        <v>Zeynep Beril BAŞPINAR</v>
      </c>
      <c r="E7576" s="72">
        <f>IF(B7576="TATİL",0,IF(F7575=0,F7574+1,IF(LİSTE!$F$1=F7575,1,F7575+1)))</f>
        <v>17</v>
      </c>
      <c r="F7576" s="72">
        <f>IF(E7576=0,0,IF(LİSTE!$F$1=E7576,1,E7576+1))</f>
        <v>18</v>
      </c>
      <c r="G7576" s="72" t="str">
        <f>IFERROR(VLOOKUP(A7576,TATİLLER!$A$2:$D$30000,3,0),"TATİL DEĞİL")</f>
        <v>TATİL DEĞİL</v>
      </c>
    </row>
    <row r="7577" spans="1:7" x14ac:dyDescent="0.25">
      <c r="A7577" s="74">
        <f t="shared" ref="A7577" si="1753">A7576+3</f>
        <v>55806</v>
      </c>
      <c r="B7577" s="72">
        <f t="shared" si="1748"/>
        <v>1</v>
      </c>
      <c r="C7577" s="72" t="str">
        <f>IF(E7577=0,"RESMİ TATİL",VLOOKUP(E7577,LİSTE!$B$7:$D$1300,3,0))</f>
        <v>Ahmet DAL</v>
      </c>
      <c r="D7577" s="72" t="str">
        <f>IF(F7577=0,"RESMİ TATİL",VLOOKUP(F7577,LİSTE!$B$7:$D$1300,3,0))</f>
        <v>Emirhan KARATAŞ</v>
      </c>
      <c r="E7577" s="72">
        <f>IF(B7577="TATİL",0,IF(F7576=0,F7575+1,IF(LİSTE!$F$1=F7576,1,F7576+1)))</f>
        <v>19</v>
      </c>
      <c r="F7577" s="72">
        <f>IF(E7577=0,0,IF(LİSTE!$F$1=E7577,1,E7577+1))</f>
        <v>20</v>
      </c>
      <c r="G7577" s="72" t="str">
        <f>IFERROR(VLOOKUP(A7577,TATİLLER!$A$2:$D$30000,3,0),"TATİL DEĞİL")</f>
        <v>TATİL DEĞİL</v>
      </c>
    </row>
    <row r="7578" spans="1:7" x14ac:dyDescent="0.25">
      <c r="A7578" s="74">
        <f t="shared" si="1745"/>
        <v>55807</v>
      </c>
      <c r="B7578" s="72">
        <f t="shared" si="1748"/>
        <v>2</v>
      </c>
      <c r="C7578" s="72" t="str">
        <f>IF(E7578=0,"RESMİ TATİL",VLOOKUP(E7578,LİSTE!$B$7:$D$1300,3,0))</f>
        <v>Zümra Yeter ARI</v>
      </c>
      <c r="D7578" s="72" t="str">
        <f>IF(F7578=0,"RESMİ TATİL",VLOOKUP(F7578,LİSTE!$B$7:$D$1300,3,0))</f>
        <v>Utku KARAGÖZ</v>
      </c>
      <c r="E7578" s="72">
        <f>IF(B7578="TATİL",0,IF(F7577=0,F7576+1,IF(LİSTE!$F$1=F7577,1,F7577+1)))</f>
        <v>21</v>
      </c>
      <c r="F7578" s="72">
        <f>IF(E7578=0,0,IF(LİSTE!$F$1=E7578,1,E7578+1))</f>
        <v>22</v>
      </c>
      <c r="G7578" s="72" t="str">
        <f>IFERROR(VLOOKUP(A7578,TATİLLER!$A$2:$D$30000,3,0),"TATİL DEĞİL")</f>
        <v>TATİL DEĞİL</v>
      </c>
    </row>
    <row r="7579" spans="1:7" x14ac:dyDescent="0.25">
      <c r="A7579" s="74">
        <f t="shared" si="1745"/>
        <v>55808</v>
      </c>
      <c r="B7579" s="72">
        <f t="shared" si="1748"/>
        <v>3</v>
      </c>
      <c r="C7579" s="72" t="str">
        <f>IF(E7579=0,"RESMİ TATİL",VLOOKUP(E7579,LİSTE!$B$7:$D$1300,3,0))</f>
        <v>Feyza Zümra AVCIOĞLU</v>
      </c>
      <c r="D7579" s="72" t="str">
        <f>IF(F7579=0,"RESMİ TATİL",VLOOKUP(F7579,LİSTE!$B$7:$D$1300,3,0))</f>
        <v>Yusuf Ali TABUR</v>
      </c>
      <c r="E7579" s="72">
        <f>IF(B7579="TATİL",0,IF(F7578=0,F7577+1,IF(LİSTE!$F$1=F7578,1,F7578+1)))</f>
        <v>23</v>
      </c>
      <c r="F7579" s="72">
        <f>IF(E7579=0,0,IF(LİSTE!$F$1=E7579,1,E7579+1))</f>
        <v>24</v>
      </c>
      <c r="G7579" s="72" t="str">
        <f>IFERROR(VLOOKUP(A7579,TATİLLER!$A$2:$D$30000,3,0),"TATİL DEĞİL")</f>
        <v>TATİL DEĞİL</v>
      </c>
    </row>
    <row r="7580" spans="1:7" x14ac:dyDescent="0.25">
      <c r="A7580" s="74">
        <f t="shared" si="1745"/>
        <v>55809</v>
      </c>
      <c r="B7580" s="72">
        <f t="shared" si="1748"/>
        <v>4</v>
      </c>
      <c r="C7580" s="72" t="str">
        <f>IF(E7580=0,"RESMİ TATİL",VLOOKUP(E7580,LİSTE!$B$7:$D$1300,3,0))</f>
        <v>Irmak UTEBAY</v>
      </c>
      <c r="D7580" s="72" t="str">
        <f>IF(F7580=0,"RESMİ TATİL",VLOOKUP(F7580,LİSTE!$B$7:$D$1300,3,0))</f>
        <v>Kerem AKKOÇ</v>
      </c>
      <c r="E7580" s="72">
        <f>IF(B7580="TATİL",0,IF(F7579=0,F7578+1,IF(LİSTE!$F$1=F7579,1,F7579+1)))</f>
        <v>25</v>
      </c>
      <c r="F7580" s="72">
        <f>IF(E7580=0,0,IF(LİSTE!$F$1=E7580,1,E7580+1))</f>
        <v>26</v>
      </c>
      <c r="G7580" s="72" t="str">
        <f>IFERROR(VLOOKUP(A7580,TATİLLER!$A$2:$D$30000,3,0),"TATİL DEĞİL")</f>
        <v>TATİL DEĞİL</v>
      </c>
    </row>
    <row r="7581" spans="1:7" x14ac:dyDescent="0.25">
      <c r="A7581" s="74">
        <f t="shared" si="1745"/>
        <v>55810</v>
      </c>
      <c r="B7581" s="72">
        <f t="shared" si="1748"/>
        <v>5</v>
      </c>
      <c r="C7581" s="72" t="str">
        <f>IF(E7581=0,"RESMİ TATİL",VLOOKUP(E7581,LİSTE!$B$7:$D$1300,3,0))</f>
        <v>Elçin Ayşe ELMAS</v>
      </c>
      <c r="D7581" s="72" t="str">
        <f>IF(F7581=0,"RESMİ TATİL",VLOOKUP(F7581,LİSTE!$B$7:$D$1300,3,0))</f>
        <v>Muhammed YILDIZDAĞ</v>
      </c>
      <c r="E7581" s="72">
        <f>IF(B7581="TATİL",0,IF(F7580=0,F7579+1,IF(LİSTE!$F$1=F7580,1,F7580+1)))</f>
        <v>27</v>
      </c>
      <c r="F7581" s="72">
        <f>IF(E7581=0,0,IF(LİSTE!$F$1=E7581,1,E7581+1))</f>
        <v>28</v>
      </c>
      <c r="G7581" s="72" t="str">
        <f>IFERROR(VLOOKUP(A7581,TATİLLER!$A$2:$D$30000,3,0),"TATİL DEĞİL")</f>
        <v>TATİL DEĞİL</v>
      </c>
    </row>
    <row r="7582" spans="1:7" x14ac:dyDescent="0.25">
      <c r="A7582" s="74">
        <f t="shared" ref="A7582" si="1754">A7581+3</f>
        <v>55813</v>
      </c>
      <c r="B7582" s="72">
        <f t="shared" si="1748"/>
        <v>1</v>
      </c>
      <c r="C7582" s="72" t="str">
        <f>IF(E7582=0,"RESMİ TATİL",VLOOKUP(E7582,LİSTE!$B$7:$D$1300,3,0))</f>
        <v>Nisa Nur SANCAR</v>
      </c>
      <c r="D7582" s="72" t="str">
        <f>IF(F7582=0,"RESMİ TATİL",VLOOKUP(F7582,LİSTE!$B$7:$D$1300,3,0))</f>
        <v>Esila ÇETİN</v>
      </c>
      <c r="E7582" s="72">
        <f>IF(B7582="TATİL",0,IF(F7581=0,F7580+1,IF(LİSTE!$F$1=F7581,1,F7581+1)))</f>
        <v>1</v>
      </c>
      <c r="F7582" s="72">
        <f>IF(E7582=0,0,IF(LİSTE!$F$1=E7582,1,E7582+1))</f>
        <v>2</v>
      </c>
      <c r="G7582" s="72" t="str">
        <f>IFERROR(VLOOKUP(A7582,TATİLLER!$A$2:$D$30000,3,0),"TATİL DEĞİL")</f>
        <v>TATİL DEĞİL</v>
      </c>
    </row>
    <row r="7583" spans="1:7" x14ac:dyDescent="0.25">
      <c r="A7583" s="74">
        <f t="shared" si="1745"/>
        <v>55814</v>
      </c>
      <c r="B7583" s="72">
        <f t="shared" si="1748"/>
        <v>2</v>
      </c>
      <c r="C7583" s="72" t="str">
        <f>IF(E7583=0,"RESMİ TATİL",VLOOKUP(E7583,LİSTE!$B$7:$D$1300,3,0))</f>
        <v>Zeynep Sevde TOPUZ</v>
      </c>
      <c r="D7583" s="72" t="str">
        <f>IF(F7583=0,"RESMİ TATİL",VLOOKUP(F7583,LİSTE!$B$7:$D$1300,3,0))</f>
        <v>Ömer Asaf KADAŞ</v>
      </c>
      <c r="E7583" s="72">
        <f>IF(B7583="TATİL",0,IF(F7582=0,F7581+1,IF(LİSTE!$F$1=F7582,1,F7582+1)))</f>
        <v>3</v>
      </c>
      <c r="F7583" s="72">
        <f>IF(E7583=0,0,IF(LİSTE!$F$1=E7583,1,E7583+1))</f>
        <v>4</v>
      </c>
      <c r="G7583" s="72" t="str">
        <f>IFERROR(VLOOKUP(A7583,TATİLLER!$A$2:$D$30000,3,0),"TATİL DEĞİL")</f>
        <v>TATİL DEĞİL</v>
      </c>
    </row>
    <row r="7584" spans="1:7" x14ac:dyDescent="0.25">
      <c r="A7584" s="74">
        <f t="shared" si="1745"/>
        <v>55815</v>
      </c>
      <c r="B7584" s="72">
        <f t="shared" si="1748"/>
        <v>3</v>
      </c>
      <c r="C7584" s="72" t="str">
        <f>IF(E7584=0,"RESMİ TATİL",VLOOKUP(E7584,LİSTE!$B$7:$D$1300,3,0))</f>
        <v>Ramazan Baran ADIGÜZEL</v>
      </c>
      <c r="D7584" s="72" t="str">
        <f>IF(F7584=0,"RESMİ TATİL",VLOOKUP(F7584,LİSTE!$B$7:$D$1300,3,0))</f>
        <v>Bahar AKGÜN</v>
      </c>
      <c r="E7584" s="72">
        <f>IF(B7584="TATİL",0,IF(F7583=0,F7582+1,IF(LİSTE!$F$1=F7583,1,F7583+1)))</f>
        <v>5</v>
      </c>
      <c r="F7584" s="72">
        <f>IF(E7584=0,0,IF(LİSTE!$F$1=E7584,1,E7584+1))</f>
        <v>6</v>
      </c>
      <c r="G7584" s="72" t="str">
        <f>IFERROR(VLOOKUP(A7584,TATİLLER!$A$2:$D$30000,3,0),"TATİL DEĞİL")</f>
        <v>TATİL DEĞİL</v>
      </c>
    </row>
    <row r="7585" spans="1:7" x14ac:dyDescent="0.25">
      <c r="A7585" s="74">
        <f t="shared" si="1745"/>
        <v>55816</v>
      </c>
      <c r="B7585" s="72">
        <f t="shared" si="1748"/>
        <v>4</v>
      </c>
      <c r="C7585" s="72" t="str">
        <f>IF(E7585=0,"RESMİ TATİL",VLOOKUP(E7585,LİSTE!$B$7:$D$1300,3,0))</f>
        <v>Ömer AKGÜL</v>
      </c>
      <c r="D7585" s="72" t="str">
        <f>IF(F7585=0,"RESMİ TATİL",VLOOKUP(F7585,LİSTE!$B$7:$D$1300,3,0))</f>
        <v>Muharrem EFE TANRIVERDİ</v>
      </c>
      <c r="E7585" s="72">
        <f>IF(B7585="TATİL",0,IF(F7584=0,F7583+1,IF(LİSTE!$F$1=F7584,1,F7584+1)))</f>
        <v>7</v>
      </c>
      <c r="F7585" s="72">
        <f>IF(E7585=0,0,IF(LİSTE!$F$1=E7585,1,E7585+1))</f>
        <v>8</v>
      </c>
      <c r="G7585" s="72" t="str">
        <f>IFERROR(VLOOKUP(A7585,TATİLLER!$A$2:$D$30000,3,0),"TATİL DEĞİL")</f>
        <v>TATİL DEĞİL</v>
      </c>
    </row>
    <row r="7586" spans="1:7" x14ac:dyDescent="0.25">
      <c r="A7586" s="74">
        <f t="shared" si="1745"/>
        <v>55817</v>
      </c>
      <c r="B7586" s="72">
        <f t="shared" si="1748"/>
        <v>5</v>
      </c>
      <c r="C7586" s="72" t="str">
        <f>IF(E7586=0,"RESMİ TATİL",VLOOKUP(E7586,LİSTE!$B$7:$D$1300,3,0))</f>
        <v>Anıl DOĞAN</v>
      </c>
      <c r="D7586" s="72" t="str">
        <f>IF(F7586=0,"RESMİ TATİL",VLOOKUP(F7586,LİSTE!$B$7:$D$1300,3,0))</f>
        <v>İpek ARSLAN</v>
      </c>
      <c r="E7586" s="72">
        <f>IF(B7586="TATİL",0,IF(F7585=0,F7584+1,IF(LİSTE!$F$1=F7585,1,F7585+1)))</f>
        <v>9</v>
      </c>
      <c r="F7586" s="72">
        <f>IF(E7586=0,0,IF(LİSTE!$F$1=E7586,1,E7586+1))</f>
        <v>10</v>
      </c>
      <c r="G7586" s="72" t="str">
        <f>IFERROR(VLOOKUP(A7586,TATİLLER!$A$2:$D$30000,3,0),"TATİL DEĞİL")</f>
        <v>TATİL DEĞİL</v>
      </c>
    </row>
    <row r="7587" spans="1:7" x14ac:dyDescent="0.25">
      <c r="A7587" s="74">
        <f t="shared" ref="A7587" si="1755">A7586+3</f>
        <v>55820</v>
      </c>
      <c r="B7587" s="72">
        <f t="shared" si="1748"/>
        <v>1</v>
      </c>
      <c r="C7587" s="72" t="str">
        <f>IF(E7587=0,"RESMİ TATİL",VLOOKUP(E7587,LİSTE!$B$7:$D$1300,3,0))</f>
        <v>Efe KARSAK</v>
      </c>
      <c r="D7587" s="72" t="str">
        <f>IF(F7587=0,"RESMİ TATİL",VLOOKUP(F7587,LİSTE!$B$7:$D$1300,3,0))</f>
        <v>Abdullah KIRBAÇ</v>
      </c>
      <c r="E7587" s="72">
        <f>IF(B7587="TATİL",0,IF(F7586=0,F7585+1,IF(LİSTE!$F$1=F7586,1,F7586+1)))</f>
        <v>11</v>
      </c>
      <c r="F7587" s="72">
        <f>IF(E7587=0,0,IF(LİSTE!$F$1=E7587,1,E7587+1))</f>
        <v>12</v>
      </c>
      <c r="G7587" s="72" t="str">
        <f>IFERROR(VLOOKUP(A7587,TATİLLER!$A$2:$D$30000,3,0),"TATİL DEĞİL")</f>
        <v>TATİL DEĞİL</v>
      </c>
    </row>
    <row r="7588" spans="1:7" x14ac:dyDescent="0.25">
      <c r="A7588" s="74">
        <f t="shared" si="1745"/>
        <v>55821</v>
      </c>
      <c r="B7588" s="72">
        <f t="shared" si="1748"/>
        <v>2</v>
      </c>
      <c r="C7588" s="72" t="str">
        <f>IF(E7588=0,"RESMİ TATİL",VLOOKUP(E7588,LİSTE!$B$7:$D$1300,3,0))</f>
        <v>Ümmü Defne GÜLER</v>
      </c>
      <c r="D7588" s="72" t="str">
        <f>IF(F7588=0,"RESMİ TATİL",VLOOKUP(F7588,LİSTE!$B$7:$D$1300,3,0))</f>
        <v>Şevval ÖZDAMAR</v>
      </c>
      <c r="E7588" s="72">
        <f>IF(B7588="TATİL",0,IF(F7587=0,F7586+1,IF(LİSTE!$F$1=F7587,1,F7587+1)))</f>
        <v>13</v>
      </c>
      <c r="F7588" s="72">
        <f>IF(E7588=0,0,IF(LİSTE!$F$1=E7588,1,E7588+1))</f>
        <v>14</v>
      </c>
      <c r="G7588" s="72" t="str">
        <f>IFERROR(VLOOKUP(A7588,TATİLLER!$A$2:$D$30000,3,0),"TATİL DEĞİL")</f>
        <v>TATİL DEĞİL</v>
      </c>
    </row>
    <row r="7589" spans="1:7" x14ac:dyDescent="0.25">
      <c r="A7589" s="74">
        <f t="shared" si="1745"/>
        <v>55822</v>
      </c>
      <c r="B7589" s="72">
        <f t="shared" si="1748"/>
        <v>3</v>
      </c>
      <c r="C7589" s="72" t="str">
        <f>IF(E7589=0,"RESMİ TATİL",VLOOKUP(E7589,LİSTE!$B$7:$D$1300,3,0))</f>
        <v>Zeynep AKDAĞ</v>
      </c>
      <c r="D7589" s="72" t="str">
        <f>IF(F7589=0,"RESMİ TATİL",VLOOKUP(F7589,LİSTE!$B$7:$D$1300,3,0))</f>
        <v>Esma ÇOKER</v>
      </c>
      <c r="E7589" s="72">
        <f>IF(B7589="TATİL",0,IF(F7588=0,F7587+1,IF(LİSTE!$F$1=F7588,1,F7588+1)))</f>
        <v>15</v>
      </c>
      <c r="F7589" s="72">
        <f>IF(E7589=0,0,IF(LİSTE!$F$1=E7589,1,E7589+1))</f>
        <v>16</v>
      </c>
      <c r="G7589" s="72" t="str">
        <f>IFERROR(VLOOKUP(A7589,TATİLLER!$A$2:$D$30000,3,0),"TATİL DEĞİL")</f>
        <v>TATİL DEĞİL</v>
      </c>
    </row>
    <row r="7590" spans="1:7" x14ac:dyDescent="0.25">
      <c r="A7590" s="74">
        <f t="shared" si="1745"/>
        <v>55823</v>
      </c>
      <c r="B7590" s="72">
        <f t="shared" si="1748"/>
        <v>4</v>
      </c>
      <c r="C7590" s="72" t="str">
        <f>IF(E7590=0,"RESMİ TATİL",VLOOKUP(E7590,LİSTE!$B$7:$D$1300,3,0))</f>
        <v>Dursun Kubilay YAŞAR</v>
      </c>
      <c r="D7590" s="72" t="str">
        <f>IF(F7590=0,"RESMİ TATİL",VLOOKUP(F7590,LİSTE!$B$7:$D$1300,3,0))</f>
        <v>Zeynep Beril BAŞPINAR</v>
      </c>
      <c r="E7590" s="72">
        <f>IF(B7590="TATİL",0,IF(F7589=0,F7588+1,IF(LİSTE!$F$1=F7589,1,F7589+1)))</f>
        <v>17</v>
      </c>
      <c r="F7590" s="72">
        <f>IF(E7590=0,0,IF(LİSTE!$F$1=E7590,1,E7590+1))</f>
        <v>18</v>
      </c>
      <c r="G7590" s="72" t="str">
        <f>IFERROR(VLOOKUP(A7590,TATİLLER!$A$2:$D$30000,3,0),"TATİL DEĞİL")</f>
        <v>TATİL DEĞİL</v>
      </c>
    </row>
    <row r="7591" spans="1:7" x14ac:dyDescent="0.25">
      <c r="A7591" s="74">
        <f t="shared" si="1745"/>
        <v>55824</v>
      </c>
      <c r="B7591" s="72">
        <f t="shared" si="1748"/>
        <v>5</v>
      </c>
      <c r="C7591" s="72" t="str">
        <f>IF(E7591=0,"RESMİ TATİL",VLOOKUP(E7591,LİSTE!$B$7:$D$1300,3,0))</f>
        <v>Ahmet DAL</v>
      </c>
      <c r="D7591" s="72" t="str">
        <f>IF(F7591=0,"RESMİ TATİL",VLOOKUP(F7591,LİSTE!$B$7:$D$1300,3,0))</f>
        <v>Emirhan KARATAŞ</v>
      </c>
      <c r="E7591" s="72">
        <f>IF(B7591="TATİL",0,IF(F7590=0,F7589+1,IF(LİSTE!$F$1=F7590,1,F7590+1)))</f>
        <v>19</v>
      </c>
      <c r="F7591" s="72">
        <f>IF(E7591=0,0,IF(LİSTE!$F$1=E7591,1,E7591+1))</f>
        <v>20</v>
      </c>
      <c r="G7591" s="72" t="str">
        <f>IFERROR(VLOOKUP(A7591,TATİLLER!$A$2:$D$30000,3,0),"TATİL DEĞİL")</f>
        <v>TATİL DEĞİL</v>
      </c>
    </row>
    <row r="7592" spans="1:7" x14ac:dyDescent="0.25">
      <c r="A7592" s="74">
        <f t="shared" ref="A7592" si="1756">A7591+3</f>
        <v>55827</v>
      </c>
      <c r="B7592" s="72">
        <f t="shared" si="1748"/>
        <v>1</v>
      </c>
      <c r="C7592" s="72" t="str">
        <f>IF(E7592=0,"RESMİ TATİL",VLOOKUP(E7592,LİSTE!$B$7:$D$1300,3,0))</f>
        <v>Zümra Yeter ARI</v>
      </c>
      <c r="D7592" s="72" t="str">
        <f>IF(F7592=0,"RESMİ TATİL",VLOOKUP(F7592,LİSTE!$B$7:$D$1300,3,0))</f>
        <v>Utku KARAGÖZ</v>
      </c>
      <c r="E7592" s="72">
        <f>IF(B7592="TATİL",0,IF(F7591=0,F7590+1,IF(LİSTE!$F$1=F7591,1,F7591+1)))</f>
        <v>21</v>
      </c>
      <c r="F7592" s="72">
        <f>IF(E7592=0,0,IF(LİSTE!$F$1=E7592,1,E7592+1))</f>
        <v>22</v>
      </c>
      <c r="G7592" s="72" t="str">
        <f>IFERROR(VLOOKUP(A7592,TATİLLER!$A$2:$D$30000,3,0),"TATİL DEĞİL")</f>
        <v>TATİL DEĞİL</v>
      </c>
    </row>
    <row r="7593" spans="1:7" x14ac:dyDescent="0.25">
      <c r="A7593" s="74">
        <f t="shared" si="1745"/>
        <v>55828</v>
      </c>
      <c r="B7593" s="72">
        <f t="shared" si="1748"/>
        <v>2</v>
      </c>
      <c r="C7593" s="72" t="str">
        <f>IF(E7593=0,"RESMİ TATİL",VLOOKUP(E7593,LİSTE!$B$7:$D$1300,3,0))</f>
        <v>Feyza Zümra AVCIOĞLU</v>
      </c>
      <c r="D7593" s="72" t="str">
        <f>IF(F7593=0,"RESMİ TATİL",VLOOKUP(F7593,LİSTE!$B$7:$D$1300,3,0))</f>
        <v>Yusuf Ali TABUR</v>
      </c>
      <c r="E7593" s="72">
        <f>IF(B7593="TATİL",0,IF(F7592=0,F7591+1,IF(LİSTE!$F$1=F7592,1,F7592+1)))</f>
        <v>23</v>
      </c>
      <c r="F7593" s="72">
        <f>IF(E7593=0,0,IF(LİSTE!$F$1=E7593,1,E7593+1))</f>
        <v>24</v>
      </c>
      <c r="G7593" s="72" t="str">
        <f>IFERROR(VLOOKUP(A7593,TATİLLER!$A$2:$D$30000,3,0),"TATİL DEĞİL")</f>
        <v>TATİL DEĞİL</v>
      </c>
    </row>
    <row r="7594" spans="1:7" x14ac:dyDescent="0.25">
      <c r="A7594" s="74">
        <f t="shared" si="1745"/>
        <v>55829</v>
      </c>
      <c r="B7594" s="72">
        <f t="shared" si="1748"/>
        <v>3</v>
      </c>
      <c r="C7594" s="72" t="str">
        <f>IF(E7594=0,"RESMİ TATİL",VLOOKUP(E7594,LİSTE!$B$7:$D$1300,3,0))</f>
        <v>Irmak UTEBAY</v>
      </c>
      <c r="D7594" s="72" t="str">
        <f>IF(F7594=0,"RESMİ TATİL",VLOOKUP(F7594,LİSTE!$B$7:$D$1300,3,0))</f>
        <v>Kerem AKKOÇ</v>
      </c>
      <c r="E7594" s="72">
        <f>IF(B7594="TATİL",0,IF(F7593=0,F7592+1,IF(LİSTE!$F$1=F7593,1,F7593+1)))</f>
        <v>25</v>
      </c>
      <c r="F7594" s="72">
        <f>IF(E7594=0,0,IF(LİSTE!$F$1=E7594,1,E7594+1))</f>
        <v>26</v>
      </c>
      <c r="G7594" s="72" t="str">
        <f>IFERROR(VLOOKUP(A7594,TATİLLER!$A$2:$D$30000,3,0),"TATİL DEĞİL")</f>
        <v>TATİL DEĞİL</v>
      </c>
    </row>
    <row r="7595" spans="1:7" x14ac:dyDescent="0.25">
      <c r="A7595" s="74">
        <f t="shared" si="1745"/>
        <v>55830</v>
      </c>
      <c r="B7595" s="72">
        <f t="shared" si="1748"/>
        <v>4</v>
      </c>
      <c r="C7595" s="72" t="str">
        <f>IF(E7595=0,"RESMİ TATİL",VLOOKUP(E7595,LİSTE!$B$7:$D$1300,3,0))</f>
        <v>Elçin Ayşe ELMAS</v>
      </c>
      <c r="D7595" s="72" t="str">
        <f>IF(F7595=0,"RESMİ TATİL",VLOOKUP(F7595,LİSTE!$B$7:$D$1300,3,0))</f>
        <v>Muhammed YILDIZDAĞ</v>
      </c>
      <c r="E7595" s="72">
        <f>IF(B7595="TATİL",0,IF(F7594=0,F7593+1,IF(LİSTE!$F$1=F7594,1,F7594+1)))</f>
        <v>27</v>
      </c>
      <c r="F7595" s="72">
        <f>IF(E7595=0,0,IF(LİSTE!$F$1=E7595,1,E7595+1))</f>
        <v>28</v>
      </c>
      <c r="G7595" s="72" t="str">
        <f>IFERROR(VLOOKUP(A7595,TATİLLER!$A$2:$D$30000,3,0),"TATİL DEĞİL")</f>
        <v>TATİL DEĞİL</v>
      </c>
    </row>
    <row r="7596" spans="1:7" x14ac:dyDescent="0.25">
      <c r="A7596" s="74">
        <f t="shared" si="1745"/>
        <v>55831</v>
      </c>
      <c r="B7596" s="72">
        <f t="shared" si="1748"/>
        <v>5</v>
      </c>
      <c r="C7596" s="72" t="str">
        <f>IF(E7596=0,"RESMİ TATİL",VLOOKUP(E7596,LİSTE!$B$7:$D$1300,3,0))</f>
        <v>Nisa Nur SANCAR</v>
      </c>
      <c r="D7596" s="72" t="str">
        <f>IF(F7596=0,"RESMİ TATİL",VLOOKUP(F7596,LİSTE!$B$7:$D$1300,3,0))</f>
        <v>Esila ÇETİN</v>
      </c>
      <c r="E7596" s="72">
        <f>IF(B7596="TATİL",0,IF(F7595=0,F7594+1,IF(LİSTE!$F$1=F7595,1,F7595+1)))</f>
        <v>1</v>
      </c>
      <c r="F7596" s="72">
        <f>IF(E7596=0,0,IF(LİSTE!$F$1=E7596,1,E7596+1))</f>
        <v>2</v>
      </c>
      <c r="G7596" s="72" t="str">
        <f>IFERROR(VLOOKUP(A7596,TATİLLER!$A$2:$D$30000,3,0),"TATİL DEĞİL")</f>
        <v>TATİL DEĞİL</v>
      </c>
    </row>
    <row r="7597" spans="1:7" x14ac:dyDescent="0.25">
      <c r="A7597" s="74">
        <f t="shared" ref="A7597" si="1757">A7596+3</f>
        <v>55834</v>
      </c>
      <c r="B7597" s="72">
        <f t="shared" si="1748"/>
        <v>1</v>
      </c>
      <c r="C7597" s="72" t="str">
        <f>IF(E7597=0,"RESMİ TATİL",VLOOKUP(E7597,LİSTE!$B$7:$D$1300,3,0))</f>
        <v>Zeynep Sevde TOPUZ</v>
      </c>
      <c r="D7597" s="72" t="str">
        <f>IF(F7597=0,"RESMİ TATİL",VLOOKUP(F7597,LİSTE!$B$7:$D$1300,3,0))</f>
        <v>Ömer Asaf KADAŞ</v>
      </c>
      <c r="E7597" s="72">
        <f>IF(B7597="TATİL",0,IF(F7596=0,F7595+1,IF(LİSTE!$F$1=F7596,1,F7596+1)))</f>
        <v>3</v>
      </c>
      <c r="F7597" s="72">
        <f>IF(E7597=0,0,IF(LİSTE!$F$1=E7597,1,E7597+1))</f>
        <v>4</v>
      </c>
      <c r="G7597" s="72" t="str">
        <f>IFERROR(VLOOKUP(A7597,TATİLLER!$A$2:$D$30000,3,0),"TATİL DEĞİL")</f>
        <v>TATİL DEĞİL</v>
      </c>
    </row>
    <row r="7598" spans="1:7" x14ac:dyDescent="0.25">
      <c r="A7598" s="74">
        <f t="shared" si="1745"/>
        <v>55835</v>
      </c>
      <c r="B7598" s="72">
        <f t="shared" si="1748"/>
        <v>2</v>
      </c>
      <c r="C7598" s="72" t="str">
        <f>IF(E7598=0,"RESMİ TATİL",VLOOKUP(E7598,LİSTE!$B$7:$D$1300,3,0))</f>
        <v>Ramazan Baran ADIGÜZEL</v>
      </c>
      <c r="D7598" s="72" t="str">
        <f>IF(F7598=0,"RESMİ TATİL",VLOOKUP(F7598,LİSTE!$B$7:$D$1300,3,0))</f>
        <v>Bahar AKGÜN</v>
      </c>
      <c r="E7598" s="72">
        <f>IF(B7598="TATİL",0,IF(F7597=0,F7596+1,IF(LİSTE!$F$1=F7597,1,F7597+1)))</f>
        <v>5</v>
      </c>
      <c r="F7598" s="72">
        <f>IF(E7598=0,0,IF(LİSTE!$F$1=E7598,1,E7598+1))</f>
        <v>6</v>
      </c>
      <c r="G7598" s="72" t="str">
        <f>IFERROR(VLOOKUP(A7598,TATİLLER!$A$2:$D$30000,3,0),"TATİL DEĞİL")</f>
        <v>TATİL DEĞİL</v>
      </c>
    </row>
    <row r="7599" spans="1:7" x14ac:dyDescent="0.25">
      <c r="A7599" s="74">
        <f t="shared" si="1745"/>
        <v>55836</v>
      </c>
      <c r="B7599" s="72">
        <f t="shared" si="1748"/>
        <v>3</v>
      </c>
      <c r="C7599" s="72" t="str">
        <f>IF(E7599=0,"RESMİ TATİL",VLOOKUP(E7599,LİSTE!$B$7:$D$1300,3,0))</f>
        <v>Ömer AKGÜL</v>
      </c>
      <c r="D7599" s="72" t="str">
        <f>IF(F7599=0,"RESMİ TATİL",VLOOKUP(F7599,LİSTE!$B$7:$D$1300,3,0))</f>
        <v>Muharrem EFE TANRIVERDİ</v>
      </c>
      <c r="E7599" s="72">
        <f>IF(B7599="TATİL",0,IF(F7598=0,F7597+1,IF(LİSTE!$F$1=F7598,1,F7598+1)))</f>
        <v>7</v>
      </c>
      <c r="F7599" s="72">
        <f>IF(E7599=0,0,IF(LİSTE!$F$1=E7599,1,E7599+1))</f>
        <v>8</v>
      </c>
      <c r="G7599" s="72" t="str">
        <f>IFERROR(VLOOKUP(A7599,TATİLLER!$A$2:$D$30000,3,0),"TATİL DEĞİL")</f>
        <v>TATİL DEĞİL</v>
      </c>
    </row>
    <row r="7600" spans="1:7" x14ac:dyDescent="0.25">
      <c r="A7600" s="74">
        <f t="shared" si="1745"/>
        <v>55837</v>
      </c>
      <c r="B7600" s="72">
        <f t="shared" si="1748"/>
        <v>4</v>
      </c>
      <c r="C7600" s="72" t="str">
        <f>IF(E7600=0,"RESMİ TATİL",VLOOKUP(E7600,LİSTE!$B$7:$D$1300,3,0))</f>
        <v>Anıl DOĞAN</v>
      </c>
      <c r="D7600" s="72" t="str">
        <f>IF(F7600=0,"RESMİ TATİL",VLOOKUP(F7600,LİSTE!$B$7:$D$1300,3,0))</f>
        <v>İpek ARSLAN</v>
      </c>
      <c r="E7600" s="72">
        <f>IF(B7600="TATİL",0,IF(F7599=0,F7598+1,IF(LİSTE!$F$1=F7599,1,F7599+1)))</f>
        <v>9</v>
      </c>
      <c r="F7600" s="72">
        <f>IF(E7600=0,0,IF(LİSTE!$F$1=E7600,1,E7600+1))</f>
        <v>10</v>
      </c>
      <c r="G7600" s="72" t="str">
        <f>IFERROR(VLOOKUP(A7600,TATİLLER!$A$2:$D$30000,3,0),"TATİL DEĞİL")</f>
        <v>TATİL DEĞİL</v>
      </c>
    </row>
    <row r="7601" spans="1:7" x14ac:dyDescent="0.25">
      <c r="A7601" s="74">
        <f t="shared" si="1745"/>
        <v>55838</v>
      </c>
      <c r="B7601" s="72">
        <f t="shared" si="1748"/>
        <v>5</v>
      </c>
      <c r="C7601" s="72" t="str">
        <f>IF(E7601=0,"RESMİ TATİL",VLOOKUP(E7601,LİSTE!$B$7:$D$1300,3,0))</f>
        <v>Efe KARSAK</v>
      </c>
      <c r="D7601" s="72" t="str">
        <f>IF(F7601=0,"RESMİ TATİL",VLOOKUP(F7601,LİSTE!$B$7:$D$1300,3,0))</f>
        <v>Abdullah KIRBAÇ</v>
      </c>
      <c r="E7601" s="72">
        <f>IF(B7601="TATİL",0,IF(F7600=0,F7599+1,IF(LİSTE!$F$1=F7600,1,F7600+1)))</f>
        <v>11</v>
      </c>
      <c r="F7601" s="72">
        <f>IF(E7601=0,0,IF(LİSTE!$F$1=E7601,1,E7601+1))</f>
        <v>12</v>
      </c>
      <c r="G7601" s="72" t="str">
        <f>IFERROR(VLOOKUP(A7601,TATİLLER!$A$2:$D$30000,3,0),"TATİL DEĞİL")</f>
        <v>TATİL DEĞİL</v>
      </c>
    </row>
    <row r="7602" spans="1:7" x14ac:dyDescent="0.25">
      <c r="A7602" s="74">
        <f t="shared" ref="A7602" si="1758">A7601+3</f>
        <v>55841</v>
      </c>
      <c r="B7602" s="72">
        <f t="shared" si="1748"/>
        <v>1</v>
      </c>
      <c r="C7602" s="72" t="str">
        <f>IF(E7602=0,"RESMİ TATİL",VLOOKUP(E7602,LİSTE!$B$7:$D$1300,3,0))</f>
        <v>Ümmü Defne GÜLER</v>
      </c>
      <c r="D7602" s="72" t="str">
        <f>IF(F7602=0,"RESMİ TATİL",VLOOKUP(F7602,LİSTE!$B$7:$D$1300,3,0))</f>
        <v>Şevval ÖZDAMAR</v>
      </c>
      <c r="E7602" s="72">
        <f>IF(B7602="TATİL",0,IF(F7601=0,F7600+1,IF(LİSTE!$F$1=F7601,1,F7601+1)))</f>
        <v>13</v>
      </c>
      <c r="F7602" s="72">
        <f>IF(E7602=0,0,IF(LİSTE!$F$1=E7602,1,E7602+1))</f>
        <v>14</v>
      </c>
      <c r="G7602" s="72" t="str">
        <f>IFERROR(VLOOKUP(A7602,TATİLLER!$A$2:$D$30000,3,0),"TATİL DEĞİL")</f>
        <v>TATİL DEĞİL</v>
      </c>
    </row>
    <row r="7603" spans="1:7" x14ac:dyDescent="0.25">
      <c r="A7603" s="74">
        <f t="shared" si="1745"/>
        <v>55842</v>
      </c>
      <c r="B7603" s="72">
        <f t="shared" si="1748"/>
        <v>2</v>
      </c>
      <c r="C7603" s="72" t="str">
        <f>IF(E7603=0,"RESMİ TATİL",VLOOKUP(E7603,LİSTE!$B$7:$D$1300,3,0))</f>
        <v>Zeynep AKDAĞ</v>
      </c>
      <c r="D7603" s="72" t="str">
        <f>IF(F7603=0,"RESMİ TATİL",VLOOKUP(F7603,LİSTE!$B$7:$D$1300,3,0))</f>
        <v>Esma ÇOKER</v>
      </c>
      <c r="E7603" s="72">
        <f>IF(B7603="TATİL",0,IF(F7602=0,F7601+1,IF(LİSTE!$F$1=F7602,1,F7602+1)))</f>
        <v>15</v>
      </c>
      <c r="F7603" s="72">
        <f>IF(E7603=0,0,IF(LİSTE!$F$1=E7603,1,E7603+1))</f>
        <v>16</v>
      </c>
      <c r="G7603" s="72" t="str">
        <f>IFERROR(VLOOKUP(A7603,TATİLLER!$A$2:$D$30000,3,0),"TATİL DEĞİL")</f>
        <v>TATİL DEĞİL</v>
      </c>
    </row>
    <row r="7604" spans="1:7" x14ac:dyDescent="0.25">
      <c r="A7604" s="74">
        <f t="shared" si="1745"/>
        <v>55843</v>
      </c>
      <c r="B7604" s="72">
        <f t="shared" si="1748"/>
        <v>3</v>
      </c>
      <c r="C7604" s="72" t="str">
        <f>IF(E7604=0,"RESMİ TATİL",VLOOKUP(E7604,LİSTE!$B$7:$D$1300,3,0))</f>
        <v>Dursun Kubilay YAŞAR</v>
      </c>
      <c r="D7604" s="72" t="str">
        <f>IF(F7604=0,"RESMİ TATİL",VLOOKUP(F7604,LİSTE!$B$7:$D$1300,3,0))</f>
        <v>Zeynep Beril BAŞPINAR</v>
      </c>
      <c r="E7604" s="72">
        <f>IF(B7604="TATİL",0,IF(F7603=0,F7602+1,IF(LİSTE!$F$1=F7603,1,F7603+1)))</f>
        <v>17</v>
      </c>
      <c r="F7604" s="72">
        <f>IF(E7604=0,0,IF(LİSTE!$F$1=E7604,1,E7604+1))</f>
        <v>18</v>
      </c>
      <c r="G7604" s="72" t="str">
        <f>IFERROR(VLOOKUP(A7604,TATİLLER!$A$2:$D$30000,3,0),"TATİL DEĞİL")</f>
        <v>TATİL DEĞİL</v>
      </c>
    </row>
    <row r="7605" spans="1:7" x14ac:dyDescent="0.25">
      <c r="A7605" s="74">
        <f t="shared" si="1745"/>
        <v>55844</v>
      </c>
      <c r="B7605" s="72">
        <f t="shared" si="1748"/>
        <v>4</v>
      </c>
      <c r="C7605" s="72" t="str">
        <f>IF(E7605=0,"RESMİ TATİL",VLOOKUP(E7605,LİSTE!$B$7:$D$1300,3,0))</f>
        <v>Ahmet DAL</v>
      </c>
      <c r="D7605" s="72" t="str">
        <f>IF(F7605=0,"RESMİ TATİL",VLOOKUP(F7605,LİSTE!$B$7:$D$1300,3,0))</f>
        <v>Emirhan KARATAŞ</v>
      </c>
      <c r="E7605" s="72">
        <f>IF(B7605="TATİL",0,IF(F7604=0,F7603+1,IF(LİSTE!$F$1=F7604,1,F7604+1)))</f>
        <v>19</v>
      </c>
      <c r="F7605" s="72">
        <f>IF(E7605=0,0,IF(LİSTE!$F$1=E7605,1,E7605+1))</f>
        <v>20</v>
      </c>
      <c r="G7605" s="72" t="str">
        <f>IFERROR(VLOOKUP(A7605,TATİLLER!$A$2:$D$30000,3,0),"TATİL DEĞİL")</f>
        <v>TATİL DEĞİL</v>
      </c>
    </row>
    <row r="7606" spans="1:7" x14ac:dyDescent="0.25">
      <c r="A7606" s="74">
        <f t="shared" si="1745"/>
        <v>55845</v>
      </c>
      <c r="B7606" s="72">
        <f t="shared" si="1748"/>
        <v>5</v>
      </c>
      <c r="C7606" s="72" t="str">
        <f>IF(E7606=0,"RESMİ TATİL",VLOOKUP(E7606,LİSTE!$B$7:$D$1300,3,0))</f>
        <v>Zümra Yeter ARI</v>
      </c>
      <c r="D7606" s="72" t="str">
        <f>IF(F7606=0,"RESMİ TATİL",VLOOKUP(F7606,LİSTE!$B$7:$D$1300,3,0))</f>
        <v>Utku KARAGÖZ</v>
      </c>
      <c r="E7606" s="72">
        <f>IF(B7606="TATİL",0,IF(F7605=0,F7604+1,IF(LİSTE!$F$1=F7605,1,F7605+1)))</f>
        <v>21</v>
      </c>
      <c r="F7606" s="72">
        <f>IF(E7606=0,0,IF(LİSTE!$F$1=E7606,1,E7606+1))</f>
        <v>22</v>
      </c>
      <c r="G7606" s="72" t="str">
        <f>IFERROR(VLOOKUP(A7606,TATİLLER!$A$2:$D$30000,3,0),"TATİL DEĞİL")</f>
        <v>TATİL DEĞİL</v>
      </c>
    </row>
    <row r="7607" spans="1:7" x14ac:dyDescent="0.25">
      <c r="A7607" s="74">
        <f t="shared" ref="A7607" si="1759">A7606+3</f>
        <v>55848</v>
      </c>
      <c r="B7607" s="72">
        <f t="shared" si="1748"/>
        <v>1</v>
      </c>
      <c r="C7607" s="72" t="str">
        <f>IF(E7607=0,"RESMİ TATİL",VLOOKUP(E7607,LİSTE!$B$7:$D$1300,3,0))</f>
        <v>Feyza Zümra AVCIOĞLU</v>
      </c>
      <c r="D7607" s="72" t="str">
        <f>IF(F7607=0,"RESMİ TATİL",VLOOKUP(F7607,LİSTE!$B$7:$D$1300,3,0))</f>
        <v>Yusuf Ali TABUR</v>
      </c>
      <c r="E7607" s="72">
        <f>IF(B7607="TATİL",0,IF(F7606=0,F7605+1,IF(LİSTE!$F$1=F7606,1,F7606+1)))</f>
        <v>23</v>
      </c>
      <c r="F7607" s="72">
        <f>IF(E7607=0,0,IF(LİSTE!$F$1=E7607,1,E7607+1))</f>
        <v>24</v>
      </c>
      <c r="G7607" s="72" t="str">
        <f>IFERROR(VLOOKUP(A7607,TATİLLER!$A$2:$D$30000,3,0),"TATİL DEĞİL")</f>
        <v>TATİL DEĞİL</v>
      </c>
    </row>
    <row r="7608" spans="1:7" x14ac:dyDescent="0.25">
      <c r="A7608" s="74">
        <f t="shared" ref="A7608:A7671" si="1760">A7607+1</f>
        <v>55849</v>
      </c>
      <c r="B7608" s="72">
        <f t="shared" si="1748"/>
        <v>2</v>
      </c>
      <c r="C7608" s="72" t="str">
        <f>IF(E7608=0,"RESMİ TATİL",VLOOKUP(E7608,LİSTE!$B$7:$D$1300,3,0))</f>
        <v>Irmak UTEBAY</v>
      </c>
      <c r="D7608" s="72" t="str">
        <f>IF(F7608=0,"RESMİ TATİL",VLOOKUP(F7608,LİSTE!$B$7:$D$1300,3,0))</f>
        <v>Kerem AKKOÇ</v>
      </c>
      <c r="E7608" s="72">
        <f>IF(B7608="TATİL",0,IF(F7607=0,F7606+1,IF(LİSTE!$F$1=F7607,1,F7607+1)))</f>
        <v>25</v>
      </c>
      <c r="F7608" s="72">
        <f>IF(E7608=0,0,IF(LİSTE!$F$1=E7608,1,E7608+1))</f>
        <v>26</v>
      </c>
      <c r="G7608" s="72" t="str">
        <f>IFERROR(VLOOKUP(A7608,TATİLLER!$A$2:$D$30000,3,0),"TATİL DEĞİL")</f>
        <v>TATİL DEĞİL</v>
      </c>
    </row>
    <row r="7609" spans="1:7" x14ac:dyDescent="0.25">
      <c r="A7609" s="74">
        <f t="shared" si="1760"/>
        <v>55850</v>
      </c>
      <c r="B7609" s="72">
        <f t="shared" si="1748"/>
        <v>3</v>
      </c>
      <c r="C7609" s="72" t="str">
        <f>IF(E7609=0,"RESMİ TATİL",VLOOKUP(E7609,LİSTE!$B$7:$D$1300,3,0))</f>
        <v>Elçin Ayşe ELMAS</v>
      </c>
      <c r="D7609" s="72" t="str">
        <f>IF(F7609=0,"RESMİ TATİL",VLOOKUP(F7609,LİSTE!$B$7:$D$1300,3,0))</f>
        <v>Muhammed YILDIZDAĞ</v>
      </c>
      <c r="E7609" s="72">
        <f>IF(B7609="TATİL",0,IF(F7608=0,F7607+1,IF(LİSTE!$F$1=F7608,1,F7608+1)))</f>
        <v>27</v>
      </c>
      <c r="F7609" s="72">
        <f>IF(E7609=0,0,IF(LİSTE!$F$1=E7609,1,E7609+1))</f>
        <v>28</v>
      </c>
      <c r="G7609" s="72" t="str">
        <f>IFERROR(VLOOKUP(A7609,TATİLLER!$A$2:$D$30000,3,0),"TATİL DEĞİL")</f>
        <v>TATİL DEĞİL</v>
      </c>
    </row>
    <row r="7610" spans="1:7" x14ac:dyDescent="0.25">
      <c r="A7610" s="74">
        <f t="shared" si="1760"/>
        <v>55851</v>
      </c>
      <c r="B7610" s="72">
        <f t="shared" si="1748"/>
        <v>4</v>
      </c>
      <c r="C7610" s="72" t="str">
        <f>IF(E7610=0,"RESMİ TATİL",VLOOKUP(E7610,LİSTE!$B$7:$D$1300,3,0))</f>
        <v>Nisa Nur SANCAR</v>
      </c>
      <c r="D7610" s="72" t="str">
        <f>IF(F7610=0,"RESMİ TATİL",VLOOKUP(F7610,LİSTE!$B$7:$D$1300,3,0))</f>
        <v>Esila ÇETİN</v>
      </c>
      <c r="E7610" s="72">
        <f>IF(B7610="TATİL",0,IF(F7609=0,F7608+1,IF(LİSTE!$F$1=F7609,1,F7609+1)))</f>
        <v>1</v>
      </c>
      <c r="F7610" s="72">
        <f>IF(E7610=0,0,IF(LİSTE!$F$1=E7610,1,E7610+1))</f>
        <v>2</v>
      </c>
      <c r="G7610" s="72" t="str">
        <f>IFERROR(VLOOKUP(A7610,TATİLLER!$A$2:$D$30000,3,0),"TATİL DEĞİL")</f>
        <v>TATİL DEĞİL</v>
      </c>
    </row>
    <row r="7611" spans="1:7" x14ac:dyDescent="0.25">
      <c r="A7611" s="74">
        <f t="shared" si="1760"/>
        <v>55852</v>
      </c>
      <c r="B7611" s="72">
        <f t="shared" si="1748"/>
        <v>5</v>
      </c>
      <c r="C7611" s="72" t="str">
        <f>IF(E7611=0,"RESMİ TATİL",VLOOKUP(E7611,LİSTE!$B$7:$D$1300,3,0))</f>
        <v>Zeynep Sevde TOPUZ</v>
      </c>
      <c r="D7611" s="72" t="str">
        <f>IF(F7611=0,"RESMİ TATİL",VLOOKUP(F7611,LİSTE!$B$7:$D$1300,3,0))</f>
        <v>Ömer Asaf KADAŞ</v>
      </c>
      <c r="E7611" s="72">
        <f>IF(B7611="TATİL",0,IF(F7610=0,F7609+1,IF(LİSTE!$F$1=F7610,1,F7610+1)))</f>
        <v>3</v>
      </c>
      <c r="F7611" s="72">
        <f>IF(E7611=0,0,IF(LİSTE!$F$1=E7611,1,E7611+1))</f>
        <v>4</v>
      </c>
      <c r="G7611" s="72" t="str">
        <f>IFERROR(VLOOKUP(A7611,TATİLLER!$A$2:$D$30000,3,0),"TATİL DEĞİL")</f>
        <v>TATİL DEĞİL</v>
      </c>
    </row>
    <row r="7612" spans="1:7" x14ac:dyDescent="0.25">
      <c r="A7612" s="74">
        <f t="shared" ref="A7612" si="1761">A7611+3</f>
        <v>55855</v>
      </c>
      <c r="B7612" s="72">
        <f t="shared" si="1748"/>
        <v>1</v>
      </c>
      <c r="C7612" s="72" t="str">
        <f>IF(E7612=0,"RESMİ TATİL",VLOOKUP(E7612,LİSTE!$B$7:$D$1300,3,0))</f>
        <v>Ramazan Baran ADIGÜZEL</v>
      </c>
      <c r="D7612" s="72" t="str">
        <f>IF(F7612=0,"RESMİ TATİL",VLOOKUP(F7612,LİSTE!$B$7:$D$1300,3,0))</f>
        <v>Bahar AKGÜN</v>
      </c>
      <c r="E7612" s="72">
        <f>IF(B7612="TATİL",0,IF(F7611=0,F7610+1,IF(LİSTE!$F$1=F7611,1,F7611+1)))</f>
        <v>5</v>
      </c>
      <c r="F7612" s="72">
        <f>IF(E7612=0,0,IF(LİSTE!$F$1=E7612,1,E7612+1))</f>
        <v>6</v>
      </c>
      <c r="G7612" s="72" t="str">
        <f>IFERROR(VLOOKUP(A7612,TATİLLER!$A$2:$D$30000,3,0),"TATİL DEĞİL")</f>
        <v>TATİL DEĞİL</v>
      </c>
    </row>
    <row r="7613" spans="1:7" x14ac:dyDescent="0.25">
      <c r="A7613" s="74">
        <f t="shared" si="1760"/>
        <v>55856</v>
      </c>
      <c r="B7613" s="72">
        <f t="shared" si="1748"/>
        <v>2</v>
      </c>
      <c r="C7613" s="72" t="str">
        <f>IF(E7613=0,"RESMİ TATİL",VLOOKUP(E7613,LİSTE!$B$7:$D$1300,3,0))</f>
        <v>Ömer AKGÜL</v>
      </c>
      <c r="D7613" s="72" t="str">
        <f>IF(F7613=0,"RESMİ TATİL",VLOOKUP(F7613,LİSTE!$B$7:$D$1300,3,0))</f>
        <v>Muharrem EFE TANRIVERDİ</v>
      </c>
      <c r="E7613" s="72">
        <f>IF(B7613="TATİL",0,IF(F7612=0,F7611+1,IF(LİSTE!$F$1=F7612,1,F7612+1)))</f>
        <v>7</v>
      </c>
      <c r="F7613" s="72">
        <f>IF(E7613=0,0,IF(LİSTE!$F$1=E7613,1,E7613+1))</f>
        <v>8</v>
      </c>
      <c r="G7613" s="72" t="str">
        <f>IFERROR(VLOOKUP(A7613,TATİLLER!$A$2:$D$30000,3,0),"TATİL DEĞİL")</f>
        <v>TATİL DEĞİL</v>
      </c>
    </row>
    <row r="7614" spans="1:7" x14ac:dyDescent="0.25">
      <c r="A7614" s="74">
        <f t="shared" si="1760"/>
        <v>55857</v>
      </c>
      <c r="B7614" s="72">
        <f t="shared" si="1748"/>
        <v>3</v>
      </c>
      <c r="C7614" s="72" t="str">
        <f>IF(E7614=0,"RESMİ TATİL",VLOOKUP(E7614,LİSTE!$B$7:$D$1300,3,0))</f>
        <v>Anıl DOĞAN</v>
      </c>
      <c r="D7614" s="72" t="str">
        <f>IF(F7614=0,"RESMİ TATİL",VLOOKUP(F7614,LİSTE!$B$7:$D$1300,3,0))</f>
        <v>İpek ARSLAN</v>
      </c>
      <c r="E7614" s="72">
        <f>IF(B7614="TATİL",0,IF(F7613=0,F7612+1,IF(LİSTE!$F$1=F7613,1,F7613+1)))</f>
        <v>9</v>
      </c>
      <c r="F7614" s="72">
        <f>IF(E7614=0,0,IF(LİSTE!$F$1=E7614,1,E7614+1))</f>
        <v>10</v>
      </c>
      <c r="G7614" s="72" t="str">
        <f>IFERROR(VLOOKUP(A7614,TATİLLER!$A$2:$D$30000,3,0),"TATİL DEĞİL")</f>
        <v>TATİL DEĞİL</v>
      </c>
    </row>
    <row r="7615" spans="1:7" x14ac:dyDescent="0.25">
      <c r="A7615" s="74">
        <f t="shared" si="1760"/>
        <v>55858</v>
      </c>
      <c r="B7615" s="72">
        <f t="shared" si="1748"/>
        <v>4</v>
      </c>
      <c r="C7615" s="72" t="str">
        <f>IF(E7615=0,"RESMİ TATİL",VLOOKUP(E7615,LİSTE!$B$7:$D$1300,3,0))</f>
        <v>Efe KARSAK</v>
      </c>
      <c r="D7615" s="72" t="str">
        <f>IF(F7615=0,"RESMİ TATİL",VLOOKUP(F7615,LİSTE!$B$7:$D$1300,3,0))</f>
        <v>Abdullah KIRBAÇ</v>
      </c>
      <c r="E7615" s="72">
        <f>IF(B7615="TATİL",0,IF(F7614=0,F7613+1,IF(LİSTE!$F$1=F7614,1,F7614+1)))</f>
        <v>11</v>
      </c>
      <c r="F7615" s="72">
        <f>IF(E7615=0,0,IF(LİSTE!$F$1=E7615,1,E7615+1))</f>
        <v>12</v>
      </c>
      <c r="G7615" s="72" t="str">
        <f>IFERROR(VLOOKUP(A7615,TATİLLER!$A$2:$D$30000,3,0),"TATİL DEĞİL")</f>
        <v>TATİL DEĞİL</v>
      </c>
    </row>
    <row r="7616" spans="1:7" x14ac:dyDescent="0.25">
      <c r="A7616" s="74">
        <f t="shared" si="1760"/>
        <v>55859</v>
      </c>
      <c r="B7616" s="72">
        <f t="shared" si="1748"/>
        <v>5</v>
      </c>
      <c r="C7616" s="72" t="str">
        <f>IF(E7616=0,"RESMİ TATİL",VLOOKUP(E7616,LİSTE!$B$7:$D$1300,3,0))</f>
        <v>Ümmü Defne GÜLER</v>
      </c>
      <c r="D7616" s="72" t="str">
        <f>IF(F7616=0,"RESMİ TATİL",VLOOKUP(F7616,LİSTE!$B$7:$D$1300,3,0))</f>
        <v>Şevval ÖZDAMAR</v>
      </c>
      <c r="E7616" s="72">
        <f>IF(B7616="TATİL",0,IF(F7615=0,F7614+1,IF(LİSTE!$F$1=F7615,1,F7615+1)))</f>
        <v>13</v>
      </c>
      <c r="F7616" s="72">
        <f>IF(E7616=0,0,IF(LİSTE!$F$1=E7616,1,E7616+1))</f>
        <v>14</v>
      </c>
      <c r="G7616" s="72" t="str">
        <f>IFERROR(VLOOKUP(A7616,TATİLLER!$A$2:$D$30000,3,0),"TATİL DEĞİL")</f>
        <v>TATİL DEĞİL</v>
      </c>
    </row>
    <row r="7617" spans="1:7" x14ac:dyDescent="0.25">
      <c r="A7617" s="74">
        <f t="shared" ref="A7617" si="1762">A7616+3</f>
        <v>55862</v>
      </c>
      <c r="B7617" s="72">
        <f t="shared" si="1748"/>
        <v>1</v>
      </c>
      <c r="C7617" s="72" t="str">
        <f>IF(E7617=0,"RESMİ TATİL",VLOOKUP(E7617,LİSTE!$B$7:$D$1300,3,0))</f>
        <v>Zeynep AKDAĞ</v>
      </c>
      <c r="D7617" s="72" t="str">
        <f>IF(F7617=0,"RESMİ TATİL",VLOOKUP(F7617,LİSTE!$B$7:$D$1300,3,0))</f>
        <v>Esma ÇOKER</v>
      </c>
      <c r="E7617" s="72">
        <f>IF(B7617="TATİL",0,IF(F7616=0,F7615+1,IF(LİSTE!$F$1=F7616,1,F7616+1)))</f>
        <v>15</v>
      </c>
      <c r="F7617" s="72">
        <f>IF(E7617=0,0,IF(LİSTE!$F$1=E7617,1,E7617+1))</f>
        <v>16</v>
      </c>
      <c r="G7617" s="72" t="str">
        <f>IFERROR(VLOOKUP(A7617,TATİLLER!$A$2:$D$30000,3,0),"TATİL DEĞİL")</f>
        <v>TATİL DEĞİL</v>
      </c>
    </row>
    <row r="7618" spans="1:7" x14ac:dyDescent="0.25">
      <c r="A7618" s="74">
        <f t="shared" si="1760"/>
        <v>55863</v>
      </c>
      <c r="B7618" s="72">
        <f t="shared" si="1748"/>
        <v>2</v>
      </c>
      <c r="C7618" s="72" t="str">
        <f>IF(E7618=0,"RESMİ TATİL",VLOOKUP(E7618,LİSTE!$B$7:$D$1300,3,0))</f>
        <v>Dursun Kubilay YAŞAR</v>
      </c>
      <c r="D7618" s="72" t="str">
        <f>IF(F7618=0,"RESMİ TATİL",VLOOKUP(F7618,LİSTE!$B$7:$D$1300,3,0))</f>
        <v>Zeynep Beril BAŞPINAR</v>
      </c>
      <c r="E7618" s="72">
        <f>IF(B7618="TATİL",0,IF(F7617=0,F7616+1,IF(LİSTE!$F$1=F7617,1,F7617+1)))</f>
        <v>17</v>
      </c>
      <c r="F7618" s="72">
        <f>IF(E7618=0,0,IF(LİSTE!$F$1=E7618,1,E7618+1))</f>
        <v>18</v>
      </c>
      <c r="G7618" s="72" t="str">
        <f>IFERROR(VLOOKUP(A7618,TATİLLER!$A$2:$D$30000,3,0),"TATİL DEĞİL")</f>
        <v>TATİL DEĞİL</v>
      </c>
    </row>
    <row r="7619" spans="1:7" x14ac:dyDescent="0.25">
      <c r="A7619" s="74">
        <f t="shared" si="1760"/>
        <v>55864</v>
      </c>
      <c r="B7619" s="72">
        <f t="shared" ref="B7619:B7682" si="1763">IF(G7619="TATİL","TATİL",WEEKDAY(A7619,2))</f>
        <v>3</v>
      </c>
      <c r="C7619" s="72" t="str">
        <f>IF(E7619=0,"RESMİ TATİL",VLOOKUP(E7619,LİSTE!$B$7:$D$1300,3,0))</f>
        <v>Ahmet DAL</v>
      </c>
      <c r="D7619" s="72" t="str">
        <f>IF(F7619=0,"RESMİ TATİL",VLOOKUP(F7619,LİSTE!$B$7:$D$1300,3,0))</f>
        <v>Emirhan KARATAŞ</v>
      </c>
      <c r="E7619" s="72">
        <f>IF(B7619="TATİL",0,IF(F7618=0,F7617+1,IF(LİSTE!$F$1=F7618,1,F7618+1)))</f>
        <v>19</v>
      </c>
      <c r="F7619" s="72">
        <f>IF(E7619=0,0,IF(LİSTE!$F$1=E7619,1,E7619+1))</f>
        <v>20</v>
      </c>
      <c r="G7619" s="72" t="str">
        <f>IFERROR(VLOOKUP(A7619,TATİLLER!$A$2:$D$30000,3,0),"TATİL DEĞİL")</f>
        <v>TATİL DEĞİL</v>
      </c>
    </row>
    <row r="7620" spans="1:7" x14ac:dyDescent="0.25">
      <c r="A7620" s="74">
        <f t="shared" si="1760"/>
        <v>55865</v>
      </c>
      <c r="B7620" s="72">
        <f t="shared" si="1763"/>
        <v>4</v>
      </c>
      <c r="C7620" s="72" t="str">
        <f>IF(E7620=0,"RESMİ TATİL",VLOOKUP(E7620,LİSTE!$B$7:$D$1300,3,0))</f>
        <v>Zümra Yeter ARI</v>
      </c>
      <c r="D7620" s="72" t="str">
        <f>IF(F7620=0,"RESMİ TATİL",VLOOKUP(F7620,LİSTE!$B$7:$D$1300,3,0))</f>
        <v>Utku KARAGÖZ</v>
      </c>
      <c r="E7620" s="72">
        <f>IF(B7620="TATİL",0,IF(F7619=0,F7618+1,IF(LİSTE!$F$1=F7619,1,F7619+1)))</f>
        <v>21</v>
      </c>
      <c r="F7620" s="72">
        <f>IF(E7620=0,0,IF(LİSTE!$F$1=E7620,1,E7620+1))</f>
        <v>22</v>
      </c>
      <c r="G7620" s="72" t="str">
        <f>IFERROR(VLOOKUP(A7620,TATİLLER!$A$2:$D$30000,3,0),"TATİL DEĞİL")</f>
        <v>TATİL DEĞİL</v>
      </c>
    </row>
    <row r="7621" spans="1:7" x14ac:dyDescent="0.25">
      <c r="A7621" s="74">
        <f t="shared" si="1760"/>
        <v>55866</v>
      </c>
      <c r="B7621" s="72">
        <f t="shared" si="1763"/>
        <v>5</v>
      </c>
      <c r="C7621" s="72" t="str">
        <f>IF(E7621=0,"RESMİ TATİL",VLOOKUP(E7621,LİSTE!$B$7:$D$1300,3,0))</f>
        <v>Feyza Zümra AVCIOĞLU</v>
      </c>
      <c r="D7621" s="72" t="str">
        <f>IF(F7621=0,"RESMİ TATİL",VLOOKUP(F7621,LİSTE!$B$7:$D$1300,3,0))</f>
        <v>Yusuf Ali TABUR</v>
      </c>
      <c r="E7621" s="72">
        <f>IF(B7621="TATİL",0,IF(F7620=0,F7619+1,IF(LİSTE!$F$1=F7620,1,F7620+1)))</f>
        <v>23</v>
      </c>
      <c r="F7621" s="72">
        <f>IF(E7621=0,0,IF(LİSTE!$F$1=E7621,1,E7621+1))</f>
        <v>24</v>
      </c>
      <c r="G7621" s="72" t="str">
        <f>IFERROR(VLOOKUP(A7621,TATİLLER!$A$2:$D$30000,3,0),"TATİL DEĞİL")</f>
        <v>TATİL DEĞİL</v>
      </c>
    </row>
    <row r="7622" spans="1:7" x14ac:dyDescent="0.25">
      <c r="A7622" s="74">
        <f t="shared" ref="A7622" si="1764">A7621+3</f>
        <v>55869</v>
      </c>
      <c r="B7622" s="72">
        <f t="shared" si="1763"/>
        <v>1</v>
      </c>
      <c r="C7622" s="72" t="str">
        <f>IF(E7622=0,"RESMİ TATİL",VLOOKUP(E7622,LİSTE!$B$7:$D$1300,3,0))</f>
        <v>Irmak UTEBAY</v>
      </c>
      <c r="D7622" s="72" t="str">
        <f>IF(F7622=0,"RESMİ TATİL",VLOOKUP(F7622,LİSTE!$B$7:$D$1300,3,0))</f>
        <v>Kerem AKKOÇ</v>
      </c>
      <c r="E7622" s="72">
        <f>IF(B7622="TATİL",0,IF(F7621=0,F7620+1,IF(LİSTE!$F$1=F7621,1,F7621+1)))</f>
        <v>25</v>
      </c>
      <c r="F7622" s="72">
        <f>IF(E7622=0,0,IF(LİSTE!$F$1=E7622,1,E7622+1))</f>
        <v>26</v>
      </c>
      <c r="G7622" s="72" t="str">
        <f>IFERROR(VLOOKUP(A7622,TATİLLER!$A$2:$D$30000,3,0),"TATİL DEĞİL")</f>
        <v>TATİL DEĞİL</v>
      </c>
    </row>
    <row r="7623" spans="1:7" x14ac:dyDescent="0.25">
      <c r="A7623" s="74">
        <f t="shared" si="1760"/>
        <v>55870</v>
      </c>
      <c r="B7623" s="72">
        <f t="shared" si="1763"/>
        <v>2</v>
      </c>
      <c r="C7623" s="72" t="str">
        <f>IF(E7623=0,"RESMİ TATİL",VLOOKUP(E7623,LİSTE!$B$7:$D$1300,3,0))</f>
        <v>Elçin Ayşe ELMAS</v>
      </c>
      <c r="D7623" s="72" t="str">
        <f>IF(F7623=0,"RESMİ TATİL",VLOOKUP(F7623,LİSTE!$B$7:$D$1300,3,0))</f>
        <v>Muhammed YILDIZDAĞ</v>
      </c>
      <c r="E7623" s="72">
        <f>IF(B7623="TATİL",0,IF(F7622=0,F7621+1,IF(LİSTE!$F$1=F7622,1,F7622+1)))</f>
        <v>27</v>
      </c>
      <c r="F7623" s="72">
        <f>IF(E7623=0,0,IF(LİSTE!$F$1=E7623,1,E7623+1))</f>
        <v>28</v>
      </c>
      <c r="G7623" s="72" t="str">
        <f>IFERROR(VLOOKUP(A7623,TATİLLER!$A$2:$D$30000,3,0),"TATİL DEĞİL")</f>
        <v>TATİL DEĞİL</v>
      </c>
    </row>
    <row r="7624" spans="1:7" x14ac:dyDescent="0.25">
      <c r="A7624" s="74">
        <f t="shared" si="1760"/>
        <v>55871</v>
      </c>
      <c r="B7624" s="72">
        <f t="shared" si="1763"/>
        <v>3</v>
      </c>
      <c r="C7624" s="72" t="str">
        <f>IF(E7624=0,"RESMİ TATİL",VLOOKUP(E7624,LİSTE!$B$7:$D$1300,3,0))</f>
        <v>Nisa Nur SANCAR</v>
      </c>
      <c r="D7624" s="72" t="str">
        <f>IF(F7624=0,"RESMİ TATİL",VLOOKUP(F7624,LİSTE!$B$7:$D$1300,3,0))</f>
        <v>Esila ÇETİN</v>
      </c>
      <c r="E7624" s="72">
        <f>IF(B7624="TATİL",0,IF(F7623=0,F7622+1,IF(LİSTE!$F$1=F7623,1,F7623+1)))</f>
        <v>1</v>
      </c>
      <c r="F7624" s="72">
        <f>IF(E7624=0,0,IF(LİSTE!$F$1=E7624,1,E7624+1))</f>
        <v>2</v>
      </c>
      <c r="G7624" s="72" t="str">
        <f>IFERROR(VLOOKUP(A7624,TATİLLER!$A$2:$D$30000,3,0),"TATİL DEĞİL")</f>
        <v>TATİL DEĞİL</v>
      </c>
    </row>
    <row r="7625" spans="1:7" x14ac:dyDescent="0.25">
      <c r="A7625" s="74">
        <f t="shared" si="1760"/>
        <v>55872</v>
      </c>
      <c r="B7625" s="72">
        <f t="shared" si="1763"/>
        <v>4</v>
      </c>
      <c r="C7625" s="72" t="str">
        <f>IF(E7625=0,"RESMİ TATİL",VLOOKUP(E7625,LİSTE!$B$7:$D$1300,3,0))</f>
        <v>Zeynep Sevde TOPUZ</v>
      </c>
      <c r="D7625" s="72" t="str">
        <f>IF(F7625=0,"RESMİ TATİL",VLOOKUP(F7625,LİSTE!$B$7:$D$1300,3,0))</f>
        <v>Ömer Asaf KADAŞ</v>
      </c>
      <c r="E7625" s="72">
        <f>IF(B7625="TATİL",0,IF(F7624=0,F7623+1,IF(LİSTE!$F$1=F7624,1,F7624+1)))</f>
        <v>3</v>
      </c>
      <c r="F7625" s="72">
        <f>IF(E7625=0,0,IF(LİSTE!$F$1=E7625,1,E7625+1))</f>
        <v>4</v>
      </c>
      <c r="G7625" s="72" t="str">
        <f>IFERROR(VLOOKUP(A7625,TATİLLER!$A$2:$D$30000,3,0),"TATİL DEĞİL")</f>
        <v>TATİL DEĞİL</v>
      </c>
    </row>
    <row r="7626" spans="1:7" x14ac:dyDescent="0.25">
      <c r="A7626" s="74">
        <f t="shared" si="1760"/>
        <v>55873</v>
      </c>
      <c r="B7626" s="72">
        <f t="shared" si="1763"/>
        <v>5</v>
      </c>
      <c r="C7626" s="72" t="str">
        <f>IF(E7626=0,"RESMİ TATİL",VLOOKUP(E7626,LİSTE!$B$7:$D$1300,3,0))</f>
        <v>Ramazan Baran ADIGÜZEL</v>
      </c>
      <c r="D7626" s="72" t="str">
        <f>IF(F7626=0,"RESMİ TATİL",VLOOKUP(F7626,LİSTE!$B$7:$D$1300,3,0))</f>
        <v>Bahar AKGÜN</v>
      </c>
      <c r="E7626" s="72">
        <f>IF(B7626="TATİL",0,IF(F7625=0,F7624+1,IF(LİSTE!$F$1=F7625,1,F7625+1)))</f>
        <v>5</v>
      </c>
      <c r="F7626" s="72">
        <f>IF(E7626=0,0,IF(LİSTE!$F$1=E7626,1,E7626+1))</f>
        <v>6</v>
      </c>
      <c r="G7626" s="72" t="str">
        <f>IFERROR(VLOOKUP(A7626,TATİLLER!$A$2:$D$30000,3,0),"TATİL DEĞİL")</f>
        <v>TATİL DEĞİL</v>
      </c>
    </row>
    <row r="7627" spans="1:7" x14ac:dyDescent="0.25">
      <c r="A7627" s="74">
        <f t="shared" ref="A7627" si="1765">A7626+3</f>
        <v>55876</v>
      </c>
      <c r="B7627" s="72">
        <f t="shared" si="1763"/>
        <v>1</v>
      </c>
      <c r="C7627" s="72" t="str">
        <f>IF(E7627=0,"RESMİ TATİL",VLOOKUP(E7627,LİSTE!$B$7:$D$1300,3,0))</f>
        <v>Ömer AKGÜL</v>
      </c>
      <c r="D7627" s="72" t="str">
        <f>IF(F7627=0,"RESMİ TATİL",VLOOKUP(F7627,LİSTE!$B$7:$D$1300,3,0))</f>
        <v>Muharrem EFE TANRIVERDİ</v>
      </c>
      <c r="E7627" s="72">
        <f>IF(B7627="TATİL",0,IF(F7626=0,F7625+1,IF(LİSTE!$F$1=F7626,1,F7626+1)))</f>
        <v>7</v>
      </c>
      <c r="F7627" s="72">
        <f>IF(E7627=0,0,IF(LİSTE!$F$1=E7627,1,E7627+1))</f>
        <v>8</v>
      </c>
      <c r="G7627" s="72" t="str">
        <f>IFERROR(VLOOKUP(A7627,TATİLLER!$A$2:$D$30000,3,0),"TATİL DEĞİL")</f>
        <v>TATİL DEĞİL</v>
      </c>
    </row>
    <row r="7628" spans="1:7" x14ac:dyDescent="0.25">
      <c r="A7628" s="74">
        <f t="shared" si="1760"/>
        <v>55877</v>
      </c>
      <c r="B7628" s="72">
        <f t="shared" si="1763"/>
        <v>2</v>
      </c>
      <c r="C7628" s="72" t="str">
        <f>IF(E7628=0,"RESMİ TATİL",VLOOKUP(E7628,LİSTE!$B$7:$D$1300,3,0))</f>
        <v>Anıl DOĞAN</v>
      </c>
      <c r="D7628" s="72" t="str">
        <f>IF(F7628=0,"RESMİ TATİL",VLOOKUP(F7628,LİSTE!$B$7:$D$1300,3,0))</f>
        <v>İpek ARSLAN</v>
      </c>
      <c r="E7628" s="72">
        <f>IF(B7628="TATİL",0,IF(F7627=0,F7626+1,IF(LİSTE!$F$1=F7627,1,F7627+1)))</f>
        <v>9</v>
      </c>
      <c r="F7628" s="72">
        <f>IF(E7628=0,0,IF(LİSTE!$F$1=E7628,1,E7628+1))</f>
        <v>10</v>
      </c>
      <c r="G7628" s="72" t="str">
        <f>IFERROR(VLOOKUP(A7628,TATİLLER!$A$2:$D$30000,3,0),"TATİL DEĞİL")</f>
        <v>TATİL DEĞİL</v>
      </c>
    </row>
    <row r="7629" spans="1:7" x14ac:dyDescent="0.25">
      <c r="A7629" s="74">
        <f t="shared" si="1760"/>
        <v>55878</v>
      </c>
      <c r="B7629" s="72">
        <f t="shared" si="1763"/>
        <v>3</v>
      </c>
      <c r="C7629" s="72" t="str">
        <f>IF(E7629=0,"RESMİ TATİL",VLOOKUP(E7629,LİSTE!$B$7:$D$1300,3,0))</f>
        <v>Efe KARSAK</v>
      </c>
      <c r="D7629" s="72" t="str">
        <f>IF(F7629=0,"RESMİ TATİL",VLOOKUP(F7629,LİSTE!$B$7:$D$1300,3,0))</f>
        <v>Abdullah KIRBAÇ</v>
      </c>
      <c r="E7629" s="72">
        <f>IF(B7629="TATİL",0,IF(F7628=0,F7627+1,IF(LİSTE!$F$1=F7628,1,F7628+1)))</f>
        <v>11</v>
      </c>
      <c r="F7629" s="72">
        <f>IF(E7629=0,0,IF(LİSTE!$F$1=E7629,1,E7629+1))</f>
        <v>12</v>
      </c>
      <c r="G7629" s="72" t="str">
        <f>IFERROR(VLOOKUP(A7629,TATİLLER!$A$2:$D$30000,3,0),"TATİL DEĞİL")</f>
        <v>TATİL DEĞİL</v>
      </c>
    </row>
    <row r="7630" spans="1:7" x14ac:dyDescent="0.25">
      <c r="A7630" s="74">
        <f t="shared" si="1760"/>
        <v>55879</v>
      </c>
      <c r="B7630" s="72">
        <f t="shared" si="1763"/>
        <v>4</v>
      </c>
      <c r="C7630" s="72" t="str">
        <f>IF(E7630=0,"RESMİ TATİL",VLOOKUP(E7630,LİSTE!$B$7:$D$1300,3,0))</f>
        <v>Ümmü Defne GÜLER</v>
      </c>
      <c r="D7630" s="72" t="str">
        <f>IF(F7630=0,"RESMİ TATİL",VLOOKUP(F7630,LİSTE!$B$7:$D$1300,3,0))</f>
        <v>Şevval ÖZDAMAR</v>
      </c>
      <c r="E7630" s="72">
        <f>IF(B7630="TATİL",0,IF(F7629=0,F7628+1,IF(LİSTE!$F$1=F7629,1,F7629+1)))</f>
        <v>13</v>
      </c>
      <c r="F7630" s="72">
        <f>IF(E7630=0,0,IF(LİSTE!$F$1=E7630,1,E7630+1))</f>
        <v>14</v>
      </c>
      <c r="G7630" s="72" t="str">
        <f>IFERROR(VLOOKUP(A7630,TATİLLER!$A$2:$D$30000,3,0),"TATİL DEĞİL")</f>
        <v>TATİL DEĞİL</v>
      </c>
    </row>
    <row r="7631" spans="1:7" x14ac:dyDescent="0.25">
      <c r="A7631" s="74">
        <f t="shared" si="1760"/>
        <v>55880</v>
      </c>
      <c r="B7631" s="72">
        <f t="shared" si="1763"/>
        <v>5</v>
      </c>
      <c r="C7631" s="72" t="str">
        <f>IF(E7631=0,"RESMİ TATİL",VLOOKUP(E7631,LİSTE!$B$7:$D$1300,3,0))</f>
        <v>Zeynep AKDAĞ</v>
      </c>
      <c r="D7631" s="72" t="str">
        <f>IF(F7631=0,"RESMİ TATİL",VLOOKUP(F7631,LİSTE!$B$7:$D$1300,3,0))</f>
        <v>Esma ÇOKER</v>
      </c>
      <c r="E7631" s="72">
        <f>IF(B7631="TATİL",0,IF(F7630=0,F7629+1,IF(LİSTE!$F$1=F7630,1,F7630+1)))</f>
        <v>15</v>
      </c>
      <c r="F7631" s="72">
        <f>IF(E7631=0,0,IF(LİSTE!$F$1=E7631,1,E7631+1))</f>
        <v>16</v>
      </c>
      <c r="G7631" s="72" t="str">
        <f>IFERROR(VLOOKUP(A7631,TATİLLER!$A$2:$D$30000,3,0),"TATİL DEĞİL")</f>
        <v>TATİL DEĞİL</v>
      </c>
    </row>
    <row r="7632" spans="1:7" x14ac:dyDescent="0.25">
      <c r="A7632" s="74">
        <f t="shared" ref="A7632" si="1766">A7631+3</f>
        <v>55883</v>
      </c>
      <c r="B7632" s="72">
        <f t="shared" si="1763"/>
        <v>1</v>
      </c>
      <c r="C7632" s="72" t="str">
        <f>IF(E7632=0,"RESMİ TATİL",VLOOKUP(E7632,LİSTE!$B$7:$D$1300,3,0))</f>
        <v>Dursun Kubilay YAŞAR</v>
      </c>
      <c r="D7632" s="72" t="str">
        <f>IF(F7632=0,"RESMİ TATİL",VLOOKUP(F7632,LİSTE!$B$7:$D$1300,3,0))</f>
        <v>Zeynep Beril BAŞPINAR</v>
      </c>
      <c r="E7632" s="72">
        <f>IF(B7632="TATİL",0,IF(F7631=0,F7630+1,IF(LİSTE!$F$1=F7631,1,F7631+1)))</f>
        <v>17</v>
      </c>
      <c r="F7632" s="72">
        <f>IF(E7632=0,0,IF(LİSTE!$F$1=E7632,1,E7632+1))</f>
        <v>18</v>
      </c>
      <c r="G7632" s="72" t="str">
        <f>IFERROR(VLOOKUP(A7632,TATİLLER!$A$2:$D$30000,3,0),"TATİL DEĞİL")</f>
        <v>TATİL DEĞİL</v>
      </c>
    </row>
    <row r="7633" spans="1:7" x14ac:dyDescent="0.25">
      <c r="A7633" s="74">
        <f t="shared" si="1760"/>
        <v>55884</v>
      </c>
      <c r="B7633" s="72">
        <f t="shared" si="1763"/>
        <v>2</v>
      </c>
      <c r="C7633" s="72" t="str">
        <f>IF(E7633=0,"RESMİ TATİL",VLOOKUP(E7633,LİSTE!$B$7:$D$1300,3,0))</f>
        <v>Ahmet DAL</v>
      </c>
      <c r="D7633" s="72" t="str">
        <f>IF(F7633=0,"RESMİ TATİL",VLOOKUP(F7633,LİSTE!$B$7:$D$1300,3,0))</f>
        <v>Emirhan KARATAŞ</v>
      </c>
      <c r="E7633" s="72">
        <f>IF(B7633="TATİL",0,IF(F7632=0,F7631+1,IF(LİSTE!$F$1=F7632,1,F7632+1)))</f>
        <v>19</v>
      </c>
      <c r="F7633" s="72">
        <f>IF(E7633=0,0,IF(LİSTE!$F$1=E7633,1,E7633+1))</f>
        <v>20</v>
      </c>
      <c r="G7633" s="72" t="str">
        <f>IFERROR(VLOOKUP(A7633,TATİLLER!$A$2:$D$30000,3,0),"TATİL DEĞİL")</f>
        <v>TATİL DEĞİL</v>
      </c>
    </row>
    <row r="7634" spans="1:7" x14ac:dyDescent="0.25">
      <c r="A7634" s="74">
        <f t="shared" si="1760"/>
        <v>55885</v>
      </c>
      <c r="B7634" s="72">
        <f t="shared" si="1763"/>
        <v>3</v>
      </c>
      <c r="C7634" s="72" t="str">
        <f>IF(E7634=0,"RESMİ TATİL",VLOOKUP(E7634,LİSTE!$B$7:$D$1300,3,0))</f>
        <v>Zümra Yeter ARI</v>
      </c>
      <c r="D7634" s="72" t="str">
        <f>IF(F7634=0,"RESMİ TATİL",VLOOKUP(F7634,LİSTE!$B$7:$D$1300,3,0))</f>
        <v>Utku KARAGÖZ</v>
      </c>
      <c r="E7634" s="72">
        <f>IF(B7634="TATİL",0,IF(F7633=0,F7632+1,IF(LİSTE!$F$1=F7633,1,F7633+1)))</f>
        <v>21</v>
      </c>
      <c r="F7634" s="72">
        <f>IF(E7634=0,0,IF(LİSTE!$F$1=E7634,1,E7634+1))</f>
        <v>22</v>
      </c>
      <c r="G7634" s="72" t="str">
        <f>IFERROR(VLOOKUP(A7634,TATİLLER!$A$2:$D$30000,3,0),"TATİL DEĞİL")</f>
        <v>TATİL DEĞİL</v>
      </c>
    </row>
    <row r="7635" spans="1:7" x14ac:dyDescent="0.25">
      <c r="A7635" s="74">
        <f t="shared" si="1760"/>
        <v>55886</v>
      </c>
      <c r="B7635" s="72">
        <f t="shared" si="1763"/>
        <v>4</v>
      </c>
      <c r="C7635" s="72" t="str">
        <f>IF(E7635=0,"RESMİ TATİL",VLOOKUP(E7635,LİSTE!$B$7:$D$1300,3,0))</f>
        <v>Feyza Zümra AVCIOĞLU</v>
      </c>
      <c r="D7635" s="72" t="str">
        <f>IF(F7635=0,"RESMİ TATİL",VLOOKUP(F7635,LİSTE!$B$7:$D$1300,3,0))</f>
        <v>Yusuf Ali TABUR</v>
      </c>
      <c r="E7635" s="72">
        <f>IF(B7635="TATİL",0,IF(F7634=0,F7633+1,IF(LİSTE!$F$1=F7634,1,F7634+1)))</f>
        <v>23</v>
      </c>
      <c r="F7635" s="72">
        <f>IF(E7635=0,0,IF(LİSTE!$F$1=E7635,1,E7635+1))</f>
        <v>24</v>
      </c>
      <c r="G7635" s="72" t="str">
        <f>IFERROR(VLOOKUP(A7635,TATİLLER!$A$2:$D$30000,3,0),"TATİL DEĞİL")</f>
        <v>TATİL DEĞİL</v>
      </c>
    </row>
    <row r="7636" spans="1:7" x14ac:dyDescent="0.25">
      <c r="A7636" s="74">
        <f t="shared" si="1760"/>
        <v>55887</v>
      </c>
      <c r="B7636" s="72">
        <f t="shared" si="1763"/>
        <v>5</v>
      </c>
      <c r="C7636" s="72" t="str">
        <f>IF(E7636=0,"RESMİ TATİL",VLOOKUP(E7636,LİSTE!$B$7:$D$1300,3,0))</f>
        <v>Irmak UTEBAY</v>
      </c>
      <c r="D7636" s="72" t="str">
        <f>IF(F7636=0,"RESMİ TATİL",VLOOKUP(F7636,LİSTE!$B$7:$D$1300,3,0))</f>
        <v>Kerem AKKOÇ</v>
      </c>
      <c r="E7636" s="72">
        <f>IF(B7636="TATİL",0,IF(F7635=0,F7634+1,IF(LİSTE!$F$1=F7635,1,F7635+1)))</f>
        <v>25</v>
      </c>
      <c r="F7636" s="72">
        <f>IF(E7636=0,0,IF(LİSTE!$F$1=E7636,1,E7636+1))</f>
        <v>26</v>
      </c>
      <c r="G7636" s="72" t="str">
        <f>IFERROR(VLOOKUP(A7636,TATİLLER!$A$2:$D$30000,3,0),"TATİL DEĞİL")</f>
        <v>TATİL DEĞİL</v>
      </c>
    </row>
    <row r="7637" spans="1:7" x14ac:dyDescent="0.25">
      <c r="A7637" s="74">
        <f t="shared" ref="A7637" si="1767">A7636+3</f>
        <v>55890</v>
      </c>
      <c r="B7637" s="72">
        <f t="shared" si="1763"/>
        <v>1</v>
      </c>
      <c r="C7637" s="72" t="str">
        <f>IF(E7637=0,"RESMİ TATİL",VLOOKUP(E7637,LİSTE!$B$7:$D$1300,3,0))</f>
        <v>Elçin Ayşe ELMAS</v>
      </c>
      <c r="D7637" s="72" t="str">
        <f>IF(F7637=0,"RESMİ TATİL",VLOOKUP(F7637,LİSTE!$B$7:$D$1300,3,0))</f>
        <v>Muhammed YILDIZDAĞ</v>
      </c>
      <c r="E7637" s="72">
        <f>IF(B7637="TATİL",0,IF(F7636=0,F7635+1,IF(LİSTE!$F$1=F7636,1,F7636+1)))</f>
        <v>27</v>
      </c>
      <c r="F7637" s="72">
        <f>IF(E7637=0,0,IF(LİSTE!$F$1=E7637,1,E7637+1))</f>
        <v>28</v>
      </c>
      <c r="G7637" s="72" t="str">
        <f>IFERROR(VLOOKUP(A7637,TATİLLER!$A$2:$D$30000,3,0),"TATİL DEĞİL")</f>
        <v>TATİL DEĞİL</v>
      </c>
    </row>
    <row r="7638" spans="1:7" x14ac:dyDescent="0.25">
      <c r="A7638" s="74">
        <f t="shared" si="1760"/>
        <v>55891</v>
      </c>
      <c r="B7638" s="72">
        <f t="shared" si="1763"/>
        <v>2</v>
      </c>
      <c r="C7638" s="72" t="str">
        <f>IF(E7638=0,"RESMİ TATİL",VLOOKUP(E7638,LİSTE!$B$7:$D$1300,3,0))</f>
        <v>Nisa Nur SANCAR</v>
      </c>
      <c r="D7638" s="72" t="str">
        <f>IF(F7638=0,"RESMİ TATİL",VLOOKUP(F7638,LİSTE!$B$7:$D$1300,3,0))</f>
        <v>Esila ÇETİN</v>
      </c>
      <c r="E7638" s="72">
        <f>IF(B7638="TATİL",0,IF(F7637=0,F7636+1,IF(LİSTE!$F$1=F7637,1,F7637+1)))</f>
        <v>1</v>
      </c>
      <c r="F7638" s="72">
        <f>IF(E7638=0,0,IF(LİSTE!$F$1=E7638,1,E7638+1))</f>
        <v>2</v>
      </c>
      <c r="G7638" s="72" t="str">
        <f>IFERROR(VLOOKUP(A7638,TATİLLER!$A$2:$D$30000,3,0),"TATİL DEĞİL")</f>
        <v>TATİL DEĞİL</v>
      </c>
    </row>
    <row r="7639" spans="1:7" x14ac:dyDescent="0.25">
      <c r="A7639" s="74">
        <f t="shared" si="1760"/>
        <v>55892</v>
      </c>
      <c r="B7639" s="72">
        <f t="shared" si="1763"/>
        <v>3</v>
      </c>
      <c r="C7639" s="72" t="str">
        <f>IF(E7639=0,"RESMİ TATİL",VLOOKUP(E7639,LİSTE!$B$7:$D$1300,3,0))</f>
        <v>Zeynep Sevde TOPUZ</v>
      </c>
      <c r="D7639" s="72" t="str">
        <f>IF(F7639=0,"RESMİ TATİL",VLOOKUP(F7639,LİSTE!$B$7:$D$1300,3,0))</f>
        <v>Ömer Asaf KADAŞ</v>
      </c>
      <c r="E7639" s="72">
        <f>IF(B7639="TATİL",0,IF(F7638=0,F7637+1,IF(LİSTE!$F$1=F7638,1,F7638+1)))</f>
        <v>3</v>
      </c>
      <c r="F7639" s="72">
        <f>IF(E7639=0,0,IF(LİSTE!$F$1=E7639,1,E7639+1))</f>
        <v>4</v>
      </c>
      <c r="G7639" s="72" t="str">
        <f>IFERROR(VLOOKUP(A7639,TATİLLER!$A$2:$D$30000,3,0),"TATİL DEĞİL")</f>
        <v>TATİL DEĞİL</v>
      </c>
    </row>
    <row r="7640" spans="1:7" x14ac:dyDescent="0.25">
      <c r="A7640" s="74">
        <f t="shared" si="1760"/>
        <v>55893</v>
      </c>
      <c r="B7640" s="72">
        <f t="shared" si="1763"/>
        <v>4</v>
      </c>
      <c r="C7640" s="72" t="str">
        <f>IF(E7640=0,"RESMİ TATİL",VLOOKUP(E7640,LİSTE!$B$7:$D$1300,3,0))</f>
        <v>Ramazan Baran ADIGÜZEL</v>
      </c>
      <c r="D7640" s="72" t="str">
        <f>IF(F7640=0,"RESMİ TATİL",VLOOKUP(F7640,LİSTE!$B$7:$D$1300,3,0))</f>
        <v>Bahar AKGÜN</v>
      </c>
      <c r="E7640" s="72">
        <f>IF(B7640="TATİL",0,IF(F7639=0,F7638+1,IF(LİSTE!$F$1=F7639,1,F7639+1)))</f>
        <v>5</v>
      </c>
      <c r="F7640" s="72">
        <f>IF(E7640=0,0,IF(LİSTE!$F$1=E7640,1,E7640+1))</f>
        <v>6</v>
      </c>
      <c r="G7640" s="72" t="str">
        <f>IFERROR(VLOOKUP(A7640,TATİLLER!$A$2:$D$30000,3,0),"TATİL DEĞİL")</f>
        <v>TATİL DEĞİL</v>
      </c>
    </row>
    <row r="7641" spans="1:7" x14ac:dyDescent="0.25">
      <c r="A7641" s="74">
        <f t="shared" si="1760"/>
        <v>55894</v>
      </c>
      <c r="B7641" s="72">
        <f t="shared" si="1763"/>
        <v>5</v>
      </c>
      <c r="C7641" s="72" t="str">
        <f>IF(E7641=0,"RESMİ TATİL",VLOOKUP(E7641,LİSTE!$B$7:$D$1300,3,0))</f>
        <v>Ömer AKGÜL</v>
      </c>
      <c r="D7641" s="72" t="str">
        <f>IF(F7641=0,"RESMİ TATİL",VLOOKUP(F7641,LİSTE!$B$7:$D$1300,3,0))</f>
        <v>Muharrem EFE TANRIVERDİ</v>
      </c>
      <c r="E7641" s="72">
        <f>IF(B7641="TATİL",0,IF(F7640=0,F7639+1,IF(LİSTE!$F$1=F7640,1,F7640+1)))</f>
        <v>7</v>
      </c>
      <c r="F7641" s="72">
        <f>IF(E7641=0,0,IF(LİSTE!$F$1=E7641,1,E7641+1))</f>
        <v>8</v>
      </c>
      <c r="G7641" s="72" t="str">
        <f>IFERROR(VLOOKUP(A7641,TATİLLER!$A$2:$D$30000,3,0),"TATİL DEĞİL")</f>
        <v>TATİL DEĞİL</v>
      </c>
    </row>
    <row r="7642" spans="1:7" x14ac:dyDescent="0.25">
      <c r="A7642" s="74">
        <f t="shared" ref="A7642" si="1768">A7641+3</f>
        <v>55897</v>
      </c>
      <c r="B7642" s="72">
        <f t="shared" si="1763"/>
        <v>1</v>
      </c>
      <c r="C7642" s="72" t="str">
        <f>IF(E7642=0,"RESMİ TATİL",VLOOKUP(E7642,LİSTE!$B$7:$D$1300,3,0))</f>
        <v>Anıl DOĞAN</v>
      </c>
      <c r="D7642" s="72" t="str">
        <f>IF(F7642=0,"RESMİ TATİL",VLOOKUP(F7642,LİSTE!$B$7:$D$1300,3,0))</f>
        <v>İpek ARSLAN</v>
      </c>
      <c r="E7642" s="72">
        <f>IF(B7642="TATİL",0,IF(F7641=0,F7640+1,IF(LİSTE!$F$1=F7641,1,F7641+1)))</f>
        <v>9</v>
      </c>
      <c r="F7642" s="72">
        <f>IF(E7642=0,0,IF(LİSTE!$F$1=E7642,1,E7642+1))</f>
        <v>10</v>
      </c>
      <c r="G7642" s="72" t="str">
        <f>IFERROR(VLOOKUP(A7642,TATİLLER!$A$2:$D$30000,3,0),"TATİL DEĞİL")</f>
        <v>TATİL DEĞİL</v>
      </c>
    </row>
    <row r="7643" spans="1:7" x14ac:dyDescent="0.25">
      <c r="A7643" s="74">
        <f t="shared" si="1760"/>
        <v>55898</v>
      </c>
      <c r="B7643" s="72">
        <f t="shared" si="1763"/>
        <v>2</v>
      </c>
      <c r="C7643" s="72" t="str">
        <f>IF(E7643=0,"RESMİ TATİL",VLOOKUP(E7643,LİSTE!$B$7:$D$1300,3,0))</f>
        <v>Efe KARSAK</v>
      </c>
      <c r="D7643" s="72" t="str">
        <f>IF(F7643=0,"RESMİ TATİL",VLOOKUP(F7643,LİSTE!$B$7:$D$1300,3,0))</f>
        <v>Abdullah KIRBAÇ</v>
      </c>
      <c r="E7643" s="72">
        <f>IF(B7643="TATİL",0,IF(F7642=0,F7641+1,IF(LİSTE!$F$1=F7642,1,F7642+1)))</f>
        <v>11</v>
      </c>
      <c r="F7643" s="72">
        <f>IF(E7643=0,0,IF(LİSTE!$F$1=E7643,1,E7643+1))</f>
        <v>12</v>
      </c>
      <c r="G7643" s="72" t="str">
        <f>IFERROR(VLOOKUP(A7643,TATİLLER!$A$2:$D$30000,3,0),"TATİL DEĞİL")</f>
        <v>TATİL DEĞİL</v>
      </c>
    </row>
    <row r="7644" spans="1:7" x14ac:dyDescent="0.25">
      <c r="A7644" s="74">
        <f t="shared" si="1760"/>
        <v>55899</v>
      </c>
      <c r="B7644" s="72">
        <f t="shared" si="1763"/>
        <v>3</v>
      </c>
      <c r="C7644" s="72" t="str">
        <f>IF(E7644=0,"RESMİ TATİL",VLOOKUP(E7644,LİSTE!$B$7:$D$1300,3,0))</f>
        <v>Ümmü Defne GÜLER</v>
      </c>
      <c r="D7644" s="72" t="str">
        <f>IF(F7644=0,"RESMİ TATİL",VLOOKUP(F7644,LİSTE!$B$7:$D$1300,3,0))</f>
        <v>Şevval ÖZDAMAR</v>
      </c>
      <c r="E7644" s="72">
        <f>IF(B7644="TATİL",0,IF(F7643=0,F7642+1,IF(LİSTE!$F$1=F7643,1,F7643+1)))</f>
        <v>13</v>
      </c>
      <c r="F7644" s="72">
        <f>IF(E7644=0,0,IF(LİSTE!$F$1=E7644,1,E7644+1))</f>
        <v>14</v>
      </c>
      <c r="G7644" s="72" t="str">
        <f>IFERROR(VLOOKUP(A7644,TATİLLER!$A$2:$D$30000,3,0),"TATİL DEĞİL")</f>
        <v>TATİL DEĞİL</v>
      </c>
    </row>
    <row r="7645" spans="1:7" x14ac:dyDescent="0.25">
      <c r="A7645" s="74">
        <f t="shared" si="1760"/>
        <v>55900</v>
      </c>
      <c r="B7645" s="72">
        <f t="shared" si="1763"/>
        <v>4</v>
      </c>
      <c r="C7645" s="72" t="str">
        <f>IF(E7645=0,"RESMİ TATİL",VLOOKUP(E7645,LİSTE!$B$7:$D$1300,3,0))</f>
        <v>Zeynep AKDAĞ</v>
      </c>
      <c r="D7645" s="72" t="str">
        <f>IF(F7645=0,"RESMİ TATİL",VLOOKUP(F7645,LİSTE!$B$7:$D$1300,3,0))</f>
        <v>Esma ÇOKER</v>
      </c>
      <c r="E7645" s="72">
        <f>IF(B7645="TATİL",0,IF(F7644=0,F7643+1,IF(LİSTE!$F$1=F7644,1,F7644+1)))</f>
        <v>15</v>
      </c>
      <c r="F7645" s="72">
        <f>IF(E7645=0,0,IF(LİSTE!$F$1=E7645,1,E7645+1))</f>
        <v>16</v>
      </c>
      <c r="G7645" s="72" t="str">
        <f>IFERROR(VLOOKUP(A7645,TATİLLER!$A$2:$D$30000,3,0),"TATİL DEĞİL")</f>
        <v>TATİL DEĞİL</v>
      </c>
    </row>
    <row r="7646" spans="1:7" x14ac:dyDescent="0.25">
      <c r="A7646" s="74">
        <f t="shared" si="1760"/>
        <v>55901</v>
      </c>
      <c r="B7646" s="72">
        <f t="shared" si="1763"/>
        <v>5</v>
      </c>
      <c r="C7646" s="72" t="str">
        <f>IF(E7646=0,"RESMİ TATİL",VLOOKUP(E7646,LİSTE!$B$7:$D$1300,3,0))</f>
        <v>Dursun Kubilay YAŞAR</v>
      </c>
      <c r="D7646" s="72" t="str">
        <f>IF(F7646=0,"RESMİ TATİL",VLOOKUP(F7646,LİSTE!$B$7:$D$1300,3,0))</f>
        <v>Zeynep Beril BAŞPINAR</v>
      </c>
      <c r="E7646" s="72">
        <f>IF(B7646="TATİL",0,IF(F7645=0,F7644+1,IF(LİSTE!$F$1=F7645,1,F7645+1)))</f>
        <v>17</v>
      </c>
      <c r="F7646" s="72">
        <f>IF(E7646=0,0,IF(LİSTE!$F$1=E7646,1,E7646+1))</f>
        <v>18</v>
      </c>
      <c r="G7646" s="72" t="str">
        <f>IFERROR(VLOOKUP(A7646,TATİLLER!$A$2:$D$30000,3,0),"TATİL DEĞİL")</f>
        <v>TATİL DEĞİL</v>
      </c>
    </row>
    <row r="7647" spans="1:7" x14ac:dyDescent="0.25">
      <c r="A7647" s="74">
        <f t="shared" ref="A7647" si="1769">A7646+3</f>
        <v>55904</v>
      </c>
      <c r="B7647" s="72">
        <f t="shared" si="1763"/>
        <v>1</v>
      </c>
      <c r="C7647" s="72" t="str">
        <f>IF(E7647=0,"RESMİ TATİL",VLOOKUP(E7647,LİSTE!$B$7:$D$1300,3,0))</f>
        <v>Ahmet DAL</v>
      </c>
      <c r="D7647" s="72" t="str">
        <f>IF(F7647=0,"RESMİ TATİL",VLOOKUP(F7647,LİSTE!$B$7:$D$1300,3,0))</f>
        <v>Emirhan KARATAŞ</v>
      </c>
      <c r="E7647" s="72">
        <f>IF(B7647="TATİL",0,IF(F7646=0,F7645+1,IF(LİSTE!$F$1=F7646,1,F7646+1)))</f>
        <v>19</v>
      </c>
      <c r="F7647" s="72">
        <f>IF(E7647=0,0,IF(LİSTE!$F$1=E7647,1,E7647+1))</f>
        <v>20</v>
      </c>
      <c r="G7647" s="72" t="str">
        <f>IFERROR(VLOOKUP(A7647,TATİLLER!$A$2:$D$30000,3,0),"TATİL DEĞİL")</f>
        <v>TATİL DEĞİL</v>
      </c>
    </row>
    <row r="7648" spans="1:7" x14ac:dyDescent="0.25">
      <c r="A7648" s="74">
        <f t="shared" si="1760"/>
        <v>55905</v>
      </c>
      <c r="B7648" s="72">
        <f t="shared" si="1763"/>
        <v>2</v>
      </c>
      <c r="C7648" s="72" t="str">
        <f>IF(E7648=0,"RESMİ TATİL",VLOOKUP(E7648,LİSTE!$B$7:$D$1300,3,0))</f>
        <v>Zümra Yeter ARI</v>
      </c>
      <c r="D7648" s="72" t="str">
        <f>IF(F7648=0,"RESMİ TATİL",VLOOKUP(F7648,LİSTE!$B$7:$D$1300,3,0))</f>
        <v>Utku KARAGÖZ</v>
      </c>
      <c r="E7648" s="72">
        <f>IF(B7648="TATİL",0,IF(F7647=0,F7646+1,IF(LİSTE!$F$1=F7647,1,F7647+1)))</f>
        <v>21</v>
      </c>
      <c r="F7648" s="72">
        <f>IF(E7648=0,0,IF(LİSTE!$F$1=E7648,1,E7648+1))</f>
        <v>22</v>
      </c>
      <c r="G7648" s="72" t="str">
        <f>IFERROR(VLOOKUP(A7648,TATİLLER!$A$2:$D$30000,3,0),"TATİL DEĞİL")</f>
        <v>TATİL DEĞİL</v>
      </c>
    </row>
    <row r="7649" spans="1:7" x14ac:dyDescent="0.25">
      <c r="A7649" s="74">
        <f t="shared" si="1760"/>
        <v>55906</v>
      </c>
      <c r="B7649" s="72">
        <f t="shared" si="1763"/>
        <v>3</v>
      </c>
      <c r="C7649" s="72" t="str">
        <f>IF(E7649=0,"RESMİ TATİL",VLOOKUP(E7649,LİSTE!$B$7:$D$1300,3,0))</f>
        <v>Feyza Zümra AVCIOĞLU</v>
      </c>
      <c r="D7649" s="72" t="str">
        <f>IF(F7649=0,"RESMİ TATİL",VLOOKUP(F7649,LİSTE!$B$7:$D$1300,3,0))</f>
        <v>Yusuf Ali TABUR</v>
      </c>
      <c r="E7649" s="72">
        <f>IF(B7649="TATİL",0,IF(F7648=0,F7647+1,IF(LİSTE!$F$1=F7648,1,F7648+1)))</f>
        <v>23</v>
      </c>
      <c r="F7649" s="72">
        <f>IF(E7649=0,0,IF(LİSTE!$F$1=E7649,1,E7649+1))</f>
        <v>24</v>
      </c>
      <c r="G7649" s="72" t="str">
        <f>IFERROR(VLOOKUP(A7649,TATİLLER!$A$2:$D$30000,3,0),"TATİL DEĞİL")</f>
        <v>TATİL DEĞİL</v>
      </c>
    </row>
    <row r="7650" spans="1:7" x14ac:dyDescent="0.25">
      <c r="A7650" s="74">
        <f t="shared" si="1760"/>
        <v>55907</v>
      </c>
      <c r="B7650" s="72">
        <f t="shared" si="1763"/>
        <v>4</v>
      </c>
      <c r="C7650" s="72" t="str">
        <f>IF(E7650=0,"RESMİ TATİL",VLOOKUP(E7650,LİSTE!$B$7:$D$1300,3,0))</f>
        <v>Irmak UTEBAY</v>
      </c>
      <c r="D7650" s="72" t="str">
        <f>IF(F7650=0,"RESMİ TATİL",VLOOKUP(F7650,LİSTE!$B$7:$D$1300,3,0))</f>
        <v>Kerem AKKOÇ</v>
      </c>
      <c r="E7650" s="72">
        <f>IF(B7650="TATİL",0,IF(F7649=0,F7648+1,IF(LİSTE!$F$1=F7649,1,F7649+1)))</f>
        <v>25</v>
      </c>
      <c r="F7650" s="72">
        <f>IF(E7650=0,0,IF(LİSTE!$F$1=E7650,1,E7650+1))</f>
        <v>26</v>
      </c>
      <c r="G7650" s="72" t="str">
        <f>IFERROR(VLOOKUP(A7650,TATİLLER!$A$2:$D$30000,3,0),"TATİL DEĞİL")</f>
        <v>TATİL DEĞİL</v>
      </c>
    </row>
    <row r="7651" spans="1:7" x14ac:dyDescent="0.25">
      <c r="A7651" s="74">
        <f t="shared" si="1760"/>
        <v>55908</v>
      </c>
      <c r="B7651" s="72">
        <f t="shared" si="1763"/>
        <v>5</v>
      </c>
      <c r="C7651" s="72" t="str">
        <f>IF(E7651=0,"RESMİ TATİL",VLOOKUP(E7651,LİSTE!$B$7:$D$1300,3,0))</f>
        <v>Elçin Ayşe ELMAS</v>
      </c>
      <c r="D7651" s="72" t="str">
        <f>IF(F7651=0,"RESMİ TATİL",VLOOKUP(F7651,LİSTE!$B$7:$D$1300,3,0))</f>
        <v>Muhammed YILDIZDAĞ</v>
      </c>
      <c r="E7651" s="72">
        <f>IF(B7651="TATİL",0,IF(F7650=0,F7649+1,IF(LİSTE!$F$1=F7650,1,F7650+1)))</f>
        <v>27</v>
      </c>
      <c r="F7651" s="72">
        <f>IF(E7651=0,0,IF(LİSTE!$F$1=E7651,1,E7651+1))</f>
        <v>28</v>
      </c>
      <c r="G7651" s="72" t="str">
        <f>IFERROR(VLOOKUP(A7651,TATİLLER!$A$2:$D$30000,3,0),"TATİL DEĞİL")</f>
        <v>TATİL DEĞİL</v>
      </c>
    </row>
    <row r="7652" spans="1:7" x14ac:dyDescent="0.25">
      <c r="A7652" s="74">
        <f t="shared" ref="A7652" si="1770">A7651+3</f>
        <v>55911</v>
      </c>
      <c r="B7652" s="72">
        <f t="shared" si="1763"/>
        <v>1</v>
      </c>
      <c r="C7652" s="72" t="str">
        <f>IF(E7652=0,"RESMİ TATİL",VLOOKUP(E7652,LİSTE!$B$7:$D$1300,3,0))</f>
        <v>Nisa Nur SANCAR</v>
      </c>
      <c r="D7652" s="72" t="str">
        <f>IF(F7652=0,"RESMİ TATİL",VLOOKUP(F7652,LİSTE!$B$7:$D$1300,3,0))</f>
        <v>Esila ÇETİN</v>
      </c>
      <c r="E7652" s="72">
        <f>IF(B7652="TATİL",0,IF(F7651=0,F7650+1,IF(LİSTE!$F$1=F7651,1,F7651+1)))</f>
        <v>1</v>
      </c>
      <c r="F7652" s="72">
        <f>IF(E7652=0,0,IF(LİSTE!$F$1=E7652,1,E7652+1))</f>
        <v>2</v>
      </c>
      <c r="G7652" s="72" t="str">
        <f>IFERROR(VLOOKUP(A7652,TATİLLER!$A$2:$D$30000,3,0),"TATİL DEĞİL")</f>
        <v>TATİL DEĞİL</v>
      </c>
    </row>
    <row r="7653" spans="1:7" x14ac:dyDescent="0.25">
      <c r="A7653" s="74">
        <f t="shared" si="1760"/>
        <v>55912</v>
      </c>
      <c r="B7653" s="72">
        <f t="shared" si="1763"/>
        <v>2</v>
      </c>
      <c r="C7653" s="72" t="str">
        <f>IF(E7653=0,"RESMİ TATİL",VLOOKUP(E7653,LİSTE!$B$7:$D$1300,3,0))</f>
        <v>Zeynep Sevde TOPUZ</v>
      </c>
      <c r="D7653" s="72" t="str">
        <f>IF(F7653=0,"RESMİ TATİL",VLOOKUP(F7653,LİSTE!$B$7:$D$1300,3,0))</f>
        <v>Ömer Asaf KADAŞ</v>
      </c>
      <c r="E7653" s="72">
        <f>IF(B7653="TATİL",0,IF(F7652=0,F7651+1,IF(LİSTE!$F$1=F7652,1,F7652+1)))</f>
        <v>3</v>
      </c>
      <c r="F7653" s="72">
        <f>IF(E7653=0,0,IF(LİSTE!$F$1=E7653,1,E7653+1))</f>
        <v>4</v>
      </c>
      <c r="G7653" s="72" t="str">
        <f>IFERROR(VLOOKUP(A7653,TATİLLER!$A$2:$D$30000,3,0),"TATİL DEĞİL")</f>
        <v>TATİL DEĞİL</v>
      </c>
    </row>
    <row r="7654" spans="1:7" x14ac:dyDescent="0.25">
      <c r="A7654" s="74">
        <f t="shared" si="1760"/>
        <v>55913</v>
      </c>
      <c r="B7654" s="72">
        <f t="shared" si="1763"/>
        <v>3</v>
      </c>
      <c r="C7654" s="72" t="str">
        <f>IF(E7654=0,"RESMİ TATİL",VLOOKUP(E7654,LİSTE!$B$7:$D$1300,3,0))</f>
        <v>Ramazan Baran ADIGÜZEL</v>
      </c>
      <c r="D7654" s="72" t="str">
        <f>IF(F7654=0,"RESMİ TATİL",VLOOKUP(F7654,LİSTE!$B$7:$D$1300,3,0))</f>
        <v>Bahar AKGÜN</v>
      </c>
      <c r="E7654" s="72">
        <f>IF(B7654="TATİL",0,IF(F7653=0,F7652+1,IF(LİSTE!$F$1=F7653,1,F7653+1)))</f>
        <v>5</v>
      </c>
      <c r="F7654" s="72">
        <f>IF(E7654=0,0,IF(LİSTE!$F$1=E7654,1,E7654+1))</f>
        <v>6</v>
      </c>
      <c r="G7654" s="72" t="str">
        <f>IFERROR(VLOOKUP(A7654,TATİLLER!$A$2:$D$30000,3,0),"TATİL DEĞİL")</f>
        <v>TATİL DEĞİL</v>
      </c>
    </row>
    <row r="7655" spans="1:7" x14ac:dyDescent="0.25">
      <c r="A7655" s="74">
        <f t="shared" si="1760"/>
        <v>55914</v>
      </c>
      <c r="B7655" s="72">
        <f t="shared" si="1763"/>
        <v>4</v>
      </c>
      <c r="C7655" s="72" t="str">
        <f>IF(E7655=0,"RESMİ TATİL",VLOOKUP(E7655,LİSTE!$B$7:$D$1300,3,0))</f>
        <v>Ömer AKGÜL</v>
      </c>
      <c r="D7655" s="72" t="str">
        <f>IF(F7655=0,"RESMİ TATİL",VLOOKUP(F7655,LİSTE!$B$7:$D$1300,3,0))</f>
        <v>Muharrem EFE TANRIVERDİ</v>
      </c>
      <c r="E7655" s="72">
        <f>IF(B7655="TATİL",0,IF(F7654=0,F7653+1,IF(LİSTE!$F$1=F7654,1,F7654+1)))</f>
        <v>7</v>
      </c>
      <c r="F7655" s="72">
        <f>IF(E7655=0,0,IF(LİSTE!$F$1=E7655,1,E7655+1))</f>
        <v>8</v>
      </c>
      <c r="G7655" s="72" t="str">
        <f>IFERROR(VLOOKUP(A7655,TATİLLER!$A$2:$D$30000,3,0),"TATİL DEĞİL")</f>
        <v>TATİL DEĞİL</v>
      </c>
    </row>
    <row r="7656" spans="1:7" x14ac:dyDescent="0.25">
      <c r="A7656" s="74">
        <f t="shared" si="1760"/>
        <v>55915</v>
      </c>
      <c r="B7656" s="72">
        <f t="shared" si="1763"/>
        <v>5</v>
      </c>
      <c r="C7656" s="72" t="str">
        <f>IF(E7656=0,"RESMİ TATİL",VLOOKUP(E7656,LİSTE!$B$7:$D$1300,3,0))</f>
        <v>Anıl DOĞAN</v>
      </c>
      <c r="D7656" s="72" t="str">
        <f>IF(F7656=0,"RESMİ TATİL",VLOOKUP(F7656,LİSTE!$B$7:$D$1300,3,0))</f>
        <v>İpek ARSLAN</v>
      </c>
      <c r="E7656" s="72">
        <f>IF(B7656="TATİL",0,IF(F7655=0,F7654+1,IF(LİSTE!$F$1=F7655,1,F7655+1)))</f>
        <v>9</v>
      </c>
      <c r="F7656" s="72">
        <f>IF(E7656=0,0,IF(LİSTE!$F$1=E7656,1,E7656+1))</f>
        <v>10</v>
      </c>
      <c r="G7656" s="72" t="str">
        <f>IFERROR(VLOOKUP(A7656,TATİLLER!$A$2:$D$30000,3,0),"TATİL DEĞİL")</f>
        <v>TATİL DEĞİL</v>
      </c>
    </row>
    <row r="7657" spans="1:7" x14ac:dyDescent="0.25">
      <c r="A7657" s="74">
        <f t="shared" ref="A7657" si="1771">A7656+3</f>
        <v>55918</v>
      </c>
      <c r="B7657" s="72">
        <f t="shared" si="1763"/>
        <v>1</v>
      </c>
      <c r="C7657" s="72" t="str">
        <f>IF(E7657=0,"RESMİ TATİL",VLOOKUP(E7657,LİSTE!$B$7:$D$1300,3,0))</f>
        <v>Efe KARSAK</v>
      </c>
      <c r="D7657" s="72" t="str">
        <f>IF(F7657=0,"RESMİ TATİL",VLOOKUP(F7657,LİSTE!$B$7:$D$1300,3,0))</f>
        <v>Abdullah KIRBAÇ</v>
      </c>
      <c r="E7657" s="72">
        <f>IF(B7657="TATİL",0,IF(F7656=0,F7655+1,IF(LİSTE!$F$1=F7656,1,F7656+1)))</f>
        <v>11</v>
      </c>
      <c r="F7657" s="72">
        <f>IF(E7657=0,0,IF(LİSTE!$F$1=E7657,1,E7657+1))</f>
        <v>12</v>
      </c>
      <c r="G7657" s="72" t="str">
        <f>IFERROR(VLOOKUP(A7657,TATİLLER!$A$2:$D$30000,3,0),"TATİL DEĞİL")</f>
        <v>TATİL DEĞİL</v>
      </c>
    </row>
    <row r="7658" spans="1:7" x14ac:dyDescent="0.25">
      <c r="A7658" s="74">
        <f t="shared" si="1760"/>
        <v>55919</v>
      </c>
      <c r="B7658" s="72">
        <f t="shared" si="1763"/>
        <v>2</v>
      </c>
      <c r="C7658" s="72" t="str">
        <f>IF(E7658=0,"RESMİ TATİL",VLOOKUP(E7658,LİSTE!$B$7:$D$1300,3,0))</f>
        <v>Ümmü Defne GÜLER</v>
      </c>
      <c r="D7658" s="72" t="str">
        <f>IF(F7658=0,"RESMİ TATİL",VLOOKUP(F7658,LİSTE!$B$7:$D$1300,3,0))</f>
        <v>Şevval ÖZDAMAR</v>
      </c>
      <c r="E7658" s="72">
        <f>IF(B7658="TATİL",0,IF(F7657=0,F7656+1,IF(LİSTE!$F$1=F7657,1,F7657+1)))</f>
        <v>13</v>
      </c>
      <c r="F7658" s="72">
        <f>IF(E7658=0,0,IF(LİSTE!$F$1=E7658,1,E7658+1))</f>
        <v>14</v>
      </c>
      <c r="G7658" s="72" t="str">
        <f>IFERROR(VLOOKUP(A7658,TATİLLER!$A$2:$D$30000,3,0),"TATİL DEĞİL")</f>
        <v>TATİL DEĞİL</v>
      </c>
    </row>
    <row r="7659" spans="1:7" x14ac:dyDescent="0.25">
      <c r="A7659" s="74">
        <f t="shared" si="1760"/>
        <v>55920</v>
      </c>
      <c r="B7659" s="72">
        <f t="shared" si="1763"/>
        <v>3</v>
      </c>
      <c r="C7659" s="72" t="str">
        <f>IF(E7659=0,"RESMİ TATİL",VLOOKUP(E7659,LİSTE!$B$7:$D$1300,3,0))</f>
        <v>Zeynep AKDAĞ</v>
      </c>
      <c r="D7659" s="72" t="str">
        <f>IF(F7659=0,"RESMİ TATİL",VLOOKUP(F7659,LİSTE!$B$7:$D$1300,3,0))</f>
        <v>Esma ÇOKER</v>
      </c>
      <c r="E7659" s="72">
        <f>IF(B7659="TATİL",0,IF(F7658=0,F7657+1,IF(LİSTE!$F$1=F7658,1,F7658+1)))</f>
        <v>15</v>
      </c>
      <c r="F7659" s="72">
        <f>IF(E7659=0,0,IF(LİSTE!$F$1=E7659,1,E7659+1))</f>
        <v>16</v>
      </c>
      <c r="G7659" s="72" t="str">
        <f>IFERROR(VLOOKUP(A7659,TATİLLER!$A$2:$D$30000,3,0),"TATİL DEĞİL")</f>
        <v>TATİL DEĞİL</v>
      </c>
    </row>
    <row r="7660" spans="1:7" x14ac:dyDescent="0.25">
      <c r="A7660" s="74">
        <f t="shared" si="1760"/>
        <v>55921</v>
      </c>
      <c r="B7660" s="72">
        <f t="shared" si="1763"/>
        <v>4</v>
      </c>
      <c r="C7660" s="72" t="str">
        <f>IF(E7660=0,"RESMİ TATİL",VLOOKUP(E7660,LİSTE!$B$7:$D$1300,3,0))</f>
        <v>Dursun Kubilay YAŞAR</v>
      </c>
      <c r="D7660" s="72" t="str">
        <f>IF(F7660=0,"RESMİ TATİL",VLOOKUP(F7660,LİSTE!$B$7:$D$1300,3,0))</f>
        <v>Zeynep Beril BAŞPINAR</v>
      </c>
      <c r="E7660" s="72">
        <f>IF(B7660="TATİL",0,IF(F7659=0,F7658+1,IF(LİSTE!$F$1=F7659,1,F7659+1)))</f>
        <v>17</v>
      </c>
      <c r="F7660" s="72">
        <f>IF(E7660=0,0,IF(LİSTE!$F$1=E7660,1,E7660+1))</f>
        <v>18</v>
      </c>
      <c r="G7660" s="72" t="str">
        <f>IFERROR(VLOOKUP(A7660,TATİLLER!$A$2:$D$30000,3,0),"TATİL DEĞİL")</f>
        <v>TATİL DEĞİL</v>
      </c>
    </row>
    <row r="7661" spans="1:7" x14ac:dyDescent="0.25">
      <c r="A7661" s="74">
        <f t="shared" si="1760"/>
        <v>55922</v>
      </c>
      <c r="B7661" s="72">
        <f t="shared" si="1763"/>
        <v>5</v>
      </c>
      <c r="C7661" s="72" t="str">
        <f>IF(E7661=0,"RESMİ TATİL",VLOOKUP(E7661,LİSTE!$B$7:$D$1300,3,0))</f>
        <v>Ahmet DAL</v>
      </c>
      <c r="D7661" s="72" t="str">
        <f>IF(F7661=0,"RESMİ TATİL",VLOOKUP(F7661,LİSTE!$B$7:$D$1300,3,0))</f>
        <v>Emirhan KARATAŞ</v>
      </c>
      <c r="E7661" s="72">
        <f>IF(B7661="TATİL",0,IF(F7660=0,F7659+1,IF(LİSTE!$F$1=F7660,1,F7660+1)))</f>
        <v>19</v>
      </c>
      <c r="F7661" s="72">
        <f>IF(E7661=0,0,IF(LİSTE!$F$1=E7661,1,E7661+1))</f>
        <v>20</v>
      </c>
      <c r="G7661" s="72" t="str">
        <f>IFERROR(VLOOKUP(A7661,TATİLLER!$A$2:$D$30000,3,0),"TATİL DEĞİL")</f>
        <v>TATİL DEĞİL</v>
      </c>
    </row>
    <row r="7662" spans="1:7" x14ac:dyDescent="0.25">
      <c r="A7662" s="74">
        <f t="shared" ref="A7662" si="1772">A7661+3</f>
        <v>55925</v>
      </c>
      <c r="B7662" s="72">
        <f t="shared" si="1763"/>
        <v>1</v>
      </c>
      <c r="C7662" s="72" t="str">
        <f>IF(E7662=0,"RESMİ TATİL",VLOOKUP(E7662,LİSTE!$B$7:$D$1300,3,0))</f>
        <v>Zümra Yeter ARI</v>
      </c>
      <c r="D7662" s="72" t="str">
        <f>IF(F7662=0,"RESMİ TATİL",VLOOKUP(F7662,LİSTE!$B$7:$D$1300,3,0))</f>
        <v>Utku KARAGÖZ</v>
      </c>
      <c r="E7662" s="72">
        <f>IF(B7662="TATİL",0,IF(F7661=0,F7660+1,IF(LİSTE!$F$1=F7661,1,F7661+1)))</f>
        <v>21</v>
      </c>
      <c r="F7662" s="72">
        <f>IF(E7662=0,0,IF(LİSTE!$F$1=E7662,1,E7662+1))</f>
        <v>22</v>
      </c>
      <c r="G7662" s="72" t="str">
        <f>IFERROR(VLOOKUP(A7662,TATİLLER!$A$2:$D$30000,3,0),"TATİL DEĞİL")</f>
        <v>TATİL DEĞİL</v>
      </c>
    </row>
    <row r="7663" spans="1:7" x14ac:dyDescent="0.25">
      <c r="A7663" s="74">
        <f t="shared" si="1760"/>
        <v>55926</v>
      </c>
      <c r="B7663" s="72">
        <f t="shared" si="1763"/>
        <v>2</v>
      </c>
      <c r="C7663" s="72" t="str">
        <f>IF(E7663=0,"RESMİ TATİL",VLOOKUP(E7663,LİSTE!$B$7:$D$1300,3,0))</f>
        <v>Feyza Zümra AVCIOĞLU</v>
      </c>
      <c r="D7663" s="72" t="str">
        <f>IF(F7663=0,"RESMİ TATİL",VLOOKUP(F7663,LİSTE!$B$7:$D$1300,3,0))</f>
        <v>Yusuf Ali TABUR</v>
      </c>
      <c r="E7663" s="72">
        <f>IF(B7663="TATİL",0,IF(F7662=0,F7661+1,IF(LİSTE!$F$1=F7662,1,F7662+1)))</f>
        <v>23</v>
      </c>
      <c r="F7663" s="72">
        <f>IF(E7663=0,0,IF(LİSTE!$F$1=E7663,1,E7663+1))</f>
        <v>24</v>
      </c>
      <c r="G7663" s="72" t="str">
        <f>IFERROR(VLOOKUP(A7663,TATİLLER!$A$2:$D$30000,3,0),"TATİL DEĞİL")</f>
        <v>TATİL DEĞİL</v>
      </c>
    </row>
    <row r="7664" spans="1:7" x14ac:dyDescent="0.25">
      <c r="A7664" s="74">
        <f t="shared" si="1760"/>
        <v>55927</v>
      </c>
      <c r="B7664" s="72">
        <f t="shared" si="1763"/>
        <v>3</v>
      </c>
      <c r="C7664" s="72" t="str">
        <f>IF(E7664=0,"RESMİ TATİL",VLOOKUP(E7664,LİSTE!$B$7:$D$1300,3,0))</f>
        <v>Irmak UTEBAY</v>
      </c>
      <c r="D7664" s="72" t="str">
        <f>IF(F7664=0,"RESMİ TATİL",VLOOKUP(F7664,LİSTE!$B$7:$D$1300,3,0))</f>
        <v>Kerem AKKOÇ</v>
      </c>
      <c r="E7664" s="72">
        <f>IF(B7664="TATİL",0,IF(F7663=0,F7662+1,IF(LİSTE!$F$1=F7663,1,F7663+1)))</f>
        <v>25</v>
      </c>
      <c r="F7664" s="72">
        <f>IF(E7664=0,0,IF(LİSTE!$F$1=E7664,1,E7664+1))</f>
        <v>26</v>
      </c>
      <c r="G7664" s="72" t="str">
        <f>IFERROR(VLOOKUP(A7664,TATİLLER!$A$2:$D$30000,3,0),"TATİL DEĞİL")</f>
        <v>TATİL DEĞİL</v>
      </c>
    </row>
    <row r="7665" spans="1:7" x14ac:dyDescent="0.25">
      <c r="A7665" s="74">
        <f t="shared" si="1760"/>
        <v>55928</v>
      </c>
      <c r="B7665" s="72">
        <f t="shared" si="1763"/>
        <v>4</v>
      </c>
      <c r="C7665" s="72" t="str">
        <f>IF(E7665=0,"RESMİ TATİL",VLOOKUP(E7665,LİSTE!$B$7:$D$1300,3,0))</f>
        <v>Elçin Ayşe ELMAS</v>
      </c>
      <c r="D7665" s="72" t="str">
        <f>IF(F7665=0,"RESMİ TATİL",VLOOKUP(F7665,LİSTE!$B$7:$D$1300,3,0))</f>
        <v>Muhammed YILDIZDAĞ</v>
      </c>
      <c r="E7665" s="72">
        <f>IF(B7665="TATİL",0,IF(F7664=0,F7663+1,IF(LİSTE!$F$1=F7664,1,F7664+1)))</f>
        <v>27</v>
      </c>
      <c r="F7665" s="72">
        <f>IF(E7665=0,0,IF(LİSTE!$F$1=E7665,1,E7665+1))</f>
        <v>28</v>
      </c>
      <c r="G7665" s="72" t="str">
        <f>IFERROR(VLOOKUP(A7665,TATİLLER!$A$2:$D$30000,3,0),"TATİL DEĞİL")</f>
        <v>TATİL DEĞİL</v>
      </c>
    </row>
    <row r="7666" spans="1:7" x14ac:dyDescent="0.25">
      <c r="A7666" s="74">
        <f t="shared" si="1760"/>
        <v>55929</v>
      </c>
      <c r="B7666" s="72">
        <f t="shared" si="1763"/>
        <v>5</v>
      </c>
      <c r="C7666" s="72" t="str">
        <f>IF(E7666=0,"RESMİ TATİL",VLOOKUP(E7666,LİSTE!$B$7:$D$1300,3,0))</f>
        <v>Nisa Nur SANCAR</v>
      </c>
      <c r="D7666" s="72" t="str">
        <f>IF(F7666=0,"RESMİ TATİL",VLOOKUP(F7666,LİSTE!$B$7:$D$1300,3,0))</f>
        <v>Esila ÇETİN</v>
      </c>
      <c r="E7666" s="72">
        <f>IF(B7666="TATİL",0,IF(F7665=0,F7664+1,IF(LİSTE!$F$1=F7665,1,F7665+1)))</f>
        <v>1</v>
      </c>
      <c r="F7666" s="72">
        <f>IF(E7666=0,0,IF(LİSTE!$F$1=E7666,1,E7666+1))</f>
        <v>2</v>
      </c>
      <c r="G7666" s="72" t="str">
        <f>IFERROR(VLOOKUP(A7666,TATİLLER!$A$2:$D$30000,3,0),"TATİL DEĞİL")</f>
        <v>TATİL DEĞİL</v>
      </c>
    </row>
    <row r="7667" spans="1:7" x14ac:dyDescent="0.25">
      <c r="A7667" s="74">
        <f t="shared" ref="A7667" si="1773">A7666+3</f>
        <v>55932</v>
      </c>
      <c r="B7667" s="72">
        <f t="shared" si="1763"/>
        <v>1</v>
      </c>
      <c r="C7667" s="72" t="str">
        <f>IF(E7667=0,"RESMİ TATİL",VLOOKUP(E7667,LİSTE!$B$7:$D$1300,3,0))</f>
        <v>Zeynep Sevde TOPUZ</v>
      </c>
      <c r="D7667" s="72" t="str">
        <f>IF(F7667=0,"RESMİ TATİL",VLOOKUP(F7667,LİSTE!$B$7:$D$1300,3,0))</f>
        <v>Ömer Asaf KADAŞ</v>
      </c>
      <c r="E7667" s="72">
        <f>IF(B7667="TATİL",0,IF(F7666=0,F7665+1,IF(LİSTE!$F$1=F7666,1,F7666+1)))</f>
        <v>3</v>
      </c>
      <c r="F7667" s="72">
        <f>IF(E7667=0,0,IF(LİSTE!$F$1=E7667,1,E7667+1))</f>
        <v>4</v>
      </c>
      <c r="G7667" s="72" t="str">
        <f>IFERROR(VLOOKUP(A7667,TATİLLER!$A$2:$D$30000,3,0),"TATİL DEĞİL")</f>
        <v>TATİL DEĞİL</v>
      </c>
    </row>
    <row r="7668" spans="1:7" x14ac:dyDescent="0.25">
      <c r="A7668" s="74">
        <f t="shared" si="1760"/>
        <v>55933</v>
      </c>
      <c r="B7668" s="72">
        <f t="shared" si="1763"/>
        <v>2</v>
      </c>
      <c r="C7668" s="72" t="str">
        <f>IF(E7668=0,"RESMİ TATİL",VLOOKUP(E7668,LİSTE!$B$7:$D$1300,3,0))</f>
        <v>Ramazan Baran ADIGÜZEL</v>
      </c>
      <c r="D7668" s="72" t="str">
        <f>IF(F7668=0,"RESMİ TATİL",VLOOKUP(F7668,LİSTE!$B$7:$D$1300,3,0))</f>
        <v>Bahar AKGÜN</v>
      </c>
      <c r="E7668" s="72">
        <f>IF(B7668="TATİL",0,IF(F7667=0,F7666+1,IF(LİSTE!$F$1=F7667,1,F7667+1)))</f>
        <v>5</v>
      </c>
      <c r="F7668" s="72">
        <f>IF(E7668=0,0,IF(LİSTE!$F$1=E7668,1,E7668+1))</f>
        <v>6</v>
      </c>
      <c r="G7668" s="72" t="str">
        <f>IFERROR(VLOOKUP(A7668,TATİLLER!$A$2:$D$30000,3,0),"TATİL DEĞİL")</f>
        <v>TATİL DEĞİL</v>
      </c>
    </row>
    <row r="7669" spans="1:7" x14ac:dyDescent="0.25">
      <c r="A7669" s="74">
        <f t="shared" si="1760"/>
        <v>55934</v>
      </c>
      <c r="B7669" s="72">
        <f t="shared" si="1763"/>
        <v>3</v>
      </c>
      <c r="C7669" s="72" t="str">
        <f>IF(E7669=0,"RESMİ TATİL",VLOOKUP(E7669,LİSTE!$B$7:$D$1300,3,0))</f>
        <v>Ömer AKGÜL</v>
      </c>
      <c r="D7669" s="72" t="str">
        <f>IF(F7669=0,"RESMİ TATİL",VLOOKUP(F7669,LİSTE!$B$7:$D$1300,3,0))</f>
        <v>Muharrem EFE TANRIVERDİ</v>
      </c>
      <c r="E7669" s="72">
        <f>IF(B7669="TATİL",0,IF(F7668=0,F7667+1,IF(LİSTE!$F$1=F7668,1,F7668+1)))</f>
        <v>7</v>
      </c>
      <c r="F7669" s="72">
        <f>IF(E7669=0,0,IF(LİSTE!$F$1=E7669,1,E7669+1))</f>
        <v>8</v>
      </c>
      <c r="G7669" s="72" t="str">
        <f>IFERROR(VLOOKUP(A7669,TATİLLER!$A$2:$D$30000,3,0),"TATİL DEĞİL")</f>
        <v>TATİL DEĞİL</v>
      </c>
    </row>
    <row r="7670" spans="1:7" x14ac:dyDescent="0.25">
      <c r="A7670" s="74">
        <f t="shared" si="1760"/>
        <v>55935</v>
      </c>
      <c r="B7670" s="72">
        <f t="shared" si="1763"/>
        <v>4</v>
      </c>
      <c r="C7670" s="72" t="str">
        <f>IF(E7670=0,"RESMİ TATİL",VLOOKUP(E7670,LİSTE!$B$7:$D$1300,3,0))</f>
        <v>Anıl DOĞAN</v>
      </c>
      <c r="D7670" s="72" t="str">
        <f>IF(F7670=0,"RESMİ TATİL",VLOOKUP(F7670,LİSTE!$B$7:$D$1300,3,0))</f>
        <v>İpek ARSLAN</v>
      </c>
      <c r="E7670" s="72">
        <f>IF(B7670="TATİL",0,IF(F7669=0,F7668+1,IF(LİSTE!$F$1=F7669,1,F7669+1)))</f>
        <v>9</v>
      </c>
      <c r="F7670" s="72">
        <f>IF(E7670=0,0,IF(LİSTE!$F$1=E7670,1,E7670+1))</f>
        <v>10</v>
      </c>
      <c r="G7670" s="72" t="str">
        <f>IFERROR(VLOOKUP(A7670,TATİLLER!$A$2:$D$30000,3,0),"TATİL DEĞİL")</f>
        <v>TATİL DEĞİL</v>
      </c>
    </row>
    <row r="7671" spans="1:7" x14ac:dyDescent="0.25">
      <c r="A7671" s="74">
        <f t="shared" si="1760"/>
        <v>55936</v>
      </c>
      <c r="B7671" s="72">
        <f t="shared" si="1763"/>
        <v>5</v>
      </c>
      <c r="C7671" s="72" t="str">
        <f>IF(E7671=0,"RESMİ TATİL",VLOOKUP(E7671,LİSTE!$B$7:$D$1300,3,0))</f>
        <v>Efe KARSAK</v>
      </c>
      <c r="D7671" s="72" t="str">
        <f>IF(F7671=0,"RESMİ TATİL",VLOOKUP(F7671,LİSTE!$B$7:$D$1300,3,0))</f>
        <v>Abdullah KIRBAÇ</v>
      </c>
      <c r="E7671" s="72">
        <f>IF(B7671="TATİL",0,IF(F7670=0,F7669+1,IF(LİSTE!$F$1=F7670,1,F7670+1)))</f>
        <v>11</v>
      </c>
      <c r="F7671" s="72">
        <f>IF(E7671=0,0,IF(LİSTE!$F$1=E7671,1,E7671+1))</f>
        <v>12</v>
      </c>
      <c r="G7671" s="72" t="str">
        <f>IFERROR(VLOOKUP(A7671,TATİLLER!$A$2:$D$30000,3,0),"TATİL DEĞİL")</f>
        <v>TATİL DEĞİL</v>
      </c>
    </row>
    <row r="7672" spans="1:7" x14ac:dyDescent="0.25">
      <c r="A7672" s="74">
        <f t="shared" ref="A7672" si="1774">A7671+3</f>
        <v>55939</v>
      </c>
      <c r="B7672" s="72">
        <f t="shared" si="1763"/>
        <v>1</v>
      </c>
      <c r="C7672" s="72" t="str">
        <f>IF(E7672=0,"RESMİ TATİL",VLOOKUP(E7672,LİSTE!$B$7:$D$1300,3,0))</f>
        <v>Ümmü Defne GÜLER</v>
      </c>
      <c r="D7672" s="72" t="str">
        <f>IF(F7672=0,"RESMİ TATİL",VLOOKUP(F7672,LİSTE!$B$7:$D$1300,3,0))</f>
        <v>Şevval ÖZDAMAR</v>
      </c>
      <c r="E7672" s="72">
        <f>IF(B7672="TATİL",0,IF(F7671=0,F7670+1,IF(LİSTE!$F$1=F7671,1,F7671+1)))</f>
        <v>13</v>
      </c>
      <c r="F7672" s="72">
        <f>IF(E7672=0,0,IF(LİSTE!$F$1=E7672,1,E7672+1))</f>
        <v>14</v>
      </c>
      <c r="G7672" s="72" t="str">
        <f>IFERROR(VLOOKUP(A7672,TATİLLER!$A$2:$D$30000,3,0),"TATİL DEĞİL")</f>
        <v>TATİL DEĞİL</v>
      </c>
    </row>
    <row r="7673" spans="1:7" x14ac:dyDescent="0.25">
      <c r="A7673" s="74">
        <f t="shared" ref="A7673:A7736" si="1775">A7672+1</f>
        <v>55940</v>
      </c>
      <c r="B7673" s="72">
        <f t="shared" si="1763"/>
        <v>2</v>
      </c>
      <c r="C7673" s="72" t="str">
        <f>IF(E7673=0,"RESMİ TATİL",VLOOKUP(E7673,LİSTE!$B$7:$D$1300,3,0))</f>
        <v>Zeynep AKDAĞ</v>
      </c>
      <c r="D7673" s="72" t="str">
        <f>IF(F7673=0,"RESMİ TATİL",VLOOKUP(F7673,LİSTE!$B$7:$D$1300,3,0))</f>
        <v>Esma ÇOKER</v>
      </c>
      <c r="E7673" s="72">
        <f>IF(B7673="TATİL",0,IF(F7672=0,F7671+1,IF(LİSTE!$F$1=F7672,1,F7672+1)))</f>
        <v>15</v>
      </c>
      <c r="F7673" s="72">
        <f>IF(E7673=0,0,IF(LİSTE!$F$1=E7673,1,E7673+1))</f>
        <v>16</v>
      </c>
      <c r="G7673" s="72" t="str">
        <f>IFERROR(VLOOKUP(A7673,TATİLLER!$A$2:$D$30000,3,0),"TATİL DEĞİL")</f>
        <v>TATİL DEĞİL</v>
      </c>
    </row>
    <row r="7674" spans="1:7" x14ac:dyDescent="0.25">
      <c r="A7674" s="74">
        <f t="shared" si="1775"/>
        <v>55941</v>
      </c>
      <c r="B7674" s="72">
        <f t="shared" si="1763"/>
        <v>3</v>
      </c>
      <c r="C7674" s="72" t="str">
        <f>IF(E7674=0,"RESMİ TATİL",VLOOKUP(E7674,LİSTE!$B$7:$D$1300,3,0))</f>
        <v>Dursun Kubilay YAŞAR</v>
      </c>
      <c r="D7674" s="72" t="str">
        <f>IF(F7674=0,"RESMİ TATİL",VLOOKUP(F7674,LİSTE!$B$7:$D$1300,3,0))</f>
        <v>Zeynep Beril BAŞPINAR</v>
      </c>
      <c r="E7674" s="72">
        <f>IF(B7674="TATİL",0,IF(F7673=0,F7672+1,IF(LİSTE!$F$1=F7673,1,F7673+1)))</f>
        <v>17</v>
      </c>
      <c r="F7674" s="72">
        <f>IF(E7674=0,0,IF(LİSTE!$F$1=E7674,1,E7674+1))</f>
        <v>18</v>
      </c>
      <c r="G7674" s="72" t="str">
        <f>IFERROR(VLOOKUP(A7674,TATİLLER!$A$2:$D$30000,3,0),"TATİL DEĞİL")</f>
        <v>TATİL DEĞİL</v>
      </c>
    </row>
    <row r="7675" spans="1:7" x14ac:dyDescent="0.25">
      <c r="A7675" s="74">
        <f t="shared" si="1775"/>
        <v>55942</v>
      </c>
      <c r="B7675" s="72">
        <f t="shared" si="1763"/>
        <v>4</v>
      </c>
      <c r="C7675" s="72" t="str">
        <f>IF(E7675=0,"RESMİ TATİL",VLOOKUP(E7675,LİSTE!$B$7:$D$1300,3,0))</f>
        <v>Ahmet DAL</v>
      </c>
      <c r="D7675" s="72" t="str">
        <f>IF(F7675=0,"RESMİ TATİL",VLOOKUP(F7675,LİSTE!$B$7:$D$1300,3,0))</f>
        <v>Emirhan KARATAŞ</v>
      </c>
      <c r="E7675" s="72">
        <f>IF(B7675="TATİL",0,IF(F7674=0,F7673+1,IF(LİSTE!$F$1=F7674,1,F7674+1)))</f>
        <v>19</v>
      </c>
      <c r="F7675" s="72">
        <f>IF(E7675=0,0,IF(LİSTE!$F$1=E7675,1,E7675+1))</f>
        <v>20</v>
      </c>
      <c r="G7675" s="72" t="str">
        <f>IFERROR(VLOOKUP(A7675,TATİLLER!$A$2:$D$30000,3,0),"TATİL DEĞİL")</f>
        <v>TATİL DEĞİL</v>
      </c>
    </row>
    <row r="7676" spans="1:7" x14ac:dyDescent="0.25">
      <c r="A7676" s="74">
        <f t="shared" si="1775"/>
        <v>55943</v>
      </c>
      <c r="B7676" s="72">
        <f t="shared" si="1763"/>
        <v>5</v>
      </c>
      <c r="C7676" s="72" t="str">
        <f>IF(E7676=0,"RESMİ TATİL",VLOOKUP(E7676,LİSTE!$B$7:$D$1300,3,0))</f>
        <v>Zümra Yeter ARI</v>
      </c>
      <c r="D7676" s="72" t="str">
        <f>IF(F7676=0,"RESMİ TATİL",VLOOKUP(F7676,LİSTE!$B$7:$D$1300,3,0))</f>
        <v>Utku KARAGÖZ</v>
      </c>
      <c r="E7676" s="72">
        <f>IF(B7676="TATİL",0,IF(F7675=0,F7674+1,IF(LİSTE!$F$1=F7675,1,F7675+1)))</f>
        <v>21</v>
      </c>
      <c r="F7676" s="72">
        <f>IF(E7676=0,0,IF(LİSTE!$F$1=E7676,1,E7676+1))</f>
        <v>22</v>
      </c>
      <c r="G7676" s="72" t="str">
        <f>IFERROR(VLOOKUP(A7676,TATİLLER!$A$2:$D$30000,3,0),"TATİL DEĞİL")</f>
        <v>TATİL DEĞİL</v>
      </c>
    </row>
    <row r="7677" spans="1:7" x14ac:dyDescent="0.25">
      <c r="A7677" s="74">
        <f t="shared" ref="A7677" si="1776">A7676+3</f>
        <v>55946</v>
      </c>
      <c r="B7677" s="72">
        <f t="shared" si="1763"/>
        <v>1</v>
      </c>
      <c r="C7677" s="72" t="str">
        <f>IF(E7677=0,"RESMİ TATİL",VLOOKUP(E7677,LİSTE!$B$7:$D$1300,3,0))</f>
        <v>Feyza Zümra AVCIOĞLU</v>
      </c>
      <c r="D7677" s="72" t="str">
        <f>IF(F7677=0,"RESMİ TATİL",VLOOKUP(F7677,LİSTE!$B$7:$D$1300,3,0))</f>
        <v>Yusuf Ali TABUR</v>
      </c>
      <c r="E7677" s="72">
        <f>IF(B7677="TATİL",0,IF(F7676=0,F7675+1,IF(LİSTE!$F$1=F7676,1,F7676+1)))</f>
        <v>23</v>
      </c>
      <c r="F7677" s="72">
        <f>IF(E7677=0,0,IF(LİSTE!$F$1=E7677,1,E7677+1))</f>
        <v>24</v>
      </c>
      <c r="G7677" s="72" t="str">
        <f>IFERROR(VLOOKUP(A7677,TATİLLER!$A$2:$D$30000,3,0),"TATİL DEĞİL")</f>
        <v>TATİL DEĞİL</v>
      </c>
    </row>
    <row r="7678" spans="1:7" x14ac:dyDescent="0.25">
      <c r="A7678" s="74">
        <f t="shared" si="1775"/>
        <v>55947</v>
      </c>
      <c r="B7678" s="72">
        <f t="shared" si="1763"/>
        <v>2</v>
      </c>
      <c r="C7678" s="72" t="str">
        <f>IF(E7678=0,"RESMİ TATİL",VLOOKUP(E7678,LİSTE!$B$7:$D$1300,3,0))</f>
        <v>Irmak UTEBAY</v>
      </c>
      <c r="D7678" s="72" t="str">
        <f>IF(F7678=0,"RESMİ TATİL",VLOOKUP(F7678,LİSTE!$B$7:$D$1300,3,0))</f>
        <v>Kerem AKKOÇ</v>
      </c>
      <c r="E7678" s="72">
        <f>IF(B7678="TATİL",0,IF(F7677=0,F7676+1,IF(LİSTE!$F$1=F7677,1,F7677+1)))</f>
        <v>25</v>
      </c>
      <c r="F7678" s="72">
        <f>IF(E7678=0,0,IF(LİSTE!$F$1=E7678,1,E7678+1))</f>
        <v>26</v>
      </c>
      <c r="G7678" s="72" t="str">
        <f>IFERROR(VLOOKUP(A7678,TATİLLER!$A$2:$D$30000,3,0),"TATİL DEĞİL")</f>
        <v>TATİL DEĞİL</v>
      </c>
    </row>
    <row r="7679" spans="1:7" x14ac:dyDescent="0.25">
      <c r="A7679" s="74">
        <f t="shared" si="1775"/>
        <v>55948</v>
      </c>
      <c r="B7679" s="72">
        <f t="shared" si="1763"/>
        <v>3</v>
      </c>
      <c r="C7679" s="72" t="str">
        <f>IF(E7679=0,"RESMİ TATİL",VLOOKUP(E7679,LİSTE!$B$7:$D$1300,3,0))</f>
        <v>Elçin Ayşe ELMAS</v>
      </c>
      <c r="D7679" s="72" t="str">
        <f>IF(F7679=0,"RESMİ TATİL",VLOOKUP(F7679,LİSTE!$B$7:$D$1300,3,0))</f>
        <v>Muhammed YILDIZDAĞ</v>
      </c>
      <c r="E7679" s="72">
        <f>IF(B7679="TATİL",0,IF(F7678=0,F7677+1,IF(LİSTE!$F$1=F7678,1,F7678+1)))</f>
        <v>27</v>
      </c>
      <c r="F7679" s="72">
        <f>IF(E7679=0,0,IF(LİSTE!$F$1=E7679,1,E7679+1))</f>
        <v>28</v>
      </c>
      <c r="G7679" s="72" t="str">
        <f>IFERROR(VLOOKUP(A7679,TATİLLER!$A$2:$D$30000,3,0),"TATİL DEĞİL")</f>
        <v>TATİL DEĞİL</v>
      </c>
    </row>
    <row r="7680" spans="1:7" x14ac:dyDescent="0.25">
      <c r="A7680" s="74">
        <f t="shared" si="1775"/>
        <v>55949</v>
      </c>
      <c r="B7680" s="72">
        <f t="shared" si="1763"/>
        <v>4</v>
      </c>
      <c r="C7680" s="72" t="str">
        <f>IF(E7680=0,"RESMİ TATİL",VLOOKUP(E7680,LİSTE!$B$7:$D$1300,3,0))</f>
        <v>Nisa Nur SANCAR</v>
      </c>
      <c r="D7680" s="72" t="str">
        <f>IF(F7680=0,"RESMİ TATİL",VLOOKUP(F7680,LİSTE!$B$7:$D$1300,3,0))</f>
        <v>Esila ÇETİN</v>
      </c>
      <c r="E7680" s="72">
        <f>IF(B7680="TATİL",0,IF(F7679=0,F7678+1,IF(LİSTE!$F$1=F7679,1,F7679+1)))</f>
        <v>1</v>
      </c>
      <c r="F7680" s="72">
        <f>IF(E7680=0,0,IF(LİSTE!$F$1=E7680,1,E7680+1))</f>
        <v>2</v>
      </c>
      <c r="G7680" s="72" t="str">
        <f>IFERROR(VLOOKUP(A7680,TATİLLER!$A$2:$D$30000,3,0),"TATİL DEĞİL")</f>
        <v>TATİL DEĞİL</v>
      </c>
    </row>
    <row r="7681" spans="1:7" x14ac:dyDescent="0.25">
      <c r="A7681" s="74">
        <f t="shared" si="1775"/>
        <v>55950</v>
      </c>
      <c r="B7681" s="72">
        <f t="shared" si="1763"/>
        <v>5</v>
      </c>
      <c r="C7681" s="72" t="str">
        <f>IF(E7681=0,"RESMİ TATİL",VLOOKUP(E7681,LİSTE!$B$7:$D$1300,3,0))</f>
        <v>Zeynep Sevde TOPUZ</v>
      </c>
      <c r="D7681" s="72" t="str">
        <f>IF(F7681=0,"RESMİ TATİL",VLOOKUP(F7681,LİSTE!$B$7:$D$1300,3,0))</f>
        <v>Ömer Asaf KADAŞ</v>
      </c>
      <c r="E7681" s="72">
        <f>IF(B7681="TATİL",0,IF(F7680=0,F7679+1,IF(LİSTE!$F$1=F7680,1,F7680+1)))</f>
        <v>3</v>
      </c>
      <c r="F7681" s="72">
        <f>IF(E7681=0,0,IF(LİSTE!$F$1=E7681,1,E7681+1))</f>
        <v>4</v>
      </c>
      <c r="G7681" s="72" t="str">
        <f>IFERROR(VLOOKUP(A7681,TATİLLER!$A$2:$D$30000,3,0),"TATİL DEĞİL")</f>
        <v>TATİL DEĞİL</v>
      </c>
    </row>
    <row r="7682" spans="1:7" x14ac:dyDescent="0.25">
      <c r="A7682" s="74">
        <f t="shared" ref="A7682" si="1777">A7681+3</f>
        <v>55953</v>
      </c>
      <c r="B7682" s="72">
        <f t="shared" si="1763"/>
        <v>1</v>
      </c>
      <c r="C7682" s="72" t="str">
        <f>IF(E7682=0,"RESMİ TATİL",VLOOKUP(E7682,LİSTE!$B$7:$D$1300,3,0))</f>
        <v>Ramazan Baran ADIGÜZEL</v>
      </c>
      <c r="D7682" s="72" t="str">
        <f>IF(F7682=0,"RESMİ TATİL",VLOOKUP(F7682,LİSTE!$B$7:$D$1300,3,0))</f>
        <v>Bahar AKGÜN</v>
      </c>
      <c r="E7682" s="72">
        <f>IF(B7682="TATİL",0,IF(F7681=0,F7680+1,IF(LİSTE!$F$1=F7681,1,F7681+1)))</f>
        <v>5</v>
      </c>
      <c r="F7682" s="72">
        <f>IF(E7682=0,0,IF(LİSTE!$F$1=E7682,1,E7682+1))</f>
        <v>6</v>
      </c>
      <c r="G7682" s="72" t="str">
        <f>IFERROR(VLOOKUP(A7682,TATİLLER!$A$2:$D$30000,3,0),"TATİL DEĞİL")</f>
        <v>TATİL DEĞİL</v>
      </c>
    </row>
    <row r="7683" spans="1:7" x14ac:dyDescent="0.25">
      <c r="A7683" s="74">
        <f t="shared" si="1775"/>
        <v>55954</v>
      </c>
      <c r="B7683" s="72">
        <f t="shared" ref="B7683:B7746" si="1778">IF(G7683="TATİL","TATİL",WEEKDAY(A7683,2))</f>
        <v>2</v>
      </c>
      <c r="C7683" s="72" t="str">
        <f>IF(E7683=0,"RESMİ TATİL",VLOOKUP(E7683,LİSTE!$B$7:$D$1300,3,0))</f>
        <v>Ömer AKGÜL</v>
      </c>
      <c r="D7683" s="72" t="str">
        <f>IF(F7683=0,"RESMİ TATİL",VLOOKUP(F7683,LİSTE!$B$7:$D$1300,3,0))</f>
        <v>Muharrem EFE TANRIVERDİ</v>
      </c>
      <c r="E7683" s="72">
        <f>IF(B7683="TATİL",0,IF(F7682=0,F7681+1,IF(LİSTE!$F$1=F7682,1,F7682+1)))</f>
        <v>7</v>
      </c>
      <c r="F7683" s="72">
        <f>IF(E7683=0,0,IF(LİSTE!$F$1=E7683,1,E7683+1))</f>
        <v>8</v>
      </c>
      <c r="G7683" s="72" t="str">
        <f>IFERROR(VLOOKUP(A7683,TATİLLER!$A$2:$D$30000,3,0),"TATİL DEĞİL")</f>
        <v>TATİL DEĞİL</v>
      </c>
    </row>
    <row r="7684" spans="1:7" x14ac:dyDescent="0.25">
      <c r="A7684" s="74">
        <f t="shared" si="1775"/>
        <v>55955</v>
      </c>
      <c r="B7684" s="72">
        <f t="shared" si="1778"/>
        <v>3</v>
      </c>
      <c r="C7684" s="72" t="str">
        <f>IF(E7684=0,"RESMİ TATİL",VLOOKUP(E7684,LİSTE!$B$7:$D$1300,3,0))</f>
        <v>Anıl DOĞAN</v>
      </c>
      <c r="D7684" s="72" t="str">
        <f>IF(F7684=0,"RESMİ TATİL",VLOOKUP(F7684,LİSTE!$B$7:$D$1300,3,0))</f>
        <v>İpek ARSLAN</v>
      </c>
      <c r="E7684" s="72">
        <f>IF(B7684="TATİL",0,IF(F7683=0,F7682+1,IF(LİSTE!$F$1=F7683,1,F7683+1)))</f>
        <v>9</v>
      </c>
      <c r="F7684" s="72">
        <f>IF(E7684=0,0,IF(LİSTE!$F$1=E7684,1,E7684+1))</f>
        <v>10</v>
      </c>
      <c r="G7684" s="72" t="str">
        <f>IFERROR(VLOOKUP(A7684,TATİLLER!$A$2:$D$30000,3,0),"TATİL DEĞİL")</f>
        <v>TATİL DEĞİL</v>
      </c>
    </row>
    <row r="7685" spans="1:7" x14ac:dyDescent="0.25">
      <c r="A7685" s="74">
        <f t="shared" si="1775"/>
        <v>55956</v>
      </c>
      <c r="B7685" s="72">
        <f t="shared" si="1778"/>
        <v>4</v>
      </c>
      <c r="C7685" s="72" t="str">
        <f>IF(E7685=0,"RESMİ TATİL",VLOOKUP(E7685,LİSTE!$B$7:$D$1300,3,0))</f>
        <v>Efe KARSAK</v>
      </c>
      <c r="D7685" s="72" t="str">
        <f>IF(F7685=0,"RESMİ TATİL",VLOOKUP(F7685,LİSTE!$B$7:$D$1300,3,0))</f>
        <v>Abdullah KIRBAÇ</v>
      </c>
      <c r="E7685" s="72">
        <f>IF(B7685="TATİL",0,IF(F7684=0,F7683+1,IF(LİSTE!$F$1=F7684,1,F7684+1)))</f>
        <v>11</v>
      </c>
      <c r="F7685" s="72">
        <f>IF(E7685=0,0,IF(LİSTE!$F$1=E7685,1,E7685+1))</f>
        <v>12</v>
      </c>
      <c r="G7685" s="72" t="str">
        <f>IFERROR(VLOOKUP(A7685,TATİLLER!$A$2:$D$30000,3,0),"TATİL DEĞİL")</f>
        <v>TATİL DEĞİL</v>
      </c>
    </row>
    <row r="7686" spans="1:7" x14ac:dyDescent="0.25">
      <c r="A7686" s="74">
        <f t="shared" si="1775"/>
        <v>55957</v>
      </c>
      <c r="B7686" s="72">
        <f t="shared" si="1778"/>
        <v>5</v>
      </c>
      <c r="C7686" s="72" t="str">
        <f>IF(E7686=0,"RESMİ TATİL",VLOOKUP(E7686,LİSTE!$B$7:$D$1300,3,0))</f>
        <v>Ümmü Defne GÜLER</v>
      </c>
      <c r="D7686" s="72" t="str">
        <f>IF(F7686=0,"RESMİ TATİL",VLOOKUP(F7686,LİSTE!$B$7:$D$1300,3,0))</f>
        <v>Şevval ÖZDAMAR</v>
      </c>
      <c r="E7686" s="72">
        <f>IF(B7686="TATİL",0,IF(F7685=0,F7684+1,IF(LİSTE!$F$1=F7685,1,F7685+1)))</f>
        <v>13</v>
      </c>
      <c r="F7686" s="72">
        <f>IF(E7686=0,0,IF(LİSTE!$F$1=E7686,1,E7686+1))</f>
        <v>14</v>
      </c>
      <c r="G7686" s="72" t="str">
        <f>IFERROR(VLOOKUP(A7686,TATİLLER!$A$2:$D$30000,3,0),"TATİL DEĞİL")</f>
        <v>TATİL DEĞİL</v>
      </c>
    </row>
    <row r="7687" spans="1:7" x14ac:dyDescent="0.25">
      <c r="A7687" s="74">
        <f t="shared" ref="A7687" si="1779">A7686+3</f>
        <v>55960</v>
      </c>
      <c r="B7687" s="72">
        <f t="shared" si="1778"/>
        <v>1</v>
      </c>
      <c r="C7687" s="72" t="str">
        <f>IF(E7687=0,"RESMİ TATİL",VLOOKUP(E7687,LİSTE!$B$7:$D$1300,3,0))</f>
        <v>Zeynep AKDAĞ</v>
      </c>
      <c r="D7687" s="72" t="str">
        <f>IF(F7687=0,"RESMİ TATİL",VLOOKUP(F7687,LİSTE!$B$7:$D$1300,3,0))</f>
        <v>Esma ÇOKER</v>
      </c>
      <c r="E7687" s="72">
        <f>IF(B7687="TATİL",0,IF(F7686=0,F7685+1,IF(LİSTE!$F$1=F7686,1,F7686+1)))</f>
        <v>15</v>
      </c>
      <c r="F7687" s="72">
        <f>IF(E7687=0,0,IF(LİSTE!$F$1=E7687,1,E7687+1))</f>
        <v>16</v>
      </c>
      <c r="G7687" s="72" t="str">
        <f>IFERROR(VLOOKUP(A7687,TATİLLER!$A$2:$D$30000,3,0),"TATİL DEĞİL")</f>
        <v>TATİL DEĞİL</v>
      </c>
    </row>
    <row r="7688" spans="1:7" x14ac:dyDescent="0.25">
      <c r="A7688" s="74">
        <f t="shared" si="1775"/>
        <v>55961</v>
      </c>
      <c r="B7688" s="72">
        <f t="shared" si="1778"/>
        <v>2</v>
      </c>
      <c r="C7688" s="72" t="str">
        <f>IF(E7688=0,"RESMİ TATİL",VLOOKUP(E7688,LİSTE!$B$7:$D$1300,3,0))</f>
        <v>Dursun Kubilay YAŞAR</v>
      </c>
      <c r="D7688" s="72" t="str">
        <f>IF(F7688=0,"RESMİ TATİL",VLOOKUP(F7688,LİSTE!$B$7:$D$1300,3,0))</f>
        <v>Zeynep Beril BAŞPINAR</v>
      </c>
      <c r="E7688" s="72">
        <f>IF(B7688="TATİL",0,IF(F7687=0,F7686+1,IF(LİSTE!$F$1=F7687,1,F7687+1)))</f>
        <v>17</v>
      </c>
      <c r="F7688" s="72">
        <f>IF(E7688=0,0,IF(LİSTE!$F$1=E7688,1,E7688+1))</f>
        <v>18</v>
      </c>
      <c r="G7688" s="72" t="str">
        <f>IFERROR(VLOOKUP(A7688,TATİLLER!$A$2:$D$30000,3,0),"TATİL DEĞİL")</f>
        <v>TATİL DEĞİL</v>
      </c>
    </row>
    <row r="7689" spans="1:7" x14ac:dyDescent="0.25">
      <c r="A7689" s="74">
        <f t="shared" si="1775"/>
        <v>55962</v>
      </c>
      <c r="B7689" s="72">
        <f t="shared" si="1778"/>
        <v>3</v>
      </c>
      <c r="C7689" s="72" t="str">
        <f>IF(E7689=0,"RESMİ TATİL",VLOOKUP(E7689,LİSTE!$B$7:$D$1300,3,0))</f>
        <v>Ahmet DAL</v>
      </c>
      <c r="D7689" s="72" t="str">
        <f>IF(F7689=0,"RESMİ TATİL",VLOOKUP(F7689,LİSTE!$B$7:$D$1300,3,0))</f>
        <v>Emirhan KARATAŞ</v>
      </c>
      <c r="E7689" s="72">
        <f>IF(B7689="TATİL",0,IF(F7688=0,F7687+1,IF(LİSTE!$F$1=F7688,1,F7688+1)))</f>
        <v>19</v>
      </c>
      <c r="F7689" s="72">
        <f>IF(E7689=0,0,IF(LİSTE!$F$1=E7689,1,E7689+1))</f>
        <v>20</v>
      </c>
      <c r="G7689" s="72" t="str">
        <f>IFERROR(VLOOKUP(A7689,TATİLLER!$A$2:$D$30000,3,0),"TATİL DEĞİL")</f>
        <v>TATİL DEĞİL</v>
      </c>
    </row>
    <row r="7690" spans="1:7" x14ac:dyDescent="0.25">
      <c r="A7690" s="74">
        <f t="shared" si="1775"/>
        <v>55963</v>
      </c>
      <c r="B7690" s="72">
        <f t="shared" si="1778"/>
        <v>4</v>
      </c>
      <c r="C7690" s="72" t="str">
        <f>IF(E7690=0,"RESMİ TATİL",VLOOKUP(E7690,LİSTE!$B$7:$D$1300,3,0))</f>
        <v>Zümra Yeter ARI</v>
      </c>
      <c r="D7690" s="72" t="str">
        <f>IF(F7690=0,"RESMİ TATİL",VLOOKUP(F7690,LİSTE!$B$7:$D$1300,3,0))</f>
        <v>Utku KARAGÖZ</v>
      </c>
      <c r="E7690" s="72">
        <f>IF(B7690="TATİL",0,IF(F7689=0,F7688+1,IF(LİSTE!$F$1=F7689,1,F7689+1)))</f>
        <v>21</v>
      </c>
      <c r="F7690" s="72">
        <f>IF(E7690=0,0,IF(LİSTE!$F$1=E7690,1,E7690+1))</f>
        <v>22</v>
      </c>
      <c r="G7690" s="72" t="str">
        <f>IFERROR(VLOOKUP(A7690,TATİLLER!$A$2:$D$30000,3,0),"TATİL DEĞİL")</f>
        <v>TATİL DEĞİL</v>
      </c>
    </row>
    <row r="7691" spans="1:7" x14ac:dyDescent="0.25">
      <c r="A7691" s="74">
        <f t="shared" si="1775"/>
        <v>55964</v>
      </c>
      <c r="B7691" s="72">
        <f t="shared" si="1778"/>
        <v>5</v>
      </c>
      <c r="C7691" s="72" t="str">
        <f>IF(E7691=0,"RESMİ TATİL",VLOOKUP(E7691,LİSTE!$B$7:$D$1300,3,0))</f>
        <v>Feyza Zümra AVCIOĞLU</v>
      </c>
      <c r="D7691" s="72" t="str">
        <f>IF(F7691=0,"RESMİ TATİL",VLOOKUP(F7691,LİSTE!$B$7:$D$1300,3,0))</f>
        <v>Yusuf Ali TABUR</v>
      </c>
      <c r="E7691" s="72">
        <f>IF(B7691="TATİL",0,IF(F7690=0,F7689+1,IF(LİSTE!$F$1=F7690,1,F7690+1)))</f>
        <v>23</v>
      </c>
      <c r="F7691" s="72">
        <f>IF(E7691=0,0,IF(LİSTE!$F$1=E7691,1,E7691+1))</f>
        <v>24</v>
      </c>
      <c r="G7691" s="72" t="str">
        <f>IFERROR(VLOOKUP(A7691,TATİLLER!$A$2:$D$30000,3,0),"TATİL DEĞİL")</f>
        <v>TATİL DEĞİL</v>
      </c>
    </row>
    <row r="7692" spans="1:7" x14ac:dyDescent="0.25">
      <c r="A7692" s="74">
        <f t="shared" ref="A7692" si="1780">A7691+3</f>
        <v>55967</v>
      </c>
      <c r="B7692" s="72">
        <f t="shared" si="1778"/>
        <v>1</v>
      </c>
      <c r="C7692" s="72" t="str">
        <f>IF(E7692=0,"RESMİ TATİL",VLOOKUP(E7692,LİSTE!$B$7:$D$1300,3,0))</f>
        <v>Irmak UTEBAY</v>
      </c>
      <c r="D7692" s="72" t="str">
        <f>IF(F7692=0,"RESMİ TATİL",VLOOKUP(F7692,LİSTE!$B$7:$D$1300,3,0))</f>
        <v>Kerem AKKOÇ</v>
      </c>
      <c r="E7692" s="72">
        <f>IF(B7692="TATİL",0,IF(F7691=0,F7690+1,IF(LİSTE!$F$1=F7691,1,F7691+1)))</f>
        <v>25</v>
      </c>
      <c r="F7692" s="72">
        <f>IF(E7692=0,0,IF(LİSTE!$F$1=E7692,1,E7692+1))</f>
        <v>26</v>
      </c>
      <c r="G7692" s="72" t="str">
        <f>IFERROR(VLOOKUP(A7692,TATİLLER!$A$2:$D$30000,3,0),"TATİL DEĞİL")</f>
        <v>TATİL DEĞİL</v>
      </c>
    </row>
    <row r="7693" spans="1:7" x14ac:dyDescent="0.25">
      <c r="A7693" s="74">
        <f t="shared" si="1775"/>
        <v>55968</v>
      </c>
      <c r="B7693" s="72">
        <f t="shared" si="1778"/>
        <v>2</v>
      </c>
      <c r="C7693" s="72" t="str">
        <f>IF(E7693=0,"RESMİ TATİL",VLOOKUP(E7693,LİSTE!$B$7:$D$1300,3,0))</f>
        <v>Elçin Ayşe ELMAS</v>
      </c>
      <c r="D7693" s="72" t="str">
        <f>IF(F7693=0,"RESMİ TATİL",VLOOKUP(F7693,LİSTE!$B$7:$D$1300,3,0))</f>
        <v>Muhammed YILDIZDAĞ</v>
      </c>
      <c r="E7693" s="72">
        <f>IF(B7693="TATİL",0,IF(F7692=0,F7691+1,IF(LİSTE!$F$1=F7692,1,F7692+1)))</f>
        <v>27</v>
      </c>
      <c r="F7693" s="72">
        <f>IF(E7693=0,0,IF(LİSTE!$F$1=E7693,1,E7693+1))</f>
        <v>28</v>
      </c>
      <c r="G7693" s="72" t="str">
        <f>IFERROR(VLOOKUP(A7693,TATİLLER!$A$2:$D$30000,3,0),"TATİL DEĞİL")</f>
        <v>TATİL DEĞİL</v>
      </c>
    </row>
    <row r="7694" spans="1:7" x14ac:dyDescent="0.25">
      <c r="A7694" s="74">
        <f t="shared" si="1775"/>
        <v>55969</v>
      </c>
      <c r="B7694" s="72">
        <f t="shared" si="1778"/>
        <v>3</v>
      </c>
      <c r="C7694" s="72" t="str">
        <f>IF(E7694=0,"RESMİ TATİL",VLOOKUP(E7694,LİSTE!$B$7:$D$1300,3,0))</f>
        <v>Nisa Nur SANCAR</v>
      </c>
      <c r="D7694" s="72" t="str">
        <f>IF(F7694=0,"RESMİ TATİL",VLOOKUP(F7694,LİSTE!$B$7:$D$1300,3,0))</f>
        <v>Esila ÇETİN</v>
      </c>
      <c r="E7694" s="72">
        <f>IF(B7694="TATİL",0,IF(F7693=0,F7692+1,IF(LİSTE!$F$1=F7693,1,F7693+1)))</f>
        <v>1</v>
      </c>
      <c r="F7694" s="72">
        <f>IF(E7694=0,0,IF(LİSTE!$F$1=E7694,1,E7694+1))</f>
        <v>2</v>
      </c>
      <c r="G7694" s="72" t="str">
        <f>IFERROR(VLOOKUP(A7694,TATİLLER!$A$2:$D$30000,3,0),"TATİL DEĞİL")</f>
        <v>TATİL DEĞİL</v>
      </c>
    </row>
    <row r="7695" spans="1:7" x14ac:dyDescent="0.25">
      <c r="A7695" s="74">
        <f t="shared" si="1775"/>
        <v>55970</v>
      </c>
      <c r="B7695" s="72">
        <f t="shared" si="1778"/>
        <v>4</v>
      </c>
      <c r="C7695" s="72" t="str">
        <f>IF(E7695=0,"RESMİ TATİL",VLOOKUP(E7695,LİSTE!$B$7:$D$1300,3,0))</f>
        <v>Zeynep Sevde TOPUZ</v>
      </c>
      <c r="D7695" s="72" t="str">
        <f>IF(F7695=0,"RESMİ TATİL",VLOOKUP(F7695,LİSTE!$B$7:$D$1300,3,0))</f>
        <v>Ömer Asaf KADAŞ</v>
      </c>
      <c r="E7695" s="72">
        <f>IF(B7695="TATİL",0,IF(F7694=0,F7693+1,IF(LİSTE!$F$1=F7694,1,F7694+1)))</f>
        <v>3</v>
      </c>
      <c r="F7695" s="72">
        <f>IF(E7695=0,0,IF(LİSTE!$F$1=E7695,1,E7695+1))</f>
        <v>4</v>
      </c>
      <c r="G7695" s="72" t="str">
        <f>IFERROR(VLOOKUP(A7695,TATİLLER!$A$2:$D$30000,3,0),"TATİL DEĞİL")</f>
        <v>TATİL DEĞİL</v>
      </c>
    </row>
    <row r="7696" spans="1:7" x14ac:dyDescent="0.25">
      <c r="A7696" s="74">
        <f t="shared" si="1775"/>
        <v>55971</v>
      </c>
      <c r="B7696" s="72">
        <f t="shared" si="1778"/>
        <v>5</v>
      </c>
      <c r="C7696" s="72" t="str">
        <f>IF(E7696=0,"RESMİ TATİL",VLOOKUP(E7696,LİSTE!$B$7:$D$1300,3,0))</f>
        <v>Ramazan Baran ADIGÜZEL</v>
      </c>
      <c r="D7696" s="72" t="str">
        <f>IF(F7696=0,"RESMİ TATİL",VLOOKUP(F7696,LİSTE!$B$7:$D$1300,3,0))</f>
        <v>Bahar AKGÜN</v>
      </c>
      <c r="E7696" s="72">
        <f>IF(B7696="TATİL",0,IF(F7695=0,F7694+1,IF(LİSTE!$F$1=F7695,1,F7695+1)))</f>
        <v>5</v>
      </c>
      <c r="F7696" s="72">
        <f>IF(E7696=0,0,IF(LİSTE!$F$1=E7696,1,E7696+1))</f>
        <v>6</v>
      </c>
      <c r="G7696" s="72" t="str">
        <f>IFERROR(VLOOKUP(A7696,TATİLLER!$A$2:$D$30000,3,0),"TATİL DEĞİL")</f>
        <v>TATİL DEĞİL</v>
      </c>
    </row>
    <row r="7697" spans="1:7" x14ac:dyDescent="0.25">
      <c r="A7697" s="74">
        <f t="shared" ref="A7697" si="1781">A7696+3</f>
        <v>55974</v>
      </c>
      <c r="B7697" s="72">
        <f t="shared" si="1778"/>
        <v>1</v>
      </c>
      <c r="C7697" s="72" t="str">
        <f>IF(E7697=0,"RESMİ TATİL",VLOOKUP(E7697,LİSTE!$B$7:$D$1300,3,0))</f>
        <v>Ömer AKGÜL</v>
      </c>
      <c r="D7697" s="72" t="str">
        <f>IF(F7697=0,"RESMİ TATİL",VLOOKUP(F7697,LİSTE!$B$7:$D$1300,3,0))</f>
        <v>Muharrem EFE TANRIVERDİ</v>
      </c>
      <c r="E7697" s="72">
        <f>IF(B7697="TATİL",0,IF(F7696=0,F7695+1,IF(LİSTE!$F$1=F7696,1,F7696+1)))</f>
        <v>7</v>
      </c>
      <c r="F7697" s="72">
        <f>IF(E7697=0,0,IF(LİSTE!$F$1=E7697,1,E7697+1))</f>
        <v>8</v>
      </c>
      <c r="G7697" s="72" t="str">
        <f>IFERROR(VLOOKUP(A7697,TATİLLER!$A$2:$D$30000,3,0),"TATİL DEĞİL")</f>
        <v>TATİL DEĞİL</v>
      </c>
    </row>
    <row r="7698" spans="1:7" x14ac:dyDescent="0.25">
      <c r="A7698" s="74">
        <f t="shared" si="1775"/>
        <v>55975</v>
      </c>
      <c r="B7698" s="72">
        <f t="shared" si="1778"/>
        <v>2</v>
      </c>
      <c r="C7698" s="72" t="str">
        <f>IF(E7698=0,"RESMİ TATİL",VLOOKUP(E7698,LİSTE!$B$7:$D$1300,3,0))</f>
        <v>Anıl DOĞAN</v>
      </c>
      <c r="D7698" s="72" t="str">
        <f>IF(F7698=0,"RESMİ TATİL",VLOOKUP(F7698,LİSTE!$B$7:$D$1300,3,0))</f>
        <v>İpek ARSLAN</v>
      </c>
      <c r="E7698" s="72">
        <f>IF(B7698="TATİL",0,IF(F7697=0,F7696+1,IF(LİSTE!$F$1=F7697,1,F7697+1)))</f>
        <v>9</v>
      </c>
      <c r="F7698" s="72">
        <f>IF(E7698=0,0,IF(LİSTE!$F$1=E7698,1,E7698+1))</f>
        <v>10</v>
      </c>
      <c r="G7698" s="72" t="str">
        <f>IFERROR(VLOOKUP(A7698,TATİLLER!$A$2:$D$30000,3,0),"TATİL DEĞİL")</f>
        <v>TATİL DEĞİL</v>
      </c>
    </row>
    <row r="7699" spans="1:7" x14ac:dyDescent="0.25">
      <c r="A7699" s="74">
        <f t="shared" si="1775"/>
        <v>55976</v>
      </c>
      <c r="B7699" s="72">
        <f t="shared" si="1778"/>
        <v>3</v>
      </c>
      <c r="C7699" s="72" t="str">
        <f>IF(E7699=0,"RESMİ TATİL",VLOOKUP(E7699,LİSTE!$B$7:$D$1300,3,0))</f>
        <v>Efe KARSAK</v>
      </c>
      <c r="D7699" s="72" t="str">
        <f>IF(F7699=0,"RESMİ TATİL",VLOOKUP(F7699,LİSTE!$B$7:$D$1300,3,0))</f>
        <v>Abdullah KIRBAÇ</v>
      </c>
      <c r="E7699" s="72">
        <f>IF(B7699="TATİL",0,IF(F7698=0,F7697+1,IF(LİSTE!$F$1=F7698,1,F7698+1)))</f>
        <v>11</v>
      </c>
      <c r="F7699" s="72">
        <f>IF(E7699=0,0,IF(LİSTE!$F$1=E7699,1,E7699+1))</f>
        <v>12</v>
      </c>
      <c r="G7699" s="72" t="str">
        <f>IFERROR(VLOOKUP(A7699,TATİLLER!$A$2:$D$30000,3,0),"TATİL DEĞİL")</f>
        <v>TATİL DEĞİL</v>
      </c>
    </row>
    <row r="7700" spans="1:7" x14ac:dyDescent="0.25">
      <c r="A7700" s="74">
        <f t="shared" si="1775"/>
        <v>55977</v>
      </c>
      <c r="B7700" s="72">
        <f t="shared" si="1778"/>
        <v>4</v>
      </c>
      <c r="C7700" s="72" t="str">
        <f>IF(E7700=0,"RESMİ TATİL",VLOOKUP(E7700,LİSTE!$B$7:$D$1300,3,0))</f>
        <v>Ümmü Defne GÜLER</v>
      </c>
      <c r="D7700" s="72" t="str">
        <f>IF(F7700=0,"RESMİ TATİL",VLOOKUP(F7700,LİSTE!$B$7:$D$1300,3,0))</f>
        <v>Şevval ÖZDAMAR</v>
      </c>
      <c r="E7700" s="72">
        <f>IF(B7700="TATİL",0,IF(F7699=0,F7698+1,IF(LİSTE!$F$1=F7699,1,F7699+1)))</f>
        <v>13</v>
      </c>
      <c r="F7700" s="72">
        <f>IF(E7700=0,0,IF(LİSTE!$F$1=E7700,1,E7700+1))</f>
        <v>14</v>
      </c>
      <c r="G7700" s="72" t="str">
        <f>IFERROR(VLOOKUP(A7700,TATİLLER!$A$2:$D$30000,3,0),"TATİL DEĞİL")</f>
        <v>TATİL DEĞİL</v>
      </c>
    </row>
    <row r="7701" spans="1:7" x14ac:dyDescent="0.25">
      <c r="A7701" s="74">
        <f t="shared" si="1775"/>
        <v>55978</v>
      </c>
      <c r="B7701" s="72">
        <f t="shared" si="1778"/>
        <v>5</v>
      </c>
      <c r="C7701" s="72" t="str">
        <f>IF(E7701=0,"RESMİ TATİL",VLOOKUP(E7701,LİSTE!$B$7:$D$1300,3,0))</f>
        <v>Zeynep AKDAĞ</v>
      </c>
      <c r="D7701" s="72" t="str">
        <f>IF(F7701=0,"RESMİ TATİL",VLOOKUP(F7701,LİSTE!$B$7:$D$1300,3,0))</f>
        <v>Esma ÇOKER</v>
      </c>
      <c r="E7701" s="72">
        <f>IF(B7701="TATİL",0,IF(F7700=0,F7699+1,IF(LİSTE!$F$1=F7700,1,F7700+1)))</f>
        <v>15</v>
      </c>
      <c r="F7701" s="72">
        <f>IF(E7701=0,0,IF(LİSTE!$F$1=E7701,1,E7701+1))</f>
        <v>16</v>
      </c>
      <c r="G7701" s="72" t="str">
        <f>IFERROR(VLOOKUP(A7701,TATİLLER!$A$2:$D$30000,3,0),"TATİL DEĞİL")</f>
        <v>TATİL DEĞİL</v>
      </c>
    </row>
    <row r="7702" spans="1:7" x14ac:dyDescent="0.25">
      <c r="A7702" s="74">
        <f t="shared" ref="A7702" si="1782">A7701+3</f>
        <v>55981</v>
      </c>
      <c r="B7702" s="72">
        <f t="shared" si="1778"/>
        <v>1</v>
      </c>
      <c r="C7702" s="72" t="str">
        <f>IF(E7702=0,"RESMİ TATİL",VLOOKUP(E7702,LİSTE!$B$7:$D$1300,3,0))</f>
        <v>Dursun Kubilay YAŞAR</v>
      </c>
      <c r="D7702" s="72" t="str">
        <f>IF(F7702=0,"RESMİ TATİL",VLOOKUP(F7702,LİSTE!$B$7:$D$1300,3,0))</f>
        <v>Zeynep Beril BAŞPINAR</v>
      </c>
      <c r="E7702" s="72">
        <f>IF(B7702="TATİL",0,IF(F7701=0,F7700+1,IF(LİSTE!$F$1=F7701,1,F7701+1)))</f>
        <v>17</v>
      </c>
      <c r="F7702" s="72">
        <f>IF(E7702=0,0,IF(LİSTE!$F$1=E7702,1,E7702+1))</f>
        <v>18</v>
      </c>
      <c r="G7702" s="72" t="str">
        <f>IFERROR(VLOOKUP(A7702,TATİLLER!$A$2:$D$30000,3,0),"TATİL DEĞİL")</f>
        <v>TATİL DEĞİL</v>
      </c>
    </row>
    <row r="7703" spans="1:7" x14ac:dyDescent="0.25">
      <c r="A7703" s="74">
        <f t="shared" si="1775"/>
        <v>55982</v>
      </c>
      <c r="B7703" s="72">
        <f t="shared" si="1778"/>
        <v>2</v>
      </c>
      <c r="C7703" s="72" t="str">
        <f>IF(E7703=0,"RESMİ TATİL",VLOOKUP(E7703,LİSTE!$B$7:$D$1300,3,0))</f>
        <v>Ahmet DAL</v>
      </c>
      <c r="D7703" s="72" t="str">
        <f>IF(F7703=0,"RESMİ TATİL",VLOOKUP(F7703,LİSTE!$B$7:$D$1300,3,0))</f>
        <v>Emirhan KARATAŞ</v>
      </c>
      <c r="E7703" s="72">
        <f>IF(B7703="TATİL",0,IF(F7702=0,F7701+1,IF(LİSTE!$F$1=F7702,1,F7702+1)))</f>
        <v>19</v>
      </c>
      <c r="F7703" s="72">
        <f>IF(E7703=0,0,IF(LİSTE!$F$1=E7703,1,E7703+1))</f>
        <v>20</v>
      </c>
      <c r="G7703" s="72" t="str">
        <f>IFERROR(VLOOKUP(A7703,TATİLLER!$A$2:$D$30000,3,0),"TATİL DEĞİL")</f>
        <v>TATİL DEĞİL</v>
      </c>
    </row>
    <row r="7704" spans="1:7" x14ac:dyDescent="0.25">
      <c r="A7704" s="74">
        <f t="shared" si="1775"/>
        <v>55983</v>
      </c>
      <c r="B7704" s="72">
        <f t="shared" si="1778"/>
        <v>3</v>
      </c>
      <c r="C7704" s="72" t="str">
        <f>IF(E7704=0,"RESMİ TATİL",VLOOKUP(E7704,LİSTE!$B$7:$D$1300,3,0))</f>
        <v>Zümra Yeter ARI</v>
      </c>
      <c r="D7704" s="72" t="str">
        <f>IF(F7704=0,"RESMİ TATİL",VLOOKUP(F7704,LİSTE!$B$7:$D$1300,3,0))</f>
        <v>Utku KARAGÖZ</v>
      </c>
      <c r="E7704" s="72">
        <f>IF(B7704="TATİL",0,IF(F7703=0,F7702+1,IF(LİSTE!$F$1=F7703,1,F7703+1)))</f>
        <v>21</v>
      </c>
      <c r="F7704" s="72">
        <f>IF(E7704=0,0,IF(LİSTE!$F$1=E7704,1,E7704+1))</f>
        <v>22</v>
      </c>
      <c r="G7704" s="72" t="str">
        <f>IFERROR(VLOOKUP(A7704,TATİLLER!$A$2:$D$30000,3,0),"TATİL DEĞİL")</f>
        <v>TATİL DEĞİL</v>
      </c>
    </row>
    <row r="7705" spans="1:7" x14ac:dyDescent="0.25">
      <c r="A7705" s="74">
        <f t="shared" si="1775"/>
        <v>55984</v>
      </c>
      <c r="B7705" s="72">
        <f t="shared" si="1778"/>
        <v>4</v>
      </c>
      <c r="C7705" s="72" t="str">
        <f>IF(E7705=0,"RESMİ TATİL",VLOOKUP(E7705,LİSTE!$B$7:$D$1300,3,0))</f>
        <v>Feyza Zümra AVCIOĞLU</v>
      </c>
      <c r="D7705" s="72" t="str">
        <f>IF(F7705=0,"RESMİ TATİL",VLOOKUP(F7705,LİSTE!$B$7:$D$1300,3,0))</f>
        <v>Yusuf Ali TABUR</v>
      </c>
      <c r="E7705" s="72">
        <f>IF(B7705="TATİL",0,IF(F7704=0,F7703+1,IF(LİSTE!$F$1=F7704,1,F7704+1)))</f>
        <v>23</v>
      </c>
      <c r="F7705" s="72">
        <f>IF(E7705=0,0,IF(LİSTE!$F$1=E7705,1,E7705+1))</f>
        <v>24</v>
      </c>
      <c r="G7705" s="72" t="str">
        <f>IFERROR(VLOOKUP(A7705,TATİLLER!$A$2:$D$30000,3,0),"TATİL DEĞİL")</f>
        <v>TATİL DEĞİL</v>
      </c>
    </row>
    <row r="7706" spans="1:7" x14ac:dyDescent="0.25">
      <c r="A7706" s="74">
        <f t="shared" si="1775"/>
        <v>55985</v>
      </c>
      <c r="B7706" s="72">
        <f t="shared" si="1778"/>
        <v>5</v>
      </c>
      <c r="C7706" s="72" t="str">
        <f>IF(E7706=0,"RESMİ TATİL",VLOOKUP(E7706,LİSTE!$B$7:$D$1300,3,0))</f>
        <v>Irmak UTEBAY</v>
      </c>
      <c r="D7706" s="72" t="str">
        <f>IF(F7706=0,"RESMİ TATİL",VLOOKUP(F7706,LİSTE!$B$7:$D$1300,3,0))</f>
        <v>Kerem AKKOÇ</v>
      </c>
      <c r="E7706" s="72">
        <f>IF(B7706="TATİL",0,IF(F7705=0,F7704+1,IF(LİSTE!$F$1=F7705,1,F7705+1)))</f>
        <v>25</v>
      </c>
      <c r="F7706" s="72">
        <f>IF(E7706=0,0,IF(LİSTE!$F$1=E7706,1,E7706+1))</f>
        <v>26</v>
      </c>
      <c r="G7706" s="72" t="str">
        <f>IFERROR(VLOOKUP(A7706,TATİLLER!$A$2:$D$30000,3,0),"TATİL DEĞİL")</f>
        <v>TATİL DEĞİL</v>
      </c>
    </row>
    <row r="7707" spans="1:7" x14ac:dyDescent="0.25">
      <c r="A7707" s="74">
        <f t="shared" ref="A7707" si="1783">A7706+3</f>
        <v>55988</v>
      </c>
      <c r="B7707" s="72">
        <f t="shared" si="1778"/>
        <v>1</v>
      </c>
      <c r="C7707" s="72" t="str">
        <f>IF(E7707=0,"RESMİ TATİL",VLOOKUP(E7707,LİSTE!$B$7:$D$1300,3,0))</f>
        <v>Elçin Ayşe ELMAS</v>
      </c>
      <c r="D7707" s="72" t="str">
        <f>IF(F7707=0,"RESMİ TATİL",VLOOKUP(F7707,LİSTE!$B$7:$D$1300,3,0))</f>
        <v>Muhammed YILDIZDAĞ</v>
      </c>
      <c r="E7707" s="72">
        <f>IF(B7707="TATİL",0,IF(F7706=0,F7705+1,IF(LİSTE!$F$1=F7706,1,F7706+1)))</f>
        <v>27</v>
      </c>
      <c r="F7707" s="72">
        <f>IF(E7707=0,0,IF(LİSTE!$F$1=E7707,1,E7707+1))</f>
        <v>28</v>
      </c>
      <c r="G7707" s="72" t="str">
        <f>IFERROR(VLOOKUP(A7707,TATİLLER!$A$2:$D$30000,3,0),"TATİL DEĞİL")</f>
        <v>TATİL DEĞİL</v>
      </c>
    </row>
    <row r="7708" spans="1:7" x14ac:dyDescent="0.25">
      <c r="A7708" s="74">
        <f t="shared" si="1775"/>
        <v>55989</v>
      </c>
      <c r="B7708" s="72">
        <f t="shared" si="1778"/>
        <v>2</v>
      </c>
      <c r="C7708" s="72" t="str">
        <f>IF(E7708=0,"RESMİ TATİL",VLOOKUP(E7708,LİSTE!$B$7:$D$1300,3,0))</f>
        <v>Nisa Nur SANCAR</v>
      </c>
      <c r="D7708" s="72" t="str">
        <f>IF(F7708=0,"RESMİ TATİL",VLOOKUP(F7708,LİSTE!$B$7:$D$1300,3,0))</f>
        <v>Esila ÇETİN</v>
      </c>
      <c r="E7708" s="72">
        <f>IF(B7708="TATİL",0,IF(F7707=0,F7706+1,IF(LİSTE!$F$1=F7707,1,F7707+1)))</f>
        <v>1</v>
      </c>
      <c r="F7708" s="72">
        <f>IF(E7708=0,0,IF(LİSTE!$F$1=E7708,1,E7708+1))</f>
        <v>2</v>
      </c>
      <c r="G7708" s="72" t="str">
        <f>IFERROR(VLOOKUP(A7708,TATİLLER!$A$2:$D$30000,3,0),"TATİL DEĞİL")</f>
        <v>TATİL DEĞİL</v>
      </c>
    </row>
    <row r="7709" spans="1:7" x14ac:dyDescent="0.25">
      <c r="A7709" s="74">
        <f t="shared" si="1775"/>
        <v>55990</v>
      </c>
      <c r="B7709" s="72">
        <f t="shared" si="1778"/>
        <v>3</v>
      </c>
      <c r="C7709" s="72" t="str">
        <f>IF(E7709=0,"RESMİ TATİL",VLOOKUP(E7709,LİSTE!$B$7:$D$1300,3,0))</f>
        <v>Zeynep Sevde TOPUZ</v>
      </c>
      <c r="D7709" s="72" t="str">
        <f>IF(F7709=0,"RESMİ TATİL",VLOOKUP(F7709,LİSTE!$B$7:$D$1300,3,0))</f>
        <v>Ömer Asaf KADAŞ</v>
      </c>
      <c r="E7709" s="72">
        <f>IF(B7709="TATİL",0,IF(F7708=0,F7707+1,IF(LİSTE!$F$1=F7708,1,F7708+1)))</f>
        <v>3</v>
      </c>
      <c r="F7709" s="72">
        <f>IF(E7709=0,0,IF(LİSTE!$F$1=E7709,1,E7709+1))</f>
        <v>4</v>
      </c>
      <c r="G7709" s="72" t="str">
        <f>IFERROR(VLOOKUP(A7709,TATİLLER!$A$2:$D$30000,3,0),"TATİL DEĞİL")</f>
        <v>TATİL DEĞİL</v>
      </c>
    </row>
    <row r="7710" spans="1:7" x14ac:dyDescent="0.25">
      <c r="A7710" s="74">
        <f t="shared" si="1775"/>
        <v>55991</v>
      </c>
      <c r="B7710" s="72">
        <f t="shared" si="1778"/>
        <v>4</v>
      </c>
      <c r="C7710" s="72" t="str">
        <f>IF(E7710=0,"RESMİ TATİL",VLOOKUP(E7710,LİSTE!$B$7:$D$1300,3,0))</f>
        <v>Ramazan Baran ADIGÜZEL</v>
      </c>
      <c r="D7710" s="72" t="str">
        <f>IF(F7710=0,"RESMİ TATİL",VLOOKUP(F7710,LİSTE!$B$7:$D$1300,3,0))</f>
        <v>Bahar AKGÜN</v>
      </c>
      <c r="E7710" s="72">
        <f>IF(B7710="TATİL",0,IF(F7709=0,F7708+1,IF(LİSTE!$F$1=F7709,1,F7709+1)))</f>
        <v>5</v>
      </c>
      <c r="F7710" s="72">
        <f>IF(E7710=0,0,IF(LİSTE!$F$1=E7710,1,E7710+1))</f>
        <v>6</v>
      </c>
      <c r="G7710" s="72" t="str">
        <f>IFERROR(VLOOKUP(A7710,TATİLLER!$A$2:$D$30000,3,0),"TATİL DEĞİL")</f>
        <v>TATİL DEĞİL</v>
      </c>
    </row>
    <row r="7711" spans="1:7" x14ac:dyDescent="0.25">
      <c r="A7711" s="74">
        <f t="shared" si="1775"/>
        <v>55992</v>
      </c>
      <c r="B7711" s="72">
        <f t="shared" si="1778"/>
        <v>5</v>
      </c>
      <c r="C7711" s="72" t="str">
        <f>IF(E7711=0,"RESMİ TATİL",VLOOKUP(E7711,LİSTE!$B$7:$D$1300,3,0))</f>
        <v>Ömer AKGÜL</v>
      </c>
      <c r="D7711" s="72" t="str">
        <f>IF(F7711=0,"RESMİ TATİL",VLOOKUP(F7711,LİSTE!$B$7:$D$1300,3,0))</f>
        <v>Muharrem EFE TANRIVERDİ</v>
      </c>
      <c r="E7711" s="72">
        <f>IF(B7711="TATİL",0,IF(F7710=0,F7709+1,IF(LİSTE!$F$1=F7710,1,F7710+1)))</f>
        <v>7</v>
      </c>
      <c r="F7711" s="72">
        <f>IF(E7711=0,0,IF(LİSTE!$F$1=E7711,1,E7711+1))</f>
        <v>8</v>
      </c>
      <c r="G7711" s="72" t="str">
        <f>IFERROR(VLOOKUP(A7711,TATİLLER!$A$2:$D$30000,3,0),"TATİL DEĞİL")</f>
        <v>TATİL DEĞİL</v>
      </c>
    </row>
    <row r="7712" spans="1:7" x14ac:dyDescent="0.25">
      <c r="A7712" s="74">
        <f t="shared" ref="A7712" si="1784">A7711+3</f>
        <v>55995</v>
      </c>
      <c r="B7712" s="72">
        <f t="shared" si="1778"/>
        <v>1</v>
      </c>
      <c r="C7712" s="72" t="str">
        <f>IF(E7712=0,"RESMİ TATİL",VLOOKUP(E7712,LİSTE!$B$7:$D$1300,3,0))</f>
        <v>Anıl DOĞAN</v>
      </c>
      <c r="D7712" s="72" t="str">
        <f>IF(F7712=0,"RESMİ TATİL",VLOOKUP(F7712,LİSTE!$B$7:$D$1300,3,0))</f>
        <v>İpek ARSLAN</v>
      </c>
      <c r="E7712" s="72">
        <f>IF(B7712="TATİL",0,IF(F7711=0,F7710+1,IF(LİSTE!$F$1=F7711,1,F7711+1)))</f>
        <v>9</v>
      </c>
      <c r="F7712" s="72">
        <f>IF(E7712=0,0,IF(LİSTE!$F$1=E7712,1,E7712+1))</f>
        <v>10</v>
      </c>
      <c r="G7712" s="72" t="str">
        <f>IFERROR(VLOOKUP(A7712,TATİLLER!$A$2:$D$30000,3,0),"TATİL DEĞİL")</f>
        <v>TATİL DEĞİL</v>
      </c>
    </row>
    <row r="7713" spans="1:7" x14ac:dyDescent="0.25">
      <c r="A7713" s="74">
        <f t="shared" si="1775"/>
        <v>55996</v>
      </c>
      <c r="B7713" s="72">
        <f t="shared" si="1778"/>
        <v>2</v>
      </c>
      <c r="C7713" s="72" t="str">
        <f>IF(E7713=0,"RESMİ TATİL",VLOOKUP(E7713,LİSTE!$B$7:$D$1300,3,0))</f>
        <v>Efe KARSAK</v>
      </c>
      <c r="D7713" s="72" t="str">
        <f>IF(F7713=0,"RESMİ TATİL",VLOOKUP(F7713,LİSTE!$B$7:$D$1300,3,0))</f>
        <v>Abdullah KIRBAÇ</v>
      </c>
      <c r="E7713" s="72">
        <f>IF(B7713="TATİL",0,IF(F7712=0,F7711+1,IF(LİSTE!$F$1=F7712,1,F7712+1)))</f>
        <v>11</v>
      </c>
      <c r="F7713" s="72">
        <f>IF(E7713=0,0,IF(LİSTE!$F$1=E7713,1,E7713+1))</f>
        <v>12</v>
      </c>
      <c r="G7713" s="72" t="str">
        <f>IFERROR(VLOOKUP(A7713,TATİLLER!$A$2:$D$30000,3,0),"TATİL DEĞİL")</f>
        <v>TATİL DEĞİL</v>
      </c>
    </row>
    <row r="7714" spans="1:7" x14ac:dyDescent="0.25">
      <c r="A7714" s="74">
        <f t="shared" si="1775"/>
        <v>55997</v>
      </c>
      <c r="B7714" s="72">
        <f t="shared" si="1778"/>
        <v>3</v>
      </c>
      <c r="C7714" s="72" t="str">
        <f>IF(E7714=0,"RESMİ TATİL",VLOOKUP(E7714,LİSTE!$B$7:$D$1300,3,0))</f>
        <v>Ümmü Defne GÜLER</v>
      </c>
      <c r="D7714" s="72" t="str">
        <f>IF(F7714=0,"RESMİ TATİL",VLOOKUP(F7714,LİSTE!$B$7:$D$1300,3,0))</f>
        <v>Şevval ÖZDAMAR</v>
      </c>
      <c r="E7714" s="72">
        <f>IF(B7714="TATİL",0,IF(F7713=0,F7712+1,IF(LİSTE!$F$1=F7713,1,F7713+1)))</f>
        <v>13</v>
      </c>
      <c r="F7714" s="72">
        <f>IF(E7714=0,0,IF(LİSTE!$F$1=E7714,1,E7714+1))</f>
        <v>14</v>
      </c>
      <c r="G7714" s="72" t="str">
        <f>IFERROR(VLOOKUP(A7714,TATİLLER!$A$2:$D$30000,3,0),"TATİL DEĞİL")</f>
        <v>TATİL DEĞİL</v>
      </c>
    </row>
    <row r="7715" spans="1:7" x14ac:dyDescent="0.25">
      <c r="A7715" s="74">
        <f t="shared" si="1775"/>
        <v>55998</v>
      </c>
      <c r="B7715" s="72">
        <f t="shared" si="1778"/>
        <v>4</v>
      </c>
      <c r="C7715" s="72" t="str">
        <f>IF(E7715=0,"RESMİ TATİL",VLOOKUP(E7715,LİSTE!$B$7:$D$1300,3,0))</f>
        <v>Zeynep AKDAĞ</v>
      </c>
      <c r="D7715" s="72" t="str">
        <f>IF(F7715=0,"RESMİ TATİL",VLOOKUP(F7715,LİSTE!$B$7:$D$1300,3,0))</f>
        <v>Esma ÇOKER</v>
      </c>
      <c r="E7715" s="72">
        <f>IF(B7715="TATİL",0,IF(F7714=0,F7713+1,IF(LİSTE!$F$1=F7714,1,F7714+1)))</f>
        <v>15</v>
      </c>
      <c r="F7715" s="72">
        <f>IF(E7715=0,0,IF(LİSTE!$F$1=E7715,1,E7715+1))</f>
        <v>16</v>
      </c>
      <c r="G7715" s="72" t="str">
        <f>IFERROR(VLOOKUP(A7715,TATİLLER!$A$2:$D$30000,3,0),"TATİL DEĞİL")</f>
        <v>TATİL DEĞİL</v>
      </c>
    </row>
    <row r="7716" spans="1:7" x14ac:dyDescent="0.25">
      <c r="A7716" s="74">
        <f t="shared" si="1775"/>
        <v>55999</v>
      </c>
      <c r="B7716" s="72">
        <f t="shared" si="1778"/>
        <v>5</v>
      </c>
      <c r="C7716" s="72" t="str">
        <f>IF(E7716=0,"RESMİ TATİL",VLOOKUP(E7716,LİSTE!$B$7:$D$1300,3,0))</f>
        <v>Dursun Kubilay YAŞAR</v>
      </c>
      <c r="D7716" s="72" t="str">
        <f>IF(F7716=0,"RESMİ TATİL",VLOOKUP(F7716,LİSTE!$B$7:$D$1300,3,0))</f>
        <v>Zeynep Beril BAŞPINAR</v>
      </c>
      <c r="E7716" s="72">
        <f>IF(B7716="TATİL",0,IF(F7715=0,F7714+1,IF(LİSTE!$F$1=F7715,1,F7715+1)))</f>
        <v>17</v>
      </c>
      <c r="F7716" s="72">
        <f>IF(E7716=0,0,IF(LİSTE!$F$1=E7716,1,E7716+1))</f>
        <v>18</v>
      </c>
      <c r="G7716" s="72" t="str">
        <f>IFERROR(VLOOKUP(A7716,TATİLLER!$A$2:$D$30000,3,0),"TATİL DEĞİL")</f>
        <v>TATİL DEĞİL</v>
      </c>
    </row>
    <row r="7717" spans="1:7" x14ac:dyDescent="0.25">
      <c r="A7717" s="74">
        <f t="shared" ref="A7717" si="1785">A7716+3</f>
        <v>56002</v>
      </c>
      <c r="B7717" s="72">
        <f t="shared" si="1778"/>
        <v>1</v>
      </c>
      <c r="C7717" s="72" t="str">
        <f>IF(E7717=0,"RESMİ TATİL",VLOOKUP(E7717,LİSTE!$B$7:$D$1300,3,0))</f>
        <v>Ahmet DAL</v>
      </c>
      <c r="D7717" s="72" t="str">
        <f>IF(F7717=0,"RESMİ TATİL",VLOOKUP(F7717,LİSTE!$B$7:$D$1300,3,0))</f>
        <v>Emirhan KARATAŞ</v>
      </c>
      <c r="E7717" s="72">
        <f>IF(B7717="TATİL",0,IF(F7716=0,F7715+1,IF(LİSTE!$F$1=F7716,1,F7716+1)))</f>
        <v>19</v>
      </c>
      <c r="F7717" s="72">
        <f>IF(E7717=0,0,IF(LİSTE!$F$1=E7717,1,E7717+1))</f>
        <v>20</v>
      </c>
      <c r="G7717" s="72" t="str">
        <f>IFERROR(VLOOKUP(A7717,TATİLLER!$A$2:$D$30000,3,0),"TATİL DEĞİL")</f>
        <v>TATİL DEĞİL</v>
      </c>
    </row>
    <row r="7718" spans="1:7" x14ac:dyDescent="0.25">
      <c r="A7718" s="74">
        <f t="shared" si="1775"/>
        <v>56003</v>
      </c>
      <c r="B7718" s="72">
        <f t="shared" si="1778"/>
        <v>2</v>
      </c>
      <c r="C7718" s="72" t="str">
        <f>IF(E7718=0,"RESMİ TATİL",VLOOKUP(E7718,LİSTE!$B$7:$D$1300,3,0))</f>
        <v>Zümra Yeter ARI</v>
      </c>
      <c r="D7718" s="72" t="str">
        <f>IF(F7718=0,"RESMİ TATİL",VLOOKUP(F7718,LİSTE!$B$7:$D$1300,3,0))</f>
        <v>Utku KARAGÖZ</v>
      </c>
      <c r="E7718" s="72">
        <f>IF(B7718="TATİL",0,IF(F7717=0,F7716+1,IF(LİSTE!$F$1=F7717,1,F7717+1)))</f>
        <v>21</v>
      </c>
      <c r="F7718" s="72">
        <f>IF(E7718=0,0,IF(LİSTE!$F$1=E7718,1,E7718+1))</f>
        <v>22</v>
      </c>
      <c r="G7718" s="72" t="str">
        <f>IFERROR(VLOOKUP(A7718,TATİLLER!$A$2:$D$30000,3,0),"TATİL DEĞİL")</f>
        <v>TATİL DEĞİL</v>
      </c>
    </row>
    <row r="7719" spans="1:7" x14ac:dyDescent="0.25">
      <c r="A7719" s="74">
        <f t="shared" si="1775"/>
        <v>56004</v>
      </c>
      <c r="B7719" s="72">
        <f t="shared" si="1778"/>
        <v>3</v>
      </c>
      <c r="C7719" s="72" t="str">
        <f>IF(E7719=0,"RESMİ TATİL",VLOOKUP(E7719,LİSTE!$B$7:$D$1300,3,0))</f>
        <v>Feyza Zümra AVCIOĞLU</v>
      </c>
      <c r="D7719" s="72" t="str">
        <f>IF(F7719=0,"RESMİ TATİL",VLOOKUP(F7719,LİSTE!$B$7:$D$1300,3,0))</f>
        <v>Yusuf Ali TABUR</v>
      </c>
      <c r="E7719" s="72">
        <f>IF(B7719="TATİL",0,IF(F7718=0,F7717+1,IF(LİSTE!$F$1=F7718,1,F7718+1)))</f>
        <v>23</v>
      </c>
      <c r="F7719" s="72">
        <f>IF(E7719=0,0,IF(LİSTE!$F$1=E7719,1,E7719+1))</f>
        <v>24</v>
      </c>
      <c r="G7719" s="72" t="str">
        <f>IFERROR(VLOOKUP(A7719,TATİLLER!$A$2:$D$30000,3,0),"TATİL DEĞİL")</f>
        <v>TATİL DEĞİL</v>
      </c>
    </row>
    <row r="7720" spans="1:7" x14ac:dyDescent="0.25">
      <c r="A7720" s="74">
        <f t="shared" si="1775"/>
        <v>56005</v>
      </c>
      <c r="B7720" s="72">
        <f t="shared" si="1778"/>
        <v>4</v>
      </c>
      <c r="C7720" s="72" t="str">
        <f>IF(E7720=0,"RESMİ TATİL",VLOOKUP(E7720,LİSTE!$B$7:$D$1300,3,0))</f>
        <v>Irmak UTEBAY</v>
      </c>
      <c r="D7720" s="72" t="str">
        <f>IF(F7720=0,"RESMİ TATİL",VLOOKUP(F7720,LİSTE!$B$7:$D$1300,3,0))</f>
        <v>Kerem AKKOÇ</v>
      </c>
      <c r="E7720" s="72">
        <f>IF(B7720="TATİL",0,IF(F7719=0,F7718+1,IF(LİSTE!$F$1=F7719,1,F7719+1)))</f>
        <v>25</v>
      </c>
      <c r="F7720" s="72">
        <f>IF(E7720=0,0,IF(LİSTE!$F$1=E7720,1,E7720+1))</f>
        <v>26</v>
      </c>
      <c r="G7720" s="72" t="str">
        <f>IFERROR(VLOOKUP(A7720,TATİLLER!$A$2:$D$30000,3,0),"TATİL DEĞİL")</f>
        <v>TATİL DEĞİL</v>
      </c>
    </row>
    <row r="7721" spans="1:7" x14ac:dyDescent="0.25">
      <c r="A7721" s="74">
        <f t="shared" si="1775"/>
        <v>56006</v>
      </c>
      <c r="B7721" s="72">
        <f t="shared" si="1778"/>
        <v>5</v>
      </c>
      <c r="C7721" s="72" t="str">
        <f>IF(E7721=0,"RESMİ TATİL",VLOOKUP(E7721,LİSTE!$B$7:$D$1300,3,0))</f>
        <v>Elçin Ayşe ELMAS</v>
      </c>
      <c r="D7721" s="72" t="str">
        <f>IF(F7721=0,"RESMİ TATİL",VLOOKUP(F7721,LİSTE!$B$7:$D$1300,3,0))</f>
        <v>Muhammed YILDIZDAĞ</v>
      </c>
      <c r="E7721" s="72">
        <f>IF(B7721="TATİL",0,IF(F7720=0,F7719+1,IF(LİSTE!$F$1=F7720,1,F7720+1)))</f>
        <v>27</v>
      </c>
      <c r="F7721" s="72">
        <f>IF(E7721=0,0,IF(LİSTE!$F$1=E7721,1,E7721+1))</f>
        <v>28</v>
      </c>
      <c r="G7721" s="72" t="str">
        <f>IFERROR(VLOOKUP(A7721,TATİLLER!$A$2:$D$30000,3,0),"TATİL DEĞİL")</f>
        <v>TATİL DEĞİL</v>
      </c>
    </row>
    <row r="7722" spans="1:7" x14ac:dyDescent="0.25">
      <c r="A7722" s="74">
        <f t="shared" ref="A7722" si="1786">A7721+3</f>
        <v>56009</v>
      </c>
      <c r="B7722" s="72">
        <f t="shared" si="1778"/>
        <v>1</v>
      </c>
      <c r="C7722" s="72" t="str">
        <f>IF(E7722=0,"RESMİ TATİL",VLOOKUP(E7722,LİSTE!$B$7:$D$1300,3,0))</f>
        <v>Nisa Nur SANCAR</v>
      </c>
      <c r="D7722" s="72" t="str">
        <f>IF(F7722=0,"RESMİ TATİL",VLOOKUP(F7722,LİSTE!$B$7:$D$1300,3,0))</f>
        <v>Esila ÇETİN</v>
      </c>
      <c r="E7722" s="72">
        <f>IF(B7722="TATİL",0,IF(F7721=0,F7720+1,IF(LİSTE!$F$1=F7721,1,F7721+1)))</f>
        <v>1</v>
      </c>
      <c r="F7722" s="72">
        <f>IF(E7722=0,0,IF(LİSTE!$F$1=E7722,1,E7722+1))</f>
        <v>2</v>
      </c>
      <c r="G7722" s="72" t="str">
        <f>IFERROR(VLOOKUP(A7722,TATİLLER!$A$2:$D$30000,3,0),"TATİL DEĞİL")</f>
        <v>TATİL DEĞİL</v>
      </c>
    </row>
    <row r="7723" spans="1:7" x14ac:dyDescent="0.25">
      <c r="A7723" s="74">
        <f t="shared" si="1775"/>
        <v>56010</v>
      </c>
      <c r="B7723" s="72">
        <f t="shared" si="1778"/>
        <v>2</v>
      </c>
      <c r="C7723" s="72" t="str">
        <f>IF(E7723=0,"RESMİ TATİL",VLOOKUP(E7723,LİSTE!$B$7:$D$1300,3,0))</f>
        <v>Zeynep Sevde TOPUZ</v>
      </c>
      <c r="D7723" s="72" t="str">
        <f>IF(F7723=0,"RESMİ TATİL",VLOOKUP(F7723,LİSTE!$B$7:$D$1300,3,0))</f>
        <v>Ömer Asaf KADAŞ</v>
      </c>
      <c r="E7723" s="72">
        <f>IF(B7723="TATİL",0,IF(F7722=0,F7721+1,IF(LİSTE!$F$1=F7722,1,F7722+1)))</f>
        <v>3</v>
      </c>
      <c r="F7723" s="72">
        <f>IF(E7723=0,0,IF(LİSTE!$F$1=E7723,1,E7723+1))</f>
        <v>4</v>
      </c>
      <c r="G7723" s="72" t="str">
        <f>IFERROR(VLOOKUP(A7723,TATİLLER!$A$2:$D$30000,3,0),"TATİL DEĞİL")</f>
        <v>TATİL DEĞİL</v>
      </c>
    </row>
    <row r="7724" spans="1:7" x14ac:dyDescent="0.25">
      <c r="A7724" s="74">
        <f t="shared" si="1775"/>
        <v>56011</v>
      </c>
      <c r="B7724" s="72">
        <f t="shared" si="1778"/>
        <v>3</v>
      </c>
      <c r="C7724" s="72" t="str">
        <f>IF(E7724=0,"RESMİ TATİL",VLOOKUP(E7724,LİSTE!$B$7:$D$1300,3,0))</f>
        <v>Ramazan Baran ADIGÜZEL</v>
      </c>
      <c r="D7724" s="72" t="str">
        <f>IF(F7724=0,"RESMİ TATİL",VLOOKUP(F7724,LİSTE!$B$7:$D$1300,3,0))</f>
        <v>Bahar AKGÜN</v>
      </c>
      <c r="E7724" s="72">
        <f>IF(B7724="TATİL",0,IF(F7723=0,F7722+1,IF(LİSTE!$F$1=F7723,1,F7723+1)))</f>
        <v>5</v>
      </c>
      <c r="F7724" s="72">
        <f>IF(E7724=0,0,IF(LİSTE!$F$1=E7724,1,E7724+1))</f>
        <v>6</v>
      </c>
      <c r="G7724" s="72" t="str">
        <f>IFERROR(VLOOKUP(A7724,TATİLLER!$A$2:$D$30000,3,0),"TATİL DEĞİL")</f>
        <v>TATİL DEĞİL</v>
      </c>
    </row>
    <row r="7725" spans="1:7" x14ac:dyDescent="0.25">
      <c r="A7725" s="74">
        <f t="shared" si="1775"/>
        <v>56012</v>
      </c>
      <c r="B7725" s="72">
        <f t="shared" si="1778"/>
        <v>4</v>
      </c>
      <c r="C7725" s="72" t="str">
        <f>IF(E7725=0,"RESMİ TATİL",VLOOKUP(E7725,LİSTE!$B$7:$D$1300,3,0))</f>
        <v>Ömer AKGÜL</v>
      </c>
      <c r="D7725" s="72" t="str">
        <f>IF(F7725=0,"RESMİ TATİL",VLOOKUP(F7725,LİSTE!$B$7:$D$1300,3,0))</f>
        <v>Muharrem EFE TANRIVERDİ</v>
      </c>
      <c r="E7725" s="72">
        <f>IF(B7725="TATİL",0,IF(F7724=0,F7723+1,IF(LİSTE!$F$1=F7724,1,F7724+1)))</f>
        <v>7</v>
      </c>
      <c r="F7725" s="72">
        <f>IF(E7725=0,0,IF(LİSTE!$F$1=E7725,1,E7725+1))</f>
        <v>8</v>
      </c>
      <c r="G7725" s="72" t="str">
        <f>IFERROR(VLOOKUP(A7725,TATİLLER!$A$2:$D$30000,3,0),"TATİL DEĞİL")</f>
        <v>TATİL DEĞİL</v>
      </c>
    </row>
    <row r="7726" spans="1:7" x14ac:dyDescent="0.25">
      <c r="A7726" s="74">
        <f t="shared" si="1775"/>
        <v>56013</v>
      </c>
      <c r="B7726" s="72">
        <f t="shared" si="1778"/>
        <v>5</v>
      </c>
      <c r="C7726" s="72" t="str">
        <f>IF(E7726=0,"RESMİ TATİL",VLOOKUP(E7726,LİSTE!$B$7:$D$1300,3,0))</f>
        <v>Anıl DOĞAN</v>
      </c>
      <c r="D7726" s="72" t="str">
        <f>IF(F7726=0,"RESMİ TATİL",VLOOKUP(F7726,LİSTE!$B$7:$D$1300,3,0))</f>
        <v>İpek ARSLAN</v>
      </c>
      <c r="E7726" s="72">
        <f>IF(B7726="TATİL",0,IF(F7725=0,F7724+1,IF(LİSTE!$F$1=F7725,1,F7725+1)))</f>
        <v>9</v>
      </c>
      <c r="F7726" s="72">
        <f>IF(E7726=0,0,IF(LİSTE!$F$1=E7726,1,E7726+1))</f>
        <v>10</v>
      </c>
      <c r="G7726" s="72" t="str">
        <f>IFERROR(VLOOKUP(A7726,TATİLLER!$A$2:$D$30000,3,0),"TATİL DEĞİL")</f>
        <v>TATİL DEĞİL</v>
      </c>
    </row>
    <row r="7727" spans="1:7" x14ac:dyDescent="0.25">
      <c r="A7727" s="74">
        <f t="shared" ref="A7727" si="1787">A7726+3</f>
        <v>56016</v>
      </c>
      <c r="B7727" s="72">
        <f t="shared" si="1778"/>
        <v>1</v>
      </c>
      <c r="C7727" s="72" t="str">
        <f>IF(E7727=0,"RESMİ TATİL",VLOOKUP(E7727,LİSTE!$B$7:$D$1300,3,0))</f>
        <v>Efe KARSAK</v>
      </c>
      <c r="D7727" s="72" t="str">
        <f>IF(F7727=0,"RESMİ TATİL",VLOOKUP(F7727,LİSTE!$B$7:$D$1300,3,0))</f>
        <v>Abdullah KIRBAÇ</v>
      </c>
      <c r="E7727" s="72">
        <f>IF(B7727="TATİL",0,IF(F7726=0,F7725+1,IF(LİSTE!$F$1=F7726,1,F7726+1)))</f>
        <v>11</v>
      </c>
      <c r="F7727" s="72">
        <f>IF(E7727=0,0,IF(LİSTE!$F$1=E7727,1,E7727+1))</f>
        <v>12</v>
      </c>
      <c r="G7727" s="72" t="str">
        <f>IFERROR(VLOOKUP(A7727,TATİLLER!$A$2:$D$30000,3,0),"TATİL DEĞİL")</f>
        <v>TATİL DEĞİL</v>
      </c>
    </row>
    <row r="7728" spans="1:7" x14ac:dyDescent="0.25">
      <c r="A7728" s="74">
        <f t="shared" si="1775"/>
        <v>56017</v>
      </c>
      <c r="B7728" s="72">
        <f t="shared" si="1778"/>
        <v>2</v>
      </c>
      <c r="C7728" s="72" t="str">
        <f>IF(E7728=0,"RESMİ TATİL",VLOOKUP(E7728,LİSTE!$B$7:$D$1300,3,0))</f>
        <v>Ümmü Defne GÜLER</v>
      </c>
      <c r="D7728" s="72" t="str">
        <f>IF(F7728=0,"RESMİ TATİL",VLOOKUP(F7728,LİSTE!$B$7:$D$1300,3,0))</f>
        <v>Şevval ÖZDAMAR</v>
      </c>
      <c r="E7728" s="72">
        <f>IF(B7728="TATİL",0,IF(F7727=0,F7726+1,IF(LİSTE!$F$1=F7727,1,F7727+1)))</f>
        <v>13</v>
      </c>
      <c r="F7728" s="72">
        <f>IF(E7728=0,0,IF(LİSTE!$F$1=E7728,1,E7728+1))</f>
        <v>14</v>
      </c>
      <c r="G7728" s="72" t="str">
        <f>IFERROR(VLOOKUP(A7728,TATİLLER!$A$2:$D$30000,3,0),"TATİL DEĞİL")</f>
        <v>TATİL DEĞİL</v>
      </c>
    </row>
    <row r="7729" spans="1:7" x14ac:dyDescent="0.25">
      <c r="A7729" s="74">
        <f t="shared" si="1775"/>
        <v>56018</v>
      </c>
      <c r="B7729" s="72">
        <f t="shared" si="1778"/>
        <v>3</v>
      </c>
      <c r="C7729" s="72" t="str">
        <f>IF(E7729=0,"RESMİ TATİL",VLOOKUP(E7729,LİSTE!$B$7:$D$1300,3,0))</f>
        <v>Zeynep AKDAĞ</v>
      </c>
      <c r="D7729" s="72" t="str">
        <f>IF(F7729=0,"RESMİ TATİL",VLOOKUP(F7729,LİSTE!$B$7:$D$1300,3,0))</f>
        <v>Esma ÇOKER</v>
      </c>
      <c r="E7729" s="72">
        <f>IF(B7729="TATİL",0,IF(F7728=0,F7727+1,IF(LİSTE!$F$1=F7728,1,F7728+1)))</f>
        <v>15</v>
      </c>
      <c r="F7729" s="72">
        <f>IF(E7729=0,0,IF(LİSTE!$F$1=E7729,1,E7729+1))</f>
        <v>16</v>
      </c>
      <c r="G7729" s="72" t="str">
        <f>IFERROR(VLOOKUP(A7729,TATİLLER!$A$2:$D$30000,3,0),"TATİL DEĞİL")</f>
        <v>TATİL DEĞİL</v>
      </c>
    </row>
    <row r="7730" spans="1:7" x14ac:dyDescent="0.25">
      <c r="A7730" s="74">
        <f t="shared" si="1775"/>
        <v>56019</v>
      </c>
      <c r="B7730" s="72">
        <f t="shared" si="1778"/>
        <v>4</v>
      </c>
      <c r="C7730" s="72" t="str">
        <f>IF(E7730=0,"RESMİ TATİL",VLOOKUP(E7730,LİSTE!$B$7:$D$1300,3,0))</f>
        <v>Dursun Kubilay YAŞAR</v>
      </c>
      <c r="D7730" s="72" t="str">
        <f>IF(F7730=0,"RESMİ TATİL",VLOOKUP(F7730,LİSTE!$B$7:$D$1300,3,0))</f>
        <v>Zeynep Beril BAŞPINAR</v>
      </c>
      <c r="E7730" s="72">
        <f>IF(B7730="TATİL",0,IF(F7729=0,F7728+1,IF(LİSTE!$F$1=F7729,1,F7729+1)))</f>
        <v>17</v>
      </c>
      <c r="F7730" s="72">
        <f>IF(E7730=0,0,IF(LİSTE!$F$1=E7730,1,E7730+1))</f>
        <v>18</v>
      </c>
      <c r="G7730" s="72" t="str">
        <f>IFERROR(VLOOKUP(A7730,TATİLLER!$A$2:$D$30000,3,0),"TATİL DEĞİL")</f>
        <v>TATİL DEĞİL</v>
      </c>
    </row>
    <row r="7731" spans="1:7" x14ac:dyDescent="0.25">
      <c r="A7731" s="74">
        <f t="shared" si="1775"/>
        <v>56020</v>
      </c>
      <c r="B7731" s="72">
        <f t="shared" si="1778"/>
        <v>5</v>
      </c>
      <c r="C7731" s="72" t="str">
        <f>IF(E7731=0,"RESMİ TATİL",VLOOKUP(E7731,LİSTE!$B$7:$D$1300,3,0))</f>
        <v>Ahmet DAL</v>
      </c>
      <c r="D7731" s="72" t="str">
        <f>IF(F7731=0,"RESMİ TATİL",VLOOKUP(F7731,LİSTE!$B$7:$D$1300,3,0))</f>
        <v>Emirhan KARATAŞ</v>
      </c>
      <c r="E7731" s="72">
        <f>IF(B7731="TATİL",0,IF(F7730=0,F7729+1,IF(LİSTE!$F$1=F7730,1,F7730+1)))</f>
        <v>19</v>
      </c>
      <c r="F7731" s="72">
        <f>IF(E7731=0,0,IF(LİSTE!$F$1=E7731,1,E7731+1))</f>
        <v>20</v>
      </c>
      <c r="G7731" s="72" t="str">
        <f>IFERROR(VLOOKUP(A7731,TATİLLER!$A$2:$D$30000,3,0),"TATİL DEĞİL")</f>
        <v>TATİL DEĞİL</v>
      </c>
    </row>
    <row r="7732" spans="1:7" x14ac:dyDescent="0.25">
      <c r="A7732" s="74">
        <f t="shared" ref="A7732" si="1788">A7731+3</f>
        <v>56023</v>
      </c>
      <c r="B7732" s="72">
        <f t="shared" si="1778"/>
        <v>1</v>
      </c>
      <c r="C7732" s="72" t="str">
        <f>IF(E7732=0,"RESMİ TATİL",VLOOKUP(E7732,LİSTE!$B$7:$D$1300,3,0))</f>
        <v>Zümra Yeter ARI</v>
      </c>
      <c r="D7732" s="72" t="str">
        <f>IF(F7732=0,"RESMİ TATİL",VLOOKUP(F7732,LİSTE!$B$7:$D$1300,3,0))</f>
        <v>Utku KARAGÖZ</v>
      </c>
      <c r="E7732" s="72">
        <f>IF(B7732="TATİL",0,IF(F7731=0,F7730+1,IF(LİSTE!$F$1=F7731,1,F7731+1)))</f>
        <v>21</v>
      </c>
      <c r="F7732" s="72">
        <f>IF(E7732=0,0,IF(LİSTE!$F$1=E7732,1,E7732+1))</f>
        <v>22</v>
      </c>
      <c r="G7732" s="72" t="str">
        <f>IFERROR(VLOOKUP(A7732,TATİLLER!$A$2:$D$30000,3,0),"TATİL DEĞİL")</f>
        <v>TATİL DEĞİL</v>
      </c>
    </row>
    <row r="7733" spans="1:7" x14ac:dyDescent="0.25">
      <c r="A7733" s="74">
        <f t="shared" si="1775"/>
        <v>56024</v>
      </c>
      <c r="B7733" s="72">
        <f t="shared" si="1778"/>
        <v>2</v>
      </c>
      <c r="C7733" s="72" t="str">
        <f>IF(E7733=0,"RESMİ TATİL",VLOOKUP(E7733,LİSTE!$B$7:$D$1300,3,0))</f>
        <v>Feyza Zümra AVCIOĞLU</v>
      </c>
      <c r="D7733" s="72" t="str">
        <f>IF(F7733=0,"RESMİ TATİL",VLOOKUP(F7733,LİSTE!$B$7:$D$1300,3,0))</f>
        <v>Yusuf Ali TABUR</v>
      </c>
      <c r="E7733" s="72">
        <f>IF(B7733="TATİL",0,IF(F7732=0,F7731+1,IF(LİSTE!$F$1=F7732,1,F7732+1)))</f>
        <v>23</v>
      </c>
      <c r="F7733" s="72">
        <f>IF(E7733=0,0,IF(LİSTE!$F$1=E7733,1,E7733+1))</f>
        <v>24</v>
      </c>
      <c r="G7733" s="72" t="str">
        <f>IFERROR(VLOOKUP(A7733,TATİLLER!$A$2:$D$30000,3,0),"TATİL DEĞİL")</f>
        <v>TATİL DEĞİL</v>
      </c>
    </row>
    <row r="7734" spans="1:7" x14ac:dyDescent="0.25">
      <c r="A7734" s="74">
        <f t="shared" si="1775"/>
        <v>56025</v>
      </c>
      <c r="B7734" s="72">
        <f t="shared" si="1778"/>
        <v>3</v>
      </c>
      <c r="C7734" s="72" t="str">
        <f>IF(E7734=0,"RESMİ TATİL",VLOOKUP(E7734,LİSTE!$B$7:$D$1300,3,0))</f>
        <v>Irmak UTEBAY</v>
      </c>
      <c r="D7734" s="72" t="str">
        <f>IF(F7734=0,"RESMİ TATİL",VLOOKUP(F7734,LİSTE!$B$7:$D$1300,3,0))</f>
        <v>Kerem AKKOÇ</v>
      </c>
      <c r="E7734" s="72">
        <f>IF(B7734="TATİL",0,IF(F7733=0,F7732+1,IF(LİSTE!$F$1=F7733,1,F7733+1)))</f>
        <v>25</v>
      </c>
      <c r="F7734" s="72">
        <f>IF(E7734=0,0,IF(LİSTE!$F$1=E7734,1,E7734+1))</f>
        <v>26</v>
      </c>
      <c r="G7734" s="72" t="str">
        <f>IFERROR(VLOOKUP(A7734,TATİLLER!$A$2:$D$30000,3,0),"TATİL DEĞİL")</f>
        <v>TATİL DEĞİL</v>
      </c>
    </row>
    <row r="7735" spans="1:7" x14ac:dyDescent="0.25">
      <c r="A7735" s="74">
        <f t="shared" si="1775"/>
        <v>56026</v>
      </c>
      <c r="B7735" s="72">
        <f t="shared" si="1778"/>
        <v>4</v>
      </c>
      <c r="C7735" s="72" t="str">
        <f>IF(E7735=0,"RESMİ TATİL",VLOOKUP(E7735,LİSTE!$B$7:$D$1300,3,0))</f>
        <v>Elçin Ayşe ELMAS</v>
      </c>
      <c r="D7735" s="72" t="str">
        <f>IF(F7735=0,"RESMİ TATİL",VLOOKUP(F7735,LİSTE!$B$7:$D$1300,3,0))</f>
        <v>Muhammed YILDIZDAĞ</v>
      </c>
      <c r="E7735" s="72">
        <f>IF(B7735="TATİL",0,IF(F7734=0,F7733+1,IF(LİSTE!$F$1=F7734,1,F7734+1)))</f>
        <v>27</v>
      </c>
      <c r="F7735" s="72">
        <f>IF(E7735=0,0,IF(LİSTE!$F$1=E7735,1,E7735+1))</f>
        <v>28</v>
      </c>
      <c r="G7735" s="72" t="str">
        <f>IFERROR(VLOOKUP(A7735,TATİLLER!$A$2:$D$30000,3,0),"TATİL DEĞİL")</f>
        <v>TATİL DEĞİL</v>
      </c>
    </row>
    <row r="7736" spans="1:7" x14ac:dyDescent="0.25">
      <c r="A7736" s="74">
        <f t="shared" si="1775"/>
        <v>56027</v>
      </c>
      <c r="B7736" s="72">
        <f t="shared" si="1778"/>
        <v>5</v>
      </c>
      <c r="C7736" s="72" t="str">
        <f>IF(E7736=0,"RESMİ TATİL",VLOOKUP(E7736,LİSTE!$B$7:$D$1300,3,0))</f>
        <v>Nisa Nur SANCAR</v>
      </c>
      <c r="D7736" s="72" t="str">
        <f>IF(F7736=0,"RESMİ TATİL",VLOOKUP(F7736,LİSTE!$B$7:$D$1300,3,0))</f>
        <v>Esila ÇETİN</v>
      </c>
      <c r="E7736" s="72">
        <f>IF(B7736="TATİL",0,IF(F7735=0,F7734+1,IF(LİSTE!$F$1=F7735,1,F7735+1)))</f>
        <v>1</v>
      </c>
      <c r="F7736" s="72">
        <f>IF(E7736=0,0,IF(LİSTE!$F$1=E7736,1,E7736+1))</f>
        <v>2</v>
      </c>
      <c r="G7736" s="72" t="str">
        <f>IFERROR(VLOOKUP(A7736,TATİLLER!$A$2:$D$30000,3,0),"TATİL DEĞİL")</f>
        <v>TATİL DEĞİL</v>
      </c>
    </row>
    <row r="7737" spans="1:7" x14ac:dyDescent="0.25">
      <c r="A7737" s="74">
        <f t="shared" ref="A7737" si="1789">A7736+3</f>
        <v>56030</v>
      </c>
      <c r="B7737" s="72">
        <f t="shared" si="1778"/>
        <v>1</v>
      </c>
      <c r="C7737" s="72" t="str">
        <f>IF(E7737=0,"RESMİ TATİL",VLOOKUP(E7737,LİSTE!$B$7:$D$1300,3,0))</f>
        <v>Zeynep Sevde TOPUZ</v>
      </c>
      <c r="D7737" s="72" t="str">
        <f>IF(F7737=0,"RESMİ TATİL",VLOOKUP(F7737,LİSTE!$B$7:$D$1300,3,0))</f>
        <v>Ömer Asaf KADAŞ</v>
      </c>
      <c r="E7737" s="72">
        <f>IF(B7737="TATİL",0,IF(F7736=0,F7735+1,IF(LİSTE!$F$1=F7736,1,F7736+1)))</f>
        <v>3</v>
      </c>
      <c r="F7737" s="72">
        <f>IF(E7737=0,0,IF(LİSTE!$F$1=E7737,1,E7737+1))</f>
        <v>4</v>
      </c>
      <c r="G7737" s="72" t="str">
        <f>IFERROR(VLOOKUP(A7737,TATİLLER!$A$2:$D$30000,3,0),"TATİL DEĞİL")</f>
        <v>TATİL DEĞİL</v>
      </c>
    </row>
    <row r="7738" spans="1:7" x14ac:dyDescent="0.25">
      <c r="A7738" s="74">
        <f t="shared" ref="A7738:A7801" si="1790">A7737+1</f>
        <v>56031</v>
      </c>
      <c r="B7738" s="72">
        <f t="shared" si="1778"/>
        <v>2</v>
      </c>
      <c r="C7738" s="72" t="str">
        <f>IF(E7738=0,"RESMİ TATİL",VLOOKUP(E7738,LİSTE!$B$7:$D$1300,3,0))</f>
        <v>Ramazan Baran ADIGÜZEL</v>
      </c>
      <c r="D7738" s="72" t="str">
        <f>IF(F7738=0,"RESMİ TATİL",VLOOKUP(F7738,LİSTE!$B$7:$D$1300,3,0))</f>
        <v>Bahar AKGÜN</v>
      </c>
      <c r="E7738" s="72">
        <f>IF(B7738="TATİL",0,IF(F7737=0,F7736+1,IF(LİSTE!$F$1=F7737,1,F7737+1)))</f>
        <v>5</v>
      </c>
      <c r="F7738" s="72">
        <f>IF(E7738=0,0,IF(LİSTE!$F$1=E7738,1,E7738+1))</f>
        <v>6</v>
      </c>
      <c r="G7738" s="72" t="str">
        <f>IFERROR(VLOOKUP(A7738,TATİLLER!$A$2:$D$30000,3,0),"TATİL DEĞİL")</f>
        <v>TATİL DEĞİL</v>
      </c>
    </row>
    <row r="7739" spans="1:7" x14ac:dyDescent="0.25">
      <c r="A7739" s="74">
        <f t="shared" si="1790"/>
        <v>56032</v>
      </c>
      <c r="B7739" s="72">
        <f t="shared" si="1778"/>
        <v>3</v>
      </c>
      <c r="C7739" s="72" t="str">
        <f>IF(E7739=0,"RESMİ TATİL",VLOOKUP(E7739,LİSTE!$B$7:$D$1300,3,0))</f>
        <v>Ömer AKGÜL</v>
      </c>
      <c r="D7739" s="72" t="str">
        <f>IF(F7739=0,"RESMİ TATİL",VLOOKUP(F7739,LİSTE!$B$7:$D$1300,3,0))</f>
        <v>Muharrem EFE TANRIVERDİ</v>
      </c>
      <c r="E7739" s="72">
        <f>IF(B7739="TATİL",0,IF(F7738=0,F7737+1,IF(LİSTE!$F$1=F7738,1,F7738+1)))</f>
        <v>7</v>
      </c>
      <c r="F7739" s="72">
        <f>IF(E7739=0,0,IF(LİSTE!$F$1=E7739,1,E7739+1))</f>
        <v>8</v>
      </c>
      <c r="G7739" s="72" t="str">
        <f>IFERROR(VLOOKUP(A7739,TATİLLER!$A$2:$D$30000,3,0),"TATİL DEĞİL")</f>
        <v>TATİL DEĞİL</v>
      </c>
    </row>
    <row r="7740" spans="1:7" x14ac:dyDescent="0.25">
      <c r="A7740" s="74">
        <f t="shared" si="1790"/>
        <v>56033</v>
      </c>
      <c r="B7740" s="72">
        <f t="shared" si="1778"/>
        <v>4</v>
      </c>
      <c r="C7740" s="72" t="str">
        <f>IF(E7740=0,"RESMİ TATİL",VLOOKUP(E7740,LİSTE!$B$7:$D$1300,3,0))</f>
        <v>Anıl DOĞAN</v>
      </c>
      <c r="D7740" s="72" t="str">
        <f>IF(F7740=0,"RESMİ TATİL",VLOOKUP(F7740,LİSTE!$B$7:$D$1300,3,0))</f>
        <v>İpek ARSLAN</v>
      </c>
      <c r="E7740" s="72">
        <f>IF(B7740="TATİL",0,IF(F7739=0,F7738+1,IF(LİSTE!$F$1=F7739,1,F7739+1)))</f>
        <v>9</v>
      </c>
      <c r="F7740" s="72">
        <f>IF(E7740=0,0,IF(LİSTE!$F$1=E7740,1,E7740+1))</f>
        <v>10</v>
      </c>
      <c r="G7740" s="72" t="str">
        <f>IFERROR(VLOOKUP(A7740,TATİLLER!$A$2:$D$30000,3,0),"TATİL DEĞİL")</f>
        <v>TATİL DEĞİL</v>
      </c>
    </row>
    <row r="7741" spans="1:7" x14ac:dyDescent="0.25">
      <c r="A7741" s="74">
        <f t="shared" si="1790"/>
        <v>56034</v>
      </c>
      <c r="B7741" s="72">
        <f t="shared" si="1778"/>
        <v>5</v>
      </c>
      <c r="C7741" s="72" t="str">
        <f>IF(E7741=0,"RESMİ TATİL",VLOOKUP(E7741,LİSTE!$B$7:$D$1300,3,0))</f>
        <v>Efe KARSAK</v>
      </c>
      <c r="D7741" s="72" t="str">
        <f>IF(F7741=0,"RESMİ TATİL",VLOOKUP(F7741,LİSTE!$B$7:$D$1300,3,0))</f>
        <v>Abdullah KIRBAÇ</v>
      </c>
      <c r="E7741" s="72">
        <f>IF(B7741="TATİL",0,IF(F7740=0,F7739+1,IF(LİSTE!$F$1=F7740,1,F7740+1)))</f>
        <v>11</v>
      </c>
      <c r="F7741" s="72">
        <f>IF(E7741=0,0,IF(LİSTE!$F$1=E7741,1,E7741+1))</f>
        <v>12</v>
      </c>
      <c r="G7741" s="72" t="str">
        <f>IFERROR(VLOOKUP(A7741,TATİLLER!$A$2:$D$30000,3,0),"TATİL DEĞİL")</f>
        <v>TATİL DEĞİL</v>
      </c>
    </row>
    <row r="7742" spans="1:7" x14ac:dyDescent="0.25">
      <c r="A7742" s="74">
        <f t="shared" ref="A7742" si="1791">A7741+3</f>
        <v>56037</v>
      </c>
      <c r="B7742" s="72">
        <f t="shared" si="1778"/>
        <v>1</v>
      </c>
      <c r="C7742" s="72" t="str">
        <f>IF(E7742=0,"RESMİ TATİL",VLOOKUP(E7742,LİSTE!$B$7:$D$1300,3,0))</f>
        <v>Ümmü Defne GÜLER</v>
      </c>
      <c r="D7742" s="72" t="str">
        <f>IF(F7742=0,"RESMİ TATİL",VLOOKUP(F7742,LİSTE!$B$7:$D$1300,3,0))</f>
        <v>Şevval ÖZDAMAR</v>
      </c>
      <c r="E7742" s="72">
        <f>IF(B7742="TATİL",0,IF(F7741=0,F7740+1,IF(LİSTE!$F$1=F7741,1,F7741+1)))</f>
        <v>13</v>
      </c>
      <c r="F7742" s="72">
        <f>IF(E7742=0,0,IF(LİSTE!$F$1=E7742,1,E7742+1))</f>
        <v>14</v>
      </c>
      <c r="G7742" s="72" t="str">
        <f>IFERROR(VLOOKUP(A7742,TATİLLER!$A$2:$D$30000,3,0),"TATİL DEĞİL")</f>
        <v>TATİL DEĞİL</v>
      </c>
    </row>
    <row r="7743" spans="1:7" x14ac:dyDescent="0.25">
      <c r="A7743" s="74">
        <f t="shared" si="1790"/>
        <v>56038</v>
      </c>
      <c r="B7743" s="72">
        <f t="shared" si="1778"/>
        <v>2</v>
      </c>
      <c r="C7743" s="72" t="str">
        <f>IF(E7743=0,"RESMİ TATİL",VLOOKUP(E7743,LİSTE!$B$7:$D$1300,3,0))</f>
        <v>Zeynep AKDAĞ</v>
      </c>
      <c r="D7743" s="72" t="str">
        <f>IF(F7743=0,"RESMİ TATİL",VLOOKUP(F7743,LİSTE!$B$7:$D$1300,3,0))</f>
        <v>Esma ÇOKER</v>
      </c>
      <c r="E7743" s="72">
        <f>IF(B7743="TATİL",0,IF(F7742=0,F7741+1,IF(LİSTE!$F$1=F7742,1,F7742+1)))</f>
        <v>15</v>
      </c>
      <c r="F7743" s="72">
        <f>IF(E7743=0,0,IF(LİSTE!$F$1=E7743,1,E7743+1))</f>
        <v>16</v>
      </c>
      <c r="G7743" s="72" t="str">
        <f>IFERROR(VLOOKUP(A7743,TATİLLER!$A$2:$D$30000,3,0),"TATİL DEĞİL")</f>
        <v>TATİL DEĞİL</v>
      </c>
    </row>
    <row r="7744" spans="1:7" x14ac:dyDescent="0.25">
      <c r="A7744" s="74">
        <f t="shared" si="1790"/>
        <v>56039</v>
      </c>
      <c r="B7744" s="72">
        <f t="shared" si="1778"/>
        <v>3</v>
      </c>
      <c r="C7744" s="72" t="str">
        <f>IF(E7744=0,"RESMİ TATİL",VLOOKUP(E7744,LİSTE!$B$7:$D$1300,3,0))</f>
        <v>Dursun Kubilay YAŞAR</v>
      </c>
      <c r="D7744" s="72" t="str">
        <f>IF(F7744=0,"RESMİ TATİL",VLOOKUP(F7744,LİSTE!$B$7:$D$1300,3,0))</f>
        <v>Zeynep Beril BAŞPINAR</v>
      </c>
      <c r="E7744" s="72">
        <f>IF(B7744="TATİL",0,IF(F7743=0,F7742+1,IF(LİSTE!$F$1=F7743,1,F7743+1)))</f>
        <v>17</v>
      </c>
      <c r="F7744" s="72">
        <f>IF(E7744=0,0,IF(LİSTE!$F$1=E7744,1,E7744+1))</f>
        <v>18</v>
      </c>
      <c r="G7744" s="72" t="str">
        <f>IFERROR(VLOOKUP(A7744,TATİLLER!$A$2:$D$30000,3,0),"TATİL DEĞİL")</f>
        <v>TATİL DEĞİL</v>
      </c>
    </row>
    <row r="7745" spans="1:7" x14ac:dyDescent="0.25">
      <c r="A7745" s="74">
        <f t="shared" si="1790"/>
        <v>56040</v>
      </c>
      <c r="B7745" s="72">
        <f t="shared" si="1778"/>
        <v>4</v>
      </c>
      <c r="C7745" s="72" t="str">
        <f>IF(E7745=0,"RESMİ TATİL",VLOOKUP(E7745,LİSTE!$B$7:$D$1300,3,0))</f>
        <v>Ahmet DAL</v>
      </c>
      <c r="D7745" s="72" t="str">
        <f>IF(F7745=0,"RESMİ TATİL",VLOOKUP(F7745,LİSTE!$B$7:$D$1300,3,0))</f>
        <v>Emirhan KARATAŞ</v>
      </c>
      <c r="E7745" s="72">
        <f>IF(B7745="TATİL",0,IF(F7744=0,F7743+1,IF(LİSTE!$F$1=F7744,1,F7744+1)))</f>
        <v>19</v>
      </c>
      <c r="F7745" s="72">
        <f>IF(E7745=0,0,IF(LİSTE!$F$1=E7745,1,E7745+1))</f>
        <v>20</v>
      </c>
      <c r="G7745" s="72" t="str">
        <f>IFERROR(VLOOKUP(A7745,TATİLLER!$A$2:$D$30000,3,0),"TATİL DEĞİL")</f>
        <v>TATİL DEĞİL</v>
      </c>
    </row>
    <row r="7746" spans="1:7" x14ac:dyDescent="0.25">
      <c r="A7746" s="74">
        <f t="shared" si="1790"/>
        <v>56041</v>
      </c>
      <c r="B7746" s="72">
        <f t="shared" si="1778"/>
        <v>5</v>
      </c>
      <c r="C7746" s="72" t="str">
        <f>IF(E7746=0,"RESMİ TATİL",VLOOKUP(E7746,LİSTE!$B$7:$D$1300,3,0))</f>
        <v>Zümra Yeter ARI</v>
      </c>
      <c r="D7746" s="72" t="str">
        <f>IF(F7746=0,"RESMİ TATİL",VLOOKUP(F7746,LİSTE!$B$7:$D$1300,3,0))</f>
        <v>Utku KARAGÖZ</v>
      </c>
      <c r="E7746" s="72">
        <f>IF(B7746="TATİL",0,IF(F7745=0,F7744+1,IF(LİSTE!$F$1=F7745,1,F7745+1)))</f>
        <v>21</v>
      </c>
      <c r="F7746" s="72">
        <f>IF(E7746=0,0,IF(LİSTE!$F$1=E7746,1,E7746+1))</f>
        <v>22</v>
      </c>
      <c r="G7746" s="72" t="str">
        <f>IFERROR(VLOOKUP(A7746,TATİLLER!$A$2:$D$30000,3,0),"TATİL DEĞİL")</f>
        <v>TATİL DEĞİL</v>
      </c>
    </row>
    <row r="7747" spans="1:7" x14ac:dyDescent="0.25">
      <c r="A7747" s="74">
        <f t="shared" ref="A7747" si="1792">A7746+3</f>
        <v>56044</v>
      </c>
      <c r="B7747" s="72">
        <f t="shared" ref="B7747:B7810" si="1793">IF(G7747="TATİL","TATİL",WEEKDAY(A7747,2))</f>
        <v>1</v>
      </c>
      <c r="C7747" s="72" t="str">
        <f>IF(E7747=0,"RESMİ TATİL",VLOOKUP(E7747,LİSTE!$B$7:$D$1300,3,0))</f>
        <v>Feyza Zümra AVCIOĞLU</v>
      </c>
      <c r="D7747" s="72" t="str">
        <f>IF(F7747=0,"RESMİ TATİL",VLOOKUP(F7747,LİSTE!$B$7:$D$1300,3,0))</f>
        <v>Yusuf Ali TABUR</v>
      </c>
      <c r="E7747" s="72">
        <f>IF(B7747="TATİL",0,IF(F7746=0,F7745+1,IF(LİSTE!$F$1=F7746,1,F7746+1)))</f>
        <v>23</v>
      </c>
      <c r="F7747" s="72">
        <f>IF(E7747=0,0,IF(LİSTE!$F$1=E7747,1,E7747+1))</f>
        <v>24</v>
      </c>
      <c r="G7747" s="72" t="str">
        <f>IFERROR(VLOOKUP(A7747,TATİLLER!$A$2:$D$30000,3,0),"TATİL DEĞİL")</f>
        <v>TATİL DEĞİL</v>
      </c>
    </row>
    <row r="7748" spans="1:7" x14ac:dyDescent="0.25">
      <c r="A7748" s="74">
        <f t="shared" si="1790"/>
        <v>56045</v>
      </c>
      <c r="B7748" s="72">
        <f t="shared" si="1793"/>
        <v>2</v>
      </c>
      <c r="C7748" s="72" t="str">
        <f>IF(E7748=0,"RESMİ TATİL",VLOOKUP(E7748,LİSTE!$B$7:$D$1300,3,0))</f>
        <v>Irmak UTEBAY</v>
      </c>
      <c r="D7748" s="72" t="str">
        <f>IF(F7748=0,"RESMİ TATİL",VLOOKUP(F7748,LİSTE!$B$7:$D$1300,3,0))</f>
        <v>Kerem AKKOÇ</v>
      </c>
      <c r="E7748" s="72">
        <f>IF(B7748="TATİL",0,IF(F7747=0,F7746+1,IF(LİSTE!$F$1=F7747,1,F7747+1)))</f>
        <v>25</v>
      </c>
      <c r="F7748" s="72">
        <f>IF(E7748=0,0,IF(LİSTE!$F$1=E7748,1,E7748+1))</f>
        <v>26</v>
      </c>
      <c r="G7748" s="72" t="str">
        <f>IFERROR(VLOOKUP(A7748,TATİLLER!$A$2:$D$30000,3,0),"TATİL DEĞİL")</f>
        <v>TATİL DEĞİL</v>
      </c>
    </row>
    <row r="7749" spans="1:7" x14ac:dyDescent="0.25">
      <c r="A7749" s="74">
        <f t="shared" si="1790"/>
        <v>56046</v>
      </c>
      <c r="B7749" s="72">
        <f t="shared" si="1793"/>
        <v>3</v>
      </c>
      <c r="C7749" s="72" t="str">
        <f>IF(E7749=0,"RESMİ TATİL",VLOOKUP(E7749,LİSTE!$B$7:$D$1300,3,0))</f>
        <v>Elçin Ayşe ELMAS</v>
      </c>
      <c r="D7749" s="72" t="str">
        <f>IF(F7749=0,"RESMİ TATİL",VLOOKUP(F7749,LİSTE!$B$7:$D$1300,3,0))</f>
        <v>Muhammed YILDIZDAĞ</v>
      </c>
      <c r="E7749" s="72">
        <f>IF(B7749="TATİL",0,IF(F7748=0,F7747+1,IF(LİSTE!$F$1=F7748,1,F7748+1)))</f>
        <v>27</v>
      </c>
      <c r="F7749" s="72">
        <f>IF(E7749=0,0,IF(LİSTE!$F$1=E7749,1,E7749+1))</f>
        <v>28</v>
      </c>
      <c r="G7749" s="72" t="str">
        <f>IFERROR(VLOOKUP(A7749,TATİLLER!$A$2:$D$30000,3,0),"TATİL DEĞİL")</f>
        <v>TATİL DEĞİL</v>
      </c>
    </row>
    <row r="7750" spans="1:7" x14ac:dyDescent="0.25">
      <c r="A7750" s="74">
        <f t="shared" si="1790"/>
        <v>56047</v>
      </c>
      <c r="B7750" s="72">
        <f t="shared" si="1793"/>
        <v>4</v>
      </c>
      <c r="C7750" s="72" t="str">
        <f>IF(E7750=0,"RESMİ TATİL",VLOOKUP(E7750,LİSTE!$B$7:$D$1300,3,0))</f>
        <v>Nisa Nur SANCAR</v>
      </c>
      <c r="D7750" s="72" t="str">
        <f>IF(F7750=0,"RESMİ TATİL",VLOOKUP(F7750,LİSTE!$B$7:$D$1300,3,0))</f>
        <v>Esila ÇETİN</v>
      </c>
      <c r="E7750" s="72">
        <f>IF(B7750="TATİL",0,IF(F7749=0,F7748+1,IF(LİSTE!$F$1=F7749,1,F7749+1)))</f>
        <v>1</v>
      </c>
      <c r="F7750" s="72">
        <f>IF(E7750=0,0,IF(LİSTE!$F$1=E7750,1,E7750+1))</f>
        <v>2</v>
      </c>
      <c r="G7750" s="72" t="str">
        <f>IFERROR(VLOOKUP(A7750,TATİLLER!$A$2:$D$30000,3,0),"TATİL DEĞİL")</f>
        <v>TATİL DEĞİL</v>
      </c>
    </row>
    <row r="7751" spans="1:7" x14ac:dyDescent="0.25">
      <c r="A7751" s="74">
        <f t="shared" si="1790"/>
        <v>56048</v>
      </c>
      <c r="B7751" s="72">
        <f t="shared" si="1793"/>
        <v>5</v>
      </c>
      <c r="C7751" s="72" t="str">
        <f>IF(E7751=0,"RESMİ TATİL",VLOOKUP(E7751,LİSTE!$B$7:$D$1300,3,0))</f>
        <v>Zeynep Sevde TOPUZ</v>
      </c>
      <c r="D7751" s="72" t="str">
        <f>IF(F7751=0,"RESMİ TATİL",VLOOKUP(F7751,LİSTE!$B$7:$D$1300,3,0))</f>
        <v>Ömer Asaf KADAŞ</v>
      </c>
      <c r="E7751" s="72">
        <f>IF(B7751="TATİL",0,IF(F7750=0,F7749+1,IF(LİSTE!$F$1=F7750,1,F7750+1)))</f>
        <v>3</v>
      </c>
      <c r="F7751" s="72">
        <f>IF(E7751=0,0,IF(LİSTE!$F$1=E7751,1,E7751+1))</f>
        <v>4</v>
      </c>
      <c r="G7751" s="72" t="str">
        <f>IFERROR(VLOOKUP(A7751,TATİLLER!$A$2:$D$30000,3,0),"TATİL DEĞİL")</f>
        <v>TATİL DEĞİL</v>
      </c>
    </row>
    <row r="7752" spans="1:7" x14ac:dyDescent="0.25">
      <c r="A7752" s="74">
        <f t="shared" ref="A7752" si="1794">A7751+3</f>
        <v>56051</v>
      </c>
      <c r="B7752" s="72">
        <f t="shared" si="1793"/>
        <v>1</v>
      </c>
      <c r="C7752" s="72" t="str">
        <f>IF(E7752=0,"RESMİ TATİL",VLOOKUP(E7752,LİSTE!$B$7:$D$1300,3,0))</f>
        <v>Ramazan Baran ADIGÜZEL</v>
      </c>
      <c r="D7752" s="72" t="str">
        <f>IF(F7752=0,"RESMİ TATİL",VLOOKUP(F7752,LİSTE!$B$7:$D$1300,3,0))</f>
        <v>Bahar AKGÜN</v>
      </c>
      <c r="E7752" s="72">
        <f>IF(B7752="TATİL",0,IF(F7751=0,F7750+1,IF(LİSTE!$F$1=F7751,1,F7751+1)))</f>
        <v>5</v>
      </c>
      <c r="F7752" s="72">
        <f>IF(E7752=0,0,IF(LİSTE!$F$1=E7752,1,E7752+1))</f>
        <v>6</v>
      </c>
      <c r="G7752" s="72" t="str">
        <f>IFERROR(VLOOKUP(A7752,TATİLLER!$A$2:$D$30000,3,0),"TATİL DEĞİL")</f>
        <v>TATİL DEĞİL</v>
      </c>
    </row>
    <row r="7753" spans="1:7" x14ac:dyDescent="0.25">
      <c r="A7753" s="74">
        <f t="shared" si="1790"/>
        <v>56052</v>
      </c>
      <c r="B7753" s="72">
        <f t="shared" si="1793"/>
        <v>2</v>
      </c>
      <c r="C7753" s="72" t="str">
        <f>IF(E7753=0,"RESMİ TATİL",VLOOKUP(E7753,LİSTE!$B$7:$D$1300,3,0))</f>
        <v>Ömer AKGÜL</v>
      </c>
      <c r="D7753" s="72" t="str">
        <f>IF(F7753=0,"RESMİ TATİL",VLOOKUP(F7753,LİSTE!$B$7:$D$1300,3,0))</f>
        <v>Muharrem EFE TANRIVERDİ</v>
      </c>
      <c r="E7753" s="72">
        <f>IF(B7753="TATİL",0,IF(F7752=0,F7751+1,IF(LİSTE!$F$1=F7752,1,F7752+1)))</f>
        <v>7</v>
      </c>
      <c r="F7753" s="72">
        <f>IF(E7753=0,0,IF(LİSTE!$F$1=E7753,1,E7753+1))</f>
        <v>8</v>
      </c>
      <c r="G7753" s="72" t="str">
        <f>IFERROR(VLOOKUP(A7753,TATİLLER!$A$2:$D$30000,3,0),"TATİL DEĞİL")</f>
        <v>TATİL DEĞİL</v>
      </c>
    </row>
    <row r="7754" spans="1:7" x14ac:dyDescent="0.25">
      <c r="A7754" s="74">
        <f t="shared" si="1790"/>
        <v>56053</v>
      </c>
      <c r="B7754" s="72">
        <f t="shared" si="1793"/>
        <v>3</v>
      </c>
      <c r="C7754" s="72" t="str">
        <f>IF(E7754=0,"RESMİ TATİL",VLOOKUP(E7754,LİSTE!$B$7:$D$1300,3,0))</f>
        <v>Anıl DOĞAN</v>
      </c>
      <c r="D7754" s="72" t="str">
        <f>IF(F7754=0,"RESMİ TATİL",VLOOKUP(F7754,LİSTE!$B$7:$D$1300,3,0))</f>
        <v>İpek ARSLAN</v>
      </c>
      <c r="E7754" s="72">
        <f>IF(B7754="TATİL",0,IF(F7753=0,F7752+1,IF(LİSTE!$F$1=F7753,1,F7753+1)))</f>
        <v>9</v>
      </c>
      <c r="F7754" s="72">
        <f>IF(E7754=0,0,IF(LİSTE!$F$1=E7754,1,E7754+1))</f>
        <v>10</v>
      </c>
      <c r="G7754" s="72" t="str">
        <f>IFERROR(VLOOKUP(A7754,TATİLLER!$A$2:$D$30000,3,0),"TATİL DEĞİL")</f>
        <v>TATİL DEĞİL</v>
      </c>
    </row>
    <row r="7755" spans="1:7" x14ac:dyDescent="0.25">
      <c r="A7755" s="74">
        <f t="shared" si="1790"/>
        <v>56054</v>
      </c>
      <c r="B7755" s="72">
        <f t="shared" si="1793"/>
        <v>4</v>
      </c>
      <c r="C7755" s="72" t="str">
        <f>IF(E7755=0,"RESMİ TATİL",VLOOKUP(E7755,LİSTE!$B$7:$D$1300,3,0))</f>
        <v>Efe KARSAK</v>
      </c>
      <c r="D7755" s="72" t="str">
        <f>IF(F7755=0,"RESMİ TATİL",VLOOKUP(F7755,LİSTE!$B$7:$D$1300,3,0))</f>
        <v>Abdullah KIRBAÇ</v>
      </c>
      <c r="E7755" s="72">
        <f>IF(B7755="TATİL",0,IF(F7754=0,F7753+1,IF(LİSTE!$F$1=F7754,1,F7754+1)))</f>
        <v>11</v>
      </c>
      <c r="F7755" s="72">
        <f>IF(E7755=0,0,IF(LİSTE!$F$1=E7755,1,E7755+1))</f>
        <v>12</v>
      </c>
      <c r="G7755" s="72" t="str">
        <f>IFERROR(VLOOKUP(A7755,TATİLLER!$A$2:$D$30000,3,0),"TATİL DEĞİL")</f>
        <v>TATİL DEĞİL</v>
      </c>
    </row>
    <row r="7756" spans="1:7" x14ac:dyDescent="0.25">
      <c r="A7756" s="74">
        <f t="shared" si="1790"/>
        <v>56055</v>
      </c>
      <c r="B7756" s="72">
        <f t="shared" si="1793"/>
        <v>5</v>
      </c>
      <c r="C7756" s="72" t="str">
        <f>IF(E7756=0,"RESMİ TATİL",VLOOKUP(E7756,LİSTE!$B$7:$D$1300,3,0))</f>
        <v>Ümmü Defne GÜLER</v>
      </c>
      <c r="D7756" s="72" t="str">
        <f>IF(F7756=0,"RESMİ TATİL",VLOOKUP(F7756,LİSTE!$B$7:$D$1300,3,0))</f>
        <v>Şevval ÖZDAMAR</v>
      </c>
      <c r="E7756" s="72">
        <f>IF(B7756="TATİL",0,IF(F7755=0,F7754+1,IF(LİSTE!$F$1=F7755,1,F7755+1)))</f>
        <v>13</v>
      </c>
      <c r="F7756" s="72">
        <f>IF(E7756=0,0,IF(LİSTE!$F$1=E7756,1,E7756+1))</f>
        <v>14</v>
      </c>
      <c r="G7756" s="72" t="str">
        <f>IFERROR(VLOOKUP(A7756,TATİLLER!$A$2:$D$30000,3,0),"TATİL DEĞİL")</f>
        <v>TATİL DEĞİL</v>
      </c>
    </row>
    <row r="7757" spans="1:7" x14ac:dyDescent="0.25">
      <c r="A7757" s="74">
        <f t="shared" ref="A7757" si="1795">A7756+3</f>
        <v>56058</v>
      </c>
      <c r="B7757" s="72">
        <f t="shared" si="1793"/>
        <v>1</v>
      </c>
      <c r="C7757" s="72" t="str">
        <f>IF(E7757=0,"RESMİ TATİL",VLOOKUP(E7757,LİSTE!$B$7:$D$1300,3,0))</f>
        <v>Zeynep AKDAĞ</v>
      </c>
      <c r="D7757" s="72" t="str">
        <f>IF(F7757=0,"RESMİ TATİL",VLOOKUP(F7757,LİSTE!$B$7:$D$1300,3,0))</f>
        <v>Esma ÇOKER</v>
      </c>
      <c r="E7757" s="72">
        <f>IF(B7757="TATİL",0,IF(F7756=0,F7755+1,IF(LİSTE!$F$1=F7756,1,F7756+1)))</f>
        <v>15</v>
      </c>
      <c r="F7757" s="72">
        <f>IF(E7757=0,0,IF(LİSTE!$F$1=E7757,1,E7757+1))</f>
        <v>16</v>
      </c>
      <c r="G7757" s="72" t="str">
        <f>IFERROR(VLOOKUP(A7757,TATİLLER!$A$2:$D$30000,3,0),"TATİL DEĞİL")</f>
        <v>TATİL DEĞİL</v>
      </c>
    </row>
    <row r="7758" spans="1:7" x14ac:dyDescent="0.25">
      <c r="A7758" s="74">
        <f t="shared" si="1790"/>
        <v>56059</v>
      </c>
      <c r="B7758" s="72">
        <f t="shared" si="1793"/>
        <v>2</v>
      </c>
      <c r="C7758" s="72" t="str">
        <f>IF(E7758=0,"RESMİ TATİL",VLOOKUP(E7758,LİSTE!$B$7:$D$1300,3,0))</f>
        <v>Dursun Kubilay YAŞAR</v>
      </c>
      <c r="D7758" s="72" t="str">
        <f>IF(F7758=0,"RESMİ TATİL",VLOOKUP(F7758,LİSTE!$B$7:$D$1300,3,0))</f>
        <v>Zeynep Beril BAŞPINAR</v>
      </c>
      <c r="E7758" s="72">
        <f>IF(B7758="TATİL",0,IF(F7757=0,F7756+1,IF(LİSTE!$F$1=F7757,1,F7757+1)))</f>
        <v>17</v>
      </c>
      <c r="F7758" s="72">
        <f>IF(E7758=0,0,IF(LİSTE!$F$1=E7758,1,E7758+1))</f>
        <v>18</v>
      </c>
      <c r="G7758" s="72" t="str">
        <f>IFERROR(VLOOKUP(A7758,TATİLLER!$A$2:$D$30000,3,0),"TATİL DEĞİL")</f>
        <v>TATİL DEĞİL</v>
      </c>
    </row>
    <row r="7759" spans="1:7" x14ac:dyDescent="0.25">
      <c r="A7759" s="74">
        <f t="shared" si="1790"/>
        <v>56060</v>
      </c>
      <c r="B7759" s="72">
        <f t="shared" si="1793"/>
        <v>3</v>
      </c>
      <c r="C7759" s="72" t="str">
        <f>IF(E7759=0,"RESMİ TATİL",VLOOKUP(E7759,LİSTE!$B$7:$D$1300,3,0))</f>
        <v>Ahmet DAL</v>
      </c>
      <c r="D7759" s="72" t="str">
        <f>IF(F7759=0,"RESMİ TATİL",VLOOKUP(F7759,LİSTE!$B$7:$D$1300,3,0))</f>
        <v>Emirhan KARATAŞ</v>
      </c>
      <c r="E7759" s="72">
        <f>IF(B7759="TATİL",0,IF(F7758=0,F7757+1,IF(LİSTE!$F$1=F7758,1,F7758+1)))</f>
        <v>19</v>
      </c>
      <c r="F7759" s="72">
        <f>IF(E7759=0,0,IF(LİSTE!$F$1=E7759,1,E7759+1))</f>
        <v>20</v>
      </c>
      <c r="G7759" s="72" t="str">
        <f>IFERROR(VLOOKUP(A7759,TATİLLER!$A$2:$D$30000,3,0),"TATİL DEĞİL")</f>
        <v>TATİL DEĞİL</v>
      </c>
    </row>
    <row r="7760" spans="1:7" x14ac:dyDescent="0.25">
      <c r="A7760" s="74">
        <f t="shared" si="1790"/>
        <v>56061</v>
      </c>
      <c r="B7760" s="72">
        <f t="shared" si="1793"/>
        <v>4</v>
      </c>
      <c r="C7760" s="72" t="str">
        <f>IF(E7760=0,"RESMİ TATİL",VLOOKUP(E7760,LİSTE!$B$7:$D$1300,3,0))</f>
        <v>Zümra Yeter ARI</v>
      </c>
      <c r="D7760" s="72" t="str">
        <f>IF(F7760=0,"RESMİ TATİL",VLOOKUP(F7760,LİSTE!$B$7:$D$1300,3,0))</f>
        <v>Utku KARAGÖZ</v>
      </c>
      <c r="E7760" s="72">
        <f>IF(B7760="TATİL",0,IF(F7759=0,F7758+1,IF(LİSTE!$F$1=F7759,1,F7759+1)))</f>
        <v>21</v>
      </c>
      <c r="F7760" s="72">
        <f>IF(E7760=0,0,IF(LİSTE!$F$1=E7760,1,E7760+1))</f>
        <v>22</v>
      </c>
      <c r="G7760" s="72" t="str">
        <f>IFERROR(VLOOKUP(A7760,TATİLLER!$A$2:$D$30000,3,0),"TATİL DEĞİL")</f>
        <v>TATİL DEĞİL</v>
      </c>
    </row>
    <row r="7761" spans="1:7" x14ac:dyDescent="0.25">
      <c r="A7761" s="74">
        <f t="shared" si="1790"/>
        <v>56062</v>
      </c>
      <c r="B7761" s="72">
        <f t="shared" si="1793"/>
        <v>5</v>
      </c>
      <c r="C7761" s="72" t="str">
        <f>IF(E7761=0,"RESMİ TATİL",VLOOKUP(E7761,LİSTE!$B$7:$D$1300,3,0))</f>
        <v>Feyza Zümra AVCIOĞLU</v>
      </c>
      <c r="D7761" s="72" t="str">
        <f>IF(F7761=0,"RESMİ TATİL",VLOOKUP(F7761,LİSTE!$B$7:$D$1300,3,0))</f>
        <v>Yusuf Ali TABUR</v>
      </c>
      <c r="E7761" s="72">
        <f>IF(B7761="TATİL",0,IF(F7760=0,F7759+1,IF(LİSTE!$F$1=F7760,1,F7760+1)))</f>
        <v>23</v>
      </c>
      <c r="F7761" s="72">
        <f>IF(E7761=0,0,IF(LİSTE!$F$1=E7761,1,E7761+1))</f>
        <v>24</v>
      </c>
      <c r="G7761" s="72" t="str">
        <f>IFERROR(VLOOKUP(A7761,TATİLLER!$A$2:$D$30000,3,0),"TATİL DEĞİL")</f>
        <v>TATİL DEĞİL</v>
      </c>
    </row>
    <row r="7762" spans="1:7" x14ac:dyDescent="0.25">
      <c r="A7762" s="74">
        <f t="shared" ref="A7762" si="1796">A7761+3</f>
        <v>56065</v>
      </c>
      <c r="B7762" s="72">
        <f t="shared" si="1793"/>
        <v>1</v>
      </c>
      <c r="C7762" s="72" t="str">
        <f>IF(E7762=0,"RESMİ TATİL",VLOOKUP(E7762,LİSTE!$B$7:$D$1300,3,0))</f>
        <v>Irmak UTEBAY</v>
      </c>
      <c r="D7762" s="72" t="str">
        <f>IF(F7762=0,"RESMİ TATİL",VLOOKUP(F7762,LİSTE!$B$7:$D$1300,3,0))</f>
        <v>Kerem AKKOÇ</v>
      </c>
      <c r="E7762" s="72">
        <f>IF(B7762="TATİL",0,IF(F7761=0,F7760+1,IF(LİSTE!$F$1=F7761,1,F7761+1)))</f>
        <v>25</v>
      </c>
      <c r="F7762" s="72">
        <f>IF(E7762=0,0,IF(LİSTE!$F$1=E7762,1,E7762+1))</f>
        <v>26</v>
      </c>
      <c r="G7762" s="72" t="str">
        <f>IFERROR(VLOOKUP(A7762,TATİLLER!$A$2:$D$30000,3,0),"TATİL DEĞİL")</f>
        <v>TATİL DEĞİL</v>
      </c>
    </row>
    <row r="7763" spans="1:7" x14ac:dyDescent="0.25">
      <c r="A7763" s="74">
        <f t="shared" si="1790"/>
        <v>56066</v>
      </c>
      <c r="B7763" s="72">
        <f t="shared" si="1793"/>
        <v>2</v>
      </c>
      <c r="C7763" s="72" t="str">
        <f>IF(E7763=0,"RESMİ TATİL",VLOOKUP(E7763,LİSTE!$B$7:$D$1300,3,0))</f>
        <v>Elçin Ayşe ELMAS</v>
      </c>
      <c r="D7763" s="72" t="str">
        <f>IF(F7763=0,"RESMİ TATİL",VLOOKUP(F7763,LİSTE!$B$7:$D$1300,3,0))</f>
        <v>Muhammed YILDIZDAĞ</v>
      </c>
      <c r="E7763" s="72">
        <f>IF(B7763="TATİL",0,IF(F7762=0,F7761+1,IF(LİSTE!$F$1=F7762,1,F7762+1)))</f>
        <v>27</v>
      </c>
      <c r="F7763" s="72">
        <f>IF(E7763=0,0,IF(LİSTE!$F$1=E7763,1,E7763+1))</f>
        <v>28</v>
      </c>
      <c r="G7763" s="72" t="str">
        <f>IFERROR(VLOOKUP(A7763,TATİLLER!$A$2:$D$30000,3,0),"TATİL DEĞİL")</f>
        <v>TATİL DEĞİL</v>
      </c>
    </row>
    <row r="7764" spans="1:7" x14ac:dyDescent="0.25">
      <c r="A7764" s="74">
        <f t="shared" si="1790"/>
        <v>56067</v>
      </c>
      <c r="B7764" s="72">
        <f t="shared" si="1793"/>
        <v>3</v>
      </c>
      <c r="C7764" s="72" t="str">
        <f>IF(E7764=0,"RESMİ TATİL",VLOOKUP(E7764,LİSTE!$B$7:$D$1300,3,0))</f>
        <v>Nisa Nur SANCAR</v>
      </c>
      <c r="D7764" s="72" t="str">
        <f>IF(F7764=0,"RESMİ TATİL",VLOOKUP(F7764,LİSTE!$B$7:$D$1300,3,0))</f>
        <v>Esila ÇETİN</v>
      </c>
      <c r="E7764" s="72">
        <f>IF(B7764="TATİL",0,IF(F7763=0,F7762+1,IF(LİSTE!$F$1=F7763,1,F7763+1)))</f>
        <v>1</v>
      </c>
      <c r="F7764" s="72">
        <f>IF(E7764=0,0,IF(LİSTE!$F$1=E7764,1,E7764+1))</f>
        <v>2</v>
      </c>
      <c r="G7764" s="72" t="str">
        <f>IFERROR(VLOOKUP(A7764,TATİLLER!$A$2:$D$30000,3,0),"TATİL DEĞİL")</f>
        <v>TATİL DEĞİL</v>
      </c>
    </row>
    <row r="7765" spans="1:7" x14ac:dyDescent="0.25">
      <c r="A7765" s="74">
        <f t="shared" si="1790"/>
        <v>56068</v>
      </c>
      <c r="B7765" s="72">
        <f t="shared" si="1793"/>
        <v>4</v>
      </c>
      <c r="C7765" s="72" t="str">
        <f>IF(E7765=0,"RESMİ TATİL",VLOOKUP(E7765,LİSTE!$B$7:$D$1300,3,0))</f>
        <v>Zeynep Sevde TOPUZ</v>
      </c>
      <c r="D7765" s="72" t="str">
        <f>IF(F7765=0,"RESMİ TATİL",VLOOKUP(F7765,LİSTE!$B$7:$D$1300,3,0))</f>
        <v>Ömer Asaf KADAŞ</v>
      </c>
      <c r="E7765" s="72">
        <f>IF(B7765="TATİL",0,IF(F7764=0,F7763+1,IF(LİSTE!$F$1=F7764,1,F7764+1)))</f>
        <v>3</v>
      </c>
      <c r="F7765" s="72">
        <f>IF(E7765=0,0,IF(LİSTE!$F$1=E7765,1,E7765+1))</f>
        <v>4</v>
      </c>
      <c r="G7765" s="72" t="str">
        <f>IFERROR(VLOOKUP(A7765,TATİLLER!$A$2:$D$30000,3,0),"TATİL DEĞİL")</f>
        <v>TATİL DEĞİL</v>
      </c>
    </row>
    <row r="7766" spans="1:7" x14ac:dyDescent="0.25">
      <c r="A7766" s="74">
        <f t="shared" si="1790"/>
        <v>56069</v>
      </c>
      <c r="B7766" s="72">
        <f t="shared" si="1793"/>
        <v>5</v>
      </c>
      <c r="C7766" s="72" t="str">
        <f>IF(E7766=0,"RESMİ TATİL",VLOOKUP(E7766,LİSTE!$B$7:$D$1300,3,0))</f>
        <v>Ramazan Baran ADIGÜZEL</v>
      </c>
      <c r="D7766" s="72" t="str">
        <f>IF(F7766=0,"RESMİ TATİL",VLOOKUP(F7766,LİSTE!$B$7:$D$1300,3,0))</f>
        <v>Bahar AKGÜN</v>
      </c>
      <c r="E7766" s="72">
        <f>IF(B7766="TATİL",0,IF(F7765=0,F7764+1,IF(LİSTE!$F$1=F7765,1,F7765+1)))</f>
        <v>5</v>
      </c>
      <c r="F7766" s="72">
        <f>IF(E7766=0,0,IF(LİSTE!$F$1=E7766,1,E7766+1))</f>
        <v>6</v>
      </c>
      <c r="G7766" s="72" t="str">
        <f>IFERROR(VLOOKUP(A7766,TATİLLER!$A$2:$D$30000,3,0),"TATİL DEĞİL")</f>
        <v>TATİL DEĞİL</v>
      </c>
    </row>
    <row r="7767" spans="1:7" x14ac:dyDescent="0.25">
      <c r="A7767" s="74">
        <f t="shared" ref="A7767" si="1797">A7766+3</f>
        <v>56072</v>
      </c>
      <c r="B7767" s="72">
        <f t="shared" si="1793"/>
        <v>1</v>
      </c>
      <c r="C7767" s="72" t="str">
        <f>IF(E7767=0,"RESMİ TATİL",VLOOKUP(E7767,LİSTE!$B$7:$D$1300,3,0))</f>
        <v>Ömer AKGÜL</v>
      </c>
      <c r="D7767" s="72" t="str">
        <f>IF(F7767=0,"RESMİ TATİL",VLOOKUP(F7767,LİSTE!$B$7:$D$1300,3,0))</f>
        <v>Muharrem EFE TANRIVERDİ</v>
      </c>
      <c r="E7767" s="72">
        <f>IF(B7767="TATİL",0,IF(F7766=0,F7765+1,IF(LİSTE!$F$1=F7766,1,F7766+1)))</f>
        <v>7</v>
      </c>
      <c r="F7767" s="72">
        <f>IF(E7767=0,0,IF(LİSTE!$F$1=E7767,1,E7767+1))</f>
        <v>8</v>
      </c>
      <c r="G7767" s="72" t="str">
        <f>IFERROR(VLOOKUP(A7767,TATİLLER!$A$2:$D$30000,3,0),"TATİL DEĞİL")</f>
        <v>TATİL DEĞİL</v>
      </c>
    </row>
    <row r="7768" spans="1:7" x14ac:dyDescent="0.25">
      <c r="A7768" s="74">
        <f t="shared" si="1790"/>
        <v>56073</v>
      </c>
      <c r="B7768" s="72">
        <f t="shared" si="1793"/>
        <v>2</v>
      </c>
      <c r="C7768" s="72" t="str">
        <f>IF(E7768=0,"RESMİ TATİL",VLOOKUP(E7768,LİSTE!$B$7:$D$1300,3,0))</f>
        <v>Anıl DOĞAN</v>
      </c>
      <c r="D7768" s="72" t="str">
        <f>IF(F7768=0,"RESMİ TATİL",VLOOKUP(F7768,LİSTE!$B$7:$D$1300,3,0))</f>
        <v>İpek ARSLAN</v>
      </c>
      <c r="E7768" s="72">
        <f>IF(B7768="TATİL",0,IF(F7767=0,F7766+1,IF(LİSTE!$F$1=F7767,1,F7767+1)))</f>
        <v>9</v>
      </c>
      <c r="F7768" s="72">
        <f>IF(E7768=0,0,IF(LİSTE!$F$1=E7768,1,E7768+1))</f>
        <v>10</v>
      </c>
      <c r="G7768" s="72" t="str">
        <f>IFERROR(VLOOKUP(A7768,TATİLLER!$A$2:$D$30000,3,0),"TATİL DEĞİL")</f>
        <v>TATİL DEĞİL</v>
      </c>
    </row>
    <row r="7769" spans="1:7" x14ac:dyDescent="0.25">
      <c r="A7769" s="74">
        <f t="shared" si="1790"/>
        <v>56074</v>
      </c>
      <c r="B7769" s="72">
        <f t="shared" si="1793"/>
        <v>3</v>
      </c>
      <c r="C7769" s="72" t="str">
        <f>IF(E7769=0,"RESMİ TATİL",VLOOKUP(E7769,LİSTE!$B$7:$D$1300,3,0))</f>
        <v>Efe KARSAK</v>
      </c>
      <c r="D7769" s="72" t="str">
        <f>IF(F7769=0,"RESMİ TATİL",VLOOKUP(F7769,LİSTE!$B$7:$D$1300,3,0))</f>
        <v>Abdullah KIRBAÇ</v>
      </c>
      <c r="E7769" s="72">
        <f>IF(B7769="TATİL",0,IF(F7768=0,F7767+1,IF(LİSTE!$F$1=F7768,1,F7768+1)))</f>
        <v>11</v>
      </c>
      <c r="F7769" s="72">
        <f>IF(E7769=0,0,IF(LİSTE!$F$1=E7769,1,E7769+1))</f>
        <v>12</v>
      </c>
      <c r="G7769" s="72" t="str">
        <f>IFERROR(VLOOKUP(A7769,TATİLLER!$A$2:$D$30000,3,0),"TATİL DEĞİL")</f>
        <v>TATİL DEĞİL</v>
      </c>
    </row>
    <row r="7770" spans="1:7" x14ac:dyDescent="0.25">
      <c r="A7770" s="74">
        <f t="shared" si="1790"/>
        <v>56075</v>
      </c>
      <c r="B7770" s="72">
        <f t="shared" si="1793"/>
        <v>4</v>
      </c>
      <c r="C7770" s="72" t="str">
        <f>IF(E7770=0,"RESMİ TATİL",VLOOKUP(E7770,LİSTE!$B$7:$D$1300,3,0))</f>
        <v>Ümmü Defne GÜLER</v>
      </c>
      <c r="D7770" s="72" t="str">
        <f>IF(F7770=0,"RESMİ TATİL",VLOOKUP(F7770,LİSTE!$B$7:$D$1300,3,0))</f>
        <v>Şevval ÖZDAMAR</v>
      </c>
      <c r="E7770" s="72">
        <f>IF(B7770="TATİL",0,IF(F7769=0,F7768+1,IF(LİSTE!$F$1=F7769,1,F7769+1)))</f>
        <v>13</v>
      </c>
      <c r="F7770" s="72">
        <f>IF(E7770=0,0,IF(LİSTE!$F$1=E7770,1,E7770+1))</f>
        <v>14</v>
      </c>
      <c r="G7770" s="72" t="str">
        <f>IFERROR(VLOOKUP(A7770,TATİLLER!$A$2:$D$30000,3,0),"TATİL DEĞİL")</f>
        <v>TATİL DEĞİL</v>
      </c>
    </row>
    <row r="7771" spans="1:7" x14ac:dyDescent="0.25">
      <c r="A7771" s="74">
        <f t="shared" si="1790"/>
        <v>56076</v>
      </c>
      <c r="B7771" s="72">
        <f t="shared" si="1793"/>
        <v>5</v>
      </c>
      <c r="C7771" s="72" t="str">
        <f>IF(E7771=0,"RESMİ TATİL",VLOOKUP(E7771,LİSTE!$B$7:$D$1300,3,0))</f>
        <v>Zeynep AKDAĞ</v>
      </c>
      <c r="D7771" s="72" t="str">
        <f>IF(F7771=0,"RESMİ TATİL",VLOOKUP(F7771,LİSTE!$B$7:$D$1300,3,0))</f>
        <v>Esma ÇOKER</v>
      </c>
      <c r="E7771" s="72">
        <f>IF(B7771="TATİL",0,IF(F7770=0,F7769+1,IF(LİSTE!$F$1=F7770,1,F7770+1)))</f>
        <v>15</v>
      </c>
      <c r="F7771" s="72">
        <f>IF(E7771=0,0,IF(LİSTE!$F$1=E7771,1,E7771+1))</f>
        <v>16</v>
      </c>
      <c r="G7771" s="72" t="str">
        <f>IFERROR(VLOOKUP(A7771,TATİLLER!$A$2:$D$30000,3,0),"TATİL DEĞİL")</f>
        <v>TATİL DEĞİL</v>
      </c>
    </row>
    <row r="7772" spans="1:7" x14ac:dyDescent="0.25">
      <c r="A7772" s="74">
        <f t="shared" ref="A7772" si="1798">A7771+3</f>
        <v>56079</v>
      </c>
      <c r="B7772" s="72">
        <f t="shared" si="1793"/>
        <v>1</v>
      </c>
      <c r="C7772" s="72" t="str">
        <f>IF(E7772=0,"RESMİ TATİL",VLOOKUP(E7772,LİSTE!$B$7:$D$1300,3,0))</f>
        <v>Dursun Kubilay YAŞAR</v>
      </c>
      <c r="D7772" s="72" t="str">
        <f>IF(F7772=0,"RESMİ TATİL",VLOOKUP(F7772,LİSTE!$B$7:$D$1300,3,0))</f>
        <v>Zeynep Beril BAŞPINAR</v>
      </c>
      <c r="E7772" s="72">
        <f>IF(B7772="TATİL",0,IF(F7771=0,F7770+1,IF(LİSTE!$F$1=F7771,1,F7771+1)))</f>
        <v>17</v>
      </c>
      <c r="F7772" s="72">
        <f>IF(E7772=0,0,IF(LİSTE!$F$1=E7772,1,E7772+1))</f>
        <v>18</v>
      </c>
      <c r="G7772" s="72" t="str">
        <f>IFERROR(VLOOKUP(A7772,TATİLLER!$A$2:$D$30000,3,0),"TATİL DEĞİL")</f>
        <v>TATİL DEĞİL</v>
      </c>
    </row>
    <row r="7773" spans="1:7" x14ac:dyDescent="0.25">
      <c r="A7773" s="74">
        <f t="shared" si="1790"/>
        <v>56080</v>
      </c>
      <c r="B7773" s="72">
        <f t="shared" si="1793"/>
        <v>2</v>
      </c>
      <c r="C7773" s="72" t="str">
        <f>IF(E7773=0,"RESMİ TATİL",VLOOKUP(E7773,LİSTE!$B$7:$D$1300,3,0))</f>
        <v>Ahmet DAL</v>
      </c>
      <c r="D7773" s="72" t="str">
        <f>IF(F7773=0,"RESMİ TATİL",VLOOKUP(F7773,LİSTE!$B$7:$D$1300,3,0))</f>
        <v>Emirhan KARATAŞ</v>
      </c>
      <c r="E7773" s="72">
        <f>IF(B7773="TATİL",0,IF(F7772=0,F7771+1,IF(LİSTE!$F$1=F7772,1,F7772+1)))</f>
        <v>19</v>
      </c>
      <c r="F7773" s="72">
        <f>IF(E7773=0,0,IF(LİSTE!$F$1=E7773,1,E7773+1))</f>
        <v>20</v>
      </c>
      <c r="G7773" s="72" t="str">
        <f>IFERROR(VLOOKUP(A7773,TATİLLER!$A$2:$D$30000,3,0),"TATİL DEĞİL")</f>
        <v>TATİL DEĞİL</v>
      </c>
    </row>
    <row r="7774" spans="1:7" x14ac:dyDescent="0.25">
      <c r="A7774" s="74">
        <f t="shared" si="1790"/>
        <v>56081</v>
      </c>
      <c r="B7774" s="72">
        <f t="shared" si="1793"/>
        <v>3</v>
      </c>
      <c r="C7774" s="72" t="str">
        <f>IF(E7774=0,"RESMİ TATİL",VLOOKUP(E7774,LİSTE!$B$7:$D$1300,3,0))</f>
        <v>Zümra Yeter ARI</v>
      </c>
      <c r="D7774" s="72" t="str">
        <f>IF(F7774=0,"RESMİ TATİL",VLOOKUP(F7774,LİSTE!$B$7:$D$1300,3,0))</f>
        <v>Utku KARAGÖZ</v>
      </c>
      <c r="E7774" s="72">
        <f>IF(B7774="TATİL",0,IF(F7773=0,F7772+1,IF(LİSTE!$F$1=F7773,1,F7773+1)))</f>
        <v>21</v>
      </c>
      <c r="F7774" s="72">
        <f>IF(E7774=0,0,IF(LİSTE!$F$1=E7774,1,E7774+1))</f>
        <v>22</v>
      </c>
      <c r="G7774" s="72" t="str">
        <f>IFERROR(VLOOKUP(A7774,TATİLLER!$A$2:$D$30000,3,0),"TATİL DEĞİL")</f>
        <v>TATİL DEĞİL</v>
      </c>
    </row>
    <row r="7775" spans="1:7" x14ac:dyDescent="0.25">
      <c r="A7775" s="74">
        <f t="shared" si="1790"/>
        <v>56082</v>
      </c>
      <c r="B7775" s="72">
        <f t="shared" si="1793"/>
        <v>4</v>
      </c>
      <c r="C7775" s="72" t="str">
        <f>IF(E7775=0,"RESMİ TATİL",VLOOKUP(E7775,LİSTE!$B$7:$D$1300,3,0))</f>
        <v>Feyza Zümra AVCIOĞLU</v>
      </c>
      <c r="D7775" s="72" t="str">
        <f>IF(F7775=0,"RESMİ TATİL",VLOOKUP(F7775,LİSTE!$B$7:$D$1300,3,0))</f>
        <v>Yusuf Ali TABUR</v>
      </c>
      <c r="E7775" s="72">
        <f>IF(B7775="TATİL",0,IF(F7774=0,F7773+1,IF(LİSTE!$F$1=F7774,1,F7774+1)))</f>
        <v>23</v>
      </c>
      <c r="F7775" s="72">
        <f>IF(E7775=0,0,IF(LİSTE!$F$1=E7775,1,E7775+1))</f>
        <v>24</v>
      </c>
      <c r="G7775" s="72" t="str">
        <f>IFERROR(VLOOKUP(A7775,TATİLLER!$A$2:$D$30000,3,0),"TATİL DEĞİL")</f>
        <v>TATİL DEĞİL</v>
      </c>
    </row>
    <row r="7776" spans="1:7" x14ac:dyDescent="0.25">
      <c r="A7776" s="74">
        <f t="shared" si="1790"/>
        <v>56083</v>
      </c>
      <c r="B7776" s="72">
        <f t="shared" si="1793"/>
        <v>5</v>
      </c>
      <c r="C7776" s="72" t="str">
        <f>IF(E7776=0,"RESMİ TATİL",VLOOKUP(E7776,LİSTE!$B$7:$D$1300,3,0))</f>
        <v>Irmak UTEBAY</v>
      </c>
      <c r="D7776" s="72" t="str">
        <f>IF(F7776=0,"RESMİ TATİL",VLOOKUP(F7776,LİSTE!$B$7:$D$1300,3,0))</f>
        <v>Kerem AKKOÇ</v>
      </c>
      <c r="E7776" s="72">
        <f>IF(B7776="TATİL",0,IF(F7775=0,F7774+1,IF(LİSTE!$F$1=F7775,1,F7775+1)))</f>
        <v>25</v>
      </c>
      <c r="F7776" s="72">
        <f>IF(E7776=0,0,IF(LİSTE!$F$1=E7776,1,E7776+1))</f>
        <v>26</v>
      </c>
      <c r="G7776" s="72" t="str">
        <f>IFERROR(VLOOKUP(A7776,TATİLLER!$A$2:$D$30000,3,0),"TATİL DEĞİL")</f>
        <v>TATİL DEĞİL</v>
      </c>
    </row>
    <row r="7777" spans="1:7" x14ac:dyDescent="0.25">
      <c r="A7777" s="74">
        <f t="shared" ref="A7777" si="1799">A7776+3</f>
        <v>56086</v>
      </c>
      <c r="B7777" s="72">
        <f t="shared" si="1793"/>
        <v>1</v>
      </c>
      <c r="C7777" s="72" t="str">
        <f>IF(E7777=0,"RESMİ TATİL",VLOOKUP(E7777,LİSTE!$B$7:$D$1300,3,0))</f>
        <v>Elçin Ayşe ELMAS</v>
      </c>
      <c r="D7777" s="72" t="str">
        <f>IF(F7777=0,"RESMİ TATİL",VLOOKUP(F7777,LİSTE!$B$7:$D$1300,3,0))</f>
        <v>Muhammed YILDIZDAĞ</v>
      </c>
      <c r="E7777" s="72">
        <f>IF(B7777="TATİL",0,IF(F7776=0,F7775+1,IF(LİSTE!$F$1=F7776,1,F7776+1)))</f>
        <v>27</v>
      </c>
      <c r="F7777" s="72">
        <f>IF(E7777=0,0,IF(LİSTE!$F$1=E7777,1,E7777+1))</f>
        <v>28</v>
      </c>
      <c r="G7777" s="72" t="str">
        <f>IFERROR(VLOOKUP(A7777,TATİLLER!$A$2:$D$30000,3,0),"TATİL DEĞİL")</f>
        <v>TATİL DEĞİL</v>
      </c>
    </row>
    <row r="7778" spans="1:7" x14ac:dyDescent="0.25">
      <c r="A7778" s="74">
        <f t="shared" si="1790"/>
        <v>56087</v>
      </c>
      <c r="B7778" s="72">
        <f t="shared" si="1793"/>
        <v>2</v>
      </c>
      <c r="C7778" s="72" t="str">
        <f>IF(E7778=0,"RESMİ TATİL",VLOOKUP(E7778,LİSTE!$B$7:$D$1300,3,0))</f>
        <v>Nisa Nur SANCAR</v>
      </c>
      <c r="D7778" s="72" t="str">
        <f>IF(F7778=0,"RESMİ TATİL",VLOOKUP(F7778,LİSTE!$B$7:$D$1300,3,0))</f>
        <v>Esila ÇETİN</v>
      </c>
      <c r="E7778" s="72">
        <f>IF(B7778="TATİL",0,IF(F7777=0,F7776+1,IF(LİSTE!$F$1=F7777,1,F7777+1)))</f>
        <v>1</v>
      </c>
      <c r="F7778" s="72">
        <f>IF(E7778=0,0,IF(LİSTE!$F$1=E7778,1,E7778+1))</f>
        <v>2</v>
      </c>
      <c r="G7778" s="72" t="str">
        <f>IFERROR(VLOOKUP(A7778,TATİLLER!$A$2:$D$30000,3,0),"TATİL DEĞİL")</f>
        <v>TATİL DEĞİL</v>
      </c>
    </row>
    <row r="7779" spans="1:7" x14ac:dyDescent="0.25">
      <c r="A7779" s="74">
        <f t="shared" si="1790"/>
        <v>56088</v>
      </c>
      <c r="B7779" s="72">
        <f t="shared" si="1793"/>
        <v>3</v>
      </c>
      <c r="C7779" s="72" t="str">
        <f>IF(E7779=0,"RESMİ TATİL",VLOOKUP(E7779,LİSTE!$B$7:$D$1300,3,0))</f>
        <v>Zeynep Sevde TOPUZ</v>
      </c>
      <c r="D7779" s="72" t="str">
        <f>IF(F7779=0,"RESMİ TATİL",VLOOKUP(F7779,LİSTE!$B$7:$D$1300,3,0))</f>
        <v>Ömer Asaf KADAŞ</v>
      </c>
      <c r="E7779" s="72">
        <f>IF(B7779="TATİL",0,IF(F7778=0,F7777+1,IF(LİSTE!$F$1=F7778,1,F7778+1)))</f>
        <v>3</v>
      </c>
      <c r="F7779" s="72">
        <f>IF(E7779=0,0,IF(LİSTE!$F$1=E7779,1,E7779+1))</f>
        <v>4</v>
      </c>
      <c r="G7779" s="72" t="str">
        <f>IFERROR(VLOOKUP(A7779,TATİLLER!$A$2:$D$30000,3,0),"TATİL DEĞİL")</f>
        <v>TATİL DEĞİL</v>
      </c>
    </row>
    <row r="7780" spans="1:7" x14ac:dyDescent="0.25">
      <c r="A7780" s="74">
        <f t="shared" si="1790"/>
        <v>56089</v>
      </c>
      <c r="B7780" s="72">
        <f t="shared" si="1793"/>
        <v>4</v>
      </c>
      <c r="C7780" s="72" t="str">
        <f>IF(E7780=0,"RESMİ TATİL",VLOOKUP(E7780,LİSTE!$B$7:$D$1300,3,0))</f>
        <v>Ramazan Baran ADIGÜZEL</v>
      </c>
      <c r="D7780" s="72" t="str">
        <f>IF(F7780=0,"RESMİ TATİL",VLOOKUP(F7780,LİSTE!$B$7:$D$1300,3,0))</f>
        <v>Bahar AKGÜN</v>
      </c>
      <c r="E7780" s="72">
        <f>IF(B7780="TATİL",0,IF(F7779=0,F7778+1,IF(LİSTE!$F$1=F7779,1,F7779+1)))</f>
        <v>5</v>
      </c>
      <c r="F7780" s="72">
        <f>IF(E7780=0,0,IF(LİSTE!$F$1=E7780,1,E7780+1))</f>
        <v>6</v>
      </c>
      <c r="G7780" s="72" t="str">
        <f>IFERROR(VLOOKUP(A7780,TATİLLER!$A$2:$D$30000,3,0),"TATİL DEĞİL")</f>
        <v>TATİL DEĞİL</v>
      </c>
    </row>
    <row r="7781" spans="1:7" x14ac:dyDescent="0.25">
      <c r="A7781" s="74">
        <f t="shared" si="1790"/>
        <v>56090</v>
      </c>
      <c r="B7781" s="72">
        <f t="shared" si="1793"/>
        <v>5</v>
      </c>
      <c r="C7781" s="72" t="str">
        <f>IF(E7781=0,"RESMİ TATİL",VLOOKUP(E7781,LİSTE!$B$7:$D$1300,3,0))</f>
        <v>Ömer AKGÜL</v>
      </c>
      <c r="D7781" s="72" t="str">
        <f>IF(F7781=0,"RESMİ TATİL",VLOOKUP(F7781,LİSTE!$B$7:$D$1300,3,0))</f>
        <v>Muharrem EFE TANRIVERDİ</v>
      </c>
      <c r="E7781" s="72">
        <f>IF(B7781="TATİL",0,IF(F7780=0,F7779+1,IF(LİSTE!$F$1=F7780,1,F7780+1)))</f>
        <v>7</v>
      </c>
      <c r="F7781" s="72">
        <f>IF(E7781=0,0,IF(LİSTE!$F$1=E7781,1,E7781+1))</f>
        <v>8</v>
      </c>
      <c r="G7781" s="72" t="str">
        <f>IFERROR(VLOOKUP(A7781,TATİLLER!$A$2:$D$30000,3,0),"TATİL DEĞİL")</f>
        <v>TATİL DEĞİL</v>
      </c>
    </row>
    <row r="7782" spans="1:7" x14ac:dyDescent="0.25">
      <c r="A7782" s="74">
        <f t="shared" ref="A7782" si="1800">A7781+3</f>
        <v>56093</v>
      </c>
      <c r="B7782" s="72">
        <f t="shared" si="1793"/>
        <v>1</v>
      </c>
      <c r="C7782" s="72" t="str">
        <f>IF(E7782=0,"RESMİ TATİL",VLOOKUP(E7782,LİSTE!$B$7:$D$1300,3,0))</f>
        <v>Anıl DOĞAN</v>
      </c>
      <c r="D7782" s="72" t="str">
        <f>IF(F7782=0,"RESMİ TATİL",VLOOKUP(F7782,LİSTE!$B$7:$D$1300,3,0))</f>
        <v>İpek ARSLAN</v>
      </c>
      <c r="E7782" s="72">
        <f>IF(B7782="TATİL",0,IF(F7781=0,F7780+1,IF(LİSTE!$F$1=F7781,1,F7781+1)))</f>
        <v>9</v>
      </c>
      <c r="F7782" s="72">
        <f>IF(E7782=0,0,IF(LİSTE!$F$1=E7782,1,E7782+1))</f>
        <v>10</v>
      </c>
      <c r="G7782" s="72" t="str">
        <f>IFERROR(VLOOKUP(A7782,TATİLLER!$A$2:$D$30000,3,0),"TATİL DEĞİL")</f>
        <v>TATİL DEĞİL</v>
      </c>
    </row>
    <row r="7783" spans="1:7" x14ac:dyDescent="0.25">
      <c r="A7783" s="74">
        <f t="shared" si="1790"/>
        <v>56094</v>
      </c>
      <c r="B7783" s="72">
        <f t="shared" si="1793"/>
        <v>2</v>
      </c>
      <c r="C7783" s="72" t="str">
        <f>IF(E7783=0,"RESMİ TATİL",VLOOKUP(E7783,LİSTE!$B$7:$D$1300,3,0))</f>
        <v>Efe KARSAK</v>
      </c>
      <c r="D7783" s="72" t="str">
        <f>IF(F7783=0,"RESMİ TATİL",VLOOKUP(F7783,LİSTE!$B$7:$D$1300,3,0))</f>
        <v>Abdullah KIRBAÇ</v>
      </c>
      <c r="E7783" s="72">
        <f>IF(B7783="TATİL",0,IF(F7782=0,F7781+1,IF(LİSTE!$F$1=F7782,1,F7782+1)))</f>
        <v>11</v>
      </c>
      <c r="F7783" s="72">
        <f>IF(E7783=0,0,IF(LİSTE!$F$1=E7783,1,E7783+1))</f>
        <v>12</v>
      </c>
      <c r="G7783" s="72" t="str">
        <f>IFERROR(VLOOKUP(A7783,TATİLLER!$A$2:$D$30000,3,0),"TATİL DEĞİL")</f>
        <v>TATİL DEĞİL</v>
      </c>
    </row>
    <row r="7784" spans="1:7" x14ac:dyDescent="0.25">
      <c r="A7784" s="74">
        <f t="shared" si="1790"/>
        <v>56095</v>
      </c>
      <c r="B7784" s="72">
        <f t="shared" si="1793"/>
        <v>3</v>
      </c>
      <c r="C7784" s="72" t="str">
        <f>IF(E7784=0,"RESMİ TATİL",VLOOKUP(E7784,LİSTE!$B$7:$D$1300,3,0))</f>
        <v>Ümmü Defne GÜLER</v>
      </c>
      <c r="D7784" s="72" t="str">
        <f>IF(F7784=0,"RESMİ TATİL",VLOOKUP(F7784,LİSTE!$B$7:$D$1300,3,0))</f>
        <v>Şevval ÖZDAMAR</v>
      </c>
      <c r="E7784" s="72">
        <f>IF(B7784="TATİL",0,IF(F7783=0,F7782+1,IF(LİSTE!$F$1=F7783,1,F7783+1)))</f>
        <v>13</v>
      </c>
      <c r="F7784" s="72">
        <f>IF(E7784=0,0,IF(LİSTE!$F$1=E7784,1,E7784+1))</f>
        <v>14</v>
      </c>
      <c r="G7784" s="72" t="str">
        <f>IFERROR(VLOOKUP(A7784,TATİLLER!$A$2:$D$30000,3,0),"TATİL DEĞİL")</f>
        <v>TATİL DEĞİL</v>
      </c>
    </row>
    <row r="7785" spans="1:7" x14ac:dyDescent="0.25">
      <c r="A7785" s="74">
        <f t="shared" si="1790"/>
        <v>56096</v>
      </c>
      <c r="B7785" s="72">
        <f t="shared" si="1793"/>
        <v>4</v>
      </c>
      <c r="C7785" s="72" t="str">
        <f>IF(E7785=0,"RESMİ TATİL",VLOOKUP(E7785,LİSTE!$B$7:$D$1300,3,0))</f>
        <v>Zeynep AKDAĞ</v>
      </c>
      <c r="D7785" s="72" t="str">
        <f>IF(F7785=0,"RESMİ TATİL",VLOOKUP(F7785,LİSTE!$B$7:$D$1300,3,0))</f>
        <v>Esma ÇOKER</v>
      </c>
      <c r="E7785" s="72">
        <f>IF(B7785="TATİL",0,IF(F7784=0,F7783+1,IF(LİSTE!$F$1=F7784,1,F7784+1)))</f>
        <v>15</v>
      </c>
      <c r="F7785" s="72">
        <f>IF(E7785=0,0,IF(LİSTE!$F$1=E7785,1,E7785+1))</f>
        <v>16</v>
      </c>
      <c r="G7785" s="72" t="str">
        <f>IFERROR(VLOOKUP(A7785,TATİLLER!$A$2:$D$30000,3,0),"TATİL DEĞİL")</f>
        <v>TATİL DEĞİL</v>
      </c>
    </row>
    <row r="7786" spans="1:7" x14ac:dyDescent="0.25">
      <c r="A7786" s="74">
        <f t="shared" si="1790"/>
        <v>56097</v>
      </c>
      <c r="B7786" s="72">
        <f t="shared" si="1793"/>
        <v>5</v>
      </c>
      <c r="C7786" s="72" t="str">
        <f>IF(E7786=0,"RESMİ TATİL",VLOOKUP(E7786,LİSTE!$B$7:$D$1300,3,0))</f>
        <v>Dursun Kubilay YAŞAR</v>
      </c>
      <c r="D7786" s="72" t="str">
        <f>IF(F7786=0,"RESMİ TATİL",VLOOKUP(F7786,LİSTE!$B$7:$D$1300,3,0))</f>
        <v>Zeynep Beril BAŞPINAR</v>
      </c>
      <c r="E7786" s="72">
        <f>IF(B7786="TATİL",0,IF(F7785=0,F7784+1,IF(LİSTE!$F$1=F7785,1,F7785+1)))</f>
        <v>17</v>
      </c>
      <c r="F7786" s="72">
        <f>IF(E7786=0,0,IF(LİSTE!$F$1=E7786,1,E7786+1))</f>
        <v>18</v>
      </c>
      <c r="G7786" s="72" t="str">
        <f>IFERROR(VLOOKUP(A7786,TATİLLER!$A$2:$D$30000,3,0),"TATİL DEĞİL")</f>
        <v>TATİL DEĞİL</v>
      </c>
    </row>
    <row r="7787" spans="1:7" x14ac:dyDescent="0.25">
      <c r="A7787" s="74">
        <f t="shared" ref="A7787" si="1801">A7786+3</f>
        <v>56100</v>
      </c>
      <c r="B7787" s="72">
        <f t="shared" si="1793"/>
        <v>1</v>
      </c>
      <c r="C7787" s="72" t="str">
        <f>IF(E7787=0,"RESMİ TATİL",VLOOKUP(E7787,LİSTE!$B$7:$D$1300,3,0))</f>
        <v>Ahmet DAL</v>
      </c>
      <c r="D7787" s="72" t="str">
        <f>IF(F7787=0,"RESMİ TATİL",VLOOKUP(F7787,LİSTE!$B$7:$D$1300,3,0))</f>
        <v>Emirhan KARATAŞ</v>
      </c>
      <c r="E7787" s="72">
        <f>IF(B7787="TATİL",0,IF(F7786=0,F7785+1,IF(LİSTE!$F$1=F7786,1,F7786+1)))</f>
        <v>19</v>
      </c>
      <c r="F7787" s="72">
        <f>IF(E7787=0,0,IF(LİSTE!$F$1=E7787,1,E7787+1))</f>
        <v>20</v>
      </c>
      <c r="G7787" s="72" t="str">
        <f>IFERROR(VLOOKUP(A7787,TATİLLER!$A$2:$D$30000,3,0),"TATİL DEĞİL")</f>
        <v>TATİL DEĞİL</v>
      </c>
    </row>
    <row r="7788" spans="1:7" x14ac:dyDescent="0.25">
      <c r="A7788" s="74">
        <f t="shared" si="1790"/>
        <v>56101</v>
      </c>
      <c r="B7788" s="72">
        <f t="shared" si="1793"/>
        <v>2</v>
      </c>
      <c r="C7788" s="72" t="str">
        <f>IF(E7788=0,"RESMİ TATİL",VLOOKUP(E7788,LİSTE!$B$7:$D$1300,3,0))</f>
        <v>Zümra Yeter ARI</v>
      </c>
      <c r="D7788" s="72" t="str">
        <f>IF(F7788=0,"RESMİ TATİL",VLOOKUP(F7788,LİSTE!$B$7:$D$1300,3,0))</f>
        <v>Utku KARAGÖZ</v>
      </c>
      <c r="E7788" s="72">
        <f>IF(B7788="TATİL",0,IF(F7787=0,F7786+1,IF(LİSTE!$F$1=F7787,1,F7787+1)))</f>
        <v>21</v>
      </c>
      <c r="F7788" s="72">
        <f>IF(E7788=0,0,IF(LİSTE!$F$1=E7788,1,E7788+1))</f>
        <v>22</v>
      </c>
      <c r="G7788" s="72" t="str">
        <f>IFERROR(VLOOKUP(A7788,TATİLLER!$A$2:$D$30000,3,0),"TATİL DEĞİL")</f>
        <v>TATİL DEĞİL</v>
      </c>
    </row>
    <row r="7789" spans="1:7" x14ac:dyDescent="0.25">
      <c r="A7789" s="74">
        <f t="shared" si="1790"/>
        <v>56102</v>
      </c>
      <c r="B7789" s="72">
        <f t="shared" si="1793"/>
        <v>3</v>
      </c>
      <c r="C7789" s="72" t="str">
        <f>IF(E7789=0,"RESMİ TATİL",VLOOKUP(E7789,LİSTE!$B$7:$D$1300,3,0))</f>
        <v>Feyza Zümra AVCIOĞLU</v>
      </c>
      <c r="D7789" s="72" t="str">
        <f>IF(F7789=0,"RESMİ TATİL",VLOOKUP(F7789,LİSTE!$B$7:$D$1300,3,0))</f>
        <v>Yusuf Ali TABUR</v>
      </c>
      <c r="E7789" s="72">
        <f>IF(B7789="TATİL",0,IF(F7788=0,F7787+1,IF(LİSTE!$F$1=F7788,1,F7788+1)))</f>
        <v>23</v>
      </c>
      <c r="F7789" s="72">
        <f>IF(E7789=0,0,IF(LİSTE!$F$1=E7789,1,E7789+1))</f>
        <v>24</v>
      </c>
      <c r="G7789" s="72" t="str">
        <f>IFERROR(VLOOKUP(A7789,TATİLLER!$A$2:$D$30000,3,0),"TATİL DEĞİL")</f>
        <v>TATİL DEĞİL</v>
      </c>
    </row>
    <row r="7790" spans="1:7" x14ac:dyDescent="0.25">
      <c r="A7790" s="74">
        <f t="shared" si="1790"/>
        <v>56103</v>
      </c>
      <c r="B7790" s="72">
        <f t="shared" si="1793"/>
        <v>4</v>
      </c>
      <c r="C7790" s="72" t="str">
        <f>IF(E7790=0,"RESMİ TATİL",VLOOKUP(E7790,LİSTE!$B$7:$D$1300,3,0))</f>
        <v>Irmak UTEBAY</v>
      </c>
      <c r="D7790" s="72" t="str">
        <f>IF(F7790=0,"RESMİ TATİL",VLOOKUP(F7790,LİSTE!$B$7:$D$1300,3,0))</f>
        <v>Kerem AKKOÇ</v>
      </c>
      <c r="E7790" s="72">
        <f>IF(B7790="TATİL",0,IF(F7789=0,F7788+1,IF(LİSTE!$F$1=F7789,1,F7789+1)))</f>
        <v>25</v>
      </c>
      <c r="F7790" s="72">
        <f>IF(E7790=0,0,IF(LİSTE!$F$1=E7790,1,E7790+1))</f>
        <v>26</v>
      </c>
      <c r="G7790" s="72" t="str">
        <f>IFERROR(VLOOKUP(A7790,TATİLLER!$A$2:$D$30000,3,0),"TATİL DEĞİL")</f>
        <v>TATİL DEĞİL</v>
      </c>
    </row>
    <row r="7791" spans="1:7" x14ac:dyDescent="0.25">
      <c r="A7791" s="74">
        <f t="shared" si="1790"/>
        <v>56104</v>
      </c>
      <c r="B7791" s="72">
        <f t="shared" si="1793"/>
        <v>5</v>
      </c>
      <c r="C7791" s="72" t="str">
        <f>IF(E7791=0,"RESMİ TATİL",VLOOKUP(E7791,LİSTE!$B$7:$D$1300,3,0))</f>
        <v>Elçin Ayşe ELMAS</v>
      </c>
      <c r="D7791" s="72" t="str">
        <f>IF(F7791=0,"RESMİ TATİL",VLOOKUP(F7791,LİSTE!$B$7:$D$1300,3,0))</f>
        <v>Muhammed YILDIZDAĞ</v>
      </c>
      <c r="E7791" s="72">
        <f>IF(B7791="TATİL",0,IF(F7790=0,F7789+1,IF(LİSTE!$F$1=F7790,1,F7790+1)))</f>
        <v>27</v>
      </c>
      <c r="F7791" s="72">
        <f>IF(E7791=0,0,IF(LİSTE!$F$1=E7791,1,E7791+1))</f>
        <v>28</v>
      </c>
      <c r="G7791" s="72" t="str">
        <f>IFERROR(VLOOKUP(A7791,TATİLLER!$A$2:$D$30000,3,0),"TATİL DEĞİL")</f>
        <v>TATİL DEĞİL</v>
      </c>
    </row>
    <row r="7792" spans="1:7" x14ac:dyDescent="0.25">
      <c r="A7792" s="74">
        <f t="shared" ref="A7792" si="1802">A7791+3</f>
        <v>56107</v>
      </c>
      <c r="B7792" s="72">
        <f t="shared" si="1793"/>
        <v>1</v>
      </c>
      <c r="C7792" s="72" t="str">
        <f>IF(E7792=0,"RESMİ TATİL",VLOOKUP(E7792,LİSTE!$B$7:$D$1300,3,0))</f>
        <v>Nisa Nur SANCAR</v>
      </c>
      <c r="D7792" s="72" t="str">
        <f>IF(F7792=0,"RESMİ TATİL",VLOOKUP(F7792,LİSTE!$B$7:$D$1300,3,0))</f>
        <v>Esila ÇETİN</v>
      </c>
      <c r="E7792" s="72">
        <f>IF(B7792="TATİL",0,IF(F7791=0,F7790+1,IF(LİSTE!$F$1=F7791,1,F7791+1)))</f>
        <v>1</v>
      </c>
      <c r="F7792" s="72">
        <f>IF(E7792=0,0,IF(LİSTE!$F$1=E7792,1,E7792+1))</f>
        <v>2</v>
      </c>
      <c r="G7792" s="72" t="str">
        <f>IFERROR(VLOOKUP(A7792,TATİLLER!$A$2:$D$30000,3,0),"TATİL DEĞİL")</f>
        <v>TATİL DEĞİL</v>
      </c>
    </row>
    <row r="7793" spans="1:7" x14ac:dyDescent="0.25">
      <c r="A7793" s="74">
        <f t="shared" si="1790"/>
        <v>56108</v>
      </c>
      <c r="B7793" s="72">
        <f t="shared" si="1793"/>
        <v>2</v>
      </c>
      <c r="C7793" s="72" t="str">
        <f>IF(E7793=0,"RESMİ TATİL",VLOOKUP(E7793,LİSTE!$B$7:$D$1300,3,0))</f>
        <v>Zeynep Sevde TOPUZ</v>
      </c>
      <c r="D7793" s="72" t="str">
        <f>IF(F7793=0,"RESMİ TATİL",VLOOKUP(F7793,LİSTE!$B$7:$D$1300,3,0))</f>
        <v>Ömer Asaf KADAŞ</v>
      </c>
      <c r="E7793" s="72">
        <f>IF(B7793="TATİL",0,IF(F7792=0,F7791+1,IF(LİSTE!$F$1=F7792,1,F7792+1)))</f>
        <v>3</v>
      </c>
      <c r="F7793" s="72">
        <f>IF(E7793=0,0,IF(LİSTE!$F$1=E7793,1,E7793+1))</f>
        <v>4</v>
      </c>
      <c r="G7793" s="72" t="str">
        <f>IFERROR(VLOOKUP(A7793,TATİLLER!$A$2:$D$30000,3,0),"TATİL DEĞİL")</f>
        <v>TATİL DEĞİL</v>
      </c>
    </row>
    <row r="7794" spans="1:7" x14ac:dyDescent="0.25">
      <c r="A7794" s="74">
        <f t="shared" si="1790"/>
        <v>56109</v>
      </c>
      <c r="B7794" s="72">
        <f t="shared" si="1793"/>
        <v>3</v>
      </c>
      <c r="C7794" s="72" t="str">
        <f>IF(E7794=0,"RESMİ TATİL",VLOOKUP(E7794,LİSTE!$B$7:$D$1300,3,0))</f>
        <v>Ramazan Baran ADIGÜZEL</v>
      </c>
      <c r="D7794" s="72" t="str">
        <f>IF(F7794=0,"RESMİ TATİL",VLOOKUP(F7794,LİSTE!$B$7:$D$1300,3,0))</f>
        <v>Bahar AKGÜN</v>
      </c>
      <c r="E7794" s="72">
        <f>IF(B7794="TATİL",0,IF(F7793=0,F7792+1,IF(LİSTE!$F$1=F7793,1,F7793+1)))</f>
        <v>5</v>
      </c>
      <c r="F7794" s="72">
        <f>IF(E7794=0,0,IF(LİSTE!$F$1=E7794,1,E7794+1))</f>
        <v>6</v>
      </c>
      <c r="G7794" s="72" t="str">
        <f>IFERROR(VLOOKUP(A7794,TATİLLER!$A$2:$D$30000,3,0),"TATİL DEĞİL")</f>
        <v>TATİL DEĞİL</v>
      </c>
    </row>
    <row r="7795" spans="1:7" x14ac:dyDescent="0.25">
      <c r="A7795" s="74">
        <f t="shared" si="1790"/>
        <v>56110</v>
      </c>
      <c r="B7795" s="72">
        <f t="shared" si="1793"/>
        <v>4</v>
      </c>
      <c r="C7795" s="72" t="str">
        <f>IF(E7795=0,"RESMİ TATİL",VLOOKUP(E7795,LİSTE!$B$7:$D$1300,3,0))</f>
        <v>Ömer AKGÜL</v>
      </c>
      <c r="D7795" s="72" t="str">
        <f>IF(F7795=0,"RESMİ TATİL",VLOOKUP(F7795,LİSTE!$B$7:$D$1300,3,0))</f>
        <v>Muharrem EFE TANRIVERDİ</v>
      </c>
      <c r="E7795" s="72">
        <f>IF(B7795="TATİL",0,IF(F7794=0,F7793+1,IF(LİSTE!$F$1=F7794,1,F7794+1)))</f>
        <v>7</v>
      </c>
      <c r="F7795" s="72">
        <f>IF(E7795=0,0,IF(LİSTE!$F$1=E7795,1,E7795+1))</f>
        <v>8</v>
      </c>
      <c r="G7795" s="72" t="str">
        <f>IFERROR(VLOOKUP(A7795,TATİLLER!$A$2:$D$30000,3,0),"TATİL DEĞİL")</f>
        <v>TATİL DEĞİL</v>
      </c>
    </row>
    <row r="7796" spans="1:7" x14ac:dyDescent="0.25">
      <c r="A7796" s="74">
        <f t="shared" si="1790"/>
        <v>56111</v>
      </c>
      <c r="B7796" s="72">
        <f t="shared" si="1793"/>
        <v>5</v>
      </c>
      <c r="C7796" s="72" t="str">
        <f>IF(E7796=0,"RESMİ TATİL",VLOOKUP(E7796,LİSTE!$B$7:$D$1300,3,0))</f>
        <v>Anıl DOĞAN</v>
      </c>
      <c r="D7796" s="72" t="str">
        <f>IF(F7796=0,"RESMİ TATİL",VLOOKUP(F7796,LİSTE!$B$7:$D$1300,3,0))</f>
        <v>İpek ARSLAN</v>
      </c>
      <c r="E7796" s="72">
        <f>IF(B7796="TATİL",0,IF(F7795=0,F7794+1,IF(LİSTE!$F$1=F7795,1,F7795+1)))</f>
        <v>9</v>
      </c>
      <c r="F7796" s="72">
        <f>IF(E7796=0,0,IF(LİSTE!$F$1=E7796,1,E7796+1))</f>
        <v>10</v>
      </c>
      <c r="G7796" s="72" t="str">
        <f>IFERROR(VLOOKUP(A7796,TATİLLER!$A$2:$D$30000,3,0),"TATİL DEĞİL")</f>
        <v>TATİL DEĞİL</v>
      </c>
    </row>
    <row r="7797" spans="1:7" x14ac:dyDescent="0.25">
      <c r="A7797" s="74">
        <f t="shared" ref="A7797" si="1803">A7796+3</f>
        <v>56114</v>
      </c>
      <c r="B7797" s="72">
        <f t="shared" si="1793"/>
        <v>1</v>
      </c>
      <c r="C7797" s="72" t="str">
        <f>IF(E7797=0,"RESMİ TATİL",VLOOKUP(E7797,LİSTE!$B$7:$D$1300,3,0))</f>
        <v>Efe KARSAK</v>
      </c>
      <c r="D7797" s="72" t="str">
        <f>IF(F7797=0,"RESMİ TATİL",VLOOKUP(F7797,LİSTE!$B$7:$D$1300,3,0))</f>
        <v>Abdullah KIRBAÇ</v>
      </c>
      <c r="E7797" s="72">
        <f>IF(B7797="TATİL",0,IF(F7796=0,F7795+1,IF(LİSTE!$F$1=F7796,1,F7796+1)))</f>
        <v>11</v>
      </c>
      <c r="F7797" s="72">
        <f>IF(E7797=0,0,IF(LİSTE!$F$1=E7797,1,E7797+1))</f>
        <v>12</v>
      </c>
      <c r="G7797" s="72" t="str">
        <f>IFERROR(VLOOKUP(A7797,TATİLLER!$A$2:$D$30000,3,0),"TATİL DEĞİL")</f>
        <v>TATİL DEĞİL</v>
      </c>
    </row>
    <row r="7798" spans="1:7" x14ac:dyDescent="0.25">
      <c r="A7798" s="74">
        <f t="shared" si="1790"/>
        <v>56115</v>
      </c>
      <c r="B7798" s="72">
        <f t="shared" si="1793"/>
        <v>2</v>
      </c>
      <c r="C7798" s="72" t="str">
        <f>IF(E7798=0,"RESMİ TATİL",VLOOKUP(E7798,LİSTE!$B$7:$D$1300,3,0))</f>
        <v>Ümmü Defne GÜLER</v>
      </c>
      <c r="D7798" s="72" t="str">
        <f>IF(F7798=0,"RESMİ TATİL",VLOOKUP(F7798,LİSTE!$B$7:$D$1300,3,0))</f>
        <v>Şevval ÖZDAMAR</v>
      </c>
      <c r="E7798" s="72">
        <f>IF(B7798="TATİL",0,IF(F7797=0,F7796+1,IF(LİSTE!$F$1=F7797,1,F7797+1)))</f>
        <v>13</v>
      </c>
      <c r="F7798" s="72">
        <f>IF(E7798=0,0,IF(LİSTE!$F$1=E7798,1,E7798+1))</f>
        <v>14</v>
      </c>
      <c r="G7798" s="72" t="str">
        <f>IFERROR(VLOOKUP(A7798,TATİLLER!$A$2:$D$30000,3,0),"TATİL DEĞİL")</f>
        <v>TATİL DEĞİL</v>
      </c>
    </row>
    <row r="7799" spans="1:7" x14ac:dyDescent="0.25">
      <c r="A7799" s="74">
        <f t="shared" si="1790"/>
        <v>56116</v>
      </c>
      <c r="B7799" s="72">
        <f t="shared" si="1793"/>
        <v>3</v>
      </c>
      <c r="C7799" s="72" t="str">
        <f>IF(E7799=0,"RESMİ TATİL",VLOOKUP(E7799,LİSTE!$B$7:$D$1300,3,0))</f>
        <v>Zeynep AKDAĞ</v>
      </c>
      <c r="D7799" s="72" t="str">
        <f>IF(F7799=0,"RESMİ TATİL",VLOOKUP(F7799,LİSTE!$B$7:$D$1300,3,0))</f>
        <v>Esma ÇOKER</v>
      </c>
      <c r="E7799" s="72">
        <f>IF(B7799="TATİL",0,IF(F7798=0,F7797+1,IF(LİSTE!$F$1=F7798,1,F7798+1)))</f>
        <v>15</v>
      </c>
      <c r="F7799" s="72">
        <f>IF(E7799=0,0,IF(LİSTE!$F$1=E7799,1,E7799+1))</f>
        <v>16</v>
      </c>
      <c r="G7799" s="72" t="str">
        <f>IFERROR(VLOOKUP(A7799,TATİLLER!$A$2:$D$30000,3,0),"TATİL DEĞİL")</f>
        <v>TATİL DEĞİL</v>
      </c>
    </row>
    <row r="7800" spans="1:7" x14ac:dyDescent="0.25">
      <c r="A7800" s="74">
        <f t="shared" si="1790"/>
        <v>56117</v>
      </c>
      <c r="B7800" s="72">
        <f t="shared" si="1793"/>
        <v>4</v>
      </c>
      <c r="C7800" s="72" t="str">
        <f>IF(E7800=0,"RESMİ TATİL",VLOOKUP(E7800,LİSTE!$B$7:$D$1300,3,0))</f>
        <v>Dursun Kubilay YAŞAR</v>
      </c>
      <c r="D7800" s="72" t="str">
        <f>IF(F7800=0,"RESMİ TATİL",VLOOKUP(F7800,LİSTE!$B$7:$D$1300,3,0))</f>
        <v>Zeynep Beril BAŞPINAR</v>
      </c>
      <c r="E7800" s="72">
        <f>IF(B7800="TATİL",0,IF(F7799=0,F7798+1,IF(LİSTE!$F$1=F7799,1,F7799+1)))</f>
        <v>17</v>
      </c>
      <c r="F7800" s="72">
        <f>IF(E7800=0,0,IF(LİSTE!$F$1=E7800,1,E7800+1))</f>
        <v>18</v>
      </c>
      <c r="G7800" s="72" t="str">
        <f>IFERROR(VLOOKUP(A7800,TATİLLER!$A$2:$D$30000,3,0),"TATİL DEĞİL")</f>
        <v>TATİL DEĞİL</v>
      </c>
    </row>
    <row r="7801" spans="1:7" x14ac:dyDescent="0.25">
      <c r="A7801" s="74">
        <f t="shared" si="1790"/>
        <v>56118</v>
      </c>
      <c r="B7801" s="72">
        <f t="shared" si="1793"/>
        <v>5</v>
      </c>
      <c r="C7801" s="72" t="str">
        <f>IF(E7801=0,"RESMİ TATİL",VLOOKUP(E7801,LİSTE!$B$7:$D$1300,3,0))</f>
        <v>Ahmet DAL</v>
      </c>
      <c r="D7801" s="72" t="str">
        <f>IF(F7801=0,"RESMİ TATİL",VLOOKUP(F7801,LİSTE!$B$7:$D$1300,3,0))</f>
        <v>Emirhan KARATAŞ</v>
      </c>
      <c r="E7801" s="72">
        <f>IF(B7801="TATİL",0,IF(F7800=0,F7799+1,IF(LİSTE!$F$1=F7800,1,F7800+1)))</f>
        <v>19</v>
      </c>
      <c r="F7801" s="72">
        <f>IF(E7801=0,0,IF(LİSTE!$F$1=E7801,1,E7801+1))</f>
        <v>20</v>
      </c>
      <c r="G7801" s="72" t="str">
        <f>IFERROR(VLOOKUP(A7801,TATİLLER!$A$2:$D$30000,3,0),"TATİL DEĞİL")</f>
        <v>TATİL DEĞİL</v>
      </c>
    </row>
    <row r="7802" spans="1:7" x14ac:dyDescent="0.25">
      <c r="A7802" s="74">
        <f t="shared" ref="A7802" si="1804">A7801+3</f>
        <v>56121</v>
      </c>
      <c r="B7802" s="72">
        <f t="shared" si="1793"/>
        <v>1</v>
      </c>
      <c r="C7802" s="72" t="str">
        <f>IF(E7802=0,"RESMİ TATİL",VLOOKUP(E7802,LİSTE!$B$7:$D$1300,3,0))</f>
        <v>Zümra Yeter ARI</v>
      </c>
      <c r="D7802" s="72" t="str">
        <f>IF(F7802=0,"RESMİ TATİL",VLOOKUP(F7802,LİSTE!$B$7:$D$1300,3,0))</f>
        <v>Utku KARAGÖZ</v>
      </c>
      <c r="E7802" s="72">
        <f>IF(B7802="TATİL",0,IF(F7801=0,F7800+1,IF(LİSTE!$F$1=F7801,1,F7801+1)))</f>
        <v>21</v>
      </c>
      <c r="F7802" s="72">
        <f>IF(E7802=0,0,IF(LİSTE!$F$1=E7802,1,E7802+1))</f>
        <v>22</v>
      </c>
      <c r="G7802" s="72" t="str">
        <f>IFERROR(VLOOKUP(A7802,TATİLLER!$A$2:$D$30000,3,0),"TATİL DEĞİL")</f>
        <v>TATİL DEĞİL</v>
      </c>
    </row>
    <row r="7803" spans="1:7" x14ac:dyDescent="0.25">
      <c r="A7803" s="74">
        <f t="shared" ref="A7803:A7866" si="1805">A7802+1</f>
        <v>56122</v>
      </c>
      <c r="B7803" s="72">
        <f t="shared" si="1793"/>
        <v>2</v>
      </c>
      <c r="C7803" s="72" t="str">
        <f>IF(E7803=0,"RESMİ TATİL",VLOOKUP(E7803,LİSTE!$B$7:$D$1300,3,0))</f>
        <v>Feyza Zümra AVCIOĞLU</v>
      </c>
      <c r="D7803" s="72" t="str">
        <f>IF(F7803=0,"RESMİ TATİL",VLOOKUP(F7803,LİSTE!$B$7:$D$1300,3,0))</f>
        <v>Yusuf Ali TABUR</v>
      </c>
      <c r="E7803" s="72">
        <f>IF(B7803="TATİL",0,IF(F7802=0,F7801+1,IF(LİSTE!$F$1=F7802,1,F7802+1)))</f>
        <v>23</v>
      </c>
      <c r="F7803" s="72">
        <f>IF(E7803=0,0,IF(LİSTE!$F$1=E7803,1,E7803+1))</f>
        <v>24</v>
      </c>
      <c r="G7803" s="72" t="str">
        <f>IFERROR(VLOOKUP(A7803,TATİLLER!$A$2:$D$30000,3,0),"TATİL DEĞİL")</f>
        <v>TATİL DEĞİL</v>
      </c>
    </row>
    <row r="7804" spans="1:7" x14ac:dyDescent="0.25">
      <c r="A7804" s="74">
        <f t="shared" si="1805"/>
        <v>56123</v>
      </c>
      <c r="B7804" s="72">
        <f t="shared" si="1793"/>
        <v>3</v>
      </c>
      <c r="C7804" s="72" t="str">
        <f>IF(E7804=0,"RESMİ TATİL",VLOOKUP(E7804,LİSTE!$B$7:$D$1300,3,0))</f>
        <v>Irmak UTEBAY</v>
      </c>
      <c r="D7804" s="72" t="str">
        <f>IF(F7804=0,"RESMİ TATİL",VLOOKUP(F7804,LİSTE!$B$7:$D$1300,3,0))</f>
        <v>Kerem AKKOÇ</v>
      </c>
      <c r="E7804" s="72">
        <f>IF(B7804="TATİL",0,IF(F7803=0,F7802+1,IF(LİSTE!$F$1=F7803,1,F7803+1)))</f>
        <v>25</v>
      </c>
      <c r="F7804" s="72">
        <f>IF(E7804=0,0,IF(LİSTE!$F$1=E7804,1,E7804+1))</f>
        <v>26</v>
      </c>
      <c r="G7804" s="72" t="str">
        <f>IFERROR(VLOOKUP(A7804,TATİLLER!$A$2:$D$30000,3,0),"TATİL DEĞİL")</f>
        <v>TATİL DEĞİL</v>
      </c>
    </row>
    <row r="7805" spans="1:7" x14ac:dyDescent="0.25">
      <c r="A7805" s="74">
        <f t="shared" si="1805"/>
        <v>56124</v>
      </c>
      <c r="B7805" s="72">
        <f t="shared" si="1793"/>
        <v>4</v>
      </c>
      <c r="C7805" s="72" t="str">
        <f>IF(E7805=0,"RESMİ TATİL",VLOOKUP(E7805,LİSTE!$B$7:$D$1300,3,0))</f>
        <v>Elçin Ayşe ELMAS</v>
      </c>
      <c r="D7805" s="72" t="str">
        <f>IF(F7805=0,"RESMİ TATİL",VLOOKUP(F7805,LİSTE!$B$7:$D$1300,3,0))</f>
        <v>Muhammed YILDIZDAĞ</v>
      </c>
      <c r="E7805" s="72">
        <f>IF(B7805="TATİL",0,IF(F7804=0,F7803+1,IF(LİSTE!$F$1=F7804,1,F7804+1)))</f>
        <v>27</v>
      </c>
      <c r="F7805" s="72">
        <f>IF(E7805=0,0,IF(LİSTE!$F$1=E7805,1,E7805+1))</f>
        <v>28</v>
      </c>
      <c r="G7805" s="72" t="str">
        <f>IFERROR(VLOOKUP(A7805,TATİLLER!$A$2:$D$30000,3,0),"TATİL DEĞİL")</f>
        <v>TATİL DEĞİL</v>
      </c>
    </row>
    <row r="7806" spans="1:7" x14ac:dyDescent="0.25">
      <c r="A7806" s="74">
        <f t="shared" si="1805"/>
        <v>56125</v>
      </c>
      <c r="B7806" s="72">
        <f t="shared" si="1793"/>
        <v>5</v>
      </c>
      <c r="C7806" s="72" t="str">
        <f>IF(E7806=0,"RESMİ TATİL",VLOOKUP(E7806,LİSTE!$B$7:$D$1300,3,0))</f>
        <v>Nisa Nur SANCAR</v>
      </c>
      <c r="D7806" s="72" t="str">
        <f>IF(F7806=0,"RESMİ TATİL",VLOOKUP(F7806,LİSTE!$B$7:$D$1300,3,0))</f>
        <v>Esila ÇETİN</v>
      </c>
      <c r="E7806" s="72">
        <f>IF(B7806="TATİL",0,IF(F7805=0,F7804+1,IF(LİSTE!$F$1=F7805,1,F7805+1)))</f>
        <v>1</v>
      </c>
      <c r="F7806" s="72">
        <f>IF(E7806=0,0,IF(LİSTE!$F$1=E7806,1,E7806+1))</f>
        <v>2</v>
      </c>
      <c r="G7806" s="72" t="str">
        <f>IFERROR(VLOOKUP(A7806,TATİLLER!$A$2:$D$30000,3,0),"TATİL DEĞİL")</f>
        <v>TATİL DEĞİL</v>
      </c>
    </row>
    <row r="7807" spans="1:7" x14ac:dyDescent="0.25">
      <c r="A7807" s="74">
        <f t="shared" ref="A7807" si="1806">A7806+3</f>
        <v>56128</v>
      </c>
      <c r="B7807" s="72">
        <f t="shared" si="1793"/>
        <v>1</v>
      </c>
      <c r="C7807" s="72" t="str">
        <f>IF(E7807=0,"RESMİ TATİL",VLOOKUP(E7807,LİSTE!$B$7:$D$1300,3,0))</f>
        <v>Zeynep Sevde TOPUZ</v>
      </c>
      <c r="D7807" s="72" t="str">
        <f>IF(F7807=0,"RESMİ TATİL",VLOOKUP(F7807,LİSTE!$B$7:$D$1300,3,0))</f>
        <v>Ömer Asaf KADAŞ</v>
      </c>
      <c r="E7807" s="72">
        <f>IF(B7807="TATİL",0,IF(F7806=0,F7805+1,IF(LİSTE!$F$1=F7806,1,F7806+1)))</f>
        <v>3</v>
      </c>
      <c r="F7807" s="72">
        <f>IF(E7807=0,0,IF(LİSTE!$F$1=E7807,1,E7807+1))</f>
        <v>4</v>
      </c>
      <c r="G7807" s="72" t="str">
        <f>IFERROR(VLOOKUP(A7807,TATİLLER!$A$2:$D$30000,3,0),"TATİL DEĞİL")</f>
        <v>TATİL DEĞİL</v>
      </c>
    </row>
    <row r="7808" spans="1:7" x14ac:dyDescent="0.25">
      <c r="A7808" s="74">
        <f t="shared" si="1805"/>
        <v>56129</v>
      </c>
      <c r="B7808" s="72">
        <f t="shared" si="1793"/>
        <v>2</v>
      </c>
      <c r="C7808" s="72" t="str">
        <f>IF(E7808=0,"RESMİ TATİL",VLOOKUP(E7808,LİSTE!$B$7:$D$1300,3,0))</f>
        <v>Ramazan Baran ADIGÜZEL</v>
      </c>
      <c r="D7808" s="72" t="str">
        <f>IF(F7808=0,"RESMİ TATİL",VLOOKUP(F7808,LİSTE!$B$7:$D$1300,3,0))</f>
        <v>Bahar AKGÜN</v>
      </c>
      <c r="E7808" s="72">
        <f>IF(B7808="TATİL",0,IF(F7807=0,F7806+1,IF(LİSTE!$F$1=F7807,1,F7807+1)))</f>
        <v>5</v>
      </c>
      <c r="F7808" s="72">
        <f>IF(E7808=0,0,IF(LİSTE!$F$1=E7808,1,E7808+1))</f>
        <v>6</v>
      </c>
      <c r="G7808" s="72" t="str">
        <f>IFERROR(VLOOKUP(A7808,TATİLLER!$A$2:$D$30000,3,0),"TATİL DEĞİL")</f>
        <v>TATİL DEĞİL</v>
      </c>
    </row>
    <row r="7809" spans="1:7" x14ac:dyDescent="0.25">
      <c r="A7809" s="74">
        <f t="shared" si="1805"/>
        <v>56130</v>
      </c>
      <c r="B7809" s="72">
        <f t="shared" si="1793"/>
        <v>3</v>
      </c>
      <c r="C7809" s="72" t="str">
        <f>IF(E7809=0,"RESMİ TATİL",VLOOKUP(E7809,LİSTE!$B$7:$D$1300,3,0))</f>
        <v>Ömer AKGÜL</v>
      </c>
      <c r="D7809" s="72" t="str">
        <f>IF(F7809=0,"RESMİ TATİL",VLOOKUP(F7809,LİSTE!$B$7:$D$1300,3,0))</f>
        <v>Muharrem EFE TANRIVERDİ</v>
      </c>
      <c r="E7809" s="72">
        <f>IF(B7809="TATİL",0,IF(F7808=0,F7807+1,IF(LİSTE!$F$1=F7808,1,F7808+1)))</f>
        <v>7</v>
      </c>
      <c r="F7809" s="72">
        <f>IF(E7809=0,0,IF(LİSTE!$F$1=E7809,1,E7809+1))</f>
        <v>8</v>
      </c>
      <c r="G7809" s="72" t="str">
        <f>IFERROR(VLOOKUP(A7809,TATİLLER!$A$2:$D$30000,3,0),"TATİL DEĞİL")</f>
        <v>TATİL DEĞİL</v>
      </c>
    </row>
    <row r="7810" spans="1:7" x14ac:dyDescent="0.25">
      <c r="A7810" s="74">
        <f t="shared" si="1805"/>
        <v>56131</v>
      </c>
      <c r="B7810" s="72">
        <f t="shared" si="1793"/>
        <v>4</v>
      </c>
      <c r="C7810" s="72" t="str">
        <f>IF(E7810=0,"RESMİ TATİL",VLOOKUP(E7810,LİSTE!$B$7:$D$1300,3,0))</f>
        <v>Anıl DOĞAN</v>
      </c>
      <c r="D7810" s="72" t="str">
        <f>IF(F7810=0,"RESMİ TATİL",VLOOKUP(F7810,LİSTE!$B$7:$D$1300,3,0))</f>
        <v>İpek ARSLAN</v>
      </c>
      <c r="E7810" s="72">
        <f>IF(B7810="TATİL",0,IF(F7809=0,F7808+1,IF(LİSTE!$F$1=F7809,1,F7809+1)))</f>
        <v>9</v>
      </c>
      <c r="F7810" s="72">
        <f>IF(E7810=0,0,IF(LİSTE!$F$1=E7810,1,E7810+1))</f>
        <v>10</v>
      </c>
      <c r="G7810" s="72" t="str">
        <f>IFERROR(VLOOKUP(A7810,TATİLLER!$A$2:$D$30000,3,0),"TATİL DEĞİL")</f>
        <v>TATİL DEĞİL</v>
      </c>
    </row>
    <row r="7811" spans="1:7" x14ac:dyDescent="0.25">
      <c r="A7811" s="74">
        <f t="shared" si="1805"/>
        <v>56132</v>
      </c>
      <c r="B7811" s="72">
        <f t="shared" ref="B7811:B7874" si="1807">IF(G7811="TATİL","TATİL",WEEKDAY(A7811,2))</f>
        <v>5</v>
      </c>
      <c r="C7811" s="72" t="str">
        <f>IF(E7811=0,"RESMİ TATİL",VLOOKUP(E7811,LİSTE!$B$7:$D$1300,3,0))</f>
        <v>Efe KARSAK</v>
      </c>
      <c r="D7811" s="72" t="str">
        <f>IF(F7811=0,"RESMİ TATİL",VLOOKUP(F7811,LİSTE!$B$7:$D$1300,3,0))</f>
        <v>Abdullah KIRBAÇ</v>
      </c>
      <c r="E7811" s="72">
        <f>IF(B7811="TATİL",0,IF(F7810=0,F7809+1,IF(LİSTE!$F$1=F7810,1,F7810+1)))</f>
        <v>11</v>
      </c>
      <c r="F7811" s="72">
        <f>IF(E7811=0,0,IF(LİSTE!$F$1=E7811,1,E7811+1))</f>
        <v>12</v>
      </c>
      <c r="G7811" s="72" t="str">
        <f>IFERROR(VLOOKUP(A7811,TATİLLER!$A$2:$D$30000,3,0),"TATİL DEĞİL")</f>
        <v>TATİL DEĞİL</v>
      </c>
    </row>
    <row r="7812" spans="1:7" x14ac:dyDescent="0.25">
      <c r="A7812" s="74">
        <f t="shared" ref="A7812" si="1808">A7811+3</f>
        <v>56135</v>
      </c>
      <c r="B7812" s="72">
        <f t="shared" si="1807"/>
        <v>1</v>
      </c>
      <c r="C7812" s="72" t="str">
        <f>IF(E7812=0,"RESMİ TATİL",VLOOKUP(E7812,LİSTE!$B$7:$D$1300,3,0))</f>
        <v>Ümmü Defne GÜLER</v>
      </c>
      <c r="D7812" s="72" t="str">
        <f>IF(F7812=0,"RESMİ TATİL",VLOOKUP(F7812,LİSTE!$B$7:$D$1300,3,0))</f>
        <v>Şevval ÖZDAMAR</v>
      </c>
      <c r="E7812" s="72">
        <f>IF(B7812="TATİL",0,IF(F7811=0,F7810+1,IF(LİSTE!$F$1=F7811,1,F7811+1)))</f>
        <v>13</v>
      </c>
      <c r="F7812" s="72">
        <f>IF(E7812=0,0,IF(LİSTE!$F$1=E7812,1,E7812+1))</f>
        <v>14</v>
      </c>
      <c r="G7812" s="72" t="str">
        <f>IFERROR(VLOOKUP(A7812,TATİLLER!$A$2:$D$30000,3,0),"TATİL DEĞİL")</f>
        <v>TATİL DEĞİL</v>
      </c>
    </row>
    <row r="7813" spans="1:7" x14ac:dyDescent="0.25">
      <c r="A7813" s="74">
        <f t="shared" si="1805"/>
        <v>56136</v>
      </c>
      <c r="B7813" s="72">
        <f t="shared" si="1807"/>
        <v>2</v>
      </c>
      <c r="C7813" s="72" t="str">
        <f>IF(E7813=0,"RESMİ TATİL",VLOOKUP(E7813,LİSTE!$B$7:$D$1300,3,0))</f>
        <v>Zeynep AKDAĞ</v>
      </c>
      <c r="D7813" s="72" t="str">
        <f>IF(F7813=0,"RESMİ TATİL",VLOOKUP(F7813,LİSTE!$B$7:$D$1300,3,0))</f>
        <v>Esma ÇOKER</v>
      </c>
      <c r="E7813" s="72">
        <f>IF(B7813="TATİL",0,IF(F7812=0,F7811+1,IF(LİSTE!$F$1=F7812,1,F7812+1)))</f>
        <v>15</v>
      </c>
      <c r="F7813" s="72">
        <f>IF(E7813=0,0,IF(LİSTE!$F$1=E7813,1,E7813+1))</f>
        <v>16</v>
      </c>
      <c r="G7813" s="72" t="str">
        <f>IFERROR(VLOOKUP(A7813,TATİLLER!$A$2:$D$30000,3,0),"TATİL DEĞİL")</f>
        <v>TATİL DEĞİL</v>
      </c>
    </row>
    <row r="7814" spans="1:7" x14ac:dyDescent="0.25">
      <c r="A7814" s="74">
        <f t="shared" si="1805"/>
        <v>56137</v>
      </c>
      <c r="B7814" s="72">
        <f t="shared" si="1807"/>
        <v>3</v>
      </c>
      <c r="C7814" s="72" t="str">
        <f>IF(E7814=0,"RESMİ TATİL",VLOOKUP(E7814,LİSTE!$B$7:$D$1300,3,0))</f>
        <v>Dursun Kubilay YAŞAR</v>
      </c>
      <c r="D7814" s="72" t="str">
        <f>IF(F7814=0,"RESMİ TATİL",VLOOKUP(F7814,LİSTE!$B$7:$D$1300,3,0))</f>
        <v>Zeynep Beril BAŞPINAR</v>
      </c>
      <c r="E7814" s="72">
        <f>IF(B7814="TATİL",0,IF(F7813=0,F7812+1,IF(LİSTE!$F$1=F7813,1,F7813+1)))</f>
        <v>17</v>
      </c>
      <c r="F7814" s="72">
        <f>IF(E7814=0,0,IF(LİSTE!$F$1=E7814,1,E7814+1))</f>
        <v>18</v>
      </c>
      <c r="G7814" s="72" t="str">
        <f>IFERROR(VLOOKUP(A7814,TATİLLER!$A$2:$D$30000,3,0),"TATİL DEĞİL")</f>
        <v>TATİL DEĞİL</v>
      </c>
    </row>
    <row r="7815" spans="1:7" x14ac:dyDescent="0.25">
      <c r="A7815" s="74">
        <f t="shared" si="1805"/>
        <v>56138</v>
      </c>
      <c r="B7815" s="72">
        <f t="shared" si="1807"/>
        <v>4</v>
      </c>
      <c r="C7815" s="72" t="str">
        <f>IF(E7815=0,"RESMİ TATİL",VLOOKUP(E7815,LİSTE!$B$7:$D$1300,3,0))</f>
        <v>Ahmet DAL</v>
      </c>
      <c r="D7815" s="72" t="str">
        <f>IF(F7815=0,"RESMİ TATİL",VLOOKUP(F7815,LİSTE!$B$7:$D$1300,3,0))</f>
        <v>Emirhan KARATAŞ</v>
      </c>
      <c r="E7815" s="72">
        <f>IF(B7815="TATİL",0,IF(F7814=0,F7813+1,IF(LİSTE!$F$1=F7814,1,F7814+1)))</f>
        <v>19</v>
      </c>
      <c r="F7815" s="72">
        <f>IF(E7815=0,0,IF(LİSTE!$F$1=E7815,1,E7815+1))</f>
        <v>20</v>
      </c>
      <c r="G7815" s="72" t="str">
        <f>IFERROR(VLOOKUP(A7815,TATİLLER!$A$2:$D$30000,3,0),"TATİL DEĞİL")</f>
        <v>TATİL DEĞİL</v>
      </c>
    </row>
    <row r="7816" spans="1:7" x14ac:dyDescent="0.25">
      <c r="A7816" s="74">
        <f t="shared" si="1805"/>
        <v>56139</v>
      </c>
      <c r="B7816" s="72">
        <f t="shared" si="1807"/>
        <v>5</v>
      </c>
      <c r="C7816" s="72" t="str">
        <f>IF(E7816=0,"RESMİ TATİL",VLOOKUP(E7816,LİSTE!$B$7:$D$1300,3,0))</f>
        <v>Zümra Yeter ARI</v>
      </c>
      <c r="D7816" s="72" t="str">
        <f>IF(F7816=0,"RESMİ TATİL",VLOOKUP(F7816,LİSTE!$B$7:$D$1300,3,0))</f>
        <v>Utku KARAGÖZ</v>
      </c>
      <c r="E7816" s="72">
        <f>IF(B7816="TATİL",0,IF(F7815=0,F7814+1,IF(LİSTE!$F$1=F7815,1,F7815+1)))</f>
        <v>21</v>
      </c>
      <c r="F7816" s="72">
        <f>IF(E7816=0,0,IF(LİSTE!$F$1=E7816,1,E7816+1))</f>
        <v>22</v>
      </c>
      <c r="G7816" s="72" t="str">
        <f>IFERROR(VLOOKUP(A7816,TATİLLER!$A$2:$D$30000,3,0),"TATİL DEĞİL")</f>
        <v>TATİL DEĞİL</v>
      </c>
    </row>
    <row r="7817" spans="1:7" x14ac:dyDescent="0.25">
      <c r="A7817" s="74">
        <f t="shared" ref="A7817" si="1809">A7816+3</f>
        <v>56142</v>
      </c>
      <c r="B7817" s="72">
        <f t="shared" si="1807"/>
        <v>1</v>
      </c>
      <c r="C7817" s="72" t="str">
        <f>IF(E7817=0,"RESMİ TATİL",VLOOKUP(E7817,LİSTE!$B$7:$D$1300,3,0))</f>
        <v>Feyza Zümra AVCIOĞLU</v>
      </c>
      <c r="D7817" s="72" t="str">
        <f>IF(F7817=0,"RESMİ TATİL",VLOOKUP(F7817,LİSTE!$B$7:$D$1300,3,0))</f>
        <v>Yusuf Ali TABUR</v>
      </c>
      <c r="E7817" s="72">
        <f>IF(B7817="TATİL",0,IF(F7816=0,F7815+1,IF(LİSTE!$F$1=F7816,1,F7816+1)))</f>
        <v>23</v>
      </c>
      <c r="F7817" s="72">
        <f>IF(E7817=0,0,IF(LİSTE!$F$1=E7817,1,E7817+1))</f>
        <v>24</v>
      </c>
      <c r="G7817" s="72" t="str">
        <f>IFERROR(VLOOKUP(A7817,TATİLLER!$A$2:$D$30000,3,0),"TATİL DEĞİL")</f>
        <v>TATİL DEĞİL</v>
      </c>
    </row>
    <row r="7818" spans="1:7" x14ac:dyDescent="0.25">
      <c r="A7818" s="74">
        <f t="shared" si="1805"/>
        <v>56143</v>
      </c>
      <c r="B7818" s="72">
        <f t="shared" si="1807"/>
        <v>2</v>
      </c>
      <c r="C7818" s="72" t="str">
        <f>IF(E7818=0,"RESMİ TATİL",VLOOKUP(E7818,LİSTE!$B$7:$D$1300,3,0))</f>
        <v>Irmak UTEBAY</v>
      </c>
      <c r="D7818" s="72" t="str">
        <f>IF(F7818=0,"RESMİ TATİL",VLOOKUP(F7818,LİSTE!$B$7:$D$1300,3,0))</f>
        <v>Kerem AKKOÇ</v>
      </c>
      <c r="E7818" s="72">
        <f>IF(B7818="TATİL",0,IF(F7817=0,F7816+1,IF(LİSTE!$F$1=F7817,1,F7817+1)))</f>
        <v>25</v>
      </c>
      <c r="F7818" s="72">
        <f>IF(E7818=0,0,IF(LİSTE!$F$1=E7818,1,E7818+1))</f>
        <v>26</v>
      </c>
      <c r="G7818" s="72" t="str">
        <f>IFERROR(VLOOKUP(A7818,TATİLLER!$A$2:$D$30000,3,0),"TATİL DEĞİL")</f>
        <v>TATİL DEĞİL</v>
      </c>
    </row>
    <row r="7819" spans="1:7" x14ac:dyDescent="0.25">
      <c r="A7819" s="74">
        <f t="shared" si="1805"/>
        <v>56144</v>
      </c>
      <c r="B7819" s="72">
        <f t="shared" si="1807"/>
        <v>3</v>
      </c>
      <c r="C7819" s="72" t="str">
        <f>IF(E7819=0,"RESMİ TATİL",VLOOKUP(E7819,LİSTE!$B$7:$D$1300,3,0))</f>
        <v>Elçin Ayşe ELMAS</v>
      </c>
      <c r="D7819" s="72" t="str">
        <f>IF(F7819=0,"RESMİ TATİL",VLOOKUP(F7819,LİSTE!$B$7:$D$1300,3,0))</f>
        <v>Muhammed YILDIZDAĞ</v>
      </c>
      <c r="E7819" s="72">
        <f>IF(B7819="TATİL",0,IF(F7818=0,F7817+1,IF(LİSTE!$F$1=F7818,1,F7818+1)))</f>
        <v>27</v>
      </c>
      <c r="F7819" s="72">
        <f>IF(E7819=0,0,IF(LİSTE!$F$1=E7819,1,E7819+1))</f>
        <v>28</v>
      </c>
      <c r="G7819" s="72" t="str">
        <f>IFERROR(VLOOKUP(A7819,TATİLLER!$A$2:$D$30000,3,0),"TATİL DEĞİL")</f>
        <v>TATİL DEĞİL</v>
      </c>
    </row>
    <row r="7820" spans="1:7" x14ac:dyDescent="0.25">
      <c r="A7820" s="74">
        <f t="shared" si="1805"/>
        <v>56145</v>
      </c>
      <c r="B7820" s="72">
        <f t="shared" si="1807"/>
        <v>4</v>
      </c>
      <c r="C7820" s="72" t="str">
        <f>IF(E7820=0,"RESMİ TATİL",VLOOKUP(E7820,LİSTE!$B$7:$D$1300,3,0))</f>
        <v>Nisa Nur SANCAR</v>
      </c>
      <c r="D7820" s="72" t="str">
        <f>IF(F7820=0,"RESMİ TATİL",VLOOKUP(F7820,LİSTE!$B$7:$D$1300,3,0))</f>
        <v>Esila ÇETİN</v>
      </c>
      <c r="E7820" s="72">
        <f>IF(B7820="TATİL",0,IF(F7819=0,F7818+1,IF(LİSTE!$F$1=F7819,1,F7819+1)))</f>
        <v>1</v>
      </c>
      <c r="F7820" s="72">
        <f>IF(E7820=0,0,IF(LİSTE!$F$1=E7820,1,E7820+1))</f>
        <v>2</v>
      </c>
      <c r="G7820" s="72" t="str">
        <f>IFERROR(VLOOKUP(A7820,TATİLLER!$A$2:$D$30000,3,0),"TATİL DEĞİL")</f>
        <v>TATİL DEĞİL</v>
      </c>
    </row>
    <row r="7821" spans="1:7" x14ac:dyDescent="0.25">
      <c r="A7821" s="74">
        <f t="shared" si="1805"/>
        <v>56146</v>
      </c>
      <c r="B7821" s="72">
        <f t="shared" si="1807"/>
        <v>5</v>
      </c>
      <c r="C7821" s="72" t="str">
        <f>IF(E7821=0,"RESMİ TATİL",VLOOKUP(E7821,LİSTE!$B$7:$D$1300,3,0))</f>
        <v>Zeynep Sevde TOPUZ</v>
      </c>
      <c r="D7821" s="72" t="str">
        <f>IF(F7821=0,"RESMİ TATİL",VLOOKUP(F7821,LİSTE!$B$7:$D$1300,3,0))</f>
        <v>Ömer Asaf KADAŞ</v>
      </c>
      <c r="E7821" s="72">
        <f>IF(B7821="TATİL",0,IF(F7820=0,F7819+1,IF(LİSTE!$F$1=F7820,1,F7820+1)))</f>
        <v>3</v>
      </c>
      <c r="F7821" s="72">
        <f>IF(E7821=0,0,IF(LİSTE!$F$1=E7821,1,E7821+1))</f>
        <v>4</v>
      </c>
      <c r="G7821" s="72" t="str">
        <f>IFERROR(VLOOKUP(A7821,TATİLLER!$A$2:$D$30000,3,0),"TATİL DEĞİL")</f>
        <v>TATİL DEĞİL</v>
      </c>
    </row>
    <row r="7822" spans="1:7" x14ac:dyDescent="0.25">
      <c r="A7822" s="74">
        <f t="shared" ref="A7822" si="1810">A7821+3</f>
        <v>56149</v>
      </c>
      <c r="B7822" s="72">
        <f t="shared" si="1807"/>
        <v>1</v>
      </c>
      <c r="C7822" s="72" t="str">
        <f>IF(E7822=0,"RESMİ TATİL",VLOOKUP(E7822,LİSTE!$B$7:$D$1300,3,0))</f>
        <v>Ramazan Baran ADIGÜZEL</v>
      </c>
      <c r="D7822" s="72" t="str">
        <f>IF(F7822=0,"RESMİ TATİL",VLOOKUP(F7822,LİSTE!$B$7:$D$1300,3,0))</f>
        <v>Bahar AKGÜN</v>
      </c>
      <c r="E7822" s="72">
        <f>IF(B7822="TATİL",0,IF(F7821=0,F7820+1,IF(LİSTE!$F$1=F7821,1,F7821+1)))</f>
        <v>5</v>
      </c>
      <c r="F7822" s="72">
        <f>IF(E7822=0,0,IF(LİSTE!$F$1=E7822,1,E7822+1))</f>
        <v>6</v>
      </c>
      <c r="G7822" s="72" t="str">
        <f>IFERROR(VLOOKUP(A7822,TATİLLER!$A$2:$D$30000,3,0),"TATİL DEĞİL")</f>
        <v>TATİL DEĞİL</v>
      </c>
    </row>
    <row r="7823" spans="1:7" x14ac:dyDescent="0.25">
      <c r="A7823" s="74">
        <f t="shared" si="1805"/>
        <v>56150</v>
      </c>
      <c r="B7823" s="72">
        <f t="shared" si="1807"/>
        <v>2</v>
      </c>
      <c r="C7823" s="72" t="str">
        <f>IF(E7823=0,"RESMİ TATİL",VLOOKUP(E7823,LİSTE!$B$7:$D$1300,3,0))</f>
        <v>Ömer AKGÜL</v>
      </c>
      <c r="D7823" s="72" t="str">
        <f>IF(F7823=0,"RESMİ TATİL",VLOOKUP(F7823,LİSTE!$B$7:$D$1300,3,0))</f>
        <v>Muharrem EFE TANRIVERDİ</v>
      </c>
      <c r="E7823" s="72">
        <f>IF(B7823="TATİL",0,IF(F7822=0,F7821+1,IF(LİSTE!$F$1=F7822,1,F7822+1)))</f>
        <v>7</v>
      </c>
      <c r="F7823" s="72">
        <f>IF(E7823=0,0,IF(LİSTE!$F$1=E7823,1,E7823+1))</f>
        <v>8</v>
      </c>
      <c r="G7823" s="72" t="str">
        <f>IFERROR(VLOOKUP(A7823,TATİLLER!$A$2:$D$30000,3,0),"TATİL DEĞİL")</f>
        <v>TATİL DEĞİL</v>
      </c>
    </row>
    <row r="7824" spans="1:7" x14ac:dyDescent="0.25">
      <c r="A7824" s="74">
        <f t="shared" si="1805"/>
        <v>56151</v>
      </c>
      <c r="B7824" s="72">
        <f t="shared" si="1807"/>
        <v>3</v>
      </c>
      <c r="C7824" s="72" t="str">
        <f>IF(E7824=0,"RESMİ TATİL",VLOOKUP(E7824,LİSTE!$B$7:$D$1300,3,0))</f>
        <v>Anıl DOĞAN</v>
      </c>
      <c r="D7824" s="72" t="str">
        <f>IF(F7824=0,"RESMİ TATİL",VLOOKUP(F7824,LİSTE!$B$7:$D$1300,3,0))</f>
        <v>İpek ARSLAN</v>
      </c>
      <c r="E7824" s="72">
        <f>IF(B7824="TATİL",0,IF(F7823=0,F7822+1,IF(LİSTE!$F$1=F7823,1,F7823+1)))</f>
        <v>9</v>
      </c>
      <c r="F7824" s="72">
        <f>IF(E7824=0,0,IF(LİSTE!$F$1=E7824,1,E7824+1))</f>
        <v>10</v>
      </c>
      <c r="G7824" s="72" t="str">
        <f>IFERROR(VLOOKUP(A7824,TATİLLER!$A$2:$D$30000,3,0),"TATİL DEĞİL")</f>
        <v>TATİL DEĞİL</v>
      </c>
    </row>
    <row r="7825" spans="1:7" x14ac:dyDescent="0.25">
      <c r="A7825" s="74">
        <f t="shared" si="1805"/>
        <v>56152</v>
      </c>
      <c r="B7825" s="72">
        <f t="shared" si="1807"/>
        <v>4</v>
      </c>
      <c r="C7825" s="72" t="str">
        <f>IF(E7825=0,"RESMİ TATİL",VLOOKUP(E7825,LİSTE!$B$7:$D$1300,3,0))</f>
        <v>Efe KARSAK</v>
      </c>
      <c r="D7825" s="72" t="str">
        <f>IF(F7825=0,"RESMİ TATİL",VLOOKUP(F7825,LİSTE!$B$7:$D$1300,3,0))</f>
        <v>Abdullah KIRBAÇ</v>
      </c>
      <c r="E7825" s="72">
        <f>IF(B7825="TATİL",0,IF(F7824=0,F7823+1,IF(LİSTE!$F$1=F7824,1,F7824+1)))</f>
        <v>11</v>
      </c>
      <c r="F7825" s="72">
        <f>IF(E7825=0,0,IF(LİSTE!$F$1=E7825,1,E7825+1))</f>
        <v>12</v>
      </c>
      <c r="G7825" s="72" t="str">
        <f>IFERROR(VLOOKUP(A7825,TATİLLER!$A$2:$D$30000,3,0),"TATİL DEĞİL")</f>
        <v>TATİL DEĞİL</v>
      </c>
    </row>
    <row r="7826" spans="1:7" x14ac:dyDescent="0.25">
      <c r="A7826" s="74">
        <f t="shared" si="1805"/>
        <v>56153</v>
      </c>
      <c r="B7826" s="72">
        <f t="shared" si="1807"/>
        <v>5</v>
      </c>
      <c r="C7826" s="72" t="str">
        <f>IF(E7826=0,"RESMİ TATİL",VLOOKUP(E7826,LİSTE!$B$7:$D$1300,3,0))</f>
        <v>Ümmü Defne GÜLER</v>
      </c>
      <c r="D7826" s="72" t="str">
        <f>IF(F7826=0,"RESMİ TATİL",VLOOKUP(F7826,LİSTE!$B$7:$D$1300,3,0))</f>
        <v>Şevval ÖZDAMAR</v>
      </c>
      <c r="E7826" s="72">
        <f>IF(B7826="TATİL",0,IF(F7825=0,F7824+1,IF(LİSTE!$F$1=F7825,1,F7825+1)))</f>
        <v>13</v>
      </c>
      <c r="F7826" s="72">
        <f>IF(E7826=0,0,IF(LİSTE!$F$1=E7826,1,E7826+1))</f>
        <v>14</v>
      </c>
      <c r="G7826" s="72" t="str">
        <f>IFERROR(VLOOKUP(A7826,TATİLLER!$A$2:$D$30000,3,0),"TATİL DEĞİL")</f>
        <v>TATİL DEĞİL</v>
      </c>
    </row>
    <row r="7827" spans="1:7" x14ac:dyDescent="0.25">
      <c r="A7827" s="74">
        <f t="shared" ref="A7827" si="1811">A7826+3</f>
        <v>56156</v>
      </c>
      <c r="B7827" s="72">
        <f t="shared" si="1807"/>
        <v>1</v>
      </c>
      <c r="C7827" s="72" t="str">
        <f>IF(E7827=0,"RESMİ TATİL",VLOOKUP(E7827,LİSTE!$B$7:$D$1300,3,0))</f>
        <v>Zeynep AKDAĞ</v>
      </c>
      <c r="D7827" s="72" t="str">
        <f>IF(F7827=0,"RESMİ TATİL",VLOOKUP(F7827,LİSTE!$B$7:$D$1300,3,0))</f>
        <v>Esma ÇOKER</v>
      </c>
      <c r="E7827" s="72">
        <f>IF(B7827="TATİL",0,IF(F7826=0,F7825+1,IF(LİSTE!$F$1=F7826,1,F7826+1)))</f>
        <v>15</v>
      </c>
      <c r="F7827" s="72">
        <f>IF(E7827=0,0,IF(LİSTE!$F$1=E7827,1,E7827+1))</f>
        <v>16</v>
      </c>
      <c r="G7827" s="72" t="str">
        <f>IFERROR(VLOOKUP(A7827,TATİLLER!$A$2:$D$30000,3,0),"TATİL DEĞİL")</f>
        <v>TATİL DEĞİL</v>
      </c>
    </row>
    <row r="7828" spans="1:7" x14ac:dyDescent="0.25">
      <c r="A7828" s="74">
        <f t="shared" si="1805"/>
        <v>56157</v>
      </c>
      <c r="B7828" s="72">
        <f t="shared" si="1807"/>
        <v>2</v>
      </c>
      <c r="C7828" s="72" t="str">
        <f>IF(E7828=0,"RESMİ TATİL",VLOOKUP(E7828,LİSTE!$B$7:$D$1300,3,0))</f>
        <v>Dursun Kubilay YAŞAR</v>
      </c>
      <c r="D7828" s="72" t="str">
        <f>IF(F7828=0,"RESMİ TATİL",VLOOKUP(F7828,LİSTE!$B$7:$D$1300,3,0))</f>
        <v>Zeynep Beril BAŞPINAR</v>
      </c>
      <c r="E7828" s="72">
        <f>IF(B7828="TATİL",0,IF(F7827=0,F7826+1,IF(LİSTE!$F$1=F7827,1,F7827+1)))</f>
        <v>17</v>
      </c>
      <c r="F7828" s="72">
        <f>IF(E7828=0,0,IF(LİSTE!$F$1=E7828,1,E7828+1))</f>
        <v>18</v>
      </c>
      <c r="G7828" s="72" t="str">
        <f>IFERROR(VLOOKUP(A7828,TATİLLER!$A$2:$D$30000,3,0),"TATİL DEĞİL")</f>
        <v>TATİL DEĞİL</v>
      </c>
    </row>
    <row r="7829" spans="1:7" x14ac:dyDescent="0.25">
      <c r="A7829" s="74">
        <f t="shared" si="1805"/>
        <v>56158</v>
      </c>
      <c r="B7829" s="72">
        <f t="shared" si="1807"/>
        <v>3</v>
      </c>
      <c r="C7829" s="72" t="str">
        <f>IF(E7829=0,"RESMİ TATİL",VLOOKUP(E7829,LİSTE!$B$7:$D$1300,3,0))</f>
        <v>Ahmet DAL</v>
      </c>
      <c r="D7829" s="72" t="str">
        <f>IF(F7829=0,"RESMİ TATİL",VLOOKUP(F7829,LİSTE!$B$7:$D$1300,3,0))</f>
        <v>Emirhan KARATAŞ</v>
      </c>
      <c r="E7829" s="72">
        <f>IF(B7829="TATİL",0,IF(F7828=0,F7827+1,IF(LİSTE!$F$1=F7828,1,F7828+1)))</f>
        <v>19</v>
      </c>
      <c r="F7829" s="72">
        <f>IF(E7829=0,0,IF(LİSTE!$F$1=E7829,1,E7829+1))</f>
        <v>20</v>
      </c>
      <c r="G7829" s="72" t="str">
        <f>IFERROR(VLOOKUP(A7829,TATİLLER!$A$2:$D$30000,3,0),"TATİL DEĞİL")</f>
        <v>TATİL DEĞİL</v>
      </c>
    </row>
    <row r="7830" spans="1:7" x14ac:dyDescent="0.25">
      <c r="A7830" s="74">
        <f t="shared" si="1805"/>
        <v>56159</v>
      </c>
      <c r="B7830" s="72">
        <f t="shared" si="1807"/>
        <v>4</v>
      </c>
      <c r="C7830" s="72" t="str">
        <f>IF(E7830=0,"RESMİ TATİL",VLOOKUP(E7830,LİSTE!$B$7:$D$1300,3,0))</f>
        <v>Zümra Yeter ARI</v>
      </c>
      <c r="D7830" s="72" t="str">
        <f>IF(F7830=0,"RESMİ TATİL",VLOOKUP(F7830,LİSTE!$B$7:$D$1300,3,0))</f>
        <v>Utku KARAGÖZ</v>
      </c>
      <c r="E7830" s="72">
        <f>IF(B7830="TATİL",0,IF(F7829=0,F7828+1,IF(LİSTE!$F$1=F7829,1,F7829+1)))</f>
        <v>21</v>
      </c>
      <c r="F7830" s="72">
        <f>IF(E7830=0,0,IF(LİSTE!$F$1=E7830,1,E7830+1))</f>
        <v>22</v>
      </c>
      <c r="G7830" s="72" t="str">
        <f>IFERROR(VLOOKUP(A7830,TATİLLER!$A$2:$D$30000,3,0),"TATİL DEĞİL")</f>
        <v>TATİL DEĞİL</v>
      </c>
    </row>
    <row r="7831" spans="1:7" x14ac:dyDescent="0.25">
      <c r="A7831" s="74">
        <f t="shared" si="1805"/>
        <v>56160</v>
      </c>
      <c r="B7831" s="72">
        <f t="shared" si="1807"/>
        <v>5</v>
      </c>
      <c r="C7831" s="72" t="str">
        <f>IF(E7831=0,"RESMİ TATİL",VLOOKUP(E7831,LİSTE!$B$7:$D$1300,3,0))</f>
        <v>Feyza Zümra AVCIOĞLU</v>
      </c>
      <c r="D7831" s="72" t="str">
        <f>IF(F7831=0,"RESMİ TATİL",VLOOKUP(F7831,LİSTE!$B$7:$D$1300,3,0))</f>
        <v>Yusuf Ali TABUR</v>
      </c>
      <c r="E7831" s="72">
        <f>IF(B7831="TATİL",0,IF(F7830=0,F7829+1,IF(LİSTE!$F$1=F7830,1,F7830+1)))</f>
        <v>23</v>
      </c>
      <c r="F7831" s="72">
        <f>IF(E7831=0,0,IF(LİSTE!$F$1=E7831,1,E7831+1))</f>
        <v>24</v>
      </c>
      <c r="G7831" s="72" t="str">
        <f>IFERROR(VLOOKUP(A7831,TATİLLER!$A$2:$D$30000,3,0),"TATİL DEĞİL")</f>
        <v>TATİL DEĞİL</v>
      </c>
    </row>
    <row r="7832" spans="1:7" x14ac:dyDescent="0.25">
      <c r="A7832" s="74">
        <f t="shared" ref="A7832" si="1812">A7831+3</f>
        <v>56163</v>
      </c>
      <c r="B7832" s="72">
        <f t="shared" si="1807"/>
        <v>1</v>
      </c>
      <c r="C7832" s="72" t="str">
        <f>IF(E7832=0,"RESMİ TATİL",VLOOKUP(E7832,LİSTE!$B$7:$D$1300,3,0))</f>
        <v>Irmak UTEBAY</v>
      </c>
      <c r="D7832" s="72" t="str">
        <f>IF(F7832=0,"RESMİ TATİL",VLOOKUP(F7832,LİSTE!$B$7:$D$1300,3,0))</f>
        <v>Kerem AKKOÇ</v>
      </c>
      <c r="E7832" s="72">
        <f>IF(B7832="TATİL",0,IF(F7831=0,F7830+1,IF(LİSTE!$F$1=F7831,1,F7831+1)))</f>
        <v>25</v>
      </c>
      <c r="F7832" s="72">
        <f>IF(E7832=0,0,IF(LİSTE!$F$1=E7832,1,E7832+1))</f>
        <v>26</v>
      </c>
      <c r="G7832" s="72" t="str">
        <f>IFERROR(VLOOKUP(A7832,TATİLLER!$A$2:$D$30000,3,0),"TATİL DEĞİL")</f>
        <v>TATİL DEĞİL</v>
      </c>
    </row>
    <row r="7833" spans="1:7" x14ac:dyDescent="0.25">
      <c r="A7833" s="74">
        <f t="shared" si="1805"/>
        <v>56164</v>
      </c>
      <c r="B7833" s="72">
        <f t="shared" si="1807"/>
        <v>2</v>
      </c>
      <c r="C7833" s="72" t="str">
        <f>IF(E7833=0,"RESMİ TATİL",VLOOKUP(E7833,LİSTE!$B$7:$D$1300,3,0))</f>
        <v>Elçin Ayşe ELMAS</v>
      </c>
      <c r="D7833" s="72" t="str">
        <f>IF(F7833=0,"RESMİ TATİL",VLOOKUP(F7833,LİSTE!$B$7:$D$1300,3,0))</f>
        <v>Muhammed YILDIZDAĞ</v>
      </c>
      <c r="E7833" s="72">
        <f>IF(B7833="TATİL",0,IF(F7832=0,F7831+1,IF(LİSTE!$F$1=F7832,1,F7832+1)))</f>
        <v>27</v>
      </c>
      <c r="F7833" s="72">
        <f>IF(E7833=0,0,IF(LİSTE!$F$1=E7833,1,E7833+1))</f>
        <v>28</v>
      </c>
      <c r="G7833" s="72" t="str">
        <f>IFERROR(VLOOKUP(A7833,TATİLLER!$A$2:$D$30000,3,0),"TATİL DEĞİL")</f>
        <v>TATİL DEĞİL</v>
      </c>
    </row>
    <row r="7834" spans="1:7" x14ac:dyDescent="0.25">
      <c r="A7834" s="74">
        <f t="shared" si="1805"/>
        <v>56165</v>
      </c>
      <c r="B7834" s="72">
        <f t="shared" si="1807"/>
        <v>3</v>
      </c>
      <c r="C7834" s="72" t="str">
        <f>IF(E7834=0,"RESMİ TATİL",VLOOKUP(E7834,LİSTE!$B$7:$D$1300,3,0))</f>
        <v>Nisa Nur SANCAR</v>
      </c>
      <c r="D7834" s="72" t="str">
        <f>IF(F7834=0,"RESMİ TATİL",VLOOKUP(F7834,LİSTE!$B$7:$D$1300,3,0))</f>
        <v>Esila ÇETİN</v>
      </c>
      <c r="E7834" s="72">
        <f>IF(B7834="TATİL",0,IF(F7833=0,F7832+1,IF(LİSTE!$F$1=F7833,1,F7833+1)))</f>
        <v>1</v>
      </c>
      <c r="F7834" s="72">
        <f>IF(E7834=0,0,IF(LİSTE!$F$1=E7834,1,E7834+1))</f>
        <v>2</v>
      </c>
      <c r="G7834" s="72" t="str">
        <f>IFERROR(VLOOKUP(A7834,TATİLLER!$A$2:$D$30000,3,0),"TATİL DEĞİL")</f>
        <v>TATİL DEĞİL</v>
      </c>
    </row>
    <row r="7835" spans="1:7" x14ac:dyDescent="0.25">
      <c r="A7835" s="74">
        <f t="shared" si="1805"/>
        <v>56166</v>
      </c>
      <c r="B7835" s="72">
        <f t="shared" si="1807"/>
        <v>4</v>
      </c>
      <c r="C7835" s="72" t="str">
        <f>IF(E7835=0,"RESMİ TATİL",VLOOKUP(E7835,LİSTE!$B$7:$D$1300,3,0))</f>
        <v>Zeynep Sevde TOPUZ</v>
      </c>
      <c r="D7835" s="72" t="str">
        <f>IF(F7835=0,"RESMİ TATİL",VLOOKUP(F7835,LİSTE!$B$7:$D$1300,3,0))</f>
        <v>Ömer Asaf KADAŞ</v>
      </c>
      <c r="E7835" s="72">
        <f>IF(B7835="TATİL",0,IF(F7834=0,F7833+1,IF(LİSTE!$F$1=F7834,1,F7834+1)))</f>
        <v>3</v>
      </c>
      <c r="F7835" s="72">
        <f>IF(E7835=0,0,IF(LİSTE!$F$1=E7835,1,E7835+1))</f>
        <v>4</v>
      </c>
      <c r="G7835" s="72" t="str">
        <f>IFERROR(VLOOKUP(A7835,TATİLLER!$A$2:$D$30000,3,0),"TATİL DEĞİL")</f>
        <v>TATİL DEĞİL</v>
      </c>
    </row>
    <row r="7836" spans="1:7" x14ac:dyDescent="0.25">
      <c r="A7836" s="74">
        <f t="shared" si="1805"/>
        <v>56167</v>
      </c>
      <c r="B7836" s="72">
        <f t="shared" si="1807"/>
        <v>5</v>
      </c>
      <c r="C7836" s="72" t="str">
        <f>IF(E7836=0,"RESMİ TATİL",VLOOKUP(E7836,LİSTE!$B$7:$D$1300,3,0))</f>
        <v>Ramazan Baran ADIGÜZEL</v>
      </c>
      <c r="D7836" s="72" t="str">
        <f>IF(F7836=0,"RESMİ TATİL",VLOOKUP(F7836,LİSTE!$B$7:$D$1300,3,0))</f>
        <v>Bahar AKGÜN</v>
      </c>
      <c r="E7836" s="72">
        <f>IF(B7836="TATİL",0,IF(F7835=0,F7834+1,IF(LİSTE!$F$1=F7835,1,F7835+1)))</f>
        <v>5</v>
      </c>
      <c r="F7836" s="72">
        <f>IF(E7836=0,0,IF(LİSTE!$F$1=E7836,1,E7836+1))</f>
        <v>6</v>
      </c>
      <c r="G7836" s="72" t="str">
        <f>IFERROR(VLOOKUP(A7836,TATİLLER!$A$2:$D$30000,3,0),"TATİL DEĞİL")</f>
        <v>TATİL DEĞİL</v>
      </c>
    </row>
    <row r="7837" spans="1:7" x14ac:dyDescent="0.25">
      <c r="A7837" s="74">
        <f t="shared" ref="A7837" si="1813">A7836+3</f>
        <v>56170</v>
      </c>
      <c r="B7837" s="72">
        <f t="shared" si="1807"/>
        <v>1</v>
      </c>
      <c r="C7837" s="72" t="str">
        <f>IF(E7837=0,"RESMİ TATİL",VLOOKUP(E7837,LİSTE!$B$7:$D$1300,3,0))</f>
        <v>Ömer AKGÜL</v>
      </c>
      <c r="D7837" s="72" t="str">
        <f>IF(F7837=0,"RESMİ TATİL",VLOOKUP(F7837,LİSTE!$B$7:$D$1300,3,0))</f>
        <v>Muharrem EFE TANRIVERDİ</v>
      </c>
      <c r="E7837" s="72">
        <f>IF(B7837="TATİL",0,IF(F7836=0,F7835+1,IF(LİSTE!$F$1=F7836,1,F7836+1)))</f>
        <v>7</v>
      </c>
      <c r="F7837" s="72">
        <f>IF(E7837=0,0,IF(LİSTE!$F$1=E7837,1,E7837+1))</f>
        <v>8</v>
      </c>
      <c r="G7837" s="72" t="str">
        <f>IFERROR(VLOOKUP(A7837,TATİLLER!$A$2:$D$30000,3,0),"TATİL DEĞİL")</f>
        <v>TATİL DEĞİL</v>
      </c>
    </row>
    <row r="7838" spans="1:7" x14ac:dyDescent="0.25">
      <c r="A7838" s="74">
        <f t="shared" si="1805"/>
        <v>56171</v>
      </c>
      <c r="B7838" s="72">
        <f t="shared" si="1807"/>
        <v>2</v>
      </c>
      <c r="C7838" s="72" t="str">
        <f>IF(E7838=0,"RESMİ TATİL",VLOOKUP(E7838,LİSTE!$B$7:$D$1300,3,0))</f>
        <v>Anıl DOĞAN</v>
      </c>
      <c r="D7838" s="72" t="str">
        <f>IF(F7838=0,"RESMİ TATİL",VLOOKUP(F7838,LİSTE!$B$7:$D$1300,3,0))</f>
        <v>İpek ARSLAN</v>
      </c>
      <c r="E7838" s="72">
        <f>IF(B7838="TATİL",0,IF(F7837=0,F7836+1,IF(LİSTE!$F$1=F7837,1,F7837+1)))</f>
        <v>9</v>
      </c>
      <c r="F7838" s="72">
        <f>IF(E7838=0,0,IF(LİSTE!$F$1=E7838,1,E7838+1))</f>
        <v>10</v>
      </c>
      <c r="G7838" s="72" t="str">
        <f>IFERROR(VLOOKUP(A7838,TATİLLER!$A$2:$D$30000,3,0),"TATİL DEĞİL")</f>
        <v>TATİL DEĞİL</v>
      </c>
    </row>
    <row r="7839" spans="1:7" x14ac:dyDescent="0.25">
      <c r="A7839" s="74">
        <f t="shared" si="1805"/>
        <v>56172</v>
      </c>
      <c r="B7839" s="72">
        <f t="shared" si="1807"/>
        <v>3</v>
      </c>
      <c r="C7839" s="72" t="str">
        <f>IF(E7839=0,"RESMİ TATİL",VLOOKUP(E7839,LİSTE!$B$7:$D$1300,3,0))</f>
        <v>Efe KARSAK</v>
      </c>
      <c r="D7839" s="72" t="str">
        <f>IF(F7839=0,"RESMİ TATİL",VLOOKUP(F7839,LİSTE!$B$7:$D$1300,3,0))</f>
        <v>Abdullah KIRBAÇ</v>
      </c>
      <c r="E7839" s="72">
        <f>IF(B7839="TATİL",0,IF(F7838=0,F7837+1,IF(LİSTE!$F$1=F7838,1,F7838+1)))</f>
        <v>11</v>
      </c>
      <c r="F7839" s="72">
        <f>IF(E7839=0,0,IF(LİSTE!$F$1=E7839,1,E7839+1))</f>
        <v>12</v>
      </c>
      <c r="G7839" s="72" t="str">
        <f>IFERROR(VLOOKUP(A7839,TATİLLER!$A$2:$D$30000,3,0),"TATİL DEĞİL")</f>
        <v>TATİL DEĞİL</v>
      </c>
    </row>
    <row r="7840" spans="1:7" x14ac:dyDescent="0.25">
      <c r="A7840" s="74">
        <f t="shared" si="1805"/>
        <v>56173</v>
      </c>
      <c r="B7840" s="72">
        <f t="shared" si="1807"/>
        <v>4</v>
      </c>
      <c r="C7840" s="72" t="str">
        <f>IF(E7840=0,"RESMİ TATİL",VLOOKUP(E7840,LİSTE!$B$7:$D$1300,3,0))</f>
        <v>Ümmü Defne GÜLER</v>
      </c>
      <c r="D7840" s="72" t="str">
        <f>IF(F7840=0,"RESMİ TATİL",VLOOKUP(F7840,LİSTE!$B$7:$D$1300,3,0))</f>
        <v>Şevval ÖZDAMAR</v>
      </c>
      <c r="E7840" s="72">
        <f>IF(B7840="TATİL",0,IF(F7839=0,F7838+1,IF(LİSTE!$F$1=F7839,1,F7839+1)))</f>
        <v>13</v>
      </c>
      <c r="F7840" s="72">
        <f>IF(E7840=0,0,IF(LİSTE!$F$1=E7840,1,E7840+1))</f>
        <v>14</v>
      </c>
      <c r="G7840" s="72" t="str">
        <f>IFERROR(VLOOKUP(A7840,TATİLLER!$A$2:$D$30000,3,0),"TATİL DEĞİL")</f>
        <v>TATİL DEĞİL</v>
      </c>
    </row>
    <row r="7841" spans="1:7" x14ac:dyDescent="0.25">
      <c r="A7841" s="74">
        <f t="shared" si="1805"/>
        <v>56174</v>
      </c>
      <c r="B7841" s="72">
        <f t="shared" si="1807"/>
        <v>5</v>
      </c>
      <c r="C7841" s="72" t="str">
        <f>IF(E7841=0,"RESMİ TATİL",VLOOKUP(E7841,LİSTE!$B$7:$D$1300,3,0))</f>
        <v>Zeynep AKDAĞ</v>
      </c>
      <c r="D7841" s="72" t="str">
        <f>IF(F7841=0,"RESMİ TATİL",VLOOKUP(F7841,LİSTE!$B$7:$D$1300,3,0))</f>
        <v>Esma ÇOKER</v>
      </c>
      <c r="E7841" s="72">
        <f>IF(B7841="TATİL",0,IF(F7840=0,F7839+1,IF(LİSTE!$F$1=F7840,1,F7840+1)))</f>
        <v>15</v>
      </c>
      <c r="F7841" s="72">
        <f>IF(E7841=0,0,IF(LİSTE!$F$1=E7841,1,E7841+1))</f>
        <v>16</v>
      </c>
      <c r="G7841" s="72" t="str">
        <f>IFERROR(VLOOKUP(A7841,TATİLLER!$A$2:$D$30000,3,0),"TATİL DEĞİL")</f>
        <v>TATİL DEĞİL</v>
      </c>
    </row>
    <row r="7842" spans="1:7" x14ac:dyDescent="0.25">
      <c r="A7842" s="74">
        <f t="shared" ref="A7842" si="1814">A7841+3</f>
        <v>56177</v>
      </c>
      <c r="B7842" s="72">
        <f t="shared" si="1807"/>
        <v>1</v>
      </c>
      <c r="C7842" s="72" t="str">
        <f>IF(E7842=0,"RESMİ TATİL",VLOOKUP(E7842,LİSTE!$B$7:$D$1300,3,0))</f>
        <v>Dursun Kubilay YAŞAR</v>
      </c>
      <c r="D7842" s="72" t="str">
        <f>IF(F7842=0,"RESMİ TATİL",VLOOKUP(F7842,LİSTE!$B$7:$D$1300,3,0))</f>
        <v>Zeynep Beril BAŞPINAR</v>
      </c>
      <c r="E7842" s="72">
        <f>IF(B7842="TATİL",0,IF(F7841=0,F7840+1,IF(LİSTE!$F$1=F7841,1,F7841+1)))</f>
        <v>17</v>
      </c>
      <c r="F7842" s="72">
        <f>IF(E7842=0,0,IF(LİSTE!$F$1=E7842,1,E7842+1))</f>
        <v>18</v>
      </c>
      <c r="G7842" s="72" t="str">
        <f>IFERROR(VLOOKUP(A7842,TATİLLER!$A$2:$D$30000,3,0),"TATİL DEĞİL")</f>
        <v>TATİL DEĞİL</v>
      </c>
    </row>
    <row r="7843" spans="1:7" x14ac:dyDescent="0.25">
      <c r="A7843" s="74">
        <f t="shared" si="1805"/>
        <v>56178</v>
      </c>
      <c r="B7843" s="72">
        <f t="shared" si="1807"/>
        <v>2</v>
      </c>
      <c r="C7843" s="72" t="str">
        <f>IF(E7843=0,"RESMİ TATİL",VLOOKUP(E7843,LİSTE!$B$7:$D$1300,3,0))</f>
        <v>Ahmet DAL</v>
      </c>
      <c r="D7843" s="72" t="str">
        <f>IF(F7843=0,"RESMİ TATİL",VLOOKUP(F7843,LİSTE!$B$7:$D$1300,3,0))</f>
        <v>Emirhan KARATAŞ</v>
      </c>
      <c r="E7843" s="72">
        <f>IF(B7843="TATİL",0,IF(F7842=0,F7841+1,IF(LİSTE!$F$1=F7842,1,F7842+1)))</f>
        <v>19</v>
      </c>
      <c r="F7843" s="72">
        <f>IF(E7843=0,0,IF(LİSTE!$F$1=E7843,1,E7843+1))</f>
        <v>20</v>
      </c>
      <c r="G7843" s="72" t="str">
        <f>IFERROR(VLOOKUP(A7843,TATİLLER!$A$2:$D$30000,3,0),"TATİL DEĞİL")</f>
        <v>TATİL DEĞİL</v>
      </c>
    </row>
    <row r="7844" spans="1:7" x14ac:dyDescent="0.25">
      <c r="A7844" s="74">
        <f t="shared" si="1805"/>
        <v>56179</v>
      </c>
      <c r="B7844" s="72">
        <f t="shared" si="1807"/>
        <v>3</v>
      </c>
      <c r="C7844" s="72" t="str">
        <f>IF(E7844=0,"RESMİ TATİL",VLOOKUP(E7844,LİSTE!$B$7:$D$1300,3,0))</f>
        <v>Zümra Yeter ARI</v>
      </c>
      <c r="D7844" s="72" t="str">
        <f>IF(F7844=0,"RESMİ TATİL",VLOOKUP(F7844,LİSTE!$B$7:$D$1300,3,0))</f>
        <v>Utku KARAGÖZ</v>
      </c>
      <c r="E7844" s="72">
        <f>IF(B7844="TATİL",0,IF(F7843=0,F7842+1,IF(LİSTE!$F$1=F7843,1,F7843+1)))</f>
        <v>21</v>
      </c>
      <c r="F7844" s="72">
        <f>IF(E7844=0,0,IF(LİSTE!$F$1=E7844,1,E7844+1))</f>
        <v>22</v>
      </c>
      <c r="G7844" s="72" t="str">
        <f>IFERROR(VLOOKUP(A7844,TATİLLER!$A$2:$D$30000,3,0),"TATİL DEĞİL")</f>
        <v>TATİL DEĞİL</v>
      </c>
    </row>
    <row r="7845" spans="1:7" x14ac:dyDescent="0.25">
      <c r="A7845" s="74">
        <f t="shared" si="1805"/>
        <v>56180</v>
      </c>
      <c r="B7845" s="72">
        <f t="shared" si="1807"/>
        <v>4</v>
      </c>
      <c r="C7845" s="72" t="str">
        <f>IF(E7845=0,"RESMİ TATİL",VLOOKUP(E7845,LİSTE!$B$7:$D$1300,3,0))</f>
        <v>Feyza Zümra AVCIOĞLU</v>
      </c>
      <c r="D7845" s="72" t="str">
        <f>IF(F7845=0,"RESMİ TATİL",VLOOKUP(F7845,LİSTE!$B$7:$D$1300,3,0))</f>
        <v>Yusuf Ali TABUR</v>
      </c>
      <c r="E7845" s="72">
        <f>IF(B7845="TATİL",0,IF(F7844=0,F7843+1,IF(LİSTE!$F$1=F7844,1,F7844+1)))</f>
        <v>23</v>
      </c>
      <c r="F7845" s="72">
        <f>IF(E7845=0,0,IF(LİSTE!$F$1=E7845,1,E7845+1))</f>
        <v>24</v>
      </c>
      <c r="G7845" s="72" t="str">
        <f>IFERROR(VLOOKUP(A7845,TATİLLER!$A$2:$D$30000,3,0),"TATİL DEĞİL")</f>
        <v>TATİL DEĞİL</v>
      </c>
    </row>
    <row r="7846" spans="1:7" x14ac:dyDescent="0.25">
      <c r="A7846" s="74">
        <f t="shared" si="1805"/>
        <v>56181</v>
      </c>
      <c r="B7846" s="72">
        <f t="shared" si="1807"/>
        <v>5</v>
      </c>
      <c r="C7846" s="72" t="str">
        <f>IF(E7846=0,"RESMİ TATİL",VLOOKUP(E7846,LİSTE!$B$7:$D$1300,3,0))</f>
        <v>Irmak UTEBAY</v>
      </c>
      <c r="D7846" s="72" t="str">
        <f>IF(F7846=0,"RESMİ TATİL",VLOOKUP(F7846,LİSTE!$B$7:$D$1300,3,0))</f>
        <v>Kerem AKKOÇ</v>
      </c>
      <c r="E7846" s="72">
        <f>IF(B7846="TATİL",0,IF(F7845=0,F7844+1,IF(LİSTE!$F$1=F7845,1,F7845+1)))</f>
        <v>25</v>
      </c>
      <c r="F7846" s="72">
        <f>IF(E7846=0,0,IF(LİSTE!$F$1=E7846,1,E7846+1))</f>
        <v>26</v>
      </c>
      <c r="G7846" s="72" t="str">
        <f>IFERROR(VLOOKUP(A7846,TATİLLER!$A$2:$D$30000,3,0),"TATİL DEĞİL")</f>
        <v>TATİL DEĞİL</v>
      </c>
    </row>
    <row r="7847" spans="1:7" x14ac:dyDescent="0.25">
      <c r="A7847" s="74">
        <f t="shared" ref="A7847" si="1815">A7846+3</f>
        <v>56184</v>
      </c>
      <c r="B7847" s="72">
        <f t="shared" si="1807"/>
        <v>1</v>
      </c>
      <c r="C7847" s="72" t="str">
        <f>IF(E7847=0,"RESMİ TATİL",VLOOKUP(E7847,LİSTE!$B$7:$D$1300,3,0))</f>
        <v>Elçin Ayşe ELMAS</v>
      </c>
      <c r="D7847" s="72" t="str">
        <f>IF(F7847=0,"RESMİ TATİL",VLOOKUP(F7847,LİSTE!$B$7:$D$1300,3,0))</f>
        <v>Muhammed YILDIZDAĞ</v>
      </c>
      <c r="E7847" s="72">
        <f>IF(B7847="TATİL",0,IF(F7846=0,F7845+1,IF(LİSTE!$F$1=F7846,1,F7846+1)))</f>
        <v>27</v>
      </c>
      <c r="F7847" s="72">
        <f>IF(E7847=0,0,IF(LİSTE!$F$1=E7847,1,E7847+1))</f>
        <v>28</v>
      </c>
      <c r="G7847" s="72" t="str">
        <f>IFERROR(VLOOKUP(A7847,TATİLLER!$A$2:$D$30000,3,0),"TATİL DEĞİL")</f>
        <v>TATİL DEĞİL</v>
      </c>
    </row>
    <row r="7848" spans="1:7" x14ac:dyDescent="0.25">
      <c r="A7848" s="74">
        <f t="shared" si="1805"/>
        <v>56185</v>
      </c>
      <c r="B7848" s="72">
        <f t="shared" si="1807"/>
        <v>2</v>
      </c>
      <c r="C7848" s="72" t="str">
        <f>IF(E7848=0,"RESMİ TATİL",VLOOKUP(E7848,LİSTE!$B$7:$D$1300,3,0))</f>
        <v>Nisa Nur SANCAR</v>
      </c>
      <c r="D7848" s="72" t="str">
        <f>IF(F7848=0,"RESMİ TATİL",VLOOKUP(F7848,LİSTE!$B$7:$D$1300,3,0))</f>
        <v>Esila ÇETİN</v>
      </c>
      <c r="E7848" s="72">
        <f>IF(B7848="TATİL",0,IF(F7847=0,F7846+1,IF(LİSTE!$F$1=F7847,1,F7847+1)))</f>
        <v>1</v>
      </c>
      <c r="F7848" s="72">
        <f>IF(E7848=0,0,IF(LİSTE!$F$1=E7848,1,E7848+1))</f>
        <v>2</v>
      </c>
      <c r="G7848" s="72" t="str">
        <f>IFERROR(VLOOKUP(A7848,TATİLLER!$A$2:$D$30000,3,0),"TATİL DEĞİL")</f>
        <v>TATİL DEĞİL</v>
      </c>
    </row>
    <row r="7849" spans="1:7" x14ac:dyDescent="0.25">
      <c r="A7849" s="74">
        <f t="shared" si="1805"/>
        <v>56186</v>
      </c>
      <c r="B7849" s="72">
        <f t="shared" si="1807"/>
        <v>3</v>
      </c>
      <c r="C7849" s="72" t="str">
        <f>IF(E7849=0,"RESMİ TATİL",VLOOKUP(E7849,LİSTE!$B$7:$D$1300,3,0))</f>
        <v>Zeynep Sevde TOPUZ</v>
      </c>
      <c r="D7849" s="72" t="str">
        <f>IF(F7849=0,"RESMİ TATİL",VLOOKUP(F7849,LİSTE!$B$7:$D$1300,3,0))</f>
        <v>Ömer Asaf KADAŞ</v>
      </c>
      <c r="E7849" s="72">
        <f>IF(B7849="TATİL",0,IF(F7848=0,F7847+1,IF(LİSTE!$F$1=F7848,1,F7848+1)))</f>
        <v>3</v>
      </c>
      <c r="F7849" s="72">
        <f>IF(E7849=0,0,IF(LİSTE!$F$1=E7849,1,E7849+1))</f>
        <v>4</v>
      </c>
      <c r="G7849" s="72" t="str">
        <f>IFERROR(VLOOKUP(A7849,TATİLLER!$A$2:$D$30000,3,0),"TATİL DEĞİL")</f>
        <v>TATİL DEĞİL</v>
      </c>
    </row>
    <row r="7850" spans="1:7" x14ac:dyDescent="0.25">
      <c r="A7850" s="74">
        <f t="shared" si="1805"/>
        <v>56187</v>
      </c>
      <c r="B7850" s="72">
        <f t="shared" si="1807"/>
        <v>4</v>
      </c>
      <c r="C7850" s="72" t="str">
        <f>IF(E7850=0,"RESMİ TATİL",VLOOKUP(E7850,LİSTE!$B$7:$D$1300,3,0))</f>
        <v>Ramazan Baran ADIGÜZEL</v>
      </c>
      <c r="D7850" s="72" t="str">
        <f>IF(F7850=0,"RESMİ TATİL",VLOOKUP(F7850,LİSTE!$B$7:$D$1300,3,0))</f>
        <v>Bahar AKGÜN</v>
      </c>
      <c r="E7850" s="72">
        <f>IF(B7850="TATİL",0,IF(F7849=0,F7848+1,IF(LİSTE!$F$1=F7849,1,F7849+1)))</f>
        <v>5</v>
      </c>
      <c r="F7850" s="72">
        <f>IF(E7850=0,0,IF(LİSTE!$F$1=E7850,1,E7850+1))</f>
        <v>6</v>
      </c>
      <c r="G7850" s="72" t="str">
        <f>IFERROR(VLOOKUP(A7850,TATİLLER!$A$2:$D$30000,3,0),"TATİL DEĞİL")</f>
        <v>TATİL DEĞİL</v>
      </c>
    </row>
    <row r="7851" spans="1:7" x14ac:dyDescent="0.25">
      <c r="A7851" s="74">
        <f t="shared" si="1805"/>
        <v>56188</v>
      </c>
      <c r="B7851" s="72">
        <f t="shared" si="1807"/>
        <v>5</v>
      </c>
      <c r="C7851" s="72" t="str">
        <f>IF(E7851=0,"RESMİ TATİL",VLOOKUP(E7851,LİSTE!$B$7:$D$1300,3,0))</f>
        <v>Ömer AKGÜL</v>
      </c>
      <c r="D7851" s="72" t="str">
        <f>IF(F7851=0,"RESMİ TATİL",VLOOKUP(F7851,LİSTE!$B$7:$D$1300,3,0))</f>
        <v>Muharrem EFE TANRIVERDİ</v>
      </c>
      <c r="E7851" s="72">
        <f>IF(B7851="TATİL",0,IF(F7850=0,F7849+1,IF(LİSTE!$F$1=F7850,1,F7850+1)))</f>
        <v>7</v>
      </c>
      <c r="F7851" s="72">
        <f>IF(E7851=0,0,IF(LİSTE!$F$1=E7851,1,E7851+1))</f>
        <v>8</v>
      </c>
      <c r="G7851" s="72" t="str">
        <f>IFERROR(VLOOKUP(A7851,TATİLLER!$A$2:$D$30000,3,0),"TATİL DEĞİL")</f>
        <v>TATİL DEĞİL</v>
      </c>
    </row>
    <row r="7852" spans="1:7" x14ac:dyDescent="0.25">
      <c r="A7852" s="74">
        <f t="shared" ref="A7852" si="1816">A7851+3</f>
        <v>56191</v>
      </c>
      <c r="B7852" s="72">
        <f t="shared" si="1807"/>
        <v>1</v>
      </c>
      <c r="C7852" s="72" t="str">
        <f>IF(E7852=0,"RESMİ TATİL",VLOOKUP(E7852,LİSTE!$B$7:$D$1300,3,0))</f>
        <v>Anıl DOĞAN</v>
      </c>
      <c r="D7852" s="72" t="str">
        <f>IF(F7852=0,"RESMİ TATİL",VLOOKUP(F7852,LİSTE!$B$7:$D$1300,3,0))</f>
        <v>İpek ARSLAN</v>
      </c>
      <c r="E7852" s="72">
        <f>IF(B7852="TATİL",0,IF(F7851=0,F7850+1,IF(LİSTE!$F$1=F7851,1,F7851+1)))</f>
        <v>9</v>
      </c>
      <c r="F7852" s="72">
        <f>IF(E7852=0,0,IF(LİSTE!$F$1=E7852,1,E7852+1))</f>
        <v>10</v>
      </c>
      <c r="G7852" s="72" t="str">
        <f>IFERROR(VLOOKUP(A7852,TATİLLER!$A$2:$D$30000,3,0),"TATİL DEĞİL")</f>
        <v>TATİL DEĞİL</v>
      </c>
    </row>
    <row r="7853" spans="1:7" x14ac:dyDescent="0.25">
      <c r="A7853" s="74">
        <f t="shared" si="1805"/>
        <v>56192</v>
      </c>
      <c r="B7853" s="72">
        <f t="shared" si="1807"/>
        <v>2</v>
      </c>
      <c r="C7853" s="72" t="str">
        <f>IF(E7853=0,"RESMİ TATİL",VLOOKUP(E7853,LİSTE!$B$7:$D$1300,3,0))</f>
        <v>Efe KARSAK</v>
      </c>
      <c r="D7853" s="72" t="str">
        <f>IF(F7853=0,"RESMİ TATİL",VLOOKUP(F7853,LİSTE!$B$7:$D$1300,3,0))</f>
        <v>Abdullah KIRBAÇ</v>
      </c>
      <c r="E7853" s="72">
        <f>IF(B7853="TATİL",0,IF(F7852=0,F7851+1,IF(LİSTE!$F$1=F7852,1,F7852+1)))</f>
        <v>11</v>
      </c>
      <c r="F7853" s="72">
        <f>IF(E7853=0,0,IF(LİSTE!$F$1=E7853,1,E7853+1))</f>
        <v>12</v>
      </c>
      <c r="G7853" s="72" t="str">
        <f>IFERROR(VLOOKUP(A7853,TATİLLER!$A$2:$D$30000,3,0),"TATİL DEĞİL")</f>
        <v>TATİL DEĞİL</v>
      </c>
    </row>
    <row r="7854" spans="1:7" x14ac:dyDescent="0.25">
      <c r="A7854" s="74">
        <f t="shared" si="1805"/>
        <v>56193</v>
      </c>
      <c r="B7854" s="72">
        <f t="shared" si="1807"/>
        <v>3</v>
      </c>
      <c r="C7854" s="72" t="str">
        <f>IF(E7854=0,"RESMİ TATİL",VLOOKUP(E7854,LİSTE!$B$7:$D$1300,3,0))</f>
        <v>Ümmü Defne GÜLER</v>
      </c>
      <c r="D7854" s="72" t="str">
        <f>IF(F7854=0,"RESMİ TATİL",VLOOKUP(F7854,LİSTE!$B$7:$D$1300,3,0))</f>
        <v>Şevval ÖZDAMAR</v>
      </c>
      <c r="E7854" s="72">
        <f>IF(B7854="TATİL",0,IF(F7853=0,F7852+1,IF(LİSTE!$F$1=F7853,1,F7853+1)))</f>
        <v>13</v>
      </c>
      <c r="F7854" s="72">
        <f>IF(E7854=0,0,IF(LİSTE!$F$1=E7854,1,E7854+1))</f>
        <v>14</v>
      </c>
      <c r="G7854" s="72" t="str">
        <f>IFERROR(VLOOKUP(A7854,TATİLLER!$A$2:$D$30000,3,0),"TATİL DEĞİL")</f>
        <v>TATİL DEĞİL</v>
      </c>
    </row>
    <row r="7855" spans="1:7" x14ac:dyDescent="0.25">
      <c r="A7855" s="74">
        <f t="shared" si="1805"/>
        <v>56194</v>
      </c>
      <c r="B7855" s="72">
        <f t="shared" si="1807"/>
        <v>4</v>
      </c>
      <c r="C7855" s="72" t="str">
        <f>IF(E7855=0,"RESMİ TATİL",VLOOKUP(E7855,LİSTE!$B$7:$D$1300,3,0))</f>
        <v>Zeynep AKDAĞ</v>
      </c>
      <c r="D7855" s="72" t="str">
        <f>IF(F7855=0,"RESMİ TATİL",VLOOKUP(F7855,LİSTE!$B$7:$D$1300,3,0))</f>
        <v>Esma ÇOKER</v>
      </c>
      <c r="E7855" s="72">
        <f>IF(B7855="TATİL",0,IF(F7854=0,F7853+1,IF(LİSTE!$F$1=F7854,1,F7854+1)))</f>
        <v>15</v>
      </c>
      <c r="F7855" s="72">
        <f>IF(E7855=0,0,IF(LİSTE!$F$1=E7855,1,E7855+1))</f>
        <v>16</v>
      </c>
      <c r="G7855" s="72" t="str">
        <f>IFERROR(VLOOKUP(A7855,TATİLLER!$A$2:$D$30000,3,0),"TATİL DEĞİL")</f>
        <v>TATİL DEĞİL</v>
      </c>
    </row>
    <row r="7856" spans="1:7" x14ac:dyDescent="0.25">
      <c r="A7856" s="74">
        <f t="shared" si="1805"/>
        <v>56195</v>
      </c>
      <c r="B7856" s="72">
        <f t="shared" si="1807"/>
        <v>5</v>
      </c>
      <c r="C7856" s="72" t="str">
        <f>IF(E7856=0,"RESMİ TATİL",VLOOKUP(E7856,LİSTE!$B$7:$D$1300,3,0))</f>
        <v>Dursun Kubilay YAŞAR</v>
      </c>
      <c r="D7856" s="72" t="str">
        <f>IF(F7856=0,"RESMİ TATİL",VLOOKUP(F7856,LİSTE!$B$7:$D$1300,3,0))</f>
        <v>Zeynep Beril BAŞPINAR</v>
      </c>
      <c r="E7856" s="72">
        <f>IF(B7856="TATİL",0,IF(F7855=0,F7854+1,IF(LİSTE!$F$1=F7855,1,F7855+1)))</f>
        <v>17</v>
      </c>
      <c r="F7856" s="72">
        <f>IF(E7856=0,0,IF(LİSTE!$F$1=E7856,1,E7856+1))</f>
        <v>18</v>
      </c>
      <c r="G7856" s="72" t="str">
        <f>IFERROR(VLOOKUP(A7856,TATİLLER!$A$2:$D$30000,3,0),"TATİL DEĞİL")</f>
        <v>TATİL DEĞİL</v>
      </c>
    </row>
    <row r="7857" spans="1:7" x14ac:dyDescent="0.25">
      <c r="A7857" s="74">
        <f t="shared" ref="A7857" si="1817">A7856+3</f>
        <v>56198</v>
      </c>
      <c r="B7857" s="72">
        <f t="shared" si="1807"/>
        <v>1</v>
      </c>
      <c r="C7857" s="72" t="str">
        <f>IF(E7857=0,"RESMİ TATİL",VLOOKUP(E7857,LİSTE!$B$7:$D$1300,3,0))</f>
        <v>Ahmet DAL</v>
      </c>
      <c r="D7857" s="72" t="str">
        <f>IF(F7857=0,"RESMİ TATİL",VLOOKUP(F7857,LİSTE!$B$7:$D$1300,3,0))</f>
        <v>Emirhan KARATAŞ</v>
      </c>
      <c r="E7857" s="72">
        <f>IF(B7857="TATİL",0,IF(F7856=0,F7855+1,IF(LİSTE!$F$1=F7856,1,F7856+1)))</f>
        <v>19</v>
      </c>
      <c r="F7857" s="72">
        <f>IF(E7857=0,0,IF(LİSTE!$F$1=E7857,1,E7857+1))</f>
        <v>20</v>
      </c>
      <c r="G7857" s="72" t="str">
        <f>IFERROR(VLOOKUP(A7857,TATİLLER!$A$2:$D$30000,3,0),"TATİL DEĞİL")</f>
        <v>TATİL DEĞİL</v>
      </c>
    </row>
    <row r="7858" spans="1:7" x14ac:dyDescent="0.25">
      <c r="A7858" s="74">
        <f t="shared" si="1805"/>
        <v>56199</v>
      </c>
      <c r="B7858" s="72">
        <f t="shared" si="1807"/>
        <v>2</v>
      </c>
      <c r="C7858" s="72" t="str">
        <f>IF(E7858=0,"RESMİ TATİL",VLOOKUP(E7858,LİSTE!$B$7:$D$1300,3,0))</f>
        <v>Zümra Yeter ARI</v>
      </c>
      <c r="D7858" s="72" t="str">
        <f>IF(F7858=0,"RESMİ TATİL",VLOOKUP(F7858,LİSTE!$B$7:$D$1300,3,0))</f>
        <v>Utku KARAGÖZ</v>
      </c>
      <c r="E7858" s="72">
        <f>IF(B7858="TATİL",0,IF(F7857=0,F7856+1,IF(LİSTE!$F$1=F7857,1,F7857+1)))</f>
        <v>21</v>
      </c>
      <c r="F7858" s="72">
        <f>IF(E7858=0,0,IF(LİSTE!$F$1=E7858,1,E7858+1))</f>
        <v>22</v>
      </c>
      <c r="G7858" s="72" t="str">
        <f>IFERROR(VLOOKUP(A7858,TATİLLER!$A$2:$D$30000,3,0),"TATİL DEĞİL")</f>
        <v>TATİL DEĞİL</v>
      </c>
    </row>
    <row r="7859" spans="1:7" x14ac:dyDescent="0.25">
      <c r="A7859" s="74">
        <f t="shared" si="1805"/>
        <v>56200</v>
      </c>
      <c r="B7859" s="72">
        <f t="shared" si="1807"/>
        <v>3</v>
      </c>
      <c r="C7859" s="72" t="str">
        <f>IF(E7859=0,"RESMİ TATİL",VLOOKUP(E7859,LİSTE!$B$7:$D$1300,3,0))</f>
        <v>Feyza Zümra AVCIOĞLU</v>
      </c>
      <c r="D7859" s="72" t="str">
        <f>IF(F7859=0,"RESMİ TATİL",VLOOKUP(F7859,LİSTE!$B$7:$D$1300,3,0))</f>
        <v>Yusuf Ali TABUR</v>
      </c>
      <c r="E7859" s="72">
        <f>IF(B7859="TATİL",0,IF(F7858=0,F7857+1,IF(LİSTE!$F$1=F7858,1,F7858+1)))</f>
        <v>23</v>
      </c>
      <c r="F7859" s="72">
        <f>IF(E7859=0,0,IF(LİSTE!$F$1=E7859,1,E7859+1))</f>
        <v>24</v>
      </c>
      <c r="G7859" s="72" t="str">
        <f>IFERROR(VLOOKUP(A7859,TATİLLER!$A$2:$D$30000,3,0),"TATİL DEĞİL")</f>
        <v>TATİL DEĞİL</v>
      </c>
    </row>
    <row r="7860" spans="1:7" x14ac:dyDescent="0.25">
      <c r="A7860" s="74">
        <f t="shared" si="1805"/>
        <v>56201</v>
      </c>
      <c r="B7860" s="72">
        <f t="shared" si="1807"/>
        <v>4</v>
      </c>
      <c r="C7860" s="72" t="str">
        <f>IF(E7860=0,"RESMİ TATİL",VLOOKUP(E7860,LİSTE!$B$7:$D$1300,3,0))</f>
        <v>Irmak UTEBAY</v>
      </c>
      <c r="D7860" s="72" t="str">
        <f>IF(F7860=0,"RESMİ TATİL",VLOOKUP(F7860,LİSTE!$B$7:$D$1300,3,0))</f>
        <v>Kerem AKKOÇ</v>
      </c>
      <c r="E7860" s="72">
        <f>IF(B7860="TATİL",0,IF(F7859=0,F7858+1,IF(LİSTE!$F$1=F7859,1,F7859+1)))</f>
        <v>25</v>
      </c>
      <c r="F7860" s="72">
        <f>IF(E7860=0,0,IF(LİSTE!$F$1=E7860,1,E7860+1))</f>
        <v>26</v>
      </c>
      <c r="G7860" s="72" t="str">
        <f>IFERROR(VLOOKUP(A7860,TATİLLER!$A$2:$D$30000,3,0),"TATİL DEĞİL")</f>
        <v>TATİL DEĞİL</v>
      </c>
    </row>
    <row r="7861" spans="1:7" x14ac:dyDescent="0.25">
      <c r="A7861" s="74">
        <f t="shared" si="1805"/>
        <v>56202</v>
      </c>
      <c r="B7861" s="72">
        <f t="shared" si="1807"/>
        <v>5</v>
      </c>
      <c r="C7861" s="72" t="str">
        <f>IF(E7861=0,"RESMİ TATİL",VLOOKUP(E7861,LİSTE!$B$7:$D$1300,3,0))</f>
        <v>Elçin Ayşe ELMAS</v>
      </c>
      <c r="D7861" s="72" t="str">
        <f>IF(F7861=0,"RESMİ TATİL",VLOOKUP(F7861,LİSTE!$B$7:$D$1300,3,0))</f>
        <v>Muhammed YILDIZDAĞ</v>
      </c>
      <c r="E7861" s="72">
        <f>IF(B7861="TATİL",0,IF(F7860=0,F7859+1,IF(LİSTE!$F$1=F7860,1,F7860+1)))</f>
        <v>27</v>
      </c>
      <c r="F7861" s="72">
        <f>IF(E7861=0,0,IF(LİSTE!$F$1=E7861,1,E7861+1))</f>
        <v>28</v>
      </c>
      <c r="G7861" s="72" t="str">
        <f>IFERROR(VLOOKUP(A7861,TATİLLER!$A$2:$D$30000,3,0),"TATİL DEĞİL")</f>
        <v>TATİL DEĞİL</v>
      </c>
    </row>
    <row r="7862" spans="1:7" x14ac:dyDescent="0.25">
      <c r="A7862" s="74">
        <f t="shared" ref="A7862" si="1818">A7861+3</f>
        <v>56205</v>
      </c>
      <c r="B7862" s="72">
        <f t="shared" si="1807"/>
        <v>1</v>
      </c>
      <c r="C7862" s="72" t="str">
        <f>IF(E7862=0,"RESMİ TATİL",VLOOKUP(E7862,LİSTE!$B$7:$D$1300,3,0))</f>
        <v>Nisa Nur SANCAR</v>
      </c>
      <c r="D7862" s="72" t="str">
        <f>IF(F7862=0,"RESMİ TATİL",VLOOKUP(F7862,LİSTE!$B$7:$D$1300,3,0))</f>
        <v>Esila ÇETİN</v>
      </c>
      <c r="E7862" s="72">
        <f>IF(B7862="TATİL",0,IF(F7861=0,F7860+1,IF(LİSTE!$F$1=F7861,1,F7861+1)))</f>
        <v>1</v>
      </c>
      <c r="F7862" s="72">
        <f>IF(E7862=0,0,IF(LİSTE!$F$1=E7862,1,E7862+1))</f>
        <v>2</v>
      </c>
      <c r="G7862" s="72" t="str">
        <f>IFERROR(VLOOKUP(A7862,TATİLLER!$A$2:$D$30000,3,0),"TATİL DEĞİL")</f>
        <v>TATİL DEĞİL</v>
      </c>
    </row>
    <row r="7863" spans="1:7" x14ac:dyDescent="0.25">
      <c r="A7863" s="74">
        <f t="shared" si="1805"/>
        <v>56206</v>
      </c>
      <c r="B7863" s="72">
        <f t="shared" si="1807"/>
        <v>2</v>
      </c>
      <c r="C7863" s="72" t="str">
        <f>IF(E7863=0,"RESMİ TATİL",VLOOKUP(E7863,LİSTE!$B$7:$D$1300,3,0))</f>
        <v>Zeynep Sevde TOPUZ</v>
      </c>
      <c r="D7863" s="72" t="str">
        <f>IF(F7863=0,"RESMİ TATİL",VLOOKUP(F7863,LİSTE!$B$7:$D$1300,3,0))</f>
        <v>Ömer Asaf KADAŞ</v>
      </c>
      <c r="E7863" s="72">
        <f>IF(B7863="TATİL",0,IF(F7862=0,F7861+1,IF(LİSTE!$F$1=F7862,1,F7862+1)))</f>
        <v>3</v>
      </c>
      <c r="F7863" s="72">
        <f>IF(E7863=0,0,IF(LİSTE!$F$1=E7863,1,E7863+1))</f>
        <v>4</v>
      </c>
      <c r="G7863" s="72" t="str">
        <f>IFERROR(VLOOKUP(A7863,TATİLLER!$A$2:$D$30000,3,0),"TATİL DEĞİL")</f>
        <v>TATİL DEĞİL</v>
      </c>
    </row>
    <row r="7864" spans="1:7" x14ac:dyDescent="0.25">
      <c r="A7864" s="74">
        <f t="shared" si="1805"/>
        <v>56207</v>
      </c>
      <c r="B7864" s="72">
        <f t="shared" si="1807"/>
        <v>3</v>
      </c>
      <c r="C7864" s="72" t="str">
        <f>IF(E7864=0,"RESMİ TATİL",VLOOKUP(E7864,LİSTE!$B$7:$D$1300,3,0))</f>
        <v>Ramazan Baran ADIGÜZEL</v>
      </c>
      <c r="D7864" s="72" t="str">
        <f>IF(F7864=0,"RESMİ TATİL",VLOOKUP(F7864,LİSTE!$B$7:$D$1300,3,0))</f>
        <v>Bahar AKGÜN</v>
      </c>
      <c r="E7864" s="72">
        <f>IF(B7864="TATİL",0,IF(F7863=0,F7862+1,IF(LİSTE!$F$1=F7863,1,F7863+1)))</f>
        <v>5</v>
      </c>
      <c r="F7864" s="72">
        <f>IF(E7864=0,0,IF(LİSTE!$F$1=E7864,1,E7864+1))</f>
        <v>6</v>
      </c>
      <c r="G7864" s="72" t="str">
        <f>IFERROR(VLOOKUP(A7864,TATİLLER!$A$2:$D$30000,3,0),"TATİL DEĞİL")</f>
        <v>TATİL DEĞİL</v>
      </c>
    </row>
    <row r="7865" spans="1:7" x14ac:dyDescent="0.25">
      <c r="A7865" s="74">
        <f t="shared" si="1805"/>
        <v>56208</v>
      </c>
      <c r="B7865" s="72">
        <f t="shared" si="1807"/>
        <v>4</v>
      </c>
      <c r="C7865" s="72" t="str">
        <f>IF(E7865=0,"RESMİ TATİL",VLOOKUP(E7865,LİSTE!$B$7:$D$1300,3,0))</f>
        <v>Ömer AKGÜL</v>
      </c>
      <c r="D7865" s="72" t="str">
        <f>IF(F7865=0,"RESMİ TATİL",VLOOKUP(F7865,LİSTE!$B$7:$D$1300,3,0))</f>
        <v>Muharrem EFE TANRIVERDİ</v>
      </c>
      <c r="E7865" s="72">
        <f>IF(B7865="TATİL",0,IF(F7864=0,F7863+1,IF(LİSTE!$F$1=F7864,1,F7864+1)))</f>
        <v>7</v>
      </c>
      <c r="F7865" s="72">
        <f>IF(E7865=0,0,IF(LİSTE!$F$1=E7865,1,E7865+1))</f>
        <v>8</v>
      </c>
      <c r="G7865" s="72" t="str">
        <f>IFERROR(VLOOKUP(A7865,TATİLLER!$A$2:$D$30000,3,0),"TATİL DEĞİL")</f>
        <v>TATİL DEĞİL</v>
      </c>
    </row>
    <row r="7866" spans="1:7" x14ac:dyDescent="0.25">
      <c r="A7866" s="74">
        <f t="shared" si="1805"/>
        <v>56209</v>
      </c>
      <c r="B7866" s="72">
        <f t="shared" si="1807"/>
        <v>5</v>
      </c>
      <c r="C7866" s="72" t="str">
        <f>IF(E7866=0,"RESMİ TATİL",VLOOKUP(E7866,LİSTE!$B$7:$D$1300,3,0))</f>
        <v>Anıl DOĞAN</v>
      </c>
      <c r="D7866" s="72" t="str">
        <f>IF(F7866=0,"RESMİ TATİL",VLOOKUP(F7866,LİSTE!$B$7:$D$1300,3,0))</f>
        <v>İpek ARSLAN</v>
      </c>
      <c r="E7866" s="72">
        <f>IF(B7866="TATİL",0,IF(F7865=0,F7864+1,IF(LİSTE!$F$1=F7865,1,F7865+1)))</f>
        <v>9</v>
      </c>
      <c r="F7866" s="72">
        <f>IF(E7866=0,0,IF(LİSTE!$F$1=E7866,1,E7866+1))</f>
        <v>10</v>
      </c>
      <c r="G7866" s="72" t="str">
        <f>IFERROR(VLOOKUP(A7866,TATİLLER!$A$2:$D$30000,3,0),"TATİL DEĞİL")</f>
        <v>TATİL DEĞİL</v>
      </c>
    </row>
    <row r="7867" spans="1:7" x14ac:dyDescent="0.25">
      <c r="A7867" s="74">
        <f t="shared" ref="A7867" si="1819">A7866+3</f>
        <v>56212</v>
      </c>
      <c r="B7867" s="72">
        <f t="shared" si="1807"/>
        <v>1</v>
      </c>
      <c r="C7867" s="72" t="str">
        <f>IF(E7867=0,"RESMİ TATİL",VLOOKUP(E7867,LİSTE!$B$7:$D$1300,3,0))</f>
        <v>Efe KARSAK</v>
      </c>
      <c r="D7867" s="72" t="str">
        <f>IF(F7867=0,"RESMİ TATİL",VLOOKUP(F7867,LİSTE!$B$7:$D$1300,3,0))</f>
        <v>Abdullah KIRBAÇ</v>
      </c>
      <c r="E7867" s="72">
        <f>IF(B7867="TATİL",0,IF(F7866=0,F7865+1,IF(LİSTE!$F$1=F7866,1,F7866+1)))</f>
        <v>11</v>
      </c>
      <c r="F7867" s="72">
        <f>IF(E7867=0,0,IF(LİSTE!$F$1=E7867,1,E7867+1))</f>
        <v>12</v>
      </c>
      <c r="G7867" s="72" t="str">
        <f>IFERROR(VLOOKUP(A7867,TATİLLER!$A$2:$D$30000,3,0),"TATİL DEĞİL")</f>
        <v>TATİL DEĞİL</v>
      </c>
    </row>
    <row r="7868" spans="1:7" x14ac:dyDescent="0.25">
      <c r="A7868" s="74">
        <f t="shared" ref="A7868:A7931" si="1820">A7867+1</f>
        <v>56213</v>
      </c>
      <c r="B7868" s="72">
        <f t="shared" si="1807"/>
        <v>2</v>
      </c>
      <c r="C7868" s="72" t="str">
        <f>IF(E7868=0,"RESMİ TATİL",VLOOKUP(E7868,LİSTE!$B$7:$D$1300,3,0))</f>
        <v>Ümmü Defne GÜLER</v>
      </c>
      <c r="D7868" s="72" t="str">
        <f>IF(F7868=0,"RESMİ TATİL",VLOOKUP(F7868,LİSTE!$B$7:$D$1300,3,0))</f>
        <v>Şevval ÖZDAMAR</v>
      </c>
      <c r="E7868" s="72">
        <f>IF(B7868="TATİL",0,IF(F7867=0,F7866+1,IF(LİSTE!$F$1=F7867,1,F7867+1)))</f>
        <v>13</v>
      </c>
      <c r="F7868" s="72">
        <f>IF(E7868=0,0,IF(LİSTE!$F$1=E7868,1,E7868+1))</f>
        <v>14</v>
      </c>
      <c r="G7868" s="72" t="str">
        <f>IFERROR(VLOOKUP(A7868,TATİLLER!$A$2:$D$30000,3,0),"TATİL DEĞİL")</f>
        <v>TATİL DEĞİL</v>
      </c>
    </row>
    <row r="7869" spans="1:7" x14ac:dyDescent="0.25">
      <c r="A7869" s="74">
        <f t="shared" si="1820"/>
        <v>56214</v>
      </c>
      <c r="B7869" s="72">
        <f t="shared" si="1807"/>
        <v>3</v>
      </c>
      <c r="C7869" s="72" t="str">
        <f>IF(E7869=0,"RESMİ TATİL",VLOOKUP(E7869,LİSTE!$B$7:$D$1300,3,0))</f>
        <v>Zeynep AKDAĞ</v>
      </c>
      <c r="D7869" s="72" t="str">
        <f>IF(F7869=0,"RESMİ TATİL",VLOOKUP(F7869,LİSTE!$B$7:$D$1300,3,0))</f>
        <v>Esma ÇOKER</v>
      </c>
      <c r="E7869" s="72">
        <f>IF(B7869="TATİL",0,IF(F7868=0,F7867+1,IF(LİSTE!$F$1=F7868,1,F7868+1)))</f>
        <v>15</v>
      </c>
      <c r="F7869" s="72">
        <f>IF(E7869=0,0,IF(LİSTE!$F$1=E7869,1,E7869+1))</f>
        <v>16</v>
      </c>
      <c r="G7869" s="72" t="str">
        <f>IFERROR(VLOOKUP(A7869,TATİLLER!$A$2:$D$30000,3,0),"TATİL DEĞİL")</f>
        <v>TATİL DEĞİL</v>
      </c>
    </row>
    <row r="7870" spans="1:7" x14ac:dyDescent="0.25">
      <c r="A7870" s="74">
        <f t="shared" si="1820"/>
        <v>56215</v>
      </c>
      <c r="B7870" s="72">
        <f t="shared" si="1807"/>
        <v>4</v>
      </c>
      <c r="C7870" s="72" t="str">
        <f>IF(E7870=0,"RESMİ TATİL",VLOOKUP(E7870,LİSTE!$B$7:$D$1300,3,0))</f>
        <v>Dursun Kubilay YAŞAR</v>
      </c>
      <c r="D7870" s="72" t="str">
        <f>IF(F7870=0,"RESMİ TATİL",VLOOKUP(F7870,LİSTE!$B$7:$D$1300,3,0))</f>
        <v>Zeynep Beril BAŞPINAR</v>
      </c>
      <c r="E7870" s="72">
        <f>IF(B7870="TATİL",0,IF(F7869=0,F7868+1,IF(LİSTE!$F$1=F7869,1,F7869+1)))</f>
        <v>17</v>
      </c>
      <c r="F7870" s="72">
        <f>IF(E7870=0,0,IF(LİSTE!$F$1=E7870,1,E7870+1))</f>
        <v>18</v>
      </c>
      <c r="G7870" s="72" t="str">
        <f>IFERROR(VLOOKUP(A7870,TATİLLER!$A$2:$D$30000,3,0),"TATİL DEĞİL")</f>
        <v>TATİL DEĞİL</v>
      </c>
    </row>
    <row r="7871" spans="1:7" x14ac:dyDescent="0.25">
      <c r="A7871" s="74">
        <f t="shared" si="1820"/>
        <v>56216</v>
      </c>
      <c r="B7871" s="72">
        <f t="shared" si="1807"/>
        <v>5</v>
      </c>
      <c r="C7871" s="72" t="str">
        <f>IF(E7871=0,"RESMİ TATİL",VLOOKUP(E7871,LİSTE!$B$7:$D$1300,3,0))</f>
        <v>Ahmet DAL</v>
      </c>
      <c r="D7871" s="72" t="str">
        <f>IF(F7871=0,"RESMİ TATİL",VLOOKUP(F7871,LİSTE!$B$7:$D$1300,3,0))</f>
        <v>Emirhan KARATAŞ</v>
      </c>
      <c r="E7871" s="72">
        <f>IF(B7871="TATİL",0,IF(F7870=0,F7869+1,IF(LİSTE!$F$1=F7870,1,F7870+1)))</f>
        <v>19</v>
      </c>
      <c r="F7871" s="72">
        <f>IF(E7871=0,0,IF(LİSTE!$F$1=E7871,1,E7871+1))</f>
        <v>20</v>
      </c>
      <c r="G7871" s="72" t="str">
        <f>IFERROR(VLOOKUP(A7871,TATİLLER!$A$2:$D$30000,3,0),"TATİL DEĞİL")</f>
        <v>TATİL DEĞİL</v>
      </c>
    </row>
    <row r="7872" spans="1:7" x14ac:dyDescent="0.25">
      <c r="A7872" s="74">
        <f t="shared" ref="A7872" si="1821">A7871+3</f>
        <v>56219</v>
      </c>
      <c r="B7872" s="72">
        <f t="shared" si="1807"/>
        <v>1</v>
      </c>
      <c r="C7872" s="72" t="str">
        <f>IF(E7872=0,"RESMİ TATİL",VLOOKUP(E7872,LİSTE!$B$7:$D$1300,3,0))</f>
        <v>Zümra Yeter ARI</v>
      </c>
      <c r="D7872" s="72" t="str">
        <f>IF(F7872=0,"RESMİ TATİL",VLOOKUP(F7872,LİSTE!$B$7:$D$1300,3,0))</f>
        <v>Utku KARAGÖZ</v>
      </c>
      <c r="E7872" s="72">
        <f>IF(B7872="TATİL",0,IF(F7871=0,F7870+1,IF(LİSTE!$F$1=F7871,1,F7871+1)))</f>
        <v>21</v>
      </c>
      <c r="F7872" s="72">
        <f>IF(E7872=0,0,IF(LİSTE!$F$1=E7872,1,E7872+1))</f>
        <v>22</v>
      </c>
      <c r="G7872" s="72" t="str">
        <f>IFERROR(VLOOKUP(A7872,TATİLLER!$A$2:$D$30000,3,0),"TATİL DEĞİL")</f>
        <v>TATİL DEĞİL</v>
      </c>
    </row>
    <row r="7873" spans="1:7" x14ac:dyDescent="0.25">
      <c r="A7873" s="74">
        <f t="shared" si="1820"/>
        <v>56220</v>
      </c>
      <c r="B7873" s="72">
        <f t="shared" si="1807"/>
        <v>2</v>
      </c>
      <c r="C7873" s="72" t="str">
        <f>IF(E7873=0,"RESMİ TATİL",VLOOKUP(E7873,LİSTE!$B$7:$D$1300,3,0))</f>
        <v>Feyza Zümra AVCIOĞLU</v>
      </c>
      <c r="D7873" s="72" t="str">
        <f>IF(F7873=0,"RESMİ TATİL",VLOOKUP(F7873,LİSTE!$B$7:$D$1300,3,0))</f>
        <v>Yusuf Ali TABUR</v>
      </c>
      <c r="E7873" s="72">
        <f>IF(B7873="TATİL",0,IF(F7872=0,F7871+1,IF(LİSTE!$F$1=F7872,1,F7872+1)))</f>
        <v>23</v>
      </c>
      <c r="F7873" s="72">
        <f>IF(E7873=0,0,IF(LİSTE!$F$1=E7873,1,E7873+1))</f>
        <v>24</v>
      </c>
      <c r="G7873" s="72" t="str">
        <f>IFERROR(VLOOKUP(A7873,TATİLLER!$A$2:$D$30000,3,0),"TATİL DEĞİL")</f>
        <v>TATİL DEĞİL</v>
      </c>
    </row>
    <row r="7874" spans="1:7" x14ac:dyDescent="0.25">
      <c r="A7874" s="74">
        <f t="shared" si="1820"/>
        <v>56221</v>
      </c>
      <c r="B7874" s="72">
        <f t="shared" si="1807"/>
        <v>3</v>
      </c>
      <c r="C7874" s="72" t="str">
        <f>IF(E7874=0,"RESMİ TATİL",VLOOKUP(E7874,LİSTE!$B$7:$D$1300,3,0))</f>
        <v>Irmak UTEBAY</v>
      </c>
      <c r="D7874" s="72" t="str">
        <f>IF(F7874=0,"RESMİ TATİL",VLOOKUP(F7874,LİSTE!$B$7:$D$1300,3,0))</f>
        <v>Kerem AKKOÇ</v>
      </c>
      <c r="E7874" s="72">
        <f>IF(B7874="TATİL",0,IF(F7873=0,F7872+1,IF(LİSTE!$F$1=F7873,1,F7873+1)))</f>
        <v>25</v>
      </c>
      <c r="F7874" s="72">
        <f>IF(E7874=0,0,IF(LİSTE!$F$1=E7874,1,E7874+1))</f>
        <v>26</v>
      </c>
      <c r="G7874" s="72" t="str">
        <f>IFERROR(VLOOKUP(A7874,TATİLLER!$A$2:$D$30000,3,0),"TATİL DEĞİL")</f>
        <v>TATİL DEĞİL</v>
      </c>
    </row>
    <row r="7875" spans="1:7" x14ac:dyDescent="0.25">
      <c r="A7875" s="74">
        <f t="shared" si="1820"/>
        <v>56222</v>
      </c>
      <c r="B7875" s="72">
        <f t="shared" ref="B7875:B7938" si="1822">IF(G7875="TATİL","TATİL",WEEKDAY(A7875,2))</f>
        <v>4</v>
      </c>
      <c r="C7875" s="72" t="str">
        <f>IF(E7875=0,"RESMİ TATİL",VLOOKUP(E7875,LİSTE!$B$7:$D$1300,3,0))</f>
        <v>Elçin Ayşe ELMAS</v>
      </c>
      <c r="D7875" s="72" t="str">
        <f>IF(F7875=0,"RESMİ TATİL",VLOOKUP(F7875,LİSTE!$B$7:$D$1300,3,0))</f>
        <v>Muhammed YILDIZDAĞ</v>
      </c>
      <c r="E7875" s="72">
        <f>IF(B7875="TATİL",0,IF(F7874=0,F7873+1,IF(LİSTE!$F$1=F7874,1,F7874+1)))</f>
        <v>27</v>
      </c>
      <c r="F7875" s="72">
        <f>IF(E7875=0,0,IF(LİSTE!$F$1=E7875,1,E7875+1))</f>
        <v>28</v>
      </c>
      <c r="G7875" s="72" t="str">
        <f>IFERROR(VLOOKUP(A7875,TATİLLER!$A$2:$D$30000,3,0),"TATİL DEĞİL")</f>
        <v>TATİL DEĞİL</v>
      </c>
    </row>
    <row r="7876" spans="1:7" x14ac:dyDescent="0.25">
      <c r="A7876" s="74">
        <f t="shared" si="1820"/>
        <v>56223</v>
      </c>
      <c r="B7876" s="72">
        <f t="shared" si="1822"/>
        <v>5</v>
      </c>
      <c r="C7876" s="72" t="str">
        <f>IF(E7876=0,"RESMİ TATİL",VLOOKUP(E7876,LİSTE!$B$7:$D$1300,3,0))</f>
        <v>Nisa Nur SANCAR</v>
      </c>
      <c r="D7876" s="72" t="str">
        <f>IF(F7876=0,"RESMİ TATİL",VLOOKUP(F7876,LİSTE!$B$7:$D$1300,3,0))</f>
        <v>Esila ÇETİN</v>
      </c>
      <c r="E7876" s="72">
        <f>IF(B7876="TATİL",0,IF(F7875=0,F7874+1,IF(LİSTE!$F$1=F7875,1,F7875+1)))</f>
        <v>1</v>
      </c>
      <c r="F7876" s="72">
        <f>IF(E7876=0,0,IF(LİSTE!$F$1=E7876,1,E7876+1))</f>
        <v>2</v>
      </c>
      <c r="G7876" s="72" t="str">
        <f>IFERROR(VLOOKUP(A7876,TATİLLER!$A$2:$D$30000,3,0),"TATİL DEĞİL")</f>
        <v>TATİL DEĞİL</v>
      </c>
    </row>
    <row r="7877" spans="1:7" x14ac:dyDescent="0.25">
      <c r="A7877" s="74">
        <f t="shared" ref="A7877" si="1823">A7876+3</f>
        <v>56226</v>
      </c>
      <c r="B7877" s="72">
        <f t="shared" si="1822"/>
        <v>1</v>
      </c>
      <c r="C7877" s="72" t="str">
        <f>IF(E7877=0,"RESMİ TATİL",VLOOKUP(E7877,LİSTE!$B$7:$D$1300,3,0))</f>
        <v>Zeynep Sevde TOPUZ</v>
      </c>
      <c r="D7877" s="72" t="str">
        <f>IF(F7877=0,"RESMİ TATİL",VLOOKUP(F7877,LİSTE!$B$7:$D$1300,3,0))</f>
        <v>Ömer Asaf KADAŞ</v>
      </c>
      <c r="E7877" s="72">
        <f>IF(B7877="TATİL",0,IF(F7876=0,F7875+1,IF(LİSTE!$F$1=F7876,1,F7876+1)))</f>
        <v>3</v>
      </c>
      <c r="F7877" s="72">
        <f>IF(E7877=0,0,IF(LİSTE!$F$1=E7877,1,E7877+1))</f>
        <v>4</v>
      </c>
      <c r="G7877" s="72" t="str">
        <f>IFERROR(VLOOKUP(A7877,TATİLLER!$A$2:$D$30000,3,0),"TATİL DEĞİL")</f>
        <v>TATİL DEĞİL</v>
      </c>
    </row>
    <row r="7878" spans="1:7" x14ac:dyDescent="0.25">
      <c r="A7878" s="74">
        <f t="shared" si="1820"/>
        <v>56227</v>
      </c>
      <c r="B7878" s="72">
        <f t="shared" si="1822"/>
        <v>2</v>
      </c>
      <c r="C7878" s="72" t="str">
        <f>IF(E7878=0,"RESMİ TATİL",VLOOKUP(E7878,LİSTE!$B$7:$D$1300,3,0))</f>
        <v>Ramazan Baran ADIGÜZEL</v>
      </c>
      <c r="D7878" s="72" t="str">
        <f>IF(F7878=0,"RESMİ TATİL",VLOOKUP(F7878,LİSTE!$B$7:$D$1300,3,0))</f>
        <v>Bahar AKGÜN</v>
      </c>
      <c r="E7878" s="72">
        <f>IF(B7878="TATİL",0,IF(F7877=0,F7876+1,IF(LİSTE!$F$1=F7877,1,F7877+1)))</f>
        <v>5</v>
      </c>
      <c r="F7878" s="72">
        <f>IF(E7878=0,0,IF(LİSTE!$F$1=E7878,1,E7878+1))</f>
        <v>6</v>
      </c>
      <c r="G7878" s="72" t="str">
        <f>IFERROR(VLOOKUP(A7878,TATİLLER!$A$2:$D$30000,3,0),"TATİL DEĞİL")</f>
        <v>TATİL DEĞİL</v>
      </c>
    </row>
    <row r="7879" spans="1:7" x14ac:dyDescent="0.25">
      <c r="A7879" s="74">
        <f t="shared" si="1820"/>
        <v>56228</v>
      </c>
      <c r="B7879" s="72">
        <f t="shared" si="1822"/>
        <v>3</v>
      </c>
      <c r="C7879" s="72" t="str">
        <f>IF(E7879=0,"RESMİ TATİL",VLOOKUP(E7879,LİSTE!$B$7:$D$1300,3,0))</f>
        <v>Ömer AKGÜL</v>
      </c>
      <c r="D7879" s="72" t="str">
        <f>IF(F7879=0,"RESMİ TATİL",VLOOKUP(F7879,LİSTE!$B$7:$D$1300,3,0))</f>
        <v>Muharrem EFE TANRIVERDİ</v>
      </c>
      <c r="E7879" s="72">
        <f>IF(B7879="TATİL",0,IF(F7878=0,F7877+1,IF(LİSTE!$F$1=F7878,1,F7878+1)))</f>
        <v>7</v>
      </c>
      <c r="F7879" s="72">
        <f>IF(E7879=0,0,IF(LİSTE!$F$1=E7879,1,E7879+1))</f>
        <v>8</v>
      </c>
      <c r="G7879" s="72" t="str">
        <f>IFERROR(VLOOKUP(A7879,TATİLLER!$A$2:$D$30000,3,0),"TATİL DEĞİL")</f>
        <v>TATİL DEĞİL</v>
      </c>
    </row>
    <row r="7880" spans="1:7" x14ac:dyDescent="0.25">
      <c r="A7880" s="74">
        <f t="shared" si="1820"/>
        <v>56229</v>
      </c>
      <c r="B7880" s="72">
        <f t="shared" si="1822"/>
        <v>4</v>
      </c>
      <c r="C7880" s="72" t="str">
        <f>IF(E7880=0,"RESMİ TATİL",VLOOKUP(E7880,LİSTE!$B$7:$D$1300,3,0))</f>
        <v>Anıl DOĞAN</v>
      </c>
      <c r="D7880" s="72" t="str">
        <f>IF(F7880=0,"RESMİ TATİL",VLOOKUP(F7880,LİSTE!$B$7:$D$1300,3,0))</f>
        <v>İpek ARSLAN</v>
      </c>
      <c r="E7880" s="72">
        <f>IF(B7880="TATİL",0,IF(F7879=0,F7878+1,IF(LİSTE!$F$1=F7879,1,F7879+1)))</f>
        <v>9</v>
      </c>
      <c r="F7880" s="72">
        <f>IF(E7880=0,0,IF(LİSTE!$F$1=E7880,1,E7880+1))</f>
        <v>10</v>
      </c>
      <c r="G7880" s="72" t="str">
        <f>IFERROR(VLOOKUP(A7880,TATİLLER!$A$2:$D$30000,3,0),"TATİL DEĞİL")</f>
        <v>TATİL DEĞİL</v>
      </c>
    </row>
    <row r="7881" spans="1:7" x14ac:dyDescent="0.25">
      <c r="A7881" s="74">
        <f t="shared" si="1820"/>
        <v>56230</v>
      </c>
      <c r="B7881" s="72">
        <f t="shared" si="1822"/>
        <v>5</v>
      </c>
      <c r="C7881" s="72" t="str">
        <f>IF(E7881=0,"RESMİ TATİL",VLOOKUP(E7881,LİSTE!$B$7:$D$1300,3,0))</f>
        <v>Efe KARSAK</v>
      </c>
      <c r="D7881" s="72" t="str">
        <f>IF(F7881=0,"RESMİ TATİL",VLOOKUP(F7881,LİSTE!$B$7:$D$1300,3,0))</f>
        <v>Abdullah KIRBAÇ</v>
      </c>
      <c r="E7881" s="72">
        <f>IF(B7881="TATİL",0,IF(F7880=0,F7879+1,IF(LİSTE!$F$1=F7880,1,F7880+1)))</f>
        <v>11</v>
      </c>
      <c r="F7881" s="72">
        <f>IF(E7881=0,0,IF(LİSTE!$F$1=E7881,1,E7881+1))</f>
        <v>12</v>
      </c>
      <c r="G7881" s="72" t="str">
        <f>IFERROR(VLOOKUP(A7881,TATİLLER!$A$2:$D$30000,3,0),"TATİL DEĞİL")</f>
        <v>TATİL DEĞİL</v>
      </c>
    </row>
    <row r="7882" spans="1:7" x14ac:dyDescent="0.25">
      <c r="A7882" s="74">
        <f t="shared" ref="A7882" si="1824">A7881+3</f>
        <v>56233</v>
      </c>
      <c r="B7882" s="72">
        <f t="shared" si="1822"/>
        <v>1</v>
      </c>
      <c r="C7882" s="72" t="str">
        <f>IF(E7882=0,"RESMİ TATİL",VLOOKUP(E7882,LİSTE!$B$7:$D$1300,3,0))</f>
        <v>Ümmü Defne GÜLER</v>
      </c>
      <c r="D7882" s="72" t="str">
        <f>IF(F7882=0,"RESMİ TATİL",VLOOKUP(F7882,LİSTE!$B$7:$D$1300,3,0))</f>
        <v>Şevval ÖZDAMAR</v>
      </c>
      <c r="E7882" s="72">
        <f>IF(B7882="TATİL",0,IF(F7881=0,F7880+1,IF(LİSTE!$F$1=F7881,1,F7881+1)))</f>
        <v>13</v>
      </c>
      <c r="F7882" s="72">
        <f>IF(E7882=0,0,IF(LİSTE!$F$1=E7882,1,E7882+1))</f>
        <v>14</v>
      </c>
      <c r="G7882" s="72" t="str">
        <f>IFERROR(VLOOKUP(A7882,TATİLLER!$A$2:$D$30000,3,0),"TATİL DEĞİL")</f>
        <v>TATİL DEĞİL</v>
      </c>
    </row>
    <row r="7883" spans="1:7" x14ac:dyDescent="0.25">
      <c r="A7883" s="74">
        <f t="shared" si="1820"/>
        <v>56234</v>
      </c>
      <c r="B7883" s="72">
        <f t="shared" si="1822"/>
        <v>2</v>
      </c>
      <c r="C7883" s="72" t="str">
        <f>IF(E7883=0,"RESMİ TATİL",VLOOKUP(E7883,LİSTE!$B$7:$D$1300,3,0))</f>
        <v>Zeynep AKDAĞ</v>
      </c>
      <c r="D7883" s="72" t="str">
        <f>IF(F7883=0,"RESMİ TATİL",VLOOKUP(F7883,LİSTE!$B$7:$D$1300,3,0))</f>
        <v>Esma ÇOKER</v>
      </c>
      <c r="E7883" s="72">
        <f>IF(B7883="TATİL",0,IF(F7882=0,F7881+1,IF(LİSTE!$F$1=F7882,1,F7882+1)))</f>
        <v>15</v>
      </c>
      <c r="F7883" s="72">
        <f>IF(E7883=0,0,IF(LİSTE!$F$1=E7883,1,E7883+1))</f>
        <v>16</v>
      </c>
      <c r="G7883" s="72" t="str">
        <f>IFERROR(VLOOKUP(A7883,TATİLLER!$A$2:$D$30000,3,0),"TATİL DEĞİL")</f>
        <v>TATİL DEĞİL</v>
      </c>
    </row>
    <row r="7884" spans="1:7" x14ac:dyDescent="0.25">
      <c r="A7884" s="74">
        <f t="shared" si="1820"/>
        <v>56235</v>
      </c>
      <c r="B7884" s="72">
        <f t="shared" si="1822"/>
        <v>3</v>
      </c>
      <c r="C7884" s="72" t="str">
        <f>IF(E7884=0,"RESMİ TATİL",VLOOKUP(E7884,LİSTE!$B$7:$D$1300,3,0))</f>
        <v>Dursun Kubilay YAŞAR</v>
      </c>
      <c r="D7884" s="72" t="str">
        <f>IF(F7884=0,"RESMİ TATİL",VLOOKUP(F7884,LİSTE!$B$7:$D$1300,3,0))</f>
        <v>Zeynep Beril BAŞPINAR</v>
      </c>
      <c r="E7884" s="72">
        <f>IF(B7884="TATİL",0,IF(F7883=0,F7882+1,IF(LİSTE!$F$1=F7883,1,F7883+1)))</f>
        <v>17</v>
      </c>
      <c r="F7884" s="72">
        <f>IF(E7884=0,0,IF(LİSTE!$F$1=E7884,1,E7884+1))</f>
        <v>18</v>
      </c>
      <c r="G7884" s="72" t="str">
        <f>IFERROR(VLOOKUP(A7884,TATİLLER!$A$2:$D$30000,3,0),"TATİL DEĞİL")</f>
        <v>TATİL DEĞİL</v>
      </c>
    </row>
    <row r="7885" spans="1:7" x14ac:dyDescent="0.25">
      <c r="A7885" s="74">
        <f t="shared" si="1820"/>
        <v>56236</v>
      </c>
      <c r="B7885" s="72">
        <f t="shared" si="1822"/>
        <v>4</v>
      </c>
      <c r="C7885" s="72" t="str">
        <f>IF(E7885=0,"RESMİ TATİL",VLOOKUP(E7885,LİSTE!$B$7:$D$1300,3,0))</f>
        <v>Ahmet DAL</v>
      </c>
      <c r="D7885" s="72" t="str">
        <f>IF(F7885=0,"RESMİ TATİL",VLOOKUP(F7885,LİSTE!$B$7:$D$1300,3,0))</f>
        <v>Emirhan KARATAŞ</v>
      </c>
      <c r="E7885" s="72">
        <f>IF(B7885="TATİL",0,IF(F7884=0,F7883+1,IF(LİSTE!$F$1=F7884,1,F7884+1)))</f>
        <v>19</v>
      </c>
      <c r="F7885" s="72">
        <f>IF(E7885=0,0,IF(LİSTE!$F$1=E7885,1,E7885+1))</f>
        <v>20</v>
      </c>
      <c r="G7885" s="72" t="str">
        <f>IFERROR(VLOOKUP(A7885,TATİLLER!$A$2:$D$30000,3,0),"TATİL DEĞİL")</f>
        <v>TATİL DEĞİL</v>
      </c>
    </row>
    <row r="7886" spans="1:7" x14ac:dyDescent="0.25">
      <c r="A7886" s="74">
        <f t="shared" si="1820"/>
        <v>56237</v>
      </c>
      <c r="B7886" s="72">
        <f t="shared" si="1822"/>
        <v>5</v>
      </c>
      <c r="C7886" s="72" t="str">
        <f>IF(E7886=0,"RESMİ TATİL",VLOOKUP(E7886,LİSTE!$B$7:$D$1300,3,0))</f>
        <v>Zümra Yeter ARI</v>
      </c>
      <c r="D7886" s="72" t="str">
        <f>IF(F7886=0,"RESMİ TATİL",VLOOKUP(F7886,LİSTE!$B$7:$D$1300,3,0))</f>
        <v>Utku KARAGÖZ</v>
      </c>
      <c r="E7886" s="72">
        <f>IF(B7886="TATİL",0,IF(F7885=0,F7884+1,IF(LİSTE!$F$1=F7885,1,F7885+1)))</f>
        <v>21</v>
      </c>
      <c r="F7886" s="72">
        <f>IF(E7886=0,0,IF(LİSTE!$F$1=E7886,1,E7886+1))</f>
        <v>22</v>
      </c>
      <c r="G7886" s="72" t="str">
        <f>IFERROR(VLOOKUP(A7886,TATİLLER!$A$2:$D$30000,3,0),"TATİL DEĞİL")</f>
        <v>TATİL DEĞİL</v>
      </c>
    </row>
    <row r="7887" spans="1:7" x14ac:dyDescent="0.25">
      <c r="A7887" s="74">
        <f t="shared" ref="A7887" si="1825">A7886+3</f>
        <v>56240</v>
      </c>
      <c r="B7887" s="72">
        <f t="shared" si="1822"/>
        <v>1</v>
      </c>
      <c r="C7887" s="72" t="str">
        <f>IF(E7887=0,"RESMİ TATİL",VLOOKUP(E7887,LİSTE!$B$7:$D$1300,3,0))</f>
        <v>Feyza Zümra AVCIOĞLU</v>
      </c>
      <c r="D7887" s="72" t="str">
        <f>IF(F7887=0,"RESMİ TATİL",VLOOKUP(F7887,LİSTE!$B$7:$D$1300,3,0))</f>
        <v>Yusuf Ali TABUR</v>
      </c>
      <c r="E7887" s="72">
        <f>IF(B7887="TATİL",0,IF(F7886=0,F7885+1,IF(LİSTE!$F$1=F7886,1,F7886+1)))</f>
        <v>23</v>
      </c>
      <c r="F7887" s="72">
        <f>IF(E7887=0,0,IF(LİSTE!$F$1=E7887,1,E7887+1))</f>
        <v>24</v>
      </c>
      <c r="G7887" s="72" t="str">
        <f>IFERROR(VLOOKUP(A7887,TATİLLER!$A$2:$D$30000,3,0),"TATİL DEĞİL")</f>
        <v>TATİL DEĞİL</v>
      </c>
    </row>
    <row r="7888" spans="1:7" x14ac:dyDescent="0.25">
      <c r="A7888" s="74">
        <f t="shared" si="1820"/>
        <v>56241</v>
      </c>
      <c r="B7888" s="72">
        <f t="shared" si="1822"/>
        <v>2</v>
      </c>
      <c r="C7888" s="72" t="str">
        <f>IF(E7888=0,"RESMİ TATİL",VLOOKUP(E7888,LİSTE!$B$7:$D$1300,3,0))</f>
        <v>Irmak UTEBAY</v>
      </c>
      <c r="D7888" s="72" t="str">
        <f>IF(F7888=0,"RESMİ TATİL",VLOOKUP(F7888,LİSTE!$B$7:$D$1300,3,0))</f>
        <v>Kerem AKKOÇ</v>
      </c>
      <c r="E7888" s="72">
        <f>IF(B7888="TATİL",0,IF(F7887=0,F7886+1,IF(LİSTE!$F$1=F7887,1,F7887+1)))</f>
        <v>25</v>
      </c>
      <c r="F7888" s="72">
        <f>IF(E7888=0,0,IF(LİSTE!$F$1=E7888,1,E7888+1))</f>
        <v>26</v>
      </c>
      <c r="G7888" s="72" t="str">
        <f>IFERROR(VLOOKUP(A7888,TATİLLER!$A$2:$D$30000,3,0),"TATİL DEĞİL")</f>
        <v>TATİL DEĞİL</v>
      </c>
    </row>
    <row r="7889" spans="1:7" x14ac:dyDescent="0.25">
      <c r="A7889" s="74">
        <f t="shared" si="1820"/>
        <v>56242</v>
      </c>
      <c r="B7889" s="72">
        <f t="shared" si="1822"/>
        <v>3</v>
      </c>
      <c r="C7889" s="72" t="str">
        <f>IF(E7889=0,"RESMİ TATİL",VLOOKUP(E7889,LİSTE!$B$7:$D$1300,3,0))</f>
        <v>Elçin Ayşe ELMAS</v>
      </c>
      <c r="D7889" s="72" t="str">
        <f>IF(F7889=0,"RESMİ TATİL",VLOOKUP(F7889,LİSTE!$B$7:$D$1300,3,0))</f>
        <v>Muhammed YILDIZDAĞ</v>
      </c>
      <c r="E7889" s="72">
        <f>IF(B7889="TATİL",0,IF(F7888=0,F7887+1,IF(LİSTE!$F$1=F7888,1,F7888+1)))</f>
        <v>27</v>
      </c>
      <c r="F7889" s="72">
        <f>IF(E7889=0,0,IF(LİSTE!$F$1=E7889,1,E7889+1))</f>
        <v>28</v>
      </c>
      <c r="G7889" s="72" t="str">
        <f>IFERROR(VLOOKUP(A7889,TATİLLER!$A$2:$D$30000,3,0),"TATİL DEĞİL")</f>
        <v>TATİL DEĞİL</v>
      </c>
    </row>
    <row r="7890" spans="1:7" x14ac:dyDescent="0.25">
      <c r="A7890" s="74">
        <f t="shared" si="1820"/>
        <v>56243</v>
      </c>
      <c r="B7890" s="72">
        <f t="shared" si="1822"/>
        <v>4</v>
      </c>
      <c r="C7890" s="72" t="str">
        <f>IF(E7890=0,"RESMİ TATİL",VLOOKUP(E7890,LİSTE!$B$7:$D$1300,3,0))</f>
        <v>Nisa Nur SANCAR</v>
      </c>
      <c r="D7890" s="72" t="str">
        <f>IF(F7890=0,"RESMİ TATİL",VLOOKUP(F7890,LİSTE!$B$7:$D$1300,3,0))</f>
        <v>Esila ÇETİN</v>
      </c>
      <c r="E7890" s="72">
        <f>IF(B7890="TATİL",0,IF(F7889=0,F7888+1,IF(LİSTE!$F$1=F7889,1,F7889+1)))</f>
        <v>1</v>
      </c>
      <c r="F7890" s="72">
        <f>IF(E7890=0,0,IF(LİSTE!$F$1=E7890,1,E7890+1))</f>
        <v>2</v>
      </c>
      <c r="G7890" s="72" t="str">
        <f>IFERROR(VLOOKUP(A7890,TATİLLER!$A$2:$D$30000,3,0),"TATİL DEĞİL")</f>
        <v>TATİL DEĞİL</v>
      </c>
    </row>
    <row r="7891" spans="1:7" x14ac:dyDescent="0.25">
      <c r="A7891" s="74">
        <f t="shared" si="1820"/>
        <v>56244</v>
      </c>
      <c r="B7891" s="72">
        <f t="shared" si="1822"/>
        <v>5</v>
      </c>
      <c r="C7891" s="72" t="str">
        <f>IF(E7891=0,"RESMİ TATİL",VLOOKUP(E7891,LİSTE!$B$7:$D$1300,3,0))</f>
        <v>Zeynep Sevde TOPUZ</v>
      </c>
      <c r="D7891" s="72" t="str">
        <f>IF(F7891=0,"RESMİ TATİL",VLOOKUP(F7891,LİSTE!$B$7:$D$1300,3,0))</f>
        <v>Ömer Asaf KADAŞ</v>
      </c>
      <c r="E7891" s="72">
        <f>IF(B7891="TATİL",0,IF(F7890=0,F7889+1,IF(LİSTE!$F$1=F7890,1,F7890+1)))</f>
        <v>3</v>
      </c>
      <c r="F7891" s="72">
        <f>IF(E7891=0,0,IF(LİSTE!$F$1=E7891,1,E7891+1))</f>
        <v>4</v>
      </c>
      <c r="G7891" s="72" t="str">
        <f>IFERROR(VLOOKUP(A7891,TATİLLER!$A$2:$D$30000,3,0),"TATİL DEĞİL")</f>
        <v>TATİL DEĞİL</v>
      </c>
    </row>
    <row r="7892" spans="1:7" x14ac:dyDescent="0.25">
      <c r="A7892" s="74">
        <f t="shared" ref="A7892" si="1826">A7891+3</f>
        <v>56247</v>
      </c>
      <c r="B7892" s="72">
        <f t="shared" si="1822"/>
        <v>1</v>
      </c>
      <c r="C7892" s="72" t="str">
        <f>IF(E7892=0,"RESMİ TATİL",VLOOKUP(E7892,LİSTE!$B$7:$D$1300,3,0))</f>
        <v>Ramazan Baran ADIGÜZEL</v>
      </c>
      <c r="D7892" s="72" t="str">
        <f>IF(F7892=0,"RESMİ TATİL",VLOOKUP(F7892,LİSTE!$B$7:$D$1300,3,0))</f>
        <v>Bahar AKGÜN</v>
      </c>
      <c r="E7892" s="72">
        <f>IF(B7892="TATİL",0,IF(F7891=0,F7890+1,IF(LİSTE!$F$1=F7891,1,F7891+1)))</f>
        <v>5</v>
      </c>
      <c r="F7892" s="72">
        <f>IF(E7892=0,0,IF(LİSTE!$F$1=E7892,1,E7892+1))</f>
        <v>6</v>
      </c>
      <c r="G7892" s="72" t="str">
        <f>IFERROR(VLOOKUP(A7892,TATİLLER!$A$2:$D$30000,3,0),"TATİL DEĞİL")</f>
        <v>TATİL DEĞİL</v>
      </c>
    </row>
    <row r="7893" spans="1:7" x14ac:dyDescent="0.25">
      <c r="A7893" s="74">
        <f t="shared" si="1820"/>
        <v>56248</v>
      </c>
      <c r="B7893" s="72">
        <f t="shared" si="1822"/>
        <v>2</v>
      </c>
      <c r="C7893" s="72" t="str">
        <f>IF(E7893=0,"RESMİ TATİL",VLOOKUP(E7893,LİSTE!$B$7:$D$1300,3,0))</f>
        <v>Ömer AKGÜL</v>
      </c>
      <c r="D7893" s="72" t="str">
        <f>IF(F7893=0,"RESMİ TATİL",VLOOKUP(F7893,LİSTE!$B$7:$D$1300,3,0))</f>
        <v>Muharrem EFE TANRIVERDİ</v>
      </c>
      <c r="E7893" s="72">
        <f>IF(B7893="TATİL",0,IF(F7892=0,F7891+1,IF(LİSTE!$F$1=F7892,1,F7892+1)))</f>
        <v>7</v>
      </c>
      <c r="F7893" s="72">
        <f>IF(E7893=0,0,IF(LİSTE!$F$1=E7893,1,E7893+1))</f>
        <v>8</v>
      </c>
      <c r="G7893" s="72" t="str">
        <f>IFERROR(VLOOKUP(A7893,TATİLLER!$A$2:$D$30000,3,0),"TATİL DEĞİL")</f>
        <v>TATİL DEĞİL</v>
      </c>
    </row>
    <row r="7894" spans="1:7" x14ac:dyDescent="0.25">
      <c r="A7894" s="74">
        <f t="shared" si="1820"/>
        <v>56249</v>
      </c>
      <c r="B7894" s="72">
        <f t="shared" si="1822"/>
        <v>3</v>
      </c>
      <c r="C7894" s="72" t="str">
        <f>IF(E7894=0,"RESMİ TATİL",VLOOKUP(E7894,LİSTE!$B$7:$D$1300,3,0))</f>
        <v>Anıl DOĞAN</v>
      </c>
      <c r="D7894" s="72" t="str">
        <f>IF(F7894=0,"RESMİ TATİL",VLOOKUP(F7894,LİSTE!$B$7:$D$1300,3,0))</f>
        <v>İpek ARSLAN</v>
      </c>
      <c r="E7894" s="72">
        <f>IF(B7894="TATİL",0,IF(F7893=0,F7892+1,IF(LİSTE!$F$1=F7893,1,F7893+1)))</f>
        <v>9</v>
      </c>
      <c r="F7894" s="72">
        <f>IF(E7894=0,0,IF(LİSTE!$F$1=E7894,1,E7894+1))</f>
        <v>10</v>
      </c>
      <c r="G7894" s="72" t="str">
        <f>IFERROR(VLOOKUP(A7894,TATİLLER!$A$2:$D$30000,3,0),"TATİL DEĞİL")</f>
        <v>TATİL DEĞİL</v>
      </c>
    </row>
    <row r="7895" spans="1:7" x14ac:dyDescent="0.25">
      <c r="A7895" s="74">
        <f t="shared" si="1820"/>
        <v>56250</v>
      </c>
      <c r="B7895" s="72">
        <f t="shared" si="1822"/>
        <v>4</v>
      </c>
      <c r="C7895" s="72" t="str">
        <f>IF(E7895=0,"RESMİ TATİL",VLOOKUP(E7895,LİSTE!$B$7:$D$1300,3,0))</f>
        <v>Efe KARSAK</v>
      </c>
      <c r="D7895" s="72" t="str">
        <f>IF(F7895=0,"RESMİ TATİL",VLOOKUP(F7895,LİSTE!$B$7:$D$1300,3,0))</f>
        <v>Abdullah KIRBAÇ</v>
      </c>
      <c r="E7895" s="72">
        <f>IF(B7895="TATİL",0,IF(F7894=0,F7893+1,IF(LİSTE!$F$1=F7894,1,F7894+1)))</f>
        <v>11</v>
      </c>
      <c r="F7895" s="72">
        <f>IF(E7895=0,0,IF(LİSTE!$F$1=E7895,1,E7895+1))</f>
        <v>12</v>
      </c>
      <c r="G7895" s="72" t="str">
        <f>IFERROR(VLOOKUP(A7895,TATİLLER!$A$2:$D$30000,3,0),"TATİL DEĞİL")</f>
        <v>TATİL DEĞİL</v>
      </c>
    </row>
    <row r="7896" spans="1:7" x14ac:dyDescent="0.25">
      <c r="A7896" s="74">
        <f t="shared" si="1820"/>
        <v>56251</v>
      </c>
      <c r="B7896" s="72">
        <f t="shared" si="1822"/>
        <v>5</v>
      </c>
      <c r="C7896" s="72" t="str">
        <f>IF(E7896=0,"RESMİ TATİL",VLOOKUP(E7896,LİSTE!$B$7:$D$1300,3,0))</f>
        <v>Ümmü Defne GÜLER</v>
      </c>
      <c r="D7896" s="72" t="str">
        <f>IF(F7896=0,"RESMİ TATİL",VLOOKUP(F7896,LİSTE!$B$7:$D$1300,3,0))</f>
        <v>Şevval ÖZDAMAR</v>
      </c>
      <c r="E7896" s="72">
        <f>IF(B7896="TATİL",0,IF(F7895=0,F7894+1,IF(LİSTE!$F$1=F7895,1,F7895+1)))</f>
        <v>13</v>
      </c>
      <c r="F7896" s="72">
        <f>IF(E7896=0,0,IF(LİSTE!$F$1=E7896,1,E7896+1))</f>
        <v>14</v>
      </c>
      <c r="G7896" s="72" t="str">
        <f>IFERROR(VLOOKUP(A7896,TATİLLER!$A$2:$D$30000,3,0),"TATİL DEĞİL")</f>
        <v>TATİL DEĞİL</v>
      </c>
    </row>
    <row r="7897" spans="1:7" x14ac:dyDescent="0.25">
      <c r="A7897" s="74">
        <f t="shared" ref="A7897" si="1827">A7896+3</f>
        <v>56254</v>
      </c>
      <c r="B7897" s="72">
        <f t="shared" si="1822"/>
        <v>1</v>
      </c>
      <c r="C7897" s="72" t="str">
        <f>IF(E7897=0,"RESMİ TATİL",VLOOKUP(E7897,LİSTE!$B$7:$D$1300,3,0))</f>
        <v>Zeynep AKDAĞ</v>
      </c>
      <c r="D7897" s="72" t="str">
        <f>IF(F7897=0,"RESMİ TATİL",VLOOKUP(F7897,LİSTE!$B$7:$D$1300,3,0))</f>
        <v>Esma ÇOKER</v>
      </c>
      <c r="E7897" s="72">
        <f>IF(B7897="TATİL",0,IF(F7896=0,F7895+1,IF(LİSTE!$F$1=F7896,1,F7896+1)))</f>
        <v>15</v>
      </c>
      <c r="F7897" s="72">
        <f>IF(E7897=0,0,IF(LİSTE!$F$1=E7897,1,E7897+1))</f>
        <v>16</v>
      </c>
      <c r="G7897" s="72" t="str">
        <f>IFERROR(VLOOKUP(A7897,TATİLLER!$A$2:$D$30000,3,0),"TATİL DEĞİL")</f>
        <v>TATİL DEĞİL</v>
      </c>
    </row>
    <row r="7898" spans="1:7" x14ac:dyDescent="0.25">
      <c r="A7898" s="74">
        <f t="shared" si="1820"/>
        <v>56255</v>
      </c>
      <c r="B7898" s="72">
        <f t="shared" si="1822"/>
        <v>2</v>
      </c>
      <c r="C7898" s="72" t="str">
        <f>IF(E7898=0,"RESMİ TATİL",VLOOKUP(E7898,LİSTE!$B$7:$D$1300,3,0))</f>
        <v>Dursun Kubilay YAŞAR</v>
      </c>
      <c r="D7898" s="72" t="str">
        <f>IF(F7898=0,"RESMİ TATİL",VLOOKUP(F7898,LİSTE!$B$7:$D$1300,3,0))</f>
        <v>Zeynep Beril BAŞPINAR</v>
      </c>
      <c r="E7898" s="72">
        <f>IF(B7898="TATİL",0,IF(F7897=0,F7896+1,IF(LİSTE!$F$1=F7897,1,F7897+1)))</f>
        <v>17</v>
      </c>
      <c r="F7898" s="72">
        <f>IF(E7898=0,0,IF(LİSTE!$F$1=E7898,1,E7898+1))</f>
        <v>18</v>
      </c>
      <c r="G7898" s="72" t="str">
        <f>IFERROR(VLOOKUP(A7898,TATİLLER!$A$2:$D$30000,3,0),"TATİL DEĞİL")</f>
        <v>TATİL DEĞİL</v>
      </c>
    </row>
    <row r="7899" spans="1:7" x14ac:dyDescent="0.25">
      <c r="A7899" s="74">
        <f t="shared" si="1820"/>
        <v>56256</v>
      </c>
      <c r="B7899" s="72">
        <f t="shared" si="1822"/>
        <v>3</v>
      </c>
      <c r="C7899" s="72" t="str">
        <f>IF(E7899=0,"RESMİ TATİL",VLOOKUP(E7899,LİSTE!$B$7:$D$1300,3,0))</f>
        <v>Ahmet DAL</v>
      </c>
      <c r="D7899" s="72" t="str">
        <f>IF(F7899=0,"RESMİ TATİL",VLOOKUP(F7899,LİSTE!$B$7:$D$1300,3,0))</f>
        <v>Emirhan KARATAŞ</v>
      </c>
      <c r="E7899" s="72">
        <f>IF(B7899="TATİL",0,IF(F7898=0,F7897+1,IF(LİSTE!$F$1=F7898,1,F7898+1)))</f>
        <v>19</v>
      </c>
      <c r="F7899" s="72">
        <f>IF(E7899=0,0,IF(LİSTE!$F$1=E7899,1,E7899+1))</f>
        <v>20</v>
      </c>
      <c r="G7899" s="72" t="str">
        <f>IFERROR(VLOOKUP(A7899,TATİLLER!$A$2:$D$30000,3,0),"TATİL DEĞİL")</f>
        <v>TATİL DEĞİL</v>
      </c>
    </row>
    <row r="7900" spans="1:7" x14ac:dyDescent="0.25">
      <c r="A7900" s="74">
        <f t="shared" si="1820"/>
        <v>56257</v>
      </c>
      <c r="B7900" s="72">
        <f t="shared" si="1822"/>
        <v>4</v>
      </c>
      <c r="C7900" s="72" t="str">
        <f>IF(E7900=0,"RESMİ TATİL",VLOOKUP(E7900,LİSTE!$B$7:$D$1300,3,0))</f>
        <v>Zümra Yeter ARI</v>
      </c>
      <c r="D7900" s="72" t="str">
        <f>IF(F7900=0,"RESMİ TATİL",VLOOKUP(F7900,LİSTE!$B$7:$D$1300,3,0))</f>
        <v>Utku KARAGÖZ</v>
      </c>
      <c r="E7900" s="72">
        <f>IF(B7900="TATİL",0,IF(F7899=0,F7898+1,IF(LİSTE!$F$1=F7899,1,F7899+1)))</f>
        <v>21</v>
      </c>
      <c r="F7900" s="72">
        <f>IF(E7900=0,0,IF(LİSTE!$F$1=E7900,1,E7900+1))</f>
        <v>22</v>
      </c>
      <c r="G7900" s="72" t="str">
        <f>IFERROR(VLOOKUP(A7900,TATİLLER!$A$2:$D$30000,3,0),"TATİL DEĞİL")</f>
        <v>TATİL DEĞİL</v>
      </c>
    </row>
    <row r="7901" spans="1:7" x14ac:dyDescent="0.25">
      <c r="A7901" s="74">
        <f t="shared" si="1820"/>
        <v>56258</v>
      </c>
      <c r="B7901" s="72">
        <f t="shared" si="1822"/>
        <v>5</v>
      </c>
      <c r="C7901" s="72" t="str">
        <f>IF(E7901=0,"RESMİ TATİL",VLOOKUP(E7901,LİSTE!$B$7:$D$1300,3,0))</f>
        <v>Feyza Zümra AVCIOĞLU</v>
      </c>
      <c r="D7901" s="72" t="str">
        <f>IF(F7901=0,"RESMİ TATİL",VLOOKUP(F7901,LİSTE!$B$7:$D$1300,3,0))</f>
        <v>Yusuf Ali TABUR</v>
      </c>
      <c r="E7901" s="72">
        <f>IF(B7901="TATİL",0,IF(F7900=0,F7899+1,IF(LİSTE!$F$1=F7900,1,F7900+1)))</f>
        <v>23</v>
      </c>
      <c r="F7901" s="72">
        <f>IF(E7901=0,0,IF(LİSTE!$F$1=E7901,1,E7901+1))</f>
        <v>24</v>
      </c>
      <c r="G7901" s="72" t="str">
        <f>IFERROR(VLOOKUP(A7901,TATİLLER!$A$2:$D$30000,3,0),"TATİL DEĞİL")</f>
        <v>TATİL DEĞİL</v>
      </c>
    </row>
    <row r="7902" spans="1:7" x14ac:dyDescent="0.25">
      <c r="A7902" s="74">
        <f t="shared" ref="A7902" si="1828">A7901+3</f>
        <v>56261</v>
      </c>
      <c r="B7902" s="72">
        <f t="shared" si="1822"/>
        <v>1</v>
      </c>
      <c r="C7902" s="72" t="str">
        <f>IF(E7902=0,"RESMİ TATİL",VLOOKUP(E7902,LİSTE!$B$7:$D$1300,3,0))</f>
        <v>Irmak UTEBAY</v>
      </c>
      <c r="D7902" s="72" t="str">
        <f>IF(F7902=0,"RESMİ TATİL",VLOOKUP(F7902,LİSTE!$B$7:$D$1300,3,0))</f>
        <v>Kerem AKKOÇ</v>
      </c>
      <c r="E7902" s="72">
        <f>IF(B7902="TATİL",0,IF(F7901=0,F7900+1,IF(LİSTE!$F$1=F7901,1,F7901+1)))</f>
        <v>25</v>
      </c>
      <c r="F7902" s="72">
        <f>IF(E7902=0,0,IF(LİSTE!$F$1=E7902,1,E7902+1))</f>
        <v>26</v>
      </c>
      <c r="G7902" s="72" t="str">
        <f>IFERROR(VLOOKUP(A7902,TATİLLER!$A$2:$D$30000,3,0),"TATİL DEĞİL")</f>
        <v>TATİL DEĞİL</v>
      </c>
    </row>
    <row r="7903" spans="1:7" x14ac:dyDescent="0.25">
      <c r="A7903" s="74">
        <f t="shared" si="1820"/>
        <v>56262</v>
      </c>
      <c r="B7903" s="72">
        <f t="shared" si="1822"/>
        <v>2</v>
      </c>
      <c r="C7903" s="72" t="str">
        <f>IF(E7903=0,"RESMİ TATİL",VLOOKUP(E7903,LİSTE!$B$7:$D$1300,3,0))</f>
        <v>Elçin Ayşe ELMAS</v>
      </c>
      <c r="D7903" s="72" t="str">
        <f>IF(F7903=0,"RESMİ TATİL",VLOOKUP(F7903,LİSTE!$B$7:$D$1300,3,0))</f>
        <v>Muhammed YILDIZDAĞ</v>
      </c>
      <c r="E7903" s="72">
        <f>IF(B7903="TATİL",0,IF(F7902=0,F7901+1,IF(LİSTE!$F$1=F7902,1,F7902+1)))</f>
        <v>27</v>
      </c>
      <c r="F7903" s="72">
        <f>IF(E7903=0,0,IF(LİSTE!$F$1=E7903,1,E7903+1))</f>
        <v>28</v>
      </c>
      <c r="G7903" s="72" t="str">
        <f>IFERROR(VLOOKUP(A7903,TATİLLER!$A$2:$D$30000,3,0),"TATİL DEĞİL")</f>
        <v>TATİL DEĞİL</v>
      </c>
    </row>
    <row r="7904" spans="1:7" x14ac:dyDescent="0.25">
      <c r="A7904" s="74">
        <f t="shared" si="1820"/>
        <v>56263</v>
      </c>
      <c r="B7904" s="72">
        <f t="shared" si="1822"/>
        <v>3</v>
      </c>
      <c r="C7904" s="72" t="str">
        <f>IF(E7904=0,"RESMİ TATİL",VLOOKUP(E7904,LİSTE!$B$7:$D$1300,3,0))</f>
        <v>Nisa Nur SANCAR</v>
      </c>
      <c r="D7904" s="72" t="str">
        <f>IF(F7904=0,"RESMİ TATİL",VLOOKUP(F7904,LİSTE!$B$7:$D$1300,3,0))</f>
        <v>Esila ÇETİN</v>
      </c>
      <c r="E7904" s="72">
        <f>IF(B7904="TATİL",0,IF(F7903=0,F7902+1,IF(LİSTE!$F$1=F7903,1,F7903+1)))</f>
        <v>1</v>
      </c>
      <c r="F7904" s="72">
        <f>IF(E7904=0,0,IF(LİSTE!$F$1=E7904,1,E7904+1))</f>
        <v>2</v>
      </c>
      <c r="G7904" s="72" t="str">
        <f>IFERROR(VLOOKUP(A7904,TATİLLER!$A$2:$D$30000,3,0),"TATİL DEĞİL")</f>
        <v>TATİL DEĞİL</v>
      </c>
    </row>
    <row r="7905" spans="1:7" x14ac:dyDescent="0.25">
      <c r="A7905" s="74">
        <f t="shared" si="1820"/>
        <v>56264</v>
      </c>
      <c r="B7905" s="72">
        <f t="shared" si="1822"/>
        <v>4</v>
      </c>
      <c r="C7905" s="72" t="str">
        <f>IF(E7905=0,"RESMİ TATİL",VLOOKUP(E7905,LİSTE!$B$7:$D$1300,3,0))</f>
        <v>Zeynep Sevde TOPUZ</v>
      </c>
      <c r="D7905" s="72" t="str">
        <f>IF(F7905=0,"RESMİ TATİL",VLOOKUP(F7905,LİSTE!$B$7:$D$1300,3,0))</f>
        <v>Ömer Asaf KADAŞ</v>
      </c>
      <c r="E7905" s="72">
        <f>IF(B7905="TATİL",0,IF(F7904=0,F7903+1,IF(LİSTE!$F$1=F7904,1,F7904+1)))</f>
        <v>3</v>
      </c>
      <c r="F7905" s="72">
        <f>IF(E7905=0,0,IF(LİSTE!$F$1=E7905,1,E7905+1))</f>
        <v>4</v>
      </c>
      <c r="G7905" s="72" t="str">
        <f>IFERROR(VLOOKUP(A7905,TATİLLER!$A$2:$D$30000,3,0),"TATİL DEĞİL")</f>
        <v>TATİL DEĞİL</v>
      </c>
    </row>
    <row r="7906" spans="1:7" x14ac:dyDescent="0.25">
      <c r="A7906" s="74">
        <f t="shared" si="1820"/>
        <v>56265</v>
      </c>
      <c r="B7906" s="72">
        <f t="shared" si="1822"/>
        <v>5</v>
      </c>
      <c r="C7906" s="72" t="str">
        <f>IF(E7906=0,"RESMİ TATİL",VLOOKUP(E7906,LİSTE!$B$7:$D$1300,3,0))</f>
        <v>Ramazan Baran ADIGÜZEL</v>
      </c>
      <c r="D7906" s="72" t="str">
        <f>IF(F7906=0,"RESMİ TATİL",VLOOKUP(F7906,LİSTE!$B$7:$D$1300,3,0))</f>
        <v>Bahar AKGÜN</v>
      </c>
      <c r="E7906" s="72">
        <f>IF(B7906="TATİL",0,IF(F7905=0,F7904+1,IF(LİSTE!$F$1=F7905,1,F7905+1)))</f>
        <v>5</v>
      </c>
      <c r="F7906" s="72">
        <f>IF(E7906=0,0,IF(LİSTE!$F$1=E7906,1,E7906+1))</f>
        <v>6</v>
      </c>
      <c r="G7906" s="72" t="str">
        <f>IFERROR(VLOOKUP(A7906,TATİLLER!$A$2:$D$30000,3,0),"TATİL DEĞİL")</f>
        <v>TATİL DEĞİL</v>
      </c>
    </row>
    <row r="7907" spans="1:7" x14ac:dyDescent="0.25">
      <c r="A7907" s="74">
        <f t="shared" ref="A7907" si="1829">A7906+3</f>
        <v>56268</v>
      </c>
      <c r="B7907" s="72">
        <f t="shared" si="1822"/>
        <v>1</v>
      </c>
      <c r="C7907" s="72" t="str">
        <f>IF(E7907=0,"RESMİ TATİL",VLOOKUP(E7907,LİSTE!$B$7:$D$1300,3,0))</f>
        <v>Ömer AKGÜL</v>
      </c>
      <c r="D7907" s="72" t="str">
        <f>IF(F7907=0,"RESMİ TATİL",VLOOKUP(F7907,LİSTE!$B$7:$D$1300,3,0))</f>
        <v>Muharrem EFE TANRIVERDİ</v>
      </c>
      <c r="E7907" s="72">
        <f>IF(B7907="TATİL",0,IF(F7906=0,F7905+1,IF(LİSTE!$F$1=F7906,1,F7906+1)))</f>
        <v>7</v>
      </c>
      <c r="F7907" s="72">
        <f>IF(E7907=0,0,IF(LİSTE!$F$1=E7907,1,E7907+1))</f>
        <v>8</v>
      </c>
      <c r="G7907" s="72" t="str">
        <f>IFERROR(VLOOKUP(A7907,TATİLLER!$A$2:$D$30000,3,0),"TATİL DEĞİL")</f>
        <v>TATİL DEĞİL</v>
      </c>
    </row>
    <row r="7908" spans="1:7" x14ac:dyDescent="0.25">
      <c r="A7908" s="74">
        <f t="shared" si="1820"/>
        <v>56269</v>
      </c>
      <c r="B7908" s="72">
        <f t="shared" si="1822"/>
        <v>2</v>
      </c>
      <c r="C7908" s="72" t="str">
        <f>IF(E7908=0,"RESMİ TATİL",VLOOKUP(E7908,LİSTE!$B$7:$D$1300,3,0))</f>
        <v>Anıl DOĞAN</v>
      </c>
      <c r="D7908" s="72" t="str">
        <f>IF(F7908=0,"RESMİ TATİL",VLOOKUP(F7908,LİSTE!$B$7:$D$1300,3,0))</f>
        <v>İpek ARSLAN</v>
      </c>
      <c r="E7908" s="72">
        <f>IF(B7908="TATİL",0,IF(F7907=0,F7906+1,IF(LİSTE!$F$1=F7907,1,F7907+1)))</f>
        <v>9</v>
      </c>
      <c r="F7908" s="72">
        <f>IF(E7908=0,0,IF(LİSTE!$F$1=E7908,1,E7908+1))</f>
        <v>10</v>
      </c>
      <c r="G7908" s="72" t="str">
        <f>IFERROR(VLOOKUP(A7908,TATİLLER!$A$2:$D$30000,3,0),"TATİL DEĞİL")</f>
        <v>TATİL DEĞİL</v>
      </c>
    </row>
    <row r="7909" spans="1:7" x14ac:dyDescent="0.25">
      <c r="A7909" s="74">
        <f t="shared" si="1820"/>
        <v>56270</v>
      </c>
      <c r="B7909" s="72">
        <f t="shared" si="1822"/>
        <v>3</v>
      </c>
      <c r="C7909" s="72" t="str">
        <f>IF(E7909=0,"RESMİ TATİL",VLOOKUP(E7909,LİSTE!$B$7:$D$1300,3,0))</f>
        <v>Efe KARSAK</v>
      </c>
      <c r="D7909" s="72" t="str">
        <f>IF(F7909=0,"RESMİ TATİL",VLOOKUP(F7909,LİSTE!$B$7:$D$1300,3,0))</f>
        <v>Abdullah KIRBAÇ</v>
      </c>
      <c r="E7909" s="72">
        <f>IF(B7909="TATİL",0,IF(F7908=0,F7907+1,IF(LİSTE!$F$1=F7908,1,F7908+1)))</f>
        <v>11</v>
      </c>
      <c r="F7909" s="72">
        <f>IF(E7909=0,0,IF(LİSTE!$F$1=E7909,1,E7909+1))</f>
        <v>12</v>
      </c>
      <c r="G7909" s="72" t="str">
        <f>IFERROR(VLOOKUP(A7909,TATİLLER!$A$2:$D$30000,3,0),"TATİL DEĞİL")</f>
        <v>TATİL DEĞİL</v>
      </c>
    </row>
    <row r="7910" spans="1:7" x14ac:dyDescent="0.25">
      <c r="A7910" s="74">
        <f t="shared" si="1820"/>
        <v>56271</v>
      </c>
      <c r="B7910" s="72">
        <f t="shared" si="1822"/>
        <v>4</v>
      </c>
      <c r="C7910" s="72" t="str">
        <f>IF(E7910=0,"RESMİ TATİL",VLOOKUP(E7910,LİSTE!$B$7:$D$1300,3,0))</f>
        <v>Ümmü Defne GÜLER</v>
      </c>
      <c r="D7910" s="72" t="str">
        <f>IF(F7910=0,"RESMİ TATİL",VLOOKUP(F7910,LİSTE!$B$7:$D$1300,3,0))</f>
        <v>Şevval ÖZDAMAR</v>
      </c>
      <c r="E7910" s="72">
        <f>IF(B7910="TATİL",0,IF(F7909=0,F7908+1,IF(LİSTE!$F$1=F7909,1,F7909+1)))</f>
        <v>13</v>
      </c>
      <c r="F7910" s="72">
        <f>IF(E7910=0,0,IF(LİSTE!$F$1=E7910,1,E7910+1))</f>
        <v>14</v>
      </c>
      <c r="G7910" s="72" t="str">
        <f>IFERROR(VLOOKUP(A7910,TATİLLER!$A$2:$D$30000,3,0),"TATİL DEĞİL")</f>
        <v>TATİL DEĞİL</v>
      </c>
    </row>
    <row r="7911" spans="1:7" x14ac:dyDescent="0.25">
      <c r="A7911" s="74">
        <f t="shared" si="1820"/>
        <v>56272</v>
      </c>
      <c r="B7911" s="72">
        <f t="shared" si="1822"/>
        <v>5</v>
      </c>
      <c r="C7911" s="72" t="str">
        <f>IF(E7911=0,"RESMİ TATİL",VLOOKUP(E7911,LİSTE!$B$7:$D$1300,3,0))</f>
        <v>Zeynep AKDAĞ</v>
      </c>
      <c r="D7911" s="72" t="str">
        <f>IF(F7911=0,"RESMİ TATİL",VLOOKUP(F7911,LİSTE!$B$7:$D$1300,3,0))</f>
        <v>Esma ÇOKER</v>
      </c>
      <c r="E7911" s="72">
        <f>IF(B7911="TATİL",0,IF(F7910=0,F7909+1,IF(LİSTE!$F$1=F7910,1,F7910+1)))</f>
        <v>15</v>
      </c>
      <c r="F7911" s="72">
        <f>IF(E7911=0,0,IF(LİSTE!$F$1=E7911,1,E7911+1))</f>
        <v>16</v>
      </c>
      <c r="G7911" s="72" t="str">
        <f>IFERROR(VLOOKUP(A7911,TATİLLER!$A$2:$D$30000,3,0),"TATİL DEĞİL")</f>
        <v>TATİL DEĞİL</v>
      </c>
    </row>
    <row r="7912" spans="1:7" x14ac:dyDescent="0.25">
      <c r="A7912" s="74">
        <f t="shared" ref="A7912" si="1830">A7911+3</f>
        <v>56275</v>
      </c>
      <c r="B7912" s="72">
        <f t="shared" si="1822"/>
        <v>1</v>
      </c>
      <c r="C7912" s="72" t="str">
        <f>IF(E7912=0,"RESMİ TATİL",VLOOKUP(E7912,LİSTE!$B$7:$D$1300,3,0))</f>
        <v>Dursun Kubilay YAŞAR</v>
      </c>
      <c r="D7912" s="72" t="str">
        <f>IF(F7912=0,"RESMİ TATİL",VLOOKUP(F7912,LİSTE!$B$7:$D$1300,3,0))</f>
        <v>Zeynep Beril BAŞPINAR</v>
      </c>
      <c r="E7912" s="72">
        <f>IF(B7912="TATİL",0,IF(F7911=0,F7910+1,IF(LİSTE!$F$1=F7911,1,F7911+1)))</f>
        <v>17</v>
      </c>
      <c r="F7912" s="72">
        <f>IF(E7912=0,0,IF(LİSTE!$F$1=E7912,1,E7912+1))</f>
        <v>18</v>
      </c>
      <c r="G7912" s="72" t="str">
        <f>IFERROR(VLOOKUP(A7912,TATİLLER!$A$2:$D$30000,3,0),"TATİL DEĞİL")</f>
        <v>TATİL DEĞİL</v>
      </c>
    </row>
    <row r="7913" spans="1:7" x14ac:dyDescent="0.25">
      <c r="A7913" s="74">
        <f t="shared" si="1820"/>
        <v>56276</v>
      </c>
      <c r="B7913" s="72">
        <f t="shared" si="1822"/>
        <v>2</v>
      </c>
      <c r="C7913" s="72" t="str">
        <f>IF(E7913=0,"RESMİ TATİL",VLOOKUP(E7913,LİSTE!$B$7:$D$1300,3,0))</f>
        <v>Ahmet DAL</v>
      </c>
      <c r="D7913" s="72" t="str">
        <f>IF(F7913=0,"RESMİ TATİL",VLOOKUP(F7913,LİSTE!$B$7:$D$1300,3,0))</f>
        <v>Emirhan KARATAŞ</v>
      </c>
      <c r="E7913" s="72">
        <f>IF(B7913="TATİL",0,IF(F7912=0,F7911+1,IF(LİSTE!$F$1=F7912,1,F7912+1)))</f>
        <v>19</v>
      </c>
      <c r="F7913" s="72">
        <f>IF(E7913=0,0,IF(LİSTE!$F$1=E7913,1,E7913+1))</f>
        <v>20</v>
      </c>
      <c r="G7913" s="72" t="str">
        <f>IFERROR(VLOOKUP(A7913,TATİLLER!$A$2:$D$30000,3,0),"TATİL DEĞİL")</f>
        <v>TATİL DEĞİL</v>
      </c>
    </row>
    <row r="7914" spans="1:7" x14ac:dyDescent="0.25">
      <c r="A7914" s="74">
        <f t="shared" si="1820"/>
        <v>56277</v>
      </c>
      <c r="B7914" s="72">
        <f t="shared" si="1822"/>
        <v>3</v>
      </c>
      <c r="C7914" s="72" t="str">
        <f>IF(E7914=0,"RESMİ TATİL",VLOOKUP(E7914,LİSTE!$B$7:$D$1300,3,0))</f>
        <v>Zümra Yeter ARI</v>
      </c>
      <c r="D7914" s="72" t="str">
        <f>IF(F7914=0,"RESMİ TATİL",VLOOKUP(F7914,LİSTE!$B$7:$D$1300,3,0))</f>
        <v>Utku KARAGÖZ</v>
      </c>
      <c r="E7914" s="72">
        <f>IF(B7914="TATİL",0,IF(F7913=0,F7912+1,IF(LİSTE!$F$1=F7913,1,F7913+1)))</f>
        <v>21</v>
      </c>
      <c r="F7914" s="72">
        <f>IF(E7914=0,0,IF(LİSTE!$F$1=E7914,1,E7914+1))</f>
        <v>22</v>
      </c>
      <c r="G7914" s="72" t="str">
        <f>IFERROR(VLOOKUP(A7914,TATİLLER!$A$2:$D$30000,3,0),"TATİL DEĞİL")</f>
        <v>TATİL DEĞİL</v>
      </c>
    </row>
    <row r="7915" spans="1:7" x14ac:dyDescent="0.25">
      <c r="A7915" s="74">
        <f t="shared" si="1820"/>
        <v>56278</v>
      </c>
      <c r="B7915" s="72">
        <f t="shared" si="1822"/>
        <v>4</v>
      </c>
      <c r="C7915" s="72" t="str">
        <f>IF(E7915=0,"RESMİ TATİL",VLOOKUP(E7915,LİSTE!$B$7:$D$1300,3,0))</f>
        <v>Feyza Zümra AVCIOĞLU</v>
      </c>
      <c r="D7915" s="72" t="str">
        <f>IF(F7915=0,"RESMİ TATİL",VLOOKUP(F7915,LİSTE!$B$7:$D$1300,3,0))</f>
        <v>Yusuf Ali TABUR</v>
      </c>
      <c r="E7915" s="72">
        <f>IF(B7915="TATİL",0,IF(F7914=0,F7913+1,IF(LİSTE!$F$1=F7914,1,F7914+1)))</f>
        <v>23</v>
      </c>
      <c r="F7915" s="72">
        <f>IF(E7915=0,0,IF(LİSTE!$F$1=E7915,1,E7915+1))</f>
        <v>24</v>
      </c>
      <c r="G7915" s="72" t="str">
        <f>IFERROR(VLOOKUP(A7915,TATİLLER!$A$2:$D$30000,3,0),"TATİL DEĞİL")</f>
        <v>TATİL DEĞİL</v>
      </c>
    </row>
    <row r="7916" spans="1:7" x14ac:dyDescent="0.25">
      <c r="A7916" s="74">
        <f t="shared" si="1820"/>
        <v>56279</v>
      </c>
      <c r="B7916" s="72">
        <f t="shared" si="1822"/>
        <v>5</v>
      </c>
      <c r="C7916" s="72" t="str">
        <f>IF(E7916=0,"RESMİ TATİL",VLOOKUP(E7916,LİSTE!$B$7:$D$1300,3,0))</f>
        <v>Irmak UTEBAY</v>
      </c>
      <c r="D7916" s="72" t="str">
        <f>IF(F7916=0,"RESMİ TATİL",VLOOKUP(F7916,LİSTE!$B$7:$D$1300,3,0))</f>
        <v>Kerem AKKOÇ</v>
      </c>
      <c r="E7916" s="72">
        <f>IF(B7916="TATİL",0,IF(F7915=0,F7914+1,IF(LİSTE!$F$1=F7915,1,F7915+1)))</f>
        <v>25</v>
      </c>
      <c r="F7916" s="72">
        <f>IF(E7916=0,0,IF(LİSTE!$F$1=E7916,1,E7916+1))</f>
        <v>26</v>
      </c>
      <c r="G7916" s="72" t="str">
        <f>IFERROR(VLOOKUP(A7916,TATİLLER!$A$2:$D$30000,3,0),"TATİL DEĞİL")</f>
        <v>TATİL DEĞİL</v>
      </c>
    </row>
    <row r="7917" spans="1:7" x14ac:dyDescent="0.25">
      <c r="A7917" s="74">
        <f t="shared" ref="A7917" si="1831">A7916+3</f>
        <v>56282</v>
      </c>
      <c r="B7917" s="72">
        <f t="shared" si="1822"/>
        <v>1</v>
      </c>
      <c r="C7917" s="72" t="str">
        <f>IF(E7917=0,"RESMİ TATİL",VLOOKUP(E7917,LİSTE!$B$7:$D$1300,3,0))</f>
        <v>Elçin Ayşe ELMAS</v>
      </c>
      <c r="D7917" s="72" t="str">
        <f>IF(F7917=0,"RESMİ TATİL",VLOOKUP(F7917,LİSTE!$B$7:$D$1300,3,0))</f>
        <v>Muhammed YILDIZDAĞ</v>
      </c>
      <c r="E7917" s="72">
        <f>IF(B7917="TATİL",0,IF(F7916=0,F7915+1,IF(LİSTE!$F$1=F7916,1,F7916+1)))</f>
        <v>27</v>
      </c>
      <c r="F7917" s="72">
        <f>IF(E7917=0,0,IF(LİSTE!$F$1=E7917,1,E7917+1))</f>
        <v>28</v>
      </c>
      <c r="G7917" s="72" t="str">
        <f>IFERROR(VLOOKUP(A7917,TATİLLER!$A$2:$D$30000,3,0),"TATİL DEĞİL")</f>
        <v>TATİL DEĞİL</v>
      </c>
    </row>
    <row r="7918" spans="1:7" x14ac:dyDescent="0.25">
      <c r="A7918" s="74">
        <f t="shared" si="1820"/>
        <v>56283</v>
      </c>
      <c r="B7918" s="72">
        <f t="shared" si="1822"/>
        <v>2</v>
      </c>
      <c r="C7918" s="72" t="str">
        <f>IF(E7918=0,"RESMİ TATİL",VLOOKUP(E7918,LİSTE!$B$7:$D$1300,3,0))</f>
        <v>Nisa Nur SANCAR</v>
      </c>
      <c r="D7918" s="72" t="str">
        <f>IF(F7918=0,"RESMİ TATİL",VLOOKUP(F7918,LİSTE!$B$7:$D$1300,3,0))</f>
        <v>Esila ÇETİN</v>
      </c>
      <c r="E7918" s="72">
        <f>IF(B7918="TATİL",0,IF(F7917=0,F7916+1,IF(LİSTE!$F$1=F7917,1,F7917+1)))</f>
        <v>1</v>
      </c>
      <c r="F7918" s="72">
        <f>IF(E7918=0,0,IF(LİSTE!$F$1=E7918,1,E7918+1))</f>
        <v>2</v>
      </c>
      <c r="G7918" s="72" t="str">
        <f>IFERROR(VLOOKUP(A7918,TATİLLER!$A$2:$D$30000,3,0),"TATİL DEĞİL")</f>
        <v>TATİL DEĞİL</v>
      </c>
    </row>
    <row r="7919" spans="1:7" x14ac:dyDescent="0.25">
      <c r="A7919" s="74">
        <f t="shared" si="1820"/>
        <v>56284</v>
      </c>
      <c r="B7919" s="72">
        <f t="shared" si="1822"/>
        <v>3</v>
      </c>
      <c r="C7919" s="72" t="str">
        <f>IF(E7919=0,"RESMİ TATİL",VLOOKUP(E7919,LİSTE!$B$7:$D$1300,3,0))</f>
        <v>Zeynep Sevde TOPUZ</v>
      </c>
      <c r="D7919" s="72" t="str">
        <f>IF(F7919=0,"RESMİ TATİL",VLOOKUP(F7919,LİSTE!$B$7:$D$1300,3,0))</f>
        <v>Ömer Asaf KADAŞ</v>
      </c>
      <c r="E7919" s="72">
        <f>IF(B7919="TATİL",0,IF(F7918=0,F7917+1,IF(LİSTE!$F$1=F7918,1,F7918+1)))</f>
        <v>3</v>
      </c>
      <c r="F7919" s="72">
        <f>IF(E7919=0,0,IF(LİSTE!$F$1=E7919,1,E7919+1))</f>
        <v>4</v>
      </c>
      <c r="G7919" s="72" t="str">
        <f>IFERROR(VLOOKUP(A7919,TATİLLER!$A$2:$D$30000,3,0),"TATİL DEĞİL")</f>
        <v>TATİL DEĞİL</v>
      </c>
    </row>
    <row r="7920" spans="1:7" x14ac:dyDescent="0.25">
      <c r="A7920" s="74">
        <f t="shared" si="1820"/>
        <v>56285</v>
      </c>
      <c r="B7920" s="72">
        <f t="shared" si="1822"/>
        <v>4</v>
      </c>
      <c r="C7920" s="72" t="str">
        <f>IF(E7920=0,"RESMİ TATİL",VLOOKUP(E7920,LİSTE!$B$7:$D$1300,3,0))</f>
        <v>Ramazan Baran ADIGÜZEL</v>
      </c>
      <c r="D7920" s="72" t="str">
        <f>IF(F7920=0,"RESMİ TATİL",VLOOKUP(F7920,LİSTE!$B$7:$D$1300,3,0))</f>
        <v>Bahar AKGÜN</v>
      </c>
      <c r="E7920" s="72">
        <f>IF(B7920="TATİL",0,IF(F7919=0,F7918+1,IF(LİSTE!$F$1=F7919,1,F7919+1)))</f>
        <v>5</v>
      </c>
      <c r="F7920" s="72">
        <f>IF(E7920=0,0,IF(LİSTE!$F$1=E7920,1,E7920+1))</f>
        <v>6</v>
      </c>
      <c r="G7920" s="72" t="str">
        <f>IFERROR(VLOOKUP(A7920,TATİLLER!$A$2:$D$30000,3,0),"TATİL DEĞİL")</f>
        <v>TATİL DEĞİL</v>
      </c>
    </row>
    <row r="7921" spans="1:7" x14ac:dyDescent="0.25">
      <c r="A7921" s="74">
        <f t="shared" si="1820"/>
        <v>56286</v>
      </c>
      <c r="B7921" s="72">
        <f t="shared" si="1822"/>
        <v>5</v>
      </c>
      <c r="C7921" s="72" t="str">
        <f>IF(E7921=0,"RESMİ TATİL",VLOOKUP(E7921,LİSTE!$B$7:$D$1300,3,0))</f>
        <v>Ömer AKGÜL</v>
      </c>
      <c r="D7921" s="72" t="str">
        <f>IF(F7921=0,"RESMİ TATİL",VLOOKUP(F7921,LİSTE!$B$7:$D$1300,3,0))</f>
        <v>Muharrem EFE TANRIVERDİ</v>
      </c>
      <c r="E7921" s="72">
        <f>IF(B7921="TATİL",0,IF(F7920=0,F7919+1,IF(LİSTE!$F$1=F7920,1,F7920+1)))</f>
        <v>7</v>
      </c>
      <c r="F7921" s="72">
        <f>IF(E7921=0,0,IF(LİSTE!$F$1=E7921,1,E7921+1))</f>
        <v>8</v>
      </c>
      <c r="G7921" s="72" t="str">
        <f>IFERROR(VLOOKUP(A7921,TATİLLER!$A$2:$D$30000,3,0),"TATİL DEĞİL")</f>
        <v>TATİL DEĞİL</v>
      </c>
    </row>
    <row r="7922" spans="1:7" x14ac:dyDescent="0.25">
      <c r="A7922" s="74">
        <f t="shared" ref="A7922" si="1832">A7921+3</f>
        <v>56289</v>
      </c>
      <c r="B7922" s="72">
        <f t="shared" si="1822"/>
        <v>1</v>
      </c>
      <c r="C7922" s="72" t="str">
        <f>IF(E7922=0,"RESMİ TATİL",VLOOKUP(E7922,LİSTE!$B$7:$D$1300,3,0))</f>
        <v>Anıl DOĞAN</v>
      </c>
      <c r="D7922" s="72" t="str">
        <f>IF(F7922=0,"RESMİ TATİL",VLOOKUP(F7922,LİSTE!$B$7:$D$1300,3,0))</f>
        <v>İpek ARSLAN</v>
      </c>
      <c r="E7922" s="72">
        <f>IF(B7922="TATİL",0,IF(F7921=0,F7920+1,IF(LİSTE!$F$1=F7921,1,F7921+1)))</f>
        <v>9</v>
      </c>
      <c r="F7922" s="72">
        <f>IF(E7922=0,0,IF(LİSTE!$F$1=E7922,1,E7922+1))</f>
        <v>10</v>
      </c>
      <c r="G7922" s="72" t="str">
        <f>IFERROR(VLOOKUP(A7922,TATİLLER!$A$2:$D$30000,3,0),"TATİL DEĞİL")</f>
        <v>TATİL DEĞİL</v>
      </c>
    </row>
    <row r="7923" spans="1:7" x14ac:dyDescent="0.25">
      <c r="A7923" s="74">
        <f t="shared" si="1820"/>
        <v>56290</v>
      </c>
      <c r="B7923" s="72">
        <f t="shared" si="1822"/>
        <v>2</v>
      </c>
      <c r="C7923" s="72" t="str">
        <f>IF(E7923=0,"RESMİ TATİL",VLOOKUP(E7923,LİSTE!$B$7:$D$1300,3,0))</f>
        <v>Efe KARSAK</v>
      </c>
      <c r="D7923" s="72" t="str">
        <f>IF(F7923=0,"RESMİ TATİL",VLOOKUP(F7923,LİSTE!$B$7:$D$1300,3,0))</f>
        <v>Abdullah KIRBAÇ</v>
      </c>
      <c r="E7923" s="72">
        <f>IF(B7923="TATİL",0,IF(F7922=0,F7921+1,IF(LİSTE!$F$1=F7922,1,F7922+1)))</f>
        <v>11</v>
      </c>
      <c r="F7923" s="72">
        <f>IF(E7923=0,0,IF(LİSTE!$F$1=E7923,1,E7923+1))</f>
        <v>12</v>
      </c>
      <c r="G7923" s="72" t="str">
        <f>IFERROR(VLOOKUP(A7923,TATİLLER!$A$2:$D$30000,3,0),"TATİL DEĞİL")</f>
        <v>TATİL DEĞİL</v>
      </c>
    </row>
    <row r="7924" spans="1:7" x14ac:dyDescent="0.25">
      <c r="A7924" s="74">
        <f t="shared" si="1820"/>
        <v>56291</v>
      </c>
      <c r="B7924" s="72">
        <f t="shared" si="1822"/>
        <v>3</v>
      </c>
      <c r="C7924" s="72" t="str">
        <f>IF(E7924=0,"RESMİ TATİL",VLOOKUP(E7924,LİSTE!$B$7:$D$1300,3,0))</f>
        <v>Ümmü Defne GÜLER</v>
      </c>
      <c r="D7924" s="72" t="str">
        <f>IF(F7924=0,"RESMİ TATİL",VLOOKUP(F7924,LİSTE!$B$7:$D$1300,3,0))</f>
        <v>Şevval ÖZDAMAR</v>
      </c>
      <c r="E7924" s="72">
        <f>IF(B7924="TATİL",0,IF(F7923=0,F7922+1,IF(LİSTE!$F$1=F7923,1,F7923+1)))</f>
        <v>13</v>
      </c>
      <c r="F7924" s="72">
        <f>IF(E7924=0,0,IF(LİSTE!$F$1=E7924,1,E7924+1))</f>
        <v>14</v>
      </c>
      <c r="G7924" s="72" t="str">
        <f>IFERROR(VLOOKUP(A7924,TATİLLER!$A$2:$D$30000,3,0),"TATİL DEĞİL")</f>
        <v>TATİL DEĞİL</v>
      </c>
    </row>
    <row r="7925" spans="1:7" x14ac:dyDescent="0.25">
      <c r="A7925" s="74">
        <f t="shared" si="1820"/>
        <v>56292</v>
      </c>
      <c r="B7925" s="72">
        <f t="shared" si="1822"/>
        <v>4</v>
      </c>
      <c r="C7925" s="72" t="str">
        <f>IF(E7925=0,"RESMİ TATİL",VLOOKUP(E7925,LİSTE!$B$7:$D$1300,3,0))</f>
        <v>Zeynep AKDAĞ</v>
      </c>
      <c r="D7925" s="72" t="str">
        <f>IF(F7925=0,"RESMİ TATİL",VLOOKUP(F7925,LİSTE!$B$7:$D$1300,3,0))</f>
        <v>Esma ÇOKER</v>
      </c>
      <c r="E7925" s="72">
        <f>IF(B7925="TATİL",0,IF(F7924=0,F7923+1,IF(LİSTE!$F$1=F7924,1,F7924+1)))</f>
        <v>15</v>
      </c>
      <c r="F7925" s="72">
        <f>IF(E7925=0,0,IF(LİSTE!$F$1=E7925,1,E7925+1))</f>
        <v>16</v>
      </c>
      <c r="G7925" s="72" t="str">
        <f>IFERROR(VLOOKUP(A7925,TATİLLER!$A$2:$D$30000,3,0),"TATİL DEĞİL")</f>
        <v>TATİL DEĞİL</v>
      </c>
    </row>
    <row r="7926" spans="1:7" x14ac:dyDescent="0.25">
      <c r="A7926" s="74">
        <f t="shared" si="1820"/>
        <v>56293</v>
      </c>
      <c r="B7926" s="72">
        <f t="shared" si="1822"/>
        <v>5</v>
      </c>
      <c r="C7926" s="72" t="str">
        <f>IF(E7926=0,"RESMİ TATİL",VLOOKUP(E7926,LİSTE!$B$7:$D$1300,3,0))</f>
        <v>Dursun Kubilay YAŞAR</v>
      </c>
      <c r="D7926" s="72" t="str">
        <f>IF(F7926=0,"RESMİ TATİL",VLOOKUP(F7926,LİSTE!$B$7:$D$1300,3,0))</f>
        <v>Zeynep Beril BAŞPINAR</v>
      </c>
      <c r="E7926" s="72">
        <f>IF(B7926="TATİL",0,IF(F7925=0,F7924+1,IF(LİSTE!$F$1=F7925,1,F7925+1)))</f>
        <v>17</v>
      </c>
      <c r="F7926" s="72">
        <f>IF(E7926=0,0,IF(LİSTE!$F$1=E7926,1,E7926+1))</f>
        <v>18</v>
      </c>
      <c r="G7926" s="72" t="str">
        <f>IFERROR(VLOOKUP(A7926,TATİLLER!$A$2:$D$30000,3,0),"TATİL DEĞİL")</f>
        <v>TATİL DEĞİL</v>
      </c>
    </row>
    <row r="7927" spans="1:7" x14ac:dyDescent="0.25">
      <c r="A7927" s="74">
        <f t="shared" ref="A7927" si="1833">A7926+3</f>
        <v>56296</v>
      </c>
      <c r="B7927" s="72">
        <f t="shared" si="1822"/>
        <v>1</v>
      </c>
      <c r="C7927" s="72" t="str">
        <f>IF(E7927=0,"RESMİ TATİL",VLOOKUP(E7927,LİSTE!$B$7:$D$1300,3,0))</f>
        <v>Ahmet DAL</v>
      </c>
      <c r="D7927" s="72" t="str">
        <f>IF(F7927=0,"RESMİ TATİL",VLOOKUP(F7927,LİSTE!$B$7:$D$1300,3,0))</f>
        <v>Emirhan KARATAŞ</v>
      </c>
      <c r="E7927" s="72">
        <f>IF(B7927="TATİL",0,IF(F7926=0,F7925+1,IF(LİSTE!$F$1=F7926,1,F7926+1)))</f>
        <v>19</v>
      </c>
      <c r="F7927" s="72">
        <f>IF(E7927=0,0,IF(LİSTE!$F$1=E7927,1,E7927+1))</f>
        <v>20</v>
      </c>
      <c r="G7927" s="72" t="str">
        <f>IFERROR(VLOOKUP(A7927,TATİLLER!$A$2:$D$30000,3,0),"TATİL DEĞİL")</f>
        <v>TATİL DEĞİL</v>
      </c>
    </row>
    <row r="7928" spans="1:7" x14ac:dyDescent="0.25">
      <c r="A7928" s="74">
        <f t="shared" si="1820"/>
        <v>56297</v>
      </c>
      <c r="B7928" s="72">
        <f t="shared" si="1822"/>
        <v>2</v>
      </c>
      <c r="C7928" s="72" t="str">
        <f>IF(E7928=0,"RESMİ TATİL",VLOOKUP(E7928,LİSTE!$B$7:$D$1300,3,0))</f>
        <v>Zümra Yeter ARI</v>
      </c>
      <c r="D7928" s="72" t="str">
        <f>IF(F7928=0,"RESMİ TATİL",VLOOKUP(F7928,LİSTE!$B$7:$D$1300,3,0))</f>
        <v>Utku KARAGÖZ</v>
      </c>
      <c r="E7928" s="72">
        <f>IF(B7928="TATİL",0,IF(F7927=0,F7926+1,IF(LİSTE!$F$1=F7927,1,F7927+1)))</f>
        <v>21</v>
      </c>
      <c r="F7928" s="72">
        <f>IF(E7928=0,0,IF(LİSTE!$F$1=E7928,1,E7928+1))</f>
        <v>22</v>
      </c>
      <c r="G7928" s="72" t="str">
        <f>IFERROR(VLOOKUP(A7928,TATİLLER!$A$2:$D$30000,3,0),"TATİL DEĞİL")</f>
        <v>TATİL DEĞİL</v>
      </c>
    </row>
    <row r="7929" spans="1:7" x14ac:dyDescent="0.25">
      <c r="A7929" s="74">
        <f t="shared" si="1820"/>
        <v>56298</v>
      </c>
      <c r="B7929" s="72">
        <f t="shared" si="1822"/>
        <v>3</v>
      </c>
      <c r="C7929" s="72" t="str">
        <f>IF(E7929=0,"RESMİ TATİL",VLOOKUP(E7929,LİSTE!$B$7:$D$1300,3,0))</f>
        <v>Feyza Zümra AVCIOĞLU</v>
      </c>
      <c r="D7929" s="72" t="str">
        <f>IF(F7929=0,"RESMİ TATİL",VLOOKUP(F7929,LİSTE!$B$7:$D$1300,3,0))</f>
        <v>Yusuf Ali TABUR</v>
      </c>
      <c r="E7929" s="72">
        <f>IF(B7929="TATİL",0,IF(F7928=0,F7927+1,IF(LİSTE!$F$1=F7928,1,F7928+1)))</f>
        <v>23</v>
      </c>
      <c r="F7929" s="72">
        <f>IF(E7929=0,0,IF(LİSTE!$F$1=E7929,1,E7929+1))</f>
        <v>24</v>
      </c>
      <c r="G7929" s="72" t="str">
        <f>IFERROR(VLOOKUP(A7929,TATİLLER!$A$2:$D$30000,3,0),"TATİL DEĞİL")</f>
        <v>TATİL DEĞİL</v>
      </c>
    </row>
    <row r="7930" spans="1:7" x14ac:dyDescent="0.25">
      <c r="A7930" s="74">
        <f t="shared" si="1820"/>
        <v>56299</v>
      </c>
      <c r="B7930" s="72">
        <f t="shared" si="1822"/>
        <v>4</v>
      </c>
      <c r="C7930" s="72" t="str">
        <f>IF(E7930=0,"RESMİ TATİL",VLOOKUP(E7930,LİSTE!$B$7:$D$1300,3,0))</f>
        <v>Irmak UTEBAY</v>
      </c>
      <c r="D7930" s="72" t="str">
        <f>IF(F7930=0,"RESMİ TATİL",VLOOKUP(F7930,LİSTE!$B$7:$D$1300,3,0))</f>
        <v>Kerem AKKOÇ</v>
      </c>
      <c r="E7930" s="72">
        <f>IF(B7930="TATİL",0,IF(F7929=0,F7928+1,IF(LİSTE!$F$1=F7929,1,F7929+1)))</f>
        <v>25</v>
      </c>
      <c r="F7930" s="72">
        <f>IF(E7930=0,0,IF(LİSTE!$F$1=E7930,1,E7930+1))</f>
        <v>26</v>
      </c>
      <c r="G7930" s="72" t="str">
        <f>IFERROR(VLOOKUP(A7930,TATİLLER!$A$2:$D$30000,3,0),"TATİL DEĞİL")</f>
        <v>TATİL DEĞİL</v>
      </c>
    </row>
    <row r="7931" spans="1:7" x14ac:dyDescent="0.25">
      <c r="A7931" s="74">
        <f t="shared" si="1820"/>
        <v>56300</v>
      </c>
      <c r="B7931" s="72">
        <f t="shared" si="1822"/>
        <v>5</v>
      </c>
      <c r="C7931" s="72" t="str">
        <f>IF(E7931=0,"RESMİ TATİL",VLOOKUP(E7931,LİSTE!$B$7:$D$1300,3,0))</f>
        <v>Elçin Ayşe ELMAS</v>
      </c>
      <c r="D7931" s="72" t="str">
        <f>IF(F7931=0,"RESMİ TATİL",VLOOKUP(F7931,LİSTE!$B$7:$D$1300,3,0))</f>
        <v>Muhammed YILDIZDAĞ</v>
      </c>
      <c r="E7931" s="72">
        <f>IF(B7931="TATİL",0,IF(F7930=0,F7929+1,IF(LİSTE!$F$1=F7930,1,F7930+1)))</f>
        <v>27</v>
      </c>
      <c r="F7931" s="72">
        <f>IF(E7931=0,0,IF(LİSTE!$F$1=E7931,1,E7931+1))</f>
        <v>28</v>
      </c>
      <c r="G7931" s="72" t="str">
        <f>IFERROR(VLOOKUP(A7931,TATİLLER!$A$2:$D$30000,3,0),"TATİL DEĞİL")</f>
        <v>TATİL DEĞİL</v>
      </c>
    </row>
    <row r="7932" spans="1:7" x14ac:dyDescent="0.25">
      <c r="A7932" s="74">
        <f t="shared" ref="A7932" si="1834">A7931+3</f>
        <v>56303</v>
      </c>
      <c r="B7932" s="72">
        <f t="shared" si="1822"/>
        <v>1</v>
      </c>
      <c r="C7932" s="72" t="str">
        <f>IF(E7932=0,"RESMİ TATİL",VLOOKUP(E7932,LİSTE!$B$7:$D$1300,3,0))</f>
        <v>Nisa Nur SANCAR</v>
      </c>
      <c r="D7932" s="72" t="str">
        <f>IF(F7932=0,"RESMİ TATİL",VLOOKUP(F7932,LİSTE!$B$7:$D$1300,3,0))</f>
        <v>Esila ÇETİN</v>
      </c>
      <c r="E7932" s="72">
        <f>IF(B7932="TATİL",0,IF(F7931=0,F7930+1,IF(LİSTE!$F$1=F7931,1,F7931+1)))</f>
        <v>1</v>
      </c>
      <c r="F7932" s="72">
        <f>IF(E7932=0,0,IF(LİSTE!$F$1=E7932,1,E7932+1))</f>
        <v>2</v>
      </c>
      <c r="G7932" s="72" t="str">
        <f>IFERROR(VLOOKUP(A7932,TATİLLER!$A$2:$D$30000,3,0),"TATİL DEĞİL")</f>
        <v>TATİL DEĞİL</v>
      </c>
    </row>
    <row r="7933" spans="1:7" x14ac:dyDescent="0.25">
      <c r="A7933" s="74">
        <f t="shared" ref="A7933:A7996" si="1835">A7932+1</f>
        <v>56304</v>
      </c>
      <c r="B7933" s="72">
        <f t="shared" si="1822"/>
        <v>2</v>
      </c>
      <c r="C7933" s="72" t="str">
        <f>IF(E7933=0,"RESMİ TATİL",VLOOKUP(E7933,LİSTE!$B$7:$D$1300,3,0))</f>
        <v>Zeynep Sevde TOPUZ</v>
      </c>
      <c r="D7933" s="72" t="str">
        <f>IF(F7933=0,"RESMİ TATİL",VLOOKUP(F7933,LİSTE!$B$7:$D$1300,3,0))</f>
        <v>Ömer Asaf KADAŞ</v>
      </c>
      <c r="E7933" s="72">
        <f>IF(B7933="TATİL",0,IF(F7932=0,F7931+1,IF(LİSTE!$F$1=F7932,1,F7932+1)))</f>
        <v>3</v>
      </c>
      <c r="F7933" s="72">
        <f>IF(E7933=0,0,IF(LİSTE!$F$1=E7933,1,E7933+1))</f>
        <v>4</v>
      </c>
      <c r="G7933" s="72" t="str">
        <f>IFERROR(VLOOKUP(A7933,TATİLLER!$A$2:$D$30000,3,0),"TATİL DEĞİL")</f>
        <v>TATİL DEĞİL</v>
      </c>
    </row>
    <row r="7934" spans="1:7" x14ac:dyDescent="0.25">
      <c r="A7934" s="74">
        <f t="shared" si="1835"/>
        <v>56305</v>
      </c>
      <c r="B7934" s="72">
        <f t="shared" si="1822"/>
        <v>3</v>
      </c>
      <c r="C7934" s="72" t="str">
        <f>IF(E7934=0,"RESMİ TATİL",VLOOKUP(E7934,LİSTE!$B$7:$D$1300,3,0))</f>
        <v>Ramazan Baran ADIGÜZEL</v>
      </c>
      <c r="D7934" s="72" t="str">
        <f>IF(F7934=0,"RESMİ TATİL",VLOOKUP(F7934,LİSTE!$B$7:$D$1300,3,0))</f>
        <v>Bahar AKGÜN</v>
      </c>
      <c r="E7934" s="72">
        <f>IF(B7934="TATİL",0,IF(F7933=0,F7932+1,IF(LİSTE!$F$1=F7933,1,F7933+1)))</f>
        <v>5</v>
      </c>
      <c r="F7934" s="72">
        <f>IF(E7934=0,0,IF(LİSTE!$F$1=E7934,1,E7934+1))</f>
        <v>6</v>
      </c>
      <c r="G7934" s="72" t="str">
        <f>IFERROR(VLOOKUP(A7934,TATİLLER!$A$2:$D$30000,3,0),"TATİL DEĞİL")</f>
        <v>TATİL DEĞİL</v>
      </c>
    </row>
    <row r="7935" spans="1:7" x14ac:dyDescent="0.25">
      <c r="A7935" s="74">
        <f t="shared" si="1835"/>
        <v>56306</v>
      </c>
      <c r="B7935" s="72">
        <f t="shared" si="1822"/>
        <v>4</v>
      </c>
      <c r="C7935" s="72" t="str">
        <f>IF(E7935=0,"RESMİ TATİL",VLOOKUP(E7935,LİSTE!$B$7:$D$1300,3,0))</f>
        <v>Ömer AKGÜL</v>
      </c>
      <c r="D7935" s="72" t="str">
        <f>IF(F7935=0,"RESMİ TATİL",VLOOKUP(F7935,LİSTE!$B$7:$D$1300,3,0))</f>
        <v>Muharrem EFE TANRIVERDİ</v>
      </c>
      <c r="E7935" s="72">
        <f>IF(B7935="TATİL",0,IF(F7934=0,F7933+1,IF(LİSTE!$F$1=F7934,1,F7934+1)))</f>
        <v>7</v>
      </c>
      <c r="F7935" s="72">
        <f>IF(E7935=0,0,IF(LİSTE!$F$1=E7935,1,E7935+1))</f>
        <v>8</v>
      </c>
      <c r="G7935" s="72" t="str">
        <f>IFERROR(VLOOKUP(A7935,TATİLLER!$A$2:$D$30000,3,0),"TATİL DEĞİL")</f>
        <v>TATİL DEĞİL</v>
      </c>
    </row>
    <row r="7936" spans="1:7" x14ac:dyDescent="0.25">
      <c r="A7936" s="74">
        <f t="shared" si="1835"/>
        <v>56307</v>
      </c>
      <c r="B7936" s="72">
        <f t="shared" si="1822"/>
        <v>5</v>
      </c>
      <c r="C7936" s="72" t="str">
        <f>IF(E7936=0,"RESMİ TATİL",VLOOKUP(E7936,LİSTE!$B$7:$D$1300,3,0))</f>
        <v>Anıl DOĞAN</v>
      </c>
      <c r="D7936" s="72" t="str">
        <f>IF(F7936=0,"RESMİ TATİL",VLOOKUP(F7936,LİSTE!$B$7:$D$1300,3,0))</f>
        <v>İpek ARSLAN</v>
      </c>
      <c r="E7936" s="72">
        <f>IF(B7936="TATİL",0,IF(F7935=0,F7934+1,IF(LİSTE!$F$1=F7935,1,F7935+1)))</f>
        <v>9</v>
      </c>
      <c r="F7936" s="72">
        <f>IF(E7936=0,0,IF(LİSTE!$F$1=E7936,1,E7936+1))</f>
        <v>10</v>
      </c>
      <c r="G7936" s="72" t="str">
        <f>IFERROR(VLOOKUP(A7936,TATİLLER!$A$2:$D$30000,3,0),"TATİL DEĞİL")</f>
        <v>TATİL DEĞİL</v>
      </c>
    </row>
    <row r="7937" spans="1:7" x14ac:dyDescent="0.25">
      <c r="A7937" s="74">
        <f t="shared" ref="A7937" si="1836">A7936+3</f>
        <v>56310</v>
      </c>
      <c r="B7937" s="72">
        <f t="shared" si="1822"/>
        <v>1</v>
      </c>
      <c r="C7937" s="72" t="str">
        <f>IF(E7937=0,"RESMİ TATİL",VLOOKUP(E7937,LİSTE!$B$7:$D$1300,3,0))</f>
        <v>Efe KARSAK</v>
      </c>
      <c r="D7937" s="72" t="str">
        <f>IF(F7937=0,"RESMİ TATİL",VLOOKUP(F7937,LİSTE!$B$7:$D$1300,3,0))</f>
        <v>Abdullah KIRBAÇ</v>
      </c>
      <c r="E7937" s="72">
        <f>IF(B7937="TATİL",0,IF(F7936=0,F7935+1,IF(LİSTE!$F$1=F7936,1,F7936+1)))</f>
        <v>11</v>
      </c>
      <c r="F7937" s="72">
        <f>IF(E7937=0,0,IF(LİSTE!$F$1=E7937,1,E7937+1))</f>
        <v>12</v>
      </c>
      <c r="G7937" s="72" t="str">
        <f>IFERROR(VLOOKUP(A7937,TATİLLER!$A$2:$D$30000,3,0),"TATİL DEĞİL")</f>
        <v>TATİL DEĞİL</v>
      </c>
    </row>
    <row r="7938" spans="1:7" x14ac:dyDescent="0.25">
      <c r="A7938" s="74">
        <f t="shared" si="1835"/>
        <v>56311</v>
      </c>
      <c r="B7938" s="72">
        <f t="shared" si="1822"/>
        <v>2</v>
      </c>
      <c r="C7938" s="72" t="str">
        <f>IF(E7938=0,"RESMİ TATİL",VLOOKUP(E7938,LİSTE!$B$7:$D$1300,3,0))</f>
        <v>Ümmü Defne GÜLER</v>
      </c>
      <c r="D7938" s="72" t="str">
        <f>IF(F7938=0,"RESMİ TATİL",VLOOKUP(F7938,LİSTE!$B$7:$D$1300,3,0))</f>
        <v>Şevval ÖZDAMAR</v>
      </c>
      <c r="E7938" s="72">
        <f>IF(B7938="TATİL",0,IF(F7937=0,F7936+1,IF(LİSTE!$F$1=F7937,1,F7937+1)))</f>
        <v>13</v>
      </c>
      <c r="F7938" s="72">
        <f>IF(E7938=0,0,IF(LİSTE!$F$1=E7938,1,E7938+1))</f>
        <v>14</v>
      </c>
      <c r="G7938" s="72" t="str">
        <f>IFERROR(VLOOKUP(A7938,TATİLLER!$A$2:$D$30000,3,0),"TATİL DEĞİL")</f>
        <v>TATİL DEĞİL</v>
      </c>
    </row>
    <row r="7939" spans="1:7" x14ac:dyDescent="0.25">
      <c r="A7939" s="74">
        <f t="shared" si="1835"/>
        <v>56312</v>
      </c>
      <c r="B7939" s="72">
        <f t="shared" ref="B7939:B8002" si="1837">IF(G7939="TATİL","TATİL",WEEKDAY(A7939,2))</f>
        <v>3</v>
      </c>
      <c r="C7939" s="72" t="str">
        <f>IF(E7939=0,"RESMİ TATİL",VLOOKUP(E7939,LİSTE!$B$7:$D$1300,3,0))</f>
        <v>Zeynep AKDAĞ</v>
      </c>
      <c r="D7939" s="72" t="str">
        <f>IF(F7939=0,"RESMİ TATİL",VLOOKUP(F7939,LİSTE!$B$7:$D$1300,3,0))</f>
        <v>Esma ÇOKER</v>
      </c>
      <c r="E7939" s="72">
        <f>IF(B7939="TATİL",0,IF(F7938=0,F7937+1,IF(LİSTE!$F$1=F7938,1,F7938+1)))</f>
        <v>15</v>
      </c>
      <c r="F7939" s="72">
        <f>IF(E7939=0,0,IF(LİSTE!$F$1=E7939,1,E7939+1))</f>
        <v>16</v>
      </c>
      <c r="G7939" s="72" t="str">
        <f>IFERROR(VLOOKUP(A7939,TATİLLER!$A$2:$D$30000,3,0),"TATİL DEĞİL")</f>
        <v>TATİL DEĞİL</v>
      </c>
    </row>
    <row r="7940" spans="1:7" x14ac:dyDescent="0.25">
      <c r="A7940" s="74">
        <f t="shared" si="1835"/>
        <v>56313</v>
      </c>
      <c r="B7940" s="72">
        <f t="shared" si="1837"/>
        <v>4</v>
      </c>
      <c r="C7940" s="72" t="str">
        <f>IF(E7940=0,"RESMİ TATİL",VLOOKUP(E7940,LİSTE!$B$7:$D$1300,3,0))</f>
        <v>Dursun Kubilay YAŞAR</v>
      </c>
      <c r="D7940" s="72" t="str">
        <f>IF(F7940=0,"RESMİ TATİL",VLOOKUP(F7940,LİSTE!$B$7:$D$1300,3,0))</f>
        <v>Zeynep Beril BAŞPINAR</v>
      </c>
      <c r="E7940" s="72">
        <f>IF(B7940="TATİL",0,IF(F7939=0,F7938+1,IF(LİSTE!$F$1=F7939,1,F7939+1)))</f>
        <v>17</v>
      </c>
      <c r="F7940" s="72">
        <f>IF(E7940=0,0,IF(LİSTE!$F$1=E7940,1,E7940+1))</f>
        <v>18</v>
      </c>
      <c r="G7940" s="72" t="str">
        <f>IFERROR(VLOOKUP(A7940,TATİLLER!$A$2:$D$30000,3,0),"TATİL DEĞİL")</f>
        <v>TATİL DEĞİL</v>
      </c>
    </row>
    <row r="7941" spans="1:7" x14ac:dyDescent="0.25">
      <c r="A7941" s="74">
        <f t="shared" si="1835"/>
        <v>56314</v>
      </c>
      <c r="B7941" s="72">
        <f t="shared" si="1837"/>
        <v>5</v>
      </c>
      <c r="C7941" s="72" t="str">
        <f>IF(E7941=0,"RESMİ TATİL",VLOOKUP(E7941,LİSTE!$B$7:$D$1300,3,0))</f>
        <v>Ahmet DAL</v>
      </c>
      <c r="D7941" s="72" t="str">
        <f>IF(F7941=0,"RESMİ TATİL",VLOOKUP(F7941,LİSTE!$B$7:$D$1300,3,0))</f>
        <v>Emirhan KARATAŞ</v>
      </c>
      <c r="E7941" s="72">
        <f>IF(B7941="TATİL",0,IF(F7940=0,F7939+1,IF(LİSTE!$F$1=F7940,1,F7940+1)))</f>
        <v>19</v>
      </c>
      <c r="F7941" s="72">
        <f>IF(E7941=0,0,IF(LİSTE!$F$1=E7941,1,E7941+1))</f>
        <v>20</v>
      </c>
      <c r="G7941" s="72" t="str">
        <f>IFERROR(VLOOKUP(A7941,TATİLLER!$A$2:$D$30000,3,0),"TATİL DEĞİL")</f>
        <v>TATİL DEĞİL</v>
      </c>
    </row>
    <row r="7942" spans="1:7" x14ac:dyDescent="0.25">
      <c r="A7942" s="74">
        <f t="shared" ref="A7942" si="1838">A7941+3</f>
        <v>56317</v>
      </c>
      <c r="B7942" s="72">
        <f t="shared" si="1837"/>
        <v>1</v>
      </c>
      <c r="C7942" s="72" t="str">
        <f>IF(E7942=0,"RESMİ TATİL",VLOOKUP(E7942,LİSTE!$B$7:$D$1300,3,0))</f>
        <v>Zümra Yeter ARI</v>
      </c>
      <c r="D7942" s="72" t="str">
        <f>IF(F7942=0,"RESMİ TATİL",VLOOKUP(F7942,LİSTE!$B$7:$D$1300,3,0))</f>
        <v>Utku KARAGÖZ</v>
      </c>
      <c r="E7942" s="72">
        <f>IF(B7942="TATİL",0,IF(F7941=0,F7940+1,IF(LİSTE!$F$1=F7941,1,F7941+1)))</f>
        <v>21</v>
      </c>
      <c r="F7942" s="72">
        <f>IF(E7942=0,0,IF(LİSTE!$F$1=E7942,1,E7942+1))</f>
        <v>22</v>
      </c>
      <c r="G7942" s="72" t="str">
        <f>IFERROR(VLOOKUP(A7942,TATİLLER!$A$2:$D$30000,3,0),"TATİL DEĞİL")</f>
        <v>TATİL DEĞİL</v>
      </c>
    </row>
    <row r="7943" spans="1:7" x14ac:dyDescent="0.25">
      <c r="A7943" s="74">
        <f t="shared" si="1835"/>
        <v>56318</v>
      </c>
      <c r="B7943" s="72">
        <f t="shared" si="1837"/>
        <v>2</v>
      </c>
      <c r="C7943" s="72" t="str">
        <f>IF(E7943=0,"RESMİ TATİL",VLOOKUP(E7943,LİSTE!$B$7:$D$1300,3,0))</f>
        <v>Feyza Zümra AVCIOĞLU</v>
      </c>
      <c r="D7943" s="72" t="str">
        <f>IF(F7943=0,"RESMİ TATİL",VLOOKUP(F7943,LİSTE!$B$7:$D$1300,3,0))</f>
        <v>Yusuf Ali TABUR</v>
      </c>
      <c r="E7943" s="72">
        <f>IF(B7943="TATİL",0,IF(F7942=0,F7941+1,IF(LİSTE!$F$1=F7942,1,F7942+1)))</f>
        <v>23</v>
      </c>
      <c r="F7943" s="72">
        <f>IF(E7943=0,0,IF(LİSTE!$F$1=E7943,1,E7943+1))</f>
        <v>24</v>
      </c>
      <c r="G7943" s="72" t="str">
        <f>IFERROR(VLOOKUP(A7943,TATİLLER!$A$2:$D$30000,3,0),"TATİL DEĞİL")</f>
        <v>TATİL DEĞİL</v>
      </c>
    </row>
    <row r="7944" spans="1:7" x14ac:dyDescent="0.25">
      <c r="A7944" s="74">
        <f t="shared" si="1835"/>
        <v>56319</v>
      </c>
      <c r="B7944" s="72">
        <f t="shared" si="1837"/>
        <v>3</v>
      </c>
      <c r="C7944" s="72" t="str">
        <f>IF(E7944=0,"RESMİ TATİL",VLOOKUP(E7944,LİSTE!$B$7:$D$1300,3,0))</f>
        <v>Irmak UTEBAY</v>
      </c>
      <c r="D7944" s="72" t="str">
        <f>IF(F7944=0,"RESMİ TATİL",VLOOKUP(F7944,LİSTE!$B$7:$D$1300,3,0))</f>
        <v>Kerem AKKOÇ</v>
      </c>
      <c r="E7944" s="72">
        <f>IF(B7944="TATİL",0,IF(F7943=0,F7942+1,IF(LİSTE!$F$1=F7943,1,F7943+1)))</f>
        <v>25</v>
      </c>
      <c r="F7944" s="72">
        <f>IF(E7944=0,0,IF(LİSTE!$F$1=E7944,1,E7944+1))</f>
        <v>26</v>
      </c>
      <c r="G7944" s="72" t="str">
        <f>IFERROR(VLOOKUP(A7944,TATİLLER!$A$2:$D$30000,3,0),"TATİL DEĞİL")</f>
        <v>TATİL DEĞİL</v>
      </c>
    </row>
    <row r="7945" spans="1:7" x14ac:dyDescent="0.25">
      <c r="A7945" s="74">
        <f t="shared" si="1835"/>
        <v>56320</v>
      </c>
      <c r="B7945" s="72">
        <f t="shared" si="1837"/>
        <v>4</v>
      </c>
      <c r="C7945" s="72" t="str">
        <f>IF(E7945=0,"RESMİ TATİL",VLOOKUP(E7945,LİSTE!$B$7:$D$1300,3,0))</f>
        <v>Elçin Ayşe ELMAS</v>
      </c>
      <c r="D7945" s="72" t="str">
        <f>IF(F7945=0,"RESMİ TATİL",VLOOKUP(F7945,LİSTE!$B$7:$D$1300,3,0))</f>
        <v>Muhammed YILDIZDAĞ</v>
      </c>
      <c r="E7945" s="72">
        <f>IF(B7945="TATİL",0,IF(F7944=0,F7943+1,IF(LİSTE!$F$1=F7944,1,F7944+1)))</f>
        <v>27</v>
      </c>
      <c r="F7945" s="72">
        <f>IF(E7945=0,0,IF(LİSTE!$F$1=E7945,1,E7945+1))</f>
        <v>28</v>
      </c>
      <c r="G7945" s="72" t="str">
        <f>IFERROR(VLOOKUP(A7945,TATİLLER!$A$2:$D$30000,3,0),"TATİL DEĞİL")</f>
        <v>TATİL DEĞİL</v>
      </c>
    </row>
    <row r="7946" spans="1:7" x14ac:dyDescent="0.25">
      <c r="A7946" s="74">
        <f t="shared" si="1835"/>
        <v>56321</v>
      </c>
      <c r="B7946" s="72">
        <f t="shared" si="1837"/>
        <v>5</v>
      </c>
      <c r="C7946" s="72" t="str">
        <f>IF(E7946=0,"RESMİ TATİL",VLOOKUP(E7946,LİSTE!$B$7:$D$1300,3,0))</f>
        <v>Nisa Nur SANCAR</v>
      </c>
      <c r="D7946" s="72" t="str">
        <f>IF(F7946=0,"RESMİ TATİL",VLOOKUP(F7946,LİSTE!$B$7:$D$1300,3,0))</f>
        <v>Esila ÇETİN</v>
      </c>
      <c r="E7946" s="72">
        <f>IF(B7946="TATİL",0,IF(F7945=0,F7944+1,IF(LİSTE!$F$1=F7945,1,F7945+1)))</f>
        <v>1</v>
      </c>
      <c r="F7946" s="72">
        <f>IF(E7946=0,0,IF(LİSTE!$F$1=E7946,1,E7946+1))</f>
        <v>2</v>
      </c>
      <c r="G7946" s="72" t="str">
        <f>IFERROR(VLOOKUP(A7946,TATİLLER!$A$2:$D$30000,3,0),"TATİL DEĞİL")</f>
        <v>TATİL DEĞİL</v>
      </c>
    </row>
    <row r="7947" spans="1:7" x14ac:dyDescent="0.25">
      <c r="A7947" s="74">
        <f t="shared" ref="A7947" si="1839">A7946+3</f>
        <v>56324</v>
      </c>
      <c r="B7947" s="72">
        <f t="shared" si="1837"/>
        <v>1</v>
      </c>
      <c r="C7947" s="72" t="str">
        <f>IF(E7947=0,"RESMİ TATİL",VLOOKUP(E7947,LİSTE!$B$7:$D$1300,3,0))</f>
        <v>Zeynep Sevde TOPUZ</v>
      </c>
      <c r="D7947" s="72" t="str">
        <f>IF(F7947=0,"RESMİ TATİL",VLOOKUP(F7947,LİSTE!$B$7:$D$1300,3,0))</f>
        <v>Ömer Asaf KADAŞ</v>
      </c>
      <c r="E7947" s="72">
        <f>IF(B7947="TATİL",0,IF(F7946=0,F7945+1,IF(LİSTE!$F$1=F7946,1,F7946+1)))</f>
        <v>3</v>
      </c>
      <c r="F7947" s="72">
        <f>IF(E7947=0,0,IF(LİSTE!$F$1=E7947,1,E7947+1))</f>
        <v>4</v>
      </c>
      <c r="G7947" s="72" t="str">
        <f>IFERROR(VLOOKUP(A7947,TATİLLER!$A$2:$D$30000,3,0),"TATİL DEĞİL")</f>
        <v>TATİL DEĞİL</v>
      </c>
    </row>
    <row r="7948" spans="1:7" x14ac:dyDescent="0.25">
      <c r="A7948" s="74">
        <f t="shared" si="1835"/>
        <v>56325</v>
      </c>
      <c r="B7948" s="72">
        <f t="shared" si="1837"/>
        <v>2</v>
      </c>
      <c r="C7948" s="72" t="str">
        <f>IF(E7948=0,"RESMİ TATİL",VLOOKUP(E7948,LİSTE!$B$7:$D$1300,3,0))</f>
        <v>Ramazan Baran ADIGÜZEL</v>
      </c>
      <c r="D7948" s="72" t="str">
        <f>IF(F7948=0,"RESMİ TATİL",VLOOKUP(F7948,LİSTE!$B$7:$D$1300,3,0))</f>
        <v>Bahar AKGÜN</v>
      </c>
      <c r="E7948" s="72">
        <f>IF(B7948="TATİL",0,IF(F7947=0,F7946+1,IF(LİSTE!$F$1=F7947,1,F7947+1)))</f>
        <v>5</v>
      </c>
      <c r="F7948" s="72">
        <f>IF(E7948=0,0,IF(LİSTE!$F$1=E7948,1,E7948+1))</f>
        <v>6</v>
      </c>
      <c r="G7948" s="72" t="str">
        <f>IFERROR(VLOOKUP(A7948,TATİLLER!$A$2:$D$30000,3,0),"TATİL DEĞİL")</f>
        <v>TATİL DEĞİL</v>
      </c>
    </row>
    <row r="7949" spans="1:7" x14ac:dyDescent="0.25">
      <c r="A7949" s="74">
        <f t="shared" si="1835"/>
        <v>56326</v>
      </c>
      <c r="B7949" s="72">
        <f t="shared" si="1837"/>
        <v>3</v>
      </c>
      <c r="C7949" s="72" t="str">
        <f>IF(E7949=0,"RESMİ TATİL",VLOOKUP(E7949,LİSTE!$B$7:$D$1300,3,0))</f>
        <v>Ömer AKGÜL</v>
      </c>
      <c r="D7949" s="72" t="str">
        <f>IF(F7949=0,"RESMİ TATİL",VLOOKUP(F7949,LİSTE!$B$7:$D$1300,3,0))</f>
        <v>Muharrem EFE TANRIVERDİ</v>
      </c>
      <c r="E7949" s="72">
        <f>IF(B7949="TATİL",0,IF(F7948=0,F7947+1,IF(LİSTE!$F$1=F7948,1,F7948+1)))</f>
        <v>7</v>
      </c>
      <c r="F7949" s="72">
        <f>IF(E7949=0,0,IF(LİSTE!$F$1=E7949,1,E7949+1))</f>
        <v>8</v>
      </c>
      <c r="G7949" s="72" t="str">
        <f>IFERROR(VLOOKUP(A7949,TATİLLER!$A$2:$D$30000,3,0),"TATİL DEĞİL")</f>
        <v>TATİL DEĞİL</v>
      </c>
    </row>
    <row r="7950" spans="1:7" x14ac:dyDescent="0.25">
      <c r="A7950" s="74">
        <f t="shared" si="1835"/>
        <v>56327</v>
      </c>
      <c r="B7950" s="72">
        <f t="shared" si="1837"/>
        <v>4</v>
      </c>
      <c r="C7950" s="72" t="str">
        <f>IF(E7950=0,"RESMİ TATİL",VLOOKUP(E7950,LİSTE!$B$7:$D$1300,3,0))</f>
        <v>Anıl DOĞAN</v>
      </c>
      <c r="D7950" s="72" t="str">
        <f>IF(F7950=0,"RESMİ TATİL",VLOOKUP(F7950,LİSTE!$B$7:$D$1300,3,0))</f>
        <v>İpek ARSLAN</v>
      </c>
      <c r="E7950" s="72">
        <f>IF(B7950="TATİL",0,IF(F7949=0,F7948+1,IF(LİSTE!$F$1=F7949,1,F7949+1)))</f>
        <v>9</v>
      </c>
      <c r="F7950" s="72">
        <f>IF(E7950=0,0,IF(LİSTE!$F$1=E7950,1,E7950+1))</f>
        <v>10</v>
      </c>
      <c r="G7950" s="72" t="str">
        <f>IFERROR(VLOOKUP(A7950,TATİLLER!$A$2:$D$30000,3,0),"TATİL DEĞİL")</f>
        <v>TATİL DEĞİL</v>
      </c>
    </row>
    <row r="7951" spans="1:7" x14ac:dyDescent="0.25">
      <c r="A7951" s="74">
        <f t="shared" si="1835"/>
        <v>56328</v>
      </c>
      <c r="B7951" s="72">
        <f t="shared" si="1837"/>
        <v>5</v>
      </c>
      <c r="C7951" s="72" t="str">
        <f>IF(E7951=0,"RESMİ TATİL",VLOOKUP(E7951,LİSTE!$B$7:$D$1300,3,0))</f>
        <v>Efe KARSAK</v>
      </c>
      <c r="D7951" s="72" t="str">
        <f>IF(F7951=0,"RESMİ TATİL",VLOOKUP(F7951,LİSTE!$B$7:$D$1300,3,0))</f>
        <v>Abdullah KIRBAÇ</v>
      </c>
      <c r="E7951" s="72">
        <f>IF(B7951="TATİL",0,IF(F7950=0,F7949+1,IF(LİSTE!$F$1=F7950,1,F7950+1)))</f>
        <v>11</v>
      </c>
      <c r="F7951" s="72">
        <f>IF(E7951=0,0,IF(LİSTE!$F$1=E7951,1,E7951+1))</f>
        <v>12</v>
      </c>
      <c r="G7951" s="72" t="str">
        <f>IFERROR(VLOOKUP(A7951,TATİLLER!$A$2:$D$30000,3,0),"TATİL DEĞİL")</f>
        <v>TATİL DEĞİL</v>
      </c>
    </row>
    <row r="7952" spans="1:7" x14ac:dyDescent="0.25">
      <c r="A7952" s="74">
        <f t="shared" ref="A7952" si="1840">A7951+3</f>
        <v>56331</v>
      </c>
      <c r="B7952" s="72">
        <f t="shared" si="1837"/>
        <v>1</v>
      </c>
      <c r="C7952" s="72" t="str">
        <f>IF(E7952=0,"RESMİ TATİL",VLOOKUP(E7952,LİSTE!$B$7:$D$1300,3,0))</f>
        <v>Ümmü Defne GÜLER</v>
      </c>
      <c r="D7952" s="72" t="str">
        <f>IF(F7952=0,"RESMİ TATİL",VLOOKUP(F7952,LİSTE!$B$7:$D$1300,3,0))</f>
        <v>Şevval ÖZDAMAR</v>
      </c>
      <c r="E7952" s="72">
        <f>IF(B7952="TATİL",0,IF(F7951=0,F7950+1,IF(LİSTE!$F$1=F7951,1,F7951+1)))</f>
        <v>13</v>
      </c>
      <c r="F7952" s="72">
        <f>IF(E7952=0,0,IF(LİSTE!$F$1=E7952,1,E7952+1))</f>
        <v>14</v>
      </c>
      <c r="G7952" s="72" t="str">
        <f>IFERROR(VLOOKUP(A7952,TATİLLER!$A$2:$D$30000,3,0),"TATİL DEĞİL")</f>
        <v>TATİL DEĞİL</v>
      </c>
    </row>
    <row r="7953" spans="1:7" x14ac:dyDescent="0.25">
      <c r="A7953" s="74">
        <f t="shared" si="1835"/>
        <v>56332</v>
      </c>
      <c r="B7953" s="72">
        <f t="shared" si="1837"/>
        <v>2</v>
      </c>
      <c r="C7953" s="72" t="str">
        <f>IF(E7953=0,"RESMİ TATİL",VLOOKUP(E7953,LİSTE!$B$7:$D$1300,3,0))</f>
        <v>Zeynep AKDAĞ</v>
      </c>
      <c r="D7953" s="72" t="str">
        <f>IF(F7953=0,"RESMİ TATİL",VLOOKUP(F7953,LİSTE!$B$7:$D$1300,3,0))</f>
        <v>Esma ÇOKER</v>
      </c>
      <c r="E7953" s="72">
        <f>IF(B7953="TATİL",0,IF(F7952=0,F7951+1,IF(LİSTE!$F$1=F7952,1,F7952+1)))</f>
        <v>15</v>
      </c>
      <c r="F7953" s="72">
        <f>IF(E7953=0,0,IF(LİSTE!$F$1=E7953,1,E7953+1))</f>
        <v>16</v>
      </c>
      <c r="G7953" s="72" t="str">
        <f>IFERROR(VLOOKUP(A7953,TATİLLER!$A$2:$D$30000,3,0),"TATİL DEĞİL")</f>
        <v>TATİL DEĞİL</v>
      </c>
    </row>
    <row r="7954" spans="1:7" x14ac:dyDescent="0.25">
      <c r="A7954" s="74">
        <f t="shared" si="1835"/>
        <v>56333</v>
      </c>
      <c r="B7954" s="72">
        <f t="shared" si="1837"/>
        <v>3</v>
      </c>
      <c r="C7954" s="72" t="str">
        <f>IF(E7954=0,"RESMİ TATİL",VLOOKUP(E7954,LİSTE!$B$7:$D$1300,3,0))</f>
        <v>Dursun Kubilay YAŞAR</v>
      </c>
      <c r="D7954" s="72" t="str">
        <f>IF(F7954=0,"RESMİ TATİL",VLOOKUP(F7954,LİSTE!$B$7:$D$1300,3,0))</f>
        <v>Zeynep Beril BAŞPINAR</v>
      </c>
      <c r="E7954" s="72">
        <f>IF(B7954="TATİL",0,IF(F7953=0,F7952+1,IF(LİSTE!$F$1=F7953,1,F7953+1)))</f>
        <v>17</v>
      </c>
      <c r="F7954" s="72">
        <f>IF(E7954=0,0,IF(LİSTE!$F$1=E7954,1,E7954+1))</f>
        <v>18</v>
      </c>
      <c r="G7954" s="72" t="str">
        <f>IFERROR(VLOOKUP(A7954,TATİLLER!$A$2:$D$30000,3,0),"TATİL DEĞİL")</f>
        <v>TATİL DEĞİL</v>
      </c>
    </row>
    <row r="7955" spans="1:7" x14ac:dyDescent="0.25">
      <c r="A7955" s="74">
        <f t="shared" si="1835"/>
        <v>56334</v>
      </c>
      <c r="B7955" s="72">
        <f t="shared" si="1837"/>
        <v>4</v>
      </c>
      <c r="C7955" s="72" t="str">
        <f>IF(E7955=0,"RESMİ TATİL",VLOOKUP(E7955,LİSTE!$B$7:$D$1300,3,0))</f>
        <v>Ahmet DAL</v>
      </c>
      <c r="D7955" s="72" t="str">
        <f>IF(F7955=0,"RESMİ TATİL",VLOOKUP(F7955,LİSTE!$B$7:$D$1300,3,0))</f>
        <v>Emirhan KARATAŞ</v>
      </c>
      <c r="E7955" s="72">
        <f>IF(B7955="TATİL",0,IF(F7954=0,F7953+1,IF(LİSTE!$F$1=F7954,1,F7954+1)))</f>
        <v>19</v>
      </c>
      <c r="F7955" s="72">
        <f>IF(E7955=0,0,IF(LİSTE!$F$1=E7955,1,E7955+1))</f>
        <v>20</v>
      </c>
      <c r="G7955" s="72" t="str">
        <f>IFERROR(VLOOKUP(A7955,TATİLLER!$A$2:$D$30000,3,0),"TATİL DEĞİL")</f>
        <v>TATİL DEĞİL</v>
      </c>
    </row>
    <row r="7956" spans="1:7" x14ac:dyDescent="0.25">
      <c r="A7956" s="74">
        <f t="shared" si="1835"/>
        <v>56335</v>
      </c>
      <c r="B7956" s="72">
        <f t="shared" si="1837"/>
        <v>5</v>
      </c>
      <c r="C7956" s="72" t="str">
        <f>IF(E7956=0,"RESMİ TATİL",VLOOKUP(E7956,LİSTE!$B$7:$D$1300,3,0))</f>
        <v>Zümra Yeter ARI</v>
      </c>
      <c r="D7956" s="72" t="str">
        <f>IF(F7956=0,"RESMİ TATİL",VLOOKUP(F7956,LİSTE!$B$7:$D$1300,3,0))</f>
        <v>Utku KARAGÖZ</v>
      </c>
      <c r="E7956" s="72">
        <f>IF(B7956="TATİL",0,IF(F7955=0,F7954+1,IF(LİSTE!$F$1=F7955,1,F7955+1)))</f>
        <v>21</v>
      </c>
      <c r="F7956" s="72">
        <f>IF(E7956=0,0,IF(LİSTE!$F$1=E7956,1,E7956+1))</f>
        <v>22</v>
      </c>
      <c r="G7956" s="72" t="str">
        <f>IFERROR(VLOOKUP(A7956,TATİLLER!$A$2:$D$30000,3,0),"TATİL DEĞİL")</f>
        <v>TATİL DEĞİL</v>
      </c>
    </row>
    <row r="7957" spans="1:7" x14ac:dyDescent="0.25">
      <c r="A7957" s="74">
        <f t="shared" ref="A7957" si="1841">A7956+3</f>
        <v>56338</v>
      </c>
      <c r="B7957" s="72">
        <f t="shared" si="1837"/>
        <v>1</v>
      </c>
      <c r="C7957" s="72" t="str">
        <f>IF(E7957=0,"RESMİ TATİL",VLOOKUP(E7957,LİSTE!$B$7:$D$1300,3,0))</f>
        <v>Feyza Zümra AVCIOĞLU</v>
      </c>
      <c r="D7957" s="72" t="str">
        <f>IF(F7957=0,"RESMİ TATİL",VLOOKUP(F7957,LİSTE!$B$7:$D$1300,3,0))</f>
        <v>Yusuf Ali TABUR</v>
      </c>
      <c r="E7957" s="72">
        <f>IF(B7957="TATİL",0,IF(F7956=0,F7955+1,IF(LİSTE!$F$1=F7956,1,F7956+1)))</f>
        <v>23</v>
      </c>
      <c r="F7957" s="72">
        <f>IF(E7957=0,0,IF(LİSTE!$F$1=E7957,1,E7957+1))</f>
        <v>24</v>
      </c>
      <c r="G7957" s="72" t="str">
        <f>IFERROR(VLOOKUP(A7957,TATİLLER!$A$2:$D$30000,3,0),"TATİL DEĞİL")</f>
        <v>TATİL DEĞİL</v>
      </c>
    </row>
    <row r="7958" spans="1:7" x14ac:dyDescent="0.25">
      <c r="A7958" s="74">
        <f t="shared" si="1835"/>
        <v>56339</v>
      </c>
      <c r="B7958" s="72">
        <f t="shared" si="1837"/>
        <v>2</v>
      </c>
      <c r="C7958" s="72" t="str">
        <f>IF(E7958=0,"RESMİ TATİL",VLOOKUP(E7958,LİSTE!$B$7:$D$1300,3,0))</f>
        <v>Irmak UTEBAY</v>
      </c>
      <c r="D7958" s="72" t="str">
        <f>IF(F7958=0,"RESMİ TATİL",VLOOKUP(F7958,LİSTE!$B$7:$D$1300,3,0))</f>
        <v>Kerem AKKOÇ</v>
      </c>
      <c r="E7958" s="72">
        <f>IF(B7958="TATİL",0,IF(F7957=0,F7956+1,IF(LİSTE!$F$1=F7957,1,F7957+1)))</f>
        <v>25</v>
      </c>
      <c r="F7958" s="72">
        <f>IF(E7958=0,0,IF(LİSTE!$F$1=E7958,1,E7958+1))</f>
        <v>26</v>
      </c>
      <c r="G7958" s="72" t="str">
        <f>IFERROR(VLOOKUP(A7958,TATİLLER!$A$2:$D$30000,3,0),"TATİL DEĞİL")</f>
        <v>TATİL DEĞİL</v>
      </c>
    </row>
    <row r="7959" spans="1:7" x14ac:dyDescent="0.25">
      <c r="A7959" s="74">
        <f t="shared" si="1835"/>
        <v>56340</v>
      </c>
      <c r="B7959" s="72">
        <f t="shared" si="1837"/>
        <v>3</v>
      </c>
      <c r="C7959" s="72" t="str">
        <f>IF(E7959=0,"RESMİ TATİL",VLOOKUP(E7959,LİSTE!$B$7:$D$1300,3,0))</f>
        <v>Elçin Ayşe ELMAS</v>
      </c>
      <c r="D7959" s="72" t="str">
        <f>IF(F7959=0,"RESMİ TATİL",VLOOKUP(F7959,LİSTE!$B$7:$D$1300,3,0))</f>
        <v>Muhammed YILDIZDAĞ</v>
      </c>
      <c r="E7959" s="72">
        <f>IF(B7959="TATİL",0,IF(F7958=0,F7957+1,IF(LİSTE!$F$1=F7958,1,F7958+1)))</f>
        <v>27</v>
      </c>
      <c r="F7959" s="72">
        <f>IF(E7959=0,0,IF(LİSTE!$F$1=E7959,1,E7959+1))</f>
        <v>28</v>
      </c>
      <c r="G7959" s="72" t="str">
        <f>IFERROR(VLOOKUP(A7959,TATİLLER!$A$2:$D$30000,3,0),"TATİL DEĞİL")</f>
        <v>TATİL DEĞİL</v>
      </c>
    </row>
    <row r="7960" spans="1:7" x14ac:dyDescent="0.25">
      <c r="A7960" s="74">
        <f t="shared" si="1835"/>
        <v>56341</v>
      </c>
      <c r="B7960" s="72">
        <f t="shared" si="1837"/>
        <v>4</v>
      </c>
      <c r="C7960" s="72" t="str">
        <f>IF(E7960=0,"RESMİ TATİL",VLOOKUP(E7960,LİSTE!$B$7:$D$1300,3,0))</f>
        <v>Nisa Nur SANCAR</v>
      </c>
      <c r="D7960" s="72" t="str">
        <f>IF(F7960=0,"RESMİ TATİL",VLOOKUP(F7960,LİSTE!$B$7:$D$1300,3,0))</f>
        <v>Esila ÇETİN</v>
      </c>
      <c r="E7960" s="72">
        <f>IF(B7960="TATİL",0,IF(F7959=0,F7958+1,IF(LİSTE!$F$1=F7959,1,F7959+1)))</f>
        <v>1</v>
      </c>
      <c r="F7960" s="72">
        <f>IF(E7960=0,0,IF(LİSTE!$F$1=E7960,1,E7960+1))</f>
        <v>2</v>
      </c>
      <c r="G7960" s="72" t="str">
        <f>IFERROR(VLOOKUP(A7960,TATİLLER!$A$2:$D$30000,3,0),"TATİL DEĞİL")</f>
        <v>TATİL DEĞİL</v>
      </c>
    </row>
    <row r="7961" spans="1:7" x14ac:dyDescent="0.25">
      <c r="A7961" s="74">
        <f t="shared" si="1835"/>
        <v>56342</v>
      </c>
      <c r="B7961" s="72">
        <f t="shared" si="1837"/>
        <v>5</v>
      </c>
      <c r="C7961" s="72" t="str">
        <f>IF(E7961=0,"RESMİ TATİL",VLOOKUP(E7961,LİSTE!$B$7:$D$1300,3,0))</f>
        <v>Zeynep Sevde TOPUZ</v>
      </c>
      <c r="D7961" s="72" t="str">
        <f>IF(F7961=0,"RESMİ TATİL",VLOOKUP(F7961,LİSTE!$B$7:$D$1300,3,0))</f>
        <v>Ömer Asaf KADAŞ</v>
      </c>
      <c r="E7961" s="72">
        <f>IF(B7961="TATİL",0,IF(F7960=0,F7959+1,IF(LİSTE!$F$1=F7960,1,F7960+1)))</f>
        <v>3</v>
      </c>
      <c r="F7961" s="72">
        <f>IF(E7961=0,0,IF(LİSTE!$F$1=E7961,1,E7961+1))</f>
        <v>4</v>
      </c>
      <c r="G7961" s="72" t="str">
        <f>IFERROR(VLOOKUP(A7961,TATİLLER!$A$2:$D$30000,3,0),"TATİL DEĞİL")</f>
        <v>TATİL DEĞİL</v>
      </c>
    </row>
    <row r="7962" spans="1:7" x14ac:dyDescent="0.25">
      <c r="A7962" s="74">
        <f t="shared" ref="A7962" si="1842">A7961+3</f>
        <v>56345</v>
      </c>
      <c r="B7962" s="72">
        <f t="shared" si="1837"/>
        <v>1</v>
      </c>
      <c r="C7962" s="72" t="str">
        <f>IF(E7962=0,"RESMİ TATİL",VLOOKUP(E7962,LİSTE!$B$7:$D$1300,3,0))</f>
        <v>Ramazan Baran ADIGÜZEL</v>
      </c>
      <c r="D7962" s="72" t="str">
        <f>IF(F7962=0,"RESMİ TATİL",VLOOKUP(F7962,LİSTE!$B$7:$D$1300,3,0))</f>
        <v>Bahar AKGÜN</v>
      </c>
      <c r="E7962" s="72">
        <f>IF(B7962="TATİL",0,IF(F7961=0,F7960+1,IF(LİSTE!$F$1=F7961,1,F7961+1)))</f>
        <v>5</v>
      </c>
      <c r="F7962" s="72">
        <f>IF(E7962=0,0,IF(LİSTE!$F$1=E7962,1,E7962+1))</f>
        <v>6</v>
      </c>
      <c r="G7962" s="72" t="str">
        <f>IFERROR(VLOOKUP(A7962,TATİLLER!$A$2:$D$30000,3,0),"TATİL DEĞİL")</f>
        <v>TATİL DEĞİL</v>
      </c>
    </row>
    <row r="7963" spans="1:7" x14ac:dyDescent="0.25">
      <c r="A7963" s="74">
        <f t="shared" si="1835"/>
        <v>56346</v>
      </c>
      <c r="B7963" s="72">
        <f t="shared" si="1837"/>
        <v>2</v>
      </c>
      <c r="C7963" s="72" t="str">
        <f>IF(E7963=0,"RESMİ TATİL",VLOOKUP(E7963,LİSTE!$B$7:$D$1300,3,0))</f>
        <v>Ömer AKGÜL</v>
      </c>
      <c r="D7963" s="72" t="str">
        <f>IF(F7963=0,"RESMİ TATİL",VLOOKUP(F7963,LİSTE!$B$7:$D$1300,3,0))</f>
        <v>Muharrem EFE TANRIVERDİ</v>
      </c>
      <c r="E7963" s="72">
        <f>IF(B7963="TATİL",0,IF(F7962=0,F7961+1,IF(LİSTE!$F$1=F7962,1,F7962+1)))</f>
        <v>7</v>
      </c>
      <c r="F7963" s="72">
        <f>IF(E7963=0,0,IF(LİSTE!$F$1=E7963,1,E7963+1))</f>
        <v>8</v>
      </c>
      <c r="G7963" s="72" t="str">
        <f>IFERROR(VLOOKUP(A7963,TATİLLER!$A$2:$D$30000,3,0),"TATİL DEĞİL")</f>
        <v>TATİL DEĞİL</v>
      </c>
    </row>
    <row r="7964" spans="1:7" x14ac:dyDescent="0.25">
      <c r="A7964" s="74">
        <f t="shared" si="1835"/>
        <v>56347</v>
      </c>
      <c r="B7964" s="72">
        <f t="shared" si="1837"/>
        <v>3</v>
      </c>
      <c r="C7964" s="72" t="str">
        <f>IF(E7964=0,"RESMİ TATİL",VLOOKUP(E7964,LİSTE!$B$7:$D$1300,3,0))</f>
        <v>Anıl DOĞAN</v>
      </c>
      <c r="D7964" s="72" t="str">
        <f>IF(F7964=0,"RESMİ TATİL",VLOOKUP(F7964,LİSTE!$B$7:$D$1300,3,0))</f>
        <v>İpek ARSLAN</v>
      </c>
      <c r="E7964" s="72">
        <f>IF(B7964="TATİL",0,IF(F7963=0,F7962+1,IF(LİSTE!$F$1=F7963,1,F7963+1)))</f>
        <v>9</v>
      </c>
      <c r="F7964" s="72">
        <f>IF(E7964=0,0,IF(LİSTE!$F$1=E7964,1,E7964+1))</f>
        <v>10</v>
      </c>
      <c r="G7964" s="72" t="str">
        <f>IFERROR(VLOOKUP(A7964,TATİLLER!$A$2:$D$30000,3,0),"TATİL DEĞİL")</f>
        <v>TATİL DEĞİL</v>
      </c>
    </row>
    <row r="7965" spans="1:7" x14ac:dyDescent="0.25">
      <c r="A7965" s="74">
        <f t="shared" si="1835"/>
        <v>56348</v>
      </c>
      <c r="B7965" s="72">
        <f t="shared" si="1837"/>
        <v>4</v>
      </c>
      <c r="C7965" s="72" t="str">
        <f>IF(E7965=0,"RESMİ TATİL",VLOOKUP(E7965,LİSTE!$B$7:$D$1300,3,0))</f>
        <v>Efe KARSAK</v>
      </c>
      <c r="D7965" s="72" t="str">
        <f>IF(F7965=0,"RESMİ TATİL",VLOOKUP(F7965,LİSTE!$B$7:$D$1300,3,0))</f>
        <v>Abdullah KIRBAÇ</v>
      </c>
      <c r="E7965" s="72">
        <f>IF(B7965="TATİL",0,IF(F7964=0,F7963+1,IF(LİSTE!$F$1=F7964,1,F7964+1)))</f>
        <v>11</v>
      </c>
      <c r="F7965" s="72">
        <f>IF(E7965=0,0,IF(LİSTE!$F$1=E7965,1,E7965+1))</f>
        <v>12</v>
      </c>
      <c r="G7965" s="72" t="str">
        <f>IFERROR(VLOOKUP(A7965,TATİLLER!$A$2:$D$30000,3,0),"TATİL DEĞİL")</f>
        <v>TATİL DEĞİL</v>
      </c>
    </row>
    <row r="7966" spans="1:7" x14ac:dyDescent="0.25">
      <c r="A7966" s="74">
        <f t="shared" si="1835"/>
        <v>56349</v>
      </c>
      <c r="B7966" s="72">
        <f t="shared" si="1837"/>
        <v>5</v>
      </c>
      <c r="C7966" s="72" t="str">
        <f>IF(E7966=0,"RESMİ TATİL",VLOOKUP(E7966,LİSTE!$B$7:$D$1300,3,0))</f>
        <v>Ümmü Defne GÜLER</v>
      </c>
      <c r="D7966" s="72" t="str">
        <f>IF(F7966=0,"RESMİ TATİL",VLOOKUP(F7966,LİSTE!$B$7:$D$1300,3,0))</f>
        <v>Şevval ÖZDAMAR</v>
      </c>
      <c r="E7966" s="72">
        <f>IF(B7966="TATİL",0,IF(F7965=0,F7964+1,IF(LİSTE!$F$1=F7965,1,F7965+1)))</f>
        <v>13</v>
      </c>
      <c r="F7966" s="72">
        <f>IF(E7966=0,0,IF(LİSTE!$F$1=E7966,1,E7966+1))</f>
        <v>14</v>
      </c>
      <c r="G7966" s="72" t="str">
        <f>IFERROR(VLOOKUP(A7966,TATİLLER!$A$2:$D$30000,3,0),"TATİL DEĞİL")</f>
        <v>TATİL DEĞİL</v>
      </c>
    </row>
    <row r="7967" spans="1:7" x14ac:dyDescent="0.25">
      <c r="A7967" s="74">
        <f t="shared" ref="A7967" si="1843">A7966+3</f>
        <v>56352</v>
      </c>
      <c r="B7967" s="72">
        <f t="shared" si="1837"/>
        <v>1</v>
      </c>
      <c r="C7967" s="72" t="str">
        <f>IF(E7967=0,"RESMİ TATİL",VLOOKUP(E7967,LİSTE!$B$7:$D$1300,3,0))</f>
        <v>Zeynep AKDAĞ</v>
      </c>
      <c r="D7967" s="72" t="str">
        <f>IF(F7967=0,"RESMİ TATİL",VLOOKUP(F7967,LİSTE!$B$7:$D$1300,3,0))</f>
        <v>Esma ÇOKER</v>
      </c>
      <c r="E7967" s="72">
        <f>IF(B7967="TATİL",0,IF(F7966=0,F7965+1,IF(LİSTE!$F$1=F7966,1,F7966+1)))</f>
        <v>15</v>
      </c>
      <c r="F7967" s="72">
        <f>IF(E7967=0,0,IF(LİSTE!$F$1=E7967,1,E7967+1))</f>
        <v>16</v>
      </c>
      <c r="G7967" s="72" t="str">
        <f>IFERROR(VLOOKUP(A7967,TATİLLER!$A$2:$D$30000,3,0),"TATİL DEĞİL")</f>
        <v>TATİL DEĞİL</v>
      </c>
    </row>
    <row r="7968" spans="1:7" x14ac:dyDescent="0.25">
      <c r="A7968" s="74">
        <f t="shared" si="1835"/>
        <v>56353</v>
      </c>
      <c r="B7968" s="72">
        <f t="shared" si="1837"/>
        <v>2</v>
      </c>
      <c r="C7968" s="72" t="str">
        <f>IF(E7968=0,"RESMİ TATİL",VLOOKUP(E7968,LİSTE!$B$7:$D$1300,3,0))</f>
        <v>Dursun Kubilay YAŞAR</v>
      </c>
      <c r="D7968" s="72" t="str">
        <f>IF(F7968=0,"RESMİ TATİL",VLOOKUP(F7968,LİSTE!$B$7:$D$1300,3,0))</f>
        <v>Zeynep Beril BAŞPINAR</v>
      </c>
      <c r="E7968" s="72">
        <f>IF(B7968="TATİL",0,IF(F7967=0,F7966+1,IF(LİSTE!$F$1=F7967,1,F7967+1)))</f>
        <v>17</v>
      </c>
      <c r="F7968" s="72">
        <f>IF(E7968=0,0,IF(LİSTE!$F$1=E7968,1,E7968+1))</f>
        <v>18</v>
      </c>
      <c r="G7968" s="72" t="str">
        <f>IFERROR(VLOOKUP(A7968,TATİLLER!$A$2:$D$30000,3,0),"TATİL DEĞİL")</f>
        <v>TATİL DEĞİL</v>
      </c>
    </row>
    <row r="7969" spans="1:7" x14ac:dyDescent="0.25">
      <c r="A7969" s="74">
        <f t="shared" si="1835"/>
        <v>56354</v>
      </c>
      <c r="B7969" s="72">
        <f t="shared" si="1837"/>
        <v>3</v>
      </c>
      <c r="C7969" s="72" t="str">
        <f>IF(E7969=0,"RESMİ TATİL",VLOOKUP(E7969,LİSTE!$B$7:$D$1300,3,0))</f>
        <v>Ahmet DAL</v>
      </c>
      <c r="D7969" s="72" t="str">
        <f>IF(F7969=0,"RESMİ TATİL",VLOOKUP(F7969,LİSTE!$B$7:$D$1300,3,0))</f>
        <v>Emirhan KARATAŞ</v>
      </c>
      <c r="E7969" s="72">
        <f>IF(B7969="TATİL",0,IF(F7968=0,F7967+1,IF(LİSTE!$F$1=F7968,1,F7968+1)))</f>
        <v>19</v>
      </c>
      <c r="F7969" s="72">
        <f>IF(E7969=0,0,IF(LİSTE!$F$1=E7969,1,E7969+1))</f>
        <v>20</v>
      </c>
      <c r="G7969" s="72" t="str">
        <f>IFERROR(VLOOKUP(A7969,TATİLLER!$A$2:$D$30000,3,0),"TATİL DEĞİL")</f>
        <v>TATİL DEĞİL</v>
      </c>
    </row>
    <row r="7970" spans="1:7" x14ac:dyDescent="0.25">
      <c r="A7970" s="74">
        <f t="shared" si="1835"/>
        <v>56355</v>
      </c>
      <c r="B7970" s="72">
        <f t="shared" si="1837"/>
        <v>4</v>
      </c>
      <c r="C7970" s="72" t="str">
        <f>IF(E7970=0,"RESMİ TATİL",VLOOKUP(E7970,LİSTE!$B$7:$D$1300,3,0))</f>
        <v>Zümra Yeter ARI</v>
      </c>
      <c r="D7970" s="72" t="str">
        <f>IF(F7970=0,"RESMİ TATİL",VLOOKUP(F7970,LİSTE!$B$7:$D$1300,3,0))</f>
        <v>Utku KARAGÖZ</v>
      </c>
      <c r="E7970" s="72">
        <f>IF(B7970="TATİL",0,IF(F7969=0,F7968+1,IF(LİSTE!$F$1=F7969,1,F7969+1)))</f>
        <v>21</v>
      </c>
      <c r="F7970" s="72">
        <f>IF(E7970=0,0,IF(LİSTE!$F$1=E7970,1,E7970+1))</f>
        <v>22</v>
      </c>
      <c r="G7970" s="72" t="str">
        <f>IFERROR(VLOOKUP(A7970,TATİLLER!$A$2:$D$30000,3,0),"TATİL DEĞİL")</f>
        <v>TATİL DEĞİL</v>
      </c>
    </row>
    <row r="7971" spans="1:7" x14ac:dyDescent="0.25">
      <c r="A7971" s="74">
        <f t="shared" si="1835"/>
        <v>56356</v>
      </c>
      <c r="B7971" s="72">
        <f t="shared" si="1837"/>
        <v>5</v>
      </c>
      <c r="C7971" s="72" t="str">
        <f>IF(E7971=0,"RESMİ TATİL",VLOOKUP(E7971,LİSTE!$B$7:$D$1300,3,0))</f>
        <v>Feyza Zümra AVCIOĞLU</v>
      </c>
      <c r="D7971" s="72" t="str">
        <f>IF(F7971=0,"RESMİ TATİL",VLOOKUP(F7971,LİSTE!$B$7:$D$1300,3,0))</f>
        <v>Yusuf Ali TABUR</v>
      </c>
      <c r="E7971" s="72">
        <f>IF(B7971="TATİL",0,IF(F7970=0,F7969+1,IF(LİSTE!$F$1=F7970,1,F7970+1)))</f>
        <v>23</v>
      </c>
      <c r="F7971" s="72">
        <f>IF(E7971=0,0,IF(LİSTE!$F$1=E7971,1,E7971+1))</f>
        <v>24</v>
      </c>
      <c r="G7971" s="72" t="str">
        <f>IFERROR(VLOOKUP(A7971,TATİLLER!$A$2:$D$30000,3,0),"TATİL DEĞİL")</f>
        <v>TATİL DEĞİL</v>
      </c>
    </row>
    <row r="7972" spans="1:7" x14ac:dyDescent="0.25">
      <c r="A7972" s="74">
        <f t="shared" ref="A7972" si="1844">A7971+3</f>
        <v>56359</v>
      </c>
      <c r="B7972" s="72">
        <f t="shared" si="1837"/>
        <v>1</v>
      </c>
      <c r="C7972" s="72" t="str">
        <f>IF(E7972=0,"RESMİ TATİL",VLOOKUP(E7972,LİSTE!$B$7:$D$1300,3,0))</f>
        <v>Irmak UTEBAY</v>
      </c>
      <c r="D7972" s="72" t="str">
        <f>IF(F7972=0,"RESMİ TATİL",VLOOKUP(F7972,LİSTE!$B$7:$D$1300,3,0))</f>
        <v>Kerem AKKOÇ</v>
      </c>
      <c r="E7972" s="72">
        <f>IF(B7972="TATİL",0,IF(F7971=0,F7970+1,IF(LİSTE!$F$1=F7971,1,F7971+1)))</f>
        <v>25</v>
      </c>
      <c r="F7972" s="72">
        <f>IF(E7972=0,0,IF(LİSTE!$F$1=E7972,1,E7972+1))</f>
        <v>26</v>
      </c>
      <c r="G7972" s="72" t="str">
        <f>IFERROR(VLOOKUP(A7972,TATİLLER!$A$2:$D$30000,3,0),"TATİL DEĞİL")</f>
        <v>TATİL DEĞİL</v>
      </c>
    </row>
    <row r="7973" spans="1:7" x14ac:dyDescent="0.25">
      <c r="A7973" s="74">
        <f t="shared" si="1835"/>
        <v>56360</v>
      </c>
      <c r="B7973" s="72">
        <f t="shared" si="1837"/>
        <v>2</v>
      </c>
      <c r="C7973" s="72" t="str">
        <f>IF(E7973=0,"RESMİ TATİL",VLOOKUP(E7973,LİSTE!$B$7:$D$1300,3,0))</f>
        <v>Elçin Ayşe ELMAS</v>
      </c>
      <c r="D7973" s="72" t="str">
        <f>IF(F7973=0,"RESMİ TATİL",VLOOKUP(F7973,LİSTE!$B$7:$D$1300,3,0))</f>
        <v>Muhammed YILDIZDAĞ</v>
      </c>
      <c r="E7973" s="72">
        <f>IF(B7973="TATİL",0,IF(F7972=0,F7971+1,IF(LİSTE!$F$1=F7972,1,F7972+1)))</f>
        <v>27</v>
      </c>
      <c r="F7973" s="72">
        <f>IF(E7973=0,0,IF(LİSTE!$F$1=E7973,1,E7973+1))</f>
        <v>28</v>
      </c>
      <c r="G7973" s="72" t="str">
        <f>IFERROR(VLOOKUP(A7973,TATİLLER!$A$2:$D$30000,3,0),"TATİL DEĞİL")</f>
        <v>TATİL DEĞİL</v>
      </c>
    </row>
    <row r="7974" spans="1:7" x14ac:dyDescent="0.25">
      <c r="A7974" s="74">
        <f t="shared" si="1835"/>
        <v>56361</v>
      </c>
      <c r="B7974" s="72">
        <f t="shared" si="1837"/>
        <v>3</v>
      </c>
      <c r="C7974" s="72" t="str">
        <f>IF(E7974=0,"RESMİ TATİL",VLOOKUP(E7974,LİSTE!$B$7:$D$1300,3,0))</f>
        <v>Nisa Nur SANCAR</v>
      </c>
      <c r="D7974" s="72" t="str">
        <f>IF(F7974=0,"RESMİ TATİL",VLOOKUP(F7974,LİSTE!$B$7:$D$1300,3,0))</f>
        <v>Esila ÇETİN</v>
      </c>
      <c r="E7974" s="72">
        <f>IF(B7974="TATİL",0,IF(F7973=0,F7972+1,IF(LİSTE!$F$1=F7973,1,F7973+1)))</f>
        <v>1</v>
      </c>
      <c r="F7974" s="72">
        <f>IF(E7974=0,0,IF(LİSTE!$F$1=E7974,1,E7974+1))</f>
        <v>2</v>
      </c>
      <c r="G7974" s="72" t="str">
        <f>IFERROR(VLOOKUP(A7974,TATİLLER!$A$2:$D$30000,3,0),"TATİL DEĞİL")</f>
        <v>TATİL DEĞİL</v>
      </c>
    </row>
    <row r="7975" spans="1:7" x14ac:dyDescent="0.25">
      <c r="A7975" s="74">
        <f t="shared" si="1835"/>
        <v>56362</v>
      </c>
      <c r="B7975" s="72">
        <f t="shared" si="1837"/>
        <v>4</v>
      </c>
      <c r="C7975" s="72" t="str">
        <f>IF(E7975=0,"RESMİ TATİL",VLOOKUP(E7975,LİSTE!$B$7:$D$1300,3,0))</f>
        <v>Zeynep Sevde TOPUZ</v>
      </c>
      <c r="D7975" s="72" t="str">
        <f>IF(F7975=0,"RESMİ TATİL",VLOOKUP(F7975,LİSTE!$B$7:$D$1300,3,0))</f>
        <v>Ömer Asaf KADAŞ</v>
      </c>
      <c r="E7975" s="72">
        <f>IF(B7975="TATİL",0,IF(F7974=0,F7973+1,IF(LİSTE!$F$1=F7974,1,F7974+1)))</f>
        <v>3</v>
      </c>
      <c r="F7975" s="72">
        <f>IF(E7975=0,0,IF(LİSTE!$F$1=E7975,1,E7975+1))</f>
        <v>4</v>
      </c>
      <c r="G7975" s="72" t="str">
        <f>IFERROR(VLOOKUP(A7975,TATİLLER!$A$2:$D$30000,3,0),"TATİL DEĞİL")</f>
        <v>TATİL DEĞİL</v>
      </c>
    </row>
    <row r="7976" spans="1:7" x14ac:dyDescent="0.25">
      <c r="A7976" s="74">
        <f t="shared" si="1835"/>
        <v>56363</v>
      </c>
      <c r="B7976" s="72">
        <f t="shared" si="1837"/>
        <v>5</v>
      </c>
      <c r="C7976" s="72" t="str">
        <f>IF(E7976=0,"RESMİ TATİL",VLOOKUP(E7976,LİSTE!$B$7:$D$1300,3,0))</f>
        <v>Ramazan Baran ADIGÜZEL</v>
      </c>
      <c r="D7976" s="72" t="str">
        <f>IF(F7976=0,"RESMİ TATİL",VLOOKUP(F7976,LİSTE!$B$7:$D$1300,3,0))</f>
        <v>Bahar AKGÜN</v>
      </c>
      <c r="E7976" s="72">
        <f>IF(B7976="TATİL",0,IF(F7975=0,F7974+1,IF(LİSTE!$F$1=F7975,1,F7975+1)))</f>
        <v>5</v>
      </c>
      <c r="F7976" s="72">
        <f>IF(E7976=0,0,IF(LİSTE!$F$1=E7976,1,E7976+1))</f>
        <v>6</v>
      </c>
      <c r="G7976" s="72" t="str">
        <f>IFERROR(VLOOKUP(A7976,TATİLLER!$A$2:$D$30000,3,0),"TATİL DEĞİL")</f>
        <v>TATİL DEĞİL</v>
      </c>
    </row>
    <row r="7977" spans="1:7" x14ac:dyDescent="0.25">
      <c r="A7977" s="74">
        <f t="shared" ref="A7977" si="1845">A7976+3</f>
        <v>56366</v>
      </c>
      <c r="B7977" s="72">
        <f t="shared" si="1837"/>
        <v>1</v>
      </c>
      <c r="C7977" s="72" t="str">
        <f>IF(E7977=0,"RESMİ TATİL",VLOOKUP(E7977,LİSTE!$B$7:$D$1300,3,0))</f>
        <v>Ömer AKGÜL</v>
      </c>
      <c r="D7977" s="72" t="str">
        <f>IF(F7977=0,"RESMİ TATİL",VLOOKUP(F7977,LİSTE!$B$7:$D$1300,3,0))</f>
        <v>Muharrem EFE TANRIVERDİ</v>
      </c>
      <c r="E7977" s="72">
        <f>IF(B7977="TATİL",0,IF(F7976=0,F7975+1,IF(LİSTE!$F$1=F7976,1,F7976+1)))</f>
        <v>7</v>
      </c>
      <c r="F7977" s="72">
        <f>IF(E7977=0,0,IF(LİSTE!$F$1=E7977,1,E7977+1))</f>
        <v>8</v>
      </c>
      <c r="G7977" s="72" t="str">
        <f>IFERROR(VLOOKUP(A7977,TATİLLER!$A$2:$D$30000,3,0),"TATİL DEĞİL")</f>
        <v>TATİL DEĞİL</v>
      </c>
    </row>
    <row r="7978" spans="1:7" x14ac:dyDescent="0.25">
      <c r="A7978" s="74">
        <f t="shared" si="1835"/>
        <v>56367</v>
      </c>
      <c r="B7978" s="72">
        <f t="shared" si="1837"/>
        <v>2</v>
      </c>
      <c r="C7978" s="72" t="str">
        <f>IF(E7978=0,"RESMİ TATİL",VLOOKUP(E7978,LİSTE!$B$7:$D$1300,3,0))</f>
        <v>Anıl DOĞAN</v>
      </c>
      <c r="D7978" s="72" t="str">
        <f>IF(F7978=0,"RESMİ TATİL",VLOOKUP(F7978,LİSTE!$B$7:$D$1300,3,0))</f>
        <v>İpek ARSLAN</v>
      </c>
      <c r="E7978" s="72">
        <f>IF(B7978="TATİL",0,IF(F7977=0,F7976+1,IF(LİSTE!$F$1=F7977,1,F7977+1)))</f>
        <v>9</v>
      </c>
      <c r="F7978" s="72">
        <f>IF(E7978=0,0,IF(LİSTE!$F$1=E7978,1,E7978+1))</f>
        <v>10</v>
      </c>
      <c r="G7978" s="72" t="str">
        <f>IFERROR(VLOOKUP(A7978,TATİLLER!$A$2:$D$30000,3,0),"TATİL DEĞİL")</f>
        <v>TATİL DEĞİL</v>
      </c>
    </row>
    <row r="7979" spans="1:7" x14ac:dyDescent="0.25">
      <c r="A7979" s="74">
        <f t="shared" si="1835"/>
        <v>56368</v>
      </c>
      <c r="B7979" s="72">
        <f t="shared" si="1837"/>
        <v>3</v>
      </c>
      <c r="C7979" s="72" t="str">
        <f>IF(E7979=0,"RESMİ TATİL",VLOOKUP(E7979,LİSTE!$B$7:$D$1300,3,0))</f>
        <v>Efe KARSAK</v>
      </c>
      <c r="D7979" s="72" t="str">
        <f>IF(F7979=0,"RESMİ TATİL",VLOOKUP(F7979,LİSTE!$B$7:$D$1300,3,0))</f>
        <v>Abdullah KIRBAÇ</v>
      </c>
      <c r="E7979" s="72">
        <f>IF(B7979="TATİL",0,IF(F7978=0,F7977+1,IF(LİSTE!$F$1=F7978,1,F7978+1)))</f>
        <v>11</v>
      </c>
      <c r="F7979" s="72">
        <f>IF(E7979=0,0,IF(LİSTE!$F$1=E7979,1,E7979+1))</f>
        <v>12</v>
      </c>
      <c r="G7979" s="72" t="str">
        <f>IFERROR(VLOOKUP(A7979,TATİLLER!$A$2:$D$30000,3,0),"TATİL DEĞİL")</f>
        <v>TATİL DEĞİL</v>
      </c>
    </row>
    <row r="7980" spans="1:7" x14ac:dyDescent="0.25">
      <c r="A7980" s="74">
        <f t="shared" si="1835"/>
        <v>56369</v>
      </c>
      <c r="B7980" s="72">
        <f t="shared" si="1837"/>
        <v>4</v>
      </c>
      <c r="C7980" s="72" t="str">
        <f>IF(E7980=0,"RESMİ TATİL",VLOOKUP(E7980,LİSTE!$B$7:$D$1300,3,0))</f>
        <v>Ümmü Defne GÜLER</v>
      </c>
      <c r="D7980" s="72" t="str">
        <f>IF(F7980=0,"RESMİ TATİL",VLOOKUP(F7980,LİSTE!$B$7:$D$1300,3,0))</f>
        <v>Şevval ÖZDAMAR</v>
      </c>
      <c r="E7980" s="72">
        <f>IF(B7980="TATİL",0,IF(F7979=0,F7978+1,IF(LİSTE!$F$1=F7979,1,F7979+1)))</f>
        <v>13</v>
      </c>
      <c r="F7980" s="72">
        <f>IF(E7980=0,0,IF(LİSTE!$F$1=E7980,1,E7980+1))</f>
        <v>14</v>
      </c>
      <c r="G7980" s="72" t="str">
        <f>IFERROR(VLOOKUP(A7980,TATİLLER!$A$2:$D$30000,3,0),"TATİL DEĞİL")</f>
        <v>TATİL DEĞİL</v>
      </c>
    </row>
    <row r="7981" spans="1:7" x14ac:dyDescent="0.25">
      <c r="A7981" s="74">
        <f t="shared" si="1835"/>
        <v>56370</v>
      </c>
      <c r="B7981" s="72">
        <f t="shared" si="1837"/>
        <v>5</v>
      </c>
      <c r="C7981" s="72" t="str">
        <f>IF(E7981=0,"RESMİ TATİL",VLOOKUP(E7981,LİSTE!$B$7:$D$1300,3,0))</f>
        <v>Zeynep AKDAĞ</v>
      </c>
      <c r="D7981" s="72" t="str">
        <f>IF(F7981=0,"RESMİ TATİL",VLOOKUP(F7981,LİSTE!$B$7:$D$1300,3,0))</f>
        <v>Esma ÇOKER</v>
      </c>
      <c r="E7981" s="72">
        <f>IF(B7981="TATİL",0,IF(F7980=0,F7979+1,IF(LİSTE!$F$1=F7980,1,F7980+1)))</f>
        <v>15</v>
      </c>
      <c r="F7981" s="72">
        <f>IF(E7981=0,0,IF(LİSTE!$F$1=E7981,1,E7981+1))</f>
        <v>16</v>
      </c>
      <c r="G7981" s="72" t="str">
        <f>IFERROR(VLOOKUP(A7981,TATİLLER!$A$2:$D$30000,3,0),"TATİL DEĞİL")</f>
        <v>TATİL DEĞİL</v>
      </c>
    </row>
    <row r="7982" spans="1:7" x14ac:dyDescent="0.25">
      <c r="A7982" s="74">
        <f t="shared" ref="A7982" si="1846">A7981+3</f>
        <v>56373</v>
      </c>
      <c r="B7982" s="72">
        <f t="shared" si="1837"/>
        <v>1</v>
      </c>
      <c r="C7982" s="72" t="str">
        <f>IF(E7982=0,"RESMİ TATİL",VLOOKUP(E7982,LİSTE!$B$7:$D$1300,3,0))</f>
        <v>Dursun Kubilay YAŞAR</v>
      </c>
      <c r="D7982" s="72" t="str">
        <f>IF(F7982=0,"RESMİ TATİL",VLOOKUP(F7982,LİSTE!$B$7:$D$1300,3,0))</f>
        <v>Zeynep Beril BAŞPINAR</v>
      </c>
      <c r="E7982" s="72">
        <f>IF(B7982="TATİL",0,IF(F7981=0,F7980+1,IF(LİSTE!$F$1=F7981,1,F7981+1)))</f>
        <v>17</v>
      </c>
      <c r="F7982" s="72">
        <f>IF(E7982=0,0,IF(LİSTE!$F$1=E7982,1,E7982+1))</f>
        <v>18</v>
      </c>
      <c r="G7982" s="72" t="str">
        <f>IFERROR(VLOOKUP(A7982,TATİLLER!$A$2:$D$30000,3,0),"TATİL DEĞİL")</f>
        <v>TATİL DEĞİL</v>
      </c>
    </row>
    <row r="7983" spans="1:7" x14ac:dyDescent="0.25">
      <c r="A7983" s="74">
        <f t="shared" si="1835"/>
        <v>56374</v>
      </c>
      <c r="B7983" s="72">
        <f t="shared" si="1837"/>
        <v>2</v>
      </c>
      <c r="C7983" s="72" t="str">
        <f>IF(E7983=0,"RESMİ TATİL",VLOOKUP(E7983,LİSTE!$B$7:$D$1300,3,0))</f>
        <v>Ahmet DAL</v>
      </c>
      <c r="D7983" s="72" t="str">
        <f>IF(F7983=0,"RESMİ TATİL",VLOOKUP(F7983,LİSTE!$B$7:$D$1300,3,0))</f>
        <v>Emirhan KARATAŞ</v>
      </c>
      <c r="E7983" s="72">
        <f>IF(B7983="TATİL",0,IF(F7982=0,F7981+1,IF(LİSTE!$F$1=F7982,1,F7982+1)))</f>
        <v>19</v>
      </c>
      <c r="F7983" s="72">
        <f>IF(E7983=0,0,IF(LİSTE!$F$1=E7983,1,E7983+1))</f>
        <v>20</v>
      </c>
      <c r="G7983" s="72" t="str">
        <f>IFERROR(VLOOKUP(A7983,TATİLLER!$A$2:$D$30000,3,0),"TATİL DEĞİL")</f>
        <v>TATİL DEĞİL</v>
      </c>
    </row>
    <row r="7984" spans="1:7" x14ac:dyDescent="0.25">
      <c r="A7984" s="74">
        <f t="shared" si="1835"/>
        <v>56375</v>
      </c>
      <c r="B7984" s="72">
        <f t="shared" si="1837"/>
        <v>3</v>
      </c>
      <c r="C7984" s="72" t="str">
        <f>IF(E7984=0,"RESMİ TATİL",VLOOKUP(E7984,LİSTE!$B$7:$D$1300,3,0))</f>
        <v>Zümra Yeter ARI</v>
      </c>
      <c r="D7984" s="72" t="str">
        <f>IF(F7984=0,"RESMİ TATİL",VLOOKUP(F7984,LİSTE!$B$7:$D$1300,3,0))</f>
        <v>Utku KARAGÖZ</v>
      </c>
      <c r="E7984" s="72">
        <f>IF(B7984="TATİL",0,IF(F7983=0,F7982+1,IF(LİSTE!$F$1=F7983,1,F7983+1)))</f>
        <v>21</v>
      </c>
      <c r="F7984" s="72">
        <f>IF(E7984=0,0,IF(LİSTE!$F$1=E7984,1,E7984+1))</f>
        <v>22</v>
      </c>
      <c r="G7984" s="72" t="str">
        <f>IFERROR(VLOOKUP(A7984,TATİLLER!$A$2:$D$30000,3,0),"TATİL DEĞİL")</f>
        <v>TATİL DEĞİL</v>
      </c>
    </row>
    <row r="7985" spans="1:7" x14ac:dyDescent="0.25">
      <c r="A7985" s="74">
        <f t="shared" si="1835"/>
        <v>56376</v>
      </c>
      <c r="B7985" s="72">
        <f t="shared" si="1837"/>
        <v>4</v>
      </c>
      <c r="C7985" s="72" t="str">
        <f>IF(E7985=0,"RESMİ TATİL",VLOOKUP(E7985,LİSTE!$B$7:$D$1300,3,0))</f>
        <v>Feyza Zümra AVCIOĞLU</v>
      </c>
      <c r="D7985" s="72" t="str">
        <f>IF(F7985=0,"RESMİ TATİL",VLOOKUP(F7985,LİSTE!$B$7:$D$1300,3,0))</f>
        <v>Yusuf Ali TABUR</v>
      </c>
      <c r="E7985" s="72">
        <f>IF(B7985="TATİL",0,IF(F7984=0,F7983+1,IF(LİSTE!$F$1=F7984,1,F7984+1)))</f>
        <v>23</v>
      </c>
      <c r="F7985" s="72">
        <f>IF(E7985=0,0,IF(LİSTE!$F$1=E7985,1,E7985+1))</f>
        <v>24</v>
      </c>
      <c r="G7985" s="72" t="str">
        <f>IFERROR(VLOOKUP(A7985,TATİLLER!$A$2:$D$30000,3,0),"TATİL DEĞİL")</f>
        <v>TATİL DEĞİL</v>
      </c>
    </row>
    <row r="7986" spans="1:7" x14ac:dyDescent="0.25">
      <c r="A7986" s="74">
        <f t="shared" si="1835"/>
        <v>56377</v>
      </c>
      <c r="B7986" s="72">
        <f t="shared" si="1837"/>
        <v>5</v>
      </c>
      <c r="C7986" s="72" t="str">
        <f>IF(E7986=0,"RESMİ TATİL",VLOOKUP(E7986,LİSTE!$B$7:$D$1300,3,0))</f>
        <v>Irmak UTEBAY</v>
      </c>
      <c r="D7986" s="72" t="str">
        <f>IF(F7986=0,"RESMİ TATİL",VLOOKUP(F7986,LİSTE!$B$7:$D$1300,3,0))</f>
        <v>Kerem AKKOÇ</v>
      </c>
      <c r="E7986" s="72">
        <f>IF(B7986="TATİL",0,IF(F7985=0,F7984+1,IF(LİSTE!$F$1=F7985,1,F7985+1)))</f>
        <v>25</v>
      </c>
      <c r="F7986" s="72">
        <f>IF(E7986=0,0,IF(LİSTE!$F$1=E7986,1,E7986+1))</f>
        <v>26</v>
      </c>
      <c r="G7986" s="72" t="str">
        <f>IFERROR(VLOOKUP(A7986,TATİLLER!$A$2:$D$30000,3,0),"TATİL DEĞİL")</f>
        <v>TATİL DEĞİL</v>
      </c>
    </row>
    <row r="7987" spans="1:7" x14ac:dyDescent="0.25">
      <c r="A7987" s="74">
        <f t="shared" ref="A7987" si="1847">A7986+3</f>
        <v>56380</v>
      </c>
      <c r="B7987" s="72">
        <f t="shared" si="1837"/>
        <v>1</v>
      </c>
      <c r="C7987" s="72" t="str">
        <f>IF(E7987=0,"RESMİ TATİL",VLOOKUP(E7987,LİSTE!$B$7:$D$1300,3,0))</f>
        <v>Elçin Ayşe ELMAS</v>
      </c>
      <c r="D7987" s="72" t="str">
        <f>IF(F7987=0,"RESMİ TATİL",VLOOKUP(F7987,LİSTE!$B$7:$D$1300,3,0))</f>
        <v>Muhammed YILDIZDAĞ</v>
      </c>
      <c r="E7987" s="72">
        <f>IF(B7987="TATİL",0,IF(F7986=0,F7985+1,IF(LİSTE!$F$1=F7986,1,F7986+1)))</f>
        <v>27</v>
      </c>
      <c r="F7987" s="72">
        <f>IF(E7987=0,0,IF(LİSTE!$F$1=E7987,1,E7987+1))</f>
        <v>28</v>
      </c>
      <c r="G7987" s="72" t="str">
        <f>IFERROR(VLOOKUP(A7987,TATİLLER!$A$2:$D$30000,3,0),"TATİL DEĞİL")</f>
        <v>TATİL DEĞİL</v>
      </c>
    </row>
    <row r="7988" spans="1:7" x14ac:dyDescent="0.25">
      <c r="A7988" s="74">
        <f t="shared" si="1835"/>
        <v>56381</v>
      </c>
      <c r="B7988" s="72">
        <f t="shared" si="1837"/>
        <v>2</v>
      </c>
      <c r="C7988" s="72" t="str">
        <f>IF(E7988=0,"RESMİ TATİL",VLOOKUP(E7988,LİSTE!$B$7:$D$1300,3,0))</f>
        <v>Nisa Nur SANCAR</v>
      </c>
      <c r="D7988" s="72" t="str">
        <f>IF(F7988=0,"RESMİ TATİL",VLOOKUP(F7988,LİSTE!$B$7:$D$1300,3,0))</f>
        <v>Esila ÇETİN</v>
      </c>
      <c r="E7988" s="72">
        <f>IF(B7988="TATİL",0,IF(F7987=0,F7986+1,IF(LİSTE!$F$1=F7987,1,F7987+1)))</f>
        <v>1</v>
      </c>
      <c r="F7988" s="72">
        <f>IF(E7988=0,0,IF(LİSTE!$F$1=E7988,1,E7988+1))</f>
        <v>2</v>
      </c>
      <c r="G7988" s="72" t="str">
        <f>IFERROR(VLOOKUP(A7988,TATİLLER!$A$2:$D$30000,3,0),"TATİL DEĞİL")</f>
        <v>TATİL DEĞİL</v>
      </c>
    </row>
    <row r="7989" spans="1:7" x14ac:dyDescent="0.25">
      <c r="A7989" s="74">
        <f t="shared" si="1835"/>
        <v>56382</v>
      </c>
      <c r="B7989" s="72">
        <f t="shared" si="1837"/>
        <v>3</v>
      </c>
      <c r="C7989" s="72" t="str">
        <f>IF(E7989=0,"RESMİ TATİL",VLOOKUP(E7989,LİSTE!$B$7:$D$1300,3,0))</f>
        <v>Zeynep Sevde TOPUZ</v>
      </c>
      <c r="D7989" s="72" t="str">
        <f>IF(F7989=0,"RESMİ TATİL",VLOOKUP(F7989,LİSTE!$B$7:$D$1300,3,0))</f>
        <v>Ömer Asaf KADAŞ</v>
      </c>
      <c r="E7989" s="72">
        <f>IF(B7989="TATİL",0,IF(F7988=0,F7987+1,IF(LİSTE!$F$1=F7988,1,F7988+1)))</f>
        <v>3</v>
      </c>
      <c r="F7989" s="72">
        <f>IF(E7989=0,0,IF(LİSTE!$F$1=E7989,1,E7989+1))</f>
        <v>4</v>
      </c>
      <c r="G7989" s="72" t="str">
        <f>IFERROR(VLOOKUP(A7989,TATİLLER!$A$2:$D$30000,3,0),"TATİL DEĞİL")</f>
        <v>TATİL DEĞİL</v>
      </c>
    </row>
    <row r="7990" spans="1:7" x14ac:dyDescent="0.25">
      <c r="A7990" s="74">
        <f t="shared" si="1835"/>
        <v>56383</v>
      </c>
      <c r="B7990" s="72">
        <f t="shared" si="1837"/>
        <v>4</v>
      </c>
      <c r="C7990" s="72" t="str">
        <f>IF(E7990=0,"RESMİ TATİL",VLOOKUP(E7990,LİSTE!$B$7:$D$1300,3,0))</f>
        <v>Ramazan Baran ADIGÜZEL</v>
      </c>
      <c r="D7990" s="72" t="str">
        <f>IF(F7990=0,"RESMİ TATİL",VLOOKUP(F7990,LİSTE!$B$7:$D$1300,3,0))</f>
        <v>Bahar AKGÜN</v>
      </c>
      <c r="E7990" s="72">
        <f>IF(B7990="TATİL",0,IF(F7989=0,F7988+1,IF(LİSTE!$F$1=F7989,1,F7989+1)))</f>
        <v>5</v>
      </c>
      <c r="F7990" s="72">
        <f>IF(E7990=0,0,IF(LİSTE!$F$1=E7990,1,E7990+1))</f>
        <v>6</v>
      </c>
      <c r="G7990" s="72" t="str">
        <f>IFERROR(VLOOKUP(A7990,TATİLLER!$A$2:$D$30000,3,0),"TATİL DEĞİL")</f>
        <v>TATİL DEĞİL</v>
      </c>
    </row>
    <row r="7991" spans="1:7" x14ac:dyDescent="0.25">
      <c r="A7991" s="74">
        <f t="shared" si="1835"/>
        <v>56384</v>
      </c>
      <c r="B7991" s="72">
        <f t="shared" si="1837"/>
        <v>5</v>
      </c>
      <c r="C7991" s="72" t="str">
        <f>IF(E7991=0,"RESMİ TATİL",VLOOKUP(E7991,LİSTE!$B$7:$D$1300,3,0))</f>
        <v>Ömer AKGÜL</v>
      </c>
      <c r="D7991" s="72" t="str">
        <f>IF(F7991=0,"RESMİ TATİL",VLOOKUP(F7991,LİSTE!$B$7:$D$1300,3,0))</f>
        <v>Muharrem EFE TANRIVERDİ</v>
      </c>
      <c r="E7991" s="72">
        <f>IF(B7991="TATİL",0,IF(F7990=0,F7989+1,IF(LİSTE!$F$1=F7990,1,F7990+1)))</f>
        <v>7</v>
      </c>
      <c r="F7991" s="72">
        <f>IF(E7991=0,0,IF(LİSTE!$F$1=E7991,1,E7991+1))</f>
        <v>8</v>
      </c>
      <c r="G7991" s="72" t="str">
        <f>IFERROR(VLOOKUP(A7991,TATİLLER!$A$2:$D$30000,3,0),"TATİL DEĞİL")</f>
        <v>TATİL DEĞİL</v>
      </c>
    </row>
    <row r="7992" spans="1:7" x14ac:dyDescent="0.25">
      <c r="A7992" s="74">
        <f t="shared" ref="A7992" si="1848">A7991+3</f>
        <v>56387</v>
      </c>
      <c r="B7992" s="72">
        <f t="shared" si="1837"/>
        <v>1</v>
      </c>
      <c r="C7992" s="72" t="str">
        <f>IF(E7992=0,"RESMİ TATİL",VLOOKUP(E7992,LİSTE!$B$7:$D$1300,3,0))</f>
        <v>Anıl DOĞAN</v>
      </c>
      <c r="D7992" s="72" t="str">
        <f>IF(F7992=0,"RESMİ TATİL",VLOOKUP(F7992,LİSTE!$B$7:$D$1300,3,0))</f>
        <v>İpek ARSLAN</v>
      </c>
      <c r="E7992" s="72">
        <f>IF(B7992="TATİL",0,IF(F7991=0,F7990+1,IF(LİSTE!$F$1=F7991,1,F7991+1)))</f>
        <v>9</v>
      </c>
      <c r="F7992" s="72">
        <f>IF(E7992=0,0,IF(LİSTE!$F$1=E7992,1,E7992+1))</f>
        <v>10</v>
      </c>
      <c r="G7992" s="72" t="str">
        <f>IFERROR(VLOOKUP(A7992,TATİLLER!$A$2:$D$30000,3,0),"TATİL DEĞİL")</f>
        <v>TATİL DEĞİL</v>
      </c>
    </row>
    <row r="7993" spans="1:7" x14ac:dyDescent="0.25">
      <c r="A7993" s="74">
        <f t="shared" si="1835"/>
        <v>56388</v>
      </c>
      <c r="B7993" s="72">
        <f t="shared" si="1837"/>
        <v>2</v>
      </c>
      <c r="C7993" s="72" t="str">
        <f>IF(E7993=0,"RESMİ TATİL",VLOOKUP(E7993,LİSTE!$B$7:$D$1300,3,0))</f>
        <v>Efe KARSAK</v>
      </c>
      <c r="D7993" s="72" t="str">
        <f>IF(F7993=0,"RESMİ TATİL",VLOOKUP(F7993,LİSTE!$B$7:$D$1300,3,0))</f>
        <v>Abdullah KIRBAÇ</v>
      </c>
      <c r="E7993" s="72">
        <f>IF(B7993="TATİL",0,IF(F7992=0,F7991+1,IF(LİSTE!$F$1=F7992,1,F7992+1)))</f>
        <v>11</v>
      </c>
      <c r="F7993" s="72">
        <f>IF(E7993=0,0,IF(LİSTE!$F$1=E7993,1,E7993+1))</f>
        <v>12</v>
      </c>
      <c r="G7993" s="72" t="str">
        <f>IFERROR(VLOOKUP(A7993,TATİLLER!$A$2:$D$30000,3,0),"TATİL DEĞİL")</f>
        <v>TATİL DEĞİL</v>
      </c>
    </row>
    <row r="7994" spans="1:7" x14ac:dyDescent="0.25">
      <c r="A7994" s="74">
        <f t="shared" si="1835"/>
        <v>56389</v>
      </c>
      <c r="B7994" s="72">
        <f t="shared" si="1837"/>
        <v>3</v>
      </c>
      <c r="C7994" s="72" t="str">
        <f>IF(E7994=0,"RESMİ TATİL",VLOOKUP(E7994,LİSTE!$B$7:$D$1300,3,0))</f>
        <v>Ümmü Defne GÜLER</v>
      </c>
      <c r="D7994" s="72" t="str">
        <f>IF(F7994=0,"RESMİ TATİL",VLOOKUP(F7994,LİSTE!$B$7:$D$1300,3,0))</f>
        <v>Şevval ÖZDAMAR</v>
      </c>
      <c r="E7994" s="72">
        <f>IF(B7994="TATİL",0,IF(F7993=0,F7992+1,IF(LİSTE!$F$1=F7993,1,F7993+1)))</f>
        <v>13</v>
      </c>
      <c r="F7994" s="72">
        <f>IF(E7994=0,0,IF(LİSTE!$F$1=E7994,1,E7994+1))</f>
        <v>14</v>
      </c>
      <c r="G7994" s="72" t="str">
        <f>IFERROR(VLOOKUP(A7994,TATİLLER!$A$2:$D$30000,3,0),"TATİL DEĞİL")</f>
        <v>TATİL DEĞİL</v>
      </c>
    </row>
    <row r="7995" spans="1:7" x14ac:dyDescent="0.25">
      <c r="A7995" s="74">
        <f t="shared" si="1835"/>
        <v>56390</v>
      </c>
      <c r="B7995" s="72">
        <f t="shared" si="1837"/>
        <v>4</v>
      </c>
      <c r="C7995" s="72" t="str">
        <f>IF(E7995=0,"RESMİ TATİL",VLOOKUP(E7995,LİSTE!$B$7:$D$1300,3,0))</f>
        <v>Zeynep AKDAĞ</v>
      </c>
      <c r="D7995" s="72" t="str">
        <f>IF(F7995=0,"RESMİ TATİL",VLOOKUP(F7995,LİSTE!$B$7:$D$1300,3,0))</f>
        <v>Esma ÇOKER</v>
      </c>
      <c r="E7995" s="72">
        <f>IF(B7995="TATİL",0,IF(F7994=0,F7993+1,IF(LİSTE!$F$1=F7994,1,F7994+1)))</f>
        <v>15</v>
      </c>
      <c r="F7995" s="72">
        <f>IF(E7995=0,0,IF(LİSTE!$F$1=E7995,1,E7995+1))</f>
        <v>16</v>
      </c>
      <c r="G7995" s="72" t="str">
        <f>IFERROR(VLOOKUP(A7995,TATİLLER!$A$2:$D$30000,3,0),"TATİL DEĞİL")</f>
        <v>TATİL DEĞİL</v>
      </c>
    </row>
    <row r="7996" spans="1:7" x14ac:dyDescent="0.25">
      <c r="A7996" s="74">
        <f t="shared" si="1835"/>
        <v>56391</v>
      </c>
      <c r="B7996" s="72">
        <f t="shared" si="1837"/>
        <v>5</v>
      </c>
      <c r="C7996" s="72" t="str">
        <f>IF(E7996=0,"RESMİ TATİL",VLOOKUP(E7996,LİSTE!$B$7:$D$1300,3,0))</f>
        <v>Dursun Kubilay YAŞAR</v>
      </c>
      <c r="D7996" s="72" t="str">
        <f>IF(F7996=0,"RESMİ TATİL",VLOOKUP(F7996,LİSTE!$B$7:$D$1300,3,0))</f>
        <v>Zeynep Beril BAŞPINAR</v>
      </c>
      <c r="E7996" s="72">
        <f>IF(B7996="TATİL",0,IF(F7995=0,F7994+1,IF(LİSTE!$F$1=F7995,1,F7995+1)))</f>
        <v>17</v>
      </c>
      <c r="F7996" s="72">
        <f>IF(E7996=0,0,IF(LİSTE!$F$1=E7996,1,E7996+1))</f>
        <v>18</v>
      </c>
      <c r="G7996" s="72" t="str">
        <f>IFERROR(VLOOKUP(A7996,TATİLLER!$A$2:$D$30000,3,0),"TATİL DEĞİL")</f>
        <v>TATİL DEĞİL</v>
      </c>
    </row>
    <row r="7997" spans="1:7" x14ac:dyDescent="0.25">
      <c r="A7997" s="74">
        <f t="shared" ref="A7997" si="1849">A7996+3</f>
        <v>56394</v>
      </c>
      <c r="B7997" s="72">
        <f t="shared" si="1837"/>
        <v>1</v>
      </c>
      <c r="C7997" s="72" t="str">
        <f>IF(E7997=0,"RESMİ TATİL",VLOOKUP(E7997,LİSTE!$B$7:$D$1300,3,0))</f>
        <v>Ahmet DAL</v>
      </c>
      <c r="D7997" s="72" t="str">
        <f>IF(F7997=0,"RESMİ TATİL",VLOOKUP(F7997,LİSTE!$B$7:$D$1300,3,0))</f>
        <v>Emirhan KARATAŞ</v>
      </c>
      <c r="E7997" s="72">
        <f>IF(B7997="TATİL",0,IF(F7996=0,F7995+1,IF(LİSTE!$F$1=F7996,1,F7996+1)))</f>
        <v>19</v>
      </c>
      <c r="F7997" s="72">
        <f>IF(E7997=0,0,IF(LİSTE!$F$1=E7997,1,E7997+1))</f>
        <v>20</v>
      </c>
      <c r="G7997" s="72" t="str">
        <f>IFERROR(VLOOKUP(A7997,TATİLLER!$A$2:$D$30000,3,0),"TATİL DEĞİL")</f>
        <v>TATİL DEĞİL</v>
      </c>
    </row>
    <row r="7998" spans="1:7" x14ac:dyDescent="0.25">
      <c r="A7998" s="74">
        <f t="shared" ref="A7998:A8061" si="1850">A7997+1</f>
        <v>56395</v>
      </c>
      <c r="B7998" s="72">
        <f t="shared" si="1837"/>
        <v>2</v>
      </c>
      <c r="C7998" s="72" t="str">
        <f>IF(E7998=0,"RESMİ TATİL",VLOOKUP(E7998,LİSTE!$B$7:$D$1300,3,0))</f>
        <v>Zümra Yeter ARI</v>
      </c>
      <c r="D7998" s="72" t="str">
        <f>IF(F7998=0,"RESMİ TATİL",VLOOKUP(F7998,LİSTE!$B$7:$D$1300,3,0))</f>
        <v>Utku KARAGÖZ</v>
      </c>
      <c r="E7998" s="72">
        <f>IF(B7998="TATİL",0,IF(F7997=0,F7996+1,IF(LİSTE!$F$1=F7997,1,F7997+1)))</f>
        <v>21</v>
      </c>
      <c r="F7998" s="72">
        <f>IF(E7998=0,0,IF(LİSTE!$F$1=E7998,1,E7998+1))</f>
        <v>22</v>
      </c>
      <c r="G7998" s="72" t="str">
        <f>IFERROR(VLOOKUP(A7998,TATİLLER!$A$2:$D$30000,3,0),"TATİL DEĞİL")</f>
        <v>TATİL DEĞİL</v>
      </c>
    </row>
    <row r="7999" spans="1:7" x14ac:dyDescent="0.25">
      <c r="A7999" s="74">
        <f t="shared" si="1850"/>
        <v>56396</v>
      </c>
      <c r="B7999" s="72">
        <f t="shared" si="1837"/>
        <v>3</v>
      </c>
      <c r="C7999" s="72" t="str">
        <f>IF(E7999=0,"RESMİ TATİL",VLOOKUP(E7999,LİSTE!$B$7:$D$1300,3,0))</f>
        <v>Feyza Zümra AVCIOĞLU</v>
      </c>
      <c r="D7999" s="72" t="str">
        <f>IF(F7999=0,"RESMİ TATİL",VLOOKUP(F7999,LİSTE!$B$7:$D$1300,3,0))</f>
        <v>Yusuf Ali TABUR</v>
      </c>
      <c r="E7999" s="72">
        <f>IF(B7999="TATİL",0,IF(F7998=0,F7997+1,IF(LİSTE!$F$1=F7998,1,F7998+1)))</f>
        <v>23</v>
      </c>
      <c r="F7999" s="72">
        <f>IF(E7999=0,0,IF(LİSTE!$F$1=E7999,1,E7999+1))</f>
        <v>24</v>
      </c>
      <c r="G7999" s="72" t="str">
        <f>IFERROR(VLOOKUP(A7999,TATİLLER!$A$2:$D$30000,3,0),"TATİL DEĞİL")</f>
        <v>TATİL DEĞİL</v>
      </c>
    </row>
    <row r="8000" spans="1:7" x14ac:dyDescent="0.25">
      <c r="A8000" s="74">
        <f t="shared" si="1850"/>
        <v>56397</v>
      </c>
      <c r="B8000" s="72">
        <f t="shared" si="1837"/>
        <v>4</v>
      </c>
      <c r="C8000" s="72" t="str">
        <f>IF(E8000=0,"RESMİ TATİL",VLOOKUP(E8000,LİSTE!$B$7:$D$1300,3,0))</f>
        <v>Irmak UTEBAY</v>
      </c>
      <c r="D8000" s="72" t="str">
        <f>IF(F8000=0,"RESMİ TATİL",VLOOKUP(F8000,LİSTE!$B$7:$D$1300,3,0))</f>
        <v>Kerem AKKOÇ</v>
      </c>
      <c r="E8000" s="72">
        <f>IF(B8000="TATİL",0,IF(F7999=0,F7998+1,IF(LİSTE!$F$1=F7999,1,F7999+1)))</f>
        <v>25</v>
      </c>
      <c r="F8000" s="72">
        <f>IF(E8000=0,0,IF(LİSTE!$F$1=E8000,1,E8000+1))</f>
        <v>26</v>
      </c>
      <c r="G8000" s="72" t="str">
        <f>IFERROR(VLOOKUP(A8000,TATİLLER!$A$2:$D$30000,3,0),"TATİL DEĞİL")</f>
        <v>TATİL DEĞİL</v>
      </c>
    </row>
    <row r="8001" spans="1:7" x14ac:dyDescent="0.25">
      <c r="A8001" s="74">
        <f t="shared" si="1850"/>
        <v>56398</v>
      </c>
      <c r="B8001" s="72">
        <f t="shared" si="1837"/>
        <v>5</v>
      </c>
      <c r="C8001" s="72" t="str">
        <f>IF(E8001=0,"RESMİ TATİL",VLOOKUP(E8001,LİSTE!$B$7:$D$1300,3,0))</f>
        <v>Elçin Ayşe ELMAS</v>
      </c>
      <c r="D8001" s="72" t="str">
        <f>IF(F8001=0,"RESMİ TATİL",VLOOKUP(F8001,LİSTE!$B$7:$D$1300,3,0))</f>
        <v>Muhammed YILDIZDAĞ</v>
      </c>
      <c r="E8001" s="72">
        <f>IF(B8001="TATİL",0,IF(F8000=0,F7999+1,IF(LİSTE!$F$1=F8000,1,F8000+1)))</f>
        <v>27</v>
      </c>
      <c r="F8001" s="72">
        <f>IF(E8001=0,0,IF(LİSTE!$F$1=E8001,1,E8001+1))</f>
        <v>28</v>
      </c>
      <c r="G8001" s="72" t="str">
        <f>IFERROR(VLOOKUP(A8001,TATİLLER!$A$2:$D$30000,3,0),"TATİL DEĞİL")</f>
        <v>TATİL DEĞİL</v>
      </c>
    </row>
    <row r="8002" spans="1:7" x14ac:dyDescent="0.25">
      <c r="A8002" s="74">
        <f t="shared" ref="A8002" si="1851">A8001+3</f>
        <v>56401</v>
      </c>
      <c r="B8002" s="72">
        <f t="shared" si="1837"/>
        <v>1</v>
      </c>
      <c r="C8002" s="72" t="str">
        <f>IF(E8002=0,"RESMİ TATİL",VLOOKUP(E8002,LİSTE!$B$7:$D$1300,3,0))</f>
        <v>Nisa Nur SANCAR</v>
      </c>
      <c r="D8002" s="72" t="str">
        <f>IF(F8002=0,"RESMİ TATİL",VLOOKUP(F8002,LİSTE!$B$7:$D$1300,3,0))</f>
        <v>Esila ÇETİN</v>
      </c>
      <c r="E8002" s="72">
        <f>IF(B8002="TATİL",0,IF(F8001=0,F8000+1,IF(LİSTE!$F$1=F8001,1,F8001+1)))</f>
        <v>1</v>
      </c>
      <c r="F8002" s="72">
        <f>IF(E8002=0,0,IF(LİSTE!$F$1=E8002,1,E8002+1))</f>
        <v>2</v>
      </c>
      <c r="G8002" s="72" t="str">
        <f>IFERROR(VLOOKUP(A8002,TATİLLER!$A$2:$D$30000,3,0),"TATİL DEĞİL")</f>
        <v>TATİL DEĞİL</v>
      </c>
    </row>
    <row r="8003" spans="1:7" x14ac:dyDescent="0.25">
      <c r="A8003" s="74">
        <f t="shared" si="1850"/>
        <v>56402</v>
      </c>
      <c r="B8003" s="72">
        <f t="shared" ref="B8003:B8066" si="1852">IF(G8003="TATİL","TATİL",WEEKDAY(A8003,2))</f>
        <v>2</v>
      </c>
      <c r="C8003" s="72" t="str">
        <f>IF(E8003=0,"RESMİ TATİL",VLOOKUP(E8003,LİSTE!$B$7:$D$1300,3,0))</f>
        <v>Zeynep Sevde TOPUZ</v>
      </c>
      <c r="D8003" s="72" t="str">
        <f>IF(F8003=0,"RESMİ TATİL",VLOOKUP(F8003,LİSTE!$B$7:$D$1300,3,0))</f>
        <v>Ömer Asaf KADAŞ</v>
      </c>
      <c r="E8003" s="72">
        <f>IF(B8003="TATİL",0,IF(F8002=0,F8001+1,IF(LİSTE!$F$1=F8002,1,F8002+1)))</f>
        <v>3</v>
      </c>
      <c r="F8003" s="72">
        <f>IF(E8003=0,0,IF(LİSTE!$F$1=E8003,1,E8003+1))</f>
        <v>4</v>
      </c>
      <c r="G8003" s="72" t="str">
        <f>IFERROR(VLOOKUP(A8003,TATİLLER!$A$2:$D$30000,3,0),"TATİL DEĞİL")</f>
        <v>TATİL DEĞİL</v>
      </c>
    </row>
    <row r="8004" spans="1:7" x14ac:dyDescent="0.25">
      <c r="A8004" s="74">
        <f t="shared" si="1850"/>
        <v>56403</v>
      </c>
      <c r="B8004" s="72">
        <f t="shared" si="1852"/>
        <v>3</v>
      </c>
      <c r="C8004" s="72" t="str">
        <f>IF(E8004=0,"RESMİ TATİL",VLOOKUP(E8004,LİSTE!$B$7:$D$1300,3,0))</f>
        <v>Ramazan Baran ADIGÜZEL</v>
      </c>
      <c r="D8004" s="72" t="str">
        <f>IF(F8004=0,"RESMİ TATİL",VLOOKUP(F8004,LİSTE!$B$7:$D$1300,3,0))</f>
        <v>Bahar AKGÜN</v>
      </c>
      <c r="E8004" s="72">
        <f>IF(B8004="TATİL",0,IF(F8003=0,F8002+1,IF(LİSTE!$F$1=F8003,1,F8003+1)))</f>
        <v>5</v>
      </c>
      <c r="F8004" s="72">
        <f>IF(E8004=0,0,IF(LİSTE!$F$1=E8004,1,E8004+1))</f>
        <v>6</v>
      </c>
      <c r="G8004" s="72" t="str">
        <f>IFERROR(VLOOKUP(A8004,TATİLLER!$A$2:$D$30000,3,0),"TATİL DEĞİL")</f>
        <v>TATİL DEĞİL</v>
      </c>
    </row>
    <row r="8005" spans="1:7" x14ac:dyDescent="0.25">
      <c r="A8005" s="74">
        <f t="shared" si="1850"/>
        <v>56404</v>
      </c>
      <c r="B8005" s="72">
        <f t="shared" si="1852"/>
        <v>4</v>
      </c>
      <c r="C8005" s="72" t="str">
        <f>IF(E8005=0,"RESMİ TATİL",VLOOKUP(E8005,LİSTE!$B$7:$D$1300,3,0))</f>
        <v>Ömer AKGÜL</v>
      </c>
      <c r="D8005" s="72" t="str">
        <f>IF(F8005=0,"RESMİ TATİL",VLOOKUP(F8005,LİSTE!$B$7:$D$1300,3,0))</f>
        <v>Muharrem EFE TANRIVERDİ</v>
      </c>
      <c r="E8005" s="72">
        <f>IF(B8005="TATİL",0,IF(F8004=0,F8003+1,IF(LİSTE!$F$1=F8004,1,F8004+1)))</f>
        <v>7</v>
      </c>
      <c r="F8005" s="72">
        <f>IF(E8005=0,0,IF(LİSTE!$F$1=E8005,1,E8005+1))</f>
        <v>8</v>
      </c>
      <c r="G8005" s="72" t="str">
        <f>IFERROR(VLOOKUP(A8005,TATİLLER!$A$2:$D$30000,3,0),"TATİL DEĞİL")</f>
        <v>TATİL DEĞİL</v>
      </c>
    </row>
    <row r="8006" spans="1:7" x14ac:dyDescent="0.25">
      <c r="A8006" s="74">
        <f t="shared" si="1850"/>
        <v>56405</v>
      </c>
      <c r="B8006" s="72">
        <f t="shared" si="1852"/>
        <v>5</v>
      </c>
      <c r="C8006" s="72" t="str">
        <f>IF(E8006=0,"RESMİ TATİL",VLOOKUP(E8006,LİSTE!$B$7:$D$1300,3,0))</f>
        <v>Anıl DOĞAN</v>
      </c>
      <c r="D8006" s="72" t="str">
        <f>IF(F8006=0,"RESMİ TATİL",VLOOKUP(F8006,LİSTE!$B$7:$D$1300,3,0))</f>
        <v>İpek ARSLAN</v>
      </c>
      <c r="E8006" s="72">
        <f>IF(B8006="TATİL",0,IF(F8005=0,F8004+1,IF(LİSTE!$F$1=F8005,1,F8005+1)))</f>
        <v>9</v>
      </c>
      <c r="F8006" s="72">
        <f>IF(E8006=0,0,IF(LİSTE!$F$1=E8006,1,E8006+1))</f>
        <v>10</v>
      </c>
      <c r="G8006" s="72" t="str">
        <f>IFERROR(VLOOKUP(A8006,TATİLLER!$A$2:$D$30000,3,0),"TATİL DEĞİL")</f>
        <v>TATİL DEĞİL</v>
      </c>
    </row>
    <row r="8007" spans="1:7" x14ac:dyDescent="0.25">
      <c r="A8007" s="74">
        <f t="shared" ref="A8007" si="1853">A8006+3</f>
        <v>56408</v>
      </c>
      <c r="B8007" s="72">
        <f t="shared" si="1852"/>
        <v>1</v>
      </c>
      <c r="C8007" s="72" t="str">
        <f>IF(E8007=0,"RESMİ TATİL",VLOOKUP(E8007,LİSTE!$B$7:$D$1300,3,0))</f>
        <v>Efe KARSAK</v>
      </c>
      <c r="D8007" s="72" t="str">
        <f>IF(F8007=0,"RESMİ TATİL",VLOOKUP(F8007,LİSTE!$B$7:$D$1300,3,0))</f>
        <v>Abdullah KIRBAÇ</v>
      </c>
      <c r="E8007" s="72">
        <f>IF(B8007="TATİL",0,IF(F8006=0,F8005+1,IF(LİSTE!$F$1=F8006,1,F8006+1)))</f>
        <v>11</v>
      </c>
      <c r="F8007" s="72">
        <f>IF(E8007=0,0,IF(LİSTE!$F$1=E8007,1,E8007+1))</f>
        <v>12</v>
      </c>
      <c r="G8007" s="72" t="str">
        <f>IFERROR(VLOOKUP(A8007,TATİLLER!$A$2:$D$30000,3,0),"TATİL DEĞİL")</f>
        <v>TATİL DEĞİL</v>
      </c>
    </row>
    <row r="8008" spans="1:7" x14ac:dyDescent="0.25">
      <c r="A8008" s="74">
        <f t="shared" si="1850"/>
        <v>56409</v>
      </c>
      <c r="B8008" s="72">
        <f t="shared" si="1852"/>
        <v>2</v>
      </c>
      <c r="C8008" s="72" t="str">
        <f>IF(E8008=0,"RESMİ TATİL",VLOOKUP(E8008,LİSTE!$B$7:$D$1300,3,0))</f>
        <v>Ümmü Defne GÜLER</v>
      </c>
      <c r="D8008" s="72" t="str">
        <f>IF(F8008=0,"RESMİ TATİL",VLOOKUP(F8008,LİSTE!$B$7:$D$1300,3,0))</f>
        <v>Şevval ÖZDAMAR</v>
      </c>
      <c r="E8008" s="72">
        <f>IF(B8008="TATİL",0,IF(F8007=0,F8006+1,IF(LİSTE!$F$1=F8007,1,F8007+1)))</f>
        <v>13</v>
      </c>
      <c r="F8008" s="72">
        <f>IF(E8008=0,0,IF(LİSTE!$F$1=E8008,1,E8008+1))</f>
        <v>14</v>
      </c>
      <c r="G8008" s="72" t="str">
        <f>IFERROR(VLOOKUP(A8008,TATİLLER!$A$2:$D$30000,3,0),"TATİL DEĞİL")</f>
        <v>TATİL DEĞİL</v>
      </c>
    </row>
    <row r="8009" spans="1:7" x14ac:dyDescent="0.25">
      <c r="A8009" s="74">
        <f t="shared" si="1850"/>
        <v>56410</v>
      </c>
      <c r="B8009" s="72">
        <f t="shared" si="1852"/>
        <v>3</v>
      </c>
      <c r="C8009" s="72" t="str">
        <f>IF(E8009=0,"RESMİ TATİL",VLOOKUP(E8009,LİSTE!$B$7:$D$1300,3,0))</f>
        <v>Zeynep AKDAĞ</v>
      </c>
      <c r="D8009" s="72" t="str">
        <f>IF(F8009=0,"RESMİ TATİL",VLOOKUP(F8009,LİSTE!$B$7:$D$1300,3,0))</f>
        <v>Esma ÇOKER</v>
      </c>
      <c r="E8009" s="72">
        <f>IF(B8009="TATİL",0,IF(F8008=0,F8007+1,IF(LİSTE!$F$1=F8008,1,F8008+1)))</f>
        <v>15</v>
      </c>
      <c r="F8009" s="72">
        <f>IF(E8009=0,0,IF(LİSTE!$F$1=E8009,1,E8009+1))</f>
        <v>16</v>
      </c>
      <c r="G8009" s="72" t="str">
        <f>IFERROR(VLOOKUP(A8009,TATİLLER!$A$2:$D$30000,3,0),"TATİL DEĞİL")</f>
        <v>TATİL DEĞİL</v>
      </c>
    </row>
    <row r="8010" spans="1:7" x14ac:dyDescent="0.25">
      <c r="A8010" s="74">
        <f t="shared" si="1850"/>
        <v>56411</v>
      </c>
      <c r="B8010" s="72">
        <f t="shared" si="1852"/>
        <v>4</v>
      </c>
      <c r="C8010" s="72" t="str">
        <f>IF(E8010=0,"RESMİ TATİL",VLOOKUP(E8010,LİSTE!$B$7:$D$1300,3,0))</f>
        <v>Dursun Kubilay YAŞAR</v>
      </c>
      <c r="D8010" s="72" t="str">
        <f>IF(F8010=0,"RESMİ TATİL",VLOOKUP(F8010,LİSTE!$B$7:$D$1300,3,0))</f>
        <v>Zeynep Beril BAŞPINAR</v>
      </c>
      <c r="E8010" s="72">
        <f>IF(B8010="TATİL",0,IF(F8009=0,F8008+1,IF(LİSTE!$F$1=F8009,1,F8009+1)))</f>
        <v>17</v>
      </c>
      <c r="F8010" s="72">
        <f>IF(E8010=0,0,IF(LİSTE!$F$1=E8010,1,E8010+1))</f>
        <v>18</v>
      </c>
      <c r="G8010" s="72" t="str">
        <f>IFERROR(VLOOKUP(A8010,TATİLLER!$A$2:$D$30000,3,0),"TATİL DEĞİL")</f>
        <v>TATİL DEĞİL</v>
      </c>
    </row>
    <row r="8011" spans="1:7" x14ac:dyDescent="0.25">
      <c r="A8011" s="74">
        <f t="shared" si="1850"/>
        <v>56412</v>
      </c>
      <c r="B8011" s="72">
        <f t="shared" si="1852"/>
        <v>5</v>
      </c>
      <c r="C8011" s="72" t="str">
        <f>IF(E8011=0,"RESMİ TATİL",VLOOKUP(E8011,LİSTE!$B$7:$D$1300,3,0))</f>
        <v>Ahmet DAL</v>
      </c>
      <c r="D8011" s="72" t="str">
        <f>IF(F8011=0,"RESMİ TATİL",VLOOKUP(F8011,LİSTE!$B$7:$D$1300,3,0))</f>
        <v>Emirhan KARATAŞ</v>
      </c>
      <c r="E8011" s="72">
        <f>IF(B8011="TATİL",0,IF(F8010=0,F8009+1,IF(LİSTE!$F$1=F8010,1,F8010+1)))</f>
        <v>19</v>
      </c>
      <c r="F8011" s="72">
        <f>IF(E8011=0,0,IF(LİSTE!$F$1=E8011,1,E8011+1))</f>
        <v>20</v>
      </c>
      <c r="G8011" s="72" t="str">
        <f>IFERROR(VLOOKUP(A8011,TATİLLER!$A$2:$D$30000,3,0),"TATİL DEĞİL")</f>
        <v>TATİL DEĞİL</v>
      </c>
    </row>
    <row r="8012" spans="1:7" x14ac:dyDescent="0.25">
      <c r="A8012" s="74">
        <f t="shared" ref="A8012" si="1854">A8011+3</f>
        <v>56415</v>
      </c>
      <c r="B8012" s="72">
        <f t="shared" si="1852"/>
        <v>1</v>
      </c>
      <c r="C8012" s="72" t="str">
        <f>IF(E8012=0,"RESMİ TATİL",VLOOKUP(E8012,LİSTE!$B$7:$D$1300,3,0))</f>
        <v>Zümra Yeter ARI</v>
      </c>
      <c r="D8012" s="72" t="str">
        <f>IF(F8012=0,"RESMİ TATİL",VLOOKUP(F8012,LİSTE!$B$7:$D$1300,3,0))</f>
        <v>Utku KARAGÖZ</v>
      </c>
      <c r="E8012" s="72">
        <f>IF(B8012="TATİL",0,IF(F8011=0,F8010+1,IF(LİSTE!$F$1=F8011,1,F8011+1)))</f>
        <v>21</v>
      </c>
      <c r="F8012" s="72">
        <f>IF(E8012=0,0,IF(LİSTE!$F$1=E8012,1,E8012+1))</f>
        <v>22</v>
      </c>
      <c r="G8012" s="72" t="str">
        <f>IFERROR(VLOOKUP(A8012,TATİLLER!$A$2:$D$30000,3,0),"TATİL DEĞİL")</f>
        <v>TATİL DEĞİL</v>
      </c>
    </row>
    <row r="8013" spans="1:7" x14ac:dyDescent="0.25">
      <c r="A8013" s="74">
        <f t="shared" si="1850"/>
        <v>56416</v>
      </c>
      <c r="B8013" s="72">
        <f t="shared" si="1852"/>
        <v>2</v>
      </c>
      <c r="C8013" s="72" t="str">
        <f>IF(E8013=0,"RESMİ TATİL",VLOOKUP(E8013,LİSTE!$B$7:$D$1300,3,0))</f>
        <v>Feyza Zümra AVCIOĞLU</v>
      </c>
      <c r="D8013" s="72" t="str">
        <f>IF(F8013=0,"RESMİ TATİL",VLOOKUP(F8013,LİSTE!$B$7:$D$1300,3,0))</f>
        <v>Yusuf Ali TABUR</v>
      </c>
      <c r="E8013" s="72">
        <f>IF(B8013="TATİL",0,IF(F8012=0,F8011+1,IF(LİSTE!$F$1=F8012,1,F8012+1)))</f>
        <v>23</v>
      </c>
      <c r="F8013" s="72">
        <f>IF(E8013=0,0,IF(LİSTE!$F$1=E8013,1,E8013+1))</f>
        <v>24</v>
      </c>
      <c r="G8013" s="72" t="str">
        <f>IFERROR(VLOOKUP(A8013,TATİLLER!$A$2:$D$30000,3,0),"TATİL DEĞİL")</f>
        <v>TATİL DEĞİL</v>
      </c>
    </row>
    <row r="8014" spans="1:7" x14ac:dyDescent="0.25">
      <c r="A8014" s="74">
        <f t="shared" si="1850"/>
        <v>56417</v>
      </c>
      <c r="B8014" s="72">
        <f t="shared" si="1852"/>
        <v>3</v>
      </c>
      <c r="C8014" s="72" t="str">
        <f>IF(E8014=0,"RESMİ TATİL",VLOOKUP(E8014,LİSTE!$B$7:$D$1300,3,0))</f>
        <v>Irmak UTEBAY</v>
      </c>
      <c r="D8014" s="72" t="str">
        <f>IF(F8014=0,"RESMİ TATİL",VLOOKUP(F8014,LİSTE!$B$7:$D$1300,3,0))</f>
        <v>Kerem AKKOÇ</v>
      </c>
      <c r="E8014" s="72">
        <f>IF(B8014="TATİL",0,IF(F8013=0,F8012+1,IF(LİSTE!$F$1=F8013,1,F8013+1)))</f>
        <v>25</v>
      </c>
      <c r="F8014" s="72">
        <f>IF(E8014=0,0,IF(LİSTE!$F$1=E8014,1,E8014+1))</f>
        <v>26</v>
      </c>
      <c r="G8014" s="72" t="str">
        <f>IFERROR(VLOOKUP(A8014,TATİLLER!$A$2:$D$30000,3,0),"TATİL DEĞİL")</f>
        <v>TATİL DEĞİL</v>
      </c>
    </row>
    <row r="8015" spans="1:7" x14ac:dyDescent="0.25">
      <c r="A8015" s="74">
        <f t="shared" si="1850"/>
        <v>56418</v>
      </c>
      <c r="B8015" s="72">
        <f t="shared" si="1852"/>
        <v>4</v>
      </c>
      <c r="C8015" s="72" t="str">
        <f>IF(E8015=0,"RESMİ TATİL",VLOOKUP(E8015,LİSTE!$B$7:$D$1300,3,0))</f>
        <v>Elçin Ayşe ELMAS</v>
      </c>
      <c r="D8015" s="72" t="str">
        <f>IF(F8015=0,"RESMİ TATİL",VLOOKUP(F8015,LİSTE!$B$7:$D$1300,3,0))</f>
        <v>Muhammed YILDIZDAĞ</v>
      </c>
      <c r="E8015" s="72">
        <f>IF(B8015="TATİL",0,IF(F8014=0,F8013+1,IF(LİSTE!$F$1=F8014,1,F8014+1)))</f>
        <v>27</v>
      </c>
      <c r="F8015" s="72">
        <f>IF(E8015=0,0,IF(LİSTE!$F$1=E8015,1,E8015+1))</f>
        <v>28</v>
      </c>
      <c r="G8015" s="72" t="str">
        <f>IFERROR(VLOOKUP(A8015,TATİLLER!$A$2:$D$30000,3,0),"TATİL DEĞİL")</f>
        <v>TATİL DEĞİL</v>
      </c>
    </row>
    <row r="8016" spans="1:7" x14ac:dyDescent="0.25">
      <c r="A8016" s="74">
        <f t="shared" si="1850"/>
        <v>56419</v>
      </c>
      <c r="B8016" s="72">
        <f t="shared" si="1852"/>
        <v>5</v>
      </c>
      <c r="C8016" s="72" t="str">
        <f>IF(E8016=0,"RESMİ TATİL",VLOOKUP(E8016,LİSTE!$B$7:$D$1300,3,0))</f>
        <v>Nisa Nur SANCAR</v>
      </c>
      <c r="D8016" s="72" t="str">
        <f>IF(F8016=0,"RESMİ TATİL",VLOOKUP(F8016,LİSTE!$B$7:$D$1300,3,0))</f>
        <v>Esila ÇETİN</v>
      </c>
      <c r="E8016" s="72">
        <f>IF(B8016="TATİL",0,IF(F8015=0,F8014+1,IF(LİSTE!$F$1=F8015,1,F8015+1)))</f>
        <v>1</v>
      </c>
      <c r="F8016" s="72">
        <f>IF(E8016=0,0,IF(LİSTE!$F$1=E8016,1,E8016+1))</f>
        <v>2</v>
      </c>
      <c r="G8016" s="72" t="str">
        <f>IFERROR(VLOOKUP(A8016,TATİLLER!$A$2:$D$30000,3,0),"TATİL DEĞİL")</f>
        <v>TATİL DEĞİL</v>
      </c>
    </row>
    <row r="8017" spans="1:7" x14ac:dyDescent="0.25">
      <c r="A8017" s="74">
        <f t="shared" ref="A8017" si="1855">A8016+3</f>
        <v>56422</v>
      </c>
      <c r="B8017" s="72">
        <f t="shared" si="1852"/>
        <v>1</v>
      </c>
      <c r="C8017" s="72" t="str">
        <f>IF(E8017=0,"RESMİ TATİL",VLOOKUP(E8017,LİSTE!$B$7:$D$1300,3,0))</f>
        <v>Zeynep Sevde TOPUZ</v>
      </c>
      <c r="D8017" s="72" t="str">
        <f>IF(F8017=0,"RESMİ TATİL",VLOOKUP(F8017,LİSTE!$B$7:$D$1300,3,0))</f>
        <v>Ömer Asaf KADAŞ</v>
      </c>
      <c r="E8017" s="72">
        <f>IF(B8017="TATİL",0,IF(F8016=0,F8015+1,IF(LİSTE!$F$1=F8016,1,F8016+1)))</f>
        <v>3</v>
      </c>
      <c r="F8017" s="72">
        <f>IF(E8017=0,0,IF(LİSTE!$F$1=E8017,1,E8017+1))</f>
        <v>4</v>
      </c>
      <c r="G8017" s="72" t="str">
        <f>IFERROR(VLOOKUP(A8017,TATİLLER!$A$2:$D$30000,3,0),"TATİL DEĞİL")</f>
        <v>TATİL DEĞİL</v>
      </c>
    </row>
    <row r="8018" spans="1:7" x14ac:dyDescent="0.25">
      <c r="A8018" s="74">
        <f t="shared" si="1850"/>
        <v>56423</v>
      </c>
      <c r="B8018" s="72">
        <f t="shared" si="1852"/>
        <v>2</v>
      </c>
      <c r="C8018" s="72" t="str">
        <f>IF(E8018=0,"RESMİ TATİL",VLOOKUP(E8018,LİSTE!$B$7:$D$1300,3,0))</f>
        <v>Ramazan Baran ADIGÜZEL</v>
      </c>
      <c r="D8018" s="72" t="str">
        <f>IF(F8018=0,"RESMİ TATİL",VLOOKUP(F8018,LİSTE!$B$7:$D$1300,3,0))</f>
        <v>Bahar AKGÜN</v>
      </c>
      <c r="E8018" s="72">
        <f>IF(B8018="TATİL",0,IF(F8017=0,F8016+1,IF(LİSTE!$F$1=F8017,1,F8017+1)))</f>
        <v>5</v>
      </c>
      <c r="F8018" s="72">
        <f>IF(E8018=0,0,IF(LİSTE!$F$1=E8018,1,E8018+1))</f>
        <v>6</v>
      </c>
      <c r="G8018" s="72" t="str">
        <f>IFERROR(VLOOKUP(A8018,TATİLLER!$A$2:$D$30000,3,0),"TATİL DEĞİL")</f>
        <v>TATİL DEĞİL</v>
      </c>
    </row>
    <row r="8019" spans="1:7" x14ac:dyDescent="0.25">
      <c r="A8019" s="74">
        <f t="shared" si="1850"/>
        <v>56424</v>
      </c>
      <c r="B8019" s="72">
        <f t="shared" si="1852"/>
        <v>3</v>
      </c>
      <c r="C8019" s="72" t="str">
        <f>IF(E8019=0,"RESMİ TATİL",VLOOKUP(E8019,LİSTE!$B$7:$D$1300,3,0))</f>
        <v>Ömer AKGÜL</v>
      </c>
      <c r="D8019" s="72" t="str">
        <f>IF(F8019=0,"RESMİ TATİL",VLOOKUP(F8019,LİSTE!$B$7:$D$1300,3,0))</f>
        <v>Muharrem EFE TANRIVERDİ</v>
      </c>
      <c r="E8019" s="72">
        <f>IF(B8019="TATİL",0,IF(F8018=0,F8017+1,IF(LİSTE!$F$1=F8018,1,F8018+1)))</f>
        <v>7</v>
      </c>
      <c r="F8019" s="72">
        <f>IF(E8019=0,0,IF(LİSTE!$F$1=E8019,1,E8019+1))</f>
        <v>8</v>
      </c>
      <c r="G8019" s="72" t="str">
        <f>IFERROR(VLOOKUP(A8019,TATİLLER!$A$2:$D$30000,3,0),"TATİL DEĞİL")</f>
        <v>TATİL DEĞİL</v>
      </c>
    </row>
    <row r="8020" spans="1:7" x14ac:dyDescent="0.25">
      <c r="A8020" s="74">
        <f t="shared" si="1850"/>
        <v>56425</v>
      </c>
      <c r="B8020" s="72">
        <f t="shared" si="1852"/>
        <v>4</v>
      </c>
      <c r="C8020" s="72" t="str">
        <f>IF(E8020=0,"RESMİ TATİL",VLOOKUP(E8020,LİSTE!$B$7:$D$1300,3,0))</f>
        <v>Anıl DOĞAN</v>
      </c>
      <c r="D8020" s="72" t="str">
        <f>IF(F8020=0,"RESMİ TATİL",VLOOKUP(F8020,LİSTE!$B$7:$D$1300,3,0))</f>
        <v>İpek ARSLAN</v>
      </c>
      <c r="E8020" s="72">
        <f>IF(B8020="TATİL",0,IF(F8019=0,F8018+1,IF(LİSTE!$F$1=F8019,1,F8019+1)))</f>
        <v>9</v>
      </c>
      <c r="F8020" s="72">
        <f>IF(E8020=0,0,IF(LİSTE!$F$1=E8020,1,E8020+1))</f>
        <v>10</v>
      </c>
      <c r="G8020" s="72" t="str">
        <f>IFERROR(VLOOKUP(A8020,TATİLLER!$A$2:$D$30000,3,0),"TATİL DEĞİL")</f>
        <v>TATİL DEĞİL</v>
      </c>
    </row>
    <row r="8021" spans="1:7" x14ac:dyDescent="0.25">
      <c r="A8021" s="74">
        <f t="shared" si="1850"/>
        <v>56426</v>
      </c>
      <c r="B8021" s="72">
        <f t="shared" si="1852"/>
        <v>5</v>
      </c>
      <c r="C8021" s="72" t="str">
        <f>IF(E8021=0,"RESMİ TATİL",VLOOKUP(E8021,LİSTE!$B$7:$D$1300,3,0))</f>
        <v>Efe KARSAK</v>
      </c>
      <c r="D8021" s="72" t="str">
        <f>IF(F8021=0,"RESMİ TATİL",VLOOKUP(F8021,LİSTE!$B$7:$D$1300,3,0))</f>
        <v>Abdullah KIRBAÇ</v>
      </c>
      <c r="E8021" s="72">
        <f>IF(B8021="TATİL",0,IF(F8020=0,F8019+1,IF(LİSTE!$F$1=F8020,1,F8020+1)))</f>
        <v>11</v>
      </c>
      <c r="F8021" s="72">
        <f>IF(E8021=0,0,IF(LİSTE!$F$1=E8021,1,E8021+1))</f>
        <v>12</v>
      </c>
      <c r="G8021" s="72" t="str">
        <f>IFERROR(VLOOKUP(A8021,TATİLLER!$A$2:$D$30000,3,0),"TATİL DEĞİL")</f>
        <v>TATİL DEĞİL</v>
      </c>
    </row>
    <row r="8022" spans="1:7" x14ac:dyDescent="0.25">
      <c r="A8022" s="74">
        <f t="shared" ref="A8022" si="1856">A8021+3</f>
        <v>56429</v>
      </c>
      <c r="B8022" s="72">
        <f t="shared" si="1852"/>
        <v>1</v>
      </c>
      <c r="C8022" s="72" t="str">
        <f>IF(E8022=0,"RESMİ TATİL",VLOOKUP(E8022,LİSTE!$B$7:$D$1300,3,0))</f>
        <v>Ümmü Defne GÜLER</v>
      </c>
      <c r="D8022" s="72" t="str">
        <f>IF(F8022=0,"RESMİ TATİL",VLOOKUP(F8022,LİSTE!$B$7:$D$1300,3,0))</f>
        <v>Şevval ÖZDAMAR</v>
      </c>
      <c r="E8022" s="72">
        <f>IF(B8022="TATİL",0,IF(F8021=0,F8020+1,IF(LİSTE!$F$1=F8021,1,F8021+1)))</f>
        <v>13</v>
      </c>
      <c r="F8022" s="72">
        <f>IF(E8022=0,0,IF(LİSTE!$F$1=E8022,1,E8022+1))</f>
        <v>14</v>
      </c>
      <c r="G8022" s="72" t="str">
        <f>IFERROR(VLOOKUP(A8022,TATİLLER!$A$2:$D$30000,3,0),"TATİL DEĞİL")</f>
        <v>TATİL DEĞİL</v>
      </c>
    </row>
    <row r="8023" spans="1:7" x14ac:dyDescent="0.25">
      <c r="A8023" s="74">
        <f t="shared" si="1850"/>
        <v>56430</v>
      </c>
      <c r="B8023" s="72">
        <f t="shared" si="1852"/>
        <v>2</v>
      </c>
      <c r="C8023" s="72" t="str">
        <f>IF(E8023=0,"RESMİ TATİL",VLOOKUP(E8023,LİSTE!$B$7:$D$1300,3,0))</f>
        <v>Zeynep AKDAĞ</v>
      </c>
      <c r="D8023" s="72" t="str">
        <f>IF(F8023=0,"RESMİ TATİL",VLOOKUP(F8023,LİSTE!$B$7:$D$1300,3,0))</f>
        <v>Esma ÇOKER</v>
      </c>
      <c r="E8023" s="72">
        <f>IF(B8023="TATİL",0,IF(F8022=0,F8021+1,IF(LİSTE!$F$1=F8022,1,F8022+1)))</f>
        <v>15</v>
      </c>
      <c r="F8023" s="72">
        <f>IF(E8023=0,0,IF(LİSTE!$F$1=E8023,1,E8023+1))</f>
        <v>16</v>
      </c>
      <c r="G8023" s="72" t="str">
        <f>IFERROR(VLOOKUP(A8023,TATİLLER!$A$2:$D$30000,3,0),"TATİL DEĞİL")</f>
        <v>TATİL DEĞİL</v>
      </c>
    </row>
    <row r="8024" spans="1:7" x14ac:dyDescent="0.25">
      <c r="A8024" s="74">
        <f t="shared" si="1850"/>
        <v>56431</v>
      </c>
      <c r="B8024" s="72">
        <f t="shared" si="1852"/>
        <v>3</v>
      </c>
      <c r="C8024" s="72" t="str">
        <f>IF(E8024=0,"RESMİ TATİL",VLOOKUP(E8024,LİSTE!$B$7:$D$1300,3,0))</f>
        <v>Dursun Kubilay YAŞAR</v>
      </c>
      <c r="D8024" s="72" t="str">
        <f>IF(F8024=0,"RESMİ TATİL",VLOOKUP(F8024,LİSTE!$B$7:$D$1300,3,0))</f>
        <v>Zeynep Beril BAŞPINAR</v>
      </c>
      <c r="E8024" s="72">
        <f>IF(B8024="TATİL",0,IF(F8023=0,F8022+1,IF(LİSTE!$F$1=F8023,1,F8023+1)))</f>
        <v>17</v>
      </c>
      <c r="F8024" s="72">
        <f>IF(E8024=0,0,IF(LİSTE!$F$1=E8024,1,E8024+1))</f>
        <v>18</v>
      </c>
      <c r="G8024" s="72" t="str">
        <f>IFERROR(VLOOKUP(A8024,TATİLLER!$A$2:$D$30000,3,0),"TATİL DEĞİL")</f>
        <v>TATİL DEĞİL</v>
      </c>
    </row>
    <row r="8025" spans="1:7" x14ac:dyDescent="0.25">
      <c r="A8025" s="74">
        <f t="shared" si="1850"/>
        <v>56432</v>
      </c>
      <c r="B8025" s="72">
        <f t="shared" si="1852"/>
        <v>4</v>
      </c>
      <c r="C8025" s="72" t="str">
        <f>IF(E8025=0,"RESMİ TATİL",VLOOKUP(E8025,LİSTE!$B$7:$D$1300,3,0))</f>
        <v>Ahmet DAL</v>
      </c>
      <c r="D8025" s="72" t="str">
        <f>IF(F8025=0,"RESMİ TATİL",VLOOKUP(F8025,LİSTE!$B$7:$D$1300,3,0))</f>
        <v>Emirhan KARATAŞ</v>
      </c>
      <c r="E8025" s="72">
        <f>IF(B8025="TATİL",0,IF(F8024=0,F8023+1,IF(LİSTE!$F$1=F8024,1,F8024+1)))</f>
        <v>19</v>
      </c>
      <c r="F8025" s="72">
        <f>IF(E8025=0,0,IF(LİSTE!$F$1=E8025,1,E8025+1))</f>
        <v>20</v>
      </c>
      <c r="G8025" s="72" t="str">
        <f>IFERROR(VLOOKUP(A8025,TATİLLER!$A$2:$D$30000,3,0),"TATİL DEĞİL")</f>
        <v>TATİL DEĞİL</v>
      </c>
    </row>
    <row r="8026" spans="1:7" x14ac:dyDescent="0.25">
      <c r="A8026" s="74">
        <f t="shared" si="1850"/>
        <v>56433</v>
      </c>
      <c r="B8026" s="72">
        <f t="shared" si="1852"/>
        <v>5</v>
      </c>
      <c r="C8026" s="72" t="str">
        <f>IF(E8026=0,"RESMİ TATİL",VLOOKUP(E8026,LİSTE!$B$7:$D$1300,3,0))</f>
        <v>Zümra Yeter ARI</v>
      </c>
      <c r="D8026" s="72" t="str">
        <f>IF(F8026=0,"RESMİ TATİL",VLOOKUP(F8026,LİSTE!$B$7:$D$1300,3,0))</f>
        <v>Utku KARAGÖZ</v>
      </c>
      <c r="E8026" s="72">
        <f>IF(B8026="TATİL",0,IF(F8025=0,F8024+1,IF(LİSTE!$F$1=F8025,1,F8025+1)))</f>
        <v>21</v>
      </c>
      <c r="F8026" s="72">
        <f>IF(E8026=0,0,IF(LİSTE!$F$1=E8026,1,E8026+1))</f>
        <v>22</v>
      </c>
      <c r="G8026" s="72" t="str">
        <f>IFERROR(VLOOKUP(A8026,TATİLLER!$A$2:$D$30000,3,0),"TATİL DEĞİL")</f>
        <v>TATİL DEĞİL</v>
      </c>
    </row>
    <row r="8027" spans="1:7" x14ac:dyDescent="0.25">
      <c r="A8027" s="74">
        <f t="shared" ref="A8027" si="1857">A8026+3</f>
        <v>56436</v>
      </c>
      <c r="B8027" s="72">
        <f t="shared" si="1852"/>
        <v>1</v>
      </c>
      <c r="C8027" s="72" t="str">
        <f>IF(E8027=0,"RESMİ TATİL",VLOOKUP(E8027,LİSTE!$B$7:$D$1300,3,0))</f>
        <v>Feyza Zümra AVCIOĞLU</v>
      </c>
      <c r="D8027" s="72" t="str">
        <f>IF(F8027=0,"RESMİ TATİL",VLOOKUP(F8027,LİSTE!$B$7:$D$1300,3,0))</f>
        <v>Yusuf Ali TABUR</v>
      </c>
      <c r="E8027" s="72">
        <f>IF(B8027="TATİL",0,IF(F8026=0,F8025+1,IF(LİSTE!$F$1=F8026,1,F8026+1)))</f>
        <v>23</v>
      </c>
      <c r="F8027" s="72">
        <f>IF(E8027=0,0,IF(LİSTE!$F$1=E8027,1,E8027+1))</f>
        <v>24</v>
      </c>
      <c r="G8027" s="72" t="str">
        <f>IFERROR(VLOOKUP(A8027,TATİLLER!$A$2:$D$30000,3,0),"TATİL DEĞİL")</f>
        <v>TATİL DEĞİL</v>
      </c>
    </row>
    <row r="8028" spans="1:7" x14ac:dyDescent="0.25">
      <c r="A8028" s="74">
        <f t="shared" si="1850"/>
        <v>56437</v>
      </c>
      <c r="B8028" s="72">
        <f t="shared" si="1852"/>
        <v>2</v>
      </c>
      <c r="C8028" s="72" t="str">
        <f>IF(E8028=0,"RESMİ TATİL",VLOOKUP(E8028,LİSTE!$B$7:$D$1300,3,0))</f>
        <v>Irmak UTEBAY</v>
      </c>
      <c r="D8028" s="72" t="str">
        <f>IF(F8028=0,"RESMİ TATİL",VLOOKUP(F8028,LİSTE!$B$7:$D$1300,3,0))</f>
        <v>Kerem AKKOÇ</v>
      </c>
      <c r="E8028" s="72">
        <f>IF(B8028="TATİL",0,IF(F8027=0,F8026+1,IF(LİSTE!$F$1=F8027,1,F8027+1)))</f>
        <v>25</v>
      </c>
      <c r="F8028" s="72">
        <f>IF(E8028=0,0,IF(LİSTE!$F$1=E8028,1,E8028+1))</f>
        <v>26</v>
      </c>
      <c r="G8028" s="72" t="str">
        <f>IFERROR(VLOOKUP(A8028,TATİLLER!$A$2:$D$30000,3,0),"TATİL DEĞİL")</f>
        <v>TATİL DEĞİL</v>
      </c>
    </row>
    <row r="8029" spans="1:7" x14ac:dyDescent="0.25">
      <c r="A8029" s="74">
        <f t="shared" si="1850"/>
        <v>56438</v>
      </c>
      <c r="B8029" s="72">
        <f t="shared" si="1852"/>
        <v>3</v>
      </c>
      <c r="C8029" s="72" t="str">
        <f>IF(E8029=0,"RESMİ TATİL",VLOOKUP(E8029,LİSTE!$B$7:$D$1300,3,0))</f>
        <v>Elçin Ayşe ELMAS</v>
      </c>
      <c r="D8029" s="72" t="str">
        <f>IF(F8029=0,"RESMİ TATİL",VLOOKUP(F8029,LİSTE!$B$7:$D$1300,3,0))</f>
        <v>Muhammed YILDIZDAĞ</v>
      </c>
      <c r="E8029" s="72">
        <f>IF(B8029="TATİL",0,IF(F8028=0,F8027+1,IF(LİSTE!$F$1=F8028,1,F8028+1)))</f>
        <v>27</v>
      </c>
      <c r="F8029" s="72">
        <f>IF(E8029=0,0,IF(LİSTE!$F$1=E8029,1,E8029+1))</f>
        <v>28</v>
      </c>
      <c r="G8029" s="72" t="str">
        <f>IFERROR(VLOOKUP(A8029,TATİLLER!$A$2:$D$30000,3,0),"TATİL DEĞİL")</f>
        <v>TATİL DEĞİL</v>
      </c>
    </row>
    <row r="8030" spans="1:7" x14ac:dyDescent="0.25">
      <c r="A8030" s="74">
        <f t="shared" si="1850"/>
        <v>56439</v>
      </c>
      <c r="B8030" s="72">
        <f t="shared" si="1852"/>
        <v>4</v>
      </c>
      <c r="C8030" s="72" t="str">
        <f>IF(E8030=0,"RESMİ TATİL",VLOOKUP(E8030,LİSTE!$B$7:$D$1300,3,0))</f>
        <v>Nisa Nur SANCAR</v>
      </c>
      <c r="D8030" s="72" t="str">
        <f>IF(F8030=0,"RESMİ TATİL",VLOOKUP(F8030,LİSTE!$B$7:$D$1300,3,0))</f>
        <v>Esila ÇETİN</v>
      </c>
      <c r="E8030" s="72">
        <f>IF(B8030="TATİL",0,IF(F8029=0,F8028+1,IF(LİSTE!$F$1=F8029,1,F8029+1)))</f>
        <v>1</v>
      </c>
      <c r="F8030" s="72">
        <f>IF(E8030=0,0,IF(LİSTE!$F$1=E8030,1,E8030+1))</f>
        <v>2</v>
      </c>
      <c r="G8030" s="72" t="str">
        <f>IFERROR(VLOOKUP(A8030,TATİLLER!$A$2:$D$30000,3,0),"TATİL DEĞİL")</f>
        <v>TATİL DEĞİL</v>
      </c>
    </row>
    <row r="8031" spans="1:7" x14ac:dyDescent="0.25">
      <c r="A8031" s="74">
        <f t="shared" si="1850"/>
        <v>56440</v>
      </c>
      <c r="B8031" s="72">
        <f t="shared" si="1852"/>
        <v>5</v>
      </c>
      <c r="C8031" s="72" t="str">
        <f>IF(E8031=0,"RESMİ TATİL",VLOOKUP(E8031,LİSTE!$B$7:$D$1300,3,0))</f>
        <v>Zeynep Sevde TOPUZ</v>
      </c>
      <c r="D8031" s="72" t="str">
        <f>IF(F8031=0,"RESMİ TATİL",VLOOKUP(F8031,LİSTE!$B$7:$D$1300,3,0))</f>
        <v>Ömer Asaf KADAŞ</v>
      </c>
      <c r="E8031" s="72">
        <f>IF(B8031="TATİL",0,IF(F8030=0,F8029+1,IF(LİSTE!$F$1=F8030,1,F8030+1)))</f>
        <v>3</v>
      </c>
      <c r="F8031" s="72">
        <f>IF(E8031=0,0,IF(LİSTE!$F$1=E8031,1,E8031+1))</f>
        <v>4</v>
      </c>
      <c r="G8031" s="72" t="str">
        <f>IFERROR(VLOOKUP(A8031,TATİLLER!$A$2:$D$30000,3,0),"TATİL DEĞİL")</f>
        <v>TATİL DEĞİL</v>
      </c>
    </row>
    <row r="8032" spans="1:7" x14ac:dyDescent="0.25">
      <c r="A8032" s="74">
        <f t="shared" ref="A8032" si="1858">A8031+3</f>
        <v>56443</v>
      </c>
      <c r="B8032" s="72">
        <f t="shared" si="1852"/>
        <v>1</v>
      </c>
      <c r="C8032" s="72" t="str">
        <f>IF(E8032=0,"RESMİ TATİL",VLOOKUP(E8032,LİSTE!$B$7:$D$1300,3,0))</f>
        <v>Ramazan Baran ADIGÜZEL</v>
      </c>
      <c r="D8032" s="72" t="str">
        <f>IF(F8032=0,"RESMİ TATİL",VLOOKUP(F8032,LİSTE!$B$7:$D$1300,3,0))</f>
        <v>Bahar AKGÜN</v>
      </c>
      <c r="E8032" s="72">
        <f>IF(B8032="TATİL",0,IF(F8031=0,F8030+1,IF(LİSTE!$F$1=F8031,1,F8031+1)))</f>
        <v>5</v>
      </c>
      <c r="F8032" s="72">
        <f>IF(E8032=0,0,IF(LİSTE!$F$1=E8032,1,E8032+1))</f>
        <v>6</v>
      </c>
      <c r="G8032" s="72" t="str">
        <f>IFERROR(VLOOKUP(A8032,TATİLLER!$A$2:$D$30000,3,0),"TATİL DEĞİL")</f>
        <v>TATİL DEĞİL</v>
      </c>
    </row>
    <row r="8033" spans="1:7" x14ac:dyDescent="0.25">
      <c r="A8033" s="74">
        <f t="shared" si="1850"/>
        <v>56444</v>
      </c>
      <c r="B8033" s="72">
        <f t="shared" si="1852"/>
        <v>2</v>
      </c>
      <c r="C8033" s="72" t="str">
        <f>IF(E8033=0,"RESMİ TATİL",VLOOKUP(E8033,LİSTE!$B$7:$D$1300,3,0))</f>
        <v>Ömer AKGÜL</v>
      </c>
      <c r="D8033" s="72" t="str">
        <f>IF(F8033=0,"RESMİ TATİL",VLOOKUP(F8033,LİSTE!$B$7:$D$1300,3,0))</f>
        <v>Muharrem EFE TANRIVERDİ</v>
      </c>
      <c r="E8033" s="72">
        <f>IF(B8033="TATİL",0,IF(F8032=0,F8031+1,IF(LİSTE!$F$1=F8032,1,F8032+1)))</f>
        <v>7</v>
      </c>
      <c r="F8033" s="72">
        <f>IF(E8033=0,0,IF(LİSTE!$F$1=E8033,1,E8033+1))</f>
        <v>8</v>
      </c>
      <c r="G8033" s="72" t="str">
        <f>IFERROR(VLOOKUP(A8033,TATİLLER!$A$2:$D$30000,3,0),"TATİL DEĞİL")</f>
        <v>TATİL DEĞİL</v>
      </c>
    </row>
    <row r="8034" spans="1:7" x14ac:dyDescent="0.25">
      <c r="A8034" s="74">
        <f t="shared" si="1850"/>
        <v>56445</v>
      </c>
      <c r="B8034" s="72">
        <f t="shared" si="1852"/>
        <v>3</v>
      </c>
      <c r="C8034" s="72" t="str">
        <f>IF(E8034=0,"RESMİ TATİL",VLOOKUP(E8034,LİSTE!$B$7:$D$1300,3,0))</f>
        <v>Anıl DOĞAN</v>
      </c>
      <c r="D8034" s="72" t="str">
        <f>IF(F8034=0,"RESMİ TATİL",VLOOKUP(F8034,LİSTE!$B$7:$D$1300,3,0))</f>
        <v>İpek ARSLAN</v>
      </c>
      <c r="E8034" s="72">
        <f>IF(B8034="TATİL",0,IF(F8033=0,F8032+1,IF(LİSTE!$F$1=F8033,1,F8033+1)))</f>
        <v>9</v>
      </c>
      <c r="F8034" s="72">
        <f>IF(E8034=0,0,IF(LİSTE!$F$1=E8034,1,E8034+1))</f>
        <v>10</v>
      </c>
      <c r="G8034" s="72" t="str">
        <f>IFERROR(VLOOKUP(A8034,TATİLLER!$A$2:$D$30000,3,0),"TATİL DEĞİL")</f>
        <v>TATİL DEĞİL</v>
      </c>
    </row>
    <row r="8035" spans="1:7" x14ac:dyDescent="0.25">
      <c r="A8035" s="74">
        <f t="shared" si="1850"/>
        <v>56446</v>
      </c>
      <c r="B8035" s="72">
        <f t="shared" si="1852"/>
        <v>4</v>
      </c>
      <c r="C8035" s="72" t="str">
        <f>IF(E8035=0,"RESMİ TATİL",VLOOKUP(E8035,LİSTE!$B$7:$D$1300,3,0))</f>
        <v>Efe KARSAK</v>
      </c>
      <c r="D8035" s="72" t="str">
        <f>IF(F8035=0,"RESMİ TATİL",VLOOKUP(F8035,LİSTE!$B$7:$D$1300,3,0))</f>
        <v>Abdullah KIRBAÇ</v>
      </c>
      <c r="E8035" s="72">
        <f>IF(B8035="TATİL",0,IF(F8034=0,F8033+1,IF(LİSTE!$F$1=F8034,1,F8034+1)))</f>
        <v>11</v>
      </c>
      <c r="F8035" s="72">
        <f>IF(E8035=0,0,IF(LİSTE!$F$1=E8035,1,E8035+1))</f>
        <v>12</v>
      </c>
      <c r="G8035" s="72" t="str">
        <f>IFERROR(VLOOKUP(A8035,TATİLLER!$A$2:$D$30000,3,0),"TATİL DEĞİL")</f>
        <v>TATİL DEĞİL</v>
      </c>
    </row>
    <row r="8036" spans="1:7" x14ac:dyDescent="0.25">
      <c r="A8036" s="74">
        <f t="shared" si="1850"/>
        <v>56447</v>
      </c>
      <c r="B8036" s="72">
        <f t="shared" si="1852"/>
        <v>5</v>
      </c>
      <c r="C8036" s="72" t="str">
        <f>IF(E8036=0,"RESMİ TATİL",VLOOKUP(E8036,LİSTE!$B$7:$D$1300,3,0))</f>
        <v>Ümmü Defne GÜLER</v>
      </c>
      <c r="D8036" s="72" t="str">
        <f>IF(F8036=0,"RESMİ TATİL",VLOOKUP(F8036,LİSTE!$B$7:$D$1300,3,0))</f>
        <v>Şevval ÖZDAMAR</v>
      </c>
      <c r="E8036" s="72">
        <f>IF(B8036="TATİL",0,IF(F8035=0,F8034+1,IF(LİSTE!$F$1=F8035,1,F8035+1)))</f>
        <v>13</v>
      </c>
      <c r="F8036" s="72">
        <f>IF(E8036=0,0,IF(LİSTE!$F$1=E8036,1,E8036+1))</f>
        <v>14</v>
      </c>
      <c r="G8036" s="72" t="str">
        <f>IFERROR(VLOOKUP(A8036,TATİLLER!$A$2:$D$30000,3,0),"TATİL DEĞİL")</f>
        <v>TATİL DEĞİL</v>
      </c>
    </row>
    <row r="8037" spans="1:7" x14ac:dyDescent="0.25">
      <c r="A8037" s="74">
        <f t="shared" ref="A8037" si="1859">A8036+3</f>
        <v>56450</v>
      </c>
      <c r="B8037" s="72">
        <f t="shared" si="1852"/>
        <v>1</v>
      </c>
      <c r="C8037" s="72" t="str">
        <f>IF(E8037=0,"RESMİ TATİL",VLOOKUP(E8037,LİSTE!$B$7:$D$1300,3,0))</f>
        <v>Zeynep AKDAĞ</v>
      </c>
      <c r="D8037" s="72" t="str">
        <f>IF(F8037=0,"RESMİ TATİL",VLOOKUP(F8037,LİSTE!$B$7:$D$1300,3,0))</f>
        <v>Esma ÇOKER</v>
      </c>
      <c r="E8037" s="72">
        <f>IF(B8037="TATİL",0,IF(F8036=0,F8035+1,IF(LİSTE!$F$1=F8036,1,F8036+1)))</f>
        <v>15</v>
      </c>
      <c r="F8037" s="72">
        <f>IF(E8037=0,0,IF(LİSTE!$F$1=E8037,1,E8037+1))</f>
        <v>16</v>
      </c>
      <c r="G8037" s="72" t="str">
        <f>IFERROR(VLOOKUP(A8037,TATİLLER!$A$2:$D$30000,3,0),"TATİL DEĞİL")</f>
        <v>TATİL DEĞİL</v>
      </c>
    </row>
    <row r="8038" spans="1:7" x14ac:dyDescent="0.25">
      <c r="A8038" s="74">
        <f t="shared" si="1850"/>
        <v>56451</v>
      </c>
      <c r="B8038" s="72">
        <f t="shared" si="1852"/>
        <v>2</v>
      </c>
      <c r="C8038" s="72" t="str">
        <f>IF(E8038=0,"RESMİ TATİL",VLOOKUP(E8038,LİSTE!$B$7:$D$1300,3,0))</f>
        <v>Dursun Kubilay YAŞAR</v>
      </c>
      <c r="D8038" s="72" t="str">
        <f>IF(F8038=0,"RESMİ TATİL",VLOOKUP(F8038,LİSTE!$B$7:$D$1300,3,0))</f>
        <v>Zeynep Beril BAŞPINAR</v>
      </c>
      <c r="E8038" s="72">
        <f>IF(B8038="TATİL",0,IF(F8037=0,F8036+1,IF(LİSTE!$F$1=F8037,1,F8037+1)))</f>
        <v>17</v>
      </c>
      <c r="F8038" s="72">
        <f>IF(E8038=0,0,IF(LİSTE!$F$1=E8038,1,E8038+1))</f>
        <v>18</v>
      </c>
      <c r="G8038" s="72" t="str">
        <f>IFERROR(VLOOKUP(A8038,TATİLLER!$A$2:$D$30000,3,0),"TATİL DEĞİL")</f>
        <v>TATİL DEĞİL</v>
      </c>
    </row>
    <row r="8039" spans="1:7" x14ac:dyDescent="0.25">
      <c r="A8039" s="74">
        <f t="shared" si="1850"/>
        <v>56452</v>
      </c>
      <c r="B8039" s="72">
        <f t="shared" si="1852"/>
        <v>3</v>
      </c>
      <c r="C8039" s="72" t="str">
        <f>IF(E8039=0,"RESMİ TATİL",VLOOKUP(E8039,LİSTE!$B$7:$D$1300,3,0))</f>
        <v>Ahmet DAL</v>
      </c>
      <c r="D8039" s="72" t="str">
        <f>IF(F8039=0,"RESMİ TATİL",VLOOKUP(F8039,LİSTE!$B$7:$D$1300,3,0))</f>
        <v>Emirhan KARATAŞ</v>
      </c>
      <c r="E8039" s="72">
        <f>IF(B8039="TATİL",0,IF(F8038=0,F8037+1,IF(LİSTE!$F$1=F8038,1,F8038+1)))</f>
        <v>19</v>
      </c>
      <c r="F8039" s="72">
        <f>IF(E8039=0,0,IF(LİSTE!$F$1=E8039,1,E8039+1))</f>
        <v>20</v>
      </c>
      <c r="G8039" s="72" t="str">
        <f>IFERROR(VLOOKUP(A8039,TATİLLER!$A$2:$D$30000,3,0),"TATİL DEĞİL")</f>
        <v>TATİL DEĞİL</v>
      </c>
    </row>
    <row r="8040" spans="1:7" x14ac:dyDescent="0.25">
      <c r="A8040" s="74">
        <f t="shared" si="1850"/>
        <v>56453</v>
      </c>
      <c r="B8040" s="72">
        <f t="shared" si="1852"/>
        <v>4</v>
      </c>
      <c r="C8040" s="72" t="str">
        <f>IF(E8040=0,"RESMİ TATİL",VLOOKUP(E8040,LİSTE!$B$7:$D$1300,3,0))</f>
        <v>Zümra Yeter ARI</v>
      </c>
      <c r="D8040" s="72" t="str">
        <f>IF(F8040=0,"RESMİ TATİL",VLOOKUP(F8040,LİSTE!$B$7:$D$1300,3,0))</f>
        <v>Utku KARAGÖZ</v>
      </c>
      <c r="E8040" s="72">
        <f>IF(B8040="TATİL",0,IF(F8039=0,F8038+1,IF(LİSTE!$F$1=F8039,1,F8039+1)))</f>
        <v>21</v>
      </c>
      <c r="F8040" s="72">
        <f>IF(E8040=0,0,IF(LİSTE!$F$1=E8040,1,E8040+1))</f>
        <v>22</v>
      </c>
      <c r="G8040" s="72" t="str">
        <f>IFERROR(VLOOKUP(A8040,TATİLLER!$A$2:$D$30000,3,0),"TATİL DEĞİL")</f>
        <v>TATİL DEĞİL</v>
      </c>
    </row>
    <row r="8041" spans="1:7" x14ac:dyDescent="0.25">
      <c r="A8041" s="74">
        <f t="shared" si="1850"/>
        <v>56454</v>
      </c>
      <c r="B8041" s="72">
        <f t="shared" si="1852"/>
        <v>5</v>
      </c>
      <c r="C8041" s="72" t="str">
        <f>IF(E8041=0,"RESMİ TATİL",VLOOKUP(E8041,LİSTE!$B$7:$D$1300,3,0))</f>
        <v>Feyza Zümra AVCIOĞLU</v>
      </c>
      <c r="D8041" s="72" t="str">
        <f>IF(F8041=0,"RESMİ TATİL",VLOOKUP(F8041,LİSTE!$B$7:$D$1300,3,0))</f>
        <v>Yusuf Ali TABUR</v>
      </c>
      <c r="E8041" s="72">
        <f>IF(B8041="TATİL",0,IF(F8040=0,F8039+1,IF(LİSTE!$F$1=F8040,1,F8040+1)))</f>
        <v>23</v>
      </c>
      <c r="F8041" s="72">
        <f>IF(E8041=0,0,IF(LİSTE!$F$1=E8041,1,E8041+1))</f>
        <v>24</v>
      </c>
      <c r="G8041" s="72" t="str">
        <f>IFERROR(VLOOKUP(A8041,TATİLLER!$A$2:$D$30000,3,0),"TATİL DEĞİL")</f>
        <v>TATİL DEĞİL</v>
      </c>
    </row>
    <row r="8042" spans="1:7" x14ac:dyDescent="0.25">
      <c r="A8042" s="74">
        <f t="shared" ref="A8042" si="1860">A8041+3</f>
        <v>56457</v>
      </c>
      <c r="B8042" s="72">
        <f t="shared" si="1852"/>
        <v>1</v>
      </c>
      <c r="C8042" s="72" t="str">
        <f>IF(E8042=0,"RESMİ TATİL",VLOOKUP(E8042,LİSTE!$B$7:$D$1300,3,0))</f>
        <v>Irmak UTEBAY</v>
      </c>
      <c r="D8042" s="72" t="str">
        <f>IF(F8042=0,"RESMİ TATİL",VLOOKUP(F8042,LİSTE!$B$7:$D$1300,3,0))</f>
        <v>Kerem AKKOÇ</v>
      </c>
      <c r="E8042" s="72">
        <f>IF(B8042="TATİL",0,IF(F8041=0,F8040+1,IF(LİSTE!$F$1=F8041,1,F8041+1)))</f>
        <v>25</v>
      </c>
      <c r="F8042" s="72">
        <f>IF(E8042=0,0,IF(LİSTE!$F$1=E8042,1,E8042+1))</f>
        <v>26</v>
      </c>
      <c r="G8042" s="72" t="str">
        <f>IFERROR(VLOOKUP(A8042,TATİLLER!$A$2:$D$30000,3,0),"TATİL DEĞİL")</f>
        <v>TATİL DEĞİL</v>
      </c>
    </row>
    <row r="8043" spans="1:7" x14ac:dyDescent="0.25">
      <c r="A8043" s="74">
        <f t="shared" si="1850"/>
        <v>56458</v>
      </c>
      <c r="B8043" s="72">
        <f t="shared" si="1852"/>
        <v>2</v>
      </c>
      <c r="C8043" s="72" t="str">
        <f>IF(E8043=0,"RESMİ TATİL",VLOOKUP(E8043,LİSTE!$B$7:$D$1300,3,0))</f>
        <v>Elçin Ayşe ELMAS</v>
      </c>
      <c r="D8043" s="72" t="str">
        <f>IF(F8043=0,"RESMİ TATİL",VLOOKUP(F8043,LİSTE!$B$7:$D$1300,3,0))</f>
        <v>Muhammed YILDIZDAĞ</v>
      </c>
      <c r="E8043" s="72">
        <f>IF(B8043="TATİL",0,IF(F8042=0,F8041+1,IF(LİSTE!$F$1=F8042,1,F8042+1)))</f>
        <v>27</v>
      </c>
      <c r="F8043" s="72">
        <f>IF(E8043=0,0,IF(LİSTE!$F$1=E8043,1,E8043+1))</f>
        <v>28</v>
      </c>
      <c r="G8043" s="72" t="str">
        <f>IFERROR(VLOOKUP(A8043,TATİLLER!$A$2:$D$30000,3,0),"TATİL DEĞİL")</f>
        <v>TATİL DEĞİL</v>
      </c>
    </row>
    <row r="8044" spans="1:7" x14ac:dyDescent="0.25">
      <c r="A8044" s="74">
        <f t="shared" si="1850"/>
        <v>56459</v>
      </c>
      <c r="B8044" s="72">
        <f t="shared" si="1852"/>
        <v>3</v>
      </c>
      <c r="C8044" s="72" t="str">
        <f>IF(E8044=0,"RESMİ TATİL",VLOOKUP(E8044,LİSTE!$B$7:$D$1300,3,0))</f>
        <v>Nisa Nur SANCAR</v>
      </c>
      <c r="D8044" s="72" t="str">
        <f>IF(F8044=0,"RESMİ TATİL",VLOOKUP(F8044,LİSTE!$B$7:$D$1300,3,0))</f>
        <v>Esila ÇETİN</v>
      </c>
      <c r="E8044" s="72">
        <f>IF(B8044="TATİL",0,IF(F8043=0,F8042+1,IF(LİSTE!$F$1=F8043,1,F8043+1)))</f>
        <v>1</v>
      </c>
      <c r="F8044" s="72">
        <f>IF(E8044=0,0,IF(LİSTE!$F$1=E8044,1,E8044+1))</f>
        <v>2</v>
      </c>
      <c r="G8044" s="72" t="str">
        <f>IFERROR(VLOOKUP(A8044,TATİLLER!$A$2:$D$30000,3,0),"TATİL DEĞİL")</f>
        <v>TATİL DEĞİL</v>
      </c>
    </row>
    <row r="8045" spans="1:7" x14ac:dyDescent="0.25">
      <c r="A8045" s="74">
        <f t="shared" si="1850"/>
        <v>56460</v>
      </c>
      <c r="B8045" s="72">
        <f t="shared" si="1852"/>
        <v>4</v>
      </c>
      <c r="C8045" s="72" t="str">
        <f>IF(E8045=0,"RESMİ TATİL",VLOOKUP(E8045,LİSTE!$B$7:$D$1300,3,0))</f>
        <v>Zeynep Sevde TOPUZ</v>
      </c>
      <c r="D8045" s="72" t="str">
        <f>IF(F8045=0,"RESMİ TATİL",VLOOKUP(F8045,LİSTE!$B$7:$D$1300,3,0))</f>
        <v>Ömer Asaf KADAŞ</v>
      </c>
      <c r="E8045" s="72">
        <f>IF(B8045="TATİL",0,IF(F8044=0,F8043+1,IF(LİSTE!$F$1=F8044,1,F8044+1)))</f>
        <v>3</v>
      </c>
      <c r="F8045" s="72">
        <f>IF(E8045=0,0,IF(LİSTE!$F$1=E8045,1,E8045+1))</f>
        <v>4</v>
      </c>
      <c r="G8045" s="72" t="str">
        <f>IFERROR(VLOOKUP(A8045,TATİLLER!$A$2:$D$30000,3,0),"TATİL DEĞİL")</f>
        <v>TATİL DEĞİL</v>
      </c>
    </row>
    <row r="8046" spans="1:7" x14ac:dyDescent="0.25">
      <c r="A8046" s="74">
        <f t="shared" si="1850"/>
        <v>56461</v>
      </c>
      <c r="B8046" s="72">
        <f t="shared" si="1852"/>
        <v>5</v>
      </c>
      <c r="C8046" s="72" t="str">
        <f>IF(E8046=0,"RESMİ TATİL",VLOOKUP(E8046,LİSTE!$B$7:$D$1300,3,0))</f>
        <v>Ramazan Baran ADIGÜZEL</v>
      </c>
      <c r="D8046" s="72" t="str">
        <f>IF(F8046=0,"RESMİ TATİL",VLOOKUP(F8046,LİSTE!$B$7:$D$1300,3,0))</f>
        <v>Bahar AKGÜN</v>
      </c>
      <c r="E8046" s="72">
        <f>IF(B8046="TATİL",0,IF(F8045=0,F8044+1,IF(LİSTE!$F$1=F8045,1,F8045+1)))</f>
        <v>5</v>
      </c>
      <c r="F8046" s="72">
        <f>IF(E8046=0,0,IF(LİSTE!$F$1=E8046,1,E8046+1))</f>
        <v>6</v>
      </c>
      <c r="G8046" s="72" t="str">
        <f>IFERROR(VLOOKUP(A8046,TATİLLER!$A$2:$D$30000,3,0),"TATİL DEĞİL")</f>
        <v>TATİL DEĞİL</v>
      </c>
    </row>
    <row r="8047" spans="1:7" x14ac:dyDescent="0.25">
      <c r="A8047" s="74">
        <f t="shared" ref="A8047" si="1861">A8046+3</f>
        <v>56464</v>
      </c>
      <c r="B8047" s="72">
        <f t="shared" si="1852"/>
        <v>1</v>
      </c>
      <c r="C8047" s="72" t="str">
        <f>IF(E8047=0,"RESMİ TATİL",VLOOKUP(E8047,LİSTE!$B$7:$D$1300,3,0))</f>
        <v>Ömer AKGÜL</v>
      </c>
      <c r="D8047" s="72" t="str">
        <f>IF(F8047=0,"RESMİ TATİL",VLOOKUP(F8047,LİSTE!$B$7:$D$1300,3,0))</f>
        <v>Muharrem EFE TANRIVERDİ</v>
      </c>
      <c r="E8047" s="72">
        <f>IF(B8047="TATİL",0,IF(F8046=0,F8045+1,IF(LİSTE!$F$1=F8046,1,F8046+1)))</f>
        <v>7</v>
      </c>
      <c r="F8047" s="72">
        <f>IF(E8047=0,0,IF(LİSTE!$F$1=E8047,1,E8047+1))</f>
        <v>8</v>
      </c>
      <c r="G8047" s="72" t="str">
        <f>IFERROR(VLOOKUP(A8047,TATİLLER!$A$2:$D$30000,3,0),"TATİL DEĞİL")</f>
        <v>TATİL DEĞİL</v>
      </c>
    </row>
    <row r="8048" spans="1:7" x14ac:dyDescent="0.25">
      <c r="A8048" s="74">
        <f t="shared" si="1850"/>
        <v>56465</v>
      </c>
      <c r="B8048" s="72">
        <f t="shared" si="1852"/>
        <v>2</v>
      </c>
      <c r="C8048" s="72" t="str">
        <f>IF(E8048=0,"RESMİ TATİL",VLOOKUP(E8048,LİSTE!$B$7:$D$1300,3,0))</f>
        <v>Anıl DOĞAN</v>
      </c>
      <c r="D8048" s="72" t="str">
        <f>IF(F8048=0,"RESMİ TATİL",VLOOKUP(F8048,LİSTE!$B$7:$D$1300,3,0))</f>
        <v>İpek ARSLAN</v>
      </c>
      <c r="E8048" s="72">
        <f>IF(B8048="TATİL",0,IF(F8047=0,F8046+1,IF(LİSTE!$F$1=F8047,1,F8047+1)))</f>
        <v>9</v>
      </c>
      <c r="F8048" s="72">
        <f>IF(E8048=0,0,IF(LİSTE!$F$1=E8048,1,E8048+1))</f>
        <v>10</v>
      </c>
      <c r="G8048" s="72" t="str">
        <f>IFERROR(VLOOKUP(A8048,TATİLLER!$A$2:$D$30000,3,0),"TATİL DEĞİL")</f>
        <v>TATİL DEĞİL</v>
      </c>
    </row>
    <row r="8049" spans="1:7" x14ac:dyDescent="0.25">
      <c r="A8049" s="74">
        <f t="shared" si="1850"/>
        <v>56466</v>
      </c>
      <c r="B8049" s="72">
        <f t="shared" si="1852"/>
        <v>3</v>
      </c>
      <c r="C8049" s="72" t="str">
        <f>IF(E8049=0,"RESMİ TATİL",VLOOKUP(E8049,LİSTE!$B$7:$D$1300,3,0))</f>
        <v>Efe KARSAK</v>
      </c>
      <c r="D8049" s="72" t="str">
        <f>IF(F8049=0,"RESMİ TATİL",VLOOKUP(F8049,LİSTE!$B$7:$D$1300,3,0))</f>
        <v>Abdullah KIRBAÇ</v>
      </c>
      <c r="E8049" s="72">
        <f>IF(B8049="TATİL",0,IF(F8048=0,F8047+1,IF(LİSTE!$F$1=F8048,1,F8048+1)))</f>
        <v>11</v>
      </c>
      <c r="F8049" s="72">
        <f>IF(E8049=0,0,IF(LİSTE!$F$1=E8049,1,E8049+1))</f>
        <v>12</v>
      </c>
      <c r="G8049" s="72" t="str">
        <f>IFERROR(VLOOKUP(A8049,TATİLLER!$A$2:$D$30000,3,0),"TATİL DEĞİL")</f>
        <v>TATİL DEĞİL</v>
      </c>
    </row>
    <row r="8050" spans="1:7" x14ac:dyDescent="0.25">
      <c r="A8050" s="74">
        <f t="shared" si="1850"/>
        <v>56467</v>
      </c>
      <c r="B8050" s="72">
        <f t="shared" si="1852"/>
        <v>4</v>
      </c>
      <c r="C8050" s="72" t="str">
        <f>IF(E8050=0,"RESMİ TATİL",VLOOKUP(E8050,LİSTE!$B$7:$D$1300,3,0))</f>
        <v>Ümmü Defne GÜLER</v>
      </c>
      <c r="D8050" s="72" t="str">
        <f>IF(F8050=0,"RESMİ TATİL",VLOOKUP(F8050,LİSTE!$B$7:$D$1300,3,0))</f>
        <v>Şevval ÖZDAMAR</v>
      </c>
      <c r="E8050" s="72">
        <f>IF(B8050="TATİL",0,IF(F8049=0,F8048+1,IF(LİSTE!$F$1=F8049,1,F8049+1)))</f>
        <v>13</v>
      </c>
      <c r="F8050" s="72">
        <f>IF(E8050=0,0,IF(LİSTE!$F$1=E8050,1,E8050+1))</f>
        <v>14</v>
      </c>
      <c r="G8050" s="72" t="str">
        <f>IFERROR(VLOOKUP(A8050,TATİLLER!$A$2:$D$30000,3,0),"TATİL DEĞİL")</f>
        <v>TATİL DEĞİL</v>
      </c>
    </row>
    <row r="8051" spans="1:7" x14ac:dyDescent="0.25">
      <c r="A8051" s="74">
        <f t="shared" si="1850"/>
        <v>56468</v>
      </c>
      <c r="B8051" s="72">
        <f t="shared" si="1852"/>
        <v>5</v>
      </c>
      <c r="C8051" s="72" t="str">
        <f>IF(E8051=0,"RESMİ TATİL",VLOOKUP(E8051,LİSTE!$B$7:$D$1300,3,0))</f>
        <v>Zeynep AKDAĞ</v>
      </c>
      <c r="D8051" s="72" t="str">
        <f>IF(F8051=0,"RESMİ TATİL",VLOOKUP(F8051,LİSTE!$B$7:$D$1300,3,0))</f>
        <v>Esma ÇOKER</v>
      </c>
      <c r="E8051" s="72">
        <f>IF(B8051="TATİL",0,IF(F8050=0,F8049+1,IF(LİSTE!$F$1=F8050,1,F8050+1)))</f>
        <v>15</v>
      </c>
      <c r="F8051" s="72">
        <f>IF(E8051=0,0,IF(LİSTE!$F$1=E8051,1,E8051+1))</f>
        <v>16</v>
      </c>
      <c r="G8051" s="72" t="str">
        <f>IFERROR(VLOOKUP(A8051,TATİLLER!$A$2:$D$30000,3,0),"TATİL DEĞİL")</f>
        <v>TATİL DEĞİL</v>
      </c>
    </row>
    <row r="8052" spans="1:7" x14ac:dyDescent="0.25">
      <c r="A8052" s="74">
        <f t="shared" ref="A8052" si="1862">A8051+3</f>
        <v>56471</v>
      </c>
      <c r="B8052" s="72">
        <f t="shared" si="1852"/>
        <v>1</v>
      </c>
      <c r="C8052" s="72" t="str">
        <f>IF(E8052=0,"RESMİ TATİL",VLOOKUP(E8052,LİSTE!$B$7:$D$1300,3,0))</f>
        <v>Dursun Kubilay YAŞAR</v>
      </c>
      <c r="D8052" s="72" t="str">
        <f>IF(F8052=0,"RESMİ TATİL",VLOOKUP(F8052,LİSTE!$B$7:$D$1300,3,0))</f>
        <v>Zeynep Beril BAŞPINAR</v>
      </c>
      <c r="E8052" s="72">
        <f>IF(B8052="TATİL",0,IF(F8051=0,F8050+1,IF(LİSTE!$F$1=F8051,1,F8051+1)))</f>
        <v>17</v>
      </c>
      <c r="F8052" s="72">
        <f>IF(E8052=0,0,IF(LİSTE!$F$1=E8052,1,E8052+1))</f>
        <v>18</v>
      </c>
      <c r="G8052" s="72" t="str">
        <f>IFERROR(VLOOKUP(A8052,TATİLLER!$A$2:$D$30000,3,0),"TATİL DEĞİL")</f>
        <v>TATİL DEĞİL</v>
      </c>
    </row>
    <row r="8053" spans="1:7" x14ac:dyDescent="0.25">
      <c r="A8053" s="74">
        <f t="shared" si="1850"/>
        <v>56472</v>
      </c>
      <c r="B8053" s="72">
        <f t="shared" si="1852"/>
        <v>2</v>
      </c>
      <c r="C8053" s="72" t="str">
        <f>IF(E8053=0,"RESMİ TATİL",VLOOKUP(E8053,LİSTE!$B$7:$D$1300,3,0))</f>
        <v>Ahmet DAL</v>
      </c>
      <c r="D8053" s="72" t="str">
        <f>IF(F8053=0,"RESMİ TATİL",VLOOKUP(F8053,LİSTE!$B$7:$D$1300,3,0))</f>
        <v>Emirhan KARATAŞ</v>
      </c>
      <c r="E8053" s="72">
        <f>IF(B8053="TATİL",0,IF(F8052=0,F8051+1,IF(LİSTE!$F$1=F8052,1,F8052+1)))</f>
        <v>19</v>
      </c>
      <c r="F8053" s="72">
        <f>IF(E8053=0,0,IF(LİSTE!$F$1=E8053,1,E8053+1))</f>
        <v>20</v>
      </c>
      <c r="G8053" s="72" t="str">
        <f>IFERROR(VLOOKUP(A8053,TATİLLER!$A$2:$D$30000,3,0),"TATİL DEĞİL")</f>
        <v>TATİL DEĞİL</v>
      </c>
    </row>
    <row r="8054" spans="1:7" x14ac:dyDescent="0.25">
      <c r="A8054" s="74">
        <f t="shared" si="1850"/>
        <v>56473</v>
      </c>
      <c r="B8054" s="72">
        <f t="shared" si="1852"/>
        <v>3</v>
      </c>
      <c r="C8054" s="72" t="str">
        <f>IF(E8054=0,"RESMİ TATİL",VLOOKUP(E8054,LİSTE!$B$7:$D$1300,3,0))</f>
        <v>Zümra Yeter ARI</v>
      </c>
      <c r="D8054" s="72" t="str">
        <f>IF(F8054=0,"RESMİ TATİL",VLOOKUP(F8054,LİSTE!$B$7:$D$1300,3,0))</f>
        <v>Utku KARAGÖZ</v>
      </c>
      <c r="E8054" s="72">
        <f>IF(B8054="TATİL",0,IF(F8053=0,F8052+1,IF(LİSTE!$F$1=F8053,1,F8053+1)))</f>
        <v>21</v>
      </c>
      <c r="F8054" s="72">
        <f>IF(E8054=0,0,IF(LİSTE!$F$1=E8054,1,E8054+1))</f>
        <v>22</v>
      </c>
      <c r="G8054" s="72" t="str">
        <f>IFERROR(VLOOKUP(A8054,TATİLLER!$A$2:$D$30000,3,0),"TATİL DEĞİL")</f>
        <v>TATİL DEĞİL</v>
      </c>
    </row>
    <row r="8055" spans="1:7" x14ac:dyDescent="0.25">
      <c r="A8055" s="74">
        <f t="shared" si="1850"/>
        <v>56474</v>
      </c>
      <c r="B8055" s="72">
        <f t="shared" si="1852"/>
        <v>4</v>
      </c>
      <c r="C8055" s="72" t="str">
        <f>IF(E8055=0,"RESMİ TATİL",VLOOKUP(E8055,LİSTE!$B$7:$D$1300,3,0))</f>
        <v>Feyza Zümra AVCIOĞLU</v>
      </c>
      <c r="D8055" s="72" t="str">
        <f>IF(F8055=0,"RESMİ TATİL",VLOOKUP(F8055,LİSTE!$B$7:$D$1300,3,0))</f>
        <v>Yusuf Ali TABUR</v>
      </c>
      <c r="E8055" s="72">
        <f>IF(B8055="TATİL",0,IF(F8054=0,F8053+1,IF(LİSTE!$F$1=F8054,1,F8054+1)))</f>
        <v>23</v>
      </c>
      <c r="F8055" s="72">
        <f>IF(E8055=0,0,IF(LİSTE!$F$1=E8055,1,E8055+1))</f>
        <v>24</v>
      </c>
      <c r="G8055" s="72" t="str">
        <f>IFERROR(VLOOKUP(A8055,TATİLLER!$A$2:$D$30000,3,0),"TATİL DEĞİL")</f>
        <v>TATİL DEĞİL</v>
      </c>
    </row>
    <row r="8056" spans="1:7" x14ac:dyDescent="0.25">
      <c r="A8056" s="74">
        <f t="shared" si="1850"/>
        <v>56475</v>
      </c>
      <c r="B8056" s="72">
        <f t="shared" si="1852"/>
        <v>5</v>
      </c>
      <c r="C8056" s="72" t="str">
        <f>IF(E8056=0,"RESMİ TATİL",VLOOKUP(E8056,LİSTE!$B$7:$D$1300,3,0))</f>
        <v>Irmak UTEBAY</v>
      </c>
      <c r="D8056" s="72" t="str">
        <f>IF(F8056=0,"RESMİ TATİL",VLOOKUP(F8056,LİSTE!$B$7:$D$1300,3,0))</f>
        <v>Kerem AKKOÇ</v>
      </c>
      <c r="E8056" s="72">
        <f>IF(B8056="TATİL",0,IF(F8055=0,F8054+1,IF(LİSTE!$F$1=F8055,1,F8055+1)))</f>
        <v>25</v>
      </c>
      <c r="F8056" s="72">
        <f>IF(E8056=0,0,IF(LİSTE!$F$1=E8056,1,E8056+1))</f>
        <v>26</v>
      </c>
      <c r="G8056" s="72" t="str">
        <f>IFERROR(VLOOKUP(A8056,TATİLLER!$A$2:$D$30000,3,0),"TATİL DEĞİL")</f>
        <v>TATİL DEĞİL</v>
      </c>
    </row>
    <row r="8057" spans="1:7" x14ac:dyDescent="0.25">
      <c r="A8057" s="74">
        <f t="shared" ref="A8057" si="1863">A8056+3</f>
        <v>56478</v>
      </c>
      <c r="B8057" s="72">
        <f t="shared" si="1852"/>
        <v>1</v>
      </c>
      <c r="C8057" s="72" t="str">
        <f>IF(E8057=0,"RESMİ TATİL",VLOOKUP(E8057,LİSTE!$B$7:$D$1300,3,0))</f>
        <v>Elçin Ayşe ELMAS</v>
      </c>
      <c r="D8057" s="72" t="str">
        <f>IF(F8057=0,"RESMİ TATİL",VLOOKUP(F8057,LİSTE!$B$7:$D$1300,3,0))</f>
        <v>Muhammed YILDIZDAĞ</v>
      </c>
      <c r="E8057" s="72">
        <f>IF(B8057="TATİL",0,IF(F8056=0,F8055+1,IF(LİSTE!$F$1=F8056,1,F8056+1)))</f>
        <v>27</v>
      </c>
      <c r="F8057" s="72">
        <f>IF(E8057=0,0,IF(LİSTE!$F$1=E8057,1,E8057+1))</f>
        <v>28</v>
      </c>
      <c r="G8057" s="72" t="str">
        <f>IFERROR(VLOOKUP(A8057,TATİLLER!$A$2:$D$30000,3,0),"TATİL DEĞİL")</f>
        <v>TATİL DEĞİL</v>
      </c>
    </row>
    <row r="8058" spans="1:7" x14ac:dyDescent="0.25">
      <c r="A8058" s="74">
        <f t="shared" si="1850"/>
        <v>56479</v>
      </c>
      <c r="B8058" s="72">
        <f t="shared" si="1852"/>
        <v>2</v>
      </c>
      <c r="C8058" s="72" t="str">
        <f>IF(E8058=0,"RESMİ TATİL",VLOOKUP(E8058,LİSTE!$B$7:$D$1300,3,0))</f>
        <v>Nisa Nur SANCAR</v>
      </c>
      <c r="D8058" s="72" t="str">
        <f>IF(F8058=0,"RESMİ TATİL",VLOOKUP(F8058,LİSTE!$B$7:$D$1300,3,0))</f>
        <v>Esila ÇETİN</v>
      </c>
      <c r="E8058" s="72">
        <f>IF(B8058="TATİL",0,IF(F8057=0,F8056+1,IF(LİSTE!$F$1=F8057,1,F8057+1)))</f>
        <v>1</v>
      </c>
      <c r="F8058" s="72">
        <f>IF(E8058=0,0,IF(LİSTE!$F$1=E8058,1,E8058+1))</f>
        <v>2</v>
      </c>
      <c r="G8058" s="72" t="str">
        <f>IFERROR(VLOOKUP(A8058,TATİLLER!$A$2:$D$30000,3,0),"TATİL DEĞİL")</f>
        <v>TATİL DEĞİL</v>
      </c>
    </row>
    <row r="8059" spans="1:7" x14ac:dyDescent="0.25">
      <c r="A8059" s="74">
        <f t="shared" si="1850"/>
        <v>56480</v>
      </c>
      <c r="B8059" s="72">
        <f t="shared" si="1852"/>
        <v>3</v>
      </c>
      <c r="C8059" s="72" t="str">
        <f>IF(E8059=0,"RESMİ TATİL",VLOOKUP(E8059,LİSTE!$B$7:$D$1300,3,0))</f>
        <v>Zeynep Sevde TOPUZ</v>
      </c>
      <c r="D8059" s="72" t="str">
        <f>IF(F8059=0,"RESMİ TATİL",VLOOKUP(F8059,LİSTE!$B$7:$D$1300,3,0))</f>
        <v>Ömer Asaf KADAŞ</v>
      </c>
      <c r="E8059" s="72">
        <f>IF(B8059="TATİL",0,IF(F8058=0,F8057+1,IF(LİSTE!$F$1=F8058,1,F8058+1)))</f>
        <v>3</v>
      </c>
      <c r="F8059" s="72">
        <f>IF(E8059=0,0,IF(LİSTE!$F$1=E8059,1,E8059+1))</f>
        <v>4</v>
      </c>
      <c r="G8059" s="72" t="str">
        <f>IFERROR(VLOOKUP(A8059,TATİLLER!$A$2:$D$30000,3,0),"TATİL DEĞİL")</f>
        <v>TATİL DEĞİL</v>
      </c>
    </row>
    <row r="8060" spans="1:7" x14ac:dyDescent="0.25">
      <c r="A8060" s="74">
        <f t="shared" si="1850"/>
        <v>56481</v>
      </c>
      <c r="B8060" s="72">
        <f t="shared" si="1852"/>
        <v>4</v>
      </c>
      <c r="C8060" s="72" t="str">
        <f>IF(E8060=0,"RESMİ TATİL",VLOOKUP(E8060,LİSTE!$B$7:$D$1300,3,0))</f>
        <v>Ramazan Baran ADIGÜZEL</v>
      </c>
      <c r="D8060" s="72" t="str">
        <f>IF(F8060=0,"RESMİ TATİL",VLOOKUP(F8060,LİSTE!$B$7:$D$1300,3,0))</f>
        <v>Bahar AKGÜN</v>
      </c>
      <c r="E8060" s="72">
        <f>IF(B8060="TATİL",0,IF(F8059=0,F8058+1,IF(LİSTE!$F$1=F8059,1,F8059+1)))</f>
        <v>5</v>
      </c>
      <c r="F8060" s="72">
        <f>IF(E8060=0,0,IF(LİSTE!$F$1=E8060,1,E8060+1))</f>
        <v>6</v>
      </c>
      <c r="G8060" s="72" t="str">
        <f>IFERROR(VLOOKUP(A8060,TATİLLER!$A$2:$D$30000,3,0),"TATİL DEĞİL")</f>
        <v>TATİL DEĞİL</v>
      </c>
    </row>
    <row r="8061" spans="1:7" x14ac:dyDescent="0.25">
      <c r="A8061" s="74">
        <f t="shared" si="1850"/>
        <v>56482</v>
      </c>
      <c r="B8061" s="72">
        <f t="shared" si="1852"/>
        <v>5</v>
      </c>
      <c r="C8061" s="72" t="str">
        <f>IF(E8061=0,"RESMİ TATİL",VLOOKUP(E8061,LİSTE!$B$7:$D$1300,3,0))</f>
        <v>Ömer AKGÜL</v>
      </c>
      <c r="D8061" s="72" t="str">
        <f>IF(F8061=0,"RESMİ TATİL",VLOOKUP(F8061,LİSTE!$B$7:$D$1300,3,0))</f>
        <v>Muharrem EFE TANRIVERDİ</v>
      </c>
      <c r="E8061" s="72">
        <f>IF(B8061="TATİL",0,IF(F8060=0,F8059+1,IF(LİSTE!$F$1=F8060,1,F8060+1)))</f>
        <v>7</v>
      </c>
      <c r="F8061" s="72">
        <f>IF(E8061=0,0,IF(LİSTE!$F$1=E8061,1,E8061+1))</f>
        <v>8</v>
      </c>
      <c r="G8061" s="72" t="str">
        <f>IFERROR(VLOOKUP(A8061,TATİLLER!$A$2:$D$30000,3,0),"TATİL DEĞİL")</f>
        <v>TATİL DEĞİL</v>
      </c>
    </row>
    <row r="8062" spans="1:7" x14ac:dyDescent="0.25">
      <c r="A8062" s="74">
        <f t="shared" ref="A8062" si="1864">A8061+3</f>
        <v>56485</v>
      </c>
      <c r="B8062" s="72">
        <f t="shared" si="1852"/>
        <v>1</v>
      </c>
      <c r="C8062" s="72" t="str">
        <f>IF(E8062=0,"RESMİ TATİL",VLOOKUP(E8062,LİSTE!$B$7:$D$1300,3,0))</f>
        <v>Anıl DOĞAN</v>
      </c>
      <c r="D8062" s="72" t="str">
        <f>IF(F8062=0,"RESMİ TATİL",VLOOKUP(F8062,LİSTE!$B$7:$D$1300,3,0))</f>
        <v>İpek ARSLAN</v>
      </c>
      <c r="E8062" s="72">
        <f>IF(B8062="TATİL",0,IF(F8061=0,F8060+1,IF(LİSTE!$F$1=F8061,1,F8061+1)))</f>
        <v>9</v>
      </c>
      <c r="F8062" s="72">
        <f>IF(E8062=0,0,IF(LİSTE!$F$1=E8062,1,E8062+1))</f>
        <v>10</v>
      </c>
      <c r="G8062" s="72" t="str">
        <f>IFERROR(VLOOKUP(A8062,TATİLLER!$A$2:$D$30000,3,0),"TATİL DEĞİL")</f>
        <v>TATİL DEĞİL</v>
      </c>
    </row>
    <row r="8063" spans="1:7" x14ac:dyDescent="0.25">
      <c r="A8063" s="74">
        <f t="shared" ref="A8063:A8126" si="1865">A8062+1</f>
        <v>56486</v>
      </c>
      <c r="B8063" s="72">
        <f t="shared" si="1852"/>
        <v>2</v>
      </c>
      <c r="C8063" s="72" t="str">
        <f>IF(E8063=0,"RESMİ TATİL",VLOOKUP(E8063,LİSTE!$B$7:$D$1300,3,0))</f>
        <v>Efe KARSAK</v>
      </c>
      <c r="D8063" s="72" t="str">
        <f>IF(F8063=0,"RESMİ TATİL",VLOOKUP(F8063,LİSTE!$B$7:$D$1300,3,0))</f>
        <v>Abdullah KIRBAÇ</v>
      </c>
      <c r="E8063" s="72">
        <f>IF(B8063="TATİL",0,IF(F8062=0,F8061+1,IF(LİSTE!$F$1=F8062,1,F8062+1)))</f>
        <v>11</v>
      </c>
      <c r="F8063" s="72">
        <f>IF(E8063=0,0,IF(LİSTE!$F$1=E8063,1,E8063+1))</f>
        <v>12</v>
      </c>
      <c r="G8063" s="72" t="str">
        <f>IFERROR(VLOOKUP(A8063,TATİLLER!$A$2:$D$30000,3,0),"TATİL DEĞİL")</f>
        <v>TATİL DEĞİL</v>
      </c>
    </row>
    <row r="8064" spans="1:7" x14ac:dyDescent="0.25">
      <c r="A8064" s="74">
        <f t="shared" si="1865"/>
        <v>56487</v>
      </c>
      <c r="B8064" s="72">
        <f t="shared" si="1852"/>
        <v>3</v>
      </c>
      <c r="C8064" s="72" t="str">
        <f>IF(E8064=0,"RESMİ TATİL",VLOOKUP(E8064,LİSTE!$B$7:$D$1300,3,0))</f>
        <v>Ümmü Defne GÜLER</v>
      </c>
      <c r="D8064" s="72" t="str">
        <f>IF(F8064=0,"RESMİ TATİL",VLOOKUP(F8064,LİSTE!$B$7:$D$1300,3,0))</f>
        <v>Şevval ÖZDAMAR</v>
      </c>
      <c r="E8064" s="72">
        <f>IF(B8064="TATİL",0,IF(F8063=0,F8062+1,IF(LİSTE!$F$1=F8063,1,F8063+1)))</f>
        <v>13</v>
      </c>
      <c r="F8064" s="72">
        <f>IF(E8064=0,0,IF(LİSTE!$F$1=E8064,1,E8064+1))</f>
        <v>14</v>
      </c>
      <c r="G8064" s="72" t="str">
        <f>IFERROR(VLOOKUP(A8064,TATİLLER!$A$2:$D$30000,3,0),"TATİL DEĞİL")</f>
        <v>TATİL DEĞİL</v>
      </c>
    </row>
    <row r="8065" spans="1:7" x14ac:dyDescent="0.25">
      <c r="A8065" s="74">
        <f t="shared" si="1865"/>
        <v>56488</v>
      </c>
      <c r="B8065" s="72">
        <f t="shared" si="1852"/>
        <v>4</v>
      </c>
      <c r="C8065" s="72" t="str">
        <f>IF(E8065=0,"RESMİ TATİL",VLOOKUP(E8065,LİSTE!$B$7:$D$1300,3,0))</f>
        <v>Zeynep AKDAĞ</v>
      </c>
      <c r="D8065" s="72" t="str">
        <f>IF(F8065=0,"RESMİ TATİL",VLOOKUP(F8065,LİSTE!$B$7:$D$1300,3,0))</f>
        <v>Esma ÇOKER</v>
      </c>
      <c r="E8065" s="72">
        <f>IF(B8065="TATİL",0,IF(F8064=0,F8063+1,IF(LİSTE!$F$1=F8064,1,F8064+1)))</f>
        <v>15</v>
      </c>
      <c r="F8065" s="72">
        <f>IF(E8065=0,0,IF(LİSTE!$F$1=E8065,1,E8065+1))</f>
        <v>16</v>
      </c>
      <c r="G8065" s="72" t="str">
        <f>IFERROR(VLOOKUP(A8065,TATİLLER!$A$2:$D$30000,3,0),"TATİL DEĞİL")</f>
        <v>TATİL DEĞİL</v>
      </c>
    </row>
    <row r="8066" spans="1:7" x14ac:dyDescent="0.25">
      <c r="A8066" s="74">
        <f t="shared" si="1865"/>
        <v>56489</v>
      </c>
      <c r="B8066" s="72">
        <f t="shared" si="1852"/>
        <v>5</v>
      </c>
      <c r="C8066" s="72" t="str">
        <f>IF(E8066=0,"RESMİ TATİL",VLOOKUP(E8066,LİSTE!$B$7:$D$1300,3,0))</f>
        <v>Dursun Kubilay YAŞAR</v>
      </c>
      <c r="D8066" s="72" t="str">
        <f>IF(F8066=0,"RESMİ TATİL",VLOOKUP(F8066,LİSTE!$B$7:$D$1300,3,0))</f>
        <v>Zeynep Beril BAŞPINAR</v>
      </c>
      <c r="E8066" s="72">
        <f>IF(B8066="TATİL",0,IF(F8065=0,F8064+1,IF(LİSTE!$F$1=F8065,1,F8065+1)))</f>
        <v>17</v>
      </c>
      <c r="F8066" s="72">
        <f>IF(E8066=0,0,IF(LİSTE!$F$1=E8066,1,E8066+1))</f>
        <v>18</v>
      </c>
      <c r="G8066" s="72" t="str">
        <f>IFERROR(VLOOKUP(A8066,TATİLLER!$A$2:$D$30000,3,0),"TATİL DEĞİL")</f>
        <v>TATİL DEĞİL</v>
      </c>
    </row>
    <row r="8067" spans="1:7" x14ac:dyDescent="0.25">
      <c r="A8067" s="74">
        <f t="shared" ref="A8067" si="1866">A8066+3</f>
        <v>56492</v>
      </c>
      <c r="B8067" s="72">
        <f t="shared" ref="B8067:B8130" si="1867">IF(G8067="TATİL","TATİL",WEEKDAY(A8067,2))</f>
        <v>1</v>
      </c>
      <c r="C8067" s="72" t="str">
        <f>IF(E8067=0,"RESMİ TATİL",VLOOKUP(E8067,LİSTE!$B$7:$D$1300,3,0))</f>
        <v>Ahmet DAL</v>
      </c>
      <c r="D8067" s="72" t="str">
        <f>IF(F8067=0,"RESMİ TATİL",VLOOKUP(F8067,LİSTE!$B$7:$D$1300,3,0))</f>
        <v>Emirhan KARATAŞ</v>
      </c>
      <c r="E8067" s="72">
        <f>IF(B8067="TATİL",0,IF(F8066=0,F8065+1,IF(LİSTE!$F$1=F8066,1,F8066+1)))</f>
        <v>19</v>
      </c>
      <c r="F8067" s="72">
        <f>IF(E8067=0,0,IF(LİSTE!$F$1=E8067,1,E8067+1))</f>
        <v>20</v>
      </c>
      <c r="G8067" s="72" t="str">
        <f>IFERROR(VLOOKUP(A8067,TATİLLER!$A$2:$D$30000,3,0),"TATİL DEĞİL")</f>
        <v>TATİL DEĞİL</v>
      </c>
    </row>
    <row r="8068" spans="1:7" x14ac:dyDescent="0.25">
      <c r="A8068" s="74">
        <f t="shared" si="1865"/>
        <v>56493</v>
      </c>
      <c r="B8068" s="72">
        <f t="shared" si="1867"/>
        <v>2</v>
      </c>
      <c r="C8068" s="72" t="str">
        <f>IF(E8068=0,"RESMİ TATİL",VLOOKUP(E8068,LİSTE!$B$7:$D$1300,3,0))</f>
        <v>Zümra Yeter ARI</v>
      </c>
      <c r="D8068" s="72" t="str">
        <f>IF(F8068=0,"RESMİ TATİL",VLOOKUP(F8068,LİSTE!$B$7:$D$1300,3,0))</f>
        <v>Utku KARAGÖZ</v>
      </c>
      <c r="E8068" s="72">
        <f>IF(B8068="TATİL",0,IF(F8067=0,F8066+1,IF(LİSTE!$F$1=F8067,1,F8067+1)))</f>
        <v>21</v>
      </c>
      <c r="F8068" s="72">
        <f>IF(E8068=0,0,IF(LİSTE!$F$1=E8068,1,E8068+1))</f>
        <v>22</v>
      </c>
      <c r="G8068" s="72" t="str">
        <f>IFERROR(VLOOKUP(A8068,TATİLLER!$A$2:$D$30000,3,0),"TATİL DEĞİL")</f>
        <v>TATİL DEĞİL</v>
      </c>
    </row>
    <row r="8069" spans="1:7" x14ac:dyDescent="0.25">
      <c r="A8069" s="74">
        <f t="shared" si="1865"/>
        <v>56494</v>
      </c>
      <c r="B8069" s="72">
        <f t="shared" si="1867"/>
        <v>3</v>
      </c>
      <c r="C8069" s="72" t="str">
        <f>IF(E8069=0,"RESMİ TATİL",VLOOKUP(E8069,LİSTE!$B$7:$D$1300,3,0))</f>
        <v>Feyza Zümra AVCIOĞLU</v>
      </c>
      <c r="D8069" s="72" t="str">
        <f>IF(F8069=0,"RESMİ TATİL",VLOOKUP(F8069,LİSTE!$B$7:$D$1300,3,0))</f>
        <v>Yusuf Ali TABUR</v>
      </c>
      <c r="E8069" s="72">
        <f>IF(B8069="TATİL",0,IF(F8068=0,F8067+1,IF(LİSTE!$F$1=F8068,1,F8068+1)))</f>
        <v>23</v>
      </c>
      <c r="F8069" s="72">
        <f>IF(E8069=0,0,IF(LİSTE!$F$1=E8069,1,E8069+1))</f>
        <v>24</v>
      </c>
      <c r="G8069" s="72" t="str">
        <f>IFERROR(VLOOKUP(A8069,TATİLLER!$A$2:$D$30000,3,0),"TATİL DEĞİL")</f>
        <v>TATİL DEĞİL</v>
      </c>
    </row>
    <row r="8070" spans="1:7" x14ac:dyDescent="0.25">
      <c r="A8070" s="74">
        <f t="shared" si="1865"/>
        <v>56495</v>
      </c>
      <c r="B8070" s="72">
        <f t="shared" si="1867"/>
        <v>4</v>
      </c>
      <c r="C8070" s="72" t="str">
        <f>IF(E8070=0,"RESMİ TATİL",VLOOKUP(E8070,LİSTE!$B$7:$D$1300,3,0))</f>
        <v>Irmak UTEBAY</v>
      </c>
      <c r="D8070" s="72" t="str">
        <f>IF(F8070=0,"RESMİ TATİL",VLOOKUP(F8070,LİSTE!$B$7:$D$1300,3,0))</f>
        <v>Kerem AKKOÇ</v>
      </c>
      <c r="E8070" s="72">
        <f>IF(B8070="TATİL",0,IF(F8069=0,F8068+1,IF(LİSTE!$F$1=F8069,1,F8069+1)))</f>
        <v>25</v>
      </c>
      <c r="F8070" s="72">
        <f>IF(E8070=0,0,IF(LİSTE!$F$1=E8070,1,E8070+1))</f>
        <v>26</v>
      </c>
      <c r="G8070" s="72" t="str">
        <f>IFERROR(VLOOKUP(A8070,TATİLLER!$A$2:$D$30000,3,0),"TATİL DEĞİL")</f>
        <v>TATİL DEĞİL</v>
      </c>
    </row>
    <row r="8071" spans="1:7" x14ac:dyDescent="0.25">
      <c r="A8071" s="74">
        <f t="shared" si="1865"/>
        <v>56496</v>
      </c>
      <c r="B8071" s="72">
        <f t="shared" si="1867"/>
        <v>5</v>
      </c>
      <c r="C8071" s="72" t="str">
        <f>IF(E8071=0,"RESMİ TATİL",VLOOKUP(E8071,LİSTE!$B$7:$D$1300,3,0))</f>
        <v>Elçin Ayşe ELMAS</v>
      </c>
      <c r="D8071" s="72" t="str">
        <f>IF(F8071=0,"RESMİ TATİL",VLOOKUP(F8071,LİSTE!$B$7:$D$1300,3,0))</f>
        <v>Muhammed YILDIZDAĞ</v>
      </c>
      <c r="E8071" s="72">
        <f>IF(B8071="TATİL",0,IF(F8070=0,F8069+1,IF(LİSTE!$F$1=F8070,1,F8070+1)))</f>
        <v>27</v>
      </c>
      <c r="F8071" s="72">
        <f>IF(E8071=0,0,IF(LİSTE!$F$1=E8071,1,E8071+1))</f>
        <v>28</v>
      </c>
      <c r="G8071" s="72" t="str">
        <f>IFERROR(VLOOKUP(A8071,TATİLLER!$A$2:$D$30000,3,0),"TATİL DEĞİL")</f>
        <v>TATİL DEĞİL</v>
      </c>
    </row>
    <row r="8072" spans="1:7" x14ac:dyDescent="0.25">
      <c r="A8072" s="74">
        <f t="shared" ref="A8072" si="1868">A8071+3</f>
        <v>56499</v>
      </c>
      <c r="B8072" s="72">
        <f t="shared" si="1867"/>
        <v>1</v>
      </c>
      <c r="C8072" s="72" t="str">
        <f>IF(E8072=0,"RESMİ TATİL",VLOOKUP(E8072,LİSTE!$B$7:$D$1300,3,0))</f>
        <v>Nisa Nur SANCAR</v>
      </c>
      <c r="D8072" s="72" t="str">
        <f>IF(F8072=0,"RESMİ TATİL",VLOOKUP(F8072,LİSTE!$B$7:$D$1300,3,0))</f>
        <v>Esila ÇETİN</v>
      </c>
      <c r="E8072" s="72">
        <f>IF(B8072="TATİL",0,IF(F8071=0,F8070+1,IF(LİSTE!$F$1=F8071,1,F8071+1)))</f>
        <v>1</v>
      </c>
      <c r="F8072" s="72">
        <f>IF(E8072=0,0,IF(LİSTE!$F$1=E8072,1,E8072+1))</f>
        <v>2</v>
      </c>
      <c r="G8072" s="72" t="str">
        <f>IFERROR(VLOOKUP(A8072,TATİLLER!$A$2:$D$30000,3,0),"TATİL DEĞİL")</f>
        <v>TATİL DEĞİL</v>
      </c>
    </row>
    <row r="8073" spans="1:7" x14ac:dyDescent="0.25">
      <c r="A8073" s="74">
        <f t="shared" si="1865"/>
        <v>56500</v>
      </c>
      <c r="B8073" s="72">
        <f t="shared" si="1867"/>
        <v>2</v>
      </c>
      <c r="C8073" s="72" t="str">
        <f>IF(E8073=0,"RESMİ TATİL",VLOOKUP(E8073,LİSTE!$B$7:$D$1300,3,0))</f>
        <v>Zeynep Sevde TOPUZ</v>
      </c>
      <c r="D8073" s="72" t="str">
        <f>IF(F8073=0,"RESMİ TATİL",VLOOKUP(F8073,LİSTE!$B$7:$D$1300,3,0))</f>
        <v>Ömer Asaf KADAŞ</v>
      </c>
      <c r="E8073" s="72">
        <f>IF(B8073="TATİL",0,IF(F8072=0,F8071+1,IF(LİSTE!$F$1=F8072,1,F8072+1)))</f>
        <v>3</v>
      </c>
      <c r="F8073" s="72">
        <f>IF(E8073=0,0,IF(LİSTE!$F$1=E8073,1,E8073+1))</f>
        <v>4</v>
      </c>
      <c r="G8073" s="72" t="str">
        <f>IFERROR(VLOOKUP(A8073,TATİLLER!$A$2:$D$30000,3,0),"TATİL DEĞİL")</f>
        <v>TATİL DEĞİL</v>
      </c>
    </row>
    <row r="8074" spans="1:7" x14ac:dyDescent="0.25">
      <c r="A8074" s="74">
        <f t="shared" si="1865"/>
        <v>56501</v>
      </c>
      <c r="B8074" s="72">
        <f t="shared" si="1867"/>
        <v>3</v>
      </c>
      <c r="C8074" s="72" t="str">
        <f>IF(E8074=0,"RESMİ TATİL",VLOOKUP(E8074,LİSTE!$B$7:$D$1300,3,0))</f>
        <v>Ramazan Baran ADIGÜZEL</v>
      </c>
      <c r="D8074" s="72" t="str">
        <f>IF(F8074=0,"RESMİ TATİL",VLOOKUP(F8074,LİSTE!$B$7:$D$1300,3,0))</f>
        <v>Bahar AKGÜN</v>
      </c>
      <c r="E8074" s="72">
        <f>IF(B8074="TATİL",0,IF(F8073=0,F8072+1,IF(LİSTE!$F$1=F8073,1,F8073+1)))</f>
        <v>5</v>
      </c>
      <c r="F8074" s="72">
        <f>IF(E8074=0,0,IF(LİSTE!$F$1=E8074,1,E8074+1))</f>
        <v>6</v>
      </c>
      <c r="G8074" s="72" t="str">
        <f>IFERROR(VLOOKUP(A8074,TATİLLER!$A$2:$D$30000,3,0),"TATİL DEĞİL")</f>
        <v>TATİL DEĞİL</v>
      </c>
    </row>
    <row r="8075" spans="1:7" x14ac:dyDescent="0.25">
      <c r="A8075" s="74">
        <f t="shared" si="1865"/>
        <v>56502</v>
      </c>
      <c r="B8075" s="72">
        <f t="shared" si="1867"/>
        <v>4</v>
      </c>
      <c r="C8075" s="72" t="str">
        <f>IF(E8075=0,"RESMİ TATİL",VLOOKUP(E8075,LİSTE!$B$7:$D$1300,3,0))</f>
        <v>Ömer AKGÜL</v>
      </c>
      <c r="D8075" s="72" t="str">
        <f>IF(F8075=0,"RESMİ TATİL",VLOOKUP(F8075,LİSTE!$B$7:$D$1300,3,0))</f>
        <v>Muharrem EFE TANRIVERDİ</v>
      </c>
      <c r="E8075" s="72">
        <f>IF(B8075="TATİL",0,IF(F8074=0,F8073+1,IF(LİSTE!$F$1=F8074,1,F8074+1)))</f>
        <v>7</v>
      </c>
      <c r="F8075" s="72">
        <f>IF(E8075=0,0,IF(LİSTE!$F$1=E8075,1,E8075+1))</f>
        <v>8</v>
      </c>
      <c r="G8075" s="72" t="str">
        <f>IFERROR(VLOOKUP(A8075,TATİLLER!$A$2:$D$30000,3,0),"TATİL DEĞİL")</f>
        <v>TATİL DEĞİL</v>
      </c>
    </row>
    <row r="8076" spans="1:7" x14ac:dyDescent="0.25">
      <c r="A8076" s="74">
        <f t="shared" si="1865"/>
        <v>56503</v>
      </c>
      <c r="B8076" s="72">
        <f t="shared" si="1867"/>
        <v>5</v>
      </c>
      <c r="C8076" s="72" t="str">
        <f>IF(E8076=0,"RESMİ TATİL",VLOOKUP(E8076,LİSTE!$B$7:$D$1300,3,0))</f>
        <v>Anıl DOĞAN</v>
      </c>
      <c r="D8076" s="72" t="str">
        <f>IF(F8076=0,"RESMİ TATİL",VLOOKUP(F8076,LİSTE!$B$7:$D$1300,3,0))</f>
        <v>İpek ARSLAN</v>
      </c>
      <c r="E8076" s="72">
        <f>IF(B8076="TATİL",0,IF(F8075=0,F8074+1,IF(LİSTE!$F$1=F8075,1,F8075+1)))</f>
        <v>9</v>
      </c>
      <c r="F8076" s="72">
        <f>IF(E8076=0,0,IF(LİSTE!$F$1=E8076,1,E8076+1))</f>
        <v>10</v>
      </c>
      <c r="G8076" s="72" t="str">
        <f>IFERROR(VLOOKUP(A8076,TATİLLER!$A$2:$D$30000,3,0),"TATİL DEĞİL")</f>
        <v>TATİL DEĞİL</v>
      </c>
    </row>
    <row r="8077" spans="1:7" x14ac:dyDescent="0.25">
      <c r="A8077" s="74">
        <f t="shared" ref="A8077" si="1869">A8076+3</f>
        <v>56506</v>
      </c>
      <c r="B8077" s="72">
        <f t="shared" si="1867"/>
        <v>1</v>
      </c>
      <c r="C8077" s="72" t="str">
        <f>IF(E8077=0,"RESMİ TATİL",VLOOKUP(E8077,LİSTE!$B$7:$D$1300,3,0))</f>
        <v>Efe KARSAK</v>
      </c>
      <c r="D8077" s="72" t="str">
        <f>IF(F8077=0,"RESMİ TATİL",VLOOKUP(F8077,LİSTE!$B$7:$D$1300,3,0))</f>
        <v>Abdullah KIRBAÇ</v>
      </c>
      <c r="E8077" s="72">
        <f>IF(B8077="TATİL",0,IF(F8076=0,F8075+1,IF(LİSTE!$F$1=F8076,1,F8076+1)))</f>
        <v>11</v>
      </c>
      <c r="F8077" s="72">
        <f>IF(E8077=0,0,IF(LİSTE!$F$1=E8077,1,E8077+1))</f>
        <v>12</v>
      </c>
      <c r="G8077" s="72" t="str">
        <f>IFERROR(VLOOKUP(A8077,TATİLLER!$A$2:$D$30000,3,0),"TATİL DEĞİL")</f>
        <v>TATİL DEĞİL</v>
      </c>
    </row>
    <row r="8078" spans="1:7" x14ac:dyDescent="0.25">
      <c r="A8078" s="74">
        <f t="shared" si="1865"/>
        <v>56507</v>
      </c>
      <c r="B8078" s="72">
        <f t="shared" si="1867"/>
        <v>2</v>
      </c>
      <c r="C8078" s="72" t="str">
        <f>IF(E8078=0,"RESMİ TATİL",VLOOKUP(E8078,LİSTE!$B$7:$D$1300,3,0))</f>
        <v>Ümmü Defne GÜLER</v>
      </c>
      <c r="D8078" s="72" t="str">
        <f>IF(F8078=0,"RESMİ TATİL",VLOOKUP(F8078,LİSTE!$B$7:$D$1300,3,0))</f>
        <v>Şevval ÖZDAMAR</v>
      </c>
      <c r="E8078" s="72">
        <f>IF(B8078="TATİL",0,IF(F8077=0,F8076+1,IF(LİSTE!$F$1=F8077,1,F8077+1)))</f>
        <v>13</v>
      </c>
      <c r="F8078" s="72">
        <f>IF(E8078=0,0,IF(LİSTE!$F$1=E8078,1,E8078+1))</f>
        <v>14</v>
      </c>
      <c r="G8078" s="72" t="str">
        <f>IFERROR(VLOOKUP(A8078,TATİLLER!$A$2:$D$30000,3,0),"TATİL DEĞİL")</f>
        <v>TATİL DEĞİL</v>
      </c>
    </row>
    <row r="8079" spans="1:7" x14ac:dyDescent="0.25">
      <c r="A8079" s="74">
        <f t="shared" si="1865"/>
        <v>56508</v>
      </c>
      <c r="B8079" s="72">
        <f t="shared" si="1867"/>
        <v>3</v>
      </c>
      <c r="C8079" s="72" t="str">
        <f>IF(E8079=0,"RESMİ TATİL",VLOOKUP(E8079,LİSTE!$B$7:$D$1300,3,0))</f>
        <v>Zeynep AKDAĞ</v>
      </c>
      <c r="D8079" s="72" t="str">
        <f>IF(F8079=0,"RESMİ TATİL",VLOOKUP(F8079,LİSTE!$B$7:$D$1300,3,0))</f>
        <v>Esma ÇOKER</v>
      </c>
      <c r="E8079" s="72">
        <f>IF(B8079="TATİL",0,IF(F8078=0,F8077+1,IF(LİSTE!$F$1=F8078,1,F8078+1)))</f>
        <v>15</v>
      </c>
      <c r="F8079" s="72">
        <f>IF(E8079=0,0,IF(LİSTE!$F$1=E8079,1,E8079+1))</f>
        <v>16</v>
      </c>
      <c r="G8079" s="72" t="str">
        <f>IFERROR(VLOOKUP(A8079,TATİLLER!$A$2:$D$30000,3,0),"TATİL DEĞİL")</f>
        <v>TATİL DEĞİL</v>
      </c>
    </row>
    <row r="8080" spans="1:7" x14ac:dyDescent="0.25">
      <c r="A8080" s="74">
        <f t="shared" si="1865"/>
        <v>56509</v>
      </c>
      <c r="B8080" s="72">
        <f t="shared" si="1867"/>
        <v>4</v>
      </c>
      <c r="C8080" s="72" t="str">
        <f>IF(E8080=0,"RESMİ TATİL",VLOOKUP(E8080,LİSTE!$B$7:$D$1300,3,0))</f>
        <v>Dursun Kubilay YAŞAR</v>
      </c>
      <c r="D8080" s="72" t="str">
        <f>IF(F8080=0,"RESMİ TATİL",VLOOKUP(F8080,LİSTE!$B$7:$D$1300,3,0))</f>
        <v>Zeynep Beril BAŞPINAR</v>
      </c>
      <c r="E8080" s="72">
        <f>IF(B8080="TATİL",0,IF(F8079=0,F8078+1,IF(LİSTE!$F$1=F8079,1,F8079+1)))</f>
        <v>17</v>
      </c>
      <c r="F8080" s="72">
        <f>IF(E8080=0,0,IF(LİSTE!$F$1=E8080,1,E8080+1))</f>
        <v>18</v>
      </c>
      <c r="G8080" s="72" t="str">
        <f>IFERROR(VLOOKUP(A8080,TATİLLER!$A$2:$D$30000,3,0),"TATİL DEĞİL")</f>
        <v>TATİL DEĞİL</v>
      </c>
    </row>
    <row r="8081" spans="1:7" x14ac:dyDescent="0.25">
      <c r="A8081" s="74">
        <f t="shared" si="1865"/>
        <v>56510</v>
      </c>
      <c r="B8081" s="72">
        <f t="shared" si="1867"/>
        <v>5</v>
      </c>
      <c r="C8081" s="72" t="str">
        <f>IF(E8081=0,"RESMİ TATİL",VLOOKUP(E8081,LİSTE!$B$7:$D$1300,3,0))</f>
        <v>Ahmet DAL</v>
      </c>
      <c r="D8081" s="72" t="str">
        <f>IF(F8081=0,"RESMİ TATİL",VLOOKUP(F8081,LİSTE!$B$7:$D$1300,3,0))</f>
        <v>Emirhan KARATAŞ</v>
      </c>
      <c r="E8081" s="72">
        <f>IF(B8081="TATİL",0,IF(F8080=0,F8079+1,IF(LİSTE!$F$1=F8080,1,F8080+1)))</f>
        <v>19</v>
      </c>
      <c r="F8081" s="72">
        <f>IF(E8081=0,0,IF(LİSTE!$F$1=E8081,1,E8081+1))</f>
        <v>20</v>
      </c>
      <c r="G8081" s="72" t="str">
        <f>IFERROR(VLOOKUP(A8081,TATİLLER!$A$2:$D$30000,3,0),"TATİL DEĞİL")</f>
        <v>TATİL DEĞİL</v>
      </c>
    </row>
    <row r="8082" spans="1:7" x14ac:dyDescent="0.25">
      <c r="A8082" s="74">
        <f t="shared" ref="A8082" si="1870">A8081+3</f>
        <v>56513</v>
      </c>
      <c r="B8082" s="72">
        <f t="shared" si="1867"/>
        <v>1</v>
      </c>
      <c r="C8082" s="72" t="str">
        <f>IF(E8082=0,"RESMİ TATİL",VLOOKUP(E8082,LİSTE!$B$7:$D$1300,3,0))</f>
        <v>Zümra Yeter ARI</v>
      </c>
      <c r="D8082" s="72" t="str">
        <f>IF(F8082=0,"RESMİ TATİL",VLOOKUP(F8082,LİSTE!$B$7:$D$1300,3,0))</f>
        <v>Utku KARAGÖZ</v>
      </c>
      <c r="E8082" s="72">
        <f>IF(B8082="TATİL",0,IF(F8081=0,F8080+1,IF(LİSTE!$F$1=F8081,1,F8081+1)))</f>
        <v>21</v>
      </c>
      <c r="F8082" s="72">
        <f>IF(E8082=0,0,IF(LİSTE!$F$1=E8082,1,E8082+1))</f>
        <v>22</v>
      </c>
      <c r="G8082" s="72" t="str">
        <f>IFERROR(VLOOKUP(A8082,TATİLLER!$A$2:$D$30000,3,0),"TATİL DEĞİL")</f>
        <v>TATİL DEĞİL</v>
      </c>
    </row>
    <row r="8083" spans="1:7" x14ac:dyDescent="0.25">
      <c r="A8083" s="74">
        <f t="shared" si="1865"/>
        <v>56514</v>
      </c>
      <c r="B8083" s="72">
        <f t="shared" si="1867"/>
        <v>2</v>
      </c>
      <c r="C8083" s="72" t="str">
        <f>IF(E8083=0,"RESMİ TATİL",VLOOKUP(E8083,LİSTE!$B$7:$D$1300,3,0))</f>
        <v>Feyza Zümra AVCIOĞLU</v>
      </c>
      <c r="D8083" s="72" t="str">
        <f>IF(F8083=0,"RESMİ TATİL",VLOOKUP(F8083,LİSTE!$B$7:$D$1300,3,0))</f>
        <v>Yusuf Ali TABUR</v>
      </c>
      <c r="E8083" s="72">
        <f>IF(B8083="TATİL",0,IF(F8082=0,F8081+1,IF(LİSTE!$F$1=F8082,1,F8082+1)))</f>
        <v>23</v>
      </c>
      <c r="F8083" s="72">
        <f>IF(E8083=0,0,IF(LİSTE!$F$1=E8083,1,E8083+1))</f>
        <v>24</v>
      </c>
      <c r="G8083" s="72" t="str">
        <f>IFERROR(VLOOKUP(A8083,TATİLLER!$A$2:$D$30000,3,0),"TATİL DEĞİL")</f>
        <v>TATİL DEĞİL</v>
      </c>
    </row>
    <row r="8084" spans="1:7" x14ac:dyDescent="0.25">
      <c r="A8084" s="74">
        <f t="shared" si="1865"/>
        <v>56515</v>
      </c>
      <c r="B8084" s="72">
        <f t="shared" si="1867"/>
        <v>3</v>
      </c>
      <c r="C8084" s="72" t="str">
        <f>IF(E8084=0,"RESMİ TATİL",VLOOKUP(E8084,LİSTE!$B$7:$D$1300,3,0))</f>
        <v>Irmak UTEBAY</v>
      </c>
      <c r="D8084" s="72" t="str">
        <f>IF(F8084=0,"RESMİ TATİL",VLOOKUP(F8084,LİSTE!$B$7:$D$1300,3,0))</f>
        <v>Kerem AKKOÇ</v>
      </c>
      <c r="E8084" s="72">
        <f>IF(B8084="TATİL",0,IF(F8083=0,F8082+1,IF(LİSTE!$F$1=F8083,1,F8083+1)))</f>
        <v>25</v>
      </c>
      <c r="F8084" s="72">
        <f>IF(E8084=0,0,IF(LİSTE!$F$1=E8084,1,E8084+1))</f>
        <v>26</v>
      </c>
      <c r="G8084" s="72" t="str">
        <f>IFERROR(VLOOKUP(A8084,TATİLLER!$A$2:$D$30000,3,0),"TATİL DEĞİL")</f>
        <v>TATİL DEĞİL</v>
      </c>
    </row>
    <row r="8085" spans="1:7" x14ac:dyDescent="0.25">
      <c r="A8085" s="74">
        <f t="shared" si="1865"/>
        <v>56516</v>
      </c>
      <c r="B8085" s="72">
        <f t="shared" si="1867"/>
        <v>4</v>
      </c>
      <c r="C8085" s="72" t="str">
        <f>IF(E8085=0,"RESMİ TATİL",VLOOKUP(E8085,LİSTE!$B$7:$D$1300,3,0))</f>
        <v>Elçin Ayşe ELMAS</v>
      </c>
      <c r="D8085" s="72" t="str">
        <f>IF(F8085=0,"RESMİ TATİL",VLOOKUP(F8085,LİSTE!$B$7:$D$1300,3,0))</f>
        <v>Muhammed YILDIZDAĞ</v>
      </c>
      <c r="E8085" s="72">
        <f>IF(B8085="TATİL",0,IF(F8084=0,F8083+1,IF(LİSTE!$F$1=F8084,1,F8084+1)))</f>
        <v>27</v>
      </c>
      <c r="F8085" s="72">
        <f>IF(E8085=0,0,IF(LİSTE!$F$1=E8085,1,E8085+1))</f>
        <v>28</v>
      </c>
      <c r="G8085" s="72" t="str">
        <f>IFERROR(VLOOKUP(A8085,TATİLLER!$A$2:$D$30000,3,0),"TATİL DEĞİL")</f>
        <v>TATİL DEĞİL</v>
      </c>
    </row>
    <row r="8086" spans="1:7" x14ac:dyDescent="0.25">
      <c r="A8086" s="74">
        <f t="shared" si="1865"/>
        <v>56517</v>
      </c>
      <c r="B8086" s="72">
        <f t="shared" si="1867"/>
        <v>5</v>
      </c>
      <c r="C8086" s="72" t="str">
        <f>IF(E8086=0,"RESMİ TATİL",VLOOKUP(E8086,LİSTE!$B$7:$D$1300,3,0))</f>
        <v>Nisa Nur SANCAR</v>
      </c>
      <c r="D8086" s="72" t="str">
        <f>IF(F8086=0,"RESMİ TATİL",VLOOKUP(F8086,LİSTE!$B$7:$D$1300,3,0))</f>
        <v>Esila ÇETİN</v>
      </c>
      <c r="E8086" s="72">
        <f>IF(B8086="TATİL",0,IF(F8085=0,F8084+1,IF(LİSTE!$F$1=F8085,1,F8085+1)))</f>
        <v>1</v>
      </c>
      <c r="F8086" s="72">
        <f>IF(E8086=0,0,IF(LİSTE!$F$1=E8086,1,E8086+1))</f>
        <v>2</v>
      </c>
      <c r="G8086" s="72" t="str">
        <f>IFERROR(VLOOKUP(A8086,TATİLLER!$A$2:$D$30000,3,0),"TATİL DEĞİL")</f>
        <v>TATİL DEĞİL</v>
      </c>
    </row>
    <row r="8087" spans="1:7" x14ac:dyDescent="0.25">
      <c r="A8087" s="74">
        <f t="shared" ref="A8087" si="1871">A8086+3</f>
        <v>56520</v>
      </c>
      <c r="B8087" s="72">
        <f t="shared" si="1867"/>
        <v>1</v>
      </c>
      <c r="C8087" s="72" t="str">
        <f>IF(E8087=0,"RESMİ TATİL",VLOOKUP(E8087,LİSTE!$B$7:$D$1300,3,0))</f>
        <v>Zeynep Sevde TOPUZ</v>
      </c>
      <c r="D8087" s="72" t="str">
        <f>IF(F8087=0,"RESMİ TATİL",VLOOKUP(F8087,LİSTE!$B$7:$D$1300,3,0))</f>
        <v>Ömer Asaf KADAŞ</v>
      </c>
      <c r="E8087" s="72">
        <f>IF(B8087="TATİL",0,IF(F8086=0,F8085+1,IF(LİSTE!$F$1=F8086,1,F8086+1)))</f>
        <v>3</v>
      </c>
      <c r="F8087" s="72">
        <f>IF(E8087=0,0,IF(LİSTE!$F$1=E8087,1,E8087+1))</f>
        <v>4</v>
      </c>
      <c r="G8087" s="72" t="str">
        <f>IFERROR(VLOOKUP(A8087,TATİLLER!$A$2:$D$30000,3,0),"TATİL DEĞİL")</f>
        <v>TATİL DEĞİL</v>
      </c>
    </row>
    <row r="8088" spans="1:7" x14ac:dyDescent="0.25">
      <c r="A8088" s="74">
        <f t="shared" si="1865"/>
        <v>56521</v>
      </c>
      <c r="B8088" s="72">
        <f t="shared" si="1867"/>
        <v>2</v>
      </c>
      <c r="C8088" s="72" t="str">
        <f>IF(E8088=0,"RESMİ TATİL",VLOOKUP(E8088,LİSTE!$B$7:$D$1300,3,0))</f>
        <v>Ramazan Baran ADIGÜZEL</v>
      </c>
      <c r="D8088" s="72" t="str">
        <f>IF(F8088=0,"RESMİ TATİL",VLOOKUP(F8088,LİSTE!$B$7:$D$1300,3,0))</f>
        <v>Bahar AKGÜN</v>
      </c>
      <c r="E8088" s="72">
        <f>IF(B8088="TATİL",0,IF(F8087=0,F8086+1,IF(LİSTE!$F$1=F8087,1,F8087+1)))</f>
        <v>5</v>
      </c>
      <c r="F8088" s="72">
        <f>IF(E8088=0,0,IF(LİSTE!$F$1=E8088,1,E8088+1))</f>
        <v>6</v>
      </c>
      <c r="G8088" s="72" t="str">
        <f>IFERROR(VLOOKUP(A8088,TATİLLER!$A$2:$D$30000,3,0),"TATİL DEĞİL")</f>
        <v>TATİL DEĞİL</v>
      </c>
    </row>
    <row r="8089" spans="1:7" x14ac:dyDescent="0.25">
      <c r="A8089" s="74">
        <f t="shared" si="1865"/>
        <v>56522</v>
      </c>
      <c r="B8089" s="72">
        <f t="shared" si="1867"/>
        <v>3</v>
      </c>
      <c r="C8089" s="72" t="str">
        <f>IF(E8089=0,"RESMİ TATİL",VLOOKUP(E8089,LİSTE!$B$7:$D$1300,3,0))</f>
        <v>Ömer AKGÜL</v>
      </c>
      <c r="D8089" s="72" t="str">
        <f>IF(F8089=0,"RESMİ TATİL",VLOOKUP(F8089,LİSTE!$B$7:$D$1300,3,0))</f>
        <v>Muharrem EFE TANRIVERDİ</v>
      </c>
      <c r="E8089" s="72">
        <f>IF(B8089="TATİL",0,IF(F8088=0,F8087+1,IF(LİSTE!$F$1=F8088,1,F8088+1)))</f>
        <v>7</v>
      </c>
      <c r="F8089" s="72">
        <f>IF(E8089=0,0,IF(LİSTE!$F$1=E8089,1,E8089+1))</f>
        <v>8</v>
      </c>
      <c r="G8089" s="72" t="str">
        <f>IFERROR(VLOOKUP(A8089,TATİLLER!$A$2:$D$30000,3,0),"TATİL DEĞİL")</f>
        <v>TATİL DEĞİL</v>
      </c>
    </row>
    <row r="8090" spans="1:7" x14ac:dyDescent="0.25">
      <c r="A8090" s="74">
        <f t="shared" si="1865"/>
        <v>56523</v>
      </c>
      <c r="B8090" s="72">
        <f t="shared" si="1867"/>
        <v>4</v>
      </c>
      <c r="C8090" s="72" t="str">
        <f>IF(E8090=0,"RESMİ TATİL",VLOOKUP(E8090,LİSTE!$B$7:$D$1300,3,0))</f>
        <v>Anıl DOĞAN</v>
      </c>
      <c r="D8090" s="72" t="str">
        <f>IF(F8090=0,"RESMİ TATİL",VLOOKUP(F8090,LİSTE!$B$7:$D$1300,3,0))</f>
        <v>İpek ARSLAN</v>
      </c>
      <c r="E8090" s="72">
        <f>IF(B8090="TATİL",0,IF(F8089=0,F8088+1,IF(LİSTE!$F$1=F8089,1,F8089+1)))</f>
        <v>9</v>
      </c>
      <c r="F8090" s="72">
        <f>IF(E8090=0,0,IF(LİSTE!$F$1=E8090,1,E8090+1))</f>
        <v>10</v>
      </c>
      <c r="G8090" s="72" t="str">
        <f>IFERROR(VLOOKUP(A8090,TATİLLER!$A$2:$D$30000,3,0),"TATİL DEĞİL")</f>
        <v>TATİL DEĞİL</v>
      </c>
    </row>
    <row r="8091" spans="1:7" x14ac:dyDescent="0.25">
      <c r="A8091" s="74">
        <f t="shared" si="1865"/>
        <v>56524</v>
      </c>
      <c r="B8091" s="72">
        <f t="shared" si="1867"/>
        <v>5</v>
      </c>
      <c r="C8091" s="72" t="str">
        <f>IF(E8091=0,"RESMİ TATİL",VLOOKUP(E8091,LİSTE!$B$7:$D$1300,3,0))</f>
        <v>Efe KARSAK</v>
      </c>
      <c r="D8091" s="72" t="str">
        <f>IF(F8091=0,"RESMİ TATİL",VLOOKUP(F8091,LİSTE!$B$7:$D$1300,3,0))</f>
        <v>Abdullah KIRBAÇ</v>
      </c>
      <c r="E8091" s="72">
        <f>IF(B8091="TATİL",0,IF(F8090=0,F8089+1,IF(LİSTE!$F$1=F8090,1,F8090+1)))</f>
        <v>11</v>
      </c>
      <c r="F8091" s="72">
        <f>IF(E8091=0,0,IF(LİSTE!$F$1=E8091,1,E8091+1))</f>
        <v>12</v>
      </c>
      <c r="G8091" s="72" t="str">
        <f>IFERROR(VLOOKUP(A8091,TATİLLER!$A$2:$D$30000,3,0),"TATİL DEĞİL")</f>
        <v>TATİL DEĞİL</v>
      </c>
    </row>
    <row r="8092" spans="1:7" x14ac:dyDescent="0.25">
      <c r="A8092" s="74">
        <f t="shared" ref="A8092" si="1872">A8091+3</f>
        <v>56527</v>
      </c>
      <c r="B8092" s="72">
        <f t="shared" si="1867"/>
        <v>1</v>
      </c>
      <c r="C8092" s="72" t="str">
        <f>IF(E8092=0,"RESMİ TATİL",VLOOKUP(E8092,LİSTE!$B$7:$D$1300,3,0))</f>
        <v>Ümmü Defne GÜLER</v>
      </c>
      <c r="D8092" s="72" t="str">
        <f>IF(F8092=0,"RESMİ TATİL",VLOOKUP(F8092,LİSTE!$B$7:$D$1300,3,0))</f>
        <v>Şevval ÖZDAMAR</v>
      </c>
      <c r="E8092" s="72">
        <f>IF(B8092="TATİL",0,IF(F8091=0,F8090+1,IF(LİSTE!$F$1=F8091,1,F8091+1)))</f>
        <v>13</v>
      </c>
      <c r="F8092" s="72">
        <f>IF(E8092=0,0,IF(LİSTE!$F$1=E8092,1,E8092+1))</f>
        <v>14</v>
      </c>
      <c r="G8092" s="72" t="str">
        <f>IFERROR(VLOOKUP(A8092,TATİLLER!$A$2:$D$30000,3,0),"TATİL DEĞİL")</f>
        <v>TATİL DEĞİL</v>
      </c>
    </row>
    <row r="8093" spans="1:7" x14ac:dyDescent="0.25">
      <c r="A8093" s="74">
        <f t="shared" si="1865"/>
        <v>56528</v>
      </c>
      <c r="B8093" s="72">
        <f t="shared" si="1867"/>
        <v>2</v>
      </c>
      <c r="C8093" s="72" t="str">
        <f>IF(E8093=0,"RESMİ TATİL",VLOOKUP(E8093,LİSTE!$B$7:$D$1300,3,0))</f>
        <v>Zeynep AKDAĞ</v>
      </c>
      <c r="D8093" s="72" t="str">
        <f>IF(F8093=0,"RESMİ TATİL",VLOOKUP(F8093,LİSTE!$B$7:$D$1300,3,0))</f>
        <v>Esma ÇOKER</v>
      </c>
      <c r="E8093" s="72">
        <f>IF(B8093="TATİL",0,IF(F8092=0,F8091+1,IF(LİSTE!$F$1=F8092,1,F8092+1)))</f>
        <v>15</v>
      </c>
      <c r="F8093" s="72">
        <f>IF(E8093=0,0,IF(LİSTE!$F$1=E8093,1,E8093+1))</f>
        <v>16</v>
      </c>
      <c r="G8093" s="72" t="str">
        <f>IFERROR(VLOOKUP(A8093,TATİLLER!$A$2:$D$30000,3,0),"TATİL DEĞİL")</f>
        <v>TATİL DEĞİL</v>
      </c>
    </row>
    <row r="8094" spans="1:7" x14ac:dyDescent="0.25">
      <c r="A8094" s="74">
        <f t="shared" si="1865"/>
        <v>56529</v>
      </c>
      <c r="B8094" s="72">
        <f t="shared" si="1867"/>
        <v>3</v>
      </c>
      <c r="C8094" s="72" t="str">
        <f>IF(E8094=0,"RESMİ TATİL",VLOOKUP(E8094,LİSTE!$B$7:$D$1300,3,0))</f>
        <v>Dursun Kubilay YAŞAR</v>
      </c>
      <c r="D8094" s="72" t="str">
        <f>IF(F8094=0,"RESMİ TATİL",VLOOKUP(F8094,LİSTE!$B$7:$D$1300,3,0))</f>
        <v>Zeynep Beril BAŞPINAR</v>
      </c>
      <c r="E8094" s="72">
        <f>IF(B8094="TATİL",0,IF(F8093=0,F8092+1,IF(LİSTE!$F$1=F8093,1,F8093+1)))</f>
        <v>17</v>
      </c>
      <c r="F8094" s="72">
        <f>IF(E8094=0,0,IF(LİSTE!$F$1=E8094,1,E8094+1))</f>
        <v>18</v>
      </c>
      <c r="G8094" s="72" t="str">
        <f>IFERROR(VLOOKUP(A8094,TATİLLER!$A$2:$D$30000,3,0),"TATİL DEĞİL")</f>
        <v>TATİL DEĞİL</v>
      </c>
    </row>
    <row r="8095" spans="1:7" x14ac:dyDescent="0.25">
      <c r="A8095" s="74">
        <f t="shared" si="1865"/>
        <v>56530</v>
      </c>
      <c r="B8095" s="72">
        <f t="shared" si="1867"/>
        <v>4</v>
      </c>
      <c r="C8095" s="72" t="str">
        <f>IF(E8095=0,"RESMİ TATİL",VLOOKUP(E8095,LİSTE!$B$7:$D$1300,3,0))</f>
        <v>Ahmet DAL</v>
      </c>
      <c r="D8095" s="72" t="str">
        <f>IF(F8095=0,"RESMİ TATİL",VLOOKUP(F8095,LİSTE!$B$7:$D$1300,3,0))</f>
        <v>Emirhan KARATAŞ</v>
      </c>
      <c r="E8095" s="72">
        <f>IF(B8095="TATİL",0,IF(F8094=0,F8093+1,IF(LİSTE!$F$1=F8094,1,F8094+1)))</f>
        <v>19</v>
      </c>
      <c r="F8095" s="72">
        <f>IF(E8095=0,0,IF(LİSTE!$F$1=E8095,1,E8095+1))</f>
        <v>20</v>
      </c>
      <c r="G8095" s="72" t="str">
        <f>IFERROR(VLOOKUP(A8095,TATİLLER!$A$2:$D$30000,3,0),"TATİL DEĞİL")</f>
        <v>TATİL DEĞİL</v>
      </c>
    </row>
    <row r="8096" spans="1:7" x14ac:dyDescent="0.25">
      <c r="A8096" s="74">
        <f t="shared" si="1865"/>
        <v>56531</v>
      </c>
      <c r="B8096" s="72">
        <f t="shared" si="1867"/>
        <v>5</v>
      </c>
      <c r="C8096" s="72" t="str">
        <f>IF(E8096=0,"RESMİ TATİL",VLOOKUP(E8096,LİSTE!$B$7:$D$1300,3,0))</f>
        <v>Zümra Yeter ARI</v>
      </c>
      <c r="D8096" s="72" t="str">
        <f>IF(F8096=0,"RESMİ TATİL",VLOOKUP(F8096,LİSTE!$B$7:$D$1300,3,0))</f>
        <v>Utku KARAGÖZ</v>
      </c>
      <c r="E8096" s="72">
        <f>IF(B8096="TATİL",0,IF(F8095=0,F8094+1,IF(LİSTE!$F$1=F8095,1,F8095+1)))</f>
        <v>21</v>
      </c>
      <c r="F8096" s="72">
        <f>IF(E8096=0,0,IF(LİSTE!$F$1=E8096,1,E8096+1))</f>
        <v>22</v>
      </c>
      <c r="G8096" s="72" t="str">
        <f>IFERROR(VLOOKUP(A8096,TATİLLER!$A$2:$D$30000,3,0),"TATİL DEĞİL")</f>
        <v>TATİL DEĞİL</v>
      </c>
    </row>
    <row r="8097" spans="1:7" x14ac:dyDescent="0.25">
      <c r="A8097" s="74">
        <f t="shared" ref="A8097" si="1873">A8096+3</f>
        <v>56534</v>
      </c>
      <c r="B8097" s="72">
        <f t="shared" si="1867"/>
        <v>1</v>
      </c>
      <c r="C8097" s="72" t="str">
        <f>IF(E8097=0,"RESMİ TATİL",VLOOKUP(E8097,LİSTE!$B$7:$D$1300,3,0))</f>
        <v>Feyza Zümra AVCIOĞLU</v>
      </c>
      <c r="D8097" s="72" t="str">
        <f>IF(F8097=0,"RESMİ TATİL",VLOOKUP(F8097,LİSTE!$B$7:$D$1300,3,0))</f>
        <v>Yusuf Ali TABUR</v>
      </c>
      <c r="E8097" s="72">
        <f>IF(B8097="TATİL",0,IF(F8096=0,F8095+1,IF(LİSTE!$F$1=F8096,1,F8096+1)))</f>
        <v>23</v>
      </c>
      <c r="F8097" s="72">
        <f>IF(E8097=0,0,IF(LİSTE!$F$1=E8097,1,E8097+1))</f>
        <v>24</v>
      </c>
      <c r="G8097" s="72" t="str">
        <f>IFERROR(VLOOKUP(A8097,TATİLLER!$A$2:$D$30000,3,0),"TATİL DEĞİL")</f>
        <v>TATİL DEĞİL</v>
      </c>
    </row>
    <row r="8098" spans="1:7" x14ac:dyDescent="0.25">
      <c r="A8098" s="74">
        <f t="shared" si="1865"/>
        <v>56535</v>
      </c>
      <c r="B8098" s="72">
        <f t="shared" si="1867"/>
        <v>2</v>
      </c>
      <c r="C8098" s="72" t="str">
        <f>IF(E8098=0,"RESMİ TATİL",VLOOKUP(E8098,LİSTE!$B$7:$D$1300,3,0))</f>
        <v>Irmak UTEBAY</v>
      </c>
      <c r="D8098" s="72" t="str">
        <f>IF(F8098=0,"RESMİ TATİL",VLOOKUP(F8098,LİSTE!$B$7:$D$1300,3,0))</f>
        <v>Kerem AKKOÇ</v>
      </c>
      <c r="E8098" s="72">
        <f>IF(B8098="TATİL",0,IF(F8097=0,F8096+1,IF(LİSTE!$F$1=F8097,1,F8097+1)))</f>
        <v>25</v>
      </c>
      <c r="F8098" s="72">
        <f>IF(E8098=0,0,IF(LİSTE!$F$1=E8098,1,E8098+1))</f>
        <v>26</v>
      </c>
      <c r="G8098" s="72" t="str">
        <f>IFERROR(VLOOKUP(A8098,TATİLLER!$A$2:$D$30000,3,0),"TATİL DEĞİL")</f>
        <v>TATİL DEĞİL</v>
      </c>
    </row>
    <row r="8099" spans="1:7" x14ac:dyDescent="0.25">
      <c r="A8099" s="74">
        <f t="shared" si="1865"/>
        <v>56536</v>
      </c>
      <c r="B8099" s="72">
        <f t="shared" si="1867"/>
        <v>3</v>
      </c>
      <c r="C8099" s="72" t="str">
        <f>IF(E8099=0,"RESMİ TATİL",VLOOKUP(E8099,LİSTE!$B$7:$D$1300,3,0))</f>
        <v>Elçin Ayşe ELMAS</v>
      </c>
      <c r="D8099" s="72" t="str">
        <f>IF(F8099=0,"RESMİ TATİL",VLOOKUP(F8099,LİSTE!$B$7:$D$1300,3,0))</f>
        <v>Muhammed YILDIZDAĞ</v>
      </c>
      <c r="E8099" s="72">
        <f>IF(B8099="TATİL",0,IF(F8098=0,F8097+1,IF(LİSTE!$F$1=F8098,1,F8098+1)))</f>
        <v>27</v>
      </c>
      <c r="F8099" s="72">
        <f>IF(E8099=0,0,IF(LİSTE!$F$1=E8099,1,E8099+1))</f>
        <v>28</v>
      </c>
      <c r="G8099" s="72" t="str">
        <f>IFERROR(VLOOKUP(A8099,TATİLLER!$A$2:$D$30000,3,0),"TATİL DEĞİL")</f>
        <v>TATİL DEĞİL</v>
      </c>
    </row>
    <row r="8100" spans="1:7" x14ac:dyDescent="0.25">
      <c r="A8100" s="74">
        <f t="shared" si="1865"/>
        <v>56537</v>
      </c>
      <c r="B8100" s="72">
        <f t="shared" si="1867"/>
        <v>4</v>
      </c>
      <c r="C8100" s="72" t="str">
        <f>IF(E8100=0,"RESMİ TATİL",VLOOKUP(E8100,LİSTE!$B$7:$D$1300,3,0))</f>
        <v>Nisa Nur SANCAR</v>
      </c>
      <c r="D8100" s="72" t="str">
        <f>IF(F8100=0,"RESMİ TATİL",VLOOKUP(F8100,LİSTE!$B$7:$D$1300,3,0))</f>
        <v>Esila ÇETİN</v>
      </c>
      <c r="E8100" s="72">
        <f>IF(B8100="TATİL",0,IF(F8099=0,F8098+1,IF(LİSTE!$F$1=F8099,1,F8099+1)))</f>
        <v>1</v>
      </c>
      <c r="F8100" s="72">
        <f>IF(E8100=0,0,IF(LİSTE!$F$1=E8100,1,E8100+1))</f>
        <v>2</v>
      </c>
      <c r="G8100" s="72" t="str">
        <f>IFERROR(VLOOKUP(A8100,TATİLLER!$A$2:$D$30000,3,0),"TATİL DEĞİL")</f>
        <v>TATİL DEĞİL</v>
      </c>
    </row>
    <row r="8101" spans="1:7" x14ac:dyDescent="0.25">
      <c r="A8101" s="74">
        <f t="shared" si="1865"/>
        <v>56538</v>
      </c>
      <c r="B8101" s="72">
        <f t="shared" si="1867"/>
        <v>5</v>
      </c>
      <c r="C8101" s="72" t="str">
        <f>IF(E8101=0,"RESMİ TATİL",VLOOKUP(E8101,LİSTE!$B$7:$D$1300,3,0))</f>
        <v>Zeynep Sevde TOPUZ</v>
      </c>
      <c r="D8101" s="72" t="str">
        <f>IF(F8101=0,"RESMİ TATİL",VLOOKUP(F8101,LİSTE!$B$7:$D$1300,3,0))</f>
        <v>Ömer Asaf KADAŞ</v>
      </c>
      <c r="E8101" s="72">
        <f>IF(B8101="TATİL",0,IF(F8100=0,F8099+1,IF(LİSTE!$F$1=F8100,1,F8100+1)))</f>
        <v>3</v>
      </c>
      <c r="F8101" s="72">
        <f>IF(E8101=0,0,IF(LİSTE!$F$1=E8101,1,E8101+1))</f>
        <v>4</v>
      </c>
      <c r="G8101" s="72" t="str">
        <f>IFERROR(VLOOKUP(A8101,TATİLLER!$A$2:$D$30000,3,0),"TATİL DEĞİL")</f>
        <v>TATİL DEĞİL</v>
      </c>
    </row>
    <row r="8102" spans="1:7" x14ac:dyDescent="0.25">
      <c r="A8102" s="74">
        <f t="shared" ref="A8102" si="1874">A8101+3</f>
        <v>56541</v>
      </c>
      <c r="B8102" s="72">
        <f t="shared" si="1867"/>
        <v>1</v>
      </c>
      <c r="C8102" s="72" t="str">
        <f>IF(E8102=0,"RESMİ TATİL",VLOOKUP(E8102,LİSTE!$B$7:$D$1300,3,0))</f>
        <v>Ramazan Baran ADIGÜZEL</v>
      </c>
      <c r="D8102" s="72" t="str">
        <f>IF(F8102=0,"RESMİ TATİL",VLOOKUP(F8102,LİSTE!$B$7:$D$1300,3,0))</f>
        <v>Bahar AKGÜN</v>
      </c>
      <c r="E8102" s="72">
        <f>IF(B8102="TATİL",0,IF(F8101=0,F8100+1,IF(LİSTE!$F$1=F8101,1,F8101+1)))</f>
        <v>5</v>
      </c>
      <c r="F8102" s="72">
        <f>IF(E8102=0,0,IF(LİSTE!$F$1=E8102,1,E8102+1))</f>
        <v>6</v>
      </c>
      <c r="G8102" s="72" t="str">
        <f>IFERROR(VLOOKUP(A8102,TATİLLER!$A$2:$D$30000,3,0),"TATİL DEĞİL")</f>
        <v>TATİL DEĞİL</v>
      </c>
    </row>
    <row r="8103" spans="1:7" x14ac:dyDescent="0.25">
      <c r="A8103" s="74">
        <f t="shared" si="1865"/>
        <v>56542</v>
      </c>
      <c r="B8103" s="72">
        <f t="shared" si="1867"/>
        <v>2</v>
      </c>
      <c r="C8103" s="72" t="str">
        <f>IF(E8103=0,"RESMİ TATİL",VLOOKUP(E8103,LİSTE!$B$7:$D$1300,3,0))</f>
        <v>Ömer AKGÜL</v>
      </c>
      <c r="D8103" s="72" t="str">
        <f>IF(F8103=0,"RESMİ TATİL",VLOOKUP(F8103,LİSTE!$B$7:$D$1300,3,0))</f>
        <v>Muharrem EFE TANRIVERDİ</v>
      </c>
      <c r="E8103" s="72">
        <f>IF(B8103="TATİL",0,IF(F8102=0,F8101+1,IF(LİSTE!$F$1=F8102,1,F8102+1)))</f>
        <v>7</v>
      </c>
      <c r="F8103" s="72">
        <f>IF(E8103=0,0,IF(LİSTE!$F$1=E8103,1,E8103+1))</f>
        <v>8</v>
      </c>
      <c r="G8103" s="72" t="str">
        <f>IFERROR(VLOOKUP(A8103,TATİLLER!$A$2:$D$30000,3,0),"TATİL DEĞİL")</f>
        <v>TATİL DEĞİL</v>
      </c>
    </row>
    <row r="8104" spans="1:7" x14ac:dyDescent="0.25">
      <c r="A8104" s="74">
        <f t="shared" si="1865"/>
        <v>56543</v>
      </c>
      <c r="B8104" s="72">
        <f t="shared" si="1867"/>
        <v>3</v>
      </c>
      <c r="C8104" s="72" t="str">
        <f>IF(E8104=0,"RESMİ TATİL",VLOOKUP(E8104,LİSTE!$B$7:$D$1300,3,0))</f>
        <v>Anıl DOĞAN</v>
      </c>
      <c r="D8104" s="72" t="str">
        <f>IF(F8104=0,"RESMİ TATİL",VLOOKUP(F8104,LİSTE!$B$7:$D$1300,3,0))</f>
        <v>İpek ARSLAN</v>
      </c>
      <c r="E8104" s="72">
        <f>IF(B8104="TATİL",0,IF(F8103=0,F8102+1,IF(LİSTE!$F$1=F8103,1,F8103+1)))</f>
        <v>9</v>
      </c>
      <c r="F8104" s="72">
        <f>IF(E8104=0,0,IF(LİSTE!$F$1=E8104,1,E8104+1))</f>
        <v>10</v>
      </c>
      <c r="G8104" s="72" t="str">
        <f>IFERROR(VLOOKUP(A8104,TATİLLER!$A$2:$D$30000,3,0),"TATİL DEĞİL")</f>
        <v>TATİL DEĞİL</v>
      </c>
    </row>
    <row r="8105" spans="1:7" x14ac:dyDescent="0.25">
      <c r="A8105" s="74">
        <f t="shared" si="1865"/>
        <v>56544</v>
      </c>
      <c r="B8105" s="72">
        <f t="shared" si="1867"/>
        <v>4</v>
      </c>
      <c r="C8105" s="72" t="str">
        <f>IF(E8105=0,"RESMİ TATİL",VLOOKUP(E8105,LİSTE!$B$7:$D$1300,3,0))</f>
        <v>Efe KARSAK</v>
      </c>
      <c r="D8105" s="72" t="str">
        <f>IF(F8105=0,"RESMİ TATİL",VLOOKUP(F8105,LİSTE!$B$7:$D$1300,3,0))</f>
        <v>Abdullah KIRBAÇ</v>
      </c>
      <c r="E8105" s="72">
        <f>IF(B8105="TATİL",0,IF(F8104=0,F8103+1,IF(LİSTE!$F$1=F8104,1,F8104+1)))</f>
        <v>11</v>
      </c>
      <c r="F8105" s="72">
        <f>IF(E8105=0,0,IF(LİSTE!$F$1=E8105,1,E8105+1))</f>
        <v>12</v>
      </c>
      <c r="G8105" s="72" t="str">
        <f>IFERROR(VLOOKUP(A8105,TATİLLER!$A$2:$D$30000,3,0),"TATİL DEĞİL")</f>
        <v>TATİL DEĞİL</v>
      </c>
    </row>
    <row r="8106" spans="1:7" x14ac:dyDescent="0.25">
      <c r="A8106" s="74">
        <f t="shared" si="1865"/>
        <v>56545</v>
      </c>
      <c r="B8106" s="72">
        <f t="shared" si="1867"/>
        <v>5</v>
      </c>
      <c r="C8106" s="72" t="str">
        <f>IF(E8106=0,"RESMİ TATİL",VLOOKUP(E8106,LİSTE!$B$7:$D$1300,3,0))</f>
        <v>Ümmü Defne GÜLER</v>
      </c>
      <c r="D8106" s="72" t="str">
        <f>IF(F8106=0,"RESMİ TATİL",VLOOKUP(F8106,LİSTE!$B$7:$D$1300,3,0))</f>
        <v>Şevval ÖZDAMAR</v>
      </c>
      <c r="E8106" s="72">
        <f>IF(B8106="TATİL",0,IF(F8105=0,F8104+1,IF(LİSTE!$F$1=F8105,1,F8105+1)))</f>
        <v>13</v>
      </c>
      <c r="F8106" s="72">
        <f>IF(E8106=0,0,IF(LİSTE!$F$1=E8106,1,E8106+1))</f>
        <v>14</v>
      </c>
      <c r="G8106" s="72" t="str">
        <f>IFERROR(VLOOKUP(A8106,TATİLLER!$A$2:$D$30000,3,0),"TATİL DEĞİL")</f>
        <v>TATİL DEĞİL</v>
      </c>
    </row>
    <row r="8107" spans="1:7" x14ac:dyDescent="0.25">
      <c r="A8107" s="74">
        <f t="shared" ref="A8107" si="1875">A8106+3</f>
        <v>56548</v>
      </c>
      <c r="B8107" s="72">
        <f t="shared" si="1867"/>
        <v>1</v>
      </c>
      <c r="C8107" s="72" t="str">
        <f>IF(E8107=0,"RESMİ TATİL",VLOOKUP(E8107,LİSTE!$B$7:$D$1300,3,0))</f>
        <v>Zeynep AKDAĞ</v>
      </c>
      <c r="D8107" s="72" t="str">
        <f>IF(F8107=0,"RESMİ TATİL",VLOOKUP(F8107,LİSTE!$B$7:$D$1300,3,0))</f>
        <v>Esma ÇOKER</v>
      </c>
      <c r="E8107" s="72">
        <f>IF(B8107="TATİL",0,IF(F8106=0,F8105+1,IF(LİSTE!$F$1=F8106,1,F8106+1)))</f>
        <v>15</v>
      </c>
      <c r="F8107" s="72">
        <f>IF(E8107=0,0,IF(LİSTE!$F$1=E8107,1,E8107+1))</f>
        <v>16</v>
      </c>
      <c r="G8107" s="72" t="str">
        <f>IFERROR(VLOOKUP(A8107,TATİLLER!$A$2:$D$30000,3,0),"TATİL DEĞİL")</f>
        <v>TATİL DEĞİL</v>
      </c>
    </row>
    <row r="8108" spans="1:7" x14ac:dyDescent="0.25">
      <c r="A8108" s="74">
        <f t="shared" si="1865"/>
        <v>56549</v>
      </c>
      <c r="B8108" s="72">
        <f t="shared" si="1867"/>
        <v>2</v>
      </c>
      <c r="C8108" s="72" t="str">
        <f>IF(E8108=0,"RESMİ TATİL",VLOOKUP(E8108,LİSTE!$B$7:$D$1300,3,0))</f>
        <v>Dursun Kubilay YAŞAR</v>
      </c>
      <c r="D8108" s="72" t="str">
        <f>IF(F8108=0,"RESMİ TATİL",VLOOKUP(F8108,LİSTE!$B$7:$D$1300,3,0))</f>
        <v>Zeynep Beril BAŞPINAR</v>
      </c>
      <c r="E8108" s="72">
        <f>IF(B8108="TATİL",0,IF(F8107=0,F8106+1,IF(LİSTE!$F$1=F8107,1,F8107+1)))</f>
        <v>17</v>
      </c>
      <c r="F8108" s="72">
        <f>IF(E8108=0,0,IF(LİSTE!$F$1=E8108,1,E8108+1))</f>
        <v>18</v>
      </c>
      <c r="G8108" s="72" t="str">
        <f>IFERROR(VLOOKUP(A8108,TATİLLER!$A$2:$D$30000,3,0),"TATİL DEĞİL")</f>
        <v>TATİL DEĞİL</v>
      </c>
    </row>
    <row r="8109" spans="1:7" x14ac:dyDescent="0.25">
      <c r="A8109" s="74">
        <f t="shared" si="1865"/>
        <v>56550</v>
      </c>
      <c r="B8109" s="72">
        <f t="shared" si="1867"/>
        <v>3</v>
      </c>
      <c r="C8109" s="72" t="str">
        <f>IF(E8109=0,"RESMİ TATİL",VLOOKUP(E8109,LİSTE!$B$7:$D$1300,3,0))</f>
        <v>Ahmet DAL</v>
      </c>
      <c r="D8109" s="72" t="str">
        <f>IF(F8109=0,"RESMİ TATİL",VLOOKUP(F8109,LİSTE!$B$7:$D$1300,3,0))</f>
        <v>Emirhan KARATAŞ</v>
      </c>
      <c r="E8109" s="72">
        <f>IF(B8109="TATİL",0,IF(F8108=0,F8107+1,IF(LİSTE!$F$1=F8108,1,F8108+1)))</f>
        <v>19</v>
      </c>
      <c r="F8109" s="72">
        <f>IF(E8109=0,0,IF(LİSTE!$F$1=E8109,1,E8109+1))</f>
        <v>20</v>
      </c>
      <c r="G8109" s="72" t="str">
        <f>IFERROR(VLOOKUP(A8109,TATİLLER!$A$2:$D$30000,3,0),"TATİL DEĞİL")</f>
        <v>TATİL DEĞİL</v>
      </c>
    </row>
    <row r="8110" spans="1:7" x14ac:dyDescent="0.25">
      <c r="A8110" s="74">
        <f t="shared" si="1865"/>
        <v>56551</v>
      </c>
      <c r="B8110" s="72">
        <f t="shared" si="1867"/>
        <v>4</v>
      </c>
      <c r="C8110" s="72" t="str">
        <f>IF(E8110=0,"RESMİ TATİL",VLOOKUP(E8110,LİSTE!$B$7:$D$1300,3,0))</f>
        <v>Zümra Yeter ARI</v>
      </c>
      <c r="D8110" s="72" t="str">
        <f>IF(F8110=0,"RESMİ TATİL",VLOOKUP(F8110,LİSTE!$B$7:$D$1300,3,0))</f>
        <v>Utku KARAGÖZ</v>
      </c>
      <c r="E8110" s="72">
        <f>IF(B8110="TATİL",0,IF(F8109=0,F8108+1,IF(LİSTE!$F$1=F8109,1,F8109+1)))</f>
        <v>21</v>
      </c>
      <c r="F8110" s="72">
        <f>IF(E8110=0,0,IF(LİSTE!$F$1=E8110,1,E8110+1))</f>
        <v>22</v>
      </c>
      <c r="G8110" s="72" t="str">
        <f>IFERROR(VLOOKUP(A8110,TATİLLER!$A$2:$D$30000,3,0),"TATİL DEĞİL")</f>
        <v>TATİL DEĞİL</v>
      </c>
    </row>
    <row r="8111" spans="1:7" x14ac:dyDescent="0.25">
      <c r="A8111" s="74">
        <f t="shared" si="1865"/>
        <v>56552</v>
      </c>
      <c r="B8111" s="72">
        <f t="shared" si="1867"/>
        <v>5</v>
      </c>
      <c r="C8111" s="72" t="str">
        <f>IF(E8111=0,"RESMİ TATİL",VLOOKUP(E8111,LİSTE!$B$7:$D$1300,3,0))</f>
        <v>Feyza Zümra AVCIOĞLU</v>
      </c>
      <c r="D8111" s="72" t="str">
        <f>IF(F8111=0,"RESMİ TATİL",VLOOKUP(F8111,LİSTE!$B$7:$D$1300,3,0))</f>
        <v>Yusuf Ali TABUR</v>
      </c>
      <c r="E8111" s="72">
        <f>IF(B8111="TATİL",0,IF(F8110=0,F8109+1,IF(LİSTE!$F$1=F8110,1,F8110+1)))</f>
        <v>23</v>
      </c>
      <c r="F8111" s="72">
        <f>IF(E8111=0,0,IF(LİSTE!$F$1=E8111,1,E8111+1))</f>
        <v>24</v>
      </c>
      <c r="G8111" s="72" t="str">
        <f>IFERROR(VLOOKUP(A8111,TATİLLER!$A$2:$D$30000,3,0),"TATİL DEĞİL")</f>
        <v>TATİL DEĞİL</v>
      </c>
    </row>
    <row r="8112" spans="1:7" x14ac:dyDescent="0.25">
      <c r="A8112" s="74">
        <f t="shared" ref="A8112" si="1876">A8111+3</f>
        <v>56555</v>
      </c>
      <c r="B8112" s="72">
        <f t="shared" si="1867"/>
        <v>1</v>
      </c>
      <c r="C8112" s="72" t="str">
        <f>IF(E8112=0,"RESMİ TATİL",VLOOKUP(E8112,LİSTE!$B$7:$D$1300,3,0))</f>
        <v>Irmak UTEBAY</v>
      </c>
      <c r="D8112" s="72" t="str">
        <f>IF(F8112=0,"RESMİ TATİL",VLOOKUP(F8112,LİSTE!$B$7:$D$1300,3,0))</f>
        <v>Kerem AKKOÇ</v>
      </c>
      <c r="E8112" s="72">
        <f>IF(B8112="TATİL",0,IF(F8111=0,F8110+1,IF(LİSTE!$F$1=F8111,1,F8111+1)))</f>
        <v>25</v>
      </c>
      <c r="F8112" s="72">
        <f>IF(E8112=0,0,IF(LİSTE!$F$1=E8112,1,E8112+1))</f>
        <v>26</v>
      </c>
      <c r="G8112" s="72" t="str">
        <f>IFERROR(VLOOKUP(A8112,TATİLLER!$A$2:$D$30000,3,0),"TATİL DEĞİL")</f>
        <v>TATİL DEĞİL</v>
      </c>
    </row>
    <row r="8113" spans="1:7" x14ac:dyDescent="0.25">
      <c r="A8113" s="74">
        <f t="shared" si="1865"/>
        <v>56556</v>
      </c>
      <c r="B8113" s="72">
        <f t="shared" si="1867"/>
        <v>2</v>
      </c>
      <c r="C8113" s="72" t="str">
        <f>IF(E8113=0,"RESMİ TATİL",VLOOKUP(E8113,LİSTE!$B$7:$D$1300,3,0))</f>
        <v>Elçin Ayşe ELMAS</v>
      </c>
      <c r="D8113" s="72" t="str">
        <f>IF(F8113=0,"RESMİ TATİL",VLOOKUP(F8113,LİSTE!$B$7:$D$1300,3,0))</f>
        <v>Muhammed YILDIZDAĞ</v>
      </c>
      <c r="E8113" s="72">
        <f>IF(B8113="TATİL",0,IF(F8112=0,F8111+1,IF(LİSTE!$F$1=F8112,1,F8112+1)))</f>
        <v>27</v>
      </c>
      <c r="F8113" s="72">
        <f>IF(E8113=0,0,IF(LİSTE!$F$1=E8113,1,E8113+1))</f>
        <v>28</v>
      </c>
      <c r="G8113" s="72" t="str">
        <f>IFERROR(VLOOKUP(A8113,TATİLLER!$A$2:$D$30000,3,0),"TATİL DEĞİL")</f>
        <v>TATİL DEĞİL</v>
      </c>
    </row>
    <row r="8114" spans="1:7" x14ac:dyDescent="0.25">
      <c r="A8114" s="74">
        <f t="shared" si="1865"/>
        <v>56557</v>
      </c>
      <c r="B8114" s="72">
        <f t="shared" si="1867"/>
        <v>3</v>
      </c>
      <c r="C8114" s="72" t="str">
        <f>IF(E8114=0,"RESMİ TATİL",VLOOKUP(E8114,LİSTE!$B$7:$D$1300,3,0))</f>
        <v>Nisa Nur SANCAR</v>
      </c>
      <c r="D8114" s="72" t="str">
        <f>IF(F8114=0,"RESMİ TATİL",VLOOKUP(F8114,LİSTE!$B$7:$D$1300,3,0))</f>
        <v>Esila ÇETİN</v>
      </c>
      <c r="E8114" s="72">
        <f>IF(B8114="TATİL",0,IF(F8113=0,F8112+1,IF(LİSTE!$F$1=F8113,1,F8113+1)))</f>
        <v>1</v>
      </c>
      <c r="F8114" s="72">
        <f>IF(E8114=0,0,IF(LİSTE!$F$1=E8114,1,E8114+1))</f>
        <v>2</v>
      </c>
      <c r="G8114" s="72" t="str">
        <f>IFERROR(VLOOKUP(A8114,TATİLLER!$A$2:$D$30000,3,0),"TATİL DEĞİL")</f>
        <v>TATİL DEĞİL</v>
      </c>
    </row>
    <row r="8115" spans="1:7" x14ac:dyDescent="0.25">
      <c r="A8115" s="74">
        <f t="shared" si="1865"/>
        <v>56558</v>
      </c>
      <c r="B8115" s="72">
        <f t="shared" si="1867"/>
        <v>4</v>
      </c>
      <c r="C8115" s="72" t="str">
        <f>IF(E8115=0,"RESMİ TATİL",VLOOKUP(E8115,LİSTE!$B$7:$D$1300,3,0))</f>
        <v>Zeynep Sevde TOPUZ</v>
      </c>
      <c r="D8115" s="72" t="str">
        <f>IF(F8115=0,"RESMİ TATİL",VLOOKUP(F8115,LİSTE!$B$7:$D$1300,3,0))</f>
        <v>Ömer Asaf KADAŞ</v>
      </c>
      <c r="E8115" s="72">
        <f>IF(B8115="TATİL",0,IF(F8114=0,F8113+1,IF(LİSTE!$F$1=F8114,1,F8114+1)))</f>
        <v>3</v>
      </c>
      <c r="F8115" s="72">
        <f>IF(E8115=0,0,IF(LİSTE!$F$1=E8115,1,E8115+1))</f>
        <v>4</v>
      </c>
      <c r="G8115" s="72" t="str">
        <f>IFERROR(VLOOKUP(A8115,TATİLLER!$A$2:$D$30000,3,0),"TATİL DEĞİL")</f>
        <v>TATİL DEĞİL</v>
      </c>
    </row>
    <row r="8116" spans="1:7" x14ac:dyDescent="0.25">
      <c r="A8116" s="74">
        <f t="shared" si="1865"/>
        <v>56559</v>
      </c>
      <c r="B8116" s="72">
        <f t="shared" si="1867"/>
        <v>5</v>
      </c>
      <c r="C8116" s="72" t="str">
        <f>IF(E8116=0,"RESMİ TATİL",VLOOKUP(E8116,LİSTE!$B$7:$D$1300,3,0))</f>
        <v>Ramazan Baran ADIGÜZEL</v>
      </c>
      <c r="D8116" s="72" t="str">
        <f>IF(F8116=0,"RESMİ TATİL",VLOOKUP(F8116,LİSTE!$B$7:$D$1300,3,0))</f>
        <v>Bahar AKGÜN</v>
      </c>
      <c r="E8116" s="72">
        <f>IF(B8116="TATİL",0,IF(F8115=0,F8114+1,IF(LİSTE!$F$1=F8115,1,F8115+1)))</f>
        <v>5</v>
      </c>
      <c r="F8116" s="72">
        <f>IF(E8116=0,0,IF(LİSTE!$F$1=E8116,1,E8116+1))</f>
        <v>6</v>
      </c>
      <c r="G8116" s="72" t="str">
        <f>IFERROR(VLOOKUP(A8116,TATİLLER!$A$2:$D$30000,3,0),"TATİL DEĞİL")</f>
        <v>TATİL DEĞİL</v>
      </c>
    </row>
    <row r="8117" spans="1:7" x14ac:dyDescent="0.25">
      <c r="A8117" s="74">
        <f t="shared" ref="A8117" si="1877">A8116+3</f>
        <v>56562</v>
      </c>
      <c r="B8117" s="72">
        <f t="shared" si="1867"/>
        <v>1</v>
      </c>
      <c r="C8117" s="72" t="str">
        <f>IF(E8117=0,"RESMİ TATİL",VLOOKUP(E8117,LİSTE!$B$7:$D$1300,3,0))</f>
        <v>Ömer AKGÜL</v>
      </c>
      <c r="D8117" s="72" t="str">
        <f>IF(F8117=0,"RESMİ TATİL",VLOOKUP(F8117,LİSTE!$B$7:$D$1300,3,0))</f>
        <v>Muharrem EFE TANRIVERDİ</v>
      </c>
      <c r="E8117" s="72">
        <f>IF(B8117="TATİL",0,IF(F8116=0,F8115+1,IF(LİSTE!$F$1=F8116,1,F8116+1)))</f>
        <v>7</v>
      </c>
      <c r="F8117" s="72">
        <f>IF(E8117=0,0,IF(LİSTE!$F$1=E8117,1,E8117+1))</f>
        <v>8</v>
      </c>
      <c r="G8117" s="72" t="str">
        <f>IFERROR(VLOOKUP(A8117,TATİLLER!$A$2:$D$30000,3,0),"TATİL DEĞİL")</f>
        <v>TATİL DEĞİL</v>
      </c>
    </row>
    <row r="8118" spans="1:7" x14ac:dyDescent="0.25">
      <c r="A8118" s="74">
        <f t="shared" si="1865"/>
        <v>56563</v>
      </c>
      <c r="B8118" s="72">
        <f t="shared" si="1867"/>
        <v>2</v>
      </c>
      <c r="C8118" s="72" t="str">
        <f>IF(E8118=0,"RESMİ TATİL",VLOOKUP(E8118,LİSTE!$B$7:$D$1300,3,0))</f>
        <v>Anıl DOĞAN</v>
      </c>
      <c r="D8118" s="72" t="str">
        <f>IF(F8118=0,"RESMİ TATİL",VLOOKUP(F8118,LİSTE!$B$7:$D$1300,3,0))</f>
        <v>İpek ARSLAN</v>
      </c>
      <c r="E8118" s="72">
        <f>IF(B8118="TATİL",0,IF(F8117=0,F8116+1,IF(LİSTE!$F$1=F8117,1,F8117+1)))</f>
        <v>9</v>
      </c>
      <c r="F8118" s="72">
        <f>IF(E8118=0,0,IF(LİSTE!$F$1=E8118,1,E8118+1))</f>
        <v>10</v>
      </c>
      <c r="G8118" s="72" t="str">
        <f>IFERROR(VLOOKUP(A8118,TATİLLER!$A$2:$D$30000,3,0),"TATİL DEĞİL")</f>
        <v>TATİL DEĞİL</v>
      </c>
    </row>
    <row r="8119" spans="1:7" x14ac:dyDescent="0.25">
      <c r="A8119" s="74">
        <f t="shared" si="1865"/>
        <v>56564</v>
      </c>
      <c r="B8119" s="72">
        <f t="shared" si="1867"/>
        <v>3</v>
      </c>
      <c r="C8119" s="72" t="str">
        <f>IF(E8119=0,"RESMİ TATİL",VLOOKUP(E8119,LİSTE!$B$7:$D$1300,3,0))</f>
        <v>Efe KARSAK</v>
      </c>
      <c r="D8119" s="72" t="str">
        <f>IF(F8119=0,"RESMİ TATİL",VLOOKUP(F8119,LİSTE!$B$7:$D$1300,3,0))</f>
        <v>Abdullah KIRBAÇ</v>
      </c>
      <c r="E8119" s="72">
        <f>IF(B8119="TATİL",0,IF(F8118=0,F8117+1,IF(LİSTE!$F$1=F8118,1,F8118+1)))</f>
        <v>11</v>
      </c>
      <c r="F8119" s="72">
        <f>IF(E8119=0,0,IF(LİSTE!$F$1=E8119,1,E8119+1))</f>
        <v>12</v>
      </c>
      <c r="G8119" s="72" t="str">
        <f>IFERROR(VLOOKUP(A8119,TATİLLER!$A$2:$D$30000,3,0),"TATİL DEĞİL")</f>
        <v>TATİL DEĞİL</v>
      </c>
    </row>
    <row r="8120" spans="1:7" x14ac:dyDescent="0.25">
      <c r="A8120" s="74">
        <f t="shared" si="1865"/>
        <v>56565</v>
      </c>
      <c r="B8120" s="72">
        <f t="shared" si="1867"/>
        <v>4</v>
      </c>
      <c r="C8120" s="72" t="str">
        <f>IF(E8120=0,"RESMİ TATİL",VLOOKUP(E8120,LİSTE!$B$7:$D$1300,3,0))</f>
        <v>Ümmü Defne GÜLER</v>
      </c>
      <c r="D8120" s="72" t="str">
        <f>IF(F8120=0,"RESMİ TATİL",VLOOKUP(F8120,LİSTE!$B$7:$D$1300,3,0))</f>
        <v>Şevval ÖZDAMAR</v>
      </c>
      <c r="E8120" s="72">
        <f>IF(B8120="TATİL",0,IF(F8119=0,F8118+1,IF(LİSTE!$F$1=F8119,1,F8119+1)))</f>
        <v>13</v>
      </c>
      <c r="F8120" s="72">
        <f>IF(E8120=0,0,IF(LİSTE!$F$1=E8120,1,E8120+1))</f>
        <v>14</v>
      </c>
      <c r="G8120" s="72" t="str">
        <f>IFERROR(VLOOKUP(A8120,TATİLLER!$A$2:$D$30000,3,0),"TATİL DEĞİL")</f>
        <v>TATİL DEĞİL</v>
      </c>
    </row>
    <row r="8121" spans="1:7" x14ac:dyDescent="0.25">
      <c r="A8121" s="74">
        <f t="shared" si="1865"/>
        <v>56566</v>
      </c>
      <c r="B8121" s="72">
        <f t="shared" si="1867"/>
        <v>5</v>
      </c>
      <c r="C8121" s="72" t="str">
        <f>IF(E8121=0,"RESMİ TATİL",VLOOKUP(E8121,LİSTE!$B$7:$D$1300,3,0))</f>
        <v>Zeynep AKDAĞ</v>
      </c>
      <c r="D8121" s="72" t="str">
        <f>IF(F8121=0,"RESMİ TATİL",VLOOKUP(F8121,LİSTE!$B$7:$D$1300,3,0))</f>
        <v>Esma ÇOKER</v>
      </c>
      <c r="E8121" s="72">
        <f>IF(B8121="TATİL",0,IF(F8120=0,F8119+1,IF(LİSTE!$F$1=F8120,1,F8120+1)))</f>
        <v>15</v>
      </c>
      <c r="F8121" s="72">
        <f>IF(E8121=0,0,IF(LİSTE!$F$1=E8121,1,E8121+1))</f>
        <v>16</v>
      </c>
      <c r="G8121" s="72" t="str">
        <f>IFERROR(VLOOKUP(A8121,TATİLLER!$A$2:$D$30000,3,0),"TATİL DEĞİL")</f>
        <v>TATİL DEĞİL</v>
      </c>
    </row>
    <row r="8122" spans="1:7" x14ac:dyDescent="0.25">
      <c r="A8122" s="74">
        <f t="shared" ref="A8122" si="1878">A8121+3</f>
        <v>56569</v>
      </c>
      <c r="B8122" s="72">
        <f t="shared" si="1867"/>
        <v>1</v>
      </c>
      <c r="C8122" s="72" t="str">
        <f>IF(E8122=0,"RESMİ TATİL",VLOOKUP(E8122,LİSTE!$B$7:$D$1300,3,0))</f>
        <v>Dursun Kubilay YAŞAR</v>
      </c>
      <c r="D8122" s="72" t="str">
        <f>IF(F8122=0,"RESMİ TATİL",VLOOKUP(F8122,LİSTE!$B$7:$D$1300,3,0))</f>
        <v>Zeynep Beril BAŞPINAR</v>
      </c>
      <c r="E8122" s="72">
        <f>IF(B8122="TATİL",0,IF(F8121=0,F8120+1,IF(LİSTE!$F$1=F8121,1,F8121+1)))</f>
        <v>17</v>
      </c>
      <c r="F8122" s="72">
        <f>IF(E8122=0,0,IF(LİSTE!$F$1=E8122,1,E8122+1))</f>
        <v>18</v>
      </c>
      <c r="G8122" s="72" t="str">
        <f>IFERROR(VLOOKUP(A8122,TATİLLER!$A$2:$D$30000,3,0),"TATİL DEĞİL")</f>
        <v>TATİL DEĞİL</v>
      </c>
    </row>
    <row r="8123" spans="1:7" x14ac:dyDescent="0.25">
      <c r="A8123" s="74">
        <f t="shared" si="1865"/>
        <v>56570</v>
      </c>
      <c r="B8123" s="72">
        <f t="shared" si="1867"/>
        <v>2</v>
      </c>
      <c r="C8123" s="72" t="str">
        <f>IF(E8123=0,"RESMİ TATİL",VLOOKUP(E8123,LİSTE!$B$7:$D$1300,3,0))</f>
        <v>Ahmet DAL</v>
      </c>
      <c r="D8123" s="72" t="str">
        <f>IF(F8123=0,"RESMİ TATİL",VLOOKUP(F8123,LİSTE!$B$7:$D$1300,3,0))</f>
        <v>Emirhan KARATAŞ</v>
      </c>
      <c r="E8123" s="72">
        <f>IF(B8123="TATİL",0,IF(F8122=0,F8121+1,IF(LİSTE!$F$1=F8122,1,F8122+1)))</f>
        <v>19</v>
      </c>
      <c r="F8123" s="72">
        <f>IF(E8123=0,0,IF(LİSTE!$F$1=E8123,1,E8123+1))</f>
        <v>20</v>
      </c>
      <c r="G8123" s="72" t="str">
        <f>IFERROR(VLOOKUP(A8123,TATİLLER!$A$2:$D$30000,3,0),"TATİL DEĞİL")</f>
        <v>TATİL DEĞİL</v>
      </c>
    </row>
    <row r="8124" spans="1:7" x14ac:dyDescent="0.25">
      <c r="A8124" s="74">
        <f t="shared" si="1865"/>
        <v>56571</v>
      </c>
      <c r="B8124" s="72">
        <f t="shared" si="1867"/>
        <v>3</v>
      </c>
      <c r="C8124" s="72" t="str">
        <f>IF(E8124=0,"RESMİ TATİL",VLOOKUP(E8124,LİSTE!$B$7:$D$1300,3,0))</f>
        <v>Zümra Yeter ARI</v>
      </c>
      <c r="D8124" s="72" t="str">
        <f>IF(F8124=0,"RESMİ TATİL",VLOOKUP(F8124,LİSTE!$B$7:$D$1300,3,0))</f>
        <v>Utku KARAGÖZ</v>
      </c>
      <c r="E8124" s="72">
        <f>IF(B8124="TATİL",0,IF(F8123=0,F8122+1,IF(LİSTE!$F$1=F8123,1,F8123+1)))</f>
        <v>21</v>
      </c>
      <c r="F8124" s="72">
        <f>IF(E8124=0,0,IF(LİSTE!$F$1=E8124,1,E8124+1))</f>
        <v>22</v>
      </c>
      <c r="G8124" s="72" t="str">
        <f>IFERROR(VLOOKUP(A8124,TATİLLER!$A$2:$D$30000,3,0),"TATİL DEĞİL")</f>
        <v>TATİL DEĞİL</v>
      </c>
    </row>
    <row r="8125" spans="1:7" x14ac:dyDescent="0.25">
      <c r="A8125" s="74">
        <f t="shared" si="1865"/>
        <v>56572</v>
      </c>
      <c r="B8125" s="72">
        <f t="shared" si="1867"/>
        <v>4</v>
      </c>
      <c r="C8125" s="72" t="str">
        <f>IF(E8125=0,"RESMİ TATİL",VLOOKUP(E8125,LİSTE!$B$7:$D$1300,3,0))</f>
        <v>Feyza Zümra AVCIOĞLU</v>
      </c>
      <c r="D8125" s="72" t="str">
        <f>IF(F8125=0,"RESMİ TATİL",VLOOKUP(F8125,LİSTE!$B$7:$D$1300,3,0))</f>
        <v>Yusuf Ali TABUR</v>
      </c>
      <c r="E8125" s="72">
        <f>IF(B8125="TATİL",0,IF(F8124=0,F8123+1,IF(LİSTE!$F$1=F8124,1,F8124+1)))</f>
        <v>23</v>
      </c>
      <c r="F8125" s="72">
        <f>IF(E8125=0,0,IF(LİSTE!$F$1=E8125,1,E8125+1))</f>
        <v>24</v>
      </c>
      <c r="G8125" s="72" t="str">
        <f>IFERROR(VLOOKUP(A8125,TATİLLER!$A$2:$D$30000,3,0),"TATİL DEĞİL")</f>
        <v>TATİL DEĞİL</v>
      </c>
    </row>
    <row r="8126" spans="1:7" x14ac:dyDescent="0.25">
      <c r="A8126" s="74">
        <f t="shared" si="1865"/>
        <v>56573</v>
      </c>
      <c r="B8126" s="72">
        <f t="shared" si="1867"/>
        <v>5</v>
      </c>
      <c r="C8126" s="72" t="str">
        <f>IF(E8126=0,"RESMİ TATİL",VLOOKUP(E8126,LİSTE!$B$7:$D$1300,3,0))</f>
        <v>Irmak UTEBAY</v>
      </c>
      <c r="D8126" s="72" t="str">
        <f>IF(F8126=0,"RESMİ TATİL",VLOOKUP(F8126,LİSTE!$B$7:$D$1300,3,0))</f>
        <v>Kerem AKKOÇ</v>
      </c>
      <c r="E8126" s="72">
        <f>IF(B8126="TATİL",0,IF(F8125=0,F8124+1,IF(LİSTE!$F$1=F8125,1,F8125+1)))</f>
        <v>25</v>
      </c>
      <c r="F8126" s="72">
        <f>IF(E8126=0,0,IF(LİSTE!$F$1=E8126,1,E8126+1))</f>
        <v>26</v>
      </c>
      <c r="G8126" s="72" t="str">
        <f>IFERROR(VLOOKUP(A8126,TATİLLER!$A$2:$D$30000,3,0),"TATİL DEĞİL")</f>
        <v>TATİL DEĞİL</v>
      </c>
    </row>
    <row r="8127" spans="1:7" x14ac:dyDescent="0.25">
      <c r="A8127" s="74">
        <f t="shared" ref="A8127" si="1879">A8126+3</f>
        <v>56576</v>
      </c>
      <c r="B8127" s="72">
        <f t="shared" si="1867"/>
        <v>1</v>
      </c>
      <c r="C8127" s="72" t="str">
        <f>IF(E8127=0,"RESMİ TATİL",VLOOKUP(E8127,LİSTE!$B$7:$D$1300,3,0))</f>
        <v>Elçin Ayşe ELMAS</v>
      </c>
      <c r="D8127" s="72" t="str">
        <f>IF(F8127=0,"RESMİ TATİL",VLOOKUP(F8127,LİSTE!$B$7:$D$1300,3,0))</f>
        <v>Muhammed YILDIZDAĞ</v>
      </c>
      <c r="E8127" s="72">
        <f>IF(B8127="TATİL",0,IF(F8126=0,F8125+1,IF(LİSTE!$F$1=F8126,1,F8126+1)))</f>
        <v>27</v>
      </c>
      <c r="F8127" s="72">
        <f>IF(E8127=0,0,IF(LİSTE!$F$1=E8127,1,E8127+1))</f>
        <v>28</v>
      </c>
      <c r="G8127" s="72" t="str">
        <f>IFERROR(VLOOKUP(A8127,TATİLLER!$A$2:$D$30000,3,0),"TATİL DEĞİL")</f>
        <v>TATİL DEĞİL</v>
      </c>
    </row>
    <row r="8128" spans="1:7" x14ac:dyDescent="0.25">
      <c r="A8128" s="74">
        <f t="shared" ref="A8128:A8191" si="1880">A8127+1</f>
        <v>56577</v>
      </c>
      <c r="B8128" s="72">
        <f t="shared" si="1867"/>
        <v>2</v>
      </c>
      <c r="C8128" s="72" t="str">
        <f>IF(E8128=0,"RESMİ TATİL",VLOOKUP(E8128,LİSTE!$B$7:$D$1300,3,0))</f>
        <v>Nisa Nur SANCAR</v>
      </c>
      <c r="D8128" s="72" t="str">
        <f>IF(F8128=0,"RESMİ TATİL",VLOOKUP(F8128,LİSTE!$B$7:$D$1300,3,0))</f>
        <v>Esila ÇETİN</v>
      </c>
      <c r="E8128" s="72">
        <f>IF(B8128="TATİL",0,IF(F8127=0,F8126+1,IF(LİSTE!$F$1=F8127,1,F8127+1)))</f>
        <v>1</v>
      </c>
      <c r="F8128" s="72">
        <f>IF(E8128=0,0,IF(LİSTE!$F$1=E8128,1,E8128+1))</f>
        <v>2</v>
      </c>
      <c r="G8128" s="72" t="str">
        <f>IFERROR(VLOOKUP(A8128,TATİLLER!$A$2:$D$30000,3,0),"TATİL DEĞİL")</f>
        <v>TATİL DEĞİL</v>
      </c>
    </row>
    <row r="8129" spans="1:7" x14ac:dyDescent="0.25">
      <c r="A8129" s="74">
        <f t="shared" si="1880"/>
        <v>56578</v>
      </c>
      <c r="B8129" s="72">
        <f t="shared" si="1867"/>
        <v>3</v>
      </c>
      <c r="C8129" s="72" t="str">
        <f>IF(E8129=0,"RESMİ TATİL",VLOOKUP(E8129,LİSTE!$B$7:$D$1300,3,0))</f>
        <v>Zeynep Sevde TOPUZ</v>
      </c>
      <c r="D8129" s="72" t="str">
        <f>IF(F8129=0,"RESMİ TATİL",VLOOKUP(F8129,LİSTE!$B$7:$D$1300,3,0))</f>
        <v>Ömer Asaf KADAŞ</v>
      </c>
      <c r="E8129" s="72">
        <f>IF(B8129="TATİL",0,IF(F8128=0,F8127+1,IF(LİSTE!$F$1=F8128,1,F8128+1)))</f>
        <v>3</v>
      </c>
      <c r="F8129" s="72">
        <f>IF(E8129=0,0,IF(LİSTE!$F$1=E8129,1,E8129+1))</f>
        <v>4</v>
      </c>
      <c r="G8129" s="72" t="str">
        <f>IFERROR(VLOOKUP(A8129,TATİLLER!$A$2:$D$30000,3,0),"TATİL DEĞİL")</f>
        <v>TATİL DEĞİL</v>
      </c>
    </row>
    <row r="8130" spans="1:7" x14ac:dyDescent="0.25">
      <c r="A8130" s="74">
        <f t="shared" si="1880"/>
        <v>56579</v>
      </c>
      <c r="B8130" s="72">
        <f t="shared" si="1867"/>
        <v>4</v>
      </c>
      <c r="C8130" s="72" t="str">
        <f>IF(E8130=0,"RESMİ TATİL",VLOOKUP(E8130,LİSTE!$B$7:$D$1300,3,0))</f>
        <v>Ramazan Baran ADIGÜZEL</v>
      </c>
      <c r="D8130" s="72" t="str">
        <f>IF(F8130=0,"RESMİ TATİL",VLOOKUP(F8130,LİSTE!$B$7:$D$1300,3,0))</f>
        <v>Bahar AKGÜN</v>
      </c>
      <c r="E8130" s="72">
        <f>IF(B8130="TATİL",0,IF(F8129=0,F8128+1,IF(LİSTE!$F$1=F8129,1,F8129+1)))</f>
        <v>5</v>
      </c>
      <c r="F8130" s="72">
        <f>IF(E8130=0,0,IF(LİSTE!$F$1=E8130,1,E8130+1))</f>
        <v>6</v>
      </c>
      <c r="G8130" s="72" t="str">
        <f>IFERROR(VLOOKUP(A8130,TATİLLER!$A$2:$D$30000,3,0),"TATİL DEĞİL")</f>
        <v>TATİL DEĞİL</v>
      </c>
    </row>
    <row r="8131" spans="1:7" x14ac:dyDescent="0.25">
      <c r="A8131" s="74">
        <f t="shared" si="1880"/>
        <v>56580</v>
      </c>
      <c r="B8131" s="72">
        <f t="shared" ref="B8131:B8194" si="1881">IF(G8131="TATİL","TATİL",WEEKDAY(A8131,2))</f>
        <v>5</v>
      </c>
      <c r="C8131" s="72" t="str">
        <f>IF(E8131=0,"RESMİ TATİL",VLOOKUP(E8131,LİSTE!$B$7:$D$1300,3,0))</f>
        <v>Ömer AKGÜL</v>
      </c>
      <c r="D8131" s="72" t="str">
        <f>IF(F8131=0,"RESMİ TATİL",VLOOKUP(F8131,LİSTE!$B$7:$D$1300,3,0))</f>
        <v>Muharrem EFE TANRIVERDİ</v>
      </c>
      <c r="E8131" s="72">
        <f>IF(B8131="TATİL",0,IF(F8130=0,F8129+1,IF(LİSTE!$F$1=F8130,1,F8130+1)))</f>
        <v>7</v>
      </c>
      <c r="F8131" s="72">
        <f>IF(E8131=0,0,IF(LİSTE!$F$1=E8131,1,E8131+1))</f>
        <v>8</v>
      </c>
      <c r="G8131" s="72" t="str">
        <f>IFERROR(VLOOKUP(A8131,TATİLLER!$A$2:$D$30000,3,0),"TATİL DEĞİL")</f>
        <v>TATİL DEĞİL</v>
      </c>
    </row>
    <row r="8132" spans="1:7" x14ac:dyDescent="0.25">
      <c r="A8132" s="74">
        <f t="shared" ref="A8132" si="1882">A8131+3</f>
        <v>56583</v>
      </c>
      <c r="B8132" s="72">
        <f t="shared" si="1881"/>
        <v>1</v>
      </c>
      <c r="C8132" s="72" t="str">
        <f>IF(E8132=0,"RESMİ TATİL",VLOOKUP(E8132,LİSTE!$B$7:$D$1300,3,0))</f>
        <v>Anıl DOĞAN</v>
      </c>
      <c r="D8132" s="72" t="str">
        <f>IF(F8132=0,"RESMİ TATİL",VLOOKUP(F8132,LİSTE!$B$7:$D$1300,3,0))</f>
        <v>İpek ARSLAN</v>
      </c>
      <c r="E8132" s="72">
        <f>IF(B8132="TATİL",0,IF(F8131=0,F8130+1,IF(LİSTE!$F$1=F8131,1,F8131+1)))</f>
        <v>9</v>
      </c>
      <c r="F8132" s="72">
        <f>IF(E8132=0,0,IF(LİSTE!$F$1=E8132,1,E8132+1))</f>
        <v>10</v>
      </c>
      <c r="G8132" s="72" t="str">
        <f>IFERROR(VLOOKUP(A8132,TATİLLER!$A$2:$D$30000,3,0),"TATİL DEĞİL")</f>
        <v>TATİL DEĞİL</v>
      </c>
    </row>
    <row r="8133" spans="1:7" x14ac:dyDescent="0.25">
      <c r="A8133" s="74">
        <f t="shared" si="1880"/>
        <v>56584</v>
      </c>
      <c r="B8133" s="72">
        <f t="shared" si="1881"/>
        <v>2</v>
      </c>
      <c r="C8133" s="72" t="str">
        <f>IF(E8133=0,"RESMİ TATİL",VLOOKUP(E8133,LİSTE!$B$7:$D$1300,3,0))</f>
        <v>Efe KARSAK</v>
      </c>
      <c r="D8133" s="72" t="str">
        <f>IF(F8133=0,"RESMİ TATİL",VLOOKUP(F8133,LİSTE!$B$7:$D$1300,3,0))</f>
        <v>Abdullah KIRBAÇ</v>
      </c>
      <c r="E8133" s="72">
        <f>IF(B8133="TATİL",0,IF(F8132=0,F8131+1,IF(LİSTE!$F$1=F8132,1,F8132+1)))</f>
        <v>11</v>
      </c>
      <c r="F8133" s="72">
        <f>IF(E8133=0,0,IF(LİSTE!$F$1=E8133,1,E8133+1))</f>
        <v>12</v>
      </c>
      <c r="G8133" s="72" t="str">
        <f>IFERROR(VLOOKUP(A8133,TATİLLER!$A$2:$D$30000,3,0),"TATİL DEĞİL")</f>
        <v>TATİL DEĞİL</v>
      </c>
    </row>
    <row r="8134" spans="1:7" x14ac:dyDescent="0.25">
      <c r="A8134" s="74">
        <f t="shared" si="1880"/>
        <v>56585</v>
      </c>
      <c r="B8134" s="72">
        <f t="shared" si="1881"/>
        <v>3</v>
      </c>
      <c r="C8134" s="72" t="str">
        <f>IF(E8134=0,"RESMİ TATİL",VLOOKUP(E8134,LİSTE!$B$7:$D$1300,3,0))</f>
        <v>Ümmü Defne GÜLER</v>
      </c>
      <c r="D8134" s="72" t="str">
        <f>IF(F8134=0,"RESMİ TATİL",VLOOKUP(F8134,LİSTE!$B$7:$D$1300,3,0))</f>
        <v>Şevval ÖZDAMAR</v>
      </c>
      <c r="E8134" s="72">
        <f>IF(B8134="TATİL",0,IF(F8133=0,F8132+1,IF(LİSTE!$F$1=F8133,1,F8133+1)))</f>
        <v>13</v>
      </c>
      <c r="F8134" s="72">
        <f>IF(E8134=0,0,IF(LİSTE!$F$1=E8134,1,E8134+1))</f>
        <v>14</v>
      </c>
      <c r="G8134" s="72" t="str">
        <f>IFERROR(VLOOKUP(A8134,TATİLLER!$A$2:$D$30000,3,0),"TATİL DEĞİL")</f>
        <v>TATİL DEĞİL</v>
      </c>
    </row>
    <row r="8135" spans="1:7" x14ac:dyDescent="0.25">
      <c r="A8135" s="74">
        <f t="shared" si="1880"/>
        <v>56586</v>
      </c>
      <c r="B8135" s="72">
        <f t="shared" si="1881"/>
        <v>4</v>
      </c>
      <c r="C8135" s="72" t="str">
        <f>IF(E8135=0,"RESMİ TATİL",VLOOKUP(E8135,LİSTE!$B$7:$D$1300,3,0))</f>
        <v>Zeynep AKDAĞ</v>
      </c>
      <c r="D8135" s="72" t="str">
        <f>IF(F8135=0,"RESMİ TATİL",VLOOKUP(F8135,LİSTE!$B$7:$D$1300,3,0))</f>
        <v>Esma ÇOKER</v>
      </c>
      <c r="E8135" s="72">
        <f>IF(B8135="TATİL",0,IF(F8134=0,F8133+1,IF(LİSTE!$F$1=F8134,1,F8134+1)))</f>
        <v>15</v>
      </c>
      <c r="F8135" s="72">
        <f>IF(E8135=0,0,IF(LİSTE!$F$1=E8135,1,E8135+1))</f>
        <v>16</v>
      </c>
      <c r="G8135" s="72" t="str">
        <f>IFERROR(VLOOKUP(A8135,TATİLLER!$A$2:$D$30000,3,0),"TATİL DEĞİL")</f>
        <v>TATİL DEĞİL</v>
      </c>
    </row>
    <row r="8136" spans="1:7" x14ac:dyDescent="0.25">
      <c r="A8136" s="74">
        <f t="shared" si="1880"/>
        <v>56587</v>
      </c>
      <c r="B8136" s="72">
        <f t="shared" si="1881"/>
        <v>5</v>
      </c>
      <c r="C8136" s="72" t="str">
        <f>IF(E8136=0,"RESMİ TATİL",VLOOKUP(E8136,LİSTE!$B$7:$D$1300,3,0))</f>
        <v>Dursun Kubilay YAŞAR</v>
      </c>
      <c r="D8136" s="72" t="str">
        <f>IF(F8136=0,"RESMİ TATİL",VLOOKUP(F8136,LİSTE!$B$7:$D$1300,3,0))</f>
        <v>Zeynep Beril BAŞPINAR</v>
      </c>
      <c r="E8136" s="72">
        <f>IF(B8136="TATİL",0,IF(F8135=0,F8134+1,IF(LİSTE!$F$1=F8135,1,F8135+1)))</f>
        <v>17</v>
      </c>
      <c r="F8136" s="72">
        <f>IF(E8136=0,0,IF(LİSTE!$F$1=E8136,1,E8136+1))</f>
        <v>18</v>
      </c>
      <c r="G8136" s="72" t="str">
        <f>IFERROR(VLOOKUP(A8136,TATİLLER!$A$2:$D$30000,3,0),"TATİL DEĞİL")</f>
        <v>TATİL DEĞİL</v>
      </c>
    </row>
    <row r="8137" spans="1:7" x14ac:dyDescent="0.25">
      <c r="A8137" s="74">
        <f t="shared" ref="A8137" si="1883">A8136+3</f>
        <v>56590</v>
      </c>
      <c r="B8137" s="72">
        <f t="shared" si="1881"/>
        <v>1</v>
      </c>
      <c r="C8137" s="72" t="str">
        <f>IF(E8137=0,"RESMİ TATİL",VLOOKUP(E8137,LİSTE!$B$7:$D$1300,3,0))</f>
        <v>Ahmet DAL</v>
      </c>
      <c r="D8137" s="72" t="str">
        <f>IF(F8137=0,"RESMİ TATİL",VLOOKUP(F8137,LİSTE!$B$7:$D$1300,3,0))</f>
        <v>Emirhan KARATAŞ</v>
      </c>
      <c r="E8137" s="72">
        <f>IF(B8137="TATİL",0,IF(F8136=0,F8135+1,IF(LİSTE!$F$1=F8136,1,F8136+1)))</f>
        <v>19</v>
      </c>
      <c r="F8137" s="72">
        <f>IF(E8137=0,0,IF(LİSTE!$F$1=E8137,1,E8137+1))</f>
        <v>20</v>
      </c>
      <c r="G8137" s="72" t="str">
        <f>IFERROR(VLOOKUP(A8137,TATİLLER!$A$2:$D$30000,3,0),"TATİL DEĞİL")</f>
        <v>TATİL DEĞİL</v>
      </c>
    </row>
    <row r="8138" spans="1:7" x14ac:dyDescent="0.25">
      <c r="A8138" s="74">
        <f t="shared" si="1880"/>
        <v>56591</v>
      </c>
      <c r="B8138" s="72">
        <f t="shared" si="1881"/>
        <v>2</v>
      </c>
      <c r="C8138" s="72" t="str">
        <f>IF(E8138=0,"RESMİ TATİL",VLOOKUP(E8138,LİSTE!$B$7:$D$1300,3,0))</f>
        <v>Zümra Yeter ARI</v>
      </c>
      <c r="D8138" s="72" t="str">
        <f>IF(F8138=0,"RESMİ TATİL",VLOOKUP(F8138,LİSTE!$B$7:$D$1300,3,0))</f>
        <v>Utku KARAGÖZ</v>
      </c>
      <c r="E8138" s="72">
        <f>IF(B8138="TATİL",0,IF(F8137=0,F8136+1,IF(LİSTE!$F$1=F8137,1,F8137+1)))</f>
        <v>21</v>
      </c>
      <c r="F8138" s="72">
        <f>IF(E8138=0,0,IF(LİSTE!$F$1=E8138,1,E8138+1))</f>
        <v>22</v>
      </c>
      <c r="G8138" s="72" t="str">
        <f>IFERROR(VLOOKUP(A8138,TATİLLER!$A$2:$D$30000,3,0),"TATİL DEĞİL")</f>
        <v>TATİL DEĞİL</v>
      </c>
    </row>
    <row r="8139" spans="1:7" x14ac:dyDescent="0.25">
      <c r="A8139" s="74">
        <f t="shared" si="1880"/>
        <v>56592</v>
      </c>
      <c r="B8139" s="72">
        <f t="shared" si="1881"/>
        <v>3</v>
      </c>
      <c r="C8139" s="72" t="str">
        <f>IF(E8139=0,"RESMİ TATİL",VLOOKUP(E8139,LİSTE!$B$7:$D$1300,3,0))</f>
        <v>Feyza Zümra AVCIOĞLU</v>
      </c>
      <c r="D8139" s="72" t="str">
        <f>IF(F8139=0,"RESMİ TATİL",VLOOKUP(F8139,LİSTE!$B$7:$D$1300,3,0))</f>
        <v>Yusuf Ali TABUR</v>
      </c>
      <c r="E8139" s="72">
        <f>IF(B8139="TATİL",0,IF(F8138=0,F8137+1,IF(LİSTE!$F$1=F8138,1,F8138+1)))</f>
        <v>23</v>
      </c>
      <c r="F8139" s="72">
        <f>IF(E8139=0,0,IF(LİSTE!$F$1=E8139,1,E8139+1))</f>
        <v>24</v>
      </c>
      <c r="G8139" s="72" t="str">
        <f>IFERROR(VLOOKUP(A8139,TATİLLER!$A$2:$D$30000,3,0),"TATİL DEĞİL")</f>
        <v>TATİL DEĞİL</v>
      </c>
    </row>
    <row r="8140" spans="1:7" x14ac:dyDescent="0.25">
      <c r="A8140" s="74">
        <f t="shared" si="1880"/>
        <v>56593</v>
      </c>
      <c r="B8140" s="72">
        <f t="shared" si="1881"/>
        <v>4</v>
      </c>
      <c r="C8140" s="72" t="str">
        <f>IF(E8140=0,"RESMİ TATİL",VLOOKUP(E8140,LİSTE!$B$7:$D$1300,3,0))</f>
        <v>Irmak UTEBAY</v>
      </c>
      <c r="D8140" s="72" t="str">
        <f>IF(F8140=0,"RESMİ TATİL",VLOOKUP(F8140,LİSTE!$B$7:$D$1300,3,0))</f>
        <v>Kerem AKKOÇ</v>
      </c>
      <c r="E8140" s="72">
        <f>IF(B8140="TATİL",0,IF(F8139=0,F8138+1,IF(LİSTE!$F$1=F8139,1,F8139+1)))</f>
        <v>25</v>
      </c>
      <c r="F8140" s="72">
        <f>IF(E8140=0,0,IF(LİSTE!$F$1=E8140,1,E8140+1))</f>
        <v>26</v>
      </c>
      <c r="G8140" s="72" t="str">
        <f>IFERROR(VLOOKUP(A8140,TATİLLER!$A$2:$D$30000,3,0),"TATİL DEĞİL")</f>
        <v>TATİL DEĞİL</v>
      </c>
    </row>
    <row r="8141" spans="1:7" x14ac:dyDescent="0.25">
      <c r="A8141" s="74">
        <f t="shared" si="1880"/>
        <v>56594</v>
      </c>
      <c r="B8141" s="72">
        <f t="shared" si="1881"/>
        <v>5</v>
      </c>
      <c r="C8141" s="72" t="str">
        <f>IF(E8141=0,"RESMİ TATİL",VLOOKUP(E8141,LİSTE!$B$7:$D$1300,3,0))</f>
        <v>Elçin Ayşe ELMAS</v>
      </c>
      <c r="D8141" s="72" t="str">
        <f>IF(F8141=0,"RESMİ TATİL",VLOOKUP(F8141,LİSTE!$B$7:$D$1300,3,0))</f>
        <v>Muhammed YILDIZDAĞ</v>
      </c>
      <c r="E8141" s="72">
        <f>IF(B8141="TATİL",0,IF(F8140=0,F8139+1,IF(LİSTE!$F$1=F8140,1,F8140+1)))</f>
        <v>27</v>
      </c>
      <c r="F8141" s="72">
        <f>IF(E8141=0,0,IF(LİSTE!$F$1=E8141,1,E8141+1))</f>
        <v>28</v>
      </c>
      <c r="G8141" s="72" t="str">
        <f>IFERROR(VLOOKUP(A8141,TATİLLER!$A$2:$D$30000,3,0),"TATİL DEĞİL")</f>
        <v>TATİL DEĞİL</v>
      </c>
    </row>
    <row r="8142" spans="1:7" x14ac:dyDescent="0.25">
      <c r="A8142" s="74">
        <f t="shared" ref="A8142" si="1884">A8141+3</f>
        <v>56597</v>
      </c>
      <c r="B8142" s="72">
        <f t="shared" si="1881"/>
        <v>1</v>
      </c>
      <c r="C8142" s="72" t="str">
        <f>IF(E8142=0,"RESMİ TATİL",VLOOKUP(E8142,LİSTE!$B$7:$D$1300,3,0))</f>
        <v>Nisa Nur SANCAR</v>
      </c>
      <c r="D8142" s="72" t="str">
        <f>IF(F8142=0,"RESMİ TATİL",VLOOKUP(F8142,LİSTE!$B$7:$D$1300,3,0))</f>
        <v>Esila ÇETİN</v>
      </c>
      <c r="E8142" s="72">
        <f>IF(B8142="TATİL",0,IF(F8141=0,F8140+1,IF(LİSTE!$F$1=F8141,1,F8141+1)))</f>
        <v>1</v>
      </c>
      <c r="F8142" s="72">
        <f>IF(E8142=0,0,IF(LİSTE!$F$1=E8142,1,E8142+1))</f>
        <v>2</v>
      </c>
      <c r="G8142" s="72" t="str">
        <f>IFERROR(VLOOKUP(A8142,TATİLLER!$A$2:$D$30000,3,0),"TATİL DEĞİL")</f>
        <v>TATİL DEĞİL</v>
      </c>
    </row>
    <row r="8143" spans="1:7" x14ac:dyDescent="0.25">
      <c r="A8143" s="74">
        <f t="shared" si="1880"/>
        <v>56598</v>
      </c>
      <c r="B8143" s="72">
        <f t="shared" si="1881"/>
        <v>2</v>
      </c>
      <c r="C8143" s="72" t="str">
        <f>IF(E8143=0,"RESMİ TATİL",VLOOKUP(E8143,LİSTE!$B$7:$D$1300,3,0))</f>
        <v>Zeynep Sevde TOPUZ</v>
      </c>
      <c r="D8143" s="72" t="str">
        <f>IF(F8143=0,"RESMİ TATİL",VLOOKUP(F8143,LİSTE!$B$7:$D$1300,3,0))</f>
        <v>Ömer Asaf KADAŞ</v>
      </c>
      <c r="E8143" s="72">
        <f>IF(B8143="TATİL",0,IF(F8142=0,F8141+1,IF(LİSTE!$F$1=F8142,1,F8142+1)))</f>
        <v>3</v>
      </c>
      <c r="F8143" s="72">
        <f>IF(E8143=0,0,IF(LİSTE!$F$1=E8143,1,E8143+1))</f>
        <v>4</v>
      </c>
      <c r="G8143" s="72" t="str">
        <f>IFERROR(VLOOKUP(A8143,TATİLLER!$A$2:$D$30000,3,0),"TATİL DEĞİL")</f>
        <v>TATİL DEĞİL</v>
      </c>
    </row>
    <row r="8144" spans="1:7" x14ac:dyDescent="0.25">
      <c r="A8144" s="74">
        <f t="shared" si="1880"/>
        <v>56599</v>
      </c>
      <c r="B8144" s="72">
        <f t="shared" si="1881"/>
        <v>3</v>
      </c>
      <c r="C8144" s="72" t="str">
        <f>IF(E8144=0,"RESMİ TATİL",VLOOKUP(E8144,LİSTE!$B$7:$D$1300,3,0))</f>
        <v>Ramazan Baran ADIGÜZEL</v>
      </c>
      <c r="D8144" s="72" t="str">
        <f>IF(F8144=0,"RESMİ TATİL",VLOOKUP(F8144,LİSTE!$B$7:$D$1300,3,0))</f>
        <v>Bahar AKGÜN</v>
      </c>
      <c r="E8144" s="72">
        <f>IF(B8144="TATİL",0,IF(F8143=0,F8142+1,IF(LİSTE!$F$1=F8143,1,F8143+1)))</f>
        <v>5</v>
      </c>
      <c r="F8144" s="72">
        <f>IF(E8144=0,0,IF(LİSTE!$F$1=E8144,1,E8144+1))</f>
        <v>6</v>
      </c>
      <c r="G8144" s="72" t="str">
        <f>IFERROR(VLOOKUP(A8144,TATİLLER!$A$2:$D$30000,3,0),"TATİL DEĞİL")</f>
        <v>TATİL DEĞİL</v>
      </c>
    </row>
    <row r="8145" spans="1:7" x14ac:dyDescent="0.25">
      <c r="A8145" s="74">
        <f t="shared" si="1880"/>
        <v>56600</v>
      </c>
      <c r="B8145" s="72">
        <f t="shared" si="1881"/>
        <v>4</v>
      </c>
      <c r="C8145" s="72" t="str">
        <f>IF(E8145=0,"RESMİ TATİL",VLOOKUP(E8145,LİSTE!$B$7:$D$1300,3,0))</f>
        <v>Ömer AKGÜL</v>
      </c>
      <c r="D8145" s="72" t="str">
        <f>IF(F8145=0,"RESMİ TATİL",VLOOKUP(F8145,LİSTE!$B$7:$D$1300,3,0))</f>
        <v>Muharrem EFE TANRIVERDİ</v>
      </c>
      <c r="E8145" s="72">
        <f>IF(B8145="TATİL",0,IF(F8144=0,F8143+1,IF(LİSTE!$F$1=F8144,1,F8144+1)))</f>
        <v>7</v>
      </c>
      <c r="F8145" s="72">
        <f>IF(E8145=0,0,IF(LİSTE!$F$1=E8145,1,E8145+1))</f>
        <v>8</v>
      </c>
      <c r="G8145" s="72" t="str">
        <f>IFERROR(VLOOKUP(A8145,TATİLLER!$A$2:$D$30000,3,0),"TATİL DEĞİL")</f>
        <v>TATİL DEĞİL</v>
      </c>
    </row>
    <row r="8146" spans="1:7" x14ac:dyDescent="0.25">
      <c r="A8146" s="74">
        <f t="shared" si="1880"/>
        <v>56601</v>
      </c>
      <c r="B8146" s="72">
        <f t="shared" si="1881"/>
        <v>5</v>
      </c>
      <c r="C8146" s="72" t="str">
        <f>IF(E8146=0,"RESMİ TATİL",VLOOKUP(E8146,LİSTE!$B$7:$D$1300,3,0))</f>
        <v>Anıl DOĞAN</v>
      </c>
      <c r="D8146" s="72" t="str">
        <f>IF(F8146=0,"RESMİ TATİL",VLOOKUP(F8146,LİSTE!$B$7:$D$1300,3,0))</f>
        <v>İpek ARSLAN</v>
      </c>
      <c r="E8146" s="72">
        <f>IF(B8146="TATİL",0,IF(F8145=0,F8144+1,IF(LİSTE!$F$1=F8145,1,F8145+1)))</f>
        <v>9</v>
      </c>
      <c r="F8146" s="72">
        <f>IF(E8146=0,0,IF(LİSTE!$F$1=E8146,1,E8146+1))</f>
        <v>10</v>
      </c>
      <c r="G8146" s="72" t="str">
        <f>IFERROR(VLOOKUP(A8146,TATİLLER!$A$2:$D$30000,3,0),"TATİL DEĞİL")</f>
        <v>TATİL DEĞİL</v>
      </c>
    </row>
    <row r="8147" spans="1:7" x14ac:dyDescent="0.25">
      <c r="A8147" s="74">
        <f t="shared" ref="A8147" si="1885">A8146+3</f>
        <v>56604</v>
      </c>
      <c r="B8147" s="72">
        <f t="shared" si="1881"/>
        <v>1</v>
      </c>
      <c r="C8147" s="72" t="str">
        <f>IF(E8147=0,"RESMİ TATİL",VLOOKUP(E8147,LİSTE!$B$7:$D$1300,3,0))</f>
        <v>Efe KARSAK</v>
      </c>
      <c r="D8147" s="72" t="str">
        <f>IF(F8147=0,"RESMİ TATİL",VLOOKUP(F8147,LİSTE!$B$7:$D$1300,3,0))</f>
        <v>Abdullah KIRBAÇ</v>
      </c>
      <c r="E8147" s="72">
        <f>IF(B8147="TATİL",0,IF(F8146=0,F8145+1,IF(LİSTE!$F$1=F8146,1,F8146+1)))</f>
        <v>11</v>
      </c>
      <c r="F8147" s="72">
        <f>IF(E8147=0,0,IF(LİSTE!$F$1=E8147,1,E8147+1))</f>
        <v>12</v>
      </c>
      <c r="G8147" s="72" t="str">
        <f>IFERROR(VLOOKUP(A8147,TATİLLER!$A$2:$D$30000,3,0),"TATİL DEĞİL")</f>
        <v>TATİL DEĞİL</v>
      </c>
    </row>
    <row r="8148" spans="1:7" x14ac:dyDescent="0.25">
      <c r="A8148" s="74">
        <f t="shared" si="1880"/>
        <v>56605</v>
      </c>
      <c r="B8148" s="72">
        <f t="shared" si="1881"/>
        <v>2</v>
      </c>
      <c r="C8148" s="72" t="str">
        <f>IF(E8148=0,"RESMİ TATİL",VLOOKUP(E8148,LİSTE!$B$7:$D$1300,3,0))</f>
        <v>Ümmü Defne GÜLER</v>
      </c>
      <c r="D8148" s="72" t="str">
        <f>IF(F8148=0,"RESMİ TATİL",VLOOKUP(F8148,LİSTE!$B$7:$D$1300,3,0))</f>
        <v>Şevval ÖZDAMAR</v>
      </c>
      <c r="E8148" s="72">
        <f>IF(B8148="TATİL",0,IF(F8147=0,F8146+1,IF(LİSTE!$F$1=F8147,1,F8147+1)))</f>
        <v>13</v>
      </c>
      <c r="F8148" s="72">
        <f>IF(E8148=0,0,IF(LİSTE!$F$1=E8148,1,E8148+1))</f>
        <v>14</v>
      </c>
      <c r="G8148" s="72" t="str">
        <f>IFERROR(VLOOKUP(A8148,TATİLLER!$A$2:$D$30000,3,0),"TATİL DEĞİL")</f>
        <v>TATİL DEĞİL</v>
      </c>
    </row>
    <row r="8149" spans="1:7" x14ac:dyDescent="0.25">
      <c r="A8149" s="74">
        <f t="shared" si="1880"/>
        <v>56606</v>
      </c>
      <c r="B8149" s="72">
        <f t="shared" si="1881"/>
        <v>3</v>
      </c>
      <c r="C8149" s="72" t="str">
        <f>IF(E8149=0,"RESMİ TATİL",VLOOKUP(E8149,LİSTE!$B$7:$D$1300,3,0))</f>
        <v>Zeynep AKDAĞ</v>
      </c>
      <c r="D8149" s="72" t="str">
        <f>IF(F8149=0,"RESMİ TATİL",VLOOKUP(F8149,LİSTE!$B$7:$D$1300,3,0))</f>
        <v>Esma ÇOKER</v>
      </c>
      <c r="E8149" s="72">
        <f>IF(B8149="TATİL",0,IF(F8148=0,F8147+1,IF(LİSTE!$F$1=F8148,1,F8148+1)))</f>
        <v>15</v>
      </c>
      <c r="F8149" s="72">
        <f>IF(E8149=0,0,IF(LİSTE!$F$1=E8149,1,E8149+1))</f>
        <v>16</v>
      </c>
      <c r="G8149" s="72" t="str">
        <f>IFERROR(VLOOKUP(A8149,TATİLLER!$A$2:$D$30000,3,0),"TATİL DEĞİL")</f>
        <v>TATİL DEĞİL</v>
      </c>
    </row>
    <row r="8150" spans="1:7" x14ac:dyDescent="0.25">
      <c r="A8150" s="74">
        <f t="shared" si="1880"/>
        <v>56607</v>
      </c>
      <c r="B8150" s="72">
        <f t="shared" si="1881"/>
        <v>4</v>
      </c>
      <c r="C8150" s="72" t="str">
        <f>IF(E8150=0,"RESMİ TATİL",VLOOKUP(E8150,LİSTE!$B$7:$D$1300,3,0))</f>
        <v>Dursun Kubilay YAŞAR</v>
      </c>
      <c r="D8150" s="72" t="str">
        <f>IF(F8150=0,"RESMİ TATİL",VLOOKUP(F8150,LİSTE!$B$7:$D$1300,3,0))</f>
        <v>Zeynep Beril BAŞPINAR</v>
      </c>
      <c r="E8150" s="72">
        <f>IF(B8150="TATİL",0,IF(F8149=0,F8148+1,IF(LİSTE!$F$1=F8149,1,F8149+1)))</f>
        <v>17</v>
      </c>
      <c r="F8150" s="72">
        <f>IF(E8150=0,0,IF(LİSTE!$F$1=E8150,1,E8150+1))</f>
        <v>18</v>
      </c>
      <c r="G8150" s="72" t="str">
        <f>IFERROR(VLOOKUP(A8150,TATİLLER!$A$2:$D$30000,3,0),"TATİL DEĞİL")</f>
        <v>TATİL DEĞİL</v>
      </c>
    </row>
    <row r="8151" spans="1:7" x14ac:dyDescent="0.25">
      <c r="A8151" s="74">
        <f t="shared" si="1880"/>
        <v>56608</v>
      </c>
      <c r="B8151" s="72">
        <f t="shared" si="1881"/>
        <v>5</v>
      </c>
      <c r="C8151" s="72" t="str">
        <f>IF(E8151=0,"RESMİ TATİL",VLOOKUP(E8151,LİSTE!$B$7:$D$1300,3,0))</f>
        <v>Ahmet DAL</v>
      </c>
      <c r="D8151" s="72" t="str">
        <f>IF(F8151=0,"RESMİ TATİL",VLOOKUP(F8151,LİSTE!$B$7:$D$1300,3,0))</f>
        <v>Emirhan KARATAŞ</v>
      </c>
      <c r="E8151" s="72">
        <f>IF(B8151="TATİL",0,IF(F8150=0,F8149+1,IF(LİSTE!$F$1=F8150,1,F8150+1)))</f>
        <v>19</v>
      </c>
      <c r="F8151" s="72">
        <f>IF(E8151=0,0,IF(LİSTE!$F$1=E8151,1,E8151+1))</f>
        <v>20</v>
      </c>
      <c r="G8151" s="72" t="str">
        <f>IFERROR(VLOOKUP(A8151,TATİLLER!$A$2:$D$30000,3,0),"TATİL DEĞİL")</f>
        <v>TATİL DEĞİL</v>
      </c>
    </row>
    <row r="8152" spans="1:7" x14ac:dyDescent="0.25">
      <c r="A8152" s="74">
        <f t="shared" ref="A8152" si="1886">A8151+3</f>
        <v>56611</v>
      </c>
      <c r="B8152" s="72">
        <f t="shared" si="1881"/>
        <v>1</v>
      </c>
      <c r="C8152" s="72" t="str">
        <f>IF(E8152=0,"RESMİ TATİL",VLOOKUP(E8152,LİSTE!$B$7:$D$1300,3,0))</f>
        <v>Zümra Yeter ARI</v>
      </c>
      <c r="D8152" s="72" t="str">
        <f>IF(F8152=0,"RESMİ TATİL",VLOOKUP(F8152,LİSTE!$B$7:$D$1300,3,0))</f>
        <v>Utku KARAGÖZ</v>
      </c>
      <c r="E8152" s="72">
        <f>IF(B8152="TATİL",0,IF(F8151=0,F8150+1,IF(LİSTE!$F$1=F8151,1,F8151+1)))</f>
        <v>21</v>
      </c>
      <c r="F8152" s="72">
        <f>IF(E8152=0,0,IF(LİSTE!$F$1=E8152,1,E8152+1))</f>
        <v>22</v>
      </c>
      <c r="G8152" s="72" t="str">
        <f>IFERROR(VLOOKUP(A8152,TATİLLER!$A$2:$D$30000,3,0),"TATİL DEĞİL")</f>
        <v>TATİL DEĞİL</v>
      </c>
    </row>
    <row r="8153" spans="1:7" x14ac:dyDescent="0.25">
      <c r="A8153" s="74">
        <f t="shared" si="1880"/>
        <v>56612</v>
      </c>
      <c r="B8153" s="72">
        <f t="shared" si="1881"/>
        <v>2</v>
      </c>
      <c r="C8153" s="72" t="str">
        <f>IF(E8153=0,"RESMİ TATİL",VLOOKUP(E8153,LİSTE!$B$7:$D$1300,3,0))</f>
        <v>Feyza Zümra AVCIOĞLU</v>
      </c>
      <c r="D8153" s="72" t="str">
        <f>IF(F8153=0,"RESMİ TATİL",VLOOKUP(F8153,LİSTE!$B$7:$D$1300,3,0))</f>
        <v>Yusuf Ali TABUR</v>
      </c>
      <c r="E8153" s="72">
        <f>IF(B8153="TATİL",0,IF(F8152=0,F8151+1,IF(LİSTE!$F$1=F8152,1,F8152+1)))</f>
        <v>23</v>
      </c>
      <c r="F8153" s="72">
        <f>IF(E8153=0,0,IF(LİSTE!$F$1=E8153,1,E8153+1))</f>
        <v>24</v>
      </c>
      <c r="G8153" s="72" t="str">
        <f>IFERROR(VLOOKUP(A8153,TATİLLER!$A$2:$D$30000,3,0),"TATİL DEĞİL")</f>
        <v>TATİL DEĞİL</v>
      </c>
    </row>
    <row r="8154" spans="1:7" x14ac:dyDescent="0.25">
      <c r="A8154" s="74">
        <f t="shared" si="1880"/>
        <v>56613</v>
      </c>
      <c r="B8154" s="72">
        <f t="shared" si="1881"/>
        <v>3</v>
      </c>
      <c r="C8154" s="72" t="str">
        <f>IF(E8154=0,"RESMİ TATİL",VLOOKUP(E8154,LİSTE!$B$7:$D$1300,3,0))</f>
        <v>Irmak UTEBAY</v>
      </c>
      <c r="D8154" s="72" t="str">
        <f>IF(F8154=0,"RESMİ TATİL",VLOOKUP(F8154,LİSTE!$B$7:$D$1300,3,0))</f>
        <v>Kerem AKKOÇ</v>
      </c>
      <c r="E8154" s="72">
        <f>IF(B8154="TATİL",0,IF(F8153=0,F8152+1,IF(LİSTE!$F$1=F8153,1,F8153+1)))</f>
        <v>25</v>
      </c>
      <c r="F8154" s="72">
        <f>IF(E8154=0,0,IF(LİSTE!$F$1=E8154,1,E8154+1))</f>
        <v>26</v>
      </c>
      <c r="G8154" s="72" t="str">
        <f>IFERROR(VLOOKUP(A8154,TATİLLER!$A$2:$D$30000,3,0),"TATİL DEĞİL")</f>
        <v>TATİL DEĞİL</v>
      </c>
    </row>
    <row r="8155" spans="1:7" x14ac:dyDescent="0.25">
      <c r="A8155" s="74">
        <f t="shared" si="1880"/>
        <v>56614</v>
      </c>
      <c r="B8155" s="72">
        <f t="shared" si="1881"/>
        <v>4</v>
      </c>
      <c r="C8155" s="72" t="str">
        <f>IF(E8155=0,"RESMİ TATİL",VLOOKUP(E8155,LİSTE!$B$7:$D$1300,3,0))</f>
        <v>Elçin Ayşe ELMAS</v>
      </c>
      <c r="D8155" s="72" t="str">
        <f>IF(F8155=0,"RESMİ TATİL",VLOOKUP(F8155,LİSTE!$B$7:$D$1300,3,0))</f>
        <v>Muhammed YILDIZDAĞ</v>
      </c>
      <c r="E8155" s="72">
        <f>IF(B8155="TATİL",0,IF(F8154=0,F8153+1,IF(LİSTE!$F$1=F8154,1,F8154+1)))</f>
        <v>27</v>
      </c>
      <c r="F8155" s="72">
        <f>IF(E8155=0,0,IF(LİSTE!$F$1=E8155,1,E8155+1))</f>
        <v>28</v>
      </c>
      <c r="G8155" s="72" t="str">
        <f>IFERROR(VLOOKUP(A8155,TATİLLER!$A$2:$D$30000,3,0),"TATİL DEĞİL")</f>
        <v>TATİL DEĞİL</v>
      </c>
    </row>
    <row r="8156" spans="1:7" x14ac:dyDescent="0.25">
      <c r="A8156" s="74">
        <f t="shared" si="1880"/>
        <v>56615</v>
      </c>
      <c r="B8156" s="72">
        <f t="shared" si="1881"/>
        <v>5</v>
      </c>
      <c r="C8156" s="72" t="str">
        <f>IF(E8156=0,"RESMİ TATİL",VLOOKUP(E8156,LİSTE!$B$7:$D$1300,3,0))</f>
        <v>Nisa Nur SANCAR</v>
      </c>
      <c r="D8156" s="72" t="str">
        <f>IF(F8156=0,"RESMİ TATİL",VLOOKUP(F8156,LİSTE!$B$7:$D$1300,3,0))</f>
        <v>Esila ÇETİN</v>
      </c>
      <c r="E8156" s="72">
        <f>IF(B8156="TATİL",0,IF(F8155=0,F8154+1,IF(LİSTE!$F$1=F8155,1,F8155+1)))</f>
        <v>1</v>
      </c>
      <c r="F8156" s="72">
        <f>IF(E8156=0,0,IF(LİSTE!$F$1=E8156,1,E8156+1))</f>
        <v>2</v>
      </c>
      <c r="G8156" s="72" t="str">
        <f>IFERROR(VLOOKUP(A8156,TATİLLER!$A$2:$D$30000,3,0),"TATİL DEĞİL")</f>
        <v>TATİL DEĞİL</v>
      </c>
    </row>
    <row r="8157" spans="1:7" x14ac:dyDescent="0.25">
      <c r="A8157" s="74">
        <f t="shared" ref="A8157" si="1887">A8156+3</f>
        <v>56618</v>
      </c>
      <c r="B8157" s="72">
        <f t="shared" si="1881"/>
        <v>1</v>
      </c>
      <c r="C8157" s="72" t="str">
        <f>IF(E8157=0,"RESMİ TATİL",VLOOKUP(E8157,LİSTE!$B$7:$D$1300,3,0))</f>
        <v>Zeynep Sevde TOPUZ</v>
      </c>
      <c r="D8157" s="72" t="str">
        <f>IF(F8157=0,"RESMİ TATİL",VLOOKUP(F8157,LİSTE!$B$7:$D$1300,3,0))</f>
        <v>Ömer Asaf KADAŞ</v>
      </c>
      <c r="E8157" s="72">
        <f>IF(B8157="TATİL",0,IF(F8156=0,F8155+1,IF(LİSTE!$F$1=F8156,1,F8156+1)))</f>
        <v>3</v>
      </c>
      <c r="F8157" s="72">
        <f>IF(E8157=0,0,IF(LİSTE!$F$1=E8157,1,E8157+1))</f>
        <v>4</v>
      </c>
      <c r="G8157" s="72" t="str">
        <f>IFERROR(VLOOKUP(A8157,TATİLLER!$A$2:$D$30000,3,0),"TATİL DEĞİL")</f>
        <v>TATİL DEĞİL</v>
      </c>
    </row>
    <row r="8158" spans="1:7" x14ac:dyDescent="0.25">
      <c r="A8158" s="74">
        <f t="shared" si="1880"/>
        <v>56619</v>
      </c>
      <c r="B8158" s="72">
        <f t="shared" si="1881"/>
        <v>2</v>
      </c>
      <c r="C8158" s="72" t="str">
        <f>IF(E8158=0,"RESMİ TATİL",VLOOKUP(E8158,LİSTE!$B$7:$D$1300,3,0))</f>
        <v>Ramazan Baran ADIGÜZEL</v>
      </c>
      <c r="D8158" s="72" t="str">
        <f>IF(F8158=0,"RESMİ TATİL",VLOOKUP(F8158,LİSTE!$B$7:$D$1300,3,0))</f>
        <v>Bahar AKGÜN</v>
      </c>
      <c r="E8158" s="72">
        <f>IF(B8158="TATİL",0,IF(F8157=0,F8156+1,IF(LİSTE!$F$1=F8157,1,F8157+1)))</f>
        <v>5</v>
      </c>
      <c r="F8158" s="72">
        <f>IF(E8158=0,0,IF(LİSTE!$F$1=E8158,1,E8158+1))</f>
        <v>6</v>
      </c>
      <c r="G8158" s="72" t="str">
        <f>IFERROR(VLOOKUP(A8158,TATİLLER!$A$2:$D$30000,3,0),"TATİL DEĞİL")</f>
        <v>TATİL DEĞİL</v>
      </c>
    </row>
    <row r="8159" spans="1:7" x14ac:dyDescent="0.25">
      <c r="A8159" s="74">
        <f t="shared" si="1880"/>
        <v>56620</v>
      </c>
      <c r="B8159" s="72">
        <f t="shared" si="1881"/>
        <v>3</v>
      </c>
      <c r="C8159" s="72" t="str">
        <f>IF(E8159=0,"RESMİ TATİL",VLOOKUP(E8159,LİSTE!$B$7:$D$1300,3,0))</f>
        <v>Ömer AKGÜL</v>
      </c>
      <c r="D8159" s="72" t="str">
        <f>IF(F8159=0,"RESMİ TATİL",VLOOKUP(F8159,LİSTE!$B$7:$D$1300,3,0))</f>
        <v>Muharrem EFE TANRIVERDİ</v>
      </c>
      <c r="E8159" s="72">
        <f>IF(B8159="TATİL",0,IF(F8158=0,F8157+1,IF(LİSTE!$F$1=F8158,1,F8158+1)))</f>
        <v>7</v>
      </c>
      <c r="F8159" s="72">
        <f>IF(E8159=0,0,IF(LİSTE!$F$1=E8159,1,E8159+1))</f>
        <v>8</v>
      </c>
      <c r="G8159" s="72" t="str">
        <f>IFERROR(VLOOKUP(A8159,TATİLLER!$A$2:$D$30000,3,0),"TATİL DEĞİL")</f>
        <v>TATİL DEĞİL</v>
      </c>
    </row>
    <row r="8160" spans="1:7" x14ac:dyDescent="0.25">
      <c r="A8160" s="74">
        <f t="shared" si="1880"/>
        <v>56621</v>
      </c>
      <c r="B8160" s="72">
        <f t="shared" si="1881"/>
        <v>4</v>
      </c>
      <c r="C8160" s="72" t="str">
        <f>IF(E8160=0,"RESMİ TATİL",VLOOKUP(E8160,LİSTE!$B$7:$D$1300,3,0))</f>
        <v>Anıl DOĞAN</v>
      </c>
      <c r="D8160" s="72" t="str">
        <f>IF(F8160=0,"RESMİ TATİL",VLOOKUP(F8160,LİSTE!$B$7:$D$1300,3,0))</f>
        <v>İpek ARSLAN</v>
      </c>
      <c r="E8160" s="72">
        <f>IF(B8160="TATİL",0,IF(F8159=0,F8158+1,IF(LİSTE!$F$1=F8159,1,F8159+1)))</f>
        <v>9</v>
      </c>
      <c r="F8160" s="72">
        <f>IF(E8160=0,0,IF(LİSTE!$F$1=E8160,1,E8160+1))</f>
        <v>10</v>
      </c>
      <c r="G8160" s="72" t="str">
        <f>IFERROR(VLOOKUP(A8160,TATİLLER!$A$2:$D$30000,3,0),"TATİL DEĞİL")</f>
        <v>TATİL DEĞİL</v>
      </c>
    </row>
    <row r="8161" spans="1:7" x14ac:dyDescent="0.25">
      <c r="A8161" s="74">
        <f t="shared" si="1880"/>
        <v>56622</v>
      </c>
      <c r="B8161" s="72">
        <f t="shared" si="1881"/>
        <v>5</v>
      </c>
      <c r="C8161" s="72" t="str">
        <f>IF(E8161=0,"RESMİ TATİL",VLOOKUP(E8161,LİSTE!$B$7:$D$1300,3,0))</f>
        <v>Efe KARSAK</v>
      </c>
      <c r="D8161" s="72" t="str">
        <f>IF(F8161=0,"RESMİ TATİL",VLOOKUP(F8161,LİSTE!$B$7:$D$1300,3,0))</f>
        <v>Abdullah KIRBAÇ</v>
      </c>
      <c r="E8161" s="72">
        <f>IF(B8161="TATİL",0,IF(F8160=0,F8159+1,IF(LİSTE!$F$1=F8160,1,F8160+1)))</f>
        <v>11</v>
      </c>
      <c r="F8161" s="72">
        <f>IF(E8161=0,0,IF(LİSTE!$F$1=E8161,1,E8161+1))</f>
        <v>12</v>
      </c>
      <c r="G8161" s="72" t="str">
        <f>IFERROR(VLOOKUP(A8161,TATİLLER!$A$2:$D$30000,3,0),"TATİL DEĞİL")</f>
        <v>TATİL DEĞİL</v>
      </c>
    </row>
    <row r="8162" spans="1:7" x14ac:dyDescent="0.25">
      <c r="A8162" s="74">
        <f t="shared" ref="A8162" si="1888">A8161+3</f>
        <v>56625</v>
      </c>
      <c r="B8162" s="72">
        <f t="shared" si="1881"/>
        <v>1</v>
      </c>
      <c r="C8162" s="72" t="str">
        <f>IF(E8162=0,"RESMİ TATİL",VLOOKUP(E8162,LİSTE!$B$7:$D$1300,3,0))</f>
        <v>Ümmü Defne GÜLER</v>
      </c>
      <c r="D8162" s="72" t="str">
        <f>IF(F8162=0,"RESMİ TATİL",VLOOKUP(F8162,LİSTE!$B$7:$D$1300,3,0))</f>
        <v>Şevval ÖZDAMAR</v>
      </c>
      <c r="E8162" s="72">
        <f>IF(B8162="TATİL",0,IF(F8161=0,F8160+1,IF(LİSTE!$F$1=F8161,1,F8161+1)))</f>
        <v>13</v>
      </c>
      <c r="F8162" s="72">
        <f>IF(E8162=0,0,IF(LİSTE!$F$1=E8162,1,E8162+1))</f>
        <v>14</v>
      </c>
      <c r="G8162" s="72" t="str">
        <f>IFERROR(VLOOKUP(A8162,TATİLLER!$A$2:$D$30000,3,0),"TATİL DEĞİL")</f>
        <v>TATİL DEĞİL</v>
      </c>
    </row>
    <row r="8163" spans="1:7" x14ac:dyDescent="0.25">
      <c r="A8163" s="74">
        <f t="shared" si="1880"/>
        <v>56626</v>
      </c>
      <c r="B8163" s="72">
        <f t="shared" si="1881"/>
        <v>2</v>
      </c>
      <c r="C8163" s="72" t="str">
        <f>IF(E8163=0,"RESMİ TATİL",VLOOKUP(E8163,LİSTE!$B$7:$D$1300,3,0))</f>
        <v>Zeynep AKDAĞ</v>
      </c>
      <c r="D8163" s="72" t="str">
        <f>IF(F8163=0,"RESMİ TATİL",VLOOKUP(F8163,LİSTE!$B$7:$D$1300,3,0))</f>
        <v>Esma ÇOKER</v>
      </c>
      <c r="E8163" s="72">
        <f>IF(B8163="TATİL",0,IF(F8162=0,F8161+1,IF(LİSTE!$F$1=F8162,1,F8162+1)))</f>
        <v>15</v>
      </c>
      <c r="F8163" s="72">
        <f>IF(E8163=0,0,IF(LİSTE!$F$1=E8163,1,E8163+1))</f>
        <v>16</v>
      </c>
      <c r="G8163" s="72" t="str">
        <f>IFERROR(VLOOKUP(A8163,TATİLLER!$A$2:$D$30000,3,0),"TATİL DEĞİL")</f>
        <v>TATİL DEĞİL</v>
      </c>
    </row>
    <row r="8164" spans="1:7" x14ac:dyDescent="0.25">
      <c r="A8164" s="74">
        <f t="shared" si="1880"/>
        <v>56627</v>
      </c>
      <c r="B8164" s="72">
        <f t="shared" si="1881"/>
        <v>3</v>
      </c>
      <c r="C8164" s="72" t="str">
        <f>IF(E8164=0,"RESMİ TATİL",VLOOKUP(E8164,LİSTE!$B$7:$D$1300,3,0))</f>
        <v>Dursun Kubilay YAŞAR</v>
      </c>
      <c r="D8164" s="72" t="str">
        <f>IF(F8164=0,"RESMİ TATİL",VLOOKUP(F8164,LİSTE!$B$7:$D$1300,3,0))</f>
        <v>Zeynep Beril BAŞPINAR</v>
      </c>
      <c r="E8164" s="72">
        <f>IF(B8164="TATİL",0,IF(F8163=0,F8162+1,IF(LİSTE!$F$1=F8163,1,F8163+1)))</f>
        <v>17</v>
      </c>
      <c r="F8164" s="72">
        <f>IF(E8164=0,0,IF(LİSTE!$F$1=E8164,1,E8164+1))</f>
        <v>18</v>
      </c>
      <c r="G8164" s="72" t="str">
        <f>IFERROR(VLOOKUP(A8164,TATİLLER!$A$2:$D$30000,3,0),"TATİL DEĞİL")</f>
        <v>TATİL DEĞİL</v>
      </c>
    </row>
    <row r="8165" spans="1:7" x14ac:dyDescent="0.25">
      <c r="A8165" s="74">
        <f t="shared" si="1880"/>
        <v>56628</v>
      </c>
      <c r="B8165" s="72">
        <f t="shared" si="1881"/>
        <v>4</v>
      </c>
      <c r="C8165" s="72" t="str">
        <f>IF(E8165=0,"RESMİ TATİL",VLOOKUP(E8165,LİSTE!$B$7:$D$1300,3,0))</f>
        <v>Ahmet DAL</v>
      </c>
      <c r="D8165" s="72" t="str">
        <f>IF(F8165=0,"RESMİ TATİL",VLOOKUP(F8165,LİSTE!$B$7:$D$1300,3,0))</f>
        <v>Emirhan KARATAŞ</v>
      </c>
      <c r="E8165" s="72">
        <f>IF(B8165="TATİL",0,IF(F8164=0,F8163+1,IF(LİSTE!$F$1=F8164,1,F8164+1)))</f>
        <v>19</v>
      </c>
      <c r="F8165" s="72">
        <f>IF(E8165=0,0,IF(LİSTE!$F$1=E8165,1,E8165+1))</f>
        <v>20</v>
      </c>
      <c r="G8165" s="72" t="str">
        <f>IFERROR(VLOOKUP(A8165,TATİLLER!$A$2:$D$30000,3,0),"TATİL DEĞİL")</f>
        <v>TATİL DEĞİL</v>
      </c>
    </row>
    <row r="8166" spans="1:7" x14ac:dyDescent="0.25">
      <c r="A8166" s="74">
        <f t="shared" si="1880"/>
        <v>56629</v>
      </c>
      <c r="B8166" s="72">
        <f t="shared" si="1881"/>
        <v>5</v>
      </c>
      <c r="C8166" s="72" t="str">
        <f>IF(E8166=0,"RESMİ TATİL",VLOOKUP(E8166,LİSTE!$B$7:$D$1300,3,0))</f>
        <v>Zümra Yeter ARI</v>
      </c>
      <c r="D8166" s="72" t="str">
        <f>IF(F8166=0,"RESMİ TATİL",VLOOKUP(F8166,LİSTE!$B$7:$D$1300,3,0))</f>
        <v>Utku KARAGÖZ</v>
      </c>
      <c r="E8166" s="72">
        <f>IF(B8166="TATİL",0,IF(F8165=0,F8164+1,IF(LİSTE!$F$1=F8165,1,F8165+1)))</f>
        <v>21</v>
      </c>
      <c r="F8166" s="72">
        <f>IF(E8166=0,0,IF(LİSTE!$F$1=E8166,1,E8166+1))</f>
        <v>22</v>
      </c>
      <c r="G8166" s="72" t="str">
        <f>IFERROR(VLOOKUP(A8166,TATİLLER!$A$2:$D$30000,3,0),"TATİL DEĞİL")</f>
        <v>TATİL DEĞİL</v>
      </c>
    </row>
    <row r="8167" spans="1:7" x14ac:dyDescent="0.25">
      <c r="A8167" s="74">
        <f t="shared" ref="A8167" si="1889">A8166+3</f>
        <v>56632</v>
      </c>
      <c r="B8167" s="72">
        <f t="shared" si="1881"/>
        <v>1</v>
      </c>
      <c r="C8167" s="72" t="str">
        <f>IF(E8167=0,"RESMİ TATİL",VLOOKUP(E8167,LİSTE!$B$7:$D$1300,3,0))</f>
        <v>Feyza Zümra AVCIOĞLU</v>
      </c>
      <c r="D8167" s="72" t="str">
        <f>IF(F8167=0,"RESMİ TATİL",VLOOKUP(F8167,LİSTE!$B$7:$D$1300,3,0))</f>
        <v>Yusuf Ali TABUR</v>
      </c>
      <c r="E8167" s="72">
        <f>IF(B8167="TATİL",0,IF(F8166=0,F8165+1,IF(LİSTE!$F$1=F8166,1,F8166+1)))</f>
        <v>23</v>
      </c>
      <c r="F8167" s="72">
        <f>IF(E8167=0,0,IF(LİSTE!$F$1=E8167,1,E8167+1))</f>
        <v>24</v>
      </c>
      <c r="G8167" s="72" t="str">
        <f>IFERROR(VLOOKUP(A8167,TATİLLER!$A$2:$D$30000,3,0),"TATİL DEĞİL")</f>
        <v>TATİL DEĞİL</v>
      </c>
    </row>
    <row r="8168" spans="1:7" x14ac:dyDescent="0.25">
      <c r="A8168" s="74">
        <f t="shared" si="1880"/>
        <v>56633</v>
      </c>
      <c r="B8168" s="72">
        <f t="shared" si="1881"/>
        <v>2</v>
      </c>
      <c r="C8168" s="72" t="str">
        <f>IF(E8168=0,"RESMİ TATİL",VLOOKUP(E8168,LİSTE!$B$7:$D$1300,3,0))</f>
        <v>Irmak UTEBAY</v>
      </c>
      <c r="D8168" s="72" t="str">
        <f>IF(F8168=0,"RESMİ TATİL",VLOOKUP(F8168,LİSTE!$B$7:$D$1300,3,0))</f>
        <v>Kerem AKKOÇ</v>
      </c>
      <c r="E8168" s="72">
        <f>IF(B8168="TATİL",0,IF(F8167=0,F8166+1,IF(LİSTE!$F$1=F8167,1,F8167+1)))</f>
        <v>25</v>
      </c>
      <c r="F8168" s="72">
        <f>IF(E8168=0,0,IF(LİSTE!$F$1=E8168,1,E8168+1))</f>
        <v>26</v>
      </c>
      <c r="G8168" s="72" t="str">
        <f>IFERROR(VLOOKUP(A8168,TATİLLER!$A$2:$D$30000,3,0),"TATİL DEĞİL")</f>
        <v>TATİL DEĞİL</v>
      </c>
    </row>
    <row r="8169" spans="1:7" x14ac:dyDescent="0.25">
      <c r="A8169" s="74">
        <f t="shared" si="1880"/>
        <v>56634</v>
      </c>
      <c r="B8169" s="72">
        <f t="shared" si="1881"/>
        <v>3</v>
      </c>
      <c r="C8169" s="72" t="str">
        <f>IF(E8169=0,"RESMİ TATİL",VLOOKUP(E8169,LİSTE!$B$7:$D$1300,3,0))</f>
        <v>Elçin Ayşe ELMAS</v>
      </c>
      <c r="D8169" s="72" t="str">
        <f>IF(F8169=0,"RESMİ TATİL",VLOOKUP(F8169,LİSTE!$B$7:$D$1300,3,0))</f>
        <v>Muhammed YILDIZDAĞ</v>
      </c>
      <c r="E8169" s="72">
        <f>IF(B8169="TATİL",0,IF(F8168=0,F8167+1,IF(LİSTE!$F$1=F8168,1,F8168+1)))</f>
        <v>27</v>
      </c>
      <c r="F8169" s="72">
        <f>IF(E8169=0,0,IF(LİSTE!$F$1=E8169,1,E8169+1))</f>
        <v>28</v>
      </c>
      <c r="G8169" s="72" t="str">
        <f>IFERROR(VLOOKUP(A8169,TATİLLER!$A$2:$D$30000,3,0),"TATİL DEĞİL")</f>
        <v>TATİL DEĞİL</v>
      </c>
    </row>
    <row r="8170" spans="1:7" x14ac:dyDescent="0.25">
      <c r="A8170" s="74">
        <f t="shared" si="1880"/>
        <v>56635</v>
      </c>
      <c r="B8170" s="72">
        <f t="shared" si="1881"/>
        <v>4</v>
      </c>
      <c r="C8170" s="72" t="str">
        <f>IF(E8170=0,"RESMİ TATİL",VLOOKUP(E8170,LİSTE!$B$7:$D$1300,3,0))</f>
        <v>Nisa Nur SANCAR</v>
      </c>
      <c r="D8170" s="72" t="str">
        <f>IF(F8170=0,"RESMİ TATİL",VLOOKUP(F8170,LİSTE!$B$7:$D$1300,3,0))</f>
        <v>Esila ÇETİN</v>
      </c>
      <c r="E8170" s="72">
        <f>IF(B8170="TATİL",0,IF(F8169=0,F8168+1,IF(LİSTE!$F$1=F8169,1,F8169+1)))</f>
        <v>1</v>
      </c>
      <c r="F8170" s="72">
        <f>IF(E8170=0,0,IF(LİSTE!$F$1=E8170,1,E8170+1))</f>
        <v>2</v>
      </c>
      <c r="G8170" s="72" t="str">
        <f>IFERROR(VLOOKUP(A8170,TATİLLER!$A$2:$D$30000,3,0),"TATİL DEĞİL")</f>
        <v>TATİL DEĞİL</v>
      </c>
    </row>
    <row r="8171" spans="1:7" x14ac:dyDescent="0.25">
      <c r="A8171" s="74">
        <f t="shared" si="1880"/>
        <v>56636</v>
      </c>
      <c r="B8171" s="72">
        <f t="shared" si="1881"/>
        <v>5</v>
      </c>
      <c r="C8171" s="72" t="str">
        <f>IF(E8171=0,"RESMİ TATİL",VLOOKUP(E8171,LİSTE!$B$7:$D$1300,3,0))</f>
        <v>Zeynep Sevde TOPUZ</v>
      </c>
      <c r="D8171" s="72" t="str">
        <f>IF(F8171=0,"RESMİ TATİL",VLOOKUP(F8171,LİSTE!$B$7:$D$1300,3,0))</f>
        <v>Ömer Asaf KADAŞ</v>
      </c>
      <c r="E8171" s="72">
        <f>IF(B8171="TATİL",0,IF(F8170=0,F8169+1,IF(LİSTE!$F$1=F8170,1,F8170+1)))</f>
        <v>3</v>
      </c>
      <c r="F8171" s="72">
        <f>IF(E8171=0,0,IF(LİSTE!$F$1=E8171,1,E8171+1))</f>
        <v>4</v>
      </c>
      <c r="G8171" s="72" t="str">
        <f>IFERROR(VLOOKUP(A8171,TATİLLER!$A$2:$D$30000,3,0),"TATİL DEĞİL")</f>
        <v>TATİL DEĞİL</v>
      </c>
    </row>
    <row r="8172" spans="1:7" x14ac:dyDescent="0.25">
      <c r="A8172" s="74">
        <f t="shared" ref="A8172" si="1890">A8171+3</f>
        <v>56639</v>
      </c>
      <c r="B8172" s="72">
        <f t="shared" si="1881"/>
        <v>1</v>
      </c>
      <c r="C8172" s="72" t="str">
        <f>IF(E8172=0,"RESMİ TATİL",VLOOKUP(E8172,LİSTE!$B$7:$D$1300,3,0))</f>
        <v>Ramazan Baran ADIGÜZEL</v>
      </c>
      <c r="D8172" s="72" t="str">
        <f>IF(F8172=0,"RESMİ TATİL",VLOOKUP(F8172,LİSTE!$B$7:$D$1300,3,0))</f>
        <v>Bahar AKGÜN</v>
      </c>
      <c r="E8172" s="72">
        <f>IF(B8172="TATİL",0,IF(F8171=0,F8170+1,IF(LİSTE!$F$1=F8171,1,F8171+1)))</f>
        <v>5</v>
      </c>
      <c r="F8172" s="72">
        <f>IF(E8172=0,0,IF(LİSTE!$F$1=E8172,1,E8172+1))</f>
        <v>6</v>
      </c>
      <c r="G8172" s="72" t="str">
        <f>IFERROR(VLOOKUP(A8172,TATİLLER!$A$2:$D$30000,3,0),"TATİL DEĞİL")</f>
        <v>TATİL DEĞİL</v>
      </c>
    </row>
    <row r="8173" spans="1:7" x14ac:dyDescent="0.25">
      <c r="A8173" s="74">
        <f t="shared" si="1880"/>
        <v>56640</v>
      </c>
      <c r="B8173" s="72">
        <f t="shared" si="1881"/>
        <v>2</v>
      </c>
      <c r="C8173" s="72" t="str">
        <f>IF(E8173=0,"RESMİ TATİL",VLOOKUP(E8173,LİSTE!$B$7:$D$1300,3,0))</f>
        <v>Ömer AKGÜL</v>
      </c>
      <c r="D8173" s="72" t="str">
        <f>IF(F8173=0,"RESMİ TATİL",VLOOKUP(F8173,LİSTE!$B$7:$D$1300,3,0))</f>
        <v>Muharrem EFE TANRIVERDİ</v>
      </c>
      <c r="E8173" s="72">
        <f>IF(B8173="TATİL",0,IF(F8172=0,F8171+1,IF(LİSTE!$F$1=F8172,1,F8172+1)))</f>
        <v>7</v>
      </c>
      <c r="F8173" s="72">
        <f>IF(E8173=0,0,IF(LİSTE!$F$1=E8173,1,E8173+1))</f>
        <v>8</v>
      </c>
      <c r="G8173" s="72" t="str">
        <f>IFERROR(VLOOKUP(A8173,TATİLLER!$A$2:$D$30000,3,0),"TATİL DEĞİL")</f>
        <v>TATİL DEĞİL</v>
      </c>
    </row>
    <row r="8174" spans="1:7" x14ac:dyDescent="0.25">
      <c r="A8174" s="74">
        <f t="shared" si="1880"/>
        <v>56641</v>
      </c>
      <c r="B8174" s="72">
        <f t="shared" si="1881"/>
        <v>3</v>
      </c>
      <c r="C8174" s="72" t="str">
        <f>IF(E8174=0,"RESMİ TATİL",VLOOKUP(E8174,LİSTE!$B$7:$D$1300,3,0))</f>
        <v>Anıl DOĞAN</v>
      </c>
      <c r="D8174" s="72" t="str">
        <f>IF(F8174=0,"RESMİ TATİL",VLOOKUP(F8174,LİSTE!$B$7:$D$1300,3,0))</f>
        <v>İpek ARSLAN</v>
      </c>
      <c r="E8174" s="72">
        <f>IF(B8174="TATİL",0,IF(F8173=0,F8172+1,IF(LİSTE!$F$1=F8173,1,F8173+1)))</f>
        <v>9</v>
      </c>
      <c r="F8174" s="72">
        <f>IF(E8174=0,0,IF(LİSTE!$F$1=E8174,1,E8174+1))</f>
        <v>10</v>
      </c>
      <c r="G8174" s="72" t="str">
        <f>IFERROR(VLOOKUP(A8174,TATİLLER!$A$2:$D$30000,3,0),"TATİL DEĞİL")</f>
        <v>TATİL DEĞİL</v>
      </c>
    </row>
    <row r="8175" spans="1:7" x14ac:dyDescent="0.25">
      <c r="A8175" s="74">
        <f t="shared" si="1880"/>
        <v>56642</v>
      </c>
      <c r="B8175" s="72">
        <f t="shared" si="1881"/>
        <v>4</v>
      </c>
      <c r="C8175" s="72" t="str">
        <f>IF(E8175=0,"RESMİ TATİL",VLOOKUP(E8175,LİSTE!$B$7:$D$1300,3,0))</f>
        <v>Efe KARSAK</v>
      </c>
      <c r="D8175" s="72" t="str">
        <f>IF(F8175=0,"RESMİ TATİL",VLOOKUP(F8175,LİSTE!$B$7:$D$1300,3,0))</f>
        <v>Abdullah KIRBAÇ</v>
      </c>
      <c r="E8175" s="72">
        <f>IF(B8175="TATİL",0,IF(F8174=0,F8173+1,IF(LİSTE!$F$1=F8174,1,F8174+1)))</f>
        <v>11</v>
      </c>
      <c r="F8175" s="72">
        <f>IF(E8175=0,0,IF(LİSTE!$F$1=E8175,1,E8175+1))</f>
        <v>12</v>
      </c>
      <c r="G8175" s="72" t="str">
        <f>IFERROR(VLOOKUP(A8175,TATİLLER!$A$2:$D$30000,3,0),"TATİL DEĞİL")</f>
        <v>TATİL DEĞİL</v>
      </c>
    </row>
    <row r="8176" spans="1:7" x14ac:dyDescent="0.25">
      <c r="A8176" s="74">
        <f t="shared" si="1880"/>
        <v>56643</v>
      </c>
      <c r="B8176" s="72">
        <f t="shared" si="1881"/>
        <v>5</v>
      </c>
      <c r="C8176" s="72" t="str">
        <f>IF(E8176=0,"RESMİ TATİL",VLOOKUP(E8176,LİSTE!$B$7:$D$1300,3,0))</f>
        <v>Ümmü Defne GÜLER</v>
      </c>
      <c r="D8176" s="72" t="str">
        <f>IF(F8176=0,"RESMİ TATİL",VLOOKUP(F8176,LİSTE!$B$7:$D$1300,3,0))</f>
        <v>Şevval ÖZDAMAR</v>
      </c>
      <c r="E8176" s="72">
        <f>IF(B8176="TATİL",0,IF(F8175=0,F8174+1,IF(LİSTE!$F$1=F8175,1,F8175+1)))</f>
        <v>13</v>
      </c>
      <c r="F8176" s="72">
        <f>IF(E8176=0,0,IF(LİSTE!$F$1=E8176,1,E8176+1))</f>
        <v>14</v>
      </c>
      <c r="G8176" s="72" t="str">
        <f>IFERROR(VLOOKUP(A8176,TATİLLER!$A$2:$D$30000,3,0),"TATİL DEĞİL")</f>
        <v>TATİL DEĞİL</v>
      </c>
    </row>
    <row r="8177" spans="1:7" x14ac:dyDescent="0.25">
      <c r="A8177" s="74">
        <f t="shared" ref="A8177" si="1891">A8176+3</f>
        <v>56646</v>
      </c>
      <c r="B8177" s="72">
        <f t="shared" si="1881"/>
        <v>1</v>
      </c>
      <c r="C8177" s="72" t="str">
        <f>IF(E8177=0,"RESMİ TATİL",VLOOKUP(E8177,LİSTE!$B$7:$D$1300,3,0))</f>
        <v>Zeynep AKDAĞ</v>
      </c>
      <c r="D8177" s="72" t="str">
        <f>IF(F8177=0,"RESMİ TATİL",VLOOKUP(F8177,LİSTE!$B$7:$D$1300,3,0))</f>
        <v>Esma ÇOKER</v>
      </c>
      <c r="E8177" s="72">
        <f>IF(B8177="TATİL",0,IF(F8176=0,F8175+1,IF(LİSTE!$F$1=F8176,1,F8176+1)))</f>
        <v>15</v>
      </c>
      <c r="F8177" s="72">
        <f>IF(E8177=0,0,IF(LİSTE!$F$1=E8177,1,E8177+1))</f>
        <v>16</v>
      </c>
      <c r="G8177" s="72" t="str">
        <f>IFERROR(VLOOKUP(A8177,TATİLLER!$A$2:$D$30000,3,0),"TATİL DEĞİL")</f>
        <v>TATİL DEĞİL</v>
      </c>
    </row>
    <row r="8178" spans="1:7" x14ac:dyDescent="0.25">
      <c r="A8178" s="74">
        <f t="shared" si="1880"/>
        <v>56647</v>
      </c>
      <c r="B8178" s="72">
        <f t="shared" si="1881"/>
        <v>2</v>
      </c>
      <c r="C8178" s="72" t="str">
        <f>IF(E8178=0,"RESMİ TATİL",VLOOKUP(E8178,LİSTE!$B$7:$D$1300,3,0))</f>
        <v>Dursun Kubilay YAŞAR</v>
      </c>
      <c r="D8178" s="72" t="str">
        <f>IF(F8178=0,"RESMİ TATİL",VLOOKUP(F8178,LİSTE!$B$7:$D$1300,3,0))</f>
        <v>Zeynep Beril BAŞPINAR</v>
      </c>
      <c r="E8178" s="72">
        <f>IF(B8178="TATİL",0,IF(F8177=0,F8176+1,IF(LİSTE!$F$1=F8177,1,F8177+1)))</f>
        <v>17</v>
      </c>
      <c r="F8178" s="72">
        <f>IF(E8178=0,0,IF(LİSTE!$F$1=E8178,1,E8178+1))</f>
        <v>18</v>
      </c>
      <c r="G8178" s="72" t="str">
        <f>IFERROR(VLOOKUP(A8178,TATİLLER!$A$2:$D$30000,3,0),"TATİL DEĞİL")</f>
        <v>TATİL DEĞİL</v>
      </c>
    </row>
    <row r="8179" spans="1:7" x14ac:dyDescent="0.25">
      <c r="A8179" s="74">
        <f t="shared" si="1880"/>
        <v>56648</v>
      </c>
      <c r="B8179" s="72">
        <f t="shared" si="1881"/>
        <v>3</v>
      </c>
      <c r="C8179" s="72" t="str">
        <f>IF(E8179=0,"RESMİ TATİL",VLOOKUP(E8179,LİSTE!$B$7:$D$1300,3,0))</f>
        <v>Ahmet DAL</v>
      </c>
      <c r="D8179" s="72" t="str">
        <f>IF(F8179=0,"RESMİ TATİL",VLOOKUP(F8179,LİSTE!$B$7:$D$1300,3,0))</f>
        <v>Emirhan KARATAŞ</v>
      </c>
      <c r="E8179" s="72">
        <f>IF(B8179="TATİL",0,IF(F8178=0,F8177+1,IF(LİSTE!$F$1=F8178,1,F8178+1)))</f>
        <v>19</v>
      </c>
      <c r="F8179" s="72">
        <f>IF(E8179=0,0,IF(LİSTE!$F$1=E8179,1,E8179+1))</f>
        <v>20</v>
      </c>
      <c r="G8179" s="72" t="str">
        <f>IFERROR(VLOOKUP(A8179,TATİLLER!$A$2:$D$30000,3,0),"TATİL DEĞİL")</f>
        <v>TATİL DEĞİL</v>
      </c>
    </row>
    <row r="8180" spans="1:7" x14ac:dyDescent="0.25">
      <c r="A8180" s="74">
        <f t="shared" si="1880"/>
        <v>56649</v>
      </c>
      <c r="B8180" s="72">
        <f t="shared" si="1881"/>
        <v>4</v>
      </c>
      <c r="C8180" s="72" t="str">
        <f>IF(E8180=0,"RESMİ TATİL",VLOOKUP(E8180,LİSTE!$B$7:$D$1300,3,0))</f>
        <v>Zümra Yeter ARI</v>
      </c>
      <c r="D8180" s="72" t="str">
        <f>IF(F8180=0,"RESMİ TATİL",VLOOKUP(F8180,LİSTE!$B$7:$D$1300,3,0))</f>
        <v>Utku KARAGÖZ</v>
      </c>
      <c r="E8180" s="72">
        <f>IF(B8180="TATİL",0,IF(F8179=0,F8178+1,IF(LİSTE!$F$1=F8179,1,F8179+1)))</f>
        <v>21</v>
      </c>
      <c r="F8180" s="72">
        <f>IF(E8180=0,0,IF(LİSTE!$F$1=E8180,1,E8180+1))</f>
        <v>22</v>
      </c>
      <c r="G8180" s="72" t="str">
        <f>IFERROR(VLOOKUP(A8180,TATİLLER!$A$2:$D$30000,3,0),"TATİL DEĞİL")</f>
        <v>TATİL DEĞİL</v>
      </c>
    </row>
    <row r="8181" spans="1:7" x14ac:dyDescent="0.25">
      <c r="A8181" s="74">
        <f t="shared" si="1880"/>
        <v>56650</v>
      </c>
      <c r="B8181" s="72">
        <f t="shared" si="1881"/>
        <v>5</v>
      </c>
      <c r="C8181" s="72" t="str">
        <f>IF(E8181=0,"RESMİ TATİL",VLOOKUP(E8181,LİSTE!$B$7:$D$1300,3,0))</f>
        <v>Feyza Zümra AVCIOĞLU</v>
      </c>
      <c r="D8181" s="72" t="str">
        <f>IF(F8181=0,"RESMİ TATİL",VLOOKUP(F8181,LİSTE!$B$7:$D$1300,3,0))</f>
        <v>Yusuf Ali TABUR</v>
      </c>
      <c r="E8181" s="72">
        <f>IF(B8181="TATİL",0,IF(F8180=0,F8179+1,IF(LİSTE!$F$1=F8180,1,F8180+1)))</f>
        <v>23</v>
      </c>
      <c r="F8181" s="72">
        <f>IF(E8181=0,0,IF(LİSTE!$F$1=E8181,1,E8181+1))</f>
        <v>24</v>
      </c>
      <c r="G8181" s="72" t="str">
        <f>IFERROR(VLOOKUP(A8181,TATİLLER!$A$2:$D$30000,3,0),"TATİL DEĞİL")</f>
        <v>TATİL DEĞİL</v>
      </c>
    </row>
    <row r="8182" spans="1:7" x14ac:dyDescent="0.25">
      <c r="A8182" s="74">
        <f t="shared" ref="A8182" si="1892">A8181+3</f>
        <v>56653</v>
      </c>
      <c r="B8182" s="72">
        <f t="shared" si="1881"/>
        <v>1</v>
      </c>
      <c r="C8182" s="72" t="str">
        <f>IF(E8182=0,"RESMİ TATİL",VLOOKUP(E8182,LİSTE!$B$7:$D$1300,3,0))</f>
        <v>Irmak UTEBAY</v>
      </c>
      <c r="D8182" s="72" t="str">
        <f>IF(F8182=0,"RESMİ TATİL",VLOOKUP(F8182,LİSTE!$B$7:$D$1300,3,0))</f>
        <v>Kerem AKKOÇ</v>
      </c>
      <c r="E8182" s="72">
        <f>IF(B8182="TATİL",0,IF(F8181=0,F8180+1,IF(LİSTE!$F$1=F8181,1,F8181+1)))</f>
        <v>25</v>
      </c>
      <c r="F8182" s="72">
        <f>IF(E8182=0,0,IF(LİSTE!$F$1=E8182,1,E8182+1))</f>
        <v>26</v>
      </c>
      <c r="G8182" s="72" t="str">
        <f>IFERROR(VLOOKUP(A8182,TATİLLER!$A$2:$D$30000,3,0),"TATİL DEĞİL")</f>
        <v>TATİL DEĞİL</v>
      </c>
    </row>
    <row r="8183" spans="1:7" x14ac:dyDescent="0.25">
      <c r="A8183" s="74">
        <f t="shared" si="1880"/>
        <v>56654</v>
      </c>
      <c r="B8183" s="72">
        <f t="shared" si="1881"/>
        <v>2</v>
      </c>
      <c r="C8183" s="72" t="str">
        <f>IF(E8183=0,"RESMİ TATİL",VLOOKUP(E8183,LİSTE!$B$7:$D$1300,3,0))</f>
        <v>Elçin Ayşe ELMAS</v>
      </c>
      <c r="D8183" s="72" t="str">
        <f>IF(F8183=0,"RESMİ TATİL",VLOOKUP(F8183,LİSTE!$B$7:$D$1300,3,0))</f>
        <v>Muhammed YILDIZDAĞ</v>
      </c>
      <c r="E8183" s="72">
        <f>IF(B8183="TATİL",0,IF(F8182=0,F8181+1,IF(LİSTE!$F$1=F8182,1,F8182+1)))</f>
        <v>27</v>
      </c>
      <c r="F8183" s="72">
        <f>IF(E8183=0,0,IF(LİSTE!$F$1=E8183,1,E8183+1))</f>
        <v>28</v>
      </c>
      <c r="G8183" s="72" t="str">
        <f>IFERROR(VLOOKUP(A8183,TATİLLER!$A$2:$D$30000,3,0),"TATİL DEĞİL")</f>
        <v>TATİL DEĞİL</v>
      </c>
    </row>
    <row r="8184" spans="1:7" x14ac:dyDescent="0.25">
      <c r="A8184" s="74">
        <f t="shared" si="1880"/>
        <v>56655</v>
      </c>
      <c r="B8184" s="72">
        <f t="shared" si="1881"/>
        <v>3</v>
      </c>
      <c r="C8184" s="72" t="str">
        <f>IF(E8184=0,"RESMİ TATİL",VLOOKUP(E8184,LİSTE!$B$7:$D$1300,3,0))</f>
        <v>Nisa Nur SANCAR</v>
      </c>
      <c r="D8184" s="72" t="str">
        <f>IF(F8184=0,"RESMİ TATİL",VLOOKUP(F8184,LİSTE!$B$7:$D$1300,3,0))</f>
        <v>Esila ÇETİN</v>
      </c>
      <c r="E8184" s="72">
        <f>IF(B8184="TATİL",0,IF(F8183=0,F8182+1,IF(LİSTE!$F$1=F8183,1,F8183+1)))</f>
        <v>1</v>
      </c>
      <c r="F8184" s="72">
        <f>IF(E8184=0,0,IF(LİSTE!$F$1=E8184,1,E8184+1))</f>
        <v>2</v>
      </c>
      <c r="G8184" s="72" t="str">
        <f>IFERROR(VLOOKUP(A8184,TATİLLER!$A$2:$D$30000,3,0),"TATİL DEĞİL")</f>
        <v>TATİL DEĞİL</v>
      </c>
    </row>
    <row r="8185" spans="1:7" x14ac:dyDescent="0.25">
      <c r="A8185" s="74">
        <f t="shared" si="1880"/>
        <v>56656</v>
      </c>
      <c r="B8185" s="72">
        <f t="shared" si="1881"/>
        <v>4</v>
      </c>
      <c r="C8185" s="72" t="str">
        <f>IF(E8185=0,"RESMİ TATİL",VLOOKUP(E8185,LİSTE!$B$7:$D$1300,3,0))</f>
        <v>Zeynep Sevde TOPUZ</v>
      </c>
      <c r="D8185" s="72" t="str">
        <f>IF(F8185=0,"RESMİ TATİL",VLOOKUP(F8185,LİSTE!$B$7:$D$1300,3,0))</f>
        <v>Ömer Asaf KADAŞ</v>
      </c>
      <c r="E8185" s="72">
        <f>IF(B8185="TATİL",0,IF(F8184=0,F8183+1,IF(LİSTE!$F$1=F8184,1,F8184+1)))</f>
        <v>3</v>
      </c>
      <c r="F8185" s="72">
        <f>IF(E8185=0,0,IF(LİSTE!$F$1=E8185,1,E8185+1))</f>
        <v>4</v>
      </c>
      <c r="G8185" s="72" t="str">
        <f>IFERROR(VLOOKUP(A8185,TATİLLER!$A$2:$D$30000,3,0),"TATİL DEĞİL")</f>
        <v>TATİL DEĞİL</v>
      </c>
    </row>
    <row r="8186" spans="1:7" x14ac:dyDescent="0.25">
      <c r="A8186" s="74">
        <f t="shared" si="1880"/>
        <v>56657</v>
      </c>
      <c r="B8186" s="72">
        <f t="shared" si="1881"/>
        <v>5</v>
      </c>
      <c r="C8186" s="72" t="str">
        <f>IF(E8186=0,"RESMİ TATİL",VLOOKUP(E8186,LİSTE!$B$7:$D$1300,3,0))</f>
        <v>Ramazan Baran ADIGÜZEL</v>
      </c>
      <c r="D8186" s="72" t="str">
        <f>IF(F8186=0,"RESMİ TATİL",VLOOKUP(F8186,LİSTE!$B$7:$D$1300,3,0))</f>
        <v>Bahar AKGÜN</v>
      </c>
      <c r="E8186" s="72">
        <f>IF(B8186="TATİL",0,IF(F8185=0,F8184+1,IF(LİSTE!$F$1=F8185,1,F8185+1)))</f>
        <v>5</v>
      </c>
      <c r="F8186" s="72">
        <f>IF(E8186=0,0,IF(LİSTE!$F$1=E8186,1,E8186+1))</f>
        <v>6</v>
      </c>
      <c r="G8186" s="72" t="str">
        <f>IFERROR(VLOOKUP(A8186,TATİLLER!$A$2:$D$30000,3,0),"TATİL DEĞİL")</f>
        <v>TATİL DEĞİL</v>
      </c>
    </row>
    <row r="8187" spans="1:7" x14ac:dyDescent="0.25">
      <c r="A8187" s="74">
        <f t="shared" ref="A8187" si="1893">A8186+3</f>
        <v>56660</v>
      </c>
      <c r="B8187" s="72">
        <f t="shared" si="1881"/>
        <v>1</v>
      </c>
      <c r="C8187" s="72" t="str">
        <f>IF(E8187=0,"RESMİ TATİL",VLOOKUP(E8187,LİSTE!$B$7:$D$1300,3,0))</f>
        <v>Ömer AKGÜL</v>
      </c>
      <c r="D8187" s="72" t="str">
        <f>IF(F8187=0,"RESMİ TATİL",VLOOKUP(F8187,LİSTE!$B$7:$D$1300,3,0))</f>
        <v>Muharrem EFE TANRIVERDİ</v>
      </c>
      <c r="E8187" s="72">
        <f>IF(B8187="TATİL",0,IF(F8186=0,F8185+1,IF(LİSTE!$F$1=F8186,1,F8186+1)))</f>
        <v>7</v>
      </c>
      <c r="F8187" s="72">
        <f>IF(E8187=0,0,IF(LİSTE!$F$1=E8187,1,E8187+1))</f>
        <v>8</v>
      </c>
      <c r="G8187" s="72" t="str">
        <f>IFERROR(VLOOKUP(A8187,TATİLLER!$A$2:$D$30000,3,0),"TATİL DEĞİL")</f>
        <v>TATİL DEĞİL</v>
      </c>
    </row>
    <row r="8188" spans="1:7" x14ac:dyDescent="0.25">
      <c r="A8188" s="74">
        <f t="shared" si="1880"/>
        <v>56661</v>
      </c>
      <c r="B8188" s="72">
        <f t="shared" si="1881"/>
        <v>2</v>
      </c>
      <c r="C8188" s="72" t="str">
        <f>IF(E8188=0,"RESMİ TATİL",VLOOKUP(E8188,LİSTE!$B$7:$D$1300,3,0))</f>
        <v>Anıl DOĞAN</v>
      </c>
      <c r="D8188" s="72" t="str">
        <f>IF(F8188=0,"RESMİ TATİL",VLOOKUP(F8188,LİSTE!$B$7:$D$1300,3,0))</f>
        <v>İpek ARSLAN</v>
      </c>
      <c r="E8188" s="72">
        <f>IF(B8188="TATİL",0,IF(F8187=0,F8186+1,IF(LİSTE!$F$1=F8187,1,F8187+1)))</f>
        <v>9</v>
      </c>
      <c r="F8188" s="72">
        <f>IF(E8188=0,0,IF(LİSTE!$F$1=E8188,1,E8188+1))</f>
        <v>10</v>
      </c>
      <c r="G8188" s="72" t="str">
        <f>IFERROR(VLOOKUP(A8188,TATİLLER!$A$2:$D$30000,3,0),"TATİL DEĞİL")</f>
        <v>TATİL DEĞİL</v>
      </c>
    </row>
    <row r="8189" spans="1:7" x14ac:dyDescent="0.25">
      <c r="A8189" s="74">
        <f t="shared" si="1880"/>
        <v>56662</v>
      </c>
      <c r="B8189" s="72">
        <f t="shared" si="1881"/>
        <v>3</v>
      </c>
      <c r="C8189" s="72" t="str">
        <f>IF(E8189=0,"RESMİ TATİL",VLOOKUP(E8189,LİSTE!$B$7:$D$1300,3,0))</f>
        <v>Efe KARSAK</v>
      </c>
      <c r="D8189" s="72" t="str">
        <f>IF(F8189=0,"RESMİ TATİL",VLOOKUP(F8189,LİSTE!$B$7:$D$1300,3,0))</f>
        <v>Abdullah KIRBAÇ</v>
      </c>
      <c r="E8189" s="72">
        <f>IF(B8189="TATİL",0,IF(F8188=0,F8187+1,IF(LİSTE!$F$1=F8188,1,F8188+1)))</f>
        <v>11</v>
      </c>
      <c r="F8189" s="72">
        <f>IF(E8189=0,0,IF(LİSTE!$F$1=E8189,1,E8189+1))</f>
        <v>12</v>
      </c>
      <c r="G8189" s="72" t="str">
        <f>IFERROR(VLOOKUP(A8189,TATİLLER!$A$2:$D$30000,3,0),"TATİL DEĞİL")</f>
        <v>TATİL DEĞİL</v>
      </c>
    </row>
    <row r="8190" spans="1:7" x14ac:dyDescent="0.25">
      <c r="A8190" s="74">
        <f t="shared" si="1880"/>
        <v>56663</v>
      </c>
      <c r="B8190" s="72">
        <f t="shared" si="1881"/>
        <v>4</v>
      </c>
      <c r="C8190" s="72" t="str">
        <f>IF(E8190=0,"RESMİ TATİL",VLOOKUP(E8190,LİSTE!$B$7:$D$1300,3,0))</f>
        <v>Ümmü Defne GÜLER</v>
      </c>
      <c r="D8190" s="72" t="str">
        <f>IF(F8190=0,"RESMİ TATİL",VLOOKUP(F8190,LİSTE!$B$7:$D$1300,3,0))</f>
        <v>Şevval ÖZDAMAR</v>
      </c>
      <c r="E8190" s="72">
        <f>IF(B8190="TATİL",0,IF(F8189=0,F8188+1,IF(LİSTE!$F$1=F8189,1,F8189+1)))</f>
        <v>13</v>
      </c>
      <c r="F8190" s="72">
        <f>IF(E8190=0,0,IF(LİSTE!$F$1=E8190,1,E8190+1))</f>
        <v>14</v>
      </c>
      <c r="G8190" s="72" t="str">
        <f>IFERROR(VLOOKUP(A8190,TATİLLER!$A$2:$D$30000,3,0),"TATİL DEĞİL")</f>
        <v>TATİL DEĞİL</v>
      </c>
    </row>
    <row r="8191" spans="1:7" x14ac:dyDescent="0.25">
      <c r="A8191" s="74">
        <f t="shared" si="1880"/>
        <v>56664</v>
      </c>
      <c r="B8191" s="72">
        <f t="shared" si="1881"/>
        <v>5</v>
      </c>
      <c r="C8191" s="72" t="str">
        <f>IF(E8191=0,"RESMİ TATİL",VLOOKUP(E8191,LİSTE!$B$7:$D$1300,3,0))</f>
        <v>Zeynep AKDAĞ</v>
      </c>
      <c r="D8191" s="72" t="str">
        <f>IF(F8191=0,"RESMİ TATİL",VLOOKUP(F8191,LİSTE!$B$7:$D$1300,3,0))</f>
        <v>Esma ÇOKER</v>
      </c>
      <c r="E8191" s="72">
        <f>IF(B8191="TATİL",0,IF(F8190=0,F8189+1,IF(LİSTE!$F$1=F8190,1,F8190+1)))</f>
        <v>15</v>
      </c>
      <c r="F8191" s="72">
        <f>IF(E8191=0,0,IF(LİSTE!$F$1=E8191,1,E8191+1))</f>
        <v>16</v>
      </c>
      <c r="G8191" s="72" t="str">
        <f>IFERROR(VLOOKUP(A8191,TATİLLER!$A$2:$D$30000,3,0),"TATİL DEĞİL")</f>
        <v>TATİL DEĞİL</v>
      </c>
    </row>
    <row r="8192" spans="1:7" x14ac:dyDescent="0.25">
      <c r="A8192" s="74">
        <f t="shared" ref="A8192" si="1894">A8191+3</f>
        <v>56667</v>
      </c>
      <c r="B8192" s="72">
        <f t="shared" si="1881"/>
        <v>1</v>
      </c>
      <c r="C8192" s="72" t="str">
        <f>IF(E8192=0,"RESMİ TATİL",VLOOKUP(E8192,LİSTE!$B$7:$D$1300,3,0))</f>
        <v>Dursun Kubilay YAŞAR</v>
      </c>
      <c r="D8192" s="72" t="str">
        <f>IF(F8192=0,"RESMİ TATİL",VLOOKUP(F8192,LİSTE!$B$7:$D$1300,3,0))</f>
        <v>Zeynep Beril BAŞPINAR</v>
      </c>
      <c r="E8192" s="72">
        <f>IF(B8192="TATİL",0,IF(F8191=0,F8190+1,IF(LİSTE!$F$1=F8191,1,F8191+1)))</f>
        <v>17</v>
      </c>
      <c r="F8192" s="72">
        <f>IF(E8192=0,0,IF(LİSTE!$F$1=E8192,1,E8192+1))</f>
        <v>18</v>
      </c>
      <c r="G8192" s="72" t="str">
        <f>IFERROR(VLOOKUP(A8192,TATİLLER!$A$2:$D$30000,3,0),"TATİL DEĞİL")</f>
        <v>TATİL DEĞİL</v>
      </c>
    </row>
    <row r="8193" spans="1:7" x14ac:dyDescent="0.25">
      <c r="A8193" s="74">
        <f t="shared" ref="A8193:A8256" si="1895">A8192+1</f>
        <v>56668</v>
      </c>
      <c r="B8193" s="72">
        <f t="shared" si="1881"/>
        <v>2</v>
      </c>
      <c r="C8193" s="72" t="str">
        <f>IF(E8193=0,"RESMİ TATİL",VLOOKUP(E8193,LİSTE!$B$7:$D$1300,3,0))</f>
        <v>Ahmet DAL</v>
      </c>
      <c r="D8193" s="72" t="str">
        <f>IF(F8193=0,"RESMİ TATİL",VLOOKUP(F8193,LİSTE!$B$7:$D$1300,3,0))</f>
        <v>Emirhan KARATAŞ</v>
      </c>
      <c r="E8193" s="72">
        <f>IF(B8193="TATİL",0,IF(F8192=0,F8191+1,IF(LİSTE!$F$1=F8192,1,F8192+1)))</f>
        <v>19</v>
      </c>
      <c r="F8193" s="72">
        <f>IF(E8193=0,0,IF(LİSTE!$F$1=E8193,1,E8193+1))</f>
        <v>20</v>
      </c>
      <c r="G8193" s="72" t="str">
        <f>IFERROR(VLOOKUP(A8193,TATİLLER!$A$2:$D$30000,3,0),"TATİL DEĞİL")</f>
        <v>TATİL DEĞİL</v>
      </c>
    </row>
    <row r="8194" spans="1:7" x14ac:dyDescent="0.25">
      <c r="A8194" s="74">
        <f t="shared" si="1895"/>
        <v>56669</v>
      </c>
      <c r="B8194" s="72">
        <f t="shared" si="1881"/>
        <v>3</v>
      </c>
      <c r="C8194" s="72" t="str">
        <f>IF(E8194=0,"RESMİ TATİL",VLOOKUP(E8194,LİSTE!$B$7:$D$1300,3,0))</f>
        <v>Zümra Yeter ARI</v>
      </c>
      <c r="D8194" s="72" t="str">
        <f>IF(F8194=0,"RESMİ TATİL",VLOOKUP(F8194,LİSTE!$B$7:$D$1300,3,0))</f>
        <v>Utku KARAGÖZ</v>
      </c>
      <c r="E8194" s="72">
        <f>IF(B8194="TATİL",0,IF(F8193=0,F8192+1,IF(LİSTE!$F$1=F8193,1,F8193+1)))</f>
        <v>21</v>
      </c>
      <c r="F8194" s="72">
        <f>IF(E8194=0,0,IF(LİSTE!$F$1=E8194,1,E8194+1))</f>
        <v>22</v>
      </c>
      <c r="G8194" s="72" t="str">
        <f>IFERROR(VLOOKUP(A8194,TATİLLER!$A$2:$D$30000,3,0),"TATİL DEĞİL")</f>
        <v>TATİL DEĞİL</v>
      </c>
    </row>
    <row r="8195" spans="1:7" x14ac:dyDescent="0.25">
      <c r="A8195" s="74">
        <f t="shared" si="1895"/>
        <v>56670</v>
      </c>
      <c r="B8195" s="72">
        <f t="shared" ref="B8195:B8258" si="1896">IF(G8195="TATİL","TATİL",WEEKDAY(A8195,2))</f>
        <v>4</v>
      </c>
      <c r="C8195" s="72" t="str">
        <f>IF(E8195=0,"RESMİ TATİL",VLOOKUP(E8195,LİSTE!$B$7:$D$1300,3,0))</f>
        <v>Feyza Zümra AVCIOĞLU</v>
      </c>
      <c r="D8195" s="72" t="str">
        <f>IF(F8195=0,"RESMİ TATİL",VLOOKUP(F8195,LİSTE!$B$7:$D$1300,3,0))</f>
        <v>Yusuf Ali TABUR</v>
      </c>
      <c r="E8195" s="72">
        <f>IF(B8195="TATİL",0,IF(F8194=0,F8193+1,IF(LİSTE!$F$1=F8194,1,F8194+1)))</f>
        <v>23</v>
      </c>
      <c r="F8195" s="72">
        <f>IF(E8195=0,0,IF(LİSTE!$F$1=E8195,1,E8195+1))</f>
        <v>24</v>
      </c>
      <c r="G8195" s="72" t="str">
        <f>IFERROR(VLOOKUP(A8195,TATİLLER!$A$2:$D$30000,3,0),"TATİL DEĞİL")</f>
        <v>TATİL DEĞİL</v>
      </c>
    </row>
    <row r="8196" spans="1:7" x14ac:dyDescent="0.25">
      <c r="A8196" s="74">
        <f t="shared" si="1895"/>
        <v>56671</v>
      </c>
      <c r="B8196" s="72">
        <f t="shared" si="1896"/>
        <v>5</v>
      </c>
      <c r="C8196" s="72" t="str">
        <f>IF(E8196=0,"RESMİ TATİL",VLOOKUP(E8196,LİSTE!$B$7:$D$1300,3,0))</f>
        <v>Irmak UTEBAY</v>
      </c>
      <c r="D8196" s="72" t="str">
        <f>IF(F8196=0,"RESMİ TATİL",VLOOKUP(F8196,LİSTE!$B$7:$D$1300,3,0))</f>
        <v>Kerem AKKOÇ</v>
      </c>
      <c r="E8196" s="72">
        <f>IF(B8196="TATİL",0,IF(F8195=0,F8194+1,IF(LİSTE!$F$1=F8195,1,F8195+1)))</f>
        <v>25</v>
      </c>
      <c r="F8196" s="72">
        <f>IF(E8196=0,0,IF(LİSTE!$F$1=E8196,1,E8196+1))</f>
        <v>26</v>
      </c>
      <c r="G8196" s="72" t="str">
        <f>IFERROR(VLOOKUP(A8196,TATİLLER!$A$2:$D$30000,3,0),"TATİL DEĞİL")</f>
        <v>TATİL DEĞİL</v>
      </c>
    </row>
    <row r="8197" spans="1:7" x14ac:dyDescent="0.25">
      <c r="A8197" s="74">
        <f t="shared" ref="A8197" si="1897">A8196+3</f>
        <v>56674</v>
      </c>
      <c r="B8197" s="72">
        <f t="shared" si="1896"/>
        <v>1</v>
      </c>
      <c r="C8197" s="72" t="str">
        <f>IF(E8197=0,"RESMİ TATİL",VLOOKUP(E8197,LİSTE!$B$7:$D$1300,3,0))</f>
        <v>Elçin Ayşe ELMAS</v>
      </c>
      <c r="D8197" s="72" t="str">
        <f>IF(F8197=0,"RESMİ TATİL",VLOOKUP(F8197,LİSTE!$B$7:$D$1300,3,0))</f>
        <v>Muhammed YILDIZDAĞ</v>
      </c>
      <c r="E8197" s="72">
        <f>IF(B8197="TATİL",0,IF(F8196=0,F8195+1,IF(LİSTE!$F$1=F8196,1,F8196+1)))</f>
        <v>27</v>
      </c>
      <c r="F8197" s="72">
        <f>IF(E8197=0,0,IF(LİSTE!$F$1=E8197,1,E8197+1))</f>
        <v>28</v>
      </c>
      <c r="G8197" s="72" t="str">
        <f>IFERROR(VLOOKUP(A8197,TATİLLER!$A$2:$D$30000,3,0),"TATİL DEĞİL")</f>
        <v>TATİL DEĞİL</v>
      </c>
    </row>
    <row r="8198" spans="1:7" x14ac:dyDescent="0.25">
      <c r="A8198" s="74">
        <f t="shared" si="1895"/>
        <v>56675</v>
      </c>
      <c r="B8198" s="72">
        <f t="shared" si="1896"/>
        <v>2</v>
      </c>
      <c r="C8198" s="72" t="str">
        <f>IF(E8198=0,"RESMİ TATİL",VLOOKUP(E8198,LİSTE!$B$7:$D$1300,3,0))</f>
        <v>Nisa Nur SANCAR</v>
      </c>
      <c r="D8198" s="72" t="str">
        <f>IF(F8198=0,"RESMİ TATİL",VLOOKUP(F8198,LİSTE!$B$7:$D$1300,3,0))</f>
        <v>Esila ÇETİN</v>
      </c>
      <c r="E8198" s="72">
        <f>IF(B8198="TATİL",0,IF(F8197=0,F8196+1,IF(LİSTE!$F$1=F8197,1,F8197+1)))</f>
        <v>1</v>
      </c>
      <c r="F8198" s="72">
        <f>IF(E8198=0,0,IF(LİSTE!$F$1=E8198,1,E8198+1))</f>
        <v>2</v>
      </c>
      <c r="G8198" s="72" t="str">
        <f>IFERROR(VLOOKUP(A8198,TATİLLER!$A$2:$D$30000,3,0),"TATİL DEĞİL")</f>
        <v>TATİL DEĞİL</v>
      </c>
    </row>
    <row r="8199" spans="1:7" x14ac:dyDescent="0.25">
      <c r="A8199" s="74">
        <f t="shared" si="1895"/>
        <v>56676</v>
      </c>
      <c r="B8199" s="72">
        <f t="shared" si="1896"/>
        <v>3</v>
      </c>
      <c r="C8199" s="72" t="str">
        <f>IF(E8199=0,"RESMİ TATİL",VLOOKUP(E8199,LİSTE!$B$7:$D$1300,3,0))</f>
        <v>Zeynep Sevde TOPUZ</v>
      </c>
      <c r="D8199" s="72" t="str">
        <f>IF(F8199=0,"RESMİ TATİL",VLOOKUP(F8199,LİSTE!$B$7:$D$1300,3,0))</f>
        <v>Ömer Asaf KADAŞ</v>
      </c>
      <c r="E8199" s="72">
        <f>IF(B8199="TATİL",0,IF(F8198=0,F8197+1,IF(LİSTE!$F$1=F8198,1,F8198+1)))</f>
        <v>3</v>
      </c>
      <c r="F8199" s="72">
        <f>IF(E8199=0,0,IF(LİSTE!$F$1=E8199,1,E8199+1))</f>
        <v>4</v>
      </c>
      <c r="G8199" s="72" t="str">
        <f>IFERROR(VLOOKUP(A8199,TATİLLER!$A$2:$D$30000,3,0),"TATİL DEĞİL")</f>
        <v>TATİL DEĞİL</v>
      </c>
    </row>
    <row r="8200" spans="1:7" x14ac:dyDescent="0.25">
      <c r="A8200" s="74">
        <f t="shared" si="1895"/>
        <v>56677</v>
      </c>
      <c r="B8200" s="72">
        <f t="shared" si="1896"/>
        <v>4</v>
      </c>
      <c r="C8200" s="72" t="str">
        <f>IF(E8200=0,"RESMİ TATİL",VLOOKUP(E8200,LİSTE!$B$7:$D$1300,3,0))</f>
        <v>Ramazan Baran ADIGÜZEL</v>
      </c>
      <c r="D8200" s="72" t="str">
        <f>IF(F8200=0,"RESMİ TATİL",VLOOKUP(F8200,LİSTE!$B$7:$D$1300,3,0))</f>
        <v>Bahar AKGÜN</v>
      </c>
      <c r="E8200" s="72">
        <f>IF(B8200="TATİL",0,IF(F8199=0,F8198+1,IF(LİSTE!$F$1=F8199,1,F8199+1)))</f>
        <v>5</v>
      </c>
      <c r="F8200" s="72">
        <f>IF(E8200=0,0,IF(LİSTE!$F$1=E8200,1,E8200+1))</f>
        <v>6</v>
      </c>
      <c r="G8200" s="72" t="str">
        <f>IFERROR(VLOOKUP(A8200,TATİLLER!$A$2:$D$30000,3,0),"TATİL DEĞİL")</f>
        <v>TATİL DEĞİL</v>
      </c>
    </row>
    <row r="8201" spans="1:7" x14ac:dyDescent="0.25">
      <c r="A8201" s="74">
        <f t="shared" si="1895"/>
        <v>56678</v>
      </c>
      <c r="B8201" s="72">
        <f t="shared" si="1896"/>
        <v>5</v>
      </c>
      <c r="C8201" s="72" t="str">
        <f>IF(E8201=0,"RESMİ TATİL",VLOOKUP(E8201,LİSTE!$B$7:$D$1300,3,0))</f>
        <v>Ömer AKGÜL</v>
      </c>
      <c r="D8201" s="72" t="str">
        <f>IF(F8201=0,"RESMİ TATİL",VLOOKUP(F8201,LİSTE!$B$7:$D$1300,3,0))</f>
        <v>Muharrem EFE TANRIVERDİ</v>
      </c>
      <c r="E8201" s="72">
        <f>IF(B8201="TATİL",0,IF(F8200=0,F8199+1,IF(LİSTE!$F$1=F8200,1,F8200+1)))</f>
        <v>7</v>
      </c>
      <c r="F8201" s="72">
        <f>IF(E8201=0,0,IF(LİSTE!$F$1=E8201,1,E8201+1))</f>
        <v>8</v>
      </c>
      <c r="G8201" s="72" t="str">
        <f>IFERROR(VLOOKUP(A8201,TATİLLER!$A$2:$D$30000,3,0),"TATİL DEĞİL")</f>
        <v>TATİL DEĞİL</v>
      </c>
    </row>
    <row r="8202" spans="1:7" x14ac:dyDescent="0.25">
      <c r="A8202" s="74">
        <f t="shared" ref="A8202" si="1898">A8201+3</f>
        <v>56681</v>
      </c>
      <c r="B8202" s="72">
        <f t="shared" si="1896"/>
        <v>1</v>
      </c>
      <c r="C8202" s="72" t="str">
        <f>IF(E8202=0,"RESMİ TATİL",VLOOKUP(E8202,LİSTE!$B$7:$D$1300,3,0))</f>
        <v>Anıl DOĞAN</v>
      </c>
      <c r="D8202" s="72" t="str">
        <f>IF(F8202=0,"RESMİ TATİL",VLOOKUP(F8202,LİSTE!$B$7:$D$1300,3,0))</f>
        <v>İpek ARSLAN</v>
      </c>
      <c r="E8202" s="72">
        <f>IF(B8202="TATİL",0,IF(F8201=0,F8200+1,IF(LİSTE!$F$1=F8201,1,F8201+1)))</f>
        <v>9</v>
      </c>
      <c r="F8202" s="72">
        <f>IF(E8202=0,0,IF(LİSTE!$F$1=E8202,1,E8202+1))</f>
        <v>10</v>
      </c>
      <c r="G8202" s="72" t="str">
        <f>IFERROR(VLOOKUP(A8202,TATİLLER!$A$2:$D$30000,3,0),"TATİL DEĞİL")</f>
        <v>TATİL DEĞİL</v>
      </c>
    </row>
    <row r="8203" spans="1:7" x14ac:dyDescent="0.25">
      <c r="A8203" s="74">
        <f t="shared" si="1895"/>
        <v>56682</v>
      </c>
      <c r="B8203" s="72">
        <f t="shared" si="1896"/>
        <v>2</v>
      </c>
      <c r="C8203" s="72" t="str">
        <f>IF(E8203=0,"RESMİ TATİL",VLOOKUP(E8203,LİSTE!$B$7:$D$1300,3,0))</f>
        <v>Efe KARSAK</v>
      </c>
      <c r="D8203" s="72" t="str">
        <f>IF(F8203=0,"RESMİ TATİL",VLOOKUP(F8203,LİSTE!$B$7:$D$1300,3,0))</f>
        <v>Abdullah KIRBAÇ</v>
      </c>
      <c r="E8203" s="72">
        <f>IF(B8203="TATİL",0,IF(F8202=0,F8201+1,IF(LİSTE!$F$1=F8202,1,F8202+1)))</f>
        <v>11</v>
      </c>
      <c r="F8203" s="72">
        <f>IF(E8203=0,0,IF(LİSTE!$F$1=E8203,1,E8203+1))</f>
        <v>12</v>
      </c>
      <c r="G8203" s="72" t="str">
        <f>IFERROR(VLOOKUP(A8203,TATİLLER!$A$2:$D$30000,3,0),"TATİL DEĞİL")</f>
        <v>TATİL DEĞİL</v>
      </c>
    </row>
    <row r="8204" spans="1:7" x14ac:dyDescent="0.25">
      <c r="A8204" s="74">
        <f t="shared" si="1895"/>
        <v>56683</v>
      </c>
      <c r="B8204" s="72">
        <f t="shared" si="1896"/>
        <v>3</v>
      </c>
      <c r="C8204" s="72" t="str">
        <f>IF(E8204=0,"RESMİ TATİL",VLOOKUP(E8204,LİSTE!$B$7:$D$1300,3,0))</f>
        <v>Ümmü Defne GÜLER</v>
      </c>
      <c r="D8204" s="72" t="str">
        <f>IF(F8204=0,"RESMİ TATİL",VLOOKUP(F8204,LİSTE!$B$7:$D$1300,3,0))</f>
        <v>Şevval ÖZDAMAR</v>
      </c>
      <c r="E8204" s="72">
        <f>IF(B8204="TATİL",0,IF(F8203=0,F8202+1,IF(LİSTE!$F$1=F8203,1,F8203+1)))</f>
        <v>13</v>
      </c>
      <c r="F8204" s="72">
        <f>IF(E8204=0,0,IF(LİSTE!$F$1=E8204,1,E8204+1))</f>
        <v>14</v>
      </c>
      <c r="G8204" s="72" t="str">
        <f>IFERROR(VLOOKUP(A8204,TATİLLER!$A$2:$D$30000,3,0),"TATİL DEĞİL")</f>
        <v>TATİL DEĞİL</v>
      </c>
    </row>
    <row r="8205" spans="1:7" x14ac:dyDescent="0.25">
      <c r="A8205" s="74">
        <f t="shared" si="1895"/>
        <v>56684</v>
      </c>
      <c r="B8205" s="72">
        <f t="shared" si="1896"/>
        <v>4</v>
      </c>
      <c r="C8205" s="72" t="str">
        <f>IF(E8205=0,"RESMİ TATİL",VLOOKUP(E8205,LİSTE!$B$7:$D$1300,3,0))</f>
        <v>Zeynep AKDAĞ</v>
      </c>
      <c r="D8205" s="72" t="str">
        <f>IF(F8205=0,"RESMİ TATİL",VLOOKUP(F8205,LİSTE!$B$7:$D$1300,3,0))</f>
        <v>Esma ÇOKER</v>
      </c>
      <c r="E8205" s="72">
        <f>IF(B8205="TATİL",0,IF(F8204=0,F8203+1,IF(LİSTE!$F$1=F8204,1,F8204+1)))</f>
        <v>15</v>
      </c>
      <c r="F8205" s="72">
        <f>IF(E8205=0,0,IF(LİSTE!$F$1=E8205,1,E8205+1))</f>
        <v>16</v>
      </c>
      <c r="G8205" s="72" t="str">
        <f>IFERROR(VLOOKUP(A8205,TATİLLER!$A$2:$D$30000,3,0),"TATİL DEĞİL")</f>
        <v>TATİL DEĞİL</v>
      </c>
    </row>
    <row r="8206" spans="1:7" x14ac:dyDescent="0.25">
      <c r="A8206" s="74">
        <f t="shared" si="1895"/>
        <v>56685</v>
      </c>
      <c r="B8206" s="72">
        <f t="shared" si="1896"/>
        <v>5</v>
      </c>
      <c r="C8206" s="72" t="str">
        <f>IF(E8206=0,"RESMİ TATİL",VLOOKUP(E8206,LİSTE!$B$7:$D$1300,3,0))</f>
        <v>Dursun Kubilay YAŞAR</v>
      </c>
      <c r="D8206" s="72" t="str">
        <f>IF(F8206=0,"RESMİ TATİL",VLOOKUP(F8206,LİSTE!$B$7:$D$1300,3,0))</f>
        <v>Zeynep Beril BAŞPINAR</v>
      </c>
      <c r="E8206" s="72">
        <f>IF(B8206="TATİL",0,IF(F8205=0,F8204+1,IF(LİSTE!$F$1=F8205,1,F8205+1)))</f>
        <v>17</v>
      </c>
      <c r="F8206" s="72">
        <f>IF(E8206=0,0,IF(LİSTE!$F$1=E8206,1,E8206+1))</f>
        <v>18</v>
      </c>
      <c r="G8206" s="72" t="str">
        <f>IFERROR(VLOOKUP(A8206,TATİLLER!$A$2:$D$30000,3,0),"TATİL DEĞİL")</f>
        <v>TATİL DEĞİL</v>
      </c>
    </row>
    <row r="8207" spans="1:7" x14ac:dyDescent="0.25">
      <c r="A8207" s="74">
        <f t="shared" ref="A8207" si="1899">A8206+3</f>
        <v>56688</v>
      </c>
      <c r="B8207" s="72">
        <f t="shared" si="1896"/>
        <v>1</v>
      </c>
      <c r="C8207" s="72" t="str">
        <f>IF(E8207=0,"RESMİ TATİL",VLOOKUP(E8207,LİSTE!$B$7:$D$1300,3,0))</f>
        <v>Ahmet DAL</v>
      </c>
      <c r="D8207" s="72" t="str">
        <f>IF(F8207=0,"RESMİ TATİL",VLOOKUP(F8207,LİSTE!$B$7:$D$1300,3,0))</f>
        <v>Emirhan KARATAŞ</v>
      </c>
      <c r="E8207" s="72">
        <f>IF(B8207="TATİL",0,IF(F8206=0,F8205+1,IF(LİSTE!$F$1=F8206,1,F8206+1)))</f>
        <v>19</v>
      </c>
      <c r="F8207" s="72">
        <f>IF(E8207=0,0,IF(LİSTE!$F$1=E8207,1,E8207+1))</f>
        <v>20</v>
      </c>
      <c r="G8207" s="72" t="str">
        <f>IFERROR(VLOOKUP(A8207,TATİLLER!$A$2:$D$30000,3,0),"TATİL DEĞİL")</f>
        <v>TATİL DEĞİL</v>
      </c>
    </row>
    <row r="8208" spans="1:7" x14ac:dyDescent="0.25">
      <c r="A8208" s="74">
        <f t="shared" si="1895"/>
        <v>56689</v>
      </c>
      <c r="B8208" s="72">
        <f t="shared" si="1896"/>
        <v>2</v>
      </c>
      <c r="C8208" s="72" t="str">
        <f>IF(E8208=0,"RESMİ TATİL",VLOOKUP(E8208,LİSTE!$B$7:$D$1300,3,0))</f>
        <v>Zümra Yeter ARI</v>
      </c>
      <c r="D8208" s="72" t="str">
        <f>IF(F8208=0,"RESMİ TATİL",VLOOKUP(F8208,LİSTE!$B$7:$D$1300,3,0))</f>
        <v>Utku KARAGÖZ</v>
      </c>
      <c r="E8208" s="72">
        <f>IF(B8208="TATİL",0,IF(F8207=0,F8206+1,IF(LİSTE!$F$1=F8207,1,F8207+1)))</f>
        <v>21</v>
      </c>
      <c r="F8208" s="72">
        <f>IF(E8208=0,0,IF(LİSTE!$F$1=E8208,1,E8208+1))</f>
        <v>22</v>
      </c>
      <c r="G8208" s="72" t="str">
        <f>IFERROR(VLOOKUP(A8208,TATİLLER!$A$2:$D$30000,3,0),"TATİL DEĞİL")</f>
        <v>TATİL DEĞİL</v>
      </c>
    </row>
    <row r="8209" spans="1:7" x14ac:dyDescent="0.25">
      <c r="A8209" s="74">
        <f t="shared" si="1895"/>
        <v>56690</v>
      </c>
      <c r="B8209" s="72">
        <f t="shared" si="1896"/>
        <v>3</v>
      </c>
      <c r="C8209" s="72" t="str">
        <f>IF(E8209=0,"RESMİ TATİL",VLOOKUP(E8209,LİSTE!$B$7:$D$1300,3,0))</f>
        <v>Feyza Zümra AVCIOĞLU</v>
      </c>
      <c r="D8209" s="72" t="str">
        <f>IF(F8209=0,"RESMİ TATİL",VLOOKUP(F8209,LİSTE!$B$7:$D$1300,3,0))</f>
        <v>Yusuf Ali TABUR</v>
      </c>
      <c r="E8209" s="72">
        <f>IF(B8209="TATİL",0,IF(F8208=0,F8207+1,IF(LİSTE!$F$1=F8208,1,F8208+1)))</f>
        <v>23</v>
      </c>
      <c r="F8209" s="72">
        <f>IF(E8209=0,0,IF(LİSTE!$F$1=E8209,1,E8209+1))</f>
        <v>24</v>
      </c>
      <c r="G8209" s="72" t="str">
        <f>IFERROR(VLOOKUP(A8209,TATİLLER!$A$2:$D$30000,3,0),"TATİL DEĞİL")</f>
        <v>TATİL DEĞİL</v>
      </c>
    </row>
    <row r="8210" spans="1:7" x14ac:dyDescent="0.25">
      <c r="A8210" s="74">
        <f t="shared" si="1895"/>
        <v>56691</v>
      </c>
      <c r="B8210" s="72">
        <f t="shared" si="1896"/>
        <v>4</v>
      </c>
      <c r="C8210" s="72" t="str">
        <f>IF(E8210=0,"RESMİ TATİL",VLOOKUP(E8210,LİSTE!$B$7:$D$1300,3,0))</f>
        <v>Irmak UTEBAY</v>
      </c>
      <c r="D8210" s="72" t="str">
        <f>IF(F8210=0,"RESMİ TATİL",VLOOKUP(F8210,LİSTE!$B$7:$D$1300,3,0))</f>
        <v>Kerem AKKOÇ</v>
      </c>
      <c r="E8210" s="72">
        <f>IF(B8210="TATİL",0,IF(F8209=0,F8208+1,IF(LİSTE!$F$1=F8209,1,F8209+1)))</f>
        <v>25</v>
      </c>
      <c r="F8210" s="72">
        <f>IF(E8210=0,0,IF(LİSTE!$F$1=E8210,1,E8210+1))</f>
        <v>26</v>
      </c>
      <c r="G8210" s="72" t="str">
        <f>IFERROR(VLOOKUP(A8210,TATİLLER!$A$2:$D$30000,3,0),"TATİL DEĞİL")</f>
        <v>TATİL DEĞİL</v>
      </c>
    </row>
    <row r="8211" spans="1:7" x14ac:dyDescent="0.25">
      <c r="A8211" s="74">
        <f t="shared" si="1895"/>
        <v>56692</v>
      </c>
      <c r="B8211" s="72">
        <f t="shared" si="1896"/>
        <v>5</v>
      </c>
      <c r="C8211" s="72" t="str">
        <f>IF(E8211=0,"RESMİ TATİL",VLOOKUP(E8211,LİSTE!$B$7:$D$1300,3,0))</f>
        <v>Elçin Ayşe ELMAS</v>
      </c>
      <c r="D8211" s="72" t="str">
        <f>IF(F8211=0,"RESMİ TATİL",VLOOKUP(F8211,LİSTE!$B$7:$D$1300,3,0))</f>
        <v>Muhammed YILDIZDAĞ</v>
      </c>
      <c r="E8211" s="72">
        <f>IF(B8211="TATİL",0,IF(F8210=0,F8209+1,IF(LİSTE!$F$1=F8210,1,F8210+1)))</f>
        <v>27</v>
      </c>
      <c r="F8211" s="72">
        <f>IF(E8211=0,0,IF(LİSTE!$F$1=E8211,1,E8211+1))</f>
        <v>28</v>
      </c>
      <c r="G8211" s="72" t="str">
        <f>IFERROR(VLOOKUP(A8211,TATİLLER!$A$2:$D$30000,3,0),"TATİL DEĞİL")</f>
        <v>TATİL DEĞİL</v>
      </c>
    </row>
    <row r="8212" spans="1:7" x14ac:dyDescent="0.25">
      <c r="A8212" s="74">
        <f t="shared" ref="A8212" si="1900">A8211+3</f>
        <v>56695</v>
      </c>
      <c r="B8212" s="72">
        <f t="shared" si="1896"/>
        <v>1</v>
      </c>
      <c r="C8212" s="72" t="str">
        <f>IF(E8212=0,"RESMİ TATİL",VLOOKUP(E8212,LİSTE!$B$7:$D$1300,3,0))</f>
        <v>Nisa Nur SANCAR</v>
      </c>
      <c r="D8212" s="72" t="str">
        <f>IF(F8212=0,"RESMİ TATİL",VLOOKUP(F8212,LİSTE!$B$7:$D$1300,3,0))</f>
        <v>Esila ÇETİN</v>
      </c>
      <c r="E8212" s="72">
        <f>IF(B8212="TATİL",0,IF(F8211=0,F8210+1,IF(LİSTE!$F$1=F8211,1,F8211+1)))</f>
        <v>1</v>
      </c>
      <c r="F8212" s="72">
        <f>IF(E8212=0,0,IF(LİSTE!$F$1=E8212,1,E8212+1))</f>
        <v>2</v>
      </c>
      <c r="G8212" s="72" t="str">
        <f>IFERROR(VLOOKUP(A8212,TATİLLER!$A$2:$D$30000,3,0),"TATİL DEĞİL")</f>
        <v>TATİL DEĞİL</v>
      </c>
    </row>
    <row r="8213" spans="1:7" x14ac:dyDescent="0.25">
      <c r="A8213" s="74">
        <f t="shared" si="1895"/>
        <v>56696</v>
      </c>
      <c r="B8213" s="72">
        <f t="shared" si="1896"/>
        <v>2</v>
      </c>
      <c r="C8213" s="72" t="str">
        <f>IF(E8213=0,"RESMİ TATİL",VLOOKUP(E8213,LİSTE!$B$7:$D$1300,3,0))</f>
        <v>Zeynep Sevde TOPUZ</v>
      </c>
      <c r="D8213" s="72" t="str">
        <f>IF(F8213=0,"RESMİ TATİL",VLOOKUP(F8213,LİSTE!$B$7:$D$1300,3,0))</f>
        <v>Ömer Asaf KADAŞ</v>
      </c>
      <c r="E8213" s="72">
        <f>IF(B8213="TATİL",0,IF(F8212=0,F8211+1,IF(LİSTE!$F$1=F8212,1,F8212+1)))</f>
        <v>3</v>
      </c>
      <c r="F8213" s="72">
        <f>IF(E8213=0,0,IF(LİSTE!$F$1=E8213,1,E8213+1))</f>
        <v>4</v>
      </c>
      <c r="G8213" s="72" t="str">
        <f>IFERROR(VLOOKUP(A8213,TATİLLER!$A$2:$D$30000,3,0),"TATİL DEĞİL")</f>
        <v>TATİL DEĞİL</v>
      </c>
    </row>
    <row r="8214" spans="1:7" x14ac:dyDescent="0.25">
      <c r="A8214" s="74">
        <f t="shared" si="1895"/>
        <v>56697</v>
      </c>
      <c r="B8214" s="72">
        <f t="shared" si="1896"/>
        <v>3</v>
      </c>
      <c r="C8214" s="72" t="str">
        <f>IF(E8214=0,"RESMİ TATİL",VLOOKUP(E8214,LİSTE!$B$7:$D$1300,3,0))</f>
        <v>Ramazan Baran ADIGÜZEL</v>
      </c>
      <c r="D8214" s="72" t="str">
        <f>IF(F8214=0,"RESMİ TATİL",VLOOKUP(F8214,LİSTE!$B$7:$D$1300,3,0))</f>
        <v>Bahar AKGÜN</v>
      </c>
      <c r="E8214" s="72">
        <f>IF(B8214="TATİL",0,IF(F8213=0,F8212+1,IF(LİSTE!$F$1=F8213,1,F8213+1)))</f>
        <v>5</v>
      </c>
      <c r="F8214" s="72">
        <f>IF(E8214=0,0,IF(LİSTE!$F$1=E8214,1,E8214+1))</f>
        <v>6</v>
      </c>
      <c r="G8214" s="72" t="str">
        <f>IFERROR(VLOOKUP(A8214,TATİLLER!$A$2:$D$30000,3,0),"TATİL DEĞİL")</f>
        <v>TATİL DEĞİL</v>
      </c>
    </row>
    <row r="8215" spans="1:7" x14ac:dyDescent="0.25">
      <c r="A8215" s="74">
        <f t="shared" si="1895"/>
        <v>56698</v>
      </c>
      <c r="B8215" s="72">
        <f t="shared" si="1896"/>
        <v>4</v>
      </c>
      <c r="C8215" s="72" t="str">
        <f>IF(E8215=0,"RESMİ TATİL",VLOOKUP(E8215,LİSTE!$B$7:$D$1300,3,0))</f>
        <v>Ömer AKGÜL</v>
      </c>
      <c r="D8215" s="72" t="str">
        <f>IF(F8215=0,"RESMİ TATİL",VLOOKUP(F8215,LİSTE!$B$7:$D$1300,3,0))</f>
        <v>Muharrem EFE TANRIVERDİ</v>
      </c>
      <c r="E8215" s="72">
        <f>IF(B8215="TATİL",0,IF(F8214=0,F8213+1,IF(LİSTE!$F$1=F8214,1,F8214+1)))</f>
        <v>7</v>
      </c>
      <c r="F8215" s="72">
        <f>IF(E8215=0,0,IF(LİSTE!$F$1=E8215,1,E8215+1))</f>
        <v>8</v>
      </c>
      <c r="G8215" s="72" t="str">
        <f>IFERROR(VLOOKUP(A8215,TATİLLER!$A$2:$D$30000,3,0),"TATİL DEĞİL")</f>
        <v>TATİL DEĞİL</v>
      </c>
    </row>
    <row r="8216" spans="1:7" x14ac:dyDescent="0.25">
      <c r="A8216" s="74">
        <f t="shared" si="1895"/>
        <v>56699</v>
      </c>
      <c r="B8216" s="72">
        <f t="shared" si="1896"/>
        <v>5</v>
      </c>
      <c r="C8216" s="72" t="str">
        <f>IF(E8216=0,"RESMİ TATİL",VLOOKUP(E8216,LİSTE!$B$7:$D$1300,3,0))</f>
        <v>Anıl DOĞAN</v>
      </c>
      <c r="D8216" s="72" t="str">
        <f>IF(F8216=0,"RESMİ TATİL",VLOOKUP(F8216,LİSTE!$B$7:$D$1300,3,0))</f>
        <v>İpek ARSLAN</v>
      </c>
      <c r="E8216" s="72">
        <f>IF(B8216="TATİL",0,IF(F8215=0,F8214+1,IF(LİSTE!$F$1=F8215,1,F8215+1)))</f>
        <v>9</v>
      </c>
      <c r="F8216" s="72">
        <f>IF(E8216=0,0,IF(LİSTE!$F$1=E8216,1,E8216+1))</f>
        <v>10</v>
      </c>
      <c r="G8216" s="72" t="str">
        <f>IFERROR(VLOOKUP(A8216,TATİLLER!$A$2:$D$30000,3,0),"TATİL DEĞİL")</f>
        <v>TATİL DEĞİL</v>
      </c>
    </row>
    <row r="8217" spans="1:7" x14ac:dyDescent="0.25">
      <c r="A8217" s="74">
        <f t="shared" ref="A8217" si="1901">A8216+3</f>
        <v>56702</v>
      </c>
      <c r="B8217" s="72">
        <f t="shared" si="1896"/>
        <v>1</v>
      </c>
      <c r="C8217" s="72" t="str">
        <f>IF(E8217=0,"RESMİ TATİL",VLOOKUP(E8217,LİSTE!$B$7:$D$1300,3,0))</f>
        <v>Efe KARSAK</v>
      </c>
      <c r="D8217" s="72" t="str">
        <f>IF(F8217=0,"RESMİ TATİL",VLOOKUP(F8217,LİSTE!$B$7:$D$1300,3,0))</f>
        <v>Abdullah KIRBAÇ</v>
      </c>
      <c r="E8217" s="72">
        <f>IF(B8217="TATİL",0,IF(F8216=0,F8215+1,IF(LİSTE!$F$1=F8216,1,F8216+1)))</f>
        <v>11</v>
      </c>
      <c r="F8217" s="72">
        <f>IF(E8217=0,0,IF(LİSTE!$F$1=E8217,1,E8217+1))</f>
        <v>12</v>
      </c>
      <c r="G8217" s="72" t="str">
        <f>IFERROR(VLOOKUP(A8217,TATİLLER!$A$2:$D$30000,3,0),"TATİL DEĞİL")</f>
        <v>TATİL DEĞİL</v>
      </c>
    </row>
    <row r="8218" spans="1:7" x14ac:dyDescent="0.25">
      <c r="A8218" s="74">
        <f t="shared" si="1895"/>
        <v>56703</v>
      </c>
      <c r="B8218" s="72">
        <f t="shared" si="1896"/>
        <v>2</v>
      </c>
      <c r="C8218" s="72" t="str">
        <f>IF(E8218=0,"RESMİ TATİL",VLOOKUP(E8218,LİSTE!$B$7:$D$1300,3,0))</f>
        <v>Ümmü Defne GÜLER</v>
      </c>
      <c r="D8218" s="72" t="str">
        <f>IF(F8218=0,"RESMİ TATİL",VLOOKUP(F8218,LİSTE!$B$7:$D$1300,3,0))</f>
        <v>Şevval ÖZDAMAR</v>
      </c>
      <c r="E8218" s="72">
        <f>IF(B8218="TATİL",0,IF(F8217=0,F8216+1,IF(LİSTE!$F$1=F8217,1,F8217+1)))</f>
        <v>13</v>
      </c>
      <c r="F8218" s="72">
        <f>IF(E8218=0,0,IF(LİSTE!$F$1=E8218,1,E8218+1))</f>
        <v>14</v>
      </c>
      <c r="G8218" s="72" t="str">
        <f>IFERROR(VLOOKUP(A8218,TATİLLER!$A$2:$D$30000,3,0),"TATİL DEĞİL")</f>
        <v>TATİL DEĞİL</v>
      </c>
    </row>
    <row r="8219" spans="1:7" x14ac:dyDescent="0.25">
      <c r="A8219" s="74">
        <f t="shared" si="1895"/>
        <v>56704</v>
      </c>
      <c r="B8219" s="72">
        <f t="shared" si="1896"/>
        <v>3</v>
      </c>
      <c r="C8219" s="72" t="str">
        <f>IF(E8219=0,"RESMİ TATİL",VLOOKUP(E8219,LİSTE!$B$7:$D$1300,3,0))</f>
        <v>Zeynep AKDAĞ</v>
      </c>
      <c r="D8219" s="72" t="str">
        <f>IF(F8219=0,"RESMİ TATİL",VLOOKUP(F8219,LİSTE!$B$7:$D$1300,3,0))</f>
        <v>Esma ÇOKER</v>
      </c>
      <c r="E8219" s="72">
        <f>IF(B8219="TATİL",0,IF(F8218=0,F8217+1,IF(LİSTE!$F$1=F8218,1,F8218+1)))</f>
        <v>15</v>
      </c>
      <c r="F8219" s="72">
        <f>IF(E8219=0,0,IF(LİSTE!$F$1=E8219,1,E8219+1))</f>
        <v>16</v>
      </c>
      <c r="G8219" s="72" t="str">
        <f>IFERROR(VLOOKUP(A8219,TATİLLER!$A$2:$D$30000,3,0),"TATİL DEĞİL")</f>
        <v>TATİL DEĞİL</v>
      </c>
    </row>
    <row r="8220" spans="1:7" x14ac:dyDescent="0.25">
      <c r="A8220" s="74">
        <f t="shared" si="1895"/>
        <v>56705</v>
      </c>
      <c r="B8220" s="72">
        <f t="shared" si="1896"/>
        <v>4</v>
      </c>
      <c r="C8220" s="72" t="str">
        <f>IF(E8220=0,"RESMİ TATİL",VLOOKUP(E8220,LİSTE!$B$7:$D$1300,3,0))</f>
        <v>Dursun Kubilay YAŞAR</v>
      </c>
      <c r="D8220" s="72" t="str">
        <f>IF(F8220=0,"RESMİ TATİL",VLOOKUP(F8220,LİSTE!$B$7:$D$1300,3,0))</f>
        <v>Zeynep Beril BAŞPINAR</v>
      </c>
      <c r="E8220" s="72">
        <f>IF(B8220="TATİL",0,IF(F8219=0,F8218+1,IF(LİSTE!$F$1=F8219,1,F8219+1)))</f>
        <v>17</v>
      </c>
      <c r="F8220" s="72">
        <f>IF(E8220=0,0,IF(LİSTE!$F$1=E8220,1,E8220+1))</f>
        <v>18</v>
      </c>
      <c r="G8220" s="72" t="str">
        <f>IFERROR(VLOOKUP(A8220,TATİLLER!$A$2:$D$30000,3,0),"TATİL DEĞİL")</f>
        <v>TATİL DEĞİL</v>
      </c>
    </row>
    <row r="8221" spans="1:7" x14ac:dyDescent="0.25">
      <c r="A8221" s="74">
        <f t="shared" si="1895"/>
        <v>56706</v>
      </c>
      <c r="B8221" s="72">
        <f t="shared" si="1896"/>
        <v>5</v>
      </c>
      <c r="C8221" s="72" t="str">
        <f>IF(E8221=0,"RESMİ TATİL",VLOOKUP(E8221,LİSTE!$B$7:$D$1300,3,0))</f>
        <v>Ahmet DAL</v>
      </c>
      <c r="D8221" s="72" t="str">
        <f>IF(F8221=0,"RESMİ TATİL",VLOOKUP(F8221,LİSTE!$B$7:$D$1300,3,0))</f>
        <v>Emirhan KARATAŞ</v>
      </c>
      <c r="E8221" s="72">
        <f>IF(B8221="TATİL",0,IF(F8220=0,F8219+1,IF(LİSTE!$F$1=F8220,1,F8220+1)))</f>
        <v>19</v>
      </c>
      <c r="F8221" s="72">
        <f>IF(E8221=0,0,IF(LİSTE!$F$1=E8221,1,E8221+1))</f>
        <v>20</v>
      </c>
      <c r="G8221" s="72" t="str">
        <f>IFERROR(VLOOKUP(A8221,TATİLLER!$A$2:$D$30000,3,0),"TATİL DEĞİL")</f>
        <v>TATİL DEĞİL</v>
      </c>
    </row>
    <row r="8222" spans="1:7" x14ac:dyDescent="0.25">
      <c r="A8222" s="74">
        <f t="shared" ref="A8222" si="1902">A8221+3</f>
        <v>56709</v>
      </c>
      <c r="B8222" s="72">
        <f t="shared" si="1896"/>
        <v>1</v>
      </c>
      <c r="C8222" s="72" t="str">
        <f>IF(E8222=0,"RESMİ TATİL",VLOOKUP(E8222,LİSTE!$B$7:$D$1300,3,0))</f>
        <v>Zümra Yeter ARI</v>
      </c>
      <c r="D8222" s="72" t="str">
        <f>IF(F8222=0,"RESMİ TATİL",VLOOKUP(F8222,LİSTE!$B$7:$D$1300,3,0))</f>
        <v>Utku KARAGÖZ</v>
      </c>
      <c r="E8222" s="72">
        <f>IF(B8222="TATİL",0,IF(F8221=0,F8220+1,IF(LİSTE!$F$1=F8221,1,F8221+1)))</f>
        <v>21</v>
      </c>
      <c r="F8222" s="72">
        <f>IF(E8222=0,0,IF(LİSTE!$F$1=E8222,1,E8222+1))</f>
        <v>22</v>
      </c>
      <c r="G8222" s="72" t="str">
        <f>IFERROR(VLOOKUP(A8222,TATİLLER!$A$2:$D$30000,3,0),"TATİL DEĞİL")</f>
        <v>TATİL DEĞİL</v>
      </c>
    </row>
    <row r="8223" spans="1:7" x14ac:dyDescent="0.25">
      <c r="A8223" s="74">
        <f t="shared" si="1895"/>
        <v>56710</v>
      </c>
      <c r="B8223" s="72">
        <f t="shared" si="1896"/>
        <v>2</v>
      </c>
      <c r="C8223" s="72" t="str">
        <f>IF(E8223=0,"RESMİ TATİL",VLOOKUP(E8223,LİSTE!$B$7:$D$1300,3,0))</f>
        <v>Feyza Zümra AVCIOĞLU</v>
      </c>
      <c r="D8223" s="72" t="str">
        <f>IF(F8223=0,"RESMİ TATİL",VLOOKUP(F8223,LİSTE!$B$7:$D$1300,3,0))</f>
        <v>Yusuf Ali TABUR</v>
      </c>
      <c r="E8223" s="72">
        <f>IF(B8223="TATİL",0,IF(F8222=0,F8221+1,IF(LİSTE!$F$1=F8222,1,F8222+1)))</f>
        <v>23</v>
      </c>
      <c r="F8223" s="72">
        <f>IF(E8223=0,0,IF(LİSTE!$F$1=E8223,1,E8223+1))</f>
        <v>24</v>
      </c>
      <c r="G8223" s="72" t="str">
        <f>IFERROR(VLOOKUP(A8223,TATİLLER!$A$2:$D$30000,3,0),"TATİL DEĞİL")</f>
        <v>TATİL DEĞİL</v>
      </c>
    </row>
    <row r="8224" spans="1:7" x14ac:dyDescent="0.25">
      <c r="A8224" s="74">
        <f t="shared" si="1895"/>
        <v>56711</v>
      </c>
      <c r="B8224" s="72">
        <f t="shared" si="1896"/>
        <v>3</v>
      </c>
      <c r="C8224" s="72" t="str">
        <f>IF(E8224=0,"RESMİ TATİL",VLOOKUP(E8224,LİSTE!$B$7:$D$1300,3,0))</f>
        <v>Irmak UTEBAY</v>
      </c>
      <c r="D8224" s="72" t="str">
        <f>IF(F8224=0,"RESMİ TATİL",VLOOKUP(F8224,LİSTE!$B$7:$D$1300,3,0))</f>
        <v>Kerem AKKOÇ</v>
      </c>
      <c r="E8224" s="72">
        <f>IF(B8224="TATİL",0,IF(F8223=0,F8222+1,IF(LİSTE!$F$1=F8223,1,F8223+1)))</f>
        <v>25</v>
      </c>
      <c r="F8224" s="72">
        <f>IF(E8224=0,0,IF(LİSTE!$F$1=E8224,1,E8224+1))</f>
        <v>26</v>
      </c>
      <c r="G8224" s="72" t="str">
        <f>IFERROR(VLOOKUP(A8224,TATİLLER!$A$2:$D$30000,3,0),"TATİL DEĞİL")</f>
        <v>TATİL DEĞİL</v>
      </c>
    </row>
    <row r="8225" spans="1:7" x14ac:dyDescent="0.25">
      <c r="A8225" s="74">
        <f t="shared" si="1895"/>
        <v>56712</v>
      </c>
      <c r="B8225" s="72">
        <f t="shared" si="1896"/>
        <v>4</v>
      </c>
      <c r="C8225" s="72" t="str">
        <f>IF(E8225=0,"RESMİ TATİL",VLOOKUP(E8225,LİSTE!$B$7:$D$1300,3,0))</f>
        <v>Elçin Ayşe ELMAS</v>
      </c>
      <c r="D8225" s="72" t="str">
        <f>IF(F8225=0,"RESMİ TATİL",VLOOKUP(F8225,LİSTE!$B$7:$D$1300,3,0))</f>
        <v>Muhammed YILDIZDAĞ</v>
      </c>
      <c r="E8225" s="72">
        <f>IF(B8225="TATİL",0,IF(F8224=0,F8223+1,IF(LİSTE!$F$1=F8224,1,F8224+1)))</f>
        <v>27</v>
      </c>
      <c r="F8225" s="72">
        <f>IF(E8225=0,0,IF(LİSTE!$F$1=E8225,1,E8225+1))</f>
        <v>28</v>
      </c>
      <c r="G8225" s="72" t="str">
        <f>IFERROR(VLOOKUP(A8225,TATİLLER!$A$2:$D$30000,3,0),"TATİL DEĞİL")</f>
        <v>TATİL DEĞİL</v>
      </c>
    </row>
    <row r="8226" spans="1:7" x14ac:dyDescent="0.25">
      <c r="A8226" s="74">
        <f t="shared" si="1895"/>
        <v>56713</v>
      </c>
      <c r="B8226" s="72">
        <f t="shared" si="1896"/>
        <v>5</v>
      </c>
      <c r="C8226" s="72" t="str">
        <f>IF(E8226=0,"RESMİ TATİL",VLOOKUP(E8226,LİSTE!$B$7:$D$1300,3,0))</f>
        <v>Nisa Nur SANCAR</v>
      </c>
      <c r="D8226" s="72" t="str">
        <f>IF(F8226=0,"RESMİ TATİL",VLOOKUP(F8226,LİSTE!$B$7:$D$1300,3,0))</f>
        <v>Esila ÇETİN</v>
      </c>
      <c r="E8226" s="72">
        <f>IF(B8226="TATİL",0,IF(F8225=0,F8224+1,IF(LİSTE!$F$1=F8225,1,F8225+1)))</f>
        <v>1</v>
      </c>
      <c r="F8226" s="72">
        <f>IF(E8226=0,0,IF(LİSTE!$F$1=E8226,1,E8226+1))</f>
        <v>2</v>
      </c>
      <c r="G8226" s="72" t="str">
        <f>IFERROR(VLOOKUP(A8226,TATİLLER!$A$2:$D$30000,3,0),"TATİL DEĞİL")</f>
        <v>TATİL DEĞİL</v>
      </c>
    </row>
    <row r="8227" spans="1:7" x14ac:dyDescent="0.25">
      <c r="A8227" s="74">
        <f t="shared" ref="A8227" si="1903">A8226+3</f>
        <v>56716</v>
      </c>
      <c r="B8227" s="72">
        <f t="shared" si="1896"/>
        <v>1</v>
      </c>
      <c r="C8227" s="72" t="str">
        <f>IF(E8227=0,"RESMİ TATİL",VLOOKUP(E8227,LİSTE!$B$7:$D$1300,3,0))</f>
        <v>Zeynep Sevde TOPUZ</v>
      </c>
      <c r="D8227" s="72" t="str">
        <f>IF(F8227=0,"RESMİ TATİL",VLOOKUP(F8227,LİSTE!$B$7:$D$1300,3,0))</f>
        <v>Ömer Asaf KADAŞ</v>
      </c>
      <c r="E8227" s="72">
        <f>IF(B8227="TATİL",0,IF(F8226=0,F8225+1,IF(LİSTE!$F$1=F8226,1,F8226+1)))</f>
        <v>3</v>
      </c>
      <c r="F8227" s="72">
        <f>IF(E8227=0,0,IF(LİSTE!$F$1=E8227,1,E8227+1))</f>
        <v>4</v>
      </c>
      <c r="G8227" s="72" t="str">
        <f>IFERROR(VLOOKUP(A8227,TATİLLER!$A$2:$D$30000,3,0),"TATİL DEĞİL")</f>
        <v>TATİL DEĞİL</v>
      </c>
    </row>
    <row r="8228" spans="1:7" x14ac:dyDescent="0.25">
      <c r="A8228" s="74">
        <f t="shared" si="1895"/>
        <v>56717</v>
      </c>
      <c r="B8228" s="72">
        <f t="shared" si="1896"/>
        <v>2</v>
      </c>
      <c r="C8228" s="72" t="str">
        <f>IF(E8228=0,"RESMİ TATİL",VLOOKUP(E8228,LİSTE!$B$7:$D$1300,3,0))</f>
        <v>Ramazan Baran ADIGÜZEL</v>
      </c>
      <c r="D8228" s="72" t="str">
        <f>IF(F8228=0,"RESMİ TATİL",VLOOKUP(F8228,LİSTE!$B$7:$D$1300,3,0))</f>
        <v>Bahar AKGÜN</v>
      </c>
      <c r="E8228" s="72">
        <f>IF(B8228="TATİL",0,IF(F8227=0,F8226+1,IF(LİSTE!$F$1=F8227,1,F8227+1)))</f>
        <v>5</v>
      </c>
      <c r="F8228" s="72">
        <f>IF(E8228=0,0,IF(LİSTE!$F$1=E8228,1,E8228+1))</f>
        <v>6</v>
      </c>
      <c r="G8228" s="72" t="str">
        <f>IFERROR(VLOOKUP(A8228,TATİLLER!$A$2:$D$30000,3,0),"TATİL DEĞİL")</f>
        <v>TATİL DEĞİL</v>
      </c>
    </row>
    <row r="8229" spans="1:7" x14ac:dyDescent="0.25">
      <c r="A8229" s="74">
        <f t="shared" si="1895"/>
        <v>56718</v>
      </c>
      <c r="B8229" s="72">
        <f t="shared" si="1896"/>
        <v>3</v>
      </c>
      <c r="C8229" s="72" t="str">
        <f>IF(E8229=0,"RESMİ TATİL",VLOOKUP(E8229,LİSTE!$B$7:$D$1300,3,0))</f>
        <v>Ömer AKGÜL</v>
      </c>
      <c r="D8229" s="72" t="str">
        <f>IF(F8229=0,"RESMİ TATİL",VLOOKUP(F8229,LİSTE!$B$7:$D$1300,3,0))</f>
        <v>Muharrem EFE TANRIVERDİ</v>
      </c>
      <c r="E8229" s="72">
        <f>IF(B8229="TATİL",0,IF(F8228=0,F8227+1,IF(LİSTE!$F$1=F8228,1,F8228+1)))</f>
        <v>7</v>
      </c>
      <c r="F8229" s="72">
        <f>IF(E8229=0,0,IF(LİSTE!$F$1=E8229,1,E8229+1))</f>
        <v>8</v>
      </c>
      <c r="G8229" s="72" t="str">
        <f>IFERROR(VLOOKUP(A8229,TATİLLER!$A$2:$D$30000,3,0),"TATİL DEĞİL")</f>
        <v>TATİL DEĞİL</v>
      </c>
    </row>
    <row r="8230" spans="1:7" x14ac:dyDescent="0.25">
      <c r="A8230" s="74">
        <f t="shared" si="1895"/>
        <v>56719</v>
      </c>
      <c r="B8230" s="72">
        <f t="shared" si="1896"/>
        <v>4</v>
      </c>
      <c r="C8230" s="72" t="str">
        <f>IF(E8230=0,"RESMİ TATİL",VLOOKUP(E8230,LİSTE!$B$7:$D$1300,3,0))</f>
        <v>Anıl DOĞAN</v>
      </c>
      <c r="D8230" s="72" t="str">
        <f>IF(F8230=0,"RESMİ TATİL",VLOOKUP(F8230,LİSTE!$B$7:$D$1300,3,0))</f>
        <v>İpek ARSLAN</v>
      </c>
      <c r="E8230" s="72">
        <f>IF(B8230="TATİL",0,IF(F8229=0,F8228+1,IF(LİSTE!$F$1=F8229,1,F8229+1)))</f>
        <v>9</v>
      </c>
      <c r="F8230" s="72">
        <f>IF(E8230=0,0,IF(LİSTE!$F$1=E8230,1,E8230+1))</f>
        <v>10</v>
      </c>
      <c r="G8230" s="72" t="str">
        <f>IFERROR(VLOOKUP(A8230,TATİLLER!$A$2:$D$30000,3,0),"TATİL DEĞİL")</f>
        <v>TATİL DEĞİL</v>
      </c>
    </row>
    <row r="8231" spans="1:7" x14ac:dyDescent="0.25">
      <c r="A8231" s="74">
        <f t="shared" si="1895"/>
        <v>56720</v>
      </c>
      <c r="B8231" s="72">
        <f t="shared" si="1896"/>
        <v>5</v>
      </c>
      <c r="C8231" s="72" t="str">
        <f>IF(E8231=0,"RESMİ TATİL",VLOOKUP(E8231,LİSTE!$B$7:$D$1300,3,0))</f>
        <v>Efe KARSAK</v>
      </c>
      <c r="D8231" s="72" t="str">
        <f>IF(F8231=0,"RESMİ TATİL",VLOOKUP(F8231,LİSTE!$B$7:$D$1300,3,0))</f>
        <v>Abdullah KIRBAÇ</v>
      </c>
      <c r="E8231" s="72">
        <f>IF(B8231="TATİL",0,IF(F8230=0,F8229+1,IF(LİSTE!$F$1=F8230,1,F8230+1)))</f>
        <v>11</v>
      </c>
      <c r="F8231" s="72">
        <f>IF(E8231=0,0,IF(LİSTE!$F$1=E8231,1,E8231+1))</f>
        <v>12</v>
      </c>
      <c r="G8231" s="72" t="str">
        <f>IFERROR(VLOOKUP(A8231,TATİLLER!$A$2:$D$30000,3,0),"TATİL DEĞİL")</f>
        <v>TATİL DEĞİL</v>
      </c>
    </row>
    <row r="8232" spans="1:7" x14ac:dyDescent="0.25">
      <c r="A8232" s="74">
        <f t="shared" ref="A8232" si="1904">A8231+3</f>
        <v>56723</v>
      </c>
      <c r="B8232" s="72">
        <f t="shared" si="1896"/>
        <v>1</v>
      </c>
      <c r="C8232" s="72" t="str">
        <f>IF(E8232=0,"RESMİ TATİL",VLOOKUP(E8232,LİSTE!$B$7:$D$1300,3,0))</f>
        <v>Ümmü Defne GÜLER</v>
      </c>
      <c r="D8232" s="72" t="str">
        <f>IF(F8232=0,"RESMİ TATİL",VLOOKUP(F8232,LİSTE!$B$7:$D$1300,3,0))</f>
        <v>Şevval ÖZDAMAR</v>
      </c>
      <c r="E8232" s="72">
        <f>IF(B8232="TATİL",0,IF(F8231=0,F8230+1,IF(LİSTE!$F$1=F8231,1,F8231+1)))</f>
        <v>13</v>
      </c>
      <c r="F8232" s="72">
        <f>IF(E8232=0,0,IF(LİSTE!$F$1=E8232,1,E8232+1))</f>
        <v>14</v>
      </c>
      <c r="G8232" s="72" t="str">
        <f>IFERROR(VLOOKUP(A8232,TATİLLER!$A$2:$D$30000,3,0),"TATİL DEĞİL")</f>
        <v>TATİL DEĞİL</v>
      </c>
    </row>
    <row r="8233" spans="1:7" x14ac:dyDescent="0.25">
      <c r="A8233" s="74">
        <f t="shared" si="1895"/>
        <v>56724</v>
      </c>
      <c r="B8233" s="72">
        <f t="shared" si="1896"/>
        <v>2</v>
      </c>
      <c r="C8233" s="72" t="str">
        <f>IF(E8233=0,"RESMİ TATİL",VLOOKUP(E8233,LİSTE!$B$7:$D$1300,3,0))</f>
        <v>Zeynep AKDAĞ</v>
      </c>
      <c r="D8233" s="72" t="str">
        <f>IF(F8233=0,"RESMİ TATİL",VLOOKUP(F8233,LİSTE!$B$7:$D$1300,3,0))</f>
        <v>Esma ÇOKER</v>
      </c>
      <c r="E8233" s="72">
        <f>IF(B8233="TATİL",0,IF(F8232=0,F8231+1,IF(LİSTE!$F$1=F8232,1,F8232+1)))</f>
        <v>15</v>
      </c>
      <c r="F8233" s="72">
        <f>IF(E8233=0,0,IF(LİSTE!$F$1=E8233,1,E8233+1))</f>
        <v>16</v>
      </c>
      <c r="G8233" s="72" t="str">
        <f>IFERROR(VLOOKUP(A8233,TATİLLER!$A$2:$D$30000,3,0),"TATİL DEĞİL")</f>
        <v>TATİL DEĞİL</v>
      </c>
    </row>
    <row r="8234" spans="1:7" x14ac:dyDescent="0.25">
      <c r="A8234" s="74">
        <f t="shared" si="1895"/>
        <v>56725</v>
      </c>
      <c r="B8234" s="72">
        <f t="shared" si="1896"/>
        <v>3</v>
      </c>
      <c r="C8234" s="72" t="str">
        <f>IF(E8234=0,"RESMİ TATİL",VLOOKUP(E8234,LİSTE!$B$7:$D$1300,3,0))</f>
        <v>Dursun Kubilay YAŞAR</v>
      </c>
      <c r="D8234" s="72" t="str">
        <f>IF(F8234=0,"RESMİ TATİL",VLOOKUP(F8234,LİSTE!$B$7:$D$1300,3,0))</f>
        <v>Zeynep Beril BAŞPINAR</v>
      </c>
      <c r="E8234" s="72">
        <f>IF(B8234="TATİL",0,IF(F8233=0,F8232+1,IF(LİSTE!$F$1=F8233,1,F8233+1)))</f>
        <v>17</v>
      </c>
      <c r="F8234" s="72">
        <f>IF(E8234=0,0,IF(LİSTE!$F$1=E8234,1,E8234+1))</f>
        <v>18</v>
      </c>
      <c r="G8234" s="72" t="str">
        <f>IFERROR(VLOOKUP(A8234,TATİLLER!$A$2:$D$30000,3,0),"TATİL DEĞİL")</f>
        <v>TATİL DEĞİL</v>
      </c>
    </row>
    <row r="8235" spans="1:7" x14ac:dyDescent="0.25">
      <c r="A8235" s="74">
        <f t="shared" si="1895"/>
        <v>56726</v>
      </c>
      <c r="B8235" s="72">
        <f t="shared" si="1896"/>
        <v>4</v>
      </c>
      <c r="C8235" s="72" t="str">
        <f>IF(E8235=0,"RESMİ TATİL",VLOOKUP(E8235,LİSTE!$B$7:$D$1300,3,0))</f>
        <v>Ahmet DAL</v>
      </c>
      <c r="D8235" s="72" t="str">
        <f>IF(F8235=0,"RESMİ TATİL",VLOOKUP(F8235,LİSTE!$B$7:$D$1300,3,0))</f>
        <v>Emirhan KARATAŞ</v>
      </c>
      <c r="E8235" s="72">
        <f>IF(B8235="TATİL",0,IF(F8234=0,F8233+1,IF(LİSTE!$F$1=F8234,1,F8234+1)))</f>
        <v>19</v>
      </c>
      <c r="F8235" s="72">
        <f>IF(E8235=0,0,IF(LİSTE!$F$1=E8235,1,E8235+1))</f>
        <v>20</v>
      </c>
      <c r="G8235" s="72" t="str">
        <f>IFERROR(VLOOKUP(A8235,TATİLLER!$A$2:$D$30000,3,0),"TATİL DEĞİL")</f>
        <v>TATİL DEĞİL</v>
      </c>
    </row>
    <row r="8236" spans="1:7" x14ac:dyDescent="0.25">
      <c r="A8236" s="74">
        <f t="shared" si="1895"/>
        <v>56727</v>
      </c>
      <c r="B8236" s="72">
        <f t="shared" si="1896"/>
        <v>5</v>
      </c>
      <c r="C8236" s="72" t="str">
        <f>IF(E8236=0,"RESMİ TATİL",VLOOKUP(E8236,LİSTE!$B$7:$D$1300,3,0))</f>
        <v>Zümra Yeter ARI</v>
      </c>
      <c r="D8236" s="72" t="str">
        <f>IF(F8236=0,"RESMİ TATİL",VLOOKUP(F8236,LİSTE!$B$7:$D$1300,3,0))</f>
        <v>Utku KARAGÖZ</v>
      </c>
      <c r="E8236" s="72">
        <f>IF(B8236="TATİL",0,IF(F8235=0,F8234+1,IF(LİSTE!$F$1=F8235,1,F8235+1)))</f>
        <v>21</v>
      </c>
      <c r="F8236" s="72">
        <f>IF(E8236=0,0,IF(LİSTE!$F$1=E8236,1,E8236+1))</f>
        <v>22</v>
      </c>
      <c r="G8236" s="72" t="str">
        <f>IFERROR(VLOOKUP(A8236,TATİLLER!$A$2:$D$30000,3,0),"TATİL DEĞİL")</f>
        <v>TATİL DEĞİL</v>
      </c>
    </row>
    <row r="8237" spans="1:7" x14ac:dyDescent="0.25">
      <c r="A8237" s="74">
        <f t="shared" ref="A8237" si="1905">A8236+3</f>
        <v>56730</v>
      </c>
      <c r="B8237" s="72">
        <f t="shared" si="1896"/>
        <v>1</v>
      </c>
      <c r="C8237" s="72" t="str">
        <f>IF(E8237=0,"RESMİ TATİL",VLOOKUP(E8237,LİSTE!$B$7:$D$1300,3,0))</f>
        <v>Feyza Zümra AVCIOĞLU</v>
      </c>
      <c r="D8237" s="72" t="str">
        <f>IF(F8237=0,"RESMİ TATİL",VLOOKUP(F8237,LİSTE!$B$7:$D$1300,3,0))</f>
        <v>Yusuf Ali TABUR</v>
      </c>
      <c r="E8237" s="72">
        <f>IF(B8237="TATİL",0,IF(F8236=0,F8235+1,IF(LİSTE!$F$1=F8236,1,F8236+1)))</f>
        <v>23</v>
      </c>
      <c r="F8237" s="72">
        <f>IF(E8237=0,0,IF(LİSTE!$F$1=E8237,1,E8237+1))</f>
        <v>24</v>
      </c>
      <c r="G8237" s="72" t="str">
        <f>IFERROR(VLOOKUP(A8237,TATİLLER!$A$2:$D$30000,3,0),"TATİL DEĞİL")</f>
        <v>TATİL DEĞİL</v>
      </c>
    </row>
    <row r="8238" spans="1:7" x14ac:dyDescent="0.25">
      <c r="A8238" s="74">
        <f t="shared" si="1895"/>
        <v>56731</v>
      </c>
      <c r="B8238" s="72">
        <f t="shared" si="1896"/>
        <v>2</v>
      </c>
      <c r="C8238" s="72" t="str">
        <f>IF(E8238=0,"RESMİ TATİL",VLOOKUP(E8238,LİSTE!$B$7:$D$1300,3,0))</f>
        <v>Irmak UTEBAY</v>
      </c>
      <c r="D8238" s="72" t="str">
        <f>IF(F8238=0,"RESMİ TATİL",VLOOKUP(F8238,LİSTE!$B$7:$D$1300,3,0))</f>
        <v>Kerem AKKOÇ</v>
      </c>
      <c r="E8238" s="72">
        <f>IF(B8238="TATİL",0,IF(F8237=0,F8236+1,IF(LİSTE!$F$1=F8237,1,F8237+1)))</f>
        <v>25</v>
      </c>
      <c r="F8238" s="72">
        <f>IF(E8238=0,0,IF(LİSTE!$F$1=E8238,1,E8238+1))</f>
        <v>26</v>
      </c>
      <c r="G8238" s="72" t="str">
        <f>IFERROR(VLOOKUP(A8238,TATİLLER!$A$2:$D$30000,3,0),"TATİL DEĞİL")</f>
        <v>TATİL DEĞİL</v>
      </c>
    </row>
    <row r="8239" spans="1:7" x14ac:dyDescent="0.25">
      <c r="A8239" s="74">
        <f t="shared" si="1895"/>
        <v>56732</v>
      </c>
      <c r="B8239" s="72">
        <f t="shared" si="1896"/>
        <v>3</v>
      </c>
      <c r="C8239" s="72" t="str">
        <f>IF(E8239=0,"RESMİ TATİL",VLOOKUP(E8239,LİSTE!$B$7:$D$1300,3,0))</f>
        <v>Elçin Ayşe ELMAS</v>
      </c>
      <c r="D8239" s="72" t="str">
        <f>IF(F8239=0,"RESMİ TATİL",VLOOKUP(F8239,LİSTE!$B$7:$D$1300,3,0))</f>
        <v>Muhammed YILDIZDAĞ</v>
      </c>
      <c r="E8239" s="72">
        <f>IF(B8239="TATİL",0,IF(F8238=0,F8237+1,IF(LİSTE!$F$1=F8238,1,F8238+1)))</f>
        <v>27</v>
      </c>
      <c r="F8239" s="72">
        <f>IF(E8239=0,0,IF(LİSTE!$F$1=E8239,1,E8239+1))</f>
        <v>28</v>
      </c>
      <c r="G8239" s="72" t="str">
        <f>IFERROR(VLOOKUP(A8239,TATİLLER!$A$2:$D$30000,3,0),"TATİL DEĞİL")</f>
        <v>TATİL DEĞİL</v>
      </c>
    </row>
    <row r="8240" spans="1:7" x14ac:dyDescent="0.25">
      <c r="A8240" s="74">
        <f t="shared" si="1895"/>
        <v>56733</v>
      </c>
      <c r="B8240" s="72">
        <f t="shared" si="1896"/>
        <v>4</v>
      </c>
      <c r="C8240" s="72" t="str">
        <f>IF(E8240=0,"RESMİ TATİL",VLOOKUP(E8240,LİSTE!$B$7:$D$1300,3,0))</f>
        <v>Nisa Nur SANCAR</v>
      </c>
      <c r="D8240" s="72" t="str">
        <f>IF(F8240=0,"RESMİ TATİL",VLOOKUP(F8240,LİSTE!$B$7:$D$1300,3,0))</f>
        <v>Esila ÇETİN</v>
      </c>
      <c r="E8240" s="72">
        <f>IF(B8240="TATİL",0,IF(F8239=0,F8238+1,IF(LİSTE!$F$1=F8239,1,F8239+1)))</f>
        <v>1</v>
      </c>
      <c r="F8240" s="72">
        <f>IF(E8240=0,0,IF(LİSTE!$F$1=E8240,1,E8240+1))</f>
        <v>2</v>
      </c>
      <c r="G8240" s="72" t="str">
        <f>IFERROR(VLOOKUP(A8240,TATİLLER!$A$2:$D$30000,3,0),"TATİL DEĞİL")</f>
        <v>TATİL DEĞİL</v>
      </c>
    </row>
    <row r="8241" spans="1:7" x14ac:dyDescent="0.25">
      <c r="A8241" s="74">
        <f t="shared" si="1895"/>
        <v>56734</v>
      </c>
      <c r="B8241" s="72">
        <f t="shared" si="1896"/>
        <v>5</v>
      </c>
      <c r="C8241" s="72" t="str">
        <f>IF(E8241=0,"RESMİ TATİL",VLOOKUP(E8241,LİSTE!$B$7:$D$1300,3,0))</f>
        <v>Zeynep Sevde TOPUZ</v>
      </c>
      <c r="D8241" s="72" t="str">
        <f>IF(F8241=0,"RESMİ TATİL",VLOOKUP(F8241,LİSTE!$B$7:$D$1300,3,0))</f>
        <v>Ömer Asaf KADAŞ</v>
      </c>
      <c r="E8241" s="72">
        <f>IF(B8241="TATİL",0,IF(F8240=0,F8239+1,IF(LİSTE!$F$1=F8240,1,F8240+1)))</f>
        <v>3</v>
      </c>
      <c r="F8241" s="72">
        <f>IF(E8241=0,0,IF(LİSTE!$F$1=E8241,1,E8241+1))</f>
        <v>4</v>
      </c>
      <c r="G8241" s="72" t="str">
        <f>IFERROR(VLOOKUP(A8241,TATİLLER!$A$2:$D$30000,3,0),"TATİL DEĞİL")</f>
        <v>TATİL DEĞİL</v>
      </c>
    </row>
    <row r="8242" spans="1:7" x14ac:dyDescent="0.25">
      <c r="A8242" s="74">
        <f t="shared" ref="A8242" si="1906">A8241+3</f>
        <v>56737</v>
      </c>
      <c r="B8242" s="72">
        <f t="shared" si="1896"/>
        <v>1</v>
      </c>
      <c r="C8242" s="72" t="str">
        <f>IF(E8242=0,"RESMİ TATİL",VLOOKUP(E8242,LİSTE!$B$7:$D$1300,3,0))</f>
        <v>Ramazan Baran ADIGÜZEL</v>
      </c>
      <c r="D8242" s="72" t="str">
        <f>IF(F8242=0,"RESMİ TATİL",VLOOKUP(F8242,LİSTE!$B$7:$D$1300,3,0))</f>
        <v>Bahar AKGÜN</v>
      </c>
      <c r="E8242" s="72">
        <f>IF(B8242="TATİL",0,IF(F8241=0,F8240+1,IF(LİSTE!$F$1=F8241,1,F8241+1)))</f>
        <v>5</v>
      </c>
      <c r="F8242" s="72">
        <f>IF(E8242=0,0,IF(LİSTE!$F$1=E8242,1,E8242+1))</f>
        <v>6</v>
      </c>
      <c r="G8242" s="72" t="str">
        <f>IFERROR(VLOOKUP(A8242,TATİLLER!$A$2:$D$30000,3,0),"TATİL DEĞİL")</f>
        <v>TATİL DEĞİL</v>
      </c>
    </row>
    <row r="8243" spans="1:7" x14ac:dyDescent="0.25">
      <c r="A8243" s="74">
        <f t="shared" si="1895"/>
        <v>56738</v>
      </c>
      <c r="B8243" s="72">
        <f t="shared" si="1896"/>
        <v>2</v>
      </c>
      <c r="C8243" s="72" t="str">
        <f>IF(E8243=0,"RESMİ TATİL",VLOOKUP(E8243,LİSTE!$B$7:$D$1300,3,0))</f>
        <v>Ömer AKGÜL</v>
      </c>
      <c r="D8243" s="72" t="str">
        <f>IF(F8243=0,"RESMİ TATİL",VLOOKUP(F8243,LİSTE!$B$7:$D$1300,3,0))</f>
        <v>Muharrem EFE TANRIVERDİ</v>
      </c>
      <c r="E8243" s="72">
        <f>IF(B8243="TATİL",0,IF(F8242=0,F8241+1,IF(LİSTE!$F$1=F8242,1,F8242+1)))</f>
        <v>7</v>
      </c>
      <c r="F8243" s="72">
        <f>IF(E8243=0,0,IF(LİSTE!$F$1=E8243,1,E8243+1))</f>
        <v>8</v>
      </c>
      <c r="G8243" s="72" t="str">
        <f>IFERROR(VLOOKUP(A8243,TATİLLER!$A$2:$D$30000,3,0),"TATİL DEĞİL")</f>
        <v>TATİL DEĞİL</v>
      </c>
    </row>
    <row r="8244" spans="1:7" x14ac:dyDescent="0.25">
      <c r="A8244" s="74">
        <f t="shared" si="1895"/>
        <v>56739</v>
      </c>
      <c r="B8244" s="72">
        <f t="shared" si="1896"/>
        <v>3</v>
      </c>
      <c r="C8244" s="72" t="str">
        <f>IF(E8244=0,"RESMİ TATİL",VLOOKUP(E8244,LİSTE!$B$7:$D$1300,3,0))</f>
        <v>Anıl DOĞAN</v>
      </c>
      <c r="D8244" s="72" t="str">
        <f>IF(F8244=0,"RESMİ TATİL",VLOOKUP(F8244,LİSTE!$B$7:$D$1300,3,0))</f>
        <v>İpek ARSLAN</v>
      </c>
      <c r="E8244" s="72">
        <f>IF(B8244="TATİL",0,IF(F8243=0,F8242+1,IF(LİSTE!$F$1=F8243,1,F8243+1)))</f>
        <v>9</v>
      </c>
      <c r="F8244" s="72">
        <f>IF(E8244=0,0,IF(LİSTE!$F$1=E8244,1,E8244+1))</f>
        <v>10</v>
      </c>
      <c r="G8244" s="72" t="str">
        <f>IFERROR(VLOOKUP(A8244,TATİLLER!$A$2:$D$30000,3,0),"TATİL DEĞİL")</f>
        <v>TATİL DEĞİL</v>
      </c>
    </row>
    <row r="8245" spans="1:7" x14ac:dyDescent="0.25">
      <c r="A8245" s="74">
        <f t="shared" si="1895"/>
        <v>56740</v>
      </c>
      <c r="B8245" s="72">
        <f t="shared" si="1896"/>
        <v>4</v>
      </c>
      <c r="C8245" s="72" t="str">
        <f>IF(E8245=0,"RESMİ TATİL",VLOOKUP(E8245,LİSTE!$B$7:$D$1300,3,0))</f>
        <v>Efe KARSAK</v>
      </c>
      <c r="D8245" s="72" t="str">
        <f>IF(F8245=0,"RESMİ TATİL",VLOOKUP(F8245,LİSTE!$B$7:$D$1300,3,0))</f>
        <v>Abdullah KIRBAÇ</v>
      </c>
      <c r="E8245" s="72">
        <f>IF(B8245="TATİL",0,IF(F8244=0,F8243+1,IF(LİSTE!$F$1=F8244,1,F8244+1)))</f>
        <v>11</v>
      </c>
      <c r="F8245" s="72">
        <f>IF(E8245=0,0,IF(LİSTE!$F$1=E8245,1,E8245+1))</f>
        <v>12</v>
      </c>
      <c r="G8245" s="72" t="str">
        <f>IFERROR(VLOOKUP(A8245,TATİLLER!$A$2:$D$30000,3,0),"TATİL DEĞİL")</f>
        <v>TATİL DEĞİL</v>
      </c>
    </row>
    <row r="8246" spans="1:7" x14ac:dyDescent="0.25">
      <c r="A8246" s="74">
        <f t="shared" si="1895"/>
        <v>56741</v>
      </c>
      <c r="B8246" s="72">
        <f t="shared" si="1896"/>
        <v>5</v>
      </c>
      <c r="C8246" s="72" t="str">
        <f>IF(E8246=0,"RESMİ TATİL",VLOOKUP(E8246,LİSTE!$B$7:$D$1300,3,0))</f>
        <v>Ümmü Defne GÜLER</v>
      </c>
      <c r="D8246" s="72" t="str">
        <f>IF(F8246=0,"RESMİ TATİL",VLOOKUP(F8246,LİSTE!$B$7:$D$1300,3,0))</f>
        <v>Şevval ÖZDAMAR</v>
      </c>
      <c r="E8246" s="72">
        <f>IF(B8246="TATİL",0,IF(F8245=0,F8244+1,IF(LİSTE!$F$1=F8245,1,F8245+1)))</f>
        <v>13</v>
      </c>
      <c r="F8246" s="72">
        <f>IF(E8246=0,0,IF(LİSTE!$F$1=E8246,1,E8246+1))</f>
        <v>14</v>
      </c>
      <c r="G8246" s="72" t="str">
        <f>IFERROR(VLOOKUP(A8246,TATİLLER!$A$2:$D$30000,3,0),"TATİL DEĞİL")</f>
        <v>TATİL DEĞİL</v>
      </c>
    </row>
    <row r="8247" spans="1:7" x14ac:dyDescent="0.25">
      <c r="A8247" s="74">
        <f t="shared" ref="A8247" si="1907">A8246+3</f>
        <v>56744</v>
      </c>
      <c r="B8247" s="72">
        <f t="shared" si="1896"/>
        <v>1</v>
      </c>
      <c r="C8247" s="72" t="str">
        <f>IF(E8247=0,"RESMİ TATİL",VLOOKUP(E8247,LİSTE!$B$7:$D$1300,3,0))</f>
        <v>Zeynep AKDAĞ</v>
      </c>
      <c r="D8247" s="72" t="str">
        <f>IF(F8247=0,"RESMİ TATİL",VLOOKUP(F8247,LİSTE!$B$7:$D$1300,3,0))</f>
        <v>Esma ÇOKER</v>
      </c>
      <c r="E8247" s="72">
        <f>IF(B8247="TATİL",0,IF(F8246=0,F8245+1,IF(LİSTE!$F$1=F8246,1,F8246+1)))</f>
        <v>15</v>
      </c>
      <c r="F8247" s="72">
        <f>IF(E8247=0,0,IF(LİSTE!$F$1=E8247,1,E8247+1))</f>
        <v>16</v>
      </c>
      <c r="G8247" s="72" t="str">
        <f>IFERROR(VLOOKUP(A8247,TATİLLER!$A$2:$D$30000,3,0),"TATİL DEĞİL")</f>
        <v>TATİL DEĞİL</v>
      </c>
    </row>
    <row r="8248" spans="1:7" x14ac:dyDescent="0.25">
      <c r="A8248" s="74">
        <f t="shared" si="1895"/>
        <v>56745</v>
      </c>
      <c r="B8248" s="72">
        <f t="shared" si="1896"/>
        <v>2</v>
      </c>
      <c r="C8248" s="72" t="str">
        <f>IF(E8248=0,"RESMİ TATİL",VLOOKUP(E8248,LİSTE!$B$7:$D$1300,3,0))</f>
        <v>Dursun Kubilay YAŞAR</v>
      </c>
      <c r="D8248" s="72" t="str">
        <f>IF(F8248=0,"RESMİ TATİL",VLOOKUP(F8248,LİSTE!$B$7:$D$1300,3,0))</f>
        <v>Zeynep Beril BAŞPINAR</v>
      </c>
      <c r="E8248" s="72">
        <f>IF(B8248="TATİL",0,IF(F8247=0,F8246+1,IF(LİSTE!$F$1=F8247,1,F8247+1)))</f>
        <v>17</v>
      </c>
      <c r="F8248" s="72">
        <f>IF(E8248=0,0,IF(LİSTE!$F$1=E8248,1,E8248+1))</f>
        <v>18</v>
      </c>
      <c r="G8248" s="72" t="str">
        <f>IFERROR(VLOOKUP(A8248,TATİLLER!$A$2:$D$30000,3,0),"TATİL DEĞİL")</f>
        <v>TATİL DEĞİL</v>
      </c>
    </row>
    <row r="8249" spans="1:7" x14ac:dyDescent="0.25">
      <c r="A8249" s="74">
        <f t="shared" si="1895"/>
        <v>56746</v>
      </c>
      <c r="B8249" s="72">
        <f t="shared" si="1896"/>
        <v>3</v>
      </c>
      <c r="C8249" s="72" t="str">
        <f>IF(E8249=0,"RESMİ TATİL",VLOOKUP(E8249,LİSTE!$B$7:$D$1300,3,0))</f>
        <v>Ahmet DAL</v>
      </c>
      <c r="D8249" s="72" t="str">
        <f>IF(F8249=0,"RESMİ TATİL",VLOOKUP(F8249,LİSTE!$B$7:$D$1300,3,0))</f>
        <v>Emirhan KARATAŞ</v>
      </c>
      <c r="E8249" s="72">
        <f>IF(B8249="TATİL",0,IF(F8248=0,F8247+1,IF(LİSTE!$F$1=F8248,1,F8248+1)))</f>
        <v>19</v>
      </c>
      <c r="F8249" s="72">
        <f>IF(E8249=0,0,IF(LİSTE!$F$1=E8249,1,E8249+1))</f>
        <v>20</v>
      </c>
      <c r="G8249" s="72" t="str">
        <f>IFERROR(VLOOKUP(A8249,TATİLLER!$A$2:$D$30000,3,0),"TATİL DEĞİL")</f>
        <v>TATİL DEĞİL</v>
      </c>
    </row>
    <row r="8250" spans="1:7" x14ac:dyDescent="0.25">
      <c r="A8250" s="74">
        <f t="shared" si="1895"/>
        <v>56747</v>
      </c>
      <c r="B8250" s="72">
        <f t="shared" si="1896"/>
        <v>4</v>
      </c>
      <c r="C8250" s="72" t="str">
        <f>IF(E8250=0,"RESMİ TATİL",VLOOKUP(E8250,LİSTE!$B$7:$D$1300,3,0))</f>
        <v>Zümra Yeter ARI</v>
      </c>
      <c r="D8250" s="72" t="str">
        <f>IF(F8250=0,"RESMİ TATİL",VLOOKUP(F8250,LİSTE!$B$7:$D$1300,3,0))</f>
        <v>Utku KARAGÖZ</v>
      </c>
      <c r="E8250" s="72">
        <f>IF(B8250="TATİL",0,IF(F8249=0,F8248+1,IF(LİSTE!$F$1=F8249,1,F8249+1)))</f>
        <v>21</v>
      </c>
      <c r="F8250" s="72">
        <f>IF(E8250=0,0,IF(LİSTE!$F$1=E8250,1,E8250+1))</f>
        <v>22</v>
      </c>
      <c r="G8250" s="72" t="str">
        <f>IFERROR(VLOOKUP(A8250,TATİLLER!$A$2:$D$30000,3,0),"TATİL DEĞİL")</f>
        <v>TATİL DEĞİL</v>
      </c>
    </row>
    <row r="8251" spans="1:7" x14ac:dyDescent="0.25">
      <c r="A8251" s="74">
        <f t="shared" si="1895"/>
        <v>56748</v>
      </c>
      <c r="B8251" s="72">
        <f t="shared" si="1896"/>
        <v>5</v>
      </c>
      <c r="C8251" s="72" t="str">
        <f>IF(E8251=0,"RESMİ TATİL",VLOOKUP(E8251,LİSTE!$B$7:$D$1300,3,0))</f>
        <v>Feyza Zümra AVCIOĞLU</v>
      </c>
      <c r="D8251" s="72" t="str">
        <f>IF(F8251=0,"RESMİ TATİL",VLOOKUP(F8251,LİSTE!$B$7:$D$1300,3,0))</f>
        <v>Yusuf Ali TABUR</v>
      </c>
      <c r="E8251" s="72">
        <f>IF(B8251="TATİL",0,IF(F8250=0,F8249+1,IF(LİSTE!$F$1=F8250,1,F8250+1)))</f>
        <v>23</v>
      </c>
      <c r="F8251" s="72">
        <f>IF(E8251=0,0,IF(LİSTE!$F$1=E8251,1,E8251+1))</f>
        <v>24</v>
      </c>
      <c r="G8251" s="72" t="str">
        <f>IFERROR(VLOOKUP(A8251,TATİLLER!$A$2:$D$30000,3,0),"TATİL DEĞİL")</f>
        <v>TATİL DEĞİL</v>
      </c>
    </row>
    <row r="8252" spans="1:7" x14ac:dyDescent="0.25">
      <c r="A8252" s="74">
        <f t="shared" ref="A8252" si="1908">A8251+3</f>
        <v>56751</v>
      </c>
      <c r="B8252" s="72">
        <f t="shared" si="1896"/>
        <v>1</v>
      </c>
      <c r="C8252" s="72" t="str">
        <f>IF(E8252=0,"RESMİ TATİL",VLOOKUP(E8252,LİSTE!$B$7:$D$1300,3,0))</f>
        <v>Irmak UTEBAY</v>
      </c>
      <c r="D8252" s="72" t="str">
        <f>IF(F8252=0,"RESMİ TATİL",VLOOKUP(F8252,LİSTE!$B$7:$D$1300,3,0))</f>
        <v>Kerem AKKOÇ</v>
      </c>
      <c r="E8252" s="72">
        <f>IF(B8252="TATİL",0,IF(F8251=0,F8250+1,IF(LİSTE!$F$1=F8251,1,F8251+1)))</f>
        <v>25</v>
      </c>
      <c r="F8252" s="72">
        <f>IF(E8252=0,0,IF(LİSTE!$F$1=E8252,1,E8252+1))</f>
        <v>26</v>
      </c>
      <c r="G8252" s="72" t="str">
        <f>IFERROR(VLOOKUP(A8252,TATİLLER!$A$2:$D$30000,3,0),"TATİL DEĞİL")</f>
        <v>TATİL DEĞİL</v>
      </c>
    </row>
    <row r="8253" spans="1:7" x14ac:dyDescent="0.25">
      <c r="A8253" s="74">
        <f t="shared" si="1895"/>
        <v>56752</v>
      </c>
      <c r="B8253" s="72">
        <f t="shared" si="1896"/>
        <v>2</v>
      </c>
      <c r="C8253" s="72" t="str">
        <f>IF(E8253=0,"RESMİ TATİL",VLOOKUP(E8253,LİSTE!$B$7:$D$1300,3,0))</f>
        <v>Elçin Ayşe ELMAS</v>
      </c>
      <c r="D8253" s="72" t="str">
        <f>IF(F8253=0,"RESMİ TATİL",VLOOKUP(F8253,LİSTE!$B$7:$D$1300,3,0))</f>
        <v>Muhammed YILDIZDAĞ</v>
      </c>
      <c r="E8253" s="72">
        <f>IF(B8253="TATİL",0,IF(F8252=0,F8251+1,IF(LİSTE!$F$1=F8252,1,F8252+1)))</f>
        <v>27</v>
      </c>
      <c r="F8253" s="72">
        <f>IF(E8253=0,0,IF(LİSTE!$F$1=E8253,1,E8253+1))</f>
        <v>28</v>
      </c>
      <c r="G8253" s="72" t="str">
        <f>IFERROR(VLOOKUP(A8253,TATİLLER!$A$2:$D$30000,3,0),"TATİL DEĞİL")</f>
        <v>TATİL DEĞİL</v>
      </c>
    </row>
    <row r="8254" spans="1:7" x14ac:dyDescent="0.25">
      <c r="A8254" s="74">
        <f t="shared" si="1895"/>
        <v>56753</v>
      </c>
      <c r="B8254" s="72">
        <f t="shared" si="1896"/>
        <v>3</v>
      </c>
      <c r="C8254" s="72" t="str">
        <f>IF(E8254=0,"RESMİ TATİL",VLOOKUP(E8254,LİSTE!$B$7:$D$1300,3,0))</f>
        <v>Nisa Nur SANCAR</v>
      </c>
      <c r="D8254" s="72" t="str">
        <f>IF(F8254=0,"RESMİ TATİL",VLOOKUP(F8254,LİSTE!$B$7:$D$1300,3,0))</f>
        <v>Esila ÇETİN</v>
      </c>
      <c r="E8254" s="72">
        <f>IF(B8254="TATİL",0,IF(F8253=0,F8252+1,IF(LİSTE!$F$1=F8253,1,F8253+1)))</f>
        <v>1</v>
      </c>
      <c r="F8254" s="72">
        <f>IF(E8254=0,0,IF(LİSTE!$F$1=E8254,1,E8254+1))</f>
        <v>2</v>
      </c>
      <c r="G8254" s="72" t="str">
        <f>IFERROR(VLOOKUP(A8254,TATİLLER!$A$2:$D$30000,3,0),"TATİL DEĞİL")</f>
        <v>TATİL DEĞİL</v>
      </c>
    </row>
    <row r="8255" spans="1:7" x14ac:dyDescent="0.25">
      <c r="A8255" s="74">
        <f t="shared" si="1895"/>
        <v>56754</v>
      </c>
      <c r="B8255" s="72">
        <f t="shared" si="1896"/>
        <v>4</v>
      </c>
      <c r="C8255" s="72" t="str">
        <f>IF(E8255=0,"RESMİ TATİL",VLOOKUP(E8255,LİSTE!$B$7:$D$1300,3,0))</f>
        <v>Zeynep Sevde TOPUZ</v>
      </c>
      <c r="D8255" s="72" t="str">
        <f>IF(F8255=0,"RESMİ TATİL",VLOOKUP(F8255,LİSTE!$B$7:$D$1300,3,0))</f>
        <v>Ömer Asaf KADAŞ</v>
      </c>
      <c r="E8255" s="72">
        <f>IF(B8255="TATİL",0,IF(F8254=0,F8253+1,IF(LİSTE!$F$1=F8254,1,F8254+1)))</f>
        <v>3</v>
      </c>
      <c r="F8255" s="72">
        <f>IF(E8255=0,0,IF(LİSTE!$F$1=E8255,1,E8255+1))</f>
        <v>4</v>
      </c>
      <c r="G8255" s="72" t="str">
        <f>IFERROR(VLOOKUP(A8255,TATİLLER!$A$2:$D$30000,3,0),"TATİL DEĞİL")</f>
        <v>TATİL DEĞİL</v>
      </c>
    </row>
    <row r="8256" spans="1:7" x14ac:dyDescent="0.25">
      <c r="A8256" s="74">
        <f t="shared" si="1895"/>
        <v>56755</v>
      </c>
      <c r="B8256" s="72">
        <f t="shared" si="1896"/>
        <v>5</v>
      </c>
      <c r="C8256" s="72" t="str">
        <f>IF(E8256=0,"RESMİ TATİL",VLOOKUP(E8256,LİSTE!$B$7:$D$1300,3,0))</f>
        <v>Ramazan Baran ADIGÜZEL</v>
      </c>
      <c r="D8256" s="72" t="str">
        <f>IF(F8256=0,"RESMİ TATİL",VLOOKUP(F8256,LİSTE!$B$7:$D$1300,3,0))</f>
        <v>Bahar AKGÜN</v>
      </c>
      <c r="E8256" s="72">
        <f>IF(B8256="TATİL",0,IF(F8255=0,F8254+1,IF(LİSTE!$F$1=F8255,1,F8255+1)))</f>
        <v>5</v>
      </c>
      <c r="F8256" s="72">
        <f>IF(E8256=0,0,IF(LİSTE!$F$1=E8256,1,E8256+1))</f>
        <v>6</v>
      </c>
      <c r="G8256" s="72" t="str">
        <f>IFERROR(VLOOKUP(A8256,TATİLLER!$A$2:$D$30000,3,0),"TATİL DEĞİL")</f>
        <v>TATİL DEĞİL</v>
      </c>
    </row>
    <row r="8257" spans="1:7" x14ac:dyDescent="0.25">
      <c r="A8257" s="74">
        <f t="shared" ref="A8257" si="1909">A8256+3</f>
        <v>56758</v>
      </c>
      <c r="B8257" s="72">
        <f t="shared" si="1896"/>
        <v>1</v>
      </c>
      <c r="C8257" s="72" t="str">
        <f>IF(E8257=0,"RESMİ TATİL",VLOOKUP(E8257,LİSTE!$B$7:$D$1300,3,0))</f>
        <v>Ömer AKGÜL</v>
      </c>
      <c r="D8257" s="72" t="str">
        <f>IF(F8257=0,"RESMİ TATİL",VLOOKUP(F8257,LİSTE!$B$7:$D$1300,3,0))</f>
        <v>Muharrem EFE TANRIVERDİ</v>
      </c>
      <c r="E8257" s="72">
        <f>IF(B8257="TATİL",0,IF(F8256=0,F8255+1,IF(LİSTE!$F$1=F8256,1,F8256+1)))</f>
        <v>7</v>
      </c>
      <c r="F8257" s="72">
        <f>IF(E8257=0,0,IF(LİSTE!$F$1=E8257,1,E8257+1))</f>
        <v>8</v>
      </c>
      <c r="G8257" s="72" t="str">
        <f>IFERROR(VLOOKUP(A8257,TATİLLER!$A$2:$D$30000,3,0),"TATİL DEĞİL")</f>
        <v>TATİL DEĞİL</v>
      </c>
    </row>
    <row r="8258" spans="1:7" x14ac:dyDescent="0.25">
      <c r="A8258" s="74">
        <f t="shared" ref="A8258:A8321" si="1910">A8257+1</f>
        <v>56759</v>
      </c>
      <c r="B8258" s="72">
        <f t="shared" si="1896"/>
        <v>2</v>
      </c>
      <c r="C8258" s="72" t="str">
        <f>IF(E8258=0,"RESMİ TATİL",VLOOKUP(E8258,LİSTE!$B$7:$D$1300,3,0))</f>
        <v>Anıl DOĞAN</v>
      </c>
      <c r="D8258" s="72" t="str">
        <f>IF(F8258=0,"RESMİ TATİL",VLOOKUP(F8258,LİSTE!$B$7:$D$1300,3,0))</f>
        <v>İpek ARSLAN</v>
      </c>
      <c r="E8258" s="72">
        <f>IF(B8258="TATİL",0,IF(F8257=0,F8256+1,IF(LİSTE!$F$1=F8257,1,F8257+1)))</f>
        <v>9</v>
      </c>
      <c r="F8258" s="72">
        <f>IF(E8258=0,0,IF(LİSTE!$F$1=E8258,1,E8258+1))</f>
        <v>10</v>
      </c>
      <c r="G8258" s="72" t="str">
        <f>IFERROR(VLOOKUP(A8258,TATİLLER!$A$2:$D$30000,3,0),"TATİL DEĞİL")</f>
        <v>TATİL DEĞİL</v>
      </c>
    </row>
    <row r="8259" spans="1:7" x14ac:dyDescent="0.25">
      <c r="A8259" s="74">
        <f t="shared" si="1910"/>
        <v>56760</v>
      </c>
      <c r="B8259" s="72">
        <f t="shared" ref="B8259:B8322" si="1911">IF(G8259="TATİL","TATİL",WEEKDAY(A8259,2))</f>
        <v>3</v>
      </c>
      <c r="C8259" s="72" t="str">
        <f>IF(E8259=0,"RESMİ TATİL",VLOOKUP(E8259,LİSTE!$B$7:$D$1300,3,0))</f>
        <v>Efe KARSAK</v>
      </c>
      <c r="D8259" s="72" t="str">
        <f>IF(F8259=0,"RESMİ TATİL",VLOOKUP(F8259,LİSTE!$B$7:$D$1300,3,0))</f>
        <v>Abdullah KIRBAÇ</v>
      </c>
      <c r="E8259" s="72">
        <f>IF(B8259="TATİL",0,IF(F8258=0,F8257+1,IF(LİSTE!$F$1=F8258,1,F8258+1)))</f>
        <v>11</v>
      </c>
      <c r="F8259" s="72">
        <f>IF(E8259=0,0,IF(LİSTE!$F$1=E8259,1,E8259+1))</f>
        <v>12</v>
      </c>
      <c r="G8259" s="72" t="str">
        <f>IFERROR(VLOOKUP(A8259,TATİLLER!$A$2:$D$30000,3,0),"TATİL DEĞİL")</f>
        <v>TATİL DEĞİL</v>
      </c>
    </row>
    <row r="8260" spans="1:7" x14ac:dyDescent="0.25">
      <c r="A8260" s="74">
        <f t="shared" si="1910"/>
        <v>56761</v>
      </c>
      <c r="B8260" s="72">
        <f t="shared" si="1911"/>
        <v>4</v>
      </c>
      <c r="C8260" s="72" t="str">
        <f>IF(E8260=0,"RESMİ TATİL",VLOOKUP(E8260,LİSTE!$B$7:$D$1300,3,0))</f>
        <v>Ümmü Defne GÜLER</v>
      </c>
      <c r="D8260" s="72" t="str">
        <f>IF(F8260=0,"RESMİ TATİL",VLOOKUP(F8260,LİSTE!$B$7:$D$1300,3,0))</f>
        <v>Şevval ÖZDAMAR</v>
      </c>
      <c r="E8260" s="72">
        <f>IF(B8260="TATİL",0,IF(F8259=0,F8258+1,IF(LİSTE!$F$1=F8259,1,F8259+1)))</f>
        <v>13</v>
      </c>
      <c r="F8260" s="72">
        <f>IF(E8260=0,0,IF(LİSTE!$F$1=E8260,1,E8260+1))</f>
        <v>14</v>
      </c>
      <c r="G8260" s="72" t="str">
        <f>IFERROR(VLOOKUP(A8260,TATİLLER!$A$2:$D$30000,3,0),"TATİL DEĞİL")</f>
        <v>TATİL DEĞİL</v>
      </c>
    </row>
    <row r="8261" spans="1:7" x14ac:dyDescent="0.25">
      <c r="A8261" s="74">
        <f t="shared" si="1910"/>
        <v>56762</v>
      </c>
      <c r="B8261" s="72">
        <f t="shared" si="1911"/>
        <v>5</v>
      </c>
      <c r="C8261" s="72" t="str">
        <f>IF(E8261=0,"RESMİ TATİL",VLOOKUP(E8261,LİSTE!$B$7:$D$1300,3,0))</f>
        <v>Zeynep AKDAĞ</v>
      </c>
      <c r="D8261" s="72" t="str">
        <f>IF(F8261=0,"RESMİ TATİL",VLOOKUP(F8261,LİSTE!$B$7:$D$1300,3,0))</f>
        <v>Esma ÇOKER</v>
      </c>
      <c r="E8261" s="72">
        <f>IF(B8261="TATİL",0,IF(F8260=0,F8259+1,IF(LİSTE!$F$1=F8260,1,F8260+1)))</f>
        <v>15</v>
      </c>
      <c r="F8261" s="72">
        <f>IF(E8261=0,0,IF(LİSTE!$F$1=E8261,1,E8261+1))</f>
        <v>16</v>
      </c>
      <c r="G8261" s="72" t="str">
        <f>IFERROR(VLOOKUP(A8261,TATİLLER!$A$2:$D$30000,3,0),"TATİL DEĞİL")</f>
        <v>TATİL DEĞİL</v>
      </c>
    </row>
    <row r="8262" spans="1:7" x14ac:dyDescent="0.25">
      <c r="A8262" s="74">
        <f t="shared" ref="A8262" si="1912">A8261+3</f>
        <v>56765</v>
      </c>
      <c r="B8262" s="72">
        <f t="shared" si="1911"/>
        <v>1</v>
      </c>
      <c r="C8262" s="72" t="str">
        <f>IF(E8262=0,"RESMİ TATİL",VLOOKUP(E8262,LİSTE!$B$7:$D$1300,3,0))</f>
        <v>Dursun Kubilay YAŞAR</v>
      </c>
      <c r="D8262" s="72" t="str">
        <f>IF(F8262=0,"RESMİ TATİL",VLOOKUP(F8262,LİSTE!$B$7:$D$1300,3,0))</f>
        <v>Zeynep Beril BAŞPINAR</v>
      </c>
      <c r="E8262" s="72">
        <f>IF(B8262="TATİL",0,IF(F8261=0,F8260+1,IF(LİSTE!$F$1=F8261,1,F8261+1)))</f>
        <v>17</v>
      </c>
      <c r="F8262" s="72">
        <f>IF(E8262=0,0,IF(LİSTE!$F$1=E8262,1,E8262+1))</f>
        <v>18</v>
      </c>
      <c r="G8262" s="72" t="str">
        <f>IFERROR(VLOOKUP(A8262,TATİLLER!$A$2:$D$30000,3,0),"TATİL DEĞİL")</f>
        <v>TATİL DEĞİL</v>
      </c>
    </row>
    <row r="8263" spans="1:7" x14ac:dyDescent="0.25">
      <c r="A8263" s="74">
        <f t="shared" si="1910"/>
        <v>56766</v>
      </c>
      <c r="B8263" s="72">
        <f t="shared" si="1911"/>
        <v>2</v>
      </c>
      <c r="C8263" s="72" t="str">
        <f>IF(E8263=0,"RESMİ TATİL",VLOOKUP(E8263,LİSTE!$B$7:$D$1300,3,0))</f>
        <v>Ahmet DAL</v>
      </c>
      <c r="D8263" s="72" t="str">
        <f>IF(F8263=0,"RESMİ TATİL",VLOOKUP(F8263,LİSTE!$B$7:$D$1300,3,0))</f>
        <v>Emirhan KARATAŞ</v>
      </c>
      <c r="E8263" s="72">
        <f>IF(B8263="TATİL",0,IF(F8262=0,F8261+1,IF(LİSTE!$F$1=F8262,1,F8262+1)))</f>
        <v>19</v>
      </c>
      <c r="F8263" s="72">
        <f>IF(E8263=0,0,IF(LİSTE!$F$1=E8263,1,E8263+1))</f>
        <v>20</v>
      </c>
      <c r="G8263" s="72" t="str">
        <f>IFERROR(VLOOKUP(A8263,TATİLLER!$A$2:$D$30000,3,0),"TATİL DEĞİL")</f>
        <v>TATİL DEĞİL</v>
      </c>
    </row>
    <row r="8264" spans="1:7" x14ac:dyDescent="0.25">
      <c r="A8264" s="74">
        <f t="shared" si="1910"/>
        <v>56767</v>
      </c>
      <c r="B8264" s="72">
        <f t="shared" si="1911"/>
        <v>3</v>
      </c>
      <c r="C8264" s="72" t="str">
        <f>IF(E8264=0,"RESMİ TATİL",VLOOKUP(E8264,LİSTE!$B$7:$D$1300,3,0))</f>
        <v>Zümra Yeter ARI</v>
      </c>
      <c r="D8264" s="72" t="str">
        <f>IF(F8264=0,"RESMİ TATİL",VLOOKUP(F8264,LİSTE!$B$7:$D$1300,3,0))</f>
        <v>Utku KARAGÖZ</v>
      </c>
      <c r="E8264" s="72">
        <f>IF(B8264="TATİL",0,IF(F8263=0,F8262+1,IF(LİSTE!$F$1=F8263,1,F8263+1)))</f>
        <v>21</v>
      </c>
      <c r="F8264" s="72">
        <f>IF(E8264=0,0,IF(LİSTE!$F$1=E8264,1,E8264+1))</f>
        <v>22</v>
      </c>
      <c r="G8264" s="72" t="str">
        <f>IFERROR(VLOOKUP(A8264,TATİLLER!$A$2:$D$30000,3,0),"TATİL DEĞİL")</f>
        <v>TATİL DEĞİL</v>
      </c>
    </row>
    <row r="8265" spans="1:7" x14ac:dyDescent="0.25">
      <c r="A8265" s="74">
        <f t="shared" si="1910"/>
        <v>56768</v>
      </c>
      <c r="B8265" s="72">
        <f t="shared" si="1911"/>
        <v>4</v>
      </c>
      <c r="C8265" s="72" t="str">
        <f>IF(E8265=0,"RESMİ TATİL",VLOOKUP(E8265,LİSTE!$B$7:$D$1300,3,0))</f>
        <v>Feyza Zümra AVCIOĞLU</v>
      </c>
      <c r="D8265" s="72" t="str">
        <f>IF(F8265=0,"RESMİ TATİL",VLOOKUP(F8265,LİSTE!$B$7:$D$1300,3,0))</f>
        <v>Yusuf Ali TABUR</v>
      </c>
      <c r="E8265" s="72">
        <f>IF(B8265="TATİL",0,IF(F8264=0,F8263+1,IF(LİSTE!$F$1=F8264,1,F8264+1)))</f>
        <v>23</v>
      </c>
      <c r="F8265" s="72">
        <f>IF(E8265=0,0,IF(LİSTE!$F$1=E8265,1,E8265+1))</f>
        <v>24</v>
      </c>
      <c r="G8265" s="72" t="str">
        <f>IFERROR(VLOOKUP(A8265,TATİLLER!$A$2:$D$30000,3,0),"TATİL DEĞİL")</f>
        <v>TATİL DEĞİL</v>
      </c>
    </row>
    <row r="8266" spans="1:7" x14ac:dyDescent="0.25">
      <c r="A8266" s="74">
        <f t="shared" si="1910"/>
        <v>56769</v>
      </c>
      <c r="B8266" s="72">
        <f t="shared" si="1911"/>
        <v>5</v>
      </c>
      <c r="C8266" s="72" t="str">
        <f>IF(E8266=0,"RESMİ TATİL",VLOOKUP(E8266,LİSTE!$B$7:$D$1300,3,0))</f>
        <v>Irmak UTEBAY</v>
      </c>
      <c r="D8266" s="72" t="str">
        <f>IF(F8266=0,"RESMİ TATİL",VLOOKUP(F8266,LİSTE!$B$7:$D$1300,3,0))</f>
        <v>Kerem AKKOÇ</v>
      </c>
      <c r="E8266" s="72">
        <f>IF(B8266="TATİL",0,IF(F8265=0,F8264+1,IF(LİSTE!$F$1=F8265,1,F8265+1)))</f>
        <v>25</v>
      </c>
      <c r="F8266" s="72">
        <f>IF(E8266=0,0,IF(LİSTE!$F$1=E8266,1,E8266+1))</f>
        <v>26</v>
      </c>
      <c r="G8266" s="72" t="str">
        <f>IFERROR(VLOOKUP(A8266,TATİLLER!$A$2:$D$30000,3,0),"TATİL DEĞİL")</f>
        <v>TATİL DEĞİL</v>
      </c>
    </row>
    <row r="8267" spans="1:7" x14ac:dyDescent="0.25">
      <c r="A8267" s="74">
        <f t="shared" ref="A8267" si="1913">A8266+3</f>
        <v>56772</v>
      </c>
      <c r="B8267" s="72">
        <f t="shared" si="1911"/>
        <v>1</v>
      </c>
      <c r="C8267" s="72" t="str">
        <f>IF(E8267=0,"RESMİ TATİL",VLOOKUP(E8267,LİSTE!$B$7:$D$1300,3,0))</f>
        <v>Elçin Ayşe ELMAS</v>
      </c>
      <c r="D8267" s="72" t="str">
        <f>IF(F8267=0,"RESMİ TATİL",VLOOKUP(F8267,LİSTE!$B$7:$D$1300,3,0))</f>
        <v>Muhammed YILDIZDAĞ</v>
      </c>
      <c r="E8267" s="72">
        <f>IF(B8267="TATİL",0,IF(F8266=0,F8265+1,IF(LİSTE!$F$1=F8266,1,F8266+1)))</f>
        <v>27</v>
      </c>
      <c r="F8267" s="72">
        <f>IF(E8267=0,0,IF(LİSTE!$F$1=E8267,1,E8267+1))</f>
        <v>28</v>
      </c>
      <c r="G8267" s="72" t="str">
        <f>IFERROR(VLOOKUP(A8267,TATİLLER!$A$2:$D$30000,3,0),"TATİL DEĞİL")</f>
        <v>TATİL DEĞİL</v>
      </c>
    </row>
    <row r="8268" spans="1:7" x14ac:dyDescent="0.25">
      <c r="A8268" s="74">
        <f t="shared" si="1910"/>
        <v>56773</v>
      </c>
      <c r="B8268" s="72">
        <f t="shared" si="1911"/>
        <v>2</v>
      </c>
      <c r="C8268" s="72" t="str">
        <f>IF(E8268=0,"RESMİ TATİL",VLOOKUP(E8268,LİSTE!$B$7:$D$1300,3,0))</f>
        <v>Nisa Nur SANCAR</v>
      </c>
      <c r="D8268" s="72" t="str">
        <f>IF(F8268=0,"RESMİ TATİL",VLOOKUP(F8268,LİSTE!$B$7:$D$1300,3,0))</f>
        <v>Esila ÇETİN</v>
      </c>
      <c r="E8268" s="72">
        <f>IF(B8268="TATİL",0,IF(F8267=0,F8266+1,IF(LİSTE!$F$1=F8267,1,F8267+1)))</f>
        <v>1</v>
      </c>
      <c r="F8268" s="72">
        <f>IF(E8268=0,0,IF(LİSTE!$F$1=E8268,1,E8268+1))</f>
        <v>2</v>
      </c>
      <c r="G8268" s="72" t="str">
        <f>IFERROR(VLOOKUP(A8268,TATİLLER!$A$2:$D$30000,3,0),"TATİL DEĞİL")</f>
        <v>TATİL DEĞİL</v>
      </c>
    </row>
    <row r="8269" spans="1:7" x14ac:dyDescent="0.25">
      <c r="A8269" s="74">
        <f t="shared" si="1910"/>
        <v>56774</v>
      </c>
      <c r="B8269" s="72">
        <f t="shared" si="1911"/>
        <v>3</v>
      </c>
      <c r="C8269" s="72" t="str">
        <f>IF(E8269=0,"RESMİ TATİL",VLOOKUP(E8269,LİSTE!$B$7:$D$1300,3,0))</f>
        <v>Zeynep Sevde TOPUZ</v>
      </c>
      <c r="D8269" s="72" t="str">
        <f>IF(F8269=0,"RESMİ TATİL",VLOOKUP(F8269,LİSTE!$B$7:$D$1300,3,0))</f>
        <v>Ömer Asaf KADAŞ</v>
      </c>
      <c r="E8269" s="72">
        <f>IF(B8269="TATİL",0,IF(F8268=0,F8267+1,IF(LİSTE!$F$1=F8268,1,F8268+1)))</f>
        <v>3</v>
      </c>
      <c r="F8269" s="72">
        <f>IF(E8269=0,0,IF(LİSTE!$F$1=E8269,1,E8269+1))</f>
        <v>4</v>
      </c>
      <c r="G8269" s="72" t="str">
        <f>IFERROR(VLOOKUP(A8269,TATİLLER!$A$2:$D$30000,3,0),"TATİL DEĞİL")</f>
        <v>TATİL DEĞİL</v>
      </c>
    </row>
    <row r="8270" spans="1:7" x14ac:dyDescent="0.25">
      <c r="A8270" s="74">
        <f t="shared" si="1910"/>
        <v>56775</v>
      </c>
      <c r="B8270" s="72">
        <f t="shared" si="1911"/>
        <v>4</v>
      </c>
      <c r="C8270" s="72" t="str">
        <f>IF(E8270=0,"RESMİ TATİL",VLOOKUP(E8270,LİSTE!$B$7:$D$1300,3,0))</f>
        <v>Ramazan Baran ADIGÜZEL</v>
      </c>
      <c r="D8270" s="72" t="str">
        <f>IF(F8270=0,"RESMİ TATİL",VLOOKUP(F8270,LİSTE!$B$7:$D$1300,3,0))</f>
        <v>Bahar AKGÜN</v>
      </c>
      <c r="E8270" s="72">
        <f>IF(B8270="TATİL",0,IF(F8269=0,F8268+1,IF(LİSTE!$F$1=F8269,1,F8269+1)))</f>
        <v>5</v>
      </c>
      <c r="F8270" s="72">
        <f>IF(E8270=0,0,IF(LİSTE!$F$1=E8270,1,E8270+1))</f>
        <v>6</v>
      </c>
      <c r="G8270" s="72" t="str">
        <f>IFERROR(VLOOKUP(A8270,TATİLLER!$A$2:$D$30000,3,0),"TATİL DEĞİL")</f>
        <v>TATİL DEĞİL</v>
      </c>
    </row>
    <row r="8271" spans="1:7" x14ac:dyDescent="0.25">
      <c r="A8271" s="74">
        <f t="shared" si="1910"/>
        <v>56776</v>
      </c>
      <c r="B8271" s="72">
        <f t="shared" si="1911"/>
        <v>5</v>
      </c>
      <c r="C8271" s="72" t="str">
        <f>IF(E8271=0,"RESMİ TATİL",VLOOKUP(E8271,LİSTE!$B$7:$D$1300,3,0))</f>
        <v>Ömer AKGÜL</v>
      </c>
      <c r="D8271" s="72" t="str">
        <f>IF(F8271=0,"RESMİ TATİL",VLOOKUP(F8271,LİSTE!$B$7:$D$1300,3,0))</f>
        <v>Muharrem EFE TANRIVERDİ</v>
      </c>
      <c r="E8271" s="72">
        <f>IF(B8271="TATİL",0,IF(F8270=0,F8269+1,IF(LİSTE!$F$1=F8270,1,F8270+1)))</f>
        <v>7</v>
      </c>
      <c r="F8271" s="72">
        <f>IF(E8271=0,0,IF(LİSTE!$F$1=E8271,1,E8271+1))</f>
        <v>8</v>
      </c>
      <c r="G8271" s="72" t="str">
        <f>IFERROR(VLOOKUP(A8271,TATİLLER!$A$2:$D$30000,3,0),"TATİL DEĞİL")</f>
        <v>TATİL DEĞİL</v>
      </c>
    </row>
    <row r="8272" spans="1:7" x14ac:dyDescent="0.25">
      <c r="A8272" s="74">
        <f t="shared" ref="A8272" si="1914">A8271+3</f>
        <v>56779</v>
      </c>
      <c r="B8272" s="72">
        <f t="shared" si="1911"/>
        <v>1</v>
      </c>
      <c r="C8272" s="72" t="str">
        <f>IF(E8272=0,"RESMİ TATİL",VLOOKUP(E8272,LİSTE!$B$7:$D$1300,3,0))</f>
        <v>Anıl DOĞAN</v>
      </c>
      <c r="D8272" s="72" t="str">
        <f>IF(F8272=0,"RESMİ TATİL",VLOOKUP(F8272,LİSTE!$B$7:$D$1300,3,0))</f>
        <v>İpek ARSLAN</v>
      </c>
      <c r="E8272" s="72">
        <f>IF(B8272="TATİL",0,IF(F8271=0,F8270+1,IF(LİSTE!$F$1=F8271,1,F8271+1)))</f>
        <v>9</v>
      </c>
      <c r="F8272" s="72">
        <f>IF(E8272=0,0,IF(LİSTE!$F$1=E8272,1,E8272+1))</f>
        <v>10</v>
      </c>
      <c r="G8272" s="72" t="str">
        <f>IFERROR(VLOOKUP(A8272,TATİLLER!$A$2:$D$30000,3,0),"TATİL DEĞİL")</f>
        <v>TATİL DEĞİL</v>
      </c>
    </row>
    <row r="8273" spans="1:7" x14ac:dyDescent="0.25">
      <c r="A8273" s="74">
        <f t="shared" si="1910"/>
        <v>56780</v>
      </c>
      <c r="B8273" s="72">
        <f t="shared" si="1911"/>
        <v>2</v>
      </c>
      <c r="C8273" s="72" t="str">
        <f>IF(E8273=0,"RESMİ TATİL",VLOOKUP(E8273,LİSTE!$B$7:$D$1300,3,0))</f>
        <v>Efe KARSAK</v>
      </c>
      <c r="D8273" s="72" t="str">
        <f>IF(F8273=0,"RESMİ TATİL",VLOOKUP(F8273,LİSTE!$B$7:$D$1300,3,0))</f>
        <v>Abdullah KIRBAÇ</v>
      </c>
      <c r="E8273" s="72">
        <f>IF(B8273="TATİL",0,IF(F8272=0,F8271+1,IF(LİSTE!$F$1=F8272,1,F8272+1)))</f>
        <v>11</v>
      </c>
      <c r="F8273" s="72">
        <f>IF(E8273=0,0,IF(LİSTE!$F$1=E8273,1,E8273+1))</f>
        <v>12</v>
      </c>
      <c r="G8273" s="72" t="str">
        <f>IFERROR(VLOOKUP(A8273,TATİLLER!$A$2:$D$30000,3,0),"TATİL DEĞİL")</f>
        <v>TATİL DEĞİL</v>
      </c>
    </row>
    <row r="8274" spans="1:7" x14ac:dyDescent="0.25">
      <c r="A8274" s="74">
        <f t="shared" si="1910"/>
        <v>56781</v>
      </c>
      <c r="B8274" s="72">
        <f t="shared" si="1911"/>
        <v>3</v>
      </c>
      <c r="C8274" s="72" t="str">
        <f>IF(E8274=0,"RESMİ TATİL",VLOOKUP(E8274,LİSTE!$B$7:$D$1300,3,0))</f>
        <v>Ümmü Defne GÜLER</v>
      </c>
      <c r="D8274" s="72" t="str">
        <f>IF(F8274=0,"RESMİ TATİL",VLOOKUP(F8274,LİSTE!$B$7:$D$1300,3,0))</f>
        <v>Şevval ÖZDAMAR</v>
      </c>
      <c r="E8274" s="72">
        <f>IF(B8274="TATİL",0,IF(F8273=0,F8272+1,IF(LİSTE!$F$1=F8273,1,F8273+1)))</f>
        <v>13</v>
      </c>
      <c r="F8274" s="72">
        <f>IF(E8274=0,0,IF(LİSTE!$F$1=E8274,1,E8274+1))</f>
        <v>14</v>
      </c>
      <c r="G8274" s="72" t="str">
        <f>IFERROR(VLOOKUP(A8274,TATİLLER!$A$2:$D$30000,3,0),"TATİL DEĞİL")</f>
        <v>TATİL DEĞİL</v>
      </c>
    </row>
    <row r="8275" spans="1:7" x14ac:dyDescent="0.25">
      <c r="A8275" s="74">
        <f t="shared" si="1910"/>
        <v>56782</v>
      </c>
      <c r="B8275" s="72">
        <f t="shared" si="1911"/>
        <v>4</v>
      </c>
      <c r="C8275" s="72" t="str">
        <f>IF(E8275=0,"RESMİ TATİL",VLOOKUP(E8275,LİSTE!$B$7:$D$1300,3,0))</f>
        <v>Zeynep AKDAĞ</v>
      </c>
      <c r="D8275" s="72" t="str">
        <f>IF(F8275=0,"RESMİ TATİL",VLOOKUP(F8275,LİSTE!$B$7:$D$1300,3,0))</f>
        <v>Esma ÇOKER</v>
      </c>
      <c r="E8275" s="72">
        <f>IF(B8275="TATİL",0,IF(F8274=0,F8273+1,IF(LİSTE!$F$1=F8274,1,F8274+1)))</f>
        <v>15</v>
      </c>
      <c r="F8275" s="72">
        <f>IF(E8275=0,0,IF(LİSTE!$F$1=E8275,1,E8275+1))</f>
        <v>16</v>
      </c>
      <c r="G8275" s="72" t="str">
        <f>IFERROR(VLOOKUP(A8275,TATİLLER!$A$2:$D$30000,3,0),"TATİL DEĞİL")</f>
        <v>TATİL DEĞİL</v>
      </c>
    </row>
    <row r="8276" spans="1:7" x14ac:dyDescent="0.25">
      <c r="A8276" s="74">
        <f t="shared" si="1910"/>
        <v>56783</v>
      </c>
      <c r="B8276" s="72">
        <f t="shared" si="1911"/>
        <v>5</v>
      </c>
      <c r="C8276" s="72" t="str">
        <f>IF(E8276=0,"RESMİ TATİL",VLOOKUP(E8276,LİSTE!$B$7:$D$1300,3,0))</f>
        <v>Dursun Kubilay YAŞAR</v>
      </c>
      <c r="D8276" s="72" t="str">
        <f>IF(F8276=0,"RESMİ TATİL",VLOOKUP(F8276,LİSTE!$B$7:$D$1300,3,0))</f>
        <v>Zeynep Beril BAŞPINAR</v>
      </c>
      <c r="E8276" s="72">
        <f>IF(B8276="TATİL",0,IF(F8275=0,F8274+1,IF(LİSTE!$F$1=F8275,1,F8275+1)))</f>
        <v>17</v>
      </c>
      <c r="F8276" s="72">
        <f>IF(E8276=0,0,IF(LİSTE!$F$1=E8276,1,E8276+1))</f>
        <v>18</v>
      </c>
      <c r="G8276" s="72" t="str">
        <f>IFERROR(VLOOKUP(A8276,TATİLLER!$A$2:$D$30000,3,0),"TATİL DEĞİL")</f>
        <v>TATİL DEĞİL</v>
      </c>
    </row>
    <row r="8277" spans="1:7" x14ac:dyDescent="0.25">
      <c r="A8277" s="74">
        <f t="shared" ref="A8277" si="1915">A8276+3</f>
        <v>56786</v>
      </c>
      <c r="B8277" s="72">
        <f t="shared" si="1911"/>
        <v>1</v>
      </c>
      <c r="C8277" s="72" t="str">
        <f>IF(E8277=0,"RESMİ TATİL",VLOOKUP(E8277,LİSTE!$B$7:$D$1300,3,0))</f>
        <v>Ahmet DAL</v>
      </c>
      <c r="D8277" s="72" t="str">
        <f>IF(F8277=0,"RESMİ TATİL",VLOOKUP(F8277,LİSTE!$B$7:$D$1300,3,0))</f>
        <v>Emirhan KARATAŞ</v>
      </c>
      <c r="E8277" s="72">
        <f>IF(B8277="TATİL",0,IF(F8276=0,F8275+1,IF(LİSTE!$F$1=F8276,1,F8276+1)))</f>
        <v>19</v>
      </c>
      <c r="F8277" s="72">
        <f>IF(E8277=0,0,IF(LİSTE!$F$1=E8277,1,E8277+1))</f>
        <v>20</v>
      </c>
      <c r="G8277" s="72" t="str">
        <f>IFERROR(VLOOKUP(A8277,TATİLLER!$A$2:$D$30000,3,0),"TATİL DEĞİL")</f>
        <v>TATİL DEĞİL</v>
      </c>
    </row>
    <row r="8278" spans="1:7" x14ac:dyDescent="0.25">
      <c r="A8278" s="74">
        <f t="shared" si="1910"/>
        <v>56787</v>
      </c>
      <c r="B8278" s="72">
        <f t="shared" si="1911"/>
        <v>2</v>
      </c>
      <c r="C8278" s="72" t="str">
        <f>IF(E8278=0,"RESMİ TATİL",VLOOKUP(E8278,LİSTE!$B$7:$D$1300,3,0))</f>
        <v>Zümra Yeter ARI</v>
      </c>
      <c r="D8278" s="72" t="str">
        <f>IF(F8278=0,"RESMİ TATİL",VLOOKUP(F8278,LİSTE!$B$7:$D$1300,3,0))</f>
        <v>Utku KARAGÖZ</v>
      </c>
      <c r="E8278" s="72">
        <f>IF(B8278="TATİL",0,IF(F8277=0,F8276+1,IF(LİSTE!$F$1=F8277,1,F8277+1)))</f>
        <v>21</v>
      </c>
      <c r="F8278" s="72">
        <f>IF(E8278=0,0,IF(LİSTE!$F$1=E8278,1,E8278+1))</f>
        <v>22</v>
      </c>
      <c r="G8278" s="72" t="str">
        <f>IFERROR(VLOOKUP(A8278,TATİLLER!$A$2:$D$30000,3,0),"TATİL DEĞİL")</f>
        <v>TATİL DEĞİL</v>
      </c>
    </row>
    <row r="8279" spans="1:7" x14ac:dyDescent="0.25">
      <c r="A8279" s="74">
        <f t="shared" si="1910"/>
        <v>56788</v>
      </c>
      <c r="B8279" s="72">
        <f t="shared" si="1911"/>
        <v>3</v>
      </c>
      <c r="C8279" s="72" t="str">
        <f>IF(E8279=0,"RESMİ TATİL",VLOOKUP(E8279,LİSTE!$B$7:$D$1300,3,0))</f>
        <v>Feyza Zümra AVCIOĞLU</v>
      </c>
      <c r="D8279" s="72" t="str">
        <f>IF(F8279=0,"RESMİ TATİL",VLOOKUP(F8279,LİSTE!$B$7:$D$1300,3,0))</f>
        <v>Yusuf Ali TABUR</v>
      </c>
      <c r="E8279" s="72">
        <f>IF(B8279="TATİL",0,IF(F8278=0,F8277+1,IF(LİSTE!$F$1=F8278,1,F8278+1)))</f>
        <v>23</v>
      </c>
      <c r="F8279" s="72">
        <f>IF(E8279=0,0,IF(LİSTE!$F$1=E8279,1,E8279+1))</f>
        <v>24</v>
      </c>
      <c r="G8279" s="72" t="str">
        <f>IFERROR(VLOOKUP(A8279,TATİLLER!$A$2:$D$30000,3,0),"TATİL DEĞİL")</f>
        <v>TATİL DEĞİL</v>
      </c>
    </row>
    <row r="8280" spans="1:7" x14ac:dyDescent="0.25">
      <c r="A8280" s="74">
        <f t="shared" si="1910"/>
        <v>56789</v>
      </c>
      <c r="B8280" s="72">
        <f t="shared" si="1911"/>
        <v>4</v>
      </c>
      <c r="C8280" s="72" t="str">
        <f>IF(E8280=0,"RESMİ TATİL",VLOOKUP(E8280,LİSTE!$B$7:$D$1300,3,0))</f>
        <v>Irmak UTEBAY</v>
      </c>
      <c r="D8280" s="72" t="str">
        <f>IF(F8280=0,"RESMİ TATİL",VLOOKUP(F8280,LİSTE!$B$7:$D$1300,3,0))</f>
        <v>Kerem AKKOÇ</v>
      </c>
      <c r="E8280" s="72">
        <f>IF(B8280="TATİL",0,IF(F8279=0,F8278+1,IF(LİSTE!$F$1=F8279,1,F8279+1)))</f>
        <v>25</v>
      </c>
      <c r="F8280" s="72">
        <f>IF(E8280=0,0,IF(LİSTE!$F$1=E8280,1,E8280+1))</f>
        <v>26</v>
      </c>
      <c r="G8280" s="72" t="str">
        <f>IFERROR(VLOOKUP(A8280,TATİLLER!$A$2:$D$30000,3,0),"TATİL DEĞİL")</f>
        <v>TATİL DEĞİL</v>
      </c>
    </row>
    <row r="8281" spans="1:7" x14ac:dyDescent="0.25">
      <c r="A8281" s="74">
        <f t="shared" si="1910"/>
        <v>56790</v>
      </c>
      <c r="B8281" s="72">
        <f t="shared" si="1911"/>
        <v>5</v>
      </c>
      <c r="C8281" s="72" t="str">
        <f>IF(E8281=0,"RESMİ TATİL",VLOOKUP(E8281,LİSTE!$B$7:$D$1300,3,0))</f>
        <v>Elçin Ayşe ELMAS</v>
      </c>
      <c r="D8281" s="72" t="str">
        <f>IF(F8281=0,"RESMİ TATİL",VLOOKUP(F8281,LİSTE!$B$7:$D$1300,3,0))</f>
        <v>Muhammed YILDIZDAĞ</v>
      </c>
      <c r="E8281" s="72">
        <f>IF(B8281="TATİL",0,IF(F8280=0,F8279+1,IF(LİSTE!$F$1=F8280,1,F8280+1)))</f>
        <v>27</v>
      </c>
      <c r="F8281" s="72">
        <f>IF(E8281=0,0,IF(LİSTE!$F$1=E8281,1,E8281+1))</f>
        <v>28</v>
      </c>
      <c r="G8281" s="72" t="str">
        <f>IFERROR(VLOOKUP(A8281,TATİLLER!$A$2:$D$30000,3,0),"TATİL DEĞİL")</f>
        <v>TATİL DEĞİL</v>
      </c>
    </row>
    <row r="8282" spans="1:7" x14ac:dyDescent="0.25">
      <c r="A8282" s="74">
        <f t="shared" ref="A8282" si="1916">A8281+3</f>
        <v>56793</v>
      </c>
      <c r="B8282" s="72">
        <f t="shared" si="1911"/>
        <v>1</v>
      </c>
      <c r="C8282" s="72" t="str">
        <f>IF(E8282=0,"RESMİ TATİL",VLOOKUP(E8282,LİSTE!$B$7:$D$1300,3,0))</f>
        <v>Nisa Nur SANCAR</v>
      </c>
      <c r="D8282" s="72" t="str">
        <f>IF(F8282=0,"RESMİ TATİL",VLOOKUP(F8282,LİSTE!$B$7:$D$1300,3,0))</f>
        <v>Esila ÇETİN</v>
      </c>
      <c r="E8282" s="72">
        <f>IF(B8282="TATİL",0,IF(F8281=0,F8280+1,IF(LİSTE!$F$1=F8281,1,F8281+1)))</f>
        <v>1</v>
      </c>
      <c r="F8282" s="72">
        <f>IF(E8282=0,0,IF(LİSTE!$F$1=E8282,1,E8282+1))</f>
        <v>2</v>
      </c>
      <c r="G8282" s="72" t="str">
        <f>IFERROR(VLOOKUP(A8282,TATİLLER!$A$2:$D$30000,3,0),"TATİL DEĞİL")</f>
        <v>TATİL DEĞİL</v>
      </c>
    </row>
    <row r="8283" spans="1:7" x14ac:dyDescent="0.25">
      <c r="A8283" s="74">
        <f t="shared" si="1910"/>
        <v>56794</v>
      </c>
      <c r="B8283" s="72">
        <f t="shared" si="1911"/>
        <v>2</v>
      </c>
      <c r="C8283" s="72" t="str">
        <f>IF(E8283=0,"RESMİ TATİL",VLOOKUP(E8283,LİSTE!$B$7:$D$1300,3,0))</f>
        <v>Zeynep Sevde TOPUZ</v>
      </c>
      <c r="D8283" s="72" t="str">
        <f>IF(F8283=0,"RESMİ TATİL",VLOOKUP(F8283,LİSTE!$B$7:$D$1300,3,0))</f>
        <v>Ömer Asaf KADAŞ</v>
      </c>
      <c r="E8283" s="72">
        <f>IF(B8283="TATİL",0,IF(F8282=0,F8281+1,IF(LİSTE!$F$1=F8282,1,F8282+1)))</f>
        <v>3</v>
      </c>
      <c r="F8283" s="72">
        <f>IF(E8283=0,0,IF(LİSTE!$F$1=E8283,1,E8283+1))</f>
        <v>4</v>
      </c>
      <c r="G8283" s="72" t="str">
        <f>IFERROR(VLOOKUP(A8283,TATİLLER!$A$2:$D$30000,3,0),"TATİL DEĞİL")</f>
        <v>TATİL DEĞİL</v>
      </c>
    </row>
    <row r="8284" spans="1:7" x14ac:dyDescent="0.25">
      <c r="A8284" s="74">
        <f t="shared" si="1910"/>
        <v>56795</v>
      </c>
      <c r="B8284" s="72">
        <f t="shared" si="1911"/>
        <v>3</v>
      </c>
      <c r="C8284" s="72" t="str">
        <f>IF(E8284=0,"RESMİ TATİL",VLOOKUP(E8284,LİSTE!$B$7:$D$1300,3,0))</f>
        <v>Ramazan Baran ADIGÜZEL</v>
      </c>
      <c r="D8284" s="72" t="str">
        <f>IF(F8284=0,"RESMİ TATİL",VLOOKUP(F8284,LİSTE!$B$7:$D$1300,3,0))</f>
        <v>Bahar AKGÜN</v>
      </c>
      <c r="E8284" s="72">
        <f>IF(B8284="TATİL",0,IF(F8283=0,F8282+1,IF(LİSTE!$F$1=F8283,1,F8283+1)))</f>
        <v>5</v>
      </c>
      <c r="F8284" s="72">
        <f>IF(E8284=0,0,IF(LİSTE!$F$1=E8284,1,E8284+1))</f>
        <v>6</v>
      </c>
      <c r="G8284" s="72" t="str">
        <f>IFERROR(VLOOKUP(A8284,TATİLLER!$A$2:$D$30000,3,0),"TATİL DEĞİL")</f>
        <v>TATİL DEĞİL</v>
      </c>
    </row>
    <row r="8285" spans="1:7" x14ac:dyDescent="0.25">
      <c r="A8285" s="74">
        <f t="shared" si="1910"/>
        <v>56796</v>
      </c>
      <c r="B8285" s="72">
        <f t="shared" si="1911"/>
        <v>4</v>
      </c>
      <c r="C8285" s="72" t="str">
        <f>IF(E8285=0,"RESMİ TATİL",VLOOKUP(E8285,LİSTE!$B$7:$D$1300,3,0))</f>
        <v>Ömer AKGÜL</v>
      </c>
      <c r="D8285" s="72" t="str">
        <f>IF(F8285=0,"RESMİ TATİL",VLOOKUP(F8285,LİSTE!$B$7:$D$1300,3,0))</f>
        <v>Muharrem EFE TANRIVERDİ</v>
      </c>
      <c r="E8285" s="72">
        <f>IF(B8285="TATİL",0,IF(F8284=0,F8283+1,IF(LİSTE!$F$1=F8284,1,F8284+1)))</f>
        <v>7</v>
      </c>
      <c r="F8285" s="72">
        <f>IF(E8285=0,0,IF(LİSTE!$F$1=E8285,1,E8285+1))</f>
        <v>8</v>
      </c>
      <c r="G8285" s="72" t="str">
        <f>IFERROR(VLOOKUP(A8285,TATİLLER!$A$2:$D$30000,3,0),"TATİL DEĞİL")</f>
        <v>TATİL DEĞİL</v>
      </c>
    </row>
    <row r="8286" spans="1:7" x14ac:dyDescent="0.25">
      <c r="A8286" s="74">
        <f t="shared" si="1910"/>
        <v>56797</v>
      </c>
      <c r="B8286" s="72">
        <f t="shared" si="1911"/>
        <v>5</v>
      </c>
      <c r="C8286" s="72" t="str">
        <f>IF(E8286=0,"RESMİ TATİL",VLOOKUP(E8286,LİSTE!$B$7:$D$1300,3,0))</f>
        <v>Anıl DOĞAN</v>
      </c>
      <c r="D8286" s="72" t="str">
        <f>IF(F8286=0,"RESMİ TATİL",VLOOKUP(F8286,LİSTE!$B$7:$D$1300,3,0))</f>
        <v>İpek ARSLAN</v>
      </c>
      <c r="E8286" s="72">
        <f>IF(B8286="TATİL",0,IF(F8285=0,F8284+1,IF(LİSTE!$F$1=F8285,1,F8285+1)))</f>
        <v>9</v>
      </c>
      <c r="F8286" s="72">
        <f>IF(E8286=0,0,IF(LİSTE!$F$1=E8286,1,E8286+1))</f>
        <v>10</v>
      </c>
      <c r="G8286" s="72" t="str">
        <f>IFERROR(VLOOKUP(A8286,TATİLLER!$A$2:$D$30000,3,0),"TATİL DEĞİL")</f>
        <v>TATİL DEĞİL</v>
      </c>
    </row>
    <row r="8287" spans="1:7" x14ac:dyDescent="0.25">
      <c r="A8287" s="74">
        <f t="shared" ref="A8287" si="1917">A8286+3</f>
        <v>56800</v>
      </c>
      <c r="B8287" s="72">
        <f t="shared" si="1911"/>
        <v>1</v>
      </c>
      <c r="C8287" s="72" t="str">
        <f>IF(E8287=0,"RESMİ TATİL",VLOOKUP(E8287,LİSTE!$B$7:$D$1300,3,0))</f>
        <v>Efe KARSAK</v>
      </c>
      <c r="D8287" s="72" t="str">
        <f>IF(F8287=0,"RESMİ TATİL",VLOOKUP(F8287,LİSTE!$B$7:$D$1300,3,0))</f>
        <v>Abdullah KIRBAÇ</v>
      </c>
      <c r="E8287" s="72">
        <f>IF(B8287="TATİL",0,IF(F8286=0,F8285+1,IF(LİSTE!$F$1=F8286,1,F8286+1)))</f>
        <v>11</v>
      </c>
      <c r="F8287" s="72">
        <f>IF(E8287=0,0,IF(LİSTE!$F$1=E8287,1,E8287+1))</f>
        <v>12</v>
      </c>
      <c r="G8287" s="72" t="str">
        <f>IFERROR(VLOOKUP(A8287,TATİLLER!$A$2:$D$30000,3,0),"TATİL DEĞİL")</f>
        <v>TATİL DEĞİL</v>
      </c>
    </row>
    <row r="8288" spans="1:7" x14ac:dyDescent="0.25">
      <c r="A8288" s="74">
        <f t="shared" si="1910"/>
        <v>56801</v>
      </c>
      <c r="B8288" s="72">
        <f t="shared" si="1911"/>
        <v>2</v>
      </c>
      <c r="C8288" s="72" t="str">
        <f>IF(E8288=0,"RESMİ TATİL",VLOOKUP(E8288,LİSTE!$B$7:$D$1300,3,0))</f>
        <v>Ümmü Defne GÜLER</v>
      </c>
      <c r="D8288" s="72" t="str">
        <f>IF(F8288=0,"RESMİ TATİL",VLOOKUP(F8288,LİSTE!$B$7:$D$1300,3,0))</f>
        <v>Şevval ÖZDAMAR</v>
      </c>
      <c r="E8288" s="72">
        <f>IF(B8288="TATİL",0,IF(F8287=0,F8286+1,IF(LİSTE!$F$1=F8287,1,F8287+1)))</f>
        <v>13</v>
      </c>
      <c r="F8288" s="72">
        <f>IF(E8288=0,0,IF(LİSTE!$F$1=E8288,1,E8288+1))</f>
        <v>14</v>
      </c>
      <c r="G8288" s="72" t="str">
        <f>IFERROR(VLOOKUP(A8288,TATİLLER!$A$2:$D$30000,3,0),"TATİL DEĞİL")</f>
        <v>TATİL DEĞİL</v>
      </c>
    </row>
    <row r="8289" spans="1:7" x14ac:dyDescent="0.25">
      <c r="A8289" s="74">
        <f t="shared" si="1910"/>
        <v>56802</v>
      </c>
      <c r="B8289" s="72">
        <f t="shared" si="1911"/>
        <v>3</v>
      </c>
      <c r="C8289" s="72" t="str">
        <f>IF(E8289=0,"RESMİ TATİL",VLOOKUP(E8289,LİSTE!$B$7:$D$1300,3,0))</f>
        <v>Zeynep AKDAĞ</v>
      </c>
      <c r="D8289" s="72" t="str">
        <f>IF(F8289=0,"RESMİ TATİL",VLOOKUP(F8289,LİSTE!$B$7:$D$1300,3,0))</f>
        <v>Esma ÇOKER</v>
      </c>
      <c r="E8289" s="72">
        <f>IF(B8289="TATİL",0,IF(F8288=0,F8287+1,IF(LİSTE!$F$1=F8288,1,F8288+1)))</f>
        <v>15</v>
      </c>
      <c r="F8289" s="72">
        <f>IF(E8289=0,0,IF(LİSTE!$F$1=E8289,1,E8289+1))</f>
        <v>16</v>
      </c>
      <c r="G8289" s="72" t="str">
        <f>IFERROR(VLOOKUP(A8289,TATİLLER!$A$2:$D$30000,3,0),"TATİL DEĞİL")</f>
        <v>TATİL DEĞİL</v>
      </c>
    </row>
    <row r="8290" spans="1:7" x14ac:dyDescent="0.25">
      <c r="A8290" s="74">
        <f t="shared" si="1910"/>
        <v>56803</v>
      </c>
      <c r="B8290" s="72">
        <f t="shared" si="1911"/>
        <v>4</v>
      </c>
      <c r="C8290" s="72" t="str">
        <f>IF(E8290=0,"RESMİ TATİL",VLOOKUP(E8290,LİSTE!$B$7:$D$1300,3,0))</f>
        <v>Dursun Kubilay YAŞAR</v>
      </c>
      <c r="D8290" s="72" t="str">
        <f>IF(F8290=0,"RESMİ TATİL",VLOOKUP(F8290,LİSTE!$B$7:$D$1300,3,0))</f>
        <v>Zeynep Beril BAŞPINAR</v>
      </c>
      <c r="E8290" s="72">
        <f>IF(B8290="TATİL",0,IF(F8289=0,F8288+1,IF(LİSTE!$F$1=F8289,1,F8289+1)))</f>
        <v>17</v>
      </c>
      <c r="F8290" s="72">
        <f>IF(E8290=0,0,IF(LİSTE!$F$1=E8290,1,E8290+1))</f>
        <v>18</v>
      </c>
      <c r="G8290" s="72" t="str">
        <f>IFERROR(VLOOKUP(A8290,TATİLLER!$A$2:$D$30000,3,0),"TATİL DEĞİL")</f>
        <v>TATİL DEĞİL</v>
      </c>
    </row>
    <row r="8291" spans="1:7" x14ac:dyDescent="0.25">
      <c r="A8291" s="74">
        <f t="shared" si="1910"/>
        <v>56804</v>
      </c>
      <c r="B8291" s="72">
        <f t="shared" si="1911"/>
        <v>5</v>
      </c>
      <c r="C8291" s="72" t="str">
        <f>IF(E8291=0,"RESMİ TATİL",VLOOKUP(E8291,LİSTE!$B$7:$D$1300,3,0))</f>
        <v>Ahmet DAL</v>
      </c>
      <c r="D8291" s="72" t="str">
        <f>IF(F8291=0,"RESMİ TATİL",VLOOKUP(F8291,LİSTE!$B$7:$D$1300,3,0))</f>
        <v>Emirhan KARATAŞ</v>
      </c>
      <c r="E8291" s="72">
        <f>IF(B8291="TATİL",0,IF(F8290=0,F8289+1,IF(LİSTE!$F$1=F8290,1,F8290+1)))</f>
        <v>19</v>
      </c>
      <c r="F8291" s="72">
        <f>IF(E8291=0,0,IF(LİSTE!$F$1=E8291,1,E8291+1))</f>
        <v>20</v>
      </c>
      <c r="G8291" s="72" t="str">
        <f>IFERROR(VLOOKUP(A8291,TATİLLER!$A$2:$D$30000,3,0),"TATİL DEĞİL")</f>
        <v>TATİL DEĞİL</v>
      </c>
    </row>
    <row r="8292" spans="1:7" x14ac:dyDescent="0.25">
      <c r="A8292" s="74">
        <f t="shared" ref="A8292" si="1918">A8291+3</f>
        <v>56807</v>
      </c>
      <c r="B8292" s="72">
        <f t="shared" si="1911"/>
        <v>1</v>
      </c>
      <c r="C8292" s="72" t="str">
        <f>IF(E8292=0,"RESMİ TATİL",VLOOKUP(E8292,LİSTE!$B$7:$D$1300,3,0))</f>
        <v>Zümra Yeter ARI</v>
      </c>
      <c r="D8292" s="72" t="str">
        <f>IF(F8292=0,"RESMİ TATİL",VLOOKUP(F8292,LİSTE!$B$7:$D$1300,3,0))</f>
        <v>Utku KARAGÖZ</v>
      </c>
      <c r="E8292" s="72">
        <f>IF(B8292="TATİL",0,IF(F8291=0,F8290+1,IF(LİSTE!$F$1=F8291,1,F8291+1)))</f>
        <v>21</v>
      </c>
      <c r="F8292" s="72">
        <f>IF(E8292=0,0,IF(LİSTE!$F$1=E8292,1,E8292+1))</f>
        <v>22</v>
      </c>
      <c r="G8292" s="72" t="str">
        <f>IFERROR(VLOOKUP(A8292,TATİLLER!$A$2:$D$30000,3,0),"TATİL DEĞİL")</f>
        <v>TATİL DEĞİL</v>
      </c>
    </row>
    <row r="8293" spans="1:7" x14ac:dyDescent="0.25">
      <c r="A8293" s="74">
        <f t="shared" si="1910"/>
        <v>56808</v>
      </c>
      <c r="B8293" s="72">
        <f t="shared" si="1911"/>
        <v>2</v>
      </c>
      <c r="C8293" s="72" t="str">
        <f>IF(E8293=0,"RESMİ TATİL",VLOOKUP(E8293,LİSTE!$B$7:$D$1300,3,0))</f>
        <v>Feyza Zümra AVCIOĞLU</v>
      </c>
      <c r="D8293" s="72" t="str">
        <f>IF(F8293=0,"RESMİ TATİL",VLOOKUP(F8293,LİSTE!$B$7:$D$1300,3,0))</f>
        <v>Yusuf Ali TABUR</v>
      </c>
      <c r="E8293" s="72">
        <f>IF(B8293="TATİL",0,IF(F8292=0,F8291+1,IF(LİSTE!$F$1=F8292,1,F8292+1)))</f>
        <v>23</v>
      </c>
      <c r="F8293" s="72">
        <f>IF(E8293=0,0,IF(LİSTE!$F$1=E8293,1,E8293+1))</f>
        <v>24</v>
      </c>
      <c r="G8293" s="72" t="str">
        <f>IFERROR(VLOOKUP(A8293,TATİLLER!$A$2:$D$30000,3,0),"TATİL DEĞİL")</f>
        <v>TATİL DEĞİL</v>
      </c>
    </row>
    <row r="8294" spans="1:7" x14ac:dyDescent="0.25">
      <c r="A8294" s="74">
        <f t="shared" si="1910"/>
        <v>56809</v>
      </c>
      <c r="B8294" s="72">
        <f t="shared" si="1911"/>
        <v>3</v>
      </c>
      <c r="C8294" s="72" t="str">
        <f>IF(E8294=0,"RESMİ TATİL",VLOOKUP(E8294,LİSTE!$B$7:$D$1300,3,0))</f>
        <v>Irmak UTEBAY</v>
      </c>
      <c r="D8294" s="72" t="str">
        <f>IF(F8294=0,"RESMİ TATİL",VLOOKUP(F8294,LİSTE!$B$7:$D$1300,3,0))</f>
        <v>Kerem AKKOÇ</v>
      </c>
      <c r="E8294" s="72">
        <f>IF(B8294="TATİL",0,IF(F8293=0,F8292+1,IF(LİSTE!$F$1=F8293,1,F8293+1)))</f>
        <v>25</v>
      </c>
      <c r="F8294" s="72">
        <f>IF(E8294=0,0,IF(LİSTE!$F$1=E8294,1,E8294+1))</f>
        <v>26</v>
      </c>
      <c r="G8294" s="72" t="str">
        <f>IFERROR(VLOOKUP(A8294,TATİLLER!$A$2:$D$30000,3,0),"TATİL DEĞİL")</f>
        <v>TATİL DEĞİL</v>
      </c>
    </row>
    <row r="8295" spans="1:7" x14ac:dyDescent="0.25">
      <c r="A8295" s="74">
        <f t="shared" si="1910"/>
        <v>56810</v>
      </c>
      <c r="B8295" s="72">
        <f t="shared" si="1911"/>
        <v>4</v>
      </c>
      <c r="C8295" s="72" t="str">
        <f>IF(E8295=0,"RESMİ TATİL",VLOOKUP(E8295,LİSTE!$B$7:$D$1300,3,0))</f>
        <v>Elçin Ayşe ELMAS</v>
      </c>
      <c r="D8295" s="72" t="str">
        <f>IF(F8295=0,"RESMİ TATİL",VLOOKUP(F8295,LİSTE!$B$7:$D$1300,3,0))</f>
        <v>Muhammed YILDIZDAĞ</v>
      </c>
      <c r="E8295" s="72">
        <f>IF(B8295="TATİL",0,IF(F8294=0,F8293+1,IF(LİSTE!$F$1=F8294,1,F8294+1)))</f>
        <v>27</v>
      </c>
      <c r="F8295" s="72">
        <f>IF(E8295=0,0,IF(LİSTE!$F$1=E8295,1,E8295+1))</f>
        <v>28</v>
      </c>
      <c r="G8295" s="72" t="str">
        <f>IFERROR(VLOOKUP(A8295,TATİLLER!$A$2:$D$30000,3,0),"TATİL DEĞİL")</f>
        <v>TATİL DEĞİL</v>
      </c>
    </row>
    <row r="8296" spans="1:7" x14ac:dyDescent="0.25">
      <c r="A8296" s="74">
        <f t="shared" si="1910"/>
        <v>56811</v>
      </c>
      <c r="B8296" s="72">
        <f t="shared" si="1911"/>
        <v>5</v>
      </c>
      <c r="C8296" s="72" t="str">
        <f>IF(E8296=0,"RESMİ TATİL",VLOOKUP(E8296,LİSTE!$B$7:$D$1300,3,0))</f>
        <v>Nisa Nur SANCAR</v>
      </c>
      <c r="D8296" s="72" t="str">
        <f>IF(F8296=0,"RESMİ TATİL",VLOOKUP(F8296,LİSTE!$B$7:$D$1300,3,0))</f>
        <v>Esila ÇETİN</v>
      </c>
      <c r="E8296" s="72">
        <f>IF(B8296="TATİL",0,IF(F8295=0,F8294+1,IF(LİSTE!$F$1=F8295,1,F8295+1)))</f>
        <v>1</v>
      </c>
      <c r="F8296" s="72">
        <f>IF(E8296=0,0,IF(LİSTE!$F$1=E8296,1,E8296+1))</f>
        <v>2</v>
      </c>
      <c r="G8296" s="72" t="str">
        <f>IFERROR(VLOOKUP(A8296,TATİLLER!$A$2:$D$30000,3,0),"TATİL DEĞİL")</f>
        <v>TATİL DEĞİL</v>
      </c>
    </row>
    <row r="8297" spans="1:7" x14ac:dyDescent="0.25">
      <c r="A8297" s="74">
        <f t="shared" ref="A8297" si="1919">A8296+3</f>
        <v>56814</v>
      </c>
      <c r="B8297" s="72">
        <f t="shared" si="1911"/>
        <v>1</v>
      </c>
      <c r="C8297" s="72" t="str">
        <f>IF(E8297=0,"RESMİ TATİL",VLOOKUP(E8297,LİSTE!$B$7:$D$1300,3,0))</f>
        <v>Zeynep Sevde TOPUZ</v>
      </c>
      <c r="D8297" s="72" t="str">
        <f>IF(F8297=0,"RESMİ TATİL",VLOOKUP(F8297,LİSTE!$B$7:$D$1300,3,0))</f>
        <v>Ömer Asaf KADAŞ</v>
      </c>
      <c r="E8297" s="72">
        <f>IF(B8297="TATİL",0,IF(F8296=0,F8295+1,IF(LİSTE!$F$1=F8296,1,F8296+1)))</f>
        <v>3</v>
      </c>
      <c r="F8297" s="72">
        <f>IF(E8297=0,0,IF(LİSTE!$F$1=E8297,1,E8297+1))</f>
        <v>4</v>
      </c>
      <c r="G8297" s="72" t="str">
        <f>IFERROR(VLOOKUP(A8297,TATİLLER!$A$2:$D$30000,3,0),"TATİL DEĞİL")</f>
        <v>TATİL DEĞİL</v>
      </c>
    </row>
    <row r="8298" spans="1:7" x14ac:dyDescent="0.25">
      <c r="A8298" s="74">
        <f t="shared" si="1910"/>
        <v>56815</v>
      </c>
      <c r="B8298" s="72">
        <f t="shared" si="1911"/>
        <v>2</v>
      </c>
      <c r="C8298" s="72" t="str">
        <f>IF(E8298=0,"RESMİ TATİL",VLOOKUP(E8298,LİSTE!$B$7:$D$1300,3,0))</f>
        <v>Ramazan Baran ADIGÜZEL</v>
      </c>
      <c r="D8298" s="72" t="str">
        <f>IF(F8298=0,"RESMİ TATİL",VLOOKUP(F8298,LİSTE!$B$7:$D$1300,3,0))</f>
        <v>Bahar AKGÜN</v>
      </c>
      <c r="E8298" s="72">
        <f>IF(B8298="TATİL",0,IF(F8297=0,F8296+1,IF(LİSTE!$F$1=F8297,1,F8297+1)))</f>
        <v>5</v>
      </c>
      <c r="F8298" s="72">
        <f>IF(E8298=0,0,IF(LİSTE!$F$1=E8298,1,E8298+1))</f>
        <v>6</v>
      </c>
      <c r="G8298" s="72" t="str">
        <f>IFERROR(VLOOKUP(A8298,TATİLLER!$A$2:$D$30000,3,0),"TATİL DEĞİL")</f>
        <v>TATİL DEĞİL</v>
      </c>
    </row>
    <row r="8299" spans="1:7" x14ac:dyDescent="0.25">
      <c r="A8299" s="74">
        <f t="shared" si="1910"/>
        <v>56816</v>
      </c>
      <c r="B8299" s="72">
        <f t="shared" si="1911"/>
        <v>3</v>
      </c>
      <c r="C8299" s="72" t="str">
        <f>IF(E8299=0,"RESMİ TATİL",VLOOKUP(E8299,LİSTE!$B$7:$D$1300,3,0))</f>
        <v>Ömer AKGÜL</v>
      </c>
      <c r="D8299" s="72" t="str">
        <f>IF(F8299=0,"RESMİ TATİL",VLOOKUP(F8299,LİSTE!$B$7:$D$1300,3,0))</f>
        <v>Muharrem EFE TANRIVERDİ</v>
      </c>
      <c r="E8299" s="72">
        <f>IF(B8299="TATİL",0,IF(F8298=0,F8297+1,IF(LİSTE!$F$1=F8298,1,F8298+1)))</f>
        <v>7</v>
      </c>
      <c r="F8299" s="72">
        <f>IF(E8299=0,0,IF(LİSTE!$F$1=E8299,1,E8299+1))</f>
        <v>8</v>
      </c>
      <c r="G8299" s="72" t="str">
        <f>IFERROR(VLOOKUP(A8299,TATİLLER!$A$2:$D$30000,3,0),"TATİL DEĞİL")</f>
        <v>TATİL DEĞİL</v>
      </c>
    </row>
    <row r="8300" spans="1:7" x14ac:dyDescent="0.25">
      <c r="A8300" s="74">
        <f t="shared" si="1910"/>
        <v>56817</v>
      </c>
      <c r="B8300" s="72">
        <f t="shared" si="1911"/>
        <v>4</v>
      </c>
      <c r="C8300" s="72" t="str">
        <f>IF(E8300=0,"RESMİ TATİL",VLOOKUP(E8300,LİSTE!$B$7:$D$1300,3,0))</f>
        <v>Anıl DOĞAN</v>
      </c>
      <c r="D8300" s="72" t="str">
        <f>IF(F8300=0,"RESMİ TATİL",VLOOKUP(F8300,LİSTE!$B$7:$D$1300,3,0))</f>
        <v>İpek ARSLAN</v>
      </c>
      <c r="E8300" s="72">
        <f>IF(B8300="TATİL",0,IF(F8299=0,F8298+1,IF(LİSTE!$F$1=F8299,1,F8299+1)))</f>
        <v>9</v>
      </c>
      <c r="F8300" s="72">
        <f>IF(E8300=0,0,IF(LİSTE!$F$1=E8300,1,E8300+1))</f>
        <v>10</v>
      </c>
      <c r="G8300" s="72" t="str">
        <f>IFERROR(VLOOKUP(A8300,TATİLLER!$A$2:$D$30000,3,0),"TATİL DEĞİL")</f>
        <v>TATİL DEĞİL</v>
      </c>
    </row>
    <row r="8301" spans="1:7" x14ac:dyDescent="0.25">
      <c r="A8301" s="74">
        <f t="shared" si="1910"/>
        <v>56818</v>
      </c>
      <c r="B8301" s="72">
        <f t="shared" si="1911"/>
        <v>5</v>
      </c>
      <c r="C8301" s="72" t="str">
        <f>IF(E8301=0,"RESMİ TATİL",VLOOKUP(E8301,LİSTE!$B$7:$D$1300,3,0))</f>
        <v>Efe KARSAK</v>
      </c>
      <c r="D8301" s="72" t="str">
        <f>IF(F8301=0,"RESMİ TATİL",VLOOKUP(F8301,LİSTE!$B$7:$D$1300,3,0))</f>
        <v>Abdullah KIRBAÇ</v>
      </c>
      <c r="E8301" s="72">
        <f>IF(B8301="TATİL",0,IF(F8300=0,F8299+1,IF(LİSTE!$F$1=F8300,1,F8300+1)))</f>
        <v>11</v>
      </c>
      <c r="F8301" s="72">
        <f>IF(E8301=0,0,IF(LİSTE!$F$1=E8301,1,E8301+1))</f>
        <v>12</v>
      </c>
      <c r="G8301" s="72" t="str">
        <f>IFERROR(VLOOKUP(A8301,TATİLLER!$A$2:$D$30000,3,0),"TATİL DEĞİL")</f>
        <v>TATİL DEĞİL</v>
      </c>
    </row>
    <row r="8302" spans="1:7" x14ac:dyDescent="0.25">
      <c r="A8302" s="74">
        <f t="shared" ref="A8302" si="1920">A8301+3</f>
        <v>56821</v>
      </c>
      <c r="B8302" s="72">
        <f t="shared" si="1911"/>
        <v>1</v>
      </c>
      <c r="C8302" s="72" t="str">
        <f>IF(E8302=0,"RESMİ TATİL",VLOOKUP(E8302,LİSTE!$B$7:$D$1300,3,0))</f>
        <v>Ümmü Defne GÜLER</v>
      </c>
      <c r="D8302" s="72" t="str">
        <f>IF(F8302=0,"RESMİ TATİL",VLOOKUP(F8302,LİSTE!$B$7:$D$1300,3,0))</f>
        <v>Şevval ÖZDAMAR</v>
      </c>
      <c r="E8302" s="72">
        <f>IF(B8302="TATİL",0,IF(F8301=0,F8300+1,IF(LİSTE!$F$1=F8301,1,F8301+1)))</f>
        <v>13</v>
      </c>
      <c r="F8302" s="72">
        <f>IF(E8302=0,0,IF(LİSTE!$F$1=E8302,1,E8302+1))</f>
        <v>14</v>
      </c>
      <c r="G8302" s="72" t="str">
        <f>IFERROR(VLOOKUP(A8302,TATİLLER!$A$2:$D$30000,3,0),"TATİL DEĞİL")</f>
        <v>TATİL DEĞİL</v>
      </c>
    </row>
    <row r="8303" spans="1:7" x14ac:dyDescent="0.25">
      <c r="A8303" s="74">
        <f t="shared" si="1910"/>
        <v>56822</v>
      </c>
      <c r="B8303" s="72">
        <f t="shared" si="1911"/>
        <v>2</v>
      </c>
      <c r="C8303" s="72" t="str">
        <f>IF(E8303=0,"RESMİ TATİL",VLOOKUP(E8303,LİSTE!$B$7:$D$1300,3,0))</f>
        <v>Zeynep AKDAĞ</v>
      </c>
      <c r="D8303" s="72" t="str">
        <f>IF(F8303=0,"RESMİ TATİL",VLOOKUP(F8303,LİSTE!$B$7:$D$1300,3,0))</f>
        <v>Esma ÇOKER</v>
      </c>
      <c r="E8303" s="72">
        <f>IF(B8303="TATİL",0,IF(F8302=0,F8301+1,IF(LİSTE!$F$1=F8302,1,F8302+1)))</f>
        <v>15</v>
      </c>
      <c r="F8303" s="72">
        <f>IF(E8303=0,0,IF(LİSTE!$F$1=E8303,1,E8303+1))</f>
        <v>16</v>
      </c>
      <c r="G8303" s="72" t="str">
        <f>IFERROR(VLOOKUP(A8303,TATİLLER!$A$2:$D$30000,3,0),"TATİL DEĞİL")</f>
        <v>TATİL DEĞİL</v>
      </c>
    </row>
    <row r="8304" spans="1:7" x14ac:dyDescent="0.25">
      <c r="A8304" s="74">
        <f t="shared" si="1910"/>
        <v>56823</v>
      </c>
      <c r="B8304" s="72">
        <f t="shared" si="1911"/>
        <v>3</v>
      </c>
      <c r="C8304" s="72" t="str">
        <f>IF(E8304=0,"RESMİ TATİL",VLOOKUP(E8304,LİSTE!$B$7:$D$1300,3,0))</f>
        <v>Dursun Kubilay YAŞAR</v>
      </c>
      <c r="D8304" s="72" t="str">
        <f>IF(F8304=0,"RESMİ TATİL",VLOOKUP(F8304,LİSTE!$B$7:$D$1300,3,0))</f>
        <v>Zeynep Beril BAŞPINAR</v>
      </c>
      <c r="E8304" s="72">
        <f>IF(B8304="TATİL",0,IF(F8303=0,F8302+1,IF(LİSTE!$F$1=F8303,1,F8303+1)))</f>
        <v>17</v>
      </c>
      <c r="F8304" s="72">
        <f>IF(E8304=0,0,IF(LİSTE!$F$1=E8304,1,E8304+1))</f>
        <v>18</v>
      </c>
      <c r="G8304" s="72" t="str">
        <f>IFERROR(VLOOKUP(A8304,TATİLLER!$A$2:$D$30000,3,0),"TATİL DEĞİL")</f>
        <v>TATİL DEĞİL</v>
      </c>
    </row>
    <row r="8305" spans="1:7" x14ac:dyDescent="0.25">
      <c r="A8305" s="74">
        <f t="shared" si="1910"/>
        <v>56824</v>
      </c>
      <c r="B8305" s="72">
        <f t="shared" si="1911"/>
        <v>4</v>
      </c>
      <c r="C8305" s="72" t="str">
        <f>IF(E8305=0,"RESMİ TATİL",VLOOKUP(E8305,LİSTE!$B$7:$D$1300,3,0))</f>
        <v>Ahmet DAL</v>
      </c>
      <c r="D8305" s="72" t="str">
        <f>IF(F8305=0,"RESMİ TATİL",VLOOKUP(F8305,LİSTE!$B$7:$D$1300,3,0))</f>
        <v>Emirhan KARATAŞ</v>
      </c>
      <c r="E8305" s="72">
        <f>IF(B8305="TATİL",0,IF(F8304=0,F8303+1,IF(LİSTE!$F$1=F8304,1,F8304+1)))</f>
        <v>19</v>
      </c>
      <c r="F8305" s="72">
        <f>IF(E8305=0,0,IF(LİSTE!$F$1=E8305,1,E8305+1))</f>
        <v>20</v>
      </c>
      <c r="G8305" s="72" t="str">
        <f>IFERROR(VLOOKUP(A8305,TATİLLER!$A$2:$D$30000,3,0),"TATİL DEĞİL")</f>
        <v>TATİL DEĞİL</v>
      </c>
    </row>
    <row r="8306" spans="1:7" x14ac:dyDescent="0.25">
      <c r="A8306" s="74">
        <f t="shared" si="1910"/>
        <v>56825</v>
      </c>
      <c r="B8306" s="72">
        <f t="shared" si="1911"/>
        <v>5</v>
      </c>
      <c r="C8306" s="72" t="str">
        <f>IF(E8306=0,"RESMİ TATİL",VLOOKUP(E8306,LİSTE!$B$7:$D$1300,3,0))</f>
        <v>Zümra Yeter ARI</v>
      </c>
      <c r="D8306" s="72" t="str">
        <f>IF(F8306=0,"RESMİ TATİL",VLOOKUP(F8306,LİSTE!$B$7:$D$1300,3,0))</f>
        <v>Utku KARAGÖZ</v>
      </c>
      <c r="E8306" s="72">
        <f>IF(B8306="TATİL",0,IF(F8305=0,F8304+1,IF(LİSTE!$F$1=F8305,1,F8305+1)))</f>
        <v>21</v>
      </c>
      <c r="F8306" s="72">
        <f>IF(E8306=0,0,IF(LİSTE!$F$1=E8306,1,E8306+1))</f>
        <v>22</v>
      </c>
      <c r="G8306" s="72" t="str">
        <f>IFERROR(VLOOKUP(A8306,TATİLLER!$A$2:$D$30000,3,0),"TATİL DEĞİL")</f>
        <v>TATİL DEĞİL</v>
      </c>
    </row>
    <row r="8307" spans="1:7" x14ac:dyDescent="0.25">
      <c r="A8307" s="74">
        <f t="shared" ref="A8307" si="1921">A8306+3</f>
        <v>56828</v>
      </c>
      <c r="B8307" s="72">
        <f t="shared" si="1911"/>
        <v>1</v>
      </c>
      <c r="C8307" s="72" t="str">
        <f>IF(E8307=0,"RESMİ TATİL",VLOOKUP(E8307,LİSTE!$B$7:$D$1300,3,0))</f>
        <v>Feyza Zümra AVCIOĞLU</v>
      </c>
      <c r="D8307" s="72" t="str">
        <f>IF(F8307=0,"RESMİ TATİL",VLOOKUP(F8307,LİSTE!$B$7:$D$1300,3,0))</f>
        <v>Yusuf Ali TABUR</v>
      </c>
      <c r="E8307" s="72">
        <f>IF(B8307="TATİL",0,IF(F8306=0,F8305+1,IF(LİSTE!$F$1=F8306,1,F8306+1)))</f>
        <v>23</v>
      </c>
      <c r="F8307" s="72">
        <f>IF(E8307=0,0,IF(LİSTE!$F$1=E8307,1,E8307+1))</f>
        <v>24</v>
      </c>
      <c r="G8307" s="72" t="str">
        <f>IFERROR(VLOOKUP(A8307,TATİLLER!$A$2:$D$30000,3,0),"TATİL DEĞİL")</f>
        <v>TATİL DEĞİL</v>
      </c>
    </row>
    <row r="8308" spans="1:7" x14ac:dyDescent="0.25">
      <c r="A8308" s="74">
        <f t="shared" si="1910"/>
        <v>56829</v>
      </c>
      <c r="B8308" s="72">
        <f t="shared" si="1911"/>
        <v>2</v>
      </c>
      <c r="C8308" s="72" t="str">
        <f>IF(E8308=0,"RESMİ TATİL",VLOOKUP(E8308,LİSTE!$B$7:$D$1300,3,0))</f>
        <v>Irmak UTEBAY</v>
      </c>
      <c r="D8308" s="72" t="str">
        <f>IF(F8308=0,"RESMİ TATİL",VLOOKUP(F8308,LİSTE!$B$7:$D$1300,3,0))</f>
        <v>Kerem AKKOÇ</v>
      </c>
      <c r="E8308" s="72">
        <f>IF(B8308="TATİL",0,IF(F8307=0,F8306+1,IF(LİSTE!$F$1=F8307,1,F8307+1)))</f>
        <v>25</v>
      </c>
      <c r="F8308" s="72">
        <f>IF(E8308=0,0,IF(LİSTE!$F$1=E8308,1,E8308+1))</f>
        <v>26</v>
      </c>
      <c r="G8308" s="72" t="str">
        <f>IFERROR(VLOOKUP(A8308,TATİLLER!$A$2:$D$30000,3,0),"TATİL DEĞİL")</f>
        <v>TATİL DEĞİL</v>
      </c>
    </row>
    <row r="8309" spans="1:7" x14ac:dyDescent="0.25">
      <c r="A8309" s="74">
        <f t="shared" si="1910"/>
        <v>56830</v>
      </c>
      <c r="B8309" s="72">
        <f t="shared" si="1911"/>
        <v>3</v>
      </c>
      <c r="C8309" s="72" t="str">
        <f>IF(E8309=0,"RESMİ TATİL",VLOOKUP(E8309,LİSTE!$B$7:$D$1300,3,0))</f>
        <v>Elçin Ayşe ELMAS</v>
      </c>
      <c r="D8309" s="72" t="str">
        <f>IF(F8309=0,"RESMİ TATİL",VLOOKUP(F8309,LİSTE!$B$7:$D$1300,3,0))</f>
        <v>Muhammed YILDIZDAĞ</v>
      </c>
      <c r="E8309" s="72">
        <f>IF(B8309="TATİL",0,IF(F8308=0,F8307+1,IF(LİSTE!$F$1=F8308,1,F8308+1)))</f>
        <v>27</v>
      </c>
      <c r="F8309" s="72">
        <f>IF(E8309=0,0,IF(LİSTE!$F$1=E8309,1,E8309+1))</f>
        <v>28</v>
      </c>
      <c r="G8309" s="72" t="str">
        <f>IFERROR(VLOOKUP(A8309,TATİLLER!$A$2:$D$30000,3,0),"TATİL DEĞİL")</f>
        <v>TATİL DEĞİL</v>
      </c>
    </row>
    <row r="8310" spans="1:7" x14ac:dyDescent="0.25">
      <c r="A8310" s="74">
        <f t="shared" si="1910"/>
        <v>56831</v>
      </c>
      <c r="B8310" s="72">
        <f t="shared" si="1911"/>
        <v>4</v>
      </c>
      <c r="C8310" s="72" t="str">
        <f>IF(E8310=0,"RESMİ TATİL",VLOOKUP(E8310,LİSTE!$B$7:$D$1300,3,0))</f>
        <v>Nisa Nur SANCAR</v>
      </c>
      <c r="D8310" s="72" t="str">
        <f>IF(F8310=0,"RESMİ TATİL",VLOOKUP(F8310,LİSTE!$B$7:$D$1300,3,0))</f>
        <v>Esila ÇETİN</v>
      </c>
      <c r="E8310" s="72">
        <f>IF(B8310="TATİL",0,IF(F8309=0,F8308+1,IF(LİSTE!$F$1=F8309,1,F8309+1)))</f>
        <v>1</v>
      </c>
      <c r="F8310" s="72">
        <f>IF(E8310=0,0,IF(LİSTE!$F$1=E8310,1,E8310+1))</f>
        <v>2</v>
      </c>
      <c r="G8310" s="72" t="str">
        <f>IFERROR(VLOOKUP(A8310,TATİLLER!$A$2:$D$30000,3,0),"TATİL DEĞİL")</f>
        <v>TATİL DEĞİL</v>
      </c>
    </row>
    <row r="8311" spans="1:7" x14ac:dyDescent="0.25">
      <c r="A8311" s="74">
        <f t="shared" si="1910"/>
        <v>56832</v>
      </c>
      <c r="B8311" s="72">
        <f t="shared" si="1911"/>
        <v>5</v>
      </c>
      <c r="C8311" s="72" t="str">
        <f>IF(E8311=0,"RESMİ TATİL",VLOOKUP(E8311,LİSTE!$B$7:$D$1300,3,0))</f>
        <v>Zeynep Sevde TOPUZ</v>
      </c>
      <c r="D8311" s="72" t="str">
        <f>IF(F8311=0,"RESMİ TATİL",VLOOKUP(F8311,LİSTE!$B$7:$D$1300,3,0))</f>
        <v>Ömer Asaf KADAŞ</v>
      </c>
      <c r="E8311" s="72">
        <f>IF(B8311="TATİL",0,IF(F8310=0,F8309+1,IF(LİSTE!$F$1=F8310,1,F8310+1)))</f>
        <v>3</v>
      </c>
      <c r="F8311" s="72">
        <f>IF(E8311=0,0,IF(LİSTE!$F$1=E8311,1,E8311+1))</f>
        <v>4</v>
      </c>
      <c r="G8311" s="72" t="str">
        <f>IFERROR(VLOOKUP(A8311,TATİLLER!$A$2:$D$30000,3,0),"TATİL DEĞİL")</f>
        <v>TATİL DEĞİL</v>
      </c>
    </row>
    <row r="8312" spans="1:7" x14ac:dyDescent="0.25">
      <c r="A8312" s="74">
        <f t="shared" ref="A8312" si="1922">A8311+3</f>
        <v>56835</v>
      </c>
      <c r="B8312" s="72">
        <f t="shared" si="1911"/>
        <v>1</v>
      </c>
      <c r="C8312" s="72" t="str">
        <f>IF(E8312=0,"RESMİ TATİL",VLOOKUP(E8312,LİSTE!$B$7:$D$1300,3,0))</f>
        <v>Ramazan Baran ADIGÜZEL</v>
      </c>
      <c r="D8312" s="72" t="str">
        <f>IF(F8312=0,"RESMİ TATİL",VLOOKUP(F8312,LİSTE!$B$7:$D$1300,3,0))</f>
        <v>Bahar AKGÜN</v>
      </c>
      <c r="E8312" s="72">
        <f>IF(B8312="TATİL",0,IF(F8311=0,F8310+1,IF(LİSTE!$F$1=F8311,1,F8311+1)))</f>
        <v>5</v>
      </c>
      <c r="F8312" s="72">
        <f>IF(E8312=0,0,IF(LİSTE!$F$1=E8312,1,E8312+1))</f>
        <v>6</v>
      </c>
      <c r="G8312" s="72" t="str">
        <f>IFERROR(VLOOKUP(A8312,TATİLLER!$A$2:$D$30000,3,0),"TATİL DEĞİL")</f>
        <v>TATİL DEĞİL</v>
      </c>
    </row>
    <row r="8313" spans="1:7" x14ac:dyDescent="0.25">
      <c r="A8313" s="74">
        <f t="shared" si="1910"/>
        <v>56836</v>
      </c>
      <c r="B8313" s="72">
        <f t="shared" si="1911"/>
        <v>2</v>
      </c>
      <c r="C8313" s="72" t="str">
        <f>IF(E8313=0,"RESMİ TATİL",VLOOKUP(E8313,LİSTE!$B$7:$D$1300,3,0))</f>
        <v>Ömer AKGÜL</v>
      </c>
      <c r="D8313" s="72" t="str">
        <f>IF(F8313=0,"RESMİ TATİL",VLOOKUP(F8313,LİSTE!$B$7:$D$1300,3,0))</f>
        <v>Muharrem EFE TANRIVERDİ</v>
      </c>
      <c r="E8313" s="72">
        <f>IF(B8313="TATİL",0,IF(F8312=0,F8311+1,IF(LİSTE!$F$1=F8312,1,F8312+1)))</f>
        <v>7</v>
      </c>
      <c r="F8313" s="72">
        <f>IF(E8313=0,0,IF(LİSTE!$F$1=E8313,1,E8313+1))</f>
        <v>8</v>
      </c>
      <c r="G8313" s="72" t="str">
        <f>IFERROR(VLOOKUP(A8313,TATİLLER!$A$2:$D$30000,3,0),"TATİL DEĞİL")</f>
        <v>TATİL DEĞİL</v>
      </c>
    </row>
    <row r="8314" spans="1:7" x14ac:dyDescent="0.25">
      <c r="A8314" s="74">
        <f t="shared" si="1910"/>
        <v>56837</v>
      </c>
      <c r="B8314" s="72">
        <f t="shared" si="1911"/>
        <v>3</v>
      </c>
      <c r="C8314" s="72" t="str">
        <f>IF(E8314=0,"RESMİ TATİL",VLOOKUP(E8314,LİSTE!$B$7:$D$1300,3,0))</f>
        <v>Anıl DOĞAN</v>
      </c>
      <c r="D8314" s="72" t="str">
        <f>IF(F8314=0,"RESMİ TATİL",VLOOKUP(F8314,LİSTE!$B$7:$D$1300,3,0))</f>
        <v>İpek ARSLAN</v>
      </c>
      <c r="E8314" s="72">
        <f>IF(B8314="TATİL",0,IF(F8313=0,F8312+1,IF(LİSTE!$F$1=F8313,1,F8313+1)))</f>
        <v>9</v>
      </c>
      <c r="F8314" s="72">
        <f>IF(E8314=0,0,IF(LİSTE!$F$1=E8314,1,E8314+1))</f>
        <v>10</v>
      </c>
      <c r="G8314" s="72" t="str">
        <f>IFERROR(VLOOKUP(A8314,TATİLLER!$A$2:$D$30000,3,0),"TATİL DEĞİL")</f>
        <v>TATİL DEĞİL</v>
      </c>
    </row>
    <row r="8315" spans="1:7" x14ac:dyDescent="0.25">
      <c r="A8315" s="74">
        <f t="shared" si="1910"/>
        <v>56838</v>
      </c>
      <c r="B8315" s="72">
        <f t="shared" si="1911"/>
        <v>4</v>
      </c>
      <c r="C8315" s="72" t="str">
        <f>IF(E8315=0,"RESMİ TATİL",VLOOKUP(E8315,LİSTE!$B$7:$D$1300,3,0))</f>
        <v>Efe KARSAK</v>
      </c>
      <c r="D8315" s="72" t="str">
        <f>IF(F8315=0,"RESMİ TATİL",VLOOKUP(F8315,LİSTE!$B$7:$D$1300,3,0))</f>
        <v>Abdullah KIRBAÇ</v>
      </c>
      <c r="E8315" s="72">
        <f>IF(B8315="TATİL",0,IF(F8314=0,F8313+1,IF(LİSTE!$F$1=F8314,1,F8314+1)))</f>
        <v>11</v>
      </c>
      <c r="F8315" s="72">
        <f>IF(E8315=0,0,IF(LİSTE!$F$1=E8315,1,E8315+1))</f>
        <v>12</v>
      </c>
      <c r="G8315" s="72" t="str">
        <f>IFERROR(VLOOKUP(A8315,TATİLLER!$A$2:$D$30000,3,0),"TATİL DEĞİL")</f>
        <v>TATİL DEĞİL</v>
      </c>
    </row>
    <row r="8316" spans="1:7" x14ac:dyDescent="0.25">
      <c r="A8316" s="74">
        <f t="shared" si="1910"/>
        <v>56839</v>
      </c>
      <c r="B8316" s="72">
        <f t="shared" si="1911"/>
        <v>5</v>
      </c>
      <c r="C8316" s="72" t="str">
        <f>IF(E8316=0,"RESMİ TATİL",VLOOKUP(E8316,LİSTE!$B$7:$D$1300,3,0))</f>
        <v>Ümmü Defne GÜLER</v>
      </c>
      <c r="D8316" s="72" t="str">
        <f>IF(F8316=0,"RESMİ TATİL",VLOOKUP(F8316,LİSTE!$B$7:$D$1300,3,0))</f>
        <v>Şevval ÖZDAMAR</v>
      </c>
      <c r="E8316" s="72">
        <f>IF(B8316="TATİL",0,IF(F8315=0,F8314+1,IF(LİSTE!$F$1=F8315,1,F8315+1)))</f>
        <v>13</v>
      </c>
      <c r="F8316" s="72">
        <f>IF(E8316=0,0,IF(LİSTE!$F$1=E8316,1,E8316+1))</f>
        <v>14</v>
      </c>
      <c r="G8316" s="72" t="str">
        <f>IFERROR(VLOOKUP(A8316,TATİLLER!$A$2:$D$30000,3,0),"TATİL DEĞİL")</f>
        <v>TATİL DEĞİL</v>
      </c>
    </row>
    <row r="8317" spans="1:7" x14ac:dyDescent="0.25">
      <c r="A8317" s="74">
        <f t="shared" ref="A8317" si="1923">A8316+3</f>
        <v>56842</v>
      </c>
      <c r="B8317" s="72">
        <f t="shared" si="1911"/>
        <v>1</v>
      </c>
      <c r="C8317" s="72" t="str">
        <f>IF(E8317=0,"RESMİ TATİL",VLOOKUP(E8317,LİSTE!$B$7:$D$1300,3,0))</f>
        <v>Zeynep AKDAĞ</v>
      </c>
      <c r="D8317" s="72" t="str">
        <f>IF(F8317=0,"RESMİ TATİL",VLOOKUP(F8317,LİSTE!$B$7:$D$1300,3,0))</f>
        <v>Esma ÇOKER</v>
      </c>
      <c r="E8317" s="72">
        <f>IF(B8317="TATİL",0,IF(F8316=0,F8315+1,IF(LİSTE!$F$1=F8316,1,F8316+1)))</f>
        <v>15</v>
      </c>
      <c r="F8317" s="72">
        <f>IF(E8317=0,0,IF(LİSTE!$F$1=E8317,1,E8317+1))</f>
        <v>16</v>
      </c>
      <c r="G8317" s="72" t="str">
        <f>IFERROR(VLOOKUP(A8317,TATİLLER!$A$2:$D$30000,3,0),"TATİL DEĞİL")</f>
        <v>TATİL DEĞİL</v>
      </c>
    </row>
    <row r="8318" spans="1:7" x14ac:dyDescent="0.25">
      <c r="A8318" s="74">
        <f t="shared" si="1910"/>
        <v>56843</v>
      </c>
      <c r="B8318" s="72">
        <f t="shared" si="1911"/>
        <v>2</v>
      </c>
      <c r="C8318" s="72" t="str">
        <f>IF(E8318=0,"RESMİ TATİL",VLOOKUP(E8318,LİSTE!$B$7:$D$1300,3,0))</f>
        <v>Dursun Kubilay YAŞAR</v>
      </c>
      <c r="D8318" s="72" t="str">
        <f>IF(F8318=0,"RESMİ TATİL",VLOOKUP(F8318,LİSTE!$B$7:$D$1300,3,0))</f>
        <v>Zeynep Beril BAŞPINAR</v>
      </c>
      <c r="E8318" s="72">
        <f>IF(B8318="TATİL",0,IF(F8317=0,F8316+1,IF(LİSTE!$F$1=F8317,1,F8317+1)))</f>
        <v>17</v>
      </c>
      <c r="F8318" s="72">
        <f>IF(E8318=0,0,IF(LİSTE!$F$1=E8318,1,E8318+1))</f>
        <v>18</v>
      </c>
      <c r="G8318" s="72" t="str">
        <f>IFERROR(VLOOKUP(A8318,TATİLLER!$A$2:$D$30000,3,0),"TATİL DEĞİL")</f>
        <v>TATİL DEĞİL</v>
      </c>
    </row>
    <row r="8319" spans="1:7" x14ac:dyDescent="0.25">
      <c r="A8319" s="74">
        <f t="shared" si="1910"/>
        <v>56844</v>
      </c>
      <c r="B8319" s="72">
        <f t="shared" si="1911"/>
        <v>3</v>
      </c>
      <c r="C8319" s="72" t="str">
        <f>IF(E8319=0,"RESMİ TATİL",VLOOKUP(E8319,LİSTE!$B$7:$D$1300,3,0))</f>
        <v>Ahmet DAL</v>
      </c>
      <c r="D8319" s="72" t="str">
        <f>IF(F8319=0,"RESMİ TATİL",VLOOKUP(F8319,LİSTE!$B$7:$D$1300,3,0))</f>
        <v>Emirhan KARATAŞ</v>
      </c>
      <c r="E8319" s="72">
        <f>IF(B8319="TATİL",0,IF(F8318=0,F8317+1,IF(LİSTE!$F$1=F8318,1,F8318+1)))</f>
        <v>19</v>
      </c>
      <c r="F8319" s="72">
        <f>IF(E8319=0,0,IF(LİSTE!$F$1=E8319,1,E8319+1))</f>
        <v>20</v>
      </c>
      <c r="G8319" s="72" t="str">
        <f>IFERROR(VLOOKUP(A8319,TATİLLER!$A$2:$D$30000,3,0),"TATİL DEĞİL")</f>
        <v>TATİL DEĞİL</v>
      </c>
    </row>
    <row r="8320" spans="1:7" x14ac:dyDescent="0.25">
      <c r="A8320" s="74">
        <f t="shared" si="1910"/>
        <v>56845</v>
      </c>
      <c r="B8320" s="72">
        <f t="shared" si="1911"/>
        <v>4</v>
      </c>
      <c r="C8320" s="72" t="str">
        <f>IF(E8320=0,"RESMİ TATİL",VLOOKUP(E8320,LİSTE!$B$7:$D$1300,3,0))</f>
        <v>Zümra Yeter ARI</v>
      </c>
      <c r="D8320" s="72" t="str">
        <f>IF(F8320=0,"RESMİ TATİL",VLOOKUP(F8320,LİSTE!$B$7:$D$1300,3,0))</f>
        <v>Utku KARAGÖZ</v>
      </c>
      <c r="E8320" s="72">
        <f>IF(B8320="TATİL",0,IF(F8319=0,F8318+1,IF(LİSTE!$F$1=F8319,1,F8319+1)))</f>
        <v>21</v>
      </c>
      <c r="F8320" s="72">
        <f>IF(E8320=0,0,IF(LİSTE!$F$1=E8320,1,E8320+1))</f>
        <v>22</v>
      </c>
      <c r="G8320" s="72" t="str">
        <f>IFERROR(VLOOKUP(A8320,TATİLLER!$A$2:$D$30000,3,0),"TATİL DEĞİL")</f>
        <v>TATİL DEĞİL</v>
      </c>
    </row>
    <row r="8321" spans="1:7" x14ac:dyDescent="0.25">
      <c r="A8321" s="74">
        <f t="shared" si="1910"/>
        <v>56846</v>
      </c>
      <c r="B8321" s="72">
        <f t="shared" si="1911"/>
        <v>5</v>
      </c>
      <c r="C8321" s="72" t="str">
        <f>IF(E8321=0,"RESMİ TATİL",VLOOKUP(E8321,LİSTE!$B$7:$D$1300,3,0))</f>
        <v>Feyza Zümra AVCIOĞLU</v>
      </c>
      <c r="D8321" s="72" t="str">
        <f>IF(F8321=0,"RESMİ TATİL",VLOOKUP(F8321,LİSTE!$B$7:$D$1300,3,0))</f>
        <v>Yusuf Ali TABUR</v>
      </c>
      <c r="E8321" s="72">
        <f>IF(B8321="TATİL",0,IF(F8320=0,F8319+1,IF(LİSTE!$F$1=F8320,1,F8320+1)))</f>
        <v>23</v>
      </c>
      <c r="F8321" s="72">
        <f>IF(E8321=0,0,IF(LİSTE!$F$1=E8321,1,E8321+1))</f>
        <v>24</v>
      </c>
      <c r="G8321" s="72" t="str">
        <f>IFERROR(VLOOKUP(A8321,TATİLLER!$A$2:$D$30000,3,0),"TATİL DEĞİL")</f>
        <v>TATİL DEĞİL</v>
      </c>
    </row>
    <row r="8322" spans="1:7" x14ac:dyDescent="0.25">
      <c r="A8322" s="74">
        <f t="shared" ref="A8322" si="1924">A8321+3</f>
        <v>56849</v>
      </c>
      <c r="B8322" s="72">
        <f t="shared" si="1911"/>
        <v>1</v>
      </c>
      <c r="C8322" s="72" t="str">
        <f>IF(E8322=0,"RESMİ TATİL",VLOOKUP(E8322,LİSTE!$B$7:$D$1300,3,0))</f>
        <v>Irmak UTEBAY</v>
      </c>
      <c r="D8322" s="72" t="str">
        <f>IF(F8322=0,"RESMİ TATİL",VLOOKUP(F8322,LİSTE!$B$7:$D$1300,3,0))</f>
        <v>Kerem AKKOÇ</v>
      </c>
      <c r="E8322" s="72">
        <f>IF(B8322="TATİL",0,IF(F8321=0,F8320+1,IF(LİSTE!$F$1=F8321,1,F8321+1)))</f>
        <v>25</v>
      </c>
      <c r="F8322" s="72">
        <f>IF(E8322=0,0,IF(LİSTE!$F$1=E8322,1,E8322+1))</f>
        <v>26</v>
      </c>
      <c r="G8322" s="72" t="str">
        <f>IFERROR(VLOOKUP(A8322,TATİLLER!$A$2:$D$30000,3,0),"TATİL DEĞİL")</f>
        <v>TATİL DEĞİL</v>
      </c>
    </row>
    <row r="8323" spans="1:7" x14ac:dyDescent="0.25">
      <c r="A8323" s="74">
        <f t="shared" ref="A8323:A8386" si="1925">A8322+1</f>
        <v>56850</v>
      </c>
      <c r="B8323" s="72">
        <f t="shared" ref="B8323:B8386" si="1926">IF(G8323="TATİL","TATİL",WEEKDAY(A8323,2))</f>
        <v>2</v>
      </c>
      <c r="C8323" s="72" t="str">
        <f>IF(E8323=0,"RESMİ TATİL",VLOOKUP(E8323,LİSTE!$B$7:$D$1300,3,0))</f>
        <v>Elçin Ayşe ELMAS</v>
      </c>
      <c r="D8323" s="72" t="str">
        <f>IF(F8323=0,"RESMİ TATİL",VLOOKUP(F8323,LİSTE!$B$7:$D$1300,3,0))</f>
        <v>Muhammed YILDIZDAĞ</v>
      </c>
      <c r="E8323" s="72">
        <f>IF(B8323="TATİL",0,IF(F8322=0,F8321+1,IF(LİSTE!$F$1=F8322,1,F8322+1)))</f>
        <v>27</v>
      </c>
      <c r="F8323" s="72">
        <f>IF(E8323=0,0,IF(LİSTE!$F$1=E8323,1,E8323+1))</f>
        <v>28</v>
      </c>
      <c r="G8323" s="72" t="str">
        <f>IFERROR(VLOOKUP(A8323,TATİLLER!$A$2:$D$30000,3,0),"TATİL DEĞİL")</f>
        <v>TATİL DEĞİL</v>
      </c>
    </row>
    <row r="8324" spans="1:7" x14ac:dyDescent="0.25">
      <c r="A8324" s="74">
        <f t="shared" si="1925"/>
        <v>56851</v>
      </c>
      <c r="B8324" s="72">
        <f t="shared" si="1926"/>
        <v>3</v>
      </c>
      <c r="C8324" s="72" t="str">
        <f>IF(E8324=0,"RESMİ TATİL",VLOOKUP(E8324,LİSTE!$B$7:$D$1300,3,0))</f>
        <v>Nisa Nur SANCAR</v>
      </c>
      <c r="D8324" s="72" t="str">
        <f>IF(F8324=0,"RESMİ TATİL",VLOOKUP(F8324,LİSTE!$B$7:$D$1300,3,0))</f>
        <v>Esila ÇETİN</v>
      </c>
      <c r="E8324" s="72">
        <f>IF(B8324="TATİL",0,IF(F8323=0,F8322+1,IF(LİSTE!$F$1=F8323,1,F8323+1)))</f>
        <v>1</v>
      </c>
      <c r="F8324" s="72">
        <f>IF(E8324=0,0,IF(LİSTE!$F$1=E8324,1,E8324+1))</f>
        <v>2</v>
      </c>
      <c r="G8324" s="72" t="str">
        <f>IFERROR(VLOOKUP(A8324,TATİLLER!$A$2:$D$30000,3,0),"TATİL DEĞİL")</f>
        <v>TATİL DEĞİL</v>
      </c>
    </row>
    <row r="8325" spans="1:7" x14ac:dyDescent="0.25">
      <c r="A8325" s="74">
        <f t="shared" si="1925"/>
        <v>56852</v>
      </c>
      <c r="B8325" s="72">
        <f t="shared" si="1926"/>
        <v>4</v>
      </c>
      <c r="C8325" s="72" t="str">
        <f>IF(E8325=0,"RESMİ TATİL",VLOOKUP(E8325,LİSTE!$B$7:$D$1300,3,0))</f>
        <v>Zeynep Sevde TOPUZ</v>
      </c>
      <c r="D8325" s="72" t="str">
        <f>IF(F8325=0,"RESMİ TATİL",VLOOKUP(F8325,LİSTE!$B$7:$D$1300,3,0))</f>
        <v>Ömer Asaf KADAŞ</v>
      </c>
      <c r="E8325" s="72">
        <f>IF(B8325="TATİL",0,IF(F8324=0,F8323+1,IF(LİSTE!$F$1=F8324,1,F8324+1)))</f>
        <v>3</v>
      </c>
      <c r="F8325" s="72">
        <f>IF(E8325=0,0,IF(LİSTE!$F$1=E8325,1,E8325+1))</f>
        <v>4</v>
      </c>
      <c r="G8325" s="72" t="str">
        <f>IFERROR(VLOOKUP(A8325,TATİLLER!$A$2:$D$30000,3,0),"TATİL DEĞİL")</f>
        <v>TATİL DEĞİL</v>
      </c>
    </row>
    <row r="8326" spans="1:7" x14ac:dyDescent="0.25">
      <c r="A8326" s="74">
        <f t="shared" si="1925"/>
        <v>56853</v>
      </c>
      <c r="B8326" s="72">
        <f t="shared" si="1926"/>
        <v>5</v>
      </c>
      <c r="C8326" s="72" t="str">
        <f>IF(E8326=0,"RESMİ TATİL",VLOOKUP(E8326,LİSTE!$B$7:$D$1300,3,0))</f>
        <v>Ramazan Baran ADIGÜZEL</v>
      </c>
      <c r="D8326" s="72" t="str">
        <f>IF(F8326=0,"RESMİ TATİL",VLOOKUP(F8326,LİSTE!$B$7:$D$1300,3,0))</f>
        <v>Bahar AKGÜN</v>
      </c>
      <c r="E8326" s="72">
        <f>IF(B8326="TATİL",0,IF(F8325=0,F8324+1,IF(LİSTE!$F$1=F8325,1,F8325+1)))</f>
        <v>5</v>
      </c>
      <c r="F8326" s="72">
        <f>IF(E8326=0,0,IF(LİSTE!$F$1=E8326,1,E8326+1))</f>
        <v>6</v>
      </c>
      <c r="G8326" s="72" t="str">
        <f>IFERROR(VLOOKUP(A8326,TATİLLER!$A$2:$D$30000,3,0),"TATİL DEĞİL")</f>
        <v>TATİL DEĞİL</v>
      </c>
    </row>
    <row r="8327" spans="1:7" x14ac:dyDescent="0.25">
      <c r="A8327" s="74">
        <f t="shared" ref="A8327" si="1927">A8326+3</f>
        <v>56856</v>
      </c>
      <c r="B8327" s="72">
        <f t="shared" si="1926"/>
        <v>1</v>
      </c>
      <c r="C8327" s="72" t="str">
        <f>IF(E8327=0,"RESMİ TATİL",VLOOKUP(E8327,LİSTE!$B$7:$D$1300,3,0))</f>
        <v>Ömer AKGÜL</v>
      </c>
      <c r="D8327" s="72" t="str">
        <f>IF(F8327=0,"RESMİ TATİL",VLOOKUP(F8327,LİSTE!$B$7:$D$1300,3,0))</f>
        <v>Muharrem EFE TANRIVERDİ</v>
      </c>
      <c r="E8327" s="72">
        <f>IF(B8327="TATİL",0,IF(F8326=0,F8325+1,IF(LİSTE!$F$1=F8326,1,F8326+1)))</f>
        <v>7</v>
      </c>
      <c r="F8327" s="72">
        <f>IF(E8327=0,0,IF(LİSTE!$F$1=E8327,1,E8327+1))</f>
        <v>8</v>
      </c>
      <c r="G8327" s="72" t="str">
        <f>IFERROR(VLOOKUP(A8327,TATİLLER!$A$2:$D$30000,3,0),"TATİL DEĞİL")</f>
        <v>TATİL DEĞİL</v>
      </c>
    </row>
    <row r="8328" spans="1:7" x14ac:dyDescent="0.25">
      <c r="A8328" s="74">
        <f t="shared" si="1925"/>
        <v>56857</v>
      </c>
      <c r="B8328" s="72">
        <f t="shared" si="1926"/>
        <v>2</v>
      </c>
      <c r="C8328" s="72" t="str">
        <f>IF(E8328=0,"RESMİ TATİL",VLOOKUP(E8328,LİSTE!$B$7:$D$1300,3,0))</f>
        <v>Anıl DOĞAN</v>
      </c>
      <c r="D8328" s="72" t="str">
        <f>IF(F8328=0,"RESMİ TATİL",VLOOKUP(F8328,LİSTE!$B$7:$D$1300,3,0))</f>
        <v>İpek ARSLAN</v>
      </c>
      <c r="E8328" s="72">
        <f>IF(B8328="TATİL",0,IF(F8327=0,F8326+1,IF(LİSTE!$F$1=F8327,1,F8327+1)))</f>
        <v>9</v>
      </c>
      <c r="F8328" s="72">
        <f>IF(E8328=0,0,IF(LİSTE!$F$1=E8328,1,E8328+1))</f>
        <v>10</v>
      </c>
      <c r="G8328" s="72" t="str">
        <f>IFERROR(VLOOKUP(A8328,TATİLLER!$A$2:$D$30000,3,0),"TATİL DEĞİL")</f>
        <v>TATİL DEĞİL</v>
      </c>
    </row>
    <row r="8329" spans="1:7" x14ac:dyDescent="0.25">
      <c r="A8329" s="74">
        <f t="shared" si="1925"/>
        <v>56858</v>
      </c>
      <c r="B8329" s="72">
        <f t="shared" si="1926"/>
        <v>3</v>
      </c>
      <c r="C8329" s="72" t="str">
        <f>IF(E8329=0,"RESMİ TATİL",VLOOKUP(E8329,LİSTE!$B$7:$D$1300,3,0))</f>
        <v>Efe KARSAK</v>
      </c>
      <c r="D8329" s="72" t="str">
        <f>IF(F8329=0,"RESMİ TATİL",VLOOKUP(F8329,LİSTE!$B$7:$D$1300,3,0))</f>
        <v>Abdullah KIRBAÇ</v>
      </c>
      <c r="E8329" s="72">
        <f>IF(B8329="TATİL",0,IF(F8328=0,F8327+1,IF(LİSTE!$F$1=F8328,1,F8328+1)))</f>
        <v>11</v>
      </c>
      <c r="F8329" s="72">
        <f>IF(E8329=0,0,IF(LİSTE!$F$1=E8329,1,E8329+1))</f>
        <v>12</v>
      </c>
      <c r="G8329" s="72" t="str">
        <f>IFERROR(VLOOKUP(A8329,TATİLLER!$A$2:$D$30000,3,0),"TATİL DEĞİL")</f>
        <v>TATİL DEĞİL</v>
      </c>
    </row>
    <row r="8330" spans="1:7" x14ac:dyDescent="0.25">
      <c r="A8330" s="74">
        <f t="shared" si="1925"/>
        <v>56859</v>
      </c>
      <c r="B8330" s="72">
        <f t="shared" si="1926"/>
        <v>4</v>
      </c>
      <c r="C8330" s="72" t="str">
        <f>IF(E8330=0,"RESMİ TATİL",VLOOKUP(E8330,LİSTE!$B$7:$D$1300,3,0))</f>
        <v>Ümmü Defne GÜLER</v>
      </c>
      <c r="D8330" s="72" t="str">
        <f>IF(F8330=0,"RESMİ TATİL",VLOOKUP(F8330,LİSTE!$B$7:$D$1300,3,0))</f>
        <v>Şevval ÖZDAMAR</v>
      </c>
      <c r="E8330" s="72">
        <f>IF(B8330="TATİL",0,IF(F8329=0,F8328+1,IF(LİSTE!$F$1=F8329,1,F8329+1)))</f>
        <v>13</v>
      </c>
      <c r="F8330" s="72">
        <f>IF(E8330=0,0,IF(LİSTE!$F$1=E8330,1,E8330+1))</f>
        <v>14</v>
      </c>
      <c r="G8330" s="72" t="str">
        <f>IFERROR(VLOOKUP(A8330,TATİLLER!$A$2:$D$30000,3,0),"TATİL DEĞİL")</f>
        <v>TATİL DEĞİL</v>
      </c>
    </row>
    <row r="8331" spans="1:7" x14ac:dyDescent="0.25">
      <c r="A8331" s="74">
        <f t="shared" si="1925"/>
        <v>56860</v>
      </c>
      <c r="B8331" s="72">
        <f t="shared" si="1926"/>
        <v>5</v>
      </c>
      <c r="C8331" s="72" t="str">
        <f>IF(E8331=0,"RESMİ TATİL",VLOOKUP(E8331,LİSTE!$B$7:$D$1300,3,0))</f>
        <v>Zeynep AKDAĞ</v>
      </c>
      <c r="D8331" s="72" t="str">
        <f>IF(F8331=0,"RESMİ TATİL",VLOOKUP(F8331,LİSTE!$B$7:$D$1300,3,0))</f>
        <v>Esma ÇOKER</v>
      </c>
      <c r="E8331" s="72">
        <f>IF(B8331="TATİL",0,IF(F8330=0,F8329+1,IF(LİSTE!$F$1=F8330,1,F8330+1)))</f>
        <v>15</v>
      </c>
      <c r="F8331" s="72">
        <f>IF(E8331=0,0,IF(LİSTE!$F$1=E8331,1,E8331+1))</f>
        <v>16</v>
      </c>
      <c r="G8331" s="72" t="str">
        <f>IFERROR(VLOOKUP(A8331,TATİLLER!$A$2:$D$30000,3,0),"TATİL DEĞİL")</f>
        <v>TATİL DEĞİL</v>
      </c>
    </row>
    <row r="8332" spans="1:7" x14ac:dyDescent="0.25">
      <c r="A8332" s="74">
        <f t="shared" ref="A8332" si="1928">A8331+3</f>
        <v>56863</v>
      </c>
      <c r="B8332" s="72">
        <f t="shared" si="1926"/>
        <v>1</v>
      </c>
      <c r="C8332" s="72" t="str">
        <f>IF(E8332=0,"RESMİ TATİL",VLOOKUP(E8332,LİSTE!$B$7:$D$1300,3,0))</f>
        <v>Dursun Kubilay YAŞAR</v>
      </c>
      <c r="D8332" s="72" t="str">
        <f>IF(F8332=0,"RESMİ TATİL",VLOOKUP(F8332,LİSTE!$B$7:$D$1300,3,0))</f>
        <v>Zeynep Beril BAŞPINAR</v>
      </c>
      <c r="E8332" s="72">
        <f>IF(B8332="TATİL",0,IF(F8331=0,F8330+1,IF(LİSTE!$F$1=F8331,1,F8331+1)))</f>
        <v>17</v>
      </c>
      <c r="F8332" s="72">
        <f>IF(E8332=0,0,IF(LİSTE!$F$1=E8332,1,E8332+1))</f>
        <v>18</v>
      </c>
      <c r="G8332" s="72" t="str">
        <f>IFERROR(VLOOKUP(A8332,TATİLLER!$A$2:$D$30000,3,0),"TATİL DEĞİL")</f>
        <v>TATİL DEĞİL</v>
      </c>
    </row>
    <row r="8333" spans="1:7" x14ac:dyDescent="0.25">
      <c r="A8333" s="74">
        <f t="shared" si="1925"/>
        <v>56864</v>
      </c>
      <c r="B8333" s="72">
        <f t="shared" si="1926"/>
        <v>2</v>
      </c>
      <c r="C8333" s="72" t="str">
        <f>IF(E8333=0,"RESMİ TATİL",VLOOKUP(E8333,LİSTE!$B$7:$D$1300,3,0))</f>
        <v>Ahmet DAL</v>
      </c>
      <c r="D8333" s="72" t="str">
        <f>IF(F8333=0,"RESMİ TATİL",VLOOKUP(F8333,LİSTE!$B$7:$D$1300,3,0))</f>
        <v>Emirhan KARATAŞ</v>
      </c>
      <c r="E8333" s="72">
        <f>IF(B8333="TATİL",0,IF(F8332=0,F8331+1,IF(LİSTE!$F$1=F8332,1,F8332+1)))</f>
        <v>19</v>
      </c>
      <c r="F8333" s="72">
        <f>IF(E8333=0,0,IF(LİSTE!$F$1=E8333,1,E8333+1))</f>
        <v>20</v>
      </c>
      <c r="G8333" s="72" t="str">
        <f>IFERROR(VLOOKUP(A8333,TATİLLER!$A$2:$D$30000,3,0),"TATİL DEĞİL")</f>
        <v>TATİL DEĞİL</v>
      </c>
    </row>
    <row r="8334" spans="1:7" x14ac:dyDescent="0.25">
      <c r="A8334" s="74">
        <f t="shared" si="1925"/>
        <v>56865</v>
      </c>
      <c r="B8334" s="72">
        <f t="shared" si="1926"/>
        <v>3</v>
      </c>
      <c r="C8334" s="72" t="str">
        <f>IF(E8334=0,"RESMİ TATİL",VLOOKUP(E8334,LİSTE!$B$7:$D$1300,3,0))</f>
        <v>Zümra Yeter ARI</v>
      </c>
      <c r="D8334" s="72" t="str">
        <f>IF(F8334=0,"RESMİ TATİL",VLOOKUP(F8334,LİSTE!$B$7:$D$1300,3,0))</f>
        <v>Utku KARAGÖZ</v>
      </c>
      <c r="E8334" s="72">
        <f>IF(B8334="TATİL",0,IF(F8333=0,F8332+1,IF(LİSTE!$F$1=F8333,1,F8333+1)))</f>
        <v>21</v>
      </c>
      <c r="F8334" s="72">
        <f>IF(E8334=0,0,IF(LİSTE!$F$1=E8334,1,E8334+1))</f>
        <v>22</v>
      </c>
      <c r="G8334" s="72" t="str">
        <f>IFERROR(VLOOKUP(A8334,TATİLLER!$A$2:$D$30000,3,0),"TATİL DEĞİL")</f>
        <v>TATİL DEĞİL</v>
      </c>
    </row>
    <row r="8335" spans="1:7" x14ac:dyDescent="0.25">
      <c r="A8335" s="74">
        <f t="shared" si="1925"/>
        <v>56866</v>
      </c>
      <c r="B8335" s="72">
        <f t="shared" si="1926"/>
        <v>4</v>
      </c>
      <c r="C8335" s="72" t="str">
        <f>IF(E8335=0,"RESMİ TATİL",VLOOKUP(E8335,LİSTE!$B$7:$D$1300,3,0))</f>
        <v>Feyza Zümra AVCIOĞLU</v>
      </c>
      <c r="D8335" s="72" t="str">
        <f>IF(F8335=0,"RESMİ TATİL",VLOOKUP(F8335,LİSTE!$B$7:$D$1300,3,0))</f>
        <v>Yusuf Ali TABUR</v>
      </c>
      <c r="E8335" s="72">
        <f>IF(B8335="TATİL",0,IF(F8334=0,F8333+1,IF(LİSTE!$F$1=F8334,1,F8334+1)))</f>
        <v>23</v>
      </c>
      <c r="F8335" s="72">
        <f>IF(E8335=0,0,IF(LİSTE!$F$1=E8335,1,E8335+1))</f>
        <v>24</v>
      </c>
      <c r="G8335" s="72" t="str">
        <f>IFERROR(VLOOKUP(A8335,TATİLLER!$A$2:$D$30000,3,0),"TATİL DEĞİL")</f>
        <v>TATİL DEĞİL</v>
      </c>
    </row>
    <row r="8336" spans="1:7" x14ac:dyDescent="0.25">
      <c r="A8336" s="74">
        <f t="shared" si="1925"/>
        <v>56867</v>
      </c>
      <c r="B8336" s="72">
        <f t="shared" si="1926"/>
        <v>5</v>
      </c>
      <c r="C8336" s="72" t="str">
        <f>IF(E8336=0,"RESMİ TATİL",VLOOKUP(E8336,LİSTE!$B$7:$D$1300,3,0))</f>
        <v>Irmak UTEBAY</v>
      </c>
      <c r="D8336" s="72" t="str">
        <f>IF(F8336=0,"RESMİ TATİL",VLOOKUP(F8336,LİSTE!$B$7:$D$1300,3,0))</f>
        <v>Kerem AKKOÇ</v>
      </c>
      <c r="E8336" s="72">
        <f>IF(B8336="TATİL",0,IF(F8335=0,F8334+1,IF(LİSTE!$F$1=F8335,1,F8335+1)))</f>
        <v>25</v>
      </c>
      <c r="F8336" s="72">
        <f>IF(E8336=0,0,IF(LİSTE!$F$1=E8336,1,E8336+1))</f>
        <v>26</v>
      </c>
      <c r="G8336" s="72" t="str">
        <f>IFERROR(VLOOKUP(A8336,TATİLLER!$A$2:$D$30000,3,0),"TATİL DEĞİL")</f>
        <v>TATİL DEĞİL</v>
      </c>
    </row>
    <row r="8337" spans="1:7" x14ac:dyDescent="0.25">
      <c r="A8337" s="74">
        <f t="shared" ref="A8337" si="1929">A8336+3</f>
        <v>56870</v>
      </c>
      <c r="B8337" s="72">
        <f t="shared" si="1926"/>
        <v>1</v>
      </c>
      <c r="C8337" s="72" t="str">
        <f>IF(E8337=0,"RESMİ TATİL",VLOOKUP(E8337,LİSTE!$B$7:$D$1300,3,0))</f>
        <v>Elçin Ayşe ELMAS</v>
      </c>
      <c r="D8337" s="72" t="str">
        <f>IF(F8337=0,"RESMİ TATİL",VLOOKUP(F8337,LİSTE!$B$7:$D$1300,3,0))</f>
        <v>Muhammed YILDIZDAĞ</v>
      </c>
      <c r="E8337" s="72">
        <f>IF(B8337="TATİL",0,IF(F8336=0,F8335+1,IF(LİSTE!$F$1=F8336,1,F8336+1)))</f>
        <v>27</v>
      </c>
      <c r="F8337" s="72">
        <f>IF(E8337=0,0,IF(LİSTE!$F$1=E8337,1,E8337+1))</f>
        <v>28</v>
      </c>
      <c r="G8337" s="72" t="str">
        <f>IFERROR(VLOOKUP(A8337,TATİLLER!$A$2:$D$30000,3,0),"TATİL DEĞİL")</f>
        <v>TATİL DEĞİL</v>
      </c>
    </row>
    <row r="8338" spans="1:7" x14ac:dyDescent="0.25">
      <c r="A8338" s="74">
        <f t="shared" si="1925"/>
        <v>56871</v>
      </c>
      <c r="B8338" s="72">
        <f t="shared" si="1926"/>
        <v>2</v>
      </c>
      <c r="C8338" s="72" t="str">
        <f>IF(E8338=0,"RESMİ TATİL",VLOOKUP(E8338,LİSTE!$B$7:$D$1300,3,0))</f>
        <v>Nisa Nur SANCAR</v>
      </c>
      <c r="D8338" s="72" t="str">
        <f>IF(F8338=0,"RESMİ TATİL",VLOOKUP(F8338,LİSTE!$B$7:$D$1300,3,0))</f>
        <v>Esila ÇETİN</v>
      </c>
      <c r="E8338" s="72">
        <f>IF(B8338="TATİL",0,IF(F8337=0,F8336+1,IF(LİSTE!$F$1=F8337,1,F8337+1)))</f>
        <v>1</v>
      </c>
      <c r="F8338" s="72">
        <f>IF(E8338=0,0,IF(LİSTE!$F$1=E8338,1,E8338+1))</f>
        <v>2</v>
      </c>
      <c r="G8338" s="72" t="str">
        <f>IFERROR(VLOOKUP(A8338,TATİLLER!$A$2:$D$30000,3,0),"TATİL DEĞİL")</f>
        <v>TATİL DEĞİL</v>
      </c>
    </row>
    <row r="8339" spans="1:7" x14ac:dyDescent="0.25">
      <c r="A8339" s="74">
        <f t="shared" si="1925"/>
        <v>56872</v>
      </c>
      <c r="B8339" s="72">
        <f t="shared" si="1926"/>
        <v>3</v>
      </c>
      <c r="C8339" s="72" t="str">
        <f>IF(E8339=0,"RESMİ TATİL",VLOOKUP(E8339,LİSTE!$B$7:$D$1300,3,0))</f>
        <v>Zeynep Sevde TOPUZ</v>
      </c>
      <c r="D8339" s="72" t="str">
        <f>IF(F8339=0,"RESMİ TATİL",VLOOKUP(F8339,LİSTE!$B$7:$D$1300,3,0))</f>
        <v>Ömer Asaf KADAŞ</v>
      </c>
      <c r="E8339" s="72">
        <f>IF(B8339="TATİL",0,IF(F8338=0,F8337+1,IF(LİSTE!$F$1=F8338,1,F8338+1)))</f>
        <v>3</v>
      </c>
      <c r="F8339" s="72">
        <f>IF(E8339=0,0,IF(LİSTE!$F$1=E8339,1,E8339+1))</f>
        <v>4</v>
      </c>
      <c r="G8339" s="72" t="str">
        <f>IFERROR(VLOOKUP(A8339,TATİLLER!$A$2:$D$30000,3,0),"TATİL DEĞİL")</f>
        <v>TATİL DEĞİL</v>
      </c>
    </row>
    <row r="8340" spans="1:7" x14ac:dyDescent="0.25">
      <c r="A8340" s="74">
        <f t="shared" si="1925"/>
        <v>56873</v>
      </c>
      <c r="B8340" s="72">
        <f t="shared" si="1926"/>
        <v>4</v>
      </c>
      <c r="C8340" s="72" t="str">
        <f>IF(E8340=0,"RESMİ TATİL",VLOOKUP(E8340,LİSTE!$B$7:$D$1300,3,0))</f>
        <v>Ramazan Baran ADIGÜZEL</v>
      </c>
      <c r="D8340" s="72" t="str">
        <f>IF(F8340=0,"RESMİ TATİL",VLOOKUP(F8340,LİSTE!$B$7:$D$1300,3,0))</f>
        <v>Bahar AKGÜN</v>
      </c>
      <c r="E8340" s="72">
        <f>IF(B8340="TATİL",0,IF(F8339=0,F8338+1,IF(LİSTE!$F$1=F8339,1,F8339+1)))</f>
        <v>5</v>
      </c>
      <c r="F8340" s="72">
        <f>IF(E8340=0,0,IF(LİSTE!$F$1=E8340,1,E8340+1))</f>
        <v>6</v>
      </c>
      <c r="G8340" s="72" t="str">
        <f>IFERROR(VLOOKUP(A8340,TATİLLER!$A$2:$D$30000,3,0),"TATİL DEĞİL")</f>
        <v>TATİL DEĞİL</v>
      </c>
    </row>
    <row r="8341" spans="1:7" x14ac:dyDescent="0.25">
      <c r="A8341" s="74">
        <f t="shared" si="1925"/>
        <v>56874</v>
      </c>
      <c r="B8341" s="72">
        <f t="shared" si="1926"/>
        <v>5</v>
      </c>
      <c r="C8341" s="72" t="str">
        <f>IF(E8341=0,"RESMİ TATİL",VLOOKUP(E8341,LİSTE!$B$7:$D$1300,3,0))</f>
        <v>Ömer AKGÜL</v>
      </c>
      <c r="D8341" s="72" t="str">
        <f>IF(F8341=0,"RESMİ TATİL",VLOOKUP(F8341,LİSTE!$B$7:$D$1300,3,0))</f>
        <v>Muharrem EFE TANRIVERDİ</v>
      </c>
      <c r="E8341" s="72">
        <f>IF(B8341="TATİL",0,IF(F8340=0,F8339+1,IF(LİSTE!$F$1=F8340,1,F8340+1)))</f>
        <v>7</v>
      </c>
      <c r="F8341" s="72">
        <f>IF(E8341=0,0,IF(LİSTE!$F$1=E8341,1,E8341+1))</f>
        <v>8</v>
      </c>
      <c r="G8341" s="72" t="str">
        <f>IFERROR(VLOOKUP(A8341,TATİLLER!$A$2:$D$30000,3,0),"TATİL DEĞİL")</f>
        <v>TATİL DEĞİL</v>
      </c>
    </row>
    <row r="8342" spans="1:7" x14ac:dyDescent="0.25">
      <c r="A8342" s="74">
        <f t="shared" ref="A8342" si="1930">A8341+3</f>
        <v>56877</v>
      </c>
      <c r="B8342" s="72">
        <f t="shared" si="1926"/>
        <v>1</v>
      </c>
      <c r="C8342" s="72" t="str">
        <f>IF(E8342=0,"RESMİ TATİL",VLOOKUP(E8342,LİSTE!$B$7:$D$1300,3,0))</f>
        <v>Anıl DOĞAN</v>
      </c>
      <c r="D8342" s="72" t="str">
        <f>IF(F8342=0,"RESMİ TATİL",VLOOKUP(F8342,LİSTE!$B$7:$D$1300,3,0))</f>
        <v>İpek ARSLAN</v>
      </c>
      <c r="E8342" s="72">
        <f>IF(B8342="TATİL",0,IF(F8341=0,F8340+1,IF(LİSTE!$F$1=F8341,1,F8341+1)))</f>
        <v>9</v>
      </c>
      <c r="F8342" s="72">
        <f>IF(E8342=0,0,IF(LİSTE!$F$1=E8342,1,E8342+1))</f>
        <v>10</v>
      </c>
      <c r="G8342" s="72" t="str">
        <f>IFERROR(VLOOKUP(A8342,TATİLLER!$A$2:$D$30000,3,0),"TATİL DEĞİL")</f>
        <v>TATİL DEĞİL</v>
      </c>
    </row>
    <row r="8343" spans="1:7" x14ac:dyDescent="0.25">
      <c r="A8343" s="74">
        <f t="shared" si="1925"/>
        <v>56878</v>
      </c>
      <c r="B8343" s="72">
        <f t="shared" si="1926"/>
        <v>2</v>
      </c>
      <c r="C8343" s="72" t="str">
        <f>IF(E8343=0,"RESMİ TATİL",VLOOKUP(E8343,LİSTE!$B$7:$D$1300,3,0))</f>
        <v>Efe KARSAK</v>
      </c>
      <c r="D8343" s="72" t="str">
        <f>IF(F8343=0,"RESMİ TATİL",VLOOKUP(F8343,LİSTE!$B$7:$D$1300,3,0))</f>
        <v>Abdullah KIRBAÇ</v>
      </c>
      <c r="E8343" s="72">
        <f>IF(B8343="TATİL",0,IF(F8342=0,F8341+1,IF(LİSTE!$F$1=F8342,1,F8342+1)))</f>
        <v>11</v>
      </c>
      <c r="F8343" s="72">
        <f>IF(E8343=0,0,IF(LİSTE!$F$1=E8343,1,E8343+1))</f>
        <v>12</v>
      </c>
      <c r="G8343" s="72" t="str">
        <f>IFERROR(VLOOKUP(A8343,TATİLLER!$A$2:$D$30000,3,0),"TATİL DEĞİL")</f>
        <v>TATİL DEĞİL</v>
      </c>
    </row>
    <row r="8344" spans="1:7" x14ac:dyDescent="0.25">
      <c r="A8344" s="74">
        <f t="shared" si="1925"/>
        <v>56879</v>
      </c>
      <c r="B8344" s="72">
        <f t="shared" si="1926"/>
        <v>3</v>
      </c>
      <c r="C8344" s="72" t="str">
        <f>IF(E8344=0,"RESMİ TATİL",VLOOKUP(E8344,LİSTE!$B$7:$D$1300,3,0))</f>
        <v>Ümmü Defne GÜLER</v>
      </c>
      <c r="D8344" s="72" t="str">
        <f>IF(F8344=0,"RESMİ TATİL",VLOOKUP(F8344,LİSTE!$B$7:$D$1300,3,0))</f>
        <v>Şevval ÖZDAMAR</v>
      </c>
      <c r="E8344" s="72">
        <f>IF(B8344="TATİL",0,IF(F8343=0,F8342+1,IF(LİSTE!$F$1=F8343,1,F8343+1)))</f>
        <v>13</v>
      </c>
      <c r="F8344" s="72">
        <f>IF(E8344=0,0,IF(LİSTE!$F$1=E8344,1,E8344+1))</f>
        <v>14</v>
      </c>
      <c r="G8344" s="72" t="str">
        <f>IFERROR(VLOOKUP(A8344,TATİLLER!$A$2:$D$30000,3,0),"TATİL DEĞİL")</f>
        <v>TATİL DEĞİL</v>
      </c>
    </row>
    <row r="8345" spans="1:7" x14ac:dyDescent="0.25">
      <c r="A8345" s="74">
        <f t="shared" si="1925"/>
        <v>56880</v>
      </c>
      <c r="B8345" s="72">
        <f t="shared" si="1926"/>
        <v>4</v>
      </c>
      <c r="C8345" s="72" t="str">
        <f>IF(E8345=0,"RESMİ TATİL",VLOOKUP(E8345,LİSTE!$B$7:$D$1300,3,0))</f>
        <v>Zeynep AKDAĞ</v>
      </c>
      <c r="D8345" s="72" t="str">
        <f>IF(F8345=0,"RESMİ TATİL",VLOOKUP(F8345,LİSTE!$B$7:$D$1300,3,0))</f>
        <v>Esma ÇOKER</v>
      </c>
      <c r="E8345" s="72">
        <f>IF(B8345="TATİL",0,IF(F8344=0,F8343+1,IF(LİSTE!$F$1=F8344,1,F8344+1)))</f>
        <v>15</v>
      </c>
      <c r="F8345" s="72">
        <f>IF(E8345=0,0,IF(LİSTE!$F$1=E8345,1,E8345+1))</f>
        <v>16</v>
      </c>
      <c r="G8345" s="72" t="str">
        <f>IFERROR(VLOOKUP(A8345,TATİLLER!$A$2:$D$30000,3,0),"TATİL DEĞİL")</f>
        <v>TATİL DEĞİL</v>
      </c>
    </row>
    <row r="8346" spans="1:7" x14ac:dyDescent="0.25">
      <c r="A8346" s="74">
        <f t="shared" si="1925"/>
        <v>56881</v>
      </c>
      <c r="B8346" s="72">
        <f t="shared" si="1926"/>
        <v>5</v>
      </c>
      <c r="C8346" s="72" t="str">
        <f>IF(E8346=0,"RESMİ TATİL",VLOOKUP(E8346,LİSTE!$B$7:$D$1300,3,0))</f>
        <v>Dursun Kubilay YAŞAR</v>
      </c>
      <c r="D8346" s="72" t="str">
        <f>IF(F8346=0,"RESMİ TATİL",VLOOKUP(F8346,LİSTE!$B$7:$D$1300,3,0))</f>
        <v>Zeynep Beril BAŞPINAR</v>
      </c>
      <c r="E8346" s="72">
        <f>IF(B8346="TATİL",0,IF(F8345=0,F8344+1,IF(LİSTE!$F$1=F8345,1,F8345+1)))</f>
        <v>17</v>
      </c>
      <c r="F8346" s="72">
        <f>IF(E8346=0,0,IF(LİSTE!$F$1=E8346,1,E8346+1))</f>
        <v>18</v>
      </c>
      <c r="G8346" s="72" t="str">
        <f>IFERROR(VLOOKUP(A8346,TATİLLER!$A$2:$D$30000,3,0),"TATİL DEĞİL")</f>
        <v>TATİL DEĞİL</v>
      </c>
    </row>
    <row r="8347" spans="1:7" x14ac:dyDescent="0.25">
      <c r="A8347" s="74">
        <f t="shared" ref="A8347" si="1931">A8346+3</f>
        <v>56884</v>
      </c>
      <c r="B8347" s="72">
        <f t="shared" si="1926"/>
        <v>1</v>
      </c>
      <c r="C8347" s="72" t="str">
        <f>IF(E8347=0,"RESMİ TATİL",VLOOKUP(E8347,LİSTE!$B$7:$D$1300,3,0))</f>
        <v>Ahmet DAL</v>
      </c>
      <c r="D8347" s="72" t="str">
        <f>IF(F8347=0,"RESMİ TATİL",VLOOKUP(F8347,LİSTE!$B$7:$D$1300,3,0))</f>
        <v>Emirhan KARATAŞ</v>
      </c>
      <c r="E8347" s="72">
        <f>IF(B8347="TATİL",0,IF(F8346=0,F8345+1,IF(LİSTE!$F$1=F8346,1,F8346+1)))</f>
        <v>19</v>
      </c>
      <c r="F8347" s="72">
        <f>IF(E8347=0,0,IF(LİSTE!$F$1=E8347,1,E8347+1))</f>
        <v>20</v>
      </c>
      <c r="G8347" s="72" t="str">
        <f>IFERROR(VLOOKUP(A8347,TATİLLER!$A$2:$D$30000,3,0),"TATİL DEĞİL")</f>
        <v>TATİL DEĞİL</v>
      </c>
    </row>
    <row r="8348" spans="1:7" x14ac:dyDescent="0.25">
      <c r="A8348" s="74">
        <f t="shared" si="1925"/>
        <v>56885</v>
      </c>
      <c r="B8348" s="72">
        <f t="shared" si="1926"/>
        <v>2</v>
      </c>
      <c r="C8348" s="72" t="str">
        <f>IF(E8348=0,"RESMİ TATİL",VLOOKUP(E8348,LİSTE!$B$7:$D$1300,3,0))</f>
        <v>Zümra Yeter ARI</v>
      </c>
      <c r="D8348" s="72" t="str">
        <f>IF(F8348=0,"RESMİ TATİL",VLOOKUP(F8348,LİSTE!$B$7:$D$1300,3,0))</f>
        <v>Utku KARAGÖZ</v>
      </c>
      <c r="E8348" s="72">
        <f>IF(B8348="TATİL",0,IF(F8347=0,F8346+1,IF(LİSTE!$F$1=F8347,1,F8347+1)))</f>
        <v>21</v>
      </c>
      <c r="F8348" s="72">
        <f>IF(E8348=0,0,IF(LİSTE!$F$1=E8348,1,E8348+1))</f>
        <v>22</v>
      </c>
      <c r="G8348" s="72" t="str">
        <f>IFERROR(VLOOKUP(A8348,TATİLLER!$A$2:$D$30000,3,0),"TATİL DEĞİL")</f>
        <v>TATİL DEĞİL</v>
      </c>
    </row>
    <row r="8349" spans="1:7" x14ac:dyDescent="0.25">
      <c r="A8349" s="74">
        <f t="shared" si="1925"/>
        <v>56886</v>
      </c>
      <c r="B8349" s="72">
        <f t="shared" si="1926"/>
        <v>3</v>
      </c>
      <c r="C8349" s="72" t="str">
        <f>IF(E8349=0,"RESMİ TATİL",VLOOKUP(E8349,LİSTE!$B$7:$D$1300,3,0))</f>
        <v>Feyza Zümra AVCIOĞLU</v>
      </c>
      <c r="D8349" s="72" t="str">
        <f>IF(F8349=0,"RESMİ TATİL",VLOOKUP(F8349,LİSTE!$B$7:$D$1300,3,0))</f>
        <v>Yusuf Ali TABUR</v>
      </c>
      <c r="E8349" s="72">
        <f>IF(B8349="TATİL",0,IF(F8348=0,F8347+1,IF(LİSTE!$F$1=F8348,1,F8348+1)))</f>
        <v>23</v>
      </c>
      <c r="F8349" s="72">
        <f>IF(E8349=0,0,IF(LİSTE!$F$1=E8349,1,E8349+1))</f>
        <v>24</v>
      </c>
      <c r="G8349" s="72" t="str">
        <f>IFERROR(VLOOKUP(A8349,TATİLLER!$A$2:$D$30000,3,0),"TATİL DEĞİL")</f>
        <v>TATİL DEĞİL</v>
      </c>
    </row>
    <row r="8350" spans="1:7" x14ac:dyDescent="0.25">
      <c r="A8350" s="74">
        <f t="shared" si="1925"/>
        <v>56887</v>
      </c>
      <c r="B8350" s="72">
        <f t="shared" si="1926"/>
        <v>4</v>
      </c>
      <c r="C8350" s="72" t="str">
        <f>IF(E8350=0,"RESMİ TATİL",VLOOKUP(E8350,LİSTE!$B$7:$D$1300,3,0))</f>
        <v>Irmak UTEBAY</v>
      </c>
      <c r="D8350" s="72" t="str">
        <f>IF(F8350=0,"RESMİ TATİL",VLOOKUP(F8350,LİSTE!$B$7:$D$1300,3,0))</f>
        <v>Kerem AKKOÇ</v>
      </c>
      <c r="E8350" s="72">
        <f>IF(B8350="TATİL",0,IF(F8349=0,F8348+1,IF(LİSTE!$F$1=F8349,1,F8349+1)))</f>
        <v>25</v>
      </c>
      <c r="F8350" s="72">
        <f>IF(E8350=0,0,IF(LİSTE!$F$1=E8350,1,E8350+1))</f>
        <v>26</v>
      </c>
      <c r="G8350" s="72" t="str">
        <f>IFERROR(VLOOKUP(A8350,TATİLLER!$A$2:$D$30000,3,0),"TATİL DEĞİL")</f>
        <v>TATİL DEĞİL</v>
      </c>
    </row>
    <row r="8351" spans="1:7" x14ac:dyDescent="0.25">
      <c r="A8351" s="74">
        <f t="shared" si="1925"/>
        <v>56888</v>
      </c>
      <c r="B8351" s="72">
        <f t="shared" si="1926"/>
        <v>5</v>
      </c>
      <c r="C8351" s="72" t="str">
        <f>IF(E8351=0,"RESMİ TATİL",VLOOKUP(E8351,LİSTE!$B$7:$D$1300,3,0))</f>
        <v>Elçin Ayşe ELMAS</v>
      </c>
      <c r="D8351" s="72" t="str">
        <f>IF(F8351=0,"RESMİ TATİL",VLOOKUP(F8351,LİSTE!$B$7:$D$1300,3,0))</f>
        <v>Muhammed YILDIZDAĞ</v>
      </c>
      <c r="E8351" s="72">
        <f>IF(B8351="TATİL",0,IF(F8350=0,F8349+1,IF(LİSTE!$F$1=F8350,1,F8350+1)))</f>
        <v>27</v>
      </c>
      <c r="F8351" s="72">
        <f>IF(E8351=0,0,IF(LİSTE!$F$1=E8351,1,E8351+1))</f>
        <v>28</v>
      </c>
      <c r="G8351" s="72" t="str">
        <f>IFERROR(VLOOKUP(A8351,TATİLLER!$A$2:$D$30000,3,0),"TATİL DEĞİL")</f>
        <v>TATİL DEĞİL</v>
      </c>
    </row>
    <row r="8352" spans="1:7" x14ac:dyDescent="0.25">
      <c r="A8352" s="74">
        <f t="shared" ref="A8352" si="1932">A8351+3</f>
        <v>56891</v>
      </c>
      <c r="B8352" s="72">
        <f t="shared" si="1926"/>
        <v>1</v>
      </c>
      <c r="C8352" s="72" t="str">
        <f>IF(E8352=0,"RESMİ TATİL",VLOOKUP(E8352,LİSTE!$B$7:$D$1300,3,0))</f>
        <v>Nisa Nur SANCAR</v>
      </c>
      <c r="D8352" s="72" t="str">
        <f>IF(F8352=0,"RESMİ TATİL",VLOOKUP(F8352,LİSTE!$B$7:$D$1300,3,0))</f>
        <v>Esila ÇETİN</v>
      </c>
      <c r="E8352" s="72">
        <f>IF(B8352="TATİL",0,IF(F8351=0,F8350+1,IF(LİSTE!$F$1=F8351,1,F8351+1)))</f>
        <v>1</v>
      </c>
      <c r="F8352" s="72">
        <f>IF(E8352=0,0,IF(LİSTE!$F$1=E8352,1,E8352+1))</f>
        <v>2</v>
      </c>
      <c r="G8352" s="72" t="str">
        <f>IFERROR(VLOOKUP(A8352,TATİLLER!$A$2:$D$30000,3,0),"TATİL DEĞİL")</f>
        <v>TATİL DEĞİL</v>
      </c>
    </row>
    <row r="8353" spans="1:7" x14ac:dyDescent="0.25">
      <c r="A8353" s="74">
        <f t="shared" si="1925"/>
        <v>56892</v>
      </c>
      <c r="B8353" s="72">
        <f t="shared" si="1926"/>
        <v>2</v>
      </c>
      <c r="C8353" s="72" t="str">
        <f>IF(E8353=0,"RESMİ TATİL",VLOOKUP(E8353,LİSTE!$B$7:$D$1300,3,0))</f>
        <v>Zeynep Sevde TOPUZ</v>
      </c>
      <c r="D8353" s="72" t="str">
        <f>IF(F8353=0,"RESMİ TATİL",VLOOKUP(F8353,LİSTE!$B$7:$D$1300,3,0))</f>
        <v>Ömer Asaf KADAŞ</v>
      </c>
      <c r="E8353" s="72">
        <f>IF(B8353="TATİL",0,IF(F8352=0,F8351+1,IF(LİSTE!$F$1=F8352,1,F8352+1)))</f>
        <v>3</v>
      </c>
      <c r="F8353" s="72">
        <f>IF(E8353=0,0,IF(LİSTE!$F$1=E8353,1,E8353+1))</f>
        <v>4</v>
      </c>
      <c r="G8353" s="72" t="str">
        <f>IFERROR(VLOOKUP(A8353,TATİLLER!$A$2:$D$30000,3,0),"TATİL DEĞİL")</f>
        <v>TATİL DEĞİL</v>
      </c>
    </row>
    <row r="8354" spans="1:7" x14ac:dyDescent="0.25">
      <c r="A8354" s="74">
        <f t="shared" si="1925"/>
        <v>56893</v>
      </c>
      <c r="B8354" s="72">
        <f t="shared" si="1926"/>
        <v>3</v>
      </c>
      <c r="C8354" s="72" t="str">
        <f>IF(E8354=0,"RESMİ TATİL",VLOOKUP(E8354,LİSTE!$B$7:$D$1300,3,0))</f>
        <v>Ramazan Baran ADIGÜZEL</v>
      </c>
      <c r="D8354" s="72" t="str">
        <f>IF(F8354=0,"RESMİ TATİL",VLOOKUP(F8354,LİSTE!$B$7:$D$1300,3,0))</f>
        <v>Bahar AKGÜN</v>
      </c>
      <c r="E8354" s="72">
        <f>IF(B8354="TATİL",0,IF(F8353=0,F8352+1,IF(LİSTE!$F$1=F8353,1,F8353+1)))</f>
        <v>5</v>
      </c>
      <c r="F8354" s="72">
        <f>IF(E8354=0,0,IF(LİSTE!$F$1=E8354,1,E8354+1))</f>
        <v>6</v>
      </c>
      <c r="G8354" s="72" t="str">
        <f>IFERROR(VLOOKUP(A8354,TATİLLER!$A$2:$D$30000,3,0),"TATİL DEĞİL")</f>
        <v>TATİL DEĞİL</v>
      </c>
    </row>
    <row r="8355" spans="1:7" x14ac:dyDescent="0.25">
      <c r="A8355" s="74">
        <f t="shared" si="1925"/>
        <v>56894</v>
      </c>
      <c r="B8355" s="72">
        <f t="shared" si="1926"/>
        <v>4</v>
      </c>
      <c r="C8355" s="72" t="str">
        <f>IF(E8355=0,"RESMİ TATİL",VLOOKUP(E8355,LİSTE!$B$7:$D$1300,3,0))</f>
        <v>Ömer AKGÜL</v>
      </c>
      <c r="D8355" s="72" t="str">
        <f>IF(F8355=0,"RESMİ TATİL",VLOOKUP(F8355,LİSTE!$B$7:$D$1300,3,0))</f>
        <v>Muharrem EFE TANRIVERDİ</v>
      </c>
      <c r="E8355" s="72">
        <f>IF(B8355="TATİL",0,IF(F8354=0,F8353+1,IF(LİSTE!$F$1=F8354,1,F8354+1)))</f>
        <v>7</v>
      </c>
      <c r="F8355" s="72">
        <f>IF(E8355=0,0,IF(LİSTE!$F$1=E8355,1,E8355+1))</f>
        <v>8</v>
      </c>
      <c r="G8355" s="72" t="str">
        <f>IFERROR(VLOOKUP(A8355,TATİLLER!$A$2:$D$30000,3,0),"TATİL DEĞİL")</f>
        <v>TATİL DEĞİL</v>
      </c>
    </row>
    <row r="8356" spans="1:7" x14ac:dyDescent="0.25">
      <c r="A8356" s="74">
        <f t="shared" si="1925"/>
        <v>56895</v>
      </c>
      <c r="B8356" s="72">
        <f t="shared" si="1926"/>
        <v>5</v>
      </c>
      <c r="C8356" s="72" t="str">
        <f>IF(E8356=0,"RESMİ TATİL",VLOOKUP(E8356,LİSTE!$B$7:$D$1300,3,0))</f>
        <v>Anıl DOĞAN</v>
      </c>
      <c r="D8356" s="72" t="str">
        <f>IF(F8356=0,"RESMİ TATİL",VLOOKUP(F8356,LİSTE!$B$7:$D$1300,3,0))</f>
        <v>İpek ARSLAN</v>
      </c>
      <c r="E8356" s="72">
        <f>IF(B8356="TATİL",0,IF(F8355=0,F8354+1,IF(LİSTE!$F$1=F8355,1,F8355+1)))</f>
        <v>9</v>
      </c>
      <c r="F8356" s="72">
        <f>IF(E8356=0,0,IF(LİSTE!$F$1=E8356,1,E8356+1))</f>
        <v>10</v>
      </c>
      <c r="G8356" s="72" t="str">
        <f>IFERROR(VLOOKUP(A8356,TATİLLER!$A$2:$D$30000,3,0),"TATİL DEĞİL")</f>
        <v>TATİL DEĞİL</v>
      </c>
    </row>
    <row r="8357" spans="1:7" x14ac:dyDescent="0.25">
      <c r="A8357" s="74">
        <f t="shared" ref="A8357" si="1933">A8356+3</f>
        <v>56898</v>
      </c>
      <c r="B8357" s="72">
        <f t="shared" si="1926"/>
        <v>1</v>
      </c>
      <c r="C8357" s="72" t="str">
        <f>IF(E8357=0,"RESMİ TATİL",VLOOKUP(E8357,LİSTE!$B$7:$D$1300,3,0))</f>
        <v>Efe KARSAK</v>
      </c>
      <c r="D8357" s="72" t="str">
        <f>IF(F8357=0,"RESMİ TATİL",VLOOKUP(F8357,LİSTE!$B$7:$D$1300,3,0))</f>
        <v>Abdullah KIRBAÇ</v>
      </c>
      <c r="E8357" s="72">
        <f>IF(B8357="TATİL",0,IF(F8356=0,F8355+1,IF(LİSTE!$F$1=F8356,1,F8356+1)))</f>
        <v>11</v>
      </c>
      <c r="F8357" s="72">
        <f>IF(E8357=0,0,IF(LİSTE!$F$1=E8357,1,E8357+1))</f>
        <v>12</v>
      </c>
      <c r="G8357" s="72" t="str">
        <f>IFERROR(VLOOKUP(A8357,TATİLLER!$A$2:$D$30000,3,0),"TATİL DEĞİL")</f>
        <v>TATİL DEĞİL</v>
      </c>
    </row>
    <row r="8358" spans="1:7" x14ac:dyDescent="0.25">
      <c r="A8358" s="74">
        <f t="shared" si="1925"/>
        <v>56899</v>
      </c>
      <c r="B8358" s="72">
        <f t="shared" si="1926"/>
        <v>2</v>
      </c>
      <c r="C8358" s="72" t="str">
        <f>IF(E8358=0,"RESMİ TATİL",VLOOKUP(E8358,LİSTE!$B$7:$D$1300,3,0))</f>
        <v>Ümmü Defne GÜLER</v>
      </c>
      <c r="D8358" s="72" t="str">
        <f>IF(F8358=0,"RESMİ TATİL",VLOOKUP(F8358,LİSTE!$B$7:$D$1300,3,0))</f>
        <v>Şevval ÖZDAMAR</v>
      </c>
      <c r="E8358" s="72">
        <f>IF(B8358="TATİL",0,IF(F8357=0,F8356+1,IF(LİSTE!$F$1=F8357,1,F8357+1)))</f>
        <v>13</v>
      </c>
      <c r="F8358" s="72">
        <f>IF(E8358=0,0,IF(LİSTE!$F$1=E8358,1,E8358+1))</f>
        <v>14</v>
      </c>
      <c r="G8358" s="72" t="str">
        <f>IFERROR(VLOOKUP(A8358,TATİLLER!$A$2:$D$30000,3,0),"TATİL DEĞİL")</f>
        <v>TATİL DEĞİL</v>
      </c>
    </row>
    <row r="8359" spans="1:7" x14ac:dyDescent="0.25">
      <c r="A8359" s="74">
        <f t="shared" si="1925"/>
        <v>56900</v>
      </c>
      <c r="B8359" s="72">
        <f t="shared" si="1926"/>
        <v>3</v>
      </c>
      <c r="C8359" s="72" t="str">
        <f>IF(E8359=0,"RESMİ TATİL",VLOOKUP(E8359,LİSTE!$B$7:$D$1300,3,0))</f>
        <v>Zeynep AKDAĞ</v>
      </c>
      <c r="D8359" s="72" t="str">
        <f>IF(F8359=0,"RESMİ TATİL",VLOOKUP(F8359,LİSTE!$B$7:$D$1300,3,0))</f>
        <v>Esma ÇOKER</v>
      </c>
      <c r="E8359" s="72">
        <f>IF(B8359="TATİL",0,IF(F8358=0,F8357+1,IF(LİSTE!$F$1=F8358,1,F8358+1)))</f>
        <v>15</v>
      </c>
      <c r="F8359" s="72">
        <f>IF(E8359=0,0,IF(LİSTE!$F$1=E8359,1,E8359+1))</f>
        <v>16</v>
      </c>
      <c r="G8359" s="72" t="str">
        <f>IFERROR(VLOOKUP(A8359,TATİLLER!$A$2:$D$30000,3,0),"TATİL DEĞİL")</f>
        <v>TATİL DEĞİL</v>
      </c>
    </row>
    <row r="8360" spans="1:7" x14ac:dyDescent="0.25">
      <c r="A8360" s="74">
        <f t="shared" si="1925"/>
        <v>56901</v>
      </c>
      <c r="B8360" s="72">
        <f t="shared" si="1926"/>
        <v>4</v>
      </c>
      <c r="C8360" s="72" t="str">
        <f>IF(E8360=0,"RESMİ TATİL",VLOOKUP(E8360,LİSTE!$B$7:$D$1300,3,0))</f>
        <v>Dursun Kubilay YAŞAR</v>
      </c>
      <c r="D8360" s="72" t="str">
        <f>IF(F8360=0,"RESMİ TATİL",VLOOKUP(F8360,LİSTE!$B$7:$D$1300,3,0))</f>
        <v>Zeynep Beril BAŞPINAR</v>
      </c>
      <c r="E8360" s="72">
        <f>IF(B8360="TATİL",0,IF(F8359=0,F8358+1,IF(LİSTE!$F$1=F8359,1,F8359+1)))</f>
        <v>17</v>
      </c>
      <c r="F8360" s="72">
        <f>IF(E8360=0,0,IF(LİSTE!$F$1=E8360,1,E8360+1))</f>
        <v>18</v>
      </c>
      <c r="G8360" s="72" t="str">
        <f>IFERROR(VLOOKUP(A8360,TATİLLER!$A$2:$D$30000,3,0),"TATİL DEĞİL")</f>
        <v>TATİL DEĞİL</v>
      </c>
    </row>
    <row r="8361" spans="1:7" x14ac:dyDescent="0.25">
      <c r="A8361" s="74">
        <f t="shared" si="1925"/>
        <v>56902</v>
      </c>
      <c r="B8361" s="72">
        <f t="shared" si="1926"/>
        <v>5</v>
      </c>
      <c r="C8361" s="72" t="str">
        <f>IF(E8361=0,"RESMİ TATİL",VLOOKUP(E8361,LİSTE!$B$7:$D$1300,3,0))</f>
        <v>Ahmet DAL</v>
      </c>
      <c r="D8361" s="72" t="str">
        <f>IF(F8361=0,"RESMİ TATİL",VLOOKUP(F8361,LİSTE!$B$7:$D$1300,3,0))</f>
        <v>Emirhan KARATAŞ</v>
      </c>
      <c r="E8361" s="72">
        <f>IF(B8361="TATİL",0,IF(F8360=0,F8359+1,IF(LİSTE!$F$1=F8360,1,F8360+1)))</f>
        <v>19</v>
      </c>
      <c r="F8361" s="72">
        <f>IF(E8361=0,0,IF(LİSTE!$F$1=E8361,1,E8361+1))</f>
        <v>20</v>
      </c>
      <c r="G8361" s="72" t="str">
        <f>IFERROR(VLOOKUP(A8361,TATİLLER!$A$2:$D$30000,3,0),"TATİL DEĞİL")</f>
        <v>TATİL DEĞİL</v>
      </c>
    </row>
    <row r="8362" spans="1:7" x14ac:dyDescent="0.25">
      <c r="A8362" s="74">
        <f t="shared" ref="A8362" si="1934">A8361+3</f>
        <v>56905</v>
      </c>
      <c r="B8362" s="72">
        <f t="shared" si="1926"/>
        <v>1</v>
      </c>
      <c r="C8362" s="72" t="str">
        <f>IF(E8362=0,"RESMİ TATİL",VLOOKUP(E8362,LİSTE!$B$7:$D$1300,3,0))</f>
        <v>Zümra Yeter ARI</v>
      </c>
      <c r="D8362" s="72" t="str">
        <f>IF(F8362=0,"RESMİ TATİL",VLOOKUP(F8362,LİSTE!$B$7:$D$1300,3,0))</f>
        <v>Utku KARAGÖZ</v>
      </c>
      <c r="E8362" s="72">
        <f>IF(B8362="TATİL",0,IF(F8361=0,F8360+1,IF(LİSTE!$F$1=F8361,1,F8361+1)))</f>
        <v>21</v>
      </c>
      <c r="F8362" s="72">
        <f>IF(E8362=0,0,IF(LİSTE!$F$1=E8362,1,E8362+1))</f>
        <v>22</v>
      </c>
      <c r="G8362" s="72" t="str">
        <f>IFERROR(VLOOKUP(A8362,TATİLLER!$A$2:$D$30000,3,0),"TATİL DEĞİL")</f>
        <v>TATİL DEĞİL</v>
      </c>
    </row>
    <row r="8363" spans="1:7" x14ac:dyDescent="0.25">
      <c r="A8363" s="74">
        <f t="shared" si="1925"/>
        <v>56906</v>
      </c>
      <c r="B8363" s="72">
        <f t="shared" si="1926"/>
        <v>2</v>
      </c>
      <c r="C8363" s="72" t="str">
        <f>IF(E8363=0,"RESMİ TATİL",VLOOKUP(E8363,LİSTE!$B$7:$D$1300,3,0))</f>
        <v>Feyza Zümra AVCIOĞLU</v>
      </c>
      <c r="D8363" s="72" t="str">
        <f>IF(F8363=0,"RESMİ TATİL",VLOOKUP(F8363,LİSTE!$B$7:$D$1300,3,0))</f>
        <v>Yusuf Ali TABUR</v>
      </c>
      <c r="E8363" s="72">
        <f>IF(B8363="TATİL",0,IF(F8362=0,F8361+1,IF(LİSTE!$F$1=F8362,1,F8362+1)))</f>
        <v>23</v>
      </c>
      <c r="F8363" s="72">
        <f>IF(E8363=0,0,IF(LİSTE!$F$1=E8363,1,E8363+1))</f>
        <v>24</v>
      </c>
      <c r="G8363" s="72" t="str">
        <f>IFERROR(VLOOKUP(A8363,TATİLLER!$A$2:$D$30000,3,0),"TATİL DEĞİL")</f>
        <v>TATİL DEĞİL</v>
      </c>
    </row>
    <row r="8364" spans="1:7" x14ac:dyDescent="0.25">
      <c r="A8364" s="74">
        <f t="shared" si="1925"/>
        <v>56907</v>
      </c>
      <c r="B8364" s="72">
        <f t="shared" si="1926"/>
        <v>3</v>
      </c>
      <c r="C8364" s="72" t="str">
        <f>IF(E8364=0,"RESMİ TATİL",VLOOKUP(E8364,LİSTE!$B$7:$D$1300,3,0))</f>
        <v>Irmak UTEBAY</v>
      </c>
      <c r="D8364" s="72" t="str">
        <f>IF(F8364=0,"RESMİ TATİL",VLOOKUP(F8364,LİSTE!$B$7:$D$1300,3,0))</f>
        <v>Kerem AKKOÇ</v>
      </c>
      <c r="E8364" s="72">
        <f>IF(B8364="TATİL",0,IF(F8363=0,F8362+1,IF(LİSTE!$F$1=F8363,1,F8363+1)))</f>
        <v>25</v>
      </c>
      <c r="F8364" s="72">
        <f>IF(E8364=0,0,IF(LİSTE!$F$1=E8364,1,E8364+1))</f>
        <v>26</v>
      </c>
      <c r="G8364" s="72" t="str">
        <f>IFERROR(VLOOKUP(A8364,TATİLLER!$A$2:$D$30000,3,0),"TATİL DEĞİL")</f>
        <v>TATİL DEĞİL</v>
      </c>
    </row>
    <row r="8365" spans="1:7" x14ac:dyDescent="0.25">
      <c r="A8365" s="74">
        <f t="shared" si="1925"/>
        <v>56908</v>
      </c>
      <c r="B8365" s="72">
        <f t="shared" si="1926"/>
        <v>4</v>
      </c>
      <c r="C8365" s="72" t="str">
        <f>IF(E8365=0,"RESMİ TATİL",VLOOKUP(E8365,LİSTE!$B$7:$D$1300,3,0))</f>
        <v>Elçin Ayşe ELMAS</v>
      </c>
      <c r="D8365" s="72" t="str">
        <f>IF(F8365=0,"RESMİ TATİL",VLOOKUP(F8365,LİSTE!$B$7:$D$1300,3,0))</f>
        <v>Muhammed YILDIZDAĞ</v>
      </c>
      <c r="E8365" s="72">
        <f>IF(B8365="TATİL",0,IF(F8364=0,F8363+1,IF(LİSTE!$F$1=F8364,1,F8364+1)))</f>
        <v>27</v>
      </c>
      <c r="F8365" s="72">
        <f>IF(E8365=0,0,IF(LİSTE!$F$1=E8365,1,E8365+1))</f>
        <v>28</v>
      </c>
      <c r="G8365" s="72" t="str">
        <f>IFERROR(VLOOKUP(A8365,TATİLLER!$A$2:$D$30000,3,0),"TATİL DEĞİL")</f>
        <v>TATİL DEĞİL</v>
      </c>
    </row>
    <row r="8366" spans="1:7" x14ac:dyDescent="0.25">
      <c r="A8366" s="74">
        <f t="shared" si="1925"/>
        <v>56909</v>
      </c>
      <c r="B8366" s="72">
        <f t="shared" si="1926"/>
        <v>5</v>
      </c>
      <c r="C8366" s="72" t="str">
        <f>IF(E8366=0,"RESMİ TATİL",VLOOKUP(E8366,LİSTE!$B$7:$D$1300,3,0))</f>
        <v>Nisa Nur SANCAR</v>
      </c>
      <c r="D8366" s="72" t="str">
        <f>IF(F8366=0,"RESMİ TATİL",VLOOKUP(F8366,LİSTE!$B$7:$D$1300,3,0))</f>
        <v>Esila ÇETİN</v>
      </c>
      <c r="E8366" s="72">
        <f>IF(B8366="TATİL",0,IF(F8365=0,F8364+1,IF(LİSTE!$F$1=F8365,1,F8365+1)))</f>
        <v>1</v>
      </c>
      <c r="F8366" s="72">
        <f>IF(E8366=0,0,IF(LİSTE!$F$1=E8366,1,E8366+1))</f>
        <v>2</v>
      </c>
      <c r="G8366" s="72" t="str">
        <f>IFERROR(VLOOKUP(A8366,TATİLLER!$A$2:$D$30000,3,0),"TATİL DEĞİL")</f>
        <v>TATİL DEĞİL</v>
      </c>
    </row>
    <row r="8367" spans="1:7" x14ac:dyDescent="0.25">
      <c r="A8367" s="74">
        <f t="shared" ref="A8367" si="1935">A8366+3</f>
        <v>56912</v>
      </c>
      <c r="B8367" s="72">
        <f t="shared" si="1926"/>
        <v>1</v>
      </c>
      <c r="C8367" s="72" t="str">
        <f>IF(E8367=0,"RESMİ TATİL",VLOOKUP(E8367,LİSTE!$B$7:$D$1300,3,0))</f>
        <v>Zeynep Sevde TOPUZ</v>
      </c>
      <c r="D8367" s="72" t="str">
        <f>IF(F8367=0,"RESMİ TATİL",VLOOKUP(F8367,LİSTE!$B$7:$D$1300,3,0))</f>
        <v>Ömer Asaf KADAŞ</v>
      </c>
      <c r="E8367" s="72">
        <f>IF(B8367="TATİL",0,IF(F8366=0,F8365+1,IF(LİSTE!$F$1=F8366,1,F8366+1)))</f>
        <v>3</v>
      </c>
      <c r="F8367" s="72">
        <f>IF(E8367=0,0,IF(LİSTE!$F$1=E8367,1,E8367+1))</f>
        <v>4</v>
      </c>
      <c r="G8367" s="72" t="str">
        <f>IFERROR(VLOOKUP(A8367,TATİLLER!$A$2:$D$30000,3,0),"TATİL DEĞİL")</f>
        <v>TATİL DEĞİL</v>
      </c>
    </row>
    <row r="8368" spans="1:7" x14ac:dyDescent="0.25">
      <c r="A8368" s="74">
        <f t="shared" si="1925"/>
        <v>56913</v>
      </c>
      <c r="B8368" s="72">
        <f t="shared" si="1926"/>
        <v>2</v>
      </c>
      <c r="C8368" s="72" t="str">
        <f>IF(E8368=0,"RESMİ TATİL",VLOOKUP(E8368,LİSTE!$B$7:$D$1300,3,0))</f>
        <v>Ramazan Baran ADIGÜZEL</v>
      </c>
      <c r="D8368" s="72" t="str">
        <f>IF(F8368=0,"RESMİ TATİL",VLOOKUP(F8368,LİSTE!$B$7:$D$1300,3,0))</f>
        <v>Bahar AKGÜN</v>
      </c>
      <c r="E8368" s="72">
        <f>IF(B8368="TATİL",0,IF(F8367=0,F8366+1,IF(LİSTE!$F$1=F8367,1,F8367+1)))</f>
        <v>5</v>
      </c>
      <c r="F8368" s="72">
        <f>IF(E8368=0,0,IF(LİSTE!$F$1=E8368,1,E8368+1))</f>
        <v>6</v>
      </c>
      <c r="G8368" s="72" t="str">
        <f>IFERROR(VLOOKUP(A8368,TATİLLER!$A$2:$D$30000,3,0),"TATİL DEĞİL")</f>
        <v>TATİL DEĞİL</v>
      </c>
    </row>
    <row r="8369" spans="1:7" x14ac:dyDescent="0.25">
      <c r="A8369" s="74">
        <f t="shared" si="1925"/>
        <v>56914</v>
      </c>
      <c r="B8369" s="72">
        <f t="shared" si="1926"/>
        <v>3</v>
      </c>
      <c r="C8369" s="72" t="str">
        <f>IF(E8369=0,"RESMİ TATİL",VLOOKUP(E8369,LİSTE!$B$7:$D$1300,3,0))</f>
        <v>Ömer AKGÜL</v>
      </c>
      <c r="D8369" s="72" t="str">
        <f>IF(F8369=0,"RESMİ TATİL",VLOOKUP(F8369,LİSTE!$B$7:$D$1300,3,0))</f>
        <v>Muharrem EFE TANRIVERDİ</v>
      </c>
      <c r="E8369" s="72">
        <f>IF(B8369="TATİL",0,IF(F8368=0,F8367+1,IF(LİSTE!$F$1=F8368,1,F8368+1)))</f>
        <v>7</v>
      </c>
      <c r="F8369" s="72">
        <f>IF(E8369=0,0,IF(LİSTE!$F$1=E8369,1,E8369+1))</f>
        <v>8</v>
      </c>
      <c r="G8369" s="72" t="str">
        <f>IFERROR(VLOOKUP(A8369,TATİLLER!$A$2:$D$30000,3,0),"TATİL DEĞİL")</f>
        <v>TATİL DEĞİL</v>
      </c>
    </row>
    <row r="8370" spans="1:7" x14ac:dyDescent="0.25">
      <c r="A8370" s="74">
        <f t="shared" si="1925"/>
        <v>56915</v>
      </c>
      <c r="B8370" s="72">
        <f t="shared" si="1926"/>
        <v>4</v>
      </c>
      <c r="C8370" s="72" t="str">
        <f>IF(E8370=0,"RESMİ TATİL",VLOOKUP(E8370,LİSTE!$B$7:$D$1300,3,0))</f>
        <v>Anıl DOĞAN</v>
      </c>
      <c r="D8370" s="72" t="str">
        <f>IF(F8370=0,"RESMİ TATİL",VLOOKUP(F8370,LİSTE!$B$7:$D$1300,3,0))</f>
        <v>İpek ARSLAN</v>
      </c>
      <c r="E8370" s="72">
        <f>IF(B8370="TATİL",0,IF(F8369=0,F8368+1,IF(LİSTE!$F$1=F8369,1,F8369+1)))</f>
        <v>9</v>
      </c>
      <c r="F8370" s="72">
        <f>IF(E8370=0,0,IF(LİSTE!$F$1=E8370,1,E8370+1))</f>
        <v>10</v>
      </c>
      <c r="G8370" s="72" t="str">
        <f>IFERROR(VLOOKUP(A8370,TATİLLER!$A$2:$D$30000,3,0),"TATİL DEĞİL")</f>
        <v>TATİL DEĞİL</v>
      </c>
    </row>
    <row r="8371" spans="1:7" x14ac:dyDescent="0.25">
      <c r="A8371" s="74">
        <f t="shared" si="1925"/>
        <v>56916</v>
      </c>
      <c r="B8371" s="72">
        <f t="shared" si="1926"/>
        <v>5</v>
      </c>
      <c r="C8371" s="72" t="str">
        <f>IF(E8371=0,"RESMİ TATİL",VLOOKUP(E8371,LİSTE!$B$7:$D$1300,3,0))</f>
        <v>Efe KARSAK</v>
      </c>
      <c r="D8371" s="72" t="str">
        <f>IF(F8371=0,"RESMİ TATİL",VLOOKUP(F8371,LİSTE!$B$7:$D$1300,3,0))</f>
        <v>Abdullah KIRBAÇ</v>
      </c>
      <c r="E8371" s="72">
        <f>IF(B8371="TATİL",0,IF(F8370=0,F8369+1,IF(LİSTE!$F$1=F8370,1,F8370+1)))</f>
        <v>11</v>
      </c>
      <c r="F8371" s="72">
        <f>IF(E8371=0,0,IF(LİSTE!$F$1=E8371,1,E8371+1))</f>
        <v>12</v>
      </c>
      <c r="G8371" s="72" t="str">
        <f>IFERROR(VLOOKUP(A8371,TATİLLER!$A$2:$D$30000,3,0),"TATİL DEĞİL")</f>
        <v>TATİL DEĞİL</v>
      </c>
    </row>
    <row r="8372" spans="1:7" x14ac:dyDescent="0.25">
      <c r="A8372" s="74">
        <f t="shared" ref="A8372" si="1936">A8371+3</f>
        <v>56919</v>
      </c>
      <c r="B8372" s="72">
        <f t="shared" si="1926"/>
        <v>1</v>
      </c>
      <c r="C8372" s="72" t="str">
        <f>IF(E8372=0,"RESMİ TATİL",VLOOKUP(E8372,LİSTE!$B$7:$D$1300,3,0))</f>
        <v>Ümmü Defne GÜLER</v>
      </c>
      <c r="D8372" s="72" t="str">
        <f>IF(F8372=0,"RESMİ TATİL",VLOOKUP(F8372,LİSTE!$B$7:$D$1300,3,0))</f>
        <v>Şevval ÖZDAMAR</v>
      </c>
      <c r="E8372" s="72">
        <f>IF(B8372="TATİL",0,IF(F8371=0,F8370+1,IF(LİSTE!$F$1=F8371,1,F8371+1)))</f>
        <v>13</v>
      </c>
      <c r="F8372" s="72">
        <f>IF(E8372=0,0,IF(LİSTE!$F$1=E8372,1,E8372+1))</f>
        <v>14</v>
      </c>
      <c r="G8372" s="72" t="str">
        <f>IFERROR(VLOOKUP(A8372,TATİLLER!$A$2:$D$30000,3,0),"TATİL DEĞİL")</f>
        <v>TATİL DEĞİL</v>
      </c>
    </row>
    <row r="8373" spans="1:7" x14ac:dyDescent="0.25">
      <c r="A8373" s="74">
        <f t="shared" si="1925"/>
        <v>56920</v>
      </c>
      <c r="B8373" s="72">
        <f t="shared" si="1926"/>
        <v>2</v>
      </c>
      <c r="C8373" s="72" t="str">
        <f>IF(E8373=0,"RESMİ TATİL",VLOOKUP(E8373,LİSTE!$B$7:$D$1300,3,0))</f>
        <v>Zeynep AKDAĞ</v>
      </c>
      <c r="D8373" s="72" t="str">
        <f>IF(F8373=0,"RESMİ TATİL",VLOOKUP(F8373,LİSTE!$B$7:$D$1300,3,0))</f>
        <v>Esma ÇOKER</v>
      </c>
      <c r="E8373" s="72">
        <f>IF(B8373="TATİL",0,IF(F8372=0,F8371+1,IF(LİSTE!$F$1=F8372,1,F8372+1)))</f>
        <v>15</v>
      </c>
      <c r="F8373" s="72">
        <f>IF(E8373=0,0,IF(LİSTE!$F$1=E8373,1,E8373+1))</f>
        <v>16</v>
      </c>
      <c r="G8373" s="72" t="str">
        <f>IFERROR(VLOOKUP(A8373,TATİLLER!$A$2:$D$30000,3,0),"TATİL DEĞİL")</f>
        <v>TATİL DEĞİL</v>
      </c>
    </row>
    <row r="8374" spans="1:7" x14ac:dyDescent="0.25">
      <c r="A8374" s="74">
        <f t="shared" si="1925"/>
        <v>56921</v>
      </c>
      <c r="B8374" s="72">
        <f t="shared" si="1926"/>
        <v>3</v>
      </c>
      <c r="C8374" s="72" t="str">
        <f>IF(E8374=0,"RESMİ TATİL",VLOOKUP(E8374,LİSTE!$B$7:$D$1300,3,0))</f>
        <v>Dursun Kubilay YAŞAR</v>
      </c>
      <c r="D8374" s="72" t="str">
        <f>IF(F8374=0,"RESMİ TATİL",VLOOKUP(F8374,LİSTE!$B$7:$D$1300,3,0))</f>
        <v>Zeynep Beril BAŞPINAR</v>
      </c>
      <c r="E8374" s="72">
        <f>IF(B8374="TATİL",0,IF(F8373=0,F8372+1,IF(LİSTE!$F$1=F8373,1,F8373+1)))</f>
        <v>17</v>
      </c>
      <c r="F8374" s="72">
        <f>IF(E8374=0,0,IF(LİSTE!$F$1=E8374,1,E8374+1))</f>
        <v>18</v>
      </c>
      <c r="G8374" s="72" t="str">
        <f>IFERROR(VLOOKUP(A8374,TATİLLER!$A$2:$D$30000,3,0),"TATİL DEĞİL")</f>
        <v>TATİL DEĞİL</v>
      </c>
    </row>
    <row r="8375" spans="1:7" x14ac:dyDescent="0.25">
      <c r="A8375" s="74">
        <f t="shared" si="1925"/>
        <v>56922</v>
      </c>
      <c r="B8375" s="72">
        <f t="shared" si="1926"/>
        <v>4</v>
      </c>
      <c r="C8375" s="72" t="str">
        <f>IF(E8375=0,"RESMİ TATİL",VLOOKUP(E8375,LİSTE!$B$7:$D$1300,3,0))</f>
        <v>Ahmet DAL</v>
      </c>
      <c r="D8375" s="72" t="str">
        <f>IF(F8375=0,"RESMİ TATİL",VLOOKUP(F8375,LİSTE!$B$7:$D$1300,3,0))</f>
        <v>Emirhan KARATAŞ</v>
      </c>
      <c r="E8375" s="72">
        <f>IF(B8375="TATİL",0,IF(F8374=0,F8373+1,IF(LİSTE!$F$1=F8374,1,F8374+1)))</f>
        <v>19</v>
      </c>
      <c r="F8375" s="72">
        <f>IF(E8375=0,0,IF(LİSTE!$F$1=E8375,1,E8375+1))</f>
        <v>20</v>
      </c>
      <c r="G8375" s="72" t="str">
        <f>IFERROR(VLOOKUP(A8375,TATİLLER!$A$2:$D$30000,3,0),"TATİL DEĞİL")</f>
        <v>TATİL DEĞİL</v>
      </c>
    </row>
    <row r="8376" spans="1:7" x14ac:dyDescent="0.25">
      <c r="A8376" s="74">
        <f t="shared" si="1925"/>
        <v>56923</v>
      </c>
      <c r="B8376" s="72">
        <f t="shared" si="1926"/>
        <v>5</v>
      </c>
      <c r="C8376" s="72" t="str">
        <f>IF(E8376=0,"RESMİ TATİL",VLOOKUP(E8376,LİSTE!$B$7:$D$1300,3,0))</f>
        <v>Zümra Yeter ARI</v>
      </c>
      <c r="D8376" s="72" t="str">
        <f>IF(F8376=0,"RESMİ TATİL",VLOOKUP(F8376,LİSTE!$B$7:$D$1300,3,0))</f>
        <v>Utku KARAGÖZ</v>
      </c>
      <c r="E8376" s="72">
        <f>IF(B8376="TATİL",0,IF(F8375=0,F8374+1,IF(LİSTE!$F$1=F8375,1,F8375+1)))</f>
        <v>21</v>
      </c>
      <c r="F8376" s="72">
        <f>IF(E8376=0,0,IF(LİSTE!$F$1=E8376,1,E8376+1))</f>
        <v>22</v>
      </c>
      <c r="G8376" s="72" t="str">
        <f>IFERROR(VLOOKUP(A8376,TATİLLER!$A$2:$D$30000,3,0),"TATİL DEĞİL")</f>
        <v>TATİL DEĞİL</v>
      </c>
    </row>
    <row r="8377" spans="1:7" x14ac:dyDescent="0.25">
      <c r="A8377" s="74">
        <f t="shared" ref="A8377" si="1937">A8376+3</f>
        <v>56926</v>
      </c>
      <c r="B8377" s="72">
        <f t="shared" si="1926"/>
        <v>1</v>
      </c>
      <c r="C8377" s="72" t="str">
        <f>IF(E8377=0,"RESMİ TATİL",VLOOKUP(E8377,LİSTE!$B$7:$D$1300,3,0))</f>
        <v>Feyza Zümra AVCIOĞLU</v>
      </c>
      <c r="D8377" s="72" t="str">
        <f>IF(F8377=0,"RESMİ TATİL",VLOOKUP(F8377,LİSTE!$B$7:$D$1300,3,0))</f>
        <v>Yusuf Ali TABUR</v>
      </c>
      <c r="E8377" s="72">
        <f>IF(B8377="TATİL",0,IF(F8376=0,F8375+1,IF(LİSTE!$F$1=F8376,1,F8376+1)))</f>
        <v>23</v>
      </c>
      <c r="F8377" s="72">
        <f>IF(E8377=0,0,IF(LİSTE!$F$1=E8377,1,E8377+1))</f>
        <v>24</v>
      </c>
      <c r="G8377" s="72" t="str">
        <f>IFERROR(VLOOKUP(A8377,TATİLLER!$A$2:$D$30000,3,0),"TATİL DEĞİL")</f>
        <v>TATİL DEĞİL</v>
      </c>
    </row>
    <row r="8378" spans="1:7" x14ac:dyDescent="0.25">
      <c r="A8378" s="74">
        <f t="shared" si="1925"/>
        <v>56927</v>
      </c>
      <c r="B8378" s="72">
        <f t="shared" si="1926"/>
        <v>2</v>
      </c>
      <c r="C8378" s="72" t="str">
        <f>IF(E8378=0,"RESMİ TATİL",VLOOKUP(E8378,LİSTE!$B$7:$D$1300,3,0))</f>
        <v>Irmak UTEBAY</v>
      </c>
      <c r="D8378" s="72" t="str">
        <f>IF(F8378=0,"RESMİ TATİL",VLOOKUP(F8378,LİSTE!$B$7:$D$1300,3,0))</f>
        <v>Kerem AKKOÇ</v>
      </c>
      <c r="E8378" s="72">
        <f>IF(B8378="TATİL",0,IF(F8377=0,F8376+1,IF(LİSTE!$F$1=F8377,1,F8377+1)))</f>
        <v>25</v>
      </c>
      <c r="F8378" s="72">
        <f>IF(E8378=0,0,IF(LİSTE!$F$1=E8378,1,E8378+1))</f>
        <v>26</v>
      </c>
      <c r="G8378" s="72" t="str">
        <f>IFERROR(VLOOKUP(A8378,TATİLLER!$A$2:$D$30000,3,0),"TATİL DEĞİL")</f>
        <v>TATİL DEĞİL</v>
      </c>
    </row>
    <row r="8379" spans="1:7" x14ac:dyDescent="0.25">
      <c r="A8379" s="74">
        <f t="shared" si="1925"/>
        <v>56928</v>
      </c>
      <c r="B8379" s="72">
        <f t="shared" si="1926"/>
        <v>3</v>
      </c>
      <c r="C8379" s="72" t="str">
        <f>IF(E8379=0,"RESMİ TATİL",VLOOKUP(E8379,LİSTE!$B$7:$D$1300,3,0))</f>
        <v>Elçin Ayşe ELMAS</v>
      </c>
      <c r="D8379" s="72" t="str">
        <f>IF(F8379=0,"RESMİ TATİL",VLOOKUP(F8379,LİSTE!$B$7:$D$1300,3,0))</f>
        <v>Muhammed YILDIZDAĞ</v>
      </c>
      <c r="E8379" s="72">
        <f>IF(B8379="TATİL",0,IF(F8378=0,F8377+1,IF(LİSTE!$F$1=F8378,1,F8378+1)))</f>
        <v>27</v>
      </c>
      <c r="F8379" s="72">
        <f>IF(E8379=0,0,IF(LİSTE!$F$1=E8379,1,E8379+1))</f>
        <v>28</v>
      </c>
      <c r="G8379" s="72" t="str">
        <f>IFERROR(VLOOKUP(A8379,TATİLLER!$A$2:$D$30000,3,0),"TATİL DEĞİL")</f>
        <v>TATİL DEĞİL</v>
      </c>
    </row>
    <row r="8380" spans="1:7" x14ac:dyDescent="0.25">
      <c r="A8380" s="74">
        <f t="shared" si="1925"/>
        <v>56929</v>
      </c>
      <c r="B8380" s="72">
        <f t="shared" si="1926"/>
        <v>4</v>
      </c>
      <c r="C8380" s="72" t="str">
        <f>IF(E8380=0,"RESMİ TATİL",VLOOKUP(E8380,LİSTE!$B$7:$D$1300,3,0))</f>
        <v>Nisa Nur SANCAR</v>
      </c>
      <c r="D8380" s="72" t="str">
        <f>IF(F8380=0,"RESMİ TATİL",VLOOKUP(F8380,LİSTE!$B$7:$D$1300,3,0))</f>
        <v>Esila ÇETİN</v>
      </c>
      <c r="E8380" s="72">
        <f>IF(B8380="TATİL",0,IF(F8379=0,F8378+1,IF(LİSTE!$F$1=F8379,1,F8379+1)))</f>
        <v>1</v>
      </c>
      <c r="F8380" s="72">
        <f>IF(E8380=0,0,IF(LİSTE!$F$1=E8380,1,E8380+1))</f>
        <v>2</v>
      </c>
      <c r="G8380" s="72" t="str">
        <f>IFERROR(VLOOKUP(A8380,TATİLLER!$A$2:$D$30000,3,0),"TATİL DEĞİL")</f>
        <v>TATİL DEĞİL</v>
      </c>
    </row>
    <row r="8381" spans="1:7" x14ac:dyDescent="0.25">
      <c r="A8381" s="74">
        <f t="shared" si="1925"/>
        <v>56930</v>
      </c>
      <c r="B8381" s="72">
        <f t="shared" si="1926"/>
        <v>5</v>
      </c>
      <c r="C8381" s="72" t="str">
        <f>IF(E8381=0,"RESMİ TATİL",VLOOKUP(E8381,LİSTE!$B$7:$D$1300,3,0))</f>
        <v>Zeynep Sevde TOPUZ</v>
      </c>
      <c r="D8381" s="72" t="str">
        <f>IF(F8381=0,"RESMİ TATİL",VLOOKUP(F8381,LİSTE!$B$7:$D$1300,3,0))</f>
        <v>Ömer Asaf KADAŞ</v>
      </c>
      <c r="E8381" s="72">
        <f>IF(B8381="TATİL",0,IF(F8380=0,F8379+1,IF(LİSTE!$F$1=F8380,1,F8380+1)))</f>
        <v>3</v>
      </c>
      <c r="F8381" s="72">
        <f>IF(E8381=0,0,IF(LİSTE!$F$1=E8381,1,E8381+1))</f>
        <v>4</v>
      </c>
      <c r="G8381" s="72" t="str">
        <f>IFERROR(VLOOKUP(A8381,TATİLLER!$A$2:$D$30000,3,0),"TATİL DEĞİL")</f>
        <v>TATİL DEĞİL</v>
      </c>
    </row>
    <row r="8382" spans="1:7" x14ac:dyDescent="0.25">
      <c r="A8382" s="74">
        <f t="shared" ref="A8382" si="1938">A8381+3</f>
        <v>56933</v>
      </c>
      <c r="B8382" s="72">
        <f t="shared" si="1926"/>
        <v>1</v>
      </c>
      <c r="C8382" s="72" t="str">
        <f>IF(E8382=0,"RESMİ TATİL",VLOOKUP(E8382,LİSTE!$B$7:$D$1300,3,0))</f>
        <v>Ramazan Baran ADIGÜZEL</v>
      </c>
      <c r="D8382" s="72" t="str">
        <f>IF(F8382=0,"RESMİ TATİL",VLOOKUP(F8382,LİSTE!$B$7:$D$1300,3,0))</f>
        <v>Bahar AKGÜN</v>
      </c>
      <c r="E8382" s="72">
        <f>IF(B8382="TATİL",0,IF(F8381=0,F8380+1,IF(LİSTE!$F$1=F8381,1,F8381+1)))</f>
        <v>5</v>
      </c>
      <c r="F8382" s="72">
        <f>IF(E8382=0,0,IF(LİSTE!$F$1=E8382,1,E8382+1))</f>
        <v>6</v>
      </c>
      <c r="G8382" s="72" t="str">
        <f>IFERROR(VLOOKUP(A8382,TATİLLER!$A$2:$D$30000,3,0),"TATİL DEĞİL")</f>
        <v>TATİL DEĞİL</v>
      </c>
    </row>
    <row r="8383" spans="1:7" x14ac:dyDescent="0.25">
      <c r="A8383" s="74">
        <f t="shared" si="1925"/>
        <v>56934</v>
      </c>
      <c r="B8383" s="72">
        <f t="shared" si="1926"/>
        <v>2</v>
      </c>
      <c r="C8383" s="72" t="str">
        <f>IF(E8383=0,"RESMİ TATİL",VLOOKUP(E8383,LİSTE!$B$7:$D$1300,3,0))</f>
        <v>Ömer AKGÜL</v>
      </c>
      <c r="D8383" s="72" t="str">
        <f>IF(F8383=0,"RESMİ TATİL",VLOOKUP(F8383,LİSTE!$B$7:$D$1300,3,0))</f>
        <v>Muharrem EFE TANRIVERDİ</v>
      </c>
      <c r="E8383" s="72">
        <f>IF(B8383="TATİL",0,IF(F8382=0,F8381+1,IF(LİSTE!$F$1=F8382,1,F8382+1)))</f>
        <v>7</v>
      </c>
      <c r="F8383" s="72">
        <f>IF(E8383=0,0,IF(LİSTE!$F$1=E8383,1,E8383+1))</f>
        <v>8</v>
      </c>
      <c r="G8383" s="72" t="str">
        <f>IFERROR(VLOOKUP(A8383,TATİLLER!$A$2:$D$30000,3,0),"TATİL DEĞİL")</f>
        <v>TATİL DEĞİL</v>
      </c>
    </row>
    <row r="8384" spans="1:7" x14ac:dyDescent="0.25">
      <c r="A8384" s="74">
        <f t="shared" si="1925"/>
        <v>56935</v>
      </c>
      <c r="B8384" s="72">
        <f t="shared" si="1926"/>
        <v>3</v>
      </c>
      <c r="C8384" s="72" t="str">
        <f>IF(E8384=0,"RESMİ TATİL",VLOOKUP(E8384,LİSTE!$B$7:$D$1300,3,0))</f>
        <v>Anıl DOĞAN</v>
      </c>
      <c r="D8384" s="72" t="str">
        <f>IF(F8384=0,"RESMİ TATİL",VLOOKUP(F8384,LİSTE!$B$7:$D$1300,3,0))</f>
        <v>İpek ARSLAN</v>
      </c>
      <c r="E8384" s="72">
        <f>IF(B8384="TATİL",0,IF(F8383=0,F8382+1,IF(LİSTE!$F$1=F8383,1,F8383+1)))</f>
        <v>9</v>
      </c>
      <c r="F8384" s="72">
        <f>IF(E8384=0,0,IF(LİSTE!$F$1=E8384,1,E8384+1))</f>
        <v>10</v>
      </c>
      <c r="G8384" s="72" t="str">
        <f>IFERROR(VLOOKUP(A8384,TATİLLER!$A$2:$D$30000,3,0),"TATİL DEĞİL")</f>
        <v>TATİL DEĞİL</v>
      </c>
    </row>
    <row r="8385" spans="1:7" x14ac:dyDescent="0.25">
      <c r="A8385" s="74">
        <f t="shared" si="1925"/>
        <v>56936</v>
      </c>
      <c r="B8385" s="72">
        <f t="shared" si="1926"/>
        <v>4</v>
      </c>
      <c r="C8385" s="72" t="str">
        <f>IF(E8385=0,"RESMİ TATİL",VLOOKUP(E8385,LİSTE!$B$7:$D$1300,3,0))</f>
        <v>Efe KARSAK</v>
      </c>
      <c r="D8385" s="72" t="str">
        <f>IF(F8385=0,"RESMİ TATİL",VLOOKUP(F8385,LİSTE!$B$7:$D$1300,3,0))</f>
        <v>Abdullah KIRBAÇ</v>
      </c>
      <c r="E8385" s="72">
        <f>IF(B8385="TATİL",0,IF(F8384=0,F8383+1,IF(LİSTE!$F$1=F8384,1,F8384+1)))</f>
        <v>11</v>
      </c>
      <c r="F8385" s="72">
        <f>IF(E8385=0,0,IF(LİSTE!$F$1=E8385,1,E8385+1))</f>
        <v>12</v>
      </c>
      <c r="G8385" s="72" t="str">
        <f>IFERROR(VLOOKUP(A8385,TATİLLER!$A$2:$D$30000,3,0),"TATİL DEĞİL")</f>
        <v>TATİL DEĞİL</v>
      </c>
    </row>
    <row r="8386" spans="1:7" x14ac:dyDescent="0.25">
      <c r="A8386" s="74">
        <f t="shared" si="1925"/>
        <v>56937</v>
      </c>
      <c r="B8386" s="72">
        <f t="shared" si="1926"/>
        <v>5</v>
      </c>
      <c r="C8386" s="72" t="str">
        <f>IF(E8386=0,"RESMİ TATİL",VLOOKUP(E8386,LİSTE!$B$7:$D$1300,3,0))</f>
        <v>Ümmü Defne GÜLER</v>
      </c>
      <c r="D8386" s="72" t="str">
        <f>IF(F8386=0,"RESMİ TATİL",VLOOKUP(F8386,LİSTE!$B$7:$D$1300,3,0))</f>
        <v>Şevval ÖZDAMAR</v>
      </c>
      <c r="E8386" s="72">
        <f>IF(B8386="TATİL",0,IF(F8385=0,F8384+1,IF(LİSTE!$F$1=F8385,1,F8385+1)))</f>
        <v>13</v>
      </c>
      <c r="F8386" s="72">
        <f>IF(E8386=0,0,IF(LİSTE!$F$1=E8386,1,E8386+1))</f>
        <v>14</v>
      </c>
      <c r="G8386" s="72" t="str">
        <f>IFERROR(VLOOKUP(A8386,TATİLLER!$A$2:$D$30000,3,0),"TATİL DEĞİL")</f>
        <v>TATİL DEĞİL</v>
      </c>
    </row>
    <row r="8387" spans="1:7" x14ac:dyDescent="0.25">
      <c r="A8387" s="74">
        <f t="shared" ref="A8387" si="1939">A8386+3</f>
        <v>56940</v>
      </c>
      <c r="B8387" s="72">
        <f t="shared" ref="B8387:B8450" si="1940">IF(G8387="TATİL","TATİL",WEEKDAY(A8387,2))</f>
        <v>1</v>
      </c>
      <c r="C8387" s="72" t="str">
        <f>IF(E8387=0,"RESMİ TATİL",VLOOKUP(E8387,LİSTE!$B$7:$D$1300,3,0))</f>
        <v>Zeynep AKDAĞ</v>
      </c>
      <c r="D8387" s="72" t="str">
        <f>IF(F8387=0,"RESMİ TATİL",VLOOKUP(F8387,LİSTE!$B$7:$D$1300,3,0))</f>
        <v>Esma ÇOKER</v>
      </c>
      <c r="E8387" s="72">
        <f>IF(B8387="TATİL",0,IF(F8386=0,F8385+1,IF(LİSTE!$F$1=F8386,1,F8386+1)))</f>
        <v>15</v>
      </c>
      <c r="F8387" s="72">
        <f>IF(E8387=0,0,IF(LİSTE!$F$1=E8387,1,E8387+1))</f>
        <v>16</v>
      </c>
      <c r="G8387" s="72" t="str">
        <f>IFERROR(VLOOKUP(A8387,TATİLLER!$A$2:$D$30000,3,0),"TATİL DEĞİL")</f>
        <v>TATİL DEĞİL</v>
      </c>
    </row>
    <row r="8388" spans="1:7" x14ac:dyDescent="0.25">
      <c r="A8388" s="74">
        <f t="shared" ref="A8388:A8451" si="1941">A8387+1</f>
        <v>56941</v>
      </c>
      <c r="B8388" s="72">
        <f t="shared" si="1940"/>
        <v>2</v>
      </c>
      <c r="C8388" s="72" t="str">
        <f>IF(E8388=0,"RESMİ TATİL",VLOOKUP(E8388,LİSTE!$B$7:$D$1300,3,0))</f>
        <v>Dursun Kubilay YAŞAR</v>
      </c>
      <c r="D8388" s="72" t="str">
        <f>IF(F8388=0,"RESMİ TATİL",VLOOKUP(F8388,LİSTE!$B$7:$D$1300,3,0))</f>
        <v>Zeynep Beril BAŞPINAR</v>
      </c>
      <c r="E8388" s="72">
        <f>IF(B8388="TATİL",0,IF(F8387=0,F8386+1,IF(LİSTE!$F$1=F8387,1,F8387+1)))</f>
        <v>17</v>
      </c>
      <c r="F8388" s="72">
        <f>IF(E8388=0,0,IF(LİSTE!$F$1=E8388,1,E8388+1))</f>
        <v>18</v>
      </c>
      <c r="G8388" s="72" t="str">
        <f>IFERROR(VLOOKUP(A8388,TATİLLER!$A$2:$D$30000,3,0),"TATİL DEĞİL")</f>
        <v>TATİL DEĞİL</v>
      </c>
    </row>
    <row r="8389" spans="1:7" x14ac:dyDescent="0.25">
      <c r="A8389" s="74">
        <f t="shared" si="1941"/>
        <v>56942</v>
      </c>
      <c r="B8389" s="72">
        <f t="shared" si="1940"/>
        <v>3</v>
      </c>
      <c r="C8389" s="72" t="str">
        <f>IF(E8389=0,"RESMİ TATİL",VLOOKUP(E8389,LİSTE!$B$7:$D$1300,3,0))</f>
        <v>Ahmet DAL</v>
      </c>
      <c r="D8389" s="72" t="str">
        <f>IF(F8389=0,"RESMİ TATİL",VLOOKUP(F8389,LİSTE!$B$7:$D$1300,3,0))</f>
        <v>Emirhan KARATAŞ</v>
      </c>
      <c r="E8389" s="72">
        <f>IF(B8389="TATİL",0,IF(F8388=0,F8387+1,IF(LİSTE!$F$1=F8388,1,F8388+1)))</f>
        <v>19</v>
      </c>
      <c r="F8389" s="72">
        <f>IF(E8389=0,0,IF(LİSTE!$F$1=E8389,1,E8389+1))</f>
        <v>20</v>
      </c>
      <c r="G8389" s="72" t="str">
        <f>IFERROR(VLOOKUP(A8389,TATİLLER!$A$2:$D$30000,3,0),"TATİL DEĞİL")</f>
        <v>TATİL DEĞİL</v>
      </c>
    </row>
    <row r="8390" spans="1:7" x14ac:dyDescent="0.25">
      <c r="A8390" s="74">
        <f t="shared" si="1941"/>
        <v>56943</v>
      </c>
      <c r="B8390" s="72">
        <f t="shared" si="1940"/>
        <v>4</v>
      </c>
      <c r="C8390" s="72" t="str">
        <f>IF(E8390=0,"RESMİ TATİL",VLOOKUP(E8390,LİSTE!$B$7:$D$1300,3,0))</f>
        <v>Zümra Yeter ARI</v>
      </c>
      <c r="D8390" s="72" t="str">
        <f>IF(F8390=0,"RESMİ TATİL",VLOOKUP(F8390,LİSTE!$B$7:$D$1300,3,0))</f>
        <v>Utku KARAGÖZ</v>
      </c>
      <c r="E8390" s="72">
        <f>IF(B8390="TATİL",0,IF(F8389=0,F8388+1,IF(LİSTE!$F$1=F8389,1,F8389+1)))</f>
        <v>21</v>
      </c>
      <c r="F8390" s="72">
        <f>IF(E8390=0,0,IF(LİSTE!$F$1=E8390,1,E8390+1))</f>
        <v>22</v>
      </c>
      <c r="G8390" s="72" t="str">
        <f>IFERROR(VLOOKUP(A8390,TATİLLER!$A$2:$D$30000,3,0),"TATİL DEĞİL")</f>
        <v>TATİL DEĞİL</v>
      </c>
    </row>
    <row r="8391" spans="1:7" x14ac:dyDescent="0.25">
      <c r="A8391" s="74">
        <f t="shared" si="1941"/>
        <v>56944</v>
      </c>
      <c r="B8391" s="72">
        <f t="shared" si="1940"/>
        <v>5</v>
      </c>
      <c r="C8391" s="72" t="str">
        <f>IF(E8391=0,"RESMİ TATİL",VLOOKUP(E8391,LİSTE!$B$7:$D$1300,3,0))</f>
        <v>Feyza Zümra AVCIOĞLU</v>
      </c>
      <c r="D8391" s="72" t="str">
        <f>IF(F8391=0,"RESMİ TATİL",VLOOKUP(F8391,LİSTE!$B$7:$D$1300,3,0))</f>
        <v>Yusuf Ali TABUR</v>
      </c>
      <c r="E8391" s="72">
        <f>IF(B8391="TATİL",0,IF(F8390=0,F8389+1,IF(LİSTE!$F$1=F8390,1,F8390+1)))</f>
        <v>23</v>
      </c>
      <c r="F8391" s="72">
        <f>IF(E8391=0,0,IF(LİSTE!$F$1=E8391,1,E8391+1))</f>
        <v>24</v>
      </c>
      <c r="G8391" s="72" t="str">
        <f>IFERROR(VLOOKUP(A8391,TATİLLER!$A$2:$D$30000,3,0),"TATİL DEĞİL")</f>
        <v>TATİL DEĞİL</v>
      </c>
    </row>
    <row r="8392" spans="1:7" x14ac:dyDescent="0.25">
      <c r="A8392" s="74">
        <f t="shared" ref="A8392" si="1942">A8391+3</f>
        <v>56947</v>
      </c>
      <c r="B8392" s="72">
        <f t="shared" si="1940"/>
        <v>1</v>
      </c>
      <c r="C8392" s="72" t="str">
        <f>IF(E8392=0,"RESMİ TATİL",VLOOKUP(E8392,LİSTE!$B$7:$D$1300,3,0))</f>
        <v>Irmak UTEBAY</v>
      </c>
      <c r="D8392" s="72" t="str">
        <f>IF(F8392=0,"RESMİ TATİL",VLOOKUP(F8392,LİSTE!$B$7:$D$1300,3,0))</f>
        <v>Kerem AKKOÇ</v>
      </c>
      <c r="E8392" s="72">
        <f>IF(B8392="TATİL",0,IF(F8391=0,F8390+1,IF(LİSTE!$F$1=F8391,1,F8391+1)))</f>
        <v>25</v>
      </c>
      <c r="F8392" s="72">
        <f>IF(E8392=0,0,IF(LİSTE!$F$1=E8392,1,E8392+1))</f>
        <v>26</v>
      </c>
      <c r="G8392" s="72" t="str">
        <f>IFERROR(VLOOKUP(A8392,TATİLLER!$A$2:$D$30000,3,0),"TATİL DEĞİL")</f>
        <v>TATİL DEĞİL</v>
      </c>
    </row>
    <row r="8393" spans="1:7" x14ac:dyDescent="0.25">
      <c r="A8393" s="74">
        <f t="shared" si="1941"/>
        <v>56948</v>
      </c>
      <c r="B8393" s="72">
        <f t="shared" si="1940"/>
        <v>2</v>
      </c>
      <c r="C8393" s="72" t="str">
        <f>IF(E8393=0,"RESMİ TATİL",VLOOKUP(E8393,LİSTE!$B$7:$D$1300,3,0))</f>
        <v>Elçin Ayşe ELMAS</v>
      </c>
      <c r="D8393" s="72" t="str">
        <f>IF(F8393=0,"RESMİ TATİL",VLOOKUP(F8393,LİSTE!$B$7:$D$1300,3,0))</f>
        <v>Muhammed YILDIZDAĞ</v>
      </c>
      <c r="E8393" s="72">
        <f>IF(B8393="TATİL",0,IF(F8392=0,F8391+1,IF(LİSTE!$F$1=F8392,1,F8392+1)))</f>
        <v>27</v>
      </c>
      <c r="F8393" s="72">
        <f>IF(E8393=0,0,IF(LİSTE!$F$1=E8393,1,E8393+1))</f>
        <v>28</v>
      </c>
      <c r="G8393" s="72" t="str">
        <f>IFERROR(VLOOKUP(A8393,TATİLLER!$A$2:$D$30000,3,0),"TATİL DEĞİL")</f>
        <v>TATİL DEĞİL</v>
      </c>
    </row>
    <row r="8394" spans="1:7" x14ac:dyDescent="0.25">
      <c r="A8394" s="74">
        <f t="shared" si="1941"/>
        <v>56949</v>
      </c>
      <c r="B8394" s="72">
        <f t="shared" si="1940"/>
        <v>3</v>
      </c>
      <c r="C8394" s="72" t="str">
        <f>IF(E8394=0,"RESMİ TATİL",VLOOKUP(E8394,LİSTE!$B$7:$D$1300,3,0))</f>
        <v>Nisa Nur SANCAR</v>
      </c>
      <c r="D8394" s="72" t="str">
        <f>IF(F8394=0,"RESMİ TATİL",VLOOKUP(F8394,LİSTE!$B$7:$D$1300,3,0))</f>
        <v>Esila ÇETİN</v>
      </c>
      <c r="E8394" s="72">
        <f>IF(B8394="TATİL",0,IF(F8393=0,F8392+1,IF(LİSTE!$F$1=F8393,1,F8393+1)))</f>
        <v>1</v>
      </c>
      <c r="F8394" s="72">
        <f>IF(E8394=0,0,IF(LİSTE!$F$1=E8394,1,E8394+1))</f>
        <v>2</v>
      </c>
      <c r="G8394" s="72" t="str">
        <f>IFERROR(VLOOKUP(A8394,TATİLLER!$A$2:$D$30000,3,0),"TATİL DEĞİL")</f>
        <v>TATİL DEĞİL</v>
      </c>
    </row>
    <row r="8395" spans="1:7" x14ac:dyDescent="0.25">
      <c r="A8395" s="74">
        <f t="shared" si="1941"/>
        <v>56950</v>
      </c>
      <c r="B8395" s="72">
        <f t="shared" si="1940"/>
        <v>4</v>
      </c>
      <c r="C8395" s="72" t="str">
        <f>IF(E8395=0,"RESMİ TATİL",VLOOKUP(E8395,LİSTE!$B$7:$D$1300,3,0))</f>
        <v>Zeynep Sevde TOPUZ</v>
      </c>
      <c r="D8395" s="72" t="str">
        <f>IF(F8395=0,"RESMİ TATİL",VLOOKUP(F8395,LİSTE!$B$7:$D$1300,3,0))</f>
        <v>Ömer Asaf KADAŞ</v>
      </c>
      <c r="E8395" s="72">
        <f>IF(B8395="TATİL",0,IF(F8394=0,F8393+1,IF(LİSTE!$F$1=F8394,1,F8394+1)))</f>
        <v>3</v>
      </c>
      <c r="F8395" s="72">
        <f>IF(E8395=0,0,IF(LİSTE!$F$1=E8395,1,E8395+1))</f>
        <v>4</v>
      </c>
      <c r="G8395" s="72" t="str">
        <f>IFERROR(VLOOKUP(A8395,TATİLLER!$A$2:$D$30000,3,0),"TATİL DEĞİL")</f>
        <v>TATİL DEĞİL</v>
      </c>
    </row>
    <row r="8396" spans="1:7" x14ac:dyDescent="0.25">
      <c r="A8396" s="74">
        <f t="shared" si="1941"/>
        <v>56951</v>
      </c>
      <c r="B8396" s="72">
        <f t="shared" si="1940"/>
        <v>5</v>
      </c>
      <c r="C8396" s="72" t="str">
        <f>IF(E8396=0,"RESMİ TATİL",VLOOKUP(E8396,LİSTE!$B$7:$D$1300,3,0))</f>
        <v>Ramazan Baran ADIGÜZEL</v>
      </c>
      <c r="D8396" s="72" t="str">
        <f>IF(F8396=0,"RESMİ TATİL",VLOOKUP(F8396,LİSTE!$B$7:$D$1300,3,0))</f>
        <v>Bahar AKGÜN</v>
      </c>
      <c r="E8396" s="72">
        <f>IF(B8396="TATİL",0,IF(F8395=0,F8394+1,IF(LİSTE!$F$1=F8395,1,F8395+1)))</f>
        <v>5</v>
      </c>
      <c r="F8396" s="72">
        <f>IF(E8396=0,0,IF(LİSTE!$F$1=E8396,1,E8396+1))</f>
        <v>6</v>
      </c>
      <c r="G8396" s="72" t="str">
        <f>IFERROR(VLOOKUP(A8396,TATİLLER!$A$2:$D$30000,3,0),"TATİL DEĞİL")</f>
        <v>TATİL DEĞİL</v>
      </c>
    </row>
    <row r="8397" spans="1:7" x14ac:dyDescent="0.25">
      <c r="A8397" s="74">
        <f t="shared" ref="A8397" si="1943">A8396+3</f>
        <v>56954</v>
      </c>
      <c r="B8397" s="72">
        <f t="shared" si="1940"/>
        <v>1</v>
      </c>
      <c r="C8397" s="72" t="str">
        <f>IF(E8397=0,"RESMİ TATİL",VLOOKUP(E8397,LİSTE!$B$7:$D$1300,3,0))</f>
        <v>Ömer AKGÜL</v>
      </c>
      <c r="D8397" s="72" t="str">
        <f>IF(F8397=0,"RESMİ TATİL",VLOOKUP(F8397,LİSTE!$B$7:$D$1300,3,0))</f>
        <v>Muharrem EFE TANRIVERDİ</v>
      </c>
      <c r="E8397" s="72">
        <f>IF(B8397="TATİL",0,IF(F8396=0,F8395+1,IF(LİSTE!$F$1=F8396,1,F8396+1)))</f>
        <v>7</v>
      </c>
      <c r="F8397" s="72">
        <f>IF(E8397=0,0,IF(LİSTE!$F$1=E8397,1,E8397+1))</f>
        <v>8</v>
      </c>
      <c r="G8397" s="72" t="str">
        <f>IFERROR(VLOOKUP(A8397,TATİLLER!$A$2:$D$30000,3,0),"TATİL DEĞİL")</f>
        <v>TATİL DEĞİL</v>
      </c>
    </row>
    <row r="8398" spans="1:7" x14ac:dyDescent="0.25">
      <c r="A8398" s="74">
        <f t="shared" si="1941"/>
        <v>56955</v>
      </c>
      <c r="B8398" s="72">
        <f t="shared" si="1940"/>
        <v>2</v>
      </c>
      <c r="C8398" s="72" t="str">
        <f>IF(E8398=0,"RESMİ TATİL",VLOOKUP(E8398,LİSTE!$B$7:$D$1300,3,0))</f>
        <v>Anıl DOĞAN</v>
      </c>
      <c r="D8398" s="72" t="str">
        <f>IF(F8398=0,"RESMİ TATİL",VLOOKUP(F8398,LİSTE!$B$7:$D$1300,3,0))</f>
        <v>İpek ARSLAN</v>
      </c>
      <c r="E8398" s="72">
        <f>IF(B8398="TATİL",0,IF(F8397=0,F8396+1,IF(LİSTE!$F$1=F8397,1,F8397+1)))</f>
        <v>9</v>
      </c>
      <c r="F8398" s="72">
        <f>IF(E8398=0,0,IF(LİSTE!$F$1=E8398,1,E8398+1))</f>
        <v>10</v>
      </c>
      <c r="G8398" s="72" t="str">
        <f>IFERROR(VLOOKUP(A8398,TATİLLER!$A$2:$D$30000,3,0),"TATİL DEĞİL")</f>
        <v>TATİL DEĞİL</v>
      </c>
    </row>
    <row r="8399" spans="1:7" x14ac:dyDescent="0.25">
      <c r="A8399" s="74">
        <f t="shared" si="1941"/>
        <v>56956</v>
      </c>
      <c r="B8399" s="72">
        <f t="shared" si="1940"/>
        <v>3</v>
      </c>
      <c r="C8399" s="72" t="str">
        <f>IF(E8399=0,"RESMİ TATİL",VLOOKUP(E8399,LİSTE!$B$7:$D$1300,3,0))</f>
        <v>Efe KARSAK</v>
      </c>
      <c r="D8399" s="72" t="str">
        <f>IF(F8399=0,"RESMİ TATİL",VLOOKUP(F8399,LİSTE!$B$7:$D$1300,3,0))</f>
        <v>Abdullah KIRBAÇ</v>
      </c>
      <c r="E8399" s="72">
        <f>IF(B8399="TATİL",0,IF(F8398=0,F8397+1,IF(LİSTE!$F$1=F8398,1,F8398+1)))</f>
        <v>11</v>
      </c>
      <c r="F8399" s="72">
        <f>IF(E8399=0,0,IF(LİSTE!$F$1=E8399,1,E8399+1))</f>
        <v>12</v>
      </c>
      <c r="G8399" s="72" t="str">
        <f>IFERROR(VLOOKUP(A8399,TATİLLER!$A$2:$D$30000,3,0),"TATİL DEĞİL")</f>
        <v>TATİL DEĞİL</v>
      </c>
    </row>
    <row r="8400" spans="1:7" x14ac:dyDescent="0.25">
      <c r="A8400" s="74">
        <f t="shared" si="1941"/>
        <v>56957</v>
      </c>
      <c r="B8400" s="72">
        <f t="shared" si="1940"/>
        <v>4</v>
      </c>
      <c r="C8400" s="72" t="str">
        <f>IF(E8400=0,"RESMİ TATİL",VLOOKUP(E8400,LİSTE!$B$7:$D$1300,3,0))</f>
        <v>Ümmü Defne GÜLER</v>
      </c>
      <c r="D8400" s="72" t="str">
        <f>IF(F8400=0,"RESMİ TATİL",VLOOKUP(F8400,LİSTE!$B$7:$D$1300,3,0))</f>
        <v>Şevval ÖZDAMAR</v>
      </c>
      <c r="E8400" s="72">
        <f>IF(B8400="TATİL",0,IF(F8399=0,F8398+1,IF(LİSTE!$F$1=F8399,1,F8399+1)))</f>
        <v>13</v>
      </c>
      <c r="F8400" s="72">
        <f>IF(E8400=0,0,IF(LİSTE!$F$1=E8400,1,E8400+1))</f>
        <v>14</v>
      </c>
      <c r="G8400" s="72" t="str">
        <f>IFERROR(VLOOKUP(A8400,TATİLLER!$A$2:$D$30000,3,0),"TATİL DEĞİL")</f>
        <v>TATİL DEĞİL</v>
      </c>
    </row>
    <row r="8401" spans="1:7" x14ac:dyDescent="0.25">
      <c r="A8401" s="74">
        <f t="shared" si="1941"/>
        <v>56958</v>
      </c>
      <c r="B8401" s="72">
        <f t="shared" si="1940"/>
        <v>5</v>
      </c>
      <c r="C8401" s="72" t="str">
        <f>IF(E8401=0,"RESMİ TATİL",VLOOKUP(E8401,LİSTE!$B$7:$D$1300,3,0))</f>
        <v>Zeynep AKDAĞ</v>
      </c>
      <c r="D8401" s="72" t="str">
        <f>IF(F8401=0,"RESMİ TATİL",VLOOKUP(F8401,LİSTE!$B$7:$D$1300,3,0))</f>
        <v>Esma ÇOKER</v>
      </c>
      <c r="E8401" s="72">
        <f>IF(B8401="TATİL",0,IF(F8400=0,F8399+1,IF(LİSTE!$F$1=F8400,1,F8400+1)))</f>
        <v>15</v>
      </c>
      <c r="F8401" s="72">
        <f>IF(E8401=0,0,IF(LİSTE!$F$1=E8401,1,E8401+1))</f>
        <v>16</v>
      </c>
      <c r="G8401" s="72" t="str">
        <f>IFERROR(VLOOKUP(A8401,TATİLLER!$A$2:$D$30000,3,0),"TATİL DEĞİL")</f>
        <v>TATİL DEĞİL</v>
      </c>
    </row>
    <row r="8402" spans="1:7" x14ac:dyDescent="0.25">
      <c r="A8402" s="74">
        <f t="shared" ref="A8402" si="1944">A8401+3</f>
        <v>56961</v>
      </c>
      <c r="B8402" s="72">
        <f t="shared" si="1940"/>
        <v>1</v>
      </c>
      <c r="C8402" s="72" t="str">
        <f>IF(E8402=0,"RESMİ TATİL",VLOOKUP(E8402,LİSTE!$B$7:$D$1300,3,0))</f>
        <v>Dursun Kubilay YAŞAR</v>
      </c>
      <c r="D8402" s="72" t="str">
        <f>IF(F8402=0,"RESMİ TATİL",VLOOKUP(F8402,LİSTE!$B$7:$D$1300,3,0))</f>
        <v>Zeynep Beril BAŞPINAR</v>
      </c>
      <c r="E8402" s="72">
        <f>IF(B8402="TATİL",0,IF(F8401=0,F8400+1,IF(LİSTE!$F$1=F8401,1,F8401+1)))</f>
        <v>17</v>
      </c>
      <c r="F8402" s="72">
        <f>IF(E8402=0,0,IF(LİSTE!$F$1=E8402,1,E8402+1))</f>
        <v>18</v>
      </c>
      <c r="G8402" s="72" t="str">
        <f>IFERROR(VLOOKUP(A8402,TATİLLER!$A$2:$D$30000,3,0),"TATİL DEĞİL")</f>
        <v>TATİL DEĞİL</v>
      </c>
    </row>
    <row r="8403" spans="1:7" x14ac:dyDescent="0.25">
      <c r="A8403" s="74">
        <f t="shared" si="1941"/>
        <v>56962</v>
      </c>
      <c r="B8403" s="72">
        <f t="shared" si="1940"/>
        <v>2</v>
      </c>
      <c r="C8403" s="72" t="str">
        <f>IF(E8403=0,"RESMİ TATİL",VLOOKUP(E8403,LİSTE!$B$7:$D$1300,3,0))</f>
        <v>Ahmet DAL</v>
      </c>
      <c r="D8403" s="72" t="str">
        <f>IF(F8403=0,"RESMİ TATİL",VLOOKUP(F8403,LİSTE!$B$7:$D$1300,3,0))</f>
        <v>Emirhan KARATAŞ</v>
      </c>
      <c r="E8403" s="72">
        <f>IF(B8403="TATİL",0,IF(F8402=0,F8401+1,IF(LİSTE!$F$1=F8402,1,F8402+1)))</f>
        <v>19</v>
      </c>
      <c r="F8403" s="72">
        <f>IF(E8403=0,0,IF(LİSTE!$F$1=E8403,1,E8403+1))</f>
        <v>20</v>
      </c>
      <c r="G8403" s="72" t="str">
        <f>IFERROR(VLOOKUP(A8403,TATİLLER!$A$2:$D$30000,3,0),"TATİL DEĞİL")</f>
        <v>TATİL DEĞİL</v>
      </c>
    </row>
    <row r="8404" spans="1:7" x14ac:dyDescent="0.25">
      <c r="A8404" s="74">
        <f t="shared" si="1941"/>
        <v>56963</v>
      </c>
      <c r="B8404" s="72">
        <f t="shared" si="1940"/>
        <v>3</v>
      </c>
      <c r="C8404" s="72" t="str">
        <f>IF(E8404=0,"RESMİ TATİL",VLOOKUP(E8404,LİSTE!$B$7:$D$1300,3,0))</f>
        <v>Zümra Yeter ARI</v>
      </c>
      <c r="D8404" s="72" t="str">
        <f>IF(F8404=0,"RESMİ TATİL",VLOOKUP(F8404,LİSTE!$B$7:$D$1300,3,0))</f>
        <v>Utku KARAGÖZ</v>
      </c>
      <c r="E8404" s="72">
        <f>IF(B8404="TATİL",0,IF(F8403=0,F8402+1,IF(LİSTE!$F$1=F8403,1,F8403+1)))</f>
        <v>21</v>
      </c>
      <c r="F8404" s="72">
        <f>IF(E8404=0,0,IF(LİSTE!$F$1=E8404,1,E8404+1))</f>
        <v>22</v>
      </c>
      <c r="G8404" s="72" t="str">
        <f>IFERROR(VLOOKUP(A8404,TATİLLER!$A$2:$D$30000,3,0),"TATİL DEĞİL")</f>
        <v>TATİL DEĞİL</v>
      </c>
    </row>
    <row r="8405" spans="1:7" x14ac:dyDescent="0.25">
      <c r="A8405" s="74">
        <f t="shared" si="1941"/>
        <v>56964</v>
      </c>
      <c r="B8405" s="72">
        <f t="shared" si="1940"/>
        <v>4</v>
      </c>
      <c r="C8405" s="72" t="str">
        <f>IF(E8405=0,"RESMİ TATİL",VLOOKUP(E8405,LİSTE!$B$7:$D$1300,3,0))</f>
        <v>Feyza Zümra AVCIOĞLU</v>
      </c>
      <c r="D8405" s="72" t="str">
        <f>IF(F8405=0,"RESMİ TATİL",VLOOKUP(F8405,LİSTE!$B$7:$D$1300,3,0))</f>
        <v>Yusuf Ali TABUR</v>
      </c>
      <c r="E8405" s="72">
        <f>IF(B8405="TATİL",0,IF(F8404=0,F8403+1,IF(LİSTE!$F$1=F8404,1,F8404+1)))</f>
        <v>23</v>
      </c>
      <c r="F8405" s="72">
        <f>IF(E8405=0,0,IF(LİSTE!$F$1=E8405,1,E8405+1))</f>
        <v>24</v>
      </c>
      <c r="G8405" s="72" t="str">
        <f>IFERROR(VLOOKUP(A8405,TATİLLER!$A$2:$D$30000,3,0),"TATİL DEĞİL")</f>
        <v>TATİL DEĞİL</v>
      </c>
    </row>
    <row r="8406" spans="1:7" x14ac:dyDescent="0.25">
      <c r="A8406" s="74">
        <f t="shared" si="1941"/>
        <v>56965</v>
      </c>
      <c r="B8406" s="72">
        <f t="shared" si="1940"/>
        <v>5</v>
      </c>
      <c r="C8406" s="72" t="str">
        <f>IF(E8406=0,"RESMİ TATİL",VLOOKUP(E8406,LİSTE!$B$7:$D$1300,3,0))</f>
        <v>Irmak UTEBAY</v>
      </c>
      <c r="D8406" s="72" t="str">
        <f>IF(F8406=0,"RESMİ TATİL",VLOOKUP(F8406,LİSTE!$B$7:$D$1300,3,0))</f>
        <v>Kerem AKKOÇ</v>
      </c>
      <c r="E8406" s="72">
        <f>IF(B8406="TATİL",0,IF(F8405=0,F8404+1,IF(LİSTE!$F$1=F8405,1,F8405+1)))</f>
        <v>25</v>
      </c>
      <c r="F8406" s="72">
        <f>IF(E8406=0,0,IF(LİSTE!$F$1=E8406,1,E8406+1))</f>
        <v>26</v>
      </c>
      <c r="G8406" s="72" t="str">
        <f>IFERROR(VLOOKUP(A8406,TATİLLER!$A$2:$D$30000,3,0),"TATİL DEĞİL")</f>
        <v>TATİL DEĞİL</v>
      </c>
    </row>
    <row r="8407" spans="1:7" x14ac:dyDescent="0.25">
      <c r="A8407" s="74">
        <f t="shared" ref="A8407" si="1945">A8406+3</f>
        <v>56968</v>
      </c>
      <c r="B8407" s="72">
        <f t="shared" si="1940"/>
        <v>1</v>
      </c>
      <c r="C8407" s="72" t="str">
        <f>IF(E8407=0,"RESMİ TATİL",VLOOKUP(E8407,LİSTE!$B$7:$D$1300,3,0))</f>
        <v>Elçin Ayşe ELMAS</v>
      </c>
      <c r="D8407" s="72" t="str">
        <f>IF(F8407=0,"RESMİ TATİL",VLOOKUP(F8407,LİSTE!$B$7:$D$1300,3,0))</f>
        <v>Muhammed YILDIZDAĞ</v>
      </c>
      <c r="E8407" s="72">
        <f>IF(B8407="TATİL",0,IF(F8406=0,F8405+1,IF(LİSTE!$F$1=F8406,1,F8406+1)))</f>
        <v>27</v>
      </c>
      <c r="F8407" s="72">
        <f>IF(E8407=0,0,IF(LİSTE!$F$1=E8407,1,E8407+1))</f>
        <v>28</v>
      </c>
      <c r="G8407" s="72" t="str">
        <f>IFERROR(VLOOKUP(A8407,TATİLLER!$A$2:$D$30000,3,0),"TATİL DEĞİL")</f>
        <v>TATİL DEĞİL</v>
      </c>
    </row>
    <row r="8408" spans="1:7" x14ac:dyDescent="0.25">
      <c r="A8408" s="74">
        <f t="shared" si="1941"/>
        <v>56969</v>
      </c>
      <c r="B8408" s="72">
        <f t="shared" si="1940"/>
        <v>2</v>
      </c>
      <c r="C8408" s="72" t="str">
        <f>IF(E8408=0,"RESMİ TATİL",VLOOKUP(E8408,LİSTE!$B$7:$D$1300,3,0))</f>
        <v>Nisa Nur SANCAR</v>
      </c>
      <c r="D8408" s="72" t="str">
        <f>IF(F8408=0,"RESMİ TATİL",VLOOKUP(F8408,LİSTE!$B$7:$D$1300,3,0))</f>
        <v>Esila ÇETİN</v>
      </c>
      <c r="E8408" s="72">
        <f>IF(B8408="TATİL",0,IF(F8407=0,F8406+1,IF(LİSTE!$F$1=F8407,1,F8407+1)))</f>
        <v>1</v>
      </c>
      <c r="F8408" s="72">
        <f>IF(E8408=0,0,IF(LİSTE!$F$1=E8408,1,E8408+1))</f>
        <v>2</v>
      </c>
      <c r="G8408" s="72" t="str">
        <f>IFERROR(VLOOKUP(A8408,TATİLLER!$A$2:$D$30000,3,0),"TATİL DEĞİL")</f>
        <v>TATİL DEĞİL</v>
      </c>
    </row>
    <row r="8409" spans="1:7" x14ac:dyDescent="0.25">
      <c r="A8409" s="74">
        <f t="shared" si="1941"/>
        <v>56970</v>
      </c>
      <c r="B8409" s="72">
        <f t="shared" si="1940"/>
        <v>3</v>
      </c>
      <c r="C8409" s="72" t="str">
        <f>IF(E8409=0,"RESMİ TATİL",VLOOKUP(E8409,LİSTE!$B$7:$D$1300,3,0))</f>
        <v>Zeynep Sevde TOPUZ</v>
      </c>
      <c r="D8409" s="72" t="str">
        <f>IF(F8409=0,"RESMİ TATİL",VLOOKUP(F8409,LİSTE!$B$7:$D$1300,3,0))</f>
        <v>Ömer Asaf KADAŞ</v>
      </c>
      <c r="E8409" s="72">
        <f>IF(B8409="TATİL",0,IF(F8408=0,F8407+1,IF(LİSTE!$F$1=F8408,1,F8408+1)))</f>
        <v>3</v>
      </c>
      <c r="F8409" s="72">
        <f>IF(E8409=0,0,IF(LİSTE!$F$1=E8409,1,E8409+1))</f>
        <v>4</v>
      </c>
      <c r="G8409" s="72" t="str">
        <f>IFERROR(VLOOKUP(A8409,TATİLLER!$A$2:$D$30000,3,0),"TATİL DEĞİL")</f>
        <v>TATİL DEĞİL</v>
      </c>
    </row>
    <row r="8410" spans="1:7" x14ac:dyDescent="0.25">
      <c r="A8410" s="74">
        <f t="shared" si="1941"/>
        <v>56971</v>
      </c>
      <c r="B8410" s="72">
        <f t="shared" si="1940"/>
        <v>4</v>
      </c>
      <c r="C8410" s="72" t="str">
        <f>IF(E8410=0,"RESMİ TATİL",VLOOKUP(E8410,LİSTE!$B$7:$D$1300,3,0))</f>
        <v>Ramazan Baran ADIGÜZEL</v>
      </c>
      <c r="D8410" s="72" t="str">
        <f>IF(F8410=0,"RESMİ TATİL",VLOOKUP(F8410,LİSTE!$B$7:$D$1300,3,0))</f>
        <v>Bahar AKGÜN</v>
      </c>
      <c r="E8410" s="72">
        <f>IF(B8410="TATİL",0,IF(F8409=0,F8408+1,IF(LİSTE!$F$1=F8409,1,F8409+1)))</f>
        <v>5</v>
      </c>
      <c r="F8410" s="72">
        <f>IF(E8410=0,0,IF(LİSTE!$F$1=E8410,1,E8410+1))</f>
        <v>6</v>
      </c>
      <c r="G8410" s="72" t="str">
        <f>IFERROR(VLOOKUP(A8410,TATİLLER!$A$2:$D$30000,3,0),"TATİL DEĞİL")</f>
        <v>TATİL DEĞİL</v>
      </c>
    </row>
    <row r="8411" spans="1:7" x14ac:dyDescent="0.25">
      <c r="A8411" s="74">
        <f t="shared" si="1941"/>
        <v>56972</v>
      </c>
      <c r="B8411" s="72">
        <f t="shared" si="1940"/>
        <v>5</v>
      </c>
      <c r="C8411" s="72" t="str">
        <f>IF(E8411=0,"RESMİ TATİL",VLOOKUP(E8411,LİSTE!$B$7:$D$1300,3,0))</f>
        <v>Ömer AKGÜL</v>
      </c>
      <c r="D8411" s="72" t="str">
        <f>IF(F8411=0,"RESMİ TATİL",VLOOKUP(F8411,LİSTE!$B$7:$D$1300,3,0))</f>
        <v>Muharrem EFE TANRIVERDİ</v>
      </c>
      <c r="E8411" s="72">
        <f>IF(B8411="TATİL",0,IF(F8410=0,F8409+1,IF(LİSTE!$F$1=F8410,1,F8410+1)))</f>
        <v>7</v>
      </c>
      <c r="F8411" s="72">
        <f>IF(E8411=0,0,IF(LİSTE!$F$1=E8411,1,E8411+1))</f>
        <v>8</v>
      </c>
      <c r="G8411" s="72" t="str">
        <f>IFERROR(VLOOKUP(A8411,TATİLLER!$A$2:$D$30000,3,0),"TATİL DEĞİL")</f>
        <v>TATİL DEĞİL</v>
      </c>
    </row>
    <row r="8412" spans="1:7" x14ac:dyDescent="0.25">
      <c r="A8412" s="74">
        <f t="shared" ref="A8412" si="1946">A8411+3</f>
        <v>56975</v>
      </c>
      <c r="B8412" s="72">
        <f t="shared" si="1940"/>
        <v>1</v>
      </c>
      <c r="C8412" s="72" t="str">
        <f>IF(E8412=0,"RESMİ TATİL",VLOOKUP(E8412,LİSTE!$B$7:$D$1300,3,0))</f>
        <v>Anıl DOĞAN</v>
      </c>
      <c r="D8412" s="72" t="str">
        <f>IF(F8412=0,"RESMİ TATİL",VLOOKUP(F8412,LİSTE!$B$7:$D$1300,3,0))</f>
        <v>İpek ARSLAN</v>
      </c>
      <c r="E8412" s="72">
        <f>IF(B8412="TATİL",0,IF(F8411=0,F8410+1,IF(LİSTE!$F$1=F8411,1,F8411+1)))</f>
        <v>9</v>
      </c>
      <c r="F8412" s="72">
        <f>IF(E8412=0,0,IF(LİSTE!$F$1=E8412,1,E8412+1))</f>
        <v>10</v>
      </c>
      <c r="G8412" s="72" t="str">
        <f>IFERROR(VLOOKUP(A8412,TATİLLER!$A$2:$D$30000,3,0),"TATİL DEĞİL")</f>
        <v>TATİL DEĞİL</v>
      </c>
    </row>
    <row r="8413" spans="1:7" x14ac:dyDescent="0.25">
      <c r="A8413" s="74">
        <f t="shared" si="1941"/>
        <v>56976</v>
      </c>
      <c r="B8413" s="72">
        <f t="shared" si="1940"/>
        <v>2</v>
      </c>
      <c r="C8413" s="72" t="str">
        <f>IF(E8413=0,"RESMİ TATİL",VLOOKUP(E8413,LİSTE!$B$7:$D$1300,3,0))</f>
        <v>Efe KARSAK</v>
      </c>
      <c r="D8413" s="72" t="str">
        <f>IF(F8413=0,"RESMİ TATİL",VLOOKUP(F8413,LİSTE!$B$7:$D$1300,3,0))</f>
        <v>Abdullah KIRBAÇ</v>
      </c>
      <c r="E8413" s="72">
        <f>IF(B8413="TATİL",0,IF(F8412=0,F8411+1,IF(LİSTE!$F$1=F8412,1,F8412+1)))</f>
        <v>11</v>
      </c>
      <c r="F8413" s="72">
        <f>IF(E8413=0,0,IF(LİSTE!$F$1=E8413,1,E8413+1))</f>
        <v>12</v>
      </c>
      <c r="G8413" s="72" t="str">
        <f>IFERROR(VLOOKUP(A8413,TATİLLER!$A$2:$D$30000,3,0),"TATİL DEĞİL")</f>
        <v>TATİL DEĞİL</v>
      </c>
    </row>
    <row r="8414" spans="1:7" x14ac:dyDescent="0.25">
      <c r="A8414" s="74">
        <f t="shared" si="1941"/>
        <v>56977</v>
      </c>
      <c r="B8414" s="72">
        <f t="shared" si="1940"/>
        <v>3</v>
      </c>
      <c r="C8414" s="72" t="str">
        <f>IF(E8414=0,"RESMİ TATİL",VLOOKUP(E8414,LİSTE!$B$7:$D$1300,3,0))</f>
        <v>Ümmü Defne GÜLER</v>
      </c>
      <c r="D8414" s="72" t="str">
        <f>IF(F8414=0,"RESMİ TATİL",VLOOKUP(F8414,LİSTE!$B$7:$D$1300,3,0))</f>
        <v>Şevval ÖZDAMAR</v>
      </c>
      <c r="E8414" s="72">
        <f>IF(B8414="TATİL",0,IF(F8413=0,F8412+1,IF(LİSTE!$F$1=F8413,1,F8413+1)))</f>
        <v>13</v>
      </c>
      <c r="F8414" s="72">
        <f>IF(E8414=0,0,IF(LİSTE!$F$1=E8414,1,E8414+1))</f>
        <v>14</v>
      </c>
      <c r="G8414" s="72" t="str">
        <f>IFERROR(VLOOKUP(A8414,TATİLLER!$A$2:$D$30000,3,0),"TATİL DEĞİL")</f>
        <v>TATİL DEĞİL</v>
      </c>
    </row>
    <row r="8415" spans="1:7" x14ac:dyDescent="0.25">
      <c r="A8415" s="74">
        <f t="shared" si="1941"/>
        <v>56978</v>
      </c>
      <c r="B8415" s="72">
        <f t="shared" si="1940"/>
        <v>4</v>
      </c>
      <c r="C8415" s="72" t="str">
        <f>IF(E8415=0,"RESMİ TATİL",VLOOKUP(E8415,LİSTE!$B$7:$D$1300,3,0))</f>
        <v>Zeynep AKDAĞ</v>
      </c>
      <c r="D8415" s="72" t="str">
        <f>IF(F8415=0,"RESMİ TATİL",VLOOKUP(F8415,LİSTE!$B$7:$D$1300,3,0))</f>
        <v>Esma ÇOKER</v>
      </c>
      <c r="E8415" s="72">
        <f>IF(B8415="TATİL",0,IF(F8414=0,F8413+1,IF(LİSTE!$F$1=F8414,1,F8414+1)))</f>
        <v>15</v>
      </c>
      <c r="F8415" s="72">
        <f>IF(E8415=0,0,IF(LİSTE!$F$1=E8415,1,E8415+1))</f>
        <v>16</v>
      </c>
      <c r="G8415" s="72" t="str">
        <f>IFERROR(VLOOKUP(A8415,TATİLLER!$A$2:$D$30000,3,0),"TATİL DEĞİL")</f>
        <v>TATİL DEĞİL</v>
      </c>
    </row>
    <row r="8416" spans="1:7" x14ac:dyDescent="0.25">
      <c r="A8416" s="74">
        <f t="shared" si="1941"/>
        <v>56979</v>
      </c>
      <c r="B8416" s="72">
        <f t="shared" si="1940"/>
        <v>5</v>
      </c>
      <c r="C8416" s="72" t="str">
        <f>IF(E8416=0,"RESMİ TATİL",VLOOKUP(E8416,LİSTE!$B$7:$D$1300,3,0))</f>
        <v>Dursun Kubilay YAŞAR</v>
      </c>
      <c r="D8416" s="72" t="str">
        <f>IF(F8416=0,"RESMİ TATİL",VLOOKUP(F8416,LİSTE!$B$7:$D$1300,3,0))</f>
        <v>Zeynep Beril BAŞPINAR</v>
      </c>
      <c r="E8416" s="72">
        <f>IF(B8416="TATİL",0,IF(F8415=0,F8414+1,IF(LİSTE!$F$1=F8415,1,F8415+1)))</f>
        <v>17</v>
      </c>
      <c r="F8416" s="72">
        <f>IF(E8416=0,0,IF(LİSTE!$F$1=E8416,1,E8416+1))</f>
        <v>18</v>
      </c>
      <c r="G8416" s="72" t="str">
        <f>IFERROR(VLOOKUP(A8416,TATİLLER!$A$2:$D$30000,3,0),"TATİL DEĞİL")</f>
        <v>TATİL DEĞİL</v>
      </c>
    </row>
    <row r="8417" spans="1:7" x14ac:dyDescent="0.25">
      <c r="A8417" s="74">
        <f t="shared" ref="A8417" si="1947">A8416+3</f>
        <v>56982</v>
      </c>
      <c r="B8417" s="72">
        <f t="shared" si="1940"/>
        <v>1</v>
      </c>
      <c r="C8417" s="72" t="str">
        <f>IF(E8417=0,"RESMİ TATİL",VLOOKUP(E8417,LİSTE!$B$7:$D$1300,3,0))</f>
        <v>Ahmet DAL</v>
      </c>
      <c r="D8417" s="72" t="str">
        <f>IF(F8417=0,"RESMİ TATİL",VLOOKUP(F8417,LİSTE!$B$7:$D$1300,3,0))</f>
        <v>Emirhan KARATAŞ</v>
      </c>
      <c r="E8417" s="72">
        <f>IF(B8417="TATİL",0,IF(F8416=0,F8415+1,IF(LİSTE!$F$1=F8416,1,F8416+1)))</f>
        <v>19</v>
      </c>
      <c r="F8417" s="72">
        <f>IF(E8417=0,0,IF(LİSTE!$F$1=E8417,1,E8417+1))</f>
        <v>20</v>
      </c>
      <c r="G8417" s="72" t="str">
        <f>IFERROR(VLOOKUP(A8417,TATİLLER!$A$2:$D$30000,3,0),"TATİL DEĞİL")</f>
        <v>TATİL DEĞİL</v>
      </c>
    </row>
    <row r="8418" spans="1:7" x14ac:dyDescent="0.25">
      <c r="A8418" s="74">
        <f t="shared" si="1941"/>
        <v>56983</v>
      </c>
      <c r="B8418" s="72">
        <f t="shared" si="1940"/>
        <v>2</v>
      </c>
      <c r="C8418" s="72" t="str">
        <f>IF(E8418=0,"RESMİ TATİL",VLOOKUP(E8418,LİSTE!$B$7:$D$1300,3,0))</f>
        <v>Zümra Yeter ARI</v>
      </c>
      <c r="D8418" s="72" t="str">
        <f>IF(F8418=0,"RESMİ TATİL",VLOOKUP(F8418,LİSTE!$B$7:$D$1300,3,0))</f>
        <v>Utku KARAGÖZ</v>
      </c>
      <c r="E8418" s="72">
        <f>IF(B8418="TATİL",0,IF(F8417=0,F8416+1,IF(LİSTE!$F$1=F8417,1,F8417+1)))</f>
        <v>21</v>
      </c>
      <c r="F8418" s="72">
        <f>IF(E8418=0,0,IF(LİSTE!$F$1=E8418,1,E8418+1))</f>
        <v>22</v>
      </c>
      <c r="G8418" s="72" t="str">
        <f>IFERROR(VLOOKUP(A8418,TATİLLER!$A$2:$D$30000,3,0),"TATİL DEĞİL")</f>
        <v>TATİL DEĞİL</v>
      </c>
    </row>
    <row r="8419" spans="1:7" x14ac:dyDescent="0.25">
      <c r="A8419" s="74">
        <f t="shared" si="1941"/>
        <v>56984</v>
      </c>
      <c r="B8419" s="72">
        <f t="shared" si="1940"/>
        <v>3</v>
      </c>
      <c r="C8419" s="72" t="str">
        <f>IF(E8419=0,"RESMİ TATİL",VLOOKUP(E8419,LİSTE!$B$7:$D$1300,3,0))</f>
        <v>Feyza Zümra AVCIOĞLU</v>
      </c>
      <c r="D8419" s="72" t="str">
        <f>IF(F8419=0,"RESMİ TATİL",VLOOKUP(F8419,LİSTE!$B$7:$D$1300,3,0))</f>
        <v>Yusuf Ali TABUR</v>
      </c>
      <c r="E8419" s="72">
        <f>IF(B8419="TATİL",0,IF(F8418=0,F8417+1,IF(LİSTE!$F$1=F8418,1,F8418+1)))</f>
        <v>23</v>
      </c>
      <c r="F8419" s="72">
        <f>IF(E8419=0,0,IF(LİSTE!$F$1=E8419,1,E8419+1))</f>
        <v>24</v>
      </c>
      <c r="G8419" s="72" t="str">
        <f>IFERROR(VLOOKUP(A8419,TATİLLER!$A$2:$D$30000,3,0),"TATİL DEĞİL")</f>
        <v>TATİL DEĞİL</v>
      </c>
    </row>
    <row r="8420" spans="1:7" x14ac:dyDescent="0.25">
      <c r="A8420" s="74">
        <f t="shared" si="1941"/>
        <v>56985</v>
      </c>
      <c r="B8420" s="72">
        <f t="shared" si="1940"/>
        <v>4</v>
      </c>
      <c r="C8420" s="72" t="str">
        <f>IF(E8420=0,"RESMİ TATİL",VLOOKUP(E8420,LİSTE!$B$7:$D$1300,3,0))</f>
        <v>Irmak UTEBAY</v>
      </c>
      <c r="D8420" s="72" t="str">
        <f>IF(F8420=0,"RESMİ TATİL",VLOOKUP(F8420,LİSTE!$B$7:$D$1300,3,0))</f>
        <v>Kerem AKKOÇ</v>
      </c>
      <c r="E8420" s="72">
        <f>IF(B8420="TATİL",0,IF(F8419=0,F8418+1,IF(LİSTE!$F$1=F8419,1,F8419+1)))</f>
        <v>25</v>
      </c>
      <c r="F8420" s="72">
        <f>IF(E8420=0,0,IF(LİSTE!$F$1=E8420,1,E8420+1))</f>
        <v>26</v>
      </c>
      <c r="G8420" s="72" t="str">
        <f>IFERROR(VLOOKUP(A8420,TATİLLER!$A$2:$D$30000,3,0),"TATİL DEĞİL")</f>
        <v>TATİL DEĞİL</v>
      </c>
    </row>
    <row r="8421" spans="1:7" x14ac:dyDescent="0.25">
      <c r="A8421" s="74">
        <f t="shared" si="1941"/>
        <v>56986</v>
      </c>
      <c r="B8421" s="72">
        <f t="shared" si="1940"/>
        <v>5</v>
      </c>
      <c r="C8421" s="72" t="str">
        <f>IF(E8421=0,"RESMİ TATİL",VLOOKUP(E8421,LİSTE!$B$7:$D$1300,3,0))</f>
        <v>Elçin Ayşe ELMAS</v>
      </c>
      <c r="D8421" s="72" t="str">
        <f>IF(F8421=0,"RESMİ TATİL",VLOOKUP(F8421,LİSTE!$B$7:$D$1300,3,0))</f>
        <v>Muhammed YILDIZDAĞ</v>
      </c>
      <c r="E8421" s="72">
        <f>IF(B8421="TATİL",0,IF(F8420=0,F8419+1,IF(LİSTE!$F$1=F8420,1,F8420+1)))</f>
        <v>27</v>
      </c>
      <c r="F8421" s="72">
        <f>IF(E8421=0,0,IF(LİSTE!$F$1=E8421,1,E8421+1))</f>
        <v>28</v>
      </c>
      <c r="G8421" s="72" t="str">
        <f>IFERROR(VLOOKUP(A8421,TATİLLER!$A$2:$D$30000,3,0),"TATİL DEĞİL")</f>
        <v>TATİL DEĞİL</v>
      </c>
    </row>
    <row r="8422" spans="1:7" x14ac:dyDescent="0.25">
      <c r="A8422" s="74">
        <f t="shared" ref="A8422" si="1948">A8421+3</f>
        <v>56989</v>
      </c>
      <c r="B8422" s="72">
        <f t="shared" si="1940"/>
        <v>1</v>
      </c>
      <c r="C8422" s="72" t="str">
        <f>IF(E8422=0,"RESMİ TATİL",VLOOKUP(E8422,LİSTE!$B$7:$D$1300,3,0))</f>
        <v>Nisa Nur SANCAR</v>
      </c>
      <c r="D8422" s="72" t="str">
        <f>IF(F8422=0,"RESMİ TATİL",VLOOKUP(F8422,LİSTE!$B$7:$D$1300,3,0))</f>
        <v>Esila ÇETİN</v>
      </c>
      <c r="E8422" s="72">
        <f>IF(B8422="TATİL",0,IF(F8421=0,F8420+1,IF(LİSTE!$F$1=F8421,1,F8421+1)))</f>
        <v>1</v>
      </c>
      <c r="F8422" s="72">
        <f>IF(E8422=0,0,IF(LİSTE!$F$1=E8422,1,E8422+1))</f>
        <v>2</v>
      </c>
      <c r="G8422" s="72" t="str">
        <f>IFERROR(VLOOKUP(A8422,TATİLLER!$A$2:$D$30000,3,0),"TATİL DEĞİL")</f>
        <v>TATİL DEĞİL</v>
      </c>
    </row>
    <row r="8423" spans="1:7" x14ac:dyDescent="0.25">
      <c r="A8423" s="74">
        <f t="shared" si="1941"/>
        <v>56990</v>
      </c>
      <c r="B8423" s="72">
        <f t="shared" si="1940"/>
        <v>2</v>
      </c>
      <c r="C8423" s="72" t="str">
        <f>IF(E8423=0,"RESMİ TATİL",VLOOKUP(E8423,LİSTE!$B$7:$D$1300,3,0))</f>
        <v>Zeynep Sevde TOPUZ</v>
      </c>
      <c r="D8423" s="72" t="str">
        <f>IF(F8423=0,"RESMİ TATİL",VLOOKUP(F8423,LİSTE!$B$7:$D$1300,3,0))</f>
        <v>Ömer Asaf KADAŞ</v>
      </c>
      <c r="E8423" s="72">
        <f>IF(B8423="TATİL",0,IF(F8422=0,F8421+1,IF(LİSTE!$F$1=F8422,1,F8422+1)))</f>
        <v>3</v>
      </c>
      <c r="F8423" s="72">
        <f>IF(E8423=0,0,IF(LİSTE!$F$1=E8423,1,E8423+1))</f>
        <v>4</v>
      </c>
      <c r="G8423" s="72" t="str">
        <f>IFERROR(VLOOKUP(A8423,TATİLLER!$A$2:$D$30000,3,0),"TATİL DEĞİL")</f>
        <v>TATİL DEĞİL</v>
      </c>
    </row>
    <row r="8424" spans="1:7" x14ac:dyDescent="0.25">
      <c r="A8424" s="74">
        <f t="shared" si="1941"/>
        <v>56991</v>
      </c>
      <c r="B8424" s="72">
        <f t="shared" si="1940"/>
        <v>3</v>
      </c>
      <c r="C8424" s="72" t="str">
        <f>IF(E8424=0,"RESMİ TATİL",VLOOKUP(E8424,LİSTE!$B$7:$D$1300,3,0))</f>
        <v>Ramazan Baran ADIGÜZEL</v>
      </c>
      <c r="D8424" s="72" t="str">
        <f>IF(F8424=0,"RESMİ TATİL",VLOOKUP(F8424,LİSTE!$B$7:$D$1300,3,0))</f>
        <v>Bahar AKGÜN</v>
      </c>
      <c r="E8424" s="72">
        <f>IF(B8424="TATİL",0,IF(F8423=0,F8422+1,IF(LİSTE!$F$1=F8423,1,F8423+1)))</f>
        <v>5</v>
      </c>
      <c r="F8424" s="72">
        <f>IF(E8424=0,0,IF(LİSTE!$F$1=E8424,1,E8424+1))</f>
        <v>6</v>
      </c>
      <c r="G8424" s="72" t="str">
        <f>IFERROR(VLOOKUP(A8424,TATİLLER!$A$2:$D$30000,3,0),"TATİL DEĞİL")</f>
        <v>TATİL DEĞİL</v>
      </c>
    </row>
    <row r="8425" spans="1:7" x14ac:dyDescent="0.25">
      <c r="A8425" s="74">
        <f t="shared" si="1941"/>
        <v>56992</v>
      </c>
      <c r="B8425" s="72">
        <f t="shared" si="1940"/>
        <v>4</v>
      </c>
      <c r="C8425" s="72" t="str">
        <f>IF(E8425=0,"RESMİ TATİL",VLOOKUP(E8425,LİSTE!$B$7:$D$1300,3,0))</f>
        <v>Ömer AKGÜL</v>
      </c>
      <c r="D8425" s="72" t="str">
        <f>IF(F8425=0,"RESMİ TATİL",VLOOKUP(F8425,LİSTE!$B$7:$D$1300,3,0))</f>
        <v>Muharrem EFE TANRIVERDİ</v>
      </c>
      <c r="E8425" s="72">
        <f>IF(B8425="TATİL",0,IF(F8424=0,F8423+1,IF(LİSTE!$F$1=F8424,1,F8424+1)))</f>
        <v>7</v>
      </c>
      <c r="F8425" s="72">
        <f>IF(E8425=0,0,IF(LİSTE!$F$1=E8425,1,E8425+1))</f>
        <v>8</v>
      </c>
      <c r="G8425" s="72" t="str">
        <f>IFERROR(VLOOKUP(A8425,TATİLLER!$A$2:$D$30000,3,0),"TATİL DEĞİL")</f>
        <v>TATİL DEĞİL</v>
      </c>
    </row>
    <row r="8426" spans="1:7" x14ac:dyDescent="0.25">
      <c r="A8426" s="74">
        <f t="shared" si="1941"/>
        <v>56993</v>
      </c>
      <c r="B8426" s="72">
        <f t="shared" si="1940"/>
        <v>5</v>
      </c>
      <c r="C8426" s="72" t="str">
        <f>IF(E8426=0,"RESMİ TATİL",VLOOKUP(E8426,LİSTE!$B$7:$D$1300,3,0))</f>
        <v>Anıl DOĞAN</v>
      </c>
      <c r="D8426" s="72" t="str">
        <f>IF(F8426=0,"RESMİ TATİL",VLOOKUP(F8426,LİSTE!$B$7:$D$1300,3,0))</f>
        <v>İpek ARSLAN</v>
      </c>
      <c r="E8426" s="72">
        <f>IF(B8426="TATİL",0,IF(F8425=0,F8424+1,IF(LİSTE!$F$1=F8425,1,F8425+1)))</f>
        <v>9</v>
      </c>
      <c r="F8426" s="72">
        <f>IF(E8426=0,0,IF(LİSTE!$F$1=E8426,1,E8426+1))</f>
        <v>10</v>
      </c>
      <c r="G8426" s="72" t="str">
        <f>IFERROR(VLOOKUP(A8426,TATİLLER!$A$2:$D$30000,3,0),"TATİL DEĞİL")</f>
        <v>TATİL DEĞİL</v>
      </c>
    </row>
    <row r="8427" spans="1:7" x14ac:dyDescent="0.25">
      <c r="A8427" s="74">
        <f t="shared" ref="A8427" si="1949">A8426+3</f>
        <v>56996</v>
      </c>
      <c r="B8427" s="72">
        <f t="shared" si="1940"/>
        <v>1</v>
      </c>
      <c r="C8427" s="72" t="str">
        <f>IF(E8427=0,"RESMİ TATİL",VLOOKUP(E8427,LİSTE!$B$7:$D$1300,3,0))</f>
        <v>Efe KARSAK</v>
      </c>
      <c r="D8427" s="72" t="str">
        <f>IF(F8427=0,"RESMİ TATİL",VLOOKUP(F8427,LİSTE!$B$7:$D$1300,3,0))</f>
        <v>Abdullah KIRBAÇ</v>
      </c>
      <c r="E8427" s="72">
        <f>IF(B8427="TATİL",0,IF(F8426=0,F8425+1,IF(LİSTE!$F$1=F8426,1,F8426+1)))</f>
        <v>11</v>
      </c>
      <c r="F8427" s="72">
        <f>IF(E8427=0,0,IF(LİSTE!$F$1=E8427,1,E8427+1))</f>
        <v>12</v>
      </c>
      <c r="G8427" s="72" t="str">
        <f>IFERROR(VLOOKUP(A8427,TATİLLER!$A$2:$D$30000,3,0),"TATİL DEĞİL")</f>
        <v>TATİL DEĞİL</v>
      </c>
    </row>
    <row r="8428" spans="1:7" x14ac:dyDescent="0.25">
      <c r="A8428" s="74">
        <f t="shared" si="1941"/>
        <v>56997</v>
      </c>
      <c r="B8428" s="72">
        <f t="shared" si="1940"/>
        <v>2</v>
      </c>
      <c r="C8428" s="72" t="str">
        <f>IF(E8428=0,"RESMİ TATİL",VLOOKUP(E8428,LİSTE!$B$7:$D$1300,3,0))</f>
        <v>Ümmü Defne GÜLER</v>
      </c>
      <c r="D8428" s="72" t="str">
        <f>IF(F8428=0,"RESMİ TATİL",VLOOKUP(F8428,LİSTE!$B$7:$D$1300,3,0))</f>
        <v>Şevval ÖZDAMAR</v>
      </c>
      <c r="E8428" s="72">
        <f>IF(B8428="TATİL",0,IF(F8427=0,F8426+1,IF(LİSTE!$F$1=F8427,1,F8427+1)))</f>
        <v>13</v>
      </c>
      <c r="F8428" s="72">
        <f>IF(E8428=0,0,IF(LİSTE!$F$1=E8428,1,E8428+1))</f>
        <v>14</v>
      </c>
      <c r="G8428" s="72" t="str">
        <f>IFERROR(VLOOKUP(A8428,TATİLLER!$A$2:$D$30000,3,0),"TATİL DEĞİL")</f>
        <v>TATİL DEĞİL</v>
      </c>
    </row>
    <row r="8429" spans="1:7" x14ac:dyDescent="0.25">
      <c r="A8429" s="74">
        <f t="shared" si="1941"/>
        <v>56998</v>
      </c>
      <c r="B8429" s="72">
        <f t="shared" si="1940"/>
        <v>3</v>
      </c>
      <c r="C8429" s="72" t="str">
        <f>IF(E8429=0,"RESMİ TATİL",VLOOKUP(E8429,LİSTE!$B$7:$D$1300,3,0))</f>
        <v>Zeynep AKDAĞ</v>
      </c>
      <c r="D8429" s="72" t="str">
        <f>IF(F8429=0,"RESMİ TATİL",VLOOKUP(F8429,LİSTE!$B$7:$D$1300,3,0))</f>
        <v>Esma ÇOKER</v>
      </c>
      <c r="E8429" s="72">
        <f>IF(B8429="TATİL",0,IF(F8428=0,F8427+1,IF(LİSTE!$F$1=F8428,1,F8428+1)))</f>
        <v>15</v>
      </c>
      <c r="F8429" s="72">
        <f>IF(E8429=0,0,IF(LİSTE!$F$1=E8429,1,E8429+1))</f>
        <v>16</v>
      </c>
      <c r="G8429" s="72" t="str">
        <f>IFERROR(VLOOKUP(A8429,TATİLLER!$A$2:$D$30000,3,0),"TATİL DEĞİL")</f>
        <v>TATİL DEĞİL</v>
      </c>
    </row>
    <row r="8430" spans="1:7" x14ac:dyDescent="0.25">
      <c r="A8430" s="74">
        <f t="shared" si="1941"/>
        <v>56999</v>
      </c>
      <c r="B8430" s="72">
        <f t="shared" si="1940"/>
        <v>4</v>
      </c>
      <c r="C8430" s="72" t="str">
        <f>IF(E8430=0,"RESMİ TATİL",VLOOKUP(E8430,LİSTE!$B$7:$D$1300,3,0))</f>
        <v>Dursun Kubilay YAŞAR</v>
      </c>
      <c r="D8430" s="72" t="str">
        <f>IF(F8430=0,"RESMİ TATİL",VLOOKUP(F8430,LİSTE!$B$7:$D$1300,3,0))</f>
        <v>Zeynep Beril BAŞPINAR</v>
      </c>
      <c r="E8430" s="72">
        <f>IF(B8430="TATİL",0,IF(F8429=0,F8428+1,IF(LİSTE!$F$1=F8429,1,F8429+1)))</f>
        <v>17</v>
      </c>
      <c r="F8430" s="72">
        <f>IF(E8430=0,0,IF(LİSTE!$F$1=E8430,1,E8430+1))</f>
        <v>18</v>
      </c>
      <c r="G8430" s="72" t="str">
        <f>IFERROR(VLOOKUP(A8430,TATİLLER!$A$2:$D$30000,3,0),"TATİL DEĞİL")</f>
        <v>TATİL DEĞİL</v>
      </c>
    </row>
    <row r="8431" spans="1:7" x14ac:dyDescent="0.25">
      <c r="A8431" s="74">
        <f t="shared" si="1941"/>
        <v>57000</v>
      </c>
      <c r="B8431" s="72">
        <f t="shared" si="1940"/>
        <v>5</v>
      </c>
      <c r="C8431" s="72" t="str">
        <f>IF(E8431=0,"RESMİ TATİL",VLOOKUP(E8431,LİSTE!$B$7:$D$1300,3,0))</f>
        <v>Ahmet DAL</v>
      </c>
      <c r="D8431" s="72" t="str">
        <f>IF(F8431=0,"RESMİ TATİL",VLOOKUP(F8431,LİSTE!$B$7:$D$1300,3,0))</f>
        <v>Emirhan KARATAŞ</v>
      </c>
      <c r="E8431" s="72">
        <f>IF(B8431="TATİL",0,IF(F8430=0,F8429+1,IF(LİSTE!$F$1=F8430,1,F8430+1)))</f>
        <v>19</v>
      </c>
      <c r="F8431" s="72">
        <f>IF(E8431=0,0,IF(LİSTE!$F$1=E8431,1,E8431+1))</f>
        <v>20</v>
      </c>
      <c r="G8431" s="72" t="str">
        <f>IFERROR(VLOOKUP(A8431,TATİLLER!$A$2:$D$30000,3,0),"TATİL DEĞİL")</f>
        <v>TATİL DEĞİL</v>
      </c>
    </row>
    <row r="8432" spans="1:7" x14ac:dyDescent="0.25">
      <c r="A8432" s="74">
        <f t="shared" ref="A8432" si="1950">A8431+3</f>
        <v>57003</v>
      </c>
      <c r="B8432" s="72">
        <f t="shared" si="1940"/>
        <v>1</v>
      </c>
      <c r="C8432" s="72" t="str">
        <f>IF(E8432=0,"RESMİ TATİL",VLOOKUP(E8432,LİSTE!$B$7:$D$1300,3,0))</f>
        <v>Zümra Yeter ARI</v>
      </c>
      <c r="D8432" s="72" t="str">
        <f>IF(F8432=0,"RESMİ TATİL",VLOOKUP(F8432,LİSTE!$B$7:$D$1300,3,0))</f>
        <v>Utku KARAGÖZ</v>
      </c>
      <c r="E8432" s="72">
        <f>IF(B8432="TATİL",0,IF(F8431=0,F8430+1,IF(LİSTE!$F$1=F8431,1,F8431+1)))</f>
        <v>21</v>
      </c>
      <c r="F8432" s="72">
        <f>IF(E8432=0,0,IF(LİSTE!$F$1=E8432,1,E8432+1))</f>
        <v>22</v>
      </c>
      <c r="G8432" s="72" t="str">
        <f>IFERROR(VLOOKUP(A8432,TATİLLER!$A$2:$D$30000,3,0),"TATİL DEĞİL")</f>
        <v>TATİL DEĞİL</v>
      </c>
    </row>
    <row r="8433" spans="1:7" x14ac:dyDescent="0.25">
      <c r="A8433" s="74">
        <f t="shared" si="1941"/>
        <v>57004</v>
      </c>
      <c r="B8433" s="72">
        <f t="shared" si="1940"/>
        <v>2</v>
      </c>
      <c r="C8433" s="72" t="str">
        <f>IF(E8433=0,"RESMİ TATİL",VLOOKUP(E8433,LİSTE!$B$7:$D$1300,3,0))</f>
        <v>Feyza Zümra AVCIOĞLU</v>
      </c>
      <c r="D8433" s="72" t="str">
        <f>IF(F8433=0,"RESMİ TATİL",VLOOKUP(F8433,LİSTE!$B$7:$D$1300,3,0))</f>
        <v>Yusuf Ali TABUR</v>
      </c>
      <c r="E8433" s="72">
        <f>IF(B8433="TATİL",0,IF(F8432=0,F8431+1,IF(LİSTE!$F$1=F8432,1,F8432+1)))</f>
        <v>23</v>
      </c>
      <c r="F8433" s="72">
        <f>IF(E8433=0,0,IF(LİSTE!$F$1=E8433,1,E8433+1))</f>
        <v>24</v>
      </c>
      <c r="G8433" s="72" t="str">
        <f>IFERROR(VLOOKUP(A8433,TATİLLER!$A$2:$D$30000,3,0),"TATİL DEĞİL")</f>
        <v>TATİL DEĞİL</v>
      </c>
    </row>
    <row r="8434" spans="1:7" x14ac:dyDescent="0.25">
      <c r="A8434" s="74">
        <f t="shared" si="1941"/>
        <v>57005</v>
      </c>
      <c r="B8434" s="72">
        <f t="shared" si="1940"/>
        <v>3</v>
      </c>
      <c r="C8434" s="72" t="str">
        <f>IF(E8434=0,"RESMİ TATİL",VLOOKUP(E8434,LİSTE!$B$7:$D$1300,3,0))</f>
        <v>Irmak UTEBAY</v>
      </c>
      <c r="D8434" s="72" t="str">
        <f>IF(F8434=0,"RESMİ TATİL",VLOOKUP(F8434,LİSTE!$B$7:$D$1300,3,0))</f>
        <v>Kerem AKKOÇ</v>
      </c>
      <c r="E8434" s="72">
        <f>IF(B8434="TATİL",0,IF(F8433=0,F8432+1,IF(LİSTE!$F$1=F8433,1,F8433+1)))</f>
        <v>25</v>
      </c>
      <c r="F8434" s="72">
        <f>IF(E8434=0,0,IF(LİSTE!$F$1=E8434,1,E8434+1))</f>
        <v>26</v>
      </c>
      <c r="G8434" s="72" t="str">
        <f>IFERROR(VLOOKUP(A8434,TATİLLER!$A$2:$D$30000,3,0),"TATİL DEĞİL")</f>
        <v>TATİL DEĞİL</v>
      </c>
    </row>
    <row r="8435" spans="1:7" x14ac:dyDescent="0.25">
      <c r="A8435" s="74">
        <f t="shared" si="1941"/>
        <v>57006</v>
      </c>
      <c r="B8435" s="72">
        <f t="shared" si="1940"/>
        <v>4</v>
      </c>
      <c r="C8435" s="72" t="str">
        <f>IF(E8435=0,"RESMİ TATİL",VLOOKUP(E8435,LİSTE!$B$7:$D$1300,3,0))</f>
        <v>Elçin Ayşe ELMAS</v>
      </c>
      <c r="D8435" s="72" t="str">
        <f>IF(F8435=0,"RESMİ TATİL",VLOOKUP(F8435,LİSTE!$B$7:$D$1300,3,0))</f>
        <v>Muhammed YILDIZDAĞ</v>
      </c>
      <c r="E8435" s="72">
        <f>IF(B8435="TATİL",0,IF(F8434=0,F8433+1,IF(LİSTE!$F$1=F8434,1,F8434+1)))</f>
        <v>27</v>
      </c>
      <c r="F8435" s="72">
        <f>IF(E8435=0,0,IF(LİSTE!$F$1=E8435,1,E8435+1))</f>
        <v>28</v>
      </c>
      <c r="G8435" s="72" t="str">
        <f>IFERROR(VLOOKUP(A8435,TATİLLER!$A$2:$D$30000,3,0),"TATİL DEĞİL")</f>
        <v>TATİL DEĞİL</v>
      </c>
    </row>
    <row r="8436" spans="1:7" x14ac:dyDescent="0.25">
      <c r="A8436" s="74">
        <f t="shared" si="1941"/>
        <v>57007</v>
      </c>
      <c r="B8436" s="72">
        <f t="shared" si="1940"/>
        <v>5</v>
      </c>
      <c r="C8436" s="72" t="str">
        <f>IF(E8436=0,"RESMİ TATİL",VLOOKUP(E8436,LİSTE!$B$7:$D$1300,3,0))</f>
        <v>Nisa Nur SANCAR</v>
      </c>
      <c r="D8436" s="72" t="str">
        <f>IF(F8436=0,"RESMİ TATİL",VLOOKUP(F8436,LİSTE!$B$7:$D$1300,3,0))</f>
        <v>Esila ÇETİN</v>
      </c>
      <c r="E8436" s="72">
        <f>IF(B8436="TATİL",0,IF(F8435=0,F8434+1,IF(LİSTE!$F$1=F8435,1,F8435+1)))</f>
        <v>1</v>
      </c>
      <c r="F8436" s="72">
        <f>IF(E8436=0,0,IF(LİSTE!$F$1=E8436,1,E8436+1))</f>
        <v>2</v>
      </c>
      <c r="G8436" s="72" t="str">
        <f>IFERROR(VLOOKUP(A8436,TATİLLER!$A$2:$D$30000,3,0),"TATİL DEĞİL")</f>
        <v>TATİL DEĞİL</v>
      </c>
    </row>
    <row r="8437" spans="1:7" x14ac:dyDescent="0.25">
      <c r="A8437" s="74">
        <f t="shared" ref="A8437" si="1951">A8436+3</f>
        <v>57010</v>
      </c>
      <c r="B8437" s="72">
        <f t="shared" si="1940"/>
        <v>1</v>
      </c>
      <c r="C8437" s="72" t="str">
        <f>IF(E8437=0,"RESMİ TATİL",VLOOKUP(E8437,LİSTE!$B$7:$D$1300,3,0))</f>
        <v>Zeynep Sevde TOPUZ</v>
      </c>
      <c r="D8437" s="72" t="str">
        <f>IF(F8437=0,"RESMİ TATİL",VLOOKUP(F8437,LİSTE!$B$7:$D$1300,3,0))</f>
        <v>Ömer Asaf KADAŞ</v>
      </c>
      <c r="E8437" s="72">
        <f>IF(B8437="TATİL",0,IF(F8436=0,F8435+1,IF(LİSTE!$F$1=F8436,1,F8436+1)))</f>
        <v>3</v>
      </c>
      <c r="F8437" s="72">
        <f>IF(E8437=0,0,IF(LİSTE!$F$1=E8437,1,E8437+1))</f>
        <v>4</v>
      </c>
      <c r="G8437" s="72" t="str">
        <f>IFERROR(VLOOKUP(A8437,TATİLLER!$A$2:$D$30000,3,0),"TATİL DEĞİL")</f>
        <v>TATİL DEĞİL</v>
      </c>
    </row>
    <row r="8438" spans="1:7" x14ac:dyDescent="0.25">
      <c r="A8438" s="74">
        <f t="shared" si="1941"/>
        <v>57011</v>
      </c>
      <c r="B8438" s="72">
        <f t="shared" si="1940"/>
        <v>2</v>
      </c>
      <c r="C8438" s="72" t="str">
        <f>IF(E8438=0,"RESMİ TATİL",VLOOKUP(E8438,LİSTE!$B$7:$D$1300,3,0))</f>
        <v>Ramazan Baran ADIGÜZEL</v>
      </c>
      <c r="D8438" s="72" t="str">
        <f>IF(F8438=0,"RESMİ TATİL",VLOOKUP(F8438,LİSTE!$B$7:$D$1300,3,0))</f>
        <v>Bahar AKGÜN</v>
      </c>
      <c r="E8438" s="72">
        <f>IF(B8438="TATİL",0,IF(F8437=0,F8436+1,IF(LİSTE!$F$1=F8437,1,F8437+1)))</f>
        <v>5</v>
      </c>
      <c r="F8438" s="72">
        <f>IF(E8438=0,0,IF(LİSTE!$F$1=E8438,1,E8438+1))</f>
        <v>6</v>
      </c>
      <c r="G8438" s="72" t="str">
        <f>IFERROR(VLOOKUP(A8438,TATİLLER!$A$2:$D$30000,3,0),"TATİL DEĞİL")</f>
        <v>TATİL DEĞİL</v>
      </c>
    </row>
    <row r="8439" spans="1:7" x14ac:dyDescent="0.25">
      <c r="A8439" s="74">
        <f t="shared" si="1941"/>
        <v>57012</v>
      </c>
      <c r="B8439" s="72">
        <f t="shared" si="1940"/>
        <v>3</v>
      </c>
      <c r="C8439" s="72" t="str">
        <f>IF(E8439=0,"RESMİ TATİL",VLOOKUP(E8439,LİSTE!$B$7:$D$1300,3,0))</f>
        <v>Ömer AKGÜL</v>
      </c>
      <c r="D8439" s="72" t="str">
        <f>IF(F8439=0,"RESMİ TATİL",VLOOKUP(F8439,LİSTE!$B$7:$D$1300,3,0))</f>
        <v>Muharrem EFE TANRIVERDİ</v>
      </c>
      <c r="E8439" s="72">
        <f>IF(B8439="TATİL",0,IF(F8438=0,F8437+1,IF(LİSTE!$F$1=F8438,1,F8438+1)))</f>
        <v>7</v>
      </c>
      <c r="F8439" s="72">
        <f>IF(E8439=0,0,IF(LİSTE!$F$1=E8439,1,E8439+1))</f>
        <v>8</v>
      </c>
      <c r="G8439" s="72" t="str">
        <f>IFERROR(VLOOKUP(A8439,TATİLLER!$A$2:$D$30000,3,0),"TATİL DEĞİL")</f>
        <v>TATİL DEĞİL</v>
      </c>
    </row>
    <row r="8440" spans="1:7" x14ac:dyDescent="0.25">
      <c r="A8440" s="74">
        <f t="shared" si="1941"/>
        <v>57013</v>
      </c>
      <c r="B8440" s="72">
        <f t="shared" si="1940"/>
        <v>4</v>
      </c>
      <c r="C8440" s="72" t="str">
        <f>IF(E8440=0,"RESMİ TATİL",VLOOKUP(E8440,LİSTE!$B$7:$D$1300,3,0))</f>
        <v>Anıl DOĞAN</v>
      </c>
      <c r="D8440" s="72" t="str">
        <f>IF(F8440=0,"RESMİ TATİL",VLOOKUP(F8440,LİSTE!$B$7:$D$1300,3,0))</f>
        <v>İpek ARSLAN</v>
      </c>
      <c r="E8440" s="72">
        <f>IF(B8440="TATİL",0,IF(F8439=0,F8438+1,IF(LİSTE!$F$1=F8439,1,F8439+1)))</f>
        <v>9</v>
      </c>
      <c r="F8440" s="72">
        <f>IF(E8440=0,0,IF(LİSTE!$F$1=E8440,1,E8440+1))</f>
        <v>10</v>
      </c>
      <c r="G8440" s="72" t="str">
        <f>IFERROR(VLOOKUP(A8440,TATİLLER!$A$2:$D$30000,3,0),"TATİL DEĞİL")</f>
        <v>TATİL DEĞİL</v>
      </c>
    </row>
    <row r="8441" spans="1:7" x14ac:dyDescent="0.25">
      <c r="A8441" s="74">
        <f t="shared" si="1941"/>
        <v>57014</v>
      </c>
      <c r="B8441" s="72">
        <f t="shared" si="1940"/>
        <v>5</v>
      </c>
      <c r="C8441" s="72" t="str">
        <f>IF(E8441=0,"RESMİ TATİL",VLOOKUP(E8441,LİSTE!$B$7:$D$1300,3,0))</f>
        <v>Efe KARSAK</v>
      </c>
      <c r="D8441" s="72" t="str">
        <f>IF(F8441=0,"RESMİ TATİL",VLOOKUP(F8441,LİSTE!$B$7:$D$1300,3,0))</f>
        <v>Abdullah KIRBAÇ</v>
      </c>
      <c r="E8441" s="72">
        <f>IF(B8441="TATİL",0,IF(F8440=0,F8439+1,IF(LİSTE!$F$1=F8440,1,F8440+1)))</f>
        <v>11</v>
      </c>
      <c r="F8441" s="72">
        <f>IF(E8441=0,0,IF(LİSTE!$F$1=E8441,1,E8441+1))</f>
        <v>12</v>
      </c>
      <c r="G8441" s="72" t="str">
        <f>IFERROR(VLOOKUP(A8441,TATİLLER!$A$2:$D$30000,3,0),"TATİL DEĞİL")</f>
        <v>TATİL DEĞİL</v>
      </c>
    </row>
    <row r="8442" spans="1:7" x14ac:dyDescent="0.25">
      <c r="A8442" s="74">
        <f t="shared" ref="A8442" si="1952">A8441+3</f>
        <v>57017</v>
      </c>
      <c r="B8442" s="72">
        <f t="shared" si="1940"/>
        <v>1</v>
      </c>
      <c r="C8442" s="72" t="str">
        <f>IF(E8442=0,"RESMİ TATİL",VLOOKUP(E8442,LİSTE!$B$7:$D$1300,3,0))</f>
        <v>Ümmü Defne GÜLER</v>
      </c>
      <c r="D8442" s="72" t="str">
        <f>IF(F8442=0,"RESMİ TATİL",VLOOKUP(F8442,LİSTE!$B$7:$D$1300,3,0))</f>
        <v>Şevval ÖZDAMAR</v>
      </c>
      <c r="E8442" s="72">
        <f>IF(B8442="TATİL",0,IF(F8441=0,F8440+1,IF(LİSTE!$F$1=F8441,1,F8441+1)))</f>
        <v>13</v>
      </c>
      <c r="F8442" s="72">
        <f>IF(E8442=0,0,IF(LİSTE!$F$1=E8442,1,E8442+1))</f>
        <v>14</v>
      </c>
      <c r="G8442" s="72" t="str">
        <f>IFERROR(VLOOKUP(A8442,TATİLLER!$A$2:$D$30000,3,0),"TATİL DEĞİL")</f>
        <v>TATİL DEĞİL</v>
      </c>
    </row>
    <row r="8443" spans="1:7" x14ac:dyDescent="0.25">
      <c r="A8443" s="74">
        <f t="shared" si="1941"/>
        <v>57018</v>
      </c>
      <c r="B8443" s="72">
        <f t="shared" si="1940"/>
        <v>2</v>
      </c>
      <c r="C8443" s="72" t="str">
        <f>IF(E8443=0,"RESMİ TATİL",VLOOKUP(E8443,LİSTE!$B$7:$D$1300,3,0))</f>
        <v>Zeynep AKDAĞ</v>
      </c>
      <c r="D8443" s="72" t="str">
        <f>IF(F8443=0,"RESMİ TATİL",VLOOKUP(F8443,LİSTE!$B$7:$D$1300,3,0))</f>
        <v>Esma ÇOKER</v>
      </c>
      <c r="E8443" s="72">
        <f>IF(B8443="TATİL",0,IF(F8442=0,F8441+1,IF(LİSTE!$F$1=F8442,1,F8442+1)))</f>
        <v>15</v>
      </c>
      <c r="F8443" s="72">
        <f>IF(E8443=0,0,IF(LİSTE!$F$1=E8443,1,E8443+1))</f>
        <v>16</v>
      </c>
      <c r="G8443" s="72" t="str">
        <f>IFERROR(VLOOKUP(A8443,TATİLLER!$A$2:$D$30000,3,0),"TATİL DEĞİL")</f>
        <v>TATİL DEĞİL</v>
      </c>
    </row>
    <row r="8444" spans="1:7" x14ac:dyDescent="0.25">
      <c r="A8444" s="74">
        <f t="shared" si="1941"/>
        <v>57019</v>
      </c>
      <c r="B8444" s="72">
        <f t="shared" si="1940"/>
        <v>3</v>
      </c>
      <c r="C8444" s="72" t="str">
        <f>IF(E8444=0,"RESMİ TATİL",VLOOKUP(E8444,LİSTE!$B$7:$D$1300,3,0))</f>
        <v>Dursun Kubilay YAŞAR</v>
      </c>
      <c r="D8444" s="72" t="str">
        <f>IF(F8444=0,"RESMİ TATİL",VLOOKUP(F8444,LİSTE!$B$7:$D$1300,3,0))</f>
        <v>Zeynep Beril BAŞPINAR</v>
      </c>
      <c r="E8444" s="72">
        <f>IF(B8444="TATİL",0,IF(F8443=0,F8442+1,IF(LİSTE!$F$1=F8443,1,F8443+1)))</f>
        <v>17</v>
      </c>
      <c r="F8444" s="72">
        <f>IF(E8444=0,0,IF(LİSTE!$F$1=E8444,1,E8444+1))</f>
        <v>18</v>
      </c>
      <c r="G8444" s="72" t="str">
        <f>IFERROR(VLOOKUP(A8444,TATİLLER!$A$2:$D$30000,3,0),"TATİL DEĞİL")</f>
        <v>TATİL DEĞİL</v>
      </c>
    </row>
    <row r="8445" spans="1:7" x14ac:dyDescent="0.25">
      <c r="A8445" s="74">
        <f t="shared" si="1941"/>
        <v>57020</v>
      </c>
      <c r="B8445" s="72">
        <f t="shared" si="1940"/>
        <v>4</v>
      </c>
      <c r="C8445" s="72" t="str">
        <f>IF(E8445=0,"RESMİ TATİL",VLOOKUP(E8445,LİSTE!$B$7:$D$1300,3,0))</f>
        <v>Ahmet DAL</v>
      </c>
      <c r="D8445" s="72" t="str">
        <f>IF(F8445=0,"RESMİ TATİL",VLOOKUP(F8445,LİSTE!$B$7:$D$1300,3,0))</f>
        <v>Emirhan KARATAŞ</v>
      </c>
      <c r="E8445" s="72">
        <f>IF(B8445="TATİL",0,IF(F8444=0,F8443+1,IF(LİSTE!$F$1=F8444,1,F8444+1)))</f>
        <v>19</v>
      </c>
      <c r="F8445" s="72">
        <f>IF(E8445=0,0,IF(LİSTE!$F$1=E8445,1,E8445+1))</f>
        <v>20</v>
      </c>
      <c r="G8445" s="72" t="str">
        <f>IFERROR(VLOOKUP(A8445,TATİLLER!$A$2:$D$30000,3,0),"TATİL DEĞİL")</f>
        <v>TATİL DEĞİL</v>
      </c>
    </row>
    <row r="8446" spans="1:7" x14ac:dyDescent="0.25">
      <c r="A8446" s="74">
        <f t="shared" si="1941"/>
        <v>57021</v>
      </c>
      <c r="B8446" s="72">
        <f t="shared" si="1940"/>
        <v>5</v>
      </c>
      <c r="C8446" s="72" t="str">
        <f>IF(E8446=0,"RESMİ TATİL",VLOOKUP(E8446,LİSTE!$B$7:$D$1300,3,0))</f>
        <v>Zümra Yeter ARI</v>
      </c>
      <c r="D8446" s="72" t="str">
        <f>IF(F8446=0,"RESMİ TATİL",VLOOKUP(F8446,LİSTE!$B$7:$D$1300,3,0))</f>
        <v>Utku KARAGÖZ</v>
      </c>
      <c r="E8446" s="72">
        <f>IF(B8446="TATİL",0,IF(F8445=0,F8444+1,IF(LİSTE!$F$1=F8445,1,F8445+1)))</f>
        <v>21</v>
      </c>
      <c r="F8446" s="72">
        <f>IF(E8446=0,0,IF(LİSTE!$F$1=E8446,1,E8446+1))</f>
        <v>22</v>
      </c>
      <c r="G8446" s="72" t="str">
        <f>IFERROR(VLOOKUP(A8446,TATİLLER!$A$2:$D$30000,3,0),"TATİL DEĞİL")</f>
        <v>TATİL DEĞİL</v>
      </c>
    </row>
    <row r="8447" spans="1:7" x14ac:dyDescent="0.25">
      <c r="A8447" s="74">
        <f t="shared" ref="A8447" si="1953">A8446+3</f>
        <v>57024</v>
      </c>
      <c r="B8447" s="72">
        <f t="shared" si="1940"/>
        <v>1</v>
      </c>
      <c r="C8447" s="72" t="str">
        <f>IF(E8447=0,"RESMİ TATİL",VLOOKUP(E8447,LİSTE!$B$7:$D$1300,3,0))</f>
        <v>Feyza Zümra AVCIOĞLU</v>
      </c>
      <c r="D8447" s="72" t="str">
        <f>IF(F8447=0,"RESMİ TATİL",VLOOKUP(F8447,LİSTE!$B$7:$D$1300,3,0))</f>
        <v>Yusuf Ali TABUR</v>
      </c>
      <c r="E8447" s="72">
        <f>IF(B8447="TATİL",0,IF(F8446=0,F8445+1,IF(LİSTE!$F$1=F8446,1,F8446+1)))</f>
        <v>23</v>
      </c>
      <c r="F8447" s="72">
        <f>IF(E8447=0,0,IF(LİSTE!$F$1=E8447,1,E8447+1))</f>
        <v>24</v>
      </c>
      <c r="G8447" s="72" t="str">
        <f>IFERROR(VLOOKUP(A8447,TATİLLER!$A$2:$D$30000,3,0),"TATİL DEĞİL")</f>
        <v>TATİL DEĞİL</v>
      </c>
    </row>
    <row r="8448" spans="1:7" x14ac:dyDescent="0.25">
      <c r="A8448" s="74">
        <f t="shared" si="1941"/>
        <v>57025</v>
      </c>
      <c r="B8448" s="72">
        <f t="shared" si="1940"/>
        <v>2</v>
      </c>
      <c r="C8448" s="72" t="str">
        <f>IF(E8448=0,"RESMİ TATİL",VLOOKUP(E8448,LİSTE!$B$7:$D$1300,3,0))</f>
        <v>Irmak UTEBAY</v>
      </c>
      <c r="D8448" s="72" t="str">
        <f>IF(F8448=0,"RESMİ TATİL",VLOOKUP(F8448,LİSTE!$B$7:$D$1300,3,0))</f>
        <v>Kerem AKKOÇ</v>
      </c>
      <c r="E8448" s="72">
        <f>IF(B8448="TATİL",0,IF(F8447=0,F8446+1,IF(LİSTE!$F$1=F8447,1,F8447+1)))</f>
        <v>25</v>
      </c>
      <c r="F8448" s="72">
        <f>IF(E8448=0,0,IF(LİSTE!$F$1=E8448,1,E8448+1))</f>
        <v>26</v>
      </c>
      <c r="G8448" s="72" t="str">
        <f>IFERROR(VLOOKUP(A8448,TATİLLER!$A$2:$D$30000,3,0),"TATİL DEĞİL")</f>
        <v>TATİL DEĞİL</v>
      </c>
    </row>
    <row r="8449" spans="1:7" x14ac:dyDescent="0.25">
      <c r="A8449" s="74">
        <f t="shared" si="1941"/>
        <v>57026</v>
      </c>
      <c r="B8449" s="72">
        <f t="shared" si="1940"/>
        <v>3</v>
      </c>
      <c r="C8449" s="72" t="str">
        <f>IF(E8449=0,"RESMİ TATİL",VLOOKUP(E8449,LİSTE!$B$7:$D$1300,3,0))</f>
        <v>Elçin Ayşe ELMAS</v>
      </c>
      <c r="D8449" s="72" t="str">
        <f>IF(F8449=0,"RESMİ TATİL",VLOOKUP(F8449,LİSTE!$B$7:$D$1300,3,0))</f>
        <v>Muhammed YILDIZDAĞ</v>
      </c>
      <c r="E8449" s="72">
        <f>IF(B8449="TATİL",0,IF(F8448=0,F8447+1,IF(LİSTE!$F$1=F8448,1,F8448+1)))</f>
        <v>27</v>
      </c>
      <c r="F8449" s="72">
        <f>IF(E8449=0,0,IF(LİSTE!$F$1=E8449,1,E8449+1))</f>
        <v>28</v>
      </c>
      <c r="G8449" s="72" t="str">
        <f>IFERROR(VLOOKUP(A8449,TATİLLER!$A$2:$D$30000,3,0),"TATİL DEĞİL")</f>
        <v>TATİL DEĞİL</v>
      </c>
    </row>
    <row r="8450" spans="1:7" x14ac:dyDescent="0.25">
      <c r="A8450" s="74">
        <f t="shared" si="1941"/>
        <v>57027</v>
      </c>
      <c r="B8450" s="72">
        <f t="shared" si="1940"/>
        <v>4</v>
      </c>
      <c r="C8450" s="72" t="str">
        <f>IF(E8450=0,"RESMİ TATİL",VLOOKUP(E8450,LİSTE!$B$7:$D$1300,3,0))</f>
        <v>Nisa Nur SANCAR</v>
      </c>
      <c r="D8450" s="72" t="str">
        <f>IF(F8450=0,"RESMİ TATİL",VLOOKUP(F8450,LİSTE!$B$7:$D$1300,3,0))</f>
        <v>Esila ÇETİN</v>
      </c>
      <c r="E8450" s="72">
        <f>IF(B8450="TATİL",0,IF(F8449=0,F8448+1,IF(LİSTE!$F$1=F8449,1,F8449+1)))</f>
        <v>1</v>
      </c>
      <c r="F8450" s="72">
        <f>IF(E8450=0,0,IF(LİSTE!$F$1=E8450,1,E8450+1))</f>
        <v>2</v>
      </c>
      <c r="G8450" s="72" t="str">
        <f>IFERROR(VLOOKUP(A8450,TATİLLER!$A$2:$D$30000,3,0),"TATİL DEĞİL")</f>
        <v>TATİL DEĞİL</v>
      </c>
    </row>
    <row r="8451" spans="1:7" x14ac:dyDescent="0.25">
      <c r="A8451" s="74">
        <f t="shared" si="1941"/>
        <v>57028</v>
      </c>
      <c r="B8451" s="72">
        <f t="shared" ref="B8451:B8514" si="1954">IF(G8451="TATİL","TATİL",WEEKDAY(A8451,2))</f>
        <v>5</v>
      </c>
      <c r="C8451" s="72" t="str">
        <f>IF(E8451=0,"RESMİ TATİL",VLOOKUP(E8451,LİSTE!$B$7:$D$1300,3,0))</f>
        <v>Zeynep Sevde TOPUZ</v>
      </c>
      <c r="D8451" s="72" t="str">
        <f>IF(F8451=0,"RESMİ TATİL",VLOOKUP(F8451,LİSTE!$B$7:$D$1300,3,0))</f>
        <v>Ömer Asaf KADAŞ</v>
      </c>
      <c r="E8451" s="72">
        <f>IF(B8451="TATİL",0,IF(F8450=0,F8449+1,IF(LİSTE!$F$1=F8450,1,F8450+1)))</f>
        <v>3</v>
      </c>
      <c r="F8451" s="72">
        <f>IF(E8451=0,0,IF(LİSTE!$F$1=E8451,1,E8451+1))</f>
        <v>4</v>
      </c>
      <c r="G8451" s="72" t="str">
        <f>IFERROR(VLOOKUP(A8451,TATİLLER!$A$2:$D$30000,3,0),"TATİL DEĞİL")</f>
        <v>TATİL DEĞİL</v>
      </c>
    </row>
    <row r="8452" spans="1:7" x14ac:dyDescent="0.25">
      <c r="A8452" s="74">
        <f t="shared" ref="A8452" si="1955">A8451+3</f>
        <v>57031</v>
      </c>
      <c r="B8452" s="72">
        <f t="shared" si="1954"/>
        <v>1</v>
      </c>
      <c r="C8452" s="72" t="str">
        <f>IF(E8452=0,"RESMİ TATİL",VLOOKUP(E8452,LİSTE!$B$7:$D$1300,3,0))</f>
        <v>Ramazan Baran ADIGÜZEL</v>
      </c>
      <c r="D8452" s="72" t="str">
        <f>IF(F8452=0,"RESMİ TATİL",VLOOKUP(F8452,LİSTE!$B$7:$D$1300,3,0))</f>
        <v>Bahar AKGÜN</v>
      </c>
      <c r="E8452" s="72">
        <f>IF(B8452="TATİL",0,IF(F8451=0,F8450+1,IF(LİSTE!$F$1=F8451,1,F8451+1)))</f>
        <v>5</v>
      </c>
      <c r="F8452" s="72">
        <f>IF(E8452=0,0,IF(LİSTE!$F$1=E8452,1,E8452+1))</f>
        <v>6</v>
      </c>
      <c r="G8452" s="72" t="str">
        <f>IFERROR(VLOOKUP(A8452,TATİLLER!$A$2:$D$30000,3,0),"TATİL DEĞİL")</f>
        <v>TATİL DEĞİL</v>
      </c>
    </row>
    <row r="8453" spans="1:7" x14ac:dyDescent="0.25">
      <c r="A8453" s="74">
        <f t="shared" ref="A8453:A8516" si="1956">A8452+1</f>
        <v>57032</v>
      </c>
      <c r="B8453" s="72">
        <f t="shared" si="1954"/>
        <v>2</v>
      </c>
      <c r="C8453" s="72" t="str">
        <f>IF(E8453=0,"RESMİ TATİL",VLOOKUP(E8453,LİSTE!$B$7:$D$1300,3,0))</f>
        <v>Ömer AKGÜL</v>
      </c>
      <c r="D8453" s="72" t="str">
        <f>IF(F8453=0,"RESMİ TATİL",VLOOKUP(F8453,LİSTE!$B$7:$D$1300,3,0))</f>
        <v>Muharrem EFE TANRIVERDİ</v>
      </c>
      <c r="E8453" s="72">
        <f>IF(B8453="TATİL",0,IF(F8452=0,F8451+1,IF(LİSTE!$F$1=F8452,1,F8452+1)))</f>
        <v>7</v>
      </c>
      <c r="F8453" s="72">
        <f>IF(E8453=0,0,IF(LİSTE!$F$1=E8453,1,E8453+1))</f>
        <v>8</v>
      </c>
      <c r="G8453" s="72" t="str">
        <f>IFERROR(VLOOKUP(A8453,TATİLLER!$A$2:$D$30000,3,0),"TATİL DEĞİL")</f>
        <v>TATİL DEĞİL</v>
      </c>
    </row>
    <row r="8454" spans="1:7" x14ac:dyDescent="0.25">
      <c r="A8454" s="74">
        <f t="shared" si="1956"/>
        <v>57033</v>
      </c>
      <c r="B8454" s="72">
        <f t="shared" si="1954"/>
        <v>3</v>
      </c>
      <c r="C8454" s="72" t="str">
        <f>IF(E8454=0,"RESMİ TATİL",VLOOKUP(E8454,LİSTE!$B$7:$D$1300,3,0))</f>
        <v>Anıl DOĞAN</v>
      </c>
      <c r="D8454" s="72" t="str">
        <f>IF(F8454=0,"RESMİ TATİL",VLOOKUP(F8454,LİSTE!$B$7:$D$1300,3,0))</f>
        <v>İpek ARSLAN</v>
      </c>
      <c r="E8454" s="72">
        <f>IF(B8454="TATİL",0,IF(F8453=0,F8452+1,IF(LİSTE!$F$1=F8453,1,F8453+1)))</f>
        <v>9</v>
      </c>
      <c r="F8454" s="72">
        <f>IF(E8454=0,0,IF(LİSTE!$F$1=E8454,1,E8454+1))</f>
        <v>10</v>
      </c>
      <c r="G8454" s="72" t="str">
        <f>IFERROR(VLOOKUP(A8454,TATİLLER!$A$2:$D$30000,3,0),"TATİL DEĞİL")</f>
        <v>TATİL DEĞİL</v>
      </c>
    </row>
    <row r="8455" spans="1:7" x14ac:dyDescent="0.25">
      <c r="A8455" s="74">
        <f t="shared" si="1956"/>
        <v>57034</v>
      </c>
      <c r="B8455" s="72">
        <f t="shared" si="1954"/>
        <v>4</v>
      </c>
      <c r="C8455" s="72" t="str">
        <f>IF(E8455=0,"RESMİ TATİL",VLOOKUP(E8455,LİSTE!$B$7:$D$1300,3,0))</f>
        <v>Efe KARSAK</v>
      </c>
      <c r="D8455" s="72" t="str">
        <f>IF(F8455=0,"RESMİ TATİL",VLOOKUP(F8455,LİSTE!$B$7:$D$1300,3,0))</f>
        <v>Abdullah KIRBAÇ</v>
      </c>
      <c r="E8455" s="72">
        <f>IF(B8455="TATİL",0,IF(F8454=0,F8453+1,IF(LİSTE!$F$1=F8454,1,F8454+1)))</f>
        <v>11</v>
      </c>
      <c r="F8455" s="72">
        <f>IF(E8455=0,0,IF(LİSTE!$F$1=E8455,1,E8455+1))</f>
        <v>12</v>
      </c>
      <c r="G8455" s="72" t="str">
        <f>IFERROR(VLOOKUP(A8455,TATİLLER!$A$2:$D$30000,3,0),"TATİL DEĞİL")</f>
        <v>TATİL DEĞİL</v>
      </c>
    </row>
    <row r="8456" spans="1:7" x14ac:dyDescent="0.25">
      <c r="A8456" s="74">
        <f t="shared" si="1956"/>
        <v>57035</v>
      </c>
      <c r="B8456" s="72">
        <f t="shared" si="1954"/>
        <v>5</v>
      </c>
      <c r="C8456" s="72" t="str">
        <f>IF(E8456=0,"RESMİ TATİL",VLOOKUP(E8456,LİSTE!$B$7:$D$1300,3,0))</f>
        <v>Ümmü Defne GÜLER</v>
      </c>
      <c r="D8456" s="72" t="str">
        <f>IF(F8456=0,"RESMİ TATİL",VLOOKUP(F8456,LİSTE!$B$7:$D$1300,3,0))</f>
        <v>Şevval ÖZDAMAR</v>
      </c>
      <c r="E8456" s="72">
        <f>IF(B8456="TATİL",0,IF(F8455=0,F8454+1,IF(LİSTE!$F$1=F8455,1,F8455+1)))</f>
        <v>13</v>
      </c>
      <c r="F8456" s="72">
        <f>IF(E8456=0,0,IF(LİSTE!$F$1=E8456,1,E8456+1))</f>
        <v>14</v>
      </c>
      <c r="G8456" s="72" t="str">
        <f>IFERROR(VLOOKUP(A8456,TATİLLER!$A$2:$D$30000,3,0),"TATİL DEĞİL")</f>
        <v>TATİL DEĞİL</v>
      </c>
    </row>
    <row r="8457" spans="1:7" x14ac:dyDescent="0.25">
      <c r="A8457" s="74">
        <f t="shared" ref="A8457" si="1957">A8456+3</f>
        <v>57038</v>
      </c>
      <c r="B8457" s="72">
        <f t="shared" si="1954"/>
        <v>1</v>
      </c>
      <c r="C8457" s="72" t="str">
        <f>IF(E8457=0,"RESMİ TATİL",VLOOKUP(E8457,LİSTE!$B$7:$D$1300,3,0))</f>
        <v>Zeynep AKDAĞ</v>
      </c>
      <c r="D8457" s="72" t="str">
        <f>IF(F8457=0,"RESMİ TATİL",VLOOKUP(F8457,LİSTE!$B$7:$D$1300,3,0))</f>
        <v>Esma ÇOKER</v>
      </c>
      <c r="E8457" s="72">
        <f>IF(B8457="TATİL",0,IF(F8456=0,F8455+1,IF(LİSTE!$F$1=F8456,1,F8456+1)))</f>
        <v>15</v>
      </c>
      <c r="F8457" s="72">
        <f>IF(E8457=0,0,IF(LİSTE!$F$1=E8457,1,E8457+1))</f>
        <v>16</v>
      </c>
      <c r="G8457" s="72" t="str">
        <f>IFERROR(VLOOKUP(A8457,TATİLLER!$A$2:$D$30000,3,0),"TATİL DEĞİL")</f>
        <v>TATİL DEĞİL</v>
      </c>
    </row>
    <row r="8458" spans="1:7" x14ac:dyDescent="0.25">
      <c r="A8458" s="74">
        <f t="shared" si="1956"/>
        <v>57039</v>
      </c>
      <c r="B8458" s="72">
        <f t="shared" si="1954"/>
        <v>2</v>
      </c>
      <c r="C8458" s="72" t="str">
        <f>IF(E8458=0,"RESMİ TATİL",VLOOKUP(E8458,LİSTE!$B$7:$D$1300,3,0))</f>
        <v>Dursun Kubilay YAŞAR</v>
      </c>
      <c r="D8458" s="72" t="str">
        <f>IF(F8458=0,"RESMİ TATİL",VLOOKUP(F8458,LİSTE!$B$7:$D$1300,3,0))</f>
        <v>Zeynep Beril BAŞPINAR</v>
      </c>
      <c r="E8458" s="72">
        <f>IF(B8458="TATİL",0,IF(F8457=0,F8456+1,IF(LİSTE!$F$1=F8457,1,F8457+1)))</f>
        <v>17</v>
      </c>
      <c r="F8458" s="72">
        <f>IF(E8458=0,0,IF(LİSTE!$F$1=E8458,1,E8458+1))</f>
        <v>18</v>
      </c>
      <c r="G8458" s="72" t="str">
        <f>IFERROR(VLOOKUP(A8458,TATİLLER!$A$2:$D$30000,3,0),"TATİL DEĞİL")</f>
        <v>TATİL DEĞİL</v>
      </c>
    </row>
    <row r="8459" spans="1:7" x14ac:dyDescent="0.25">
      <c r="A8459" s="74">
        <f t="shared" si="1956"/>
        <v>57040</v>
      </c>
      <c r="B8459" s="72">
        <f t="shared" si="1954"/>
        <v>3</v>
      </c>
      <c r="C8459" s="72" t="str">
        <f>IF(E8459=0,"RESMİ TATİL",VLOOKUP(E8459,LİSTE!$B$7:$D$1300,3,0))</f>
        <v>Ahmet DAL</v>
      </c>
      <c r="D8459" s="72" t="str">
        <f>IF(F8459=0,"RESMİ TATİL",VLOOKUP(F8459,LİSTE!$B$7:$D$1300,3,0))</f>
        <v>Emirhan KARATAŞ</v>
      </c>
      <c r="E8459" s="72">
        <f>IF(B8459="TATİL",0,IF(F8458=0,F8457+1,IF(LİSTE!$F$1=F8458,1,F8458+1)))</f>
        <v>19</v>
      </c>
      <c r="F8459" s="72">
        <f>IF(E8459=0,0,IF(LİSTE!$F$1=E8459,1,E8459+1))</f>
        <v>20</v>
      </c>
      <c r="G8459" s="72" t="str">
        <f>IFERROR(VLOOKUP(A8459,TATİLLER!$A$2:$D$30000,3,0),"TATİL DEĞİL")</f>
        <v>TATİL DEĞİL</v>
      </c>
    </row>
    <row r="8460" spans="1:7" x14ac:dyDescent="0.25">
      <c r="A8460" s="74">
        <f t="shared" si="1956"/>
        <v>57041</v>
      </c>
      <c r="B8460" s="72">
        <f t="shared" si="1954"/>
        <v>4</v>
      </c>
      <c r="C8460" s="72" t="str">
        <f>IF(E8460=0,"RESMİ TATİL",VLOOKUP(E8460,LİSTE!$B$7:$D$1300,3,0))</f>
        <v>Zümra Yeter ARI</v>
      </c>
      <c r="D8460" s="72" t="str">
        <f>IF(F8460=0,"RESMİ TATİL",VLOOKUP(F8460,LİSTE!$B$7:$D$1300,3,0))</f>
        <v>Utku KARAGÖZ</v>
      </c>
      <c r="E8460" s="72">
        <f>IF(B8460="TATİL",0,IF(F8459=0,F8458+1,IF(LİSTE!$F$1=F8459,1,F8459+1)))</f>
        <v>21</v>
      </c>
      <c r="F8460" s="72">
        <f>IF(E8460=0,0,IF(LİSTE!$F$1=E8460,1,E8460+1))</f>
        <v>22</v>
      </c>
      <c r="G8460" s="72" t="str">
        <f>IFERROR(VLOOKUP(A8460,TATİLLER!$A$2:$D$30000,3,0),"TATİL DEĞİL")</f>
        <v>TATİL DEĞİL</v>
      </c>
    </row>
    <row r="8461" spans="1:7" x14ac:dyDescent="0.25">
      <c r="A8461" s="74">
        <f t="shared" si="1956"/>
        <v>57042</v>
      </c>
      <c r="B8461" s="72">
        <f t="shared" si="1954"/>
        <v>5</v>
      </c>
      <c r="C8461" s="72" t="str">
        <f>IF(E8461=0,"RESMİ TATİL",VLOOKUP(E8461,LİSTE!$B$7:$D$1300,3,0))</f>
        <v>Feyza Zümra AVCIOĞLU</v>
      </c>
      <c r="D8461" s="72" t="str">
        <f>IF(F8461=0,"RESMİ TATİL",VLOOKUP(F8461,LİSTE!$B$7:$D$1300,3,0))</f>
        <v>Yusuf Ali TABUR</v>
      </c>
      <c r="E8461" s="72">
        <f>IF(B8461="TATİL",0,IF(F8460=0,F8459+1,IF(LİSTE!$F$1=F8460,1,F8460+1)))</f>
        <v>23</v>
      </c>
      <c r="F8461" s="72">
        <f>IF(E8461=0,0,IF(LİSTE!$F$1=E8461,1,E8461+1))</f>
        <v>24</v>
      </c>
      <c r="G8461" s="72" t="str">
        <f>IFERROR(VLOOKUP(A8461,TATİLLER!$A$2:$D$30000,3,0),"TATİL DEĞİL")</f>
        <v>TATİL DEĞİL</v>
      </c>
    </row>
    <row r="8462" spans="1:7" x14ac:dyDescent="0.25">
      <c r="A8462" s="74">
        <f t="shared" ref="A8462" si="1958">A8461+3</f>
        <v>57045</v>
      </c>
      <c r="B8462" s="72">
        <f t="shared" si="1954"/>
        <v>1</v>
      </c>
      <c r="C8462" s="72" t="str">
        <f>IF(E8462=0,"RESMİ TATİL",VLOOKUP(E8462,LİSTE!$B$7:$D$1300,3,0))</f>
        <v>Irmak UTEBAY</v>
      </c>
      <c r="D8462" s="72" t="str">
        <f>IF(F8462=0,"RESMİ TATİL",VLOOKUP(F8462,LİSTE!$B$7:$D$1300,3,0))</f>
        <v>Kerem AKKOÇ</v>
      </c>
      <c r="E8462" s="72">
        <f>IF(B8462="TATİL",0,IF(F8461=0,F8460+1,IF(LİSTE!$F$1=F8461,1,F8461+1)))</f>
        <v>25</v>
      </c>
      <c r="F8462" s="72">
        <f>IF(E8462=0,0,IF(LİSTE!$F$1=E8462,1,E8462+1))</f>
        <v>26</v>
      </c>
      <c r="G8462" s="72" t="str">
        <f>IFERROR(VLOOKUP(A8462,TATİLLER!$A$2:$D$30000,3,0),"TATİL DEĞİL")</f>
        <v>TATİL DEĞİL</v>
      </c>
    </row>
    <row r="8463" spans="1:7" x14ac:dyDescent="0.25">
      <c r="A8463" s="74">
        <f t="shared" si="1956"/>
        <v>57046</v>
      </c>
      <c r="B8463" s="72">
        <f t="shared" si="1954"/>
        <v>2</v>
      </c>
      <c r="C8463" s="72" t="str">
        <f>IF(E8463=0,"RESMİ TATİL",VLOOKUP(E8463,LİSTE!$B$7:$D$1300,3,0))</f>
        <v>Elçin Ayşe ELMAS</v>
      </c>
      <c r="D8463" s="72" t="str">
        <f>IF(F8463=0,"RESMİ TATİL",VLOOKUP(F8463,LİSTE!$B$7:$D$1300,3,0))</f>
        <v>Muhammed YILDIZDAĞ</v>
      </c>
      <c r="E8463" s="72">
        <f>IF(B8463="TATİL",0,IF(F8462=0,F8461+1,IF(LİSTE!$F$1=F8462,1,F8462+1)))</f>
        <v>27</v>
      </c>
      <c r="F8463" s="72">
        <f>IF(E8463=0,0,IF(LİSTE!$F$1=E8463,1,E8463+1))</f>
        <v>28</v>
      </c>
      <c r="G8463" s="72" t="str">
        <f>IFERROR(VLOOKUP(A8463,TATİLLER!$A$2:$D$30000,3,0),"TATİL DEĞİL")</f>
        <v>TATİL DEĞİL</v>
      </c>
    </row>
    <row r="8464" spans="1:7" x14ac:dyDescent="0.25">
      <c r="A8464" s="74">
        <f t="shared" si="1956"/>
        <v>57047</v>
      </c>
      <c r="B8464" s="72">
        <f t="shared" si="1954"/>
        <v>3</v>
      </c>
      <c r="C8464" s="72" t="str">
        <f>IF(E8464=0,"RESMİ TATİL",VLOOKUP(E8464,LİSTE!$B$7:$D$1300,3,0))</f>
        <v>Nisa Nur SANCAR</v>
      </c>
      <c r="D8464" s="72" t="str">
        <f>IF(F8464=0,"RESMİ TATİL",VLOOKUP(F8464,LİSTE!$B$7:$D$1300,3,0))</f>
        <v>Esila ÇETİN</v>
      </c>
      <c r="E8464" s="72">
        <f>IF(B8464="TATİL",0,IF(F8463=0,F8462+1,IF(LİSTE!$F$1=F8463,1,F8463+1)))</f>
        <v>1</v>
      </c>
      <c r="F8464" s="72">
        <f>IF(E8464=0,0,IF(LİSTE!$F$1=E8464,1,E8464+1))</f>
        <v>2</v>
      </c>
      <c r="G8464" s="72" t="str">
        <f>IFERROR(VLOOKUP(A8464,TATİLLER!$A$2:$D$30000,3,0),"TATİL DEĞİL")</f>
        <v>TATİL DEĞİL</v>
      </c>
    </row>
    <row r="8465" spans="1:7" x14ac:dyDescent="0.25">
      <c r="A8465" s="74">
        <f t="shared" si="1956"/>
        <v>57048</v>
      </c>
      <c r="B8465" s="72">
        <f t="shared" si="1954"/>
        <v>4</v>
      </c>
      <c r="C8465" s="72" t="str">
        <f>IF(E8465=0,"RESMİ TATİL",VLOOKUP(E8465,LİSTE!$B$7:$D$1300,3,0))</f>
        <v>Zeynep Sevde TOPUZ</v>
      </c>
      <c r="D8465" s="72" t="str">
        <f>IF(F8465=0,"RESMİ TATİL",VLOOKUP(F8465,LİSTE!$B$7:$D$1300,3,0))</f>
        <v>Ömer Asaf KADAŞ</v>
      </c>
      <c r="E8465" s="72">
        <f>IF(B8465="TATİL",0,IF(F8464=0,F8463+1,IF(LİSTE!$F$1=F8464,1,F8464+1)))</f>
        <v>3</v>
      </c>
      <c r="F8465" s="72">
        <f>IF(E8465=0,0,IF(LİSTE!$F$1=E8465,1,E8465+1))</f>
        <v>4</v>
      </c>
      <c r="G8465" s="72" t="str">
        <f>IFERROR(VLOOKUP(A8465,TATİLLER!$A$2:$D$30000,3,0),"TATİL DEĞİL")</f>
        <v>TATİL DEĞİL</v>
      </c>
    </row>
    <row r="8466" spans="1:7" x14ac:dyDescent="0.25">
      <c r="A8466" s="74">
        <f t="shared" si="1956"/>
        <v>57049</v>
      </c>
      <c r="B8466" s="72">
        <f t="shared" si="1954"/>
        <v>5</v>
      </c>
      <c r="C8466" s="72" t="str">
        <f>IF(E8466=0,"RESMİ TATİL",VLOOKUP(E8466,LİSTE!$B$7:$D$1300,3,0))</f>
        <v>Ramazan Baran ADIGÜZEL</v>
      </c>
      <c r="D8466" s="72" t="str">
        <f>IF(F8466=0,"RESMİ TATİL",VLOOKUP(F8466,LİSTE!$B$7:$D$1300,3,0))</f>
        <v>Bahar AKGÜN</v>
      </c>
      <c r="E8466" s="72">
        <f>IF(B8466="TATİL",0,IF(F8465=0,F8464+1,IF(LİSTE!$F$1=F8465,1,F8465+1)))</f>
        <v>5</v>
      </c>
      <c r="F8466" s="72">
        <f>IF(E8466=0,0,IF(LİSTE!$F$1=E8466,1,E8466+1))</f>
        <v>6</v>
      </c>
      <c r="G8466" s="72" t="str">
        <f>IFERROR(VLOOKUP(A8466,TATİLLER!$A$2:$D$30000,3,0),"TATİL DEĞİL")</f>
        <v>TATİL DEĞİL</v>
      </c>
    </row>
    <row r="8467" spans="1:7" x14ac:dyDescent="0.25">
      <c r="A8467" s="74">
        <f t="shared" ref="A8467" si="1959">A8466+3</f>
        <v>57052</v>
      </c>
      <c r="B8467" s="72">
        <f t="shared" si="1954"/>
        <v>1</v>
      </c>
      <c r="C8467" s="72" t="str">
        <f>IF(E8467=0,"RESMİ TATİL",VLOOKUP(E8467,LİSTE!$B$7:$D$1300,3,0))</f>
        <v>Ömer AKGÜL</v>
      </c>
      <c r="D8467" s="72" t="str">
        <f>IF(F8467=0,"RESMİ TATİL",VLOOKUP(F8467,LİSTE!$B$7:$D$1300,3,0))</f>
        <v>Muharrem EFE TANRIVERDİ</v>
      </c>
      <c r="E8467" s="72">
        <f>IF(B8467="TATİL",0,IF(F8466=0,F8465+1,IF(LİSTE!$F$1=F8466,1,F8466+1)))</f>
        <v>7</v>
      </c>
      <c r="F8467" s="72">
        <f>IF(E8467=0,0,IF(LİSTE!$F$1=E8467,1,E8467+1))</f>
        <v>8</v>
      </c>
      <c r="G8467" s="72" t="str">
        <f>IFERROR(VLOOKUP(A8467,TATİLLER!$A$2:$D$30000,3,0),"TATİL DEĞİL")</f>
        <v>TATİL DEĞİL</v>
      </c>
    </row>
    <row r="8468" spans="1:7" x14ac:dyDescent="0.25">
      <c r="A8468" s="74">
        <f t="shared" si="1956"/>
        <v>57053</v>
      </c>
      <c r="B8468" s="72">
        <f t="shared" si="1954"/>
        <v>2</v>
      </c>
      <c r="C8468" s="72" t="str">
        <f>IF(E8468=0,"RESMİ TATİL",VLOOKUP(E8468,LİSTE!$B$7:$D$1300,3,0))</f>
        <v>Anıl DOĞAN</v>
      </c>
      <c r="D8468" s="72" t="str">
        <f>IF(F8468=0,"RESMİ TATİL",VLOOKUP(F8468,LİSTE!$B$7:$D$1300,3,0))</f>
        <v>İpek ARSLAN</v>
      </c>
      <c r="E8468" s="72">
        <f>IF(B8468="TATİL",0,IF(F8467=0,F8466+1,IF(LİSTE!$F$1=F8467,1,F8467+1)))</f>
        <v>9</v>
      </c>
      <c r="F8468" s="72">
        <f>IF(E8468=0,0,IF(LİSTE!$F$1=E8468,1,E8468+1))</f>
        <v>10</v>
      </c>
      <c r="G8468" s="72" t="str">
        <f>IFERROR(VLOOKUP(A8468,TATİLLER!$A$2:$D$30000,3,0),"TATİL DEĞİL")</f>
        <v>TATİL DEĞİL</v>
      </c>
    </row>
    <row r="8469" spans="1:7" x14ac:dyDescent="0.25">
      <c r="A8469" s="74">
        <f t="shared" si="1956"/>
        <v>57054</v>
      </c>
      <c r="B8469" s="72">
        <f t="shared" si="1954"/>
        <v>3</v>
      </c>
      <c r="C8469" s="72" t="str">
        <f>IF(E8469=0,"RESMİ TATİL",VLOOKUP(E8469,LİSTE!$B$7:$D$1300,3,0))</f>
        <v>Efe KARSAK</v>
      </c>
      <c r="D8469" s="72" t="str">
        <f>IF(F8469=0,"RESMİ TATİL",VLOOKUP(F8469,LİSTE!$B$7:$D$1300,3,0))</f>
        <v>Abdullah KIRBAÇ</v>
      </c>
      <c r="E8469" s="72">
        <f>IF(B8469="TATİL",0,IF(F8468=0,F8467+1,IF(LİSTE!$F$1=F8468,1,F8468+1)))</f>
        <v>11</v>
      </c>
      <c r="F8469" s="72">
        <f>IF(E8469=0,0,IF(LİSTE!$F$1=E8469,1,E8469+1))</f>
        <v>12</v>
      </c>
      <c r="G8469" s="72" t="str">
        <f>IFERROR(VLOOKUP(A8469,TATİLLER!$A$2:$D$30000,3,0),"TATİL DEĞİL")</f>
        <v>TATİL DEĞİL</v>
      </c>
    </row>
    <row r="8470" spans="1:7" x14ac:dyDescent="0.25">
      <c r="A8470" s="74">
        <f t="shared" si="1956"/>
        <v>57055</v>
      </c>
      <c r="B8470" s="72">
        <f t="shared" si="1954"/>
        <v>4</v>
      </c>
      <c r="C8470" s="72" t="str">
        <f>IF(E8470=0,"RESMİ TATİL",VLOOKUP(E8470,LİSTE!$B$7:$D$1300,3,0))</f>
        <v>Ümmü Defne GÜLER</v>
      </c>
      <c r="D8470" s="72" t="str">
        <f>IF(F8470=0,"RESMİ TATİL",VLOOKUP(F8470,LİSTE!$B$7:$D$1300,3,0))</f>
        <v>Şevval ÖZDAMAR</v>
      </c>
      <c r="E8470" s="72">
        <f>IF(B8470="TATİL",0,IF(F8469=0,F8468+1,IF(LİSTE!$F$1=F8469,1,F8469+1)))</f>
        <v>13</v>
      </c>
      <c r="F8470" s="72">
        <f>IF(E8470=0,0,IF(LİSTE!$F$1=E8470,1,E8470+1))</f>
        <v>14</v>
      </c>
      <c r="G8470" s="72" t="str">
        <f>IFERROR(VLOOKUP(A8470,TATİLLER!$A$2:$D$30000,3,0),"TATİL DEĞİL")</f>
        <v>TATİL DEĞİL</v>
      </c>
    </row>
    <row r="8471" spans="1:7" x14ac:dyDescent="0.25">
      <c r="A8471" s="74">
        <f t="shared" si="1956"/>
        <v>57056</v>
      </c>
      <c r="B8471" s="72">
        <f t="shared" si="1954"/>
        <v>5</v>
      </c>
      <c r="C8471" s="72" t="str">
        <f>IF(E8471=0,"RESMİ TATİL",VLOOKUP(E8471,LİSTE!$B$7:$D$1300,3,0))</f>
        <v>Zeynep AKDAĞ</v>
      </c>
      <c r="D8471" s="72" t="str">
        <f>IF(F8471=0,"RESMİ TATİL",VLOOKUP(F8471,LİSTE!$B$7:$D$1300,3,0))</f>
        <v>Esma ÇOKER</v>
      </c>
      <c r="E8471" s="72">
        <f>IF(B8471="TATİL",0,IF(F8470=0,F8469+1,IF(LİSTE!$F$1=F8470,1,F8470+1)))</f>
        <v>15</v>
      </c>
      <c r="F8471" s="72">
        <f>IF(E8471=0,0,IF(LİSTE!$F$1=E8471,1,E8471+1))</f>
        <v>16</v>
      </c>
      <c r="G8471" s="72" t="str">
        <f>IFERROR(VLOOKUP(A8471,TATİLLER!$A$2:$D$30000,3,0),"TATİL DEĞİL")</f>
        <v>TATİL DEĞİL</v>
      </c>
    </row>
    <row r="8472" spans="1:7" x14ac:dyDescent="0.25">
      <c r="A8472" s="74">
        <f t="shared" ref="A8472" si="1960">A8471+3</f>
        <v>57059</v>
      </c>
      <c r="B8472" s="72">
        <f t="shared" si="1954"/>
        <v>1</v>
      </c>
      <c r="C8472" s="72" t="str">
        <f>IF(E8472=0,"RESMİ TATİL",VLOOKUP(E8472,LİSTE!$B$7:$D$1300,3,0))</f>
        <v>Dursun Kubilay YAŞAR</v>
      </c>
      <c r="D8472" s="72" t="str">
        <f>IF(F8472=0,"RESMİ TATİL",VLOOKUP(F8472,LİSTE!$B$7:$D$1300,3,0))</f>
        <v>Zeynep Beril BAŞPINAR</v>
      </c>
      <c r="E8472" s="72">
        <f>IF(B8472="TATİL",0,IF(F8471=0,F8470+1,IF(LİSTE!$F$1=F8471,1,F8471+1)))</f>
        <v>17</v>
      </c>
      <c r="F8472" s="72">
        <f>IF(E8472=0,0,IF(LİSTE!$F$1=E8472,1,E8472+1))</f>
        <v>18</v>
      </c>
      <c r="G8472" s="72" t="str">
        <f>IFERROR(VLOOKUP(A8472,TATİLLER!$A$2:$D$30000,3,0),"TATİL DEĞİL")</f>
        <v>TATİL DEĞİL</v>
      </c>
    </row>
    <row r="8473" spans="1:7" x14ac:dyDescent="0.25">
      <c r="A8473" s="74">
        <f t="shared" si="1956"/>
        <v>57060</v>
      </c>
      <c r="B8473" s="72">
        <f t="shared" si="1954"/>
        <v>2</v>
      </c>
      <c r="C8473" s="72" t="str">
        <f>IF(E8473=0,"RESMİ TATİL",VLOOKUP(E8473,LİSTE!$B$7:$D$1300,3,0))</f>
        <v>Ahmet DAL</v>
      </c>
      <c r="D8473" s="72" t="str">
        <f>IF(F8473=0,"RESMİ TATİL",VLOOKUP(F8473,LİSTE!$B$7:$D$1300,3,0))</f>
        <v>Emirhan KARATAŞ</v>
      </c>
      <c r="E8473" s="72">
        <f>IF(B8473="TATİL",0,IF(F8472=0,F8471+1,IF(LİSTE!$F$1=F8472,1,F8472+1)))</f>
        <v>19</v>
      </c>
      <c r="F8473" s="72">
        <f>IF(E8473=0,0,IF(LİSTE!$F$1=E8473,1,E8473+1))</f>
        <v>20</v>
      </c>
      <c r="G8473" s="72" t="str">
        <f>IFERROR(VLOOKUP(A8473,TATİLLER!$A$2:$D$30000,3,0),"TATİL DEĞİL")</f>
        <v>TATİL DEĞİL</v>
      </c>
    </row>
    <row r="8474" spans="1:7" x14ac:dyDescent="0.25">
      <c r="A8474" s="74">
        <f t="shared" si="1956"/>
        <v>57061</v>
      </c>
      <c r="B8474" s="72">
        <f t="shared" si="1954"/>
        <v>3</v>
      </c>
      <c r="C8474" s="72" t="str">
        <f>IF(E8474=0,"RESMİ TATİL",VLOOKUP(E8474,LİSTE!$B$7:$D$1300,3,0))</f>
        <v>Zümra Yeter ARI</v>
      </c>
      <c r="D8474" s="72" t="str">
        <f>IF(F8474=0,"RESMİ TATİL",VLOOKUP(F8474,LİSTE!$B$7:$D$1300,3,0))</f>
        <v>Utku KARAGÖZ</v>
      </c>
      <c r="E8474" s="72">
        <f>IF(B8474="TATİL",0,IF(F8473=0,F8472+1,IF(LİSTE!$F$1=F8473,1,F8473+1)))</f>
        <v>21</v>
      </c>
      <c r="F8474" s="72">
        <f>IF(E8474=0,0,IF(LİSTE!$F$1=E8474,1,E8474+1))</f>
        <v>22</v>
      </c>
      <c r="G8474" s="72" t="str">
        <f>IFERROR(VLOOKUP(A8474,TATİLLER!$A$2:$D$30000,3,0),"TATİL DEĞİL")</f>
        <v>TATİL DEĞİL</v>
      </c>
    </row>
    <row r="8475" spans="1:7" x14ac:dyDescent="0.25">
      <c r="A8475" s="74">
        <f t="shared" si="1956"/>
        <v>57062</v>
      </c>
      <c r="B8475" s="72">
        <f t="shared" si="1954"/>
        <v>4</v>
      </c>
      <c r="C8475" s="72" t="str">
        <f>IF(E8475=0,"RESMİ TATİL",VLOOKUP(E8475,LİSTE!$B$7:$D$1300,3,0))</f>
        <v>Feyza Zümra AVCIOĞLU</v>
      </c>
      <c r="D8475" s="72" t="str">
        <f>IF(F8475=0,"RESMİ TATİL",VLOOKUP(F8475,LİSTE!$B$7:$D$1300,3,0))</f>
        <v>Yusuf Ali TABUR</v>
      </c>
      <c r="E8475" s="72">
        <f>IF(B8475="TATİL",0,IF(F8474=0,F8473+1,IF(LİSTE!$F$1=F8474,1,F8474+1)))</f>
        <v>23</v>
      </c>
      <c r="F8475" s="72">
        <f>IF(E8475=0,0,IF(LİSTE!$F$1=E8475,1,E8475+1))</f>
        <v>24</v>
      </c>
      <c r="G8475" s="72" t="str">
        <f>IFERROR(VLOOKUP(A8475,TATİLLER!$A$2:$D$30000,3,0),"TATİL DEĞİL")</f>
        <v>TATİL DEĞİL</v>
      </c>
    </row>
    <row r="8476" spans="1:7" x14ac:dyDescent="0.25">
      <c r="A8476" s="74">
        <f t="shared" si="1956"/>
        <v>57063</v>
      </c>
      <c r="B8476" s="72">
        <f t="shared" si="1954"/>
        <v>5</v>
      </c>
      <c r="C8476" s="72" t="str">
        <f>IF(E8476=0,"RESMİ TATİL",VLOOKUP(E8476,LİSTE!$B$7:$D$1300,3,0))</f>
        <v>Irmak UTEBAY</v>
      </c>
      <c r="D8476" s="72" t="str">
        <f>IF(F8476=0,"RESMİ TATİL",VLOOKUP(F8476,LİSTE!$B$7:$D$1300,3,0))</f>
        <v>Kerem AKKOÇ</v>
      </c>
      <c r="E8476" s="72">
        <f>IF(B8476="TATİL",0,IF(F8475=0,F8474+1,IF(LİSTE!$F$1=F8475,1,F8475+1)))</f>
        <v>25</v>
      </c>
      <c r="F8476" s="72">
        <f>IF(E8476=0,0,IF(LİSTE!$F$1=E8476,1,E8476+1))</f>
        <v>26</v>
      </c>
      <c r="G8476" s="72" t="str">
        <f>IFERROR(VLOOKUP(A8476,TATİLLER!$A$2:$D$30000,3,0),"TATİL DEĞİL")</f>
        <v>TATİL DEĞİL</v>
      </c>
    </row>
    <row r="8477" spans="1:7" x14ac:dyDescent="0.25">
      <c r="A8477" s="74">
        <f t="shared" ref="A8477" si="1961">A8476+3</f>
        <v>57066</v>
      </c>
      <c r="B8477" s="72">
        <f t="shared" si="1954"/>
        <v>1</v>
      </c>
      <c r="C8477" s="72" t="str">
        <f>IF(E8477=0,"RESMİ TATİL",VLOOKUP(E8477,LİSTE!$B$7:$D$1300,3,0))</f>
        <v>Elçin Ayşe ELMAS</v>
      </c>
      <c r="D8477" s="72" t="str">
        <f>IF(F8477=0,"RESMİ TATİL",VLOOKUP(F8477,LİSTE!$B$7:$D$1300,3,0))</f>
        <v>Muhammed YILDIZDAĞ</v>
      </c>
      <c r="E8477" s="72">
        <f>IF(B8477="TATİL",0,IF(F8476=0,F8475+1,IF(LİSTE!$F$1=F8476,1,F8476+1)))</f>
        <v>27</v>
      </c>
      <c r="F8477" s="72">
        <f>IF(E8477=0,0,IF(LİSTE!$F$1=E8477,1,E8477+1))</f>
        <v>28</v>
      </c>
      <c r="G8477" s="72" t="str">
        <f>IFERROR(VLOOKUP(A8477,TATİLLER!$A$2:$D$30000,3,0),"TATİL DEĞİL")</f>
        <v>TATİL DEĞİL</v>
      </c>
    </row>
    <row r="8478" spans="1:7" x14ac:dyDescent="0.25">
      <c r="A8478" s="74">
        <f t="shared" si="1956"/>
        <v>57067</v>
      </c>
      <c r="B8478" s="72">
        <f t="shared" si="1954"/>
        <v>2</v>
      </c>
      <c r="C8478" s="72" t="str">
        <f>IF(E8478=0,"RESMİ TATİL",VLOOKUP(E8478,LİSTE!$B$7:$D$1300,3,0))</f>
        <v>Nisa Nur SANCAR</v>
      </c>
      <c r="D8478" s="72" t="str">
        <f>IF(F8478=0,"RESMİ TATİL",VLOOKUP(F8478,LİSTE!$B$7:$D$1300,3,0))</f>
        <v>Esila ÇETİN</v>
      </c>
      <c r="E8478" s="72">
        <f>IF(B8478="TATİL",0,IF(F8477=0,F8476+1,IF(LİSTE!$F$1=F8477,1,F8477+1)))</f>
        <v>1</v>
      </c>
      <c r="F8478" s="72">
        <f>IF(E8478=0,0,IF(LİSTE!$F$1=E8478,1,E8478+1))</f>
        <v>2</v>
      </c>
      <c r="G8478" s="72" t="str">
        <f>IFERROR(VLOOKUP(A8478,TATİLLER!$A$2:$D$30000,3,0),"TATİL DEĞİL")</f>
        <v>TATİL DEĞİL</v>
      </c>
    </row>
    <row r="8479" spans="1:7" x14ac:dyDescent="0.25">
      <c r="A8479" s="74">
        <f t="shared" si="1956"/>
        <v>57068</v>
      </c>
      <c r="B8479" s="72">
        <f t="shared" si="1954"/>
        <v>3</v>
      </c>
      <c r="C8479" s="72" t="str">
        <f>IF(E8479=0,"RESMİ TATİL",VLOOKUP(E8479,LİSTE!$B$7:$D$1300,3,0))</f>
        <v>Zeynep Sevde TOPUZ</v>
      </c>
      <c r="D8479" s="72" t="str">
        <f>IF(F8479=0,"RESMİ TATİL",VLOOKUP(F8479,LİSTE!$B$7:$D$1300,3,0))</f>
        <v>Ömer Asaf KADAŞ</v>
      </c>
      <c r="E8479" s="72">
        <f>IF(B8479="TATİL",0,IF(F8478=0,F8477+1,IF(LİSTE!$F$1=F8478,1,F8478+1)))</f>
        <v>3</v>
      </c>
      <c r="F8479" s="72">
        <f>IF(E8479=0,0,IF(LİSTE!$F$1=E8479,1,E8479+1))</f>
        <v>4</v>
      </c>
      <c r="G8479" s="72" t="str">
        <f>IFERROR(VLOOKUP(A8479,TATİLLER!$A$2:$D$30000,3,0),"TATİL DEĞİL")</f>
        <v>TATİL DEĞİL</v>
      </c>
    </row>
    <row r="8480" spans="1:7" x14ac:dyDescent="0.25">
      <c r="A8480" s="74">
        <f t="shared" si="1956"/>
        <v>57069</v>
      </c>
      <c r="B8480" s="72">
        <f t="shared" si="1954"/>
        <v>4</v>
      </c>
      <c r="C8480" s="72" t="str">
        <f>IF(E8480=0,"RESMİ TATİL",VLOOKUP(E8480,LİSTE!$B$7:$D$1300,3,0))</f>
        <v>Ramazan Baran ADIGÜZEL</v>
      </c>
      <c r="D8480" s="72" t="str">
        <f>IF(F8480=0,"RESMİ TATİL",VLOOKUP(F8480,LİSTE!$B$7:$D$1300,3,0))</f>
        <v>Bahar AKGÜN</v>
      </c>
      <c r="E8480" s="72">
        <f>IF(B8480="TATİL",0,IF(F8479=0,F8478+1,IF(LİSTE!$F$1=F8479,1,F8479+1)))</f>
        <v>5</v>
      </c>
      <c r="F8480" s="72">
        <f>IF(E8480=0,0,IF(LİSTE!$F$1=E8480,1,E8480+1))</f>
        <v>6</v>
      </c>
      <c r="G8480" s="72" t="str">
        <f>IFERROR(VLOOKUP(A8480,TATİLLER!$A$2:$D$30000,3,0),"TATİL DEĞİL")</f>
        <v>TATİL DEĞİL</v>
      </c>
    </row>
    <row r="8481" spans="1:7" x14ac:dyDescent="0.25">
      <c r="A8481" s="74">
        <f t="shared" si="1956"/>
        <v>57070</v>
      </c>
      <c r="B8481" s="72">
        <f t="shared" si="1954"/>
        <v>5</v>
      </c>
      <c r="C8481" s="72" t="str">
        <f>IF(E8481=0,"RESMİ TATİL",VLOOKUP(E8481,LİSTE!$B$7:$D$1300,3,0))</f>
        <v>Ömer AKGÜL</v>
      </c>
      <c r="D8481" s="72" t="str">
        <f>IF(F8481=0,"RESMİ TATİL",VLOOKUP(F8481,LİSTE!$B$7:$D$1300,3,0))</f>
        <v>Muharrem EFE TANRIVERDİ</v>
      </c>
      <c r="E8481" s="72">
        <f>IF(B8481="TATİL",0,IF(F8480=0,F8479+1,IF(LİSTE!$F$1=F8480,1,F8480+1)))</f>
        <v>7</v>
      </c>
      <c r="F8481" s="72">
        <f>IF(E8481=0,0,IF(LİSTE!$F$1=E8481,1,E8481+1))</f>
        <v>8</v>
      </c>
      <c r="G8481" s="72" t="str">
        <f>IFERROR(VLOOKUP(A8481,TATİLLER!$A$2:$D$30000,3,0),"TATİL DEĞİL")</f>
        <v>TATİL DEĞİL</v>
      </c>
    </row>
    <row r="8482" spans="1:7" x14ac:dyDescent="0.25">
      <c r="A8482" s="74">
        <f t="shared" ref="A8482" si="1962">A8481+3</f>
        <v>57073</v>
      </c>
      <c r="B8482" s="72">
        <f t="shared" si="1954"/>
        <v>1</v>
      </c>
      <c r="C8482" s="72" t="str">
        <f>IF(E8482=0,"RESMİ TATİL",VLOOKUP(E8482,LİSTE!$B$7:$D$1300,3,0))</f>
        <v>Anıl DOĞAN</v>
      </c>
      <c r="D8482" s="72" t="str">
        <f>IF(F8482=0,"RESMİ TATİL",VLOOKUP(F8482,LİSTE!$B$7:$D$1300,3,0))</f>
        <v>İpek ARSLAN</v>
      </c>
      <c r="E8482" s="72">
        <f>IF(B8482="TATİL",0,IF(F8481=0,F8480+1,IF(LİSTE!$F$1=F8481,1,F8481+1)))</f>
        <v>9</v>
      </c>
      <c r="F8482" s="72">
        <f>IF(E8482=0,0,IF(LİSTE!$F$1=E8482,1,E8482+1))</f>
        <v>10</v>
      </c>
      <c r="G8482" s="72" t="str">
        <f>IFERROR(VLOOKUP(A8482,TATİLLER!$A$2:$D$30000,3,0),"TATİL DEĞİL")</f>
        <v>TATİL DEĞİL</v>
      </c>
    </row>
    <row r="8483" spans="1:7" x14ac:dyDescent="0.25">
      <c r="A8483" s="74">
        <f t="shared" si="1956"/>
        <v>57074</v>
      </c>
      <c r="B8483" s="72">
        <f t="shared" si="1954"/>
        <v>2</v>
      </c>
      <c r="C8483" s="72" t="str">
        <f>IF(E8483=0,"RESMİ TATİL",VLOOKUP(E8483,LİSTE!$B$7:$D$1300,3,0))</f>
        <v>Efe KARSAK</v>
      </c>
      <c r="D8483" s="72" t="str">
        <f>IF(F8483=0,"RESMİ TATİL",VLOOKUP(F8483,LİSTE!$B$7:$D$1300,3,0))</f>
        <v>Abdullah KIRBAÇ</v>
      </c>
      <c r="E8483" s="72">
        <f>IF(B8483="TATİL",0,IF(F8482=0,F8481+1,IF(LİSTE!$F$1=F8482,1,F8482+1)))</f>
        <v>11</v>
      </c>
      <c r="F8483" s="72">
        <f>IF(E8483=0,0,IF(LİSTE!$F$1=E8483,1,E8483+1))</f>
        <v>12</v>
      </c>
      <c r="G8483" s="72" t="str">
        <f>IFERROR(VLOOKUP(A8483,TATİLLER!$A$2:$D$30000,3,0),"TATİL DEĞİL")</f>
        <v>TATİL DEĞİL</v>
      </c>
    </row>
    <row r="8484" spans="1:7" x14ac:dyDescent="0.25">
      <c r="A8484" s="74">
        <f t="shared" si="1956"/>
        <v>57075</v>
      </c>
      <c r="B8484" s="72">
        <f t="shared" si="1954"/>
        <v>3</v>
      </c>
      <c r="C8484" s="72" t="str">
        <f>IF(E8484=0,"RESMİ TATİL",VLOOKUP(E8484,LİSTE!$B$7:$D$1300,3,0))</f>
        <v>Ümmü Defne GÜLER</v>
      </c>
      <c r="D8484" s="72" t="str">
        <f>IF(F8484=0,"RESMİ TATİL",VLOOKUP(F8484,LİSTE!$B$7:$D$1300,3,0))</f>
        <v>Şevval ÖZDAMAR</v>
      </c>
      <c r="E8484" s="72">
        <f>IF(B8484="TATİL",0,IF(F8483=0,F8482+1,IF(LİSTE!$F$1=F8483,1,F8483+1)))</f>
        <v>13</v>
      </c>
      <c r="F8484" s="72">
        <f>IF(E8484=0,0,IF(LİSTE!$F$1=E8484,1,E8484+1))</f>
        <v>14</v>
      </c>
      <c r="G8484" s="72" t="str">
        <f>IFERROR(VLOOKUP(A8484,TATİLLER!$A$2:$D$30000,3,0),"TATİL DEĞİL")</f>
        <v>TATİL DEĞİL</v>
      </c>
    </row>
    <row r="8485" spans="1:7" x14ac:dyDescent="0.25">
      <c r="A8485" s="74">
        <f t="shared" si="1956"/>
        <v>57076</v>
      </c>
      <c r="B8485" s="72">
        <f t="shared" si="1954"/>
        <v>4</v>
      </c>
      <c r="C8485" s="72" t="str">
        <f>IF(E8485=0,"RESMİ TATİL",VLOOKUP(E8485,LİSTE!$B$7:$D$1300,3,0))</f>
        <v>Zeynep AKDAĞ</v>
      </c>
      <c r="D8485" s="72" t="str">
        <f>IF(F8485=0,"RESMİ TATİL",VLOOKUP(F8485,LİSTE!$B$7:$D$1300,3,0))</f>
        <v>Esma ÇOKER</v>
      </c>
      <c r="E8485" s="72">
        <f>IF(B8485="TATİL",0,IF(F8484=0,F8483+1,IF(LİSTE!$F$1=F8484,1,F8484+1)))</f>
        <v>15</v>
      </c>
      <c r="F8485" s="72">
        <f>IF(E8485=0,0,IF(LİSTE!$F$1=E8485,1,E8485+1))</f>
        <v>16</v>
      </c>
      <c r="G8485" s="72" t="str">
        <f>IFERROR(VLOOKUP(A8485,TATİLLER!$A$2:$D$30000,3,0),"TATİL DEĞİL")</f>
        <v>TATİL DEĞİL</v>
      </c>
    </row>
    <row r="8486" spans="1:7" x14ac:dyDescent="0.25">
      <c r="A8486" s="74">
        <f t="shared" si="1956"/>
        <v>57077</v>
      </c>
      <c r="B8486" s="72">
        <f t="shared" si="1954"/>
        <v>5</v>
      </c>
      <c r="C8486" s="72" t="str">
        <f>IF(E8486=0,"RESMİ TATİL",VLOOKUP(E8486,LİSTE!$B$7:$D$1300,3,0))</f>
        <v>Dursun Kubilay YAŞAR</v>
      </c>
      <c r="D8486" s="72" t="str">
        <f>IF(F8486=0,"RESMİ TATİL",VLOOKUP(F8486,LİSTE!$B$7:$D$1300,3,0))</f>
        <v>Zeynep Beril BAŞPINAR</v>
      </c>
      <c r="E8486" s="72">
        <f>IF(B8486="TATİL",0,IF(F8485=0,F8484+1,IF(LİSTE!$F$1=F8485,1,F8485+1)))</f>
        <v>17</v>
      </c>
      <c r="F8486" s="72">
        <f>IF(E8486=0,0,IF(LİSTE!$F$1=E8486,1,E8486+1))</f>
        <v>18</v>
      </c>
      <c r="G8486" s="72" t="str">
        <f>IFERROR(VLOOKUP(A8486,TATİLLER!$A$2:$D$30000,3,0),"TATİL DEĞİL")</f>
        <v>TATİL DEĞİL</v>
      </c>
    </row>
    <row r="8487" spans="1:7" x14ac:dyDescent="0.25">
      <c r="A8487" s="74">
        <f t="shared" ref="A8487" si="1963">A8486+3</f>
        <v>57080</v>
      </c>
      <c r="B8487" s="72">
        <f t="shared" si="1954"/>
        <v>1</v>
      </c>
      <c r="C8487" s="72" t="str">
        <f>IF(E8487=0,"RESMİ TATİL",VLOOKUP(E8487,LİSTE!$B$7:$D$1300,3,0))</f>
        <v>Ahmet DAL</v>
      </c>
      <c r="D8487" s="72" t="str">
        <f>IF(F8487=0,"RESMİ TATİL",VLOOKUP(F8487,LİSTE!$B$7:$D$1300,3,0))</f>
        <v>Emirhan KARATAŞ</v>
      </c>
      <c r="E8487" s="72">
        <f>IF(B8487="TATİL",0,IF(F8486=0,F8485+1,IF(LİSTE!$F$1=F8486,1,F8486+1)))</f>
        <v>19</v>
      </c>
      <c r="F8487" s="72">
        <f>IF(E8487=0,0,IF(LİSTE!$F$1=E8487,1,E8487+1))</f>
        <v>20</v>
      </c>
      <c r="G8487" s="72" t="str">
        <f>IFERROR(VLOOKUP(A8487,TATİLLER!$A$2:$D$30000,3,0),"TATİL DEĞİL")</f>
        <v>TATİL DEĞİL</v>
      </c>
    </row>
    <row r="8488" spans="1:7" x14ac:dyDescent="0.25">
      <c r="A8488" s="74">
        <f t="shared" si="1956"/>
        <v>57081</v>
      </c>
      <c r="B8488" s="72">
        <f t="shared" si="1954"/>
        <v>2</v>
      </c>
      <c r="C8488" s="72" t="str">
        <f>IF(E8488=0,"RESMİ TATİL",VLOOKUP(E8488,LİSTE!$B$7:$D$1300,3,0))</f>
        <v>Zümra Yeter ARI</v>
      </c>
      <c r="D8488" s="72" t="str">
        <f>IF(F8488=0,"RESMİ TATİL",VLOOKUP(F8488,LİSTE!$B$7:$D$1300,3,0))</f>
        <v>Utku KARAGÖZ</v>
      </c>
      <c r="E8488" s="72">
        <f>IF(B8488="TATİL",0,IF(F8487=0,F8486+1,IF(LİSTE!$F$1=F8487,1,F8487+1)))</f>
        <v>21</v>
      </c>
      <c r="F8488" s="72">
        <f>IF(E8488=0,0,IF(LİSTE!$F$1=E8488,1,E8488+1))</f>
        <v>22</v>
      </c>
      <c r="G8488" s="72" t="str">
        <f>IFERROR(VLOOKUP(A8488,TATİLLER!$A$2:$D$30000,3,0),"TATİL DEĞİL")</f>
        <v>TATİL DEĞİL</v>
      </c>
    </row>
    <row r="8489" spans="1:7" x14ac:dyDescent="0.25">
      <c r="A8489" s="74">
        <f t="shared" si="1956"/>
        <v>57082</v>
      </c>
      <c r="B8489" s="72">
        <f t="shared" si="1954"/>
        <v>3</v>
      </c>
      <c r="C8489" s="72" t="str">
        <f>IF(E8489=0,"RESMİ TATİL",VLOOKUP(E8489,LİSTE!$B$7:$D$1300,3,0))</f>
        <v>Feyza Zümra AVCIOĞLU</v>
      </c>
      <c r="D8489" s="72" t="str">
        <f>IF(F8489=0,"RESMİ TATİL",VLOOKUP(F8489,LİSTE!$B$7:$D$1300,3,0))</f>
        <v>Yusuf Ali TABUR</v>
      </c>
      <c r="E8489" s="72">
        <f>IF(B8489="TATİL",0,IF(F8488=0,F8487+1,IF(LİSTE!$F$1=F8488,1,F8488+1)))</f>
        <v>23</v>
      </c>
      <c r="F8489" s="72">
        <f>IF(E8489=0,0,IF(LİSTE!$F$1=E8489,1,E8489+1))</f>
        <v>24</v>
      </c>
      <c r="G8489" s="72" t="str">
        <f>IFERROR(VLOOKUP(A8489,TATİLLER!$A$2:$D$30000,3,0),"TATİL DEĞİL")</f>
        <v>TATİL DEĞİL</v>
      </c>
    </row>
    <row r="8490" spans="1:7" x14ac:dyDescent="0.25">
      <c r="A8490" s="74">
        <f t="shared" si="1956"/>
        <v>57083</v>
      </c>
      <c r="B8490" s="72">
        <f t="shared" si="1954"/>
        <v>4</v>
      </c>
      <c r="C8490" s="72" t="str">
        <f>IF(E8490=0,"RESMİ TATİL",VLOOKUP(E8490,LİSTE!$B$7:$D$1300,3,0))</f>
        <v>Irmak UTEBAY</v>
      </c>
      <c r="D8490" s="72" t="str">
        <f>IF(F8490=0,"RESMİ TATİL",VLOOKUP(F8490,LİSTE!$B$7:$D$1300,3,0))</f>
        <v>Kerem AKKOÇ</v>
      </c>
      <c r="E8490" s="72">
        <f>IF(B8490="TATİL",0,IF(F8489=0,F8488+1,IF(LİSTE!$F$1=F8489,1,F8489+1)))</f>
        <v>25</v>
      </c>
      <c r="F8490" s="72">
        <f>IF(E8490=0,0,IF(LİSTE!$F$1=E8490,1,E8490+1))</f>
        <v>26</v>
      </c>
      <c r="G8490" s="72" t="str">
        <f>IFERROR(VLOOKUP(A8490,TATİLLER!$A$2:$D$30000,3,0),"TATİL DEĞİL")</f>
        <v>TATİL DEĞİL</v>
      </c>
    </row>
    <row r="8491" spans="1:7" x14ac:dyDescent="0.25">
      <c r="A8491" s="74">
        <f t="shared" si="1956"/>
        <v>57084</v>
      </c>
      <c r="B8491" s="72">
        <f t="shared" si="1954"/>
        <v>5</v>
      </c>
      <c r="C8491" s="72" t="str">
        <f>IF(E8491=0,"RESMİ TATİL",VLOOKUP(E8491,LİSTE!$B$7:$D$1300,3,0))</f>
        <v>Elçin Ayşe ELMAS</v>
      </c>
      <c r="D8491" s="72" t="str">
        <f>IF(F8491=0,"RESMİ TATİL",VLOOKUP(F8491,LİSTE!$B$7:$D$1300,3,0))</f>
        <v>Muhammed YILDIZDAĞ</v>
      </c>
      <c r="E8491" s="72">
        <f>IF(B8491="TATİL",0,IF(F8490=0,F8489+1,IF(LİSTE!$F$1=F8490,1,F8490+1)))</f>
        <v>27</v>
      </c>
      <c r="F8491" s="72">
        <f>IF(E8491=0,0,IF(LİSTE!$F$1=E8491,1,E8491+1))</f>
        <v>28</v>
      </c>
      <c r="G8491" s="72" t="str">
        <f>IFERROR(VLOOKUP(A8491,TATİLLER!$A$2:$D$30000,3,0),"TATİL DEĞİL")</f>
        <v>TATİL DEĞİL</v>
      </c>
    </row>
    <row r="8492" spans="1:7" x14ac:dyDescent="0.25">
      <c r="A8492" s="74">
        <f t="shared" ref="A8492" si="1964">A8491+3</f>
        <v>57087</v>
      </c>
      <c r="B8492" s="72">
        <f t="shared" si="1954"/>
        <v>1</v>
      </c>
      <c r="C8492" s="72" t="str">
        <f>IF(E8492=0,"RESMİ TATİL",VLOOKUP(E8492,LİSTE!$B$7:$D$1300,3,0))</f>
        <v>Nisa Nur SANCAR</v>
      </c>
      <c r="D8492" s="72" t="str">
        <f>IF(F8492=0,"RESMİ TATİL",VLOOKUP(F8492,LİSTE!$B$7:$D$1300,3,0))</f>
        <v>Esila ÇETİN</v>
      </c>
      <c r="E8492" s="72">
        <f>IF(B8492="TATİL",0,IF(F8491=0,F8490+1,IF(LİSTE!$F$1=F8491,1,F8491+1)))</f>
        <v>1</v>
      </c>
      <c r="F8492" s="72">
        <f>IF(E8492=0,0,IF(LİSTE!$F$1=E8492,1,E8492+1))</f>
        <v>2</v>
      </c>
      <c r="G8492" s="72" t="str">
        <f>IFERROR(VLOOKUP(A8492,TATİLLER!$A$2:$D$30000,3,0),"TATİL DEĞİL")</f>
        <v>TATİL DEĞİL</v>
      </c>
    </row>
    <row r="8493" spans="1:7" x14ac:dyDescent="0.25">
      <c r="A8493" s="74">
        <f t="shared" si="1956"/>
        <v>57088</v>
      </c>
      <c r="B8493" s="72">
        <f t="shared" si="1954"/>
        <v>2</v>
      </c>
      <c r="C8493" s="72" t="str">
        <f>IF(E8493=0,"RESMİ TATİL",VLOOKUP(E8493,LİSTE!$B$7:$D$1300,3,0))</f>
        <v>Zeynep Sevde TOPUZ</v>
      </c>
      <c r="D8493" s="72" t="str">
        <f>IF(F8493=0,"RESMİ TATİL",VLOOKUP(F8493,LİSTE!$B$7:$D$1300,3,0))</f>
        <v>Ömer Asaf KADAŞ</v>
      </c>
      <c r="E8493" s="72">
        <f>IF(B8493="TATİL",0,IF(F8492=0,F8491+1,IF(LİSTE!$F$1=F8492,1,F8492+1)))</f>
        <v>3</v>
      </c>
      <c r="F8493" s="72">
        <f>IF(E8493=0,0,IF(LİSTE!$F$1=E8493,1,E8493+1))</f>
        <v>4</v>
      </c>
      <c r="G8493" s="72" t="str">
        <f>IFERROR(VLOOKUP(A8493,TATİLLER!$A$2:$D$30000,3,0),"TATİL DEĞİL")</f>
        <v>TATİL DEĞİL</v>
      </c>
    </row>
    <row r="8494" spans="1:7" x14ac:dyDescent="0.25">
      <c r="A8494" s="74">
        <f t="shared" si="1956"/>
        <v>57089</v>
      </c>
      <c r="B8494" s="72">
        <f t="shared" si="1954"/>
        <v>3</v>
      </c>
      <c r="C8494" s="72" t="str">
        <f>IF(E8494=0,"RESMİ TATİL",VLOOKUP(E8494,LİSTE!$B$7:$D$1300,3,0))</f>
        <v>Ramazan Baran ADIGÜZEL</v>
      </c>
      <c r="D8494" s="72" t="str">
        <f>IF(F8494=0,"RESMİ TATİL",VLOOKUP(F8494,LİSTE!$B$7:$D$1300,3,0))</f>
        <v>Bahar AKGÜN</v>
      </c>
      <c r="E8494" s="72">
        <f>IF(B8494="TATİL",0,IF(F8493=0,F8492+1,IF(LİSTE!$F$1=F8493,1,F8493+1)))</f>
        <v>5</v>
      </c>
      <c r="F8494" s="72">
        <f>IF(E8494=0,0,IF(LİSTE!$F$1=E8494,1,E8494+1))</f>
        <v>6</v>
      </c>
      <c r="G8494" s="72" t="str">
        <f>IFERROR(VLOOKUP(A8494,TATİLLER!$A$2:$D$30000,3,0),"TATİL DEĞİL")</f>
        <v>TATİL DEĞİL</v>
      </c>
    </row>
    <row r="8495" spans="1:7" x14ac:dyDescent="0.25">
      <c r="A8495" s="74">
        <f t="shared" si="1956"/>
        <v>57090</v>
      </c>
      <c r="B8495" s="72">
        <f t="shared" si="1954"/>
        <v>4</v>
      </c>
      <c r="C8495" s="72" t="str">
        <f>IF(E8495=0,"RESMİ TATİL",VLOOKUP(E8495,LİSTE!$B$7:$D$1300,3,0))</f>
        <v>Ömer AKGÜL</v>
      </c>
      <c r="D8495" s="72" t="str">
        <f>IF(F8495=0,"RESMİ TATİL",VLOOKUP(F8495,LİSTE!$B$7:$D$1300,3,0))</f>
        <v>Muharrem EFE TANRIVERDİ</v>
      </c>
      <c r="E8495" s="72">
        <f>IF(B8495="TATİL",0,IF(F8494=0,F8493+1,IF(LİSTE!$F$1=F8494,1,F8494+1)))</f>
        <v>7</v>
      </c>
      <c r="F8495" s="72">
        <f>IF(E8495=0,0,IF(LİSTE!$F$1=E8495,1,E8495+1))</f>
        <v>8</v>
      </c>
      <c r="G8495" s="72" t="str">
        <f>IFERROR(VLOOKUP(A8495,TATİLLER!$A$2:$D$30000,3,0),"TATİL DEĞİL")</f>
        <v>TATİL DEĞİL</v>
      </c>
    </row>
    <row r="8496" spans="1:7" x14ac:dyDescent="0.25">
      <c r="A8496" s="74">
        <f t="shared" si="1956"/>
        <v>57091</v>
      </c>
      <c r="B8496" s="72">
        <f t="shared" si="1954"/>
        <v>5</v>
      </c>
      <c r="C8496" s="72" t="str">
        <f>IF(E8496=0,"RESMİ TATİL",VLOOKUP(E8496,LİSTE!$B$7:$D$1300,3,0))</f>
        <v>Anıl DOĞAN</v>
      </c>
      <c r="D8496" s="72" t="str">
        <f>IF(F8496=0,"RESMİ TATİL",VLOOKUP(F8496,LİSTE!$B$7:$D$1300,3,0))</f>
        <v>İpek ARSLAN</v>
      </c>
      <c r="E8496" s="72">
        <f>IF(B8496="TATİL",0,IF(F8495=0,F8494+1,IF(LİSTE!$F$1=F8495,1,F8495+1)))</f>
        <v>9</v>
      </c>
      <c r="F8496" s="72">
        <f>IF(E8496=0,0,IF(LİSTE!$F$1=E8496,1,E8496+1))</f>
        <v>10</v>
      </c>
      <c r="G8496" s="72" t="str">
        <f>IFERROR(VLOOKUP(A8496,TATİLLER!$A$2:$D$30000,3,0),"TATİL DEĞİL")</f>
        <v>TATİL DEĞİL</v>
      </c>
    </row>
    <row r="8497" spans="1:7" x14ac:dyDescent="0.25">
      <c r="A8497" s="74">
        <f t="shared" ref="A8497" si="1965">A8496+3</f>
        <v>57094</v>
      </c>
      <c r="B8497" s="72">
        <f t="shared" si="1954"/>
        <v>1</v>
      </c>
      <c r="C8497" s="72" t="str">
        <f>IF(E8497=0,"RESMİ TATİL",VLOOKUP(E8497,LİSTE!$B$7:$D$1300,3,0))</f>
        <v>Efe KARSAK</v>
      </c>
      <c r="D8497" s="72" t="str">
        <f>IF(F8497=0,"RESMİ TATİL",VLOOKUP(F8497,LİSTE!$B$7:$D$1300,3,0))</f>
        <v>Abdullah KIRBAÇ</v>
      </c>
      <c r="E8497" s="72">
        <f>IF(B8497="TATİL",0,IF(F8496=0,F8495+1,IF(LİSTE!$F$1=F8496,1,F8496+1)))</f>
        <v>11</v>
      </c>
      <c r="F8497" s="72">
        <f>IF(E8497=0,0,IF(LİSTE!$F$1=E8497,1,E8497+1))</f>
        <v>12</v>
      </c>
      <c r="G8497" s="72" t="str">
        <f>IFERROR(VLOOKUP(A8497,TATİLLER!$A$2:$D$30000,3,0),"TATİL DEĞİL")</f>
        <v>TATİL DEĞİL</v>
      </c>
    </row>
    <row r="8498" spans="1:7" x14ac:dyDescent="0.25">
      <c r="A8498" s="74">
        <f t="shared" si="1956"/>
        <v>57095</v>
      </c>
      <c r="B8498" s="72">
        <f t="shared" si="1954"/>
        <v>2</v>
      </c>
      <c r="C8498" s="72" t="str">
        <f>IF(E8498=0,"RESMİ TATİL",VLOOKUP(E8498,LİSTE!$B$7:$D$1300,3,0))</f>
        <v>Ümmü Defne GÜLER</v>
      </c>
      <c r="D8498" s="72" t="str">
        <f>IF(F8498=0,"RESMİ TATİL",VLOOKUP(F8498,LİSTE!$B$7:$D$1300,3,0))</f>
        <v>Şevval ÖZDAMAR</v>
      </c>
      <c r="E8498" s="72">
        <f>IF(B8498="TATİL",0,IF(F8497=0,F8496+1,IF(LİSTE!$F$1=F8497,1,F8497+1)))</f>
        <v>13</v>
      </c>
      <c r="F8498" s="72">
        <f>IF(E8498=0,0,IF(LİSTE!$F$1=E8498,1,E8498+1))</f>
        <v>14</v>
      </c>
      <c r="G8498" s="72" t="str">
        <f>IFERROR(VLOOKUP(A8498,TATİLLER!$A$2:$D$30000,3,0),"TATİL DEĞİL")</f>
        <v>TATİL DEĞİL</v>
      </c>
    </row>
    <row r="8499" spans="1:7" x14ac:dyDescent="0.25">
      <c r="A8499" s="74">
        <f t="shared" si="1956"/>
        <v>57096</v>
      </c>
      <c r="B8499" s="72">
        <f t="shared" si="1954"/>
        <v>3</v>
      </c>
      <c r="C8499" s="72" t="str">
        <f>IF(E8499=0,"RESMİ TATİL",VLOOKUP(E8499,LİSTE!$B$7:$D$1300,3,0))</f>
        <v>Zeynep AKDAĞ</v>
      </c>
      <c r="D8499" s="72" t="str">
        <f>IF(F8499=0,"RESMİ TATİL",VLOOKUP(F8499,LİSTE!$B$7:$D$1300,3,0))</f>
        <v>Esma ÇOKER</v>
      </c>
      <c r="E8499" s="72">
        <f>IF(B8499="TATİL",0,IF(F8498=0,F8497+1,IF(LİSTE!$F$1=F8498,1,F8498+1)))</f>
        <v>15</v>
      </c>
      <c r="F8499" s="72">
        <f>IF(E8499=0,0,IF(LİSTE!$F$1=E8499,1,E8499+1))</f>
        <v>16</v>
      </c>
      <c r="G8499" s="72" t="str">
        <f>IFERROR(VLOOKUP(A8499,TATİLLER!$A$2:$D$30000,3,0),"TATİL DEĞİL")</f>
        <v>TATİL DEĞİL</v>
      </c>
    </row>
    <row r="8500" spans="1:7" x14ac:dyDescent="0.25">
      <c r="A8500" s="74">
        <f t="shared" si="1956"/>
        <v>57097</v>
      </c>
      <c r="B8500" s="72">
        <f t="shared" si="1954"/>
        <v>4</v>
      </c>
      <c r="C8500" s="72" t="str">
        <f>IF(E8500=0,"RESMİ TATİL",VLOOKUP(E8500,LİSTE!$B$7:$D$1300,3,0))</f>
        <v>Dursun Kubilay YAŞAR</v>
      </c>
      <c r="D8500" s="72" t="str">
        <f>IF(F8500=0,"RESMİ TATİL",VLOOKUP(F8500,LİSTE!$B$7:$D$1300,3,0))</f>
        <v>Zeynep Beril BAŞPINAR</v>
      </c>
      <c r="E8500" s="72">
        <f>IF(B8500="TATİL",0,IF(F8499=0,F8498+1,IF(LİSTE!$F$1=F8499,1,F8499+1)))</f>
        <v>17</v>
      </c>
      <c r="F8500" s="72">
        <f>IF(E8500=0,0,IF(LİSTE!$F$1=E8500,1,E8500+1))</f>
        <v>18</v>
      </c>
      <c r="G8500" s="72" t="str">
        <f>IFERROR(VLOOKUP(A8500,TATİLLER!$A$2:$D$30000,3,0),"TATİL DEĞİL")</f>
        <v>TATİL DEĞİL</v>
      </c>
    </row>
    <row r="8501" spans="1:7" x14ac:dyDescent="0.25">
      <c r="A8501" s="74">
        <f t="shared" si="1956"/>
        <v>57098</v>
      </c>
      <c r="B8501" s="72">
        <f t="shared" si="1954"/>
        <v>5</v>
      </c>
      <c r="C8501" s="72" t="str">
        <f>IF(E8501=0,"RESMİ TATİL",VLOOKUP(E8501,LİSTE!$B$7:$D$1300,3,0))</f>
        <v>Ahmet DAL</v>
      </c>
      <c r="D8501" s="72" t="str">
        <f>IF(F8501=0,"RESMİ TATİL",VLOOKUP(F8501,LİSTE!$B$7:$D$1300,3,0))</f>
        <v>Emirhan KARATAŞ</v>
      </c>
      <c r="E8501" s="72">
        <f>IF(B8501="TATİL",0,IF(F8500=0,F8499+1,IF(LİSTE!$F$1=F8500,1,F8500+1)))</f>
        <v>19</v>
      </c>
      <c r="F8501" s="72">
        <f>IF(E8501=0,0,IF(LİSTE!$F$1=E8501,1,E8501+1))</f>
        <v>20</v>
      </c>
      <c r="G8501" s="72" t="str">
        <f>IFERROR(VLOOKUP(A8501,TATİLLER!$A$2:$D$30000,3,0),"TATİL DEĞİL")</f>
        <v>TATİL DEĞİL</v>
      </c>
    </row>
    <row r="8502" spans="1:7" x14ac:dyDescent="0.25">
      <c r="A8502" s="74">
        <f t="shared" ref="A8502" si="1966">A8501+3</f>
        <v>57101</v>
      </c>
      <c r="B8502" s="72">
        <f t="shared" si="1954"/>
        <v>1</v>
      </c>
      <c r="C8502" s="72" t="str">
        <f>IF(E8502=0,"RESMİ TATİL",VLOOKUP(E8502,LİSTE!$B$7:$D$1300,3,0))</f>
        <v>Zümra Yeter ARI</v>
      </c>
      <c r="D8502" s="72" t="str">
        <f>IF(F8502=0,"RESMİ TATİL",VLOOKUP(F8502,LİSTE!$B$7:$D$1300,3,0))</f>
        <v>Utku KARAGÖZ</v>
      </c>
      <c r="E8502" s="72">
        <f>IF(B8502="TATİL",0,IF(F8501=0,F8500+1,IF(LİSTE!$F$1=F8501,1,F8501+1)))</f>
        <v>21</v>
      </c>
      <c r="F8502" s="72">
        <f>IF(E8502=0,0,IF(LİSTE!$F$1=E8502,1,E8502+1))</f>
        <v>22</v>
      </c>
      <c r="G8502" s="72" t="str">
        <f>IFERROR(VLOOKUP(A8502,TATİLLER!$A$2:$D$30000,3,0),"TATİL DEĞİL")</f>
        <v>TATİL DEĞİL</v>
      </c>
    </row>
    <row r="8503" spans="1:7" x14ac:dyDescent="0.25">
      <c r="A8503" s="74">
        <f t="shared" si="1956"/>
        <v>57102</v>
      </c>
      <c r="B8503" s="72">
        <f t="shared" si="1954"/>
        <v>2</v>
      </c>
      <c r="C8503" s="72" t="str">
        <f>IF(E8503=0,"RESMİ TATİL",VLOOKUP(E8503,LİSTE!$B$7:$D$1300,3,0))</f>
        <v>Feyza Zümra AVCIOĞLU</v>
      </c>
      <c r="D8503" s="72" t="str">
        <f>IF(F8503=0,"RESMİ TATİL",VLOOKUP(F8503,LİSTE!$B$7:$D$1300,3,0))</f>
        <v>Yusuf Ali TABUR</v>
      </c>
      <c r="E8503" s="72">
        <f>IF(B8503="TATİL",0,IF(F8502=0,F8501+1,IF(LİSTE!$F$1=F8502,1,F8502+1)))</f>
        <v>23</v>
      </c>
      <c r="F8503" s="72">
        <f>IF(E8503=0,0,IF(LİSTE!$F$1=E8503,1,E8503+1))</f>
        <v>24</v>
      </c>
      <c r="G8503" s="72" t="str">
        <f>IFERROR(VLOOKUP(A8503,TATİLLER!$A$2:$D$30000,3,0),"TATİL DEĞİL")</f>
        <v>TATİL DEĞİL</v>
      </c>
    </row>
    <row r="8504" spans="1:7" x14ac:dyDescent="0.25">
      <c r="A8504" s="74">
        <f t="shared" si="1956"/>
        <v>57103</v>
      </c>
      <c r="B8504" s="72">
        <f t="shared" si="1954"/>
        <v>3</v>
      </c>
      <c r="C8504" s="72" t="str">
        <f>IF(E8504=0,"RESMİ TATİL",VLOOKUP(E8504,LİSTE!$B$7:$D$1300,3,0))</f>
        <v>Irmak UTEBAY</v>
      </c>
      <c r="D8504" s="72" t="str">
        <f>IF(F8504=0,"RESMİ TATİL",VLOOKUP(F8504,LİSTE!$B$7:$D$1300,3,0))</f>
        <v>Kerem AKKOÇ</v>
      </c>
      <c r="E8504" s="72">
        <f>IF(B8504="TATİL",0,IF(F8503=0,F8502+1,IF(LİSTE!$F$1=F8503,1,F8503+1)))</f>
        <v>25</v>
      </c>
      <c r="F8504" s="72">
        <f>IF(E8504=0,0,IF(LİSTE!$F$1=E8504,1,E8504+1))</f>
        <v>26</v>
      </c>
      <c r="G8504" s="72" t="str">
        <f>IFERROR(VLOOKUP(A8504,TATİLLER!$A$2:$D$30000,3,0),"TATİL DEĞİL")</f>
        <v>TATİL DEĞİL</v>
      </c>
    </row>
    <row r="8505" spans="1:7" x14ac:dyDescent="0.25">
      <c r="A8505" s="74">
        <f t="shared" si="1956"/>
        <v>57104</v>
      </c>
      <c r="B8505" s="72">
        <f t="shared" si="1954"/>
        <v>4</v>
      </c>
      <c r="C8505" s="72" t="str">
        <f>IF(E8505=0,"RESMİ TATİL",VLOOKUP(E8505,LİSTE!$B$7:$D$1300,3,0))</f>
        <v>Elçin Ayşe ELMAS</v>
      </c>
      <c r="D8505" s="72" t="str">
        <f>IF(F8505=0,"RESMİ TATİL",VLOOKUP(F8505,LİSTE!$B$7:$D$1300,3,0))</f>
        <v>Muhammed YILDIZDAĞ</v>
      </c>
      <c r="E8505" s="72">
        <f>IF(B8505="TATİL",0,IF(F8504=0,F8503+1,IF(LİSTE!$F$1=F8504,1,F8504+1)))</f>
        <v>27</v>
      </c>
      <c r="F8505" s="72">
        <f>IF(E8505=0,0,IF(LİSTE!$F$1=E8505,1,E8505+1))</f>
        <v>28</v>
      </c>
      <c r="G8505" s="72" t="str">
        <f>IFERROR(VLOOKUP(A8505,TATİLLER!$A$2:$D$30000,3,0),"TATİL DEĞİL")</f>
        <v>TATİL DEĞİL</v>
      </c>
    </row>
    <row r="8506" spans="1:7" x14ac:dyDescent="0.25">
      <c r="A8506" s="74">
        <f t="shared" si="1956"/>
        <v>57105</v>
      </c>
      <c r="B8506" s="72">
        <f t="shared" si="1954"/>
        <v>5</v>
      </c>
      <c r="C8506" s="72" t="str">
        <f>IF(E8506=0,"RESMİ TATİL",VLOOKUP(E8506,LİSTE!$B$7:$D$1300,3,0))</f>
        <v>Nisa Nur SANCAR</v>
      </c>
      <c r="D8506" s="72" t="str">
        <f>IF(F8506=0,"RESMİ TATİL",VLOOKUP(F8506,LİSTE!$B$7:$D$1300,3,0))</f>
        <v>Esila ÇETİN</v>
      </c>
      <c r="E8506" s="72">
        <f>IF(B8506="TATİL",0,IF(F8505=0,F8504+1,IF(LİSTE!$F$1=F8505,1,F8505+1)))</f>
        <v>1</v>
      </c>
      <c r="F8506" s="72">
        <f>IF(E8506=0,0,IF(LİSTE!$F$1=E8506,1,E8506+1))</f>
        <v>2</v>
      </c>
      <c r="G8506" s="72" t="str">
        <f>IFERROR(VLOOKUP(A8506,TATİLLER!$A$2:$D$30000,3,0),"TATİL DEĞİL")</f>
        <v>TATİL DEĞİL</v>
      </c>
    </row>
    <row r="8507" spans="1:7" x14ac:dyDescent="0.25">
      <c r="A8507" s="74">
        <f t="shared" ref="A8507" si="1967">A8506+3</f>
        <v>57108</v>
      </c>
      <c r="B8507" s="72">
        <f t="shared" si="1954"/>
        <v>1</v>
      </c>
      <c r="C8507" s="72" t="str">
        <f>IF(E8507=0,"RESMİ TATİL",VLOOKUP(E8507,LİSTE!$B$7:$D$1300,3,0))</f>
        <v>Zeynep Sevde TOPUZ</v>
      </c>
      <c r="D8507" s="72" t="str">
        <f>IF(F8507=0,"RESMİ TATİL",VLOOKUP(F8507,LİSTE!$B$7:$D$1300,3,0))</f>
        <v>Ömer Asaf KADAŞ</v>
      </c>
      <c r="E8507" s="72">
        <f>IF(B8507="TATİL",0,IF(F8506=0,F8505+1,IF(LİSTE!$F$1=F8506,1,F8506+1)))</f>
        <v>3</v>
      </c>
      <c r="F8507" s="72">
        <f>IF(E8507=0,0,IF(LİSTE!$F$1=E8507,1,E8507+1))</f>
        <v>4</v>
      </c>
      <c r="G8507" s="72" t="str">
        <f>IFERROR(VLOOKUP(A8507,TATİLLER!$A$2:$D$30000,3,0),"TATİL DEĞİL")</f>
        <v>TATİL DEĞİL</v>
      </c>
    </row>
    <row r="8508" spans="1:7" x14ac:dyDescent="0.25">
      <c r="A8508" s="74">
        <f t="shared" si="1956"/>
        <v>57109</v>
      </c>
      <c r="B8508" s="72">
        <f t="shared" si="1954"/>
        <v>2</v>
      </c>
      <c r="C8508" s="72" t="str">
        <f>IF(E8508=0,"RESMİ TATİL",VLOOKUP(E8508,LİSTE!$B$7:$D$1300,3,0))</f>
        <v>Ramazan Baran ADIGÜZEL</v>
      </c>
      <c r="D8508" s="72" t="str">
        <f>IF(F8508=0,"RESMİ TATİL",VLOOKUP(F8508,LİSTE!$B$7:$D$1300,3,0))</f>
        <v>Bahar AKGÜN</v>
      </c>
      <c r="E8508" s="72">
        <f>IF(B8508="TATİL",0,IF(F8507=0,F8506+1,IF(LİSTE!$F$1=F8507,1,F8507+1)))</f>
        <v>5</v>
      </c>
      <c r="F8508" s="72">
        <f>IF(E8508=0,0,IF(LİSTE!$F$1=E8508,1,E8508+1))</f>
        <v>6</v>
      </c>
      <c r="G8508" s="72" t="str">
        <f>IFERROR(VLOOKUP(A8508,TATİLLER!$A$2:$D$30000,3,0),"TATİL DEĞİL")</f>
        <v>TATİL DEĞİL</v>
      </c>
    </row>
    <row r="8509" spans="1:7" x14ac:dyDescent="0.25">
      <c r="A8509" s="74">
        <f t="shared" si="1956"/>
        <v>57110</v>
      </c>
      <c r="B8509" s="72">
        <f t="shared" si="1954"/>
        <v>3</v>
      </c>
      <c r="C8509" s="72" t="str">
        <f>IF(E8509=0,"RESMİ TATİL",VLOOKUP(E8509,LİSTE!$B$7:$D$1300,3,0))</f>
        <v>Ömer AKGÜL</v>
      </c>
      <c r="D8509" s="72" t="str">
        <f>IF(F8509=0,"RESMİ TATİL",VLOOKUP(F8509,LİSTE!$B$7:$D$1300,3,0))</f>
        <v>Muharrem EFE TANRIVERDİ</v>
      </c>
      <c r="E8509" s="72">
        <f>IF(B8509="TATİL",0,IF(F8508=0,F8507+1,IF(LİSTE!$F$1=F8508,1,F8508+1)))</f>
        <v>7</v>
      </c>
      <c r="F8509" s="72">
        <f>IF(E8509=0,0,IF(LİSTE!$F$1=E8509,1,E8509+1))</f>
        <v>8</v>
      </c>
      <c r="G8509" s="72" t="str">
        <f>IFERROR(VLOOKUP(A8509,TATİLLER!$A$2:$D$30000,3,0),"TATİL DEĞİL")</f>
        <v>TATİL DEĞİL</v>
      </c>
    </row>
    <row r="8510" spans="1:7" x14ac:dyDescent="0.25">
      <c r="A8510" s="74">
        <f t="shared" si="1956"/>
        <v>57111</v>
      </c>
      <c r="B8510" s="72">
        <f t="shared" si="1954"/>
        <v>4</v>
      </c>
      <c r="C8510" s="72" t="str">
        <f>IF(E8510=0,"RESMİ TATİL",VLOOKUP(E8510,LİSTE!$B$7:$D$1300,3,0))</f>
        <v>Anıl DOĞAN</v>
      </c>
      <c r="D8510" s="72" t="str">
        <f>IF(F8510=0,"RESMİ TATİL",VLOOKUP(F8510,LİSTE!$B$7:$D$1300,3,0))</f>
        <v>İpek ARSLAN</v>
      </c>
      <c r="E8510" s="72">
        <f>IF(B8510="TATİL",0,IF(F8509=0,F8508+1,IF(LİSTE!$F$1=F8509,1,F8509+1)))</f>
        <v>9</v>
      </c>
      <c r="F8510" s="72">
        <f>IF(E8510=0,0,IF(LİSTE!$F$1=E8510,1,E8510+1))</f>
        <v>10</v>
      </c>
      <c r="G8510" s="72" t="str">
        <f>IFERROR(VLOOKUP(A8510,TATİLLER!$A$2:$D$30000,3,0),"TATİL DEĞİL")</f>
        <v>TATİL DEĞİL</v>
      </c>
    </row>
    <row r="8511" spans="1:7" x14ac:dyDescent="0.25">
      <c r="A8511" s="74">
        <f t="shared" si="1956"/>
        <v>57112</v>
      </c>
      <c r="B8511" s="72">
        <f t="shared" si="1954"/>
        <v>5</v>
      </c>
      <c r="C8511" s="72" t="str">
        <f>IF(E8511=0,"RESMİ TATİL",VLOOKUP(E8511,LİSTE!$B$7:$D$1300,3,0))</f>
        <v>Efe KARSAK</v>
      </c>
      <c r="D8511" s="72" t="str">
        <f>IF(F8511=0,"RESMİ TATİL",VLOOKUP(F8511,LİSTE!$B$7:$D$1300,3,0))</f>
        <v>Abdullah KIRBAÇ</v>
      </c>
      <c r="E8511" s="72">
        <f>IF(B8511="TATİL",0,IF(F8510=0,F8509+1,IF(LİSTE!$F$1=F8510,1,F8510+1)))</f>
        <v>11</v>
      </c>
      <c r="F8511" s="72">
        <f>IF(E8511=0,0,IF(LİSTE!$F$1=E8511,1,E8511+1))</f>
        <v>12</v>
      </c>
      <c r="G8511" s="72" t="str">
        <f>IFERROR(VLOOKUP(A8511,TATİLLER!$A$2:$D$30000,3,0),"TATİL DEĞİL")</f>
        <v>TATİL DEĞİL</v>
      </c>
    </row>
    <row r="8512" spans="1:7" x14ac:dyDescent="0.25">
      <c r="A8512" s="74">
        <f t="shared" ref="A8512" si="1968">A8511+3</f>
        <v>57115</v>
      </c>
      <c r="B8512" s="72">
        <f t="shared" si="1954"/>
        <v>1</v>
      </c>
      <c r="C8512" s="72" t="str">
        <f>IF(E8512=0,"RESMİ TATİL",VLOOKUP(E8512,LİSTE!$B$7:$D$1300,3,0))</f>
        <v>Ümmü Defne GÜLER</v>
      </c>
      <c r="D8512" s="72" t="str">
        <f>IF(F8512=0,"RESMİ TATİL",VLOOKUP(F8512,LİSTE!$B$7:$D$1300,3,0))</f>
        <v>Şevval ÖZDAMAR</v>
      </c>
      <c r="E8512" s="72">
        <f>IF(B8512="TATİL",0,IF(F8511=0,F8510+1,IF(LİSTE!$F$1=F8511,1,F8511+1)))</f>
        <v>13</v>
      </c>
      <c r="F8512" s="72">
        <f>IF(E8512=0,0,IF(LİSTE!$F$1=E8512,1,E8512+1))</f>
        <v>14</v>
      </c>
      <c r="G8512" s="72" t="str">
        <f>IFERROR(VLOOKUP(A8512,TATİLLER!$A$2:$D$30000,3,0),"TATİL DEĞİL")</f>
        <v>TATİL DEĞİL</v>
      </c>
    </row>
    <row r="8513" spans="1:7" x14ac:dyDescent="0.25">
      <c r="A8513" s="74">
        <f t="shared" si="1956"/>
        <v>57116</v>
      </c>
      <c r="B8513" s="72">
        <f t="shared" si="1954"/>
        <v>2</v>
      </c>
      <c r="C8513" s="72" t="str">
        <f>IF(E8513=0,"RESMİ TATİL",VLOOKUP(E8513,LİSTE!$B$7:$D$1300,3,0))</f>
        <v>Zeynep AKDAĞ</v>
      </c>
      <c r="D8513" s="72" t="str">
        <f>IF(F8513=0,"RESMİ TATİL",VLOOKUP(F8513,LİSTE!$B$7:$D$1300,3,0))</f>
        <v>Esma ÇOKER</v>
      </c>
      <c r="E8513" s="72">
        <f>IF(B8513="TATİL",0,IF(F8512=0,F8511+1,IF(LİSTE!$F$1=F8512,1,F8512+1)))</f>
        <v>15</v>
      </c>
      <c r="F8513" s="72">
        <f>IF(E8513=0,0,IF(LİSTE!$F$1=E8513,1,E8513+1))</f>
        <v>16</v>
      </c>
      <c r="G8513" s="72" t="str">
        <f>IFERROR(VLOOKUP(A8513,TATİLLER!$A$2:$D$30000,3,0),"TATİL DEĞİL")</f>
        <v>TATİL DEĞİL</v>
      </c>
    </row>
    <row r="8514" spans="1:7" x14ac:dyDescent="0.25">
      <c r="A8514" s="74">
        <f t="shared" si="1956"/>
        <v>57117</v>
      </c>
      <c r="B8514" s="72">
        <f t="shared" si="1954"/>
        <v>3</v>
      </c>
      <c r="C8514" s="72" t="str">
        <f>IF(E8514=0,"RESMİ TATİL",VLOOKUP(E8514,LİSTE!$B$7:$D$1300,3,0))</f>
        <v>Dursun Kubilay YAŞAR</v>
      </c>
      <c r="D8514" s="72" t="str">
        <f>IF(F8514=0,"RESMİ TATİL",VLOOKUP(F8514,LİSTE!$B$7:$D$1300,3,0))</f>
        <v>Zeynep Beril BAŞPINAR</v>
      </c>
      <c r="E8514" s="72">
        <f>IF(B8514="TATİL",0,IF(F8513=0,F8512+1,IF(LİSTE!$F$1=F8513,1,F8513+1)))</f>
        <v>17</v>
      </c>
      <c r="F8514" s="72">
        <f>IF(E8514=0,0,IF(LİSTE!$F$1=E8514,1,E8514+1))</f>
        <v>18</v>
      </c>
      <c r="G8514" s="72" t="str">
        <f>IFERROR(VLOOKUP(A8514,TATİLLER!$A$2:$D$30000,3,0),"TATİL DEĞİL")</f>
        <v>TATİL DEĞİL</v>
      </c>
    </row>
    <row r="8515" spans="1:7" x14ac:dyDescent="0.25">
      <c r="A8515" s="74">
        <f t="shared" si="1956"/>
        <v>57118</v>
      </c>
      <c r="B8515" s="72">
        <f t="shared" ref="B8515:B8578" si="1969">IF(G8515="TATİL","TATİL",WEEKDAY(A8515,2))</f>
        <v>4</v>
      </c>
      <c r="C8515" s="72" t="str">
        <f>IF(E8515=0,"RESMİ TATİL",VLOOKUP(E8515,LİSTE!$B$7:$D$1300,3,0))</f>
        <v>Ahmet DAL</v>
      </c>
      <c r="D8515" s="72" t="str">
        <f>IF(F8515=0,"RESMİ TATİL",VLOOKUP(F8515,LİSTE!$B$7:$D$1300,3,0))</f>
        <v>Emirhan KARATAŞ</v>
      </c>
      <c r="E8515" s="72">
        <f>IF(B8515="TATİL",0,IF(F8514=0,F8513+1,IF(LİSTE!$F$1=F8514,1,F8514+1)))</f>
        <v>19</v>
      </c>
      <c r="F8515" s="72">
        <f>IF(E8515=0,0,IF(LİSTE!$F$1=E8515,1,E8515+1))</f>
        <v>20</v>
      </c>
      <c r="G8515" s="72" t="str">
        <f>IFERROR(VLOOKUP(A8515,TATİLLER!$A$2:$D$30000,3,0),"TATİL DEĞİL")</f>
        <v>TATİL DEĞİL</v>
      </c>
    </row>
    <row r="8516" spans="1:7" x14ac:dyDescent="0.25">
      <c r="A8516" s="74">
        <f t="shared" si="1956"/>
        <v>57119</v>
      </c>
      <c r="B8516" s="72">
        <f t="shared" si="1969"/>
        <v>5</v>
      </c>
      <c r="C8516" s="72" t="str">
        <f>IF(E8516=0,"RESMİ TATİL",VLOOKUP(E8516,LİSTE!$B$7:$D$1300,3,0))</f>
        <v>Zümra Yeter ARI</v>
      </c>
      <c r="D8516" s="72" t="str">
        <f>IF(F8516=0,"RESMİ TATİL",VLOOKUP(F8516,LİSTE!$B$7:$D$1300,3,0))</f>
        <v>Utku KARAGÖZ</v>
      </c>
      <c r="E8516" s="72">
        <f>IF(B8516="TATİL",0,IF(F8515=0,F8514+1,IF(LİSTE!$F$1=F8515,1,F8515+1)))</f>
        <v>21</v>
      </c>
      <c r="F8516" s="72">
        <f>IF(E8516=0,0,IF(LİSTE!$F$1=E8516,1,E8516+1))</f>
        <v>22</v>
      </c>
      <c r="G8516" s="72" t="str">
        <f>IFERROR(VLOOKUP(A8516,TATİLLER!$A$2:$D$30000,3,0),"TATİL DEĞİL")</f>
        <v>TATİL DEĞİL</v>
      </c>
    </row>
    <row r="8517" spans="1:7" x14ac:dyDescent="0.25">
      <c r="A8517" s="74">
        <f t="shared" ref="A8517" si="1970">A8516+3</f>
        <v>57122</v>
      </c>
      <c r="B8517" s="72">
        <f t="shared" si="1969"/>
        <v>1</v>
      </c>
      <c r="C8517" s="72" t="str">
        <f>IF(E8517=0,"RESMİ TATİL",VLOOKUP(E8517,LİSTE!$B$7:$D$1300,3,0))</f>
        <v>Feyza Zümra AVCIOĞLU</v>
      </c>
      <c r="D8517" s="72" t="str">
        <f>IF(F8517=0,"RESMİ TATİL",VLOOKUP(F8517,LİSTE!$B$7:$D$1300,3,0))</f>
        <v>Yusuf Ali TABUR</v>
      </c>
      <c r="E8517" s="72">
        <f>IF(B8517="TATİL",0,IF(F8516=0,F8515+1,IF(LİSTE!$F$1=F8516,1,F8516+1)))</f>
        <v>23</v>
      </c>
      <c r="F8517" s="72">
        <f>IF(E8517=0,0,IF(LİSTE!$F$1=E8517,1,E8517+1))</f>
        <v>24</v>
      </c>
      <c r="G8517" s="72" t="str">
        <f>IFERROR(VLOOKUP(A8517,TATİLLER!$A$2:$D$30000,3,0),"TATİL DEĞİL")</f>
        <v>TATİL DEĞİL</v>
      </c>
    </row>
    <row r="8518" spans="1:7" x14ac:dyDescent="0.25">
      <c r="A8518" s="74">
        <f t="shared" ref="A8518:A8581" si="1971">A8517+1</f>
        <v>57123</v>
      </c>
      <c r="B8518" s="72">
        <f t="shared" si="1969"/>
        <v>2</v>
      </c>
      <c r="C8518" s="72" t="str">
        <f>IF(E8518=0,"RESMİ TATİL",VLOOKUP(E8518,LİSTE!$B$7:$D$1300,3,0))</f>
        <v>Irmak UTEBAY</v>
      </c>
      <c r="D8518" s="72" t="str">
        <f>IF(F8518=0,"RESMİ TATİL",VLOOKUP(F8518,LİSTE!$B$7:$D$1300,3,0))</f>
        <v>Kerem AKKOÇ</v>
      </c>
      <c r="E8518" s="72">
        <f>IF(B8518="TATİL",0,IF(F8517=0,F8516+1,IF(LİSTE!$F$1=F8517,1,F8517+1)))</f>
        <v>25</v>
      </c>
      <c r="F8518" s="72">
        <f>IF(E8518=0,0,IF(LİSTE!$F$1=E8518,1,E8518+1))</f>
        <v>26</v>
      </c>
      <c r="G8518" s="72" t="str">
        <f>IFERROR(VLOOKUP(A8518,TATİLLER!$A$2:$D$30000,3,0),"TATİL DEĞİL")</f>
        <v>TATİL DEĞİL</v>
      </c>
    </row>
    <row r="8519" spans="1:7" x14ac:dyDescent="0.25">
      <c r="A8519" s="74">
        <f t="shared" si="1971"/>
        <v>57124</v>
      </c>
      <c r="B8519" s="72">
        <f t="shared" si="1969"/>
        <v>3</v>
      </c>
      <c r="C8519" s="72" t="str">
        <f>IF(E8519=0,"RESMİ TATİL",VLOOKUP(E8519,LİSTE!$B$7:$D$1300,3,0))</f>
        <v>Elçin Ayşe ELMAS</v>
      </c>
      <c r="D8519" s="72" t="str">
        <f>IF(F8519=0,"RESMİ TATİL",VLOOKUP(F8519,LİSTE!$B$7:$D$1300,3,0))</f>
        <v>Muhammed YILDIZDAĞ</v>
      </c>
      <c r="E8519" s="72">
        <f>IF(B8519="TATİL",0,IF(F8518=0,F8517+1,IF(LİSTE!$F$1=F8518,1,F8518+1)))</f>
        <v>27</v>
      </c>
      <c r="F8519" s="72">
        <f>IF(E8519=0,0,IF(LİSTE!$F$1=E8519,1,E8519+1))</f>
        <v>28</v>
      </c>
      <c r="G8519" s="72" t="str">
        <f>IFERROR(VLOOKUP(A8519,TATİLLER!$A$2:$D$30000,3,0),"TATİL DEĞİL")</f>
        <v>TATİL DEĞİL</v>
      </c>
    </row>
    <row r="8520" spans="1:7" x14ac:dyDescent="0.25">
      <c r="A8520" s="74">
        <f t="shared" si="1971"/>
        <v>57125</v>
      </c>
      <c r="B8520" s="72">
        <f t="shared" si="1969"/>
        <v>4</v>
      </c>
      <c r="C8520" s="72" t="str">
        <f>IF(E8520=0,"RESMİ TATİL",VLOOKUP(E8520,LİSTE!$B$7:$D$1300,3,0))</f>
        <v>Nisa Nur SANCAR</v>
      </c>
      <c r="D8520" s="72" t="str">
        <f>IF(F8520=0,"RESMİ TATİL",VLOOKUP(F8520,LİSTE!$B$7:$D$1300,3,0))</f>
        <v>Esila ÇETİN</v>
      </c>
      <c r="E8520" s="72">
        <f>IF(B8520="TATİL",0,IF(F8519=0,F8518+1,IF(LİSTE!$F$1=F8519,1,F8519+1)))</f>
        <v>1</v>
      </c>
      <c r="F8520" s="72">
        <f>IF(E8520=0,0,IF(LİSTE!$F$1=E8520,1,E8520+1))</f>
        <v>2</v>
      </c>
      <c r="G8520" s="72" t="str">
        <f>IFERROR(VLOOKUP(A8520,TATİLLER!$A$2:$D$30000,3,0),"TATİL DEĞİL")</f>
        <v>TATİL DEĞİL</v>
      </c>
    </row>
    <row r="8521" spans="1:7" x14ac:dyDescent="0.25">
      <c r="A8521" s="74">
        <f t="shared" si="1971"/>
        <v>57126</v>
      </c>
      <c r="B8521" s="72">
        <f t="shared" si="1969"/>
        <v>5</v>
      </c>
      <c r="C8521" s="72" t="str">
        <f>IF(E8521=0,"RESMİ TATİL",VLOOKUP(E8521,LİSTE!$B$7:$D$1300,3,0))</f>
        <v>Zeynep Sevde TOPUZ</v>
      </c>
      <c r="D8521" s="72" t="str">
        <f>IF(F8521=0,"RESMİ TATİL",VLOOKUP(F8521,LİSTE!$B$7:$D$1300,3,0))</f>
        <v>Ömer Asaf KADAŞ</v>
      </c>
      <c r="E8521" s="72">
        <f>IF(B8521="TATİL",0,IF(F8520=0,F8519+1,IF(LİSTE!$F$1=F8520,1,F8520+1)))</f>
        <v>3</v>
      </c>
      <c r="F8521" s="72">
        <f>IF(E8521=0,0,IF(LİSTE!$F$1=E8521,1,E8521+1))</f>
        <v>4</v>
      </c>
      <c r="G8521" s="72" t="str">
        <f>IFERROR(VLOOKUP(A8521,TATİLLER!$A$2:$D$30000,3,0),"TATİL DEĞİL")</f>
        <v>TATİL DEĞİL</v>
      </c>
    </row>
    <row r="8522" spans="1:7" x14ac:dyDescent="0.25">
      <c r="A8522" s="74">
        <f t="shared" ref="A8522" si="1972">A8521+3</f>
        <v>57129</v>
      </c>
      <c r="B8522" s="72">
        <f t="shared" si="1969"/>
        <v>1</v>
      </c>
      <c r="C8522" s="72" t="str">
        <f>IF(E8522=0,"RESMİ TATİL",VLOOKUP(E8522,LİSTE!$B$7:$D$1300,3,0))</f>
        <v>Ramazan Baran ADIGÜZEL</v>
      </c>
      <c r="D8522" s="72" t="str">
        <f>IF(F8522=0,"RESMİ TATİL",VLOOKUP(F8522,LİSTE!$B$7:$D$1300,3,0))</f>
        <v>Bahar AKGÜN</v>
      </c>
      <c r="E8522" s="72">
        <f>IF(B8522="TATİL",0,IF(F8521=0,F8520+1,IF(LİSTE!$F$1=F8521,1,F8521+1)))</f>
        <v>5</v>
      </c>
      <c r="F8522" s="72">
        <f>IF(E8522=0,0,IF(LİSTE!$F$1=E8522,1,E8522+1))</f>
        <v>6</v>
      </c>
      <c r="G8522" s="72" t="str">
        <f>IFERROR(VLOOKUP(A8522,TATİLLER!$A$2:$D$30000,3,0),"TATİL DEĞİL")</f>
        <v>TATİL DEĞİL</v>
      </c>
    </row>
    <row r="8523" spans="1:7" x14ac:dyDescent="0.25">
      <c r="A8523" s="74">
        <f t="shared" si="1971"/>
        <v>57130</v>
      </c>
      <c r="B8523" s="72">
        <f t="shared" si="1969"/>
        <v>2</v>
      </c>
      <c r="C8523" s="72" t="str">
        <f>IF(E8523=0,"RESMİ TATİL",VLOOKUP(E8523,LİSTE!$B$7:$D$1300,3,0))</f>
        <v>Ömer AKGÜL</v>
      </c>
      <c r="D8523" s="72" t="str">
        <f>IF(F8523=0,"RESMİ TATİL",VLOOKUP(F8523,LİSTE!$B$7:$D$1300,3,0))</f>
        <v>Muharrem EFE TANRIVERDİ</v>
      </c>
      <c r="E8523" s="72">
        <f>IF(B8523="TATİL",0,IF(F8522=0,F8521+1,IF(LİSTE!$F$1=F8522,1,F8522+1)))</f>
        <v>7</v>
      </c>
      <c r="F8523" s="72">
        <f>IF(E8523=0,0,IF(LİSTE!$F$1=E8523,1,E8523+1))</f>
        <v>8</v>
      </c>
      <c r="G8523" s="72" t="str">
        <f>IFERROR(VLOOKUP(A8523,TATİLLER!$A$2:$D$30000,3,0),"TATİL DEĞİL")</f>
        <v>TATİL DEĞİL</v>
      </c>
    </row>
    <row r="8524" spans="1:7" x14ac:dyDescent="0.25">
      <c r="A8524" s="74">
        <f t="shared" si="1971"/>
        <v>57131</v>
      </c>
      <c r="B8524" s="72">
        <f t="shared" si="1969"/>
        <v>3</v>
      </c>
      <c r="C8524" s="72" t="str">
        <f>IF(E8524=0,"RESMİ TATİL",VLOOKUP(E8524,LİSTE!$B$7:$D$1300,3,0))</f>
        <v>Anıl DOĞAN</v>
      </c>
      <c r="D8524" s="72" t="str">
        <f>IF(F8524=0,"RESMİ TATİL",VLOOKUP(F8524,LİSTE!$B$7:$D$1300,3,0))</f>
        <v>İpek ARSLAN</v>
      </c>
      <c r="E8524" s="72">
        <f>IF(B8524="TATİL",0,IF(F8523=0,F8522+1,IF(LİSTE!$F$1=F8523,1,F8523+1)))</f>
        <v>9</v>
      </c>
      <c r="F8524" s="72">
        <f>IF(E8524=0,0,IF(LİSTE!$F$1=E8524,1,E8524+1))</f>
        <v>10</v>
      </c>
      <c r="G8524" s="72" t="str">
        <f>IFERROR(VLOOKUP(A8524,TATİLLER!$A$2:$D$30000,3,0),"TATİL DEĞİL")</f>
        <v>TATİL DEĞİL</v>
      </c>
    </row>
    <row r="8525" spans="1:7" x14ac:dyDescent="0.25">
      <c r="A8525" s="74">
        <f t="shared" si="1971"/>
        <v>57132</v>
      </c>
      <c r="B8525" s="72">
        <f t="shared" si="1969"/>
        <v>4</v>
      </c>
      <c r="C8525" s="72" t="str">
        <f>IF(E8525=0,"RESMİ TATİL",VLOOKUP(E8525,LİSTE!$B$7:$D$1300,3,0))</f>
        <v>Efe KARSAK</v>
      </c>
      <c r="D8525" s="72" t="str">
        <f>IF(F8525=0,"RESMİ TATİL",VLOOKUP(F8525,LİSTE!$B$7:$D$1300,3,0))</f>
        <v>Abdullah KIRBAÇ</v>
      </c>
      <c r="E8525" s="72">
        <f>IF(B8525="TATİL",0,IF(F8524=0,F8523+1,IF(LİSTE!$F$1=F8524,1,F8524+1)))</f>
        <v>11</v>
      </c>
      <c r="F8525" s="72">
        <f>IF(E8525=0,0,IF(LİSTE!$F$1=E8525,1,E8525+1))</f>
        <v>12</v>
      </c>
      <c r="G8525" s="72" t="str">
        <f>IFERROR(VLOOKUP(A8525,TATİLLER!$A$2:$D$30000,3,0),"TATİL DEĞİL")</f>
        <v>TATİL DEĞİL</v>
      </c>
    </row>
    <row r="8526" spans="1:7" x14ac:dyDescent="0.25">
      <c r="A8526" s="74">
        <f t="shared" si="1971"/>
        <v>57133</v>
      </c>
      <c r="B8526" s="72">
        <f t="shared" si="1969"/>
        <v>5</v>
      </c>
      <c r="C8526" s="72" t="str">
        <f>IF(E8526=0,"RESMİ TATİL",VLOOKUP(E8526,LİSTE!$B$7:$D$1300,3,0))</f>
        <v>Ümmü Defne GÜLER</v>
      </c>
      <c r="D8526" s="72" t="str">
        <f>IF(F8526=0,"RESMİ TATİL",VLOOKUP(F8526,LİSTE!$B$7:$D$1300,3,0))</f>
        <v>Şevval ÖZDAMAR</v>
      </c>
      <c r="E8526" s="72">
        <f>IF(B8526="TATİL",0,IF(F8525=0,F8524+1,IF(LİSTE!$F$1=F8525,1,F8525+1)))</f>
        <v>13</v>
      </c>
      <c r="F8526" s="72">
        <f>IF(E8526=0,0,IF(LİSTE!$F$1=E8526,1,E8526+1))</f>
        <v>14</v>
      </c>
      <c r="G8526" s="72" t="str">
        <f>IFERROR(VLOOKUP(A8526,TATİLLER!$A$2:$D$30000,3,0),"TATİL DEĞİL")</f>
        <v>TATİL DEĞİL</v>
      </c>
    </row>
    <row r="8527" spans="1:7" x14ac:dyDescent="0.25">
      <c r="A8527" s="74">
        <f t="shared" ref="A8527" si="1973">A8526+3</f>
        <v>57136</v>
      </c>
      <c r="B8527" s="72">
        <f t="shared" si="1969"/>
        <v>1</v>
      </c>
      <c r="C8527" s="72" t="str">
        <f>IF(E8527=0,"RESMİ TATİL",VLOOKUP(E8527,LİSTE!$B$7:$D$1300,3,0))</f>
        <v>Zeynep AKDAĞ</v>
      </c>
      <c r="D8527" s="72" t="str">
        <f>IF(F8527=0,"RESMİ TATİL",VLOOKUP(F8527,LİSTE!$B$7:$D$1300,3,0))</f>
        <v>Esma ÇOKER</v>
      </c>
      <c r="E8527" s="72">
        <f>IF(B8527="TATİL",0,IF(F8526=0,F8525+1,IF(LİSTE!$F$1=F8526,1,F8526+1)))</f>
        <v>15</v>
      </c>
      <c r="F8527" s="72">
        <f>IF(E8527=0,0,IF(LİSTE!$F$1=E8527,1,E8527+1))</f>
        <v>16</v>
      </c>
      <c r="G8527" s="72" t="str">
        <f>IFERROR(VLOOKUP(A8527,TATİLLER!$A$2:$D$30000,3,0),"TATİL DEĞİL")</f>
        <v>TATİL DEĞİL</v>
      </c>
    </row>
    <row r="8528" spans="1:7" x14ac:dyDescent="0.25">
      <c r="A8528" s="74">
        <f t="shared" si="1971"/>
        <v>57137</v>
      </c>
      <c r="B8528" s="72">
        <f t="shared" si="1969"/>
        <v>2</v>
      </c>
      <c r="C8528" s="72" t="str">
        <f>IF(E8528=0,"RESMİ TATİL",VLOOKUP(E8528,LİSTE!$B$7:$D$1300,3,0))</f>
        <v>Dursun Kubilay YAŞAR</v>
      </c>
      <c r="D8528" s="72" t="str">
        <f>IF(F8528=0,"RESMİ TATİL",VLOOKUP(F8528,LİSTE!$B$7:$D$1300,3,0))</f>
        <v>Zeynep Beril BAŞPINAR</v>
      </c>
      <c r="E8528" s="72">
        <f>IF(B8528="TATİL",0,IF(F8527=0,F8526+1,IF(LİSTE!$F$1=F8527,1,F8527+1)))</f>
        <v>17</v>
      </c>
      <c r="F8528" s="72">
        <f>IF(E8528=0,0,IF(LİSTE!$F$1=E8528,1,E8528+1))</f>
        <v>18</v>
      </c>
      <c r="G8528" s="72" t="str">
        <f>IFERROR(VLOOKUP(A8528,TATİLLER!$A$2:$D$30000,3,0),"TATİL DEĞİL")</f>
        <v>TATİL DEĞİL</v>
      </c>
    </row>
    <row r="8529" spans="1:7" x14ac:dyDescent="0.25">
      <c r="A8529" s="74">
        <f t="shared" si="1971"/>
        <v>57138</v>
      </c>
      <c r="B8529" s="72">
        <f t="shared" si="1969"/>
        <v>3</v>
      </c>
      <c r="C8529" s="72" t="str">
        <f>IF(E8529=0,"RESMİ TATİL",VLOOKUP(E8529,LİSTE!$B$7:$D$1300,3,0))</f>
        <v>Ahmet DAL</v>
      </c>
      <c r="D8529" s="72" t="str">
        <f>IF(F8529=0,"RESMİ TATİL",VLOOKUP(F8529,LİSTE!$B$7:$D$1300,3,0))</f>
        <v>Emirhan KARATAŞ</v>
      </c>
      <c r="E8529" s="72">
        <f>IF(B8529="TATİL",0,IF(F8528=0,F8527+1,IF(LİSTE!$F$1=F8528,1,F8528+1)))</f>
        <v>19</v>
      </c>
      <c r="F8529" s="72">
        <f>IF(E8529=0,0,IF(LİSTE!$F$1=E8529,1,E8529+1))</f>
        <v>20</v>
      </c>
      <c r="G8529" s="72" t="str">
        <f>IFERROR(VLOOKUP(A8529,TATİLLER!$A$2:$D$30000,3,0),"TATİL DEĞİL")</f>
        <v>TATİL DEĞİL</v>
      </c>
    </row>
    <row r="8530" spans="1:7" x14ac:dyDescent="0.25">
      <c r="A8530" s="74">
        <f t="shared" si="1971"/>
        <v>57139</v>
      </c>
      <c r="B8530" s="72">
        <f t="shared" si="1969"/>
        <v>4</v>
      </c>
      <c r="C8530" s="72" t="str">
        <f>IF(E8530=0,"RESMİ TATİL",VLOOKUP(E8530,LİSTE!$B$7:$D$1300,3,0))</f>
        <v>Zümra Yeter ARI</v>
      </c>
      <c r="D8530" s="72" t="str">
        <f>IF(F8530=0,"RESMİ TATİL",VLOOKUP(F8530,LİSTE!$B$7:$D$1300,3,0))</f>
        <v>Utku KARAGÖZ</v>
      </c>
      <c r="E8530" s="72">
        <f>IF(B8530="TATİL",0,IF(F8529=0,F8528+1,IF(LİSTE!$F$1=F8529,1,F8529+1)))</f>
        <v>21</v>
      </c>
      <c r="F8530" s="72">
        <f>IF(E8530=0,0,IF(LİSTE!$F$1=E8530,1,E8530+1))</f>
        <v>22</v>
      </c>
      <c r="G8530" s="72" t="str">
        <f>IFERROR(VLOOKUP(A8530,TATİLLER!$A$2:$D$30000,3,0),"TATİL DEĞİL")</f>
        <v>TATİL DEĞİL</v>
      </c>
    </row>
    <row r="8531" spans="1:7" x14ac:dyDescent="0.25">
      <c r="A8531" s="74">
        <f t="shared" si="1971"/>
        <v>57140</v>
      </c>
      <c r="B8531" s="72">
        <f t="shared" si="1969"/>
        <v>5</v>
      </c>
      <c r="C8531" s="72" t="str">
        <f>IF(E8531=0,"RESMİ TATİL",VLOOKUP(E8531,LİSTE!$B$7:$D$1300,3,0))</f>
        <v>Feyza Zümra AVCIOĞLU</v>
      </c>
      <c r="D8531" s="72" t="str">
        <f>IF(F8531=0,"RESMİ TATİL",VLOOKUP(F8531,LİSTE!$B$7:$D$1300,3,0))</f>
        <v>Yusuf Ali TABUR</v>
      </c>
      <c r="E8531" s="72">
        <f>IF(B8531="TATİL",0,IF(F8530=0,F8529+1,IF(LİSTE!$F$1=F8530,1,F8530+1)))</f>
        <v>23</v>
      </c>
      <c r="F8531" s="72">
        <f>IF(E8531=0,0,IF(LİSTE!$F$1=E8531,1,E8531+1))</f>
        <v>24</v>
      </c>
      <c r="G8531" s="72" t="str">
        <f>IFERROR(VLOOKUP(A8531,TATİLLER!$A$2:$D$30000,3,0),"TATİL DEĞİL")</f>
        <v>TATİL DEĞİL</v>
      </c>
    </row>
    <row r="8532" spans="1:7" x14ac:dyDescent="0.25">
      <c r="A8532" s="74">
        <f t="shared" ref="A8532" si="1974">A8531+3</f>
        <v>57143</v>
      </c>
      <c r="B8532" s="72">
        <f t="shared" si="1969"/>
        <v>1</v>
      </c>
      <c r="C8532" s="72" t="str">
        <f>IF(E8532=0,"RESMİ TATİL",VLOOKUP(E8532,LİSTE!$B$7:$D$1300,3,0))</f>
        <v>Irmak UTEBAY</v>
      </c>
      <c r="D8532" s="72" t="str">
        <f>IF(F8532=0,"RESMİ TATİL",VLOOKUP(F8532,LİSTE!$B$7:$D$1300,3,0))</f>
        <v>Kerem AKKOÇ</v>
      </c>
      <c r="E8532" s="72">
        <f>IF(B8532="TATİL",0,IF(F8531=0,F8530+1,IF(LİSTE!$F$1=F8531,1,F8531+1)))</f>
        <v>25</v>
      </c>
      <c r="F8532" s="72">
        <f>IF(E8532=0,0,IF(LİSTE!$F$1=E8532,1,E8532+1))</f>
        <v>26</v>
      </c>
      <c r="G8532" s="72" t="str">
        <f>IFERROR(VLOOKUP(A8532,TATİLLER!$A$2:$D$30000,3,0),"TATİL DEĞİL")</f>
        <v>TATİL DEĞİL</v>
      </c>
    </row>
    <row r="8533" spans="1:7" x14ac:dyDescent="0.25">
      <c r="A8533" s="74">
        <f t="shared" si="1971"/>
        <v>57144</v>
      </c>
      <c r="B8533" s="72">
        <f t="shared" si="1969"/>
        <v>2</v>
      </c>
      <c r="C8533" s="72" t="str">
        <f>IF(E8533=0,"RESMİ TATİL",VLOOKUP(E8533,LİSTE!$B$7:$D$1300,3,0))</f>
        <v>Elçin Ayşe ELMAS</v>
      </c>
      <c r="D8533" s="72" t="str">
        <f>IF(F8533=0,"RESMİ TATİL",VLOOKUP(F8533,LİSTE!$B$7:$D$1300,3,0))</f>
        <v>Muhammed YILDIZDAĞ</v>
      </c>
      <c r="E8533" s="72">
        <f>IF(B8533="TATİL",0,IF(F8532=0,F8531+1,IF(LİSTE!$F$1=F8532,1,F8532+1)))</f>
        <v>27</v>
      </c>
      <c r="F8533" s="72">
        <f>IF(E8533=0,0,IF(LİSTE!$F$1=E8533,1,E8533+1))</f>
        <v>28</v>
      </c>
      <c r="G8533" s="72" t="str">
        <f>IFERROR(VLOOKUP(A8533,TATİLLER!$A$2:$D$30000,3,0),"TATİL DEĞİL")</f>
        <v>TATİL DEĞİL</v>
      </c>
    </row>
    <row r="8534" spans="1:7" x14ac:dyDescent="0.25">
      <c r="A8534" s="74">
        <f t="shared" si="1971"/>
        <v>57145</v>
      </c>
      <c r="B8534" s="72">
        <f t="shared" si="1969"/>
        <v>3</v>
      </c>
      <c r="C8534" s="72" t="str">
        <f>IF(E8534=0,"RESMİ TATİL",VLOOKUP(E8534,LİSTE!$B$7:$D$1300,3,0))</f>
        <v>Nisa Nur SANCAR</v>
      </c>
      <c r="D8534" s="72" t="str">
        <f>IF(F8534=0,"RESMİ TATİL",VLOOKUP(F8534,LİSTE!$B$7:$D$1300,3,0))</f>
        <v>Esila ÇETİN</v>
      </c>
      <c r="E8534" s="72">
        <f>IF(B8534="TATİL",0,IF(F8533=0,F8532+1,IF(LİSTE!$F$1=F8533,1,F8533+1)))</f>
        <v>1</v>
      </c>
      <c r="F8534" s="72">
        <f>IF(E8534=0,0,IF(LİSTE!$F$1=E8534,1,E8534+1))</f>
        <v>2</v>
      </c>
      <c r="G8534" s="72" t="str">
        <f>IFERROR(VLOOKUP(A8534,TATİLLER!$A$2:$D$30000,3,0),"TATİL DEĞİL")</f>
        <v>TATİL DEĞİL</v>
      </c>
    </row>
    <row r="8535" spans="1:7" x14ac:dyDescent="0.25">
      <c r="A8535" s="74">
        <f t="shared" si="1971"/>
        <v>57146</v>
      </c>
      <c r="B8535" s="72">
        <f t="shared" si="1969"/>
        <v>4</v>
      </c>
      <c r="C8535" s="72" t="str">
        <f>IF(E8535=0,"RESMİ TATİL",VLOOKUP(E8535,LİSTE!$B$7:$D$1300,3,0))</f>
        <v>Zeynep Sevde TOPUZ</v>
      </c>
      <c r="D8535" s="72" t="str">
        <f>IF(F8535=0,"RESMİ TATİL",VLOOKUP(F8535,LİSTE!$B$7:$D$1300,3,0))</f>
        <v>Ömer Asaf KADAŞ</v>
      </c>
      <c r="E8535" s="72">
        <f>IF(B8535="TATİL",0,IF(F8534=0,F8533+1,IF(LİSTE!$F$1=F8534,1,F8534+1)))</f>
        <v>3</v>
      </c>
      <c r="F8535" s="72">
        <f>IF(E8535=0,0,IF(LİSTE!$F$1=E8535,1,E8535+1))</f>
        <v>4</v>
      </c>
      <c r="G8535" s="72" t="str">
        <f>IFERROR(VLOOKUP(A8535,TATİLLER!$A$2:$D$30000,3,0),"TATİL DEĞİL")</f>
        <v>TATİL DEĞİL</v>
      </c>
    </row>
    <row r="8536" spans="1:7" x14ac:dyDescent="0.25">
      <c r="A8536" s="74">
        <f t="shared" si="1971"/>
        <v>57147</v>
      </c>
      <c r="B8536" s="72">
        <f t="shared" si="1969"/>
        <v>5</v>
      </c>
      <c r="C8536" s="72" t="str">
        <f>IF(E8536=0,"RESMİ TATİL",VLOOKUP(E8536,LİSTE!$B$7:$D$1300,3,0))</f>
        <v>Ramazan Baran ADIGÜZEL</v>
      </c>
      <c r="D8536" s="72" t="str">
        <f>IF(F8536=0,"RESMİ TATİL",VLOOKUP(F8536,LİSTE!$B$7:$D$1300,3,0))</f>
        <v>Bahar AKGÜN</v>
      </c>
      <c r="E8536" s="72">
        <f>IF(B8536="TATİL",0,IF(F8535=0,F8534+1,IF(LİSTE!$F$1=F8535,1,F8535+1)))</f>
        <v>5</v>
      </c>
      <c r="F8536" s="72">
        <f>IF(E8536=0,0,IF(LİSTE!$F$1=E8536,1,E8536+1))</f>
        <v>6</v>
      </c>
      <c r="G8536" s="72" t="str">
        <f>IFERROR(VLOOKUP(A8536,TATİLLER!$A$2:$D$30000,3,0),"TATİL DEĞİL")</f>
        <v>TATİL DEĞİL</v>
      </c>
    </row>
    <row r="8537" spans="1:7" x14ac:dyDescent="0.25">
      <c r="A8537" s="74">
        <f t="shared" ref="A8537" si="1975">A8536+3</f>
        <v>57150</v>
      </c>
      <c r="B8537" s="72">
        <f t="shared" si="1969"/>
        <v>1</v>
      </c>
      <c r="C8537" s="72" t="str">
        <f>IF(E8537=0,"RESMİ TATİL",VLOOKUP(E8537,LİSTE!$B$7:$D$1300,3,0))</f>
        <v>Ömer AKGÜL</v>
      </c>
      <c r="D8537" s="72" t="str">
        <f>IF(F8537=0,"RESMİ TATİL",VLOOKUP(F8537,LİSTE!$B$7:$D$1300,3,0))</f>
        <v>Muharrem EFE TANRIVERDİ</v>
      </c>
      <c r="E8537" s="72">
        <f>IF(B8537="TATİL",0,IF(F8536=0,F8535+1,IF(LİSTE!$F$1=F8536,1,F8536+1)))</f>
        <v>7</v>
      </c>
      <c r="F8537" s="72">
        <f>IF(E8537=0,0,IF(LİSTE!$F$1=E8537,1,E8537+1))</f>
        <v>8</v>
      </c>
      <c r="G8537" s="72" t="str">
        <f>IFERROR(VLOOKUP(A8537,TATİLLER!$A$2:$D$30000,3,0),"TATİL DEĞİL")</f>
        <v>TATİL DEĞİL</v>
      </c>
    </row>
    <row r="8538" spans="1:7" x14ac:dyDescent="0.25">
      <c r="A8538" s="74">
        <f t="shared" si="1971"/>
        <v>57151</v>
      </c>
      <c r="B8538" s="72">
        <f t="shared" si="1969"/>
        <v>2</v>
      </c>
      <c r="C8538" s="72" t="str">
        <f>IF(E8538=0,"RESMİ TATİL",VLOOKUP(E8538,LİSTE!$B$7:$D$1300,3,0))</f>
        <v>Anıl DOĞAN</v>
      </c>
      <c r="D8538" s="72" t="str">
        <f>IF(F8538=0,"RESMİ TATİL",VLOOKUP(F8538,LİSTE!$B$7:$D$1300,3,0))</f>
        <v>İpek ARSLAN</v>
      </c>
      <c r="E8538" s="72">
        <f>IF(B8538="TATİL",0,IF(F8537=0,F8536+1,IF(LİSTE!$F$1=F8537,1,F8537+1)))</f>
        <v>9</v>
      </c>
      <c r="F8538" s="72">
        <f>IF(E8538=0,0,IF(LİSTE!$F$1=E8538,1,E8538+1))</f>
        <v>10</v>
      </c>
      <c r="G8538" s="72" t="str">
        <f>IFERROR(VLOOKUP(A8538,TATİLLER!$A$2:$D$30000,3,0),"TATİL DEĞİL")</f>
        <v>TATİL DEĞİL</v>
      </c>
    </row>
    <row r="8539" spans="1:7" x14ac:dyDescent="0.25">
      <c r="A8539" s="74">
        <f t="shared" si="1971"/>
        <v>57152</v>
      </c>
      <c r="B8539" s="72">
        <f t="shared" si="1969"/>
        <v>3</v>
      </c>
      <c r="C8539" s="72" t="str">
        <f>IF(E8539=0,"RESMİ TATİL",VLOOKUP(E8539,LİSTE!$B$7:$D$1300,3,0))</f>
        <v>Efe KARSAK</v>
      </c>
      <c r="D8539" s="72" t="str">
        <f>IF(F8539=0,"RESMİ TATİL",VLOOKUP(F8539,LİSTE!$B$7:$D$1300,3,0))</f>
        <v>Abdullah KIRBAÇ</v>
      </c>
      <c r="E8539" s="72">
        <f>IF(B8539="TATİL",0,IF(F8538=0,F8537+1,IF(LİSTE!$F$1=F8538,1,F8538+1)))</f>
        <v>11</v>
      </c>
      <c r="F8539" s="72">
        <f>IF(E8539=0,0,IF(LİSTE!$F$1=E8539,1,E8539+1))</f>
        <v>12</v>
      </c>
      <c r="G8539" s="72" t="str">
        <f>IFERROR(VLOOKUP(A8539,TATİLLER!$A$2:$D$30000,3,0),"TATİL DEĞİL")</f>
        <v>TATİL DEĞİL</v>
      </c>
    </row>
    <row r="8540" spans="1:7" x14ac:dyDescent="0.25">
      <c r="A8540" s="74">
        <f t="shared" si="1971"/>
        <v>57153</v>
      </c>
      <c r="B8540" s="72">
        <f t="shared" si="1969"/>
        <v>4</v>
      </c>
      <c r="C8540" s="72" t="str">
        <f>IF(E8540=0,"RESMİ TATİL",VLOOKUP(E8540,LİSTE!$B$7:$D$1300,3,0))</f>
        <v>Ümmü Defne GÜLER</v>
      </c>
      <c r="D8540" s="72" t="str">
        <f>IF(F8540=0,"RESMİ TATİL",VLOOKUP(F8540,LİSTE!$B$7:$D$1300,3,0))</f>
        <v>Şevval ÖZDAMAR</v>
      </c>
      <c r="E8540" s="72">
        <f>IF(B8540="TATİL",0,IF(F8539=0,F8538+1,IF(LİSTE!$F$1=F8539,1,F8539+1)))</f>
        <v>13</v>
      </c>
      <c r="F8540" s="72">
        <f>IF(E8540=0,0,IF(LİSTE!$F$1=E8540,1,E8540+1))</f>
        <v>14</v>
      </c>
      <c r="G8540" s="72" t="str">
        <f>IFERROR(VLOOKUP(A8540,TATİLLER!$A$2:$D$30000,3,0),"TATİL DEĞİL")</f>
        <v>TATİL DEĞİL</v>
      </c>
    </row>
    <row r="8541" spans="1:7" x14ac:dyDescent="0.25">
      <c r="A8541" s="74">
        <f t="shared" si="1971"/>
        <v>57154</v>
      </c>
      <c r="B8541" s="72">
        <f t="shared" si="1969"/>
        <v>5</v>
      </c>
      <c r="C8541" s="72" t="str">
        <f>IF(E8541=0,"RESMİ TATİL",VLOOKUP(E8541,LİSTE!$B$7:$D$1300,3,0))</f>
        <v>Zeynep AKDAĞ</v>
      </c>
      <c r="D8541" s="72" t="str">
        <f>IF(F8541=0,"RESMİ TATİL",VLOOKUP(F8541,LİSTE!$B$7:$D$1300,3,0))</f>
        <v>Esma ÇOKER</v>
      </c>
      <c r="E8541" s="72">
        <f>IF(B8541="TATİL",0,IF(F8540=0,F8539+1,IF(LİSTE!$F$1=F8540,1,F8540+1)))</f>
        <v>15</v>
      </c>
      <c r="F8541" s="72">
        <f>IF(E8541=0,0,IF(LİSTE!$F$1=E8541,1,E8541+1))</f>
        <v>16</v>
      </c>
      <c r="G8541" s="72" t="str">
        <f>IFERROR(VLOOKUP(A8541,TATİLLER!$A$2:$D$30000,3,0),"TATİL DEĞİL")</f>
        <v>TATİL DEĞİL</v>
      </c>
    </row>
    <row r="8542" spans="1:7" x14ac:dyDescent="0.25">
      <c r="A8542" s="74">
        <f t="shared" ref="A8542" si="1976">A8541+3</f>
        <v>57157</v>
      </c>
      <c r="B8542" s="72">
        <f t="shared" si="1969"/>
        <v>1</v>
      </c>
      <c r="C8542" s="72" t="str">
        <f>IF(E8542=0,"RESMİ TATİL",VLOOKUP(E8542,LİSTE!$B$7:$D$1300,3,0))</f>
        <v>Dursun Kubilay YAŞAR</v>
      </c>
      <c r="D8542" s="72" t="str">
        <f>IF(F8542=0,"RESMİ TATİL",VLOOKUP(F8542,LİSTE!$B$7:$D$1300,3,0))</f>
        <v>Zeynep Beril BAŞPINAR</v>
      </c>
      <c r="E8542" s="72">
        <f>IF(B8542="TATİL",0,IF(F8541=0,F8540+1,IF(LİSTE!$F$1=F8541,1,F8541+1)))</f>
        <v>17</v>
      </c>
      <c r="F8542" s="72">
        <f>IF(E8542=0,0,IF(LİSTE!$F$1=E8542,1,E8542+1))</f>
        <v>18</v>
      </c>
      <c r="G8542" s="72" t="str">
        <f>IFERROR(VLOOKUP(A8542,TATİLLER!$A$2:$D$30000,3,0),"TATİL DEĞİL")</f>
        <v>TATİL DEĞİL</v>
      </c>
    </row>
    <row r="8543" spans="1:7" x14ac:dyDescent="0.25">
      <c r="A8543" s="74">
        <f t="shared" si="1971"/>
        <v>57158</v>
      </c>
      <c r="B8543" s="72">
        <f t="shared" si="1969"/>
        <v>2</v>
      </c>
      <c r="C8543" s="72" t="str">
        <f>IF(E8543=0,"RESMİ TATİL",VLOOKUP(E8543,LİSTE!$B$7:$D$1300,3,0))</f>
        <v>Ahmet DAL</v>
      </c>
      <c r="D8543" s="72" t="str">
        <f>IF(F8543=0,"RESMİ TATİL",VLOOKUP(F8543,LİSTE!$B$7:$D$1300,3,0))</f>
        <v>Emirhan KARATAŞ</v>
      </c>
      <c r="E8543" s="72">
        <f>IF(B8543="TATİL",0,IF(F8542=0,F8541+1,IF(LİSTE!$F$1=F8542,1,F8542+1)))</f>
        <v>19</v>
      </c>
      <c r="F8543" s="72">
        <f>IF(E8543=0,0,IF(LİSTE!$F$1=E8543,1,E8543+1))</f>
        <v>20</v>
      </c>
      <c r="G8543" s="72" t="str">
        <f>IFERROR(VLOOKUP(A8543,TATİLLER!$A$2:$D$30000,3,0),"TATİL DEĞİL")</f>
        <v>TATİL DEĞİL</v>
      </c>
    </row>
    <row r="8544" spans="1:7" x14ac:dyDescent="0.25">
      <c r="A8544" s="74">
        <f t="shared" si="1971"/>
        <v>57159</v>
      </c>
      <c r="B8544" s="72">
        <f t="shared" si="1969"/>
        <v>3</v>
      </c>
      <c r="C8544" s="72" t="str">
        <f>IF(E8544=0,"RESMİ TATİL",VLOOKUP(E8544,LİSTE!$B$7:$D$1300,3,0))</f>
        <v>Zümra Yeter ARI</v>
      </c>
      <c r="D8544" s="72" t="str">
        <f>IF(F8544=0,"RESMİ TATİL",VLOOKUP(F8544,LİSTE!$B$7:$D$1300,3,0))</f>
        <v>Utku KARAGÖZ</v>
      </c>
      <c r="E8544" s="72">
        <f>IF(B8544="TATİL",0,IF(F8543=0,F8542+1,IF(LİSTE!$F$1=F8543,1,F8543+1)))</f>
        <v>21</v>
      </c>
      <c r="F8544" s="72">
        <f>IF(E8544=0,0,IF(LİSTE!$F$1=E8544,1,E8544+1))</f>
        <v>22</v>
      </c>
      <c r="G8544" s="72" t="str">
        <f>IFERROR(VLOOKUP(A8544,TATİLLER!$A$2:$D$30000,3,0),"TATİL DEĞİL")</f>
        <v>TATİL DEĞİL</v>
      </c>
    </row>
    <row r="8545" spans="1:7" x14ac:dyDescent="0.25">
      <c r="A8545" s="74">
        <f t="shared" si="1971"/>
        <v>57160</v>
      </c>
      <c r="B8545" s="72">
        <f t="shared" si="1969"/>
        <v>4</v>
      </c>
      <c r="C8545" s="72" t="str">
        <f>IF(E8545=0,"RESMİ TATİL",VLOOKUP(E8545,LİSTE!$B$7:$D$1300,3,0))</f>
        <v>Feyza Zümra AVCIOĞLU</v>
      </c>
      <c r="D8545" s="72" t="str">
        <f>IF(F8545=0,"RESMİ TATİL",VLOOKUP(F8545,LİSTE!$B$7:$D$1300,3,0))</f>
        <v>Yusuf Ali TABUR</v>
      </c>
      <c r="E8545" s="72">
        <f>IF(B8545="TATİL",0,IF(F8544=0,F8543+1,IF(LİSTE!$F$1=F8544,1,F8544+1)))</f>
        <v>23</v>
      </c>
      <c r="F8545" s="72">
        <f>IF(E8545=0,0,IF(LİSTE!$F$1=E8545,1,E8545+1))</f>
        <v>24</v>
      </c>
      <c r="G8545" s="72" t="str">
        <f>IFERROR(VLOOKUP(A8545,TATİLLER!$A$2:$D$30000,3,0),"TATİL DEĞİL")</f>
        <v>TATİL DEĞİL</v>
      </c>
    </row>
    <row r="8546" spans="1:7" x14ac:dyDescent="0.25">
      <c r="A8546" s="74">
        <f t="shared" si="1971"/>
        <v>57161</v>
      </c>
      <c r="B8546" s="72">
        <f t="shared" si="1969"/>
        <v>5</v>
      </c>
      <c r="C8546" s="72" t="str">
        <f>IF(E8546=0,"RESMİ TATİL",VLOOKUP(E8546,LİSTE!$B$7:$D$1300,3,0))</f>
        <v>Irmak UTEBAY</v>
      </c>
      <c r="D8546" s="72" t="str">
        <f>IF(F8546=0,"RESMİ TATİL",VLOOKUP(F8546,LİSTE!$B$7:$D$1300,3,0))</f>
        <v>Kerem AKKOÇ</v>
      </c>
      <c r="E8546" s="72">
        <f>IF(B8546="TATİL",0,IF(F8545=0,F8544+1,IF(LİSTE!$F$1=F8545,1,F8545+1)))</f>
        <v>25</v>
      </c>
      <c r="F8546" s="72">
        <f>IF(E8546=0,0,IF(LİSTE!$F$1=E8546,1,E8546+1))</f>
        <v>26</v>
      </c>
      <c r="G8546" s="72" t="str">
        <f>IFERROR(VLOOKUP(A8546,TATİLLER!$A$2:$D$30000,3,0),"TATİL DEĞİL")</f>
        <v>TATİL DEĞİL</v>
      </c>
    </row>
    <row r="8547" spans="1:7" x14ac:dyDescent="0.25">
      <c r="A8547" s="74">
        <f t="shared" ref="A8547" si="1977">A8546+3</f>
        <v>57164</v>
      </c>
      <c r="B8547" s="72">
        <f t="shared" si="1969"/>
        <v>1</v>
      </c>
      <c r="C8547" s="72" t="str">
        <f>IF(E8547=0,"RESMİ TATİL",VLOOKUP(E8547,LİSTE!$B$7:$D$1300,3,0))</f>
        <v>Elçin Ayşe ELMAS</v>
      </c>
      <c r="D8547" s="72" t="str">
        <f>IF(F8547=0,"RESMİ TATİL",VLOOKUP(F8547,LİSTE!$B$7:$D$1300,3,0))</f>
        <v>Muhammed YILDIZDAĞ</v>
      </c>
      <c r="E8547" s="72">
        <f>IF(B8547="TATİL",0,IF(F8546=0,F8545+1,IF(LİSTE!$F$1=F8546,1,F8546+1)))</f>
        <v>27</v>
      </c>
      <c r="F8547" s="72">
        <f>IF(E8547=0,0,IF(LİSTE!$F$1=E8547,1,E8547+1))</f>
        <v>28</v>
      </c>
      <c r="G8547" s="72" t="str">
        <f>IFERROR(VLOOKUP(A8547,TATİLLER!$A$2:$D$30000,3,0),"TATİL DEĞİL")</f>
        <v>TATİL DEĞİL</v>
      </c>
    </row>
    <row r="8548" spans="1:7" x14ac:dyDescent="0.25">
      <c r="A8548" s="74">
        <f t="shared" si="1971"/>
        <v>57165</v>
      </c>
      <c r="B8548" s="72">
        <f t="shared" si="1969"/>
        <v>2</v>
      </c>
      <c r="C8548" s="72" t="str">
        <f>IF(E8548=0,"RESMİ TATİL",VLOOKUP(E8548,LİSTE!$B$7:$D$1300,3,0))</f>
        <v>Nisa Nur SANCAR</v>
      </c>
      <c r="D8548" s="72" t="str">
        <f>IF(F8548=0,"RESMİ TATİL",VLOOKUP(F8548,LİSTE!$B$7:$D$1300,3,0))</f>
        <v>Esila ÇETİN</v>
      </c>
      <c r="E8548" s="72">
        <f>IF(B8548="TATİL",0,IF(F8547=0,F8546+1,IF(LİSTE!$F$1=F8547,1,F8547+1)))</f>
        <v>1</v>
      </c>
      <c r="F8548" s="72">
        <f>IF(E8548=0,0,IF(LİSTE!$F$1=E8548,1,E8548+1))</f>
        <v>2</v>
      </c>
      <c r="G8548" s="72" t="str">
        <f>IFERROR(VLOOKUP(A8548,TATİLLER!$A$2:$D$30000,3,0),"TATİL DEĞİL")</f>
        <v>TATİL DEĞİL</v>
      </c>
    </row>
    <row r="8549" spans="1:7" x14ac:dyDescent="0.25">
      <c r="A8549" s="74">
        <f t="shared" si="1971"/>
        <v>57166</v>
      </c>
      <c r="B8549" s="72">
        <f t="shared" si="1969"/>
        <v>3</v>
      </c>
      <c r="C8549" s="72" t="str">
        <f>IF(E8549=0,"RESMİ TATİL",VLOOKUP(E8549,LİSTE!$B$7:$D$1300,3,0))</f>
        <v>Zeynep Sevde TOPUZ</v>
      </c>
      <c r="D8549" s="72" t="str">
        <f>IF(F8549=0,"RESMİ TATİL",VLOOKUP(F8549,LİSTE!$B$7:$D$1300,3,0))</f>
        <v>Ömer Asaf KADAŞ</v>
      </c>
      <c r="E8549" s="72">
        <f>IF(B8549="TATİL",0,IF(F8548=0,F8547+1,IF(LİSTE!$F$1=F8548,1,F8548+1)))</f>
        <v>3</v>
      </c>
      <c r="F8549" s="72">
        <f>IF(E8549=0,0,IF(LİSTE!$F$1=E8549,1,E8549+1))</f>
        <v>4</v>
      </c>
      <c r="G8549" s="72" t="str">
        <f>IFERROR(VLOOKUP(A8549,TATİLLER!$A$2:$D$30000,3,0),"TATİL DEĞİL")</f>
        <v>TATİL DEĞİL</v>
      </c>
    </row>
    <row r="8550" spans="1:7" x14ac:dyDescent="0.25">
      <c r="A8550" s="74">
        <f t="shared" si="1971"/>
        <v>57167</v>
      </c>
      <c r="B8550" s="72">
        <f t="shared" si="1969"/>
        <v>4</v>
      </c>
      <c r="C8550" s="72" t="str">
        <f>IF(E8550=0,"RESMİ TATİL",VLOOKUP(E8550,LİSTE!$B$7:$D$1300,3,0))</f>
        <v>Ramazan Baran ADIGÜZEL</v>
      </c>
      <c r="D8550" s="72" t="str">
        <f>IF(F8550=0,"RESMİ TATİL",VLOOKUP(F8550,LİSTE!$B$7:$D$1300,3,0))</f>
        <v>Bahar AKGÜN</v>
      </c>
      <c r="E8550" s="72">
        <f>IF(B8550="TATİL",0,IF(F8549=0,F8548+1,IF(LİSTE!$F$1=F8549,1,F8549+1)))</f>
        <v>5</v>
      </c>
      <c r="F8550" s="72">
        <f>IF(E8550=0,0,IF(LİSTE!$F$1=E8550,1,E8550+1))</f>
        <v>6</v>
      </c>
      <c r="G8550" s="72" t="str">
        <f>IFERROR(VLOOKUP(A8550,TATİLLER!$A$2:$D$30000,3,0),"TATİL DEĞİL")</f>
        <v>TATİL DEĞİL</v>
      </c>
    </row>
    <row r="8551" spans="1:7" x14ac:dyDescent="0.25">
      <c r="A8551" s="74">
        <f t="shared" si="1971"/>
        <v>57168</v>
      </c>
      <c r="B8551" s="72">
        <f t="shared" si="1969"/>
        <v>5</v>
      </c>
      <c r="C8551" s="72" t="str">
        <f>IF(E8551=0,"RESMİ TATİL",VLOOKUP(E8551,LİSTE!$B$7:$D$1300,3,0))</f>
        <v>Ömer AKGÜL</v>
      </c>
      <c r="D8551" s="72" t="str">
        <f>IF(F8551=0,"RESMİ TATİL",VLOOKUP(F8551,LİSTE!$B$7:$D$1300,3,0))</f>
        <v>Muharrem EFE TANRIVERDİ</v>
      </c>
      <c r="E8551" s="72">
        <f>IF(B8551="TATİL",0,IF(F8550=0,F8549+1,IF(LİSTE!$F$1=F8550,1,F8550+1)))</f>
        <v>7</v>
      </c>
      <c r="F8551" s="72">
        <f>IF(E8551=0,0,IF(LİSTE!$F$1=E8551,1,E8551+1))</f>
        <v>8</v>
      </c>
      <c r="G8551" s="72" t="str">
        <f>IFERROR(VLOOKUP(A8551,TATİLLER!$A$2:$D$30000,3,0),"TATİL DEĞİL")</f>
        <v>TATİL DEĞİL</v>
      </c>
    </row>
    <row r="8552" spans="1:7" x14ac:dyDescent="0.25">
      <c r="A8552" s="74">
        <f t="shared" ref="A8552" si="1978">A8551+3</f>
        <v>57171</v>
      </c>
      <c r="B8552" s="72">
        <f t="shared" si="1969"/>
        <v>1</v>
      </c>
      <c r="C8552" s="72" t="str">
        <f>IF(E8552=0,"RESMİ TATİL",VLOOKUP(E8552,LİSTE!$B$7:$D$1300,3,0))</f>
        <v>Anıl DOĞAN</v>
      </c>
      <c r="D8552" s="72" t="str">
        <f>IF(F8552=0,"RESMİ TATİL",VLOOKUP(F8552,LİSTE!$B$7:$D$1300,3,0))</f>
        <v>İpek ARSLAN</v>
      </c>
      <c r="E8552" s="72">
        <f>IF(B8552="TATİL",0,IF(F8551=0,F8550+1,IF(LİSTE!$F$1=F8551,1,F8551+1)))</f>
        <v>9</v>
      </c>
      <c r="F8552" s="72">
        <f>IF(E8552=0,0,IF(LİSTE!$F$1=E8552,1,E8552+1))</f>
        <v>10</v>
      </c>
      <c r="G8552" s="72" t="str">
        <f>IFERROR(VLOOKUP(A8552,TATİLLER!$A$2:$D$30000,3,0),"TATİL DEĞİL")</f>
        <v>TATİL DEĞİL</v>
      </c>
    </row>
    <row r="8553" spans="1:7" x14ac:dyDescent="0.25">
      <c r="A8553" s="74">
        <f t="shared" si="1971"/>
        <v>57172</v>
      </c>
      <c r="B8553" s="72">
        <f t="shared" si="1969"/>
        <v>2</v>
      </c>
      <c r="C8553" s="72" t="str">
        <f>IF(E8553=0,"RESMİ TATİL",VLOOKUP(E8553,LİSTE!$B$7:$D$1300,3,0))</f>
        <v>Efe KARSAK</v>
      </c>
      <c r="D8553" s="72" t="str">
        <f>IF(F8553=0,"RESMİ TATİL",VLOOKUP(F8553,LİSTE!$B$7:$D$1300,3,0))</f>
        <v>Abdullah KIRBAÇ</v>
      </c>
      <c r="E8553" s="72">
        <f>IF(B8553="TATİL",0,IF(F8552=0,F8551+1,IF(LİSTE!$F$1=F8552,1,F8552+1)))</f>
        <v>11</v>
      </c>
      <c r="F8553" s="72">
        <f>IF(E8553=0,0,IF(LİSTE!$F$1=E8553,1,E8553+1))</f>
        <v>12</v>
      </c>
      <c r="G8553" s="72" t="str">
        <f>IFERROR(VLOOKUP(A8553,TATİLLER!$A$2:$D$30000,3,0),"TATİL DEĞİL")</f>
        <v>TATİL DEĞİL</v>
      </c>
    </row>
    <row r="8554" spans="1:7" x14ac:dyDescent="0.25">
      <c r="A8554" s="74">
        <f t="shared" si="1971"/>
        <v>57173</v>
      </c>
      <c r="B8554" s="72">
        <f t="shared" si="1969"/>
        <v>3</v>
      </c>
      <c r="C8554" s="72" t="str">
        <f>IF(E8554=0,"RESMİ TATİL",VLOOKUP(E8554,LİSTE!$B$7:$D$1300,3,0))</f>
        <v>Ümmü Defne GÜLER</v>
      </c>
      <c r="D8554" s="72" t="str">
        <f>IF(F8554=0,"RESMİ TATİL",VLOOKUP(F8554,LİSTE!$B$7:$D$1300,3,0))</f>
        <v>Şevval ÖZDAMAR</v>
      </c>
      <c r="E8554" s="72">
        <f>IF(B8554="TATİL",0,IF(F8553=0,F8552+1,IF(LİSTE!$F$1=F8553,1,F8553+1)))</f>
        <v>13</v>
      </c>
      <c r="F8554" s="72">
        <f>IF(E8554=0,0,IF(LİSTE!$F$1=E8554,1,E8554+1))</f>
        <v>14</v>
      </c>
      <c r="G8554" s="72" t="str">
        <f>IFERROR(VLOOKUP(A8554,TATİLLER!$A$2:$D$30000,3,0),"TATİL DEĞİL")</f>
        <v>TATİL DEĞİL</v>
      </c>
    </row>
    <row r="8555" spans="1:7" x14ac:dyDescent="0.25">
      <c r="A8555" s="74">
        <f t="shared" si="1971"/>
        <v>57174</v>
      </c>
      <c r="B8555" s="72">
        <f t="shared" si="1969"/>
        <v>4</v>
      </c>
      <c r="C8555" s="72" t="str">
        <f>IF(E8555=0,"RESMİ TATİL",VLOOKUP(E8555,LİSTE!$B$7:$D$1300,3,0))</f>
        <v>Zeynep AKDAĞ</v>
      </c>
      <c r="D8555" s="72" t="str">
        <f>IF(F8555=0,"RESMİ TATİL",VLOOKUP(F8555,LİSTE!$B$7:$D$1300,3,0))</f>
        <v>Esma ÇOKER</v>
      </c>
      <c r="E8555" s="72">
        <f>IF(B8555="TATİL",0,IF(F8554=0,F8553+1,IF(LİSTE!$F$1=F8554,1,F8554+1)))</f>
        <v>15</v>
      </c>
      <c r="F8555" s="72">
        <f>IF(E8555=0,0,IF(LİSTE!$F$1=E8555,1,E8555+1))</f>
        <v>16</v>
      </c>
      <c r="G8555" s="72" t="str">
        <f>IFERROR(VLOOKUP(A8555,TATİLLER!$A$2:$D$30000,3,0),"TATİL DEĞİL")</f>
        <v>TATİL DEĞİL</v>
      </c>
    </row>
    <row r="8556" spans="1:7" x14ac:dyDescent="0.25">
      <c r="A8556" s="74">
        <f t="shared" si="1971"/>
        <v>57175</v>
      </c>
      <c r="B8556" s="72">
        <f t="shared" si="1969"/>
        <v>5</v>
      </c>
      <c r="C8556" s="72" t="str">
        <f>IF(E8556=0,"RESMİ TATİL",VLOOKUP(E8556,LİSTE!$B$7:$D$1300,3,0))</f>
        <v>Dursun Kubilay YAŞAR</v>
      </c>
      <c r="D8556" s="72" t="str">
        <f>IF(F8556=0,"RESMİ TATİL",VLOOKUP(F8556,LİSTE!$B$7:$D$1300,3,0))</f>
        <v>Zeynep Beril BAŞPINAR</v>
      </c>
      <c r="E8556" s="72">
        <f>IF(B8556="TATİL",0,IF(F8555=0,F8554+1,IF(LİSTE!$F$1=F8555,1,F8555+1)))</f>
        <v>17</v>
      </c>
      <c r="F8556" s="72">
        <f>IF(E8556=0,0,IF(LİSTE!$F$1=E8556,1,E8556+1))</f>
        <v>18</v>
      </c>
      <c r="G8556" s="72" t="str">
        <f>IFERROR(VLOOKUP(A8556,TATİLLER!$A$2:$D$30000,3,0),"TATİL DEĞİL")</f>
        <v>TATİL DEĞİL</v>
      </c>
    </row>
    <row r="8557" spans="1:7" x14ac:dyDescent="0.25">
      <c r="A8557" s="74">
        <f t="shared" ref="A8557" si="1979">A8556+3</f>
        <v>57178</v>
      </c>
      <c r="B8557" s="72">
        <f t="shared" si="1969"/>
        <v>1</v>
      </c>
      <c r="C8557" s="72" t="str">
        <f>IF(E8557=0,"RESMİ TATİL",VLOOKUP(E8557,LİSTE!$B$7:$D$1300,3,0))</f>
        <v>Ahmet DAL</v>
      </c>
      <c r="D8557" s="72" t="str">
        <f>IF(F8557=0,"RESMİ TATİL",VLOOKUP(F8557,LİSTE!$B$7:$D$1300,3,0))</f>
        <v>Emirhan KARATAŞ</v>
      </c>
      <c r="E8557" s="72">
        <f>IF(B8557="TATİL",0,IF(F8556=0,F8555+1,IF(LİSTE!$F$1=F8556,1,F8556+1)))</f>
        <v>19</v>
      </c>
      <c r="F8557" s="72">
        <f>IF(E8557=0,0,IF(LİSTE!$F$1=E8557,1,E8557+1))</f>
        <v>20</v>
      </c>
      <c r="G8557" s="72" t="str">
        <f>IFERROR(VLOOKUP(A8557,TATİLLER!$A$2:$D$30000,3,0),"TATİL DEĞİL")</f>
        <v>TATİL DEĞİL</v>
      </c>
    </row>
    <row r="8558" spans="1:7" x14ac:dyDescent="0.25">
      <c r="A8558" s="74">
        <f t="shared" si="1971"/>
        <v>57179</v>
      </c>
      <c r="B8558" s="72">
        <f t="shared" si="1969"/>
        <v>2</v>
      </c>
      <c r="C8558" s="72" t="str">
        <f>IF(E8558=0,"RESMİ TATİL",VLOOKUP(E8558,LİSTE!$B$7:$D$1300,3,0))</f>
        <v>Zümra Yeter ARI</v>
      </c>
      <c r="D8558" s="72" t="str">
        <f>IF(F8558=0,"RESMİ TATİL",VLOOKUP(F8558,LİSTE!$B$7:$D$1300,3,0))</f>
        <v>Utku KARAGÖZ</v>
      </c>
      <c r="E8558" s="72">
        <f>IF(B8558="TATİL",0,IF(F8557=0,F8556+1,IF(LİSTE!$F$1=F8557,1,F8557+1)))</f>
        <v>21</v>
      </c>
      <c r="F8558" s="72">
        <f>IF(E8558=0,0,IF(LİSTE!$F$1=E8558,1,E8558+1))</f>
        <v>22</v>
      </c>
      <c r="G8558" s="72" t="str">
        <f>IFERROR(VLOOKUP(A8558,TATİLLER!$A$2:$D$30000,3,0),"TATİL DEĞİL")</f>
        <v>TATİL DEĞİL</v>
      </c>
    </row>
    <row r="8559" spans="1:7" x14ac:dyDescent="0.25">
      <c r="A8559" s="74">
        <f t="shared" si="1971"/>
        <v>57180</v>
      </c>
      <c r="B8559" s="72">
        <f t="shared" si="1969"/>
        <v>3</v>
      </c>
      <c r="C8559" s="72" t="str">
        <f>IF(E8559=0,"RESMİ TATİL",VLOOKUP(E8559,LİSTE!$B$7:$D$1300,3,0))</f>
        <v>Feyza Zümra AVCIOĞLU</v>
      </c>
      <c r="D8559" s="72" t="str">
        <f>IF(F8559=0,"RESMİ TATİL",VLOOKUP(F8559,LİSTE!$B$7:$D$1300,3,0))</f>
        <v>Yusuf Ali TABUR</v>
      </c>
      <c r="E8559" s="72">
        <f>IF(B8559="TATİL",0,IF(F8558=0,F8557+1,IF(LİSTE!$F$1=F8558,1,F8558+1)))</f>
        <v>23</v>
      </c>
      <c r="F8559" s="72">
        <f>IF(E8559=0,0,IF(LİSTE!$F$1=E8559,1,E8559+1))</f>
        <v>24</v>
      </c>
      <c r="G8559" s="72" t="str">
        <f>IFERROR(VLOOKUP(A8559,TATİLLER!$A$2:$D$30000,3,0),"TATİL DEĞİL")</f>
        <v>TATİL DEĞİL</v>
      </c>
    </row>
    <row r="8560" spans="1:7" x14ac:dyDescent="0.25">
      <c r="A8560" s="74">
        <f t="shared" si="1971"/>
        <v>57181</v>
      </c>
      <c r="B8560" s="72">
        <f t="shared" si="1969"/>
        <v>4</v>
      </c>
      <c r="C8560" s="72" t="str">
        <f>IF(E8560=0,"RESMİ TATİL",VLOOKUP(E8560,LİSTE!$B$7:$D$1300,3,0))</f>
        <v>Irmak UTEBAY</v>
      </c>
      <c r="D8560" s="72" t="str">
        <f>IF(F8560=0,"RESMİ TATİL",VLOOKUP(F8560,LİSTE!$B$7:$D$1300,3,0))</f>
        <v>Kerem AKKOÇ</v>
      </c>
      <c r="E8560" s="72">
        <f>IF(B8560="TATİL",0,IF(F8559=0,F8558+1,IF(LİSTE!$F$1=F8559,1,F8559+1)))</f>
        <v>25</v>
      </c>
      <c r="F8560" s="72">
        <f>IF(E8560=0,0,IF(LİSTE!$F$1=E8560,1,E8560+1))</f>
        <v>26</v>
      </c>
      <c r="G8560" s="72" t="str">
        <f>IFERROR(VLOOKUP(A8560,TATİLLER!$A$2:$D$30000,3,0),"TATİL DEĞİL")</f>
        <v>TATİL DEĞİL</v>
      </c>
    </row>
    <row r="8561" spans="1:7" x14ac:dyDescent="0.25">
      <c r="A8561" s="74">
        <f t="shared" si="1971"/>
        <v>57182</v>
      </c>
      <c r="B8561" s="72">
        <f t="shared" si="1969"/>
        <v>5</v>
      </c>
      <c r="C8561" s="72" t="str">
        <f>IF(E8561=0,"RESMİ TATİL",VLOOKUP(E8561,LİSTE!$B$7:$D$1300,3,0))</f>
        <v>Elçin Ayşe ELMAS</v>
      </c>
      <c r="D8561" s="72" t="str">
        <f>IF(F8561=0,"RESMİ TATİL",VLOOKUP(F8561,LİSTE!$B$7:$D$1300,3,0))</f>
        <v>Muhammed YILDIZDAĞ</v>
      </c>
      <c r="E8561" s="72">
        <f>IF(B8561="TATİL",0,IF(F8560=0,F8559+1,IF(LİSTE!$F$1=F8560,1,F8560+1)))</f>
        <v>27</v>
      </c>
      <c r="F8561" s="72">
        <f>IF(E8561=0,0,IF(LİSTE!$F$1=E8561,1,E8561+1))</f>
        <v>28</v>
      </c>
      <c r="G8561" s="72" t="str">
        <f>IFERROR(VLOOKUP(A8561,TATİLLER!$A$2:$D$30000,3,0),"TATİL DEĞİL")</f>
        <v>TATİL DEĞİL</v>
      </c>
    </row>
    <row r="8562" spans="1:7" x14ac:dyDescent="0.25">
      <c r="A8562" s="74">
        <f t="shared" ref="A8562" si="1980">A8561+3</f>
        <v>57185</v>
      </c>
      <c r="B8562" s="72">
        <f t="shared" si="1969"/>
        <v>1</v>
      </c>
      <c r="C8562" s="72" t="str">
        <f>IF(E8562=0,"RESMİ TATİL",VLOOKUP(E8562,LİSTE!$B$7:$D$1300,3,0))</f>
        <v>Nisa Nur SANCAR</v>
      </c>
      <c r="D8562" s="72" t="str">
        <f>IF(F8562=0,"RESMİ TATİL",VLOOKUP(F8562,LİSTE!$B$7:$D$1300,3,0))</f>
        <v>Esila ÇETİN</v>
      </c>
      <c r="E8562" s="72">
        <f>IF(B8562="TATİL",0,IF(F8561=0,F8560+1,IF(LİSTE!$F$1=F8561,1,F8561+1)))</f>
        <v>1</v>
      </c>
      <c r="F8562" s="72">
        <f>IF(E8562=0,0,IF(LİSTE!$F$1=E8562,1,E8562+1))</f>
        <v>2</v>
      </c>
      <c r="G8562" s="72" t="str">
        <f>IFERROR(VLOOKUP(A8562,TATİLLER!$A$2:$D$30000,3,0),"TATİL DEĞİL")</f>
        <v>TATİL DEĞİL</v>
      </c>
    </row>
    <row r="8563" spans="1:7" x14ac:dyDescent="0.25">
      <c r="A8563" s="74">
        <f t="shared" si="1971"/>
        <v>57186</v>
      </c>
      <c r="B8563" s="72">
        <f t="shared" si="1969"/>
        <v>2</v>
      </c>
      <c r="C8563" s="72" t="str">
        <f>IF(E8563=0,"RESMİ TATİL",VLOOKUP(E8563,LİSTE!$B$7:$D$1300,3,0))</f>
        <v>Zeynep Sevde TOPUZ</v>
      </c>
      <c r="D8563" s="72" t="str">
        <f>IF(F8563=0,"RESMİ TATİL",VLOOKUP(F8563,LİSTE!$B$7:$D$1300,3,0))</f>
        <v>Ömer Asaf KADAŞ</v>
      </c>
      <c r="E8563" s="72">
        <f>IF(B8563="TATİL",0,IF(F8562=0,F8561+1,IF(LİSTE!$F$1=F8562,1,F8562+1)))</f>
        <v>3</v>
      </c>
      <c r="F8563" s="72">
        <f>IF(E8563=0,0,IF(LİSTE!$F$1=E8563,1,E8563+1))</f>
        <v>4</v>
      </c>
      <c r="G8563" s="72" t="str">
        <f>IFERROR(VLOOKUP(A8563,TATİLLER!$A$2:$D$30000,3,0),"TATİL DEĞİL")</f>
        <v>TATİL DEĞİL</v>
      </c>
    </row>
    <row r="8564" spans="1:7" x14ac:dyDescent="0.25">
      <c r="A8564" s="74">
        <f t="shared" si="1971"/>
        <v>57187</v>
      </c>
      <c r="B8564" s="72">
        <f t="shared" si="1969"/>
        <v>3</v>
      </c>
      <c r="C8564" s="72" t="str">
        <f>IF(E8564=0,"RESMİ TATİL",VLOOKUP(E8564,LİSTE!$B$7:$D$1300,3,0))</f>
        <v>Ramazan Baran ADIGÜZEL</v>
      </c>
      <c r="D8564" s="72" t="str">
        <f>IF(F8564=0,"RESMİ TATİL",VLOOKUP(F8564,LİSTE!$B$7:$D$1300,3,0))</f>
        <v>Bahar AKGÜN</v>
      </c>
      <c r="E8564" s="72">
        <f>IF(B8564="TATİL",0,IF(F8563=0,F8562+1,IF(LİSTE!$F$1=F8563,1,F8563+1)))</f>
        <v>5</v>
      </c>
      <c r="F8564" s="72">
        <f>IF(E8564=0,0,IF(LİSTE!$F$1=E8564,1,E8564+1))</f>
        <v>6</v>
      </c>
      <c r="G8564" s="72" t="str">
        <f>IFERROR(VLOOKUP(A8564,TATİLLER!$A$2:$D$30000,3,0),"TATİL DEĞİL")</f>
        <v>TATİL DEĞİL</v>
      </c>
    </row>
    <row r="8565" spans="1:7" x14ac:dyDescent="0.25">
      <c r="A8565" s="74">
        <f t="shared" si="1971"/>
        <v>57188</v>
      </c>
      <c r="B8565" s="72">
        <f t="shared" si="1969"/>
        <v>4</v>
      </c>
      <c r="C8565" s="72" t="str">
        <f>IF(E8565=0,"RESMİ TATİL",VLOOKUP(E8565,LİSTE!$B$7:$D$1300,3,0))</f>
        <v>Ömer AKGÜL</v>
      </c>
      <c r="D8565" s="72" t="str">
        <f>IF(F8565=0,"RESMİ TATİL",VLOOKUP(F8565,LİSTE!$B$7:$D$1300,3,0))</f>
        <v>Muharrem EFE TANRIVERDİ</v>
      </c>
      <c r="E8565" s="72">
        <f>IF(B8565="TATİL",0,IF(F8564=0,F8563+1,IF(LİSTE!$F$1=F8564,1,F8564+1)))</f>
        <v>7</v>
      </c>
      <c r="F8565" s="72">
        <f>IF(E8565=0,0,IF(LİSTE!$F$1=E8565,1,E8565+1))</f>
        <v>8</v>
      </c>
      <c r="G8565" s="72" t="str">
        <f>IFERROR(VLOOKUP(A8565,TATİLLER!$A$2:$D$30000,3,0),"TATİL DEĞİL")</f>
        <v>TATİL DEĞİL</v>
      </c>
    </row>
    <row r="8566" spans="1:7" x14ac:dyDescent="0.25">
      <c r="A8566" s="74">
        <f t="shared" si="1971"/>
        <v>57189</v>
      </c>
      <c r="B8566" s="72">
        <f t="shared" si="1969"/>
        <v>5</v>
      </c>
      <c r="C8566" s="72" t="str">
        <f>IF(E8566=0,"RESMİ TATİL",VLOOKUP(E8566,LİSTE!$B$7:$D$1300,3,0))</f>
        <v>Anıl DOĞAN</v>
      </c>
      <c r="D8566" s="72" t="str">
        <f>IF(F8566=0,"RESMİ TATİL",VLOOKUP(F8566,LİSTE!$B$7:$D$1300,3,0))</f>
        <v>İpek ARSLAN</v>
      </c>
      <c r="E8566" s="72">
        <f>IF(B8566="TATİL",0,IF(F8565=0,F8564+1,IF(LİSTE!$F$1=F8565,1,F8565+1)))</f>
        <v>9</v>
      </c>
      <c r="F8566" s="72">
        <f>IF(E8566=0,0,IF(LİSTE!$F$1=E8566,1,E8566+1))</f>
        <v>10</v>
      </c>
      <c r="G8566" s="72" t="str">
        <f>IFERROR(VLOOKUP(A8566,TATİLLER!$A$2:$D$30000,3,0),"TATİL DEĞİL")</f>
        <v>TATİL DEĞİL</v>
      </c>
    </row>
    <row r="8567" spans="1:7" x14ac:dyDescent="0.25">
      <c r="A8567" s="74">
        <f t="shared" ref="A8567" si="1981">A8566+3</f>
        <v>57192</v>
      </c>
      <c r="B8567" s="72">
        <f t="shared" si="1969"/>
        <v>1</v>
      </c>
      <c r="C8567" s="72" t="str">
        <f>IF(E8567=0,"RESMİ TATİL",VLOOKUP(E8567,LİSTE!$B$7:$D$1300,3,0))</f>
        <v>Efe KARSAK</v>
      </c>
      <c r="D8567" s="72" t="str">
        <f>IF(F8567=0,"RESMİ TATİL",VLOOKUP(F8567,LİSTE!$B$7:$D$1300,3,0))</f>
        <v>Abdullah KIRBAÇ</v>
      </c>
      <c r="E8567" s="72">
        <f>IF(B8567="TATİL",0,IF(F8566=0,F8565+1,IF(LİSTE!$F$1=F8566,1,F8566+1)))</f>
        <v>11</v>
      </c>
      <c r="F8567" s="72">
        <f>IF(E8567=0,0,IF(LİSTE!$F$1=E8567,1,E8567+1))</f>
        <v>12</v>
      </c>
      <c r="G8567" s="72" t="str">
        <f>IFERROR(VLOOKUP(A8567,TATİLLER!$A$2:$D$30000,3,0),"TATİL DEĞİL")</f>
        <v>TATİL DEĞİL</v>
      </c>
    </row>
    <row r="8568" spans="1:7" x14ac:dyDescent="0.25">
      <c r="A8568" s="74">
        <f t="shared" si="1971"/>
        <v>57193</v>
      </c>
      <c r="B8568" s="72">
        <f t="shared" si="1969"/>
        <v>2</v>
      </c>
      <c r="C8568" s="72" t="str">
        <f>IF(E8568=0,"RESMİ TATİL",VLOOKUP(E8568,LİSTE!$B$7:$D$1300,3,0))</f>
        <v>Ümmü Defne GÜLER</v>
      </c>
      <c r="D8568" s="72" t="str">
        <f>IF(F8568=0,"RESMİ TATİL",VLOOKUP(F8568,LİSTE!$B$7:$D$1300,3,0))</f>
        <v>Şevval ÖZDAMAR</v>
      </c>
      <c r="E8568" s="72">
        <f>IF(B8568="TATİL",0,IF(F8567=0,F8566+1,IF(LİSTE!$F$1=F8567,1,F8567+1)))</f>
        <v>13</v>
      </c>
      <c r="F8568" s="72">
        <f>IF(E8568=0,0,IF(LİSTE!$F$1=E8568,1,E8568+1))</f>
        <v>14</v>
      </c>
      <c r="G8568" s="72" t="str">
        <f>IFERROR(VLOOKUP(A8568,TATİLLER!$A$2:$D$30000,3,0),"TATİL DEĞİL")</f>
        <v>TATİL DEĞİL</v>
      </c>
    </row>
    <row r="8569" spans="1:7" x14ac:dyDescent="0.25">
      <c r="A8569" s="74">
        <f t="shared" si="1971"/>
        <v>57194</v>
      </c>
      <c r="B8569" s="72">
        <f t="shared" si="1969"/>
        <v>3</v>
      </c>
      <c r="C8569" s="72" t="str">
        <f>IF(E8569=0,"RESMİ TATİL",VLOOKUP(E8569,LİSTE!$B$7:$D$1300,3,0))</f>
        <v>Zeynep AKDAĞ</v>
      </c>
      <c r="D8569" s="72" t="str">
        <f>IF(F8569=0,"RESMİ TATİL",VLOOKUP(F8569,LİSTE!$B$7:$D$1300,3,0))</f>
        <v>Esma ÇOKER</v>
      </c>
      <c r="E8569" s="72">
        <f>IF(B8569="TATİL",0,IF(F8568=0,F8567+1,IF(LİSTE!$F$1=F8568,1,F8568+1)))</f>
        <v>15</v>
      </c>
      <c r="F8569" s="72">
        <f>IF(E8569=0,0,IF(LİSTE!$F$1=E8569,1,E8569+1))</f>
        <v>16</v>
      </c>
      <c r="G8569" s="72" t="str">
        <f>IFERROR(VLOOKUP(A8569,TATİLLER!$A$2:$D$30000,3,0),"TATİL DEĞİL")</f>
        <v>TATİL DEĞİL</v>
      </c>
    </row>
    <row r="8570" spans="1:7" x14ac:dyDescent="0.25">
      <c r="A8570" s="74">
        <f t="shared" si="1971"/>
        <v>57195</v>
      </c>
      <c r="B8570" s="72">
        <f t="shared" si="1969"/>
        <v>4</v>
      </c>
      <c r="C8570" s="72" t="str">
        <f>IF(E8570=0,"RESMİ TATİL",VLOOKUP(E8570,LİSTE!$B$7:$D$1300,3,0))</f>
        <v>Dursun Kubilay YAŞAR</v>
      </c>
      <c r="D8570" s="72" t="str">
        <f>IF(F8570=0,"RESMİ TATİL",VLOOKUP(F8570,LİSTE!$B$7:$D$1300,3,0))</f>
        <v>Zeynep Beril BAŞPINAR</v>
      </c>
      <c r="E8570" s="72">
        <f>IF(B8570="TATİL",0,IF(F8569=0,F8568+1,IF(LİSTE!$F$1=F8569,1,F8569+1)))</f>
        <v>17</v>
      </c>
      <c r="F8570" s="72">
        <f>IF(E8570=0,0,IF(LİSTE!$F$1=E8570,1,E8570+1))</f>
        <v>18</v>
      </c>
      <c r="G8570" s="72" t="str">
        <f>IFERROR(VLOOKUP(A8570,TATİLLER!$A$2:$D$30000,3,0),"TATİL DEĞİL")</f>
        <v>TATİL DEĞİL</v>
      </c>
    </row>
    <row r="8571" spans="1:7" x14ac:dyDescent="0.25">
      <c r="A8571" s="74">
        <f t="shared" si="1971"/>
        <v>57196</v>
      </c>
      <c r="B8571" s="72">
        <f t="shared" si="1969"/>
        <v>5</v>
      </c>
      <c r="C8571" s="72" t="str">
        <f>IF(E8571=0,"RESMİ TATİL",VLOOKUP(E8571,LİSTE!$B$7:$D$1300,3,0))</f>
        <v>Ahmet DAL</v>
      </c>
      <c r="D8571" s="72" t="str">
        <f>IF(F8571=0,"RESMİ TATİL",VLOOKUP(F8571,LİSTE!$B$7:$D$1300,3,0))</f>
        <v>Emirhan KARATAŞ</v>
      </c>
      <c r="E8571" s="72">
        <f>IF(B8571="TATİL",0,IF(F8570=0,F8569+1,IF(LİSTE!$F$1=F8570,1,F8570+1)))</f>
        <v>19</v>
      </c>
      <c r="F8571" s="72">
        <f>IF(E8571=0,0,IF(LİSTE!$F$1=E8571,1,E8571+1))</f>
        <v>20</v>
      </c>
      <c r="G8571" s="72" t="str">
        <f>IFERROR(VLOOKUP(A8571,TATİLLER!$A$2:$D$30000,3,0),"TATİL DEĞİL")</f>
        <v>TATİL DEĞİL</v>
      </c>
    </row>
    <row r="8572" spans="1:7" x14ac:dyDescent="0.25">
      <c r="A8572" s="74">
        <f t="shared" ref="A8572" si="1982">A8571+3</f>
        <v>57199</v>
      </c>
      <c r="B8572" s="72">
        <f t="shared" si="1969"/>
        <v>1</v>
      </c>
      <c r="C8572" s="72" t="str">
        <f>IF(E8572=0,"RESMİ TATİL",VLOOKUP(E8572,LİSTE!$B$7:$D$1300,3,0))</f>
        <v>Zümra Yeter ARI</v>
      </c>
      <c r="D8572" s="72" t="str">
        <f>IF(F8572=0,"RESMİ TATİL",VLOOKUP(F8572,LİSTE!$B$7:$D$1300,3,0))</f>
        <v>Utku KARAGÖZ</v>
      </c>
      <c r="E8572" s="72">
        <f>IF(B8572="TATİL",0,IF(F8571=0,F8570+1,IF(LİSTE!$F$1=F8571,1,F8571+1)))</f>
        <v>21</v>
      </c>
      <c r="F8572" s="72">
        <f>IF(E8572=0,0,IF(LİSTE!$F$1=E8572,1,E8572+1))</f>
        <v>22</v>
      </c>
      <c r="G8572" s="72" t="str">
        <f>IFERROR(VLOOKUP(A8572,TATİLLER!$A$2:$D$30000,3,0),"TATİL DEĞİL")</f>
        <v>TATİL DEĞİL</v>
      </c>
    </row>
    <row r="8573" spans="1:7" x14ac:dyDescent="0.25">
      <c r="A8573" s="74">
        <f t="shared" si="1971"/>
        <v>57200</v>
      </c>
      <c r="B8573" s="72">
        <f t="shared" si="1969"/>
        <v>2</v>
      </c>
      <c r="C8573" s="72" t="str">
        <f>IF(E8573=0,"RESMİ TATİL",VLOOKUP(E8573,LİSTE!$B$7:$D$1300,3,0))</f>
        <v>Feyza Zümra AVCIOĞLU</v>
      </c>
      <c r="D8573" s="72" t="str">
        <f>IF(F8573=0,"RESMİ TATİL",VLOOKUP(F8573,LİSTE!$B$7:$D$1300,3,0))</f>
        <v>Yusuf Ali TABUR</v>
      </c>
      <c r="E8573" s="72">
        <f>IF(B8573="TATİL",0,IF(F8572=0,F8571+1,IF(LİSTE!$F$1=F8572,1,F8572+1)))</f>
        <v>23</v>
      </c>
      <c r="F8573" s="72">
        <f>IF(E8573=0,0,IF(LİSTE!$F$1=E8573,1,E8573+1))</f>
        <v>24</v>
      </c>
      <c r="G8573" s="72" t="str">
        <f>IFERROR(VLOOKUP(A8573,TATİLLER!$A$2:$D$30000,3,0),"TATİL DEĞİL")</f>
        <v>TATİL DEĞİL</v>
      </c>
    </row>
    <row r="8574" spans="1:7" x14ac:dyDescent="0.25">
      <c r="A8574" s="74">
        <f t="shared" si="1971"/>
        <v>57201</v>
      </c>
      <c r="B8574" s="72">
        <f t="shared" si="1969"/>
        <v>3</v>
      </c>
      <c r="C8574" s="72" t="str">
        <f>IF(E8574=0,"RESMİ TATİL",VLOOKUP(E8574,LİSTE!$B$7:$D$1300,3,0))</f>
        <v>Irmak UTEBAY</v>
      </c>
      <c r="D8574" s="72" t="str">
        <f>IF(F8574=0,"RESMİ TATİL",VLOOKUP(F8574,LİSTE!$B$7:$D$1300,3,0))</f>
        <v>Kerem AKKOÇ</v>
      </c>
      <c r="E8574" s="72">
        <f>IF(B8574="TATİL",0,IF(F8573=0,F8572+1,IF(LİSTE!$F$1=F8573,1,F8573+1)))</f>
        <v>25</v>
      </c>
      <c r="F8574" s="72">
        <f>IF(E8574=0,0,IF(LİSTE!$F$1=E8574,1,E8574+1))</f>
        <v>26</v>
      </c>
      <c r="G8574" s="72" t="str">
        <f>IFERROR(VLOOKUP(A8574,TATİLLER!$A$2:$D$30000,3,0),"TATİL DEĞİL")</f>
        <v>TATİL DEĞİL</v>
      </c>
    </row>
    <row r="8575" spans="1:7" x14ac:dyDescent="0.25">
      <c r="A8575" s="74">
        <f t="shared" si="1971"/>
        <v>57202</v>
      </c>
      <c r="B8575" s="72">
        <f t="shared" si="1969"/>
        <v>4</v>
      </c>
      <c r="C8575" s="72" t="str">
        <f>IF(E8575=0,"RESMİ TATİL",VLOOKUP(E8575,LİSTE!$B$7:$D$1300,3,0))</f>
        <v>Elçin Ayşe ELMAS</v>
      </c>
      <c r="D8575" s="72" t="str">
        <f>IF(F8575=0,"RESMİ TATİL",VLOOKUP(F8575,LİSTE!$B$7:$D$1300,3,0))</f>
        <v>Muhammed YILDIZDAĞ</v>
      </c>
      <c r="E8575" s="72">
        <f>IF(B8575="TATİL",0,IF(F8574=0,F8573+1,IF(LİSTE!$F$1=F8574,1,F8574+1)))</f>
        <v>27</v>
      </c>
      <c r="F8575" s="72">
        <f>IF(E8575=0,0,IF(LİSTE!$F$1=E8575,1,E8575+1))</f>
        <v>28</v>
      </c>
      <c r="G8575" s="72" t="str">
        <f>IFERROR(VLOOKUP(A8575,TATİLLER!$A$2:$D$30000,3,0),"TATİL DEĞİL")</f>
        <v>TATİL DEĞİL</v>
      </c>
    </row>
    <row r="8576" spans="1:7" x14ac:dyDescent="0.25">
      <c r="A8576" s="74">
        <f t="shared" si="1971"/>
        <v>57203</v>
      </c>
      <c r="B8576" s="72">
        <f t="shared" si="1969"/>
        <v>5</v>
      </c>
      <c r="C8576" s="72" t="str">
        <f>IF(E8576=0,"RESMİ TATİL",VLOOKUP(E8576,LİSTE!$B$7:$D$1300,3,0))</f>
        <v>Nisa Nur SANCAR</v>
      </c>
      <c r="D8576" s="72" t="str">
        <f>IF(F8576=0,"RESMİ TATİL",VLOOKUP(F8576,LİSTE!$B$7:$D$1300,3,0))</f>
        <v>Esila ÇETİN</v>
      </c>
      <c r="E8576" s="72">
        <f>IF(B8576="TATİL",0,IF(F8575=0,F8574+1,IF(LİSTE!$F$1=F8575,1,F8575+1)))</f>
        <v>1</v>
      </c>
      <c r="F8576" s="72">
        <f>IF(E8576=0,0,IF(LİSTE!$F$1=E8576,1,E8576+1))</f>
        <v>2</v>
      </c>
      <c r="G8576" s="72" t="str">
        <f>IFERROR(VLOOKUP(A8576,TATİLLER!$A$2:$D$30000,3,0),"TATİL DEĞİL")</f>
        <v>TATİL DEĞİL</v>
      </c>
    </row>
    <row r="8577" spans="1:7" x14ac:dyDescent="0.25">
      <c r="A8577" s="74">
        <f t="shared" ref="A8577" si="1983">A8576+3</f>
        <v>57206</v>
      </c>
      <c r="B8577" s="72">
        <f t="shared" si="1969"/>
        <v>1</v>
      </c>
      <c r="C8577" s="72" t="str">
        <f>IF(E8577=0,"RESMİ TATİL",VLOOKUP(E8577,LİSTE!$B$7:$D$1300,3,0))</f>
        <v>Zeynep Sevde TOPUZ</v>
      </c>
      <c r="D8577" s="72" t="str">
        <f>IF(F8577=0,"RESMİ TATİL",VLOOKUP(F8577,LİSTE!$B$7:$D$1300,3,0))</f>
        <v>Ömer Asaf KADAŞ</v>
      </c>
      <c r="E8577" s="72">
        <f>IF(B8577="TATİL",0,IF(F8576=0,F8575+1,IF(LİSTE!$F$1=F8576,1,F8576+1)))</f>
        <v>3</v>
      </c>
      <c r="F8577" s="72">
        <f>IF(E8577=0,0,IF(LİSTE!$F$1=E8577,1,E8577+1))</f>
        <v>4</v>
      </c>
      <c r="G8577" s="72" t="str">
        <f>IFERROR(VLOOKUP(A8577,TATİLLER!$A$2:$D$30000,3,0),"TATİL DEĞİL")</f>
        <v>TATİL DEĞİL</v>
      </c>
    </row>
    <row r="8578" spans="1:7" x14ac:dyDescent="0.25">
      <c r="A8578" s="74">
        <f t="shared" si="1971"/>
        <v>57207</v>
      </c>
      <c r="B8578" s="72">
        <f t="shared" si="1969"/>
        <v>2</v>
      </c>
      <c r="C8578" s="72" t="str">
        <f>IF(E8578=0,"RESMİ TATİL",VLOOKUP(E8578,LİSTE!$B$7:$D$1300,3,0))</f>
        <v>Ramazan Baran ADIGÜZEL</v>
      </c>
      <c r="D8578" s="72" t="str">
        <f>IF(F8578=0,"RESMİ TATİL",VLOOKUP(F8578,LİSTE!$B$7:$D$1300,3,0))</f>
        <v>Bahar AKGÜN</v>
      </c>
      <c r="E8578" s="72">
        <f>IF(B8578="TATİL",0,IF(F8577=0,F8576+1,IF(LİSTE!$F$1=F8577,1,F8577+1)))</f>
        <v>5</v>
      </c>
      <c r="F8578" s="72">
        <f>IF(E8578=0,0,IF(LİSTE!$F$1=E8578,1,E8578+1))</f>
        <v>6</v>
      </c>
      <c r="G8578" s="72" t="str">
        <f>IFERROR(VLOOKUP(A8578,TATİLLER!$A$2:$D$30000,3,0),"TATİL DEĞİL")</f>
        <v>TATİL DEĞİL</v>
      </c>
    </row>
    <row r="8579" spans="1:7" x14ac:dyDescent="0.25">
      <c r="A8579" s="74">
        <f t="shared" si="1971"/>
        <v>57208</v>
      </c>
      <c r="B8579" s="72">
        <f t="shared" ref="B8579:B8642" si="1984">IF(G8579="TATİL","TATİL",WEEKDAY(A8579,2))</f>
        <v>3</v>
      </c>
      <c r="C8579" s="72" t="str">
        <f>IF(E8579=0,"RESMİ TATİL",VLOOKUP(E8579,LİSTE!$B$7:$D$1300,3,0))</f>
        <v>Ömer AKGÜL</v>
      </c>
      <c r="D8579" s="72" t="str">
        <f>IF(F8579=0,"RESMİ TATİL",VLOOKUP(F8579,LİSTE!$B$7:$D$1300,3,0))</f>
        <v>Muharrem EFE TANRIVERDİ</v>
      </c>
      <c r="E8579" s="72">
        <f>IF(B8579="TATİL",0,IF(F8578=0,F8577+1,IF(LİSTE!$F$1=F8578,1,F8578+1)))</f>
        <v>7</v>
      </c>
      <c r="F8579" s="72">
        <f>IF(E8579=0,0,IF(LİSTE!$F$1=E8579,1,E8579+1))</f>
        <v>8</v>
      </c>
      <c r="G8579" s="72" t="str">
        <f>IFERROR(VLOOKUP(A8579,TATİLLER!$A$2:$D$30000,3,0),"TATİL DEĞİL")</f>
        <v>TATİL DEĞİL</v>
      </c>
    </row>
    <row r="8580" spans="1:7" x14ac:dyDescent="0.25">
      <c r="A8580" s="74">
        <f t="shared" si="1971"/>
        <v>57209</v>
      </c>
      <c r="B8580" s="72">
        <f t="shared" si="1984"/>
        <v>4</v>
      </c>
      <c r="C8580" s="72" t="str">
        <f>IF(E8580=0,"RESMİ TATİL",VLOOKUP(E8580,LİSTE!$B$7:$D$1300,3,0))</f>
        <v>Anıl DOĞAN</v>
      </c>
      <c r="D8580" s="72" t="str">
        <f>IF(F8580=0,"RESMİ TATİL",VLOOKUP(F8580,LİSTE!$B$7:$D$1300,3,0))</f>
        <v>İpek ARSLAN</v>
      </c>
      <c r="E8580" s="72">
        <f>IF(B8580="TATİL",0,IF(F8579=0,F8578+1,IF(LİSTE!$F$1=F8579,1,F8579+1)))</f>
        <v>9</v>
      </c>
      <c r="F8580" s="72">
        <f>IF(E8580=0,0,IF(LİSTE!$F$1=E8580,1,E8580+1))</f>
        <v>10</v>
      </c>
      <c r="G8580" s="72" t="str">
        <f>IFERROR(VLOOKUP(A8580,TATİLLER!$A$2:$D$30000,3,0),"TATİL DEĞİL")</f>
        <v>TATİL DEĞİL</v>
      </c>
    </row>
    <row r="8581" spans="1:7" x14ac:dyDescent="0.25">
      <c r="A8581" s="74">
        <f t="shared" si="1971"/>
        <v>57210</v>
      </c>
      <c r="B8581" s="72">
        <f t="shared" si="1984"/>
        <v>5</v>
      </c>
      <c r="C8581" s="72" t="str">
        <f>IF(E8581=0,"RESMİ TATİL",VLOOKUP(E8581,LİSTE!$B$7:$D$1300,3,0))</f>
        <v>Efe KARSAK</v>
      </c>
      <c r="D8581" s="72" t="str">
        <f>IF(F8581=0,"RESMİ TATİL",VLOOKUP(F8581,LİSTE!$B$7:$D$1300,3,0))</f>
        <v>Abdullah KIRBAÇ</v>
      </c>
      <c r="E8581" s="72">
        <f>IF(B8581="TATİL",0,IF(F8580=0,F8579+1,IF(LİSTE!$F$1=F8580,1,F8580+1)))</f>
        <v>11</v>
      </c>
      <c r="F8581" s="72">
        <f>IF(E8581=0,0,IF(LİSTE!$F$1=E8581,1,E8581+1))</f>
        <v>12</v>
      </c>
      <c r="G8581" s="72" t="str">
        <f>IFERROR(VLOOKUP(A8581,TATİLLER!$A$2:$D$30000,3,0),"TATİL DEĞİL")</f>
        <v>TATİL DEĞİL</v>
      </c>
    </row>
    <row r="8582" spans="1:7" x14ac:dyDescent="0.25">
      <c r="A8582" s="74">
        <f t="shared" ref="A8582" si="1985">A8581+3</f>
        <v>57213</v>
      </c>
      <c r="B8582" s="72">
        <f t="shared" si="1984"/>
        <v>1</v>
      </c>
      <c r="C8582" s="72" t="str">
        <f>IF(E8582=0,"RESMİ TATİL",VLOOKUP(E8582,LİSTE!$B$7:$D$1300,3,0))</f>
        <v>Ümmü Defne GÜLER</v>
      </c>
      <c r="D8582" s="72" t="str">
        <f>IF(F8582=0,"RESMİ TATİL",VLOOKUP(F8582,LİSTE!$B$7:$D$1300,3,0))</f>
        <v>Şevval ÖZDAMAR</v>
      </c>
      <c r="E8582" s="72">
        <f>IF(B8582="TATİL",0,IF(F8581=0,F8580+1,IF(LİSTE!$F$1=F8581,1,F8581+1)))</f>
        <v>13</v>
      </c>
      <c r="F8582" s="72">
        <f>IF(E8582=0,0,IF(LİSTE!$F$1=E8582,1,E8582+1))</f>
        <v>14</v>
      </c>
      <c r="G8582" s="72" t="str">
        <f>IFERROR(VLOOKUP(A8582,TATİLLER!$A$2:$D$30000,3,0),"TATİL DEĞİL")</f>
        <v>TATİL DEĞİL</v>
      </c>
    </row>
    <row r="8583" spans="1:7" x14ac:dyDescent="0.25">
      <c r="A8583" s="74">
        <f t="shared" ref="A8583:A8646" si="1986">A8582+1</f>
        <v>57214</v>
      </c>
      <c r="B8583" s="72">
        <f t="shared" si="1984"/>
        <v>2</v>
      </c>
      <c r="C8583" s="72" t="str">
        <f>IF(E8583=0,"RESMİ TATİL",VLOOKUP(E8583,LİSTE!$B$7:$D$1300,3,0))</f>
        <v>Zeynep AKDAĞ</v>
      </c>
      <c r="D8583" s="72" t="str">
        <f>IF(F8583=0,"RESMİ TATİL",VLOOKUP(F8583,LİSTE!$B$7:$D$1300,3,0))</f>
        <v>Esma ÇOKER</v>
      </c>
      <c r="E8583" s="72">
        <f>IF(B8583="TATİL",0,IF(F8582=0,F8581+1,IF(LİSTE!$F$1=F8582,1,F8582+1)))</f>
        <v>15</v>
      </c>
      <c r="F8583" s="72">
        <f>IF(E8583=0,0,IF(LİSTE!$F$1=E8583,1,E8583+1))</f>
        <v>16</v>
      </c>
      <c r="G8583" s="72" t="str">
        <f>IFERROR(VLOOKUP(A8583,TATİLLER!$A$2:$D$30000,3,0),"TATİL DEĞİL")</f>
        <v>TATİL DEĞİL</v>
      </c>
    </row>
    <row r="8584" spans="1:7" x14ac:dyDescent="0.25">
      <c r="A8584" s="74">
        <f t="shared" si="1986"/>
        <v>57215</v>
      </c>
      <c r="B8584" s="72">
        <f t="shared" si="1984"/>
        <v>3</v>
      </c>
      <c r="C8584" s="72" t="str">
        <f>IF(E8584=0,"RESMİ TATİL",VLOOKUP(E8584,LİSTE!$B$7:$D$1300,3,0))</f>
        <v>Dursun Kubilay YAŞAR</v>
      </c>
      <c r="D8584" s="72" t="str">
        <f>IF(F8584=0,"RESMİ TATİL",VLOOKUP(F8584,LİSTE!$B$7:$D$1300,3,0))</f>
        <v>Zeynep Beril BAŞPINAR</v>
      </c>
      <c r="E8584" s="72">
        <f>IF(B8584="TATİL",0,IF(F8583=0,F8582+1,IF(LİSTE!$F$1=F8583,1,F8583+1)))</f>
        <v>17</v>
      </c>
      <c r="F8584" s="72">
        <f>IF(E8584=0,0,IF(LİSTE!$F$1=E8584,1,E8584+1))</f>
        <v>18</v>
      </c>
      <c r="G8584" s="72" t="str">
        <f>IFERROR(VLOOKUP(A8584,TATİLLER!$A$2:$D$30000,3,0),"TATİL DEĞİL")</f>
        <v>TATİL DEĞİL</v>
      </c>
    </row>
    <row r="8585" spans="1:7" x14ac:dyDescent="0.25">
      <c r="A8585" s="74">
        <f t="shared" si="1986"/>
        <v>57216</v>
      </c>
      <c r="B8585" s="72">
        <f t="shared" si="1984"/>
        <v>4</v>
      </c>
      <c r="C8585" s="72" t="str">
        <f>IF(E8585=0,"RESMİ TATİL",VLOOKUP(E8585,LİSTE!$B$7:$D$1300,3,0))</f>
        <v>Ahmet DAL</v>
      </c>
      <c r="D8585" s="72" t="str">
        <f>IF(F8585=0,"RESMİ TATİL",VLOOKUP(F8585,LİSTE!$B$7:$D$1300,3,0))</f>
        <v>Emirhan KARATAŞ</v>
      </c>
      <c r="E8585" s="72">
        <f>IF(B8585="TATİL",0,IF(F8584=0,F8583+1,IF(LİSTE!$F$1=F8584,1,F8584+1)))</f>
        <v>19</v>
      </c>
      <c r="F8585" s="72">
        <f>IF(E8585=0,0,IF(LİSTE!$F$1=E8585,1,E8585+1))</f>
        <v>20</v>
      </c>
      <c r="G8585" s="72" t="str">
        <f>IFERROR(VLOOKUP(A8585,TATİLLER!$A$2:$D$30000,3,0),"TATİL DEĞİL")</f>
        <v>TATİL DEĞİL</v>
      </c>
    </row>
    <row r="8586" spans="1:7" x14ac:dyDescent="0.25">
      <c r="A8586" s="74">
        <f t="shared" si="1986"/>
        <v>57217</v>
      </c>
      <c r="B8586" s="72">
        <f t="shared" si="1984"/>
        <v>5</v>
      </c>
      <c r="C8586" s="72" t="str">
        <f>IF(E8586=0,"RESMİ TATİL",VLOOKUP(E8586,LİSTE!$B$7:$D$1300,3,0))</f>
        <v>Zümra Yeter ARI</v>
      </c>
      <c r="D8586" s="72" t="str">
        <f>IF(F8586=0,"RESMİ TATİL",VLOOKUP(F8586,LİSTE!$B$7:$D$1300,3,0))</f>
        <v>Utku KARAGÖZ</v>
      </c>
      <c r="E8586" s="72">
        <f>IF(B8586="TATİL",0,IF(F8585=0,F8584+1,IF(LİSTE!$F$1=F8585,1,F8585+1)))</f>
        <v>21</v>
      </c>
      <c r="F8586" s="72">
        <f>IF(E8586=0,0,IF(LİSTE!$F$1=E8586,1,E8586+1))</f>
        <v>22</v>
      </c>
      <c r="G8586" s="72" t="str">
        <f>IFERROR(VLOOKUP(A8586,TATİLLER!$A$2:$D$30000,3,0),"TATİL DEĞİL")</f>
        <v>TATİL DEĞİL</v>
      </c>
    </row>
    <row r="8587" spans="1:7" x14ac:dyDescent="0.25">
      <c r="A8587" s="74">
        <f t="shared" ref="A8587" si="1987">A8586+3</f>
        <v>57220</v>
      </c>
      <c r="B8587" s="72">
        <f t="shared" si="1984"/>
        <v>1</v>
      </c>
      <c r="C8587" s="72" t="str">
        <f>IF(E8587=0,"RESMİ TATİL",VLOOKUP(E8587,LİSTE!$B$7:$D$1300,3,0))</f>
        <v>Feyza Zümra AVCIOĞLU</v>
      </c>
      <c r="D8587" s="72" t="str">
        <f>IF(F8587=0,"RESMİ TATİL",VLOOKUP(F8587,LİSTE!$B$7:$D$1300,3,0))</f>
        <v>Yusuf Ali TABUR</v>
      </c>
      <c r="E8587" s="72">
        <f>IF(B8587="TATİL",0,IF(F8586=0,F8585+1,IF(LİSTE!$F$1=F8586,1,F8586+1)))</f>
        <v>23</v>
      </c>
      <c r="F8587" s="72">
        <f>IF(E8587=0,0,IF(LİSTE!$F$1=E8587,1,E8587+1))</f>
        <v>24</v>
      </c>
      <c r="G8587" s="72" t="str">
        <f>IFERROR(VLOOKUP(A8587,TATİLLER!$A$2:$D$30000,3,0),"TATİL DEĞİL")</f>
        <v>TATİL DEĞİL</v>
      </c>
    </row>
    <row r="8588" spans="1:7" x14ac:dyDescent="0.25">
      <c r="A8588" s="74">
        <f t="shared" si="1986"/>
        <v>57221</v>
      </c>
      <c r="B8588" s="72">
        <f t="shared" si="1984"/>
        <v>2</v>
      </c>
      <c r="C8588" s="72" t="str">
        <f>IF(E8588=0,"RESMİ TATİL",VLOOKUP(E8588,LİSTE!$B$7:$D$1300,3,0))</f>
        <v>Irmak UTEBAY</v>
      </c>
      <c r="D8588" s="72" t="str">
        <f>IF(F8588=0,"RESMİ TATİL",VLOOKUP(F8588,LİSTE!$B$7:$D$1300,3,0))</f>
        <v>Kerem AKKOÇ</v>
      </c>
      <c r="E8588" s="72">
        <f>IF(B8588="TATİL",0,IF(F8587=0,F8586+1,IF(LİSTE!$F$1=F8587,1,F8587+1)))</f>
        <v>25</v>
      </c>
      <c r="F8588" s="72">
        <f>IF(E8588=0,0,IF(LİSTE!$F$1=E8588,1,E8588+1))</f>
        <v>26</v>
      </c>
      <c r="G8588" s="72" t="str">
        <f>IFERROR(VLOOKUP(A8588,TATİLLER!$A$2:$D$30000,3,0),"TATİL DEĞİL")</f>
        <v>TATİL DEĞİL</v>
      </c>
    </row>
    <row r="8589" spans="1:7" x14ac:dyDescent="0.25">
      <c r="A8589" s="74">
        <f t="shared" si="1986"/>
        <v>57222</v>
      </c>
      <c r="B8589" s="72">
        <f t="shared" si="1984"/>
        <v>3</v>
      </c>
      <c r="C8589" s="72" t="str">
        <f>IF(E8589=0,"RESMİ TATİL",VLOOKUP(E8589,LİSTE!$B$7:$D$1300,3,0))</f>
        <v>Elçin Ayşe ELMAS</v>
      </c>
      <c r="D8589" s="72" t="str">
        <f>IF(F8589=0,"RESMİ TATİL",VLOOKUP(F8589,LİSTE!$B$7:$D$1300,3,0))</f>
        <v>Muhammed YILDIZDAĞ</v>
      </c>
      <c r="E8589" s="72">
        <f>IF(B8589="TATİL",0,IF(F8588=0,F8587+1,IF(LİSTE!$F$1=F8588,1,F8588+1)))</f>
        <v>27</v>
      </c>
      <c r="F8589" s="72">
        <f>IF(E8589=0,0,IF(LİSTE!$F$1=E8589,1,E8589+1))</f>
        <v>28</v>
      </c>
      <c r="G8589" s="72" t="str">
        <f>IFERROR(VLOOKUP(A8589,TATİLLER!$A$2:$D$30000,3,0),"TATİL DEĞİL")</f>
        <v>TATİL DEĞİL</v>
      </c>
    </row>
    <row r="8590" spans="1:7" x14ac:dyDescent="0.25">
      <c r="A8590" s="74">
        <f t="shared" si="1986"/>
        <v>57223</v>
      </c>
      <c r="B8590" s="72">
        <f t="shared" si="1984"/>
        <v>4</v>
      </c>
      <c r="C8590" s="72" t="str">
        <f>IF(E8590=0,"RESMİ TATİL",VLOOKUP(E8590,LİSTE!$B$7:$D$1300,3,0))</f>
        <v>Nisa Nur SANCAR</v>
      </c>
      <c r="D8590" s="72" t="str">
        <f>IF(F8590=0,"RESMİ TATİL",VLOOKUP(F8590,LİSTE!$B$7:$D$1300,3,0))</f>
        <v>Esila ÇETİN</v>
      </c>
      <c r="E8590" s="72">
        <f>IF(B8590="TATİL",0,IF(F8589=0,F8588+1,IF(LİSTE!$F$1=F8589,1,F8589+1)))</f>
        <v>1</v>
      </c>
      <c r="F8590" s="72">
        <f>IF(E8590=0,0,IF(LİSTE!$F$1=E8590,1,E8590+1))</f>
        <v>2</v>
      </c>
      <c r="G8590" s="72" t="str">
        <f>IFERROR(VLOOKUP(A8590,TATİLLER!$A$2:$D$30000,3,0),"TATİL DEĞİL")</f>
        <v>TATİL DEĞİL</v>
      </c>
    </row>
    <row r="8591" spans="1:7" x14ac:dyDescent="0.25">
      <c r="A8591" s="74">
        <f t="shared" si="1986"/>
        <v>57224</v>
      </c>
      <c r="B8591" s="72">
        <f t="shared" si="1984"/>
        <v>5</v>
      </c>
      <c r="C8591" s="72" t="str">
        <f>IF(E8591=0,"RESMİ TATİL",VLOOKUP(E8591,LİSTE!$B$7:$D$1300,3,0))</f>
        <v>Zeynep Sevde TOPUZ</v>
      </c>
      <c r="D8591" s="72" t="str">
        <f>IF(F8591=0,"RESMİ TATİL",VLOOKUP(F8591,LİSTE!$B$7:$D$1300,3,0))</f>
        <v>Ömer Asaf KADAŞ</v>
      </c>
      <c r="E8591" s="72">
        <f>IF(B8591="TATİL",0,IF(F8590=0,F8589+1,IF(LİSTE!$F$1=F8590,1,F8590+1)))</f>
        <v>3</v>
      </c>
      <c r="F8591" s="72">
        <f>IF(E8591=0,0,IF(LİSTE!$F$1=E8591,1,E8591+1))</f>
        <v>4</v>
      </c>
      <c r="G8591" s="72" t="str">
        <f>IFERROR(VLOOKUP(A8591,TATİLLER!$A$2:$D$30000,3,0),"TATİL DEĞİL")</f>
        <v>TATİL DEĞİL</v>
      </c>
    </row>
    <row r="8592" spans="1:7" x14ac:dyDescent="0.25">
      <c r="A8592" s="74">
        <f t="shared" ref="A8592" si="1988">A8591+3</f>
        <v>57227</v>
      </c>
      <c r="B8592" s="72">
        <f t="shared" si="1984"/>
        <v>1</v>
      </c>
      <c r="C8592" s="72" t="str">
        <f>IF(E8592=0,"RESMİ TATİL",VLOOKUP(E8592,LİSTE!$B$7:$D$1300,3,0))</f>
        <v>Ramazan Baran ADIGÜZEL</v>
      </c>
      <c r="D8592" s="72" t="str">
        <f>IF(F8592=0,"RESMİ TATİL",VLOOKUP(F8592,LİSTE!$B$7:$D$1300,3,0))</f>
        <v>Bahar AKGÜN</v>
      </c>
      <c r="E8592" s="72">
        <f>IF(B8592="TATİL",0,IF(F8591=0,F8590+1,IF(LİSTE!$F$1=F8591,1,F8591+1)))</f>
        <v>5</v>
      </c>
      <c r="F8592" s="72">
        <f>IF(E8592=0,0,IF(LİSTE!$F$1=E8592,1,E8592+1))</f>
        <v>6</v>
      </c>
      <c r="G8592" s="72" t="str">
        <f>IFERROR(VLOOKUP(A8592,TATİLLER!$A$2:$D$30000,3,0),"TATİL DEĞİL")</f>
        <v>TATİL DEĞİL</v>
      </c>
    </row>
    <row r="8593" spans="1:7" x14ac:dyDescent="0.25">
      <c r="A8593" s="74">
        <f t="shared" si="1986"/>
        <v>57228</v>
      </c>
      <c r="B8593" s="72">
        <f t="shared" si="1984"/>
        <v>2</v>
      </c>
      <c r="C8593" s="72" t="str">
        <f>IF(E8593=0,"RESMİ TATİL",VLOOKUP(E8593,LİSTE!$B$7:$D$1300,3,0))</f>
        <v>Ömer AKGÜL</v>
      </c>
      <c r="D8593" s="72" t="str">
        <f>IF(F8593=0,"RESMİ TATİL",VLOOKUP(F8593,LİSTE!$B$7:$D$1300,3,0))</f>
        <v>Muharrem EFE TANRIVERDİ</v>
      </c>
      <c r="E8593" s="72">
        <f>IF(B8593="TATİL",0,IF(F8592=0,F8591+1,IF(LİSTE!$F$1=F8592,1,F8592+1)))</f>
        <v>7</v>
      </c>
      <c r="F8593" s="72">
        <f>IF(E8593=0,0,IF(LİSTE!$F$1=E8593,1,E8593+1))</f>
        <v>8</v>
      </c>
      <c r="G8593" s="72" t="str">
        <f>IFERROR(VLOOKUP(A8593,TATİLLER!$A$2:$D$30000,3,0),"TATİL DEĞİL")</f>
        <v>TATİL DEĞİL</v>
      </c>
    </row>
    <row r="8594" spans="1:7" x14ac:dyDescent="0.25">
      <c r="A8594" s="74">
        <f t="shared" si="1986"/>
        <v>57229</v>
      </c>
      <c r="B8594" s="72">
        <f t="shared" si="1984"/>
        <v>3</v>
      </c>
      <c r="C8594" s="72" t="str">
        <f>IF(E8594=0,"RESMİ TATİL",VLOOKUP(E8594,LİSTE!$B$7:$D$1300,3,0))</f>
        <v>Anıl DOĞAN</v>
      </c>
      <c r="D8594" s="72" t="str">
        <f>IF(F8594=0,"RESMİ TATİL",VLOOKUP(F8594,LİSTE!$B$7:$D$1300,3,0))</f>
        <v>İpek ARSLAN</v>
      </c>
      <c r="E8594" s="72">
        <f>IF(B8594="TATİL",0,IF(F8593=0,F8592+1,IF(LİSTE!$F$1=F8593,1,F8593+1)))</f>
        <v>9</v>
      </c>
      <c r="F8594" s="72">
        <f>IF(E8594=0,0,IF(LİSTE!$F$1=E8594,1,E8594+1))</f>
        <v>10</v>
      </c>
      <c r="G8594" s="72" t="str">
        <f>IFERROR(VLOOKUP(A8594,TATİLLER!$A$2:$D$30000,3,0),"TATİL DEĞİL")</f>
        <v>TATİL DEĞİL</v>
      </c>
    </row>
    <row r="8595" spans="1:7" x14ac:dyDescent="0.25">
      <c r="A8595" s="74">
        <f t="shared" si="1986"/>
        <v>57230</v>
      </c>
      <c r="B8595" s="72">
        <f t="shared" si="1984"/>
        <v>4</v>
      </c>
      <c r="C8595" s="72" t="str">
        <f>IF(E8595=0,"RESMİ TATİL",VLOOKUP(E8595,LİSTE!$B$7:$D$1300,3,0))</f>
        <v>Efe KARSAK</v>
      </c>
      <c r="D8595" s="72" t="str">
        <f>IF(F8595=0,"RESMİ TATİL",VLOOKUP(F8595,LİSTE!$B$7:$D$1300,3,0))</f>
        <v>Abdullah KIRBAÇ</v>
      </c>
      <c r="E8595" s="72">
        <f>IF(B8595="TATİL",0,IF(F8594=0,F8593+1,IF(LİSTE!$F$1=F8594,1,F8594+1)))</f>
        <v>11</v>
      </c>
      <c r="F8595" s="72">
        <f>IF(E8595=0,0,IF(LİSTE!$F$1=E8595,1,E8595+1))</f>
        <v>12</v>
      </c>
      <c r="G8595" s="72" t="str">
        <f>IFERROR(VLOOKUP(A8595,TATİLLER!$A$2:$D$30000,3,0),"TATİL DEĞİL")</f>
        <v>TATİL DEĞİL</v>
      </c>
    </row>
    <row r="8596" spans="1:7" x14ac:dyDescent="0.25">
      <c r="A8596" s="74">
        <f t="shared" si="1986"/>
        <v>57231</v>
      </c>
      <c r="B8596" s="72">
        <f t="shared" si="1984"/>
        <v>5</v>
      </c>
      <c r="C8596" s="72" t="str">
        <f>IF(E8596=0,"RESMİ TATİL",VLOOKUP(E8596,LİSTE!$B$7:$D$1300,3,0))</f>
        <v>Ümmü Defne GÜLER</v>
      </c>
      <c r="D8596" s="72" t="str">
        <f>IF(F8596=0,"RESMİ TATİL",VLOOKUP(F8596,LİSTE!$B$7:$D$1300,3,0))</f>
        <v>Şevval ÖZDAMAR</v>
      </c>
      <c r="E8596" s="72">
        <f>IF(B8596="TATİL",0,IF(F8595=0,F8594+1,IF(LİSTE!$F$1=F8595,1,F8595+1)))</f>
        <v>13</v>
      </c>
      <c r="F8596" s="72">
        <f>IF(E8596=0,0,IF(LİSTE!$F$1=E8596,1,E8596+1))</f>
        <v>14</v>
      </c>
      <c r="G8596" s="72" t="str">
        <f>IFERROR(VLOOKUP(A8596,TATİLLER!$A$2:$D$30000,3,0),"TATİL DEĞİL")</f>
        <v>TATİL DEĞİL</v>
      </c>
    </row>
    <row r="8597" spans="1:7" x14ac:dyDescent="0.25">
      <c r="A8597" s="74">
        <f t="shared" ref="A8597" si="1989">A8596+3</f>
        <v>57234</v>
      </c>
      <c r="B8597" s="72">
        <f t="shared" si="1984"/>
        <v>1</v>
      </c>
      <c r="C8597" s="72" t="str">
        <f>IF(E8597=0,"RESMİ TATİL",VLOOKUP(E8597,LİSTE!$B$7:$D$1300,3,0))</f>
        <v>Zeynep AKDAĞ</v>
      </c>
      <c r="D8597" s="72" t="str">
        <f>IF(F8597=0,"RESMİ TATİL",VLOOKUP(F8597,LİSTE!$B$7:$D$1300,3,0))</f>
        <v>Esma ÇOKER</v>
      </c>
      <c r="E8597" s="72">
        <f>IF(B8597="TATİL",0,IF(F8596=0,F8595+1,IF(LİSTE!$F$1=F8596,1,F8596+1)))</f>
        <v>15</v>
      </c>
      <c r="F8597" s="72">
        <f>IF(E8597=0,0,IF(LİSTE!$F$1=E8597,1,E8597+1))</f>
        <v>16</v>
      </c>
      <c r="G8597" s="72" t="str">
        <f>IFERROR(VLOOKUP(A8597,TATİLLER!$A$2:$D$30000,3,0),"TATİL DEĞİL")</f>
        <v>TATİL DEĞİL</v>
      </c>
    </row>
    <row r="8598" spans="1:7" x14ac:dyDescent="0.25">
      <c r="A8598" s="74">
        <f t="shared" si="1986"/>
        <v>57235</v>
      </c>
      <c r="B8598" s="72">
        <f t="shared" si="1984"/>
        <v>2</v>
      </c>
      <c r="C8598" s="72" t="str">
        <f>IF(E8598=0,"RESMİ TATİL",VLOOKUP(E8598,LİSTE!$B$7:$D$1300,3,0))</f>
        <v>Dursun Kubilay YAŞAR</v>
      </c>
      <c r="D8598" s="72" t="str">
        <f>IF(F8598=0,"RESMİ TATİL",VLOOKUP(F8598,LİSTE!$B$7:$D$1300,3,0))</f>
        <v>Zeynep Beril BAŞPINAR</v>
      </c>
      <c r="E8598" s="72">
        <f>IF(B8598="TATİL",0,IF(F8597=0,F8596+1,IF(LİSTE!$F$1=F8597,1,F8597+1)))</f>
        <v>17</v>
      </c>
      <c r="F8598" s="72">
        <f>IF(E8598=0,0,IF(LİSTE!$F$1=E8598,1,E8598+1))</f>
        <v>18</v>
      </c>
      <c r="G8598" s="72" t="str">
        <f>IFERROR(VLOOKUP(A8598,TATİLLER!$A$2:$D$30000,3,0),"TATİL DEĞİL")</f>
        <v>TATİL DEĞİL</v>
      </c>
    </row>
    <row r="8599" spans="1:7" x14ac:dyDescent="0.25">
      <c r="A8599" s="74">
        <f t="shared" si="1986"/>
        <v>57236</v>
      </c>
      <c r="B8599" s="72">
        <f t="shared" si="1984"/>
        <v>3</v>
      </c>
      <c r="C8599" s="72" t="str">
        <f>IF(E8599=0,"RESMİ TATİL",VLOOKUP(E8599,LİSTE!$B$7:$D$1300,3,0))</f>
        <v>Ahmet DAL</v>
      </c>
      <c r="D8599" s="72" t="str">
        <f>IF(F8599=0,"RESMİ TATİL",VLOOKUP(F8599,LİSTE!$B$7:$D$1300,3,0))</f>
        <v>Emirhan KARATAŞ</v>
      </c>
      <c r="E8599" s="72">
        <f>IF(B8599="TATİL",0,IF(F8598=0,F8597+1,IF(LİSTE!$F$1=F8598,1,F8598+1)))</f>
        <v>19</v>
      </c>
      <c r="F8599" s="72">
        <f>IF(E8599=0,0,IF(LİSTE!$F$1=E8599,1,E8599+1))</f>
        <v>20</v>
      </c>
      <c r="G8599" s="72" t="str">
        <f>IFERROR(VLOOKUP(A8599,TATİLLER!$A$2:$D$30000,3,0),"TATİL DEĞİL")</f>
        <v>TATİL DEĞİL</v>
      </c>
    </row>
    <row r="8600" spans="1:7" x14ac:dyDescent="0.25">
      <c r="A8600" s="74">
        <f t="shared" si="1986"/>
        <v>57237</v>
      </c>
      <c r="B8600" s="72">
        <f t="shared" si="1984"/>
        <v>4</v>
      </c>
      <c r="C8600" s="72" t="str">
        <f>IF(E8600=0,"RESMİ TATİL",VLOOKUP(E8600,LİSTE!$B$7:$D$1300,3,0))</f>
        <v>Zümra Yeter ARI</v>
      </c>
      <c r="D8600" s="72" t="str">
        <f>IF(F8600=0,"RESMİ TATİL",VLOOKUP(F8600,LİSTE!$B$7:$D$1300,3,0))</f>
        <v>Utku KARAGÖZ</v>
      </c>
      <c r="E8600" s="72">
        <f>IF(B8600="TATİL",0,IF(F8599=0,F8598+1,IF(LİSTE!$F$1=F8599,1,F8599+1)))</f>
        <v>21</v>
      </c>
      <c r="F8600" s="72">
        <f>IF(E8600=0,0,IF(LİSTE!$F$1=E8600,1,E8600+1))</f>
        <v>22</v>
      </c>
      <c r="G8600" s="72" t="str">
        <f>IFERROR(VLOOKUP(A8600,TATİLLER!$A$2:$D$30000,3,0),"TATİL DEĞİL")</f>
        <v>TATİL DEĞİL</v>
      </c>
    </row>
    <row r="8601" spans="1:7" x14ac:dyDescent="0.25">
      <c r="A8601" s="74">
        <f t="shared" si="1986"/>
        <v>57238</v>
      </c>
      <c r="B8601" s="72">
        <f t="shared" si="1984"/>
        <v>5</v>
      </c>
      <c r="C8601" s="72" t="str">
        <f>IF(E8601=0,"RESMİ TATİL",VLOOKUP(E8601,LİSTE!$B$7:$D$1300,3,0))</f>
        <v>Feyza Zümra AVCIOĞLU</v>
      </c>
      <c r="D8601" s="72" t="str">
        <f>IF(F8601=0,"RESMİ TATİL",VLOOKUP(F8601,LİSTE!$B$7:$D$1300,3,0))</f>
        <v>Yusuf Ali TABUR</v>
      </c>
      <c r="E8601" s="72">
        <f>IF(B8601="TATİL",0,IF(F8600=0,F8599+1,IF(LİSTE!$F$1=F8600,1,F8600+1)))</f>
        <v>23</v>
      </c>
      <c r="F8601" s="72">
        <f>IF(E8601=0,0,IF(LİSTE!$F$1=E8601,1,E8601+1))</f>
        <v>24</v>
      </c>
      <c r="G8601" s="72" t="str">
        <f>IFERROR(VLOOKUP(A8601,TATİLLER!$A$2:$D$30000,3,0),"TATİL DEĞİL")</f>
        <v>TATİL DEĞİL</v>
      </c>
    </row>
    <row r="8602" spans="1:7" x14ac:dyDescent="0.25">
      <c r="A8602" s="74">
        <f t="shared" ref="A8602" si="1990">A8601+3</f>
        <v>57241</v>
      </c>
      <c r="B8602" s="72">
        <f t="shared" si="1984"/>
        <v>1</v>
      </c>
      <c r="C8602" s="72" t="str">
        <f>IF(E8602=0,"RESMİ TATİL",VLOOKUP(E8602,LİSTE!$B$7:$D$1300,3,0))</f>
        <v>Irmak UTEBAY</v>
      </c>
      <c r="D8602" s="72" t="str">
        <f>IF(F8602=0,"RESMİ TATİL",VLOOKUP(F8602,LİSTE!$B$7:$D$1300,3,0))</f>
        <v>Kerem AKKOÇ</v>
      </c>
      <c r="E8602" s="72">
        <f>IF(B8602="TATİL",0,IF(F8601=0,F8600+1,IF(LİSTE!$F$1=F8601,1,F8601+1)))</f>
        <v>25</v>
      </c>
      <c r="F8602" s="72">
        <f>IF(E8602=0,0,IF(LİSTE!$F$1=E8602,1,E8602+1))</f>
        <v>26</v>
      </c>
      <c r="G8602" s="72" t="str">
        <f>IFERROR(VLOOKUP(A8602,TATİLLER!$A$2:$D$30000,3,0),"TATİL DEĞİL")</f>
        <v>TATİL DEĞİL</v>
      </c>
    </row>
    <row r="8603" spans="1:7" x14ac:dyDescent="0.25">
      <c r="A8603" s="74">
        <f t="shared" si="1986"/>
        <v>57242</v>
      </c>
      <c r="B8603" s="72">
        <f t="shared" si="1984"/>
        <v>2</v>
      </c>
      <c r="C8603" s="72" t="str">
        <f>IF(E8603=0,"RESMİ TATİL",VLOOKUP(E8603,LİSTE!$B$7:$D$1300,3,0))</f>
        <v>Elçin Ayşe ELMAS</v>
      </c>
      <c r="D8603" s="72" t="str">
        <f>IF(F8603=0,"RESMİ TATİL",VLOOKUP(F8603,LİSTE!$B$7:$D$1300,3,0))</f>
        <v>Muhammed YILDIZDAĞ</v>
      </c>
      <c r="E8603" s="72">
        <f>IF(B8603="TATİL",0,IF(F8602=0,F8601+1,IF(LİSTE!$F$1=F8602,1,F8602+1)))</f>
        <v>27</v>
      </c>
      <c r="F8603" s="72">
        <f>IF(E8603=0,0,IF(LİSTE!$F$1=E8603,1,E8603+1))</f>
        <v>28</v>
      </c>
      <c r="G8603" s="72" t="str">
        <f>IFERROR(VLOOKUP(A8603,TATİLLER!$A$2:$D$30000,3,0),"TATİL DEĞİL")</f>
        <v>TATİL DEĞİL</v>
      </c>
    </row>
    <row r="8604" spans="1:7" x14ac:dyDescent="0.25">
      <c r="A8604" s="74">
        <f t="shared" si="1986"/>
        <v>57243</v>
      </c>
      <c r="B8604" s="72">
        <f t="shared" si="1984"/>
        <v>3</v>
      </c>
      <c r="C8604" s="72" t="str">
        <f>IF(E8604=0,"RESMİ TATİL",VLOOKUP(E8604,LİSTE!$B$7:$D$1300,3,0))</f>
        <v>Nisa Nur SANCAR</v>
      </c>
      <c r="D8604" s="72" t="str">
        <f>IF(F8604=0,"RESMİ TATİL",VLOOKUP(F8604,LİSTE!$B$7:$D$1300,3,0))</f>
        <v>Esila ÇETİN</v>
      </c>
      <c r="E8604" s="72">
        <f>IF(B8604="TATİL",0,IF(F8603=0,F8602+1,IF(LİSTE!$F$1=F8603,1,F8603+1)))</f>
        <v>1</v>
      </c>
      <c r="F8604" s="72">
        <f>IF(E8604=0,0,IF(LİSTE!$F$1=E8604,1,E8604+1))</f>
        <v>2</v>
      </c>
      <c r="G8604" s="72" t="str">
        <f>IFERROR(VLOOKUP(A8604,TATİLLER!$A$2:$D$30000,3,0),"TATİL DEĞİL")</f>
        <v>TATİL DEĞİL</v>
      </c>
    </row>
    <row r="8605" spans="1:7" x14ac:dyDescent="0.25">
      <c r="A8605" s="74">
        <f t="shared" si="1986"/>
        <v>57244</v>
      </c>
      <c r="B8605" s="72">
        <f t="shared" si="1984"/>
        <v>4</v>
      </c>
      <c r="C8605" s="72" t="str">
        <f>IF(E8605=0,"RESMİ TATİL",VLOOKUP(E8605,LİSTE!$B$7:$D$1300,3,0))</f>
        <v>Zeynep Sevde TOPUZ</v>
      </c>
      <c r="D8605" s="72" t="str">
        <f>IF(F8605=0,"RESMİ TATİL",VLOOKUP(F8605,LİSTE!$B$7:$D$1300,3,0))</f>
        <v>Ömer Asaf KADAŞ</v>
      </c>
      <c r="E8605" s="72">
        <f>IF(B8605="TATİL",0,IF(F8604=0,F8603+1,IF(LİSTE!$F$1=F8604,1,F8604+1)))</f>
        <v>3</v>
      </c>
      <c r="F8605" s="72">
        <f>IF(E8605=0,0,IF(LİSTE!$F$1=E8605,1,E8605+1))</f>
        <v>4</v>
      </c>
      <c r="G8605" s="72" t="str">
        <f>IFERROR(VLOOKUP(A8605,TATİLLER!$A$2:$D$30000,3,0),"TATİL DEĞİL")</f>
        <v>TATİL DEĞİL</v>
      </c>
    </row>
    <row r="8606" spans="1:7" x14ac:dyDescent="0.25">
      <c r="A8606" s="74">
        <f t="shared" si="1986"/>
        <v>57245</v>
      </c>
      <c r="B8606" s="72">
        <f t="shared" si="1984"/>
        <v>5</v>
      </c>
      <c r="C8606" s="72" t="str">
        <f>IF(E8606=0,"RESMİ TATİL",VLOOKUP(E8606,LİSTE!$B$7:$D$1300,3,0))</f>
        <v>Ramazan Baran ADIGÜZEL</v>
      </c>
      <c r="D8606" s="72" t="str">
        <f>IF(F8606=0,"RESMİ TATİL",VLOOKUP(F8606,LİSTE!$B$7:$D$1300,3,0))</f>
        <v>Bahar AKGÜN</v>
      </c>
      <c r="E8606" s="72">
        <f>IF(B8606="TATİL",0,IF(F8605=0,F8604+1,IF(LİSTE!$F$1=F8605,1,F8605+1)))</f>
        <v>5</v>
      </c>
      <c r="F8606" s="72">
        <f>IF(E8606=0,0,IF(LİSTE!$F$1=E8606,1,E8606+1))</f>
        <v>6</v>
      </c>
      <c r="G8606" s="72" t="str">
        <f>IFERROR(VLOOKUP(A8606,TATİLLER!$A$2:$D$30000,3,0),"TATİL DEĞİL")</f>
        <v>TATİL DEĞİL</v>
      </c>
    </row>
    <row r="8607" spans="1:7" x14ac:dyDescent="0.25">
      <c r="A8607" s="74">
        <f t="shared" ref="A8607" si="1991">A8606+3</f>
        <v>57248</v>
      </c>
      <c r="B8607" s="72">
        <f t="shared" si="1984"/>
        <v>1</v>
      </c>
      <c r="C8607" s="72" t="str">
        <f>IF(E8607=0,"RESMİ TATİL",VLOOKUP(E8607,LİSTE!$B$7:$D$1300,3,0))</f>
        <v>Ömer AKGÜL</v>
      </c>
      <c r="D8607" s="72" t="str">
        <f>IF(F8607=0,"RESMİ TATİL",VLOOKUP(F8607,LİSTE!$B$7:$D$1300,3,0))</f>
        <v>Muharrem EFE TANRIVERDİ</v>
      </c>
      <c r="E8607" s="72">
        <f>IF(B8607="TATİL",0,IF(F8606=0,F8605+1,IF(LİSTE!$F$1=F8606,1,F8606+1)))</f>
        <v>7</v>
      </c>
      <c r="F8607" s="72">
        <f>IF(E8607=0,0,IF(LİSTE!$F$1=E8607,1,E8607+1))</f>
        <v>8</v>
      </c>
      <c r="G8607" s="72" t="str">
        <f>IFERROR(VLOOKUP(A8607,TATİLLER!$A$2:$D$30000,3,0),"TATİL DEĞİL")</f>
        <v>TATİL DEĞİL</v>
      </c>
    </row>
    <row r="8608" spans="1:7" x14ac:dyDescent="0.25">
      <c r="A8608" s="74">
        <f t="shared" si="1986"/>
        <v>57249</v>
      </c>
      <c r="B8608" s="72">
        <f t="shared" si="1984"/>
        <v>2</v>
      </c>
      <c r="C8608" s="72" t="str">
        <f>IF(E8608=0,"RESMİ TATİL",VLOOKUP(E8608,LİSTE!$B$7:$D$1300,3,0))</f>
        <v>Anıl DOĞAN</v>
      </c>
      <c r="D8608" s="72" t="str">
        <f>IF(F8608=0,"RESMİ TATİL",VLOOKUP(F8608,LİSTE!$B$7:$D$1300,3,0))</f>
        <v>İpek ARSLAN</v>
      </c>
      <c r="E8608" s="72">
        <f>IF(B8608="TATİL",0,IF(F8607=0,F8606+1,IF(LİSTE!$F$1=F8607,1,F8607+1)))</f>
        <v>9</v>
      </c>
      <c r="F8608" s="72">
        <f>IF(E8608=0,0,IF(LİSTE!$F$1=E8608,1,E8608+1))</f>
        <v>10</v>
      </c>
      <c r="G8608" s="72" t="str">
        <f>IFERROR(VLOOKUP(A8608,TATİLLER!$A$2:$D$30000,3,0),"TATİL DEĞİL")</f>
        <v>TATİL DEĞİL</v>
      </c>
    </row>
    <row r="8609" spans="1:7" x14ac:dyDescent="0.25">
      <c r="A8609" s="74">
        <f t="shared" si="1986"/>
        <v>57250</v>
      </c>
      <c r="B8609" s="72">
        <f t="shared" si="1984"/>
        <v>3</v>
      </c>
      <c r="C8609" s="72" t="str">
        <f>IF(E8609=0,"RESMİ TATİL",VLOOKUP(E8609,LİSTE!$B$7:$D$1300,3,0))</f>
        <v>Efe KARSAK</v>
      </c>
      <c r="D8609" s="72" t="str">
        <f>IF(F8609=0,"RESMİ TATİL",VLOOKUP(F8609,LİSTE!$B$7:$D$1300,3,0))</f>
        <v>Abdullah KIRBAÇ</v>
      </c>
      <c r="E8609" s="72">
        <f>IF(B8609="TATİL",0,IF(F8608=0,F8607+1,IF(LİSTE!$F$1=F8608,1,F8608+1)))</f>
        <v>11</v>
      </c>
      <c r="F8609" s="72">
        <f>IF(E8609=0,0,IF(LİSTE!$F$1=E8609,1,E8609+1))</f>
        <v>12</v>
      </c>
      <c r="G8609" s="72" t="str">
        <f>IFERROR(VLOOKUP(A8609,TATİLLER!$A$2:$D$30000,3,0),"TATİL DEĞİL")</f>
        <v>TATİL DEĞİL</v>
      </c>
    </row>
    <row r="8610" spans="1:7" x14ac:dyDescent="0.25">
      <c r="A8610" s="74">
        <f t="shared" si="1986"/>
        <v>57251</v>
      </c>
      <c r="B8610" s="72">
        <f t="shared" si="1984"/>
        <v>4</v>
      </c>
      <c r="C8610" s="72" t="str">
        <f>IF(E8610=0,"RESMİ TATİL",VLOOKUP(E8610,LİSTE!$B$7:$D$1300,3,0))</f>
        <v>Ümmü Defne GÜLER</v>
      </c>
      <c r="D8610" s="72" t="str">
        <f>IF(F8610=0,"RESMİ TATİL",VLOOKUP(F8610,LİSTE!$B$7:$D$1300,3,0))</f>
        <v>Şevval ÖZDAMAR</v>
      </c>
      <c r="E8610" s="72">
        <f>IF(B8610="TATİL",0,IF(F8609=0,F8608+1,IF(LİSTE!$F$1=F8609,1,F8609+1)))</f>
        <v>13</v>
      </c>
      <c r="F8610" s="72">
        <f>IF(E8610=0,0,IF(LİSTE!$F$1=E8610,1,E8610+1))</f>
        <v>14</v>
      </c>
      <c r="G8610" s="72" t="str">
        <f>IFERROR(VLOOKUP(A8610,TATİLLER!$A$2:$D$30000,3,0),"TATİL DEĞİL")</f>
        <v>TATİL DEĞİL</v>
      </c>
    </row>
    <row r="8611" spans="1:7" x14ac:dyDescent="0.25">
      <c r="A8611" s="74">
        <f t="shared" si="1986"/>
        <v>57252</v>
      </c>
      <c r="B8611" s="72">
        <f t="shared" si="1984"/>
        <v>5</v>
      </c>
      <c r="C8611" s="72" t="str">
        <f>IF(E8611=0,"RESMİ TATİL",VLOOKUP(E8611,LİSTE!$B$7:$D$1300,3,0))</f>
        <v>Zeynep AKDAĞ</v>
      </c>
      <c r="D8611" s="72" t="str">
        <f>IF(F8611=0,"RESMİ TATİL",VLOOKUP(F8611,LİSTE!$B$7:$D$1300,3,0))</f>
        <v>Esma ÇOKER</v>
      </c>
      <c r="E8611" s="72">
        <f>IF(B8611="TATİL",0,IF(F8610=0,F8609+1,IF(LİSTE!$F$1=F8610,1,F8610+1)))</f>
        <v>15</v>
      </c>
      <c r="F8611" s="72">
        <f>IF(E8611=0,0,IF(LİSTE!$F$1=E8611,1,E8611+1))</f>
        <v>16</v>
      </c>
      <c r="G8611" s="72" t="str">
        <f>IFERROR(VLOOKUP(A8611,TATİLLER!$A$2:$D$30000,3,0),"TATİL DEĞİL")</f>
        <v>TATİL DEĞİL</v>
      </c>
    </row>
    <row r="8612" spans="1:7" x14ac:dyDescent="0.25">
      <c r="A8612" s="74">
        <f t="shared" ref="A8612" si="1992">A8611+3</f>
        <v>57255</v>
      </c>
      <c r="B8612" s="72">
        <f t="shared" si="1984"/>
        <v>1</v>
      </c>
      <c r="C8612" s="72" t="str">
        <f>IF(E8612=0,"RESMİ TATİL",VLOOKUP(E8612,LİSTE!$B$7:$D$1300,3,0))</f>
        <v>Dursun Kubilay YAŞAR</v>
      </c>
      <c r="D8612" s="72" t="str">
        <f>IF(F8612=0,"RESMİ TATİL",VLOOKUP(F8612,LİSTE!$B$7:$D$1300,3,0))</f>
        <v>Zeynep Beril BAŞPINAR</v>
      </c>
      <c r="E8612" s="72">
        <f>IF(B8612="TATİL",0,IF(F8611=0,F8610+1,IF(LİSTE!$F$1=F8611,1,F8611+1)))</f>
        <v>17</v>
      </c>
      <c r="F8612" s="72">
        <f>IF(E8612=0,0,IF(LİSTE!$F$1=E8612,1,E8612+1))</f>
        <v>18</v>
      </c>
      <c r="G8612" s="72" t="str">
        <f>IFERROR(VLOOKUP(A8612,TATİLLER!$A$2:$D$30000,3,0),"TATİL DEĞİL")</f>
        <v>TATİL DEĞİL</v>
      </c>
    </row>
    <row r="8613" spans="1:7" x14ac:dyDescent="0.25">
      <c r="A8613" s="74">
        <f t="shared" si="1986"/>
        <v>57256</v>
      </c>
      <c r="B8613" s="72">
        <f t="shared" si="1984"/>
        <v>2</v>
      </c>
      <c r="C8613" s="72" t="str">
        <f>IF(E8613=0,"RESMİ TATİL",VLOOKUP(E8613,LİSTE!$B$7:$D$1300,3,0))</f>
        <v>Ahmet DAL</v>
      </c>
      <c r="D8613" s="72" t="str">
        <f>IF(F8613=0,"RESMİ TATİL",VLOOKUP(F8613,LİSTE!$B$7:$D$1300,3,0))</f>
        <v>Emirhan KARATAŞ</v>
      </c>
      <c r="E8613" s="72">
        <f>IF(B8613="TATİL",0,IF(F8612=0,F8611+1,IF(LİSTE!$F$1=F8612,1,F8612+1)))</f>
        <v>19</v>
      </c>
      <c r="F8613" s="72">
        <f>IF(E8613=0,0,IF(LİSTE!$F$1=E8613,1,E8613+1))</f>
        <v>20</v>
      </c>
      <c r="G8613" s="72" t="str">
        <f>IFERROR(VLOOKUP(A8613,TATİLLER!$A$2:$D$30000,3,0),"TATİL DEĞİL")</f>
        <v>TATİL DEĞİL</v>
      </c>
    </row>
    <row r="8614" spans="1:7" x14ac:dyDescent="0.25">
      <c r="A8614" s="74">
        <f t="shared" si="1986"/>
        <v>57257</v>
      </c>
      <c r="B8614" s="72">
        <f t="shared" si="1984"/>
        <v>3</v>
      </c>
      <c r="C8614" s="72" t="str">
        <f>IF(E8614=0,"RESMİ TATİL",VLOOKUP(E8614,LİSTE!$B$7:$D$1300,3,0))</f>
        <v>Zümra Yeter ARI</v>
      </c>
      <c r="D8614" s="72" t="str">
        <f>IF(F8614=0,"RESMİ TATİL",VLOOKUP(F8614,LİSTE!$B$7:$D$1300,3,0))</f>
        <v>Utku KARAGÖZ</v>
      </c>
      <c r="E8614" s="72">
        <f>IF(B8614="TATİL",0,IF(F8613=0,F8612+1,IF(LİSTE!$F$1=F8613,1,F8613+1)))</f>
        <v>21</v>
      </c>
      <c r="F8614" s="72">
        <f>IF(E8614=0,0,IF(LİSTE!$F$1=E8614,1,E8614+1))</f>
        <v>22</v>
      </c>
      <c r="G8614" s="72" t="str">
        <f>IFERROR(VLOOKUP(A8614,TATİLLER!$A$2:$D$30000,3,0),"TATİL DEĞİL")</f>
        <v>TATİL DEĞİL</v>
      </c>
    </row>
    <row r="8615" spans="1:7" x14ac:dyDescent="0.25">
      <c r="A8615" s="74">
        <f t="shared" si="1986"/>
        <v>57258</v>
      </c>
      <c r="B8615" s="72">
        <f t="shared" si="1984"/>
        <v>4</v>
      </c>
      <c r="C8615" s="72" t="str">
        <f>IF(E8615=0,"RESMİ TATİL",VLOOKUP(E8615,LİSTE!$B$7:$D$1300,3,0))</f>
        <v>Feyza Zümra AVCIOĞLU</v>
      </c>
      <c r="D8615" s="72" t="str">
        <f>IF(F8615=0,"RESMİ TATİL",VLOOKUP(F8615,LİSTE!$B$7:$D$1300,3,0))</f>
        <v>Yusuf Ali TABUR</v>
      </c>
      <c r="E8615" s="72">
        <f>IF(B8615="TATİL",0,IF(F8614=0,F8613+1,IF(LİSTE!$F$1=F8614,1,F8614+1)))</f>
        <v>23</v>
      </c>
      <c r="F8615" s="72">
        <f>IF(E8615=0,0,IF(LİSTE!$F$1=E8615,1,E8615+1))</f>
        <v>24</v>
      </c>
      <c r="G8615" s="72" t="str">
        <f>IFERROR(VLOOKUP(A8615,TATİLLER!$A$2:$D$30000,3,0),"TATİL DEĞİL")</f>
        <v>TATİL DEĞİL</v>
      </c>
    </row>
    <row r="8616" spans="1:7" x14ac:dyDescent="0.25">
      <c r="A8616" s="74">
        <f t="shared" si="1986"/>
        <v>57259</v>
      </c>
      <c r="B8616" s="72">
        <f t="shared" si="1984"/>
        <v>5</v>
      </c>
      <c r="C8616" s="72" t="str">
        <f>IF(E8616=0,"RESMİ TATİL",VLOOKUP(E8616,LİSTE!$B$7:$D$1300,3,0))</f>
        <v>Irmak UTEBAY</v>
      </c>
      <c r="D8616" s="72" t="str">
        <f>IF(F8616=0,"RESMİ TATİL",VLOOKUP(F8616,LİSTE!$B$7:$D$1300,3,0))</f>
        <v>Kerem AKKOÇ</v>
      </c>
      <c r="E8616" s="72">
        <f>IF(B8616="TATİL",0,IF(F8615=0,F8614+1,IF(LİSTE!$F$1=F8615,1,F8615+1)))</f>
        <v>25</v>
      </c>
      <c r="F8616" s="72">
        <f>IF(E8616=0,0,IF(LİSTE!$F$1=E8616,1,E8616+1))</f>
        <v>26</v>
      </c>
      <c r="G8616" s="72" t="str">
        <f>IFERROR(VLOOKUP(A8616,TATİLLER!$A$2:$D$30000,3,0),"TATİL DEĞİL")</f>
        <v>TATİL DEĞİL</v>
      </c>
    </row>
    <row r="8617" spans="1:7" x14ac:dyDescent="0.25">
      <c r="A8617" s="74">
        <f t="shared" ref="A8617" si="1993">A8616+3</f>
        <v>57262</v>
      </c>
      <c r="B8617" s="72">
        <f t="shared" si="1984"/>
        <v>1</v>
      </c>
      <c r="C8617" s="72" t="str">
        <f>IF(E8617=0,"RESMİ TATİL",VLOOKUP(E8617,LİSTE!$B$7:$D$1300,3,0))</f>
        <v>Elçin Ayşe ELMAS</v>
      </c>
      <c r="D8617" s="72" t="str">
        <f>IF(F8617=0,"RESMİ TATİL",VLOOKUP(F8617,LİSTE!$B$7:$D$1300,3,0))</f>
        <v>Muhammed YILDIZDAĞ</v>
      </c>
      <c r="E8617" s="72">
        <f>IF(B8617="TATİL",0,IF(F8616=0,F8615+1,IF(LİSTE!$F$1=F8616,1,F8616+1)))</f>
        <v>27</v>
      </c>
      <c r="F8617" s="72">
        <f>IF(E8617=0,0,IF(LİSTE!$F$1=E8617,1,E8617+1))</f>
        <v>28</v>
      </c>
      <c r="G8617" s="72" t="str">
        <f>IFERROR(VLOOKUP(A8617,TATİLLER!$A$2:$D$30000,3,0),"TATİL DEĞİL")</f>
        <v>TATİL DEĞİL</v>
      </c>
    </row>
    <row r="8618" spans="1:7" x14ac:dyDescent="0.25">
      <c r="A8618" s="74">
        <f t="shared" si="1986"/>
        <v>57263</v>
      </c>
      <c r="B8618" s="72">
        <f t="shared" si="1984"/>
        <v>2</v>
      </c>
      <c r="C8618" s="72" t="str">
        <f>IF(E8618=0,"RESMİ TATİL",VLOOKUP(E8618,LİSTE!$B$7:$D$1300,3,0))</f>
        <v>Nisa Nur SANCAR</v>
      </c>
      <c r="D8618" s="72" t="str">
        <f>IF(F8618=0,"RESMİ TATİL",VLOOKUP(F8618,LİSTE!$B$7:$D$1300,3,0))</f>
        <v>Esila ÇETİN</v>
      </c>
      <c r="E8618" s="72">
        <f>IF(B8618="TATİL",0,IF(F8617=0,F8616+1,IF(LİSTE!$F$1=F8617,1,F8617+1)))</f>
        <v>1</v>
      </c>
      <c r="F8618" s="72">
        <f>IF(E8618=0,0,IF(LİSTE!$F$1=E8618,1,E8618+1))</f>
        <v>2</v>
      </c>
      <c r="G8618" s="72" t="str">
        <f>IFERROR(VLOOKUP(A8618,TATİLLER!$A$2:$D$30000,3,0),"TATİL DEĞİL")</f>
        <v>TATİL DEĞİL</v>
      </c>
    </row>
    <row r="8619" spans="1:7" x14ac:dyDescent="0.25">
      <c r="A8619" s="74">
        <f t="shared" si="1986"/>
        <v>57264</v>
      </c>
      <c r="B8619" s="72">
        <f t="shared" si="1984"/>
        <v>3</v>
      </c>
      <c r="C8619" s="72" t="str">
        <f>IF(E8619=0,"RESMİ TATİL",VLOOKUP(E8619,LİSTE!$B$7:$D$1300,3,0))</f>
        <v>Zeynep Sevde TOPUZ</v>
      </c>
      <c r="D8619" s="72" t="str">
        <f>IF(F8619=0,"RESMİ TATİL",VLOOKUP(F8619,LİSTE!$B$7:$D$1300,3,0))</f>
        <v>Ömer Asaf KADAŞ</v>
      </c>
      <c r="E8619" s="72">
        <f>IF(B8619="TATİL",0,IF(F8618=0,F8617+1,IF(LİSTE!$F$1=F8618,1,F8618+1)))</f>
        <v>3</v>
      </c>
      <c r="F8619" s="72">
        <f>IF(E8619=0,0,IF(LİSTE!$F$1=E8619,1,E8619+1))</f>
        <v>4</v>
      </c>
      <c r="G8619" s="72" t="str">
        <f>IFERROR(VLOOKUP(A8619,TATİLLER!$A$2:$D$30000,3,0),"TATİL DEĞİL")</f>
        <v>TATİL DEĞİL</v>
      </c>
    </row>
    <row r="8620" spans="1:7" x14ac:dyDescent="0.25">
      <c r="A8620" s="74">
        <f t="shared" si="1986"/>
        <v>57265</v>
      </c>
      <c r="B8620" s="72">
        <f t="shared" si="1984"/>
        <v>4</v>
      </c>
      <c r="C8620" s="72" t="str">
        <f>IF(E8620=0,"RESMİ TATİL",VLOOKUP(E8620,LİSTE!$B$7:$D$1300,3,0))</f>
        <v>Ramazan Baran ADIGÜZEL</v>
      </c>
      <c r="D8620" s="72" t="str">
        <f>IF(F8620=0,"RESMİ TATİL",VLOOKUP(F8620,LİSTE!$B$7:$D$1300,3,0))</f>
        <v>Bahar AKGÜN</v>
      </c>
      <c r="E8620" s="72">
        <f>IF(B8620="TATİL",0,IF(F8619=0,F8618+1,IF(LİSTE!$F$1=F8619,1,F8619+1)))</f>
        <v>5</v>
      </c>
      <c r="F8620" s="72">
        <f>IF(E8620=0,0,IF(LİSTE!$F$1=E8620,1,E8620+1))</f>
        <v>6</v>
      </c>
      <c r="G8620" s="72" t="str">
        <f>IFERROR(VLOOKUP(A8620,TATİLLER!$A$2:$D$30000,3,0),"TATİL DEĞİL")</f>
        <v>TATİL DEĞİL</v>
      </c>
    </row>
    <row r="8621" spans="1:7" x14ac:dyDescent="0.25">
      <c r="A8621" s="74">
        <f t="shared" si="1986"/>
        <v>57266</v>
      </c>
      <c r="B8621" s="72">
        <f t="shared" si="1984"/>
        <v>5</v>
      </c>
      <c r="C8621" s="72" t="str">
        <f>IF(E8621=0,"RESMİ TATİL",VLOOKUP(E8621,LİSTE!$B$7:$D$1300,3,0))</f>
        <v>Ömer AKGÜL</v>
      </c>
      <c r="D8621" s="72" t="str">
        <f>IF(F8621=0,"RESMİ TATİL",VLOOKUP(F8621,LİSTE!$B$7:$D$1300,3,0))</f>
        <v>Muharrem EFE TANRIVERDİ</v>
      </c>
      <c r="E8621" s="72">
        <f>IF(B8621="TATİL",0,IF(F8620=0,F8619+1,IF(LİSTE!$F$1=F8620,1,F8620+1)))</f>
        <v>7</v>
      </c>
      <c r="F8621" s="72">
        <f>IF(E8621=0,0,IF(LİSTE!$F$1=E8621,1,E8621+1))</f>
        <v>8</v>
      </c>
      <c r="G8621" s="72" t="str">
        <f>IFERROR(VLOOKUP(A8621,TATİLLER!$A$2:$D$30000,3,0),"TATİL DEĞİL")</f>
        <v>TATİL DEĞİL</v>
      </c>
    </row>
    <row r="8622" spans="1:7" x14ac:dyDescent="0.25">
      <c r="A8622" s="74">
        <f t="shared" ref="A8622" si="1994">A8621+3</f>
        <v>57269</v>
      </c>
      <c r="B8622" s="72">
        <f t="shared" si="1984"/>
        <v>1</v>
      </c>
      <c r="C8622" s="72" t="str">
        <f>IF(E8622=0,"RESMİ TATİL",VLOOKUP(E8622,LİSTE!$B$7:$D$1300,3,0))</f>
        <v>Anıl DOĞAN</v>
      </c>
      <c r="D8622" s="72" t="str">
        <f>IF(F8622=0,"RESMİ TATİL",VLOOKUP(F8622,LİSTE!$B$7:$D$1300,3,0))</f>
        <v>İpek ARSLAN</v>
      </c>
      <c r="E8622" s="72">
        <f>IF(B8622="TATİL",0,IF(F8621=0,F8620+1,IF(LİSTE!$F$1=F8621,1,F8621+1)))</f>
        <v>9</v>
      </c>
      <c r="F8622" s="72">
        <f>IF(E8622=0,0,IF(LİSTE!$F$1=E8622,1,E8622+1))</f>
        <v>10</v>
      </c>
      <c r="G8622" s="72" t="str">
        <f>IFERROR(VLOOKUP(A8622,TATİLLER!$A$2:$D$30000,3,0),"TATİL DEĞİL")</f>
        <v>TATİL DEĞİL</v>
      </c>
    </row>
    <row r="8623" spans="1:7" x14ac:dyDescent="0.25">
      <c r="A8623" s="74">
        <f t="shared" si="1986"/>
        <v>57270</v>
      </c>
      <c r="B8623" s="72">
        <f t="shared" si="1984"/>
        <v>2</v>
      </c>
      <c r="C8623" s="72" t="str">
        <f>IF(E8623=0,"RESMİ TATİL",VLOOKUP(E8623,LİSTE!$B$7:$D$1300,3,0))</f>
        <v>Efe KARSAK</v>
      </c>
      <c r="D8623" s="72" t="str">
        <f>IF(F8623=0,"RESMİ TATİL",VLOOKUP(F8623,LİSTE!$B$7:$D$1300,3,0))</f>
        <v>Abdullah KIRBAÇ</v>
      </c>
      <c r="E8623" s="72">
        <f>IF(B8623="TATİL",0,IF(F8622=0,F8621+1,IF(LİSTE!$F$1=F8622,1,F8622+1)))</f>
        <v>11</v>
      </c>
      <c r="F8623" s="72">
        <f>IF(E8623=0,0,IF(LİSTE!$F$1=E8623,1,E8623+1))</f>
        <v>12</v>
      </c>
      <c r="G8623" s="72" t="str">
        <f>IFERROR(VLOOKUP(A8623,TATİLLER!$A$2:$D$30000,3,0),"TATİL DEĞİL")</f>
        <v>TATİL DEĞİL</v>
      </c>
    </row>
    <row r="8624" spans="1:7" x14ac:dyDescent="0.25">
      <c r="A8624" s="74">
        <f t="shared" si="1986"/>
        <v>57271</v>
      </c>
      <c r="B8624" s="72">
        <f t="shared" si="1984"/>
        <v>3</v>
      </c>
      <c r="C8624" s="72" t="str">
        <f>IF(E8624=0,"RESMİ TATİL",VLOOKUP(E8624,LİSTE!$B$7:$D$1300,3,0))</f>
        <v>Ümmü Defne GÜLER</v>
      </c>
      <c r="D8624" s="72" t="str">
        <f>IF(F8624=0,"RESMİ TATİL",VLOOKUP(F8624,LİSTE!$B$7:$D$1300,3,0))</f>
        <v>Şevval ÖZDAMAR</v>
      </c>
      <c r="E8624" s="72">
        <f>IF(B8624="TATİL",0,IF(F8623=0,F8622+1,IF(LİSTE!$F$1=F8623,1,F8623+1)))</f>
        <v>13</v>
      </c>
      <c r="F8624" s="72">
        <f>IF(E8624=0,0,IF(LİSTE!$F$1=E8624,1,E8624+1))</f>
        <v>14</v>
      </c>
      <c r="G8624" s="72" t="str">
        <f>IFERROR(VLOOKUP(A8624,TATİLLER!$A$2:$D$30000,3,0),"TATİL DEĞİL")</f>
        <v>TATİL DEĞİL</v>
      </c>
    </row>
    <row r="8625" spans="1:7" x14ac:dyDescent="0.25">
      <c r="A8625" s="74">
        <f t="shared" si="1986"/>
        <v>57272</v>
      </c>
      <c r="B8625" s="72">
        <f t="shared" si="1984"/>
        <v>4</v>
      </c>
      <c r="C8625" s="72" t="str">
        <f>IF(E8625=0,"RESMİ TATİL",VLOOKUP(E8625,LİSTE!$B$7:$D$1300,3,0))</f>
        <v>Zeynep AKDAĞ</v>
      </c>
      <c r="D8625" s="72" t="str">
        <f>IF(F8625=0,"RESMİ TATİL",VLOOKUP(F8625,LİSTE!$B$7:$D$1300,3,0))</f>
        <v>Esma ÇOKER</v>
      </c>
      <c r="E8625" s="72">
        <f>IF(B8625="TATİL",0,IF(F8624=0,F8623+1,IF(LİSTE!$F$1=F8624,1,F8624+1)))</f>
        <v>15</v>
      </c>
      <c r="F8625" s="72">
        <f>IF(E8625=0,0,IF(LİSTE!$F$1=E8625,1,E8625+1))</f>
        <v>16</v>
      </c>
      <c r="G8625" s="72" t="str">
        <f>IFERROR(VLOOKUP(A8625,TATİLLER!$A$2:$D$30000,3,0),"TATİL DEĞİL")</f>
        <v>TATİL DEĞİL</v>
      </c>
    </row>
    <row r="8626" spans="1:7" x14ac:dyDescent="0.25">
      <c r="A8626" s="74">
        <f t="shared" si="1986"/>
        <v>57273</v>
      </c>
      <c r="B8626" s="72">
        <f t="shared" si="1984"/>
        <v>5</v>
      </c>
      <c r="C8626" s="72" t="str">
        <f>IF(E8626=0,"RESMİ TATİL",VLOOKUP(E8626,LİSTE!$B$7:$D$1300,3,0))</f>
        <v>Dursun Kubilay YAŞAR</v>
      </c>
      <c r="D8626" s="72" t="str">
        <f>IF(F8626=0,"RESMİ TATİL",VLOOKUP(F8626,LİSTE!$B$7:$D$1300,3,0))</f>
        <v>Zeynep Beril BAŞPINAR</v>
      </c>
      <c r="E8626" s="72">
        <f>IF(B8626="TATİL",0,IF(F8625=0,F8624+1,IF(LİSTE!$F$1=F8625,1,F8625+1)))</f>
        <v>17</v>
      </c>
      <c r="F8626" s="72">
        <f>IF(E8626=0,0,IF(LİSTE!$F$1=E8626,1,E8626+1))</f>
        <v>18</v>
      </c>
      <c r="G8626" s="72" t="str">
        <f>IFERROR(VLOOKUP(A8626,TATİLLER!$A$2:$D$30000,3,0),"TATİL DEĞİL")</f>
        <v>TATİL DEĞİL</v>
      </c>
    </row>
    <row r="8627" spans="1:7" x14ac:dyDescent="0.25">
      <c r="A8627" s="74">
        <f t="shared" ref="A8627" si="1995">A8626+3</f>
        <v>57276</v>
      </c>
      <c r="B8627" s="72">
        <f t="shared" si="1984"/>
        <v>1</v>
      </c>
      <c r="C8627" s="72" t="str">
        <f>IF(E8627=0,"RESMİ TATİL",VLOOKUP(E8627,LİSTE!$B$7:$D$1300,3,0))</f>
        <v>Ahmet DAL</v>
      </c>
      <c r="D8627" s="72" t="str">
        <f>IF(F8627=0,"RESMİ TATİL",VLOOKUP(F8627,LİSTE!$B$7:$D$1300,3,0))</f>
        <v>Emirhan KARATAŞ</v>
      </c>
      <c r="E8627" s="72">
        <f>IF(B8627="TATİL",0,IF(F8626=0,F8625+1,IF(LİSTE!$F$1=F8626,1,F8626+1)))</f>
        <v>19</v>
      </c>
      <c r="F8627" s="72">
        <f>IF(E8627=0,0,IF(LİSTE!$F$1=E8627,1,E8627+1))</f>
        <v>20</v>
      </c>
      <c r="G8627" s="72" t="str">
        <f>IFERROR(VLOOKUP(A8627,TATİLLER!$A$2:$D$30000,3,0),"TATİL DEĞİL")</f>
        <v>TATİL DEĞİL</v>
      </c>
    </row>
    <row r="8628" spans="1:7" x14ac:dyDescent="0.25">
      <c r="A8628" s="74">
        <f t="shared" si="1986"/>
        <v>57277</v>
      </c>
      <c r="B8628" s="72">
        <f t="shared" si="1984"/>
        <v>2</v>
      </c>
      <c r="C8628" s="72" t="str">
        <f>IF(E8628=0,"RESMİ TATİL",VLOOKUP(E8628,LİSTE!$B$7:$D$1300,3,0))</f>
        <v>Zümra Yeter ARI</v>
      </c>
      <c r="D8628" s="72" t="str">
        <f>IF(F8628=0,"RESMİ TATİL",VLOOKUP(F8628,LİSTE!$B$7:$D$1300,3,0))</f>
        <v>Utku KARAGÖZ</v>
      </c>
      <c r="E8628" s="72">
        <f>IF(B8628="TATİL",0,IF(F8627=0,F8626+1,IF(LİSTE!$F$1=F8627,1,F8627+1)))</f>
        <v>21</v>
      </c>
      <c r="F8628" s="72">
        <f>IF(E8628=0,0,IF(LİSTE!$F$1=E8628,1,E8628+1))</f>
        <v>22</v>
      </c>
      <c r="G8628" s="72" t="str">
        <f>IFERROR(VLOOKUP(A8628,TATİLLER!$A$2:$D$30000,3,0),"TATİL DEĞİL")</f>
        <v>TATİL DEĞİL</v>
      </c>
    </row>
    <row r="8629" spans="1:7" x14ac:dyDescent="0.25">
      <c r="A8629" s="74">
        <f t="shared" si="1986"/>
        <v>57278</v>
      </c>
      <c r="B8629" s="72">
        <f t="shared" si="1984"/>
        <v>3</v>
      </c>
      <c r="C8629" s="72" t="str">
        <f>IF(E8629=0,"RESMİ TATİL",VLOOKUP(E8629,LİSTE!$B$7:$D$1300,3,0))</f>
        <v>Feyza Zümra AVCIOĞLU</v>
      </c>
      <c r="D8629" s="72" t="str">
        <f>IF(F8629=0,"RESMİ TATİL",VLOOKUP(F8629,LİSTE!$B$7:$D$1300,3,0))</f>
        <v>Yusuf Ali TABUR</v>
      </c>
      <c r="E8629" s="72">
        <f>IF(B8629="TATİL",0,IF(F8628=0,F8627+1,IF(LİSTE!$F$1=F8628,1,F8628+1)))</f>
        <v>23</v>
      </c>
      <c r="F8629" s="72">
        <f>IF(E8629=0,0,IF(LİSTE!$F$1=E8629,1,E8629+1))</f>
        <v>24</v>
      </c>
      <c r="G8629" s="72" t="str">
        <f>IFERROR(VLOOKUP(A8629,TATİLLER!$A$2:$D$30000,3,0),"TATİL DEĞİL")</f>
        <v>TATİL DEĞİL</v>
      </c>
    </row>
    <row r="8630" spans="1:7" x14ac:dyDescent="0.25">
      <c r="A8630" s="74">
        <f t="shared" si="1986"/>
        <v>57279</v>
      </c>
      <c r="B8630" s="72">
        <f t="shared" si="1984"/>
        <v>4</v>
      </c>
      <c r="C8630" s="72" t="str">
        <f>IF(E8630=0,"RESMİ TATİL",VLOOKUP(E8630,LİSTE!$B$7:$D$1300,3,0))</f>
        <v>Irmak UTEBAY</v>
      </c>
      <c r="D8630" s="72" t="str">
        <f>IF(F8630=0,"RESMİ TATİL",VLOOKUP(F8630,LİSTE!$B$7:$D$1300,3,0))</f>
        <v>Kerem AKKOÇ</v>
      </c>
      <c r="E8630" s="72">
        <f>IF(B8630="TATİL",0,IF(F8629=0,F8628+1,IF(LİSTE!$F$1=F8629,1,F8629+1)))</f>
        <v>25</v>
      </c>
      <c r="F8630" s="72">
        <f>IF(E8630=0,0,IF(LİSTE!$F$1=E8630,1,E8630+1))</f>
        <v>26</v>
      </c>
      <c r="G8630" s="72" t="str">
        <f>IFERROR(VLOOKUP(A8630,TATİLLER!$A$2:$D$30000,3,0),"TATİL DEĞİL")</f>
        <v>TATİL DEĞİL</v>
      </c>
    </row>
    <row r="8631" spans="1:7" x14ac:dyDescent="0.25">
      <c r="A8631" s="74">
        <f t="shared" si="1986"/>
        <v>57280</v>
      </c>
      <c r="B8631" s="72">
        <f t="shared" si="1984"/>
        <v>5</v>
      </c>
      <c r="C8631" s="72" t="str">
        <f>IF(E8631=0,"RESMİ TATİL",VLOOKUP(E8631,LİSTE!$B$7:$D$1300,3,0))</f>
        <v>Elçin Ayşe ELMAS</v>
      </c>
      <c r="D8631" s="72" t="str">
        <f>IF(F8631=0,"RESMİ TATİL",VLOOKUP(F8631,LİSTE!$B$7:$D$1300,3,0))</f>
        <v>Muhammed YILDIZDAĞ</v>
      </c>
      <c r="E8631" s="72">
        <f>IF(B8631="TATİL",0,IF(F8630=0,F8629+1,IF(LİSTE!$F$1=F8630,1,F8630+1)))</f>
        <v>27</v>
      </c>
      <c r="F8631" s="72">
        <f>IF(E8631=0,0,IF(LİSTE!$F$1=E8631,1,E8631+1))</f>
        <v>28</v>
      </c>
      <c r="G8631" s="72" t="str">
        <f>IFERROR(VLOOKUP(A8631,TATİLLER!$A$2:$D$30000,3,0),"TATİL DEĞİL")</f>
        <v>TATİL DEĞİL</v>
      </c>
    </row>
    <row r="8632" spans="1:7" x14ac:dyDescent="0.25">
      <c r="A8632" s="74">
        <f t="shared" ref="A8632" si="1996">A8631+3</f>
        <v>57283</v>
      </c>
      <c r="B8632" s="72">
        <f t="shared" si="1984"/>
        <v>1</v>
      </c>
      <c r="C8632" s="72" t="str">
        <f>IF(E8632=0,"RESMİ TATİL",VLOOKUP(E8632,LİSTE!$B$7:$D$1300,3,0))</f>
        <v>Nisa Nur SANCAR</v>
      </c>
      <c r="D8632" s="72" t="str">
        <f>IF(F8632=0,"RESMİ TATİL",VLOOKUP(F8632,LİSTE!$B$7:$D$1300,3,0))</f>
        <v>Esila ÇETİN</v>
      </c>
      <c r="E8632" s="72">
        <f>IF(B8632="TATİL",0,IF(F8631=0,F8630+1,IF(LİSTE!$F$1=F8631,1,F8631+1)))</f>
        <v>1</v>
      </c>
      <c r="F8632" s="72">
        <f>IF(E8632=0,0,IF(LİSTE!$F$1=E8632,1,E8632+1))</f>
        <v>2</v>
      </c>
      <c r="G8632" s="72" t="str">
        <f>IFERROR(VLOOKUP(A8632,TATİLLER!$A$2:$D$30000,3,0),"TATİL DEĞİL")</f>
        <v>TATİL DEĞİL</v>
      </c>
    </row>
    <row r="8633" spans="1:7" x14ac:dyDescent="0.25">
      <c r="A8633" s="74">
        <f t="shared" si="1986"/>
        <v>57284</v>
      </c>
      <c r="B8633" s="72">
        <f t="shared" si="1984"/>
        <v>2</v>
      </c>
      <c r="C8633" s="72" t="str">
        <f>IF(E8633=0,"RESMİ TATİL",VLOOKUP(E8633,LİSTE!$B$7:$D$1300,3,0))</f>
        <v>Zeynep Sevde TOPUZ</v>
      </c>
      <c r="D8633" s="72" t="str">
        <f>IF(F8633=0,"RESMİ TATİL",VLOOKUP(F8633,LİSTE!$B$7:$D$1300,3,0))</f>
        <v>Ömer Asaf KADAŞ</v>
      </c>
      <c r="E8633" s="72">
        <f>IF(B8633="TATİL",0,IF(F8632=0,F8631+1,IF(LİSTE!$F$1=F8632,1,F8632+1)))</f>
        <v>3</v>
      </c>
      <c r="F8633" s="72">
        <f>IF(E8633=0,0,IF(LİSTE!$F$1=E8633,1,E8633+1))</f>
        <v>4</v>
      </c>
      <c r="G8633" s="72" t="str">
        <f>IFERROR(VLOOKUP(A8633,TATİLLER!$A$2:$D$30000,3,0),"TATİL DEĞİL")</f>
        <v>TATİL DEĞİL</v>
      </c>
    </row>
    <row r="8634" spans="1:7" x14ac:dyDescent="0.25">
      <c r="A8634" s="74">
        <f t="shared" si="1986"/>
        <v>57285</v>
      </c>
      <c r="B8634" s="72">
        <f t="shared" si="1984"/>
        <v>3</v>
      </c>
      <c r="C8634" s="72" t="str">
        <f>IF(E8634=0,"RESMİ TATİL",VLOOKUP(E8634,LİSTE!$B$7:$D$1300,3,0))</f>
        <v>Ramazan Baran ADIGÜZEL</v>
      </c>
      <c r="D8634" s="72" t="str">
        <f>IF(F8634=0,"RESMİ TATİL",VLOOKUP(F8634,LİSTE!$B$7:$D$1300,3,0))</f>
        <v>Bahar AKGÜN</v>
      </c>
      <c r="E8634" s="72">
        <f>IF(B8634="TATİL",0,IF(F8633=0,F8632+1,IF(LİSTE!$F$1=F8633,1,F8633+1)))</f>
        <v>5</v>
      </c>
      <c r="F8634" s="72">
        <f>IF(E8634=0,0,IF(LİSTE!$F$1=E8634,1,E8634+1))</f>
        <v>6</v>
      </c>
      <c r="G8634" s="72" t="str">
        <f>IFERROR(VLOOKUP(A8634,TATİLLER!$A$2:$D$30000,3,0),"TATİL DEĞİL")</f>
        <v>TATİL DEĞİL</v>
      </c>
    </row>
    <row r="8635" spans="1:7" x14ac:dyDescent="0.25">
      <c r="A8635" s="74">
        <f t="shared" si="1986"/>
        <v>57286</v>
      </c>
      <c r="B8635" s="72">
        <f t="shared" si="1984"/>
        <v>4</v>
      </c>
      <c r="C8635" s="72" t="str">
        <f>IF(E8635=0,"RESMİ TATİL",VLOOKUP(E8635,LİSTE!$B$7:$D$1300,3,0))</f>
        <v>Ömer AKGÜL</v>
      </c>
      <c r="D8635" s="72" t="str">
        <f>IF(F8635=0,"RESMİ TATİL",VLOOKUP(F8635,LİSTE!$B$7:$D$1300,3,0))</f>
        <v>Muharrem EFE TANRIVERDİ</v>
      </c>
      <c r="E8635" s="72">
        <f>IF(B8635="TATİL",0,IF(F8634=0,F8633+1,IF(LİSTE!$F$1=F8634,1,F8634+1)))</f>
        <v>7</v>
      </c>
      <c r="F8635" s="72">
        <f>IF(E8635=0,0,IF(LİSTE!$F$1=E8635,1,E8635+1))</f>
        <v>8</v>
      </c>
      <c r="G8635" s="72" t="str">
        <f>IFERROR(VLOOKUP(A8635,TATİLLER!$A$2:$D$30000,3,0),"TATİL DEĞİL")</f>
        <v>TATİL DEĞİL</v>
      </c>
    </row>
    <row r="8636" spans="1:7" x14ac:dyDescent="0.25">
      <c r="A8636" s="74">
        <f t="shared" si="1986"/>
        <v>57287</v>
      </c>
      <c r="B8636" s="72">
        <f t="shared" si="1984"/>
        <v>5</v>
      </c>
      <c r="C8636" s="72" t="str">
        <f>IF(E8636=0,"RESMİ TATİL",VLOOKUP(E8636,LİSTE!$B$7:$D$1300,3,0))</f>
        <v>Anıl DOĞAN</v>
      </c>
      <c r="D8636" s="72" t="str">
        <f>IF(F8636=0,"RESMİ TATİL",VLOOKUP(F8636,LİSTE!$B$7:$D$1300,3,0))</f>
        <v>İpek ARSLAN</v>
      </c>
      <c r="E8636" s="72">
        <f>IF(B8636="TATİL",0,IF(F8635=0,F8634+1,IF(LİSTE!$F$1=F8635,1,F8635+1)))</f>
        <v>9</v>
      </c>
      <c r="F8636" s="72">
        <f>IF(E8636=0,0,IF(LİSTE!$F$1=E8636,1,E8636+1))</f>
        <v>10</v>
      </c>
      <c r="G8636" s="72" t="str">
        <f>IFERROR(VLOOKUP(A8636,TATİLLER!$A$2:$D$30000,3,0),"TATİL DEĞİL")</f>
        <v>TATİL DEĞİL</v>
      </c>
    </row>
    <row r="8637" spans="1:7" x14ac:dyDescent="0.25">
      <c r="A8637" s="74">
        <f t="shared" ref="A8637" si="1997">A8636+3</f>
        <v>57290</v>
      </c>
      <c r="B8637" s="72">
        <f t="shared" si="1984"/>
        <v>1</v>
      </c>
      <c r="C8637" s="72" t="str">
        <f>IF(E8637=0,"RESMİ TATİL",VLOOKUP(E8637,LİSTE!$B$7:$D$1300,3,0))</f>
        <v>Efe KARSAK</v>
      </c>
      <c r="D8637" s="72" t="str">
        <f>IF(F8637=0,"RESMİ TATİL",VLOOKUP(F8637,LİSTE!$B$7:$D$1300,3,0))</f>
        <v>Abdullah KIRBAÇ</v>
      </c>
      <c r="E8637" s="72">
        <f>IF(B8637="TATİL",0,IF(F8636=0,F8635+1,IF(LİSTE!$F$1=F8636,1,F8636+1)))</f>
        <v>11</v>
      </c>
      <c r="F8637" s="72">
        <f>IF(E8637=0,0,IF(LİSTE!$F$1=E8637,1,E8637+1))</f>
        <v>12</v>
      </c>
      <c r="G8637" s="72" t="str">
        <f>IFERROR(VLOOKUP(A8637,TATİLLER!$A$2:$D$30000,3,0),"TATİL DEĞİL")</f>
        <v>TATİL DEĞİL</v>
      </c>
    </row>
    <row r="8638" spans="1:7" x14ac:dyDescent="0.25">
      <c r="A8638" s="74">
        <f t="shared" si="1986"/>
        <v>57291</v>
      </c>
      <c r="B8638" s="72">
        <f t="shared" si="1984"/>
        <v>2</v>
      </c>
      <c r="C8638" s="72" t="str">
        <f>IF(E8638=0,"RESMİ TATİL",VLOOKUP(E8638,LİSTE!$B$7:$D$1300,3,0))</f>
        <v>Ümmü Defne GÜLER</v>
      </c>
      <c r="D8638" s="72" t="str">
        <f>IF(F8638=0,"RESMİ TATİL",VLOOKUP(F8638,LİSTE!$B$7:$D$1300,3,0))</f>
        <v>Şevval ÖZDAMAR</v>
      </c>
      <c r="E8638" s="72">
        <f>IF(B8638="TATİL",0,IF(F8637=0,F8636+1,IF(LİSTE!$F$1=F8637,1,F8637+1)))</f>
        <v>13</v>
      </c>
      <c r="F8638" s="72">
        <f>IF(E8638=0,0,IF(LİSTE!$F$1=E8638,1,E8638+1))</f>
        <v>14</v>
      </c>
      <c r="G8638" s="72" t="str">
        <f>IFERROR(VLOOKUP(A8638,TATİLLER!$A$2:$D$30000,3,0),"TATİL DEĞİL")</f>
        <v>TATİL DEĞİL</v>
      </c>
    </row>
    <row r="8639" spans="1:7" x14ac:dyDescent="0.25">
      <c r="A8639" s="74">
        <f t="shared" si="1986"/>
        <v>57292</v>
      </c>
      <c r="B8639" s="72">
        <f t="shared" si="1984"/>
        <v>3</v>
      </c>
      <c r="C8639" s="72" t="str">
        <f>IF(E8639=0,"RESMİ TATİL",VLOOKUP(E8639,LİSTE!$B$7:$D$1300,3,0))</f>
        <v>Zeynep AKDAĞ</v>
      </c>
      <c r="D8639" s="72" t="str">
        <f>IF(F8639=0,"RESMİ TATİL",VLOOKUP(F8639,LİSTE!$B$7:$D$1300,3,0))</f>
        <v>Esma ÇOKER</v>
      </c>
      <c r="E8639" s="72">
        <f>IF(B8639="TATİL",0,IF(F8638=0,F8637+1,IF(LİSTE!$F$1=F8638,1,F8638+1)))</f>
        <v>15</v>
      </c>
      <c r="F8639" s="72">
        <f>IF(E8639=0,0,IF(LİSTE!$F$1=E8639,1,E8639+1))</f>
        <v>16</v>
      </c>
      <c r="G8639" s="72" t="str">
        <f>IFERROR(VLOOKUP(A8639,TATİLLER!$A$2:$D$30000,3,0),"TATİL DEĞİL")</f>
        <v>TATİL DEĞİL</v>
      </c>
    </row>
    <row r="8640" spans="1:7" x14ac:dyDescent="0.25">
      <c r="A8640" s="74">
        <f t="shared" si="1986"/>
        <v>57293</v>
      </c>
      <c r="B8640" s="72">
        <f t="shared" si="1984"/>
        <v>4</v>
      </c>
      <c r="C8640" s="72" t="str">
        <f>IF(E8640=0,"RESMİ TATİL",VLOOKUP(E8640,LİSTE!$B$7:$D$1300,3,0))</f>
        <v>Dursun Kubilay YAŞAR</v>
      </c>
      <c r="D8640" s="72" t="str">
        <f>IF(F8640=0,"RESMİ TATİL",VLOOKUP(F8640,LİSTE!$B$7:$D$1300,3,0))</f>
        <v>Zeynep Beril BAŞPINAR</v>
      </c>
      <c r="E8640" s="72">
        <f>IF(B8640="TATİL",0,IF(F8639=0,F8638+1,IF(LİSTE!$F$1=F8639,1,F8639+1)))</f>
        <v>17</v>
      </c>
      <c r="F8640" s="72">
        <f>IF(E8640=0,0,IF(LİSTE!$F$1=E8640,1,E8640+1))</f>
        <v>18</v>
      </c>
      <c r="G8640" s="72" t="str">
        <f>IFERROR(VLOOKUP(A8640,TATİLLER!$A$2:$D$30000,3,0),"TATİL DEĞİL")</f>
        <v>TATİL DEĞİL</v>
      </c>
    </row>
    <row r="8641" spans="1:7" x14ac:dyDescent="0.25">
      <c r="A8641" s="74">
        <f t="shared" si="1986"/>
        <v>57294</v>
      </c>
      <c r="B8641" s="72">
        <f t="shared" si="1984"/>
        <v>5</v>
      </c>
      <c r="C8641" s="72" t="str">
        <f>IF(E8641=0,"RESMİ TATİL",VLOOKUP(E8641,LİSTE!$B$7:$D$1300,3,0))</f>
        <v>Ahmet DAL</v>
      </c>
      <c r="D8641" s="72" t="str">
        <f>IF(F8641=0,"RESMİ TATİL",VLOOKUP(F8641,LİSTE!$B$7:$D$1300,3,0))</f>
        <v>Emirhan KARATAŞ</v>
      </c>
      <c r="E8641" s="72">
        <f>IF(B8641="TATİL",0,IF(F8640=0,F8639+1,IF(LİSTE!$F$1=F8640,1,F8640+1)))</f>
        <v>19</v>
      </c>
      <c r="F8641" s="72">
        <f>IF(E8641=0,0,IF(LİSTE!$F$1=E8641,1,E8641+1))</f>
        <v>20</v>
      </c>
      <c r="G8641" s="72" t="str">
        <f>IFERROR(VLOOKUP(A8641,TATİLLER!$A$2:$D$30000,3,0),"TATİL DEĞİL")</f>
        <v>TATİL DEĞİL</v>
      </c>
    </row>
    <row r="8642" spans="1:7" x14ac:dyDescent="0.25">
      <c r="A8642" s="74">
        <f t="shared" ref="A8642" si="1998">A8641+3</f>
        <v>57297</v>
      </c>
      <c r="B8642" s="72">
        <f t="shared" si="1984"/>
        <v>1</v>
      </c>
      <c r="C8642" s="72" t="str">
        <f>IF(E8642=0,"RESMİ TATİL",VLOOKUP(E8642,LİSTE!$B$7:$D$1300,3,0))</f>
        <v>Zümra Yeter ARI</v>
      </c>
      <c r="D8642" s="72" t="str">
        <f>IF(F8642=0,"RESMİ TATİL",VLOOKUP(F8642,LİSTE!$B$7:$D$1300,3,0))</f>
        <v>Utku KARAGÖZ</v>
      </c>
      <c r="E8642" s="72">
        <f>IF(B8642="TATİL",0,IF(F8641=0,F8640+1,IF(LİSTE!$F$1=F8641,1,F8641+1)))</f>
        <v>21</v>
      </c>
      <c r="F8642" s="72">
        <f>IF(E8642=0,0,IF(LİSTE!$F$1=E8642,1,E8642+1))</f>
        <v>22</v>
      </c>
      <c r="G8642" s="72" t="str">
        <f>IFERROR(VLOOKUP(A8642,TATİLLER!$A$2:$D$30000,3,0),"TATİL DEĞİL")</f>
        <v>TATİL DEĞİL</v>
      </c>
    </row>
    <row r="8643" spans="1:7" x14ac:dyDescent="0.25">
      <c r="A8643" s="74">
        <f t="shared" si="1986"/>
        <v>57298</v>
      </c>
      <c r="B8643" s="72">
        <f t="shared" ref="B8643:B8706" si="1999">IF(G8643="TATİL","TATİL",WEEKDAY(A8643,2))</f>
        <v>2</v>
      </c>
      <c r="C8643" s="72" t="str">
        <f>IF(E8643=0,"RESMİ TATİL",VLOOKUP(E8643,LİSTE!$B$7:$D$1300,3,0))</f>
        <v>Feyza Zümra AVCIOĞLU</v>
      </c>
      <c r="D8643" s="72" t="str">
        <f>IF(F8643=0,"RESMİ TATİL",VLOOKUP(F8643,LİSTE!$B$7:$D$1300,3,0))</f>
        <v>Yusuf Ali TABUR</v>
      </c>
      <c r="E8643" s="72">
        <f>IF(B8643="TATİL",0,IF(F8642=0,F8641+1,IF(LİSTE!$F$1=F8642,1,F8642+1)))</f>
        <v>23</v>
      </c>
      <c r="F8643" s="72">
        <f>IF(E8643=0,0,IF(LİSTE!$F$1=E8643,1,E8643+1))</f>
        <v>24</v>
      </c>
      <c r="G8643" s="72" t="str">
        <f>IFERROR(VLOOKUP(A8643,TATİLLER!$A$2:$D$30000,3,0),"TATİL DEĞİL")</f>
        <v>TATİL DEĞİL</v>
      </c>
    </row>
    <row r="8644" spans="1:7" x14ac:dyDescent="0.25">
      <c r="A8644" s="74">
        <f t="shared" si="1986"/>
        <v>57299</v>
      </c>
      <c r="B8644" s="72">
        <f t="shared" si="1999"/>
        <v>3</v>
      </c>
      <c r="C8644" s="72" t="str">
        <f>IF(E8644=0,"RESMİ TATİL",VLOOKUP(E8644,LİSTE!$B$7:$D$1300,3,0))</f>
        <v>Irmak UTEBAY</v>
      </c>
      <c r="D8644" s="72" t="str">
        <f>IF(F8644=0,"RESMİ TATİL",VLOOKUP(F8644,LİSTE!$B$7:$D$1300,3,0))</f>
        <v>Kerem AKKOÇ</v>
      </c>
      <c r="E8644" s="72">
        <f>IF(B8644="TATİL",0,IF(F8643=0,F8642+1,IF(LİSTE!$F$1=F8643,1,F8643+1)))</f>
        <v>25</v>
      </c>
      <c r="F8644" s="72">
        <f>IF(E8644=0,0,IF(LİSTE!$F$1=E8644,1,E8644+1))</f>
        <v>26</v>
      </c>
      <c r="G8644" s="72" t="str">
        <f>IFERROR(VLOOKUP(A8644,TATİLLER!$A$2:$D$30000,3,0),"TATİL DEĞİL")</f>
        <v>TATİL DEĞİL</v>
      </c>
    </row>
    <row r="8645" spans="1:7" x14ac:dyDescent="0.25">
      <c r="A8645" s="74">
        <f t="shared" si="1986"/>
        <v>57300</v>
      </c>
      <c r="B8645" s="72">
        <f t="shared" si="1999"/>
        <v>4</v>
      </c>
      <c r="C8645" s="72" t="str">
        <f>IF(E8645=0,"RESMİ TATİL",VLOOKUP(E8645,LİSTE!$B$7:$D$1300,3,0))</f>
        <v>Elçin Ayşe ELMAS</v>
      </c>
      <c r="D8645" s="72" t="str">
        <f>IF(F8645=0,"RESMİ TATİL",VLOOKUP(F8645,LİSTE!$B$7:$D$1300,3,0))</f>
        <v>Muhammed YILDIZDAĞ</v>
      </c>
      <c r="E8645" s="72">
        <f>IF(B8645="TATİL",0,IF(F8644=0,F8643+1,IF(LİSTE!$F$1=F8644,1,F8644+1)))</f>
        <v>27</v>
      </c>
      <c r="F8645" s="72">
        <f>IF(E8645=0,0,IF(LİSTE!$F$1=E8645,1,E8645+1))</f>
        <v>28</v>
      </c>
      <c r="G8645" s="72" t="str">
        <f>IFERROR(VLOOKUP(A8645,TATİLLER!$A$2:$D$30000,3,0),"TATİL DEĞİL")</f>
        <v>TATİL DEĞİL</v>
      </c>
    </row>
    <row r="8646" spans="1:7" x14ac:dyDescent="0.25">
      <c r="A8646" s="74">
        <f t="shared" si="1986"/>
        <v>57301</v>
      </c>
      <c r="B8646" s="72">
        <f t="shared" si="1999"/>
        <v>5</v>
      </c>
      <c r="C8646" s="72" t="str">
        <f>IF(E8646=0,"RESMİ TATİL",VLOOKUP(E8646,LİSTE!$B$7:$D$1300,3,0))</f>
        <v>Nisa Nur SANCAR</v>
      </c>
      <c r="D8646" s="72" t="str">
        <f>IF(F8646=0,"RESMİ TATİL",VLOOKUP(F8646,LİSTE!$B$7:$D$1300,3,0))</f>
        <v>Esila ÇETİN</v>
      </c>
      <c r="E8646" s="72">
        <f>IF(B8646="TATİL",0,IF(F8645=0,F8644+1,IF(LİSTE!$F$1=F8645,1,F8645+1)))</f>
        <v>1</v>
      </c>
      <c r="F8646" s="72">
        <f>IF(E8646=0,0,IF(LİSTE!$F$1=E8646,1,E8646+1))</f>
        <v>2</v>
      </c>
      <c r="G8646" s="72" t="str">
        <f>IFERROR(VLOOKUP(A8646,TATİLLER!$A$2:$D$30000,3,0),"TATİL DEĞİL")</f>
        <v>TATİL DEĞİL</v>
      </c>
    </row>
    <row r="8647" spans="1:7" x14ac:dyDescent="0.25">
      <c r="A8647" s="74">
        <f t="shared" ref="A8647" si="2000">A8646+3</f>
        <v>57304</v>
      </c>
      <c r="B8647" s="72">
        <f t="shared" si="1999"/>
        <v>1</v>
      </c>
      <c r="C8647" s="72" t="str">
        <f>IF(E8647=0,"RESMİ TATİL",VLOOKUP(E8647,LİSTE!$B$7:$D$1300,3,0))</f>
        <v>Zeynep Sevde TOPUZ</v>
      </c>
      <c r="D8647" s="72" t="str">
        <f>IF(F8647=0,"RESMİ TATİL",VLOOKUP(F8647,LİSTE!$B$7:$D$1300,3,0))</f>
        <v>Ömer Asaf KADAŞ</v>
      </c>
      <c r="E8647" s="72">
        <f>IF(B8647="TATİL",0,IF(F8646=0,F8645+1,IF(LİSTE!$F$1=F8646,1,F8646+1)))</f>
        <v>3</v>
      </c>
      <c r="F8647" s="72">
        <f>IF(E8647=0,0,IF(LİSTE!$F$1=E8647,1,E8647+1))</f>
        <v>4</v>
      </c>
      <c r="G8647" s="72" t="str">
        <f>IFERROR(VLOOKUP(A8647,TATİLLER!$A$2:$D$30000,3,0),"TATİL DEĞİL")</f>
        <v>TATİL DEĞİL</v>
      </c>
    </row>
    <row r="8648" spans="1:7" x14ac:dyDescent="0.25">
      <c r="A8648" s="74">
        <f t="shared" ref="A8648:A8711" si="2001">A8647+1</f>
        <v>57305</v>
      </c>
      <c r="B8648" s="72">
        <f t="shared" si="1999"/>
        <v>2</v>
      </c>
      <c r="C8648" s="72" t="str">
        <f>IF(E8648=0,"RESMİ TATİL",VLOOKUP(E8648,LİSTE!$B$7:$D$1300,3,0))</f>
        <v>Ramazan Baran ADIGÜZEL</v>
      </c>
      <c r="D8648" s="72" t="str">
        <f>IF(F8648=0,"RESMİ TATİL",VLOOKUP(F8648,LİSTE!$B$7:$D$1300,3,0))</f>
        <v>Bahar AKGÜN</v>
      </c>
      <c r="E8648" s="72">
        <f>IF(B8648="TATİL",0,IF(F8647=0,F8646+1,IF(LİSTE!$F$1=F8647,1,F8647+1)))</f>
        <v>5</v>
      </c>
      <c r="F8648" s="72">
        <f>IF(E8648=0,0,IF(LİSTE!$F$1=E8648,1,E8648+1))</f>
        <v>6</v>
      </c>
      <c r="G8648" s="72" t="str">
        <f>IFERROR(VLOOKUP(A8648,TATİLLER!$A$2:$D$30000,3,0),"TATİL DEĞİL")</f>
        <v>TATİL DEĞİL</v>
      </c>
    </row>
    <row r="8649" spans="1:7" x14ac:dyDescent="0.25">
      <c r="A8649" s="74">
        <f t="shared" si="2001"/>
        <v>57306</v>
      </c>
      <c r="B8649" s="72">
        <f t="shared" si="1999"/>
        <v>3</v>
      </c>
      <c r="C8649" s="72" t="str">
        <f>IF(E8649=0,"RESMİ TATİL",VLOOKUP(E8649,LİSTE!$B$7:$D$1300,3,0))</f>
        <v>Ömer AKGÜL</v>
      </c>
      <c r="D8649" s="72" t="str">
        <f>IF(F8649=0,"RESMİ TATİL",VLOOKUP(F8649,LİSTE!$B$7:$D$1300,3,0))</f>
        <v>Muharrem EFE TANRIVERDİ</v>
      </c>
      <c r="E8649" s="72">
        <f>IF(B8649="TATİL",0,IF(F8648=0,F8647+1,IF(LİSTE!$F$1=F8648,1,F8648+1)))</f>
        <v>7</v>
      </c>
      <c r="F8649" s="72">
        <f>IF(E8649=0,0,IF(LİSTE!$F$1=E8649,1,E8649+1))</f>
        <v>8</v>
      </c>
      <c r="G8649" s="72" t="str">
        <f>IFERROR(VLOOKUP(A8649,TATİLLER!$A$2:$D$30000,3,0),"TATİL DEĞİL")</f>
        <v>TATİL DEĞİL</v>
      </c>
    </row>
    <row r="8650" spans="1:7" x14ac:dyDescent="0.25">
      <c r="A8650" s="74">
        <f t="shared" si="2001"/>
        <v>57307</v>
      </c>
      <c r="B8650" s="72">
        <f t="shared" si="1999"/>
        <v>4</v>
      </c>
      <c r="C8650" s="72" t="str">
        <f>IF(E8650=0,"RESMİ TATİL",VLOOKUP(E8650,LİSTE!$B$7:$D$1300,3,0))</f>
        <v>Anıl DOĞAN</v>
      </c>
      <c r="D8650" s="72" t="str">
        <f>IF(F8650=0,"RESMİ TATİL",VLOOKUP(F8650,LİSTE!$B$7:$D$1300,3,0))</f>
        <v>İpek ARSLAN</v>
      </c>
      <c r="E8650" s="72">
        <f>IF(B8650="TATİL",0,IF(F8649=0,F8648+1,IF(LİSTE!$F$1=F8649,1,F8649+1)))</f>
        <v>9</v>
      </c>
      <c r="F8650" s="72">
        <f>IF(E8650=0,0,IF(LİSTE!$F$1=E8650,1,E8650+1))</f>
        <v>10</v>
      </c>
      <c r="G8650" s="72" t="str">
        <f>IFERROR(VLOOKUP(A8650,TATİLLER!$A$2:$D$30000,3,0),"TATİL DEĞİL")</f>
        <v>TATİL DEĞİL</v>
      </c>
    </row>
    <row r="8651" spans="1:7" x14ac:dyDescent="0.25">
      <c r="A8651" s="74">
        <f t="shared" si="2001"/>
        <v>57308</v>
      </c>
      <c r="B8651" s="72">
        <f t="shared" si="1999"/>
        <v>5</v>
      </c>
      <c r="C8651" s="72" t="str">
        <f>IF(E8651=0,"RESMİ TATİL",VLOOKUP(E8651,LİSTE!$B$7:$D$1300,3,0))</f>
        <v>Efe KARSAK</v>
      </c>
      <c r="D8651" s="72" t="str">
        <f>IF(F8651=0,"RESMİ TATİL",VLOOKUP(F8651,LİSTE!$B$7:$D$1300,3,0))</f>
        <v>Abdullah KIRBAÇ</v>
      </c>
      <c r="E8651" s="72">
        <f>IF(B8651="TATİL",0,IF(F8650=0,F8649+1,IF(LİSTE!$F$1=F8650,1,F8650+1)))</f>
        <v>11</v>
      </c>
      <c r="F8651" s="72">
        <f>IF(E8651=0,0,IF(LİSTE!$F$1=E8651,1,E8651+1))</f>
        <v>12</v>
      </c>
      <c r="G8651" s="72" t="str">
        <f>IFERROR(VLOOKUP(A8651,TATİLLER!$A$2:$D$30000,3,0),"TATİL DEĞİL")</f>
        <v>TATİL DEĞİL</v>
      </c>
    </row>
    <row r="8652" spans="1:7" x14ac:dyDescent="0.25">
      <c r="A8652" s="74">
        <f t="shared" ref="A8652" si="2002">A8651+3</f>
        <v>57311</v>
      </c>
      <c r="B8652" s="72">
        <f t="shared" si="1999"/>
        <v>1</v>
      </c>
      <c r="C8652" s="72" t="str">
        <f>IF(E8652=0,"RESMİ TATİL",VLOOKUP(E8652,LİSTE!$B$7:$D$1300,3,0))</f>
        <v>Ümmü Defne GÜLER</v>
      </c>
      <c r="D8652" s="72" t="str">
        <f>IF(F8652=0,"RESMİ TATİL",VLOOKUP(F8652,LİSTE!$B$7:$D$1300,3,0))</f>
        <v>Şevval ÖZDAMAR</v>
      </c>
      <c r="E8652" s="72">
        <f>IF(B8652="TATİL",0,IF(F8651=0,F8650+1,IF(LİSTE!$F$1=F8651,1,F8651+1)))</f>
        <v>13</v>
      </c>
      <c r="F8652" s="72">
        <f>IF(E8652=0,0,IF(LİSTE!$F$1=E8652,1,E8652+1))</f>
        <v>14</v>
      </c>
      <c r="G8652" s="72" t="str">
        <f>IFERROR(VLOOKUP(A8652,TATİLLER!$A$2:$D$30000,3,0),"TATİL DEĞİL")</f>
        <v>TATİL DEĞİL</v>
      </c>
    </row>
    <row r="8653" spans="1:7" x14ac:dyDescent="0.25">
      <c r="A8653" s="74">
        <f t="shared" si="2001"/>
        <v>57312</v>
      </c>
      <c r="B8653" s="72">
        <f t="shared" si="1999"/>
        <v>2</v>
      </c>
      <c r="C8653" s="72" t="str">
        <f>IF(E8653=0,"RESMİ TATİL",VLOOKUP(E8653,LİSTE!$B$7:$D$1300,3,0))</f>
        <v>Zeynep AKDAĞ</v>
      </c>
      <c r="D8653" s="72" t="str">
        <f>IF(F8653=0,"RESMİ TATİL",VLOOKUP(F8653,LİSTE!$B$7:$D$1300,3,0))</f>
        <v>Esma ÇOKER</v>
      </c>
      <c r="E8653" s="72">
        <f>IF(B8653="TATİL",0,IF(F8652=0,F8651+1,IF(LİSTE!$F$1=F8652,1,F8652+1)))</f>
        <v>15</v>
      </c>
      <c r="F8653" s="72">
        <f>IF(E8653=0,0,IF(LİSTE!$F$1=E8653,1,E8653+1))</f>
        <v>16</v>
      </c>
      <c r="G8653" s="72" t="str">
        <f>IFERROR(VLOOKUP(A8653,TATİLLER!$A$2:$D$30000,3,0),"TATİL DEĞİL")</f>
        <v>TATİL DEĞİL</v>
      </c>
    </row>
    <row r="8654" spans="1:7" x14ac:dyDescent="0.25">
      <c r="A8654" s="74">
        <f t="shared" si="2001"/>
        <v>57313</v>
      </c>
      <c r="B8654" s="72">
        <f t="shared" si="1999"/>
        <v>3</v>
      </c>
      <c r="C8654" s="72" t="str">
        <f>IF(E8654=0,"RESMİ TATİL",VLOOKUP(E8654,LİSTE!$B$7:$D$1300,3,0))</f>
        <v>Dursun Kubilay YAŞAR</v>
      </c>
      <c r="D8654" s="72" t="str">
        <f>IF(F8654=0,"RESMİ TATİL",VLOOKUP(F8654,LİSTE!$B$7:$D$1300,3,0))</f>
        <v>Zeynep Beril BAŞPINAR</v>
      </c>
      <c r="E8654" s="72">
        <f>IF(B8654="TATİL",0,IF(F8653=0,F8652+1,IF(LİSTE!$F$1=F8653,1,F8653+1)))</f>
        <v>17</v>
      </c>
      <c r="F8654" s="72">
        <f>IF(E8654=0,0,IF(LİSTE!$F$1=E8654,1,E8654+1))</f>
        <v>18</v>
      </c>
      <c r="G8654" s="72" t="str">
        <f>IFERROR(VLOOKUP(A8654,TATİLLER!$A$2:$D$30000,3,0),"TATİL DEĞİL")</f>
        <v>TATİL DEĞİL</v>
      </c>
    </row>
    <row r="8655" spans="1:7" x14ac:dyDescent="0.25">
      <c r="A8655" s="74">
        <f t="shared" si="2001"/>
        <v>57314</v>
      </c>
      <c r="B8655" s="72">
        <f t="shared" si="1999"/>
        <v>4</v>
      </c>
      <c r="C8655" s="72" t="str">
        <f>IF(E8655=0,"RESMİ TATİL",VLOOKUP(E8655,LİSTE!$B$7:$D$1300,3,0))</f>
        <v>Ahmet DAL</v>
      </c>
      <c r="D8655" s="72" t="str">
        <f>IF(F8655=0,"RESMİ TATİL",VLOOKUP(F8655,LİSTE!$B$7:$D$1300,3,0))</f>
        <v>Emirhan KARATAŞ</v>
      </c>
      <c r="E8655" s="72">
        <f>IF(B8655="TATİL",0,IF(F8654=0,F8653+1,IF(LİSTE!$F$1=F8654,1,F8654+1)))</f>
        <v>19</v>
      </c>
      <c r="F8655" s="72">
        <f>IF(E8655=0,0,IF(LİSTE!$F$1=E8655,1,E8655+1))</f>
        <v>20</v>
      </c>
      <c r="G8655" s="72" t="str">
        <f>IFERROR(VLOOKUP(A8655,TATİLLER!$A$2:$D$30000,3,0),"TATİL DEĞİL")</f>
        <v>TATİL DEĞİL</v>
      </c>
    </row>
    <row r="8656" spans="1:7" x14ac:dyDescent="0.25">
      <c r="A8656" s="74">
        <f t="shared" si="2001"/>
        <v>57315</v>
      </c>
      <c r="B8656" s="72">
        <f t="shared" si="1999"/>
        <v>5</v>
      </c>
      <c r="C8656" s="72" t="str">
        <f>IF(E8656=0,"RESMİ TATİL",VLOOKUP(E8656,LİSTE!$B$7:$D$1300,3,0))</f>
        <v>Zümra Yeter ARI</v>
      </c>
      <c r="D8656" s="72" t="str">
        <f>IF(F8656=0,"RESMİ TATİL",VLOOKUP(F8656,LİSTE!$B$7:$D$1300,3,0))</f>
        <v>Utku KARAGÖZ</v>
      </c>
      <c r="E8656" s="72">
        <f>IF(B8656="TATİL",0,IF(F8655=0,F8654+1,IF(LİSTE!$F$1=F8655,1,F8655+1)))</f>
        <v>21</v>
      </c>
      <c r="F8656" s="72">
        <f>IF(E8656=0,0,IF(LİSTE!$F$1=E8656,1,E8656+1))</f>
        <v>22</v>
      </c>
      <c r="G8656" s="72" t="str">
        <f>IFERROR(VLOOKUP(A8656,TATİLLER!$A$2:$D$30000,3,0),"TATİL DEĞİL")</f>
        <v>TATİL DEĞİL</v>
      </c>
    </row>
    <row r="8657" spans="1:7" x14ac:dyDescent="0.25">
      <c r="A8657" s="74">
        <f t="shared" ref="A8657" si="2003">A8656+3</f>
        <v>57318</v>
      </c>
      <c r="B8657" s="72">
        <f t="shared" si="1999"/>
        <v>1</v>
      </c>
      <c r="C8657" s="72" t="str">
        <f>IF(E8657=0,"RESMİ TATİL",VLOOKUP(E8657,LİSTE!$B$7:$D$1300,3,0))</f>
        <v>Feyza Zümra AVCIOĞLU</v>
      </c>
      <c r="D8657" s="72" t="str">
        <f>IF(F8657=0,"RESMİ TATİL",VLOOKUP(F8657,LİSTE!$B$7:$D$1300,3,0))</f>
        <v>Yusuf Ali TABUR</v>
      </c>
      <c r="E8657" s="72">
        <f>IF(B8657="TATİL",0,IF(F8656=0,F8655+1,IF(LİSTE!$F$1=F8656,1,F8656+1)))</f>
        <v>23</v>
      </c>
      <c r="F8657" s="72">
        <f>IF(E8657=0,0,IF(LİSTE!$F$1=E8657,1,E8657+1))</f>
        <v>24</v>
      </c>
      <c r="G8657" s="72" t="str">
        <f>IFERROR(VLOOKUP(A8657,TATİLLER!$A$2:$D$30000,3,0),"TATİL DEĞİL")</f>
        <v>TATİL DEĞİL</v>
      </c>
    </row>
    <row r="8658" spans="1:7" x14ac:dyDescent="0.25">
      <c r="A8658" s="74">
        <f t="shared" si="2001"/>
        <v>57319</v>
      </c>
      <c r="B8658" s="72">
        <f t="shared" si="1999"/>
        <v>2</v>
      </c>
      <c r="C8658" s="72" t="str">
        <f>IF(E8658=0,"RESMİ TATİL",VLOOKUP(E8658,LİSTE!$B$7:$D$1300,3,0))</f>
        <v>Irmak UTEBAY</v>
      </c>
      <c r="D8658" s="72" t="str">
        <f>IF(F8658=0,"RESMİ TATİL",VLOOKUP(F8658,LİSTE!$B$7:$D$1300,3,0))</f>
        <v>Kerem AKKOÇ</v>
      </c>
      <c r="E8658" s="72">
        <f>IF(B8658="TATİL",0,IF(F8657=0,F8656+1,IF(LİSTE!$F$1=F8657,1,F8657+1)))</f>
        <v>25</v>
      </c>
      <c r="F8658" s="72">
        <f>IF(E8658=0,0,IF(LİSTE!$F$1=E8658,1,E8658+1))</f>
        <v>26</v>
      </c>
      <c r="G8658" s="72" t="str">
        <f>IFERROR(VLOOKUP(A8658,TATİLLER!$A$2:$D$30000,3,0),"TATİL DEĞİL")</f>
        <v>TATİL DEĞİL</v>
      </c>
    </row>
    <row r="8659" spans="1:7" x14ac:dyDescent="0.25">
      <c r="A8659" s="74">
        <f t="shared" si="2001"/>
        <v>57320</v>
      </c>
      <c r="B8659" s="72">
        <f t="shared" si="1999"/>
        <v>3</v>
      </c>
      <c r="C8659" s="72" t="str">
        <f>IF(E8659=0,"RESMİ TATİL",VLOOKUP(E8659,LİSTE!$B$7:$D$1300,3,0))</f>
        <v>Elçin Ayşe ELMAS</v>
      </c>
      <c r="D8659" s="72" t="str">
        <f>IF(F8659=0,"RESMİ TATİL",VLOOKUP(F8659,LİSTE!$B$7:$D$1300,3,0))</f>
        <v>Muhammed YILDIZDAĞ</v>
      </c>
      <c r="E8659" s="72">
        <f>IF(B8659="TATİL",0,IF(F8658=0,F8657+1,IF(LİSTE!$F$1=F8658,1,F8658+1)))</f>
        <v>27</v>
      </c>
      <c r="F8659" s="72">
        <f>IF(E8659=0,0,IF(LİSTE!$F$1=E8659,1,E8659+1))</f>
        <v>28</v>
      </c>
      <c r="G8659" s="72" t="str">
        <f>IFERROR(VLOOKUP(A8659,TATİLLER!$A$2:$D$30000,3,0),"TATİL DEĞİL")</f>
        <v>TATİL DEĞİL</v>
      </c>
    </row>
    <row r="8660" spans="1:7" x14ac:dyDescent="0.25">
      <c r="A8660" s="74">
        <f t="shared" si="2001"/>
        <v>57321</v>
      </c>
      <c r="B8660" s="72">
        <f t="shared" si="1999"/>
        <v>4</v>
      </c>
      <c r="C8660" s="72" t="str">
        <f>IF(E8660=0,"RESMİ TATİL",VLOOKUP(E8660,LİSTE!$B$7:$D$1300,3,0))</f>
        <v>Nisa Nur SANCAR</v>
      </c>
      <c r="D8660" s="72" t="str">
        <f>IF(F8660=0,"RESMİ TATİL",VLOOKUP(F8660,LİSTE!$B$7:$D$1300,3,0))</f>
        <v>Esila ÇETİN</v>
      </c>
      <c r="E8660" s="72">
        <f>IF(B8660="TATİL",0,IF(F8659=0,F8658+1,IF(LİSTE!$F$1=F8659,1,F8659+1)))</f>
        <v>1</v>
      </c>
      <c r="F8660" s="72">
        <f>IF(E8660=0,0,IF(LİSTE!$F$1=E8660,1,E8660+1))</f>
        <v>2</v>
      </c>
      <c r="G8660" s="72" t="str">
        <f>IFERROR(VLOOKUP(A8660,TATİLLER!$A$2:$D$30000,3,0),"TATİL DEĞİL")</f>
        <v>TATİL DEĞİL</v>
      </c>
    </row>
    <row r="8661" spans="1:7" x14ac:dyDescent="0.25">
      <c r="A8661" s="74">
        <f t="shared" si="2001"/>
        <v>57322</v>
      </c>
      <c r="B8661" s="72">
        <f t="shared" si="1999"/>
        <v>5</v>
      </c>
      <c r="C8661" s="72" t="str">
        <f>IF(E8661=0,"RESMİ TATİL",VLOOKUP(E8661,LİSTE!$B$7:$D$1300,3,0))</f>
        <v>Zeynep Sevde TOPUZ</v>
      </c>
      <c r="D8661" s="72" t="str">
        <f>IF(F8661=0,"RESMİ TATİL",VLOOKUP(F8661,LİSTE!$B$7:$D$1300,3,0))</f>
        <v>Ömer Asaf KADAŞ</v>
      </c>
      <c r="E8661" s="72">
        <f>IF(B8661="TATİL",0,IF(F8660=0,F8659+1,IF(LİSTE!$F$1=F8660,1,F8660+1)))</f>
        <v>3</v>
      </c>
      <c r="F8661" s="72">
        <f>IF(E8661=0,0,IF(LİSTE!$F$1=E8661,1,E8661+1))</f>
        <v>4</v>
      </c>
      <c r="G8661" s="72" t="str">
        <f>IFERROR(VLOOKUP(A8661,TATİLLER!$A$2:$D$30000,3,0),"TATİL DEĞİL")</f>
        <v>TATİL DEĞİL</v>
      </c>
    </row>
    <row r="8662" spans="1:7" x14ac:dyDescent="0.25">
      <c r="A8662" s="74">
        <f t="shared" ref="A8662" si="2004">A8661+3</f>
        <v>57325</v>
      </c>
      <c r="B8662" s="72">
        <f t="shared" si="1999"/>
        <v>1</v>
      </c>
      <c r="C8662" s="72" t="str">
        <f>IF(E8662=0,"RESMİ TATİL",VLOOKUP(E8662,LİSTE!$B$7:$D$1300,3,0))</f>
        <v>Ramazan Baran ADIGÜZEL</v>
      </c>
      <c r="D8662" s="72" t="str">
        <f>IF(F8662=0,"RESMİ TATİL",VLOOKUP(F8662,LİSTE!$B$7:$D$1300,3,0))</f>
        <v>Bahar AKGÜN</v>
      </c>
      <c r="E8662" s="72">
        <f>IF(B8662="TATİL",0,IF(F8661=0,F8660+1,IF(LİSTE!$F$1=F8661,1,F8661+1)))</f>
        <v>5</v>
      </c>
      <c r="F8662" s="72">
        <f>IF(E8662=0,0,IF(LİSTE!$F$1=E8662,1,E8662+1))</f>
        <v>6</v>
      </c>
      <c r="G8662" s="72" t="str">
        <f>IFERROR(VLOOKUP(A8662,TATİLLER!$A$2:$D$30000,3,0),"TATİL DEĞİL")</f>
        <v>TATİL DEĞİL</v>
      </c>
    </row>
    <row r="8663" spans="1:7" x14ac:dyDescent="0.25">
      <c r="A8663" s="74">
        <f t="shared" si="2001"/>
        <v>57326</v>
      </c>
      <c r="B8663" s="72">
        <f t="shared" si="1999"/>
        <v>2</v>
      </c>
      <c r="C8663" s="72" t="str">
        <f>IF(E8663=0,"RESMİ TATİL",VLOOKUP(E8663,LİSTE!$B$7:$D$1300,3,0))</f>
        <v>Ömer AKGÜL</v>
      </c>
      <c r="D8663" s="72" t="str">
        <f>IF(F8663=0,"RESMİ TATİL",VLOOKUP(F8663,LİSTE!$B$7:$D$1300,3,0))</f>
        <v>Muharrem EFE TANRIVERDİ</v>
      </c>
      <c r="E8663" s="72">
        <f>IF(B8663="TATİL",0,IF(F8662=0,F8661+1,IF(LİSTE!$F$1=F8662,1,F8662+1)))</f>
        <v>7</v>
      </c>
      <c r="F8663" s="72">
        <f>IF(E8663=0,0,IF(LİSTE!$F$1=E8663,1,E8663+1))</f>
        <v>8</v>
      </c>
      <c r="G8663" s="72" t="str">
        <f>IFERROR(VLOOKUP(A8663,TATİLLER!$A$2:$D$30000,3,0),"TATİL DEĞİL")</f>
        <v>TATİL DEĞİL</v>
      </c>
    </row>
    <row r="8664" spans="1:7" x14ac:dyDescent="0.25">
      <c r="A8664" s="74">
        <f t="shared" si="2001"/>
        <v>57327</v>
      </c>
      <c r="B8664" s="72">
        <f t="shared" si="1999"/>
        <v>3</v>
      </c>
      <c r="C8664" s="72" t="str">
        <f>IF(E8664=0,"RESMİ TATİL",VLOOKUP(E8664,LİSTE!$B$7:$D$1300,3,0))</f>
        <v>Anıl DOĞAN</v>
      </c>
      <c r="D8664" s="72" t="str">
        <f>IF(F8664=0,"RESMİ TATİL",VLOOKUP(F8664,LİSTE!$B$7:$D$1300,3,0))</f>
        <v>İpek ARSLAN</v>
      </c>
      <c r="E8664" s="72">
        <f>IF(B8664="TATİL",0,IF(F8663=0,F8662+1,IF(LİSTE!$F$1=F8663,1,F8663+1)))</f>
        <v>9</v>
      </c>
      <c r="F8664" s="72">
        <f>IF(E8664=0,0,IF(LİSTE!$F$1=E8664,1,E8664+1))</f>
        <v>10</v>
      </c>
      <c r="G8664" s="72" t="str">
        <f>IFERROR(VLOOKUP(A8664,TATİLLER!$A$2:$D$30000,3,0),"TATİL DEĞİL")</f>
        <v>TATİL DEĞİL</v>
      </c>
    </row>
    <row r="8665" spans="1:7" x14ac:dyDescent="0.25">
      <c r="A8665" s="74">
        <f t="shared" si="2001"/>
        <v>57328</v>
      </c>
      <c r="B8665" s="72">
        <f t="shared" si="1999"/>
        <v>4</v>
      </c>
      <c r="C8665" s="72" t="str">
        <f>IF(E8665=0,"RESMİ TATİL",VLOOKUP(E8665,LİSTE!$B$7:$D$1300,3,0))</f>
        <v>Efe KARSAK</v>
      </c>
      <c r="D8665" s="72" t="str">
        <f>IF(F8665=0,"RESMİ TATİL",VLOOKUP(F8665,LİSTE!$B$7:$D$1300,3,0))</f>
        <v>Abdullah KIRBAÇ</v>
      </c>
      <c r="E8665" s="72">
        <f>IF(B8665="TATİL",0,IF(F8664=0,F8663+1,IF(LİSTE!$F$1=F8664,1,F8664+1)))</f>
        <v>11</v>
      </c>
      <c r="F8665" s="72">
        <f>IF(E8665=0,0,IF(LİSTE!$F$1=E8665,1,E8665+1))</f>
        <v>12</v>
      </c>
      <c r="G8665" s="72" t="str">
        <f>IFERROR(VLOOKUP(A8665,TATİLLER!$A$2:$D$30000,3,0),"TATİL DEĞİL")</f>
        <v>TATİL DEĞİL</v>
      </c>
    </row>
    <row r="8666" spans="1:7" x14ac:dyDescent="0.25">
      <c r="A8666" s="74">
        <f t="shared" si="2001"/>
        <v>57329</v>
      </c>
      <c r="B8666" s="72">
        <f t="shared" si="1999"/>
        <v>5</v>
      </c>
      <c r="C8666" s="72" t="str">
        <f>IF(E8666=0,"RESMİ TATİL",VLOOKUP(E8666,LİSTE!$B$7:$D$1300,3,0))</f>
        <v>Ümmü Defne GÜLER</v>
      </c>
      <c r="D8666" s="72" t="str">
        <f>IF(F8666=0,"RESMİ TATİL",VLOOKUP(F8666,LİSTE!$B$7:$D$1300,3,0))</f>
        <v>Şevval ÖZDAMAR</v>
      </c>
      <c r="E8666" s="72">
        <f>IF(B8666="TATİL",0,IF(F8665=0,F8664+1,IF(LİSTE!$F$1=F8665,1,F8665+1)))</f>
        <v>13</v>
      </c>
      <c r="F8666" s="72">
        <f>IF(E8666=0,0,IF(LİSTE!$F$1=E8666,1,E8666+1))</f>
        <v>14</v>
      </c>
      <c r="G8666" s="72" t="str">
        <f>IFERROR(VLOOKUP(A8666,TATİLLER!$A$2:$D$30000,3,0),"TATİL DEĞİL")</f>
        <v>TATİL DEĞİL</v>
      </c>
    </row>
    <row r="8667" spans="1:7" x14ac:dyDescent="0.25">
      <c r="A8667" s="74">
        <f t="shared" ref="A8667" si="2005">A8666+3</f>
        <v>57332</v>
      </c>
      <c r="B8667" s="72">
        <f t="shared" si="1999"/>
        <v>1</v>
      </c>
      <c r="C8667" s="72" t="str">
        <f>IF(E8667=0,"RESMİ TATİL",VLOOKUP(E8667,LİSTE!$B$7:$D$1300,3,0))</f>
        <v>Zeynep AKDAĞ</v>
      </c>
      <c r="D8667" s="72" t="str">
        <f>IF(F8667=0,"RESMİ TATİL",VLOOKUP(F8667,LİSTE!$B$7:$D$1300,3,0))</f>
        <v>Esma ÇOKER</v>
      </c>
      <c r="E8667" s="72">
        <f>IF(B8667="TATİL",0,IF(F8666=0,F8665+1,IF(LİSTE!$F$1=F8666,1,F8666+1)))</f>
        <v>15</v>
      </c>
      <c r="F8667" s="72">
        <f>IF(E8667=0,0,IF(LİSTE!$F$1=E8667,1,E8667+1))</f>
        <v>16</v>
      </c>
      <c r="G8667" s="72" t="str">
        <f>IFERROR(VLOOKUP(A8667,TATİLLER!$A$2:$D$30000,3,0),"TATİL DEĞİL")</f>
        <v>TATİL DEĞİL</v>
      </c>
    </row>
    <row r="8668" spans="1:7" x14ac:dyDescent="0.25">
      <c r="A8668" s="74">
        <f t="shared" si="2001"/>
        <v>57333</v>
      </c>
      <c r="B8668" s="72">
        <f t="shared" si="1999"/>
        <v>2</v>
      </c>
      <c r="C8668" s="72" t="str">
        <f>IF(E8668=0,"RESMİ TATİL",VLOOKUP(E8668,LİSTE!$B$7:$D$1300,3,0))</f>
        <v>Dursun Kubilay YAŞAR</v>
      </c>
      <c r="D8668" s="72" t="str">
        <f>IF(F8668=0,"RESMİ TATİL",VLOOKUP(F8668,LİSTE!$B$7:$D$1300,3,0))</f>
        <v>Zeynep Beril BAŞPINAR</v>
      </c>
      <c r="E8668" s="72">
        <f>IF(B8668="TATİL",0,IF(F8667=0,F8666+1,IF(LİSTE!$F$1=F8667,1,F8667+1)))</f>
        <v>17</v>
      </c>
      <c r="F8668" s="72">
        <f>IF(E8668=0,0,IF(LİSTE!$F$1=E8668,1,E8668+1))</f>
        <v>18</v>
      </c>
      <c r="G8668" s="72" t="str">
        <f>IFERROR(VLOOKUP(A8668,TATİLLER!$A$2:$D$30000,3,0),"TATİL DEĞİL")</f>
        <v>TATİL DEĞİL</v>
      </c>
    </row>
    <row r="8669" spans="1:7" x14ac:dyDescent="0.25">
      <c r="A8669" s="74">
        <f t="shared" si="2001"/>
        <v>57334</v>
      </c>
      <c r="B8669" s="72">
        <f t="shared" si="1999"/>
        <v>3</v>
      </c>
      <c r="C8669" s="72" t="str">
        <f>IF(E8669=0,"RESMİ TATİL",VLOOKUP(E8669,LİSTE!$B$7:$D$1300,3,0))</f>
        <v>Ahmet DAL</v>
      </c>
      <c r="D8669" s="72" t="str">
        <f>IF(F8669=0,"RESMİ TATİL",VLOOKUP(F8669,LİSTE!$B$7:$D$1300,3,0))</f>
        <v>Emirhan KARATAŞ</v>
      </c>
      <c r="E8669" s="72">
        <f>IF(B8669="TATİL",0,IF(F8668=0,F8667+1,IF(LİSTE!$F$1=F8668,1,F8668+1)))</f>
        <v>19</v>
      </c>
      <c r="F8669" s="72">
        <f>IF(E8669=0,0,IF(LİSTE!$F$1=E8669,1,E8669+1))</f>
        <v>20</v>
      </c>
      <c r="G8669" s="72" t="str">
        <f>IFERROR(VLOOKUP(A8669,TATİLLER!$A$2:$D$30000,3,0),"TATİL DEĞİL")</f>
        <v>TATİL DEĞİL</v>
      </c>
    </row>
    <row r="8670" spans="1:7" x14ac:dyDescent="0.25">
      <c r="A8670" s="74">
        <f t="shared" si="2001"/>
        <v>57335</v>
      </c>
      <c r="B8670" s="72">
        <f t="shared" si="1999"/>
        <v>4</v>
      </c>
      <c r="C8670" s="72" t="str">
        <f>IF(E8670=0,"RESMİ TATİL",VLOOKUP(E8670,LİSTE!$B$7:$D$1300,3,0))</f>
        <v>Zümra Yeter ARI</v>
      </c>
      <c r="D8670" s="72" t="str">
        <f>IF(F8670=0,"RESMİ TATİL",VLOOKUP(F8670,LİSTE!$B$7:$D$1300,3,0))</f>
        <v>Utku KARAGÖZ</v>
      </c>
      <c r="E8670" s="72">
        <f>IF(B8670="TATİL",0,IF(F8669=0,F8668+1,IF(LİSTE!$F$1=F8669,1,F8669+1)))</f>
        <v>21</v>
      </c>
      <c r="F8670" s="72">
        <f>IF(E8670=0,0,IF(LİSTE!$F$1=E8670,1,E8670+1))</f>
        <v>22</v>
      </c>
      <c r="G8670" s="72" t="str">
        <f>IFERROR(VLOOKUP(A8670,TATİLLER!$A$2:$D$30000,3,0),"TATİL DEĞİL")</f>
        <v>TATİL DEĞİL</v>
      </c>
    </row>
    <row r="8671" spans="1:7" x14ac:dyDescent="0.25">
      <c r="A8671" s="74">
        <f t="shared" si="2001"/>
        <v>57336</v>
      </c>
      <c r="B8671" s="72">
        <f t="shared" si="1999"/>
        <v>5</v>
      </c>
      <c r="C8671" s="72" t="str">
        <f>IF(E8671=0,"RESMİ TATİL",VLOOKUP(E8671,LİSTE!$B$7:$D$1300,3,0))</f>
        <v>Feyza Zümra AVCIOĞLU</v>
      </c>
      <c r="D8671" s="72" t="str">
        <f>IF(F8671=0,"RESMİ TATİL",VLOOKUP(F8671,LİSTE!$B$7:$D$1300,3,0))</f>
        <v>Yusuf Ali TABUR</v>
      </c>
      <c r="E8671" s="72">
        <f>IF(B8671="TATİL",0,IF(F8670=0,F8669+1,IF(LİSTE!$F$1=F8670,1,F8670+1)))</f>
        <v>23</v>
      </c>
      <c r="F8671" s="72">
        <f>IF(E8671=0,0,IF(LİSTE!$F$1=E8671,1,E8671+1))</f>
        <v>24</v>
      </c>
      <c r="G8671" s="72" t="str">
        <f>IFERROR(VLOOKUP(A8671,TATİLLER!$A$2:$D$30000,3,0),"TATİL DEĞİL")</f>
        <v>TATİL DEĞİL</v>
      </c>
    </row>
    <row r="8672" spans="1:7" x14ac:dyDescent="0.25">
      <c r="A8672" s="74">
        <f t="shared" ref="A8672" si="2006">A8671+3</f>
        <v>57339</v>
      </c>
      <c r="B8672" s="72">
        <f t="shared" si="1999"/>
        <v>1</v>
      </c>
      <c r="C8672" s="72" t="str">
        <f>IF(E8672=0,"RESMİ TATİL",VLOOKUP(E8672,LİSTE!$B$7:$D$1300,3,0))</f>
        <v>Irmak UTEBAY</v>
      </c>
      <c r="D8672" s="72" t="str">
        <f>IF(F8672=0,"RESMİ TATİL",VLOOKUP(F8672,LİSTE!$B$7:$D$1300,3,0))</f>
        <v>Kerem AKKOÇ</v>
      </c>
      <c r="E8672" s="72">
        <f>IF(B8672="TATİL",0,IF(F8671=0,F8670+1,IF(LİSTE!$F$1=F8671,1,F8671+1)))</f>
        <v>25</v>
      </c>
      <c r="F8672" s="72">
        <f>IF(E8672=0,0,IF(LİSTE!$F$1=E8672,1,E8672+1))</f>
        <v>26</v>
      </c>
      <c r="G8672" s="72" t="str">
        <f>IFERROR(VLOOKUP(A8672,TATİLLER!$A$2:$D$30000,3,0),"TATİL DEĞİL")</f>
        <v>TATİL DEĞİL</v>
      </c>
    </row>
    <row r="8673" spans="1:7" x14ac:dyDescent="0.25">
      <c r="A8673" s="74">
        <f t="shared" si="2001"/>
        <v>57340</v>
      </c>
      <c r="B8673" s="72">
        <f t="shared" si="1999"/>
        <v>2</v>
      </c>
      <c r="C8673" s="72" t="str">
        <f>IF(E8673=0,"RESMİ TATİL",VLOOKUP(E8673,LİSTE!$B$7:$D$1300,3,0))</f>
        <v>Elçin Ayşe ELMAS</v>
      </c>
      <c r="D8673" s="72" t="str">
        <f>IF(F8673=0,"RESMİ TATİL",VLOOKUP(F8673,LİSTE!$B$7:$D$1300,3,0))</f>
        <v>Muhammed YILDIZDAĞ</v>
      </c>
      <c r="E8673" s="72">
        <f>IF(B8673="TATİL",0,IF(F8672=0,F8671+1,IF(LİSTE!$F$1=F8672,1,F8672+1)))</f>
        <v>27</v>
      </c>
      <c r="F8673" s="72">
        <f>IF(E8673=0,0,IF(LİSTE!$F$1=E8673,1,E8673+1))</f>
        <v>28</v>
      </c>
      <c r="G8673" s="72" t="str">
        <f>IFERROR(VLOOKUP(A8673,TATİLLER!$A$2:$D$30000,3,0),"TATİL DEĞİL")</f>
        <v>TATİL DEĞİL</v>
      </c>
    </row>
    <row r="8674" spans="1:7" x14ac:dyDescent="0.25">
      <c r="A8674" s="74">
        <f t="shared" si="2001"/>
        <v>57341</v>
      </c>
      <c r="B8674" s="72">
        <f t="shared" si="1999"/>
        <v>3</v>
      </c>
      <c r="C8674" s="72" t="str">
        <f>IF(E8674=0,"RESMİ TATİL",VLOOKUP(E8674,LİSTE!$B$7:$D$1300,3,0))</f>
        <v>Nisa Nur SANCAR</v>
      </c>
      <c r="D8674" s="72" t="str">
        <f>IF(F8674=0,"RESMİ TATİL",VLOOKUP(F8674,LİSTE!$B$7:$D$1300,3,0))</f>
        <v>Esila ÇETİN</v>
      </c>
      <c r="E8674" s="72">
        <f>IF(B8674="TATİL",0,IF(F8673=0,F8672+1,IF(LİSTE!$F$1=F8673,1,F8673+1)))</f>
        <v>1</v>
      </c>
      <c r="F8674" s="72">
        <f>IF(E8674=0,0,IF(LİSTE!$F$1=E8674,1,E8674+1))</f>
        <v>2</v>
      </c>
      <c r="G8674" s="72" t="str">
        <f>IFERROR(VLOOKUP(A8674,TATİLLER!$A$2:$D$30000,3,0),"TATİL DEĞİL")</f>
        <v>TATİL DEĞİL</v>
      </c>
    </row>
    <row r="8675" spans="1:7" x14ac:dyDescent="0.25">
      <c r="A8675" s="74">
        <f t="shared" si="2001"/>
        <v>57342</v>
      </c>
      <c r="B8675" s="72">
        <f t="shared" si="1999"/>
        <v>4</v>
      </c>
      <c r="C8675" s="72" t="str">
        <f>IF(E8675=0,"RESMİ TATİL",VLOOKUP(E8675,LİSTE!$B$7:$D$1300,3,0))</f>
        <v>Zeynep Sevde TOPUZ</v>
      </c>
      <c r="D8675" s="72" t="str">
        <f>IF(F8675=0,"RESMİ TATİL",VLOOKUP(F8675,LİSTE!$B$7:$D$1300,3,0))</f>
        <v>Ömer Asaf KADAŞ</v>
      </c>
      <c r="E8675" s="72">
        <f>IF(B8675="TATİL",0,IF(F8674=0,F8673+1,IF(LİSTE!$F$1=F8674,1,F8674+1)))</f>
        <v>3</v>
      </c>
      <c r="F8675" s="72">
        <f>IF(E8675=0,0,IF(LİSTE!$F$1=E8675,1,E8675+1))</f>
        <v>4</v>
      </c>
      <c r="G8675" s="72" t="str">
        <f>IFERROR(VLOOKUP(A8675,TATİLLER!$A$2:$D$30000,3,0),"TATİL DEĞİL")</f>
        <v>TATİL DEĞİL</v>
      </c>
    </row>
    <row r="8676" spans="1:7" x14ac:dyDescent="0.25">
      <c r="A8676" s="74">
        <f t="shared" si="2001"/>
        <v>57343</v>
      </c>
      <c r="B8676" s="72">
        <f t="shared" si="1999"/>
        <v>5</v>
      </c>
      <c r="C8676" s="72" t="str">
        <f>IF(E8676=0,"RESMİ TATİL",VLOOKUP(E8676,LİSTE!$B$7:$D$1300,3,0))</f>
        <v>Ramazan Baran ADIGÜZEL</v>
      </c>
      <c r="D8676" s="72" t="str">
        <f>IF(F8676=0,"RESMİ TATİL",VLOOKUP(F8676,LİSTE!$B$7:$D$1300,3,0))</f>
        <v>Bahar AKGÜN</v>
      </c>
      <c r="E8676" s="72">
        <f>IF(B8676="TATİL",0,IF(F8675=0,F8674+1,IF(LİSTE!$F$1=F8675,1,F8675+1)))</f>
        <v>5</v>
      </c>
      <c r="F8676" s="72">
        <f>IF(E8676=0,0,IF(LİSTE!$F$1=E8676,1,E8676+1))</f>
        <v>6</v>
      </c>
      <c r="G8676" s="72" t="str">
        <f>IFERROR(VLOOKUP(A8676,TATİLLER!$A$2:$D$30000,3,0),"TATİL DEĞİL")</f>
        <v>TATİL DEĞİL</v>
      </c>
    </row>
    <row r="8677" spans="1:7" x14ac:dyDescent="0.25">
      <c r="A8677" s="74">
        <f t="shared" ref="A8677" si="2007">A8676+3</f>
        <v>57346</v>
      </c>
      <c r="B8677" s="72">
        <f t="shared" si="1999"/>
        <v>1</v>
      </c>
      <c r="C8677" s="72" t="str">
        <f>IF(E8677=0,"RESMİ TATİL",VLOOKUP(E8677,LİSTE!$B$7:$D$1300,3,0))</f>
        <v>Ömer AKGÜL</v>
      </c>
      <c r="D8677" s="72" t="str">
        <f>IF(F8677=0,"RESMİ TATİL",VLOOKUP(F8677,LİSTE!$B$7:$D$1300,3,0))</f>
        <v>Muharrem EFE TANRIVERDİ</v>
      </c>
      <c r="E8677" s="72">
        <f>IF(B8677="TATİL",0,IF(F8676=0,F8675+1,IF(LİSTE!$F$1=F8676,1,F8676+1)))</f>
        <v>7</v>
      </c>
      <c r="F8677" s="72">
        <f>IF(E8677=0,0,IF(LİSTE!$F$1=E8677,1,E8677+1))</f>
        <v>8</v>
      </c>
      <c r="G8677" s="72" t="str">
        <f>IFERROR(VLOOKUP(A8677,TATİLLER!$A$2:$D$30000,3,0),"TATİL DEĞİL")</f>
        <v>TATİL DEĞİL</v>
      </c>
    </row>
    <row r="8678" spans="1:7" x14ac:dyDescent="0.25">
      <c r="A8678" s="74">
        <f t="shared" si="2001"/>
        <v>57347</v>
      </c>
      <c r="B8678" s="72">
        <f t="shared" si="1999"/>
        <v>2</v>
      </c>
      <c r="C8678" s="72" t="str">
        <f>IF(E8678=0,"RESMİ TATİL",VLOOKUP(E8678,LİSTE!$B$7:$D$1300,3,0))</f>
        <v>Anıl DOĞAN</v>
      </c>
      <c r="D8678" s="72" t="str">
        <f>IF(F8678=0,"RESMİ TATİL",VLOOKUP(F8678,LİSTE!$B$7:$D$1300,3,0))</f>
        <v>İpek ARSLAN</v>
      </c>
      <c r="E8678" s="72">
        <f>IF(B8678="TATİL",0,IF(F8677=0,F8676+1,IF(LİSTE!$F$1=F8677,1,F8677+1)))</f>
        <v>9</v>
      </c>
      <c r="F8678" s="72">
        <f>IF(E8678=0,0,IF(LİSTE!$F$1=E8678,1,E8678+1))</f>
        <v>10</v>
      </c>
      <c r="G8678" s="72" t="str">
        <f>IFERROR(VLOOKUP(A8678,TATİLLER!$A$2:$D$30000,3,0),"TATİL DEĞİL")</f>
        <v>TATİL DEĞİL</v>
      </c>
    </row>
    <row r="8679" spans="1:7" x14ac:dyDescent="0.25">
      <c r="A8679" s="74">
        <f t="shared" si="2001"/>
        <v>57348</v>
      </c>
      <c r="B8679" s="72">
        <f t="shared" si="1999"/>
        <v>3</v>
      </c>
      <c r="C8679" s="72" t="str">
        <f>IF(E8679=0,"RESMİ TATİL",VLOOKUP(E8679,LİSTE!$B$7:$D$1300,3,0))</f>
        <v>Efe KARSAK</v>
      </c>
      <c r="D8679" s="72" t="str">
        <f>IF(F8679=0,"RESMİ TATİL",VLOOKUP(F8679,LİSTE!$B$7:$D$1300,3,0))</f>
        <v>Abdullah KIRBAÇ</v>
      </c>
      <c r="E8679" s="72">
        <f>IF(B8679="TATİL",0,IF(F8678=0,F8677+1,IF(LİSTE!$F$1=F8678,1,F8678+1)))</f>
        <v>11</v>
      </c>
      <c r="F8679" s="72">
        <f>IF(E8679=0,0,IF(LİSTE!$F$1=E8679,1,E8679+1))</f>
        <v>12</v>
      </c>
      <c r="G8679" s="72" t="str">
        <f>IFERROR(VLOOKUP(A8679,TATİLLER!$A$2:$D$30000,3,0),"TATİL DEĞİL")</f>
        <v>TATİL DEĞİL</v>
      </c>
    </row>
    <row r="8680" spans="1:7" x14ac:dyDescent="0.25">
      <c r="A8680" s="74">
        <f t="shared" si="2001"/>
        <v>57349</v>
      </c>
      <c r="B8680" s="72">
        <f t="shared" si="1999"/>
        <v>4</v>
      </c>
      <c r="C8680" s="72" t="str">
        <f>IF(E8680=0,"RESMİ TATİL",VLOOKUP(E8680,LİSTE!$B$7:$D$1300,3,0))</f>
        <v>Ümmü Defne GÜLER</v>
      </c>
      <c r="D8680" s="72" t="str">
        <f>IF(F8680=0,"RESMİ TATİL",VLOOKUP(F8680,LİSTE!$B$7:$D$1300,3,0))</f>
        <v>Şevval ÖZDAMAR</v>
      </c>
      <c r="E8680" s="72">
        <f>IF(B8680="TATİL",0,IF(F8679=0,F8678+1,IF(LİSTE!$F$1=F8679,1,F8679+1)))</f>
        <v>13</v>
      </c>
      <c r="F8680" s="72">
        <f>IF(E8680=0,0,IF(LİSTE!$F$1=E8680,1,E8680+1))</f>
        <v>14</v>
      </c>
      <c r="G8680" s="72" t="str">
        <f>IFERROR(VLOOKUP(A8680,TATİLLER!$A$2:$D$30000,3,0),"TATİL DEĞİL")</f>
        <v>TATİL DEĞİL</v>
      </c>
    </row>
    <row r="8681" spans="1:7" x14ac:dyDescent="0.25">
      <c r="A8681" s="74">
        <f t="shared" si="2001"/>
        <v>57350</v>
      </c>
      <c r="B8681" s="72">
        <f t="shared" si="1999"/>
        <v>5</v>
      </c>
      <c r="C8681" s="72" t="str">
        <f>IF(E8681=0,"RESMİ TATİL",VLOOKUP(E8681,LİSTE!$B$7:$D$1300,3,0))</f>
        <v>Zeynep AKDAĞ</v>
      </c>
      <c r="D8681" s="72" t="str">
        <f>IF(F8681=0,"RESMİ TATİL",VLOOKUP(F8681,LİSTE!$B$7:$D$1300,3,0))</f>
        <v>Esma ÇOKER</v>
      </c>
      <c r="E8681" s="72">
        <f>IF(B8681="TATİL",0,IF(F8680=0,F8679+1,IF(LİSTE!$F$1=F8680,1,F8680+1)))</f>
        <v>15</v>
      </c>
      <c r="F8681" s="72">
        <f>IF(E8681=0,0,IF(LİSTE!$F$1=E8681,1,E8681+1))</f>
        <v>16</v>
      </c>
      <c r="G8681" s="72" t="str">
        <f>IFERROR(VLOOKUP(A8681,TATİLLER!$A$2:$D$30000,3,0),"TATİL DEĞİL")</f>
        <v>TATİL DEĞİL</v>
      </c>
    </row>
    <row r="8682" spans="1:7" x14ac:dyDescent="0.25">
      <c r="A8682" s="74">
        <f t="shared" ref="A8682" si="2008">A8681+3</f>
        <v>57353</v>
      </c>
      <c r="B8682" s="72">
        <f t="shared" si="1999"/>
        <v>1</v>
      </c>
      <c r="C8682" s="72" t="str">
        <f>IF(E8682=0,"RESMİ TATİL",VLOOKUP(E8682,LİSTE!$B$7:$D$1300,3,0))</f>
        <v>Dursun Kubilay YAŞAR</v>
      </c>
      <c r="D8682" s="72" t="str">
        <f>IF(F8682=0,"RESMİ TATİL",VLOOKUP(F8682,LİSTE!$B$7:$D$1300,3,0))</f>
        <v>Zeynep Beril BAŞPINAR</v>
      </c>
      <c r="E8682" s="72">
        <f>IF(B8682="TATİL",0,IF(F8681=0,F8680+1,IF(LİSTE!$F$1=F8681,1,F8681+1)))</f>
        <v>17</v>
      </c>
      <c r="F8682" s="72">
        <f>IF(E8682=0,0,IF(LİSTE!$F$1=E8682,1,E8682+1))</f>
        <v>18</v>
      </c>
      <c r="G8682" s="72" t="str">
        <f>IFERROR(VLOOKUP(A8682,TATİLLER!$A$2:$D$30000,3,0),"TATİL DEĞİL")</f>
        <v>TATİL DEĞİL</v>
      </c>
    </row>
    <row r="8683" spans="1:7" x14ac:dyDescent="0.25">
      <c r="A8683" s="74">
        <f t="shared" si="2001"/>
        <v>57354</v>
      </c>
      <c r="B8683" s="72">
        <f t="shared" si="1999"/>
        <v>2</v>
      </c>
      <c r="C8683" s="72" t="str">
        <f>IF(E8683=0,"RESMİ TATİL",VLOOKUP(E8683,LİSTE!$B$7:$D$1300,3,0))</f>
        <v>Ahmet DAL</v>
      </c>
      <c r="D8683" s="72" t="str">
        <f>IF(F8683=0,"RESMİ TATİL",VLOOKUP(F8683,LİSTE!$B$7:$D$1300,3,0))</f>
        <v>Emirhan KARATAŞ</v>
      </c>
      <c r="E8683" s="72">
        <f>IF(B8683="TATİL",0,IF(F8682=0,F8681+1,IF(LİSTE!$F$1=F8682,1,F8682+1)))</f>
        <v>19</v>
      </c>
      <c r="F8683" s="72">
        <f>IF(E8683=0,0,IF(LİSTE!$F$1=E8683,1,E8683+1))</f>
        <v>20</v>
      </c>
      <c r="G8683" s="72" t="str">
        <f>IFERROR(VLOOKUP(A8683,TATİLLER!$A$2:$D$30000,3,0),"TATİL DEĞİL")</f>
        <v>TATİL DEĞİL</v>
      </c>
    </row>
    <row r="8684" spans="1:7" x14ac:dyDescent="0.25">
      <c r="A8684" s="74">
        <f t="shared" si="2001"/>
        <v>57355</v>
      </c>
      <c r="B8684" s="72">
        <f t="shared" si="1999"/>
        <v>3</v>
      </c>
      <c r="C8684" s="72" t="str">
        <f>IF(E8684=0,"RESMİ TATİL",VLOOKUP(E8684,LİSTE!$B$7:$D$1300,3,0))</f>
        <v>Zümra Yeter ARI</v>
      </c>
      <c r="D8684" s="72" t="str">
        <f>IF(F8684=0,"RESMİ TATİL",VLOOKUP(F8684,LİSTE!$B$7:$D$1300,3,0))</f>
        <v>Utku KARAGÖZ</v>
      </c>
      <c r="E8684" s="72">
        <f>IF(B8684="TATİL",0,IF(F8683=0,F8682+1,IF(LİSTE!$F$1=F8683,1,F8683+1)))</f>
        <v>21</v>
      </c>
      <c r="F8684" s="72">
        <f>IF(E8684=0,0,IF(LİSTE!$F$1=E8684,1,E8684+1))</f>
        <v>22</v>
      </c>
      <c r="G8684" s="72" t="str">
        <f>IFERROR(VLOOKUP(A8684,TATİLLER!$A$2:$D$30000,3,0),"TATİL DEĞİL")</f>
        <v>TATİL DEĞİL</v>
      </c>
    </row>
    <row r="8685" spans="1:7" x14ac:dyDescent="0.25">
      <c r="A8685" s="74">
        <f t="shared" si="2001"/>
        <v>57356</v>
      </c>
      <c r="B8685" s="72">
        <f t="shared" si="1999"/>
        <v>4</v>
      </c>
      <c r="C8685" s="72" t="str">
        <f>IF(E8685=0,"RESMİ TATİL",VLOOKUP(E8685,LİSTE!$B$7:$D$1300,3,0))</f>
        <v>Feyza Zümra AVCIOĞLU</v>
      </c>
      <c r="D8685" s="72" t="str">
        <f>IF(F8685=0,"RESMİ TATİL",VLOOKUP(F8685,LİSTE!$B$7:$D$1300,3,0))</f>
        <v>Yusuf Ali TABUR</v>
      </c>
      <c r="E8685" s="72">
        <f>IF(B8685="TATİL",0,IF(F8684=0,F8683+1,IF(LİSTE!$F$1=F8684,1,F8684+1)))</f>
        <v>23</v>
      </c>
      <c r="F8685" s="72">
        <f>IF(E8685=0,0,IF(LİSTE!$F$1=E8685,1,E8685+1))</f>
        <v>24</v>
      </c>
      <c r="G8685" s="72" t="str">
        <f>IFERROR(VLOOKUP(A8685,TATİLLER!$A$2:$D$30000,3,0),"TATİL DEĞİL")</f>
        <v>TATİL DEĞİL</v>
      </c>
    </row>
    <row r="8686" spans="1:7" x14ac:dyDescent="0.25">
      <c r="A8686" s="74">
        <f t="shared" si="2001"/>
        <v>57357</v>
      </c>
      <c r="B8686" s="72">
        <f t="shared" si="1999"/>
        <v>5</v>
      </c>
      <c r="C8686" s="72" t="str">
        <f>IF(E8686=0,"RESMİ TATİL",VLOOKUP(E8686,LİSTE!$B$7:$D$1300,3,0))</f>
        <v>Irmak UTEBAY</v>
      </c>
      <c r="D8686" s="72" t="str">
        <f>IF(F8686=0,"RESMİ TATİL",VLOOKUP(F8686,LİSTE!$B$7:$D$1300,3,0))</f>
        <v>Kerem AKKOÇ</v>
      </c>
      <c r="E8686" s="72">
        <f>IF(B8686="TATİL",0,IF(F8685=0,F8684+1,IF(LİSTE!$F$1=F8685,1,F8685+1)))</f>
        <v>25</v>
      </c>
      <c r="F8686" s="72">
        <f>IF(E8686=0,0,IF(LİSTE!$F$1=E8686,1,E8686+1))</f>
        <v>26</v>
      </c>
      <c r="G8686" s="72" t="str">
        <f>IFERROR(VLOOKUP(A8686,TATİLLER!$A$2:$D$30000,3,0),"TATİL DEĞİL")</f>
        <v>TATİL DEĞİL</v>
      </c>
    </row>
    <row r="8687" spans="1:7" x14ac:dyDescent="0.25">
      <c r="A8687" s="74">
        <f t="shared" ref="A8687" si="2009">A8686+3</f>
        <v>57360</v>
      </c>
      <c r="B8687" s="72">
        <f t="shared" si="1999"/>
        <v>1</v>
      </c>
      <c r="C8687" s="72" t="str">
        <f>IF(E8687=0,"RESMİ TATİL",VLOOKUP(E8687,LİSTE!$B$7:$D$1300,3,0))</f>
        <v>Elçin Ayşe ELMAS</v>
      </c>
      <c r="D8687" s="72" t="str">
        <f>IF(F8687=0,"RESMİ TATİL",VLOOKUP(F8687,LİSTE!$B$7:$D$1300,3,0))</f>
        <v>Muhammed YILDIZDAĞ</v>
      </c>
      <c r="E8687" s="72">
        <f>IF(B8687="TATİL",0,IF(F8686=0,F8685+1,IF(LİSTE!$F$1=F8686,1,F8686+1)))</f>
        <v>27</v>
      </c>
      <c r="F8687" s="72">
        <f>IF(E8687=0,0,IF(LİSTE!$F$1=E8687,1,E8687+1))</f>
        <v>28</v>
      </c>
      <c r="G8687" s="72" t="str">
        <f>IFERROR(VLOOKUP(A8687,TATİLLER!$A$2:$D$30000,3,0),"TATİL DEĞİL")</f>
        <v>TATİL DEĞİL</v>
      </c>
    </row>
    <row r="8688" spans="1:7" x14ac:dyDescent="0.25">
      <c r="A8688" s="74">
        <f t="shared" si="2001"/>
        <v>57361</v>
      </c>
      <c r="B8688" s="72">
        <f t="shared" si="1999"/>
        <v>2</v>
      </c>
      <c r="C8688" s="72" t="str">
        <f>IF(E8688=0,"RESMİ TATİL",VLOOKUP(E8688,LİSTE!$B$7:$D$1300,3,0))</f>
        <v>Nisa Nur SANCAR</v>
      </c>
      <c r="D8688" s="72" t="str">
        <f>IF(F8688=0,"RESMİ TATİL",VLOOKUP(F8688,LİSTE!$B$7:$D$1300,3,0))</f>
        <v>Esila ÇETİN</v>
      </c>
      <c r="E8688" s="72">
        <f>IF(B8688="TATİL",0,IF(F8687=0,F8686+1,IF(LİSTE!$F$1=F8687,1,F8687+1)))</f>
        <v>1</v>
      </c>
      <c r="F8688" s="72">
        <f>IF(E8688=0,0,IF(LİSTE!$F$1=E8688,1,E8688+1))</f>
        <v>2</v>
      </c>
      <c r="G8688" s="72" t="str">
        <f>IFERROR(VLOOKUP(A8688,TATİLLER!$A$2:$D$30000,3,0),"TATİL DEĞİL")</f>
        <v>TATİL DEĞİL</v>
      </c>
    </row>
    <row r="8689" spans="1:7" x14ac:dyDescent="0.25">
      <c r="A8689" s="74">
        <f t="shared" si="2001"/>
        <v>57362</v>
      </c>
      <c r="B8689" s="72">
        <f t="shared" si="1999"/>
        <v>3</v>
      </c>
      <c r="C8689" s="72" t="str">
        <f>IF(E8689=0,"RESMİ TATİL",VLOOKUP(E8689,LİSTE!$B$7:$D$1300,3,0))</f>
        <v>Zeynep Sevde TOPUZ</v>
      </c>
      <c r="D8689" s="72" t="str">
        <f>IF(F8689=0,"RESMİ TATİL",VLOOKUP(F8689,LİSTE!$B$7:$D$1300,3,0))</f>
        <v>Ömer Asaf KADAŞ</v>
      </c>
      <c r="E8689" s="72">
        <f>IF(B8689="TATİL",0,IF(F8688=0,F8687+1,IF(LİSTE!$F$1=F8688,1,F8688+1)))</f>
        <v>3</v>
      </c>
      <c r="F8689" s="72">
        <f>IF(E8689=0,0,IF(LİSTE!$F$1=E8689,1,E8689+1))</f>
        <v>4</v>
      </c>
      <c r="G8689" s="72" t="str">
        <f>IFERROR(VLOOKUP(A8689,TATİLLER!$A$2:$D$30000,3,0),"TATİL DEĞİL")</f>
        <v>TATİL DEĞİL</v>
      </c>
    </row>
    <row r="8690" spans="1:7" x14ac:dyDescent="0.25">
      <c r="A8690" s="74">
        <f t="shared" si="2001"/>
        <v>57363</v>
      </c>
      <c r="B8690" s="72">
        <f t="shared" si="1999"/>
        <v>4</v>
      </c>
      <c r="C8690" s="72" t="str">
        <f>IF(E8690=0,"RESMİ TATİL",VLOOKUP(E8690,LİSTE!$B$7:$D$1300,3,0))</f>
        <v>Ramazan Baran ADIGÜZEL</v>
      </c>
      <c r="D8690" s="72" t="str">
        <f>IF(F8690=0,"RESMİ TATİL",VLOOKUP(F8690,LİSTE!$B$7:$D$1300,3,0))</f>
        <v>Bahar AKGÜN</v>
      </c>
      <c r="E8690" s="72">
        <f>IF(B8690="TATİL",0,IF(F8689=0,F8688+1,IF(LİSTE!$F$1=F8689,1,F8689+1)))</f>
        <v>5</v>
      </c>
      <c r="F8690" s="72">
        <f>IF(E8690=0,0,IF(LİSTE!$F$1=E8690,1,E8690+1))</f>
        <v>6</v>
      </c>
      <c r="G8690" s="72" t="str">
        <f>IFERROR(VLOOKUP(A8690,TATİLLER!$A$2:$D$30000,3,0),"TATİL DEĞİL")</f>
        <v>TATİL DEĞİL</v>
      </c>
    </row>
    <row r="8691" spans="1:7" x14ac:dyDescent="0.25">
      <c r="A8691" s="74">
        <f t="shared" si="2001"/>
        <v>57364</v>
      </c>
      <c r="B8691" s="72">
        <f t="shared" si="1999"/>
        <v>5</v>
      </c>
      <c r="C8691" s="72" t="str">
        <f>IF(E8691=0,"RESMİ TATİL",VLOOKUP(E8691,LİSTE!$B$7:$D$1300,3,0))</f>
        <v>Ömer AKGÜL</v>
      </c>
      <c r="D8691" s="72" t="str">
        <f>IF(F8691=0,"RESMİ TATİL",VLOOKUP(F8691,LİSTE!$B$7:$D$1300,3,0))</f>
        <v>Muharrem EFE TANRIVERDİ</v>
      </c>
      <c r="E8691" s="72">
        <f>IF(B8691="TATİL",0,IF(F8690=0,F8689+1,IF(LİSTE!$F$1=F8690,1,F8690+1)))</f>
        <v>7</v>
      </c>
      <c r="F8691" s="72">
        <f>IF(E8691=0,0,IF(LİSTE!$F$1=E8691,1,E8691+1))</f>
        <v>8</v>
      </c>
      <c r="G8691" s="72" t="str">
        <f>IFERROR(VLOOKUP(A8691,TATİLLER!$A$2:$D$30000,3,0),"TATİL DEĞİL")</f>
        <v>TATİL DEĞİL</v>
      </c>
    </row>
    <row r="8692" spans="1:7" x14ac:dyDescent="0.25">
      <c r="A8692" s="74">
        <f t="shared" ref="A8692" si="2010">A8691+3</f>
        <v>57367</v>
      </c>
      <c r="B8692" s="72">
        <f t="shared" si="1999"/>
        <v>1</v>
      </c>
      <c r="C8692" s="72" t="str">
        <f>IF(E8692=0,"RESMİ TATİL",VLOOKUP(E8692,LİSTE!$B$7:$D$1300,3,0))</f>
        <v>Anıl DOĞAN</v>
      </c>
      <c r="D8692" s="72" t="str">
        <f>IF(F8692=0,"RESMİ TATİL",VLOOKUP(F8692,LİSTE!$B$7:$D$1300,3,0))</f>
        <v>İpek ARSLAN</v>
      </c>
      <c r="E8692" s="72">
        <f>IF(B8692="TATİL",0,IF(F8691=0,F8690+1,IF(LİSTE!$F$1=F8691,1,F8691+1)))</f>
        <v>9</v>
      </c>
      <c r="F8692" s="72">
        <f>IF(E8692=0,0,IF(LİSTE!$F$1=E8692,1,E8692+1))</f>
        <v>10</v>
      </c>
      <c r="G8692" s="72" t="str">
        <f>IFERROR(VLOOKUP(A8692,TATİLLER!$A$2:$D$30000,3,0),"TATİL DEĞİL")</f>
        <v>TATİL DEĞİL</v>
      </c>
    </row>
    <row r="8693" spans="1:7" x14ac:dyDescent="0.25">
      <c r="A8693" s="74">
        <f t="shared" si="2001"/>
        <v>57368</v>
      </c>
      <c r="B8693" s="72">
        <f t="shared" si="1999"/>
        <v>2</v>
      </c>
      <c r="C8693" s="72" t="str">
        <f>IF(E8693=0,"RESMİ TATİL",VLOOKUP(E8693,LİSTE!$B$7:$D$1300,3,0))</f>
        <v>Efe KARSAK</v>
      </c>
      <c r="D8693" s="72" t="str">
        <f>IF(F8693=0,"RESMİ TATİL",VLOOKUP(F8693,LİSTE!$B$7:$D$1300,3,0))</f>
        <v>Abdullah KIRBAÇ</v>
      </c>
      <c r="E8693" s="72">
        <f>IF(B8693="TATİL",0,IF(F8692=0,F8691+1,IF(LİSTE!$F$1=F8692,1,F8692+1)))</f>
        <v>11</v>
      </c>
      <c r="F8693" s="72">
        <f>IF(E8693=0,0,IF(LİSTE!$F$1=E8693,1,E8693+1))</f>
        <v>12</v>
      </c>
      <c r="G8693" s="72" t="str">
        <f>IFERROR(VLOOKUP(A8693,TATİLLER!$A$2:$D$30000,3,0),"TATİL DEĞİL")</f>
        <v>TATİL DEĞİL</v>
      </c>
    </row>
    <row r="8694" spans="1:7" x14ac:dyDescent="0.25">
      <c r="A8694" s="74">
        <f t="shared" si="2001"/>
        <v>57369</v>
      </c>
      <c r="B8694" s="72">
        <f t="shared" si="1999"/>
        <v>3</v>
      </c>
      <c r="C8694" s="72" t="str">
        <f>IF(E8694=0,"RESMİ TATİL",VLOOKUP(E8694,LİSTE!$B$7:$D$1300,3,0))</f>
        <v>Ümmü Defne GÜLER</v>
      </c>
      <c r="D8694" s="72" t="str">
        <f>IF(F8694=0,"RESMİ TATİL",VLOOKUP(F8694,LİSTE!$B$7:$D$1300,3,0))</f>
        <v>Şevval ÖZDAMAR</v>
      </c>
      <c r="E8694" s="72">
        <f>IF(B8694="TATİL",0,IF(F8693=0,F8692+1,IF(LİSTE!$F$1=F8693,1,F8693+1)))</f>
        <v>13</v>
      </c>
      <c r="F8694" s="72">
        <f>IF(E8694=0,0,IF(LİSTE!$F$1=E8694,1,E8694+1))</f>
        <v>14</v>
      </c>
      <c r="G8694" s="72" t="str">
        <f>IFERROR(VLOOKUP(A8694,TATİLLER!$A$2:$D$30000,3,0),"TATİL DEĞİL")</f>
        <v>TATİL DEĞİL</v>
      </c>
    </row>
    <row r="8695" spans="1:7" x14ac:dyDescent="0.25">
      <c r="A8695" s="74">
        <f t="shared" si="2001"/>
        <v>57370</v>
      </c>
      <c r="B8695" s="72">
        <f t="shared" si="1999"/>
        <v>4</v>
      </c>
      <c r="C8695" s="72" t="str">
        <f>IF(E8695=0,"RESMİ TATİL",VLOOKUP(E8695,LİSTE!$B$7:$D$1300,3,0))</f>
        <v>Zeynep AKDAĞ</v>
      </c>
      <c r="D8695" s="72" t="str">
        <f>IF(F8695=0,"RESMİ TATİL",VLOOKUP(F8695,LİSTE!$B$7:$D$1300,3,0))</f>
        <v>Esma ÇOKER</v>
      </c>
      <c r="E8695" s="72">
        <f>IF(B8695="TATİL",0,IF(F8694=0,F8693+1,IF(LİSTE!$F$1=F8694,1,F8694+1)))</f>
        <v>15</v>
      </c>
      <c r="F8695" s="72">
        <f>IF(E8695=0,0,IF(LİSTE!$F$1=E8695,1,E8695+1))</f>
        <v>16</v>
      </c>
      <c r="G8695" s="72" t="str">
        <f>IFERROR(VLOOKUP(A8695,TATİLLER!$A$2:$D$30000,3,0),"TATİL DEĞİL")</f>
        <v>TATİL DEĞİL</v>
      </c>
    </row>
    <row r="8696" spans="1:7" x14ac:dyDescent="0.25">
      <c r="A8696" s="74">
        <f t="shared" si="2001"/>
        <v>57371</v>
      </c>
      <c r="B8696" s="72">
        <f t="shared" si="1999"/>
        <v>5</v>
      </c>
      <c r="C8696" s="72" t="str">
        <f>IF(E8696=0,"RESMİ TATİL",VLOOKUP(E8696,LİSTE!$B$7:$D$1300,3,0))</f>
        <v>Dursun Kubilay YAŞAR</v>
      </c>
      <c r="D8696" s="72" t="str">
        <f>IF(F8696=0,"RESMİ TATİL",VLOOKUP(F8696,LİSTE!$B$7:$D$1300,3,0))</f>
        <v>Zeynep Beril BAŞPINAR</v>
      </c>
      <c r="E8696" s="72">
        <f>IF(B8696="TATİL",0,IF(F8695=0,F8694+1,IF(LİSTE!$F$1=F8695,1,F8695+1)))</f>
        <v>17</v>
      </c>
      <c r="F8696" s="72">
        <f>IF(E8696=0,0,IF(LİSTE!$F$1=E8696,1,E8696+1))</f>
        <v>18</v>
      </c>
      <c r="G8696" s="72" t="str">
        <f>IFERROR(VLOOKUP(A8696,TATİLLER!$A$2:$D$30000,3,0),"TATİL DEĞİL")</f>
        <v>TATİL DEĞİL</v>
      </c>
    </row>
    <row r="8697" spans="1:7" x14ac:dyDescent="0.25">
      <c r="A8697" s="74">
        <f t="shared" ref="A8697" si="2011">A8696+3</f>
        <v>57374</v>
      </c>
      <c r="B8697" s="72">
        <f t="shared" si="1999"/>
        <v>1</v>
      </c>
      <c r="C8697" s="72" t="str">
        <f>IF(E8697=0,"RESMİ TATİL",VLOOKUP(E8697,LİSTE!$B$7:$D$1300,3,0))</f>
        <v>Ahmet DAL</v>
      </c>
      <c r="D8697" s="72" t="str">
        <f>IF(F8697=0,"RESMİ TATİL",VLOOKUP(F8697,LİSTE!$B$7:$D$1300,3,0))</f>
        <v>Emirhan KARATAŞ</v>
      </c>
      <c r="E8697" s="72">
        <f>IF(B8697="TATİL",0,IF(F8696=0,F8695+1,IF(LİSTE!$F$1=F8696,1,F8696+1)))</f>
        <v>19</v>
      </c>
      <c r="F8697" s="72">
        <f>IF(E8697=0,0,IF(LİSTE!$F$1=E8697,1,E8697+1))</f>
        <v>20</v>
      </c>
      <c r="G8697" s="72" t="str">
        <f>IFERROR(VLOOKUP(A8697,TATİLLER!$A$2:$D$30000,3,0),"TATİL DEĞİL")</f>
        <v>TATİL DEĞİL</v>
      </c>
    </row>
    <row r="8698" spans="1:7" x14ac:dyDescent="0.25">
      <c r="A8698" s="74">
        <f t="shared" si="2001"/>
        <v>57375</v>
      </c>
      <c r="B8698" s="72">
        <f t="shared" si="1999"/>
        <v>2</v>
      </c>
      <c r="C8698" s="72" t="str">
        <f>IF(E8698=0,"RESMİ TATİL",VLOOKUP(E8698,LİSTE!$B$7:$D$1300,3,0))</f>
        <v>Zümra Yeter ARI</v>
      </c>
      <c r="D8698" s="72" t="str">
        <f>IF(F8698=0,"RESMİ TATİL",VLOOKUP(F8698,LİSTE!$B$7:$D$1300,3,0))</f>
        <v>Utku KARAGÖZ</v>
      </c>
      <c r="E8698" s="72">
        <f>IF(B8698="TATİL",0,IF(F8697=0,F8696+1,IF(LİSTE!$F$1=F8697,1,F8697+1)))</f>
        <v>21</v>
      </c>
      <c r="F8698" s="72">
        <f>IF(E8698=0,0,IF(LİSTE!$F$1=E8698,1,E8698+1))</f>
        <v>22</v>
      </c>
      <c r="G8698" s="72" t="str">
        <f>IFERROR(VLOOKUP(A8698,TATİLLER!$A$2:$D$30000,3,0),"TATİL DEĞİL")</f>
        <v>TATİL DEĞİL</v>
      </c>
    </row>
    <row r="8699" spans="1:7" x14ac:dyDescent="0.25">
      <c r="A8699" s="74">
        <f t="shared" si="2001"/>
        <v>57376</v>
      </c>
      <c r="B8699" s="72">
        <f t="shared" si="1999"/>
        <v>3</v>
      </c>
      <c r="C8699" s="72" t="str">
        <f>IF(E8699=0,"RESMİ TATİL",VLOOKUP(E8699,LİSTE!$B$7:$D$1300,3,0))</f>
        <v>Feyza Zümra AVCIOĞLU</v>
      </c>
      <c r="D8699" s="72" t="str">
        <f>IF(F8699=0,"RESMİ TATİL",VLOOKUP(F8699,LİSTE!$B$7:$D$1300,3,0))</f>
        <v>Yusuf Ali TABUR</v>
      </c>
      <c r="E8699" s="72">
        <f>IF(B8699="TATİL",0,IF(F8698=0,F8697+1,IF(LİSTE!$F$1=F8698,1,F8698+1)))</f>
        <v>23</v>
      </c>
      <c r="F8699" s="72">
        <f>IF(E8699=0,0,IF(LİSTE!$F$1=E8699,1,E8699+1))</f>
        <v>24</v>
      </c>
      <c r="G8699" s="72" t="str">
        <f>IFERROR(VLOOKUP(A8699,TATİLLER!$A$2:$D$30000,3,0),"TATİL DEĞİL")</f>
        <v>TATİL DEĞİL</v>
      </c>
    </row>
    <row r="8700" spans="1:7" x14ac:dyDescent="0.25">
      <c r="A8700" s="74">
        <f t="shared" si="2001"/>
        <v>57377</v>
      </c>
      <c r="B8700" s="72">
        <f t="shared" si="1999"/>
        <v>4</v>
      </c>
      <c r="C8700" s="72" t="str">
        <f>IF(E8700=0,"RESMİ TATİL",VLOOKUP(E8700,LİSTE!$B$7:$D$1300,3,0))</f>
        <v>Irmak UTEBAY</v>
      </c>
      <c r="D8700" s="72" t="str">
        <f>IF(F8700=0,"RESMİ TATİL",VLOOKUP(F8700,LİSTE!$B$7:$D$1300,3,0))</f>
        <v>Kerem AKKOÇ</v>
      </c>
      <c r="E8700" s="72">
        <f>IF(B8700="TATİL",0,IF(F8699=0,F8698+1,IF(LİSTE!$F$1=F8699,1,F8699+1)))</f>
        <v>25</v>
      </c>
      <c r="F8700" s="72">
        <f>IF(E8700=0,0,IF(LİSTE!$F$1=E8700,1,E8700+1))</f>
        <v>26</v>
      </c>
      <c r="G8700" s="72" t="str">
        <f>IFERROR(VLOOKUP(A8700,TATİLLER!$A$2:$D$30000,3,0),"TATİL DEĞİL")</f>
        <v>TATİL DEĞİL</v>
      </c>
    </row>
    <row r="8701" spans="1:7" x14ac:dyDescent="0.25">
      <c r="A8701" s="74">
        <f t="shared" si="2001"/>
        <v>57378</v>
      </c>
      <c r="B8701" s="72">
        <f t="shared" si="1999"/>
        <v>5</v>
      </c>
      <c r="C8701" s="72" t="str">
        <f>IF(E8701=0,"RESMİ TATİL",VLOOKUP(E8701,LİSTE!$B$7:$D$1300,3,0))</f>
        <v>Elçin Ayşe ELMAS</v>
      </c>
      <c r="D8701" s="72" t="str">
        <f>IF(F8701=0,"RESMİ TATİL",VLOOKUP(F8701,LİSTE!$B$7:$D$1300,3,0))</f>
        <v>Muhammed YILDIZDAĞ</v>
      </c>
      <c r="E8701" s="72">
        <f>IF(B8701="TATİL",0,IF(F8700=0,F8699+1,IF(LİSTE!$F$1=F8700,1,F8700+1)))</f>
        <v>27</v>
      </c>
      <c r="F8701" s="72">
        <f>IF(E8701=0,0,IF(LİSTE!$F$1=E8701,1,E8701+1))</f>
        <v>28</v>
      </c>
      <c r="G8701" s="72" t="str">
        <f>IFERROR(VLOOKUP(A8701,TATİLLER!$A$2:$D$30000,3,0),"TATİL DEĞİL")</f>
        <v>TATİL DEĞİL</v>
      </c>
    </row>
    <row r="8702" spans="1:7" x14ac:dyDescent="0.25">
      <c r="A8702" s="74">
        <f t="shared" ref="A8702" si="2012">A8701+3</f>
        <v>57381</v>
      </c>
      <c r="B8702" s="72">
        <f t="shared" si="1999"/>
        <v>1</v>
      </c>
      <c r="C8702" s="72" t="str">
        <f>IF(E8702=0,"RESMİ TATİL",VLOOKUP(E8702,LİSTE!$B$7:$D$1300,3,0))</f>
        <v>Nisa Nur SANCAR</v>
      </c>
      <c r="D8702" s="72" t="str">
        <f>IF(F8702=0,"RESMİ TATİL",VLOOKUP(F8702,LİSTE!$B$7:$D$1300,3,0))</f>
        <v>Esila ÇETİN</v>
      </c>
      <c r="E8702" s="72">
        <f>IF(B8702="TATİL",0,IF(F8701=0,F8700+1,IF(LİSTE!$F$1=F8701,1,F8701+1)))</f>
        <v>1</v>
      </c>
      <c r="F8702" s="72">
        <f>IF(E8702=0,0,IF(LİSTE!$F$1=E8702,1,E8702+1))</f>
        <v>2</v>
      </c>
      <c r="G8702" s="72" t="str">
        <f>IFERROR(VLOOKUP(A8702,TATİLLER!$A$2:$D$30000,3,0),"TATİL DEĞİL")</f>
        <v>TATİL DEĞİL</v>
      </c>
    </row>
    <row r="8703" spans="1:7" x14ac:dyDescent="0.25">
      <c r="A8703" s="74">
        <f t="shared" si="2001"/>
        <v>57382</v>
      </c>
      <c r="B8703" s="72">
        <f t="shared" si="1999"/>
        <v>2</v>
      </c>
      <c r="C8703" s="72" t="str">
        <f>IF(E8703=0,"RESMİ TATİL",VLOOKUP(E8703,LİSTE!$B$7:$D$1300,3,0))</f>
        <v>Zeynep Sevde TOPUZ</v>
      </c>
      <c r="D8703" s="72" t="str">
        <f>IF(F8703=0,"RESMİ TATİL",VLOOKUP(F8703,LİSTE!$B$7:$D$1300,3,0))</f>
        <v>Ömer Asaf KADAŞ</v>
      </c>
      <c r="E8703" s="72">
        <f>IF(B8703="TATİL",0,IF(F8702=0,F8701+1,IF(LİSTE!$F$1=F8702,1,F8702+1)))</f>
        <v>3</v>
      </c>
      <c r="F8703" s="72">
        <f>IF(E8703=0,0,IF(LİSTE!$F$1=E8703,1,E8703+1))</f>
        <v>4</v>
      </c>
      <c r="G8703" s="72" t="str">
        <f>IFERROR(VLOOKUP(A8703,TATİLLER!$A$2:$D$30000,3,0),"TATİL DEĞİL")</f>
        <v>TATİL DEĞİL</v>
      </c>
    </row>
    <row r="8704" spans="1:7" x14ac:dyDescent="0.25">
      <c r="A8704" s="74">
        <f t="shared" si="2001"/>
        <v>57383</v>
      </c>
      <c r="B8704" s="72">
        <f t="shared" si="1999"/>
        <v>3</v>
      </c>
      <c r="C8704" s="72" t="str">
        <f>IF(E8704=0,"RESMİ TATİL",VLOOKUP(E8704,LİSTE!$B$7:$D$1300,3,0))</f>
        <v>Ramazan Baran ADIGÜZEL</v>
      </c>
      <c r="D8704" s="72" t="str">
        <f>IF(F8704=0,"RESMİ TATİL",VLOOKUP(F8704,LİSTE!$B$7:$D$1300,3,0))</f>
        <v>Bahar AKGÜN</v>
      </c>
      <c r="E8704" s="72">
        <f>IF(B8704="TATİL",0,IF(F8703=0,F8702+1,IF(LİSTE!$F$1=F8703,1,F8703+1)))</f>
        <v>5</v>
      </c>
      <c r="F8704" s="72">
        <f>IF(E8704=0,0,IF(LİSTE!$F$1=E8704,1,E8704+1))</f>
        <v>6</v>
      </c>
      <c r="G8704" s="72" t="str">
        <f>IFERROR(VLOOKUP(A8704,TATİLLER!$A$2:$D$30000,3,0),"TATİL DEĞİL")</f>
        <v>TATİL DEĞİL</v>
      </c>
    </row>
    <row r="8705" spans="1:7" x14ac:dyDescent="0.25">
      <c r="A8705" s="74">
        <f t="shared" si="2001"/>
        <v>57384</v>
      </c>
      <c r="B8705" s="72">
        <f t="shared" si="1999"/>
        <v>4</v>
      </c>
      <c r="C8705" s="72" t="str">
        <f>IF(E8705=0,"RESMİ TATİL",VLOOKUP(E8705,LİSTE!$B$7:$D$1300,3,0))</f>
        <v>Ömer AKGÜL</v>
      </c>
      <c r="D8705" s="72" t="str">
        <f>IF(F8705=0,"RESMİ TATİL",VLOOKUP(F8705,LİSTE!$B$7:$D$1300,3,0))</f>
        <v>Muharrem EFE TANRIVERDİ</v>
      </c>
      <c r="E8705" s="72">
        <f>IF(B8705="TATİL",0,IF(F8704=0,F8703+1,IF(LİSTE!$F$1=F8704,1,F8704+1)))</f>
        <v>7</v>
      </c>
      <c r="F8705" s="72">
        <f>IF(E8705=0,0,IF(LİSTE!$F$1=E8705,1,E8705+1))</f>
        <v>8</v>
      </c>
      <c r="G8705" s="72" t="str">
        <f>IFERROR(VLOOKUP(A8705,TATİLLER!$A$2:$D$30000,3,0),"TATİL DEĞİL")</f>
        <v>TATİL DEĞİL</v>
      </c>
    </row>
    <row r="8706" spans="1:7" x14ac:dyDescent="0.25">
      <c r="A8706" s="74">
        <f t="shared" si="2001"/>
        <v>57385</v>
      </c>
      <c r="B8706" s="72">
        <f t="shared" si="1999"/>
        <v>5</v>
      </c>
      <c r="C8706" s="72" t="str">
        <f>IF(E8706=0,"RESMİ TATİL",VLOOKUP(E8706,LİSTE!$B$7:$D$1300,3,0))</f>
        <v>Anıl DOĞAN</v>
      </c>
      <c r="D8706" s="72" t="str">
        <f>IF(F8706=0,"RESMİ TATİL",VLOOKUP(F8706,LİSTE!$B$7:$D$1300,3,0))</f>
        <v>İpek ARSLAN</v>
      </c>
      <c r="E8706" s="72">
        <f>IF(B8706="TATİL",0,IF(F8705=0,F8704+1,IF(LİSTE!$F$1=F8705,1,F8705+1)))</f>
        <v>9</v>
      </c>
      <c r="F8706" s="72">
        <f>IF(E8706=0,0,IF(LİSTE!$F$1=E8706,1,E8706+1))</f>
        <v>10</v>
      </c>
      <c r="G8706" s="72" t="str">
        <f>IFERROR(VLOOKUP(A8706,TATİLLER!$A$2:$D$30000,3,0),"TATİL DEĞİL")</f>
        <v>TATİL DEĞİL</v>
      </c>
    </row>
    <row r="8707" spans="1:7" x14ac:dyDescent="0.25">
      <c r="A8707" s="74">
        <f t="shared" ref="A8707" si="2013">A8706+3</f>
        <v>57388</v>
      </c>
      <c r="B8707" s="72">
        <f t="shared" ref="B8707:B8770" si="2014">IF(G8707="TATİL","TATİL",WEEKDAY(A8707,2))</f>
        <v>1</v>
      </c>
      <c r="C8707" s="72" t="str">
        <f>IF(E8707=0,"RESMİ TATİL",VLOOKUP(E8707,LİSTE!$B$7:$D$1300,3,0))</f>
        <v>Efe KARSAK</v>
      </c>
      <c r="D8707" s="72" t="str">
        <f>IF(F8707=0,"RESMİ TATİL",VLOOKUP(F8707,LİSTE!$B$7:$D$1300,3,0))</f>
        <v>Abdullah KIRBAÇ</v>
      </c>
      <c r="E8707" s="72">
        <f>IF(B8707="TATİL",0,IF(F8706=0,F8705+1,IF(LİSTE!$F$1=F8706,1,F8706+1)))</f>
        <v>11</v>
      </c>
      <c r="F8707" s="72">
        <f>IF(E8707=0,0,IF(LİSTE!$F$1=E8707,1,E8707+1))</f>
        <v>12</v>
      </c>
      <c r="G8707" s="72" t="str">
        <f>IFERROR(VLOOKUP(A8707,TATİLLER!$A$2:$D$30000,3,0),"TATİL DEĞİL")</f>
        <v>TATİL DEĞİL</v>
      </c>
    </row>
    <row r="8708" spans="1:7" x14ac:dyDescent="0.25">
      <c r="A8708" s="74">
        <f t="shared" si="2001"/>
        <v>57389</v>
      </c>
      <c r="B8708" s="72">
        <f t="shared" si="2014"/>
        <v>2</v>
      </c>
      <c r="C8708" s="72" t="str">
        <f>IF(E8708=0,"RESMİ TATİL",VLOOKUP(E8708,LİSTE!$B$7:$D$1300,3,0))</f>
        <v>Ümmü Defne GÜLER</v>
      </c>
      <c r="D8708" s="72" t="str">
        <f>IF(F8708=0,"RESMİ TATİL",VLOOKUP(F8708,LİSTE!$B$7:$D$1300,3,0))</f>
        <v>Şevval ÖZDAMAR</v>
      </c>
      <c r="E8708" s="72">
        <f>IF(B8708="TATİL",0,IF(F8707=0,F8706+1,IF(LİSTE!$F$1=F8707,1,F8707+1)))</f>
        <v>13</v>
      </c>
      <c r="F8708" s="72">
        <f>IF(E8708=0,0,IF(LİSTE!$F$1=E8708,1,E8708+1))</f>
        <v>14</v>
      </c>
      <c r="G8708" s="72" t="str">
        <f>IFERROR(VLOOKUP(A8708,TATİLLER!$A$2:$D$30000,3,0),"TATİL DEĞİL")</f>
        <v>TATİL DEĞİL</v>
      </c>
    </row>
    <row r="8709" spans="1:7" x14ac:dyDescent="0.25">
      <c r="A8709" s="74">
        <f t="shared" si="2001"/>
        <v>57390</v>
      </c>
      <c r="B8709" s="72">
        <f t="shared" si="2014"/>
        <v>3</v>
      </c>
      <c r="C8709" s="72" t="str">
        <f>IF(E8709=0,"RESMİ TATİL",VLOOKUP(E8709,LİSTE!$B$7:$D$1300,3,0))</f>
        <v>Zeynep AKDAĞ</v>
      </c>
      <c r="D8709" s="72" t="str">
        <f>IF(F8709=0,"RESMİ TATİL",VLOOKUP(F8709,LİSTE!$B$7:$D$1300,3,0))</f>
        <v>Esma ÇOKER</v>
      </c>
      <c r="E8709" s="72">
        <f>IF(B8709="TATİL",0,IF(F8708=0,F8707+1,IF(LİSTE!$F$1=F8708,1,F8708+1)))</f>
        <v>15</v>
      </c>
      <c r="F8709" s="72">
        <f>IF(E8709=0,0,IF(LİSTE!$F$1=E8709,1,E8709+1))</f>
        <v>16</v>
      </c>
      <c r="G8709" s="72" t="str">
        <f>IFERROR(VLOOKUP(A8709,TATİLLER!$A$2:$D$30000,3,0),"TATİL DEĞİL")</f>
        <v>TATİL DEĞİL</v>
      </c>
    </row>
    <row r="8710" spans="1:7" x14ac:dyDescent="0.25">
      <c r="A8710" s="74">
        <f t="shared" si="2001"/>
        <v>57391</v>
      </c>
      <c r="B8710" s="72">
        <f t="shared" si="2014"/>
        <v>4</v>
      </c>
      <c r="C8710" s="72" t="str">
        <f>IF(E8710=0,"RESMİ TATİL",VLOOKUP(E8710,LİSTE!$B$7:$D$1300,3,0))</f>
        <v>Dursun Kubilay YAŞAR</v>
      </c>
      <c r="D8710" s="72" t="str">
        <f>IF(F8710=0,"RESMİ TATİL",VLOOKUP(F8710,LİSTE!$B$7:$D$1300,3,0))</f>
        <v>Zeynep Beril BAŞPINAR</v>
      </c>
      <c r="E8710" s="72">
        <f>IF(B8710="TATİL",0,IF(F8709=0,F8708+1,IF(LİSTE!$F$1=F8709,1,F8709+1)))</f>
        <v>17</v>
      </c>
      <c r="F8710" s="72">
        <f>IF(E8710=0,0,IF(LİSTE!$F$1=E8710,1,E8710+1))</f>
        <v>18</v>
      </c>
      <c r="G8710" s="72" t="str">
        <f>IFERROR(VLOOKUP(A8710,TATİLLER!$A$2:$D$30000,3,0),"TATİL DEĞİL")</f>
        <v>TATİL DEĞİL</v>
      </c>
    </row>
    <row r="8711" spans="1:7" x14ac:dyDescent="0.25">
      <c r="A8711" s="74">
        <f t="shared" si="2001"/>
        <v>57392</v>
      </c>
      <c r="B8711" s="72">
        <f t="shared" si="2014"/>
        <v>5</v>
      </c>
      <c r="C8711" s="72" t="str">
        <f>IF(E8711=0,"RESMİ TATİL",VLOOKUP(E8711,LİSTE!$B$7:$D$1300,3,0))</f>
        <v>Ahmet DAL</v>
      </c>
      <c r="D8711" s="72" t="str">
        <f>IF(F8711=0,"RESMİ TATİL",VLOOKUP(F8711,LİSTE!$B$7:$D$1300,3,0))</f>
        <v>Emirhan KARATAŞ</v>
      </c>
      <c r="E8711" s="72">
        <f>IF(B8711="TATİL",0,IF(F8710=0,F8709+1,IF(LİSTE!$F$1=F8710,1,F8710+1)))</f>
        <v>19</v>
      </c>
      <c r="F8711" s="72">
        <f>IF(E8711=0,0,IF(LİSTE!$F$1=E8711,1,E8711+1))</f>
        <v>20</v>
      </c>
      <c r="G8711" s="72" t="str">
        <f>IFERROR(VLOOKUP(A8711,TATİLLER!$A$2:$D$30000,3,0),"TATİL DEĞİL")</f>
        <v>TATİL DEĞİL</v>
      </c>
    </row>
    <row r="8712" spans="1:7" x14ac:dyDescent="0.25">
      <c r="A8712" s="74">
        <f t="shared" ref="A8712" si="2015">A8711+3</f>
        <v>57395</v>
      </c>
      <c r="B8712" s="72">
        <f t="shared" si="2014"/>
        <v>1</v>
      </c>
      <c r="C8712" s="72" t="str">
        <f>IF(E8712=0,"RESMİ TATİL",VLOOKUP(E8712,LİSTE!$B$7:$D$1300,3,0))</f>
        <v>Zümra Yeter ARI</v>
      </c>
      <c r="D8712" s="72" t="str">
        <f>IF(F8712=0,"RESMİ TATİL",VLOOKUP(F8712,LİSTE!$B$7:$D$1300,3,0))</f>
        <v>Utku KARAGÖZ</v>
      </c>
      <c r="E8712" s="72">
        <f>IF(B8712="TATİL",0,IF(F8711=0,F8710+1,IF(LİSTE!$F$1=F8711,1,F8711+1)))</f>
        <v>21</v>
      </c>
      <c r="F8712" s="72">
        <f>IF(E8712=0,0,IF(LİSTE!$F$1=E8712,1,E8712+1))</f>
        <v>22</v>
      </c>
      <c r="G8712" s="72" t="str">
        <f>IFERROR(VLOOKUP(A8712,TATİLLER!$A$2:$D$30000,3,0),"TATİL DEĞİL")</f>
        <v>TATİL DEĞİL</v>
      </c>
    </row>
    <row r="8713" spans="1:7" x14ac:dyDescent="0.25">
      <c r="A8713" s="74">
        <f t="shared" ref="A8713:A8776" si="2016">A8712+1</f>
        <v>57396</v>
      </c>
      <c r="B8713" s="72">
        <f t="shared" si="2014"/>
        <v>2</v>
      </c>
      <c r="C8713" s="72" t="str">
        <f>IF(E8713=0,"RESMİ TATİL",VLOOKUP(E8713,LİSTE!$B$7:$D$1300,3,0))</f>
        <v>Feyza Zümra AVCIOĞLU</v>
      </c>
      <c r="D8713" s="72" t="str">
        <f>IF(F8713=0,"RESMİ TATİL",VLOOKUP(F8713,LİSTE!$B$7:$D$1300,3,0))</f>
        <v>Yusuf Ali TABUR</v>
      </c>
      <c r="E8713" s="72">
        <f>IF(B8713="TATİL",0,IF(F8712=0,F8711+1,IF(LİSTE!$F$1=F8712,1,F8712+1)))</f>
        <v>23</v>
      </c>
      <c r="F8713" s="72">
        <f>IF(E8713=0,0,IF(LİSTE!$F$1=E8713,1,E8713+1))</f>
        <v>24</v>
      </c>
      <c r="G8713" s="72" t="str">
        <f>IFERROR(VLOOKUP(A8713,TATİLLER!$A$2:$D$30000,3,0),"TATİL DEĞİL")</f>
        <v>TATİL DEĞİL</v>
      </c>
    </row>
    <row r="8714" spans="1:7" x14ac:dyDescent="0.25">
      <c r="A8714" s="74">
        <f t="shared" si="2016"/>
        <v>57397</v>
      </c>
      <c r="B8714" s="72">
        <f t="shared" si="2014"/>
        <v>3</v>
      </c>
      <c r="C8714" s="72" t="str">
        <f>IF(E8714=0,"RESMİ TATİL",VLOOKUP(E8714,LİSTE!$B$7:$D$1300,3,0))</f>
        <v>Irmak UTEBAY</v>
      </c>
      <c r="D8714" s="72" t="str">
        <f>IF(F8714=0,"RESMİ TATİL",VLOOKUP(F8714,LİSTE!$B$7:$D$1300,3,0))</f>
        <v>Kerem AKKOÇ</v>
      </c>
      <c r="E8714" s="72">
        <f>IF(B8714="TATİL",0,IF(F8713=0,F8712+1,IF(LİSTE!$F$1=F8713,1,F8713+1)))</f>
        <v>25</v>
      </c>
      <c r="F8714" s="72">
        <f>IF(E8714=0,0,IF(LİSTE!$F$1=E8714,1,E8714+1))</f>
        <v>26</v>
      </c>
      <c r="G8714" s="72" t="str">
        <f>IFERROR(VLOOKUP(A8714,TATİLLER!$A$2:$D$30000,3,0),"TATİL DEĞİL")</f>
        <v>TATİL DEĞİL</v>
      </c>
    </row>
    <row r="8715" spans="1:7" x14ac:dyDescent="0.25">
      <c r="A8715" s="74">
        <f t="shared" si="2016"/>
        <v>57398</v>
      </c>
      <c r="B8715" s="72">
        <f t="shared" si="2014"/>
        <v>4</v>
      </c>
      <c r="C8715" s="72" t="str">
        <f>IF(E8715=0,"RESMİ TATİL",VLOOKUP(E8715,LİSTE!$B$7:$D$1300,3,0))</f>
        <v>Elçin Ayşe ELMAS</v>
      </c>
      <c r="D8715" s="72" t="str">
        <f>IF(F8715=0,"RESMİ TATİL",VLOOKUP(F8715,LİSTE!$B$7:$D$1300,3,0))</f>
        <v>Muhammed YILDIZDAĞ</v>
      </c>
      <c r="E8715" s="72">
        <f>IF(B8715="TATİL",0,IF(F8714=0,F8713+1,IF(LİSTE!$F$1=F8714,1,F8714+1)))</f>
        <v>27</v>
      </c>
      <c r="F8715" s="72">
        <f>IF(E8715=0,0,IF(LİSTE!$F$1=E8715,1,E8715+1))</f>
        <v>28</v>
      </c>
      <c r="G8715" s="72" t="str">
        <f>IFERROR(VLOOKUP(A8715,TATİLLER!$A$2:$D$30000,3,0),"TATİL DEĞİL")</f>
        <v>TATİL DEĞİL</v>
      </c>
    </row>
    <row r="8716" spans="1:7" x14ac:dyDescent="0.25">
      <c r="A8716" s="74">
        <f t="shared" si="2016"/>
        <v>57399</v>
      </c>
      <c r="B8716" s="72">
        <f t="shared" si="2014"/>
        <v>5</v>
      </c>
      <c r="C8716" s="72" t="str">
        <f>IF(E8716=0,"RESMİ TATİL",VLOOKUP(E8716,LİSTE!$B$7:$D$1300,3,0))</f>
        <v>Nisa Nur SANCAR</v>
      </c>
      <c r="D8716" s="72" t="str">
        <f>IF(F8716=0,"RESMİ TATİL",VLOOKUP(F8716,LİSTE!$B$7:$D$1300,3,0))</f>
        <v>Esila ÇETİN</v>
      </c>
      <c r="E8716" s="72">
        <f>IF(B8716="TATİL",0,IF(F8715=0,F8714+1,IF(LİSTE!$F$1=F8715,1,F8715+1)))</f>
        <v>1</v>
      </c>
      <c r="F8716" s="72">
        <f>IF(E8716=0,0,IF(LİSTE!$F$1=E8716,1,E8716+1))</f>
        <v>2</v>
      </c>
      <c r="G8716" s="72" t="str">
        <f>IFERROR(VLOOKUP(A8716,TATİLLER!$A$2:$D$30000,3,0),"TATİL DEĞİL")</f>
        <v>TATİL DEĞİL</v>
      </c>
    </row>
    <row r="8717" spans="1:7" x14ac:dyDescent="0.25">
      <c r="A8717" s="74">
        <f t="shared" ref="A8717" si="2017">A8716+3</f>
        <v>57402</v>
      </c>
      <c r="B8717" s="72">
        <f t="shared" si="2014"/>
        <v>1</v>
      </c>
      <c r="C8717" s="72" t="str">
        <f>IF(E8717=0,"RESMİ TATİL",VLOOKUP(E8717,LİSTE!$B$7:$D$1300,3,0))</f>
        <v>Zeynep Sevde TOPUZ</v>
      </c>
      <c r="D8717" s="72" t="str">
        <f>IF(F8717=0,"RESMİ TATİL",VLOOKUP(F8717,LİSTE!$B$7:$D$1300,3,0))</f>
        <v>Ömer Asaf KADAŞ</v>
      </c>
      <c r="E8717" s="72">
        <f>IF(B8717="TATİL",0,IF(F8716=0,F8715+1,IF(LİSTE!$F$1=F8716,1,F8716+1)))</f>
        <v>3</v>
      </c>
      <c r="F8717" s="72">
        <f>IF(E8717=0,0,IF(LİSTE!$F$1=E8717,1,E8717+1))</f>
        <v>4</v>
      </c>
      <c r="G8717" s="72" t="str">
        <f>IFERROR(VLOOKUP(A8717,TATİLLER!$A$2:$D$30000,3,0),"TATİL DEĞİL")</f>
        <v>TATİL DEĞİL</v>
      </c>
    </row>
    <row r="8718" spans="1:7" x14ac:dyDescent="0.25">
      <c r="A8718" s="74">
        <f t="shared" si="2016"/>
        <v>57403</v>
      </c>
      <c r="B8718" s="72">
        <f t="shared" si="2014"/>
        <v>2</v>
      </c>
      <c r="C8718" s="72" t="str">
        <f>IF(E8718=0,"RESMİ TATİL",VLOOKUP(E8718,LİSTE!$B$7:$D$1300,3,0))</f>
        <v>Ramazan Baran ADIGÜZEL</v>
      </c>
      <c r="D8718" s="72" t="str">
        <f>IF(F8718=0,"RESMİ TATİL",VLOOKUP(F8718,LİSTE!$B$7:$D$1300,3,0))</f>
        <v>Bahar AKGÜN</v>
      </c>
      <c r="E8718" s="72">
        <f>IF(B8718="TATİL",0,IF(F8717=0,F8716+1,IF(LİSTE!$F$1=F8717,1,F8717+1)))</f>
        <v>5</v>
      </c>
      <c r="F8718" s="72">
        <f>IF(E8718=0,0,IF(LİSTE!$F$1=E8718,1,E8718+1))</f>
        <v>6</v>
      </c>
      <c r="G8718" s="72" t="str">
        <f>IFERROR(VLOOKUP(A8718,TATİLLER!$A$2:$D$30000,3,0),"TATİL DEĞİL")</f>
        <v>TATİL DEĞİL</v>
      </c>
    </row>
    <row r="8719" spans="1:7" x14ac:dyDescent="0.25">
      <c r="A8719" s="74">
        <f t="shared" si="2016"/>
        <v>57404</v>
      </c>
      <c r="B8719" s="72">
        <f t="shared" si="2014"/>
        <v>3</v>
      </c>
      <c r="C8719" s="72" t="str">
        <f>IF(E8719=0,"RESMİ TATİL",VLOOKUP(E8719,LİSTE!$B$7:$D$1300,3,0))</f>
        <v>Ömer AKGÜL</v>
      </c>
      <c r="D8719" s="72" t="str">
        <f>IF(F8719=0,"RESMİ TATİL",VLOOKUP(F8719,LİSTE!$B$7:$D$1300,3,0))</f>
        <v>Muharrem EFE TANRIVERDİ</v>
      </c>
      <c r="E8719" s="72">
        <f>IF(B8719="TATİL",0,IF(F8718=0,F8717+1,IF(LİSTE!$F$1=F8718,1,F8718+1)))</f>
        <v>7</v>
      </c>
      <c r="F8719" s="72">
        <f>IF(E8719=0,0,IF(LİSTE!$F$1=E8719,1,E8719+1))</f>
        <v>8</v>
      </c>
      <c r="G8719" s="72" t="str">
        <f>IFERROR(VLOOKUP(A8719,TATİLLER!$A$2:$D$30000,3,0),"TATİL DEĞİL")</f>
        <v>TATİL DEĞİL</v>
      </c>
    </row>
    <row r="8720" spans="1:7" x14ac:dyDescent="0.25">
      <c r="A8720" s="74">
        <f t="shared" si="2016"/>
        <v>57405</v>
      </c>
      <c r="B8720" s="72">
        <f t="shared" si="2014"/>
        <v>4</v>
      </c>
      <c r="C8720" s="72" t="str">
        <f>IF(E8720=0,"RESMİ TATİL",VLOOKUP(E8720,LİSTE!$B$7:$D$1300,3,0))</f>
        <v>Anıl DOĞAN</v>
      </c>
      <c r="D8720" s="72" t="str">
        <f>IF(F8720=0,"RESMİ TATİL",VLOOKUP(F8720,LİSTE!$B$7:$D$1300,3,0))</f>
        <v>İpek ARSLAN</v>
      </c>
      <c r="E8720" s="72">
        <f>IF(B8720="TATİL",0,IF(F8719=0,F8718+1,IF(LİSTE!$F$1=F8719,1,F8719+1)))</f>
        <v>9</v>
      </c>
      <c r="F8720" s="72">
        <f>IF(E8720=0,0,IF(LİSTE!$F$1=E8720,1,E8720+1))</f>
        <v>10</v>
      </c>
      <c r="G8720" s="72" t="str">
        <f>IFERROR(VLOOKUP(A8720,TATİLLER!$A$2:$D$30000,3,0),"TATİL DEĞİL")</f>
        <v>TATİL DEĞİL</v>
      </c>
    </row>
    <row r="8721" spans="1:7" x14ac:dyDescent="0.25">
      <c r="A8721" s="74">
        <f t="shared" si="2016"/>
        <v>57406</v>
      </c>
      <c r="B8721" s="72">
        <f t="shared" si="2014"/>
        <v>5</v>
      </c>
      <c r="C8721" s="72" t="str">
        <f>IF(E8721=0,"RESMİ TATİL",VLOOKUP(E8721,LİSTE!$B$7:$D$1300,3,0))</f>
        <v>Efe KARSAK</v>
      </c>
      <c r="D8721" s="72" t="str">
        <f>IF(F8721=0,"RESMİ TATİL",VLOOKUP(F8721,LİSTE!$B$7:$D$1300,3,0))</f>
        <v>Abdullah KIRBAÇ</v>
      </c>
      <c r="E8721" s="72">
        <f>IF(B8721="TATİL",0,IF(F8720=0,F8719+1,IF(LİSTE!$F$1=F8720,1,F8720+1)))</f>
        <v>11</v>
      </c>
      <c r="F8721" s="72">
        <f>IF(E8721=0,0,IF(LİSTE!$F$1=E8721,1,E8721+1))</f>
        <v>12</v>
      </c>
      <c r="G8721" s="72" t="str">
        <f>IFERROR(VLOOKUP(A8721,TATİLLER!$A$2:$D$30000,3,0),"TATİL DEĞİL")</f>
        <v>TATİL DEĞİL</v>
      </c>
    </row>
    <row r="8722" spans="1:7" x14ac:dyDescent="0.25">
      <c r="A8722" s="74">
        <f t="shared" ref="A8722" si="2018">A8721+3</f>
        <v>57409</v>
      </c>
      <c r="B8722" s="72">
        <f t="shared" si="2014"/>
        <v>1</v>
      </c>
      <c r="C8722" s="72" t="str">
        <f>IF(E8722=0,"RESMİ TATİL",VLOOKUP(E8722,LİSTE!$B$7:$D$1300,3,0))</f>
        <v>Ümmü Defne GÜLER</v>
      </c>
      <c r="D8722" s="72" t="str">
        <f>IF(F8722=0,"RESMİ TATİL",VLOOKUP(F8722,LİSTE!$B$7:$D$1300,3,0))</f>
        <v>Şevval ÖZDAMAR</v>
      </c>
      <c r="E8722" s="72">
        <f>IF(B8722="TATİL",0,IF(F8721=0,F8720+1,IF(LİSTE!$F$1=F8721,1,F8721+1)))</f>
        <v>13</v>
      </c>
      <c r="F8722" s="72">
        <f>IF(E8722=0,0,IF(LİSTE!$F$1=E8722,1,E8722+1))</f>
        <v>14</v>
      </c>
      <c r="G8722" s="72" t="str">
        <f>IFERROR(VLOOKUP(A8722,TATİLLER!$A$2:$D$30000,3,0),"TATİL DEĞİL")</f>
        <v>TATİL DEĞİL</v>
      </c>
    </row>
    <row r="8723" spans="1:7" x14ac:dyDescent="0.25">
      <c r="A8723" s="74">
        <f t="shared" si="2016"/>
        <v>57410</v>
      </c>
      <c r="B8723" s="72">
        <f t="shared" si="2014"/>
        <v>2</v>
      </c>
      <c r="C8723" s="72" t="str">
        <f>IF(E8723=0,"RESMİ TATİL",VLOOKUP(E8723,LİSTE!$B$7:$D$1300,3,0))</f>
        <v>Zeynep AKDAĞ</v>
      </c>
      <c r="D8723" s="72" t="str">
        <f>IF(F8723=0,"RESMİ TATİL",VLOOKUP(F8723,LİSTE!$B$7:$D$1300,3,0))</f>
        <v>Esma ÇOKER</v>
      </c>
      <c r="E8723" s="72">
        <f>IF(B8723="TATİL",0,IF(F8722=0,F8721+1,IF(LİSTE!$F$1=F8722,1,F8722+1)))</f>
        <v>15</v>
      </c>
      <c r="F8723" s="72">
        <f>IF(E8723=0,0,IF(LİSTE!$F$1=E8723,1,E8723+1))</f>
        <v>16</v>
      </c>
      <c r="G8723" s="72" t="str">
        <f>IFERROR(VLOOKUP(A8723,TATİLLER!$A$2:$D$30000,3,0),"TATİL DEĞİL")</f>
        <v>TATİL DEĞİL</v>
      </c>
    </row>
    <row r="8724" spans="1:7" x14ac:dyDescent="0.25">
      <c r="A8724" s="74">
        <f t="shared" si="2016"/>
        <v>57411</v>
      </c>
      <c r="B8724" s="72">
        <f t="shared" si="2014"/>
        <v>3</v>
      </c>
      <c r="C8724" s="72" t="str">
        <f>IF(E8724=0,"RESMİ TATİL",VLOOKUP(E8724,LİSTE!$B$7:$D$1300,3,0))</f>
        <v>Dursun Kubilay YAŞAR</v>
      </c>
      <c r="D8724" s="72" t="str">
        <f>IF(F8724=0,"RESMİ TATİL",VLOOKUP(F8724,LİSTE!$B$7:$D$1300,3,0))</f>
        <v>Zeynep Beril BAŞPINAR</v>
      </c>
      <c r="E8724" s="72">
        <f>IF(B8724="TATİL",0,IF(F8723=0,F8722+1,IF(LİSTE!$F$1=F8723,1,F8723+1)))</f>
        <v>17</v>
      </c>
      <c r="F8724" s="72">
        <f>IF(E8724=0,0,IF(LİSTE!$F$1=E8724,1,E8724+1))</f>
        <v>18</v>
      </c>
      <c r="G8724" s="72" t="str">
        <f>IFERROR(VLOOKUP(A8724,TATİLLER!$A$2:$D$30000,3,0),"TATİL DEĞİL")</f>
        <v>TATİL DEĞİL</v>
      </c>
    </row>
    <row r="8725" spans="1:7" x14ac:dyDescent="0.25">
      <c r="A8725" s="74">
        <f t="shared" si="2016"/>
        <v>57412</v>
      </c>
      <c r="B8725" s="72">
        <f t="shared" si="2014"/>
        <v>4</v>
      </c>
      <c r="C8725" s="72" t="str">
        <f>IF(E8725=0,"RESMİ TATİL",VLOOKUP(E8725,LİSTE!$B$7:$D$1300,3,0))</f>
        <v>Ahmet DAL</v>
      </c>
      <c r="D8725" s="72" t="str">
        <f>IF(F8725=0,"RESMİ TATİL",VLOOKUP(F8725,LİSTE!$B$7:$D$1300,3,0))</f>
        <v>Emirhan KARATAŞ</v>
      </c>
      <c r="E8725" s="72">
        <f>IF(B8725="TATİL",0,IF(F8724=0,F8723+1,IF(LİSTE!$F$1=F8724,1,F8724+1)))</f>
        <v>19</v>
      </c>
      <c r="F8725" s="72">
        <f>IF(E8725=0,0,IF(LİSTE!$F$1=E8725,1,E8725+1))</f>
        <v>20</v>
      </c>
      <c r="G8725" s="72" t="str">
        <f>IFERROR(VLOOKUP(A8725,TATİLLER!$A$2:$D$30000,3,0),"TATİL DEĞİL")</f>
        <v>TATİL DEĞİL</v>
      </c>
    </row>
    <row r="8726" spans="1:7" x14ac:dyDescent="0.25">
      <c r="A8726" s="74">
        <f t="shared" si="2016"/>
        <v>57413</v>
      </c>
      <c r="B8726" s="72">
        <f t="shared" si="2014"/>
        <v>5</v>
      </c>
      <c r="C8726" s="72" t="str">
        <f>IF(E8726=0,"RESMİ TATİL",VLOOKUP(E8726,LİSTE!$B$7:$D$1300,3,0))</f>
        <v>Zümra Yeter ARI</v>
      </c>
      <c r="D8726" s="72" t="str">
        <f>IF(F8726=0,"RESMİ TATİL",VLOOKUP(F8726,LİSTE!$B$7:$D$1300,3,0))</f>
        <v>Utku KARAGÖZ</v>
      </c>
      <c r="E8726" s="72">
        <f>IF(B8726="TATİL",0,IF(F8725=0,F8724+1,IF(LİSTE!$F$1=F8725,1,F8725+1)))</f>
        <v>21</v>
      </c>
      <c r="F8726" s="72">
        <f>IF(E8726=0,0,IF(LİSTE!$F$1=E8726,1,E8726+1))</f>
        <v>22</v>
      </c>
      <c r="G8726" s="72" t="str">
        <f>IFERROR(VLOOKUP(A8726,TATİLLER!$A$2:$D$30000,3,0),"TATİL DEĞİL")</f>
        <v>TATİL DEĞİL</v>
      </c>
    </row>
    <row r="8727" spans="1:7" x14ac:dyDescent="0.25">
      <c r="A8727" s="74">
        <f t="shared" ref="A8727" si="2019">A8726+3</f>
        <v>57416</v>
      </c>
      <c r="B8727" s="72">
        <f t="shared" si="2014"/>
        <v>1</v>
      </c>
      <c r="C8727" s="72" t="str">
        <f>IF(E8727=0,"RESMİ TATİL",VLOOKUP(E8727,LİSTE!$B$7:$D$1300,3,0))</f>
        <v>Feyza Zümra AVCIOĞLU</v>
      </c>
      <c r="D8727" s="72" t="str">
        <f>IF(F8727=0,"RESMİ TATİL",VLOOKUP(F8727,LİSTE!$B$7:$D$1300,3,0))</f>
        <v>Yusuf Ali TABUR</v>
      </c>
      <c r="E8727" s="72">
        <f>IF(B8727="TATİL",0,IF(F8726=0,F8725+1,IF(LİSTE!$F$1=F8726,1,F8726+1)))</f>
        <v>23</v>
      </c>
      <c r="F8727" s="72">
        <f>IF(E8727=0,0,IF(LİSTE!$F$1=E8727,1,E8727+1))</f>
        <v>24</v>
      </c>
      <c r="G8727" s="72" t="str">
        <f>IFERROR(VLOOKUP(A8727,TATİLLER!$A$2:$D$30000,3,0),"TATİL DEĞİL")</f>
        <v>TATİL DEĞİL</v>
      </c>
    </row>
    <row r="8728" spans="1:7" x14ac:dyDescent="0.25">
      <c r="A8728" s="74">
        <f t="shared" si="2016"/>
        <v>57417</v>
      </c>
      <c r="B8728" s="72">
        <f t="shared" si="2014"/>
        <v>2</v>
      </c>
      <c r="C8728" s="72" t="str">
        <f>IF(E8728=0,"RESMİ TATİL",VLOOKUP(E8728,LİSTE!$B$7:$D$1300,3,0))</f>
        <v>Irmak UTEBAY</v>
      </c>
      <c r="D8728" s="72" t="str">
        <f>IF(F8728=0,"RESMİ TATİL",VLOOKUP(F8728,LİSTE!$B$7:$D$1300,3,0))</f>
        <v>Kerem AKKOÇ</v>
      </c>
      <c r="E8728" s="72">
        <f>IF(B8728="TATİL",0,IF(F8727=0,F8726+1,IF(LİSTE!$F$1=F8727,1,F8727+1)))</f>
        <v>25</v>
      </c>
      <c r="F8728" s="72">
        <f>IF(E8728=0,0,IF(LİSTE!$F$1=E8728,1,E8728+1))</f>
        <v>26</v>
      </c>
      <c r="G8728" s="72" t="str">
        <f>IFERROR(VLOOKUP(A8728,TATİLLER!$A$2:$D$30000,3,0),"TATİL DEĞİL")</f>
        <v>TATİL DEĞİL</v>
      </c>
    </row>
    <row r="8729" spans="1:7" x14ac:dyDescent="0.25">
      <c r="A8729" s="74">
        <f t="shared" si="2016"/>
        <v>57418</v>
      </c>
      <c r="B8729" s="72">
        <f t="shared" si="2014"/>
        <v>3</v>
      </c>
      <c r="C8729" s="72" t="str">
        <f>IF(E8729=0,"RESMİ TATİL",VLOOKUP(E8729,LİSTE!$B$7:$D$1300,3,0))</f>
        <v>Elçin Ayşe ELMAS</v>
      </c>
      <c r="D8729" s="72" t="str">
        <f>IF(F8729=0,"RESMİ TATİL",VLOOKUP(F8729,LİSTE!$B$7:$D$1300,3,0))</f>
        <v>Muhammed YILDIZDAĞ</v>
      </c>
      <c r="E8729" s="72">
        <f>IF(B8729="TATİL",0,IF(F8728=0,F8727+1,IF(LİSTE!$F$1=F8728,1,F8728+1)))</f>
        <v>27</v>
      </c>
      <c r="F8729" s="72">
        <f>IF(E8729=0,0,IF(LİSTE!$F$1=E8729,1,E8729+1))</f>
        <v>28</v>
      </c>
      <c r="G8729" s="72" t="str">
        <f>IFERROR(VLOOKUP(A8729,TATİLLER!$A$2:$D$30000,3,0),"TATİL DEĞİL")</f>
        <v>TATİL DEĞİL</v>
      </c>
    </row>
    <row r="8730" spans="1:7" x14ac:dyDescent="0.25">
      <c r="A8730" s="74">
        <f t="shared" si="2016"/>
        <v>57419</v>
      </c>
      <c r="B8730" s="72">
        <f t="shared" si="2014"/>
        <v>4</v>
      </c>
      <c r="C8730" s="72" t="str">
        <f>IF(E8730=0,"RESMİ TATİL",VLOOKUP(E8730,LİSTE!$B$7:$D$1300,3,0))</f>
        <v>Nisa Nur SANCAR</v>
      </c>
      <c r="D8730" s="72" t="str">
        <f>IF(F8730=0,"RESMİ TATİL",VLOOKUP(F8730,LİSTE!$B$7:$D$1300,3,0))</f>
        <v>Esila ÇETİN</v>
      </c>
      <c r="E8730" s="72">
        <f>IF(B8730="TATİL",0,IF(F8729=0,F8728+1,IF(LİSTE!$F$1=F8729,1,F8729+1)))</f>
        <v>1</v>
      </c>
      <c r="F8730" s="72">
        <f>IF(E8730=0,0,IF(LİSTE!$F$1=E8730,1,E8730+1))</f>
        <v>2</v>
      </c>
      <c r="G8730" s="72" t="str">
        <f>IFERROR(VLOOKUP(A8730,TATİLLER!$A$2:$D$30000,3,0),"TATİL DEĞİL")</f>
        <v>TATİL DEĞİL</v>
      </c>
    </row>
    <row r="8731" spans="1:7" x14ac:dyDescent="0.25">
      <c r="A8731" s="74">
        <f t="shared" si="2016"/>
        <v>57420</v>
      </c>
      <c r="B8731" s="72">
        <f t="shared" si="2014"/>
        <v>5</v>
      </c>
      <c r="C8731" s="72" t="str">
        <f>IF(E8731=0,"RESMİ TATİL",VLOOKUP(E8731,LİSTE!$B$7:$D$1300,3,0))</f>
        <v>Zeynep Sevde TOPUZ</v>
      </c>
      <c r="D8731" s="72" t="str">
        <f>IF(F8731=0,"RESMİ TATİL",VLOOKUP(F8731,LİSTE!$B$7:$D$1300,3,0))</f>
        <v>Ömer Asaf KADAŞ</v>
      </c>
      <c r="E8731" s="72">
        <f>IF(B8731="TATİL",0,IF(F8730=0,F8729+1,IF(LİSTE!$F$1=F8730,1,F8730+1)))</f>
        <v>3</v>
      </c>
      <c r="F8731" s="72">
        <f>IF(E8731=0,0,IF(LİSTE!$F$1=E8731,1,E8731+1))</f>
        <v>4</v>
      </c>
      <c r="G8731" s="72" t="str">
        <f>IFERROR(VLOOKUP(A8731,TATİLLER!$A$2:$D$30000,3,0),"TATİL DEĞİL")</f>
        <v>TATİL DEĞİL</v>
      </c>
    </row>
    <row r="8732" spans="1:7" x14ac:dyDescent="0.25">
      <c r="A8732" s="74">
        <f t="shared" ref="A8732" si="2020">A8731+3</f>
        <v>57423</v>
      </c>
      <c r="B8732" s="72">
        <f t="shared" si="2014"/>
        <v>1</v>
      </c>
      <c r="C8732" s="72" t="str">
        <f>IF(E8732=0,"RESMİ TATİL",VLOOKUP(E8732,LİSTE!$B$7:$D$1300,3,0))</f>
        <v>Ramazan Baran ADIGÜZEL</v>
      </c>
      <c r="D8732" s="72" t="str">
        <f>IF(F8732=0,"RESMİ TATİL",VLOOKUP(F8732,LİSTE!$B$7:$D$1300,3,0))</f>
        <v>Bahar AKGÜN</v>
      </c>
      <c r="E8732" s="72">
        <f>IF(B8732="TATİL",0,IF(F8731=0,F8730+1,IF(LİSTE!$F$1=F8731,1,F8731+1)))</f>
        <v>5</v>
      </c>
      <c r="F8732" s="72">
        <f>IF(E8732=0,0,IF(LİSTE!$F$1=E8732,1,E8732+1))</f>
        <v>6</v>
      </c>
      <c r="G8732" s="72" t="str">
        <f>IFERROR(VLOOKUP(A8732,TATİLLER!$A$2:$D$30000,3,0),"TATİL DEĞİL")</f>
        <v>TATİL DEĞİL</v>
      </c>
    </row>
    <row r="8733" spans="1:7" x14ac:dyDescent="0.25">
      <c r="A8733" s="74">
        <f t="shared" si="2016"/>
        <v>57424</v>
      </c>
      <c r="B8733" s="72">
        <f t="shared" si="2014"/>
        <v>2</v>
      </c>
      <c r="C8733" s="72" t="str">
        <f>IF(E8733=0,"RESMİ TATİL",VLOOKUP(E8733,LİSTE!$B$7:$D$1300,3,0))</f>
        <v>Ömer AKGÜL</v>
      </c>
      <c r="D8733" s="72" t="str">
        <f>IF(F8733=0,"RESMİ TATİL",VLOOKUP(F8733,LİSTE!$B$7:$D$1300,3,0))</f>
        <v>Muharrem EFE TANRIVERDİ</v>
      </c>
      <c r="E8733" s="72">
        <f>IF(B8733="TATİL",0,IF(F8732=0,F8731+1,IF(LİSTE!$F$1=F8732,1,F8732+1)))</f>
        <v>7</v>
      </c>
      <c r="F8733" s="72">
        <f>IF(E8733=0,0,IF(LİSTE!$F$1=E8733,1,E8733+1))</f>
        <v>8</v>
      </c>
      <c r="G8733" s="72" t="str">
        <f>IFERROR(VLOOKUP(A8733,TATİLLER!$A$2:$D$30000,3,0),"TATİL DEĞİL")</f>
        <v>TATİL DEĞİL</v>
      </c>
    </row>
    <row r="8734" spans="1:7" x14ac:dyDescent="0.25">
      <c r="A8734" s="74">
        <f t="shared" si="2016"/>
        <v>57425</v>
      </c>
      <c r="B8734" s="72">
        <f t="shared" si="2014"/>
        <v>3</v>
      </c>
      <c r="C8734" s="72" t="str">
        <f>IF(E8734=0,"RESMİ TATİL",VLOOKUP(E8734,LİSTE!$B$7:$D$1300,3,0))</f>
        <v>Anıl DOĞAN</v>
      </c>
      <c r="D8734" s="72" t="str">
        <f>IF(F8734=0,"RESMİ TATİL",VLOOKUP(F8734,LİSTE!$B$7:$D$1300,3,0))</f>
        <v>İpek ARSLAN</v>
      </c>
      <c r="E8734" s="72">
        <f>IF(B8734="TATİL",0,IF(F8733=0,F8732+1,IF(LİSTE!$F$1=F8733,1,F8733+1)))</f>
        <v>9</v>
      </c>
      <c r="F8734" s="72">
        <f>IF(E8734=0,0,IF(LİSTE!$F$1=E8734,1,E8734+1))</f>
        <v>10</v>
      </c>
      <c r="G8734" s="72" t="str">
        <f>IFERROR(VLOOKUP(A8734,TATİLLER!$A$2:$D$30000,3,0),"TATİL DEĞİL")</f>
        <v>TATİL DEĞİL</v>
      </c>
    </row>
    <row r="8735" spans="1:7" x14ac:dyDescent="0.25">
      <c r="A8735" s="74">
        <f t="shared" si="2016"/>
        <v>57426</v>
      </c>
      <c r="B8735" s="72">
        <f t="shared" si="2014"/>
        <v>4</v>
      </c>
      <c r="C8735" s="72" t="str">
        <f>IF(E8735=0,"RESMİ TATİL",VLOOKUP(E8735,LİSTE!$B$7:$D$1300,3,0))</f>
        <v>Efe KARSAK</v>
      </c>
      <c r="D8735" s="72" t="str">
        <f>IF(F8735=0,"RESMİ TATİL",VLOOKUP(F8735,LİSTE!$B$7:$D$1300,3,0))</f>
        <v>Abdullah KIRBAÇ</v>
      </c>
      <c r="E8735" s="72">
        <f>IF(B8735="TATİL",0,IF(F8734=0,F8733+1,IF(LİSTE!$F$1=F8734,1,F8734+1)))</f>
        <v>11</v>
      </c>
      <c r="F8735" s="72">
        <f>IF(E8735=0,0,IF(LİSTE!$F$1=E8735,1,E8735+1))</f>
        <v>12</v>
      </c>
      <c r="G8735" s="72" t="str">
        <f>IFERROR(VLOOKUP(A8735,TATİLLER!$A$2:$D$30000,3,0),"TATİL DEĞİL")</f>
        <v>TATİL DEĞİL</v>
      </c>
    </row>
    <row r="8736" spans="1:7" x14ac:dyDescent="0.25">
      <c r="A8736" s="74">
        <f t="shared" si="2016"/>
        <v>57427</v>
      </c>
      <c r="B8736" s="72">
        <f t="shared" si="2014"/>
        <v>5</v>
      </c>
      <c r="C8736" s="72" t="str">
        <f>IF(E8736=0,"RESMİ TATİL",VLOOKUP(E8736,LİSTE!$B$7:$D$1300,3,0))</f>
        <v>Ümmü Defne GÜLER</v>
      </c>
      <c r="D8736" s="72" t="str">
        <f>IF(F8736=0,"RESMİ TATİL",VLOOKUP(F8736,LİSTE!$B$7:$D$1300,3,0))</f>
        <v>Şevval ÖZDAMAR</v>
      </c>
      <c r="E8736" s="72">
        <f>IF(B8736="TATİL",0,IF(F8735=0,F8734+1,IF(LİSTE!$F$1=F8735,1,F8735+1)))</f>
        <v>13</v>
      </c>
      <c r="F8736" s="72">
        <f>IF(E8736=0,0,IF(LİSTE!$F$1=E8736,1,E8736+1))</f>
        <v>14</v>
      </c>
      <c r="G8736" s="72" t="str">
        <f>IFERROR(VLOOKUP(A8736,TATİLLER!$A$2:$D$30000,3,0),"TATİL DEĞİL")</f>
        <v>TATİL DEĞİL</v>
      </c>
    </row>
    <row r="8737" spans="1:7" x14ac:dyDescent="0.25">
      <c r="A8737" s="74">
        <f t="shared" ref="A8737" si="2021">A8736+3</f>
        <v>57430</v>
      </c>
      <c r="B8737" s="72">
        <f t="shared" si="2014"/>
        <v>1</v>
      </c>
      <c r="C8737" s="72" t="str">
        <f>IF(E8737=0,"RESMİ TATİL",VLOOKUP(E8737,LİSTE!$B$7:$D$1300,3,0))</f>
        <v>Zeynep AKDAĞ</v>
      </c>
      <c r="D8737" s="72" t="str">
        <f>IF(F8737=0,"RESMİ TATİL",VLOOKUP(F8737,LİSTE!$B$7:$D$1300,3,0))</f>
        <v>Esma ÇOKER</v>
      </c>
      <c r="E8737" s="72">
        <f>IF(B8737="TATİL",0,IF(F8736=0,F8735+1,IF(LİSTE!$F$1=F8736,1,F8736+1)))</f>
        <v>15</v>
      </c>
      <c r="F8737" s="72">
        <f>IF(E8737=0,0,IF(LİSTE!$F$1=E8737,1,E8737+1))</f>
        <v>16</v>
      </c>
      <c r="G8737" s="72" t="str">
        <f>IFERROR(VLOOKUP(A8737,TATİLLER!$A$2:$D$30000,3,0),"TATİL DEĞİL")</f>
        <v>TATİL DEĞİL</v>
      </c>
    </row>
    <row r="8738" spans="1:7" x14ac:dyDescent="0.25">
      <c r="A8738" s="74">
        <f t="shared" si="2016"/>
        <v>57431</v>
      </c>
      <c r="B8738" s="72">
        <f t="shared" si="2014"/>
        <v>2</v>
      </c>
      <c r="C8738" s="72" t="str">
        <f>IF(E8738=0,"RESMİ TATİL",VLOOKUP(E8738,LİSTE!$B$7:$D$1300,3,0))</f>
        <v>Dursun Kubilay YAŞAR</v>
      </c>
      <c r="D8738" s="72" t="str">
        <f>IF(F8738=0,"RESMİ TATİL",VLOOKUP(F8738,LİSTE!$B$7:$D$1300,3,0))</f>
        <v>Zeynep Beril BAŞPINAR</v>
      </c>
      <c r="E8738" s="72">
        <f>IF(B8738="TATİL",0,IF(F8737=0,F8736+1,IF(LİSTE!$F$1=F8737,1,F8737+1)))</f>
        <v>17</v>
      </c>
      <c r="F8738" s="72">
        <f>IF(E8738=0,0,IF(LİSTE!$F$1=E8738,1,E8738+1))</f>
        <v>18</v>
      </c>
      <c r="G8738" s="72" t="str">
        <f>IFERROR(VLOOKUP(A8738,TATİLLER!$A$2:$D$30000,3,0),"TATİL DEĞİL")</f>
        <v>TATİL DEĞİL</v>
      </c>
    </row>
    <row r="8739" spans="1:7" x14ac:dyDescent="0.25">
      <c r="A8739" s="74">
        <f t="shared" si="2016"/>
        <v>57432</v>
      </c>
      <c r="B8739" s="72">
        <f t="shared" si="2014"/>
        <v>3</v>
      </c>
      <c r="C8739" s="72" t="str">
        <f>IF(E8739=0,"RESMİ TATİL",VLOOKUP(E8739,LİSTE!$B$7:$D$1300,3,0))</f>
        <v>Ahmet DAL</v>
      </c>
      <c r="D8739" s="72" t="str">
        <f>IF(F8739=0,"RESMİ TATİL",VLOOKUP(F8739,LİSTE!$B$7:$D$1300,3,0))</f>
        <v>Emirhan KARATAŞ</v>
      </c>
      <c r="E8739" s="72">
        <f>IF(B8739="TATİL",0,IF(F8738=0,F8737+1,IF(LİSTE!$F$1=F8738,1,F8738+1)))</f>
        <v>19</v>
      </c>
      <c r="F8739" s="72">
        <f>IF(E8739=0,0,IF(LİSTE!$F$1=E8739,1,E8739+1))</f>
        <v>20</v>
      </c>
      <c r="G8739" s="72" t="str">
        <f>IFERROR(VLOOKUP(A8739,TATİLLER!$A$2:$D$30000,3,0),"TATİL DEĞİL")</f>
        <v>TATİL DEĞİL</v>
      </c>
    </row>
    <row r="8740" spans="1:7" x14ac:dyDescent="0.25">
      <c r="A8740" s="74">
        <f t="shared" si="2016"/>
        <v>57433</v>
      </c>
      <c r="B8740" s="72">
        <f t="shared" si="2014"/>
        <v>4</v>
      </c>
      <c r="C8740" s="72" t="str">
        <f>IF(E8740=0,"RESMİ TATİL",VLOOKUP(E8740,LİSTE!$B$7:$D$1300,3,0))</f>
        <v>Zümra Yeter ARI</v>
      </c>
      <c r="D8740" s="72" t="str">
        <f>IF(F8740=0,"RESMİ TATİL",VLOOKUP(F8740,LİSTE!$B$7:$D$1300,3,0))</f>
        <v>Utku KARAGÖZ</v>
      </c>
      <c r="E8740" s="72">
        <f>IF(B8740="TATİL",0,IF(F8739=0,F8738+1,IF(LİSTE!$F$1=F8739,1,F8739+1)))</f>
        <v>21</v>
      </c>
      <c r="F8740" s="72">
        <f>IF(E8740=0,0,IF(LİSTE!$F$1=E8740,1,E8740+1))</f>
        <v>22</v>
      </c>
      <c r="G8740" s="72" t="str">
        <f>IFERROR(VLOOKUP(A8740,TATİLLER!$A$2:$D$30000,3,0),"TATİL DEĞİL")</f>
        <v>TATİL DEĞİL</v>
      </c>
    </row>
    <row r="8741" spans="1:7" x14ac:dyDescent="0.25">
      <c r="A8741" s="74">
        <f t="shared" si="2016"/>
        <v>57434</v>
      </c>
      <c r="B8741" s="72">
        <f t="shared" si="2014"/>
        <v>5</v>
      </c>
      <c r="C8741" s="72" t="str">
        <f>IF(E8741=0,"RESMİ TATİL",VLOOKUP(E8741,LİSTE!$B$7:$D$1300,3,0))</f>
        <v>Feyza Zümra AVCIOĞLU</v>
      </c>
      <c r="D8741" s="72" t="str">
        <f>IF(F8741=0,"RESMİ TATİL",VLOOKUP(F8741,LİSTE!$B$7:$D$1300,3,0))</f>
        <v>Yusuf Ali TABUR</v>
      </c>
      <c r="E8741" s="72">
        <f>IF(B8741="TATİL",0,IF(F8740=0,F8739+1,IF(LİSTE!$F$1=F8740,1,F8740+1)))</f>
        <v>23</v>
      </c>
      <c r="F8741" s="72">
        <f>IF(E8741=0,0,IF(LİSTE!$F$1=E8741,1,E8741+1))</f>
        <v>24</v>
      </c>
      <c r="G8741" s="72" t="str">
        <f>IFERROR(VLOOKUP(A8741,TATİLLER!$A$2:$D$30000,3,0),"TATİL DEĞİL")</f>
        <v>TATİL DEĞİL</v>
      </c>
    </row>
    <row r="8742" spans="1:7" x14ac:dyDescent="0.25">
      <c r="A8742" s="74">
        <f t="shared" ref="A8742" si="2022">A8741+3</f>
        <v>57437</v>
      </c>
      <c r="B8742" s="72">
        <f t="shared" si="2014"/>
        <v>1</v>
      </c>
      <c r="C8742" s="72" t="str">
        <f>IF(E8742=0,"RESMİ TATİL",VLOOKUP(E8742,LİSTE!$B$7:$D$1300,3,0))</f>
        <v>Irmak UTEBAY</v>
      </c>
      <c r="D8742" s="72" t="str">
        <f>IF(F8742=0,"RESMİ TATİL",VLOOKUP(F8742,LİSTE!$B$7:$D$1300,3,0))</f>
        <v>Kerem AKKOÇ</v>
      </c>
      <c r="E8742" s="72">
        <f>IF(B8742="TATİL",0,IF(F8741=0,F8740+1,IF(LİSTE!$F$1=F8741,1,F8741+1)))</f>
        <v>25</v>
      </c>
      <c r="F8742" s="72">
        <f>IF(E8742=0,0,IF(LİSTE!$F$1=E8742,1,E8742+1))</f>
        <v>26</v>
      </c>
      <c r="G8742" s="72" t="str">
        <f>IFERROR(VLOOKUP(A8742,TATİLLER!$A$2:$D$30000,3,0),"TATİL DEĞİL")</f>
        <v>TATİL DEĞİL</v>
      </c>
    </row>
    <row r="8743" spans="1:7" x14ac:dyDescent="0.25">
      <c r="A8743" s="74">
        <f t="shared" si="2016"/>
        <v>57438</v>
      </c>
      <c r="B8743" s="72">
        <f t="shared" si="2014"/>
        <v>2</v>
      </c>
      <c r="C8743" s="72" t="str">
        <f>IF(E8743=0,"RESMİ TATİL",VLOOKUP(E8743,LİSTE!$B$7:$D$1300,3,0))</f>
        <v>Elçin Ayşe ELMAS</v>
      </c>
      <c r="D8743" s="72" t="str">
        <f>IF(F8743=0,"RESMİ TATİL",VLOOKUP(F8743,LİSTE!$B$7:$D$1300,3,0))</f>
        <v>Muhammed YILDIZDAĞ</v>
      </c>
      <c r="E8743" s="72">
        <f>IF(B8743="TATİL",0,IF(F8742=0,F8741+1,IF(LİSTE!$F$1=F8742,1,F8742+1)))</f>
        <v>27</v>
      </c>
      <c r="F8743" s="72">
        <f>IF(E8743=0,0,IF(LİSTE!$F$1=E8743,1,E8743+1))</f>
        <v>28</v>
      </c>
      <c r="G8743" s="72" t="str">
        <f>IFERROR(VLOOKUP(A8743,TATİLLER!$A$2:$D$30000,3,0),"TATİL DEĞİL")</f>
        <v>TATİL DEĞİL</v>
      </c>
    </row>
    <row r="8744" spans="1:7" x14ac:dyDescent="0.25">
      <c r="A8744" s="74">
        <f t="shared" si="2016"/>
        <v>57439</v>
      </c>
      <c r="B8744" s="72">
        <f t="shared" si="2014"/>
        <v>3</v>
      </c>
      <c r="C8744" s="72" t="str">
        <f>IF(E8744=0,"RESMİ TATİL",VLOOKUP(E8744,LİSTE!$B$7:$D$1300,3,0))</f>
        <v>Nisa Nur SANCAR</v>
      </c>
      <c r="D8744" s="72" t="str">
        <f>IF(F8744=0,"RESMİ TATİL",VLOOKUP(F8744,LİSTE!$B$7:$D$1300,3,0))</f>
        <v>Esila ÇETİN</v>
      </c>
      <c r="E8744" s="72">
        <f>IF(B8744="TATİL",0,IF(F8743=0,F8742+1,IF(LİSTE!$F$1=F8743,1,F8743+1)))</f>
        <v>1</v>
      </c>
      <c r="F8744" s="72">
        <f>IF(E8744=0,0,IF(LİSTE!$F$1=E8744,1,E8744+1))</f>
        <v>2</v>
      </c>
      <c r="G8744" s="72" t="str">
        <f>IFERROR(VLOOKUP(A8744,TATİLLER!$A$2:$D$30000,3,0),"TATİL DEĞİL")</f>
        <v>TATİL DEĞİL</v>
      </c>
    </row>
    <row r="8745" spans="1:7" x14ac:dyDescent="0.25">
      <c r="A8745" s="74">
        <f t="shared" si="2016"/>
        <v>57440</v>
      </c>
      <c r="B8745" s="72">
        <f t="shared" si="2014"/>
        <v>4</v>
      </c>
      <c r="C8745" s="72" t="str">
        <f>IF(E8745=0,"RESMİ TATİL",VLOOKUP(E8745,LİSTE!$B$7:$D$1300,3,0))</f>
        <v>Zeynep Sevde TOPUZ</v>
      </c>
      <c r="D8745" s="72" t="str">
        <f>IF(F8745=0,"RESMİ TATİL",VLOOKUP(F8745,LİSTE!$B$7:$D$1300,3,0))</f>
        <v>Ömer Asaf KADAŞ</v>
      </c>
      <c r="E8745" s="72">
        <f>IF(B8745="TATİL",0,IF(F8744=0,F8743+1,IF(LİSTE!$F$1=F8744,1,F8744+1)))</f>
        <v>3</v>
      </c>
      <c r="F8745" s="72">
        <f>IF(E8745=0,0,IF(LİSTE!$F$1=E8745,1,E8745+1))</f>
        <v>4</v>
      </c>
      <c r="G8745" s="72" t="str">
        <f>IFERROR(VLOOKUP(A8745,TATİLLER!$A$2:$D$30000,3,0),"TATİL DEĞİL")</f>
        <v>TATİL DEĞİL</v>
      </c>
    </row>
    <row r="8746" spans="1:7" x14ac:dyDescent="0.25">
      <c r="A8746" s="74">
        <f t="shared" si="2016"/>
        <v>57441</v>
      </c>
      <c r="B8746" s="72">
        <f t="shared" si="2014"/>
        <v>5</v>
      </c>
      <c r="C8746" s="72" t="str">
        <f>IF(E8746=0,"RESMİ TATİL",VLOOKUP(E8746,LİSTE!$B$7:$D$1300,3,0))</f>
        <v>Ramazan Baran ADIGÜZEL</v>
      </c>
      <c r="D8746" s="72" t="str">
        <f>IF(F8746=0,"RESMİ TATİL",VLOOKUP(F8746,LİSTE!$B$7:$D$1300,3,0))</f>
        <v>Bahar AKGÜN</v>
      </c>
      <c r="E8746" s="72">
        <f>IF(B8746="TATİL",0,IF(F8745=0,F8744+1,IF(LİSTE!$F$1=F8745,1,F8745+1)))</f>
        <v>5</v>
      </c>
      <c r="F8746" s="72">
        <f>IF(E8746=0,0,IF(LİSTE!$F$1=E8746,1,E8746+1))</f>
        <v>6</v>
      </c>
      <c r="G8746" s="72" t="str">
        <f>IFERROR(VLOOKUP(A8746,TATİLLER!$A$2:$D$30000,3,0),"TATİL DEĞİL")</f>
        <v>TATİL DEĞİL</v>
      </c>
    </row>
    <row r="8747" spans="1:7" x14ac:dyDescent="0.25">
      <c r="A8747" s="74">
        <f t="shared" ref="A8747" si="2023">A8746+3</f>
        <v>57444</v>
      </c>
      <c r="B8747" s="72">
        <f t="shared" si="2014"/>
        <v>1</v>
      </c>
      <c r="C8747" s="72" t="str">
        <f>IF(E8747=0,"RESMİ TATİL",VLOOKUP(E8747,LİSTE!$B$7:$D$1300,3,0))</f>
        <v>Ömer AKGÜL</v>
      </c>
      <c r="D8747" s="72" t="str">
        <f>IF(F8747=0,"RESMİ TATİL",VLOOKUP(F8747,LİSTE!$B$7:$D$1300,3,0))</f>
        <v>Muharrem EFE TANRIVERDİ</v>
      </c>
      <c r="E8747" s="72">
        <f>IF(B8747="TATİL",0,IF(F8746=0,F8745+1,IF(LİSTE!$F$1=F8746,1,F8746+1)))</f>
        <v>7</v>
      </c>
      <c r="F8747" s="72">
        <f>IF(E8747=0,0,IF(LİSTE!$F$1=E8747,1,E8747+1))</f>
        <v>8</v>
      </c>
      <c r="G8747" s="72" t="str">
        <f>IFERROR(VLOOKUP(A8747,TATİLLER!$A$2:$D$30000,3,0),"TATİL DEĞİL")</f>
        <v>TATİL DEĞİL</v>
      </c>
    </row>
    <row r="8748" spans="1:7" x14ac:dyDescent="0.25">
      <c r="A8748" s="74">
        <f t="shared" si="2016"/>
        <v>57445</v>
      </c>
      <c r="B8748" s="72">
        <f t="shared" si="2014"/>
        <v>2</v>
      </c>
      <c r="C8748" s="72" t="str">
        <f>IF(E8748=0,"RESMİ TATİL",VLOOKUP(E8748,LİSTE!$B$7:$D$1300,3,0))</f>
        <v>Anıl DOĞAN</v>
      </c>
      <c r="D8748" s="72" t="str">
        <f>IF(F8748=0,"RESMİ TATİL",VLOOKUP(F8748,LİSTE!$B$7:$D$1300,3,0))</f>
        <v>İpek ARSLAN</v>
      </c>
      <c r="E8748" s="72">
        <f>IF(B8748="TATİL",0,IF(F8747=0,F8746+1,IF(LİSTE!$F$1=F8747,1,F8747+1)))</f>
        <v>9</v>
      </c>
      <c r="F8748" s="72">
        <f>IF(E8748=0,0,IF(LİSTE!$F$1=E8748,1,E8748+1))</f>
        <v>10</v>
      </c>
      <c r="G8748" s="72" t="str">
        <f>IFERROR(VLOOKUP(A8748,TATİLLER!$A$2:$D$30000,3,0),"TATİL DEĞİL")</f>
        <v>TATİL DEĞİL</v>
      </c>
    </row>
    <row r="8749" spans="1:7" x14ac:dyDescent="0.25">
      <c r="A8749" s="74">
        <f t="shared" si="2016"/>
        <v>57446</v>
      </c>
      <c r="B8749" s="72">
        <f t="shared" si="2014"/>
        <v>3</v>
      </c>
      <c r="C8749" s="72" t="str">
        <f>IF(E8749=0,"RESMİ TATİL",VLOOKUP(E8749,LİSTE!$B$7:$D$1300,3,0))</f>
        <v>Efe KARSAK</v>
      </c>
      <c r="D8749" s="72" t="str">
        <f>IF(F8749=0,"RESMİ TATİL",VLOOKUP(F8749,LİSTE!$B$7:$D$1300,3,0))</f>
        <v>Abdullah KIRBAÇ</v>
      </c>
      <c r="E8749" s="72">
        <f>IF(B8749="TATİL",0,IF(F8748=0,F8747+1,IF(LİSTE!$F$1=F8748,1,F8748+1)))</f>
        <v>11</v>
      </c>
      <c r="F8749" s="72">
        <f>IF(E8749=0,0,IF(LİSTE!$F$1=E8749,1,E8749+1))</f>
        <v>12</v>
      </c>
      <c r="G8749" s="72" t="str">
        <f>IFERROR(VLOOKUP(A8749,TATİLLER!$A$2:$D$30000,3,0),"TATİL DEĞİL")</f>
        <v>TATİL DEĞİL</v>
      </c>
    </row>
    <row r="8750" spans="1:7" x14ac:dyDescent="0.25">
      <c r="A8750" s="74">
        <f t="shared" si="2016"/>
        <v>57447</v>
      </c>
      <c r="B8750" s="72">
        <f t="shared" si="2014"/>
        <v>4</v>
      </c>
      <c r="C8750" s="72" t="str">
        <f>IF(E8750=0,"RESMİ TATİL",VLOOKUP(E8750,LİSTE!$B$7:$D$1300,3,0))</f>
        <v>Ümmü Defne GÜLER</v>
      </c>
      <c r="D8750" s="72" t="str">
        <f>IF(F8750=0,"RESMİ TATİL",VLOOKUP(F8750,LİSTE!$B$7:$D$1300,3,0))</f>
        <v>Şevval ÖZDAMAR</v>
      </c>
      <c r="E8750" s="72">
        <f>IF(B8750="TATİL",0,IF(F8749=0,F8748+1,IF(LİSTE!$F$1=F8749,1,F8749+1)))</f>
        <v>13</v>
      </c>
      <c r="F8750" s="72">
        <f>IF(E8750=0,0,IF(LİSTE!$F$1=E8750,1,E8750+1))</f>
        <v>14</v>
      </c>
      <c r="G8750" s="72" t="str">
        <f>IFERROR(VLOOKUP(A8750,TATİLLER!$A$2:$D$30000,3,0),"TATİL DEĞİL")</f>
        <v>TATİL DEĞİL</v>
      </c>
    </row>
    <row r="8751" spans="1:7" x14ac:dyDescent="0.25">
      <c r="A8751" s="74">
        <f t="shared" si="2016"/>
        <v>57448</v>
      </c>
      <c r="B8751" s="72">
        <f t="shared" si="2014"/>
        <v>5</v>
      </c>
      <c r="C8751" s="72" t="str">
        <f>IF(E8751=0,"RESMİ TATİL",VLOOKUP(E8751,LİSTE!$B$7:$D$1300,3,0))</f>
        <v>Zeynep AKDAĞ</v>
      </c>
      <c r="D8751" s="72" t="str">
        <f>IF(F8751=0,"RESMİ TATİL",VLOOKUP(F8751,LİSTE!$B$7:$D$1300,3,0))</f>
        <v>Esma ÇOKER</v>
      </c>
      <c r="E8751" s="72">
        <f>IF(B8751="TATİL",0,IF(F8750=0,F8749+1,IF(LİSTE!$F$1=F8750,1,F8750+1)))</f>
        <v>15</v>
      </c>
      <c r="F8751" s="72">
        <f>IF(E8751=0,0,IF(LİSTE!$F$1=E8751,1,E8751+1))</f>
        <v>16</v>
      </c>
      <c r="G8751" s="72" t="str">
        <f>IFERROR(VLOOKUP(A8751,TATİLLER!$A$2:$D$30000,3,0),"TATİL DEĞİL")</f>
        <v>TATİL DEĞİL</v>
      </c>
    </row>
    <row r="8752" spans="1:7" x14ac:dyDescent="0.25">
      <c r="A8752" s="74">
        <f t="shared" ref="A8752" si="2024">A8751+3</f>
        <v>57451</v>
      </c>
      <c r="B8752" s="72">
        <f t="shared" si="2014"/>
        <v>1</v>
      </c>
      <c r="C8752" s="72" t="str">
        <f>IF(E8752=0,"RESMİ TATİL",VLOOKUP(E8752,LİSTE!$B$7:$D$1300,3,0))</f>
        <v>Dursun Kubilay YAŞAR</v>
      </c>
      <c r="D8752" s="72" t="str">
        <f>IF(F8752=0,"RESMİ TATİL",VLOOKUP(F8752,LİSTE!$B$7:$D$1300,3,0))</f>
        <v>Zeynep Beril BAŞPINAR</v>
      </c>
      <c r="E8752" s="72">
        <f>IF(B8752="TATİL",0,IF(F8751=0,F8750+1,IF(LİSTE!$F$1=F8751,1,F8751+1)))</f>
        <v>17</v>
      </c>
      <c r="F8752" s="72">
        <f>IF(E8752=0,0,IF(LİSTE!$F$1=E8752,1,E8752+1))</f>
        <v>18</v>
      </c>
      <c r="G8752" s="72" t="str">
        <f>IFERROR(VLOOKUP(A8752,TATİLLER!$A$2:$D$30000,3,0),"TATİL DEĞİL")</f>
        <v>TATİL DEĞİL</v>
      </c>
    </row>
    <row r="8753" spans="1:7" x14ac:dyDescent="0.25">
      <c r="A8753" s="74">
        <f t="shared" si="2016"/>
        <v>57452</v>
      </c>
      <c r="B8753" s="72">
        <f t="shared" si="2014"/>
        <v>2</v>
      </c>
      <c r="C8753" s="72" t="str">
        <f>IF(E8753=0,"RESMİ TATİL",VLOOKUP(E8753,LİSTE!$B$7:$D$1300,3,0))</f>
        <v>Ahmet DAL</v>
      </c>
      <c r="D8753" s="72" t="str">
        <f>IF(F8753=0,"RESMİ TATİL",VLOOKUP(F8753,LİSTE!$B$7:$D$1300,3,0))</f>
        <v>Emirhan KARATAŞ</v>
      </c>
      <c r="E8753" s="72">
        <f>IF(B8753="TATİL",0,IF(F8752=0,F8751+1,IF(LİSTE!$F$1=F8752,1,F8752+1)))</f>
        <v>19</v>
      </c>
      <c r="F8753" s="72">
        <f>IF(E8753=0,0,IF(LİSTE!$F$1=E8753,1,E8753+1))</f>
        <v>20</v>
      </c>
      <c r="G8753" s="72" t="str">
        <f>IFERROR(VLOOKUP(A8753,TATİLLER!$A$2:$D$30000,3,0),"TATİL DEĞİL")</f>
        <v>TATİL DEĞİL</v>
      </c>
    </row>
    <row r="8754" spans="1:7" x14ac:dyDescent="0.25">
      <c r="A8754" s="74">
        <f t="shared" si="2016"/>
        <v>57453</v>
      </c>
      <c r="B8754" s="72">
        <f t="shared" si="2014"/>
        <v>3</v>
      </c>
      <c r="C8754" s="72" t="str">
        <f>IF(E8754=0,"RESMİ TATİL",VLOOKUP(E8754,LİSTE!$B$7:$D$1300,3,0))</f>
        <v>Zümra Yeter ARI</v>
      </c>
      <c r="D8754" s="72" t="str">
        <f>IF(F8754=0,"RESMİ TATİL",VLOOKUP(F8754,LİSTE!$B$7:$D$1300,3,0))</f>
        <v>Utku KARAGÖZ</v>
      </c>
      <c r="E8754" s="72">
        <f>IF(B8754="TATİL",0,IF(F8753=0,F8752+1,IF(LİSTE!$F$1=F8753,1,F8753+1)))</f>
        <v>21</v>
      </c>
      <c r="F8754" s="72">
        <f>IF(E8754=0,0,IF(LİSTE!$F$1=E8754,1,E8754+1))</f>
        <v>22</v>
      </c>
      <c r="G8754" s="72" t="str">
        <f>IFERROR(VLOOKUP(A8754,TATİLLER!$A$2:$D$30000,3,0),"TATİL DEĞİL")</f>
        <v>TATİL DEĞİL</v>
      </c>
    </row>
    <row r="8755" spans="1:7" x14ac:dyDescent="0.25">
      <c r="A8755" s="74">
        <f t="shared" si="2016"/>
        <v>57454</v>
      </c>
      <c r="B8755" s="72">
        <f t="shared" si="2014"/>
        <v>4</v>
      </c>
      <c r="C8755" s="72" t="str">
        <f>IF(E8755=0,"RESMİ TATİL",VLOOKUP(E8755,LİSTE!$B$7:$D$1300,3,0))</f>
        <v>Feyza Zümra AVCIOĞLU</v>
      </c>
      <c r="D8755" s="72" t="str">
        <f>IF(F8755=0,"RESMİ TATİL",VLOOKUP(F8755,LİSTE!$B$7:$D$1300,3,0))</f>
        <v>Yusuf Ali TABUR</v>
      </c>
      <c r="E8755" s="72">
        <f>IF(B8755="TATİL",0,IF(F8754=0,F8753+1,IF(LİSTE!$F$1=F8754,1,F8754+1)))</f>
        <v>23</v>
      </c>
      <c r="F8755" s="72">
        <f>IF(E8755=0,0,IF(LİSTE!$F$1=E8755,1,E8755+1))</f>
        <v>24</v>
      </c>
      <c r="G8755" s="72" t="str">
        <f>IFERROR(VLOOKUP(A8755,TATİLLER!$A$2:$D$30000,3,0),"TATİL DEĞİL")</f>
        <v>TATİL DEĞİL</v>
      </c>
    </row>
    <row r="8756" spans="1:7" x14ac:dyDescent="0.25">
      <c r="A8756" s="74">
        <f t="shared" si="2016"/>
        <v>57455</v>
      </c>
      <c r="B8756" s="72">
        <f t="shared" si="2014"/>
        <v>5</v>
      </c>
      <c r="C8756" s="72" t="str">
        <f>IF(E8756=0,"RESMİ TATİL",VLOOKUP(E8756,LİSTE!$B$7:$D$1300,3,0))</f>
        <v>Irmak UTEBAY</v>
      </c>
      <c r="D8756" s="72" t="str">
        <f>IF(F8756=0,"RESMİ TATİL",VLOOKUP(F8756,LİSTE!$B$7:$D$1300,3,0))</f>
        <v>Kerem AKKOÇ</v>
      </c>
      <c r="E8756" s="72">
        <f>IF(B8756="TATİL",0,IF(F8755=0,F8754+1,IF(LİSTE!$F$1=F8755,1,F8755+1)))</f>
        <v>25</v>
      </c>
      <c r="F8756" s="72">
        <f>IF(E8756=0,0,IF(LİSTE!$F$1=E8756,1,E8756+1))</f>
        <v>26</v>
      </c>
      <c r="G8756" s="72" t="str">
        <f>IFERROR(VLOOKUP(A8756,TATİLLER!$A$2:$D$30000,3,0),"TATİL DEĞİL")</f>
        <v>TATİL DEĞİL</v>
      </c>
    </row>
    <row r="8757" spans="1:7" x14ac:dyDescent="0.25">
      <c r="A8757" s="74">
        <f t="shared" ref="A8757" si="2025">A8756+3</f>
        <v>57458</v>
      </c>
      <c r="B8757" s="72">
        <f t="shared" si="2014"/>
        <v>1</v>
      </c>
      <c r="C8757" s="72" t="str">
        <f>IF(E8757=0,"RESMİ TATİL",VLOOKUP(E8757,LİSTE!$B$7:$D$1300,3,0))</f>
        <v>Elçin Ayşe ELMAS</v>
      </c>
      <c r="D8757" s="72" t="str">
        <f>IF(F8757=0,"RESMİ TATİL",VLOOKUP(F8757,LİSTE!$B$7:$D$1300,3,0))</f>
        <v>Muhammed YILDIZDAĞ</v>
      </c>
      <c r="E8757" s="72">
        <f>IF(B8757="TATİL",0,IF(F8756=0,F8755+1,IF(LİSTE!$F$1=F8756,1,F8756+1)))</f>
        <v>27</v>
      </c>
      <c r="F8757" s="72">
        <f>IF(E8757=0,0,IF(LİSTE!$F$1=E8757,1,E8757+1))</f>
        <v>28</v>
      </c>
      <c r="G8757" s="72" t="str">
        <f>IFERROR(VLOOKUP(A8757,TATİLLER!$A$2:$D$30000,3,0),"TATİL DEĞİL")</f>
        <v>TATİL DEĞİL</v>
      </c>
    </row>
    <row r="8758" spans="1:7" x14ac:dyDescent="0.25">
      <c r="A8758" s="74">
        <f t="shared" si="2016"/>
        <v>57459</v>
      </c>
      <c r="B8758" s="72">
        <f t="shared" si="2014"/>
        <v>2</v>
      </c>
      <c r="C8758" s="72" t="str">
        <f>IF(E8758=0,"RESMİ TATİL",VLOOKUP(E8758,LİSTE!$B$7:$D$1300,3,0))</f>
        <v>Nisa Nur SANCAR</v>
      </c>
      <c r="D8758" s="72" t="str">
        <f>IF(F8758=0,"RESMİ TATİL",VLOOKUP(F8758,LİSTE!$B$7:$D$1300,3,0))</f>
        <v>Esila ÇETİN</v>
      </c>
      <c r="E8758" s="72">
        <f>IF(B8758="TATİL",0,IF(F8757=0,F8756+1,IF(LİSTE!$F$1=F8757,1,F8757+1)))</f>
        <v>1</v>
      </c>
      <c r="F8758" s="72">
        <f>IF(E8758=0,0,IF(LİSTE!$F$1=E8758,1,E8758+1))</f>
        <v>2</v>
      </c>
      <c r="G8758" s="72" t="str">
        <f>IFERROR(VLOOKUP(A8758,TATİLLER!$A$2:$D$30000,3,0),"TATİL DEĞİL")</f>
        <v>TATİL DEĞİL</v>
      </c>
    </row>
    <row r="8759" spans="1:7" x14ac:dyDescent="0.25">
      <c r="A8759" s="74">
        <f t="shared" si="2016"/>
        <v>57460</v>
      </c>
      <c r="B8759" s="72">
        <f t="shared" si="2014"/>
        <v>3</v>
      </c>
      <c r="C8759" s="72" t="str">
        <f>IF(E8759=0,"RESMİ TATİL",VLOOKUP(E8759,LİSTE!$B$7:$D$1300,3,0))</f>
        <v>Zeynep Sevde TOPUZ</v>
      </c>
      <c r="D8759" s="72" t="str">
        <f>IF(F8759=0,"RESMİ TATİL",VLOOKUP(F8759,LİSTE!$B$7:$D$1300,3,0))</f>
        <v>Ömer Asaf KADAŞ</v>
      </c>
      <c r="E8759" s="72">
        <f>IF(B8759="TATİL",0,IF(F8758=0,F8757+1,IF(LİSTE!$F$1=F8758,1,F8758+1)))</f>
        <v>3</v>
      </c>
      <c r="F8759" s="72">
        <f>IF(E8759=0,0,IF(LİSTE!$F$1=E8759,1,E8759+1))</f>
        <v>4</v>
      </c>
      <c r="G8759" s="72" t="str">
        <f>IFERROR(VLOOKUP(A8759,TATİLLER!$A$2:$D$30000,3,0),"TATİL DEĞİL")</f>
        <v>TATİL DEĞİL</v>
      </c>
    </row>
    <row r="8760" spans="1:7" x14ac:dyDescent="0.25">
      <c r="A8760" s="74">
        <f t="shared" si="2016"/>
        <v>57461</v>
      </c>
      <c r="B8760" s="72">
        <f t="shared" si="2014"/>
        <v>4</v>
      </c>
      <c r="C8760" s="72" t="str">
        <f>IF(E8760=0,"RESMİ TATİL",VLOOKUP(E8760,LİSTE!$B$7:$D$1300,3,0))</f>
        <v>Ramazan Baran ADIGÜZEL</v>
      </c>
      <c r="D8760" s="72" t="str">
        <f>IF(F8760=0,"RESMİ TATİL",VLOOKUP(F8760,LİSTE!$B$7:$D$1300,3,0))</f>
        <v>Bahar AKGÜN</v>
      </c>
      <c r="E8760" s="72">
        <f>IF(B8760="TATİL",0,IF(F8759=0,F8758+1,IF(LİSTE!$F$1=F8759,1,F8759+1)))</f>
        <v>5</v>
      </c>
      <c r="F8760" s="72">
        <f>IF(E8760=0,0,IF(LİSTE!$F$1=E8760,1,E8760+1))</f>
        <v>6</v>
      </c>
      <c r="G8760" s="72" t="str">
        <f>IFERROR(VLOOKUP(A8760,TATİLLER!$A$2:$D$30000,3,0),"TATİL DEĞİL")</f>
        <v>TATİL DEĞİL</v>
      </c>
    </row>
    <row r="8761" spans="1:7" x14ac:dyDescent="0.25">
      <c r="A8761" s="74">
        <f t="shared" si="2016"/>
        <v>57462</v>
      </c>
      <c r="B8761" s="72">
        <f t="shared" si="2014"/>
        <v>5</v>
      </c>
      <c r="C8761" s="72" t="str">
        <f>IF(E8761=0,"RESMİ TATİL",VLOOKUP(E8761,LİSTE!$B$7:$D$1300,3,0))</f>
        <v>Ömer AKGÜL</v>
      </c>
      <c r="D8761" s="72" t="str">
        <f>IF(F8761=0,"RESMİ TATİL",VLOOKUP(F8761,LİSTE!$B$7:$D$1300,3,0))</f>
        <v>Muharrem EFE TANRIVERDİ</v>
      </c>
      <c r="E8761" s="72">
        <f>IF(B8761="TATİL",0,IF(F8760=0,F8759+1,IF(LİSTE!$F$1=F8760,1,F8760+1)))</f>
        <v>7</v>
      </c>
      <c r="F8761" s="72">
        <f>IF(E8761=0,0,IF(LİSTE!$F$1=E8761,1,E8761+1))</f>
        <v>8</v>
      </c>
      <c r="G8761" s="72" t="str">
        <f>IFERROR(VLOOKUP(A8761,TATİLLER!$A$2:$D$30000,3,0),"TATİL DEĞİL")</f>
        <v>TATİL DEĞİL</v>
      </c>
    </row>
    <row r="8762" spans="1:7" x14ac:dyDescent="0.25">
      <c r="A8762" s="74">
        <f t="shared" ref="A8762" si="2026">A8761+3</f>
        <v>57465</v>
      </c>
      <c r="B8762" s="72">
        <f t="shared" si="2014"/>
        <v>1</v>
      </c>
      <c r="C8762" s="72" t="str">
        <f>IF(E8762=0,"RESMİ TATİL",VLOOKUP(E8762,LİSTE!$B$7:$D$1300,3,0))</f>
        <v>Anıl DOĞAN</v>
      </c>
      <c r="D8762" s="72" t="str">
        <f>IF(F8762=0,"RESMİ TATİL",VLOOKUP(F8762,LİSTE!$B$7:$D$1300,3,0))</f>
        <v>İpek ARSLAN</v>
      </c>
      <c r="E8762" s="72">
        <f>IF(B8762="TATİL",0,IF(F8761=0,F8760+1,IF(LİSTE!$F$1=F8761,1,F8761+1)))</f>
        <v>9</v>
      </c>
      <c r="F8762" s="72">
        <f>IF(E8762=0,0,IF(LİSTE!$F$1=E8762,1,E8762+1))</f>
        <v>10</v>
      </c>
      <c r="G8762" s="72" t="str">
        <f>IFERROR(VLOOKUP(A8762,TATİLLER!$A$2:$D$30000,3,0),"TATİL DEĞİL")</f>
        <v>TATİL DEĞİL</v>
      </c>
    </row>
    <row r="8763" spans="1:7" x14ac:dyDescent="0.25">
      <c r="A8763" s="74">
        <f t="shared" si="2016"/>
        <v>57466</v>
      </c>
      <c r="B8763" s="72">
        <f t="shared" si="2014"/>
        <v>2</v>
      </c>
      <c r="C8763" s="72" t="str">
        <f>IF(E8763=0,"RESMİ TATİL",VLOOKUP(E8763,LİSTE!$B$7:$D$1300,3,0))</f>
        <v>Efe KARSAK</v>
      </c>
      <c r="D8763" s="72" t="str">
        <f>IF(F8763=0,"RESMİ TATİL",VLOOKUP(F8763,LİSTE!$B$7:$D$1300,3,0))</f>
        <v>Abdullah KIRBAÇ</v>
      </c>
      <c r="E8763" s="72">
        <f>IF(B8763="TATİL",0,IF(F8762=0,F8761+1,IF(LİSTE!$F$1=F8762,1,F8762+1)))</f>
        <v>11</v>
      </c>
      <c r="F8763" s="72">
        <f>IF(E8763=0,0,IF(LİSTE!$F$1=E8763,1,E8763+1))</f>
        <v>12</v>
      </c>
      <c r="G8763" s="72" t="str">
        <f>IFERROR(VLOOKUP(A8763,TATİLLER!$A$2:$D$30000,3,0),"TATİL DEĞİL")</f>
        <v>TATİL DEĞİL</v>
      </c>
    </row>
    <row r="8764" spans="1:7" x14ac:dyDescent="0.25">
      <c r="A8764" s="74">
        <f t="shared" si="2016"/>
        <v>57467</v>
      </c>
      <c r="B8764" s="72">
        <f t="shared" si="2014"/>
        <v>3</v>
      </c>
      <c r="C8764" s="72" t="str">
        <f>IF(E8764=0,"RESMİ TATİL",VLOOKUP(E8764,LİSTE!$B$7:$D$1300,3,0))</f>
        <v>Ümmü Defne GÜLER</v>
      </c>
      <c r="D8764" s="72" t="str">
        <f>IF(F8764=0,"RESMİ TATİL",VLOOKUP(F8764,LİSTE!$B$7:$D$1300,3,0))</f>
        <v>Şevval ÖZDAMAR</v>
      </c>
      <c r="E8764" s="72">
        <f>IF(B8764="TATİL",0,IF(F8763=0,F8762+1,IF(LİSTE!$F$1=F8763,1,F8763+1)))</f>
        <v>13</v>
      </c>
      <c r="F8764" s="72">
        <f>IF(E8764=0,0,IF(LİSTE!$F$1=E8764,1,E8764+1))</f>
        <v>14</v>
      </c>
      <c r="G8764" s="72" t="str">
        <f>IFERROR(VLOOKUP(A8764,TATİLLER!$A$2:$D$30000,3,0),"TATİL DEĞİL")</f>
        <v>TATİL DEĞİL</v>
      </c>
    </row>
    <row r="8765" spans="1:7" x14ac:dyDescent="0.25">
      <c r="A8765" s="74">
        <f t="shared" si="2016"/>
        <v>57468</v>
      </c>
      <c r="B8765" s="72">
        <f t="shared" si="2014"/>
        <v>4</v>
      </c>
      <c r="C8765" s="72" t="str">
        <f>IF(E8765=0,"RESMİ TATİL",VLOOKUP(E8765,LİSTE!$B$7:$D$1300,3,0))</f>
        <v>Zeynep AKDAĞ</v>
      </c>
      <c r="D8765" s="72" t="str">
        <f>IF(F8765=0,"RESMİ TATİL",VLOOKUP(F8765,LİSTE!$B$7:$D$1300,3,0))</f>
        <v>Esma ÇOKER</v>
      </c>
      <c r="E8765" s="72">
        <f>IF(B8765="TATİL",0,IF(F8764=0,F8763+1,IF(LİSTE!$F$1=F8764,1,F8764+1)))</f>
        <v>15</v>
      </c>
      <c r="F8765" s="72">
        <f>IF(E8765=0,0,IF(LİSTE!$F$1=E8765,1,E8765+1))</f>
        <v>16</v>
      </c>
      <c r="G8765" s="72" t="str">
        <f>IFERROR(VLOOKUP(A8765,TATİLLER!$A$2:$D$30000,3,0),"TATİL DEĞİL")</f>
        <v>TATİL DEĞİL</v>
      </c>
    </row>
    <row r="8766" spans="1:7" x14ac:dyDescent="0.25">
      <c r="A8766" s="74">
        <f t="shared" si="2016"/>
        <v>57469</v>
      </c>
      <c r="B8766" s="72">
        <f t="shared" si="2014"/>
        <v>5</v>
      </c>
      <c r="C8766" s="72" t="str">
        <f>IF(E8766=0,"RESMİ TATİL",VLOOKUP(E8766,LİSTE!$B$7:$D$1300,3,0))</f>
        <v>Dursun Kubilay YAŞAR</v>
      </c>
      <c r="D8766" s="72" t="str">
        <f>IF(F8766=0,"RESMİ TATİL",VLOOKUP(F8766,LİSTE!$B$7:$D$1300,3,0))</f>
        <v>Zeynep Beril BAŞPINAR</v>
      </c>
      <c r="E8766" s="72">
        <f>IF(B8766="TATİL",0,IF(F8765=0,F8764+1,IF(LİSTE!$F$1=F8765,1,F8765+1)))</f>
        <v>17</v>
      </c>
      <c r="F8766" s="72">
        <f>IF(E8766=0,0,IF(LİSTE!$F$1=E8766,1,E8766+1))</f>
        <v>18</v>
      </c>
      <c r="G8766" s="72" t="str">
        <f>IFERROR(VLOOKUP(A8766,TATİLLER!$A$2:$D$30000,3,0),"TATİL DEĞİL")</f>
        <v>TATİL DEĞİL</v>
      </c>
    </row>
    <row r="8767" spans="1:7" x14ac:dyDescent="0.25">
      <c r="A8767" s="74">
        <f t="shared" ref="A8767" si="2027">A8766+3</f>
        <v>57472</v>
      </c>
      <c r="B8767" s="72">
        <f t="shared" si="2014"/>
        <v>1</v>
      </c>
      <c r="C8767" s="72" t="str">
        <f>IF(E8767=0,"RESMİ TATİL",VLOOKUP(E8767,LİSTE!$B$7:$D$1300,3,0))</f>
        <v>Ahmet DAL</v>
      </c>
      <c r="D8767" s="72" t="str">
        <f>IF(F8767=0,"RESMİ TATİL",VLOOKUP(F8767,LİSTE!$B$7:$D$1300,3,0))</f>
        <v>Emirhan KARATAŞ</v>
      </c>
      <c r="E8767" s="72">
        <f>IF(B8767="TATİL",0,IF(F8766=0,F8765+1,IF(LİSTE!$F$1=F8766,1,F8766+1)))</f>
        <v>19</v>
      </c>
      <c r="F8767" s="72">
        <f>IF(E8767=0,0,IF(LİSTE!$F$1=E8767,1,E8767+1))</f>
        <v>20</v>
      </c>
      <c r="G8767" s="72" t="str">
        <f>IFERROR(VLOOKUP(A8767,TATİLLER!$A$2:$D$30000,3,0),"TATİL DEĞİL")</f>
        <v>TATİL DEĞİL</v>
      </c>
    </row>
    <row r="8768" spans="1:7" x14ac:dyDescent="0.25">
      <c r="A8768" s="74">
        <f t="shared" si="2016"/>
        <v>57473</v>
      </c>
      <c r="B8768" s="72">
        <f t="shared" si="2014"/>
        <v>2</v>
      </c>
      <c r="C8768" s="72" t="str">
        <f>IF(E8768=0,"RESMİ TATİL",VLOOKUP(E8768,LİSTE!$B$7:$D$1300,3,0))</f>
        <v>Zümra Yeter ARI</v>
      </c>
      <c r="D8768" s="72" t="str">
        <f>IF(F8768=0,"RESMİ TATİL",VLOOKUP(F8768,LİSTE!$B$7:$D$1300,3,0))</f>
        <v>Utku KARAGÖZ</v>
      </c>
      <c r="E8768" s="72">
        <f>IF(B8768="TATİL",0,IF(F8767=0,F8766+1,IF(LİSTE!$F$1=F8767,1,F8767+1)))</f>
        <v>21</v>
      </c>
      <c r="F8768" s="72">
        <f>IF(E8768=0,0,IF(LİSTE!$F$1=E8768,1,E8768+1))</f>
        <v>22</v>
      </c>
      <c r="G8768" s="72" t="str">
        <f>IFERROR(VLOOKUP(A8768,TATİLLER!$A$2:$D$30000,3,0),"TATİL DEĞİL")</f>
        <v>TATİL DEĞİL</v>
      </c>
    </row>
    <row r="8769" spans="1:7" x14ac:dyDescent="0.25">
      <c r="A8769" s="74">
        <f t="shared" si="2016"/>
        <v>57474</v>
      </c>
      <c r="B8769" s="72">
        <f t="shared" si="2014"/>
        <v>3</v>
      </c>
      <c r="C8769" s="72" t="str">
        <f>IF(E8769=0,"RESMİ TATİL",VLOOKUP(E8769,LİSTE!$B$7:$D$1300,3,0))</f>
        <v>Feyza Zümra AVCIOĞLU</v>
      </c>
      <c r="D8769" s="72" t="str">
        <f>IF(F8769=0,"RESMİ TATİL",VLOOKUP(F8769,LİSTE!$B$7:$D$1300,3,0))</f>
        <v>Yusuf Ali TABUR</v>
      </c>
      <c r="E8769" s="72">
        <f>IF(B8769="TATİL",0,IF(F8768=0,F8767+1,IF(LİSTE!$F$1=F8768,1,F8768+1)))</f>
        <v>23</v>
      </c>
      <c r="F8769" s="72">
        <f>IF(E8769=0,0,IF(LİSTE!$F$1=E8769,1,E8769+1))</f>
        <v>24</v>
      </c>
      <c r="G8769" s="72" t="str">
        <f>IFERROR(VLOOKUP(A8769,TATİLLER!$A$2:$D$30000,3,0),"TATİL DEĞİL")</f>
        <v>TATİL DEĞİL</v>
      </c>
    </row>
    <row r="8770" spans="1:7" x14ac:dyDescent="0.25">
      <c r="A8770" s="74">
        <f t="shared" si="2016"/>
        <v>57475</v>
      </c>
      <c r="B8770" s="72">
        <f t="shared" si="2014"/>
        <v>4</v>
      </c>
      <c r="C8770" s="72" t="str">
        <f>IF(E8770=0,"RESMİ TATİL",VLOOKUP(E8770,LİSTE!$B$7:$D$1300,3,0))</f>
        <v>Irmak UTEBAY</v>
      </c>
      <c r="D8770" s="72" t="str">
        <f>IF(F8770=0,"RESMİ TATİL",VLOOKUP(F8770,LİSTE!$B$7:$D$1300,3,0))</f>
        <v>Kerem AKKOÇ</v>
      </c>
      <c r="E8770" s="72">
        <f>IF(B8770="TATİL",0,IF(F8769=0,F8768+1,IF(LİSTE!$F$1=F8769,1,F8769+1)))</f>
        <v>25</v>
      </c>
      <c r="F8770" s="72">
        <f>IF(E8770=0,0,IF(LİSTE!$F$1=E8770,1,E8770+1))</f>
        <v>26</v>
      </c>
      <c r="G8770" s="72" t="str">
        <f>IFERROR(VLOOKUP(A8770,TATİLLER!$A$2:$D$30000,3,0),"TATİL DEĞİL")</f>
        <v>TATİL DEĞİL</v>
      </c>
    </row>
    <row r="8771" spans="1:7" x14ac:dyDescent="0.25">
      <c r="A8771" s="74">
        <f t="shared" si="2016"/>
        <v>57476</v>
      </c>
      <c r="B8771" s="72">
        <f t="shared" ref="B8771:B8834" si="2028">IF(G8771="TATİL","TATİL",WEEKDAY(A8771,2))</f>
        <v>5</v>
      </c>
      <c r="C8771" s="72" t="str">
        <f>IF(E8771=0,"RESMİ TATİL",VLOOKUP(E8771,LİSTE!$B$7:$D$1300,3,0))</f>
        <v>Elçin Ayşe ELMAS</v>
      </c>
      <c r="D8771" s="72" t="str">
        <f>IF(F8771=0,"RESMİ TATİL",VLOOKUP(F8771,LİSTE!$B$7:$D$1300,3,0))</f>
        <v>Muhammed YILDIZDAĞ</v>
      </c>
      <c r="E8771" s="72">
        <f>IF(B8771="TATİL",0,IF(F8770=0,F8769+1,IF(LİSTE!$F$1=F8770,1,F8770+1)))</f>
        <v>27</v>
      </c>
      <c r="F8771" s="72">
        <f>IF(E8771=0,0,IF(LİSTE!$F$1=E8771,1,E8771+1))</f>
        <v>28</v>
      </c>
      <c r="G8771" s="72" t="str">
        <f>IFERROR(VLOOKUP(A8771,TATİLLER!$A$2:$D$30000,3,0),"TATİL DEĞİL")</f>
        <v>TATİL DEĞİL</v>
      </c>
    </row>
    <row r="8772" spans="1:7" x14ac:dyDescent="0.25">
      <c r="A8772" s="74">
        <f t="shared" ref="A8772" si="2029">A8771+3</f>
        <v>57479</v>
      </c>
      <c r="B8772" s="72">
        <f t="shared" si="2028"/>
        <v>1</v>
      </c>
      <c r="C8772" s="72" t="str">
        <f>IF(E8772=0,"RESMİ TATİL",VLOOKUP(E8772,LİSTE!$B$7:$D$1300,3,0))</f>
        <v>Nisa Nur SANCAR</v>
      </c>
      <c r="D8772" s="72" t="str">
        <f>IF(F8772=0,"RESMİ TATİL",VLOOKUP(F8772,LİSTE!$B$7:$D$1300,3,0))</f>
        <v>Esila ÇETİN</v>
      </c>
      <c r="E8772" s="72">
        <f>IF(B8772="TATİL",0,IF(F8771=0,F8770+1,IF(LİSTE!$F$1=F8771,1,F8771+1)))</f>
        <v>1</v>
      </c>
      <c r="F8772" s="72">
        <f>IF(E8772=0,0,IF(LİSTE!$F$1=E8772,1,E8772+1))</f>
        <v>2</v>
      </c>
      <c r="G8772" s="72" t="str">
        <f>IFERROR(VLOOKUP(A8772,TATİLLER!$A$2:$D$30000,3,0),"TATİL DEĞİL")</f>
        <v>TATİL DEĞİL</v>
      </c>
    </row>
    <row r="8773" spans="1:7" x14ac:dyDescent="0.25">
      <c r="A8773" s="74">
        <f t="shared" si="2016"/>
        <v>57480</v>
      </c>
      <c r="B8773" s="72">
        <f t="shared" si="2028"/>
        <v>2</v>
      </c>
      <c r="C8773" s="72" t="str">
        <f>IF(E8773=0,"RESMİ TATİL",VLOOKUP(E8773,LİSTE!$B$7:$D$1300,3,0))</f>
        <v>Zeynep Sevde TOPUZ</v>
      </c>
      <c r="D8773" s="72" t="str">
        <f>IF(F8773=0,"RESMİ TATİL",VLOOKUP(F8773,LİSTE!$B$7:$D$1300,3,0))</f>
        <v>Ömer Asaf KADAŞ</v>
      </c>
      <c r="E8773" s="72">
        <f>IF(B8773="TATİL",0,IF(F8772=0,F8771+1,IF(LİSTE!$F$1=F8772,1,F8772+1)))</f>
        <v>3</v>
      </c>
      <c r="F8773" s="72">
        <f>IF(E8773=0,0,IF(LİSTE!$F$1=E8773,1,E8773+1))</f>
        <v>4</v>
      </c>
      <c r="G8773" s="72" t="str">
        <f>IFERROR(VLOOKUP(A8773,TATİLLER!$A$2:$D$30000,3,0),"TATİL DEĞİL")</f>
        <v>TATİL DEĞİL</v>
      </c>
    </row>
    <row r="8774" spans="1:7" x14ac:dyDescent="0.25">
      <c r="A8774" s="74">
        <f t="shared" si="2016"/>
        <v>57481</v>
      </c>
      <c r="B8774" s="72">
        <f t="shared" si="2028"/>
        <v>3</v>
      </c>
      <c r="C8774" s="72" t="str">
        <f>IF(E8774=0,"RESMİ TATİL",VLOOKUP(E8774,LİSTE!$B$7:$D$1300,3,0))</f>
        <v>Ramazan Baran ADIGÜZEL</v>
      </c>
      <c r="D8774" s="72" t="str">
        <f>IF(F8774=0,"RESMİ TATİL",VLOOKUP(F8774,LİSTE!$B$7:$D$1300,3,0))</f>
        <v>Bahar AKGÜN</v>
      </c>
      <c r="E8774" s="72">
        <f>IF(B8774="TATİL",0,IF(F8773=0,F8772+1,IF(LİSTE!$F$1=F8773,1,F8773+1)))</f>
        <v>5</v>
      </c>
      <c r="F8774" s="72">
        <f>IF(E8774=0,0,IF(LİSTE!$F$1=E8774,1,E8774+1))</f>
        <v>6</v>
      </c>
      <c r="G8774" s="72" t="str">
        <f>IFERROR(VLOOKUP(A8774,TATİLLER!$A$2:$D$30000,3,0),"TATİL DEĞİL")</f>
        <v>TATİL DEĞİL</v>
      </c>
    </row>
    <row r="8775" spans="1:7" x14ac:dyDescent="0.25">
      <c r="A8775" s="74">
        <f t="shared" si="2016"/>
        <v>57482</v>
      </c>
      <c r="B8775" s="72">
        <f t="shared" si="2028"/>
        <v>4</v>
      </c>
      <c r="C8775" s="72" t="str">
        <f>IF(E8775=0,"RESMİ TATİL",VLOOKUP(E8775,LİSTE!$B$7:$D$1300,3,0))</f>
        <v>Ömer AKGÜL</v>
      </c>
      <c r="D8775" s="72" t="str">
        <f>IF(F8775=0,"RESMİ TATİL",VLOOKUP(F8775,LİSTE!$B$7:$D$1300,3,0))</f>
        <v>Muharrem EFE TANRIVERDİ</v>
      </c>
      <c r="E8775" s="72">
        <f>IF(B8775="TATİL",0,IF(F8774=0,F8773+1,IF(LİSTE!$F$1=F8774,1,F8774+1)))</f>
        <v>7</v>
      </c>
      <c r="F8775" s="72">
        <f>IF(E8775=0,0,IF(LİSTE!$F$1=E8775,1,E8775+1))</f>
        <v>8</v>
      </c>
      <c r="G8775" s="72" t="str">
        <f>IFERROR(VLOOKUP(A8775,TATİLLER!$A$2:$D$30000,3,0),"TATİL DEĞİL")</f>
        <v>TATİL DEĞİL</v>
      </c>
    </row>
    <row r="8776" spans="1:7" x14ac:dyDescent="0.25">
      <c r="A8776" s="74">
        <f t="shared" si="2016"/>
        <v>57483</v>
      </c>
      <c r="B8776" s="72">
        <f t="shared" si="2028"/>
        <v>5</v>
      </c>
      <c r="C8776" s="72" t="str">
        <f>IF(E8776=0,"RESMİ TATİL",VLOOKUP(E8776,LİSTE!$B$7:$D$1300,3,0))</f>
        <v>Anıl DOĞAN</v>
      </c>
      <c r="D8776" s="72" t="str">
        <f>IF(F8776=0,"RESMİ TATİL",VLOOKUP(F8776,LİSTE!$B$7:$D$1300,3,0))</f>
        <v>İpek ARSLAN</v>
      </c>
      <c r="E8776" s="72">
        <f>IF(B8776="TATİL",0,IF(F8775=0,F8774+1,IF(LİSTE!$F$1=F8775,1,F8775+1)))</f>
        <v>9</v>
      </c>
      <c r="F8776" s="72">
        <f>IF(E8776=0,0,IF(LİSTE!$F$1=E8776,1,E8776+1))</f>
        <v>10</v>
      </c>
      <c r="G8776" s="72" t="str">
        <f>IFERROR(VLOOKUP(A8776,TATİLLER!$A$2:$D$30000,3,0),"TATİL DEĞİL")</f>
        <v>TATİL DEĞİL</v>
      </c>
    </row>
    <row r="8777" spans="1:7" x14ac:dyDescent="0.25">
      <c r="A8777" s="74">
        <f t="shared" ref="A8777" si="2030">A8776+3</f>
        <v>57486</v>
      </c>
      <c r="B8777" s="72">
        <f t="shared" si="2028"/>
        <v>1</v>
      </c>
      <c r="C8777" s="72" t="str">
        <f>IF(E8777=0,"RESMİ TATİL",VLOOKUP(E8777,LİSTE!$B$7:$D$1300,3,0))</f>
        <v>Efe KARSAK</v>
      </c>
      <c r="D8777" s="72" t="str">
        <f>IF(F8777=0,"RESMİ TATİL",VLOOKUP(F8777,LİSTE!$B$7:$D$1300,3,0))</f>
        <v>Abdullah KIRBAÇ</v>
      </c>
      <c r="E8777" s="72">
        <f>IF(B8777="TATİL",0,IF(F8776=0,F8775+1,IF(LİSTE!$F$1=F8776,1,F8776+1)))</f>
        <v>11</v>
      </c>
      <c r="F8777" s="72">
        <f>IF(E8777=0,0,IF(LİSTE!$F$1=E8777,1,E8777+1))</f>
        <v>12</v>
      </c>
      <c r="G8777" s="72" t="str">
        <f>IFERROR(VLOOKUP(A8777,TATİLLER!$A$2:$D$30000,3,0),"TATİL DEĞİL")</f>
        <v>TATİL DEĞİL</v>
      </c>
    </row>
    <row r="8778" spans="1:7" x14ac:dyDescent="0.25">
      <c r="A8778" s="74">
        <f t="shared" ref="A8778:A8841" si="2031">A8777+1</f>
        <v>57487</v>
      </c>
      <c r="B8778" s="72">
        <f t="shared" si="2028"/>
        <v>2</v>
      </c>
      <c r="C8778" s="72" t="str">
        <f>IF(E8778=0,"RESMİ TATİL",VLOOKUP(E8778,LİSTE!$B$7:$D$1300,3,0))</f>
        <v>Ümmü Defne GÜLER</v>
      </c>
      <c r="D8778" s="72" t="str">
        <f>IF(F8778=0,"RESMİ TATİL",VLOOKUP(F8778,LİSTE!$B$7:$D$1300,3,0))</f>
        <v>Şevval ÖZDAMAR</v>
      </c>
      <c r="E8778" s="72">
        <f>IF(B8778="TATİL",0,IF(F8777=0,F8776+1,IF(LİSTE!$F$1=F8777,1,F8777+1)))</f>
        <v>13</v>
      </c>
      <c r="F8778" s="72">
        <f>IF(E8778=0,0,IF(LİSTE!$F$1=E8778,1,E8778+1))</f>
        <v>14</v>
      </c>
      <c r="G8778" s="72" t="str">
        <f>IFERROR(VLOOKUP(A8778,TATİLLER!$A$2:$D$30000,3,0),"TATİL DEĞİL")</f>
        <v>TATİL DEĞİL</v>
      </c>
    </row>
    <row r="8779" spans="1:7" x14ac:dyDescent="0.25">
      <c r="A8779" s="74">
        <f t="shared" si="2031"/>
        <v>57488</v>
      </c>
      <c r="B8779" s="72">
        <f t="shared" si="2028"/>
        <v>3</v>
      </c>
      <c r="C8779" s="72" t="str">
        <f>IF(E8779=0,"RESMİ TATİL",VLOOKUP(E8779,LİSTE!$B$7:$D$1300,3,0))</f>
        <v>Zeynep AKDAĞ</v>
      </c>
      <c r="D8779" s="72" t="str">
        <f>IF(F8779=0,"RESMİ TATİL",VLOOKUP(F8779,LİSTE!$B$7:$D$1300,3,0))</f>
        <v>Esma ÇOKER</v>
      </c>
      <c r="E8779" s="72">
        <f>IF(B8779="TATİL",0,IF(F8778=0,F8777+1,IF(LİSTE!$F$1=F8778,1,F8778+1)))</f>
        <v>15</v>
      </c>
      <c r="F8779" s="72">
        <f>IF(E8779=0,0,IF(LİSTE!$F$1=E8779,1,E8779+1))</f>
        <v>16</v>
      </c>
      <c r="G8779" s="72" t="str">
        <f>IFERROR(VLOOKUP(A8779,TATİLLER!$A$2:$D$30000,3,0),"TATİL DEĞİL")</f>
        <v>TATİL DEĞİL</v>
      </c>
    </row>
    <row r="8780" spans="1:7" x14ac:dyDescent="0.25">
      <c r="A8780" s="74">
        <f t="shared" si="2031"/>
        <v>57489</v>
      </c>
      <c r="B8780" s="72">
        <f t="shared" si="2028"/>
        <v>4</v>
      </c>
      <c r="C8780" s="72" t="str">
        <f>IF(E8780=0,"RESMİ TATİL",VLOOKUP(E8780,LİSTE!$B$7:$D$1300,3,0))</f>
        <v>Dursun Kubilay YAŞAR</v>
      </c>
      <c r="D8780" s="72" t="str">
        <f>IF(F8780=0,"RESMİ TATİL",VLOOKUP(F8780,LİSTE!$B$7:$D$1300,3,0))</f>
        <v>Zeynep Beril BAŞPINAR</v>
      </c>
      <c r="E8780" s="72">
        <f>IF(B8780="TATİL",0,IF(F8779=0,F8778+1,IF(LİSTE!$F$1=F8779,1,F8779+1)))</f>
        <v>17</v>
      </c>
      <c r="F8780" s="72">
        <f>IF(E8780=0,0,IF(LİSTE!$F$1=E8780,1,E8780+1))</f>
        <v>18</v>
      </c>
      <c r="G8780" s="72" t="str">
        <f>IFERROR(VLOOKUP(A8780,TATİLLER!$A$2:$D$30000,3,0),"TATİL DEĞİL")</f>
        <v>TATİL DEĞİL</v>
      </c>
    </row>
    <row r="8781" spans="1:7" x14ac:dyDescent="0.25">
      <c r="A8781" s="74">
        <f t="shared" si="2031"/>
        <v>57490</v>
      </c>
      <c r="B8781" s="72">
        <f t="shared" si="2028"/>
        <v>5</v>
      </c>
      <c r="C8781" s="72" t="str">
        <f>IF(E8781=0,"RESMİ TATİL",VLOOKUP(E8781,LİSTE!$B$7:$D$1300,3,0))</f>
        <v>Ahmet DAL</v>
      </c>
      <c r="D8781" s="72" t="str">
        <f>IF(F8781=0,"RESMİ TATİL",VLOOKUP(F8781,LİSTE!$B$7:$D$1300,3,0))</f>
        <v>Emirhan KARATAŞ</v>
      </c>
      <c r="E8781" s="72">
        <f>IF(B8781="TATİL",0,IF(F8780=0,F8779+1,IF(LİSTE!$F$1=F8780,1,F8780+1)))</f>
        <v>19</v>
      </c>
      <c r="F8781" s="72">
        <f>IF(E8781=0,0,IF(LİSTE!$F$1=E8781,1,E8781+1))</f>
        <v>20</v>
      </c>
      <c r="G8781" s="72" t="str">
        <f>IFERROR(VLOOKUP(A8781,TATİLLER!$A$2:$D$30000,3,0),"TATİL DEĞİL")</f>
        <v>TATİL DEĞİL</v>
      </c>
    </row>
    <row r="8782" spans="1:7" x14ac:dyDescent="0.25">
      <c r="A8782" s="74">
        <f t="shared" ref="A8782" si="2032">A8781+3</f>
        <v>57493</v>
      </c>
      <c r="B8782" s="72">
        <f t="shared" si="2028"/>
        <v>1</v>
      </c>
      <c r="C8782" s="72" t="str">
        <f>IF(E8782=0,"RESMİ TATİL",VLOOKUP(E8782,LİSTE!$B$7:$D$1300,3,0))</f>
        <v>Zümra Yeter ARI</v>
      </c>
      <c r="D8782" s="72" t="str">
        <f>IF(F8782=0,"RESMİ TATİL",VLOOKUP(F8782,LİSTE!$B$7:$D$1300,3,0))</f>
        <v>Utku KARAGÖZ</v>
      </c>
      <c r="E8782" s="72">
        <f>IF(B8782="TATİL",0,IF(F8781=0,F8780+1,IF(LİSTE!$F$1=F8781,1,F8781+1)))</f>
        <v>21</v>
      </c>
      <c r="F8782" s="72">
        <f>IF(E8782=0,0,IF(LİSTE!$F$1=E8782,1,E8782+1))</f>
        <v>22</v>
      </c>
      <c r="G8782" s="72" t="str">
        <f>IFERROR(VLOOKUP(A8782,TATİLLER!$A$2:$D$30000,3,0),"TATİL DEĞİL")</f>
        <v>TATİL DEĞİL</v>
      </c>
    </row>
    <row r="8783" spans="1:7" x14ac:dyDescent="0.25">
      <c r="A8783" s="74">
        <f t="shared" si="2031"/>
        <v>57494</v>
      </c>
      <c r="B8783" s="72">
        <f t="shared" si="2028"/>
        <v>2</v>
      </c>
      <c r="C8783" s="72" t="str">
        <f>IF(E8783=0,"RESMİ TATİL",VLOOKUP(E8783,LİSTE!$B$7:$D$1300,3,0))</f>
        <v>Feyza Zümra AVCIOĞLU</v>
      </c>
      <c r="D8783" s="72" t="str">
        <f>IF(F8783=0,"RESMİ TATİL",VLOOKUP(F8783,LİSTE!$B$7:$D$1300,3,0))</f>
        <v>Yusuf Ali TABUR</v>
      </c>
      <c r="E8783" s="72">
        <f>IF(B8783="TATİL",0,IF(F8782=0,F8781+1,IF(LİSTE!$F$1=F8782,1,F8782+1)))</f>
        <v>23</v>
      </c>
      <c r="F8783" s="72">
        <f>IF(E8783=0,0,IF(LİSTE!$F$1=E8783,1,E8783+1))</f>
        <v>24</v>
      </c>
      <c r="G8783" s="72" t="str">
        <f>IFERROR(VLOOKUP(A8783,TATİLLER!$A$2:$D$30000,3,0),"TATİL DEĞİL")</f>
        <v>TATİL DEĞİL</v>
      </c>
    </row>
    <row r="8784" spans="1:7" x14ac:dyDescent="0.25">
      <c r="A8784" s="74">
        <f t="shared" si="2031"/>
        <v>57495</v>
      </c>
      <c r="B8784" s="72">
        <f t="shared" si="2028"/>
        <v>3</v>
      </c>
      <c r="C8784" s="72" t="str">
        <f>IF(E8784=0,"RESMİ TATİL",VLOOKUP(E8784,LİSTE!$B$7:$D$1300,3,0))</f>
        <v>Irmak UTEBAY</v>
      </c>
      <c r="D8784" s="72" t="str">
        <f>IF(F8784=0,"RESMİ TATİL",VLOOKUP(F8784,LİSTE!$B$7:$D$1300,3,0))</f>
        <v>Kerem AKKOÇ</v>
      </c>
      <c r="E8784" s="72">
        <f>IF(B8784="TATİL",0,IF(F8783=0,F8782+1,IF(LİSTE!$F$1=F8783,1,F8783+1)))</f>
        <v>25</v>
      </c>
      <c r="F8784" s="72">
        <f>IF(E8784=0,0,IF(LİSTE!$F$1=E8784,1,E8784+1))</f>
        <v>26</v>
      </c>
      <c r="G8784" s="72" t="str">
        <f>IFERROR(VLOOKUP(A8784,TATİLLER!$A$2:$D$30000,3,0),"TATİL DEĞİL")</f>
        <v>TATİL DEĞİL</v>
      </c>
    </row>
    <row r="8785" spans="1:7" x14ac:dyDescent="0.25">
      <c r="A8785" s="74">
        <f t="shared" si="2031"/>
        <v>57496</v>
      </c>
      <c r="B8785" s="72">
        <f t="shared" si="2028"/>
        <v>4</v>
      </c>
      <c r="C8785" s="72" t="str">
        <f>IF(E8785=0,"RESMİ TATİL",VLOOKUP(E8785,LİSTE!$B$7:$D$1300,3,0))</f>
        <v>Elçin Ayşe ELMAS</v>
      </c>
      <c r="D8785" s="72" t="str">
        <f>IF(F8785=0,"RESMİ TATİL",VLOOKUP(F8785,LİSTE!$B$7:$D$1300,3,0))</f>
        <v>Muhammed YILDIZDAĞ</v>
      </c>
      <c r="E8785" s="72">
        <f>IF(B8785="TATİL",0,IF(F8784=0,F8783+1,IF(LİSTE!$F$1=F8784,1,F8784+1)))</f>
        <v>27</v>
      </c>
      <c r="F8785" s="72">
        <f>IF(E8785=0,0,IF(LİSTE!$F$1=E8785,1,E8785+1))</f>
        <v>28</v>
      </c>
      <c r="G8785" s="72" t="str">
        <f>IFERROR(VLOOKUP(A8785,TATİLLER!$A$2:$D$30000,3,0),"TATİL DEĞİL")</f>
        <v>TATİL DEĞİL</v>
      </c>
    </row>
    <row r="8786" spans="1:7" x14ac:dyDescent="0.25">
      <c r="A8786" s="74">
        <f t="shared" si="2031"/>
        <v>57497</v>
      </c>
      <c r="B8786" s="72">
        <f t="shared" si="2028"/>
        <v>5</v>
      </c>
      <c r="C8786" s="72" t="str">
        <f>IF(E8786=0,"RESMİ TATİL",VLOOKUP(E8786,LİSTE!$B$7:$D$1300,3,0))</f>
        <v>Nisa Nur SANCAR</v>
      </c>
      <c r="D8786" s="72" t="str">
        <f>IF(F8786=0,"RESMİ TATİL",VLOOKUP(F8786,LİSTE!$B$7:$D$1300,3,0))</f>
        <v>Esila ÇETİN</v>
      </c>
      <c r="E8786" s="72">
        <f>IF(B8786="TATİL",0,IF(F8785=0,F8784+1,IF(LİSTE!$F$1=F8785,1,F8785+1)))</f>
        <v>1</v>
      </c>
      <c r="F8786" s="72">
        <f>IF(E8786=0,0,IF(LİSTE!$F$1=E8786,1,E8786+1))</f>
        <v>2</v>
      </c>
      <c r="G8786" s="72" t="str">
        <f>IFERROR(VLOOKUP(A8786,TATİLLER!$A$2:$D$30000,3,0),"TATİL DEĞİL")</f>
        <v>TATİL DEĞİL</v>
      </c>
    </row>
    <row r="8787" spans="1:7" x14ac:dyDescent="0.25">
      <c r="A8787" s="74">
        <f t="shared" ref="A8787" si="2033">A8786+3</f>
        <v>57500</v>
      </c>
      <c r="B8787" s="72">
        <f t="shared" si="2028"/>
        <v>1</v>
      </c>
      <c r="C8787" s="72" t="str">
        <f>IF(E8787=0,"RESMİ TATİL",VLOOKUP(E8787,LİSTE!$B$7:$D$1300,3,0))</f>
        <v>Zeynep Sevde TOPUZ</v>
      </c>
      <c r="D8787" s="72" t="str">
        <f>IF(F8787=0,"RESMİ TATİL",VLOOKUP(F8787,LİSTE!$B$7:$D$1300,3,0))</f>
        <v>Ömer Asaf KADAŞ</v>
      </c>
      <c r="E8787" s="72">
        <f>IF(B8787="TATİL",0,IF(F8786=0,F8785+1,IF(LİSTE!$F$1=F8786,1,F8786+1)))</f>
        <v>3</v>
      </c>
      <c r="F8787" s="72">
        <f>IF(E8787=0,0,IF(LİSTE!$F$1=E8787,1,E8787+1))</f>
        <v>4</v>
      </c>
      <c r="G8787" s="72" t="str">
        <f>IFERROR(VLOOKUP(A8787,TATİLLER!$A$2:$D$30000,3,0),"TATİL DEĞİL")</f>
        <v>TATİL DEĞİL</v>
      </c>
    </row>
    <row r="8788" spans="1:7" x14ac:dyDescent="0.25">
      <c r="A8788" s="74">
        <f t="shared" si="2031"/>
        <v>57501</v>
      </c>
      <c r="B8788" s="72">
        <f t="shared" si="2028"/>
        <v>2</v>
      </c>
      <c r="C8788" s="72" t="str">
        <f>IF(E8788=0,"RESMİ TATİL",VLOOKUP(E8788,LİSTE!$B$7:$D$1300,3,0))</f>
        <v>Ramazan Baran ADIGÜZEL</v>
      </c>
      <c r="D8788" s="72" t="str">
        <f>IF(F8788=0,"RESMİ TATİL",VLOOKUP(F8788,LİSTE!$B$7:$D$1300,3,0))</f>
        <v>Bahar AKGÜN</v>
      </c>
      <c r="E8788" s="72">
        <f>IF(B8788="TATİL",0,IF(F8787=0,F8786+1,IF(LİSTE!$F$1=F8787,1,F8787+1)))</f>
        <v>5</v>
      </c>
      <c r="F8788" s="72">
        <f>IF(E8788=0,0,IF(LİSTE!$F$1=E8788,1,E8788+1))</f>
        <v>6</v>
      </c>
      <c r="G8788" s="72" t="str">
        <f>IFERROR(VLOOKUP(A8788,TATİLLER!$A$2:$D$30000,3,0),"TATİL DEĞİL")</f>
        <v>TATİL DEĞİL</v>
      </c>
    </row>
    <row r="8789" spans="1:7" x14ac:dyDescent="0.25">
      <c r="A8789" s="74">
        <f t="shared" si="2031"/>
        <v>57502</v>
      </c>
      <c r="B8789" s="72">
        <f t="shared" si="2028"/>
        <v>3</v>
      </c>
      <c r="C8789" s="72" t="str">
        <f>IF(E8789=0,"RESMİ TATİL",VLOOKUP(E8789,LİSTE!$B$7:$D$1300,3,0))</f>
        <v>Ömer AKGÜL</v>
      </c>
      <c r="D8789" s="72" t="str">
        <f>IF(F8789=0,"RESMİ TATİL",VLOOKUP(F8789,LİSTE!$B$7:$D$1300,3,0))</f>
        <v>Muharrem EFE TANRIVERDİ</v>
      </c>
      <c r="E8789" s="72">
        <f>IF(B8789="TATİL",0,IF(F8788=0,F8787+1,IF(LİSTE!$F$1=F8788,1,F8788+1)))</f>
        <v>7</v>
      </c>
      <c r="F8789" s="72">
        <f>IF(E8789=0,0,IF(LİSTE!$F$1=E8789,1,E8789+1))</f>
        <v>8</v>
      </c>
      <c r="G8789" s="72" t="str">
        <f>IFERROR(VLOOKUP(A8789,TATİLLER!$A$2:$D$30000,3,0),"TATİL DEĞİL")</f>
        <v>TATİL DEĞİL</v>
      </c>
    </row>
    <row r="8790" spans="1:7" x14ac:dyDescent="0.25">
      <c r="A8790" s="74">
        <f t="shared" si="2031"/>
        <v>57503</v>
      </c>
      <c r="B8790" s="72">
        <f t="shared" si="2028"/>
        <v>4</v>
      </c>
      <c r="C8790" s="72" t="str">
        <f>IF(E8790=0,"RESMİ TATİL",VLOOKUP(E8790,LİSTE!$B$7:$D$1300,3,0))</f>
        <v>Anıl DOĞAN</v>
      </c>
      <c r="D8790" s="72" t="str">
        <f>IF(F8790=0,"RESMİ TATİL",VLOOKUP(F8790,LİSTE!$B$7:$D$1300,3,0))</f>
        <v>İpek ARSLAN</v>
      </c>
      <c r="E8790" s="72">
        <f>IF(B8790="TATİL",0,IF(F8789=0,F8788+1,IF(LİSTE!$F$1=F8789,1,F8789+1)))</f>
        <v>9</v>
      </c>
      <c r="F8790" s="72">
        <f>IF(E8790=0,0,IF(LİSTE!$F$1=E8790,1,E8790+1))</f>
        <v>10</v>
      </c>
      <c r="G8790" s="72" t="str">
        <f>IFERROR(VLOOKUP(A8790,TATİLLER!$A$2:$D$30000,3,0),"TATİL DEĞİL")</f>
        <v>TATİL DEĞİL</v>
      </c>
    </row>
    <row r="8791" spans="1:7" x14ac:dyDescent="0.25">
      <c r="A8791" s="74">
        <f t="shared" si="2031"/>
        <v>57504</v>
      </c>
      <c r="B8791" s="72">
        <f t="shared" si="2028"/>
        <v>5</v>
      </c>
      <c r="C8791" s="72" t="str">
        <f>IF(E8791=0,"RESMİ TATİL",VLOOKUP(E8791,LİSTE!$B$7:$D$1300,3,0))</f>
        <v>Efe KARSAK</v>
      </c>
      <c r="D8791" s="72" t="str">
        <f>IF(F8791=0,"RESMİ TATİL",VLOOKUP(F8791,LİSTE!$B$7:$D$1300,3,0))</f>
        <v>Abdullah KIRBAÇ</v>
      </c>
      <c r="E8791" s="72">
        <f>IF(B8791="TATİL",0,IF(F8790=0,F8789+1,IF(LİSTE!$F$1=F8790,1,F8790+1)))</f>
        <v>11</v>
      </c>
      <c r="F8791" s="72">
        <f>IF(E8791=0,0,IF(LİSTE!$F$1=E8791,1,E8791+1))</f>
        <v>12</v>
      </c>
      <c r="G8791" s="72" t="str">
        <f>IFERROR(VLOOKUP(A8791,TATİLLER!$A$2:$D$30000,3,0),"TATİL DEĞİL")</f>
        <v>TATİL DEĞİL</v>
      </c>
    </row>
    <row r="8792" spans="1:7" x14ac:dyDescent="0.25">
      <c r="A8792" s="74">
        <f t="shared" ref="A8792" si="2034">A8791+3</f>
        <v>57507</v>
      </c>
      <c r="B8792" s="72">
        <f t="shared" si="2028"/>
        <v>1</v>
      </c>
      <c r="C8792" s="72" t="str">
        <f>IF(E8792=0,"RESMİ TATİL",VLOOKUP(E8792,LİSTE!$B$7:$D$1300,3,0))</f>
        <v>Ümmü Defne GÜLER</v>
      </c>
      <c r="D8792" s="72" t="str">
        <f>IF(F8792=0,"RESMİ TATİL",VLOOKUP(F8792,LİSTE!$B$7:$D$1300,3,0))</f>
        <v>Şevval ÖZDAMAR</v>
      </c>
      <c r="E8792" s="72">
        <f>IF(B8792="TATİL",0,IF(F8791=0,F8790+1,IF(LİSTE!$F$1=F8791,1,F8791+1)))</f>
        <v>13</v>
      </c>
      <c r="F8792" s="72">
        <f>IF(E8792=0,0,IF(LİSTE!$F$1=E8792,1,E8792+1))</f>
        <v>14</v>
      </c>
      <c r="G8792" s="72" t="str">
        <f>IFERROR(VLOOKUP(A8792,TATİLLER!$A$2:$D$30000,3,0),"TATİL DEĞİL")</f>
        <v>TATİL DEĞİL</v>
      </c>
    </row>
    <row r="8793" spans="1:7" x14ac:dyDescent="0.25">
      <c r="A8793" s="74">
        <f t="shared" si="2031"/>
        <v>57508</v>
      </c>
      <c r="B8793" s="72">
        <f t="shared" si="2028"/>
        <v>2</v>
      </c>
      <c r="C8793" s="72" t="str">
        <f>IF(E8793=0,"RESMİ TATİL",VLOOKUP(E8793,LİSTE!$B$7:$D$1300,3,0))</f>
        <v>Zeynep AKDAĞ</v>
      </c>
      <c r="D8793" s="72" t="str">
        <f>IF(F8793=0,"RESMİ TATİL",VLOOKUP(F8793,LİSTE!$B$7:$D$1300,3,0))</f>
        <v>Esma ÇOKER</v>
      </c>
      <c r="E8793" s="72">
        <f>IF(B8793="TATİL",0,IF(F8792=0,F8791+1,IF(LİSTE!$F$1=F8792,1,F8792+1)))</f>
        <v>15</v>
      </c>
      <c r="F8793" s="72">
        <f>IF(E8793=0,0,IF(LİSTE!$F$1=E8793,1,E8793+1))</f>
        <v>16</v>
      </c>
      <c r="G8793" s="72" t="str">
        <f>IFERROR(VLOOKUP(A8793,TATİLLER!$A$2:$D$30000,3,0),"TATİL DEĞİL")</f>
        <v>TATİL DEĞİL</v>
      </c>
    </row>
    <row r="8794" spans="1:7" x14ac:dyDescent="0.25">
      <c r="A8794" s="74">
        <f t="shared" si="2031"/>
        <v>57509</v>
      </c>
      <c r="B8794" s="72">
        <f t="shared" si="2028"/>
        <v>3</v>
      </c>
      <c r="C8794" s="72" t="str">
        <f>IF(E8794=0,"RESMİ TATİL",VLOOKUP(E8794,LİSTE!$B$7:$D$1300,3,0))</f>
        <v>Dursun Kubilay YAŞAR</v>
      </c>
      <c r="D8794" s="72" t="str">
        <f>IF(F8794=0,"RESMİ TATİL",VLOOKUP(F8794,LİSTE!$B$7:$D$1300,3,0))</f>
        <v>Zeynep Beril BAŞPINAR</v>
      </c>
      <c r="E8794" s="72">
        <f>IF(B8794="TATİL",0,IF(F8793=0,F8792+1,IF(LİSTE!$F$1=F8793,1,F8793+1)))</f>
        <v>17</v>
      </c>
      <c r="F8794" s="72">
        <f>IF(E8794=0,0,IF(LİSTE!$F$1=E8794,1,E8794+1))</f>
        <v>18</v>
      </c>
      <c r="G8794" s="72" t="str">
        <f>IFERROR(VLOOKUP(A8794,TATİLLER!$A$2:$D$30000,3,0),"TATİL DEĞİL")</f>
        <v>TATİL DEĞİL</v>
      </c>
    </row>
    <row r="8795" spans="1:7" x14ac:dyDescent="0.25">
      <c r="A8795" s="74">
        <f t="shared" si="2031"/>
        <v>57510</v>
      </c>
      <c r="B8795" s="72">
        <f t="shared" si="2028"/>
        <v>4</v>
      </c>
      <c r="C8795" s="72" t="str">
        <f>IF(E8795=0,"RESMİ TATİL",VLOOKUP(E8795,LİSTE!$B$7:$D$1300,3,0))</f>
        <v>Ahmet DAL</v>
      </c>
      <c r="D8795" s="72" t="str">
        <f>IF(F8795=0,"RESMİ TATİL",VLOOKUP(F8795,LİSTE!$B$7:$D$1300,3,0))</f>
        <v>Emirhan KARATAŞ</v>
      </c>
      <c r="E8795" s="72">
        <f>IF(B8795="TATİL",0,IF(F8794=0,F8793+1,IF(LİSTE!$F$1=F8794,1,F8794+1)))</f>
        <v>19</v>
      </c>
      <c r="F8795" s="72">
        <f>IF(E8795=0,0,IF(LİSTE!$F$1=E8795,1,E8795+1))</f>
        <v>20</v>
      </c>
      <c r="G8795" s="72" t="str">
        <f>IFERROR(VLOOKUP(A8795,TATİLLER!$A$2:$D$30000,3,0),"TATİL DEĞİL")</f>
        <v>TATİL DEĞİL</v>
      </c>
    </row>
    <row r="8796" spans="1:7" x14ac:dyDescent="0.25">
      <c r="A8796" s="74">
        <f t="shared" si="2031"/>
        <v>57511</v>
      </c>
      <c r="B8796" s="72">
        <f t="shared" si="2028"/>
        <v>5</v>
      </c>
      <c r="C8796" s="72" t="str">
        <f>IF(E8796=0,"RESMİ TATİL",VLOOKUP(E8796,LİSTE!$B$7:$D$1300,3,0))</f>
        <v>Zümra Yeter ARI</v>
      </c>
      <c r="D8796" s="72" t="str">
        <f>IF(F8796=0,"RESMİ TATİL",VLOOKUP(F8796,LİSTE!$B$7:$D$1300,3,0))</f>
        <v>Utku KARAGÖZ</v>
      </c>
      <c r="E8796" s="72">
        <f>IF(B8796="TATİL",0,IF(F8795=0,F8794+1,IF(LİSTE!$F$1=F8795,1,F8795+1)))</f>
        <v>21</v>
      </c>
      <c r="F8796" s="72">
        <f>IF(E8796=0,0,IF(LİSTE!$F$1=E8796,1,E8796+1))</f>
        <v>22</v>
      </c>
      <c r="G8796" s="72" t="str">
        <f>IFERROR(VLOOKUP(A8796,TATİLLER!$A$2:$D$30000,3,0),"TATİL DEĞİL")</f>
        <v>TATİL DEĞİL</v>
      </c>
    </row>
    <row r="8797" spans="1:7" x14ac:dyDescent="0.25">
      <c r="A8797" s="74">
        <f t="shared" ref="A8797" si="2035">A8796+3</f>
        <v>57514</v>
      </c>
      <c r="B8797" s="72">
        <f t="shared" si="2028"/>
        <v>1</v>
      </c>
      <c r="C8797" s="72" t="str">
        <f>IF(E8797=0,"RESMİ TATİL",VLOOKUP(E8797,LİSTE!$B$7:$D$1300,3,0))</f>
        <v>Feyza Zümra AVCIOĞLU</v>
      </c>
      <c r="D8797" s="72" t="str">
        <f>IF(F8797=0,"RESMİ TATİL",VLOOKUP(F8797,LİSTE!$B$7:$D$1300,3,0))</f>
        <v>Yusuf Ali TABUR</v>
      </c>
      <c r="E8797" s="72">
        <f>IF(B8797="TATİL",0,IF(F8796=0,F8795+1,IF(LİSTE!$F$1=F8796,1,F8796+1)))</f>
        <v>23</v>
      </c>
      <c r="F8797" s="72">
        <f>IF(E8797=0,0,IF(LİSTE!$F$1=E8797,1,E8797+1))</f>
        <v>24</v>
      </c>
      <c r="G8797" s="72" t="str">
        <f>IFERROR(VLOOKUP(A8797,TATİLLER!$A$2:$D$30000,3,0),"TATİL DEĞİL")</f>
        <v>TATİL DEĞİL</v>
      </c>
    </row>
    <row r="8798" spans="1:7" x14ac:dyDescent="0.25">
      <c r="A8798" s="74">
        <f t="shared" si="2031"/>
        <v>57515</v>
      </c>
      <c r="B8798" s="72">
        <f t="shared" si="2028"/>
        <v>2</v>
      </c>
      <c r="C8798" s="72" t="str">
        <f>IF(E8798=0,"RESMİ TATİL",VLOOKUP(E8798,LİSTE!$B$7:$D$1300,3,0))</f>
        <v>Irmak UTEBAY</v>
      </c>
      <c r="D8798" s="72" t="str">
        <f>IF(F8798=0,"RESMİ TATİL",VLOOKUP(F8798,LİSTE!$B$7:$D$1300,3,0))</f>
        <v>Kerem AKKOÇ</v>
      </c>
      <c r="E8798" s="72">
        <f>IF(B8798="TATİL",0,IF(F8797=0,F8796+1,IF(LİSTE!$F$1=F8797,1,F8797+1)))</f>
        <v>25</v>
      </c>
      <c r="F8798" s="72">
        <f>IF(E8798=0,0,IF(LİSTE!$F$1=E8798,1,E8798+1))</f>
        <v>26</v>
      </c>
      <c r="G8798" s="72" t="str">
        <f>IFERROR(VLOOKUP(A8798,TATİLLER!$A$2:$D$30000,3,0),"TATİL DEĞİL")</f>
        <v>TATİL DEĞİL</v>
      </c>
    </row>
    <row r="8799" spans="1:7" x14ac:dyDescent="0.25">
      <c r="A8799" s="74">
        <f t="shared" si="2031"/>
        <v>57516</v>
      </c>
      <c r="B8799" s="72">
        <f t="shared" si="2028"/>
        <v>3</v>
      </c>
      <c r="C8799" s="72" t="str">
        <f>IF(E8799=0,"RESMİ TATİL",VLOOKUP(E8799,LİSTE!$B$7:$D$1300,3,0))</f>
        <v>Elçin Ayşe ELMAS</v>
      </c>
      <c r="D8799" s="72" t="str">
        <f>IF(F8799=0,"RESMİ TATİL",VLOOKUP(F8799,LİSTE!$B$7:$D$1300,3,0))</f>
        <v>Muhammed YILDIZDAĞ</v>
      </c>
      <c r="E8799" s="72">
        <f>IF(B8799="TATİL",0,IF(F8798=0,F8797+1,IF(LİSTE!$F$1=F8798,1,F8798+1)))</f>
        <v>27</v>
      </c>
      <c r="F8799" s="72">
        <f>IF(E8799=0,0,IF(LİSTE!$F$1=E8799,1,E8799+1))</f>
        <v>28</v>
      </c>
      <c r="G8799" s="72" t="str">
        <f>IFERROR(VLOOKUP(A8799,TATİLLER!$A$2:$D$30000,3,0),"TATİL DEĞİL")</f>
        <v>TATİL DEĞİL</v>
      </c>
    </row>
    <row r="8800" spans="1:7" x14ac:dyDescent="0.25">
      <c r="A8800" s="74">
        <f t="shared" si="2031"/>
        <v>57517</v>
      </c>
      <c r="B8800" s="72">
        <f t="shared" si="2028"/>
        <v>4</v>
      </c>
      <c r="C8800" s="72" t="str">
        <f>IF(E8800=0,"RESMİ TATİL",VLOOKUP(E8800,LİSTE!$B$7:$D$1300,3,0))</f>
        <v>Nisa Nur SANCAR</v>
      </c>
      <c r="D8800" s="72" t="str">
        <f>IF(F8800=0,"RESMİ TATİL",VLOOKUP(F8800,LİSTE!$B$7:$D$1300,3,0))</f>
        <v>Esila ÇETİN</v>
      </c>
      <c r="E8800" s="72">
        <f>IF(B8800="TATİL",0,IF(F8799=0,F8798+1,IF(LİSTE!$F$1=F8799,1,F8799+1)))</f>
        <v>1</v>
      </c>
      <c r="F8800" s="72">
        <f>IF(E8800=0,0,IF(LİSTE!$F$1=E8800,1,E8800+1))</f>
        <v>2</v>
      </c>
      <c r="G8800" s="72" t="str">
        <f>IFERROR(VLOOKUP(A8800,TATİLLER!$A$2:$D$30000,3,0),"TATİL DEĞİL")</f>
        <v>TATİL DEĞİL</v>
      </c>
    </row>
    <row r="8801" spans="1:7" x14ac:dyDescent="0.25">
      <c r="A8801" s="74">
        <f t="shared" si="2031"/>
        <v>57518</v>
      </c>
      <c r="B8801" s="72">
        <f t="shared" si="2028"/>
        <v>5</v>
      </c>
      <c r="C8801" s="72" t="str">
        <f>IF(E8801=0,"RESMİ TATİL",VLOOKUP(E8801,LİSTE!$B$7:$D$1300,3,0))</f>
        <v>Zeynep Sevde TOPUZ</v>
      </c>
      <c r="D8801" s="72" t="str">
        <f>IF(F8801=0,"RESMİ TATİL",VLOOKUP(F8801,LİSTE!$B$7:$D$1300,3,0))</f>
        <v>Ömer Asaf KADAŞ</v>
      </c>
      <c r="E8801" s="72">
        <f>IF(B8801="TATİL",0,IF(F8800=0,F8799+1,IF(LİSTE!$F$1=F8800,1,F8800+1)))</f>
        <v>3</v>
      </c>
      <c r="F8801" s="72">
        <f>IF(E8801=0,0,IF(LİSTE!$F$1=E8801,1,E8801+1))</f>
        <v>4</v>
      </c>
      <c r="G8801" s="72" t="str">
        <f>IFERROR(VLOOKUP(A8801,TATİLLER!$A$2:$D$30000,3,0),"TATİL DEĞİL")</f>
        <v>TATİL DEĞİL</v>
      </c>
    </row>
    <row r="8802" spans="1:7" x14ac:dyDescent="0.25">
      <c r="A8802" s="74">
        <f t="shared" ref="A8802" si="2036">A8801+3</f>
        <v>57521</v>
      </c>
      <c r="B8802" s="72">
        <f t="shared" si="2028"/>
        <v>1</v>
      </c>
      <c r="C8802" s="72" t="str">
        <f>IF(E8802=0,"RESMİ TATİL",VLOOKUP(E8802,LİSTE!$B$7:$D$1300,3,0))</f>
        <v>Ramazan Baran ADIGÜZEL</v>
      </c>
      <c r="D8802" s="72" t="str">
        <f>IF(F8802=0,"RESMİ TATİL",VLOOKUP(F8802,LİSTE!$B$7:$D$1300,3,0))</f>
        <v>Bahar AKGÜN</v>
      </c>
      <c r="E8802" s="72">
        <f>IF(B8802="TATİL",0,IF(F8801=0,F8800+1,IF(LİSTE!$F$1=F8801,1,F8801+1)))</f>
        <v>5</v>
      </c>
      <c r="F8802" s="72">
        <f>IF(E8802=0,0,IF(LİSTE!$F$1=E8802,1,E8802+1))</f>
        <v>6</v>
      </c>
      <c r="G8802" s="72" t="str">
        <f>IFERROR(VLOOKUP(A8802,TATİLLER!$A$2:$D$30000,3,0),"TATİL DEĞİL")</f>
        <v>TATİL DEĞİL</v>
      </c>
    </row>
    <row r="8803" spans="1:7" x14ac:dyDescent="0.25">
      <c r="A8803" s="74">
        <f t="shared" si="2031"/>
        <v>57522</v>
      </c>
      <c r="B8803" s="72">
        <f t="shared" si="2028"/>
        <v>2</v>
      </c>
      <c r="C8803" s="72" t="str">
        <f>IF(E8803=0,"RESMİ TATİL",VLOOKUP(E8803,LİSTE!$B$7:$D$1300,3,0))</f>
        <v>Ömer AKGÜL</v>
      </c>
      <c r="D8803" s="72" t="str">
        <f>IF(F8803=0,"RESMİ TATİL",VLOOKUP(F8803,LİSTE!$B$7:$D$1300,3,0))</f>
        <v>Muharrem EFE TANRIVERDİ</v>
      </c>
      <c r="E8803" s="72">
        <f>IF(B8803="TATİL",0,IF(F8802=0,F8801+1,IF(LİSTE!$F$1=F8802,1,F8802+1)))</f>
        <v>7</v>
      </c>
      <c r="F8803" s="72">
        <f>IF(E8803=0,0,IF(LİSTE!$F$1=E8803,1,E8803+1))</f>
        <v>8</v>
      </c>
      <c r="G8803" s="72" t="str">
        <f>IFERROR(VLOOKUP(A8803,TATİLLER!$A$2:$D$30000,3,0),"TATİL DEĞİL")</f>
        <v>TATİL DEĞİL</v>
      </c>
    </row>
    <row r="8804" spans="1:7" x14ac:dyDescent="0.25">
      <c r="A8804" s="74">
        <f t="shared" si="2031"/>
        <v>57523</v>
      </c>
      <c r="B8804" s="72">
        <f t="shared" si="2028"/>
        <v>3</v>
      </c>
      <c r="C8804" s="72" t="str">
        <f>IF(E8804=0,"RESMİ TATİL",VLOOKUP(E8804,LİSTE!$B$7:$D$1300,3,0))</f>
        <v>Anıl DOĞAN</v>
      </c>
      <c r="D8804" s="72" t="str">
        <f>IF(F8804=0,"RESMİ TATİL",VLOOKUP(F8804,LİSTE!$B$7:$D$1300,3,0))</f>
        <v>İpek ARSLAN</v>
      </c>
      <c r="E8804" s="72">
        <f>IF(B8804="TATİL",0,IF(F8803=0,F8802+1,IF(LİSTE!$F$1=F8803,1,F8803+1)))</f>
        <v>9</v>
      </c>
      <c r="F8804" s="72">
        <f>IF(E8804=0,0,IF(LİSTE!$F$1=E8804,1,E8804+1))</f>
        <v>10</v>
      </c>
      <c r="G8804" s="72" t="str">
        <f>IFERROR(VLOOKUP(A8804,TATİLLER!$A$2:$D$30000,3,0),"TATİL DEĞİL")</f>
        <v>TATİL DEĞİL</v>
      </c>
    </row>
    <row r="8805" spans="1:7" x14ac:dyDescent="0.25">
      <c r="A8805" s="74">
        <f t="shared" si="2031"/>
        <v>57524</v>
      </c>
      <c r="B8805" s="72">
        <f t="shared" si="2028"/>
        <v>4</v>
      </c>
      <c r="C8805" s="72" t="str">
        <f>IF(E8805=0,"RESMİ TATİL",VLOOKUP(E8805,LİSTE!$B$7:$D$1300,3,0))</f>
        <v>Efe KARSAK</v>
      </c>
      <c r="D8805" s="72" t="str">
        <f>IF(F8805=0,"RESMİ TATİL",VLOOKUP(F8805,LİSTE!$B$7:$D$1300,3,0))</f>
        <v>Abdullah KIRBAÇ</v>
      </c>
      <c r="E8805" s="72">
        <f>IF(B8805="TATİL",0,IF(F8804=0,F8803+1,IF(LİSTE!$F$1=F8804,1,F8804+1)))</f>
        <v>11</v>
      </c>
      <c r="F8805" s="72">
        <f>IF(E8805=0,0,IF(LİSTE!$F$1=E8805,1,E8805+1))</f>
        <v>12</v>
      </c>
      <c r="G8805" s="72" t="str">
        <f>IFERROR(VLOOKUP(A8805,TATİLLER!$A$2:$D$30000,3,0),"TATİL DEĞİL")</f>
        <v>TATİL DEĞİL</v>
      </c>
    </row>
    <row r="8806" spans="1:7" x14ac:dyDescent="0.25">
      <c r="A8806" s="74">
        <f t="shared" si="2031"/>
        <v>57525</v>
      </c>
      <c r="B8806" s="72">
        <f t="shared" si="2028"/>
        <v>5</v>
      </c>
      <c r="C8806" s="72" t="str">
        <f>IF(E8806=0,"RESMİ TATİL",VLOOKUP(E8806,LİSTE!$B$7:$D$1300,3,0))</f>
        <v>Ümmü Defne GÜLER</v>
      </c>
      <c r="D8806" s="72" t="str">
        <f>IF(F8806=0,"RESMİ TATİL",VLOOKUP(F8806,LİSTE!$B$7:$D$1300,3,0))</f>
        <v>Şevval ÖZDAMAR</v>
      </c>
      <c r="E8806" s="72">
        <f>IF(B8806="TATİL",0,IF(F8805=0,F8804+1,IF(LİSTE!$F$1=F8805,1,F8805+1)))</f>
        <v>13</v>
      </c>
      <c r="F8806" s="72">
        <f>IF(E8806=0,0,IF(LİSTE!$F$1=E8806,1,E8806+1))</f>
        <v>14</v>
      </c>
      <c r="G8806" s="72" t="str">
        <f>IFERROR(VLOOKUP(A8806,TATİLLER!$A$2:$D$30000,3,0),"TATİL DEĞİL")</f>
        <v>TATİL DEĞİL</v>
      </c>
    </row>
    <row r="8807" spans="1:7" x14ac:dyDescent="0.25">
      <c r="A8807" s="74">
        <f t="shared" ref="A8807" si="2037">A8806+3</f>
        <v>57528</v>
      </c>
      <c r="B8807" s="72">
        <f t="shared" si="2028"/>
        <v>1</v>
      </c>
      <c r="C8807" s="72" t="str">
        <f>IF(E8807=0,"RESMİ TATİL",VLOOKUP(E8807,LİSTE!$B$7:$D$1300,3,0))</f>
        <v>Zeynep AKDAĞ</v>
      </c>
      <c r="D8807" s="72" t="str">
        <f>IF(F8807=0,"RESMİ TATİL",VLOOKUP(F8807,LİSTE!$B$7:$D$1300,3,0))</f>
        <v>Esma ÇOKER</v>
      </c>
      <c r="E8807" s="72">
        <f>IF(B8807="TATİL",0,IF(F8806=0,F8805+1,IF(LİSTE!$F$1=F8806,1,F8806+1)))</f>
        <v>15</v>
      </c>
      <c r="F8807" s="72">
        <f>IF(E8807=0,0,IF(LİSTE!$F$1=E8807,1,E8807+1))</f>
        <v>16</v>
      </c>
      <c r="G8807" s="72" t="str">
        <f>IFERROR(VLOOKUP(A8807,TATİLLER!$A$2:$D$30000,3,0),"TATİL DEĞİL")</f>
        <v>TATİL DEĞİL</v>
      </c>
    </row>
    <row r="8808" spans="1:7" x14ac:dyDescent="0.25">
      <c r="A8808" s="74">
        <f t="shared" si="2031"/>
        <v>57529</v>
      </c>
      <c r="B8808" s="72">
        <f t="shared" si="2028"/>
        <v>2</v>
      </c>
      <c r="C8808" s="72" t="str">
        <f>IF(E8808=0,"RESMİ TATİL",VLOOKUP(E8808,LİSTE!$B$7:$D$1300,3,0))</f>
        <v>Dursun Kubilay YAŞAR</v>
      </c>
      <c r="D8808" s="72" t="str">
        <f>IF(F8808=0,"RESMİ TATİL",VLOOKUP(F8808,LİSTE!$B$7:$D$1300,3,0))</f>
        <v>Zeynep Beril BAŞPINAR</v>
      </c>
      <c r="E8808" s="72">
        <f>IF(B8808="TATİL",0,IF(F8807=0,F8806+1,IF(LİSTE!$F$1=F8807,1,F8807+1)))</f>
        <v>17</v>
      </c>
      <c r="F8808" s="72">
        <f>IF(E8808=0,0,IF(LİSTE!$F$1=E8808,1,E8808+1))</f>
        <v>18</v>
      </c>
      <c r="G8808" s="72" t="str">
        <f>IFERROR(VLOOKUP(A8808,TATİLLER!$A$2:$D$30000,3,0),"TATİL DEĞİL")</f>
        <v>TATİL DEĞİL</v>
      </c>
    </row>
    <row r="8809" spans="1:7" x14ac:dyDescent="0.25">
      <c r="A8809" s="74">
        <f t="shared" si="2031"/>
        <v>57530</v>
      </c>
      <c r="B8809" s="72">
        <f t="shared" si="2028"/>
        <v>3</v>
      </c>
      <c r="C8809" s="72" t="str">
        <f>IF(E8809=0,"RESMİ TATİL",VLOOKUP(E8809,LİSTE!$B$7:$D$1300,3,0))</f>
        <v>Ahmet DAL</v>
      </c>
      <c r="D8809" s="72" t="str">
        <f>IF(F8809=0,"RESMİ TATİL",VLOOKUP(F8809,LİSTE!$B$7:$D$1300,3,0))</f>
        <v>Emirhan KARATAŞ</v>
      </c>
      <c r="E8809" s="72">
        <f>IF(B8809="TATİL",0,IF(F8808=0,F8807+1,IF(LİSTE!$F$1=F8808,1,F8808+1)))</f>
        <v>19</v>
      </c>
      <c r="F8809" s="72">
        <f>IF(E8809=0,0,IF(LİSTE!$F$1=E8809,1,E8809+1))</f>
        <v>20</v>
      </c>
      <c r="G8809" s="72" t="str">
        <f>IFERROR(VLOOKUP(A8809,TATİLLER!$A$2:$D$30000,3,0),"TATİL DEĞİL")</f>
        <v>TATİL DEĞİL</v>
      </c>
    </row>
    <row r="8810" spans="1:7" x14ac:dyDescent="0.25">
      <c r="A8810" s="74">
        <f t="shared" si="2031"/>
        <v>57531</v>
      </c>
      <c r="B8810" s="72">
        <f t="shared" si="2028"/>
        <v>4</v>
      </c>
      <c r="C8810" s="72" t="str">
        <f>IF(E8810=0,"RESMİ TATİL",VLOOKUP(E8810,LİSTE!$B$7:$D$1300,3,0))</f>
        <v>Zümra Yeter ARI</v>
      </c>
      <c r="D8810" s="72" t="str">
        <f>IF(F8810=0,"RESMİ TATİL",VLOOKUP(F8810,LİSTE!$B$7:$D$1300,3,0))</f>
        <v>Utku KARAGÖZ</v>
      </c>
      <c r="E8810" s="72">
        <f>IF(B8810="TATİL",0,IF(F8809=0,F8808+1,IF(LİSTE!$F$1=F8809,1,F8809+1)))</f>
        <v>21</v>
      </c>
      <c r="F8810" s="72">
        <f>IF(E8810=0,0,IF(LİSTE!$F$1=E8810,1,E8810+1))</f>
        <v>22</v>
      </c>
      <c r="G8810" s="72" t="str">
        <f>IFERROR(VLOOKUP(A8810,TATİLLER!$A$2:$D$30000,3,0),"TATİL DEĞİL")</f>
        <v>TATİL DEĞİL</v>
      </c>
    </row>
    <row r="8811" spans="1:7" x14ac:dyDescent="0.25">
      <c r="A8811" s="74">
        <f t="shared" si="2031"/>
        <v>57532</v>
      </c>
      <c r="B8811" s="72">
        <f t="shared" si="2028"/>
        <v>5</v>
      </c>
      <c r="C8811" s="72" t="str">
        <f>IF(E8811=0,"RESMİ TATİL",VLOOKUP(E8811,LİSTE!$B$7:$D$1300,3,0))</f>
        <v>Feyza Zümra AVCIOĞLU</v>
      </c>
      <c r="D8811" s="72" t="str">
        <f>IF(F8811=0,"RESMİ TATİL",VLOOKUP(F8811,LİSTE!$B$7:$D$1300,3,0))</f>
        <v>Yusuf Ali TABUR</v>
      </c>
      <c r="E8811" s="72">
        <f>IF(B8811="TATİL",0,IF(F8810=0,F8809+1,IF(LİSTE!$F$1=F8810,1,F8810+1)))</f>
        <v>23</v>
      </c>
      <c r="F8811" s="72">
        <f>IF(E8811=0,0,IF(LİSTE!$F$1=E8811,1,E8811+1))</f>
        <v>24</v>
      </c>
      <c r="G8811" s="72" t="str">
        <f>IFERROR(VLOOKUP(A8811,TATİLLER!$A$2:$D$30000,3,0),"TATİL DEĞİL")</f>
        <v>TATİL DEĞİL</v>
      </c>
    </row>
    <row r="8812" spans="1:7" x14ac:dyDescent="0.25">
      <c r="A8812" s="74">
        <f t="shared" ref="A8812" si="2038">A8811+3</f>
        <v>57535</v>
      </c>
      <c r="B8812" s="72">
        <f t="shared" si="2028"/>
        <v>1</v>
      </c>
      <c r="C8812" s="72" t="str">
        <f>IF(E8812=0,"RESMİ TATİL",VLOOKUP(E8812,LİSTE!$B$7:$D$1300,3,0))</f>
        <v>Irmak UTEBAY</v>
      </c>
      <c r="D8812" s="72" t="str">
        <f>IF(F8812=0,"RESMİ TATİL",VLOOKUP(F8812,LİSTE!$B$7:$D$1300,3,0))</f>
        <v>Kerem AKKOÇ</v>
      </c>
      <c r="E8812" s="72">
        <f>IF(B8812="TATİL",0,IF(F8811=0,F8810+1,IF(LİSTE!$F$1=F8811,1,F8811+1)))</f>
        <v>25</v>
      </c>
      <c r="F8812" s="72">
        <f>IF(E8812=0,0,IF(LİSTE!$F$1=E8812,1,E8812+1))</f>
        <v>26</v>
      </c>
      <c r="G8812" s="72" t="str">
        <f>IFERROR(VLOOKUP(A8812,TATİLLER!$A$2:$D$30000,3,0),"TATİL DEĞİL")</f>
        <v>TATİL DEĞİL</v>
      </c>
    </row>
    <row r="8813" spans="1:7" x14ac:dyDescent="0.25">
      <c r="A8813" s="74">
        <f t="shared" si="2031"/>
        <v>57536</v>
      </c>
      <c r="B8813" s="72">
        <f t="shared" si="2028"/>
        <v>2</v>
      </c>
      <c r="C8813" s="72" t="str">
        <f>IF(E8813=0,"RESMİ TATİL",VLOOKUP(E8813,LİSTE!$B$7:$D$1300,3,0))</f>
        <v>Elçin Ayşe ELMAS</v>
      </c>
      <c r="D8813" s="72" t="str">
        <f>IF(F8813=0,"RESMİ TATİL",VLOOKUP(F8813,LİSTE!$B$7:$D$1300,3,0))</f>
        <v>Muhammed YILDIZDAĞ</v>
      </c>
      <c r="E8813" s="72">
        <f>IF(B8813="TATİL",0,IF(F8812=0,F8811+1,IF(LİSTE!$F$1=F8812,1,F8812+1)))</f>
        <v>27</v>
      </c>
      <c r="F8813" s="72">
        <f>IF(E8813=0,0,IF(LİSTE!$F$1=E8813,1,E8813+1))</f>
        <v>28</v>
      </c>
      <c r="G8813" s="72" t="str">
        <f>IFERROR(VLOOKUP(A8813,TATİLLER!$A$2:$D$30000,3,0),"TATİL DEĞİL")</f>
        <v>TATİL DEĞİL</v>
      </c>
    </row>
    <row r="8814" spans="1:7" x14ac:dyDescent="0.25">
      <c r="A8814" s="74">
        <f t="shared" si="2031"/>
        <v>57537</v>
      </c>
      <c r="B8814" s="72">
        <f t="shared" si="2028"/>
        <v>3</v>
      </c>
      <c r="C8814" s="72" t="str">
        <f>IF(E8814=0,"RESMİ TATİL",VLOOKUP(E8814,LİSTE!$B$7:$D$1300,3,0))</f>
        <v>Nisa Nur SANCAR</v>
      </c>
      <c r="D8814" s="72" t="str">
        <f>IF(F8814=0,"RESMİ TATİL",VLOOKUP(F8814,LİSTE!$B$7:$D$1300,3,0))</f>
        <v>Esila ÇETİN</v>
      </c>
      <c r="E8814" s="72">
        <f>IF(B8814="TATİL",0,IF(F8813=0,F8812+1,IF(LİSTE!$F$1=F8813,1,F8813+1)))</f>
        <v>1</v>
      </c>
      <c r="F8814" s="72">
        <f>IF(E8814=0,0,IF(LİSTE!$F$1=E8814,1,E8814+1))</f>
        <v>2</v>
      </c>
      <c r="G8814" s="72" t="str">
        <f>IFERROR(VLOOKUP(A8814,TATİLLER!$A$2:$D$30000,3,0),"TATİL DEĞİL")</f>
        <v>TATİL DEĞİL</v>
      </c>
    </row>
    <row r="8815" spans="1:7" x14ac:dyDescent="0.25">
      <c r="A8815" s="74">
        <f t="shared" si="2031"/>
        <v>57538</v>
      </c>
      <c r="B8815" s="72">
        <f t="shared" si="2028"/>
        <v>4</v>
      </c>
      <c r="C8815" s="72" t="str">
        <f>IF(E8815=0,"RESMİ TATİL",VLOOKUP(E8815,LİSTE!$B$7:$D$1300,3,0))</f>
        <v>Zeynep Sevde TOPUZ</v>
      </c>
      <c r="D8815" s="72" t="str">
        <f>IF(F8815=0,"RESMİ TATİL",VLOOKUP(F8815,LİSTE!$B$7:$D$1300,3,0))</f>
        <v>Ömer Asaf KADAŞ</v>
      </c>
      <c r="E8815" s="72">
        <f>IF(B8815="TATİL",0,IF(F8814=0,F8813+1,IF(LİSTE!$F$1=F8814,1,F8814+1)))</f>
        <v>3</v>
      </c>
      <c r="F8815" s="72">
        <f>IF(E8815=0,0,IF(LİSTE!$F$1=E8815,1,E8815+1))</f>
        <v>4</v>
      </c>
      <c r="G8815" s="72" t="str">
        <f>IFERROR(VLOOKUP(A8815,TATİLLER!$A$2:$D$30000,3,0),"TATİL DEĞİL")</f>
        <v>TATİL DEĞİL</v>
      </c>
    </row>
    <row r="8816" spans="1:7" x14ac:dyDescent="0.25">
      <c r="A8816" s="74">
        <f t="shared" si="2031"/>
        <v>57539</v>
      </c>
      <c r="B8816" s="72">
        <f t="shared" si="2028"/>
        <v>5</v>
      </c>
      <c r="C8816" s="72" t="str">
        <f>IF(E8816=0,"RESMİ TATİL",VLOOKUP(E8816,LİSTE!$B$7:$D$1300,3,0))</f>
        <v>Ramazan Baran ADIGÜZEL</v>
      </c>
      <c r="D8816" s="72" t="str">
        <f>IF(F8816=0,"RESMİ TATİL",VLOOKUP(F8816,LİSTE!$B$7:$D$1300,3,0))</f>
        <v>Bahar AKGÜN</v>
      </c>
      <c r="E8816" s="72">
        <f>IF(B8816="TATİL",0,IF(F8815=0,F8814+1,IF(LİSTE!$F$1=F8815,1,F8815+1)))</f>
        <v>5</v>
      </c>
      <c r="F8816" s="72">
        <f>IF(E8816=0,0,IF(LİSTE!$F$1=E8816,1,E8816+1))</f>
        <v>6</v>
      </c>
      <c r="G8816" s="72" t="str">
        <f>IFERROR(VLOOKUP(A8816,TATİLLER!$A$2:$D$30000,3,0),"TATİL DEĞİL")</f>
        <v>TATİL DEĞİL</v>
      </c>
    </row>
    <row r="8817" spans="1:7" x14ac:dyDescent="0.25">
      <c r="A8817" s="74">
        <f t="shared" ref="A8817" si="2039">A8816+3</f>
        <v>57542</v>
      </c>
      <c r="B8817" s="72">
        <f t="shared" si="2028"/>
        <v>1</v>
      </c>
      <c r="C8817" s="72" t="str">
        <f>IF(E8817=0,"RESMİ TATİL",VLOOKUP(E8817,LİSTE!$B$7:$D$1300,3,0))</f>
        <v>Ömer AKGÜL</v>
      </c>
      <c r="D8817" s="72" t="str">
        <f>IF(F8817=0,"RESMİ TATİL",VLOOKUP(F8817,LİSTE!$B$7:$D$1300,3,0))</f>
        <v>Muharrem EFE TANRIVERDİ</v>
      </c>
      <c r="E8817" s="72">
        <f>IF(B8817="TATİL",0,IF(F8816=0,F8815+1,IF(LİSTE!$F$1=F8816,1,F8816+1)))</f>
        <v>7</v>
      </c>
      <c r="F8817" s="72">
        <f>IF(E8817=0,0,IF(LİSTE!$F$1=E8817,1,E8817+1))</f>
        <v>8</v>
      </c>
      <c r="G8817" s="72" t="str">
        <f>IFERROR(VLOOKUP(A8817,TATİLLER!$A$2:$D$30000,3,0),"TATİL DEĞİL")</f>
        <v>TATİL DEĞİL</v>
      </c>
    </row>
    <row r="8818" spans="1:7" x14ac:dyDescent="0.25">
      <c r="A8818" s="74">
        <f t="shared" si="2031"/>
        <v>57543</v>
      </c>
      <c r="B8818" s="72">
        <f t="shared" si="2028"/>
        <v>2</v>
      </c>
      <c r="C8818" s="72" t="str">
        <f>IF(E8818=0,"RESMİ TATİL",VLOOKUP(E8818,LİSTE!$B$7:$D$1300,3,0))</f>
        <v>Anıl DOĞAN</v>
      </c>
      <c r="D8818" s="72" t="str">
        <f>IF(F8818=0,"RESMİ TATİL",VLOOKUP(F8818,LİSTE!$B$7:$D$1300,3,0))</f>
        <v>İpek ARSLAN</v>
      </c>
      <c r="E8818" s="72">
        <f>IF(B8818="TATİL",0,IF(F8817=0,F8816+1,IF(LİSTE!$F$1=F8817,1,F8817+1)))</f>
        <v>9</v>
      </c>
      <c r="F8818" s="72">
        <f>IF(E8818=0,0,IF(LİSTE!$F$1=E8818,1,E8818+1))</f>
        <v>10</v>
      </c>
      <c r="G8818" s="72" t="str">
        <f>IFERROR(VLOOKUP(A8818,TATİLLER!$A$2:$D$30000,3,0),"TATİL DEĞİL")</f>
        <v>TATİL DEĞİL</v>
      </c>
    </row>
    <row r="8819" spans="1:7" x14ac:dyDescent="0.25">
      <c r="A8819" s="74">
        <f t="shared" si="2031"/>
        <v>57544</v>
      </c>
      <c r="B8819" s="72">
        <f t="shared" si="2028"/>
        <v>3</v>
      </c>
      <c r="C8819" s="72" t="str">
        <f>IF(E8819=0,"RESMİ TATİL",VLOOKUP(E8819,LİSTE!$B$7:$D$1300,3,0))</f>
        <v>Efe KARSAK</v>
      </c>
      <c r="D8819" s="72" t="str">
        <f>IF(F8819=0,"RESMİ TATİL",VLOOKUP(F8819,LİSTE!$B$7:$D$1300,3,0))</f>
        <v>Abdullah KIRBAÇ</v>
      </c>
      <c r="E8819" s="72">
        <f>IF(B8819="TATİL",0,IF(F8818=0,F8817+1,IF(LİSTE!$F$1=F8818,1,F8818+1)))</f>
        <v>11</v>
      </c>
      <c r="F8819" s="72">
        <f>IF(E8819=0,0,IF(LİSTE!$F$1=E8819,1,E8819+1))</f>
        <v>12</v>
      </c>
      <c r="G8819" s="72" t="str">
        <f>IFERROR(VLOOKUP(A8819,TATİLLER!$A$2:$D$30000,3,0),"TATİL DEĞİL")</f>
        <v>TATİL DEĞİL</v>
      </c>
    </row>
    <row r="8820" spans="1:7" x14ac:dyDescent="0.25">
      <c r="A8820" s="74">
        <f t="shared" si="2031"/>
        <v>57545</v>
      </c>
      <c r="B8820" s="72">
        <f t="shared" si="2028"/>
        <v>4</v>
      </c>
      <c r="C8820" s="72" t="str">
        <f>IF(E8820=0,"RESMİ TATİL",VLOOKUP(E8820,LİSTE!$B$7:$D$1300,3,0))</f>
        <v>Ümmü Defne GÜLER</v>
      </c>
      <c r="D8820" s="72" t="str">
        <f>IF(F8820=0,"RESMİ TATİL",VLOOKUP(F8820,LİSTE!$B$7:$D$1300,3,0))</f>
        <v>Şevval ÖZDAMAR</v>
      </c>
      <c r="E8820" s="72">
        <f>IF(B8820="TATİL",0,IF(F8819=0,F8818+1,IF(LİSTE!$F$1=F8819,1,F8819+1)))</f>
        <v>13</v>
      </c>
      <c r="F8820" s="72">
        <f>IF(E8820=0,0,IF(LİSTE!$F$1=E8820,1,E8820+1))</f>
        <v>14</v>
      </c>
      <c r="G8820" s="72" t="str">
        <f>IFERROR(VLOOKUP(A8820,TATİLLER!$A$2:$D$30000,3,0),"TATİL DEĞİL")</f>
        <v>TATİL DEĞİL</v>
      </c>
    </row>
    <row r="8821" spans="1:7" x14ac:dyDescent="0.25">
      <c r="A8821" s="74">
        <f t="shared" si="2031"/>
        <v>57546</v>
      </c>
      <c r="B8821" s="72">
        <f t="shared" si="2028"/>
        <v>5</v>
      </c>
      <c r="C8821" s="72" t="str">
        <f>IF(E8821=0,"RESMİ TATİL",VLOOKUP(E8821,LİSTE!$B$7:$D$1300,3,0))</f>
        <v>Zeynep AKDAĞ</v>
      </c>
      <c r="D8821" s="72" t="str">
        <f>IF(F8821=0,"RESMİ TATİL",VLOOKUP(F8821,LİSTE!$B$7:$D$1300,3,0))</f>
        <v>Esma ÇOKER</v>
      </c>
      <c r="E8821" s="72">
        <f>IF(B8821="TATİL",0,IF(F8820=0,F8819+1,IF(LİSTE!$F$1=F8820,1,F8820+1)))</f>
        <v>15</v>
      </c>
      <c r="F8821" s="72">
        <f>IF(E8821=0,0,IF(LİSTE!$F$1=E8821,1,E8821+1))</f>
        <v>16</v>
      </c>
      <c r="G8821" s="72" t="str">
        <f>IFERROR(VLOOKUP(A8821,TATİLLER!$A$2:$D$30000,3,0),"TATİL DEĞİL")</f>
        <v>TATİL DEĞİL</v>
      </c>
    </row>
    <row r="8822" spans="1:7" x14ac:dyDescent="0.25">
      <c r="A8822" s="74">
        <f t="shared" ref="A8822" si="2040">A8821+3</f>
        <v>57549</v>
      </c>
      <c r="B8822" s="72">
        <f t="shared" si="2028"/>
        <v>1</v>
      </c>
      <c r="C8822" s="72" t="str">
        <f>IF(E8822=0,"RESMİ TATİL",VLOOKUP(E8822,LİSTE!$B$7:$D$1300,3,0))</f>
        <v>Dursun Kubilay YAŞAR</v>
      </c>
      <c r="D8822" s="72" t="str">
        <f>IF(F8822=0,"RESMİ TATİL",VLOOKUP(F8822,LİSTE!$B$7:$D$1300,3,0))</f>
        <v>Zeynep Beril BAŞPINAR</v>
      </c>
      <c r="E8822" s="72">
        <f>IF(B8822="TATİL",0,IF(F8821=0,F8820+1,IF(LİSTE!$F$1=F8821,1,F8821+1)))</f>
        <v>17</v>
      </c>
      <c r="F8822" s="72">
        <f>IF(E8822=0,0,IF(LİSTE!$F$1=E8822,1,E8822+1))</f>
        <v>18</v>
      </c>
      <c r="G8822" s="72" t="str">
        <f>IFERROR(VLOOKUP(A8822,TATİLLER!$A$2:$D$30000,3,0),"TATİL DEĞİL")</f>
        <v>TATİL DEĞİL</v>
      </c>
    </row>
    <row r="8823" spans="1:7" x14ac:dyDescent="0.25">
      <c r="A8823" s="74">
        <f t="shared" si="2031"/>
        <v>57550</v>
      </c>
      <c r="B8823" s="72">
        <f t="shared" si="2028"/>
        <v>2</v>
      </c>
      <c r="C8823" s="72" t="str">
        <f>IF(E8823=0,"RESMİ TATİL",VLOOKUP(E8823,LİSTE!$B$7:$D$1300,3,0))</f>
        <v>Ahmet DAL</v>
      </c>
      <c r="D8823" s="72" t="str">
        <f>IF(F8823=0,"RESMİ TATİL",VLOOKUP(F8823,LİSTE!$B$7:$D$1300,3,0))</f>
        <v>Emirhan KARATAŞ</v>
      </c>
      <c r="E8823" s="72">
        <f>IF(B8823="TATİL",0,IF(F8822=0,F8821+1,IF(LİSTE!$F$1=F8822,1,F8822+1)))</f>
        <v>19</v>
      </c>
      <c r="F8823" s="72">
        <f>IF(E8823=0,0,IF(LİSTE!$F$1=E8823,1,E8823+1))</f>
        <v>20</v>
      </c>
      <c r="G8823" s="72" t="str">
        <f>IFERROR(VLOOKUP(A8823,TATİLLER!$A$2:$D$30000,3,0),"TATİL DEĞİL")</f>
        <v>TATİL DEĞİL</v>
      </c>
    </row>
    <row r="8824" spans="1:7" x14ac:dyDescent="0.25">
      <c r="A8824" s="74">
        <f t="shared" si="2031"/>
        <v>57551</v>
      </c>
      <c r="B8824" s="72">
        <f t="shared" si="2028"/>
        <v>3</v>
      </c>
      <c r="C8824" s="72" t="str">
        <f>IF(E8824=0,"RESMİ TATİL",VLOOKUP(E8824,LİSTE!$B$7:$D$1300,3,0))</f>
        <v>Zümra Yeter ARI</v>
      </c>
      <c r="D8824" s="72" t="str">
        <f>IF(F8824=0,"RESMİ TATİL",VLOOKUP(F8824,LİSTE!$B$7:$D$1300,3,0))</f>
        <v>Utku KARAGÖZ</v>
      </c>
      <c r="E8824" s="72">
        <f>IF(B8824="TATİL",0,IF(F8823=0,F8822+1,IF(LİSTE!$F$1=F8823,1,F8823+1)))</f>
        <v>21</v>
      </c>
      <c r="F8824" s="72">
        <f>IF(E8824=0,0,IF(LİSTE!$F$1=E8824,1,E8824+1))</f>
        <v>22</v>
      </c>
      <c r="G8824" s="72" t="str">
        <f>IFERROR(VLOOKUP(A8824,TATİLLER!$A$2:$D$30000,3,0),"TATİL DEĞİL")</f>
        <v>TATİL DEĞİL</v>
      </c>
    </row>
    <row r="8825" spans="1:7" x14ac:dyDescent="0.25">
      <c r="A8825" s="74">
        <f t="shared" si="2031"/>
        <v>57552</v>
      </c>
      <c r="B8825" s="72">
        <f t="shared" si="2028"/>
        <v>4</v>
      </c>
      <c r="C8825" s="72" t="str">
        <f>IF(E8825=0,"RESMİ TATİL",VLOOKUP(E8825,LİSTE!$B$7:$D$1300,3,0))</f>
        <v>Feyza Zümra AVCIOĞLU</v>
      </c>
      <c r="D8825" s="72" t="str">
        <f>IF(F8825=0,"RESMİ TATİL",VLOOKUP(F8825,LİSTE!$B$7:$D$1300,3,0))</f>
        <v>Yusuf Ali TABUR</v>
      </c>
      <c r="E8825" s="72">
        <f>IF(B8825="TATİL",0,IF(F8824=0,F8823+1,IF(LİSTE!$F$1=F8824,1,F8824+1)))</f>
        <v>23</v>
      </c>
      <c r="F8825" s="72">
        <f>IF(E8825=0,0,IF(LİSTE!$F$1=E8825,1,E8825+1))</f>
        <v>24</v>
      </c>
      <c r="G8825" s="72" t="str">
        <f>IFERROR(VLOOKUP(A8825,TATİLLER!$A$2:$D$30000,3,0),"TATİL DEĞİL")</f>
        <v>TATİL DEĞİL</v>
      </c>
    </row>
    <row r="8826" spans="1:7" x14ac:dyDescent="0.25">
      <c r="A8826" s="74">
        <f t="shared" si="2031"/>
        <v>57553</v>
      </c>
      <c r="B8826" s="72">
        <f t="shared" si="2028"/>
        <v>5</v>
      </c>
      <c r="C8826" s="72" t="str">
        <f>IF(E8826=0,"RESMİ TATİL",VLOOKUP(E8826,LİSTE!$B$7:$D$1300,3,0))</f>
        <v>Irmak UTEBAY</v>
      </c>
      <c r="D8826" s="72" t="str">
        <f>IF(F8826=0,"RESMİ TATİL",VLOOKUP(F8826,LİSTE!$B$7:$D$1300,3,0))</f>
        <v>Kerem AKKOÇ</v>
      </c>
      <c r="E8826" s="72">
        <f>IF(B8826="TATİL",0,IF(F8825=0,F8824+1,IF(LİSTE!$F$1=F8825,1,F8825+1)))</f>
        <v>25</v>
      </c>
      <c r="F8826" s="72">
        <f>IF(E8826=0,0,IF(LİSTE!$F$1=E8826,1,E8826+1))</f>
        <v>26</v>
      </c>
      <c r="G8826" s="72" t="str">
        <f>IFERROR(VLOOKUP(A8826,TATİLLER!$A$2:$D$30000,3,0),"TATİL DEĞİL")</f>
        <v>TATİL DEĞİL</v>
      </c>
    </row>
    <row r="8827" spans="1:7" x14ac:dyDescent="0.25">
      <c r="A8827" s="74">
        <f t="shared" ref="A8827" si="2041">A8826+3</f>
        <v>57556</v>
      </c>
      <c r="B8827" s="72">
        <f t="shared" si="2028"/>
        <v>1</v>
      </c>
      <c r="C8827" s="72" t="str">
        <f>IF(E8827=0,"RESMİ TATİL",VLOOKUP(E8827,LİSTE!$B$7:$D$1300,3,0))</f>
        <v>Elçin Ayşe ELMAS</v>
      </c>
      <c r="D8827" s="72" t="str">
        <f>IF(F8827=0,"RESMİ TATİL",VLOOKUP(F8827,LİSTE!$B$7:$D$1300,3,0))</f>
        <v>Muhammed YILDIZDAĞ</v>
      </c>
      <c r="E8827" s="72">
        <f>IF(B8827="TATİL",0,IF(F8826=0,F8825+1,IF(LİSTE!$F$1=F8826,1,F8826+1)))</f>
        <v>27</v>
      </c>
      <c r="F8827" s="72">
        <f>IF(E8827=0,0,IF(LİSTE!$F$1=E8827,1,E8827+1))</f>
        <v>28</v>
      </c>
      <c r="G8827" s="72" t="str">
        <f>IFERROR(VLOOKUP(A8827,TATİLLER!$A$2:$D$30000,3,0),"TATİL DEĞİL")</f>
        <v>TATİL DEĞİL</v>
      </c>
    </row>
    <row r="8828" spans="1:7" x14ac:dyDescent="0.25">
      <c r="A8828" s="74">
        <f t="shared" si="2031"/>
        <v>57557</v>
      </c>
      <c r="B8828" s="72">
        <f t="shared" si="2028"/>
        <v>2</v>
      </c>
      <c r="C8828" s="72" t="str">
        <f>IF(E8828=0,"RESMİ TATİL",VLOOKUP(E8828,LİSTE!$B$7:$D$1300,3,0))</f>
        <v>Nisa Nur SANCAR</v>
      </c>
      <c r="D8828" s="72" t="str">
        <f>IF(F8828=0,"RESMİ TATİL",VLOOKUP(F8828,LİSTE!$B$7:$D$1300,3,0))</f>
        <v>Esila ÇETİN</v>
      </c>
      <c r="E8828" s="72">
        <f>IF(B8828="TATİL",0,IF(F8827=0,F8826+1,IF(LİSTE!$F$1=F8827,1,F8827+1)))</f>
        <v>1</v>
      </c>
      <c r="F8828" s="72">
        <f>IF(E8828=0,0,IF(LİSTE!$F$1=E8828,1,E8828+1))</f>
        <v>2</v>
      </c>
      <c r="G8828" s="72" t="str">
        <f>IFERROR(VLOOKUP(A8828,TATİLLER!$A$2:$D$30000,3,0),"TATİL DEĞİL")</f>
        <v>TATİL DEĞİL</v>
      </c>
    </row>
    <row r="8829" spans="1:7" x14ac:dyDescent="0.25">
      <c r="A8829" s="74">
        <f t="shared" si="2031"/>
        <v>57558</v>
      </c>
      <c r="B8829" s="72">
        <f t="shared" si="2028"/>
        <v>3</v>
      </c>
      <c r="C8829" s="72" t="str">
        <f>IF(E8829=0,"RESMİ TATİL",VLOOKUP(E8829,LİSTE!$B$7:$D$1300,3,0))</f>
        <v>Zeynep Sevde TOPUZ</v>
      </c>
      <c r="D8829" s="72" t="str">
        <f>IF(F8829=0,"RESMİ TATİL",VLOOKUP(F8829,LİSTE!$B$7:$D$1300,3,0))</f>
        <v>Ömer Asaf KADAŞ</v>
      </c>
      <c r="E8829" s="72">
        <f>IF(B8829="TATİL",0,IF(F8828=0,F8827+1,IF(LİSTE!$F$1=F8828,1,F8828+1)))</f>
        <v>3</v>
      </c>
      <c r="F8829" s="72">
        <f>IF(E8829=0,0,IF(LİSTE!$F$1=E8829,1,E8829+1))</f>
        <v>4</v>
      </c>
      <c r="G8829" s="72" t="str">
        <f>IFERROR(VLOOKUP(A8829,TATİLLER!$A$2:$D$30000,3,0),"TATİL DEĞİL")</f>
        <v>TATİL DEĞİL</v>
      </c>
    </row>
    <row r="8830" spans="1:7" x14ac:dyDescent="0.25">
      <c r="A8830" s="74">
        <f t="shared" si="2031"/>
        <v>57559</v>
      </c>
      <c r="B8830" s="72">
        <f t="shared" si="2028"/>
        <v>4</v>
      </c>
      <c r="C8830" s="72" t="str">
        <f>IF(E8830=0,"RESMİ TATİL",VLOOKUP(E8830,LİSTE!$B$7:$D$1300,3,0))</f>
        <v>Ramazan Baran ADIGÜZEL</v>
      </c>
      <c r="D8830" s="72" t="str">
        <f>IF(F8830=0,"RESMİ TATİL",VLOOKUP(F8830,LİSTE!$B$7:$D$1300,3,0))</f>
        <v>Bahar AKGÜN</v>
      </c>
      <c r="E8830" s="72">
        <f>IF(B8830="TATİL",0,IF(F8829=0,F8828+1,IF(LİSTE!$F$1=F8829,1,F8829+1)))</f>
        <v>5</v>
      </c>
      <c r="F8830" s="72">
        <f>IF(E8830=0,0,IF(LİSTE!$F$1=E8830,1,E8830+1))</f>
        <v>6</v>
      </c>
      <c r="G8830" s="72" t="str">
        <f>IFERROR(VLOOKUP(A8830,TATİLLER!$A$2:$D$30000,3,0),"TATİL DEĞİL")</f>
        <v>TATİL DEĞİL</v>
      </c>
    </row>
    <row r="8831" spans="1:7" x14ac:dyDescent="0.25">
      <c r="A8831" s="74">
        <f t="shared" si="2031"/>
        <v>57560</v>
      </c>
      <c r="B8831" s="72">
        <f t="shared" si="2028"/>
        <v>5</v>
      </c>
      <c r="C8831" s="72" t="str">
        <f>IF(E8831=0,"RESMİ TATİL",VLOOKUP(E8831,LİSTE!$B$7:$D$1300,3,0))</f>
        <v>Ömer AKGÜL</v>
      </c>
      <c r="D8831" s="72" t="str">
        <f>IF(F8831=0,"RESMİ TATİL",VLOOKUP(F8831,LİSTE!$B$7:$D$1300,3,0))</f>
        <v>Muharrem EFE TANRIVERDİ</v>
      </c>
      <c r="E8831" s="72">
        <f>IF(B8831="TATİL",0,IF(F8830=0,F8829+1,IF(LİSTE!$F$1=F8830,1,F8830+1)))</f>
        <v>7</v>
      </c>
      <c r="F8831" s="72">
        <f>IF(E8831=0,0,IF(LİSTE!$F$1=E8831,1,E8831+1))</f>
        <v>8</v>
      </c>
      <c r="G8831" s="72" t="str">
        <f>IFERROR(VLOOKUP(A8831,TATİLLER!$A$2:$D$30000,3,0),"TATİL DEĞİL")</f>
        <v>TATİL DEĞİL</v>
      </c>
    </row>
    <row r="8832" spans="1:7" x14ac:dyDescent="0.25">
      <c r="A8832" s="74">
        <f t="shared" ref="A8832" si="2042">A8831+3</f>
        <v>57563</v>
      </c>
      <c r="B8832" s="72">
        <f t="shared" si="2028"/>
        <v>1</v>
      </c>
      <c r="C8832" s="72" t="str">
        <f>IF(E8832=0,"RESMİ TATİL",VLOOKUP(E8832,LİSTE!$B$7:$D$1300,3,0))</f>
        <v>Anıl DOĞAN</v>
      </c>
      <c r="D8832" s="72" t="str">
        <f>IF(F8832=0,"RESMİ TATİL",VLOOKUP(F8832,LİSTE!$B$7:$D$1300,3,0))</f>
        <v>İpek ARSLAN</v>
      </c>
      <c r="E8832" s="72">
        <f>IF(B8832="TATİL",0,IF(F8831=0,F8830+1,IF(LİSTE!$F$1=F8831,1,F8831+1)))</f>
        <v>9</v>
      </c>
      <c r="F8832" s="72">
        <f>IF(E8832=0,0,IF(LİSTE!$F$1=E8832,1,E8832+1))</f>
        <v>10</v>
      </c>
      <c r="G8832" s="72" t="str">
        <f>IFERROR(VLOOKUP(A8832,TATİLLER!$A$2:$D$30000,3,0),"TATİL DEĞİL")</f>
        <v>TATİL DEĞİL</v>
      </c>
    </row>
    <row r="8833" spans="1:7" x14ac:dyDescent="0.25">
      <c r="A8833" s="74">
        <f t="shared" si="2031"/>
        <v>57564</v>
      </c>
      <c r="B8833" s="72">
        <f t="shared" si="2028"/>
        <v>2</v>
      </c>
      <c r="C8833" s="72" t="str">
        <f>IF(E8833=0,"RESMİ TATİL",VLOOKUP(E8833,LİSTE!$B$7:$D$1300,3,0))</f>
        <v>Efe KARSAK</v>
      </c>
      <c r="D8833" s="72" t="str">
        <f>IF(F8833=0,"RESMİ TATİL",VLOOKUP(F8833,LİSTE!$B$7:$D$1300,3,0))</f>
        <v>Abdullah KIRBAÇ</v>
      </c>
      <c r="E8833" s="72">
        <f>IF(B8833="TATİL",0,IF(F8832=0,F8831+1,IF(LİSTE!$F$1=F8832,1,F8832+1)))</f>
        <v>11</v>
      </c>
      <c r="F8833" s="72">
        <f>IF(E8833=0,0,IF(LİSTE!$F$1=E8833,1,E8833+1))</f>
        <v>12</v>
      </c>
      <c r="G8833" s="72" t="str">
        <f>IFERROR(VLOOKUP(A8833,TATİLLER!$A$2:$D$30000,3,0),"TATİL DEĞİL")</f>
        <v>TATİL DEĞİL</v>
      </c>
    </row>
    <row r="8834" spans="1:7" x14ac:dyDescent="0.25">
      <c r="A8834" s="74">
        <f t="shared" si="2031"/>
        <v>57565</v>
      </c>
      <c r="B8834" s="72">
        <f t="shared" si="2028"/>
        <v>3</v>
      </c>
      <c r="C8834" s="72" t="str">
        <f>IF(E8834=0,"RESMİ TATİL",VLOOKUP(E8834,LİSTE!$B$7:$D$1300,3,0))</f>
        <v>Ümmü Defne GÜLER</v>
      </c>
      <c r="D8834" s="72" t="str">
        <f>IF(F8834=0,"RESMİ TATİL",VLOOKUP(F8834,LİSTE!$B$7:$D$1300,3,0))</f>
        <v>Şevval ÖZDAMAR</v>
      </c>
      <c r="E8834" s="72">
        <f>IF(B8834="TATİL",0,IF(F8833=0,F8832+1,IF(LİSTE!$F$1=F8833,1,F8833+1)))</f>
        <v>13</v>
      </c>
      <c r="F8834" s="72">
        <f>IF(E8834=0,0,IF(LİSTE!$F$1=E8834,1,E8834+1))</f>
        <v>14</v>
      </c>
      <c r="G8834" s="72" t="str">
        <f>IFERROR(VLOOKUP(A8834,TATİLLER!$A$2:$D$30000,3,0),"TATİL DEĞİL")</f>
        <v>TATİL DEĞİL</v>
      </c>
    </row>
    <row r="8835" spans="1:7" x14ac:dyDescent="0.25">
      <c r="A8835" s="74">
        <f t="shared" si="2031"/>
        <v>57566</v>
      </c>
      <c r="B8835" s="72">
        <f t="shared" ref="B8835:B8847" si="2043">IF(G8835="TATİL","TATİL",WEEKDAY(A8835,2))</f>
        <v>4</v>
      </c>
      <c r="C8835" s="72" t="str">
        <f>IF(E8835=0,"RESMİ TATİL",VLOOKUP(E8835,LİSTE!$B$7:$D$1300,3,0))</f>
        <v>Zeynep AKDAĞ</v>
      </c>
      <c r="D8835" s="72" t="str">
        <f>IF(F8835=0,"RESMİ TATİL",VLOOKUP(F8835,LİSTE!$B$7:$D$1300,3,0))</f>
        <v>Esma ÇOKER</v>
      </c>
      <c r="E8835" s="72">
        <f>IF(B8835="TATİL",0,IF(F8834=0,F8833+1,IF(LİSTE!$F$1=F8834,1,F8834+1)))</f>
        <v>15</v>
      </c>
      <c r="F8835" s="72">
        <f>IF(E8835=0,0,IF(LİSTE!$F$1=E8835,1,E8835+1))</f>
        <v>16</v>
      </c>
      <c r="G8835" s="72" t="str">
        <f>IFERROR(VLOOKUP(A8835,TATİLLER!$A$2:$D$30000,3,0),"TATİL DEĞİL")</f>
        <v>TATİL DEĞİL</v>
      </c>
    </row>
    <row r="8836" spans="1:7" x14ac:dyDescent="0.25">
      <c r="A8836" s="74">
        <f t="shared" si="2031"/>
        <v>57567</v>
      </c>
      <c r="B8836" s="72">
        <f t="shared" si="2043"/>
        <v>5</v>
      </c>
      <c r="C8836" s="72" t="str">
        <f>IF(E8836=0,"RESMİ TATİL",VLOOKUP(E8836,LİSTE!$B$7:$D$1300,3,0))</f>
        <v>Dursun Kubilay YAŞAR</v>
      </c>
      <c r="D8836" s="72" t="str">
        <f>IF(F8836=0,"RESMİ TATİL",VLOOKUP(F8836,LİSTE!$B$7:$D$1300,3,0))</f>
        <v>Zeynep Beril BAŞPINAR</v>
      </c>
      <c r="E8836" s="72">
        <f>IF(B8836="TATİL",0,IF(F8835=0,F8834+1,IF(LİSTE!$F$1=F8835,1,F8835+1)))</f>
        <v>17</v>
      </c>
      <c r="F8836" s="72">
        <f>IF(E8836=0,0,IF(LİSTE!$F$1=E8836,1,E8836+1))</f>
        <v>18</v>
      </c>
      <c r="G8836" s="72" t="str">
        <f>IFERROR(VLOOKUP(A8836,TATİLLER!$A$2:$D$30000,3,0),"TATİL DEĞİL")</f>
        <v>TATİL DEĞİL</v>
      </c>
    </row>
    <row r="8837" spans="1:7" x14ac:dyDescent="0.25">
      <c r="A8837" s="74">
        <f t="shared" ref="A8837" si="2044">A8836+3</f>
        <v>57570</v>
      </c>
      <c r="B8837" s="72">
        <f t="shared" si="2043"/>
        <v>1</v>
      </c>
      <c r="C8837" s="72" t="str">
        <f>IF(E8837=0,"RESMİ TATİL",VLOOKUP(E8837,LİSTE!$B$7:$D$1300,3,0))</f>
        <v>Ahmet DAL</v>
      </c>
      <c r="D8837" s="72" t="str">
        <f>IF(F8837=0,"RESMİ TATİL",VLOOKUP(F8837,LİSTE!$B$7:$D$1300,3,0))</f>
        <v>Emirhan KARATAŞ</v>
      </c>
      <c r="E8837" s="72">
        <f>IF(B8837="TATİL",0,IF(F8836=0,F8835+1,IF(LİSTE!$F$1=F8836,1,F8836+1)))</f>
        <v>19</v>
      </c>
      <c r="F8837" s="72">
        <f>IF(E8837=0,0,IF(LİSTE!$F$1=E8837,1,E8837+1))</f>
        <v>20</v>
      </c>
      <c r="G8837" s="72" t="str">
        <f>IFERROR(VLOOKUP(A8837,TATİLLER!$A$2:$D$30000,3,0),"TATİL DEĞİL")</f>
        <v>TATİL DEĞİL</v>
      </c>
    </row>
    <row r="8838" spans="1:7" x14ac:dyDescent="0.25">
      <c r="A8838" s="74">
        <f t="shared" si="2031"/>
        <v>57571</v>
      </c>
      <c r="B8838" s="72">
        <f t="shared" si="2043"/>
        <v>2</v>
      </c>
      <c r="C8838" s="72" t="str">
        <f>IF(E8838=0,"RESMİ TATİL",VLOOKUP(E8838,LİSTE!$B$7:$D$1300,3,0))</f>
        <v>Zümra Yeter ARI</v>
      </c>
      <c r="D8838" s="72" t="str">
        <f>IF(F8838=0,"RESMİ TATİL",VLOOKUP(F8838,LİSTE!$B$7:$D$1300,3,0))</f>
        <v>Utku KARAGÖZ</v>
      </c>
      <c r="E8838" s="72">
        <f>IF(B8838="TATİL",0,IF(F8837=0,F8836+1,IF(LİSTE!$F$1=F8837,1,F8837+1)))</f>
        <v>21</v>
      </c>
      <c r="F8838" s="72">
        <f>IF(E8838=0,0,IF(LİSTE!$F$1=E8838,1,E8838+1))</f>
        <v>22</v>
      </c>
      <c r="G8838" s="72" t="str">
        <f>IFERROR(VLOOKUP(A8838,TATİLLER!$A$2:$D$30000,3,0),"TATİL DEĞİL")</f>
        <v>TATİL DEĞİL</v>
      </c>
    </row>
    <row r="8839" spans="1:7" x14ac:dyDescent="0.25">
      <c r="A8839" s="74">
        <f t="shared" si="2031"/>
        <v>57572</v>
      </c>
      <c r="B8839" s="72">
        <f t="shared" si="2043"/>
        <v>3</v>
      </c>
      <c r="C8839" s="72" t="str">
        <f>IF(E8839=0,"RESMİ TATİL",VLOOKUP(E8839,LİSTE!$B$7:$D$1300,3,0))</f>
        <v>Feyza Zümra AVCIOĞLU</v>
      </c>
      <c r="D8839" s="72" t="str">
        <f>IF(F8839=0,"RESMİ TATİL",VLOOKUP(F8839,LİSTE!$B$7:$D$1300,3,0))</f>
        <v>Yusuf Ali TABUR</v>
      </c>
      <c r="E8839" s="72">
        <f>IF(B8839="TATİL",0,IF(F8838=0,F8837+1,IF(LİSTE!$F$1=F8838,1,F8838+1)))</f>
        <v>23</v>
      </c>
      <c r="F8839" s="72">
        <f>IF(E8839=0,0,IF(LİSTE!$F$1=E8839,1,E8839+1))</f>
        <v>24</v>
      </c>
      <c r="G8839" s="72" t="str">
        <f>IFERROR(VLOOKUP(A8839,TATİLLER!$A$2:$D$30000,3,0),"TATİL DEĞİL")</f>
        <v>TATİL DEĞİL</v>
      </c>
    </row>
    <row r="8840" spans="1:7" x14ac:dyDescent="0.25">
      <c r="A8840" s="74">
        <f t="shared" si="2031"/>
        <v>57573</v>
      </c>
      <c r="B8840" s="72">
        <f t="shared" si="2043"/>
        <v>4</v>
      </c>
      <c r="C8840" s="72" t="str">
        <f>IF(E8840=0,"RESMİ TATİL",VLOOKUP(E8840,LİSTE!$B$7:$D$1300,3,0))</f>
        <v>Irmak UTEBAY</v>
      </c>
      <c r="D8840" s="72" t="str">
        <f>IF(F8840=0,"RESMİ TATİL",VLOOKUP(F8840,LİSTE!$B$7:$D$1300,3,0))</f>
        <v>Kerem AKKOÇ</v>
      </c>
      <c r="E8840" s="72">
        <f>IF(B8840="TATİL",0,IF(F8839=0,F8838+1,IF(LİSTE!$F$1=F8839,1,F8839+1)))</f>
        <v>25</v>
      </c>
      <c r="F8840" s="72">
        <f>IF(E8840=0,0,IF(LİSTE!$F$1=E8840,1,E8840+1))</f>
        <v>26</v>
      </c>
      <c r="G8840" s="72" t="str">
        <f>IFERROR(VLOOKUP(A8840,TATİLLER!$A$2:$D$30000,3,0),"TATİL DEĞİL")</f>
        <v>TATİL DEĞİL</v>
      </c>
    </row>
    <row r="8841" spans="1:7" x14ac:dyDescent="0.25">
      <c r="A8841" s="74">
        <f t="shared" si="2031"/>
        <v>57574</v>
      </c>
      <c r="B8841" s="72">
        <f t="shared" si="2043"/>
        <v>5</v>
      </c>
      <c r="C8841" s="72" t="str">
        <f>IF(E8841=0,"RESMİ TATİL",VLOOKUP(E8841,LİSTE!$B$7:$D$1300,3,0))</f>
        <v>Elçin Ayşe ELMAS</v>
      </c>
      <c r="D8841" s="72" t="str">
        <f>IF(F8841=0,"RESMİ TATİL",VLOOKUP(F8841,LİSTE!$B$7:$D$1300,3,0))</f>
        <v>Muhammed YILDIZDAĞ</v>
      </c>
      <c r="E8841" s="72">
        <f>IF(B8841="TATİL",0,IF(F8840=0,F8839+1,IF(LİSTE!$F$1=F8840,1,F8840+1)))</f>
        <v>27</v>
      </c>
      <c r="F8841" s="72">
        <f>IF(E8841=0,0,IF(LİSTE!$F$1=E8841,1,E8841+1))</f>
        <v>28</v>
      </c>
      <c r="G8841" s="72" t="str">
        <f>IFERROR(VLOOKUP(A8841,TATİLLER!$A$2:$D$30000,3,0),"TATİL DEĞİL")</f>
        <v>TATİL DEĞİL</v>
      </c>
    </row>
    <row r="8842" spans="1:7" x14ac:dyDescent="0.25">
      <c r="A8842" s="74">
        <f t="shared" ref="A8842" si="2045">A8841+3</f>
        <v>57577</v>
      </c>
      <c r="B8842" s="72">
        <f t="shared" si="2043"/>
        <v>1</v>
      </c>
      <c r="C8842" s="72" t="str">
        <f>IF(E8842=0,"RESMİ TATİL",VLOOKUP(E8842,LİSTE!$B$7:$D$1300,3,0))</f>
        <v>Nisa Nur SANCAR</v>
      </c>
      <c r="D8842" s="72" t="str">
        <f>IF(F8842=0,"RESMİ TATİL",VLOOKUP(F8842,LİSTE!$B$7:$D$1300,3,0))</f>
        <v>Esila ÇETİN</v>
      </c>
      <c r="E8842" s="72">
        <f>IF(B8842="TATİL",0,IF(F8841=0,F8840+1,IF(LİSTE!$F$1=F8841,1,F8841+1)))</f>
        <v>1</v>
      </c>
      <c r="F8842" s="72">
        <f>IF(E8842=0,0,IF(LİSTE!$F$1=E8842,1,E8842+1))</f>
        <v>2</v>
      </c>
      <c r="G8842" s="72" t="str">
        <f>IFERROR(VLOOKUP(A8842,TATİLLER!$A$2:$D$30000,3,0),"TATİL DEĞİL")</f>
        <v>TATİL DEĞİL</v>
      </c>
    </row>
    <row r="8843" spans="1:7" x14ac:dyDescent="0.25">
      <c r="A8843" s="74">
        <f t="shared" ref="A8843:A8846" si="2046">A8842+1</f>
        <v>57578</v>
      </c>
      <c r="B8843" s="72">
        <f t="shared" si="2043"/>
        <v>2</v>
      </c>
      <c r="C8843" s="72" t="str">
        <f>IF(E8843=0,"RESMİ TATİL",VLOOKUP(E8843,LİSTE!$B$7:$D$1300,3,0))</f>
        <v>Zeynep Sevde TOPUZ</v>
      </c>
      <c r="D8843" s="72" t="str">
        <f>IF(F8843=0,"RESMİ TATİL",VLOOKUP(F8843,LİSTE!$B$7:$D$1300,3,0))</f>
        <v>Ömer Asaf KADAŞ</v>
      </c>
      <c r="E8843" s="72">
        <f>IF(B8843="TATİL",0,IF(F8842=0,F8841+1,IF(LİSTE!$F$1=F8842,1,F8842+1)))</f>
        <v>3</v>
      </c>
      <c r="F8843" s="72">
        <f>IF(E8843=0,0,IF(LİSTE!$F$1=E8843,1,E8843+1))</f>
        <v>4</v>
      </c>
      <c r="G8843" s="72" t="str">
        <f>IFERROR(VLOOKUP(A8843,TATİLLER!$A$2:$D$30000,3,0),"TATİL DEĞİL")</f>
        <v>TATİL DEĞİL</v>
      </c>
    </row>
    <row r="8844" spans="1:7" x14ac:dyDescent="0.25">
      <c r="A8844" s="74">
        <f t="shared" si="2046"/>
        <v>57579</v>
      </c>
      <c r="B8844" s="72">
        <f t="shared" si="2043"/>
        <v>3</v>
      </c>
      <c r="C8844" s="72" t="str">
        <f>IF(E8844=0,"RESMİ TATİL",VLOOKUP(E8844,LİSTE!$B$7:$D$1300,3,0))</f>
        <v>Ramazan Baran ADIGÜZEL</v>
      </c>
      <c r="D8844" s="72" t="str">
        <f>IF(F8844=0,"RESMİ TATİL",VLOOKUP(F8844,LİSTE!$B$7:$D$1300,3,0))</f>
        <v>Bahar AKGÜN</v>
      </c>
      <c r="E8844" s="72">
        <f>IF(B8844="TATİL",0,IF(F8843=0,F8842+1,IF(LİSTE!$F$1=F8843,1,F8843+1)))</f>
        <v>5</v>
      </c>
      <c r="F8844" s="72">
        <f>IF(E8844=0,0,IF(LİSTE!$F$1=E8844,1,E8844+1))</f>
        <v>6</v>
      </c>
      <c r="G8844" s="72" t="str">
        <f>IFERROR(VLOOKUP(A8844,TATİLLER!$A$2:$D$30000,3,0),"TATİL DEĞİL")</f>
        <v>TATİL DEĞİL</v>
      </c>
    </row>
    <row r="8845" spans="1:7" x14ac:dyDescent="0.25">
      <c r="A8845" s="74">
        <f t="shared" si="2046"/>
        <v>57580</v>
      </c>
      <c r="B8845" s="72">
        <f t="shared" si="2043"/>
        <v>4</v>
      </c>
      <c r="C8845" s="72" t="str">
        <f>IF(E8845=0,"RESMİ TATİL",VLOOKUP(E8845,LİSTE!$B$7:$D$1300,3,0))</f>
        <v>Ömer AKGÜL</v>
      </c>
      <c r="D8845" s="72" t="str">
        <f>IF(F8845=0,"RESMİ TATİL",VLOOKUP(F8845,LİSTE!$B$7:$D$1300,3,0))</f>
        <v>Muharrem EFE TANRIVERDİ</v>
      </c>
      <c r="E8845" s="72">
        <f>IF(B8845="TATİL",0,IF(F8844=0,F8843+1,IF(LİSTE!$F$1=F8844,1,F8844+1)))</f>
        <v>7</v>
      </c>
      <c r="F8845" s="72">
        <f>IF(E8845=0,0,IF(LİSTE!$F$1=E8845,1,E8845+1))</f>
        <v>8</v>
      </c>
      <c r="G8845" s="72" t="str">
        <f>IFERROR(VLOOKUP(A8845,TATİLLER!$A$2:$D$30000,3,0),"TATİL DEĞİL")</f>
        <v>TATİL DEĞİL</v>
      </c>
    </row>
    <row r="8846" spans="1:7" x14ac:dyDescent="0.25">
      <c r="A8846" s="74">
        <f t="shared" si="2046"/>
        <v>57581</v>
      </c>
      <c r="B8846" s="72">
        <f t="shared" si="2043"/>
        <v>5</v>
      </c>
      <c r="C8846" s="72" t="str">
        <f>IF(E8846=0,"RESMİ TATİL",VLOOKUP(E8846,LİSTE!$B$7:$D$1300,3,0))</f>
        <v>Anıl DOĞAN</v>
      </c>
      <c r="D8846" s="72" t="str">
        <f>IF(F8846=0,"RESMİ TATİL",VLOOKUP(F8846,LİSTE!$B$7:$D$1300,3,0))</f>
        <v>İpek ARSLAN</v>
      </c>
      <c r="E8846" s="72">
        <f>IF(B8846="TATİL",0,IF(F8845=0,F8844+1,IF(LİSTE!$F$1=F8845,1,F8845+1)))</f>
        <v>9</v>
      </c>
      <c r="F8846" s="72">
        <f>IF(E8846=0,0,IF(LİSTE!$F$1=E8846,1,E8846+1))</f>
        <v>10</v>
      </c>
      <c r="G8846" s="72" t="str">
        <f>IFERROR(VLOOKUP(A8846,TATİLLER!$A$2:$D$30000,3,0),"TATİL DEĞİL")</f>
        <v>TATİL DEĞİL</v>
      </c>
    </row>
    <row r="8847" spans="1:7" x14ac:dyDescent="0.25">
      <c r="A8847" s="74">
        <f t="shared" ref="A8847" si="2047">A8846+3</f>
        <v>57584</v>
      </c>
      <c r="B8847" s="72">
        <f t="shared" si="2043"/>
        <v>1</v>
      </c>
      <c r="C8847" s="72" t="str">
        <f>IF(E8847=0,"RESMİ TATİL",VLOOKUP(E8847,LİSTE!$B$7:$D$1300,3,0))</f>
        <v>Efe KARSAK</v>
      </c>
      <c r="D8847" s="72" t="str">
        <f>IF(F8847=0,"RESMİ TATİL",VLOOKUP(F8847,LİSTE!$B$7:$D$1300,3,0))</f>
        <v>Abdullah KIRBAÇ</v>
      </c>
      <c r="E8847" s="72">
        <f>IF(B8847="TATİL",0,IF(F8846=0,F8845+1,IF(LİSTE!$F$1=F8846,1,F8846+1)))</f>
        <v>11</v>
      </c>
      <c r="F8847" s="72">
        <f>IF(E8847=0,0,IF(LİSTE!$F$1=E8847,1,E8847+1))</f>
        <v>12</v>
      </c>
      <c r="G8847" s="72" t="str">
        <f>IFERROR(VLOOKUP(A8847,TATİLLER!$A$2:$D$30000,3,0),"TATİL DEĞİL")</f>
        <v>TATİL DEĞİL</v>
      </c>
    </row>
    <row r="8848" spans="1:7" x14ac:dyDescent="0.25">
      <c r="A8848" s="74"/>
    </row>
    <row r="8849" spans="1:1" x14ac:dyDescent="0.25">
      <c r="A8849" s="74"/>
    </row>
    <row r="8850" spans="1:1" x14ac:dyDescent="0.25">
      <c r="A8850" s="74"/>
    </row>
    <row r="8851" spans="1:1" x14ac:dyDescent="0.25">
      <c r="A8851" s="74"/>
    </row>
    <row r="8852" spans="1:1" x14ac:dyDescent="0.25">
      <c r="A8852" s="74"/>
    </row>
    <row r="8853" spans="1:1" x14ac:dyDescent="0.25">
      <c r="A8853" s="74"/>
    </row>
  </sheetData>
  <sheetProtection algorithmName="SHA-512" hashValue="UPGxsF3x6gLGMYjFErX3fmZkXC1qaeAPFuSsh3fUC6NWobShw11MGjqhoQQFVet8QDcVKoQIefx3iCgSdf3wRg==" saltValue="Fm6abiTUshKcKaljqJZzeg==" spinCount="100000" sheet="1" objects="1" scenarios="1" selectLockedCells="1" selectUnlockedCells="1"/>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8853"/>
  <sheetViews>
    <sheetView workbookViewId="0">
      <selection sqref="A1:XFD1048576"/>
    </sheetView>
  </sheetViews>
  <sheetFormatPr defaultColWidth="9" defaultRowHeight="15" x14ac:dyDescent="0.25"/>
  <cols>
    <col min="1" max="1" width="10.140625" style="72" bestFit="1" customWidth="1"/>
    <col min="2" max="2" width="8" style="72" bestFit="1" customWidth="1"/>
    <col min="3" max="3" width="12.42578125" style="72" customWidth="1"/>
    <col min="4" max="5" width="9" style="72"/>
    <col min="6" max="7" width="9.140625" style="72" bestFit="1" customWidth="1"/>
    <col min="8" max="8" width="9.140625" style="72" customWidth="1"/>
    <col min="9" max="9" width="9.7109375" style="72" bestFit="1" customWidth="1"/>
    <col min="10" max="10" width="9" style="72"/>
    <col min="11" max="11" width="9.140625" style="72" bestFit="1" customWidth="1"/>
    <col min="12" max="12" width="10.140625" style="72" bestFit="1" customWidth="1"/>
    <col min="13" max="13" width="9" style="72"/>
    <col min="14" max="14" width="9.140625" style="72" bestFit="1" customWidth="1"/>
    <col min="15" max="15" width="10.140625" style="72" bestFit="1" customWidth="1"/>
    <col min="16" max="16384" width="9" style="72"/>
  </cols>
  <sheetData>
    <row r="1" spans="1:15" x14ac:dyDescent="0.25">
      <c r="A1" s="71" t="s">
        <v>17</v>
      </c>
      <c r="B1" s="71"/>
      <c r="C1" s="72" t="s">
        <v>18</v>
      </c>
    </row>
    <row r="2" spans="1:15" x14ac:dyDescent="0.25">
      <c r="A2" s="73">
        <f>VLOOKUP(1,$N$2:$O$8,2,0)</f>
        <v>45201</v>
      </c>
      <c r="B2" s="72">
        <f>IF(I2="TATİL","TATİL",WEEKDAY(A2,2))</f>
        <v>1</v>
      </c>
      <c r="C2" s="72" t="str">
        <f>IF(F2=0,"RESMİ TATİL",VLOOKUP(F2,LİSTE!$B$7:$D$1300,3,0))</f>
        <v>Nisa Nur SANCAR</v>
      </c>
      <c r="D2" s="72" t="str">
        <f>IF(G2=0,"RESMİ TATİL",VLOOKUP(G2,LİSTE!$B$7:$D$1300,3,0))</f>
        <v>Esila ÇETİN</v>
      </c>
      <c r="E2" s="72" t="str">
        <f>IF(H2=0,"RESMİ TATİL",VLOOKUP(H2,LİSTE!$B$7:$D$1300,3,0))</f>
        <v>Zeynep Sevde TOPUZ</v>
      </c>
      <c r="F2" s="72">
        <f>IF(B2="TATİL",0,IF(LİSTE!F1&gt;0,1,0))</f>
        <v>1</v>
      </c>
      <c r="G2" s="72">
        <f>IF(B2="TATİL",0,IF(LİSTE!$F$1=F2,1,F2+1))</f>
        <v>2</v>
      </c>
      <c r="H2" s="72">
        <f>IF(C2="TATİL",0,IF(LİSTE!$F$1=G2,1,G2+1))</f>
        <v>3</v>
      </c>
      <c r="I2" s="72" t="str">
        <f>IFERROR(VLOOKUP(A2,TATİLLER!$A$2:$D$30000,3,0),"TATİL DEĞİL")</f>
        <v>TATİL DEĞİL</v>
      </c>
      <c r="K2" s="72">
        <f>WEEKDAY(L2,2)</f>
        <v>1</v>
      </c>
      <c r="L2" s="73">
        <f>LİSTE!J6</f>
        <v>45201</v>
      </c>
      <c r="N2" s="72">
        <f>WEEKDAY(O2,2)</f>
        <v>5</v>
      </c>
      <c r="O2" s="74">
        <f t="shared" ref="O2:O3" si="0">O3-1</f>
        <v>45198</v>
      </c>
    </row>
    <row r="3" spans="1:15" x14ac:dyDescent="0.25">
      <c r="A3" s="74">
        <f>A2+1</f>
        <v>45202</v>
      </c>
      <c r="B3" s="72">
        <f t="shared" ref="B3:B66" si="1">IF(I3="TATİL","TATİL",WEEKDAY(A3,2))</f>
        <v>2</v>
      </c>
      <c r="C3" s="72" t="str">
        <f>IF(F3=0,"RESMİ TATİL",VLOOKUP(F3,LİSTE!$B$7:$D$1300,3,0))</f>
        <v>Ömer Asaf KADAŞ</v>
      </c>
      <c r="D3" s="72" t="str">
        <f>IF(G3=0,"RESMİ TATİL",VLOOKUP(G3,LİSTE!$B$7:$D$1300,3,0))</f>
        <v>Ramazan Baran ADIGÜZEL</v>
      </c>
      <c r="E3" s="72" t="str">
        <f>IF(H3=0,"RESMİ TATİL",VLOOKUP(H3,LİSTE!$B$7:$D$1300,3,0))</f>
        <v>Bahar AKGÜN</v>
      </c>
      <c r="F3" s="72">
        <f>IF(B3="TATİL",0,IF(G2=0,1,IF(LİSTE!$F$1=H2,1,H2+1)))</f>
        <v>4</v>
      </c>
      <c r="G3" s="72">
        <f>IF(F3=0,0,IF(LİSTE!$F$1=F3,1,F3+1))</f>
        <v>5</v>
      </c>
      <c r="H3" s="72">
        <f>IF(G3=0,0,IF(LİSTE!$F$1=G3,1,G3+1))</f>
        <v>6</v>
      </c>
      <c r="I3" s="72" t="str">
        <f>IFERROR(VLOOKUP(A3,TATİLLER!$A$2:$D$30000,3,0),"TATİL DEĞİL")</f>
        <v>TATİL DEĞİL</v>
      </c>
      <c r="K3" s="72">
        <f>WEEKDAY(L3,2)</f>
        <v>2</v>
      </c>
      <c r="L3" s="74">
        <f>L2+1</f>
        <v>45202</v>
      </c>
      <c r="N3" s="72">
        <f t="shared" ref="N3:N8" si="2">WEEKDAY(O3,2)</f>
        <v>6</v>
      </c>
      <c r="O3" s="74">
        <f t="shared" si="0"/>
        <v>45199</v>
      </c>
    </row>
    <row r="4" spans="1:15" x14ac:dyDescent="0.25">
      <c r="A4" s="74">
        <f t="shared" ref="A4:A66" si="3">A3+1</f>
        <v>45203</v>
      </c>
      <c r="B4" s="72">
        <f t="shared" si="1"/>
        <v>3</v>
      </c>
      <c r="C4" s="72" t="str">
        <f>IF(F4=0,"RESMİ TATİL",VLOOKUP(F4,LİSTE!$B$7:$D$1300,3,0))</f>
        <v>Ömer AKGÜL</v>
      </c>
      <c r="D4" s="72" t="str">
        <f>IF(G4=0,"RESMİ TATİL",VLOOKUP(G4,LİSTE!$B$7:$D$1300,3,0))</f>
        <v>Muharrem EFE TANRIVERDİ</v>
      </c>
      <c r="E4" s="72" t="str">
        <f>IF(H4=0,"RESMİ TATİL",VLOOKUP(H4,LİSTE!$B$7:$D$1300,3,0))</f>
        <v>Anıl DOĞAN</v>
      </c>
      <c r="F4" s="72">
        <f>IF(B4="TATİL",0,IF(F3&gt;0,IF(LİSTE!$F$1=H3,1,H3+1),IF(F3=0,H2+1,IF(F2=0,H1+1))))</f>
        <v>7</v>
      </c>
      <c r="G4" s="72">
        <f>IF(F4=0,0,IF(LİSTE!$F$1=F4,1,F4+1))</f>
        <v>8</v>
      </c>
      <c r="H4" s="72">
        <f>IF(G4=0,0,IF(LİSTE!$F$1=G4,1,G4+1))</f>
        <v>9</v>
      </c>
      <c r="I4" s="72" t="str">
        <f>IFERROR(VLOOKUP(A4,TATİLLER!$A$2:$D$30000,3,0),"TATİL DEĞİL")</f>
        <v>TATİL DEĞİL</v>
      </c>
      <c r="K4" s="72">
        <f>WEEKDAY(L4,2)</f>
        <v>3</v>
      </c>
      <c r="L4" s="74">
        <f t="shared" ref="L4" si="4">L3+1</f>
        <v>45203</v>
      </c>
      <c r="N4" s="72">
        <f t="shared" si="2"/>
        <v>7</v>
      </c>
      <c r="O4" s="74">
        <f>O5-1</f>
        <v>45200</v>
      </c>
    </row>
    <row r="5" spans="1:15" x14ac:dyDescent="0.25">
      <c r="A5" s="74">
        <f t="shared" si="3"/>
        <v>45204</v>
      </c>
      <c r="B5" s="72">
        <f t="shared" si="1"/>
        <v>4</v>
      </c>
      <c r="C5" s="72" t="str">
        <f>IF(F5=0,"RESMİ TATİL",VLOOKUP(F5,LİSTE!$B$7:$D$1300,3,0))</f>
        <v>İpek ARSLAN</v>
      </c>
      <c r="D5" s="72" t="str">
        <f>IF(G5=0,"RESMİ TATİL",VLOOKUP(G5,LİSTE!$B$7:$D$1300,3,0))</f>
        <v>Efe KARSAK</v>
      </c>
      <c r="E5" s="72" t="str">
        <f>IF(H5=0,"RESMİ TATİL",VLOOKUP(H5,LİSTE!$B$7:$D$1300,3,0))</f>
        <v>Abdullah KIRBAÇ</v>
      </c>
      <c r="F5" s="72">
        <f>IF(B5="TATİL",0,IF(F4&gt;0,IF(LİSTE!$F$1=H4,1,H4+1),IF(F4=0,H3+1,IF(F3=0,H2+1))))</f>
        <v>10</v>
      </c>
      <c r="G5" s="72">
        <f>IF(F5=0,0,IF(LİSTE!$F$1=F5,1,F5+1))</f>
        <v>11</v>
      </c>
      <c r="H5" s="72">
        <f>IF(G5=0,0,IF(LİSTE!$F$1=G5,1,G5+1))</f>
        <v>12</v>
      </c>
      <c r="I5" s="72" t="str">
        <f>IFERROR(VLOOKUP(A5,TATİLLER!$A$2:$D$30000,3,0),"TATİL DEĞİL")</f>
        <v>TATİL DEĞİL</v>
      </c>
      <c r="L5" s="74"/>
      <c r="N5" s="72">
        <f t="shared" si="2"/>
        <v>1</v>
      </c>
      <c r="O5" s="74">
        <f>LİSTE!J14</f>
        <v>45201</v>
      </c>
    </row>
    <row r="6" spans="1:15" x14ac:dyDescent="0.25">
      <c r="A6" s="74">
        <f t="shared" si="3"/>
        <v>45205</v>
      </c>
      <c r="B6" s="72">
        <f t="shared" si="1"/>
        <v>5</v>
      </c>
      <c r="C6" s="72" t="str">
        <f>IF(F6=0,"RESMİ TATİL",VLOOKUP(F6,LİSTE!$B$7:$D$1300,3,0))</f>
        <v>Ümmü Defne GÜLER</v>
      </c>
      <c r="D6" s="72" t="str">
        <f>IF(G6=0,"RESMİ TATİL",VLOOKUP(G6,LİSTE!$B$7:$D$1300,3,0))</f>
        <v>Şevval ÖZDAMAR</v>
      </c>
      <c r="E6" s="72" t="str">
        <f>IF(H6=0,"RESMİ TATİL",VLOOKUP(H6,LİSTE!$B$7:$D$1300,3,0))</f>
        <v>Zeynep AKDAĞ</v>
      </c>
      <c r="F6" s="72">
        <f>IF(B6="TATİL",0,IF(F5&gt;0,IF(LİSTE!$F$1=H5,1,H5+1),IF(F5=0,H4+1,IF(F4=0,H3+1,IF(F3=0,H2+1,IF(F2=0,H1+1))))))</f>
        <v>13</v>
      </c>
      <c r="G6" s="72">
        <f>IF(F6=0,0,IF(LİSTE!$F$1=F6,1,F6+1))</f>
        <v>14</v>
      </c>
      <c r="H6" s="72">
        <f>IF(G6=0,0,IF(LİSTE!$F$1=G6,1,G6+1))</f>
        <v>15</v>
      </c>
      <c r="I6" s="72" t="str">
        <f>IFERROR(VLOOKUP(A6,TATİLLER!$A$2:$D$30000,3,0),"TATİL DEĞİL")</f>
        <v>TATİL DEĞİL</v>
      </c>
      <c r="L6" s="74"/>
      <c r="N6" s="72">
        <f t="shared" si="2"/>
        <v>2</v>
      </c>
      <c r="O6" s="74">
        <f>O5+1</f>
        <v>45202</v>
      </c>
    </row>
    <row r="7" spans="1:15" x14ac:dyDescent="0.25">
      <c r="A7" s="74">
        <f>A6+3</f>
        <v>45208</v>
      </c>
      <c r="B7" s="72">
        <f t="shared" si="1"/>
        <v>1</v>
      </c>
      <c r="C7" s="72" t="str">
        <f>IF(F7=0,"RESMİ TATİL",VLOOKUP(F7,LİSTE!$B$7:$D$1300,3,0))</f>
        <v>Esma ÇOKER</v>
      </c>
      <c r="D7" s="72" t="str">
        <f>IF(G7=0,"RESMİ TATİL",VLOOKUP(G7,LİSTE!$B$7:$D$1300,3,0))</f>
        <v>Dursun Kubilay YAŞAR</v>
      </c>
      <c r="E7" s="72" t="str">
        <f>IF(H7=0,"RESMİ TATİL",VLOOKUP(H7,LİSTE!$B$7:$D$1300,3,0))</f>
        <v>Zeynep Beril BAŞPINAR</v>
      </c>
      <c r="F7" s="72">
        <f>IF(B7="TATİL",0,IF(F6&gt;0,IF(LİSTE!$F$1=H6,1,H6+1),IF(F6=0,H5+1,IF(F5=0,H4+1,IF(F4=0,H3+1,IF(F3=0,H2+1))))))</f>
        <v>16</v>
      </c>
      <c r="G7" s="72">
        <f>IF(F7=0,0,IF(LİSTE!$F$1=F7,1,F7+1))</f>
        <v>17</v>
      </c>
      <c r="H7" s="72">
        <f>IF(G7=0,0,IF(LİSTE!$F$1=G7,1,G7+1))</f>
        <v>18</v>
      </c>
      <c r="I7" s="72" t="str">
        <f>IFERROR(VLOOKUP(A7,TATİLLER!$A$2:$D$30000,3,0),"TATİL DEĞİL")</f>
        <v>TATİL DEĞİL</v>
      </c>
      <c r="L7" s="74"/>
      <c r="N7" s="72">
        <f t="shared" si="2"/>
        <v>3</v>
      </c>
      <c r="O7" s="74">
        <f t="shared" ref="O7:O8" si="5">O6+1</f>
        <v>45203</v>
      </c>
    </row>
    <row r="8" spans="1:15" x14ac:dyDescent="0.25">
      <c r="A8" s="74">
        <f t="shared" si="3"/>
        <v>45209</v>
      </c>
      <c r="B8" s="72">
        <f t="shared" si="1"/>
        <v>2</v>
      </c>
      <c r="C8" s="72" t="str">
        <f>IF(F8=0,"RESMİ TATİL",VLOOKUP(F8,LİSTE!$B$7:$D$1300,3,0))</f>
        <v>Ahmet DAL</v>
      </c>
      <c r="D8" s="72" t="str">
        <f>IF(G8=0,"RESMİ TATİL",VLOOKUP(G8,LİSTE!$B$7:$D$1300,3,0))</f>
        <v>Emirhan KARATAŞ</v>
      </c>
      <c r="E8" s="72" t="str">
        <f>IF(H8=0,"RESMİ TATİL",VLOOKUP(H8,LİSTE!$B$7:$D$1300,3,0))</f>
        <v>Zümra Yeter ARI</v>
      </c>
      <c r="F8" s="72">
        <f>IF(B8="TATİL",0,IF(F7&gt;0,IF(LİSTE!$F$1=H7,1,H7+1),IF(F7=0,H6+1,IF(F6=0,H5+1,IF(F5=0,H4+1,IF(F4=0,H3+1))))))</f>
        <v>19</v>
      </c>
      <c r="G8" s="72">
        <f>IF(F8=0,0,IF(LİSTE!$F$1=F8,1,F8+1))</f>
        <v>20</v>
      </c>
      <c r="H8" s="72">
        <f>IF(G8=0,0,IF(LİSTE!$F$1=G8,1,G8+1))</f>
        <v>21</v>
      </c>
      <c r="I8" s="72" t="str">
        <f>IFERROR(VLOOKUP(A8,TATİLLER!$A$2:$D$30000,3,0),"TATİL DEĞİL")</f>
        <v>TATİL DEĞİL</v>
      </c>
      <c r="L8" s="74"/>
      <c r="N8" s="72">
        <f t="shared" si="2"/>
        <v>4</v>
      </c>
      <c r="O8" s="74">
        <f t="shared" si="5"/>
        <v>45204</v>
      </c>
    </row>
    <row r="9" spans="1:15" x14ac:dyDescent="0.25">
      <c r="A9" s="74">
        <f t="shared" si="3"/>
        <v>45210</v>
      </c>
      <c r="B9" s="72">
        <f t="shared" si="1"/>
        <v>3</v>
      </c>
      <c r="C9" s="72" t="str">
        <f>IF(F9=0,"RESMİ TATİL",VLOOKUP(F9,LİSTE!$B$7:$D$1300,3,0))</f>
        <v>Utku KARAGÖZ</v>
      </c>
      <c r="D9" s="72" t="str">
        <f>IF(G9=0,"RESMİ TATİL",VLOOKUP(G9,LİSTE!$B$7:$D$1300,3,0))</f>
        <v>Feyza Zümra AVCIOĞLU</v>
      </c>
      <c r="E9" s="72" t="str">
        <f>IF(H9=0,"RESMİ TATİL",VLOOKUP(H9,LİSTE!$B$7:$D$1300,3,0))</f>
        <v>Yusuf Ali TABUR</v>
      </c>
      <c r="F9" s="72">
        <f>IF(B9="TATİL",0,IF(F8&gt;0,IF(LİSTE!$F$1=H8,1,H8+1),IF(F8=0,H7+1,IF(F7=0,H6+1,IF(F6=0,H5+1,IF(F5=0,H4+1))))))</f>
        <v>22</v>
      </c>
      <c r="G9" s="72">
        <f>IF(F9=0,0,IF(LİSTE!$F$1=F9,1,F9+1))</f>
        <v>23</v>
      </c>
      <c r="H9" s="72">
        <f>IF(G9=0,0,IF(LİSTE!$F$1=G9,1,G9+1))</f>
        <v>24</v>
      </c>
      <c r="I9" s="72" t="str">
        <f>IFERROR(VLOOKUP(A9,TATİLLER!$A$2:$D$30000,3,0),"TATİL DEĞİL")</f>
        <v>TATİL DEĞİL</v>
      </c>
      <c r="L9" s="74"/>
    </row>
    <row r="10" spans="1:15" x14ac:dyDescent="0.25">
      <c r="A10" s="74">
        <f t="shared" si="3"/>
        <v>45211</v>
      </c>
      <c r="B10" s="72">
        <f t="shared" si="1"/>
        <v>4</v>
      </c>
      <c r="C10" s="72" t="str">
        <f>IF(F10=0,"RESMİ TATİL",VLOOKUP(F10,LİSTE!$B$7:$D$1300,3,0))</f>
        <v>Irmak UTEBAY</v>
      </c>
      <c r="D10" s="72" t="str">
        <f>IF(G10=0,"RESMİ TATİL",VLOOKUP(G10,LİSTE!$B$7:$D$1300,3,0))</f>
        <v>Kerem AKKOÇ</v>
      </c>
      <c r="E10" s="72" t="str">
        <f>IF(H10=0,"RESMİ TATİL",VLOOKUP(H10,LİSTE!$B$7:$D$1300,3,0))</f>
        <v>Elçin Ayşe ELMAS</v>
      </c>
      <c r="F10" s="72">
        <f>IF(B10="TATİL",0,IF(F9&gt;0,IF(LİSTE!$F$1=H9,1,H9+1),IF(F9=0,H8+1,IF(F8=0,H7+1,IF(F7=0,H6+1,IF(F6=0,H5+1))))))</f>
        <v>25</v>
      </c>
      <c r="G10" s="72">
        <f>IF(F10=0,0,IF(LİSTE!$F$1=F10,1,F10+1))</f>
        <v>26</v>
      </c>
      <c r="H10" s="72">
        <f>IF(G10=0,0,IF(LİSTE!$F$1=G10,1,G10+1))</f>
        <v>27</v>
      </c>
      <c r="I10" s="72" t="str">
        <f>IFERROR(VLOOKUP(A10,TATİLLER!$A$2:$D$30000,3,0),"TATİL DEĞİL")</f>
        <v>TATİL DEĞİL</v>
      </c>
      <c r="L10" s="74"/>
    </row>
    <row r="11" spans="1:15" x14ac:dyDescent="0.25">
      <c r="A11" s="74">
        <f t="shared" si="3"/>
        <v>45212</v>
      </c>
      <c r="B11" s="72">
        <f t="shared" si="1"/>
        <v>5</v>
      </c>
      <c r="C11" s="72" t="str">
        <f>IF(F11=0,"RESMİ TATİL",VLOOKUP(F11,LİSTE!$B$7:$D$1300,3,0))</f>
        <v>Muhammed YILDIZDAĞ</v>
      </c>
      <c r="D11" s="72" t="str">
        <f>IF(G11=0,"RESMİ TATİL",VLOOKUP(G11,LİSTE!$B$7:$D$1300,3,0))</f>
        <v>Nisa Nur SANCAR</v>
      </c>
      <c r="E11" s="72" t="str">
        <f>IF(H11=0,"RESMİ TATİL",VLOOKUP(H11,LİSTE!$B$7:$D$1300,3,0))</f>
        <v>Esila ÇETİN</v>
      </c>
      <c r="F11" s="72">
        <f>IF(B11="TATİL",0,IF(F10&gt;0,IF(LİSTE!$F$1=H10,1,H10+1),IF(F10=0,H9+1,IF(F9=0,H8+1,IF(F8=0,H7+1,IF(F7=0,H6+1))))))</f>
        <v>28</v>
      </c>
      <c r="G11" s="72">
        <f>IF(F11=0,0,IF(LİSTE!$F$1=F11,1,F11+1))</f>
        <v>1</v>
      </c>
      <c r="H11" s="72">
        <f>IF(G11=0,0,IF(LİSTE!$F$1=G11,1,G11+1))</f>
        <v>2</v>
      </c>
      <c r="I11" s="72" t="str">
        <f>IFERROR(VLOOKUP(A11,TATİLLER!$A$2:$D$30000,3,0),"TATİL DEĞİL")</f>
        <v>TATİL DEĞİL</v>
      </c>
      <c r="L11" s="74"/>
    </row>
    <row r="12" spans="1:15" x14ac:dyDescent="0.25">
      <c r="A12" s="74">
        <f t="shared" ref="A12" si="6">A11+3</f>
        <v>45215</v>
      </c>
      <c r="B12" s="72">
        <f t="shared" si="1"/>
        <v>1</v>
      </c>
      <c r="C12" s="72" t="str">
        <f>IF(F12=0,"RESMİ TATİL",VLOOKUP(F12,LİSTE!$B$7:$D$1300,3,0))</f>
        <v>Zeynep Sevde TOPUZ</v>
      </c>
      <c r="D12" s="72" t="str">
        <f>IF(G12=0,"RESMİ TATİL",VLOOKUP(G12,LİSTE!$B$7:$D$1300,3,0))</f>
        <v>Ömer Asaf KADAŞ</v>
      </c>
      <c r="E12" s="72" t="str">
        <f>IF(H12=0,"RESMİ TATİL",VLOOKUP(H12,LİSTE!$B$7:$D$1300,3,0))</f>
        <v>Ramazan Baran ADIGÜZEL</v>
      </c>
      <c r="F12" s="72">
        <f>IF(B12="TATİL",0,IF(F11&gt;0,IF(LİSTE!$F$1=H11,1,H11+1),IF(F11=0,H10+1,IF(F10=0,H9+1,IF(F9=0,H8+1,IF(F8=0,H7+1))))))</f>
        <v>3</v>
      </c>
      <c r="G12" s="72">
        <f>IF(F12=0,0,IF(LİSTE!$F$1=F12,1,F12+1))</f>
        <v>4</v>
      </c>
      <c r="H12" s="72">
        <f>IF(G12=0,0,IF(LİSTE!$F$1=G12,1,G12+1))</f>
        <v>5</v>
      </c>
      <c r="I12" s="72" t="str">
        <f>IFERROR(VLOOKUP(A12,TATİLLER!$A$2:$D$30000,3,0),"TATİL DEĞİL")</f>
        <v>TATİL DEĞİL</v>
      </c>
      <c r="L12" s="74"/>
    </row>
    <row r="13" spans="1:15" x14ac:dyDescent="0.25">
      <c r="A13" s="74">
        <f t="shared" si="3"/>
        <v>45216</v>
      </c>
      <c r="B13" s="72">
        <f t="shared" si="1"/>
        <v>2</v>
      </c>
      <c r="C13" s="72" t="str">
        <f>IF(F13=0,"RESMİ TATİL",VLOOKUP(F13,LİSTE!$B$7:$D$1300,3,0))</f>
        <v>Bahar AKGÜN</v>
      </c>
      <c r="D13" s="72" t="str">
        <f>IF(G13=0,"RESMİ TATİL",VLOOKUP(G13,LİSTE!$B$7:$D$1300,3,0))</f>
        <v>Ömer AKGÜL</v>
      </c>
      <c r="E13" s="72" t="str">
        <f>IF(H13=0,"RESMİ TATİL",VLOOKUP(H13,LİSTE!$B$7:$D$1300,3,0))</f>
        <v>Muharrem EFE TANRIVERDİ</v>
      </c>
      <c r="F13" s="72">
        <f>IF(B13="TATİL",0,IF(F12&gt;0,IF(LİSTE!$F$1=H12,1,H12+1),IF(F12=0,H11+1,IF(F11=0,H10+1,IF(F10=0,H9+1,IF(F9=0,H8+1))))))</f>
        <v>6</v>
      </c>
      <c r="G13" s="72">
        <f>IF(F13=0,0,IF(LİSTE!$F$1=F13,1,F13+1))</f>
        <v>7</v>
      </c>
      <c r="H13" s="72">
        <f>IF(G13=0,0,IF(LİSTE!$F$1=G13,1,G13+1))</f>
        <v>8</v>
      </c>
      <c r="I13" s="72" t="str">
        <f>IFERROR(VLOOKUP(A13,TATİLLER!$A$2:$D$30000,3,0),"TATİL DEĞİL")</f>
        <v>TATİL DEĞİL</v>
      </c>
      <c r="L13" s="74"/>
    </row>
    <row r="14" spans="1:15" x14ac:dyDescent="0.25">
      <c r="A14" s="74">
        <f t="shared" si="3"/>
        <v>45217</v>
      </c>
      <c r="B14" s="72">
        <f t="shared" si="1"/>
        <v>3</v>
      </c>
      <c r="C14" s="72" t="str">
        <f>IF(F14=0,"RESMİ TATİL",VLOOKUP(F14,LİSTE!$B$7:$D$1300,3,0))</f>
        <v>Anıl DOĞAN</v>
      </c>
      <c r="D14" s="72" t="str">
        <f>IF(G14=0,"RESMİ TATİL",VLOOKUP(G14,LİSTE!$B$7:$D$1300,3,0))</f>
        <v>İpek ARSLAN</v>
      </c>
      <c r="E14" s="72" t="str">
        <f>IF(H14=0,"RESMİ TATİL",VLOOKUP(H14,LİSTE!$B$7:$D$1300,3,0))</f>
        <v>Efe KARSAK</v>
      </c>
      <c r="F14" s="72">
        <f>IF(B14="TATİL",0,IF(F13&gt;0,IF(LİSTE!$F$1=H13,1,H13+1),IF(F13=0,H12+1,IF(F12=0,H11+1,IF(F11=0,H10+1,IF(F10=0,H9+1))))))</f>
        <v>9</v>
      </c>
      <c r="G14" s="72">
        <f>IF(F14=0,0,IF(LİSTE!$F$1=F14,1,F14+1))</f>
        <v>10</v>
      </c>
      <c r="H14" s="72">
        <f>IF(G14=0,0,IF(LİSTE!$F$1=G14,1,G14+1))</f>
        <v>11</v>
      </c>
      <c r="I14" s="72" t="str">
        <f>IFERROR(VLOOKUP(A14,TATİLLER!$A$2:$D$30000,3,0),"TATİL DEĞİL")</f>
        <v>TATİL DEĞİL</v>
      </c>
      <c r="L14" s="74"/>
    </row>
    <row r="15" spans="1:15" x14ac:dyDescent="0.25">
      <c r="A15" s="74">
        <f t="shared" si="3"/>
        <v>45218</v>
      </c>
      <c r="B15" s="72">
        <f t="shared" si="1"/>
        <v>4</v>
      </c>
      <c r="C15" s="72" t="str">
        <f>IF(F15=0,"RESMİ TATİL",VLOOKUP(F15,LİSTE!$B$7:$D$1300,3,0))</f>
        <v>Abdullah KIRBAÇ</v>
      </c>
      <c r="D15" s="72" t="str">
        <f>IF(G15=0,"RESMİ TATİL",VLOOKUP(G15,LİSTE!$B$7:$D$1300,3,0))</f>
        <v>Ümmü Defne GÜLER</v>
      </c>
      <c r="E15" s="72" t="str">
        <f>IF(H15=0,"RESMİ TATİL",VLOOKUP(H15,LİSTE!$B$7:$D$1300,3,0))</f>
        <v>Şevval ÖZDAMAR</v>
      </c>
      <c r="F15" s="72">
        <f>IF(B15="TATİL",0,IF(F14&gt;0,IF(LİSTE!$F$1=H14,1,H14+1),IF(F14=0,H13+1,IF(F13=0,H12+1,IF(F12=0,H11+1,IF(F11=0,H10+1))))))</f>
        <v>12</v>
      </c>
      <c r="G15" s="72">
        <f>IF(F15=0,0,IF(LİSTE!$F$1=F15,1,F15+1))</f>
        <v>13</v>
      </c>
      <c r="H15" s="72">
        <f>IF(G15=0,0,IF(LİSTE!$F$1=G15,1,G15+1))</f>
        <v>14</v>
      </c>
      <c r="I15" s="72" t="str">
        <f>IFERROR(VLOOKUP(A15,TATİLLER!$A$2:$D$30000,3,0),"TATİL DEĞİL")</f>
        <v>TATİL DEĞİL</v>
      </c>
      <c r="L15" s="74"/>
    </row>
    <row r="16" spans="1:15" x14ac:dyDescent="0.25">
      <c r="A16" s="74">
        <f t="shared" si="3"/>
        <v>45219</v>
      </c>
      <c r="B16" s="72">
        <f t="shared" si="1"/>
        <v>5</v>
      </c>
      <c r="C16" s="72" t="str">
        <f>IF(F16=0,"RESMİ TATİL",VLOOKUP(F16,LİSTE!$B$7:$D$1300,3,0))</f>
        <v>Zeynep AKDAĞ</v>
      </c>
      <c r="D16" s="72" t="str">
        <f>IF(G16=0,"RESMİ TATİL",VLOOKUP(G16,LİSTE!$B$7:$D$1300,3,0))</f>
        <v>Esma ÇOKER</v>
      </c>
      <c r="E16" s="72" t="str">
        <f>IF(H16=0,"RESMİ TATİL",VLOOKUP(H16,LİSTE!$B$7:$D$1300,3,0))</f>
        <v>Dursun Kubilay YAŞAR</v>
      </c>
      <c r="F16" s="72">
        <f>IF(B16="TATİL",0,IF(F15&gt;0,IF(LİSTE!$F$1=H15,1,H15+1),IF(F15=0,H14+1,IF(F14=0,H13+1,IF(F13=0,H12+1,IF(F12=0,H11+1))))))</f>
        <v>15</v>
      </c>
      <c r="G16" s="72">
        <f>IF(F16=0,0,IF(LİSTE!$F$1=F16,1,F16+1))</f>
        <v>16</v>
      </c>
      <c r="H16" s="72">
        <f>IF(G16=0,0,IF(LİSTE!$F$1=G16,1,G16+1))</f>
        <v>17</v>
      </c>
      <c r="I16" s="72" t="str">
        <f>IFERROR(VLOOKUP(A16,TATİLLER!$A$2:$D$30000,3,0),"TATİL DEĞİL")</f>
        <v>TATİL DEĞİL</v>
      </c>
      <c r="L16" s="74"/>
    </row>
    <row r="17" spans="1:12" x14ac:dyDescent="0.25">
      <c r="A17" s="74">
        <f t="shared" ref="A17" si="7">A16+3</f>
        <v>45222</v>
      </c>
      <c r="B17" s="72">
        <f t="shared" si="1"/>
        <v>1</v>
      </c>
      <c r="C17" s="72" t="str">
        <f>IF(F17=0,"RESMİ TATİL",VLOOKUP(F17,LİSTE!$B$7:$D$1300,3,0))</f>
        <v>Zeynep Beril BAŞPINAR</v>
      </c>
      <c r="D17" s="72" t="str">
        <f>IF(G17=0,"RESMİ TATİL",VLOOKUP(G17,LİSTE!$B$7:$D$1300,3,0))</f>
        <v>Ahmet DAL</v>
      </c>
      <c r="E17" s="72" t="str">
        <f>IF(H17=0,"RESMİ TATİL",VLOOKUP(H17,LİSTE!$B$7:$D$1300,3,0))</f>
        <v>Emirhan KARATAŞ</v>
      </c>
      <c r="F17" s="72">
        <f>IF(B17="TATİL",0,IF(F16&gt;0,IF(LİSTE!$F$1=H16,1,H16+1),IF(F16=0,H15+1,IF(F15=0,H14+1,IF(F14=0,H13+1,IF(F13=0,H12+1))))))</f>
        <v>18</v>
      </c>
      <c r="G17" s="72">
        <f>IF(F17=0,0,IF(LİSTE!$F$1=F17,1,F17+1))</f>
        <v>19</v>
      </c>
      <c r="H17" s="72">
        <f>IF(G17=0,0,IF(LİSTE!$F$1=G17,1,G17+1))</f>
        <v>20</v>
      </c>
      <c r="I17" s="72" t="str">
        <f>IFERROR(VLOOKUP(A17,TATİLLER!$A$2:$D$30000,3,0),"TATİL DEĞİL")</f>
        <v>TATİL DEĞİL</v>
      </c>
      <c r="L17" s="74"/>
    </row>
    <row r="18" spans="1:12" x14ac:dyDescent="0.25">
      <c r="A18" s="74">
        <f t="shared" si="3"/>
        <v>45223</v>
      </c>
      <c r="B18" s="72">
        <f t="shared" si="1"/>
        <v>2</v>
      </c>
      <c r="C18" s="72" t="str">
        <f>IF(F18=0,"RESMİ TATİL",VLOOKUP(F18,LİSTE!$B$7:$D$1300,3,0))</f>
        <v>Zümra Yeter ARI</v>
      </c>
      <c r="D18" s="72" t="str">
        <f>IF(G18=0,"RESMİ TATİL",VLOOKUP(G18,LİSTE!$B$7:$D$1300,3,0))</f>
        <v>Utku KARAGÖZ</v>
      </c>
      <c r="E18" s="72" t="str">
        <f>IF(H18=0,"RESMİ TATİL",VLOOKUP(H18,LİSTE!$B$7:$D$1300,3,0))</f>
        <v>Feyza Zümra AVCIOĞLU</v>
      </c>
      <c r="F18" s="72">
        <f>IF(B18="TATİL",0,IF(F17&gt;0,IF(LİSTE!$F$1=H17,1,H17+1),IF(F17=0,H16+1,IF(F16=0,H15+1,IF(F15=0,H14+1,IF(F14=0,H13+1))))))</f>
        <v>21</v>
      </c>
      <c r="G18" s="72">
        <f>IF(F18=0,0,IF(LİSTE!$F$1=F18,1,F18+1))</f>
        <v>22</v>
      </c>
      <c r="H18" s="72">
        <f>IF(G18=0,0,IF(LİSTE!$F$1=G18,1,G18+1))</f>
        <v>23</v>
      </c>
      <c r="I18" s="72" t="str">
        <f>IFERROR(VLOOKUP(A18,TATİLLER!$A$2:$D$30000,3,0),"TATİL DEĞİL")</f>
        <v>TATİL DEĞİL</v>
      </c>
      <c r="L18" s="74"/>
    </row>
    <row r="19" spans="1:12" x14ac:dyDescent="0.25">
      <c r="A19" s="74">
        <f t="shared" si="3"/>
        <v>45224</v>
      </c>
      <c r="B19" s="72">
        <f t="shared" si="1"/>
        <v>3</v>
      </c>
      <c r="C19" s="72" t="str">
        <f>IF(F19=0,"RESMİ TATİL",VLOOKUP(F19,LİSTE!$B$7:$D$1300,3,0))</f>
        <v>Yusuf Ali TABUR</v>
      </c>
      <c r="D19" s="72" t="str">
        <f>IF(G19=0,"RESMİ TATİL",VLOOKUP(G19,LİSTE!$B$7:$D$1300,3,0))</f>
        <v>Irmak UTEBAY</v>
      </c>
      <c r="E19" s="72" t="str">
        <f>IF(H19=0,"RESMİ TATİL",VLOOKUP(H19,LİSTE!$B$7:$D$1300,3,0))</f>
        <v>Kerem AKKOÇ</v>
      </c>
      <c r="F19" s="72">
        <f>IF(B19="TATİL",0,IF(F18&gt;0,IF(LİSTE!$F$1=H18,1,H18+1),IF(F18=0,H17+1,IF(F17=0,H16+1,IF(F16=0,H15+1,IF(F15=0,H14+1))))))</f>
        <v>24</v>
      </c>
      <c r="G19" s="72">
        <f>IF(F19=0,0,IF(LİSTE!$F$1=F19,1,F19+1))</f>
        <v>25</v>
      </c>
      <c r="H19" s="72">
        <f>IF(G19=0,0,IF(LİSTE!$F$1=G19,1,G19+1))</f>
        <v>26</v>
      </c>
      <c r="I19" s="72" t="str">
        <f>IFERROR(VLOOKUP(A19,TATİLLER!$A$2:$D$30000,3,0),"TATİL DEĞİL")</f>
        <v>TATİL DEĞİL</v>
      </c>
      <c r="L19" s="74"/>
    </row>
    <row r="20" spans="1:12" x14ac:dyDescent="0.25">
      <c r="A20" s="74">
        <f t="shared" si="3"/>
        <v>45225</v>
      </c>
      <c r="B20" s="72">
        <f t="shared" si="1"/>
        <v>4</v>
      </c>
      <c r="C20" s="72" t="str">
        <f>IF(F20=0,"RESMİ TATİL",VLOOKUP(F20,LİSTE!$B$7:$D$1300,3,0))</f>
        <v>Elçin Ayşe ELMAS</v>
      </c>
      <c r="D20" s="72" t="str">
        <f>IF(G20=0,"RESMİ TATİL",VLOOKUP(G20,LİSTE!$B$7:$D$1300,3,0))</f>
        <v>Muhammed YILDIZDAĞ</v>
      </c>
      <c r="E20" s="72" t="str">
        <f>IF(H20=0,"RESMİ TATİL",VLOOKUP(H20,LİSTE!$B$7:$D$1300,3,0))</f>
        <v>Nisa Nur SANCAR</v>
      </c>
      <c r="F20" s="72">
        <f>IF(B20="TATİL",0,IF(F19&gt;0,IF(LİSTE!$F$1=H19,1,H19+1),IF(F19=0,H18+1,IF(F18=0,H17+1,IF(F17=0,H16+1,IF(F16=0,H15+1))))))</f>
        <v>27</v>
      </c>
      <c r="G20" s="72">
        <f>IF(F20=0,0,IF(LİSTE!$F$1=F20,1,F20+1))</f>
        <v>28</v>
      </c>
      <c r="H20" s="72">
        <f>IF(G20=0,0,IF(LİSTE!$F$1=G20,1,G20+1))</f>
        <v>1</v>
      </c>
      <c r="I20" s="72" t="str">
        <f>IFERROR(VLOOKUP(A20,TATİLLER!$A$2:$D$30000,3,0),"TATİL DEĞİL")</f>
        <v>TATİL DEĞİL</v>
      </c>
      <c r="L20" s="74"/>
    </row>
    <row r="21" spans="1:12" x14ac:dyDescent="0.25">
      <c r="A21" s="74">
        <f t="shared" si="3"/>
        <v>45226</v>
      </c>
      <c r="B21" s="72">
        <f t="shared" si="1"/>
        <v>5</v>
      </c>
      <c r="C21" s="72" t="str">
        <f>IF(F21=0,"RESMİ TATİL",VLOOKUP(F21,LİSTE!$B$7:$D$1300,3,0))</f>
        <v>Esila ÇETİN</v>
      </c>
      <c r="D21" s="72" t="str">
        <f>IF(G21=0,"RESMİ TATİL",VLOOKUP(G21,LİSTE!$B$7:$D$1300,3,0))</f>
        <v>Zeynep Sevde TOPUZ</v>
      </c>
      <c r="E21" s="72" t="str">
        <f>IF(H21=0,"RESMİ TATİL",VLOOKUP(H21,LİSTE!$B$7:$D$1300,3,0))</f>
        <v>Ömer Asaf KADAŞ</v>
      </c>
      <c r="F21" s="72">
        <f>IF(B21="TATİL",0,IF(F20&gt;0,IF(LİSTE!$F$1=H20,1,H20+1),IF(F20=0,H19+1,IF(F19=0,H18+1,IF(F18=0,H17+1,IF(F17=0,H16+1))))))</f>
        <v>2</v>
      </c>
      <c r="G21" s="72">
        <f>IF(F21=0,0,IF(LİSTE!$F$1=F21,1,F21+1))</f>
        <v>3</v>
      </c>
      <c r="H21" s="72">
        <f>IF(G21=0,0,IF(LİSTE!$F$1=G21,1,G21+1))</f>
        <v>4</v>
      </c>
      <c r="I21" s="72" t="str">
        <f>IFERROR(VLOOKUP(A21,TATİLLER!$A$2:$D$30000,3,0),"TATİL DEĞİL")</f>
        <v>TATİL DEĞİL</v>
      </c>
      <c r="L21" s="74"/>
    </row>
    <row r="22" spans="1:12" x14ac:dyDescent="0.25">
      <c r="A22" s="74">
        <f t="shared" ref="A22" si="8">A21+3</f>
        <v>45229</v>
      </c>
      <c r="B22" s="72">
        <f t="shared" si="1"/>
        <v>1</v>
      </c>
      <c r="C22" s="72" t="str">
        <f>IF(F22=0,"RESMİ TATİL",VLOOKUP(F22,LİSTE!$B$7:$D$1300,3,0))</f>
        <v>Ramazan Baran ADIGÜZEL</v>
      </c>
      <c r="D22" s="72" t="str">
        <f>IF(G22=0,"RESMİ TATİL",VLOOKUP(G22,LİSTE!$B$7:$D$1300,3,0))</f>
        <v>Bahar AKGÜN</v>
      </c>
      <c r="E22" s="72" t="str">
        <f>IF(H22=0,"RESMİ TATİL",VLOOKUP(H22,LİSTE!$B$7:$D$1300,3,0))</f>
        <v>Ömer AKGÜL</v>
      </c>
      <c r="F22" s="72">
        <f>IF(B22="TATİL",0,IF(F21&gt;0,IF(LİSTE!$F$1=H21,1,H21+1),IF(F21=0,H20+1,IF(F20=0,H19+1,IF(F19=0,H18+1,IF(F18=0,H17+1))))))</f>
        <v>5</v>
      </c>
      <c r="G22" s="72">
        <f>IF(F22=0,0,IF(LİSTE!$F$1=F22,1,F22+1))</f>
        <v>6</v>
      </c>
      <c r="H22" s="72">
        <f>IF(G22=0,0,IF(LİSTE!$F$1=G22,1,G22+1))</f>
        <v>7</v>
      </c>
      <c r="I22" s="72" t="str">
        <f>IFERROR(VLOOKUP(A22,TATİLLER!$A$2:$D$30000,3,0),"TATİL DEĞİL")</f>
        <v>TATİL DEĞİL</v>
      </c>
      <c r="L22" s="74"/>
    </row>
    <row r="23" spans="1:12" x14ac:dyDescent="0.25">
      <c r="A23" s="74">
        <f t="shared" si="3"/>
        <v>45230</v>
      </c>
      <c r="B23" s="72">
        <f t="shared" si="1"/>
        <v>2</v>
      </c>
      <c r="C23" s="72" t="str">
        <f>IF(F23=0,"RESMİ TATİL",VLOOKUP(F23,LİSTE!$B$7:$D$1300,3,0))</f>
        <v>Muharrem EFE TANRIVERDİ</v>
      </c>
      <c r="D23" s="72" t="str">
        <f>IF(G23=0,"RESMİ TATİL",VLOOKUP(G23,LİSTE!$B$7:$D$1300,3,0))</f>
        <v>Anıl DOĞAN</v>
      </c>
      <c r="E23" s="72" t="str">
        <f>IF(H23=0,"RESMİ TATİL",VLOOKUP(H23,LİSTE!$B$7:$D$1300,3,0))</f>
        <v>İpek ARSLAN</v>
      </c>
      <c r="F23" s="72">
        <f>IF(B23="TATİL",0,IF(F22&gt;0,IF(LİSTE!$F$1=H22,1,H22+1),IF(F22=0,H21+1,IF(F21=0,H20+1,IF(F20=0,H19+1,IF(F19=0,H18+1))))))</f>
        <v>8</v>
      </c>
      <c r="G23" s="72">
        <f>IF(F23=0,0,IF(LİSTE!$F$1=F23,1,F23+1))</f>
        <v>9</v>
      </c>
      <c r="H23" s="72">
        <f>IF(G23=0,0,IF(LİSTE!$F$1=G23,1,G23+1))</f>
        <v>10</v>
      </c>
      <c r="I23" s="72" t="str">
        <f>IFERROR(VLOOKUP(A23,TATİLLER!$A$2:$D$30000,3,0),"TATİL DEĞİL")</f>
        <v>TATİL DEĞİL</v>
      </c>
      <c r="L23" s="74"/>
    </row>
    <row r="24" spans="1:12" x14ac:dyDescent="0.25">
      <c r="A24" s="74">
        <f t="shared" si="3"/>
        <v>45231</v>
      </c>
      <c r="B24" s="72">
        <f t="shared" si="1"/>
        <v>3</v>
      </c>
      <c r="C24" s="72" t="str">
        <f>IF(F24=0,"RESMİ TATİL",VLOOKUP(F24,LİSTE!$B$7:$D$1300,3,0))</f>
        <v>Efe KARSAK</v>
      </c>
      <c r="D24" s="72" t="str">
        <f>IF(G24=0,"RESMİ TATİL",VLOOKUP(G24,LİSTE!$B$7:$D$1300,3,0))</f>
        <v>Abdullah KIRBAÇ</v>
      </c>
      <c r="E24" s="72" t="str">
        <f>IF(H24=0,"RESMİ TATİL",VLOOKUP(H24,LİSTE!$B$7:$D$1300,3,0))</f>
        <v>Ümmü Defne GÜLER</v>
      </c>
      <c r="F24" s="72">
        <f>IF(B24="TATİL",0,IF(F23&gt;0,IF(LİSTE!$F$1=H23,1,H23+1),IF(F23=0,H22+1,IF(F22=0,H21+1,IF(F21=0,H20+1,IF(F20=0,H19+1))))))</f>
        <v>11</v>
      </c>
      <c r="G24" s="72">
        <f>IF(F24=0,0,IF(LİSTE!$F$1=F24,1,F24+1))</f>
        <v>12</v>
      </c>
      <c r="H24" s="72">
        <f>IF(G24=0,0,IF(LİSTE!$F$1=G24,1,G24+1))</f>
        <v>13</v>
      </c>
      <c r="I24" s="72" t="str">
        <f>IFERROR(VLOOKUP(A24,TATİLLER!$A$2:$D$30000,3,0),"TATİL DEĞİL")</f>
        <v>TATİL DEĞİL</v>
      </c>
      <c r="L24" s="74"/>
    </row>
    <row r="25" spans="1:12" x14ac:dyDescent="0.25">
      <c r="A25" s="74">
        <f t="shared" si="3"/>
        <v>45232</v>
      </c>
      <c r="B25" s="72">
        <f t="shared" si="1"/>
        <v>4</v>
      </c>
      <c r="C25" s="72" t="str">
        <f>IF(F25=0,"RESMİ TATİL",VLOOKUP(F25,LİSTE!$B$7:$D$1300,3,0))</f>
        <v>Şevval ÖZDAMAR</v>
      </c>
      <c r="D25" s="72" t="str">
        <f>IF(G25=0,"RESMİ TATİL",VLOOKUP(G25,LİSTE!$B$7:$D$1300,3,0))</f>
        <v>Zeynep AKDAĞ</v>
      </c>
      <c r="E25" s="72" t="str">
        <f>IF(H25=0,"RESMİ TATİL",VLOOKUP(H25,LİSTE!$B$7:$D$1300,3,0))</f>
        <v>Esma ÇOKER</v>
      </c>
      <c r="F25" s="72">
        <f>IF(B25="TATİL",0,IF(F24&gt;0,IF(LİSTE!$F$1=H24,1,H24+1),IF(F24=0,H23+1,IF(F23=0,H22+1,IF(F22=0,H21+1,IF(F21=0,H20+1))))))</f>
        <v>14</v>
      </c>
      <c r="G25" s="72">
        <f>IF(F25=0,0,IF(LİSTE!$F$1=F25,1,F25+1))</f>
        <v>15</v>
      </c>
      <c r="H25" s="72">
        <f>IF(G25=0,0,IF(LİSTE!$F$1=G25,1,G25+1))</f>
        <v>16</v>
      </c>
      <c r="I25" s="72" t="str">
        <f>IFERROR(VLOOKUP(A25,TATİLLER!$A$2:$D$30000,3,0),"TATİL DEĞİL")</f>
        <v>TATİL DEĞİL</v>
      </c>
      <c r="L25" s="74"/>
    </row>
    <row r="26" spans="1:12" x14ac:dyDescent="0.25">
      <c r="A26" s="74">
        <f t="shared" si="3"/>
        <v>45233</v>
      </c>
      <c r="B26" s="72">
        <f t="shared" si="1"/>
        <v>5</v>
      </c>
      <c r="C26" s="72" t="str">
        <f>IF(F26=0,"RESMİ TATİL",VLOOKUP(F26,LİSTE!$B$7:$D$1300,3,0))</f>
        <v>Dursun Kubilay YAŞAR</v>
      </c>
      <c r="D26" s="72" t="str">
        <f>IF(G26=0,"RESMİ TATİL",VLOOKUP(G26,LİSTE!$B$7:$D$1300,3,0))</f>
        <v>Zeynep Beril BAŞPINAR</v>
      </c>
      <c r="E26" s="72" t="str">
        <f>IF(H26=0,"RESMİ TATİL",VLOOKUP(H26,LİSTE!$B$7:$D$1300,3,0))</f>
        <v>Ahmet DAL</v>
      </c>
      <c r="F26" s="72">
        <f>IF(B26="TATİL",0,IF(F25&gt;0,IF(LİSTE!$F$1=H25,1,H25+1),IF(F25=0,H24+1,IF(F24=0,H23+1,IF(F23=0,H22+1,IF(F22=0,H21+1))))))</f>
        <v>17</v>
      </c>
      <c r="G26" s="72">
        <f>IF(F26=0,0,IF(LİSTE!$F$1=F26,1,F26+1))</f>
        <v>18</v>
      </c>
      <c r="H26" s="72">
        <f>IF(G26=0,0,IF(LİSTE!$F$1=G26,1,G26+1))</f>
        <v>19</v>
      </c>
      <c r="I26" s="72" t="str">
        <f>IFERROR(VLOOKUP(A26,TATİLLER!$A$2:$D$30000,3,0),"TATİL DEĞİL")</f>
        <v>TATİL DEĞİL</v>
      </c>
      <c r="L26" s="74"/>
    </row>
    <row r="27" spans="1:12" x14ac:dyDescent="0.25">
      <c r="A27" s="74">
        <f t="shared" ref="A27" si="9">A26+3</f>
        <v>45236</v>
      </c>
      <c r="B27" s="72">
        <f t="shared" si="1"/>
        <v>1</v>
      </c>
      <c r="C27" s="72" t="str">
        <f>IF(F27=0,"RESMİ TATİL",VLOOKUP(F27,LİSTE!$B$7:$D$1300,3,0))</f>
        <v>Emirhan KARATAŞ</v>
      </c>
      <c r="D27" s="72" t="str">
        <f>IF(G27=0,"RESMİ TATİL",VLOOKUP(G27,LİSTE!$B$7:$D$1300,3,0))</f>
        <v>Zümra Yeter ARI</v>
      </c>
      <c r="E27" s="72" t="str">
        <f>IF(H27=0,"RESMİ TATİL",VLOOKUP(H27,LİSTE!$B$7:$D$1300,3,0))</f>
        <v>Utku KARAGÖZ</v>
      </c>
      <c r="F27" s="72">
        <f>IF(B27="TATİL",0,IF(F26&gt;0,IF(LİSTE!$F$1=H26,1,H26+1),IF(F26=0,H25+1,IF(F25=0,H24+1,IF(F24=0,H23+1,IF(F23=0,H22+1))))))</f>
        <v>20</v>
      </c>
      <c r="G27" s="72">
        <f>IF(F27=0,0,IF(LİSTE!$F$1=F27,1,F27+1))</f>
        <v>21</v>
      </c>
      <c r="H27" s="72">
        <f>IF(G27=0,0,IF(LİSTE!$F$1=G27,1,G27+1))</f>
        <v>22</v>
      </c>
      <c r="I27" s="72" t="str">
        <f>IFERROR(VLOOKUP(A27,TATİLLER!$A$2:$D$30000,3,0),"TATİL DEĞİL")</f>
        <v>TATİL DEĞİL</v>
      </c>
      <c r="L27" s="74"/>
    </row>
    <row r="28" spans="1:12" x14ac:dyDescent="0.25">
      <c r="A28" s="74">
        <f t="shared" si="3"/>
        <v>45237</v>
      </c>
      <c r="B28" s="72">
        <f t="shared" si="1"/>
        <v>2</v>
      </c>
      <c r="C28" s="72" t="str">
        <f>IF(F28=0,"RESMİ TATİL",VLOOKUP(F28,LİSTE!$B$7:$D$1300,3,0))</f>
        <v>Feyza Zümra AVCIOĞLU</v>
      </c>
      <c r="D28" s="72" t="str">
        <f>IF(G28=0,"RESMİ TATİL",VLOOKUP(G28,LİSTE!$B$7:$D$1300,3,0))</f>
        <v>Yusuf Ali TABUR</v>
      </c>
      <c r="E28" s="72" t="str">
        <f>IF(H28=0,"RESMİ TATİL",VLOOKUP(H28,LİSTE!$B$7:$D$1300,3,0))</f>
        <v>Irmak UTEBAY</v>
      </c>
      <c r="F28" s="72">
        <f>IF(B28="TATİL",0,IF(F27&gt;0,IF(LİSTE!$F$1=H27,1,H27+1),IF(F27=0,H26+1,IF(F26=0,H25+1,IF(F25=0,H24+1,IF(F24=0,H23+1))))))</f>
        <v>23</v>
      </c>
      <c r="G28" s="72">
        <f>IF(F28=0,0,IF(LİSTE!$F$1=F28,1,F28+1))</f>
        <v>24</v>
      </c>
      <c r="H28" s="72">
        <f>IF(G28=0,0,IF(LİSTE!$F$1=G28,1,G28+1))</f>
        <v>25</v>
      </c>
      <c r="I28" s="72" t="str">
        <f>IFERROR(VLOOKUP(A28,TATİLLER!$A$2:$D$30000,3,0),"TATİL DEĞİL")</f>
        <v>TATİL DEĞİL</v>
      </c>
      <c r="L28" s="74"/>
    </row>
    <row r="29" spans="1:12" x14ac:dyDescent="0.25">
      <c r="A29" s="74">
        <f t="shared" si="3"/>
        <v>45238</v>
      </c>
      <c r="B29" s="72">
        <f t="shared" si="1"/>
        <v>3</v>
      </c>
      <c r="C29" s="72" t="str">
        <f>IF(F29=0,"RESMİ TATİL",VLOOKUP(F29,LİSTE!$B$7:$D$1300,3,0))</f>
        <v>Kerem AKKOÇ</v>
      </c>
      <c r="D29" s="72" t="str">
        <f>IF(G29=0,"RESMİ TATİL",VLOOKUP(G29,LİSTE!$B$7:$D$1300,3,0))</f>
        <v>Elçin Ayşe ELMAS</v>
      </c>
      <c r="E29" s="72" t="str">
        <f>IF(H29=0,"RESMİ TATİL",VLOOKUP(H29,LİSTE!$B$7:$D$1300,3,0))</f>
        <v>Muhammed YILDIZDAĞ</v>
      </c>
      <c r="F29" s="72">
        <f>IF(B29="TATİL",0,IF(F28&gt;0,IF(LİSTE!$F$1=H28,1,H28+1),IF(F28=0,H27+1,IF(F27=0,H26+1,IF(F26=0,H25+1,IF(F25=0,H24+1))))))</f>
        <v>26</v>
      </c>
      <c r="G29" s="72">
        <f>IF(F29=0,0,IF(LİSTE!$F$1=F29,1,F29+1))</f>
        <v>27</v>
      </c>
      <c r="H29" s="72">
        <f>IF(G29=0,0,IF(LİSTE!$F$1=G29,1,G29+1))</f>
        <v>28</v>
      </c>
      <c r="I29" s="72" t="str">
        <f>IFERROR(VLOOKUP(A29,TATİLLER!$A$2:$D$30000,3,0),"TATİL DEĞİL")</f>
        <v>TATİL DEĞİL</v>
      </c>
      <c r="L29" s="74"/>
    </row>
    <row r="30" spans="1:12" x14ac:dyDescent="0.25">
      <c r="A30" s="74">
        <f t="shared" si="3"/>
        <v>45239</v>
      </c>
      <c r="B30" s="72">
        <f t="shared" si="1"/>
        <v>4</v>
      </c>
      <c r="C30" s="72" t="str">
        <f>IF(F30=0,"RESMİ TATİL",VLOOKUP(F30,LİSTE!$B$7:$D$1300,3,0))</f>
        <v>Nisa Nur SANCAR</v>
      </c>
      <c r="D30" s="72" t="str">
        <f>IF(G30=0,"RESMİ TATİL",VLOOKUP(G30,LİSTE!$B$7:$D$1300,3,0))</f>
        <v>Esila ÇETİN</v>
      </c>
      <c r="E30" s="72" t="str">
        <f>IF(H30=0,"RESMİ TATİL",VLOOKUP(H30,LİSTE!$B$7:$D$1300,3,0))</f>
        <v>Zeynep Sevde TOPUZ</v>
      </c>
      <c r="F30" s="72">
        <f>IF(B30="TATİL",0,IF(F29&gt;0,IF(LİSTE!$F$1=H29,1,H29+1),IF(F29=0,H28+1,IF(F28=0,H27+1,IF(F27=0,H26+1,IF(F26=0,H25+1))))))</f>
        <v>1</v>
      </c>
      <c r="G30" s="72">
        <f>IF(F30=0,0,IF(LİSTE!$F$1=F30,1,F30+1))</f>
        <v>2</v>
      </c>
      <c r="H30" s="72">
        <f>IF(G30=0,0,IF(LİSTE!$F$1=G30,1,G30+1))</f>
        <v>3</v>
      </c>
      <c r="I30" s="72" t="str">
        <f>IFERROR(VLOOKUP(A30,TATİLLER!$A$2:$D$30000,3,0),"TATİL DEĞİL")</f>
        <v>TATİL DEĞİL</v>
      </c>
      <c r="L30" s="74"/>
    </row>
    <row r="31" spans="1:12" x14ac:dyDescent="0.25">
      <c r="A31" s="74">
        <f t="shared" si="3"/>
        <v>45240</v>
      </c>
      <c r="B31" s="72">
        <f t="shared" si="1"/>
        <v>5</v>
      </c>
      <c r="C31" s="72" t="str">
        <f>IF(F31=0,"RESMİ TATİL",VLOOKUP(F31,LİSTE!$B$7:$D$1300,3,0))</f>
        <v>Ömer Asaf KADAŞ</v>
      </c>
      <c r="D31" s="72" t="str">
        <f>IF(G31=0,"RESMİ TATİL",VLOOKUP(G31,LİSTE!$B$7:$D$1300,3,0))</f>
        <v>Ramazan Baran ADIGÜZEL</v>
      </c>
      <c r="E31" s="72" t="str">
        <f>IF(H31=0,"RESMİ TATİL",VLOOKUP(H31,LİSTE!$B$7:$D$1300,3,0))</f>
        <v>Bahar AKGÜN</v>
      </c>
      <c r="F31" s="72">
        <f>IF(B31="TATİL",0,IF(F30&gt;0,IF(LİSTE!$F$1=H30,1,H30+1),IF(F30=0,H29+1,IF(F29=0,H28+1,IF(F28=0,H27+1,IF(F27=0,H26+1))))))</f>
        <v>4</v>
      </c>
      <c r="G31" s="72">
        <f>IF(F31=0,0,IF(LİSTE!$F$1=F31,1,F31+1))</f>
        <v>5</v>
      </c>
      <c r="H31" s="72">
        <f>IF(G31=0,0,IF(LİSTE!$F$1=G31,1,G31+1))</f>
        <v>6</v>
      </c>
      <c r="I31" s="72" t="str">
        <f>IFERROR(VLOOKUP(A31,TATİLLER!$A$2:$D$30000,3,0),"TATİL DEĞİL")</f>
        <v>TATİL DEĞİL</v>
      </c>
      <c r="L31" s="74"/>
    </row>
    <row r="32" spans="1:12" x14ac:dyDescent="0.25">
      <c r="A32" s="74">
        <f t="shared" ref="A32" si="10">A31+3</f>
        <v>45243</v>
      </c>
      <c r="B32" s="72" t="str">
        <f t="shared" si="1"/>
        <v>TATİL</v>
      </c>
      <c r="C32" s="72" t="str">
        <f>IF(F32=0,"RESMİ TATİL",VLOOKUP(F32,LİSTE!$B$7:$D$1300,3,0))</f>
        <v>RESMİ TATİL</v>
      </c>
      <c r="D32" s="72" t="str">
        <f>IF(G32=0,"RESMİ TATİL",VLOOKUP(G32,LİSTE!$B$7:$D$1300,3,0))</f>
        <v>RESMİ TATİL</v>
      </c>
      <c r="E32" s="72" t="str">
        <f>IF(H32=0,"RESMİ TATİL",VLOOKUP(H32,LİSTE!$B$7:$D$1300,3,0))</f>
        <v>RESMİ TATİL</v>
      </c>
      <c r="F32" s="72">
        <f>IF(B32="TATİL",0,IF(F31&gt;0,IF(LİSTE!$F$1=H31,1,H31+1),IF(F31=0,H30+1,IF(F30=0,H29+1,IF(F29=0,H28+1,IF(F28=0,H27+1))))))</f>
        <v>0</v>
      </c>
      <c r="G32" s="72">
        <f>IF(F32=0,0,IF(LİSTE!$F$1=F32,1,F32+1))</f>
        <v>0</v>
      </c>
      <c r="H32" s="72">
        <f>IF(G32=0,0,IF(LİSTE!$F$1=G32,1,G32+1))</f>
        <v>0</v>
      </c>
      <c r="I32" s="72" t="str">
        <f>IFERROR(VLOOKUP(A32,TATİLLER!$A$2:$D$30000,3,0),"TATİL DEĞİL")</f>
        <v>TATİL</v>
      </c>
      <c r="L32" s="74"/>
    </row>
    <row r="33" spans="1:12" x14ac:dyDescent="0.25">
      <c r="A33" s="74">
        <f t="shared" si="3"/>
        <v>45244</v>
      </c>
      <c r="B33" s="72" t="str">
        <f t="shared" si="1"/>
        <v>TATİL</v>
      </c>
      <c r="C33" s="72" t="str">
        <f>IF(F33=0,"RESMİ TATİL",VLOOKUP(F33,LİSTE!$B$7:$D$1300,3,0))</f>
        <v>RESMİ TATİL</v>
      </c>
      <c r="D33" s="72" t="str">
        <f>IF(G33=0,"RESMİ TATİL",VLOOKUP(G33,LİSTE!$B$7:$D$1300,3,0))</f>
        <v>RESMİ TATİL</v>
      </c>
      <c r="E33" s="72" t="str">
        <f>IF(H33=0,"RESMİ TATİL",VLOOKUP(H33,LİSTE!$B$7:$D$1300,3,0))</f>
        <v>RESMİ TATİL</v>
      </c>
      <c r="F33" s="72">
        <f>IF(B33="TATİL",0,IF(F32&gt;0,IF(LİSTE!$F$1=H32,1,H32+1),IF(F32=0,H31+1,IF(F31=0,H30+1,IF(F30=0,H29+1,IF(F29=0,H28+1))))))</f>
        <v>0</v>
      </c>
      <c r="G33" s="72">
        <f>IF(F33=0,0,IF(LİSTE!$F$1=F33,1,F33+1))</f>
        <v>0</v>
      </c>
      <c r="H33" s="72">
        <f>IF(G33=0,0,IF(LİSTE!$F$1=G33,1,G33+1))</f>
        <v>0</v>
      </c>
      <c r="I33" s="72" t="str">
        <f>IFERROR(VLOOKUP(A33,TATİLLER!$A$2:$D$30000,3,0),"TATİL DEĞİL")</f>
        <v>TATİL</v>
      </c>
      <c r="L33" s="74"/>
    </row>
    <row r="34" spans="1:12" x14ac:dyDescent="0.25">
      <c r="A34" s="74">
        <f t="shared" si="3"/>
        <v>45245</v>
      </c>
      <c r="B34" s="72" t="str">
        <f t="shared" si="1"/>
        <v>TATİL</v>
      </c>
      <c r="C34" s="72" t="str">
        <f>IF(F34=0,"RESMİ TATİL",VLOOKUP(F34,LİSTE!$B$7:$D$1300,3,0))</f>
        <v>RESMİ TATİL</v>
      </c>
      <c r="D34" s="72" t="str">
        <f>IF(G34=0,"RESMİ TATİL",VLOOKUP(G34,LİSTE!$B$7:$D$1300,3,0))</f>
        <v>RESMİ TATİL</v>
      </c>
      <c r="E34" s="72" t="str">
        <f>IF(H34=0,"RESMİ TATİL",VLOOKUP(H34,LİSTE!$B$7:$D$1300,3,0))</f>
        <v>RESMİ TATİL</v>
      </c>
      <c r="F34" s="72">
        <f>IF(B34="TATİL",0,IF(F33&gt;0,IF(LİSTE!$F$1=H33,1,H33+1),IF(F33=0,H32+1,IF(F32=0,H31+1,IF(F31=0,H30+1,IF(F30=0,H29+1))))))</f>
        <v>0</v>
      </c>
      <c r="G34" s="72">
        <f>IF(F34=0,0,IF(LİSTE!$F$1=F34,1,F34+1))</f>
        <v>0</v>
      </c>
      <c r="H34" s="72">
        <f>IF(G34=0,0,IF(LİSTE!$F$1=G34,1,G34+1))</f>
        <v>0</v>
      </c>
      <c r="I34" s="72" t="str">
        <f>IFERROR(VLOOKUP(A34,TATİLLER!$A$2:$D$30000,3,0),"TATİL DEĞİL")</f>
        <v>TATİL</v>
      </c>
      <c r="L34" s="74"/>
    </row>
    <row r="35" spans="1:12" x14ac:dyDescent="0.25">
      <c r="A35" s="74">
        <f t="shared" si="3"/>
        <v>45246</v>
      </c>
      <c r="B35" s="72" t="str">
        <f t="shared" si="1"/>
        <v>TATİL</v>
      </c>
      <c r="C35" s="72" t="str">
        <f>IF(F35=0,"RESMİ TATİL",VLOOKUP(F35,LİSTE!$B$7:$D$1300,3,0))</f>
        <v>RESMİ TATİL</v>
      </c>
      <c r="D35" s="72" t="str">
        <f>IF(G35=0,"RESMİ TATİL",VLOOKUP(G35,LİSTE!$B$7:$D$1300,3,0))</f>
        <v>RESMİ TATİL</v>
      </c>
      <c r="E35" s="72" t="str">
        <f>IF(H35=0,"RESMİ TATİL",VLOOKUP(H35,LİSTE!$B$7:$D$1300,3,0))</f>
        <v>RESMİ TATİL</v>
      </c>
      <c r="F35" s="72">
        <f>IF(B35="TATİL",0,IF(F34&gt;0,IF(LİSTE!$F$1=H34,1,H34+1),IF(F34=0,H33+1,IF(F33=0,H32+1,IF(F32=0,H31+1,IF(F31=0,H30+1))))))</f>
        <v>0</v>
      </c>
      <c r="G35" s="72">
        <f>IF(F35=0,0,IF(LİSTE!$F$1=F35,1,F35+1))</f>
        <v>0</v>
      </c>
      <c r="H35" s="72">
        <f>IF(G35=0,0,IF(LİSTE!$F$1=G35,1,G35+1))</f>
        <v>0</v>
      </c>
      <c r="I35" s="72" t="str">
        <f>IFERROR(VLOOKUP(A35,TATİLLER!$A$2:$D$30000,3,0),"TATİL DEĞİL")</f>
        <v>TATİL</v>
      </c>
    </row>
    <row r="36" spans="1:12" x14ac:dyDescent="0.25">
      <c r="A36" s="74">
        <f t="shared" si="3"/>
        <v>45247</v>
      </c>
      <c r="B36" s="72" t="str">
        <f t="shared" si="1"/>
        <v>TATİL</v>
      </c>
      <c r="C36" s="72" t="str">
        <f>IF(F36=0,"RESMİ TATİL",VLOOKUP(F36,LİSTE!$B$7:$D$1300,3,0))</f>
        <v>RESMİ TATİL</v>
      </c>
      <c r="D36" s="72" t="str">
        <f>IF(G36=0,"RESMİ TATİL",VLOOKUP(G36,LİSTE!$B$7:$D$1300,3,0))</f>
        <v>RESMİ TATİL</v>
      </c>
      <c r="E36" s="72" t="str">
        <f>IF(H36=0,"RESMİ TATİL",VLOOKUP(H36,LİSTE!$B$7:$D$1300,3,0))</f>
        <v>RESMİ TATİL</v>
      </c>
      <c r="F36" s="72">
        <f>IF(B36="TATİL",0,IF(F35&gt;0,IF(LİSTE!$F$1=H35,1,H35+1),IF(F35=0,H34+1,IF(F34=0,H33+1,IF(F33=0,H32+1,IF(F32=0,H31+1))))))</f>
        <v>0</v>
      </c>
      <c r="G36" s="72">
        <f>IF(F36=0,0,IF(LİSTE!$F$1=F36,1,F36+1))</f>
        <v>0</v>
      </c>
      <c r="H36" s="72">
        <f>IF(G36=0,0,IF(LİSTE!$F$1=G36,1,G36+1))</f>
        <v>0</v>
      </c>
      <c r="I36" s="72" t="str">
        <f>IFERROR(VLOOKUP(A36,TATİLLER!$A$2:$D$30000,3,0),"TATİL DEĞİL")</f>
        <v>TATİL</v>
      </c>
    </row>
    <row r="37" spans="1:12" x14ac:dyDescent="0.25">
      <c r="A37" s="74">
        <f t="shared" ref="A37" si="11">A36+3</f>
        <v>45250</v>
      </c>
      <c r="B37" s="72">
        <f t="shared" si="1"/>
        <v>1</v>
      </c>
      <c r="C37" s="72" t="str">
        <f>IF(F37=0,"RESMİ TATİL",VLOOKUP(F37,LİSTE!$B$7:$D$1300,3,0))</f>
        <v>Nisa Nur SANCAR</v>
      </c>
      <c r="D37" s="72" t="str">
        <f>IF(G37=0,"RESMİ TATİL",VLOOKUP(G37,LİSTE!$B$7:$D$1300,3,0))</f>
        <v>Esila ÇETİN</v>
      </c>
      <c r="E37" s="72" t="str">
        <f>IF(H37=0,"RESMİ TATİL",VLOOKUP(H37,LİSTE!$B$7:$D$1300,3,0))</f>
        <v>Zeynep Sevde TOPUZ</v>
      </c>
      <c r="F37" s="72">
        <f>IF(B37="TATİL",0,IF(F36&gt;0,IF(LİSTE!$F$1=H36,1,H36+1),IF(F36=0,H35+1,IF(F35=0,H34+1,IF(F34=0,H33+1,IF(F33=0,H32+1))))))</f>
        <v>1</v>
      </c>
      <c r="G37" s="72">
        <f>IF(F37=0,0,IF(LİSTE!$F$1=F37,1,F37+1))</f>
        <v>2</v>
      </c>
      <c r="H37" s="72">
        <f>IF(G37=0,0,IF(LİSTE!$F$1=G37,1,G37+1))</f>
        <v>3</v>
      </c>
      <c r="I37" s="72" t="str">
        <f>IFERROR(VLOOKUP(A37,TATİLLER!$A$2:$D$30000,3,0),"TATİL DEĞİL")</f>
        <v>TATİL DEĞİL</v>
      </c>
    </row>
    <row r="38" spans="1:12" x14ac:dyDescent="0.25">
      <c r="A38" s="74">
        <f t="shared" si="3"/>
        <v>45251</v>
      </c>
      <c r="B38" s="72">
        <f t="shared" si="1"/>
        <v>2</v>
      </c>
      <c r="C38" s="72" t="str">
        <f>IF(F38=0,"RESMİ TATİL",VLOOKUP(F38,LİSTE!$B$7:$D$1300,3,0))</f>
        <v>Ömer Asaf KADAŞ</v>
      </c>
      <c r="D38" s="72" t="str">
        <f>IF(G38=0,"RESMİ TATİL",VLOOKUP(G38,LİSTE!$B$7:$D$1300,3,0))</f>
        <v>Ramazan Baran ADIGÜZEL</v>
      </c>
      <c r="E38" s="72" t="str">
        <f>IF(H38=0,"RESMİ TATİL",VLOOKUP(H38,LİSTE!$B$7:$D$1300,3,0))</f>
        <v>Bahar AKGÜN</v>
      </c>
      <c r="F38" s="72">
        <f>IF(B38="TATİL",0,IF(F37&gt;0,IF(LİSTE!$F$1=H37,1,H37+1),IF(F37=0,H36+1,IF(F36=0,H35+1,IF(F35=0,H34+1,IF(F34=0,H33+1))))))</f>
        <v>4</v>
      </c>
      <c r="G38" s="72">
        <f>IF(F38=0,0,IF(LİSTE!$F$1=F38,1,F38+1))</f>
        <v>5</v>
      </c>
      <c r="H38" s="72">
        <f>IF(G38=0,0,IF(LİSTE!$F$1=G38,1,G38+1))</f>
        <v>6</v>
      </c>
      <c r="I38" s="72" t="str">
        <f>IFERROR(VLOOKUP(A38,TATİLLER!$A$2:$D$30000,3,0),"TATİL DEĞİL")</f>
        <v>TATİL DEĞİL</v>
      </c>
    </row>
    <row r="39" spans="1:12" x14ac:dyDescent="0.25">
      <c r="A39" s="74">
        <f t="shared" si="3"/>
        <v>45252</v>
      </c>
      <c r="B39" s="72">
        <f t="shared" si="1"/>
        <v>3</v>
      </c>
      <c r="C39" s="72" t="str">
        <f>IF(F39=0,"RESMİ TATİL",VLOOKUP(F39,LİSTE!$B$7:$D$1300,3,0))</f>
        <v>Ömer AKGÜL</v>
      </c>
      <c r="D39" s="72" t="str">
        <f>IF(G39=0,"RESMİ TATİL",VLOOKUP(G39,LİSTE!$B$7:$D$1300,3,0))</f>
        <v>Muharrem EFE TANRIVERDİ</v>
      </c>
      <c r="E39" s="72" t="str">
        <f>IF(H39=0,"RESMİ TATİL",VLOOKUP(H39,LİSTE!$B$7:$D$1300,3,0))</f>
        <v>Anıl DOĞAN</v>
      </c>
      <c r="F39" s="72">
        <f>IF(B39="TATİL",0,IF(F38&gt;0,IF(LİSTE!$F$1=H38,1,H38+1),IF(F38=0,H37+1,IF(F37=0,H36+1,IF(F36=0,H35+1,IF(F35=0,H34+1))))))</f>
        <v>7</v>
      </c>
      <c r="G39" s="72">
        <f>IF(F39=0,0,IF(LİSTE!$F$1=F39,1,F39+1))</f>
        <v>8</v>
      </c>
      <c r="H39" s="72">
        <f>IF(G39=0,0,IF(LİSTE!$F$1=G39,1,G39+1))</f>
        <v>9</v>
      </c>
      <c r="I39" s="72" t="str">
        <f>IFERROR(VLOOKUP(A39,TATİLLER!$A$2:$D$30000,3,0),"TATİL DEĞİL")</f>
        <v>TATİL DEĞİL</v>
      </c>
    </row>
    <row r="40" spans="1:12" x14ac:dyDescent="0.25">
      <c r="A40" s="74">
        <f t="shared" si="3"/>
        <v>45253</v>
      </c>
      <c r="B40" s="72">
        <f t="shared" si="1"/>
        <v>4</v>
      </c>
      <c r="C40" s="72" t="str">
        <f>IF(F40=0,"RESMİ TATİL",VLOOKUP(F40,LİSTE!$B$7:$D$1300,3,0))</f>
        <v>İpek ARSLAN</v>
      </c>
      <c r="D40" s="72" t="str">
        <f>IF(G40=0,"RESMİ TATİL",VLOOKUP(G40,LİSTE!$B$7:$D$1300,3,0))</f>
        <v>Efe KARSAK</v>
      </c>
      <c r="E40" s="72" t="str">
        <f>IF(H40=0,"RESMİ TATİL",VLOOKUP(H40,LİSTE!$B$7:$D$1300,3,0))</f>
        <v>Abdullah KIRBAÇ</v>
      </c>
      <c r="F40" s="72">
        <f>IF(B40="TATİL",0,IF(F39&gt;0,IF(LİSTE!$F$1=H39,1,H39+1),IF(F39=0,H38+1,IF(F38=0,H37+1,IF(F37=0,H36+1,IF(F36=0,H35+1))))))</f>
        <v>10</v>
      </c>
      <c r="G40" s="72">
        <f>IF(F40=0,0,IF(LİSTE!$F$1=F40,1,F40+1))</f>
        <v>11</v>
      </c>
      <c r="H40" s="72">
        <f>IF(G40=0,0,IF(LİSTE!$F$1=G40,1,G40+1))</f>
        <v>12</v>
      </c>
      <c r="I40" s="72" t="str">
        <f>IFERROR(VLOOKUP(A40,TATİLLER!$A$2:$D$30000,3,0),"TATİL DEĞİL")</f>
        <v>TATİL DEĞİL</v>
      </c>
    </row>
    <row r="41" spans="1:12" x14ac:dyDescent="0.25">
      <c r="A41" s="74">
        <f t="shared" si="3"/>
        <v>45254</v>
      </c>
      <c r="B41" s="72">
        <f t="shared" si="1"/>
        <v>5</v>
      </c>
      <c r="C41" s="72" t="str">
        <f>IF(F41=0,"RESMİ TATİL",VLOOKUP(F41,LİSTE!$B$7:$D$1300,3,0))</f>
        <v>Ümmü Defne GÜLER</v>
      </c>
      <c r="D41" s="72" t="str">
        <f>IF(G41=0,"RESMİ TATİL",VLOOKUP(G41,LİSTE!$B$7:$D$1300,3,0))</f>
        <v>Şevval ÖZDAMAR</v>
      </c>
      <c r="E41" s="72" t="str">
        <f>IF(H41=0,"RESMİ TATİL",VLOOKUP(H41,LİSTE!$B$7:$D$1300,3,0))</f>
        <v>Zeynep AKDAĞ</v>
      </c>
      <c r="F41" s="72">
        <f>IF(B41="TATİL",0,IF(F40&gt;0,IF(LİSTE!$F$1=H40,1,H40+1),IF(F40=0,H39+1,IF(F39=0,H38+1,IF(F38=0,H37+1,IF(F37=0,H36+1))))))</f>
        <v>13</v>
      </c>
      <c r="G41" s="72">
        <f>IF(F41=0,0,IF(LİSTE!$F$1=F41,1,F41+1))</f>
        <v>14</v>
      </c>
      <c r="H41" s="72">
        <f>IF(G41=0,0,IF(LİSTE!$F$1=G41,1,G41+1))</f>
        <v>15</v>
      </c>
      <c r="I41" s="72" t="str">
        <f>IFERROR(VLOOKUP(A41,TATİLLER!$A$2:$D$30000,3,0),"TATİL DEĞİL")</f>
        <v>TATİL DEĞİL</v>
      </c>
    </row>
    <row r="42" spans="1:12" x14ac:dyDescent="0.25">
      <c r="A42" s="74">
        <f t="shared" ref="A42" si="12">A41+3</f>
        <v>45257</v>
      </c>
      <c r="B42" s="72">
        <f>IF(I42="TATİL","TATİL",WEEKDAY(A42,2))</f>
        <v>1</v>
      </c>
      <c r="C42" s="72" t="str">
        <f>IF(F42=0,"RESMİ TATİL",VLOOKUP(F42,LİSTE!$B$7:$D$1300,3,0))</f>
        <v>Esma ÇOKER</v>
      </c>
      <c r="D42" s="72" t="str">
        <f>IF(G42=0,"RESMİ TATİL",VLOOKUP(G42,LİSTE!$B$7:$D$1300,3,0))</f>
        <v>Dursun Kubilay YAŞAR</v>
      </c>
      <c r="E42" s="72" t="str">
        <f>IF(H42=0,"RESMİ TATİL",VLOOKUP(H42,LİSTE!$B$7:$D$1300,3,0))</f>
        <v>Zeynep Beril BAŞPINAR</v>
      </c>
      <c r="F42" s="72">
        <f>IF(B42="TATİL",0,IF(F41&gt;0,IF(LİSTE!$F$1=H41,1,H41+1),IF(F41=0,H40+1,IF(F40=0,H39+1,IF(F39=0,H38+1,IF(F38=0,H37+1))))))</f>
        <v>16</v>
      </c>
      <c r="G42" s="72">
        <f>IF(F42=0,0,IF(LİSTE!$F$1=F42,1,F42+1))</f>
        <v>17</v>
      </c>
      <c r="H42" s="72">
        <f>IF(G42=0,0,IF(LİSTE!$F$1=G42,1,G42+1))</f>
        <v>18</v>
      </c>
      <c r="I42" s="72" t="str">
        <f>IFERROR(VLOOKUP(A42,TATİLLER!$A$2:$D$30000,3,0),"TATİL DEĞİL")</f>
        <v>TATİL DEĞİL</v>
      </c>
    </row>
    <row r="43" spans="1:12" x14ac:dyDescent="0.25">
      <c r="A43" s="74">
        <f t="shared" si="3"/>
        <v>45258</v>
      </c>
      <c r="B43" s="72">
        <f t="shared" si="1"/>
        <v>2</v>
      </c>
      <c r="C43" s="72" t="str">
        <f>IF(F43=0,"RESMİ TATİL",VLOOKUP(F43,LİSTE!$B$7:$D$1300,3,0))</f>
        <v>Ahmet DAL</v>
      </c>
      <c r="D43" s="72" t="str">
        <f>IF(G43=0,"RESMİ TATİL",VLOOKUP(G43,LİSTE!$B$7:$D$1300,3,0))</f>
        <v>Emirhan KARATAŞ</v>
      </c>
      <c r="E43" s="72" t="str">
        <f>IF(H43=0,"RESMİ TATİL",VLOOKUP(H43,LİSTE!$B$7:$D$1300,3,0))</f>
        <v>Zümra Yeter ARI</v>
      </c>
      <c r="F43" s="72">
        <f>IF(B43="TATİL",0,IF(F42&gt;0,IF(LİSTE!$F$1=H42,1,H42+1),IF(F42=0,H41+1,IF(F41=0,H40+1,IF(F40=0,H39+1,IF(F39=0,H38+1))))))</f>
        <v>19</v>
      </c>
      <c r="G43" s="72">
        <f>IF(F43=0,0,IF(LİSTE!$F$1=F43,1,F43+1))</f>
        <v>20</v>
      </c>
      <c r="H43" s="72">
        <f>IF(G43=0,0,IF(LİSTE!$F$1=G43,1,G43+1))</f>
        <v>21</v>
      </c>
      <c r="I43" s="72" t="str">
        <f>IFERROR(VLOOKUP(A43,TATİLLER!$A$2:$D$30000,3,0),"TATİL DEĞİL")</f>
        <v>TATİL DEĞİL</v>
      </c>
    </row>
    <row r="44" spans="1:12" x14ac:dyDescent="0.25">
      <c r="A44" s="74">
        <f t="shared" si="3"/>
        <v>45259</v>
      </c>
      <c r="B44" s="72">
        <f t="shared" si="1"/>
        <v>3</v>
      </c>
      <c r="C44" s="72" t="str">
        <f>IF(F44=0,"RESMİ TATİL",VLOOKUP(F44,LİSTE!$B$7:$D$1300,3,0))</f>
        <v>Utku KARAGÖZ</v>
      </c>
      <c r="D44" s="72" t="str">
        <f>IF(G44=0,"RESMİ TATİL",VLOOKUP(G44,LİSTE!$B$7:$D$1300,3,0))</f>
        <v>Feyza Zümra AVCIOĞLU</v>
      </c>
      <c r="E44" s="72" t="str">
        <f>IF(H44=0,"RESMİ TATİL",VLOOKUP(H44,LİSTE!$B$7:$D$1300,3,0))</f>
        <v>Yusuf Ali TABUR</v>
      </c>
      <c r="F44" s="72">
        <f>IF(B44="TATİL",0,IF(F43&gt;0,IF(LİSTE!$F$1=H43,1,H43+1),IF(F43=0,H42+1,IF(F42=0,H41+1,IF(F41=0,H40+1,IF(F40=0,H39+1))))))</f>
        <v>22</v>
      </c>
      <c r="G44" s="72">
        <f>IF(F44=0,0,IF(LİSTE!$F$1=F44,1,F44+1))</f>
        <v>23</v>
      </c>
      <c r="H44" s="72">
        <f>IF(G44=0,0,IF(LİSTE!$F$1=G44,1,G44+1))</f>
        <v>24</v>
      </c>
      <c r="I44" s="72" t="str">
        <f>IFERROR(VLOOKUP(A44,TATİLLER!$A$2:$D$30000,3,0),"TATİL DEĞİL")</f>
        <v>TATİL DEĞİL</v>
      </c>
    </row>
    <row r="45" spans="1:12" x14ac:dyDescent="0.25">
      <c r="A45" s="74">
        <f t="shared" si="3"/>
        <v>45260</v>
      </c>
      <c r="B45" s="72">
        <f t="shared" si="1"/>
        <v>4</v>
      </c>
      <c r="C45" s="72" t="str">
        <f>IF(F45=0,"RESMİ TATİL",VLOOKUP(F45,LİSTE!$B$7:$D$1300,3,0))</f>
        <v>Irmak UTEBAY</v>
      </c>
      <c r="D45" s="72" t="str">
        <f>IF(G45=0,"RESMİ TATİL",VLOOKUP(G45,LİSTE!$B$7:$D$1300,3,0))</f>
        <v>Kerem AKKOÇ</v>
      </c>
      <c r="E45" s="72" t="str">
        <f>IF(H45=0,"RESMİ TATİL",VLOOKUP(H45,LİSTE!$B$7:$D$1300,3,0))</f>
        <v>Elçin Ayşe ELMAS</v>
      </c>
      <c r="F45" s="72">
        <f>IF(B45="TATİL",0,IF(F44&gt;0,IF(LİSTE!$F$1=H44,1,H44+1),IF(F44=0,H43+1,IF(F43=0,H42+1,IF(F42=0,H41+1,IF(F41=0,H40+1))))))</f>
        <v>25</v>
      </c>
      <c r="G45" s="72">
        <f>IF(F45=0,0,IF(LİSTE!$F$1=F45,1,F45+1))</f>
        <v>26</v>
      </c>
      <c r="H45" s="72">
        <f>IF(G45=0,0,IF(LİSTE!$F$1=G45,1,G45+1))</f>
        <v>27</v>
      </c>
      <c r="I45" s="72" t="str">
        <f>IFERROR(VLOOKUP(A45,TATİLLER!$A$2:$D$30000,3,0),"TATİL DEĞİL")</f>
        <v>TATİL DEĞİL</v>
      </c>
    </row>
    <row r="46" spans="1:12" x14ac:dyDescent="0.25">
      <c r="A46" s="74">
        <f t="shared" si="3"/>
        <v>45261</v>
      </c>
      <c r="B46" s="72">
        <f t="shared" si="1"/>
        <v>5</v>
      </c>
      <c r="C46" s="72" t="str">
        <f>IF(F46=0,"RESMİ TATİL",VLOOKUP(F46,LİSTE!$B$7:$D$1300,3,0))</f>
        <v>Muhammed YILDIZDAĞ</v>
      </c>
      <c r="D46" s="72" t="str">
        <f>IF(G46=0,"RESMİ TATİL",VLOOKUP(G46,LİSTE!$B$7:$D$1300,3,0))</f>
        <v>Nisa Nur SANCAR</v>
      </c>
      <c r="E46" s="72" t="str">
        <f>IF(H46=0,"RESMİ TATİL",VLOOKUP(H46,LİSTE!$B$7:$D$1300,3,0))</f>
        <v>Esila ÇETİN</v>
      </c>
      <c r="F46" s="72">
        <f>IF(B46="TATİL",0,IF(F45&gt;0,IF(LİSTE!$F$1=H45,1,H45+1),IF(F45=0,H44+1,IF(F44=0,H43+1,IF(F43=0,H42+1,IF(F42=0,H41+1))))))</f>
        <v>28</v>
      </c>
      <c r="G46" s="72">
        <f>IF(F46=0,0,IF(LİSTE!$F$1=F46,1,F46+1))</f>
        <v>1</v>
      </c>
      <c r="H46" s="72">
        <f>IF(G46=0,0,IF(LİSTE!$F$1=G46,1,G46+1))</f>
        <v>2</v>
      </c>
      <c r="I46" s="72" t="str">
        <f>IFERROR(VLOOKUP(A46,TATİLLER!$A$2:$D$30000,3,0),"TATİL DEĞİL")</f>
        <v>TATİL DEĞİL</v>
      </c>
    </row>
    <row r="47" spans="1:12" x14ac:dyDescent="0.25">
      <c r="A47" s="74">
        <f t="shared" ref="A47" si="13">A46+3</f>
        <v>45264</v>
      </c>
      <c r="B47" s="72">
        <f t="shared" si="1"/>
        <v>1</v>
      </c>
      <c r="C47" s="72" t="str">
        <f>IF(F47=0,"RESMİ TATİL",VLOOKUP(F47,LİSTE!$B$7:$D$1300,3,0))</f>
        <v>Zeynep Sevde TOPUZ</v>
      </c>
      <c r="D47" s="72" t="str">
        <f>IF(G47=0,"RESMİ TATİL",VLOOKUP(G47,LİSTE!$B$7:$D$1300,3,0))</f>
        <v>Ömer Asaf KADAŞ</v>
      </c>
      <c r="E47" s="72" t="str">
        <f>IF(H47=0,"RESMİ TATİL",VLOOKUP(H47,LİSTE!$B$7:$D$1300,3,0))</f>
        <v>Ramazan Baran ADIGÜZEL</v>
      </c>
      <c r="F47" s="72">
        <f>IF(B47="TATİL",0,IF(F46&gt;0,IF(LİSTE!$F$1=H46,1,H46+1),IF(F46=0,H45+1,IF(F45=0,H44+1,IF(F44=0,H43+1,IF(F43=0,H42+1))))))</f>
        <v>3</v>
      </c>
      <c r="G47" s="72">
        <f>IF(F47=0,0,IF(LİSTE!$F$1=F47,1,F47+1))</f>
        <v>4</v>
      </c>
      <c r="H47" s="72">
        <f>IF(G47=0,0,IF(LİSTE!$F$1=G47,1,G47+1))</f>
        <v>5</v>
      </c>
      <c r="I47" s="72" t="str">
        <f>IFERROR(VLOOKUP(A47,TATİLLER!$A$2:$D$30000,3,0),"TATİL DEĞİL")</f>
        <v>TATİL DEĞİL</v>
      </c>
    </row>
    <row r="48" spans="1:12" x14ac:dyDescent="0.25">
      <c r="A48" s="74">
        <f t="shared" si="3"/>
        <v>45265</v>
      </c>
      <c r="B48" s="72">
        <f t="shared" si="1"/>
        <v>2</v>
      </c>
      <c r="C48" s="72" t="str">
        <f>IF(F48=0,"RESMİ TATİL",VLOOKUP(F48,LİSTE!$B$7:$D$1300,3,0))</f>
        <v>Bahar AKGÜN</v>
      </c>
      <c r="D48" s="72" t="str">
        <f>IF(G48=0,"RESMİ TATİL",VLOOKUP(G48,LİSTE!$B$7:$D$1300,3,0))</f>
        <v>Ömer AKGÜL</v>
      </c>
      <c r="E48" s="72" t="str">
        <f>IF(H48=0,"RESMİ TATİL",VLOOKUP(H48,LİSTE!$B$7:$D$1300,3,0))</f>
        <v>Muharrem EFE TANRIVERDİ</v>
      </c>
      <c r="F48" s="72">
        <f>IF(B48="TATİL",0,IF(F47&gt;0,IF(LİSTE!$F$1=H47,1,H47+1),IF(F47=0,H46+1,IF(F46=0,H45+1,IF(F45=0,H44+1,IF(F44=0,H43+1))))))</f>
        <v>6</v>
      </c>
      <c r="G48" s="72">
        <f>IF(F48=0,0,IF(LİSTE!$F$1=F48,1,F48+1))</f>
        <v>7</v>
      </c>
      <c r="H48" s="72">
        <f>IF(G48=0,0,IF(LİSTE!$F$1=G48,1,G48+1))</f>
        <v>8</v>
      </c>
      <c r="I48" s="72" t="str">
        <f>IFERROR(VLOOKUP(A48,TATİLLER!$A$2:$D$30000,3,0),"TATİL DEĞİL")</f>
        <v>TATİL DEĞİL</v>
      </c>
    </row>
    <row r="49" spans="1:9" x14ac:dyDescent="0.25">
      <c r="A49" s="74">
        <f t="shared" si="3"/>
        <v>45266</v>
      </c>
      <c r="B49" s="72">
        <f t="shared" si="1"/>
        <v>3</v>
      </c>
      <c r="C49" s="72" t="str">
        <f>IF(F49=0,"RESMİ TATİL",VLOOKUP(F49,LİSTE!$B$7:$D$1300,3,0))</f>
        <v>Anıl DOĞAN</v>
      </c>
      <c r="D49" s="72" t="str">
        <f>IF(G49=0,"RESMİ TATİL",VLOOKUP(G49,LİSTE!$B$7:$D$1300,3,0))</f>
        <v>İpek ARSLAN</v>
      </c>
      <c r="E49" s="72" t="str">
        <f>IF(H49=0,"RESMİ TATİL",VLOOKUP(H49,LİSTE!$B$7:$D$1300,3,0))</f>
        <v>Efe KARSAK</v>
      </c>
      <c r="F49" s="72">
        <f>IF(B49="TATİL",0,IF(F48&gt;0,IF(LİSTE!$F$1=H48,1,H48+1),IF(F48=0,H47+1,IF(F47=0,H46+1,IF(F46=0,H45+1,IF(F45=0,H44+1))))))</f>
        <v>9</v>
      </c>
      <c r="G49" s="72">
        <f>IF(F49=0,0,IF(LİSTE!$F$1=F49,1,F49+1))</f>
        <v>10</v>
      </c>
      <c r="H49" s="72">
        <f>IF(G49=0,0,IF(LİSTE!$F$1=G49,1,G49+1))</f>
        <v>11</v>
      </c>
      <c r="I49" s="72" t="str">
        <f>IFERROR(VLOOKUP(A49,TATİLLER!$A$2:$D$30000,3,0),"TATİL DEĞİL")</f>
        <v>TATİL DEĞİL</v>
      </c>
    </row>
    <row r="50" spans="1:9" x14ac:dyDescent="0.25">
      <c r="A50" s="74">
        <f t="shared" si="3"/>
        <v>45267</v>
      </c>
      <c r="B50" s="72">
        <f t="shared" si="1"/>
        <v>4</v>
      </c>
      <c r="C50" s="72" t="str">
        <f>IF(F50=0,"RESMİ TATİL",VLOOKUP(F50,LİSTE!$B$7:$D$1300,3,0))</f>
        <v>Abdullah KIRBAÇ</v>
      </c>
      <c r="D50" s="72" t="str">
        <f>IF(G50=0,"RESMİ TATİL",VLOOKUP(G50,LİSTE!$B$7:$D$1300,3,0))</f>
        <v>Ümmü Defne GÜLER</v>
      </c>
      <c r="E50" s="72" t="str">
        <f>IF(H50=0,"RESMİ TATİL",VLOOKUP(H50,LİSTE!$B$7:$D$1300,3,0))</f>
        <v>Şevval ÖZDAMAR</v>
      </c>
      <c r="F50" s="72">
        <f>IF(B50="TATİL",0,IF(F49&gt;0,IF(LİSTE!$F$1=H49,1,H49+1),IF(F49=0,H48+1,IF(F48=0,H47+1,IF(F47=0,H46+1,IF(F46=0,H45+1))))))</f>
        <v>12</v>
      </c>
      <c r="G50" s="72">
        <f>IF(F50=0,0,IF(LİSTE!$F$1=F50,1,F50+1))</f>
        <v>13</v>
      </c>
      <c r="H50" s="72">
        <f>IF(G50=0,0,IF(LİSTE!$F$1=G50,1,G50+1))</f>
        <v>14</v>
      </c>
      <c r="I50" s="72" t="str">
        <f>IFERROR(VLOOKUP(A50,TATİLLER!$A$2:$D$30000,3,0),"TATİL DEĞİL")</f>
        <v>TATİL DEĞİL</v>
      </c>
    </row>
    <row r="51" spans="1:9" x14ac:dyDescent="0.25">
      <c r="A51" s="74">
        <f t="shared" si="3"/>
        <v>45268</v>
      </c>
      <c r="B51" s="72">
        <f t="shared" si="1"/>
        <v>5</v>
      </c>
      <c r="C51" s="72" t="str">
        <f>IF(F51=0,"RESMİ TATİL",VLOOKUP(F51,LİSTE!$B$7:$D$1300,3,0))</f>
        <v>Zeynep AKDAĞ</v>
      </c>
      <c r="D51" s="72" t="str">
        <f>IF(G51=0,"RESMİ TATİL",VLOOKUP(G51,LİSTE!$B$7:$D$1300,3,0))</f>
        <v>Esma ÇOKER</v>
      </c>
      <c r="E51" s="72" t="str">
        <f>IF(H51=0,"RESMİ TATİL",VLOOKUP(H51,LİSTE!$B$7:$D$1300,3,0))</f>
        <v>Dursun Kubilay YAŞAR</v>
      </c>
      <c r="F51" s="72">
        <f>IF(B51="TATİL",0,IF(F50&gt;0,IF(LİSTE!$F$1=H50,1,H50+1),IF(F50=0,H49+1,IF(F49=0,H48+1,IF(F48=0,H47+1,IF(F47=0,H46+1))))))</f>
        <v>15</v>
      </c>
      <c r="G51" s="72">
        <f>IF(F51=0,0,IF(LİSTE!$F$1=F51,1,F51+1))</f>
        <v>16</v>
      </c>
      <c r="H51" s="72">
        <f>IF(G51=0,0,IF(LİSTE!$F$1=G51,1,G51+1))</f>
        <v>17</v>
      </c>
      <c r="I51" s="72" t="str">
        <f>IFERROR(VLOOKUP(A51,TATİLLER!$A$2:$D$30000,3,0),"TATİL DEĞİL")</f>
        <v>TATİL DEĞİL</v>
      </c>
    </row>
    <row r="52" spans="1:9" x14ac:dyDescent="0.25">
      <c r="A52" s="74">
        <f t="shared" ref="A52" si="14">A51+3</f>
        <v>45271</v>
      </c>
      <c r="B52" s="72">
        <f t="shared" si="1"/>
        <v>1</v>
      </c>
      <c r="C52" s="72" t="str">
        <f>IF(F52=0,"RESMİ TATİL",VLOOKUP(F52,LİSTE!$B$7:$D$1300,3,0))</f>
        <v>Zeynep Beril BAŞPINAR</v>
      </c>
      <c r="D52" s="72" t="str">
        <f>IF(G52=0,"RESMİ TATİL",VLOOKUP(G52,LİSTE!$B$7:$D$1300,3,0))</f>
        <v>Ahmet DAL</v>
      </c>
      <c r="E52" s="72" t="str">
        <f>IF(H52=0,"RESMİ TATİL",VLOOKUP(H52,LİSTE!$B$7:$D$1300,3,0))</f>
        <v>Emirhan KARATAŞ</v>
      </c>
      <c r="F52" s="72">
        <f>IF(B52="TATİL",0,IF(F51&gt;0,IF(LİSTE!$F$1=H51,1,H51+1),IF(F51=0,H50+1,IF(F50=0,H49+1,IF(F49=0,H48+1,IF(F48=0,H47+1))))))</f>
        <v>18</v>
      </c>
      <c r="G52" s="72">
        <f>IF(F52=0,0,IF(LİSTE!$F$1=F52,1,F52+1))</f>
        <v>19</v>
      </c>
      <c r="H52" s="72">
        <f>IF(G52=0,0,IF(LİSTE!$F$1=G52,1,G52+1))</f>
        <v>20</v>
      </c>
      <c r="I52" s="72" t="str">
        <f>IFERROR(VLOOKUP(A52,TATİLLER!$A$2:$D$30000,3,0),"TATİL DEĞİL")</f>
        <v>TATİL DEĞİL</v>
      </c>
    </row>
    <row r="53" spans="1:9" x14ac:dyDescent="0.25">
      <c r="A53" s="74">
        <f t="shared" si="3"/>
        <v>45272</v>
      </c>
      <c r="B53" s="72">
        <f t="shared" si="1"/>
        <v>2</v>
      </c>
      <c r="C53" s="72" t="str">
        <f>IF(F53=0,"RESMİ TATİL",VLOOKUP(F53,LİSTE!$B$7:$D$1300,3,0))</f>
        <v>Zümra Yeter ARI</v>
      </c>
      <c r="D53" s="72" t="str">
        <f>IF(G53=0,"RESMİ TATİL",VLOOKUP(G53,LİSTE!$B$7:$D$1300,3,0))</f>
        <v>Utku KARAGÖZ</v>
      </c>
      <c r="E53" s="72" t="str">
        <f>IF(H53=0,"RESMİ TATİL",VLOOKUP(H53,LİSTE!$B$7:$D$1300,3,0))</f>
        <v>Feyza Zümra AVCIOĞLU</v>
      </c>
      <c r="F53" s="72">
        <f>IF(B53="TATİL",0,IF(F52&gt;0,IF(LİSTE!$F$1=H52,1,H52+1),IF(F52=0,H51+1,IF(F51=0,H50+1,IF(F50=0,H49+1,IF(F49=0,H48+1))))))</f>
        <v>21</v>
      </c>
      <c r="G53" s="72">
        <f>IF(F53=0,0,IF(LİSTE!$F$1=F53,1,F53+1))</f>
        <v>22</v>
      </c>
      <c r="H53" s="72">
        <f>IF(G53=0,0,IF(LİSTE!$F$1=G53,1,G53+1))</f>
        <v>23</v>
      </c>
      <c r="I53" s="72" t="str">
        <f>IFERROR(VLOOKUP(A53,TATİLLER!$A$2:$D$30000,3,0),"TATİL DEĞİL")</f>
        <v>TATİL DEĞİL</v>
      </c>
    </row>
    <row r="54" spans="1:9" x14ac:dyDescent="0.25">
      <c r="A54" s="74">
        <f t="shared" si="3"/>
        <v>45273</v>
      </c>
      <c r="B54" s="72">
        <f t="shared" si="1"/>
        <v>3</v>
      </c>
      <c r="C54" s="72" t="str">
        <f>IF(F54=0,"RESMİ TATİL",VLOOKUP(F54,LİSTE!$B$7:$D$1300,3,0))</f>
        <v>Yusuf Ali TABUR</v>
      </c>
      <c r="D54" s="72" t="str">
        <f>IF(G54=0,"RESMİ TATİL",VLOOKUP(G54,LİSTE!$B$7:$D$1300,3,0))</f>
        <v>Irmak UTEBAY</v>
      </c>
      <c r="E54" s="72" t="str">
        <f>IF(H54=0,"RESMİ TATİL",VLOOKUP(H54,LİSTE!$B$7:$D$1300,3,0))</f>
        <v>Kerem AKKOÇ</v>
      </c>
      <c r="F54" s="72">
        <f>IF(B54="TATİL",0,IF(F53&gt;0,IF(LİSTE!$F$1=H53,1,H53+1),IF(F53=0,H52+1,IF(F52=0,H51+1,IF(F51=0,H50+1,IF(F50=0,H49+1))))))</f>
        <v>24</v>
      </c>
      <c r="G54" s="72">
        <f>IF(F54=0,0,IF(LİSTE!$F$1=F54,1,F54+1))</f>
        <v>25</v>
      </c>
      <c r="H54" s="72">
        <f>IF(G54=0,0,IF(LİSTE!$F$1=G54,1,G54+1))</f>
        <v>26</v>
      </c>
      <c r="I54" s="72" t="str">
        <f>IFERROR(VLOOKUP(A54,TATİLLER!$A$2:$D$30000,3,0),"TATİL DEĞİL")</f>
        <v>TATİL DEĞİL</v>
      </c>
    </row>
    <row r="55" spans="1:9" x14ac:dyDescent="0.25">
      <c r="A55" s="74">
        <f t="shared" si="3"/>
        <v>45274</v>
      </c>
      <c r="B55" s="72">
        <f t="shared" si="1"/>
        <v>4</v>
      </c>
      <c r="C55" s="72" t="str">
        <f>IF(F55=0,"RESMİ TATİL",VLOOKUP(F55,LİSTE!$B$7:$D$1300,3,0))</f>
        <v>Elçin Ayşe ELMAS</v>
      </c>
      <c r="D55" s="72" t="str">
        <f>IF(G55=0,"RESMİ TATİL",VLOOKUP(G55,LİSTE!$B$7:$D$1300,3,0))</f>
        <v>Muhammed YILDIZDAĞ</v>
      </c>
      <c r="E55" s="72" t="str">
        <f>IF(H55=0,"RESMİ TATİL",VLOOKUP(H55,LİSTE!$B$7:$D$1300,3,0))</f>
        <v>Nisa Nur SANCAR</v>
      </c>
      <c r="F55" s="72">
        <f>IF(B55="TATİL",0,IF(F54&gt;0,IF(LİSTE!$F$1=H54,1,H54+1),IF(F54=0,H53+1,IF(F53=0,H52+1,IF(F52=0,H51+1,IF(F51=0,H50+1))))))</f>
        <v>27</v>
      </c>
      <c r="G55" s="72">
        <f>IF(F55=0,0,IF(LİSTE!$F$1=F55,1,F55+1))</f>
        <v>28</v>
      </c>
      <c r="H55" s="72">
        <f>IF(G55=0,0,IF(LİSTE!$F$1=G55,1,G55+1))</f>
        <v>1</v>
      </c>
      <c r="I55" s="72" t="str">
        <f>IFERROR(VLOOKUP(A55,TATİLLER!$A$2:$D$30000,3,0),"TATİL DEĞİL")</f>
        <v>TATİL DEĞİL</v>
      </c>
    </row>
    <row r="56" spans="1:9" x14ac:dyDescent="0.25">
      <c r="A56" s="74">
        <f t="shared" si="3"/>
        <v>45275</v>
      </c>
      <c r="B56" s="72">
        <f t="shared" si="1"/>
        <v>5</v>
      </c>
      <c r="C56" s="72" t="str">
        <f>IF(F56=0,"RESMİ TATİL",VLOOKUP(F56,LİSTE!$B$7:$D$1300,3,0))</f>
        <v>Esila ÇETİN</v>
      </c>
      <c r="D56" s="72" t="str">
        <f>IF(G56=0,"RESMİ TATİL",VLOOKUP(G56,LİSTE!$B$7:$D$1300,3,0))</f>
        <v>Zeynep Sevde TOPUZ</v>
      </c>
      <c r="E56" s="72" t="str">
        <f>IF(H56=0,"RESMİ TATİL",VLOOKUP(H56,LİSTE!$B$7:$D$1300,3,0))</f>
        <v>Ömer Asaf KADAŞ</v>
      </c>
      <c r="F56" s="72">
        <f>IF(B56="TATİL",0,IF(F55&gt;0,IF(LİSTE!$F$1=H55,1,H55+1),IF(F55=0,H54+1,IF(F54=0,H53+1,IF(F53=0,H52+1,IF(F52=0,H51+1))))))</f>
        <v>2</v>
      </c>
      <c r="G56" s="72">
        <f>IF(F56=0,0,IF(LİSTE!$F$1=F56,1,F56+1))</f>
        <v>3</v>
      </c>
      <c r="H56" s="72">
        <f>IF(G56=0,0,IF(LİSTE!$F$1=G56,1,G56+1))</f>
        <v>4</v>
      </c>
      <c r="I56" s="72" t="str">
        <f>IFERROR(VLOOKUP(A56,TATİLLER!$A$2:$D$30000,3,0),"TATİL DEĞİL")</f>
        <v>TATİL DEĞİL</v>
      </c>
    </row>
    <row r="57" spans="1:9" x14ac:dyDescent="0.25">
      <c r="A57" s="74">
        <f t="shared" ref="A57" si="15">A56+3</f>
        <v>45278</v>
      </c>
      <c r="B57" s="72">
        <f t="shared" si="1"/>
        <v>1</v>
      </c>
      <c r="C57" s="72" t="str">
        <f>IF(F57=0,"RESMİ TATİL",VLOOKUP(F57,LİSTE!$B$7:$D$1300,3,0))</f>
        <v>Ramazan Baran ADIGÜZEL</v>
      </c>
      <c r="D57" s="72" t="str">
        <f>IF(G57=0,"RESMİ TATİL",VLOOKUP(G57,LİSTE!$B$7:$D$1300,3,0))</f>
        <v>Bahar AKGÜN</v>
      </c>
      <c r="E57" s="72" t="str">
        <f>IF(H57=0,"RESMİ TATİL",VLOOKUP(H57,LİSTE!$B$7:$D$1300,3,0))</f>
        <v>Ömer AKGÜL</v>
      </c>
      <c r="F57" s="72">
        <f>IF(B57="TATİL",0,IF(F56&gt;0,IF(LİSTE!$F$1=H56,1,H56+1),IF(F56=0,H55+1,IF(F55=0,H54+1,IF(F54=0,H53+1,IF(F53=0,H52+1))))))</f>
        <v>5</v>
      </c>
      <c r="G57" s="72">
        <f>IF(F57=0,0,IF(LİSTE!$F$1=F57,1,F57+1))</f>
        <v>6</v>
      </c>
      <c r="H57" s="72">
        <f>IF(G57=0,0,IF(LİSTE!$F$1=G57,1,G57+1))</f>
        <v>7</v>
      </c>
      <c r="I57" s="72" t="str">
        <f>IFERROR(VLOOKUP(A57,TATİLLER!$A$2:$D$30000,3,0),"TATİL DEĞİL")</f>
        <v>TATİL DEĞİL</v>
      </c>
    </row>
    <row r="58" spans="1:9" x14ac:dyDescent="0.25">
      <c r="A58" s="74">
        <f t="shared" si="3"/>
        <v>45279</v>
      </c>
      <c r="B58" s="72">
        <f t="shared" si="1"/>
        <v>2</v>
      </c>
      <c r="C58" s="72" t="str">
        <f>IF(F58=0,"RESMİ TATİL",VLOOKUP(F58,LİSTE!$B$7:$D$1300,3,0))</f>
        <v>Muharrem EFE TANRIVERDİ</v>
      </c>
      <c r="D58" s="72" t="str">
        <f>IF(G58=0,"RESMİ TATİL",VLOOKUP(G58,LİSTE!$B$7:$D$1300,3,0))</f>
        <v>Anıl DOĞAN</v>
      </c>
      <c r="E58" s="72" t="str">
        <f>IF(H58=0,"RESMİ TATİL",VLOOKUP(H58,LİSTE!$B$7:$D$1300,3,0))</f>
        <v>İpek ARSLAN</v>
      </c>
      <c r="F58" s="72">
        <f>IF(B58="TATİL",0,IF(F57&gt;0,IF(LİSTE!$F$1=H57,1,H57+1),IF(F57=0,H56+1,IF(F56=0,H55+1,IF(F55=0,H54+1,IF(F54=0,H53+1))))))</f>
        <v>8</v>
      </c>
      <c r="G58" s="72">
        <f>IF(F58=0,0,IF(LİSTE!$F$1=F58,1,F58+1))</f>
        <v>9</v>
      </c>
      <c r="H58" s="72">
        <f>IF(G58=0,0,IF(LİSTE!$F$1=G58,1,G58+1))</f>
        <v>10</v>
      </c>
      <c r="I58" s="72" t="str">
        <f>IFERROR(VLOOKUP(A58,TATİLLER!$A$2:$D$30000,3,0),"TATİL DEĞİL")</f>
        <v>TATİL DEĞİL</v>
      </c>
    </row>
    <row r="59" spans="1:9" x14ac:dyDescent="0.25">
      <c r="A59" s="74">
        <f t="shared" si="3"/>
        <v>45280</v>
      </c>
      <c r="B59" s="72">
        <f t="shared" si="1"/>
        <v>3</v>
      </c>
      <c r="C59" s="72" t="str">
        <f>IF(F59=0,"RESMİ TATİL",VLOOKUP(F59,LİSTE!$B$7:$D$1300,3,0))</f>
        <v>Efe KARSAK</v>
      </c>
      <c r="D59" s="72" t="str">
        <f>IF(G59=0,"RESMİ TATİL",VLOOKUP(G59,LİSTE!$B$7:$D$1300,3,0))</f>
        <v>Abdullah KIRBAÇ</v>
      </c>
      <c r="E59" s="72" t="str">
        <f>IF(H59=0,"RESMİ TATİL",VLOOKUP(H59,LİSTE!$B$7:$D$1300,3,0))</f>
        <v>Ümmü Defne GÜLER</v>
      </c>
      <c r="F59" s="72">
        <f>IF(B59="TATİL",0,IF(F58&gt;0,IF(LİSTE!$F$1=H58,1,H58+1),IF(F58=0,H57+1,IF(F57=0,H56+1,IF(F56=0,H55+1,IF(F55=0,H54+1))))))</f>
        <v>11</v>
      </c>
      <c r="G59" s="72">
        <f>IF(F59=0,0,IF(LİSTE!$F$1=F59,1,F59+1))</f>
        <v>12</v>
      </c>
      <c r="H59" s="72">
        <f>IF(G59=0,0,IF(LİSTE!$F$1=G59,1,G59+1))</f>
        <v>13</v>
      </c>
      <c r="I59" s="72" t="str">
        <f>IFERROR(VLOOKUP(A59,TATİLLER!$A$2:$D$30000,3,0),"TATİL DEĞİL")</f>
        <v>TATİL DEĞİL</v>
      </c>
    </row>
    <row r="60" spans="1:9" x14ac:dyDescent="0.25">
      <c r="A60" s="74">
        <f t="shared" si="3"/>
        <v>45281</v>
      </c>
      <c r="B60" s="72">
        <f t="shared" si="1"/>
        <v>4</v>
      </c>
      <c r="C60" s="72" t="str">
        <f>IF(F60=0,"RESMİ TATİL",VLOOKUP(F60,LİSTE!$B$7:$D$1300,3,0))</f>
        <v>Şevval ÖZDAMAR</v>
      </c>
      <c r="D60" s="72" t="str">
        <f>IF(G60=0,"RESMİ TATİL",VLOOKUP(G60,LİSTE!$B$7:$D$1300,3,0))</f>
        <v>Zeynep AKDAĞ</v>
      </c>
      <c r="E60" s="72" t="str">
        <f>IF(H60=0,"RESMİ TATİL",VLOOKUP(H60,LİSTE!$B$7:$D$1300,3,0))</f>
        <v>Esma ÇOKER</v>
      </c>
      <c r="F60" s="72">
        <f>IF(B60="TATİL",0,IF(F59&gt;0,IF(LİSTE!$F$1=H59,1,H59+1),IF(F59=0,H58+1,IF(F58=0,H57+1,IF(F57=0,H56+1,IF(F56=0,H55+1))))))</f>
        <v>14</v>
      </c>
      <c r="G60" s="72">
        <f>IF(F60=0,0,IF(LİSTE!$F$1=F60,1,F60+1))</f>
        <v>15</v>
      </c>
      <c r="H60" s="72">
        <f>IF(G60=0,0,IF(LİSTE!$F$1=G60,1,G60+1))</f>
        <v>16</v>
      </c>
      <c r="I60" s="72" t="str">
        <f>IFERROR(VLOOKUP(A60,TATİLLER!$A$2:$D$30000,3,0),"TATİL DEĞİL")</f>
        <v>TATİL DEĞİL</v>
      </c>
    </row>
    <row r="61" spans="1:9" x14ac:dyDescent="0.25">
      <c r="A61" s="74">
        <f t="shared" si="3"/>
        <v>45282</v>
      </c>
      <c r="B61" s="72">
        <f t="shared" si="1"/>
        <v>5</v>
      </c>
      <c r="C61" s="72" t="str">
        <f>IF(F61=0,"RESMİ TATİL",VLOOKUP(F61,LİSTE!$B$7:$D$1300,3,0))</f>
        <v>Dursun Kubilay YAŞAR</v>
      </c>
      <c r="D61" s="72" t="str">
        <f>IF(G61=0,"RESMİ TATİL",VLOOKUP(G61,LİSTE!$B$7:$D$1300,3,0))</f>
        <v>Zeynep Beril BAŞPINAR</v>
      </c>
      <c r="E61" s="72" t="str">
        <f>IF(H61=0,"RESMİ TATİL",VLOOKUP(H61,LİSTE!$B$7:$D$1300,3,0))</f>
        <v>Ahmet DAL</v>
      </c>
      <c r="F61" s="72">
        <f>IF(B61="TATİL",0,IF(F60&gt;0,IF(LİSTE!$F$1=H60,1,H60+1),IF(F60=0,H59+1,IF(F59=0,H58+1,IF(F58=0,H57+1,IF(F57=0,H56+1))))))</f>
        <v>17</v>
      </c>
      <c r="G61" s="72">
        <f>IF(F61=0,0,IF(LİSTE!$F$1=F61,1,F61+1))</f>
        <v>18</v>
      </c>
      <c r="H61" s="72">
        <f>IF(G61=0,0,IF(LİSTE!$F$1=G61,1,G61+1))</f>
        <v>19</v>
      </c>
      <c r="I61" s="72" t="str">
        <f>IFERROR(VLOOKUP(A61,TATİLLER!$A$2:$D$30000,3,0),"TATİL DEĞİL")</f>
        <v>TATİL DEĞİL</v>
      </c>
    </row>
    <row r="62" spans="1:9" x14ac:dyDescent="0.25">
      <c r="A62" s="74">
        <f t="shared" ref="A62" si="16">A61+3</f>
        <v>45285</v>
      </c>
      <c r="B62" s="72">
        <f t="shared" si="1"/>
        <v>1</v>
      </c>
      <c r="C62" s="72" t="str">
        <f>IF(F62=0,"RESMİ TATİL",VLOOKUP(F62,LİSTE!$B$7:$D$1300,3,0))</f>
        <v>Emirhan KARATAŞ</v>
      </c>
      <c r="D62" s="72" t="str">
        <f>IF(G62=0,"RESMİ TATİL",VLOOKUP(G62,LİSTE!$B$7:$D$1300,3,0))</f>
        <v>Zümra Yeter ARI</v>
      </c>
      <c r="E62" s="72" t="str">
        <f>IF(H62=0,"RESMİ TATİL",VLOOKUP(H62,LİSTE!$B$7:$D$1300,3,0))</f>
        <v>Utku KARAGÖZ</v>
      </c>
      <c r="F62" s="72">
        <f>IF(B62="TATİL",0,IF(F61&gt;0,IF(LİSTE!$F$1=H61,1,H61+1),IF(F61=0,H60+1,IF(F60=0,H59+1,IF(F59=0,H58+1,IF(F58=0,H57+1))))))</f>
        <v>20</v>
      </c>
      <c r="G62" s="72">
        <f>IF(F62=0,0,IF(LİSTE!$F$1=F62,1,F62+1))</f>
        <v>21</v>
      </c>
      <c r="H62" s="72">
        <f>IF(G62=0,0,IF(LİSTE!$F$1=G62,1,G62+1))</f>
        <v>22</v>
      </c>
      <c r="I62" s="72" t="str">
        <f>IFERROR(VLOOKUP(A62,TATİLLER!$A$2:$D$30000,3,0),"TATİL DEĞİL")</f>
        <v>TATİL DEĞİL</v>
      </c>
    </row>
    <row r="63" spans="1:9" x14ac:dyDescent="0.25">
      <c r="A63" s="74">
        <f t="shared" si="3"/>
        <v>45286</v>
      </c>
      <c r="B63" s="72">
        <f t="shared" si="1"/>
        <v>2</v>
      </c>
      <c r="C63" s="72" t="str">
        <f>IF(F63=0,"RESMİ TATİL",VLOOKUP(F63,LİSTE!$B$7:$D$1300,3,0))</f>
        <v>Feyza Zümra AVCIOĞLU</v>
      </c>
      <c r="D63" s="72" t="str">
        <f>IF(G63=0,"RESMİ TATİL",VLOOKUP(G63,LİSTE!$B$7:$D$1300,3,0))</f>
        <v>Yusuf Ali TABUR</v>
      </c>
      <c r="E63" s="72" t="str">
        <f>IF(H63=0,"RESMİ TATİL",VLOOKUP(H63,LİSTE!$B$7:$D$1300,3,0))</f>
        <v>Irmak UTEBAY</v>
      </c>
      <c r="F63" s="72">
        <f>IF(B63="TATİL",0,IF(F62&gt;0,IF(LİSTE!$F$1=H62,1,H62+1),IF(F62=0,H61+1,IF(F61=0,H60+1,IF(F60=0,H59+1,IF(F59=0,H58+1))))))</f>
        <v>23</v>
      </c>
      <c r="G63" s="72">
        <f>IF(F63=0,0,IF(LİSTE!$F$1=F63,1,F63+1))</f>
        <v>24</v>
      </c>
      <c r="H63" s="72">
        <f>IF(G63=0,0,IF(LİSTE!$F$1=G63,1,G63+1))</f>
        <v>25</v>
      </c>
      <c r="I63" s="72" t="str">
        <f>IFERROR(VLOOKUP(A63,TATİLLER!$A$2:$D$30000,3,0),"TATİL DEĞİL")</f>
        <v>TATİL DEĞİL</v>
      </c>
    </row>
    <row r="64" spans="1:9" x14ac:dyDescent="0.25">
      <c r="A64" s="74">
        <f t="shared" si="3"/>
        <v>45287</v>
      </c>
      <c r="B64" s="72">
        <f t="shared" si="1"/>
        <v>3</v>
      </c>
      <c r="C64" s="72" t="str">
        <f>IF(F64=0,"RESMİ TATİL",VLOOKUP(F64,LİSTE!$B$7:$D$1300,3,0))</f>
        <v>Kerem AKKOÇ</v>
      </c>
      <c r="D64" s="72" t="str">
        <f>IF(G64=0,"RESMİ TATİL",VLOOKUP(G64,LİSTE!$B$7:$D$1300,3,0))</f>
        <v>Elçin Ayşe ELMAS</v>
      </c>
      <c r="E64" s="72" t="str">
        <f>IF(H64=0,"RESMİ TATİL",VLOOKUP(H64,LİSTE!$B$7:$D$1300,3,0))</f>
        <v>Muhammed YILDIZDAĞ</v>
      </c>
      <c r="F64" s="72">
        <f>IF(B64="TATİL",0,IF(F63&gt;0,IF(LİSTE!$F$1=H63,1,H63+1),IF(F63=0,H62+1,IF(F62=0,H61+1,IF(F61=0,H60+1,IF(F60=0,H59+1))))))</f>
        <v>26</v>
      </c>
      <c r="G64" s="72">
        <f>IF(F64=0,0,IF(LİSTE!$F$1=F64,1,F64+1))</f>
        <v>27</v>
      </c>
      <c r="H64" s="72">
        <f>IF(G64=0,0,IF(LİSTE!$F$1=G64,1,G64+1))</f>
        <v>28</v>
      </c>
      <c r="I64" s="72" t="str">
        <f>IFERROR(VLOOKUP(A64,TATİLLER!$A$2:$D$30000,3,0),"TATİL DEĞİL")</f>
        <v>TATİL DEĞİL</v>
      </c>
    </row>
    <row r="65" spans="1:9" x14ac:dyDescent="0.25">
      <c r="A65" s="74">
        <f t="shared" si="3"/>
        <v>45288</v>
      </c>
      <c r="B65" s="72">
        <f t="shared" si="1"/>
        <v>4</v>
      </c>
      <c r="C65" s="72" t="str">
        <f>IF(F65=0,"RESMİ TATİL",VLOOKUP(F65,LİSTE!$B$7:$D$1300,3,0))</f>
        <v>Nisa Nur SANCAR</v>
      </c>
      <c r="D65" s="72" t="str">
        <f>IF(G65=0,"RESMİ TATİL",VLOOKUP(G65,LİSTE!$B$7:$D$1300,3,0))</f>
        <v>Esila ÇETİN</v>
      </c>
      <c r="E65" s="72" t="str">
        <f>IF(H65=0,"RESMİ TATİL",VLOOKUP(H65,LİSTE!$B$7:$D$1300,3,0))</f>
        <v>Zeynep Sevde TOPUZ</v>
      </c>
      <c r="F65" s="72">
        <f>IF(B65="TATİL",0,IF(F64&gt;0,IF(LİSTE!$F$1=H64,1,H64+1),IF(F64=0,H63+1,IF(F63=0,H62+1,IF(F62=0,H61+1,IF(F61=0,H60+1))))))</f>
        <v>1</v>
      </c>
      <c r="G65" s="72">
        <f>IF(F65=0,0,IF(LİSTE!$F$1=F65,1,F65+1))</f>
        <v>2</v>
      </c>
      <c r="H65" s="72">
        <f>IF(G65=0,0,IF(LİSTE!$F$1=G65,1,G65+1))</f>
        <v>3</v>
      </c>
      <c r="I65" s="72" t="str">
        <f>IFERROR(VLOOKUP(A65,TATİLLER!$A$2:$D$30000,3,0),"TATİL DEĞİL")</f>
        <v>TATİL DEĞİL</v>
      </c>
    </row>
    <row r="66" spans="1:9" x14ac:dyDescent="0.25">
      <c r="A66" s="74">
        <f t="shared" si="3"/>
        <v>45289</v>
      </c>
      <c r="B66" s="72">
        <f t="shared" si="1"/>
        <v>5</v>
      </c>
      <c r="C66" s="72" t="str">
        <f>IF(F66=0,"RESMİ TATİL",VLOOKUP(F66,LİSTE!$B$7:$D$1300,3,0))</f>
        <v>Ömer Asaf KADAŞ</v>
      </c>
      <c r="D66" s="72" t="str">
        <f>IF(G66=0,"RESMİ TATİL",VLOOKUP(G66,LİSTE!$B$7:$D$1300,3,0))</f>
        <v>Ramazan Baran ADIGÜZEL</v>
      </c>
      <c r="E66" s="72" t="str">
        <f>IF(H66=0,"RESMİ TATİL",VLOOKUP(H66,LİSTE!$B$7:$D$1300,3,0))</f>
        <v>Bahar AKGÜN</v>
      </c>
      <c r="F66" s="72">
        <f>IF(B66="TATİL",0,IF(F65&gt;0,IF(LİSTE!$F$1=H65,1,H65+1),IF(F65=0,H64+1,IF(F64=0,H63+1,IF(F63=0,H62+1,IF(F62=0,H61+1))))))</f>
        <v>4</v>
      </c>
      <c r="G66" s="72">
        <f>IF(F66=0,0,IF(LİSTE!$F$1=F66,1,F66+1))</f>
        <v>5</v>
      </c>
      <c r="H66" s="72">
        <f>IF(G66=0,0,IF(LİSTE!$F$1=G66,1,G66+1))</f>
        <v>6</v>
      </c>
      <c r="I66" s="72" t="str">
        <f>IFERROR(VLOOKUP(A66,TATİLLER!$A$2:$D$30000,3,0),"TATİL DEĞİL")</f>
        <v>TATİL DEĞİL</v>
      </c>
    </row>
    <row r="67" spans="1:9" x14ac:dyDescent="0.25">
      <c r="A67" s="74">
        <f t="shared" ref="A67" si="17">A66+3</f>
        <v>45292</v>
      </c>
      <c r="B67" s="72" t="str">
        <f t="shared" ref="B67:B130" si="18">IF(I67="TATİL","TATİL",WEEKDAY(A67,2))</f>
        <v>TATİL</v>
      </c>
      <c r="C67" s="72" t="str">
        <f>IF(F67=0,"RESMİ TATİL",VLOOKUP(F67,LİSTE!$B$7:$D$1300,3,0))</f>
        <v>RESMİ TATİL</v>
      </c>
      <c r="D67" s="72" t="str">
        <f>IF(G67=0,"RESMİ TATİL",VLOOKUP(G67,LİSTE!$B$7:$D$1300,3,0))</f>
        <v>RESMİ TATİL</v>
      </c>
      <c r="E67" s="72" t="str">
        <f>IF(H67=0,"RESMİ TATİL",VLOOKUP(H67,LİSTE!$B$7:$D$1300,3,0))</f>
        <v>RESMİ TATİL</v>
      </c>
      <c r="F67" s="72">
        <f>IF(B67="TATİL",0,IF(F66&gt;0,IF(LİSTE!$F$1=H66,1,H66+1),IF(F66=0,H65+1,IF(F65=0,H64+1,IF(F64=0,H63+1,IF(F63=0,H62+1))))))</f>
        <v>0</v>
      </c>
      <c r="G67" s="72">
        <f>IF(F67=0,0,IF(LİSTE!$F$1=F67,1,F67+1))</f>
        <v>0</v>
      </c>
      <c r="H67" s="72">
        <f>IF(G67=0,0,IF(LİSTE!$F$1=G67,1,G67+1))</f>
        <v>0</v>
      </c>
      <c r="I67" s="72" t="str">
        <f>IFERROR(VLOOKUP(A67,TATİLLER!$A$2:$D$30000,3,0),"TATİL DEĞİL")</f>
        <v>TATİL</v>
      </c>
    </row>
    <row r="68" spans="1:9" x14ac:dyDescent="0.25">
      <c r="A68" s="74">
        <f t="shared" ref="A68:A131" si="19">A67+1</f>
        <v>45293</v>
      </c>
      <c r="B68" s="72">
        <f t="shared" si="18"/>
        <v>2</v>
      </c>
      <c r="C68" s="72" t="str">
        <f>IF(F68=0,"RESMİ TATİL",VLOOKUP(F68,LİSTE!$B$7:$D$1300,3,0))</f>
        <v>Ömer AKGÜL</v>
      </c>
      <c r="D68" s="72" t="str">
        <f>IF(G68=0,"RESMİ TATİL",VLOOKUP(G68,LİSTE!$B$7:$D$1300,3,0))</f>
        <v>Muharrem EFE TANRIVERDİ</v>
      </c>
      <c r="E68" s="72" t="str">
        <f>IF(H68=0,"RESMİ TATİL",VLOOKUP(H68,LİSTE!$B$7:$D$1300,3,0))</f>
        <v>Anıl DOĞAN</v>
      </c>
      <c r="F68" s="72">
        <f>IF(B68="TATİL",0,IF(F67&gt;0,IF(LİSTE!$F$1=H67,1,H67+1),IF(F67=0,H66+1,IF(F66=0,H65+1,IF(F65=0,H64+1,IF(F64=0,H63+1))))))</f>
        <v>7</v>
      </c>
      <c r="G68" s="72">
        <f>IF(F68=0,0,IF(LİSTE!$F$1=F68,1,F68+1))</f>
        <v>8</v>
      </c>
      <c r="H68" s="72">
        <f>IF(G68=0,0,IF(LİSTE!$F$1=G68,1,G68+1))</f>
        <v>9</v>
      </c>
      <c r="I68" s="72" t="str">
        <f>IFERROR(VLOOKUP(A68,TATİLLER!$A$2:$D$30000,3,0),"TATİL DEĞİL")</f>
        <v>TATİL DEĞİL</v>
      </c>
    </row>
    <row r="69" spans="1:9" x14ac:dyDescent="0.25">
      <c r="A69" s="74">
        <f t="shared" si="19"/>
        <v>45294</v>
      </c>
      <c r="B69" s="72">
        <f t="shared" si="18"/>
        <v>3</v>
      </c>
      <c r="C69" s="72" t="str">
        <f>IF(F69=0,"RESMİ TATİL",VLOOKUP(F69,LİSTE!$B$7:$D$1300,3,0))</f>
        <v>İpek ARSLAN</v>
      </c>
      <c r="D69" s="72" t="str">
        <f>IF(G69=0,"RESMİ TATİL",VLOOKUP(G69,LİSTE!$B$7:$D$1300,3,0))</f>
        <v>Efe KARSAK</v>
      </c>
      <c r="E69" s="72" t="str">
        <f>IF(H69=0,"RESMİ TATİL",VLOOKUP(H69,LİSTE!$B$7:$D$1300,3,0))</f>
        <v>Abdullah KIRBAÇ</v>
      </c>
      <c r="F69" s="72">
        <f>IF(B69="TATİL",0,IF(F68&gt;0,IF(LİSTE!$F$1=H68,1,H68+1),IF(F68=0,H67+1,IF(F67=0,H66+1,IF(F66=0,H65+1,IF(F65=0,H64+1))))))</f>
        <v>10</v>
      </c>
      <c r="G69" s="72">
        <f>IF(F69=0,0,IF(LİSTE!$F$1=F69,1,F69+1))</f>
        <v>11</v>
      </c>
      <c r="H69" s="72">
        <f>IF(G69=0,0,IF(LİSTE!$F$1=G69,1,G69+1))</f>
        <v>12</v>
      </c>
      <c r="I69" s="72" t="str">
        <f>IFERROR(VLOOKUP(A69,TATİLLER!$A$2:$D$30000,3,0),"TATİL DEĞİL")</f>
        <v>TATİL DEĞİL</v>
      </c>
    </row>
    <row r="70" spans="1:9" x14ac:dyDescent="0.25">
      <c r="A70" s="74">
        <f t="shared" si="19"/>
        <v>45295</v>
      </c>
      <c r="B70" s="72">
        <f t="shared" si="18"/>
        <v>4</v>
      </c>
      <c r="C70" s="72" t="str">
        <f>IF(F70=0,"RESMİ TATİL",VLOOKUP(F70,LİSTE!$B$7:$D$1300,3,0))</f>
        <v>Ümmü Defne GÜLER</v>
      </c>
      <c r="D70" s="72" t="str">
        <f>IF(G70=0,"RESMİ TATİL",VLOOKUP(G70,LİSTE!$B$7:$D$1300,3,0))</f>
        <v>Şevval ÖZDAMAR</v>
      </c>
      <c r="E70" s="72" t="str">
        <f>IF(H70=0,"RESMİ TATİL",VLOOKUP(H70,LİSTE!$B$7:$D$1300,3,0))</f>
        <v>Zeynep AKDAĞ</v>
      </c>
      <c r="F70" s="72">
        <f>IF(B70="TATİL",0,IF(F69&gt;0,IF(LİSTE!$F$1=H69,1,H69+1),IF(F69=0,H68+1,IF(F68=0,H67+1,IF(F67=0,H66+1,IF(F66=0,H65+1))))))</f>
        <v>13</v>
      </c>
      <c r="G70" s="72">
        <f>IF(F70=0,0,IF(LİSTE!$F$1=F70,1,F70+1))</f>
        <v>14</v>
      </c>
      <c r="H70" s="72">
        <f>IF(G70=0,0,IF(LİSTE!$F$1=G70,1,G70+1))</f>
        <v>15</v>
      </c>
      <c r="I70" s="72" t="str">
        <f>IFERROR(VLOOKUP(A70,TATİLLER!$A$2:$D$30000,3,0),"TATİL DEĞİL")</f>
        <v>TATİL DEĞİL</v>
      </c>
    </row>
    <row r="71" spans="1:9" x14ac:dyDescent="0.25">
      <c r="A71" s="74">
        <f t="shared" si="19"/>
        <v>45296</v>
      </c>
      <c r="B71" s="72">
        <f t="shared" si="18"/>
        <v>5</v>
      </c>
      <c r="C71" s="72" t="str">
        <f>IF(F71=0,"RESMİ TATİL",VLOOKUP(F71,LİSTE!$B$7:$D$1300,3,0))</f>
        <v>Esma ÇOKER</v>
      </c>
      <c r="D71" s="72" t="str">
        <f>IF(G71=0,"RESMİ TATİL",VLOOKUP(G71,LİSTE!$B$7:$D$1300,3,0))</f>
        <v>Dursun Kubilay YAŞAR</v>
      </c>
      <c r="E71" s="72" t="str">
        <f>IF(H71=0,"RESMİ TATİL",VLOOKUP(H71,LİSTE!$B$7:$D$1300,3,0))</f>
        <v>Zeynep Beril BAŞPINAR</v>
      </c>
      <c r="F71" s="72">
        <f>IF(B71="TATİL",0,IF(F70&gt;0,IF(LİSTE!$F$1=H70,1,H70+1),IF(F70=0,H69+1,IF(F69=0,H68+1,IF(F68=0,H67+1,IF(F67=0,H66+1))))))</f>
        <v>16</v>
      </c>
      <c r="G71" s="72">
        <f>IF(F71=0,0,IF(LİSTE!$F$1=F71,1,F71+1))</f>
        <v>17</v>
      </c>
      <c r="H71" s="72">
        <f>IF(G71=0,0,IF(LİSTE!$F$1=G71,1,G71+1))</f>
        <v>18</v>
      </c>
      <c r="I71" s="72" t="str">
        <f>IFERROR(VLOOKUP(A71,TATİLLER!$A$2:$D$30000,3,0),"TATİL DEĞİL")</f>
        <v>TATİL DEĞİL</v>
      </c>
    </row>
    <row r="72" spans="1:9" x14ac:dyDescent="0.25">
      <c r="A72" s="74">
        <f t="shared" ref="A72" si="20">A71+3</f>
        <v>45299</v>
      </c>
      <c r="B72" s="72">
        <f t="shared" si="18"/>
        <v>1</v>
      </c>
      <c r="C72" s="72" t="str">
        <f>IF(F72=0,"RESMİ TATİL",VLOOKUP(F72,LİSTE!$B$7:$D$1300,3,0))</f>
        <v>Ahmet DAL</v>
      </c>
      <c r="D72" s="72" t="str">
        <f>IF(G72=0,"RESMİ TATİL",VLOOKUP(G72,LİSTE!$B$7:$D$1300,3,0))</f>
        <v>Emirhan KARATAŞ</v>
      </c>
      <c r="E72" s="72" t="str">
        <f>IF(H72=0,"RESMİ TATİL",VLOOKUP(H72,LİSTE!$B$7:$D$1300,3,0))</f>
        <v>Zümra Yeter ARI</v>
      </c>
      <c r="F72" s="72">
        <f>IF(B72="TATİL",0,IF(F71&gt;0,IF(LİSTE!$F$1=H71,1,H71+1),IF(F71=0,H70+1,IF(F70=0,H69+1,IF(F69=0,H68+1,IF(F68=0,H67+1))))))</f>
        <v>19</v>
      </c>
      <c r="G72" s="72">
        <f>IF(F72=0,0,IF(LİSTE!$F$1=F72,1,F72+1))</f>
        <v>20</v>
      </c>
      <c r="H72" s="72">
        <f>IF(G72=0,0,IF(LİSTE!$F$1=G72,1,G72+1))</f>
        <v>21</v>
      </c>
      <c r="I72" s="72" t="str">
        <f>IFERROR(VLOOKUP(A72,TATİLLER!$A$2:$D$30000,3,0),"TATİL DEĞİL")</f>
        <v>TATİL DEĞİL</v>
      </c>
    </row>
    <row r="73" spans="1:9" x14ac:dyDescent="0.25">
      <c r="A73" s="74">
        <f t="shared" si="19"/>
        <v>45300</v>
      </c>
      <c r="B73" s="72">
        <f t="shared" si="18"/>
        <v>2</v>
      </c>
      <c r="C73" s="72" t="str">
        <f>IF(F73=0,"RESMİ TATİL",VLOOKUP(F73,LİSTE!$B$7:$D$1300,3,0))</f>
        <v>Utku KARAGÖZ</v>
      </c>
      <c r="D73" s="72" t="str">
        <f>IF(G73=0,"RESMİ TATİL",VLOOKUP(G73,LİSTE!$B$7:$D$1300,3,0))</f>
        <v>Feyza Zümra AVCIOĞLU</v>
      </c>
      <c r="E73" s="72" t="str">
        <f>IF(H73=0,"RESMİ TATİL",VLOOKUP(H73,LİSTE!$B$7:$D$1300,3,0))</f>
        <v>Yusuf Ali TABUR</v>
      </c>
      <c r="F73" s="72">
        <f>IF(B73="TATİL",0,IF(F72&gt;0,IF(LİSTE!$F$1=H72,1,H72+1),IF(F72=0,H71+1,IF(F71=0,H70+1,IF(F70=0,H69+1,IF(F69=0,H68+1))))))</f>
        <v>22</v>
      </c>
      <c r="G73" s="72">
        <f>IF(F73=0,0,IF(LİSTE!$F$1=F73,1,F73+1))</f>
        <v>23</v>
      </c>
      <c r="H73" s="72">
        <f>IF(G73=0,0,IF(LİSTE!$F$1=G73,1,G73+1))</f>
        <v>24</v>
      </c>
      <c r="I73" s="72" t="str">
        <f>IFERROR(VLOOKUP(A73,TATİLLER!$A$2:$D$30000,3,0),"TATİL DEĞİL")</f>
        <v>TATİL DEĞİL</v>
      </c>
    </row>
    <row r="74" spans="1:9" x14ac:dyDescent="0.25">
      <c r="A74" s="74">
        <f t="shared" si="19"/>
        <v>45301</v>
      </c>
      <c r="B74" s="72">
        <f t="shared" si="18"/>
        <v>3</v>
      </c>
      <c r="C74" s="72" t="str">
        <f>IF(F74=0,"RESMİ TATİL",VLOOKUP(F74,LİSTE!$B$7:$D$1300,3,0))</f>
        <v>Irmak UTEBAY</v>
      </c>
      <c r="D74" s="72" t="str">
        <f>IF(G74=0,"RESMİ TATİL",VLOOKUP(G74,LİSTE!$B$7:$D$1300,3,0))</f>
        <v>Kerem AKKOÇ</v>
      </c>
      <c r="E74" s="72" t="str">
        <f>IF(H74=0,"RESMİ TATİL",VLOOKUP(H74,LİSTE!$B$7:$D$1300,3,0))</f>
        <v>Elçin Ayşe ELMAS</v>
      </c>
      <c r="F74" s="72">
        <f>IF(B74="TATİL",0,IF(F73&gt;0,IF(LİSTE!$F$1=H73,1,H73+1),IF(F73=0,H72+1,IF(F72=0,H71+1,IF(F71=0,H70+1,IF(F70=0,H69+1))))))</f>
        <v>25</v>
      </c>
      <c r="G74" s="72">
        <f>IF(F74=0,0,IF(LİSTE!$F$1=F74,1,F74+1))</f>
        <v>26</v>
      </c>
      <c r="H74" s="72">
        <f>IF(G74=0,0,IF(LİSTE!$F$1=G74,1,G74+1))</f>
        <v>27</v>
      </c>
      <c r="I74" s="72" t="str">
        <f>IFERROR(VLOOKUP(A74,TATİLLER!$A$2:$D$30000,3,0),"TATİL DEĞİL")</f>
        <v>TATİL DEĞİL</v>
      </c>
    </row>
    <row r="75" spans="1:9" x14ac:dyDescent="0.25">
      <c r="A75" s="74">
        <f t="shared" si="19"/>
        <v>45302</v>
      </c>
      <c r="B75" s="72">
        <f t="shared" si="18"/>
        <v>4</v>
      </c>
      <c r="C75" s="72" t="str">
        <f>IF(F75=0,"RESMİ TATİL",VLOOKUP(F75,LİSTE!$B$7:$D$1300,3,0))</f>
        <v>Muhammed YILDIZDAĞ</v>
      </c>
      <c r="D75" s="72" t="str">
        <f>IF(G75=0,"RESMİ TATİL",VLOOKUP(G75,LİSTE!$B$7:$D$1300,3,0))</f>
        <v>Nisa Nur SANCAR</v>
      </c>
      <c r="E75" s="72" t="str">
        <f>IF(H75=0,"RESMİ TATİL",VLOOKUP(H75,LİSTE!$B$7:$D$1300,3,0))</f>
        <v>Esila ÇETİN</v>
      </c>
      <c r="F75" s="72">
        <f>IF(B75="TATİL",0,IF(F74&gt;0,IF(LİSTE!$F$1=H74,1,H74+1),IF(F74=0,H73+1,IF(F73=0,H72+1,IF(F72=0,H71+1,IF(F71=0,H70+1))))))</f>
        <v>28</v>
      </c>
      <c r="G75" s="72">
        <f>IF(F75=0,0,IF(LİSTE!$F$1=F75,1,F75+1))</f>
        <v>1</v>
      </c>
      <c r="H75" s="72">
        <f>IF(G75=0,0,IF(LİSTE!$F$1=G75,1,G75+1))</f>
        <v>2</v>
      </c>
      <c r="I75" s="72" t="str">
        <f>IFERROR(VLOOKUP(A75,TATİLLER!$A$2:$D$30000,3,0),"TATİL DEĞİL")</f>
        <v>TATİL DEĞİL</v>
      </c>
    </row>
    <row r="76" spans="1:9" x14ac:dyDescent="0.25">
      <c r="A76" s="74">
        <f t="shared" si="19"/>
        <v>45303</v>
      </c>
      <c r="B76" s="72">
        <f t="shared" si="18"/>
        <v>5</v>
      </c>
      <c r="C76" s="72" t="str">
        <f>IF(F76=0,"RESMİ TATİL",VLOOKUP(F76,LİSTE!$B$7:$D$1300,3,0))</f>
        <v>Zeynep Sevde TOPUZ</v>
      </c>
      <c r="D76" s="72" t="str">
        <f>IF(G76=0,"RESMİ TATİL",VLOOKUP(G76,LİSTE!$B$7:$D$1300,3,0))</f>
        <v>Ömer Asaf KADAŞ</v>
      </c>
      <c r="E76" s="72" t="str">
        <f>IF(H76=0,"RESMİ TATİL",VLOOKUP(H76,LİSTE!$B$7:$D$1300,3,0))</f>
        <v>Ramazan Baran ADIGÜZEL</v>
      </c>
      <c r="F76" s="72">
        <f>IF(B76="TATİL",0,IF(F75&gt;0,IF(LİSTE!$F$1=H75,1,H75+1),IF(F75=0,H74+1,IF(F74=0,H73+1,IF(F73=0,H72+1,IF(F72=0,H71+1))))))</f>
        <v>3</v>
      </c>
      <c r="G76" s="72">
        <f>IF(F76=0,0,IF(LİSTE!$F$1=F76,1,F76+1))</f>
        <v>4</v>
      </c>
      <c r="H76" s="72">
        <f>IF(G76=0,0,IF(LİSTE!$F$1=G76,1,G76+1))</f>
        <v>5</v>
      </c>
      <c r="I76" s="72" t="str">
        <f>IFERROR(VLOOKUP(A76,TATİLLER!$A$2:$D$30000,3,0),"TATİL DEĞİL")</f>
        <v>TATİL DEĞİL</v>
      </c>
    </row>
    <row r="77" spans="1:9" x14ac:dyDescent="0.25">
      <c r="A77" s="74">
        <f t="shared" ref="A77" si="21">A76+3</f>
        <v>45306</v>
      </c>
      <c r="B77" s="72">
        <f t="shared" si="18"/>
        <v>1</v>
      </c>
      <c r="C77" s="72" t="str">
        <f>IF(F77=0,"RESMİ TATİL",VLOOKUP(F77,LİSTE!$B$7:$D$1300,3,0))</f>
        <v>Bahar AKGÜN</v>
      </c>
      <c r="D77" s="72" t="str">
        <f>IF(G77=0,"RESMİ TATİL",VLOOKUP(G77,LİSTE!$B$7:$D$1300,3,0))</f>
        <v>Ömer AKGÜL</v>
      </c>
      <c r="E77" s="72" t="str">
        <f>IF(H77=0,"RESMİ TATİL",VLOOKUP(H77,LİSTE!$B$7:$D$1300,3,0))</f>
        <v>Muharrem EFE TANRIVERDİ</v>
      </c>
      <c r="F77" s="72">
        <f>IF(B77="TATİL",0,IF(F76&gt;0,IF(LİSTE!$F$1=H76,1,H76+1),IF(F76=0,H75+1,IF(F75=0,H74+1,IF(F74=0,H73+1,IF(F73=0,H72+1))))))</f>
        <v>6</v>
      </c>
      <c r="G77" s="72">
        <f>IF(F77=0,0,IF(LİSTE!$F$1=F77,1,F77+1))</f>
        <v>7</v>
      </c>
      <c r="H77" s="72">
        <f>IF(G77=0,0,IF(LİSTE!$F$1=G77,1,G77+1))</f>
        <v>8</v>
      </c>
      <c r="I77" s="72" t="str">
        <f>IFERROR(VLOOKUP(A77,TATİLLER!$A$2:$D$30000,3,0),"TATİL DEĞİL")</f>
        <v>TATİL DEĞİL</v>
      </c>
    </row>
    <row r="78" spans="1:9" x14ac:dyDescent="0.25">
      <c r="A78" s="74">
        <f t="shared" si="19"/>
        <v>45307</v>
      </c>
      <c r="B78" s="72">
        <f t="shared" si="18"/>
        <v>2</v>
      </c>
      <c r="C78" s="72" t="str">
        <f>IF(F78=0,"RESMİ TATİL",VLOOKUP(F78,LİSTE!$B$7:$D$1300,3,0))</f>
        <v>Anıl DOĞAN</v>
      </c>
      <c r="D78" s="72" t="str">
        <f>IF(G78=0,"RESMİ TATİL",VLOOKUP(G78,LİSTE!$B$7:$D$1300,3,0))</f>
        <v>İpek ARSLAN</v>
      </c>
      <c r="E78" s="72" t="str">
        <f>IF(H78=0,"RESMİ TATİL",VLOOKUP(H78,LİSTE!$B$7:$D$1300,3,0))</f>
        <v>Efe KARSAK</v>
      </c>
      <c r="F78" s="72">
        <f>IF(B78="TATİL",0,IF(F77&gt;0,IF(LİSTE!$F$1=H77,1,H77+1),IF(F77=0,H76+1,IF(F76=0,H75+1,IF(F75=0,H74+1,IF(F74=0,H73+1))))))</f>
        <v>9</v>
      </c>
      <c r="G78" s="72">
        <f>IF(F78=0,0,IF(LİSTE!$F$1=F78,1,F78+1))</f>
        <v>10</v>
      </c>
      <c r="H78" s="72">
        <f>IF(G78=0,0,IF(LİSTE!$F$1=G78,1,G78+1))</f>
        <v>11</v>
      </c>
      <c r="I78" s="72" t="str">
        <f>IFERROR(VLOOKUP(A78,TATİLLER!$A$2:$D$30000,3,0),"TATİL DEĞİL")</f>
        <v>TATİL DEĞİL</v>
      </c>
    </row>
    <row r="79" spans="1:9" x14ac:dyDescent="0.25">
      <c r="A79" s="74">
        <f t="shared" si="19"/>
        <v>45308</v>
      </c>
      <c r="B79" s="72">
        <f t="shared" si="18"/>
        <v>3</v>
      </c>
      <c r="C79" s="72" t="str">
        <f>IF(F79=0,"RESMİ TATİL",VLOOKUP(F79,LİSTE!$B$7:$D$1300,3,0))</f>
        <v>Abdullah KIRBAÇ</v>
      </c>
      <c r="D79" s="72" t="str">
        <f>IF(G79=0,"RESMİ TATİL",VLOOKUP(G79,LİSTE!$B$7:$D$1300,3,0))</f>
        <v>Ümmü Defne GÜLER</v>
      </c>
      <c r="E79" s="72" t="str">
        <f>IF(H79=0,"RESMİ TATİL",VLOOKUP(H79,LİSTE!$B$7:$D$1300,3,0))</f>
        <v>Şevval ÖZDAMAR</v>
      </c>
      <c r="F79" s="72">
        <f>IF(B79="TATİL",0,IF(F78&gt;0,IF(LİSTE!$F$1=H78,1,H78+1),IF(F78=0,H77+1,IF(F77=0,H76+1,IF(F76=0,H75+1,IF(F75=0,H74+1))))))</f>
        <v>12</v>
      </c>
      <c r="G79" s="72">
        <f>IF(F79=0,0,IF(LİSTE!$F$1=F79,1,F79+1))</f>
        <v>13</v>
      </c>
      <c r="H79" s="72">
        <f>IF(G79=0,0,IF(LİSTE!$F$1=G79,1,G79+1))</f>
        <v>14</v>
      </c>
      <c r="I79" s="72" t="str">
        <f>IFERROR(VLOOKUP(A79,TATİLLER!$A$2:$D$30000,3,0),"TATİL DEĞİL")</f>
        <v>TATİL DEĞİL</v>
      </c>
    </row>
    <row r="80" spans="1:9" x14ac:dyDescent="0.25">
      <c r="A80" s="74">
        <f t="shared" si="19"/>
        <v>45309</v>
      </c>
      <c r="B80" s="72">
        <f t="shared" si="18"/>
        <v>4</v>
      </c>
      <c r="C80" s="72" t="str">
        <f>IF(F80=0,"RESMİ TATİL",VLOOKUP(F80,LİSTE!$B$7:$D$1300,3,0))</f>
        <v>Zeynep AKDAĞ</v>
      </c>
      <c r="D80" s="72" t="str">
        <f>IF(G80=0,"RESMİ TATİL",VLOOKUP(G80,LİSTE!$B$7:$D$1300,3,0))</f>
        <v>Esma ÇOKER</v>
      </c>
      <c r="E80" s="72" t="str">
        <f>IF(H80=0,"RESMİ TATİL",VLOOKUP(H80,LİSTE!$B$7:$D$1300,3,0))</f>
        <v>Dursun Kubilay YAŞAR</v>
      </c>
      <c r="F80" s="72">
        <f>IF(B80="TATİL",0,IF(F79&gt;0,IF(LİSTE!$F$1=H79,1,H79+1),IF(F79=0,H78+1,IF(F78=0,H77+1,IF(F77=0,H76+1,IF(F76=0,H75+1))))))</f>
        <v>15</v>
      </c>
      <c r="G80" s="72">
        <f>IF(F80=0,0,IF(LİSTE!$F$1=F80,1,F80+1))</f>
        <v>16</v>
      </c>
      <c r="H80" s="72">
        <f>IF(G80=0,0,IF(LİSTE!$F$1=G80,1,G80+1))</f>
        <v>17</v>
      </c>
      <c r="I80" s="72" t="str">
        <f>IFERROR(VLOOKUP(A80,TATİLLER!$A$2:$D$30000,3,0),"TATİL DEĞİL")</f>
        <v>TATİL DEĞİL</v>
      </c>
    </row>
    <row r="81" spans="1:9" x14ac:dyDescent="0.25">
      <c r="A81" s="74">
        <f t="shared" si="19"/>
        <v>45310</v>
      </c>
      <c r="B81" s="72">
        <f t="shared" si="18"/>
        <v>5</v>
      </c>
      <c r="C81" s="72" t="str">
        <f>IF(F81=0,"RESMİ TATİL",VLOOKUP(F81,LİSTE!$B$7:$D$1300,3,0))</f>
        <v>Zeynep Beril BAŞPINAR</v>
      </c>
      <c r="D81" s="72" t="str">
        <f>IF(G81=0,"RESMİ TATİL",VLOOKUP(G81,LİSTE!$B$7:$D$1300,3,0))</f>
        <v>Ahmet DAL</v>
      </c>
      <c r="E81" s="72" t="str">
        <f>IF(H81=0,"RESMİ TATİL",VLOOKUP(H81,LİSTE!$B$7:$D$1300,3,0))</f>
        <v>Emirhan KARATAŞ</v>
      </c>
      <c r="F81" s="72">
        <f>IF(B81="TATİL",0,IF(F80&gt;0,IF(LİSTE!$F$1=H80,1,H80+1),IF(F80=0,H79+1,IF(F79=0,H78+1,IF(F78=0,H77+1,IF(F77=0,H76+1))))))</f>
        <v>18</v>
      </c>
      <c r="G81" s="72">
        <f>IF(F81=0,0,IF(LİSTE!$F$1=F81,1,F81+1))</f>
        <v>19</v>
      </c>
      <c r="H81" s="72">
        <f>IF(G81=0,0,IF(LİSTE!$F$1=G81,1,G81+1))</f>
        <v>20</v>
      </c>
      <c r="I81" s="72" t="str">
        <f>IFERROR(VLOOKUP(A81,TATİLLER!$A$2:$D$30000,3,0),"TATİL DEĞİL")</f>
        <v>TATİL DEĞİL</v>
      </c>
    </row>
    <row r="82" spans="1:9" x14ac:dyDescent="0.25">
      <c r="A82" s="74">
        <f t="shared" ref="A82" si="22">A81+3</f>
        <v>45313</v>
      </c>
      <c r="B82" s="72" t="str">
        <f t="shared" si="18"/>
        <v>TATİL</v>
      </c>
      <c r="C82" s="72" t="str">
        <f>IF(F82=0,"RESMİ TATİL",VLOOKUP(F82,LİSTE!$B$7:$D$1300,3,0))</f>
        <v>RESMİ TATİL</v>
      </c>
      <c r="D82" s="72" t="str">
        <f>IF(G82=0,"RESMİ TATİL",VLOOKUP(G82,LİSTE!$B$7:$D$1300,3,0))</f>
        <v>RESMİ TATİL</v>
      </c>
      <c r="E82" s="72" t="str">
        <f>IF(H82=0,"RESMİ TATİL",VLOOKUP(H82,LİSTE!$B$7:$D$1300,3,0))</f>
        <v>RESMİ TATİL</v>
      </c>
      <c r="F82" s="72">
        <f>IF(B82="TATİL",0,IF(F81&gt;0,IF(LİSTE!$F$1=H81,1,H81+1),IF(F81=0,H80+1,IF(F80=0,H79+1,IF(F79=0,H78+1,IF(F78=0,H77+1))))))</f>
        <v>0</v>
      </c>
      <c r="G82" s="72">
        <f>IF(F82=0,0,IF(LİSTE!$F$1=F82,1,F82+1))</f>
        <v>0</v>
      </c>
      <c r="H82" s="72">
        <f>IF(G82=0,0,IF(LİSTE!$F$1=G82,1,G82+1))</f>
        <v>0</v>
      </c>
      <c r="I82" s="72" t="str">
        <f>IFERROR(VLOOKUP(A82,TATİLLER!$A$2:$D$30000,3,0),"TATİL DEĞİL")</f>
        <v>TATİL</v>
      </c>
    </row>
    <row r="83" spans="1:9" x14ac:dyDescent="0.25">
      <c r="A83" s="74">
        <f t="shared" si="19"/>
        <v>45314</v>
      </c>
      <c r="B83" s="72" t="str">
        <f t="shared" si="18"/>
        <v>TATİL</v>
      </c>
      <c r="C83" s="72" t="str">
        <f>IF(F83=0,"RESMİ TATİL",VLOOKUP(F83,LİSTE!$B$7:$D$1300,3,0))</f>
        <v>RESMİ TATİL</v>
      </c>
      <c r="D83" s="72" t="str">
        <f>IF(G83=0,"RESMİ TATİL",VLOOKUP(G83,LİSTE!$B$7:$D$1300,3,0))</f>
        <v>RESMİ TATİL</v>
      </c>
      <c r="E83" s="72" t="str">
        <f>IF(H83=0,"RESMİ TATİL",VLOOKUP(H83,LİSTE!$B$7:$D$1300,3,0))</f>
        <v>RESMİ TATİL</v>
      </c>
      <c r="F83" s="72">
        <f>IF(B83="TATİL",0,IF(F82&gt;0,IF(LİSTE!$F$1=H82,1,H82+1),IF(F82=0,H81+1,IF(F81=0,H80+1,IF(F80=0,H79+1,IF(F79=0,H78+1))))))</f>
        <v>0</v>
      </c>
      <c r="G83" s="72">
        <f>IF(F83=0,0,IF(LİSTE!$F$1=F83,1,F83+1))</f>
        <v>0</v>
      </c>
      <c r="H83" s="72">
        <f>IF(G83=0,0,IF(LİSTE!$F$1=G83,1,G83+1))</f>
        <v>0</v>
      </c>
      <c r="I83" s="72" t="str">
        <f>IFERROR(VLOOKUP(A83,TATİLLER!$A$2:$D$30000,3,0),"TATİL DEĞİL")</f>
        <v>TATİL</v>
      </c>
    </row>
    <row r="84" spans="1:9" x14ac:dyDescent="0.25">
      <c r="A84" s="74">
        <f t="shared" si="19"/>
        <v>45315</v>
      </c>
      <c r="B84" s="72" t="str">
        <f t="shared" si="18"/>
        <v>TATİL</v>
      </c>
      <c r="C84" s="72" t="str">
        <f>IF(F84=0,"RESMİ TATİL",VLOOKUP(F84,LİSTE!$B$7:$D$1300,3,0))</f>
        <v>RESMİ TATİL</v>
      </c>
      <c r="D84" s="72" t="str">
        <f>IF(G84=0,"RESMİ TATİL",VLOOKUP(G84,LİSTE!$B$7:$D$1300,3,0))</f>
        <v>RESMİ TATİL</v>
      </c>
      <c r="E84" s="72" t="str">
        <f>IF(H84=0,"RESMİ TATİL",VLOOKUP(H84,LİSTE!$B$7:$D$1300,3,0))</f>
        <v>RESMİ TATİL</v>
      </c>
      <c r="F84" s="72">
        <f>IF(B84="TATİL",0,IF(F83&gt;0,IF(LİSTE!$F$1=H83,1,H83+1),IF(F83=0,H82+1,IF(F82=0,H81+1,IF(F81=0,H80+1,IF(F80=0,H79+1))))))</f>
        <v>0</v>
      </c>
      <c r="G84" s="72">
        <f>IF(F84=0,0,IF(LİSTE!$F$1=F84,1,F84+1))</f>
        <v>0</v>
      </c>
      <c r="H84" s="72">
        <f>IF(G84=0,0,IF(LİSTE!$F$1=G84,1,G84+1))</f>
        <v>0</v>
      </c>
      <c r="I84" s="72" t="str">
        <f>IFERROR(VLOOKUP(A84,TATİLLER!$A$2:$D$30000,3,0),"TATİL DEĞİL")</f>
        <v>TATİL</v>
      </c>
    </row>
    <row r="85" spans="1:9" x14ac:dyDescent="0.25">
      <c r="A85" s="74">
        <f t="shared" si="19"/>
        <v>45316</v>
      </c>
      <c r="B85" s="72" t="str">
        <f t="shared" si="18"/>
        <v>TATİL</v>
      </c>
      <c r="C85" s="72" t="str">
        <f>IF(F85=0,"RESMİ TATİL",VLOOKUP(F85,LİSTE!$B$7:$D$1300,3,0))</f>
        <v>RESMİ TATİL</v>
      </c>
      <c r="D85" s="72" t="str">
        <f>IF(G85=0,"RESMİ TATİL",VLOOKUP(G85,LİSTE!$B$7:$D$1300,3,0))</f>
        <v>RESMİ TATİL</v>
      </c>
      <c r="E85" s="72" t="str">
        <f>IF(H85=0,"RESMİ TATİL",VLOOKUP(H85,LİSTE!$B$7:$D$1300,3,0))</f>
        <v>RESMİ TATİL</v>
      </c>
      <c r="F85" s="72">
        <f>IF(B85="TATİL",0,IF(F84&gt;0,IF(LİSTE!$F$1=H84,1,H84+1),IF(F84=0,H83+1,IF(F83=0,H82+1,IF(F82=0,H81+1,IF(F81=0,H80+1))))))</f>
        <v>0</v>
      </c>
      <c r="G85" s="72">
        <f>IF(F85=0,0,IF(LİSTE!$F$1=F85,1,F85+1))</f>
        <v>0</v>
      </c>
      <c r="H85" s="72">
        <f>IF(G85=0,0,IF(LİSTE!$F$1=G85,1,G85+1))</f>
        <v>0</v>
      </c>
      <c r="I85" s="72" t="str">
        <f>IFERROR(VLOOKUP(A85,TATİLLER!$A$2:$D$30000,3,0),"TATİL DEĞİL")</f>
        <v>TATİL</v>
      </c>
    </row>
    <row r="86" spans="1:9" x14ac:dyDescent="0.25">
      <c r="A86" s="74">
        <f t="shared" si="19"/>
        <v>45317</v>
      </c>
      <c r="B86" s="72" t="str">
        <f t="shared" si="18"/>
        <v>TATİL</v>
      </c>
      <c r="C86" s="72" t="str">
        <f>IF(F86=0,"RESMİ TATİL",VLOOKUP(F86,LİSTE!$B$7:$D$1300,3,0))</f>
        <v>RESMİ TATİL</v>
      </c>
      <c r="D86" s="72" t="str">
        <f>IF(G86=0,"RESMİ TATİL",VLOOKUP(G86,LİSTE!$B$7:$D$1300,3,0))</f>
        <v>RESMİ TATİL</v>
      </c>
      <c r="E86" s="72" t="str">
        <f>IF(H86=0,"RESMİ TATİL",VLOOKUP(H86,LİSTE!$B$7:$D$1300,3,0))</f>
        <v>RESMİ TATİL</v>
      </c>
      <c r="F86" s="72">
        <f>IF(B86="TATİL",0,IF(F85&gt;0,IF(LİSTE!$F$1=H85,1,H85+1),IF(F85=0,H84+1,IF(F84=0,H83+1,IF(F83=0,H82+1,IF(F82=0,H81+1))))))</f>
        <v>0</v>
      </c>
      <c r="G86" s="72">
        <f>IF(F86=0,0,IF(LİSTE!$F$1=F86,1,F86+1))</f>
        <v>0</v>
      </c>
      <c r="H86" s="72">
        <f>IF(G86=0,0,IF(LİSTE!$F$1=G86,1,G86+1))</f>
        <v>0</v>
      </c>
      <c r="I86" s="72" t="str">
        <f>IFERROR(VLOOKUP(A86,TATİLLER!$A$2:$D$30000,3,0),"TATİL DEĞİL")</f>
        <v>TATİL</v>
      </c>
    </row>
    <row r="87" spans="1:9" x14ac:dyDescent="0.25">
      <c r="A87" s="74">
        <f t="shared" ref="A87" si="23">A86+3</f>
        <v>45320</v>
      </c>
      <c r="B87" s="72" t="str">
        <f t="shared" si="18"/>
        <v>TATİL</v>
      </c>
      <c r="C87" s="72" t="str">
        <f>IF(F87=0,"RESMİ TATİL",VLOOKUP(F87,LİSTE!$B$7:$D$1300,3,0))</f>
        <v>RESMİ TATİL</v>
      </c>
      <c r="D87" s="72" t="str">
        <f>IF(G87=0,"RESMİ TATİL",VLOOKUP(G87,LİSTE!$B$7:$D$1300,3,0))</f>
        <v>RESMİ TATİL</v>
      </c>
      <c r="E87" s="72" t="str">
        <f>IF(H87=0,"RESMİ TATİL",VLOOKUP(H87,LİSTE!$B$7:$D$1300,3,0))</f>
        <v>RESMİ TATİL</v>
      </c>
      <c r="F87" s="72">
        <f>IF(B87="TATİL",0,IF(F86&gt;0,IF(LİSTE!$F$1=H86,1,H86+1),IF(F86=0,H85+1,IF(F85=0,H84+1,IF(F84=0,H83+1,IF(F83=0,H82+1))))))</f>
        <v>0</v>
      </c>
      <c r="G87" s="72">
        <f>IF(F87=0,0,IF(LİSTE!$F$1=F87,1,F87+1))</f>
        <v>0</v>
      </c>
      <c r="H87" s="72">
        <f>IF(G87=0,0,IF(LİSTE!$F$1=G87,1,G87+1))</f>
        <v>0</v>
      </c>
      <c r="I87" s="72" t="str">
        <f>IFERROR(VLOOKUP(A87,TATİLLER!$A$2:$D$30000,3,0),"TATİL DEĞİL")</f>
        <v>TATİL</v>
      </c>
    </row>
    <row r="88" spans="1:9" x14ac:dyDescent="0.25">
      <c r="A88" s="74">
        <f t="shared" si="19"/>
        <v>45321</v>
      </c>
      <c r="B88" s="72" t="str">
        <f t="shared" si="18"/>
        <v>TATİL</v>
      </c>
      <c r="C88" s="72" t="str">
        <f>IF(F88=0,"RESMİ TATİL",VLOOKUP(F88,LİSTE!$B$7:$D$1300,3,0))</f>
        <v>RESMİ TATİL</v>
      </c>
      <c r="D88" s="72" t="str">
        <f>IF(G88=0,"RESMİ TATİL",VLOOKUP(G88,LİSTE!$B$7:$D$1300,3,0))</f>
        <v>RESMİ TATİL</v>
      </c>
      <c r="E88" s="72" t="str">
        <f>IF(H88=0,"RESMİ TATİL",VLOOKUP(H88,LİSTE!$B$7:$D$1300,3,0))</f>
        <v>RESMİ TATİL</v>
      </c>
      <c r="F88" s="72">
        <f>IF(B88="TATİL",0,IF(F87&gt;0,IF(LİSTE!$F$1=H87,1,H87+1),IF(F87=0,H86+1,IF(F86=0,H85+1,IF(F85=0,H84+1,IF(F84=0,H83+1))))))</f>
        <v>0</v>
      </c>
      <c r="G88" s="72">
        <f>IF(F88=0,0,IF(LİSTE!$F$1=F88,1,F88+1))</f>
        <v>0</v>
      </c>
      <c r="H88" s="72">
        <f>IF(G88=0,0,IF(LİSTE!$F$1=G88,1,G88+1))</f>
        <v>0</v>
      </c>
      <c r="I88" s="72" t="str">
        <f>IFERROR(VLOOKUP(A88,TATİLLER!$A$2:$D$30000,3,0),"TATİL DEĞİL")</f>
        <v>TATİL</v>
      </c>
    </row>
    <row r="89" spans="1:9" x14ac:dyDescent="0.25">
      <c r="A89" s="74">
        <f t="shared" si="19"/>
        <v>45322</v>
      </c>
      <c r="B89" s="72" t="str">
        <f t="shared" si="18"/>
        <v>TATİL</v>
      </c>
      <c r="C89" s="72" t="str">
        <f>IF(F89=0,"RESMİ TATİL",VLOOKUP(F89,LİSTE!$B$7:$D$1300,3,0))</f>
        <v>RESMİ TATİL</v>
      </c>
      <c r="D89" s="72" t="str">
        <f>IF(G89=0,"RESMİ TATİL",VLOOKUP(G89,LİSTE!$B$7:$D$1300,3,0))</f>
        <v>RESMİ TATİL</v>
      </c>
      <c r="E89" s="72" t="str">
        <f>IF(H89=0,"RESMİ TATİL",VLOOKUP(H89,LİSTE!$B$7:$D$1300,3,0))</f>
        <v>RESMİ TATİL</v>
      </c>
      <c r="F89" s="72">
        <f>IF(B89="TATİL",0,IF(F88&gt;0,IF(LİSTE!$F$1=H88,1,H88+1),IF(F88=0,H87+1,IF(F87=0,H86+1,IF(F86=0,H85+1,IF(F85=0,H84+1))))))</f>
        <v>0</v>
      </c>
      <c r="G89" s="72">
        <f>IF(F89=0,0,IF(LİSTE!$F$1=F89,1,F89+1))</f>
        <v>0</v>
      </c>
      <c r="H89" s="72">
        <f>IF(G89=0,0,IF(LİSTE!$F$1=G89,1,G89+1))</f>
        <v>0</v>
      </c>
      <c r="I89" s="72" t="str">
        <f>IFERROR(VLOOKUP(A89,TATİLLER!$A$2:$D$30000,3,0),"TATİL DEĞİL")</f>
        <v>TATİL</v>
      </c>
    </row>
    <row r="90" spans="1:9" x14ac:dyDescent="0.25">
      <c r="A90" s="74">
        <f t="shared" si="19"/>
        <v>45323</v>
      </c>
      <c r="B90" s="72" t="str">
        <f t="shared" si="18"/>
        <v>TATİL</v>
      </c>
      <c r="C90" s="72" t="str">
        <f>IF(F90=0,"RESMİ TATİL",VLOOKUP(F90,LİSTE!$B$7:$D$1300,3,0))</f>
        <v>RESMİ TATİL</v>
      </c>
      <c r="D90" s="72" t="str">
        <f>IF(G90=0,"RESMİ TATİL",VLOOKUP(G90,LİSTE!$B$7:$D$1300,3,0))</f>
        <v>RESMİ TATİL</v>
      </c>
      <c r="E90" s="72" t="str">
        <f>IF(H90=0,"RESMİ TATİL",VLOOKUP(H90,LİSTE!$B$7:$D$1300,3,0))</f>
        <v>RESMİ TATİL</v>
      </c>
      <c r="F90" s="72">
        <f>IF(B90="TATİL",0,IF(F89&gt;0,IF(LİSTE!$F$1=H89,1,H89+1),IF(F89=0,H88+1,IF(F88=0,H87+1,IF(F87=0,H86+1,IF(F86=0,H85+1))))))</f>
        <v>0</v>
      </c>
      <c r="G90" s="72">
        <f>IF(F90=0,0,IF(LİSTE!$F$1=F90,1,F90+1))</f>
        <v>0</v>
      </c>
      <c r="H90" s="72">
        <f>IF(G90=0,0,IF(LİSTE!$F$1=G90,1,G90+1))</f>
        <v>0</v>
      </c>
      <c r="I90" s="72" t="str">
        <f>IFERROR(VLOOKUP(A90,TATİLLER!$A$2:$D$30000,3,0),"TATİL DEĞİL")</f>
        <v>TATİL</v>
      </c>
    </row>
    <row r="91" spans="1:9" x14ac:dyDescent="0.25">
      <c r="A91" s="74">
        <f t="shared" si="19"/>
        <v>45324</v>
      </c>
      <c r="B91" s="72" t="str">
        <f t="shared" si="18"/>
        <v>TATİL</v>
      </c>
      <c r="C91" s="72" t="str">
        <f>IF(F91=0,"RESMİ TATİL",VLOOKUP(F91,LİSTE!$B$7:$D$1300,3,0))</f>
        <v>RESMİ TATİL</v>
      </c>
      <c r="D91" s="72" t="str">
        <f>IF(G91=0,"RESMİ TATİL",VLOOKUP(G91,LİSTE!$B$7:$D$1300,3,0))</f>
        <v>RESMİ TATİL</v>
      </c>
      <c r="E91" s="72" t="str">
        <f>IF(H91=0,"RESMİ TATİL",VLOOKUP(H91,LİSTE!$B$7:$D$1300,3,0))</f>
        <v>RESMİ TATİL</v>
      </c>
      <c r="F91" s="72">
        <f>IF(B91="TATİL",0,IF(F90&gt;0,IF(LİSTE!$F$1=H90,1,H90+1),IF(F90=0,H89+1,IF(F89=0,H88+1,IF(F88=0,H87+1,IF(F87=0,H86+1))))))</f>
        <v>0</v>
      </c>
      <c r="G91" s="72">
        <f>IF(F91=0,0,IF(LİSTE!$F$1=F91,1,F91+1))</f>
        <v>0</v>
      </c>
      <c r="H91" s="72">
        <f>IF(G91=0,0,IF(LİSTE!$F$1=G91,1,G91+1))</f>
        <v>0</v>
      </c>
      <c r="I91" s="72" t="str">
        <f>IFERROR(VLOOKUP(A91,TATİLLER!$A$2:$D$30000,3,0),"TATİL DEĞİL")</f>
        <v>TATİL</v>
      </c>
    </row>
    <row r="92" spans="1:9" x14ac:dyDescent="0.25">
      <c r="A92" s="74">
        <f t="shared" ref="A92" si="24">A91+3</f>
        <v>45327</v>
      </c>
      <c r="B92" s="72">
        <f t="shared" si="18"/>
        <v>1</v>
      </c>
      <c r="C92" s="72" t="str">
        <f>IF(F92=0,"RESMİ TATİL",VLOOKUP(F92,LİSTE!$B$7:$D$1300,3,0))</f>
        <v>Nisa Nur SANCAR</v>
      </c>
      <c r="D92" s="72" t="str">
        <f>IF(G92=0,"RESMİ TATİL",VLOOKUP(G92,LİSTE!$B$7:$D$1300,3,0))</f>
        <v>Esila ÇETİN</v>
      </c>
      <c r="E92" s="72" t="str">
        <f>IF(H92=0,"RESMİ TATİL",VLOOKUP(H92,LİSTE!$B$7:$D$1300,3,0))</f>
        <v>Zeynep Sevde TOPUZ</v>
      </c>
      <c r="F92" s="72">
        <f>IF(B92="TATİL",0,IF(F91&gt;0,IF(LİSTE!$F$1=H91,1,H91+1),IF(F91=0,H90+1,IF(F90=0,H89+1,IF(F89=0,H88+1,IF(F88=0,H87+1))))))</f>
        <v>1</v>
      </c>
      <c r="G92" s="72">
        <f>IF(F92=0,0,IF(LİSTE!$F$1=F92,1,F92+1))</f>
        <v>2</v>
      </c>
      <c r="H92" s="72">
        <f>IF(G92=0,0,IF(LİSTE!$F$1=G92,1,G92+1))</f>
        <v>3</v>
      </c>
      <c r="I92" s="72" t="str">
        <f>IFERROR(VLOOKUP(A92,TATİLLER!$A$2:$D$30000,3,0),"TATİL DEĞİL")</f>
        <v>TATİL DEĞİL</v>
      </c>
    </row>
    <row r="93" spans="1:9" x14ac:dyDescent="0.25">
      <c r="A93" s="74">
        <f t="shared" si="19"/>
        <v>45328</v>
      </c>
      <c r="B93" s="72">
        <f t="shared" si="18"/>
        <v>2</v>
      </c>
      <c r="C93" s="72" t="str">
        <f>IF(F93=0,"RESMİ TATİL",VLOOKUP(F93,LİSTE!$B$7:$D$1300,3,0))</f>
        <v>Ömer Asaf KADAŞ</v>
      </c>
      <c r="D93" s="72" t="str">
        <f>IF(G93=0,"RESMİ TATİL",VLOOKUP(G93,LİSTE!$B$7:$D$1300,3,0))</f>
        <v>Ramazan Baran ADIGÜZEL</v>
      </c>
      <c r="E93" s="72" t="str">
        <f>IF(H93=0,"RESMİ TATİL",VLOOKUP(H93,LİSTE!$B$7:$D$1300,3,0))</f>
        <v>Bahar AKGÜN</v>
      </c>
      <c r="F93" s="72">
        <f>IF(B93="TATİL",0,IF(F92&gt;0,IF(LİSTE!$F$1=H92,1,H92+1),IF(F92=0,H91+1,IF(F91=0,H90+1,IF(F90=0,H89+1,IF(F89=0,H88+1))))))</f>
        <v>4</v>
      </c>
      <c r="G93" s="72">
        <f>IF(F93=0,0,IF(LİSTE!$F$1=F93,1,F93+1))</f>
        <v>5</v>
      </c>
      <c r="H93" s="72">
        <f>IF(G93=0,0,IF(LİSTE!$F$1=G93,1,G93+1))</f>
        <v>6</v>
      </c>
      <c r="I93" s="72" t="str">
        <f>IFERROR(VLOOKUP(A93,TATİLLER!$A$2:$D$30000,3,0),"TATİL DEĞİL")</f>
        <v>TATİL DEĞİL</v>
      </c>
    </row>
    <row r="94" spans="1:9" x14ac:dyDescent="0.25">
      <c r="A94" s="74">
        <f t="shared" si="19"/>
        <v>45329</v>
      </c>
      <c r="B94" s="72">
        <f t="shared" si="18"/>
        <v>3</v>
      </c>
      <c r="C94" s="72" t="str">
        <f>IF(F94=0,"RESMİ TATİL",VLOOKUP(F94,LİSTE!$B$7:$D$1300,3,0))</f>
        <v>Ömer AKGÜL</v>
      </c>
      <c r="D94" s="72" t="str">
        <f>IF(G94=0,"RESMİ TATİL",VLOOKUP(G94,LİSTE!$B$7:$D$1300,3,0))</f>
        <v>Muharrem EFE TANRIVERDİ</v>
      </c>
      <c r="E94" s="72" t="str">
        <f>IF(H94=0,"RESMİ TATİL",VLOOKUP(H94,LİSTE!$B$7:$D$1300,3,0))</f>
        <v>Anıl DOĞAN</v>
      </c>
      <c r="F94" s="72">
        <f>IF(B94="TATİL",0,IF(F93&gt;0,IF(LİSTE!$F$1=H93,1,H93+1),IF(F93=0,H92+1,IF(F92=0,H91+1,IF(F91=0,H90+1,IF(F90=0,H89+1))))))</f>
        <v>7</v>
      </c>
      <c r="G94" s="72">
        <f>IF(F94=0,0,IF(LİSTE!$F$1=F94,1,F94+1))</f>
        <v>8</v>
      </c>
      <c r="H94" s="72">
        <f>IF(G94=0,0,IF(LİSTE!$F$1=G94,1,G94+1))</f>
        <v>9</v>
      </c>
      <c r="I94" s="72" t="str">
        <f>IFERROR(VLOOKUP(A94,TATİLLER!$A$2:$D$30000,3,0),"TATİL DEĞİL")</f>
        <v>TATİL DEĞİL</v>
      </c>
    </row>
    <row r="95" spans="1:9" x14ac:dyDescent="0.25">
      <c r="A95" s="74">
        <f t="shared" si="19"/>
        <v>45330</v>
      </c>
      <c r="B95" s="72">
        <f t="shared" si="18"/>
        <v>4</v>
      </c>
      <c r="C95" s="72" t="str">
        <f>IF(F95=0,"RESMİ TATİL",VLOOKUP(F95,LİSTE!$B$7:$D$1300,3,0))</f>
        <v>İpek ARSLAN</v>
      </c>
      <c r="D95" s="72" t="str">
        <f>IF(G95=0,"RESMİ TATİL",VLOOKUP(G95,LİSTE!$B$7:$D$1300,3,0))</f>
        <v>Efe KARSAK</v>
      </c>
      <c r="E95" s="72" t="str">
        <f>IF(H95=0,"RESMİ TATİL",VLOOKUP(H95,LİSTE!$B$7:$D$1300,3,0))</f>
        <v>Abdullah KIRBAÇ</v>
      </c>
      <c r="F95" s="72">
        <f>IF(B95="TATİL",0,IF(F94&gt;0,IF(LİSTE!$F$1=H94,1,H94+1),IF(F94=0,H93+1,IF(F93=0,H92+1,IF(F92=0,H91+1,IF(F91=0,H90+1))))))</f>
        <v>10</v>
      </c>
      <c r="G95" s="72">
        <f>IF(F95=0,0,IF(LİSTE!$F$1=F95,1,F95+1))</f>
        <v>11</v>
      </c>
      <c r="H95" s="72">
        <f>IF(G95=0,0,IF(LİSTE!$F$1=G95,1,G95+1))</f>
        <v>12</v>
      </c>
      <c r="I95" s="72" t="str">
        <f>IFERROR(VLOOKUP(A95,TATİLLER!$A$2:$D$30000,3,0),"TATİL DEĞİL")</f>
        <v>TATİL DEĞİL</v>
      </c>
    </row>
    <row r="96" spans="1:9" x14ac:dyDescent="0.25">
      <c r="A96" s="74">
        <f t="shared" si="19"/>
        <v>45331</v>
      </c>
      <c r="B96" s="72">
        <f t="shared" si="18"/>
        <v>5</v>
      </c>
      <c r="C96" s="72" t="str">
        <f>IF(F96=0,"RESMİ TATİL",VLOOKUP(F96,LİSTE!$B$7:$D$1300,3,0))</f>
        <v>Ümmü Defne GÜLER</v>
      </c>
      <c r="D96" s="72" t="str">
        <f>IF(G96=0,"RESMİ TATİL",VLOOKUP(G96,LİSTE!$B$7:$D$1300,3,0))</f>
        <v>Şevval ÖZDAMAR</v>
      </c>
      <c r="E96" s="72" t="str">
        <f>IF(H96=0,"RESMİ TATİL",VLOOKUP(H96,LİSTE!$B$7:$D$1300,3,0))</f>
        <v>Zeynep AKDAĞ</v>
      </c>
      <c r="F96" s="72">
        <f>IF(B96="TATİL",0,IF(F95&gt;0,IF(LİSTE!$F$1=H95,1,H95+1),IF(F95=0,H94+1,IF(F94=0,H93+1,IF(F93=0,H92+1,IF(F92=0,H91+1))))))</f>
        <v>13</v>
      </c>
      <c r="G96" s="72">
        <f>IF(F96=0,0,IF(LİSTE!$F$1=F96,1,F96+1))</f>
        <v>14</v>
      </c>
      <c r="H96" s="72">
        <f>IF(G96=0,0,IF(LİSTE!$F$1=G96,1,G96+1))</f>
        <v>15</v>
      </c>
      <c r="I96" s="72" t="str">
        <f>IFERROR(VLOOKUP(A96,TATİLLER!$A$2:$D$30000,3,0),"TATİL DEĞİL")</f>
        <v>TATİL DEĞİL</v>
      </c>
    </row>
    <row r="97" spans="1:9" x14ac:dyDescent="0.25">
      <c r="A97" s="74">
        <f t="shared" ref="A97" si="25">A96+3</f>
        <v>45334</v>
      </c>
      <c r="B97" s="72">
        <f t="shared" si="18"/>
        <v>1</v>
      </c>
      <c r="C97" s="72" t="str">
        <f>IF(F97=0,"RESMİ TATİL",VLOOKUP(F97,LİSTE!$B$7:$D$1300,3,0))</f>
        <v>Esma ÇOKER</v>
      </c>
      <c r="D97" s="72" t="str">
        <f>IF(G97=0,"RESMİ TATİL",VLOOKUP(G97,LİSTE!$B$7:$D$1300,3,0))</f>
        <v>Dursun Kubilay YAŞAR</v>
      </c>
      <c r="E97" s="72" t="str">
        <f>IF(H97=0,"RESMİ TATİL",VLOOKUP(H97,LİSTE!$B$7:$D$1300,3,0))</f>
        <v>Zeynep Beril BAŞPINAR</v>
      </c>
      <c r="F97" s="72">
        <f>IF(B97="TATİL",0,IF(F96&gt;0,IF(LİSTE!$F$1=H96,1,H96+1),IF(F96=0,H95+1,IF(F95=0,H94+1,IF(F94=0,H93+1,IF(F93=0,H92+1))))))</f>
        <v>16</v>
      </c>
      <c r="G97" s="72">
        <f>IF(F97=0,0,IF(LİSTE!$F$1=F97,1,F97+1))</f>
        <v>17</v>
      </c>
      <c r="H97" s="72">
        <f>IF(G97=0,0,IF(LİSTE!$F$1=G97,1,G97+1))</f>
        <v>18</v>
      </c>
      <c r="I97" s="72" t="str">
        <f>IFERROR(VLOOKUP(A97,TATİLLER!$A$2:$D$30000,3,0),"TATİL DEĞİL")</f>
        <v>TATİL DEĞİL</v>
      </c>
    </row>
    <row r="98" spans="1:9" x14ac:dyDescent="0.25">
      <c r="A98" s="74">
        <f t="shared" si="19"/>
        <v>45335</v>
      </c>
      <c r="B98" s="72">
        <f t="shared" si="18"/>
        <v>2</v>
      </c>
      <c r="C98" s="72" t="str">
        <f>IF(F98=0,"RESMİ TATİL",VLOOKUP(F98,LİSTE!$B$7:$D$1300,3,0))</f>
        <v>Ahmet DAL</v>
      </c>
      <c r="D98" s="72" t="str">
        <f>IF(G98=0,"RESMİ TATİL",VLOOKUP(G98,LİSTE!$B$7:$D$1300,3,0))</f>
        <v>Emirhan KARATAŞ</v>
      </c>
      <c r="E98" s="72" t="str">
        <f>IF(H98=0,"RESMİ TATİL",VLOOKUP(H98,LİSTE!$B$7:$D$1300,3,0))</f>
        <v>Zümra Yeter ARI</v>
      </c>
      <c r="F98" s="72">
        <f>IF(B98="TATİL",0,IF(F97&gt;0,IF(LİSTE!$F$1=H97,1,H97+1),IF(F97=0,H96+1,IF(F96=0,H95+1,IF(F95=0,H94+1,IF(F94=0,H93+1))))))</f>
        <v>19</v>
      </c>
      <c r="G98" s="72">
        <f>IF(F98=0,0,IF(LİSTE!$F$1=F98,1,F98+1))</f>
        <v>20</v>
      </c>
      <c r="H98" s="72">
        <f>IF(G98=0,0,IF(LİSTE!$F$1=G98,1,G98+1))</f>
        <v>21</v>
      </c>
      <c r="I98" s="72" t="str">
        <f>IFERROR(VLOOKUP(A98,TATİLLER!$A$2:$D$30000,3,0),"TATİL DEĞİL")</f>
        <v>TATİL DEĞİL</v>
      </c>
    </row>
    <row r="99" spans="1:9" x14ac:dyDescent="0.25">
      <c r="A99" s="74">
        <f t="shared" si="19"/>
        <v>45336</v>
      </c>
      <c r="B99" s="72">
        <f t="shared" si="18"/>
        <v>3</v>
      </c>
      <c r="C99" s="72" t="str">
        <f>IF(F99=0,"RESMİ TATİL",VLOOKUP(F99,LİSTE!$B$7:$D$1300,3,0))</f>
        <v>Utku KARAGÖZ</v>
      </c>
      <c r="D99" s="72" t="str">
        <f>IF(G99=0,"RESMİ TATİL",VLOOKUP(G99,LİSTE!$B$7:$D$1300,3,0))</f>
        <v>Feyza Zümra AVCIOĞLU</v>
      </c>
      <c r="E99" s="72" t="str">
        <f>IF(H99=0,"RESMİ TATİL",VLOOKUP(H99,LİSTE!$B$7:$D$1300,3,0))</f>
        <v>Yusuf Ali TABUR</v>
      </c>
      <c r="F99" s="72">
        <f>IF(B99="TATİL",0,IF(F98&gt;0,IF(LİSTE!$F$1=H98,1,H98+1),IF(F98=0,H97+1,IF(F97=0,H96+1,IF(F96=0,H95+1,IF(F95=0,H94+1))))))</f>
        <v>22</v>
      </c>
      <c r="G99" s="72">
        <f>IF(F99=0,0,IF(LİSTE!$F$1=F99,1,F99+1))</f>
        <v>23</v>
      </c>
      <c r="H99" s="72">
        <f>IF(G99=0,0,IF(LİSTE!$F$1=G99,1,G99+1))</f>
        <v>24</v>
      </c>
      <c r="I99" s="72" t="str">
        <f>IFERROR(VLOOKUP(A99,TATİLLER!$A$2:$D$30000,3,0),"TATİL DEĞİL")</f>
        <v>TATİL DEĞİL</v>
      </c>
    </row>
    <row r="100" spans="1:9" x14ac:dyDescent="0.25">
      <c r="A100" s="74">
        <f t="shared" si="19"/>
        <v>45337</v>
      </c>
      <c r="B100" s="72">
        <f t="shared" si="18"/>
        <v>4</v>
      </c>
      <c r="C100" s="72" t="str">
        <f>IF(F100=0,"RESMİ TATİL",VLOOKUP(F100,LİSTE!$B$7:$D$1300,3,0))</f>
        <v>Irmak UTEBAY</v>
      </c>
      <c r="D100" s="72" t="str">
        <f>IF(G100=0,"RESMİ TATİL",VLOOKUP(G100,LİSTE!$B$7:$D$1300,3,0))</f>
        <v>Kerem AKKOÇ</v>
      </c>
      <c r="E100" s="72" t="str">
        <f>IF(H100=0,"RESMİ TATİL",VLOOKUP(H100,LİSTE!$B$7:$D$1300,3,0))</f>
        <v>Elçin Ayşe ELMAS</v>
      </c>
      <c r="F100" s="72">
        <f>IF(B100="TATİL",0,IF(F99&gt;0,IF(LİSTE!$F$1=H99,1,H99+1),IF(F99=0,H98+1,IF(F98=0,H97+1,IF(F97=0,H96+1,IF(F96=0,H95+1))))))</f>
        <v>25</v>
      </c>
      <c r="G100" s="72">
        <f>IF(F100=0,0,IF(LİSTE!$F$1=F100,1,F100+1))</f>
        <v>26</v>
      </c>
      <c r="H100" s="72">
        <f>IF(G100=0,0,IF(LİSTE!$F$1=G100,1,G100+1))</f>
        <v>27</v>
      </c>
      <c r="I100" s="72" t="str">
        <f>IFERROR(VLOOKUP(A100,TATİLLER!$A$2:$D$30000,3,0),"TATİL DEĞİL")</f>
        <v>TATİL DEĞİL</v>
      </c>
    </row>
    <row r="101" spans="1:9" x14ac:dyDescent="0.25">
      <c r="A101" s="74">
        <f t="shared" si="19"/>
        <v>45338</v>
      </c>
      <c r="B101" s="72">
        <f t="shared" si="18"/>
        <v>5</v>
      </c>
      <c r="C101" s="72" t="str">
        <f>IF(F101=0,"RESMİ TATİL",VLOOKUP(F101,LİSTE!$B$7:$D$1300,3,0))</f>
        <v>Muhammed YILDIZDAĞ</v>
      </c>
      <c r="D101" s="72" t="str">
        <f>IF(G101=0,"RESMİ TATİL",VLOOKUP(G101,LİSTE!$B$7:$D$1300,3,0))</f>
        <v>Nisa Nur SANCAR</v>
      </c>
      <c r="E101" s="72" t="str">
        <f>IF(H101=0,"RESMİ TATİL",VLOOKUP(H101,LİSTE!$B$7:$D$1300,3,0))</f>
        <v>Esila ÇETİN</v>
      </c>
      <c r="F101" s="72">
        <f>IF(B101="TATİL",0,IF(F100&gt;0,IF(LİSTE!$F$1=H100,1,H100+1),IF(F100=0,H99+1,IF(F99=0,H98+1,IF(F98=0,H97+1,IF(F97=0,H96+1))))))</f>
        <v>28</v>
      </c>
      <c r="G101" s="72">
        <f>IF(F101=0,0,IF(LİSTE!$F$1=F101,1,F101+1))</f>
        <v>1</v>
      </c>
      <c r="H101" s="72">
        <f>IF(G101=0,0,IF(LİSTE!$F$1=G101,1,G101+1))</f>
        <v>2</v>
      </c>
      <c r="I101" s="72" t="str">
        <f>IFERROR(VLOOKUP(A101,TATİLLER!$A$2:$D$30000,3,0),"TATİL DEĞİL")</f>
        <v>TATİL DEĞİL</v>
      </c>
    </row>
    <row r="102" spans="1:9" x14ac:dyDescent="0.25">
      <c r="A102" s="74">
        <f t="shared" ref="A102" si="26">A101+3</f>
        <v>45341</v>
      </c>
      <c r="B102" s="72">
        <f t="shared" si="18"/>
        <v>1</v>
      </c>
      <c r="C102" s="72" t="str">
        <f>IF(F102=0,"RESMİ TATİL",VLOOKUP(F102,LİSTE!$B$7:$D$1300,3,0))</f>
        <v>Zeynep Sevde TOPUZ</v>
      </c>
      <c r="D102" s="72" t="str">
        <f>IF(G102=0,"RESMİ TATİL",VLOOKUP(G102,LİSTE!$B$7:$D$1300,3,0))</f>
        <v>Ömer Asaf KADAŞ</v>
      </c>
      <c r="E102" s="72" t="str">
        <f>IF(H102=0,"RESMİ TATİL",VLOOKUP(H102,LİSTE!$B$7:$D$1300,3,0))</f>
        <v>Ramazan Baran ADIGÜZEL</v>
      </c>
      <c r="F102" s="72">
        <f>IF(B102="TATİL",0,IF(F101&gt;0,IF(LİSTE!$F$1=H101,1,H101+1),IF(F101=0,H100+1,IF(F100=0,H99+1,IF(F99=0,H98+1,IF(F98=0,H97+1))))))</f>
        <v>3</v>
      </c>
      <c r="G102" s="72">
        <f>IF(F102=0,0,IF(LİSTE!$F$1=F102,1,F102+1))</f>
        <v>4</v>
      </c>
      <c r="H102" s="72">
        <f>IF(G102=0,0,IF(LİSTE!$F$1=G102,1,G102+1))</f>
        <v>5</v>
      </c>
      <c r="I102" s="72" t="str">
        <f>IFERROR(VLOOKUP(A102,TATİLLER!$A$2:$D$30000,3,0),"TATİL DEĞİL")</f>
        <v>TATİL DEĞİL</v>
      </c>
    </row>
    <row r="103" spans="1:9" x14ac:dyDescent="0.25">
      <c r="A103" s="74">
        <f t="shared" si="19"/>
        <v>45342</v>
      </c>
      <c r="B103" s="72">
        <f t="shared" si="18"/>
        <v>2</v>
      </c>
      <c r="C103" s="72" t="str">
        <f>IF(F103=0,"RESMİ TATİL",VLOOKUP(F103,LİSTE!$B$7:$D$1300,3,0))</f>
        <v>Bahar AKGÜN</v>
      </c>
      <c r="D103" s="72" t="str">
        <f>IF(G103=0,"RESMİ TATİL",VLOOKUP(G103,LİSTE!$B$7:$D$1300,3,0))</f>
        <v>Ömer AKGÜL</v>
      </c>
      <c r="E103" s="72" t="str">
        <f>IF(H103=0,"RESMİ TATİL",VLOOKUP(H103,LİSTE!$B$7:$D$1300,3,0))</f>
        <v>Muharrem EFE TANRIVERDİ</v>
      </c>
      <c r="F103" s="72">
        <f>IF(B103="TATİL",0,IF(F102&gt;0,IF(LİSTE!$F$1=H102,1,H102+1),IF(F102=0,H101+1,IF(F101=0,H100+1,IF(F100=0,H99+1,IF(F99=0,H98+1))))))</f>
        <v>6</v>
      </c>
      <c r="G103" s="72">
        <f>IF(F103=0,0,IF(LİSTE!$F$1=F103,1,F103+1))</f>
        <v>7</v>
      </c>
      <c r="H103" s="72">
        <f>IF(G103=0,0,IF(LİSTE!$F$1=G103,1,G103+1))</f>
        <v>8</v>
      </c>
      <c r="I103" s="72" t="str">
        <f>IFERROR(VLOOKUP(A103,TATİLLER!$A$2:$D$30000,3,0),"TATİL DEĞİL")</f>
        <v>TATİL DEĞİL</v>
      </c>
    </row>
    <row r="104" spans="1:9" x14ac:dyDescent="0.25">
      <c r="A104" s="74">
        <f t="shared" si="19"/>
        <v>45343</v>
      </c>
      <c r="B104" s="72">
        <f t="shared" si="18"/>
        <v>3</v>
      </c>
      <c r="C104" s="72" t="str">
        <f>IF(F104=0,"RESMİ TATİL",VLOOKUP(F104,LİSTE!$B$7:$D$1300,3,0))</f>
        <v>Anıl DOĞAN</v>
      </c>
      <c r="D104" s="72" t="str">
        <f>IF(G104=0,"RESMİ TATİL",VLOOKUP(G104,LİSTE!$B$7:$D$1300,3,0))</f>
        <v>İpek ARSLAN</v>
      </c>
      <c r="E104" s="72" t="str">
        <f>IF(H104=0,"RESMİ TATİL",VLOOKUP(H104,LİSTE!$B$7:$D$1300,3,0))</f>
        <v>Efe KARSAK</v>
      </c>
      <c r="F104" s="72">
        <f>IF(B104="TATİL",0,IF(F103&gt;0,IF(LİSTE!$F$1=H103,1,H103+1),IF(F103=0,H102+1,IF(F102=0,H101+1,IF(F101=0,H100+1,IF(F100=0,H99+1))))))</f>
        <v>9</v>
      </c>
      <c r="G104" s="72">
        <f>IF(F104=0,0,IF(LİSTE!$F$1=F104,1,F104+1))</f>
        <v>10</v>
      </c>
      <c r="H104" s="72">
        <f>IF(G104=0,0,IF(LİSTE!$F$1=G104,1,G104+1))</f>
        <v>11</v>
      </c>
      <c r="I104" s="72" t="str">
        <f>IFERROR(VLOOKUP(A104,TATİLLER!$A$2:$D$30000,3,0),"TATİL DEĞİL")</f>
        <v>TATİL DEĞİL</v>
      </c>
    </row>
    <row r="105" spans="1:9" x14ac:dyDescent="0.25">
      <c r="A105" s="74">
        <f t="shared" si="19"/>
        <v>45344</v>
      </c>
      <c r="B105" s="72">
        <f t="shared" si="18"/>
        <v>4</v>
      </c>
      <c r="C105" s="72" t="str">
        <f>IF(F105=0,"RESMİ TATİL",VLOOKUP(F105,LİSTE!$B$7:$D$1300,3,0))</f>
        <v>Abdullah KIRBAÇ</v>
      </c>
      <c r="D105" s="72" t="str">
        <f>IF(G105=0,"RESMİ TATİL",VLOOKUP(G105,LİSTE!$B$7:$D$1300,3,0))</f>
        <v>Ümmü Defne GÜLER</v>
      </c>
      <c r="E105" s="72" t="str">
        <f>IF(H105=0,"RESMİ TATİL",VLOOKUP(H105,LİSTE!$B$7:$D$1300,3,0))</f>
        <v>Şevval ÖZDAMAR</v>
      </c>
      <c r="F105" s="72">
        <f>IF(B105="TATİL",0,IF(F104&gt;0,IF(LİSTE!$F$1=H104,1,H104+1),IF(F104=0,H103+1,IF(F103=0,H102+1,IF(F102=0,H101+1,IF(F101=0,H100+1))))))</f>
        <v>12</v>
      </c>
      <c r="G105" s="72">
        <f>IF(F105=0,0,IF(LİSTE!$F$1=F105,1,F105+1))</f>
        <v>13</v>
      </c>
      <c r="H105" s="72">
        <f>IF(G105=0,0,IF(LİSTE!$F$1=G105,1,G105+1))</f>
        <v>14</v>
      </c>
      <c r="I105" s="72" t="str">
        <f>IFERROR(VLOOKUP(A105,TATİLLER!$A$2:$D$30000,3,0),"TATİL DEĞİL")</f>
        <v>TATİL DEĞİL</v>
      </c>
    </row>
    <row r="106" spans="1:9" x14ac:dyDescent="0.25">
      <c r="A106" s="74">
        <f t="shared" si="19"/>
        <v>45345</v>
      </c>
      <c r="B106" s="72">
        <f t="shared" si="18"/>
        <v>5</v>
      </c>
      <c r="C106" s="72" t="str">
        <f>IF(F106=0,"RESMİ TATİL",VLOOKUP(F106,LİSTE!$B$7:$D$1300,3,0))</f>
        <v>Zeynep AKDAĞ</v>
      </c>
      <c r="D106" s="72" t="str">
        <f>IF(G106=0,"RESMİ TATİL",VLOOKUP(G106,LİSTE!$B$7:$D$1300,3,0))</f>
        <v>Esma ÇOKER</v>
      </c>
      <c r="E106" s="72" t="str">
        <f>IF(H106=0,"RESMİ TATİL",VLOOKUP(H106,LİSTE!$B$7:$D$1300,3,0))</f>
        <v>Dursun Kubilay YAŞAR</v>
      </c>
      <c r="F106" s="72">
        <f>IF(B106="TATİL",0,IF(F105&gt;0,IF(LİSTE!$F$1=H105,1,H105+1),IF(F105=0,H104+1,IF(F104=0,H103+1,IF(F103=0,H102+1,IF(F102=0,H101+1))))))</f>
        <v>15</v>
      </c>
      <c r="G106" s="72">
        <f>IF(F106=0,0,IF(LİSTE!$F$1=F106,1,F106+1))</f>
        <v>16</v>
      </c>
      <c r="H106" s="72">
        <f>IF(G106=0,0,IF(LİSTE!$F$1=G106,1,G106+1))</f>
        <v>17</v>
      </c>
      <c r="I106" s="72" t="str">
        <f>IFERROR(VLOOKUP(A106,TATİLLER!$A$2:$D$30000,3,0),"TATİL DEĞİL")</f>
        <v>TATİL DEĞİL</v>
      </c>
    </row>
    <row r="107" spans="1:9" x14ac:dyDescent="0.25">
      <c r="A107" s="74">
        <f t="shared" ref="A107" si="27">A106+3</f>
        <v>45348</v>
      </c>
      <c r="B107" s="72">
        <f t="shared" si="18"/>
        <v>1</v>
      </c>
      <c r="C107" s="72" t="str">
        <f>IF(F107=0,"RESMİ TATİL",VLOOKUP(F107,LİSTE!$B$7:$D$1300,3,0))</f>
        <v>Zeynep Beril BAŞPINAR</v>
      </c>
      <c r="D107" s="72" t="str">
        <f>IF(G107=0,"RESMİ TATİL",VLOOKUP(G107,LİSTE!$B$7:$D$1300,3,0))</f>
        <v>Ahmet DAL</v>
      </c>
      <c r="E107" s="72" t="str">
        <f>IF(H107=0,"RESMİ TATİL",VLOOKUP(H107,LİSTE!$B$7:$D$1300,3,0))</f>
        <v>Emirhan KARATAŞ</v>
      </c>
      <c r="F107" s="72">
        <f>IF(B107="TATİL",0,IF(F106&gt;0,IF(LİSTE!$F$1=H106,1,H106+1),IF(F106=0,H105+1,IF(F105=0,H104+1,IF(F104=0,H103+1,IF(F103=0,H102+1))))))</f>
        <v>18</v>
      </c>
      <c r="G107" s="72">
        <f>IF(F107=0,0,IF(LİSTE!$F$1=F107,1,F107+1))</f>
        <v>19</v>
      </c>
      <c r="H107" s="72">
        <f>IF(G107=0,0,IF(LİSTE!$F$1=G107,1,G107+1))</f>
        <v>20</v>
      </c>
      <c r="I107" s="72" t="str">
        <f>IFERROR(VLOOKUP(A107,TATİLLER!$A$2:$D$30000,3,0),"TATİL DEĞİL")</f>
        <v>TATİL DEĞİL</v>
      </c>
    </row>
    <row r="108" spans="1:9" x14ac:dyDescent="0.25">
      <c r="A108" s="74">
        <f t="shared" si="19"/>
        <v>45349</v>
      </c>
      <c r="B108" s="72">
        <f t="shared" si="18"/>
        <v>2</v>
      </c>
      <c r="C108" s="72" t="str">
        <f>IF(F108=0,"RESMİ TATİL",VLOOKUP(F108,LİSTE!$B$7:$D$1300,3,0))</f>
        <v>Zümra Yeter ARI</v>
      </c>
      <c r="D108" s="72" t="str">
        <f>IF(G108=0,"RESMİ TATİL",VLOOKUP(G108,LİSTE!$B$7:$D$1300,3,0))</f>
        <v>Utku KARAGÖZ</v>
      </c>
      <c r="E108" s="72" t="str">
        <f>IF(H108=0,"RESMİ TATİL",VLOOKUP(H108,LİSTE!$B$7:$D$1300,3,0))</f>
        <v>Feyza Zümra AVCIOĞLU</v>
      </c>
      <c r="F108" s="72">
        <f>IF(B108="TATİL",0,IF(F107&gt;0,IF(LİSTE!$F$1=H107,1,H107+1),IF(F107=0,H106+1,IF(F106=0,H105+1,IF(F105=0,H104+1,IF(F104=0,H103+1))))))</f>
        <v>21</v>
      </c>
      <c r="G108" s="72">
        <f>IF(F108=0,0,IF(LİSTE!$F$1=F108,1,F108+1))</f>
        <v>22</v>
      </c>
      <c r="H108" s="72">
        <f>IF(G108=0,0,IF(LİSTE!$F$1=G108,1,G108+1))</f>
        <v>23</v>
      </c>
      <c r="I108" s="72" t="str">
        <f>IFERROR(VLOOKUP(A108,TATİLLER!$A$2:$D$30000,3,0),"TATİL DEĞİL")</f>
        <v>TATİL DEĞİL</v>
      </c>
    </row>
    <row r="109" spans="1:9" x14ac:dyDescent="0.25">
      <c r="A109" s="74">
        <f t="shared" si="19"/>
        <v>45350</v>
      </c>
      <c r="B109" s="72">
        <f t="shared" si="18"/>
        <v>3</v>
      </c>
      <c r="C109" s="72" t="str">
        <f>IF(F109=0,"RESMİ TATİL",VLOOKUP(F109,LİSTE!$B$7:$D$1300,3,0))</f>
        <v>Yusuf Ali TABUR</v>
      </c>
      <c r="D109" s="72" t="str">
        <f>IF(G109=0,"RESMİ TATİL",VLOOKUP(G109,LİSTE!$B$7:$D$1300,3,0))</f>
        <v>Irmak UTEBAY</v>
      </c>
      <c r="E109" s="72" t="str">
        <f>IF(H109=0,"RESMİ TATİL",VLOOKUP(H109,LİSTE!$B$7:$D$1300,3,0))</f>
        <v>Kerem AKKOÇ</v>
      </c>
      <c r="F109" s="72">
        <f>IF(B109="TATİL",0,IF(F108&gt;0,IF(LİSTE!$F$1=H108,1,H108+1),IF(F108=0,H107+1,IF(F107=0,H106+1,IF(F106=0,H105+1,IF(F105=0,H104+1))))))</f>
        <v>24</v>
      </c>
      <c r="G109" s="72">
        <f>IF(F109=0,0,IF(LİSTE!$F$1=F109,1,F109+1))</f>
        <v>25</v>
      </c>
      <c r="H109" s="72">
        <f>IF(G109=0,0,IF(LİSTE!$F$1=G109,1,G109+1))</f>
        <v>26</v>
      </c>
      <c r="I109" s="72" t="str">
        <f>IFERROR(VLOOKUP(A109,TATİLLER!$A$2:$D$30000,3,0),"TATİL DEĞİL")</f>
        <v>TATİL DEĞİL</v>
      </c>
    </row>
    <row r="110" spans="1:9" x14ac:dyDescent="0.25">
      <c r="A110" s="74">
        <f t="shared" si="19"/>
        <v>45351</v>
      </c>
      <c r="B110" s="72">
        <f t="shared" si="18"/>
        <v>4</v>
      </c>
      <c r="C110" s="72" t="str">
        <f>IF(F110=0,"RESMİ TATİL",VLOOKUP(F110,LİSTE!$B$7:$D$1300,3,0))</f>
        <v>Elçin Ayşe ELMAS</v>
      </c>
      <c r="D110" s="72" t="str">
        <f>IF(G110=0,"RESMİ TATİL",VLOOKUP(G110,LİSTE!$B$7:$D$1300,3,0))</f>
        <v>Muhammed YILDIZDAĞ</v>
      </c>
      <c r="E110" s="72" t="str">
        <f>IF(H110=0,"RESMİ TATİL",VLOOKUP(H110,LİSTE!$B$7:$D$1300,3,0))</f>
        <v>Nisa Nur SANCAR</v>
      </c>
      <c r="F110" s="72">
        <f>IF(B110="TATİL",0,IF(F109&gt;0,IF(LİSTE!$F$1=H109,1,H109+1),IF(F109=0,H108+1,IF(F108=0,H107+1,IF(F107=0,H106+1,IF(F106=0,H105+1))))))</f>
        <v>27</v>
      </c>
      <c r="G110" s="72">
        <f>IF(F110=0,0,IF(LİSTE!$F$1=F110,1,F110+1))</f>
        <v>28</v>
      </c>
      <c r="H110" s="72">
        <f>IF(G110=0,0,IF(LİSTE!$F$1=G110,1,G110+1))</f>
        <v>1</v>
      </c>
      <c r="I110" s="72" t="str">
        <f>IFERROR(VLOOKUP(A110,TATİLLER!$A$2:$D$30000,3,0),"TATİL DEĞİL")</f>
        <v>TATİL DEĞİL</v>
      </c>
    </row>
    <row r="111" spans="1:9" x14ac:dyDescent="0.25">
      <c r="A111" s="74">
        <f t="shared" si="19"/>
        <v>45352</v>
      </c>
      <c r="B111" s="72">
        <f t="shared" si="18"/>
        <v>5</v>
      </c>
      <c r="C111" s="72" t="str">
        <f>IF(F111=0,"RESMİ TATİL",VLOOKUP(F111,LİSTE!$B$7:$D$1300,3,0))</f>
        <v>Esila ÇETİN</v>
      </c>
      <c r="D111" s="72" t="str">
        <f>IF(G111=0,"RESMİ TATİL",VLOOKUP(G111,LİSTE!$B$7:$D$1300,3,0))</f>
        <v>Zeynep Sevde TOPUZ</v>
      </c>
      <c r="E111" s="72" t="str">
        <f>IF(H111=0,"RESMİ TATİL",VLOOKUP(H111,LİSTE!$B$7:$D$1300,3,0))</f>
        <v>Ömer Asaf KADAŞ</v>
      </c>
      <c r="F111" s="72">
        <f>IF(B111="TATİL",0,IF(F110&gt;0,IF(LİSTE!$F$1=H110,1,H110+1),IF(F110=0,H109+1,IF(F109=0,H108+1,IF(F108=0,H107+1,IF(F107=0,H106+1))))))</f>
        <v>2</v>
      </c>
      <c r="G111" s="72">
        <f>IF(F111=0,0,IF(LİSTE!$F$1=F111,1,F111+1))</f>
        <v>3</v>
      </c>
      <c r="H111" s="72">
        <f>IF(G111=0,0,IF(LİSTE!$F$1=G111,1,G111+1))</f>
        <v>4</v>
      </c>
      <c r="I111" s="72" t="str">
        <f>IFERROR(VLOOKUP(A111,TATİLLER!$A$2:$D$30000,3,0),"TATİL DEĞİL")</f>
        <v>TATİL DEĞİL</v>
      </c>
    </row>
    <row r="112" spans="1:9" x14ac:dyDescent="0.25">
      <c r="A112" s="74">
        <f t="shared" ref="A112" si="28">A111+3</f>
        <v>45355</v>
      </c>
      <c r="B112" s="72">
        <f t="shared" si="18"/>
        <v>1</v>
      </c>
      <c r="C112" s="72" t="str">
        <f>IF(F112=0,"RESMİ TATİL",VLOOKUP(F112,LİSTE!$B$7:$D$1300,3,0))</f>
        <v>Ramazan Baran ADIGÜZEL</v>
      </c>
      <c r="D112" s="72" t="str">
        <f>IF(G112=0,"RESMİ TATİL",VLOOKUP(G112,LİSTE!$B$7:$D$1300,3,0))</f>
        <v>Bahar AKGÜN</v>
      </c>
      <c r="E112" s="72" t="str">
        <f>IF(H112=0,"RESMİ TATİL",VLOOKUP(H112,LİSTE!$B$7:$D$1300,3,0))</f>
        <v>Ömer AKGÜL</v>
      </c>
      <c r="F112" s="72">
        <f>IF(B112="TATİL",0,IF(F111&gt;0,IF(LİSTE!$F$1=H111,1,H111+1),IF(F111=0,H110+1,IF(F110=0,H109+1,IF(F109=0,H108+1,IF(F108=0,H107+1))))))</f>
        <v>5</v>
      </c>
      <c r="G112" s="72">
        <f>IF(F112=0,0,IF(LİSTE!$F$1=F112,1,F112+1))</f>
        <v>6</v>
      </c>
      <c r="H112" s="72">
        <f>IF(G112=0,0,IF(LİSTE!$F$1=G112,1,G112+1))</f>
        <v>7</v>
      </c>
      <c r="I112" s="72" t="str">
        <f>IFERROR(VLOOKUP(A112,TATİLLER!$A$2:$D$30000,3,0),"TATİL DEĞİL")</f>
        <v>TATİL DEĞİL</v>
      </c>
    </row>
    <row r="113" spans="1:9" x14ac:dyDescent="0.25">
      <c r="A113" s="74">
        <f t="shared" si="19"/>
        <v>45356</v>
      </c>
      <c r="B113" s="72">
        <f t="shared" si="18"/>
        <v>2</v>
      </c>
      <c r="C113" s="72" t="str">
        <f>IF(F113=0,"RESMİ TATİL",VLOOKUP(F113,LİSTE!$B$7:$D$1300,3,0))</f>
        <v>Muharrem EFE TANRIVERDİ</v>
      </c>
      <c r="D113" s="72" t="str">
        <f>IF(G113=0,"RESMİ TATİL",VLOOKUP(G113,LİSTE!$B$7:$D$1300,3,0))</f>
        <v>Anıl DOĞAN</v>
      </c>
      <c r="E113" s="72" t="str">
        <f>IF(H113=0,"RESMİ TATİL",VLOOKUP(H113,LİSTE!$B$7:$D$1300,3,0))</f>
        <v>İpek ARSLAN</v>
      </c>
      <c r="F113" s="72">
        <f>IF(B113="TATİL",0,IF(F112&gt;0,IF(LİSTE!$F$1=H112,1,H112+1),IF(F112=0,H111+1,IF(F111=0,H110+1,IF(F110=0,H109+1,IF(F109=0,H108+1))))))</f>
        <v>8</v>
      </c>
      <c r="G113" s="72">
        <f>IF(F113=0,0,IF(LİSTE!$F$1=F113,1,F113+1))</f>
        <v>9</v>
      </c>
      <c r="H113" s="72">
        <f>IF(G113=0,0,IF(LİSTE!$F$1=G113,1,G113+1))</f>
        <v>10</v>
      </c>
      <c r="I113" s="72" t="str">
        <f>IFERROR(VLOOKUP(A113,TATİLLER!$A$2:$D$30000,3,0),"TATİL DEĞİL")</f>
        <v>TATİL DEĞİL</v>
      </c>
    </row>
    <row r="114" spans="1:9" x14ac:dyDescent="0.25">
      <c r="A114" s="74">
        <f t="shared" si="19"/>
        <v>45357</v>
      </c>
      <c r="B114" s="72">
        <f t="shared" si="18"/>
        <v>3</v>
      </c>
      <c r="C114" s="72" t="str">
        <f>IF(F114=0,"RESMİ TATİL",VLOOKUP(F114,LİSTE!$B$7:$D$1300,3,0))</f>
        <v>Efe KARSAK</v>
      </c>
      <c r="D114" s="72" t="str">
        <f>IF(G114=0,"RESMİ TATİL",VLOOKUP(G114,LİSTE!$B$7:$D$1300,3,0))</f>
        <v>Abdullah KIRBAÇ</v>
      </c>
      <c r="E114" s="72" t="str">
        <f>IF(H114=0,"RESMİ TATİL",VLOOKUP(H114,LİSTE!$B$7:$D$1300,3,0))</f>
        <v>Ümmü Defne GÜLER</v>
      </c>
      <c r="F114" s="72">
        <f>IF(B114="TATİL",0,IF(F113&gt;0,IF(LİSTE!$F$1=H113,1,H113+1),IF(F113=0,H112+1,IF(F112=0,H111+1,IF(F111=0,H110+1,IF(F110=0,H109+1))))))</f>
        <v>11</v>
      </c>
      <c r="G114" s="72">
        <f>IF(F114=0,0,IF(LİSTE!$F$1=F114,1,F114+1))</f>
        <v>12</v>
      </c>
      <c r="H114" s="72">
        <f>IF(G114=0,0,IF(LİSTE!$F$1=G114,1,G114+1))</f>
        <v>13</v>
      </c>
      <c r="I114" s="72" t="str">
        <f>IFERROR(VLOOKUP(A114,TATİLLER!$A$2:$D$30000,3,0),"TATİL DEĞİL")</f>
        <v>TATİL DEĞİL</v>
      </c>
    </row>
    <row r="115" spans="1:9" x14ac:dyDescent="0.25">
      <c r="A115" s="74">
        <f t="shared" si="19"/>
        <v>45358</v>
      </c>
      <c r="B115" s="72">
        <f t="shared" si="18"/>
        <v>4</v>
      </c>
      <c r="C115" s="72" t="str">
        <f>IF(F115=0,"RESMİ TATİL",VLOOKUP(F115,LİSTE!$B$7:$D$1300,3,0))</f>
        <v>Şevval ÖZDAMAR</v>
      </c>
      <c r="D115" s="72" t="str">
        <f>IF(G115=0,"RESMİ TATİL",VLOOKUP(G115,LİSTE!$B$7:$D$1300,3,0))</f>
        <v>Zeynep AKDAĞ</v>
      </c>
      <c r="E115" s="72" t="str">
        <f>IF(H115=0,"RESMİ TATİL",VLOOKUP(H115,LİSTE!$B$7:$D$1300,3,0))</f>
        <v>Esma ÇOKER</v>
      </c>
      <c r="F115" s="72">
        <f>IF(B115="TATİL",0,IF(F114&gt;0,IF(LİSTE!$F$1=H114,1,H114+1),IF(F114=0,H113+1,IF(F113=0,H112+1,IF(F112=0,H111+1,IF(F111=0,H110+1))))))</f>
        <v>14</v>
      </c>
      <c r="G115" s="72">
        <f>IF(F115=0,0,IF(LİSTE!$F$1=F115,1,F115+1))</f>
        <v>15</v>
      </c>
      <c r="H115" s="72">
        <f>IF(G115=0,0,IF(LİSTE!$F$1=G115,1,G115+1))</f>
        <v>16</v>
      </c>
      <c r="I115" s="72" t="str">
        <f>IFERROR(VLOOKUP(A115,TATİLLER!$A$2:$D$30000,3,0),"TATİL DEĞİL")</f>
        <v>TATİL DEĞİL</v>
      </c>
    </row>
    <row r="116" spans="1:9" x14ac:dyDescent="0.25">
      <c r="A116" s="74">
        <f t="shared" si="19"/>
        <v>45359</v>
      </c>
      <c r="B116" s="72">
        <f t="shared" si="18"/>
        <v>5</v>
      </c>
      <c r="C116" s="72" t="str">
        <f>IF(F116=0,"RESMİ TATİL",VLOOKUP(F116,LİSTE!$B$7:$D$1300,3,0))</f>
        <v>Dursun Kubilay YAŞAR</v>
      </c>
      <c r="D116" s="72" t="str">
        <f>IF(G116=0,"RESMİ TATİL",VLOOKUP(G116,LİSTE!$B$7:$D$1300,3,0))</f>
        <v>Zeynep Beril BAŞPINAR</v>
      </c>
      <c r="E116" s="72" t="str">
        <f>IF(H116=0,"RESMİ TATİL",VLOOKUP(H116,LİSTE!$B$7:$D$1300,3,0))</f>
        <v>Ahmet DAL</v>
      </c>
      <c r="F116" s="72">
        <f>IF(B116="TATİL",0,IF(F115&gt;0,IF(LİSTE!$F$1=H115,1,H115+1),IF(F115=0,H114+1,IF(F114=0,H113+1,IF(F113=0,H112+1,IF(F112=0,H111+1))))))</f>
        <v>17</v>
      </c>
      <c r="G116" s="72">
        <f>IF(F116=0,0,IF(LİSTE!$F$1=F116,1,F116+1))</f>
        <v>18</v>
      </c>
      <c r="H116" s="72">
        <f>IF(G116=0,0,IF(LİSTE!$F$1=G116,1,G116+1))</f>
        <v>19</v>
      </c>
      <c r="I116" s="72" t="str">
        <f>IFERROR(VLOOKUP(A116,TATİLLER!$A$2:$D$30000,3,0),"TATİL DEĞİL")</f>
        <v>TATİL DEĞİL</v>
      </c>
    </row>
    <row r="117" spans="1:9" x14ac:dyDescent="0.25">
      <c r="A117" s="74">
        <f t="shared" ref="A117" si="29">A116+3</f>
        <v>45362</v>
      </c>
      <c r="B117" s="72">
        <f t="shared" si="18"/>
        <v>1</v>
      </c>
      <c r="C117" s="72" t="str">
        <f>IF(F117=0,"RESMİ TATİL",VLOOKUP(F117,LİSTE!$B$7:$D$1300,3,0))</f>
        <v>Emirhan KARATAŞ</v>
      </c>
      <c r="D117" s="72" t="str">
        <f>IF(G117=0,"RESMİ TATİL",VLOOKUP(G117,LİSTE!$B$7:$D$1300,3,0))</f>
        <v>Zümra Yeter ARI</v>
      </c>
      <c r="E117" s="72" t="str">
        <f>IF(H117=0,"RESMİ TATİL",VLOOKUP(H117,LİSTE!$B$7:$D$1300,3,0))</f>
        <v>Utku KARAGÖZ</v>
      </c>
      <c r="F117" s="72">
        <f>IF(B117="TATİL",0,IF(F116&gt;0,IF(LİSTE!$F$1=H116,1,H116+1),IF(F116=0,H115+1,IF(F115=0,H114+1,IF(F114=0,H113+1,IF(F113=0,H112+1))))))</f>
        <v>20</v>
      </c>
      <c r="G117" s="72">
        <f>IF(F117=0,0,IF(LİSTE!$F$1=F117,1,F117+1))</f>
        <v>21</v>
      </c>
      <c r="H117" s="72">
        <f>IF(G117=0,0,IF(LİSTE!$F$1=G117,1,G117+1))</f>
        <v>22</v>
      </c>
      <c r="I117" s="72" t="str">
        <f>IFERROR(VLOOKUP(A117,TATİLLER!$A$2:$D$30000,3,0),"TATİL DEĞİL")</f>
        <v>TATİL DEĞİL</v>
      </c>
    </row>
    <row r="118" spans="1:9" x14ac:dyDescent="0.25">
      <c r="A118" s="74">
        <f t="shared" si="19"/>
        <v>45363</v>
      </c>
      <c r="B118" s="72">
        <f t="shared" si="18"/>
        <v>2</v>
      </c>
      <c r="C118" s="72" t="str">
        <f>IF(F118=0,"RESMİ TATİL",VLOOKUP(F118,LİSTE!$B$7:$D$1300,3,0))</f>
        <v>Feyza Zümra AVCIOĞLU</v>
      </c>
      <c r="D118" s="72" t="str">
        <f>IF(G118=0,"RESMİ TATİL",VLOOKUP(G118,LİSTE!$B$7:$D$1300,3,0))</f>
        <v>Yusuf Ali TABUR</v>
      </c>
      <c r="E118" s="72" t="str">
        <f>IF(H118=0,"RESMİ TATİL",VLOOKUP(H118,LİSTE!$B$7:$D$1300,3,0))</f>
        <v>Irmak UTEBAY</v>
      </c>
      <c r="F118" s="72">
        <f>IF(B118="TATİL",0,IF(F117&gt;0,IF(LİSTE!$F$1=H117,1,H117+1),IF(F117=0,H116+1,IF(F116=0,H115+1,IF(F115=0,H114+1,IF(F114=0,H113+1))))))</f>
        <v>23</v>
      </c>
      <c r="G118" s="72">
        <f>IF(F118=0,0,IF(LİSTE!$F$1=F118,1,F118+1))</f>
        <v>24</v>
      </c>
      <c r="H118" s="72">
        <f>IF(G118=0,0,IF(LİSTE!$F$1=G118,1,G118+1))</f>
        <v>25</v>
      </c>
      <c r="I118" s="72" t="str">
        <f>IFERROR(VLOOKUP(A118,TATİLLER!$A$2:$D$30000,3,0),"TATİL DEĞİL")</f>
        <v>TATİL DEĞİL</v>
      </c>
    </row>
    <row r="119" spans="1:9" x14ac:dyDescent="0.25">
      <c r="A119" s="74">
        <f t="shared" si="19"/>
        <v>45364</v>
      </c>
      <c r="B119" s="72">
        <f t="shared" si="18"/>
        <v>3</v>
      </c>
      <c r="C119" s="72" t="str">
        <f>IF(F119=0,"RESMİ TATİL",VLOOKUP(F119,LİSTE!$B$7:$D$1300,3,0))</f>
        <v>Kerem AKKOÇ</v>
      </c>
      <c r="D119" s="72" t="str">
        <f>IF(G119=0,"RESMİ TATİL",VLOOKUP(G119,LİSTE!$B$7:$D$1300,3,0))</f>
        <v>Elçin Ayşe ELMAS</v>
      </c>
      <c r="E119" s="72" t="str">
        <f>IF(H119=0,"RESMİ TATİL",VLOOKUP(H119,LİSTE!$B$7:$D$1300,3,0))</f>
        <v>Muhammed YILDIZDAĞ</v>
      </c>
      <c r="F119" s="72">
        <f>IF(B119="TATİL",0,IF(F118&gt;0,IF(LİSTE!$F$1=H118,1,H118+1),IF(F118=0,H117+1,IF(F117=0,H116+1,IF(F116=0,H115+1,IF(F115=0,H114+1))))))</f>
        <v>26</v>
      </c>
      <c r="G119" s="72">
        <f>IF(F119=0,0,IF(LİSTE!$F$1=F119,1,F119+1))</f>
        <v>27</v>
      </c>
      <c r="H119" s="72">
        <f>IF(G119=0,0,IF(LİSTE!$F$1=G119,1,G119+1))</f>
        <v>28</v>
      </c>
      <c r="I119" s="72" t="str">
        <f>IFERROR(VLOOKUP(A119,TATİLLER!$A$2:$D$30000,3,0),"TATİL DEĞİL")</f>
        <v>TATİL DEĞİL</v>
      </c>
    </row>
    <row r="120" spans="1:9" x14ac:dyDescent="0.25">
      <c r="A120" s="74">
        <f t="shared" si="19"/>
        <v>45365</v>
      </c>
      <c r="B120" s="72">
        <f t="shared" si="18"/>
        <v>4</v>
      </c>
      <c r="C120" s="72" t="str">
        <f>IF(F120=0,"RESMİ TATİL",VLOOKUP(F120,LİSTE!$B$7:$D$1300,3,0))</f>
        <v>Nisa Nur SANCAR</v>
      </c>
      <c r="D120" s="72" t="str">
        <f>IF(G120=0,"RESMİ TATİL",VLOOKUP(G120,LİSTE!$B$7:$D$1300,3,0))</f>
        <v>Esila ÇETİN</v>
      </c>
      <c r="E120" s="72" t="str">
        <f>IF(H120=0,"RESMİ TATİL",VLOOKUP(H120,LİSTE!$B$7:$D$1300,3,0))</f>
        <v>Zeynep Sevde TOPUZ</v>
      </c>
      <c r="F120" s="72">
        <f>IF(B120="TATİL",0,IF(F119&gt;0,IF(LİSTE!$F$1=H119,1,H119+1),IF(F119=0,H118+1,IF(F118=0,H117+1,IF(F117=0,H116+1,IF(F116=0,H115+1))))))</f>
        <v>1</v>
      </c>
      <c r="G120" s="72">
        <f>IF(F120=0,0,IF(LİSTE!$F$1=F120,1,F120+1))</f>
        <v>2</v>
      </c>
      <c r="H120" s="72">
        <f>IF(G120=0,0,IF(LİSTE!$F$1=G120,1,G120+1))</f>
        <v>3</v>
      </c>
      <c r="I120" s="72" t="str">
        <f>IFERROR(VLOOKUP(A120,TATİLLER!$A$2:$D$30000,3,0),"TATİL DEĞİL")</f>
        <v>TATİL DEĞİL</v>
      </c>
    </row>
    <row r="121" spans="1:9" x14ac:dyDescent="0.25">
      <c r="A121" s="74">
        <f t="shared" si="19"/>
        <v>45366</v>
      </c>
      <c r="B121" s="72">
        <f t="shared" si="18"/>
        <v>5</v>
      </c>
      <c r="C121" s="72" t="str">
        <f>IF(F121=0,"RESMİ TATİL",VLOOKUP(F121,LİSTE!$B$7:$D$1300,3,0))</f>
        <v>Ömer Asaf KADAŞ</v>
      </c>
      <c r="D121" s="72" t="str">
        <f>IF(G121=0,"RESMİ TATİL",VLOOKUP(G121,LİSTE!$B$7:$D$1300,3,0))</f>
        <v>Ramazan Baran ADIGÜZEL</v>
      </c>
      <c r="E121" s="72" t="str">
        <f>IF(H121=0,"RESMİ TATİL",VLOOKUP(H121,LİSTE!$B$7:$D$1300,3,0))</f>
        <v>Bahar AKGÜN</v>
      </c>
      <c r="F121" s="72">
        <f>IF(B121="TATİL",0,IF(F120&gt;0,IF(LİSTE!$F$1=H120,1,H120+1),IF(F120=0,H119+1,IF(F119=0,H118+1,IF(F118=0,H117+1,IF(F117=0,H116+1))))))</f>
        <v>4</v>
      </c>
      <c r="G121" s="72">
        <f>IF(F121=0,0,IF(LİSTE!$F$1=F121,1,F121+1))</f>
        <v>5</v>
      </c>
      <c r="H121" s="72">
        <f>IF(G121=0,0,IF(LİSTE!$F$1=G121,1,G121+1))</f>
        <v>6</v>
      </c>
      <c r="I121" s="72" t="str">
        <f>IFERROR(VLOOKUP(A121,TATİLLER!$A$2:$D$30000,3,0),"TATİL DEĞİL")</f>
        <v>TATİL DEĞİL</v>
      </c>
    </row>
    <row r="122" spans="1:9" x14ac:dyDescent="0.25">
      <c r="A122" s="74">
        <f t="shared" ref="A122" si="30">A121+3</f>
        <v>45369</v>
      </c>
      <c r="B122" s="72">
        <f t="shared" si="18"/>
        <v>1</v>
      </c>
      <c r="C122" s="72" t="str">
        <f>IF(F122=0,"RESMİ TATİL",VLOOKUP(F122,LİSTE!$B$7:$D$1300,3,0))</f>
        <v>Ömer AKGÜL</v>
      </c>
      <c r="D122" s="72" t="str">
        <f>IF(G122=0,"RESMİ TATİL",VLOOKUP(G122,LİSTE!$B$7:$D$1300,3,0))</f>
        <v>Muharrem EFE TANRIVERDİ</v>
      </c>
      <c r="E122" s="72" t="str">
        <f>IF(H122=0,"RESMİ TATİL",VLOOKUP(H122,LİSTE!$B$7:$D$1300,3,0))</f>
        <v>Anıl DOĞAN</v>
      </c>
      <c r="F122" s="72">
        <f>IF(B122="TATİL",0,IF(F121&gt;0,IF(LİSTE!$F$1=H121,1,H121+1),IF(F121=0,H120+1,IF(F120=0,H119+1,IF(F119=0,H118+1,IF(F118=0,H117+1))))))</f>
        <v>7</v>
      </c>
      <c r="G122" s="72">
        <f>IF(F122=0,0,IF(LİSTE!$F$1=F122,1,F122+1))</f>
        <v>8</v>
      </c>
      <c r="H122" s="72">
        <f>IF(G122=0,0,IF(LİSTE!$F$1=G122,1,G122+1))</f>
        <v>9</v>
      </c>
      <c r="I122" s="72" t="str">
        <f>IFERROR(VLOOKUP(A122,TATİLLER!$A$2:$D$30000,3,0),"TATİL DEĞİL")</f>
        <v>TATİL DEĞİL</v>
      </c>
    </row>
    <row r="123" spans="1:9" x14ac:dyDescent="0.25">
      <c r="A123" s="74">
        <f t="shared" si="19"/>
        <v>45370</v>
      </c>
      <c r="B123" s="72">
        <f t="shared" si="18"/>
        <v>2</v>
      </c>
      <c r="C123" s="72" t="str">
        <f>IF(F123=0,"RESMİ TATİL",VLOOKUP(F123,LİSTE!$B$7:$D$1300,3,0))</f>
        <v>İpek ARSLAN</v>
      </c>
      <c r="D123" s="72" t="str">
        <f>IF(G123=0,"RESMİ TATİL",VLOOKUP(G123,LİSTE!$B$7:$D$1300,3,0))</f>
        <v>Efe KARSAK</v>
      </c>
      <c r="E123" s="72" t="str">
        <f>IF(H123=0,"RESMİ TATİL",VLOOKUP(H123,LİSTE!$B$7:$D$1300,3,0))</f>
        <v>Abdullah KIRBAÇ</v>
      </c>
      <c r="F123" s="72">
        <f>IF(B123="TATİL",0,IF(F122&gt;0,IF(LİSTE!$F$1=H122,1,H122+1),IF(F122=0,H121+1,IF(F121=0,H120+1,IF(F120=0,H119+1,IF(F119=0,H118+1))))))</f>
        <v>10</v>
      </c>
      <c r="G123" s="72">
        <f>IF(F123=0,0,IF(LİSTE!$F$1=F123,1,F123+1))</f>
        <v>11</v>
      </c>
      <c r="H123" s="72">
        <f>IF(G123=0,0,IF(LİSTE!$F$1=G123,1,G123+1))</f>
        <v>12</v>
      </c>
      <c r="I123" s="72" t="str">
        <f>IFERROR(VLOOKUP(A123,TATİLLER!$A$2:$D$30000,3,0),"TATİL DEĞİL")</f>
        <v>TATİL DEĞİL</v>
      </c>
    </row>
    <row r="124" spans="1:9" x14ac:dyDescent="0.25">
      <c r="A124" s="74">
        <f t="shared" si="19"/>
        <v>45371</v>
      </c>
      <c r="B124" s="72">
        <f t="shared" si="18"/>
        <v>3</v>
      </c>
      <c r="C124" s="72" t="str">
        <f>IF(F124=0,"RESMİ TATİL",VLOOKUP(F124,LİSTE!$B$7:$D$1300,3,0))</f>
        <v>Ümmü Defne GÜLER</v>
      </c>
      <c r="D124" s="72" t="str">
        <f>IF(G124=0,"RESMİ TATİL",VLOOKUP(G124,LİSTE!$B$7:$D$1300,3,0))</f>
        <v>Şevval ÖZDAMAR</v>
      </c>
      <c r="E124" s="72" t="str">
        <f>IF(H124=0,"RESMİ TATİL",VLOOKUP(H124,LİSTE!$B$7:$D$1300,3,0))</f>
        <v>Zeynep AKDAĞ</v>
      </c>
      <c r="F124" s="72">
        <f>IF(B124="TATİL",0,IF(F123&gt;0,IF(LİSTE!$F$1=H123,1,H123+1),IF(F123=0,H122+1,IF(F122=0,H121+1,IF(F121=0,H120+1,IF(F120=0,H119+1))))))</f>
        <v>13</v>
      </c>
      <c r="G124" s="72">
        <f>IF(F124=0,0,IF(LİSTE!$F$1=F124,1,F124+1))</f>
        <v>14</v>
      </c>
      <c r="H124" s="72">
        <f>IF(G124=0,0,IF(LİSTE!$F$1=G124,1,G124+1))</f>
        <v>15</v>
      </c>
      <c r="I124" s="72" t="str">
        <f>IFERROR(VLOOKUP(A124,TATİLLER!$A$2:$D$30000,3,0),"TATİL DEĞİL")</f>
        <v>TATİL DEĞİL</v>
      </c>
    </row>
    <row r="125" spans="1:9" x14ac:dyDescent="0.25">
      <c r="A125" s="74">
        <f t="shared" si="19"/>
        <v>45372</v>
      </c>
      <c r="B125" s="72">
        <f t="shared" si="18"/>
        <v>4</v>
      </c>
      <c r="C125" s="72" t="str">
        <f>IF(F125=0,"RESMİ TATİL",VLOOKUP(F125,LİSTE!$B$7:$D$1300,3,0))</f>
        <v>Esma ÇOKER</v>
      </c>
      <c r="D125" s="72" t="str">
        <f>IF(G125=0,"RESMİ TATİL",VLOOKUP(G125,LİSTE!$B$7:$D$1300,3,0))</f>
        <v>Dursun Kubilay YAŞAR</v>
      </c>
      <c r="E125" s="72" t="str">
        <f>IF(H125=0,"RESMİ TATİL",VLOOKUP(H125,LİSTE!$B$7:$D$1300,3,0))</f>
        <v>Zeynep Beril BAŞPINAR</v>
      </c>
      <c r="F125" s="72">
        <f>IF(B125="TATİL",0,IF(F124&gt;0,IF(LİSTE!$F$1=H124,1,H124+1),IF(F124=0,H123+1,IF(F123=0,H122+1,IF(F122=0,H121+1,IF(F121=0,H120+1))))))</f>
        <v>16</v>
      </c>
      <c r="G125" s="72">
        <f>IF(F125=0,0,IF(LİSTE!$F$1=F125,1,F125+1))</f>
        <v>17</v>
      </c>
      <c r="H125" s="72">
        <f>IF(G125=0,0,IF(LİSTE!$F$1=G125,1,G125+1))</f>
        <v>18</v>
      </c>
      <c r="I125" s="72" t="str">
        <f>IFERROR(VLOOKUP(A125,TATİLLER!$A$2:$D$30000,3,0),"TATİL DEĞİL")</f>
        <v>TATİL DEĞİL</v>
      </c>
    </row>
    <row r="126" spans="1:9" x14ac:dyDescent="0.25">
      <c r="A126" s="74">
        <f t="shared" si="19"/>
        <v>45373</v>
      </c>
      <c r="B126" s="72">
        <f t="shared" si="18"/>
        <v>5</v>
      </c>
      <c r="C126" s="72" t="str">
        <f>IF(F126=0,"RESMİ TATİL",VLOOKUP(F126,LİSTE!$B$7:$D$1300,3,0))</f>
        <v>Ahmet DAL</v>
      </c>
      <c r="D126" s="72" t="str">
        <f>IF(G126=0,"RESMİ TATİL",VLOOKUP(G126,LİSTE!$B$7:$D$1300,3,0))</f>
        <v>Emirhan KARATAŞ</v>
      </c>
      <c r="E126" s="72" t="str">
        <f>IF(H126=0,"RESMİ TATİL",VLOOKUP(H126,LİSTE!$B$7:$D$1300,3,0))</f>
        <v>Zümra Yeter ARI</v>
      </c>
      <c r="F126" s="72">
        <f>IF(B126="TATİL",0,IF(F125&gt;0,IF(LİSTE!$F$1=H125,1,H125+1),IF(F125=0,H124+1,IF(F124=0,H123+1,IF(F123=0,H122+1,IF(F122=0,H121+1))))))</f>
        <v>19</v>
      </c>
      <c r="G126" s="72">
        <f>IF(F126=0,0,IF(LİSTE!$F$1=F126,1,F126+1))</f>
        <v>20</v>
      </c>
      <c r="H126" s="72">
        <f>IF(G126=0,0,IF(LİSTE!$F$1=G126,1,G126+1))</f>
        <v>21</v>
      </c>
      <c r="I126" s="72" t="str">
        <f>IFERROR(VLOOKUP(A126,TATİLLER!$A$2:$D$30000,3,0),"TATİL DEĞİL")</f>
        <v>TATİL DEĞİL</v>
      </c>
    </row>
    <row r="127" spans="1:9" x14ac:dyDescent="0.25">
      <c r="A127" s="74">
        <f t="shared" ref="A127" si="31">A126+3</f>
        <v>45376</v>
      </c>
      <c r="B127" s="72">
        <f t="shared" si="18"/>
        <v>1</v>
      </c>
      <c r="C127" s="72" t="str">
        <f>IF(F127=0,"RESMİ TATİL",VLOOKUP(F127,LİSTE!$B$7:$D$1300,3,0))</f>
        <v>Utku KARAGÖZ</v>
      </c>
      <c r="D127" s="72" t="str">
        <f>IF(G127=0,"RESMİ TATİL",VLOOKUP(G127,LİSTE!$B$7:$D$1300,3,0))</f>
        <v>Feyza Zümra AVCIOĞLU</v>
      </c>
      <c r="E127" s="72" t="str">
        <f>IF(H127=0,"RESMİ TATİL",VLOOKUP(H127,LİSTE!$B$7:$D$1300,3,0))</f>
        <v>Yusuf Ali TABUR</v>
      </c>
      <c r="F127" s="72">
        <f>IF(B127="TATİL",0,IF(F126&gt;0,IF(LİSTE!$F$1=H126,1,H126+1),IF(F126=0,H125+1,IF(F125=0,H124+1,IF(F124=0,H123+1,IF(F123=0,H122+1))))))</f>
        <v>22</v>
      </c>
      <c r="G127" s="72">
        <f>IF(F127=0,0,IF(LİSTE!$F$1=F127,1,F127+1))</f>
        <v>23</v>
      </c>
      <c r="H127" s="72">
        <f>IF(G127=0,0,IF(LİSTE!$F$1=G127,1,G127+1))</f>
        <v>24</v>
      </c>
      <c r="I127" s="72" t="str">
        <f>IFERROR(VLOOKUP(A127,TATİLLER!$A$2:$D$30000,3,0),"TATİL DEĞİL")</f>
        <v>TATİL DEĞİL</v>
      </c>
    </row>
    <row r="128" spans="1:9" x14ac:dyDescent="0.25">
      <c r="A128" s="74">
        <f t="shared" si="19"/>
        <v>45377</v>
      </c>
      <c r="B128" s="72">
        <f t="shared" si="18"/>
        <v>2</v>
      </c>
      <c r="C128" s="72" t="str">
        <f>IF(F128=0,"RESMİ TATİL",VLOOKUP(F128,LİSTE!$B$7:$D$1300,3,0))</f>
        <v>Irmak UTEBAY</v>
      </c>
      <c r="D128" s="72" t="str">
        <f>IF(G128=0,"RESMİ TATİL",VLOOKUP(G128,LİSTE!$B$7:$D$1300,3,0))</f>
        <v>Kerem AKKOÇ</v>
      </c>
      <c r="E128" s="72" t="str">
        <f>IF(H128=0,"RESMİ TATİL",VLOOKUP(H128,LİSTE!$B$7:$D$1300,3,0))</f>
        <v>Elçin Ayşe ELMAS</v>
      </c>
      <c r="F128" s="72">
        <f>IF(B128="TATİL",0,IF(F127&gt;0,IF(LİSTE!$F$1=H127,1,H127+1),IF(F127=0,H126+1,IF(F126=0,H125+1,IF(F125=0,H124+1,IF(F124=0,H123+1))))))</f>
        <v>25</v>
      </c>
      <c r="G128" s="72">
        <f>IF(F128=0,0,IF(LİSTE!$F$1=F128,1,F128+1))</f>
        <v>26</v>
      </c>
      <c r="H128" s="72">
        <f>IF(G128=0,0,IF(LİSTE!$F$1=G128,1,G128+1))</f>
        <v>27</v>
      </c>
      <c r="I128" s="72" t="str">
        <f>IFERROR(VLOOKUP(A128,TATİLLER!$A$2:$D$30000,3,0),"TATİL DEĞİL")</f>
        <v>TATİL DEĞİL</v>
      </c>
    </row>
    <row r="129" spans="1:9" x14ac:dyDescent="0.25">
      <c r="A129" s="74">
        <f t="shared" si="19"/>
        <v>45378</v>
      </c>
      <c r="B129" s="72">
        <f t="shared" si="18"/>
        <v>3</v>
      </c>
      <c r="C129" s="72" t="str">
        <f>IF(F129=0,"RESMİ TATİL",VLOOKUP(F129,LİSTE!$B$7:$D$1300,3,0))</f>
        <v>Muhammed YILDIZDAĞ</v>
      </c>
      <c r="D129" s="72" t="str">
        <f>IF(G129=0,"RESMİ TATİL",VLOOKUP(G129,LİSTE!$B$7:$D$1300,3,0))</f>
        <v>Nisa Nur SANCAR</v>
      </c>
      <c r="E129" s="72" t="str">
        <f>IF(H129=0,"RESMİ TATİL",VLOOKUP(H129,LİSTE!$B$7:$D$1300,3,0))</f>
        <v>Esila ÇETİN</v>
      </c>
      <c r="F129" s="72">
        <f>IF(B129="TATİL",0,IF(F128&gt;0,IF(LİSTE!$F$1=H128,1,H128+1),IF(F128=0,H127+1,IF(F127=0,H126+1,IF(F126=0,H125+1,IF(F125=0,H124+1))))))</f>
        <v>28</v>
      </c>
      <c r="G129" s="72">
        <f>IF(F129=0,0,IF(LİSTE!$F$1=F129,1,F129+1))</f>
        <v>1</v>
      </c>
      <c r="H129" s="72">
        <f>IF(G129=0,0,IF(LİSTE!$F$1=G129,1,G129+1))</f>
        <v>2</v>
      </c>
      <c r="I129" s="72" t="str">
        <f>IFERROR(VLOOKUP(A129,TATİLLER!$A$2:$D$30000,3,0),"TATİL DEĞİL")</f>
        <v>TATİL DEĞİL</v>
      </c>
    </row>
    <row r="130" spans="1:9" x14ac:dyDescent="0.25">
      <c r="A130" s="74">
        <f t="shared" si="19"/>
        <v>45379</v>
      </c>
      <c r="B130" s="72">
        <f t="shared" si="18"/>
        <v>4</v>
      </c>
      <c r="C130" s="72" t="str">
        <f>IF(F130=0,"RESMİ TATİL",VLOOKUP(F130,LİSTE!$B$7:$D$1300,3,0))</f>
        <v>Zeynep Sevde TOPUZ</v>
      </c>
      <c r="D130" s="72" t="str">
        <f>IF(G130=0,"RESMİ TATİL",VLOOKUP(G130,LİSTE!$B$7:$D$1300,3,0))</f>
        <v>Ömer Asaf KADAŞ</v>
      </c>
      <c r="E130" s="72" t="str">
        <f>IF(H130=0,"RESMİ TATİL",VLOOKUP(H130,LİSTE!$B$7:$D$1300,3,0))</f>
        <v>Ramazan Baran ADIGÜZEL</v>
      </c>
      <c r="F130" s="72">
        <f>IF(B130="TATİL",0,IF(F129&gt;0,IF(LİSTE!$F$1=H129,1,H129+1),IF(F129=0,H128+1,IF(F128=0,H127+1,IF(F127=0,H126+1,IF(F126=0,H125+1))))))</f>
        <v>3</v>
      </c>
      <c r="G130" s="72">
        <f>IF(F130=0,0,IF(LİSTE!$F$1=F130,1,F130+1))</f>
        <v>4</v>
      </c>
      <c r="H130" s="72">
        <f>IF(G130=0,0,IF(LİSTE!$F$1=G130,1,G130+1))</f>
        <v>5</v>
      </c>
      <c r="I130" s="72" t="str">
        <f>IFERROR(VLOOKUP(A130,TATİLLER!$A$2:$D$30000,3,0),"TATİL DEĞİL")</f>
        <v>TATİL DEĞİL</v>
      </c>
    </row>
    <row r="131" spans="1:9" x14ac:dyDescent="0.25">
      <c r="A131" s="74">
        <f t="shared" si="19"/>
        <v>45380</v>
      </c>
      <c r="B131" s="72">
        <f t="shared" ref="B131:B194" si="32">IF(I131="TATİL","TATİL",WEEKDAY(A131,2))</f>
        <v>5</v>
      </c>
      <c r="C131" s="72" t="str">
        <f>IF(F131=0,"RESMİ TATİL",VLOOKUP(F131,LİSTE!$B$7:$D$1300,3,0))</f>
        <v>Bahar AKGÜN</v>
      </c>
      <c r="D131" s="72" t="str">
        <f>IF(G131=0,"RESMİ TATİL",VLOOKUP(G131,LİSTE!$B$7:$D$1300,3,0))</f>
        <v>Ömer AKGÜL</v>
      </c>
      <c r="E131" s="72" t="str">
        <f>IF(H131=0,"RESMİ TATİL",VLOOKUP(H131,LİSTE!$B$7:$D$1300,3,0))</f>
        <v>Muharrem EFE TANRIVERDİ</v>
      </c>
      <c r="F131" s="72">
        <f>IF(B131="TATİL",0,IF(F130&gt;0,IF(LİSTE!$F$1=H130,1,H130+1),IF(F130=0,H129+1,IF(F129=0,H128+1,IF(F128=0,H127+1,IF(F127=0,H126+1))))))</f>
        <v>6</v>
      </c>
      <c r="G131" s="72">
        <f>IF(F131=0,0,IF(LİSTE!$F$1=F131,1,F131+1))</f>
        <v>7</v>
      </c>
      <c r="H131" s="72">
        <f>IF(G131=0,0,IF(LİSTE!$F$1=G131,1,G131+1))</f>
        <v>8</v>
      </c>
      <c r="I131" s="72" t="str">
        <f>IFERROR(VLOOKUP(A131,TATİLLER!$A$2:$D$30000,3,0),"TATİL DEĞİL")</f>
        <v>TATİL DEĞİL</v>
      </c>
    </row>
    <row r="132" spans="1:9" x14ac:dyDescent="0.25">
      <c r="A132" s="74">
        <f t="shared" ref="A132" si="33">A131+3</f>
        <v>45383</v>
      </c>
      <c r="B132" s="72">
        <f t="shared" si="32"/>
        <v>1</v>
      </c>
      <c r="C132" s="72" t="str">
        <f>IF(F132=0,"RESMİ TATİL",VLOOKUP(F132,LİSTE!$B$7:$D$1300,3,0))</f>
        <v>Anıl DOĞAN</v>
      </c>
      <c r="D132" s="72" t="str">
        <f>IF(G132=0,"RESMİ TATİL",VLOOKUP(G132,LİSTE!$B$7:$D$1300,3,0))</f>
        <v>İpek ARSLAN</v>
      </c>
      <c r="E132" s="72" t="str">
        <f>IF(H132=0,"RESMİ TATİL",VLOOKUP(H132,LİSTE!$B$7:$D$1300,3,0))</f>
        <v>Efe KARSAK</v>
      </c>
      <c r="F132" s="72">
        <f>IF(B132="TATİL",0,IF(F131&gt;0,IF(LİSTE!$F$1=H131,1,H131+1),IF(F131=0,H130+1,IF(F130=0,H129+1,IF(F129=0,H128+1,IF(F128=0,H127+1))))))</f>
        <v>9</v>
      </c>
      <c r="G132" s="72">
        <f>IF(F132=0,0,IF(LİSTE!$F$1=F132,1,F132+1))</f>
        <v>10</v>
      </c>
      <c r="H132" s="72">
        <f>IF(G132=0,0,IF(LİSTE!$F$1=G132,1,G132+1))</f>
        <v>11</v>
      </c>
      <c r="I132" s="72" t="str">
        <f>IFERROR(VLOOKUP(A132,TATİLLER!$A$2:$D$30000,3,0),"TATİL DEĞİL")</f>
        <v>TATİL DEĞİL</v>
      </c>
    </row>
    <row r="133" spans="1:9" x14ac:dyDescent="0.25">
      <c r="A133" s="74">
        <f t="shared" ref="A133:A196" si="34">A132+1</f>
        <v>45384</v>
      </c>
      <c r="B133" s="72">
        <f t="shared" si="32"/>
        <v>2</v>
      </c>
      <c r="C133" s="72" t="str">
        <f>IF(F133=0,"RESMİ TATİL",VLOOKUP(F133,LİSTE!$B$7:$D$1300,3,0))</f>
        <v>Abdullah KIRBAÇ</v>
      </c>
      <c r="D133" s="72" t="str">
        <f>IF(G133=0,"RESMİ TATİL",VLOOKUP(G133,LİSTE!$B$7:$D$1300,3,0))</f>
        <v>Ümmü Defne GÜLER</v>
      </c>
      <c r="E133" s="72" t="str">
        <f>IF(H133=0,"RESMİ TATİL",VLOOKUP(H133,LİSTE!$B$7:$D$1300,3,0))</f>
        <v>Şevval ÖZDAMAR</v>
      </c>
      <c r="F133" s="72">
        <f>IF(B133="TATİL",0,IF(F132&gt;0,IF(LİSTE!$F$1=H132,1,H132+1),IF(F132=0,H131+1,IF(F131=0,H130+1,IF(F130=0,H129+1,IF(F129=0,H128+1))))))</f>
        <v>12</v>
      </c>
      <c r="G133" s="72">
        <f>IF(F133=0,0,IF(LİSTE!$F$1=F133,1,F133+1))</f>
        <v>13</v>
      </c>
      <c r="H133" s="72">
        <f>IF(G133=0,0,IF(LİSTE!$F$1=G133,1,G133+1))</f>
        <v>14</v>
      </c>
      <c r="I133" s="72" t="str">
        <f>IFERROR(VLOOKUP(A133,TATİLLER!$A$2:$D$30000,3,0),"TATİL DEĞİL")</f>
        <v>TATİL DEĞİL</v>
      </c>
    </row>
    <row r="134" spans="1:9" x14ac:dyDescent="0.25">
      <c r="A134" s="74">
        <f t="shared" si="34"/>
        <v>45385</v>
      </c>
      <c r="B134" s="72">
        <f t="shared" si="32"/>
        <v>3</v>
      </c>
      <c r="C134" s="72" t="str">
        <f>IF(F134=0,"RESMİ TATİL",VLOOKUP(F134,LİSTE!$B$7:$D$1300,3,0))</f>
        <v>Zeynep AKDAĞ</v>
      </c>
      <c r="D134" s="72" t="str">
        <f>IF(G134=0,"RESMİ TATİL",VLOOKUP(G134,LİSTE!$B$7:$D$1300,3,0))</f>
        <v>Esma ÇOKER</v>
      </c>
      <c r="E134" s="72" t="str">
        <f>IF(H134=0,"RESMİ TATİL",VLOOKUP(H134,LİSTE!$B$7:$D$1300,3,0))</f>
        <v>Dursun Kubilay YAŞAR</v>
      </c>
      <c r="F134" s="72">
        <f>IF(B134="TATİL",0,IF(F133&gt;0,IF(LİSTE!$F$1=H133,1,H133+1),IF(F133=0,H132+1,IF(F132=0,H131+1,IF(F131=0,H130+1,IF(F130=0,H129+1))))))</f>
        <v>15</v>
      </c>
      <c r="G134" s="72">
        <f>IF(F134=0,0,IF(LİSTE!$F$1=F134,1,F134+1))</f>
        <v>16</v>
      </c>
      <c r="H134" s="72">
        <f>IF(G134=0,0,IF(LİSTE!$F$1=G134,1,G134+1))</f>
        <v>17</v>
      </c>
      <c r="I134" s="72" t="str">
        <f>IFERROR(VLOOKUP(A134,TATİLLER!$A$2:$D$30000,3,0),"TATİL DEĞİL")</f>
        <v>TATİL DEĞİL</v>
      </c>
    </row>
    <row r="135" spans="1:9" x14ac:dyDescent="0.25">
      <c r="A135" s="74">
        <f t="shared" si="34"/>
        <v>45386</v>
      </c>
      <c r="B135" s="72">
        <f t="shared" si="32"/>
        <v>4</v>
      </c>
      <c r="C135" s="72" t="str">
        <f>IF(F135=0,"RESMİ TATİL",VLOOKUP(F135,LİSTE!$B$7:$D$1300,3,0))</f>
        <v>Zeynep Beril BAŞPINAR</v>
      </c>
      <c r="D135" s="72" t="str">
        <f>IF(G135=0,"RESMİ TATİL",VLOOKUP(G135,LİSTE!$B$7:$D$1300,3,0))</f>
        <v>Ahmet DAL</v>
      </c>
      <c r="E135" s="72" t="str">
        <f>IF(H135=0,"RESMİ TATİL",VLOOKUP(H135,LİSTE!$B$7:$D$1300,3,0))</f>
        <v>Emirhan KARATAŞ</v>
      </c>
      <c r="F135" s="72">
        <f>IF(B135="TATİL",0,IF(F134&gt;0,IF(LİSTE!$F$1=H134,1,H134+1),IF(F134=0,H133+1,IF(F133=0,H132+1,IF(F132=0,H131+1,IF(F131=0,H130+1))))))</f>
        <v>18</v>
      </c>
      <c r="G135" s="72">
        <f>IF(F135=0,0,IF(LİSTE!$F$1=F135,1,F135+1))</f>
        <v>19</v>
      </c>
      <c r="H135" s="72">
        <f>IF(G135=0,0,IF(LİSTE!$F$1=G135,1,G135+1))</f>
        <v>20</v>
      </c>
      <c r="I135" s="72" t="str">
        <f>IFERROR(VLOOKUP(A135,TATİLLER!$A$2:$D$30000,3,0),"TATİL DEĞİL")</f>
        <v>TATİL DEĞİL</v>
      </c>
    </row>
    <row r="136" spans="1:9" x14ac:dyDescent="0.25">
      <c r="A136" s="74">
        <f t="shared" si="34"/>
        <v>45387</v>
      </c>
      <c r="B136" s="72">
        <f t="shared" si="32"/>
        <v>5</v>
      </c>
      <c r="C136" s="72" t="str">
        <f>IF(F136=0,"RESMİ TATİL",VLOOKUP(F136,LİSTE!$B$7:$D$1300,3,0))</f>
        <v>Zümra Yeter ARI</v>
      </c>
      <c r="D136" s="72" t="str">
        <f>IF(G136=0,"RESMİ TATİL",VLOOKUP(G136,LİSTE!$B$7:$D$1300,3,0))</f>
        <v>Utku KARAGÖZ</v>
      </c>
      <c r="E136" s="72" t="str">
        <f>IF(H136=0,"RESMİ TATİL",VLOOKUP(H136,LİSTE!$B$7:$D$1300,3,0))</f>
        <v>Feyza Zümra AVCIOĞLU</v>
      </c>
      <c r="F136" s="72">
        <f>IF(B136="TATİL",0,IF(F135&gt;0,IF(LİSTE!$F$1=H135,1,H135+1),IF(F135=0,H134+1,IF(F134=0,H133+1,IF(F133=0,H132+1,IF(F132=0,H131+1))))))</f>
        <v>21</v>
      </c>
      <c r="G136" s="72">
        <f>IF(F136=0,0,IF(LİSTE!$F$1=F136,1,F136+1))</f>
        <v>22</v>
      </c>
      <c r="H136" s="72">
        <f>IF(G136=0,0,IF(LİSTE!$F$1=G136,1,G136+1))</f>
        <v>23</v>
      </c>
      <c r="I136" s="72" t="str">
        <f>IFERROR(VLOOKUP(A136,TATİLLER!$A$2:$D$30000,3,0),"TATİL DEĞİL")</f>
        <v>TATİL DEĞİL</v>
      </c>
    </row>
    <row r="137" spans="1:9" x14ac:dyDescent="0.25">
      <c r="A137" s="74">
        <f t="shared" ref="A137" si="35">A136+3</f>
        <v>45390</v>
      </c>
      <c r="B137" s="72">
        <f t="shared" si="32"/>
        <v>1</v>
      </c>
      <c r="C137" s="72" t="str">
        <f>IF(F137=0,"RESMİ TATİL",VLOOKUP(F137,LİSTE!$B$7:$D$1300,3,0))</f>
        <v>Yusuf Ali TABUR</v>
      </c>
      <c r="D137" s="72" t="str">
        <f>IF(G137=0,"RESMİ TATİL",VLOOKUP(G137,LİSTE!$B$7:$D$1300,3,0))</f>
        <v>Irmak UTEBAY</v>
      </c>
      <c r="E137" s="72" t="str">
        <f>IF(H137=0,"RESMİ TATİL",VLOOKUP(H137,LİSTE!$B$7:$D$1300,3,0))</f>
        <v>Kerem AKKOÇ</v>
      </c>
      <c r="F137" s="72">
        <f>IF(B137="TATİL",0,IF(F136&gt;0,IF(LİSTE!$F$1=H136,1,H136+1),IF(F136=0,H135+1,IF(F135=0,H134+1,IF(F134=0,H133+1,IF(F133=0,H132+1))))))</f>
        <v>24</v>
      </c>
      <c r="G137" s="72">
        <f>IF(F137=0,0,IF(LİSTE!$F$1=F137,1,F137+1))</f>
        <v>25</v>
      </c>
      <c r="H137" s="72">
        <f>IF(G137=0,0,IF(LİSTE!$F$1=G137,1,G137+1))</f>
        <v>26</v>
      </c>
      <c r="I137" s="72" t="str">
        <f>IFERROR(VLOOKUP(A137,TATİLLER!$A$2:$D$30000,3,0),"TATİL DEĞİL")</f>
        <v>TATİL DEĞİL</v>
      </c>
    </row>
    <row r="138" spans="1:9" x14ac:dyDescent="0.25">
      <c r="A138" s="74">
        <f t="shared" si="34"/>
        <v>45391</v>
      </c>
      <c r="B138" s="72">
        <f t="shared" si="32"/>
        <v>2</v>
      </c>
      <c r="C138" s="72" t="str">
        <f>IF(F138=0,"RESMİ TATİL",VLOOKUP(F138,LİSTE!$B$7:$D$1300,3,0))</f>
        <v>Elçin Ayşe ELMAS</v>
      </c>
      <c r="D138" s="72" t="str">
        <f>IF(G138=0,"RESMİ TATİL",VLOOKUP(G138,LİSTE!$B$7:$D$1300,3,0))</f>
        <v>Muhammed YILDIZDAĞ</v>
      </c>
      <c r="E138" s="72" t="str">
        <f>IF(H138=0,"RESMİ TATİL",VLOOKUP(H138,LİSTE!$B$7:$D$1300,3,0))</f>
        <v>Nisa Nur SANCAR</v>
      </c>
      <c r="F138" s="72">
        <f>IF(B138="TATİL",0,IF(F137&gt;0,IF(LİSTE!$F$1=H137,1,H137+1),IF(F137=0,H136+1,IF(F136=0,H135+1,IF(F135=0,H134+1,IF(F134=0,H133+1))))))</f>
        <v>27</v>
      </c>
      <c r="G138" s="72">
        <f>IF(F138=0,0,IF(LİSTE!$F$1=F138,1,F138+1))</f>
        <v>28</v>
      </c>
      <c r="H138" s="72">
        <f>IF(G138=0,0,IF(LİSTE!$F$1=G138,1,G138+1))</f>
        <v>1</v>
      </c>
      <c r="I138" s="72" t="str">
        <f>IFERROR(VLOOKUP(A138,TATİLLER!$A$2:$D$30000,3,0),"TATİL DEĞİL")</f>
        <v>TATİL DEĞİL</v>
      </c>
    </row>
    <row r="139" spans="1:9" x14ac:dyDescent="0.25">
      <c r="A139" s="74">
        <f t="shared" si="34"/>
        <v>45392</v>
      </c>
      <c r="B139" s="72">
        <f t="shared" si="32"/>
        <v>3</v>
      </c>
      <c r="C139" s="72" t="str">
        <f>IF(F139=0,"RESMİ TATİL",VLOOKUP(F139,LİSTE!$B$7:$D$1300,3,0))</f>
        <v>Esila ÇETİN</v>
      </c>
      <c r="D139" s="72" t="str">
        <f>IF(G139=0,"RESMİ TATİL",VLOOKUP(G139,LİSTE!$B$7:$D$1300,3,0))</f>
        <v>Zeynep Sevde TOPUZ</v>
      </c>
      <c r="E139" s="72" t="str">
        <f>IF(H139=0,"RESMİ TATİL",VLOOKUP(H139,LİSTE!$B$7:$D$1300,3,0))</f>
        <v>Ömer Asaf KADAŞ</v>
      </c>
      <c r="F139" s="72">
        <f>IF(B139="TATİL",0,IF(F138&gt;0,IF(LİSTE!$F$1=H138,1,H138+1),IF(F138=0,H137+1,IF(F137=0,H136+1,IF(F136=0,H135+1,IF(F135=0,H134+1))))))</f>
        <v>2</v>
      </c>
      <c r="G139" s="72">
        <f>IF(F139=0,0,IF(LİSTE!$F$1=F139,1,F139+1))</f>
        <v>3</v>
      </c>
      <c r="H139" s="72">
        <f>IF(G139=0,0,IF(LİSTE!$F$1=G139,1,G139+1))</f>
        <v>4</v>
      </c>
      <c r="I139" s="72" t="str">
        <f>IFERROR(VLOOKUP(A139,TATİLLER!$A$2:$D$30000,3,0),"TATİL DEĞİL")</f>
        <v>TATİL DEĞİL</v>
      </c>
    </row>
    <row r="140" spans="1:9" x14ac:dyDescent="0.25">
      <c r="A140" s="74">
        <f t="shared" si="34"/>
        <v>45393</v>
      </c>
      <c r="B140" s="72">
        <f t="shared" si="32"/>
        <v>4</v>
      </c>
      <c r="C140" s="72" t="str">
        <f>IF(F140=0,"RESMİ TATİL",VLOOKUP(F140,LİSTE!$B$7:$D$1300,3,0))</f>
        <v>Ramazan Baran ADIGÜZEL</v>
      </c>
      <c r="D140" s="72" t="str">
        <f>IF(G140=0,"RESMİ TATİL",VLOOKUP(G140,LİSTE!$B$7:$D$1300,3,0))</f>
        <v>Bahar AKGÜN</v>
      </c>
      <c r="E140" s="72" t="str">
        <f>IF(H140=0,"RESMİ TATİL",VLOOKUP(H140,LİSTE!$B$7:$D$1300,3,0))</f>
        <v>Ömer AKGÜL</v>
      </c>
      <c r="F140" s="72">
        <f>IF(B140="TATİL",0,IF(F139&gt;0,IF(LİSTE!$F$1=H139,1,H139+1),IF(F139=0,H138+1,IF(F138=0,H137+1,IF(F137=0,H136+1,IF(F136=0,H135+1))))))</f>
        <v>5</v>
      </c>
      <c r="G140" s="72">
        <f>IF(F140=0,0,IF(LİSTE!$F$1=F140,1,F140+1))</f>
        <v>6</v>
      </c>
      <c r="H140" s="72">
        <f>IF(G140=0,0,IF(LİSTE!$F$1=G140,1,G140+1))</f>
        <v>7</v>
      </c>
      <c r="I140" s="72" t="str">
        <f>IFERROR(VLOOKUP(A140,TATİLLER!$A$2:$D$30000,3,0),"TATİL DEĞİL")</f>
        <v>TATİL DEĞİL</v>
      </c>
    </row>
    <row r="141" spans="1:9" x14ac:dyDescent="0.25">
      <c r="A141" s="74">
        <f t="shared" si="34"/>
        <v>45394</v>
      </c>
      <c r="B141" s="72">
        <f t="shared" si="32"/>
        <v>5</v>
      </c>
      <c r="C141" s="72" t="str">
        <f>IF(F141=0,"RESMİ TATİL",VLOOKUP(F141,LİSTE!$B$7:$D$1300,3,0))</f>
        <v>Muharrem EFE TANRIVERDİ</v>
      </c>
      <c r="D141" s="72" t="str">
        <f>IF(G141=0,"RESMİ TATİL",VLOOKUP(G141,LİSTE!$B$7:$D$1300,3,0))</f>
        <v>Anıl DOĞAN</v>
      </c>
      <c r="E141" s="72" t="str">
        <f>IF(H141=0,"RESMİ TATİL",VLOOKUP(H141,LİSTE!$B$7:$D$1300,3,0))</f>
        <v>İpek ARSLAN</v>
      </c>
      <c r="F141" s="72">
        <f>IF(B141="TATİL",0,IF(F140&gt;0,IF(LİSTE!$F$1=H140,1,H140+1),IF(F140=0,H139+1,IF(F139=0,H138+1,IF(F138=0,H137+1,IF(F137=0,H136+1))))))</f>
        <v>8</v>
      </c>
      <c r="G141" s="72">
        <f>IF(F141=0,0,IF(LİSTE!$F$1=F141,1,F141+1))</f>
        <v>9</v>
      </c>
      <c r="H141" s="72">
        <f>IF(G141=0,0,IF(LİSTE!$F$1=G141,1,G141+1))</f>
        <v>10</v>
      </c>
      <c r="I141" s="72" t="str">
        <f>IFERROR(VLOOKUP(A141,TATİLLER!$A$2:$D$30000,3,0),"TATİL DEĞİL")</f>
        <v>TATİL DEĞİL</v>
      </c>
    </row>
    <row r="142" spans="1:9" x14ac:dyDescent="0.25">
      <c r="A142" s="74">
        <f t="shared" ref="A142" si="36">A141+3</f>
        <v>45397</v>
      </c>
      <c r="B142" s="72">
        <f t="shared" si="32"/>
        <v>1</v>
      </c>
      <c r="C142" s="72" t="str">
        <f>IF(F142=0,"RESMİ TATİL",VLOOKUP(F142,LİSTE!$B$7:$D$1300,3,0))</f>
        <v>Efe KARSAK</v>
      </c>
      <c r="D142" s="72" t="str">
        <f>IF(G142=0,"RESMİ TATİL",VLOOKUP(G142,LİSTE!$B$7:$D$1300,3,0))</f>
        <v>Abdullah KIRBAÇ</v>
      </c>
      <c r="E142" s="72" t="str">
        <f>IF(H142=0,"RESMİ TATİL",VLOOKUP(H142,LİSTE!$B$7:$D$1300,3,0))</f>
        <v>Ümmü Defne GÜLER</v>
      </c>
      <c r="F142" s="72">
        <f>IF(B142="TATİL",0,IF(F141&gt;0,IF(LİSTE!$F$1=H141,1,H141+1),IF(F141=0,H140+1,IF(F140=0,H139+1,IF(F139=0,H138+1,IF(F138=0,H137+1))))))</f>
        <v>11</v>
      </c>
      <c r="G142" s="72">
        <f>IF(F142=0,0,IF(LİSTE!$F$1=F142,1,F142+1))</f>
        <v>12</v>
      </c>
      <c r="H142" s="72">
        <f>IF(G142=0,0,IF(LİSTE!$F$1=G142,1,G142+1))</f>
        <v>13</v>
      </c>
      <c r="I142" s="72" t="str">
        <f>IFERROR(VLOOKUP(A142,TATİLLER!$A$2:$D$30000,3,0),"TATİL DEĞİL")</f>
        <v>TATİL DEĞİL</v>
      </c>
    </row>
    <row r="143" spans="1:9" x14ac:dyDescent="0.25">
      <c r="A143" s="74">
        <f t="shared" si="34"/>
        <v>45398</v>
      </c>
      <c r="B143" s="72">
        <f t="shared" si="32"/>
        <v>2</v>
      </c>
      <c r="C143" s="72" t="str">
        <f>IF(F143=0,"RESMİ TATİL",VLOOKUP(F143,LİSTE!$B$7:$D$1300,3,0))</f>
        <v>Şevval ÖZDAMAR</v>
      </c>
      <c r="D143" s="72" t="str">
        <f>IF(G143=0,"RESMİ TATİL",VLOOKUP(G143,LİSTE!$B$7:$D$1300,3,0))</f>
        <v>Zeynep AKDAĞ</v>
      </c>
      <c r="E143" s="72" t="str">
        <f>IF(H143=0,"RESMİ TATİL",VLOOKUP(H143,LİSTE!$B$7:$D$1300,3,0))</f>
        <v>Esma ÇOKER</v>
      </c>
      <c r="F143" s="72">
        <f>IF(B143="TATİL",0,IF(F142&gt;0,IF(LİSTE!$F$1=H142,1,H142+1),IF(F142=0,H141+1,IF(F141=0,H140+1,IF(F140=0,H139+1,IF(F139=0,H138+1))))))</f>
        <v>14</v>
      </c>
      <c r="G143" s="72">
        <f>IF(F143=0,0,IF(LİSTE!$F$1=F143,1,F143+1))</f>
        <v>15</v>
      </c>
      <c r="H143" s="72">
        <f>IF(G143=0,0,IF(LİSTE!$F$1=G143,1,G143+1))</f>
        <v>16</v>
      </c>
      <c r="I143" s="72" t="str">
        <f>IFERROR(VLOOKUP(A143,TATİLLER!$A$2:$D$30000,3,0),"TATİL DEĞİL")</f>
        <v>TATİL DEĞİL</v>
      </c>
    </row>
    <row r="144" spans="1:9" x14ac:dyDescent="0.25">
      <c r="A144" s="74">
        <f t="shared" si="34"/>
        <v>45399</v>
      </c>
      <c r="B144" s="72">
        <f t="shared" si="32"/>
        <v>3</v>
      </c>
      <c r="C144" s="72" t="str">
        <f>IF(F144=0,"RESMİ TATİL",VLOOKUP(F144,LİSTE!$B$7:$D$1300,3,0))</f>
        <v>Dursun Kubilay YAŞAR</v>
      </c>
      <c r="D144" s="72" t="str">
        <f>IF(G144=0,"RESMİ TATİL",VLOOKUP(G144,LİSTE!$B$7:$D$1300,3,0))</f>
        <v>Zeynep Beril BAŞPINAR</v>
      </c>
      <c r="E144" s="72" t="str">
        <f>IF(H144=0,"RESMİ TATİL",VLOOKUP(H144,LİSTE!$B$7:$D$1300,3,0))</f>
        <v>Ahmet DAL</v>
      </c>
      <c r="F144" s="72">
        <f>IF(B144="TATİL",0,IF(F143&gt;0,IF(LİSTE!$F$1=H143,1,H143+1),IF(F143=0,H142+1,IF(F142=0,H141+1,IF(F141=0,H140+1,IF(F140=0,H139+1))))))</f>
        <v>17</v>
      </c>
      <c r="G144" s="72">
        <f>IF(F144=0,0,IF(LİSTE!$F$1=F144,1,F144+1))</f>
        <v>18</v>
      </c>
      <c r="H144" s="72">
        <f>IF(G144=0,0,IF(LİSTE!$F$1=G144,1,G144+1))</f>
        <v>19</v>
      </c>
      <c r="I144" s="72" t="str">
        <f>IFERROR(VLOOKUP(A144,TATİLLER!$A$2:$D$30000,3,0),"TATİL DEĞİL")</f>
        <v>TATİL DEĞİL</v>
      </c>
    </row>
    <row r="145" spans="1:9" x14ac:dyDescent="0.25">
      <c r="A145" s="74">
        <f t="shared" si="34"/>
        <v>45400</v>
      </c>
      <c r="B145" s="72">
        <f t="shared" si="32"/>
        <v>4</v>
      </c>
      <c r="C145" s="72" t="str">
        <f>IF(F145=0,"RESMİ TATİL",VLOOKUP(F145,LİSTE!$B$7:$D$1300,3,0))</f>
        <v>Emirhan KARATAŞ</v>
      </c>
      <c r="D145" s="72" t="str">
        <f>IF(G145=0,"RESMİ TATİL",VLOOKUP(G145,LİSTE!$B$7:$D$1300,3,0))</f>
        <v>Zümra Yeter ARI</v>
      </c>
      <c r="E145" s="72" t="str">
        <f>IF(H145=0,"RESMİ TATİL",VLOOKUP(H145,LİSTE!$B$7:$D$1300,3,0))</f>
        <v>Utku KARAGÖZ</v>
      </c>
      <c r="F145" s="72">
        <f>IF(B145="TATİL",0,IF(F144&gt;0,IF(LİSTE!$F$1=H144,1,H144+1),IF(F144=0,H143+1,IF(F143=0,H142+1,IF(F142=0,H141+1,IF(F141=0,H140+1))))))</f>
        <v>20</v>
      </c>
      <c r="G145" s="72">
        <f>IF(F145=0,0,IF(LİSTE!$F$1=F145,1,F145+1))</f>
        <v>21</v>
      </c>
      <c r="H145" s="72">
        <f>IF(G145=0,0,IF(LİSTE!$F$1=G145,1,G145+1))</f>
        <v>22</v>
      </c>
      <c r="I145" s="72" t="str">
        <f>IFERROR(VLOOKUP(A145,TATİLLER!$A$2:$D$30000,3,0),"TATİL DEĞİL")</f>
        <v>TATİL DEĞİL</v>
      </c>
    </row>
    <row r="146" spans="1:9" x14ac:dyDescent="0.25">
      <c r="A146" s="74">
        <f t="shared" si="34"/>
        <v>45401</v>
      </c>
      <c r="B146" s="72">
        <f t="shared" si="32"/>
        <v>5</v>
      </c>
      <c r="C146" s="72" t="str">
        <f>IF(F146=0,"RESMİ TATİL",VLOOKUP(F146,LİSTE!$B$7:$D$1300,3,0))</f>
        <v>Feyza Zümra AVCIOĞLU</v>
      </c>
      <c r="D146" s="72" t="str">
        <f>IF(G146=0,"RESMİ TATİL",VLOOKUP(G146,LİSTE!$B$7:$D$1300,3,0))</f>
        <v>Yusuf Ali TABUR</v>
      </c>
      <c r="E146" s="72" t="str">
        <f>IF(H146=0,"RESMİ TATİL",VLOOKUP(H146,LİSTE!$B$7:$D$1300,3,0))</f>
        <v>Irmak UTEBAY</v>
      </c>
      <c r="F146" s="72">
        <f>IF(B146="TATİL",0,IF(F145&gt;0,IF(LİSTE!$F$1=H145,1,H145+1),IF(F145=0,H144+1,IF(F144=0,H143+1,IF(F143=0,H142+1,IF(F142=0,H141+1))))))</f>
        <v>23</v>
      </c>
      <c r="G146" s="72">
        <f>IF(F146=0,0,IF(LİSTE!$F$1=F146,1,F146+1))</f>
        <v>24</v>
      </c>
      <c r="H146" s="72">
        <f>IF(G146=0,0,IF(LİSTE!$F$1=G146,1,G146+1))</f>
        <v>25</v>
      </c>
      <c r="I146" s="72" t="str">
        <f>IFERROR(VLOOKUP(A146,TATİLLER!$A$2:$D$30000,3,0),"TATİL DEĞİL")</f>
        <v>TATİL DEĞİL</v>
      </c>
    </row>
    <row r="147" spans="1:9" x14ac:dyDescent="0.25">
      <c r="A147" s="74">
        <f t="shared" ref="A147" si="37">A146+3</f>
        <v>45404</v>
      </c>
      <c r="B147" s="72">
        <f t="shared" si="32"/>
        <v>1</v>
      </c>
      <c r="C147" s="72" t="str">
        <f>IF(F147=0,"RESMİ TATİL",VLOOKUP(F147,LİSTE!$B$7:$D$1300,3,0))</f>
        <v>Kerem AKKOÇ</v>
      </c>
      <c r="D147" s="72" t="str">
        <f>IF(G147=0,"RESMİ TATİL",VLOOKUP(G147,LİSTE!$B$7:$D$1300,3,0))</f>
        <v>Elçin Ayşe ELMAS</v>
      </c>
      <c r="E147" s="72" t="str">
        <f>IF(H147=0,"RESMİ TATİL",VLOOKUP(H147,LİSTE!$B$7:$D$1300,3,0))</f>
        <v>Muhammed YILDIZDAĞ</v>
      </c>
      <c r="F147" s="72">
        <f>IF(B147="TATİL",0,IF(F146&gt;0,IF(LİSTE!$F$1=H146,1,H146+1),IF(F146=0,H145+1,IF(F145=0,H144+1,IF(F144=0,H143+1,IF(F143=0,H142+1))))))</f>
        <v>26</v>
      </c>
      <c r="G147" s="72">
        <f>IF(F147=0,0,IF(LİSTE!$F$1=F147,1,F147+1))</f>
        <v>27</v>
      </c>
      <c r="H147" s="72">
        <f>IF(G147=0,0,IF(LİSTE!$F$1=G147,1,G147+1))</f>
        <v>28</v>
      </c>
      <c r="I147" s="72" t="str">
        <f>IFERROR(VLOOKUP(A147,TATİLLER!$A$2:$D$30000,3,0),"TATİL DEĞİL")</f>
        <v>TATİL DEĞİL</v>
      </c>
    </row>
    <row r="148" spans="1:9" x14ac:dyDescent="0.25">
      <c r="A148" s="74">
        <f t="shared" si="34"/>
        <v>45405</v>
      </c>
      <c r="B148" s="72">
        <f t="shared" si="32"/>
        <v>2</v>
      </c>
      <c r="C148" s="72" t="str">
        <f>IF(F148=0,"RESMİ TATİL",VLOOKUP(F148,LİSTE!$B$7:$D$1300,3,0))</f>
        <v>Nisa Nur SANCAR</v>
      </c>
      <c r="D148" s="72" t="str">
        <f>IF(G148=0,"RESMİ TATİL",VLOOKUP(G148,LİSTE!$B$7:$D$1300,3,0))</f>
        <v>Esila ÇETİN</v>
      </c>
      <c r="E148" s="72" t="str">
        <f>IF(H148=0,"RESMİ TATİL",VLOOKUP(H148,LİSTE!$B$7:$D$1300,3,0))</f>
        <v>Zeynep Sevde TOPUZ</v>
      </c>
      <c r="F148" s="72">
        <f>IF(B148="TATİL",0,IF(F147&gt;0,IF(LİSTE!$F$1=H147,1,H147+1),IF(F147=0,H146+1,IF(F146=0,H145+1,IF(F145=0,H144+1,IF(F144=0,H143+1))))))</f>
        <v>1</v>
      </c>
      <c r="G148" s="72">
        <f>IF(F148=0,0,IF(LİSTE!$F$1=F148,1,F148+1))</f>
        <v>2</v>
      </c>
      <c r="H148" s="72">
        <f>IF(G148=0,0,IF(LİSTE!$F$1=G148,1,G148+1))</f>
        <v>3</v>
      </c>
      <c r="I148" s="72" t="str">
        <f>IFERROR(VLOOKUP(A148,TATİLLER!$A$2:$D$30000,3,0),"TATİL DEĞİL")</f>
        <v>TATİL DEĞİL</v>
      </c>
    </row>
    <row r="149" spans="1:9" x14ac:dyDescent="0.25">
      <c r="A149" s="74">
        <f t="shared" si="34"/>
        <v>45406</v>
      </c>
      <c r="B149" s="72">
        <f t="shared" si="32"/>
        <v>3</v>
      </c>
      <c r="C149" s="72" t="str">
        <f>IF(F149=0,"RESMİ TATİL",VLOOKUP(F149,LİSTE!$B$7:$D$1300,3,0))</f>
        <v>Ömer Asaf KADAŞ</v>
      </c>
      <c r="D149" s="72" t="str">
        <f>IF(G149=0,"RESMİ TATİL",VLOOKUP(G149,LİSTE!$B$7:$D$1300,3,0))</f>
        <v>Ramazan Baran ADIGÜZEL</v>
      </c>
      <c r="E149" s="72" t="str">
        <f>IF(H149=0,"RESMİ TATİL",VLOOKUP(H149,LİSTE!$B$7:$D$1300,3,0))</f>
        <v>Bahar AKGÜN</v>
      </c>
      <c r="F149" s="72">
        <f>IF(B149="TATİL",0,IF(F148&gt;0,IF(LİSTE!$F$1=H148,1,H148+1),IF(F148=0,H147+1,IF(F147=0,H146+1,IF(F146=0,H145+1,IF(F145=0,H144+1))))))</f>
        <v>4</v>
      </c>
      <c r="G149" s="72">
        <f>IF(F149=0,0,IF(LİSTE!$F$1=F149,1,F149+1))</f>
        <v>5</v>
      </c>
      <c r="H149" s="72">
        <f>IF(G149=0,0,IF(LİSTE!$F$1=G149,1,G149+1))</f>
        <v>6</v>
      </c>
      <c r="I149" s="72" t="str">
        <f>IFERROR(VLOOKUP(A149,TATİLLER!$A$2:$D$30000,3,0),"TATİL DEĞİL")</f>
        <v>TATİL DEĞİL</v>
      </c>
    </row>
    <row r="150" spans="1:9" x14ac:dyDescent="0.25">
      <c r="A150" s="74">
        <f t="shared" si="34"/>
        <v>45407</v>
      </c>
      <c r="B150" s="72">
        <f t="shared" si="32"/>
        <v>4</v>
      </c>
      <c r="C150" s="72" t="str">
        <f>IF(F150=0,"RESMİ TATİL",VLOOKUP(F150,LİSTE!$B$7:$D$1300,3,0))</f>
        <v>Ömer AKGÜL</v>
      </c>
      <c r="D150" s="72" t="str">
        <f>IF(G150=0,"RESMİ TATİL",VLOOKUP(G150,LİSTE!$B$7:$D$1300,3,0))</f>
        <v>Muharrem EFE TANRIVERDİ</v>
      </c>
      <c r="E150" s="72" t="str">
        <f>IF(H150=0,"RESMİ TATİL",VLOOKUP(H150,LİSTE!$B$7:$D$1300,3,0))</f>
        <v>Anıl DOĞAN</v>
      </c>
      <c r="F150" s="72">
        <f>IF(B150="TATİL",0,IF(F149&gt;0,IF(LİSTE!$F$1=H149,1,H149+1),IF(F149=0,H148+1,IF(F148=0,H147+1,IF(F147=0,H146+1,IF(F146=0,H145+1))))))</f>
        <v>7</v>
      </c>
      <c r="G150" s="72">
        <f>IF(F150=0,0,IF(LİSTE!$F$1=F150,1,F150+1))</f>
        <v>8</v>
      </c>
      <c r="H150" s="72">
        <f>IF(G150=0,0,IF(LİSTE!$F$1=G150,1,G150+1))</f>
        <v>9</v>
      </c>
      <c r="I150" s="72" t="str">
        <f>IFERROR(VLOOKUP(A150,TATİLLER!$A$2:$D$30000,3,0),"TATİL DEĞİL")</f>
        <v>TATİL DEĞİL</v>
      </c>
    </row>
    <row r="151" spans="1:9" x14ac:dyDescent="0.25">
      <c r="A151" s="74">
        <f t="shared" si="34"/>
        <v>45408</v>
      </c>
      <c r="B151" s="72">
        <f t="shared" si="32"/>
        <v>5</v>
      </c>
      <c r="C151" s="72" t="str">
        <f>IF(F151=0,"RESMİ TATİL",VLOOKUP(F151,LİSTE!$B$7:$D$1300,3,0))</f>
        <v>İpek ARSLAN</v>
      </c>
      <c r="D151" s="72" t="str">
        <f>IF(G151=0,"RESMİ TATİL",VLOOKUP(G151,LİSTE!$B$7:$D$1300,3,0))</f>
        <v>Efe KARSAK</v>
      </c>
      <c r="E151" s="72" t="str">
        <f>IF(H151=0,"RESMİ TATİL",VLOOKUP(H151,LİSTE!$B$7:$D$1300,3,0))</f>
        <v>Abdullah KIRBAÇ</v>
      </c>
      <c r="F151" s="72">
        <f>IF(B151="TATİL",0,IF(F150&gt;0,IF(LİSTE!$F$1=H150,1,H150+1),IF(F150=0,H149+1,IF(F149=0,H148+1,IF(F148=0,H147+1,IF(F147=0,H146+1))))))</f>
        <v>10</v>
      </c>
      <c r="G151" s="72">
        <f>IF(F151=0,0,IF(LİSTE!$F$1=F151,1,F151+1))</f>
        <v>11</v>
      </c>
      <c r="H151" s="72">
        <f>IF(G151=0,0,IF(LİSTE!$F$1=G151,1,G151+1))</f>
        <v>12</v>
      </c>
      <c r="I151" s="72" t="str">
        <f>IFERROR(VLOOKUP(A151,TATİLLER!$A$2:$D$30000,3,0),"TATİL DEĞİL")</f>
        <v>TATİL DEĞİL</v>
      </c>
    </row>
    <row r="152" spans="1:9" x14ac:dyDescent="0.25">
      <c r="A152" s="74">
        <f t="shared" ref="A152" si="38">A151+3</f>
        <v>45411</v>
      </c>
      <c r="B152" s="72">
        <f t="shared" si="32"/>
        <v>1</v>
      </c>
      <c r="C152" s="72" t="str">
        <f>IF(F152=0,"RESMİ TATİL",VLOOKUP(F152,LİSTE!$B$7:$D$1300,3,0))</f>
        <v>Ümmü Defne GÜLER</v>
      </c>
      <c r="D152" s="72" t="str">
        <f>IF(G152=0,"RESMİ TATİL",VLOOKUP(G152,LİSTE!$B$7:$D$1300,3,0))</f>
        <v>Şevval ÖZDAMAR</v>
      </c>
      <c r="E152" s="72" t="str">
        <f>IF(H152=0,"RESMİ TATİL",VLOOKUP(H152,LİSTE!$B$7:$D$1300,3,0))</f>
        <v>Zeynep AKDAĞ</v>
      </c>
      <c r="F152" s="72">
        <f>IF(B152="TATİL",0,IF(F151&gt;0,IF(LİSTE!$F$1=H151,1,H151+1),IF(F151=0,H150+1,IF(F150=0,H149+1,IF(F149=0,H148+1,IF(F148=0,H147+1))))))</f>
        <v>13</v>
      </c>
      <c r="G152" s="72">
        <f>IF(F152=0,0,IF(LİSTE!$F$1=F152,1,F152+1))</f>
        <v>14</v>
      </c>
      <c r="H152" s="72">
        <f>IF(G152=0,0,IF(LİSTE!$F$1=G152,1,G152+1))</f>
        <v>15</v>
      </c>
      <c r="I152" s="72" t="str">
        <f>IFERROR(VLOOKUP(A152,TATİLLER!$A$2:$D$30000,3,0),"TATİL DEĞİL")</f>
        <v>TATİL DEĞİL</v>
      </c>
    </row>
    <row r="153" spans="1:9" x14ac:dyDescent="0.25">
      <c r="A153" s="74">
        <f t="shared" si="34"/>
        <v>45412</v>
      </c>
      <c r="B153" s="72">
        <f t="shared" si="32"/>
        <v>2</v>
      </c>
      <c r="C153" s="72" t="str">
        <f>IF(F153=0,"RESMİ TATİL",VLOOKUP(F153,LİSTE!$B$7:$D$1300,3,0))</f>
        <v>Esma ÇOKER</v>
      </c>
      <c r="D153" s="72" t="str">
        <f>IF(G153=0,"RESMİ TATİL",VLOOKUP(G153,LİSTE!$B$7:$D$1300,3,0))</f>
        <v>Dursun Kubilay YAŞAR</v>
      </c>
      <c r="E153" s="72" t="str">
        <f>IF(H153=0,"RESMİ TATİL",VLOOKUP(H153,LİSTE!$B$7:$D$1300,3,0))</f>
        <v>Zeynep Beril BAŞPINAR</v>
      </c>
      <c r="F153" s="72">
        <f>IF(B153="TATİL",0,IF(F152&gt;0,IF(LİSTE!$F$1=H152,1,H152+1),IF(F152=0,H151+1,IF(F151=0,H150+1,IF(F150=0,H149+1,IF(F149=0,H148+1))))))</f>
        <v>16</v>
      </c>
      <c r="G153" s="72">
        <f>IF(F153=0,0,IF(LİSTE!$F$1=F153,1,F153+1))</f>
        <v>17</v>
      </c>
      <c r="H153" s="72">
        <f>IF(G153=0,0,IF(LİSTE!$F$1=G153,1,G153+1))</f>
        <v>18</v>
      </c>
      <c r="I153" s="72" t="str">
        <f>IFERROR(VLOOKUP(A153,TATİLLER!$A$2:$D$30000,3,0),"TATİL DEĞİL")</f>
        <v>TATİL DEĞİL</v>
      </c>
    </row>
    <row r="154" spans="1:9" x14ac:dyDescent="0.25">
      <c r="A154" s="74">
        <f t="shared" si="34"/>
        <v>45413</v>
      </c>
      <c r="B154" s="72">
        <f t="shared" si="32"/>
        <v>3</v>
      </c>
      <c r="C154" s="72" t="str">
        <f>IF(F154=0,"RESMİ TATİL",VLOOKUP(F154,LİSTE!$B$7:$D$1300,3,0))</f>
        <v>Ahmet DAL</v>
      </c>
      <c r="D154" s="72" t="str">
        <f>IF(G154=0,"RESMİ TATİL",VLOOKUP(G154,LİSTE!$B$7:$D$1300,3,0))</f>
        <v>Emirhan KARATAŞ</v>
      </c>
      <c r="E154" s="72" t="str">
        <f>IF(H154=0,"RESMİ TATİL",VLOOKUP(H154,LİSTE!$B$7:$D$1300,3,0))</f>
        <v>Zümra Yeter ARI</v>
      </c>
      <c r="F154" s="72">
        <f>IF(B154="TATİL",0,IF(F153&gt;0,IF(LİSTE!$F$1=H153,1,H153+1),IF(F153=0,H152+1,IF(F152=0,H151+1,IF(F151=0,H150+1,IF(F150=0,H149+1))))))</f>
        <v>19</v>
      </c>
      <c r="G154" s="72">
        <f>IF(F154=0,0,IF(LİSTE!$F$1=F154,1,F154+1))</f>
        <v>20</v>
      </c>
      <c r="H154" s="72">
        <f>IF(G154=0,0,IF(LİSTE!$F$1=G154,1,G154+1))</f>
        <v>21</v>
      </c>
      <c r="I154" s="72" t="str">
        <f>IFERROR(VLOOKUP(A154,TATİLLER!$A$2:$D$30000,3,0),"TATİL DEĞİL")</f>
        <v>TATİL DEĞİL</v>
      </c>
    </row>
    <row r="155" spans="1:9" x14ac:dyDescent="0.25">
      <c r="A155" s="74">
        <f t="shared" si="34"/>
        <v>45414</v>
      </c>
      <c r="B155" s="72">
        <f t="shared" si="32"/>
        <v>4</v>
      </c>
      <c r="C155" s="72" t="str">
        <f>IF(F155=0,"RESMİ TATİL",VLOOKUP(F155,LİSTE!$B$7:$D$1300,3,0))</f>
        <v>Utku KARAGÖZ</v>
      </c>
      <c r="D155" s="72" t="str">
        <f>IF(G155=0,"RESMİ TATİL",VLOOKUP(G155,LİSTE!$B$7:$D$1300,3,0))</f>
        <v>Feyza Zümra AVCIOĞLU</v>
      </c>
      <c r="E155" s="72" t="str">
        <f>IF(H155=0,"RESMİ TATİL",VLOOKUP(H155,LİSTE!$B$7:$D$1300,3,0))</f>
        <v>Yusuf Ali TABUR</v>
      </c>
      <c r="F155" s="72">
        <f>IF(B155="TATİL",0,IF(F154&gt;0,IF(LİSTE!$F$1=H154,1,H154+1),IF(F154=0,H153+1,IF(F153=0,H152+1,IF(F152=0,H151+1,IF(F151=0,H150+1))))))</f>
        <v>22</v>
      </c>
      <c r="G155" s="72">
        <f>IF(F155=0,0,IF(LİSTE!$F$1=F155,1,F155+1))</f>
        <v>23</v>
      </c>
      <c r="H155" s="72">
        <f>IF(G155=0,0,IF(LİSTE!$F$1=G155,1,G155+1))</f>
        <v>24</v>
      </c>
      <c r="I155" s="72" t="str">
        <f>IFERROR(VLOOKUP(A155,TATİLLER!$A$2:$D$30000,3,0),"TATİL DEĞİL")</f>
        <v>TATİL DEĞİL</v>
      </c>
    </row>
    <row r="156" spans="1:9" x14ac:dyDescent="0.25">
      <c r="A156" s="74">
        <f t="shared" si="34"/>
        <v>45415</v>
      </c>
      <c r="B156" s="72">
        <f t="shared" si="32"/>
        <v>5</v>
      </c>
      <c r="C156" s="72" t="str">
        <f>IF(F156=0,"RESMİ TATİL",VLOOKUP(F156,LİSTE!$B$7:$D$1300,3,0))</f>
        <v>Irmak UTEBAY</v>
      </c>
      <c r="D156" s="72" t="str">
        <f>IF(G156=0,"RESMİ TATİL",VLOOKUP(G156,LİSTE!$B$7:$D$1300,3,0))</f>
        <v>Kerem AKKOÇ</v>
      </c>
      <c r="E156" s="72" t="str">
        <f>IF(H156=0,"RESMİ TATİL",VLOOKUP(H156,LİSTE!$B$7:$D$1300,3,0))</f>
        <v>Elçin Ayşe ELMAS</v>
      </c>
      <c r="F156" s="72">
        <f>IF(B156="TATİL",0,IF(F155&gt;0,IF(LİSTE!$F$1=H155,1,H155+1),IF(F155=0,H154+1,IF(F154=0,H153+1,IF(F153=0,H152+1,IF(F152=0,H151+1))))))</f>
        <v>25</v>
      </c>
      <c r="G156" s="72">
        <f>IF(F156=0,0,IF(LİSTE!$F$1=F156,1,F156+1))</f>
        <v>26</v>
      </c>
      <c r="H156" s="72">
        <f>IF(G156=0,0,IF(LİSTE!$F$1=G156,1,G156+1))</f>
        <v>27</v>
      </c>
      <c r="I156" s="72" t="str">
        <f>IFERROR(VLOOKUP(A156,TATİLLER!$A$2:$D$30000,3,0),"TATİL DEĞİL")</f>
        <v>TATİL DEĞİL</v>
      </c>
    </row>
    <row r="157" spans="1:9" x14ac:dyDescent="0.25">
      <c r="A157" s="74">
        <f t="shared" ref="A157" si="39">A156+3</f>
        <v>45418</v>
      </c>
      <c r="B157" s="72">
        <f t="shared" si="32"/>
        <v>1</v>
      </c>
      <c r="C157" s="72" t="str">
        <f>IF(F157=0,"RESMİ TATİL",VLOOKUP(F157,LİSTE!$B$7:$D$1300,3,0))</f>
        <v>Muhammed YILDIZDAĞ</v>
      </c>
      <c r="D157" s="72" t="str">
        <f>IF(G157=0,"RESMİ TATİL",VLOOKUP(G157,LİSTE!$B$7:$D$1300,3,0))</f>
        <v>Nisa Nur SANCAR</v>
      </c>
      <c r="E157" s="72" t="str">
        <f>IF(H157=0,"RESMİ TATİL",VLOOKUP(H157,LİSTE!$B$7:$D$1300,3,0))</f>
        <v>Esila ÇETİN</v>
      </c>
      <c r="F157" s="72">
        <f>IF(B157="TATİL",0,IF(F156&gt;0,IF(LİSTE!$F$1=H156,1,H156+1),IF(F156=0,H155+1,IF(F155=0,H154+1,IF(F154=0,H153+1,IF(F153=0,H152+1))))))</f>
        <v>28</v>
      </c>
      <c r="G157" s="72">
        <f>IF(F157=0,0,IF(LİSTE!$F$1=F157,1,F157+1))</f>
        <v>1</v>
      </c>
      <c r="H157" s="72">
        <f>IF(G157=0,0,IF(LİSTE!$F$1=G157,1,G157+1))</f>
        <v>2</v>
      </c>
      <c r="I157" s="72" t="str">
        <f>IFERROR(VLOOKUP(A157,TATİLLER!$A$2:$D$30000,3,0),"TATİL DEĞİL")</f>
        <v>TATİL DEĞİL</v>
      </c>
    </row>
    <row r="158" spans="1:9" x14ac:dyDescent="0.25">
      <c r="A158" s="74">
        <f t="shared" si="34"/>
        <v>45419</v>
      </c>
      <c r="B158" s="72">
        <f t="shared" si="32"/>
        <v>2</v>
      </c>
      <c r="C158" s="72" t="str">
        <f>IF(F158=0,"RESMİ TATİL",VLOOKUP(F158,LİSTE!$B$7:$D$1300,3,0))</f>
        <v>Zeynep Sevde TOPUZ</v>
      </c>
      <c r="D158" s="72" t="str">
        <f>IF(G158=0,"RESMİ TATİL",VLOOKUP(G158,LİSTE!$B$7:$D$1300,3,0))</f>
        <v>Ömer Asaf KADAŞ</v>
      </c>
      <c r="E158" s="72" t="str">
        <f>IF(H158=0,"RESMİ TATİL",VLOOKUP(H158,LİSTE!$B$7:$D$1300,3,0))</f>
        <v>Ramazan Baran ADIGÜZEL</v>
      </c>
      <c r="F158" s="72">
        <f>IF(B158="TATİL",0,IF(F157&gt;0,IF(LİSTE!$F$1=H157,1,H157+1),IF(F157=0,H156+1,IF(F156=0,H155+1,IF(F155=0,H154+1,IF(F154=0,H153+1))))))</f>
        <v>3</v>
      </c>
      <c r="G158" s="72">
        <f>IF(F158=0,0,IF(LİSTE!$F$1=F158,1,F158+1))</f>
        <v>4</v>
      </c>
      <c r="H158" s="72">
        <f>IF(G158=0,0,IF(LİSTE!$F$1=G158,1,G158+1))</f>
        <v>5</v>
      </c>
      <c r="I158" s="72" t="str">
        <f>IFERROR(VLOOKUP(A158,TATİLLER!$A$2:$D$30000,3,0),"TATİL DEĞİL")</f>
        <v>TATİL DEĞİL</v>
      </c>
    </row>
    <row r="159" spans="1:9" x14ac:dyDescent="0.25">
      <c r="A159" s="74">
        <f t="shared" si="34"/>
        <v>45420</v>
      </c>
      <c r="B159" s="72">
        <f t="shared" si="32"/>
        <v>3</v>
      </c>
      <c r="C159" s="72" t="str">
        <f>IF(F159=0,"RESMİ TATİL",VLOOKUP(F159,LİSTE!$B$7:$D$1300,3,0))</f>
        <v>Bahar AKGÜN</v>
      </c>
      <c r="D159" s="72" t="str">
        <f>IF(G159=0,"RESMİ TATİL",VLOOKUP(G159,LİSTE!$B$7:$D$1300,3,0))</f>
        <v>Ömer AKGÜL</v>
      </c>
      <c r="E159" s="72" t="str">
        <f>IF(H159=0,"RESMİ TATİL",VLOOKUP(H159,LİSTE!$B$7:$D$1300,3,0))</f>
        <v>Muharrem EFE TANRIVERDİ</v>
      </c>
      <c r="F159" s="72">
        <f>IF(B159="TATİL",0,IF(F158&gt;0,IF(LİSTE!$F$1=H158,1,H158+1),IF(F158=0,H157+1,IF(F157=0,H156+1,IF(F156=0,H155+1,IF(F155=0,H154+1))))))</f>
        <v>6</v>
      </c>
      <c r="G159" s="72">
        <f>IF(F159=0,0,IF(LİSTE!$F$1=F159,1,F159+1))</f>
        <v>7</v>
      </c>
      <c r="H159" s="72">
        <f>IF(G159=0,0,IF(LİSTE!$F$1=G159,1,G159+1))</f>
        <v>8</v>
      </c>
      <c r="I159" s="72" t="str">
        <f>IFERROR(VLOOKUP(A159,TATİLLER!$A$2:$D$30000,3,0),"TATİL DEĞİL")</f>
        <v>TATİL DEĞİL</v>
      </c>
    </row>
    <row r="160" spans="1:9" x14ac:dyDescent="0.25">
      <c r="A160" s="74">
        <f t="shared" si="34"/>
        <v>45421</v>
      </c>
      <c r="B160" s="72">
        <f t="shared" si="32"/>
        <v>4</v>
      </c>
      <c r="C160" s="72" t="str">
        <f>IF(F160=0,"RESMİ TATİL",VLOOKUP(F160,LİSTE!$B$7:$D$1300,3,0))</f>
        <v>Anıl DOĞAN</v>
      </c>
      <c r="D160" s="72" t="str">
        <f>IF(G160=0,"RESMİ TATİL",VLOOKUP(G160,LİSTE!$B$7:$D$1300,3,0))</f>
        <v>İpek ARSLAN</v>
      </c>
      <c r="E160" s="72" t="str">
        <f>IF(H160=0,"RESMİ TATİL",VLOOKUP(H160,LİSTE!$B$7:$D$1300,3,0))</f>
        <v>Efe KARSAK</v>
      </c>
      <c r="F160" s="72">
        <f>IF(B160="TATİL",0,IF(F159&gt;0,IF(LİSTE!$F$1=H159,1,H159+1),IF(F159=0,H158+1,IF(F158=0,H157+1,IF(F157=0,H156+1,IF(F156=0,H155+1))))))</f>
        <v>9</v>
      </c>
      <c r="G160" s="72">
        <f>IF(F160=0,0,IF(LİSTE!$F$1=F160,1,F160+1))</f>
        <v>10</v>
      </c>
      <c r="H160" s="72">
        <f>IF(G160=0,0,IF(LİSTE!$F$1=G160,1,G160+1))</f>
        <v>11</v>
      </c>
      <c r="I160" s="72" t="str">
        <f>IFERROR(VLOOKUP(A160,TATİLLER!$A$2:$D$30000,3,0),"TATİL DEĞİL")</f>
        <v>TATİL DEĞİL</v>
      </c>
    </row>
    <row r="161" spans="1:9" x14ac:dyDescent="0.25">
      <c r="A161" s="74">
        <f t="shared" si="34"/>
        <v>45422</v>
      </c>
      <c r="B161" s="72">
        <f t="shared" si="32"/>
        <v>5</v>
      </c>
      <c r="C161" s="72" t="str">
        <f>IF(F161=0,"RESMİ TATİL",VLOOKUP(F161,LİSTE!$B$7:$D$1300,3,0))</f>
        <v>Abdullah KIRBAÇ</v>
      </c>
      <c r="D161" s="72" t="str">
        <f>IF(G161=0,"RESMİ TATİL",VLOOKUP(G161,LİSTE!$B$7:$D$1300,3,0))</f>
        <v>Ümmü Defne GÜLER</v>
      </c>
      <c r="E161" s="72" t="str">
        <f>IF(H161=0,"RESMİ TATİL",VLOOKUP(H161,LİSTE!$B$7:$D$1300,3,0))</f>
        <v>Şevval ÖZDAMAR</v>
      </c>
      <c r="F161" s="72">
        <f>IF(B161="TATİL",0,IF(F160&gt;0,IF(LİSTE!$F$1=H160,1,H160+1),IF(F160=0,H159+1,IF(F159=0,H158+1,IF(F158=0,H157+1,IF(F157=0,H156+1))))))</f>
        <v>12</v>
      </c>
      <c r="G161" s="72">
        <f>IF(F161=0,0,IF(LİSTE!$F$1=F161,1,F161+1))</f>
        <v>13</v>
      </c>
      <c r="H161" s="72">
        <f>IF(G161=0,0,IF(LİSTE!$F$1=G161,1,G161+1))</f>
        <v>14</v>
      </c>
      <c r="I161" s="72" t="str">
        <f>IFERROR(VLOOKUP(A161,TATİLLER!$A$2:$D$30000,3,0),"TATİL DEĞİL")</f>
        <v>TATİL DEĞİL</v>
      </c>
    </row>
    <row r="162" spans="1:9" x14ac:dyDescent="0.25">
      <c r="A162" s="74">
        <f t="shared" ref="A162" si="40">A161+3</f>
        <v>45425</v>
      </c>
      <c r="B162" s="72">
        <f t="shared" si="32"/>
        <v>1</v>
      </c>
      <c r="C162" s="72" t="str">
        <f>IF(F162=0,"RESMİ TATİL",VLOOKUP(F162,LİSTE!$B$7:$D$1300,3,0))</f>
        <v>Zeynep AKDAĞ</v>
      </c>
      <c r="D162" s="72" t="str">
        <f>IF(G162=0,"RESMİ TATİL",VLOOKUP(G162,LİSTE!$B$7:$D$1300,3,0))</f>
        <v>Esma ÇOKER</v>
      </c>
      <c r="E162" s="72" t="str">
        <f>IF(H162=0,"RESMİ TATİL",VLOOKUP(H162,LİSTE!$B$7:$D$1300,3,0))</f>
        <v>Dursun Kubilay YAŞAR</v>
      </c>
      <c r="F162" s="72">
        <f>IF(B162="TATİL",0,IF(F161&gt;0,IF(LİSTE!$F$1=H161,1,H161+1),IF(F161=0,H160+1,IF(F160=0,H159+1,IF(F159=0,H158+1,IF(F158=0,H157+1))))))</f>
        <v>15</v>
      </c>
      <c r="G162" s="72">
        <f>IF(F162=0,0,IF(LİSTE!$F$1=F162,1,F162+1))</f>
        <v>16</v>
      </c>
      <c r="H162" s="72">
        <f>IF(G162=0,0,IF(LİSTE!$F$1=G162,1,G162+1))</f>
        <v>17</v>
      </c>
      <c r="I162" s="72" t="str">
        <f>IFERROR(VLOOKUP(A162,TATİLLER!$A$2:$D$30000,3,0),"TATİL DEĞİL")</f>
        <v>TATİL DEĞİL</v>
      </c>
    </row>
    <row r="163" spans="1:9" x14ac:dyDescent="0.25">
      <c r="A163" s="74">
        <f t="shared" si="34"/>
        <v>45426</v>
      </c>
      <c r="B163" s="72">
        <f t="shared" si="32"/>
        <v>2</v>
      </c>
      <c r="C163" s="72" t="str">
        <f>IF(F163=0,"RESMİ TATİL",VLOOKUP(F163,LİSTE!$B$7:$D$1300,3,0))</f>
        <v>Zeynep Beril BAŞPINAR</v>
      </c>
      <c r="D163" s="72" t="str">
        <f>IF(G163=0,"RESMİ TATİL",VLOOKUP(G163,LİSTE!$B$7:$D$1300,3,0))</f>
        <v>Ahmet DAL</v>
      </c>
      <c r="E163" s="72" t="str">
        <f>IF(H163=0,"RESMİ TATİL",VLOOKUP(H163,LİSTE!$B$7:$D$1300,3,0))</f>
        <v>Emirhan KARATAŞ</v>
      </c>
      <c r="F163" s="72">
        <f>IF(B163="TATİL",0,IF(F162&gt;0,IF(LİSTE!$F$1=H162,1,H162+1),IF(F162=0,H161+1,IF(F161=0,H160+1,IF(F160=0,H159+1,IF(F159=0,H158+1))))))</f>
        <v>18</v>
      </c>
      <c r="G163" s="72">
        <f>IF(F163=0,0,IF(LİSTE!$F$1=F163,1,F163+1))</f>
        <v>19</v>
      </c>
      <c r="H163" s="72">
        <f>IF(G163=0,0,IF(LİSTE!$F$1=G163,1,G163+1))</f>
        <v>20</v>
      </c>
      <c r="I163" s="72" t="str">
        <f>IFERROR(VLOOKUP(A163,TATİLLER!$A$2:$D$30000,3,0),"TATİL DEĞİL")</f>
        <v>TATİL DEĞİL</v>
      </c>
    </row>
    <row r="164" spans="1:9" x14ac:dyDescent="0.25">
      <c r="A164" s="74">
        <f t="shared" si="34"/>
        <v>45427</v>
      </c>
      <c r="B164" s="72">
        <f t="shared" si="32"/>
        <v>3</v>
      </c>
      <c r="C164" s="72" t="str">
        <f>IF(F164=0,"RESMİ TATİL",VLOOKUP(F164,LİSTE!$B$7:$D$1300,3,0))</f>
        <v>Zümra Yeter ARI</v>
      </c>
      <c r="D164" s="72" t="str">
        <f>IF(G164=0,"RESMİ TATİL",VLOOKUP(G164,LİSTE!$B$7:$D$1300,3,0))</f>
        <v>Utku KARAGÖZ</v>
      </c>
      <c r="E164" s="72" t="str">
        <f>IF(H164=0,"RESMİ TATİL",VLOOKUP(H164,LİSTE!$B$7:$D$1300,3,0))</f>
        <v>Feyza Zümra AVCIOĞLU</v>
      </c>
      <c r="F164" s="72">
        <f>IF(B164="TATİL",0,IF(F163&gt;0,IF(LİSTE!$F$1=H163,1,H163+1),IF(F163=0,H162+1,IF(F162=0,H161+1,IF(F161=0,H160+1,IF(F160=0,H159+1))))))</f>
        <v>21</v>
      </c>
      <c r="G164" s="72">
        <f>IF(F164=0,0,IF(LİSTE!$F$1=F164,1,F164+1))</f>
        <v>22</v>
      </c>
      <c r="H164" s="72">
        <f>IF(G164=0,0,IF(LİSTE!$F$1=G164,1,G164+1))</f>
        <v>23</v>
      </c>
      <c r="I164" s="72" t="str">
        <f>IFERROR(VLOOKUP(A164,TATİLLER!$A$2:$D$30000,3,0),"TATİL DEĞİL")</f>
        <v>TATİL DEĞİL</v>
      </c>
    </row>
    <row r="165" spans="1:9" x14ac:dyDescent="0.25">
      <c r="A165" s="74">
        <f t="shared" si="34"/>
        <v>45428</v>
      </c>
      <c r="B165" s="72">
        <f t="shared" si="32"/>
        <v>4</v>
      </c>
      <c r="C165" s="72" t="str">
        <f>IF(F165=0,"RESMİ TATİL",VLOOKUP(F165,LİSTE!$B$7:$D$1300,3,0))</f>
        <v>Yusuf Ali TABUR</v>
      </c>
      <c r="D165" s="72" t="str">
        <f>IF(G165=0,"RESMİ TATİL",VLOOKUP(G165,LİSTE!$B$7:$D$1300,3,0))</f>
        <v>Irmak UTEBAY</v>
      </c>
      <c r="E165" s="72" t="str">
        <f>IF(H165=0,"RESMİ TATİL",VLOOKUP(H165,LİSTE!$B$7:$D$1300,3,0))</f>
        <v>Kerem AKKOÇ</v>
      </c>
      <c r="F165" s="72">
        <f>IF(B165="TATİL",0,IF(F164&gt;0,IF(LİSTE!$F$1=H164,1,H164+1),IF(F164=0,H163+1,IF(F163=0,H162+1,IF(F162=0,H161+1,IF(F161=0,H160+1))))))</f>
        <v>24</v>
      </c>
      <c r="G165" s="72">
        <f>IF(F165=0,0,IF(LİSTE!$F$1=F165,1,F165+1))</f>
        <v>25</v>
      </c>
      <c r="H165" s="72">
        <f>IF(G165=0,0,IF(LİSTE!$F$1=G165,1,G165+1))</f>
        <v>26</v>
      </c>
      <c r="I165" s="72" t="str">
        <f>IFERROR(VLOOKUP(A165,TATİLLER!$A$2:$D$30000,3,0),"TATİL DEĞİL")</f>
        <v>TATİL DEĞİL</v>
      </c>
    </row>
    <row r="166" spans="1:9" x14ac:dyDescent="0.25">
      <c r="A166" s="74">
        <f t="shared" si="34"/>
        <v>45429</v>
      </c>
      <c r="B166" s="72">
        <f t="shared" si="32"/>
        <v>5</v>
      </c>
      <c r="C166" s="72" t="str">
        <f>IF(F166=0,"RESMİ TATİL",VLOOKUP(F166,LİSTE!$B$7:$D$1300,3,0))</f>
        <v>Elçin Ayşe ELMAS</v>
      </c>
      <c r="D166" s="72" t="str">
        <f>IF(G166=0,"RESMİ TATİL",VLOOKUP(G166,LİSTE!$B$7:$D$1300,3,0))</f>
        <v>Muhammed YILDIZDAĞ</v>
      </c>
      <c r="E166" s="72" t="str">
        <f>IF(H166=0,"RESMİ TATİL",VLOOKUP(H166,LİSTE!$B$7:$D$1300,3,0))</f>
        <v>Nisa Nur SANCAR</v>
      </c>
      <c r="F166" s="72">
        <f>IF(B166="TATİL",0,IF(F165&gt;0,IF(LİSTE!$F$1=H165,1,H165+1),IF(F165=0,H164+1,IF(F164=0,H163+1,IF(F163=0,H162+1,IF(F162=0,H161+1))))))</f>
        <v>27</v>
      </c>
      <c r="G166" s="72">
        <f>IF(F166=0,0,IF(LİSTE!$F$1=F166,1,F166+1))</f>
        <v>28</v>
      </c>
      <c r="H166" s="72">
        <f>IF(G166=0,0,IF(LİSTE!$F$1=G166,1,G166+1))</f>
        <v>1</v>
      </c>
      <c r="I166" s="72" t="str">
        <f>IFERROR(VLOOKUP(A166,TATİLLER!$A$2:$D$30000,3,0),"TATİL DEĞİL")</f>
        <v>TATİL DEĞİL</v>
      </c>
    </row>
    <row r="167" spans="1:9" x14ac:dyDescent="0.25">
      <c r="A167" s="74">
        <f t="shared" ref="A167" si="41">A166+3</f>
        <v>45432</v>
      </c>
      <c r="B167" s="72">
        <f t="shared" si="32"/>
        <v>1</v>
      </c>
      <c r="C167" s="72" t="str">
        <f>IF(F167=0,"RESMİ TATİL",VLOOKUP(F167,LİSTE!$B$7:$D$1300,3,0))</f>
        <v>Esila ÇETİN</v>
      </c>
      <c r="D167" s="72" t="str">
        <f>IF(G167=0,"RESMİ TATİL",VLOOKUP(G167,LİSTE!$B$7:$D$1300,3,0))</f>
        <v>Zeynep Sevde TOPUZ</v>
      </c>
      <c r="E167" s="72" t="str">
        <f>IF(H167=0,"RESMİ TATİL",VLOOKUP(H167,LİSTE!$B$7:$D$1300,3,0))</f>
        <v>Ömer Asaf KADAŞ</v>
      </c>
      <c r="F167" s="72">
        <f>IF(B167="TATİL",0,IF(F166&gt;0,IF(LİSTE!$F$1=H166,1,H166+1),IF(F166=0,H165+1,IF(F165=0,H164+1,IF(F164=0,H163+1,IF(F163=0,H162+1))))))</f>
        <v>2</v>
      </c>
      <c r="G167" s="72">
        <f>IF(F167=0,0,IF(LİSTE!$F$1=F167,1,F167+1))</f>
        <v>3</v>
      </c>
      <c r="H167" s="72">
        <f>IF(G167=0,0,IF(LİSTE!$F$1=G167,1,G167+1))</f>
        <v>4</v>
      </c>
      <c r="I167" s="72" t="str">
        <f>IFERROR(VLOOKUP(A167,TATİLLER!$A$2:$D$30000,3,0),"TATİL DEĞİL")</f>
        <v>TATİL DEĞİL</v>
      </c>
    </row>
    <row r="168" spans="1:9" x14ac:dyDescent="0.25">
      <c r="A168" s="74">
        <f t="shared" si="34"/>
        <v>45433</v>
      </c>
      <c r="B168" s="72">
        <f t="shared" si="32"/>
        <v>2</v>
      </c>
      <c r="C168" s="72" t="str">
        <f>IF(F168=0,"RESMİ TATİL",VLOOKUP(F168,LİSTE!$B$7:$D$1300,3,0))</f>
        <v>Ramazan Baran ADIGÜZEL</v>
      </c>
      <c r="D168" s="72" t="str">
        <f>IF(G168=0,"RESMİ TATİL",VLOOKUP(G168,LİSTE!$B$7:$D$1300,3,0))</f>
        <v>Bahar AKGÜN</v>
      </c>
      <c r="E168" s="72" t="str">
        <f>IF(H168=0,"RESMİ TATİL",VLOOKUP(H168,LİSTE!$B$7:$D$1300,3,0))</f>
        <v>Ömer AKGÜL</v>
      </c>
      <c r="F168" s="72">
        <f>IF(B168="TATİL",0,IF(F167&gt;0,IF(LİSTE!$F$1=H167,1,H167+1),IF(F167=0,H166+1,IF(F166=0,H165+1,IF(F165=0,H164+1,IF(F164=0,H163+1))))))</f>
        <v>5</v>
      </c>
      <c r="G168" s="72">
        <f>IF(F168=0,0,IF(LİSTE!$F$1=F168,1,F168+1))</f>
        <v>6</v>
      </c>
      <c r="H168" s="72">
        <f>IF(G168=0,0,IF(LİSTE!$F$1=G168,1,G168+1))</f>
        <v>7</v>
      </c>
      <c r="I168" s="72" t="str">
        <f>IFERROR(VLOOKUP(A168,TATİLLER!$A$2:$D$30000,3,0),"TATİL DEĞİL")</f>
        <v>TATİL DEĞİL</v>
      </c>
    </row>
    <row r="169" spans="1:9" x14ac:dyDescent="0.25">
      <c r="A169" s="74">
        <f t="shared" si="34"/>
        <v>45434</v>
      </c>
      <c r="B169" s="72">
        <f t="shared" si="32"/>
        <v>3</v>
      </c>
      <c r="C169" s="72" t="str">
        <f>IF(F169=0,"RESMİ TATİL",VLOOKUP(F169,LİSTE!$B$7:$D$1300,3,0))</f>
        <v>Muharrem EFE TANRIVERDİ</v>
      </c>
      <c r="D169" s="72" t="str">
        <f>IF(G169=0,"RESMİ TATİL",VLOOKUP(G169,LİSTE!$B$7:$D$1300,3,0))</f>
        <v>Anıl DOĞAN</v>
      </c>
      <c r="E169" s="72" t="str">
        <f>IF(H169=0,"RESMİ TATİL",VLOOKUP(H169,LİSTE!$B$7:$D$1300,3,0))</f>
        <v>İpek ARSLAN</v>
      </c>
      <c r="F169" s="72">
        <f>IF(B169="TATİL",0,IF(F168&gt;0,IF(LİSTE!$F$1=H168,1,H168+1),IF(F168=0,H167+1,IF(F167=0,H166+1,IF(F166=0,H165+1,IF(F165=0,H164+1))))))</f>
        <v>8</v>
      </c>
      <c r="G169" s="72">
        <f>IF(F169=0,0,IF(LİSTE!$F$1=F169,1,F169+1))</f>
        <v>9</v>
      </c>
      <c r="H169" s="72">
        <f>IF(G169=0,0,IF(LİSTE!$F$1=G169,1,G169+1))</f>
        <v>10</v>
      </c>
      <c r="I169" s="72" t="str">
        <f>IFERROR(VLOOKUP(A169,TATİLLER!$A$2:$D$30000,3,0),"TATİL DEĞİL")</f>
        <v>TATİL DEĞİL</v>
      </c>
    </row>
    <row r="170" spans="1:9" x14ac:dyDescent="0.25">
      <c r="A170" s="74">
        <f t="shared" si="34"/>
        <v>45435</v>
      </c>
      <c r="B170" s="72">
        <f t="shared" si="32"/>
        <v>4</v>
      </c>
      <c r="C170" s="72" t="str">
        <f>IF(F170=0,"RESMİ TATİL",VLOOKUP(F170,LİSTE!$B$7:$D$1300,3,0))</f>
        <v>Efe KARSAK</v>
      </c>
      <c r="D170" s="72" t="str">
        <f>IF(G170=0,"RESMİ TATİL",VLOOKUP(G170,LİSTE!$B$7:$D$1300,3,0))</f>
        <v>Abdullah KIRBAÇ</v>
      </c>
      <c r="E170" s="72" t="str">
        <f>IF(H170=0,"RESMİ TATİL",VLOOKUP(H170,LİSTE!$B$7:$D$1300,3,0))</f>
        <v>Ümmü Defne GÜLER</v>
      </c>
      <c r="F170" s="72">
        <f>IF(B170="TATİL",0,IF(F169&gt;0,IF(LİSTE!$F$1=H169,1,H169+1),IF(F169=0,H168+1,IF(F168=0,H167+1,IF(F167=0,H166+1,IF(F166=0,H165+1))))))</f>
        <v>11</v>
      </c>
      <c r="G170" s="72">
        <f>IF(F170=0,0,IF(LİSTE!$F$1=F170,1,F170+1))</f>
        <v>12</v>
      </c>
      <c r="H170" s="72">
        <f>IF(G170=0,0,IF(LİSTE!$F$1=G170,1,G170+1))</f>
        <v>13</v>
      </c>
      <c r="I170" s="72" t="str">
        <f>IFERROR(VLOOKUP(A170,TATİLLER!$A$2:$D$30000,3,0),"TATİL DEĞİL")</f>
        <v>TATİL DEĞİL</v>
      </c>
    </row>
    <row r="171" spans="1:9" x14ac:dyDescent="0.25">
      <c r="A171" s="74">
        <f t="shared" si="34"/>
        <v>45436</v>
      </c>
      <c r="B171" s="72">
        <f t="shared" si="32"/>
        <v>5</v>
      </c>
      <c r="C171" s="72" t="str">
        <f>IF(F171=0,"RESMİ TATİL",VLOOKUP(F171,LİSTE!$B$7:$D$1300,3,0))</f>
        <v>Şevval ÖZDAMAR</v>
      </c>
      <c r="D171" s="72" t="str">
        <f>IF(G171=0,"RESMİ TATİL",VLOOKUP(G171,LİSTE!$B$7:$D$1300,3,0))</f>
        <v>Zeynep AKDAĞ</v>
      </c>
      <c r="E171" s="72" t="str">
        <f>IF(H171=0,"RESMİ TATİL",VLOOKUP(H171,LİSTE!$B$7:$D$1300,3,0))</f>
        <v>Esma ÇOKER</v>
      </c>
      <c r="F171" s="72">
        <f>IF(B171="TATİL",0,IF(F170&gt;0,IF(LİSTE!$F$1=H170,1,H170+1),IF(F170=0,H169+1,IF(F169=0,H168+1,IF(F168=0,H167+1,IF(F167=0,H166+1))))))</f>
        <v>14</v>
      </c>
      <c r="G171" s="72">
        <f>IF(F171=0,0,IF(LİSTE!$F$1=F171,1,F171+1))</f>
        <v>15</v>
      </c>
      <c r="H171" s="72">
        <f>IF(G171=0,0,IF(LİSTE!$F$1=G171,1,G171+1))</f>
        <v>16</v>
      </c>
      <c r="I171" s="72" t="str">
        <f>IFERROR(VLOOKUP(A171,TATİLLER!$A$2:$D$30000,3,0),"TATİL DEĞİL")</f>
        <v>TATİL DEĞİL</v>
      </c>
    </row>
    <row r="172" spans="1:9" x14ac:dyDescent="0.25">
      <c r="A172" s="74">
        <f t="shared" ref="A172" si="42">A171+3</f>
        <v>45439</v>
      </c>
      <c r="B172" s="72">
        <f t="shared" si="32"/>
        <v>1</v>
      </c>
      <c r="C172" s="72" t="str">
        <f>IF(F172=0,"RESMİ TATİL",VLOOKUP(F172,LİSTE!$B$7:$D$1300,3,0))</f>
        <v>Dursun Kubilay YAŞAR</v>
      </c>
      <c r="D172" s="72" t="str">
        <f>IF(G172=0,"RESMİ TATİL",VLOOKUP(G172,LİSTE!$B$7:$D$1300,3,0))</f>
        <v>Zeynep Beril BAŞPINAR</v>
      </c>
      <c r="E172" s="72" t="str">
        <f>IF(H172=0,"RESMİ TATİL",VLOOKUP(H172,LİSTE!$B$7:$D$1300,3,0))</f>
        <v>Ahmet DAL</v>
      </c>
      <c r="F172" s="72">
        <f>IF(B172="TATİL",0,IF(F171&gt;0,IF(LİSTE!$F$1=H171,1,H171+1),IF(F171=0,H170+1,IF(F170=0,H169+1,IF(F169=0,H168+1,IF(F168=0,H167+1))))))</f>
        <v>17</v>
      </c>
      <c r="G172" s="72">
        <f>IF(F172=0,0,IF(LİSTE!$F$1=F172,1,F172+1))</f>
        <v>18</v>
      </c>
      <c r="H172" s="72">
        <f>IF(G172=0,0,IF(LİSTE!$F$1=G172,1,G172+1))</f>
        <v>19</v>
      </c>
      <c r="I172" s="72" t="str">
        <f>IFERROR(VLOOKUP(A172,TATİLLER!$A$2:$D$30000,3,0),"TATİL DEĞİL")</f>
        <v>TATİL DEĞİL</v>
      </c>
    </row>
    <row r="173" spans="1:9" x14ac:dyDescent="0.25">
      <c r="A173" s="74">
        <f t="shared" si="34"/>
        <v>45440</v>
      </c>
      <c r="B173" s="72">
        <f t="shared" si="32"/>
        <v>2</v>
      </c>
      <c r="C173" s="72" t="str">
        <f>IF(F173=0,"RESMİ TATİL",VLOOKUP(F173,LİSTE!$B$7:$D$1300,3,0))</f>
        <v>Emirhan KARATAŞ</v>
      </c>
      <c r="D173" s="72" t="str">
        <f>IF(G173=0,"RESMİ TATİL",VLOOKUP(G173,LİSTE!$B$7:$D$1300,3,0))</f>
        <v>Zümra Yeter ARI</v>
      </c>
      <c r="E173" s="72" t="str">
        <f>IF(H173=0,"RESMİ TATİL",VLOOKUP(H173,LİSTE!$B$7:$D$1300,3,0))</f>
        <v>Utku KARAGÖZ</v>
      </c>
      <c r="F173" s="72">
        <f>IF(B173="TATİL",0,IF(F172&gt;0,IF(LİSTE!$F$1=H172,1,H172+1),IF(F172=0,H171+1,IF(F171=0,H170+1,IF(F170=0,H169+1,IF(F169=0,H168+1))))))</f>
        <v>20</v>
      </c>
      <c r="G173" s="72">
        <f>IF(F173=0,0,IF(LİSTE!$F$1=F173,1,F173+1))</f>
        <v>21</v>
      </c>
      <c r="H173" s="72">
        <f>IF(G173=0,0,IF(LİSTE!$F$1=G173,1,G173+1))</f>
        <v>22</v>
      </c>
      <c r="I173" s="72" t="str">
        <f>IFERROR(VLOOKUP(A173,TATİLLER!$A$2:$D$30000,3,0),"TATİL DEĞİL")</f>
        <v>TATİL DEĞİL</v>
      </c>
    </row>
    <row r="174" spans="1:9" x14ac:dyDescent="0.25">
      <c r="A174" s="74">
        <f t="shared" si="34"/>
        <v>45441</v>
      </c>
      <c r="B174" s="72">
        <f t="shared" si="32"/>
        <v>3</v>
      </c>
      <c r="C174" s="72" t="str">
        <f>IF(F174=0,"RESMİ TATİL",VLOOKUP(F174,LİSTE!$B$7:$D$1300,3,0))</f>
        <v>Feyza Zümra AVCIOĞLU</v>
      </c>
      <c r="D174" s="72" t="str">
        <f>IF(G174=0,"RESMİ TATİL",VLOOKUP(G174,LİSTE!$B$7:$D$1300,3,0))</f>
        <v>Yusuf Ali TABUR</v>
      </c>
      <c r="E174" s="72" t="str">
        <f>IF(H174=0,"RESMİ TATİL",VLOOKUP(H174,LİSTE!$B$7:$D$1300,3,0))</f>
        <v>Irmak UTEBAY</v>
      </c>
      <c r="F174" s="72">
        <f>IF(B174="TATİL",0,IF(F173&gt;0,IF(LİSTE!$F$1=H173,1,H173+1),IF(F173=0,H172+1,IF(F172=0,H171+1,IF(F171=0,H170+1,IF(F170=0,H169+1))))))</f>
        <v>23</v>
      </c>
      <c r="G174" s="72">
        <f>IF(F174=0,0,IF(LİSTE!$F$1=F174,1,F174+1))</f>
        <v>24</v>
      </c>
      <c r="H174" s="72">
        <f>IF(G174=0,0,IF(LİSTE!$F$1=G174,1,G174+1))</f>
        <v>25</v>
      </c>
      <c r="I174" s="72" t="str">
        <f>IFERROR(VLOOKUP(A174,TATİLLER!$A$2:$D$30000,3,0),"TATİL DEĞİL")</f>
        <v>TATİL DEĞİL</v>
      </c>
    </row>
    <row r="175" spans="1:9" x14ac:dyDescent="0.25">
      <c r="A175" s="74">
        <f t="shared" si="34"/>
        <v>45442</v>
      </c>
      <c r="B175" s="72">
        <f t="shared" si="32"/>
        <v>4</v>
      </c>
      <c r="C175" s="72" t="str">
        <f>IF(F175=0,"RESMİ TATİL",VLOOKUP(F175,LİSTE!$B$7:$D$1300,3,0))</f>
        <v>Kerem AKKOÇ</v>
      </c>
      <c r="D175" s="72" t="str">
        <f>IF(G175=0,"RESMİ TATİL",VLOOKUP(G175,LİSTE!$B$7:$D$1300,3,0))</f>
        <v>Elçin Ayşe ELMAS</v>
      </c>
      <c r="E175" s="72" t="str">
        <f>IF(H175=0,"RESMİ TATİL",VLOOKUP(H175,LİSTE!$B$7:$D$1300,3,0))</f>
        <v>Muhammed YILDIZDAĞ</v>
      </c>
      <c r="F175" s="72">
        <f>IF(B175="TATİL",0,IF(F174&gt;0,IF(LİSTE!$F$1=H174,1,H174+1),IF(F174=0,H173+1,IF(F173=0,H172+1,IF(F172=0,H171+1,IF(F171=0,H170+1))))))</f>
        <v>26</v>
      </c>
      <c r="G175" s="72">
        <f>IF(F175=0,0,IF(LİSTE!$F$1=F175,1,F175+1))</f>
        <v>27</v>
      </c>
      <c r="H175" s="72">
        <f>IF(G175=0,0,IF(LİSTE!$F$1=G175,1,G175+1))</f>
        <v>28</v>
      </c>
      <c r="I175" s="72" t="str">
        <f>IFERROR(VLOOKUP(A175,TATİLLER!$A$2:$D$30000,3,0),"TATİL DEĞİL")</f>
        <v>TATİL DEĞİL</v>
      </c>
    </row>
    <row r="176" spans="1:9" x14ac:dyDescent="0.25">
      <c r="A176" s="74">
        <f t="shared" si="34"/>
        <v>45443</v>
      </c>
      <c r="B176" s="72">
        <f t="shared" si="32"/>
        <v>5</v>
      </c>
      <c r="C176" s="72" t="str">
        <f>IF(F176=0,"RESMİ TATİL",VLOOKUP(F176,LİSTE!$B$7:$D$1300,3,0))</f>
        <v>Nisa Nur SANCAR</v>
      </c>
      <c r="D176" s="72" t="str">
        <f>IF(G176=0,"RESMİ TATİL",VLOOKUP(G176,LİSTE!$B$7:$D$1300,3,0))</f>
        <v>Esila ÇETİN</v>
      </c>
      <c r="E176" s="72" t="str">
        <f>IF(H176=0,"RESMİ TATİL",VLOOKUP(H176,LİSTE!$B$7:$D$1300,3,0))</f>
        <v>Zeynep Sevde TOPUZ</v>
      </c>
      <c r="F176" s="72">
        <f>IF(B176="TATİL",0,IF(F175&gt;0,IF(LİSTE!$F$1=H175,1,H175+1),IF(F175=0,H174+1,IF(F174=0,H173+1,IF(F173=0,H172+1,IF(F172=0,H171+1))))))</f>
        <v>1</v>
      </c>
      <c r="G176" s="72">
        <f>IF(F176=0,0,IF(LİSTE!$F$1=F176,1,F176+1))</f>
        <v>2</v>
      </c>
      <c r="H176" s="72">
        <f>IF(G176=0,0,IF(LİSTE!$F$1=G176,1,G176+1))</f>
        <v>3</v>
      </c>
      <c r="I176" s="72" t="str">
        <f>IFERROR(VLOOKUP(A176,TATİLLER!$A$2:$D$30000,3,0),"TATİL DEĞİL")</f>
        <v>TATİL DEĞİL</v>
      </c>
    </row>
    <row r="177" spans="1:9" x14ac:dyDescent="0.25">
      <c r="A177" s="74">
        <f t="shared" ref="A177" si="43">A176+3</f>
        <v>45446</v>
      </c>
      <c r="B177" s="72">
        <f t="shared" si="32"/>
        <v>1</v>
      </c>
      <c r="C177" s="72" t="str">
        <f>IF(F177=0,"RESMİ TATİL",VLOOKUP(F177,LİSTE!$B$7:$D$1300,3,0))</f>
        <v>Ömer Asaf KADAŞ</v>
      </c>
      <c r="D177" s="72" t="str">
        <f>IF(G177=0,"RESMİ TATİL",VLOOKUP(G177,LİSTE!$B$7:$D$1300,3,0))</f>
        <v>Ramazan Baran ADIGÜZEL</v>
      </c>
      <c r="E177" s="72" t="str">
        <f>IF(H177=0,"RESMİ TATİL",VLOOKUP(H177,LİSTE!$B$7:$D$1300,3,0))</f>
        <v>Bahar AKGÜN</v>
      </c>
      <c r="F177" s="72">
        <f>IF(B177="TATİL",0,IF(F176&gt;0,IF(LİSTE!$F$1=H176,1,H176+1),IF(F176=0,H175+1,IF(F175=0,H174+1,IF(F174=0,H173+1,IF(F173=0,H172+1))))))</f>
        <v>4</v>
      </c>
      <c r="G177" s="72">
        <f>IF(F177=0,0,IF(LİSTE!$F$1=F177,1,F177+1))</f>
        <v>5</v>
      </c>
      <c r="H177" s="72">
        <f>IF(G177=0,0,IF(LİSTE!$F$1=G177,1,G177+1))</f>
        <v>6</v>
      </c>
      <c r="I177" s="72" t="str">
        <f>IFERROR(VLOOKUP(A177,TATİLLER!$A$2:$D$30000,3,0),"TATİL DEĞİL")</f>
        <v>TATİL DEĞİL</v>
      </c>
    </row>
    <row r="178" spans="1:9" x14ac:dyDescent="0.25">
      <c r="A178" s="74">
        <f t="shared" si="34"/>
        <v>45447</v>
      </c>
      <c r="B178" s="72">
        <f t="shared" si="32"/>
        <v>2</v>
      </c>
      <c r="C178" s="72" t="str">
        <f>IF(F178=0,"RESMİ TATİL",VLOOKUP(F178,LİSTE!$B$7:$D$1300,3,0))</f>
        <v>Ömer AKGÜL</v>
      </c>
      <c r="D178" s="72" t="str">
        <f>IF(G178=0,"RESMİ TATİL",VLOOKUP(G178,LİSTE!$B$7:$D$1300,3,0))</f>
        <v>Muharrem EFE TANRIVERDİ</v>
      </c>
      <c r="E178" s="72" t="str">
        <f>IF(H178=0,"RESMİ TATİL",VLOOKUP(H178,LİSTE!$B$7:$D$1300,3,0))</f>
        <v>Anıl DOĞAN</v>
      </c>
      <c r="F178" s="72">
        <f>IF(B178="TATİL",0,IF(F177&gt;0,IF(LİSTE!$F$1=H177,1,H177+1),IF(F177=0,H176+1,IF(F176=0,H175+1,IF(F175=0,H174+1,IF(F174=0,H173+1))))))</f>
        <v>7</v>
      </c>
      <c r="G178" s="72">
        <f>IF(F178=0,0,IF(LİSTE!$F$1=F178,1,F178+1))</f>
        <v>8</v>
      </c>
      <c r="H178" s="72">
        <f>IF(G178=0,0,IF(LİSTE!$F$1=G178,1,G178+1))</f>
        <v>9</v>
      </c>
      <c r="I178" s="72" t="str">
        <f>IFERROR(VLOOKUP(A178,TATİLLER!$A$2:$D$30000,3,0),"TATİL DEĞİL")</f>
        <v>TATİL DEĞİL</v>
      </c>
    </row>
    <row r="179" spans="1:9" x14ac:dyDescent="0.25">
      <c r="A179" s="74">
        <f t="shared" si="34"/>
        <v>45448</v>
      </c>
      <c r="B179" s="72">
        <f t="shared" si="32"/>
        <v>3</v>
      </c>
      <c r="C179" s="72" t="str">
        <f>IF(F179=0,"RESMİ TATİL",VLOOKUP(F179,LİSTE!$B$7:$D$1300,3,0))</f>
        <v>İpek ARSLAN</v>
      </c>
      <c r="D179" s="72" t="str">
        <f>IF(G179=0,"RESMİ TATİL",VLOOKUP(G179,LİSTE!$B$7:$D$1300,3,0))</f>
        <v>Efe KARSAK</v>
      </c>
      <c r="E179" s="72" t="str">
        <f>IF(H179=0,"RESMİ TATİL",VLOOKUP(H179,LİSTE!$B$7:$D$1300,3,0))</f>
        <v>Abdullah KIRBAÇ</v>
      </c>
      <c r="F179" s="72">
        <f>IF(B179="TATİL",0,IF(F178&gt;0,IF(LİSTE!$F$1=H178,1,H178+1),IF(F178=0,H177+1,IF(F177=0,H176+1,IF(F176=0,H175+1,IF(F175=0,H174+1))))))</f>
        <v>10</v>
      </c>
      <c r="G179" s="72">
        <f>IF(F179=0,0,IF(LİSTE!$F$1=F179,1,F179+1))</f>
        <v>11</v>
      </c>
      <c r="H179" s="72">
        <f>IF(G179=0,0,IF(LİSTE!$F$1=G179,1,G179+1))</f>
        <v>12</v>
      </c>
      <c r="I179" s="72" t="str">
        <f>IFERROR(VLOOKUP(A179,TATİLLER!$A$2:$D$30000,3,0),"TATİL DEĞİL")</f>
        <v>TATİL DEĞİL</v>
      </c>
    </row>
    <row r="180" spans="1:9" x14ac:dyDescent="0.25">
      <c r="A180" s="74">
        <f t="shared" si="34"/>
        <v>45449</v>
      </c>
      <c r="B180" s="72">
        <f t="shared" si="32"/>
        <v>4</v>
      </c>
      <c r="C180" s="72" t="str">
        <f>IF(F180=0,"RESMİ TATİL",VLOOKUP(F180,LİSTE!$B$7:$D$1300,3,0))</f>
        <v>Ümmü Defne GÜLER</v>
      </c>
      <c r="D180" s="72" t="str">
        <f>IF(G180=0,"RESMİ TATİL",VLOOKUP(G180,LİSTE!$B$7:$D$1300,3,0))</f>
        <v>Şevval ÖZDAMAR</v>
      </c>
      <c r="E180" s="72" t="str">
        <f>IF(H180=0,"RESMİ TATİL",VLOOKUP(H180,LİSTE!$B$7:$D$1300,3,0))</f>
        <v>Zeynep AKDAĞ</v>
      </c>
      <c r="F180" s="72">
        <f>IF(B180="TATİL",0,IF(F179&gt;0,IF(LİSTE!$F$1=H179,1,H179+1),IF(F179=0,H178+1,IF(F178=0,H177+1,IF(F177=0,H176+1,IF(F176=0,H175+1))))))</f>
        <v>13</v>
      </c>
      <c r="G180" s="72">
        <f>IF(F180=0,0,IF(LİSTE!$F$1=F180,1,F180+1))</f>
        <v>14</v>
      </c>
      <c r="H180" s="72">
        <f>IF(G180=0,0,IF(LİSTE!$F$1=G180,1,G180+1))</f>
        <v>15</v>
      </c>
      <c r="I180" s="72" t="str">
        <f>IFERROR(VLOOKUP(A180,TATİLLER!$A$2:$D$30000,3,0),"TATİL DEĞİL")</f>
        <v>TATİL DEĞİL</v>
      </c>
    </row>
    <row r="181" spans="1:9" x14ac:dyDescent="0.25">
      <c r="A181" s="74">
        <f t="shared" si="34"/>
        <v>45450</v>
      </c>
      <c r="B181" s="72">
        <f t="shared" si="32"/>
        <v>5</v>
      </c>
      <c r="C181" s="72" t="str">
        <f>IF(F181=0,"RESMİ TATİL",VLOOKUP(F181,LİSTE!$B$7:$D$1300,3,0))</f>
        <v>Esma ÇOKER</v>
      </c>
      <c r="D181" s="72" t="str">
        <f>IF(G181=0,"RESMİ TATİL",VLOOKUP(G181,LİSTE!$B$7:$D$1300,3,0))</f>
        <v>Dursun Kubilay YAŞAR</v>
      </c>
      <c r="E181" s="72" t="str">
        <f>IF(H181=0,"RESMİ TATİL",VLOOKUP(H181,LİSTE!$B$7:$D$1300,3,0))</f>
        <v>Zeynep Beril BAŞPINAR</v>
      </c>
      <c r="F181" s="72">
        <f>IF(B181="TATİL",0,IF(F180&gt;0,IF(LİSTE!$F$1=H180,1,H180+1),IF(F180=0,H179+1,IF(F179=0,H178+1,IF(F178=0,H177+1,IF(F177=0,H176+1))))))</f>
        <v>16</v>
      </c>
      <c r="G181" s="72">
        <f>IF(F181=0,0,IF(LİSTE!$F$1=F181,1,F181+1))</f>
        <v>17</v>
      </c>
      <c r="H181" s="72">
        <f>IF(G181=0,0,IF(LİSTE!$F$1=G181,1,G181+1))</f>
        <v>18</v>
      </c>
      <c r="I181" s="72" t="str">
        <f>IFERROR(VLOOKUP(A181,TATİLLER!$A$2:$D$30000,3,0),"TATİL DEĞİL")</f>
        <v>TATİL DEĞİL</v>
      </c>
    </row>
    <row r="182" spans="1:9" x14ac:dyDescent="0.25">
      <c r="A182" s="74">
        <f t="shared" ref="A182" si="44">A181+3</f>
        <v>45453</v>
      </c>
      <c r="B182" s="72">
        <f t="shared" si="32"/>
        <v>1</v>
      </c>
      <c r="C182" s="72" t="str">
        <f>IF(F182=0,"RESMİ TATİL",VLOOKUP(F182,LİSTE!$B$7:$D$1300,3,0))</f>
        <v>Ahmet DAL</v>
      </c>
      <c r="D182" s="72" t="str">
        <f>IF(G182=0,"RESMİ TATİL",VLOOKUP(G182,LİSTE!$B$7:$D$1300,3,0))</f>
        <v>Emirhan KARATAŞ</v>
      </c>
      <c r="E182" s="72" t="str">
        <f>IF(H182=0,"RESMİ TATİL",VLOOKUP(H182,LİSTE!$B$7:$D$1300,3,0))</f>
        <v>Zümra Yeter ARI</v>
      </c>
      <c r="F182" s="72">
        <f>IF(B182="TATİL",0,IF(F181&gt;0,IF(LİSTE!$F$1=H181,1,H181+1),IF(F181=0,H180+1,IF(F180=0,H179+1,IF(F179=0,H178+1,IF(F178=0,H177+1))))))</f>
        <v>19</v>
      </c>
      <c r="G182" s="72">
        <f>IF(F182=0,0,IF(LİSTE!$F$1=F182,1,F182+1))</f>
        <v>20</v>
      </c>
      <c r="H182" s="72">
        <f>IF(G182=0,0,IF(LİSTE!$F$1=G182,1,G182+1))</f>
        <v>21</v>
      </c>
      <c r="I182" s="72" t="str">
        <f>IFERROR(VLOOKUP(A182,TATİLLER!$A$2:$D$30000,3,0),"TATİL DEĞİL")</f>
        <v>TATİL DEĞİL</v>
      </c>
    </row>
    <row r="183" spans="1:9" x14ac:dyDescent="0.25">
      <c r="A183" s="74">
        <f t="shared" si="34"/>
        <v>45454</v>
      </c>
      <c r="B183" s="72">
        <f t="shared" si="32"/>
        <v>2</v>
      </c>
      <c r="C183" s="72" t="str">
        <f>IF(F183=0,"RESMİ TATİL",VLOOKUP(F183,LİSTE!$B$7:$D$1300,3,0))</f>
        <v>Utku KARAGÖZ</v>
      </c>
      <c r="D183" s="72" t="str">
        <f>IF(G183=0,"RESMİ TATİL",VLOOKUP(G183,LİSTE!$B$7:$D$1300,3,0))</f>
        <v>Feyza Zümra AVCIOĞLU</v>
      </c>
      <c r="E183" s="72" t="str">
        <f>IF(H183=0,"RESMİ TATİL",VLOOKUP(H183,LİSTE!$B$7:$D$1300,3,0))</f>
        <v>Yusuf Ali TABUR</v>
      </c>
      <c r="F183" s="72">
        <f>IF(B183="TATİL",0,IF(F182&gt;0,IF(LİSTE!$F$1=H182,1,H182+1),IF(F182=0,H181+1,IF(F181=0,H180+1,IF(F180=0,H179+1,IF(F179=0,H178+1))))))</f>
        <v>22</v>
      </c>
      <c r="G183" s="72">
        <f>IF(F183=0,0,IF(LİSTE!$F$1=F183,1,F183+1))</f>
        <v>23</v>
      </c>
      <c r="H183" s="72">
        <f>IF(G183=0,0,IF(LİSTE!$F$1=G183,1,G183+1))</f>
        <v>24</v>
      </c>
      <c r="I183" s="72" t="str">
        <f>IFERROR(VLOOKUP(A183,TATİLLER!$A$2:$D$30000,3,0),"TATİL DEĞİL")</f>
        <v>TATİL DEĞİL</v>
      </c>
    </row>
    <row r="184" spans="1:9" x14ac:dyDescent="0.25">
      <c r="A184" s="74">
        <f t="shared" si="34"/>
        <v>45455</v>
      </c>
      <c r="B184" s="72">
        <f t="shared" si="32"/>
        <v>3</v>
      </c>
      <c r="C184" s="72" t="str">
        <f>IF(F184=0,"RESMİ TATİL",VLOOKUP(F184,LİSTE!$B$7:$D$1300,3,0))</f>
        <v>Irmak UTEBAY</v>
      </c>
      <c r="D184" s="72" t="str">
        <f>IF(G184=0,"RESMİ TATİL",VLOOKUP(G184,LİSTE!$B$7:$D$1300,3,0))</f>
        <v>Kerem AKKOÇ</v>
      </c>
      <c r="E184" s="72" t="str">
        <f>IF(H184=0,"RESMİ TATİL",VLOOKUP(H184,LİSTE!$B$7:$D$1300,3,0))</f>
        <v>Elçin Ayşe ELMAS</v>
      </c>
      <c r="F184" s="72">
        <f>IF(B184="TATİL",0,IF(F183&gt;0,IF(LİSTE!$F$1=H183,1,H183+1),IF(F183=0,H182+1,IF(F182=0,H181+1,IF(F181=0,H180+1,IF(F180=0,H179+1))))))</f>
        <v>25</v>
      </c>
      <c r="G184" s="72">
        <f>IF(F184=0,0,IF(LİSTE!$F$1=F184,1,F184+1))</f>
        <v>26</v>
      </c>
      <c r="H184" s="72">
        <f>IF(G184=0,0,IF(LİSTE!$F$1=G184,1,G184+1))</f>
        <v>27</v>
      </c>
      <c r="I184" s="72" t="str">
        <f>IFERROR(VLOOKUP(A184,TATİLLER!$A$2:$D$30000,3,0),"TATİL DEĞİL")</f>
        <v>TATİL DEĞİL</v>
      </c>
    </row>
    <row r="185" spans="1:9" x14ac:dyDescent="0.25">
      <c r="A185" s="74">
        <f t="shared" si="34"/>
        <v>45456</v>
      </c>
      <c r="B185" s="72">
        <f t="shared" si="32"/>
        <v>4</v>
      </c>
      <c r="C185" s="72" t="str">
        <f>IF(F185=0,"RESMİ TATİL",VLOOKUP(F185,LİSTE!$B$7:$D$1300,3,0))</f>
        <v>Muhammed YILDIZDAĞ</v>
      </c>
      <c r="D185" s="72" t="str">
        <f>IF(G185=0,"RESMİ TATİL",VLOOKUP(G185,LİSTE!$B$7:$D$1300,3,0))</f>
        <v>Nisa Nur SANCAR</v>
      </c>
      <c r="E185" s="72" t="str">
        <f>IF(H185=0,"RESMİ TATİL",VLOOKUP(H185,LİSTE!$B$7:$D$1300,3,0))</f>
        <v>Esila ÇETİN</v>
      </c>
      <c r="F185" s="72">
        <f>IF(B185="TATİL",0,IF(F184&gt;0,IF(LİSTE!$F$1=H184,1,H184+1),IF(F184=0,H183+1,IF(F183=0,H182+1,IF(F182=0,H181+1,IF(F181=0,H180+1))))))</f>
        <v>28</v>
      </c>
      <c r="G185" s="72">
        <f>IF(F185=0,0,IF(LİSTE!$F$1=F185,1,F185+1))</f>
        <v>1</v>
      </c>
      <c r="H185" s="72">
        <f>IF(G185=0,0,IF(LİSTE!$F$1=G185,1,G185+1))</f>
        <v>2</v>
      </c>
      <c r="I185" s="72" t="str">
        <f>IFERROR(VLOOKUP(A185,TATİLLER!$A$2:$D$30000,3,0),"TATİL DEĞİL")</f>
        <v>TATİL DEĞİL</v>
      </c>
    </row>
    <row r="186" spans="1:9" x14ac:dyDescent="0.25">
      <c r="A186" s="74">
        <f t="shared" si="34"/>
        <v>45457</v>
      </c>
      <c r="B186" s="72">
        <f t="shared" si="32"/>
        <v>5</v>
      </c>
      <c r="C186" s="72" t="str">
        <f>IF(F186=0,"RESMİ TATİL",VLOOKUP(F186,LİSTE!$B$7:$D$1300,3,0))</f>
        <v>Zeynep Sevde TOPUZ</v>
      </c>
      <c r="D186" s="72" t="str">
        <f>IF(G186=0,"RESMİ TATİL",VLOOKUP(G186,LİSTE!$B$7:$D$1300,3,0))</f>
        <v>Ömer Asaf KADAŞ</v>
      </c>
      <c r="E186" s="72" t="str">
        <f>IF(H186=0,"RESMİ TATİL",VLOOKUP(H186,LİSTE!$B$7:$D$1300,3,0))</f>
        <v>Ramazan Baran ADIGÜZEL</v>
      </c>
      <c r="F186" s="72">
        <f>IF(B186="TATİL",0,IF(F185&gt;0,IF(LİSTE!$F$1=H185,1,H185+1),IF(F185=0,H184+1,IF(F184=0,H183+1,IF(F183=0,H182+1,IF(F182=0,H181+1))))))</f>
        <v>3</v>
      </c>
      <c r="G186" s="72">
        <f>IF(F186=0,0,IF(LİSTE!$F$1=F186,1,F186+1))</f>
        <v>4</v>
      </c>
      <c r="H186" s="72">
        <f>IF(G186=0,0,IF(LİSTE!$F$1=G186,1,G186+1))</f>
        <v>5</v>
      </c>
      <c r="I186" s="72" t="str">
        <f>IFERROR(VLOOKUP(A186,TATİLLER!$A$2:$D$30000,3,0),"TATİL DEĞİL")</f>
        <v>TATİL DEĞİL</v>
      </c>
    </row>
    <row r="187" spans="1:9" x14ac:dyDescent="0.25">
      <c r="A187" s="74">
        <f t="shared" ref="A187" si="45">A186+3</f>
        <v>45460</v>
      </c>
      <c r="B187" s="72">
        <f t="shared" si="32"/>
        <v>1</v>
      </c>
      <c r="C187" s="72" t="str">
        <f>IF(F187=0,"RESMİ TATİL",VLOOKUP(F187,LİSTE!$B$7:$D$1300,3,0))</f>
        <v>Bahar AKGÜN</v>
      </c>
      <c r="D187" s="72" t="str">
        <f>IF(G187=0,"RESMİ TATİL",VLOOKUP(G187,LİSTE!$B$7:$D$1300,3,0))</f>
        <v>Ömer AKGÜL</v>
      </c>
      <c r="E187" s="72" t="str">
        <f>IF(H187=0,"RESMİ TATİL",VLOOKUP(H187,LİSTE!$B$7:$D$1300,3,0))</f>
        <v>Muharrem EFE TANRIVERDİ</v>
      </c>
      <c r="F187" s="72">
        <f>IF(B187="TATİL",0,IF(F186&gt;0,IF(LİSTE!$F$1=H186,1,H186+1),IF(F186=0,H185+1,IF(F185=0,H184+1,IF(F184=0,H183+1,IF(F183=0,H182+1))))))</f>
        <v>6</v>
      </c>
      <c r="G187" s="72">
        <f>IF(F187=0,0,IF(LİSTE!$F$1=F187,1,F187+1))</f>
        <v>7</v>
      </c>
      <c r="H187" s="72">
        <f>IF(G187=0,0,IF(LİSTE!$F$1=G187,1,G187+1))</f>
        <v>8</v>
      </c>
      <c r="I187" s="72" t="str">
        <f>IFERROR(VLOOKUP(A187,TATİLLER!$A$2:$D$30000,3,0),"TATİL DEĞİL")</f>
        <v>TATİL DEĞİL</v>
      </c>
    </row>
    <row r="188" spans="1:9" x14ac:dyDescent="0.25">
      <c r="A188" s="74">
        <f t="shared" si="34"/>
        <v>45461</v>
      </c>
      <c r="B188" s="72">
        <f t="shared" si="32"/>
        <v>2</v>
      </c>
      <c r="C188" s="72" t="str">
        <f>IF(F188=0,"RESMİ TATİL",VLOOKUP(F188,LİSTE!$B$7:$D$1300,3,0))</f>
        <v>Anıl DOĞAN</v>
      </c>
      <c r="D188" s="72" t="str">
        <f>IF(G188=0,"RESMİ TATİL",VLOOKUP(G188,LİSTE!$B$7:$D$1300,3,0))</f>
        <v>İpek ARSLAN</v>
      </c>
      <c r="E188" s="72" t="str">
        <f>IF(H188=0,"RESMİ TATİL",VLOOKUP(H188,LİSTE!$B$7:$D$1300,3,0))</f>
        <v>Efe KARSAK</v>
      </c>
      <c r="F188" s="72">
        <f>IF(B188="TATİL",0,IF(F187&gt;0,IF(LİSTE!$F$1=H187,1,H187+1),IF(F187=0,H186+1,IF(F186=0,H185+1,IF(F185=0,H184+1,IF(F184=0,H183+1))))))</f>
        <v>9</v>
      </c>
      <c r="G188" s="72">
        <f>IF(F188=0,0,IF(LİSTE!$F$1=F188,1,F188+1))</f>
        <v>10</v>
      </c>
      <c r="H188" s="72">
        <f>IF(G188=0,0,IF(LİSTE!$F$1=G188,1,G188+1))</f>
        <v>11</v>
      </c>
      <c r="I188" s="72" t="str">
        <f>IFERROR(VLOOKUP(A188,TATİLLER!$A$2:$D$30000,3,0),"TATİL DEĞİL")</f>
        <v>TATİL DEĞİL</v>
      </c>
    </row>
    <row r="189" spans="1:9" x14ac:dyDescent="0.25">
      <c r="A189" s="74">
        <f t="shared" si="34"/>
        <v>45462</v>
      </c>
      <c r="B189" s="72">
        <f t="shared" si="32"/>
        <v>3</v>
      </c>
      <c r="C189" s="72" t="str">
        <f>IF(F189=0,"RESMİ TATİL",VLOOKUP(F189,LİSTE!$B$7:$D$1300,3,0))</f>
        <v>Abdullah KIRBAÇ</v>
      </c>
      <c r="D189" s="72" t="str">
        <f>IF(G189=0,"RESMİ TATİL",VLOOKUP(G189,LİSTE!$B$7:$D$1300,3,0))</f>
        <v>Ümmü Defne GÜLER</v>
      </c>
      <c r="E189" s="72" t="str">
        <f>IF(H189=0,"RESMİ TATİL",VLOOKUP(H189,LİSTE!$B$7:$D$1300,3,0))</f>
        <v>Şevval ÖZDAMAR</v>
      </c>
      <c r="F189" s="72">
        <f>IF(B189="TATİL",0,IF(F188&gt;0,IF(LİSTE!$F$1=H188,1,H188+1),IF(F188=0,H187+1,IF(F187=0,H186+1,IF(F186=0,H185+1,IF(F185=0,H184+1))))))</f>
        <v>12</v>
      </c>
      <c r="G189" s="72">
        <f>IF(F189=0,0,IF(LİSTE!$F$1=F189,1,F189+1))</f>
        <v>13</v>
      </c>
      <c r="H189" s="72">
        <f>IF(G189=0,0,IF(LİSTE!$F$1=G189,1,G189+1))</f>
        <v>14</v>
      </c>
      <c r="I189" s="72" t="str">
        <f>IFERROR(VLOOKUP(A189,TATİLLER!$A$2:$D$30000,3,0),"TATİL DEĞİL")</f>
        <v>TATİL DEĞİL</v>
      </c>
    </row>
    <row r="190" spans="1:9" x14ac:dyDescent="0.25">
      <c r="A190" s="74">
        <f t="shared" si="34"/>
        <v>45463</v>
      </c>
      <c r="B190" s="72">
        <f t="shared" si="32"/>
        <v>4</v>
      </c>
      <c r="C190" s="72" t="str">
        <f>IF(F190=0,"RESMİ TATİL",VLOOKUP(F190,LİSTE!$B$7:$D$1300,3,0))</f>
        <v>Zeynep AKDAĞ</v>
      </c>
      <c r="D190" s="72" t="str">
        <f>IF(G190=0,"RESMİ TATİL",VLOOKUP(G190,LİSTE!$B$7:$D$1300,3,0))</f>
        <v>Esma ÇOKER</v>
      </c>
      <c r="E190" s="72" t="str">
        <f>IF(H190=0,"RESMİ TATİL",VLOOKUP(H190,LİSTE!$B$7:$D$1300,3,0))</f>
        <v>Dursun Kubilay YAŞAR</v>
      </c>
      <c r="F190" s="72">
        <f>IF(B190="TATİL",0,IF(F189&gt;0,IF(LİSTE!$F$1=H189,1,H189+1),IF(F189=0,H188+1,IF(F188=0,H187+1,IF(F187=0,H186+1,IF(F186=0,H185+1))))))</f>
        <v>15</v>
      </c>
      <c r="G190" s="72">
        <f>IF(F190=0,0,IF(LİSTE!$F$1=F190,1,F190+1))</f>
        <v>16</v>
      </c>
      <c r="H190" s="72">
        <f>IF(G190=0,0,IF(LİSTE!$F$1=G190,1,G190+1))</f>
        <v>17</v>
      </c>
      <c r="I190" s="72" t="str">
        <f>IFERROR(VLOOKUP(A190,TATİLLER!$A$2:$D$30000,3,0),"TATİL DEĞİL")</f>
        <v>TATİL DEĞİL</v>
      </c>
    </row>
    <row r="191" spans="1:9" x14ac:dyDescent="0.25">
      <c r="A191" s="74">
        <f t="shared" si="34"/>
        <v>45464</v>
      </c>
      <c r="B191" s="72">
        <f t="shared" si="32"/>
        <v>5</v>
      </c>
      <c r="C191" s="72" t="str">
        <f>IF(F191=0,"RESMİ TATİL",VLOOKUP(F191,LİSTE!$B$7:$D$1300,3,0))</f>
        <v>Zeynep Beril BAŞPINAR</v>
      </c>
      <c r="D191" s="72" t="str">
        <f>IF(G191=0,"RESMİ TATİL",VLOOKUP(G191,LİSTE!$B$7:$D$1300,3,0))</f>
        <v>Ahmet DAL</v>
      </c>
      <c r="E191" s="72" t="str">
        <f>IF(H191=0,"RESMİ TATİL",VLOOKUP(H191,LİSTE!$B$7:$D$1300,3,0))</f>
        <v>Emirhan KARATAŞ</v>
      </c>
      <c r="F191" s="72">
        <f>IF(B191="TATİL",0,IF(F190&gt;0,IF(LİSTE!$F$1=H190,1,H190+1),IF(F190=0,H189+1,IF(F189=0,H188+1,IF(F188=0,H187+1,IF(F187=0,H186+1))))))</f>
        <v>18</v>
      </c>
      <c r="G191" s="72">
        <f>IF(F191=0,0,IF(LİSTE!$F$1=F191,1,F191+1))</f>
        <v>19</v>
      </c>
      <c r="H191" s="72">
        <f>IF(G191=0,0,IF(LİSTE!$F$1=G191,1,G191+1))</f>
        <v>20</v>
      </c>
      <c r="I191" s="72" t="str">
        <f>IFERROR(VLOOKUP(A191,TATİLLER!$A$2:$D$30000,3,0),"TATİL DEĞİL")</f>
        <v>TATİL DEĞİL</v>
      </c>
    </row>
    <row r="192" spans="1:9" x14ac:dyDescent="0.25">
      <c r="A192" s="74">
        <f t="shared" ref="A192" si="46">A191+3</f>
        <v>45467</v>
      </c>
      <c r="B192" s="72">
        <f t="shared" si="32"/>
        <v>1</v>
      </c>
      <c r="C192" s="72" t="str">
        <f>IF(F192=0,"RESMİ TATİL",VLOOKUP(F192,LİSTE!$B$7:$D$1300,3,0))</f>
        <v>Zümra Yeter ARI</v>
      </c>
      <c r="D192" s="72" t="str">
        <f>IF(G192=0,"RESMİ TATİL",VLOOKUP(G192,LİSTE!$B$7:$D$1300,3,0))</f>
        <v>Utku KARAGÖZ</v>
      </c>
      <c r="E192" s="72" t="str">
        <f>IF(H192=0,"RESMİ TATİL",VLOOKUP(H192,LİSTE!$B$7:$D$1300,3,0))</f>
        <v>Feyza Zümra AVCIOĞLU</v>
      </c>
      <c r="F192" s="72">
        <f>IF(B192="TATİL",0,IF(F191&gt;0,IF(LİSTE!$F$1=H191,1,H191+1),IF(F191=0,H190+1,IF(F190=0,H189+1,IF(F189=0,H188+1,IF(F188=0,H187+1))))))</f>
        <v>21</v>
      </c>
      <c r="G192" s="72">
        <f>IF(F192=0,0,IF(LİSTE!$F$1=F192,1,F192+1))</f>
        <v>22</v>
      </c>
      <c r="H192" s="72">
        <f>IF(G192=0,0,IF(LİSTE!$F$1=G192,1,G192+1))</f>
        <v>23</v>
      </c>
      <c r="I192" s="72" t="str">
        <f>IFERROR(VLOOKUP(A192,TATİLLER!$A$2:$D$30000,3,0),"TATİL DEĞİL")</f>
        <v>TATİL DEĞİL</v>
      </c>
    </row>
    <row r="193" spans="1:9" x14ac:dyDescent="0.25">
      <c r="A193" s="74">
        <f t="shared" si="34"/>
        <v>45468</v>
      </c>
      <c r="B193" s="72">
        <f t="shared" si="32"/>
        <v>2</v>
      </c>
      <c r="C193" s="72" t="str">
        <f>IF(F193=0,"RESMİ TATİL",VLOOKUP(F193,LİSTE!$B$7:$D$1300,3,0))</f>
        <v>Yusuf Ali TABUR</v>
      </c>
      <c r="D193" s="72" t="str">
        <f>IF(G193=0,"RESMİ TATİL",VLOOKUP(G193,LİSTE!$B$7:$D$1300,3,0))</f>
        <v>Irmak UTEBAY</v>
      </c>
      <c r="E193" s="72" t="str">
        <f>IF(H193=0,"RESMİ TATİL",VLOOKUP(H193,LİSTE!$B$7:$D$1300,3,0))</f>
        <v>Kerem AKKOÇ</v>
      </c>
      <c r="F193" s="72">
        <f>IF(B193="TATİL",0,IF(F192&gt;0,IF(LİSTE!$F$1=H192,1,H192+1),IF(F192=0,H191+1,IF(F191=0,H190+1,IF(F190=0,H189+1,IF(F189=0,H188+1))))))</f>
        <v>24</v>
      </c>
      <c r="G193" s="72">
        <f>IF(F193=0,0,IF(LİSTE!$F$1=F193,1,F193+1))</f>
        <v>25</v>
      </c>
      <c r="H193" s="72">
        <f>IF(G193=0,0,IF(LİSTE!$F$1=G193,1,G193+1))</f>
        <v>26</v>
      </c>
      <c r="I193" s="72" t="str">
        <f>IFERROR(VLOOKUP(A193,TATİLLER!$A$2:$D$30000,3,0),"TATİL DEĞİL")</f>
        <v>TATİL DEĞİL</v>
      </c>
    </row>
    <row r="194" spans="1:9" x14ac:dyDescent="0.25">
      <c r="A194" s="74">
        <f t="shared" si="34"/>
        <v>45469</v>
      </c>
      <c r="B194" s="72">
        <f t="shared" si="32"/>
        <v>3</v>
      </c>
      <c r="C194" s="72" t="str">
        <f>IF(F194=0,"RESMİ TATİL",VLOOKUP(F194,LİSTE!$B$7:$D$1300,3,0))</f>
        <v>Elçin Ayşe ELMAS</v>
      </c>
      <c r="D194" s="72" t="str">
        <f>IF(G194=0,"RESMİ TATİL",VLOOKUP(G194,LİSTE!$B$7:$D$1300,3,0))</f>
        <v>Muhammed YILDIZDAĞ</v>
      </c>
      <c r="E194" s="72" t="str">
        <f>IF(H194=0,"RESMİ TATİL",VLOOKUP(H194,LİSTE!$B$7:$D$1300,3,0))</f>
        <v>Nisa Nur SANCAR</v>
      </c>
      <c r="F194" s="72">
        <f>IF(B194="TATİL",0,IF(F193&gt;0,IF(LİSTE!$F$1=H193,1,H193+1),IF(F193=0,H192+1,IF(F192=0,H191+1,IF(F191=0,H190+1,IF(F190=0,H189+1))))))</f>
        <v>27</v>
      </c>
      <c r="G194" s="72">
        <f>IF(F194=0,0,IF(LİSTE!$F$1=F194,1,F194+1))</f>
        <v>28</v>
      </c>
      <c r="H194" s="72">
        <f>IF(G194=0,0,IF(LİSTE!$F$1=G194,1,G194+1))</f>
        <v>1</v>
      </c>
      <c r="I194" s="72" t="str">
        <f>IFERROR(VLOOKUP(A194,TATİLLER!$A$2:$D$30000,3,0),"TATİL DEĞİL")</f>
        <v>TATİL DEĞİL</v>
      </c>
    </row>
    <row r="195" spans="1:9" x14ac:dyDescent="0.25">
      <c r="A195" s="74">
        <f t="shared" si="34"/>
        <v>45470</v>
      </c>
      <c r="B195" s="72">
        <f t="shared" ref="B195:B258" si="47">IF(I195="TATİL","TATİL",WEEKDAY(A195,2))</f>
        <v>4</v>
      </c>
      <c r="C195" s="72" t="str">
        <f>IF(F195=0,"RESMİ TATİL",VLOOKUP(F195,LİSTE!$B$7:$D$1300,3,0))</f>
        <v>Esila ÇETİN</v>
      </c>
      <c r="D195" s="72" t="str">
        <f>IF(G195=0,"RESMİ TATİL",VLOOKUP(G195,LİSTE!$B$7:$D$1300,3,0))</f>
        <v>Zeynep Sevde TOPUZ</v>
      </c>
      <c r="E195" s="72" t="str">
        <f>IF(H195=0,"RESMİ TATİL",VLOOKUP(H195,LİSTE!$B$7:$D$1300,3,0))</f>
        <v>Ömer Asaf KADAŞ</v>
      </c>
      <c r="F195" s="72">
        <f>IF(B195="TATİL",0,IF(F194&gt;0,IF(LİSTE!$F$1=H194,1,H194+1),IF(F194=0,H193+1,IF(F193=0,H192+1,IF(F192=0,H191+1,IF(F191=0,H190+1))))))</f>
        <v>2</v>
      </c>
      <c r="G195" s="72">
        <f>IF(F195=0,0,IF(LİSTE!$F$1=F195,1,F195+1))</f>
        <v>3</v>
      </c>
      <c r="H195" s="72">
        <f>IF(G195=0,0,IF(LİSTE!$F$1=G195,1,G195+1))</f>
        <v>4</v>
      </c>
      <c r="I195" s="72" t="str">
        <f>IFERROR(VLOOKUP(A195,TATİLLER!$A$2:$D$30000,3,0),"TATİL DEĞİL")</f>
        <v>TATİL DEĞİL</v>
      </c>
    </row>
    <row r="196" spans="1:9" x14ac:dyDescent="0.25">
      <c r="A196" s="74">
        <f t="shared" si="34"/>
        <v>45471</v>
      </c>
      <c r="B196" s="72">
        <f t="shared" si="47"/>
        <v>5</v>
      </c>
      <c r="C196" s="72" t="str">
        <f>IF(F196=0,"RESMİ TATİL",VLOOKUP(F196,LİSTE!$B$7:$D$1300,3,0))</f>
        <v>Ramazan Baran ADIGÜZEL</v>
      </c>
      <c r="D196" s="72" t="str">
        <f>IF(G196=0,"RESMİ TATİL",VLOOKUP(G196,LİSTE!$B$7:$D$1300,3,0))</f>
        <v>Bahar AKGÜN</v>
      </c>
      <c r="E196" s="72" t="str">
        <f>IF(H196=0,"RESMİ TATİL",VLOOKUP(H196,LİSTE!$B$7:$D$1300,3,0))</f>
        <v>Ömer AKGÜL</v>
      </c>
      <c r="F196" s="72">
        <f>IF(B196="TATİL",0,IF(F195&gt;0,IF(LİSTE!$F$1=H195,1,H195+1),IF(F195=0,H194+1,IF(F194=0,H193+1,IF(F193=0,H192+1,IF(F192=0,H191+1))))))</f>
        <v>5</v>
      </c>
      <c r="G196" s="72">
        <f>IF(F196=0,0,IF(LİSTE!$F$1=F196,1,F196+1))</f>
        <v>6</v>
      </c>
      <c r="H196" s="72">
        <f>IF(G196=0,0,IF(LİSTE!$F$1=G196,1,G196+1))</f>
        <v>7</v>
      </c>
      <c r="I196" s="72" t="str">
        <f>IFERROR(VLOOKUP(A196,TATİLLER!$A$2:$D$30000,3,0),"TATİL DEĞİL")</f>
        <v>TATİL DEĞİL</v>
      </c>
    </row>
    <row r="197" spans="1:9" x14ac:dyDescent="0.25">
      <c r="A197" s="74">
        <f t="shared" ref="A197" si="48">A196+3</f>
        <v>45474</v>
      </c>
      <c r="B197" s="72">
        <f t="shared" si="47"/>
        <v>1</v>
      </c>
      <c r="C197" s="72" t="str">
        <f>IF(F197=0,"RESMİ TATİL",VLOOKUP(F197,LİSTE!$B$7:$D$1300,3,0))</f>
        <v>Muharrem EFE TANRIVERDİ</v>
      </c>
      <c r="D197" s="72" t="str">
        <f>IF(G197=0,"RESMİ TATİL",VLOOKUP(G197,LİSTE!$B$7:$D$1300,3,0))</f>
        <v>Anıl DOĞAN</v>
      </c>
      <c r="E197" s="72" t="str">
        <f>IF(H197=0,"RESMİ TATİL",VLOOKUP(H197,LİSTE!$B$7:$D$1300,3,0))</f>
        <v>İpek ARSLAN</v>
      </c>
      <c r="F197" s="72">
        <f>IF(B197="TATİL",0,IF(F196&gt;0,IF(LİSTE!$F$1=H196,1,H196+1),IF(F196=0,H195+1,IF(F195=0,H194+1,IF(F194=0,H193+1,IF(F193=0,H192+1))))))</f>
        <v>8</v>
      </c>
      <c r="G197" s="72">
        <f>IF(F197=0,0,IF(LİSTE!$F$1=F197,1,F197+1))</f>
        <v>9</v>
      </c>
      <c r="H197" s="72">
        <f>IF(G197=0,0,IF(LİSTE!$F$1=G197,1,G197+1))</f>
        <v>10</v>
      </c>
      <c r="I197" s="72" t="str">
        <f>IFERROR(VLOOKUP(A197,TATİLLER!$A$2:$D$30000,3,0),"TATİL DEĞİL")</f>
        <v>TATİL DEĞİL</v>
      </c>
    </row>
    <row r="198" spans="1:9" x14ac:dyDescent="0.25">
      <c r="A198" s="74">
        <f t="shared" ref="A198:A261" si="49">A197+1</f>
        <v>45475</v>
      </c>
      <c r="B198" s="72">
        <f t="shared" si="47"/>
        <v>2</v>
      </c>
      <c r="C198" s="72" t="str">
        <f>IF(F198=0,"RESMİ TATİL",VLOOKUP(F198,LİSTE!$B$7:$D$1300,3,0))</f>
        <v>Efe KARSAK</v>
      </c>
      <c r="D198" s="72" t="str">
        <f>IF(G198=0,"RESMİ TATİL",VLOOKUP(G198,LİSTE!$B$7:$D$1300,3,0))</f>
        <v>Abdullah KIRBAÇ</v>
      </c>
      <c r="E198" s="72" t="str">
        <f>IF(H198=0,"RESMİ TATİL",VLOOKUP(H198,LİSTE!$B$7:$D$1300,3,0))</f>
        <v>Ümmü Defne GÜLER</v>
      </c>
      <c r="F198" s="72">
        <f>IF(B198="TATİL",0,IF(F197&gt;0,IF(LİSTE!$F$1=H197,1,H197+1),IF(F197=0,H196+1,IF(F196=0,H195+1,IF(F195=0,H194+1,IF(F194=0,H193+1))))))</f>
        <v>11</v>
      </c>
      <c r="G198" s="72">
        <f>IF(F198=0,0,IF(LİSTE!$F$1=F198,1,F198+1))</f>
        <v>12</v>
      </c>
      <c r="H198" s="72">
        <f>IF(G198=0,0,IF(LİSTE!$F$1=G198,1,G198+1))</f>
        <v>13</v>
      </c>
      <c r="I198" s="72" t="str">
        <f>IFERROR(VLOOKUP(A198,TATİLLER!$A$2:$D$30000,3,0),"TATİL DEĞİL")</f>
        <v>TATİL DEĞİL</v>
      </c>
    </row>
    <row r="199" spans="1:9" x14ac:dyDescent="0.25">
      <c r="A199" s="74">
        <f t="shared" si="49"/>
        <v>45476</v>
      </c>
      <c r="B199" s="72">
        <f t="shared" si="47"/>
        <v>3</v>
      </c>
      <c r="C199" s="72" t="str">
        <f>IF(F199=0,"RESMİ TATİL",VLOOKUP(F199,LİSTE!$B$7:$D$1300,3,0))</f>
        <v>Şevval ÖZDAMAR</v>
      </c>
      <c r="D199" s="72" t="str">
        <f>IF(G199=0,"RESMİ TATİL",VLOOKUP(G199,LİSTE!$B$7:$D$1300,3,0))</f>
        <v>Zeynep AKDAĞ</v>
      </c>
      <c r="E199" s="72" t="str">
        <f>IF(H199=0,"RESMİ TATİL",VLOOKUP(H199,LİSTE!$B$7:$D$1300,3,0))</f>
        <v>Esma ÇOKER</v>
      </c>
      <c r="F199" s="72">
        <f>IF(B199="TATİL",0,IF(F198&gt;0,IF(LİSTE!$F$1=H198,1,H198+1),IF(F198=0,H197+1,IF(F197=0,H196+1,IF(F196=0,H195+1,IF(F195=0,H194+1))))))</f>
        <v>14</v>
      </c>
      <c r="G199" s="72">
        <f>IF(F199=0,0,IF(LİSTE!$F$1=F199,1,F199+1))</f>
        <v>15</v>
      </c>
      <c r="H199" s="72">
        <f>IF(G199=0,0,IF(LİSTE!$F$1=G199,1,G199+1))</f>
        <v>16</v>
      </c>
      <c r="I199" s="72" t="str">
        <f>IFERROR(VLOOKUP(A199,TATİLLER!$A$2:$D$30000,3,0),"TATİL DEĞİL")</f>
        <v>TATİL DEĞİL</v>
      </c>
    </row>
    <row r="200" spans="1:9" x14ac:dyDescent="0.25">
      <c r="A200" s="74">
        <f t="shared" si="49"/>
        <v>45477</v>
      </c>
      <c r="B200" s="72">
        <f t="shared" si="47"/>
        <v>4</v>
      </c>
      <c r="C200" s="72" t="str">
        <f>IF(F200=0,"RESMİ TATİL",VLOOKUP(F200,LİSTE!$B$7:$D$1300,3,0))</f>
        <v>Dursun Kubilay YAŞAR</v>
      </c>
      <c r="D200" s="72" t="str">
        <f>IF(G200=0,"RESMİ TATİL",VLOOKUP(G200,LİSTE!$B$7:$D$1300,3,0))</f>
        <v>Zeynep Beril BAŞPINAR</v>
      </c>
      <c r="E200" s="72" t="str">
        <f>IF(H200=0,"RESMİ TATİL",VLOOKUP(H200,LİSTE!$B$7:$D$1300,3,0))</f>
        <v>Ahmet DAL</v>
      </c>
      <c r="F200" s="72">
        <f>IF(B200="TATİL",0,IF(F199&gt;0,IF(LİSTE!$F$1=H199,1,H199+1),IF(F199=0,H198+1,IF(F198=0,H197+1,IF(F197=0,H196+1,IF(F196=0,H195+1))))))</f>
        <v>17</v>
      </c>
      <c r="G200" s="72">
        <f>IF(F200=0,0,IF(LİSTE!$F$1=F200,1,F200+1))</f>
        <v>18</v>
      </c>
      <c r="H200" s="72">
        <f>IF(G200=0,0,IF(LİSTE!$F$1=G200,1,G200+1))</f>
        <v>19</v>
      </c>
      <c r="I200" s="72" t="str">
        <f>IFERROR(VLOOKUP(A200,TATİLLER!$A$2:$D$30000,3,0),"TATİL DEĞİL")</f>
        <v>TATİL DEĞİL</v>
      </c>
    </row>
    <row r="201" spans="1:9" x14ac:dyDescent="0.25">
      <c r="A201" s="74">
        <f t="shared" si="49"/>
        <v>45478</v>
      </c>
      <c r="B201" s="72">
        <f t="shared" si="47"/>
        <v>5</v>
      </c>
      <c r="C201" s="72" t="str">
        <f>IF(F201=0,"RESMİ TATİL",VLOOKUP(F201,LİSTE!$B$7:$D$1300,3,0))</f>
        <v>Emirhan KARATAŞ</v>
      </c>
      <c r="D201" s="72" t="str">
        <f>IF(G201=0,"RESMİ TATİL",VLOOKUP(G201,LİSTE!$B$7:$D$1300,3,0))</f>
        <v>Zümra Yeter ARI</v>
      </c>
      <c r="E201" s="72" t="str">
        <f>IF(H201=0,"RESMİ TATİL",VLOOKUP(H201,LİSTE!$B$7:$D$1300,3,0))</f>
        <v>Utku KARAGÖZ</v>
      </c>
      <c r="F201" s="72">
        <f>IF(B201="TATİL",0,IF(F200&gt;0,IF(LİSTE!$F$1=H200,1,H200+1),IF(F200=0,H199+1,IF(F199=0,H198+1,IF(F198=0,H197+1,IF(F197=0,H196+1))))))</f>
        <v>20</v>
      </c>
      <c r="G201" s="72">
        <f>IF(F201=0,0,IF(LİSTE!$F$1=F201,1,F201+1))</f>
        <v>21</v>
      </c>
      <c r="H201" s="72">
        <f>IF(G201=0,0,IF(LİSTE!$F$1=G201,1,G201+1))</f>
        <v>22</v>
      </c>
      <c r="I201" s="72" t="str">
        <f>IFERROR(VLOOKUP(A201,TATİLLER!$A$2:$D$30000,3,0),"TATİL DEĞİL")</f>
        <v>TATİL DEĞİL</v>
      </c>
    </row>
    <row r="202" spans="1:9" x14ac:dyDescent="0.25">
      <c r="A202" s="74">
        <f t="shared" ref="A202" si="50">A201+3</f>
        <v>45481</v>
      </c>
      <c r="B202" s="72">
        <f t="shared" si="47"/>
        <v>1</v>
      </c>
      <c r="C202" s="72" t="str">
        <f>IF(F202=0,"RESMİ TATİL",VLOOKUP(F202,LİSTE!$B$7:$D$1300,3,0))</f>
        <v>Feyza Zümra AVCIOĞLU</v>
      </c>
      <c r="D202" s="72" t="str">
        <f>IF(G202=0,"RESMİ TATİL",VLOOKUP(G202,LİSTE!$B$7:$D$1300,3,0))</f>
        <v>Yusuf Ali TABUR</v>
      </c>
      <c r="E202" s="72" t="str">
        <f>IF(H202=0,"RESMİ TATİL",VLOOKUP(H202,LİSTE!$B$7:$D$1300,3,0))</f>
        <v>Irmak UTEBAY</v>
      </c>
      <c r="F202" s="72">
        <f>IF(B202="TATİL",0,IF(F201&gt;0,IF(LİSTE!$F$1=H201,1,H201+1),IF(F201=0,H200+1,IF(F200=0,H199+1,IF(F199=0,H198+1,IF(F198=0,H197+1))))))</f>
        <v>23</v>
      </c>
      <c r="G202" s="72">
        <f>IF(F202=0,0,IF(LİSTE!$F$1=F202,1,F202+1))</f>
        <v>24</v>
      </c>
      <c r="H202" s="72">
        <f>IF(G202=0,0,IF(LİSTE!$F$1=G202,1,G202+1))</f>
        <v>25</v>
      </c>
      <c r="I202" s="72" t="str">
        <f>IFERROR(VLOOKUP(A202,TATİLLER!$A$2:$D$30000,3,0),"TATİL DEĞİL")</f>
        <v>TATİL DEĞİL</v>
      </c>
    </row>
    <row r="203" spans="1:9" x14ac:dyDescent="0.25">
      <c r="A203" s="74">
        <f t="shared" si="49"/>
        <v>45482</v>
      </c>
      <c r="B203" s="72">
        <f t="shared" si="47"/>
        <v>2</v>
      </c>
      <c r="C203" s="72" t="str">
        <f>IF(F203=0,"RESMİ TATİL",VLOOKUP(F203,LİSTE!$B$7:$D$1300,3,0))</f>
        <v>Kerem AKKOÇ</v>
      </c>
      <c r="D203" s="72" t="str">
        <f>IF(G203=0,"RESMİ TATİL",VLOOKUP(G203,LİSTE!$B$7:$D$1300,3,0))</f>
        <v>Elçin Ayşe ELMAS</v>
      </c>
      <c r="E203" s="72" t="str">
        <f>IF(H203=0,"RESMİ TATİL",VLOOKUP(H203,LİSTE!$B$7:$D$1300,3,0))</f>
        <v>Muhammed YILDIZDAĞ</v>
      </c>
      <c r="F203" s="72">
        <f>IF(B203="TATİL",0,IF(F202&gt;0,IF(LİSTE!$F$1=H202,1,H202+1),IF(F202=0,H201+1,IF(F201=0,H200+1,IF(F200=0,H199+1,IF(F199=0,H198+1))))))</f>
        <v>26</v>
      </c>
      <c r="G203" s="72">
        <f>IF(F203=0,0,IF(LİSTE!$F$1=F203,1,F203+1))</f>
        <v>27</v>
      </c>
      <c r="H203" s="72">
        <f>IF(G203=0,0,IF(LİSTE!$F$1=G203,1,G203+1))</f>
        <v>28</v>
      </c>
      <c r="I203" s="72" t="str">
        <f>IFERROR(VLOOKUP(A203,TATİLLER!$A$2:$D$30000,3,0),"TATİL DEĞİL")</f>
        <v>TATİL DEĞİL</v>
      </c>
    </row>
    <row r="204" spans="1:9" x14ac:dyDescent="0.25">
      <c r="A204" s="74">
        <f t="shared" si="49"/>
        <v>45483</v>
      </c>
      <c r="B204" s="72">
        <f t="shared" si="47"/>
        <v>3</v>
      </c>
      <c r="C204" s="72" t="str">
        <f>IF(F204=0,"RESMİ TATİL",VLOOKUP(F204,LİSTE!$B$7:$D$1300,3,0))</f>
        <v>Nisa Nur SANCAR</v>
      </c>
      <c r="D204" s="72" t="str">
        <f>IF(G204=0,"RESMİ TATİL",VLOOKUP(G204,LİSTE!$B$7:$D$1300,3,0))</f>
        <v>Esila ÇETİN</v>
      </c>
      <c r="E204" s="72" t="str">
        <f>IF(H204=0,"RESMİ TATİL",VLOOKUP(H204,LİSTE!$B$7:$D$1300,3,0))</f>
        <v>Zeynep Sevde TOPUZ</v>
      </c>
      <c r="F204" s="72">
        <f>IF(B204="TATİL",0,IF(F203&gt;0,IF(LİSTE!$F$1=H203,1,H203+1),IF(F203=0,H202+1,IF(F202=0,H201+1,IF(F201=0,H200+1,IF(F200=0,H199+1))))))</f>
        <v>1</v>
      </c>
      <c r="G204" s="72">
        <f>IF(F204=0,0,IF(LİSTE!$F$1=F204,1,F204+1))</f>
        <v>2</v>
      </c>
      <c r="H204" s="72">
        <f>IF(G204=0,0,IF(LİSTE!$F$1=G204,1,G204+1))</f>
        <v>3</v>
      </c>
      <c r="I204" s="72" t="str">
        <f>IFERROR(VLOOKUP(A204,TATİLLER!$A$2:$D$30000,3,0),"TATİL DEĞİL")</f>
        <v>TATİL DEĞİL</v>
      </c>
    </row>
    <row r="205" spans="1:9" x14ac:dyDescent="0.25">
      <c r="A205" s="74">
        <f t="shared" si="49"/>
        <v>45484</v>
      </c>
      <c r="B205" s="72">
        <f t="shared" si="47"/>
        <v>4</v>
      </c>
      <c r="C205" s="72" t="str">
        <f>IF(F205=0,"RESMİ TATİL",VLOOKUP(F205,LİSTE!$B$7:$D$1300,3,0))</f>
        <v>Ömer Asaf KADAŞ</v>
      </c>
      <c r="D205" s="72" t="str">
        <f>IF(G205=0,"RESMİ TATİL",VLOOKUP(G205,LİSTE!$B$7:$D$1300,3,0))</f>
        <v>Ramazan Baran ADIGÜZEL</v>
      </c>
      <c r="E205" s="72" t="str">
        <f>IF(H205=0,"RESMİ TATİL",VLOOKUP(H205,LİSTE!$B$7:$D$1300,3,0))</f>
        <v>Bahar AKGÜN</v>
      </c>
      <c r="F205" s="72">
        <f>IF(B205="TATİL",0,IF(F204&gt;0,IF(LİSTE!$F$1=H204,1,H204+1),IF(F204=0,H203+1,IF(F203=0,H202+1,IF(F202=0,H201+1,IF(F201=0,H200+1))))))</f>
        <v>4</v>
      </c>
      <c r="G205" s="72">
        <f>IF(F205=0,0,IF(LİSTE!$F$1=F205,1,F205+1))</f>
        <v>5</v>
      </c>
      <c r="H205" s="72">
        <f>IF(G205=0,0,IF(LİSTE!$F$1=G205,1,G205+1))</f>
        <v>6</v>
      </c>
      <c r="I205" s="72" t="str">
        <f>IFERROR(VLOOKUP(A205,TATİLLER!$A$2:$D$30000,3,0),"TATİL DEĞİL")</f>
        <v>TATİL DEĞİL</v>
      </c>
    </row>
    <row r="206" spans="1:9" x14ac:dyDescent="0.25">
      <c r="A206" s="74">
        <f t="shared" si="49"/>
        <v>45485</v>
      </c>
      <c r="B206" s="72">
        <f t="shared" si="47"/>
        <v>5</v>
      </c>
      <c r="C206" s="72" t="str">
        <f>IF(F206=0,"RESMİ TATİL",VLOOKUP(F206,LİSTE!$B$7:$D$1300,3,0))</f>
        <v>Ömer AKGÜL</v>
      </c>
      <c r="D206" s="72" t="str">
        <f>IF(G206=0,"RESMİ TATİL",VLOOKUP(G206,LİSTE!$B$7:$D$1300,3,0))</f>
        <v>Muharrem EFE TANRIVERDİ</v>
      </c>
      <c r="E206" s="72" t="str">
        <f>IF(H206=0,"RESMİ TATİL",VLOOKUP(H206,LİSTE!$B$7:$D$1300,3,0))</f>
        <v>Anıl DOĞAN</v>
      </c>
      <c r="F206" s="72">
        <f>IF(B206="TATİL",0,IF(F205&gt;0,IF(LİSTE!$F$1=H205,1,H205+1),IF(F205=0,H204+1,IF(F204=0,H203+1,IF(F203=0,H202+1,IF(F202=0,H201+1))))))</f>
        <v>7</v>
      </c>
      <c r="G206" s="72">
        <f>IF(F206=0,0,IF(LİSTE!$F$1=F206,1,F206+1))</f>
        <v>8</v>
      </c>
      <c r="H206" s="72">
        <f>IF(G206=0,0,IF(LİSTE!$F$1=G206,1,G206+1))</f>
        <v>9</v>
      </c>
      <c r="I206" s="72" t="str">
        <f>IFERROR(VLOOKUP(A206,TATİLLER!$A$2:$D$30000,3,0),"TATİL DEĞİL")</f>
        <v>TATİL DEĞİL</v>
      </c>
    </row>
    <row r="207" spans="1:9" x14ac:dyDescent="0.25">
      <c r="A207" s="74">
        <f t="shared" ref="A207" si="51">A206+3</f>
        <v>45488</v>
      </c>
      <c r="B207" s="72">
        <f t="shared" si="47"/>
        <v>1</v>
      </c>
      <c r="C207" s="72" t="str">
        <f>IF(F207=0,"RESMİ TATİL",VLOOKUP(F207,LİSTE!$B$7:$D$1300,3,0))</f>
        <v>İpek ARSLAN</v>
      </c>
      <c r="D207" s="72" t="str">
        <f>IF(G207=0,"RESMİ TATİL",VLOOKUP(G207,LİSTE!$B$7:$D$1300,3,0))</f>
        <v>Efe KARSAK</v>
      </c>
      <c r="E207" s="72" t="str">
        <f>IF(H207=0,"RESMİ TATİL",VLOOKUP(H207,LİSTE!$B$7:$D$1300,3,0))</f>
        <v>Abdullah KIRBAÇ</v>
      </c>
      <c r="F207" s="72">
        <f>IF(B207="TATİL",0,IF(F206&gt;0,IF(LİSTE!$F$1=H206,1,H206+1),IF(F206=0,H205+1,IF(F205=0,H204+1,IF(F204=0,H203+1,IF(F203=0,H202+1))))))</f>
        <v>10</v>
      </c>
      <c r="G207" s="72">
        <f>IF(F207=0,0,IF(LİSTE!$F$1=F207,1,F207+1))</f>
        <v>11</v>
      </c>
      <c r="H207" s="72">
        <f>IF(G207=0,0,IF(LİSTE!$F$1=G207,1,G207+1))</f>
        <v>12</v>
      </c>
      <c r="I207" s="72" t="str">
        <f>IFERROR(VLOOKUP(A207,TATİLLER!$A$2:$D$30000,3,0),"TATİL DEĞİL")</f>
        <v>TATİL DEĞİL</v>
      </c>
    </row>
    <row r="208" spans="1:9" x14ac:dyDescent="0.25">
      <c r="A208" s="74">
        <f t="shared" si="49"/>
        <v>45489</v>
      </c>
      <c r="B208" s="72">
        <f t="shared" si="47"/>
        <v>2</v>
      </c>
      <c r="C208" s="72" t="str">
        <f>IF(F208=0,"RESMİ TATİL",VLOOKUP(F208,LİSTE!$B$7:$D$1300,3,0))</f>
        <v>Ümmü Defne GÜLER</v>
      </c>
      <c r="D208" s="72" t="str">
        <f>IF(G208=0,"RESMİ TATİL",VLOOKUP(G208,LİSTE!$B$7:$D$1300,3,0))</f>
        <v>Şevval ÖZDAMAR</v>
      </c>
      <c r="E208" s="72" t="str">
        <f>IF(H208=0,"RESMİ TATİL",VLOOKUP(H208,LİSTE!$B$7:$D$1300,3,0))</f>
        <v>Zeynep AKDAĞ</v>
      </c>
      <c r="F208" s="72">
        <f>IF(B208="TATİL",0,IF(F207&gt;0,IF(LİSTE!$F$1=H207,1,H207+1),IF(F207=0,H206+1,IF(F206=0,H205+1,IF(F205=0,H204+1,IF(F204=0,H203+1))))))</f>
        <v>13</v>
      </c>
      <c r="G208" s="72">
        <f>IF(F208=0,0,IF(LİSTE!$F$1=F208,1,F208+1))</f>
        <v>14</v>
      </c>
      <c r="H208" s="72">
        <f>IF(G208=0,0,IF(LİSTE!$F$1=G208,1,G208+1))</f>
        <v>15</v>
      </c>
      <c r="I208" s="72" t="str">
        <f>IFERROR(VLOOKUP(A208,TATİLLER!$A$2:$D$30000,3,0),"TATİL DEĞİL")</f>
        <v>TATİL DEĞİL</v>
      </c>
    </row>
    <row r="209" spans="1:9" x14ac:dyDescent="0.25">
      <c r="A209" s="74">
        <f t="shared" si="49"/>
        <v>45490</v>
      </c>
      <c r="B209" s="72">
        <f t="shared" si="47"/>
        <v>3</v>
      </c>
      <c r="C209" s="72" t="str">
        <f>IF(F209=0,"RESMİ TATİL",VLOOKUP(F209,LİSTE!$B$7:$D$1300,3,0))</f>
        <v>Esma ÇOKER</v>
      </c>
      <c r="D209" s="72" t="str">
        <f>IF(G209=0,"RESMİ TATİL",VLOOKUP(G209,LİSTE!$B$7:$D$1300,3,0))</f>
        <v>Dursun Kubilay YAŞAR</v>
      </c>
      <c r="E209" s="72" t="str">
        <f>IF(H209=0,"RESMİ TATİL",VLOOKUP(H209,LİSTE!$B$7:$D$1300,3,0))</f>
        <v>Zeynep Beril BAŞPINAR</v>
      </c>
      <c r="F209" s="72">
        <f>IF(B209="TATİL",0,IF(F208&gt;0,IF(LİSTE!$F$1=H208,1,H208+1),IF(F208=0,H207+1,IF(F207=0,H206+1,IF(F206=0,H205+1,IF(F205=0,H204+1))))))</f>
        <v>16</v>
      </c>
      <c r="G209" s="72">
        <f>IF(F209=0,0,IF(LİSTE!$F$1=F209,1,F209+1))</f>
        <v>17</v>
      </c>
      <c r="H209" s="72">
        <f>IF(G209=0,0,IF(LİSTE!$F$1=G209,1,G209+1))</f>
        <v>18</v>
      </c>
      <c r="I209" s="72" t="str">
        <f>IFERROR(VLOOKUP(A209,TATİLLER!$A$2:$D$30000,3,0),"TATİL DEĞİL")</f>
        <v>TATİL DEĞİL</v>
      </c>
    </row>
    <row r="210" spans="1:9" x14ac:dyDescent="0.25">
      <c r="A210" s="74">
        <f t="shared" si="49"/>
        <v>45491</v>
      </c>
      <c r="B210" s="72">
        <f t="shared" si="47"/>
        <v>4</v>
      </c>
      <c r="C210" s="72" t="str">
        <f>IF(F210=0,"RESMİ TATİL",VLOOKUP(F210,LİSTE!$B$7:$D$1300,3,0))</f>
        <v>Ahmet DAL</v>
      </c>
      <c r="D210" s="72" t="str">
        <f>IF(G210=0,"RESMİ TATİL",VLOOKUP(G210,LİSTE!$B$7:$D$1300,3,0))</f>
        <v>Emirhan KARATAŞ</v>
      </c>
      <c r="E210" s="72" t="str">
        <f>IF(H210=0,"RESMİ TATİL",VLOOKUP(H210,LİSTE!$B$7:$D$1300,3,0))</f>
        <v>Zümra Yeter ARI</v>
      </c>
      <c r="F210" s="72">
        <f>IF(B210="TATİL",0,IF(F209&gt;0,IF(LİSTE!$F$1=H209,1,H209+1),IF(F209=0,H208+1,IF(F208=0,H207+1,IF(F207=0,H206+1,IF(F206=0,H205+1))))))</f>
        <v>19</v>
      </c>
      <c r="G210" s="72">
        <f>IF(F210=0,0,IF(LİSTE!$F$1=F210,1,F210+1))</f>
        <v>20</v>
      </c>
      <c r="H210" s="72">
        <f>IF(G210=0,0,IF(LİSTE!$F$1=G210,1,G210+1))</f>
        <v>21</v>
      </c>
      <c r="I210" s="72" t="str">
        <f>IFERROR(VLOOKUP(A210,TATİLLER!$A$2:$D$30000,3,0),"TATİL DEĞİL")</f>
        <v>TATİL DEĞİL</v>
      </c>
    </row>
    <row r="211" spans="1:9" x14ac:dyDescent="0.25">
      <c r="A211" s="74">
        <f t="shared" si="49"/>
        <v>45492</v>
      </c>
      <c r="B211" s="72">
        <f t="shared" si="47"/>
        <v>5</v>
      </c>
      <c r="C211" s="72" t="str">
        <f>IF(F211=0,"RESMİ TATİL",VLOOKUP(F211,LİSTE!$B$7:$D$1300,3,0))</f>
        <v>Utku KARAGÖZ</v>
      </c>
      <c r="D211" s="72" t="str">
        <f>IF(G211=0,"RESMİ TATİL",VLOOKUP(G211,LİSTE!$B$7:$D$1300,3,0))</f>
        <v>Feyza Zümra AVCIOĞLU</v>
      </c>
      <c r="E211" s="72" t="str">
        <f>IF(H211=0,"RESMİ TATİL",VLOOKUP(H211,LİSTE!$B$7:$D$1300,3,0))</f>
        <v>Yusuf Ali TABUR</v>
      </c>
      <c r="F211" s="72">
        <f>IF(B211="TATİL",0,IF(F210&gt;0,IF(LİSTE!$F$1=H210,1,H210+1),IF(F210=0,H209+1,IF(F209=0,H208+1,IF(F208=0,H207+1,IF(F207=0,H206+1))))))</f>
        <v>22</v>
      </c>
      <c r="G211" s="72">
        <f>IF(F211=0,0,IF(LİSTE!$F$1=F211,1,F211+1))</f>
        <v>23</v>
      </c>
      <c r="H211" s="72">
        <f>IF(G211=0,0,IF(LİSTE!$F$1=G211,1,G211+1))</f>
        <v>24</v>
      </c>
      <c r="I211" s="72" t="str">
        <f>IFERROR(VLOOKUP(A211,TATİLLER!$A$2:$D$30000,3,0),"TATİL DEĞİL")</f>
        <v>TATİL DEĞİL</v>
      </c>
    </row>
    <row r="212" spans="1:9" x14ac:dyDescent="0.25">
      <c r="A212" s="74">
        <f t="shared" ref="A212" si="52">A211+3</f>
        <v>45495</v>
      </c>
      <c r="B212" s="72">
        <f t="shared" si="47"/>
        <v>1</v>
      </c>
      <c r="C212" s="72" t="str">
        <f>IF(F212=0,"RESMİ TATİL",VLOOKUP(F212,LİSTE!$B$7:$D$1300,3,0))</f>
        <v>Irmak UTEBAY</v>
      </c>
      <c r="D212" s="72" t="str">
        <f>IF(G212=0,"RESMİ TATİL",VLOOKUP(G212,LİSTE!$B$7:$D$1300,3,0))</f>
        <v>Kerem AKKOÇ</v>
      </c>
      <c r="E212" s="72" t="str">
        <f>IF(H212=0,"RESMİ TATİL",VLOOKUP(H212,LİSTE!$B$7:$D$1300,3,0))</f>
        <v>Elçin Ayşe ELMAS</v>
      </c>
      <c r="F212" s="72">
        <f>IF(B212="TATİL",0,IF(F211&gt;0,IF(LİSTE!$F$1=H211,1,H211+1),IF(F211=0,H210+1,IF(F210=0,H209+1,IF(F209=0,H208+1,IF(F208=0,H207+1))))))</f>
        <v>25</v>
      </c>
      <c r="G212" s="72">
        <f>IF(F212=0,0,IF(LİSTE!$F$1=F212,1,F212+1))</f>
        <v>26</v>
      </c>
      <c r="H212" s="72">
        <f>IF(G212=0,0,IF(LİSTE!$F$1=G212,1,G212+1))</f>
        <v>27</v>
      </c>
      <c r="I212" s="72" t="str">
        <f>IFERROR(VLOOKUP(A212,TATİLLER!$A$2:$D$30000,3,0),"TATİL DEĞİL")</f>
        <v>TATİL DEĞİL</v>
      </c>
    </row>
    <row r="213" spans="1:9" x14ac:dyDescent="0.25">
      <c r="A213" s="74">
        <f t="shared" si="49"/>
        <v>45496</v>
      </c>
      <c r="B213" s="72">
        <f t="shared" si="47"/>
        <v>2</v>
      </c>
      <c r="C213" s="72" t="str">
        <f>IF(F213=0,"RESMİ TATİL",VLOOKUP(F213,LİSTE!$B$7:$D$1300,3,0))</f>
        <v>Muhammed YILDIZDAĞ</v>
      </c>
      <c r="D213" s="72" t="str">
        <f>IF(G213=0,"RESMİ TATİL",VLOOKUP(G213,LİSTE!$B$7:$D$1300,3,0))</f>
        <v>Nisa Nur SANCAR</v>
      </c>
      <c r="E213" s="72" t="str">
        <f>IF(H213=0,"RESMİ TATİL",VLOOKUP(H213,LİSTE!$B$7:$D$1300,3,0))</f>
        <v>Esila ÇETİN</v>
      </c>
      <c r="F213" s="72">
        <f>IF(B213="TATİL",0,IF(F212&gt;0,IF(LİSTE!$F$1=H212,1,H212+1),IF(F212=0,H211+1,IF(F211=0,H210+1,IF(F210=0,H209+1,IF(F209=0,H208+1))))))</f>
        <v>28</v>
      </c>
      <c r="G213" s="72">
        <f>IF(F213=0,0,IF(LİSTE!$F$1=F213,1,F213+1))</f>
        <v>1</v>
      </c>
      <c r="H213" s="72">
        <f>IF(G213=0,0,IF(LİSTE!$F$1=G213,1,G213+1))</f>
        <v>2</v>
      </c>
      <c r="I213" s="72" t="str">
        <f>IFERROR(VLOOKUP(A213,TATİLLER!$A$2:$D$30000,3,0),"TATİL DEĞİL")</f>
        <v>TATİL DEĞİL</v>
      </c>
    </row>
    <row r="214" spans="1:9" x14ac:dyDescent="0.25">
      <c r="A214" s="74">
        <f t="shared" si="49"/>
        <v>45497</v>
      </c>
      <c r="B214" s="72">
        <f t="shared" si="47"/>
        <v>3</v>
      </c>
      <c r="C214" s="72" t="str">
        <f>IF(F214=0,"RESMİ TATİL",VLOOKUP(F214,LİSTE!$B$7:$D$1300,3,0))</f>
        <v>Zeynep Sevde TOPUZ</v>
      </c>
      <c r="D214" s="72" t="str">
        <f>IF(G214=0,"RESMİ TATİL",VLOOKUP(G214,LİSTE!$B$7:$D$1300,3,0))</f>
        <v>Ömer Asaf KADAŞ</v>
      </c>
      <c r="E214" s="72" t="str">
        <f>IF(H214=0,"RESMİ TATİL",VLOOKUP(H214,LİSTE!$B$7:$D$1300,3,0))</f>
        <v>Ramazan Baran ADIGÜZEL</v>
      </c>
      <c r="F214" s="72">
        <f>IF(B214="TATİL",0,IF(F213&gt;0,IF(LİSTE!$F$1=H213,1,H213+1),IF(F213=0,H212+1,IF(F212=0,H211+1,IF(F211=0,H210+1,IF(F210=0,H209+1))))))</f>
        <v>3</v>
      </c>
      <c r="G214" s="72">
        <f>IF(F214=0,0,IF(LİSTE!$F$1=F214,1,F214+1))</f>
        <v>4</v>
      </c>
      <c r="H214" s="72">
        <f>IF(G214=0,0,IF(LİSTE!$F$1=G214,1,G214+1))</f>
        <v>5</v>
      </c>
      <c r="I214" s="72" t="str">
        <f>IFERROR(VLOOKUP(A214,TATİLLER!$A$2:$D$30000,3,0),"TATİL DEĞİL")</f>
        <v>TATİL DEĞİL</v>
      </c>
    </row>
    <row r="215" spans="1:9" x14ac:dyDescent="0.25">
      <c r="A215" s="74">
        <f t="shared" si="49"/>
        <v>45498</v>
      </c>
      <c r="B215" s="72">
        <f t="shared" si="47"/>
        <v>4</v>
      </c>
      <c r="C215" s="72" t="str">
        <f>IF(F215=0,"RESMİ TATİL",VLOOKUP(F215,LİSTE!$B$7:$D$1300,3,0))</f>
        <v>Bahar AKGÜN</v>
      </c>
      <c r="D215" s="72" t="str">
        <f>IF(G215=0,"RESMİ TATİL",VLOOKUP(G215,LİSTE!$B$7:$D$1300,3,0))</f>
        <v>Ömer AKGÜL</v>
      </c>
      <c r="E215" s="72" t="str">
        <f>IF(H215=0,"RESMİ TATİL",VLOOKUP(H215,LİSTE!$B$7:$D$1300,3,0))</f>
        <v>Muharrem EFE TANRIVERDİ</v>
      </c>
      <c r="F215" s="72">
        <f>IF(B215="TATİL",0,IF(F214&gt;0,IF(LİSTE!$F$1=H214,1,H214+1),IF(F214=0,H213+1,IF(F213=0,H212+1,IF(F212=0,H211+1,IF(F211=0,H210+1))))))</f>
        <v>6</v>
      </c>
      <c r="G215" s="72">
        <f>IF(F215=0,0,IF(LİSTE!$F$1=F215,1,F215+1))</f>
        <v>7</v>
      </c>
      <c r="H215" s="72">
        <f>IF(G215=0,0,IF(LİSTE!$F$1=G215,1,G215+1))</f>
        <v>8</v>
      </c>
      <c r="I215" s="72" t="str">
        <f>IFERROR(VLOOKUP(A215,TATİLLER!$A$2:$D$30000,3,0),"TATİL DEĞİL")</f>
        <v>TATİL DEĞİL</v>
      </c>
    </row>
    <row r="216" spans="1:9" x14ac:dyDescent="0.25">
      <c r="A216" s="74">
        <f t="shared" si="49"/>
        <v>45499</v>
      </c>
      <c r="B216" s="72">
        <f t="shared" si="47"/>
        <v>5</v>
      </c>
      <c r="C216" s="72" t="str">
        <f>IF(F216=0,"RESMİ TATİL",VLOOKUP(F216,LİSTE!$B$7:$D$1300,3,0))</f>
        <v>Anıl DOĞAN</v>
      </c>
      <c r="D216" s="72" t="str">
        <f>IF(G216=0,"RESMİ TATİL",VLOOKUP(G216,LİSTE!$B$7:$D$1300,3,0))</f>
        <v>İpek ARSLAN</v>
      </c>
      <c r="E216" s="72" t="str">
        <f>IF(H216=0,"RESMİ TATİL",VLOOKUP(H216,LİSTE!$B$7:$D$1300,3,0))</f>
        <v>Efe KARSAK</v>
      </c>
      <c r="F216" s="72">
        <f>IF(B216="TATİL",0,IF(F215&gt;0,IF(LİSTE!$F$1=H215,1,H215+1),IF(F215=0,H214+1,IF(F214=0,H213+1,IF(F213=0,H212+1,IF(F212=0,H211+1))))))</f>
        <v>9</v>
      </c>
      <c r="G216" s="72">
        <f>IF(F216=0,0,IF(LİSTE!$F$1=F216,1,F216+1))</f>
        <v>10</v>
      </c>
      <c r="H216" s="72">
        <f>IF(G216=0,0,IF(LİSTE!$F$1=G216,1,G216+1))</f>
        <v>11</v>
      </c>
      <c r="I216" s="72" t="str">
        <f>IFERROR(VLOOKUP(A216,TATİLLER!$A$2:$D$30000,3,0),"TATİL DEĞİL")</f>
        <v>TATİL DEĞİL</v>
      </c>
    </row>
    <row r="217" spans="1:9" x14ac:dyDescent="0.25">
      <c r="A217" s="74">
        <f t="shared" ref="A217" si="53">A216+3</f>
        <v>45502</v>
      </c>
      <c r="B217" s="72">
        <f t="shared" si="47"/>
        <v>1</v>
      </c>
      <c r="C217" s="72" t="str">
        <f>IF(F217=0,"RESMİ TATİL",VLOOKUP(F217,LİSTE!$B$7:$D$1300,3,0))</f>
        <v>Abdullah KIRBAÇ</v>
      </c>
      <c r="D217" s="72" t="str">
        <f>IF(G217=0,"RESMİ TATİL",VLOOKUP(G217,LİSTE!$B$7:$D$1300,3,0))</f>
        <v>Ümmü Defne GÜLER</v>
      </c>
      <c r="E217" s="72" t="str">
        <f>IF(H217=0,"RESMİ TATİL",VLOOKUP(H217,LİSTE!$B$7:$D$1300,3,0))</f>
        <v>Şevval ÖZDAMAR</v>
      </c>
      <c r="F217" s="72">
        <f>IF(B217="TATİL",0,IF(F216&gt;0,IF(LİSTE!$F$1=H216,1,H216+1),IF(F216=0,H215+1,IF(F215=0,H214+1,IF(F214=0,H213+1,IF(F213=0,H212+1))))))</f>
        <v>12</v>
      </c>
      <c r="G217" s="72">
        <f>IF(F217=0,0,IF(LİSTE!$F$1=F217,1,F217+1))</f>
        <v>13</v>
      </c>
      <c r="H217" s="72">
        <f>IF(G217=0,0,IF(LİSTE!$F$1=G217,1,G217+1))</f>
        <v>14</v>
      </c>
      <c r="I217" s="72" t="str">
        <f>IFERROR(VLOOKUP(A217,TATİLLER!$A$2:$D$30000,3,0),"TATİL DEĞİL")</f>
        <v>TATİL DEĞİL</v>
      </c>
    </row>
    <row r="218" spans="1:9" x14ac:dyDescent="0.25">
      <c r="A218" s="74">
        <f t="shared" si="49"/>
        <v>45503</v>
      </c>
      <c r="B218" s="72">
        <f t="shared" si="47"/>
        <v>2</v>
      </c>
      <c r="C218" s="72" t="str">
        <f>IF(F218=0,"RESMİ TATİL",VLOOKUP(F218,LİSTE!$B$7:$D$1300,3,0))</f>
        <v>Zeynep AKDAĞ</v>
      </c>
      <c r="D218" s="72" t="str">
        <f>IF(G218=0,"RESMİ TATİL",VLOOKUP(G218,LİSTE!$B$7:$D$1300,3,0))</f>
        <v>Esma ÇOKER</v>
      </c>
      <c r="E218" s="72" t="str">
        <f>IF(H218=0,"RESMİ TATİL",VLOOKUP(H218,LİSTE!$B$7:$D$1300,3,0))</f>
        <v>Dursun Kubilay YAŞAR</v>
      </c>
      <c r="F218" s="72">
        <f>IF(B218="TATİL",0,IF(F217&gt;0,IF(LİSTE!$F$1=H217,1,H217+1),IF(F217=0,H216+1,IF(F216=0,H215+1,IF(F215=0,H214+1,IF(F214=0,H213+1))))))</f>
        <v>15</v>
      </c>
      <c r="G218" s="72">
        <f>IF(F218=0,0,IF(LİSTE!$F$1=F218,1,F218+1))</f>
        <v>16</v>
      </c>
      <c r="H218" s="72">
        <f>IF(G218=0,0,IF(LİSTE!$F$1=G218,1,G218+1))</f>
        <v>17</v>
      </c>
      <c r="I218" s="72" t="str">
        <f>IFERROR(VLOOKUP(A218,TATİLLER!$A$2:$D$30000,3,0),"TATİL DEĞİL")</f>
        <v>TATİL DEĞİL</v>
      </c>
    </row>
    <row r="219" spans="1:9" x14ac:dyDescent="0.25">
      <c r="A219" s="74">
        <f t="shared" si="49"/>
        <v>45504</v>
      </c>
      <c r="B219" s="72">
        <f t="shared" si="47"/>
        <v>3</v>
      </c>
      <c r="C219" s="72" t="str">
        <f>IF(F219=0,"RESMİ TATİL",VLOOKUP(F219,LİSTE!$B$7:$D$1300,3,0))</f>
        <v>Zeynep Beril BAŞPINAR</v>
      </c>
      <c r="D219" s="72" t="str">
        <f>IF(G219=0,"RESMİ TATİL",VLOOKUP(G219,LİSTE!$B$7:$D$1300,3,0))</f>
        <v>Ahmet DAL</v>
      </c>
      <c r="E219" s="72" t="str">
        <f>IF(H219=0,"RESMİ TATİL",VLOOKUP(H219,LİSTE!$B$7:$D$1300,3,0))</f>
        <v>Emirhan KARATAŞ</v>
      </c>
      <c r="F219" s="72">
        <f>IF(B219="TATİL",0,IF(F218&gt;0,IF(LİSTE!$F$1=H218,1,H218+1),IF(F218=0,H217+1,IF(F217=0,H216+1,IF(F216=0,H215+1,IF(F215=0,H214+1))))))</f>
        <v>18</v>
      </c>
      <c r="G219" s="72">
        <f>IF(F219=0,0,IF(LİSTE!$F$1=F219,1,F219+1))</f>
        <v>19</v>
      </c>
      <c r="H219" s="72">
        <f>IF(G219=0,0,IF(LİSTE!$F$1=G219,1,G219+1))</f>
        <v>20</v>
      </c>
      <c r="I219" s="72" t="str">
        <f>IFERROR(VLOOKUP(A219,TATİLLER!$A$2:$D$30000,3,0),"TATİL DEĞİL")</f>
        <v>TATİL DEĞİL</v>
      </c>
    </row>
    <row r="220" spans="1:9" x14ac:dyDescent="0.25">
      <c r="A220" s="74">
        <f t="shared" si="49"/>
        <v>45505</v>
      </c>
      <c r="B220" s="72">
        <f t="shared" si="47"/>
        <v>4</v>
      </c>
      <c r="C220" s="72" t="str">
        <f>IF(F220=0,"RESMİ TATİL",VLOOKUP(F220,LİSTE!$B$7:$D$1300,3,0))</f>
        <v>Zümra Yeter ARI</v>
      </c>
      <c r="D220" s="72" t="str">
        <f>IF(G220=0,"RESMİ TATİL",VLOOKUP(G220,LİSTE!$B$7:$D$1300,3,0))</f>
        <v>Utku KARAGÖZ</v>
      </c>
      <c r="E220" s="72" t="str">
        <f>IF(H220=0,"RESMİ TATİL",VLOOKUP(H220,LİSTE!$B$7:$D$1300,3,0))</f>
        <v>Feyza Zümra AVCIOĞLU</v>
      </c>
      <c r="F220" s="72">
        <f>IF(B220="TATİL",0,IF(F219&gt;0,IF(LİSTE!$F$1=H219,1,H219+1),IF(F219=0,H218+1,IF(F218=0,H217+1,IF(F217=0,H216+1,IF(F216=0,H215+1))))))</f>
        <v>21</v>
      </c>
      <c r="G220" s="72">
        <f>IF(F220=0,0,IF(LİSTE!$F$1=F220,1,F220+1))</f>
        <v>22</v>
      </c>
      <c r="H220" s="72">
        <f>IF(G220=0,0,IF(LİSTE!$F$1=G220,1,G220+1))</f>
        <v>23</v>
      </c>
      <c r="I220" s="72" t="str">
        <f>IFERROR(VLOOKUP(A220,TATİLLER!$A$2:$D$30000,3,0),"TATİL DEĞİL")</f>
        <v>TATİL DEĞİL</v>
      </c>
    </row>
    <row r="221" spans="1:9" x14ac:dyDescent="0.25">
      <c r="A221" s="74">
        <f t="shared" si="49"/>
        <v>45506</v>
      </c>
      <c r="B221" s="72">
        <f t="shared" si="47"/>
        <v>5</v>
      </c>
      <c r="C221" s="72" t="str">
        <f>IF(F221=0,"RESMİ TATİL",VLOOKUP(F221,LİSTE!$B$7:$D$1300,3,0))</f>
        <v>Yusuf Ali TABUR</v>
      </c>
      <c r="D221" s="72" t="str">
        <f>IF(G221=0,"RESMİ TATİL",VLOOKUP(G221,LİSTE!$B$7:$D$1300,3,0))</f>
        <v>Irmak UTEBAY</v>
      </c>
      <c r="E221" s="72" t="str">
        <f>IF(H221=0,"RESMİ TATİL",VLOOKUP(H221,LİSTE!$B$7:$D$1300,3,0))</f>
        <v>Kerem AKKOÇ</v>
      </c>
      <c r="F221" s="72">
        <f>IF(B221="TATİL",0,IF(F220&gt;0,IF(LİSTE!$F$1=H220,1,H220+1),IF(F220=0,H219+1,IF(F219=0,H218+1,IF(F218=0,H217+1,IF(F217=0,H216+1))))))</f>
        <v>24</v>
      </c>
      <c r="G221" s="72">
        <f>IF(F221=0,0,IF(LİSTE!$F$1=F221,1,F221+1))</f>
        <v>25</v>
      </c>
      <c r="H221" s="72">
        <f>IF(G221=0,0,IF(LİSTE!$F$1=G221,1,G221+1))</f>
        <v>26</v>
      </c>
      <c r="I221" s="72" t="str">
        <f>IFERROR(VLOOKUP(A221,TATİLLER!$A$2:$D$30000,3,0),"TATİL DEĞİL")</f>
        <v>TATİL DEĞİL</v>
      </c>
    </row>
    <row r="222" spans="1:9" x14ac:dyDescent="0.25">
      <c r="A222" s="74">
        <f t="shared" ref="A222" si="54">A221+3</f>
        <v>45509</v>
      </c>
      <c r="B222" s="72">
        <f t="shared" si="47"/>
        <v>1</v>
      </c>
      <c r="C222" s="72" t="str">
        <f>IF(F222=0,"RESMİ TATİL",VLOOKUP(F222,LİSTE!$B$7:$D$1300,3,0))</f>
        <v>Elçin Ayşe ELMAS</v>
      </c>
      <c r="D222" s="72" t="str">
        <f>IF(G222=0,"RESMİ TATİL",VLOOKUP(G222,LİSTE!$B$7:$D$1300,3,0))</f>
        <v>Muhammed YILDIZDAĞ</v>
      </c>
      <c r="E222" s="72" t="str">
        <f>IF(H222=0,"RESMİ TATİL",VLOOKUP(H222,LİSTE!$B$7:$D$1300,3,0))</f>
        <v>Nisa Nur SANCAR</v>
      </c>
      <c r="F222" s="72">
        <f>IF(B222="TATİL",0,IF(F221&gt;0,IF(LİSTE!$F$1=H221,1,H221+1),IF(F221=0,H220+1,IF(F220=0,H219+1,IF(F219=0,H218+1,IF(F218=0,H217+1))))))</f>
        <v>27</v>
      </c>
      <c r="G222" s="72">
        <f>IF(F222=0,0,IF(LİSTE!$F$1=F222,1,F222+1))</f>
        <v>28</v>
      </c>
      <c r="H222" s="72">
        <f>IF(G222=0,0,IF(LİSTE!$F$1=G222,1,G222+1))</f>
        <v>1</v>
      </c>
      <c r="I222" s="72" t="str">
        <f>IFERROR(VLOOKUP(A222,TATİLLER!$A$2:$D$30000,3,0),"TATİL DEĞİL")</f>
        <v>TATİL DEĞİL</v>
      </c>
    </row>
    <row r="223" spans="1:9" x14ac:dyDescent="0.25">
      <c r="A223" s="74">
        <f t="shared" si="49"/>
        <v>45510</v>
      </c>
      <c r="B223" s="72">
        <f t="shared" si="47"/>
        <v>2</v>
      </c>
      <c r="C223" s="72" t="str">
        <f>IF(F223=0,"RESMİ TATİL",VLOOKUP(F223,LİSTE!$B$7:$D$1300,3,0))</f>
        <v>Esila ÇETİN</v>
      </c>
      <c r="D223" s="72" t="str">
        <f>IF(G223=0,"RESMİ TATİL",VLOOKUP(G223,LİSTE!$B$7:$D$1300,3,0))</f>
        <v>Zeynep Sevde TOPUZ</v>
      </c>
      <c r="E223" s="72" t="str">
        <f>IF(H223=0,"RESMİ TATİL",VLOOKUP(H223,LİSTE!$B$7:$D$1300,3,0))</f>
        <v>Ömer Asaf KADAŞ</v>
      </c>
      <c r="F223" s="72">
        <f>IF(B223="TATİL",0,IF(F222&gt;0,IF(LİSTE!$F$1=H222,1,H222+1),IF(F222=0,H221+1,IF(F221=0,H220+1,IF(F220=0,H219+1,IF(F219=0,H218+1))))))</f>
        <v>2</v>
      </c>
      <c r="G223" s="72">
        <f>IF(F223=0,0,IF(LİSTE!$F$1=F223,1,F223+1))</f>
        <v>3</v>
      </c>
      <c r="H223" s="72">
        <f>IF(G223=0,0,IF(LİSTE!$F$1=G223,1,G223+1))</f>
        <v>4</v>
      </c>
      <c r="I223" s="72" t="str">
        <f>IFERROR(VLOOKUP(A223,TATİLLER!$A$2:$D$30000,3,0),"TATİL DEĞİL")</f>
        <v>TATİL DEĞİL</v>
      </c>
    </row>
    <row r="224" spans="1:9" x14ac:dyDescent="0.25">
      <c r="A224" s="74">
        <f t="shared" si="49"/>
        <v>45511</v>
      </c>
      <c r="B224" s="72">
        <f t="shared" si="47"/>
        <v>3</v>
      </c>
      <c r="C224" s="72" t="str">
        <f>IF(F224=0,"RESMİ TATİL",VLOOKUP(F224,LİSTE!$B$7:$D$1300,3,0))</f>
        <v>Ramazan Baran ADIGÜZEL</v>
      </c>
      <c r="D224" s="72" t="str">
        <f>IF(G224=0,"RESMİ TATİL",VLOOKUP(G224,LİSTE!$B$7:$D$1300,3,0))</f>
        <v>Bahar AKGÜN</v>
      </c>
      <c r="E224" s="72" t="str">
        <f>IF(H224=0,"RESMİ TATİL",VLOOKUP(H224,LİSTE!$B$7:$D$1300,3,0))</f>
        <v>Ömer AKGÜL</v>
      </c>
      <c r="F224" s="72">
        <f>IF(B224="TATİL",0,IF(F223&gt;0,IF(LİSTE!$F$1=H223,1,H223+1),IF(F223=0,H222+1,IF(F222=0,H221+1,IF(F221=0,H220+1,IF(F220=0,H219+1))))))</f>
        <v>5</v>
      </c>
      <c r="G224" s="72">
        <f>IF(F224=0,0,IF(LİSTE!$F$1=F224,1,F224+1))</f>
        <v>6</v>
      </c>
      <c r="H224" s="72">
        <f>IF(G224=0,0,IF(LİSTE!$F$1=G224,1,G224+1))</f>
        <v>7</v>
      </c>
      <c r="I224" s="72" t="str">
        <f>IFERROR(VLOOKUP(A224,TATİLLER!$A$2:$D$30000,3,0),"TATİL DEĞİL")</f>
        <v>TATİL DEĞİL</v>
      </c>
    </row>
    <row r="225" spans="1:9" x14ac:dyDescent="0.25">
      <c r="A225" s="74">
        <f t="shared" si="49"/>
        <v>45512</v>
      </c>
      <c r="B225" s="72">
        <f t="shared" si="47"/>
        <v>4</v>
      </c>
      <c r="C225" s="72" t="str">
        <f>IF(F225=0,"RESMİ TATİL",VLOOKUP(F225,LİSTE!$B$7:$D$1300,3,0))</f>
        <v>Muharrem EFE TANRIVERDİ</v>
      </c>
      <c r="D225" s="72" t="str">
        <f>IF(G225=0,"RESMİ TATİL",VLOOKUP(G225,LİSTE!$B$7:$D$1300,3,0))</f>
        <v>Anıl DOĞAN</v>
      </c>
      <c r="E225" s="72" t="str">
        <f>IF(H225=0,"RESMİ TATİL",VLOOKUP(H225,LİSTE!$B$7:$D$1300,3,0))</f>
        <v>İpek ARSLAN</v>
      </c>
      <c r="F225" s="72">
        <f>IF(B225="TATİL",0,IF(F224&gt;0,IF(LİSTE!$F$1=H224,1,H224+1),IF(F224=0,H223+1,IF(F223=0,H222+1,IF(F222=0,H221+1,IF(F221=0,H220+1))))))</f>
        <v>8</v>
      </c>
      <c r="G225" s="72">
        <f>IF(F225=0,0,IF(LİSTE!$F$1=F225,1,F225+1))</f>
        <v>9</v>
      </c>
      <c r="H225" s="72">
        <f>IF(G225=0,0,IF(LİSTE!$F$1=G225,1,G225+1))</f>
        <v>10</v>
      </c>
      <c r="I225" s="72" t="str">
        <f>IFERROR(VLOOKUP(A225,TATİLLER!$A$2:$D$30000,3,0),"TATİL DEĞİL")</f>
        <v>TATİL DEĞİL</v>
      </c>
    </row>
    <row r="226" spans="1:9" x14ac:dyDescent="0.25">
      <c r="A226" s="74">
        <f t="shared" si="49"/>
        <v>45513</v>
      </c>
      <c r="B226" s="72">
        <f t="shared" si="47"/>
        <v>5</v>
      </c>
      <c r="C226" s="72" t="str">
        <f>IF(F226=0,"RESMİ TATİL",VLOOKUP(F226,LİSTE!$B$7:$D$1300,3,0))</f>
        <v>Efe KARSAK</v>
      </c>
      <c r="D226" s="72" t="str">
        <f>IF(G226=0,"RESMİ TATİL",VLOOKUP(G226,LİSTE!$B$7:$D$1300,3,0))</f>
        <v>Abdullah KIRBAÇ</v>
      </c>
      <c r="E226" s="72" t="str">
        <f>IF(H226=0,"RESMİ TATİL",VLOOKUP(H226,LİSTE!$B$7:$D$1300,3,0))</f>
        <v>Ümmü Defne GÜLER</v>
      </c>
      <c r="F226" s="72">
        <f>IF(B226="TATİL",0,IF(F225&gt;0,IF(LİSTE!$F$1=H225,1,H225+1),IF(F225=0,H224+1,IF(F224=0,H223+1,IF(F223=0,H222+1,IF(F222=0,H221+1))))))</f>
        <v>11</v>
      </c>
      <c r="G226" s="72">
        <f>IF(F226=0,0,IF(LİSTE!$F$1=F226,1,F226+1))</f>
        <v>12</v>
      </c>
      <c r="H226" s="72">
        <f>IF(G226=0,0,IF(LİSTE!$F$1=G226,1,G226+1))</f>
        <v>13</v>
      </c>
      <c r="I226" s="72" t="str">
        <f>IFERROR(VLOOKUP(A226,TATİLLER!$A$2:$D$30000,3,0),"TATİL DEĞİL")</f>
        <v>TATİL DEĞİL</v>
      </c>
    </row>
    <row r="227" spans="1:9" x14ac:dyDescent="0.25">
      <c r="A227" s="74">
        <f t="shared" ref="A227" si="55">A226+3</f>
        <v>45516</v>
      </c>
      <c r="B227" s="72">
        <f t="shared" si="47"/>
        <v>1</v>
      </c>
      <c r="C227" s="72" t="str">
        <f>IF(F227=0,"RESMİ TATİL",VLOOKUP(F227,LİSTE!$B$7:$D$1300,3,0))</f>
        <v>Şevval ÖZDAMAR</v>
      </c>
      <c r="D227" s="72" t="str">
        <f>IF(G227=0,"RESMİ TATİL",VLOOKUP(G227,LİSTE!$B$7:$D$1300,3,0))</f>
        <v>Zeynep AKDAĞ</v>
      </c>
      <c r="E227" s="72" t="str">
        <f>IF(H227=0,"RESMİ TATİL",VLOOKUP(H227,LİSTE!$B$7:$D$1300,3,0))</f>
        <v>Esma ÇOKER</v>
      </c>
      <c r="F227" s="72">
        <f>IF(B227="TATİL",0,IF(F226&gt;0,IF(LİSTE!$F$1=H226,1,H226+1),IF(F226=0,H225+1,IF(F225=0,H224+1,IF(F224=0,H223+1,IF(F223=0,H222+1))))))</f>
        <v>14</v>
      </c>
      <c r="G227" s="72">
        <f>IF(F227=0,0,IF(LİSTE!$F$1=F227,1,F227+1))</f>
        <v>15</v>
      </c>
      <c r="H227" s="72">
        <f>IF(G227=0,0,IF(LİSTE!$F$1=G227,1,G227+1))</f>
        <v>16</v>
      </c>
      <c r="I227" s="72" t="str">
        <f>IFERROR(VLOOKUP(A227,TATİLLER!$A$2:$D$30000,3,0),"TATİL DEĞİL")</f>
        <v>TATİL DEĞİL</v>
      </c>
    </row>
    <row r="228" spans="1:9" x14ac:dyDescent="0.25">
      <c r="A228" s="74">
        <f t="shared" si="49"/>
        <v>45517</v>
      </c>
      <c r="B228" s="72">
        <f t="shared" si="47"/>
        <v>2</v>
      </c>
      <c r="C228" s="72" t="str">
        <f>IF(F228=0,"RESMİ TATİL",VLOOKUP(F228,LİSTE!$B$7:$D$1300,3,0))</f>
        <v>Dursun Kubilay YAŞAR</v>
      </c>
      <c r="D228" s="72" t="str">
        <f>IF(G228=0,"RESMİ TATİL",VLOOKUP(G228,LİSTE!$B$7:$D$1300,3,0))</f>
        <v>Zeynep Beril BAŞPINAR</v>
      </c>
      <c r="E228" s="72" t="str">
        <f>IF(H228=0,"RESMİ TATİL",VLOOKUP(H228,LİSTE!$B$7:$D$1300,3,0))</f>
        <v>Ahmet DAL</v>
      </c>
      <c r="F228" s="72">
        <f>IF(B228="TATİL",0,IF(F227&gt;0,IF(LİSTE!$F$1=H227,1,H227+1),IF(F227=0,H226+1,IF(F226=0,H225+1,IF(F225=0,H224+1,IF(F224=0,H223+1))))))</f>
        <v>17</v>
      </c>
      <c r="G228" s="72">
        <f>IF(F228=0,0,IF(LİSTE!$F$1=F228,1,F228+1))</f>
        <v>18</v>
      </c>
      <c r="H228" s="72">
        <f>IF(G228=0,0,IF(LİSTE!$F$1=G228,1,G228+1))</f>
        <v>19</v>
      </c>
      <c r="I228" s="72" t="str">
        <f>IFERROR(VLOOKUP(A228,TATİLLER!$A$2:$D$30000,3,0),"TATİL DEĞİL")</f>
        <v>TATİL DEĞİL</v>
      </c>
    </row>
    <row r="229" spans="1:9" x14ac:dyDescent="0.25">
      <c r="A229" s="74">
        <f t="shared" si="49"/>
        <v>45518</v>
      </c>
      <c r="B229" s="72">
        <f t="shared" si="47"/>
        <v>3</v>
      </c>
      <c r="C229" s="72" t="str">
        <f>IF(F229=0,"RESMİ TATİL",VLOOKUP(F229,LİSTE!$B$7:$D$1300,3,0))</f>
        <v>Emirhan KARATAŞ</v>
      </c>
      <c r="D229" s="72" t="str">
        <f>IF(G229=0,"RESMİ TATİL",VLOOKUP(G229,LİSTE!$B$7:$D$1300,3,0))</f>
        <v>Zümra Yeter ARI</v>
      </c>
      <c r="E229" s="72" t="str">
        <f>IF(H229=0,"RESMİ TATİL",VLOOKUP(H229,LİSTE!$B$7:$D$1300,3,0))</f>
        <v>Utku KARAGÖZ</v>
      </c>
      <c r="F229" s="72">
        <f>IF(B229="TATİL",0,IF(F228&gt;0,IF(LİSTE!$F$1=H228,1,H228+1),IF(F228=0,H227+1,IF(F227=0,H226+1,IF(F226=0,H225+1,IF(F225=0,H224+1))))))</f>
        <v>20</v>
      </c>
      <c r="G229" s="72">
        <f>IF(F229=0,0,IF(LİSTE!$F$1=F229,1,F229+1))</f>
        <v>21</v>
      </c>
      <c r="H229" s="72">
        <f>IF(G229=0,0,IF(LİSTE!$F$1=G229,1,G229+1))</f>
        <v>22</v>
      </c>
      <c r="I229" s="72" t="str">
        <f>IFERROR(VLOOKUP(A229,TATİLLER!$A$2:$D$30000,3,0),"TATİL DEĞİL")</f>
        <v>TATİL DEĞİL</v>
      </c>
    </row>
    <row r="230" spans="1:9" x14ac:dyDescent="0.25">
      <c r="A230" s="74">
        <f t="shared" si="49"/>
        <v>45519</v>
      </c>
      <c r="B230" s="72">
        <f t="shared" si="47"/>
        <v>4</v>
      </c>
      <c r="C230" s="72" t="str">
        <f>IF(F230=0,"RESMİ TATİL",VLOOKUP(F230,LİSTE!$B$7:$D$1300,3,0))</f>
        <v>Feyza Zümra AVCIOĞLU</v>
      </c>
      <c r="D230" s="72" t="str">
        <f>IF(G230=0,"RESMİ TATİL",VLOOKUP(G230,LİSTE!$B$7:$D$1300,3,0))</f>
        <v>Yusuf Ali TABUR</v>
      </c>
      <c r="E230" s="72" t="str">
        <f>IF(H230=0,"RESMİ TATİL",VLOOKUP(H230,LİSTE!$B$7:$D$1300,3,0))</f>
        <v>Irmak UTEBAY</v>
      </c>
      <c r="F230" s="72">
        <f>IF(B230="TATİL",0,IF(F229&gt;0,IF(LİSTE!$F$1=H229,1,H229+1),IF(F229=0,H228+1,IF(F228=0,H227+1,IF(F227=0,H226+1,IF(F226=0,H225+1))))))</f>
        <v>23</v>
      </c>
      <c r="G230" s="72">
        <f>IF(F230=0,0,IF(LİSTE!$F$1=F230,1,F230+1))</f>
        <v>24</v>
      </c>
      <c r="H230" s="72">
        <f>IF(G230=0,0,IF(LİSTE!$F$1=G230,1,G230+1))</f>
        <v>25</v>
      </c>
      <c r="I230" s="72" t="str">
        <f>IFERROR(VLOOKUP(A230,TATİLLER!$A$2:$D$30000,3,0),"TATİL DEĞİL")</f>
        <v>TATİL DEĞİL</v>
      </c>
    </row>
    <row r="231" spans="1:9" x14ac:dyDescent="0.25">
      <c r="A231" s="74">
        <f t="shared" si="49"/>
        <v>45520</v>
      </c>
      <c r="B231" s="72">
        <f t="shared" si="47"/>
        <v>5</v>
      </c>
      <c r="C231" s="72" t="str">
        <f>IF(F231=0,"RESMİ TATİL",VLOOKUP(F231,LİSTE!$B$7:$D$1300,3,0))</f>
        <v>Kerem AKKOÇ</v>
      </c>
      <c r="D231" s="72" t="str">
        <f>IF(G231=0,"RESMİ TATİL",VLOOKUP(G231,LİSTE!$B$7:$D$1300,3,0))</f>
        <v>Elçin Ayşe ELMAS</v>
      </c>
      <c r="E231" s="72" t="str">
        <f>IF(H231=0,"RESMİ TATİL",VLOOKUP(H231,LİSTE!$B$7:$D$1300,3,0))</f>
        <v>Muhammed YILDIZDAĞ</v>
      </c>
      <c r="F231" s="72">
        <f>IF(B231="TATİL",0,IF(F230&gt;0,IF(LİSTE!$F$1=H230,1,H230+1),IF(F230=0,H229+1,IF(F229=0,H228+1,IF(F228=0,H227+1,IF(F227=0,H226+1))))))</f>
        <v>26</v>
      </c>
      <c r="G231" s="72">
        <f>IF(F231=0,0,IF(LİSTE!$F$1=F231,1,F231+1))</f>
        <v>27</v>
      </c>
      <c r="H231" s="72">
        <f>IF(G231=0,0,IF(LİSTE!$F$1=G231,1,G231+1))</f>
        <v>28</v>
      </c>
      <c r="I231" s="72" t="str">
        <f>IFERROR(VLOOKUP(A231,TATİLLER!$A$2:$D$30000,3,0),"TATİL DEĞİL")</f>
        <v>TATİL DEĞİL</v>
      </c>
    </row>
    <row r="232" spans="1:9" x14ac:dyDescent="0.25">
      <c r="A232" s="74">
        <f t="shared" ref="A232" si="56">A231+3</f>
        <v>45523</v>
      </c>
      <c r="B232" s="72">
        <f t="shared" si="47"/>
        <v>1</v>
      </c>
      <c r="C232" s="72" t="str">
        <f>IF(F232=0,"RESMİ TATİL",VLOOKUP(F232,LİSTE!$B$7:$D$1300,3,0))</f>
        <v>Nisa Nur SANCAR</v>
      </c>
      <c r="D232" s="72" t="str">
        <f>IF(G232=0,"RESMİ TATİL",VLOOKUP(G232,LİSTE!$B$7:$D$1300,3,0))</f>
        <v>Esila ÇETİN</v>
      </c>
      <c r="E232" s="72" t="str">
        <f>IF(H232=0,"RESMİ TATİL",VLOOKUP(H232,LİSTE!$B$7:$D$1300,3,0))</f>
        <v>Zeynep Sevde TOPUZ</v>
      </c>
      <c r="F232" s="72">
        <f>IF(B232="TATİL",0,IF(F231&gt;0,IF(LİSTE!$F$1=H231,1,H231+1),IF(F231=0,H230+1,IF(F230=0,H229+1,IF(F229=0,H228+1,IF(F228=0,H227+1))))))</f>
        <v>1</v>
      </c>
      <c r="G232" s="72">
        <f>IF(F232=0,0,IF(LİSTE!$F$1=F232,1,F232+1))</f>
        <v>2</v>
      </c>
      <c r="H232" s="72">
        <f>IF(G232=0,0,IF(LİSTE!$F$1=G232,1,G232+1))</f>
        <v>3</v>
      </c>
      <c r="I232" s="72" t="str">
        <f>IFERROR(VLOOKUP(A232,TATİLLER!$A$2:$D$30000,3,0),"TATİL DEĞİL")</f>
        <v>TATİL DEĞİL</v>
      </c>
    </row>
    <row r="233" spans="1:9" x14ac:dyDescent="0.25">
      <c r="A233" s="74">
        <f t="shared" si="49"/>
        <v>45524</v>
      </c>
      <c r="B233" s="72">
        <f t="shared" si="47"/>
        <v>2</v>
      </c>
      <c r="C233" s="72" t="str">
        <f>IF(F233=0,"RESMİ TATİL",VLOOKUP(F233,LİSTE!$B$7:$D$1300,3,0))</f>
        <v>Ömer Asaf KADAŞ</v>
      </c>
      <c r="D233" s="72" t="str">
        <f>IF(G233=0,"RESMİ TATİL",VLOOKUP(G233,LİSTE!$B$7:$D$1300,3,0))</f>
        <v>Ramazan Baran ADIGÜZEL</v>
      </c>
      <c r="E233" s="72" t="str">
        <f>IF(H233=0,"RESMİ TATİL",VLOOKUP(H233,LİSTE!$B$7:$D$1300,3,0))</f>
        <v>Bahar AKGÜN</v>
      </c>
      <c r="F233" s="72">
        <f>IF(B233="TATİL",0,IF(F232&gt;0,IF(LİSTE!$F$1=H232,1,H232+1),IF(F232=0,H231+1,IF(F231=0,H230+1,IF(F230=0,H229+1,IF(F229=0,H228+1))))))</f>
        <v>4</v>
      </c>
      <c r="G233" s="72">
        <f>IF(F233=0,0,IF(LİSTE!$F$1=F233,1,F233+1))</f>
        <v>5</v>
      </c>
      <c r="H233" s="72">
        <f>IF(G233=0,0,IF(LİSTE!$F$1=G233,1,G233+1))</f>
        <v>6</v>
      </c>
      <c r="I233" s="72" t="str">
        <f>IFERROR(VLOOKUP(A233,TATİLLER!$A$2:$D$30000,3,0),"TATİL DEĞİL")</f>
        <v>TATİL DEĞİL</v>
      </c>
    </row>
    <row r="234" spans="1:9" x14ac:dyDescent="0.25">
      <c r="A234" s="74">
        <f t="shared" si="49"/>
        <v>45525</v>
      </c>
      <c r="B234" s="72">
        <f t="shared" si="47"/>
        <v>3</v>
      </c>
      <c r="C234" s="72" t="str">
        <f>IF(F234=0,"RESMİ TATİL",VLOOKUP(F234,LİSTE!$B$7:$D$1300,3,0))</f>
        <v>Ömer AKGÜL</v>
      </c>
      <c r="D234" s="72" t="str">
        <f>IF(G234=0,"RESMİ TATİL",VLOOKUP(G234,LİSTE!$B$7:$D$1300,3,0))</f>
        <v>Muharrem EFE TANRIVERDİ</v>
      </c>
      <c r="E234" s="72" t="str">
        <f>IF(H234=0,"RESMİ TATİL",VLOOKUP(H234,LİSTE!$B$7:$D$1300,3,0))</f>
        <v>Anıl DOĞAN</v>
      </c>
      <c r="F234" s="72">
        <f>IF(B234="TATİL",0,IF(F233&gt;0,IF(LİSTE!$F$1=H233,1,H233+1),IF(F233=0,H232+1,IF(F232=0,H231+1,IF(F231=0,H230+1,IF(F230=0,H229+1))))))</f>
        <v>7</v>
      </c>
      <c r="G234" s="72">
        <f>IF(F234=0,0,IF(LİSTE!$F$1=F234,1,F234+1))</f>
        <v>8</v>
      </c>
      <c r="H234" s="72">
        <f>IF(G234=0,0,IF(LİSTE!$F$1=G234,1,G234+1))</f>
        <v>9</v>
      </c>
      <c r="I234" s="72" t="str">
        <f>IFERROR(VLOOKUP(A234,TATİLLER!$A$2:$D$30000,3,0),"TATİL DEĞİL")</f>
        <v>TATİL DEĞİL</v>
      </c>
    </row>
    <row r="235" spans="1:9" x14ac:dyDescent="0.25">
      <c r="A235" s="74">
        <f t="shared" si="49"/>
        <v>45526</v>
      </c>
      <c r="B235" s="72">
        <f t="shared" si="47"/>
        <v>4</v>
      </c>
      <c r="C235" s="72" t="str">
        <f>IF(F235=0,"RESMİ TATİL",VLOOKUP(F235,LİSTE!$B$7:$D$1300,3,0))</f>
        <v>İpek ARSLAN</v>
      </c>
      <c r="D235" s="72" t="str">
        <f>IF(G235=0,"RESMİ TATİL",VLOOKUP(G235,LİSTE!$B$7:$D$1300,3,0))</f>
        <v>Efe KARSAK</v>
      </c>
      <c r="E235" s="72" t="str">
        <f>IF(H235=0,"RESMİ TATİL",VLOOKUP(H235,LİSTE!$B$7:$D$1300,3,0))</f>
        <v>Abdullah KIRBAÇ</v>
      </c>
      <c r="F235" s="72">
        <f>IF(B235="TATİL",0,IF(F234&gt;0,IF(LİSTE!$F$1=H234,1,H234+1),IF(F234=0,H233+1,IF(F233=0,H232+1,IF(F232=0,H231+1,IF(F231=0,H230+1))))))</f>
        <v>10</v>
      </c>
      <c r="G235" s="72">
        <f>IF(F235=0,0,IF(LİSTE!$F$1=F235,1,F235+1))</f>
        <v>11</v>
      </c>
      <c r="H235" s="72">
        <f>IF(G235=0,0,IF(LİSTE!$F$1=G235,1,G235+1))</f>
        <v>12</v>
      </c>
      <c r="I235" s="72" t="str">
        <f>IFERROR(VLOOKUP(A235,TATİLLER!$A$2:$D$30000,3,0),"TATİL DEĞİL")</f>
        <v>TATİL DEĞİL</v>
      </c>
    </row>
    <row r="236" spans="1:9" x14ac:dyDescent="0.25">
      <c r="A236" s="74">
        <f t="shared" si="49"/>
        <v>45527</v>
      </c>
      <c r="B236" s="72">
        <f t="shared" si="47"/>
        <v>5</v>
      </c>
      <c r="C236" s="72" t="str">
        <f>IF(F236=0,"RESMİ TATİL",VLOOKUP(F236,LİSTE!$B$7:$D$1300,3,0))</f>
        <v>Ümmü Defne GÜLER</v>
      </c>
      <c r="D236" s="72" t="str">
        <f>IF(G236=0,"RESMİ TATİL",VLOOKUP(G236,LİSTE!$B$7:$D$1300,3,0))</f>
        <v>Şevval ÖZDAMAR</v>
      </c>
      <c r="E236" s="72" t="str">
        <f>IF(H236=0,"RESMİ TATİL",VLOOKUP(H236,LİSTE!$B$7:$D$1300,3,0))</f>
        <v>Zeynep AKDAĞ</v>
      </c>
      <c r="F236" s="72">
        <f>IF(B236="TATİL",0,IF(F235&gt;0,IF(LİSTE!$F$1=H235,1,H235+1),IF(F235=0,H234+1,IF(F234=0,H233+1,IF(F233=0,H232+1,IF(F232=0,H231+1))))))</f>
        <v>13</v>
      </c>
      <c r="G236" s="72">
        <f>IF(F236=0,0,IF(LİSTE!$F$1=F236,1,F236+1))</f>
        <v>14</v>
      </c>
      <c r="H236" s="72">
        <f>IF(G236=0,0,IF(LİSTE!$F$1=G236,1,G236+1))</f>
        <v>15</v>
      </c>
      <c r="I236" s="72" t="str">
        <f>IFERROR(VLOOKUP(A236,TATİLLER!$A$2:$D$30000,3,0),"TATİL DEĞİL")</f>
        <v>TATİL DEĞİL</v>
      </c>
    </row>
    <row r="237" spans="1:9" x14ac:dyDescent="0.25">
      <c r="A237" s="74">
        <f t="shared" ref="A237" si="57">A236+3</f>
        <v>45530</v>
      </c>
      <c r="B237" s="72">
        <f t="shared" si="47"/>
        <v>1</v>
      </c>
      <c r="C237" s="72" t="str">
        <f>IF(F237=0,"RESMİ TATİL",VLOOKUP(F237,LİSTE!$B$7:$D$1300,3,0))</f>
        <v>Esma ÇOKER</v>
      </c>
      <c r="D237" s="72" t="str">
        <f>IF(G237=0,"RESMİ TATİL",VLOOKUP(G237,LİSTE!$B$7:$D$1300,3,0))</f>
        <v>Dursun Kubilay YAŞAR</v>
      </c>
      <c r="E237" s="72" t="str">
        <f>IF(H237=0,"RESMİ TATİL",VLOOKUP(H237,LİSTE!$B$7:$D$1300,3,0))</f>
        <v>Zeynep Beril BAŞPINAR</v>
      </c>
      <c r="F237" s="72">
        <f>IF(B237="TATİL",0,IF(F236&gt;0,IF(LİSTE!$F$1=H236,1,H236+1),IF(F236=0,H235+1,IF(F235=0,H234+1,IF(F234=0,H233+1,IF(F233=0,H232+1))))))</f>
        <v>16</v>
      </c>
      <c r="G237" s="72">
        <f>IF(F237=0,0,IF(LİSTE!$F$1=F237,1,F237+1))</f>
        <v>17</v>
      </c>
      <c r="H237" s="72">
        <f>IF(G237=0,0,IF(LİSTE!$F$1=G237,1,G237+1))</f>
        <v>18</v>
      </c>
      <c r="I237" s="72" t="str">
        <f>IFERROR(VLOOKUP(A237,TATİLLER!$A$2:$D$30000,3,0),"TATİL DEĞİL")</f>
        <v>TATİL DEĞİL</v>
      </c>
    </row>
    <row r="238" spans="1:9" x14ac:dyDescent="0.25">
      <c r="A238" s="74">
        <f t="shared" si="49"/>
        <v>45531</v>
      </c>
      <c r="B238" s="72">
        <f t="shared" si="47"/>
        <v>2</v>
      </c>
      <c r="C238" s="72" t="str">
        <f>IF(F238=0,"RESMİ TATİL",VLOOKUP(F238,LİSTE!$B$7:$D$1300,3,0))</f>
        <v>Ahmet DAL</v>
      </c>
      <c r="D238" s="72" t="str">
        <f>IF(G238=0,"RESMİ TATİL",VLOOKUP(G238,LİSTE!$B$7:$D$1300,3,0))</f>
        <v>Emirhan KARATAŞ</v>
      </c>
      <c r="E238" s="72" t="str">
        <f>IF(H238=0,"RESMİ TATİL",VLOOKUP(H238,LİSTE!$B$7:$D$1300,3,0))</f>
        <v>Zümra Yeter ARI</v>
      </c>
      <c r="F238" s="72">
        <f>IF(B238="TATİL",0,IF(F237&gt;0,IF(LİSTE!$F$1=H237,1,H237+1),IF(F237=0,H236+1,IF(F236=0,H235+1,IF(F235=0,H234+1,IF(F234=0,H233+1))))))</f>
        <v>19</v>
      </c>
      <c r="G238" s="72">
        <f>IF(F238=0,0,IF(LİSTE!$F$1=F238,1,F238+1))</f>
        <v>20</v>
      </c>
      <c r="H238" s="72">
        <f>IF(G238=0,0,IF(LİSTE!$F$1=G238,1,G238+1))</f>
        <v>21</v>
      </c>
      <c r="I238" s="72" t="str">
        <f>IFERROR(VLOOKUP(A238,TATİLLER!$A$2:$D$30000,3,0),"TATİL DEĞİL")</f>
        <v>TATİL DEĞİL</v>
      </c>
    </row>
    <row r="239" spans="1:9" x14ac:dyDescent="0.25">
      <c r="A239" s="74">
        <f t="shared" si="49"/>
        <v>45532</v>
      </c>
      <c r="B239" s="72">
        <f t="shared" si="47"/>
        <v>3</v>
      </c>
      <c r="C239" s="72" t="str">
        <f>IF(F239=0,"RESMİ TATİL",VLOOKUP(F239,LİSTE!$B$7:$D$1300,3,0))</f>
        <v>Utku KARAGÖZ</v>
      </c>
      <c r="D239" s="72" t="str">
        <f>IF(G239=0,"RESMİ TATİL",VLOOKUP(G239,LİSTE!$B$7:$D$1300,3,0))</f>
        <v>Feyza Zümra AVCIOĞLU</v>
      </c>
      <c r="E239" s="72" t="str">
        <f>IF(H239=0,"RESMİ TATİL",VLOOKUP(H239,LİSTE!$B$7:$D$1300,3,0))</f>
        <v>Yusuf Ali TABUR</v>
      </c>
      <c r="F239" s="72">
        <f>IF(B239="TATİL",0,IF(F238&gt;0,IF(LİSTE!$F$1=H238,1,H238+1),IF(F238=0,H237+1,IF(F237=0,H236+1,IF(F236=0,H235+1,IF(F235=0,H234+1))))))</f>
        <v>22</v>
      </c>
      <c r="G239" s="72">
        <f>IF(F239=0,0,IF(LİSTE!$F$1=F239,1,F239+1))</f>
        <v>23</v>
      </c>
      <c r="H239" s="72">
        <f>IF(G239=0,0,IF(LİSTE!$F$1=G239,1,G239+1))</f>
        <v>24</v>
      </c>
      <c r="I239" s="72" t="str">
        <f>IFERROR(VLOOKUP(A239,TATİLLER!$A$2:$D$30000,3,0),"TATİL DEĞİL")</f>
        <v>TATİL DEĞİL</v>
      </c>
    </row>
    <row r="240" spans="1:9" x14ac:dyDescent="0.25">
      <c r="A240" s="74">
        <f t="shared" si="49"/>
        <v>45533</v>
      </c>
      <c r="B240" s="72">
        <f t="shared" si="47"/>
        <v>4</v>
      </c>
      <c r="C240" s="72" t="str">
        <f>IF(F240=0,"RESMİ TATİL",VLOOKUP(F240,LİSTE!$B$7:$D$1300,3,0))</f>
        <v>Irmak UTEBAY</v>
      </c>
      <c r="D240" s="72" t="str">
        <f>IF(G240=0,"RESMİ TATİL",VLOOKUP(G240,LİSTE!$B$7:$D$1300,3,0))</f>
        <v>Kerem AKKOÇ</v>
      </c>
      <c r="E240" s="72" t="str">
        <f>IF(H240=0,"RESMİ TATİL",VLOOKUP(H240,LİSTE!$B$7:$D$1300,3,0))</f>
        <v>Elçin Ayşe ELMAS</v>
      </c>
      <c r="F240" s="72">
        <f>IF(B240="TATİL",0,IF(F239&gt;0,IF(LİSTE!$F$1=H239,1,H239+1),IF(F239=0,H238+1,IF(F238=0,H237+1,IF(F237=0,H236+1,IF(F236=0,H235+1))))))</f>
        <v>25</v>
      </c>
      <c r="G240" s="72">
        <f>IF(F240=0,0,IF(LİSTE!$F$1=F240,1,F240+1))</f>
        <v>26</v>
      </c>
      <c r="H240" s="72">
        <f>IF(G240=0,0,IF(LİSTE!$F$1=G240,1,G240+1))</f>
        <v>27</v>
      </c>
      <c r="I240" s="72" t="str">
        <f>IFERROR(VLOOKUP(A240,TATİLLER!$A$2:$D$30000,3,0),"TATİL DEĞİL")</f>
        <v>TATİL DEĞİL</v>
      </c>
    </row>
    <row r="241" spans="1:9" x14ac:dyDescent="0.25">
      <c r="A241" s="74">
        <f t="shared" si="49"/>
        <v>45534</v>
      </c>
      <c r="B241" s="72">
        <f t="shared" si="47"/>
        <v>5</v>
      </c>
      <c r="C241" s="72" t="str">
        <f>IF(F241=0,"RESMİ TATİL",VLOOKUP(F241,LİSTE!$B$7:$D$1300,3,0))</f>
        <v>Muhammed YILDIZDAĞ</v>
      </c>
      <c r="D241" s="72" t="str">
        <f>IF(G241=0,"RESMİ TATİL",VLOOKUP(G241,LİSTE!$B$7:$D$1300,3,0))</f>
        <v>Nisa Nur SANCAR</v>
      </c>
      <c r="E241" s="72" t="str">
        <f>IF(H241=0,"RESMİ TATİL",VLOOKUP(H241,LİSTE!$B$7:$D$1300,3,0))</f>
        <v>Esila ÇETİN</v>
      </c>
      <c r="F241" s="72">
        <f>IF(B241="TATİL",0,IF(F240&gt;0,IF(LİSTE!$F$1=H240,1,H240+1),IF(F240=0,H239+1,IF(F239=0,H238+1,IF(F238=0,H237+1,IF(F237=0,H236+1))))))</f>
        <v>28</v>
      </c>
      <c r="G241" s="72">
        <f>IF(F241=0,0,IF(LİSTE!$F$1=F241,1,F241+1))</f>
        <v>1</v>
      </c>
      <c r="H241" s="72">
        <f>IF(G241=0,0,IF(LİSTE!$F$1=G241,1,G241+1))</f>
        <v>2</v>
      </c>
      <c r="I241" s="72" t="str">
        <f>IFERROR(VLOOKUP(A241,TATİLLER!$A$2:$D$30000,3,0),"TATİL DEĞİL")</f>
        <v>TATİL DEĞİL</v>
      </c>
    </row>
    <row r="242" spans="1:9" x14ac:dyDescent="0.25">
      <c r="A242" s="74">
        <f t="shared" ref="A242" si="58">A241+3</f>
        <v>45537</v>
      </c>
      <c r="B242" s="72">
        <f t="shared" si="47"/>
        <v>1</v>
      </c>
      <c r="C242" s="72" t="str">
        <f>IF(F242=0,"RESMİ TATİL",VLOOKUP(F242,LİSTE!$B$7:$D$1300,3,0))</f>
        <v>Zeynep Sevde TOPUZ</v>
      </c>
      <c r="D242" s="72" t="str">
        <f>IF(G242=0,"RESMİ TATİL",VLOOKUP(G242,LİSTE!$B$7:$D$1300,3,0))</f>
        <v>Ömer Asaf KADAŞ</v>
      </c>
      <c r="E242" s="72" t="str">
        <f>IF(H242=0,"RESMİ TATİL",VLOOKUP(H242,LİSTE!$B$7:$D$1300,3,0))</f>
        <v>Ramazan Baran ADIGÜZEL</v>
      </c>
      <c r="F242" s="72">
        <f>IF(B242="TATİL",0,IF(F241&gt;0,IF(LİSTE!$F$1=H241,1,H241+1),IF(F241=0,H240+1,IF(F240=0,H239+1,IF(F239=0,H238+1,IF(F238=0,H237+1))))))</f>
        <v>3</v>
      </c>
      <c r="G242" s="72">
        <f>IF(F242=0,0,IF(LİSTE!$F$1=F242,1,F242+1))</f>
        <v>4</v>
      </c>
      <c r="H242" s="72">
        <f>IF(G242=0,0,IF(LİSTE!$F$1=G242,1,G242+1))</f>
        <v>5</v>
      </c>
      <c r="I242" s="72" t="str">
        <f>IFERROR(VLOOKUP(A242,TATİLLER!$A$2:$D$30000,3,0),"TATİL DEĞİL")</f>
        <v>TATİL DEĞİL</v>
      </c>
    </row>
    <row r="243" spans="1:9" x14ac:dyDescent="0.25">
      <c r="A243" s="74">
        <f t="shared" si="49"/>
        <v>45538</v>
      </c>
      <c r="B243" s="72">
        <f t="shared" si="47"/>
        <v>2</v>
      </c>
      <c r="C243" s="72" t="str">
        <f>IF(F243=0,"RESMİ TATİL",VLOOKUP(F243,LİSTE!$B$7:$D$1300,3,0))</f>
        <v>Bahar AKGÜN</v>
      </c>
      <c r="D243" s="72" t="str">
        <f>IF(G243=0,"RESMİ TATİL",VLOOKUP(G243,LİSTE!$B$7:$D$1300,3,0))</f>
        <v>Ömer AKGÜL</v>
      </c>
      <c r="E243" s="72" t="str">
        <f>IF(H243=0,"RESMİ TATİL",VLOOKUP(H243,LİSTE!$B$7:$D$1300,3,0))</f>
        <v>Muharrem EFE TANRIVERDİ</v>
      </c>
      <c r="F243" s="72">
        <f>IF(B243="TATİL",0,IF(F242&gt;0,IF(LİSTE!$F$1=H242,1,H242+1),IF(F242=0,H241+1,IF(F241=0,H240+1,IF(F240=0,H239+1,IF(F239=0,H238+1))))))</f>
        <v>6</v>
      </c>
      <c r="G243" s="72">
        <f>IF(F243=0,0,IF(LİSTE!$F$1=F243,1,F243+1))</f>
        <v>7</v>
      </c>
      <c r="H243" s="72">
        <f>IF(G243=0,0,IF(LİSTE!$F$1=G243,1,G243+1))</f>
        <v>8</v>
      </c>
      <c r="I243" s="72" t="str">
        <f>IFERROR(VLOOKUP(A243,TATİLLER!$A$2:$D$30000,3,0),"TATİL DEĞİL")</f>
        <v>TATİL DEĞİL</v>
      </c>
    </row>
    <row r="244" spans="1:9" x14ac:dyDescent="0.25">
      <c r="A244" s="74">
        <f t="shared" si="49"/>
        <v>45539</v>
      </c>
      <c r="B244" s="72">
        <f t="shared" si="47"/>
        <v>3</v>
      </c>
      <c r="C244" s="72" t="str">
        <f>IF(F244=0,"RESMİ TATİL",VLOOKUP(F244,LİSTE!$B$7:$D$1300,3,0))</f>
        <v>Anıl DOĞAN</v>
      </c>
      <c r="D244" s="72" t="str">
        <f>IF(G244=0,"RESMİ TATİL",VLOOKUP(G244,LİSTE!$B$7:$D$1300,3,0))</f>
        <v>İpek ARSLAN</v>
      </c>
      <c r="E244" s="72" t="str">
        <f>IF(H244=0,"RESMİ TATİL",VLOOKUP(H244,LİSTE!$B$7:$D$1300,3,0))</f>
        <v>Efe KARSAK</v>
      </c>
      <c r="F244" s="72">
        <f>IF(B244="TATİL",0,IF(F243&gt;0,IF(LİSTE!$F$1=H243,1,H243+1),IF(F243=0,H242+1,IF(F242=0,H241+1,IF(F241=0,H240+1,IF(F240=0,H239+1))))))</f>
        <v>9</v>
      </c>
      <c r="G244" s="72">
        <f>IF(F244=0,0,IF(LİSTE!$F$1=F244,1,F244+1))</f>
        <v>10</v>
      </c>
      <c r="H244" s="72">
        <f>IF(G244=0,0,IF(LİSTE!$F$1=G244,1,G244+1))</f>
        <v>11</v>
      </c>
      <c r="I244" s="72" t="str">
        <f>IFERROR(VLOOKUP(A244,TATİLLER!$A$2:$D$30000,3,0),"TATİL DEĞİL")</f>
        <v>TATİL DEĞİL</v>
      </c>
    </row>
    <row r="245" spans="1:9" x14ac:dyDescent="0.25">
      <c r="A245" s="74">
        <f t="shared" si="49"/>
        <v>45540</v>
      </c>
      <c r="B245" s="72">
        <f t="shared" si="47"/>
        <v>4</v>
      </c>
      <c r="C245" s="72" t="str">
        <f>IF(F245=0,"RESMİ TATİL",VLOOKUP(F245,LİSTE!$B$7:$D$1300,3,0))</f>
        <v>Abdullah KIRBAÇ</v>
      </c>
      <c r="D245" s="72" t="str">
        <f>IF(G245=0,"RESMİ TATİL",VLOOKUP(G245,LİSTE!$B$7:$D$1300,3,0))</f>
        <v>Ümmü Defne GÜLER</v>
      </c>
      <c r="E245" s="72" t="str">
        <f>IF(H245=0,"RESMİ TATİL",VLOOKUP(H245,LİSTE!$B$7:$D$1300,3,0))</f>
        <v>Şevval ÖZDAMAR</v>
      </c>
      <c r="F245" s="72">
        <f>IF(B245="TATİL",0,IF(F244&gt;0,IF(LİSTE!$F$1=H244,1,H244+1),IF(F244=0,H243+1,IF(F243=0,H242+1,IF(F242=0,H241+1,IF(F241=0,H240+1))))))</f>
        <v>12</v>
      </c>
      <c r="G245" s="72">
        <f>IF(F245=0,0,IF(LİSTE!$F$1=F245,1,F245+1))</f>
        <v>13</v>
      </c>
      <c r="H245" s="72">
        <f>IF(G245=0,0,IF(LİSTE!$F$1=G245,1,G245+1))</f>
        <v>14</v>
      </c>
      <c r="I245" s="72" t="str">
        <f>IFERROR(VLOOKUP(A245,TATİLLER!$A$2:$D$30000,3,0),"TATİL DEĞİL")</f>
        <v>TATİL DEĞİL</v>
      </c>
    </row>
    <row r="246" spans="1:9" x14ac:dyDescent="0.25">
      <c r="A246" s="74">
        <f t="shared" si="49"/>
        <v>45541</v>
      </c>
      <c r="B246" s="72">
        <f t="shared" si="47"/>
        <v>5</v>
      </c>
      <c r="C246" s="72" t="str">
        <f>IF(F246=0,"RESMİ TATİL",VLOOKUP(F246,LİSTE!$B$7:$D$1300,3,0))</f>
        <v>Zeynep AKDAĞ</v>
      </c>
      <c r="D246" s="72" t="str">
        <f>IF(G246=0,"RESMİ TATİL",VLOOKUP(G246,LİSTE!$B$7:$D$1300,3,0))</f>
        <v>Esma ÇOKER</v>
      </c>
      <c r="E246" s="72" t="str">
        <f>IF(H246=0,"RESMİ TATİL",VLOOKUP(H246,LİSTE!$B$7:$D$1300,3,0))</f>
        <v>Dursun Kubilay YAŞAR</v>
      </c>
      <c r="F246" s="72">
        <f>IF(B246="TATİL",0,IF(F245&gt;0,IF(LİSTE!$F$1=H245,1,H245+1),IF(F245=0,H244+1,IF(F244=0,H243+1,IF(F243=0,H242+1,IF(F242=0,H241+1))))))</f>
        <v>15</v>
      </c>
      <c r="G246" s="72">
        <f>IF(F246=0,0,IF(LİSTE!$F$1=F246,1,F246+1))</f>
        <v>16</v>
      </c>
      <c r="H246" s="72">
        <f>IF(G246=0,0,IF(LİSTE!$F$1=G246,1,G246+1))</f>
        <v>17</v>
      </c>
      <c r="I246" s="72" t="str">
        <f>IFERROR(VLOOKUP(A246,TATİLLER!$A$2:$D$30000,3,0),"TATİL DEĞİL")</f>
        <v>TATİL DEĞİL</v>
      </c>
    </row>
    <row r="247" spans="1:9" x14ac:dyDescent="0.25">
      <c r="A247" s="74">
        <f t="shared" ref="A247" si="59">A246+3</f>
        <v>45544</v>
      </c>
      <c r="B247" s="72">
        <f t="shared" si="47"/>
        <v>1</v>
      </c>
      <c r="C247" s="72" t="str">
        <f>IF(F247=0,"RESMİ TATİL",VLOOKUP(F247,LİSTE!$B$7:$D$1300,3,0))</f>
        <v>Zeynep Beril BAŞPINAR</v>
      </c>
      <c r="D247" s="72" t="str">
        <f>IF(G247=0,"RESMİ TATİL",VLOOKUP(G247,LİSTE!$B$7:$D$1300,3,0))</f>
        <v>Ahmet DAL</v>
      </c>
      <c r="E247" s="72" t="str">
        <f>IF(H247=0,"RESMİ TATİL",VLOOKUP(H247,LİSTE!$B$7:$D$1300,3,0))</f>
        <v>Emirhan KARATAŞ</v>
      </c>
      <c r="F247" s="72">
        <f>IF(B247="TATİL",0,IF(F246&gt;0,IF(LİSTE!$F$1=H246,1,H246+1),IF(F246=0,H245+1,IF(F245=0,H244+1,IF(F244=0,H243+1,IF(F243=0,H242+1))))))</f>
        <v>18</v>
      </c>
      <c r="G247" s="72">
        <f>IF(F247=0,0,IF(LİSTE!$F$1=F247,1,F247+1))</f>
        <v>19</v>
      </c>
      <c r="H247" s="72">
        <f>IF(G247=0,0,IF(LİSTE!$F$1=G247,1,G247+1))</f>
        <v>20</v>
      </c>
      <c r="I247" s="72" t="str">
        <f>IFERROR(VLOOKUP(A247,TATİLLER!$A$2:$D$30000,3,0),"TATİL DEĞİL")</f>
        <v>TATİL DEĞİL</v>
      </c>
    </row>
    <row r="248" spans="1:9" x14ac:dyDescent="0.25">
      <c r="A248" s="74">
        <f t="shared" si="49"/>
        <v>45545</v>
      </c>
      <c r="B248" s="72">
        <f t="shared" si="47"/>
        <v>2</v>
      </c>
      <c r="C248" s="72" t="str">
        <f>IF(F248=0,"RESMİ TATİL",VLOOKUP(F248,LİSTE!$B$7:$D$1300,3,0))</f>
        <v>Zümra Yeter ARI</v>
      </c>
      <c r="D248" s="72" t="str">
        <f>IF(G248=0,"RESMİ TATİL",VLOOKUP(G248,LİSTE!$B$7:$D$1300,3,0))</f>
        <v>Utku KARAGÖZ</v>
      </c>
      <c r="E248" s="72" t="str">
        <f>IF(H248=0,"RESMİ TATİL",VLOOKUP(H248,LİSTE!$B$7:$D$1300,3,0))</f>
        <v>Feyza Zümra AVCIOĞLU</v>
      </c>
      <c r="F248" s="72">
        <f>IF(B248="TATİL",0,IF(F247&gt;0,IF(LİSTE!$F$1=H247,1,H247+1),IF(F247=0,H246+1,IF(F246=0,H245+1,IF(F245=0,H244+1,IF(F244=0,H243+1))))))</f>
        <v>21</v>
      </c>
      <c r="G248" s="72">
        <f>IF(F248=0,0,IF(LİSTE!$F$1=F248,1,F248+1))</f>
        <v>22</v>
      </c>
      <c r="H248" s="72">
        <f>IF(G248=0,0,IF(LİSTE!$F$1=G248,1,G248+1))</f>
        <v>23</v>
      </c>
      <c r="I248" s="72" t="str">
        <f>IFERROR(VLOOKUP(A248,TATİLLER!$A$2:$D$30000,3,0),"TATİL DEĞİL")</f>
        <v>TATİL DEĞİL</v>
      </c>
    </row>
    <row r="249" spans="1:9" x14ac:dyDescent="0.25">
      <c r="A249" s="74">
        <f t="shared" si="49"/>
        <v>45546</v>
      </c>
      <c r="B249" s="72">
        <f t="shared" si="47"/>
        <v>3</v>
      </c>
      <c r="C249" s="72" t="str">
        <f>IF(F249=0,"RESMİ TATİL",VLOOKUP(F249,LİSTE!$B$7:$D$1300,3,0))</f>
        <v>Yusuf Ali TABUR</v>
      </c>
      <c r="D249" s="72" t="str">
        <f>IF(G249=0,"RESMİ TATİL",VLOOKUP(G249,LİSTE!$B$7:$D$1300,3,0))</f>
        <v>Irmak UTEBAY</v>
      </c>
      <c r="E249" s="72" t="str">
        <f>IF(H249=0,"RESMİ TATİL",VLOOKUP(H249,LİSTE!$B$7:$D$1300,3,0))</f>
        <v>Kerem AKKOÇ</v>
      </c>
      <c r="F249" s="72">
        <f>IF(B249="TATİL",0,IF(F248&gt;0,IF(LİSTE!$F$1=H248,1,H248+1),IF(F248=0,H247+1,IF(F247=0,H246+1,IF(F246=0,H245+1,IF(F245=0,H244+1))))))</f>
        <v>24</v>
      </c>
      <c r="G249" s="72">
        <f>IF(F249=0,0,IF(LİSTE!$F$1=F249,1,F249+1))</f>
        <v>25</v>
      </c>
      <c r="H249" s="72">
        <f>IF(G249=0,0,IF(LİSTE!$F$1=G249,1,G249+1))</f>
        <v>26</v>
      </c>
      <c r="I249" s="72" t="str">
        <f>IFERROR(VLOOKUP(A249,TATİLLER!$A$2:$D$30000,3,0),"TATİL DEĞİL")</f>
        <v>TATİL DEĞİL</v>
      </c>
    </row>
    <row r="250" spans="1:9" x14ac:dyDescent="0.25">
      <c r="A250" s="74">
        <f t="shared" si="49"/>
        <v>45547</v>
      </c>
      <c r="B250" s="72">
        <f t="shared" si="47"/>
        <v>4</v>
      </c>
      <c r="C250" s="72" t="str">
        <f>IF(F250=0,"RESMİ TATİL",VLOOKUP(F250,LİSTE!$B$7:$D$1300,3,0))</f>
        <v>Elçin Ayşe ELMAS</v>
      </c>
      <c r="D250" s="72" t="str">
        <f>IF(G250=0,"RESMİ TATİL",VLOOKUP(G250,LİSTE!$B$7:$D$1300,3,0))</f>
        <v>Muhammed YILDIZDAĞ</v>
      </c>
      <c r="E250" s="72" t="str">
        <f>IF(H250=0,"RESMİ TATİL",VLOOKUP(H250,LİSTE!$B$7:$D$1300,3,0))</f>
        <v>Nisa Nur SANCAR</v>
      </c>
      <c r="F250" s="72">
        <f>IF(B250="TATİL",0,IF(F249&gt;0,IF(LİSTE!$F$1=H249,1,H249+1),IF(F249=0,H248+1,IF(F248=0,H247+1,IF(F247=0,H246+1,IF(F246=0,H245+1))))))</f>
        <v>27</v>
      </c>
      <c r="G250" s="72">
        <f>IF(F250=0,0,IF(LİSTE!$F$1=F250,1,F250+1))</f>
        <v>28</v>
      </c>
      <c r="H250" s="72">
        <f>IF(G250=0,0,IF(LİSTE!$F$1=G250,1,G250+1))</f>
        <v>1</v>
      </c>
      <c r="I250" s="72" t="str">
        <f>IFERROR(VLOOKUP(A250,TATİLLER!$A$2:$D$30000,3,0),"TATİL DEĞİL")</f>
        <v>TATİL DEĞİL</v>
      </c>
    </row>
    <row r="251" spans="1:9" x14ac:dyDescent="0.25">
      <c r="A251" s="74">
        <f t="shared" si="49"/>
        <v>45548</v>
      </c>
      <c r="B251" s="72">
        <f t="shared" si="47"/>
        <v>5</v>
      </c>
      <c r="C251" s="72" t="str">
        <f>IF(F251=0,"RESMİ TATİL",VLOOKUP(F251,LİSTE!$B$7:$D$1300,3,0))</f>
        <v>Esila ÇETİN</v>
      </c>
      <c r="D251" s="72" t="str">
        <f>IF(G251=0,"RESMİ TATİL",VLOOKUP(G251,LİSTE!$B$7:$D$1300,3,0))</f>
        <v>Zeynep Sevde TOPUZ</v>
      </c>
      <c r="E251" s="72" t="str">
        <f>IF(H251=0,"RESMİ TATİL",VLOOKUP(H251,LİSTE!$B$7:$D$1300,3,0))</f>
        <v>Ömer Asaf KADAŞ</v>
      </c>
      <c r="F251" s="72">
        <f>IF(B251="TATİL",0,IF(F250&gt;0,IF(LİSTE!$F$1=H250,1,H250+1),IF(F250=0,H249+1,IF(F249=0,H248+1,IF(F248=0,H247+1,IF(F247=0,H246+1))))))</f>
        <v>2</v>
      </c>
      <c r="G251" s="72">
        <f>IF(F251=0,0,IF(LİSTE!$F$1=F251,1,F251+1))</f>
        <v>3</v>
      </c>
      <c r="H251" s="72">
        <f>IF(G251=0,0,IF(LİSTE!$F$1=G251,1,G251+1))</f>
        <v>4</v>
      </c>
      <c r="I251" s="72" t="str">
        <f>IFERROR(VLOOKUP(A251,TATİLLER!$A$2:$D$30000,3,0),"TATİL DEĞİL")</f>
        <v>TATİL DEĞİL</v>
      </c>
    </row>
    <row r="252" spans="1:9" x14ac:dyDescent="0.25">
      <c r="A252" s="74">
        <f t="shared" ref="A252" si="60">A251+3</f>
        <v>45551</v>
      </c>
      <c r="B252" s="72">
        <f t="shared" si="47"/>
        <v>1</v>
      </c>
      <c r="C252" s="72" t="str">
        <f>IF(F252=0,"RESMİ TATİL",VLOOKUP(F252,LİSTE!$B$7:$D$1300,3,0))</f>
        <v>Ramazan Baran ADIGÜZEL</v>
      </c>
      <c r="D252" s="72" t="str">
        <f>IF(G252=0,"RESMİ TATİL",VLOOKUP(G252,LİSTE!$B$7:$D$1300,3,0))</f>
        <v>Bahar AKGÜN</v>
      </c>
      <c r="E252" s="72" t="str">
        <f>IF(H252=0,"RESMİ TATİL",VLOOKUP(H252,LİSTE!$B$7:$D$1300,3,0))</f>
        <v>Ömer AKGÜL</v>
      </c>
      <c r="F252" s="72">
        <f>IF(B252="TATİL",0,IF(F251&gt;0,IF(LİSTE!$F$1=H251,1,H251+1),IF(F251=0,H250+1,IF(F250=0,H249+1,IF(F249=0,H248+1,IF(F248=0,H247+1))))))</f>
        <v>5</v>
      </c>
      <c r="G252" s="72">
        <f>IF(F252=0,0,IF(LİSTE!$F$1=F252,1,F252+1))</f>
        <v>6</v>
      </c>
      <c r="H252" s="72">
        <f>IF(G252=0,0,IF(LİSTE!$F$1=G252,1,G252+1))</f>
        <v>7</v>
      </c>
      <c r="I252" s="72" t="str">
        <f>IFERROR(VLOOKUP(A252,TATİLLER!$A$2:$D$30000,3,0),"TATİL DEĞİL")</f>
        <v>TATİL DEĞİL</v>
      </c>
    </row>
    <row r="253" spans="1:9" x14ac:dyDescent="0.25">
      <c r="A253" s="74">
        <f t="shared" si="49"/>
        <v>45552</v>
      </c>
      <c r="B253" s="72">
        <f t="shared" si="47"/>
        <v>2</v>
      </c>
      <c r="C253" s="72" t="str">
        <f>IF(F253=0,"RESMİ TATİL",VLOOKUP(F253,LİSTE!$B$7:$D$1300,3,0))</f>
        <v>Muharrem EFE TANRIVERDİ</v>
      </c>
      <c r="D253" s="72" t="str">
        <f>IF(G253=0,"RESMİ TATİL",VLOOKUP(G253,LİSTE!$B$7:$D$1300,3,0))</f>
        <v>Anıl DOĞAN</v>
      </c>
      <c r="E253" s="72" t="str">
        <f>IF(H253=0,"RESMİ TATİL",VLOOKUP(H253,LİSTE!$B$7:$D$1300,3,0))</f>
        <v>İpek ARSLAN</v>
      </c>
      <c r="F253" s="72">
        <f>IF(B253="TATİL",0,IF(F252&gt;0,IF(LİSTE!$F$1=H252,1,H252+1),IF(F252=0,H251+1,IF(F251=0,H250+1,IF(F250=0,H249+1,IF(F249=0,H248+1))))))</f>
        <v>8</v>
      </c>
      <c r="G253" s="72">
        <f>IF(F253=0,0,IF(LİSTE!$F$1=F253,1,F253+1))</f>
        <v>9</v>
      </c>
      <c r="H253" s="72">
        <f>IF(G253=0,0,IF(LİSTE!$F$1=G253,1,G253+1))</f>
        <v>10</v>
      </c>
      <c r="I253" s="72" t="str">
        <f>IFERROR(VLOOKUP(A253,TATİLLER!$A$2:$D$30000,3,0),"TATİL DEĞİL")</f>
        <v>TATİL DEĞİL</v>
      </c>
    </row>
    <row r="254" spans="1:9" x14ac:dyDescent="0.25">
      <c r="A254" s="74">
        <f t="shared" si="49"/>
        <v>45553</v>
      </c>
      <c r="B254" s="72">
        <f t="shared" si="47"/>
        <v>3</v>
      </c>
      <c r="C254" s="72" t="str">
        <f>IF(F254=0,"RESMİ TATİL",VLOOKUP(F254,LİSTE!$B$7:$D$1300,3,0))</f>
        <v>Efe KARSAK</v>
      </c>
      <c r="D254" s="72" t="str">
        <f>IF(G254=0,"RESMİ TATİL",VLOOKUP(G254,LİSTE!$B$7:$D$1300,3,0))</f>
        <v>Abdullah KIRBAÇ</v>
      </c>
      <c r="E254" s="72" t="str">
        <f>IF(H254=0,"RESMİ TATİL",VLOOKUP(H254,LİSTE!$B$7:$D$1300,3,0))</f>
        <v>Ümmü Defne GÜLER</v>
      </c>
      <c r="F254" s="72">
        <f>IF(B254="TATİL",0,IF(F253&gt;0,IF(LİSTE!$F$1=H253,1,H253+1),IF(F253=0,H252+1,IF(F252=0,H251+1,IF(F251=0,H250+1,IF(F250=0,H249+1))))))</f>
        <v>11</v>
      </c>
      <c r="G254" s="72">
        <f>IF(F254=0,0,IF(LİSTE!$F$1=F254,1,F254+1))</f>
        <v>12</v>
      </c>
      <c r="H254" s="72">
        <f>IF(G254=0,0,IF(LİSTE!$F$1=G254,1,G254+1))</f>
        <v>13</v>
      </c>
      <c r="I254" s="72" t="str">
        <f>IFERROR(VLOOKUP(A254,TATİLLER!$A$2:$D$30000,3,0),"TATİL DEĞİL")</f>
        <v>TATİL DEĞİL</v>
      </c>
    </row>
    <row r="255" spans="1:9" x14ac:dyDescent="0.25">
      <c r="A255" s="74">
        <f t="shared" si="49"/>
        <v>45554</v>
      </c>
      <c r="B255" s="72">
        <f t="shared" si="47"/>
        <v>4</v>
      </c>
      <c r="C255" s="72" t="str">
        <f>IF(F255=0,"RESMİ TATİL",VLOOKUP(F255,LİSTE!$B$7:$D$1300,3,0))</f>
        <v>Şevval ÖZDAMAR</v>
      </c>
      <c r="D255" s="72" t="str">
        <f>IF(G255=0,"RESMİ TATİL",VLOOKUP(G255,LİSTE!$B$7:$D$1300,3,0))</f>
        <v>Zeynep AKDAĞ</v>
      </c>
      <c r="E255" s="72" t="str">
        <f>IF(H255=0,"RESMİ TATİL",VLOOKUP(H255,LİSTE!$B$7:$D$1300,3,0))</f>
        <v>Esma ÇOKER</v>
      </c>
      <c r="F255" s="72">
        <f>IF(B255="TATİL",0,IF(F254&gt;0,IF(LİSTE!$F$1=H254,1,H254+1),IF(F254=0,H253+1,IF(F253=0,H252+1,IF(F252=0,H251+1,IF(F251=0,H250+1))))))</f>
        <v>14</v>
      </c>
      <c r="G255" s="72">
        <f>IF(F255=0,0,IF(LİSTE!$F$1=F255,1,F255+1))</f>
        <v>15</v>
      </c>
      <c r="H255" s="72">
        <f>IF(G255=0,0,IF(LİSTE!$F$1=G255,1,G255+1))</f>
        <v>16</v>
      </c>
      <c r="I255" s="72" t="str">
        <f>IFERROR(VLOOKUP(A255,TATİLLER!$A$2:$D$30000,3,0),"TATİL DEĞİL")</f>
        <v>TATİL DEĞİL</v>
      </c>
    </row>
    <row r="256" spans="1:9" x14ac:dyDescent="0.25">
      <c r="A256" s="74">
        <f t="shared" si="49"/>
        <v>45555</v>
      </c>
      <c r="B256" s="72">
        <f t="shared" si="47"/>
        <v>5</v>
      </c>
      <c r="C256" s="72" t="str">
        <f>IF(F256=0,"RESMİ TATİL",VLOOKUP(F256,LİSTE!$B$7:$D$1300,3,0))</f>
        <v>Dursun Kubilay YAŞAR</v>
      </c>
      <c r="D256" s="72" t="str">
        <f>IF(G256=0,"RESMİ TATİL",VLOOKUP(G256,LİSTE!$B$7:$D$1300,3,0))</f>
        <v>Zeynep Beril BAŞPINAR</v>
      </c>
      <c r="E256" s="72" t="str">
        <f>IF(H256=0,"RESMİ TATİL",VLOOKUP(H256,LİSTE!$B$7:$D$1300,3,0))</f>
        <v>Ahmet DAL</v>
      </c>
      <c r="F256" s="72">
        <f>IF(B256="TATİL",0,IF(F255&gt;0,IF(LİSTE!$F$1=H255,1,H255+1),IF(F255=0,H254+1,IF(F254=0,H253+1,IF(F253=0,H252+1,IF(F252=0,H251+1))))))</f>
        <v>17</v>
      </c>
      <c r="G256" s="72">
        <f>IF(F256=0,0,IF(LİSTE!$F$1=F256,1,F256+1))</f>
        <v>18</v>
      </c>
      <c r="H256" s="72">
        <f>IF(G256=0,0,IF(LİSTE!$F$1=G256,1,G256+1))</f>
        <v>19</v>
      </c>
      <c r="I256" s="72" t="str">
        <f>IFERROR(VLOOKUP(A256,TATİLLER!$A$2:$D$30000,3,0),"TATİL DEĞİL")</f>
        <v>TATİL DEĞİL</v>
      </c>
    </row>
    <row r="257" spans="1:9" x14ac:dyDescent="0.25">
      <c r="A257" s="74">
        <f t="shared" ref="A257" si="61">A256+3</f>
        <v>45558</v>
      </c>
      <c r="B257" s="72">
        <f t="shared" si="47"/>
        <v>1</v>
      </c>
      <c r="C257" s="72" t="str">
        <f>IF(F257=0,"RESMİ TATİL",VLOOKUP(F257,LİSTE!$B$7:$D$1300,3,0))</f>
        <v>Emirhan KARATAŞ</v>
      </c>
      <c r="D257" s="72" t="str">
        <f>IF(G257=0,"RESMİ TATİL",VLOOKUP(G257,LİSTE!$B$7:$D$1300,3,0))</f>
        <v>Zümra Yeter ARI</v>
      </c>
      <c r="E257" s="72" t="str">
        <f>IF(H257=0,"RESMİ TATİL",VLOOKUP(H257,LİSTE!$B$7:$D$1300,3,0))</f>
        <v>Utku KARAGÖZ</v>
      </c>
      <c r="F257" s="72">
        <f>IF(B257="TATİL",0,IF(F256&gt;0,IF(LİSTE!$F$1=H256,1,H256+1),IF(F256=0,H255+1,IF(F255=0,H254+1,IF(F254=0,H253+1,IF(F253=0,H252+1))))))</f>
        <v>20</v>
      </c>
      <c r="G257" s="72">
        <f>IF(F257=0,0,IF(LİSTE!$F$1=F257,1,F257+1))</f>
        <v>21</v>
      </c>
      <c r="H257" s="72">
        <f>IF(G257=0,0,IF(LİSTE!$F$1=G257,1,G257+1))</f>
        <v>22</v>
      </c>
      <c r="I257" s="72" t="str">
        <f>IFERROR(VLOOKUP(A257,TATİLLER!$A$2:$D$30000,3,0),"TATİL DEĞİL")</f>
        <v>TATİL DEĞİL</v>
      </c>
    </row>
    <row r="258" spans="1:9" x14ac:dyDescent="0.25">
      <c r="A258" s="74">
        <f t="shared" si="49"/>
        <v>45559</v>
      </c>
      <c r="B258" s="72">
        <f t="shared" si="47"/>
        <v>2</v>
      </c>
      <c r="C258" s="72" t="str">
        <f>IF(F258=0,"RESMİ TATİL",VLOOKUP(F258,LİSTE!$B$7:$D$1300,3,0))</f>
        <v>Feyza Zümra AVCIOĞLU</v>
      </c>
      <c r="D258" s="72" t="str">
        <f>IF(G258=0,"RESMİ TATİL",VLOOKUP(G258,LİSTE!$B$7:$D$1300,3,0))</f>
        <v>Yusuf Ali TABUR</v>
      </c>
      <c r="E258" s="72" t="str">
        <f>IF(H258=0,"RESMİ TATİL",VLOOKUP(H258,LİSTE!$B$7:$D$1300,3,0))</f>
        <v>Irmak UTEBAY</v>
      </c>
      <c r="F258" s="72">
        <f>IF(B258="TATİL",0,IF(F257&gt;0,IF(LİSTE!$F$1=H257,1,H257+1),IF(F257=0,H256+1,IF(F256=0,H255+1,IF(F255=0,H254+1,IF(F254=0,H253+1))))))</f>
        <v>23</v>
      </c>
      <c r="G258" s="72">
        <f>IF(F258=0,0,IF(LİSTE!$F$1=F258,1,F258+1))</f>
        <v>24</v>
      </c>
      <c r="H258" s="72">
        <f>IF(G258=0,0,IF(LİSTE!$F$1=G258,1,G258+1))</f>
        <v>25</v>
      </c>
      <c r="I258" s="72" t="str">
        <f>IFERROR(VLOOKUP(A258,TATİLLER!$A$2:$D$30000,3,0),"TATİL DEĞİL")</f>
        <v>TATİL DEĞİL</v>
      </c>
    </row>
    <row r="259" spans="1:9" x14ac:dyDescent="0.25">
      <c r="A259" s="74">
        <f t="shared" si="49"/>
        <v>45560</v>
      </c>
      <c r="B259" s="72">
        <f t="shared" ref="B259:B322" si="62">IF(I259="TATİL","TATİL",WEEKDAY(A259,2))</f>
        <v>3</v>
      </c>
      <c r="C259" s="72" t="str">
        <f>IF(F259=0,"RESMİ TATİL",VLOOKUP(F259,LİSTE!$B$7:$D$1300,3,0))</f>
        <v>Kerem AKKOÇ</v>
      </c>
      <c r="D259" s="72" t="str">
        <f>IF(G259=0,"RESMİ TATİL",VLOOKUP(G259,LİSTE!$B$7:$D$1300,3,0))</f>
        <v>Elçin Ayşe ELMAS</v>
      </c>
      <c r="E259" s="72" t="str">
        <f>IF(H259=0,"RESMİ TATİL",VLOOKUP(H259,LİSTE!$B$7:$D$1300,3,0))</f>
        <v>Muhammed YILDIZDAĞ</v>
      </c>
      <c r="F259" s="72">
        <f>IF(B259="TATİL",0,IF(F258&gt;0,IF(LİSTE!$F$1=H258,1,H258+1),IF(F258=0,H257+1,IF(F257=0,H256+1,IF(F256=0,H255+1,IF(F255=0,H254+1))))))</f>
        <v>26</v>
      </c>
      <c r="G259" s="72">
        <f>IF(F259=0,0,IF(LİSTE!$F$1=F259,1,F259+1))</f>
        <v>27</v>
      </c>
      <c r="H259" s="72">
        <f>IF(G259=0,0,IF(LİSTE!$F$1=G259,1,G259+1))</f>
        <v>28</v>
      </c>
      <c r="I259" s="72" t="str">
        <f>IFERROR(VLOOKUP(A259,TATİLLER!$A$2:$D$30000,3,0),"TATİL DEĞİL")</f>
        <v>TATİL DEĞİL</v>
      </c>
    </row>
    <row r="260" spans="1:9" x14ac:dyDescent="0.25">
      <c r="A260" s="74">
        <f t="shared" si="49"/>
        <v>45561</v>
      </c>
      <c r="B260" s="72">
        <f t="shared" si="62"/>
        <v>4</v>
      </c>
      <c r="C260" s="72" t="str">
        <f>IF(F260=0,"RESMİ TATİL",VLOOKUP(F260,LİSTE!$B$7:$D$1300,3,0))</f>
        <v>Nisa Nur SANCAR</v>
      </c>
      <c r="D260" s="72" t="str">
        <f>IF(G260=0,"RESMİ TATİL",VLOOKUP(G260,LİSTE!$B$7:$D$1300,3,0))</f>
        <v>Esila ÇETİN</v>
      </c>
      <c r="E260" s="72" t="str">
        <f>IF(H260=0,"RESMİ TATİL",VLOOKUP(H260,LİSTE!$B$7:$D$1300,3,0))</f>
        <v>Zeynep Sevde TOPUZ</v>
      </c>
      <c r="F260" s="72">
        <f>IF(B260="TATİL",0,IF(F259&gt;0,IF(LİSTE!$F$1=H259,1,H259+1),IF(F259=0,H258+1,IF(F258=0,H257+1,IF(F257=0,H256+1,IF(F256=0,H255+1))))))</f>
        <v>1</v>
      </c>
      <c r="G260" s="72">
        <f>IF(F260=0,0,IF(LİSTE!$F$1=F260,1,F260+1))</f>
        <v>2</v>
      </c>
      <c r="H260" s="72">
        <f>IF(G260=0,0,IF(LİSTE!$F$1=G260,1,G260+1))</f>
        <v>3</v>
      </c>
      <c r="I260" s="72" t="str">
        <f>IFERROR(VLOOKUP(A260,TATİLLER!$A$2:$D$30000,3,0),"TATİL DEĞİL")</f>
        <v>TATİL DEĞİL</v>
      </c>
    </row>
    <row r="261" spans="1:9" x14ac:dyDescent="0.25">
      <c r="A261" s="74">
        <f t="shared" si="49"/>
        <v>45562</v>
      </c>
      <c r="B261" s="72">
        <f t="shared" si="62"/>
        <v>5</v>
      </c>
      <c r="C261" s="72" t="str">
        <f>IF(F261=0,"RESMİ TATİL",VLOOKUP(F261,LİSTE!$B$7:$D$1300,3,0))</f>
        <v>Ömer Asaf KADAŞ</v>
      </c>
      <c r="D261" s="72" t="str">
        <f>IF(G261=0,"RESMİ TATİL",VLOOKUP(G261,LİSTE!$B$7:$D$1300,3,0))</f>
        <v>Ramazan Baran ADIGÜZEL</v>
      </c>
      <c r="E261" s="72" t="str">
        <f>IF(H261=0,"RESMİ TATİL",VLOOKUP(H261,LİSTE!$B$7:$D$1300,3,0))</f>
        <v>Bahar AKGÜN</v>
      </c>
      <c r="F261" s="72">
        <f>IF(B261="TATİL",0,IF(F260&gt;0,IF(LİSTE!$F$1=H260,1,H260+1),IF(F260=0,H259+1,IF(F259=0,H258+1,IF(F258=0,H257+1,IF(F257=0,H256+1))))))</f>
        <v>4</v>
      </c>
      <c r="G261" s="72">
        <f>IF(F261=0,0,IF(LİSTE!$F$1=F261,1,F261+1))</f>
        <v>5</v>
      </c>
      <c r="H261" s="72">
        <f>IF(G261=0,0,IF(LİSTE!$F$1=G261,1,G261+1))</f>
        <v>6</v>
      </c>
      <c r="I261" s="72" t="str">
        <f>IFERROR(VLOOKUP(A261,TATİLLER!$A$2:$D$30000,3,0),"TATİL DEĞİL")</f>
        <v>TATİL DEĞİL</v>
      </c>
    </row>
    <row r="262" spans="1:9" x14ac:dyDescent="0.25">
      <c r="A262" s="74">
        <f t="shared" ref="A262" si="63">A261+3</f>
        <v>45565</v>
      </c>
      <c r="B262" s="72">
        <f t="shared" si="62"/>
        <v>1</v>
      </c>
      <c r="C262" s="72" t="str">
        <f>IF(F262=0,"RESMİ TATİL",VLOOKUP(F262,LİSTE!$B$7:$D$1300,3,0))</f>
        <v>Ömer AKGÜL</v>
      </c>
      <c r="D262" s="72" t="str">
        <f>IF(G262=0,"RESMİ TATİL",VLOOKUP(G262,LİSTE!$B$7:$D$1300,3,0))</f>
        <v>Muharrem EFE TANRIVERDİ</v>
      </c>
      <c r="E262" s="72" t="str">
        <f>IF(H262=0,"RESMİ TATİL",VLOOKUP(H262,LİSTE!$B$7:$D$1300,3,0))</f>
        <v>Anıl DOĞAN</v>
      </c>
      <c r="F262" s="72">
        <f>IF(B262="TATİL",0,IF(F261&gt;0,IF(LİSTE!$F$1=H261,1,H261+1),IF(F261=0,H260+1,IF(F260=0,H259+1,IF(F259=0,H258+1,IF(F258=0,H257+1))))))</f>
        <v>7</v>
      </c>
      <c r="G262" s="72">
        <f>IF(F262=0,0,IF(LİSTE!$F$1=F262,1,F262+1))</f>
        <v>8</v>
      </c>
      <c r="H262" s="72">
        <f>IF(G262=0,0,IF(LİSTE!$F$1=G262,1,G262+1))</f>
        <v>9</v>
      </c>
      <c r="I262" s="72" t="str">
        <f>IFERROR(VLOOKUP(A262,TATİLLER!$A$2:$D$30000,3,0),"TATİL DEĞİL")</f>
        <v>TATİL DEĞİL</v>
      </c>
    </row>
    <row r="263" spans="1:9" x14ac:dyDescent="0.25">
      <c r="A263" s="74">
        <f t="shared" ref="A263:A326" si="64">A262+1</f>
        <v>45566</v>
      </c>
      <c r="B263" s="72">
        <f t="shared" si="62"/>
        <v>2</v>
      </c>
      <c r="C263" s="72" t="str">
        <f>IF(F263=0,"RESMİ TATİL",VLOOKUP(F263,LİSTE!$B$7:$D$1300,3,0))</f>
        <v>İpek ARSLAN</v>
      </c>
      <c r="D263" s="72" t="str">
        <f>IF(G263=0,"RESMİ TATİL",VLOOKUP(G263,LİSTE!$B$7:$D$1300,3,0))</f>
        <v>Efe KARSAK</v>
      </c>
      <c r="E263" s="72" t="str">
        <f>IF(H263=0,"RESMİ TATİL",VLOOKUP(H263,LİSTE!$B$7:$D$1300,3,0))</f>
        <v>Abdullah KIRBAÇ</v>
      </c>
      <c r="F263" s="72">
        <f>IF(B263="TATİL",0,IF(F262&gt;0,IF(LİSTE!$F$1=H262,1,H262+1),IF(F262=0,H261+1,IF(F261=0,H260+1,IF(F260=0,H259+1,IF(F259=0,H258+1))))))</f>
        <v>10</v>
      </c>
      <c r="G263" s="72">
        <f>IF(F263=0,0,IF(LİSTE!$F$1=F263,1,F263+1))</f>
        <v>11</v>
      </c>
      <c r="H263" s="72">
        <f>IF(G263=0,0,IF(LİSTE!$F$1=G263,1,G263+1))</f>
        <v>12</v>
      </c>
      <c r="I263" s="72" t="str">
        <f>IFERROR(VLOOKUP(A263,TATİLLER!$A$2:$D$30000,3,0),"TATİL DEĞİL")</f>
        <v>TATİL DEĞİL</v>
      </c>
    </row>
    <row r="264" spans="1:9" x14ac:dyDescent="0.25">
      <c r="A264" s="74">
        <f t="shared" si="64"/>
        <v>45567</v>
      </c>
      <c r="B264" s="72">
        <f t="shared" si="62"/>
        <v>3</v>
      </c>
      <c r="C264" s="72" t="str">
        <f>IF(F264=0,"RESMİ TATİL",VLOOKUP(F264,LİSTE!$B$7:$D$1300,3,0))</f>
        <v>Ümmü Defne GÜLER</v>
      </c>
      <c r="D264" s="72" t="str">
        <f>IF(G264=0,"RESMİ TATİL",VLOOKUP(G264,LİSTE!$B$7:$D$1300,3,0))</f>
        <v>Şevval ÖZDAMAR</v>
      </c>
      <c r="E264" s="72" t="str">
        <f>IF(H264=0,"RESMİ TATİL",VLOOKUP(H264,LİSTE!$B$7:$D$1300,3,0))</f>
        <v>Zeynep AKDAĞ</v>
      </c>
      <c r="F264" s="72">
        <f>IF(B264="TATİL",0,IF(F263&gt;0,IF(LİSTE!$F$1=H263,1,H263+1),IF(F263=0,H262+1,IF(F262=0,H261+1,IF(F261=0,H260+1,IF(F260=0,H259+1))))))</f>
        <v>13</v>
      </c>
      <c r="G264" s="72">
        <f>IF(F264=0,0,IF(LİSTE!$F$1=F264,1,F264+1))</f>
        <v>14</v>
      </c>
      <c r="H264" s="72">
        <f>IF(G264=0,0,IF(LİSTE!$F$1=G264,1,G264+1))</f>
        <v>15</v>
      </c>
      <c r="I264" s="72" t="str">
        <f>IFERROR(VLOOKUP(A264,TATİLLER!$A$2:$D$30000,3,0),"TATİL DEĞİL")</f>
        <v>TATİL DEĞİL</v>
      </c>
    </row>
    <row r="265" spans="1:9" x14ac:dyDescent="0.25">
      <c r="A265" s="74">
        <f t="shared" si="64"/>
        <v>45568</v>
      </c>
      <c r="B265" s="72">
        <f t="shared" si="62"/>
        <v>4</v>
      </c>
      <c r="C265" s="72" t="str">
        <f>IF(F265=0,"RESMİ TATİL",VLOOKUP(F265,LİSTE!$B$7:$D$1300,3,0))</f>
        <v>Esma ÇOKER</v>
      </c>
      <c r="D265" s="72" t="str">
        <f>IF(G265=0,"RESMİ TATİL",VLOOKUP(G265,LİSTE!$B$7:$D$1300,3,0))</f>
        <v>Dursun Kubilay YAŞAR</v>
      </c>
      <c r="E265" s="72" t="str">
        <f>IF(H265=0,"RESMİ TATİL",VLOOKUP(H265,LİSTE!$B$7:$D$1300,3,0))</f>
        <v>Zeynep Beril BAŞPINAR</v>
      </c>
      <c r="F265" s="72">
        <f>IF(B265="TATİL",0,IF(F264&gt;0,IF(LİSTE!$F$1=H264,1,H264+1),IF(F264=0,H263+1,IF(F263=0,H262+1,IF(F262=0,H261+1,IF(F261=0,H260+1))))))</f>
        <v>16</v>
      </c>
      <c r="G265" s="72">
        <f>IF(F265=0,0,IF(LİSTE!$F$1=F265,1,F265+1))</f>
        <v>17</v>
      </c>
      <c r="H265" s="72">
        <f>IF(G265=0,0,IF(LİSTE!$F$1=G265,1,G265+1))</f>
        <v>18</v>
      </c>
      <c r="I265" s="72" t="str">
        <f>IFERROR(VLOOKUP(A265,TATİLLER!$A$2:$D$30000,3,0),"TATİL DEĞİL")</f>
        <v>TATİL DEĞİL</v>
      </c>
    </row>
    <row r="266" spans="1:9" x14ac:dyDescent="0.25">
      <c r="A266" s="74">
        <f t="shared" si="64"/>
        <v>45569</v>
      </c>
      <c r="B266" s="72">
        <f t="shared" si="62"/>
        <v>5</v>
      </c>
      <c r="C266" s="72" t="str">
        <f>IF(F266=0,"RESMİ TATİL",VLOOKUP(F266,LİSTE!$B$7:$D$1300,3,0))</f>
        <v>Ahmet DAL</v>
      </c>
      <c r="D266" s="72" t="str">
        <f>IF(G266=0,"RESMİ TATİL",VLOOKUP(G266,LİSTE!$B$7:$D$1300,3,0))</f>
        <v>Emirhan KARATAŞ</v>
      </c>
      <c r="E266" s="72" t="str">
        <f>IF(H266=0,"RESMİ TATİL",VLOOKUP(H266,LİSTE!$B$7:$D$1300,3,0))</f>
        <v>Zümra Yeter ARI</v>
      </c>
      <c r="F266" s="72">
        <f>IF(B266="TATİL",0,IF(F265&gt;0,IF(LİSTE!$F$1=H265,1,H265+1),IF(F265=0,H264+1,IF(F264=0,H263+1,IF(F263=0,H262+1,IF(F262=0,H261+1))))))</f>
        <v>19</v>
      </c>
      <c r="G266" s="72">
        <f>IF(F266=0,0,IF(LİSTE!$F$1=F266,1,F266+1))</f>
        <v>20</v>
      </c>
      <c r="H266" s="72">
        <f>IF(G266=0,0,IF(LİSTE!$F$1=G266,1,G266+1))</f>
        <v>21</v>
      </c>
      <c r="I266" s="72" t="str">
        <f>IFERROR(VLOOKUP(A266,TATİLLER!$A$2:$D$30000,3,0),"TATİL DEĞİL")</f>
        <v>TATİL DEĞİL</v>
      </c>
    </row>
    <row r="267" spans="1:9" x14ac:dyDescent="0.25">
      <c r="A267" s="74">
        <f t="shared" ref="A267" si="65">A266+3</f>
        <v>45572</v>
      </c>
      <c r="B267" s="72">
        <f t="shared" si="62"/>
        <v>1</v>
      </c>
      <c r="C267" s="72" t="str">
        <f>IF(F267=0,"RESMİ TATİL",VLOOKUP(F267,LİSTE!$B$7:$D$1300,3,0))</f>
        <v>Utku KARAGÖZ</v>
      </c>
      <c r="D267" s="72" t="str">
        <f>IF(G267=0,"RESMİ TATİL",VLOOKUP(G267,LİSTE!$B$7:$D$1300,3,0))</f>
        <v>Feyza Zümra AVCIOĞLU</v>
      </c>
      <c r="E267" s="72" t="str">
        <f>IF(H267=0,"RESMİ TATİL",VLOOKUP(H267,LİSTE!$B$7:$D$1300,3,0))</f>
        <v>Yusuf Ali TABUR</v>
      </c>
      <c r="F267" s="72">
        <f>IF(B267="TATİL",0,IF(F266&gt;0,IF(LİSTE!$F$1=H266,1,H266+1),IF(F266=0,H265+1,IF(F265=0,H264+1,IF(F264=0,H263+1,IF(F263=0,H262+1))))))</f>
        <v>22</v>
      </c>
      <c r="G267" s="72">
        <f>IF(F267=0,0,IF(LİSTE!$F$1=F267,1,F267+1))</f>
        <v>23</v>
      </c>
      <c r="H267" s="72">
        <f>IF(G267=0,0,IF(LİSTE!$F$1=G267,1,G267+1))</f>
        <v>24</v>
      </c>
      <c r="I267" s="72" t="str">
        <f>IFERROR(VLOOKUP(A267,TATİLLER!$A$2:$D$30000,3,0),"TATİL DEĞİL")</f>
        <v>TATİL DEĞİL</v>
      </c>
    </row>
    <row r="268" spans="1:9" x14ac:dyDescent="0.25">
      <c r="A268" s="74">
        <f t="shared" si="64"/>
        <v>45573</v>
      </c>
      <c r="B268" s="72">
        <f t="shared" si="62"/>
        <v>2</v>
      </c>
      <c r="C268" s="72" t="str">
        <f>IF(F268=0,"RESMİ TATİL",VLOOKUP(F268,LİSTE!$B$7:$D$1300,3,0))</f>
        <v>Irmak UTEBAY</v>
      </c>
      <c r="D268" s="72" t="str">
        <f>IF(G268=0,"RESMİ TATİL",VLOOKUP(G268,LİSTE!$B$7:$D$1300,3,0))</f>
        <v>Kerem AKKOÇ</v>
      </c>
      <c r="E268" s="72" t="str">
        <f>IF(H268=0,"RESMİ TATİL",VLOOKUP(H268,LİSTE!$B$7:$D$1300,3,0))</f>
        <v>Elçin Ayşe ELMAS</v>
      </c>
      <c r="F268" s="72">
        <f>IF(B268="TATİL",0,IF(F267&gt;0,IF(LİSTE!$F$1=H267,1,H267+1),IF(F267=0,H266+1,IF(F266=0,H265+1,IF(F265=0,H264+1,IF(F264=0,H263+1))))))</f>
        <v>25</v>
      </c>
      <c r="G268" s="72">
        <f>IF(F268=0,0,IF(LİSTE!$F$1=F268,1,F268+1))</f>
        <v>26</v>
      </c>
      <c r="H268" s="72">
        <f>IF(G268=0,0,IF(LİSTE!$F$1=G268,1,G268+1))</f>
        <v>27</v>
      </c>
      <c r="I268" s="72" t="str">
        <f>IFERROR(VLOOKUP(A268,TATİLLER!$A$2:$D$30000,3,0),"TATİL DEĞİL")</f>
        <v>TATİL DEĞİL</v>
      </c>
    </row>
    <row r="269" spans="1:9" x14ac:dyDescent="0.25">
      <c r="A269" s="74">
        <f t="shared" si="64"/>
        <v>45574</v>
      </c>
      <c r="B269" s="72">
        <f t="shared" si="62"/>
        <v>3</v>
      </c>
      <c r="C269" s="72" t="str">
        <f>IF(F269=0,"RESMİ TATİL",VLOOKUP(F269,LİSTE!$B$7:$D$1300,3,0))</f>
        <v>Muhammed YILDIZDAĞ</v>
      </c>
      <c r="D269" s="72" t="str">
        <f>IF(G269=0,"RESMİ TATİL",VLOOKUP(G269,LİSTE!$B$7:$D$1300,3,0))</f>
        <v>Nisa Nur SANCAR</v>
      </c>
      <c r="E269" s="72" t="str">
        <f>IF(H269=0,"RESMİ TATİL",VLOOKUP(H269,LİSTE!$B$7:$D$1300,3,0))</f>
        <v>Esila ÇETİN</v>
      </c>
      <c r="F269" s="72">
        <f>IF(B269="TATİL",0,IF(F268&gt;0,IF(LİSTE!$F$1=H268,1,H268+1),IF(F268=0,H267+1,IF(F267=0,H266+1,IF(F266=0,H265+1,IF(F265=0,H264+1))))))</f>
        <v>28</v>
      </c>
      <c r="G269" s="72">
        <f>IF(F269=0,0,IF(LİSTE!$F$1=F269,1,F269+1))</f>
        <v>1</v>
      </c>
      <c r="H269" s="72">
        <f>IF(G269=0,0,IF(LİSTE!$F$1=G269,1,G269+1))</f>
        <v>2</v>
      </c>
      <c r="I269" s="72" t="str">
        <f>IFERROR(VLOOKUP(A269,TATİLLER!$A$2:$D$30000,3,0),"TATİL DEĞİL")</f>
        <v>TATİL DEĞİL</v>
      </c>
    </row>
    <row r="270" spans="1:9" x14ac:dyDescent="0.25">
      <c r="A270" s="74">
        <f t="shared" si="64"/>
        <v>45575</v>
      </c>
      <c r="B270" s="72">
        <f t="shared" si="62"/>
        <v>4</v>
      </c>
      <c r="C270" s="72" t="str">
        <f>IF(F270=0,"RESMİ TATİL",VLOOKUP(F270,LİSTE!$B$7:$D$1300,3,0))</f>
        <v>Zeynep Sevde TOPUZ</v>
      </c>
      <c r="D270" s="72" t="str">
        <f>IF(G270=0,"RESMİ TATİL",VLOOKUP(G270,LİSTE!$B$7:$D$1300,3,0))</f>
        <v>Ömer Asaf KADAŞ</v>
      </c>
      <c r="E270" s="72" t="str">
        <f>IF(H270=0,"RESMİ TATİL",VLOOKUP(H270,LİSTE!$B$7:$D$1300,3,0))</f>
        <v>Ramazan Baran ADIGÜZEL</v>
      </c>
      <c r="F270" s="72">
        <f>IF(B270="TATİL",0,IF(F269&gt;0,IF(LİSTE!$F$1=H269,1,H269+1),IF(F269=0,H268+1,IF(F268=0,H267+1,IF(F267=0,H266+1,IF(F266=0,H265+1))))))</f>
        <v>3</v>
      </c>
      <c r="G270" s="72">
        <f>IF(F270=0,0,IF(LİSTE!$F$1=F270,1,F270+1))</f>
        <v>4</v>
      </c>
      <c r="H270" s="72">
        <f>IF(G270=0,0,IF(LİSTE!$F$1=G270,1,G270+1))</f>
        <v>5</v>
      </c>
      <c r="I270" s="72" t="str">
        <f>IFERROR(VLOOKUP(A270,TATİLLER!$A$2:$D$30000,3,0),"TATİL DEĞİL")</f>
        <v>TATİL DEĞİL</v>
      </c>
    </row>
    <row r="271" spans="1:9" x14ac:dyDescent="0.25">
      <c r="A271" s="74">
        <f t="shared" si="64"/>
        <v>45576</v>
      </c>
      <c r="B271" s="72">
        <f t="shared" si="62"/>
        <v>5</v>
      </c>
      <c r="C271" s="72" t="str">
        <f>IF(F271=0,"RESMİ TATİL",VLOOKUP(F271,LİSTE!$B$7:$D$1300,3,0))</f>
        <v>Bahar AKGÜN</v>
      </c>
      <c r="D271" s="72" t="str">
        <f>IF(G271=0,"RESMİ TATİL",VLOOKUP(G271,LİSTE!$B$7:$D$1300,3,0))</f>
        <v>Ömer AKGÜL</v>
      </c>
      <c r="E271" s="72" t="str">
        <f>IF(H271=0,"RESMİ TATİL",VLOOKUP(H271,LİSTE!$B$7:$D$1300,3,0))</f>
        <v>Muharrem EFE TANRIVERDİ</v>
      </c>
      <c r="F271" s="72">
        <f>IF(B271="TATİL",0,IF(F270&gt;0,IF(LİSTE!$F$1=H270,1,H270+1),IF(F270=0,H269+1,IF(F269=0,H268+1,IF(F268=0,H267+1,IF(F267=0,H266+1))))))</f>
        <v>6</v>
      </c>
      <c r="G271" s="72">
        <f>IF(F271=0,0,IF(LİSTE!$F$1=F271,1,F271+1))</f>
        <v>7</v>
      </c>
      <c r="H271" s="72">
        <f>IF(G271=0,0,IF(LİSTE!$F$1=G271,1,G271+1))</f>
        <v>8</v>
      </c>
      <c r="I271" s="72" t="str">
        <f>IFERROR(VLOOKUP(A271,TATİLLER!$A$2:$D$30000,3,0),"TATİL DEĞİL")</f>
        <v>TATİL DEĞİL</v>
      </c>
    </row>
    <row r="272" spans="1:9" x14ac:dyDescent="0.25">
      <c r="A272" s="74">
        <f t="shared" ref="A272" si="66">A271+3</f>
        <v>45579</v>
      </c>
      <c r="B272" s="72">
        <f t="shared" si="62"/>
        <v>1</v>
      </c>
      <c r="C272" s="72" t="str">
        <f>IF(F272=0,"RESMİ TATİL",VLOOKUP(F272,LİSTE!$B$7:$D$1300,3,0))</f>
        <v>Anıl DOĞAN</v>
      </c>
      <c r="D272" s="72" t="str">
        <f>IF(G272=0,"RESMİ TATİL",VLOOKUP(G272,LİSTE!$B$7:$D$1300,3,0))</f>
        <v>İpek ARSLAN</v>
      </c>
      <c r="E272" s="72" t="str">
        <f>IF(H272=0,"RESMİ TATİL",VLOOKUP(H272,LİSTE!$B$7:$D$1300,3,0))</f>
        <v>Efe KARSAK</v>
      </c>
      <c r="F272" s="72">
        <f>IF(B272="TATİL",0,IF(F271&gt;0,IF(LİSTE!$F$1=H271,1,H271+1),IF(F271=0,H270+1,IF(F270=0,H269+1,IF(F269=0,H268+1,IF(F268=0,H267+1))))))</f>
        <v>9</v>
      </c>
      <c r="G272" s="72">
        <f>IF(F272=0,0,IF(LİSTE!$F$1=F272,1,F272+1))</f>
        <v>10</v>
      </c>
      <c r="H272" s="72">
        <f>IF(G272=0,0,IF(LİSTE!$F$1=G272,1,G272+1))</f>
        <v>11</v>
      </c>
      <c r="I272" s="72" t="str">
        <f>IFERROR(VLOOKUP(A272,TATİLLER!$A$2:$D$30000,3,0),"TATİL DEĞİL")</f>
        <v>TATİL DEĞİL</v>
      </c>
    </row>
    <row r="273" spans="1:9" x14ac:dyDescent="0.25">
      <c r="A273" s="74">
        <f t="shared" si="64"/>
        <v>45580</v>
      </c>
      <c r="B273" s="72">
        <f t="shared" si="62"/>
        <v>2</v>
      </c>
      <c r="C273" s="72" t="str">
        <f>IF(F273=0,"RESMİ TATİL",VLOOKUP(F273,LİSTE!$B$7:$D$1300,3,0))</f>
        <v>Abdullah KIRBAÇ</v>
      </c>
      <c r="D273" s="72" t="str">
        <f>IF(G273=0,"RESMİ TATİL",VLOOKUP(G273,LİSTE!$B$7:$D$1300,3,0))</f>
        <v>Ümmü Defne GÜLER</v>
      </c>
      <c r="E273" s="72" t="str">
        <f>IF(H273=0,"RESMİ TATİL",VLOOKUP(H273,LİSTE!$B$7:$D$1300,3,0))</f>
        <v>Şevval ÖZDAMAR</v>
      </c>
      <c r="F273" s="72">
        <f>IF(B273="TATİL",0,IF(F272&gt;0,IF(LİSTE!$F$1=H272,1,H272+1),IF(F272=0,H271+1,IF(F271=0,H270+1,IF(F270=0,H269+1,IF(F269=0,H268+1))))))</f>
        <v>12</v>
      </c>
      <c r="G273" s="72">
        <f>IF(F273=0,0,IF(LİSTE!$F$1=F273,1,F273+1))</f>
        <v>13</v>
      </c>
      <c r="H273" s="72">
        <f>IF(G273=0,0,IF(LİSTE!$F$1=G273,1,G273+1))</f>
        <v>14</v>
      </c>
      <c r="I273" s="72" t="str">
        <f>IFERROR(VLOOKUP(A273,TATİLLER!$A$2:$D$30000,3,0),"TATİL DEĞİL")</f>
        <v>TATİL DEĞİL</v>
      </c>
    </row>
    <row r="274" spans="1:9" x14ac:dyDescent="0.25">
      <c r="A274" s="74">
        <f t="shared" si="64"/>
        <v>45581</v>
      </c>
      <c r="B274" s="72">
        <f t="shared" si="62"/>
        <v>3</v>
      </c>
      <c r="C274" s="72" t="str">
        <f>IF(F274=0,"RESMİ TATİL",VLOOKUP(F274,LİSTE!$B$7:$D$1300,3,0))</f>
        <v>Zeynep AKDAĞ</v>
      </c>
      <c r="D274" s="72" t="str">
        <f>IF(G274=0,"RESMİ TATİL",VLOOKUP(G274,LİSTE!$B$7:$D$1300,3,0))</f>
        <v>Esma ÇOKER</v>
      </c>
      <c r="E274" s="72" t="str">
        <f>IF(H274=0,"RESMİ TATİL",VLOOKUP(H274,LİSTE!$B$7:$D$1300,3,0))</f>
        <v>Dursun Kubilay YAŞAR</v>
      </c>
      <c r="F274" s="72">
        <f>IF(B274="TATİL",0,IF(F273&gt;0,IF(LİSTE!$F$1=H273,1,H273+1),IF(F273=0,H272+1,IF(F272=0,H271+1,IF(F271=0,H270+1,IF(F270=0,H269+1))))))</f>
        <v>15</v>
      </c>
      <c r="G274" s="72">
        <f>IF(F274=0,0,IF(LİSTE!$F$1=F274,1,F274+1))</f>
        <v>16</v>
      </c>
      <c r="H274" s="72">
        <f>IF(G274=0,0,IF(LİSTE!$F$1=G274,1,G274+1))</f>
        <v>17</v>
      </c>
      <c r="I274" s="72" t="str">
        <f>IFERROR(VLOOKUP(A274,TATİLLER!$A$2:$D$30000,3,0),"TATİL DEĞİL")</f>
        <v>TATİL DEĞİL</v>
      </c>
    </row>
    <row r="275" spans="1:9" x14ac:dyDescent="0.25">
      <c r="A275" s="74">
        <f t="shared" si="64"/>
        <v>45582</v>
      </c>
      <c r="B275" s="72">
        <f t="shared" si="62"/>
        <v>4</v>
      </c>
      <c r="C275" s="72" t="str">
        <f>IF(F275=0,"RESMİ TATİL",VLOOKUP(F275,LİSTE!$B$7:$D$1300,3,0))</f>
        <v>Zeynep Beril BAŞPINAR</v>
      </c>
      <c r="D275" s="72" t="str">
        <f>IF(G275=0,"RESMİ TATİL",VLOOKUP(G275,LİSTE!$B$7:$D$1300,3,0))</f>
        <v>Ahmet DAL</v>
      </c>
      <c r="E275" s="72" t="str">
        <f>IF(H275=0,"RESMİ TATİL",VLOOKUP(H275,LİSTE!$B$7:$D$1300,3,0))</f>
        <v>Emirhan KARATAŞ</v>
      </c>
      <c r="F275" s="72">
        <f>IF(B275="TATİL",0,IF(F274&gt;0,IF(LİSTE!$F$1=H274,1,H274+1),IF(F274=0,H273+1,IF(F273=0,H272+1,IF(F272=0,H271+1,IF(F271=0,H270+1))))))</f>
        <v>18</v>
      </c>
      <c r="G275" s="72">
        <f>IF(F275=0,0,IF(LİSTE!$F$1=F275,1,F275+1))</f>
        <v>19</v>
      </c>
      <c r="H275" s="72">
        <f>IF(G275=0,0,IF(LİSTE!$F$1=G275,1,G275+1))</f>
        <v>20</v>
      </c>
      <c r="I275" s="72" t="str">
        <f>IFERROR(VLOOKUP(A275,TATİLLER!$A$2:$D$30000,3,0),"TATİL DEĞİL")</f>
        <v>TATİL DEĞİL</v>
      </c>
    </row>
    <row r="276" spans="1:9" x14ac:dyDescent="0.25">
      <c r="A276" s="74">
        <f t="shared" si="64"/>
        <v>45583</v>
      </c>
      <c r="B276" s="72">
        <f t="shared" si="62"/>
        <v>5</v>
      </c>
      <c r="C276" s="72" t="str">
        <f>IF(F276=0,"RESMİ TATİL",VLOOKUP(F276,LİSTE!$B$7:$D$1300,3,0))</f>
        <v>Zümra Yeter ARI</v>
      </c>
      <c r="D276" s="72" t="str">
        <f>IF(G276=0,"RESMİ TATİL",VLOOKUP(G276,LİSTE!$B$7:$D$1300,3,0))</f>
        <v>Utku KARAGÖZ</v>
      </c>
      <c r="E276" s="72" t="str">
        <f>IF(H276=0,"RESMİ TATİL",VLOOKUP(H276,LİSTE!$B$7:$D$1300,3,0))</f>
        <v>Feyza Zümra AVCIOĞLU</v>
      </c>
      <c r="F276" s="72">
        <f>IF(B276="TATİL",0,IF(F275&gt;0,IF(LİSTE!$F$1=H275,1,H275+1),IF(F275=0,H274+1,IF(F274=0,H273+1,IF(F273=0,H272+1,IF(F272=0,H271+1))))))</f>
        <v>21</v>
      </c>
      <c r="G276" s="72">
        <f>IF(F276=0,0,IF(LİSTE!$F$1=F276,1,F276+1))</f>
        <v>22</v>
      </c>
      <c r="H276" s="72">
        <f>IF(G276=0,0,IF(LİSTE!$F$1=G276,1,G276+1))</f>
        <v>23</v>
      </c>
      <c r="I276" s="72" t="str">
        <f>IFERROR(VLOOKUP(A276,TATİLLER!$A$2:$D$30000,3,0),"TATİL DEĞİL")</f>
        <v>TATİL DEĞİL</v>
      </c>
    </row>
    <row r="277" spans="1:9" x14ac:dyDescent="0.25">
      <c r="A277" s="74">
        <f t="shared" ref="A277" si="67">A276+3</f>
        <v>45586</v>
      </c>
      <c r="B277" s="72">
        <f t="shared" si="62"/>
        <v>1</v>
      </c>
      <c r="C277" s="72" t="str">
        <f>IF(F277=0,"RESMİ TATİL",VLOOKUP(F277,LİSTE!$B$7:$D$1300,3,0))</f>
        <v>Yusuf Ali TABUR</v>
      </c>
      <c r="D277" s="72" t="str">
        <f>IF(G277=0,"RESMİ TATİL",VLOOKUP(G277,LİSTE!$B$7:$D$1300,3,0))</f>
        <v>Irmak UTEBAY</v>
      </c>
      <c r="E277" s="72" t="str">
        <f>IF(H277=0,"RESMİ TATİL",VLOOKUP(H277,LİSTE!$B$7:$D$1300,3,0))</f>
        <v>Kerem AKKOÇ</v>
      </c>
      <c r="F277" s="72">
        <f>IF(B277="TATİL",0,IF(F276&gt;0,IF(LİSTE!$F$1=H276,1,H276+1),IF(F276=0,H275+1,IF(F275=0,H274+1,IF(F274=0,H273+1,IF(F273=0,H272+1))))))</f>
        <v>24</v>
      </c>
      <c r="G277" s="72">
        <f>IF(F277=0,0,IF(LİSTE!$F$1=F277,1,F277+1))</f>
        <v>25</v>
      </c>
      <c r="H277" s="72">
        <f>IF(G277=0,0,IF(LİSTE!$F$1=G277,1,G277+1))</f>
        <v>26</v>
      </c>
      <c r="I277" s="72" t="str">
        <f>IFERROR(VLOOKUP(A277,TATİLLER!$A$2:$D$30000,3,0),"TATİL DEĞİL")</f>
        <v>TATİL DEĞİL</v>
      </c>
    </row>
    <row r="278" spans="1:9" x14ac:dyDescent="0.25">
      <c r="A278" s="74">
        <f t="shared" si="64"/>
        <v>45587</v>
      </c>
      <c r="B278" s="72">
        <f t="shared" si="62"/>
        <v>2</v>
      </c>
      <c r="C278" s="72" t="str">
        <f>IF(F278=0,"RESMİ TATİL",VLOOKUP(F278,LİSTE!$B$7:$D$1300,3,0))</f>
        <v>Elçin Ayşe ELMAS</v>
      </c>
      <c r="D278" s="72" t="str">
        <f>IF(G278=0,"RESMİ TATİL",VLOOKUP(G278,LİSTE!$B$7:$D$1300,3,0))</f>
        <v>Muhammed YILDIZDAĞ</v>
      </c>
      <c r="E278" s="72" t="str">
        <f>IF(H278=0,"RESMİ TATİL",VLOOKUP(H278,LİSTE!$B$7:$D$1300,3,0))</f>
        <v>Nisa Nur SANCAR</v>
      </c>
      <c r="F278" s="72">
        <f>IF(B278="TATİL",0,IF(F277&gt;0,IF(LİSTE!$F$1=H277,1,H277+1),IF(F277=0,H276+1,IF(F276=0,H275+1,IF(F275=0,H274+1,IF(F274=0,H273+1))))))</f>
        <v>27</v>
      </c>
      <c r="G278" s="72">
        <f>IF(F278=0,0,IF(LİSTE!$F$1=F278,1,F278+1))</f>
        <v>28</v>
      </c>
      <c r="H278" s="72">
        <f>IF(G278=0,0,IF(LİSTE!$F$1=G278,1,G278+1))</f>
        <v>1</v>
      </c>
      <c r="I278" s="72" t="str">
        <f>IFERROR(VLOOKUP(A278,TATİLLER!$A$2:$D$30000,3,0),"TATİL DEĞİL")</f>
        <v>TATİL DEĞİL</v>
      </c>
    </row>
    <row r="279" spans="1:9" x14ac:dyDescent="0.25">
      <c r="A279" s="74">
        <f t="shared" si="64"/>
        <v>45588</v>
      </c>
      <c r="B279" s="72">
        <f t="shared" si="62"/>
        <v>3</v>
      </c>
      <c r="C279" s="72" t="str">
        <f>IF(F279=0,"RESMİ TATİL",VLOOKUP(F279,LİSTE!$B$7:$D$1300,3,0))</f>
        <v>Esila ÇETİN</v>
      </c>
      <c r="D279" s="72" t="str">
        <f>IF(G279=0,"RESMİ TATİL",VLOOKUP(G279,LİSTE!$B$7:$D$1300,3,0))</f>
        <v>Zeynep Sevde TOPUZ</v>
      </c>
      <c r="E279" s="72" t="str">
        <f>IF(H279=0,"RESMİ TATİL",VLOOKUP(H279,LİSTE!$B$7:$D$1300,3,0))</f>
        <v>Ömer Asaf KADAŞ</v>
      </c>
      <c r="F279" s="72">
        <f>IF(B279="TATİL",0,IF(F278&gt;0,IF(LİSTE!$F$1=H278,1,H278+1),IF(F278=0,H277+1,IF(F277=0,H276+1,IF(F276=0,H275+1,IF(F275=0,H274+1))))))</f>
        <v>2</v>
      </c>
      <c r="G279" s="72">
        <f>IF(F279=0,0,IF(LİSTE!$F$1=F279,1,F279+1))</f>
        <v>3</v>
      </c>
      <c r="H279" s="72">
        <f>IF(G279=0,0,IF(LİSTE!$F$1=G279,1,G279+1))</f>
        <v>4</v>
      </c>
      <c r="I279" s="72" t="str">
        <f>IFERROR(VLOOKUP(A279,TATİLLER!$A$2:$D$30000,3,0),"TATİL DEĞİL")</f>
        <v>TATİL DEĞİL</v>
      </c>
    </row>
    <row r="280" spans="1:9" x14ac:dyDescent="0.25">
      <c r="A280" s="74">
        <f t="shared" si="64"/>
        <v>45589</v>
      </c>
      <c r="B280" s="72">
        <f t="shared" si="62"/>
        <v>4</v>
      </c>
      <c r="C280" s="72" t="str">
        <f>IF(F280=0,"RESMİ TATİL",VLOOKUP(F280,LİSTE!$B$7:$D$1300,3,0))</f>
        <v>Ramazan Baran ADIGÜZEL</v>
      </c>
      <c r="D280" s="72" t="str">
        <f>IF(G280=0,"RESMİ TATİL",VLOOKUP(G280,LİSTE!$B$7:$D$1300,3,0))</f>
        <v>Bahar AKGÜN</v>
      </c>
      <c r="E280" s="72" t="str">
        <f>IF(H280=0,"RESMİ TATİL",VLOOKUP(H280,LİSTE!$B$7:$D$1300,3,0))</f>
        <v>Ömer AKGÜL</v>
      </c>
      <c r="F280" s="72">
        <f>IF(B280="TATİL",0,IF(F279&gt;0,IF(LİSTE!$F$1=H279,1,H279+1),IF(F279=0,H278+1,IF(F278=0,H277+1,IF(F277=0,H276+1,IF(F276=0,H275+1))))))</f>
        <v>5</v>
      </c>
      <c r="G280" s="72">
        <f>IF(F280=0,0,IF(LİSTE!$F$1=F280,1,F280+1))</f>
        <v>6</v>
      </c>
      <c r="H280" s="72">
        <f>IF(G280=0,0,IF(LİSTE!$F$1=G280,1,G280+1))</f>
        <v>7</v>
      </c>
      <c r="I280" s="72" t="str">
        <f>IFERROR(VLOOKUP(A280,TATİLLER!$A$2:$D$30000,3,0),"TATİL DEĞİL")</f>
        <v>TATİL DEĞİL</v>
      </c>
    </row>
    <row r="281" spans="1:9" x14ac:dyDescent="0.25">
      <c r="A281" s="74">
        <f t="shared" si="64"/>
        <v>45590</v>
      </c>
      <c r="B281" s="72">
        <f t="shared" si="62"/>
        <v>5</v>
      </c>
      <c r="C281" s="72" t="str">
        <f>IF(F281=0,"RESMİ TATİL",VLOOKUP(F281,LİSTE!$B$7:$D$1300,3,0))</f>
        <v>Muharrem EFE TANRIVERDİ</v>
      </c>
      <c r="D281" s="72" t="str">
        <f>IF(G281=0,"RESMİ TATİL",VLOOKUP(G281,LİSTE!$B$7:$D$1300,3,0))</f>
        <v>Anıl DOĞAN</v>
      </c>
      <c r="E281" s="72" t="str">
        <f>IF(H281=0,"RESMİ TATİL",VLOOKUP(H281,LİSTE!$B$7:$D$1300,3,0))</f>
        <v>İpek ARSLAN</v>
      </c>
      <c r="F281" s="72">
        <f>IF(B281="TATİL",0,IF(F280&gt;0,IF(LİSTE!$F$1=H280,1,H280+1),IF(F280=0,H279+1,IF(F279=0,H278+1,IF(F278=0,H277+1,IF(F277=0,H276+1))))))</f>
        <v>8</v>
      </c>
      <c r="G281" s="72">
        <f>IF(F281=0,0,IF(LİSTE!$F$1=F281,1,F281+1))</f>
        <v>9</v>
      </c>
      <c r="H281" s="72">
        <f>IF(G281=0,0,IF(LİSTE!$F$1=G281,1,G281+1))</f>
        <v>10</v>
      </c>
      <c r="I281" s="72" t="str">
        <f>IFERROR(VLOOKUP(A281,TATİLLER!$A$2:$D$30000,3,0),"TATİL DEĞİL")</f>
        <v>TATİL DEĞİL</v>
      </c>
    </row>
    <row r="282" spans="1:9" x14ac:dyDescent="0.25">
      <c r="A282" s="74">
        <f t="shared" ref="A282" si="68">A281+3</f>
        <v>45593</v>
      </c>
      <c r="B282" s="72">
        <f t="shared" si="62"/>
        <v>1</v>
      </c>
      <c r="C282" s="72" t="str">
        <f>IF(F282=0,"RESMİ TATİL",VLOOKUP(F282,LİSTE!$B$7:$D$1300,3,0))</f>
        <v>Efe KARSAK</v>
      </c>
      <c r="D282" s="72" t="str">
        <f>IF(G282=0,"RESMİ TATİL",VLOOKUP(G282,LİSTE!$B$7:$D$1300,3,0))</f>
        <v>Abdullah KIRBAÇ</v>
      </c>
      <c r="E282" s="72" t="str">
        <f>IF(H282=0,"RESMİ TATİL",VLOOKUP(H282,LİSTE!$B$7:$D$1300,3,0))</f>
        <v>Ümmü Defne GÜLER</v>
      </c>
      <c r="F282" s="72">
        <f>IF(B282="TATİL",0,IF(F281&gt;0,IF(LİSTE!$F$1=H281,1,H281+1),IF(F281=0,H280+1,IF(F280=0,H279+1,IF(F279=0,H278+1,IF(F278=0,H277+1))))))</f>
        <v>11</v>
      </c>
      <c r="G282" s="72">
        <f>IF(F282=0,0,IF(LİSTE!$F$1=F282,1,F282+1))</f>
        <v>12</v>
      </c>
      <c r="H282" s="72">
        <f>IF(G282=0,0,IF(LİSTE!$F$1=G282,1,G282+1))</f>
        <v>13</v>
      </c>
      <c r="I282" s="72" t="str">
        <f>IFERROR(VLOOKUP(A282,TATİLLER!$A$2:$D$30000,3,0),"TATİL DEĞİL")</f>
        <v>TATİL DEĞİL</v>
      </c>
    </row>
    <row r="283" spans="1:9" x14ac:dyDescent="0.25">
      <c r="A283" s="74">
        <f t="shared" si="64"/>
        <v>45594</v>
      </c>
      <c r="B283" s="72">
        <f t="shared" si="62"/>
        <v>2</v>
      </c>
      <c r="C283" s="72" t="str">
        <f>IF(F283=0,"RESMİ TATİL",VLOOKUP(F283,LİSTE!$B$7:$D$1300,3,0))</f>
        <v>Şevval ÖZDAMAR</v>
      </c>
      <c r="D283" s="72" t="str">
        <f>IF(G283=0,"RESMİ TATİL",VLOOKUP(G283,LİSTE!$B$7:$D$1300,3,0))</f>
        <v>Zeynep AKDAĞ</v>
      </c>
      <c r="E283" s="72" t="str">
        <f>IF(H283=0,"RESMİ TATİL",VLOOKUP(H283,LİSTE!$B$7:$D$1300,3,0))</f>
        <v>Esma ÇOKER</v>
      </c>
      <c r="F283" s="72">
        <f>IF(B283="TATİL",0,IF(F282&gt;0,IF(LİSTE!$F$1=H282,1,H282+1),IF(F282=0,H281+1,IF(F281=0,H280+1,IF(F280=0,H279+1,IF(F279=0,H278+1))))))</f>
        <v>14</v>
      </c>
      <c r="G283" s="72">
        <f>IF(F283=0,0,IF(LİSTE!$F$1=F283,1,F283+1))</f>
        <v>15</v>
      </c>
      <c r="H283" s="72">
        <f>IF(G283=0,0,IF(LİSTE!$F$1=G283,1,G283+1))</f>
        <v>16</v>
      </c>
      <c r="I283" s="72" t="str">
        <f>IFERROR(VLOOKUP(A283,TATİLLER!$A$2:$D$30000,3,0),"TATİL DEĞİL")</f>
        <v>TATİL DEĞİL</v>
      </c>
    </row>
    <row r="284" spans="1:9" x14ac:dyDescent="0.25">
      <c r="A284" s="74">
        <f t="shared" si="64"/>
        <v>45595</v>
      </c>
      <c r="B284" s="72">
        <f t="shared" si="62"/>
        <v>3</v>
      </c>
      <c r="C284" s="72" t="str">
        <f>IF(F284=0,"RESMİ TATİL",VLOOKUP(F284,LİSTE!$B$7:$D$1300,3,0))</f>
        <v>Dursun Kubilay YAŞAR</v>
      </c>
      <c r="D284" s="72" t="str">
        <f>IF(G284=0,"RESMİ TATİL",VLOOKUP(G284,LİSTE!$B$7:$D$1300,3,0))</f>
        <v>Zeynep Beril BAŞPINAR</v>
      </c>
      <c r="E284" s="72" t="str">
        <f>IF(H284=0,"RESMİ TATİL",VLOOKUP(H284,LİSTE!$B$7:$D$1300,3,0))</f>
        <v>Ahmet DAL</v>
      </c>
      <c r="F284" s="72">
        <f>IF(B284="TATİL",0,IF(F283&gt;0,IF(LİSTE!$F$1=H283,1,H283+1),IF(F283=0,H282+1,IF(F282=0,H281+1,IF(F281=0,H280+1,IF(F280=0,H279+1))))))</f>
        <v>17</v>
      </c>
      <c r="G284" s="72">
        <f>IF(F284=0,0,IF(LİSTE!$F$1=F284,1,F284+1))</f>
        <v>18</v>
      </c>
      <c r="H284" s="72">
        <f>IF(G284=0,0,IF(LİSTE!$F$1=G284,1,G284+1))</f>
        <v>19</v>
      </c>
      <c r="I284" s="72" t="str">
        <f>IFERROR(VLOOKUP(A284,TATİLLER!$A$2:$D$30000,3,0),"TATİL DEĞİL")</f>
        <v>TATİL DEĞİL</v>
      </c>
    </row>
    <row r="285" spans="1:9" x14ac:dyDescent="0.25">
      <c r="A285" s="74">
        <f t="shared" si="64"/>
        <v>45596</v>
      </c>
      <c r="B285" s="72">
        <f t="shared" si="62"/>
        <v>4</v>
      </c>
      <c r="C285" s="72" t="str">
        <f>IF(F285=0,"RESMİ TATİL",VLOOKUP(F285,LİSTE!$B$7:$D$1300,3,0))</f>
        <v>Emirhan KARATAŞ</v>
      </c>
      <c r="D285" s="72" t="str">
        <f>IF(G285=0,"RESMİ TATİL",VLOOKUP(G285,LİSTE!$B$7:$D$1300,3,0))</f>
        <v>Zümra Yeter ARI</v>
      </c>
      <c r="E285" s="72" t="str">
        <f>IF(H285=0,"RESMİ TATİL",VLOOKUP(H285,LİSTE!$B$7:$D$1300,3,0))</f>
        <v>Utku KARAGÖZ</v>
      </c>
      <c r="F285" s="72">
        <f>IF(B285="TATİL",0,IF(F284&gt;0,IF(LİSTE!$F$1=H284,1,H284+1),IF(F284=0,H283+1,IF(F283=0,H282+1,IF(F282=0,H281+1,IF(F281=0,H280+1))))))</f>
        <v>20</v>
      </c>
      <c r="G285" s="72">
        <f>IF(F285=0,0,IF(LİSTE!$F$1=F285,1,F285+1))</f>
        <v>21</v>
      </c>
      <c r="H285" s="72">
        <f>IF(G285=0,0,IF(LİSTE!$F$1=G285,1,G285+1))</f>
        <v>22</v>
      </c>
      <c r="I285" s="72" t="str">
        <f>IFERROR(VLOOKUP(A285,TATİLLER!$A$2:$D$30000,3,0),"TATİL DEĞİL")</f>
        <v>TATİL DEĞİL</v>
      </c>
    </row>
    <row r="286" spans="1:9" x14ac:dyDescent="0.25">
      <c r="A286" s="74">
        <f t="shared" si="64"/>
        <v>45597</v>
      </c>
      <c r="B286" s="72">
        <f t="shared" si="62"/>
        <v>5</v>
      </c>
      <c r="C286" s="72" t="str">
        <f>IF(F286=0,"RESMİ TATİL",VLOOKUP(F286,LİSTE!$B$7:$D$1300,3,0))</f>
        <v>Feyza Zümra AVCIOĞLU</v>
      </c>
      <c r="D286" s="72" t="str">
        <f>IF(G286=0,"RESMİ TATİL",VLOOKUP(G286,LİSTE!$B$7:$D$1300,3,0))</f>
        <v>Yusuf Ali TABUR</v>
      </c>
      <c r="E286" s="72" t="str">
        <f>IF(H286=0,"RESMİ TATİL",VLOOKUP(H286,LİSTE!$B$7:$D$1300,3,0))</f>
        <v>Irmak UTEBAY</v>
      </c>
      <c r="F286" s="72">
        <f>IF(B286="TATİL",0,IF(F285&gt;0,IF(LİSTE!$F$1=H285,1,H285+1),IF(F285=0,H284+1,IF(F284=0,H283+1,IF(F283=0,H282+1,IF(F282=0,H281+1))))))</f>
        <v>23</v>
      </c>
      <c r="G286" s="72">
        <f>IF(F286=0,0,IF(LİSTE!$F$1=F286,1,F286+1))</f>
        <v>24</v>
      </c>
      <c r="H286" s="72">
        <f>IF(G286=0,0,IF(LİSTE!$F$1=G286,1,G286+1))</f>
        <v>25</v>
      </c>
      <c r="I286" s="72" t="str">
        <f>IFERROR(VLOOKUP(A286,TATİLLER!$A$2:$D$30000,3,0),"TATİL DEĞİL")</f>
        <v>TATİL DEĞİL</v>
      </c>
    </row>
    <row r="287" spans="1:9" x14ac:dyDescent="0.25">
      <c r="A287" s="74">
        <f t="shared" ref="A287" si="69">A286+3</f>
        <v>45600</v>
      </c>
      <c r="B287" s="72">
        <f t="shared" si="62"/>
        <v>1</v>
      </c>
      <c r="C287" s="72" t="str">
        <f>IF(F287=0,"RESMİ TATİL",VLOOKUP(F287,LİSTE!$B$7:$D$1300,3,0))</f>
        <v>Kerem AKKOÇ</v>
      </c>
      <c r="D287" s="72" t="str">
        <f>IF(G287=0,"RESMİ TATİL",VLOOKUP(G287,LİSTE!$B$7:$D$1300,3,0))</f>
        <v>Elçin Ayşe ELMAS</v>
      </c>
      <c r="E287" s="72" t="str">
        <f>IF(H287=0,"RESMİ TATİL",VLOOKUP(H287,LİSTE!$B$7:$D$1300,3,0))</f>
        <v>Muhammed YILDIZDAĞ</v>
      </c>
      <c r="F287" s="72">
        <f>IF(B287="TATİL",0,IF(F286&gt;0,IF(LİSTE!$F$1=H286,1,H286+1),IF(F286=0,H285+1,IF(F285=0,H284+1,IF(F284=0,H283+1,IF(F283=0,H282+1))))))</f>
        <v>26</v>
      </c>
      <c r="G287" s="72">
        <f>IF(F287=0,0,IF(LİSTE!$F$1=F287,1,F287+1))</f>
        <v>27</v>
      </c>
      <c r="H287" s="72">
        <f>IF(G287=0,0,IF(LİSTE!$F$1=G287,1,G287+1))</f>
        <v>28</v>
      </c>
      <c r="I287" s="72" t="str">
        <f>IFERROR(VLOOKUP(A287,TATİLLER!$A$2:$D$30000,3,0),"TATİL DEĞİL")</f>
        <v>TATİL DEĞİL</v>
      </c>
    </row>
    <row r="288" spans="1:9" x14ac:dyDescent="0.25">
      <c r="A288" s="74">
        <f t="shared" si="64"/>
        <v>45601</v>
      </c>
      <c r="B288" s="72">
        <f t="shared" si="62"/>
        <v>2</v>
      </c>
      <c r="C288" s="72" t="str">
        <f>IF(F288=0,"RESMİ TATİL",VLOOKUP(F288,LİSTE!$B$7:$D$1300,3,0))</f>
        <v>Nisa Nur SANCAR</v>
      </c>
      <c r="D288" s="72" t="str">
        <f>IF(G288=0,"RESMİ TATİL",VLOOKUP(G288,LİSTE!$B$7:$D$1300,3,0))</f>
        <v>Esila ÇETİN</v>
      </c>
      <c r="E288" s="72" t="str">
        <f>IF(H288=0,"RESMİ TATİL",VLOOKUP(H288,LİSTE!$B$7:$D$1300,3,0))</f>
        <v>Zeynep Sevde TOPUZ</v>
      </c>
      <c r="F288" s="72">
        <f>IF(B288="TATİL",0,IF(F287&gt;0,IF(LİSTE!$F$1=H287,1,H287+1),IF(F287=0,H286+1,IF(F286=0,H285+1,IF(F285=0,H284+1,IF(F284=0,H283+1))))))</f>
        <v>1</v>
      </c>
      <c r="G288" s="72">
        <f>IF(F288=0,0,IF(LİSTE!$F$1=F288,1,F288+1))</f>
        <v>2</v>
      </c>
      <c r="H288" s="72">
        <f>IF(G288=0,0,IF(LİSTE!$F$1=G288,1,G288+1))</f>
        <v>3</v>
      </c>
      <c r="I288" s="72" t="str">
        <f>IFERROR(VLOOKUP(A288,TATİLLER!$A$2:$D$30000,3,0),"TATİL DEĞİL")</f>
        <v>TATİL DEĞİL</v>
      </c>
    </row>
    <row r="289" spans="1:9" x14ac:dyDescent="0.25">
      <c r="A289" s="74">
        <f t="shared" si="64"/>
        <v>45602</v>
      </c>
      <c r="B289" s="72">
        <f t="shared" si="62"/>
        <v>3</v>
      </c>
      <c r="C289" s="72" t="str">
        <f>IF(F289=0,"RESMİ TATİL",VLOOKUP(F289,LİSTE!$B$7:$D$1300,3,0))</f>
        <v>Ömer Asaf KADAŞ</v>
      </c>
      <c r="D289" s="72" t="str">
        <f>IF(G289=0,"RESMİ TATİL",VLOOKUP(G289,LİSTE!$B$7:$D$1300,3,0))</f>
        <v>Ramazan Baran ADIGÜZEL</v>
      </c>
      <c r="E289" s="72" t="str">
        <f>IF(H289=0,"RESMİ TATİL",VLOOKUP(H289,LİSTE!$B$7:$D$1300,3,0))</f>
        <v>Bahar AKGÜN</v>
      </c>
      <c r="F289" s="72">
        <f>IF(B289="TATİL",0,IF(F288&gt;0,IF(LİSTE!$F$1=H288,1,H288+1),IF(F288=0,H287+1,IF(F287=0,H286+1,IF(F286=0,H285+1,IF(F285=0,H284+1))))))</f>
        <v>4</v>
      </c>
      <c r="G289" s="72">
        <f>IF(F289=0,0,IF(LİSTE!$F$1=F289,1,F289+1))</f>
        <v>5</v>
      </c>
      <c r="H289" s="72">
        <f>IF(G289=0,0,IF(LİSTE!$F$1=G289,1,G289+1))</f>
        <v>6</v>
      </c>
      <c r="I289" s="72" t="str">
        <f>IFERROR(VLOOKUP(A289,TATİLLER!$A$2:$D$30000,3,0),"TATİL DEĞİL")</f>
        <v>TATİL DEĞİL</v>
      </c>
    </row>
    <row r="290" spans="1:9" x14ac:dyDescent="0.25">
      <c r="A290" s="74">
        <f t="shared" si="64"/>
        <v>45603</v>
      </c>
      <c r="B290" s="72">
        <f t="shared" si="62"/>
        <v>4</v>
      </c>
      <c r="C290" s="72" t="str">
        <f>IF(F290=0,"RESMİ TATİL",VLOOKUP(F290,LİSTE!$B$7:$D$1300,3,0))</f>
        <v>Ömer AKGÜL</v>
      </c>
      <c r="D290" s="72" t="str">
        <f>IF(G290=0,"RESMİ TATİL",VLOOKUP(G290,LİSTE!$B$7:$D$1300,3,0))</f>
        <v>Muharrem EFE TANRIVERDİ</v>
      </c>
      <c r="E290" s="72" t="str">
        <f>IF(H290=0,"RESMİ TATİL",VLOOKUP(H290,LİSTE!$B$7:$D$1300,3,0))</f>
        <v>Anıl DOĞAN</v>
      </c>
      <c r="F290" s="72">
        <f>IF(B290="TATİL",0,IF(F289&gt;0,IF(LİSTE!$F$1=H289,1,H289+1),IF(F289=0,H288+1,IF(F288=0,H287+1,IF(F287=0,H286+1,IF(F286=0,H285+1))))))</f>
        <v>7</v>
      </c>
      <c r="G290" s="72">
        <f>IF(F290=0,0,IF(LİSTE!$F$1=F290,1,F290+1))</f>
        <v>8</v>
      </c>
      <c r="H290" s="72">
        <f>IF(G290=0,0,IF(LİSTE!$F$1=G290,1,G290+1))</f>
        <v>9</v>
      </c>
      <c r="I290" s="72" t="str">
        <f>IFERROR(VLOOKUP(A290,TATİLLER!$A$2:$D$30000,3,0),"TATİL DEĞİL")</f>
        <v>TATİL DEĞİL</v>
      </c>
    </row>
    <row r="291" spans="1:9" x14ac:dyDescent="0.25">
      <c r="A291" s="74">
        <f t="shared" si="64"/>
        <v>45604</v>
      </c>
      <c r="B291" s="72">
        <f t="shared" si="62"/>
        <v>5</v>
      </c>
      <c r="C291" s="72" t="str">
        <f>IF(F291=0,"RESMİ TATİL",VLOOKUP(F291,LİSTE!$B$7:$D$1300,3,0))</f>
        <v>İpek ARSLAN</v>
      </c>
      <c r="D291" s="72" t="str">
        <f>IF(G291=0,"RESMİ TATİL",VLOOKUP(G291,LİSTE!$B$7:$D$1300,3,0))</f>
        <v>Efe KARSAK</v>
      </c>
      <c r="E291" s="72" t="str">
        <f>IF(H291=0,"RESMİ TATİL",VLOOKUP(H291,LİSTE!$B$7:$D$1300,3,0))</f>
        <v>Abdullah KIRBAÇ</v>
      </c>
      <c r="F291" s="72">
        <f>IF(B291="TATİL",0,IF(F290&gt;0,IF(LİSTE!$F$1=H290,1,H290+1),IF(F290=0,H289+1,IF(F289=0,H288+1,IF(F288=0,H287+1,IF(F287=0,H286+1))))))</f>
        <v>10</v>
      </c>
      <c r="G291" s="72">
        <f>IF(F291=0,0,IF(LİSTE!$F$1=F291,1,F291+1))</f>
        <v>11</v>
      </c>
      <c r="H291" s="72">
        <f>IF(G291=0,0,IF(LİSTE!$F$1=G291,1,G291+1))</f>
        <v>12</v>
      </c>
      <c r="I291" s="72" t="str">
        <f>IFERROR(VLOOKUP(A291,TATİLLER!$A$2:$D$30000,3,0),"TATİL DEĞİL")</f>
        <v>TATİL DEĞİL</v>
      </c>
    </row>
    <row r="292" spans="1:9" x14ac:dyDescent="0.25">
      <c r="A292" s="74">
        <f t="shared" ref="A292" si="70">A291+3</f>
        <v>45607</v>
      </c>
      <c r="B292" s="72">
        <f t="shared" si="62"/>
        <v>1</v>
      </c>
      <c r="C292" s="72" t="str">
        <f>IF(F292=0,"RESMİ TATİL",VLOOKUP(F292,LİSTE!$B$7:$D$1300,3,0))</f>
        <v>Ümmü Defne GÜLER</v>
      </c>
      <c r="D292" s="72" t="str">
        <f>IF(G292=0,"RESMİ TATİL",VLOOKUP(G292,LİSTE!$B$7:$D$1300,3,0))</f>
        <v>Şevval ÖZDAMAR</v>
      </c>
      <c r="E292" s="72" t="str">
        <f>IF(H292=0,"RESMİ TATİL",VLOOKUP(H292,LİSTE!$B$7:$D$1300,3,0))</f>
        <v>Zeynep AKDAĞ</v>
      </c>
      <c r="F292" s="72">
        <f>IF(B292="TATİL",0,IF(F291&gt;0,IF(LİSTE!$F$1=H291,1,H291+1),IF(F291=0,H290+1,IF(F290=0,H289+1,IF(F289=0,H288+1,IF(F288=0,H287+1))))))</f>
        <v>13</v>
      </c>
      <c r="G292" s="72">
        <f>IF(F292=0,0,IF(LİSTE!$F$1=F292,1,F292+1))</f>
        <v>14</v>
      </c>
      <c r="H292" s="72">
        <f>IF(G292=0,0,IF(LİSTE!$F$1=G292,1,G292+1))</f>
        <v>15</v>
      </c>
      <c r="I292" s="72" t="str">
        <f>IFERROR(VLOOKUP(A292,TATİLLER!$A$2:$D$30000,3,0),"TATİL DEĞİL")</f>
        <v>TATİL DEĞİL</v>
      </c>
    </row>
    <row r="293" spans="1:9" x14ac:dyDescent="0.25">
      <c r="A293" s="74">
        <f t="shared" si="64"/>
        <v>45608</v>
      </c>
      <c r="B293" s="72">
        <f t="shared" si="62"/>
        <v>2</v>
      </c>
      <c r="C293" s="72" t="str">
        <f>IF(F293=0,"RESMİ TATİL",VLOOKUP(F293,LİSTE!$B$7:$D$1300,3,0))</f>
        <v>Esma ÇOKER</v>
      </c>
      <c r="D293" s="72" t="str">
        <f>IF(G293=0,"RESMİ TATİL",VLOOKUP(G293,LİSTE!$B$7:$D$1300,3,0))</f>
        <v>Dursun Kubilay YAŞAR</v>
      </c>
      <c r="E293" s="72" t="str">
        <f>IF(H293=0,"RESMİ TATİL",VLOOKUP(H293,LİSTE!$B$7:$D$1300,3,0))</f>
        <v>Zeynep Beril BAŞPINAR</v>
      </c>
      <c r="F293" s="72">
        <f>IF(B293="TATİL",0,IF(F292&gt;0,IF(LİSTE!$F$1=H292,1,H292+1),IF(F292=0,H291+1,IF(F291=0,H290+1,IF(F290=0,H289+1,IF(F289=0,H288+1))))))</f>
        <v>16</v>
      </c>
      <c r="G293" s="72">
        <f>IF(F293=0,0,IF(LİSTE!$F$1=F293,1,F293+1))</f>
        <v>17</v>
      </c>
      <c r="H293" s="72">
        <f>IF(G293=0,0,IF(LİSTE!$F$1=G293,1,G293+1))</f>
        <v>18</v>
      </c>
      <c r="I293" s="72" t="str">
        <f>IFERROR(VLOOKUP(A293,TATİLLER!$A$2:$D$30000,3,0),"TATİL DEĞİL")</f>
        <v>TATİL DEĞİL</v>
      </c>
    </row>
    <row r="294" spans="1:9" x14ac:dyDescent="0.25">
      <c r="A294" s="74">
        <f t="shared" si="64"/>
        <v>45609</v>
      </c>
      <c r="B294" s="72">
        <f t="shared" si="62"/>
        <v>3</v>
      </c>
      <c r="C294" s="72" t="str">
        <f>IF(F294=0,"RESMİ TATİL",VLOOKUP(F294,LİSTE!$B$7:$D$1300,3,0))</f>
        <v>Ahmet DAL</v>
      </c>
      <c r="D294" s="72" t="str">
        <f>IF(G294=0,"RESMİ TATİL",VLOOKUP(G294,LİSTE!$B$7:$D$1300,3,0))</f>
        <v>Emirhan KARATAŞ</v>
      </c>
      <c r="E294" s="72" t="str">
        <f>IF(H294=0,"RESMİ TATİL",VLOOKUP(H294,LİSTE!$B$7:$D$1300,3,0))</f>
        <v>Zümra Yeter ARI</v>
      </c>
      <c r="F294" s="72">
        <f>IF(B294="TATİL",0,IF(F293&gt;0,IF(LİSTE!$F$1=H293,1,H293+1),IF(F293=0,H292+1,IF(F292=0,H291+1,IF(F291=0,H290+1,IF(F290=0,H289+1))))))</f>
        <v>19</v>
      </c>
      <c r="G294" s="72">
        <f>IF(F294=0,0,IF(LİSTE!$F$1=F294,1,F294+1))</f>
        <v>20</v>
      </c>
      <c r="H294" s="72">
        <f>IF(G294=0,0,IF(LİSTE!$F$1=G294,1,G294+1))</f>
        <v>21</v>
      </c>
      <c r="I294" s="72" t="str">
        <f>IFERROR(VLOOKUP(A294,TATİLLER!$A$2:$D$30000,3,0),"TATİL DEĞİL")</f>
        <v>TATİL DEĞİL</v>
      </c>
    </row>
    <row r="295" spans="1:9" x14ac:dyDescent="0.25">
      <c r="A295" s="74">
        <f t="shared" si="64"/>
        <v>45610</v>
      </c>
      <c r="B295" s="72">
        <f t="shared" si="62"/>
        <v>4</v>
      </c>
      <c r="C295" s="72" t="str">
        <f>IF(F295=0,"RESMİ TATİL",VLOOKUP(F295,LİSTE!$B$7:$D$1300,3,0))</f>
        <v>Utku KARAGÖZ</v>
      </c>
      <c r="D295" s="72" t="str">
        <f>IF(G295=0,"RESMİ TATİL",VLOOKUP(G295,LİSTE!$B$7:$D$1300,3,0))</f>
        <v>Feyza Zümra AVCIOĞLU</v>
      </c>
      <c r="E295" s="72" t="str">
        <f>IF(H295=0,"RESMİ TATİL",VLOOKUP(H295,LİSTE!$B$7:$D$1300,3,0))</f>
        <v>Yusuf Ali TABUR</v>
      </c>
      <c r="F295" s="72">
        <f>IF(B295="TATİL",0,IF(F294&gt;0,IF(LİSTE!$F$1=H294,1,H294+1),IF(F294=0,H293+1,IF(F293=0,H292+1,IF(F292=0,H291+1,IF(F291=0,H290+1))))))</f>
        <v>22</v>
      </c>
      <c r="G295" s="72">
        <f>IF(F295=0,0,IF(LİSTE!$F$1=F295,1,F295+1))</f>
        <v>23</v>
      </c>
      <c r="H295" s="72">
        <f>IF(G295=0,0,IF(LİSTE!$F$1=G295,1,G295+1))</f>
        <v>24</v>
      </c>
      <c r="I295" s="72" t="str">
        <f>IFERROR(VLOOKUP(A295,TATİLLER!$A$2:$D$30000,3,0),"TATİL DEĞİL")</f>
        <v>TATİL DEĞİL</v>
      </c>
    </row>
    <row r="296" spans="1:9" x14ac:dyDescent="0.25">
      <c r="A296" s="74">
        <f t="shared" si="64"/>
        <v>45611</v>
      </c>
      <c r="B296" s="72">
        <f t="shared" si="62"/>
        <v>5</v>
      </c>
      <c r="C296" s="72" t="str">
        <f>IF(F296=0,"RESMİ TATİL",VLOOKUP(F296,LİSTE!$B$7:$D$1300,3,0))</f>
        <v>Irmak UTEBAY</v>
      </c>
      <c r="D296" s="72" t="str">
        <f>IF(G296=0,"RESMİ TATİL",VLOOKUP(G296,LİSTE!$B$7:$D$1300,3,0))</f>
        <v>Kerem AKKOÇ</v>
      </c>
      <c r="E296" s="72" t="str">
        <f>IF(H296=0,"RESMİ TATİL",VLOOKUP(H296,LİSTE!$B$7:$D$1300,3,0))</f>
        <v>Elçin Ayşe ELMAS</v>
      </c>
      <c r="F296" s="72">
        <f>IF(B296="TATİL",0,IF(F295&gt;0,IF(LİSTE!$F$1=H295,1,H295+1),IF(F295=0,H294+1,IF(F294=0,H293+1,IF(F293=0,H292+1,IF(F292=0,H291+1))))))</f>
        <v>25</v>
      </c>
      <c r="G296" s="72">
        <f>IF(F296=0,0,IF(LİSTE!$F$1=F296,1,F296+1))</f>
        <v>26</v>
      </c>
      <c r="H296" s="72">
        <f>IF(G296=0,0,IF(LİSTE!$F$1=G296,1,G296+1))</f>
        <v>27</v>
      </c>
      <c r="I296" s="72" t="str">
        <f>IFERROR(VLOOKUP(A296,TATİLLER!$A$2:$D$30000,3,0),"TATİL DEĞİL")</f>
        <v>TATİL DEĞİL</v>
      </c>
    </row>
    <row r="297" spans="1:9" x14ac:dyDescent="0.25">
      <c r="A297" s="74">
        <f t="shared" ref="A297" si="71">A296+3</f>
        <v>45614</v>
      </c>
      <c r="B297" s="72">
        <f t="shared" si="62"/>
        <v>1</v>
      </c>
      <c r="C297" s="72" t="str">
        <f>IF(F297=0,"RESMİ TATİL",VLOOKUP(F297,LİSTE!$B$7:$D$1300,3,0))</f>
        <v>Muhammed YILDIZDAĞ</v>
      </c>
      <c r="D297" s="72" t="str">
        <f>IF(G297=0,"RESMİ TATİL",VLOOKUP(G297,LİSTE!$B$7:$D$1300,3,0))</f>
        <v>Nisa Nur SANCAR</v>
      </c>
      <c r="E297" s="72" t="str">
        <f>IF(H297=0,"RESMİ TATİL",VLOOKUP(H297,LİSTE!$B$7:$D$1300,3,0))</f>
        <v>Esila ÇETİN</v>
      </c>
      <c r="F297" s="72">
        <f>IF(B297="TATİL",0,IF(F296&gt;0,IF(LİSTE!$F$1=H296,1,H296+1),IF(F296=0,H295+1,IF(F295=0,H294+1,IF(F294=0,H293+1,IF(F293=0,H292+1))))))</f>
        <v>28</v>
      </c>
      <c r="G297" s="72">
        <f>IF(F297=0,0,IF(LİSTE!$F$1=F297,1,F297+1))</f>
        <v>1</v>
      </c>
      <c r="H297" s="72">
        <f>IF(G297=0,0,IF(LİSTE!$F$1=G297,1,G297+1))</f>
        <v>2</v>
      </c>
      <c r="I297" s="72" t="str">
        <f>IFERROR(VLOOKUP(A297,TATİLLER!$A$2:$D$30000,3,0),"TATİL DEĞİL")</f>
        <v>TATİL DEĞİL</v>
      </c>
    </row>
    <row r="298" spans="1:9" x14ac:dyDescent="0.25">
      <c r="A298" s="74">
        <f t="shared" si="64"/>
        <v>45615</v>
      </c>
      <c r="B298" s="72">
        <f t="shared" si="62"/>
        <v>2</v>
      </c>
      <c r="C298" s="72" t="str">
        <f>IF(F298=0,"RESMİ TATİL",VLOOKUP(F298,LİSTE!$B$7:$D$1300,3,0))</f>
        <v>Zeynep Sevde TOPUZ</v>
      </c>
      <c r="D298" s="72" t="str">
        <f>IF(G298=0,"RESMİ TATİL",VLOOKUP(G298,LİSTE!$B$7:$D$1300,3,0))</f>
        <v>Ömer Asaf KADAŞ</v>
      </c>
      <c r="E298" s="72" t="str">
        <f>IF(H298=0,"RESMİ TATİL",VLOOKUP(H298,LİSTE!$B$7:$D$1300,3,0))</f>
        <v>Ramazan Baran ADIGÜZEL</v>
      </c>
      <c r="F298" s="72">
        <f>IF(B298="TATİL",0,IF(F297&gt;0,IF(LİSTE!$F$1=H297,1,H297+1),IF(F297=0,H296+1,IF(F296=0,H295+1,IF(F295=0,H294+1,IF(F294=0,H293+1))))))</f>
        <v>3</v>
      </c>
      <c r="G298" s="72">
        <f>IF(F298=0,0,IF(LİSTE!$F$1=F298,1,F298+1))</f>
        <v>4</v>
      </c>
      <c r="H298" s="72">
        <f>IF(G298=0,0,IF(LİSTE!$F$1=G298,1,G298+1))</f>
        <v>5</v>
      </c>
      <c r="I298" s="72" t="str">
        <f>IFERROR(VLOOKUP(A298,TATİLLER!$A$2:$D$30000,3,0),"TATİL DEĞİL")</f>
        <v>TATİL DEĞİL</v>
      </c>
    </row>
    <row r="299" spans="1:9" x14ac:dyDescent="0.25">
      <c r="A299" s="74">
        <f t="shared" si="64"/>
        <v>45616</v>
      </c>
      <c r="B299" s="72">
        <f t="shared" si="62"/>
        <v>3</v>
      </c>
      <c r="C299" s="72" t="str">
        <f>IF(F299=0,"RESMİ TATİL",VLOOKUP(F299,LİSTE!$B$7:$D$1300,3,0))</f>
        <v>Bahar AKGÜN</v>
      </c>
      <c r="D299" s="72" t="str">
        <f>IF(G299=0,"RESMİ TATİL",VLOOKUP(G299,LİSTE!$B$7:$D$1300,3,0))</f>
        <v>Ömer AKGÜL</v>
      </c>
      <c r="E299" s="72" t="str">
        <f>IF(H299=0,"RESMİ TATİL",VLOOKUP(H299,LİSTE!$B$7:$D$1300,3,0))</f>
        <v>Muharrem EFE TANRIVERDİ</v>
      </c>
      <c r="F299" s="72">
        <f>IF(B299="TATİL",0,IF(F298&gt;0,IF(LİSTE!$F$1=H298,1,H298+1),IF(F298=0,H297+1,IF(F297=0,H296+1,IF(F296=0,H295+1,IF(F295=0,H294+1))))))</f>
        <v>6</v>
      </c>
      <c r="G299" s="72">
        <f>IF(F299=0,0,IF(LİSTE!$F$1=F299,1,F299+1))</f>
        <v>7</v>
      </c>
      <c r="H299" s="72">
        <f>IF(G299=0,0,IF(LİSTE!$F$1=G299,1,G299+1))</f>
        <v>8</v>
      </c>
      <c r="I299" s="72" t="str">
        <f>IFERROR(VLOOKUP(A299,TATİLLER!$A$2:$D$30000,3,0),"TATİL DEĞİL")</f>
        <v>TATİL DEĞİL</v>
      </c>
    </row>
    <row r="300" spans="1:9" x14ac:dyDescent="0.25">
      <c r="A300" s="74">
        <f t="shared" si="64"/>
        <v>45617</v>
      </c>
      <c r="B300" s="72">
        <f t="shared" si="62"/>
        <v>4</v>
      </c>
      <c r="C300" s="72" t="str">
        <f>IF(F300=0,"RESMİ TATİL",VLOOKUP(F300,LİSTE!$B$7:$D$1300,3,0))</f>
        <v>Anıl DOĞAN</v>
      </c>
      <c r="D300" s="72" t="str">
        <f>IF(G300=0,"RESMİ TATİL",VLOOKUP(G300,LİSTE!$B$7:$D$1300,3,0))</f>
        <v>İpek ARSLAN</v>
      </c>
      <c r="E300" s="72" t="str">
        <f>IF(H300=0,"RESMİ TATİL",VLOOKUP(H300,LİSTE!$B$7:$D$1300,3,0))</f>
        <v>Efe KARSAK</v>
      </c>
      <c r="F300" s="72">
        <f>IF(B300="TATİL",0,IF(F299&gt;0,IF(LİSTE!$F$1=H299,1,H299+1),IF(F299=0,H298+1,IF(F298=0,H297+1,IF(F297=0,H296+1,IF(F296=0,H295+1))))))</f>
        <v>9</v>
      </c>
      <c r="G300" s="72">
        <f>IF(F300=0,0,IF(LİSTE!$F$1=F300,1,F300+1))</f>
        <v>10</v>
      </c>
      <c r="H300" s="72">
        <f>IF(G300=0,0,IF(LİSTE!$F$1=G300,1,G300+1))</f>
        <v>11</v>
      </c>
      <c r="I300" s="72" t="str">
        <f>IFERROR(VLOOKUP(A300,TATİLLER!$A$2:$D$30000,3,0),"TATİL DEĞİL")</f>
        <v>TATİL DEĞİL</v>
      </c>
    </row>
    <row r="301" spans="1:9" x14ac:dyDescent="0.25">
      <c r="A301" s="74">
        <f t="shared" si="64"/>
        <v>45618</v>
      </c>
      <c r="B301" s="72">
        <f t="shared" si="62"/>
        <v>5</v>
      </c>
      <c r="C301" s="72" t="str">
        <f>IF(F301=0,"RESMİ TATİL",VLOOKUP(F301,LİSTE!$B$7:$D$1300,3,0))</f>
        <v>Abdullah KIRBAÇ</v>
      </c>
      <c r="D301" s="72" t="str">
        <f>IF(G301=0,"RESMİ TATİL",VLOOKUP(G301,LİSTE!$B$7:$D$1300,3,0))</f>
        <v>Ümmü Defne GÜLER</v>
      </c>
      <c r="E301" s="72" t="str">
        <f>IF(H301=0,"RESMİ TATİL",VLOOKUP(H301,LİSTE!$B$7:$D$1300,3,0))</f>
        <v>Şevval ÖZDAMAR</v>
      </c>
      <c r="F301" s="72">
        <f>IF(B301="TATİL",0,IF(F300&gt;0,IF(LİSTE!$F$1=H300,1,H300+1),IF(F300=0,H299+1,IF(F299=0,H298+1,IF(F298=0,H297+1,IF(F297=0,H296+1))))))</f>
        <v>12</v>
      </c>
      <c r="G301" s="72">
        <f>IF(F301=0,0,IF(LİSTE!$F$1=F301,1,F301+1))</f>
        <v>13</v>
      </c>
      <c r="H301" s="72">
        <f>IF(G301=0,0,IF(LİSTE!$F$1=G301,1,G301+1))</f>
        <v>14</v>
      </c>
      <c r="I301" s="72" t="str">
        <f>IFERROR(VLOOKUP(A301,TATİLLER!$A$2:$D$30000,3,0),"TATİL DEĞİL")</f>
        <v>TATİL DEĞİL</v>
      </c>
    </row>
    <row r="302" spans="1:9" x14ac:dyDescent="0.25">
      <c r="A302" s="74">
        <f t="shared" ref="A302" si="72">A301+3</f>
        <v>45621</v>
      </c>
      <c r="B302" s="72">
        <f t="shared" si="62"/>
        <v>1</v>
      </c>
      <c r="C302" s="72" t="str">
        <f>IF(F302=0,"RESMİ TATİL",VLOOKUP(F302,LİSTE!$B$7:$D$1300,3,0))</f>
        <v>Zeynep AKDAĞ</v>
      </c>
      <c r="D302" s="72" t="str">
        <f>IF(G302=0,"RESMİ TATİL",VLOOKUP(G302,LİSTE!$B$7:$D$1300,3,0))</f>
        <v>Esma ÇOKER</v>
      </c>
      <c r="E302" s="72" t="str">
        <f>IF(H302=0,"RESMİ TATİL",VLOOKUP(H302,LİSTE!$B$7:$D$1300,3,0))</f>
        <v>Dursun Kubilay YAŞAR</v>
      </c>
      <c r="F302" s="72">
        <f>IF(B302="TATİL",0,IF(F301&gt;0,IF(LİSTE!$F$1=H301,1,H301+1),IF(F301=0,H300+1,IF(F300=0,H299+1,IF(F299=0,H298+1,IF(F298=0,H297+1))))))</f>
        <v>15</v>
      </c>
      <c r="G302" s="72">
        <f>IF(F302=0,0,IF(LİSTE!$F$1=F302,1,F302+1))</f>
        <v>16</v>
      </c>
      <c r="H302" s="72">
        <f>IF(G302=0,0,IF(LİSTE!$F$1=G302,1,G302+1))</f>
        <v>17</v>
      </c>
      <c r="I302" s="72" t="str">
        <f>IFERROR(VLOOKUP(A302,TATİLLER!$A$2:$D$30000,3,0),"TATİL DEĞİL")</f>
        <v>TATİL DEĞİL</v>
      </c>
    </row>
    <row r="303" spans="1:9" x14ac:dyDescent="0.25">
      <c r="A303" s="74">
        <f t="shared" si="64"/>
        <v>45622</v>
      </c>
      <c r="B303" s="72">
        <f t="shared" si="62"/>
        <v>2</v>
      </c>
      <c r="C303" s="72" t="str">
        <f>IF(F303=0,"RESMİ TATİL",VLOOKUP(F303,LİSTE!$B$7:$D$1300,3,0))</f>
        <v>Zeynep Beril BAŞPINAR</v>
      </c>
      <c r="D303" s="72" t="str">
        <f>IF(G303=0,"RESMİ TATİL",VLOOKUP(G303,LİSTE!$B$7:$D$1300,3,0))</f>
        <v>Ahmet DAL</v>
      </c>
      <c r="E303" s="72" t="str">
        <f>IF(H303=0,"RESMİ TATİL",VLOOKUP(H303,LİSTE!$B$7:$D$1300,3,0))</f>
        <v>Emirhan KARATAŞ</v>
      </c>
      <c r="F303" s="72">
        <f>IF(B303="TATİL",0,IF(F302&gt;0,IF(LİSTE!$F$1=H302,1,H302+1),IF(F302=0,H301+1,IF(F301=0,H300+1,IF(F300=0,H299+1,IF(F299=0,H298+1))))))</f>
        <v>18</v>
      </c>
      <c r="G303" s="72">
        <f>IF(F303=0,0,IF(LİSTE!$F$1=F303,1,F303+1))</f>
        <v>19</v>
      </c>
      <c r="H303" s="72">
        <f>IF(G303=0,0,IF(LİSTE!$F$1=G303,1,G303+1))</f>
        <v>20</v>
      </c>
      <c r="I303" s="72" t="str">
        <f>IFERROR(VLOOKUP(A303,TATİLLER!$A$2:$D$30000,3,0),"TATİL DEĞİL")</f>
        <v>TATİL DEĞİL</v>
      </c>
    </row>
    <row r="304" spans="1:9" x14ac:dyDescent="0.25">
      <c r="A304" s="74">
        <f t="shared" si="64"/>
        <v>45623</v>
      </c>
      <c r="B304" s="72">
        <f t="shared" si="62"/>
        <v>3</v>
      </c>
      <c r="C304" s="72" t="str">
        <f>IF(F304=0,"RESMİ TATİL",VLOOKUP(F304,LİSTE!$B$7:$D$1300,3,0))</f>
        <v>Zümra Yeter ARI</v>
      </c>
      <c r="D304" s="72" t="str">
        <f>IF(G304=0,"RESMİ TATİL",VLOOKUP(G304,LİSTE!$B$7:$D$1300,3,0))</f>
        <v>Utku KARAGÖZ</v>
      </c>
      <c r="E304" s="72" t="str">
        <f>IF(H304=0,"RESMİ TATİL",VLOOKUP(H304,LİSTE!$B$7:$D$1300,3,0))</f>
        <v>Feyza Zümra AVCIOĞLU</v>
      </c>
      <c r="F304" s="72">
        <f>IF(B304="TATİL",0,IF(F303&gt;0,IF(LİSTE!$F$1=H303,1,H303+1),IF(F303=0,H302+1,IF(F302=0,H301+1,IF(F301=0,H300+1,IF(F300=0,H299+1))))))</f>
        <v>21</v>
      </c>
      <c r="G304" s="72">
        <f>IF(F304=0,0,IF(LİSTE!$F$1=F304,1,F304+1))</f>
        <v>22</v>
      </c>
      <c r="H304" s="72">
        <f>IF(G304=0,0,IF(LİSTE!$F$1=G304,1,G304+1))</f>
        <v>23</v>
      </c>
      <c r="I304" s="72" t="str">
        <f>IFERROR(VLOOKUP(A304,TATİLLER!$A$2:$D$30000,3,0),"TATİL DEĞİL")</f>
        <v>TATİL DEĞİL</v>
      </c>
    </row>
    <row r="305" spans="1:9" x14ac:dyDescent="0.25">
      <c r="A305" s="74">
        <f t="shared" si="64"/>
        <v>45624</v>
      </c>
      <c r="B305" s="72">
        <f t="shared" si="62"/>
        <v>4</v>
      </c>
      <c r="C305" s="72" t="str">
        <f>IF(F305=0,"RESMİ TATİL",VLOOKUP(F305,LİSTE!$B$7:$D$1300,3,0))</f>
        <v>Yusuf Ali TABUR</v>
      </c>
      <c r="D305" s="72" t="str">
        <f>IF(G305=0,"RESMİ TATİL",VLOOKUP(G305,LİSTE!$B$7:$D$1300,3,0))</f>
        <v>Irmak UTEBAY</v>
      </c>
      <c r="E305" s="72" t="str">
        <f>IF(H305=0,"RESMİ TATİL",VLOOKUP(H305,LİSTE!$B$7:$D$1300,3,0))</f>
        <v>Kerem AKKOÇ</v>
      </c>
      <c r="F305" s="72">
        <f>IF(B305="TATİL",0,IF(F304&gt;0,IF(LİSTE!$F$1=H304,1,H304+1),IF(F304=0,H303+1,IF(F303=0,H302+1,IF(F302=0,H301+1,IF(F301=0,H300+1))))))</f>
        <v>24</v>
      </c>
      <c r="G305" s="72">
        <f>IF(F305=0,0,IF(LİSTE!$F$1=F305,1,F305+1))</f>
        <v>25</v>
      </c>
      <c r="H305" s="72">
        <f>IF(G305=0,0,IF(LİSTE!$F$1=G305,1,G305+1))</f>
        <v>26</v>
      </c>
      <c r="I305" s="72" t="str">
        <f>IFERROR(VLOOKUP(A305,TATİLLER!$A$2:$D$30000,3,0),"TATİL DEĞİL")</f>
        <v>TATİL DEĞİL</v>
      </c>
    </row>
    <row r="306" spans="1:9" x14ac:dyDescent="0.25">
      <c r="A306" s="74">
        <f t="shared" si="64"/>
        <v>45625</v>
      </c>
      <c r="B306" s="72">
        <f t="shared" si="62"/>
        <v>5</v>
      </c>
      <c r="C306" s="72" t="str">
        <f>IF(F306=0,"RESMİ TATİL",VLOOKUP(F306,LİSTE!$B$7:$D$1300,3,0))</f>
        <v>Elçin Ayşe ELMAS</v>
      </c>
      <c r="D306" s="72" t="str">
        <f>IF(G306=0,"RESMİ TATİL",VLOOKUP(G306,LİSTE!$B$7:$D$1300,3,0))</f>
        <v>Muhammed YILDIZDAĞ</v>
      </c>
      <c r="E306" s="72" t="str">
        <f>IF(H306=0,"RESMİ TATİL",VLOOKUP(H306,LİSTE!$B$7:$D$1300,3,0))</f>
        <v>Nisa Nur SANCAR</v>
      </c>
      <c r="F306" s="72">
        <f>IF(B306="TATİL",0,IF(F305&gt;0,IF(LİSTE!$F$1=H305,1,H305+1),IF(F305=0,H304+1,IF(F304=0,H303+1,IF(F303=0,H302+1,IF(F302=0,H301+1))))))</f>
        <v>27</v>
      </c>
      <c r="G306" s="72">
        <f>IF(F306=0,0,IF(LİSTE!$F$1=F306,1,F306+1))</f>
        <v>28</v>
      </c>
      <c r="H306" s="72">
        <f>IF(G306=0,0,IF(LİSTE!$F$1=G306,1,G306+1))</f>
        <v>1</v>
      </c>
      <c r="I306" s="72" t="str">
        <f>IFERROR(VLOOKUP(A306,TATİLLER!$A$2:$D$30000,3,0),"TATİL DEĞİL")</f>
        <v>TATİL DEĞİL</v>
      </c>
    </row>
    <row r="307" spans="1:9" x14ac:dyDescent="0.25">
      <c r="A307" s="74">
        <f t="shared" ref="A307" si="73">A306+3</f>
        <v>45628</v>
      </c>
      <c r="B307" s="72">
        <f t="shared" si="62"/>
        <v>1</v>
      </c>
      <c r="C307" s="72" t="str">
        <f>IF(F307=0,"RESMİ TATİL",VLOOKUP(F307,LİSTE!$B$7:$D$1300,3,0))</f>
        <v>Esila ÇETİN</v>
      </c>
      <c r="D307" s="72" t="str">
        <f>IF(G307=0,"RESMİ TATİL",VLOOKUP(G307,LİSTE!$B$7:$D$1300,3,0))</f>
        <v>Zeynep Sevde TOPUZ</v>
      </c>
      <c r="E307" s="72" t="str">
        <f>IF(H307=0,"RESMİ TATİL",VLOOKUP(H307,LİSTE!$B$7:$D$1300,3,0))</f>
        <v>Ömer Asaf KADAŞ</v>
      </c>
      <c r="F307" s="72">
        <f>IF(B307="TATİL",0,IF(F306&gt;0,IF(LİSTE!$F$1=H306,1,H306+1),IF(F306=0,H305+1,IF(F305=0,H304+1,IF(F304=0,H303+1,IF(F303=0,H302+1))))))</f>
        <v>2</v>
      </c>
      <c r="G307" s="72">
        <f>IF(F307=0,0,IF(LİSTE!$F$1=F307,1,F307+1))</f>
        <v>3</v>
      </c>
      <c r="H307" s="72">
        <f>IF(G307=0,0,IF(LİSTE!$F$1=G307,1,G307+1))</f>
        <v>4</v>
      </c>
      <c r="I307" s="72" t="str">
        <f>IFERROR(VLOOKUP(A307,TATİLLER!$A$2:$D$30000,3,0),"TATİL DEĞİL")</f>
        <v>TATİL DEĞİL</v>
      </c>
    </row>
    <row r="308" spans="1:9" x14ac:dyDescent="0.25">
      <c r="A308" s="74">
        <f t="shared" si="64"/>
        <v>45629</v>
      </c>
      <c r="B308" s="72">
        <f t="shared" si="62"/>
        <v>2</v>
      </c>
      <c r="C308" s="72" t="str">
        <f>IF(F308=0,"RESMİ TATİL",VLOOKUP(F308,LİSTE!$B$7:$D$1300,3,0))</f>
        <v>Ramazan Baran ADIGÜZEL</v>
      </c>
      <c r="D308" s="72" t="str">
        <f>IF(G308=0,"RESMİ TATİL",VLOOKUP(G308,LİSTE!$B$7:$D$1300,3,0))</f>
        <v>Bahar AKGÜN</v>
      </c>
      <c r="E308" s="72" t="str">
        <f>IF(H308=0,"RESMİ TATİL",VLOOKUP(H308,LİSTE!$B$7:$D$1300,3,0))</f>
        <v>Ömer AKGÜL</v>
      </c>
      <c r="F308" s="72">
        <f>IF(B308="TATİL",0,IF(F307&gt;0,IF(LİSTE!$F$1=H307,1,H307+1),IF(F307=0,H306+1,IF(F306=0,H305+1,IF(F305=0,H304+1,IF(F304=0,H303+1))))))</f>
        <v>5</v>
      </c>
      <c r="G308" s="72">
        <f>IF(F308=0,0,IF(LİSTE!$F$1=F308,1,F308+1))</f>
        <v>6</v>
      </c>
      <c r="H308" s="72">
        <f>IF(G308=0,0,IF(LİSTE!$F$1=G308,1,G308+1))</f>
        <v>7</v>
      </c>
      <c r="I308" s="72" t="str">
        <f>IFERROR(VLOOKUP(A308,TATİLLER!$A$2:$D$30000,3,0),"TATİL DEĞİL")</f>
        <v>TATİL DEĞİL</v>
      </c>
    </row>
    <row r="309" spans="1:9" x14ac:dyDescent="0.25">
      <c r="A309" s="74">
        <f t="shared" si="64"/>
        <v>45630</v>
      </c>
      <c r="B309" s="72">
        <f t="shared" si="62"/>
        <v>3</v>
      </c>
      <c r="C309" s="72" t="str">
        <f>IF(F309=0,"RESMİ TATİL",VLOOKUP(F309,LİSTE!$B$7:$D$1300,3,0))</f>
        <v>Muharrem EFE TANRIVERDİ</v>
      </c>
      <c r="D309" s="72" t="str">
        <f>IF(G309=0,"RESMİ TATİL",VLOOKUP(G309,LİSTE!$B$7:$D$1300,3,0))</f>
        <v>Anıl DOĞAN</v>
      </c>
      <c r="E309" s="72" t="str">
        <f>IF(H309=0,"RESMİ TATİL",VLOOKUP(H309,LİSTE!$B$7:$D$1300,3,0))</f>
        <v>İpek ARSLAN</v>
      </c>
      <c r="F309" s="72">
        <f>IF(B309="TATİL",0,IF(F308&gt;0,IF(LİSTE!$F$1=H308,1,H308+1),IF(F308=0,H307+1,IF(F307=0,H306+1,IF(F306=0,H305+1,IF(F305=0,H304+1))))))</f>
        <v>8</v>
      </c>
      <c r="G309" s="72">
        <f>IF(F309=0,0,IF(LİSTE!$F$1=F309,1,F309+1))</f>
        <v>9</v>
      </c>
      <c r="H309" s="72">
        <f>IF(G309=0,0,IF(LİSTE!$F$1=G309,1,G309+1))</f>
        <v>10</v>
      </c>
      <c r="I309" s="72" t="str">
        <f>IFERROR(VLOOKUP(A309,TATİLLER!$A$2:$D$30000,3,0),"TATİL DEĞİL")</f>
        <v>TATİL DEĞİL</v>
      </c>
    </row>
    <row r="310" spans="1:9" x14ac:dyDescent="0.25">
      <c r="A310" s="74">
        <f t="shared" si="64"/>
        <v>45631</v>
      </c>
      <c r="B310" s="72">
        <f t="shared" si="62"/>
        <v>4</v>
      </c>
      <c r="C310" s="72" t="str">
        <f>IF(F310=0,"RESMİ TATİL",VLOOKUP(F310,LİSTE!$B$7:$D$1300,3,0))</f>
        <v>Efe KARSAK</v>
      </c>
      <c r="D310" s="72" t="str">
        <f>IF(G310=0,"RESMİ TATİL",VLOOKUP(G310,LİSTE!$B$7:$D$1300,3,0))</f>
        <v>Abdullah KIRBAÇ</v>
      </c>
      <c r="E310" s="72" t="str">
        <f>IF(H310=0,"RESMİ TATİL",VLOOKUP(H310,LİSTE!$B$7:$D$1300,3,0))</f>
        <v>Ümmü Defne GÜLER</v>
      </c>
      <c r="F310" s="72">
        <f>IF(B310="TATİL",0,IF(F309&gt;0,IF(LİSTE!$F$1=H309,1,H309+1),IF(F309=0,H308+1,IF(F308=0,H307+1,IF(F307=0,H306+1,IF(F306=0,H305+1))))))</f>
        <v>11</v>
      </c>
      <c r="G310" s="72">
        <f>IF(F310=0,0,IF(LİSTE!$F$1=F310,1,F310+1))</f>
        <v>12</v>
      </c>
      <c r="H310" s="72">
        <f>IF(G310=0,0,IF(LİSTE!$F$1=G310,1,G310+1))</f>
        <v>13</v>
      </c>
      <c r="I310" s="72" t="str">
        <f>IFERROR(VLOOKUP(A310,TATİLLER!$A$2:$D$30000,3,0),"TATİL DEĞİL")</f>
        <v>TATİL DEĞİL</v>
      </c>
    </row>
    <row r="311" spans="1:9" x14ac:dyDescent="0.25">
      <c r="A311" s="74">
        <f t="shared" si="64"/>
        <v>45632</v>
      </c>
      <c r="B311" s="72">
        <f t="shared" si="62"/>
        <v>5</v>
      </c>
      <c r="C311" s="72" t="str">
        <f>IF(F311=0,"RESMİ TATİL",VLOOKUP(F311,LİSTE!$B$7:$D$1300,3,0))</f>
        <v>Şevval ÖZDAMAR</v>
      </c>
      <c r="D311" s="72" t="str">
        <f>IF(G311=0,"RESMİ TATİL",VLOOKUP(G311,LİSTE!$B$7:$D$1300,3,0))</f>
        <v>Zeynep AKDAĞ</v>
      </c>
      <c r="E311" s="72" t="str">
        <f>IF(H311=0,"RESMİ TATİL",VLOOKUP(H311,LİSTE!$B$7:$D$1300,3,0))</f>
        <v>Esma ÇOKER</v>
      </c>
      <c r="F311" s="72">
        <f>IF(B311="TATİL",0,IF(F310&gt;0,IF(LİSTE!$F$1=H310,1,H310+1),IF(F310=0,H309+1,IF(F309=0,H308+1,IF(F308=0,H307+1,IF(F307=0,H306+1))))))</f>
        <v>14</v>
      </c>
      <c r="G311" s="72">
        <f>IF(F311=0,0,IF(LİSTE!$F$1=F311,1,F311+1))</f>
        <v>15</v>
      </c>
      <c r="H311" s="72">
        <f>IF(G311=0,0,IF(LİSTE!$F$1=G311,1,G311+1))</f>
        <v>16</v>
      </c>
      <c r="I311" s="72" t="str">
        <f>IFERROR(VLOOKUP(A311,TATİLLER!$A$2:$D$30000,3,0),"TATİL DEĞİL")</f>
        <v>TATİL DEĞİL</v>
      </c>
    </row>
    <row r="312" spans="1:9" x14ac:dyDescent="0.25">
      <c r="A312" s="74">
        <f t="shared" ref="A312" si="74">A311+3</f>
        <v>45635</v>
      </c>
      <c r="B312" s="72">
        <f t="shared" si="62"/>
        <v>1</v>
      </c>
      <c r="C312" s="72" t="str">
        <f>IF(F312=0,"RESMİ TATİL",VLOOKUP(F312,LİSTE!$B$7:$D$1300,3,0))</f>
        <v>Dursun Kubilay YAŞAR</v>
      </c>
      <c r="D312" s="72" t="str">
        <f>IF(G312=0,"RESMİ TATİL",VLOOKUP(G312,LİSTE!$B$7:$D$1300,3,0))</f>
        <v>Zeynep Beril BAŞPINAR</v>
      </c>
      <c r="E312" s="72" t="str">
        <f>IF(H312=0,"RESMİ TATİL",VLOOKUP(H312,LİSTE!$B$7:$D$1300,3,0))</f>
        <v>Ahmet DAL</v>
      </c>
      <c r="F312" s="72">
        <f>IF(B312="TATİL",0,IF(F311&gt;0,IF(LİSTE!$F$1=H311,1,H311+1),IF(F311=0,H310+1,IF(F310=0,H309+1,IF(F309=0,H308+1,IF(F308=0,H307+1))))))</f>
        <v>17</v>
      </c>
      <c r="G312" s="72">
        <f>IF(F312=0,0,IF(LİSTE!$F$1=F312,1,F312+1))</f>
        <v>18</v>
      </c>
      <c r="H312" s="72">
        <f>IF(G312=0,0,IF(LİSTE!$F$1=G312,1,G312+1))</f>
        <v>19</v>
      </c>
      <c r="I312" s="72" t="str">
        <f>IFERROR(VLOOKUP(A312,TATİLLER!$A$2:$D$30000,3,0),"TATİL DEĞİL")</f>
        <v>TATİL DEĞİL</v>
      </c>
    </row>
    <row r="313" spans="1:9" x14ac:dyDescent="0.25">
      <c r="A313" s="74">
        <f t="shared" si="64"/>
        <v>45636</v>
      </c>
      <c r="B313" s="72">
        <f t="shared" si="62"/>
        <v>2</v>
      </c>
      <c r="C313" s="72" t="str">
        <f>IF(F313=0,"RESMİ TATİL",VLOOKUP(F313,LİSTE!$B$7:$D$1300,3,0))</f>
        <v>Emirhan KARATAŞ</v>
      </c>
      <c r="D313" s="72" t="str">
        <f>IF(G313=0,"RESMİ TATİL",VLOOKUP(G313,LİSTE!$B$7:$D$1300,3,0))</f>
        <v>Zümra Yeter ARI</v>
      </c>
      <c r="E313" s="72" t="str">
        <f>IF(H313=0,"RESMİ TATİL",VLOOKUP(H313,LİSTE!$B$7:$D$1300,3,0))</f>
        <v>Utku KARAGÖZ</v>
      </c>
      <c r="F313" s="72">
        <f>IF(B313="TATİL",0,IF(F312&gt;0,IF(LİSTE!$F$1=H312,1,H312+1),IF(F312=0,H311+1,IF(F311=0,H310+1,IF(F310=0,H309+1,IF(F309=0,H308+1))))))</f>
        <v>20</v>
      </c>
      <c r="G313" s="72">
        <f>IF(F313=0,0,IF(LİSTE!$F$1=F313,1,F313+1))</f>
        <v>21</v>
      </c>
      <c r="H313" s="72">
        <f>IF(G313=0,0,IF(LİSTE!$F$1=G313,1,G313+1))</f>
        <v>22</v>
      </c>
      <c r="I313" s="72" t="str">
        <f>IFERROR(VLOOKUP(A313,TATİLLER!$A$2:$D$30000,3,0),"TATİL DEĞİL")</f>
        <v>TATİL DEĞİL</v>
      </c>
    </row>
    <row r="314" spans="1:9" x14ac:dyDescent="0.25">
      <c r="A314" s="74">
        <f t="shared" si="64"/>
        <v>45637</v>
      </c>
      <c r="B314" s="72">
        <f t="shared" si="62"/>
        <v>3</v>
      </c>
      <c r="C314" s="72" t="str">
        <f>IF(F314=0,"RESMİ TATİL",VLOOKUP(F314,LİSTE!$B$7:$D$1300,3,0))</f>
        <v>Feyza Zümra AVCIOĞLU</v>
      </c>
      <c r="D314" s="72" t="str">
        <f>IF(G314=0,"RESMİ TATİL",VLOOKUP(G314,LİSTE!$B$7:$D$1300,3,0))</f>
        <v>Yusuf Ali TABUR</v>
      </c>
      <c r="E314" s="72" t="str">
        <f>IF(H314=0,"RESMİ TATİL",VLOOKUP(H314,LİSTE!$B$7:$D$1300,3,0))</f>
        <v>Irmak UTEBAY</v>
      </c>
      <c r="F314" s="72">
        <f>IF(B314="TATİL",0,IF(F313&gt;0,IF(LİSTE!$F$1=H313,1,H313+1),IF(F313=0,H312+1,IF(F312=0,H311+1,IF(F311=0,H310+1,IF(F310=0,H309+1))))))</f>
        <v>23</v>
      </c>
      <c r="G314" s="72">
        <f>IF(F314=0,0,IF(LİSTE!$F$1=F314,1,F314+1))</f>
        <v>24</v>
      </c>
      <c r="H314" s="72">
        <f>IF(G314=0,0,IF(LİSTE!$F$1=G314,1,G314+1))</f>
        <v>25</v>
      </c>
      <c r="I314" s="72" t="str">
        <f>IFERROR(VLOOKUP(A314,TATİLLER!$A$2:$D$30000,3,0),"TATİL DEĞİL")</f>
        <v>TATİL DEĞİL</v>
      </c>
    </row>
    <row r="315" spans="1:9" x14ac:dyDescent="0.25">
      <c r="A315" s="74">
        <f t="shared" si="64"/>
        <v>45638</v>
      </c>
      <c r="B315" s="72">
        <f t="shared" si="62"/>
        <v>4</v>
      </c>
      <c r="C315" s="72" t="str">
        <f>IF(F315=0,"RESMİ TATİL",VLOOKUP(F315,LİSTE!$B$7:$D$1300,3,0))</f>
        <v>Kerem AKKOÇ</v>
      </c>
      <c r="D315" s="72" t="str">
        <f>IF(G315=0,"RESMİ TATİL",VLOOKUP(G315,LİSTE!$B$7:$D$1300,3,0))</f>
        <v>Elçin Ayşe ELMAS</v>
      </c>
      <c r="E315" s="72" t="str">
        <f>IF(H315=0,"RESMİ TATİL",VLOOKUP(H315,LİSTE!$B$7:$D$1300,3,0))</f>
        <v>Muhammed YILDIZDAĞ</v>
      </c>
      <c r="F315" s="72">
        <f>IF(B315="TATİL",0,IF(F314&gt;0,IF(LİSTE!$F$1=H314,1,H314+1),IF(F314=0,H313+1,IF(F313=0,H312+1,IF(F312=0,H311+1,IF(F311=0,H310+1))))))</f>
        <v>26</v>
      </c>
      <c r="G315" s="72">
        <f>IF(F315=0,0,IF(LİSTE!$F$1=F315,1,F315+1))</f>
        <v>27</v>
      </c>
      <c r="H315" s="72">
        <f>IF(G315=0,0,IF(LİSTE!$F$1=G315,1,G315+1))</f>
        <v>28</v>
      </c>
      <c r="I315" s="72" t="str">
        <f>IFERROR(VLOOKUP(A315,TATİLLER!$A$2:$D$30000,3,0),"TATİL DEĞİL")</f>
        <v>TATİL DEĞİL</v>
      </c>
    </row>
    <row r="316" spans="1:9" x14ac:dyDescent="0.25">
      <c r="A316" s="74">
        <f t="shared" si="64"/>
        <v>45639</v>
      </c>
      <c r="B316" s="72">
        <f t="shared" si="62"/>
        <v>5</v>
      </c>
      <c r="C316" s="72" t="str">
        <f>IF(F316=0,"RESMİ TATİL",VLOOKUP(F316,LİSTE!$B$7:$D$1300,3,0))</f>
        <v>Nisa Nur SANCAR</v>
      </c>
      <c r="D316" s="72" t="str">
        <f>IF(G316=0,"RESMİ TATİL",VLOOKUP(G316,LİSTE!$B$7:$D$1300,3,0))</f>
        <v>Esila ÇETİN</v>
      </c>
      <c r="E316" s="72" t="str">
        <f>IF(H316=0,"RESMİ TATİL",VLOOKUP(H316,LİSTE!$B$7:$D$1300,3,0))</f>
        <v>Zeynep Sevde TOPUZ</v>
      </c>
      <c r="F316" s="72">
        <f>IF(B316="TATİL",0,IF(F315&gt;0,IF(LİSTE!$F$1=H315,1,H315+1),IF(F315=0,H314+1,IF(F314=0,H313+1,IF(F313=0,H312+1,IF(F312=0,H311+1))))))</f>
        <v>1</v>
      </c>
      <c r="G316" s="72">
        <f>IF(F316=0,0,IF(LİSTE!$F$1=F316,1,F316+1))</f>
        <v>2</v>
      </c>
      <c r="H316" s="72">
        <f>IF(G316=0,0,IF(LİSTE!$F$1=G316,1,G316+1))</f>
        <v>3</v>
      </c>
      <c r="I316" s="72" t="str">
        <f>IFERROR(VLOOKUP(A316,TATİLLER!$A$2:$D$30000,3,0),"TATİL DEĞİL")</f>
        <v>TATİL DEĞİL</v>
      </c>
    </row>
    <row r="317" spans="1:9" x14ac:dyDescent="0.25">
      <c r="A317" s="74">
        <f t="shared" ref="A317" si="75">A316+3</f>
        <v>45642</v>
      </c>
      <c r="B317" s="72">
        <f t="shared" si="62"/>
        <v>1</v>
      </c>
      <c r="C317" s="72" t="str">
        <f>IF(F317=0,"RESMİ TATİL",VLOOKUP(F317,LİSTE!$B$7:$D$1300,3,0))</f>
        <v>Ömer Asaf KADAŞ</v>
      </c>
      <c r="D317" s="72" t="str">
        <f>IF(G317=0,"RESMİ TATİL",VLOOKUP(G317,LİSTE!$B$7:$D$1300,3,0))</f>
        <v>Ramazan Baran ADIGÜZEL</v>
      </c>
      <c r="E317" s="72" t="str">
        <f>IF(H317=0,"RESMİ TATİL",VLOOKUP(H317,LİSTE!$B$7:$D$1300,3,0))</f>
        <v>Bahar AKGÜN</v>
      </c>
      <c r="F317" s="72">
        <f>IF(B317="TATİL",0,IF(F316&gt;0,IF(LİSTE!$F$1=H316,1,H316+1),IF(F316=0,H315+1,IF(F315=0,H314+1,IF(F314=0,H313+1,IF(F313=0,H312+1))))))</f>
        <v>4</v>
      </c>
      <c r="G317" s="72">
        <f>IF(F317=0,0,IF(LİSTE!$F$1=F317,1,F317+1))</f>
        <v>5</v>
      </c>
      <c r="H317" s="72">
        <f>IF(G317=0,0,IF(LİSTE!$F$1=G317,1,G317+1))</f>
        <v>6</v>
      </c>
      <c r="I317" s="72" t="str">
        <f>IFERROR(VLOOKUP(A317,TATİLLER!$A$2:$D$30000,3,0),"TATİL DEĞİL")</f>
        <v>TATİL DEĞİL</v>
      </c>
    </row>
    <row r="318" spans="1:9" x14ac:dyDescent="0.25">
      <c r="A318" s="74">
        <f t="shared" si="64"/>
        <v>45643</v>
      </c>
      <c r="B318" s="72">
        <f t="shared" si="62"/>
        <v>2</v>
      </c>
      <c r="C318" s="72" t="str">
        <f>IF(F318=0,"RESMİ TATİL",VLOOKUP(F318,LİSTE!$B$7:$D$1300,3,0))</f>
        <v>Ömer AKGÜL</v>
      </c>
      <c r="D318" s="72" t="str">
        <f>IF(G318=0,"RESMİ TATİL",VLOOKUP(G318,LİSTE!$B$7:$D$1300,3,0))</f>
        <v>Muharrem EFE TANRIVERDİ</v>
      </c>
      <c r="E318" s="72" t="str">
        <f>IF(H318=0,"RESMİ TATİL",VLOOKUP(H318,LİSTE!$B$7:$D$1300,3,0))</f>
        <v>Anıl DOĞAN</v>
      </c>
      <c r="F318" s="72">
        <f>IF(B318="TATİL",0,IF(F317&gt;0,IF(LİSTE!$F$1=H317,1,H317+1),IF(F317=0,H316+1,IF(F316=0,H315+1,IF(F315=0,H314+1,IF(F314=0,H313+1))))))</f>
        <v>7</v>
      </c>
      <c r="G318" s="72">
        <f>IF(F318=0,0,IF(LİSTE!$F$1=F318,1,F318+1))</f>
        <v>8</v>
      </c>
      <c r="H318" s="72">
        <f>IF(G318=0,0,IF(LİSTE!$F$1=G318,1,G318+1))</f>
        <v>9</v>
      </c>
      <c r="I318" s="72" t="str">
        <f>IFERROR(VLOOKUP(A318,TATİLLER!$A$2:$D$30000,3,0),"TATİL DEĞİL")</f>
        <v>TATİL DEĞİL</v>
      </c>
    </row>
    <row r="319" spans="1:9" x14ac:dyDescent="0.25">
      <c r="A319" s="74">
        <f t="shared" si="64"/>
        <v>45644</v>
      </c>
      <c r="B319" s="72">
        <f t="shared" si="62"/>
        <v>3</v>
      </c>
      <c r="C319" s="72" t="str">
        <f>IF(F319=0,"RESMİ TATİL",VLOOKUP(F319,LİSTE!$B$7:$D$1300,3,0))</f>
        <v>İpek ARSLAN</v>
      </c>
      <c r="D319" s="72" t="str">
        <f>IF(G319=0,"RESMİ TATİL",VLOOKUP(G319,LİSTE!$B$7:$D$1300,3,0))</f>
        <v>Efe KARSAK</v>
      </c>
      <c r="E319" s="72" t="str">
        <f>IF(H319=0,"RESMİ TATİL",VLOOKUP(H319,LİSTE!$B$7:$D$1300,3,0))</f>
        <v>Abdullah KIRBAÇ</v>
      </c>
      <c r="F319" s="72">
        <f>IF(B319="TATİL",0,IF(F318&gt;0,IF(LİSTE!$F$1=H318,1,H318+1),IF(F318=0,H317+1,IF(F317=0,H316+1,IF(F316=0,H315+1,IF(F315=0,H314+1))))))</f>
        <v>10</v>
      </c>
      <c r="G319" s="72">
        <f>IF(F319=0,0,IF(LİSTE!$F$1=F319,1,F319+1))</f>
        <v>11</v>
      </c>
      <c r="H319" s="72">
        <f>IF(G319=0,0,IF(LİSTE!$F$1=G319,1,G319+1))</f>
        <v>12</v>
      </c>
      <c r="I319" s="72" t="str">
        <f>IFERROR(VLOOKUP(A319,TATİLLER!$A$2:$D$30000,3,0),"TATİL DEĞİL")</f>
        <v>TATİL DEĞİL</v>
      </c>
    </row>
    <row r="320" spans="1:9" x14ac:dyDescent="0.25">
      <c r="A320" s="74">
        <f t="shared" si="64"/>
        <v>45645</v>
      </c>
      <c r="B320" s="72">
        <f t="shared" si="62"/>
        <v>4</v>
      </c>
      <c r="C320" s="72" t="str">
        <f>IF(F320=0,"RESMİ TATİL",VLOOKUP(F320,LİSTE!$B$7:$D$1300,3,0))</f>
        <v>Ümmü Defne GÜLER</v>
      </c>
      <c r="D320" s="72" t="str">
        <f>IF(G320=0,"RESMİ TATİL",VLOOKUP(G320,LİSTE!$B$7:$D$1300,3,0))</f>
        <v>Şevval ÖZDAMAR</v>
      </c>
      <c r="E320" s="72" t="str">
        <f>IF(H320=0,"RESMİ TATİL",VLOOKUP(H320,LİSTE!$B$7:$D$1300,3,0))</f>
        <v>Zeynep AKDAĞ</v>
      </c>
      <c r="F320" s="72">
        <f>IF(B320="TATİL",0,IF(F319&gt;0,IF(LİSTE!$F$1=H319,1,H319+1),IF(F319=0,H318+1,IF(F318=0,H317+1,IF(F317=0,H316+1,IF(F316=0,H315+1))))))</f>
        <v>13</v>
      </c>
      <c r="G320" s="72">
        <f>IF(F320=0,0,IF(LİSTE!$F$1=F320,1,F320+1))</f>
        <v>14</v>
      </c>
      <c r="H320" s="72">
        <f>IF(G320=0,0,IF(LİSTE!$F$1=G320,1,G320+1))</f>
        <v>15</v>
      </c>
      <c r="I320" s="72" t="str">
        <f>IFERROR(VLOOKUP(A320,TATİLLER!$A$2:$D$30000,3,0),"TATİL DEĞİL")</f>
        <v>TATİL DEĞİL</v>
      </c>
    </row>
    <row r="321" spans="1:9" x14ac:dyDescent="0.25">
      <c r="A321" s="74">
        <f t="shared" si="64"/>
        <v>45646</v>
      </c>
      <c r="B321" s="72">
        <f t="shared" si="62"/>
        <v>5</v>
      </c>
      <c r="C321" s="72" t="str">
        <f>IF(F321=0,"RESMİ TATİL",VLOOKUP(F321,LİSTE!$B$7:$D$1300,3,0))</f>
        <v>Esma ÇOKER</v>
      </c>
      <c r="D321" s="72" t="str">
        <f>IF(G321=0,"RESMİ TATİL",VLOOKUP(G321,LİSTE!$B$7:$D$1300,3,0))</f>
        <v>Dursun Kubilay YAŞAR</v>
      </c>
      <c r="E321" s="72" t="str">
        <f>IF(H321=0,"RESMİ TATİL",VLOOKUP(H321,LİSTE!$B$7:$D$1300,3,0))</f>
        <v>Zeynep Beril BAŞPINAR</v>
      </c>
      <c r="F321" s="72">
        <f>IF(B321="TATİL",0,IF(F320&gt;0,IF(LİSTE!$F$1=H320,1,H320+1),IF(F320=0,H319+1,IF(F319=0,H318+1,IF(F318=0,H317+1,IF(F317=0,H316+1))))))</f>
        <v>16</v>
      </c>
      <c r="G321" s="72">
        <f>IF(F321=0,0,IF(LİSTE!$F$1=F321,1,F321+1))</f>
        <v>17</v>
      </c>
      <c r="H321" s="72">
        <f>IF(G321=0,0,IF(LİSTE!$F$1=G321,1,G321+1))</f>
        <v>18</v>
      </c>
      <c r="I321" s="72" t="str">
        <f>IFERROR(VLOOKUP(A321,TATİLLER!$A$2:$D$30000,3,0),"TATİL DEĞİL")</f>
        <v>TATİL DEĞİL</v>
      </c>
    </row>
    <row r="322" spans="1:9" x14ac:dyDescent="0.25">
      <c r="A322" s="74">
        <f t="shared" ref="A322" si="76">A321+3</f>
        <v>45649</v>
      </c>
      <c r="B322" s="72">
        <f t="shared" si="62"/>
        <v>1</v>
      </c>
      <c r="C322" s="72" t="str">
        <f>IF(F322=0,"RESMİ TATİL",VLOOKUP(F322,LİSTE!$B$7:$D$1300,3,0))</f>
        <v>Ahmet DAL</v>
      </c>
      <c r="D322" s="72" t="str">
        <f>IF(G322=0,"RESMİ TATİL",VLOOKUP(G322,LİSTE!$B$7:$D$1300,3,0))</f>
        <v>Emirhan KARATAŞ</v>
      </c>
      <c r="E322" s="72" t="str">
        <f>IF(H322=0,"RESMİ TATİL",VLOOKUP(H322,LİSTE!$B$7:$D$1300,3,0))</f>
        <v>Zümra Yeter ARI</v>
      </c>
      <c r="F322" s="72">
        <f>IF(B322="TATİL",0,IF(F321&gt;0,IF(LİSTE!$F$1=H321,1,H321+1),IF(F321=0,H320+1,IF(F320=0,H319+1,IF(F319=0,H318+1,IF(F318=0,H317+1))))))</f>
        <v>19</v>
      </c>
      <c r="G322" s="72">
        <f>IF(F322=0,0,IF(LİSTE!$F$1=F322,1,F322+1))</f>
        <v>20</v>
      </c>
      <c r="H322" s="72">
        <f>IF(G322=0,0,IF(LİSTE!$F$1=G322,1,G322+1))</f>
        <v>21</v>
      </c>
      <c r="I322" s="72" t="str">
        <f>IFERROR(VLOOKUP(A322,TATİLLER!$A$2:$D$30000,3,0),"TATİL DEĞİL")</f>
        <v>TATİL DEĞİL</v>
      </c>
    </row>
    <row r="323" spans="1:9" x14ac:dyDescent="0.25">
      <c r="A323" s="74">
        <f t="shared" si="64"/>
        <v>45650</v>
      </c>
      <c r="B323" s="72">
        <f t="shared" ref="B323:B386" si="77">IF(I323="TATİL","TATİL",WEEKDAY(A323,2))</f>
        <v>2</v>
      </c>
      <c r="C323" s="72" t="str">
        <f>IF(F323=0,"RESMİ TATİL",VLOOKUP(F323,LİSTE!$B$7:$D$1300,3,0))</f>
        <v>Utku KARAGÖZ</v>
      </c>
      <c r="D323" s="72" t="str">
        <f>IF(G323=0,"RESMİ TATİL",VLOOKUP(G323,LİSTE!$B$7:$D$1300,3,0))</f>
        <v>Feyza Zümra AVCIOĞLU</v>
      </c>
      <c r="E323" s="72" t="str">
        <f>IF(H323=0,"RESMİ TATİL",VLOOKUP(H323,LİSTE!$B$7:$D$1300,3,0))</f>
        <v>Yusuf Ali TABUR</v>
      </c>
      <c r="F323" s="72">
        <f>IF(B323="TATİL",0,IF(F322&gt;0,IF(LİSTE!$F$1=H322,1,H322+1),IF(F322=0,H321+1,IF(F321=0,H320+1,IF(F320=0,H319+1,IF(F319=0,H318+1))))))</f>
        <v>22</v>
      </c>
      <c r="G323" s="72">
        <f>IF(F323=0,0,IF(LİSTE!$F$1=F323,1,F323+1))</f>
        <v>23</v>
      </c>
      <c r="H323" s="72">
        <f>IF(G323=0,0,IF(LİSTE!$F$1=G323,1,G323+1))</f>
        <v>24</v>
      </c>
      <c r="I323" s="72" t="str">
        <f>IFERROR(VLOOKUP(A323,TATİLLER!$A$2:$D$30000,3,0),"TATİL DEĞİL")</f>
        <v>TATİL DEĞİL</v>
      </c>
    </row>
    <row r="324" spans="1:9" x14ac:dyDescent="0.25">
      <c r="A324" s="74">
        <f t="shared" si="64"/>
        <v>45651</v>
      </c>
      <c r="B324" s="72">
        <f t="shared" si="77"/>
        <v>3</v>
      </c>
      <c r="C324" s="72" t="str">
        <f>IF(F324=0,"RESMİ TATİL",VLOOKUP(F324,LİSTE!$B$7:$D$1300,3,0))</f>
        <v>Irmak UTEBAY</v>
      </c>
      <c r="D324" s="72" t="str">
        <f>IF(G324=0,"RESMİ TATİL",VLOOKUP(G324,LİSTE!$B$7:$D$1300,3,0))</f>
        <v>Kerem AKKOÇ</v>
      </c>
      <c r="E324" s="72" t="str">
        <f>IF(H324=0,"RESMİ TATİL",VLOOKUP(H324,LİSTE!$B$7:$D$1300,3,0))</f>
        <v>Elçin Ayşe ELMAS</v>
      </c>
      <c r="F324" s="72">
        <f>IF(B324="TATİL",0,IF(F323&gt;0,IF(LİSTE!$F$1=H323,1,H323+1),IF(F323=0,H322+1,IF(F322=0,H321+1,IF(F321=0,H320+1,IF(F320=0,H319+1))))))</f>
        <v>25</v>
      </c>
      <c r="G324" s="72">
        <f>IF(F324=0,0,IF(LİSTE!$F$1=F324,1,F324+1))</f>
        <v>26</v>
      </c>
      <c r="H324" s="72">
        <f>IF(G324=0,0,IF(LİSTE!$F$1=G324,1,G324+1))</f>
        <v>27</v>
      </c>
      <c r="I324" s="72" t="str">
        <f>IFERROR(VLOOKUP(A324,TATİLLER!$A$2:$D$30000,3,0),"TATİL DEĞİL")</f>
        <v>TATİL DEĞİL</v>
      </c>
    </row>
    <row r="325" spans="1:9" x14ac:dyDescent="0.25">
      <c r="A325" s="74">
        <f t="shared" si="64"/>
        <v>45652</v>
      </c>
      <c r="B325" s="72">
        <f t="shared" si="77"/>
        <v>4</v>
      </c>
      <c r="C325" s="72" t="str">
        <f>IF(F325=0,"RESMİ TATİL",VLOOKUP(F325,LİSTE!$B$7:$D$1300,3,0))</f>
        <v>Muhammed YILDIZDAĞ</v>
      </c>
      <c r="D325" s="72" t="str">
        <f>IF(G325=0,"RESMİ TATİL",VLOOKUP(G325,LİSTE!$B$7:$D$1300,3,0))</f>
        <v>Nisa Nur SANCAR</v>
      </c>
      <c r="E325" s="72" t="str">
        <f>IF(H325=0,"RESMİ TATİL",VLOOKUP(H325,LİSTE!$B$7:$D$1300,3,0))</f>
        <v>Esila ÇETİN</v>
      </c>
      <c r="F325" s="72">
        <f>IF(B325="TATİL",0,IF(F324&gt;0,IF(LİSTE!$F$1=H324,1,H324+1),IF(F324=0,H323+1,IF(F323=0,H322+1,IF(F322=0,H321+1,IF(F321=0,H320+1))))))</f>
        <v>28</v>
      </c>
      <c r="G325" s="72">
        <f>IF(F325=0,0,IF(LİSTE!$F$1=F325,1,F325+1))</f>
        <v>1</v>
      </c>
      <c r="H325" s="72">
        <f>IF(G325=0,0,IF(LİSTE!$F$1=G325,1,G325+1))</f>
        <v>2</v>
      </c>
      <c r="I325" s="72" t="str">
        <f>IFERROR(VLOOKUP(A325,TATİLLER!$A$2:$D$30000,3,0),"TATİL DEĞİL")</f>
        <v>TATİL DEĞİL</v>
      </c>
    </row>
    <row r="326" spans="1:9" x14ac:dyDescent="0.25">
      <c r="A326" s="74">
        <f t="shared" si="64"/>
        <v>45653</v>
      </c>
      <c r="B326" s="72">
        <f t="shared" si="77"/>
        <v>5</v>
      </c>
      <c r="C326" s="72" t="str">
        <f>IF(F326=0,"RESMİ TATİL",VLOOKUP(F326,LİSTE!$B$7:$D$1300,3,0))</f>
        <v>Zeynep Sevde TOPUZ</v>
      </c>
      <c r="D326" s="72" t="str">
        <f>IF(G326=0,"RESMİ TATİL",VLOOKUP(G326,LİSTE!$B$7:$D$1300,3,0))</f>
        <v>Ömer Asaf KADAŞ</v>
      </c>
      <c r="E326" s="72" t="str">
        <f>IF(H326=0,"RESMİ TATİL",VLOOKUP(H326,LİSTE!$B$7:$D$1300,3,0))</f>
        <v>Ramazan Baran ADIGÜZEL</v>
      </c>
      <c r="F326" s="72">
        <f>IF(B326="TATİL",0,IF(F325&gt;0,IF(LİSTE!$F$1=H325,1,H325+1),IF(F325=0,H324+1,IF(F324=0,H323+1,IF(F323=0,H322+1,IF(F322=0,H321+1))))))</f>
        <v>3</v>
      </c>
      <c r="G326" s="72">
        <f>IF(F326=0,0,IF(LİSTE!$F$1=F326,1,F326+1))</f>
        <v>4</v>
      </c>
      <c r="H326" s="72">
        <f>IF(G326=0,0,IF(LİSTE!$F$1=G326,1,G326+1))</f>
        <v>5</v>
      </c>
      <c r="I326" s="72" t="str">
        <f>IFERROR(VLOOKUP(A326,TATİLLER!$A$2:$D$30000,3,0),"TATİL DEĞİL")</f>
        <v>TATİL DEĞİL</v>
      </c>
    </row>
    <row r="327" spans="1:9" x14ac:dyDescent="0.25">
      <c r="A327" s="74">
        <f t="shared" ref="A327" si="78">A326+3</f>
        <v>45656</v>
      </c>
      <c r="B327" s="72">
        <f t="shared" si="77"/>
        <v>1</v>
      </c>
      <c r="C327" s="72" t="str">
        <f>IF(F327=0,"RESMİ TATİL",VLOOKUP(F327,LİSTE!$B$7:$D$1300,3,0))</f>
        <v>Bahar AKGÜN</v>
      </c>
      <c r="D327" s="72" t="str">
        <f>IF(G327=0,"RESMİ TATİL",VLOOKUP(G327,LİSTE!$B$7:$D$1300,3,0))</f>
        <v>Ömer AKGÜL</v>
      </c>
      <c r="E327" s="72" t="str">
        <f>IF(H327=0,"RESMİ TATİL",VLOOKUP(H327,LİSTE!$B$7:$D$1300,3,0))</f>
        <v>Muharrem EFE TANRIVERDİ</v>
      </c>
      <c r="F327" s="72">
        <f>IF(B327="TATİL",0,IF(F326&gt;0,IF(LİSTE!$F$1=H326,1,H326+1),IF(F326=0,H325+1,IF(F325=0,H324+1,IF(F324=0,H323+1,IF(F323=0,H322+1))))))</f>
        <v>6</v>
      </c>
      <c r="G327" s="72">
        <f>IF(F327=0,0,IF(LİSTE!$F$1=F327,1,F327+1))</f>
        <v>7</v>
      </c>
      <c r="H327" s="72">
        <f>IF(G327=0,0,IF(LİSTE!$F$1=G327,1,G327+1))</f>
        <v>8</v>
      </c>
      <c r="I327" s="72" t="str">
        <f>IFERROR(VLOOKUP(A327,TATİLLER!$A$2:$D$30000,3,0),"TATİL DEĞİL")</f>
        <v>TATİL DEĞİL</v>
      </c>
    </row>
    <row r="328" spans="1:9" x14ac:dyDescent="0.25">
      <c r="A328" s="74">
        <f t="shared" ref="A328:A391" si="79">A327+1</f>
        <v>45657</v>
      </c>
      <c r="B328" s="72">
        <f t="shared" si="77"/>
        <v>2</v>
      </c>
      <c r="C328" s="72" t="str">
        <f>IF(F328=0,"RESMİ TATİL",VLOOKUP(F328,LİSTE!$B$7:$D$1300,3,0))</f>
        <v>Anıl DOĞAN</v>
      </c>
      <c r="D328" s="72" t="str">
        <f>IF(G328=0,"RESMİ TATİL",VLOOKUP(G328,LİSTE!$B$7:$D$1300,3,0))</f>
        <v>İpek ARSLAN</v>
      </c>
      <c r="E328" s="72" t="str">
        <f>IF(H328=0,"RESMİ TATİL",VLOOKUP(H328,LİSTE!$B$7:$D$1300,3,0))</f>
        <v>Efe KARSAK</v>
      </c>
      <c r="F328" s="72">
        <f>IF(B328="TATİL",0,IF(F327&gt;0,IF(LİSTE!$F$1=H327,1,H327+1),IF(F327=0,H326+1,IF(F326=0,H325+1,IF(F325=0,H324+1,IF(F324=0,H323+1))))))</f>
        <v>9</v>
      </c>
      <c r="G328" s="72">
        <f>IF(F328=0,0,IF(LİSTE!$F$1=F328,1,F328+1))</f>
        <v>10</v>
      </c>
      <c r="H328" s="72">
        <f>IF(G328=0,0,IF(LİSTE!$F$1=G328,1,G328+1))</f>
        <v>11</v>
      </c>
      <c r="I328" s="72" t="str">
        <f>IFERROR(VLOOKUP(A328,TATİLLER!$A$2:$D$30000,3,0),"TATİL DEĞİL")</f>
        <v>TATİL DEĞİL</v>
      </c>
    </row>
    <row r="329" spans="1:9" x14ac:dyDescent="0.25">
      <c r="A329" s="74">
        <f t="shared" si="79"/>
        <v>45658</v>
      </c>
      <c r="B329" s="72">
        <f t="shared" si="77"/>
        <v>3</v>
      </c>
      <c r="C329" s="72" t="str">
        <f>IF(F329=0,"RESMİ TATİL",VLOOKUP(F329,LİSTE!$B$7:$D$1300,3,0))</f>
        <v>Abdullah KIRBAÇ</v>
      </c>
      <c r="D329" s="72" t="str">
        <f>IF(G329=0,"RESMİ TATİL",VLOOKUP(G329,LİSTE!$B$7:$D$1300,3,0))</f>
        <v>Ümmü Defne GÜLER</v>
      </c>
      <c r="E329" s="72" t="str">
        <f>IF(H329=0,"RESMİ TATİL",VLOOKUP(H329,LİSTE!$B$7:$D$1300,3,0))</f>
        <v>Şevval ÖZDAMAR</v>
      </c>
      <c r="F329" s="72">
        <f>IF(B329="TATİL",0,IF(F328&gt;0,IF(LİSTE!$F$1=H328,1,H328+1),IF(F328=0,H327+1,IF(F327=0,H326+1,IF(F326=0,H325+1,IF(F325=0,H324+1))))))</f>
        <v>12</v>
      </c>
      <c r="G329" s="72">
        <f>IF(F329=0,0,IF(LİSTE!$F$1=F329,1,F329+1))</f>
        <v>13</v>
      </c>
      <c r="H329" s="72">
        <f>IF(G329=0,0,IF(LİSTE!$F$1=G329,1,G329+1))</f>
        <v>14</v>
      </c>
      <c r="I329" s="72" t="str">
        <f>IFERROR(VLOOKUP(A329,TATİLLER!$A$2:$D$30000,3,0),"TATİL DEĞİL")</f>
        <v>TATİL DEĞİL</v>
      </c>
    </row>
    <row r="330" spans="1:9" x14ac:dyDescent="0.25">
      <c r="A330" s="74">
        <f t="shared" si="79"/>
        <v>45659</v>
      </c>
      <c r="B330" s="72">
        <f t="shared" si="77"/>
        <v>4</v>
      </c>
      <c r="C330" s="72" t="str">
        <f>IF(F330=0,"RESMİ TATİL",VLOOKUP(F330,LİSTE!$B$7:$D$1300,3,0))</f>
        <v>Zeynep AKDAĞ</v>
      </c>
      <c r="D330" s="72" t="str">
        <f>IF(G330=0,"RESMİ TATİL",VLOOKUP(G330,LİSTE!$B$7:$D$1300,3,0))</f>
        <v>Esma ÇOKER</v>
      </c>
      <c r="E330" s="72" t="str">
        <f>IF(H330=0,"RESMİ TATİL",VLOOKUP(H330,LİSTE!$B$7:$D$1300,3,0))</f>
        <v>Dursun Kubilay YAŞAR</v>
      </c>
      <c r="F330" s="72">
        <f>IF(B330="TATİL",0,IF(F329&gt;0,IF(LİSTE!$F$1=H329,1,H329+1),IF(F329=0,H328+1,IF(F328=0,H327+1,IF(F327=0,H326+1,IF(F326=0,H325+1))))))</f>
        <v>15</v>
      </c>
      <c r="G330" s="72">
        <f>IF(F330=0,0,IF(LİSTE!$F$1=F330,1,F330+1))</f>
        <v>16</v>
      </c>
      <c r="H330" s="72">
        <f>IF(G330=0,0,IF(LİSTE!$F$1=G330,1,G330+1))</f>
        <v>17</v>
      </c>
      <c r="I330" s="72" t="str">
        <f>IFERROR(VLOOKUP(A330,TATİLLER!$A$2:$D$30000,3,0),"TATİL DEĞİL")</f>
        <v>TATİL DEĞİL</v>
      </c>
    </row>
    <row r="331" spans="1:9" x14ac:dyDescent="0.25">
      <c r="A331" s="74">
        <f t="shared" si="79"/>
        <v>45660</v>
      </c>
      <c r="B331" s="72">
        <f t="shared" si="77"/>
        <v>5</v>
      </c>
      <c r="C331" s="72" t="str">
        <f>IF(F331=0,"RESMİ TATİL",VLOOKUP(F331,LİSTE!$B$7:$D$1300,3,0))</f>
        <v>Zeynep Beril BAŞPINAR</v>
      </c>
      <c r="D331" s="72" t="str">
        <f>IF(G331=0,"RESMİ TATİL",VLOOKUP(G331,LİSTE!$B$7:$D$1300,3,0))</f>
        <v>Ahmet DAL</v>
      </c>
      <c r="E331" s="72" t="str">
        <f>IF(H331=0,"RESMİ TATİL",VLOOKUP(H331,LİSTE!$B$7:$D$1300,3,0))</f>
        <v>Emirhan KARATAŞ</v>
      </c>
      <c r="F331" s="72">
        <f>IF(B331="TATİL",0,IF(F330&gt;0,IF(LİSTE!$F$1=H330,1,H330+1),IF(F330=0,H329+1,IF(F329=0,H328+1,IF(F328=0,H327+1,IF(F327=0,H326+1))))))</f>
        <v>18</v>
      </c>
      <c r="G331" s="72">
        <f>IF(F331=0,0,IF(LİSTE!$F$1=F331,1,F331+1))</f>
        <v>19</v>
      </c>
      <c r="H331" s="72">
        <f>IF(G331=0,0,IF(LİSTE!$F$1=G331,1,G331+1))</f>
        <v>20</v>
      </c>
      <c r="I331" s="72" t="str">
        <f>IFERROR(VLOOKUP(A331,TATİLLER!$A$2:$D$30000,3,0),"TATİL DEĞİL")</f>
        <v>TATİL DEĞİL</v>
      </c>
    </row>
    <row r="332" spans="1:9" x14ac:dyDescent="0.25">
      <c r="A332" s="74">
        <f t="shared" ref="A332" si="80">A331+3</f>
        <v>45663</v>
      </c>
      <c r="B332" s="72">
        <f t="shared" si="77"/>
        <v>1</v>
      </c>
      <c r="C332" s="72" t="str">
        <f>IF(F332=0,"RESMİ TATİL",VLOOKUP(F332,LİSTE!$B$7:$D$1300,3,0))</f>
        <v>Zümra Yeter ARI</v>
      </c>
      <c r="D332" s="72" t="str">
        <f>IF(G332=0,"RESMİ TATİL",VLOOKUP(G332,LİSTE!$B$7:$D$1300,3,0))</f>
        <v>Utku KARAGÖZ</v>
      </c>
      <c r="E332" s="72" t="str">
        <f>IF(H332=0,"RESMİ TATİL",VLOOKUP(H332,LİSTE!$B$7:$D$1300,3,0))</f>
        <v>Feyza Zümra AVCIOĞLU</v>
      </c>
      <c r="F332" s="72">
        <f>IF(B332="TATİL",0,IF(F331&gt;0,IF(LİSTE!$F$1=H331,1,H331+1),IF(F331=0,H330+1,IF(F330=0,H329+1,IF(F329=0,H328+1,IF(F328=0,H327+1))))))</f>
        <v>21</v>
      </c>
      <c r="G332" s="72">
        <f>IF(F332=0,0,IF(LİSTE!$F$1=F332,1,F332+1))</f>
        <v>22</v>
      </c>
      <c r="H332" s="72">
        <f>IF(G332=0,0,IF(LİSTE!$F$1=G332,1,G332+1))</f>
        <v>23</v>
      </c>
      <c r="I332" s="72" t="str">
        <f>IFERROR(VLOOKUP(A332,TATİLLER!$A$2:$D$30000,3,0),"TATİL DEĞİL")</f>
        <v>TATİL DEĞİL</v>
      </c>
    </row>
    <row r="333" spans="1:9" x14ac:dyDescent="0.25">
      <c r="A333" s="74">
        <f t="shared" si="79"/>
        <v>45664</v>
      </c>
      <c r="B333" s="72">
        <f t="shared" si="77"/>
        <v>2</v>
      </c>
      <c r="C333" s="72" t="str">
        <f>IF(F333=0,"RESMİ TATİL",VLOOKUP(F333,LİSTE!$B$7:$D$1300,3,0))</f>
        <v>Yusuf Ali TABUR</v>
      </c>
      <c r="D333" s="72" t="str">
        <f>IF(G333=0,"RESMİ TATİL",VLOOKUP(G333,LİSTE!$B$7:$D$1300,3,0))</f>
        <v>Irmak UTEBAY</v>
      </c>
      <c r="E333" s="72" t="str">
        <f>IF(H333=0,"RESMİ TATİL",VLOOKUP(H333,LİSTE!$B$7:$D$1300,3,0))</f>
        <v>Kerem AKKOÇ</v>
      </c>
      <c r="F333" s="72">
        <f>IF(B333="TATİL",0,IF(F332&gt;0,IF(LİSTE!$F$1=H332,1,H332+1),IF(F332=0,H331+1,IF(F331=0,H330+1,IF(F330=0,H329+1,IF(F329=0,H328+1))))))</f>
        <v>24</v>
      </c>
      <c r="G333" s="72">
        <f>IF(F333=0,0,IF(LİSTE!$F$1=F333,1,F333+1))</f>
        <v>25</v>
      </c>
      <c r="H333" s="72">
        <f>IF(G333=0,0,IF(LİSTE!$F$1=G333,1,G333+1))</f>
        <v>26</v>
      </c>
      <c r="I333" s="72" t="str">
        <f>IFERROR(VLOOKUP(A333,TATİLLER!$A$2:$D$30000,3,0),"TATİL DEĞİL")</f>
        <v>TATİL DEĞİL</v>
      </c>
    </row>
    <row r="334" spans="1:9" x14ac:dyDescent="0.25">
      <c r="A334" s="74">
        <f t="shared" si="79"/>
        <v>45665</v>
      </c>
      <c r="B334" s="72">
        <f t="shared" si="77"/>
        <v>3</v>
      </c>
      <c r="C334" s="72" t="str">
        <f>IF(F334=0,"RESMİ TATİL",VLOOKUP(F334,LİSTE!$B$7:$D$1300,3,0))</f>
        <v>Elçin Ayşe ELMAS</v>
      </c>
      <c r="D334" s="72" t="str">
        <f>IF(G334=0,"RESMİ TATİL",VLOOKUP(G334,LİSTE!$B$7:$D$1300,3,0))</f>
        <v>Muhammed YILDIZDAĞ</v>
      </c>
      <c r="E334" s="72" t="str">
        <f>IF(H334=0,"RESMİ TATİL",VLOOKUP(H334,LİSTE!$B$7:$D$1300,3,0))</f>
        <v>Nisa Nur SANCAR</v>
      </c>
      <c r="F334" s="72">
        <f>IF(B334="TATİL",0,IF(F333&gt;0,IF(LİSTE!$F$1=H333,1,H333+1),IF(F333=0,H332+1,IF(F332=0,H331+1,IF(F331=0,H330+1,IF(F330=0,H329+1))))))</f>
        <v>27</v>
      </c>
      <c r="G334" s="72">
        <f>IF(F334=0,0,IF(LİSTE!$F$1=F334,1,F334+1))</f>
        <v>28</v>
      </c>
      <c r="H334" s="72">
        <f>IF(G334=0,0,IF(LİSTE!$F$1=G334,1,G334+1))</f>
        <v>1</v>
      </c>
      <c r="I334" s="72" t="str">
        <f>IFERROR(VLOOKUP(A334,TATİLLER!$A$2:$D$30000,3,0),"TATİL DEĞİL")</f>
        <v>TATİL DEĞİL</v>
      </c>
    </row>
    <row r="335" spans="1:9" x14ac:dyDescent="0.25">
      <c r="A335" s="74">
        <f t="shared" si="79"/>
        <v>45666</v>
      </c>
      <c r="B335" s="72">
        <f t="shared" si="77"/>
        <v>4</v>
      </c>
      <c r="C335" s="72" t="str">
        <f>IF(F335=0,"RESMİ TATİL",VLOOKUP(F335,LİSTE!$B$7:$D$1300,3,0))</f>
        <v>Esila ÇETİN</v>
      </c>
      <c r="D335" s="72" t="str">
        <f>IF(G335=0,"RESMİ TATİL",VLOOKUP(G335,LİSTE!$B$7:$D$1300,3,0))</f>
        <v>Zeynep Sevde TOPUZ</v>
      </c>
      <c r="E335" s="72" t="str">
        <f>IF(H335=0,"RESMİ TATİL",VLOOKUP(H335,LİSTE!$B$7:$D$1300,3,0))</f>
        <v>Ömer Asaf KADAŞ</v>
      </c>
      <c r="F335" s="72">
        <f>IF(B335="TATİL",0,IF(F334&gt;0,IF(LİSTE!$F$1=H334,1,H334+1),IF(F334=0,H333+1,IF(F333=0,H332+1,IF(F332=0,H331+1,IF(F331=0,H330+1))))))</f>
        <v>2</v>
      </c>
      <c r="G335" s="72">
        <f>IF(F335=0,0,IF(LİSTE!$F$1=F335,1,F335+1))</f>
        <v>3</v>
      </c>
      <c r="H335" s="72">
        <f>IF(G335=0,0,IF(LİSTE!$F$1=G335,1,G335+1))</f>
        <v>4</v>
      </c>
      <c r="I335" s="72" t="str">
        <f>IFERROR(VLOOKUP(A335,TATİLLER!$A$2:$D$30000,3,0),"TATİL DEĞİL")</f>
        <v>TATİL DEĞİL</v>
      </c>
    </row>
    <row r="336" spans="1:9" x14ac:dyDescent="0.25">
      <c r="A336" s="74">
        <f t="shared" si="79"/>
        <v>45667</v>
      </c>
      <c r="B336" s="72">
        <f t="shared" si="77"/>
        <v>5</v>
      </c>
      <c r="C336" s="72" t="str">
        <f>IF(F336=0,"RESMİ TATİL",VLOOKUP(F336,LİSTE!$B$7:$D$1300,3,0))</f>
        <v>Ramazan Baran ADIGÜZEL</v>
      </c>
      <c r="D336" s="72" t="str">
        <f>IF(G336=0,"RESMİ TATİL",VLOOKUP(G336,LİSTE!$B$7:$D$1300,3,0))</f>
        <v>Bahar AKGÜN</v>
      </c>
      <c r="E336" s="72" t="str">
        <f>IF(H336=0,"RESMİ TATİL",VLOOKUP(H336,LİSTE!$B$7:$D$1300,3,0))</f>
        <v>Ömer AKGÜL</v>
      </c>
      <c r="F336" s="72">
        <f>IF(B336="TATİL",0,IF(F335&gt;0,IF(LİSTE!$F$1=H335,1,H335+1),IF(F335=0,H334+1,IF(F334=0,H333+1,IF(F333=0,H332+1,IF(F332=0,H331+1))))))</f>
        <v>5</v>
      </c>
      <c r="G336" s="72">
        <f>IF(F336=0,0,IF(LİSTE!$F$1=F336,1,F336+1))</f>
        <v>6</v>
      </c>
      <c r="H336" s="72">
        <f>IF(G336=0,0,IF(LİSTE!$F$1=G336,1,G336+1))</f>
        <v>7</v>
      </c>
      <c r="I336" s="72" t="str">
        <f>IFERROR(VLOOKUP(A336,TATİLLER!$A$2:$D$30000,3,0),"TATİL DEĞİL")</f>
        <v>TATİL DEĞİL</v>
      </c>
    </row>
    <row r="337" spans="1:9" x14ac:dyDescent="0.25">
      <c r="A337" s="74">
        <f t="shared" ref="A337" si="81">A336+3</f>
        <v>45670</v>
      </c>
      <c r="B337" s="72">
        <f t="shared" si="77"/>
        <v>1</v>
      </c>
      <c r="C337" s="72" t="str">
        <f>IF(F337=0,"RESMİ TATİL",VLOOKUP(F337,LİSTE!$B$7:$D$1300,3,0))</f>
        <v>Muharrem EFE TANRIVERDİ</v>
      </c>
      <c r="D337" s="72" t="str">
        <f>IF(G337=0,"RESMİ TATİL",VLOOKUP(G337,LİSTE!$B$7:$D$1300,3,0))</f>
        <v>Anıl DOĞAN</v>
      </c>
      <c r="E337" s="72" t="str">
        <f>IF(H337=0,"RESMİ TATİL",VLOOKUP(H337,LİSTE!$B$7:$D$1300,3,0))</f>
        <v>İpek ARSLAN</v>
      </c>
      <c r="F337" s="72">
        <f>IF(B337="TATİL",0,IF(F336&gt;0,IF(LİSTE!$F$1=H336,1,H336+1),IF(F336=0,H335+1,IF(F335=0,H334+1,IF(F334=0,H333+1,IF(F333=0,H332+1))))))</f>
        <v>8</v>
      </c>
      <c r="G337" s="72">
        <f>IF(F337=0,0,IF(LİSTE!$F$1=F337,1,F337+1))</f>
        <v>9</v>
      </c>
      <c r="H337" s="72">
        <f>IF(G337=0,0,IF(LİSTE!$F$1=G337,1,G337+1))</f>
        <v>10</v>
      </c>
      <c r="I337" s="72" t="str">
        <f>IFERROR(VLOOKUP(A337,TATİLLER!$A$2:$D$30000,3,0),"TATİL DEĞİL")</f>
        <v>TATİL DEĞİL</v>
      </c>
    </row>
    <row r="338" spans="1:9" x14ac:dyDescent="0.25">
      <c r="A338" s="74">
        <f t="shared" si="79"/>
        <v>45671</v>
      </c>
      <c r="B338" s="72">
        <f t="shared" si="77"/>
        <v>2</v>
      </c>
      <c r="C338" s="72" t="str">
        <f>IF(F338=0,"RESMİ TATİL",VLOOKUP(F338,LİSTE!$B$7:$D$1300,3,0))</f>
        <v>Efe KARSAK</v>
      </c>
      <c r="D338" s="72" t="str">
        <f>IF(G338=0,"RESMİ TATİL",VLOOKUP(G338,LİSTE!$B$7:$D$1300,3,0))</f>
        <v>Abdullah KIRBAÇ</v>
      </c>
      <c r="E338" s="72" t="str">
        <f>IF(H338=0,"RESMİ TATİL",VLOOKUP(H338,LİSTE!$B$7:$D$1300,3,0))</f>
        <v>Ümmü Defne GÜLER</v>
      </c>
      <c r="F338" s="72">
        <f>IF(B338="TATİL",0,IF(F337&gt;0,IF(LİSTE!$F$1=H337,1,H337+1),IF(F337=0,H336+1,IF(F336=0,H335+1,IF(F335=0,H334+1,IF(F334=0,H333+1))))))</f>
        <v>11</v>
      </c>
      <c r="G338" s="72">
        <f>IF(F338=0,0,IF(LİSTE!$F$1=F338,1,F338+1))</f>
        <v>12</v>
      </c>
      <c r="H338" s="72">
        <f>IF(G338=0,0,IF(LİSTE!$F$1=G338,1,G338+1))</f>
        <v>13</v>
      </c>
      <c r="I338" s="72" t="str">
        <f>IFERROR(VLOOKUP(A338,TATİLLER!$A$2:$D$30000,3,0),"TATİL DEĞİL")</f>
        <v>TATİL DEĞİL</v>
      </c>
    </row>
    <row r="339" spans="1:9" x14ac:dyDescent="0.25">
      <c r="A339" s="74">
        <f t="shared" si="79"/>
        <v>45672</v>
      </c>
      <c r="B339" s="72">
        <f t="shared" si="77"/>
        <v>3</v>
      </c>
      <c r="C339" s="72" t="str">
        <f>IF(F339=0,"RESMİ TATİL",VLOOKUP(F339,LİSTE!$B$7:$D$1300,3,0))</f>
        <v>Şevval ÖZDAMAR</v>
      </c>
      <c r="D339" s="72" t="str">
        <f>IF(G339=0,"RESMİ TATİL",VLOOKUP(G339,LİSTE!$B$7:$D$1300,3,0))</f>
        <v>Zeynep AKDAĞ</v>
      </c>
      <c r="E339" s="72" t="str">
        <f>IF(H339=0,"RESMİ TATİL",VLOOKUP(H339,LİSTE!$B$7:$D$1300,3,0))</f>
        <v>Esma ÇOKER</v>
      </c>
      <c r="F339" s="72">
        <f>IF(B339="TATİL",0,IF(F338&gt;0,IF(LİSTE!$F$1=H338,1,H338+1),IF(F338=0,H337+1,IF(F337=0,H336+1,IF(F336=0,H335+1,IF(F335=0,H334+1))))))</f>
        <v>14</v>
      </c>
      <c r="G339" s="72">
        <f>IF(F339=0,0,IF(LİSTE!$F$1=F339,1,F339+1))</f>
        <v>15</v>
      </c>
      <c r="H339" s="72">
        <f>IF(G339=0,0,IF(LİSTE!$F$1=G339,1,G339+1))</f>
        <v>16</v>
      </c>
      <c r="I339" s="72" t="str">
        <f>IFERROR(VLOOKUP(A339,TATİLLER!$A$2:$D$30000,3,0),"TATİL DEĞİL")</f>
        <v>TATİL DEĞİL</v>
      </c>
    </row>
    <row r="340" spans="1:9" x14ac:dyDescent="0.25">
      <c r="A340" s="74">
        <f t="shared" si="79"/>
        <v>45673</v>
      </c>
      <c r="B340" s="72">
        <f t="shared" si="77"/>
        <v>4</v>
      </c>
      <c r="C340" s="72" t="str">
        <f>IF(F340=0,"RESMİ TATİL",VLOOKUP(F340,LİSTE!$B$7:$D$1300,3,0))</f>
        <v>Dursun Kubilay YAŞAR</v>
      </c>
      <c r="D340" s="72" t="str">
        <f>IF(G340=0,"RESMİ TATİL",VLOOKUP(G340,LİSTE!$B$7:$D$1300,3,0))</f>
        <v>Zeynep Beril BAŞPINAR</v>
      </c>
      <c r="E340" s="72" t="str">
        <f>IF(H340=0,"RESMİ TATİL",VLOOKUP(H340,LİSTE!$B$7:$D$1300,3,0))</f>
        <v>Ahmet DAL</v>
      </c>
      <c r="F340" s="72">
        <f>IF(B340="TATİL",0,IF(F339&gt;0,IF(LİSTE!$F$1=H339,1,H339+1),IF(F339=0,H338+1,IF(F338=0,H337+1,IF(F337=0,H336+1,IF(F336=0,H335+1))))))</f>
        <v>17</v>
      </c>
      <c r="G340" s="72">
        <f>IF(F340=0,0,IF(LİSTE!$F$1=F340,1,F340+1))</f>
        <v>18</v>
      </c>
      <c r="H340" s="72">
        <f>IF(G340=0,0,IF(LİSTE!$F$1=G340,1,G340+1))</f>
        <v>19</v>
      </c>
      <c r="I340" s="72" t="str">
        <f>IFERROR(VLOOKUP(A340,TATİLLER!$A$2:$D$30000,3,0),"TATİL DEĞİL")</f>
        <v>TATİL DEĞİL</v>
      </c>
    </row>
    <row r="341" spans="1:9" x14ac:dyDescent="0.25">
      <c r="A341" s="74">
        <f t="shared" si="79"/>
        <v>45674</v>
      </c>
      <c r="B341" s="72">
        <f t="shared" si="77"/>
        <v>5</v>
      </c>
      <c r="C341" s="72" t="str">
        <f>IF(F341=0,"RESMİ TATİL",VLOOKUP(F341,LİSTE!$B$7:$D$1300,3,0))</f>
        <v>Emirhan KARATAŞ</v>
      </c>
      <c r="D341" s="72" t="str">
        <f>IF(G341=0,"RESMİ TATİL",VLOOKUP(G341,LİSTE!$B$7:$D$1300,3,0))</f>
        <v>Zümra Yeter ARI</v>
      </c>
      <c r="E341" s="72" t="str">
        <f>IF(H341=0,"RESMİ TATİL",VLOOKUP(H341,LİSTE!$B$7:$D$1300,3,0))</f>
        <v>Utku KARAGÖZ</v>
      </c>
      <c r="F341" s="72">
        <f>IF(B341="TATİL",0,IF(F340&gt;0,IF(LİSTE!$F$1=H340,1,H340+1),IF(F340=0,H339+1,IF(F339=0,H338+1,IF(F338=0,H337+1,IF(F337=0,H336+1))))))</f>
        <v>20</v>
      </c>
      <c r="G341" s="72">
        <f>IF(F341=0,0,IF(LİSTE!$F$1=F341,1,F341+1))</f>
        <v>21</v>
      </c>
      <c r="H341" s="72">
        <f>IF(G341=0,0,IF(LİSTE!$F$1=G341,1,G341+1))</f>
        <v>22</v>
      </c>
      <c r="I341" s="72" t="str">
        <f>IFERROR(VLOOKUP(A341,TATİLLER!$A$2:$D$30000,3,0),"TATİL DEĞİL")</f>
        <v>TATİL DEĞİL</v>
      </c>
    </row>
    <row r="342" spans="1:9" x14ac:dyDescent="0.25">
      <c r="A342" s="74">
        <f t="shared" ref="A342" si="82">A341+3</f>
        <v>45677</v>
      </c>
      <c r="B342" s="72">
        <f t="shared" si="77"/>
        <v>1</v>
      </c>
      <c r="C342" s="72" t="str">
        <f>IF(F342=0,"RESMİ TATİL",VLOOKUP(F342,LİSTE!$B$7:$D$1300,3,0))</f>
        <v>Feyza Zümra AVCIOĞLU</v>
      </c>
      <c r="D342" s="72" t="str">
        <f>IF(G342=0,"RESMİ TATİL",VLOOKUP(G342,LİSTE!$B$7:$D$1300,3,0))</f>
        <v>Yusuf Ali TABUR</v>
      </c>
      <c r="E342" s="72" t="str">
        <f>IF(H342=0,"RESMİ TATİL",VLOOKUP(H342,LİSTE!$B$7:$D$1300,3,0))</f>
        <v>Irmak UTEBAY</v>
      </c>
      <c r="F342" s="72">
        <f>IF(B342="TATİL",0,IF(F341&gt;0,IF(LİSTE!$F$1=H341,1,H341+1),IF(F341=0,H340+1,IF(F340=0,H339+1,IF(F339=0,H338+1,IF(F338=0,H337+1))))))</f>
        <v>23</v>
      </c>
      <c r="G342" s="72">
        <f>IF(F342=0,0,IF(LİSTE!$F$1=F342,1,F342+1))</f>
        <v>24</v>
      </c>
      <c r="H342" s="72">
        <f>IF(G342=0,0,IF(LİSTE!$F$1=G342,1,G342+1))</f>
        <v>25</v>
      </c>
      <c r="I342" s="72" t="str">
        <f>IFERROR(VLOOKUP(A342,TATİLLER!$A$2:$D$30000,3,0),"TATİL DEĞİL")</f>
        <v>TATİL DEĞİL</v>
      </c>
    </row>
    <row r="343" spans="1:9" x14ac:dyDescent="0.25">
      <c r="A343" s="74">
        <f t="shared" si="79"/>
        <v>45678</v>
      </c>
      <c r="B343" s="72">
        <f t="shared" si="77"/>
        <v>2</v>
      </c>
      <c r="C343" s="72" t="str">
        <f>IF(F343=0,"RESMİ TATİL",VLOOKUP(F343,LİSTE!$B$7:$D$1300,3,0))</f>
        <v>Kerem AKKOÇ</v>
      </c>
      <c r="D343" s="72" t="str">
        <f>IF(G343=0,"RESMİ TATİL",VLOOKUP(G343,LİSTE!$B$7:$D$1300,3,0))</f>
        <v>Elçin Ayşe ELMAS</v>
      </c>
      <c r="E343" s="72" t="str">
        <f>IF(H343=0,"RESMİ TATİL",VLOOKUP(H343,LİSTE!$B$7:$D$1300,3,0))</f>
        <v>Muhammed YILDIZDAĞ</v>
      </c>
      <c r="F343" s="72">
        <f>IF(B343="TATİL",0,IF(F342&gt;0,IF(LİSTE!$F$1=H342,1,H342+1),IF(F342=0,H341+1,IF(F341=0,H340+1,IF(F340=0,H339+1,IF(F339=0,H338+1))))))</f>
        <v>26</v>
      </c>
      <c r="G343" s="72">
        <f>IF(F343=0,0,IF(LİSTE!$F$1=F343,1,F343+1))</f>
        <v>27</v>
      </c>
      <c r="H343" s="72">
        <f>IF(G343=0,0,IF(LİSTE!$F$1=G343,1,G343+1))</f>
        <v>28</v>
      </c>
      <c r="I343" s="72" t="str">
        <f>IFERROR(VLOOKUP(A343,TATİLLER!$A$2:$D$30000,3,0),"TATİL DEĞİL")</f>
        <v>TATİL DEĞİL</v>
      </c>
    </row>
    <row r="344" spans="1:9" x14ac:dyDescent="0.25">
      <c r="A344" s="74">
        <f t="shared" si="79"/>
        <v>45679</v>
      </c>
      <c r="B344" s="72">
        <f t="shared" si="77"/>
        <v>3</v>
      </c>
      <c r="C344" s="72" t="str">
        <f>IF(F344=0,"RESMİ TATİL",VLOOKUP(F344,LİSTE!$B$7:$D$1300,3,0))</f>
        <v>Nisa Nur SANCAR</v>
      </c>
      <c r="D344" s="72" t="str">
        <f>IF(G344=0,"RESMİ TATİL",VLOOKUP(G344,LİSTE!$B$7:$D$1300,3,0))</f>
        <v>Esila ÇETİN</v>
      </c>
      <c r="E344" s="72" t="str">
        <f>IF(H344=0,"RESMİ TATİL",VLOOKUP(H344,LİSTE!$B$7:$D$1300,3,0))</f>
        <v>Zeynep Sevde TOPUZ</v>
      </c>
      <c r="F344" s="72">
        <f>IF(B344="TATİL",0,IF(F343&gt;0,IF(LİSTE!$F$1=H343,1,H343+1),IF(F343=0,H342+1,IF(F342=0,H341+1,IF(F341=0,H340+1,IF(F340=0,H339+1))))))</f>
        <v>1</v>
      </c>
      <c r="G344" s="72">
        <f>IF(F344=0,0,IF(LİSTE!$F$1=F344,1,F344+1))</f>
        <v>2</v>
      </c>
      <c r="H344" s="72">
        <f>IF(G344=0,0,IF(LİSTE!$F$1=G344,1,G344+1))</f>
        <v>3</v>
      </c>
      <c r="I344" s="72" t="str">
        <f>IFERROR(VLOOKUP(A344,TATİLLER!$A$2:$D$30000,3,0),"TATİL DEĞİL")</f>
        <v>TATİL DEĞİL</v>
      </c>
    </row>
    <row r="345" spans="1:9" x14ac:dyDescent="0.25">
      <c r="A345" s="74">
        <f t="shared" si="79"/>
        <v>45680</v>
      </c>
      <c r="B345" s="72">
        <f t="shared" si="77"/>
        <v>4</v>
      </c>
      <c r="C345" s="72" t="str">
        <f>IF(F345=0,"RESMİ TATİL",VLOOKUP(F345,LİSTE!$B$7:$D$1300,3,0))</f>
        <v>Ömer Asaf KADAŞ</v>
      </c>
      <c r="D345" s="72" t="str">
        <f>IF(G345=0,"RESMİ TATİL",VLOOKUP(G345,LİSTE!$B$7:$D$1300,3,0))</f>
        <v>Ramazan Baran ADIGÜZEL</v>
      </c>
      <c r="E345" s="72" t="str">
        <f>IF(H345=0,"RESMİ TATİL",VLOOKUP(H345,LİSTE!$B$7:$D$1300,3,0))</f>
        <v>Bahar AKGÜN</v>
      </c>
      <c r="F345" s="72">
        <f>IF(B345="TATİL",0,IF(F344&gt;0,IF(LİSTE!$F$1=H344,1,H344+1),IF(F344=0,H343+1,IF(F343=0,H342+1,IF(F342=0,H341+1,IF(F341=0,H340+1))))))</f>
        <v>4</v>
      </c>
      <c r="G345" s="72">
        <f>IF(F345=0,0,IF(LİSTE!$F$1=F345,1,F345+1))</f>
        <v>5</v>
      </c>
      <c r="H345" s="72">
        <f>IF(G345=0,0,IF(LİSTE!$F$1=G345,1,G345+1))</f>
        <v>6</v>
      </c>
      <c r="I345" s="72" t="str">
        <f>IFERROR(VLOOKUP(A345,TATİLLER!$A$2:$D$30000,3,0),"TATİL DEĞİL")</f>
        <v>TATİL DEĞİL</v>
      </c>
    </row>
    <row r="346" spans="1:9" x14ac:dyDescent="0.25">
      <c r="A346" s="74">
        <f t="shared" si="79"/>
        <v>45681</v>
      </c>
      <c r="B346" s="72">
        <f t="shared" si="77"/>
        <v>5</v>
      </c>
      <c r="C346" s="72" t="str">
        <f>IF(F346=0,"RESMİ TATİL",VLOOKUP(F346,LİSTE!$B$7:$D$1300,3,0))</f>
        <v>Ömer AKGÜL</v>
      </c>
      <c r="D346" s="72" t="str">
        <f>IF(G346=0,"RESMİ TATİL",VLOOKUP(G346,LİSTE!$B$7:$D$1300,3,0))</f>
        <v>Muharrem EFE TANRIVERDİ</v>
      </c>
      <c r="E346" s="72" t="str">
        <f>IF(H346=0,"RESMİ TATİL",VLOOKUP(H346,LİSTE!$B$7:$D$1300,3,0))</f>
        <v>Anıl DOĞAN</v>
      </c>
      <c r="F346" s="72">
        <f>IF(B346="TATİL",0,IF(F345&gt;0,IF(LİSTE!$F$1=H345,1,H345+1),IF(F345=0,H344+1,IF(F344=0,H343+1,IF(F343=0,H342+1,IF(F342=0,H341+1))))))</f>
        <v>7</v>
      </c>
      <c r="G346" s="72">
        <f>IF(F346=0,0,IF(LİSTE!$F$1=F346,1,F346+1))</f>
        <v>8</v>
      </c>
      <c r="H346" s="72">
        <f>IF(G346=0,0,IF(LİSTE!$F$1=G346,1,G346+1))</f>
        <v>9</v>
      </c>
      <c r="I346" s="72" t="str">
        <f>IFERROR(VLOOKUP(A346,TATİLLER!$A$2:$D$30000,3,0),"TATİL DEĞİL")</f>
        <v>TATİL DEĞİL</v>
      </c>
    </row>
    <row r="347" spans="1:9" x14ac:dyDescent="0.25">
      <c r="A347" s="74">
        <f t="shared" ref="A347" si="83">A346+3</f>
        <v>45684</v>
      </c>
      <c r="B347" s="72">
        <f t="shared" si="77"/>
        <v>1</v>
      </c>
      <c r="C347" s="72" t="str">
        <f>IF(F347=0,"RESMİ TATİL",VLOOKUP(F347,LİSTE!$B$7:$D$1300,3,0))</f>
        <v>İpek ARSLAN</v>
      </c>
      <c r="D347" s="72" t="str">
        <f>IF(G347=0,"RESMİ TATİL",VLOOKUP(G347,LİSTE!$B$7:$D$1300,3,0))</f>
        <v>Efe KARSAK</v>
      </c>
      <c r="E347" s="72" t="str">
        <f>IF(H347=0,"RESMİ TATİL",VLOOKUP(H347,LİSTE!$B$7:$D$1300,3,0))</f>
        <v>Abdullah KIRBAÇ</v>
      </c>
      <c r="F347" s="72">
        <f>IF(B347="TATİL",0,IF(F346&gt;0,IF(LİSTE!$F$1=H346,1,H346+1),IF(F346=0,H345+1,IF(F345=0,H344+1,IF(F344=0,H343+1,IF(F343=0,H342+1))))))</f>
        <v>10</v>
      </c>
      <c r="G347" s="72">
        <f>IF(F347=0,0,IF(LİSTE!$F$1=F347,1,F347+1))</f>
        <v>11</v>
      </c>
      <c r="H347" s="72">
        <f>IF(G347=0,0,IF(LİSTE!$F$1=G347,1,G347+1))</f>
        <v>12</v>
      </c>
      <c r="I347" s="72" t="str">
        <f>IFERROR(VLOOKUP(A347,TATİLLER!$A$2:$D$30000,3,0),"TATİL DEĞİL")</f>
        <v>TATİL DEĞİL</v>
      </c>
    </row>
    <row r="348" spans="1:9" x14ac:dyDescent="0.25">
      <c r="A348" s="74">
        <f t="shared" si="79"/>
        <v>45685</v>
      </c>
      <c r="B348" s="72">
        <f t="shared" si="77"/>
        <v>2</v>
      </c>
      <c r="C348" s="72" t="str">
        <f>IF(F348=0,"RESMİ TATİL",VLOOKUP(F348,LİSTE!$B$7:$D$1300,3,0))</f>
        <v>Ümmü Defne GÜLER</v>
      </c>
      <c r="D348" s="72" t="str">
        <f>IF(G348=0,"RESMİ TATİL",VLOOKUP(G348,LİSTE!$B$7:$D$1300,3,0))</f>
        <v>Şevval ÖZDAMAR</v>
      </c>
      <c r="E348" s="72" t="str">
        <f>IF(H348=0,"RESMİ TATİL",VLOOKUP(H348,LİSTE!$B$7:$D$1300,3,0))</f>
        <v>Zeynep AKDAĞ</v>
      </c>
      <c r="F348" s="72">
        <f>IF(B348="TATİL",0,IF(F347&gt;0,IF(LİSTE!$F$1=H347,1,H347+1),IF(F347=0,H346+1,IF(F346=0,H345+1,IF(F345=0,H344+1,IF(F344=0,H343+1))))))</f>
        <v>13</v>
      </c>
      <c r="G348" s="72">
        <f>IF(F348=0,0,IF(LİSTE!$F$1=F348,1,F348+1))</f>
        <v>14</v>
      </c>
      <c r="H348" s="72">
        <f>IF(G348=0,0,IF(LİSTE!$F$1=G348,1,G348+1))</f>
        <v>15</v>
      </c>
      <c r="I348" s="72" t="str">
        <f>IFERROR(VLOOKUP(A348,TATİLLER!$A$2:$D$30000,3,0),"TATİL DEĞİL")</f>
        <v>TATİL DEĞİL</v>
      </c>
    </row>
    <row r="349" spans="1:9" x14ac:dyDescent="0.25">
      <c r="A349" s="74">
        <f t="shared" si="79"/>
        <v>45686</v>
      </c>
      <c r="B349" s="72">
        <f t="shared" si="77"/>
        <v>3</v>
      </c>
      <c r="C349" s="72" t="str">
        <f>IF(F349=0,"RESMİ TATİL",VLOOKUP(F349,LİSTE!$B$7:$D$1300,3,0))</f>
        <v>Esma ÇOKER</v>
      </c>
      <c r="D349" s="72" t="str">
        <f>IF(G349=0,"RESMİ TATİL",VLOOKUP(G349,LİSTE!$B$7:$D$1300,3,0))</f>
        <v>Dursun Kubilay YAŞAR</v>
      </c>
      <c r="E349" s="72" t="str">
        <f>IF(H349=0,"RESMİ TATİL",VLOOKUP(H349,LİSTE!$B$7:$D$1300,3,0))</f>
        <v>Zeynep Beril BAŞPINAR</v>
      </c>
      <c r="F349" s="72">
        <f>IF(B349="TATİL",0,IF(F348&gt;0,IF(LİSTE!$F$1=H348,1,H348+1),IF(F348=0,H347+1,IF(F347=0,H346+1,IF(F346=0,H345+1,IF(F345=0,H344+1))))))</f>
        <v>16</v>
      </c>
      <c r="G349" s="72">
        <f>IF(F349=0,0,IF(LİSTE!$F$1=F349,1,F349+1))</f>
        <v>17</v>
      </c>
      <c r="H349" s="72">
        <f>IF(G349=0,0,IF(LİSTE!$F$1=G349,1,G349+1))</f>
        <v>18</v>
      </c>
      <c r="I349" s="72" t="str">
        <f>IFERROR(VLOOKUP(A349,TATİLLER!$A$2:$D$30000,3,0),"TATİL DEĞİL")</f>
        <v>TATİL DEĞİL</v>
      </c>
    </row>
    <row r="350" spans="1:9" x14ac:dyDescent="0.25">
      <c r="A350" s="74">
        <f t="shared" si="79"/>
        <v>45687</v>
      </c>
      <c r="B350" s="72">
        <f t="shared" si="77"/>
        <v>4</v>
      </c>
      <c r="C350" s="72" t="str">
        <f>IF(F350=0,"RESMİ TATİL",VLOOKUP(F350,LİSTE!$B$7:$D$1300,3,0))</f>
        <v>Ahmet DAL</v>
      </c>
      <c r="D350" s="72" t="str">
        <f>IF(G350=0,"RESMİ TATİL",VLOOKUP(G350,LİSTE!$B$7:$D$1300,3,0))</f>
        <v>Emirhan KARATAŞ</v>
      </c>
      <c r="E350" s="72" t="str">
        <f>IF(H350=0,"RESMİ TATİL",VLOOKUP(H350,LİSTE!$B$7:$D$1300,3,0))</f>
        <v>Zümra Yeter ARI</v>
      </c>
      <c r="F350" s="72">
        <f>IF(B350="TATİL",0,IF(F349&gt;0,IF(LİSTE!$F$1=H349,1,H349+1),IF(F349=0,H348+1,IF(F348=0,H347+1,IF(F347=0,H346+1,IF(F346=0,H345+1))))))</f>
        <v>19</v>
      </c>
      <c r="G350" s="72">
        <f>IF(F350=0,0,IF(LİSTE!$F$1=F350,1,F350+1))</f>
        <v>20</v>
      </c>
      <c r="H350" s="72">
        <f>IF(G350=0,0,IF(LİSTE!$F$1=G350,1,G350+1))</f>
        <v>21</v>
      </c>
      <c r="I350" s="72" t="str">
        <f>IFERROR(VLOOKUP(A350,TATİLLER!$A$2:$D$30000,3,0),"TATİL DEĞİL")</f>
        <v>TATİL DEĞİL</v>
      </c>
    </row>
    <row r="351" spans="1:9" x14ac:dyDescent="0.25">
      <c r="A351" s="74">
        <f t="shared" si="79"/>
        <v>45688</v>
      </c>
      <c r="B351" s="72">
        <f t="shared" si="77"/>
        <v>5</v>
      </c>
      <c r="C351" s="72" t="str">
        <f>IF(F351=0,"RESMİ TATİL",VLOOKUP(F351,LİSTE!$B$7:$D$1300,3,0))</f>
        <v>Utku KARAGÖZ</v>
      </c>
      <c r="D351" s="72" t="str">
        <f>IF(G351=0,"RESMİ TATİL",VLOOKUP(G351,LİSTE!$B$7:$D$1300,3,0))</f>
        <v>Feyza Zümra AVCIOĞLU</v>
      </c>
      <c r="E351" s="72" t="str">
        <f>IF(H351=0,"RESMİ TATİL",VLOOKUP(H351,LİSTE!$B$7:$D$1300,3,0))</f>
        <v>Yusuf Ali TABUR</v>
      </c>
      <c r="F351" s="72">
        <f>IF(B351="TATİL",0,IF(F350&gt;0,IF(LİSTE!$F$1=H350,1,H350+1),IF(F350=0,H349+1,IF(F349=0,H348+1,IF(F348=0,H347+1,IF(F347=0,H346+1))))))</f>
        <v>22</v>
      </c>
      <c r="G351" s="72">
        <f>IF(F351=0,0,IF(LİSTE!$F$1=F351,1,F351+1))</f>
        <v>23</v>
      </c>
      <c r="H351" s="72">
        <f>IF(G351=0,0,IF(LİSTE!$F$1=G351,1,G351+1))</f>
        <v>24</v>
      </c>
      <c r="I351" s="72" t="str">
        <f>IFERROR(VLOOKUP(A351,TATİLLER!$A$2:$D$30000,3,0),"TATİL DEĞİL")</f>
        <v>TATİL DEĞİL</v>
      </c>
    </row>
    <row r="352" spans="1:9" x14ac:dyDescent="0.25">
      <c r="A352" s="74">
        <f t="shared" ref="A352" si="84">A351+3</f>
        <v>45691</v>
      </c>
      <c r="B352" s="72">
        <f t="shared" si="77"/>
        <v>1</v>
      </c>
      <c r="C352" s="72" t="str">
        <f>IF(F352=0,"RESMİ TATİL",VLOOKUP(F352,LİSTE!$B$7:$D$1300,3,0))</f>
        <v>Irmak UTEBAY</v>
      </c>
      <c r="D352" s="72" t="str">
        <f>IF(G352=0,"RESMİ TATİL",VLOOKUP(G352,LİSTE!$B$7:$D$1300,3,0))</f>
        <v>Kerem AKKOÇ</v>
      </c>
      <c r="E352" s="72" t="str">
        <f>IF(H352=0,"RESMİ TATİL",VLOOKUP(H352,LİSTE!$B$7:$D$1300,3,0))</f>
        <v>Elçin Ayşe ELMAS</v>
      </c>
      <c r="F352" s="72">
        <f>IF(B352="TATİL",0,IF(F351&gt;0,IF(LİSTE!$F$1=H351,1,H351+1),IF(F351=0,H350+1,IF(F350=0,H349+1,IF(F349=0,H348+1,IF(F348=0,H347+1))))))</f>
        <v>25</v>
      </c>
      <c r="G352" s="72">
        <f>IF(F352=0,0,IF(LİSTE!$F$1=F352,1,F352+1))</f>
        <v>26</v>
      </c>
      <c r="H352" s="72">
        <f>IF(G352=0,0,IF(LİSTE!$F$1=G352,1,G352+1))</f>
        <v>27</v>
      </c>
      <c r="I352" s="72" t="str">
        <f>IFERROR(VLOOKUP(A352,TATİLLER!$A$2:$D$30000,3,0),"TATİL DEĞİL")</f>
        <v>TATİL DEĞİL</v>
      </c>
    </row>
    <row r="353" spans="1:9" x14ac:dyDescent="0.25">
      <c r="A353" s="74">
        <f t="shared" si="79"/>
        <v>45692</v>
      </c>
      <c r="B353" s="72">
        <f t="shared" si="77"/>
        <v>2</v>
      </c>
      <c r="C353" s="72" t="str">
        <f>IF(F353=0,"RESMİ TATİL",VLOOKUP(F353,LİSTE!$B$7:$D$1300,3,0))</f>
        <v>Muhammed YILDIZDAĞ</v>
      </c>
      <c r="D353" s="72" t="str">
        <f>IF(G353=0,"RESMİ TATİL",VLOOKUP(G353,LİSTE!$B$7:$D$1300,3,0))</f>
        <v>Nisa Nur SANCAR</v>
      </c>
      <c r="E353" s="72" t="str">
        <f>IF(H353=0,"RESMİ TATİL",VLOOKUP(H353,LİSTE!$B$7:$D$1300,3,0))</f>
        <v>Esila ÇETİN</v>
      </c>
      <c r="F353" s="72">
        <f>IF(B353="TATİL",0,IF(F352&gt;0,IF(LİSTE!$F$1=H352,1,H352+1),IF(F352=0,H351+1,IF(F351=0,H350+1,IF(F350=0,H349+1,IF(F349=0,H348+1))))))</f>
        <v>28</v>
      </c>
      <c r="G353" s="72">
        <f>IF(F353=0,0,IF(LİSTE!$F$1=F353,1,F353+1))</f>
        <v>1</v>
      </c>
      <c r="H353" s="72">
        <f>IF(G353=0,0,IF(LİSTE!$F$1=G353,1,G353+1))</f>
        <v>2</v>
      </c>
      <c r="I353" s="72" t="str">
        <f>IFERROR(VLOOKUP(A353,TATİLLER!$A$2:$D$30000,3,0),"TATİL DEĞİL")</f>
        <v>TATİL DEĞİL</v>
      </c>
    </row>
    <row r="354" spans="1:9" x14ac:dyDescent="0.25">
      <c r="A354" s="74">
        <f t="shared" si="79"/>
        <v>45693</v>
      </c>
      <c r="B354" s="72">
        <f t="shared" si="77"/>
        <v>3</v>
      </c>
      <c r="C354" s="72" t="str">
        <f>IF(F354=0,"RESMİ TATİL",VLOOKUP(F354,LİSTE!$B$7:$D$1300,3,0))</f>
        <v>Zeynep Sevde TOPUZ</v>
      </c>
      <c r="D354" s="72" t="str">
        <f>IF(G354=0,"RESMİ TATİL",VLOOKUP(G354,LİSTE!$B$7:$D$1300,3,0))</f>
        <v>Ömer Asaf KADAŞ</v>
      </c>
      <c r="E354" s="72" t="str">
        <f>IF(H354=0,"RESMİ TATİL",VLOOKUP(H354,LİSTE!$B$7:$D$1300,3,0))</f>
        <v>Ramazan Baran ADIGÜZEL</v>
      </c>
      <c r="F354" s="72">
        <f>IF(B354="TATİL",0,IF(F353&gt;0,IF(LİSTE!$F$1=H353,1,H353+1),IF(F353=0,H352+1,IF(F352=0,H351+1,IF(F351=0,H350+1,IF(F350=0,H349+1))))))</f>
        <v>3</v>
      </c>
      <c r="G354" s="72">
        <f>IF(F354=0,0,IF(LİSTE!$F$1=F354,1,F354+1))</f>
        <v>4</v>
      </c>
      <c r="H354" s="72">
        <f>IF(G354=0,0,IF(LİSTE!$F$1=G354,1,G354+1))</f>
        <v>5</v>
      </c>
      <c r="I354" s="72" t="str">
        <f>IFERROR(VLOOKUP(A354,TATİLLER!$A$2:$D$30000,3,0),"TATİL DEĞİL")</f>
        <v>TATİL DEĞİL</v>
      </c>
    </row>
    <row r="355" spans="1:9" x14ac:dyDescent="0.25">
      <c r="A355" s="74">
        <f t="shared" si="79"/>
        <v>45694</v>
      </c>
      <c r="B355" s="72">
        <f t="shared" si="77"/>
        <v>4</v>
      </c>
      <c r="C355" s="72" t="str">
        <f>IF(F355=0,"RESMİ TATİL",VLOOKUP(F355,LİSTE!$B$7:$D$1300,3,0))</f>
        <v>Bahar AKGÜN</v>
      </c>
      <c r="D355" s="72" t="str">
        <f>IF(G355=0,"RESMİ TATİL",VLOOKUP(G355,LİSTE!$B$7:$D$1300,3,0))</f>
        <v>Ömer AKGÜL</v>
      </c>
      <c r="E355" s="72" t="str">
        <f>IF(H355=0,"RESMİ TATİL",VLOOKUP(H355,LİSTE!$B$7:$D$1300,3,0))</f>
        <v>Muharrem EFE TANRIVERDİ</v>
      </c>
      <c r="F355" s="72">
        <f>IF(B355="TATİL",0,IF(F354&gt;0,IF(LİSTE!$F$1=H354,1,H354+1),IF(F354=0,H353+1,IF(F353=0,H352+1,IF(F352=0,H351+1,IF(F351=0,H350+1))))))</f>
        <v>6</v>
      </c>
      <c r="G355" s="72">
        <f>IF(F355=0,0,IF(LİSTE!$F$1=F355,1,F355+1))</f>
        <v>7</v>
      </c>
      <c r="H355" s="72">
        <f>IF(G355=0,0,IF(LİSTE!$F$1=G355,1,G355+1))</f>
        <v>8</v>
      </c>
      <c r="I355" s="72" t="str">
        <f>IFERROR(VLOOKUP(A355,TATİLLER!$A$2:$D$30000,3,0),"TATİL DEĞİL")</f>
        <v>TATİL DEĞİL</v>
      </c>
    </row>
    <row r="356" spans="1:9" x14ac:dyDescent="0.25">
      <c r="A356" s="74">
        <f t="shared" si="79"/>
        <v>45695</v>
      </c>
      <c r="B356" s="72">
        <f t="shared" si="77"/>
        <v>5</v>
      </c>
      <c r="C356" s="72" t="str">
        <f>IF(F356=0,"RESMİ TATİL",VLOOKUP(F356,LİSTE!$B$7:$D$1300,3,0))</f>
        <v>Anıl DOĞAN</v>
      </c>
      <c r="D356" s="72" t="str">
        <f>IF(G356=0,"RESMİ TATİL",VLOOKUP(G356,LİSTE!$B$7:$D$1300,3,0))</f>
        <v>İpek ARSLAN</v>
      </c>
      <c r="E356" s="72" t="str">
        <f>IF(H356=0,"RESMİ TATİL",VLOOKUP(H356,LİSTE!$B$7:$D$1300,3,0))</f>
        <v>Efe KARSAK</v>
      </c>
      <c r="F356" s="72">
        <f>IF(B356="TATİL",0,IF(F355&gt;0,IF(LİSTE!$F$1=H355,1,H355+1),IF(F355=0,H354+1,IF(F354=0,H353+1,IF(F353=0,H352+1,IF(F352=0,H351+1))))))</f>
        <v>9</v>
      </c>
      <c r="G356" s="72">
        <f>IF(F356=0,0,IF(LİSTE!$F$1=F356,1,F356+1))</f>
        <v>10</v>
      </c>
      <c r="H356" s="72">
        <f>IF(G356=0,0,IF(LİSTE!$F$1=G356,1,G356+1))</f>
        <v>11</v>
      </c>
      <c r="I356" s="72" t="str">
        <f>IFERROR(VLOOKUP(A356,TATİLLER!$A$2:$D$30000,3,0),"TATİL DEĞİL")</f>
        <v>TATİL DEĞİL</v>
      </c>
    </row>
    <row r="357" spans="1:9" x14ac:dyDescent="0.25">
      <c r="A357" s="74">
        <f t="shared" ref="A357" si="85">A356+3</f>
        <v>45698</v>
      </c>
      <c r="B357" s="72">
        <f t="shared" si="77"/>
        <v>1</v>
      </c>
      <c r="C357" s="72" t="str">
        <f>IF(F357=0,"RESMİ TATİL",VLOOKUP(F357,LİSTE!$B$7:$D$1300,3,0))</f>
        <v>Abdullah KIRBAÇ</v>
      </c>
      <c r="D357" s="72" t="str">
        <f>IF(G357=0,"RESMİ TATİL",VLOOKUP(G357,LİSTE!$B$7:$D$1300,3,0))</f>
        <v>Ümmü Defne GÜLER</v>
      </c>
      <c r="E357" s="72" t="str">
        <f>IF(H357=0,"RESMİ TATİL",VLOOKUP(H357,LİSTE!$B$7:$D$1300,3,0))</f>
        <v>Şevval ÖZDAMAR</v>
      </c>
      <c r="F357" s="72">
        <f>IF(B357="TATİL",0,IF(F356&gt;0,IF(LİSTE!$F$1=H356,1,H356+1),IF(F356=0,H355+1,IF(F355=0,H354+1,IF(F354=0,H353+1,IF(F353=0,H352+1))))))</f>
        <v>12</v>
      </c>
      <c r="G357" s="72">
        <f>IF(F357=0,0,IF(LİSTE!$F$1=F357,1,F357+1))</f>
        <v>13</v>
      </c>
      <c r="H357" s="72">
        <f>IF(G357=0,0,IF(LİSTE!$F$1=G357,1,G357+1))</f>
        <v>14</v>
      </c>
      <c r="I357" s="72" t="str">
        <f>IFERROR(VLOOKUP(A357,TATİLLER!$A$2:$D$30000,3,0),"TATİL DEĞİL")</f>
        <v>TATİL DEĞİL</v>
      </c>
    </row>
    <row r="358" spans="1:9" x14ac:dyDescent="0.25">
      <c r="A358" s="74">
        <f t="shared" si="79"/>
        <v>45699</v>
      </c>
      <c r="B358" s="72">
        <f t="shared" si="77"/>
        <v>2</v>
      </c>
      <c r="C358" s="72" t="str">
        <f>IF(F358=0,"RESMİ TATİL",VLOOKUP(F358,LİSTE!$B$7:$D$1300,3,0))</f>
        <v>Zeynep AKDAĞ</v>
      </c>
      <c r="D358" s="72" t="str">
        <f>IF(G358=0,"RESMİ TATİL",VLOOKUP(G358,LİSTE!$B$7:$D$1300,3,0))</f>
        <v>Esma ÇOKER</v>
      </c>
      <c r="E358" s="72" t="str">
        <f>IF(H358=0,"RESMİ TATİL",VLOOKUP(H358,LİSTE!$B$7:$D$1300,3,0))</f>
        <v>Dursun Kubilay YAŞAR</v>
      </c>
      <c r="F358" s="72">
        <f>IF(B358="TATİL",0,IF(F357&gt;0,IF(LİSTE!$F$1=H357,1,H357+1),IF(F357=0,H356+1,IF(F356=0,H355+1,IF(F355=0,H354+1,IF(F354=0,H353+1))))))</f>
        <v>15</v>
      </c>
      <c r="G358" s="72">
        <f>IF(F358=0,0,IF(LİSTE!$F$1=F358,1,F358+1))</f>
        <v>16</v>
      </c>
      <c r="H358" s="72">
        <f>IF(G358=0,0,IF(LİSTE!$F$1=G358,1,G358+1))</f>
        <v>17</v>
      </c>
      <c r="I358" s="72" t="str">
        <f>IFERROR(VLOOKUP(A358,TATİLLER!$A$2:$D$30000,3,0),"TATİL DEĞİL")</f>
        <v>TATİL DEĞİL</v>
      </c>
    </row>
    <row r="359" spans="1:9" x14ac:dyDescent="0.25">
      <c r="A359" s="74">
        <f t="shared" si="79"/>
        <v>45700</v>
      </c>
      <c r="B359" s="72">
        <f t="shared" si="77"/>
        <v>3</v>
      </c>
      <c r="C359" s="72" t="str">
        <f>IF(F359=0,"RESMİ TATİL",VLOOKUP(F359,LİSTE!$B$7:$D$1300,3,0))</f>
        <v>Zeynep Beril BAŞPINAR</v>
      </c>
      <c r="D359" s="72" t="str">
        <f>IF(G359=0,"RESMİ TATİL",VLOOKUP(G359,LİSTE!$B$7:$D$1300,3,0))</f>
        <v>Ahmet DAL</v>
      </c>
      <c r="E359" s="72" t="str">
        <f>IF(H359=0,"RESMİ TATİL",VLOOKUP(H359,LİSTE!$B$7:$D$1300,3,0))</f>
        <v>Emirhan KARATAŞ</v>
      </c>
      <c r="F359" s="72">
        <f>IF(B359="TATİL",0,IF(F358&gt;0,IF(LİSTE!$F$1=H358,1,H358+1),IF(F358=0,H357+1,IF(F357=0,H356+1,IF(F356=0,H355+1,IF(F355=0,H354+1))))))</f>
        <v>18</v>
      </c>
      <c r="G359" s="72">
        <f>IF(F359=0,0,IF(LİSTE!$F$1=F359,1,F359+1))</f>
        <v>19</v>
      </c>
      <c r="H359" s="72">
        <f>IF(G359=0,0,IF(LİSTE!$F$1=G359,1,G359+1))</f>
        <v>20</v>
      </c>
      <c r="I359" s="72" t="str">
        <f>IFERROR(VLOOKUP(A359,TATİLLER!$A$2:$D$30000,3,0),"TATİL DEĞİL")</f>
        <v>TATİL DEĞİL</v>
      </c>
    </row>
    <row r="360" spans="1:9" x14ac:dyDescent="0.25">
      <c r="A360" s="74">
        <f t="shared" si="79"/>
        <v>45701</v>
      </c>
      <c r="B360" s="72">
        <f t="shared" si="77"/>
        <v>4</v>
      </c>
      <c r="C360" s="72" t="str">
        <f>IF(F360=0,"RESMİ TATİL",VLOOKUP(F360,LİSTE!$B$7:$D$1300,3,0))</f>
        <v>Zümra Yeter ARI</v>
      </c>
      <c r="D360" s="72" t="str">
        <f>IF(G360=0,"RESMİ TATİL",VLOOKUP(G360,LİSTE!$B$7:$D$1300,3,0))</f>
        <v>Utku KARAGÖZ</v>
      </c>
      <c r="E360" s="72" t="str">
        <f>IF(H360=0,"RESMİ TATİL",VLOOKUP(H360,LİSTE!$B$7:$D$1300,3,0))</f>
        <v>Feyza Zümra AVCIOĞLU</v>
      </c>
      <c r="F360" s="72">
        <f>IF(B360="TATİL",0,IF(F359&gt;0,IF(LİSTE!$F$1=H359,1,H359+1),IF(F359=0,H358+1,IF(F358=0,H357+1,IF(F357=0,H356+1,IF(F356=0,H355+1))))))</f>
        <v>21</v>
      </c>
      <c r="G360" s="72">
        <f>IF(F360=0,0,IF(LİSTE!$F$1=F360,1,F360+1))</f>
        <v>22</v>
      </c>
      <c r="H360" s="72">
        <f>IF(G360=0,0,IF(LİSTE!$F$1=G360,1,G360+1))</f>
        <v>23</v>
      </c>
      <c r="I360" s="72" t="str">
        <f>IFERROR(VLOOKUP(A360,TATİLLER!$A$2:$D$30000,3,0),"TATİL DEĞİL")</f>
        <v>TATİL DEĞİL</v>
      </c>
    </row>
    <row r="361" spans="1:9" x14ac:dyDescent="0.25">
      <c r="A361" s="74">
        <f t="shared" si="79"/>
        <v>45702</v>
      </c>
      <c r="B361" s="72">
        <f t="shared" si="77"/>
        <v>5</v>
      </c>
      <c r="C361" s="72" t="str">
        <f>IF(F361=0,"RESMİ TATİL",VLOOKUP(F361,LİSTE!$B$7:$D$1300,3,0))</f>
        <v>Yusuf Ali TABUR</v>
      </c>
      <c r="D361" s="72" t="str">
        <f>IF(G361=0,"RESMİ TATİL",VLOOKUP(G361,LİSTE!$B$7:$D$1300,3,0))</f>
        <v>Irmak UTEBAY</v>
      </c>
      <c r="E361" s="72" t="str">
        <f>IF(H361=0,"RESMİ TATİL",VLOOKUP(H361,LİSTE!$B$7:$D$1300,3,0))</f>
        <v>Kerem AKKOÇ</v>
      </c>
      <c r="F361" s="72">
        <f>IF(B361="TATİL",0,IF(F360&gt;0,IF(LİSTE!$F$1=H360,1,H360+1),IF(F360=0,H359+1,IF(F359=0,H358+1,IF(F358=0,H357+1,IF(F357=0,H356+1))))))</f>
        <v>24</v>
      </c>
      <c r="G361" s="72">
        <f>IF(F361=0,0,IF(LİSTE!$F$1=F361,1,F361+1))</f>
        <v>25</v>
      </c>
      <c r="H361" s="72">
        <f>IF(G361=0,0,IF(LİSTE!$F$1=G361,1,G361+1))</f>
        <v>26</v>
      </c>
      <c r="I361" s="72" t="str">
        <f>IFERROR(VLOOKUP(A361,TATİLLER!$A$2:$D$30000,3,0),"TATİL DEĞİL")</f>
        <v>TATİL DEĞİL</v>
      </c>
    </row>
    <row r="362" spans="1:9" x14ac:dyDescent="0.25">
      <c r="A362" s="74">
        <f t="shared" ref="A362" si="86">A361+3</f>
        <v>45705</v>
      </c>
      <c r="B362" s="72">
        <f t="shared" si="77"/>
        <v>1</v>
      </c>
      <c r="C362" s="72" t="str">
        <f>IF(F362=0,"RESMİ TATİL",VLOOKUP(F362,LİSTE!$B$7:$D$1300,3,0))</f>
        <v>Elçin Ayşe ELMAS</v>
      </c>
      <c r="D362" s="72" t="str">
        <f>IF(G362=0,"RESMİ TATİL",VLOOKUP(G362,LİSTE!$B$7:$D$1300,3,0))</f>
        <v>Muhammed YILDIZDAĞ</v>
      </c>
      <c r="E362" s="72" t="str">
        <f>IF(H362=0,"RESMİ TATİL",VLOOKUP(H362,LİSTE!$B$7:$D$1300,3,0))</f>
        <v>Nisa Nur SANCAR</v>
      </c>
      <c r="F362" s="72">
        <f>IF(B362="TATİL",0,IF(F361&gt;0,IF(LİSTE!$F$1=H361,1,H361+1),IF(F361=0,H360+1,IF(F360=0,H359+1,IF(F359=0,H358+1,IF(F358=0,H357+1))))))</f>
        <v>27</v>
      </c>
      <c r="G362" s="72">
        <f>IF(F362=0,0,IF(LİSTE!$F$1=F362,1,F362+1))</f>
        <v>28</v>
      </c>
      <c r="H362" s="72">
        <f>IF(G362=0,0,IF(LİSTE!$F$1=G362,1,G362+1))</f>
        <v>1</v>
      </c>
      <c r="I362" s="72" t="str">
        <f>IFERROR(VLOOKUP(A362,TATİLLER!$A$2:$D$30000,3,0),"TATİL DEĞİL")</f>
        <v>TATİL DEĞİL</v>
      </c>
    </row>
    <row r="363" spans="1:9" x14ac:dyDescent="0.25">
      <c r="A363" s="74">
        <f t="shared" si="79"/>
        <v>45706</v>
      </c>
      <c r="B363" s="72">
        <f t="shared" si="77"/>
        <v>2</v>
      </c>
      <c r="C363" s="72" t="str">
        <f>IF(F363=0,"RESMİ TATİL",VLOOKUP(F363,LİSTE!$B$7:$D$1300,3,0))</f>
        <v>Esila ÇETİN</v>
      </c>
      <c r="D363" s="72" t="str">
        <f>IF(G363=0,"RESMİ TATİL",VLOOKUP(G363,LİSTE!$B$7:$D$1300,3,0))</f>
        <v>Zeynep Sevde TOPUZ</v>
      </c>
      <c r="E363" s="72" t="str">
        <f>IF(H363=0,"RESMİ TATİL",VLOOKUP(H363,LİSTE!$B$7:$D$1300,3,0))</f>
        <v>Ömer Asaf KADAŞ</v>
      </c>
      <c r="F363" s="72">
        <f>IF(B363="TATİL",0,IF(F362&gt;0,IF(LİSTE!$F$1=H362,1,H362+1),IF(F362=0,H361+1,IF(F361=0,H360+1,IF(F360=0,H359+1,IF(F359=0,H358+1))))))</f>
        <v>2</v>
      </c>
      <c r="G363" s="72">
        <f>IF(F363=0,0,IF(LİSTE!$F$1=F363,1,F363+1))</f>
        <v>3</v>
      </c>
      <c r="H363" s="72">
        <f>IF(G363=0,0,IF(LİSTE!$F$1=G363,1,G363+1))</f>
        <v>4</v>
      </c>
      <c r="I363" s="72" t="str">
        <f>IFERROR(VLOOKUP(A363,TATİLLER!$A$2:$D$30000,3,0),"TATİL DEĞİL")</f>
        <v>TATİL DEĞİL</v>
      </c>
    </row>
    <row r="364" spans="1:9" x14ac:dyDescent="0.25">
      <c r="A364" s="74">
        <f t="shared" si="79"/>
        <v>45707</v>
      </c>
      <c r="B364" s="72">
        <f t="shared" si="77"/>
        <v>3</v>
      </c>
      <c r="C364" s="72" t="str">
        <f>IF(F364=0,"RESMİ TATİL",VLOOKUP(F364,LİSTE!$B$7:$D$1300,3,0))</f>
        <v>Ramazan Baran ADIGÜZEL</v>
      </c>
      <c r="D364" s="72" t="str">
        <f>IF(G364=0,"RESMİ TATİL",VLOOKUP(G364,LİSTE!$B$7:$D$1300,3,0))</f>
        <v>Bahar AKGÜN</v>
      </c>
      <c r="E364" s="72" t="str">
        <f>IF(H364=0,"RESMİ TATİL",VLOOKUP(H364,LİSTE!$B$7:$D$1300,3,0))</f>
        <v>Ömer AKGÜL</v>
      </c>
      <c r="F364" s="72">
        <f>IF(B364="TATİL",0,IF(F363&gt;0,IF(LİSTE!$F$1=H363,1,H363+1),IF(F363=0,H362+1,IF(F362=0,H361+1,IF(F361=0,H360+1,IF(F360=0,H359+1))))))</f>
        <v>5</v>
      </c>
      <c r="G364" s="72">
        <f>IF(F364=0,0,IF(LİSTE!$F$1=F364,1,F364+1))</f>
        <v>6</v>
      </c>
      <c r="H364" s="72">
        <f>IF(G364=0,0,IF(LİSTE!$F$1=G364,1,G364+1))</f>
        <v>7</v>
      </c>
      <c r="I364" s="72" t="str">
        <f>IFERROR(VLOOKUP(A364,TATİLLER!$A$2:$D$30000,3,0),"TATİL DEĞİL")</f>
        <v>TATİL DEĞİL</v>
      </c>
    </row>
    <row r="365" spans="1:9" x14ac:dyDescent="0.25">
      <c r="A365" s="74">
        <f t="shared" si="79"/>
        <v>45708</v>
      </c>
      <c r="B365" s="72">
        <f t="shared" si="77"/>
        <v>4</v>
      </c>
      <c r="C365" s="72" t="str">
        <f>IF(F365=0,"RESMİ TATİL",VLOOKUP(F365,LİSTE!$B$7:$D$1300,3,0))</f>
        <v>Muharrem EFE TANRIVERDİ</v>
      </c>
      <c r="D365" s="72" t="str">
        <f>IF(G365=0,"RESMİ TATİL",VLOOKUP(G365,LİSTE!$B$7:$D$1300,3,0))</f>
        <v>Anıl DOĞAN</v>
      </c>
      <c r="E365" s="72" t="str">
        <f>IF(H365=0,"RESMİ TATİL",VLOOKUP(H365,LİSTE!$B$7:$D$1300,3,0))</f>
        <v>İpek ARSLAN</v>
      </c>
      <c r="F365" s="72">
        <f>IF(B365="TATİL",0,IF(F364&gt;0,IF(LİSTE!$F$1=H364,1,H364+1),IF(F364=0,H363+1,IF(F363=0,H362+1,IF(F362=0,H361+1,IF(F361=0,H360+1))))))</f>
        <v>8</v>
      </c>
      <c r="G365" s="72">
        <f>IF(F365=0,0,IF(LİSTE!$F$1=F365,1,F365+1))</f>
        <v>9</v>
      </c>
      <c r="H365" s="72">
        <f>IF(G365=0,0,IF(LİSTE!$F$1=G365,1,G365+1))</f>
        <v>10</v>
      </c>
      <c r="I365" s="72" t="str">
        <f>IFERROR(VLOOKUP(A365,TATİLLER!$A$2:$D$30000,3,0),"TATİL DEĞİL")</f>
        <v>TATİL DEĞİL</v>
      </c>
    </row>
    <row r="366" spans="1:9" x14ac:dyDescent="0.25">
      <c r="A366" s="74">
        <f t="shared" si="79"/>
        <v>45709</v>
      </c>
      <c r="B366" s="72">
        <f t="shared" si="77"/>
        <v>5</v>
      </c>
      <c r="C366" s="72" t="str">
        <f>IF(F366=0,"RESMİ TATİL",VLOOKUP(F366,LİSTE!$B$7:$D$1300,3,0))</f>
        <v>Efe KARSAK</v>
      </c>
      <c r="D366" s="72" t="str">
        <f>IF(G366=0,"RESMİ TATİL",VLOOKUP(G366,LİSTE!$B$7:$D$1300,3,0))</f>
        <v>Abdullah KIRBAÇ</v>
      </c>
      <c r="E366" s="72" t="str">
        <f>IF(H366=0,"RESMİ TATİL",VLOOKUP(H366,LİSTE!$B$7:$D$1300,3,0))</f>
        <v>Ümmü Defne GÜLER</v>
      </c>
      <c r="F366" s="72">
        <f>IF(B366="TATİL",0,IF(F365&gt;0,IF(LİSTE!$F$1=H365,1,H365+1),IF(F365=0,H364+1,IF(F364=0,H363+1,IF(F363=0,H362+1,IF(F362=0,H361+1))))))</f>
        <v>11</v>
      </c>
      <c r="G366" s="72">
        <f>IF(F366=0,0,IF(LİSTE!$F$1=F366,1,F366+1))</f>
        <v>12</v>
      </c>
      <c r="H366" s="72">
        <f>IF(G366=0,0,IF(LİSTE!$F$1=G366,1,G366+1))</f>
        <v>13</v>
      </c>
      <c r="I366" s="72" t="str">
        <f>IFERROR(VLOOKUP(A366,TATİLLER!$A$2:$D$30000,3,0),"TATİL DEĞİL")</f>
        <v>TATİL DEĞİL</v>
      </c>
    </row>
    <row r="367" spans="1:9" x14ac:dyDescent="0.25">
      <c r="A367" s="74">
        <f t="shared" ref="A367" si="87">A366+3</f>
        <v>45712</v>
      </c>
      <c r="B367" s="72">
        <f t="shared" si="77"/>
        <v>1</v>
      </c>
      <c r="C367" s="72" t="str">
        <f>IF(F367=0,"RESMİ TATİL",VLOOKUP(F367,LİSTE!$B$7:$D$1300,3,0))</f>
        <v>Şevval ÖZDAMAR</v>
      </c>
      <c r="D367" s="72" t="str">
        <f>IF(G367=0,"RESMİ TATİL",VLOOKUP(G367,LİSTE!$B$7:$D$1300,3,0))</f>
        <v>Zeynep AKDAĞ</v>
      </c>
      <c r="E367" s="72" t="str">
        <f>IF(H367=0,"RESMİ TATİL",VLOOKUP(H367,LİSTE!$B$7:$D$1300,3,0))</f>
        <v>Esma ÇOKER</v>
      </c>
      <c r="F367" s="72">
        <f>IF(B367="TATİL",0,IF(F366&gt;0,IF(LİSTE!$F$1=H366,1,H366+1),IF(F366=0,H365+1,IF(F365=0,H364+1,IF(F364=0,H363+1,IF(F363=0,H362+1))))))</f>
        <v>14</v>
      </c>
      <c r="G367" s="72">
        <f>IF(F367=0,0,IF(LİSTE!$F$1=F367,1,F367+1))</f>
        <v>15</v>
      </c>
      <c r="H367" s="72">
        <f>IF(G367=0,0,IF(LİSTE!$F$1=G367,1,G367+1))</f>
        <v>16</v>
      </c>
      <c r="I367" s="72" t="str">
        <f>IFERROR(VLOOKUP(A367,TATİLLER!$A$2:$D$30000,3,0),"TATİL DEĞİL")</f>
        <v>TATİL DEĞİL</v>
      </c>
    </row>
    <row r="368" spans="1:9" x14ac:dyDescent="0.25">
      <c r="A368" s="74">
        <f t="shared" si="79"/>
        <v>45713</v>
      </c>
      <c r="B368" s="72">
        <f t="shared" si="77"/>
        <v>2</v>
      </c>
      <c r="C368" s="72" t="str">
        <f>IF(F368=0,"RESMİ TATİL",VLOOKUP(F368,LİSTE!$B$7:$D$1300,3,0))</f>
        <v>Dursun Kubilay YAŞAR</v>
      </c>
      <c r="D368" s="72" t="str">
        <f>IF(G368=0,"RESMİ TATİL",VLOOKUP(G368,LİSTE!$B$7:$D$1300,3,0))</f>
        <v>Zeynep Beril BAŞPINAR</v>
      </c>
      <c r="E368" s="72" t="str">
        <f>IF(H368=0,"RESMİ TATİL",VLOOKUP(H368,LİSTE!$B$7:$D$1300,3,0))</f>
        <v>Ahmet DAL</v>
      </c>
      <c r="F368" s="72">
        <f>IF(B368="TATİL",0,IF(F367&gt;0,IF(LİSTE!$F$1=H367,1,H367+1),IF(F367=0,H366+1,IF(F366=0,H365+1,IF(F365=0,H364+1,IF(F364=0,H363+1))))))</f>
        <v>17</v>
      </c>
      <c r="G368" s="72">
        <f>IF(F368=0,0,IF(LİSTE!$F$1=F368,1,F368+1))</f>
        <v>18</v>
      </c>
      <c r="H368" s="72">
        <f>IF(G368=0,0,IF(LİSTE!$F$1=G368,1,G368+1))</f>
        <v>19</v>
      </c>
      <c r="I368" s="72" t="str">
        <f>IFERROR(VLOOKUP(A368,TATİLLER!$A$2:$D$30000,3,0),"TATİL DEĞİL")</f>
        <v>TATİL DEĞİL</v>
      </c>
    </row>
    <row r="369" spans="1:9" x14ac:dyDescent="0.25">
      <c r="A369" s="74">
        <f t="shared" si="79"/>
        <v>45714</v>
      </c>
      <c r="B369" s="72">
        <f t="shared" si="77"/>
        <v>3</v>
      </c>
      <c r="C369" s="72" t="str">
        <f>IF(F369=0,"RESMİ TATİL",VLOOKUP(F369,LİSTE!$B$7:$D$1300,3,0))</f>
        <v>Emirhan KARATAŞ</v>
      </c>
      <c r="D369" s="72" t="str">
        <f>IF(G369=0,"RESMİ TATİL",VLOOKUP(G369,LİSTE!$B$7:$D$1300,3,0))</f>
        <v>Zümra Yeter ARI</v>
      </c>
      <c r="E369" s="72" t="str">
        <f>IF(H369=0,"RESMİ TATİL",VLOOKUP(H369,LİSTE!$B$7:$D$1300,3,0))</f>
        <v>Utku KARAGÖZ</v>
      </c>
      <c r="F369" s="72">
        <f>IF(B369="TATİL",0,IF(F368&gt;0,IF(LİSTE!$F$1=H368,1,H368+1),IF(F368=0,H367+1,IF(F367=0,H366+1,IF(F366=0,H365+1,IF(F365=0,H364+1))))))</f>
        <v>20</v>
      </c>
      <c r="G369" s="72">
        <f>IF(F369=0,0,IF(LİSTE!$F$1=F369,1,F369+1))</f>
        <v>21</v>
      </c>
      <c r="H369" s="72">
        <f>IF(G369=0,0,IF(LİSTE!$F$1=G369,1,G369+1))</f>
        <v>22</v>
      </c>
      <c r="I369" s="72" t="str">
        <f>IFERROR(VLOOKUP(A369,TATİLLER!$A$2:$D$30000,3,0),"TATİL DEĞİL")</f>
        <v>TATİL DEĞİL</v>
      </c>
    </row>
    <row r="370" spans="1:9" x14ac:dyDescent="0.25">
      <c r="A370" s="74">
        <f t="shared" si="79"/>
        <v>45715</v>
      </c>
      <c r="B370" s="72">
        <f t="shared" si="77"/>
        <v>4</v>
      </c>
      <c r="C370" s="72" t="str">
        <f>IF(F370=0,"RESMİ TATİL",VLOOKUP(F370,LİSTE!$B$7:$D$1300,3,0))</f>
        <v>Feyza Zümra AVCIOĞLU</v>
      </c>
      <c r="D370" s="72" t="str">
        <f>IF(G370=0,"RESMİ TATİL",VLOOKUP(G370,LİSTE!$B$7:$D$1300,3,0))</f>
        <v>Yusuf Ali TABUR</v>
      </c>
      <c r="E370" s="72" t="str">
        <f>IF(H370=0,"RESMİ TATİL",VLOOKUP(H370,LİSTE!$B$7:$D$1300,3,0))</f>
        <v>Irmak UTEBAY</v>
      </c>
      <c r="F370" s="72">
        <f>IF(B370="TATİL",0,IF(F369&gt;0,IF(LİSTE!$F$1=H369,1,H369+1),IF(F369=0,H368+1,IF(F368=0,H367+1,IF(F367=0,H366+1,IF(F366=0,H365+1))))))</f>
        <v>23</v>
      </c>
      <c r="G370" s="72">
        <f>IF(F370=0,0,IF(LİSTE!$F$1=F370,1,F370+1))</f>
        <v>24</v>
      </c>
      <c r="H370" s="72">
        <f>IF(G370=0,0,IF(LİSTE!$F$1=G370,1,G370+1))</f>
        <v>25</v>
      </c>
      <c r="I370" s="72" t="str">
        <f>IFERROR(VLOOKUP(A370,TATİLLER!$A$2:$D$30000,3,0),"TATİL DEĞİL")</f>
        <v>TATİL DEĞİL</v>
      </c>
    </row>
    <row r="371" spans="1:9" x14ac:dyDescent="0.25">
      <c r="A371" s="74">
        <f t="shared" si="79"/>
        <v>45716</v>
      </c>
      <c r="B371" s="72">
        <f t="shared" si="77"/>
        <v>5</v>
      </c>
      <c r="C371" s="72" t="str">
        <f>IF(F371=0,"RESMİ TATİL",VLOOKUP(F371,LİSTE!$B$7:$D$1300,3,0))</f>
        <v>Kerem AKKOÇ</v>
      </c>
      <c r="D371" s="72" t="str">
        <f>IF(G371=0,"RESMİ TATİL",VLOOKUP(G371,LİSTE!$B$7:$D$1300,3,0))</f>
        <v>Elçin Ayşe ELMAS</v>
      </c>
      <c r="E371" s="72" t="str">
        <f>IF(H371=0,"RESMİ TATİL",VLOOKUP(H371,LİSTE!$B$7:$D$1300,3,0))</f>
        <v>Muhammed YILDIZDAĞ</v>
      </c>
      <c r="F371" s="72">
        <f>IF(B371="TATİL",0,IF(F370&gt;0,IF(LİSTE!$F$1=H370,1,H370+1),IF(F370=0,H369+1,IF(F369=0,H368+1,IF(F368=0,H367+1,IF(F367=0,H366+1))))))</f>
        <v>26</v>
      </c>
      <c r="G371" s="72">
        <f>IF(F371=0,0,IF(LİSTE!$F$1=F371,1,F371+1))</f>
        <v>27</v>
      </c>
      <c r="H371" s="72">
        <f>IF(G371=0,0,IF(LİSTE!$F$1=G371,1,G371+1))</f>
        <v>28</v>
      </c>
      <c r="I371" s="72" t="str">
        <f>IFERROR(VLOOKUP(A371,TATİLLER!$A$2:$D$30000,3,0),"TATİL DEĞİL")</f>
        <v>TATİL DEĞİL</v>
      </c>
    </row>
    <row r="372" spans="1:9" x14ac:dyDescent="0.25">
      <c r="A372" s="74">
        <f t="shared" ref="A372" si="88">A371+3</f>
        <v>45719</v>
      </c>
      <c r="B372" s="72">
        <f t="shared" si="77"/>
        <v>1</v>
      </c>
      <c r="C372" s="72" t="str">
        <f>IF(F372=0,"RESMİ TATİL",VLOOKUP(F372,LİSTE!$B$7:$D$1300,3,0))</f>
        <v>Nisa Nur SANCAR</v>
      </c>
      <c r="D372" s="72" t="str">
        <f>IF(G372=0,"RESMİ TATİL",VLOOKUP(G372,LİSTE!$B$7:$D$1300,3,0))</f>
        <v>Esila ÇETİN</v>
      </c>
      <c r="E372" s="72" t="str">
        <f>IF(H372=0,"RESMİ TATİL",VLOOKUP(H372,LİSTE!$B$7:$D$1300,3,0))</f>
        <v>Zeynep Sevde TOPUZ</v>
      </c>
      <c r="F372" s="72">
        <f>IF(B372="TATİL",0,IF(F371&gt;0,IF(LİSTE!$F$1=H371,1,H371+1),IF(F371=0,H370+1,IF(F370=0,H369+1,IF(F369=0,H368+1,IF(F368=0,H367+1))))))</f>
        <v>1</v>
      </c>
      <c r="G372" s="72">
        <f>IF(F372=0,0,IF(LİSTE!$F$1=F372,1,F372+1))</f>
        <v>2</v>
      </c>
      <c r="H372" s="72">
        <f>IF(G372=0,0,IF(LİSTE!$F$1=G372,1,G372+1))</f>
        <v>3</v>
      </c>
      <c r="I372" s="72" t="str">
        <f>IFERROR(VLOOKUP(A372,TATİLLER!$A$2:$D$30000,3,0),"TATİL DEĞİL")</f>
        <v>TATİL DEĞİL</v>
      </c>
    </row>
    <row r="373" spans="1:9" x14ac:dyDescent="0.25">
      <c r="A373" s="74">
        <f t="shared" si="79"/>
        <v>45720</v>
      </c>
      <c r="B373" s="72">
        <f t="shared" si="77"/>
        <v>2</v>
      </c>
      <c r="C373" s="72" t="str">
        <f>IF(F373=0,"RESMİ TATİL",VLOOKUP(F373,LİSTE!$B$7:$D$1300,3,0))</f>
        <v>Ömer Asaf KADAŞ</v>
      </c>
      <c r="D373" s="72" t="str">
        <f>IF(G373=0,"RESMİ TATİL",VLOOKUP(G373,LİSTE!$B$7:$D$1300,3,0))</f>
        <v>Ramazan Baran ADIGÜZEL</v>
      </c>
      <c r="E373" s="72" t="str">
        <f>IF(H373=0,"RESMİ TATİL",VLOOKUP(H373,LİSTE!$B$7:$D$1300,3,0))</f>
        <v>Bahar AKGÜN</v>
      </c>
      <c r="F373" s="72">
        <f>IF(B373="TATİL",0,IF(F372&gt;0,IF(LİSTE!$F$1=H372,1,H372+1),IF(F372=0,H371+1,IF(F371=0,H370+1,IF(F370=0,H369+1,IF(F369=0,H368+1))))))</f>
        <v>4</v>
      </c>
      <c r="G373" s="72">
        <f>IF(F373=0,0,IF(LİSTE!$F$1=F373,1,F373+1))</f>
        <v>5</v>
      </c>
      <c r="H373" s="72">
        <f>IF(G373=0,0,IF(LİSTE!$F$1=G373,1,G373+1))</f>
        <v>6</v>
      </c>
      <c r="I373" s="72" t="str">
        <f>IFERROR(VLOOKUP(A373,TATİLLER!$A$2:$D$30000,3,0),"TATİL DEĞİL")</f>
        <v>TATİL DEĞİL</v>
      </c>
    </row>
    <row r="374" spans="1:9" x14ac:dyDescent="0.25">
      <c r="A374" s="74">
        <f t="shared" si="79"/>
        <v>45721</v>
      </c>
      <c r="B374" s="72">
        <f t="shared" si="77"/>
        <v>3</v>
      </c>
      <c r="C374" s="72" t="str">
        <f>IF(F374=0,"RESMİ TATİL",VLOOKUP(F374,LİSTE!$B$7:$D$1300,3,0))</f>
        <v>Ömer AKGÜL</v>
      </c>
      <c r="D374" s="72" t="str">
        <f>IF(G374=0,"RESMİ TATİL",VLOOKUP(G374,LİSTE!$B$7:$D$1300,3,0))</f>
        <v>Muharrem EFE TANRIVERDİ</v>
      </c>
      <c r="E374" s="72" t="str">
        <f>IF(H374=0,"RESMİ TATİL",VLOOKUP(H374,LİSTE!$B$7:$D$1300,3,0))</f>
        <v>Anıl DOĞAN</v>
      </c>
      <c r="F374" s="72">
        <f>IF(B374="TATİL",0,IF(F373&gt;0,IF(LİSTE!$F$1=H373,1,H373+1),IF(F373=0,H372+1,IF(F372=0,H371+1,IF(F371=0,H370+1,IF(F370=0,H369+1))))))</f>
        <v>7</v>
      </c>
      <c r="G374" s="72">
        <f>IF(F374=0,0,IF(LİSTE!$F$1=F374,1,F374+1))</f>
        <v>8</v>
      </c>
      <c r="H374" s="72">
        <f>IF(G374=0,0,IF(LİSTE!$F$1=G374,1,G374+1))</f>
        <v>9</v>
      </c>
      <c r="I374" s="72" t="str">
        <f>IFERROR(VLOOKUP(A374,TATİLLER!$A$2:$D$30000,3,0),"TATİL DEĞİL")</f>
        <v>TATİL DEĞİL</v>
      </c>
    </row>
    <row r="375" spans="1:9" x14ac:dyDescent="0.25">
      <c r="A375" s="74">
        <f t="shared" si="79"/>
        <v>45722</v>
      </c>
      <c r="B375" s="72">
        <f t="shared" si="77"/>
        <v>4</v>
      </c>
      <c r="C375" s="72" t="str">
        <f>IF(F375=0,"RESMİ TATİL",VLOOKUP(F375,LİSTE!$B$7:$D$1300,3,0))</f>
        <v>İpek ARSLAN</v>
      </c>
      <c r="D375" s="72" t="str">
        <f>IF(G375=0,"RESMİ TATİL",VLOOKUP(G375,LİSTE!$B$7:$D$1300,3,0))</f>
        <v>Efe KARSAK</v>
      </c>
      <c r="E375" s="72" t="str">
        <f>IF(H375=0,"RESMİ TATİL",VLOOKUP(H375,LİSTE!$B$7:$D$1300,3,0))</f>
        <v>Abdullah KIRBAÇ</v>
      </c>
      <c r="F375" s="72">
        <f>IF(B375="TATİL",0,IF(F374&gt;0,IF(LİSTE!$F$1=H374,1,H374+1),IF(F374=0,H373+1,IF(F373=0,H372+1,IF(F372=0,H371+1,IF(F371=0,H370+1))))))</f>
        <v>10</v>
      </c>
      <c r="G375" s="72">
        <f>IF(F375=0,0,IF(LİSTE!$F$1=F375,1,F375+1))</f>
        <v>11</v>
      </c>
      <c r="H375" s="72">
        <f>IF(G375=0,0,IF(LİSTE!$F$1=G375,1,G375+1))</f>
        <v>12</v>
      </c>
      <c r="I375" s="72" t="str">
        <f>IFERROR(VLOOKUP(A375,TATİLLER!$A$2:$D$30000,3,0),"TATİL DEĞİL")</f>
        <v>TATİL DEĞİL</v>
      </c>
    </row>
    <row r="376" spans="1:9" x14ac:dyDescent="0.25">
      <c r="A376" s="74">
        <f t="shared" si="79"/>
        <v>45723</v>
      </c>
      <c r="B376" s="72">
        <f t="shared" si="77"/>
        <v>5</v>
      </c>
      <c r="C376" s="72" t="str">
        <f>IF(F376=0,"RESMİ TATİL",VLOOKUP(F376,LİSTE!$B$7:$D$1300,3,0))</f>
        <v>Ümmü Defne GÜLER</v>
      </c>
      <c r="D376" s="72" t="str">
        <f>IF(G376=0,"RESMİ TATİL",VLOOKUP(G376,LİSTE!$B$7:$D$1300,3,0))</f>
        <v>Şevval ÖZDAMAR</v>
      </c>
      <c r="E376" s="72" t="str">
        <f>IF(H376=0,"RESMİ TATİL",VLOOKUP(H376,LİSTE!$B$7:$D$1300,3,0))</f>
        <v>Zeynep AKDAĞ</v>
      </c>
      <c r="F376" s="72">
        <f>IF(B376="TATİL",0,IF(F375&gt;0,IF(LİSTE!$F$1=H375,1,H375+1),IF(F375=0,H374+1,IF(F374=0,H373+1,IF(F373=0,H372+1,IF(F372=0,H371+1))))))</f>
        <v>13</v>
      </c>
      <c r="G376" s="72">
        <f>IF(F376=0,0,IF(LİSTE!$F$1=F376,1,F376+1))</f>
        <v>14</v>
      </c>
      <c r="H376" s="72">
        <f>IF(G376=0,0,IF(LİSTE!$F$1=G376,1,G376+1))</f>
        <v>15</v>
      </c>
      <c r="I376" s="72" t="str">
        <f>IFERROR(VLOOKUP(A376,TATİLLER!$A$2:$D$30000,3,0),"TATİL DEĞİL")</f>
        <v>TATİL DEĞİL</v>
      </c>
    </row>
    <row r="377" spans="1:9" x14ac:dyDescent="0.25">
      <c r="A377" s="74">
        <f t="shared" ref="A377" si="89">A376+3</f>
        <v>45726</v>
      </c>
      <c r="B377" s="72">
        <f t="shared" si="77"/>
        <v>1</v>
      </c>
      <c r="C377" s="72" t="str">
        <f>IF(F377=0,"RESMİ TATİL",VLOOKUP(F377,LİSTE!$B$7:$D$1300,3,0))</f>
        <v>Esma ÇOKER</v>
      </c>
      <c r="D377" s="72" t="str">
        <f>IF(G377=0,"RESMİ TATİL",VLOOKUP(G377,LİSTE!$B$7:$D$1300,3,0))</f>
        <v>Dursun Kubilay YAŞAR</v>
      </c>
      <c r="E377" s="72" t="str">
        <f>IF(H377=0,"RESMİ TATİL",VLOOKUP(H377,LİSTE!$B$7:$D$1300,3,0))</f>
        <v>Zeynep Beril BAŞPINAR</v>
      </c>
      <c r="F377" s="72">
        <f>IF(B377="TATİL",0,IF(F376&gt;0,IF(LİSTE!$F$1=H376,1,H376+1),IF(F376=0,H375+1,IF(F375=0,H374+1,IF(F374=0,H373+1,IF(F373=0,H372+1))))))</f>
        <v>16</v>
      </c>
      <c r="G377" s="72">
        <f>IF(F377=0,0,IF(LİSTE!$F$1=F377,1,F377+1))</f>
        <v>17</v>
      </c>
      <c r="H377" s="72">
        <f>IF(G377=0,0,IF(LİSTE!$F$1=G377,1,G377+1))</f>
        <v>18</v>
      </c>
      <c r="I377" s="72" t="str">
        <f>IFERROR(VLOOKUP(A377,TATİLLER!$A$2:$D$30000,3,0),"TATİL DEĞİL")</f>
        <v>TATİL DEĞİL</v>
      </c>
    </row>
    <row r="378" spans="1:9" x14ac:dyDescent="0.25">
      <c r="A378" s="74">
        <f t="shared" si="79"/>
        <v>45727</v>
      </c>
      <c r="B378" s="72">
        <f t="shared" si="77"/>
        <v>2</v>
      </c>
      <c r="C378" s="72" t="str">
        <f>IF(F378=0,"RESMİ TATİL",VLOOKUP(F378,LİSTE!$B$7:$D$1300,3,0))</f>
        <v>Ahmet DAL</v>
      </c>
      <c r="D378" s="72" t="str">
        <f>IF(G378=0,"RESMİ TATİL",VLOOKUP(G378,LİSTE!$B$7:$D$1300,3,0))</f>
        <v>Emirhan KARATAŞ</v>
      </c>
      <c r="E378" s="72" t="str">
        <f>IF(H378=0,"RESMİ TATİL",VLOOKUP(H378,LİSTE!$B$7:$D$1300,3,0))</f>
        <v>Zümra Yeter ARI</v>
      </c>
      <c r="F378" s="72">
        <f>IF(B378="TATİL",0,IF(F377&gt;0,IF(LİSTE!$F$1=H377,1,H377+1),IF(F377=0,H376+1,IF(F376=0,H375+1,IF(F375=0,H374+1,IF(F374=0,H373+1))))))</f>
        <v>19</v>
      </c>
      <c r="G378" s="72">
        <f>IF(F378=0,0,IF(LİSTE!$F$1=F378,1,F378+1))</f>
        <v>20</v>
      </c>
      <c r="H378" s="72">
        <f>IF(G378=0,0,IF(LİSTE!$F$1=G378,1,G378+1))</f>
        <v>21</v>
      </c>
      <c r="I378" s="72" t="str">
        <f>IFERROR(VLOOKUP(A378,TATİLLER!$A$2:$D$30000,3,0),"TATİL DEĞİL")</f>
        <v>TATİL DEĞİL</v>
      </c>
    </row>
    <row r="379" spans="1:9" x14ac:dyDescent="0.25">
      <c r="A379" s="74">
        <f t="shared" si="79"/>
        <v>45728</v>
      </c>
      <c r="B379" s="72">
        <f t="shared" si="77"/>
        <v>3</v>
      </c>
      <c r="C379" s="72" t="str">
        <f>IF(F379=0,"RESMİ TATİL",VLOOKUP(F379,LİSTE!$B$7:$D$1300,3,0))</f>
        <v>Utku KARAGÖZ</v>
      </c>
      <c r="D379" s="72" t="str">
        <f>IF(G379=0,"RESMİ TATİL",VLOOKUP(G379,LİSTE!$B$7:$D$1300,3,0))</f>
        <v>Feyza Zümra AVCIOĞLU</v>
      </c>
      <c r="E379" s="72" t="str">
        <f>IF(H379=0,"RESMİ TATİL",VLOOKUP(H379,LİSTE!$B$7:$D$1300,3,0))</f>
        <v>Yusuf Ali TABUR</v>
      </c>
      <c r="F379" s="72">
        <f>IF(B379="TATİL",0,IF(F378&gt;0,IF(LİSTE!$F$1=H378,1,H378+1),IF(F378=0,H377+1,IF(F377=0,H376+1,IF(F376=0,H375+1,IF(F375=0,H374+1))))))</f>
        <v>22</v>
      </c>
      <c r="G379" s="72">
        <f>IF(F379=0,0,IF(LİSTE!$F$1=F379,1,F379+1))</f>
        <v>23</v>
      </c>
      <c r="H379" s="72">
        <f>IF(G379=0,0,IF(LİSTE!$F$1=G379,1,G379+1))</f>
        <v>24</v>
      </c>
      <c r="I379" s="72" t="str">
        <f>IFERROR(VLOOKUP(A379,TATİLLER!$A$2:$D$30000,3,0),"TATİL DEĞİL")</f>
        <v>TATİL DEĞİL</v>
      </c>
    </row>
    <row r="380" spans="1:9" x14ac:dyDescent="0.25">
      <c r="A380" s="74">
        <f t="shared" si="79"/>
        <v>45729</v>
      </c>
      <c r="B380" s="72">
        <f t="shared" si="77"/>
        <v>4</v>
      </c>
      <c r="C380" s="72" t="str">
        <f>IF(F380=0,"RESMİ TATİL",VLOOKUP(F380,LİSTE!$B$7:$D$1300,3,0))</f>
        <v>Irmak UTEBAY</v>
      </c>
      <c r="D380" s="72" t="str">
        <f>IF(G380=0,"RESMİ TATİL",VLOOKUP(G380,LİSTE!$B$7:$D$1300,3,0))</f>
        <v>Kerem AKKOÇ</v>
      </c>
      <c r="E380" s="72" t="str">
        <f>IF(H380=0,"RESMİ TATİL",VLOOKUP(H380,LİSTE!$B$7:$D$1300,3,0))</f>
        <v>Elçin Ayşe ELMAS</v>
      </c>
      <c r="F380" s="72">
        <f>IF(B380="TATİL",0,IF(F379&gt;0,IF(LİSTE!$F$1=H379,1,H379+1),IF(F379=0,H378+1,IF(F378=0,H377+1,IF(F377=0,H376+1,IF(F376=0,H375+1))))))</f>
        <v>25</v>
      </c>
      <c r="G380" s="72">
        <f>IF(F380=0,0,IF(LİSTE!$F$1=F380,1,F380+1))</f>
        <v>26</v>
      </c>
      <c r="H380" s="72">
        <f>IF(G380=0,0,IF(LİSTE!$F$1=G380,1,G380+1))</f>
        <v>27</v>
      </c>
      <c r="I380" s="72" t="str">
        <f>IFERROR(VLOOKUP(A380,TATİLLER!$A$2:$D$30000,3,0),"TATİL DEĞİL")</f>
        <v>TATİL DEĞİL</v>
      </c>
    </row>
    <row r="381" spans="1:9" x14ac:dyDescent="0.25">
      <c r="A381" s="74">
        <f t="shared" si="79"/>
        <v>45730</v>
      </c>
      <c r="B381" s="72">
        <f t="shared" si="77"/>
        <v>5</v>
      </c>
      <c r="C381" s="72" t="str">
        <f>IF(F381=0,"RESMİ TATİL",VLOOKUP(F381,LİSTE!$B$7:$D$1300,3,0))</f>
        <v>Muhammed YILDIZDAĞ</v>
      </c>
      <c r="D381" s="72" t="str">
        <f>IF(G381=0,"RESMİ TATİL",VLOOKUP(G381,LİSTE!$B$7:$D$1300,3,0))</f>
        <v>Nisa Nur SANCAR</v>
      </c>
      <c r="E381" s="72" t="str">
        <f>IF(H381=0,"RESMİ TATİL",VLOOKUP(H381,LİSTE!$B$7:$D$1300,3,0))</f>
        <v>Esila ÇETİN</v>
      </c>
      <c r="F381" s="72">
        <f>IF(B381="TATİL",0,IF(F380&gt;0,IF(LİSTE!$F$1=H380,1,H380+1),IF(F380=0,H379+1,IF(F379=0,H378+1,IF(F378=0,H377+1,IF(F377=0,H376+1))))))</f>
        <v>28</v>
      </c>
      <c r="G381" s="72">
        <f>IF(F381=0,0,IF(LİSTE!$F$1=F381,1,F381+1))</f>
        <v>1</v>
      </c>
      <c r="H381" s="72">
        <f>IF(G381=0,0,IF(LİSTE!$F$1=G381,1,G381+1))</f>
        <v>2</v>
      </c>
      <c r="I381" s="72" t="str">
        <f>IFERROR(VLOOKUP(A381,TATİLLER!$A$2:$D$30000,3,0),"TATİL DEĞİL")</f>
        <v>TATİL DEĞİL</v>
      </c>
    </row>
    <row r="382" spans="1:9" x14ac:dyDescent="0.25">
      <c r="A382" s="74">
        <f t="shared" ref="A382" si="90">A381+3</f>
        <v>45733</v>
      </c>
      <c r="B382" s="72">
        <f t="shared" si="77"/>
        <v>1</v>
      </c>
      <c r="C382" s="72" t="str">
        <f>IF(F382=0,"RESMİ TATİL",VLOOKUP(F382,LİSTE!$B$7:$D$1300,3,0))</f>
        <v>Zeynep Sevde TOPUZ</v>
      </c>
      <c r="D382" s="72" t="str">
        <f>IF(G382=0,"RESMİ TATİL",VLOOKUP(G382,LİSTE!$B$7:$D$1300,3,0))</f>
        <v>Ömer Asaf KADAŞ</v>
      </c>
      <c r="E382" s="72" t="str">
        <f>IF(H382=0,"RESMİ TATİL",VLOOKUP(H382,LİSTE!$B$7:$D$1300,3,0))</f>
        <v>Ramazan Baran ADIGÜZEL</v>
      </c>
      <c r="F382" s="72">
        <f>IF(B382="TATİL",0,IF(F381&gt;0,IF(LİSTE!$F$1=H381,1,H381+1),IF(F381=0,H380+1,IF(F380=0,H379+1,IF(F379=0,H378+1,IF(F378=0,H377+1))))))</f>
        <v>3</v>
      </c>
      <c r="G382" s="72">
        <f>IF(F382=0,0,IF(LİSTE!$F$1=F382,1,F382+1))</f>
        <v>4</v>
      </c>
      <c r="H382" s="72">
        <f>IF(G382=0,0,IF(LİSTE!$F$1=G382,1,G382+1))</f>
        <v>5</v>
      </c>
      <c r="I382" s="72" t="str">
        <f>IFERROR(VLOOKUP(A382,TATİLLER!$A$2:$D$30000,3,0),"TATİL DEĞİL")</f>
        <v>TATİL DEĞİL</v>
      </c>
    </row>
    <row r="383" spans="1:9" x14ac:dyDescent="0.25">
      <c r="A383" s="74">
        <f t="shared" si="79"/>
        <v>45734</v>
      </c>
      <c r="B383" s="72">
        <f t="shared" si="77"/>
        <v>2</v>
      </c>
      <c r="C383" s="72" t="str">
        <f>IF(F383=0,"RESMİ TATİL",VLOOKUP(F383,LİSTE!$B$7:$D$1300,3,0))</f>
        <v>Bahar AKGÜN</v>
      </c>
      <c r="D383" s="72" t="str">
        <f>IF(G383=0,"RESMİ TATİL",VLOOKUP(G383,LİSTE!$B$7:$D$1300,3,0))</f>
        <v>Ömer AKGÜL</v>
      </c>
      <c r="E383" s="72" t="str">
        <f>IF(H383=0,"RESMİ TATİL",VLOOKUP(H383,LİSTE!$B$7:$D$1300,3,0))</f>
        <v>Muharrem EFE TANRIVERDİ</v>
      </c>
      <c r="F383" s="72">
        <f>IF(B383="TATİL",0,IF(F382&gt;0,IF(LİSTE!$F$1=H382,1,H382+1),IF(F382=0,H381+1,IF(F381=0,H380+1,IF(F380=0,H379+1,IF(F379=0,H378+1))))))</f>
        <v>6</v>
      </c>
      <c r="G383" s="72">
        <f>IF(F383=0,0,IF(LİSTE!$F$1=F383,1,F383+1))</f>
        <v>7</v>
      </c>
      <c r="H383" s="72">
        <f>IF(G383=0,0,IF(LİSTE!$F$1=G383,1,G383+1))</f>
        <v>8</v>
      </c>
      <c r="I383" s="72" t="str">
        <f>IFERROR(VLOOKUP(A383,TATİLLER!$A$2:$D$30000,3,0),"TATİL DEĞİL")</f>
        <v>TATİL DEĞİL</v>
      </c>
    </row>
    <row r="384" spans="1:9" x14ac:dyDescent="0.25">
      <c r="A384" s="74">
        <f t="shared" si="79"/>
        <v>45735</v>
      </c>
      <c r="B384" s="72">
        <f t="shared" si="77"/>
        <v>3</v>
      </c>
      <c r="C384" s="72" t="str">
        <f>IF(F384=0,"RESMİ TATİL",VLOOKUP(F384,LİSTE!$B$7:$D$1300,3,0))</f>
        <v>Anıl DOĞAN</v>
      </c>
      <c r="D384" s="72" t="str">
        <f>IF(G384=0,"RESMİ TATİL",VLOOKUP(G384,LİSTE!$B$7:$D$1300,3,0))</f>
        <v>İpek ARSLAN</v>
      </c>
      <c r="E384" s="72" t="str">
        <f>IF(H384=0,"RESMİ TATİL",VLOOKUP(H384,LİSTE!$B$7:$D$1300,3,0))</f>
        <v>Efe KARSAK</v>
      </c>
      <c r="F384" s="72">
        <f>IF(B384="TATİL",0,IF(F383&gt;0,IF(LİSTE!$F$1=H383,1,H383+1),IF(F383=0,H382+1,IF(F382=0,H381+1,IF(F381=0,H380+1,IF(F380=0,H379+1))))))</f>
        <v>9</v>
      </c>
      <c r="G384" s="72">
        <f>IF(F384=0,0,IF(LİSTE!$F$1=F384,1,F384+1))</f>
        <v>10</v>
      </c>
      <c r="H384" s="72">
        <f>IF(G384=0,0,IF(LİSTE!$F$1=G384,1,G384+1))</f>
        <v>11</v>
      </c>
      <c r="I384" s="72" t="str">
        <f>IFERROR(VLOOKUP(A384,TATİLLER!$A$2:$D$30000,3,0),"TATİL DEĞİL")</f>
        <v>TATİL DEĞİL</v>
      </c>
    </row>
    <row r="385" spans="1:9" x14ac:dyDescent="0.25">
      <c r="A385" s="74">
        <f t="shared" si="79"/>
        <v>45736</v>
      </c>
      <c r="B385" s="72">
        <f t="shared" si="77"/>
        <v>4</v>
      </c>
      <c r="C385" s="72" t="str">
        <f>IF(F385=0,"RESMİ TATİL",VLOOKUP(F385,LİSTE!$B$7:$D$1300,3,0))</f>
        <v>Abdullah KIRBAÇ</v>
      </c>
      <c r="D385" s="72" t="str">
        <f>IF(G385=0,"RESMİ TATİL",VLOOKUP(G385,LİSTE!$B$7:$D$1300,3,0))</f>
        <v>Ümmü Defne GÜLER</v>
      </c>
      <c r="E385" s="72" t="str">
        <f>IF(H385=0,"RESMİ TATİL",VLOOKUP(H385,LİSTE!$B$7:$D$1300,3,0))</f>
        <v>Şevval ÖZDAMAR</v>
      </c>
      <c r="F385" s="72">
        <f>IF(B385="TATİL",0,IF(F384&gt;0,IF(LİSTE!$F$1=H384,1,H384+1),IF(F384=0,H383+1,IF(F383=0,H382+1,IF(F382=0,H381+1,IF(F381=0,H380+1))))))</f>
        <v>12</v>
      </c>
      <c r="G385" s="72">
        <f>IF(F385=0,0,IF(LİSTE!$F$1=F385,1,F385+1))</f>
        <v>13</v>
      </c>
      <c r="H385" s="72">
        <f>IF(G385=0,0,IF(LİSTE!$F$1=G385,1,G385+1))</f>
        <v>14</v>
      </c>
      <c r="I385" s="72" t="str">
        <f>IFERROR(VLOOKUP(A385,TATİLLER!$A$2:$D$30000,3,0),"TATİL DEĞİL")</f>
        <v>TATİL DEĞİL</v>
      </c>
    </row>
    <row r="386" spans="1:9" x14ac:dyDescent="0.25">
      <c r="A386" s="74">
        <f t="shared" si="79"/>
        <v>45737</v>
      </c>
      <c r="B386" s="72">
        <f t="shared" si="77"/>
        <v>5</v>
      </c>
      <c r="C386" s="72" t="str">
        <f>IF(F386=0,"RESMİ TATİL",VLOOKUP(F386,LİSTE!$B$7:$D$1300,3,0))</f>
        <v>Zeynep AKDAĞ</v>
      </c>
      <c r="D386" s="72" t="str">
        <f>IF(G386=0,"RESMİ TATİL",VLOOKUP(G386,LİSTE!$B$7:$D$1300,3,0))</f>
        <v>Esma ÇOKER</v>
      </c>
      <c r="E386" s="72" t="str">
        <f>IF(H386=0,"RESMİ TATİL",VLOOKUP(H386,LİSTE!$B$7:$D$1300,3,0))</f>
        <v>Dursun Kubilay YAŞAR</v>
      </c>
      <c r="F386" s="72">
        <f>IF(B386="TATİL",0,IF(F385&gt;0,IF(LİSTE!$F$1=H385,1,H385+1),IF(F385=0,H384+1,IF(F384=0,H383+1,IF(F383=0,H382+1,IF(F382=0,H381+1))))))</f>
        <v>15</v>
      </c>
      <c r="G386" s="72">
        <f>IF(F386=0,0,IF(LİSTE!$F$1=F386,1,F386+1))</f>
        <v>16</v>
      </c>
      <c r="H386" s="72">
        <f>IF(G386=0,0,IF(LİSTE!$F$1=G386,1,G386+1))</f>
        <v>17</v>
      </c>
      <c r="I386" s="72" t="str">
        <f>IFERROR(VLOOKUP(A386,TATİLLER!$A$2:$D$30000,3,0),"TATİL DEĞİL")</f>
        <v>TATİL DEĞİL</v>
      </c>
    </row>
    <row r="387" spans="1:9" x14ac:dyDescent="0.25">
      <c r="A387" s="74">
        <f t="shared" ref="A387" si="91">A386+3</f>
        <v>45740</v>
      </c>
      <c r="B387" s="72">
        <f t="shared" ref="B387:B450" si="92">IF(I387="TATİL","TATİL",WEEKDAY(A387,2))</f>
        <v>1</v>
      </c>
      <c r="C387" s="72" t="str">
        <f>IF(F387=0,"RESMİ TATİL",VLOOKUP(F387,LİSTE!$B$7:$D$1300,3,0))</f>
        <v>Zeynep Beril BAŞPINAR</v>
      </c>
      <c r="D387" s="72" t="str">
        <f>IF(G387=0,"RESMİ TATİL",VLOOKUP(G387,LİSTE!$B$7:$D$1300,3,0))</f>
        <v>Ahmet DAL</v>
      </c>
      <c r="E387" s="72" t="str">
        <f>IF(H387=0,"RESMİ TATİL",VLOOKUP(H387,LİSTE!$B$7:$D$1300,3,0))</f>
        <v>Emirhan KARATAŞ</v>
      </c>
      <c r="F387" s="72">
        <f>IF(B387="TATİL",0,IF(F386&gt;0,IF(LİSTE!$F$1=H386,1,H386+1),IF(F386=0,H385+1,IF(F385=0,H384+1,IF(F384=0,H383+1,IF(F383=0,H382+1))))))</f>
        <v>18</v>
      </c>
      <c r="G387" s="72">
        <f>IF(F387=0,0,IF(LİSTE!$F$1=F387,1,F387+1))</f>
        <v>19</v>
      </c>
      <c r="H387" s="72">
        <f>IF(G387=0,0,IF(LİSTE!$F$1=G387,1,G387+1))</f>
        <v>20</v>
      </c>
      <c r="I387" s="72" t="str">
        <f>IFERROR(VLOOKUP(A387,TATİLLER!$A$2:$D$30000,3,0),"TATİL DEĞİL")</f>
        <v>TATİL DEĞİL</v>
      </c>
    </row>
    <row r="388" spans="1:9" x14ac:dyDescent="0.25">
      <c r="A388" s="74">
        <f t="shared" si="79"/>
        <v>45741</v>
      </c>
      <c r="B388" s="72">
        <f t="shared" si="92"/>
        <v>2</v>
      </c>
      <c r="C388" s="72" t="str">
        <f>IF(F388=0,"RESMİ TATİL",VLOOKUP(F388,LİSTE!$B$7:$D$1300,3,0))</f>
        <v>Zümra Yeter ARI</v>
      </c>
      <c r="D388" s="72" t="str">
        <f>IF(G388=0,"RESMİ TATİL",VLOOKUP(G388,LİSTE!$B$7:$D$1300,3,0))</f>
        <v>Utku KARAGÖZ</v>
      </c>
      <c r="E388" s="72" t="str">
        <f>IF(H388=0,"RESMİ TATİL",VLOOKUP(H388,LİSTE!$B$7:$D$1300,3,0))</f>
        <v>Feyza Zümra AVCIOĞLU</v>
      </c>
      <c r="F388" s="72">
        <f>IF(B388="TATİL",0,IF(F387&gt;0,IF(LİSTE!$F$1=H387,1,H387+1),IF(F387=0,H386+1,IF(F386=0,H385+1,IF(F385=0,H384+1,IF(F384=0,H383+1))))))</f>
        <v>21</v>
      </c>
      <c r="G388" s="72">
        <f>IF(F388=0,0,IF(LİSTE!$F$1=F388,1,F388+1))</f>
        <v>22</v>
      </c>
      <c r="H388" s="72">
        <f>IF(G388=0,0,IF(LİSTE!$F$1=G388,1,G388+1))</f>
        <v>23</v>
      </c>
      <c r="I388" s="72" t="str">
        <f>IFERROR(VLOOKUP(A388,TATİLLER!$A$2:$D$30000,3,0),"TATİL DEĞİL")</f>
        <v>TATİL DEĞİL</v>
      </c>
    </row>
    <row r="389" spans="1:9" x14ac:dyDescent="0.25">
      <c r="A389" s="74">
        <f t="shared" si="79"/>
        <v>45742</v>
      </c>
      <c r="B389" s="72">
        <f t="shared" si="92"/>
        <v>3</v>
      </c>
      <c r="C389" s="72" t="str">
        <f>IF(F389=0,"RESMİ TATİL",VLOOKUP(F389,LİSTE!$B$7:$D$1300,3,0))</f>
        <v>Yusuf Ali TABUR</v>
      </c>
      <c r="D389" s="72" t="str">
        <f>IF(G389=0,"RESMİ TATİL",VLOOKUP(G389,LİSTE!$B$7:$D$1300,3,0))</f>
        <v>Irmak UTEBAY</v>
      </c>
      <c r="E389" s="72" t="str">
        <f>IF(H389=0,"RESMİ TATİL",VLOOKUP(H389,LİSTE!$B$7:$D$1300,3,0))</f>
        <v>Kerem AKKOÇ</v>
      </c>
      <c r="F389" s="72">
        <f>IF(B389="TATİL",0,IF(F388&gt;0,IF(LİSTE!$F$1=H388,1,H388+1),IF(F388=0,H387+1,IF(F387=0,H386+1,IF(F386=0,H385+1,IF(F385=0,H384+1))))))</f>
        <v>24</v>
      </c>
      <c r="G389" s="72">
        <f>IF(F389=0,0,IF(LİSTE!$F$1=F389,1,F389+1))</f>
        <v>25</v>
      </c>
      <c r="H389" s="72">
        <f>IF(G389=0,0,IF(LİSTE!$F$1=G389,1,G389+1))</f>
        <v>26</v>
      </c>
      <c r="I389" s="72" t="str">
        <f>IFERROR(VLOOKUP(A389,TATİLLER!$A$2:$D$30000,3,0),"TATİL DEĞİL")</f>
        <v>TATİL DEĞİL</v>
      </c>
    </row>
    <row r="390" spans="1:9" x14ac:dyDescent="0.25">
      <c r="A390" s="74">
        <f t="shared" si="79"/>
        <v>45743</v>
      </c>
      <c r="B390" s="72">
        <f t="shared" si="92"/>
        <v>4</v>
      </c>
      <c r="C390" s="72" t="str">
        <f>IF(F390=0,"RESMİ TATİL",VLOOKUP(F390,LİSTE!$B$7:$D$1300,3,0))</f>
        <v>Elçin Ayşe ELMAS</v>
      </c>
      <c r="D390" s="72" t="str">
        <f>IF(G390=0,"RESMİ TATİL",VLOOKUP(G390,LİSTE!$B$7:$D$1300,3,0))</f>
        <v>Muhammed YILDIZDAĞ</v>
      </c>
      <c r="E390" s="72" t="str">
        <f>IF(H390=0,"RESMİ TATİL",VLOOKUP(H390,LİSTE!$B$7:$D$1300,3,0))</f>
        <v>Nisa Nur SANCAR</v>
      </c>
      <c r="F390" s="72">
        <f>IF(B390="TATİL",0,IF(F389&gt;0,IF(LİSTE!$F$1=H389,1,H389+1),IF(F389=0,H388+1,IF(F388=0,H387+1,IF(F387=0,H386+1,IF(F386=0,H385+1))))))</f>
        <v>27</v>
      </c>
      <c r="G390" s="72">
        <f>IF(F390=0,0,IF(LİSTE!$F$1=F390,1,F390+1))</f>
        <v>28</v>
      </c>
      <c r="H390" s="72">
        <f>IF(G390=0,0,IF(LİSTE!$F$1=G390,1,G390+1))</f>
        <v>1</v>
      </c>
      <c r="I390" s="72" t="str">
        <f>IFERROR(VLOOKUP(A390,TATİLLER!$A$2:$D$30000,3,0),"TATİL DEĞİL")</f>
        <v>TATİL DEĞİL</v>
      </c>
    </row>
    <row r="391" spans="1:9" x14ac:dyDescent="0.25">
      <c r="A391" s="74">
        <f t="shared" si="79"/>
        <v>45744</v>
      </c>
      <c r="B391" s="72">
        <f t="shared" si="92"/>
        <v>5</v>
      </c>
      <c r="C391" s="72" t="str">
        <f>IF(F391=0,"RESMİ TATİL",VLOOKUP(F391,LİSTE!$B$7:$D$1300,3,0))</f>
        <v>Esila ÇETİN</v>
      </c>
      <c r="D391" s="72" t="str">
        <f>IF(G391=0,"RESMİ TATİL",VLOOKUP(G391,LİSTE!$B$7:$D$1300,3,0))</f>
        <v>Zeynep Sevde TOPUZ</v>
      </c>
      <c r="E391" s="72" t="str">
        <f>IF(H391=0,"RESMİ TATİL",VLOOKUP(H391,LİSTE!$B$7:$D$1300,3,0))</f>
        <v>Ömer Asaf KADAŞ</v>
      </c>
      <c r="F391" s="72">
        <f>IF(B391="TATİL",0,IF(F390&gt;0,IF(LİSTE!$F$1=H390,1,H390+1),IF(F390=0,H389+1,IF(F389=0,H388+1,IF(F388=0,H387+1,IF(F387=0,H386+1))))))</f>
        <v>2</v>
      </c>
      <c r="G391" s="72">
        <f>IF(F391=0,0,IF(LİSTE!$F$1=F391,1,F391+1))</f>
        <v>3</v>
      </c>
      <c r="H391" s="72">
        <f>IF(G391=0,0,IF(LİSTE!$F$1=G391,1,G391+1))</f>
        <v>4</v>
      </c>
      <c r="I391" s="72" t="str">
        <f>IFERROR(VLOOKUP(A391,TATİLLER!$A$2:$D$30000,3,0),"TATİL DEĞİL")</f>
        <v>TATİL DEĞİL</v>
      </c>
    </row>
    <row r="392" spans="1:9" x14ac:dyDescent="0.25">
      <c r="A392" s="74">
        <f t="shared" ref="A392" si="93">A391+3</f>
        <v>45747</v>
      </c>
      <c r="B392" s="72">
        <f t="shared" si="92"/>
        <v>1</v>
      </c>
      <c r="C392" s="72" t="str">
        <f>IF(F392=0,"RESMİ TATİL",VLOOKUP(F392,LİSTE!$B$7:$D$1300,3,0))</f>
        <v>Ramazan Baran ADIGÜZEL</v>
      </c>
      <c r="D392" s="72" t="str">
        <f>IF(G392=0,"RESMİ TATİL",VLOOKUP(G392,LİSTE!$B$7:$D$1300,3,0))</f>
        <v>Bahar AKGÜN</v>
      </c>
      <c r="E392" s="72" t="str">
        <f>IF(H392=0,"RESMİ TATİL",VLOOKUP(H392,LİSTE!$B$7:$D$1300,3,0))</f>
        <v>Ömer AKGÜL</v>
      </c>
      <c r="F392" s="72">
        <f>IF(B392="TATİL",0,IF(F391&gt;0,IF(LİSTE!$F$1=H391,1,H391+1),IF(F391=0,H390+1,IF(F390=0,H389+1,IF(F389=0,H388+1,IF(F388=0,H387+1))))))</f>
        <v>5</v>
      </c>
      <c r="G392" s="72">
        <f>IF(F392=0,0,IF(LİSTE!$F$1=F392,1,F392+1))</f>
        <v>6</v>
      </c>
      <c r="H392" s="72">
        <f>IF(G392=0,0,IF(LİSTE!$F$1=G392,1,G392+1))</f>
        <v>7</v>
      </c>
      <c r="I392" s="72" t="str">
        <f>IFERROR(VLOOKUP(A392,TATİLLER!$A$2:$D$30000,3,0),"TATİL DEĞİL")</f>
        <v>TATİL DEĞİL</v>
      </c>
    </row>
    <row r="393" spans="1:9" x14ac:dyDescent="0.25">
      <c r="A393" s="74">
        <f t="shared" ref="A393:A456" si="94">A392+1</f>
        <v>45748</v>
      </c>
      <c r="B393" s="72">
        <f t="shared" si="92"/>
        <v>2</v>
      </c>
      <c r="C393" s="72" t="str">
        <f>IF(F393=0,"RESMİ TATİL",VLOOKUP(F393,LİSTE!$B$7:$D$1300,3,0))</f>
        <v>Muharrem EFE TANRIVERDİ</v>
      </c>
      <c r="D393" s="72" t="str">
        <f>IF(G393=0,"RESMİ TATİL",VLOOKUP(G393,LİSTE!$B$7:$D$1300,3,0))</f>
        <v>Anıl DOĞAN</v>
      </c>
      <c r="E393" s="72" t="str">
        <f>IF(H393=0,"RESMİ TATİL",VLOOKUP(H393,LİSTE!$B$7:$D$1300,3,0))</f>
        <v>İpek ARSLAN</v>
      </c>
      <c r="F393" s="72">
        <f>IF(B393="TATİL",0,IF(F392&gt;0,IF(LİSTE!$F$1=H392,1,H392+1),IF(F392=0,H391+1,IF(F391=0,H390+1,IF(F390=0,H389+1,IF(F389=0,H388+1))))))</f>
        <v>8</v>
      </c>
      <c r="G393" s="72">
        <f>IF(F393=0,0,IF(LİSTE!$F$1=F393,1,F393+1))</f>
        <v>9</v>
      </c>
      <c r="H393" s="72">
        <f>IF(G393=0,0,IF(LİSTE!$F$1=G393,1,G393+1))</f>
        <v>10</v>
      </c>
      <c r="I393" s="72" t="str">
        <f>IFERROR(VLOOKUP(A393,TATİLLER!$A$2:$D$30000,3,0),"TATİL DEĞİL")</f>
        <v>TATİL DEĞİL</v>
      </c>
    </row>
    <row r="394" spans="1:9" x14ac:dyDescent="0.25">
      <c r="A394" s="74">
        <f t="shared" si="94"/>
        <v>45749</v>
      </c>
      <c r="B394" s="72">
        <f t="shared" si="92"/>
        <v>3</v>
      </c>
      <c r="C394" s="72" t="str">
        <f>IF(F394=0,"RESMİ TATİL",VLOOKUP(F394,LİSTE!$B$7:$D$1300,3,0))</f>
        <v>Efe KARSAK</v>
      </c>
      <c r="D394" s="72" t="str">
        <f>IF(G394=0,"RESMİ TATİL",VLOOKUP(G394,LİSTE!$B$7:$D$1300,3,0))</f>
        <v>Abdullah KIRBAÇ</v>
      </c>
      <c r="E394" s="72" t="str">
        <f>IF(H394=0,"RESMİ TATİL",VLOOKUP(H394,LİSTE!$B$7:$D$1300,3,0))</f>
        <v>Ümmü Defne GÜLER</v>
      </c>
      <c r="F394" s="72">
        <f>IF(B394="TATİL",0,IF(F393&gt;0,IF(LİSTE!$F$1=H393,1,H393+1),IF(F393=0,H392+1,IF(F392=0,H391+1,IF(F391=0,H390+1,IF(F390=0,H389+1))))))</f>
        <v>11</v>
      </c>
      <c r="G394" s="72">
        <f>IF(F394=0,0,IF(LİSTE!$F$1=F394,1,F394+1))</f>
        <v>12</v>
      </c>
      <c r="H394" s="72">
        <f>IF(G394=0,0,IF(LİSTE!$F$1=G394,1,G394+1))</f>
        <v>13</v>
      </c>
      <c r="I394" s="72" t="str">
        <f>IFERROR(VLOOKUP(A394,TATİLLER!$A$2:$D$30000,3,0),"TATİL DEĞİL")</f>
        <v>TATİL DEĞİL</v>
      </c>
    </row>
    <row r="395" spans="1:9" x14ac:dyDescent="0.25">
      <c r="A395" s="74">
        <f t="shared" si="94"/>
        <v>45750</v>
      </c>
      <c r="B395" s="72">
        <f t="shared" si="92"/>
        <v>4</v>
      </c>
      <c r="C395" s="72" t="str">
        <f>IF(F395=0,"RESMİ TATİL",VLOOKUP(F395,LİSTE!$B$7:$D$1300,3,0))</f>
        <v>Şevval ÖZDAMAR</v>
      </c>
      <c r="D395" s="72" t="str">
        <f>IF(G395=0,"RESMİ TATİL",VLOOKUP(G395,LİSTE!$B$7:$D$1300,3,0))</f>
        <v>Zeynep AKDAĞ</v>
      </c>
      <c r="E395" s="72" t="str">
        <f>IF(H395=0,"RESMİ TATİL",VLOOKUP(H395,LİSTE!$B$7:$D$1300,3,0))</f>
        <v>Esma ÇOKER</v>
      </c>
      <c r="F395" s="72">
        <f>IF(B395="TATİL",0,IF(F394&gt;0,IF(LİSTE!$F$1=H394,1,H394+1),IF(F394=0,H393+1,IF(F393=0,H392+1,IF(F392=0,H391+1,IF(F391=0,H390+1))))))</f>
        <v>14</v>
      </c>
      <c r="G395" s="72">
        <f>IF(F395=0,0,IF(LİSTE!$F$1=F395,1,F395+1))</f>
        <v>15</v>
      </c>
      <c r="H395" s="72">
        <f>IF(G395=0,0,IF(LİSTE!$F$1=G395,1,G395+1))</f>
        <v>16</v>
      </c>
      <c r="I395" s="72" t="str">
        <f>IFERROR(VLOOKUP(A395,TATİLLER!$A$2:$D$30000,3,0),"TATİL DEĞİL")</f>
        <v>TATİL DEĞİL</v>
      </c>
    </row>
    <row r="396" spans="1:9" x14ac:dyDescent="0.25">
      <c r="A396" s="74">
        <f t="shared" si="94"/>
        <v>45751</v>
      </c>
      <c r="B396" s="72">
        <f t="shared" si="92"/>
        <v>5</v>
      </c>
      <c r="C396" s="72" t="str">
        <f>IF(F396=0,"RESMİ TATİL",VLOOKUP(F396,LİSTE!$B$7:$D$1300,3,0))</f>
        <v>Dursun Kubilay YAŞAR</v>
      </c>
      <c r="D396" s="72" t="str">
        <f>IF(G396=0,"RESMİ TATİL",VLOOKUP(G396,LİSTE!$B$7:$D$1300,3,0))</f>
        <v>Zeynep Beril BAŞPINAR</v>
      </c>
      <c r="E396" s="72" t="str">
        <f>IF(H396=0,"RESMİ TATİL",VLOOKUP(H396,LİSTE!$B$7:$D$1300,3,0))</f>
        <v>Ahmet DAL</v>
      </c>
      <c r="F396" s="72">
        <f>IF(B396="TATİL",0,IF(F395&gt;0,IF(LİSTE!$F$1=H395,1,H395+1),IF(F395=0,H394+1,IF(F394=0,H393+1,IF(F393=0,H392+1,IF(F392=0,H391+1))))))</f>
        <v>17</v>
      </c>
      <c r="G396" s="72">
        <f>IF(F396=0,0,IF(LİSTE!$F$1=F396,1,F396+1))</f>
        <v>18</v>
      </c>
      <c r="H396" s="72">
        <f>IF(G396=0,0,IF(LİSTE!$F$1=G396,1,G396+1))</f>
        <v>19</v>
      </c>
      <c r="I396" s="72" t="str">
        <f>IFERROR(VLOOKUP(A396,TATİLLER!$A$2:$D$30000,3,0),"TATİL DEĞİL")</f>
        <v>TATİL DEĞİL</v>
      </c>
    </row>
    <row r="397" spans="1:9" x14ac:dyDescent="0.25">
      <c r="A397" s="74">
        <f t="shared" ref="A397" si="95">A396+3</f>
        <v>45754</v>
      </c>
      <c r="B397" s="72">
        <f t="shared" si="92"/>
        <v>1</v>
      </c>
      <c r="C397" s="72" t="str">
        <f>IF(F397=0,"RESMİ TATİL",VLOOKUP(F397,LİSTE!$B$7:$D$1300,3,0))</f>
        <v>Emirhan KARATAŞ</v>
      </c>
      <c r="D397" s="72" t="str">
        <f>IF(G397=0,"RESMİ TATİL",VLOOKUP(G397,LİSTE!$B$7:$D$1300,3,0))</f>
        <v>Zümra Yeter ARI</v>
      </c>
      <c r="E397" s="72" t="str">
        <f>IF(H397=0,"RESMİ TATİL",VLOOKUP(H397,LİSTE!$B$7:$D$1300,3,0))</f>
        <v>Utku KARAGÖZ</v>
      </c>
      <c r="F397" s="72">
        <f>IF(B397="TATİL",0,IF(F396&gt;0,IF(LİSTE!$F$1=H396,1,H396+1),IF(F396=0,H395+1,IF(F395=0,H394+1,IF(F394=0,H393+1,IF(F393=0,H392+1))))))</f>
        <v>20</v>
      </c>
      <c r="G397" s="72">
        <f>IF(F397=0,0,IF(LİSTE!$F$1=F397,1,F397+1))</f>
        <v>21</v>
      </c>
      <c r="H397" s="72">
        <f>IF(G397=0,0,IF(LİSTE!$F$1=G397,1,G397+1))</f>
        <v>22</v>
      </c>
      <c r="I397" s="72" t="str">
        <f>IFERROR(VLOOKUP(A397,TATİLLER!$A$2:$D$30000,3,0),"TATİL DEĞİL")</f>
        <v>TATİL DEĞİL</v>
      </c>
    </row>
    <row r="398" spans="1:9" x14ac:dyDescent="0.25">
      <c r="A398" s="74">
        <f t="shared" si="94"/>
        <v>45755</v>
      </c>
      <c r="B398" s="72">
        <f t="shared" si="92"/>
        <v>2</v>
      </c>
      <c r="C398" s="72" t="str">
        <f>IF(F398=0,"RESMİ TATİL",VLOOKUP(F398,LİSTE!$B$7:$D$1300,3,0))</f>
        <v>Feyza Zümra AVCIOĞLU</v>
      </c>
      <c r="D398" s="72" t="str">
        <f>IF(G398=0,"RESMİ TATİL",VLOOKUP(G398,LİSTE!$B$7:$D$1300,3,0))</f>
        <v>Yusuf Ali TABUR</v>
      </c>
      <c r="E398" s="72" t="str">
        <f>IF(H398=0,"RESMİ TATİL",VLOOKUP(H398,LİSTE!$B$7:$D$1300,3,0))</f>
        <v>Irmak UTEBAY</v>
      </c>
      <c r="F398" s="72">
        <f>IF(B398="TATİL",0,IF(F397&gt;0,IF(LİSTE!$F$1=H397,1,H397+1),IF(F397=0,H396+1,IF(F396=0,H395+1,IF(F395=0,H394+1,IF(F394=0,H393+1))))))</f>
        <v>23</v>
      </c>
      <c r="G398" s="72">
        <f>IF(F398=0,0,IF(LİSTE!$F$1=F398,1,F398+1))</f>
        <v>24</v>
      </c>
      <c r="H398" s="72">
        <f>IF(G398=0,0,IF(LİSTE!$F$1=G398,1,G398+1))</f>
        <v>25</v>
      </c>
      <c r="I398" s="72" t="str">
        <f>IFERROR(VLOOKUP(A398,TATİLLER!$A$2:$D$30000,3,0),"TATİL DEĞİL")</f>
        <v>TATİL DEĞİL</v>
      </c>
    </row>
    <row r="399" spans="1:9" x14ac:dyDescent="0.25">
      <c r="A399" s="74">
        <f t="shared" si="94"/>
        <v>45756</v>
      </c>
      <c r="B399" s="72">
        <f t="shared" si="92"/>
        <v>3</v>
      </c>
      <c r="C399" s="72" t="str">
        <f>IF(F399=0,"RESMİ TATİL",VLOOKUP(F399,LİSTE!$B$7:$D$1300,3,0))</f>
        <v>Kerem AKKOÇ</v>
      </c>
      <c r="D399" s="72" t="str">
        <f>IF(G399=0,"RESMİ TATİL",VLOOKUP(G399,LİSTE!$B$7:$D$1300,3,0))</f>
        <v>Elçin Ayşe ELMAS</v>
      </c>
      <c r="E399" s="72" t="str">
        <f>IF(H399=0,"RESMİ TATİL",VLOOKUP(H399,LİSTE!$B$7:$D$1300,3,0))</f>
        <v>Muhammed YILDIZDAĞ</v>
      </c>
      <c r="F399" s="72">
        <f>IF(B399="TATİL",0,IF(F398&gt;0,IF(LİSTE!$F$1=H398,1,H398+1),IF(F398=0,H397+1,IF(F397=0,H396+1,IF(F396=0,H395+1,IF(F395=0,H394+1))))))</f>
        <v>26</v>
      </c>
      <c r="G399" s="72">
        <f>IF(F399=0,0,IF(LİSTE!$F$1=F399,1,F399+1))</f>
        <v>27</v>
      </c>
      <c r="H399" s="72">
        <f>IF(G399=0,0,IF(LİSTE!$F$1=G399,1,G399+1))</f>
        <v>28</v>
      </c>
      <c r="I399" s="72" t="str">
        <f>IFERROR(VLOOKUP(A399,TATİLLER!$A$2:$D$30000,3,0),"TATİL DEĞİL")</f>
        <v>TATİL DEĞİL</v>
      </c>
    </row>
    <row r="400" spans="1:9" x14ac:dyDescent="0.25">
      <c r="A400" s="74">
        <f t="shared" si="94"/>
        <v>45757</v>
      </c>
      <c r="B400" s="72">
        <f t="shared" si="92"/>
        <v>4</v>
      </c>
      <c r="C400" s="72" t="str">
        <f>IF(F400=0,"RESMİ TATİL",VLOOKUP(F400,LİSTE!$B$7:$D$1300,3,0))</f>
        <v>Nisa Nur SANCAR</v>
      </c>
      <c r="D400" s="72" t="str">
        <f>IF(G400=0,"RESMİ TATİL",VLOOKUP(G400,LİSTE!$B$7:$D$1300,3,0))</f>
        <v>Esila ÇETİN</v>
      </c>
      <c r="E400" s="72" t="str">
        <f>IF(H400=0,"RESMİ TATİL",VLOOKUP(H400,LİSTE!$B$7:$D$1300,3,0))</f>
        <v>Zeynep Sevde TOPUZ</v>
      </c>
      <c r="F400" s="72">
        <f>IF(B400="TATİL",0,IF(F399&gt;0,IF(LİSTE!$F$1=H399,1,H399+1),IF(F399=0,H398+1,IF(F398=0,H397+1,IF(F397=0,H396+1,IF(F396=0,H395+1))))))</f>
        <v>1</v>
      </c>
      <c r="G400" s="72">
        <f>IF(F400=0,0,IF(LİSTE!$F$1=F400,1,F400+1))</f>
        <v>2</v>
      </c>
      <c r="H400" s="72">
        <f>IF(G400=0,0,IF(LİSTE!$F$1=G400,1,G400+1))</f>
        <v>3</v>
      </c>
      <c r="I400" s="72" t="str">
        <f>IFERROR(VLOOKUP(A400,TATİLLER!$A$2:$D$30000,3,0),"TATİL DEĞİL")</f>
        <v>TATİL DEĞİL</v>
      </c>
    </row>
    <row r="401" spans="1:9" x14ac:dyDescent="0.25">
      <c r="A401" s="74">
        <f t="shared" si="94"/>
        <v>45758</v>
      </c>
      <c r="B401" s="72">
        <f t="shared" si="92"/>
        <v>5</v>
      </c>
      <c r="C401" s="72" t="str">
        <f>IF(F401=0,"RESMİ TATİL",VLOOKUP(F401,LİSTE!$B$7:$D$1300,3,0))</f>
        <v>Ömer Asaf KADAŞ</v>
      </c>
      <c r="D401" s="72" t="str">
        <f>IF(G401=0,"RESMİ TATİL",VLOOKUP(G401,LİSTE!$B$7:$D$1300,3,0))</f>
        <v>Ramazan Baran ADIGÜZEL</v>
      </c>
      <c r="E401" s="72" t="str">
        <f>IF(H401=0,"RESMİ TATİL",VLOOKUP(H401,LİSTE!$B$7:$D$1300,3,0))</f>
        <v>Bahar AKGÜN</v>
      </c>
      <c r="F401" s="72">
        <f>IF(B401="TATİL",0,IF(F400&gt;0,IF(LİSTE!$F$1=H400,1,H400+1),IF(F400=0,H399+1,IF(F399=0,H398+1,IF(F398=0,H397+1,IF(F397=0,H396+1))))))</f>
        <v>4</v>
      </c>
      <c r="G401" s="72">
        <f>IF(F401=0,0,IF(LİSTE!$F$1=F401,1,F401+1))</f>
        <v>5</v>
      </c>
      <c r="H401" s="72">
        <f>IF(G401=0,0,IF(LİSTE!$F$1=G401,1,G401+1))</f>
        <v>6</v>
      </c>
      <c r="I401" s="72" t="str">
        <f>IFERROR(VLOOKUP(A401,TATİLLER!$A$2:$D$30000,3,0),"TATİL DEĞİL")</f>
        <v>TATİL DEĞİL</v>
      </c>
    </row>
    <row r="402" spans="1:9" x14ac:dyDescent="0.25">
      <c r="A402" s="74">
        <f t="shared" ref="A402" si="96">A401+3</f>
        <v>45761</v>
      </c>
      <c r="B402" s="72">
        <f t="shared" si="92"/>
        <v>1</v>
      </c>
      <c r="C402" s="72" t="str">
        <f>IF(F402=0,"RESMİ TATİL",VLOOKUP(F402,LİSTE!$B$7:$D$1300,3,0))</f>
        <v>Ömer AKGÜL</v>
      </c>
      <c r="D402" s="72" t="str">
        <f>IF(G402=0,"RESMİ TATİL",VLOOKUP(G402,LİSTE!$B$7:$D$1300,3,0))</f>
        <v>Muharrem EFE TANRIVERDİ</v>
      </c>
      <c r="E402" s="72" t="str">
        <f>IF(H402=0,"RESMİ TATİL",VLOOKUP(H402,LİSTE!$B$7:$D$1300,3,0))</f>
        <v>Anıl DOĞAN</v>
      </c>
      <c r="F402" s="72">
        <f>IF(B402="TATİL",0,IF(F401&gt;0,IF(LİSTE!$F$1=H401,1,H401+1),IF(F401=0,H400+1,IF(F400=0,H399+1,IF(F399=0,H398+1,IF(F398=0,H397+1))))))</f>
        <v>7</v>
      </c>
      <c r="G402" s="72">
        <f>IF(F402=0,0,IF(LİSTE!$F$1=F402,1,F402+1))</f>
        <v>8</v>
      </c>
      <c r="H402" s="72">
        <f>IF(G402=0,0,IF(LİSTE!$F$1=G402,1,G402+1))</f>
        <v>9</v>
      </c>
      <c r="I402" s="72" t="str">
        <f>IFERROR(VLOOKUP(A402,TATİLLER!$A$2:$D$30000,3,0),"TATİL DEĞİL")</f>
        <v>TATİL DEĞİL</v>
      </c>
    </row>
    <row r="403" spans="1:9" x14ac:dyDescent="0.25">
      <c r="A403" s="74">
        <f t="shared" si="94"/>
        <v>45762</v>
      </c>
      <c r="B403" s="72">
        <f t="shared" si="92"/>
        <v>2</v>
      </c>
      <c r="C403" s="72" t="str">
        <f>IF(F403=0,"RESMİ TATİL",VLOOKUP(F403,LİSTE!$B$7:$D$1300,3,0))</f>
        <v>İpek ARSLAN</v>
      </c>
      <c r="D403" s="72" t="str">
        <f>IF(G403=0,"RESMİ TATİL",VLOOKUP(G403,LİSTE!$B$7:$D$1300,3,0))</f>
        <v>Efe KARSAK</v>
      </c>
      <c r="E403" s="72" t="str">
        <f>IF(H403=0,"RESMİ TATİL",VLOOKUP(H403,LİSTE!$B$7:$D$1300,3,0))</f>
        <v>Abdullah KIRBAÇ</v>
      </c>
      <c r="F403" s="72">
        <f>IF(B403="TATİL",0,IF(F402&gt;0,IF(LİSTE!$F$1=H402,1,H402+1),IF(F402=0,H401+1,IF(F401=0,H400+1,IF(F400=0,H399+1,IF(F399=0,H398+1))))))</f>
        <v>10</v>
      </c>
      <c r="G403" s="72">
        <f>IF(F403=0,0,IF(LİSTE!$F$1=F403,1,F403+1))</f>
        <v>11</v>
      </c>
      <c r="H403" s="72">
        <f>IF(G403=0,0,IF(LİSTE!$F$1=G403,1,G403+1))</f>
        <v>12</v>
      </c>
      <c r="I403" s="72" t="str">
        <f>IFERROR(VLOOKUP(A403,TATİLLER!$A$2:$D$30000,3,0),"TATİL DEĞİL")</f>
        <v>TATİL DEĞİL</v>
      </c>
    </row>
    <row r="404" spans="1:9" x14ac:dyDescent="0.25">
      <c r="A404" s="74">
        <f t="shared" si="94"/>
        <v>45763</v>
      </c>
      <c r="B404" s="72">
        <f t="shared" si="92"/>
        <v>3</v>
      </c>
      <c r="C404" s="72" t="str">
        <f>IF(F404=0,"RESMİ TATİL",VLOOKUP(F404,LİSTE!$B$7:$D$1300,3,0))</f>
        <v>Ümmü Defne GÜLER</v>
      </c>
      <c r="D404" s="72" t="str">
        <f>IF(G404=0,"RESMİ TATİL",VLOOKUP(G404,LİSTE!$B$7:$D$1300,3,0))</f>
        <v>Şevval ÖZDAMAR</v>
      </c>
      <c r="E404" s="72" t="str">
        <f>IF(H404=0,"RESMİ TATİL",VLOOKUP(H404,LİSTE!$B$7:$D$1300,3,0))</f>
        <v>Zeynep AKDAĞ</v>
      </c>
      <c r="F404" s="72">
        <f>IF(B404="TATİL",0,IF(F403&gt;0,IF(LİSTE!$F$1=H403,1,H403+1),IF(F403=0,H402+1,IF(F402=0,H401+1,IF(F401=0,H400+1,IF(F400=0,H399+1))))))</f>
        <v>13</v>
      </c>
      <c r="G404" s="72">
        <f>IF(F404=0,0,IF(LİSTE!$F$1=F404,1,F404+1))</f>
        <v>14</v>
      </c>
      <c r="H404" s="72">
        <f>IF(G404=0,0,IF(LİSTE!$F$1=G404,1,G404+1))</f>
        <v>15</v>
      </c>
      <c r="I404" s="72" t="str">
        <f>IFERROR(VLOOKUP(A404,TATİLLER!$A$2:$D$30000,3,0),"TATİL DEĞİL")</f>
        <v>TATİL DEĞİL</v>
      </c>
    </row>
    <row r="405" spans="1:9" x14ac:dyDescent="0.25">
      <c r="A405" s="74">
        <f t="shared" si="94"/>
        <v>45764</v>
      </c>
      <c r="B405" s="72">
        <f t="shared" si="92"/>
        <v>4</v>
      </c>
      <c r="C405" s="72" t="str">
        <f>IF(F405=0,"RESMİ TATİL",VLOOKUP(F405,LİSTE!$B$7:$D$1300,3,0))</f>
        <v>Esma ÇOKER</v>
      </c>
      <c r="D405" s="72" t="str">
        <f>IF(G405=0,"RESMİ TATİL",VLOOKUP(G405,LİSTE!$B$7:$D$1300,3,0))</f>
        <v>Dursun Kubilay YAŞAR</v>
      </c>
      <c r="E405" s="72" t="str">
        <f>IF(H405=0,"RESMİ TATİL",VLOOKUP(H405,LİSTE!$B$7:$D$1300,3,0))</f>
        <v>Zeynep Beril BAŞPINAR</v>
      </c>
      <c r="F405" s="72">
        <f>IF(B405="TATİL",0,IF(F404&gt;0,IF(LİSTE!$F$1=H404,1,H404+1),IF(F404=0,H403+1,IF(F403=0,H402+1,IF(F402=0,H401+1,IF(F401=0,H400+1))))))</f>
        <v>16</v>
      </c>
      <c r="G405" s="72">
        <f>IF(F405=0,0,IF(LİSTE!$F$1=F405,1,F405+1))</f>
        <v>17</v>
      </c>
      <c r="H405" s="72">
        <f>IF(G405=0,0,IF(LİSTE!$F$1=G405,1,G405+1))</f>
        <v>18</v>
      </c>
      <c r="I405" s="72" t="str">
        <f>IFERROR(VLOOKUP(A405,TATİLLER!$A$2:$D$30000,3,0),"TATİL DEĞİL")</f>
        <v>TATİL DEĞİL</v>
      </c>
    </row>
    <row r="406" spans="1:9" x14ac:dyDescent="0.25">
      <c r="A406" s="74">
        <f t="shared" si="94"/>
        <v>45765</v>
      </c>
      <c r="B406" s="72">
        <f t="shared" si="92"/>
        <v>5</v>
      </c>
      <c r="C406" s="72" t="str">
        <f>IF(F406=0,"RESMİ TATİL",VLOOKUP(F406,LİSTE!$B$7:$D$1300,3,0))</f>
        <v>Ahmet DAL</v>
      </c>
      <c r="D406" s="72" t="str">
        <f>IF(G406=0,"RESMİ TATİL",VLOOKUP(G406,LİSTE!$B$7:$D$1300,3,0))</f>
        <v>Emirhan KARATAŞ</v>
      </c>
      <c r="E406" s="72" t="str">
        <f>IF(H406=0,"RESMİ TATİL",VLOOKUP(H406,LİSTE!$B$7:$D$1300,3,0))</f>
        <v>Zümra Yeter ARI</v>
      </c>
      <c r="F406" s="72">
        <f>IF(B406="TATİL",0,IF(F405&gt;0,IF(LİSTE!$F$1=H405,1,H405+1),IF(F405=0,H404+1,IF(F404=0,H403+1,IF(F403=0,H402+1,IF(F402=0,H401+1))))))</f>
        <v>19</v>
      </c>
      <c r="G406" s="72">
        <f>IF(F406=0,0,IF(LİSTE!$F$1=F406,1,F406+1))</f>
        <v>20</v>
      </c>
      <c r="H406" s="72">
        <f>IF(G406=0,0,IF(LİSTE!$F$1=G406,1,G406+1))</f>
        <v>21</v>
      </c>
      <c r="I406" s="72" t="str">
        <f>IFERROR(VLOOKUP(A406,TATİLLER!$A$2:$D$30000,3,0),"TATİL DEĞİL")</f>
        <v>TATİL DEĞİL</v>
      </c>
    </row>
    <row r="407" spans="1:9" x14ac:dyDescent="0.25">
      <c r="A407" s="74">
        <f t="shared" ref="A407" si="97">A406+3</f>
        <v>45768</v>
      </c>
      <c r="B407" s="72">
        <f t="shared" si="92"/>
        <v>1</v>
      </c>
      <c r="C407" s="72" t="str">
        <f>IF(F407=0,"RESMİ TATİL",VLOOKUP(F407,LİSTE!$B$7:$D$1300,3,0))</f>
        <v>Utku KARAGÖZ</v>
      </c>
      <c r="D407" s="72" t="str">
        <f>IF(G407=0,"RESMİ TATİL",VLOOKUP(G407,LİSTE!$B$7:$D$1300,3,0))</f>
        <v>Feyza Zümra AVCIOĞLU</v>
      </c>
      <c r="E407" s="72" t="str">
        <f>IF(H407=0,"RESMİ TATİL",VLOOKUP(H407,LİSTE!$B$7:$D$1300,3,0))</f>
        <v>Yusuf Ali TABUR</v>
      </c>
      <c r="F407" s="72">
        <f>IF(B407="TATİL",0,IF(F406&gt;0,IF(LİSTE!$F$1=H406,1,H406+1),IF(F406=0,H405+1,IF(F405=0,H404+1,IF(F404=0,H403+1,IF(F403=0,H402+1))))))</f>
        <v>22</v>
      </c>
      <c r="G407" s="72">
        <f>IF(F407=0,0,IF(LİSTE!$F$1=F407,1,F407+1))</f>
        <v>23</v>
      </c>
      <c r="H407" s="72">
        <f>IF(G407=0,0,IF(LİSTE!$F$1=G407,1,G407+1))</f>
        <v>24</v>
      </c>
      <c r="I407" s="72" t="str">
        <f>IFERROR(VLOOKUP(A407,TATİLLER!$A$2:$D$30000,3,0),"TATİL DEĞİL")</f>
        <v>TATİL DEĞİL</v>
      </c>
    </row>
    <row r="408" spans="1:9" x14ac:dyDescent="0.25">
      <c r="A408" s="74">
        <f t="shared" si="94"/>
        <v>45769</v>
      </c>
      <c r="B408" s="72">
        <f t="shared" si="92"/>
        <v>2</v>
      </c>
      <c r="C408" s="72" t="str">
        <f>IF(F408=0,"RESMİ TATİL",VLOOKUP(F408,LİSTE!$B$7:$D$1300,3,0))</f>
        <v>Irmak UTEBAY</v>
      </c>
      <c r="D408" s="72" t="str">
        <f>IF(G408=0,"RESMİ TATİL",VLOOKUP(G408,LİSTE!$B$7:$D$1300,3,0))</f>
        <v>Kerem AKKOÇ</v>
      </c>
      <c r="E408" s="72" t="str">
        <f>IF(H408=0,"RESMİ TATİL",VLOOKUP(H408,LİSTE!$B$7:$D$1300,3,0))</f>
        <v>Elçin Ayşe ELMAS</v>
      </c>
      <c r="F408" s="72">
        <f>IF(B408="TATİL",0,IF(F407&gt;0,IF(LİSTE!$F$1=H407,1,H407+1),IF(F407=0,H406+1,IF(F406=0,H405+1,IF(F405=0,H404+1,IF(F404=0,H403+1))))))</f>
        <v>25</v>
      </c>
      <c r="G408" s="72">
        <f>IF(F408=0,0,IF(LİSTE!$F$1=F408,1,F408+1))</f>
        <v>26</v>
      </c>
      <c r="H408" s="72">
        <f>IF(G408=0,0,IF(LİSTE!$F$1=G408,1,G408+1))</f>
        <v>27</v>
      </c>
      <c r="I408" s="72" t="str">
        <f>IFERROR(VLOOKUP(A408,TATİLLER!$A$2:$D$30000,3,0),"TATİL DEĞİL")</f>
        <v>TATİL DEĞİL</v>
      </c>
    </row>
    <row r="409" spans="1:9" x14ac:dyDescent="0.25">
      <c r="A409" s="74">
        <f t="shared" si="94"/>
        <v>45770</v>
      </c>
      <c r="B409" s="72">
        <f t="shared" si="92"/>
        <v>3</v>
      </c>
      <c r="C409" s="72" t="str">
        <f>IF(F409=0,"RESMİ TATİL",VLOOKUP(F409,LİSTE!$B$7:$D$1300,3,0))</f>
        <v>Muhammed YILDIZDAĞ</v>
      </c>
      <c r="D409" s="72" t="str">
        <f>IF(G409=0,"RESMİ TATİL",VLOOKUP(G409,LİSTE!$B$7:$D$1300,3,0))</f>
        <v>Nisa Nur SANCAR</v>
      </c>
      <c r="E409" s="72" t="str">
        <f>IF(H409=0,"RESMİ TATİL",VLOOKUP(H409,LİSTE!$B$7:$D$1300,3,0))</f>
        <v>Esila ÇETİN</v>
      </c>
      <c r="F409" s="72">
        <f>IF(B409="TATİL",0,IF(F408&gt;0,IF(LİSTE!$F$1=H408,1,H408+1),IF(F408=0,H407+1,IF(F407=0,H406+1,IF(F406=0,H405+1,IF(F405=0,H404+1))))))</f>
        <v>28</v>
      </c>
      <c r="G409" s="72">
        <f>IF(F409=0,0,IF(LİSTE!$F$1=F409,1,F409+1))</f>
        <v>1</v>
      </c>
      <c r="H409" s="72">
        <f>IF(G409=0,0,IF(LİSTE!$F$1=G409,1,G409+1))</f>
        <v>2</v>
      </c>
      <c r="I409" s="72" t="str">
        <f>IFERROR(VLOOKUP(A409,TATİLLER!$A$2:$D$30000,3,0),"TATİL DEĞİL")</f>
        <v>TATİL DEĞİL</v>
      </c>
    </row>
    <row r="410" spans="1:9" x14ac:dyDescent="0.25">
      <c r="A410" s="74">
        <f t="shared" si="94"/>
        <v>45771</v>
      </c>
      <c r="B410" s="72">
        <f t="shared" si="92"/>
        <v>4</v>
      </c>
      <c r="C410" s="72" t="str">
        <f>IF(F410=0,"RESMİ TATİL",VLOOKUP(F410,LİSTE!$B$7:$D$1300,3,0))</f>
        <v>Zeynep Sevde TOPUZ</v>
      </c>
      <c r="D410" s="72" t="str">
        <f>IF(G410=0,"RESMİ TATİL",VLOOKUP(G410,LİSTE!$B$7:$D$1300,3,0))</f>
        <v>Ömer Asaf KADAŞ</v>
      </c>
      <c r="E410" s="72" t="str">
        <f>IF(H410=0,"RESMİ TATİL",VLOOKUP(H410,LİSTE!$B$7:$D$1300,3,0))</f>
        <v>Ramazan Baran ADIGÜZEL</v>
      </c>
      <c r="F410" s="72">
        <f>IF(B410="TATİL",0,IF(F409&gt;0,IF(LİSTE!$F$1=H409,1,H409+1),IF(F409=0,H408+1,IF(F408=0,H407+1,IF(F407=0,H406+1,IF(F406=0,H405+1))))))</f>
        <v>3</v>
      </c>
      <c r="G410" s="72">
        <f>IF(F410=0,0,IF(LİSTE!$F$1=F410,1,F410+1))</f>
        <v>4</v>
      </c>
      <c r="H410" s="72">
        <f>IF(G410=0,0,IF(LİSTE!$F$1=G410,1,G410+1))</f>
        <v>5</v>
      </c>
      <c r="I410" s="72" t="str">
        <f>IFERROR(VLOOKUP(A410,TATİLLER!$A$2:$D$30000,3,0),"TATİL DEĞİL")</f>
        <v>TATİL DEĞİL</v>
      </c>
    </row>
    <row r="411" spans="1:9" x14ac:dyDescent="0.25">
      <c r="A411" s="74">
        <f t="shared" si="94"/>
        <v>45772</v>
      </c>
      <c r="B411" s="72">
        <f t="shared" si="92"/>
        <v>5</v>
      </c>
      <c r="C411" s="72" t="str">
        <f>IF(F411=0,"RESMİ TATİL",VLOOKUP(F411,LİSTE!$B$7:$D$1300,3,0))</f>
        <v>Bahar AKGÜN</v>
      </c>
      <c r="D411" s="72" t="str">
        <f>IF(G411=0,"RESMİ TATİL",VLOOKUP(G411,LİSTE!$B$7:$D$1300,3,0))</f>
        <v>Ömer AKGÜL</v>
      </c>
      <c r="E411" s="72" t="str">
        <f>IF(H411=0,"RESMİ TATİL",VLOOKUP(H411,LİSTE!$B$7:$D$1300,3,0))</f>
        <v>Muharrem EFE TANRIVERDİ</v>
      </c>
      <c r="F411" s="72">
        <f>IF(B411="TATİL",0,IF(F410&gt;0,IF(LİSTE!$F$1=H410,1,H410+1),IF(F410=0,H409+1,IF(F409=0,H408+1,IF(F408=0,H407+1,IF(F407=0,H406+1))))))</f>
        <v>6</v>
      </c>
      <c r="G411" s="72">
        <f>IF(F411=0,0,IF(LİSTE!$F$1=F411,1,F411+1))</f>
        <v>7</v>
      </c>
      <c r="H411" s="72">
        <f>IF(G411=0,0,IF(LİSTE!$F$1=G411,1,G411+1))</f>
        <v>8</v>
      </c>
      <c r="I411" s="72" t="str">
        <f>IFERROR(VLOOKUP(A411,TATİLLER!$A$2:$D$30000,3,0),"TATİL DEĞİL")</f>
        <v>TATİL DEĞİL</v>
      </c>
    </row>
    <row r="412" spans="1:9" x14ac:dyDescent="0.25">
      <c r="A412" s="74">
        <f t="shared" ref="A412" si="98">A411+3</f>
        <v>45775</v>
      </c>
      <c r="B412" s="72">
        <f t="shared" si="92"/>
        <v>1</v>
      </c>
      <c r="C412" s="72" t="str">
        <f>IF(F412=0,"RESMİ TATİL",VLOOKUP(F412,LİSTE!$B$7:$D$1300,3,0))</f>
        <v>Anıl DOĞAN</v>
      </c>
      <c r="D412" s="72" t="str">
        <f>IF(G412=0,"RESMİ TATİL",VLOOKUP(G412,LİSTE!$B$7:$D$1300,3,0))</f>
        <v>İpek ARSLAN</v>
      </c>
      <c r="E412" s="72" t="str">
        <f>IF(H412=0,"RESMİ TATİL",VLOOKUP(H412,LİSTE!$B$7:$D$1300,3,0))</f>
        <v>Efe KARSAK</v>
      </c>
      <c r="F412" s="72">
        <f>IF(B412="TATİL",0,IF(F411&gt;0,IF(LİSTE!$F$1=H411,1,H411+1),IF(F411=0,H410+1,IF(F410=0,H409+1,IF(F409=0,H408+1,IF(F408=0,H407+1))))))</f>
        <v>9</v>
      </c>
      <c r="G412" s="72">
        <f>IF(F412=0,0,IF(LİSTE!$F$1=F412,1,F412+1))</f>
        <v>10</v>
      </c>
      <c r="H412" s="72">
        <f>IF(G412=0,0,IF(LİSTE!$F$1=G412,1,G412+1))</f>
        <v>11</v>
      </c>
      <c r="I412" s="72" t="str">
        <f>IFERROR(VLOOKUP(A412,TATİLLER!$A$2:$D$30000,3,0),"TATİL DEĞİL")</f>
        <v>TATİL DEĞİL</v>
      </c>
    </row>
    <row r="413" spans="1:9" x14ac:dyDescent="0.25">
      <c r="A413" s="74">
        <f t="shared" si="94"/>
        <v>45776</v>
      </c>
      <c r="B413" s="72">
        <f t="shared" si="92"/>
        <v>2</v>
      </c>
      <c r="C413" s="72" t="str">
        <f>IF(F413=0,"RESMİ TATİL",VLOOKUP(F413,LİSTE!$B$7:$D$1300,3,0))</f>
        <v>Abdullah KIRBAÇ</v>
      </c>
      <c r="D413" s="72" t="str">
        <f>IF(G413=0,"RESMİ TATİL",VLOOKUP(G413,LİSTE!$B$7:$D$1300,3,0))</f>
        <v>Ümmü Defne GÜLER</v>
      </c>
      <c r="E413" s="72" t="str">
        <f>IF(H413=0,"RESMİ TATİL",VLOOKUP(H413,LİSTE!$B$7:$D$1300,3,0))</f>
        <v>Şevval ÖZDAMAR</v>
      </c>
      <c r="F413" s="72">
        <f>IF(B413="TATİL",0,IF(F412&gt;0,IF(LİSTE!$F$1=H412,1,H412+1),IF(F412=0,H411+1,IF(F411=0,H410+1,IF(F410=0,H409+1,IF(F409=0,H408+1))))))</f>
        <v>12</v>
      </c>
      <c r="G413" s="72">
        <f>IF(F413=0,0,IF(LİSTE!$F$1=F413,1,F413+1))</f>
        <v>13</v>
      </c>
      <c r="H413" s="72">
        <f>IF(G413=0,0,IF(LİSTE!$F$1=G413,1,G413+1))</f>
        <v>14</v>
      </c>
      <c r="I413" s="72" t="str">
        <f>IFERROR(VLOOKUP(A413,TATİLLER!$A$2:$D$30000,3,0),"TATİL DEĞİL")</f>
        <v>TATİL DEĞİL</v>
      </c>
    </row>
    <row r="414" spans="1:9" x14ac:dyDescent="0.25">
      <c r="A414" s="74">
        <f t="shared" si="94"/>
        <v>45777</v>
      </c>
      <c r="B414" s="72">
        <f t="shared" si="92"/>
        <v>3</v>
      </c>
      <c r="C414" s="72" t="str">
        <f>IF(F414=0,"RESMİ TATİL",VLOOKUP(F414,LİSTE!$B$7:$D$1300,3,0))</f>
        <v>Zeynep AKDAĞ</v>
      </c>
      <c r="D414" s="72" t="str">
        <f>IF(G414=0,"RESMİ TATİL",VLOOKUP(G414,LİSTE!$B$7:$D$1300,3,0))</f>
        <v>Esma ÇOKER</v>
      </c>
      <c r="E414" s="72" t="str">
        <f>IF(H414=0,"RESMİ TATİL",VLOOKUP(H414,LİSTE!$B$7:$D$1300,3,0))</f>
        <v>Dursun Kubilay YAŞAR</v>
      </c>
      <c r="F414" s="72">
        <f>IF(B414="TATİL",0,IF(F413&gt;0,IF(LİSTE!$F$1=H413,1,H413+1),IF(F413=0,H412+1,IF(F412=0,H411+1,IF(F411=0,H410+1,IF(F410=0,H409+1))))))</f>
        <v>15</v>
      </c>
      <c r="G414" s="72">
        <f>IF(F414=0,0,IF(LİSTE!$F$1=F414,1,F414+1))</f>
        <v>16</v>
      </c>
      <c r="H414" s="72">
        <f>IF(G414=0,0,IF(LİSTE!$F$1=G414,1,G414+1))</f>
        <v>17</v>
      </c>
      <c r="I414" s="72" t="str">
        <f>IFERROR(VLOOKUP(A414,TATİLLER!$A$2:$D$30000,3,0),"TATİL DEĞİL")</f>
        <v>TATİL DEĞİL</v>
      </c>
    </row>
    <row r="415" spans="1:9" x14ac:dyDescent="0.25">
      <c r="A415" s="74">
        <f t="shared" si="94"/>
        <v>45778</v>
      </c>
      <c r="B415" s="72">
        <f t="shared" si="92"/>
        <v>4</v>
      </c>
      <c r="C415" s="72" t="str">
        <f>IF(F415=0,"RESMİ TATİL",VLOOKUP(F415,LİSTE!$B$7:$D$1300,3,0))</f>
        <v>Zeynep Beril BAŞPINAR</v>
      </c>
      <c r="D415" s="72" t="str">
        <f>IF(G415=0,"RESMİ TATİL",VLOOKUP(G415,LİSTE!$B$7:$D$1300,3,0))</f>
        <v>Ahmet DAL</v>
      </c>
      <c r="E415" s="72" t="str">
        <f>IF(H415=0,"RESMİ TATİL",VLOOKUP(H415,LİSTE!$B$7:$D$1300,3,0))</f>
        <v>Emirhan KARATAŞ</v>
      </c>
      <c r="F415" s="72">
        <f>IF(B415="TATİL",0,IF(F414&gt;0,IF(LİSTE!$F$1=H414,1,H414+1),IF(F414=0,H413+1,IF(F413=0,H412+1,IF(F412=0,H411+1,IF(F411=0,H410+1))))))</f>
        <v>18</v>
      </c>
      <c r="G415" s="72">
        <f>IF(F415=0,0,IF(LİSTE!$F$1=F415,1,F415+1))</f>
        <v>19</v>
      </c>
      <c r="H415" s="72">
        <f>IF(G415=0,0,IF(LİSTE!$F$1=G415,1,G415+1))</f>
        <v>20</v>
      </c>
      <c r="I415" s="72" t="str">
        <f>IFERROR(VLOOKUP(A415,TATİLLER!$A$2:$D$30000,3,0),"TATİL DEĞİL")</f>
        <v>TATİL DEĞİL</v>
      </c>
    </row>
    <row r="416" spans="1:9" x14ac:dyDescent="0.25">
      <c r="A416" s="74">
        <f t="shared" si="94"/>
        <v>45779</v>
      </c>
      <c r="B416" s="72">
        <f t="shared" si="92"/>
        <v>5</v>
      </c>
      <c r="C416" s="72" t="str">
        <f>IF(F416=0,"RESMİ TATİL",VLOOKUP(F416,LİSTE!$B$7:$D$1300,3,0))</f>
        <v>Zümra Yeter ARI</v>
      </c>
      <c r="D416" s="72" t="str">
        <f>IF(G416=0,"RESMİ TATİL",VLOOKUP(G416,LİSTE!$B$7:$D$1300,3,0))</f>
        <v>Utku KARAGÖZ</v>
      </c>
      <c r="E416" s="72" t="str">
        <f>IF(H416=0,"RESMİ TATİL",VLOOKUP(H416,LİSTE!$B$7:$D$1300,3,0))</f>
        <v>Feyza Zümra AVCIOĞLU</v>
      </c>
      <c r="F416" s="72">
        <f>IF(B416="TATİL",0,IF(F415&gt;0,IF(LİSTE!$F$1=H415,1,H415+1),IF(F415=0,H414+1,IF(F414=0,H413+1,IF(F413=0,H412+1,IF(F412=0,H411+1))))))</f>
        <v>21</v>
      </c>
      <c r="G416" s="72">
        <f>IF(F416=0,0,IF(LİSTE!$F$1=F416,1,F416+1))</f>
        <v>22</v>
      </c>
      <c r="H416" s="72">
        <f>IF(G416=0,0,IF(LİSTE!$F$1=G416,1,G416+1))</f>
        <v>23</v>
      </c>
      <c r="I416" s="72" t="str">
        <f>IFERROR(VLOOKUP(A416,TATİLLER!$A$2:$D$30000,3,0),"TATİL DEĞİL")</f>
        <v>TATİL DEĞİL</v>
      </c>
    </row>
    <row r="417" spans="1:9" x14ac:dyDescent="0.25">
      <c r="A417" s="74">
        <f t="shared" ref="A417" si="99">A416+3</f>
        <v>45782</v>
      </c>
      <c r="B417" s="72">
        <f t="shared" si="92"/>
        <v>1</v>
      </c>
      <c r="C417" s="72" t="str">
        <f>IF(F417=0,"RESMİ TATİL",VLOOKUP(F417,LİSTE!$B$7:$D$1300,3,0))</f>
        <v>Yusuf Ali TABUR</v>
      </c>
      <c r="D417" s="72" t="str">
        <f>IF(G417=0,"RESMİ TATİL",VLOOKUP(G417,LİSTE!$B$7:$D$1300,3,0))</f>
        <v>Irmak UTEBAY</v>
      </c>
      <c r="E417" s="72" t="str">
        <f>IF(H417=0,"RESMİ TATİL",VLOOKUP(H417,LİSTE!$B$7:$D$1300,3,0))</f>
        <v>Kerem AKKOÇ</v>
      </c>
      <c r="F417" s="72">
        <f>IF(B417="TATİL",0,IF(F416&gt;0,IF(LİSTE!$F$1=H416,1,H416+1),IF(F416=0,H415+1,IF(F415=0,H414+1,IF(F414=0,H413+1,IF(F413=0,H412+1))))))</f>
        <v>24</v>
      </c>
      <c r="G417" s="72">
        <f>IF(F417=0,0,IF(LİSTE!$F$1=F417,1,F417+1))</f>
        <v>25</v>
      </c>
      <c r="H417" s="72">
        <f>IF(G417=0,0,IF(LİSTE!$F$1=G417,1,G417+1))</f>
        <v>26</v>
      </c>
      <c r="I417" s="72" t="str">
        <f>IFERROR(VLOOKUP(A417,TATİLLER!$A$2:$D$30000,3,0),"TATİL DEĞİL")</f>
        <v>TATİL DEĞİL</v>
      </c>
    </row>
    <row r="418" spans="1:9" x14ac:dyDescent="0.25">
      <c r="A418" s="74">
        <f t="shared" si="94"/>
        <v>45783</v>
      </c>
      <c r="B418" s="72">
        <f t="shared" si="92"/>
        <v>2</v>
      </c>
      <c r="C418" s="72" t="str">
        <f>IF(F418=0,"RESMİ TATİL",VLOOKUP(F418,LİSTE!$B$7:$D$1300,3,0))</f>
        <v>Elçin Ayşe ELMAS</v>
      </c>
      <c r="D418" s="72" t="str">
        <f>IF(G418=0,"RESMİ TATİL",VLOOKUP(G418,LİSTE!$B$7:$D$1300,3,0))</f>
        <v>Muhammed YILDIZDAĞ</v>
      </c>
      <c r="E418" s="72" t="str">
        <f>IF(H418=0,"RESMİ TATİL",VLOOKUP(H418,LİSTE!$B$7:$D$1300,3,0))</f>
        <v>Nisa Nur SANCAR</v>
      </c>
      <c r="F418" s="72">
        <f>IF(B418="TATİL",0,IF(F417&gt;0,IF(LİSTE!$F$1=H417,1,H417+1),IF(F417=0,H416+1,IF(F416=0,H415+1,IF(F415=0,H414+1,IF(F414=0,H413+1))))))</f>
        <v>27</v>
      </c>
      <c r="G418" s="72">
        <f>IF(F418=0,0,IF(LİSTE!$F$1=F418,1,F418+1))</f>
        <v>28</v>
      </c>
      <c r="H418" s="72">
        <f>IF(G418=0,0,IF(LİSTE!$F$1=G418,1,G418+1))</f>
        <v>1</v>
      </c>
      <c r="I418" s="72" t="str">
        <f>IFERROR(VLOOKUP(A418,TATİLLER!$A$2:$D$30000,3,0),"TATİL DEĞİL")</f>
        <v>TATİL DEĞİL</v>
      </c>
    </row>
    <row r="419" spans="1:9" x14ac:dyDescent="0.25">
      <c r="A419" s="74">
        <f t="shared" si="94"/>
        <v>45784</v>
      </c>
      <c r="B419" s="72">
        <f t="shared" si="92"/>
        <v>3</v>
      </c>
      <c r="C419" s="72" t="str">
        <f>IF(F419=0,"RESMİ TATİL",VLOOKUP(F419,LİSTE!$B$7:$D$1300,3,0))</f>
        <v>Esila ÇETİN</v>
      </c>
      <c r="D419" s="72" t="str">
        <f>IF(G419=0,"RESMİ TATİL",VLOOKUP(G419,LİSTE!$B$7:$D$1300,3,0))</f>
        <v>Zeynep Sevde TOPUZ</v>
      </c>
      <c r="E419" s="72" t="str">
        <f>IF(H419=0,"RESMİ TATİL",VLOOKUP(H419,LİSTE!$B$7:$D$1300,3,0))</f>
        <v>Ömer Asaf KADAŞ</v>
      </c>
      <c r="F419" s="72">
        <f>IF(B419="TATİL",0,IF(F418&gt;0,IF(LİSTE!$F$1=H418,1,H418+1),IF(F418=0,H417+1,IF(F417=0,H416+1,IF(F416=0,H415+1,IF(F415=0,H414+1))))))</f>
        <v>2</v>
      </c>
      <c r="G419" s="72">
        <f>IF(F419=0,0,IF(LİSTE!$F$1=F419,1,F419+1))</f>
        <v>3</v>
      </c>
      <c r="H419" s="72">
        <f>IF(G419=0,0,IF(LİSTE!$F$1=G419,1,G419+1))</f>
        <v>4</v>
      </c>
      <c r="I419" s="72" t="str">
        <f>IFERROR(VLOOKUP(A419,TATİLLER!$A$2:$D$30000,3,0),"TATİL DEĞİL")</f>
        <v>TATİL DEĞİL</v>
      </c>
    </row>
    <row r="420" spans="1:9" x14ac:dyDescent="0.25">
      <c r="A420" s="74">
        <f t="shared" si="94"/>
        <v>45785</v>
      </c>
      <c r="B420" s="72">
        <f t="shared" si="92"/>
        <v>4</v>
      </c>
      <c r="C420" s="72" t="str">
        <f>IF(F420=0,"RESMİ TATİL",VLOOKUP(F420,LİSTE!$B$7:$D$1300,3,0))</f>
        <v>Ramazan Baran ADIGÜZEL</v>
      </c>
      <c r="D420" s="72" t="str">
        <f>IF(G420=0,"RESMİ TATİL",VLOOKUP(G420,LİSTE!$B$7:$D$1300,3,0))</f>
        <v>Bahar AKGÜN</v>
      </c>
      <c r="E420" s="72" t="str">
        <f>IF(H420=0,"RESMİ TATİL",VLOOKUP(H420,LİSTE!$B$7:$D$1300,3,0))</f>
        <v>Ömer AKGÜL</v>
      </c>
      <c r="F420" s="72">
        <f>IF(B420="TATİL",0,IF(F419&gt;0,IF(LİSTE!$F$1=H419,1,H419+1),IF(F419=0,H418+1,IF(F418=0,H417+1,IF(F417=0,H416+1,IF(F416=0,H415+1))))))</f>
        <v>5</v>
      </c>
      <c r="G420" s="72">
        <f>IF(F420=0,0,IF(LİSTE!$F$1=F420,1,F420+1))</f>
        <v>6</v>
      </c>
      <c r="H420" s="72">
        <f>IF(G420=0,0,IF(LİSTE!$F$1=G420,1,G420+1))</f>
        <v>7</v>
      </c>
      <c r="I420" s="72" t="str">
        <f>IFERROR(VLOOKUP(A420,TATİLLER!$A$2:$D$30000,3,0),"TATİL DEĞİL")</f>
        <v>TATİL DEĞİL</v>
      </c>
    </row>
    <row r="421" spans="1:9" x14ac:dyDescent="0.25">
      <c r="A421" s="74">
        <f t="shared" si="94"/>
        <v>45786</v>
      </c>
      <c r="B421" s="72">
        <f t="shared" si="92"/>
        <v>5</v>
      </c>
      <c r="C421" s="72" t="str">
        <f>IF(F421=0,"RESMİ TATİL",VLOOKUP(F421,LİSTE!$B$7:$D$1300,3,0))</f>
        <v>Muharrem EFE TANRIVERDİ</v>
      </c>
      <c r="D421" s="72" t="str">
        <f>IF(G421=0,"RESMİ TATİL",VLOOKUP(G421,LİSTE!$B$7:$D$1300,3,0))</f>
        <v>Anıl DOĞAN</v>
      </c>
      <c r="E421" s="72" t="str">
        <f>IF(H421=0,"RESMİ TATİL",VLOOKUP(H421,LİSTE!$B$7:$D$1300,3,0))</f>
        <v>İpek ARSLAN</v>
      </c>
      <c r="F421" s="72">
        <f>IF(B421="TATİL",0,IF(F420&gt;0,IF(LİSTE!$F$1=H420,1,H420+1),IF(F420=0,H419+1,IF(F419=0,H418+1,IF(F418=0,H417+1,IF(F417=0,H416+1))))))</f>
        <v>8</v>
      </c>
      <c r="G421" s="72">
        <f>IF(F421=0,0,IF(LİSTE!$F$1=F421,1,F421+1))</f>
        <v>9</v>
      </c>
      <c r="H421" s="72">
        <f>IF(G421=0,0,IF(LİSTE!$F$1=G421,1,G421+1))</f>
        <v>10</v>
      </c>
      <c r="I421" s="72" t="str">
        <f>IFERROR(VLOOKUP(A421,TATİLLER!$A$2:$D$30000,3,0),"TATİL DEĞİL")</f>
        <v>TATİL DEĞİL</v>
      </c>
    </row>
    <row r="422" spans="1:9" x14ac:dyDescent="0.25">
      <c r="A422" s="74">
        <f t="shared" ref="A422" si="100">A421+3</f>
        <v>45789</v>
      </c>
      <c r="B422" s="72">
        <f t="shared" si="92"/>
        <v>1</v>
      </c>
      <c r="C422" s="72" t="str">
        <f>IF(F422=0,"RESMİ TATİL",VLOOKUP(F422,LİSTE!$B$7:$D$1300,3,0))</f>
        <v>Efe KARSAK</v>
      </c>
      <c r="D422" s="72" t="str">
        <f>IF(G422=0,"RESMİ TATİL",VLOOKUP(G422,LİSTE!$B$7:$D$1300,3,0))</f>
        <v>Abdullah KIRBAÇ</v>
      </c>
      <c r="E422" s="72" t="str">
        <f>IF(H422=0,"RESMİ TATİL",VLOOKUP(H422,LİSTE!$B$7:$D$1300,3,0))</f>
        <v>Ümmü Defne GÜLER</v>
      </c>
      <c r="F422" s="72">
        <f>IF(B422="TATİL",0,IF(F421&gt;0,IF(LİSTE!$F$1=H421,1,H421+1),IF(F421=0,H420+1,IF(F420=0,H419+1,IF(F419=0,H418+1,IF(F418=0,H417+1))))))</f>
        <v>11</v>
      </c>
      <c r="G422" s="72">
        <f>IF(F422=0,0,IF(LİSTE!$F$1=F422,1,F422+1))</f>
        <v>12</v>
      </c>
      <c r="H422" s="72">
        <f>IF(G422=0,0,IF(LİSTE!$F$1=G422,1,G422+1))</f>
        <v>13</v>
      </c>
      <c r="I422" s="72" t="str">
        <f>IFERROR(VLOOKUP(A422,TATİLLER!$A$2:$D$30000,3,0),"TATİL DEĞİL")</f>
        <v>TATİL DEĞİL</v>
      </c>
    </row>
    <row r="423" spans="1:9" x14ac:dyDescent="0.25">
      <c r="A423" s="74">
        <f t="shared" si="94"/>
        <v>45790</v>
      </c>
      <c r="B423" s="72">
        <f t="shared" si="92"/>
        <v>2</v>
      </c>
      <c r="C423" s="72" t="str">
        <f>IF(F423=0,"RESMİ TATİL",VLOOKUP(F423,LİSTE!$B$7:$D$1300,3,0))</f>
        <v>Şevval ÖZDAMAR</v>
      </c>
      <c r="D423" s="72" t="str">
        <f>IF(G423=0,"RESMİ TATİL",VLOOKUP(G423,LİSTE!$B$7:$D$1300,3,0))</f>
        <v>Zeynep AKDAĞ</v>
      </c>
      <c r="E423" s="72" t="str">
        <f>IF(H423=0,"RESMİ TATİL",VLOOKUP(H423,LİSTE!$B$7:$D$1300,3,0))</f>
        <v>Esma ÇOKER</v>
      </c>
      <c r="F423" s="72">
        <f>IF(B423="TATİL",0,IF(F422&gt;0,IF(LİSTE!$F$1=H422,1,H422+1),IF(F422=0,H421+1,IF(F421=0,H420+1,IF(F420=0,H419+1,IF(F419=0,H418+1))))))</f>
        <v>14</v>
      </c>
      <c r="G423" s="72">
        <f>IF(F423=0,0,IF(LİSTE!$F$1=F423,1,F423+1))</f>
        <v>15</v>
      </c>
      <c r="H423" s="72">
        <f>IF(G423=0,0,IF(LİSTE!$F$1=G423,1,G423+1))</f>
        <v>16</v>
      </c>
      <c r="I423" s="72" t="str">
        <f>IFERROR(VLOOKUP(A423,TATİLLER!$A$2:$D$30000,3,0),"TATİL DEĞİL")</f>
        <v>TATİL DEĞİL</v>
      </c>
    </row>
    <row r="424" spans="1:9" x14ac:dyDescent="0.25">
      <c r="A424" s="74">
        <f t="shared" si="94"/>
        <v>45791</v>
      </c>
      <c r="B424" s="72">
        <f t="shared" si="92"/>
        <v>3</v>
      </c>
      <c r="C424" s="72" t="str">
        <f>IF(F424=0,"RESMİ TATİL",VLOOKUP(F424,LİSTE!$B$7:$D$1300,3,0))</f>
        <v>Dursun Kubilay YAŞAR</v>
      </c>
      <c r="D424" s="72" t="str">
        <f>IF(G424=0,"RESMİ TATİL",VLOOKUP(G424,LİSTE!$B$7:$D$1300,3,0))</f>
        <v>Zeynep Beril BAŞPINAR</v>
      </c>
      <c r="E424" s="72" t="str">
        <f>IF(H424=0,"RESMİ TATİL",VLOOKUP(H424,LİSTE!$B$7:$D$1300,3,0))</f>
        <v>Ahmet DAL</v>
      </c>
      <c r="F424" s="72">
        <f>IF(B424="TATİL",0,IF(F423&gt;0,IF(LİSTE!$F$1=H423,1,H423+1),IF(F423=0,H422+1,IF(F422=0,H421+1,IF(F421=0,H420+1,IF(F420=0,H419+1))))))</f>
        <v>17</v>
      </c>
      <c r="G424" s="72">
        <f>IF(F424=0,0,IF(LİSTE!$F$1=F424,1,F424+1))</f>
        <v>18</v>
      </c>
      <c r="H424" s="72">
        <f>IF(G424=0,0,IF(LİSTE!$F$1=G424,1,G424+1))</f>
        <v>19</v>
      </c>
      <c r="I424" s="72" t="str">
        <f>IFERROR(VLOOKUP(A424,TATİLLER!$A$2:$D$30000,3,0),"TATİL DEĞİL")</f>
        <v>TATİL DEĞİL</v>
      </c>
    </row>
    <row r="425" spans="1:9" x14ac:dyDescent="0.25">
      <c r="A425" s="74">
        <f t="shared" si="94"/>
        <v>45792</v>
      </c>
      <c r="B425" s="72">
        <f t="shared" si="92"/>
        <v>4</v>
      </c>
      <c r="C425" s="72" t="str">
        <f>IF(F425=0,"RESMİ TATİL",VLOOKUP(F425,LİSTE!$B$7:$D$1300,3,0))</f>
        <v>Emirhan KARATAŞ</v>
      </c>
      <c r="D425" s="72" t="str">
        <f>IF(G425=0,"RESMİ TATİL",VLOOKUP(G425,LİSTE!$B$7:$D$1300,3,0))</f>
        <v>Zümra Yeter ARI</v>
      </c>
      <c r="E425" s="72" t="str">
        <f>IF(H425=0,"RESMİ TATİL",VLOOKUP(H425,LİSTE!$B$7:$D$1300,3,0))</f>
        <v>Utku KARAGÖZ</v>
      </c>
      <c r="F425" s="72">
        <f>IF(B425="TATİL",0,IF(F424&gt;0,IF(LİSTE!$F$1=H424,1,H424+1),IF(F424=0,H423+1,IF(F423=0,H422+1,IF(F422=0,H421+1,IF(F421=0,H420+1))))))</f>
        <v>20</v>
      </c>
      <c r="G425" s="72">
        <f>IF(F425=0,0,IF(LİSTE!$F$1=F425,1,F425+1))</f>
        <v>21</v>
      </c>
      <c r="H425" s="72">
        <f>IF(G425=0,0,IF(LİSTE!$F$1=G425,1,G425+1))</f>
        <v>22</v>
      </c>
      <c r="I425" s="72" t="str">
        <f>IFERROR(VLOOKUP(A425,TATİLLER!$A$2:$D$30000,3,0),"TATİL DEĞİL")</f>
        <v>TATİL DEĞİL</v>
      </c>
    </row>
    <row r="426" spans="1:9" x14ac:dyDescent="0.25">
      <c r="A426" s="74">
        <f t="shared" si="94"/>
        <v>45793</v>
      </c>
      <c r="B426" s="72">
        <f t="shared" si="92"/>
        <v>5</v>
      </c>
      <c r="C426" s="72" t="str">
        <f>IF(F426=0,"RESMİ TATİL",VLOOKUP(F426,LİSTE!$B$7:$D$1300,3,0))</f>
        <v>Feyza Zümra AVCIOĞLU</v>
      </c>
      <c r="D426" s="72" t="str">
        <f>IF(G426=0,"RESMİ TATİL",VLOOKUP(G426,LİSTE!$B$7:$D$1300,3,0))</f>
        <v>Yusuf Ali TABUR</v>
      </c>
      <c r="E426" s="72" t="str">
        <f>IF(H426=0,"RESMİ TATİL",VLOOKUP(H426,LİSTE!$B$7:$D$1300,3,0))</f>
        <v>Irmak UTEBAY</v>
      </c>
      <c r="F426" s="72">
        <f>IF(B426="TATİL",0,IF(F425&gt;0,IF(LİSTE!$F$1=H425,1,H425+1),IF(F425=0,H424+1,IF(F424=0,H423+1,IF(F423=0,H422+1,IF(F422=0,H421+1))))))</f>
        <v>23</v>
      </c>
      <c r="G426" s="72">
        <f>IF(F426=0,0,IF(LİSTE!$F$1=F426,1,F426+1))</f>
        <v>24</v>
      </c>
      <c r="H426" s="72">
        <f>IF(G426=0,0,IF(LİSTE!$F$1=G426,1,G426+1))</f>
        <v>25</v>
      </c>
      <c r="I426" s="72" t="str">
        <f>IFERROR(VLOOKUP(A426,TATİLLER!$A$2:$D$30000,3,0),"TATİL DEĞİL")</f>
        <v>TATİL DEĞİL</v>
      </c>
    </row>
    <row r="427" spans="1:9" x14ac:dyDescent="0.25">
      <c r="A427" s="74">
        <f t="shared" ref="A427" si="101">A426+3</f>
        <v>45796</v>
      </c>
      <c r="B427" s="72">
        <f t="shared" si="92"/>
        <v>1</v>
      </c>
      <c r="C427" s="72" t="str">
        <f>IF(F427=0,"RESMİ TATİL",VLOOKUP(F427,LİSTE!$B$7:$D$1300,3,0))</f>
        <v>Kerem AKKOÇ</v>
      </c>
      <c r="D427" s="72" t="str">
        <f>IF(G427=0,"RESMİ TATİL",VLOOKUP(G427,LİSTE!$B$7:$D$1300,3,0))</f>
        <v>Elçin Ayşe ELMAS</v>
      </c>
      <c r="E427" s="72" t="str">
        <f>IF(H427=0,"RESMİ TATİL",VLOOKUP(H427,LİSTE!$B$7:$D$1300,3,0))</f>
        <v>Muhammed YILDIZDAĞ</v>
      </c>
      <c r="F427" s="72">
        <f>IF(B427="TATİL",0,IF(F426&gt;0,IF(LİSTE!$F$1=H426,1,H426+1),IF(F426=0,H425+1,IF(F425=0,H424+1,IF(F424=0,H423+1,IF(F423=0,H422+1))))))</f>
        <v>26</v>
      </c>
      <c r="G427" s="72">
        <f>IF(F427=0,0,IF(LİSTE!$F$1=F427,1,F427+1))</f>
        <v>27</v>
      </c>
      <c r="H427" s="72">
        <f>IF(G427=0,0,IF(LİSTE!$F$1=G427,1,G427+1))</f>
        <v>28</v>
      </c>
      <c r="I427" s="72" t="str">
        <f>IFERROR(VLOOKUP(A427,TATİLLER!$A$2:$D$30000,3,0),"TATİL DEĞİL")</f>
        <v>TATİL DEĞİL</v>
      </c>
    </row>
    <row r="428" spans="1:9" x14ac:dyDescent="0.25">
      <c r="A428" s="74">
        <f t="shared" si="94"/>
        <v>45797</v>
      </c>
      <c r="B428" s="72">
        <f t="shared" si="92"/>
        <v>2</v>
      </c>
      <c r="C428" s="72" t="str">
        <f>IF(F428=0,"RESMİ TATİL",VLOOKUP(F428,LİSTE!$B$7:$D$1300,3,0))</f>
        <v>Nisa Nur SANCAR</v>
      </c>
      <c r="D428" s="72" t="str">
        <f>IF(G428=0,"RESMİ TATİL",VLOOKUP(G428,LİSTE!$B$7:$D$1300,3,0))</f>
        <v>Esila ÇETİN</v>
      </c>
      <c r="E428" s="72" t="str">
        <f>IF(H428=0,"RESMİ TATİL",VLOOKUP(H428,LİSTE!$B$7:$D$1300,3,0))</f>
        <v>Zeynep Sevde TOPUZ</v>
      </c>
      <c r="F428" s="72">
        <f>IF(B428="TATİL",0,IF(F427&gt;0,IF(LİSTE!$F$1=H427,1,H427+1),IF(F427=0,H426+1,IF(F426=0,H425+1,IF(F425=0,H424+1,IF(F424=0,H423+1))))))</f>
        <v>1</v>
      </c>
      <c r="G428" s="72">
        <f>IF(F428=0,0,IF(LİSTE!$F$1=F428,1,F428+1))</f>
        <v>2</v>
      </c>
      <c r="H428" s="72">
        <f>IF(G428=0,0,IF(LİSTE!$F$1=G428,1,G428+1))</f>
        <v>3</v>
      </c>
      <c r="I428" s="72" t="str">
        <f>IFERROR(VLOOKUP(A428,TATİLLER!$A$2:$D$30000,3,0),"TATİL DEĞİL")</f>
        <v>TATİL DEĞİL</v>
      </c>
    </row>
    <row r="429" spans="1:9" x14ac:dyDescent="0.25">
      <c r="A429" s="74">
        <f t="shared" si="94"/>
        <v>45798</v>
      </c>
      <c r="B429" s="72">
        <f t="shared" si="92"/>
        <v>3</v>
      </c>
      <c r="C429" s="72" t="str">
        <f>IF(F429=0,"RESMİ TATİL",VLOOKUP(F429,LİSTE!$B$7:$D$1300,3,0))</f>
        <v>Ömer Asaf KADAŞ</v>
      </c>
      <c r="D429" s="72" t="str">
        <f>IF(G429=0,"RESMİ TATİL",VLOOKUP(G429,LİSTE!$B$7:$D$1300,3,0))</f>
        <v>Ramazan Baran ADIGÜZEL</v>
      </c>
      <c r="E429" s="72" t="str">
        <f>IF(H429=0,"RESMİ TATİL",VLOOKUP(H429,LİSTE!$B$7:$D$1300,3,0))</f>
        <v>Bahar AKGÜN</v>
      </c>
      <c r="F429" s="72">
        <f>IF(B429="TATİL",0,IF(F428&gt;0,IF(LİSTE!$F$1=H428,1,H428+1),IF(F428=0,H427+1,IF(F427=0,H426+1,IF(F426=0,H425+1,IF(F425=0,H424+1))))))</f>
        <v>4</v>
      </c>
      <c r="G429" s="72">
        <f>IF(F429=0,0,IF(LİSTE!$F$1=F429,1,F429+1))</f>
        <v>5</v>
      </c>
      <c r="H429" s="72">
        <f>IF(G429=0,0,IF(LİSTE!$F$1=G429,1,G429+1))</f>
        <v>6</v>
      </c>
      <c r="I429" s="72" t="str">
        <f>IFERROR(VLOOKUP(A429,TATİLLER!$A$2:$D$30000,3,0),"TATİL DEĞİL")</f>
        <v>TATİL DEĞİL</v>
      </c>
    </row>
    <row r="430" spans="1:9" x14ac:dyDescent="0.25">
      <c r="A430" s="74">
        <f t="shared" si="94"/>
        <v>45799</v>
      </c>
      <c r="B430" s="72">
        <f t="shared" si="92"/>
        <v>4</v>
      </c>
      <c r="C430" s="72" t="str">
        <f>IF(F430=0,"RESMİ TATİL",VLOOKUP(F430,LİSTE!$B$7:$D$1300,3,0))</f>
        <v>Ömer AKGÜL</v>
      </c>
      <c r="D430" s="72" t="str">
        <f>IF(G430=0,"RESMİ TATİL",VLOOKUP(G430,LİSTE!$B$7:$D$1300,3,0))</f>
        <v>Muharrem EFE TANRIVERDİ</v>
      </c>
      <c r="E430" s="72" t="str">
        <f>IF(H430=0,"RESMİ TATİL",VLOOKUP(H430,LİSTE!$B$7:$D$1300,3,0))</f>
        <v>Anıl DOĞAN</v>
      </c>
      <c r="F430" s="72">
        <f>IF(B430="TATİL",0,IF(F429&gt;0,IF(LİSTE!$F$1=H429,1,H429+1),IF(F429=0,H428+1,IF(F428=0,H427+1,IF(F427=0,H426+1,IF(F426=0,H425+1))))))</f>
        <v>7</v>
      </c>
      <c r="G430" s="72">
        <f>IF(F430=0,0,IF(LİSTE!$F$1=F430,1,F430+1))</f>
        <v>8</v>
      </c>
      <c r="H430" s="72">
        <f>IF(G430=0,0,IF(LİSTE!$F$1=G430,1,G430+1))</f>
        <v>9</v>
      </c>
      <c r="I430" s="72" t="str">
        <f>IFERROR(VLOOKUP(A430,TATİLLER!$A$2:$D$30000,3,0),"TATİL DEĞİL")</f>
        <v>TATİL DEĞİL</v>
      </c>
    </row>
    <row r="431" spans="1:9" x14ac:dyDescent="0.25">
      <c r="A431" s="74">
        <f t="shared" si="94"/>
        <v>45800</v>
      </c>
      <c r="B431" s="72">
        <f t="shared" si="92"/>
        <v>5</v>
      </c>
      <c r="C431" s="72" t="str">
        <f>IF(F431=0,"RESMİ TATİL",VLOOKUP(F431,LİSTE!$B$7:$D$1300,3,0))</f>
        <v>İpek ARSLAN</v>
      </c>
      <c r="D431" s="72" t="str">
        <f>IF(G431=0,"RESMİ TATİL",VLOOKUP(G431,LİSTE!$B$7:$D$1300,3,0))</f>
        <v>Efe KARSAK</v>
      </c>
      <c r="E431" s="72" t="str">
        <f>IF(H431=0,"RESMİ TATİL",VLOOKUP(H431,LİSTE!$B$7:$D$1300,3,0))</f>
        <v>Abdullah KIRBAÇ</v>
      </c>
      <c r="F431" s="72">
        <f>IF(B431="TATİL",0,IF(F430&gt;0,IF(LİSTE!$F$1=H430,1,H430+1),IF(F430=0,H429+1,IF(F429=0,H428+1,IF(F428=0,H427+1,IF(F427=0,H426+1))))))</f>
        <v>10</v>
      </c>
      <c r="G431" s="72">
        <f>IF(F431=0,0,IF(LİSTE!$F$1=F431,1,F431+1))</f>
        <v>11</v>
      </c>
      <c r="H431" s="72">
        <f>IF(G431=0,0,IF(LİSTE!$F$1=G431,1,G431+1))</f>
        <v>12</v>
      </c>
      <c r="I431" s="72" t="str">
        <f>IFERROR(VLOOKUP(A431,TATİLLER!$A$2:$D$30000,3,0),"TATİL DEĞİL")</f>
        <v>TATİL DEĞİL</v>
      </c>
    </row>
    <row r="432" spans="1:9" x14ac:dyDescent="0.25">
      <c r="A432" s="74">
        <f t="shared" ref="A432" si="102">A431+3</f>
        <v>45803</v>
      </c>
      <c r="B432" s="72">
        <f t="shared" si="92"/>
        <v>1</v>
      </c>
      <c r="C432" s="72" t="str">
        <f>IF(F432=0,"RESMİ TATİL",VLOOKUP(F432,LİSTE!$B$7:$D$1300,3,0))</f>
        <v>Ümmü Defne GÜLER</v>
      </c>
      <c r="D432" s="72" t="str">
        <f>IF(G432=0,"RESMİ TATİL",VLOOKUP(G432,LİSTE!$B$7:$D$1300,3,0))</f>
        <v>Şevval ÖZDAMAR</v>
      </c>
      <c r="E432" s="72" t="str">
        <f>IF(H432=0,"RESMİ TATİL",VLOOKUP(H432,LİSTE!$B$7:$D$1300,3,0))</f>
        <v>Zeynep AKDAĞ</v>
      </c>
      <c r="F432" s="72">
        <f>IF(B432="TATİL",0,IF(F431&gt;0,IF(LİSTE!$F$1=H431,1,H431+1),IF(F431=0,H430+1,IF(F430=0,H429+1,IF(F429=0,H428+1,IF(F428=0,H427+1))))))</f>
        <v>13</v>
      </c>
      <c r="G432" s="72">
        <f>IF(F432=0,0,IF(LİSTE!$F$1=F432,1,F432+1))</f>
        <v>14</v>
      </c>
      <c r="H432" s="72">
        <f>IF(G432=0,0,IF(LİSTE!$F$1=G432,1,G432+1))</f>
        <v>15</v>
      </c>
      <c r="I432" s="72" t="str">
        <f>IFERROR(VLOOKUP(A432,TATİLLER!$A$2:$D$30000,3,0),"TATİL DEĞİL")</f>
        <v>TATİL DEĞİL</v>
      </c>
    </row>
    <row r="433" spans="1:9" x14ac:dyDescent="0.25">
      <c r="A433" s="74">
        <f t="shared" si="94"/>
        <v>45804</v>
      </c>
      <c r="B433" s="72">
        <f t="shared" si="92"/>
        <v>2</v>
      </c>
      <c r="C433" s="72" t="str">
        <f>IF(F433=0,"RESMİ TATİL",VLOOKUP(F433,LİSTE!$B$7:$D$1300,3,0))</f>
        <v>Esma ÇOKER</v>
      </c>
      <c r="D433" s="72" t="str">
        <f>IF(G433=0,"RESMİ TATİL",VLOOKUP(G433,LİSTE!$B$7:$D$1300,3,0))</f>
        <v>Dursun Kubilay YAŞAR</v>
      </c>
      <c r="E433" s="72" t="str">
        <f>IF(H433=0,"RESMİ TATİL",VLOOKUP(H433,LİSTE!$B$7:$D$1300,3,0))</f>
        <v>Zeynep Beril BAŞPINAR</v>
      </c>
      <c r="F433" s="72">
        <f>IF(B433="TATİL",0,IF(F432&gt;0,IF(LİSTE!$F$1=H432,1,H432+1),IF(F432=0,H431+1,IF(F431=0,H430+1,IF(F430=0,H429+1,IF(F429=0,H428+1))))))</f>
        <v>16</v>
      </c>
      <c r="G433" s="72">
        <f>IF(F433=0,0,IF(LİSTE!$F$1=F433,1,F433+1))</f>
        <v>17</v>
      </c>
      <c r="H433" s="72">
        <f>IF(G433=0,0,IF(LİSTE!$F$1=G433,1,G433+1))</f>
        <v>18</v>
      </c>
      <c r="I433" s="72" t="str">
        <f>IFERROR(VLOOKUP(A433,TATİLLER!$A$2:$D$30000,3,0),"TATİL DEĞİL")</f>
        <v>TATİL DEĞİL</v>
      </c>
    </row>
    <row r="434" spans="1:9" x14ac:dyDescent="0.25">
      <c r="A434" s="74">
        <f t="shared" si="94"/>
        <v>45805</v>
      </c>
      <c r="B434" s="72">
        <f t="shared" si="92"/>
        <v>3</v>
      </c>
      <c r="C434" s="72" t="str">
        <f>IF(F434=0,"RESMİ TATİL",VLOOKUP(F434,LİSTE!$B$7:$D$1300,3,0))</f>
        <v>Ahmet DAL</v>
      </c>
      <c r="D434" s="72" t="str">
        <f>IF(G434=0,"RESMİ TATİL",VLOOKUP(G434,LİSTE!$B$7:$D$1300,3,0))</f>
        <v>Emirhan KARATAŞ</v>
      </c>
      <c r="E434" s="72" t="str">
        <f>IF(H434=0,"RESMİ TATİL",VLOOKUP(H434,LİSTE!$B$7:$D$1300,3,0))</f>
        <v>Zümra Yeter ARI</v>
      </c>
      <c r="F434" s="72">
        <f>IF(B434="TATİL",0,IF(F433&gt;0,IF(LİSTE!$F$1=H433,1,H433+1),IF(F433=0,H432+1,IF(F432=0,H431+1,IF(F431=0,H430+1,IF(F430=0,H429+1))))))</f>
        <v>19</v>
      </c>
      <c r="G434" s="72">
        <f>IF(F434=0,0,IF(LİSTE!$F$1=F434,1,F434+1))</f>
        <v>20</v>
      </c>
      <c r="H434" s="72">
        <f>IF(G434=0,0,IF(LİSTE!$F$1=G434,1,G434+1))</f>
        <v>21</v>
      </c>
      <c r="I434" s="72" t="str">
        <f>IFERROR(VLOOKUP(A434,TATİLLER!$A$2:$D$30000,3,0),"TATİL DEĞİL")</f>
        <v>TATİL DEĞİL</v>
      </c>
    </row>
    <row r="435" spans="1:9" x14ac:dyDescent="0.25">
      <c r="A435" s="74">
        <f t="shared" si="94"/>
        <v>45806</v>
      </c>
      <c r="B435" s="72">
        <f t="shared" si="92"/>
        <v>4</v>
      </c>
      <c r="C435" s="72" t="str">
        <f>IF(F435=0,"RESMİ TATİL",VLOOKUP(F435,LİSTE!$B$7:$D$1300,3,0))</f>
        <v>Utku KARAGÖZ</v>
      </c>
      <c r="D435" s="72" t="str">
        <f>IF(G435=0,"RESMİ TATİL",VLOOKUP(G435,LİSTE!$B$7:$D$1300,3,0))</f>
        <v>Feyza Zümra AVCIOĞLU</v>
      </c>
      <c r="E435" s="72" t="str">
        <f>IF(H435=0,"RESMİ TATİL",VLOOKUP(H435,LİSTE!$B$7:$D$1300,3,0))</f>
        <v>Yusuf Ali TABUR</v>
      </c>
      <c r="F435" s="72">
        <f>IF(B435="TATİL",0,IF(F434&gt;0,IF(LİSTE!$F$1=H434,1,H434+1),IF(F434=0,H433+1,IF(F433=0,H432+1,IF(F432=0,H431+1,IF(F431=0,H430+1))))))</f>
        <v>22</v>
      </c>
      <c r="G435" s="72">
        <f>IF(F435=0,0,IF(LİSTE!$F$1=F435,1,F435+1))</f>
        <v>23</v>
      </c>
      <c r="H435" s="72">
        <f>IF(G435=0,0,IF(LİSTE!$F$1=G435,1,G435+1))</f>
        <v>24</v>
      </c>
      <c r="I435" s="72" t="str">
        <f>IFERROR(VLOOKUP(A435,TATİLLER!$A$2:$D$30000,3,0),"TATİL DEĞİL")</f>
        <v>TATİL DEĞİL</v>
      </c>
    </row>
    <row r="436" spans="1:9" x14ac:dyDescent="0.25">
      <c r="A436" s="74">
        <f t="shared" si="94"/>
        <v>45807</v>
      </c>
      <c r="B436" s="72">
        <f t="shared" si="92"/>
        <v>5</v>
      </c>
      <c r="C436" s="72" t="str">
        <f>IF(F436=0,"RESMİ TATİL",VLOOKUP(F436,LİSTE!$B$7:$D$1300,3,0))</f>
        <v>Irmak UTEBAY</v>
      </c>
      <c r="D436" s="72" t="str">
        <f>IF(G436=0,"RESMİ TATİL",VLOOKUP(G436,LİSTE!$B$7:$D$1300,3,0))</f>
        <v>Kerem AKKOÇ</v>
      </c>
      <c r="E436" s="72" t="str">
        <f>IF(H436=0,"RESMİ TATİL",VLOOKUP(H436,LİSTE!$B$7:$D$1300,3,0))</f>
        <v>Elçin Ayşe ELMAS</v>
      </c>
      <c r="F436" s="72">
        <f>IF(B436="TATİL",0,IF(F435&gt;0,IF(LİSTE!$F$1=H435,1,H435+1),IF(F435=0,H434+1,IF(F434=0,H433+1,IF(F433=0,H432+1,IF(F432=0,H431+1))))))</f>
        <v>25</v>
      </c>
      <c r="G436" s="72">
        <f>IF(F436=0,0,IF(LİSTE!$F$1=F436,1,F436+1))</f>
        <v>26</v>
      </c>
      <c r="H436" s="72">
        <f>IF(G436=0,0,IF(LİSTE!$F$1=G436,1,G436+1))</f>
        <v>27</v>
      </c>
      <c r="I436" s="72" t="str">
        <f>IFERROR(VLOOKUP(A436,TATİLLER!$A$2:$D$30000,3,0),"TATİL DEĞİL")</f>
        <v>TATİL DEĞİL</v>
      </c>
    </row>
    <row r="437" spans="1:9" x14ac:dyDescent="0.25">
      <c r="A437" s="74">
        <f t="shared" ref="A437" si="103">A436+3</f>
        <v>45810</v>
      </c>
      <c r="B437" s="72">
        <f t="shared" si="92"/>
        <v>1</v>
      </c>
      <c r="C437" s="72" t="str">
        <f>IF(F437=0,"RESMİ TATİL",VLOOKUP(F437,LİSTE!$B$7:$D$1300,3,0))</f>
        <v>Muhammed YILDIZDAĞ</v>
      </c>
      <c r="D437" s="72" t="str">
        <f>IF(G437=0,"RESMİ TATİL",VLOOKUP(G437,LİSTE!$B$7:$D$1300,3,0))</f>
        <v>Nisa Nur SANCAR</v>
      </c>
      <c r="E437" s="72" t="str">
        <f>IF(H437=0,"RESMİ TATİL",VLOOKUP(H437,LİSTE!$B$7:$D$1300,3,0))</f>
        <v>Esila ÇETİN</v>
      </c>
      <c r="F437" s="72">
        <f>IF(B437="TATİL",0,IF(F436&gt;0,IF(LİSTE!$F$1=H436,1,H436+1),IF(F436=0,H435+1,IF(F435=0,H434+1,IF(F434=0,H433+1,IF(F433=0,H432+1))))))</f>
        <v>28</v>
      </c>
      <c r="G437" s="72">
        <f>IF(F437=0,0,IF(LİSTE!$F$1=F437,1,F437+1))</f>
        <v>1</v>
      </c>
      <c r="H437" s="72">
        <f>IF(G437=0,0,IF(LİSTE!$F$1=G437,1,G437+1))</f>
        <v>2</v>
      </c>
      <c r="I437" s="72" t="str">
        <f>IFERROR(VLOOKUP(A437,TATİLLER!$A$2:$D$30000,3,0),"TATİL DEĞİL")</f>
        <v>TATİL DEĞİL</v>
      </c>
    </row>
    <row r="438" spans="1:9" x14ac:dyDescent="0.25">
      <c r="A438" s="74">
        <f t="shared" si="94"/>
        <v>45811</v>
      </c>
      <c r="B438" s="72">
        <f t="shared" si="92"/>
        <v>2</v>
      </c>
      <c r="C438" s="72" t="str">
        <f>IF(F438=0,"RESMİ TATİL",VLOOKUP(F438,LİSTE!$B$7:$D$1300,3,0))</f>
        <v>Zeynep Sevde TOPUZ</v>
      </c>
      <c r="D438" s="72" t="str">
        <f>IF(G438=0,"RESMİ TATİL",VLOOKUP(G438,LİSTE!$B$7:$D$1300,3,0))</f>
        <v>Ömer Asaf KADAŞ</v>
      </c>
      <c r="E438" s="72" t="str">
        <f>IF(H438=0,"RESMİ TATİL",VLOOKUP(H438,LİSTE!$B$7:$D$1300,3,0))</f>
        <v>Ramazan Baran ADIGÜZEL</v>
      </c>
      <c r="F438" s="72">
        <f>IF(B438="TATİL",0,IF(F437&gt;0,IF(LİSTE!$F$1=H437,1,H437+1),IF(F437=0,H436+1,IF(F436=0,H435+1,IF(F435=0,H434+1,IF(F434=0,H433+1))))))</f>
        <v>3</v>
      </c>
      <c r="G438" s="72">
        <f>IF(F438=0,0,IF(LİSTE!$F$1=F438,1,F438+1))</f>
        <v>4</v>
      </c>
      <c r="H438" s="72">
        <f>IF(G438=0,0,IF(LİSTE!$F$1=G438,1,G438+1))</f>
        <v>5</v>
      </c>
      <c r="I438" s="72" t="str">
        <f>IFERROR(VLOOKUP(A438,TATİLLER!$A$2:$D$30000,3,0),"TATİL DEĞİL")</f>
        <v>TATİL DEĞİL</v>
      </c>
    </row>
    <row r="439" spans="1:9" x14ac:dyDescent="0.25">
      <c r="A439" s="74">
        <f t="shared" si="94"/>
        <v>45812</v>
      </c>
      <c r="B439" s="72">
        <f t="shared" si="92"/>
        <v>3</v>
      </c>
      <c r="C439" s="72" t="str">
        <f>IF(F439=0,"RESMİ TATİL",VLOOKUP(F439,LİSTE!$B$7:$D$1300,3,0))</f>
        <v>Bahar AKGÜN</v>
      </c>
      <c r="D439" s="72" t="str">
        <f>IF(G439=0,"RESMİ TATİL",VLOOKUP(G439,LİSTE!$B$7:$D$1300,3,0))</f>
        <v>Ömer AKGÜL</v>
      </c>
      <c r="E439" s="72" t="str">
        <f>IF(H439=0,"RESMİ TATİL",VLOOKUP(H439,LİSTE!$B$7:$D$1300,3,0))</f>
        <v>Muharrem EFE TANRIVERDİ</v>
      </c>
      <c r="F439" s="72">
        <f>IF(B439="TATİL",0,IF(F438&gt;0,IF(LİSTE!$F$1=H438,1,H438+1),IF(F438=0,H437+1,IF(F437=0,H436+1,IF(F436=0,H435+1,IF(F435=0,H434+1))))))</f>
        <v>6</v>
      </c>
      <c r="G439" s="72">
        <f>IF(F439=0,0,IF(LİSTE!$F$1=F439,1,F439+1))</f>
        <v>7</v>
      </c>
      <c r="H439" s="72">
        <f>IF(G439=0,0,IF(LİSTE!$F$1=G439,1,G439+1))</f>
        <v>8</v>
      </c>
      <c r="I439" s="72" t="str">
        <f>IFERROR(VLOOKUP(A439,TATİLLER!$A$2:$D$30000,3,0),"TATİL DEĞİL")</f>
        <v>TATİL DEĞİL</v>
      </c>
    </row>
    <row r="440" spans="1:9" x14ac:dyDescent="0.25">
      <c r="A440" s="74">
        <f t="shared" si="94"/>
        <v>45813</v>
      </c>
      <c r="B440" s="72">
        <f t="shared" si="92"/>
        <v>4</v>
      </c>
      <c r="C440" s="72" t="str">
        <f>IF(F440=0,"RESMİ TATİL",VLOOKUP(F440,LİSTE!$B$7:$D$1300,3,0))</f>
        <v>Anıl DOĞAN</v>
      </c>
      <c r="D440" s="72" t="str">
        <f>IF(G440=0,"RESMİ TATİL",VLOOKUP(G440,LİSTE!$B$7:$D$1300,3,0))</f>
        <v>İpek ARSLAN</v>
      </c>
      <c r="E440" s="72" t="str">
        <f>IF(H440=0,"RESMİ TATİL",VLOOKUP(H440,LİSTE!$B$7:$D$1300,3,0))</f>
        <v>Efe KARSAK</v>
      </c>
      <c r="F440" s="72">
        <f>IF(B440="TATİL",0,IF(F439&gt;0,IF(LİSTE!$F$1=H439,1,H439+1),IF(F439=0,H438+1,IF(F438=0,H437+1,IF(F437=0,H436+1,IF(F436=0,H435+1))))))</f>
        <v>9</v>
      </c>
      <c r="G440" s="72">
        <f>IF(F440=0,0,IF(LİSTE!$F$1=F440,1,F440+1))</f>
        <v>10</v>
      </c>
      <c r="H440" s="72">
        <f>IF(G440=0,0,IF(LİSTE!$F$1=G440,1,G440+1))</f>
        <v>11</v>
      </c>
      <c r="I440" s="72" t="str">
        <f>IFERROR(VLOOKUP(A440,TATİLLER!$A$2:$D$30000,3,0),"TATİL DEĞİL")</f>
        <v>TATİL DEĞİL</v>
      </c>
    </row>
    <row r="441" spans="1:9" x14ac:dyDescent="0.25">
      <c r="A441" s="74">
        <f t="shared" si="94"/>
        <v>45814</v>
      </c>
      <c r="B441" s="72">
        <f t="shared" si="92"/>
        <v>5</v>
      </c>
      <c r="C441" s="72" t="str">
        <f>IF(F441=0,"RESMİ TATİL",VLOOKUP(F441,LİSTE!$B$7:$D$1300,3,0))</f>
        <v>Abdullah KIRBAÇ</v>
      </c>
      <c r="D441" s="72" t="str">
        <f>IF(G441=0,"RESMİ TATİL",VLOOKUP(G441,LİSTE!$B$7:$D$1300,3,0))</f>
        <v>Ümmü Defne GÜLER</v>
      </c>
      <c r="E441" s="72" t="str">
        <f>IF(H441=0,"RESMİ TATİL",VLOOKUP(H441,LİSTE!$B$7:$D$1300,3,0))</f>
        <v>Şevval ÖZDAMAR</v>
      </c>
      <c r="F441" s="72">
        <f>IF(B441="TATİL",0,IF(F440&gt;0,IF(LİSTE!$F$1=H440,1,H440+1),IF(F440=0,H439+1,IF(F439=0,H438+1,IF(F438=0,H437+1,IF(F437=0,H436+1))))))</f>
        <v>12</v>
      </c>
      <c r="G441" s="72">
        <f>IF(F441=0,0,IF(LİSTE!$F$1=F441,1,F441+1))</f>
        <v>13</v>
      </c>
      <c r="H441" s="72">
        <f>IF(G441=0,0,IF(LİSTE!$F$1=G441,1,G441+1))</f>
        <v>14</v>
      </c>
      <c r="I441" s="72" t="str">
        <f>IFERROR(VLOOKUP(A441,TATİLLER!$A$2:$D$30000,3,0),"TATİL DEĞİL")</f>
        <v>TATİL DEĞİL</v>
      </c>
    </row>
    <row r="442" spans="1:9" x14ac:dyDescent="0.25">
      <c r="A442" s="74">
        <f t="shared" ref="A442" si="104">A441+3</f>
        <v>45817</v>
      </c>
      <c r="B442" s="72">
        <f t="shared" si="92"/>
        <v>1</v>
      </c>
      <c r="C442" s="72" t="str">
        <f>IF(F442=0,"RESMİ TATİL",VLOOKUP(F442,LİSTE!$B$7:$D$1300,3,0))</f>
        <v>Zeynep AKDAĞ</v>
      </c>
      <c r="D442" s="72" t="str">
        <f>IF(G442=0,"RESMİ TATİL",VLOOKUP(G442,LİSTE!$B$7:$D$1300,3,0))</f>
        <v>Esma ÇOKER</v>
      </c>
      <c r="E442" s="72" t="str">
        <f>IF(H442=0,"RESMİ TATİL",VLOOKUP(H442,LİSTE!$B$7:$D$1300,3,0))</f>
        <v>Dursun Kubilay YAŞAR</v>
      </c>
      <c r="F442" s="72">
        <f>IF(B442="TATİL",0,IF(F441&gt;0,IF(LİSTE!$F$1=H441,1,H441+1),IF(F441=0,H440+1,IF(F440=0,H439+1,IF(F439=0,H438+1,IF(F438=0,H437+1))))))</f>
        <v>15</v>
      </c>
      <c r="G442" s="72">
        <f>IF(F442=0,0,IF(LİSTE!$F$1=F442,1,F442+1))</f>
        <v>16</v>
      </c>
      <c r="H442" s="72">
        <f>IF(G442=0,0,IF(LİSTE!$F$1=G442,1,G442+1))</f>
        <v>17</v>
      </c>
      <c r="I442" s="72" t="str">
        <f>IFERROR(VLOOKUP(A442,TATİLLER!$A$2:$D$30000,3,0),"TATİL DEĞİL")</f>
        <v>TATİL DEĞİL</v>
      </c>
    </row>
    <row r="443" spans="1:9" x14ac:dyDescent="0.25">
      <c r="A443" s="74">
        <f t="shared" si="94"/>
        <v>45818</v>
      </c>
      <c r="B443" s="72">
        <f t="shared" si="92"/>
        <v>2</v>
      </c>
      <c r="C443" s="72" t="str">
        <f>IF(F443=0,"RESMİ TATİL",VLOOKUP(F443,LİSTE!$B$7:$D$1300,3,0))</f>
        <v>Zeynep Beril BAŞPINAR</v>
      </c>
      <c r="D443" s="72" t="str">
        <f>IF(G443=0,"RESMİ TATİL",VLOOKUP(G443,LİSTE!$B$7:$D$1300,3,0))</f>
        <v>Ahmet DAL</v>
      </c>
      <c r="E443" s="72" t="str">
        <f>IF(H443=0,"RESMİ TATİL",VLOOKUP(H443,LİSTE!$B$7:$D$1300,3,0))</f>
        <v>Emirhan KARATAŞ</v>
      </c>
      <c r="F443" s="72">
        <f>IF(B443="TATİL",0,IF(F442&gt;0,IF(LİSTE!$F$1=H442,1,H442+1),IF(F442=0,H441+1,IF(F441=0,H440+1,IF(F440=0,H439+1,IF(F439=0,H438+1))))))</f>
        <v>18</v>
      </c>
      <c r="G443" s="72">
        <f>IF(F443=0,0,IF(LİSTE!$F$1=F443,1,F443+1))</f>
        <v>19</v>
      </c>
      <c r="H443" s="72">
        <f>IF(G443=0,0,IF(LİSTE!$F$1=G443,1,G443+1))</f>
        <v>20</v>
      </c>
      <c r="I443" s="72" t="str">
        <f>IFERROR(VLOOKUP(A443,TATİLLER!$A$2:$D$30000,3,0),"TATİL DEĞİL")</f>
        <v>TATİL DEĞİL</v>
      </c>
    </row>
    <row r="444" spans="1:9" x14ac:dyDescent="0.25">
      <c r="A444" s="74">
        <f t="shared" si="94"/>
        <v>45819</v>
      </c>
      <c r="B444" s="72">
        <f t="shared" si="92"/>
        <v>3</v>
      </c>
      <c r="C444" s="72" t="str">
        <f>IF(F444=0,"RESMİ TATİL",VLOOKUP(F444,LİSTE!$B$7:$D$1300,3,0))</f>
        <v>Zümra Yeter ARI</v>
      </c>
      <c r="D444" s="72" t="str">
        <f>IF(G444=0,"RESMİ TATİL",VLOOKUP(G444,LİSTE!$B$7:$D$1300,3,0))</f>
        <v>Utku KARAGÖZ</v>
      </c>
      <c r="E444" s="72" t="str">
        <f>IF(H444=0,"RESMİ TATİL",VLOOKUP(H444,LİSTE!$B$7:$D$1300,3,0))</f>
        <v>Feyza Zümra AVCIOĞLU</v>
      </c>
      <c r="F444" s="72">
        <f>IF(B444="TATİL",0,IF(F443&gt;0,IF(LİSTE!$F$1=H443,1,H443+1),IF(F443=0,H442+1,IF(F442=0,H441+1,IF(F441=0,H440+1,IF(F440=0,H439+1))))))</f>
        <v>21</v>
      </c>
      <c r="G444" s="72">
        <f>IF(F444=0,0,IF(LİSTE!$F$1=F444,1,F444+1))</f>
        <v>22</v>
      </c>
      <c r="H444" s="72">
        <f>IF(G444=0,0,IF(LİSTE!$F$1=G444,1,G444+1))</f>
        <v>23</v>
      </c>
      <c r="I444" s="72" t="str">
        <f>IFERROR(VLOOKUP(A444,TATİLLER!$A$2:$D$30000,3,0),"TATİL DEĞİL")</f>
        <v>TATİL DEĞİL</v>
      </c>
    </row>
    <row r="445" spans="1:9" x14ac:dyDescent="0.25">
      <c r="A445" s="74">
        <f t="shared" si="94"/>
        <v>45820</v>
      </c>
      <c r="B445" s="72">
        <f t="shared" si="92"/>
        <v>4</v>
      </c>
      <c r="C445" s="72" t="str">
        <f>IF(F445=0,"RESMİ TATİL",VLOOKUP(F445,LİSTE!$B$7:$D$1300,3,0))</f>
        <v>Yusuf Ali TABUR</v>
      </c>
      <c r="D445" s="72" t="str">
        <f>IF(G445=0,"RESMİ TATİL",VLOOKUP(G445,LİSTE!$B$7:$D$1300,3,0))</f>
        <v>Irmak UTEBAY</v>
      </c>
      <c r="E445" s="72" t="str">
        <f>IF(H445=0,"RESMİ TATİL",VLOOKUP(H445,LİSTE!$B$7:$D$1300,3,0))</f>
        <v>Kerem AKKOÇ</v>
      </c>
      <c r="F445" s="72">
        <f>IF(B445="TATİL",0,IF(F444&gt;0,IF(LİSTE!$F$1=H444,1,H444+1),IF(F444=0,H443+1,IF(F443=0,H442+1,IF(F442=0,H441+1,IF(F441=0,H440+1))))))</f>
        <v>24</v>
      </c>
      <c r="G445" s="72">
        <f>IF(F445=0,0,IF(LİSTE!$F$1=F445,1,F445+1))</f>
        <v>25</v>
      </c>
      <c r="H445" s="72">
        <f>IF(G445=0,0,IF(LİSTE!$F$1=G445,1,G445+1))</f>
        <v>26</v>
      </c>
      <c r="I445" s="72" t="str">
        <f>IFERROR(VLOOKUP(A445,TATİLLER!$A$2:$D$30000,3,0),"TATİL DEĞİL")</f>
        <v>TATİL DEĞİL</v>
      </c>
    </row>
    <row r="446" spans="1:9" x14ac:dyDescent="0.25">
      <c r="A446" s="74">
        <f t="shared" si="94"/>
        <v>45821</v>
      </c>
      <c r="B446" s="72">
        <f t="shared" si="92"/>
        <v>5</v>
      </c>
      <c r="C446" s="72" t="str">
        <f>IF(F446=0,"RESMİ TATİL",VLOOKUP(F446,LİSTE!$B$7:$D$1300,3,0))</f>
        <v>Elçin Ayşe ELMAS</v>
      </c>
      <c r="D446" s="72" t="str">
        <f>IF(G446=0,"RESMİ TATİL",VLOOKUP(G446,LİSTE!$B$7:$D$1300,3,0))</f>
        <v>Muhammed YILDIZDAĞ</v>
      </c>
      <c r="E446" s="72" t="str">
        <f>IF(H446=0,"RESMİ TATİL",VLOOKUP(H446,LİSTE!$B$7:$D$1300,3,0))</f>
        <v>Nisa Nur SANCAR</v>
      </c>
      <c r="F446" s="72">
        <f>IF(B446="TATİL",0,IF(F445&gt;0,IF(LİSTE!$F$1=H445,1,H445+1),IF(F445=0,H444+1,IF(F444=0,H443+1,IF(F443=0,H442+1,IF(F442=0,H441+1))))))</f>
        <v>27</v>
      </c>
      <c r="G446" s="72">
        <f>IF(F446=0,0,IF(LİSTE!$F$1=F446,1,F446+1))</f>
        <v>28</v>
      </c>
      <c r="H446" s="72">
        <f>IF(G446=0,0,IF(LİSTE!$F$1=G446,1,G446+1))</f>
        <v>1</v>
      </c>
      <c r="I446" s="72" t="str">
        <f>IFERROR(VLOOKUP(A446,TATİLLER!$A$2:$D$30000,3,0),"TATİL DEĞİL")</f>
        <v>TATİL DEĞİL</v>
      </c>
    </row>
    <row r="447" spans="1:9" x14ac:dyDescent="0.25">
      <c r="A447" s="74">
        <f t="shared" ref="A447" si="105">A446+3</f>
        <v>45824</v>
      </c>
      <c r="B447" s="72">
        <f t="shared" si="92"/>
        <v>1</v>
      </c>
      <c r="C447" s="72" t="str">
        <f>IF(F447=0,"RESMİ TATİL",VLOOKUP(F447,LİSTE!$B$7:$D$1300,3,0))</f>
        <v>Esila ÇETİN</v>
      </c>
      <c r="D447" s="72" t="str">
        <f>IF(G447=0,"RESMİ TATİL",VLOOKUP(G447,LİSTE!$B$7:$D$1300,3,0))</f>
        <v>Zeynep Sevde TOPUZ</v>
      </c>
      <c r="E447" s="72" t="str">
        <f>IF(H447=0,"RESMİ TATİL",VLOOKUP(H447,LİSTE!$B$7:$D$1300,3,0))</f>
        <v>Ömer Asaf KADAŞ</v>
      </c>
      <c r="F447" s="72">
        <f>IF(B447="TATİL",0,IF(F446&gt;0,IF(LİSTE!$F$1=H446,1,H446+1),IF(F446=0,H445+1,IF(F445=0,H444+1,IF(F444=0,H443+1,IF(F443=0,H442+1))))))</f>
        <v>2</v>
      </c>
      <c r="G447" s="72">
        <f>IF(F447=0,0,IF(LİSTE!$F$1=F447,1,F447+1))</f>
        <v>3</v>
      </c>
      <c r="H447" s="72">
        <f>IF(G447=0,0,IF(LİSTE!$F$1=G447,1,G447+1))</f>
        <v>4</v>
      </c>
      <c r="I447" s="72" t="str">
        <f>IFERROR(VLOOKUP(A447,TATİLLER!$A$2:$D$30000,3,0),"TATİL DEĞİL")</f>
        <v>TATİL DEĞİL</v>
      </c>
    </row>
    <row r="448" spans="1:9" x14ac:dyDescent="0.25">
      <c r="A448" s="74">
        <f t="shared" si="94"/>
        <v>45825</v>
      </c>
      <c r="B448" s="72">
        <f t="shared" si="92"/>
        <v>2</v>
      </c>
      <c r="C448" s="72" t="str">
        <f>IF(F448=0,"RESMİ TATİL",VLOOKUP(F448,LİSTE!$B$7:$D$1300,3,0))</f>
        <v>Ramazan Baran ADIGÜZEL</v>
      </c>
      <c r="D448" s="72" t="str">
        <f>IF(G448=0,"RESMİ TATİL",VLOOKUP(G448,LİSTE!$B$7:$D$1300,3,0))</f>
        <v>Bahar AKGÜN</v>
      </c>
      <c r="E448" s="72" t="str">
        <f>IF(H448=0,"RESMİ TATİL",VLOOKUP(H448,LİSTE!$B$7:$D$1300,3,0))</f>
        <v>Ömer AKGÜL</v>
      </c>
      <c r="F448" s="72">
        <f>IF(B448="TATİL",0,IF(F447&gt;0,IF(LİSTE!$F$1=H447,1,H447+1),IF(F447=0,H446+1,IF(F446=0,H445+1,IF(F445=0,H444+1,IF(F444=0,H443+1))))))</f>
        <v>5</v>
      </c>
      <c r="G448" s="72">
        <f>IF(F448=0,0,IF(LİSTE!$F$1=F448,1,F448+1))</f>
        <v>6</v>
      </c>
      <c r="H448" s="72">
        <f>IF(G448=0,0,IF(LİSTE!$F$1=G448,1,G448+1))</f>
        <v>7</v>
      </c>
      <c r="I448" s="72" t="str">
        <f>IFERROR(VLOOKUP(A448,TATİLLER!$A$2:$D$30000,3,0),"TATİL DEĞİL")</f>
        <v>TATİL DEĞİL</v>
      </c>
    </row>
    <row r="449" spans="1:9" x14ac:dyDescent="0.25">
      <c r="A449" s="74">
        <f t="shared" si="94"/>
        <v>45826</v>
      </c>
      <c r="B449" s="72">
        <f t="shared" si="92"/>
        <v>3</v>
      </c>
      <c r="C449" s="72" t="str">
        <f>IF(F449=0,"RESMİ TATİL",VLOOKUP(F449,LİSTE!$B$7:$D$1300,3,0))</f>
        <v>Muharrem EFE TANRIVERDİ</v>
      </c>
      <c r="D449" s="72" t="str">
        <f>IF(G449=0,"RESMİ TATİL",VLOOKUP(G449,LİSTE!$B$7:$D$1300,3,0))</f>
        <v>Anıl DOĞAN</v>
      </c>
      <c r="E449" s="72" t="str">
        <f>IF(H449=0,"RESMİ TATİL",VLOOKUP(H449,LİSTE!$B$7:$D$1300,3,0))</f>
        <v>İpek ARSLAN</v>
      </c>
      <c r="F449" s="72">
        <f>IF(B449="TATİL",0,IF(F448&gt;0,IF(LİSTE!$F$1=H448,1,H448+1),IF(F448=0,H447+1,IF(F447=0,H446+1,IF(F446=0,H445+1,IF(F445=0,H444+1))))))</f>
        <v>8</v>
      </c>
      <c r="G449" s="72">
        <f>IF(F449=0,0,IF(LİSTE!$F$1=F449,1,F449+1))</f>
        <v>9</v>
      </c>
      <c r="H449" s="72">
        <f>IF(G449=0,0,IF(LİSTE!$F$1=G449,1,G449+1))</f>
        <v>10</v>
      </c>
      <c r="I449" s="72" t="str">
        <f>IFERROR(VLOOKUP(A449,TATİLLER!$A$2:$D$30000,3,0),"TATİL DEĞİL")</f>
        <v>TATİL DEĞİL</v>
      </c>
    </row>
    <row r="450" spans="1:9" x14ac:dyDescent="0.25">
      <c r="A450" s="74">
        <f t="shared" si="94"/>
        <v>45827</v>
      </c>
      <c r="B450" s="72">
        <f t="shared" si="92"/>
        <v>4</v>
      </c>
      <c r="C450" s="72" t="str">
        <f>IF(F450=0,"RESMİ TATİL",VLOOKUP(F450,LİSTE!$B$7:$D$1300,3,0))</f>
        <v>Efe KARSAK</v>
      </c>
      <c r="D450" s="72" t="str">
        <f>IF(G450=0,"RESMİ TATİL",VLOOKUP(G450,LİSTE!$B$7:$D$1300,3,0))</f>
        <v>Abdullah KIRBAÇ</v>
      </c>
      <c r="E450" s="72" t="str">
        <f>IF(H450=0,"RESMİ TATİL",VLOOKUP(H450,LİSTE!$B$7:$D$1300,3,0))</f>
        <v>Ümmü Defne GÜLER</v>
      </c>
      <c r="F450" s="72">
        <f>IF(B450="TATİL",0,IF(F449&gt;0,IF(LİSTE!$F$1=H449,1,H449+1),IF(F449=0,H448+1,IF(F448=0,H447+1,IF(F447=0,H446+1,IF(F446=0,H445+1))))))</f>
        <v>11</v>
      </c>
      <c r="G450" s="72">
        <f>IF(F450=0,0,IF(LİSTE!$F$1=F450,1,F450+1))</f>
        <v>12</v>
      </c>
      <c r="H450" s="72">
        <f>IF(G450=0,0,IF(LİSTE!$F$1=G450,1,G450+1))</f>
        <v>13</v>
      </c>
      <c r="I450" s="72" t="str">
        <f>IFERROR(VLOOKUP(A450,TATİLLER!$A$2:$D$30000,3,0),"TATİL DEĞİL")</f>
        <v>TATİL DEĞİL</v>
      </c>
    </row>
    <row r="451" spans="1:9" x14ac:dyDescent="0.25">
      <c r="A451" s="74">
        <f t="shared" si="94"/>
        <v>45828</v>
      </c>
      <c r="B451" s="72">
        <f t="shared" ref="B451:B514" si="106">IF(I451="TATİL","TATİL",WEEKDAY(A451,2))</f>
        <v>5</v>
      </c>
      <c r="C451" s="72" t="str">
        <f>IF(F451=0,"RESMİ TATİL",VLOOKUP(F451,LİSTE!$B$7:$D$1300,3,0))</f>
        <v>Şevval ÖZDAMAR</v>
      </c>
      <c r="D451" s="72" t="str">
        <f>IF(G451=0,"RESMİ TATİL",VLOOKUP(G451,LİSTE!$B$7:$D$1300,3,0))</f>
        <v>Zeynep AKDAĞ</v>
      </c>
      <c r="E451" s="72" t="str">
        <f>IF(H451=0,"RESMİ TATİL",VLOOKUP(H451,LİSTE!$B$7:$D$1300,3,0))</f>
        <v>Esma ÇOKER</v>
      </c>
      <c r="F451" s="72">
        <f>IF(B451="TATİL",0,IF(F450&gt;0,IF(LİSTE!$F$1=H450,1,H450+1),IF(F450=0,H449+1,IF(F449=0,H448+1,IF(F448=0,H447+1,IF(F447=0,H446+1))))))</f>
        <v>14</v>
      </c>
      <c r="G451" s="72">
        <f>IF(F451=0,0,IF(LİSTE!$F$1=F451,1,F451+1))</f>
        <v>15</v>
      </c>
      <c r="H451" s="72">
        <f>IF(G451=0,0,IF(LİSTE!$F$1=G451,1,G451+1))</f>
        <v>16</v>
      </c>
      <c r="I451" s="72" t="str">
        <f>IFERROR(VLOOKUP(A451,TATİLLER!$A$2:$D$30000,3,0),"TATİL DEĞİL")</f>
        <v>TATİL DEĞİL</v>
      </c>
    </row>
    <row r="452" spans="1:9" x14ac:dyDescent="0.25">
      <c r="A452" s="74">
        <f t="shared" ref="A452" si="107">A451+3</f>
        <v>45831</v>
      </c>
      <c r="B452" s="72">
        <f t="shared" si="106"/>
        <v>1</v>
      </c>
      <c r="C452" s="72" t="str">
        <f>IF(F452=0,"RESMİ TATİL",VLOOKUP(F452,LİSTE!$B$7:$D$1300,3,0))</f>
        <v>Dursun Kubilay YAŞAR</v>
      </c>
      <c r="D452" s="72" t="str">
        <f>IF(G452=0,"RESMİ TATİL",VLOOKUP(G452,LİSTE!$B$7:$D$1300,3,0))</f>
        <v>Zeynep Beril BAŞPINAR</v>
      </c>
      <c r="E452" s="72" t="str">
        <f>IF(H452=0,"RESMİ TATİL",VLOOKUP(H452,LİSTE!$B$7:$D$1300,3,0))</f>
        <v>Ahmet DAL</v>
      </c>
      <c r="F452" s="72">
        <f>IF(B452="TATİL",0,IF(F451&gt;0,IF(LİSTE!$F$1=H451,1,H451+1),IF(F451=0,H450+1,IF(F450=0,H449+1,IF(F449=0,H448+1,IF(F448=0,H447+1))))))</f>
        <v>17</v>
      </c>
      <c r="G452" s="72">
        <f>IF(F452=0,0,IF(LİSTE!$F$1=F452,1,F452+1))</f>
        <v>18</v>
      </c>
      <c r="H452" s="72">
        <f>IF(G452=0,0,IF(LİSTE!$F$1=G452,1,G452+1))</f>
        <v>19</v>
      </c>
      <c r="I452" s="72" t="str">
        <f>IFERROR(VLOOKUP(A452,TATİLLER!$A$2:$D$30000,3,0),"TATİL DEĞİL")</f>
        <v>TATİL DEĞİL</v>
      </c>
    </row>
    <row r="453" spans="1:9" x14ac:dyDescent="0.25">
      <c r="A453" s="74">
        <f t="shared" si="94"/>
        <v>45832</v>
      </c>
      <c r="B453" s="72">
        <f t="shared" si="106"/>
        <v>2</v>
      </c>
      <c r="C453" s="72" t="str">
        <f>IF(F453=0,"RESMİ TATİL",VLOOKUP(F453,LİSTE!$B$7:$D$1300,3,0))</f>
        <v>Emirhan KARATAŞ</v>
      </c>
      <c r="D453" s="72" t="str">
        <f>IF(G453=0,"RESMİ TATİL",VLOOKUP(G453,LİSTE!$B$7:$D$1300,3,0))</f>
        <v>Zümra Yeter ARI</v>
      </c>
      <c r="E453" s="72" t="str">
        <f>IF(H453=0,"RESMİ TATİL",VLOOKUP(H453,LİSTE!$B$7:$D$1300,3,0))</f>
        <v>Utku KARAGÖZ</v>
      </c>
      <c r="F453" s="72">
        <f>IF(B453="TATİL",0,IF(F452&gt;0,IF(LİSTE!$F$1=H452,1,H452+1),IF(F452=0,H451+1,IF(F451=0,H450+1,IF(F450=0,H449+1,IF(F449=0,H448+1))))))</f>
        <v>20</v>
      </c>
      <c r="G453" s="72">
        <f>IF(F453=0,0,IF(LİSTE!$F$1=F453,1,F453+1))</f>
        <v>21</v>
      </c>
      <c r="H453" s="72">
        <f>IF(G453=0,0,IF(LİSTE!$F$1=G453,1,G453+1))</f>
        <v>22</v>
      </c>
      <c r="I453" s="72" t="str">
        <f>IFERROR(VLOOKUP(A453,TATİLLER!$A$2:$D$30000,3,0),"TATİL DEĞİL")</f>
        <v>TATİL DEĞİL</v>
      </c>
    </row>
    <row r="454" spans="1:9" x14ac:dyDescent="0.25">
      <c r="A454" s="74">
        <f t="shared" si="94"/>
        <v>45833</v>
      </c>
      <c r="B454" s="72">
        <f t="shared" si="106"/>
        <v>3</v>
      </c>
      <c r="C454" s="72" t="str">
        <f>IF(F454=0,"RESMİ TATİL",VLOOKUP(F454,LİSTE!$B$7:$D$1300,3,0))</f>
        <v>Feyza Zümra AVCIOĞLU</v>
      </c>
      <c r="D454" s="72" t="str">
        <f>IF(G454=0,"RESMİ TATİL",VLOOKUP(G454,LİSTE!$B$7:$D$1300,3,0))</f>
        <v>Yusuf Ali TABUR</v>
      </c>
      <c r="E454" s="72" t="str">
        <f>IF(H454=0,"RESMİ TATİL",VLOOKUP(H454,LİSTE!$B$7:$D$1300,3,0))</f>
        <v>Irmak UTEBAY</v>
      </c>
      <c r="F454" s="72">
        <f>IF(B454="TATİL",0,IF(F453&gt;0,IF(LİSTE!$F$1=H453,1,H453+1),IF(F453=0,H452+1,IF(F452=0,H451+1,IF(F451=0,H450+1,IF(F450=0,H449+1))))))</f>
        <v>23</v>
      </c>
      <c r="G454" s="72">
        <f>IF(F454=0,0,IF(LİSTE!$F$1=F454,1,F454+1))</f>
        <v>24</v>
      </c>
      <c r="H454" s="72">
        <f>IF(G454=0,0,IF(LİSTE!$F$1=G454,1,G454+1))</f>
        <v>25</v>
      </c>
      <c r="I454" s="72" t="str">
        <f>IFERROR(VLOOKUP(A454,TATİLLER!$A$2:$D$30000,3,0),"TATİL DEĞİL")</f>
        <v>TATİL DEĞİL</v>
      </c>
    </row>
    <row r="455" spans="1:9" x14ac:dyDescent="0.25">
      <c r="A455" s="74">
        <f t="shared" si="94"/>
        <v>45834</v>
      </c>
      <c r="B455" s="72">
        <f t="shared" si="106"/>
        <v>4</v>
      </c>
      <c r="C455" s="72" t="str">
        <f>IF(F455=0,"RESMİ TATİL",VLOOKUP(F455,LİSTE!$B$7:$D$1300,3,0))</f>
        <v>Kerem AKKOÇ</v>
      </c>
      <c r="D455" s="72" t="str">
        <f>IF(G455=0,"RESMİ TATİL",VLOOKUP(G455,LİSTE!$B$7:$D$1300,3,0))</f>
        <v>Elçin Ayşe ELMAS</v>
      </c>
      <c r="E455" s="72" t="str">
        <f>IF(H455=0,"RESMİ TATİL",VLOOKUP(H455,LİSTE!$B$7:$D$1300,3,0))</f>
        <v>Muhammed YILDIZDAĞ</v>
      </c>
      <c r="F455" s="72">
        <f>IF(B455="TATİL",0,IF(F454&gt;0,IF(LİSTE!$F$1=H454,1,H454+1),IF(F454=0,H453+1,IF(F453=0,H452+1,IF(F452=0,H451+1,IF(F451=0,H450+1))))))</f>
        <v>26</v>
      </c>
      <c r="G455" s="72">
        <f>IF(F455=0,0,IF(LİSTE!$F$1=F455,1,F455+1))</f>
        <v>27</v>
      </c>
      <c r="H455" s="72">
        <f>IF(G455=0,0,IF(LİSTE!$F$1=G455,1,G455+1))</f>
        <v>28</v>
      </c>
      <c r="I455" s="72" t="str">
        <f>IFERROR(VLOOKUP(A455,TATİLLER!$A$2:$D$30000,3,0),"TATİL DEĞİL")</f>
        <v>TATİL DEĞİL</v>
      </c>
    </row>
    <row r="456" spans="1:9" x14ac:dyDescent="0.25">
      <c r="A456" s="74">
        <f t="shared" si="94"/>
        <v>45835</v>
      </c>
      <c r="B456" s="72">
        <f t="shared" si="106"/>
        <v>5</v>
      </c>
      <c r="C456" s="72" t="str">
        <f>IF(F456=0,"RESMİ TATİL",VLOOKUP(F456,LİSTE!$B$7:$D$1300,3,0))</f>
        <v>Nisa Nur SANCAR</v>
      </c>
      <c r="D456" s="72" t="str">
        <f>IF(G456=0,"RESMİ TATİL",VLOOKUP(G456,LİSTE!$B$7:$D$1300,3,0))</f>
        <v>Esila ÇETİN</v>
      </c>
      <c r="E456" s="72" t="str">
        <f>IF(H456=0,"RESMİ TATİL",VLOOKUP(H456,LİSTE!$B$7:$D$1300,3,0))</f>
        <v>Zeynep Sevde TOPUZ</v>
      </c>
      <c r="F456" s="72">
        <f>IF(B456="TATİL",0,IF(F455&gt;0,IF(LİSTE!$F$1=H455,1,H455+1),IF(F455=0,H454+1,IF(F454=0,H453+1,IF(F453=0,H452+1,IF(F452=0,H451+1))))))</f>
        <v>1</v>
      </c>
      <c r="G456" s="72">
        <f>IF(F456=0,0,IF(LİSTE!$F$1=F456,1,F456+1))</f>
        <v>2</v>
      </c>
      <c r="H456" s="72">
        <f>IF(G456=0,0,IF(LİSTE!$F$1=G456,1,G456+1))</f>
        <v>3</v>
      </c>
      <c r="I456" s="72" t="str">
        <f>IFERROR(VLOOKUP(A456,TATİLLER!$A$2:$D$30000,3,0),"TATİL DEĞİL")</f>
        <v>TATİL DEĞİL</v>
      </c>
    </row>
    <row r="457" spans="1:9" x14ac:dyDescent="0.25">
      <c r="A457" s="74">
        <f t="shared" ref="A457" si="108">A456+3</f>
        <v>45838</v>
      </c>
      <c r="B457" s="72">
        <f t="shared" si="106"/>
        <v>1</v>
      </c>
      <c r="C457" s="72" t="str">
        <f>IF(F457=0,"RESMİ TATİL",VLOOKUP(F457,LİSTE!$B$7:$D$1300,3,0))</f>
        <v>Ömer Asaf KADAŞ</v>
      </c>
      <c r="D457" s="72" t="str">
        <f>IF(G457=0,"RESMİ TATİL",VLOOKUP(G457,LİSTE!$B$7:$D$1300,3,0))</f>
        <v>Ramazan Baran ADIGÜZEL</v>
      </c>
      <c r="E457" s="72" t="str">
        <f>IF(H457=0,"RESMİ TATİL",VLOOKUP(H457,LİSTE!$B$7:$D$1300,3,0))</f>
        <v>Bahar AKGÜN</v>
      </c>
      <c r="F457" s="72">
        <f>IF(B457="TATİL",0,IF(F456&gt;0,IF(LİSTE!$F$1=H456,1,H456+1),IF(F456=0,H455+1,IF(F455=0,H454+1,IF(F454=0,H453+1,IF(F453=0,H452+1))))))</f>
        <v>4</v>
      </c>
      <c r="G457" s="72">
        <f>IF(F457=0,0,IF(LİSTE!$F$1=F457,1,F457+1))</f>
        <v>5</v>
      </c>
      <c r="H457" s="72">
        <f>IF(G457=0,0,IF(LİSTE!$F$1=G457,1,G457+1))</f>
        <v>6</v>
      </c>
      <c r="I457" s="72" t="str">
        <f>IFERROR(VLOOKUP(A457,TATİLLER!$A$2:$D$30000,3,0),"TATİL DEĞİL")</f>
        <v>TATİL DEĞİL</v>
      </c>
    </row>
    <row r="458" spans="1:9" x14ac:dyDescent="0.25">
      <c r="A458" s="74">
        <f t="shared" ref="A458:A521" si="109">A457+1</f>
        <v>45839</v>
      </c>
      <c r="B458" s="72">
        <f t="shared" si="106"/>
        <v>2</v>
      </c>
      <c r="C458" s="72" t="str">
        <f>IF(F458=0,"RESMİ TATİL",VLOOKUP(F458,LİSTE!$B$7:$D$1300,3,0))</f>
        <v>Ömer AKGÜL</v>
      </c>
      <c r="D458" s="72" t="str">
        <f>IF(G458=0,"RESMİ TATİL",VLOOKUP(G458,LİSTE!$B$7:$D$1300,3,0))</f>
        <v>Muharrem EFE TANRIVERDİ</v>
      </c>
      <c r="E458" s="72" t="str">
        <f>IF(H458=0,"RESMİ TATİL",VLOOKUP(H458,LİSTE!$B$7:$D$1300,3,0))</f>
        <v>Anıl DOĞAN</v>
      </c>
      <c r="F458" s="72">
        <f>IF(B458="TATİL",0,IF(F457&gt;0,IF(LİSTE!$F$1=H457,1,H457+1),IF(F457=0,H456+1,IF(F456=0,H455+1,IF(F455=0,H454+1,IF(F454=0,H453+1))))))</f>
        <v>7</v>
      </c>
      <c r="G458" s="72">
        <f>IF(F458=0,0,IF(LİSTE!$F$1=F458,1,F458+1))</f>
        <v>8</v>
      </c>
      <c r="H458" s="72">
        <f>IF(G458=0,0,IF(LİSTE!$F$1=G458,1,G458+1))</f>
        <v>9</v>
      </c>
      <c r="I458" s="72" t="str">
        <f>IFERROR(VLOOKUP(A458,TATİLLER!$A$2:$D$30000,3,0),"TATİL DEĞİL")</f>
        <v>TATİL DEĞİL</v>
      </c>
    </row>
    <row r="459" spans="1:9" x14ac:dyDescent="0.25">
      <c r="A459" s="74">
        <f t="shared" si="109"/>
        <v>45840</v>
      </c>
      <c r="B459" s="72">
        <f t="shared" si="106"/>
        <v>3</v>
      </c>
      <c r="C459" s="72" t="str">
        <f>IF(F459=0,"RESMİ TATİL",VLOOKUP(F459,LİSTE!$B$7:$D$1300,3,0))</f>
        <v>İpek ARSLAN</v>
      </c>
      <c r="D459" s="72" t="str">
        <f>IF(G459=0,"RESMİ TATİL",VLOOKUP(G459,LİSTE!$B$7:$D$1300,3,0))</f>
        <v>Efe KARSAK</v>
      </c>
      <c r="E459" s="72" t="str">
        <f>IF(H459=0,"RESMİ TATİL",VLOOKUP(H459,LİSTE!$B$7:$D$1300,3,0))</f>
        <v>Abdullah KIRBAÇ</v>
      </c>
      <c r="F459" s="72">
        <f>IF(B459="TATİL",0,IF(F458&gt;0,IF(LİSTE!$F$1=H458,1,H458+1),IF(F458=0,H457+1,IF(F457=0,H456+1,IF(F456=0,H455+1,IF(F455=0,H454+1))))))</f>
        <v>10</v>
      </c>
      <c r="G459" s="72">
        <f>IF(F459=0,0,IF(LİSTE!$F$1=F459,1,F459+1))</f>
        <v>11</v>
      </c>
      <c r="H459" s="72">
        <f>IF(G459=0,0,IF(LİSTE!$F$1=G459,1,G459+1))</f>
        <v>12</v>
      </c>
      <c r="I459" s="72" t="str">
        <f>IFERROR(VLOOKUP(A459,TATİLLER!$A$2:$D$30000,3,0),"TATİL DEĞİL")</f>
        <v>TATİL DEĞİL</v>
      </c>
    </row>
    <row r="460" spans="1:9" x14ac:dyDescent="0.25">
      <c r="A460" s="74">
        <f t="shared" si="109"/>
        <v>45841</v>
      </c>
      <c r="B460" s="72">
        <f t="shared" si="106"/>
        <v>4</v>
      </c>
      <c r="C460" s="72" t="str">
        <f>IF(F460=0,"RESMİ TATİL",VLOOKUP(F460,LİSTE!$B$7:$D$1300,3,0))</f>
        <v>Ümmü Defne GÜLER</v>
      </c>
      <c r="D460" s="72" t="str">
        <f>IF(G460=0,"RESMİ TATİL",VLOOKUP(G460,LİSTE!$B$7:$D$1300,3,0))</f>
        <v>Şevval ÖZDAMAR</v>
      </c>
      <c r="E460" s="72" t="str">
        <f>IF(H460=0,"RESMİ TATİL",VLOOKUP(H460,LİSTE!$B$7:$D$1300,3,0))</f>
        <v>Zeynep AKDAĞ</v>
      </c>
      <c r="F460" s="72">
        <f>IF(B460="TATİL",0,IF(F459&gt;0,IF(LİSTE!$F$1=H459,1,H459+1),IF(F459=0,H458+1,IF(F458=0,H457+1,IF(F457=0,H456+1,IF(F456=0,H455+1))))))</f>
        <v>13</v>
      </c>
      <c r="G460" s="72">
        <f>IF(F460=0,0,IF(LİSTE!$F$1=F460,1,F460+1))</f>
        <v>14</v>
      </c>
      <c r="H460" s="72">
        <f>IF(G460=0,0,IF(LİSTE!$F$1=G460,1,G460+1))</f>
        <v>15</v>
      </c>
      <c r="I460" s="72" t="str">
        <f>IFERROR(VLOOKUP(A460,TATİLLER!$A$2:$D$30000,3,0),"TATİL DEĞİL")</f>
        <v>TATİL DEĞİL</v>
      </c>
    </row>
    <row r="461" spans="1:9" x14ac:dyDescent="0.25">
      <c r="A461" s="74">
        <f t="shared" si="109"/>
        <v>45842</v>
      </c>
      <c r="B461" s="72">
        <f t="shared" si="106"/>
        <v>5</v>
      </c>
      <c r="C461" s="72" t="str">
        <f>IF(F461=0,"RESMİ TATİL",VLOOKUP(F461,LİSTE!$B$7:$D$1300,3,0))</f>
        <v>Esma ÇOKER</v>
      </c>
      <c r="D461" s="72" t="str">
        <f>IF(G461=0,"RESMİ TATİL",VLOOKUP(G461,LİSTE!$B$7:$D$1300,3,0))</f>
        <v>Dursun Kubilay YAŞAR</v>
      </c>
      <c r="E461" s="72" t="str">
        <f>IF(H461=0,"RESMİ TATİL",VLOOKUP(H461,LİSTE!$B$7:$D$1300,3,0))</f>
        <v>Zeynep Beril BAŞPINAR</v>
      </c>
      <c r="F461" s="72">
        <f>IF(B461="TATİL",0,IF(F460&gt;0,IF(LİSTE!$F$1=H460,1,H460+1),IF(F460=0,H459+1,IF(F459=0,H458+1,IF(F458=0,H457+1,IF(F457=0,H456+1))))))</f>
        <v>16</v>
      </c>
      <c r="G461" s="72">
        <f>IF(F461=0,0,IF(LİSTE!$F$1=F461,1,F461+1))</f>
        <v>17</v>
      </c>
      <c r="H461" s="72">
        <f>IF(G461=0,0,IF(LİSTE!$F$1=G461,1,G461+1))</f>
        <v>18</v>
      </c>
      <c r="I461" s="72" t="str">
        <f>IFERROR(VLOOKUP(A461,TATİLLER!$A$2:$D$30000,3,0),"TATİL DEĞİL")</f>
        <v>TATİL DEĞİL</v>
      </c>
    </row>
    <row r="462" spans="1:9" x14ac:dyDescent="0.25">
      <c r="A462" s="74">
        <f t="shared" ref="A462" si="110">A461+3</f>
        <v>45845</v>
      </c>
      <c r="B462" s="72">
        <f t="shared" si="106"/>
        <v>1</v>
      </c>
      <c r="C462" s="72" t="str">
        <f>IF(F462=0,"RESMİ TATİL",VLOOKUP(F462,LİSTE!$B$7:$D$1300,3,0))</f>
        <v>Ahmet DAL</v>
      </c>
      <c r="D462" s="72" t="str">
        <f>IF(G462=0,"RESMİ TATİL",VLOOKUP(G462,LİSTE!$B$7:$D$1300,3,0))</f>
        <v>Emirhan KARATAŞ</v>
      </c>
      <c r="E462" s="72" t="str">
        <f>IF(H462=0,"RESMİ TATİL",VLOOKUP(H462,LİSTE!$B$7:$D$1300,3,0))</f>
        <v>Zümra Yeter ARI</v>
      </c>
      <c r="F462" s="72">
        <f>IF(B462="TATİL",0,IF(F461&gt;0,IF(LİSTE!$F$1=H461,1,H461+1),IF(F461=0,H460+1,IF(F460=0,H459+1,IF(F459=0,H458+1,IF(F458=0,H457+1))))))</f>
        <v>19</v>
      </c>
      <c r="G462" s="72">
        <f>IF(F462=0,0,IF(LİSTE!$F$1=F462,1,F462+1))</f>
        <v>20</v>
      </c>
      <c r="H462" s="72">
        <f>IF(G462=0,0,IF(LİSTE!$F$1=G462,1,G462+1))</f>
        <v>21</v>
      </c>
      <c r="I462" s="72" t="str">
        <f>IFERROR(VLOOKUP(A462,TATİLLER!$A$2:$D$30000,3,0),"TATİL DEĞİL")</f>
        <v>TATİL DEĞİL</v>
      </c>
    </row>
    <row r="463" spans="1:9" x14ac:dyDescent="0.25">
      <c r="A463" s="74">
        <f t="shared" si="109"/>
        <v>45846</v>
      </c>
      <c r="B463" s="72">
        <f t="shared" si="106"/>
        <v>2</v>
      </c>
      <c r="C463" s="72" t="str">
        <f>IF(F463=0,"RESMİ TATİL",VLOOKUP(F463,LİSTE!$B$7:$D$1300,3,0))</f>
        <v>Utku KARAGÖZ</v>
      </c>
      <c r="D463" s="72" t="str">
        <f>IF(G463=0,"RESMİ TATİL",VLOOKUP(G463,LİSTE!$B$7:$D$1300,3,0))</f>
        <v>Feyza Zümra AVCIOĞLU</v>
      </c>
      <c r="E463" s="72" t="str">
        <f>IF(H463=0,"RESMİ TATİL",VLOOKUP(H463,LİSTE!$B$7:$D$1300,3,0))</f>
        <v>Yusuf Ali TABUR</v>
      </c>
      <c r="F463" s="72">
        <f>IF(B463="TATİL",0,IF(F462&gt;0,IF(LİSTE!$F$1=H462,1,H462+1),IF(F462=0,H461+1,IF(F461=0,H460+1,IF(F460=0,H459+1,IF(F459=0,H458+1))))))</f>
        <v>22</v>
      </c>
      <c r="G463" s="72">
        <f>IF(F463=0,0,IF(LİSTE!$F$1=F463,1,F463+1))</f>
        <v>23</v>
      </c>
      <c r="H463" s="72">
        <f>IF(G463=0,0,IF(LİSTE!$F$1=G463,1,G463+1))</f>
        <v>24</v>
      </c>
      <c r="I463" s="72" t="str">
        <f>IFERROR(VLOOKUP(A463,TATİLLER!$A$2:$D$30000,3,0),"TATİL DEĞİL")</f>
        <v>TATİL DEĞİL</v>
      </c>
    </row>
    <row r="464" spans="1:9" x14ac:dyDescent="0.25">
      <c r="A464" s="74">
        <f t="shared" si="109"/>
        <v>45847</v>
      </c>
      <c r="B464" s="72">
        <f t="shared" si="106"/>
        <v>3</v>
      </c>
      <c r="C464" s="72" t="str">
        <f>IF(F464=0,"RESMİ TATİL",VLOOKUP(F464,LİSTE!$B$7:$D$1300,3,0))</f>
        <v>Irmak UTEBAY</v>
      </c>
      <c r="D464" s="72" t="str">
        <f>IF(G464=0,"RESMİ TATİL",VLOOKUP(G464,LİSTE!$B$7:$D$1300,3,0))</f>
        <v>Kerem AKKOÇ</v>
      </c>
      <c r="E464" s="72" t="str">
        <f>IF(H464=0,"RESMİ TATİL",VLOOKUP(H464,LİSTE!$B$7:$D$1300,3,0))</f>
        <v>Elçin Ayşe ELMAS</v>
      </c>
      <c r="F464" s="72">
        <f>IF(B464="TATİL",0,IF(F463&gt;0,IF(LİSTE!$F$1=H463,1,H463+1),IF(F463=0,H462+1,IF(F462=0,H461+1,IF(F461=0,H460+1,IF(F460=0,H459+1))))))</f>
        <v>25</v>
      </c>
      <c r="G464" s="72">
        <f>IF(F464=0,0,IF(LİSTE!$F$1=F464,1,F464+1))</f>
        <v>26</v>
      </c>
      <c r="H464" s="72">
        <f>IF(G464=0,0,IF(LİSTE!$F$1=G464,1,G464+1))</f>
        <v>27</v>
      </c>
      <c r="I464" s="72" t="str">
        <f>IFERROR(VLOOKUP(A464,TATİLLER!$A$2:$D$30000,3,0),"TATİL DEĞİL")</f>
        <v>TATİL DEĞİL</v>
      </c>
    </row>
    <row r="465" spans="1:9" x14ac:dyDescent="0.25">
      <c r="A465" s="74">
        <f t="shared" si="109"/>
        <v>45848</v>
      </c>
      <c r="B465" s="72">
        <f t="shared" si="106"/>
        <v>4</v>
      </c>
      <c r="C465" s="72" t="str">
        <f>IF(F465=0,"RESMİ TATİL",VLOOKUP(F465,LİSTE!$B$7:$D$1300,3,0))</f>
        <v>Muhammed YILDIZDAĞ</v>
      </c>
      <c r="D465" s="72" t="str">
        <f>IF(G465=0,"RESMİ TATİL",VLOOKUP(G465,LİSTE!$B$7:$D$1300,3,0))</f>
        <v>Nisa Nur SANCAR</v>
      </c>
      <c r="E465" s="72" t="str">
        <f>IF(H465=0,"RESMİ TATİL",VLOOKUP(H465,LİSTE!$B$7:$D$1300,3,0))</f>
        <v>Esila ÇETİN</v>
      </c>
      <c r="F465" s="72">
        <f>IF(B465="TATİL",0,IF(F464&gt;0,IF(LİSTE!$F$1=H464,1,H464+1),IF(F464=0,H463+1,IF(F463=0,H462+1,IF(F462=0,H461+1,IF(F461=0,H460+1))))))</f>
        <v>28</v>
      </c>
      <c r="G465" s="72">
        <f>IF(F465=0,0,IF(LİSTE!$F$1=F465,1,F465+1))</f>
        <v>1</v>
      </c>
      <c r="H465" s="72">
        <f>IF(G465=0,0,IF(LİSTE!$F$1=G465,1,G465+1))</f>
        <v>2</v>
      </c>
      <c r="I465" s="72" t="str">
        <f>IFERROR(VLOOKUP(A465,TATİLLER!$A$2:$D$30000,3,0),"TATİL DEĞİL")</f>
        <v>TATİL DEĞİL</v>
      </c>
    </row>
    <row r="466" spans="1:9" x14ac:dyDescent="0.25">
      <c r="A466" s="74">
        <f t="shared" si="109"/>
        <v>45849</v>
      </c>
      <c r="B466" s="72">
        <f t="shared" si="106"/>
        <v>5</v>
      </c>
      <c r="C466" s="72" t="str">
        <f>IF(F466=0,"RESMİ TATİL",VLOOKUP(F466,LİSTE!$B$7:$D$1300,3,0))</f>
        <v>Zeynep Sevde TOPUZ</v>
      </c>
      <c r="D466" s="72" t="str">
        <f>IF(G466=0,"RESMİ TATİL",VLOOKUP(G466,LİSTE!$B$7:$D$1300,3,0))</f>
        <v>Ömer Asaf KADAŞ</v>
      </c>
      <c r="E466" s="72" t="str">
        <f>IF(H466=0,"RESMİ TATİL",VLOOKUP(H466,LİSTE!$B$7:$D$1300,3,0))</f>
        <v>Ramazan Baran ADIGÜZEL</v>
      </c>
      <c r="F466" s="72">
        <f>IF(B466="TATİL",0,IF(F465&gt;0,IF(LİSTE!$F$1=H465,1,H465+1),IF(F465=0,H464+1,IF(F464=0,H463+1,IF(F463=0,H462+1,IF(F462=0,H461+1))))))</f>
        <v>3</v>
      </c>
      <c r="G466" s="72">
        <f>IF(F466=0,0,IF(LİSTE!$F$1=F466,1,F466+1))</f>
        <v>4</v>
      </c>
      <c r="H466" s="72">
        <f>IF(G466=0,0,IF(LİSTE!$F$1=G466,1,G466+1))</f>
        <v>5</v>
      </c>
      <c r="I466" s="72" t="str">
        <f>IFERROR(VLOOKUP(A466,TATİLLER!$A$2:$D$30000,3,0),"TATİL DEĞİL")</f>
        <v>TATİL DEĞİL</v>
      </c>
    </row>
    <row r="467" spans="1:9" x14ac:dyDescent="0.25">
      <c r="A467" s="74">
        <f t="shared" ref="A467" si="111">A466+3</f>
        <v>45852</v>
      </c>
      <c r="B467" s="72">
        <f t="shared" si="106"/>
        <v>1</v>
      </c>
      <c r="C467" s="72" t="str">
        <f>IF(F467=0,"RESMİ TATİL",VLOOKUP(F467,LİSTE!$B$7:$D$1300,3,0))</f>
        <v>Bahar AKGÜN</v>
      </c>
      <c r="D467" s="72" t="str">
        <f>IF(G467=0,"RESMİ TATİL",VLOOKUP(G467,LİSTE!$B$7:$D$1300,3,0))</f>
        <v>Ömer AKGÜL</v>
      </c>
      <c r="E467" s="72" t="str">
        <f>IF(H467=0,"RESMİ TATİL",VLOOKUP(H467,LİSTE!$B$7:$D$1300,3,0))</f>
        <v>Muharrem EFE TANRIVERDİ</v>
      </c>
      <c r="F467" s="72">
        <f>IF(B467="TATİL",0,IF(F466&gt;0,IF(LİSTE!$F$1=H466,1,H466+1),IF(F466=0,H465+1,IF(F465=0,H464+1,IF(F464=0,H463+1,IF(F463=0,H462+1))))))</f>
        <v>6</v>
      </c>
      <c r="G467" s="72">
        <f>IF(F467=0,0,IF(LİSTE!$F$1=F467,1,F467+1))</f>
        <v>7</v>
      </c>
      <c r="H467" s="72">
        <f>IF(G467=0,0,IF(LİSTE!$F$1=G467,1,G467+1))</f>
        <v>8</v>
      </c>
      <c r="I467" s="72" t="str">
        <f>IFERROR(VLOOKUP(A467,TATİLLER!$A$2:$D$30000,3,0),"TATİL DEĞİL")</f>
        <v>TATİL DEĞİL</v>
      </c>
    </row>
    <row r="468" spans="1:9" x14ac:dyDescent="0.25">
      <c r="A468" s="74">
        <f t="shared" si="109"/>
        <v>45853</v>
      </c>
      <c r="B468" s="72">
        <f t="shared" si="106"/>
        <v>2</v>
      </c>
      <c r="C468" s="72" t="str">
        <f>IF(F468=0,"RESMİ TATİL",VLOOKUP(F468,LİSTE!$B$7:$D$1300,3,0))</f>
        <v>Anıl DOĞAN</v>
      </c>
      <c r="D468" s="72" t="str">
        <f>IF(G468=0,"RESMİ TATİL",VLOOKUP(G468,LİSTE!$B$7:$D$1300,3,0))</f>
        <v>İpek ARSLAN</v>
      </c>
      <c r="E468" s="72" t="str">
        <f>IF(H468=0,"RESMİ TATİL",VLOOKUP(H468,LİSTE!$B$7:$D$1300,3,0))</f>
        <v>Efe KARSAK</v>
      </c>
      <c r="F468" s="72">
        <f>IF(B468="TATİL",0,IF(F467&gt;0,IF(LİSTE!$F$1=H467,1,H467+1),IF(F467=0,H466+1,IF(F466=0,H465+1,IF(F465=0,H464+1,IF(F464=0,H463+1))))))</f>
        <v>9</v>
      </c>
      <c r="G468" s="72">
        <f>IF(F468=0,0,IF(LİSTE!$F$1=F468,1,F468+1))</f>
        <v>10</v>
      </c>
      <c r="H468" s="72">
        <f>IF(G468=0,0,IF(LİSTE!$F$1=G468,1,G468+1))</f>
        <v>11</v>
      </c>
      <c r="I468" s="72" t="str">
        <f>IFERROR(VLOOKUP(A468,TATİLLER!$A$2:$D$30000,3,0),"TATİL DEĞİL")</f>
        <v>TATİL DEĞİL</v>
      </c>
    </row>
    <row r="469" spans="1:9" x14ac:dyDescent="0.25">
      <c r="A469" s="74">
        <f t="shared" si="109"/>
        <v>45854</v>
      </c>
      <c r="B469" s="72">
        <f t="shared" si="106"/>
        <v>3</v>
      </c>
      <c r="C469" s="72" t="str">
        <f>IF(F469=0,"RESMİ TATİL",VLOOKUP(F469,LİSTE!$B$7:$D$1300,3,0))</f>
        <v>Abdullah KIRBAÇ</v>
      </c>
      <c r="D469" s="72" t="str">
        <f>IF(G469=0,"RESMİ TATİL",VLOOKUP(G469,LİSTE!$B$7:$D$1300,3,0))</f>
        <v>Ümmü Defne GÜLER</v>
      </c>
      <c r="E469" s="72" t="str">
        <f>IF(H469=0,"RESMİ TATİL",VLOOKUP(H469,LİSTE!$B$7:$D$1300,3,0))</f>
        <v>Şevval ÖZDAMAR</v>
      </c>
      <c r="F469" s="72">
        <f>IF(B469="TATİL",0,IF(F468&gt;0,IF(LİSTE!$F$1=H468,1,H468+1),IF(F468=0,H467+1,IF(F467=0,H466+1,IF(F466=0,H465+1,IF(F465=0,H464+1))))))</f>
        <v>12</v>
      </c>
      <c r="G469" s="72">
        <f>IF(F469=0,0,IF(LİSTE!$F$1=F469,1,F469+1))</f>
        <v>13</v>
      </c>
      <c r="H469" s="72">
        <f>IF(G469=0,0,IF(LİSTE!$F$1=G469,1,G469+1))</f>
        <v>14</v>
      </c>
      <c r="I469" s="72" t="str">
        <f>IFERROR(VLOOKUP(A469,TATİLLER!$A$2:$D$30000,3,0),"TATİL DEĞİL")</f>
        <v>TATİL DEĞİL</v>
      </c>
    </row>
    <row r="470" spans="1:9" x14ac:dyDescent="0.25">
      <c r="A470" s="74">
        <f t="shared" si="109"/>
        <v>45855</v>
      </c>
      <c r="B470" s="72">
        <f t="shared" si="106"/>
        <v>4</v>
      </c>
      <c r="C470" s="72" t="str">
        <f>IF(F470=0,"RESMİ TATİL",VLOOKUP(F470,LİSTE!$B$7:$D$1300,3,0))</f>
        <v>Zeynep AKDAĞ</v>
      </c>
      <c r="D470" s="72" t="str">
        <f>IF(G470=0,"RESMİ TATİL",VLOOKUP(G470,LİSTE!$B$7:$D$1300,3,0))</f>
        <v>Esma ÇOKER</v>
      </c>
      <c r="E470" s="72" t="str">
        <f>IF(H470=0,"RESMİ TATİL",VLOOKUP(H470,LİSTE!$B$7:$D$1300,3,0))</f>
        <v>Dursun Kubilay YAŞAR</v>
      </c>
      <c r="F470" s="72">
        <f>IF(B470="TATİL",0,IF(F469&gt;0,IF(LİSTE!$F$1=H469,1,H469+1),IF(F469=0,H468+1,IF(F468=0,H467+1,IF(F467=0,H466+1,IF(F466=0,H465+1))))))</f>
        <v>15</v>
      </c>
      <c r="G470" s="72">
        <f>IF(F470=0,0,IF(LİSTE!$F$1=F470,1,F470+1))</f>
        <v>16</v>
      </c>
      <c r="H470" s="72">
        <f>IF(G470=0,0,IF(LİSTE!$F$1=G470,1,G470+1))</f>
        <v>17</v>
      </c>
      <c r="I470" s="72" t="str">
        <f>IFERROR(VLOOKUP(A470,TATİLLER!$A$2:$D$30000,3,0),"TATİL DEĞİL")</f>
        <v>TATİL DEĞİL</v>
      </c>
    </row>
    <row r="471" spans="1:9" x14ac:dyDescent="0.25">
      <c r="A471" s="74">
        <f t="shared" si="109"/>
        <v>45856</v>
      </c>
      <c r="B471" s="72">
        <f t="shared" si="106"/>
        <v>5</v>
      </c>
      <c r="C471" s="72" t="str">
        <f>IF(F471=0,"RESMİ TATİL",VLOOKUP(F471,LİSTE!$B$7:$D$1300,3,0))</f>
        <v>Zeynep Beril BAŞPINAR</v>
      </c>
      <c r="D471" s="72" t="str">
        <f>IF(G471=0,"RESMİ TATİL",VLOOKUP(G471,LİSTE!$B$7:$D$1300,3,0))</f>
        <v>Ahmet DAL</v>
      </c>
      <c r="E471" s="72" t="str">
        <f>IF(H471=0,"RESMİ TATİL",VLOOKUP(H471,LİSTE!$B$7:$D$1300,3,0))</f>
        <v>Emirhan KARATAŞ</v>
      </c>
      <c r="F471" s="72">
        <f>IF(B471="TATİL",0,IF(F470&gt;0,IF(LİSTE!$F$1=H470,1,H470+1),IF(F470=0,H469+1,IF(F469=0,H468+1,IF(F468=0,H467+1,IF(F467=0,H466+1))))))</f>
        <v>18</v>
      </c>
      <c r="G471" s="72">
        <f>IF(F471=0,0,IF(LİSTE!$F$1=F471,1,F471+1))</f>
        <v>19</v>
      </c>
      <c r="H471" s="72">
        <f>IF(G471=0,0,IF(LİSTE!$F$1=G471,1,G471+1))</f>
        <v>20</v>
      </c>
      <c r="I471" s="72" t="str">
        <f>IFERROR(VLOOKUP(A471,TATİLLER!$A$2:$D$30000,3,0),"TATİL DEĞİL")</f>
        <v>TATİL DEĞİL</v>
      </c>
    </row>
    <row r="472" spans="1:9" x14ac:dyDescent="0.25">
      <c r="A472" s="74">
        <f t="shared" ref="A472" si="112">A471+3</f>
        <v>45859</v>
      </c>
      <c r="B472" s="72">
        <f t="shared" si="106"/>
        <v>1</v>
      </c>
      <c r="C472" s="72" t="str">
        <f>IF(F472=0,"RESMİ TATİL",VLOOKUP(F472,LİSTE!$B$7:$D$1300,3,0))</f>
        <v>Zümra Yeter ARI</v>
      </c>
      <c r="D472" s="72" t="str">
        <f>IF(G472=0,"RESMİ TATİL",VLOOKUP(G472,LİSTE!$B$7:$D$1300,3,0))</f>
        <v>Utku KARAGÖZ</v>
      </c>
      <c r="E472" s="72" t="str">
        <f>IF(H472=0,"RESMİ TATİL",VLOOKUP(H472,LİSTE!$B$7:$D$1300,3,0))</f>
        <v>Feyza Zümra AVCIOĞLU</v>
      </c>
      <c r="F472" s="72">
        <f>IF(B472="TATİL",0,IF(F471&gt;0,IF(LİSTE!$F$1=H471,1,H471+1),IF(F471=0,H470+1,IF(F470=0,H469+1,IF(F469=0,H468+1,IF(F468=0,H467+1))))))</f>
        <v>21</v>
      </c>
      <c r="G472" s="72">
        <f>IF(F472=0,0,IF(LİSTE!$F$1=F472,1,F472+1))</f>
        <v>22</v>
      </c>
      <c r="H472" s="72">
        <f>IF(G472=0,0,IF(LİSTE!$F$1=G472,1,G472+1))</f>
        <v>23</v>
      </c>
      <c r="I472" s="72" t="str">
        <f>IFERROR(VLOOKUP(A472,TATİLLER!$A$2:$D$30000,3,0),"TATİL DEĞİL")</f>
        <v>TATİL DEĞİL</v>
      </c>
    </row>
    <row r="473" spans="1:9" x14ac:dyDescent="0.25">
      <c r="A473" s="74">
        <f t="shared" si="109"/>
        <v>45860</v>
      </c>
      <c r="B473" s="72">
        <f t="shared" si="106"/>
        <v>2</v>
      </c>
      <c r="C473" s="72" t="str">
        <f>IF(F473=0,"RESMİ TATİL",VLOOKUP(F473,LİSTE!$B$7:$D$1300,3,0))</f>
        <v>Yusuf Ali TABUR</v>
      </c>
      <c r="D473" s="72" t="str">
        <f>IF(G473=0,"RESMİ TATİL",VLOOKUP(G473,LİSTE!$B$7:$D$1300,3,0))</f>
        <v>Irmak UTEBAY</v>
      </c>
      <c r="E473" s="72" t="str">
        <f>IF(H473=0,"RESMİ TATİL",VLOOKUP(H473,LİSTE!$B$7:$D$1300,3,0))</f>
        <v>Kerem AKKOÇ</v>
      </c>
      <c r="F473" s="72">
        <f>IF(B473="TATİL",0,IF(F472&gt;0,IF(LİSTE!$F$1=H472,1,H472+1),IF(F472=0,H471+1,IF(F471=0,H470+1,IF(F470=0,H469+1,IF(F469=0,H468+1))))))</f>
        <v>24</v>
      </c>
      <c r="G473" s="72">
        <f>IF(F473=0,0,IF(LİSTE!$F$1=F473,1,F473+1))</f>
        <v>25</v>
      </c>
      <c r="H473" s="72">
        <f>IF(G473=0,0,IF(LİSTE!$F$1=G473,1,G473+1))</f>
        <v>26</v>
      </c>
      <c r="I473" s="72" t="str">
        <f>IFERROR(VLOOKUP(A473,TATİLLER!$A$2:$D$30000,3,0),"TATİL DEĞİL")</f>
        <v>TATİL DEĞİL</v>
      </c>
    </row>
    <row r="474" spans="1:9" x14ac:dyDescent="0.25">
      <c r="A474" s="74">
        <f t="shared" si="109"/>
        <v>45861</v>
      </c>
      <c r="B474" s="72">
        <f t="shared" si="106"/>
        <v>3</v>
      </c>
      <c r="C474" s="72" t="str">
        <f>IF(F474=0,"RESMİ TATİL",VLOOKUP(F474,LİSTE!$B$7:$D$1300,3,0))</f>
        <v>Elçin Ayşe ELMAS</v>
      </c>
      <c r="D474" s="72" t="str">
        <f>IF(G474=0,"RESMİ TATİL",VLOOKUP(G474,LİSTE!$B$7:$D$1300,3,0))</f>
        <v>Muhammed YILDIZDAĞ</v>
      </c>
      <c r="E474" s="72" t="str">
        <f>IF(H474=0,"RESMİ TATİL",VLOOKUP(H474,LİSTE!$B$7:$D$1300,3,0))</f>
        <v>Nisa Nur SANCAR</v>
      </c>
      <c r="F474" s="72">
        <f>IF(B474="TATİL",0,IF(F473&gt;0,IF(LİSTE!$F$1=H473,1,H473+1),IF(F473=0,H472+1,IF(F472=0,H471+1,IF(F471=0,H470+1,IF(F470=0,H469+1))))))</f>
        <v>27</v>
      </c>
      <c r="G474" s="72">
        <f>IF(F474=0,0,IF(LİSTE!$F$1=F474,1,F474+1))</f>
        <v>28</v>
      </c>
      <c r="H474" s="72">
        <f>IF(G474=0,0,IF(LİSTE!$F$1=G474,1,G474+1))</f>
        <v>1</v>
      </c>
      <c r="I474" s="72" t="str">
        <f>IFERROR(VLOOKUP(A474,TATİLLER!$A$2:$D$30000,3,0),"TATİL DEĞİL")</f>
        <v>TATİL DEĞİL</v>
      </c>
    </row>
    <row r="475" spans="1:9" x14ac:dyDescent="0.25">
      <c r="A475" s="74">
        <f t="shared" si="109"/>
        <v>45862</v>
      </c>
      <c r="B475" s="72">
        <f t="shared" si="106"/>
        <v>4</v>
      </c>
      <c r="C475" s="72" t="str">
        <f>IF(F475=0,"RESMİ TATİL",VLOOKUP(F475,LİSTE!$B$7:$D$1300,3,0))</f>
        <v>Esila ÇETİN</v>
      </c>
      <c r="D475" s="72" t="str">
        <f>IF(G475=0,"RESMİ TATİL",VLOOKUP(G475,LİSTE!$B$7:$D$1300,3,0))</f>
        <v>Zeynep Sevde TOPUZ</v>
      </c>
      <c r="E475" s="72" t="str">
        <f>IF(H475=0,"RESMİ TATİL",VLOOKUP(H475,LİSTE!$B$7:$D$1300,3,0))</f>
        <v>Ömer Asaf KADAŞ</v>
      </c>
      <c r="F475" s="72">
        <f>IF(B475="TATİL",0,IF(F474&gt;0,IF(LİSTE!$F$1=H474,1,H474+1),IF(F474=0,H473+1,IF(F473=0,H472+1,IF(F472=0,H471+1,IF(F471=0,H470+1))))))</f>
        <v>2</v>
      </c>
      <c r="G475" s="72">
        <f>IF(F475=0,0,IF(LİSTE!$F$1=F475,1,F475+1))</f>
        <v>3</v>
      </c>
      <c r="H475" s="72">
        <f>IF(G475=0,0,IF(LİSTE!$F$1=G475,1,G475+1))</f>
        <v>4</v>
      </c>
      <c r="I475" s="72" t="str">
        <f>IFERROR(VLOOKUP(A475,TATİLLER!$A$2:$D$30000,3,0),"TATİL DEĞİL")</f>
        <v>TATİL DEĞİL</v>
      </c>
    </row>
    <row r="476" spans="1:9" x14ac:dyDescent="0.25">
      <c r="A476" s="74">
        <f t="shared" si="109"/>
        <v>45863</v>
      </c>
      <c r="B476" s="72">
        <f t="shared" si="106"/>
        <v>5</v>
      </c>
      <c r="C476" s="72" t="str">
        <f>IF(F476=0,"RESMİ TATİL",VLOOKUP(F476,LİSTE!$B$7:$D$1300,3,0))</f>
        <v>Ramazan Baran ADIGÜZEL</v>
      </c>
      <c r="D476" s="72" t="str">
        <f>IF(G476=0,"RESMİ TATİL",VLOOKUP(G476,LİSTE!$B$7:$D$1300,3,0))</f>
        <v>Bahar AKGÜN</v>
      </c>
      <c r="E476" s="72" t="str">
        <f>IF(H476=0,"RESMİ TATİL",VLOOKUP(H476,LİSTE!$B$7:$D$1300,3,0))</f>
        <v>Ömer AKGÜL</v>
      </c>
      <c r="F476" s="72">
        <f>IF(B476="TATİL",0,IF(F475&gt;0,IF(LİSTE!$F$1=H475,1,H475+1),IF(F475=0,H474+1,IF(F474=0,H473+1,IF(F473=0,H472+1,IF(F472=0,H471+1))))))</f>
        <v>5</v>
      </c>
      <c r="G476" s="72">
        <f>IF(F476=0,0,IF(LİSTE!$F$1=F476,1,F476+1))</f>
        <v>6</v>
      </c>
      <c r="H476" s="72">
        <f>IF(G476=0,0,IF(LİSTE!$F$1=G476,1,G476+1))</f>
        <v>7</v>
      </c>
      <c r="I476" s="72" t="str">
        <f>IFERROR(VLOOKUP(A476,TATİLLER!$A$2:$D$30000,3,0),"TATİL DEĞİL")</f>
        <v>TATİL DEĞİL</v>
      </c>
    </row>
    <row r="477" spans="1:9" x14ac:dyDescent="0.25">
      <c r="A477" s="74">
        <f t="shared" ref="A477" si="113">A476+3</f>
        <v>45866</v>
      </c>
      <c r="B477" s="72">
        <f t="shared" si="106"/>
        <v>1</v>
      </c>
      <c r="C477" s="72" t="str">
        <f>IF(F477=0,"RESMİ TATİL",VLOOKUP(F477,LİSTE!$B$7:$D$1300,3,0))</f>
        <v>Muharrem EFE TANRIVERDİ</v>
      </c>
      <c r="D477" s="72" t="str">
        <f>IF(G477=0,"RESMİ TATİL",VLOOKUP(G477,LİSTE!$B$7:$D$1300,3,0))</f>
        <v>Anıl DOĞAN</v>
      </c>
      <c r="E477" s="72" t="str">
        <f>IF(H477=0,"RESMİ TATİL",VLOOKUP(H477,LİSTE!$B$7:$D$1300,3,0))</f>
        <v>İpek ARSLAN</v>
      </c>
      <c r="F477" s="72">
        <f>IF(B477="TATİL",0,IF(F476&gt;0,IF(LİSTE!$F$1=H476,1,H476+1),IF(F476=0,H475+1,IF(F475=0,H474+1,IF(F474=0,H473+1,IF(F473=0,H472+1))))))</f>
        <v>8</v>
      </c>
      <c r="G477" s="72">
        <f>IF(F477=0,0,IF(LİSTE!$F$1=F477,1,F477+1))</f>
        <v>9</v>
      </c>
      <c r="H477" s="72">
        <f>IF(G477=0,0,IF(LİSTE!$F$1=G477,1,G477+1))</f>
        <v>10</v>
      </c>
      <c r="I477" s="72" t="str">
        <f>IFERROR(VLOOKUP(A477,TATİLLER!$A$2:$D$30000,3,0),"TATİL DEĞİL")</f>
        <v>TATİL DEĞİL</v>
      </c>
    </row>
    <row r="478" spans="1:9" x14ac:dyDescent="0.25">
      <c r="A478" s="74">
        <f t="shared" si="109"/>
        <v>45867</v>
      </c>
      <c r="B478" s="72">
        <f t="shared" si="106"/>
        <v>2</v>
      </c>
      <c r="C478" s="72" t="str">
        <f>IF(F478=0,"RESMİ TATİL",VLOOKUP(F478,LİSTE!$B$7:$D$1300,3,0))</f>
        <v>Efe KARSAK</v>
      </c>
      <c r="D478" s="72" t="str">
        <f>IF(G478=0,"RESMİ TATİL",VLOOKUP(G478,LİSTE!$B$7:$D$1300,3,0))</f>
        <v>Abdullah KIRBAÇ</v>
      </c>
      <c r="E478" s="72" t="str">
        <f>IF(H478=0,"RESMİ TATİL",VLOOKUP(H478,LİSTE!$B$7:$D$1300,3,0))</f>
        <v>Ümmü Defne GÜLER</v>
      </c>
      <c r="F478" s="72">
        <f>IF(B478="TATİL",0,IF(F477&gt;0,IF(LİSTE!$F$1=H477,1,H477+1),IF(F477=0,H476+1,IF(F476=0,H475+1,IF(F475=0,H474+1,IF(F474=0,H473+1))))))</f>
        <v>11</v>
      </c>
      <c r="G478" s="72">
        <f>IF(F478=0,0,IF(LİSTE!$F$1=F478,1,F478+1))</f>
        <v>12</v>
      </c>
      <c r="H478" s="72">
        <f>IF(G478=0,0,IF(LİSTE!$F$1=G478,1,G478+1))</f>
        <v>13</v>
      </c>
      <c r="I478" s="72" t="str">
        <f>IFERROR(VLOOKUP(A478,TATİLLER!$A$2:$D$30000,3,0),"TATİL DEĞİL")</f>
        <v>TATİL DEĞİL</v>
      </c>
    </row>
    <row r="479" spans="1:9" x14ac:dyDescent="0.25">
      <c r="A479" s="74">
        <f t="shared" si="109"/>
        <v>45868</v>
      </c>
      <c r="B479" s="72">
        <f t="shared" si="106"/>
        <v>3</v>
      </c>
      <c r="C479" s="72" t="str">
        <f>IF(F479=0,"RESMİ TATİL",VLOOKUP(F479,LİSTE!$B$7:$D$1300,3,0))</f>
        <v>Şevval ÖZDAMAR</v>
      </c>
      <c r="D479" s="72" t="str">
        <f>IF(G479=0,"RESMİ TATİL",VLOOKUP(G479,LİSTE!$B$7:$D$1300,3,0))</f>
        <v>Zeynep AKDAĞ</v>
      </c>
      <c r="E479" s="72" t="str">
        <f>IF(H479=0,"RESMİ TATİL",VLOOKUP(H479,LİSTE!$B$7:$D$1300,3,0))</f>
        <v>Esma ÇOKER</v>
      </c>
      <c r="F479" s="72">
        <f>IF(B479="TATİL",0,IF(F478&gt;0,IF(LİSTE!$F$1=H478,1,H478+1),IF(F478=0,H477+1,IF(F477=0,H476+1,IF(F476=0,H475+1,IF(F475=0,H474+1))))))</f>
        <v>14</v>
      </c>
      <c r="G479" s="72">
        <f>IF(F479=0,0,IF(LİSTE!$F$1=F479,1,F479+1))</f>
        <v>15</v>
      </c>
      <c r="H479" s="72">
        <f>IF(G479=0,0,IF(LİSTE!$F$1=G479,1,G479+1))</f>
        <v>16</v>
      </c>
      <c r="I479" s="72" t="str">
        <f>IFERROR(VLOOKUP(A479,TATİLLER!$A$2:$D$30000,3,0),"TATİL DEĞİL")</f>
        <v>TATİL DEĞİL</v>
      </c>
    </row>
    <row r="480" spans="1:9" x14ac:dyDescent="0.25">
      <c r="A480" s="74">
        <f t="shared" si="109"/>
        <v>45869</v>
      </c>
      <c r="B480" s="72">
        <f t="shared" si="106"/>
        <v>4</v>
      </c>
      <c r="C480" s="72" t="str">
        <f>IF(F480=0,"RESMİ TATİL",VLOOKUP(F480,LİSTE!$B$7:$D$1300,3,0))</f>
        <v>Dursun Kubilay YAŞAR</v>
      </c>
      <c r="D480" s="72" t="str">
        <f>IF(G480=0,"RESMİ TATİL",VLOOKUP(G480,LİSTE!$B$7:$D$1300,3,0))</f>
        <v>Zeynep Beril BAŞPINAR</v>
      </c>
      <c r="E480" s="72" t="str">
        <f>IF(H480=0,"RESMİ TATİL",VLOOKUP(H480,LİSTE!$B$7:$D$1300,3,0))</f>
        <v>Ahmet DAL</v>
      </c>
      <c r="F480" s="72">
        <f>IF(B480="TATİL",0,IF(F479&gt;0,IF(LİSTE!$F$1=H479,1,H479+1),IF(F479=0,H478+1,IF(F478=0,H477+1,IF(F477=0,H476+1,IF(F476=0,H475+1))))))</f>
        <v>17</v>
      </c>
      <c r="G480" s="72">
        <f>IF(F480=0,0,IF(LİSTE!$F$1=F480,1,F480+1))</f>
        <v>18</v>
      </c>
      <c r="H480" s="72">
        <f>IF(G480=0,0,IF(LİSTE!$F$1=G480,1,G480+1))</f>
        <v>19</v>
      </c>
      <c r="I480" s="72" t="str">
        <f>IFERROR(VLOOKUP(A480,TATİLLER!$A$2:$D$30000,3,0),"TATİL DEĞİL")</f>
        <v>TATİL DEĞİL</v>
      </c>
    </row>
    <row r="481" spans="1:9" x14ac:dyDescent="0.25">
      <c r="A481" s="74">
        <f t="shared" si="109"/>
        <v>45870</v>
      </c>
      <c r="B481" s="72">
        <f t="shared" si="106"/>
        <v>5</v>
      </c>
      <c r="C481" s="72" t="str">
        <f>IF(F481=0,"RESMİ TATİL",VLOOKUP(F481,LİSTE!$B$7:$D$1300,3,0))</f>
        <v>Emirhan KARATAŞ</v>
      </c>
      <c r="D481" s="72" t="str">
        <f>IF(G481=0,"RESMİ TATİL",VLOOKUP(G481,LİSTE!$B$7:$D$1300,3,0))</f>
        <v>Zümra Yeter ARI</v>
      </c>
      <c r="E481" s="72" t="str">
        <f>IF(H481=0,"RESMİ TATİL",VLOOKUP(H481,LİSTE!$B$7:$D$1300,3,0))</f>
        <v>Utku KARAGÖZ</v>
      </c>
      <c r="F481" s="72">
        <f>IF(B481="TATİL",0,IF(F480&gt;0,IF(LİSTE!$F$1=H480,1,H480+1),IF(F480=0,H479+1,IF(F479=0,H478+1,IF(F478=0,H477+1,IF(F477=0,H476+1))))))</f>
        <v>20</v>
      </c>
      <c r="G481" s="72">
        <f>IF(F481=0,0,IF(LİSTE!$F$1=F481,1,F481+1))</f>
        <v>21</v>
      </c>
      <c r="H481" s="72">
        <f>IF(G481=0,0,IF(LİSTE!$F$1=G481,1,G481+1))</f>
        <v>22</v>
      </c>
      <c r="I481" s="72" t="str">
        <f>IFERROR(VLOOKUP(A481,TATİLLER!$A$2:$D$30000,3,0),"TATİL DEĞİL")</f>
        <v>TATİL DEĞİL</v>
      </c>
    </row>
    <row r="482" spans="1:9" x14ac:dyDescent="0.25">
      <c r="A482" s="74">
        <f t="shared" ref="A482" si="114">A481+3</f>
        <v>45873</v>
      </c>
      <c r="B482" s="72">
        <f t="shared" si="106"/>
        <v>1</v>
      </c>
      <c r="C482" s="72" t="str">
        <f>IF(F482=0,"RESMİ TATİL",VLOOKUP(F482,LİSTE!$B$7:$D$1300,3,0))</f>
        <v>Feyza Zümra AVCIOĞLU</v>
      </c>
      <c r="D482" s="72" t="str">
        <f>IF(G482=0,"RESMİ TATİL",VLOOKUP(G482,LİSTE!$B$7:$D$1300,3,0))</f>
        <v>Yusuf Ali TABUR</v>
      </c>
      <c r="E482" s="72" t="str">
        <f>IF(H482=0,"RESMİ TATİL",VLOOKUP(H482,LİSTE!$B$7:$D$1300,3,0))</f>
        <v>Irmak UTEBAY</v>
      </c>
      <c r="F482" s="72">
        <f>IF(B482="TATİL",0,IF(F481&gt;0,IF(LİSTE!$F$1=H481,1,H481+1),IF(F481=0,H480+1,IF(F480=0,H479+1,IF(F479=0,H478+1,IF(F478=0,H477+1))))))</f>
        <v>23</v>
      </c>
      <c r="G482" s="72">
        <f>IF(F482=0,0,IF(LİSTE!$F$1=F482,1,F482+1))</f>
        <v>24</v>
      </c>
      <c r="H482" s="72">
        <f>IF(G482=0,0,IF(LİSTE!$F$1=G482,1,G482+1))</f>
        <v>25</v>
      </c>
      <c r="I482" s="72" t="str">
        <f>IFERROR(VLOOKUP(A482,TATİLLER!$A$2:$D$30000,3,0),"TATİL DEĞİL")</f>
        <v>TATİL DEĞİL</v>
      </c>
    </row>
    <row r="483" spans="1:9" x14ac:dyDescent="0.25">
      <c r="A483" s="74">
        <f t="shared" si="109"/>
        <v>45874</v>
      </c>
      <c r="B483" s="72">
        <f t="shared" si="106"/>
        <v>2</v>
      </c>
      <c r="C483" s="72" t="str">
        <f>IF(F483=0,"RESMİ TATİL",VLOOKUP(F483,LİSTE!$B$7:$D$1300,3,0))</f>
        <v>Kerem AKKOÇ</v>
      </c>
      <c r="D483" s="72" t="str">
        <f>IF(G483=0,"RESMİ TATİL",VLOOKUP(G483,LİSTE!$B$7:$D$1300,3,0))</f>
        <v>Elçin Ayşe ELMAS</v>
      </c>
      <c r="E483" s="72" t="str">
        <f>IF(H483=0,"RESMİ TATİL",VLOOKUP(H483,LİSTE!$B$7:$D$1300,3,0))</f>
        <v>Muhammed YILDIZDAĞ</v>
      </c>
      <c r="F483" s="72">
        <f>IF(B483="TATİL",0,IF(F482&gt;0,IF(LİSTE!$F$1=H482,1,H482+1),IF(F482=0,H481+1,IF(F481=0,H480+1,IF(F480=0,H479+1,IF(F479=0,H478+1))))))</f>
        <v>26</v>
      </c>
      <c r="G483" s="72">
        <f>IF(F483=0,0,IF(LİSTE!$F$1=F483,1,F483+1))</f>
        <v>27</v>
      </c>
      <c r="H483" s="72">
        <f>IF(G483=0,0,IF(LİSTE!$F$1=G483,1,G483+1))</f>
        <v>28</v>
      </c>
      <c r="I483" s="72" t="str">
        <f>IFERROR(VLOOKUP(A483,TATİLLER!$A$2:$D$30000,3,0),"TATİL DEĞİL")</f>
        <v>TATİL DEĞİL</v>
      </c>
    </row>
    <row r="484" spans="1:9" x14ac:dyDescent="0.25">
      <c r="A484" s="74">
        <f t="shared" si="109"/>
        <v>45875</v>
      </c>
      <c r="B484" s="72">
        <f t="shared" si="106"/>
        <v>3</v>
      </c>
      <c r="C484" s="72" t="str">
        <f>IF(F484=0,"RESMİ TATİL",VLOOKUP(F484,LİSTE!$B$7:$D$1300,3,0))</f>
        <v>Nisa Nur SANCAR</v>
      </c>
      <c r="D484" s="72" t="str">
        <f>IF(G484=0,"RESMİ TATİL",VLOOKUP(G484,LİSTE!$B$7:$D$1300,3,0))</f>
        <v>Esila ÇETİN</v>
      </c>
      <c r="E484" s="72" t="str">
        <f>IF(H484=0,"RESMİ TATİL",VLOOKUP(H484,LİSTE!$B$7:$D$1300,3,0))</f>
        <v>Zeynep Sevde TOPUZ</v>
      </c>
      <c r="F484" s="72">
        <f>IF(B484="TATİL",0,IF(F483&gt;0,IF(LİSTE!$F$1=H483,1,H483+1),IF(F483=0,H482+1,IF(F482=0,H481+1,IF(F481=0,H480+1,IF(F480=0,H479+1))))))</f>
        <v>1</v>
      </c>
      <c r="G484" s="72">
        <f>IF(F484=0,0,IF(LİSTE!$F$1=F484,1,F484+1))</f>
        <v>2</v>
      </c>
      <c r="H484" s="72">
        <f>IF(G484=0,0,IF(LİSTE!$F$1=G484,1,G484+1))</f>
        <v>3</v>
      </c>
      <c r="I484" s="72" t="str">
        <f>IFERROR(VLOOKUP(A484,TATİLLER!$A$2:$D$30000,3,0),"TATİL DEĞİL")</f>
        <v>TATİL DEĞİL</v>
      </c>
    </row>
    <row r="485" spans="1:9" x14ac:dyDescent="0.25">
      <c r="A485" s="74">
        <f t="shared" si="109"/>
        <v>45876</v>
      </c>
      <c r="B485" s="72">
        <f t="shared" si="106"/>
        <v>4</v>
      </c>
      <c r="C485" s="72" t="str">
        <f>IF(F485=0,"RESMİ TATİL",VLOOKUP(F485,LİSTE!$B$7:$D$1300,3,0))</f>
        <v>Ömer Asaf KADAŞ</v>
      </c>
      <c r="D485" s="72" t="str">
        <f>IF(G485=0,"RESMİ TATİL",VLOOKUP(G485,LİSTE!$B$7:$D$1300,3,0))</f>
        <v>Ramazan Baran ADIGÜZEL</v>
      </c>
      <c r="E485" s="72" t="str">
        <f>IF(H485=0,"RESMİ TATİL",VLOOKUP(H485,LİSTE!$B$7:$D$1300,3,0))</f>
        <v>Bahar AKGÜN</v>
      </c>
      <c r="F485" s="72">
        <f>IF(B485="TATİL",0,IF(F484&gt;0,IF(LİSTE!$F$1=H484,1,H484+1),IF(F484=0,H483+1,IF(F483=0,H482+1,IF(F482=0,H481+1,IF(F481=0,H480+1))))))</f>
        <v>4</v>
      </c>
      <c r="G485" s="72">
        <f>IF(F485=0,0,IF(LİSTE!$F$1=F485,1,F485+1))</f>
        <v>5</v>
      </c>
      <c r="H485" s="72">
        <f>IF(G485=0,0,IF(LİSTE!$F$1=G485,1,G485+1))</f>
        <v>6</v>
      </c>
      <c r="I485" s="72" t="str">
        <f>IFERROR(VLOOKUP(A485,TATİLLER!$A$2:$D$30000,3,0),"TATİL DEĞİL")</f>
        <v>TATİL DEĞİL</v>
      </c>
    </row>
    <row r="486" spans="1:9" x14ac:dyDescent="0.25">
      <c r="A486" s="74">
        <f t="shared" si="109"/>
        <v>45877</v>
      </c>
      <c r="B486" s="72">
        <f t="shared" si="106"/>
        <v>5</v>
      </c>
      <c r="C486" s="72" t="str">
        <f>IF(F486=0,"RESMİ TATİL",VLOOKUP(F486,LİSTE!$B$7:$D$1300,3,0))</f>
        <v>Ömer AKGÜL</v>
      </c>
      <c r="D486" s="72" t="str">
        <f>IF(G486=0,"RESMİ TATİL",VLOOKUP(G486,LİSTE!$B$7:$D$1300,3,0))</f>
        <v>Muharrem EFE TANRIVERDİ</v>
      </c>
      <c r="E486" s="72" t="str">
        <f>IF(H486=0,"RESMİ TATİL",VLOOKUP(H486,LİSTE!$B$7:$D$1300,3,0))</f>
        <v>Anıl DOĞAN</v>
      </c>
      <c r="F486" s="72">
        <f>IF(B486="TATİL",0,IF(F485&gt;0,IF(LİSTE!$F$1=H485,1,H485+1),IF(F485=0,H484+1,IF(F484=0,H483+1,IF(F483=0,H482+1,IF(F482=0,H481+1))))))</f>
        <v>7</v>
      </c>
      <c r="G486" s="72">
        <f>IF(F486=0,0,IF(LİSTE!$F$1=F486,1,F486+1))</f>
        <v>8</v>
      </c>
      <c r="H486" s="72">
        <f>IF(G486=0,0,IF(LİSTE!$F$1=G486,1,G486+1))</f>
        <v>9</v>
      </c>
      <c r="I486" s="72" t="str">
        <f>IFERROR(VLOOKUP(A486,TATİLLER!$A$2:$D$30000,3,0),"TATİL DEĞİL")</f>
        <v>TATİL DEĞİL</v>
      </c>
    </row>
    <row r="487" spans="1:9" x14ac:dyDescent="0.25">
      <c r="A487" s="74">
        <f t="shared" ref="A487" si="115">A486+3</f>
        <v>45880</v>
      </c>
      <c r="B487" s="72">
        <f t="shared" si="106"/>
        <v>1</v>
      </c>
      <c r="C487" s="72" t="str">
        <f>IF(F487=0,"RESMİ TATİL",VLOOKUP(F487,LİSTE!$B$7:$D$1300,3,0))</f>
        <v>İpek ARSLAN</v>
      </c>
      <c r="D487" s="72" t="str">
        <f>IF(G487=0,"RESMİ TATİL",VLOOKUP(G487,LİSTE!$B$7:$D$1300,3,0))</f>
        <v>Efe KARSAK</v>
      </c>
      <c r="E487" s="72" t="str">
        <f>IF(H487=0,"RESMİ TATİL",VLOOKUP(H487,LİSTE!$B$7:$D$1300,3,0))</f>
        <v>Abdullah KIRBAÇ</v>
      </c>
      <c r="F487" s="72">
        <f>IF(B487="TATİL",0,IF(F486&gt;0,IF(LİSTE!$F$1=H486,1,H486+1),IF(F486=0,H485+1,IF(F485=0,H484+1,IF(F484=0,H483+1,IF(F483=0,H482+1))))))</f>
        <v>10</v>
      </c>
      <c r="G487" s="72">
        <f>IF(F487=0,0,IF(LİSTE!$F$1=F487,1,F487+1))</f>
        <v>11</v>
      </c>
      <c r="H487" s="72">
        <f>IF(G487=0,0,IF(LİSTE!$F$1=G487,1,G487+1))</f>
        <v>12</v>
      </c>
      <c r="I487" s="72" t="str">
        <f>IFERROR(VLOOKUP(A487,TATİLLER!$A$2:$D$30000,3,0),"TATİL DEĞİL")</f>
        <v>TATİL DEĞİL</v>
      </c>
    </row>
    <row r="488" spans="1:9" x14ac:dyDescent="0.25">
      <c r="A488" s="74">
        <f t="shared" si="109"/>
        <v>45881</v>
      </c>
      <c r="B488" s="72">
        <f t="shared" si="106"/>
        <v>2</v>
      </c>
      <c r="C488" s="72" t="str">
        <f>IF(F488=0,"RESMİ TATİL",VLOOKUP(F488,LİSTE!$B$7:$D$1300,3,0))</f>
        <v>Ümmü Defne GÜLER</v>
      </c>
      <c r="D488" s="72" t="str">
        <f>IF(G488=0,"RESMİ TATİL",VLOOKUP(G488,LİSTE!$B$7:$D$1300,3,0))</f>
        <v>Şevval ÖZDAMAR</v>
      </c>
      <c r="E488" s="72" t="str">
        <f>IF(H488=0,"RESMİ TATİL",VLOOKUP(H488,LİSTE!$B$7:$D$1300,3,0))</f>
        <v>Zeynep AKDAĞ</v>
      </c>
      <c r="F488" s="72">
        <f>IF(B488="TATİL",0,IF(F487&gt;0,IF(LİSTE!$F$1=H487,1,H487+1),IF(F487=0,H486+1,IF(F486=0,H485+1,IF(F485=0,H484+1,IF(F484=0,H483+1))))))</f>
        <v>13</v>
      </c>
      <c r="G488" s="72">
        <f>IF(F488=0,0,IF(LİSTE!$F$1=F488,1,F488+1))</f>
        <v>14</v>
      </c>
      <c r="H488" s="72">
        <f>IF(G488=0,0,IF(LİSTE!$F$1=G488,1,G488+1))</f>
        <v>15</v>
      </c>
      <c r="I488" s="72" t="str">
        <f>IFERROR(VLOOKUP(A488,TATİLLER!$A$2:$D$30000,3,0),"TATİL DEĞİL")</f>
        <v>TATİL DEĞİL</v>
      </c>
    </row>
    <row r="489" spans="1:9" x14ac:dyDescent="0.25">
      <c r="A489" s="74">
        <f t="shared" si="109"/>
        <v>45882</v>
      </c>
      <c r="B489" s="72">
        <f t="shared" si="106"/>
        <v>3</v>
      </c>
      <c r="C489" s="72" t="str">
        <f>IF(F489=0,"RESMİ TATİL",VLOOKUP(F489,LİSTE!$B$7:$D$1300,3,0))</f>
        <v>Esma ÇOKER</v>
      </c>
      <c r="D489" s="72" t="str">
        <f>IF(G489=0,"RESMİ TATİL",VLOOKUP(G489,LİSTE!$B$7:$D$1300,3,0))</f>
        <v>Dursun Kubilay YAŞAR</v>
      </c>
      <c r="E489" s="72" t="str">
        <f>IF(H489=0,"RESMİ TATİL",VLOOKUP(H489,LİSTE!$B$7:$D$1300,3,0))</f>
        <v>Zeynep Beril BAŞPINAR</v>
      </c>
      <c r="F489" s="72">
        <f>IF(B489="TATİL",0,IF(F488&gt;0,IF(LİSTE!$F$1=H488,1,H488+1),IF(F488=0,H487+1,IF(F487=0,H486+1,IF(F486=0,H485+1,IF(F485=0,H484+1))))))</f>
        <v>16</v>
      </c>
      <c r="G489" s="72">
        <f>IF(F489=0,0,IF(LİSTE!$F$1=F489,1,F489+1))</f>
        <v>17</v>
      </c>
      <c r="H489" s="72">
        <f>IF(G489=0,0,IF(LİSTE!$F$1=G489,1,G489+1))</f>
        <v>18</v>
      </c>
      <c r="I489" s="72" t="str">
        <f>IFERROR(VLOOKUP(A489,TATİLLER!$A$2:$D$30000,3,0),"TATİL DEĞİL")</f>
        <v>TATİL DEĞİL</v>
      </c>
    </row>
    <row r="490" spans="1:9" x14ac:dyDescent="0.25">
      <c r="A490" s="74">
        <f t="shared" si="109"/>
        <v>45883</v>
      </c>
      <c r="B490" s="72">
        <f t="shared" si="106"/>
        <v>4</v>
      </c>
      <c r="C490" s="72" t="str">
        <f>IF(F490=0,"RESMİ TATİL",VLOOKUP(F490,LİSTE!$B$7:$D$1300,3,0))</f>
        <v>Ahmet DAL</v>
      </c>
      <c r="D490" s="72" t="str">
        <f>IF(G490=0,"RESMİ TATİL",VLOOKUP(G490,LİSTE!$B$7:$D$1300,3,0))</f>
        <v>Emirhan KARATAŞ</v>
      </c>
      <c r="E490" s="72" t="str">
        <f>IF(H490=0,"RESMİ TATİL",VLOOKUP(H490,LİSTE!$B$7:$D$1300,3,0))</f>
        <v>Zümra Yeter ARI</v>
      </c>
      <c r="F490" s="72">
        <f>IF(B490="TATİL",0,IF(F489&gt;0,IF(LİSTE!$F$1=H489,1,H489+1),IF(F489=0,H488+1,IF(F488=0,H487+1,IF(F487=0,H486+1,IF(F486=0,H485+1))))))</f>
        <v>19</v>
      </c>
      <c r="G490" s="72">
        <f>IF(F490=0,0,IF(LİSTE!$F$1=F490,1,F490+1))</f>
        <v>20</v>
      </c>
      <c r="H490" s="72">
        <f>IF(G490=0,0,IF(LİSTE!$F$1=G490,1,G490+1))</f>
        <v>21</v>
      </c>
      <c r="I490" s="72" t="str">
        <f>IFERROR(VLOOKUP(A490,TATİLLER!$A$2:$D$30000,3,0),"TATİL DEĞİL")</f>
        <v>TATİL DEĞİL</v>
      </c>
    </row>
    <row r="491" spans="1:9" x14ac:dyDescent="0.25">
      <c r="A491" s="74">
        <f t="shared" si="109"/>
        <v>45884</v>
      </c>
      <c r="B491" s="72">
        <f t="shared" si="106"/>
        <v>5</v>
      </c>
      <c r="C491" s="72" t="str">
        <f>IF(F491=0,"RESMİ TATİL",VLOOKUP(F491,LİSTE!$B$7:$D$1300,3,0))</f>
        <v>Utku KARAGÖZ</v>
      </c>
      <c r="D491" s="72" t="str">
        <f>IF(G491=0,"RESMİ TATİL",VLOOKUP(G491,LİSTE!$B$7:$D$1300,3,0))</f>
        <v>Feyza Zümra AVCIOĞLU</v>
      </c>
      <c r="E491" s="72" t="str">
        <f>IF(H491=0,"RESMİ TATİL",VLOOKUP(H491,LİSTE!$B$7:$D$1300,3,0))</f>
        <v>Yusuf Ali TABUR</v>
      </c>
      <c r="F491" s="72">
        <f>IF(B491="TATİL",0,IF(F490&gt;0,IF(LİSTE!$F$1=H490,1,H490+1),IF(F490=0,H489+1,IF(F489=0,H488+1,IF(F488=0,H487+1,IF(F487=0,H486+1))))))</f>
        <v>22</v>
      </c>
      <c r="G491" s="72">
        <f>IF(F491=0,0,IF(LİSTE!$F$1=F491,1,F491+1))</f>
        <v>23</v>
      </c>
      <c r="H491" s="72">
        <f>IF(G491=0,0,IF(LİSTE!$F$1=G491,1,G491+1))</f>
        <v>24</v>
      </c>
      <c r="I491" s="72" t="str">
        <f>IFERROR(VLOOKUP(A491,TATİLLER!$A$2:$D$30000,3,0),"TATİL DEĞİL")</f>
        <v>TATİL DEĞİL</v>
      </c>
    </row>
    <row r="492" spans="1:9" x14ac:dyDescent="0.25">
      <c r="A492" s="74">
        <f t="shared" ref="A492" si="116">A491+3</f>
        <v>45887</v>
      </c>
      <c r="B492" s="72">
        <f t="shared" si="106"/>
        <v>1</v>
      </c>
      <c r="C492" s="72" t="str">
        <f>IF(F492=0,"RESMİ TATİL",VLOOKUP(F492,LİSTE!$B$7:$D$1300,3,0))</f>
        <v>Irmak UTEBAY</v>
      </c>
      <c r="D492" s="72" t="str">
        <f>IF(G492=0,"RESMİ TATİL",VLOOKUP(G492,LİSTE!$B$7:$D$1300,3,0))</f>
        <v>Kerem AKKOÇ</v>
      </c>
      <c r="E492" s="72" t="str">
        <f>IF(H492=0,"RESMİ TATİL",VLOOKUP(H492,LİSTE!$B$7:$D$1300,3,0))</f>
        <v>Elçin Ayşe ELMAS</v>
      </c>
      <c r="F492" s="72">
        <f>IF(B492="TATİL",0,IF(F491&gt;0,IF(LİSTE!$F$1=H491,1,H491+1),IF(F491=0,H490+1,IF(F490=0,H489+1,IF(F489=0,H488+1,IF(F488=0,H487+1))))))</f>
        <v>25</v>
      </c>
      <c r="G492" s="72">
        <f>IF(F492=0,0,IF(LİSTE!$F$1=F492,1,F492+1))</f>
        <v>26</v>
      </c>
      <c r="H492" s="72">
        <f>IF(G492=0,0,IF(LİSTE!$F$1=G492,1,G492+1))</f>
        <v>27</v>
      </c>
      <c r="I492" s="72" t="str">
        <f>IFERROR(VLOOKUP(A492,TATİLLER!$A$2:$D$30000,3,0),"TATİL DEĞİL")</f>
        <v>TATİL DEĞİL</v>
      </c>
    </row>
    <row r="493" spans="1:9" x14ac:dyDescent="0.25">
      <c r="A493" s="74">
        <f t="shared" si="109"/>
        <v>45888</v>
      </c>
      <c r="B493" s="72">
        <f t="shared" si="106"/>
        <v>2</v>
      </c>
      <c r="C493" s="72" t="str">
        <f>IF(F493=0,"RESMİ TATİL",VLOOKUP(F493,LİSTE!$B$7:$D$1300,3,0))</f>
        <v>Muhammed YILDIZDAĞ</v>
      </c>
      <c r="D493" s="72" t="str">
        <f>IF(G493=0,"RESMİ TATİL",VLOOKUP(G493,LİSTE!$B$7:$D$1300,3,0))</f>
        <v>Nisa Nur SANCAR</v>
      </c>
      <c r="E493" s="72" t="str">
        <f>IF(H493=0,"RESMİ TATİL",VLOOKUP(H493,LİSTE!$B$7:$D$1300,3,0))</f>
        <v>Esila ÇETİN</v>
      </c>
      <c r="F493" s="72">
        <f>IF(B493="TATİL",0,IF(F492&gt;0,IF(LİSTE!$F$1=H492,1,H492+1),IF(F492=0,H491+1,IF(F491=0,H490+1,IF(F490=0,H489+1,IF(F489=0,H488+1))))))</f>
        <v>28</v>
      </c>
      <c r="G493" s="72">
        <f>IF(F493=0,0,IF(LİSTE!$F$1=F493,1,F493+1))</f>
        <v>1</v>
      </c>
      <c r="H493" s="72">
        <f>IF(G493=0,0,IF(LİSTE!$F$1=G493,1,G493+1))</f>
        <v>2</v>
      </c>
      <c r="I493" s="72" t="str">
        <f>IFERROR(VLOOKUP(A493,TATİLLER!$A$2:$D$30000,3,0),"TATİL DEĞİL")</f>
        <v>TATİL DEĞİL</v>
      </c>
    </row>
    <row r="494" spans="1:9" x14ac:dyDescent="0.25">
      <c r="A494" s="74">
        <f t="shared" si="109"/>
        <v>45889</v>
      </c>
      <c r="B494" s="72">
        <f t="shared" si="106"/>
        <v>3</v>
      </c>
      <c r="C494" s="72" t="str">
        <f>IF(F494=0,"RESMİ TATİL",VLOOKUP(F494,LİSTE!$B$7:$D$1300,3,0))</f>
        <v>Zeynep Sevde TOPUZ</v>
      </c>
      <c r="D494" s="72" t="str">
        <f>IF(G494=0,"RESMİ TATİL",VLOOKUP(G494,LİSTE!$B$7:$D$1300,3,0))</f>
        <v>Ömer Asaf KADAŞ</v>
      </c>
      <c r="E494" s="72" t="str">
        <f>IF(H494=0,"RESMİ TATİL",VLOOKUP(H494,LİSTE!$B$7:$D$1300,3,0))</f>
        <v>Ramazan Baran ADIGÜZEL</v>
      </c>
      <c r="F494" s="72">
        <f>IF(B494="TATİL",0,IF(F493&gt;0,IF(LİSTE!$F$1=H493,1,H493+1),IF(F493=0,H492+1,IF(F492=0,H491+1,IF(F491=0,H490+1,IF(F490=0,H489+1))))))</f>
        <v>3</v>
      </c>
      <c r="G494" s="72">
        <f>IF(F494=0,0,IF(LİSTE!$F$1=F494,1,F494+1))</f>
        <v>4</v>
      </c>
      <c r="H494" s="72">
        <f>IF(G494=0,0,IF(LİSTE!$F$1=G494,1,G494+1))</f>
        <v>5</v>
      </c>
      <c r="I494" s="72" t="str">
        <f>IFERROR(VLOOKUP(A494,TATİLLER!$A$2:$D$30000,3,0),"TATİL DEĞİL")</f>
        <v>TATİL DEĞİL</v>
      </c>
    </row>
    <row r="495" spans="1:9" x14ac:dyDescent="0.25">
      <c r="A495" s="74">
        <f t="shared" si="109"/>
        <v>45890</v>
      </c>
      <c r="B495" s="72">
        <f t="shared" si="106"/>
        <v>4</v>
      </c>
      <c r="C495" s="72" t="str">
        <f>IF(F495=0,"RESMİ TATİL",VLOOKUP(F495,LİSTE!$B$7:$D$1300,3,0))</f>
        <v>Bahar AKGÜN</v>
      </c>
      <c r="D495" s="72" t="str">
        <f>IF(G495=0,"RESMİ TATİL",VLOOKUP(G495,LİSTE!$B$7:$D$1300,3,0))</f>
        <v>Ömer AKGÜL</v>
      </c>
      <c r="E495" s="72" t="str">
        <f>IF(H495=0,"RESMİ TATİL",VLOOKUP(H495,LİSTE!$B$7:$D$1300,3,0))</f>
        <v>Muharrem EFE TANRIVERDİ</v>
      </c>
      <c r="F495" s="72">
        <f>IF(B495="TATİL",0,IF(F494&gt;0,IF(LİSTE!$F$1=H494,1,H494+1),IF(F494=0,H493+1,IF(F493=0,H492+1,IF(F492=0,H491+1,IF(F491=0,H490+1))))))</f>
        <v>6</v>
      </c>
      <c r="G495" s="72">
        <f>IF(F495=0,0,IF(LİSTE!$F$1=F495,1,F495+1))</f>
        <v>7</v>
      </c>
      <c r="H495" s="72">
        <f>IF(G495=0,0,IF(LİSTE!$F$1=G495,1,G495+1))</f>
        <v>8</v>
      </c>
      <c r="I495" s="72" t="str">
        <f>IFERROR(VLOOKUP(A495,TATİLLER!$A$2:$D$30000,3,0),"TATİL DEĞİL")</f>
        <v>TATİL DEĞİL</v>
      </c>
    </row>
    <row r="496" spans="1:9" x14ac:dyDescent="0.25">
      <c r="A496" s="74">
        <f t="shared" si="109"/>
        <v>45891</v>
      </c>
      <c r="B496" s="72">
        <f t="shared" si="106"/>
        <v>5</v>
      </c>
      <c r="C496" s="72" t="str">
        <f>IF(F496=0,"RESMİ TATİL",VLOOKUP(F496,LİSTE!$B$7:$D$1300,3,0))</f>
        <v>Anıl DOĞAN</v>
      </c>
      <c r="D496" s="72" t="str">
        <f>IF(G496=0,"RESMİ TATİL",VLOOKUP(G496,LİSTE!$B$7:$D$1300,3,0))</f>
        <v>İpek ARSLAN</v>
      </c>
      <c r="E496" s="72" t="str">
        <f>IF(H496=0,"RESMİ TATİL",VLOOKUP(H496,LİSTE!$B$7:$D$1300,3,0))</f>
        <v>Efe KARSAK</v>
      </c>
      <c r="F496" s="72">
        <f>IF(B496="TATİL",0,IF(F495&gt;0,IF(LİSTE!$F$1=H495,1,H495+1),IF(F495=0,H494+1,IF(F494=0,H493+1,IF(F493=0,H492+1,IF(F492=0,H491+1))))))</f>
        <v>9</v>
      </c>
      <c r="G496" s="72">
        <f>IF(F496=0,0,IF(LİSTE!$F$1=F496,1,F496+1))</f>
        <v>10</v>
      </c>
      <c r="H496" s="72">
        <f>IF(G496=0,0,IF(LİSTE!$F$1=G496,1,G496+1))</f>
        <v>11</v>
      </c>
      <c r="I496" s="72" t="str">
        <f>IFERROR(VLOOKUP(A496,TATİLLER!$A$2:$D$30000,3,0),"TATİL DEĞİL")</f>
        <v>TATİL DEĞİL</v>
      </c>
    </row>
    <row r="497" spans="1:9" x14ac:dyDescent="0.25">
      <c r="A497" s="74">
        <f t="shared" ref="A497" si="117">A496+3</f>
        <v>45894</v>
      </c>
      <c r="B497" s="72">
        <f t="shared" si="106"/>
        <v>1</v>
      </c>
      <c r="C497" s="72" t="str">
        <f>IF(F497=0,"RESMİ TATİL",VLOOKUP(F497,LİSTE!$B$7:$D$1300,3,0))</f>
        <v>Abdullah KIRBAÇ</v>
      </c>
      <c r="D497" s="72" t="str">
        <f>IF(G497=0,"RESMİ TATİL",VLOOKUP(G497,LİSTE!$B$7:$D$1300,3,0))</f>
        <v>Ümmü Defne GÜLER</v>
      </c>
      <c r="E497" s="72" t="str">
        <f>IF(H497=0,"RESMİ TATİL",VLOOKUP(H497,LİSTE!$B$7:$D$1300,3,0))</f>
        <v>Şevval ÖZDAMAR</v>
      </c>
      <c r="F497" s="72">
        <f>IF(B497="TATİL",0,IF(F496&gt;0,IF(LİSTE!$F$1=H496,1,H496+1),IF(F496=0,H495+1,IF(F495=0,H494+1,IF(F494=0,H493+1,IF(F493=0,H492+1))))))</f>
        <v>12</v>
      </c>
      <c r="G497" s="72">
        <f>IF(F497=0,0,IF(LİSTE!$F$1=F497,1,F497+1))</f>
        <v>13</v>
      </c>
      <c r="H497" s="72">
        <f>IF(G497=0,0,IF(LİSTE!$F$1=G497,1,G497+1))</f>
        <v>14</v>
      </c>
      <c r="I497" s="72" t="str">
        <f>IFERROR(VLOOKUP(A497,TATİLLER!$A$2:$D$30000,3,0),"TATİL DEĞİL")</f>
        <v>TATİL DEĞİL</v>
      </c>
    </row>
    <row r="498" spans="1:9" x14ac:dyDescent="0.25">
      <c r="A498" s="74">
        <f t="shared" si="109"/>
        <v>45895</v>
      </c>
      <c r="B498" s="72">
        <f t="shared" si="106"/>
        <v>2</v>
      </c>
      <c r="C498" s="72" t="str">
        <f>IF(F498=0,"RESMİ TATİL",VLOOKUP(F498,LİSTE!$B$7:$D$1300,3,0))</f>
        <v>Zeynep AKDAĞ</v>
      </c>
      <c r="D498" s="72" t="str">
        <f>IF(G498=0,"RESMİ TATİL",VLOOKUP(G498,LİSTE!$B$7:$D$1300,3,0))</f>
        <v>Esma ÇOKER</v>
      </c>
      <c r="E498" s="72" t="str">
        <f>IF(H498=0,"RESMİ TATİL",VLOOKUP(H498,LİSTE!$B$7:$D$1300,3,0))</f>
        <v>Dursun Kubilay YAŞAR</v>
      </c>
      <c r="F498" s="72">
        <f>IF(B498="TATİL",0,IF(F497&gt;0,IF(LİSTE!$F$1=H497,1,H497+1),IF(F497=0,H496+1,IF(F496=0,H495+1,IF(F495=0,H494+1,IF(F494=0,H493+1))))))</f>
        <v>15</v>
      </c>
      <c r="G498" s="72">
        <f>IF(F498=0,0,IF(LİSTE!$F$1=F498,1,F498+1))</f>
        <v>16</v>
      </c>
      <c r="H498" s="72">
        <f>IF(G498=0,0,IF(LİSTE!$F$1=G498,1,G498+1))</f>
        <v>17</v>
      </c>
      <c r="I498" s="72" t="str">
        <f>IFERROR(VLOOKUP(A498,TATİLLER!$A$2:$D$30000,3,0),"TATİL DEĞİL")</f>
        <v>TATİL DEĞİL</v>
      </c>
    </row>
    <row r="499" spans="1:9" x14ac:dyDescent="0.25">
      <c r="A499" s="74">
        <f t="shared" si="109"/>
        <v>45896</v>
      </c>
      <c r="B499" s="72">
        <f t="shared" si="106"/>
        <v>3</v>
      </c>
      <c r="C499" s="72" t="str">
        <f>IF(F499=0,"RESMİ TATİL",VLOOKUP(F499,LİSTE!$B$7:$D$1300,3,0))</f>
        <v>Zeynep Beril BAŞPINAR</v>
      </c>
      <c r="D499" s="72" t="str">
        <f>IF(G499=0,"RESMİ TATİL",VLOOKUP(G499,LİSTE!$B$7:$D$1300,3,0))</f>
        <v>Ahmet DAL</v>
      </c>
      <c r="E499" s="72" t="str">
        <f>IF(H499=0,"RESMİ TATİL",VLOOKUP(H499,LİSTE!$B$7:$D$1300,3,0))</f>
        <v>Emirhan KARATAŞ</v>
      </c>
      <c r="F499" s="72">
        <f>IF(B499="TATİL",0,IF(F498&gt;0,IF(LİSTE!$F$1=H498,1,H498+1),IF(F498=0,H497+1,IF(F497=0,H496+1,IF(F496=0,H495+1,IF(F495=0,H494+1))))))</f>
        <v>18</v>
      </c>
      <c r="G499" s="72">
        <f>IF(F499=0,0,IF(LİSTE!$F$1=F499,1,F499+1))</f>
        <v>19</v>
      </c>
      <c r="H499" s="72">
        <f>IF(G499=0,0,IF(LİSTE!$F$1=G499,1,G499+1))</f>
        <v>20</v>
      </c>
      <c r="I499" s="72" t="str">
        <f>IFERROR(VLOOKUP(A499,TATİLLER!$A$2:$D$30000,3,0),"TATİL DEĞİL")</f>
        <v>TATİL DEĞİL</v>
      </c>
    </row>
    <row r="500" spans="1:9" x14ac:dyDescent="0.25">
      <c r="A500" s="74">
        <f t="shared" si="109"/>
        <v>45897</v>
      </c>
      <c r="B500" s="72">
        <f t="shared" si="106"/>
        <v>4</v>
      </c>
      <c r="C500" s="72" t="str">
        <f>IF(F500=0,"RESMİ TATİL",VLOOKUP(F500,LİSTE!$B$7:$D$1300,3,0))</f>
        <v>Zümra Yeter ARI</v>
      </c>
      <c r="D500" s="72" t="str">
        <f>IF(G500=0,"RESMİ TATİL",VLOOKUP(G500,LİSTE!$B$7:$D$1300,3,0))</f>
        <v>Utku KARAGÖZ</v>
      </c>
      <c r="E500" s="72" t="str">
        <f>IF(H500=0,"RESMİ TATİL",VLOOKUP(H500,LİSTE!$B$7:$D$1300,3,0))</f>
        <v>Feyza Zümra AVCIOĞLU</v>
      </c>
      <c r="F500" s="72">
        <f>IF(B500="TATİL",0,IF(F499&gt;0,IF(LİSTE!$F$1=H499,1,H499+1),IF(F499=0,H498+1,IF(F498=0,H497+1,IF(F497=0,H496+1,IF(F496=0,H495+1))))))</f>
        <v>21</v>
      </c>
      <c r="G500" s="72">
        <f>IF(F500=0,0,IF(LİSTE!$F$1=F500,1,F500+1))</f>
        <v>22</v>
      </c>
      <c r="H500" s="72">
        <f>IF(G500=0,0,IF(LİSTE!$F$1=G500,1,G500+1))</f>
        <v>23</v>
      </c>
      <c r="I500" s="72" t="str">
        <f>IFERROR(VLOOKUP(A500,TATİLLER!$A$2:$D$30000,3,0),"TATİL DEĞİL")</f>
        <v>TATİL DEĞİL</v>
      </c>
    </row>
    <row r="501" spans="1:9" x14ac:dyDescent="0.25">
      <c r="A501" s="74">
        <f t="shared" si="109"/>
        <v>45898</v>
      </c>
      <c r="B501" s="72">
        <f t="shared" si="106"/>
        <v>5</v>
      </c>
      <c r="C501" s="72" t="str">
        <f>IF(F501=0,"RESMİ TATİL",VLOOKUP(F501,LİSTE!$B$7:$D$1300,3,0))</f>
        <v>Yusuf Ali TABUR</v>
      </c>
      <c r="D501" s="72" t="str">
        <f>IF(G501=0,"RESMİ TATİL",VLOOKUP(G501,LİSTE!$B$7:$D$1300,3,0))</f>
        <v>Irmak UTEBAY</v>
      </c>
      <c r="E501" s="72" t="str">
        <f>IF(H501=0,"RESMİ TATİL",VLOOKUP(H501,LİSTE!$B$7:$D$1300,3,0))</f>
        <v>Kerem AKKOÇ</v>
      </c>
      <c r="F501" s="72">
        <f>IF(B501="TATİL",0,IF(F500&gt;0,IF(LİSTE!$F$1=H500,1,H500+1),IF(F500=0,H499+1,IF(F499=0,H498+1,IF(F498=0,H497+1,IF(F497=0,H496+1))))))</f>
        <v>24</v>
      </c>
      <c r="G501" s="72">
        <f>IF(F501=0,0,IF(LİSTE!$F$1=F501,1,F501+1))</f>
        <v>25</v>
      </c>
      <c r="H501" s="72">
        <f>IF(G501=0,0,IF(LİSTE!$F$1=G501,1,G501+1))</f>
        <v>26</v>
      </c>
      <c r="I501" s="72" t="str">
        <f>IFERROR(VLOOKUP(A501,TATİLLER!$A$2:$D$30000,3,0),"TATİL DEĞİL")</f>
        <v>TATİL DEĞİL</v>
      </c>
    </row>
    <row r="502" spans="1:9" x14ac:dyDescent="0.25">
      <c r="A502" s="74">
        <f t="shared" ref="A502" si="118">A501+3</f>
        <v>45901</v>
      </c>
      <c r="B502" s="72">
        <f t="shared" si="106"/>
        <v>1</v>
      </c>
      <c r="C502" s="72" t="str">
        <f>IF(F502=0,"RESMİ TATİL",VLOOKUP(F502,LİSTE!$B$7:$D$1300,3,0))</f>
        <v>Elçin Ayşe ELMAS</v>
      </c>
      <c r="D502" s="72" t="str">
        <f>IF(G502=0,"RESMİ TATİL",VLOOKUP(G502,LİSTE!$B$7:$D$1300,3,0))</f>
        <v>Muhammed YILDIZDAĞ</v>
      </c>
      <c r="E502" s="72" t="str">
        <f>IF(H502=0,"RESMİ TATİL",VLOOKUP(H502,LİSTE!$B$7:$D$1300,3,0))</f>
        <v>Nisa Nur SANCAR</v>
      </c>
      <c r="F502" s="72">
        <f>IF(B502="TATİL",0,IF(F501&gt;0,IF(LİSTE!$F$1=H501,1,H501+1),IF(F501=0,H500+1,IF(F500=0,H499+1,IF(F499=0,H498+1,IF(F498=0,H497+1))))))</f>
        <v>27</v>
      </c>
      <c r="G502" s="72">
        <f>IF(F502=0,0,IF(LİSTE!$F$1=F502,1,F502+1))</f>
        <v>28</v>
      </c>
      <c r="H502" s="72">
        <f>IF(G502=0,0,IF(LİSTE!$F$1=G502,1,G502+1))</f>
        <v>1</v>
      </c>
      <c r="I502" s="72" t="str">
        <f>IFERROR(VLOOKUP(A502,TATİLLER!$A$2:$D$30000,3,0),"TATİL DEĞİL")</f>
        <v>TATİL DEĞİL</v>
      </c>
    </row>
    <row r="503" spans="1:9" x14ac:dyDescent="0.25">
      <c r="A503" s="74">
        <f t="shared" si="109"/>
        <v>45902</v>
      </c>
      <c r="B503" s="72">
        <f t="shared" si="106"/>
        <v>2</v>
      </c>
      <c r="C503" s="72" t="str">
        <f>IF(F503=0,"RESMİ TATİL",VLOOKUP(F503,LİSTE!$B$7:$D$1300,3,0))</f>
        <v>Esila ÇETİN</v>
      </c>
      <c r="D503" s="72" t="str">
        <f>IF(G503=0,"RESMİ TATİL",VLOOKUP(G503,LİSTE!$B$7:$D$1300,3,0))</f>
        <v>Zeynep Sevde TOPUZ</v>
      </c>
      <c r="E503" s="72" t="str">
        <f>IF(H503=0,"RESMİ TATİL",VLOOKUP(H503,LİSTE!$B$7:$D$1300,3,0))</f>
        <v>Ömer Asaf KADAŞ</v>
      </c>
      <c r="F503" s="72">
        <f>IF(B503="TATİL",0,IF(F502&gt;0,IF(LİSTE!$F$1=H502,1,H502+1),IF(F502=0,H501+1,IF(F501=0,H500+1,IF(F500=0,H499+1,IF(F499=0,H498+1))))))</f>
        <v>2</v>
      </c>
      <c r="G503" s="72">
        <f>IF(F503=0,0,IF(LİSTE!$F$1=F503,1,F503+1))</f>
        <v>3</v>
      </c>
      <c r="H503" s="72">
        <f>IF(G503=0,0,IF(LİSTE!$F$1=G503,1,G503+1))</f>
        <v>4</v>
      </c>
      <c r="I503" s="72" t="str">
        <f>IFERROR(VLOOKUP(A503,TATİLLER!$A$2:$D$30000,3,0),"TATİL DEĞİL")</f>
        <v>TATİL DEĞİL</v>
      </c>
    </row>
    <row r="504" spans="1:9" x14ac:dyDescent="0.25">
      <c r="A504" s="74">
        <f t="shared" si="109"/>
        <v>45903</v>
      </c>
      <c r="B504" s="72">
        <f t="shared" si="106"/>
        <v>3</v>
      </c>
      <c r="C504" s="72" t="str">
        <f>IF(F504=0,"RESMİ TATİL",VLOOKUP(F504,LİSTE!$B$7:$D$1300,3,0))</f>
        <v>Ramazan Baran ADIGÜZEL</v>
      </c>
      <c r="D504" s="72" t="str">
        <f>IF(G504=0,"RESMİ TATİL",VLOOKUP(G504,LİSTE!$B$7:$D$1300,3,0))</f>
        <v>Bahar AKGÜN</v>
      </c>
      <c r="E504" s="72" t="str">
        <f>IF(H504=0,"RESMİ TATİL",VLOOKUP(H504,LİSTE!$B$7:$D$1300,3,0))</f>
        <v>Ömer AKGÜL</v>
      </c>
      <c r="F504" s="72">
        <f>IF(B504="TATİL",0,IF(F503&gt;0,IF(LİSTE!$F$1=H503,1,H503+1),IF(F503=0,H502+1,IF(F502=0,H501+1,IF(F501=0,H500+1,IF(F500=0,H499+1))))))</f>
        <v>5</v>
      </c>
      <c r="G504" s="72">
        <f>IF(F504=0,0,IF(LİSTE!$F$1=F504,1,F504+1))</f>
        <v>6</v>
      </c>
      <c r="H504" s="72">
        <f>IF(G504=0,0,IF(LİSTE!$F$1=G504,1,G504+1))</f>
        <v>7</v>
      </c>
      <c r="I504" s="72" t="str">
        <f>IFERROR(VLOOKUP(A504,TATİLLER!$A$2:$D$30000,3,0),"TATİL DEĞİL")</f>
        <v>TATİL DEĞİL</v>
      </c>
    </row>
    <row r="505" spans="1:9" x14ac:dyDescent="0.25">
      <c r="A505" s="74">
        <f t="shared" si="109"/>
        <v>45904</v>
      </c>
      <c r="B505" s="72">
        <f t="shared" si="106"/>
        <v>4</v>
      </c>
      <c r="C505" s="72" t="str">
        <f>IF(F505=0,"RESMİ TATİL",VLOOKUP(F505,LİSTE!$B$7:$D$1300,3,0))</f>
        <v>Muharrem EFE TANRIVERDİ</v>
      </c>
      <c r="D505" s="72" t="str">
        <f>IF(G505=0,"RESMİ TATİL",VLOOKUP(G505,LİSTE!$B$7:$D$1300,3,0))</f>
        <v>Anıl DOĞAN</v>
      </c>
      <c r="E505" s="72" t="str">
        <f>IF(H505=0,"RESMİ TATİL",VLOOKUP(H505,LİSTE!$B$7:$D$1300,3,0))</f>
        <v>İpek ARSLAN</v>
      </c>
      <c r="F505" s="72">
        <f>IF(B505="TATİL",0,IF(F504&gt;0,IF(LİSTE!$F$1=H504,1,H504+1),IF(F504=0,H503+1,IF(F503=0,H502+1,IF(F502=0,H501+1,IF(F501=0,H500+1))))))</f>
        <v>8</v>
      </c>
      <c r="G505" s="72">
        <f>IF(F505=0,0,IF(LİSTE!$F$1=F505,1,F505+1))</f>
        <v>9</v>
      </c>
      <c r="H505" s="72">
        <f>IF(G505=0,0,IF(LİSTE!$F$1=G505,1,G505+1))</f>
        <v>10</v>
      </c>
      <c r="I505" s="72" t="str">
        <f>IFERROR(VLOOKUP(A505,TATİLLER!$A$2:$D$30000,3,0),"TATİL DEĞİL")</f>
        <v>TATİL DEĞİL</v>
      </c>
    </row>
    <row r="506" spans="1:9" x14ac:dyDescent="0.25">
      <c r="A506" s="74">
        <f t="shared" si="109"/>
        <v>45905</v>
      </c>
      <c r="B506" s="72">
        <f t="shared" si="106"/>
        <v>5</v>
      </c>
      <c r="C506" s="72" t="str">
        <f>IF(F506=0,"RESMİ TATİL",VLOOKUP(F506,LİSTE!$B$7:$D$1300,3,0))</f>
        <v>Efe KARSAK</v>
      </c>
      <c r="D506" s="72" t="str">
        <f>IF(G506=0,"RESMİ TATİL",VLOOKUP(G506,LİSTE!$B$7:$D$1300,3,0))</f>
        <v>Abdullah KIRBAÇ</v>
      </c>
      <c r="E506" s="72" t="str">
        <f>IF(H506=0,"RESMİ TATİL",VLOOKUP(H506,LİSTE!$B$7:$D$1300,3,0))</f>
        <v>Ümmü Defne GÜLER</v>
      </c>
      <c r="F506" s="72">
        <f>IF(B506="TATİL",0,IF(F505&gt;0,IF(LİSTE!$F$1=H505,1,H505+1),IF(F505=0,H504+1,IF(F504=0,H503+1,IF(F503=0,H502+1,IF(F502=0,H501+1))))))</f>
        <v>11</v>
      </c>
      <c r="G506" s="72">
        <f>IF(F506=0,0,IF(LİSTE!$F$1=F506,1,F506+1))</f>
        <v>12</v>
      </c>
      <c r="H506" s="72">
        <f>IF(G506=0,0,IF(LİSTE!$F$1=G506,1,G506+1))</f>
        <v>13</v>
      </c>
      <c r="I506" s="72" t="str">
        <f>IFERROR(VLOOKUP(A506,TATİLLER!$A$2:$D$30000,3,0),"TATİL DEĞİL")</f>
        <v>TATİL DEĞİL</v>
      </c>
    </row>
    <row r="507" spans="1:9" x14ac:dyDescent="0.25">
      <c r="A507" s="74">
        <f t="shared" ref="A507" si="119">A506+3</f>
        <v>45908</v>
      </c>
      <c r="B507" s="72">
        <f t="shared" si="106"/>
        <v>1</v>
      </c>
      <c r="C507" s="72" t="str">
        <f>IF(F507=0,"RESMİ TATİL",VLOOKUP(F507,LİSTE!$B$7:$D$1300,3,0))</f>
        <v>Şevval ÖZDAMAR</v>
      </c>
      <c r="D507" s="72" t="str">
        <f>IF(G507=0,"RESMİ TATİL",VLOOKUP(G507,LİSTE!$B$7:$D$1300,3,0))</f>
        <v>Zeynep AKDAĞ</v>
      </c>
      <c r="E507" s="72" t="str">
        <f>IF(H507=0,"RESMİ TATİL",VLOOKUP(H507,LİSTE!$B$7:$D$1300,3,0))</f>
        <v>Esma ÇOKER</v>
      </c>
      <c r="F507" s="72">
        <f>IF(B507="TATİL",0,IF(F506&gt;0,IF(LİSTE!$F$1=H506,1,H506+1),IF(F506=0,H505+1,IF(F505=0,H504+1,IF(F504=0,H503+1,IF(F503=0,H502+1))))))</f>
        <v>14</v>
      </c>
      <c r="G507" s="72">
        <f>IF(F507=0,0,IF(LİSTE!$F$1=F507,1,F507+1))</f>
        <v>15</v>
      </c>
      <c r="H507" s="72">
        <f>IF(G507=0,0,IF(LİSTE!$F$1=G507,1,G507+1))</f>
        <v>16</v>
      </c>
      <c r="I507" s="72" t="str">
        <f>IFERROR(VLOOKUP(A507,TATİLLER!$A$2:$D$30000,3,0),"TATİL DEĞİL")</f>
        <v>TATİL DEĞİL</v>
      </c>
    </row>
    <row r="508" spans="1:9" x14ac:dyDescent="0.25">
      <c r="A508" s="74">
        <f t="shared" si="109"/>
        <v>45909</v>
      </c>
      <c r="B508" s="72">
        <f t="shared" si="106"/>
        <v>2</v>
      </c>
      <c r="C508" s="72" t="str">
        <f>IF(F508=0,"RESMİ TATİL",VLOOKUP(F508,LİSTE!$B$7:$D$1300,3,0))</f>
        <v>Dursun Kubilay YAŞAR</v>
      </c>
      <c r="D508" s="72" t="str">
        <f>IF(G508=0,"RESMİ TATİL",VLOOKUP(G508,LİSTE!$B$7:$D$1300,3,0))</f>
        <v>Zeynep Beril BAŞPINAR</v>
      </c>
      <c r="E508" s="72" t="str">
        <f>IF(H508=0,"RESMİ TATİL",VLOOKUP(H508,LİSTE!$B$7:$D$1300,3,0))</f>
        <v>Ahmet DAL</v>
      </c>
      <c r="F508" s="72">
        <f>IF(B508="TATİL",0,IF(F507&gt;0,IF(LİSTE!$F$1=H507,1,H507+1),IF(F507=0,H506+1,IF(F506=0,H505+1,IF(F505=0,H504+1,IF(F504=0,H503+1))))))</f>
        <v>17</v>
      </c>
      <c r="G508" s="72">
        <f>IF(F508=0,0,IF(LİSTE!$F$1=F508,1,F508+1))</f>
        <v>18</v>
      </c>
      <c r="H508" s="72">
        <f>IF(G508=0,0,IF(LİSTE!$F$1=G508,1,G508+1))</f>
        <v>19</v>
      </c>
      <c r="I508" s="72" t="str">
        <f>IFERROR(VLOOKUP(A508,TATİLLER!$A$2:$D$30000,3,0),"TATİL DEĞİL")</f>
        <v>TATİL DEĞİL</v>
      </c>
    </row>
    <row r="509" spans="1:9" x14ac:dyDescent="0.25">
      <c r="A509" s="74">
        <f t="shared" si="109"/>
        <v>45910</v>
      </c>
      <c r="B509" s="72">
        <f t="shared" si="106"/>
        <v>3</v>
      </c>
      <c r="C509" s="72" t="str">
        <f>IF(F509=0,"RESMİ TATİL",VLOOKUP(F509,LİSTE!$B$7:$D$1300,3,0))</f>
        <v>Emirhan KARATAŞ</v>
      </c>
      <c r="D509" s="72" t="str">
        <f>IF(G509=0,"RESMİ TATİL",VLOOKUP(G509,LİSTE!$B$7:$D$1300,3,0))</f>
        <v>Zümra Yeter ARI</v>
      </c>
      <c r="E509" s="72" t="str">
        <f>IF(H509=0,"RESMİ TATİL",VLOOKUP(H509,LİSTE!$B$7:$D$1300,3,0))</f>
        <v>Utku KARAGÖZ</v>
      </c>
      <c r="F509" s="72">
        <f>IF(B509="TATİL",0,IF(F508&gt;0,IF(LİSTE!$F$1=H508,1,H508+1),IF(F508=0,H507+1,IF(F507=0,H506+1,IF(F506=0,H505+1,IF(F505=0,H504+1))))))</f>
        <v>20</v>
      </c>
      <c r="G509" s="72">
        <f>IF(F509=0,0,IF(LİSTE!$F$1=F509,1,F509+1))</f>
        <v>21</v>
      </c>
      <c r="H509" s="72">
        <f>IF(G509=0,0,IF(LİSTE!$F$1=G509,1,G509+1))</f>
        <v>22</v>
      </c>
      <c r="I509" s="72" t="str">
        <f>IFERROR(VLOOKUP(A509,TATİLLER!$A$2:$D$30000,3,0),"TATİL DEĞİL")</f>
        <v>TATİL DEĞİL</v>
      </c>
    </row>
    <row r="510" spans="1:9" x14ac:dyDescent="0.25">
      <c r="A510" s="74">
        <f t="shared" si="109"/>
        <v>45911</v>
      </c>
      <c r="B510" s="72">
        <f t="shared" si="106"/>
        <v>4</v>
      </c>
      <c r="C510" s="72" t="str">
        <f>IF(F510=0,"RESMİ TATİL",VLOOKUP(F510,LİSTE!$B$7:$D$1300,3,0))</f>
        <v>Feyza Zümra AVCIOĞLU</v>
      </c>
      <c r="D510" s="72" t="str">
        <f>IF(G510=0,"RESMİ TATİL",VLOOKUP(G510,LİSTE!$B$7:$D$1300,3,0))</f>
        <v>Yusuf Ali TABUR</v>
      </c>
      <c r="E510" s="72" t="str">
        <f>IF(H510=0,"RESMİ TATİL",VLOOKUP(H510,LİSTE!$B$7:$D$1300,3,0))</f>
        <v>Irmak UTEBAY</v>
      </c>
      <c r="F510" s="72">
        <f>IF(B510="TATİL",0,IF(F509&gt;0,IF(LİSTE!$F$1=H509,1,H509+1),IF(F509=0,H508+1,IF(F508=0,H507+1,IF(F507=0,H506+1,IF(F506=0,H505+1))))))</f>
        <v>23</v>
      </c>
      <c r="G510" s="72">
        <f>IF(F510=0,0,IF(LİSTE!$F$1=F510,1,F510+1))</f>
        <v>24</v>
      </c>
      <c r="H510" s="72">
        <f>IF(G510=0,0,IF(LİSTE!$F$1=G510,1,G510+1))</f>
        <v>25</v>
      </c>
      <c r="I510" s="72" t="str">
        <f>IFERROR(VLOOKUP(A510,TATİLLER!$A$2:$D$30000,3,0),"TATİL DEĞİL")</f>
        <v>TATİL DEĞİL</v>
      </c>
    </row>
    <row r="511" spans="1:9" x14ac:dyDescent="0.25">
      <c r="A511" s="74">
        <f t="shared" si="109"/>
        <v>45912</v>
      </c>
      <c r="B511" s="72">
        <f t="shared" si="106"/>
        <v>5</v>
      </c>
      <c r="C511" s="72" t="str">
        <f>IF(F511=0,"RESMİ TATİL",VLOOKUP(F511,LİSTE!$B$7:$D$1300,3,0))</f>
        <v>Kerem AKKOÇ</v>
      </c>
      <c r="D511" s="72" t="str">
        <f>IF(G511=0,"RESMİ TATİL",VLOOKUP(G511,LİSTE!$B$7:$D$1300,3,0))</f>
        <v>Elçin Ayşe ELMAS</v>
      </c>
      <c r="E511" s="72" t="str">
        <f>IF(H511=0,"RESMİ TATİL",VLOOKUP(H511,LİSTE!$B$7:$D$1300,3,0))</f>
        <v>Muhammed YILDIZDAĞ</v>
      </c>
      <c r="F511" s="72">
        <f>IF(B511="TATİL",0,IF(F510&gt;0,IF(LİSTE!$F$1=H510,1,H510+1),IF(F510=0,H509+1,IF(F509=0,H508+1,IF(F508=0,H507+1,IF(F507=0,H506+1))))))</f>
        <v>26</v>
      </c>
      <c r="G511" s="72">
        <f>IF(F511=0,0,IF(LİSTE!$F$1=F511,1,F511+1))</f>
        <v>27</v>
      </c>
      <c r="H511" s="72">
        <f>IF(G511=0,0,IF(LİSTE!$F$1=G511,1,G511+1))</f>
        <v>28</v>
      </c>
      <c r="I511" s="72" t="str">
        <f>IFERROR(VLOOKUP(A511,TATİLLER!$A$2:$D$30000,3,0),"TATİL DEĞİL")</f>
        <v>TATİL DEĞİL</v>
      </c>
    </row>
    <row r="512" spans="1:9" x14ac:dyDescent="0.25">
      <c r="A512" s="74">
        <f t="shared" ref="A512" si="120">A511+3</f>
        <v>45915</v>
      </c>
      <c r="B512" s="72">
        <f t="shared" si="106"/>
        <v>1</v>
      </c>
      <c r="C512" s="72" t="str">
        <f>IF(F512=0,"RESMİ TATİL",VLOOKUP(F512,LİSTE!$B$7:$D$1300,3,0))</f>
        <v>Nisa Nur SANCAR</v>
      </c>
      <c r="D512" s="72" t="str">
        <f>IF(G512=0,"RESMİ TATİL",VLOOKUP(G512,LİSTE!$B$7:$D$1300,3,0))</f>
        <v>Esila ÇETİN</v>
      </c>
      <c r="E512" s="72" t="str">
        <f>IF(H512=0,"RESMİ TATİL",VLOOKUP(H512,LİSTE!$B$7:$D$1300,3,0))</f>
        <v>Zeynep Sevde TOPUZ</v>
      </c>
      <c r="F512" s="72">
        <f>IF(B512="TATİL",0,IF(F511&gt;0,IF(LİSTE!$F$1=H511,1,H511+1),IF(F511=0,H510+1,IF(F510=0,H509+1,IF(F509=0,H508+1,IF(F508=0,H507+1))))))</f>
        <v>1</v>
      </c>
      <c r="G512" s="72">
        <f>IF(F512=0,0,IF(LİSTE!$F$1=F512,1,F512+1))</f>
        <v>2</v>
      </c>
      <c r="H512" s="72">
        <f>IF(G512=0,0,IF(LİSTE!$F$1=G512,1,G512+1))</f>
        <v>3</v>
      </c>
      <c r="I512" s="72" t="str">
        <f>IFERROR(VLOOKUP(A512,TATİLLER!$A$2:$D$30000,3,0),"TATİL DEĞİL")</f>
        <v>TATİL DEĞİL</v>
      </c>
    </row>
    <row r="513" spans="1:9" x14ac:dyDescent="0.25">
      <c r="A513" s="74">
        <f t="shared" si="109"/>
        <v>45916</v>
      </c>
      <c r="B513" s="72">
        <f t="shared" si="106"/>
        <v>2</v>
      </c>
      <c r="C513" s="72" t="str">
        <f>IF(F513=0,"RESMİ TATİL",VLOOKUP(F513,LİSTE!$B$7:$D$1300,3,0))</f>
        <v>Ömer Asaf KADAŞ</v>
      </c>
      <c r="D513" s="72" t="str">
        <f>IF(G513=0,"RESMİ TATİL",VLOOKUP(G513,LİSTE!$B$7:$D$1300,3,0))</f>
        <v>Ramazan Baran ADIGÜZEL</v>
      </c>
      <c r="E513" s="72" t="str">
        <f>IF(H513=0,"RESMİ TATİL",VLOOKUP(H513,LİSTE!$B$7:$D$1300,3,0))</f>
        <v>Bahar AKGÜN</v>
      </c>
      <c r="F513" s="72">
        <f>IF(B513="TATİL",0,IF(F512&gt;0,IF(LİSTE!$F$1=H512,1,H512+1),IF(F512=0,H511+1,IF(F511=0,H510+1,IF(F510=0,H509+1,IF(F509=0,H508+1))))))</f>
        <v>4</v>
      </c>
      <c r="G513" s="72">
        <f>IF(F513=0,0,IF(LİSTE!$F$1=F513,1,F513+1))</f>
        <v>5</v>
      </c>
      <c r="H513" s="72">
        <f>IF(G513=0,0,IF(LİSTE!$F$1=G513,1,G513+1))</f>
        <v>6</v>
      </c>
      <c r="I513" s="72" t="str">
        <f>IFERROR(VLOOKUP(A513,TATİLLER!$A$2:$D$30000,3,0),"TATİL DEĞİL")</f>
        <v>TATİL DEĞİL</v>
      </c>
    </row>
    <row r="514" spans="1:9" x14ac:dyDescent="0.25">
      <c r="A514" s="74">
        <f t="shared" si="109"/>
        <v>45917</v>
      </c>
      <c r="B514" s="72">
        <f t="shared" si="106"/>
        <v>3</v>
      </c>
      <c r="C514" s="72" t="str">
        <f>IF(F514=0,"RESMİ TATİL",VLOOKUP(F514,LİSTE!$B$7:$D$1300,3,0))</f>
        <v>Ömer AKGÜL</v>
      </c>
      <c r="D514" s="72" t="str">
        <f>IF(G514=0,"RESMİ TATİL",VLOOKUP(G514,LİSTE!$B$7:$D$1300,3,0))</f>
        <v>Muharrem EFE TANRIVERDİ</v>
      </c>
      <c r="E514" s="72" t="str">
        <f>IF(H514=0,"RESMİ TATİL",VLOOKUP(H514,LİSTE!$B$7:$D$1300,3,0))</f>
        <v>Anıl DOĞAN</v>
      </c>
      <c r="F514" s="72">
        <f>IF(B514="TATİL",0,IF(F513&gt;0,IF(LİSTE!$F$1=H513,1,H513+1),IF(F513=0,H512+1,IF(F512=0,H511+1,IF(F511=0,H510+1,IF(F510=0,H509+1))))))</f>
        <v>7</v>
      </c>
      <c r="G514" s="72">
        <f>IF(F514=0,0,IF(LİSTE!$F$1=F514,1,F514+1))</f>
        <v>8</v>
      </c>
      <c r="H514" s="72">
        <f>IF(G514=0,0,IF(LİSTE!$F$1=G514,1,G514+1))</f>
        <v>9</v>
      </c>
      <c r="I514" s="72" t="str">
        <f>IFERROR(VLOOKUP(A514,TATİLLER!$A$2:$D$30000,3,0),"TATİL DEĞİL")</f>
        <v>TATİL DEĞİL</v>
      </c>
    </row>
    <row r="515" spans="1:9" x14ac:dyDescent="0.25">
      <c r="A515" s="74">
        <f t="shared" si="109"/>
        <v>45918</v>
      </c>
      <c r="B515" s="72">
        <f t="shared" ref="B515:B578" si="121">IF(I515="TATİL","TATİL",WEEKDAY(A515,2))</f>
        <v>4</v>
      </c>
      <c r="C515" s="72" t="str">
        <f>IF(F515=0,"RESMİ TATİL",VLOOKUP(F515,LİSTE!$B$7:$D$1300,3,0))</f>
        <v>İpek ARSLAN</v>
      </c>
      <c r="D515" s="72" t="str">
        <f>IF(G515=0,"RESMİ TATİL",VLOOKUP(G515,LİSTE!$B$7:$D$1300,3,0))</f>
        <v>Efe KARSAK</v>
      </c>
      <c r="E515" s="72" t="str">
        <f>IF(H515=0,"RESMİ TATİL",VLOOKUP(H515,LİSTE!$B$7:$D$1300,3,0))</f>
        <v>Abdullah KIRBAÇ</v>
      </c>
      <c r="F515" s="72">
        <f>IF(B515="TATİL",0,IF(F514&gt;0,IF(LİSTE!$F$1=H514,1,H514+1),IF(F514=0,H513+1,IF(F513=0,H512+1,IF(F512=0,H511+1,IF(F511=0,H510+1))))))</f>
        <v>10</v>
      </c>
      <c r="G515" s="72">
        <f>IF(F515=0,0,IF(LİSTE!$F$1=F515,1,F515+1))</f>
        <v>11</v>
      </c>
      <c r="H515" s="72">
        <f>IF(G515=0,0,IF(LİSTE!$F$1=G515,1,G515+1))</f>
        <v>12</v>
      </c>
      <c r="I515" s="72" t="str">
        <f>IFERROR(VLOOKUP(A515,TATİLLER!$A$2:$D$30000,3,0),"TATİL DEĞİL")</f>
        <v>TATİL DEĞİL</v>
      </c>
    </row>
    <row r="516" spans="1:9" x14ac:dyDescent="0.25">
      <c r="A516" s="74">
        <f t="shared" si="109"/>
        <v>45919</v>
      </c>
      <c r="B516" s="72">
        <f t="shared" si="121"/>
        <v>5</v>
      </c>
      <c r="C516" s="72" t="str">
        <f>IF(F516=0,"RESMİ TATİL",VLOOKUP(F516,LİSTE!$B$7:$D$1300,3,0))</f>
        <v>Ümmü Defne GÜLER</v>
      </c>
      <c r="D516" s="72" t="str">
        <f>IF(G516=0,"RESMİ TATİL",VLOOKUP(G516,LİSTE!$B$7:$D$1300,3,0))</f>
        <v>Şevval ÖZDAMAR</v>
      </c>
      <c r="E516" s="72" t="str">
        <f>IF(H516=0,"RESMİ TATİL",VLOOKUP(H516,LİSTE!$B$7:$D$1300,3,0))</f>
        <v>Zeynep AKDAĞ</v>
      </c>
      <c r="F516" s="72">
        <f>IF(B516="TATİL",0,IF(F515&gt;0,IF(LİSTE!$F$1=H515,1,H515+1),IF(F515=0,H514+1,IF(F514=0,H513+1,IF(F513=0,H512+1,IF(F512=0,H511+1))))))</f>
        <v>13</v>
      </c>
      <c r="G516" s="72">
        <f>IF(F516=0,0,IF(LİSTE!$F$1=F516,1,F516+1))</f>
        <v>14</v>
      </c>
      <c r="H516" s="72">
        <f>IF(G516=0,0,IF(LİSTE!$F$1=G516,1,G516+1))</f>
        <v>15</v>
      </c>
      <c r="I516" s="72" t="str">
        <f>IFERROR(VLOOKUP(A516,TATİLLER!$A$2:$D$30000,3,0),"TATİL DEĞİL")</f>
        <v>TATİL DEĞİL</v>
      </c>
    </row>
    <row r="517" spans="1:9" x14ac:dyDescent="0.25">
      <c r="A517" s="74">
        <f t="shared" ref="A517" si="122">A516+3</f>
        <v>45922</v>
      </c>
      <c r="B517" s="72">
        <f t="shared" si="121"/>
        <v>1</v>
      </c>
      <c r="C517" s="72" t="str">
        <f>IF(F517=0,"RESMİ TATİL",VLOOKUP(F517,LİSTE!$B$7:$D$1300,3,0))</f>
        <v>Esma ÇOKER</v>
      </c>
      <c r="D517" s="72" t="str">
        <f>IF(G517=0,"RESMİ TATİL",VLOOKUP(G517,LİSTE!$B$7:$D$1300,3,0))</f>
        <v>Dursun Kubilay YAŞAR</v>
      </c>
      <c r="E517" s="72" t="str">
        <f>IF(H517=0,"RESMİ TATİL",VLOOKUP(H517,LİSTE!$B$7:$D$1300,3,0))</f>
        <v>Zeynep Beril BAŞPINAR</v>
      </c>
      <c r="F517" s="72">
        <f>IF(B517="TATİL",0,IF(F516&gt;0,IF(LİSTE!$F$1=H516,1,H516+1),IF(F516=0,H515+1,IF(F515=0,H514+1,IF(F514=0,H513+1,IF(F513=0,H512+1))))))</f>
        <v>16</v>
      </c>
      <c r="G517" s="72">
        <f>IF(F517=0,0,IF(LİSTE!$F$1=F517,1,F517+1))</f>
        <v>17</v>
      </c>
      <c r="H517" s="72">
        <f>IF(G517=0,0,IF(LİSTE!$F$1=G517,1,G517+1))</f>
        <v>18</v>
      </c>
      <c r="I517" s="72" t="str">
        <f>IFERROR(VLOOKUP(A517,TATİLLER!$A$2:$D$30000,3,0),"TATİL DEĞİL")</f>
        <v>TATİL DEĞİL</v>
      </c>
    </row>
    <row r="518" spans="1:9" x14ac:dyDescent="0.25">
      <c r="A518" s="74">
        <f t="shared" si="109"/>
        <v>45923</v>
      </c>
      <c r="B518" s="72">
        <f t="shared" si="121"/>
        <v>2</v>
      </c>
      <c r="C518" s="72" t="str">
        <f>IF(F518=0,"RESMİ TATİL",VLOOKUP(F518,LİSTE!$B$7:$D$1300,3,0))</f>
        <v>Ahmet DAL</v>
      </c>
      <c r="D518" s="72" t="str">
        <f>IF(G518=0,"RESMİ TATİL",VLOOKUP(G518,LİSTE!$B$7:$D$1300,3,0))</f>
        <v>Emirhan KARATAŞ</v>
      </c>
      <c r="E518" s="72" t="str">
        <f>IF(H518=0,"RESMİ TATİL",VLOOKUP(H518,LİSTE!$B$7:$D$1300,3,0))</f>
        <v>Zümra Yeter ARI</v>
      </c>
      <c r="F518" s="72">
        <f>IF(B518="TATİL",0,IF(F517&gt;0,IF(LİSTE!$F$1=H517,1,H517+1),IF(F517=0,H516+1,IF(F516=0,H515+1,IF(F515=0,H514+1,IF(F514=0,H513+1))))))</f>
        <v>19</v>
      </c>
      <c r="G518" s="72">
        <f>IF(F518=0,0,IF(LİSTE!$F$1=F518,1,F518+1))</f>
        <v>20</v>
      </c>
      <c r="H518" s="72">
        <f>IF(G518=0,0,IF(LİSTE!$F$1=G518,1,G518+1))</f>
        <v>21</v>
      </c>
      <c r="I518" s="72" t="str">
        <f>IFERROR(VLOOKUP(A518,TATİLLER!$A$2:$D$30000,3,0),"TATİL DEĞİL")</f>
        <v>TATİL DEĞİL</v>
      </c>
    </row>
    <row r="519" spans="1:9" x14ac:dyDescent="0.25">
      <c r="A519" s="74">
        <f t="shared" si="109"/>
        <v>45924</v>
      </c>
      <c r="B519" s="72">
        <f t="shared" si="121"/>
        <v>3</v>
      </c>
      <c r="C519" s="72" t="str">
        <f>IF(F519=0,"RESMİ TATİL",VLOOKUP(F519,LİSTE!$B$7:$D$1300,3,0))</f>
        <v>Utku KARAGÖZ</v>
      </c>
      <c r="D519" s="72" t="str">
        <f>IF(G519=0,"RESMİ TATİL",VLOOKUP(G519,LİSTE!$B$7:$D$1300,3,0))</f>
        <v>Feyza Zümra AVCIOĞLU</v>
      </c>
      <c r="E519" s="72" t="str">
        <f>IF(H519=0,"RESMİ TATİL",VLOOKUP(H519,LİSTE!$B$7:$D$1300,3,0))</f>
        <v>Yusuf Ali TABUR</v>
      </c>
      <c r="F519" s="72">
        <f>IF(B519="TATİL",0,IF(F518&gt;0,IF(LİSTE!$F$1=H518,1,H518+1),IF(F518=0,H517+1,IF(F517=0,H516+1,IF(F516=0,H515+1,IF(F515=0,H514+1))))))</f>
        <v>22</v>
      </c>
      <c r="G519" s="72">
        <f>IF(F519=0,0,IF(LİSTE!$F$1=F519,1,F519+1))</f>
        <v>23</v>
      </c>
      <c r="H519" s="72">
        <f>IF(G519=0,0,IF(LİSTE!$F$1=G519,1,G519+1))</f>
        <v>24</v>
      </c>
      <c r="I519" s="72" t="str">
        <f>IFERROR(VLOOKUP(A519,TATİLLER!$A$2:$D$30000,3,0),"TATİL DEĞİL")</f>
        <v>TATİL DEĞİL</v>
      </c>
    </row>
    <row r="520" spans="1:9" x14ac:dyDescent="0.25">
      <c r="A520" s="74">
        <f t="shared" si="109"/>
        <v>45925</v>
      </c>
      <c r="B520" s="72">
        <f t="shared" si="121"/>
        <v>4</v>
      </c>
      <c r="C520" s="72" t="str">
        <f>IF(F520=0,"RESMİ TATİL",VLOOKUP(F520,LİSTE!$B$7:$D$1300,3,0))</f>
        <v>Irmak UTEBAY</v>
      </c>
      <c r="D520" s="72" t="str">
        <f>IF(G520=0,"RESMİ TATİL",VLOOKUP(G520,LİSTE!$B$7:$D$1300,3,0))</f>
        <v>Kerem AKKOÇ</v>
      </c>
      <c r="E520" s="72" t="str">
        <f>IF(H520=0,"RESMİ TATİL",VLOOKUP(H520,LİSTE!$B$7:$D$1300,3,0))</f>
        <v>Elçin Ayşe ELMAS</v>
      </c>
      <c r="F520" s="72">
        <f>IF(B520="TATİL",0,IF(F519&gt;0,IF(LİSTE!$F$1=H519,1,H519+1),IF(F519=0,H518+1,IF(F518=0,H517+1,IF(F517=0,H516+1,IF(F516=0,H515+1))))))</f>
        <v>25</v>
      </c>
      <c r="G520" s="72">
        <f>IF(F520=0,0,IF(LİSTE!$F$1=F520,1,F520+1))</f>
        <v>26</v>
      </c>
      <c r="H520" s="72">
        <f>IF(G520=0,0,IF(LİSTE!$F$1=G520,1,G520+1))</f>
        <v>27</v>
      </c>
      <c r="I520" s="72" t="str">
        <f>IFERROR(VLOOKUP(A520,TATİLLER!$A$2:$D$30000,3,0),"TATİL DEĞİL")</f>
        <v>TATİL DEĞİL</v>
      </c>
    </row>
    <row r="521" spans="1:9" x14ac:dyDescent="0.25">
      <c r="A521" s="74">
        <f t="shared" si="109"/>
        <v>45926</v>
      </c>
      <c r="B521" s="72">
        <f t="shared" si="121"/>
        <v>5</v>
      </c>
      <c r="C521" s="72" t="str">
        <f>IF(F521=0,"RESMİ TATİL",VLOOKUP(F521,LİSTE!$B$7:$D$1300,3,0))</f>
        <v>Muhammed YILDIZDAĞ</v>
      </c>
      <c r="D521" s="72" t="str">
        <f>IF(G521=0,"RESMİ TATİL",VLOOKUP(G521,LİSTE!$B$7:$D$1300,3,0))</f>
        <v>Nisa Nur SANCAR</v>
      </c>
      <c r="E521" s="72" t="str">
        <f>IF(H521=0,"RESMİ TATİL",VLOOKUP(H521,LİSTE!$B$7:$D$1300,3,0))</f>
        <v>Esila ÇETİN</v>
      </c>
      <c r="F521" s="72">
        <f>IF(B521="TATİL",0,IF(F520&gt;0,IF(LİSTE!$F$1=H520,1,H520+1),IF(F520=0,H519+1,IF(F519=0,H518+1,IF(F518=0,H517+1,IF(F517=0,H516+1))))))</f>
        <v>28</v>
      </c>
      <c r="G521" s="72">
        <f>IF(F521=0,0,IF(LİSTE!$F$1=F521,1,F521+1))</f>
        <v>1</v>
      </c>
      <c r="H521" s="72">
        <f>IF(G521=0,0,IF(LİSTE!$F$1=G521,1,G521+1))</f>
        <v>2</v>
      </c>
      <c r="I521" s="72" t="str">
        <f>IFERROR(VLOOKUP(A521,TATİLLER!$A$2:$D$30000,3,0),"TATİL DEĞİL")</f>
        <v>TATİL DEĞİL</v>
      </c>
    </row>
    <row r="522" spans="1:9" x14ac:dyDescent="0.25">
      <c r="A522" s="74">
        <f t="shared" ref="A522" si="123">A521+3</f>
        <v>45929</v>
      </c>
      <c r="B522" s="72">
        <f t="shared" si="121"/>
        <v>1</v>
      </c>
      <c r="C522" s="72" t="str">
        <f>IF(F522=0,"RESMİ TATİL",VLOOKUP(F522,LİSTE!$B$7:$D$1300,3,0))</f>
        <v>Zeynep Sevde TOPUZ</v>
      </c>
      <c r="D522" s="72" t="str">
        <f>IF(G522=0,"RESMİ TATİL",VLOOKUP(G522,LİSTE!$B$7:$D$1300,3,0))</f>
        <v>Ömer Asaf KADAŞ</v>
      </c>
      <c r="E522" s="72" t="str">
        <f>IF(H522=0,"RESMİ TATİL",VLOOKUP(H522,LİSTE!$B$7:$D$1300,3,0))</f>
        <v>Ramazan Baran ADIGÜZEL</v>
      </c>
      <c r="F522" s="72">
        <f>IF(B522="TATİL",0,IF(F521&gt;0,IF(LİSTE!$F$1=H521,1,H521+1),IF(F521=0,H520+1,IF(F520=0,H519+1,IF(F519=0,H518+1,IF(F518=0,H517+1))))))</f>
        <v>3</v>
      </c>
      <c r="G522" s="72">
        <f>IF(F522=0,0,IF(LİSTE!$F$1=F522,1,F522+1))</f>
        <v>4</v>
      </c>
      <c r="H522" s="72">
        <f>IF(G522=0,0,IF(LİSTE!$F$1=G522,1,G522+1))</f>
        <v>5</v>
      </c>
      <c r="I522" s="72" t="str">
        <f>IFERROR(VLOOKUP(A522,TATİLLER!$A$2:$D$30000,3,0),"TATİL DEĞİL")</f>
        <v>TATİL DEĞİL</v>
      </c>
    </row>
    <row r="523" spans="1:9" x14ac:dyDescent="0.25">
      <c r="A523" s="74">
        <f t="shared" ref="A523:A586" si="124">A522+1</f>
        <v>45930</v>
      </c>
      <c r="B523" s="72">
        <f t="shared" si="121"/>
        <v>2</v>
      </c>
      <c r="C523" s="72" t="str">
        <f>IF(F523=0,"RESMİ TATİL",VLOOKUP(F523,LİSTE!$B$7:$D$1300,3,0))</f>
        <v>Bahar AKGÜN</v>
      </c>
      <c r="D523" s="72" t="str">
        <f>IF(G523=0,"RESMİ TATİL",VLOOKUP(G523,LİSTE!$B$7:$D$1300,3,0))</f>
        <v>Ömer AKGÜL</v>
      </c>
      <c r="E523" s="72" t="str">
        <f>IF(H523=0,"RESMİ TATİL",VLOOKUP(H523,LİSTE!$B$7:$D$1300,3,0))</f>
        <v>Muharrem EFE TANRIVERDİ</v>
      </c>
      <c r="F523" s="72">
        <f>IF(B523="TATİL",0,IF(F522&gt;0,IF(LİSTE!$F$1=H522,1,H522+1),IF(F522=0,H521+1,IF(F521=0,H520+1,IF(F520=0,H519+1,IF(F519=0,H518+1))))))</f>
        <v>6</v>
      </c>
      <c r="G523" s="72">
        <f>IF(F523=0,0,IF(LİSTE!$F$1=F523,1,F523+1))</f>
        <v>7</v>
      </c>
      <c r="H523" s="72">
        <f>IF(G523=0,0,IF(LİSTE!$F$1=G523,1,G523+1))</f>
        <v>8</v>
      </c>
      <c r="I523" s="72" t="str">
        <f>IFERROR(VLOOKUP(A523,TATİLLER!$A$2:$D$30000,3,0),"TATİL DEĞİL")</f>
        <v>TATİL DEĞİL</v>
      </c>
    </row>
    <row r="524" spans="1:9" x14ac:dyDescent="0.25">
      <c r="A524" s="74">
        <f t="shared" si="124"/>
        <v>45931</v>
      </c>
      <c r="B524" s="72">
        <f t="shared" si="121"/>
        <v>3</v>
      </c>
      <c r="C524" s="72" t="str">
        <f>IF(F524=0,"RESMİ TATİL",VLOOKUP(F524,LİSTE!$B$7:$D$1300,3,0))</f>
        <v>Anıl DOĞAN</v>
      </c>
      <c r="D524" s="72" t="str">
        <f>IF(G524=0,"RESMİ TATİL",VLOOKUP(G524,LİSTE!$B$7:$D$1300,3,0))</f>
        <v>İpek ARSLAN</v>
      </c>
      <c r="E524" s="72" t="str">
        <f>IF(H524=0,"RESMİ TATİL",VLOOKUP(H524,LİSTE!$B$7:$D$1300,3,0))</f>
        <v>Efe KARSAK</v>
      </c>
      <c r="F524" s="72">
        <f>IF(B524="TATİL",0,IF(F523&gt;0,IF(LİSTE!$F$1=H523,1,H523+1),IF(F523=0,H522+1,IF(F522=0,H521+1,IF(F521=0,H520+1,IF(F520=0,H519+1))))))</f>
        <v>9</v>
      </c>
      <c r="G524" s="72">
        <f>IF(F524=0,0,IF(LİSTE!$F$1=F524,1,F524+1))</f>
        <v>10</v>
      </c>
      <c r="H524" s="72">
        <f>IF(G524=0,0,IF(LİSTE!$F$1=G524,1,G524+1))</f>
        <v>11</v>
      </c>
      <c r="I524" s="72" t="str">
        <f>IFERROR(VLOOKUP(A524,TATİLLER!$A$2:$D$30000,3,0),"TATİL DEĞİL")</f>
        <v>TATİL DEĞİL</v>
      </c>
    </row>
    <row r="525" spans="1:9" x14ac:dyDescent="0.25">
      <c r="A525" s="74">
        <f t="shared" si="124"/>
        <v>45932</v>
      </c>
      <c r="B525" s="72">
        <f t="shared" si="121"/>
        <v>4</v>
      </c>
      <c r="C525" s="72" t="str">
        <f>IF(F525=0,"RESMİ TATİL",VLOOKUP(F525,LİSTE!$B$7:$D$1300,3,0))</f>
        <v>Abdullah KIRBAÇ</v>
      </c>
      <c r="D525" s="72" t="str">
        <f>IF(G525=0,"RESMİ TATİL",VLOOKUP(G525,LİSTE!$B$7:$D$1300,3,0))</f>
        <v>Ümmü Defne GÜLER</v>
      </c>
      <c r="E525" s="72" t="str">
        <f>IF(H525=0,"RESMİ TATİL",VLOOKUP(H525,LİSTE!$B$7:$D$1300,3,0))</f>
        <v>Şevval ÖZDAMAR</v>
      </c>
      <c r="F525" s="72">
        <f>IF(B525="TATİL",0,IF(F524&gt;0,IF(LİSTE!$F$1=H524,1,H524+1),IF(F524=0,H523+1,IF(F523=0,H522+1,IF(F522=0,H521+1,IF(F521=0,H520+1))))))</f>
        <v>12</v>
      </c>
      <c r="G525" s="72">
        <f>IF(F525=0,0,IF(LİSTE!$F$1=F525,1,F525+1))</f>
        <v>13</v>
      </c>
      <c r="H525" s="72">
        <f>IF(G525=0,0,IF(LİSTE!$F$1=G525,1,G525+1))</f>
        <v>14</v>
      </c>
      <c r="I525" s="72" t="str">
        <f>IFERROR(VLOOKUP(A525,TATİLLER!$A$2:$D$30000,3,0),"TATİL DEĞİL")</f>
        <v>TATİL DEĞİL</v>
      </c>
    </row>
    <row r="526" spans="1:9" x14ac:dyDescent="0.25">
      <c r="A526" s="74">
        <f t="shared" si="124"/>
        <v>45933</v>
      </c>
      <c r="B526" s="72">
        <f t="shared" si="121"/>
        <v>5</v>
      </c>
      <c r="C526" s="72" t="str">
        <f>IF(F526=0,"RESMİ TATİL",VLOOKUP(F526,LİSTE!$B$7:$D$1300,3,0))</f>
        <v>Zeynep AKDAĞ</v>
      </c>
      <c r="D526" s="72" t="str">
        <f>IF(G526=0,"RESMİ TATİL",VLOOKUP(G526,LİSTE!$B$7:$D$1300,3,0))</f>
        <v>Esma ÇOKER</v>
      </c>
      <c r="E526" s="72" t="str">
        <f>IF(H526=0,"RESMİ TATİL",VLOOKUP(H526,LİSTE!$B$7:$D$1300,3,0))</f>
        <v>Dursun Kubilay YAŞAR</v>
      </c>
      <c r="F526" s="72">
        <f>IF(B526="TATİL",0,IF(F525&gt;0,IF(LİSTE!$F$1=H525,1,H525+1),IF(F525=0,H524+1,IF(F524=0,H523+1,IF(F523=0,H522+1,IF(F522=0,H521+1))))))</f>
        <v>15</v>
      </c>
      <c r="G526" s="72">
        <f>IF(F526=0,0,IF(LİSTE!$F$1=F526,1,F526+1))</f>
        <v>16</v>
      </c>
      <c r="H526" s="72">
        <f>IF(G526=0,0,IF(LİSTE!$F$1=G526,1,G526+1))</f>
        <v>17</v>
      </c>
      <c r="I526" s="72" t="str">
        <f>IFERROR(VLOOKUP(A526,TATİLLER!$A$2:$D$30000,3,0),"TATİL DEĞİL")</f>
        <v>TATİL DEĞİL</v>
      </c>
    </row>
    <row r="527" spans="1:9" x14ac:dyDescent="0.25">
      <c r="A527" s="74">
        <f t="shared" ref="A527" si="125">A526+3</f>
        <v>45936</v>
      </c>
      <c r="B527" s="72">
        <f t="shared" si="121"/>
        <v>1</v>
      </c>
      <c r="C527" s="72" t="str">
        <f>IF(F527=0,"RESMİ TATİL",VLOOKUP(F527,LİSTE!$B$7:$D$1300,3,0))</f>
        <v>Zeynep Beril BAŞPINAR</v>
      </c>
      <c r="D527" s="72" t="str">
        <f>IF(G527=0,"RESMİ TATİL",VLOOKUP(G527,LİSTE!$B$7:$D$1300,3,0))</f>
        <v>Ahmet DAL</v>
      </c>
      <c r="E527" s="72" t="str">
        <f>IF(H527=0,"RESMİ TATİL",VLOOKUP(H527,LİSTE!$B$7:$D$1300,3,0))</f>
        <v>Emirhan KARATAŞ</v>
      </c>
      <c r="F527" s="72">
        <f>IF(B527="TATİL",0,IF(F526&gt;0,IF(LİSTE!$F$1=H526,1,H526+1),IF(F526=0,H525+1,IF(F525=0,H524+1,IF(F524=0,H523+1,IF(F523=0,H522+1))))))</f>
        <v>18</v>
      </c>
      <c r="G527" s="72">
        <f>IF(F527=0,0,IF(LİSTE!$F$1=F527,1,F527+1))</f>
        <v>19</v>
      </c>
      <c r="H527" s="72">
        <f>IF(G527=0,0,IF(LİSTE!$F$1=G527,1,G527+1))</f>
        <v>20</v>
      </c>
      <c r="I527" s="72" t="str">
        <f>IFERROR(VLOOKUP(A527,TATİLLER!$A$2:$D$30000,3,0),"TATİL DEĞİL")</f>
        <v>TATİL DEĞİL</v>
      </c>
    </row>
    <row r="528" spans="1:9" x14ac:dyDescent="0.25">
      <c r="A528" s="74">
        <f t="shared" si="124"/>
        <v>45937</v>
      </c>
      <c r="B528" s="72">
        <f t="shared" si="121"/>
        <v>2</v>
      </c>
      <c r="C528" s="72" t="str">
        <f>IF(F528=0,"RESMİ TATİL",VLOOKUP(F528,LİSTE!$B$7:$D$1300,3,0))</f>
        <v>Zümra Yeter ARI</v>
      </c>
      <c r="D528" s="72" t="str">
        <f>IF(G528=0,"RESMİ TATİL",VLOOKUP(G528,LİSTE!$B$7:$D$1300,3,0))</f>
        <v>Utku KARAGÖZ</v>
      </c>
      <c r="E528" s="72" t="str">
        <f>IF(H528=0,"RESMİ TATİL",VLOOKUP(H528,LİSTE!$B$7:$D$1300,3,0))</f>
        <v>Feyza Zümra AVCIOĞLU</v>
      </c>
      <c r="F528" s="72">
        <f>IF(B528="TATİL",0,IF(F527&gt;0,IF(LİSTE!$F$1=H527,1,H527+1),IF(F527=0,H526+1,IF(F526=0,H525+1,IF(F525=0,H524+1,IF(F524=0,H523+1))))))</f>
        <v>21</v>
      </c>
      <c r="G528" s="72">
        <f>IF(F528=0,0,IF(LİSTE!$F$1=F528,1,F528+1))</f>
        <v>22</v>
      </c>
      <c r="H528" s="72">
        <f>IF(G528=0,0,IF(LİSTE!$F$1=G528,1,G528+1))</f>
        <v>23</v>
      </c>
      <c r="I528" s="72" t="str">
        <f>IFERROR(VLOOKUP(A528,TATİLLER!$A$2:$D$30000,3,0),"TATİL DEĞİL")</f>
        <v>TATİL DEĞİL</v>
      </c>
    </row>
    <row r="529" spans="1:9" x14ac:dyDescent="0.25">
      <c r="A529" s="74">
        <f t="shared" si="124"/>
        <v>45938</v>
      </c>
      <c r="B529" s="72">
        <f t="shared" si="121"/>
        <v>3</v>
      </c>
      <c r="C529" s="72" t="str">
        <f>IF(F529=0,"RESMİ TATİL",VLOOKUP(F529,LİSTE!$B$7:$D$1300,3,0))</f>
        <v>Yusuf Ali TABUR</v>
      </c>
      <c r="D529" s="72" t="str">
        <f>IF(G529=0,"RESMİ TATİL",VLOOKUP(G529,LİSTE!$B$7:$D$1300,3,0))</f>
        <v>Irmak UTEBAY</v>
      </c>
      <c r="E529" s="72" t="str">
        <f>IF(H529=0,"RESMİ TATİL",VLOOKUP(H529,LİSTE!$B$7:$D$1300,3,0))</f>
        <v>Kerem AKKOÇ</v>
      </c>
      <c r="F529" s="72">
        <f>IF(B529="TATİL",0,IF(F528&gt;0,IF(LİSTE!$F$1=H528,1,H528+1),IF(F528=0,H527+1,IF(F527=0,H526+1,IF(F526=0,H525+1,IF(F525=0,H524+1))))))</f>
        <v>24</v>
      </c>
      <c r="G529" s="72">
        <f>IF(F529=0,0,IF(LİSTE!$F$1=F529,1,F529+1))</f>
        <v>25</v>
      </c>
      <c r="H529" s="72">
        <f>IF(G529=0,0,IF(LİSTE!$F$1=G529,1,G529+1))</f>
        <v>26</v>
      </c>
      <c r="I529" s="72" t="str">
        <f>IFERROR(VLOOKUP(A529,TATİLLER!$A$2:$D$30000,3,0),"TATİL DEĞİL")</f>
        <v>TATİL DEĞİL</v>
      </c>
    </row>
    <row r="530" spans="1:9" x14ac:dyDescent="0.25">
      <c r="A530" s="74">
        <f t="shared" si="124"/>
        <v>45939</v>
      </c>
      <c r="B530" s="72">
        <f t="shared" si="121"/>
        <v>4</v>
      </c>
      <c r="C530" s="72" t="str">
        <f>IF(F530=0,"RESMİ TATİL",VLOOKUP(F530,LİSTE!$B$7:$D$1300,3,0))</f>
        <v>Elçin Ayşe ELMAS</v>
      </c>
      <c r="D530" s="72" t="str">
        <f>IF(G530=0,"RESMİ TATİL",VLOOKUP(G530,LİSTE!$B$7:$D$1300,3,0))</f>
        <v>Muhammed YILDIZDAĞ</v>
      </c>
      <c r="E530" s="72" t="str">
        <f>IF(H530=0,"RESMİ TATİL",VLOOKUP(H530,LİSTE!$B$7:$D$1300,3,0))</f>
        <v>Nisa Nur SANCAR</v>
      </c>
      <c r="F530" s="72">
        <f>IF(B530="TATİL",0,IF(F529&gt;0,IF(LİSTE!$F$1=H529,1,H529+1),IF(F529=0,H528+1,IF(F528=0,H527+1,IF(F527=0,H526+1,IF(F526=0,H525+1))))))</f>
        <v>27</v>
      </c>
      <c r="G530" s="72">
        <f>IF(F530=0,0,IF(LİSTE!$F$1=F530,1,F530+1))</f>
        <v>28</v>
      </c>
      <c r="H530" s="72">
        <f>IF(G530=0,0,IF(LİSTE!$F$1=G530,1,G530+1))</f>
        <v>1</v>
      </c>
      <c r="I530" s="72" t="str">
        <f>IFERROR(VLOOKUP(A530,TATİLLER!$A$2:$D$30000,3,0),"TATİL DEĞİL")</f>
        <v>TATİL DEĞİL</v>
      </c>
    </row>
    <row r="531" spans="1:9" x14ac:dyDescent="0.25">
      <c r="A531" s="74">
        <f t="shared" si="124"/>
        <v>45940</v>
      </c>
      <c r="B531" s="72">
        <f t="shared" si="121"/>
        <v>5</v>
      </c>
      <c r="C531" s="72" t="str">
        <f>IF(F531=0,"RESMİ TATİL",VLOOKUP(F531,LİSTE!$B$7:$D$1300,3,0))</f>
        <v>Esila ÇETİN</v>
      </c>
      <c r="D531" s="72" t="str">
        <f>IF(G531=0,"RESMİ TATİL",VLOOKUP(G531,LİSTE!$B$7:$D$1300,3,0))</f>
        <v>Zeynep Sevde TOPUZ</v>
      </c>
      <c r="E531" s="72" t="str">
        <f>IF(H531=0,"RESMİ TATİL",VLOOKUP(H531,LİSTE!$B$7:$D$1300,3,0))</f>
        <v>Ömer Asaf KADAŞ</v>
      </c>
      <c r="F531" s="72">
        <f>IF(B531="TATİL",0,IF(F530&gt;0,IF(LİSTE!$F$1=H530,1,H530+1),IF(F530=0,H529+1,IF(F529=0,H528+1,IF(F528=0,H527+1,IF(F527=0,H526+1))))))</f>
        <v>2</v>
      </c>
      <c r="G531" s="72">
        <f>IF(F531=0,0,IF(LİSTE!$F$1=F531,1,F531+1))</f>
        <v>3</v>
      </c>
      <c r="H531" s="72">
        <f>IF(G531=0,0,IF(LİSTE!$F$1=G531,1,G531+1))</f>
        <v>4</v>
      </c>
      <c r="I531" s="72" t="str">
        <f>IFERROR(VLOOKUP(A531,TATİLLER!$A$2:$D$30000,3,0),"TATİL DEĞİL")</f>
        <v>TATİL DEĞİL</v>
      </c>
    </row>
    <row r="532" spans="1:9" x14ac:dyDescent="0.25">
      <c r="A532" s="74">
        <f t="shared" ref="A532" si="126">A531+3</f>
        <v>45943</v>
      </c>
      <c r="B532" s="72">
        <f t="shared" si="121"/>
        <v>1</v>
      </c>
      <c r="C532" s="72" t="str">
        <f>IF(F532=0,"RESMİ TATİL",VLOOKUP(F532,LİSTE!$B$7:$D$1300,3,0))</f>
        <v>Ramazan Baran ADIGÜZEL</v>
      </c>
      <c r="D532" s="72" t="str">
        <f>IF(G532=0,"RESMİ TATİL",VLOOKUP(G532,LİSTE!$B$7:$D$1300,3,0))</f>
        <v>Bahar AKGÜN</v>
      </c>
      <c r="E532" s="72" t="str">
        <f>IF(H532=0,"RESMİ TATİL",VLOOKUP(H532,LİSTE!$B$7:$D$1300,3,0))</f>
        <v>Ömer AKGÜL</v>
      </c>
      <c r="F532" s="72">
        <f>IF(B532="TATİL",0,IF(F531&gt;0,IF(LİSTE!$F$1=H531,1,H531+1),IF(F531=0,H530+1,IF(F530=0,H529+1,IF(F529=0,H528+1,IF(F528=0,H527+1))))))</f>
        <v>5</v>
      </c>
      <c r="G532" s="72">
        <f>IF(F532=0,0,IF(LİSTE!$F$1=F532,1,F532+1))</f>
        <v>6</v>
      </c>
      <c r="H532" s="72">
        <f>IF(G532=0,0,IF(LİSTE!$F$1=G532,1,G532+1))</f>
        <v>7</v>
      </c>
      <c r="I532" s="72" t="str">
        <f>IFERROR(VLOOKUP(A532,TATİLLER!$A$2:$D$30000,3,0),"TATİL DEĞİL")</f>
        <v>TATİL DEĞİL</v>
      </c>
    </row>
    <row r="533" spans="1:9" x14ac:dyDescent="0.25">
      <c r="A533" s="74">
        <f t="shared" si="124"/>
        <v>45944</v>
      </c>
      <c r="B533" s="72">
        <f t="shared" si="121"/>
        <v>2</v>
      </c>
      <c r="C533" s="72" t="str">
        <f>IF(F533=0,"RESMİ TATİL",VLOOKUP(F533,LİSTE!$B$7:$D$1300,3,0))</f>
        <v>Muharrem EFE TANRIVERDİ</v>
      </c>
      <c r="D533" s="72" t="str">
        <f>IF(G533=0,"RESMİ TATİL",VLOOKUP(G533,LİSTE!$B$7:$D$1300,3,0))</f>
        <v>Anıl DOĞAN</v>
      </c>
      <c r="E533" s="72" t="str">
        <f>IF(H533=0,"RESMİ TATİL",VLOOKUP(H533,LİSTE!$B$7:$D$1300,3,0))</f>
        <v>İpek ARSLAN</v>
      </c>
      <c r="F533" s="72">
        <f>IF(B533="TATİL",0,IF(F532&gt;0,IF(LİSTE!$F$1=H532,1,H532+1),IF(F532=0,H531+1,IF(F531=0,H530+1,IF(F530=0,H529+1,IF(F529=0,H528+1))))))</f>
        <v>8</v>
      </c>
      <c r="G533" s="72">
        <f>IF(F533=0,0,IF(LİSTE!$F$1=F533,1,F533+1))</f>
        <v>9</v>
      </c>
      <c r="H533" s="72">
        <f>IF(G533=0,0,IF(LİSTE!$F$1=G533,1,G533+1))</f>
        <v>10</v>
      </c>
      <c r="I533" s="72" t="str">
        <f>IFERROR(VLOOKUP(A533,TATİLLER!$A$2:$D$30000,3,0),"TATİL DEĞİL")</f>
        <v>TATİL DEĞİL</v>
      </c>
    </row>
    <row r="534" spans="1:9" x14ac:dyDescent="0.25">
      <c r="A534" s="74">
        <f t="shared" si="124"/>
        <v>45945</v>
      </c>
      <c r="B534" s="72">
        <f t="shared" si="121"/>
        <v>3</v>
      </c>
      <c r="C534" s="72" t="str">
        <f>IF(F534=0,"RESMİ TATİL",VLOOKUP(F534,LİSTE!$B$7:$D$1300,3,0))</f>
        <v>Efe KARSAK</v>
      </c>
      <c r="D534" s="72" t="str">
        <f>IF(G534=0,"RESMİ TATİL",VLOOKUP(G534,LİSTE!$B$7:$D$1300,3,0))</f>
        <v>Abdullah KIRBAÇ</v>
      </c>
      <c r="E534" s="72" t="str">
        <f>IF(H534=0,"RESMİ TATİL",VLOOKUP(H534,LİSTE!$B$7:$D$1300,3,0))</f>
        <v>Ümmü Defne GÜLER</v>
      </c>
      <c r="F534" s="72">
        <f>IF(B534="TATİL",0,IF(F533&gt;0,IF(LİSTE!$F$1=H533,1,H533+1),IF(F533=0,H532+1,IF(F532=0,H531+1,IF(F531=0,H530+1,IF(F530=0,H529+1))))))</f>
        <v>11</v>
      </c>
      <c r="G534" s="72">
        <f>IF(F534=0,0,IF(LİSTE!$F$1=F534,1,F534+1))</f>
        <v>12</v>
      </c>
      <c r="H534" s="72">
        <f>IF(G534=0,0,IF(LİSTE!$F$1=G534,1,G534+1))</f>
        <v>13</v>
      </c>
      <c r="I534" s="72" t="str">
        <f>IFERROR(VLOOKUP(A534,TATİLLER!$A$2:$D$30000,3,0),"TATİL DEĞİL")</f>
        <v>TATİL DEĞİL</v>
      </c>
    </row>
    <row r="535" spans="1:9" x14ac:dyDescent="0.25">
      <c r="A535" s="74">
        <f t="shared" si="124"/>
        <v>45946</v>
      </c>
      <c r="B535" s="72">
        <f t="shared" si="121"/>
        <v>4</v>
      </c>
      <c r="C535" s="72" t="str">
        <f>IF(F535=0,"RESMİ TATİL",VLOOKUP(F535,LİSTE!$B$7:$D$1300,3,0))</f>
        <v>Şevval ÖZDAMAR</v>
      </c>
      <c r="D535" s="72" t="str">
        <f>IF(G535=0,"RESMİ TATİL",VLOOKUP(G535,LİSTE!$B$7:$D$1300,3,0))</f>
        <v>Zeynep AKDAĞ</v>
      </c>
      <c r="E535" s="72" t="str">
        <f>IF(H535=0,"RESMİ TATİL",VLOOKUP(H535,LİSTE!$B$7:$D$1300,3,0))</f>
        <v>Esma ÇOKER</v>
      </c>
      <c r="F535" s="72">
        <f>IF(B535="TATİL",0,IF(F534&gt;0,IF(LİSTE!$F$1=H534,1,H534+1),IF(F534=0,H533+1,IF(F533=0,H532+1,IF(F532=0,H531+1,IF(F531=0,H530+1))))))</f>
        <v>14</v>
      </c>
      <c r="G535" s="72">
        <f>IF(F535=0,0,IF(LİSTE!$F$1=F535,1,F535+1))</f>
        <v>15</v>
      </c>
      <c r="H535" s="72">
        <f>IF(G535=0,0,IF(LİSTE!$F$1=G535,1,G535+1))</f>
        <v>16</v>
      </c>
      <c r="I535" s="72" t="str">
        <f>IFERROR(VLOOKUP(A535,TATİLLER!$A$2:$D$30000,3,0),"TATİL DEĞİL")</f>
        <v>TATİL DEĞİL</v>
      </c>
    </row>
    <row r="536" spans="1:9" x14ac:dyDescent="0.25">
      <c r="A536" s="74">
        <f t="shared" si="124"/>
        <v>45947</v>
      </c>
      <c r="B536" s="72">
        <f t="shared" si="121"/>
        <v>5</v>
      </c>
      <c r="C536" s="72" t="str">
        <f>IF(F536=0,"RESMİ TATİL",VLOOKUP(F536,LİSTE!$B$7:$D$1300,3,0))</f>
        <v>Dursun Kubilay YAŞAR</v>
      </c>
      <c r="D536" s="72" t="str">
        <f>IF(G536=0,"RESMİ TATİL",VLOOKUP(G536,LİSTE!$B$7:$D$1300,3,0))</f>
        <v>Zeynep Beril BAŞPINAR</v>
      </c>
      <c r="E536" s="72" t="str">
        <f>IF(H536=0,"RESMİ TATİL",VLOOKUP(H536,LİSTE!$B$7:$D$1300,3,0))</f>
        <v>Ahmet DAL</v>
      </c>
      <c r="F536" s="72">
        <f>IF(B536="TATİL",0,IF(F535&gt;0,IF(LİSTE!$F$1=H535,1,H535+1),IF(F535=0,H534+1,IF(F534=0,H533+1,IF(F533=0,H532+1,IF(F532=0,H531+1))))))</f>
        <v>17</v>
      </c>
      <c r="G536" s="72">
        <f>IF(F536=0,0,IF(LİSTE!$F$1=F536,1,F536+1))</f>
        <v>18</v>
      </c>
      <c r="H536" s="72">
        <f>IF(G536=0,0,IF(LİSTE!$F$1=G536,1,G536+1))</f>
        <v>19</v>
      </c>
      <c r="I536" s="72" t="str">
        <f>IFERROR(VLOOKUP(A536,TATİLLER!$A$2:$D$30000,3,0),"TATİL DEĞİL")</f>
        <v>TATİL DEĞİL</v>
      </c>
    </row>
    <row r="537" spans="1:9" x14ac:dyDescent="0.25">
      <c r="A537" s="74">
        <f t="shared" ref="A537" si="127">A536+3</f>
        <v>45950</v>
      </c>
      <c r="B537" s="72">
        <f t="shared" si="121"/>
        <v>1</v>
      </c>
      <c r="C537" s="72" t="str">
        <f>IF(F537=0,"RESMİ TATİL",VLOOKUP(F537,LİSTE!$B$7:$D$1300,3,0))</f>
        <v>Emirhan KARATAŞ</v>
      </c>
      <c r="D537" s="72" t="str">
        <f>IF(G537=0,"RESMİ TATİL",VLOOKUP(G537,LİSTE!$B$7:$D$1300,3,0))</f>
        <v>Zümra Yeter ARI</v>
      </c>
      <c r="E537" s="72" t="str">
        <f>IF(H537=0,"RESMİ TATİL",VLOOKUP(H537,LİSTE!$B$7:$D$1300,3,0))</f>
        <v>Utku KARAGÖZ</v>
      </c>
      <c r="F537" s="72">
        <f>IF(B537="TATİL",0,IF(F536&gt;0,IF(LİSTE!$F$1=H536,1,H536+1),IF(F536=0,H535+1,IF(F535=0,H534+1,IF(F534=0,H533+1,IF(F533=0,H532+1))))))</f>
        <v>20</v>
      </c>
      <c r="G537" s="72">
        <f>IF(F537=0,0,IF(LİSTE!$F$1=F537,1,F537+1))</f>
        <v>21</v>
      </c>
      <c r="H537" s="72">
        <f>IF(G537=0,0,IF(LİSTE!$F$1=G537,1,G537+1))</f>
        <v>22</v>
      </c>
      <c r="I537" s="72" t="str">
        <f>IFERROR(VLOOKUP(A537,TATİLLER!$A$2:$D$30000,3,0),"TATİL DEĞİL")</f>
        <v>TATİL DEĞİL</v>
      </c>
    </row>
    <row r="538" spans="1:9" x14ac:dyDescent="0.25">
      <c r="A538" s="74">
        <f t="shared" si="124"/>
        <v>45951</v>
      </c>
      <c r="B538" s="72">
        <f t="shared" si="121"/>
        <v>2</v>
      </c>
      <c r="C538" s="72" t="str">
        <f>IF(F538=0,"RESMİ TATİL",VLOOKUP(F538,LİSTE!$B$7:$D$1300,3,0))</f>
        <v>Feyza Zümra AVCIOĞLU</v>
      </c>
      <c r="D538" s="72" t="str">
        <f>IF(G538=0,"RESMİ TATİL",VLOOKUP(G538,LİSTE!$B$7:$D$1300,3,0))</f>
        <v>Yusuf Ali TABUR</v>
      </c>
      <c r="E538" s="72" t="str">
        <f>IF(H538=0,"RESMİ TATİL",VLOOKUP(H538,LİSTE!$B$7:$D$1300,3,0))</f>
        <v>Irmak UTEBAY</v>
      </c>
      <c r="F538" s="72">
        <f>IF(B538="TATİL",0,IF(F537&gt;0,IF(LİSTE!$F$1=H537,1,H537+1),IF(F537=0,H536+1,IF(F536=0,H535+1,IF(F535=0,H534+1,IF(F534=0,H533+1))))))</f>
        <v>23</v>
      </c>
      <c r="G538" s="72">
        <f>IF(F538=0,0,IF(LİSTE!$F$1=F538,1,F538+1))</f>
        <v>24</v>
      </c>
      <c r="H538" s="72">
        <f>IF(G538=0,0,IF(LİSTE!$F$1=G538,1,G538+1))</f>
        <v>25</v>
      </c>
      <c r="I538" s="72" t="str">
        <f>IFERROR(VLOOKUP(A538,TATİLLER!$A$2:$D$30000,3,0),"TATİL DEĞİL")</f>
        <v>TATİL DEĞİL</v>
      </c>
    </row>
    <row r="539" spans="1:9" x14ac:dyDescent="0.25">
      <c r="A539" s="74">
        <f t="shared" si="124"/>
        <v>45952</v>
      </c>
      <c r="B539" s="72">
        <f t="shared" si="121"/>
        <v>3</v>
      </c>
      <c r="C539" s="72" t="str">
        <f>IF(F539=0,"RESMİ TATİL",VLOOKUP(F539,LİSTE!$B$7:$D$1300,3,0))</f>
        <v>Kerem AKKOÇ</v>
      </c>
      <c r="D539" s="72" t="str">
        <f>IF(G539=0,"RESMİ TATİL",VLOOKUP(G539,LİSTE!$B$7:$D$1300,3,0))</f>
        <v>Elçin Ayşe ELMAS</v>
      </c>
      <c r="E539" s="72" t="str">
        <f>IF(H539=0,"RESMİ TATİL",VLOOKUP(H539,LİSTE!$B$7:$D$1300,3,0))</f>
        <v>Muhammed YILDIZDAĞ</v>
      </c>
      <c r="F539" s="72">
        <f>IF(B539="TATİL",0,IF(F538&gt;0,IF(LİSTE!$F$1=H538,1,H538+1),IF(F538=0,H537+1,IF(F537=0,H536+1,IF(F536=0,H535+1,IF(F535=0,H534+1))))))</f>
        <v>26</v>
      </c>
      <c r="G539" s="72">
        <f>IF(F539=0,0,IF(LİSTE!$F$1=F539,1,F539+1))</f>
        <v>27</v>
      </c>
      <c r="H539" s="72">
        <f>IF(G539=0,0,IF(LİSTE!$F$1=G539,1,G539+1))</f>
        <v>28</v>
      </c>
      <c r="I539" s="72" t="str">
        <f>IFERROR(VLOOKUP(A539,TATİLLER!$A$2:$D$30000,3,0),"TATİL DEĞİL")</f>
        <v>TATİL DEĞİL</v>
      </c>
    </row>
    <row r="540" spans="1:9" x14ac:dyDescent="0.25">
      <c r="A540" s="74">
        <f t="shared" si="124"/>
        <v>45953</v>
      </c>
      <c r="B540" s="72">
        <f t="shared" si="121"/>
        <v>4</v>
      </c>
      <c r="C540" s="72" t="str">
        <f>IF(F540=0,"RESMİ TATİL",VLOOKUP(F540,LİSTE!$B$7:$D$1300,3,0))</f>
        <v>Nisa Nur SANCAR</v>
      </c>
      <c r="D540" s="72" t="str">
        <f>IF(G540=0,"RESMİ TATİL",VLOOKUP(G540,LİSTE!$B$7:$D$1300,3,0))</f>
        <v>Esila ÇETİN</v>
      </c>
      <c r="E540" s="72" t="str">
        <f>IF(H540=0,"RESMİ TATİL",VLOOKUP(H540,LİSTE!$B$7:$D$1300,3,0))</f>
        <v>Zeynep Sevde TOPUZ</v>
      </c>
      <c r="F540" s="72">
        <f>IF(B540="TATİL",0,IF(F539&gt;0,IF(LİSTE!$F$1=H539,1,H539+1),IF(F539=0,H538+1,IF(F538=0,H537+1,IF(F537=0,H536+1,IF(F536=0,H535+1))))))</f>
        <v>1</v>
      </c>
      <c r="G540" s="72">
        <f>IF(F540=0,0,IF(LİSTE!$F$1=F540,1,F540+1))</f>
        <v>2</v>
      </c>
      <c r="H540" s="72">
        <f>IF(G540=0,0,IF(LİSTE!$F$1=G540,1,G540+1))</f>
        <v>3</v>
      </c>
      <c r="I540" s="72" t="str">
        <f>IFERROR(VLOOKUP(A540,TATİLLER!$A$2:$D$30000,3,0),"TATİL DEĞİL")</f>
        <v>TATİL DEĞİL</v>
      </c>
    </row>
    <row r="541" spans="1:9" x14ac:dyDescent="0.25">
      <c r="A541" s="74">
        <f t="shared" si="124"/>
        <v>45954</v>
      </c>
      <c r="B541" s="72">
        <f t="shared" si="121"/>
        <v>5</v>
      </c>
      <c r="C541" s="72" t="str">
        <f>IF(F541=0,"RESMİ TATİL",VLOOKUP(F541,LİSTE!$B$7:$D$1300,3,0))</f>
        <v>Ömer Asaf KADAŞ</v>
      </c>
      <c r="D541" s="72" t="str">
        <f>IF(G541=0,"RESMİ TATİL",VLOOKUP(G541,LİSTE!$B$7:$D$1300,3,0))</f>
        <v>Ramazan Baran ADIGÜZEL</v>
      </c>
      <c r="E541" s="72" t="str">
        <f>IF(H541=0,"RESMİ TATİL",VLOOKUP(H541,LİSTE!$B$7:$D$1300,3,0))</f>
        <v>Bahar AKGÜN</v>
      </c>
      <c r="F541" s="72">
        <f>IF(B541="TATİL",0,IF(F540&gt;0,IF(LİSTE!$F$1=H540,1,H540+1),IF(F540=0,H539+1,IF(F539=0,H538+1,IF(F538=0,H537+1,IF(F537=0,H536+1))))))</f>
        <v>4</v>
      </c>
      <c r="G541" s="72">
        <f>IF(F541=0,0,IF(LİSTE!$F$1=F541,1,F541+1))</f>
        <v>5</v>
      </c>
      <c r="H541" s="72">
        <f>IF(G541=0,0,IF(LİSTE!$F$1=G541,1,G541+1))</f>
        <v>6</v>
      </c>
      <c r="I541" s="72" t="str">
        <f>IFERROR(VLOOKUP(A541,TATİLLER!$A$2:$D$30000,3,0),"TATİL DEĞİL")</f>
        <v>TATİL DEĞİL</v>
      </c>
    </row>
    <row r="542" spans="1:9" x14ac:dyDescent="0.25">
      <c r="A542" s="74">
        <f t="shared" ref="A542" si="128">A541+3</f>
        <v>45957</v>
      </c>
      <c r="B542" s="72">
        <f t="shared" si="121"/>
        <v>1</v>
      </c>
      <c r="C542" s="72" t="str">
        <f>IF(F542=0,"RESMİ TATİL",VLOOKUP(F542,LİSTE!$B$7:$D$1300,3,0))</f>
        <v>Ömer AKGÜL</v>
      </c>
      <c r="D542" s="72" t="str">
        <f>IF(G542=0,"RESMİ TATİL",VLOOKUP(G542,LİSTE!$B$7:$D$1300,3,0))</f>
        <v>Muharrem EFE TANRIVERDİ</v>
      </c>
      <c r="E542" s="72" t="str">
        <f>IF(H542=0,"RESMİ TATİL",VLOOKUP(H542,LİSTE!$B$7:$D$1300,3,0))</f>
        <v>Anıl DOĞAN</v>
      </c>
      <c r="F542" s="72">
        <f>IF(B542="TATİL",0,IF(F541&gt;0,IF(LİSTE!$F$1=H541,1,H541+1),IF(F541=0,H540+1,IF(F540=0,H539+1,IF(F539=0,H538+1,IF(F538=0,H537+1))))))</f>
        <v>7</v>
      </c>
      <c r="G542" s="72">
        <f>IF(F542=0,0,IF(LİSTE!$F$1=F542,1,F542+1))</f>
        <v>8</v>
      </c>
      <c r="H542" s="72">
        <f>IF(G542=0,0,IF(LİSTE!$F$1=G542,1,G542+1))</f>
        <v>9</v>
      </c>
      <c r="I542" s="72" t="str">
        <f>IFERROR(VLOOKUP(A542,TATİLLER!$A$2:$D$30000,3,0),"TATİL DEĞİL")</f>
        <v>TATİL DEĞİL</v>
      </c>
    </row>
    <row r="543" spans="1:9" x14ac:dyDescent="0.25">
      <c r="A543" s="74">
        <f t="shared" si="124"/>
        <v>45958</v>
      </c>
      <c r="B543" s="72">
        <f t="shared" si="121"/>
        <v>2</v>
      </c>
      <c r="C543" s="72" t="str">
        <f>IF(F543=0,"RESMİ TATİL",VLOOKUP(F543,LİSTE!$B$7:$D$1300,3,0))</f>
        <v>İpek ARSLAN</v>
      </c>
      <c r="D543" s="72" t="str">
        <f>IF(G543=0,"RESMİ TATİL",VLOOKUP(G543,LİSTE!$B$7:$D$1300,3,0))</f>
        <v>Efe KARSAK</v>
      </c>
      <c r="E543" s="72" t="str">
        <f>IF(H543=0,"RESMİ TATİL",VLOOKUP(H543,LİSTE!$B$7:$D$1300,3,0))</f>
        <v>Abdullah KIRBAÇ</v>
      </c>
      <c r="F543" s="72">
        <f>IF(B543="TATİL",0,IF(F542&gt;0,IF(LİSTE!$F$1=H542,1,H542+1),IF(F542=0,H541+1,IF(F541=0,H540+1,IF(F540=0,H539+1,IF(F539=0,H538+1))))))</f>
        <v>10</v>
      </c>
      <c r="G543" s="72">
        <f>IF(F543=0,0,IF(LİSTE!$F$1=F543,1,F543+1))</f>
        <v>11</v>
      </c>
      <c r="H543" s="72">
        <f>IF(G543=0,0,IF(LİSTE!$F$1=G543,1,G543+1))</f>
        <v>12</v>
      </c>
      <c r="I543" s="72" t="str">
        <f>IFERROR(VLOOKUP(A543,TATİLLER!$A$2:$D$30000,3,0),"TATİL DEĞİL")</f>
        <v>TATİL DEĞİL</v>
      </c>
    </row>
    <row r="544" spans="1:9" x14ac:dyDescent="0.25">
      <c r="A544" s="74">
        <f t="shared" si="124"/>
        <v>45959</v>
      </c>
      <c r="B544" s="72">
        <f t="shared" si="121"/>
        <v>3</v>
      </c>
      <c r="C544" s="72" t="str">
        <f>IF(F544=0,"RESMİ TATİL",VLOOKUP(F544,LİSTE!$B$7:$D$1300,3,0))</f>
        <v>Ümmü Defne GÜLER</v>
      </c>
      <c r="D544" s="72" t="str">
        <f>IF(G544=0,"RESMİ TATİL",VLOOKUP(G544,LİSTE!$B$7:$D$1300,3,0))</f>
        <v>Şevval ÖZDAMAR</v>
      </c>
      <c r="E544" s="72" t="str">
        <f>IF(H544=0,"RESMİ TATİL",VLOOKUP(H544,LİSTE!$B$7:$D$1300,3,0))</f>
        <v>Zeynep AKDAĞ</v>
      </c>
      <c r="F544" s="72">
        <f>IF(B544="TATİL",0,IF(F543&gt;0,IF(LİSTE!$F$1=H543,1,H543+1),IF(F543=0,H542+1,IF(F542=0,H541+1,IF(F541=0,H540+1,IF(F540=0,H539+1))))))</f>
        <v>13</v>
      </c>
      <c r="G544" s="72">
        <f>IF(F544=0,0,IF(LİSTE!$F$1=F544,1,F544+1))</f>
        <v>14</v>
      </c>
      <c r="H544" s="72">
        <f>IF(G544=0,0,IF(LİSTE!$F$1=G544,1,G544+1))</f>
        <v>15</v>
      </c>
      <c r="I544" s="72" t="str">
        <f>IFERROR(VLOOKUP(A544,TATİLLER!$A$2:$D$30000,3,0),"TATİL DEĞİL")</f>
        <v>TATİL DEĞİL</v>
      </c>
    </row>
    <row r="545" spans="1:9" x14ac:dyDescent="0.25">
      <c r="A545" s="74">
        <f t="shared" si="124"/>
        <v>45960</v>
      </c>
      <c r="B545" s="72">
        <f t="shared" si="121"/>
        <v>4</v>
      </c>
      <c r="C545" s="72" t="str">
        <f>IF(F545=0,"RESMİ TATİL",VLOOKUP(F545,LİSTE!$B$7:$D$1300,3,0))</f>
        <v>Esma ÇOKER</v>
      </c>
      <c r="D545" s="72" t="str">
        <f>IF(G545=0,"RESMİ TATİL",VLOOKUP(G545,LİSTE!$B$7:$D$1300,3,0))</f>
        <v>Dursun Kubilay YAŞAR</v>
      </c>
      <c r="E545" s="72" t="str">
        <f>IF(H545=0,"RESMİ TATİL",VLOOKUP(H545,LİSTE!$B$7:$D$1300,3,0))</f>
        <v>Zeynep Beril BAŞPINAR</v>
      </c>
      <c r="F545" s="72">
        <f>IF(B545="TATİL",0,IF(F544&gt;0,IF(LİSTE!$F$1=H544,1,H544+1),IF(F544=0,H543+1,IF(F543=0,H542+1,IF(F542=0,H541+1,IF(F541=0,H540+1))))))</f>
        <v>16</v>
      </c>
      <c r="G545" s="72">
        <f>IF(F545=0,0,IF(LİSTE!$F$1=F545,1,F545+1))</f>
        <v>17</v>
      </c>
      <c r="H545" s="72">
        <f>IF(G545=0,0,IF(LİSTE!$F$1=G545,1,G545+1))</f>
        <v>18</v>
      </c>
      <c r="I545" s="72" t="str">
        <f>IFERROR(VLOOKUP(A545,TATİLLER!$A$2:$D$30000,3,0),"TATİL DEĞİL")</f>
        <v>TATİL DEĞİL</v>
      </c>
    </row>
    <row r="546" spans="1:9" x14ac:dyDescent="0.25">
      <c r="A546" s="74">
        <f t="shared" si="124"/>
        <v>45961</v>
      </c>
      <c r="B546" s="72">
        <f t="shared" si="121"/>
        <v>5</v>
      </c>
      <c r="C546" s="72" t="str">
        <f>IF(F546=0,"RESMİ TATİL",VLOOKUP(F546,LİSTE!$B$7:$D$1300,3,0))</f>
        <v>Ahmet DAL</v>
      </c>
      <c r="D546" s="72" t="str">
        <f>IF(G546=0,"RESMİ TATİL",VLOOKUP(G546,LİSTE!$B$7:$D$1300,3,0))</f>
        <v>Emirhan KARATAŞ</v>
      </c>
      <c r="E546" s="72" t="str">
        <f>IF(H546=0,"RESMİ TATİL",VLOOKUP(H546,LİSTE!$B$7:$D$1300,3,0))</f>
        <v>Zümra Yeter ARI</v>
      </c>
      <c r="F546" s="72">
        <f>IF(B546="TATİL",0,IF(F545&gt;0,IF(LİSTE!$F$1=H545,1,H545+1),IF(F545=0,H544+1,IF(F544=0,H543+1,IF(F543=0,H542+1,IF(F542=0,H541+1))))))</f>
        <v>19</v>
      </c>
      <c r="G546" s="72">
        <f>IF(F546=0,0,IF(LİSTE!$F$1=F546,1,F546+1))</f>
        <v>20</v>
      </c>
      <c r="H546" s="72">
        <f>IF(G546=0,0,IF(LİSTE!$F$1=G546,1,G546+1))</f>
        <v>21</v>
      </c>
      <c r="I546" s="72" t="str">
        <f>IFERROR(VLOOKUP(A546,TATİLLER!$A$2:$D$30000,3,0),"TATİL DEĞİL")</f>
        <v>TATİL DEĞİL</v>
      </c>
    </row>
    <row r="547" spans="1:9" x14ac:dyDescent="0.25">
      <c r="A547" s="74">
        <f t="shared" ref="A547" si="129">A546+3</f>
        <v>45964</v>
      </c>
      <c r="B547" s="72">
        <f t="shared" si="121"/>
        <v>1</v>
      </c>
      <c r="C547" s="72" t="str">
        <f>IF(F547=0,"RESMİ TATİL",VLOOKUP(F547,LİSTE!$B$7:$D$1300,3,0))</f>
        <v>Utku KARAGÖZ</v>
      </c>
      <c r="D547" s="72" t="str">
        <f>IF(G547=0,"RESMİ TATİL",VLOOKUP(G547,LİSTE!$B$7:$D$1300,3,0))</f>
        <v>Feyza Zümra AVCIOĞLU</v>
      </c>
      <c r="E547" s="72" t="str">
        <f>IF(H547=0,"RESMİ TATİL",VLOOKUP(H547,LİSTE!$B$7:$D$1300,3,0))</f>
        <v>Yusuf Ali TABUR</v>
      </c>
      <c r="F547" s="72">
        <f>IF(B547="TATİL",0,IF(F546&gt;0,IF(LİSTE!$F$1=H546,1,H546+1),IF(F546=0,H545+1,IF(F545=0,H544+1,IF(F544=0,H543+1,IF(F543=0,H542+1))))))</f>
        <v>22</v>
      </c>
      <c r="G547" s="72">
        <f>IF(F547=0,0,IF(LİSTE!$F$1=F547,1,F547+1))</f>
        <v>23</v>
      </c>
      <c r="H547" s="72">
        <f>IF(G547=0,0,IF(LİSTE!$F$1=G547,1,G547+1))</f>
        <v>24</v>
      </c>
      <c r="I547" s="72" t="str">
        <f>IFERROR(VLOOKUP(A547,TATİLLER!$A$2:$D$30000,3,0),"TATİL DEĞİL")</f>
        <v>TATİL DEĞİL</v>
      </c>
    </row>
    <row r="548" spans="1:9" x14ac:dyDescent="0.25">
      <c r="A548" s="74">
        <f t="shared" si="124"/>
        <v>45965</v>
      </c>
      <c r="B548" s="72">
        <f t="shared" si="121"/>
        <v>2</v>
      </c>
      <c r="C548" s="72" t="str">
        <f>IF(F548=0,"RESMİ TATİL",VLOOKUP(F548,LİSTE!$B$7:$D$1300,3,0))</f>
        <v>Irmak UTEBAY</v>
      </c>
      <c r="D548" s="72" t="str">
        <f>IF(G548=0,"RESMİ TATİL",VLOOKUP(G548,LİSTE!$B$7:$D$1300,3,0))</f>
        <v>Kerem AKKOÇ</v>
      </c>
      <c r="E548" s="72" t="str">
        <f>IF(H548=0,"RESMİ TATİL",VLOOKUP(H548,LİSTE!$B$7:$D$1300,3,0))</f>
        <v>Elçin Ayşe ELMAS</v>
      </c>
      <c r="F548" s="72">
        <f>IF(B548="TATİL",0,IF(F547&gt;0,IF(LİSTE!$F$1=H547,1,H547+1),IF(F547=0,H546+1,IF(F546=0,H545+1,IF(F545=0,H544+1,IF(F544=0,H543+1))))))</f>
        <v>25</v>
      </c>
      <c r="G548" s="72">
        <f>IF(F548=0,0,IF(LİSTE!$F$1=F548,1,F548+1))</f>
        <v>26</v>
      </c>
      <c r="H548" s="72">
        <f>IF(G548=0,0,IF(LİSTE!$F$1=G548,1,G548+1))</f>
        <v>27</v>
      </c>
      <c r="I548" s="72" t="str">
        <f>IFERROR(VLOOKUP(A548,TATİLLER!$A$2:$D$30000,3,0),"TATİL DEĞİL")</f>
        <v>TATİL DEĞİL</v>
      </c>
    </row>
    <row r="549" spans="1:9" x14ac:dyDescent="0.25">
      <c r="A549" s="74">
        <f t="shared" si="124"/>
        <v>45966</v>
      </c>
      <c r="B549" s="72">
        <f t="shared" si="121"/>
        <v>3</v>
      </c>
      <c r="C549" s="72" t="str">
        <f>IF(F549=0,"RESMİ TATİL",VLOOKUP(F549,LİSTE!$B$7:$D$1300,3,0))</f>
        <v>Muhammed YILDIZDAĞ</v>
      </c>
      <c r="D549" s="72" t="str">
        <f>IF(G549=0,"RESMİ TATİL",VLOOKUP(G549,LİSTE!$B$7:$D$1300,3,0))</f>
        <v>Nisa Nur SANCAR</v>
      </c>
      <c r="E549" s="72" t="str">
        <f>IF(H549=0,"RESMİ TATİL",VLOOKUP(H549,LİSTE!$B$7:$D$1300,3,0))</f>
        <v>Esila ÇETİN</v>
      </c>
      <c r="F549" s="72">
        <f>IF(B549="TATİL",0,IF(F548&gt;0,IF(LİSTE!$F$1=H548,1,H548+1),IF(F548=0,H547+1,IF(F547=0,H546+1,IF(F546=0,H545+1,IF(F545=0,H544+1))))))</f>
        <v>28</v>
      </c>
      <c r="G549" s="72">
        <f>IF(F549=0,0,IF(LİSTE!$F$1=F549,1,F549+1))</f>
        <v>1</v>
      </c>
      <c r="H549" s="72">
        <f>IF(G549=0,0,IF(LİSTE!$F$1=G549,1,G549+1))</f>
        <v>2</v>
      </c>
      <c r="I549" s="72" t="str">
        <f>IFERROR(VLOOKUP(A549,TATİLLER!$A$2:$D$30000,3,0),"TATİL DEĞİL")</f>
        <v>TATİL DEĞİL</v>
      </c>
    </row>
    <row r="550" spans="1:9" x14ac:dyDescent="0.25">
      <c r="A550" s="74">
        <f t="shared" si="124"/>
        <v>45967</v>
      </c>
      <c r="B550" s="72">
        <f t="shared" si="121"/>
        <v>4</v>
      </c>
      <c r="C550" s="72" t="str">
        <f>IF(F550=0,"RESMİ TATİL",VLOOKUP(F550,LİSTE!$B$7:$D$1300,3,0))</f>
        <v>Zeynep Sevde TOPUZ</v>
      </c>
      <c r="D550" s="72" t="str">
        <f>IF(G550=0,"RESMİ TATİL",VLOOKUP(G550,LİSTE!$B$7:$D$1300,3,0))</f>
        <v>Ömer Asaf KADAŞ</v>
      </c>
      <c r="E550" s="72" t="str">
        <f>IF(H550=0,"RESMİ TATİL",VLOOKUP(H550,LİSTE!$B$7:$D$1300,3,0))</f>
        <v>Ramazan Baran ADIGÜZEL</v>
      </c>
      <c r="F550" s="72">
        <f>IF(B550="TATİL",0,IF(F549&gt;0,IF(LİSTE!$F$1=H549,1,H549+1),IF(F549=0,H548+1,IF(F548=0,H547+1,IF(F547=0,H546+1,IF(F546=0,H545+1))))))</f>
        <v>3</v>
      </c>
      <c r="G550" s="72">
        <f>IF(F550=0,0,IF(LİSTE!$F$1=F550,1,F550+1))</f>
        <v>4</v>
      </c>
      <c r="H550" s="72">
        <f>IF(G550=0,0,IF(LİSTE!$F$1=G550,1,G550+1))</f>
        <v>5</v>
      </c>
      <c r="I550" s="72" t="str">
        <f>IFERROR(VLOOKUP(A550,TATİLLER!$A$2:$D$30000,3,0),"TATİL DEĞİL")</f>
        <v>TATİL DEĞİL</v>
      </c>
    </row>
    <row r="551" spans="1:9" x14ac:dyDescent="0.25">
      <c r="A551" s="74">
        <f t="shared" si="124"/>
        <v>45968</v>
      </c>
      <c r="B551" s="72">
        <f t="shared" si="121"/>
        <v>5</v>
      </c>
      <c r="C551" s="72" t="str">
        <f>IF(F551=0,"RESMİ TATİL",VLOOKUP(F551,LİSTE!$B$7:$D$1300,3,0))</f>
        <v>Bahar AKGÜN</v>
      </c>
      <c r="D551" s="72" t="str">
        <f>IF(G551=0,"RESMİ TATİL",VLOOKUP(G551,LİSTE!$B$7:$D$1300,3,0))</f>
        <v>Ömer AKGÜL</v>
      </c>
      <c r="E551" s="72" t="str">
        <f>IF(H551=0,"RESMİ TATİL",VLOOKUP(H551,LİSTE!$B$7:$D$1300,3,0))</f>
        <v>Muharrem EFE TANRIVERDİ</v>
      </c>
      <c r="F551" s="72">
        <f>IF(B551="TATİL",0,IF(F550&gt;0,IF(LİSTE!$F$1=H550,1,H550+1),IF(F550=0,H549+1,IF(F549=0,H548+1,IF(F548=0,H547+1,IF(F547=0,H546+1))))))</f>
        <v>6</v>
      </c>
      <c r="G551" s="72">
        <f>IF(F551=0,0,IF(LİSTE!$F$1=F551,1,F551+1))</f>
        <v>7</v>
      </c>
      <c r="H551" s="72">
        <f>IF(G551=0,0,IF(LİSTE!$F$1=G551,1,G551+1))</f>
        <v>8</v>
      </c>
      <c r="I551" s="72" t="str">
        <f>IFERROR(VLOOKUP(A551,TATİLLER!$A$2:$D$30000,3,0),"TATİL DEĞİL")</f>
        <v>TATİL DEĞİL</v>
      </c>
    </row>
    <row r="552" spans="1:9" x14ac:dyDescent="0.25">
      <c r="A552" s="74">
        <f t="shared" ref="A552" si="130">A551+3</f>
        <v>45971</v>
      </c>
      <c r="B552" s="72">
        <f t="shared" si="121"/>
        <v>1</v>
      </c>
      <c r="C552" s="72" t="str">
        <f>IF(F552=0,"RESMİ TATİL",VLOOKUP(F552,LİSTE!$B$7:$D$1300,3,0))</f>
        <v>Anıl DOĞAN</v>
      </c>
      <c r="D552" s="72" t="str">
        <f>IF(G552=0,"RESMİ TATİL",VLOOKUP(G552,LİSTE!$B$7:$D$1300,3,0))</f>
        <v>İpek ARSLAN</v>
      </c>
      <c r="E552" s="72" t="str">
        <f>IF(H552=0,"RESMİ TATİL",VLOOKUP(H552,LİSTE!$B$7:$D$1300,3,0))</f>
        <v>Efe KARSAK</v>
      </c>
      <c r="F552" s="72">
        <f>IF(B552="TATİL",0,IF(F551&gt;0,IF(LİSTE!$F$1=H551,1,H551+1),IF(F551=0,H550+1,IF(F550=0,H549+1,IF(F549=0,H548+1,IF(F548=0,H547+1))))))</f>
        <v>9</v>
      </c>
      <c r="G552" s="72">
        <f>IF(F552=0,0,IF(LİSTE!$F$1=F552,1,F552+1))</f>
        <v>10</v>
      </c>
      <c r="H552" s="72">
        <f>IF(G552=0,0,IF(LİSTE!$F$1=G552,1,G552+1))</f>
        <v>11</v>
      </c>
      <c r="I552" s="72" t="str">
        <f>IFERROR(VLOOKUP(A552,TATİLLER!$A$2:$D$30000,3,0),"TATİL DEĞİL")</f>
        <v>TATİL DEĞİL</v>
      </c>
    </row>
    <row r="553" spans="1:9" x14ac:dyDescent="0.25">
      <c r="A553" s="74">
        <f t="shared" si="124"/>
        <v>45972</v>
      </c>
      <c r="B553" s="72">
        <f t="shared" si="121"/>
        <v>2</v>
      </c>
      <c r="C553" s="72" t="str">
        <f>IF(F553=0,"RESMİ TATİL",VLOOKUP(F553,LİSTE!$B$7:$D$1300,3,0))</f>
        <v>Abdullah KIRBAÇ</v>
      </c>
      <c r="D553" s="72" t="str">
        <f>IF(G553=0,"RESMİ TATİL",VLOOKUP(G553,LİSTE!$B$7:$D$1300,3,0))</f>
        <v>Ümmü Defne GÜLER</v>
      </c>
      <c r="E553" s="72" t="str">
        <f>IF(H553=0,"RESMİ TATİL",VLOOKUP(H553,LİSTE!$B$7:$D$1300,3,0))</f>
        <v>Şevval ÖZDAMAR</v>
      </c>
      <c r="F553" s="72">
        <f>IF(B553="TATİL",0,IF(F552&gt;0,IF(LİSTE!$F$1=H552,1,H552+1),IF(F552=0,H551+1,IF(F551=0,H550+1,IF(F550=0,H549+1,IF(F549=0,H548+1))))))</f>
        <v>12</v>
      </c>
      <c r="G553" s="72">
        <f>IF(F553=0,0,IF(LİSTE!$F$1=F553,1,F553+1))</f>
        <v>13</v>
      </c>
      <c r="H553" s="72">
        <f>IF(G553=0,0,IF(LİSTE!$F$1=G553,1,G553+1))</f>
        <v>14</v>
      </c>
      <c r="I553" s="72" t="str">
        <f>IFERROR(VLOOKUP(A553,TATİLLER!$A$2:$D$30000,3,0),"TATİL DEĞİL")</f>
        <v>TATİL DEĞİL</v>
      </c>
    </row>
    <row r="554" spans="1:9" x14ac:dyDescent="0.25">
      <c r="A554" s="74">
        <f t="shared" si="124"/>
        <v>45973</v>
      </c>
      <c r="B554" s="72">
        <f t="shared" si="121"/>
        <v>3</v>
      </c>
      <c r="C554" s="72" t="str">
        <f>IF(F554=0,"RESMİ TATİL",VLOOKUP(F554,LİSTE!$B$7:$D$1300,3,0))</f>
        <v>Zeynep AKDAĞ</v>
      </c>
      <c r="D554" s="72" t="str">
        <f>IF(G554=0,"RESMİ TATİL",VLOOKUP(G554,LİSTE!$B$7:$D$1300,3,0))</f>
        <v>Esma ÇOKER</v>
      </c>
      <c r="E554" s="72" t="str">
        <f>IF(H554=0,"RESMİ TATİL",VLOOKUP(H554,LİSTE!$B$7:$D$1300,3,0))</f>
        <v>Dursun Kubilay YAŞAR</v>
      </c>
      <c r="F554" s="72">
        <f>IF(B554="TATİL",0,IF(F553&gt;0,IF(LİSTE!$F$1=H553,1,H553+1),IF(F553=0,H552+1,IF(F552=0,H551+1,IF(F551=0,H550+1,IF(F550=0,H549+1))))))</f>
        <v>15</v>
      </c>
      <c r="G554" s="72">
        <f>IF(F554=0,0,IF(LİSTE!$F$1=F554,1,F554+1))</f>
        <v>16</v>
      </c>
      <c r="H554" s="72">
        <f>IF(G554=0,0,IF(LİSTE!$F$1=G554,1,G554+1))</f>
        <v>17</v>
      </c>
      <c r="I554" s="72" t="str">
        <f>IFERROR(VLOOKUP(A554,TATİLLER!$A$2:$D$30000,3,0),"TATİL DEĞİL")</f>
        <v>TATİL DEĞİL</v>
      </c>
    </row>
    <row r="555" spans="1:9" x14ac:dyDescent="0.25">
      <c r="A555" s="74">
        <f t="shared" si="124"/>
        <v>45974</v>
      </c>
      <c r="B555" s="72">
        <f t="shared" si="121"/>
        <v>4</v>
      </c>
      <c r="C555" s="72" t="str">
        <f>IF(F555=0,"RESMİ TATİL",VLOOKUP(F555,LİSTE!$B$7:$D$1300,3,0))</f>
        <v>Zeynep Beril BAŞPINAR</v>
      </c>
      <c r="D555" s="72" t="str">
        <f>IF(G555=0,"RESMİ TATİL",VLOOKUP(G555,LİSTE!$B$7:$D$1300,3,0))</f>
        <v>Ahmet DAL</v>
      </c>
      <c r="E555" s="72" t="str">
        <f>IF(H555=0,"RESMİ TATİL",VLOOKUP(H555,LİSTE!$B$7:$D$1300,3,0))</f>
        <v>Emirhan KARATAŞ</v>
      </c>
      <c r="F555" s="72">
        <f>IF(B555="TATİL",0,IF(F554&gt;0,IF(LİSTE!$F$1=H554,1,H554+1),IF(F554=0,H553+1,IF(F553=0,H552+1,IF(F552=0,H551+1,IF(F551=0,H550+1))))))</f>
        <v>18</v>
      </c>
      <c r="G555" s="72">
        <f>IF(F555=0,0,IF(LİSTE!$F$1=F555,1,F555+1))</f>
        <v>19</v>
      </c>
      <c r="H555" s="72">
        <f>IF(G555=0,0,IF(LİSTE!$F$1=G555,1,G555+1))</f>
        <v>20</v>
      </c>
      <c r="I555" s="72" t="str">
        <f>IFERROR(VLOOKUP(A555,TATİLLER!$A$2:$D$30000,3,0),"TATİL DEĞİL")</f>
        <v>TATİL DEĞİL</v>
      </c>
    </row>
    <row r="556" spans="1:9" x14ac:dyDescent="0.25">
      <c r="A556" s="74">
        <f t="shared" si="124"/>
        <v>45975</v>
      </c>
      <c r="B556" s="72">
        <f t="shared" si="121"/>
        <v>5</v>
      </c>
      <c r="C556" s="72" t="str">
        <f>IF(F556=0,"RESMİ TATİL",VLOOKUP(F556,LİSTE!$B$7:$D$1300,3,0))</f>
        <v>Zümra Yeter ARI</v>
      </c>
      <c r="D556" s="72" t="str">
        <f>IF(G556=0,"RESMİ TATİL",VLOOKUP(G556,LİSTE!$B$7:$D$1300,3,0))</f>
        <v>Utku KARAGÖZ</v>
      </c>
      <c r="E556" s="72" t="str">
        <f>IF(H556=0,"RESMİ TATİL",VLOOKUP(H556,LİSTE!$B$7:$D$1300,3,0))</f>
        <v>Feyza Zümra AVCIOĞLU</v>
      </c>
      <c r="F556" s="72">
        <f>IF(B556="TATİL",0,IF(F555&gt;0,IF(LİSTE!$F$1=H555,1,H555+1),IF(F555=0,H554+1,IF(F554=0,H553+1,IF(F553=0,H552+1,IF(F552=0,H551+1))))))</f>
        <v>21</v>
      </c>
      <c r="G556" s="72">
        <f>IF(F556=0,0,IF(LİSTE!$F$1=F556,1,F556+1))</f>
        <v>22</v>
      </c>
      <c r="H556" s="72">
        <f>IF(G556=0,0,IF(LİSTE!$F$1=G556,1,G556+1))</f>
        <v>23</v>
      </c>
      <c r="I556" s="72" t="str">
        <f>IFERROR(VLOOKUP(A556,TATİLLER!$A$2:$D$30000,3,0),"TATİL DEĞİL")</f>
        <v>TATİL DEĞİL</v>
      </c>
    </row>
    <row r="557" spans="1:9" x14ac:dyDescent="0.25">
      <c r="A557" s="74">
        <f t="shared" ref="A557" si="131">A556+3</f>
        <v>45978</v>
      </c>
      <c r="B557" s="72">
        <f t="shared" si="121"/>
        <v>1</v>
      </c>
      <c r="C557" s="72" t="str">
        <f>IF(F557=0,"RESMİ TATİL",VLOOKUP(F557,LİSTE!$B$7:$D$1300,3,0))</f>
        <v>Yusuf Ali TABUR</v>
      </c>
      <c r="D557" s="72" t="str">
        <f>IF(G557=0,"RESMİ TATİL",VLOOKUP(G557,LİSTE!$B$7:$D$1300,3,0))</f>
        <v>Irmak UTEBAY</v>
      </c>
      <c r="E557" s="72" t="str">
        <f>IF(H557=0,"RESMİ TATİL",VLOOKUP(H557,LİSTE!$B$7:$D$1300,3,0))</f>
        <v>Kerem AKKOÇ</v>
      </c>
      <c r="F557" s="72">
        <f>IF(B557="TATİL",0,IF(F556&gt;0,IF(LİSTE!$F$1=H556,1,H556+1),IF(F556=0,H555+1,IF(F555=0,H554+1,IF(F554=0,H553+1,IF(F553=0,H552+1))))))</f>
        <v>24</v>
      </c>
      <c r="G557" s="72">
        <f>IF(F557=0,0,IF(LİSTE!$F$1=F557,1,F557+1))</f>
        <v>25</v>
      </c>
      <c r="H557" s="72">
        <f>IF(G557=0,0,IF(LİSTE!$F$1=G557,1,G557+1))</f>
        <v>26</v>
      </c>
      <c r="I557" s="72" t="str">
        <f>IFERROR(VLOOKUP(A557,TATİLLER!$A$2:$D$30000,3,0),"TATİL DEĞİL")</f>
        <v>TATİL DEĞİL</v>
      </c>
    </row>
    <row r="558" spans="1:9" x14ac:dyDescent="0.25">
      <c r="A558" s="74">
        <f t="shared" si="124"/>
        <v>45979</v>
      </c>
      <c r="B558" s="72">
        <f t="shared" si="121"/>
        <v>2</v>
      </c>
      <c r="C558" s="72" t="str">
        <f>IF(F558=0,"RESMİ TATİL",VLOOKUP(F558,LİSTE!$B$7:$D$1300,3,0))</f>
        <v>Elçin Ayşe ELMAS</v>
      </c>
      <c r="D558" s="72" t="str">
        <f>IF(G558=0,"RESMİ TATİL",VLOOKUP(G558,LİSTE!$B$7:$D$1300,3,0))</f>
        <v>Muhammed YILDIZDAĞ</v>
      </c>
      <c r="E558" s="72" t="str">
        <f>IF(H558=0,"RESMİ TATİL",VLOOKUP(H558,LİSTE!$B$7:$D$1300,3,0))</f>
        <v>Nisa Nur SANCAR</v>
      </c>
      <c r="F558" s="72">
        <f>IF(B558="TATİL",0,IF(F557&gt;0,IF(LİSTE!$F$1=H557,1,H557+1),IF(F557=0,H556+1,IF(F556=0,H555+1,IF(F555=0,H554+1,IF(F554=0,H553+1))))))</f>
        <v>27</v>
      </c>
      <c r="G558" s="72">
        <f>IF(F558=0,0,IF(LİSTE!$F$1=F558,1,F558+1))</f>
        <v>28</v>
      </c>
      <c r="H558" s="72">
        <f>IF(G558=0,0,IF(LİSTE!$F$1=G558,1,G558+1))</f>
        <v>1</v>
      </c>
      <c r="I558" s="72" t="str">
        <f>IFERROR(VLOOKUP(A558,TATİLLER!$A$2:$D$30000,3,0),"TATİL DEĞİL")</f>
        <v>TATİL DEĞİL</v>
      </c>
    </row>
    <row r="559" spans="1:9" x14ac:dyDescent="0.25">
      <c r="A559" s="74">
        <f t="shared" si="124"/>
        <v>45980</v>
      </c>
      <c r="B559" s="72">
        <f t="shared" si="121"/>
        <v>3</v>
      </c>
      <c r="C559" s="72" t="str">
        <f>IF(F559=0,"RESMİ TATİL",VLOOKUP(F559,LİSTE!$B$7:$D$1300,3,0))</f>
        <v>Esila ÇETİN</v>
      </c>
      <c r="D559" s="72" t="str">
        <f>IF(G559=0,"RESMİ TATİL",VLOOKUP(G559,LİSTE!$B$7:$D$1300,3,0))</f>
        <v>Zeynep Sevde TOPUZ</v>
      </c>
      <c r="E559" s="72" t="str">
        <f>IF(H559=0,"RESMİ TATİL",VLOOKUP(H559,LİSTE!$B$7:$D$1300,3,0))</f>
        <v>Ömer Asaf KADAŞ</v>
      </c>
      <c r="F559" s="72">
        <f>IF(B559="TATİL",0,IF(F558&gt;0,IF(LİSTE!$F$1=H558,1,H558+1),IF(F558=0,H557+1,IF(F557=0,H556+1,IF(F556=0,H555+1,IF(F555=0,H554+1))))))</f>
        <v>2</v>
      </c>
      <c r="G559" s="72">
        <f>IF(F559=0,0,IF(LİSTE!$F$1=F559,1,F559+1))</f>
        <v>3</v>
      </c>
      <c r="H559" s="72">
        <f>IF(G559=0,0,IF(LİSTE!$F$1=G559,1,G559+1))</f>
        <v>4</v>
      </c>
      <c r="I559" s="72" t="str">
        <f>IFERROR(VLOOKUP(A559,TATİLLER!$A$2:$D$30000,3,0),"TATİL DEĞİL")</f>
        <v>TATİL DEĞİL</v>
      </c>
    </row>
    <row r="560" spans="1:9" x14ac:dyDescent="0.25">
      <c r="A560" s="74">
        <f t="shared" si="124"/>
        <v>45981</v>
      </c>
      <c r="B560" s="72">
        <f t="shared" si="121"/>
        <v>4</v>
      </c>
      <c r="C560" s="72" t="str">
        <f>IF(F560=0,"RESMİ TATİL",VLOOKUP(F560,LİSTE!$B$7:$D$1300,3,0))</f>
        <v>Ramazan Baran ADIGÜZEL</v>
      </c>
      <c r="D560" s="72" t="str">
        <f>IF(G560=0,"RESMİ TATİL",VLOOKUP(G560,LİSTE!$B$7:$D$1300,3,0))</f>
        <v>Bahar AKGÜN</v>
      </c>
      <c r="E560" s="72" t="str">
        <f>IF(H560=0,"RESMİ TATİL",VLOOKUP(H560,LİSTE!$B$7:$D$1300,3,0))</f>
        <v>Ömer AKGÜL</v>
      </c>
      <c r="F560" s="72">
        <f>IF(B560="TATİL",0,IF(F559&gt;0,IF(LİSTE!$F$1=H559,1,H559+1),IF(F559=0,H558+1,IF(F558=0,H557+1,IF(F557=0,H556+1,IF(F556=0,H555+1))))))</f>
        <v>5</v>
      </c>
      <c r="G560" s="72">
        <f>IF(F560=0,0,IF(LİSTE!$F$1=F560,1,F560+1))</f>
        <v>6</v>
      </c>
      <c r="H560" s="72">
        <f>IF(G560=0,0,IF(LİSTE!$F$1=G560,1,G560+1))</f>
        <v>7</v>
      </c>
      <c r="I560" s="72" t="str">
        <f>IFERROR(VLOOKUP(A560,TATİLLER!$A$2:$D$30000,3,0),"TATİL DEĞİL")</f>
        <v>TATİL DEĞİL</v>
      </c>
    </row>
    <row r="561" spans="1:9" x14ac:dyDescent="0.25">
      <c r="A561" s="74">
        <f t="shared" si="124"/>
        <v>45982</v>
      </c>
      <c r="B561" s="72">
        <f t="shared" si="121"/>
        <v>5</v>
      </c>
      <c r="C561" s="72" t="str">
        <f>IF(F561=0,"RESMİ TATİL",VLOOKUP(F561,LİSTE!$B$7:$D$1300,3,0))</f>
        <v>Muharrem EFE TANRIVERDİ</v>
      </c>
      <c r="D561" s="72" t="str">
        <f>IF(G561=0,"RESMİ TATİL",VLOOKUP(G561,LİSTE!$B$7:$D$1300,3,0))</f>
        <v>Anıl DOĞAN</v>
      </c>
      <c r="E561" s="72" t="str">
        <f>IF(H561=0,"RESMİ TATİL",VLOOKUP(H561,LİSTE!$B$7:$D$1300,3,0))</f>
        <v>İpek ARSLAN</v>
      </c>
      <c r="F561" s="72">
        <f>IF(B561="TATİL",0,IF(F560&gt;0,IF(LİSTE!$F$1=H560,1,H560+1),IF(F560=0,H559+1,IF(F559=0,H558+1,IF(F558=0,H557+1,IF(F557=0,H556+1))))))</f>
        <v>8</v>
      </c>
      <c r="G561" s="72">
        <f>IF(F561=0,0,IF(LİSTE!$F$1=F561,1,F561+1))</f>
        <v>9</v>
      </c>
      <c r="H561" s="72">
        <f>IF(G561=0,0,IF(LİSTE!$F$1=G561,1,G561+1))</f>
        <v>10</v>
      </c>
      <c r="I561" s="72" t="str">
        <f>IFERROR(VLOOKUP(A561,TATİLLER!$A$2:$D$30000,3,0),"TATİL DEĞİL")</f>
        <v>TATİL DEĞİL</v>
      </c>
    </row>
    <row r="562" spans="1:9" x14ac:dyDescent="0.25">
      <c r="A562" s="74">
        <f t="shared" ref="A562" si="132">A561+3</f>
        <v>45985</v>
      </c>
      <c r="B562" s="72">
        <f t="shared" si="121"/>
        <v>1</v>
      </c>
      <c r="C562" s="72" t="str">
        <f>IF(F562=0,"RESMİ TATİL",VLOOKUP(F562,LİSTE!$B$7:$D$1300,3,0))</f>
        <v>Efe KARSAK</v>
      </c>
      <c r="D562" s="72" t="str">
        <f>IF(G562=0,"RESMİ TATİL",VLOOKUP(G562,LİSTE!$B$7:$D$1300,3,0))</f>
        <v>Abdullah KIRBAÇ</v>
      </c>
      <c r="E562" s="72" t="str">
        <f>IF(H562=0,"RESMİ TATİL",VLOOKUP(H562,LİSTE!$B$7:$D$1300,3,0))</f>
        <v>Ümmü Defne GÜLER</v>
      </c>
      <c r="F562" s="72">
        <f>IF(B562="TATİL",0,IF(F561&gt;0,IF(LİSTE!$F$1=H561,1,H561+1),IF(F561=0,H560+1,IF(F560=0,H559+1,IF(F559=0,H558+1,IF(F558=0,H557+1))))))</f>
        <v>11</v>
      </c>
      <c r="G562" s="72">
        <f>IF(F562=0,0,IF(LİSTE!$F$1=F562,1,F562+1))</f>
        <v>12</v>
      </c>
      <c r="H562" s="72">
        <f>IF(G562=0,0,IF(LİSTE!$F$1=G562,1,G562+1))</f>
        <v>13</v>
      </c>
      <c r="I562" s="72" t="str">
        <f>IFERROR(VLOOKUP(A562,TATİLLER!$A$2:$D$30000,3,0),"TATİL DEĞİL")</f>
        <v>TATİL DEĞİL</v>
      </c>
    </row>
    <row r="563" spans="1:9" x14ac:dyDescent="0.25">
      <c r="A563" s="74">
        <f t="shared" si="124"/>
        <v>45986</v>
      </c>
      <c r="B563" s="72">
        <f t="shared" si="121"/>
        <v>2</v>
      </c>
      <c r="C563" s="72" t="str">
        <f>IF(F563=0,"RESMİ TATİL",VLOOKUP(F563,LİSTE!$B$7:$D$1300,3,0))</f>
        <v>Şevval ÖZDAMAR</v>
      </c>
      <c r="D563" s="72" t="str">
        <f>IF(G563=0,"RESMİ TATİL",VLOOKUP(G563,LİSTE!$B$7:$D$1300,3,0))</f>
        <v>Zeynep AKDAĞ</v>
      </c>
      <c r="E563" s="72" t="str">
        <f>IF(H563=0,"RESMİ TATİL",VLOOKUP(H563,LİSTE!$B$7:$D$1300,3,0))</f>
        <v>Esma ÇOKER</v>
      </c>
      <c r="F563" s="72">
        <f>IF(B563="TATİL",0,IF(F562&gt;0,IF(LİSTE!$F$1=H562,1,H562+1),IF(F562=0,H561+1,IF(F561=0,H560+1,IF(F560=0,H559+1,IF(F559=0,H558+1))))))</f>
        <v>14</v>
      </c>
      <c r="G563" s="72">
        <f>IF(F563=0,0,IF(LİSTE!$F$1=F563,1,F563+1))</f>
        <v>15</v>
      </c>
      <c r="H563" s="72">
        <f>IF(G563=0,0,IF(LİSTE!$F$1=G563,1,G563+1))</f>
        <v>16</v>
      </c>
      <c r="I563" s="72" t="str">
        <f>IFERROR(VLOOKUP(A563,TATİLLER!$A$2:$D$30000,3,0),"TATİL DEĞİL")</f>
        <v>TATİL DEĞİL</v>
      </c>
    </row>
    <row r="564" spans="1:9" x14ac:dyDescent="0.25">
      <c r="A564" s="74">
        <f t="shared" si="124"/>
        <v>45987</v>
      </c>
      <c r="B564" s="72">
        <f t="shared" si="121"/>
        <v>3</v>
      </c>
      <c r="C564" s="72" t="str">
        <f>IF(F564=0,"RESMİ TATİL",VLOOKUP(F564,LİSTE!$B$7:$D$1300,3,0))</f>
        <v>Dursun Kubilay YAŞAR</v>
      </c>
      <c r="D564" s="72" t="str">
        <f>IF(G564=0,"RESMİ TATİL",VLOOKUP(G564,LİSTE!$B$7:$D$1300,3,0))</f>
        <v>Zeynep Beril BAŞPINAR</v>
      </c>
      <c r="E564" s="72" t="str">
        <f>IF(H564=0,"RESMİ TATİL",VLOOKUP(H564,LİSTE!$B$7:$D$1300,3,0))</f>
        <v>Ahmet DAL</v>
      </c>
      <c r="F564" s="72">
        <f>IF(B564="TATİL",0,IF(F563&gt;0,IF(LİSTE!$F$1=H563,1,H563+1),IF(F563=0,H562+1,IF(F562=0,H561+1,IF(F561=0,H560+1,IF(F560=0,H559+1))))))</f>
        <v>17</v>
      </c>
      <c r="G564" s="72">
        <f>IF(F564=0,0,IF(LİSTE!$F$1=F564,1,F564+1))</f>
        <v>18</v>
      </c>
      <c r="H564" s="72">
        <f>IF(G564=0,0,IF(LİSTE!$F$1=G564,1,G564+1))</f>
        <v>19</v>
      </c>
      <c r="I564" s="72" t="str">
        <f>IFERROR(VLOOKUP(A564,TATİLLER!$A$2:$D$30000,3,0),"TATİL DEĞİL")</f>
        <v>TATİL DEĞİL</v>
      </c>
    </row>
    <row r="565" spans="1:9" x14ac:dyDescent="0.25">
      <c r="A565" s="74">
        <f t="shared" si="124"/>
        <v>45988</v>
      </c>
      <c r="B565" s="72">
        <f t="shared" si="121"/>
        <v>4</v>
      </c>
      <c r="C565" s="72" t="str">
        <f>IF(F565=0,"RESMİ TATİL",VLOOKUP(F565,LİSTE!$B$7:$D$1300,3,0))</f>
        <v>Emirhan KARATAŞ</v>
      </c>
      <c r="D565" s="72" t="str">
        <f>IF(G565=0,"RESMİ TATİL",VLOOKUP(G565,LİSTE!$B$7:$D$1300,3,0))</f>
        <v>Zümra Yeter ARI</v>
      </c>
      <c r="E565" s="72" t="str">
        <f>IF(H565=0,"RESMİ TATİL",VLOOKUP(H565,LİSTE!$B$7:$D$1300,3,0))</f>
        <v>Utku KARAGÖZ</v>
      </c>
      <c r="F565" s="72">
        <f>IF(B565="TATİL",0,IF(F564&gt;0,IF(LİSTE!$F$1=H564,1,H564+1),IF(F564=0,H563+1,IF(F563=0,H562+1,IF(F562=0,H561+1,IF(F561=0,H560+1))))))</f>
        <v>20</v>
      </c>
      <c r="G565" s="72">
        <f>IF(F565=0,0,IF(LİSTE!$F$1=F565,1,F565+1))</f>
        <v>21</v>
      </c>
      <c r="H565" s="72">
        <f>IF(G565=0,0,IF(LİSTE!$F$1=G565,1,G565+1))</f>
        <v>22</v>
      </c>
      <c r="I565" s="72" t="str">
        <f>IFERROR(VLOOKUP(A565,TATİLLER!$A$2:$D$30000,3,0),"TATİL DEĞİL")</f>
        <v>TATİL DEĞİL</v>
      </c>
    </row>
    <row r="566" spans="1:9" x14ac:dyDescent="0.25">
      <c r="A566" s="74">
        <f t="shared" si="124"/>
        <v>45989</v>
      </c>
      <c r="B566" s="72">
        <f t="shared" si="121"/>
        <v>5</v>
      </c>
      <c r="C566" s="72" t="str">
        <f>IF(F566=0,"RESMİ TATİL",VLOOKUP(F566,LİSTE!$B$7:$D$1300,3,0))</f>
        <v>Feyza Zümra AVCIOĞLU</v>
      </c>
      <c r="D566" s="72" t="str">
        <f>IF(G566=0,"RESMİ TATİL",VLOOKUP(G566,LİSTE!$B$7:$D$1300,3,0))</f>
        <v>Yusuf Ali TABUR</v>
      </c>
      <c r="E566" s="72" t="str">
        <f>IF(H566=0,"RESMİ TATİL",VLOOKUP(H566,LİSTE!$B$7:$D$1300,3,0))</f>
        <v>Irmak UTEBAY</v>
      </c>
      <c r="F566" s="72">
        <f>IF(B566="TATİL",0,IF(F565&gt;0,IF(LİSTE!$F$1=H565,1,H565+1),IF(F565=0,H564+1,IF(F564=0,H563+1,IF(F563=0,H562+1,IF(F562=0,H561+1))))))</f>
        <v>23</v>
      </c>
      <c r="G566" s="72">
        <f>IF(F566=0,0,IF(LİSTE!$F$1=F566,1,F566+1))</f>
        <v>24</v>
      </c>
      <c r="H566" s="72">
        <f>IF(G566=0,0,IF(LİSTE!$F$1=G566,1,G566+1))</f>
        <v>25</v>
      </c>
      <c r="I566" s="72" t="str">
        <f>IFERROR(VLOOKUP(A566,TATİLLER!$A$2:$D$30000,3,0),"TATİL DEĞİL")</f>
        <v>TATİL DEĞİL</v>
      </c>
    </row>
    <row r="567" spans="1:9" x14ac:dyDescent="0.25">
      <c r="A567" s="74">
        <f t="shared" ref="A567" si="133">A566+3</f>
        <v>45992</v>
      </c>
      <c r="B567" s="72">
        <f t="shared" si="121"/>
        <v>1</v>
      </c>
      <c r="C567" s="72" t="str">
        <f>IF(F567=0,"RESMİ TATİL",VLOOKUP(F567,LİSTE!$B$7:$D$1300,3,0))</f>
        <v>Kerem AKKOÇ</v>
      </c>
      <c r="D567" s="72" t="str">
        <f>IF(G567=0,"RESMİ TATİL",VLOOKUP(G567,LİSTE!$B$7:$D$1300,3,0))</f>
        <v>Elçin Ayşe ELMAS</v>
      </c>
      <c r="E567" s="72" t="str">
        <f>IF(H567=0,"RESMİ TATİL",VLOOKUP(H567,LİSTE!$B$7:$D$1300,3,0))</f>
        <v>Muhammed YILDIZDAĞ</v>
      </c>
      <c r="F567" s="72">
        <f>IF(B567="TATİL",0,IF(F566&gt;0,IF(LİSTE!$F$1=H566,1,H566+1),IF(F566=0,H565+1,IF(F565=0,H564+1,IF(F564=0,H563+1,IF(F563=0,H562+1))))))</f>
        <v>26</v>
      </c>
      <c r="G567" s="72">
        <f>IF(F567=0,0,IF(LİSTE!$F$1=F567,1,F567+1))</f>
        <v>27</v>
      </c>
      <c r="H567" s="72">
        <f>IF(G567=0,0,IF(LİSTE!$F$1=G567,1,G567+1))</f>
        <v>28</v>
      </c>
      <c r="I567" s="72" t="str">
        <f>IFERROR(VLOOKUP(A567,TATİLLER!$A$2:$D$30000,3,0),"TATİL DEĞİL")</f>
        <v>TATİL DEĞİL</v>
      </c>
    </row>
    <row r="568" spans="1:9" x14ac:dyDescent="0.25">
      <c r="A568" s="74">
        <f t="shared" si="124"/>
        <v>45993</v>
      </c>
      <c r="B568" s="72">
        <f t="shared" si="121"/>
        <v>2</v>
      </c>
      <c r="C568" s="72" t="str">
        <f>IF(F568=0,"RESMİ TATİL",VLOOKUP(F568,LİSTE!$B$7:$D$1300,3,0))</f>
        <v>Nisa Nur SANCAR</v>
      </c>
      <c r="D568" s="72" t="str">
        <f>IF(G568=0,"RESMİ TATİL",VLOOKUP(G568,LİSTE!$B$7:$D$1300,3,0))</f>
        <v>Esila ÇETİN</v>
      </c>
      <c r="E568" s="72" t="str">
        <f>IF(H568=0,"RESMİ TATİL",VLOOKUP(H568,LİSTE!$B$7:$D$1300,3,0))</f>
        <v>Zeynep Sevde TOPUZ</v>
      </c>
      <c r="F568" s="72">
        <f>IF(B568="TATİL",0,IF(F567&gt;0,IF(LİSTE!$F$1=H567,1,H567+1),IF(F567=0,H566+1,IF(F566=0,H565+1,IF(F565=0,H564+1,IF(F564=0,H563+1))))))</f>
        <v>1</v>
      </c>
      <c r="G568" s="72">
        <f>IF(F568=0,0,IF(LİSTE!$F$1=F568,1,F568+1))</f>
        <v>2</v>
      </c>
      <c r="H568" s="72">
        <f>IF(G568=0,0,IF(LİSTE!$F$1=G568,1,G568+1))</f>
        <v>3</v>
      </c>
      <c r="I568" s="72" t="str">
        <f>IFERROR(VLOOKUP(A568,TATİLLER!$A$2:$D$30000,3,0),"TATİL DEĞİL")</f>
        <v>TATİL DEĞİL</v>
      </c>
    </row>
    <row r="569" spans="1:9" x14ac:dyDescent="0.25">
      <c r="A569" s="74">
        <f t="shared" si="124"/>
        <v>45994</v>
      </c>
      <c r="B569" s="72">
        <f t="shared" si="121"/>
        <v>3</v>
      </c>
      <c r="C569" s="72" t="str">
        <f>IF(F569=0,"RESMİ TATİL",VLOOKUP(F569,LİSTE!$B$7:$D$1300,3,0))</f>
        <v>Ömer Asaf KADAŞ</v>
      </c>
      <c r="D569" s="72" t="str">
        <f>IF(G569=0,"RESMİ TATİL",VLOOKUP(G569,LİSTE!$B$7:$D$1300,3,0))</f>
        <v>Ramazan Baran ADIGÜZEL</v>
      </c>
      <c r="E569" s="72" t="str">
        <f>IF(H569=0,"RESMİ TATİL",VLOOKUP(H569,LİSTE!$B$7:$D$1300,3,0))</f>
        <v>Bahar AKGÜN</v>
      </c>
      <c r="F569" s="72">
        <f>IF(B569="TATİL",0,IF(F568&gt;0,IF(LİSTE!$F$1=H568,1,H568+1),IF(F568=0,H567+1,IF(F567=0,H566+1,IF(F566=0,H565+1,IF(F565=0,H564+1))))))</f>
        <v>4</v>
      </c>
      <c r="G569" s="72">
        <f>IF(F569=0,0,IF(LİSTE!$F$1=F569,1,F569+1))</f>
        <v>5</v>
      </c>
      <c r="H569" s="72">
        <f>IF(G569=0,0,IF(LİSTE!$F$1=G569,1,G569+1))</f>
        <v>6</v>
      </c>
      <c r="I569" s="72" t="str">
        <f>IFERROR(VLOOKUP(A569,TATİLLER!$A$2:$D$30000,3,0),"TATİL DEĞİL")</f>
        <v>TATİL DEĞİL</v>
      </c>
    </row>
    <row r="570" spans="1:9" x14ac:dyDescent="0.25">
      <c r="A570" s="74">
        <f t="shared" si="124"/>
        <v>45995</v>
      </c>
      <c r="B570" s="72">
        <f t="shared" si="121"/>
        <v>4</v>
      </c>
      <c r="C570" s="72" t="str">
        <f>IF(F570=0,"RESMİ TATİL",VLOOKUP(F570,LİSTE!$B$7:$D$1300,3,0))</f>
        <v>Ömer AKGÜL</v>
      </c>
      <c r="D570" s="72" t="str">
        <f>IF(G570=0,"RESMİ TATİL",VLOOKUP(G570,LİSTE!$B$7:$D$1300,3,0))</f>
        <v>Muharrem EFE TANRIVERDİ</v>
      </c>
      <c r="E570" s="72" t="str">
        <f>IF(H570=0,"RESMİ TATİL",VLOOKUP(H570,LİSTE!$B$7:$D$1300,3,0))</f>
        <v>Anıl DOĞAN</v>
      </c>
      <c r="F570" s="72">
        <f>IF(B570="TATİL",0,IF(F569&gt;0,IF(LİSTE!$F$1=H569,1,H569+1),IF(F569=0,H568+1,IF(F568=0,H567+1,IF(F567=0,H566+1,IF(F566=0,H565+1))))))</f>
        <v>7</v>
      </c>
      <c r="G570" s="72">
        <f>IF(F570=0,0,IF(LİSTE!$F$1=F570,1,F570+1))</f>
        <v>8</v>
      </c>
      <c r="H570" s="72">
        <f>IF(G570=0,0,IF(LİSTE!$F$1=G570,1,G570+1))</f>
        <v>9</v>
      </c>
      <c r="I570" s="72" t="str">
        <f>IFERROR(VLOOKUP(A570,TATİLLER!$A$2:$D$30000,3,0),"TATİL DEĞİL")</f>
        <v>TATİL DEĞİL</v>
      </c>
    </row>
    <row r="571" spans="1:9" x14ac:dyDescent="0.25">
      <c r="A571" s="74">
        <f t="shared" si="124"/>
        <v>45996</v>
      </c>
      <c r="B571" s="72">
        <f t="shared" si="121"/>
        <v>5</v>
      </c>
      <c r="C571" s="72" t="str">
        <f>IF(F571=0,"RESMİ TATİL",VLOOKUP(F571,LİSTE!$B$7:$D$1300,3,0))</f>
        <v>İpek ARSLAN</v>
      </c>
      <c r="D571" s="72" t="str">
        <f>IF(G571=0,"RESMİ TATİL",VLOOKUP(G571,LİSTE!$B$7:$D$1300,3,0))</f>
        <v>Efe KARSAK</v>
      </c>
      <c r="E571" s="72" t="str">
        <f>IF(H571=0,"RESMİ TATİL",VLOOKUP(H571,LİSTE!$B$7:$D$1300,3,0))</f>
        <v>Abdullah KIRBAÇ</v>
      </c>
      <c r="F571" s="72">
        <f>IF(B571="TATİL",0,IF(F570&gt;0,IF(LİSTE!$F$1=H570,1,H570+1),IF(F570=0,H569+1,IF(F569=0,H568+1,IF(F568=0,H567+1,IF(F567=0,H566+1))))))</f>
        <v>10</v>
      </c>
      <c r="G571" s="72">
        <f>IF(F571=0,0,IF(LİSTE!$F$1=F571,1,F571+1))</f>
        <v>11</v>
      </c>
      <c r="H571" s="72">
        <f>IF(G571=0,0,IF(LİSTE!$F$1=G571,1,G571+1))</f>
        <v>12</v>
      </c>
      <c r="I571" s="72" t="str">
        <f>IFERROR(VLOOKUP(A571,TATİLLER!$A$2:$D$30000,3,0),"TATİL DEĞİL")</f>
        <v>TATİL DEĞİL</v>
      </c>
    </row>
    <row r="572" spans="1:9" x14ac:dyDescent="0.25">
      <c r="A572" s="74">
        <f t="shared" ref="A572" si="134">A571+3</f>
        <v>45999</v>
      </c>
      <c r="B572" s="72">
        <f t="shared" si="121"/>
        <v>1</v>
      </c>
      <c r="C572" s="72" t="str">
        <f>IF(F572=0,"RESMİ TATİL",VLOOKUP(F572,LİSTE!$B$7:$D$1300,3,0))</f>
        <v>Ümmü Defne GÜLER</v>
      </c>
      <c r="D572" s="72" t="str">
        <f>IF(G572=0,"RESMİ TATİL",VLOOKUP(G572,LİSTE!$B$7:$D$1300,3,0))</f>
        <v>Şevval ÖZDAMAR</v>
      </c>
      <c r="E572" s="72" t="str">
        <f>IF(H572=0,"RESMİ TATİL",VLOOKUP(H572,LİSTE!$B$7:$D$1300,3,0))</f>
        <v>Zeynep AKDAĞ</v>
      </c>
      <c r="F572" s="72">
        <f>IF(B572="TATİL",0,IF(F571&gt;0,IF(LİSTE!$F$1=H571,1,H571+1),IF(F571=0,H570+1,IF(F570=0,H569+1,IF(F569=0,H568+1,IF(F568=0,H567+1))))))</f>
        <v>13</v>
      </c>
      <c r="G572" s="72">
        <f>IF(F572=0,0,IF(LİSTE!$F$1=F572,1,F572+1))</f>
        <v>14</v>
      </c>
      <c r="H572" s="72">
        <f>IF(G572=0,0,IF(LİSTE!$F$1=G572,1,G572+1))</f>
        <v>15</v>
      </c>
      <c r="I572" s="72" t="str">
        <f>IFERROR(VLOOKUP(A572,TATİLLER!$A$2:$D$30000,3,0),"TATİL DEĞİL")</f>
        <v>TATİL DEĞİL</v>
      </c>
    </row>
    <row r="573" spans="1:9" x14ac:dyDescent="0.25">
      <c r="A573" s="74">
        <f t="shared" si="124"/>
        <v>46000</v>
      </c>
      <c r="B573" s="72">
        <f t="shared" si="121"/>
        <v>2</v>
      </c>
      <c r="C573" s="72" t="str">
        <f>IF(F573=0,"RESMİ TATİL",VLOOKUP(F573,LİSTE!$B$7:$D$1300,3,0))</f>
        <v>Esma ÇOKER</v>
      </c>
      <c r="D573" s="72" t="str">
        <f>IF(G573=0,"RESMİ TATİL",VLOOKUP(G573,LİSTE!$B$7:$D$1300,3,0))</f>
        <v>Dursun Kubilay YAŞAR</v>
      </c>
      <c r="E573" s="72" t="str">
        <f>IF(H573=0,"RESMİ TATİL",VLOOKUP(H573,LİSTE!$B$7:$D$1300,3,0))</f>
        <v>Zeynep Beril BAŞPINAR</v>
      </c>
      <c r="F573" s="72">
        <f>IF(B573="TATİL",0,IF(F572&gt;0,IF(LİSTE!$F$1=H572,1,H572+1),IF(F572=0,H571+1,IF(F571=0,H570+1,IF(F570=0,H569+1,IF(F569=0,H568+1))))))</f>
        <v>16</v>
      </c>
      <c r="G573" s="72">
        <f>IF(F573=0,0,IF(LİSTE!$F$1=F573,1,F573+1))</f>
        <v>17</v>
      </c>
      <c r="H573" s="72">
        <f>IF(G573=0,0,IF(LİSTE!$F$1=G573,1,G573+1))</f>
        <v>18</v>
      </c>
      <c r="I573" s="72" t="str">
        <f>IFERROR(VLOOKUP(A573,TATİLLER!$A$2:$D$30000,3,0),"TATİL DEĞİL")</f>
        <v>TATİL DEĞİL</v>
      </c>
    </row>
    <row r="574" spans="1:9" x14ac:dyDescent="0.25">
      <c r="A574" s="74">
        <f t="shared" si="124"/>
        <v>46001</v>
      </c>
      <c r="B574" s="72">
        <f t="shared" si="121"/>
        <v>3</v>
      </c>
      <c r="C574" s="72" t="str">
        <f>IF(F574=0,"RESMİ TATİL",VLOOKUP(F574,LİSTE!$B$7:$D$1300,3,0))</f>
        <v>Ahmet DAL</v>
      </c>
      <c r="D574" s="72" t="str">
        <f>IF(G574=0,"RESMİ TATİL",VLOOKUP(G574,LİSTE!$B$7:$D$1300,3,0))</f>
        <v>Emirhan KARATAŞ</v>
      </c>
      <c r="E574" s="72" t="str">
        <f>IF(H574=0,"RESMİ TATİL",VLOOKUP(H574,LİSTE!$B$7:$D$1300,3,0))</f>
        <v>Zümra Yeter ARI</v>
      </c>
      <c r="F574" s="72">
        <f>IF(B574="TATİL",0,IF(F573&gt;0,IF(LİSTE!$F$1=H573,1,H573+1),IF(F573=0,H572+1,IF(F572=0,H571+1,IF(F571=0,H570+1,IF(F570=0,H569+1))))))</f>
        <v>19</v>
      </c>
      <c r="G574" s="72">
        <f>IF(F574=0,0,IF(LİSTE!$F$1=F574,1,F574+1))</f>
        <v>20</v>
      </c>
      <c r="H574" s="72">
        <f>IF(G574=0,0,IF(LİSTE!$F$1=G574,1,G574+1))</f>
        <v>21</v>
      </c>
      <c r="I574" s="72" t="str">
        <f>IFERROR(VLOOKUP(A574,TATİLLER!$A$2:$D$30000,3,0),"TATİL DEĞİL")</f>
        <v>TATİL DEĞİL</v>
      </c>
    </row>
    <row r="575" spans="1:9" x14ac:dyDescent="0.25">
      <c r="A575" s="74">
        <f t="shared" si="124"/>
        <v>46002</v>
      </c>
      <c r="B575" s="72">
        <f t="shared" si="121"/>
        <v>4</v>
      </c>
      <c r="C575" s="72" t="str">
        <f>IF(F575=0,"RESMİ TATİL",VLOOKUP(F575,LİSTE!$B$7:$D$1300,3,0))</f>
        <v>Utku KARAGÖZ</v>
      </c>
      <c r="D575" s="72" t="str">
        <f>IF(G575=0,"RESMİ TATİL",VLOOKUP(G575,LİSTE!$B$7:$D$1300,3,0))</f>
        <v>Feyza Zümra AVCIOĞLU</v>
      </c>
      <c r="E575" s="72" t="str">
        <f>IF(H575=0,"RESMİ TATİL",VLOOKUP(H575,LİSTE!$B$7:$D$1300,3,0))</f>
        <v>Yusuf Ali TABUR</v>
      </c>
      <c r="F575" s="72">
        <f>IF(B575="TATİL",0,IF(F574&gt;0,IF(LİSTE!$F$1=H574,1,H574+1),IF(F574=0,H573+1,IF(F573=0,H572+1,IF(F572=0,H571+1,IF(F571=0,H570+1))))))</f>
        <v>22</v>
      </c>
      <c r="G575" s="72">
        <f>IF(F575=0,0,IF(LİSTE!$F$1=F575,1,F575+1))</f>
        <v>23</v>
      </c>
      <c r="H575" s="72">
        <f>IF(G575=0,0,IF(LİSTE!$F$1=G575,1,G575+1))</f>
        <v>24</v>
      </c>
      <c r="I575" s="72" t="str">
        <f>IFERROR(VLOOKUP(A575,TATİLLER!$A$2:$D$30000,3,0),"TATİL DEĞİL")</f>
        <v>TATİL DEĞİL</v>
      </c>
    </row>
    <row r="576" spans="1:9" x14ac:dyDescent="0.25">
      <c r="A576" s="74">
        <f t="shared" si="124"/>
        <v>46003</v>
      </c>
      <c r="B576" s="72">
        <f t="shared" si="121"/>
        <v>5</v>
      </c>
      <c r="C576" s="72" t="str">
        <f>IF(F576=0,"RESMİ TATİL",VLOOKUP(F576,LİSTE!$B$7:$D$1300,3,0))</f>
        <v>Irmak UTEBAY</v>
      </c>
      <c r="D576" s="72" t="str">
        <f>IF(G576=0,"RESMİ TATİL",VLOOKUP(G576,LİSTE!$B$7:$D$1300,3,0))</f>
        <v>Kerem AKKOÇ</v>
      </c>
      <c r="E576" s="72" t="str">
        <f>IF(H576=0,"RESMİ TATİL",VLOOKUP(H576,LİSTE!$B$7:$D$1300,3,0))</f>
        <v>Elçin Ayşe ELMAS</v>
      </c>
      <c r="F576" s="72">
        <f>IF(B576="TATİL",0,IF(F575&gt;0,IF(LİSTE!$F$1=H575,1,H575+1),IF(F575=0,H574+1,IF(F574=0,H573+1,IF(F573=0,H572+1,IF(F572=0,H571+1))))))</f>
        <v>25</v>
      </c>
      <c r="G576" s="72">
        <f>IF(F576=0,0,IF(LİSTE!$F$1=F576,1,F576+1))</f>
        <v>26</v>
      </c>
      <c r="H576" s="72">
        <f>IF(G576=0,0,IF(LİSTE!$F$1=G576,1,G576+1))</f>
        <v>27</v>
      </c>
      <c r="I576" s="72" t="str">
        <f>IFERROR(VLOOKUP(A576,TATİLLER!$A$2:$D$30000,3,0),"TATİL DEĞİL")</f>
        <v>TATİL DEĞİL</v>
      </c>
    </row>
    <row r="577" spans="1:9" x14ac:dyDescent="0.25">
      <c r="A577" s="74">
        <f t="shared" ref="A577" si="135">A576+3</f>
        <v>46006</v>
      </c>
      <c r="B577" s="72">
        <f t="shared" si="121"/>
        <v>1</v>
      </c>
      <c r="C577" s="72" t="str">
        <f>IF(F577=0,"RESMİ TATİL",VLOOKUP(F577,LİSTE!$B$7:$D$1300,3,0))</f>
        <v>Muhammed YILDIZDAĞ</v>
      </c>
      <c r="D577" s="72" t="str">
        <f>IF(G577=0,"RESMİ TATİL",VLOOKUP(G577,LİSTE!$B$7:$D$1300,3,0))</f>
        <v>Nisa Nur SANCAR</v>
      </c>
      <c r="E577" s="72" t="str">
        <f>IF(H577=0,"RESMİ TATİL",VLOOKUP(H577,LİSTE!$B$7:$D$1300,3,0))</f>
        <v>Esila ÇETİN</v>
      </c>
      <c r="F577" s="72">
        <f>IF(B577="TATİL",0,IF(F576&gt;0,IF(LİSTE!$F$1=H576,1,H576+1),IF(F576=0,H575+1,IF(F575=0,H574+1,IF(F574=0,H573+1,IF(F573=0,H572+1))))))</f>
        <v>28</v>
      </c>
      <c r="G577" s="72">
        <f>IF(F577=0,0,IF(LİSTE!$F$1=F577,1,F577+1))</f>
        <v>1</v>
      </c>
      <c r="H577" s="72">
        <f>IF(G577=0,0,IF(LİSTE!$F$1=G577,1,G577+1))</f>
        <v>2</v>
      </c>
      <c r="I577" s="72" t="str">
        <f>IFERROR(VLOOKUP(A577,TATİLLER!$A$2:$D$30000,3,0),"TATİL DEĞİL")</f>
        <v>TATİL DEĞİL</v>
      </c>
    </row>
    <row r="578" spans="1:9" x14ac:dyDescent="0.25">
      <c r="A578" s="74">
        <f t="shared" si="124"/>
        <v>46007</v>
      </c>
      <c r="B578" s="72">
        <f t="shared" si="121"/>
        <v>2</v>
      </c>
      <c r="C578" s="72" t="str">
        <f>IF(F578=0,"RESMİ TATİL",VLOOKUP(F578,LİSTE!$B$7:$D$1300,3,0))</f>
        <v>Zeynep Sevde TOPUZ</v>
      </c>
      <c r="D578" s="72" t="str">
        <f>IF(G578=0,"RESMİ TATİL",VLOOKUP(G578,LİSTE!$B$7:$D$1300,3,0))</f>
        <v>Ömer Asaf KADAŞ</v>
      </c>
      <c r="E578" s="72" t="str">
        <f>IF(H578=0,"RESMİ TATİL",VLOOKUP(H578,LİSTE!$B$7:$D$1300,3,0))</f>
        <v>Ramazan Baran ADIGÜZEL</v>
      </c>
      <c r="F578" s="72">
        <f>IF(B578="TATİL",0,IF(F577&gt;0,IF(LİSTE!$F$1=H577,1,H577+1),IF(F577=0,H576+1,IF(F576=0,H575+1,IF(F575=0,H574+1,IF(F574=0,H573+1))))))</f>
        <v>3</v>
      </c>
      <c r="G578" s="72">
        <f>IF(F578=0,0,IF(LİSTE!$F$1=F578,1,F578+1))</f>
        <v>4</v>
      </c>
      <c r="H578" s="72">
        <f>IF(G578=0,0,IF(LİSTE!$F$1=G578,1,G578+1))</f>
        <v>5</v>
      </c>
      <c r="I578" s="72" t="str">
        <f>IFERROR(VLOOKUP(A578,TATİLLER!$A$2:$D$30000,3,0),"TATİL DEĞİL")</f>
        <v>TATİL DEĞİL</v>
      </c>
    </row>
    <row r="579" spans="1:9" x14ac:dyDescent="0.25">
      <c r="A579" s="74">
        <f t="shared" si="124"/>
        <v>46008</v>
      </c>
      <c r="B579" s="72">
        <f t="shared" ref="B579:B642" si="136">IF(I579="TATİL","TATİL",WEEKDAY(A579,2))</f>
        <v>3</v>
      </c>
      <c r="C579" s="72" t="str">
        <f>IF(F579=0,"RESMİ TATİL",VLOOKUP(F579,LİSTE!$B$7:$D$1300,3,0))</f>
        <v>Bahar AKGÜN</v>
      </c>
      <c r="D579" s="72" t="str">
        <f>IF(G579=0,"RESMİ TATİL",VLOOKUP(G579,LİSTE!$B$7:$D$1300,3,0))</f>
        <v>Ömer AKGÜL</v>
      </c>
      <c r="E579" s="72" t="str">
        <f>IF(H579=0,"RESMİ TATİL",VLOOKUP(H579,LİSTE!$B$7:$D$1300,3,0))</f>
        <v>Muharrem EFE TANRIVERDİ</v>
      </c>
      <c r="F579" s="72">
        <f>IF(B579="TATİL",0,IF(F578&gt;0,IF(LİSTE!$F$1=H578,1,H578+1),IF(F578=0,H577+1,IF(F577=0,H576+1,IF(F576=0,H575+1,IF(F575=0,H574+1))))))</f>
        <v>6</v>
      </c>
      <c r="G579" s="72">
        <f>IF(F579=0,0,IF(LİSTE!$F$1=F579,1,F579+1))</f>
        <v>7</v>
      </c>
      <c r="H579" s="72">
        <f>IF(G579=0,0,IF(LİSTE!$F$1=G579,1,G579+1))</f>
        <v>8</v>
      </c>
      <c r="I579" s="72" t="str">
        <f>IFERROR(VLOOKUP(A579,TATİLLER!$A$2:$D$30000,3,0),"TATİL DEĞİL")</f>
        <v>TATİL DEĞİL</v>
      </c>
    </row>
    <row r="580" spans="1:9" x14ac:dyDescent="0.25">
      <c r="A580" s="74">
        <f t="shared" si="124"/>
        <v>46009</v>
      </c>
      <c r="B580" s="72">
        <f t="shared" si="136"/>
        <v>4</v>
      </c>
      <c r="C580" s="72" t="str">
        <f>IF(F580=0,"RESMİ TATİL",VLOOKUP(F580,LİSTE!$B$7:$D$1300,3,0))</f>
        <v>Anıl DOĞAN</v>
      </c>
      <c r="D580" s="72" t="str">
        <f>IF(G580=0,"RESMİ TATİL",VLOOKUP(G580,LİSTE!$B$7:$D$1300,3,0))</f>
        <v>İpek ARSLAN</v>
      </c>
      <c r="E580" s="72" t="str">
        <f>IF(H580=0,"RESMİ TATİL",VLOOKUP(H580,LİSTE!$B$7:$D$1300,3,0))</f>
        <v>Efe KARSAK</v>
      </c>
      <c r="F580" s="72">
        <f>IF(B580="TATİL",0,IF(F579&gt;0,IF(LİSTE!$F$1=H579,1,H579+1),IF(F579=0,H578+1,IF(F578=0,H577+1,IF(F577=0,H576+1,IF(F576=0,H575+1))))))</f>
        <v>9</v>
      </c>
      <c r="G580" s="72">
        <f>IF(F580=0,0,IF(LİSTE!$F$1=F580,1,F580+1))</f>
        <v>10</v>
      </c>
      <c r="H580" s="72">
        <f>IF(G580=0,0,IF(LİSTE!$F$1=G580,1,G580+1))</f>
        <v>11</v>
      </c>
      <c r="I580" s="72" t="str">
        <f>IFERROR(VLOOKUP(A580,TATİLLER!$A$2:$D$30000,3,0),"TATİL DEĞİL")</f>
        <v>TATİL DEĞİL</v>
      </c>
    </row>
    <row r="581" spans="1:9" x14ac:dyDescent="0.25">
      <c r="A581" s="74">
        <f t="shared" si="124"/>
        <v>46010</v>
      </c>
      <c r="B581" s="72">
        <f t="shared" si="136"/>
        <v>5</v>
      </c>
      <c r="C581" s="72" t="str">
        <f>IF(F581=0,"RESMİ TATİL",VLOOKUP(F581,LİSTE!$B$7:$D$1300,3,0))</f>
        <v>Abdullah KIRBAÇ</v>
      </c>
      <c r="D581" s="72" t="str">
        <f>IF(G581=0,"RESMİ TATİL",VLOOKUP(G581,LİSTE!$B$7:$D$1300,3,0))</f>
        <v>Ümmü Defne GÜLER</v>
      </c>
      <c r="E581" s="72" t="str">
        <f>IF(H581=0,"RESMİ TATİL",VLOOKUP(H581,LİSTE!$B$7:$D$1300,3,0))</f>
        <v>Şevval ÖZDAMAR</v>
      </c>
      <c r="F581" s="72">
        <f>IF(B581="TATİL",0,IF(F580&gt;0,IF(LİSTE!$F$1=H580,1,H580+1),IF(F580=0,H579+1,IF(F579=0,H578+1,IF(F578=0,H577+1,IF(F577=0,H576+1))))))</f>
        <v>12</v>
      </c>
      <c r="G581" s="72">
        <f>IF(F581=0,0,IF(LİSTE!$F$1=F581,1,F581+1))</f>
        <v>13</v>
      </c>
      <c r="H581" s="72">
        <f>IF(G581=0,0,IF(LİSTE!$F$1=G581,1,G581+1))</f>
        <v>14</v>
      </c>
      <c r="I581" s="72" t="str">
        <f>IFERROR(VLOOKUP(A581,TATİLLER!$A$2:$D$30000,3,0),"TATİL DEĞİL")</f>
        <v>TATİL DEĞİL</v>
      </c>
    </row>
    <row r="582" spans="1:9" x14ac:dyDescent="0.25">
      <c r="A582" s="74">
        <f t="shared" ref="A582" si="137">A581+3</f>
        <v>46013</v>
      </c>
      <c r="B582" s="72">
        <f t="shared" si="136"/>
        <v>1</v>
      </c>
      <c r="C582" s="72" t="str">
        <f>IF(F582=0,"RESMİ TATİL",VLOOKUP(F582,LİSTE!$B$7:$D$1300,3,0))</f>
        <v>Zeynep AKDAĞ</v>
      </c>
      <c r="D582" s="72" t="str">
        <f>IF(G582=0,"RESMİ TATİL",VLOOKUP(G582,LİSTE!$B$7:$D$1300,3,0))</f>
        <v>Esma ÇOKER</v>
      </c>
      <c r="E582" s="72" t="str">
        <f>IF(H582=0,"RESMİ TATİL",VLOOKUP(H582,LİSTE!$B$7:$D$1300,3,0))</f>
        <v>Dursun Kubilay YAŞAR</v>
      </c>
      <c r="F582" s="72">
        <f>IF(B582="TATİL",0,IF(F581&gt;0,IF(LİSTE!$F$1=H581,1,H581+1),IF(F581=0,H580+1,IF(F580=0,H579+1,IF(F579=0,H578+1,IF(F578=0,H577+1))))))</f>
        <v>15</v>
      </c>
      <c r="G582" s="72">
        <f>IF(F582=0,0,IF(LİSTE!$F$1=F582,1,F582+1))</f>
        <v>16</v>
      </c>
      <c r="H582" s="72">
        <f>IF(G582=0,0,IF(LİSTE!$F$1=G582,1,G582+1))</f>
        <v>17</v>
      </c>
      <c r="I582" s="72" t="str">
        <f>IFERROR(VLOOKUP(A582,TATİLLER!$A$2:$D$30000,3,0),"TATİL DEĞİL")</f>
        <v>TATİL DEĞİL</v>
      </c>
    </row>
    <row r="583" spans="1:9" x14ac:dyDescent="0.25">
      <c r="A583" s="74">
        <f t="shared" si="124"/>
        <v>46014</v>
      </c>
      <c r="B583" s="72">
        <f t="shared" si="136"/>
        <v>2</v>
      </c>
      <c r="C583" s="72" t="str">
        <f>IF(F583=0,"RESMİ TATİL",VLOOKUP(F583,LİSTE!$B$7:$D$1300,3,0))</f>
        <v>Zeynep Beril BAŞPINAR</v>
      </c>
      <c r="D583" s="72" t="str">
        <f>IF(G583=0,"RESMİ TATİL",VLOOKUP(G583,LİSTE!$B$7:$D$1300,3,0))</f>
        <v>Ahmet DAL</v>
      </c>
      <c r="E583" s="72" t="str">
        <f>IF(H583=0,"RESMİ TATİL",VLOOKUP(H583,LİSTE!$B$7:$D$1300,3,0))</f>
        <v>Emirhan KARATAŞ</v>
      </c>
      <c r="F583" s="72">
        <f>IF(B583="TATİL",0,IF(F582&gt;0,IF(LİSTE!$F$1=H582,1,H582+1),IF(F582=0,H581+1,IF(F581=0,H580+1,IF(F580=0,H579+1,IF(F579=0,H578+1))))))</f>
        <v>18</v>
      </c>
      <c r="G583" s="72">
        <f>IF(F583=0,0,IF(LİSTE!$F$1=F583,1,F583+1))</f>
        <v>19</v>
      </c>
      <c r="H583" s="72">
        <f>IF(G583=0,0,IF(LİSTE!$F$1=G583,1,G583+1))</f>
        <v>20</v>
      </c>
      <c r="I583" s="72" t="str">
        <f>IFERROR(VLOOKUP(A583,TATİLLER!$A$2:$D$30000,3,0),"TATİL DEĞİL")</f>
        <v>TATİL DEĞİL</v>
      </c>
    </row>
    <row r="584" spans="1:9" x14ac:dyDescent="0.25">
      <c r="A584" s="74">
        <f t="shared" si="124"/>
        <v>46015</v>
      </c>
      <c r="B584" s="72">
        <f t="shared" si="136"/>
        <v>3</v>
      </c>
      <c r="C584" s="72" t="str">
        <f>IF(F584=0,"RESMİ TATİL",VLOOKUP(F584,LİSTE!$B$7:$D$1300,3,0))</f>
        <v>Zümra Yeter ARI</v>
      </c>
      <c r="D584" s="72" t="str">
        <f>IF(G584=0,"RESMİ TATİL",VLOOKUP(G584,LİSTE!$B$7:$D$1300,3,0))</f>
        <v>Utku KARAGÖZ</v>
      </c>
      <c r="E584" s="72" t="str">
        <f>IF(H584=0,"RESMİ TATİL",VLOOKUP(H584,LİSTE!$B$7:$D$1300,3,0))</f>
        <v>Feyza Zümra AVCIOĞLU</v>
      </c>
      <c r="F584" s="72">
        <f>IF(B584="TATİL",0,IF(F583&gt;0,IF(LİSTE!$F$1=H583,1,H583+1),IF(F583=0,H582+1,IF(F582=0,H581+1,IF(F581=0,H580+1,IF(F580=0,H579+1))))))</f>
        <v>21</v>
      </c>
      <c r="G584" s="72">
        <f>IF(F584=0,0,IF(LİSTE!$F$1=F584,1,F584+1))</f>
        <v>22</v>
      </c>
      <c r="H584" s="72">
        <f>IF(G584=0,0,IF(LİSTE!$F$1=G584,1,G584+1))</f>
        <v>23</v>
      </c>
      <c r="I584" s="72" t="str">
        <f>IFERROR(VLOOKUP(A584,TATİLLER!$A$2:$D$30000,3,0),"TATİL DEĞİL")</f>
        <v>TATİL DEĞİL</v>
      </c>
    </row>
    <row r="585" spans="1:9" x14ac:dyDescent="0.25">
      <c r="A585" s="74">
        <f t="shared" si="124"/>
        <v>46016</v>
      </c>
      <c r="B585" s="72">
        <f t="shared" si="136"/>
        <v>4</v>
      </c>
      <c r="C585" s="72" t="str">
        <f>IF(F585=0,"RESMİ TATİL",VLOOKUP(F585,LİSTE!$B$7:$D$1300,3,0))</f>
        <v>Yusuf Ali TABUR</v>
      </c>
      <c r="D585" s="72" t="str">
        <f>IF(G585=0,"RESMİ TATİL",VLOOKUP(G585,LİSTE!$B$7:$D$1300,3,0))</f>
        <v>Irmak UTEBAY</v>
      </c>
      <c r="E585" s="72" t="str">
        <f>IF(H585=0,"RESMİ TATİL",VLOOKUP(H585,LİSTE!$B$7:$D$1300,3,0))</f>
        <v>Kerem AKKOÇ</v>
      </c>
      <c r="F585" s="72">
        <f>IF(B585="TATİL",0,IF(F584&gt;0,IF(LİSTE!$F$1=H584,1,H584+1),IF(F584=0,H583+1,IF(F583=0,H582+1,IF(F582=0,H581+1,IF(F581=0,H580+1))))))</f>
        <v>24</v>
      </c>
      <c r="G585" s="72">
        <f>IF(F585=0,0,IF(LİSTE!$F$1=F585,1,F585+1))</f>
        <v>25</v>
      </c>
      <c r="H585" s="72">
        <f>IF(G585=0,0,IF(LİSTE!$F$1=G585,1,G585+1))</f>
        <v>26</v>
      </c>
      <c r="I585" s="72" t="str">
        <f>IFERROR(VLOOKUP(A585,TATİLLER!$A$2:$D$30000,3,0),"TATİL DEĞİL")</f>
        <v>TATİL DEĞİL</v>
      </c>
    </row>
    <row r="586" spans="1:9" x14ac:dyDescent="0.25">
      <c r="A586" s="74">
        <f t="shared" si="124"/>
        <v>46017</v>
      </c>
      <c r="B586" s="72">
        <f t="shared" si="136"/>
        <v>5</v>
      </c>
      <c r="C586" s="72" t="str">
        <f>IF(F586=0,"RESMİ TATİL",VLOOKUP(F586,LİSTE!$B$7:$D$1300,3,0))</f>
        <v>Elçin Ayşe ELMAS</v>
      </c>
      <c r="D586" s="72" t="str">
        <f>IF(G586=0,"RESMİ TATİL",VLOOKUP(G586,LİSTE!$B$7:$D$1300,3,0))</f>
        <v>Muhammed YILDIZDAĞ</v>
      </c>
      <c r="E586" s="72" t="str">
        <f>IF(H586=0,"RESMİ TATİL",VLOOKUP(H586,LİSTE!$B$7:$D$1300,3,0))</f>
        <v>Nisa Nur SANCAR</v>
      </c>
      <c r="F586" s="72">
        <f>IF(B586="TATİL",0,IF(F585&gt;0,IF(LİSTE!$F$1=H585,1,H585+1),IF(F585=0,H584+1,IF(F584=0,H583+1,IF(F583=0,H582+1,IF(F582=0,H581+1))))))</f>
        <v>27</v>
      </c>
      <c r="G586" s="72">
        <f>IF(F586=0,0,IF(LİSTE!$F$1=F586,1,F586+1))</f>
        <v>28</v>
      </c>
      <c r="H586" s="72">
        <f>IF(G586=0,0,IF(LİSTE!$F$1=G586,1,G586+1))</f>
        <v>1</v>
      </c>
      <c r="I586" s="72" t="str">
        <f>IFERROR(VLOOKUP(A586,TATİLLER!$A$2:$D$30000,3,0),"TATİL DEĞİL")</f>
        <v>TATİL DEĞİL</v>
      </c>
    </row>
    <row r="587" spans="1:9" x14ac:dyDescent="0.25">
      <c r="A587" s="74">
        <f t="shared" ref="A587" si="138">A586+3</f>
        <v>46020</v>
      </c>
      <c r="B587" s="72">
        <f t="shared" si="136"/>
        <v>1</v>
      </c>
      <c r="C587" s="72" t="str">
        <f>IF(F587=0,"RESMİ TATİL",VLOOKUP(F587,LİSTE!$B$7:$D$1300,3,0))</f>
        <v>Esila ÇETİN</v>
      </c>
      <c r="D587" s="72" t="str">
        <f>IF(G587=0,"RESMİ TATİL",VLOOKUP(G587,LİSTE!$B$7:$D$1300,3,0))</f>
        <v>Zeynep Sevde TOPUZ</v>
      </c>
      <c r="E587" s="72" t="str">
        <f>IF(H587=0,"RESMİ TATİL",VLOOKUP(H587,LİSTE!$B$7:$D$1300,3,0))</f>
        <v>Ömer Asaf KADAŞ</v>
      </c>
      <c r="F587" s="72">
        <f>IF(B587="TATİL",0,IF(F586&gt;0,IF(LİSTE!$F$1=H586,1,H586+1),IF(F586=0,H585+1,IF(F585=0,H584+1,IF(F584=0,H583+1,IF(F583=0,H582+1))))))</f>
        <v>2</v>
      </c>
      <c r="G587" s="72">
        <f>IF(F587=0,0,IF(LİSTE!$F$1=F587,1,F587+1))</f>
        <v>3</v>
      </c>
      <c r="H587" s="72">
        <f>IF(G587=0,0,IF(LİSTE!$F$1=G587,1,G587+1))</f>
        <v>4</v>
      </c>
      <c r="I587" s="72" t="str">
        <f>IFERROR(VLOOKUP(A587,TATİLLER!$A$2:$D$30000,3,0),"TATİL DEĞİL")</f>
        <v>TATİL DEĞİL</v>
      </c>
    </row>
    <row r="588" spans="1:9" x14ac:dyDescent="0.25">
      <c r="A588" s="74">
        <f t="shared" ref="A588:A651" si="139">A587+1</f>
        <v>46021</v>
      </c>
      <c r="B588" s="72">
        <f t="shared" si="136"/>
        <v>2</v>
      </c>
      <c r="C588" s="72" t="str">
        <f>IF(F588=0,"RESMİ TATİL",VLOOKUP(F588,LİSTE!$B$7:$D$1300,3,0))</f>
        <v>Ramazan Baran ADIGÜZEL</v>
      </c>
      <c r="D588" s="72" t="str">
        <f>IF(G588=0,"RESMİ TATİL",VLOOKUP(G588,LİSTE!$B$7:$D$1300,3,0))</f>
        <v>Bahar AKGÜN</v>
      </c>
      <c r="E588" s="72" t="str">
        <f>IF(H588=0,"RESMİ TATİL",VLOOKUP(H588,LİSTE!$B$7:$D$1300,3,0))</f>
        <v>Ömer AKGÜL</v>
      </c>
      <c r="F588" s="72">
        <f>IF(B588="TATİL",0,IF(F587&gt;0,IF(LİSTE!$F$1=H587,1,H587+1),IF(F587=0,H586+1,IF(F586=0,H585+1,IF(F585=0,H584+1,IF(F584=0,H583+1))))))</f>
        <v>5</v>
      </c>
      <c r="G588" s="72">
        <f>IF(F588=0,0,IF(LİSTE!$F$1=F588,1,F588+1))</f>
        <v>6</v>
      </c>
      <c r="H588" s="72">
        <f>IF(G588=0,0,IF(LİSTE!$F$1=G588,1,G588+1))</f>
        <v>7</v>
      </c>
      <c r="I588" s="72" t="str">
        <f>IFERROR(VLOOKUP(A588,TATİLLER!$A$2:$D$30000,3,0),"TATİL DEĞİL")</f>
        <v>TATİL DEĞİL</v>
      </c>
    </row>
    <row r="589" spans="1:9" x14ac:dyDescent="0.25">
      <c r="A589" s="74">
        <f t="shared" si="139"/>
        <v>46022</v>
      </c>
      <c r="B589" s="72">
        <f t="shared" si="136"/>
        <v>3</v>
      </c>
      <c r="C589" s="72" t="str">
        <f>IF(F589=0,"RESMİ TATİL",VLOOKUP(F589,LİSTE!$B$7:$D$1300,3,0))</f>
        <v>Muharrem EFE TANRIVERDİ</v>
      </c>
      <c r="D589" s="72" t="str">
        <f>IF(G589=0,"RESMİ TATİL",VLOOKUP(G589,LİSTE!$B$7:$D$1300,3,0))</f>
        <v>Anıl DOĞAN</v>
      </c>
      <c r="E589" s="72" t="str">
        <f>IF(H589=0,"RESMİ TATİL",VLOOKUP(H589,LİSTE!$B$7:$D$1300,3,0))</f>
        <v>İpek ARSLAN</v>
      </c>
      <c r="F589" s="72">
        <f>IF(B589="TATİL",0,IF(F588&gt;0,IF(LİSTE!$F$1=H588,1,H588+1),IF(F588=0,H587+1,IF(F587=0,H586+1,IF(F586=0,H585+1,IF(F585=0,H584+1))))))</f>
        <v>8</v>
      </c>
      <c r="G589" s="72">
        <f>IF(F589=0,0,IF(LİSTE!$F$1=F589,1,F589+1))</f>
        <v>9</v>
      </c>
      <c r="H589" s="72">
        <f>IF(G589=0,0,IF(LİSTE!$F$1=G589,1,G589+1))</f>
        <v>10</v>
      </c>
      <c r="I589" s="72" t="str">
        <f>IFERROR(VLOOKUP(A589,TATİLLER!$A$2:$D$30000,3,0),"TATİL DEĞİL")</f>
        <v>TATİL DEĞİL</v>
      </c>
    </row>
    <row r="590" spans="1:9" x14ac:dyDescent="0.25">
      <c r="A590" s="74">
        <f t="shared" si="139"/>
        <v>46023</v>
      </c>
      <c r="B590" s="72">
        <f t="shared" si="136"/>
        <v>4</v>
      </c>
      <c r="C590" s="72" t="str">
        <f>IF(F590=0,"RESMİ TATİL",VLOOKUP(F590,LİSTE!$B$7:$D$1300,3,0))</f>
        <v>Efe KARSAK</v>
      </c>
      <c r="D590" s="72" t="str">
        <f>IF(G590=0,"RESMİ TATİL",VLOOKUP(G590,LİSTE!$B$7:$D$1300,3,0))</f>
        <v>Abdullah KIRBAÇ</v>
      </c>
      <c r="E590" s="72" t="str">
        <f>IF(H590=0,"RESMİ TATİL",VLOOKUP(H590,LİSTE!$B$7:$D$1300,3,0))</f>
        <v>Ümmü Defne GÜLER</v>
      </c>
      <c r="F590" s="72">
        <f>IF(B590="TATİL",0,IF(F589&gt;0,IF(LİSTE!$F$1=H589,1,H589+1),IF(F589=0,H588+1,IF(F588=0,H587+1,IF(F587=0,H586+1,IF(F586=0,H585+1))))))</f>
        <v>11</v>
      </c>
      <c r="G590" s="72">
        <f>IF(F590=0,0,IF(LİSTE!$F$1=F590,1,F590+1))</f>
        <v>12</v>
      </c>
      <c r="H590" s="72">
        <f>IF(G590=0,0,IF(LİSTE!$F$1=G590,1,G590+1))</f>
        <v>13</v>
      </c>
      <c r="I590" s="72" t="str">
        <f>IFERROR(VLOOKUP(A590,TATİLLER!$A$2:$D$30000,3,0),"TATİL DEĞİL")</f>
        <v>TATİL DEĞİL</v>
      </c>
    </row>
    <row r="591" spans="1:9" x14ac:dyDescent="0.25">
      <c r="A591" s="74">
        <f t="shared" si="139"/>
        <v>46024</v>
      </c>
      <c r="B591" s="72">
        <f t="shared" si="136"/>
        <v>5</v>
      </c>
      <c r="C591" s="72" t="str">
        <f>IF(F591=0,"RESMİ TATİL",VLOOKUP(F591,LİSTE!$B$7:$D$1300,3,0))</f>
        <v>Şevval ÖZDAMAR</v>
      </c>
      <c r="D591" s="72" t="str">
        <f>IF(G591=0,"RESMİ TATİL",VLOOKUP(G591,LİSTE!$B$7:$D$1300,3,0))</f>
        <v>Zeynep AKDAĞ</v>
      </c>
      <c r="E591" s="72" t="str">
        <f>IF(H591=0,"RESMİ TATİL",VLOOKUP(H591,LİSTE!$B$7:$D$1300,3,0))</f>
        <v>Esma ÇOKER</v>
      </c>
      <c r="F591" s="72">
        <f>IF(B591="TATİL",0,IF(F590&gt;0,IF(LİSTE!$F$1=H590,1,H590+1),IF(F590=0,H589+1,IF(F589=0,H588+1,IF(F588=0,H587+1,IF(F587=0,H586+1))))))</f>
        <v>14</v>
      </c>
      <c r="G591" s="72">
        <f>IF(F591=0,0,IF(LİSTE!$F$1=F591,1,F591+1))</f>
        <v>15</v>
      </c>
      <c r="H591" s="72">
        <f>IF(G591=0,0,IF(LİSTE!$F$1=G591,1,G591+1))</f>
        <v>16</v>
      </c>
      <c r="I591" s="72" t="str">
        <f>IFERROR(VLOOKUP(A591,TATİLLER!$A$2:$D$30000,3,0),"TATİL DEĞİL")</f>
        <v>TATİL DEĞİL</v>
      </c>
    </row>
    <row r="592" spans="1:9" x14ac:dyDescent="0.25">
      <c r="A592" s="74">
        <f t="shared" ref="A592" si="140">A591+3</f>
        <v>46027</v>
      </c>
      <c r="B592" s="72">
        <f t="shared" si="136"/>
        <v>1</v>
      </c>
      <c r="C592" s="72" t="str">
        <f>IF(F592=0,"RESMİ TATİL",VLOOKUP(F592,LİSTE!$B$7:$D$1300,3,0))</f>
        <v>Dursun Kubilay YAŞAR</v>
      </c>
      <c r="D592" s="72" t="str">
        <f>IF(G592=0,"RESMİ TATİL",VLOOKUP(G592,LİSTE!$B$7:$D$1300,3,0))</f>
        <v>Zeynep Beril BAŞPINAR</v>
      </c>
      <c r="E592" s="72" t="str">
        <f>IF(H592=0,"RESMİ TATİL",VLOOKUP(H592,LİSTE!$B$7:$D$1300,3,0))</f>
        <v>Ahmet DAL</v>
      </c>
      <c r="F592" s="72">
        <f>IF(B592="TATİL",0,IF(F591&gt;0,IF(LİSTE!$F$1=H591,1,H591+1),IF(F591=0,H590+1,IF(F590=0,H589+1,IF(F589=0,H588+1,IF(F588=0,H587+1))))))</f>
        <v>17</v>
      </c>
      <c r="G592" s="72">
        <f>IF(F592=0,0,IF(LİSTE!$F$1=F592,1,F592+1))</f>
        <v>18</v>
      </c>
      <c r="H592" s="72">
        <f>IF(G592=0,0,IF(LİSTE!$F$1=G592,1,G592+1))</f>
        <v>19</v>
      </c>
      <c r="I592" s="72" t="str">
        <f>IFERROR(VLOOKUP(A592,TATİLLER!$A$2:$D$30000,3,0),"TATİL DEĞİL")</f>
        <v>TATİL DEĞİL</v>
      </c>
    </row>
    <row r="593" spans="1:9" x14ac:dyDescent="0.25">
      <c r="A593" s="74">
        <f t="shared" si="139"/>
        <v>46028</v>
      </c>
      <c r="B593" s="72">
        <f t="shared" si="136"/>
        <v>2</v>
      </c>
      <c r="C593" s="72" t="str">
        <f>IF(F593=0,"RESMİ TATİL",VLOOKUP(F593,LİSTE!$B$7:$D$1300,3,0))</f>
        <v>Emirhan KARATAŞ</v>
      </c>
      <c r="D593" s="72" t="str">
        <f>IF(G593=0,"RESMİ TATİL",VLOOKUP(G593,LİSTE!$B$7:$D$1300,3,0))</f>
        <v>Zümra Yeter ARI</v>
      </c>
      <c r="E593" s="72" t="str">
        <f>IF(H593=0,"RESMİ TATİL",VLOOKUP(H593,LİSTE!$B$7:$D$1300,3,0))</f>
        <v>Utku KARAGÖZ</v>
      </c>
      <c r="F593" s="72">
        <f>IF(B593="TATİL",0,IF(F592&gt;0,IF(LİSTE!$F$1=H592,1,H592+1),IF(F592=0,H591+1,IF(F591=0,H590+1,IF(F590=0,H589+1,IF(F589=0,H588+1))))))</f>
        <v>20</v>
      </c>
      <c r="G593" s="72">
        <f>IF(F593=0,0,IF(LİSTE!$F$1=F593,1,F593+1))</f>
        <v>21</v>
      </c>
      <c r="H593" s="72">
        <f>IF(G593=0,0,IF(LİSTE!$F$1=G593,1,G593+1))</f>
        <v>22</v>
      </c>
      <c r="I593" s="72" t="str">
        <f>IFERROR(VLOOKUP(A593,TATİLLER!$A$2:$D$30000,3,0),"TATİL DEĞİL")</f>
        <v>TATİL DEĞİL</v>
      </c>
    </row>
    <row r="594" spans="1:9" x14ac:dyDescent="0.25">
      <c r="A594" s="74">
        <f t="shared" si="139"/>
        <v>46029</v>
      </c>
      <c r="B594" s="72">
        <f t="shared" si="136"/>
        <v>3</v>
      </c>
      <c r="C594" s="72" t="str">
        <f>IF(F594=0,"RESMİ TATİL",VLOOKUP(F594,LİSTE!$B$7:$D$1300,3,0))</f>
        <v>Feyza Zümra AVCIOĞLU</v>
      </c>
      <c r="D594" s="72" t="str">
        <f>IF(G594=0,"RESMİ TATİL",VLOOKUP(G594,LİSTE!$B$7:$D$1300,3,0))</f>
        <v>Yusuf Ali TABUR</v>
      </c>
      <c r="E594" s="72" t="str">
        <f>IF(H594=0,"RESMİ TATİL",VLOOKUP(H594,LİSTE!$B$7:$D$1300,3,0))</f>
        <v>Irmak UTEBAY</v>
      </c>
      <c r="F594" s="72">
        <f>IF(B594="TATİL",0,IF(F593&gt;0,IF(LİSTE!$F$1=H593,1,H593+1),IF(F593=0,H592+1,IF(F592=0,H591+1,IF(F591=0,H590+1,IF(F590=0,H589+1))))))</f>
        <v>23</v>
      </c>
      <c r="G594" s="72">
        <f>IF(F594=0,0,IF(LİSTE!$F$1=F594,1,F594+1))</f>
        <v>24</v>
      </c>
      <c r="H594" s="72">
        <f>IF(G594=0,0,IF(LİSTE!$F$1=G594,1,G594+1))</f>
        <v>25</v>
      </c>
      <c r="I594" s="72" t="str">
        <f>IFERROR(VLOOKUP(A594,TATİLLER!$A$2:$D$30000,3,0),"TATİL DEĞİL")</f>
        <v>TATİL DEĞİL</v>
      </c>
    </row>
    <row r="595" spans="1:9" x14ac:dyDescent="0.25">
      <c r="A595" s="74">
        <f t="shared" si="139"/>
        <v>46030</v>
      </c>
      <c r="B595" s="72">
        <f t="shared" si="136"/>
        <v>4</v>
      </c>
      <c r="C595" s="72" t="str">
        <f>IF(F595=0,"RESMİ TATİL",VLOOKUP(F595,LİSTE!$B$7:$D$1300,3,0))</f>
        <v>Kerem AKKOÇ</v>
      </c>
      <c r="D595" s="72" t="str">
        <f>IF(G595=0,"RESMİ TATİL",VLOOKUP(G595,LİSTE!$B$7:$D$1300,3,0))</f>
        <v>Elçin Ayşe ELMAS</v>
      </c>
      <c r="E595" s="72" t="str">
        <f>IF(H595=0,"RESMİ TATİL",VLOOKUP(H595,LİSTE!$B$7:$D$1300,3,0))</f>
        <v>Muhammed YILDIZDAĞ</v>
      </c>
      <c r="F595" s="72">
        <f>IF(B595="TATİL",0,IF(F594&gt;0,IF(LİSTE!$F$1=H594,1,H594+1),IF(F594=0,H593+1,IF(F593=0,H592+1,IF(F592=0,H591+1,IF(F591=0,H590+1))))))</f>
        <v>26</v>
      </c>
      <c r="G595" s="72">
        <f>IF(F595=0,0,IF(LİSTE!$F$1=F595,1,F595+1))</f>
        <v>27</v>
      </c>
      <c r="H595" s="72">
        <f>IF(G595=0,0,IF(LİSTE!$F$1=G595,1,G595+1))</f>
        <v>28</v>
      </c>
      <c r="I595" s="72" t="str">
        <f>IFERROR(VLOOKUP(A595,TATİLLER!$A$2:$D$30000,3,0),"TATİL DEĞİL")</f>
        <v>TATİL DEĞİL</v>
      </c>
    </row>
    <row r="596" spans="1:9" x14ac:dyDescent="0.25">
      <c r="A596" s="74">
        <f t="shared" si="139"/>
        <v>46031</v>
      </c>
      <c r="B596" s="72">
        <f t="shared" si="136"/>
        <v>5</v>
      </c>
      <c r="C596" s="72" t="str">
        <f>IF(F596=0,"RESMİ TATİL",VLOOKUP(F596,LİSTE!$B$7:$D$1300,3,0))</f>
        <v>Nisa Nur SANCAR</v>
      </c>
      <c r="D596" s="72" t="str">
        <f>IF(G596=0,"RESMİ TATİL",VLOOKUP(G596,LİSTE!$B$7:$D$1300,3,0))</f>
        <v>Esila ÇETİN</v>
      </c>
      <c r="E596" s="72" t="str">
        <f>IF(H596=0,"RESMİ TATİL",VLOOKUP(H596,LİSTE!$B$7:$D$1300,3,0))</f>
        <v>Zeynep Sevde TOPUZ</v>
      </c>
      <c r="F596" s="72">
        <f>IF(B596="TATİL",0,IF(F595&gt;0,IF(LİSTE!$F$1=H595,1,H595+1),IF(F595=0,H594+1,IF(F594=0,H593+1,IF(F593=0,H592+1,IF(F592=0,H591+1))))))</f>
        <v>1</v>
      </c>
      <c r="G596" s="72">
        <f>IF(F596=0,0,IF(LİSTE!$F$1=F596,1,F596+1))</f>
        <v>2</v>
      </c>
      <c r="H596" s="72">
        <f>IF(G596=0,0,IF(LİSTE!$F$1=G596,1,G596+1))</f>
        <v>3</v>
      </c>
      <c r="I596" s="72" t="str">
        <f>IFERROR(VLOOKUP(A596,TATİLLER!$A$2:$D$30000,3,0),"TATİL DEĞİL")</f>
        <v>TATİL DEĞİL</v>
      </c>
    </row>
    <row r="597" spans="1:9" x14ac:dyDescent="0.25">
      <c r="A597" s="74">
        <f t="shared" ref="A597" si="141">A596+3</f>
        <v>46034</v>
      </c>
      <c r="B597" s="72">
        <f t="shared" si="136"/>
        <v>1</v>
      </c>
      <c r="C597" s="72" t="str">
        <f>IF(F597=0,"RESMİ TATİL",VLOOKUP(F597,LİSTE!$B$7:$D$1300,3,0))</f>
        <v>Ömer Asaf KADAŞ</v>
      </c>
      <c r="D597" s="72" t="str">
        <f>IF(G597=0,"RESMİ TATİL",VLOOKUP(G597,LİSTE!$B$7:$D$1300,3,0))</f>
        <v>Ramazan Baran ADIGÜZEL</v>
      </c>
      <c r="E597" s="72" t="str">
        <f>IF(H597=0,"RESMİ TATİL",VLOOKUP(H597,LİSTE!$B$7:$D$1300,3,0))</f>
        <v>Bahar AKGÜN</v>
      </c>
      <c r="F597" s="72">
        <f>IF(B597="TATİL",0,IF(F596&gt;0,IF(LİSTE!$F$1=H596,1,H596+1),IF(F596=0,H595+1,IF(F595=0,H594+1,IF(F594=0,H593+1,IF(F593=0,H592+1))))))</f>
        <v>4</v>
      </c>
      <c r="G597" s="72">
        <f>IF(F597=0,0,IF(LİSTE!$F$1=F597,1,F597+1))</f>
        <v>5</v>
      </c>
      <c r="H597" s="72">
        <f>IF(G597=0,0,IF(LİSTE!$F$1=G597,1,G597+1))</f>
        <v>6</v>
      </c>
      <c r="I597" s="72" t="str">
        <f>IFERROR(VLOOKUP(A597,TATİLLER!$A$2:$D$30000,3,0),"TATİL DEĞİL")</f>
        <v>TATİL DEĞİL</v>
      </c>
    </row>
    <row r="598" spans="1:9" x14ac:dyDescent="0.25">
      <c r="A598" s="74">
        <f t="shared" si="139"/>
        <v>46035</v>
      </c>
      <c r="B598" s="72">
        <f t="shared" si="136"/>
        <v>2</v>
      </c>
      <c r="C598" s="72" t="str">
        <f>IF(F598=0,"RESMİ TATİL",VLOOKUP(F598,LİSTE!$B$7:$D$1300,3,0))</f>
        <v>Ömer AKGÜL</v>
      </c>
      <c r="D598" s="72" t="str">
        <f>IF(G598=0,"RESMİ TATİL",VLOOKUP(G598,LİSTE!$B$7:$D$1300,3,0))</f>
        <v>Muharrem EFE TANRIVERDİ</v>
      </c>
      <c r="E598" s="72" t="str">
        <f>IF(H598=0,"RESMİ TATİL",VLOOKUP(H598,LİSTE!$B$7:$D$1300,3,0))</f>
        <v>Anıl DOĞAN</v>
      </c>
      <c r="F598" s="72">
        <f>IF(B598="TATİL",0,IF(F597&gt;0,IF(LİSTE!$F$1=H597,1,H597+1),IF(F597=0,H596+1,IF(F596=0,H595+1,IF(F595=0,H594+1,IF(F594=0,H593+1))))))</f>
        <v>7</v>
      </c>
      <c r="G598" s="72">
        <f>IF(F598=0,0,IF(LİSTE!$F$1=F598,1,F598+1))</f>
        <v>8</v>
      </c>
      <c r="H598" s="72">
        <f>IF(G598=0,0,IF(LİSTE!$F$1=G598,1,G598+1))</f>
        <v>9</v>
      </c>
      <c r="I598" s="72" t="str">
        <f>IFERROR(VLOOKUP(A598,TATİLLER!$A$2:$D$30000,3,0),"TATİL DEĞİL")</f>
        <v>TATİL DEĞİL</v>
      </c>
    </row>
    <row r="599" spans="1:9" x14ac:dyDescent="0.25">
      <c r="A599" s="74">
        <f t="shared" si="139"/>
        <v>46036</v>
      </c>
      <c r="B599" s="72">
        <f t="shared" si="136"/>
        <v>3</v>
      </c>
      <c r="C599" s="72" t="str">
        <f>IF(F599=0,"RESMİ TATİL",VLOOKUP(F599,LİSTE!$B$7:$D$1300,3,0))</f>
        <v>İpek ARSLAN</v>
      </c>
      <c r="D599" s="72" t="str">
        <f>IF(G599=0,"RESMİ TATİL",VLOOKUP(G599,LİSTE!$B$7:$D$1300,3,0))</f>
        <v>Efe KARSAK</v>
      </c>
      <c r="E599" s="72" t="str">
        <f>IF(H599=0,"RESMİ TATİL",VLOOKUP(H599,LİSTE!$B$7:$D$1300,3,0))</f>
        <v>Abdullah KIRBAÇ</v>
      </c>
      <c r="F599" s="72">
        <f>IF(B599="TATİL",0,IF(F598&gt;0,IF(LİSTE!$F$1=H598,1,H598+1),IF(F598=0,H597+1,IF(F597=0,H596+1,IF(F596=0,H595+1,IF(F595=0,H594+1))))))</f>
        <v>10</v>
      </c>
      <c r="G599" s="72">
        <f>IF(F599=0,0,IF(LİSTE!$F$1=F599,1,F599+1))</f>
        <v>11</v>
      </c>
      <c r="H599" s="72">
        <f>IF(G599=0,0,IF(LİSTE!$F$1=G599,1,G599+1))</f>
        <v>12</v>
      </c>
      <c r="I599" s="72" t="str">
        <f>IFERROR(VLOOKUP(A599,TATİLLER!$A$2:$D$30000,3,0),"TATİL DEĞİL")</f>
        <v>TATİL DEĞİL</v>
      </c>
    </row>
    <row r="600" spans="1:9" x14ac:dyDescent="0.25">
      <c r="A600" s="74">
        <f t="shared" si="139"/>
        <v>46037</v>
      </c>
      <c r="B600" s="72">
        <f t="shared" si="136"/>
        <v>4</v>
      </c>
      <c r="C600" s="72" t="str">
        <f>IF(F600=0,"RESMİ TATİL",VLOOKUP(F600,LİSTE!$B$7:$D$1300,3,0))</f>
        <v>Ümmü Defne GÜLER</v>
      </c>
      <c r="D600" s="72" t="str">
        <f>IF(G600=0,"RESMİ TATİL",VLOOKUP(G600,LİSTE!$B$7:$D$1300,3,0))</f>
        <v>Şevval ÖZDAMAR</v>
      </c>
      <c r="E600" s="72" t="str">
        <f>IF(H600=0,"RESMİ TATİL",VLOOKUP(H600,LİSTE!$B$7:$D$1300,3,0))</f>
        <v>Zeynep AKDAĞ</v>
      </c>
      <c r="F600" s="72">
        <f>IF(B600="TATİL",0,IF(F599&gt;0,IF(LİSTE!$F$1=H599,1,H599+1),IF(F599=0,H598+1,IF(F598=0,H597+1,IF(F597=0,H596+1,IF(F596=0,H595+1))))))</f>
        <v>13</v>
      </c>
      <c r="G600" s="72">
        <f>IF(F600=0,0,IF(LİSTE!$F$1=F600,1,F600+1))</f>
        <v>14</v>
      </c>
      <c r="H600" s="72">
        <f>IF(G600=0,0,IF(LİSTE!$F$1=G600,1,G600+1))</f>
        <v>15</v>
      </c>
      <c r="I600" s="72" t="str">
        <f>IFERROR(VLOOKUP(A600,TATİLLER!$A$2:$D$30000,3,0),"TATİL DEĞİL")</f>
        <v>TATİL DEĞİL</v>
      </c>
    </row>
    <row r="601" spans="1:9" x14ac:dyDescent="0.25">
      <c r="A601" s="74">
        <f t="shared" si="139"/>
        <v>46038</v>
      </c>
      <c r="B601" s="72">
        <f t="shared" si="136"/>
        <v>5</v>
      </c>
      <c r="C601" s="72" t="str">
        <f>IF(F601=0,"RESMİ TATİL",VLOOKUP(F601,LİSTE!$B$7:$D$1300,3,0))</f>
        <v>Esma ÇOKER</v>
      </c>
      <c r="D601" s="72" t="str">
        <f>IF(G601=0,"RESMİ TATİL",VLOOKUP(G601,LİSTE!$B$7:$D$1300,3,0))</f>
        <v>Dursun Kubilay YAŞAR</v>
      </c>
      <c r="E601" s="72" t="str">
        <f>IF(H601=0,"RESMİ TATİL",VLOOKUP(H601,LİSTE!$B$7:$D$1300,3,0))</f>
        <v>Zeynep Beril BAŞPINAR</v>
      </c>
      <c r="F601" s="72">
        <f>IF(B601="TATİL",0,IF(F600&gt;0,IF(LİSTE!$F$1=H600,1,H600+1),IF(F600=0,H599+1,IF(F599=0,H598+1,IF(F598=0,H597+1,IF(F597=0,H596+1))))))</f>
        <v>16</v>
      </c>
      <c r="G601" s="72">
        <f>IF(F601=0,0,IF(LİSTE!$F$1=F601,1,F601+1))</f>
        <v>17</v>
      </c>
      <c r="H601" s="72">
        <f>IF(G601=0,0,IF(LİSTE!$F$1=G601,1,G601+1))</f>
        <v>18</v>
      </c>
      <c r="I601" s="72" t="str">
        <f>IFERROR(VLOOKUP(A601,TATİLLER!$A$2:$D$30000,3,0),"TATİL DEĞİL")</f>
        <v>TATİL DEĞİL</v>
      </c>
    </row>
    <row r="602" spans="1:9" x14ac:dyDescent="0.25">
      <c r="A602" s="74">
        <f t="shared" ref="A602" si="142">A601+3</f>
        <v>46041</v>
      </c>
      <c r="B602" s="72">
        <f t="shared" si="136"/>
        <v>1</v>
      </c>
      <c r="C602" s="72" t="str">
        <f>IF(F602=0,"RESMİ TATİL",VLOOKUP(F602,LİSTE!$B$7:$D$1300,3,0))</f>
        <v>Ahmet DAL</v>
      </c>
      <c r="D602" s="72" t="str">
        <f>IF(G602=0,"RESMİ TATİL",VLOOKUP(G602,LİSTE!$B$7:$D$1300,3,0))</f>
        <v>Emirhan KARATAŞ</v>
      </c>
      <c r="E602" s="72" t="str">
        <f>IF(H602=0,"RESMİ TATİL",VLOOKUP(H602,LİSTE!$B$7:$D$1300,3,0))</f>
        <v>Zümra Yeter ARI</v>
      </c>
      <c r="F602" s="72">
        <f>IF(B602="TATİL",0,IF(F601&gt;0,IF(LİSTE!$F$1=H601,1,H601+1),IF(F601=0,H600+1,IF(F600=0,H599+1,IF(F599=0,H598+1,IF(F598=0,H597+1))))))</f>
        <v>19</v>
      </c>
      <c r="G602" s="72">
        <f>IF(F602=0,0,IF(LİSTE!$F$1=F602,1,F602+1))</f>
        <v>20</v>
      </c>
      <c r="H602" s="72">
        <f>IF(G602=0,0,IF(LİSTE!$F$1=G602,1,G602+1))</f>
        <v>21</v>
      </c>
      <c r="I602" s="72" t="str">
        <f>IFERROR(VLOOKUP(A602,TATİLLER!$A$2:$D$30000,3,0),"TATİL DEĞİL")</f>
        <v>TATİL DEĞİL</v>
      </c>
    </row>
    <row r="603" spans="1:9" x14ac:dyDescent="0.25">
      <c r="A603" s="74">
        <f t="shared" si="139"/>
        <v>46042</v>
      </c>
      <c r="B603" s="72">
        <f t="shared" si="136"/>
        <v>2</v>
      </c>
      <c r="C603" s="72" t="str">
        <f>IF(F603=0,"RESMİ TATİL",VLOOKUP(F603,LİSTE!$B$7:$D$1300,3,0))</f>
        <v>Utku KARAGÖZ</v>
      </c>
      <c r="D603" s="72" t="str">
        <f>IF(G603=0,"RESMİ TATİL",VLOOKUP(G603,LİSTE!$B$7:$D$1300,3,0))</f>
        <v>Feyza Zümra AVCIOĞLU</v>
      </c>
      <c r="E603" s="72" t="str">
        <f>IF(H603=0,"RESMİ TATİL",VLOOKUP(H603,LİSTE!$B$7:$D$1300,3,0))</f>
        <v>Yusuf Ali TABUR</v>
      </c>
      <c r="F603" s="72">
        <f>IF(B603="TATİL",0,IF(F602&gt;0,IF(LİSTE!$F$1=H602,1,H602+1),IF(F602=0,H601+1,IF(F601=0,H600+1,IF(F600=0,H599+1,IF(F599=0,H598+1))))))</f>
        <v>22</v>
      </c>
      <c r="G603" s="72">
        <f>IF(F603=0,0,IF(LİSTE!$F$1=F603,1,F603+1))</f>
        <v>23</v>
      </c>
      <c r="H603" s="72">
        <f>IF(G603=0,0,IF(LİSTE!$F$1=G603,1,G603+1))</f>
        <v>24</v>
      </c>
      <c r="I603" s="72" t="str">
        <f>IFERROR(VLOOKUP(A603,TATİLLER!$A$2:$D$30000,3,0),"TATİL DEĞİL")</f>
        <v>TATİL DEĞİL</v>
      </c>
    </row>
    <row r="604" spans="1:9" x14ac:dyDescent="0.25">
      <c r="A604" s="74">
        <f t="shared" si="139"/>
        <v>46043</v>
      </c>
      <c r="B604" s="72">
        <f t="shared" si="136"/>
        <v>3</v>
      </c>
      <c r="C604" s="72" t="str">
        <f>IF(F604=0,"RESMİ TATİL",VLOOKUP(F604,LİSTE!$B$7:$D$1300,3,0))</f>
        <v>Irmak UTEBAY</v>
      </c>
      <c r="D604" s="72" t="str">
        <f>IF(G604=0,"RESMİ TATİL",VLOOKUP(G604,LİSTE!$B$7:$D$1300,3,0))</f>
        <v>Kerem AKKOÇ</v>
      </c>
      <c r="E604" s="72" t="str">
        <f>IF(H604=0,"RESMİ TATİL",VLOOKUP(H604,LİSTE!$B$7:$D$1300,3,0))</f>
        <v>Elçin Ayşe ELMAS</v>
      </c>
      <c r="F604" s="72">
        <f>IF(B604="TATİL",0,IF(F603&gt;0,IF(LİSTE!$F$1=H603,1,H603+1),IF(F603=0,H602+1,IF(F602=0,H601+1,IF(F601=0,H600+1,IF(F600=0,H599+1))))))</f>
        <v>25</v>
      </c>
      <c r="G604" s="72">
        <f>IF(F604=0,0,IF(LİSTE!$F$1=F604,1,F604+1))</f>
        <v>26</v>
      </c>
      <c r="H604" s="72">
        <f>IF(G604=0,0,IF(LİSTE!$F$1=G604,1,G604+1))</f>
        <v>27</v>
      </c>
      <c r="I604" s="72" t="str">
        <f>IFERROR(VLOOKUP(A604,TATİLLER!$A$2:$D$30000,3,0),"TATİL DEĞİL")</f>
        <v>TATİL DEĞİL</v>
      </c>
    </row>
    <row r="605" spans="1:9" x14ac:dyDescent="0.25">
      <c r="A605" s="74">
        <f t="shared" si="139"/>
        <v>46044</v>
      </c>
      <c r="B605" s="72">
        <f t="shared" si="136"/>
        <v>4</v>
      </c>
      <c r="C605" s="72" t="str">
        <f>IF(F605=0,"RESMİ TATİL",VLOOKUP(F605,LİSTE!$B$7:$D$1300,3,0))</f>
        <v>Muhammed YILDIZDAĞ</v>
      </c>
      <c r="D605" s="72" t="str">
        <f>IF(G605=0,"RESMİ TATİL",VLOOKUP(G605,LİSTE!$B$7:$D$1300,3,0))</f>
        <v>Nisa Nur SANCAR</v>
      </c>
      <c r="E605" s="72" t="str">
        <f>IF(H605=0,"RESMİ TATİL",VLOOKUP(H605,LİSTE!$B$7:$D$1300,3,0))</f>
        <v>Esila ÇETİN</v>
      </c>
      <c r="F605" s="72">
        <f>IF(B605="TATİL",0,IF(F604&gt;0,IF(LİSTE!$F$1=H604,1,H604+1),IF(F604=0,H603+1,IF(F603=0,H602+1,IF(F602=0,H601+1,IF(F601=0,H600+1))))))</f>
        <v>28</v>
      </c>
      <c r="G605" s="72">
        <f>IF(F605=0,0,IF(LİSTE!$F$1=F605,1,F605+1))</f>
        <v>1</v>
      </c>
      <c r="H605" s="72">
        <f>IF(G605=0,0,IF(LİSTE!$F$1=G605,1,G605+1))</f>
        <v>2</v>
      </c>
      <c r="I605" s="72" t="str">
        <f>IFERROR(VLOOKUP(A605,TATİLLER!$A$2:$D$30000,3,0),"TATİL DEĞİL")</f>
        <v>TATİL DEĞİL</v>
      </c>
    </row>
    <row r="606" spans="1:9" x14ac:dyDescent="0.25">
      <c r="A606" s="74">
        <f t="shared" si="139"/>
        <v>46045</v>
      </c>
      <c r="B606" s="72">
        <f t="shared" si="136"/>
        <v>5</v>
      </c>
      <c r="C606" s="72" t="str">
        <f>IF(F606=0,"RESMİ TATİL",VLOOKUP(F606,LİSTE!$B$7:$D$1300,3,0))</f>
        <v>Zeynep Sevde TOPUZ</v>
      </c>
      <c r="D606" s="72" t="str">
        <f>IF(G606=0,"RESMİ TATİL",VLOOKUP(G606,LİSTE!$B$7:$D$1300,3,0))</f>
        <v>Ömer Asaf KADAŞ</v>
      </c>
      <c r="E606" s="72" t="str">
        <f>IF(H606=0,"RESMİ TATİL",VLOOKUP(H606,LİSTE!$B$7:$D$1300,3,0))</f>
        <v>Ramazan Baran ADIGÜZEL</v>
      </c>
      <c r="F606" s="72">
        <f>IF(B606="TATİL",0,IF(F605&gt;0,IF(LİSTE!$F$1=H605,1,H605+1),IF(F605=0,H604+1,IF(F604=0,H603+1,IF(F603=0,H602+1,IF(F602=0,H601+1))))))</f>
        <v>3</v>
      </c>
      <c r="G606" s="72">
        <f>IF(F606=0,0,IF(LİSTE!$F$1=F606,1,F606+1))</f>
        <v>4</v>
      </c>
      <c r="H606" s="72">
        <f>IF(G606=0,0,IF(LİSTE!$F$1=G606,1,G606+1))</f>
        <v>5</v>
      </c>
      <c r="I606" s="72" t="str">
        <f>IFERROR(VLOOKUP(A606,TATİLLER!$A$2:$D$30000,3,0),"TATİL DEĞİL")</f>
        <v>TATİL DEĞİL</v>
      </c>
    </row>
    <row r="607" spans="1:9" x14ac:dyDescent="0.25">
      <c r="A607" s="74">
        <f t="shared" ref="A607" si="143">A606+3</f>
        <v>46048</v>
      </c>
      <c r="B607" s="72">
        <f t="shared" si="136"/>
        <v>1</v>
      </c>
      <c r="C607" s="72" t="str">
        <f>IF(F607=0,"RESMİ TATİL",VLOOKUP(F607,LİSTE!$B$7:$D$1300,3,0))</f>
        <v>Bahar AKGÜN</v>
      </c>
      <c r="D607" s="72" t="str">
        <f>IF(G607=0,"RESMİ TATİL",VLOOKUP(G607,LİSTE!$B$7:$D$1300,3,0))</f>
        <v>Ömer AKGÜL</v>
      </c>
      <c r="E607" s="72" t="str">
        <f>IF(H607=0,"RESMİ TATİL",VLOOKUP(H607,LİSTE!$B$7:$D$1300,3,0))</f>
        <v>Muharrem EFE TANRIVERDİ</v>
      </c>
      <c r="F607" s="72">
        <f>IF(B607="TATİL",0,IF(F606&gt;0,IF(LİSTE!$F$1=H606,1,H606+1),IF(F606=0,H605+1,IF(F605=0,H604+1,IF(F604=0,H603+1,IF(F603=0,H602+1))))))</f>
        <v>6</v>
      </c>
      <c r="G607" s="72">
        <f>IF(F607=0,0,IF(LİSTE!$F$1=F607,1,F607+1))</f>
        <v>7</v>
      </c>
      <c r="H607" s="72">
        <f>IF(G607=0,0,IF(LİSTE!$F$1=G607,1,G607+1))</f>
        <v>8</v>
      </c>
      <c r="I607" s="72" t="str">
        <f>IFERROR(VLOOKUP(A607,TATİLLER!$A$2:$D$30000,3,0),"TATİL DEĞİL")</f>
        <v>TATİL DEĞİL</v>
      </c>
    </row>
    <row r="608" spans="1:9" x14ac:dyDescent="0.25">
      <c r="A608" s="74">
        <f t="shared" si="139"/>
        <v>46049</v>
      </c>
      <c r="B608" s="72">
        <f t="shared" si="136"/>
        <v>2</v>
      </c>
      <c r="C608" s="72" t="str">
        <f>IF(F608=0,"RESMİ TATİL",VLOOKUP(F608,LİSTE!$B$7:$D$1300,3,0))</f>
        <v>Anıl DOĞAN</v>
      </c>
      <c r="D608" s="72" t="str">
        <f>IF(G608=0,"RESMİ TATİL",VLOOKUP(G608,LİSTE!$B$7:$D$1300,3,0))</f>
        <v>İpek ARSLAN</v>
      </c>
      <c r="E608" s="72" t="str">
        <f>IF(H608=0,"RESMİ TATİL",VLOOKUP(H608,LİSTE!$B$7:$D$1300,3,0))</f>
        <v>Efe KARSAK</v>
      </c>
      <c r="F608" s="72">
        <f>IF(B608="TATİL",0,IF(F607&gt;0,IF(LİSTE!$F$1=H607,1,H607+1),IF(F607=0,H606+1,IF(F606=0,H605+1,IF(F605=0,H604+1,IF(F604=0,H603+1))))))</f>
        <v>9</v>
      </c>
      <c r="G608" s="72">
        <f>IF(F608=0,0,IF(LİSTE!$F$1=F608,1,F608+1))</f>
        <v>10</v>
      </c>
      <c r="H608" s="72">
        <f>IF(G608=0,0,IF(LİSTE!$F$1=G608,1,G608+1))</f>
        <v>11</v>
      </c>
      <c r="I608" s="72" t="str">
        <f>IFERROR(VLOOKUP(A608,TATİLLER!$A$2:$D$30000,3,0),"TATİL DEĞİL")</f>
        <v>TATİL DEĞİL</v>
      </c>
    </row>
    <row r="609" spans="1:9" x14ac:dyDescent="0.25">
      <c r="A609" s="74">
        <f t="shared" si="139"/>
        <v>46050</v>
      </c>
      <c r="B609" s="72">
        <f t="shared" si="136"/>
        <v>3</v>
      </c>
      <c r="C609" s="72" t="str">
        <f>IF(F609=0,"RESMİ TATİL",VLOOKUP(F609,LİSTE!$B$7:$D$1300,3,0))</f>
        <v>Abdullah KIRBAÇ</v>
      </c>
      <c r="D609" s="72" t="str">
        <f>IF(G609=0,"RESMİ TATİL",VLOOKUP(G609,LİSTE!$B$7:$D$1300,3,0))</f>
        <v>Ümmü Defne GÜLER</v>
      </c>
      <c r="E609" s="72" t="str">
        <f>IF(H609=0,"RESMİ TATİL",VLOOKUP(H609,LİSTE!$B$7:$D$1300,3,0))</f>
        <v>Şevval ÖZDAMAR</v>
      </c>
      <c r="F609" s="72">
        <f>IF(B609="TATİL",0,IF(F608&gt;0,IF(LİSTE!$F$1=H608,1,H608+1),IF(F608=0,H607+1,IF(F607=0,H606+1,IF(F606=0,H605+1,IF(F605=0,H604+1))))))</f>
        <v>12</v>
      </c>
      <c r="G609" s="72">
        <f>IF(F609=0,0,IF(LİSTE!$F$1=F609,1,F609+1))</f>
        <v>13</v>
      </c>
      <c r="H609" s="72">
        <f>IF(G609=0,0,IF(LİSTE!$F$1=G609,1,G609+1))</f>
        <v>14</v>
      </c>
      <c r="I609" s="72" t="str">
        <f>IFERROR(VLOOKUP(A609,TATİLLER!$A$2:$D$30000,3,0),"TATİL DEĞİL")</f>
        <v>TATİL DEĞİL</v>
      </c>
    </row>
    <row r="610" spans="1:9" x14ac:dyDescent="0.25">
      <c r="A610" s="74">
        <f t="shared" si="139"/>
        <v>46051</v>
      </c>
      <c r="B610" s="72">
        <f t="shared" si="136"/>
        <v>4</v>
      </c>
      <c r="C610" s="72" t="str">
        <f>IF(F610=0,"RESMİ TATİL",VLOOKUP(F610,LİSTE!$B$7:$D$1300,3,0))</f>
        <v>Zeynep AKDAĞ</v>
      </c>
      <c r="D610" s="72" t="str">
        <f>IF(G610=0,"RESMİ TATİL",VLOOKUP(G610,LİSTE!$B$7:$D$1300,3,0))</f>
        <v>Esma ÇOKER</v>
      </c>
      <c r="E610" s="72" t="str">
        <f>IF(H610=0,"RESMİ TATİL",VLOOKUP(H610,LİSTE!$B$7:$D$1300,3,0))</f>
        <v>Dursun Kubilay YAŞAR</v>
      </c>
      <c r="F610" s="72">
        <f>IF(B610="TATİL",0,IF(F609&gt;0,IF(LİSTE!$F$1=H609,1,H609+1),IF(F609=0,H608+1,IF(F608=0,H607+1,IF(F607=0,H606+1,IF(F606=0,H605+1))))))</f>
        <v>15</v>
      </c>
      <c r="G610" s="72">
        <f>IF(F610=0,0,IF(LİSTE!$F$1=F610,1,F610+1))</f>
        <v>16</v>
      </c>
      <c r="H610" s="72">
        <f>IF(G610=0,0,IF(LİSTE!$F$1=G610,1,G610+1))</f>
        <v>17</v>
      </c>
      <c r="I610" s="72" t="str">
        <f>IFERROR(VLOOKUP(A610,TATİLLER!$A$2:$D$30000,3,0),"TATİL DEĞİL")</f>
        <v>TATİL DEĞİL</v>
      </c>
    </row>
    <row r="611" spans="1:9" x14ac:dyDescent="0.25">
      <c r="A611" s="74">
        <f t="shared" si="139"/>
        <v>46052</v>
      </c>
      <c r="B611" s="72">
        <f t="shared" si="136"/>
        <v>5</v>
      </c>
      <c r="C611" s="72" t="str">
        <f>IF(F611=0,"RESMİ TATİL",VLOOKUP(F611,LİSTE!$B$7:$D$1300,3,0))</f>
        <v>Zeynep Beril BAŞPINAR</v>
      </c>
      <c r="D611" s="72" t="str">
        <f>IF(G611=0,"RESMİ TATİL",VLOOKUP(G611,LİSTE!$B$7:$D$1300,3,0))</f>
        <v>Ahmet DAL</v>
      </c>
      <c r="E611" s="72" t="str">
        <f>IF(H611=0,"RESMİ TATİL",VLOOKUP(H611,LİSTE!$B$7:$D$1300,3,0))</f>
        <v>Emirhan KARATAŞ</v>
      </c>
      <c r="F611" s="72">
        <f>IF(B611="TATİL",0,IF(F610&gt;0,IF(LİSTE!$F$1=H610,1,H610+1),IF(F610=0,H609+1,IF(F609=0,H608+1,IF(F608=0,H607+1,IF(F607=0,H606+1))))))</f>
        <v>18</v>
      </c>
      <c r="G611" s="72">
        <f>IF(F611=0,0,IF(LİSTE!$F$1=F611,1,F611+1))</f>
        <v>19</v>
      </c>
      <c r="H611" s="72">
        <f>IF(G611=0,0,IF(LİSTE!$F$1=G611,1,G611+1))</f>
        <v>20</v>
      </c>
      <c r="I611" s="72" t="str">
        <f>IFERROR(VLOOKUP(A611,TATİLLER!$A$2:$D$30000,3,0),"TATİL DEĞİL")</f>
        <v>TATİL DEĞİL</v>
      </c>
    </row>
    <row r="612" spans="1:9" x14ac:dyDescent="0.25">
      <c r="A612" s="74">
        <f t="shared" ref="A612" si="144">A611+3</f>
        <v>46055</v>
      </c>
      <c r="B612" s="72">
        <f t="shared" si="136"/>
        <v>1</v>
      </c>
      <c r="C612" s="72" t="str">
        <f>IF(F612=0,"RESMİ TATİL",VLOOKUP(F612,LİSTE!$B$7:$D$1300,3,0))</f>
        <v>Zümra Yeter ARI</v>
      </c>
      <c r="D612" s="72" t="str">
        <f>IF(G612=0,"RESMİ TATİL",VLOOKUP(G612,LİSTE!$B$7:$D$1300,3,0))</f>
        <v>Utku KARAGÖZ</v>
      </c>
      <c r="E612" s="72" t="str">
        <f>IF(H612=0,"RESMİ TATİL",VLOOKUP(H612,LİSTE!$B$7:$D$1300,3,0))</f>
        <v>Feyza Zümra AVCIOĞLU</v>
      </c>
      <c r="F612" s="72">
        <f>IF(B612="TATİL",0,IF(F611&gt;0,IF(LİSTE!$F$1=H611,1,H611+1),IF(F611=0,H610+1,IF(F610=0,H609+1,IF(F609=0,H608+1,IF(F608=0,H607+1))))))</f>
        <v>21</v>
      </c>
      <c r="G612" s="72">
        <f>IF(F612=0,0,IF(LİSTE!$F$1=F612,1,F612+1))</f>
        <v>22</v>
      </c>
      <c r="H612" s="72">
        <f>IF(G612=0,0,IF(LİSTE!$F$1=G612,1,G612+1))</f>
        <v>23</v>
      </c>
      <c r="I612" s="72" t="str">
        <f>IFERROR(VLOOKUP(A612,TATİLLER!$A$2:$D$30000,3,0),"TATİL DEĞİL")</f>
        <v>TATİL DEĞİL</v>
      </c>
    </row>
    <row r="613" spans="1:9" x14ac:dyDescent="0.25">
      <c r="A613" s="74">
        <f t="shared" si="139"/>
        <v>46056</v>
      </c>
      <c r="B613" s="72">
        <f t="shared" si="136"/>
        <v>2</v>
      </c>
      <c r="C613" s="72" t="str">
        <f>IF(F613=0,"RESMİ TATİL",VLOOKUP(F613,LİSTE!$B$7:$D$1300,3,0))</f>
        <v>Yusuf Ali TABUR</v>
      </c>
      <c r="D613" s="72" t="str">
        <f>IF(G613=0,"RESMİ TATİL",VLOOKUP(G613,LİSTE!$B$7:$D$1300,3,0))</f>
        <v>Irmak UTEBAY</v>
      </c>
      <c r="E613" s="72" t="str">
        <f>IF(H613=0,"RESMİ TATİL",VLOOKUP(H613,LİSTE!$B$7:$D$1300,3,0))</f>
        <v>Kerem AKKOÇ</v>
      </c>
      <c r="F613" s="72">
        <f>IF(B613="TATİL",0,IF(F612&gt;0,IF(LİSTE!$F$1=H612,1,H612+1),IF(F612=0,H611+1,IF(F611=0,H610+1,IF(F610=0,H609+1,IF(F609=0,H608+1))))))</f>
        <v>24</v>
      </c>
      <c r="G613" s="72">
        <f>IF(F613=0,0,IF(LİSTE!$F$1=F613,1,F613+1))</f>
        <v>25</v>
      </c>
      <c r="H613" s="72">
        <f>IF(G613=0,0,IF(LİSTE!$F$1=G613,1,G613+1))</f>
        <v>26</v>
      </c>
      <c r="I613" s="72" t="str">
        <f>IFERROR(VLOOKUP(A613,TATİLLER!$A$2:$D$30000,3,0),"TATİL DEĞİL")</f>
        <v>TATİL DEĞİL</v>
      </c>
    </row>
    <row r="614" spans="1:9" x14ac:dyDescent="0.25">
      <c r="A614" s="74">
        <f t="shared" si="139"/>
        <v>46057</v>
      </c>
      <c r="B614" s="72">
        <f t="shared" si="136"/>
        <v>3</v>
      </c>
      <c r="C614" s="72" t="str">
        <f>IF(F614=0,"RESMİ TATİL",VLOOKUP(F614,LİSTE!$B$7:$D$1300,3,0))</f>
        <v>Elçin Ayşe ELMAS</v>
      </c>
      <c r="D614" s="72" t="str">
        <f>IF(G614=0,"RESMİ TATİL",VLOOKUP(G614,LİSTE!$B$7:$D$1300,3,0))</f>
        <v>Muhammed YILDIZDAĞ</v>
      </c>
      <c r="E614" s="72" t="str">
        <f>IF(H614=0,"RESMİ TATİL",VLOOKUP(H614,LİSTE!$B$7:$D$1300,3,0))</f>
        <v>Nisa Nur SANCAR</v>
      </c>
      <c r="F614" s="72">
        <f>IF(B614="TATİL",0,IF(F613&gt;0,IF(LİSTE!$F$1=H613,1,H613+1),IF(F613=0,H612+1,IF(F612=0,H611+1,IF(F611=0,H610+1,IF(F610=0,H609+1))))))</f>
        <v>27</v>
      </c>
      <c r="G614" s="72">
        <f>IF(F614=0,0,IF(LİSTE!$F$1=F614,1,F614+1))</f>
        <v>28</v>
      </c>
      <c r="H614" s="72">
        <f>IF(G614=0,0,IF(LİSTE!$F$1=G614,1,G614+1))</f>
        <v>1</v>
      </c>
      <c r="I614" s="72" t="str">
        <f>IFERROR(VLOOKUP(A614,TATİLLER!$A$2:$D$30000,3,0),"TATİL DEĞİL")</f>
        <v>TATİL DEĞİL</v>
      </c>
    </row>
    <row r="615" spans="1:9" x14ac:dyDescent="0.25">
      <c r="A615" s="74">
        <f t="shared" si="139"/>
        <v>46058</v>
      </c>
      <c r="B615" s="72">
        <f t="shared" si="136"/>
        <v>4</v>
      </c>
      <c r="C615" s="72" t="str">
        <f>IF(F615=0,"RESMİ TATİL",VLOOKUP(F615,LİSTE!$B$7:$D$1300,3,0))</f>
        <v>Esila ÇETİN</v>
      </c>
      <c r="D615" s="72" t="str">
        <f>IF(G615=0,"RESMİ TATİL",VLOOKUP(G615,LİSTE!$B$7:$D$1300,3,0))</f>
        <v>Zeynep Sevde TOPUZ</v>
      </c>
      <c r="E615" s="72" t="str">
        <f>IF(H615=0,"RESMİ TATİL",VLOOKUP(H615,LİSTE!$B$7:$D$1300,3,0))</f>
        <v>Ömer Asaf KADAŞ</v>
      </c>
      <c r="F615" s="72">
        <f>IF(B615="TATİL",0,IF(F614&gt;0,IF(LİSTE!$F$1=H614,1,H614+1),IF(F614=0,H613+1,IF(F613=0,H612+1,IF(F612=0,H611+1,IF(F611=0,H610+1))))))</f>
        <v>2</v>
      </c>
      <c r="G615" s="72">
        <f>IF(F615=0,0,IF(LİSTE!$F$1=F615,1,F615+1))</f>
        <v>3</v>
      </c>
      <c r="H615" s="72">
        <f>IF(G615=0,0,IF(LİSTE!$F$1=G615,1,G615+1))</f>
        <v>4</v>
      </c>
      <c r="I615" s="72" t="str">
        <f>IFERROR(VLOOKUP(A615,TATİLLER!$A$2:$D$30000,3,0),"TATİL DEĞİL")</f>
        <v>TATİL DEĞİL</v>
      </c>
    </row>
    <row r="616" spans="1:9" x14ac:dyDescent="0.25">
      <c r="A616" s="74">
        <f t="shared" si="139"/>
        <v>46059</v>
      </c>
      <c r="B616" s="72">
        <f t="shared" si="136"/>
        <v>5</v>
      </c>
      <c r="C616" s="72" t="str">
        <f>IF(F616=0,"RESMİ TATİL",VLOOKUP(F616,LİSTE!$B$7:$D$1300,3,0))</f>
        <v>Ramazan Baran ADIGÜZEL</v>
      </c>
      <c r="D616" s="72" t="str">
        <f>IF(G616=0,"RESMİ TATİL",VLOOKUP(G616,LİSTE!$B$7:$D$1300,3,0))</f>
        <v>Bahar AKGÜN</v>
      </c>
      <c r="E616" s="72" t="str">
        <f>IF(H616=0,"RESMİ TATİL",VLOOKUP(H616,LİSTE!$B$7:$D$1300,3,0))</f>
        <v>Ömer AKGÜL</v>
      </c>
      <c r="F616" s="72">
        <f>IF(B616="TATİL",0,IF(F615&gt;0,IF(LİSTE!$F$1=H615,1,H615+1),IF(F615=0,H614+1,IF(F614=0,H613+1,IF(F613=0,H612+1,IF(F612=0,H611+1))))))</f>
        <v>5</v>
      </c>
      <c r="G616" s="72">
        <f>IF(F616=0,0,IF(LİSTE!$F$1=F616,1,F616+1))</f>
        <v>6</v>
      </c>
      <c r="H616" s="72">
        <f>IF(G616=0,0,IF(LİSTE!$F$1=G616,1,G616+1))</f>
        <v>7</v>
      </c>
      <c r="I616" s="72" t="str">
        <f>IFERROR(VLOOKUP(A616,TATİLLER!$A$2:$D$30000,3,0),"TATİL DEĞİL")</f>
        <v>TATİL DEĞİL</v>
      </c>
    </row>
    <row r="617" spans="1:9" x14ac:dyDescent="0.25">
      <c r="A617" s="74">
        <f t="shared" ref="A617" si="145">A616+3</f>
        <v>46062</v>
      </c>
      <c r="B617" s="72">
        <f t="shared" si="136"/>
        <v>1</v>
      </c>
      <c r="C617" s="72" t="str">
        <f>IF(F617=0,"RESMİ TATİL",VLOOKUP(F617,LİSTE!$B$7:$D$1300,3,0))</f>
        <v>Muharrem EFE TANRIVERDİ</v>
      </c>
      <c r="D617" s="72" t="str">
        <f>IF(G617=0,"RESMİ TATİL",VLOOKUP(G617,LİSTE!$B$7:$D$1300,3,0))</f>
        <v>Anıl DOĞAN</v>
      </c>
      <c r="E617" s="72" t="str">
        <f>IF(H617=0,"RESMİ TATİL",VLOOKUP(H617,LİSTE!$B$7:$D$1300,3,0))</f>
        <v>İpek ARSLAN</v>
      </c>
      <c r="F617" s="72">
        <f>IF(B617="TATİL",0,IF(F616&gt;0,IF(LİSTE!$F$1=H616,1,H616+1),IF(F616=0,H615+1,IF(F615=0,H614+1,IF(F614=0,H613+1,IF(F613=0,H612+1))))))</f>
        <v>8</v>
      </c>
      <c r="G617" s="72">
        <f>IF(F617=0,0,IF(LİSTE!$F$1=F617,1,F617+1))</f>
        <v>9</v>
      </c>
      <c r="H617" s="72">
        <f>IF(G617=0,0,IF(LİSTE!$F$1=G617,1,G617+1))</f>
        <v>10</v>
      </c>
      <c r="I617" s="72" t="str">
        <f>IFERROR(VLOOKUP(A617,TATİLLER!$A$2:$D$30000,3,0),"TATİL DEĞİL")</f>
        <v>TATİL DEĞİL</v>
      </c>
    </row>
    <row r="618" spans="1:9" x14ac:dyDescent="0.25">
      <c r="A618" s="74">
        <f t="shared" si="139"/>
        <v>46063</v>
      </c>
      <c r="B618" s="72">
        <f t="shared" si="136"/>
        <v>2</v>
      </c>
      <c r="C618" s="72" t="str">
        <f>IF(F618=0,"RESMİ TATİL",VLOOKUP(F618,LİSTE!$B$7:$D$1300,3,0))</f>
        <v>Efe KARSAK</v>
      </c>
      <c r="D618" s="72" t="str">
        <f>IF(G618=0,"RESMİ TATİL",VLOOKUP(G618,LİSTE!$B$7:$D$1300,3,0))</f>
        <v>Abdullah KIRBAÇ</v>
      </c>
      <c r="E618" s="72" t="str">
        <f>IF(H618=0,"RESMİ TATİL",VLOOKUP(H618,LİSTE!$B$7:$D$1300,3,0))</f>
        <v>Ümmü Defne GÜLER</v>
      </c>
      <c r="F618" s="72">
        <f>IF(B618="TATİL",0,IF(F617&gt;0,IF(LİSTE!$F$1=H617,1,H617+1),IF(F617=0,H616+1,IF(F616=0,H615+1,IF(F615=0,H614+1,IF(F614=0,H613+1))))))</f>
        <v>11</v>
      </c>
      <c r="G618" s="72">
        <f>IF(F618=0,0,IF(LİSTE!$F$1=F618,1,F618+1))</f>
        <v>12</v>
      </c>
      <c r="H618" s="72">
        <f>IF(G618=0,0,IF(LİSTE!$F$1=G618,1,G618+1))</f>
        <v>13</v>
      </c>
      <c r="I618" s="72" t="str">
        <f>IFERROR(VLOOKUP(A618,TATİLLER!$A$2:$D$30000,3,0),"TATİL DEĞİL")</f>
        <v>TATİL DEĞİL</v>
      </c>
    </row>
    <row r="619" spans="1:9" x14ac:dyDescent="0.25">
      <c r="A619" s="74">
        <f t="shared" si="139"/>
        <v>46064</v>
      </c>
      <c r="B619" s="72">
        <f t="shared" si="136"/>
        <v>3</v>
      </c>
      <c r="C619" s="72" t="str">
        <f>IF(F619=0,"RESMİ TATİL",VLOOKUP(F619,LİSTE!$B$7:$D$1300,3,0))</f>
        <v>Şevval ÖZDAMAR</v>
      </c>
      <c r="D619" s="72" t="str">
        <f>IF(G619=0,"RESMİ TATİL",VLOOKUP(G619,LİSTE!$B$7:$D$1300,3,0))</f>
        <v>Zeynep AKDAĞ</v>
      </c>
      <c r="E619" s="72" t="str">
        <f>IF(H619=0,"RESMİ TATİL",VLOOKUP(H619,LİSTE!$B$7:$D$1300,3,0))</f>
        <v>Esma ÇOKER</v>
      </c>
      <c r="F619" s="72">
        <f>IF(B619="TATİL",0,IF(F618&gt;0,IF(LİSTE!$F$1=H618,1,H618+1),IF(F618=0,H617+1,IF(F617=0,H616+1,IF(F616=0,H615+1,IF(F615=0,H614+1))))))</f>
        <v>14</v>
      </c>
      <c r="G619" s="72">
        <f>IF(F619=0,0,IF(LİSTE!$F$1=F619,1,F619+1))</f>
        <v>15</v>
      </c>
      <c r="H619" s="72">
        <f>IF(G619=0,0,IF(LİSTE!$F$1=G619,1,G619+1))</f>
        <v>16</v>
      </c>
      <c r="I619" s="72" t="str">
        <f>IFERROR(VLOOKUP(A619,TATİLLER!$A$2:$D$30000,3,0),"TATİL DEĞİL")</f>
        <v>TATİL DEĞİL</v>
      </c>
    </row>
    <row r="620" spans="1:9" x14ac:dyDescent="0.25">
      <c r="A620" s="74">
        <f t="shared" si="139"/>
        <v>46065</v>
      </c>
      <c r="B620" s="72">
        <f t="shared" si="136"/>
        <v>4</v>
      </c>
      <c r="C620" s="72" t="str">
        <f>IF(F620=0,"RESMİ TATİL",VLOOKUP(F620,LİSTE!$B$7:$D$1300,3,0))</f>
        <v>Dursun Kubilay YAŞAR</v>
      </c>
      <c r="D620" s="72" t="str">
        <f>IF(G620=0,"RESMİ TATİL",VLOOKUP(G620,LİSTE!$B$7:$D$1300,3,0))</f>
        <v>Zeynep Beril BAŞPINAR</v>
      </c>
      <c r="E620" s="72" t="str">
        <f>IF(H620=0,"RESMİ TATİL",VLOOKUP(H620,LİSTE!$B$7:$D$1300,3,0))</f>
        <v>Ahmet DAL</v>
      </c>
      <c r="F620" s="72">
        <f>IF(B620="TATİL",0,IF(F619&gt;0,IF(LİSTE!$F$1=H619,1,H619+1),IF(F619=0,H618+1,IF(F618=0,H617+1,IF(F617=0,H616+1,IF(F616=0,H615+1))))))</f>
        <v>17</v>
      </c>
      <c r="G620" s="72">
        <f>IF(F620=0,0,IF(LİSTE!$F$1=F620,1,F620+1))</f>
        <v>18</v>
      </c>
      <c r="H620" s="72">
        <f>IF(G620=0,0,IF(LİSTE!$F$1=G620,1,G620+1))</f>
        <v>19</v>
      </c>
      <c r="I620" s="72" t="str">
        <f>IFERROR(VLOOKUP(A620,TATİLLER!$A$2:$D$30000,3,0),"TATİL DEĞİL")</f>
        <v>TATİL DEĞİL</v>
      </c>
    </row>
    <row r="621" spans="1:9" x14ac:dyDescent="0.25">
      <c r="A621" s="74">
        <f t="shared" si="139"/>
        <v>46066</v>
      </c>
      <c r="B621" s="72">
        <f t="shared" si="136"/>
        <v>5</v>
      </c>
      <c r="C621" s="72" t="str">
        <f>IF(F621=0,"RESMİ TATİL",VLOOKUP(F621,LİSTE!$B$7:$D$1300,3,0))</f>
        <v>Emirhan KARATAŞ</v>
      </c>
      <c r="D621" s="72" t="str">
        <f>IF(G621=0,"RESMİ TATİL",VLOOKUP(G621,LİSTE!$B$7:$D$1300,3,0))</f>
        <v>Zümra Yeter ARI</v>
      </c>
      <c r="E621" s="72" t="str">
        <f>IF(H621=0,"RESMİ TATİL",VLOOKUP(H621,LİSTE!$B$7:$D$1300,3,0))</f>
        <v>Utku KARAGÖZ</v>
      </c>
      <c r="F621" s="72">
        <f>IF(B621="TATİL",0,IF(F620&gt;0,IF(LİSTE!$F$1=H620,1,H620+1),IF(F620=0,H619+1,IF(F619=0,H618+1,IF(F618=0,H617+1,IF(F617=0,H616+1))))))</f>
        <v>20</v>
      </c>
      <c r="G621" s="72">
        <f>IF(F621=0,0,IF(LİSTE!$F$1=F621,1,F621+1))</f>
        <v>21</v>
      </c>
      <c r="H621" s="72">
        <f>IF(G621=0,0,IF(LİSTE!$F$1=G621,1,G621+1))</f>
        <v>22</v>
      </c>
      <c r="I621" s="72" t="str">
        <f>IFERROR(VLOOKUP(A621,TATİLLER!$A$2:$D$30000,3,0),"TATİL DEĞİL")</f>
        <v>TATİL DEĞİL</v>
      </c>
    </row>
    <row r="622" spans="1:9" x14ac:dyDescent="0.25">
      <c r="A622" s="74">
        <f t="shared" ref="A622" si="146">A621+3</f>
        <v>46069</v>
      </c>
      <c r="B622" s="72">
        <f t="shared" si="136"/>
        <v>1</v>
      </c>
      <c r="C622" s="72" t="str">
        <f>IF(F622=0,"RESMİ TATİL",VLOOKUP(F622,LİSTE!$B$7:$D$1300,3,0))</f>
        <v>Feyza Zümra AVCIOĞLU</v>
      </c>
      <c r="D622" s="72" t="str">
        <f>IF(G622=0,"RESMİ TATİL",VLOOKUP(G622,LİSTE!$B$7:$D$1300,3,0))</f>
        <v>Yusuf Ali TABUR</v>
      </c>
      <c r="E622" s="72" t="str">
        <f>IF(H622=0,"RESMİ TATİL",VLOOKUP(H622,LİSTE!$B$7:$D$1300,3,0))</f>
        <v>Irmak UTEBAY</v>
      </c>
      <c r="F622" s="72">
        <f>IF(B622="TATİL",0,IF(F621&gt;0,IF(LİSTE!$F$1=H621,1,H621+1),IF(F621=0,H620+1,IF(F620=0,H619+1,IF(F619=0,H618+1,IF(F618=0,H617+1))))))</f>
        <v>23</v>
      </c>
      <c r="G622" s="72">
        <f>IF(F622=0,0,IF(LİSTE!$F$1=F622,1,F622+1))</f>
        <v>24</v>
      </c>
      <c r="H622" s="72">
        <f>IF(G622=0,0,IF(LİSTE!$F$1=G622,1,G622+1))</f>
        <v>25</v>
      </c>
      <c r="I622" s="72" t="str">
        <f>IFERROR(VLOOKUP(A622,TATİLLER!$A$2:$D$30000,3,0),"TATİL DEĞİL")</f>
        <v>TATİL DEĞİL</v>
      </c>
    </row>
    <row r="623" spans="1:9" x14ac:dyDescent="0.25">
      <c r="A623" s="74">
        <f t="shared" si="139"/>
        <v>46070</v>
      </c>
      <c r="B623" s="72">
        <f t="shared" si="136"/>
        <v>2</v>
      </c>
      <c r="C623" s="72" t="str">
        <f>IF(F623=0,"RESMİ TATİL",VLOOKUP(F623,LİSTE!$B$7:$D$1300,3,0))</f>
        <v>Kerem AKKOÇ</v>
      </c>
      <c r="D623" s="72" t="str">
        <f>IF(G623=0,"RESMİ TATİL",VLOOKUP(G623,LİSTE!$B$7:$D$1300,3,0))</f>
        <v>Elçin Ayşe ELMAS</v>
      </c>
      <c r="E623" s="72" t="str">
        <f>IF(H623=0,"RESMİ TATİL",VLOOKUP(H623,LİSTE!$B$7:$D$1300,3,0))</f>
        <v>Muhammed YILDIZDAĞ</v>
      </c>
      <c r="F623" s="72">
        <f>IF(B623="TATİL",0,IF(F622&gt;0,IF(LİSTE!$F$1=H622,1,H622+1),IF(F622=0,H621+1,IF(F621=0,H620+1,IF(F620=0,H619+1,IF(F619=0,H618+1))))))</f>
        <v>26</v>
      </c>
      <c r="G623" s="72">
        <f>IF(F623=0,0,IF(LİSTE!$F$1=F623,1,F623+1))</f>
        <v>27</v>
      </c>
      <c r="H623" s="72">
        <f>IF(G623=0,0,IF(LİSTE!$F$1=G623,1,G623+1))</f>
        <v>28</v>
      </c>
      <c r="I623" s="72" t="str">
        <f>IFERROR(VLOOKUP(A623,TATİLLER!$A$2:$D$30000,3,0),"TATİL DEĞİL")</f>
        <v>TATİL DEĞİL</v>
      </c>
    </row>
    <row r="624" spans="1:9" x14ac:dyDescent="0.25">
      <c r="A624" s="74">
        <f t="shared" si="139"/>
        <v>46071</v>
      </c>
      <c r="B624" s="72">
        <f t="shared" si="136"/>
        <v>3</v>
      </c>
      <c r="C624" s="72" t="str">
        <f>IF(F624=0,"RESMİ TATİL",VLOOKUP(F624,LİSTE!$B$7:$D$1300,3,0))</f>
        <v>Nisa Nur SANCAR</v>
      </c>
      <c r="D624" s="72" t="str">
        <f>IF(G624=0,"RESMİ TATİL",VLOOKUP(G624,LİSTE!$B$7:$D$1300,3,0))</f>
        <v>Esila ÇETİN</v>
      </c>
      <c r="E624" s="72" t="str">
        <f>IF(H624=0,"RESMİ TATİL",VLOOKUP(H624,LİSTE!$B$7:$D$1300,3,0))</f>
        <v>Zeynep Sevde TOPUZ</v>
      </c>
      <c r="F624" s="72">
        <f>IF(B624="TATİL",0,IF(F623&gt;0,IF(LİSTE!$F$1=H623,1,H623+1),IF(F623=0,H622+1,IF(F622=0,H621+1,IF(F621=0,H620+1,IF(F620=0,H619+1))))))</f>
        <v>1</v>
      </c>
      <c r="G624" s="72">
        <f>IF(F624=0,0,IF(LİSTE!$F$1=F624,1,F624+1))</f>
        <v>2</v>
      </c>
      <c r="H624" s="72">
        <f>IF(G624=0,0,IF(LİSTE!$F$1=G624,1,G624+1))</f>
        <v>3</v>
      </c>
      <c r="I624" s="72" t="str">
        <f>IFERROR(VLOOKUP(A624,TATİLLER!$A$2:$D$30000,3,0),"TATİL DEĞİL")</f>
        <v>TATİL DEĞİL</v>
      </c>
    </row>
    <row r="625" spans="1:9" x14ac:dyDescent="0.25">
      <c r="A625" s="74">
        <f t="shared" si="139"/>
        <v>46072</v>
      </c>
      <c r="B625" s="72">
        <f t="shared" si="136"/>
        <v>4</v>
      </c>
      <c r="C625" s="72" t="str">
        <f>IF(F625=0,"RESMİ TATİL",VLOOKUP(F625,LİSTE!$B$7:$D$1300,3,0))</f>
        <v>Ömer Asaf KADAŞ</v>
      </c>
      <c r="D625" s="72" t="str">
        <f>IF(G625=0,"RESMİ TATİL",VLOOKUP(G625,LİSTE!$B$7:$D$1300,3,0))</f>
        <v>Ramazan Baran ADIGÜZEL</v>
      </c>
      <c r="E625" s="72" t="str">
        <f>IF(H625=0,"RESMİ TATİL",VLOOKUP(H625,LİSTE!$B$7:$D$1300,3,0))</f>
        <v>Bahar AKGÜN</v>
      </c>
      <c r="F625" s="72">
        <f>IF(B625="TATİL",0,IF(F624&gt;0,IF(LİSTE!$F$1=H624,1,H624+1),IF(F624=0,H623+1,IF(F623=0,H622+1,IF(F622=0,H621+1,IF(F621=0,H620+1))))))</f>
        <v>4</v>
      </c>
      <c r="G625" s="72">
        <f>IF(F625=0,0,IF(LİSTE!$F$1=F625,1,F625+1))</f>
        <v>5</v>
      </c>
      <c r="H625" s="72">
        <f>IF(G625=0,0,IF(LİSTE!$F$1=G625,1,G625+1))</f>
        <v>6</v>
      </c>
      <c r="I625" s="72" t="str">
        <f>IFERROR(VLOOKUP(A625,TATİLLER!$A$2:$D$30000,3,0),"TATİL DEĞİL")</f>
        <v>TATİL DEĞİL</v>
      </c>
    </row>
    <row r="626" spans="1:9" x14ac:dyDescent="0.25">
      <c r="A626" s="74">
        <f t="shared" si="139"/>
        <v>46073</v>
      </c>
      <c r="B626" s="72">
        <f t="shared" si="136"/>
        <v>5</v>
      </c>
      <c r="C626" s="72" t="str">
        <f>IF(F626=0,"RESMİ TATİL",VLOOKUP(F626,LİSTE!$B$7:$D$1300,3,0))</f>
        <v>Ömer AKGÜL</v>
      </c>
      <c r="D626" s="72" t="str">
        <f>IF(G626=0,"RESMİ TATİL",VLOOKUP(G626,LİSTE!$B$7:$D$1300,3,0))</f>
        <v>Muharrem EFE TANRIVERDİ</v>
      </c>
      <c r="E626" s="72" t="str">
        <f>IF(H626=0,"RESMİ TATİL",VLOOKUP(H626,LİSTE!$B$7:$D$1300,3,0))</f>
        <v>Anıl DOĞAN</v>
      </c>
      <c r="F626" s="72">
        <f>IF(B626="TATİL",0,IF(F625&gt;0,IF(LİSTE!$F$1=H625,1,H625+1),IF(F625=0,H624+1,IF(F624=0,H623+1,IF(F623=0,H622+1,IF(F622=0,H621+1))))))</f>
        <v>7</v>
      </c>
      <c r="G626" s="72">
        <f>IF(F626=0,0,IF(LİSTE!$F$1=F626,1,F626+1))</f>
        <v>8</v>
      </c>
      <c r="H626" s="72">
        <f>IF(G626=0,0,IF(LİSTE!$F$1=G626,1,G626+1))</f>
        <v>9</v>
      </c>
      <c r="I626" s="72" t="str">
        <f>IFERROR(VLOOKUP(A626,TATİLLER!$A$2:$D$30000,3,0),"TATİL DEĞİL")</f>
        <v>TATİL DEĞİL</v>
      </c>
    </row>
    <row r="627" spans="1:9" x14ac:dyDescent="0.25">
      <c r="A627" s="74">
        <f t="shared" ref="A627" si="147">A626+3</f>
        <v>46076</v>
      </c>
      <c r="B627" s="72">
        <f t="shared" si="136"/>
        <v>1</v>
      </c>
      <c r="C627" s="72" t="str">
        <f>IF(F627=0,"RESMİ TATİL",VLOOKUP(F627,LİSTE!$B$7:$D$1300,3,0))</f>
        <v>İpek ARSLAN</v>
      </c>
      <c r="D627" s="72" t="str">
        <f>IF(G627=0,"RESMİ TATİL",VLOOKUP(G627,LİSTE!$B$7:$D$1300,3,0))</f>
        <v>Efe KARSAK</v>
      </c>
      <c r="E627" s="72" t="str">
        <f>IF(H627=0,"RESMİ TATİL",VLOOKUP(H627,LİSTE!$B$7:$D$1300,3,0))</f>
        <v>Abdullah KIRBAÇ</v>
      </c>
      <c r="F627" s="72">
        <f>IF(B627="TATİL",0,IF(F626&gt;0,IF(LİSTE!$F$1=H626,1,H626+1),IF(F626=0,H625+1,IF(F625=0,H624+1,IF(F624=0,H623+1,IF(F623=0,H622+1))))))</f>
        <v>10</v>
      </c>
      <c r="G627" s="72">
        <f>IF(F627=0,0,IF(LİSTE!$F$1=F627,1,F627+1))</f>
        <v>11</v>
      </c>
      <c r="H627" s="72">
        <f>IF(G627=0,0,IF(LİSTE!$F$1=G627,1,G627+1))</f>
        <v>12</v>
      </c>
      <c r="I627" s="72" t="str">
        <f>IFERROR(VLOOKUP(A627,TATİLLER!$A$2:$D$30000,3,0),"TATİL DEĞİL")</f>
        <v>TATİL DEĞİL</v>
      </c>
    </row>
    <row r="628" spans="1:9" x14ac:dyDescent="0.25">
      <c r="A628" s="74">
        <f t="shared" si="139"/>
        <v>46077</v>
      </c>
      <c r="B628" s="72">
        <f t="shared" si="136"/>
        <v>2</v>
      </c>
      <c r="C628" s="72" t="str">
        <f>IF(F628=0,"RESMİ TATİL",VLOOKUP(F628,LİSTE!$B$7:$D$1300,3,0))</f>
        <v>Ümmü Defne GÜLER</v>
      </c>
      <c r="D628" s="72" t="str">
        <f>IF(G628=0,"RESMİ TATİL",VLOOKUP(G628,LİSTE!$B$7:$D$1300,3,0))</f>
        <v>Şevval ÖZDAMAR</v>
      </c>
      <c r="E628" s="72" t="str">
        <f>IF(H628=0,"RESMİ TATİL",VLOOKUP(H628,LİSTE!$B$7:$D$1300,3,0))</f>
        <v>Zeynep AKDAĞ</v>
      </c>
      <c r="F628" s="72">
        <f>IF(B628="TATİL",0,IF(F627&gt;0,IF(LİSTE!$F$1=H627,1,H627+1),IF(F627=0,H626+1,IF(F626=0,H625+1,IF(F625=0,H624+1,IF(F624=0,H623+1))))))</f>
        <v>13</v>
      </c>
      <c r="G628" s="72">
        <f>IF(F628=0,0,IF(LİSTE!$F$1=F628,1,F628+1))</f>
        <v>14</v>
      </c>
      <c r="H628" s="72">
        <f>IF(G628=0,0,IF(LİSTE!$F$1=G628,1,G628+1))</f>
        <v>15</v>
      </c>
      <c r="I628" s="72" t="str">
        <f>IFERROR(VLOOKUP(A628,TATİLLER!$A$2:$D$30000,3,0),"TATİL DEĞİL")</f>
        <v>TATİL DEĞİL</v>
      </c>
    </row>
    <row r="629" spans="1:9" x14ac:dyDescent="0.25">
      <c r="A629" s="74">
        <f t="shared" si="139"/>
        <v>46078</v>
      </c>
      <c r="B629" s="72">
        <f t="shared" si="136"/>
        <v>3</v>
      </c>
      <c r="C629" s="72" t="str">
        <f>IF(F629=0,"RESMİ TATİL",VLOOKUP(F629,LİSTE!$B$7:$D$1300,3,0))</f>
        <v>Esma ÇOKER</v>
      </c>
      <c r="D629" s="72" t="str">
        <f>IF(G629=0,"RESMİ TATİL",VLOOKUP(G629,LİSTE!$B$7:$D$1300,3,0))</f>
        <v>Dursun Kubilay YAŞAR</v>
      </c>
      <c r="E629" s="72" t="str">
        <f>IF(H629=0,"RESMİ TATİL",VLOOKUP(H629,LİSTE!$B$7:$D$1300,3,0))</f>
        <v>Zeynep Beril BAŞPINAR</v>
      </c>
      <c r="F629" s="72">
        <f>IF(B629="TATİL",0,IF(F628&gt;0,IF(LİSTE!$F$1=H628,1,H628+1),IF(F628=0,H627+1,IF(F627=0,H626+1,IF(F626=0,H625+1,IF(F625=0,H624+1))))))</f>
        <v>16</v>
      </c>
      <c r="G629" s="72">
        <f>IF(F629=0,0,IF(LİSTE!$F$1=F629,1,F629+1))</f>
        <v>17</v>
      </c>
      <c r="H629" s="72">
        <f>IF(G629=0,0,IF(LİSTE!$F$1=G629,1,G629+1))</f>
        <v>18</v>
      </c>
      <c r="I629" s="72" t="str">
        <f>IFERROR(VLOOKUP(A629,TATİLLER!$A$2:$D$30000,3,0),"TATİL DEĞİL")</f>
        <v>TATİL DEĞİL</v>
      </c>
    </row>
    <row r="630" spans="1:9" x14ac:dyDescent="0.25">
      <c r="A630" s="74">
        <f t="shared" si="139"/>
        <v>46079</v>
      </c>
      <c r="B630" s="72">
        <f t="shared" si="136"/>
        <v>4</v>
      </c>
      <c r="C630" s="72" t="str">
        <f>IF(F630=0,"RESMİ TATİL",VLOOKUP(F630,LİSTE!$B$7:$D$1300,3,0))</f>
        <v>Ahmet DAL</v>
      </c>
      <c r="D630" s="72" t="str">
        <f>IF(G630=0,"RESMİ TATİL",VLOOKUP(G630,LİSTE!$B$7:$D$1300,3,0))</f>
        <v>Emirhan KARATAŞ</v>
      </c>
      <c r="E630" s="72" t="str">
        <f>IF(H630=0,"RESMİ TATİL",VLOOKUP(H630,LİSTE!$B$7:$D$1300,3,0))</f>
        <v>Zümra Yeter ARI</v>
      </c>
      <c r="F630" s="72">
        <f>IF(B630="TATİL",0,IF(F629&gt;0,IF(LİSTE!$F$1=H629,1,H629+1),IF(F629=0,H628+1,IF(F628=0,H627+1,IF(F627=0,H626+1,IF(F626=0,H625+1))))))</f>
        <v>19</v>
      </c>
      <c r="G630" s="72">
        <f>IF(F630=0,0,IF(LİSTE!$F$1=F630,1,F630+1))</f>
        <v>20</v>
      </c>
      <c r="H630" s="72">
        <f>IF(G630=0,0,IF(LİSTE!$F$1=G630,1,G630+1))</f>
        <v>21</v>
      </c>
      <c r="I630" s="72" t="str">
        <f>IFERROR(VLOOKUP(A630,TATİLLER!$A$2:$D$30000,3,0),"TATİL DEĞİL")</f>
        <v>TATİL DEĞİL</v>
      </c>
    </row>
    <row r="631" spans="1:9" x14ac:dyDescent="0.25">
      <c r="A631" s="74">
        <f t="shared" si="139"/>
        <v>46080</v>
      </c>
      <c r="B631" s="72">
        <f t="shared" si="136"/>
        <v>5</v>
      </c>
      <c r="C631" s="72" t="str">
        <f>IF(F631=0,"RESMİ TATİL",VLOOKUP(F631,LİSTE!$B$7:$D$1300,3,0))</f>
        <v>Utku KARAGÖZ</v>
      </c>
      <c r="D631" s="72" t="str">
        <f>IF(G631=0,"RESMİ TATİL",VLOOKUP(G631,LİSTE!$B$7:$D$1300,3,0))</f>
        <v>Feyza Zümra AVCIOĞLU</v>
      </c>
      <c r="E631" s="72" t="str">
        <f>IF(H631=0,"RESMİ TATİL",VLOOKUP(H631,LİSTE!$B$7:$D$1300,3,0))</f>
        <v>Yusuf Ali TABUR</v>
      </c>
      <c r="F631" s="72">
        <f>IF(B631="TATİL",0,IF(F630&gt;0,IF(LİSTE!$F$1=H630,1,H630+1),IF(F630=0,H629+1,IF(F629=0,H628+1,IF(F628=0,H627+1,IF(F627=0,H626+1))))))</f>
        <v>22</v>
      </c>
      <c r="G631" s="72">
        <f>IF(F631=0,0,IF(LİSTE!$F$1=F631,1,F631+1))</f>
        <v>23</v>
      </c>
      <c r="H631" s="72">
        <f>IF(G631=0,0,IF(LİSTE!$F$1=G631,1,G631+1))</f>
        <v>24</v>
      </c>
      <c r="I631" s="72" t="str">
        <f>IFERROR(VLOOKUP(A631,TATİLLER!$A$2:$D$30000,3,0),"TATİL DEĞİL")</f>
        <v>TATİL DEĞİL</v>
      </c>
    </row>
    <row r="632" spans="1:9" x14ac:dyDescent="0.25">
      <c r="A632" s="74">
        <f t="shared" ref="A632" si="148">A631+3</f>
        <v>46083</v>
      </c>
      <c r="B632" s="72">
        <f t="shared" si="136"/>
        <v>1</v>
      </c>
      <c r="C632" s="72" t="str">
        <f>IF(F632=0,"RESMİ TATİL",VLOOKUP(F632,LİSTE!$B$7:$D$1300,3,0))</f>
        <v>Irmak UTEBAY</v>
      </c>
      <c r="D632" s="72" t="str">
        <f>IF(G632=0,"RESMİ TATİL",VLOOKUP(G632,LİSTE!$B$7:$D$1300,3,0))</f>
        <v>Kerem AKKOÇ</v>
      </c>
      <c r="E632" s="72" t="str">
        <f>IF(H632=0,"RESMİ TATİL",VLOOKUP(H632,LİSTE!$B$7:$D$1300,3,0))</f>
        <v>Elçin Ayşe ELMAS</v>
      </c>
      <c r="F632" s="72">
        <f>IF(B632="TATİL",0,IF(F631&gt;0,IF(LİSTE!$F$1=H631,1,H631+1),IF(F631=0,H630+1,IF(F630=0,H629+1,IF(F629=0,H628+1,IF(F628=0,H627+1))))))</f>
        <v>25</v>
      </c>
      <c r="G632" s="72">
        <f>IF(F632=0,0,IF(LİSTE!$F$1=F632,1,F632+1))</f>
        <v>26</v>
      </c>
      <c r="H632" s="72">
        <f>IF(G632=0,0,IF(LİSTE!$F$1=G632,1,G632+1))</f>
        <v>27</v>
      </c>
      <c r="I632" s="72" t="str">
        <f>IFERROR(VLOOKUP(A632,TATİLLER!$A$2:$D$30000,3,0),"TATİL DEĞİL")</f>
        <v>TATİL DEĞİL</v>
      </c>
    </row>
    <row r="633" spans="1:9" x14ac:dyDescent="0.25">
      <c r="A633" s="74">
        <f t="shared" si="139"/>
        <v>46084</v>
      </c>
      <c r="B633" s="72">
        <f t="shared" si="136"/>
        <v>2</v>
      </c>
      <c r="C633" s="72" t="str">
        <f>IF(F633=0,"RESMİ TATİL",VLOOKUP(F633,LİSTE!$B$7:$D$1300,3,0))</f>
        <v>Muhammed YILDIZDAĞ</v>
      </c>
      <c r="D633" s="72" t="str">
        <f>IF(G633=0,"RESMİ TATİL",VLOOKUP(G633,LİSTE!$B$7:$D$1300,3,0))</f>
        <v>Nisa Nur SANCAR</v>
      </c>
      <c r="E633" s="72" t="str">
        <f>IF(H633=0,"RESMİ TATİL",VLOOKUP(H633,LİSTE!$B$7:$D$1300,3,0))</f>
        <v>Esila ÇETİN</v>
      </c>
      <c r="F633" s="72">
        <f>IF(B633="TATİL",0,IF(F632&gt;0,IF(LİSTE!$F$1=H632,1,H632+1),IF(F632=0,H631+1,IF(F631=0,H630+1,IF(F630=0,H629+1,IF(F629=0,H628+1))))))</f>
        <v>28</v>
      </c>
      <c r="G633" s="72">
        <f>IF(F633=0,0,IF(LİSTE!$F$1=F633,1,F633+1))</f>
        <v>1</v>
      </c>
      <c r="H633" s="72">
        <f>IF(G633=0,0,IF(LİSTE!$F$1=G633,1,G633+1))</f>
        <v>2</v>
      </c>
      <c r="I633" s="72" t="str">
        <f>IFERROR(VLOOKUP(A633,TATİLLER!$A$2:$D$30000,3,0),"TATİL DEĞİL")</f>
        <v>TATİL DEĞİL</v>
      </c>
    </row>
    <row r="634" spans="1:9" x14ac:dyDescent="0.25">
      <c r="A634" s="74">
        <f t="shared" si="139"/>
        <v>46085</v>
      </c>
      <c r="B634" s="72">
        <f t="shared" si="136"/>
        <v>3</v>
      </c>
      <c r="C634" s="72" t="str">
        <f>IF(F634=0,"RESMİ TATİL",VLOOKUP(F634,LİSTE!$B$7:$D$1300,3,0))</f>
        <v>Zeynep Sevde TOPUZ</v>
      </c>
      <c r="D634" s="72" t="str">
        <f>IF(G634=0,"RESMİ TATİL",VLOOKUP(G634,LİSTE!$B$7:$D$1300,3,0))</f>
        <v>Ömer Asaf KADAŞ</v>
      </c>
      <c r="E634" s="72" t="str">
        <f>IF(H634=0,"RESMİ TATİL",VLOOKUP(H634,LİSTE!$B$7:$D$1300,3,0))</f>
        <v>Ramazan Baran ADIGÜZEL</v>
      </c>
      <c r="F634" s="72">
        <f>IF(B634="TATİL",0,IF(F633&gt;0,IF(LİSTE!$F$1=H633,1,H633+1),IF(F633=0,H632+1,IF(F632=0,H631+1,IF(F631=0,H630+1,IF(F630=0,H629+1))))))</f>
        <v>3</v>
      </c>
      <c r="G634" s="72">
        <f>IF(F634=0,0,IF(LİSTE!$F$1=F634,1,F634+1))</f>
        <v>4</v>
      </c>
      <c r="H634" s="72">
        <f>IF(G634=0,0,IF(LİSTE!$F$1=G634,1,G634+1))</f>
        <v>5</v>
      </c>
      <c r="I634" s="72" t="str">
        <f>IFERROR(VLOOKUP(A634,TATİLLER!$A$2:$D$30000,3,0),"TATİL DEĞİL")</f>
        <v>TATİL DEĞİL</v>
      </c>
    </row>
    <row r="635" spans="1:9" x14ac:dyDescent="0.25">
      <c r="A635" s="74">
        <f t="shared" si="139"/>
        <v>46086</v>
      </c>
      <c r="B635" s="72">
        <f t="shared" si="136"/>
        <v>4</v>
      </c>
      <c r="C635" s="72" t="str">
        <f>IF(F635=0,"RESMİ TATİL",VLOOKUP(F635,LİSTE!$B$7:$D$1300,3,0))</f>
        <v>Bahar AKGÜN</v>
      </c>
      <c r="D635" s="72" t="str">
        <f>IF(G635=0,"RESMİ TATİL",VLOOKUP(G635,LİSTE!$B$7:$D$1300,3,0))</f>
        <v>Ömer AKGÜL</v>
      </c>
      <c r="E635" s="72" t="str">
        <f>IF(H635=0,"RESMİ TATİL",VLOOKUP(H635,LİSTE!$B$7:$D$1300,3,0))</f>
        <v>Muharrem EFE TANRIVERDİ</v>
      </c>
      <c r="F635" s="72">
        <f>IF(B635="TATİL",0,IF(F634&gt;0,IF(LİSTE!$F$1=H634,1,H634+1),IF(F634=0,H633+1,IF(F633=0,H632+1,IF(F632=0,H631+1,IF(F631=0,H630+1))))))</f>
        <v>6</v>
      </c>
      <c r="G635" s="72">
        <f>IF(F635=0,0,IF(LİSTE!$F$1=F635,1,F635+1))</f>
        <v>7</v>
      </c>
      <c r="H635" s="72">
        <f>IF(G635=0,0,IF(LİSTE!$F$1=G635,1,G635+1))</f>
        <v>8</v>
      </c>
      <c r="I635" s="72" t="str">
        <f>IFERROR(VLOOKUP(A635,TATİLLER!$A$2:$D$30000,3,0),"TATİL DEĞİL")</f>
        <v>TATİL DEĞİL</v>
      </c>
    </row>
    <row r="636" spans="1:9" x14ac:dyDescent="0.25">
      <c r="A636" s="74">
        <f t="shared" si="139"/>
        <v>46087</v>
      </c>
      <c r="B636" s="72">
        <f t="shared" si="136"/>
        <v>5</v>
      </c>
      <c r="C636" s="72" t="str">
        <f>IF(F636=0,"RESMİ TATİL",VLOOKUP(F636,LİSTE!$B$7:$D$1300,3,0))</f>
        <v>Anıl DOĞAN</v>
      </c>
      <c r="D636" s="72" t="str">
        <f>IF(G636=0,"RESMİ TATİL",VLOOKUP(G636,LİSTE!$B$7:$D$1300,3,0))</f>
        <v>İpek ARSLAN</v>
      </c>
      <c r="E636" s="72" t="str">
        <f>IF(H636=0,"RESMİ TATİL",VLOOKUP(H636,LİSTE!$B$7:$D$1300,3,0))</f>
        <v>Efe KARSAK</v>
      </c>
      <c r="F636" s="72">
        <f>IF(B636="TATİL",0,IF(F635&gt;0,IF(LİSTE!$F$1=H635,1,H635+1),IF(F635=0,H634+1,IF(F634=0,H633+1,IF(F633=0,H632+1,IF(F632=0,H631+1))))))</f>
        <v>9</v>
      </c>
      <c r="G636" s="72">
        <f>IF(F636=0,0,IF(LİSTE!$F$1=F636,1,F636+1))</f>
        <v>10</v>
      </c>
      <c r="H636" s="72">
        <f>IF(G636=0,0,IF(LİSTE!$F$1=G636,1,G636+1))</f>
        <v>11</v>
      </c>
      <c r="I636" s="72" t="str">
        <f>IFERROR(VLOOKUP(A636,TATİLLER!$A$2:$D$30000,3,0),"TATİL DEĞİL")</f>
        <v>TATİL DEĞİL</v>
      </c>
    </row>
    <row r="637" spans="1:9" x14ac:dyDescent="0.25">
      <c r="A637" s="74">
        <f t="shared" ref="A637" si="149">A636+3</f>
        <v>46090</v>
      </c>
      <c r="B637" s="72">
        <f t="shared" si="136"/>
        <v>1</v>
      </c>
      <c r="C637" s="72" t="str">
        <f>IF(F637=0,"RESMİ TATİL",VLOOKUP(F637,LİSTE!$B$7:$D$1300,3,0))</f>
        <v>Abdullah KIRBAÇ</v>
      </c>
      <c r="D637" s="72" t="str">
        <f>IF(G637=0,"RESMİ TATİL",VLOOKUP(G637,LİSTE!$B$7:$D$1300,3,0))</f>
        <v>Ümmü Defne GÜLER</v>
      </c>
      <c r="E637" s="72" t="str">
        <f>IF(H637=0,"RESMİ TATİL",VLOOKUP(H637,LİSTE!$B$7:$D$1300,3,0))</f>
        <v>Şevval ÖZDAMAR</v>
      </c>
      <c r="F637" s="72">
        <f>IF(B637="TATİL",0,IF(F636&gt;0,IF(LİSTE!$F$1=H636,1,H636+1),IF(F636=0,H635+1,IF(F635=0,H634+1,IF(F634=0,H633+1,IF(F633=0,H632+1))))))</f>
        <v>12</v>
      </c>
      <c r="G637" s="72">
        <f>IF(F637=0,0,IF(LİSTE!$F$1=F637,1,F637+1))</f>
        <v>13</v>
      </c>
      <c r="H637" s="72">
        <f>IF(G637=0,0,IF(LİSTE!$F$1=G637,1,G637+1))</f>
        <v>14</v>
      </c>
      <c r="I637" s="72" t="str">
        <f>IFERROR(VLOOKUP(A637,TATİLLER!$A$2:$D$30000,3,0),"TATİL DEĞİL")</f>
        <v>TATİL DEĞİL</v>
      </c>
    </row>
    <row r="638" spans="1:9" x14ac:dyDescent="0.25">
      <c r="A638" s="74">
        <f t="shared" si="139"/>
        <v>46091</v>
      </c>
      <c r="B638" s="72">
        <f t="shared" si="136"/>
        <v>2</v>
      </c>
      <c r="C638" s="72" t="str">
        <f>IF(F638=0,"RESMİ TATİL",VLOOKUP(F638,LİSTE!$B$7:$D$1300,3,0))</f>
        <v>Zeynep AKDAĞ</v>
      </c>
      <c r="D638" s="72" t="str">
        <f>IF(G638=0,"RESMİ TATİL",VLOOKUP(G638,LİSTE!$B$7:$D$1300,3,0))</f>
        <v>Esma ÇOKER</v>
      </c>
      <c r="E638" s="72" t="str">
        <f>IF(H638=0,"RESMİ TATİL",VLOOKUP(H638,LİSTE!$B$7:$D$1300,3,0))</f>
        <v>Dursun Kubilay YAŞAR</v>
      </c>
      <c r="F638" s="72">
        <f>IF(B638="TATİL",0,IF(F637&gt;0,IF(LİSTE!$F$1=H637,1,H637+1),IF(F637=0,H636+1,IF(F636=0,H635+1,IF(F635=0,H634+1,IF(F634=0,H633+1))))))</f>
        <v>15</v>
      </c>
      <c r="G638" s="72">
        <f>IF(F638=0,0,IF(LİSTE!$F$1=F638,1,F638+1))</f>
        <v>16</v>
      </c>
      <c r="H638" s="72">
        <f>IF(G638=0,0,IF(LİSTE!$F$1=G638,1,G638+1))</f>
        <v>17</v>
      </c>
      <c r="I638" s="72" t="str">
        <f>IFERROR(VLOOKUP(A638,TATİLLER!$A$2:$D$30000,3,0),"TATİL DEĞİL")</f>
        <v>TATİL DEĞİL</v>
      </c>
    </row>
    <row r="639" spans="1:9" x14ac:dyDescent="0.25">
      <c r="A639" s="74">
        <f t="shared" si="139"/>
        <v>46092</v>
      </c>
      <c r="B639" s="72">
        <f t="shared" si="136"/>
        <v>3</v>
      </c>
      <c r="C639" s="72" t="str">
        <f>IF(F639=0,"RESMİ TATİL",VLOOKUP(F639,LİSTE!$B$7:$D$1300,3,0))</f>
        <v>Zeynep Beril BAŞPINAR</v>
      </c>
      <c r="D639" s="72" t="str">
        <f>IF(G639=0,"RESMİ TATİL",VLOOKUP(G639,LİSTE!$B$7:$D$1300,3,0))</f>
        <v>Ahmet DAL</v>
      </c>
      <c r="E639" s="72" t="str">
        <f>IF(H639=0,"RESMİ TATİL",VLOOKUP(H639,LİSTE!$B$7:$D$1300,3,0))</f>
        <v>Emirhan KARATAŞ</v>
      </c>
      <c r="F639" s="72">
        <f>IF(B639="TATİL",0,IF(F638&gt;0,IF(LİSTE!$F$1=H638,1,H638+1),IF(F638=0,H637+1,IF(F637=0,H636+1,IF(F636=0,H635+1,IF(F635=0,H634+1))))))</f>
        <v>18</v>
      </c>
      <c r="G639" s="72">
        <f>IF(F639=0,0,IF(LİSTE!$F$1=F639,1,F639+1))</f>
        <v>19</v>
      </c>
      <c r="H639" s="72">
        <f>IF(G639=0,0,IF(LİSTE!$F$1=G639,1,G639+1))</f>
        <v>20</v>
      </c>
      <c r="I639" s="72" t="str">
        <f>IFERROR(VLOOKUP(A639,TATİLLER!$A$2:$D$30000,3,0),"TATİL DEĞİL")</f>
        <v>TATİL DEĞİL</v>
      </c>
    </row>
    <row r="640" spans="1:9" x14ac:dyDescent="0.25">
      <c r="A640" s="74">
        <f t="shared" si="139"/>
        <v>46093</v>
      </c>
      <c r="B640" s="72">
        <f t="shared" si="136"/>
        <v>4</v>
      </c>
      <c r="C640" s="72" t="str">
        <f>IF(F640=0,"RESMİ TATİL",VLOOKUP(F640,LİSTE!$B$7:$D$1300,3,0))</f>
        <v>Zümra Yeter ARI</v>
      </c>
      <c r="D640" s="72" t="str">
        <f>IF(G640=0,"RESMİ TATİL",VLOOKUP(G640,LİSTE!$B$7:$D$1300,3,0))</f>
        <v>Utku KARAGÖZ</v>
      </c>
      <c r="E640" s="72" t="str">
        <f>IF(H640=0,"RESMİ TATİL",VLOOKUP(H640,LİSTE!$B$7:$D$1300,3,0))</f>
        <v>Feyza Zümra AVCIOĞLU</v>
      </c>
      <c r="F640" s="72">
        <f>IF(B640="TATİL",0,IF(F639&gt;0,IF(LİSTE!$F$1=H639,1,H639+1),IF(F639=0,H638+1,IF(F638=0,H637+1,IF(F637=0,H636+1,IF(F636=0,H635+1))))))</f>
        <v>21</v>
      </c>
      <c r="G640" s="72">
        <f>IF(F640=0,0,IF(LİSTE!$F$1=F640,1,F640+1))</f>
        <v>22</v>
      </c>
      <c r="H640" s="72">
        <f>IF(G640=0,0,IF(LİSTE!$F$1=G640,1,G640+1))</f>
        <v>23</v>
      </c>
      <c r="I640" s="72" t="str">
        <f>IFERROR(VLOOKUP(A640,TATİLLER!$A$2:$D$30000,3,0),"TATİL DEĞİL")</f>
        <v>TATİL DEĞİL</v>
      </c>
    </row>
    <row r="641" spans="1:9" x14ac:dyDescent="0.25">
      <c r="A641" s="74">
        <f t="shared" si="139"/>
        <v>46094</v>
      </c>
      <c r="B641" s="72">
        <f t="shared" si="136"/>
        <v>5</v>
      </c>
      <c r="C641" s="72" t="str">
        <f>IF(F641=0,"RESMİ TATİL",VLOOKUP(F641,LİSTE!$B$7:$D$1300,3,0))</f>
        <v>Yusuf Ali TABUR</v>
      </c>
      <c r="D641" s="72" t="str">
        <f>IF(G641=0,"RESMİ TATİL",VLOOKUP(G641,LİSTE!$B$7:$D$1300,3,0))</f>
        <v>Irmak UTEBAY</v>
      </c>
      <c r="E641" s="72" t="str">
        <f>IF(H641=0,"RESMİ TATİL",VLOOKUP(H641,LİSTE!$B$7:$D$1300,3,0))</f>
        <v>Kerem AKKOÇ</v>
      </c>
      <c r="F641" s="72">
        <f>IF(B641="TATİL",0,IF(F640&gt;0,IF(LİSTE!$F$1=H640,1,H640+1),IF(F640=0,H639+1,IF(F639=0,H638+1,IF(F638=0,H637+1,IF(F637=0,H636+1))))))</f>
        <v>24</v>
      </c>
      <c r="G641" s="72">
        <f>IF(F641=0,0,IF(LİSTE!$F$1=F641,1,F641+1))</f>
        <v>25</v>
      </c>
      <c r="H641" s="72">
        <f>IF(G641=0,0,IF(LİSTE!$F$1=G641,1,G641+1))</f>
        <v>26</v>
      </c>
      <c r="I641" s="72" t="str">
        <f>IFERROR(VLOOKUP(A641,TATİLLER!$A$2:$D$30000,3,0),"TATİL DEĞİL")</f>
        <v>TATİL DEĞİL</v>
      </c>
    </row>
    <row r="642" spans="1:9" x14ac:dyDescent="0.25">
      <c r="A642" s="74">
        <f t="shared" ref="A642" si="150">A641+3</f>
        <v>46097</v>
      </c>
      <c r="B642" s="72">
        <f t="shared" si="136"/>
        <v>1</v>
      </c>
      <c r="C642" s="72" t="str">
        <f>IF(F642=0,"RESMİ TATİL",VLOOKUP(F642,LİSTE!$B$7:$D$1300,3,0))</f>
        <v>Elçin Ayşe ELMAS</v>
      </c>
      <c r="D642" s="72" t="str">
        <f>IF(G642=0,"RESMİ TATİL",VLOOKUP(G642,LİSTE!$B$7:$D$1300,3,0))</f>
        <v>Muhammed YILDIZDAĞ</v>
      </c>
      <c r="E642" s="72" t="str">
        <f>IF(H642=0,"RESMİ TATİL",VLOOKUP(H642,LİSTE!$B$7:$D$1300,3,0))</f>
        <v>Nisa Nur SANCAR</v>
      </c>
      <c r="F642" s="72">
        <f>IF(B642="TATİL",0,IF(F641&gt;0,IF(LİSTE!$F$1=H641,1,H641+1),IF(F641=0,H640+1,IF(F640=0,H639+1,IF(F639=0,H638+1,IF(F638=0,H637+1))))))</f>
        <v>27</v>
      </c>
      <c r="G642" s="72">
        <f>IF(F642=0,0,IF(LİSTE!$F$1=F642,1,F642+1))</f>
        <v>28</v>
      </c>
      <c r="H642" s="72">
        <f>IF(G642=0,0,IF(LİSTE!$F$1=G642,1,G642+1))</f>
        <v>1</v>
      </c>
      <c r="I642" s="72" t="str">
        <f>IFERROR(VLOOKUP(A642,TATİLLER!$A$2:$D$30000,3,0),"TATİL DEĞİL")</f>
        <v>TATİL DEĞİL</v>
      </c>
    </row>
    <row r="643" spans="1:9" x14ac:dyDescent="0.25">
      <c r="A643" s="74">
        <f t="shared" si="139"/>
        <v>46098</v>
      </c>
      <c r="B643" s="72">
        <f t="shared" ref="B643:B706" si="151">IF(I643="TATİL","TATİL",WEEKDAY(A643,2))</f>
        <v>2</v>
      </c>
      <c r="C643" s="72" t="str">
        <f>IF(F643=0,"RESMİ TATİL",VLOOKUP(F643,LİSTE!$B$7:$D$1300,3,0))</f>
        <v>Esila ÇETİN</v>
      </c>
      <c r="D643" s="72" t="str">
        <f>IF(G643=0,"RESMİ TATİL",VLOOKUP(G643,LİSTE!$B$7:$D$1300,3,0))</f>
        <v>Zeynep Sevde TOPUZ</v>
      </c>
      <c r="E643" s="72" t="str">
        <f>IF(H643=0,"RESMİ TATİL",VLOOKUP(H643,LİSTE!$B$7:$D$1300,3,0))</f>
        <v>Ömer Asaf KADAŞ</v>
      </c>
      <c r="F643" s="72">
        <f>IF(B643="TATİL",0,IF(F642&gt;0,IF(LİSTE!$F$1=H642,1,H642+1),IF(F642=0,H641+1,IF(F641=0,H640+1,IF(F640=0,H639+1,IF(F639=0,H638+1))))))</f>
        <v>2</v>
      </c>
      <c r="G643" s="72">
        <f>IF(F643=0,0,IF(LİSTE!$F$1=F643,1,F643+1))</f>
        <v>3</v>
      </c>
      <c r="H643" s="72">
        <f>IF(G643=0,0,IF(LİSTE!$F$1=G643,1,G643+1))</f>
        <v>4</v>
      </c>
      <c r="I643" s="72" t="str">
        <f>IFERROR(VLOOKUP(A643,TATİLLER!$A$2:$D$30000,3,0),"TATİL DEĞİL")</f>
        <v>TATİL DEĞİL</v>
      </c>
    </row>
    <row r="644" spans="1:9" x14ac:dyDescent="0.25">
      <c r="A644" s="74">
        <f t="shared" si="139"/>
        <v>46099</v>
      </c>
      <c r="B644" s="72">
        <f t="shared" si="151"/>
        <v>3</v>
      </c>
      <c r="C644" s="72" t="str">
        <f>IF(F644=0,"RESMİ TATİL",VLOOKUP(F644,LİSTE!$B$7:$D$1300,3,0))</f>
        <v>Ramazan Baran ADIGÜZEL</v>
      </c>
      <c r="D644" s="72" t="str">
        <f>IF(G644=0,"RESMİ TATİL",VLOOKUP(G644,LİSTE!$B$7:$D$1300,3,0))</f>
        <v>Bahar AKGÜN</v>
      </c>
      <c r="E644" s="72" t="str">
        <f>IF(H644=0,"RESMİ TATİL",VLOOKUP(H644,LİSTE!$B$7:$D$1300,3,0))</f>
        <v>Ömer AKGÜL</v>
      </c>
      <c r="F644" s="72">
        <f>IF(B644="TATİL",0,IF(F643&gt;0,IF(LİSTE!$F$1=H643,1,H643+1),IF(F643=0,H642+1,IF(F642=0,H641+1,IF(F641=0,H640+1,IF(F640=0,H639+1))))))</f>
        <v>5</v>
      </c>
      <c r="G644" s="72">
        <f>IF(F644=0,0,IF(LİSTE!$F$1=F644,1,F644+1))</f>
        <v>6</v>
      </c>
      <c r="H644" s="72">
        <f>IF(G644=0,0,IF(LİSTE!$F$1=G644,1,G644+1))</f>
        <v>7</v>
      </c>
      <c r="I644" s="72" t="str">
        <f>IFERROR(VLOOKUP(A644,TATİLLER!$A$2:$D$30000,3,0),"TATİL DEĞİL")</f>
        <v>TATİL DEĞİL</v>
      </c>
    </row>
    <row r="645" spans="1:9" x14ac:dyDescent="0.25">
      <c r="A645" s="74">
        <f t="shared" si="139"/>
        <v>46100</v>
      </c>
      <c r="B645" s="72">
        <f t="shared" si="151"/>
        <v>4</v>
      </c>
      <c r="C645" s="72" t="str">
        <f>IF(F645=0,"RESMİ TATİL",VLOOKUP(F645,LİSTE!$B$7:$D$1300,3,0))</f>
        <v>Muharrem EFE TANRIVERDİ</v>
      </c>
      <c r="D645" s="72" t="str">
        <f>IF(G645=0,"RESMİ TATİL",VLOOKUP(G645,LİSTE!$B$7:$D$1300,3,0))</f>
        <v>Anıl DOĞAN</v>
      </c>
      <c r="E645" s="72" t="str">
        <f>IF(H645=0,"RESMİ TATİL",VLOOKUP(H645,LİSTE!$B$7:$D$1300,3,0))</f>
        <v>İpek ARSLAN</v>
      </c>
      <c r="F645" s="72">
        <f>IF(B645="TATİL",0,IF(F644&gt;0,IF(LİSTE!$F$1=H644,1,H644+1),IF(F644=0,H643+1,IF(F643=0,H642+1,IF(F642=0,H641+1,IF(F641=0,H640+1))))))</f>
        <v>8</v>
      </c>
      <c r="G645" s="72">
        <f>IF(F645=0,0,IF(LİSTE!$F$1=F645,1,F645+1))</f>
        <v>9</v>
      </c>
      <c r="H645" s="72">
        <f>IF(G645=0,0,IF(LİSTE!$F$1=G645,1,G645+1))</f>
        <v>10</v>
      </c>
      <c r="I645" s="72" t="str">
        <f>IFERROR(VLOOKUP(A645,TATİLLER!$A$2:$D$30000,3,0),"TATİL DEĞİL")</f>
        <v>TATİL DEĞİL</v>
      </c>
    </row>
    <row r="646" spans="1:9" x14ac:dyDescent="0.25">
      <c r="A646" s="74">
        <f t="shared" si="139"/>
        <v>46101</v>
      </c>
      <c r="B646" s="72">
        <f t="shared" si="151"/>
        <v>5</v>
      </c>
      <c r="C646" s="72" t="str">
        <f>IF(F646=0,"RESMİ TATİL",VLOOKUP(F646,LİSTE!$B$7:$D$1300,3,0))</f>
        <v>Efe KARSAK</v>
      </c>
      <c r="D646" s="72" t="str">
        <f>IF(G646=0,"RESMİ TATİL",VLOOKUP(G646,LİSTE!$B$7:$D$1300,3,0))</f>
        <v>Abdullah KIRBAÇ</v>
      </c>
      <c r="E646" s="72" t="str">
        <f>IF(H646=0,"RESMİ TATİL",VLOOKUP(H646,LİSTE!$B$7:$D$1300,3,0))</f>
        <v>Ümmü Defne GÜLER</v>
      </c>
      <c r="F646" s="72">
        <f>IF(B646="TATİL",0,IF(F645&gt;0,IF(LİSTE!$F$1=H645,1,H645+1),IF(F645=0,H644+1,IF(F644=0,H643+1,IF(F643=0,H642+1,IF(F642=0,H641+1))))))</f>
        <v>11</v>
      </c>
      <c r="G646" s="72">
        <f>IF(F646=0,0,IF(LİSTE!$F$1=F646,1,F646+1))</f>
        <v>12</v>
      </c>
      <c r="H646" s="72">
        <f>IF(G646=0,0,IF(LİSTE!$F$1=G646,1,G646+1))</f>
        <v>13</v>
      </c>
      <c r="I646" s="72" t="str">
        <f>IFERROR(VLOOKUP(A646,TATİLLER!$A$2:$D$30000,3,0),"TATİL DEĞİL")</f>
        <v>TATİL DEĞİL</v>
      </c>
    </row>
    <row r="647" spans="1:9" x14ac:dyDescent="0.25">
      <c r="A647" s="74">
        <f t="shared" ref="A647" si="152">A646+3</f>
        <v>46104</v>
      </c>
      <c r="B647" s="72">
        <f t="shared" si="151"/>
        <v>1</v>
      </c>
      <c r="C647" s="72" t="str">
        <f>IF(F647=0,"RESMİ TATİL",VLOOKUP(F647,LİSTE!$B$7:$D$1300,3,0))</f>
        <v>Şevval ÖZDAMAR</v>
      </c>
      <c r="D647" s="72" t="str">
        <f>IF(G647=0,"RESMİ TATİL",VLOOKUP(G647,LİSTE!$B$7:$D$1300,3,0))</f>
        <v>Zeynep AKDAĞ</v>
      </c>
      <c r="E647" s="72" t="str">
        <f>IF(H647=0,"RESMİ TATİL",VLOOKUP(H647,LİSTE!$B$7:$D$1300,3,0))</f>
        <v>Esma ÇOKER</v>
      </c>
      <c r="F647" s="72">
        <f>IF(B647="TATİL",0,IF(F646&gt;0,IF(LİSTE!$F$1=H646,1,H646+1),IF(F646=0,H645+1,IF(F645=0,H644+1,IF(F644=0,H643+1,IF(F643=0,H642+1))))))</f>
        <v>14</v>
      </c>
      <c r="G647" s="72">
        <f>IF(F647=0,0,IF(LİSTE!$F$1=F647,1,F647+1))</f>
        <v>15</v>
      </c>
      <c r="H647" s="72">
        <f>IF(G647=0,0,IF(LİSTE!$F$1=G647,1,G647+1))</f>
        <v>16</v>
      </c>
      <c r="I647" s="72" t="str">
        <f>IFERROR(VLOOKUP(A647,TATİLLER!$A$2:$D$30000,3,0),"TATİL DEĞİL")</f>
        <v>TATİL DEĞİL</v>
      </c>
    </row>
    <row r="648" spans="1:9" x14ac:dyDescent="0.25">
      <c r="A648" s="74">
        <f t="shared" si="139"/>
        <v>46105</v>
      </c>
      <c r="B648" s="72">
        <f t="shared" si="151"/>
        <v>2</v>
      </c>
      <c r="C648" s="72" t="str">
        <f>IF(F648=0,"RESMİ TATİL",VLOOKUP(F648,LİSTE!$B$7:$D$1300,3,0))</f>
        <v>Dursun Kubilay YAŞAR</v>
      </c>
      <c r="D648" s="72" t="str">
        <f>IF(G648=0,"RESMİ TATİL",VLOOKUP(G648,LİSTE!$B$7:$D$1300,3,0))</f>
        <v>Zeynep Beril BAŞPINAR</v>
      </c>
      <c r="E648" s="72" t="str">
        <f>IF(H648=0,"RESMİ TATİL",VLOOKUP(H648,LİSTE!$B$7:$D$1300,3,0))</f>
        <v>Ahmet DAL</v>
      </c>
      <c r="F648" s="72">
        <f>IF(B648="TATİL",0,IF(F647&gt;0,IF(LİSTE!$F$1=H647,1,H647+1),IF(F647=0,H646+1,IF(F646=0,H645+1,IF(F645=0,H644+1,IF(F644=0,H643+1))))))</f>
        <v>17</v>
      </c>
      <c r="G648" s="72">
        <f>IF(F648=0,0,IF(LİSTE!$F$1=F648,1,F648+1))</f>
        <v>18</v>
      </c>
      <c r="H648" s="72">
        <f>IF(G648=0,0,IF(LİSTE!$F$1=G648,1,G648+1))</f>
        <v>19</v>
      </c>
      <c r="I648" s="72" t="str">
        <f>IFERROR(VLOOKUP(A648,TATİLLER!$A$2:$D$30000,3,0),"TATİL DEĞİL")</f>
        <v>TATİL DEĞİL</v>
      </c>
    </row>
    <row r="649" spans="1:9" x14ac:dyDescent="0.25">
      <c r="A649" s="74">
        <f t="shared" si="139"/>
        <v>46106</v>
      </c>
      <c r="B649" s="72">
        <f t="shared" si="151"/>
        <v>3</v>
      </c>
      <c r="C649" s="72" t="str">
        <f>IF(F649=0,"RESMİ TATİL",VLOOKUP(F649,LİSTE!$B$7:$D$1300,3,0))</f>
        <v>Emirhan KARATAŞ</v>
      </c>
      <c r="D649" s="72" t="str">
        <f>IF(G649=0,"RESMİ TATİL",VLOOKUP(G649,LİSTE!$B$7:$D$1300,3,0))</f>
        <v>Zümra Yeter ARI</v>
      </c>
      <c r="E649" s="72" t="str">
        <f>IF(H649=0,"RESMİ TATİL",VLOOKUP(H649,LİSTE!$B$7:$D$1300,3,0))</f>
        <v>Utku KARAGÖZ</v>
      </c>
      <c r="F649" s="72">
        <f>IF(B649="TATİL",0,IF(F648&gt;0,IF(LİSTE!$F$1=H648,1,H648+1),IF(F648=0,H647+1,IF(F647=0,H646+1,IF(F646=0,H645+1,IF(F645=0,H644+1))))))</f>
        <v>20</v>
      </c>
      <c r="G649" s="72">
        <f>IF(F649=0,0,IF(LİSTE!$F$1=F649,1,F649+1))</f>
        <v>21</v>
      </c>
      <c r="H649" s="72">
        <f>IF(G649=0,0,IF(LİSTE!$F$1=G649,1,G649+1))</f>
        <v>22</v>
      </c>
      <c r="I649" s="72" t="str">
        <f>IFERROR(VLOOKUP(A649,TATİLLER!$A$2:$D$30000,3,0),"TATİL DEĞİL")</f>
        <v>TATİL DEĞİL</v>
      </c>
    </row>
    <row r="650" spans="1:9" x14ac:dyDescent="0.25">
      <c r="A650" s="74">
        <f t="shared" si="139"/>
        <v>46107</v>
      </c>
      <c r="B650" s="72">
        <f t="shared" si="151"/>
        <v>4</v>
      </c>
      <c r="C650" s="72" t="str">
        <f>IF(F650=0,"RESMİ TATİL",VLOOKUP(F650,LİSTE!$B$7:$D$1300,3,0))</f>
        <v>Feyza Zümra AVCIOĞLU</v>
      </c>
      <c r="D650" s="72" t="str">
        <f>IF(G650=0,"RESMİ TATİL",VLOOKUP(G650,LİSTE!$B$7:$D$1300,3,0))</f>
        <v>Yusuf Ali TABUR</v>
      </c>
      <c r="E650" s="72" t="str">
        <f>IF(H650=0,"RESMİ TATİL",VLOOKUP(H650,LİSTE!$B$7:$D$1300,3,0))</f>
        <v>Irmak UTEBAY</v>
      </c>
      <c r="F650" s="72">
        <f>IF(B650="TATİL",0,IF(F649&gt;0,IF(LİSTE!$F$1=H649,1,H649+1),IF(F649=0,H648+1,IF(F648=0,H647+1,IF(F647=0,H646+1,IF(F646=0,H645+1))))))</f>
        <v>23</v>
      </c>
      <c r="G650" s="72">
        <f>IF(F650=0,0,IF(LİSTE!$F$1=F650,1,F650+1))</f>
        <v>24</v>
      </c>
      <c r="H650" s="72">
        <f>IF(G650=0,0,IF(LİSTE!$F$1=G650,1,G650+1))</f>
        <v>25</v>
      </c>
      <c r="I650" s="72" t="str">
        <f>IFERROR(VLOOKUP(A650,TATİLLER!$A$2:$D$30000,3,0),"TATİL DEĞİL")</f>
        <v>TATİL DEĞİL</v>
      </c>
    </row>
    <row r="651" spans="1:9" x14ac:dyDescent="0.25">
      <c r="A651" s="74">
        <f t="shared" si="139"/>
        <v>46108</v>
      </c>
      <c r="B651" s="72">
        <f t="shared" si="151"/>
        <v>5</v>
      </c>
      <c r="C651" s="72" t="str">
        <f>IF(F651=0,"RESMİ TATİL",VLOOKUP(F651,LİSTE!$B$7:$D$1300,3,0))</f>
        <v>Kerem AKKOÇ</v>
      </c>
      <c r="D651" s="72" t="str">
        <f>IF(G651=0,"RESMİ TATİL",VLOOKUP(G651,LİSTE!$B$7:$D$1300,3,0))</f>
        <v>Elçin Ayşe ELMAS</v>
      </c>
      <c r="E651" s="72" t="str">
        <f>IF(H651=0,"RESMİ TATİL",VLOOKUP(H651,LİSTE!$B$7:$D$1300,3,0))</f>
        <v>Muhammed YILDIZDAĞ</v>
      </c>
      <c r="F651" s="72">
        <f>IF(B651="TATİL",0,IF(F650&gt;0,IF(LİSTE!$F$1=H650,1,H650+1),IF(F650=0,H649+1,IF(F649=0,H648+1,IF(F648=0,H647+1,IF(F647=0,H646+1))))))</f>
        <v>26</v>
      </c>
      <c r="G651" s="72">
        <f>IF(F651=0,0,IF(LİSTE!$F$1=F651,1,F651+1))</f>
        <v>27</v>
      </c>
      <c r="H651" s="72">
        <f>IF(G651=0,0,IF(LİSTE!$F$1=G651,1,G651+1))</f>
        <v>28</v>
      </c>
      <c r="I651" s="72" t="str">
        <f>IFERROR(VLOOKUP(A651,TATİLLER!$A$2:$D$30000,3,0),"TATİL DEĞİL")</f>
        <v>TATİL DEĞİL</v>
      </c>
    </row>
    <row r="652" spans="1:9" x14ac:dyDescent="0.25">
      <c r="A652" s="74">
        <f t="shared" ref="A652" si="153">A651+3</f>
        <v>46111</v>
      </c>
      <c r="B652" s="72">
        <f t="shared" si="151"/>
        <v>1</v>
      </c>
      <c r="C652" s="72" t="str">
        <f>IF(F652=0,"RESMİ TATİL",VLOOKUP(F652,LİSTE!$B$7:$D$1300,3,0))</f>
        <v>Nisa Nur SANCAR</v>
      </c>
      <c r="D652" s="72" t="str">
        <f>IF(G652=0,"RESMİ TATİL",VLOOKUP(G652,LİSTE!$B$7:$D$1300,3,0))</f>
        <v>Esila ÇETİN</v>
      </c>
      <c r="E652" s="72" t="str">
        <f>IF(H652=0,"RESMİ TATİL",VLOOKUP(H652,LİSTE!$B$7:$D$1300,3,0))</f>
        <v>Zeynep Sevde TOPUZ</v>
      </c>
      <c r="F652" s="72">
        <f>IF(B652="TATİL",0,IF(F651&gt;0,IF(LİSTE!$F$1=H651,1,H651+1),IF(F651=0,H650+1,IF(F650=0,H649+1,IF(F649=0,H648+1,IF(F648=0,H647+1))))))</f>
        <v>1</v>
      </c>
      <c r="G652" s="72">
        <f>IF(F652=0,0,IF(LİSTE!$F$1=F652,1,F652+1))</f>
        <v>2</v>
      </c>
      <c r="H652" s="72">
        <f>IF(G652=0,0,IF(LİSTE!$F$1=G652,1,G652+1))</f>
        <v>3</v>
      </c>
      <c r="I652" s="72" t="str">
        <f>IFERROR(VLOOKUP(A652,TATİLLER!$A$2:$D$30000,3,0),"TATİL DEĞİL")</f>
        <v>TATİL DEĞİL</v>
      </c>
    </row>
    <row r="653" spans="1:9" x14ac:dyDescent="0.25">
      <c r="A653" s="74">
        <f t="shared" ref="A653:A716" si="154">A652+1</f>
        <v>46112</v>
      </c>
      <c r="B653" s="72">
        <f t="shared" si="151"/>
        <v>2</v>
      </c>
      <c r="C653" s="72" t="str">
        <f>IF(F653=0,"RESMİ TATİL",VLOOKUP(F653,LİSTE!$B$7:$D$1300,3,0))</f>
        <v>Ömer Asaf KADAŞ</v>
      </c>
      <c r="D653" s="72" t="str">
        <f>IF(G653=0,"RESMİ TATİL",VLOOKUP(G653,LİSTE!$B$7:$D$1300,3,0))</f>
        <v>Ramazan Baran ADIGÜZEL</v>
      </c>
      <c r="E653" s="72" t="str">
        <f>IF(H653=0,"RESMİ TATİL",VLOOKUP(H653,LİSTE!$B$7:$D$1300,3,0))</f>
        <v>Bahar AKGÜN</v>
      </c>
      <c r="F653" s="72">
        <f>IF(B653="TATİL",0,IF(F652&gt;0,IF(LİSTE!$F$1=H652,1,H652+1),IF(F652=0,H651+1,IF(F651=0,H650+1,IF(F650=0,H649+1,IF(F649=0,H648+1))))))</f>
        <v>4</v>
      </c>
      <c r="G653" s="72">
        <f>IF(F653=0,0,IF(LİSTE!$F$1=F653,1,F653+1))</f>
        <v>5</v>
      </c>
      <c r="H653" s="72">
        <f>IF(G653=0,0,IF(LİSTE!$F$1=G653,1,G653+1))</f>
        <v>6</v>
      </c>
      <c r="I653" s="72" t="str">
        <f>IFERROR(VLOOKUP(A653,TATİLLER!$A$2:$D$30000,3,0),"TATİL DEĞİL")</f>
        <v>TATİL DEĞİL</v>
      </c>
    </row>
    <row r="654" spans="1:9" x14ac:dyDescent="0.25">
      <c r="A654" s="74">
        <f t="shared" si="154"/>
        <v>46113</v>
      </c>
      <c r="B654" s="72">
        <f t="shared" si="151"/>
        <v>3</v>
      </c>
      <c r="C654" s="72" t="str">
        <f>IF(F654=0,"RESMİ TATİL",VLOOKUP(F654,LİSTE!$B$7:$D$1300,3,0))</f>
        <v>Ömer AKGÜL</v>
      </c>
      <c r="D654" s="72" t="str">
        <f>IF(G654=0,"RESMİ TATİL",VLOOKUP(G654,LİSTE!$B$7:$D$1300,3,0))</f>
        <v>Muharrem EFE TANRIVERDİ</v>
      </c>
      <c r="E654" s="72" t="str">
        <f>IF(H654=0,"RESMİ TATİL",VLOOKUP(H654,LİSTE!$B$7:$D$1300,3,0))</f>
        <v>Anıl DOĞAN</v>
      </c>
      <c r="F654" s="72">
        <f>IF(B654="TATİL",0,IF(F653&gt;0,IF(LİSTE!$F$1=H653,1,H653+1),IF(F653=0,H652+1,IF(F652=0,H651+1,IF(F651=0,H650+1,IF(F650=0,H649+1))))))</f>
        <v>7</v>
      </c>
      <c r="G654" s="72">
        <f>IF(F654=0,0,IF(LİSTE!$F$1=F654,1,F654+1))</f>
        <v>8</v>
      </c>
      <c r="H654" s="72">
        <f>IF(G654=0,0,IF(LİSTE!$F$1=G654,1,G654+1))</f>
        <v>9</v>
      </c>
      <c r="I654" s="72" t="str">
        <f>IFERROR(VLOOKUP(A654,TATİLLER!$A$2:$D$30000,3,0),"TATİL DEĞİL")</f>
        <v>TATİL DEĞİL</v>
      </c>
    </row>
    <row r="655" spans="1:9" x14ac:dyDescent="0.25">
      <c r="A655" s="74">
        <f t="shared" si="154"/>
        <v>46114</v>
      </c>
      <c r="B655" s="72">
        <f t="shared" si="151"/>
        <v>4</v>
      </c>
      <c r="C655" s="72" t="str">
        <f>IF(F655=0,"RESMİ TATİL",VLOOKUP(F655,LİSTE!$B$7:$D$1300,3,0))</f>
        <v>İpek ARSLAN</v>
      </c>
      <c r="D655" s="72" t="str">
        <f>IF(G655=0,"RESMİ TATİL",VLOOKUP(G655,LİSTE!$B$7:$D$1300,3,0))</f>
        <v>Efe KARSAK</v>
      </c>
      <c r="E655" s="72" t="str">
        <f>IF(H655=0,"RESMİ TATİL",VLOOKUP(H655,LİSTE!$B$7:$D$1300,3,0))</f>
        <v>Abdullah KIRBAÇ</v>
      </c>
      <c r="F655" s="72">
        <f>IF(B655="TATİL",0,IF(F654&gt;0,IF(LİSTE!$F$1=H654,1,H654+1),IF(F654=0,H653+1,IF(F653=0,H652+1,IF(F652=0,H651+1,IF(F651=0,H650+1))))))</f>
        <v>10</v>
      </c>
      <c r="G655" s="72">
        <f>IF(F655=0,0,IF(LİSTE!$F$1=F655,1,F655+1))</f>
        <v>11</v>
      </c>
      <c r="H655" s="72">
        <f>IF(G655=0,0,IF(LİSTE!$F$1=G655,1,G655+1))</f>
        <v>12</v>
      </c>
      <c r="I655" s="72" t="str">
        <f>IFERROR(VLOOKUP(A655,TATİLLER!$A$2:$D$30000,3,0),"TATİL DEĞİL")</f>
        <v>TATİL DEĞİL</v>
      </c>
    </row>
    <row r="656" spans="1:9" x14ac:dyDescent="0.25">
      <c r="A656" s="74">
        <f t="shared" si="154"/>
        <v>46115</v>
      </c>
      <c r="B656" s="72">
        <f t="shared" si="151"/>
        <v>5</v>
      </c>
      <c r="C656" s="72" t="str">
        <f>IF(F656=0,"RESMİ TATİL",VLOOKUP(F656,LİSTE!$B$7:$D$1300,3,0))</f>
        <v>Ümmü Defne GÜLER</v>
      </c>
      <c r="D656" s="72" t="str">
        <f>IF(G656=0,"RESMİ TATİL",VLOOKUP(G656,LİSTE!$B$7:$D$1300,3,0))</f>
        <v>Şevval ÖZDAMAR</v>
      </c>
      <c r="E656" s="72" t="str">
        <f>IF(H656=0,"RESMİ TATİL",VLOOKUP(H656,LİSTE!$B$7:$D$1300,3,0))</f>
        <v>Zeynep AKDAĞ</v>
      </c>
      <c r="F656" s="72">
        <f>IF(B656="TATİL",0,IF(F655&gt;0,IF(LİSTE!$F$1=H655,1,H655+1),IF(F655=0,H654+1,IF(F654=0,H653+1,IF(F653=0,H652+1,IF(F652=0,H651+1))))))</f>
        <v>13</v>
      </c>
      <c r="G656" s="72">
        <f>IF(F656=0,0,IF(LİSTE!$F$1=F656,1,F656+1))</f>
        <v>14</v>
      </c>
      <c r="H656" s="72">
        <f>IF(G656=0,0,IF(LİSTE!$F$1=G656,1,G656+1))</f>
        <v>15</v>
      </c>
      <c r="I656" s="72" t="str">
        <f>IFERROR(VLOOKUP(A656,TATİLLER!$A$2:$D$30000,3,0),"TATİL DEĞİL")</f>
        <v>TATİL DEĞİL</v>
      </c>
    </row>
    <row r="657" spans="1:9" x14ac:dyDescent="0.25">
      <c r="A657" s="74">
        <f t="shared" ref="A657" si="155">A656+3</f>
        <v>46118</v>
      </c>
      <c r="B657" s="72">
        <f t="shared" si="151"/>
        <v>1</v>
      </c>
      <c r="C657" s="72" t="str">
        <f>IF(F657=0,"RESMİ TATİL",VLOOKUP(F657,LİSTE!$B$7:$D$1300,3,0))</f>
        <v>Esma ÇOKER</v>
      </c>
      <c r="D657" s="72" t="str">
        <f>IF(G657=0,"RESMİ TATİL",VLOOKUP(G657,LİSTE!$B$7:$D$1300,3,0))</f>
        <v>Dursun Kubilay YAŞAR</v>
      </c>
      <c r="E657" s="72" t="str">
        <f>IF(H657=0,"RESMİ TATİL",VLOOKUP(H657,LİSTE!$B$7:$D$1300,3,0))</f>
        <v>Zeynep Beril BAŞPINAR</v>
      </c>
      <c r="F657" s="72">
        <f>IF(B657="TATİL",0,IF(F656&gt;0,IF(LİSTE!$F$1=H656,1,H656+1),IF(F656=0,H655+1,IF(F655=0,H654+1,IF(F654=0,H653+1,IF(F653=0,H652+1))))))</f>
        <v>16</v>
      </c>
      <c r="G657" s="72">
        <f>IF(F657=0,0,IF(LİSTE!$F$1=F657,1,F657+1))</f>
        <v>17</v>
      </c>
      <c r="H657" s="72">
        <f>IF(G657=0,0,IF(LİSTE!$F$1=G657,1,G657+1))</f>
        <v>18</v>
      </c>
      <c r="I657" s="72" t="str">
        <f>IFERROR(VLOOKUP(A657,TATİLLER!$A$2:$D$30000,3,0),"TATİL DEĞİL")</f>
        <v>TATİL DEĞİL</v>
      </c>
    </row>
    <row r="658" spans="1:9" x14ac:dyDescent="0.25">
      <c r="A658" s="74">
        <f t="shared" si="154"/>
        <v>46119</v>
      </c>
      <c r="B658" s="72">
        <f t="shared" si="151"/>
        <v>2</v>
      </c>
      <c r="C658" s="72" t="str">
        <f>IF(F658=0,"RESMİ TATİL",VLOOKUP(F658,LİSTE!$B$7:$D$1300,3,0))</f>
        <v>Ahmet DAL</v>
      </c>
      <c r="D658" s="72" t="str">
        <f>IF(G658=0,"RESMİ TATİL",VLOOKUP(G658,LİSTE!$B$7:$D$1300,3,0))</f>
        <v>Emirhan KARATAŞ</v>
      </c>
      <c r="E658" s="72" t="str">
        <f>IF(H658=0,"RESMİ TATİL",VLOOKUP(H658,LİSTE!$B$7:$D$1300,3,0))</f>
        <v>Zümra Yeter ARI</v>
      </c>
      <c r="F658" s="72">
        <f>IF(B658="TATİL",0,IF(F657&gt;0,IF(LİSTE!$F$1=H657,1,H657+1),IF(F657=0,H656+1,IF(F656=0,H655+1,IF(F655=0,H654+1,IF(F654=0,H653+1))))))</f>
        <v>19</v>
      </c>
      <c r="G658" s="72">
        <f>IF(F658=0,0,IF(LİSTE!$F$1=F658,1,F658+1))</f>
        <v>20</v>
      </c>
      <c r="H658" s="72">
        <f>IF(G658=0,0,IF(LİSTE!$F$1=G658,1,G658+1))</f>
        <v>21</v>
      </c>
      <c r="I658" s="72" t="str">
        <f>IFERROR(VLOOKUP(A658,TATİLLER!$A$2:$D$30000,3,0),"TATİL DEĞİL")</f>
        <v>TATİL DEĞİL</v>
      </c>
    </row>
    <row r="659" spans="1:9" x14ac:dyDescent="0.25">
      <c r="A659" s="74">
        <f t="shared" si="154"/>
        <v>46120</v>
      </c>
      <c r="B659" s="72">
        <f t="shared" si="151"/>
        <v>3</v>
      </c>
      <c r="C659" s="72" t="str">
        <f>IF(F659=0,"RESMİ TATİL",VLOOKUP(F659,LİSTE!$B$7:$D$1300,3,0))</f>
        <v>Utku KARAGÖZ</v>
      </c>
      <c r="D659" s="72" t="str">
        <f>IF(G659=0,"RESMİ TATİL",VLOOKUP(G659,LİSTE!$B$7:$D$1300,3,0))</f>
        <v>Feyza Zümra AVCIOĞLU</v>
      </c>
      <c r="E659" s="72" t="str">
        <f>IF(H659=0,"RESMİ TATİL",VLOOKUP(H659,LİSTE!$B$7:$D$1300,3,0))</f>
        <v>Yusuf Ali TABUR</v>
      </c>
      <c r="F659" s="72">
        <f>IF(B659="TATİL",0,IF(F658&gt;0,IF(LİSTE!$F$1=H658,1,H658+1),IF(F658=0,H657+1,IF(F657=0,H656+1,IF(F656=0,H655+1,IF(F655=0,H654+1))))))</f>
        <v>22</v>
      </c>
      <c r="G659" s="72">
        <f>IF(F659=0,0,IF(LİSTE!$F$1=F659,1,F659+1))</f>
        <v>23</v>
      </c>
      <c r="H659" s="72">
        <f>IF(G659=0,0,IF(LİSTE!$F$1=G659,1,G659+1))</f>
        <v>24</v>
      </c>
      <c r="I659" s="72" t="str">
        <f>IFERROR(VLOOKUP(A659,TATİLLER!$A$2:$D$30000,3,0),"TATİL DEĞİL")</f>
        <v>TATİL DEĞİL</v>
      </c>
    </row>
    <row r="660" spans="1:9" x14ac:dyDescent="0.25">
      <c r="A660" s="74">
        <f t="shared" si="154"/>
        <v>46121</v>
      </c>
      <c r="B660" s="72">
        <f t="shared" si="151"/>
        <v>4</v>
      </c>
      <c r="C660" s="72" t="str">
        <f>IF(F660=0,"RESMİ TATİL",VLOOKUP(F660,LİSTE!$B$7:$D$1300,3,0))</f>
        <v>Irmak UTEBAY</v>
      </c>
      <c r="D660" s="72" t="str">
        <f>IF(G660=0,"RESMİ TATİL",VLOOKUP(G660,LİSTE!$B$7:$D$1300,3,0))</f>
        <v>Kerem AKKOÇ</v>
      </c>
      <c r="E660" s="72" t="str">
        <f>IF(H660=0,"RESMİ TATİL",VLOOKUP(H660,LİSTE!$B$7:$D$1300,3,0))</f>
        <v>Elçin Ayşe ELMAS</v>
      </c>
      <c r="F660" s="72">
        <f>IF(B660="TATİL",0,IF(F659&gt;0,IF(LİSTE!$F$1=H659,1,H659+1),IF(F659=0,H658+1,IF(F658=0,H657+1,IF(F657=0,H656+1,IF(F656=0,H655+1))))))</f>
        <v>25</v>
      </c>
      <c r="G660" s="72">
        <f>IF(F660=0,0,IF(LİSTE!$F$1=F660,1,F660+1))</f>
        <v>26</v>
      </c>
      <c r="H660" s="72">
        <f>IF(G660=0,0,IF(LİSTE!$F$1=G660,1,G660+1))</f>
        <v>27</v>
      </c>
      <c r="I660" s="72" t="str">
        <f>IFERROR(VLOOKUP(A660,TATİLLER!$A$2:$D$30000,3,0),"TATİL DEĞİL")</f>
        <v>TATİL DEĞİL</v>
      </c>
    </row>
    <row r="661" spans="1:9" x14ac:dyDescent="0.25">
      <c r="A661" s="74">
        <f t="shared" si="154"/>
        <v>46122</v>
      </c>
      <c r="B661" s="72">
        <f t="shared" si="151"/>
        <v>5</v>
      </c>
      <c r="C661" s="72" t="str">
        <f>IF(F661=0,"RESMİ TATİL",VLOOKUP(F661,LİSTE!$B$7:$D$1300,3,0))</f>
        <v>Muhammed YILDIZDAĞ</v>
      </c>
      <c r="D661" s="72" t="str">
        <f>IF(G661=0,"RESMİ TATİL",VLOOKUP(G661,LİSTE!$B$7:$D$1300,3,0))</f>
        <v>Nisa Nur SANCAR</v>
      </c>
      <c r="E661" s="72" t="str">
        <f>IF(H661=0,"RESMİ TATİL",VLOOKUP(H661,LİSTE!$B$7:$D$1300,3,0))</f>
        <v>Esila ÇETİN</v>
      </c>
      <c r="F661" s="72">
        <f>IF(B661="TATİL",0,IF(F660&gt;0,IF(LİSTE!$F$1=H660,1,H660+1),IF(F660=0,H659+1,IF(F659=0,H658+1,IF(F658=0,H657+1,IF(F657=0,H656+1))))))</f>
        <v>28</v>
      </c>
      <c r="G661" s="72">
        <f>IF(F661=0,0,IF(LİSTE!$F$1=F661,1,F661+1))</f>
        <v>1</v>
      </c>
      <c r="H661" s="72">
        <f>IF(G661=0,0,IF(LİSTE!$F$1=G661,1,G661+1))</f>
        <v>2</v>
      </c>
      <c r="I661" s="72" t="str">
        <f>IFERROR(VLOOKUP(A661,TATİLLER!$A$2:$D$30000,3,0),"TATİL DEĞİL")</f>
        <v>TATİL DEĞİL</v>
      </c>
    </row>
    <row r="662" spans="1:9" x14ac:dyDescent="0.25">
      <c r="A662" s="74">
        <f t="shared" ref="A662" si="156">A661+3</f>
        <v>46125</v>
      </c>
      <c r="B662" s="72">
        <f t="shared" si="151"/>
        <v>1</v>
      </c>
      <c r="C662" s="72" t="str">
        <f>IF(F662=0,"RESMİ TATİL",VLOOKUP(F662,LİSTE!$B$7:$D$1300,3,0))</f>
        <v>Zeynep Sevde TOPUZ</v>
      </c>
      <c r="D662" s="72" t="str">
        <f>IF(G662=0,"RESMİ TATİL",VLOOKUP(G662,LİSTE!$B$7:$D$1300,3,0))</f>
        <v>Ömer Asaf KADAŞ</v>
      </c>
      <c r="E662" s="72" t="str">
        <f>IF(H662=0,"RESMİ TATİL",VLOOKUP(H662,LİSTE!$B$7:$D$1300,3,0))</f>
        <v>Ramazan Baran ADIGÜZEL</v>
      </c>
      <c r="F662" s="72">
        <f>IF(B662="TATİL",0,IF(F661&gt;0,IF(LİSTE!$F$1=H661,1,H661+1),IF(F661=0,H660+1,IF(F660=0,H659+1,IF(F659=0,H658+1,IF(F658=0,H657+1))))))</f>
        <v>3</v>
      </c>
      <c r="G662" s="72">
        <f>IF(F662=0,0,IF(LİSTE!$F$1=F662,1,F662+1))</f>
        <v>4</v>
      </c>
      <c r="H662" s="72">
        <f>IF(G662=0,0,IF(LİSTE!$F$1=G662,1,G662+1))</f>
        <v>5</v>
      </c>
      <c r="I662" s="72" t="str">
        <f>IFERROR(VLOOKUP(A662,TATİLLER!$A$2:$D$30000,3,0),"TATİL DEĞİL")</f>
        <v>TATİL DEĞİL</v>
      </c>
    </row>
    <row r="663" spans="1:9" x14ac:dyDescent="0.25">
      <c r="A663" s="74">
        <f t="shared" si="154"/>
        <v>46126</v>
      </c>
      <c r="B663" s="72">
        <f t="shared" si="151"/>
        <v>2</v>
      </c>
      <c r="C663" s="72" t="str">
        <f>IF(F663=0,"RESMİ TATİL",VLOOKUP(F663,LİSTE!$B$7:$D$1300,3,0))</f>
        <v>Bahar AKGÜN</v>
      </c>
      <c r="D663" s="72" t="str">
        <f>IF(G663=0,"RESMİ TATİL",VLOOKUP(G663,LİSTE!$B$7:$D$1300,3,0))</f>
        <v>Ömer AKGÜL</v>
      </c>
      <c r="E663" s="72" t="str">
        <f>IF(H663=0,"RESMİ TATİL",VLOOKUP(H663,LİSTE!$B$7:$D$1300,3,0))</f>
        <v>Muharrem EFE TANRIVERDİ</v>
      </c>
      <c r="F663" s="72">
        <f>IF(B663="TATİL",0,IF(F662&gt;0,IF(LİSTE!$F$1=H662,1,H662+1),IF(F662=0,H661+1,IF(F661=0,H660+1,IF(F660=0,H659+1,IF(F659=0,H658+1))))))</f>
        <v>6</v>
      </c>
      <c r="G663" s="72">
        <f>IF(F663=0,0,IF(LİSTE!$F$1=F663,1,F663+1))</f>
        <v>7</v>
      </c>
      <c r="H663" s="72">
        <f>IF(G663=0,0,IF(LİSTE!$F$1=G663,1,G663+1))</f>
        <v>8</v>
      </c>
      <c r="I663" s="72" t="str">
        <f>IFERROR(VLOOKUP(A663,TATİLLER!$A$2:$D$30000,3,0),"TATİL DEĞİL")</f>
        <v>TATİL DEĞİL</v>
      </c>
    </row>
    <row r="664" spans="1:9" x14ac:dyDescent="0.25">
      <c r="A664" s="74">
        <f t="shared" si="154"/>
        <v>46127</v>
      </c>
      <c r="B664" s="72">
        <f t="shared" si="151"/>
        <v>3</v>
      </c>
      <c r="C664" s="72" t="str">
        <f>IF(F664=0,"RESMİ TATİL",VLOOKUP(F664,LİSTE!$B$7:$D$1300,3,0))</f>
        <v>Anıl DOĞAN</v>
      </c>
      <c r="D664" s="72" t="str">
        <f>IF(G664=0,"RESMİ TATİL",VLOOKUP(G664,LİSTE!$B$7:$D$1300,3,0))</f>
        <v>İpek ARSLAN</v>
      </c>
      <c r="E664" s="72" t="str">
        <f>IF(H664=0,"RESMİ TATİL",VLOOKUP(H664,LİSTE!$B$7:$D$1300,3,0))</f>
        <v>Efe KARSAK</v>
      </c>
      <c r="F664" s="72">
        <f>IF(B664="TATİL",0,IF(F663&gt;0,IF(LİSTE!$F$1=H663,1,H663+1),IF(F663=0,H662+1,IF(F662=0,H661+1,IF(F661=0,H660+1,IF(F660=0,H659+1))))))</f>
        <v>9</v>
      </c>
      <c r="G664" s="72">
        <f>IF(F664=0,0,IF(LİSTE!$F$1=F664,1,F664+1))</f>
        <v>10</v>
      </c>
      <c r="H664" s="72">
        <f>IF(G664=0,0,IF(LİSTE!$F$1=G664,1,G664+1))</f>
        <v>11</v>
      </c>
      <c r="I664" s="72" t="str">
        <f>IFERROR(VLOOKUP(A664,TATİLLER!$A$2:$D$30000,3,0),"TATİL DEĞİL")</f>
        <v>TATİL DEĞİL</v>
      </c>
    </row>
    <row r="665" spans="1:9" x14ac:dyDescent="0.25">
      <c r="A665" s="74">
        <f t="shared" si="154"/>
        <v>46128</v>
      </c>
      <c r="B665" s="72">
        <f t="shared" si="151"/>
        <v>4</v>
      </c>
      <c r="C665" s="72" t="str">
        <f>IF(F665=0,"RESMİ TATİL",VLOOKUP(F665,LİSTE!$B$7:$D$1300,3,0))</f>
        <v>Abdullah KIRBAÇ</v>
      </c>
      <c r="D665" s="72" t="str">
        <f>IF(G665=0,"RESMİ TATİL",VLOOKUP(G665,LİSTE!$B$7:$D$1300,3,0))</f>
        <v>Ümmü Defne GÜLER</v>
      </c>
      <c r="E665" s="72" t="str">
        <f>IF(H665=0,"RESMİ TATİL",VLOOKUP(H665,LİSTE!$B$7:$D$1300,3,0))</f>
        <v>Şevval ÖZDAMAR</v>
      </c>
      <c r="F665" s="72">
        <f>IF(B665="TATİL",0,IF(F664&gt;0,IF(LİSTE!$F$1=H664,1,H664+1),IF(F664=0,H663+1,IF(F663=0,H662+1,IF(F662=0,H661+1,IF(F661=0,H660+1))))))</f>
        <v>12</v>
      </c>
      <c r="G665" s="72">
        <f>IF(F665=0,0,IF(LİSTE!$F$1=F665,1,F665+1))</f>
        <v>13</v>
      </c>
      <c r="H665" s="72">
        <f>IF(G665=0,0,IF(LİSTE!$F$1=G665,1,G665+1))</f>
        <v>14</v>
      </c>
      <c r="I665" s="72" t="str">
        <f>IFERROR(VLOOKUP(A665,TATİLLER!$A$2:$D$30000,3,0),"TATİL DEĞİL")</f>
        <v>TATİL DEĞİL</v>
      </c>
    </row>
    <row r="666" spans="1:9" x14ac:dyDescent="0.25">
      <c r="A666" s="74">
        <f t="shared" si="154"/>
        <v>46129</v>
      </c>
      <c r="B666" s="72">
        <f t="shared" si="151"/>
        <v>5</v>
      </c>
      <c r="C666" s="72" t="str">
        <f>IF(F666=0,"RESMİ TATİL",VLOOKUP(F666,LİSTE!$B$7:$D$1300,3,0))</f>
        <v>Zeynep AKDAĞ</v>
      </c>
      <c r="D666" s="72" t="str">
        <f>IF(G666=0,"RESMİ TATİL",VLOOKUP(G666,LİSTE!$B$7:$D$1300,3,0))</f>
        <v>Esma ÇOKER</v>
      </c>
      <c r="E666" s="72" t="str">
        <f>IF(H666=0,"RESMİ TATİL",VLOOKUP(H666,LİSTE!$B$7:$D$1300,3,0))</f>
        <v>Dursun Kubilay YAŞAR</v>
      </c>
      <c r="F666" s="72">
        <f>IF(B666="TATİL",0,IF(F665&gt;0,IF(LİSTE!$F$1=H665,1,H665+1),IF(F665=0,H664+1,IF(F664=0,H663+1,IF(F663=0,H662+1,IF(F662=0,H661+1))))))</f>
        <v>15</v>
      </c>
      <c r="G666" s="72">
        <f>IF(F666=0,0,IF(LİSTE!$F$1=F666,1,F666+1))</f>
        <v>16</v>
      </c>
      <c r="H666" s="72">
        <f>IF(G666=0,0,IF(LİSTE!$F$1=G666,1,G666+1))</f>
        <v>17</v>
      </c>
      <c r="I666" s="72" t="str">
        <f>IFERROR(VLOOKUP(A666,TATİLLER!$A$2:$D$30000,3,0),"TATİL DEĞİL")</f>
        <v>TATİL DEĞİL</v>
      </c>
    </row>
    <row r="667" spans="1:9" x14ac:dyDescent="0.25">
      <c r="A667" s="74">
        <f t="shared" ref="A667" si="157">A666+3</f>
        <v>46132</v>
      </c>
      <c r="B667" s="72">
        <f t="shared" si="151"/>
        <v>1</v>
      </c>
      <c r="C667" s="72" t="str">
        <f>IF(F667=0,"RESMİ TATİL",VLOOKUP(F667,LİSTE!$B$7:$D$1300,3,0))</f>
        <v>Zeynep Beril BAŞPINAR</v>
      </c>
      <c r="D667" s="72" t="str">
        <f>IF(G667=0,"RESMİ TATİL",VLOOKUP(G667,LİSTE!$B$7:$D$1300,3,0))</f>
        <v>Ahmet DAL</v>
      </c>
      <c r="E667" s="72" t="str">
        <f>IF(H667=0,"RESMİ TATİL",VLOOKUP(H667,LİSTE!$B$7:$D$1300,3,0))</f>
        <v>Emirhan KARATAŞ</v>
      </c>
      <c r="F667" s="72">
        <f>IF(B667="TATİL",0,IF(F666&gt;0,IF(LİSTE!$F$1=H666,1,H666+1),IF(F666=0,H665+1,IF(F665=0,H664+1,IF(F664=0,H663+1,IF(F663=0,H662+1))))))</f>
        <v>18</v>
      </c>
      <c r="G667" s="72">
        <f>IF(F667=0,0,IF(LİSTE!$F$1=F667,1,F667+1))</f>
        <v>19</v>
      </c>
      <c r="H667" s="72">
        <f>IF(G667=0,0,IF(LİSTE!$F$1=G667,1,G667+1))</f>
        <v>20</v>
      </c>
      <c r="I667" s="72" t="str">
        <f>IFERROR(VLOOKUP(A667,TATİLLER!$A$2:$D$30000,3,0),"TATİL DEĞİL")</f>
        <v>TATİL DEĞİL</v>
      </c>
    </row>
    <row r="668" spans="1:9" x14ac:dyDescent="0.25">
      <c r="A668" s="74">
        <f t="shared" si="154"/>
        <v>46133</v>
      </c>
      <c r="B668" s="72">
        <f t="shared" si="151"/>
        <v>2</v>
      </c>
      <c r="C668" s="72" t="str">
        <f>IF(F668=0,"RESMİ TATİL",VLOOKUP(F668,LİSTE!$B$7:$D$1300,3,0))</f>
        <v>Zümra Yeter ARI</v>
      </c>
      <c r="D668" s="72" t="str">
        <f>IF(G668=0,"RESMİ TATİL",VLOOKUP(G668,LİSTE!$B$7:$D$1300,3,0))</f>
        <v>Utku KARAGÖZ</v>
      </c>
      <c r="E668" s="72" t="str">
        <f>IF(H668=0,"RESMİ TATİL",VLOOKUP(H668,LİSTE!$B$7:$D$1300,3,0))</f>
        <v>Feyza Zümra AVCIOĞLU</v>
      </c>
      <c r="F668" s="72">
        <f>IF(B668="TATİL",0,IF(F667&gt;0,IF(LİSTE!$F$1=H667,1,H667+1),IF(F667=0,H666+1,IF(F666=0,H665+1,IF(F665=0,H664+1,IF(F664=0,H663+1))))))</f>
        <v>21</v>
      </c>
      <c r="G668" s="72">
        <f>IF(F668=0,0,IF(LİSTE!$F$1=F668,1,F668+1))</f>
        <v>22</v>
      </c>
      <c r="H668" s="72">
        <f>IF(G668=0,0,IF(LİSTE!$F$1=G668,1,G668+1))</f>
        <v>23</v>
      </c>
      <c r="I668" s="72" t="str">
        <f>IFERROR(VLOOKUP(A668,TATİLLER!$A$2:$D$30000,3,0),"TATİL DEĞİL")</f>
        <v>TATİL DEĞİL</v>
      </c>
    </row>
    <row r="669" spans="1:9" x14ac:dyDescent="0.25">
      <c r="A669" s="74">
        <f t="shared" si="154"/>
        <v>46134</v>
      </c>
      <c r="B669" s="72">
        <f t="shared" si="151"/>
        <v>3</v>
      </c>
      <c r="C669" s="72" t="str">
        <f>IF(F669=0,"RESMİ TATİL",VLOOKUP(F669,LİSTE!$B$7:$D$1300,3,0))</f>
        <v>Yusuf Ali TABUR</v>
      </c>
      <c r="D669" s="72" t="str">
        <f>IF(G669=0,"RESMİ TATİL",VLOOKUP(G669,LİSTE!$B$7:$D$1300,3,0))</f>
        <v>Irmak UTEBAY</v>
      </c>
      <c r="E669" s="72" t="str">
        <f>IF(H669=0,"RESMİ TATİL",VLOOKUP(H669,LİSTE!$B$7:$D$1300,3,0))</f>
        <v>Kerem AKKOÇ</v>
      </c>
      <c r="F669" s="72">
        <f>IF(B669="TATİL",0,IF(F668&gt;0,IF(LİSTE!$F$1=H668,1,H668+1),IF(F668=0,H667+1,IF(F667=0,H666+1,IF(F666=0,H665+1,IF(F665=0,H664+1))))))</f>
        <v>24</v>
      </c>
      <c r="G669" s="72">
        <f>IF(F669=0,0,IF(LİSTE!$F$1=F669,1,F669+1))</f>
        <v>25</v>
      </c>
      <c r="H669" s="72">
        <f>IF(G669=0,0,IF(LİSTE!$F$1=G669,1,G669+1))</f>
        <v>26</v>
      </c>
      <c r="I669" s="72" t="str">
        <f>IFERROR(VLOOKUP(A669,TATİLLER!$A$2:$D$30000,3,0),"TATİL DEĞİL")</f>
        <v>TATİL DEĞİL</v>
      </c>
    </row>
    <row r="670" spans="1:9" x14ac:dyDescent="0.25">
      <c r="A670" s="74">
        <f t="shared" si="154"/>
        <v>46135</v>
      </c>
      <c r="B670" s="72">
        <f t="shared" si="151"/>
        <v>4</v>
      </c>
      <c r="C670" s="72" t="str">
        <f>IF(F670=0,"RESMİ TATİL",VLOOKUP(F670,LİSTE!$B$7:$D$1300,3,0))</f>
        <v>Elçin Ayşe ELMAS</v>
      </c>
      <c r="D670" s="72" t="str">
        <f>IF(G670=0,"RESMİ TATİL",VLOOKUP(G670,LİSTE!$B$7:$D$1300,3,0))</f>
        <v>Muhammed YILDIZDAĞ</v>
      </c>
      <c r="E670" s="72" t="str">
        <f>IF(H670=0,"RESMİ TATİL",VLOOKUP(H670,LİSTE!$B$7:$D$1300,3,0))</f>
        <v>Nisa Nur SANCAR</v>
      </c>
      <c r="F670" s="72">
        <f>IF(B670="TATİL",0,IF(F669&gt;0,IF(LİSTE!$F$1=H669,1,H669+1),IF(F669=0,H668+1,IF(F668=0,H667+1,IF(F667=0,H666+1,IF(F666=0,H665+1))))))</f>
        <v>27</v>
      </c>
      <c r="G670" s="72">
        <f>IF(F670=0,0,IF(LİSTE!$F$1=F670,1,F670+1))</f>
        <v>28</v>
      </c>
      <c r="H670" s="72">
        <f>IF(G670=0,0,IF(LİSTE!$F$1=G670,1,G670+1))</f>
        <v>1</v>
      </c>
      <c r="I670" s="72" t="str">
        <f>IFERROR(VLOOKUP(A670,TATİLLER!$A$2:$D$30000,3,0),"TATİL DEĞİL")</f>
        <v>TATİL DEĞİL</v>
      </c>
    </row>
    <row r="671" spans="1:9" x14ac:dyDescent="0.25">
      <c r="A671" s="74">
        <f t="shared" si="154"/>
        <v>46136</v>
      </c>
      <c r="B671" s="72">
        <f t="shared" si="151"/>
        <v>5</v>
      </c>
      <c r="C671" s="72" t="str">
        <f>IF(F671=0,"RESMİ TATİL",VLOOKUP(F671,LİSTE!$B$7:$D$1300,3,0))</f>
        <v>Esila ÇETİN</v>
      </c>
      <c r="D671" s="72" t="str">
        <f>IF(G671=0,"RESMİ TATİL",VLOOKUP(G671,LİSTE!$B$7:$D$1300,3,0))</f>
        <v>Zeynep Sevde TOPUZ</v>
      </c>
      <c r="E671" s="72" t="str">
        <f>IF(H671=0,"RESMİ TATİL",VLOOKUP(H671,LİSTE!$B$7:$D$1300,3,0))</f>
        <v>Ömer Asaf KADAŞ</v>
      </c>
      <c r="F671" s="72">
        <f>IF(B671="TATİL",0,IF(F670&gt;0,IF(LİSTE!$F$1=H670,1,H670+1),IF(F670=0,H669+1,IF(F669=0,H668+1,IF(F668=0,H667+1,IF(F667=0,H666+1))))))</f>
        <v>2</v>
      </c>
      <c r="G671" s="72">
        <f>IF(F671=0,0,IF(LİSTE!$F$1=F671,1,F671+1))</f>
        <v>3</v>
      </c>
      <c r="H671" s="72">
        <f>IF(G671=0,0,IF(LİSTE!$F$1=G671,1,G671+1))</f>
        <v>4</v>
      </c>
      <c r="I671" s="72" t="str">
        <f>IFERROR(VLOOKUP(A671,TATİLLER!$A$2:$D$30000,3,0),"TATİL DEĞİL")</f>
        <v>TATİL DEĞİL</v>
      </c>
    </row>
    <row r="672" spans="1:9" x14ac:dyDescent="0.25">
      <c r="A672" s="74">
        <f t="shared" ref="A672" si="158">A671+3</f>
        <v>46139</v>
      </c>
      <c r="B672" s="72">
        <f t="shared" si="151"/>
        <v>1</v>
      </c>
      <c r="C672" s="72" t="str">
        <f>IF(F672=0,"RESMİ TATİL",VLOOKUP(F672,LİSTE!$B$7:$D$1300,3,0))</f>
        <v>Ramazan Baran ADIGÜZEL</v>
      </c>
      <c r="D672" s="72" t="str">
        <f>IF(G672=0,"RESMİ TATİL",VLOOKUP(G672,LİSTE!$B$7:$D$1300,3,0))</f>
        <v>Bahar AKGÜN</v>
      </c>
      <c r="E672" s="72" t="str">
        <f>IF(H672=0,"RESMİ TATİL",VLOOKUP(H672,LİSTE!$B$7:$D$1300,3,0))</f>
        <v>Ömer AKGÜL</v>
      </c>
      <c r="F672" s="72">
        <f>IF(B672="TATİL",0,IF(F671&gt;0,IF(LİSTE!$F$1=H671,1,H671+1),IF(F671=0,H670+1,IF(F670=0,H669+1,IF(F669=0,H668+1,IF(F668=0,H667+1))))))</f>
        <v>5</v>
      </c>
      <c r="G672" s="72">
        <f>IF(F672=0,0,IF(LİSTE!$F$1=F672,1,F672+1))</f>
        <v>6</v>
      </c>
      <c r="H672" s="72">
        <f>IF(G672=0,0,IF(LİSTE!$F$1=G672,1,G672+1))</f>
        <v>7</v>
      </c>
      <c r="I672" s="72" t="str">
        <f>IFERROR(VLOOKUP(A672,TATİLLER!$A$2:$D$30000,3,0),"TATİL DEĞİL")</f>
        <v>TATİL DEĞİL</v>
      </c>
    </row>
    <row r="673" spans="1:9" x14ac:dyDescent="0.25">
      <c r="A673" s="74">
        <f t="shared" si="154"/>
        <v>46140</v>
      </c>
      <c r="B673" s="72">
        <f t="shared" si="151"/>
        <v>2</v>
      </c>
      <c r="C673" s="72" t="str">
        <f>IF(F673=0,"RESMİ TATİL",VLOOKUP(F673,LİSTE!$B$7:$D$1300,3,0))</f>
        <v>Muharrem EFE TANRIVERDİ</v>
      </c>
      <c r="D673" s="72" t="str">
        <f>IF(G673=0,"RESMİ TATİL",VLOOKUP(G673,LİSTE!$B$7:$D$1300,3,0))</f>
        <v>Anıl DOĞAN</v>
      </c>
      <c r="E673" s="72" t="str">
        <f>IF(H673=0,"RESMİ TATİL",VLOOKUP(H673,LİSTE!$B$7:$D$1300,3,0))</f>
        <v>İpek ARSLAN</v>
      </c>
      <c r="F673" s="72">
        <f>IF(B673="TATİL",0,IF(F672&gt;0,IF(LİSTE!$F$1=H672,1,H672+1),IF(F672=0,H671+1,IF(F671=0,H670+1,IF(F670=0,H669+1,IF(F669=0,H668+1))))))</f>
        <v>8</v>
      </c>
      <c r="G673" s="72">
        <f>IF(F673=0,0,IF(LİSTE!$F$1=F673,1,F673+1))</f>
        <v>9</v>
      </c>
      <c r="H673" s="72">
        <f>IF(G673=0,0,IF(LİSTE!$F$1=G673,1,G673+1))</f>
        <v>10</v>
      </c>
      <c r="I673" s="72" t="str">
        <f>IFERROR(VLOOKUP(A673,TATİLLER!$A$2:$D$30000,3,0),"TATİL DEĞİL")</f>
        <v>TATİL DEĞİL</v>
      </c>
    </row>
    <row r="674" spans="1:9" x14ac:dyDescent="0.25">
      <c r="A674" s="74">
        <f t="shared" si="154"/>
        <v>46141</v>
      </c>
      <c r="B674" s="72">
        <f t="shared" si="151"/>
        <v>3</v>
      </c>
      <c r="C674" s="72" t="str">
        <f>IF(F674=0,"RESMİ TATİL",VLOOKUP(F674,LİSTE!$B$7:$D$1300,3,0))</f>
        <v>Efe KARSAK</v>
      </c>
      <c r="D674" s="72" t="str">
        <f>IF(G674=0,"RESMİ TATİL",VLOOKUP(G674,LİSTE!$B$7:$D$1300,3,0))</f>
        <v>Abdullah KIRBAÇ</v>
      </c>
      <c r="E674" s="72" t="str">
        <f>IF(H674=0,"RESMİ TATİL",VLOOKUP(H674,LİSTE!$B$7:$D$1300,3,0))</f>
        <v>Ümmü Defne GÜLER</v>
      </c>
      <c r="F674" s="72">
        <f>IF(B674="TATİL",0,IF(F673&gt;0,IF(LİSTE!$F$1=H673,1,H673+1),IF(F673=0,H672+1,IF(F672=0,H671+1,IF(F671=0,H670+1,IF(F670=0,H669+1))))))</f>
        <v>11</v>
      </c>
      <c r="G674" s="72">
        <f>IF(F674=0,0,IF(LİSTE!$F$1=F674,1,F674+1))</f>
        <v>12</v>
      </c>
      <c r="H674" s="72">
        <f>IF(G674=0,0,IF(LİSTE!$F$1=G674,1,G674+1))</f>
        <v>13</v>
      </c>
      <c r="I674" s="72" t="str">
        <f>IFERROR(VLOOKUP(A674,TATİLLER!$A$2:$D$30000,3,0),"TATİL DEĞİL")</f>
        <v>TATİL DEĞİL</v>
      </c>
    </row>
    <row r="675" spans="1:9" x14ac:dyDescent="0.25">
      <c r="A675" s="74">
        <f t="shared" si="154"/>
        <v>46142</v>
      </c>
      <c r="B675" s="72">
        <f t="shared" si="151"/>
        <v>4</v>
      </c>
      <c r="C675" s="72" t="str">
        <f>IF(F675=0,"RESMİ TATİL",VLOOKUP(F675,LİSTE!$B$7:$D$1300,3,0))</f>
        <v>Şevval ÖZDAMAR</v>
      </c>
      <c r="D675" s="72" t="str">
        <f>IF(G675=0,"RESMİ TATİL",VLOOKUP(G675,LİSTE!$B$7:$D$1300,3,0))</f>
        <v>Zeynep AKDAĞ</v>
      </c>
      <c r="E675" s="72" t="str">
        <f>IF(H675=0,"RESMİ TATİL",VLOOKUP(H675,LİSTE!$B$7:$D$1300,3,0))</f>
        <v>Esma ÇOKER</v>
      </c>
      <c r="F675" s="72">
        <f>IF(B675="TATİL",0,IF(F674&gt;0,IF(LİSTE!$F$1=H674,1,H674+1),IF(F674=0,H673+1,IF(F673=0,H672+1,IF(F672=0,H671+1,IF(F671=0,H670+1))))))</f>
        <v>14</v>
      </c>
      <c r="G675" s="72">
        <f>IF(F675=0,0,IF(LİSTE!$F$1=F675,1,F675+1))</f>
        <v>15</v>
      </c>
      <c r="H675" s="72">
        <f>IF(G675=0,0,IF(LİSTE!$F$1=G675,1,G675+1))</f>
        <v>16</v>
      </c>
      <c r="I675" s="72" t="str">
        <f>IFERROR(VLOOKUP(A675,TATİLLER!$A$2:$D$30000,3,0),"TATİL DEĞİL")</f>
        <v>TATİL DEĞİL</v>
      </c>
    </row>
    <row r="676" spans="1:9" x14ac:dyDescent="0.25">
      <c r="A676" s="74">
        <f t="shared" si="154"/>
        <v>46143</v>
      </c>
      <c r="B676" s="72">
        <f t="shared" si="151"/>
        <v>5</v>
      </c>
      <c r="C676" s="72" t="str">
        <f>IF(F676=0,"RESMİ TATİL",VLOOKUP(F676,LİSTE!$B$7:$D$1300,3,0))</f>
        <v>Dursun Kubilay YAŞAR</v>
      </c>
      <c r="D676" s="72" t="str">
        <f>IF(G676=0,"RESMİ TATİL",VLOOKUP(G676,LİSTE!$B$7:$D$1300,3,0))</f>
        <v>Zeynep Beril BAŞPINAR</v>
      </c>
      <c r="E676" s="72" t="str">
        <f>IF(H676=0,"RESMİ TATİL",VLOOKUP(H676,LİSTE!$B$7:$D$1300,3,0))</f>
        <v>Ahmet DAL</v>
      </c>
      <c r="F676" s="72">
        <f>IF(B676="TATİL",0,IF(F675&gt;0,IF(LİSTE!$F$1=H675,1,H675+1),IF(F675=0,H674+1,IF(F674=0,H673+1,IF(F673=0,H672+1,IF(F672=0,H671+1))))))</f>
        <v>17</v>
      </c>
      <c r="G676" s="72">
        <f>IF(F676=0,0,IF(LİSTE!$F$1=F676,1,F676+1))</f>
        <v>18</v>
      </c>
      <c r="H676" s="72">
        <f>IF(G676=0,0,IF(LİSTE!$F$1=G676,1,G676+1))</f>
        <v>19</v>
      </c>
      <c r="I676" s="72" t="str">
        <f>IFERROR(VLOOKUP(A676,TATİLLER!$A$2:$D$30000,3,0),"TATİL DEĞİL")</f>
        <v>TATİL DEĞİL</v>
      </c>
    </row>
    <row r="677" spans="1:9" x14ac:dyDescent="0.25">
      <c r="A677" s="74">
        <f t="shared" ref="A677" si="159">A676+3</f>
        <v>46146</v>
      </c>
      <c r="B677" s="72">
        <f t="shared" si="151"/>
        <v>1</v>
      </c>
      <c r="C677" s="72" t="str">
        <f>IF(F677=0,"RESMİ TATİL",VLOOKUP(F677,LİSTE!$B$7:$D$1300,3,0))</f>
        <v>Emirhan KARATAŞ</v>
      </c>
      <c r="D677" s="72" t="str">
        <f>IF(G677=0,"RESMİ TATİL",VLOOKUP(G677,LİSTE!$B$7:$D$1300,3,0))</f>
        <v>Zümra Yeter ARI</v>
      </c>
      <c r="E677" s="72" t="str">
        <f>IF(H677=0,"RESMİ TATİL",VLOOKUP(H677,LİSTE!$B$7:$D$1300,3,0))</f>
        <v>Utku KARAGÖZ</v>
      </c>
      <c r="F677" s="72">
        <f>IF(B677="TATİL",0,IF(F676&gt;0,IF(LİSTE!$F$1=H676,1,H676+1),IF(F676=0,H675+1,IF(F675=0,H674+1,IF(F674=0,H673+1,IF(F673=0,H672+1))))))</f>
        <v>20</v>
      </c>
      <c r="G677" s="72">
        <f>IF(F677=0,0,IF(LİSTE!$F$1=F677,1,F677+1))</f>
        <v>21</v>
      </c>
      <c r="H677" s="72">
        <f>IF(G677=0,0,IF(LİSTE!$F$1=G677,1,G677+1))</f>
        <v>22</v>
      </c>
      <c r="I677" s="72" t="str">
        <f>IFERROR(VLOOKUP(A677,TATİLLER!$A$2:$D$30000,3,0),"TATİL DEĞİL")</f>
        <v>TATİL DEĞİL</v>
      </c>
    </row>
    <row r="678" spans="1:9" x14ac:dyDescent="0.25">
      <c r="A678" s="74">
        <f t="shared" si="154"/>
        <v>46147</v>
      </c>
      <c r="B678" s="72">
        <f t="shared" si="151"/>
        <v>2</v>
      </c>
      <c r="C678" s="72" t="str">
        <f>IF(F678=0,"RESMİ TATİL",VLOOKUP(F678,LİSTE!$B$7:$D$1300,3,0))</f>
        <v>Feyza Zümra AVCIOĞLU</v>
      </c>
      <c r="D678" s="72" t="str">
        <f>IF(G678=0,"RESMİ TATİL",VLOOKUP(G678,LİSTE!$B$7:$D$1300,3,0))</f>
        <v>Yusuf Ali TABUR</v>
      </c>
      <c r="E678" s="72" t="str">
        <f>IF(H678=0,"RESMİ TATİL",VLOOKUP(H678,LİSTE!$B$7:$D$1300,3,0))</f>
        <v>Irmak UTEBAY</v>
      </c>
      <c r="F678" s="72">
        <f>IF(B678="TATİL",0,IF(F677&gt;0,IF(LİSTE!$F$1=H677,1,H677+1),IF(F677=0,H676+1,IF(F676=0,H675+1,IF(F675=0,H674+1,IF(F674=0,H673+1))))))</f>
        <v>23</v>
      </c>
      <c r="G678" s="72">
        <f>IF(F678=0,0,IF(LİSTE!$F$1=F678,1,F678+1))</f>
        <v>24</v>
      </c>
      <c r="H678" s="72">
        <f>IF(G678=0,0,IF(LİSTE!$F$1=G678,1,G678+1))</f>
        <v>25</v>
      </c>
      <c r="I678" s="72" t="str">
        <f>IFERROR(VLOOKUP(A678,TATİLLER!$A$2:$D$30000,3,0),"TATİL DEĞİL")</f>
        <v>TATİL DEĞİL</v>
      </c>
    </row>
    <row r="679" spans="1:9" x14ac:dyDescent="0.25">
      <c r="A679" s="74">
        <f t="shared" si="154"/>
        <v>46148</v>
      </c>
      <c r="B679" s="72">
        <f t="shared" si="151"/>
        <v>3</v>
      </c>
      <c r="C679" s="72" t="str">
        <f>IF(F679=0,"RESMİ TATİL",VLOOKUP(F679,LİSTE!$B$7:$D$1300,3,0))</f>
        <v>Kerem AKKOÇ</v>
      </c>
      <c r="D679" s="72" t="str">
        <f>IF(G679=0,"RESMİ TATİL",VLOOKUP(G679,LİSTE!$B$7:$D$1300,3,0))</f>
        <v>Elçin Ayşe ELMAS</v>
      </c>
      <c r="E679" s="72" t="str">
        <f>IF(H679=0,"RESMİ TATİL",VLOOKUP(H679,LİSTE!$B$7:$D$1300,3,0))</f>
        <v>Muhammed YILDIZDAĞ</v>
      </c>
      <c r="F679" s="72">
        <f>IF(B679="TATİL",0,IF(F678&gt;0,IF(LİSTE!$F$1=H678,1,H678+1),IF(F678=0,H677+1,IF(F677=0,H676+1,IF(F676=0,H675+1,IF(F675=0,H674+1))))))</f>
        <v>26</v>
      </c>
      <c r="G679" s="72">
        <f>IF(F679=0,0,IF(LİSTE!$F$1=F679,1,F679+1))</f>
        <v>27</v>
      </c>
      <c r="H679" s="72">
        <f>IF(G679=0,0,IF(LİSTE!$F$1=G679,1,G679+1))</f>
        <v>28</v>
      </c>
      <c r="I679" s="72" t="str">
        <f>IFERROR(VLOOKUP(A679,TATİLLER!$A$2:$D$30000,3,0),"TATİL DEĞİL")</f>
        <v>TATİL DEĞİL</v>
      </c>
    </row>
    <row r="680" spans="1:9" x14ac:dyDescent="0.25">
      <c r="A680" s="74">
        <f t="shared" si="154"/>
        <v>46149</v>
      </c>
      <c r="B680" s="72">
        <f t="shared" si="151"/>
        <v>4</v>
      </c>
      <c r="C680" s="72" t="str">
        <f>IF(F680=0,"RESMİ TATİL",VLOOKUP(F680,LİSTE!$B$7:$D$1300,3,0))</f>
        <v>Nisa Nur SANCAR</v>
      </c>
      <c r="D680" s="72" t="str">
        <f>IF(G680=0,"RESMİ TATİL",VLOOKUP(G680,LİSTE!$B$7:$D$1300,3,0))</f>
        <v>Esila ÇETİN</v>
      </c>
      <c r="E680" s="72" t="str">
        <f>IF(H680=0,"RESMİ TATİL",VLOOKUP(H680,LİSTE!$B$7:$D$1300,3,0))</f>
        <v>Zeynep Sevde TOPUZ</v>
      </c>
      <c r="F680" s="72">
        <f>IF(B680="TATİL",0,IF(F679&gt;0,IF(LİSTE!$F$1=H679,1,H679+1),IF(F679=0,H678+1,IF(F678=0,H677+1,IF(F677=0,H676+1,IF(F676=0,H675+1))))))</f>
        <v>1</v>
      </c>
      <c r="G680" s="72">
        <f>IF(F680=0,0,IF(LİSTE!$F$1=F680,1,F680+1))</f>
        <v>2</v>
      </c>
      <c r="H680" s="72">
        <f>IF(G680=0,0,IF(LİSTE!$F$1=G680,1,G680+1))</f>
        <v>3</v>
      </c>
      <c r="I680" s="72" t="str">
        <f>IFERROR(VLOOKUP(A680,TATİLLER!$A$2:$D$30000,3,0),"TATİL DEĞİL")</f>
        <v>TATİL DEĞİL</v>
      </c>
    </row>
    <row r="681" spans="1:9" x14ac:dyDescent="0.25">
      <c r="A681" s="74">
        <f t="shared" si="154"/>
        <v>46150</v>
      </c>
      <c r="B681" s="72">
        <f t="shared" si="151"/>
        <v>5</v>
      </c>
      <c r="C681" s="72" t="str">
        <f>IF(F681=0,"RESMİ TATİL",VLOOKUP(F681,LİSTE!$B$7:$D$1300,3,0))</f>
        <v>Ömer Asaf KADAŞ</v>
      </c>
      <c r="D681" s="72" t="str">
        <f>IF(G681=0,"RESMİ TATİL",VLOOKUP(G681,LİSTE!$B$7:$D$1300,3,0))</f>
        <v>Ramazan Baran ADIGÜZEL</v>
      </c>
      <c r="E681" s="72" t="str">
        <f>IF(H681=0,"RESMİ TATİL",VLOOKUP(H681,LİSTE!$B$7:$D$1300,3,0))</f>
        <v>Bahar AKGÜN</v>
      </c>
      <c r="F681" s="72">
        <f>IF(B681="TATİL",0,IF(F680&gt;0,IF(LİSTE!$F$1=H680,1,H680+1),IF(F680=0,H679+1,IF(F679=0,H678+1,IF(F678=0,H677+1,IF(F677=0,H676+1))))))</f>
        <v>4</v>
      </c>
      <c r="G681" s="72">
        <f>IF(F681=0,0,IF(LİSTE!$F$1=F681,1,F681+1))</f>
        <v>5</v>
      </c>
      <c r="H681" s="72">
        <f>IF(G681=0,0,IF(LİSTE!$F$1=G681,1,G681+1))</f>
        <v>6</v>
      </c>
      <c r="I681" s="72" t="str">
        <f>IFERROR(VLOOKUP(A681,TATİLLER!$A$2:$D$30000,3,0),"TATİL DEĞİL")</f>
        <v>TATİL DEĞİL</v>
      </c>
    </row>
    <row r="682" spans="1:9" x14ac:dyDescent="0.25">
      <c r="A682" s="74">
        <f t="shared" ref="A682" si="160">A681+3</f>
        <v>46153</v>
      </c>
      <c r="B682" s="72">
        <f t="shared" si="151"/>
        <v>1</v>
      </c>
      <c r="C682" s="72" t="str">
        <f>IF(F682=0,"RESMİ TATİL",VLOOKUP(F682,LİSTE!$B$7:$D$1300,3,0))</f>
        <v>Ömer AKGÜL</v>
      </c>
      <c r="D682" s="72" t="str">
        <f>IF(G682=0,"RESMİ TATİL",VLOOKUP(G682,LİSTE!$B$7:$D$1300,3,0))</f>
        <v>Muharrem EFE TANRIVERDİ</v>
      </c>
      <c r="E682" s="72" t="str">
        <f>IF(H682=0,"RESMİ TATİL",VLOOKUP(H682,LİSTE!$B$7:$D$1300,3,0))</f>
        <v>Anıl DOĞAN</v>
      </c>
      <c r="F682" s="72">
        <f>IF(B682="TATİL",0,IF(F681&gt;0,IF(LİSTE!$F$1=H681,1,H681+1),IF(F681=0,H680+1,IF(F680=0,H679+1,IF(F679=0,H678+1,IF(F678=0,H677+1))))))</f>
        <v>7</v>
      </c>
      <c r="G682" s="72">
        <f>IF(F682=0,0,IF(LİSTE!$F$1=F682,1,F682+1))</f>
        <v>8</v>
      </c>
      <c r="H682" s="72">
        <f>IF(G682=0,0,IF(LİSTE!$F$1=G682,1,G682+1))</f>
        <v>9</v>
      </c>
      <c r="I682" s="72" t="str">
        <f>IFERROR(VLOOKUP(A682,TATİLLER!$A$2:$D$30000,3,0),"TATİL DEĞİL")</f>
        <v>TATİL DEĞİL</v>
      </c>
    </row>
    <row r="683" spans="1:9" x14ac:dyDescent="0.25">
      <c r="A683" s="74">
        <f t="shared" si="154"/>
        <v>46154</v>
      </c>
      <c r="B683" s="72">
        <f t="shared" si="151"/>
        <v>2</v>
      </c>
      <c r="C683" s="72" t="str">
        <f>IF(F683=0,"RESMİ TATİL",VLOOKUP(F683,LİSTE!$B$7:$D$1300,3,0))</f>
        <v>İpek ARSLAN</v>
      </c>
      <c r="D683" s="72" t="str">
        <f>IF(G683=0,"RESMİ TATİL",VLOOKUP(G683,LİSTE!$B$7:$D$1300,3,0))</f>
        <v>Efe KARSAK</v>
      </c>
      <c r="E683" s="72" t="str">
        <f>IF(H683=0,"RESMİ TATİL",VLOOKUP(H683,LİSTE!$B$7:$D$1300,3,0))</f>
        <v>Abdullah KIRBAÇ</v>
      </c>
      <c r="F683" s="72">
        <f>IF(B683="TATİL",0,IF(F682&gt;0,IF(LİSTE!$F$1=H682,1,H682+1),IF(F682=0,H681+1,IF(F681=0,H680+1,IF(F680=0,H679+1,IF(F679=0,H678+1))))))</f>
        <v>10</v>
      </c>
      <c r="G683" s="72">
        <f>IF(F683=0,0,IF(LİSTE!$F$1=F683,1,F683+1))</f>
        <v>11</v>
      </c>
      <c r="H683" s="72">
        <f>IF(G683=0,0,IF(LİSTE!$F$1=G683,1,G683+1))</f>
        <v>12</v>
      </c>
      <c r="I683" s="72" t="str">
        <f>IFERROR(VLOOKUP(A683,TATİLLER!$A$2:$D$30000,3,0),"TATİL DEĞİL")</f>
        <v>TATİL DEĞİL</v>
      </c>
    </row>
    <row r="684" spans="1:9" x14ac:dyDescent="0.25">
      <c r="A684" s="74">
        <f t="shared" si="154"/>
        <v>46155</v>
      </c>
      <c r="B684" s="72">
        <f t="shared" si="151"/>
        <v>3</v>
      </c>
      <c r="C684" s="72" t="str">
        <f>IF(F684=0,"RESMİ TATİL",VLOOKUP(F684,LİSTE!$B$7:$D$1300,3,0))</f>
        <v>Ümmü Defne GÜLER</v>
      </c>
      <c r="D684" s="72" t="str">
        <f>IF(G684=0,"RESMİ TATİL",VLOOKUP(G684,LİSTE!$B$7:$D$1300,3,0))</f>
        <v>Şevval ÖZDAMAR</v>
      </c>
      <c r="E684" s="72" t="str">
        <f>IF(H684=0,"RESMİ TATİL",VLOOKUP(H684,LİSTE!$B$7:$D$1300,3,0))</f>
        <v>Zeynep AKDAĞ</v>
      </c>
      <c r="F684" s="72">
        <f>IF(B684="TATİL",0,IF(F683&gt;0,IF(LİSTE!$F$1=H683,1,H683+1),IF(F683=0,H682+1,IF(F682=0,H681+1,IF(F681=0,H680+1,IF(F680=0,H679+1))))))</f>
        <v>13</v>
      </c>
      <c r="G684" s="72">
        <f>IF(F684=0,0,IF(LİSTE!$F$1=F684,1,F684+1))</f>
        <v>14</v>
      </c>
      <c r="H684" s="72">
        <f>IF(G684=0,0,IF(LİSTE!$F$1=G684,1,G684+1))</f>
        <v>15</v>
      </c>
      <c r="I684" s="72" t="str">
        <f>IFERROR(VLOOKUP(A684,TATİLLER!$A$2:$D$30000,3,0),"TATİL DEĞİL")</f>
        <v>TATİL DEĞİL</v>
      </c>
    </row>
    <row r="685" spans="1:9" x14ac:dyDescent="0.25">
      <c r="A685" s="74">
        <f t="shared" si="154"/>
        <v>46156</v>
      </c>
      <c r="B685" s="72">
        <f t="shared" si="151"/>
        <v>4</v>
      </c>
      <c r="C685" s="72" t="str">
        <f>IF(F685=0,"RESMİ TATİL",VLOOKUP(F685,LİSTE!$B$7:$D$1300,3,0))</f>
        <v>Esma ÇOKER</v>
      </c>
      <c r="D685" s="72" t="str">
        <f>IF(G685=0,"RESMİ TATİL",VLOOKUP(G685,LİSTE!$B$7:$D$1300,3,0))</f>
        <v>Dursun Kubilay YAŞAR</v>
      </c>
      <c r="E685" s="72" t="str">
        <f>IF(H685=0,"RESMİ TATİL",VLOOKUP(H685,LİSTE!$B$7:$D$1300,3,0))</f>
        <v>Zeynep Beril BAŞPINAR</v>
      </c>
      <c r="F685" s="72">
        <f>IF(B685="TATİL",0,IF(F684&gt;0,IF(LİSTE!$F$1=H684,1,H684+1),IF(F684=0,H683+1,IF(F683=0,H682+1,IF(F682=0,H681+1,IF(F681=0,H680+1))))))</f>
        <v>16</v>
      </c>
      <c r="G685" s="72">
        <f>IF(F685=0,0,IF(LİSTE!$F$1=F685,1,F685+1))</f>
        <v>17</v>
      </c>
      <c r="H685" s="72">
        <f>IF(G685=0,0,IF(LİSTE!$F$1=G685,1,G685+1))</f>
        <v>18</v>
      </c>
      <c r="I685" s="72" t="str">
        <f>IFERROR(VLOOKUP(A685,TATİLLER!$A$2:$D$30000,3,0),"TATİL DEĞİL")</f>
        <v>TATİL DEĞİL</v>
      </c>
    </row>
    <row r="686" spans="1:9" x14ac:dyDescent="0.25">
      <c r="A686" s="74">
        <f t="shared" si="154"/>
        <v>46157</v>
      </c>
      <c r="B686" s="72">
        <f t="shared" si="151"/>
        <v>5</v>
      </c>
      <c r="C686" s="72" t="str">
        <f>IF(F686=0,"RESMİ TATİL",VLOOKUP(F686,LİSTE!$B$7:$D$1300,3,0))</f>
        <v>Ahmet DAL</v>
      </c>
      <c r="D686" s="72" t="str">
        <f>IF(G686=0,"RESMİ TATİL",VLOOKUP(G686,LİSTE!$B$7:$D$1300,3,0))</f>
        <v>Emirhan KARATAŞ</v>
      </c>
      <c r="E686" s="72" t="str">
        <f>IF(H686=0,"RESMİ TATİL",VLOOKUP(H686,LİSTE!$B$7:$D$1300,3,0))</f>
        <v>Zümra Yeter ARI</v>
      </c>
      <c r="F686" s="72">
        <f>IF(B686="TATİL",0,IF(F685&gt;0,IF(LİSTE!$F$1=H685,1,H685+1),IF(F685=0,H684+1,IF(F684=0,H683+1,IF(F683=0,H682+1,IF(F682=0,H681+1))))))</f>
        <v>19</v>
      </c>
      <c r="G686" s="72">
        <f>IF(F686=0,0,IF(LİSTE!$F$1=F686,1,F686+1))</f>
        <v>20</v>
      </c>
      <c r="H686" s="72">
        <f>IF(G686=0,0,IF(LİSTE!$F$1=G686,1,G686+1))</f>
        <v>21</v>
      </c>
      <c r="I686" s="72" t="str">
        <f>IFERROR(VLOOKUP(A686,TATİLLER!$A$2:$D$30000,3,0),"TATİL DEĞİL")</f>
        <v>TATİL DEĞİL</v>
      </c>
    </row>
    <row r="687" spans="1:9" x14ac:dyDescent="0.25">
      <c r="A687" s="74">
        <f t="shared" ref="A687" si="161">A686+3</f>
        <v>46160</v>
      </c>
      <c r="B687" s="72">
        <f t="shared" si="151"/>
        <v>1</v>
      </c>
      <c r="C687" s="72" t="str">
        <f>IF(F687=0,"RESMİ TATİL",VLOOKUP(F687,LİSTE!$B$7:$D$1300,3,0))</f>
        <v>Utku KARAGÖZ</v>
      </c>
      <c r="D687" s="72" t="str">
        <f>IF(G687=0,"RESMİ TATİL",VLOOKUP(G687,LİSTE!$B$7:$D$1300,3,0))</f>
        <v>Feyza Zümra AVCIOĞLU</v>
      </c>
      <c r="E687" s="72" t="str">
        <f>IF(H687=0,"RESMİ TATİL",VLOOKUP(H687,LİSTE!$B$7:$D$1300,3,0))</f>
        <v>Yusuf Ali TABUR</v>
      </c>
      <c r="F687" s="72">
        <f>IF(B687="TATİL",0,IF(F686&gt;0,IF(LİSTE!$F$1=H686,1,H686+1),IF(F686=0,H685+1,IF(F685=0,H684+1,IF(F684=0,H683+1,IF(F683=0,H682+1))))))</f>
        <v>22</v>
      </c>
      <c r="G687" s="72">
        <f>IF(F687=0,0,IF(LİSTE!$F$1=F687,1,F687+1))</f>
        <v>23</v>
      </c>
      <c r="H687" s="72">
        <f>IF(G687=0,0,IF(LİSTE!$F$1=G687,1,G687+1))</f>
        <v>24</v>
      </c>
      <c r="I687" s="72" t="str">
        <f>IFERROR(VLOOKUP(A687,TATİLLER!$A$2:$D$30000,3,0),"TATİL DEĞİL")</f>
        <v>TATİL DEĞİL</v>
      </c>
    </row>
    <row r="688" spans="1:9" x14ac:dyDescent="0.25">
      <c r="A688" s="74">
        <f t="shared" si="154"/>
        <v>46161</v>
      </c>
      <c r="B688" s="72">
        <f t="shared" si="151"/>
        <v>2</v>
      </c>
      <c r="C688" s="72" t="str">
        <f>IF(F688=0,"RESMİ TATİL",VLOOKUP(F688,LİSTE!$B$7:$D$1300,3,0))</f>
        <v>Irmak UTEBAY</v>
      </c>
      <c r="D688" s="72" t="str">
        <f>IF(G688=0,"RESMİ TATİL",VLOOKUP(G688,LİSTE!$B$7:$D$1300,3,0))</f>
        <v>Kerem AKKOÇ</v>
      </c>
      <c r="E688" s="72" t="str">
        <f>IF(H688=0,"RESMİ TATİL",VLOOKUP(H688,LİSTE!$B$7:$D$1300,3,0))</f>
        <v>Elçin Ayşe ELMAS</v>
      </c>
      <c r="F688" s="72">
        <f>IF(B688="TATİL",0,IF(F687&gt;0,IF(LİSTE!$F$1=H687,1,H687+1),IF(F687=0,H686+1,IF(F686=0,H685+1,IF(F685=0,H684+1,IF(F684=0,H683+1))))))</f>
        <v>25</v>
      </c>
      <c r="G688" s="72">
        <f>IF(F688=0,0,IF(LİSTE!$F$1=F688,1,F688+1))</f>
        <v>26</v>
      </c>
      <c r="H688" s="72">
        <f>IF(G688=0,0,IF(LİSTE!$F$1=G688,1,G688+1))</f>
        <v>27</v>
      </c>
      <c r="I688" s="72" t="str">
        <f>IFERROR(VLOOKUP(A688,TATİLLER!$A$2:$D$30000,3,0),"TATİL DEĞİL")</f>
        <v>TATİL DEĞİL</v>
      </c>
    </row>
    <row r="689" spans="1:9" x14ac:dyDescent="0.25">
      <c r="A689" s="74">
        <f t="shared" si="154"/>
        <v>46162</v>
      </c>
      <c r="B689" s="72">
        <f t="shared" si="151"/>
        <v>3</v>
      </c>
      <c r="C689" s="72" t="str">
        <f>IF(F689=0,"RESMİ TATİL",VLOOKUP(F689,LİSTE!$B$7:$D$1300,3,0))</f>
        <v>Muhammed YILDIZDAĞ</v>
      </c>
      <c r="D689" s="72" t="str">
        <f>IF(G689=0,"RESMİ TATİL",VLOOKUP(G689,LİSTE!$B$7:$D$1300,3,0))</f>
        <v>Nisa Nur SANCAR</v>
      </c>
      <c r="E689" s="72" t="str">
        <f>IF(H689=0,"RESMİ TATİL",VLOOKUP(H689,LİSTE!$B$7:$D$1300,3,0))</f>
        <v>Esila ÇETİN</v>
      </c>
      <c r="F689" s="72">
        <f>IF(B689="TATİL",0,IF(F688&gt;0,IF(LİSTE!$F$1=H688,1,H688+1),IF(F688=0,H687+1,IF(F687=0,H686+1,IF(F686=0,H685+1,IF(F685=0,H684+1))))))</f>
        <v>28</v>
      </c>
      <c r="G689" s="72">
        <f>IF(F689=0,0,IF(LİSTE!$F$1=F689,1,F689+1))</f>
        <v>1</v>
      </c>
      <c r="H689" s="72">
        <f>IF(G689=0,0,IF(LİSTE!$F$1=G689,1,G689+1))</f>
        <v>2</v>
      </c>
      <c r="I689" s="72" t="str">
        <f>IFERROR(VLOOKUP(A689,TATİLLER!$A$2:$D$30000,3,0),"TATİL DEĞİL")</f>
        <v>TATİL DEĞİL</v>
      </c>
    </row>
    <row r="690" spans="1:9" x14ac:dyDescent="0.25">
      <c r="A690" s="74">
        <f t="shared" si="154"/>
        <v>46163</v>
      </c>
      <c r="B690" s="72">
        <f t="shared" si="151"/>
        <v>4</v>
      </c>
      <c r="C690" s="72" t="str">
        <f>IF(F690=0,"RESMİ TATİL",VLOOKUP(F690,LİSTE!$B$7:$D$1300,3,0))</f>
        <v>Zeynep Sevde TOPUZ</v>
      </c>
      <c r="D690" s="72" t="str">
        <f>IF(G690=0,"RESMİ TATİL",VLOOKUP(G690,LİSTE!$B$7:$D$1300,3,0))</f>
        <v>Ömer Asaf KADAŞ</v>
      </c>
      <c r="E690" s="72" t="str">
        <f>IF(H690=0,"RESMİ TATİL",VLOOKUP(H690,LİSTE!$B$7:$D$1300,3,0))</f>
        <v>Ramazan Baran ADIGÜZEL</v>
      </c>
      <c r="F690" s="72">
        <f>IF(B690="TATİL",0,IF(F689&gt;0,IF(LİSTE!$F$1=H689,1,H689+1),IF(F689=0,H688+1,IF(F688=0,H687+1,IF(F687=0,H686+1,IF(F686=0,H685+1))))))</f>
        <v>3</v>
      </c>
      <c r="G690" s="72">
        <f>IF(F690=0,0,IF(LİSTE!$F$1=F690,1,F690+1))</f>
        <v>4</v>
      </c>
      <c r="H690" s="72">
        <f>IF(G690=0,0,IF(LİSTE!$F$1=G690,1,G690+1))</f>
        <v>5</v>
      </c>
      <c r="I690" s="72" t="str">
        <f>IFERROR(VLOOKUP(A690,TATİLLER!$A$2:$D$30000,3,0),"TATİL DEĞİL")</f>
        <v>TATİL DEĞİL</v>
      </c>
    </row>
    <row r="691" spans="1:9" x14ac:dyDescent="0.25">
      <c r="A691" s="74">
        <f t="shared" si="154"/>
        <v>46164</v>
      </c>
      <c r="B691" s="72">
        <f t="shared" si="151"/>
        <v>5</v>
      </c>
      <c r="C691" s="72" t="str">
        <f>IF(F691=0,"RESMİ TATİL",VLOOKUP(F691,LİSTE!$B$7:$D$1300,3,0))</f>
        <v>Bahar AKGÜN</v>
      </c>
      <c r="D691" s="72" t="str">
        <f>IF(G691=0,"RESMİ TATİL",VLOOKUP(G691,LİSTE!$B$7:$D$1300,3,0))</f>
        <v>Ömer AKGÜL</v>
      </c>
      <c r="E691" s="72" t="str">
        <f>IF(H691=0,"RESMİ TATİL",VLOOKUP(H691,LİSTE!$B$7:$D$1300,3,0))</f>
        <v>Muharrem EFE TANRIVERDİ</v>
      </c>
      <c r="F691" s="72">
        <f>IF(B691="TATİL",0,IF(F690&gt;0,IF(LİSTE!$F$1=H690,1,H690+1),IF(F690=0,H689+1,IF(F689=0,H688+1,IF(F688=0,H687+1,IF(F687=0,H686+1))))))</f>
        <v>6</v>
      </c>
      <c r="G691" s="72">
        <f>IF(F691=0,0,IF(LİSTE!$F$1=F691,1,F691+1))</f>
        <v>7</v>
      </c>
      <c r="H691" s="72">
        <f>IF(G691=0,0,IF(LİSTE!$F$1=G691,1,G691+1))</f>
        <v>8</v>
      </c>
      <c r="I691" s="72" t="str">
        <f>IFERROR(VLOOKUP(A691,TATİLLER!$A$2:$D$30000,3,0),"TATİL DEĞİL")</f>
        <v>TATİL DEĞİL</v>
      </c>
    </row>
    <row r="692" spans="1:9" x14ac:dyDescent="0.25">
      <c r="A692" s="74">
        <f t="shared" ref="A692" si="162">A691+3</f>
        <v>46167</v>
      </c>
      <c r="B692" s="72">
        <f t="shared" si="151"/>
        <v>1</v>
      </c>
      <c r="C692" s="72" t="str">
        <f>IF(F692=0,"RESMİ TATİL",VLOOKUP(F692,LİSTE!$B$7:$D$1300,3,0))</f>
        <v>Anıl DOĞAN</v>
      </c>
      <c r="D692" s="72" t="str">
        <f>IF(G692=0,"RESMİ TATİL",VLOOKUP(G692,LİSTE!$B$7:$D$1300,3,0))</f>
        <v>İpek ARSLAN</v>
      </c>
      <c r="E692" s="72" t="str">
        <f>IF(H692=0,"RESMİ TATİL",VLOOKUP(H692,LİSTE!$B$7:$D$1300,3,0))</f>
        <v>Efe KARSAK</v>
      </c>
      <c r="F692" s="72">
        <f>IF(B692="TATİL",0,IF(F691&gt;0,IF(LİSTE!$F$1=H691,1,H691+1),IF(F691=0,H690+1,IF(F690=0,H689+1,IF(F689=0,H688+1,IF(F688=0,H687+1))))))</f>
        <v>9</v>
      </c>
      <c r="G692" s="72">
        <f>IF(F692=0,0,IF(LİSTE!$F$1=F692,1,F692+1))</f>
        <v>10</v>
      </c>
      <c r="H692" s="72">
        <f>IF(G692=0,0,IF(LİSTE!$F$1=G692,1,G692+1))</f>
        <v>11</v>
      </c>
      <c r="I692" s="72" t="str">
        <f>IFERROR(VLOOKUP(A692,TATİLLER!$A$2:$D$30000,3,0),"TATİL DEĞİL")</f>
        <v>TATİL DEĞİL</v>
      </c>
    </row>
    <row r="693" spans="1:9" x14ac:dyDescent="0.25">
      <c r="A693" s="74">
        <f t="shared" si="154"/>
        <v>46168</v>
      </c>
      <c r="B693" s="72">
        <f t="shared" si="151"/>
        <v>2</v>
      </c>
      <c r="C693" s="72" t="str">
        <f>IF(F693=0,"RESMİ TATİL",VLOOKUP(F693,LİSTE!$B$7:$D$1300,3,0))</f>
        <v>Abdullah KIRBAÇ</v>
      </c>
      <c r="D693" s="72" t="str">
        <f>IF(G693=0,"RESMİ TATİL",VLOOKUP(G693,LİSTE!$B$7:$D$1300,3,0))</f>
        <v>Ümmü Defne GÜLER</v>
      </c>
      <c r="E693" s="72" t="str">
        <f>IF(H693=0,"RESMİ TATİL",VLOOKUP(H693,LİSTE!$B$7:$D$1300,3,0))</f>
        <v>Şevval ÖZDAMAR</v>
      </c>
      <c r="F693" s="72">
        <f>IF(B693="TATİL",0,IF(F692&gt;0,IF(LİSTE!$F$1=H692,1,H692+1),IF(F692=0,H691+1,IF(F691=0,H690+1,IF(F690=0,H689+1,IF(F689=0,H688+1))))))</f>
        <v>12</v>
      </c>
      <c r="G693" s="72">
        <f>IF(F693=0,0,IF(LİSTE!$F$1=F693,1,F693+1))</f>
        <v>13</v>
      </c>
      <c r="H693" s="72">
        <f>IF(G693=0,0,IF(LİSTE!$F$1=G693,1,G693+1))</f>
        <v>14</v>
      </c>
      <c r="I693" s="72" t="str">
        <f>IFERROR(VLOOKUP(A693,TATİLLER!$A$2:$D$30000,3,0),"TATİL DEĞİL")</f>
        <v>TATİL DEĞİL</v>
      </c>
    </row>
    <row r="694" spans="1:9" x14ac:dyDescent="0.25">
      <c r="A694" s="74">
        <f t="shared" si="154"/>
        <v>46169</v>
      </c>
      <c r="B694" s="72">
        <f t="shared" si="151"/>
        <v>3</v>
      </c>
      <c r="C694" s="72" t="str">
        <f>IF(F694=0,"RESMİ TATİL",VLOOKUP(F694,LİSTE!$B$7:$D$1300,3,0))</f>
        <v>Zeynep AKDAĞ</v>
      </c>
      <c r="D694" s="72" t="str">
        <f>IF(G694=0,"RESMİ TATİL",VLOOKUP(G694,LİSTE!$B$7:$D$1300,3,0))</f>
        <v>Esma ÇOKER</v>
      </c>
      <c r="E694" s="72" t="str">
        <f>IF(H694=0,"RESMİ TATİL",VLOOKUP(H694,LİSTE!$B$7:$D$1300,3,0))</f>
        <v>Dursun Kubilay YAŞAR</v>
      </c>
      <c r="F694" s="72">
        <f>IF(B694="TATİL",0,IF(F693&gt;0,IF(LİSTE!$F$1=H693,1,H693+1),IF(F693=0,H692+1,IF(F692=0,H691+1,IF(F691=0,H690+1,IF(F690=0,H689+1))))))</f>
        <v>15</v>
      </c>
      <c r="G694" s="72">
        <f>IF(F694=0,0,IF(LİSTE!$F$1=F694,1,F694+1))</f>
        <v>16</v>
      </c>
      <c r="H694" s="72">
        <f>IF(G694=0,0,IF(LİSTE!$F$1=G694,1,G694+1))</f>
        <v>17</v>
      </c>
      <c r="I694" s="72" t="str">
        <f>IFERROR(VLOOKUP(A694,TATİLLER!$A$2:$D$30000,3,0),"TATİL DEĞİL")</f>
        <v>TATİL DEĞİL</v>
      </c>
    </row>
    <row r="695" spans="1:9" x14ac:dyDescent="0.25">
      <c r="A695" s="74">
        <f t="shared" si="154"/>
        <v>46170</v>
      </c>
      <c r="B695" s="72">
        <f t="shared" si="151"/>
        <v>4</v>
      </c>
      <c r="C695" s="72" t="str">
        <f>IF(F695=0,"RESMİ TATİL",VLOOKUP(F695,LİSTE!$B$7:$D$1300,3,0))</f>
        <v>Zeynep Beril BAŞPINAR</v>
      </c>
      <c r="D695" s="72" t="str">
        <f>IF(G695=0,"RESMİ TATİL",VLOOKUP(G695,LİSTE!$B$7:$D$1300,3,0))</f>
        <v>Ahmet DAL</v>
      </c>
      <c r="E695" s="72" t="str">
        <f>IF(H695=0,"RESMİ TATİL",VLOOKUP(H695,LİSTE!$B$7:$D$1300,3,0))</f>
        <v>Emirhan KARATAŞ</v>
      </c>
      <c r="F695" s="72">
        <f>IF(B695="TATİL",0,IF(F694&gt;0,IF(LİSTE!$F$1=H694,1,H694+1),IF(F694=0,H693+1,IF(F693=0,H692+1,IF(F692=0,H691+1,IF(F691=0,H690+1))))))</f>
        <v>18</v>
      </c>
      <c r="G695" s="72">
        <f>IF(F695=0,0,IF(LİSTE!$F$1=F695,1,F695+1))</f>
        <v>19</v>
      </c>
      <c r="H695" s="72">
        <f>IF(G695=0,0,IF(LİSTE!$F$1=G695,1,G695+1))</f>
        <v>20</v>
      </c>
      <c r="I695" s="72" t="str">
        <f>IFERROR(VLOOKUP(A695,TATİLLER!$A$2:$D$30000,3,0),"TATİL DEĞİL")</f>
        <v>TATİL DEĞİL</v>
      </c>
    </row>
    <row r="696" spans="1:9" x14ac:dyDescent="0.25">
      <c r="A696" s="74">
        <f t="shared" si="154"/>
        <v>46171</v>
      </c>
      <c r="B696" s="72">
        <f t="shared" si="151"/>
        <v>5</v>
      </c>
      <c r="C696" s="72" t="str">
        <f>IF(F696=0,"RESMİ TATİL",VLOOKUP(F696,LİSTE!$B$7:$D$1300,3,0))</f>
        <v>Zümra Yeter ARI</v>
      </c>
      <c r="D696" s="72" t="str">
        <f>IF(G696=0,"RESMİ TATİL",VLOOKUP(G696,LİSTE!$B$7:$D$1300,3,0))</f>
        <v>Utku KARAGÖZ</v>
      </c>
      <c r="E696" s="72" t="str">
        <f>IF(H696=0,"RESMİ TATİL",VLOOKUP(H696,LİSTE!$B$7:$D$1300,3,0))</f>
        <v>Feyza Zümra AVCIOĞLU</v>
      </c>
      <c r="F696" s="72">
        <f>IF(B696="TATİL",0,IF(F695&gt;0,IF(LİSTE!$F$1=H695,1,H695+1),IF(F695=0,H694+1,IF(F694=0,H693+1,IF(F693=0,H692+1,IF(F692=0,H691+1))))))</f>
        <v>21</v>
      </c>
      <c r="G696" s="72">
        <f>IF(F696=0,0,IF(LİSTE!$F$1=F696,1,F696+1))</f>
        <v>22</v>
      </c>
      <c r="H696" s="72">
        <f>IF(G696=0,0,IF(LİSTE!$F$1=G696,1,G696+1))</f>
        <v>23</v>
      </c>
      <c r="I696" s="72" t="str">
        <f>IFERROR(VLOOKUP(A696,TATİLLER!$A$2:$D$30000,3,0),"TATİL DEĞİL")</f>
        <v>TATİL DEĞİL</v>
      </c>
    </row>
    <row r="697" spans="1:9" x14ac:dyDescent="0.25">
      <c r="A697" s="74">
        <f t="shared" ref="A697" si="163">A696+3</f>
        <v>46174</v>
      </c>
      <c r="B697" s="72">
        <f t="shared" si="151"/>
        <v>1</v>
      </c>
      <c r="C697" s="72" t="str">
        <f>IF(F697=0,"RESMİ TATİL",VLOOKUP(F697,LİSTE!$B$7:$D$1300,3,0))</f>
        <v>Yusuf Ali TABUR</v>
      </c>
      <c r="D697" s="72" t="str">
        <f>IF(G697=0,"RESMİ TATİL",VLOOKUP(G697,LİSTE!$B$7:$D$1300,3,0))</f>
        <v>Irmak UTEBAY</v>
      </c>
      <c r="E697" s="72" t="str">
        <f>IF(H697=0,"RESMİ TATİL",VLOOKUP(H697,LİSTE!$B$7:$D$1300,3,0))</f>
        <v>Kerem AKKOÇ</v>
      </c>
      <c r="F697" s="72">
        <f>IF(B697="TATİL",0,IF(F696&gt;0,IF(LİSTE!$F$1=H696,1,H696+1),IF(F696=0,H695+1,IF(F695=0,H694+1,IF(F694=0,H693+1,IF(F693=0,H692+1))))))</f>
        <v>24</v>
      </c>
      <c r="G697" s="72">
        <f>IF(F697=0,0,IF(LİSTE!$F$1=F697,1,F697+1))</f>
        <v>25</v>
      </c>
      <c r="H697" s="72">
        <f>IF(G697=0,0,IF(LİSTE!$F$1=G697,1,G697+1))</f>
        <v>26</v>
      </c>
      <c r="I697" s="72" t="str">
        <f>IFERROR(VLOOKUP(A697,TATİLLER!$A$2:$D$30000,3,0),"TATİL DEĞİL")</f>
        <v>TATİL DEĞİL</v>
      </c>
    </row>
    <row r="698" spans="1:9" x14ac:dyDescent="0.25">
      <c r="A698" s="74">
        <f t="shared" si="154"/>
        <v>46175</v>
      </c>
      <c r="B698" s="72">
        <f t="shared" si="151"/>
        <v>2</v>
      </c>
      <c r="C698" s="72" t="str">
        <f>IF(F698=0,"RESMİ TATİL",VLOOKUP(F698,LİSTE!$B$7:$D$1300,3,0))</f>
        <v>Elçin Ayşe ELMAS</v>
      </c>
      <c r="D698" s="72" t="str">
        <f>IF(G698=0,"RESMİ TATİL",VLOOKUP(G698,LİSTE!$B$7:$D$1300,3,0))</f>
        <v>Muhammed YILDIZDAĞ</v>
      </c>
      <c r="E698" s="72" t="str">
        <f>IF(H698=0,"RESMİ TATİL",VLOOKUP(H698,LİSTE!$B$7:$D$1300,3,0))</f>
        <v>Nisa Nur SANCAR</v>
      </c>
      <c r="F698" s="72">
        <f>IF(B698="TATİL",0,IF(F697&gt;0,IF(LİSTE!$F$1=H697,1,H697+1),IF(F697=0,H696+1,IF(F696=0,H695+1,IF(F695=0,H694+1,IF(F694=0,H693+1))))))</f>
        <v>27</v>
      </c>
      <c r="G698" s="72">
        <f>IF(F698=0,0,IF(LİSTE!$F$1=F698,1,F698+1))</f>
        <v>28</v>
      </c>
      <c r="H698" s="72">
        <f>IF(G698=0,0,IF(LİSTE!$F$1=G698,1,G698+1))</f>
        <v>1</v>
      </c>
      <c r="I698" s="72" t="str">
        <f>IFERROR(VLOOKUP(A698,TATİLLER!$A$2:$D$30000,3,0),"TATİL DEĞİL")</f>
        <v>TATİL DEĞİL</v>
      </c>
    </row>
    <row r="699" spans="1:9" x14ac:dyDescent="0.25">
      <c r="A699" s="74">
        <f t="shared" si="154"/>
        <v>46176</v>
      </c>
      <c r="B699" s="72">
        <f t="shared" si="151"/>
        <v>3</v>
      </c>
      <c r="C699" s="72" t="str">
        <f>IF(F699=0,"RESMİ TATİL",VLOOKUP(F699,LİSTE!$B$7:$D$1300,3,0))</f>
        <v>Esila ÇETİN</v>
      </c>
      <c r="D699" s="72" t="str">
        <f>IF(G699=0,"RESMİ TATİL",VLOOKUP(G699,LİSTE!$B$7:$D$1300,3,0))</f>
        <v>Zeynep Sevde TOPUZ</v>
      </c>
      <c r="E699" s="72" t="str">
        <f>IF(H699=0,"RESMİ TATİL",VLOOKUP(H699,LİSTE!$B$7:$D$1300,3,0))</f>
        <v>Ömer Asaf KADAŞ</v>
      </c>
      <c r="F699" s="72">
        <f>IF(B699="TATİL",0,IF(F698&gt;0,IF(LİSTE!$F$1=H698,1,H698+1),IF(F698=0,H697+1,IF(F697=0,H696+1,IF(F696=0,H695+1,IF(F695=0,H694+1))))))</f>
        <v>2</v>
      </c>
      <c r="G699" s="72">
        <f>IF(F699=0,0,IF(LİSTE!$F$1=F699,1,F699+1))</f>
        <v>3</v>
      </c>
      <c r="H699" s="72">
        <f>IF(G699=0,0,IF(LİSTE!$F$1=G699,1,G699+1))</f>
        <v>4</v>
      </c>
      <c r="I699" s="72" t="str">
        <f>IFERROR(VLOOKUP(A699,TATİLLER!$A$2:$D$30000,3,0),"TATİL DEĞİL")</f>
        <v>TATİL DEĞİL</v>
      </c>
    </row>
    <row r="700" spans="1:9" x14ac:dyDescent="0.25">
      <c r="A700" s="74">
        <f t="shared" si="154"/>
        <v>46177</v>
      </c>
      <c r="B700" s="72">
        <f t="shared" si="151"/>
        <v>4</v>
      </c>
      <c r="C700" s="72" t="str">
        <f>IF(F700=0,"RESMİ TATİL",VLOOKUP(F700,LİSTE!$B$7:$D$1300,3,0))</f>
        <v>Ramazan Baran ADIGÜZEL</v>
      </c>
      <c r="D700" s="72" t="str">
        <f>IF(G700=0,"RESMİ TATİL",VLOOKUP(G700,LİSTE!$B$7:$D$1300,3,0))</f>
        <v>Bahar AKGÜN</v>
      </c>
      <c r="E700" s="72" t="str">
        <f>IF(H700=0,"RESMİ TATİL",VLOOKUP(H700,LİSTE!$B$7:$D$1300,3,0))</f>
        <v>Ömer AKGÜL</v>
      </c>
      <c r="F700" s="72">
        <f>IF(B700="TATİL",0,IF(F699&gt;0,IF(LİSTE!$F$1=H699,1,H699+1),IF(F699=0,H698+1,IF(F698=0,H697+1,IF(F697=0,H696+1,IF(F696=0,H695+1))))))</f>
        <v>5</v>
      </c>
      <c r="G700" s="72">
        <f>IF(F700=0,0,IF(LİSTE!$F$1=F700,1,F700+1))</f>
        <v>6</v>
      </c>
      <c r="H700" s="72">
        <f>IF(G700=0,0,IF(LİSTE!$F$1=G700,1,G700+1))</f>
        <v>7</v>
      </c>
      <c r="I700" s="72" t="str">
        <f>IFERROR(VLOOKUP(A700,TATİLLER!$A$2:$D$30000,3,0),"TATİL DEĞİL")</f>
        <v>TATİL DEĞİL</v>
      </c>
    </row>
    <row r="701" spans="1:9" x14ac:dyDescent="0.25">
      <c r="A701" s="74">
        <f t="shared" si="154"/>
        <v>46178</v>
      </c>
      <c r="B701" s="72">
        <f t="shared" si="151"/>
        <v>5</v>
      </c>
      <c r="C701" s="72" t="str">
        <f>IF(F701=0,"RESMİ TATİL",VLOOKUP(F701,LİSTE!$B$7:$D$1300,3,0))</f>
        <v>Muharrem EFE TANRIVERDİ</v>
      </c>
      <c r="D701" s="72" t="str">
        <f>IF(G701=0,"RESMİ TATİL",VLOOKUP(G701,LİSTE!$B$7:$D$1300,3,0))</f>
        <v>Anıl DOĞAN</v>
      </c>
      <c r="E701" s="72" t="str">
        <f>IF(H701=0,"RESMİ TATİL",VLOOKUP(H701,LİSTE!$B$7:$D$1300,3,0))</f>
        <v>İpek ARSLAN</v>
      </c>
      <c r="F701" s="72">
        <f>IF(B701="TATİL",0,IF(F700&gt;0,IF(LİSTE!$F$1=H700,1,H700+1),IF(F700=0,H699+1,IF(F699=0,H698+1,IF(F698=0,H697+1,IF(F697=0,H696+1))))))</f>
        <v>8</v>
      </c>
      <c r="G701" s="72">
        <f>IF(F701=0,0,IF(LİSTE!$F$1=F701,1,F701+1))</f>
        <v>9</v>
      </c>
      <c r="H701" s="72">
        <f>IF(G701=0,0,IF(LİSTE!$F$1=G701,1,G701+1))</f>
        <v>10</v>
      </c>
      <c r="I701" s="72" t="str">
        <f>IFERROR(VLOOKUP(A701,TATİLLER!$A$2:$D$30000,3,0),"TATİL DEĞİL")</f>
        <v>TATİL DEĞİL</v>
      </c>
    </row>
    <row r="702" spans="1:9" x14ac:dyDescent="0.25">
      <c r="A702" s="74">
        <f t="shared" ref="A702" si="164">A701+3</f>
        <v>46181</v>
      </c>
      <c r="B702" s="72">
        <f t="shared" si="151"/>
        <v>1</v>
      </c>
      <c r="C702" s="72" t="str">
        <f>IF(F702=0,"RESMİ TATİL",VLOOKUP(F702,LİSTE!$B$7:$D$1300,3,0))</f>
        <v>Efe KARSAK</v>
      </c>
      <c r="D702" s="72" t="str">
        <f>IF(G702=0,"RESMİ TATİL",VLOOKUP(G702,LİSTE!$B$7:$D$1300,3,0))</f>
        <v>Abdullah KIRBAÇ</v>
      </c>
      <c r="E702" s="72" t="str">
        <f>IF(H702=0,"RESMİ TATİL",VLOOKUP(H702,LİSTE!$B$7:$D$1300,3,0))</f>
        <v>Ümmü Defne GÜLER</v>
      </c>
      <c r="F702" s="72">
        <f>IF(B702="TATİL",0,IF(F701&gt;0,IF(LİSTE!$F$1=H701,1,H701+1),IF(F701=0,H700+1,IF(F700=0,H699+1,IF(F699=0,H698+1,IF(F698=0,H697+1))))))</f>
        <v>11</v>
      </c>
      <c r="G702" s="72">
        <f>IF(F702=0,0,IF(LİSTE!$F$1=F702,1,F702+1))</f>
        <v>12</v>
      </c>
      <c r="H702" s="72">
        <f>IF(G702=0,0,IF(LİSTE!$F$1=G702,1,G702+1))</f>
        <v>13</v>
      </c>
      <c r="I702" s="72" t="str">
        <f>IFERROR(VLOOKUP(A702,TATİLLER!$A$2:$D$30000,3,0),"TATİL DEĞİL")</f>
        <v>TATİL DEĞİL</v>
      </c>
    </row>
    <row r="703" spans="1:9" x14ac:dyDescent="0.25">
      <c r="A703" s="74">
        <f t="shared" si="154"/>
        <v>46182</v>
      </c>
      <c r="B703" s="72">
        <f t="shared" si="151"/>
        <v>2</v>
      </c>
      <c r="C703" s="72" t="str">
        <f>IF(F703=0,"RESMİ TATİL",VLOOKUP(F703,LİSTE!$B$7:$D$1300,3,0))</f>
        <v>Şevval ÖZDAMAR</v>
      </c>
      <c r="D703" s="72" t="str">
        <f>IF(G703=0,"RESMİ TATİL",VLOOKUP(G703,LİSTE!$B$7:$D$1300,3,0))</f>
        <v>Zeynep AKDAĞ</v>
      </c>
      <c r="E703" s="72" t="str">
        <f>IF(H703=0,"RESMİ TATİL",VLOOKUP(H703,LİSTE!$B$7:$D$1300,3,0))</f>
        <v>Esma ÇOKER</v>
      </c>
      <c r="F703" s="72">
        <f>IF(B703="TATİL",0,IF(F702&gt;0,IF(LİSTE!$F$1=H702,1,H702+1),IF(F702=0,H701+1,IF(F701=0,H700+1,IF(F700=0,H699+1,IF(F699=0,H698+1))))))</f>
        <v>14</v>
      </c>
      <c r="G703" s="72">
        <f>IF(F703=0,0,IF(LİSTE!$F$1=F703,1,F703+1))</f>
        <v>15</v>
      </c>
      <c r="H703" s="72">
        <f>IF(G703=0,0,IF(LİSTE!$F$1=G703,1,G703+1))</f>
        <v>16</v>
      </c>
      <c r="I703" s="72" t="str">
        <f>IFERROR(VLOOKUP(A703,TATİLLER!$A$2:$D$30000,3,0),"TATİL DEĞİL")</f>
        <v>TATİL DEĞİL</v>
      </c>
    </row>
    <row r="704" spans="1:9" x14ac:dyDescent="0.25">
      <c r="A704" s="74">
        <f t="shared" si="154"/>
        <v>46183</v>
      </c>
      <c r="B704" s="72">
        <f t="shared" si="151"/>
        <v>3</v>
      </c>
      <c r="C704" s="72" t="str">
        <f>IF(F704=0,"RESMİ TATİL",VLOOKUP(F704,LİSTE!$B$7:$D$1300,3,0))</f>
        <v>Dursun Kubilay YAŞAR</v>
      </c>
      <c r="D704" s="72" t="str">
        <f>IF(G704=0,"RESMİ TATİL",VLOOKUP(G704,LİSTE!$B$7:$D$1300,3,0))</f>
        <v>Zeynep Beril BAŞPINAR</v>
      </c>
      <c r="E704" s="72" t="str">
        <f>IF(H704=0,"RESMİ TATİL",VLOOKUP(H704,LİSTE!$B$7:$D$1300,3,0))</f>
        <v>Ahmet DAL</v>
      </c>
      <c r="F704" s="72">
        <f>IF(B704="TATİL",0,IF(F703&gt;0,IF(LİSTE!$F$1=H703,1,H703+1),IF(F703=0,H702+1,IF(F702=0,H701+1,IF(F701=0,H700+1,IF(F700=0,H699+1))))))</f>
        <v>17</v>
      </c>
      <c r="G704" s="72">
        <f>IF(F704=0,0,IF(LİSTE!$F$1=F704,1,F704+1))</f>
        <v>18</v>
      </c>
      <c r="H704" s="72">
        <f>IF(G704=0,0,IF(LİSTE!$F$1=G704,1,G704+1))</f>
        <v>19</v>
      </c>
      <c r="I704" s="72" t="str">
        <f>IFERROR(VLOOKUP(A704,TATİLLER!$A$2:$D$30000,3,0),"TATİL DEĞİL")</f>
        <v>TATİL DEĞİL</v>
      </c>
    </row>
    <row r="705" spans="1:9" x14ac:dyDescent="0.25">
      <c r="A705" s="74">
        <f t="shared" si="154"/>
        <v>46184</v>
      </c>
      <c r="B705" s="72">
        <f t="shared" si="151"/>
        <v>4</v>
      </c>
      <c r="C705" s="72" t="str">
        <f>IF(F705=0,"RESMİ TATİL",VLOOKUP(F705,LİSTE!$B$7:$D$1300,3,0))</f>
        <v>Emirhan KARATAŞ</v>
      </c>
      <c r="D705" s="72" t="str">
        <f>IF(G705=0,"RESMİ TATİL",VLOOKUP(G705,LİSTE!$B$7:$D$1300,3,0))</f>
        <v>Zümra Yeter ARI</v>
      </c>
      <c r="E705" s="72" t="str">
        <f>IF(H705=0,"RESMİ TATİL",VLOOKUP(H705,LİSTE!$B$7:$D$1300,3,0))</f>
        <v>Utku KARAGÖZ</v>
      </c>
      <c r="F705" s="72">
        <f>IF(B705="TATİL",0,IF(F704&gt;0,IF(LİSTE!$F$1=H704,1,H704+1),IF(F704=0,H703+1,IF(F703=0,H702+1,IF(F702=0,H701+1,IF(F701=0,H700+1))))))</f>
        <v>20</v>
      </c>
      <c r="G705" s="72">
        <f>IF(F705=0,0,IF(LİSTE!$F$1=F705,1,F705+1))</f>
        <v>21</v>
      </c>
      <c r="H705" s="72">
        <f>IF(G705=0,0,IF(LİSTE!$F$1=G705,1,G705+1))</f>
        <v>22</v>
      </c>
      <c r="I705" s="72" t="str">
        <f>IFERROR(VLOOKUP(A705,TATİLLER!$A$2:$D$30000,3,0),"TATİL DEĞİL")</f>
        <v>TATİL DEĞİL</v>
      </c>
    </row>
    <row r="706" spans="1:9" x14ac:dyDescent="0.25">
      <c r="A706" s="74">
        <f t="shared" si="154"/>
        <v>46185</v>
      </c>
      <c r="B706" s="72">
        <f t="shared" si="151"/>
        <v>5</v>
      </c>
      <c r="C706" s="72" t="str">
        <f>IF(F706=0,"RESMİ TATİL",VLOOKUP(F706,LİSTE!$B$7:$D$1300,3,0))</f>
        <v>Feyza Zümra AVCIOĞLU</v>
      </c>
      <c r="D706" s="72" t="str">
        <f>IF(G706=0,"RESMİ TATİL",VLOOKUP(G706,LİSTE!$B$7:$D$1300,3,0))</f>
        <v>Yusuf Ali TABUR</v>
      </c>
      <c r="E706" s="72" t="str">
        <f>IF(H706=0,"RESMİ TATİL",VLOOKUP(H706,LİSTE!$B$7:$D$1300,3,0))</f>
        <v>Irmak UTEBAY</v>
      </c>
      <c r="F706" s="72">
        <f>IF(B706="TATİL",0,IF(F705&gt;0,IF(LİSTE!$F$1=H705,1,H705+1),IF(F705=0,H704+1,IF(F704=0,H703+1,IF(F703=0,H702+1,IF(F702=0,H701+1))))))</f>
        <v>23</v>
      </c>
      <c r="G706" s="72">
        <f>IF(F706=0,0,IF(LİSTE!$F$1=F706,1,F706+1))</f>
        <v>24</v>
      </c>
      <c r="H706" s="72">
        <f>IF(G706=0,0,IF(LİSTE!$F$1=G706,1,G706+1))</f>
        <v>25</v>
      </c>
      <c r="I706" s="72" t="str">
        <f>IFERROR(VLOOKUP(A706,TATİLLER!$A$2:$D$30000,3,0),"TATİL DEĞİL")</f>
        <v>TATİL DEĞİL</v>
      </c>
    </row>
    <row r="707" spans="1:9" x14ac:dyDescent="0.25">
      <c r="A707" s="74">
        <f t="shared" ref="A707" si="165">A706+3</f>
        <v>46188</v>
      </c>
      <c r="B707" s="72">
        <f t="shared" ref="B707:B770" si="166">IF(I707="TATİL","TATİL",WEEKDAY(A707,2))</f>
        <v>1</v>
      </c>
      <c r="C707" s="72" t="str">
        <f>IF(F707=0,"RESMİ TATİL",VLOOKUP(F707,LİSTE!$B$7:$D$1300,3,0))</f>
        <v>Kerem AKKOÇ</v>
      </c>
      <c r="D707" s="72" t="str">
        <f>IF(G707=0,"RESMİ TATİL",VLOOKUP(G707,LİSTE!$B$7:$D$1300,3,0))</f>
        <v>Elçin Ayşe ELMAS</v>
      </c>
      <c r="E707" s="72" t="str">
        <f>IF(H707=0,"RESMİ TATİL",VLOOKUP(H707,LİSTE!$B$7:$D$1300,3,0))</f>
        <v>Muhammed YILDIZDAĞ</v>
      </c>
      <c r="F707" s="72">
        <f>IF(B707="TATİL",0,IF(F706&gt;0,IF(LİSTE!$F$1=H706,1,H706+1),IF(F706=0,H705+1,IF(F705=0,H704+1,IF(F704=0,H703+1,IF(F703=0,H702+1))))))</f>
        <v>26</v>
      </c>
      <c r="G707" s="72">
        <f>IF(F707=0,0,IF(LİSTE!$F$1=F707,1,F707+1))</f>
        <v>27</v>
      </c>
      <c r="H707" s="72">
        <f>IF(G707=0,0,IF(LİSTE!$F$1=G707,1,G707+1))</f>
        <v>28</v>
      </c>
      <c r="I707" s="72" t="str">
        <f>IFERROR(VLOOKUP(A707,TATİLLER!$A$2:$D$30000,3,0),"TATİL DEĞİL")</f>
        <v>TATİL DEĞİL</v>
      </c>
    </row>
    <row r="708" spans="1:9" x14ac:dyDescent="0.25">
      <c r="A708" s="74">
        <f t="shared" si="154"/>
        <v>46189</v>
      </c>
      <c r="B708" s="72">
        <f t="shared" si="166"/>
        <v>2</v>
      </c>
      <c r="C708" s="72" t="str">
        <f>IF(F708=0,"RESMİ TATİL",VLOOKUP(F708,LİSTE!$B$7:$D$1300,3,0))</f>
        <v>Nisa Nur SANCAR</v>
      </c>
      <c r="D708" s="72" t="str">
        <f>IF(G708=0,"RESMİ TATİL",VLOOKUP(G708,LİSTE!$B$7:$D$1300,3,0))</f>
        <v>Esila ÇETİN</v>
      </c>
      <c r="E708" s="72" t="str">
        <f>IF(H708=0,"RESMİ TATİL",VLOOKUP(H708,LİSTE!$B$7:$D$1300,3,0))</f>
        <v>Zeynep Sevde TOPUZ</v>
      </c>
      <c r="F708" s="72">
        <f>IF(B708="TATİL",0,IF(F707&gt;0,IF(LİSTE!$F$1=H707,1,H707+1),IF(F707=0,H706+1,IF(F706=0,H705+1,IF(F705=0,H704+1,IF(F704=0,H703+1))))))</f>
        <v>1</v>
      </c>
      <c r="G708" s="72">
        <f>IF(F708=0,0,IF(LİSTE!$F$1=F708,1,F708+1))</f>
        <v>2</v>
      </c>
      <c r="H708" s="72">
        <f>IF(G708=0,0,IF(LİSTE!$F$1=G708,1,G708+1))</f>
        <v>3</v>
      </c>
      <c r="I708" s="72" t="str">
        <f>IFERROR(VLOOKUP(A708,TATİLLER!$A$2:$D$30000,3,0),"TATİL DEĞİL")</f>
        <v>TATİL DEĞİL</v>
      </c>
    </row>
    <row r="709" spans="1:9" x14ac:dyDescent="0.25">
      <c r="A709" s="74">
        <f t="shared" si="154"/>
        <v>46190</v>
      </c>
      <c r="B709" s="72">
        <f t="shared" si="166"/>
        <v>3</v>
      </c>
      <c r="C709" s="72" t="str">
        <f>IF(F709=0,"RESMİ TATİL",VLOOKUP(F709,LİSTE!$B$7:$D$1300,3,0))</f>
        <v>Ömer Asaf KADAŞ</v>
      </c>
      <c r="D709" s="72" t="str">
        <f>IF(G709=0,"RESMİ TATİL",VLOOKUP(G709,LİSTE!$B$7:$D$1300,3,0))</f>
        <v>Ramazan Baran ADIGÜZEL</v>
      </c>
      <c r="E709" s="72" t="str">
        <f>IF(H709=0,"RESMİ TATİL",VLOOKUP(H709,LİSTE!$B$7:$D$1300,3,0))</f>
        <v>Bahar AKGÜN</v>
      </c>
      <c r="F709" s="72">
        <f>IF(B709="TATİL",0,IF(F708&gt;0,IF(LİSTE!$F$1=H708,1,H708+1),IF(F708=0,H707+1,IF(F707=0,H706+1,IF(F706=0,H705+1,IF(F705=0,H704+1))))))</f>
        <v>4</v>
      </c>
      <c r="G709" s="72">
        <f>IF(F709=0,0,IF(LİSTE!$F$1=F709,1,F709+1))</f>
        <v>5</v>
      </c>
      <c r="H709" s="72">
        <f>IF(G709=0,0,IF(LİSTE!$F$1=G709,1,G709+1))</f>
        <v>6</v>
      </c>
      <c r="I709" s="72" t="str">
        <f>IFERROR(VLOOKUP(A709,TATİLLER!$A$2:$D$30000,3,0),"TATİL DEĞİL")</f>
        <v>TATİL DEĞİL</v>
      </c>
    </row>
    <row r="710" spans="1:9" x14ac:dyDescent="0.25">
      <c r="A710" s="74">
        <f t="shared" si="154"/>
        <v>46191</v>
      </c>
      <c r="B710" s="72">
        <f t="shared" si="166"/>
        <v>4</v>
      </c>
      <c r="C710" s="72" t="str">
        <f>IF(F710=0,"RESMİ TATİL",VLOOKUP(F710,LİSTE!$B$7:$D$1300,3,0))</f>
        <v>Ömer AKGÜL</v>
      </c>
      <c r="D710" s="72" t="str">
        <f>IF(G710=0,"RESMİ TATİL",VLOOKUP(G710,LİSTE!$B$7:$D$1300,3,0))</f>
        <v>Muharrem EFE TANRIVERDİ</v>
      </c>
      <c r="E710" s="72" t="str">
        <f>IF(H710=0,"RESMİ TATİL",VLOOKUP(H710,LİSTE!$B$7:$D$1300,3,0))</f>
        <v>Anıl DOĞAN</v>
      </c>
      <c r="F710" s="72">
        <f>IF(B710="TATİL",0,IF(F709&gt;0,IF(LİSTE!$F$1=H709,1,H709+1),IF(F709=0,H708+1,IF(F708=0,H707+1,IF(F707=0,H706+1,IF(F706=0,H705+1))))))</f>
        <v>7</v>
      </c>
      <c r="G710" s="72">
        <f>IF(F710=0,0,IF(LİSTE!$F$1=F710,1,F710+1))</f>
        <v>8</v>
      </c>
      <c r="H710" s="72">
        <f>IF(G710=0,0,IF(LİSTE!$F$1=G710,1,G710+1))</f>
        <v>9</v>
      </c>
      <c r="I710" s="72" t="str">
        <f>IFERROR(VLOOKUP(A710,TATİLLER!$A$2:$D$30000,3,0),"TATİL DEĞİL")</f>
        <v>TATİL DEĞİL</v>
      </c>
    </row>
    <row r="711" spans="1:9" x14ac:dyDescent="0.25">
      <c r="A711" s="74">
        <f t="shared" si="154"/>
        <v>46192</v>
      </c>
      <c r="B711" s="72">
        <f t="shared" si="166"/>
        <v>5</v>
      </c>
      <c r="C711" s="72" t="str">
        <f>IF(F711=0,"RESMİ TATİL",VLOOKUP(F711,LİSTE!$B$7:$D$1300,3,0))</f>
        <v>İpek ARSLAN</v>
      </c>
      <c r="D711" s="72" t="str">
        <f>IF(G711=0,"RESMİ TATİL",VLOOKUP(G711,LİSTE!$B$7:$D$1300,3,0))</f>
        <v>Efe KARSAK</v>
      </c>
      <c r="E711" s="72" t="str">
        <f>IF(H711=0,"RESMİ TATİL",VLOOKUP(H711,LİSTE!$B$7:$D$1300,3,0))</f>
        <v>Abdullah KIRBAÇ</v>
      </c>
      <c r="F711" s="72">
        <f>IF(B711="TATİL",0,IF(F710&gt;0,IF(LİSTE!$F$1=H710,1,H710+1),IF(F710=0,H709+1,IF(F709=0,H708+1,IF(F708=0,H707+1,IF(F707=0,H706+1))))))</f>
        <v>10</v>
      </c>
      <c r="G711" s="72">
        <f>IF(F711=0,0,IF(LİSTE!$F$1=F711,1,F711+1))</f>
        <v>11</v>
      </c>
      <c r="H711" s="72">
        <f>IF(G711=0,0,IF(LİSTE!$F$1=G711,1,G711+1))</f>
        <v>12</v>
      </c>
      <c r="I711" s="72" t="str">
        <f>IFERROR(VLOOKUP(A711,TATİLLER!$A$2:$D$30000,3,0),"TATİL DEĞİL")</f>
        <v>TATİL DEĞİL</v>
      </c>
    </row>
    <row r="712" spans="1:9" x14ac:dyDescent="0.25">
      <c r="A712" s="74">
        <f t="shared" ref="A712" si="167">A711+3</f>
        <v>46195</v>
      </c>
      <c r="B712" s="72">
        <f t="shared" si="166"/>
        <v>1</v>
      </c>
      <c r="C712" s="72" t="str">
        <f>IF(F712=0,"RESMİ TATİL",VLOOKUP(F712,LİSTE!$B$7:$D$1300,3,0))</f>
        <v>Ümmü Defne GÜLER</v>
      </c>
      <c r="D712" s="72" t="str">
        <f>IF(G712=0,"RESMİ TATİL",VLOOKUP(G712,LİSTE!$B$7:$D$1300,3,0))</f>
        <v>Şevval ÖZDAMAR</v>
      </c>
      <c r="E712" s="72" t="str">
        <f>IF(H712=0,"RESMİ TATİL",VLOOKUP(H712,LİSTE!$B$7:$D$1300,3,0))</f>
        <v>Zeynep AKDAĞ</v>
      </c>
      <c r="F712" s="72">
        <f>IF(B712="TATİL",0,IF(F711&gt;0,IF(LİSTE!$F$1=H711,1,H711+1),IF(F711=0,H710+1,IF(F710=0,H709+1,IF(F709=0,H708+1,IF(F708=0,H707+1))))))</f>
        <v>13</v>
      </c>
      <c r="G712" s="72">
        <f>IF(F712=0,0,IF(LİSTE!$F$1=F712,1,F712+1))</f>
        <v>14</v>
      </c>
      <c r="H712" s="72">
        <f>IF(G712=0,0,IF(LİSTE!$F$1=G712,1,G712+1))</f>
        <v>15</v>
      </c>
      <c r="I712" s="72" t="str">
        <f>IFERROR(VLOOKUP(A712,TATİLLER!$A$2:$D$30000,3,0),"TATİL DEĞİL")</f>
        <v>TATİL DEĞİL</v>
      </c>
    </row>
    <row r="713" spans="1:9" x14ac:dyDescent="0.25">
      <c r="A713" s="74">
        <f t="shared" si="154"/>
        <v>46196</v>
      </c>
      <c r="B713" s="72">
        <f t="shared" si="166"/>
        <v>2</v>
      </c>
      <c r="C713" s="72" t="str">
        <f>IF(F713=0,"RESMİ TATİL",VLOOKUP(F713,LİSTE!$B$7:$D$1300,3,0))</f>
        <v>Esma ÇOKER</v>
      </c>
      <c r="D713" s="72" t="str">
        <f>IF(G713=0,"RESMİ TATİL",VLOOKUP(G713,LİSTE!$B$7:$D$1300,3,0))</f>
        <v>Dursun Kubilay YAŞAR</v>
      </c>
      <c r="E713" s="72" t="str">
        <f>IF(H713=0,"RESMİ TATİL",VLOOKUP(H713,LİSTE!$B$7:$D$1300,3,0))</f>
        <v>Zeynep Beril BAŞPINAR</v>
      </c>
      <c r="F713" s="72">
        <f>IF(B713="TATİL",0,IF(F712&gt;0,IF(LİSTE!$F$1=H712,1,H712+1),IF(F712=0,H711+1,IF(F711=0,H710+1,IF(F710=0,H709+1,IF(F709=0,H708+1))))))</f>
        <v>16</v>
      </c>
      <c r="G713" s="72">
        <f>IF(F713=0,0,IF(LİSTE!$F$1=F713,1,F713+1))</f>
        <v>17</v>
      </c>
      <c r="H713" s="72">
        <f>IF(G713=0,0,IF(LİSTE!$F$1=G713,1,G713+1))</f>
        <v>18</v>
      </c>
      <c r="I713" s="72" t="str">
        <f>IFERROR(VLOOKUP(A713,TATİLLER!$A$2:$D$30000,3,0),"TATİL DEĞİL")</f>
        <v>TATİL DEĞİL</v>
      </c>
    </row>
    <row r="714" spans="1:9" x14ac:dyDescent="0.25">
      <c r="A714" s="74">
        <f t="shared" si="154"/>
        <v>46197</v>
      </c>
      <c r="B714" s="72">
        <f t="shared" si="166"/>
        <v>3</v>
      </c>
      <c r="C714" s="72" t="str">
        <f>IF(F714=0,"RESMİ TATİL",VLOOKUP(F714,LİSTE!$B$7:$D$1300,3,0))</f>
        <v>Ahmet DAL</v>
      </c>
      <c r="D714" s="72" t="str">
        <f>IF(G714=0,"RESMİ TATİL",VLOOKUP(G714,LİSTE!$B$7:$D$1300,3,0))</f>
        <v>Emirhan KARATAŞ</v>
      </c>
      <c r="E714" s="72" t="str">
        <f>IF(H714=0,"RESMİ TATİL",VLOOKUP(H714,LİSTE!$B$7:$D$1300,3,0))</f>
        <v>Zümra Yeter ARI</v>
      </c>
      <c r="F714" s="72">
        <f>IF(B714="TATİL",0,IF(F713&gt;0,IF(LİSTE!$F$1=H713,1,H713+1),IF(F713=0,H712+1,IF(F712=0,H711+1,IF(F711=0,H710+1,IF(F710=0,H709+1))))))</f>
        <v>19</v>
      </c>
      <c r="G714" s="72">
        <f>IF(F714=0,0,IF(LİSTE!$F$1=F714,1,F714+1))</f>
        <v>20</v>
      </c>
      <c r="H714" s="72">
        <f>IF(G714=0,0,IF(LİSTE!$F$1=G714,1,G714+1))</f>
        <v>21</v>
      </c>
      <c r="I714" s="72" t="str">
        <f>IFERROR(VLOOKUP(A714,TATİLLER!$A$2:$D$30000,3,0),"TATİL DEĞİL")</f>
        <v>TATİL DEĞİL</v>
      </c>
    </row>
    <row r="715" spans="1:9" x14ac:dyDescent="0.25">
      <c r="A715" s="74">
        <f t="shared" si="154"/>
        <v>46198</v>
      </c>
      <c r="B715" s="72">
        <f t="shared" si="166"/>
        <v>4</v>
      </c>
      <c r="C715" s="72" t="str">
        <f>IF(F715=0,"RESMİ TATİL",VLOOKUP(F715,LİSTE!$B$7:$D$1300,3,0))</f>
        <v>Utku KARAGÖZ</v>
      </c>
      <c r="D715" s="72" t="str">
        <f>IF(G715=0,"RESMİ TATİL",VLOOKUP(G715,LİSTE!$B$7:$D$1300,3,0))</f>
        <v>Feyza Zümra AVCIOĞLU</v>
      </c>
      <c r="E715" s="72" t="str">
        <f>IF(H715=0,"RESMİ TATİL",VLOOKUP(H715,LİSTE!$B$7:$D$1300,3,0))</f>
        <v>Yusuf Ali TABUR</v>
      </c>
      <c r="F715" s="72">
        <f>IF(B715="TATİL",0,IF(F714&gt;0,IF(LİSTE!$F$1=H714,1,H714+1),IF(F714=0,H713+1,IF(F713=0,H712+1,IF(F712=0,H711+1,IF(F711=0,H710+1))))))</f>
        <v>22</v>
      </c>
      <c r="G715" s="72">
        <f>IF(F715=0,0,IF(LİSTE!$F$1=F715,1,F715+1))</f>
        <v>23</v>
      </c>
      <c r="H715" s="72">
        <f>IF(G715=0,0,IF(LİSTE!$F$1=G715,1,G715+1))</f>
        <v>24</v>
      </c>
      <c r="I715" s="72" t="str">
        <f>IFERROR(VLOOKUP(A715,TATİLLER!$A$2:$D$30000,3,0),"TATİL DEĞİL")</f>
        <v>TATİL DEĞİL</v>
      </c>
    </row>
    <row r="716" spans="1:9" x14ac:dyDescent="0.25">
      <c r="A716" s="74">
        <f t="shared" si="154"/>
        <v>46199</v>
      </c>
      <c r="B716" s="72">
        <f t="shared" si="166"/>
        <v>5</v>
      </c>
      <c r="C716" s="72" t="str">
        <f>IF(F716=0,"RESMİ TATİL",VLOOKUP(F716,LİSTE!$B$7:$D$1300,3,0))</f>
        <v>Irmak UTEBAY</v>
      </c>
      <c r="D716" s="72" t="str">
        <f>IF(G716=0,"RESMİ TATİL",VLOOKUP(G716,LİSTE!$B$7:$D$1300,3,0))</f>
        <v>Kerem AKKOÇ</v>
      </c>
      <c r="E716" s="72" t="str">
        <f>IF(H716=0,"RESMİ TATİL",VLOOKUP(H716,LİSTE!$B$7:$D$1300,3,0))</f>
        <v>Elçin Ayşe ELMAS</v>
      </c>
      <c r="F716" s="72">
        <f>IF(B716="TATİL",0,IF(F715&gt;0,IF(LİSTE!$F$1=H715,1,H715+1),IF(F715=0,H714+1,IF(F714=0,H713+1,IF(F713=0,H712+1,IF(F712=0,H711+1))))))</f>
        <v>25</v>
      </c>
      <c r="G716" s="72">
        <f>IF(F716=0,0,IF(LİSTE!$F$1=F716,1,F716+1))</f>
        <v>26</v>
      </c>
      <c r="H716" s="72">
        <f>IF(G716=0,0,IF(LİSTE!$F$1=G716,1,G716+1))</f>
        <v>27</v>
      </c>
      <c r="I716" s="72" t="str">
        <f>IFERROR(VLOOKUP(A716,TATİLLER!$A$2:$D$30000,3,0),"TATİL DEĞİL")</f>
        <v>TATİL DEĞİL</v>
      </c>
    </row>
    <row r="717" spans="1:9" x14ac:dyDescent="0.25">
      <c r="A717" s="74">
        <f t="shared" ref="A717" si="168">A716+3</f>
        <v>46202</v>
      </c>
      <c r="B717" s="72">
        <f t="shared" si="166"/>
        <v>1</v>
      </c>
      <c r="C717" s="72" t="str">
        <f>IF(F717=0,"RESMİ TATİL",VLOOKUP(F717,LİSTE!$B$7:$D$1300,3,0))</f>
        <v>Muhammed YILDIZDAĞ</v>
      </c>
      <c r="D717" s="72" t="str">
        <f>IF(G717=0,"RESMİ TATİL",VLOOKUP(G717,LİSTE!$B$7:$D$1300,3,0))</f>
        <v>Nisa Nur SANCAR</v>
      </c>
      <c r="E717" s="72" t="str">
        <f>IF(H717=0,"RESMİ TATİL",VLOOKUP(H717,LİSTE!$B$7:$D$1300,3,0))</f>
        <v>Esila ÇETİN</v>
      </c>
      <c r="F717" s="72">
        <f>IF(B717="TATİL",0,IF(F716&gt;0,IF(LİSTE!$F$1=H716,1,H716+1),IF(F716=0,H715+1,IF(F715=0,H714+1,IF(F714=0,H713+1,IF(F713=0,H712+1))))))</f>
        <v>28</v>
      </c>
      <c r="G717" s="72">
        <f>IF(F717=0,0,IF(LİSTE!$F$1=F717,1,F717+1))</f>
        <v>1</v>
      </c>
      <c r="H717" s="72">
        <f>IF(G717=0,0,IF(LİSTE!$F$1=G717,1,G717+1))</f>
        <v>2</v>
      </c>
      <c r="I717" s="72" t="str">
        <f>IFERROR(VLOOKUP(A717,TATİLLER!$A$2:$D$30000,3,0),"TATİL DEĞİL")</f>
        <v>TATİL DEĞİL</v>
      </c>
    </row>
    <row r="718" spans="1:9" x14ac:dyDescent="0.25">
      <c r="A718" s="74">
        <f t="shared" ref="A718:A781" si="169">A717+1</f>
        <v>46203</v>
      </c>
      <c r="B718" s="72">
        <f t="shared" si="166"/>
        <v>2</v>
      </c>
      <c r="C718" s="72" t="str">
        <f>IF(F718=0,"RESMİ TATİL",VLOOKUP(F718,LİSTE!$B$7:$D$1300,3,0))</f>
        <v>Zeynep Sevde TOPUZ</v>
      </c>
      <c r="D718" s="72" t="str">
        <f>IF(G718=0,"RESMİ TATİL",VLOOKUP(G718,LİSTE!$B$7:$D$1300,3,0))</f>
        <v>Ömer Asaf KADAŞ</v>
      </c>
      <c r="E718" s="72" t="str">
        <f>IF(H718=0,"RESMİ TATİL",VLOOKUP(H718,LİSTE!$B$7:$D$1300,3,0))</f>
        <v>Ramazan Baran ADIGÜZEL</v>
      </c>
      <c r="F718" s="72">
        <f>IF(B718="TATİL",0,IF(F717&gt;0,IF(LİSTE!$F$1=H717,1,H717+1),IF(F717=0,H716+1,IF(F716=0,H715+1,IF(F715=0,H714+1,IF(F714=0,H713+1))))))</f>
        <v>3</v>
      </c>
      <c r="G718" s="72">
        <f>IF(F718=0,0,IF(LİSTE!$F$1=F718,1,F718+1))</f>
        <v>4</v>
      </c>
      <c r="H718" s="72">
        <f>IF(G718=0,0,IF(LİSTE!$F$1=G718,1,G718+1))</f>
        <v>5</v>
      </c>
      <c r="I718" s="72" t="str">
        <f>IFERROR(VLOOKUP(A718,TATİLLER!$A$2:$D$30000,3,0),"TATİL DEĞİL")</f>
        <v>TATİL DEĞİL</v>
      </c>
    </row>
    <row r="719" spans="1:9" x14ac:dyDescent="0.25">
      <c r="A719" s="74">
        <f t="shared" si="169"/>
        <v>46204</v>
      </c>
      <c r="B719" s="72">
        <f t="shared" si="166"/>
        <v>3</v>
      </c>
      <c r="C719" s="72" t="str">
        <f>IF(F719=0,"RESMİ TATİL",VLOOKUP(F719,LİSTE!$B$7:$D$1300,3,0))</f>
        <v>Bahar AKGÜN</v>
      </c>
      <c r="D719" s="72" t="str">
        <f>IF(G719=0,"RESMİ TATİL",VLOOKUP(G719,LİSTE!$B$7:$D$1300,3,0))</f>
        <v>Ömer AKGÜL</v>
      </c>
      <c r="E719" s="72" t="str">
        <f>IF(H719=0,"RESMİ TATİL",VLOOKUP(H719,LİSTE!$B$7:$D$1300,3,0))</f>
        <v>Muharrem EFE TANRIVERDİ</v>
      </c>
      <c r="F719" s="72">
        <f>IF(B719="TATİL",0,IF(F718&gt;0,IF(LİSTE!$F$1=H718,1,H718+1),IF(F718=0,H717+1,IF(F717=0,H716+1,IF(F716=0,H715+1,IF(F715=0,H714+1))))))</f>
        <v>6</v>
      </c>
      <c r="G719" s="72">
        <f>IF(F719=0,0,IF(LİSTE!$F$1=F719,1,F719+1))</f>
        <v>7</v>
      </c>
      <c r="H719" s="72">
        <f>IF(G719=0,0,IF(LİSTE!$F$1=G719,1,G719+1))</f>
        <v>8</v>
      </c>
      <c r="I719" s="72" t="str">
        <f>IFERROR(VLOOKUP(A719,TATİLLER!$A$2:$D$30000,3,0),"TATİL DEĞİL")</f>
        <v>TATİL DEĞİL</v>
      </c>
    </row>
    <row r="720" spans="1:9" x14ac:dyDescent="0.25">
      <c r="A720" s="74">
        <f t="shared" si="169"/>
        <v>46205</v>
      </c>
      <c r="B720" s="72">
        <f t="shared" si="166"/>
        <v>4</v>
      </c>
      <c r="C720" s="72" t="str">
        <f>IF(F720=0,"RESMİ TATİL",VLOOKUP(F720,LİSTE!$B$7:$D$1300,3,0))</f>
        <v>Anıl DOĞAN</v>
      </c>
      <c r="D720" s="72" t="str">
        <f>IF(G720=0,"RESMİ TATİL",VLOOKUP(G720,LİSTE!$B$7:$D$1300,3,0))</f>
        <v>İpek ARSLAN</v>
      </c>
      <c r="E720" s="72" t="str">
        <f>IF(H720=0,"RESMİ TATİL",VLOOKUP(H720,LİSTE!$B$7:$D$1300,3,0))</f>
        <v>Efe KARSAK</v>
      </c>
      <c r="F720" s="72">
        <f>IF(B720="TATİL",0,IF(F719&gt;0,IF(LİSTE!$F$1=H719,1,H719+1),IF(F719=0,H718+1,IF(F718=0,H717+1,IF(F717=0,H716+1,IF(F716=0,H715+1))))))</f>
        <v>9</v>
      </c>
      <c r="G720" s="72">
        <f>IF(F720=0,0,IF(LİSTE!$F$1=F720,1,F720+1))</f>
        <v>10</v>
      </c>
      <c r="H720" s="72">
        <f>IF(G720=0,0,IF(LİSTE!$F$1=G720,1,G720+1))</f>
        <v>11</v>
      </c>
      <c r="I720" s="72" t="str">
        <f>IFERROR(VLOOKUP(A720,TATİLLER!$A$2:$D$30000,3,0),"TATİL DEĞİL")</f>
        <v>TATİL DEĞİL</v>
      </c>
    </row>
    <row r="721" spans="1:9" x14ac:dyDescent="0.25">
      <c r="A721" s="74">
        <f t="shared" si="169"/>
        <v>46206</v>
      </c>
      <c r="B721" s="72">
        <f t="shared" si="166"/>
        <v>5</v>
      </c>
      <c r="C721" s="72" t="str">
        <f>IF(F721=0,"RESMİ TATİL",VLOOKUP(F721,LİSTE!$B$7:$D$1300,3,0))</f>
        <v>Abdullah KIRBAÇ</v>
      </c>
      <c r="D721" s="72" t="str">
        <f>IF(G721=0,"RESMİ TATİL",VLOOKUP(G721,LİSTE!$B$7:$D$1300,3,0))</f>
        <v>Ümmü Defne GÜLER</v>
      </c>
      <c r="E721" s="72" t="str">
        <f>IF(H721=0,"RESMİ TATİL",VLOOKUP(H721,LİSTE!$B$7:$D$1300,3,0))</f>
        <v>Şevval ÖZDAMAR</v>
      </c>
      <c r="F721" s="72">
        <f>IF(B721="TATİL",0,IF(F720&gt;0,IF(LİSTE!$F$1=H720,1,H720+1),IF(F720=0,H719+1,IF(F719=0,H718+1,IF(F718=0,H717+1,IF(F717=0,H716+1))))))</f>
        <v>12</v>
      </c>
      <c r="G721" s="72">
        <f>IF(F721=0,0,IF(LİSTE!$F$1=F721,1,F721+1))</f>
        <v>13</v>
      </c>
      <c r="H721" s="72">
        <f>IF(G721=0,0,IF(LİSTE!$F$1=G721,1,G721+1))</f>
        <v>14</v>
      </c>
      <c r="I721" s="72" t="str">
        <f>IFERROR(VLOOKUP(A721,TATİLLER!$A$2:$D$30000,3,0),"TATİL DEĞİL")</f>
        <v>TATİL DEĞİL</v>
      </c>
    </row>
    <row r="722" spans="1:9" x14ac:dyDescent="0.25">
      <c r="A722" s="74">
        <f t="shared" ref="A722" si="170">A721+3</f>
        <v>46209</v>
      </c>
      <c r="B722" s="72">
        <f t="shared" si="166"/>
        <v>1</v>
      </c>
      <c r="C722" s="72" t="str">
        <f>IF(F722=0,"RESMİ TATİL",VLOOKUP(F722,LİSTE!$B$7:$D$1300,3,0))</f>
        <v>Zeynep AKDAĞ</v>
      </c>
      <c r="D722" s="72" t="str">
        <f>IF(G722=0,"RESMİ TATİL",VLOOKUP(G722,LİSTE!$B$7:$D$1300,3,0))</f>
        <v>Esma ÇOKER</v>
      </c>
      <c r="E722" s="72" t="str">
        <f>IF(H722=0,"RESMİ TATİL",VLOOKUP(H722,LİSTE!$B$7:$D$1300,3,0))</f>
        <v>Dursun Kubilay YAŞAR</v>
      </c>
      <c r="F722" s="72">
        <f>IF(B722="TATİL",0,IF(F721&gt;0,IF(LİSTE!$F$1=H721,1,H721+1),IF(F721=0,H720+1,IF(F720=0,H719+1,IF(F719=0,H718+1,IF(F718=0,H717+1))))))</f>
        <v>15</v>
      </c>
      <c r="G722" s="72">
        <f>IF(F722=0,0,IF(LİSTE!$F$1=F722,1,F722+1))</f>
        <v>16</v>
      </c>
      <c r="H722" s="72">
        <f>IF(G722=0,0,IF(LİSTE!$F$1=G722,1,G722+1))</f>
        <v>17</v>
      </c>
      <c r="I722" s="72" t="str">
        <f>IFERROR(VLOOKUP(A722,TATİLLER!$A$2:$D$30000,3,0),"TATİL DEĞİL")</f>
        <v>TATİL DEĞİL</v>
      </c>
    </row>
    <row r="723" spans="1:9" x14ac:dyDescent="0.25">
      <c r="A723" s="74">
        <f t="shared" si="169"/>
        <v>46210</v>
      </c>
      <c r="B723" s="72">
        <f t="shared" si="166"/>
        <v>2</v>
      </c>
      <c r="C723" s="72" t="str">
        <f>IF(F723=0,"RESMİ TATİL",VLOOKUP(F723,LİSTE!$B$7:$D$1300,3,0))</f>
        <v>Zeynep Beril BAŞPINAR</v>
      </c>
      <c r="D723" s="72" t="str">
        <f>IF(G723=0,"RESMİ TATİL",VLOOKUP(G723,LİSTE!$B$7:$D$1300,3,0))</f>
        <v>Ahmet DAL</v>
      </c>
      <c r="E723" s="72" t="str">
        <f>IF(H723=0,"RESMİ TATİL",VLOOKUP(H723,LİSTE!$B$7:$D$1300,3,0))</f>
        <v>Emirhan KARATAŞ</v>
      </c>
      <c r="F723" s="72">
        <f>IF(B723="TATİL",0,IF(F722&gt;0,IF(LİSTE!$F$1=H722,1,H722+1),IF(F722=0,H721+1,IF(F721=0,H720+1,IF(F720=0,H719+1,IF(F719=0,H718+1))))))</f>
        <v>18</v>
      </c>
      <c r="G723" s="72">
        <f>IF(F723=0,0,IF(LİSTE!$F$1=F723,1,F723+1))</f>
        <v>19</v>
      </c>
      <c r="H723" s="72">
        <f>IF(G723=0,0,IF(LİSTE!$F$1=G723,1,G723+1))</f>
        <v>20</v>
      </c>
      <c r="I723" s="72" t="str">
        <f>IFERROR(VLOOKUP(A723,TATİLLER!$A$2:$D$30000,3,0),"TATİL DEĞİL")</f>
        <v>TATİL DEĞİL</v>
      </c>
    </row>
    <row r="724" spans="1:9" x14ac:dyDescent="0.25">
      <c r="A724" s="74">
        <f t="shared" si="169"/>
        <v>46211</v>
      </c>
      <c r="B724" s="72">
        <f t="shared" si="166"/>
        <v>3</v>
      </c>
      <c r="C724" s="72" t="str">
        <f>IF(F724=0,"RESMİ TATİL",VLOOKUP(F724,LİSTE!$B$7:$D$1300,3,0))</f>
        <v>Zümra Yeter ARI</v>
      </c>
      <c r="D724" s="72" t="str">
        <f>IF(G724=0,"RESMİ TATİL",VLOOKUP(G724,LİSTE!$B$7:$D$1300,3,0))</f>
        <v>Utku KARAGÖZ</v>
      </c>
      <c r="E724" s="72" t="str">
        <f>IF(H724=0,"RESMİ TATİL",VLOOKUP(H724,LİSTE!$B$7:$D$1300,3,0))</f>
        <v>Feyza Zümra AVCIOĞLU</v>
      </c>
      <c r="F724" s="72">
        <f>IF(B724="TATİL",0,IF(F723&gt;0,IF(LİSTE!$F$1=H723,1,H723+1),IF(F723=0,H722+1,IF(F722=0,H721+1,IF(F721=0,H720+1,IF(F720=0,H719+1))))))</f>
        <v>21</v>
      </c>
      <c r="G724" s="72">
        <f>IF(F724=0,0,IF(LİSTE!$F$1=F724,1,F724+1))</f>
        <v>22</v>
      </c>
      <c r="H724" s="72">
        <f>IF(G724=0,0,IF(LİSTE!$F$1=G724,1,G724+1))</f>
        <v>23</v>
      </c>
      <c r="I724" s="72" t="str">
        <f>IFERROR(VLOOKUP(A724,TATİLLER!$A$2:$D$30000,3,0),"TATİL DEĞİL")</f>
        <v>TATİL DEĞİL</v>
      </c>
    </row>
    <row r="725" spans="1:9" x14ac:dyDescent="0.25">
      <c r="A725" s="74">
        <f t="shared" si="169"/>
        <v>46212</v>
      </c>
      <c r="B725" s="72">
        <f t="shared" si="166"/>
        <v>4</v>
      </c>
      <c r="C725" s="72" t="str">
        <f>IF(F725=0,"RESMİ TATİL",VLOOKUP(F725,LİSTE!$B$7:$D$1300,3,0))</f>
        <v>Yusuf Ali TABUR</v>
      </c>
      <c r="D725" s="72" t="str">
        <f>IF(G725=0,"RESMİ TATİL",VLOOKUP(G725,LİSTE!$B$7:$D$1300,3,0))</f>
        <v>Irmak UTEBAY</v>
      </c>
      <c r="E725" s="72" t="str">
        <f>IF(H725=0,"RESMİ TATİL",VLOOKUP(H725,LİSTE!$B$7:$D$1300,3,0))</f>
        <v>Kerem AKKOÇ</v>
      </c>
      <c r="F725" s="72">
        <f>IF(B725="TATİL",0,IF(F724&gt;0,IF(LİSTE!$F$1=H724,1,H724+1),IF(F724=0,H723+1,IF(F723=0,H722+1,IF(F722=0,H721+1,IF(F721=0,H720+1))))))</f>
        <v>24</v>
      </c>
      <c r="G725" s="72">
        <f>IF(F725=0,0,IF(LİSTE!$F$1=F725,1,F725+1))</f>
        <v>25</v>
      </c>
      <c r="H725" s="72">
        <f>IF(G725=0,0,IF(LİSTE!$F$1=G725,1,G725+1))</f>
        <v>26</v>
      </c>
      <c r="I725" s="72" t="str">
        <f>IFERROR(VLOOKUP(A725,TATİLLER!$A$2:$D$30000,3,0),"TATİL DEĞİL")</f>
        <v>TATİL DEĞİL</v>
      </c>
    </row>
    <row r="726" spans="1:9" x14ac:dyDescent="0.25">
      <c r="A726" s="74">
        <f t="shared" si="169"/>
        <v>46213</v>
      </c>
      <c r="B726" s="72">
        <f t="shared" si="166"/>
        <v>5</v>
      </c>
      <c r="C726" s="72" t="str">
        <f>IF(F726=0,"RESMİ TATİL",VLOOKUP(F726,LİSTE!$B$7:$D$1300,3,0))</f>
        <v>Elçin Ayşe ELMAS</v>
      </c>
      <c r="D726" s="72" t="str">
        <f>IF(G726=0,"RESMİ TATİL",VLOOKUP(G726,LİSTE!$B$7:$D$1300,3,0))</f>
        <v>Muhammed YILDIZDAĞ</v>
      </c>
      <c r="E726" s="72" t="str">
        <f>IF(H726=0,"RESMİ TATİL",VLOOKUP(H726,LİSTE!$B$7:$D$1300,3,0))</f>
        <v>Nisa Nur SANCAR</v>
      </c>
      <c r="F726" s="72">
        <f>IF(B726="TATİL",0,IF(F725&gt;0,IF(LİSTE!$F$1=H725,1,H725+1),IF(F725=0,H724+1,IF(F724=0,H723+1,IF(F723=0,H722+1,IF(F722=0,H721+1))))))</f>
        <v>27</v>
      </c>
      <c r="G726" s="72">
        <f>IF(F726=0,0,IF(LİSTE!$F$1=F726,1,F726+1))</f>
        <v>28</v>
      </c>
      <c r="H726" s="72">
        <f>IF(G726=0,0,IF(LİSTE!$F$1=G726,1,G726+1))</f>
        <v>1</v>
      </c>
      <c r="I726" s="72" t="str">
        <f>IFERROR(VLOOKUP(A726,TATİLLER!$A$2:$D$30000,3,0),"TATİL DEĞİL")</f>
        <v>TATİL DEĞİL</v>
      </c>
    </row>
    <row r="727" spans="1:9" x14ac:dyDescent="0.25">
      <c r="A727" s="74">
        <f t="shared" ref="A727" si="171">A726+3</f>
        <v>46216</v>
      </c>
      <c r="B727" s="72">
        <f t="shared" si="166"/>
        <v>1</v>
      </c>
      <c r="C727" s="72" t="str">
        <f>IF(F727=0,"RESMİ TATİL",VLOOKUP(F727,LİSTE!$B$7:$D$1300,3,0))</f>
        <v>Esila ÇETİN</v>
      </c>
      <c r="D727" s="72" t="str">
        <f>IF(G727=0,"RESMİ TATİL",VLOOKUP(G727,LİSTE!$B$7:$D$1300,3,0))</f>
        <v>Zeynep Sevde TOPUZ</v>
      </c>
      <c r="E727" s="72" t="str">
        <f>IF(H727=0,"RESMİ TATİL",VLOOKUP(H727,LİSTE!$B$7:$D$1300,3,0))</f>
        <v>Ömer Asaf KADAŞ</v>
      </c>
      <c r="F727" s="72">
        <f>IF(B727="TATİL",0,IF(F726&gt;0,IF(LİSTE!$F$1=H726,1,H726+1),IF(F726=0,H725+1,IF(F725=0,H724+1,IF(F724=0,H723+1,IF(F723=0,H722+1))))))</f>
        <v>2</v>
      </c>
      <c r="G727" s="72">
        <f>IF(F727=0,0,IF(LİSTE!$F$1=F727,1,F727+1))</f>
        <v>3</v>
      </c>
      <c r="H727" s="72">
        <f>IF(G727=0,0,IF(LİSTE!$F$1=G727,1,G727+1))</f>
        <v>4</v>
      </c>
      <c r="I727" s="72" t="str">
        <f>IFERROR(VLOOKUP(A727,TATİLLER!$A$2:$D$30000,3,0),"TATİL DEĞİL")</f>
        <v>TATİL DEĞİL</v>
      </c>
    </row>
    <row r="728" spans="1:9" x14ac:dyDescent="0.25">
      <c r="A728" s="74">
        <f t="shared" si="169"/>
        <v>46217</v>
      </c>
      <c r="B728" s="72">
        <f t="shared" si="166"/>
        <v>2</v>
      </c>
      <c r="C728" s="72" t="str">
        <f>IF(F728=0,"RESMİ TATİL",VLOOKUP(F728,LİSTE!$B$7:$D$1300,3,0))</f>
        <v>Ramazan Baran ADIGÜZEL</v>
      </c>
      <c r="D728" s="72" t="str">
        <f>IF(G728=0,"RESMİ TATİL",VLOOKUP(G728,LİSTE!$B$7:$D$1300,3,0))</f>
        <v>Bahar AKGÜN</v>
      </c>
      <c r="E728" s="72" t="str">
        <f>IF(H728=0,"RESMİ TATİL",VLOOKUP(H728,LİSTE!$B$7:$D$1300,3,0))</f>
        <v>Ömer AKGÜL</v>
      </c>
      <c r="F728" s="72">
        <f>IF(B728="TATİL",0,IF(F727&gt;0,IF(LİSTE!$F$1=H727,1,H727+1),IF(F727=0,H726+1,IF(F726=0,H725+1,IF(F725=0,H724+1,IF(F724=0,H723+1))))))</f>
        <v>5</v>
      </c>
      <c r="G728" s="72">
        <f>IF(F728=0,0,IF(LİSTE!$F$1=F728,1,F728+1))</f>
        <v>6</v>
      </c>
      <c r="H728" s="72">
        <f>IF(G728=0,0,IF(LİSTE!$F$1=G728,1,G728+1))</f>
        <v>7</v>
      </c>
      <c r="I728" s="72" t="str">
        <f>IFERROR(VLOOKUP(A728,TATİLLER!$A$2:$D$30000,3,0),"TATİL DEĞİL")</f>
        <v>TATİL DEĞİL</v>
      </c>
    </row>
    <row r="729" spans="1:9" x14ac:dyDescent="0.25">
      <c r="A729" s="74">
        <f t="shared" si="169"/>
        <v>46218</v>
      </c>
      <c r="B729" s="72">
        <f t="shared" si="166"/>
        <v>3</v>
      </c>
      <c r="C729" s="72" t="str">
        <f>IF(F729=0,"RESMİ TATİL",VLOOKUP(F729,LİSTE!$B$7:$D$1300,3,0))</f>
        <v>Muharrem EFE TANRIVERDİ</v>
      </c>
      <c r="D729" s="72" t="str">
        <f>IF(G729=0,"RESMİ TATİL",VLOOKUP(G729,LİSTE!$B$7:$D$1300,3,0))</f>
        <v>Anıl DOĞAN</v>
      </c>
      <c r="E729" s="72" t="str">
        <f>IF(H729=0,"RESMİ TATİL",VLOOKUP(H729,LİSTE!$B$7:$D$1300,3,0))</f>
        <v>İpek ARSLAN</v>
      </c>
      <c r="F729" s="72">
        <f>IF(B729="TATİL",0,IF(F728&gt;0,IF(LİSTE!$F$1=H728,1,H728+1),IF(F728=0,H727+1,IF(F727=0,H726+1,IF(F726=0,H725+1,IF(F725=0,H724+1))))))</f>
        <v>8</v>
      </c>
      <c r="G729" s="72">
        <f>IF(F729=0,0,IF(LİSTE!$F$1=F729,1,F729+1))</f>
        <v>9</v>
      </c>
      <c r="H729" s="72">
        <f>IF(G729=0,0,IF(LİSTE!$F$1=G729,1,G729+1))</f>
        <v>10</v>
      </c>
      <c r="I729" s="72" t="str">
        <f>IFERROR(VLOOKUP(A729,TATİLLER!$A$2:$D$30000,3,0),"TATİL DEĞİL")</f>
        <v>TATİL DEĞİL</v>
      </c>
    </row>
    <row r="730" spans="1:9" x14ac:dyDescent="0.25">
      <c r="A730" s="74">
        <f t="shared" si="169"/>
        <v>46219</v>
      </c>
      <c r="B730" s="72">
        <f t="shared" si="166"/>
        <v>4</v>
      </c>
      <c r="C730" s="72" t="str">
        <f>IF(F730=0,"RESMİ TATİL",VLOOKUP(F730,LİSTE!$B$7:$D$1300,3,0))</f>
        <v>Efe KARSAK</v>
      </c>
      <c r="D730" s="72" t="str">
        <f>IF(G730=0,"RESMİ TATİL",VLOOKUP(G730,LİSTE!$B$7:$D$1300,3,0))</f>
        <v>Abdullah KIRBAÇ</v>
      </c>
      <c r="E730" s="72" t="str">
        <f>IF(H730=0,"RESMİ TATİL",VLOOKUP(H730,LİSTE!$B$7:$D$1300,3,0))</f>
        <v>Ümmü Defne GÜLER</v>
      </c>
      <c r="F730" s="72">
        <f>IF(B730="TATİL",0,IF(F729&gt;0,IF(LİSTE!$F$1=H729,1,H729+1),IF(F729=0,H728+1,IF(F728=0,H727+1,IF(F727=0,H726+1,IF(F726=0,H725+1))))))</f>
        <v>11</v>
      </c>
      <c r="G730" s="72">
        <f>IF(F730=0,0,IF(LİSTE!$F$1=F730,1,F730+1))</f>
        <v>12</v>
      </c>
      <c r="H730" s="72">
        <f>IF(G730=0,0,IF(LİSTE!$F$1=G730,1,G730+1))</f>
        <v>13</v>
      </c>
      <c r="I730" s="72" t="str">
        <f>IFERROR(VLOOKUP(A730,TATİLLER!$A$2:$D$30000,3,0),"TATİL DEĞİL")</f>
        <v>TATİL DEĞİL</v>
      </c>
    </row>
    <row r="731" spans="1:9" x14ac:dyDescent="0.25">
      <c r="A731" s="74">
        <f t="shared" si="169"/>
        <v>46220</v>
      </c>
      <c r="B731" s="72">
        <f t="shared" si="166"/>
        <v>5</v>
      </c>
      <c r="C731" s="72" t="str">
        <f>IF(F731=0,"RESMİ TATİL",VLOOKUP(F731,LİSTE!$B$7:$D$1300,3,0))</f>
        <v>Şevval ÖZDAMAR</v>
      </c>
      <c r="D731" s="72" t="str">
        <f>IF(G731=0,"RESMİ TATİL",VLOOKUP(G731,LİSTE!$B$7:$D$1300,3,0))</f>
        <v>Zeynep AKDAĞ</v>
      </c>
      <c r="E731" s="72" t="str">
        <f>IF(H731=0,"RESMİ TATİL",VLOOKUP(H731,LİSTE!$B$7:$D$1300,3,0))</f>
        <v>Esma ÇOKER</v>
      </c>
      <c r="F731" s="72">
        <f>IF(B731="TATİL",0,IF(F730&gt;0,IF(LİSTE!$F$1=H730,1,H730+1),IF(F730=0,H729+1,IF(F729=0,H728+1,IF(F728=0,H727+1,IF(F727=0,H726+1))))))</f>
        <v>14</v>
      </c>
      <c r="G731" s="72">
        <f>IF(F731=0,0,IF(LİSTE!$F$1=F731,1,F731+1))</f>
        <v>15</v>
      </c>
      <c r="H731" s="72">
        <f>IF(G731=0,0,IF(LİSTE!$F$1=G731,1,G731+1))</f>
        <v>16</v>
      </c>
      <c r="I731" s="72" t="str">
        <f>IFERROR(VLOOKUP(A731,TATİLLER!$A$2:$D$30000,3,0),"TATİL DEĞİL")</f>
        <v>TATİL DEĞİL</v>
      </c>
    </row>
    <row r="732" spans="1:9" x14ac:dyDescent="0.25">
      <c r="A732" s="74">
        <f t="shared" ref="A732" si="172">A731+3</f>
        <v>46223</v>
      </c>
      <c r="B732" s="72">
        <f t="shared" si="166"/>
        <v>1</v>
      </c>
      <c r="C732" s="72" t="str">
        <f>IF(F732=0,"RESMİ TATİL",VLOOKUP(F732,LİSTE!$B$7:$D$1300,3,0))</f>
        <v>Dursun Kubilay YAŞAR</v>
      </c>
      <c r="D732" s="72" t="str">
        <f>IF(G732=0,"RESMİ TATİL",VLOOKUP(G732,LİSTE!$B$7:$D$1300,3,0))</f>
        <v>Zeynep Beril BAŞPINAR</v>
      </c>
      <c r="E732" s="72" t="str">
        <f>IF(H732=0,"RESMİ TATİL",VLOOKUP(H732,LİSTE!$B$7:$D$1300,3,0))</f>
        <v>Ahmet DAL</v>
      </c>
      <c r="F732" s="72">
        <f>IF(B732="TATİL",0,IF(F731&gt;0,IF(LİSTE!$F$1=H731,1,H731+1),IF(F731=0,H730+1,IF(F730=0,H729+1,IF(F729=0,H728+1,IF(F728=0,H727+1))))))</f>
        <v>17</v>
      </c>
      <c r="G732" s="72">
        <f>IF(F732=0,0,IF(LİSTE!$F$1=F732,1,F732+1))</f>
        <v>18</v>
      </c>
      <c r="H732" s="72">
        <f>IF(G732=0,0,IF(LİSTE!$F$1=G732,1,G732+1))</f>
        <v>19</v>
      </c>
      <c r="I732" s="72" t="str">
        <f>IFERROR(VLOOKUP(A732,TATİLLER!$A$2:$D$30000,3,0),"TATİL DEĞİL")</f>
        <v>TATİL DEĞİL</v>
      </c>
    </row>
    <row r="733" spans="1:9" x14ac:dyDescent="0.25">
      <c r="A733" s="74">
        <f t="shared" si="169"/>
        <v>46224</v>
      </c>
      <c r="B733" s="72">
        <f t="shared" si="166"/>
        <v>2</v>
      </c>
      <c r="C733" s="72" t="str">
        <f>IF(F733=0,"RESMİ TATİL",VLOOKUP(F733,LİSTE!$B$7:$D$1300,3,0))</f>
        <v>Emirhan KARATAŞ</v>
      </c>
      <c r="D733" s="72" t="str">
        <f>IF(G733=0,"RESMİ TATİL",VLOOKUP(G733,LİSTE!$B$7:$D$1300,3,0))</f>
        <v>Zümra Yeter ARI</v>
      </c>
      <c r="E733" s="72" t="str">
        <f>IF(H733=0,"RESMİ TATİL",VLOOKUP(H733,LİSTE!$B$7:$D$1300,3,0))</f>
        <v>Utku KARAGÖZ</v>
      </c>
      <c r="F733" s="72">
        <f>IF(B733="TATİL",0,IF(F732&gt;0,IF(LİSTE!$F$1=H732,1,H732+1),IF(F732=0,H731+1,IF(F731=0,H730+1,IF(F730=0,H729+1,IF(F729=0,H728+1))))))</f>
        <v>20</v>
      </c>
      <c r="G733" s="72">
        <f>IF(F733=0,0,IF(LİSTE!$F$1=F733,1,F733+1))</f>
        <v>21</v>
      </c>
      <c r="H733" s="72">
        <f>IF(G733=0,0,IF(LİSTE!$F$1=G733,1,G733+1))</f>
        <v>22</v>
      </c>
      <c r="I733" s="72" t="str">
        <f>IFERROR(VLOOKUP(A733,TATİLLER!$A$2:$D$30000,3,0),"TATİL DEĞİL")</f>
        <v>TATİL DEĞİL</v>
      </c>
    </row>
    <row r="734" spans="1:9" x14ac:dyDescent="0.25">
      <c r="A734" s="74">
        <f t="shared" si="169"/>
        <v>46225</v>
      </c>
      <c r="B734" s="72">
        <f t="shared" si="166"/>
        <v>3</v>
      </c>
      <c r="C734" s="72" t="str">
        <f>IF(F734=0,"RESMİ TATİL",VLOOKUP(F734,LİSTE!$B$7:$D$1300,3,0))</f>
        <v>Feyza Zümra AVCIOĞLU</v>
      </c>
      <c r="D734" s="72" t="str">
        <f>IF(G734=0,"RESMİ TATİL",VLOOKUP(G734,LİSTE!$B$7:$D$1300,3,0))</f>
        <v>Yusuf Ali TABUR</v>
      </c>
      <c r="E734" s="72" t="str">
        <f>IF(H734=0,"RESMİ TATİL",VLOOKUP(H734,LİSTE!$B$7:$D$1300,3,0))</f>
        <v>Irmak UTEBAY</v>
      </c>
      <c r="F734" s="72">
        <f>IF(B734="TATİL",0,IF(F733&gt;0,IF(LİSTE!$F$1=H733,1,H733+1),IF(F733=0,H732+1,IF(F732=0,H731+1,IF(F731=0,H730+1,IF(F730=0,H729+1))))))</f>
        <v>23</v>
      </c>
      <c r="G734" s="72">
        <f>IF(F734=0,0,IF(LİSTE!$F$1=F734,1,F734+1))</f>
        <v>24</v>
      </c>
      <c r="H734" s="72">
        <f>IF(G734=0,0,IF(LİSTE!$F$1=G734,1,G734+1))</f>
        <v>25</v>
      </c>
      <c r="I734" s="72" t="str">
        <f>IFERROR(VLOOKUP(A734,TATİLLER!$A$2:$D$30000,3,0),"TATİL DEĞİL")</f>
        <v>TATİL DEĞİL</v>
      </c>
    </row>
    <row r="735" spans="1:9" x14ac:dyDescent="0.25">
      <c r="A735" s="74">
        <f t="shared" si="169"/>
        <v>46226</v>
      </c>
      <c r="B735" s="72">
        <f t="shared" si="166"/>
        <v>4</v>
      </c>
      <c r="C735" s="72" t="str">
        <f>IF(F735=0,"RESMİ TATİL",VLOOKUP(F735,LİSTE!$B$7:$D$1300,3,0))</f>
        <v>Kerem AKKOÇ</v>
      </c>
      <c r="D735" s="72" t="str">
        <f>IF(G735=0,"RESMİ TATİL",VLOOKUP(G735,LİSTE!$B$7:$D$1300,3,0))</f>
        <v>Elçin Ayşe ELMAS</v>
      </c>
      <c r="E735" s="72" t="str">
        <f>IF(H735=0,"RESMİ TATİL",VLOOKUP(H735,LİSTE!$B$7:$D$1300,3,0))</f>
        <v>Muhammed YILDIZDAĞ</v>
      </c>
      <c r="F735" s="72">
        <f>IF(B735="TATİL",0,IF(F734&gt;0,IF(LİSTE!$F$1=H734,1,H734+1),IF(F734=0,H733+1,IF(F733=0,H732+1,IF(F732=0,H731+1,IF(F731=0,H730+1))))))</f>
        <v>26</v>
      </c>
      <c r="G735" s="72">
        <f>IF(F735=0,0,IF(LİSTE!$F$1=F735,1,F735+1))</f>
        <v>27</v>
      </c>
      <c r="H735" s="72">
        <f>IF(G735=0,0,IF(LİSTE!$F$1=G735,1,G735+1))</f>
        <v>28</v>
      </c>
      <c r="I735" s="72" t="str">
        <f>IFERROR(VLOOKUP(A735,TATİLLER!$A$2:$D$30000,3,0),"TATİL DEĞİL")</f>
        <v>TATİL DEĞİL</v>
      </c>
    </row>
    <row r="736" spans="1:9" x14ac:dyDescent="0.25">
      <c r="A736" s="74">
        <f t="shared" si="169"/>
        <v>46227</v>
      </c>
      <c r="B736" s="72">
        <f t="shared" si="166"/>
        <v>5</v>
      </c>
      <c r="C736" s="72" t="str">
        <f>IF(F736=0,"RESMİ TATİL",VLOOKUP(F736,LİSTE!$B$7:$D$1300,3,0))</f>
        <v>Nisa Nur SANCAR</v>
      </c>
      <c r="D736" s="72" t="str">
        <f>IF(G736=0,"RESMİ TATİL",VLOOKUP(G736,LİSTE!$B$7:$D$1300,3,0))</f>
        <v>Esila ÇETİN</v>
      </c>
      <c r="E736" s="72" t="str">
        <f>IF(H736=0,"RESMİ TATİL",VLOOKUP(H736,LİSTE!$B$7:$D$1300,3,0))</f>
        <v>Zeynep Sevde TOPUZ</v>
      </c>
      <c r="F736" s="72">
        <f>IF(B736="TATİL",0,IF(F735&gt;0,IF(LİSTE!$F$1=H735,1,H735+1),IF(F735=0,H734+1,IF(F734=0,H733+1,IF(F733=0,H732+1,IF(F732=0,H731+1))))))</f>
        <v>1</v>
      </c>
      <c r="G736" s="72">
        <f>IF(F736=0,0,IF(LİSTE!$F$1=F736,1,F736+1))</f>
        <v>2</v>
      </c>
      <c r="H736" s="72">
        <f>IF(G736=0,0,IF(LİSTE!$F$1=G736,1,G736+1))</f>
        <v>3</v>
      </c>
      <c r="I736" s="72" t="str">
        <f>IFERROR(VLOOKUP(A736,TATİLLER!$A$2:$D$30000,3,0),"TATİL DEĞİL")</f>
        <v>TATİL DEĞİL</v>
      </c>
    </row>
    <row r="737" spans="1:9" x14ac:dyDescent="0.25">
      <c r="A737" s="74">
        <f t="shared" ref="A737" si="173">A736+3</f>
        <v>46230</v>
      </c>
      <c r="B737" s="72">
        <f t="shared" si="166"/>
        <v>1</v>
      </c>
      <c r="C737" s="72" t="str">
        <f>IF(F737=0,"RESMİ TATİL",VLOOKUP(F737,LİSTE!$B$7:$D$1300,3,0))</f>
        <v>Ömer Asaf KADAŞ</v>
      </c>
      <c r="D737" s="72" t="str">
        <f>IF(G737=0,"RESMİ TATİL",VLOOKUP(G737,LİSTE!$B$7:$D$1300,3,0))</f>
        <v>Ramazan Baran ADIGÜZEL</v>
      </c>
      <c r="E737" s="72" t="str">
        <f>IF(H737=0,"RESMİ TATİL",VLOOKUP(H737,LİSTE!$B$7:$D$1300,3,0))</f>
        <v>Bahar AKGÜN</v>
      </c>
      <c r="F737" s="72">
        <f>IF(B737="TATİL",0,IF(F736&gt;0,IF(LİSTE!$F$1=H736,1,H736+1),IF(F736=0,H735+1,IF(F735=0,H734+1,IF(F734=0,H733+1,IF(F733=0,H732+1))))))</f>
        <v>4</v>
      </c>
      <c r="G737" s="72">
        <f>IF(F737=0,0,IF(LİSTE!$F$1=F737,1,F737+1))</f>
        <v>5</v>
      </c>
      <c r="H737" s="72">
        <f>IF(G737=0,0,IF(LİSTE!$F$1=G737,1,G737+1))</f>
        <v>6</v>
      </c>
      <c r="I737" s="72" t="str">
        <f>IFERROR(VLOOKUP(A737,TATİLLER!$A$2:$D$30000,3,0),"TATİL DEĞİL")</f>
        <v>TATİL DEĞİL</v>
      </c>
    </row>
    <row r="738" spans="1:9" x14ac:dyDescent="0.25">
      <c r="A738" s="74">
        <f t="shared" si="169"/>
        <v>46231</v>
      </c>
      <c r="B738" s="72">
        <f t="shared" si="166"/>
        <v>2</v>
      </c>
      <c r="C738" s="72" t="str">
        <f>IF(F738=0,"RESMİ TATİL",VLOOKUP(F738,LİSTE!$B$7:$D$1300,3,0))</f>
        <v>Ömer AKGÜL</v>
      </c>
      <c r="D738" s="72" t="str">
        <f>IF(G738=0,"RESMİ TATİL",VLOOKUP(G738,LİSTE!$B$7:$D$1300,3,0))</f>
        <v>Muharrem EFE TANRIVERDİ</v>
      </c>
      <c r="E738" s="72" t="str">
        <f>IF(H738=0,"RESMİ TATİL",VLOOKUP(H738,LİSTE!$B$7:$D$1300,3,0))</f>
        <v>Anıl DOĞAN</v>
      </c>
      <c r="F738" s="72">
        <f>IF(B738="TATİL",0,IF(F737&gt;0,IF(LİSTE!$F$1=H737,1,H737+1),IF(F737=0,H736+1,IF(F736=0,H735+1,IF(F735=0,H734+1,IF(F734=0,H733+1))))))</f>
        <v>7</v>
      </c>
      <c r="G738" s="72">
        <f>IF(F738=0,0,IF(LİSTE!$F$1=F738,1,F738+1))</f>
        <v>8</v>
      </c>
      <c r="H738" s="72">
        <f>IF(G738=0,0,IF(LİSTE!$F$1=G738,1,G738+1))</f>
        <v>9</v>
      </c>
      <c r="I738" s="72" t="str">
        <f>IFERROR(VLOOKUP(A738,TATİLLER!$A$2:$D$30000,3,0),"TATİL DEĞİL")</f>
        <v>TATİL DEĞİL</v>
      </c>
    </row>
    <row r="739" spans="1:9" x14ac:dyDescent="0.25">
      <c r="A739" s="74">
        <f t="shared" si="169"/>
        <v>46232</v>
      </c>
      <c r="B739" s="72">
        <f t="shared" si="166"/>
        <v>3</v>
      </c>
      <c r="C739" s="72" t="str">
        <f>IF(F739=0,"RESMİ TATİL",VLOOKUP(F739,LİSTE!$B$7:$D$1300,3,0))</f>
        <v>İpek ARSLAN</v>
      </c>
      <c r="D739" s="72" t="str">
        <f>IF(G739=0,"RESMİ TATİL",VLOOKUP(G739,LİSTE!$B$7:$D$1300,3,0))</f>
        <v>Efe KARSAK</v>
      </c>
      <c r="E739" s="72" t="str">
        <f>IF(H739=0,"RESMİ TATİL",VLOOKUP(H739,LİSTE!$B$7:$D$1300,3,0))</f>
        <v>Abdullah KIRBAÇ</v>
      </c>
      <c r="F739" s="72">
        <f>IF(B739="TATİL",0,IF(F738&gt;0,IF(LİSTE!$F$1=H738,1,H738+1),IF(F738=0,H737+1,IF(F737=0,H736+1,IF(F736=0,H735+1,IF(F735=0,H734+1))))))</f>
        <v>10</v>
      </c>
      <c r="G739" s="72">
        <f>IF(F739=0,0,IF(LİSTE!$F$1=F739,1,F739+1))</f>
        <v>11</v>
      </c>
      <c r="H739" s="72">
        <f>IF(G739=0,0,IF(LİSTE!$F$1=G739,1,G739+1))</f>
        <v>12</v>
      </c>
      <c r="I739" s="72" t="str">
        <f>IFERROR(VLOOKUP(A739,TATİLLER!$A$2:$D$30000,3,0),"TATİL DEĞİL")</f>
        <v>TATİL DEĞİL</v>
      </c>
    </row>
    <row r="740" spans="1:9" x14ac:dyDescent="0.25">
      <c r="A740" s="74">
        <f t="shared" si="169"/>
        <v>46233</v>
      </c>
      <c r="B740" s="72">
        <f t="shared" si="166"/>
        <v>4</v>
      </c>
      <c r="C740" s="72" t="str">
        <f>IF(F740=0,"RESMİ TATİL",VLOOKUP(F740,LİSTE!$B$7:$D$1300,3,0))</f>
        <v>Ümmü Defne GÜLER</v>
      </c>
      <c r="D740" s="72" t="str">
        <f>IF(G740=0,"RESMİ TATİL",VLOOKUP(G740,LİSTE!$B$7:$D$1300,3,0))</f>
        <v>Şevval ÖZDAMAR</v>
      </c>
      <c r="E740" s="72" t="str">
        <f>IF(H740=0,"RESMİ TATİL",VLOOKUP(H740,LİSTE!$B$7:$D$1300,3,0))</f>
        <v>Zeynep AKDAĞ</v>
      </c>
      <c r="F740" s="72">
        <f>IF(B740="TATİL",0,IF(F739&gt;0,IF(LİSTE!$F$1=H739,1,H739+1),IF(F739=0,H738+1,IF(F738=0,H737+1,IF(F737=0,H736+1,IF(F736=0,H735+1))))))</f>
        <v>13</v>
      </c>
      <c r="G740" s="72">
        <f>IF(F740=0,0,IF(LİSTE!$F$1=F740,1,F740+1))</f>
        <v>14</v>
      </c>
      <c r="H740" s="72">
        <f>IF(G740=0,0,IF(LİSTE!$F$1=G740,1,G740+1))</f>
        <v>15</v>
      </c>
      <c r="I740" s="72" t="str">
        <f>IFERROR(VLOOKUP(A740,TATİLLER!$A$2:$D$30000,3,0),"TATİL DEĞİL")</f>
        <v>TATİL DEĞİL</v>
      </c>
    </row>
    <row r="741" spans="1:9" x14ac:dyDescent="0.25">
      <c r="A741" s="74">
        <f t="shared" si="169"/>
        <v>46234</v>
      </c>
      <c r="B741" s="72">
        <f t="shared" si="166"/>
        <v>5</v>
      </c>
      <c r="C741" s="72" t="str">
        <f>IF(F741=0,"RESMİ TATİL",VLOOKUP(F741,LİSTE!$B$7:$D$1300,3,0))</f>
        <v>Esma ÇOKER</v>
      </c>
      <c r="D741" s="72" t="str">
        <f>IF(G741=0,"RESMİ TATİL",VLOOKUP(G741,LİSTE!$B$7:$D$1300,3,0))</f>
        <v>Dursun Kubilay YAŞAR</v>
      </c>
      <c r="E741" s="72" t="str">
        <f>IF(H741=0,"RESMİ TATİL",VLOOKUP(H741,LİSTE!$B$7:$D$1300,3,0))</f>
        <v>Zeynep Beril BAŞPINAR</v>
      </c>
      <c r="F741" s="72">
        <f>IF(B741="TATİL",0,IF(F740&gt;0,IF(LİSTE!$F$1=H740,1,H740+1),IF(F740=0,H739+1,IF(F739=0,H738+1,IF(F738=0,H737+1,IF(F737=0,H736+1))))))</f>
        <v>16</v>
      </c>
      <c r="G741" s="72">
        <f>IF(F741=0,0,IF(LİSTE!$F$1=F741,1,F741+1))</f>
        <v>17</v>
      </c>
      <c r="H741" s="72">
        <f>IF(G741=0,0,IF(LİSTE!$F$1=G741,1,G741+1))</f>
        <v>18</v>
      </c>
      <c r="I741" s="72" t="str">
        <f>IFERROR(VLOOKUP(A741,TATİLLER!$A$2:$D$30000,3,0),"TATİL DEĞİL")</f>
        <v>TATİL DEĞİL</v>
      </c>
    </row>
    <row r="742" spans="1:9" x14ac:dyDescent="0.25">
      <c r="A742" s="74">
        <f t="shared" ref="A742" si="174">A741+3</f>
        <v>46237</v>
      </c>
      <c r="B742" s="72">
        <f t="shared" si="166"/>
        <v>1</v>
      </c>
      <c r="C742" s="72" t="str">
        <f>IF(F742=0,"RESMİ TATİL",VLOOKUP(F742,LİSTE!$B$7:$D$1300,3,0))</f>
        <v>Ahmet DAL</v>
      </c>
      <c r="D742" s="72" t="str">
        <f>IF(G742=0,"RESMİ TATİL",VLOOKUP(G742,LİSTE!$B$7:$D$1300,3,0))</f>
        <v>Emirhan KARATAŞ</v>
      </c>
      <c r="E742" s="72" t="str">
        <f>IF(H742=0,"RESMİ TATİL",VLOOKUP(H742,LİSTE!$B$7:$D$1300,3,0))</f>
        <v>Zümra Yeter ARI</v>
      </c>
      <c r="F742" s="72">
        <f>IF(B742="TATİL",0,IF(F741&gt;0,IF(LİSTE!$F$1=H741,1,H741+1),IF(F741=0,H740+1,IF(F740=0,H739+1,IF(F739=0,H738+1,IF(F738=0,H737+1))))))</f>
        <v>19</v>
      </c>
      <c r="G742" s="72">
        <f>IF(F742=0,0,IF(LİSTE!$F$1=F742,1,F742+1))</f>
        <v>20</v>
      </c>
      <c r="H742" s="72">
        <f>IF(G742=0,0,IF(LİSTE!$F$1=G742,1,G742+1))</f>
        <v>21</v>
      </c>
      <c r="I742" s="72" t="str">
        <f>IFERROR(VLOOKUP(A742,TATİLLER!$A$2:$D$30000,3,0),"TATİL DEĞİL")</f>
        <v>TATİL DEĞİL</v>
      </c>
    </row>
    <row r="743" spans="1:9" x14ac:dyDescent="0.25">
      <c r="A743" s="74">
        <f t="shared" si="169"/>
        <v>46238</v>
      </c>
      <c r="B743" s="72">
        <f t="shared" si="166"/>
        <v>2</v>
      </c>
      <c r="C743" s="72" t="str">
        <f>IF(F743=0,"RESMİ TATİL",VLOOKUP(F743,LİSTE!$B$7:$D$1300,3,0))</f>
        <v>Utku KARAGÖZ</v>
      </c>
      <c r="D743" s="72" t="str">
        <f>IF(G743=0,"RESMİ TATİL",VLOOKUP(G743,LİSTE!$B$7:$D$1300,3,0))</f>
        <v>Feyza Zümra AVCIOĞLU</v>
      </c>
      <c r="E743" s="72" t="str">
        <f>IF(H743=0,"RESMİ TATİL",VLOOKUP(H743,LİSTE!$B$7:$D$1300,3,0))</f>
        <v>Yusuf Ali TABUR</v>
      </c>
      <c r="F743" s="72">
        <f>IF(B743="TATİL",0,IF(F742&gt;0,IF(LİSTE!$F$1=H742,1,H742+1),IF(F742=0,H741+1,IF(F741=0,H740+1,IF(F740=0,H739+1,IF(F739=0,H738+1))))))</f>
        <v>22</v>
      </c>
      <c r="G743" s="72">
        <f>IF(F743=0,0,IF(LİSTE!$F$1=F743,1,F743+1))</f>
        <v>23</v>
      </c>
      <c r="H743" s="72">
        <f>IF(G743=0,0,IF(LİSTE!$F$1=G743,1,G743+1))</f>
        <v>24</v>
      </c>
      <c r="I743" s="72" t="str">
        <f>IFERROR(VLOOKUP(A743,TATİLLER!$A$2:$D$30000,3,0),"TATİL DEĞİL")</f>
        <v>TATİL DEĞİL</v>
      </c>
    </row>
    <row r="744" spans="1:9" x14ac:dyDescent="0.25">
      <c r="A744" s="74">
        <f t="shared" si="169"/>
        <v>46239</v>
      </c>
      <c r="B744" s="72">
        <f t="shared" si="166"/>
        <v>3</v>
      </c>
      <c r="C744" s="72" t="str">
        <f>IF(F744=0,"RESMİ TATİL",VLOOKUP(F744,LİSTE!$B$7:$D$1300,3,0))</f>
        <v>Irmak UTEBAY</v>
      </c>
      <c r="D744" s="72" t="str">
        <f>IF(G744=0,"RESMİ TATİL",VLOOKUP(G744,LİSTE!$B$7:$D$1300,3,0))</f>
        <v>Kerem AKKOÇ</v>
      </c>
      <c r="E744" s="72" t="str">
        <f>IF(H744=0,"RESMİ TATİL",VLOOKUP(H744,LİSTE!$B$7:$D$1300,3,0))</f>
        <v>Elçin Ayşe ELMAS</v>
      </c>
      <c r="F744" s="72">
        <f>IF(B744="TATİL",0,IF(F743&gt;0,IF(LİSTE!$F$1=H743,1,H743+1),IF(F743=0,H742+1,IF(F742=0,H741+1,IF(F741=0,H740+1,IF(F740=0,H739+1))))))</f>
        <v>25</v>
      </c>
      <c r="G744" s="72">
        <f>IF(F744=0,0,IF(LİSTE!$F$1=F744,1,F744+1))</f>
        <v>26</v>
      </c>
      <c r="H744" s="72">
        <f>IF(G744=0,0,IF(LİSTE!$F$1=G744,1,G744+1))</f>
        <v>27</v>
      </c>
      <c r="I744" s="72" t="str">
        <f>IFERROR(VLOOKUP(A744,TATİLLER!$A$2:$D$30000,3,0),"TATİL DEĞİL")</f>
        <v>TATİL DEĞİL</v>
      </c>
    </row>
    <row r="745" spans="1:9" x14ac:dyDescent="0.25">
      <c r="A745" s="74">
        <f t="shared" si="169"/>
        <v>46240</v>
      </c>
      <c r="B745" s="72">
        <f t="shared" si="166"/>
        <v>4</v>
      </c>
      <c r="C745" s="72" t="str">
        <f>IF(F745=0,"RESMİ TATİL",VLOOKUP(F745,LİSTE!$B$7:$D$1300,3,0))</f>
        <v>Muhammed YILDIZDAĞ</v>
      </c>
      <c r="D745" s="72" t="str">
        <f>IF(G745=0,"RESMİ TATİL",VLOOKUP(G745,LİSTE!$B$7:$D$1300,3,0))</f>
        <v>Nisa Nur SANCAR</v>
      </c>
      <c r="E745" s="72" t="str">
        <f>IF(H745=0,"RESMİ TATİL",VLOOKUP(H745,LİSTE!$B$7:$D$1300,3,0))</f>
        <v>Esila ÇETİN</v>
      </c>
      <c r="F745" s="72">
        <f>IF(B745="TATİL",0,IF(F744&gt;0,IF(LİSTE!$F$1=H744,1,H744+1),IF(F744=0,H743+1,IF(F743=0,H742+1,IF(F742=0,H741+1,IF(F741=0,H740+1))))))</f>
        <v>28</v>
      </c>
      <c r="G745" s="72">
        <f>IF(F745=0,0,IF(LİSTE!$F$1=F745,1,F745+1))</f>
        <v>1</v>
      </c>
      <c r="H745" s="72">
        <f>IF(G745=0,0,IF(LİSTE!$F$1=G745,1,G745+1))</f>
        <v>2</v>
      </c>
      <c r="I745" s="72" t="str">
        <f>IFERROR(VLOOKUP(A745,TATİLLER!$A$2:$D$30000,3,0),"TATİL DEĞİL")</f>
        <v>TATİL DEĞİL</v>
      </c>
    </row>
    <row r="746" spans="1:9" x14ac:dyDescent="0.25">
      <c r="A746" s="74">
        <f t="shared" si="169"/>
        <v>46241</v>
      </c>
      <c r="B746" s="72">
        <f t="shared" si="166"/>
        <v>5</v>
      </c>
      <c r="C746" s="72" t="str">
        <f>IF(F746=0,"RESMİ TATİL",VLOOKUP(F746,LİSTE!$B$7:$D$1300,3,0))</f>
        <v>Zeynep Sevde TOPUZ</v>
      </c>
      <c r="D746" s="72" t="str">
        <f>IF(G746=0,"RESMİ TATİL",VLOOKUP(G746,LİSTE!$B$7:$D$1300,3,0))</f>
        <v>Ömer Asaf KADAŞ</v>
      </c>
      <c r="E746" s="72" t="str">
        <f>IF(H746=0,"RESMİ TATİL",VLOOKUP(H746,LİSTE!$B$7:$D$1300,3,0))</f>
        <v>Ramazan Baran ADIGÜZEL</v>
      </c>
      <c r="F746" s="72">
        <f>IF(B746="TATİL",0,IF(F745&gt;0,IF(LİSTE!$F$1=H745,1,H745+1),IF(F745=0,H744+1,IF(F744=0,H743+1,IF(F743=0,H742+1,IF(F742=0,H741+1))))))</f>
        <v>3</v>
      </c>
      <c r="G746" s="72">
        <f>IF(F746=0,0,IF(LİSTE!$F$1=F746,1,F746+1))</f>
        <v>4</v>
      </c>
      <c r="H746" s="72">
        <f>IF(G746=0,0,IF(LİSTE!$F$1=G746,1,G746+1))</f>
        <v>5</v>
      </c>
      <c r="I746" s="72" t="str">
        <f>IFERROR(VLOOKUP(A746,TATİLLER!$A$2:$D$30000,3,0),"TATİL DEĞİL")</f>
        <v>TATİL DEĞİL</v>
      </c>
    </row>
    <row r="747" spans="1:9" x14ac:dyDescent="0.25">
      <c r="A747" s="74">
        <f t="shared" ref="A747" si="175">A746+3</f>
        <v>46244</v>
      </c>
      <c r="B747" s="72">
        <f t="shared" si="166"/>
        <v>1</v>
      </c>
      <c r="C747" s="72" t="str">
        <f>IF(F747=0,"RESMİ TATİL",VLOOKUP(F747,LİSTE!$B$7:$D$1300,3,0))</f>
        <v>Bahar AKGÜN</v>
      </c>
      <c r="D747" s="72" t="str">
        <f>IF(G747=0,"RESMİ TATİL",VLOOKUP(G747,LİSTE!$B$7:$D$1300,3,0))</f>
        <v>Ömer AKGÜL</v>
      </c>
      <c r="E747" s="72" t="str">
        <f>IF(H747=0,"RESMİ TATİL",VLOOKUP(H747,LİSTE!$B$7:$D$1300,3,0))</f>
        <v>Muharrem EFE TANRIVERDİ</v>
      </c>
      <c r="F747" s="72">
        <f>IF(B747="TATİL",0,IF(F746&gt;0,IF(LİSTE!$F$1=H746,1,H746+1),IF(F746=0,H745+1,IF(F745=0,H744+1,IF(F744=0,H743+1,IF(F743=0,H742+1))))))</f>
        <v>6</v>
      </c>
      <c r="G747" s="72">
        <f>IF(F747=0,0,IF(LİSTE!$F$1=F747,1,F747+1))</f>
        <v>7</v>
      </c>
      <c r="H747" s="72">
        <f>IF(G747=0,0,IF(LİSTE!$F$1=G747,1,G747+1))</f>
        <v>8</v>
      </c>
      <c r="I747" s="72" t="str">
        <f>IFERROR(VLOOKUP(A747,TATİLLER!$A$2:$D$30000,3,0),"TATİL DEĞİL")</f>
        <v>TATİL DEĞİL</v>
      </c>
    </row>
    <row r="748" spans="1:9" x14ac:dyDescent="0.25">
      <c r="A748" s="74">
        <f t="shared" si="169"/>
        <v>46245</v>
      </c>
      <c r="B748" s="72">
        <f t="shared" si="166"/>
        <v>2</v>
      </c>
      <c r="C748" s="72" t="str">
        <f>IF(F748=0,"RESMİ TATİL",VLOOKUP(F748,LİSTE!$B$7:$D$1300,3,0))</f>
        <v>Anıl DOĞAN</v>
      </c>
      <c r="D748" s="72" t="str">
        <f>IF(G748=0,"RESMİ TATİL",VLOOKUP(G748,LİSTE!$B$7:$D$1300,3,0))</f>
        <v>İpek ARSLAN</v>
      </c>
      <c r="E748" s="72" t="str">
        <f>IF(H748=0,"RESMİ TATİL",VLOOKUP(H748,LİSTE!$B$7:$D$1300,3,0))</f>
        <v>Efe KARSAK</v>
      </c>
      <c r="F748" s="72">
        <f>IF(B748="TATİL",0,IF(F747&gt;0,IF(LİSTE!$F$1=H747,1,H747+1),IF(F747=0,H746+1,IF(F746=0,H745+1,IF(F745=0,H744+1,IF(F744=0,H743+1))))))</f>
        <v>9</v>
      </c>
      <c r="G748" s="72">
        <f>IF(F748=0,0,IF(LİSTE!$F$1=F748,1,F748+1))</f>
        <v>10</v>
      </c>
      <c r="H748" s="72">
        <f>IF(G748=0,0,IF(LİSTE!$F$1=G748,1,G748+1))</f>
        <v>11</v>
      </c>
      <c r="I748" s="72" t="str">
        <f>IFERROR(VLOOKUP(A748,TATİLLER!$A$2:$D$30000,3,0),"TATİL DEĞİL")</f>
        <v>TATİL DEĞİL</v>
      </c>
    </row>
    <row r="749" spans="1:9" x14ac:dyDescent="0.25">
      <c r="A749" s="74">
        <f t="shared" si="169"/>
        <v>46246</v>
      </c>
      <c r="B749" s="72">
        <f t="shared" si="166"/>
        <v>3</v>
      </c>
      <c r="C749" s="72" t="str">
        <f>IF(F749=0,"RESMİ TATİL",VLOOKUP(F749,LİSTE!$B$7:$D$1300,3,0))</f>
        <v>Abdullah KIRBAÇ</v>
      </c>
      <c r="D749" s="72" t="str">
        <f>IF(G749=0,"RESMİ TATİL",VLOOKUP(G749,LİSTE!$B$7:$D$1300,3,0))</f>
        <v>Ümmü Defne GÜLER</v>
      </c>
      <c r="E749" s="72" t="str">
        <f>IF(H749=0,"RESMİ TATİL",VLOOKUP(H749,LİSTE!$B$7:$D$1300,3,0))</f>
        <v>Şevval ÖZDAMAR</v>
      </c>
      <c r="F749" s="72">
        <f>IF(B749="TATİL",0,IF(F748&gt;0,IF(LİSTE!$F$1=H748,1,H748+1),IF(F748=0,H747+1,IF(F747=0,H746+1,IF(F746=0,H745+1,IF(F745=0,H744+1))))))</f>
        <v>12</v>
      </c>
      <c r="G749" s="72">
        <f>IF(F749=0,0,IF(LİSTE!$F$1=F749,1,F749+1))</f>
        <v>13</v>
      </c>
      <c r="H749" s="72">
        <f>IF(G749=0,0,IF(LİSTE!$F$1=G749,1,G749+1))</f>
        <v>14</v>
      </c>
      <c r="I749" s="72" t="str">
        <f>IFERROR(VLOOKUP(A749,TATİLLER!$A$2:$D$30000,3,0),"TATİL DEĞİL")</f>
        <v>TATİL DEĞİL</v>
      </c>
    </row>
    <row r="750" spans="1:9" x14ac:dyDescent="0.25">
      <c r="A750" s="74">
        <f t="shared" si="169"/>
        <v>46247</v>
      </c>
      <c r="B750" s="72">
        <f t="shared" si="166"/>
        <v>4</v>
      </c>
      <c r="C750" s="72" t="str">
        <f>IF(F750=0,"RESMİ TATİL",VLOOKUP(F750,LİSTE!$B$7:$D$1300,3,0))</f>
        <v>Zeynep AKDAĞ</v>
      </c>
      <c r="D750" s="72" t="str">
        <f>IF(G750=0,"RESMİ TATİL",VLOOKUP(G750,LİSTE!$B$7:$D$1300,3,0))</f>
        <v>Esma ÇOKER</v>
      </c>
      <c r="E750" s="72" t="str">
        <f>IF(H750=0,"RESMİ TATİL",VLOOKUP(H750,LİSTE!$B$7:$D$1300,3,0))</f>
        <v>Dursun Kubilay YAŞAR</v>
      </c>
      <c r="F750" s="72">
        <f>IF(B750="TATİL",0,IF(F749&gt;0,IF(LİSTE!$F$1=H749,1,H749+1),IF(F749=0,H748+1,IF(F748=0,H747+1,IF(F747=0,H746+1,IF(F746=0,H745+1))))))</f>
        <v>15</v>
      </c>
      <c r="G750" s="72">
        <f>IF(F750=0,0,IF(LİSTE!$F$1=F750,1,F750+1))</f>
        <v>16</v>
      </c>
      <c r="H750" s="72">
        <f>IF(G750=0,0,IF(LİSTE!$F$1=G750,1,G750+1))</f>
        <v>17</v>
      </c>
      <c r="I750" s="72" t="str">
        <f>IFERROR(VLOOKUP(A750,TATİLLER!$A$2:$D$30000,3,0),"TATİL DEĞİL")</f>
        <v>TATİL DEĞİL</v>
      </c>
    </row>
    <row r="751" spans="1:9" x14ac:dyDescent="0.25">
      <c r="A751" s="74">
        <f t="shared" si="169"/>
        <v>46248</v>
      </c>
      <c r="B751" s="72">
        <f t="shared" si="166"/>
        <v>5</v>
      </c>
      <c r="C751" s="72" t="str">
        <f>IF(F751=0,"RESMİ TATİL",VLOOKUP(F751,LİSTE!$B$7:$D$1300,3,0))</f>
        <v>Zeynep Beril BAŞPINAR</v>
      </c>
      <c r="D751" s="72" t="str">
        <f>IF(G751=0,"RESMİ TATİL",VLOOKUP(G751,LİSTE!$B$7:$D$1300,3,0))</f>
        <v>Ahmet DAL</v>
      </c>
      <c r="E751" s="72" t="str">
        <f>IF(H751=0,"RESMİ TATİL",VLOOKUP(H751,LİSTE!$B$7:$D$1300,3,0))</f>
        <v>Emirhan KARATAŞ</v>
      </c>
      <c r="F751" s="72">
        <f>IF(B751="TATİL",0,IF(F750&gt;0,IF(LİSTE!$F$1=H750,1,H750+1),IF(F750=0,H749+1,IF(F749=0,H748+1,IF(F748=0,H747+1,IF(F747=0,H746+1))))))</f>
        <v>18</v>
      </c>
      <c r="G751" s="72">
        <f>IF(F751=0,0,IF(LİSTE!$F$1=F751,1,F751+1))</f>
        <v>19</v>
      </c>
      <c r="H751" s="72">
        <f>IF(G751=0,0,IF(LİSTE!$F$1=G751,1,G751+1))</f>
        <v>20</v>
      </c>
      <c r="I751" s="72" t="str">
        <f>IFERROR(VLOOKUP(A751,TATİLLER!$A$2:$D$30000,3,0),"TATİL DEĞİL")</f>
        <v>TATİL DEĞİL</v>
      </c>
    </row>
    <row r="752" spans="1:9" x14ac:dyDescent="0.25">
      <c r="A752" s="74">
        <f t="shared" ref="A752" si="176">A751+3</f>
        <v>46251</v>
      </c>
      <c r="B752" s="72">
        <f t="shared" si="166"/>
        <v>1</v>
      </c>
      <c r="C752" s="72" t="str">
        <f>IF(F752=0,"RESMİ TATİL",VLOOKUP(F752,LİSTE!$B$7:$D$1300,3,0))</f>
        <v>Zümra Yeter ARI</v>
      </c>
      <c r="D752" s="72" t="str">
        <f>IF(G752=0,"RESMİ TATİL",VLOOKUP(G752,LİSTE!$B$7:$D$1300,3,0))</f>
        <v>Utku KARAGÖZ</v>
      </c>
      <c r="E752" s="72" t="str">
        <f>IF(H752=0,"RESMİ TATİL",VLOOKUP(H752,LİSTE!$B$7:$D$1300,3,0))</f>
        <v>Feyza Zümra AVCIOĞLU</v>
      </c>
      <c r="F752" s="72">
        <f>IF(B752="TATİL",0,IF(F751&gt;0,IF(LİSTE!$F$1=H751,1,H751+1),IF(F751=0,H750+1,IF(F750=0,H749+1,IF(F749=0,H748+1,IF(F748=0,H747+1))))))</f>
        <v>21</v>
      </c>
      <c r="G752" s="72">
        <f>IF(F752=0,0,IF(LİSTE!$F$1=F752,1,F752+1))</f>
        <v>22</v>
      </c>
      <c r="H752" s="72">
        <f>IF(G752=0,0,IF(LİSTE!$F$1=G752,1,G752+1))</f>
        <v>23</v>
      </c>
      <c r="I752" s="72" t="str">
        <f>IFERROR(VLOOKUP(A752,TATİLLER!$A$2:$D$30000,3,0),"TATİL DEĞİL")</f>
        <v>TATİL DEĞİL</v>
      </c>
    </row>
    <row r="753" spans="1:9" x14ac:dyDescent="0.25">
      <c r="A753" s="74">
        <f t="shared" si="169"/>
        <v>46252</v>
      </c>
      <c r="B753" s="72">
        <f t="shared" si="166"/>
        <v>2</v>
      </c>
      <c r="C753" s="72" t="str">
        <f>IF(F753=0,"RESMİ TATİL",VLOOKUP(F753,LİSTE!$B$7:$D$1300,3,0))</f>
        <v>Yusuf Ali TABUR</v>
      </c>
      <c r="D753" s="72" t="str">
        <f>IF(G753=0,"RESMİ TATİL",VLOOKUP(G753,LİSTE!$B$7:$D$1300,3,0))</f>
        <v>Irmak UTEBAY</v>
      </c>
      <c r="E753" s="72" t="str">
        <f>IF(H753=0,"RESMİ TATİL",VLOOKUP(H753,LİSTE!$B$7:$D$1300,3,0))</f>
        <v>Kerem AKKOÇ</v>
      </c>
      <c r="F753" s="72">
        <f>IF(B753="TATİL",0,IF(F752&gt;0,IF(LİSTE!$F$1=H752,1,H752+1),IF(F752=0,H751+1,IF(F751=0,H750+1,IF(F750=0,H749+1,IF(F749=0,H748+1))))))</f>
        <v>24</v>
      </c>
      <c r="G753" s="72">
        <f>IF(F753=0,0,IF(LİSTE!$F$1=F753,1,F753+1))</f>
        <v>25</v>
      </c>
      <c r="H753" s="72">
        <f>IF(G753=0,0,IF(LİSTE!$F$1=G753,1,G753+1))</f>
        <v>26</v>
      </c>
      <c r="I753" s="72" t="str">
        <f>IFERROR(VLOOKUP(A753,TATİLLER!$A$2:$D$30000,3,0),"TATİL DEĞİL")</f>
        <v>TATİL DEĞİL</v>
      </c>
    </row>
    <row r="754" spans="1:9" x14ac:dyDescent="0.25">
      <c r="A754" s="74">
        <f t="shared" si="169"/>
        <v>46253</v>
      </c>
      <c r="B754" s="72">
        <f t="shared" si="166"/>
        <v>3</v>
      </c>
      <c r="C754" s="72" t="str">
        <f>IF(F754=0,"RESMİ TATİL",VLOOKUP(F754,LİSTE!$B$7:$D$1300,3,0))</f>
        <v>Elçin Ayşe ELMAS</v>
      </c>
      <c r="D754" s="72" t="str">
        <f>IF(G754=0,"RESMİ TATİL",VLOOKUP(G754,LİSTE!$B$7:$D$1300,3,0))</f>
        <v>Muhammed YILDIZDAĞ</v>
      </c>
      <c r="E754" s="72" t="str">
        <f>IF(H754=0,"RESMİ TATİL",VLOOKUP(H754,LİSTE!$B$7:$D$1300,3,0))</f>
        <v>Nisa Nur SANCAR</v>
      </c>
      <c r="F754" s="72">
        <f>IF(B754="TATİL",0,IF(F753&gt;0,IF(LİSTE!$F$1=H753,1,H753+1),IF(F753=0,H752+1,IF(F752=0,H751+1,IF(F751=0,H750+1,IF(F750=0,H749+1))))))</f>
        <v>27</v>
      </c>
      <c r="G754" s="72">
        <f>IF(F754=0,0,IF(LİSTE!$F$1=F754,1,F754+1))</f>
        <v>28</v>
      </c>
      <c r="H754" s="72">
        <f>IF(G754=0,0,IF(LİSTE!$F$1=G754,1,G754+1))</f>
        <v>1</v>
      </c>
      <c r="I754" s="72" t="str">
        <f>IFERROR(VLOOKUP(A754,TATİLLER!$A$2:$D$30000,3,0),"TATİL DEĞİL")</f>
        <v>TATİL DEĞİL</v>
      </c>
    </row>
    <row r="755" spans="1:9" x14ac:dyDescent="0.25">
      <c r="A755" s="74">
        <f t="shared" si="169"/>
        <v>46254</v>
      </c>
      <c r="B755" s="72">
        <f t="shared" si="166"/>
        <v>4</v>
      </c>
      <c r="C755" s="72" t="str">
        <f>IF(F755=0,"RESMİ TATİL",VLOOKUP(F755,LİSTE!$B$7:$D$1300,3,0))</f>
        <v>Esila ÇETİN</v>
      </c>
      <c r="D755" s="72" t="str">
        <f>IF(G755=0,"RESMİ TATİL",VLOOKUP(G755,LİSTE!$B$7:$D$1300,3,0))</f>
        <v>Zeynep Sevde TOPUZ</v>
      </c>
      <c r="E755" s="72" t="str">
        <f>IF(H755=0,"RESMİ TATİL",VLOOKUP(H755,LİSTE!$B$7:$D$1300,3,0))</f>
        <v>Ömer Asaf KADAŞ</v>
      </c>
      <c r="F755" s="72">
        <f>IF(B755="TATİL",0,IF(F754&gt;0,IF(LİSTE!$F$1=H754,1,H754+1),IF(F754=0,H753+1,IF(F753=0,H752+1,IF(F752=0,H751+1,IF(F751=0,H750+1))))))</f>
        <v>2</v>
      </c>
      <c r="G755" s="72">
        <f>IF(F755=0,0,IF(LİSTE!$F$1=F755,1,F755+1))</f>
        <v>3</v>
      </c>
      <c r="H755" s="72">
        <f>IF(G755=0,0,IF(LİSTE!$F$1=G755,1,G755+1))</f>
        <v>4</v>
      </c>
      <c r="I755" s="72" t="str">
        <f>IFERROR(VLOOKUP(A755,TATİLLER!$A$2:$D$30000,3,0),"TATİL DEĞİL")</f>
        <v>TATİL DEĞİL</v>
      </c>
    </row>
    <row r="756" spans="1:9" x14ac:dyDescent="0.25">
      <c r="A756" s="74">
        <f t="shared" si="169"/>
        <v>46255</v>
      </c>
      <c r="B756" s="72">
        <f t="shared" si="166"/>
        <v>5</v>
      </c>
      <c r="C756" s="72" t="str">
        <f>IF(F756=0,"RESMİ TATİL",VLOOKUP(F756,LİSTE!$B$7:$D$1300,3,0))</f>
        <v>Ramazan Baran ADIGÜZEL</v>
      </c>
      <c r="D756" s="72" t="str">
        <f>IF(G756=0,"RESMİ TATİL",VLOOKUP(G756,LİSTE!$B$7:$D$1300,3,0))</f>
        <v>Bahar AKGÜN</v>
      </c>
      <c r="E756" s="72" t="str">
        <f>IF(H756=0,"RESMİ TATİL",VLOOKUP(H756,LİSTE!$B$7:$D$1300,3,0))</f>
        <v>Ömer AKGÜL</v>
      </c>
      <c r="F756" s="72">
        <f>IF(B756="TATİL",0,IF(F755&gt;0,IF(LİSTE!$F$1=H755,1,H755+1),IF(F755=0,H754+1,IF(F754=0,H753+1,IF(F753=0,H752+1,IF(F752=0,H751+1))))))</f>
        <v>5</v>
      </c>
      <c r="G756" s="72">
        <f>IF(F756=0,0,IF(LİSTE!$F$1=F756,1,F756+1))</f>
        <v>6</v>
      </c>
      <c r="H756" s="72">
        <f>IF(G756=0,0,IF(LİSTE!$F$1=G756,1,G756+1))</f>
        <v>7</v>
      </c>
      <c r="I756" s="72" t="str">
        <f>IFERROR(VLOOKUP(A756,TATİLLER!$A$2:$D$30000,3,0),"TATİL DEĞİL")</f>
        <v>TATİL DEĞİL</v>
      </c>
    </row>
    <row r="757" spans="1:9" x14ac:dyDescent="0.25">
      <c r="A757" s="74">
        <f t="shared" ref="A757" si="177">A756+3</f>
        <v>46258</v>
      </c>
      <c r="B757" s="72">
        <f t="shared" si="166"/>
        <v>1</v>
      </c>
      <c r="C757" s="72" t="str">
        <f>IF(F757=0,"RESMİ TATİL",VLOOKUP(F757,LİSTE!$B$7:$D$1300,3,0))</f>
        <v>Muharrem EFE TANRIVERDİ</v>
      </c>
      <c r="D757" s="72" t="str">
        <f>IF(G757=0,"RESMİ TATİL",VLOOKUP(G757,LİSTE!$B$7:$D$1300,3,0))</f>
        <v>Anıl DOĞAN</v>
      </c>
      <c r="E757" s="72" t="str">
        <f>IF(H757=0,"RESMİ TATİL",VLOOKUP(H757,LİSTE!$B$7:$D$1300,3,0))</f>
        <v>İpek ARSLAN</v>
      </c>
      <c r="F757" s="72">
        <f>IF(B757="TATİL",0,IF(F756&gt;0,IF(LİSTE!$F$1=H756,1,H756+1),IF(F756=0,H755+1,IF(F755=0,H754+1,IF(F754=0,H753+1,IF(F753=0,H752+1))))))</f>
        <v>8</v>
      </c>
      <c r="G757" s="72">
        <f>IF(F757=0,0,IF(LİSTE!$F$1=F757,1,F757+1))</f>
        <v>9</v>
      </c>
      <c r="H757" s="72">
        <f>IF(G757=0,0,IF(LİSTE!$F$1=G757,1,G757+1))</f>
        <v>10</v>
      </c>
      <c r="I757" s="72" t="str">
        <f>IFERROR(VLOOKUP(A757,TATİLLER!$A$2:$D$30000,3,0),"TATİL DEĞİL")</f>
        <v>TATİL DEĞİL</v>
      </c>
    </row>
    <row r="758" spans="1:9" x14ac:dyDescent="0.25">
      <c r="A758" s="74">
        <f t="shared" si="169"/>
        <v>46259</v>
      </c>
      <c r="B758" s="72">
        <f t="shared" si="166"/>
        <v>2</v>
      </c>
      <c r="C758" s="72" t="str">
        <f>IF(F758=0,"RESMİ TATİL",VLOOKUP(F758,LİSTE!$B$7:$D$1300,3,0))</f>
        <v>Efe KARSAK</v>
      </c>
      <c r="D758" s="72" t="str">
        <f>IF(G758=0,"RESMİ TATİL",VLOOKUP(G758,LİSTE!$B$7:$D$1300,3,0))</f>
        <v>Abdullah KIRBAÇ</v>
      </c>
      <c r="E758" s="72" t="str">
        <f>IF(H758=0,"RESMİ TATİL",VLOOKUP(H758,LİSTE!$B$7:$D$1300,3,0))</f>
        <v>Ümmü Defne GÜLER</v>
      </c>
      <c r="F758" s="72">
        <f>IF(B758="TATİL",0,IF(F757&gt;0,IF(LİSTE!$F$1=H757,1,H757+1),IF(F757=0,H756+1,IF(F756=0,H755+1,IF(F755=0,H754+1,IF(F754=0,H753+1))))))</f>
        <v>11</v>
      </c>
      <c r="G758" s="72">
        <f>IF(F758=0,0,IF(LİSTE!$F$1=F758,1,F758+1))</f>
        <v>12</v>
      </c>
      <c r="H758" s="72">
        <f>IF(G758=0,0,IF(LİSTE!$F$1=G758,1,G758+1))</f>
        <v>13</v>
      </c>
      <c r="I758" s="72" t="str">
        <f>IFERROR(VLOOKUP(A758,TATİLLER!$A$2:$D$30000,3,0),"TATİL DEĞİL")</f>
        <v>TATİL DEĞİL</v>
      </c>
    </row>
    <row r="759" spans="1:9" x14ac:dyDescent="0.25">
      <c r="A759" s="74">
        <f t="shared" si="169"/>
        <v>46260</v>
      </c>
      <c r="B759" s="72">
        <f t="shared" si="166"/>
        <v>3</v>
      </c>
      <c r="C759" s="72" t="str">
        <f>IF(F759=0,"RESMİ TATİL",VLOOKUP(F759,LİSTE!$B$7:$D$1300,3,0))</f>
        <v>Şevval ÖZDAMAR</v>
      </c>
      <c r="D759" s="72" t="str">
        <f>IF(G759=0,"RESMİ TATİL",VLOOKUP(G759,LİSTE!$B$7:$D$1300,3,0))</f>
        <v>Zeynep AKDAĞ</v>
      </c>
      <c r="E759" s="72" t="str">
        <f>IF(H759=0,"RESMİ TATİL",VLOOKUP(H759,LİSTE!$B$7:$D$1300,3,0))</f>
        <v>Esma ÇOKER</v>
      </c>
      <c r="F759" s="72">
        <f>IF(B759="TATİL",0,IF(F758&gt;0,IF(LİSTE!$F$1=H758,1,H758+1),IF(F758=0,H757+1,IF(F757=0,H756+1,IF(F756=0,H755+1,IF(F755=0,H754+1))))))</f>
        <v>14</v>
      </c>
      <c r="G759" s="72">
        <f>IF(F759=0,0,IF(LİSTE!$F$1=F759,1,F759+1))</f>
        <v>15</v>
      </c>
      <c r="H759" s="72">
        <f>IF(G759=0,0,IF(LİSTE!$F$1=G759,1,G759+1))</f>
        <v>16</v>
      </c>
      <c r="I759" s="72" t="str">
        <f>IFERROR(VLOOKUP(A759,TATİLLER!$A$2:$D$30000,3,0),"TATİL DEĞİL")</f>
        <v>TATİL DEĞİL</v>
      </c>
    </row>
    <row r="760" spans="1:9" x14ac:dyDescent="0.25">
      <c r="A760" s="74">
        <f t="shared" si="169"/>
        <v>46261</v>
      </c>
      <c r="B760" s="72">
        <f t="shared" si="166"/>
        <v>4</v>
      </c>
      <c r="C760" s="72" t="str">
        <f>IF(F760=0,"RESMİ TATİL",VLOOKUP(F760,LİSTE!$B$7:$D$1300,3,0))</f>
        <v>Dursun Kubilay YAŞAR</v>
      </c>
      <c r="D760" s="72" t="str">
        <f>IF(G760=0,"RESMİ TATİL",VLOOKUP(G760,LİSTE!$B$7:$D$1300,3,0))</f>
        <v>Zeynep Beril BAŞPINAR</v>
      </c>
      <c r="E760" s="72" t="str">
        <f>IF(H760=0,"RESMİ TATİL",VLOOKUP(H760,LİSTE!$B$7:$D$1300,3,0))</f>
        <v>Ahmet DAL</v>
      </c>
      <c r="F760" s="72">
        <f>IF(B760="TATİL",0,IF(F759&gt;0,IF(LİSTE!$F$1=H759,1,H759+1),IF(F759=0,H758+1,IF(F758=0,H757+1,IF(F757=0,H756+1,IF(F756=0,H755+1))))))</f>
        <v>17</v>
      </c>
      <c r="G760" s="72">
        <f>IF(F760=0,0,IF(LİSTE!$F$1=F760,1,F760+1))</f>
        <v>18</v>
      </c>
      <c r="H760" s="72">
        <f>IF(G760=0,0,IF(LİSTE!$F$1=G760,1,G760+1))</f>
        <v>19</v>
      </c>
      <c r="I760" s="72" t="str">
        <f>IFERROR(VLOOKUP(A760,TATİLLER!$A$2:$D$30000,3,0),"TATİL DEĞİL")</f>
        <v>TATİL DEĞİL</v>
      </c>
    </row>
    <row r="761" spans="1:9" x14ac:dyDescent="0.25">
      <c r="A761" s="74">
        <f t="shared" si="169"/>
        <v>46262</v>
      </c>
      <c r="B761" s="72">
        <f t="shared" si="166"/>
        <v>5</v>
      </c>
      <c r="C761" s="72" t="str">
        <f>IF(F761=0,"RESMİ TATİL",VLOOKUP(F761,LİSTE!$B$7:$D$1300,3,0))</f>
        <v>Emirhan KARATAŞ</v>
      </c>
      <c r="D761" s="72" t="str">
        <f>IF(G761=0,"RESMİ TATİL",VLOOKUP(G761,LİSTE!$B$7:$D$1300,3,0))</f>
        <v>Zümra Yeter ARI</v>
      </c>
      <c r="E761" s="72" t="str">
        <f>IF(H761=0,"RESMİ TATİL",VLOOKUP(H761,LİSTE!$B$7:$D$1300,3,0))</f>
        <v>Utku KARAGÖZ</v>
      </c>
      <c r="F761" s="72">
        <f>IF(B761="TATİL",0,IF(F760&gt;0,IF(LİSTE!$F$1=H760,1,H760+1),IF(F760=0,H759+1,IF(F759=0,H758+1,IF(F758=0,H757+1,IF(F757=0,H756+1))))))</f>
        <v>20</v>
      </c>
      <c r="G761" s="72">
        <f>IF(F761=0,0,IF(LİSTE!$F$1=F761,1,F761+1))</f>
        <v>21</v>
      </c>
      <c r="H761" s="72">
        <f>IF(G761=0,0,IF(LİSTE!$F$1=G761,1,G761+1))</f>
        <v>22</v>
      </c>
      <c r="I761" s="72" t="str">
        <f>IFERROR(VLOOKUP(A761,TATİLLER!$A$2:$D$30000,3,0),"TATİL DEĞİL")</f>
        <v>TATİL DEĞİL</v>
      </c>
    </row>
    <row r="762" spans="1:9" x14ac:dyDescent="0.25">
      <c r="A762" s="74">
        <f t="shared" ref="A762" si="178">A761+3</f>
        <v>46265</v>
      </c>
      <c r="B762" s="72">
        <f t="shared" si="166"/>
        <v>1</v>
      </c>
      <c r="C762" s="72" t="str">
        <f>IF(F762=0,"RESMİ TATİL",VLOOKUP(F762,LİSTE!$B$7:$D$1300,3,0))</f>
        <v>Feyza Zümra AVCIOĞLU</v>
      </c>
      <c r="D762" s="72" t="str">
        <f>IF(G762=0,"RESMİ TATİL",VLOOKUP(G762,LİSTE!$B$7:$D$1300,3,0))</f>
        <v>Yusuf Ali TABUR</v>
      </c>
      <c r="E762" s="72" t="str">
        <f>IF(H762=0,"RESMİ TATİL",VLOOKUP(H762,LİSTE!$B$7:$D$1300,3,0))</f>
        <v>Irmak UTEBAY</v>
      </c>
      <c r="F762" s="72">
        <f>IF(B762="TATİL",0,IF(F761&gt;0,IF(LİSTE!$F$1=H761,1,H761+1),IF(F761=0,H760+1,IF(F760=0,H759+1,IF(F759=0,H758+1,IF(F758=0,H757+1))))))</f>
        <v>23</v>
      </c>
      <c r="G762" s="72">
        <f>IF(F762=0,0,IF(LİSTE!$F$1=F762,1,F762+1))</f>
        <v>24</v>
      </c>
      <c r="H762" s="72">
        <f>IF(G762=0,0,IF(LİSTE!$F$1=G762,1,G762+1))</f>
        <v>25</v>
      </c>
      <c r="I762" s="72" t="str">
        <f>IFERROR(VLOOKUP(A762,TATİLLER!$A$2:$D$30000,3,0),"TATİL DEĞİL")</f>
        <v>TATİL DEĞİL</v>
      </c>
    </row>
    <row r="763" spans="1:9" x14ac:dyDescent="0.25">
      <c r="A763" s="74">
        <f t="shared" si="169"/>
        <v>46266</v>
      </c>
      <c r="B763" s="72">
        <f t="shared" si="166"/>
        <v>2</v>
      </c>
      <c r="C763" s="72" t="str">
        <f>IF(F763=0,"RESMİ TATİL",VLOOKUP(F763,LİSTE!$B$7:$D$1300,3,0))</f>
        <v>Kerem AKKOÇ</v>
      </c>
      <c r="D763" s="72" t="str">
        <f>IF(G763=0,"RESMİ TATİL",VLOOKUP(G763,LİSTE!$B$7:$D$1300,3,0))</f>
        <v>Elçin Ayşe ELMAS</v>
      </c>
      <c r="E763" s="72" t="str">
        <f>IF(H763=0,"RESMİ TATİL",VLOOKUP(H763,LİSTE!$B$7:$D$1300,3,0))</f>
        <v>Muhammed YILDIZDAĞ</v>
      </c>
      <c r="F763" s="72">
        <f>IF(B763="TATİL",0,IF(F762&gt;0,IF(LİSTE!$F$1=H762,1,H762+1),IF(F762=0,H761+1,IF(F761=0,H760+1,IF(F760=0,H759+1,IF(F759=0,H758+1))))))</f>
        <v>26</v>
      </c>
      <c r="G763" s="72">
        <f>IF(F763=0,0,IF(LİSTE!$F$1=F763,1,F763+1))</f>
        <v>27</v>
      </c>
      <c r="H763" s="72">
        <f>IF(G763=0,0,IF(LİSTE!$F$1=G763,1,G763+1))</f>
        <v>28</v>
      </c>
      <c r="I763" s="72" t="str">
        <f>IFERROR(VLOOKUP(A763,TATİLLER!$A$2:$D$30000,3,0),"TATİL DEĞİL")</f>
        <v>TATİL DEĞİL</v>
      </c>
    </row>
    <row r="764" spans="1:9" x14ac:dyDescent="0.25">
      <c r="A764" s="74">
        <f t="shared" si="169"/>
        <v>46267</v>
      </c>
      <c r="B764" s="72">
        <f t="shared" si="166"/>
        <v>3</v>
      </c>
      <c r="C764" s="72" t="str">
        <f>IF(F764=0,"RESMİ TATİL",VLOOKUP(F764,LİSTE!$B$7:$D$1300,3,0))</f>
        <v>Nisa Nur SANCAR</v>
      </c>
      <c r="D764" s="72" t="str">
        <f>IF(G764=0,"RESMİ TATİL",VLOOKUP(G764,LİSTE!$B$7:$D$1300,3,0))</f>
        <v>Esila ÇETİN</v>
      </c>
      <c r="E764" s="72" t="str">
        <f>IF(H764=0,"RESMİ TATİL",VLOOKUP(H764,LİSTE!$B$7:$D$1300,3,0))</f>
        <v>Zeynep Sevde TOPUZ</v>
      </c>
      <c r="F764" s="72">
        <f>IF(B764="TATİL",0,IF(F763&gt;0,IF(LİSTE!$F$1=H763,1,H763+1),IF(F763=0,H762+1,IF(F762=0,H761+1,IF(F761=0,H760+1,IF(F760=0,H759+1))))))</f>
        <v>1</v>
      </c>
      <c r="G764" s="72">
        <f>IF(F764=0,0,IF(LİSTE!$F$1=F764,1,F764+1))</f>
        <v>2</v>
      </c>
      <c r="H764" s="72">
        <f>IF(G764=0,0,IF(LİSTE!$F$1=G764,1,G764+1))</f>
        <v>3</v>
      </c>
      <c r="I764" s="72" t="str">
        <f>IFERROR(VLOOKUP(A764,TATİLLER!$A$2:$D$30000,3,0),"TATİL DEĞİL")</f>
        <v>TATİL DEĞİL</v>
      </c>
    </row>
    <row r="765" spans="1:9" x14ac:dyDescent="0.25">
      <c r="A765" s="74">
        <f t="shared" si="169"/>
        <v>46268</v>
      </c>
      <c r="B765" s="72">
        <f t="shared" si="166"/>
        <v>4</v>
      </c>
      <c r="C765" s="72" t="str">
        <f>IF(F765=0,"RESMİ TATİL",VLOOKUP(F765,LİSTE!$B$7:$D$1300,3,0))</f>
        <v>Ömer Asaf KADAŞ</v>
      </c>
      <c r="D765" s="72" t="str">
        <f>IF(G765=0,"RESMİ TATİL",VLOOKUP(G765,LİSTE!$B$7:$D$1300,3,0))</f>
        <v>Ramazan Baran ADIGÜZEL</v>
      </c>
      <c r="E765" s="72" t="str">
        <f>IF(H765=0,"RESMİ TATİL",VLOOKUP(H765,LİSTE!$B$7:$D$1300,3,0))</f>
        <v>Bahar AKGÜN</v>
      </c>
      <c r="F765" s="72">
        <f>IF(B765="TATİL",0,IF(F764&gt;0,IF(LİSTE!$F$1=H764,1,H764+1),IF(F764=0,H763+1,IF(F763=0,H762+1,IF(F762=0,H761+1,IF(F761=0,H760+1))))))</f>
        <v>4</v>
      </c>
      <c r="G765" s="72">
        <f>IF(F765=0,0,IF(LİSTE!$F$1=F765,1,F765+1))</f>
        <v>5</v>
      </c>
      <c r="H765" s="72">
        <f>IF(G765=0,0,IF(LİSTE!$F$1=G765,1,G765+1))</f>
        <v>6</v>
      </c>
      <c r="I765" s="72" t="str">
        <f>IFERROR(VLOOKUP(A765,TATİLLER!$A$2:$D$30000,3,0),"TATİL DEĞİL")</f>
        <v>TATİL DEĞİL</v>
      </c>
    </row>
    <row r="766" spans="1:9" x14ac:dyDescent="0.25">
      <c r="A766" s="74">
        <f t="shared" si="169"/>
        <v>46269</v>
      </c>
      <c r="B766" s="72">
        <f t="shared" si="166"/>
        <v>5</v>
      </c>
      <c r="C766" s="72" t="str">
        <f>IF(F766=0,"RESMİ TATİL",VLOOKUP(F766,LİSTE!$B$7:$D$1300,3,0))</f>
        <v>Ömer AKGÜL</v>
      </c>
      <c r="D766" s="72" t="str">
        <f>IF(G766=0,"RESMİ TATİL",VLOOKUP(G766,LİSTE!$B$7:$D$1300,3,0))</f>
        <v>Muharrem EFE TANRIVERDİ</v>
      </c>
      <c r="E766" s="72" t="str">
        <f>IF(H766=0,"RESMİ TATİL",VLOOKUP(H766,LİSTE!$B$7:$D$1300,3,0))</f>
        <v>Anıl DOĞAN</v>
      </c>
      <c r="F766" s="72">
        <f>IF(B766="TATİL",0,IF(F765&gt;0,IF(LİSTE!$F$1=H765,1,H765+1),IF(F765=0,H764+1,IF(F764=0,H763+1,IF(F763=0,H762+1,IF(F762=0,H761+1))))))</f>
        <v>7</v>
      </c>
      <c r="G766" s="72">
        <f>IF(F766=0,0,IF(LİSTE!$F$1=F766,1,F766+1))</f>
        <v>8</v>
      </c>
      <c r="H766" s="72">
        <f>IF(G766=0,0,IF(LİSTE!$F$1=G766,1,G766+1))</f>
        <v>9</v>
      </c>
      <c r="I766" s="72" t="str">
        <f>IFERROR(VLOOKUP(A766,TATİLLER!$A$2:$D$30000,3,0),"TATİL DEĞİL")</f>
        <v>TATİL DEĞİL</v>
      </c>
    </row>
    <row r="767" spans="1:9" x14ac:dyDescent="0.25">
      <c r="A767" s="74">
        <f t="shared" ref="A767" si="179">A766+3</f>
        <v>46272</v>
      </c>
      <c r="B767" s="72">
        <f t="shared" si="166"/>
        <v>1</v>
      </c>
      <c r="C767" s="72" t="str">
        <f>IF(F767=0,"RESMİ TATİL",VLOOKUP(F767,LİSTE!$B$7:$D$1300,3,0))</f>
        <v>İpek ARSLAN</v>
      </c>
      <c r="D767" s="72" t="str">
        <f>IF(G767=0,"RESMİ TATİL",VLOOKUP(G767,LİSTE!$B$7:$D$1300,3,0))</f>
        <v>Efe KARSAK</v>
      </c>
      <c r="E767" s="72" t="str">
        <f>IF(H767=0,"RESMİ TATİL",VLOOKUP(H767,LİSTE!$B$7:$D$1300,3,0))</f>
        <v>Abdullah KIRBAÇ</v>
      </c>
      <c r="F767" s="72">
        <f>IF(B767="TATİL",0,IF(F766&gt;0,IF(LİSTE!$F$1=H766,1,H766+1),IF(F766=0,H765+1,IF(F765=0,H764+1,IF(F764=0,H763+1,IF(F763=0,H762+1))))))</f>
        <v>10</v>
      </c>
      <c r="G767" s="72">
        <f>IF(F767=0,0,IF(LİSTE!$F$1=F767,1,F767+1))</f>
        <v>11</v>
      </c>
      <c r="H767" s="72">
        <f>IF(G767=0,0,IF(LİSTE!$F$1=G767,1,G767+1))</f>
        <v>12</v>
      </c>
      <c r="I767" s="72" t="str">
        <f>IFERROR(VLOOKUP(A767,TATİLLER!$A$2:$D$30000,3,0),"TATİL DEĞİL")</f>
        <v>TATİL DEĞİL</v>
      </c>
    </row>
    <row r="768" spans="1:9" x14ac:dyDescent="0.25">
      <c r="A768" s="74">
        <f t="shared" si="169"/>
        <v>46273</v>
      </c>
      <c r="B768" s="72">
        <f t="shared" si="166"/>
        <v>2</v>
      </c>
      <c r="C768" s="72" t="str">
        <f>IF(F768=0,"RESMİ TATİL",VLOOKUP(F768,LİSTE!$B$7:$D$1300,3,0))</f>
        <v>Ümmü Defne GÜLER</v>
      </c>
      <c r="D768" s="72" t="str">
        <f>IF(G768=0,"RESMİ TATİL",VLOOKUP(G768,LİSTE!$B$7:$D$1300,3,0))</f>
        <v>Şevval ÖZDAMAR</v>
      </c>
      <c r="E768" s="72" t="str">
        <f>IF(H768=0,"RESMİ TATİL",VLOOKUP(H768,LİSTE!$B$7:$D$1300,3,0))</f>
        <v>Zeynep AKDAĞ</v>
      </c>
      <c r="F768" s="72">
        <f>IF(B768="TATİL",0,IF(F767&gt;0,IF(LİSTE!$F$1=H767,1,H767+1),IF(F767=0,H766+1,IF(F766=0,H765+1,IF(F765=0,H764+1,IF(F764=0,H763+1))))))</f>
        <v>13</v>
      </c>
      <c r="G768" s="72">
        <f>IF(F768=0,0,IF(LİSTE!$F$1=F768,1,F768+1))</f>
        <v>14</v>
      </c>
      <c r="H768" s="72">
        <f>IF(G768=0,0,IF(LİSTE!$F$1=G768,1,G768+1))</f>
        <v>15</v>
      </c>
      <c r="I768" s="72" t="str">
        <f>IFERROR(VLOOKUP(A768,TATİLLER!$A$2:$D$30000,3,0),"TATİL DEĞİL")</f>
        <v>TATİL DEĞİL</v>
      </c>
    </row>
    <row r="769" spans="1:9" x14ac:dyDescent="0.25">
      <c r="A769" s="74">
        <f t="shared" si="169"/>
        <v>46274</v>
      </c>
      <c r="B769" s="72">
        <f t="shared" si="166"/>
        <v>3</v>
      </c>
      <c r="C769" s="72" t="str">
        <f>IF(F769=0,"RESMİ TATİL",VLOOKUP(F769,LİSTE!$B$7:$D$1300,3,0))</f>
        <v>Esma ÇOKER</v>
      </c>
      <c r="D769" s="72" t="str">
        <f>IF(G769=0,"RESMİ TATİL",VLOOKUP(G769,LİSTE!$B$7:$D$1300,3,0))</f>
        <v>Dursun Kubilay YAŞAR</v>
      </c>
      <c r="E769" s="72" t="str">
        <f>IF(H769=0,"RESMİ TATİL",VLOOKUP(H769,LİSTE!$B$7:$D$1300,3,0))</f>
        <v>Zeynep Beril BAŞPINAR</v>
      </c>
      <c r="F769" s="72">
        <f>IF(B769="TATİL",0,IF(F768&gt;0,IF(LİSTE!$F$1=H768,1,H768+1),IF(F768=0,H767+1,IF(F767=0,H766+1,IF(F766=0,H765+1,IF(F765=0,H764+1))))))</f>
        <v>16</v>
      </c>
      <c r="G769" s="72">
        <f>IF(F769=0,0,IF(LİSTE!$F$1=F769,1,F769+1))</f>
        <v>17</v>
      </c>
      <c r="H769" s="72">
        <f>IF(G769=0,0,IF(LİSTE!$F$1=G769,1,G769+1))</f>
        <v>18</v>
      </c>
      <c r="I769" s="72" t="str">
        <f>IFERROR(VLOOKUP(A769,TATİLLER!$A$2:$D$30000,3,0),"TATİL DEĞİL")</f>
        <v>TATİL DEĞİL</v>
      </c>
    </row>
    <row r="770" spans="1:9" x14ac:dyDescent="0.25">
      <c r="A770" s="74">
        <f t="shared" si="169"/>
        <v>46275</v>
      </c>
      <c r="B770" s="72">
        <f t="shared" si="166"/>
        <v>4</v>
      </c>
      <c r="C770" s="72" t="str">
        <f>IF(F770=0,"RESMİ TATİL",VLOOKUP(F770,LİSTE!$B$7:$D$1300,3,0))</f>
        <v>Ahmet DAL</v>
      </c>
      <c r="D770" s="72" t="str">
        <f>IF(G770=0,"RESMİ TATİL",VLOOKUP(G770,LİSTE!$B$7:$D$1300,3,0))</f>
        <v>Emirhan KARATAŞ</v>
      </c>
      <c r="E770" s="72" t="str">
        <f>IF(H770=0,"RESMİ TATİL",VLOOKUP(H770,LİSTE!$B$7:$D$1300,3,0))</f>
        <v>Zümra Yeter ARI</v>
      </c>
      <c r="F770" s="72">
        <f>IF(B770="TATİL",0,IF(F769&gt;0,IF(LİSTE!$F$1=H769,1,H769+1),IF(F769=0,H768+1,IF(F768=0,H767+1,IF(F767=0,H766+1,IF(F766=0,H765+1))))))</f>
        <v>19</v>
      </c>
      <c r="G770" s="72">
        <f>IF(F770=0,0,IF(LİSTE!$F$1=F770,1,F770+1))</f>
        <v>20</v>
      </c>
      <c r="H770" s="72">
        <f>IF(G770=0,0,IF(LİSTE!$F$1=G770,1,G770+1))</f>
        <v>21</v>
      </c>
      <c r="I770" s="72" t="str">
        <f>IFERROR(VLOOKUP(A770,TATİLLER!$A$2:$D$30000,3,0),"TATİL DEĞİL")</f>
        <v>TATİL DEĞİL</v>
      </c>
    </row>
    <row r="771" spans="1:9" x14ac:dyDescent="0.25">
      <c r="A771" s="74">
        <f t="shared" si="169"/>
        <v>46276</v>
      </c>
      <c r="B771" s="72">
        <f t="shared" ref="B771:B834" si="180">IF(I771="TATİL","TATİL",WEEKDAY(A771,2))</f>
        <v>5</v>
      </c>
      <c r="C771" s="72" t="str">
        <f>IF(F771=0,"RESMİ TATİL",VLOOKUP(F771,LİSTE!$B$7:$D$1300,3,0))</f>
        <v>Utku KARAGÖZ</v>
      </c>
      <c r="D771" s="72" t="str">
        <f>IF(G771=0,"RESMİ TATİL",VLOOKUP(G771,LİSTE!$B$7:$D$1300,3,0))</f>
        <v>Feyza Zümra AVCIOĞLU</v>
      </c>
      <c r="E771" s="72" t="str">
        <f>IF(H771=0,"RESMİ TATİL",VLOOKUP(H771,LİSTE!$B$7:$D$1300,3,0))</f>
        <v>Yusuf Ali TABUR</v>
      </c>
      <c r="F771" s="72">
        <f>IF(B771="TATİL",0,IF(F770&gt;0,IF(LİSTE!$F$1=H770,1,H770+1),IF(F770=0,H769+1,IF(F769=0,H768+1,IF(F768=0,H767+1,IF(F767=0,H766+1))))))</f>
        <v>22</v>
      </c>
      <c r="G771" s="72">
        <f>IF(F771=0,0,IF(LİSTE!$F$1=F771,1,F771+1))</f>
        <v>23</v>
      </c>
      <c r="H771" s="72">
        <f>IF(G771=0,0,IF(LİSTE!$F$1=G771,1,G771+1))</f>
        <v>24</v>
      </c>
      <c r="I771" s="72" t="str">
        <f>IFERROR(VLOOKUP(A771,TATİLLER!$A$2:$D$30000,3,0),"TATİL DEĞİL")</f>
        <v>TATİL DEĞİL</v>
      </c>
    </row>
    <row r="772" spans="1:9" x14ac:dyDescent="0.25">
      <c r="A772" s="74">
        <f t="shared" ref="A772" si="181">A771+3</f>
        <v>46279</v>
      </c>
      <c r="B772" s="72">
        <f t="shared" si="180"/>
        <v>1</v>
      </c>
      <c r="C772" s="72" t="str">
        <f>IF(F772=0,"RESMİ TATİL",VLOOKUP(F772,LİSTE!$B$7:$D$1300,3,0))</f>
        <v>Irmak UTEBAY</v>
      </c>
      <c r="D772" s="72" t="str">
        <f>IF(G772=0,"RESMİ TATİL",VLOOKUP(G772,LİSTE!$B$7:$D$1300,3,0))</f>
        <v>Kerem AKKOÇ</v>
      </c>
      <c r="E772" s="72" t="str">
        <f>IF(H772=0,"RESMİ TATİL",VLOOKUP(H772,LİSTE!$B$7:$D$1300,3,0))</f>
        <v>Elçin Ayşe ELMAS</v>
      </c>
      <c r="F772" s="72">
        <f>IF(B772="TATİL",0,IF(F771&gt;0,IF(LİSTE!$F$1=H771,1,H771+1),IF(F771=0,H770+1,IF(F770=0,H769+1,IF(F769=0,H768+1,IF(F768=0,H767+1))))))</f>
        <v>25</v>
      </c>
      <c r="G772" s="72">
        <f>IF(F772=0,0,IF(LİSTE!$F$1=F772,1,F772+1))</f>
        <v>26</v>
      </c>
      <c r="H772" s="72">
        <f>IF(G772=0,0,IF(LİSTE!$F$1=G772,1,G772+1))</f>
        <v>27</v>
      </c>
      <c r="I772" s="72" t="str">
        <f>IFERROR(VLOOKUP(A772,TATİLLER!$A$2:$D$30000,3,0),"TATİL DEĞİL")</f>
        <v>TATİL DEĞİL</v>
      </c>
    </row>
    <row r="773" spans="1:9" x14ac:dyDescent="0.25">
      <c r="A773" s="74">
        <f t="shared" si="169"/>
        <v>46280</v>
      </c>
      <c r="B773" s="72">
        <f t="shared" si="180"/>
        <v>2</v>
      </c>
      <c r="C773" s="72" t="str">
        <f>IF(F773=0,"RESMİ TATİL",VLOOKUP(F773,LİSTE!$B$7:$D$1300,3,0))</f>
        <v>Muhammed YILDIZDAĞ</v>
      </c>
      <c r="D773" s="72" t="str">
        <f>IF(G773=0,"RESMİ TATİL",VLOOKUP(G773,LİSTE!$B$7:$D$1300,3,0))</f>
        <v>Nisa Nur SANCAR</v>
      </c>
      <c r="E773" s="72" t="str">
        <f>IF(H773=0,"RESMİ TATİL",VLOOKUP(H773,LİSTE!$B$7:$D$1300,3,0))</f>
        <v>Esila ÇETİN</v>
      </c>
      <c r="F773" s="72">
        <f>IF(B773="TATİL",0,IF(F772&gt;0,IF(LİSTE!$F$1=H772,1,H772+1),IF(F772=0,H771+1,IF(F771=0,H770+1,IF(F770=0,H769+1,IF(F769=0,H768+1))))))</f>
        <v>28</v>
      </c>
      <c r="G773" s="72">
        <f>IF(F773=0,0,IF(LİSTE!$F$1=F773,1,F773+1))</f>
        <v>1</v>
      </c>
      <c r="H773" s="72">
        <f>IF(G773=0,0,IF(LİSTE!$F$1=G773,1,G773+1))</f>
        <v>2</v>
      </c>
      <c r="I773" s="72" t="str">
        <f>IFERROR(VLOOKUP(A773,TATİLLER!$A$2:$D$30000,3,0),"TATİL DEĞİL")</f>
        <v>TATİL DEĞİL</v>
      </c>
    </row>
    <row r="774" spans="1:9" x14ac:dyDescent="0.25">
      <c r="A774" s="74">
        <f t="shared" si="169"/>
        <v>46281</v>
      </c>
      <c r="B774" s="72">
        <f t="shared" si="180"/>
        <v>3</v>
      </c>
      <c r="C774" s="72" t="str">
        <f>IF(F774=0,"RESMİ TATİL",VLOOKUP(F774,LİSTE!$B$7:$D$1300,3,0))</f>
        <v>Zeynep Sevde TOPUZ</v>
      </c>
      <c r="D774" s="72" t="str">
        <f>IF(G774=0,"RESMİ TATİL",VLOOKUP(G774,LİSTE!$B$7:$D$1300,3,0))</f>
        <v>Ömer Asaf KADAŞ</v>
      </c>
      <c r="E774" s="72" t="str">
        <f>IF(H774=0,"RESMİ TATİL",VLOOKUP(H774,LİSTE!$B$7:$D$1300,3,0))</f>
        <v>Ramazan Baran ADIGÜZEL</v>
      </c>
      <c r="F774" s="72">
        <f>IF(B774="TATİL",0,IF(F773&gt;0,IF(LİSTE!$F$1=H773,1,H773+1),IF(F773=0,H772+1,IF(F772=0,H771+1,IF(F771=0,H770+1,IF(F770=0,H769+1))))))</f>
        <v>3</v>
      </c>
      <c r="G774" s="72">
        <f>IF(F774=0,0,IF(LİSTE!$F$1=F774,1,F774+1))</f>
        <v>4</v>
      </c>
      <c r="H774" s="72">
        <f>IF(G774=0,0,IF(LİSTE!$F$1=G774,1,G774+1))</f>
        <v>5</v>
      </c>
      <c r="I774" s="72" t="str">
        <f>IFERROR(VLOOKUP(A774,TATİLLER!$A$2:$D$30000,3,0),"TATİL DEĞİL")</f>
        <v>TATİL DEĞİL</v>
      </c>
    </row>
    <row r="775" spans="1:9" x14ac:dyDescent="0.25">
      <c r="A775" s="74">
        <f t="shared" si="169"/>
        <v>46282</v>
      </c>
      <c r="B775" s="72">
        <f t="shared" si="180"/>
        <v>4</v>
      </c>
      <c r="C775" s="72" t="str">
        <f>IF(F775=0,"RESMİ TATİL",VLOOKUP(F775,LİSTE!$B$7:$D$1300,3,0))</f>
        <v>Bahar AKGÜN</v>
      </c>
      <c r="D775" s="72" t="str">
        <f>IF(G775=0,"RESMİ TATİL",VLOOKUP(G775,LİSTE!$B$7:$D$1300,3,0))</f>
        <v>Ömer AKGÜL</v>
      </c>
      <c r="E775" s="72" t="str">
        <f>IF(H775=0,"RESMİ TATİL",VLOOKUP(H775,LİSTE!$B$7:$D$1300,3,0))</f>
        <v>Muharrem EFE TANRIVERDİ</v>
      </c>
      <c r="F775" s="72">
        <f>IF(B775="TATİL",0,IF(F774&gt;0,IF(LİSTE!$F$1=H774,1,H774+1),IF(F774=0,H773+1,IF(F773=0,H772+1,IF(F772=0,H771+1,IF(F771=0,H770+1))))))</f>
        <v>6</v>
      </c>
      <c r="G775" s="72">
        <f>IF(F775=0,0,IF(LİSTE!$F$1=F775,1,F775+1))</f>
        <v>7</v>
      </c>
      <c r="H775" s="72">
        <f>IF(G775=0,0,IF(LİSTE!$F$1=G775,1,G775+1))</f>
        <v>8</v>
      </c>
      <c r="I775" s="72" t="str">
        <f>IFERROR(VLOOKUP(A775,TATİLLER!$A$2:$D$30000,3,0),"TATİL DEĞİL")</f>
        <v>TATİL DEĞİL</v>
      </c>
    </row>
    <row r="776" spans="1:9" x14ac:dyDescent="0.25">
      <c r="A776" s="74">
        <f t="shared" si="169"/>
        <v>46283</v>
      </c>
      <c r="B776" s="72">
        <f t="shared" si="180"/>
        <v>5</v>
      </c>
      <c r="C776" s="72" t="str">
        <f>IF(F776=0,"RESMİ TATİL",VLOOKUP(F776,LİSTE!$B$7:$D$1300,3,0))</f>
        <v>Anıl DOĞAN</v>
      </c>
      <c r="D776" s="72" t="str">
        <f>IF(G776=0,"RESMİ TATİL",VLOOKUP(G776,LİSTE!$B$7:$D$1300,3,0))</f>
        <v>İpek ARSLAN</v>
      </c>
      <c r="E776" s="72" t="str">
        <f>IF(H776=0,"RESMİ TATİL",VLOOKUP(H776,LİSTE!$B$7:$D$1300,3,0))</f>
        <v>Efe KARSAK</v>
      </c>
      <c r="F776" s="72">
        <f>IF(B776="TATİL",0,IF(F775&gt;0,IF(LİSTE!$F$1=H775,1,H775+1),IF(F775=0,H774+1,IF(F774=0,H773+1,IF(F773=0,H772+1,IF(F772=0,H771+1))))))</f>
        <v>9</v>
      </c>
      <c r="G776" s="72">
        <f>IF(F776=0,0,IF(LİSTE!$F$1=F776,1,F776+1))</f>
        <v>10</v>
      </c>
      <c r="H776" s="72">
        <f>IF(G776=0,0,IF(LİSTE!$F$1=G776,1,G776+1))</f>
        <v>11</v>
      </c>
      <c r="I776" s="72" t="str">
        <f>IFERROR(VLOOKUP(A776,TATİLLER!$A$2:$D$30000,3,0),"TATİL DEĞİL")</f>
        <v>TATİL DEĞİL</v>
      </c>
    </row>
    <row r="777" spans="1:9" x14ac:dyDescent="0.25">
      <c r="A777" s="74">
        <f t="shared" ref="A777" si="182">A776+3</f>
        <v>46286</v>
      </c>
      <c r="B777" s="72">
        <f t="shared" si="180"/>
        <v>1</v>
      </c>
      <c r="C777" s="72" t="str">
        <f>IF(F777=0,"RESMİ TATİL",VLOOKUP(F777,LİSTE!$B$7:$D$1300,3,0))</f>
        <v>Abdullah KIRBAÇ</v>
      </c>
      <c r="D777" s="72" t="str">
        <f>IF(G777=0,"RESMİ TATİL",VLOOKUP(G777,LİSTE!$B$7:$D$1300,3,0))</f>
        <v>Ümmü Defne GÜLER</v>
      </c>
      <c r="E777" s="72" t="str">
        <f>IF(H777=0,"RESMİ TATİL",VLOOKUP(H777,LİSTE!$B$7:$D$1300,3,0))</f>
        <v>Şevval ÖZDAMAR</v>
      </c>
      <c r="F777" s="72">
        <f>IF(B777="TATİL",0,IF(F776&gt;0,IF(LİSTE!$F$1=H776,1,H776+1),IF(F776=0,H775+1,IF(F775=0,H774+1,IF(F774=0,H773+1,IF(F773=0,H772+1))))))</f>
        <v>12</v>
      </c>
      <c r="G777" s="72">
        <f>IF(F777=0,0,IF(LİSTE!$F$1=F777,1,F777+1))</f>
        <v>13</v>
      </c>
      <c r="H777" s="72">
        <f>IF(G777=0,0,IF(LİSTE!$F$1=G777,1,G777+1))</f>
        <v>14</v>
      </c>
      <c r="I777" s="72" t="str">
        <f>IFERROR(VLOOKUP(A777,TATİLLER!$A$2:$D$30000,3,0),"TATİL DEĞİL")</f>
        <v>TATİL DEĞİL</v>
      </c>
    </row>
    <row r="778" spans="1:9" x14ac:dyDescent="0.25">
      <c r="A778" s="74">
        <f t="shared" si="169"/>
        <v>46287</v>
      </c>
      <c r="B778" s="72">
        <f t="shared" si="180"/>
        <v>2</v>
      </c>
      <c r="C778" s="72" t="str">
        <f>IF(F778=0,"RESMİ TATİL",VLOOKUP(F778,LİSTE!$B$7:$D$1300,3,0))</f>
        <v>Zeynep AKDAĞ</v>
      </c>
      <c r="D778" s="72" t="str">
        <f>IF(G778=0,"RESMİ TATİL",VLOOKUP(G778,LİSTE!$B$7:$D$1300,3,0))</f>
        <v>Esma ÇOKER</v>
      </c>
      <c r="E778" s="72" t="str">
        <f>IF(H778=0,"RESMİ TATİL",VLOOKUP(H778,LİSTE!$B$7:$D$1300,3,0))</f>
        <v>Dursun Kubilay YAŞAR</v>
      </c>
      <c r="F778" s="72">
        <f>IF(B778="TATİL",0,IF(F777&gt;0,IF(LİSTE!$F$1=H777,1,H777+1),IF(F777=0,H776+1,IF(F776=0,H775+1,IF(F775=0,H774+1,IF(F774=0,H773+1))))))</f>
        <v>15</v>
      </c>
      <c r="G778" s="72">
        <f>IF(F778=0,0,IF(LİSTE!$F$1=F778,1,F778+1))</f>
        <v>16</v>
      </c>
      <c r="H778" s="72">
        <f>IF(G778=0,0,IF(LİSTE!$F$1=G778,1,G778+1))</f>
        <v>17</v>
      </c>
      <c r="I778" s="72" t="str">
        <f>IFERROR(VLOOKUP(A778,TATİLLER!$A$2:$D$30000,3,0),"TATİL DEĞİL")</f>
        <v>TATİL DEĞİL</v>
      </c>
    </row>
    <row r="779" spans="1:9" x14ac:dyDescent="0.25">
      <c r="A779" s="74">
        <f t="shared" si="169"/>
        <v>46288</v>
      </c>
      <c r="B779" s="72">
        <f t="shared" si="180"/>
        <v>3</v>
      </c>
      <c r="C779" s="72" t="str">
        <f>IF(F779=0,"RESMİ TATİL",VLOOKUP(F779,LİSTE!$B$7:$D$1300,3,0))</f>
        <v>Zeynep Beril BAŞPINAR</v>
      </c>
      <c r="D779" s="72" t="str">
        <f>IF(G779=0,"RESMİ TATİL",VLOOKUP(G779,LİSTE!$B$7:$D$1300,3,0))</f>
        <v>Ahmet DAL</v>
      </c>
      <c r="E779" s="72" t="str">
        <f>IF(H779=0,"RESMİ TATİL",VLOOKUP(H779,LİSTE!$B$7:$D$1300,3,0))</f>
        <v>Emirhan KARATAŞ</v>
      </c>
      <c r="F779" s="72">
        <f>IF(B779="TATİL",0,IF(F778&gt;0,IF(LİSTE!$F$1=H778,1,H778+1),IF(F778=0,H777+1,IF(F777=0,H776+1,IF(F776=0,H775+1,IF(F775=0,H774+1))))))</f>
        <v>18</v>
      </c>
      <c r="G779" s="72">
        <f>IF(F779=0,0,IF(LİSTE!$F$1=F779,1,F779+1))</f>
        <v>19</v>
      </c>
      <c r="H779" s="72">
        <f>IF(G779=0,0,IF(LİSTE!$F$1=G779,1,G779+1))</f>
        <v>20</v>
      </c>
      <c r="I779" s="72" t="str">
        <f>IFERROR(VLOOKUP(A779,TATİLLER!$A$2:$D$30000,3,0),"TATİL DEĞİL")</f>
        <v>TATİL DEĞİL</v>
      </c>
    </row>
    <row r="780" spans="1:9" x14ac:dyDescent="0.25">
      <c r="A780" s="74">
        <f t="shared" si="169"/>
        <v>46289</v>
      </c>
      <c r="B780" s="72">
        <f t="shared" si="180"/>
        <v>4</v>
      </c>
      <c r="C780" s="72" t="str">
        <f>IF(F780=0,"RESMİ TATİL",VLOOKUP(F780,LİSTE!$B$7:$D$1300,3,0))</f>
        <v>Zümra Yeter ARI</v>
      </c>
      <c r="D780" s="72" t="str">
        <f>IF(G780=0,"RESMİ TATİL",VLOOKUP(G780,LİSTE!$B$7:$D$1300,3,0))</f>
        <v>Utku KARAGÖZ</v>
      </c>
      <c r="E780" s="72" t="str">
        <f>IF(H780=0,"RESMİ TATİL",VLOOKUP(H780,LİSTE!$B$7:$D$1300,3,0))</f>
        <v>Feyza Zümra AVCIOĞLU</v>
      </c>
      <c r="F780" s="72">
        <f>IF(B780="TATİL",0,IF(F779&gt;0,IF(LİSTE!$F$1=H779,1,H779+1),IF(F779=0,H778+1,IF(F778=0,H777+1,IF(F777=0,H776+1,IF(F776=0,H775+1))))))</f>
        <v>21</v>
      </c>
      <c r="G780" s="72">
        <f>IF(F780=0,0,IF(LİSTE!$F$1=F780,1,F780+1))</f>
        <v>22</v>
      </c>
      <c r="H780" s="72">
        <f>IF(G780=0,0,IF(LİSTE!$F$1=G780,1,G780+1))</f>
        <v>23</v>
      </c>
      <c r="I780" s="72" t="str">
        <f>IFERROR(VLOOKUP(A780,TATİLLER!$A$2:$D$30000,3,0),"TATİL DEĞİL")</f>
        <v>TATİL DEĞİL</v>
      </c>
    </row>
    <row r="781" spans="1:9" x14ac:dyDescent="0.25">
      <c r="A781" s="74">
        <f t="shared" si="169"/>
        <v>46290</v>
      </c>
      <c r="B781" s="72">
        <f t="shared" si="180"/>
        <v>5</v>
      </c>
      <c r="C781" s="72" t="str">
        <f>IF(F781=0,"RESMİ TATİL",VLOOKUP(F781,LİSTE!$B$7:$D$1300,3,0))</f>
        <v>Yusuf Ali TABUR</v>
      </c>
      <c r="D781" s="72" t="str">
        <f>IF(G781=0,"RESMİ TATİL",VLOOKUP(G781,LİSTE!$B$7:$D$1300,3,0))</f>
        <v>Irmak UTEBAY</v>
      </c>
      <c r="E781" s="72" t="str">
        <f>IF(H781=0,"RESMİ TATİL",VLOOKUP(H781,LİSTE!$B$7:$D$1300,3,0))</f>
        <v>Kerem AKKOÇ</v>
      </c>
      <c r="F781" s="72">
        <f>IF(B781="TATİL",0,IF(F780&gt;0,IF(LİSTE!$F$1=H780,1,H780+1),IF(F780=0,H779+1,IF(F779=0,H778+1,IF(F778=0,H777+1,IF(F777=0,H776+1))))))</f>
        <v>24</v>
      </c>
      <c r="G781" s="72">
        <f>IF(F781=0,0,IF(LİSTE!$F$1=F781,1,F781+1))</f>
        <v>25</v>
      </c>
      <c r="H781" s="72">
        <f>IF(G781=0,0,IF(LİSTE!$F$1=G781,1,G781+1))</f>
        <v>26</v>
      </c>
      <c r="I781" s="72" t="str">
        <f>IFERROR(VLOOKUP(A781,TATİLLER!$A$2:$D$30000,3,0),"TATİL DEĞİL")</f>
        <v>TATİL DEĞİL</v>
      </c>
    </row>
    <row r="782" spans="1:9" x14ac:dyDescent="0.25">
      <c r="A782" s="74">
        <f t="shared" ref="A782" si="183">A781+3</f>
        <v>46293</v>
      </c>
      <c r="B782" s="72">
        <f t="shared" si="180"/>
        <v>1</v>
      </c>
      <c r="C782" s="72" t="str">
        <f>IF(F782=0,"RESMİ TATİL",VLOOKUP(F782,LİSTE!$B$7:$D$1300,3,0))</f>
        <v>Elçin Ayşe ELMAS</v>
      </c>
      <c r="D782" s="72" t="str">
        <f>IF(G782=0,"RESMİ TATİL",VLOOKUP(G782,LİSTE!$B$7:$D$1300,3,0))</f>
        <v>Muhammed YILDIZDAĞ</v>
      </c>
      <c r="E782" s="72" t="str">
        <f>IF(H782=0,"RESMİ TATİL",VLOOKUP(H782,LİSTE!$B$7:$D$1300,3,0))</f>
        <v>Nisa Nur SANCAR</v>
      </c>
      <c r="F782" s="72">
        <f>IF(B782="TATİL",0,IF(F781&gt;0,IF(LİSTE!$F$1=H781,1,H781+1),IF(F781=0,H780+1,IF(F780=0,H779+1,IF(F779=0,H778+1,IF(F778=0,H777+1))))))</f>
        <v>27</v>
      </c>
      <c r="G782" s="72">
        <f>IF(F782=0,0,IF(LİSTE!$F$1=F782,1,F782+1))</f>
        <v>28</v>
      </c>
      <c r="H782" s="72">
        <f>IF(G782=0,0,IF(LİSTE!$F$1=G782,1,G782+1))</f>
        <v>1</v>
      </c>
      <c r="I782" s="72" t="str">
        <f>IFERROR(VLOOKUP(A782,TATİLLER!$A$2:$D$30000,3,0),"TATİL DEĞİL")</f>
        <v>TATİL DEĞİL</v>
      </c>
    </row>
    <row r="783" spans="1:9" x14ac:dyDescent="0.25">
      <c r="A783" s="74">
        <f t="shared" ref="A783:A846" si="184">A782+1</f>
        <v>46294</v>
      </c>
      <c r="B783" s="72">
        <f t="shared" si="180"/>
        <v>2</v>
      </c>
      <c r="C783" s="72" t="str">
        <f>IF(F783=0,"RESMİ TATİL",VLOOKUP(F783,LİSTE!$B$7:$D$1300,3,0))</f>
        <v>Esila ÇETİN</v>
      </c>
      <c r="D783" s="72" t="str">
        <f>IF(G783=0,"RESMİ TATİL",VLOOKUP(G783,LİSTE!$B$7:$D$1300,3,0))</f>
        <v>Zeynep Sevde TOPUZ</v>
      </c>
      <c r="E783" s="72" t="str">
        <f>IF(H783=0,"RESMİ TATİL",VLOOKUP(H783,LİSTE!$B$7:$D$1300,3,0))</f>
        <v>Ömer Asaf KADAŞ</v>
      </c>
      <c r="F783" s="72">
        <f>IF(B783="TATİL",0,IF(F782&gt;0,IF(LİSTE!$F$1=H782,1,H782+1),IF(F782=0,H781+1,IF(F781=0,H780+1,IF(F780=0,H779+1,IF(F779=0,H778+1))))))</f>
        <v>2</v>
      </c>
      <c r="G783" s="72">
        <f>IF(F783=0,0,IF(LİSTE!$F$1=F783,1,F783+1))</f>
        <v>3</v>
      </c>
      <c r="H783" s="72">
        <f>IF(G783=0,0,IF(LİSTE!$F$1=G783,1,G783+1))</f>
        <v>4</v>
      </c>
      <c r="I783" s="72" t="str">
        <f>IFERROR(VLOOKUP(A783,TATİLLER!$A$2:$D$30000,3,0),"TATİL DEĞİL")</f>
        <v>TATİL DEĞİL</v>
      </c>
    </row>
    <row r="784" spans="1:9" x14ac:dyDescent="0.25">
      <c r="A784" s="74">
        <f t="shared" si="184"/>
        <v>46295</v>
      </c>
      <c r="B784" s="72">
        <f t="shared" si="180"/>
        <v>3</v>
      </c>
      <c r="C784" s="72" t="str">
        <f>IF(F784=0,"RESMİ TATİL",VLOOKUP(F784,LİSTE!$B$7:$D$1300,3,0))</f>
        <v>Ramazan Baran ADIGÜZEL</v>
      </c>
      <c r="D784" s="72" t="str">
        <f>IF(G784=0,"RESMİ TATİL",VLOOKUP(G784,LİSTE!$B$7:$D$1300,3,0))</f>
        <v>Bahar AKGÜN</v>
      </c>
      <c r="E784" s="72" t="str">
        <f>IF(H784=0,"RESMİ TATİL",VLOOKUP(H784,LİSTE!$B$7:$D$1300,3,0))</f>
        <v>Ömer AKGÜL</v>
      </c>
      <c r="F784" s="72">
        <f>IF(B784="TATİL",0,IF(F783&gt;0,IF(LİSTE!$F$1=H783,1,H783+1),IF(F783=0,H782+1,IF(F782=0,H781+1,IF(F781=0,H780+1,IF(F780=0,H779+1))))))</f>
        <v>5</v>
      </c>
      <c r="G784" s="72">
        <f>IF(F784=0,0,IF(LİSTE!$F$1=F784,1,F784+1))</f>
        <v>6</v>
      </c>
      <c r="H784" s="72">
        <f>IF(G784=0,0,IF(LİSTE!$F$1=G784,1,G784+1))</f>
        <v>7</v>
      </c>
      <c r="I784" s="72" t="str">
        <f>IFERROR(VLOOKUP(A784,TATİLLER!$A$2:$D$30000,3,0),"TATİL DEĞİL")</f>
        <v>TATİL DEĞİL</v>
      </c>
    </row>
    <row r="785" spans="1:9" x14ac:dyDescent="0.25">
      <c r="A785" s="74">
        <f t="shared" si="184"/>
        <v>46296</v>
      </c>
      <c r="B785" s="72">
        <f t="shared" si="180"/>
        <v>4</v>
      </c>
      <c r="C785" s="72" t="str">
        <f>IF(F785=0,"RESMİ TATİL",VLOOKUP(F785,LİSTE!$B$7:$D$1300,3,0))</f>
        <v>Muharrem EFE TANRIVERDİ</v>
      </c>
      <c r="D785" s="72" t="str">
        <f>IF(G785=0,"RESMİ TATİL",VLOOKUP(G785,LİSTE!$B$7:$D$1300,3,0))</f>
        <v>Anıl DOĞAN</v>
      </c>
      <c r="E785" s="72" t="str">
        <f>IF(H785=0,"RESMİ TATİL",VLOOKUP(H785,LİSTE!$B$7:$D$1300,3,0))</f>
        <v>İpek ARSLAN</v>
      </c>
      <c r="F785" s="72">
        <f>IF(B785="TATİL",0,IF(F784&gt;0,IF(LİSTE!$F$1=H784,1,H784+1),IF(F784=0,H783+1,IF(F783=0,H782+1,IF(F782=0,H781+1,IF(F781=0,H780+1))))))</f>
        <v>8</v>
      </c>
      <c r="G785" s="72">
        <f>IF(F785=0,0,IF(LİSTE!$F$1=F785,1,F785+1))</f>
        <v>9</v>
      </c>
      <c r="H785" s="72">
        <f>IF(G785=0,0,IF(LİSTE!$F$1=G785,1,G785+1))</f>
        <v>10</v>
      </c>
      <c r="I785" s="72" t="str">
        <f>IFERROR(VLOOKUP(A785,TATİLLER!$A$2:$D$30000,3,0),"TATİL DEĞİL")</f>
        <v>TATİL DEĞİL</v>
      </c>
    </row>
    <row r="786" spans="1:9" x14ac:dyDescent="0.25">
      <c r="A786" s="74">
        <f t="shared" si="184"/>
        <v>46297</v>
      </c>
      <c r="B786" s="72">
        <f t="shared" si="180"/>
        <v>5</v>
      </c>
      <c r="C786" s="72" t="str">
        <f>IF(F786=0,"RESMİ TATİL",VLOOKUP(F786,LİSTE!$B$7:$D$1300,3,0))</f>
        <v>Efe KARSAK</v>
      </c>
      <c r="D786" s="72" t="str">
        <f>IF(G786=0,"RESMİ TATİL",VLOOKUP(G786,LİSTE!$B$7:$D$1300,3,0))</f>
        <v>Abdullah KIRBAÇ</v>
      </c>
      <c r="E786" s="72" t="str">
        <f>IF(H786=0,"RESMİ TATİL",VLOOKUP(H786,LİSTE!$B$7:$D$1300,3,0))</f>
        <v>Ümmü Defne GÜLER</v>
      </c>
      <c r="F786" s="72">
        <f>IF(B786="TATİL",0,IF(F785&gt;0,IF(LİSTE!$F$1=H785,1,H785+1),IF(F785=0,H784+1,IF(F784=0,H783+1,IF(F783=0,H782+1,IF(F782=0,H781+1))))))</f>
        <v>11</v>
      </c>
      <c r="G786" s="72">
        <f>IF(F786=0,0,IF(LİSTE!$F$1=F786,1,F786+1))</f>
        <v>12</v>
      </c>
      <c r="H786" s="72">
        <f>IF(G786=0,0,IF(LİSTE!$F$1=G786,1,G786+1))</f>
        <v>13</v>
      </c>
      <c r="I786" s="72" t="str">
        <f>IFERROR(VLOOKUP(A786,TATİLLER!$A$2:$D$30000,3,0),"TATİL DEĞİL")</f>
        <v>TATİL DEĞİL</v>
      </c>
    </row>
    <row r="787" spans="1:9" x14ac:dyDescent="0.25">
      <c r="A787" s="74">
        <f t="shared" ref="A787" si="185">A786+3</f>
        <v>46300</v>
      </c>
      <c r="B787" s="72">
        <f t="shared" si="180"/>
        <v>1</v>
      </c>
      <c r="C787" s="72" t="str">
        <f>IF(F787=0,"RESMİ TATİL",VLOOKUP(F787,LİSTE!$B$7:$D$1300,3,0))</f>
        <v>Şevval ÖZDAMAR</v>
      </c>
      <c r="D787" s="72" t="str">
        <f>IF(G787=0,"RESMİ TATİL",VLOOKUP(G787,LİSTE!$B$7:$D$1300,3,0))</f>
        <v>Zeynep AKDAĞ</v>
      </c>
      <c r="E787" s="72" t="str">
        <f>IF(H787=0,"RESMİ TATİL",VLOOKUP(H787,LİSTE!$B$7:$D$1300,3,0))</f>
        <v>Esma ÇOKER</v>
      </c>
      <c r="F787" s="72">
        <f>IF(B787="TATİL",0,IF(F786&gt;0,IF(LİSTE!$F$1=H786,1,H786+1),IF(F786=0,H785+1,IF(F785=0,H784+1,IF(F784=0,H783+1,IF(F783=0,H782+1))))))</f>
        <v>14</v>
      </c>
      <c r="G787" s="72">
        <f>IF(F787=0,0,IF(LİSTE!$F$1=F787,1,F787+1))</f>
        <v>15</v>
      </c>
      <c r="H787" s="72">
        <f>IF(G787=0,0,IF(LİSTE!$F$1=G787,1,G787+1))</f>
        <v>16</v>
      </c>
      <c r="I787" s="72" t="str">
        <f>IFERROR(VLOOKUP(A787,TATİLLER!$A$2:$D$30000,3,0),"TATİL DEĞİL")</f>
        <v>TATİL DEĞİL</v>
      </c>
    </row>
    <row r="788" spans="1:9" x14ac:dyDescent="0.25">
      <c r="A788" s="74">
        <f t="shared" si="184"/>
        <v>46301</v>
      </c>
      <c r="B788" s="72">
        <f t="shared" si="180"/>
        <v>2</v>
      </c>
      <c r="C788" s="72" t="str">
        <f>IF(F788=0,"RESMİ TATİL",VLOOKUP(F788,LİSTE!$B$7:$D$1300,3,0))</f>
        <v>Dursun Kubilay YAŞAR</v>
      </c>
      <c r="D788" s="72" t="str">
        <f>IF(G788=0,"RESMİ TATİL",VLOOKUP(G788,LİSTE!$B$7:$D$1300,3,0))</f>
        <v>Zeynep Beril BAŞPINAR</v>
      </c>
      <c r="E788" s="72" t="str">
        <f>IF(H788=0,"RESMİ TATİL",VLOOKUP(H788,LİSTE!$B$7:$D$1300,3,0))</f>
        <v>Ahmet DAL</v>
      </c>
      <c r="F788" s="72">
        <f>IF(B788="TATİL",0,IF(F787&gt;0,IF(LİSTE!$F$1=H787,1,H787+1),IF(F787=0,H786+1,IF(F786=0,H785+1,IF(F785=0,H784+1,IF(F784=0,H783+1))))))</f>
        <v>17</v>
      </c>
      <c r="G788" s="72">
        <f>IF(F788=0,0,IF(LİSTE!$F$1=F788,1,F788+1))</f>
        <v>18</v>
      </c>
      <c r="H788" s="72">
        <f>IF(G788=0,0,IF(LİSTE!$F$1=G788,1,G788+1))</f>
        <v>19</v>
      </c>
      <c r="I788" s="72" t="str">
        <f>IFERROR(VLOOKUP(A788,TATİLLER!$A$2:$D$30000,3,0),"TATİL DEĞİL")</f>
        <v>TATİL DEĞİL</v>
      </c>
    </row>
    <row r="789" spans="1:9" x14ac:dyDescent="0.25">
      <c r="A789" s="74">
        <f t="shared" si="184"/>
        <v>46302</v>
      </c>
      <c r="B789" s="72">
        <f t="shared" si="180"/>
        <v>3</v>
      </c>
      <c r="C789" s="72" t="str">
        <f>IF(F789=0,"RESMİ TATİL",VLOOKUP(F789,LİSTE!$B$7:$D$1300,3,0))</f>
        <v>Emirhan KARATAŞ</v>
      </c>
      <c r="D789" s="72" t="str">
        <f>IF(G789=0,"RESMİ TATİL",VLOOKUP(G789,LİSTE!$B$7:$D$1300,3,0))</f>
        <v>Zümra Yeter ARI</v>
      </c>
      <c r="E789" s="72" t="str">
        <f>IF(H789=0,"RESMİ TATİL",VLOOKUP(H789,LİSTE!$B$7:$D$1300,3,0))</f>
        <v>Utku KARAGÖZ</v>
      </c>
      <c r="F789" s="72">
        <f>IF(B789="TATİL",0,IF(F788&gt;0,IF(LİSTE!$F$1=H788,1,H788+1),IF(F788=0,H787+1,IF(F787=0,H786+1,IF(F786=0,H785+1,IF(F785=0,H784+1))))))</f>
        <v>20</v>
      </c>
      <c r="G789" s="72">
        <f>IF(F789=0,0,IF(LİSTE!$F$1=F789,1,F789+1))</f>
        <v>21</v>
      </c>
      <c r="H789" s="72">
        <f>IF(G789=0,0,IF(LİSTE!$F$1=G789,1,G789+1))</f>
        <v>22</v>
      </c>
      <c r="I789" s="72" t="str">
        <f>IFERROR(VLOOKUP(A789,TATİLLER!$A$2:$D$30000,3,0),"TATİL DEĞİL")</f>
        <v>TATİL DEĞİL</v>
      </c>
    </row>
    <row r="790" spans="1:9" x14ac:dyDescent="0.25">
      <c r="A790" s="74">
        <f t="shared" si="184"/>
        <v>46303</v>
      </c>
      <c r="B790" s="72">
        <f t="shared" si="180"/>
        <v>4</v>
      </c>
      <c r="C790" s="72" t="str">
        <f>IF(F790=0,"RESMİ TATİL",VLOOKUP(F790,LİSTE!$B$7:$D$1300,3,0))</f>
        <v>Feyza Zümra AVCIOĞLU</v>
      </c>
      <c r="D790" s="72" t="str">
        <f>IF(G790=0,"RESMİ TATİL",VLOOKUP(G790,LİSTE!$B$7:$D$1300,3,0))</f>
        <v>Yusuf Ali TABUR</v>
      </c>
      <c r="E790" s="72" t="str">
        <f>IF(H790=0,"RESMİ TATİL",VLOOKUP(H790,LİSTE!$B$7:$D$1300,3,0))</f>
        <v>Irmak UTEBAY</v>
      </c>
      <c r="F790" s="72">
        <f>IF(B790="TATİL",0,IF(F789&gt;0,IF(LİSTE!$F$1=H789,1,H789+1),IF(F789=0,H788+1,IF(F788=0,H787+1,IF(F787=0,H786+1,IF(F786=0,H785+1))))))</f>
        <v>23</v>
      </c>
      <c r="G790" s="72">
        <f>IF(F790=0,0,IF(LİSTE!$F$1=F790,1,F790+1))</f>
        <v>24</v>
      </c>
      <c r="H790" s="72">
        <f>IF(G790=0,0,IF(LİSTE!$F$1=G790,1,G790+1))</f>
        <v>25</v>
      </c>
      <c r="I790" s="72" t="str">
        <f>IFERROR(VLOOKUP(A790,TATİLLER!$A$2:$D$30000,3,0),"TATİL DEĞİL")</f>
        <v>TATİL DEĞİL</v>
      </c>
    </row>
    <row r="791" spans="1:9" x14ac:dyDescent="0.25">
      <c r="A791" s="74">
        <f t="shared" si="184"/>
        <v>46304</v>
      </c>
      <c r="B791" s="72">
        <f t="shared" si="180"/>
        <v>5</v>
      </c>
      <c r="C791" s="72" t="str">
        <f>IF(F791=0,"RESMİ TATİL",VLOOKUP(F791,LİSTE!$B$7:$D$1300,3,0))</f>
        <v>Kerem AKKOÇ</v>
      </c>
      <c r="D791" s="72" t="str">
        <f>IF(G791=0,"RESMİ TATİL",VLOOKUP(G791,LİSTE!$B$7:$D$1300,3,0))</f>
        <v>Elçin Ayşe ELMAS</v>
      </c>
      <c r="E791" s="72" t="str">
        <f>IF(H791=0,"RESMİ TATİL",VLOOKUP(H791,LİSTE!$B$7:$D$1300,3,0))</f>
        <v>Muhammed YILDIZDAĞ</v>
      </c>
      <c r="F791" s="72">
        <f>IF(B791="TATİL",0,IF(F790&gt;0,IF(LİSTE!$F$1=H790,1,H790+1),IF(F790=0,H789+1,IF(F789=0,H788+1,IF(F788=0,H787+1,IF(F787=0,H786+1))))))</f>
        <v>26</v>
      </c>
      <c r="G791" s="72">
        <f>IF(F791=0,0,IF(LİSTE!$F$1=F791,1,F791+1))</f>
        <v>27</v>
      </c>
      <c r="H791" s="72">
        <f>IF(G791=0,0,IF(LİSTE!$F$1=G791,1,G791+1))</f>
        <v>28</v>
      </c>
      <c r="I791" s="72" t="str">
        <f>IFERROR(VLOOKUP(A791,TATİLLER!$A$2:$D$30000,3,0),"TATİL DEĞİL")</f>
        <v>TATİL DEĞİL</v>
      </c>
    </row>
    <row r="792" spans="1:9" x14ac:dyDescent="0.25">
      <c r="A792" s="74">
        <f t="shared" ref="A792" si="186">A791+3</f>
        <v>46307</v>
      </c>
      <c r="B792" s="72">
        <f t="shared" si="180"/>
        <v>1</v>
      </c>
      <c r="C792" s="72" t="str">
        <f>IF(F792=0,"RESMİ TATİL",VLOOKUP(F792,LİSTE!$B$7:$D$1300,3,0))</f>
        <v>Nisa Nur SANCAR</v>
      </c>
      <c r="D792" s="72" t="str">
        <f>IF(G792=0,"RESMİ TATİL",VLOOKUP(G792,LİSTE!$B$7:$D$1300,3,0))</f>
        <v>Esila ÇETİN</v>
      </c>
      <c r="E792" s="72" t="str">
        <f>IF(H792=0,"RESMİ TATİL",VLOOKUP(H792,LİSTE!$B$7:$D$1300,3,0))</f>
        <v>Zeynep Sevde TOPUZ</v>
      </c>
      <c r="F792" s="72">
        <f>IF(B792="TATİL",0,IF(F791&gt;0,IF(LİSTE!$F$1=H791,1,H791+1),IF(F791=0,H790+1,IF(F790=0,H789+1,IF(F789=0,H788+1,IF(F788=0,H787+1))))))</f>
        <v>1</v>
      </c>
      <c r="G792" s="72">
        <f>IF(F792=0,0,IF(LİSTE!$F$1=F792,1,F792+1))</f>
        <v>2</v>
      </c>
      <c r="H792" s="72">
        <f>IF(G792=0,0,IF(LİSTE!$F$1=G792,1,G792+1))</f>
        <v>3</v>
      </c>
      <c r="I792" s="72" t="str">
        <f>IFERROR(VLOOKUP(A792,TATİLLER!$A$2:$D$30000,3,0),"TATİL DEĞİL")</f>
        <v>TATİL DEĞİL</v>
      </c>
    </row>
    <row r="793" spans="1:9" x14ac:dyDescent="0.25">
      <c r="A793" s="74">
        <f t="shared" si="184"/>
        <v>46308</v>
      </c>
      <c r="B793" s="72">
        <f t="shared" si="180"/>
        <v>2</v>
      </c>
      <c r="C793" s="72" t="str">
        <f>IF(F793=0,"RESMİ TATİL",VLOOKUP(F793,LİSTE!$B$7:$D$1300,3,0))</f>
        <v>Ömer Asaf KADAŞ</v>
      </c>
      <c r="D793" s="72" t="str">
        <f>IF(G793=0,"RESMİ TATİL",VLOOKUP(G793,LİSTE!$B$7:$D$1300,3,0))</f>
        <v>Ramazan Baran ADIGÜZEL</v>
      </c>
      <c r="E793" s="72" t="str">
        <f>IF(H793=0,"RESMİ TATİL",VLOOKUP(H793,LİSTE!$B$7:$D$1300,3,0))</f>
        <v>Bahar AKGÜN</v>
      </c>
      <c r="F793" s="72">
        <f>IF(B793="TATİL",0,IF(F792&gt;0,IF(LİSTE!$F$1=H792,1,H792+1),IF(F792=0,H791+1,IF(F791=0,H790+1,IF(F790=0,H789+1,IF(F789=0,H788+1))))))</f>
        <v>4</v>
      </c>
      <c r="G793" s="72">
        <f>IF(F793=0,0,IF(LİSTE!$F$1=F793,1,F793+1))</f>
        <v>5</v>
      </c>
      <c r="H793" s="72">
        <f>IF(G793=0,0,IF(LİSTE!$F$1=G793,1,G793+1))</f>
        <v>6</v>
      </c>
      <c r="I793" s="72" t="str">
        <f>IFERROR(VLOOKUP(A793,TATİLLER!$A$2:$D$30000,3,0),"TATİL DEĞİL")</f>
        <v>TATİL DEĞİL</v>
      </c>
    </row>
    <row r="794" spans="1:9" x14ac:dyDescent="0.25">
      <c r="A794" s="74">
        <f t="shared" si="184"/>
        <v>46309</v>
      </c>
      <c r="B794" s="72">
        <f t="shared" si="180"/>
        <v>3</v>
      </c>
      <c r="C794" s="72" t="str">
        <f>IF(F794=0,"RESMİ TATİL",VLOOKUP(F794,LİSTE!$B$7:$D$1300,3,0))</f>
        <v>Ömer AKGÜL</v>
      </c>
      <c r="D794" s="72" t="str">
        <f>IF(G794=0,"RESMİ TATİL",VLOOKUP(G794,LİSTE!$B$7:$D$1300,3,0))</f>
        <v>Muharrem EFE TANRIVERDİ</v>
      </c>
      <c r="E794" s="72" t="str">
        <f>IF(H794=0,"RESMİ TATİL",VLOOKUP(H794,LİSTE!$B$7:$D$1300,3,0))</f>
        <v>Anıl DOĞAN</v>
      </c>
      <c r="F794" s="72">
        <f>IF(B794="TATİL",0,IF(F793&gt;0,IF(LİSTE!$F$1=H793,1,H793+1),IF(F793=0,H792+1,IF(F792=0,H791+1,IF(F791=0,H790+1,IF(F790=0,H789+1))))))</f>
        <v>7</v>
      </c>
      <c r="G794" s="72">
        <f>IF(F794=0,0,IF(LİSTE!$F$1=F794,1,F794+1))</f>
        <v>8</v>
      </c>
      <c r="H794" s="72">
        <f>IF(G794=0,0,IF(LİSTE!$F$1=G794,1,G794+1))</f>
        <v>9</v>
      </c>
      <c r="I794" s="72" t="str">
        <f>IFERROR(VLOOKUP(A794,TATİLLER!$A$2:$D$30000,3,0),"TATİL DEĞİL")</f>
        <v>TATİL DEĞİL</v>
      </c>
    </row>
    <row r="795" spans="1:9" x14ac:dyDescent="0.25">
      <c r="A795" s="74">
        <f t="shared" si="184"/>
        <v>46310</v>
      </c>
      <c r="B795" s="72">
        <f t="shared" si="180"/>
        <v>4</v>
      </c>
      <c r="C795" s="72" t="str">
        <f>IF(F795=0,"RESMİ TATİL",VLOOKUP(F795,LİSTE!$B$7:$D$1300,3,0))</f>
        <v>İpek ARSLAN</v>
      </c>
      <c r="D795" s="72" t="str">
        <f>IF(G795=0,"RESMİ TATİL",VLOOKUP(G795,LİSTE!$B$7:$D$1300,3,0))</f>
        <v>Efe KARSAK</v>
      </c>
      <c r="E795" s="72" t="str">
        <f>IF(H795=0,"RESMİ TATİL",VLOOKUP(H795,LİSTE!$B$7:$D$1300,3,0))</f>
        <v>Abdullah KIRBAÇ</v>
      </c>
      <c r="F795" s="72">
        <f>IF(B795="TATİL",0,IF(F794&gt;0,IF(LİSTE!$F$1=H794,1,H794+1),IF(F794=0,H793+1,IF(F793=0,H792+1,IF(F792=0,H791+1,IF(F791=0,H790+1))))))</f>
        <v>10</v>
      </c>
      <c r="G795" s="72">
        <f>IF(F795=0,0,IF(LİSTE!$F$1=F795,1,F795+1))</f>
        <v>11</v>
      </c>
      <c r="H795" s="72">
        <f>IF(G795=0,0,IF(LİSTE!$F$1=G795,1,G795+1))</f>
        <v>12</v>
      </c>
      <c r="I795" s="72" t="str">
        <f>IFERROR(VLOOKUP(A795,TATİLLER!$A$2:$D$30000,3,0),"TATİL DEĞİL")</f>
        <v>TATİL DEĞİL</v>
      </c>
    </row>
    <row r="796" spans="1:9" x14ac:dyDescent="0.25">
      <c r="A796" s="74">
        <f t="shared" si="184"/>
        <v>46311</v>
      </c>
      <c r="B796" s="72">
        <f t="shared" si="180"/>
        <v>5</v>
      </c>
      <c r="C796" s="72" t="str">
        <f>IF(F796=0,"RESMİ TATİL",VLOOKUP(F796,LİSTE!$B$7:$D$1300,3,0))</f>
        <v>Ümmü Defne GÜLER</v>
      </c>
      <c r="D796" s="72" t="str">
        <f>IF(G796=0,"RESMİ TATİL",VLOOKUP(G796,LİSTE!$B$7:$D$1300,3,0))</f>
        <v>Şevval ÖZDAMAR</v>
      </c>
      <c r="E796" s="72" t="str">
        <f>IF(H796=0,"RESMİ TATİL",VLOOKUP(H796,LİSTE!$B$7:$D$1300,3,0))</f>
        <v>Zeynep AKDAĞ</v>
      </c>
      <c r="F796" s="72">
        <f>IF(B796="TATİL",0,IF(F795&gt;0,IF(LİSTE!$F$1=H795,1,H795+1),IF(F795=0,H794+1,IF(F794=0,H793+1,IF(F793=0,H792+1,IF(F792=0,H791+1))))))</f>
        <v>13</v>
      </c>
      <c r="G796" s="72">
        <f>IF(F796=0,0,IF(LİSTE!$F$1=F796,1,F796+1))</f>
        <v>14</v>
      </c>
      <c r="H796" s="72">
        <f>IF(G796=0,0,IF(LİSTE!$F$1=G796,1,G796+1))</f>
        <v>15</v>
      </c>
      <c r="I796" s="72" t="str">
        <f>IFERROR(VLOOKUP(A796,TATİLLER!$A$2:$D$30000,3,0),"TATİL DEĞİL")</f>
        <v>TATİL DEĞİL</v>
      </c>
    </row>
    <row r="797" spans="1:9" x14ac:dyDescent="0.25">
      <c r="A797" s="74">
        <f t="shared" ref="A797" si="187">A796+3</f>
        <v>46314</v>
      </c>
      <c r="B797" s="72">
        <f t="shared" si="180"/>
        <v>1</v>
      </c>
      <c r="C797" s="72" t="str">
        <f>IF(F797=0,"RESMİ TATİL",VLOOKUP(F797,LİSTE!$B$7:$D$1300,3,0))</f>
        <v>Esma ÇOKER</v>
      </c>
      <c r="D797" s="72" t="str">
        <f>IF(G797=0,"RESMİ TATİL",VLOOKUP(G797,LİSTE!$B$7:$D$1300,3,0))</f>
        <v>Dursun Kubilay YAŞAR</v>
      </c>
      <c r="E797" s="72" t="str">
        <f>IF(H797=0,"RESMİ TATİL",VLOOKUP(H797,LİSTE!$B$7:$D$1300,3,0))</f>
        <v>Zeynep Beril BAŞPINAR</v>
      </c>
      <c r="F797" s="72">
        <f>IF(B797="TATİL",0,IF(F796&gt;0,IF(LİSTE!$F$1=H796,1,H796+1),IF(F796=0,H795+1,IF(F795=0,H794+1,IF(F794=0,H793+1,IF(F793=0,H792+1))))))</f>
        <v>16</v>
      </c>
      <c r="G797" s="72">
        <f>IF(F797=0,0,IF(LİSTE!$F$1=F797,1,F797+1))</f>
        <v>17</v>
      </c>
      <c r="H797" s="72">
        <f>IF(G797=0,0,IF(LİSTE!$F$1=G797,1,G797+1))</f>
        <v>18</v>
      </c>
      <c r="I797" s="72" t="str">
        <f>IFERROR(VLOOKUP(A797,TATİLLER!$A$2:$D$30000,3,0),"TATİL DEĞİL")</f>
        <v>TATİL DEĞİL</v>
      </c>
    </row>
    <row r="798" spans="1:9" x14ac:dyDescent="0.25">
      <c r="A798" s="74">
        <f t="shared" si="184"/>
        <v>46315</v>
      </c>
      <c r="B798" s="72">
        <f t="shared" si="180"/>
        <v>2</v>
      </c>
      <c r="C798" s="72" t="str">
        <f>IF(F798=0,"RESMİ TATİL",VLOOKUP(F798,LİSTE!$B$7:$D$1300,3,0))</f>
        <v>Ahmet DAL</v>
      </c>
      <c r="D798" s="72" t="str">
        <f>IF(G798=0,"RESMİ TATİL",VLOOKUP(G798,LİSTE!$B$7:$D$1300,3,0))</f>
        <v>Emirhan KARATAŞ</v>
      </c>
      <c r="E798" s="72" t="str">
        <f>IF(H798=0,"RESMİ TATİL",VLOOKUP(H798,LİSTE!$B$7:$D$1300,3,0))</f>
        <v>Zümra Yeter ARI</v>
      </c>
      <c r="F798" s="72">
        <f>IF(B798="TATİL",0,IF(F797&gt;0,IF(LİSTE!$F$1=H797,1,H797+1),IF(F797=0,H796+1,IF(F796=0,H795+1,IF(F795=0,H794+1,IF(F794=0,H793+1))))))</f>
        <v>19</v>
      </c>
      <c r="G798" s="72">
        <f>IF(F798=0,0,IF(LİSTE!$F$1=F798,1,F798+1))</f>
        <v>20</v>
      </c>
      <c r="H798" s="72">
        <f>IF(G798=0,0,IF(LİSTE!$F$1=G798,1,G798+1))</f>
        <v>21</v>
      </c>
      <c r="I798" s="72" t="str">
        <f>IFERROR(VLOOKUP(A798,TATİLLER!$A$2:$D$30000,3,0),"TATİL DEĞİL")</f>
        <v>TATİL DEĞİL</v>
      </c>
    </row>
    <row r="799" spans="1:9" x14ac:dyDescent="0.25">
      <c r="A799" s="74">
        <f t="shared" si="184"/>
        <v>46316</v>
      </c>
      <c r="B799" s="72">
        <f t="shared" si="180"/>
        <v>3</v>
      </c>
      <c r="C799" s="72" t="str">
        <f>IF(F799=0,"RESMİ TATİL",VLOOKUP(F799,LİSTE!$B$7:$D$1300,3,0))</f>
        <v>Utku KARAGÖZ</v>
      </c>
      <c r="D799" s="72" t="str">
        <f>IF(G799=0,"RESMİ TATİL",VLOOKUP(G799,LİSTE!$B$7:$D$1300,3,0))</f>
        <v>Feyza Zümra AVCIOĞLU</v>
      </c>
      <c r="E799" s="72" t="str">
        <f>IF(H799=0,"RESMİ TATİL",VLOOKUP(H799,LİSTE!$B$7:$D$1300,3,0))</f>
        <v>Yusuf Ali TABUR</v>
      </c>
      <c r="F799" s="72">
        <f>IF(B799="TATİL",0,IF(F798&gt;0,IF(LİSTE!$F$1=H798,1,H798+1),IF(F798=0,H797+1,IF(F797=0,H796+1,IF(F796=0,H795+1,IF(F795=0,H794+1))))))</f>
        <v>22</v>
      </c>
      <c r="G799" s="72">
        <f>IF(F799=0,0,IF(LİSTE!$F$1=F799,1,F799+1))</f>
        <v>23</v>
      </c>
      <c r="H799" s="72">
        <f>IF(G799=0,0,IF(LİSTE!$F$1=G799,1,G799+1))</f>
        <v>24</v>
      </c>
      <c r="I799" s="72" t="str">
        <f>IFERROR(VLOOKUP(A799,TATİLLER!$A$2:$D$30000,3,0),"TATİL DEĞİL")</f>
        <v>TATİL DEĞİL</v>
      </c>
    </row>
    <row r="800" spans="1:9" x14ac:dyDescent="0.25">
      <c r="A800" s="74">
        <f t="shared" si="184"/>
        <v>46317</v>
      </c>
      <c r="B800" s="72">
        <f t="shared" si="180"/>
        <v>4</v>
      </c>
      <c r="C800" s="72" t="str">
        <f>IF(F800=0,"RESMİ TATİL",VLOOKUP(F800,LİSTE!$B$7:$D$1300,3,0))</f>
        <v>Irmak UTEBAY</v>
      </c>
      <c r="D800" s="72" t="str">
        <f>IF(G800=0,"RESMİ TATİL",VLOOKUP(G800,LİSTE!$B$7:$D$1300,3,0))</f>
        <v>Kerem AKKOÇ</v>
      </c>
      <c r="E800" s="72" t="str">
        <f>IF(H800=0,"RESMİ TATİL",VLOOKUP(H800,LİSTE!$B$7:$D$1300,3,0))</f>
        <v>Elçin Ayşe ELMAS</v>
      </c>
      <c r="F800" s="72">
        <f>IF(B800="TATİL",0,IF(F799&gt;0,IF(LİSTE!$F$1=H799,1,H799+1),IF(F799=0,H798+1,IF(F798=0,H797+1,IF(F797=0,H796+1,IF(F796=0,H795+1))))))</f>
        <v>25</v>
      </c>
      <c r="G800" s="72">
        <f>IF(F800=0,0,IF(LİSTE!$F$1=F800,1,F800+1))</f>
        <v>26</v>
      </c>
      <c r="H800" s="72">
        <f>IF(G800=0,0,IF(LİSTE!$F$1=G800,1,G800+1))</f>
        <v>27</v>
      </c>
      <c r="I800" s="72" t="str">
        <f>IFERROR(VLOOKUP(A800,TATİLLER!$A$2:$D$30000,3,0),"TATİL DEĞİL")</f>
        <v>TATİL DEĞİL</v>
      </c>
    </row>
    <row r="801" spans="1:9" x14ac:dyDescent="0.25">
      <c r="A801" s="74">
        <f t="shared" si="184"/>
        <v>46318</v>
      </c>
      <c r="B801" s="72">
        <f t="shared" si="180"/>
        <v>5</v>
      </c>
      <c r="C801" s="72" t="str">
        <f>IF(F801=0,"RESMİ TATİL",VLOOKUP(F801,LİSTE!$B$7:$D$1300,3,0))</f>
        <v>Muhammed YILDIZDAĞ</v>
      </c>
      <c r="D801" s="72" t="str">
        <f>IF(G801=0,"RESMİ TATİL",VLOOKUP(G801,LİSTE!$B$7:$D$1300,3,0))</f>
        <v>Nisa Nur SANCAR</v>
      </c>
      <c r="E801" s="72" t="str">
        <f>IF(H801=0,"RESMİ TATİL",VLOOKUP(H801,LİSTE!$B$7:$D$1300,3,0))</f>
        <v>Esila ÇETİN</v>
      </c>
      <c r="F801" s="72">
        <f>IF(B801="TATİL",0,IF(F800&gt;0,IF(LİSTE!$F$1=H800,1,H800+1),IF(F800=0,H799+1,IF(F799=0,H798+1,IF(F798=0,H797+1,IF(F797=0,H796+1))))))</f>
        <v>28</v>
      </c>
      <c r="G801" s="72">
        <f>IF(F801=0,0,IF(LİSTE!$F$1=F801,1,F801+1))</f>
        <v>1</v>
      </c>
      <c r="H801" s="72">
        <f>IF(G801=0,0,IF(LİSTE!$F$1=G801,1,G801+1))</f>
        <v>2</v>
      </c>
      <c r="I801" s="72" t="str">
        <f>IFERROR(VLOOKUP(A801,TATİLLER!$A$2:$D$30000,3,0),"TATİL DEĞİL")</f>
        <v>TATİL DEĞİL</v>
      </c>
    </row>
    <row r="802" spans="1:9" x14ac:dyDescent="0.25">
      <c r="A802" s="74">
        <f t="shared" ref="A802" si="188">A801+3</f>
        <v>46321</v>
      </c>
      <c r="B802" s="72">
        <f t="shared" si="180"/>
        <v>1</v>
      </c>
      <c r="C802" s="72" t="str">
        <f>IF(F802=0,"RESMİ TATİL",VLOOKUP(F802,LİSTE!$B$7:$D$1300,3,0))</f>
        <v>Zeynep Sevde TOPUZ</v>
      </c>
      <c r="D802" s="72" t="str">
        <f>IF(G802=0,"RESMİ TATİL",VLOOKUP(G802,LİSTE!$B$7:$D$1300,3,0))</f>
        <v>Ömer Asaf KADAŞ</v>
      </c>
      <c r="E802" s="72" t="str">
        <f>IF(H802=0,"RESMİ TATİL",VLOOKUP(H802,LİSTE!$B$7:$D$1300,3,0))</f>
        <v>Ramazan Baran ADIGÜZEL</v>
      </c>
      <c r="F802" s="72">
        <f>IF(B802="TATİL",0,IF(F801&gt;0,IF(LİSTE!$F$1=H801,1,H801+1),IF(F801=0,H800+1,IF(F800=0,H799+1,IF(F799=0,H798+1,IF(F798=0,H797+1))))))</f>
        <v>3</v>
      </c>
      <c r="G802" s="72">
        <f>IF(F802=0,0,IF(LİSTE!$F$1=F802,1,F802+1))</f>
        <v>4</v>
      </c>
      <c r="H802" s="72">
        <f>IF(G802=0,0,IF(LİSTE!$F$1=G802,1,G802+1))</f>
        <v>5</v>
      </c>
      <c r="I802" s="72" t="str">
        <f>IFERROR(VLOOKUP(A802,TATİLLER!$A$2:$D$30000,3,0),"TATİL DEĞİL")</f>
        <v>TATİL DEĞİL</v>
      </c>
    </row>
    <row r="803" spans="1:9" x14ac:dyDescent="0.25">
      <c r="A803" s="74">
        <f t="shared" si="184"/>
        <v>46322</v>
      </c>
      <c r="B803" s="72">
        <f t="shared" si="180"/>
        <v>2</v>
      </c>
      <c r="C803" s="72" t="str">
        <f>IF(F803=0,"RESMİ TATİL",VLOOKUP(F803,LİSTE!$B$7:$D$1300,3,0))</f>
        <v>Bahar AKGÜN</v>
      </c>
      <c r="D803" s="72" t="str">
        <f>IF(G803=0,"RESMİ TATİL",VLOOKUP(G803,LİSTE!$B$7:$D$1300,3,0))</f>
        <v>Ömer AKGÜL</v>
      </c>
      <c r="E803" s="72" t="str">
        <f>IF(H803=0,"RESMİ TATİL",VLOOKUP(H803,LİSTE!$B$7:$D$1300,3,0))</f>
        <v>Muharrem EFE TANRIVERDİ</v>
      </c>
      <c r="F803" s="72">
        <f>IF(B803="TATİL",0,IF(F802&gt;0,IF(LİSTE!$F$1=H802,1,H802+1),IF(F802=0,H801+1,IF(F801=0,H800+1,IF(F800=0,H799+1,IF(F799=0,H798+1))))))</f>
        <v>6</v>
      </c>
      <c r="G803" s="72">
        <f>IF(F803=0,0,IF(LİSTE!$F$1=F803,1,F803+1))</f>
        <v>7</v>
      </c>
      <c r="H803" s="72">
        <f>IF(G803=0,0,IF(LİSTE!$F$1=G803,1,G803+1))</f>
        <v>8</v>
      </c>
      <c r="I803" s="72" t="str">
        <f>IFERROR(VLOOKUP(A803,TATİLLER!$A$2:$D$30000,3,0),"TATİL DEĞİL")</f>
        <v>TATİL DEĞİL</v>
      </c>
    </row>
    <row r="804" spans="1:9" x14ac:dyDescent="0.25">
      <c r="A804" s="74">
        <f t="shared" si="184"/>
        <v>46323</v>
      </c>
      <c r="B804" s="72">
        <f t="shared" si="180"/>
        <v>3</v>
      </c>
      <c r="C804" s="72" t="str">
        <f>IF(F804=0,"RESMİ TATİL",VLOOKUP(F804,LİSTE!$B$7:$D$1300,3,0))</f>
        <v>Anıl DOĞAN</v>
      </c>
      <c r="D804" s="72" t="str">
        <f>IF(G804=0,"RESMİ TATİL",VLOOKUP(G804,LİSTE!$B$7:$D$1300,3,0))</f>
        <v>İpek ARSLAN</v>
      </c>
      <c r="E804" s="72" t="str">
        <f>IF(H804=0,"RESMİ TATİL",VLOOKUP(H804,LİSTE!$B$7:$D$1300,3,0))</f>
        <v>Efe KARSAK</v>
      </c>
      <c r="F804" s="72">
        <f>IF(B804="TATİL",0,IF(F803&gt;0,IF(LİSTE!$F$1=H803,1,H803+1),IF(F803=0,H802+1,IF(F802=0,H801+1,IF(F801=0,H800+1,IF(F800=0,H799+1))))))</f>
        <v>9</v>
      </c>
      <c r="G804" s="72">
        <f>IF(F804=0,0,IF(LİSTE!$F$1=F804,1,F804+1))</f>
        <v>10</v>
      </c>
      <c r="H804" s="72">
        <f>IF(G804=0,0,IF(LİSTE!$F$1=G804,1,G804+1))</f>
        <v>11</v>
      </c>
      <c r="I804" s="72" t="str">
        <f>IFERROR(VLOOKUP(A804,TATİLLER!$A$2:$D$30000,3,0),"TATİL DEĞİL")</f>
        <v>TATİL DEĞİL</v>
      </c>
    </row>
    <row r="805" spans="1:9" x14ac:dyDescent="0.25">
      <c r="A805" s="74">
        <f t="shared" si="184"/>
        <v>46324</v>
      </c>
      <c r="B805" s="72">
        <f t="shared" si="180"/>
        <v>4</v>
      </c>
      <c r="C805" s="72" t="str">
        <f>IF(F805=0,"RESMİ TATİL",VLOOKUP(F805,LİSTE!$B$7:$D$1300,3,0))</f>
        <v>Abdullah KIRBAÇ</v>
      </c>
      <c r="D805" s="72" t="str">
        <f>IF(G805=0,"RESMİ TATİL",VLOOKUP(G805,LİSTE!$B$7:$D$1300,3,0))</f>
        <v>Ümmü Defne GÜLER</v>
      </c>
      <c r="E805" s="72" t="str">
        <f>IF(H805=0,"RESMİ TATİL",VLOOKUP(H805,LİSTE!$B$7:$D$1300,3,0))</f>
        <v>Şevval ÖZDAMAR</v>
      </c>
      <c r="F805" s="72">
        <f>IF(B805="TATİL",0,IF(F804&gt;0,IF(LİSTE!$F$1=H804,1,H804+1),IF(F804=0,H803+1,IF(F803=0,H802+1,IF(F802=0,H801+1,IF(F801=0,H800+1))))))</f>
        <v>12</v>
      </c>
      <c r="G805" s="72">
        <f>IF(F805=0,0,IF(LİSTE!$F$1=F805,1,F805+1))</f>
        <v>13</v>
      </c>
      <c r="H805" s="72">
        <f>IF(G805=0,0,IF(LİSTE!$F$1=G805,1,G805+1))</f>
        <v>14</v>
      </c>
      <c r="I805" s="72" t="str">
        <f>IFERROR(VLOOKUP(A805,TATİLLER!$A$2:$D$30000,3,0),"TATİL DEĞİL")</f>
        <v>TATİL DEĞİL</v>
      </c>
    </row>
    <row r="806" spans="1:9" x14ac:dyDescent="0.25">
      <c r="A806" s="74">
        <f t="shared" si="184"/>
        <v>46325</v>
      </c>
      <c r="B806" s="72">
        <f t="shared" si="180"/>
        <v>5</v>
      </c>
      <c r="C806" s="72" t="str">
        <f>IF(F806=0,"RESMİ TATİL",VLOOKUP(F806,LİSTE!$B$7:$D$1300,3,0))</f>
        <v>Zeynep AKDAĞ</v>
      </c>
      <c r="D806" s="72" t="str">
        <f>IF(G806=0,"RESMİ TATİL",VLOOKUP(G806,LİSTE!$B$7:$D$1300,3,0))</f>
        <v>Esma ÇOKER</v>
      </c>
      <c r="E806" s="72" t="str">
        <f>IF(H806=0,"RESMİ TATİL",VLOOKUP(H806,LİSTE!$B$7:$D$1300,3,0))</f>
        <v>Dursun Kubilay YAŞAR</v>
      </c>
      <c r="F806" s="72">
        <f>IF(B806="TATİL",0,IF(F805&gt;0,IF(LİSTE!$F$1=H805,1,H805+1),IF(F805=0,H804+1,IF(F804=0,H803+1,IF(F803=0,H802+1,IF(F802=0,H801+1))))))</f>
        <v>15</v>
      </c>
      <c r="G806" s="72">
        <f>IF(F806=0,0,IF(LİSTE!$F$1=F806,1,F806+1))</f>
        <v>16</v>
      </c>
      <c r="H806" s="72">
        <f>IF(G806=0,0,IF(LİSTE!$F$1=G806,1,G806+1))</f>
        <v>17</v>
      </c>
      <c r="I806" s="72" t="str">
        <f>IFERROR(VLOOKUP(A806,TATİLLER!$A$2:$D$30000,3,0),"TATİL DEĞİL")</f>
        <v>TATİL DEĞİL</v>
      </c>
    </row>
    <row r="807" spans="1:9" x14ac:dyDescent="0.25">
      <c r="A807" s="74">
        <f t="shared" ref="A807" si="189">A806+3</f>
        <v>46328</v>
      </c>
      <c r="B807" s="72">
        <f t="shared" si="180"/>
        <v>1</v>
      </c>
      <c r="C807" s="72" t="str">
        <f>IF(F807=0,"RESMİ TATİL",VLOOKUP(F807,LİSTE!$B$7:$D$1300,3,0))</f>
        <v>Zeynep Beril BAŞPINAR</v>
      </c>
      <c r="D807" s="72" t="str">
        <f>IF(G807=0,"RESMİ TATİL",VLOOKUP(G807,LİSTE!$B$7:$D$1300,3,0))</f>
        <v>Ahmet DAL</v>
      </c>
      <c r="E807" s="72" t="str">
        <f>IF(H807=0,"RESMİ TATİL",VLOOKUP(H807,LİSTE!$B$7:$D$1300,3,0))</f>
        <v>Emirhan KARATAŞ</v>
      </c>
      <c r="F807" s="72">
        <f>IF(B807="TATİL",0,IF(F806&gt;0,IF(LİSTE!$F$1=H806,1,H806+1),IF(F806=0,H805+1,IF(F805=0,H804+1,IF(F804=0,H803+1,IF(F803=0,H802+1))))))</f>
        <v>18</v>
      </c>
      <c r="G807" s="72">
        <f>IF(F807=0,0,IF(LİSTE!$F$1=F807,1,F807+1))</f>
        <v>19</v>
      </c>
      <c r="H807" s="72">
        <f>IF(G807=0,0,IF(LİSTE!$F$1=G807,1,G807+1))</f>
        <v>20</v>
      </c>
      <c r="I807" s="72" t="str">
        <f>IFERROR(VLOOKUP(A807,TATİLLER!$A$2:$D$30000,3,0),"TATİL DEĞİL")</f>
        <v>TATİL DEĞİL</v>
      </c>
    </row>
    <row r="808" spans="1:9" x14ac:dyDescent="0.25">
      <c r="A808" s="74">
        <f t="shared" si="184"/>
        <v>46329</v>
      </c>
      <c r="B808" s="72">
        <f t="shared" si="180"/>
        <v>2</v>
      </c>
      <c r="C808" s="72" t="str">
        <f>IF(F808=0,"RESMİ TATİL",VLOOKUP(F808,LİSTE!$B$7:$D$1300,3,0))</f>
        <v>Zümra Yeter ARI</v>
      </c>
      <c r="D808" s="72" t="str">
        <f>IF(G808=0,"RESMİ TATİL",VLOOKUP(G808,LİSTE!$B$7:$D$1300,3,0))</f>
        <v>Utku KARAGÖZ</v>
      </c>
      <c r="E808" s="72" t="str">
        <f>IF(H808=0,"RESMİ TATİL",VLOOKUP(H808,LİSTE!$B$7:$D$1300,3,0))</f>
        <v>Feyza Zümra AVCIOĞLU</v>
      </c>
      <c r="F808" s="72">
        <f>IF(B808="TATİL",0,IF(F807&gt;0,IF(LİSTE!$F$1=H807,1,H807+1),IF(F807=0,H806+1,IF(F806=0,H805+1,IF(F805=0,H804+1,IF(F804=0,H803+1))))))</f>
        <v>21</v>
      </c>
      <c r="G808" s="72">
        <f>IF(F808=0,0,IF(LİSTE!$F$1=F808,1,F808+1))</f>
        <v>22</v>
      </c>
      <c r="H808" s="72">
        <f>IF(G808=0,0,IF(LİSTE!$F$1=G808,1,G808+1))</f>
        <v>23</v>
      </c>
      <c r="I808" s="72" t="str">
        <f>IFERROR(VLOOKUP(A808,TATİLLER!$A$2:$D$30000,3,0),"TATİL DEĞİL")</f>
        <v>TATİL DEĞİL</v>
      </c>
    </row>
    <row r="809" spans="1:9" x14ac:dyDescent="0.25">
      <c r="A809" s="74">
        <f t="shared" si="184"/>
        <v>46330</v>
      </c>
      <c r="B809" s="72">
        <f t="shared" si="180"/>
        <v>3</v>
      </c>
      <c r="C809" s="72" t="str">
        <f>IF(F809=0,"RESMİ TATİL",VLOOKUP(F809,LİSTE!$B$7:$D$1300,3,0))</f>
        <v>Yusuf Ali TABUR</v>
      </c>
      <c r="D809" s="72" t="str">
        <f>IF(G809=0,"RESMİ TATİL",VLOOKUP(G809,LİSTE!$B$7:$D$1300,3,0))</f>
        <v>Irmak UTEBAY</v>
      </c>
      <c r="E809" s="72" t="str">
        <f>IF(H809=0,"RESMİ TATİL",VLOOKUP(H809,LİSTE!$B$7:$D$1300,3,0))</f>
        <v>Kerem AKKOÇ</v>
      </c>
      <c r="F809" s="72">
        <f>IF(B809="TATİL",0,IF(F808&gt;0,IF(LİSTE!$F$1=H808,1,H808+1),IF(F808=0,H807+1,IF(F807=0,H806+1,IF(F806=0,H805+1,IF(F805=0,H804+1))))))</f>
        <v>24</v>
      </c>
      <c r="G809" s="72">
        <f>IF(F809=0,0,IF(LİSTE!$F$1=F809,1,F809+1))</f>
        <v>25</v>
      </c>
      <c r="H809" s="72">
        <f>IF(G809=0,0,IF(LİSTE!$F$1=G809,1,G809+1))</f>
        <v>26</v>
      </c>
      <c r="I809" s="72" t="str">
        <f>IFERROR(VLOOKUP(A809,TATİLLER!$A$2:$D$30000,3,0),"TATİL DEĞİL")</f>
        <v>TATİL DEĞİL</v>
      </c>
    </row>
    <row r="810" spans="1:9" x14ac:dyDescent="0.25">
      <c r="A810" s="74">
        <f t="shared" si="184"/>
        <v>46331</v>
      </c>
      <c r="B810" s="72">
        <f t="shared" si="180"/>
        <v>4</v>
      </c>
      <c r="C810" s="72" t="str">
        <f>IF(F810=0,"RESMİ TATİL",VLOOKUP(F810,LİSTE!$B$7:$D$1300,3,0))</f>
        <v>Elçin Ayşe ELMAS</v>
      </c>
      <c r="D810" s="72" t="str">
        <f>IF(G810=0,"RESMİ TATİL",VLOOKUP(G810,LİSTE!$B$7:$D$1300,3,0))</f>
        <v>Muhammed YILDIZDAĞ</v>
      </c>
      <c r="E810" s="72" t="str">
        <f>IF(H810=0,"RESMİ TATİL",VLOOKUP(H810,LİSTE!$B$7:$D$1300,3,0))</f>
        <v>Nisa Nur SANCAR</v>
      </c>
      <c r="F810" s="72">
        <f>IF(B810="TATİL",0,IF(F809&gt;0,IF(LİSTE!$F$1=H809,1,H809+1),IF(F809=0,H808+1,IF(F808=0,H807+1,IF(F807=0,H806+1,IF(F806=0,H805+1))))))</f>
        <v>27</v>
      </c>
      <c r="G810" s="72">
        <f>IF(F810=0,0,IF(LİSTE!$F$1=F810,1,F810+1))</f>
        <v>28</v>
      </c>
      <c r="H810" s="72">
        <f>IF(G810=0,0,IF(LİSTE!$F$1=G810,1,G810+1))</f>
        <v>1</v>
      </c>
      <c r="I810" s="72" t="str">
        <f>IFERROR(VLOOKUP(A810,TATİLLER!$A$2:$D$30000,3,0),"TATİL DEĞİL")</f>
        <v>TATİL DEĞİL</v>
      </c>
    </row>
    <row r="811" spans="1:9" x14ac:dyDescent="0.25">
      <c r="A811" s="74">
        <f t="shared" si="184"/>
        <v>46332</v>
      </c>
      <c r="B811" s="72">
        <f t="shared" si="180"/>
        <v>5</v>
      </c>
      <c r="C811" s="72" t="str">
        <f>IF(F811=0,"RESMİ TATİL",VLOOKUP(F811,LİSTE!$B$7:$D$1300,3,0))</f>
        <v>Esila ÇETİN</v>
      </c>
      <c r="D811" s="72" t="str">
        <f>IF(G811=0,"RESMİ TATİL",VLOOKUP(G811,LİSTE!$B$7:$D$1300,3,0))</f>
        <v>Zeynep Sevde TOPUZ</v>
      </c>
      <c r="E811" s="72" t="str">
        <f>IF(H811=0,"RESMİ TATİL",VLOOKUP(H811,LİSTE!$B$7:$D$1300,3,0))</f>
        <v>Ömer Asaf KADAŞ</v>
      </c>
      <c r="F811" s="72">
        <f>IF(B811="TATİL",0,IF(F810&gt;0,IF(LİSTE!$F$1=H810,1,H810+1),IF(F810=0,H809+1,IF(F809=0,H808+1,IF(F808=0,H807+1,IF(F807=0,H806+1))))))</f>
        <v>2</v>
      </c>
      <c r="G811" s="72">
        <f>IF(F811=0,0,IF(LİSTE!$F$1=F811,1,F811+1))</f>
        <v>3</v>
      </c>
      <c r="H811" s="72">
        <f>IF(G811=0,0,IF(LİSTE!$F$1=G811,1,G811+1))</f>
        <v>4</v>
      </c>
      <c r="I811" s="72" t="str">
        <f>IFERROR(VLOOKUP(A811,TATİLLER!$A$2:$D$30000,3,0),"TATİL DEĞİL")</f>
        <v>TATİL DEĞİL</v>
      </c>
    </row>
    <row r="812" spans="1:9" x14ac:dyDescent="0.25">
      <c r="A812" s="74">
        <f t="shared" ref="A812" si="190">A811+3</f>
        <v>46335</v>
      </c>
      <c r="B812" s="72">
        <f t="shared" si="180"/>
        <v>1</v>
      </c>
      <c r="C812" s="72" t="str">
        <f>IF(F812=0,"RESMİ TATİL",VLOOKUP(F812,LİSTE!$B$7:$D$1300,3,0))</f>
        <v>Ramazan Baran ADIGÜZEL</v>
      </c>
      <c r="D812" s="72" t="str">
        <f>IF(G812=0,"RESMİ TATİL",VLOOKUP(G812,LİSTE!$B$7:$D$1300,3,0))</f>
        <v>Bahar AKGÜN</v>
      </c>
      <c r="E812" s="72" t="str">
        <f>IF(H812=0,"RESMİ TATİL",VLOOKUP(H812,LİSTE!$B$7:$D$1300,3,0))</f>
        <v>Ömer AKGÜL</v>
      </c>
      <c r="F812" s="72">
        <f>IF(B812="TATİL",0,IF(F811&gt;0,IF(LİSTE!$F$1=H811,1,H811+1),IF(F811=0,H810+1,IF(F810=0,H809+1,IF(F809=0,H808+1,IF(F808=0,H807+1))))))</f>
        <v>5</v>
      </c>
      <c r="G812" s="72">
        <f>IF(F812=0,0,IF(LİSTE!$F$1=F812,1,F812+1))</f>
        <v>6</v>
      </c>
      <c r="H812" s="72">
        <f>IF(G812=0,0,IF(LİSTE!$F$1=G812,1,G812+1))</f>
        <v>7</v>
      </c>
      <c r="I812" s="72" t="str">
        <f>IFERROR(VLOOKUP(A812,TATİLLER!$A$2:$D$30000,3,0),"TATİL DEĞİL")</f>
        <v>TATİL DEĞİL</v>
      </c>
    </row>
    <row r="813" spans="1:9" x14ac:dyDescent="0.25">
      <c r="A813" s="74">
        <f t="shared" si="184"/>
        <v>46336</v>
      </c>
      <c r="B813" s="72">
        <f t="shared" si="180"/>
        <v>2</v>
      </c>
      <c r="C813" s="72" t="str">
        <f>IF(F813=0,"RESMİ TATİL",VLOOKUP(F813,LİSTE!$B$7:$D$1300,3,0))</f>
        <v>Muharrem EFE TANRIVERDİ</v>
      </c>
      <c r="D813" s="72" t="str">
        <f>IF(G813=0,"RESMİ TATİL",VLOOKUP(G813,LİSTE!$B$7:$D$1300,3,0))</f>
        <v>Anıl DOĞAN</v>
      </c>
      <c r="E813" s="72" t="str">
        <f>IF(H813=0,"RESMİ TATİL",VLOOKUP(H813,LİSTE!$B$7:$D$1300,3,0))</f>
        <v>İpek ARSLAN</v>
      </c>
      <c r="F813" s="72">
        <f>IF(B813="TATİL",0,IF(F812&gt;0,IF(LİSTE!$F$1=H812,1,H812+1),IF(F812=0,H811+1,IF(F811=0,H810+1,IF(F810=0,H809+1,IF(F809=0,H808+1))))))</f>
        <v>8</v>
      </c>
      <c r="G813" s="72">
        <f>IF(F813=0,0,IF(LİSTE!$F$1=F813,1,F813+1))</f>
        <v>9</v>
      </c>
      <c r="H813" s="72">
        <f>IF(G813=0,0,IF(LİSTE!$F$1=G813,1,G813+1))</f>
        <v>10</v>
      </c>
      <c r="I813" s="72" t="str">
        <f>IFERROR(VLOOKUP(A813,TATİLLER!$A$2:$D$30000,3,0),"TATİL DEĞİL")</f>
        <v>TATİL DEĞİL</v>
      </c>
    </row>
    <row r="814" spans="1:9" x14ac:dyDescent="0.25">
      <c r="A814" s="74">
        <f t="shared" si="184"/>
        <v>46337</v>
      </c>
      <c r="B814" s="72">
        <f t="shared" si="180"/>
        <v>3</v>
      </c>
      <c r="C814" s="72" t="str">
        <f>IF(F814=0,"RESMİ TATİL",VLOOKUP(F814,LİSTE!$B$7:$D$1300,3,0))</f>
        <v>Efe KARSAK</v>
      </c>
      <c r="D814" s="72" t="str">
        <f>IF(G814=0,"RESMİ TATİL",VLOOKUP(G814,LİSTE!$B$7:$D$1300,3,0))</f>
        <v>Abdullah KIRBAÇ</v>
      </c>
      <c r="E814" s="72" t="str">
        <f>IF(H814=0,"RESMİ TATİL",VLOOKUP(H814,LİSTE!$B$7:$D$1300,3,0))</f>
        <v>Ümmü Defne GÜLER</v>
      </c>
      <c r="F814" s="72">
        <f>IF(B814="TATİL",0,IF(F813&gt;0,IF(LİSTE!$F$1=H813,1,H813+1),IF(F813=0,H812+1,IF(F812=0,H811+1,IF(F811=0,H810+1,IF(F810=0,H809+1))))))</f>
        <v>11</v>
      </c>
      <c r="G814" s="72">
        <f>IF(F814=0,0,IF(LİSTE!$F$1=F814,1,F814+1))</f>
        <v>12</v>
      </c>
      <c r="H814" s="72">
        <f>IF(G814=0,0,IF(LİSTE!$F$1=G814,1,G814+1))</f>
        <v>13</v>
      </c>
      <c r="I814" s="72" t="str">
        <f>IFERROR(VLOOKUP(A814,TATİLLER!$A$2:$D$30000,3,0),"TATİL DEĞİL")</f>
        <v>TATİL DEĞİL</v>
      </c>
    </row>
    <row r="815" spans="1:9" x14ac:dyDescent="0.25">
      <c r="A815" s="74">
        <f t="shared" si="184"/>
        <v>46338</v>
      </c>
      <c r="B815" s="72">
        <f t="shared" si="180"/>
        <v>4</v>
      </c>
      <c r="C815" s="72" t="str">
        <f>IF(F815=0,"RESMİ TATİL",VLOOKUP(F815,LİSTE!$B$7:$D$1300,3,0))</f>
        <v>Şevval ÖZDAMAR</v>
      </c>
      <c r="D815" s="72" t="str">
        <f>IF(G815=0,"RESMİ TATİL",VLOOKUP(G815,LİSTE!$B$7:$D$1300,3,0))</f>
        <v>Zeynep AKDAĞ</v>
      </c>
      <c r="E815" s="72" t="str">
        <f>IF(H815=0,"RESMİ TATİL",VLOOKUP(H815,LİSTE!$B$7:$D$1300,3,0))</f>
        <v>Esma ÇOKER</v>
      </c>
      <c r="F815" s="72">
        <f>IF(B815="TATİL",0,IF(F814&gt;0,IF(LİSTE!$F$1=H814,1,H814+1),IF(F814=0,H813+1,IF(F813=0,H812+1,IF(F812=0,H811+1,IF(F811=0,H810+1))))))</f>
        <v>14</v>
      </c>
      <c r="G815" s="72">
        <f>IF(F815=0,0,IF(LİSTE!$F$1=F815,1,F815+1))</f>
        <v>15</v>
      </c>
      <c r="H815" s="72">
        <f>IF(G815=0,0,IF(LİSTE!$F$1=G815,1,G815+1))</f>
        <v>16</v>
      </c>
      <c r="I815" s="72" t="str">
        <f>IFERROR(VLOOKUP(A815,TATİLLER!$A$2:$D$30000,3,0),"TATİL DEĞİL")</f>
        <v>TATİL DEĞİL</v>
      </c>
    </row>
    <row r="816" spans="1:9" x14ac:dyDescent="0.25">
      <c r="A816" s="74">
        <f t="shared" si="184"/>
        <v>46339</v>
      </c>
      <c r="B816" s="72">
        <f t="shared" si="180"/>
        <v>5</v>
      </c>
      <c r="C816" s="72" t="str">
        <f>IF(F816=0,"RESMİ TATİL",VLOOKUP(F816,LİSTE!$B$7:$D$1300,3,0))</f>
        <v>Dursun Kubilay YAŞAR</v>
      </c>
      <c r="D816" s="72" t="str">
        <f>IF(G816=0,"RESMİ TATİL",VLOOKUP(G816,LİSTE!$B$7:$D$1300,3,0))</f>
        <v>Zeynep Beril BAŞPINAR</v>
      </c>
      <c r="E816" s="72" t="str">
        <f>IF(H816=0,"RESMİ TATİL",VLOOKUP(H816,LİSTE!$B$7:$D$1300,3,0))</f>
        <v>Ahmet DAL</v>
      </c>
      <c r="F816" s="72">
        <f>IF(B816="TATİL",0,IF(F815&gt;0,IF(LİSTE!$F$1=H815,1,H815+1),IF(F815=0,H814+1,IF(F814=0,H813+1,IF(F813=0,H812+1,IF(F812=0,H811+1))))))</f>
        <v>17</v>
      </c>
      <c r="G816" s="72">
        <f>IF(F816=0,0,IF(LİSTE!$F$1=F816,1,F816+1))</f>
        <v>18</v>
      </c>
      <c r="H816" s="72">
        <f>IF(G816=0,0,IF(LİSTE!$F$1=G816,1,G816+1))</f>
        <v>19</v>
      </c>
      <c r="I816" s="72" t="str">
        <f>IFERROR(VLOOKUP(A816,TATİLLER!$A$2:$D$30000,3,0),"TATİL DEĞİL")</f>
        <v>TATİL DEĞİL</v>
      </c>
    </row>
    <row r="817" spans="1:9" x14ac:dyDescent="0.25">
      <c r="A817" s="74">
        <f t="shared" ref="A817" si="191">A816+3</f>
        <v>46342</v>
      </c>
      <c r="B817" s="72">
        <f t="shared" si="180"/>
        <v>1</v>
      </c>
      <c r="C817" s="72" t="str">
        <f>IF(F817=0,"RESMİ TATİL",VLOOKUP(F817,LİSTE!$B$7:$D$1300,3,0))</f>
        <v>Emirhan KARATAŞ</v>
      </c>
      <c r="D817" s="72" t="str">
        <f>IF(G817=0,"RESMİ TATİL",VLOOKUP(G817,LİSTE!$B$7:$D$1300,3,0))</f>
        <v>Zümra Yeter ARI</v>
      </c>
      <c r="E817" s="72" t="str">
        <f>IF(H817=0,"RESMİ TATİL",VLOOKUP(H817,LİSTE!$B$7:$D$1300,3,0))</f>
        <v>Utku KARAGÖZ</v>
      </c>
      <c r="F817" s="72">
        <f>IF(B817="TATİL",0,IF(F816&gt;0,IF(LİSTE!$F$1=H816,1,H816+1),IF(F816=0,H815+1,IF(F815=0,H814+1,IF(F814=0,H813+1,IF(F813=0,H812+1))))))</f>
        <v>20</v>
      </c>
      <c r="G817" s="72">
        <f>IF(F817=0,0,IF(LİSTE!$F$1=F817,1,F817+1))</f>
        <v>21</v>
      </c>
      <c r="H817" s="72">
        <f>IF(G817=0,0,IF(LİSTE!$F$1=G817,1,G817+1))</f>
        <v>22</v>
      </c>
      <c r="I817" s="72" t="str">
        <f>IFERROR(VLOOKUP(A817,TATİLLER!$A$2:$D$30000,3,0),"TATİL DEĞİL")</f>
        <v>TATİL DEĞİL</v>
      </c>
    </row>
    <row r="818" spans="1:9" x14ac:dyDescent="0.25">
      <c r="A818" s="74">
        <f t="shared" si="184"/>
        <v>46343</v>
      </c>
      <c r="B818" s="72">
        <f t="shared" si="180"/>
        <v>2</v>
      </c>
      <c r="C818" s="72" t="str">
        <f>IF(F818=0,"RESMİ TATİL",VLOOKUP(F818,LİSTE!$B$7:$D$1300,3,0))</f>
        <v>Feyza Zümra AVCIOĞLU</v>
      </c>
      <c r="D818" s="72" t="str">
        <f>IF(G818=0,"RESMİ TATİL",VLOOKUP(G818,LİSTE!$B$7:$D$1300,3,0))</f>
        <v>Yusuf Ali TABUR</v>
      </c>
      <c r="E818" s="72" t="str">
        <f>IF(H818=0,"RESMİ TATİL",VLOOKUP(H818,LİSTE!$B$7:$D$1300,3,0))</f>
        <v>Irmak UTEBAY</v>
      </c>
      <c r="F818" s="72">
        <f>IF(B818="TATİL",0,IF(F817&gt;0,IF(LİSTE!$F$1=H817,1,H817+1),IF(F817=0,H816+1,IF(F816=0,H815+1,IF(F815=0,H814+1,IF(F814=0,H813+1))))))</f>
        <v>23</v>
      </c>
      <c r="G818" s="72">
        <f>IF(F818=0,0,IF(LİSTE!$F$1=F818,1,F818+1))</f>
        <v>24</v>
      </c>
      <c r="H818" s="72">
        <f>IF(G818=0,0,IF(LİSTE!$F$1=G818,1,G818+1))</f>
        <v>25</v>
      </c>
      <c r="I818" s="72" t="str">
        <f>IFERROR(VLOOKUP(A818,TATİLLER!$A$2:$D$30000,3,0),"TATİL DEĞİL")</f>
        <v>TATİL DEĞİL</v>
      </c>
    </row>
    <row r="819" spans="1:9" x14ac:dyDescent="0.25">
      <c r="A819" s="74">
        <f t="shared" si="184"/>
        <v>46344</v>
      </c>
      <c r="B819" s="72">
        <f t="shared" si="180"/>
        <v>3</v>
      </c>
      <c r="C819" s="72" t="str">
        <f>IF(F819=0,"RESMİ TATİL",VLOOKUP(F819,LİSTE!$B$7:$D$1300,3,0))</f>
        <v>Kerem AKKOÇ</v>
      </c>
      <c r="D819" s="72" t="str">
        <f>IF(G819=0,"RESMİ TATİL",VLOOKUP(G819,LİSTE!$B$7:$D$1300,3,0))</f>
        <v>Elçin Ayşe ELMAS</v>
      </c>
      <c r="E819" s="72" t="str">
        <f>IF(H819=0,"RESMİ TATİL",VLOOKUP(H819,LİSTE!$B$7:$D$1300,3,0))</f>
        <v>Muhammed YILDIZDAĞ</v>
      </c>
      <c r="F819" s="72">
        <f>IF(B819="TATİL",0,IF(F818&gt;0,IF(LİSTE!$F$1=H818,1,H818+1),IF(F818=0,H817+1,IF(F817=0,H816+1,IF(F816=0,H815+1,IF(F815=0,H814+1))))))</f>
        <v>26</v>
      </c>
      <c r="G819" s="72">
        <f>IF(F819=0,0,IF(LİSTE!$F$1=F819,1,F819+1))</f>
        <v>27</v>
      </c>
      <c r="H819" s="72">
        <f>IF(G819=0,0,IF(LİSTE!$F$1=G819,1,G819+1))</f>
        <v>28</v>
      </c>
      <c r="I819" s="72" t="str">
        <f>IFERROR(VLOOKUP(A819,TATİLLER!$A$2:$D$30000,3,0),"TATİL DEĞİL")</f>
        <v>TATİL DEĞİL</v>
      </c>
    </row>
    <row r="820" spans="1:9" x14ac:dyDescent="0.25">
      <c r="A820" s="74">
        <f t="shared" si="184"/>
        <v>46345</v>
      </c>
      <c r="B820" s="72">
        <f t="shared" si="180"/>
        <v>4</v>
      </c>
      <c r="C820" s="72" t="str">
        <f>IF(F820=0,"RESMİ TATİL",VLOOKUP(F820,LİSTE!$B$7:$D$1300,3,0))</f>
        <v>Nisa Nur SANCAR</v>
      </c>
      <c r="D820" s="72" t="str">
        <f>IF(G820=0,"RESMİ TATİL",VLOOKUP(G820,LİSTE!$B$7:$D$1300,3,0))</f>
        <v>Esila ÇETİN</v>
      </c>
      <c r="E820" s="72" t="str">
        <f>IF(H820=0,"RESMİ TATİL",VLOOKUP(H820,LİSTE!$B$7:$D$1300,3,0))</f>
        <v>Zeynep Sevde TOPUZ</v>
      </c>
      <c r="F820" s="72">
        <f>IF(B820="TATİL",0,IF(F819&gt;0,IF(LİSTE!$F$1=H819,1,H819+1),IF(F819=0,H818+1,IF(F818=0,H817+1,IF(F817=0,H816+1,IF(F816=0,H815+1))))))</f>
        <v>1</v>
      </c>
      <c r="G820" s="72">
        <f>IF(F820=0,0,IF(LİSTE!$F$1=F820,1,F820+1))</f>
        <v>2</v>
      </c>
      <c r="H820" s="72">
        <f>IF(G820=0,0,IF(LİSTE!$F$1=G820,1,G820+1))</f>
        <v>3</v>
      </c>
      <c r="I820" s="72" t="str">
        <f>IFERROR(VLOOKUP(A820,TATİLLER!$A$2:$D$30000,3,0),"TATİL DEĞİL")</f>
        <v>TATİL DEĞİL</v>
      </c>
    </row>
    <row r="821" spans="1:9" x14ac:dyDescent="0.25">
      <c r="A821" s="74">
        <f t="shared" si="184"/>
        <v>46346</v>
      </c>
      <c r="B821" s="72">
        <f t="shared" si="180"/>
        <v>5</v>
      </c>
      <c r="C821" s="72" t="str">
        <f>IF(F821=0,"RESMİ TATİL",VLOOKUP(F821,LİSTE!$B$7:$D$1300,3,0))</f>
        <v>Ömer Asaf KADAŞ</v>
      </c>
      <c r="D821" s="72" t="str">
        <f>IF(G821=0,"RESMİ TATİL",VLOOKUP(G821,LİSTE!$B$7:$D$1300,3,0))</f>
        <v>Ramazan Baran ADIGÜZEL</v>
      </c>
      <c r="E821" s="72" t="str">
        <f>IF(H821=0,"RESMİ TATİL",VLOOKUP(H821,LİSTE!$B$7:$D$1300,3,0))</f>
        <v>Bahar AKGÜN</v>
      </c>
      <c r="F821" s="72">
        <f>IF(B821="TATİL",0,IF(F820&gt;0,IF(LİSTE!$F$1=H820,1,H820+1),IF(F820=0,H819+1,IF(F819=0,H818+1,IF(F818=0,H817+1,IF(F817=0,H816+1))))))</f>
        <v>4</v>
      </c>
      <c r="G821" s="72">
        <f>IF(F821=0,0,IF(LİSTE!$F$1=F821,1,F821+1))</f>
        <v>5</v>
      </c>
      <c r="H821" s="72">
        <f>IF(G821=0,0,IF(LİSTE!$F$1=G821,1,G821+1))</f>
        <v>6</v>
      </c>
      <c r="I821" s="72" t="str">
        <f>IFERROR(VLOOKUP(A821,TATİLLER!$A$2:$D$30000,3,0),"TATİL DEĞİL")</f>
        <v>TATİL DEĞİL</v>
      </c>
    </row>
    <row r="822" spans="1:9" x14ac:dyDescent="0.25">
      <c r="A822" s="74">
        <f t="shared" ref="A822" si="192">A821+3</f>
        <v>46349</v>
      </c>
      <c r="B822" s="72">
        <f t="shared" si="180"/>
        <v>1</v>
      </c>
      <c r="C822" s="72" t="str">
        <f>IF(F822=0,"RESMİ TATİL",VLOOKUP(F822,LİSTE!$B$7:$D$1300,3,0))</f>
        <v>Ömer AKGÜL</v>
      </c>
      <c r="D822" s="72" t="str">
        <f>IF(G822=0,"RESMİ TATİL",VLOOKUP(G822,LİSTE!$B$7:$D$1300,3,0))</f>
        <v>Muharrem EFE TANRIVERDİ</v>
      </c>
      <c r="E822" s="72" t="str">
        <f>IF(H822=0,"RESMİ TATİL",VLOOKUP(H822,LİSTE!$B$7:$D$1300,3,0))</f>
        <v>Anıl DOĞAN</v>
      </c>
      <c r="F822" s="72">
        <f>IF(B822="TATİL",0,IF(F821&gt;0,IF(LİSTE!$F$1=H821,1,H821+1),IF(F821=0,H820+1,IF(F820=0,H819+1,IF(F819=0,H818+1,IF(F818=0,H817+1))))))</f>
        <v>7</v>
      </c>
      <c r="G822" s="72">
        <f>IF(F822=0,0,IF(LİSTE!$F$1=F822,1,F822+1))</f>
        <v>8</v>
      </c>
      <c r="H822" s="72">
        <f>IF(G822=0,0,IF(LİSTE!$F$1=G822,1,G822+1))</f>
        <v>9</v>
      </c>
      <c r="I822" s="72" t="str">
        <f>IFERROR(VLOOKUP(A822,TATİLLER!$A$2:$D$30000,3,0),"TATİL DEĞİL")</f>
        <v>TATİL DEĞİL</v>
      </c>
    </row>
    <row r="823" spans="1:9" x14ac:dyDescent="0.25">
      <c r="A823" s="74">
        <f t="shared" si="184"/>
        <v>46350</v>
      </c>
      <c r="B823" s="72">
        <f t="shared" si="180"/>
        <v>2</v>
      </c>
      <c r="C823" s="72" t="str">
        <f>IF(F823=0,"RESMİ TATİL",VLOOKUP(F823,LİSTE!$B$7:$D$1300,3,0))</f>
        <v>İpek ARSLAN</v>
      </c>
      <c r="D823" s="72" t="str">
        <f>IF(G823=0,"RESMİ TATİL",VLOOKUP(G823,LİSTE!$B$7:$D$1300,3,0))</f>
        <v>Efe KARSAK</v>
      </c>
      <c r="E823" s="72" t="str">
        <f>IF(H823=0,"RESMİ TATİL",VLOOKUP(H823,LİSTE!$B$7:$D$1300,3,0))</f>
        <v>Abdullah KIRBAÇ</v>
      </c>
      <c r="F823" s="72">
        <f>IF(B823="TATİL",0,IF(F822&gt;0,IF(LİSTE!$F$1=H822,1,H822+1),IF(F822=0,H821+1,IF(F821=0,H820+1,IF(F820=0,H819+1,IF(F819=0,H818+1))))))</f>
        <v>10</v>
      </c>
      <c r="G823" s="72">
        <f>IF(F823=0,0,IF(LİSTE!$F$1=F823,1,F823+1))</f>
        <v>11</v>
      </c>
      <c r="H823" s="72">
        <f>IF(G823=0,0,IF(LİSTE!$F$1=G823,1,G823+1))</f>
        <v>12</v>
      </c>
      <c r="I823" s="72" t="str">
        <f>IFERROR(VLOOKUP(A823,TATİLLER!$A$2:$D$30000,3,0),"TATİL DEĞİL")</f>
        <v>TATİL DEĞİL</v>
      </c>
    </row>
    <row r="824" spans="1:9" x14ac:dyDescent="0.25">
      <c r="A824" s="74">
        <f t="shared" si="184"/>
        <v>46351</v>
      </c>
      <c r="B824" s="72">
        <f t="shared" si="180"/>
        <v>3</v>
      </c>
      <c r="C824" s="72" t="str">
        <f>IF(F824=0,"RESMİ TATİL",VLOOKUP(F824,LİSTE!$B$7:$D$1300,3,0))</f>
        <v>Ümmü Defne GÜLER</v>
      </c>
      <c r="D824" s="72" t="str">
        <f>IF(G824=0,"RESMİ TATİL",VLOOKUP(G824,LİSTE!$B$7:$D$1300,3,0))</f>
        <v>Şevval ÖZDAMAR</v>
      </c>
      <c r="E824" s="72" t="str">
        <f>IF(H824=0,"RESMİ TATİL",VLOOKUP(H824,LİSTE!$B$7:$D$1300,3,0))</f>
        <v>Zeynep AKDAĞ</v>
      </c>
      <c r="F824" s="72">
        <f>IF(B824="TATİL",0,IF(F823&gt;0,IF(LİSTE!$F$1=H823,1,H823+1),IF(F823=0,H822+1,IF(F822=0,H821+1,IF(F821=0,H820+1,IF(F820=0,H819+1))))))</f>
        <v>13</v>
      </c>
      <c r="G824" s="72">
        <f>IF(F824=0,0,IF(LİSTE!$F$1=F824,1,F824+1))</f>
        <v>14</v>
      </c>
      <c r="H824" s="72">
        <f>IF(G824=0,0,IF(LİSTE!$F$1=G824,1,G824+1))</f>
        <v>15</v>
      </c>
      <c r="I824" s="72" t="str">
        <f>IFERROR(VLOOKUP(A824,TATİLLER!$A$2:$D$30000,3,0),"TATİL DEĞİL")</f>
        <v>TATİL DEĞİL</v>
      </c>
    </row>
    <row r="825" spans="1:9" x14ac:dyDescent="0.25">
      <c r="A825" s="74">
        <f t="shared" si="184"/>
        <v>46352</v>
      </c>
      <c r="B825" s="72">
        <f t="shared" si="180"/>
        <v>4</v>
      </c>
      <c r="C825" s="72" t="str">
        <f>IF(F825=0,"RESMİ TATİL",VLOOKUP(F825,LİSTE!$B$7:$D$1300,3,0))</f>
        <v>Esma ÇOKER</v>
      </c>
      <c r="D825" s="72" t="str">
        <f>IF(G825=0,"RESMİ TATİL",VLOOKUP(G825,LİSTE!$B$7:$D$1300,3,0))</f>
        <v>Dursun Kubilay YAŞAR</v>
      </c>
      <c r="E825" s="72" t="str">
        <f>IF(H825=0,"RESMİ TATİL",VLOOKUP(H825,LİSTE!$B$7:$D$1300,3,0))</f>
        <v>Zeynep Beril BAŞPINAR</v>
      </c>
      <c r="F825" s="72">
        <f>IF(B825="TATİL",0,IF(F824&gt;0,IF(LİSTE!$F$1=H824,1,H824+1),IF(F824=0,H823+1,IF(F823=0,H822+1,IF(F822=0,H821+1,IF(F821=0,H820+1))))))</f>
        <v>16</v>
      </c>
      <c r="G825" s="72">
        <f>IF(F825=0,0,IF(LİSTE!$F$1=F825,1,F825+1))</f>
        <v>17</v>
      </c>
      <c r="H825" s="72">
        <f>IF(G825=0,0,IF(LİSTE!$F$1=G825,1,G825+1))</f>
        <v>18</v>
      </c>
      <c r="I825" s="72" t="str">
        <f>IFERROR(VLOOKUP(A825,TATİLLER!$A$2:$D$30000,3,0),"TATİL DEĞİL")</f>
        <v>TATİL DEĞİL</v>
      </c>
    </row>
    <row r="826" spans="1:9" x14ac:dyDescent="0.25">
      <c r="A826" s="74">
        <f t="shared" si="184"/>
        <v>46353</v>
      </c>
      <c r="B826" s="72">
        <f t="shared" si="180"/>
        <v>5</v>
      </c>
      <c r="C826" s="72" t="str">
        <f>IF(F826=0,"RESMİ TATİL",VLOOKUP(F826,LİSTE!$B$7:$D$1300,3,0))</f>
        <v>Ahmet DAL</v>
      </c>
      <c r="D826" s="72" t="str">
        <f>IF(G826=0,"RESMİ TATİL",VLOOKUP(G826,LİSTE!$B$7:$D$1300,3,0))</f>
        <v>Emirhan KARATAŞ</v>
      </c>
      <c r="E826" s="72" t="str">
        <f>IF(H826=0,"RESMİ TATİL",VLOOKUP(H826,LİSTE!$B$7:$D$1300,3,0))</f>
        <v>Zümra Yeter ARI</v>
      </c>
      <c r="F826" s="72">
        <f>IF(B826="TATİL",0,IF(F825&gt;0,IF(LİSTE!$F$1=H825,1,H825+1),IF(F825=0,H824+1,IF(F824=0,H823+1,IF(F823=0,H822+1,IF(F822=0,H821+1))))))</f>
        <v>19</v>
      </c>
      <c r="G826" s="72">
        <f>IF(F826=0,0,IF(LİSTE!$F$1=F826,1,F826+1))</f>
        <v>20</v>
      </c>
      <c r="H826" s="72">
        <f>IF(G826=0,0,IF(LİSTE!$F$1=G826,1,G826+1))</f>
        <v>21</v>
      </c>
      <c r="I826" s="72" t="str">
        <f>IFERROR(VLOOKUP(A826,TATİLLER!$A$2:$D$30000,3,0),"TATİL DEĞİL")</f>
        <v>TATİL DEĞİL</v>
      </c>
    </row>
    <row r="827" spans="1:9" x14ac:dyDescent="0.25">
      <c r="A827" s="74">
        <f t="shared" ref="A827" si="193">A826+3</f>
        <v>46356</v>
      </c>
      <c r="B827" s="72">
        <f t="shared" si="180"/>
        <v>1</v>
      </c>
      <c r="C827" s="72" t="str">
        <f>IF(F827=0,"RESMİ TATİL",VLOOKUP(F827,LİSTE!$B$7:$D$1300,3,0))</f>
        <v>Utku KARAGÖZ</v>
      </c>
      <c r="D827" s="72" t="str">
        <f>IF(G827=0,"RESMİ TATİL",VLOOKUP(G827,LİSTE!$B$7:$D$1300,3,0))</f>
        <v>Feyza Zümra AVCIOĞLU</v>
      </c>
      <c r="E827" s="72" t="str">
        <f>IF(H827=0,"RESMİ TATİL",VLOOKUP(H827,LİSTE!$B$7:$D$1300,3,0))</f>
        <v>Yusuf Ali TABUR</v>
      </c>
      <c r="F827" s="72">
        <f>IF(B827="TATİL",0,IF(F826&gt;0,IF(LİSTE!$F$1=H826,1,H826+1),IF(F826=0,H825+1,IF(F825=0,H824+1,IF(F824=0,H823+1,IF(F823=0,H822+1))))))</f>
        <v>22</v>
      </c>
      <c r="G827" s="72">
        <f>IF(F827=0,0,IF(LİSTE!$F$1=F827,1,F827+1))</f>
        <v>23</v>
      </c>
      <c r="H827" s="72">
        <f>IF(G827=0,0,IF(LİSTE!$F$1=G827,1,G827+1))</f>
        <v>24</v>
      </c>
      <c r="I827" s="72" t="str">
        <f>IFERROR(VLOOKUP(A827,TATİLLER!$A$2:$D$30000,3,0),"TATİL DEĞİL")</f>
        <v>TATİL DEĞİL</v>
      </c>
    </row>
    <row r="828" spans="1:9" x14ac:dyDescent="0.25">
      <c r="A828" s="74">
        <f t="shared" si="184"/>
        <v>46357</v>
      </c>
      <c r="B828" s="72">
        <f t="shared" si="180"/>
        <v>2</v>
      </c>
      <c r="C828" s="72" t="str">
        <f>IF(F828=0,"RESMİ TATİL",VLOOKUP(F828,LİSTE!$B$7:$D$1300,3,0))</f>
        <v>Irmak UTEBAY</v>
      </c>
      <c r="D828" s="72" t="str">
        <f>IF(G828=0,"RESMİ TATİL",VLOOKUP(G828,LİSTE!$B$7:$D$1300,3,0))</f>
        <v>Kerem AKKOÇ</v>
      </c>
      <c r="E828" s="72" t="str">
        <f>IF(H828=0,"RESMİ TATİL",VLOOKUP(H828,LİSTE!$B$7:$D$1300,3,0))</f>
        <v>Elçin Ayşe ELMAS</v>
      </c>
      <c r="F828" s="72">
        <f>IF(B828="TATİL",0,IF(F827&gt;0,IF(LİSTE!$F$1=H827,1,H827+1),IF(F827=0,H826+1,IF(F826=0,H825+1,IF(F825=0,H824+1,IF(F824=0,H823+1))))))</f>
        <v>25</v>
      </c>
      <c r="G828" s="72">
        <f>IF(F828=0,0,IF(LİSTE!$F$1=F828,1,F828+1))</f>
        <v>26</v>
      </c>
      <c r="H828" s="72">
        <f>IF(G828=0,0,IF(LİSTE!$F$1=G828,1,G828+1))</f>
        <v>27</v>
      </c>
      <c r="I828" s="72" t="str">
        <f>IFERROR(VLOOKUP(A828,TATİLLER!$A$2:$D$30000,3,0),"TATİL DEĞİL")</f>
        <v>TATİL DEĞİL</v>
      </c>
    </row>
    <row r="829" spans="1:9" x14ac:dyDescent="0.25">
      <c r="A829" s="74">
        <f t="shared" si="184"/>
        <v>46358</v>
      </c>
      <c r="B829" s="72">
        <f t="shared" si="180"/>
        <v>3</v>
      </c>
      <c r="C829" s="72" t="str">
        <f>IF(F829=0,"RESMİ TATİL",VLOOKUP(F829,LİSTE!$B$7:$D$1300,3,0))</f>
        <v>Muhammed YILDIZDAĞ</v>
      </c>
      <c r="D829" s="72" t="str">
        <f>IF(G829=0,"RESMİ TATİL",VLOOKUP(G829,LİSTE!$B$7:$D$1300,3,0))</f>
        <v>Nisa Nur SANCAR</v>
      </c>
      <c r="E829" s="72" t="str">
        <f>IF(H829=0,"RESMİ TATİL",VLOOKUP(H829,LİSTE!$B$7:$D$1300,3,0))</f>
        <v>Esila ÇETİN</v>
      </c>
      <c r="F829" s="72">
        <f>IF(B829="TATİL",0,IF(F828&gt;0,IF(LİSTE!$F$1=H828,1,H828+1),IF(F828=0,H827+1,IF(F827=0,H826+1,IF(F826=0,H825+1,IF(F825=0,H824+1))))))</f>
        <v>28</v>
      </c>
      <c r="G829" s="72">
        <f>IF(F829=0,0,IF(LİSTE!$F$1=F829,1,F829+1))</f>
        <v>1</v>
      </c>
      <c r="H829" s="72">
        <f>IF(G829=0,0,IF(LİSTE!$F$1=G829,1,G829+1))</f>
        <v>2</v>
      </c>
      <c r="I829" s="72" t="str">
        <f>IFERROR(VLOOKUP(A829,TATİLLER!$A$2:$D$30000,3,0),"TATİL DEĞİL")</f>
        <v>TATİL DEĞİL</v>
      </c>
    </row>
    <row r="830" spans="1:9" x14ac:dyDescent="0.25">
      <c r="A830" s="74">
        <f t="shared" si="184"/>
        <v>46359</v>
      </c>
      <c r="B830" s="72">
        <f t="shared" si="180"/>
        <v>4</v>
      </c>
      <c r="C830" s="72" t="str">
        <f>IF(F830=0,"RESMİ TATİL",VLOOKUP(F830,LİSTE!$B$7:$D$1300,3,0))</f>
        <v>Zeynep Sevde TOPUZ</v>
      </c>
      <c r="D830" s="72" t="str">
        <f>IF(G830=0,"RESMİ TATİL",VLOOKUP(G830,LİSTE!$B$7:$D$1300,3,0))</f>
        <v>Ömer Asaf KADAŞ</v>
      </c>
      <c r="E830" s="72" t="str">
        <f>IF(H830=0,"RESMİ TATİL",VLOOKUP(H830,LİSTE!$B$7:$D$1300,3,0))</f>
        <v>Ramazan Baran ADIGÜZEL</v>
      </c>
      <c r="F830" s="72">
        <f>IF(B830="TATİL",0,IF(F829&gt;0,IF(LİSTE!$F$1=H829,1,H829+1),IF(F829=0,H828+1,IF(F828=0,H827+1,IF(F827=0,H826+1,IF(F826=0,H825+1))))))</f>
        <v>3</v>
      </c>
      <c r="G830" s="72">
        <f>IF(F830=0,0,IF(LİSTE!$F$1=F830,1,F830+1))</f>
        <v>4</v>
      </c>
      <c r="H830" s="72">
        <f>IF(G830=0,0,IF(LİSTE!$F$1=G830,1,G830+1))</f>
        <v>5</v>
      </c>
      <c r="I830" s="72" t="str">
        <f>IFERROR(VLOOKUP(A830,TATİLLER!$A$2:$D$30000,3,0),"TATİL DEĞİL")</f>
        <v>TATİL DEĞİL</v>
      </c>
    </row>
    <row r="831" spans="1:9" x14ac:dyDescent="0.25">
      <c r="A831" s="74">
        <f t="shared" si="184"/>
        <v>46360</v>
      </c>
      <c r="B831" s="72">
        <f t="shared" si="180"/>
        <v>5</v>
      </c>
      <c r="C831" s="72" t="str">
        <f>IF(F831=0,"RESMİ TATİL",VLOOKUP(F831,LİSTE!$B$7:$D$1300,3,0))</f>
        <v>Bahar AKGÜN</v>
      </c>
      <c r="D831" s="72" t="str">
        <f>IF(G831=0,"RESMİ TATİL",VLOOKUP(G831,LİSTE!$B$7:$D$1300,3,0))</f>
        <v>Ömer AKGÜL</v>
      </c>
      <c r="E831" s="72" t="str">
        <f>IF(H831=0,"RESMİ TATİL",VLOOKUP(H831,LİSTE!$B$7:$D$1300,3,0))</f>
        <v>Muharrem EFE TANRIVERDİ</v>
      </c>
      <c r="F831" s="72">
        <f>IF(B831="TATİL",0,IF(F830&gt;0,IF(LİSTE!$F$1=H830,1,H830+1),IF(F830=0,H829+1,IF(F829=0,H828+1,IF(F828=0,H827+1,IF(F827=0,H826+1))))))</f>
        <v>6</v>
      </c>
      <c r="G831" s="72">
        <f>IF(F831=0,0,IF(LİSTE!$F$1=F831,1,F831+1))</f>
        <v>7</v>
      </c>
      <c r="H831" s="72">
        <f>IF(G831=0,0,IF(LİSTE!$F$1=G831,1,G831+1))</f>
        <v>8</v>
      </c>
      <c r="I831" s="72" t="str">
        <f>IFERROR(VLOOKUP(A831,TATİLLER!$A$2:$D$30000,3,0),"TATİL DEĞİL")</f>
        <v>TATİL DEĞİL</v>
      </c>
    </row>
    <row r="832" spans="1:9" x14ac:dyDescent="0.25">
      <c r="A832" s="74">
        <f t="shared" ref="A832" si="194">A831+3</f>
        <v>46363</v>
      </c>
      <c r="B832" s="72">
        <f t="shared" si="180"/>
        <v>1</v>
      </c>
      <c r="C832" s="72" t="str">
        <f>IF(F832=0,"RESMİ TATİL",VLOOKUP(F832,LİSTE!$B$7:$D$1300,3,0))</f>
        <v>Anıl DOĞAN</v>
      </c>
      <c r="D832" s="72" t="str">
        <f>IF(G832=0,"RESMİ TATİL",VLOOKUP(G832,LİSTE!$B$7:$D$1300,3,0))</f>
        <v>İpek ARSLAN</v>
      </c>
      <c r="E832" s="72" t="str">
        <f>IF(H832=0,"RESMİ TATİL",VLOOKUP(H832,LİSTE!$B$7:$D$1300,3,0))</f>
        <v>Efe KARSAK</v>
      </c>
      <c r="F832" s="72">
        <f>IF(B832="TATİL",0,IF(F831&gt;0,IF(LİSTE!$F$1=H831,1,H831+1),IF(F831=0,H830+1,IF(F830=0,H829+1,IF(F829=0,H828+1,IF(F828=0,H827+1))))))</f>
        <v>9</v>
      </c>
      <c r="G832" s="72">
        <f>IF(F832=0,0,IF(LİSTE!$F$1=F832,1,F832+1))</f>
        <v>10</v>
      </c>
      <c r="H832" s="72">
        <f>IF(G832=0,0,IF(LİSTE!$F$1=G832,1,G832+1))</f>
        <v>11</v>
      </c>
      <c r="I832" s="72" t="str">
        <f>IFERROR(VLOOKUP(A832,TATİLLER!$A$2:$D$30000,3,0),"TATİL DEĞİL")</f>
        <v>TATİL DEĞİL</v>
      </c>
    </row>
    <row r="833" spans="1:9" x14ac:dyDescent="0.25">
      <c r="A833" s="74">
        <f t="shared" si="184"/>
        <v>46364</v>
      </c>
      <c r="B833" s="72">
        <f t="shared" si="180"/>
        <v>2</v>
      </c>
      <c r="C833" s="72" t="str">
        <f>IF(F833=0,"RESMİ TATİL",VLOOKUP(F833,LİSTE!$B$7:$D$1300,3,0))</f>
        <v>Abdullah KIRBAÇ</v>
      </c>
      <c r="D833" s="72" t="str">
        <f>IF(G833=0,"RESMİ TATİL",VLOOKUP(G833,LİSTE!$B$7:$D$1300,3,0))</f>
        <v>Ümmü Defne GÜLER</v>
      </c>
      <c r="E833" s="72" t="str">
        <f>IF(H833=0,"RESMİ TATİL",VLOOKUP(H833,LİSTE!$B$7:$D$1300,3,0))</f>
        <v>Şevval ÖZDAMAR</v>
      </c>
      <c r="F833" s="72">
        <f>IF(B833="TATİL",0,IF(F832&gt;0,IF(LİSTE!$F$1=H832,1,H832+1),IF(F832=0,H831+1,IF(F831=0,H830+1,IF(F830=0,H829+1,IF(F829=0,H828+1))))))</f>
        <v>12</v>
      </c>
      <c r="G833" s="72">
        <f>IF(F833=0,0,IF(LİSTE!$F$1=F833,1,F833+1))</f>
        <v>13</v>
      </c>
      <c r="H833" s="72">
        <f>IF(G833=0,0,IF(LİSTE!$F$1=G833,1,G833+1))</f>
        <v>14</v>
      </c>
      <c r="I833" s="72" t="str">
        <f>IFERROR(VLOOKUP(A833,TATİLLER!$A$2:$D$30000,3,0),"TATİL DEĞİL")</f>
        <v>TATİL DEĞİL</v>
      </c>
    </row>
    <row r="834" spans="1:9" x14ac:dyDescent="0.25">
      <c r="A834" s="74">
        <f t="shared" si="184"/>
        <v>46365</v>
      </c>
      <c r="B834" s="72">
        <f t="shared" si="180"/>
        <v>3</v>
      </c>
      <c r="C834" s="72" t="str">
        <f>IF(F834=0,"RESMİ TATİL",VLOOKUP(F834,LİSTE!$B$7:$D$1300,3,0))</f>
        <v>Zeynep AKDAĞ</v>
      </c>
      <c r="D834" s="72" t="str">
        <f>IF(G834=0,"RESMİ TATİL",VLOOKUP(G834,LİSTE!$B$7:$D$1300,3,0))</f>
        <v>Esma ÇOKER</v>
      </c>
      <c r="E834" s="72" t="str">
        <f>IF(H834=0,"RESMİ TATİL",VLOOKUP(H834,LİSTE!$B$7:$D$1300,3,0))</f>
        <v>Dursun Kubilay YAŞAR</v>
      </c>
      <c r="F834" s="72">
        <f>IF(B834="TATİL",0,IF(F833&gt;0,IF(LİSTE!$F$1=H833,1,H833+1),IF(F833=0,H832+1,IF(F832=0,H831+1,IF(F831=0,H830+1,IF(F830=0,H829+1))))))</f>
        <v>15</v>
      </c>
      <c r="G834" s="72">
        <f>IF(F834=0,0,IF(LİSTE!$F$1=F834,1,F834+1))</f>
        <v>16</v>
      </c>
      <c r="H834" s="72">
        <f>IF(G834=0,0,IF(LİSTE!$F$1=G834,1,G834+1))</f>
        <v>17</v>
      </c>
      <c r="I834" s="72" t="str">
        <f>IFERROR(VLOOKUP(A834,TATİLLER!$A$2:$D$30000,3,0),"TATİL DEĞİL")</f>
        <v>TATİL DEĞİL</v>
      </c>
    </row>
    <row r="835" spans="1:9" x14ac:dyDescent="0.25">
      <c r="A835" s="74">
        <f t="shared" si="184"/>
        <v>46366</v>
      </c>
      <c r="B835" s="72">
        <f t="shared" ref="B835:B898" si="195">IF(I835="TATİL","TATİL",WEEKDAY(A835,2))</f>
        <v>4</v>
      </c>
      <c r="C835" s="72" t="str">
        <f>IF(F835=0,"RESMİ TATİL",VLOOKUP(F835,LİSTE!$B$7:$D$1300,3,0))</f>
        <v>Zeynep Beril BAŞPINAR</v>
      </c>
      <c r="D835" s="72" t="str">
        <f>IF(G835=0,"RESMİ TATİL",VLOOKUP(G835,LİSTE!$B$7:$D$1300,3,0))</f>
        <v>Ahmet DAL</v>
      </c>
      <c r="E835" s="72" t="str">
        <f>IF(H835=0,"RESMİ TATİL",VLOOKUP(H835,LİSTE!$B$7:$D$1300,3,0))</f>
        <v>Emirhan KARATAŞ</v>
      </c>
      <c r="F835" s="72">
        <f>IF(B835="TATİL",0,IF(F834&gt;0,IF(LİSTE!$F$1=H834,1,H834+1),IF(F834=0,H833+1,IF(F833=0,H832+1,IF(F832=0,H831+1,IF(F831=0,H830+1))))))</f>
        <v>18</v>
      </c>
      <c r="G835" s="72">
        <f>IF(F835=0,0,IF(LİSTE!$F$1=F835,1,F835+1))</f>
        <v>19</v>
      </c>
      <c r="H835" s="72">
        <f>IF(G835=0,0,IF(LİSTE!$F$1=G835,1,G835+1))</f>
        <v>20</v>
      </c>
      <c r="I835" s="72" t="str">
        <f>IFERROR(VLOOKUP(A835,TATİLLER!$A$2:$D$30000,3,0),"TATİL DEĞİL")</f>
        <v>TATİL DEĞİL</v>
      </c>
    </row>
    <row r="836" spans="1:9" x14ac:dyDescent="0.25">
      <c r="A836" s="74">
        <f t="shared" si="184"/>
        <v>46367</v>
      </c>
      <c r="B836" s="72">
        <f t="shared" si="195"/>
        <v>5</v>
      </c>
      <c r="C836" s="72" t="str">
        <f>IF(F836=0,"RESMİ TATİL",VLOOKUP(F836,LİSTE!$B$7:$D$1300,3,0))</f>
        <v>Zümra Yeter ARI</v>
      </c>
      <c r="D836" s="72" t="str">
        <f>IF(G836=0,"RESMİ TATİL",VLOOKUP(G836,LİSTE!$B$7:$D$1300,3,0))</f>
        <v>Utku KARAGÖZ</v>
      </c>
      <c r="E836" s="72" t="str">
        <f>IF(H836=0,"RESMİ TATİL",VLOOKUP(H836,LİSTE!$B$7:$D$1300,3,0))</f>
        <v>Feyza Zümra AVCIOĞLU</v>
      </c>
      <c r="F836" s="72">
        <f>IF(B836="TATİL",0,IF(F835&gt;0,IF(LİSTE!$F$1=H835,1,H835+1),IF(F835=0,H834+1,IF(F834=0,H833+1,IF(F833=0,H832+1,IF(F832=0,H831+1))))))</f>
        <v>21</v>
      </c>
      <c r="G836" s="72">
        <f>IF(F836=0,0,IF(LİSTE!$F$1=F836,1,F836+1))</f>
        <v>22</v>
      </c>
      <c r="H836" s="72">
        <f>IF(G836=0,0,IF(LİSTE!$F$1=G836,1,G836+1))</f>
        <v>23</v>
      </c>
      <c r="I836" s="72" t="str">
        <f>IFERROR(VLOOKUP(A836,TATİLLER!$A$2:$D$30000,3,0),"TATİL DEĞİL")</f>
        <v>TATİL DEĞİL</v>
      </c>
    </row>
    <row r="837" spans="1:9" x14ac:dyDescent="0.25">
      <c r="A837" s="74">
        <f t="shared" ref="A837" si="196">A836+3</f>
        <v>46370</v>
      </c>
      <c r="B837" s="72">
        <f t="shared" si="195"/>
        <v>1</v>
      </c>
      <c r="C837" s="72" t="str">
        <f>IF(F837=0,"RESMİ TATİL",VLOOKUP(F837,LİSTE!$B$7:$D$1300,3,0))</f>
        <v>Yusuf Ali TABUR</v>
      </c>
      <c r="D837" s="72" t="str">
        <f>IF(G837=0,"RESMİ TATİL",VLOOKUP(G837,LİSTE!$B$7:$D$1300,3,0))</f>
        <v>Irmak UTEBAY</v>
      </c>
      <c r="E837" s="72" t="str">
        <f>IF(H837=0,"RESMİ TATİL",VLOOKUP(H837,LİSTE!$B$7:$D$1300,3,0))</f>
        <v>Kerem AKKOÇ</v>
      </c>
      <c r="F837" s="72">
        <f>IF(B837="TATİL",0,IF(F836&gt;0,IF(LİSTE!$F$1=H836,1,H836+1),IF(F836=0,H835+1,IF(F835=0,H834+1,IF(F834=0,H833+1,IF(F833=0,H832+1))))))</f>
        <v>24</v>
      </c>
      <c r="G837" s="72">
        <f>IF(F837=0,0,IF(LİSTE!$F$1=F837,1,F837+1))</f>
        <v>25</v>
      </c>
      <c r="H837" s="72">
        <f>IF(G837=0,0,IF(LİSTE!$F$1=G837,1,G837+1))</f>
        <v>26</v>
      </c>
      <c r="I837" s="72" t="str">
        <f>IFERROR(VLOOKUP(A837,TATİLLER!$A$2:$D$30000,3,0),"TATİL DEĞİL")</f>
        <v>TATİL DEĞİL</v>
      </c>
    </row>
    <row r="838" spans="1:9" x14ac:dyDescent="0.25">
      <c r="A838" s="74">
        <f t="shared" si="184"/>
        <v>46371</v>
      </c>
      <c r="B838" s="72">
        <f t="shared" si="195"/>
        <v>2</v>
      </c>
      <c r="C838" s="72" t="str">
        <f>IF(F838=0,"RESMİ TATİL",VLOOKUP(F838,LİSTE!$B$7:$D$1300,3,0))</f>
        <v>Elçin Ayşe ELMAS</v>
      </c>
      <c r="D838" s="72" t="str">
        <f>IF(G838=0,"RESMİ TATİL",VLOOKUP(G838,LİSTE!$B$7:$D$1300,3,0))</f>
        <v>Muhammed YILDIZDAĞ</v>
      </c>
      <c r="E838" s="72" t="str">
        <f>IF(H838=0,"RESMİ TATİL",VLOOKUP(H838,LİSTE!$B$7:$D$1300,3,0))</f>
        <v>Nisa Nur SANCAR</v>
      </c>
      <c r="F838" s="72">
        <f>IF(B838="TATİL",0,IF(F837&gt;0,IF(LİSTE!$F$1=H837,1,H837+1),IF(F837=0,H836+1,IF(F836=0,H835+1,IF(F835=0,H834+1,IF(F834=0,H833+1))))))</f>
        <v>27</v>
      </c>
      <c r="G838" s="72">
        <f>IF(F838=0,0,IF(LİSTE!$F$1=F838,1,F838+1))</f>
        <v>28</v>
      </c>
      <c r="H838" s="72">
        <f>IF(G838=0,0,IF(LİSTE!$F$1=G838,1,G838+1))</f>
        <v>1</v>
      </c>
      <c r="I838" s="72" t="str">
        <f>IFERROR(VLOOKUP(A838,TATİLLER!$A$2:$D$30000,3,0),"TATİL DEĞİL")</f>
        <v>TATİL DEĞİL</v>
      </c>
    </row>
    <row r="839" spans="1:9" x14ac:dyDescent="0.25">
      <c r="A839" s="74">
        <f t="shared" si="184"/>
        <v>46372</v>
      </c>
      <c r="B839" s="72">
        <f t="shared" si="195"/>
        <v>3</v>
      </c>
      <c r="C839" s="72" t="str">
        <f>IF(F839=0,"RESMİ TATİL",VLOOKUP(F839,LİSTE!$B$7:$D$1300,3,0))</f>
        <v>Esila ÇETİN</v>
      </c>
      <c r="D839" s="72" t="str">
        <f>IF(G839=0,"RESMİ TATİL",VLOOKUP(G839,LİSTE!$B$7:$D$1300,3,0))</f>
        <v>Zeynep Sevde TOPUZ</v>
      </c>
      <c r="E839" s="72" t="str">
        <f>IF(H839=0,"RESMİ TATİL",VLOOKUP(H839,LİSTE!$B$7:$D$1300,3,0))</f>
        <v>Ömer Asaf KADAŞ</v>
      </c>
      <c r="F839" s="72">
        <f>IF(B839="TATİL",0,IF(F838&gt;0,IF(LİSTE!$F$1=H838,1,H838+1),IF(F838=0,H837+1,IF(F837=0,H836+1,IF(F836=0,H835+1,IF(F835=0,H834+1))))))</f>
        <v>2</v>
      </c>
      <c r="G839" s="72">
        <f>IF(F839=0,0,IF(LİSTE!$F$1=F839,1,F839+1))</f>
        <v>3</v>
      </c>
      <c r="H839" s="72">
        <f>IF(G839=0,0,IF(LİSTE!$F$1=G839,1,G839+1))</f>
        <v>4</v>
      </c>
      <c r="I839" s="72" t="str">
        <f>IFERROR(VLOOKUP(A839,TATİLLER!$A$2:$D$30000,3,0),"TATİL DEĞİL")</f>
        <v>TATİL DEĞİL</v>
      </c>
    </row>
    <row r="840" spans="1:9" x14ac:dyDescent="0.25">
      <c r="A840" s="74">
        <f t="shared" si="184"/>
        <v>46373</v>
      </c>
      <c r="B840" s="72">
        <f t="shared" si="195"/>
        <v>4</v>
      </c>
      <c r="C840" s="72" t="str">
        <f>IF(F840=0,"RESMİ TATİL",VLOOKUP(F840,LİSTE!$B$7:$D$1300,3,0))</f>
        <v>Ramazan Baran ADIGÜZEL</v>
      </c>
      <c r="D840" s="72" t="str">
        <f>IF(G840=0,"RESMİ TATİL",VLOOKUP(G840,LİSTE!$B$7:$D$1300,3,0))</f>
        <v>Bahar AKGÜN</v>
      </c>
      <c r="E840" s="72" t="str">
        <f>IF(H840=0,"RESMİ TATİL",VLOOKUP(H840,LİSTE!$B$7:$D$1300,3,0))</f>
        <v>Ömer AKGÜL</v>
      </c>
      <c r="F840" s="72">
        <f>IF(B840="TATİL",0,IF(F839&gt;0,IF(LİSTE!$F$1=H839,1,H839+1),IF(F839=0,H838+1,IF(F838=0,H837+1,IF(F837=0,H836+1,IF(F836=0,H835+1))))))</f>
        <v>5</v>
      </c>
      <c r="G840" s="72">
        <f>IF(F840=0,0,IF(LİSTE!$F$1=F840,1,F840+1))</f>
        <v>6</v>
      </c>
      <c r="H840" s="72">
        <f>IF(G840=0,0,IF(LİSTE!$F$1=G840,1,G840+1))</f>
        <v>7</v>
      </c>
      <c r="I840" s="72" t="str">
        <f>IFERROR(VLOOKUP(A840,TATİLLER!$A$2:$D$30000,3,0),"TATİL DEĞİL")</f>
        <v>TATİL DEĞİL</v>
      </c>
    </row>
    <row r="841" spans="1:9" x14ac:dyDescent="0.25">
      <c r="A841" s="74">
        <f t="shared" si="184"/>
        <v>46374</v>
      </c>
      <c r="B841" s="72">
        <f t="shared" si="195"/>
        <v>5</v>
      </c>
      <c r="C841" s="72" t="str">
        <f>IF(F841=0,"RESMİ TATİL",VLOOKUP(F841,LİSTE!$B$7:$D$1300,3,0))</f>
        <v>Muharrem EFE TANRIVERDİ</v>
      </c>
      <c r="D841" s="72" t="str">
        <f>IF(G841=0,"RESMİ TATİL",VLOOKUP(G841,LİSTE!$B$7:$D$1300,3,0))</f>
        <v>Anıl DOĞAN</v>
      </c>
      <c r="E841" s="72" t="str">
        <f>IF(H841=0,"RESMİ TATİL",VLOOKUP(H841,LİSTE!$B$7:$D$1300,3,0))</f>
        <v>İpek ARSLAN</v>
      </c>
      <c r="F841" s="72">
        <f>IF(B841="TATİL",0,IF(F840&gt;0,IF(LİSTE!$F$1=H840,1,H840+1),IF(F840=0,H839+1,IF(F839=0,H838+1,IF(F838=0,H837+1,IF(F837=0,H836+1))))))</f>
        <v>8</v>
      </c>
      <c r="G841" s="72">
        <f>IF(F841=0,0,IF(LİSTE!$F$1=F841,1,F841+1))</f>
        <v>9</v>
      </c>
      <c r="H841" s="72">
        <f>IF(G841=0,0,IF(LİSTE!$F$1=G841,1,G841+1))</f>
        <v>10</v>
      </c>
      <c r="I841" s="72" t="str">
        <f>IFERROR(VLOOKUP(A841,TATİLLER!$A$2:$D$30000,3,0),"TATİL DEĞİL")</f>
        <v>TATİL DEĞİL</v>
      </c>
    </row>
    <row r="842" spans="1:9" x14ac:dyDescent="0.25">
      <c r="A842" s="74">
        <f t="shared" ref="A842" si="197">A841+3</f>
        <v>46377</v>
      </c>
      <c r="B842" s="72">
        <f t="shared" si="195"/>
        <v>1</v>
      </c>
      <c r="C842" s="72" t="str">
        <f>IF(F842=0,"RESMİ TATİL",VLOOKUP(F842,LİSTE!$B$7:$D$1300,3,0))</f>
        <v>Efe KARSAK</v>
      </c>
      <c r="D842" s="72" t="str">
        <f>IF(G842=0,"RESMİ TATİL",VLOOKUP(G842,LİSTE!$B$7:$D$1300,3,0))</f>
        <v>Abdullah KIRBAÇ</v>
      </c>
      <c r="E842" s="72" t="str">
        <f>IF(H842=0,"RESMİ TATİL",VLOOKUP(H842,LİSTE!$B$7:$D$1300,3,0))</f>
        <v>Ümmü Defne GÜLER</v>
      </c>
      <c r="F842" s="72">
        <f>IF(B842="TATİL",0,IF(F841&gt;0,IF(LİSTE!$F$1=H841,1,H841+1),IF(F841=0,H840+1,IF(F840=0,H839+1,IF(F839=0,H838+1,IF(F838=0,H837+1))))))</f>
        <v>11</v>
      </c>
      <c r="G842" s="72">
        <f>IF(F842=0,0,IF(LİSTE!$F$1=F842,1,F842+1))</f>
        <v>12</v>
      </c>
      <c r="H842" s="72">
        <f>IF(G842=0,0,IF(LİSTE!$F$1=G842,1,G842+1))</f>
        <v>13</v>
      </c>
      <c r="I842" s="72" t="str">
        <f>IFERROR(VLOOKUP(A842,TATİLLER!$A$2:$D$30000,3,0),"TATİL DEĞİL")</f>
        <v>TATİL DEĞİL</v>
      </c>
    </row>
    <row r="843" spans="1:9" x14ac:dyDescent="0.25">
      <c r="A843" s="74">
        <f t="shared" si="184"/>
        <v>46378</v>
      </c>
      <c r="B843" s="72">
        <f t="shared" si="195"/>
        <v>2</v>
      </c>
      <c r="C843" s="72" t="str">
        <f>IF(F843=0,"RESMİ TATİL",VLOOKUP(F843,LİSTE!$B$7:$D$1300,3,0))</f>
        <v>Şevval ÖZDAMAR</v>
      </c>
      <c r="D843" s="72" t="str">
        <f>IF(G843=0,"RESMİ TATİL",VLOOKUP(G843,LİSTE!$B$7:$D$1300,3,0))</f>
        <v>Zeynep AKDAĞ</v>
      </c>
      <c r="E843" s="72" t="str">
        <f>IF(H843=0,"RESMİ TATİL",VLOOKUP(H843,LİSTE!$B$7:$D$1300,3,0))</f>
        <v>Esma ÇOKER</v>
      </c>
      <c r="F843" s="72">
        <f>IF(B843="TATİL",0,IF(F842&gt;0,IF(LİSTE!$F$1=H842,1,H842+1),IF(F842=0,H841+1,IF(F841=0,H840+1,IF(F840=0,H839+1,IF(F839=0,H838+1))))))</f>
        <v>14</v>
      </c>
      <c r="G843" s="72">
        <f>IF(F843=0,0,IF(LİSTE!$F$1=F843,1,F843+1))</f>
        <v>15</v>
      </c>
      <c r="H843" s="72">
        <f>IF(G843=0,0,IF(LİSTE!$F$1=G843,1,G843+1))</f>
        <v>16</v>
      </c>
      <c r="I843" s="72" t="str">
        <f>IFERROR(VLOOKUP(A843,TATİLLER!$A$2:$D$30000,3,0),"TATİL DEĞİL")</f>
        <v>TATİL DEĞİL</v>
      </c>
    </row>
    <row r="844" spans="1:9" x14ac:dyDescent="0.25">
      <c r="A844" s="74">
        <f t="shared" si="184"/>
        <v>46379</v>
      </c>
      <c r="B844" s="72">
        <f t="shared" si="195"/>
        <v>3</v>
      </c>
      <c r="C844" s="72" t="str">
        <f>IF(F844=0,"RESMİ TATİL",VLOOKUP(F844,LİSTE!$B$7:$D$1300,3,0))</f>
        <v>Dursun Kubilay YAŞAR</v>
      </c>
      <c r="D844" s="72" t="str">
        <f>IF(G844=0,"RESMİ TATİL",VLOOKUP(G844,LİSTE!$B$7:$D$1300,3,0))</f>
        <v>Zeynep Beril BAŞPINAR</v>
      </c>
      <c r="E844" s="72" t="str">
        <f>IF(H844=0,"RESMİ TATİL",VLOOKUP(H844,LİSTE!$B$7:$D$1300,3,0))</f>
        <v>Ahmet DAL</v>
      </c>
      <c r="F844" s="72">
        <f>IF(B844="TATİL",0,IF(F843&gt;0,IF(LİSTE!$F$1=H843,1,H843+1),IF(F843=0,H842+1,IF(F842=0,H841+1,IF(F841=0,H840+1,IF(F840=0,H839+1))))))</f>
        <v>17</v>
      </c>
      <c r="G844" s="72">
        <f>IF(F844=0,0,IF(LİSTE!$F$1=F844,1,F844+1))</f>
        <v>18</v>
      </c>
      <c r="H844" s="72">
        <f>IF(G844=0,0,IF(LİSTE!$F$1=G844,1,G844+1))</f>
        <v>19</v>
      </c>
      <c r="I844" s="72" t="str">
        <f>IFERROR(VLOOKUP(A844,TATİLLER!$A$2:$D$30000,3,0),"TATİL DEĞİL")</f>
        <v>TATİL DEĞİL</v>
      </c>
    </row>
    <row r="845" spans="1:9" x14ac:dyDescent="0.25">
      <c r="A845" s="74">
        <f t="shared" si="184"/>
        <v>46380</v>
      </c>
      <c r="B845" s="72">
        <f t="shared" si="195"/>
        <v>4</v>
      </c>
      <c r="C845" s="72" t="str">
        <f>IF(F845=0,"RESMİ TATİL",VLOOKUP(F845,LİSTE!$B$7:$D$1300,3,0))</f>
        <v>Emirhan KARATAŞ</v>
      </c>
      <c r="D845" s="72" t="str">
        <f>IF(G845=0,"RESMİ TATİL",VLOOKUP(G845,LİSTE!$B$7:$D$1300,3,0))</f>
        <v>Zümra Yeter ARI</v>
      </c>
      <c r="E845" s="72" t="str">
        <f>IF(H845=0,"RESMİ TATİL",VLOOKUP(H845,LİSTE!$B$7:$D$1300,3,0))</f>
        <v>Utku KARAGÖZ</v>
      </c>
      <c r="F845" s="72">
        <f>IF(B845="TATİL",0,IF(F844&gt;0,IF(LİSTE!$F$1=H844,1,H844+1),IF(F844=0,H843+1,IF(F843=0,H842+1,IF(F842=0,H841+1,IF(F841=0,H840+1))))))</f>
        <v>20</v>
      </c>
      <c r="G845" s="72">
        <f>IF(F845=0,0,IF(LİSTE!$F$1=F845,1,F845+1))</f>
        <v>21</v>
      </c>
      <c r="H845" s="72">
        <f>IF(G845=0,0,IF(LİSTE!$F$1=G845,1,G845+1))</f>
        <v>22</v>
      </c>
      <c r="I845" s="72" t="str">
        <f>IFERROR(VLOOKUP(A845,TATİLLER!$A$2:$D$30000,3,0),"TATİL DEĞİL")</f>
        <v>TATİL DEĞİL</v>
      </c>
    </row>
    <row r="846" spans="1:9" x14ac:dyDescent="0.25">
      <c r="A846" s="74">
        <f t="shared" si="184"/>
        <v>46381</v>
      </c>
      <c r="B846" s="72">
        <f t="shared" si="195"/>
        <v>5</v>
      </c>
      <c r="C846" s="72" t="str">
        <f>IF(F846=0,"RESMİ TATİL",VLOOKUP(F846,LİSTE!$B$7:$D$1300,3,0))</f>
        <v>Feyza Zümra AVCIOĞLU</v>
      </c>
      <c r="D846" s="72" t="str">
        <f>IF(G846=0,"RESMİ TATİL",VLOOKUP(G846,LİSTE!$B$7:$D$1300,3,0))</f>
        <v>Yusuf Ali TABUR</v>
      </c>
      <c r="E846" s="72" t="str">
        <f>IF(H846=0,"RESMİ TATİL",VLOOKUP(H846,LİSTE!$B$7:$D$1300,3,0))</f>
        <v>Irmak UTEBAY</v>
      </c>
      <c r="F846" s="72">
        <f>IF(B846="TATİL",0,IF(F845&gt;0,IF(LİSTE!$F$1=H845,1,H845+1),IF(F845=0,H844+1,IF(F844=0,H843+1,IF(F843=0,H842+1,IF(F842=0,H841+1))))))</f>
        <v>23</v>
      </c>
      <c r="G846" s="72">
        <f>IF(F846=0,0,IF(LİSTE!$F$1=F846,1,F846+1))</f>
        <v>24</v>
      </c>
      <c r="H846" s="72">
        <f>IF(G846=0,0,IF(LİSTE!$F$1=G846,1,G846+1))</f>
        <v>25</v>
      </c>
      <c r="I846" s="72" t="str">
        <f>IFERROR(VLOOKUP(A846,TATİLLER!$A$2:$D$30000,3,0),"TATİL DEĞİL")</f>
        <v>TATİL DEĞİL</v>
      </c>
    </row>
    <row r="847" spans="1:9" x14ac:dyDescent="0.25">
      <c r="A847" s="74">
        <f t="shared" ref="A847" si="198">A846+3</f>
        <v>46384</v>
      </c>
      <c r="B847" s="72">
        <f t="shared" si="195"/>
        <v>1</v>
      </c>
      <c r="C847" s="72" t="str">
        <f>IF(F847=0,"RESMİ TATİL",VLOOKUP(F847,LİSTE!$B$7:$D$1300,3,0))</f>
        <v>Kerem AKKOÇ</v>
      </c>
      <c r="D847" s="72" t="str">
        <f>IF(G847=0,"RESMİ TATİL",VLOOKUP(G847,LİSTE!$B$7:$D$1300,3,0))</f>
        <v>Elçin Ayşe ELMAS</v>
      </c>
      <c r="E847" s="72" t="str">
        <f>IF(H847=0,"RESMİ TATİL",VLOOKUP(H847,LİSTE!$B$7:$D$1300,3,0))</f>
        <v>Muhammed YILDIZDAĞ</v>
      </c>
      <c r="F847" s="72">
        <f>IF(B847="TATİL",0,IF(F846&gt;0,IF(LİSTE!$F$1=H846,1,H846+1),IF(F846=0,H845+1,IF(F845=0,H844+1,IF(F844=0,H843+1,IF(F843=0,H842+1))))))</f>
        <v>26</v>
      </c>
      <c r="G847" s="72">
        <f>IF(F847=0,0,IF(LİSTE!$F$1=F847,1,F847+1))</f>
        <v>27</v>
      </c>
      <c r="H847" s="72">
        <f>IF(G847=0,0,IF(LİSTE!$F$1=G847,1,G847+1))</f>
        <v>28</v>
      </c>
      <c r="I847" s="72" t="str">
        <f>IFERROR(VLOOKUP(A847,TATİLLER!$A$2:$D$30000,3,0),"TATİL DEĞİL")</f>
        <v>TATİL DEĞİL</v>
      </c>
    </row>
    <row r="848" spans="1:9" x14ac:dyDescent="0.25">
      <c r="A848" s="74">
        <f t="shared" ref="A848:A911" si="199">A847+1</f>
        <v>46385</v>
      </c>
      <c r="B848" s="72">
        <f t="shared" si="195"/>
        <v>2</v>
      </c>
      <c r="C848" s="72" t="str">
        <f>IF(F848=0,"RESMİ TATİL",VLOOKUP(F848,LİSTE!$B$7:$D$1300,3,0))</f>
        <v>Nisa Nur SANCAR</v>
      </c>
      <c r="D848" s="72" t="str">
        <f>IF(G848=0,"RESMİ TATİL",VLOOKUP(G848,LİSTE!$B$7:$D$1300,3,0))</f>
        <v>Esila ÇETİN</v>
      </c>
      <c r="E848" s="72" t="str">
        <f>IF(H848=0,"RESMİ TATİL",VLOOKUP(H848,LİSTE!$B$7:$D$1300,3,0))</f>
        <v>Zeynep Sevde TOPUZ</v>
      </c>
      <c r="F848" s="72">
        <f>IF(B848="TATİL",0,IF(F847&gt;0,IF(LİSTE!$F$1=H847,1,H847+1),IF(F847=0,H846+1,IF(F846=0,H845+1,IF(F845=0,H844+1,IF(F844=0,H843+1))))))</f>
        <v>1</v>
      </c>
      <c r="G848" s="72">
        <f>IF(F848=0,0,IF(LİSTE!$F$1=F848,1,F848+1))</f>
        <v>2</v>
      </c>
      <c r="H848" s="72">
        <f>IF(G848=0,0,IF(LİSTE!$F$1=G848,1,G848+1))</f>
        <v>3</v>
      </c>
      <c r="I848" s="72" t="str">
        <f>IFERROR(VLOOKUP(A848,TATİLLER!$A$2:$D$30000,3,0),"TATİL DEĞİL")</f>
        <v>TATİL DEĞİL</v>
      </c>
    </row>
    <row r="849" spans="1:9" x14ac:dyDescent="0.25">
      <c r="A849" s="74">
        <f t="shared" si="199"/>
        <v>46386</v>
      </c>
      <c r="B849" s="72">
        <f t="shared" si="195"/>
        <v>3</v>
      </c>
      <c r="C849" s="72" t="str">
        <f>IF(F849=0,"RESMİ TATİL",VLOOKUP(F849,LİSTE!$B$7:$D$1300,3,0))</f>
        <v>Ömer Asaf KADAŞ</v>
      </c>
      <c r="D849" s="72" t="str">
        <f>IF(G849=0,"RESMİ TATİL",VLOOKUP(G849,LİSTE!$B$7:$D$1300,3,0))</f>
        <v>Ramazan Baran ADIGÜZEL</v>
      </c>
      <c r="E849" s="72" t="str">
        <f>IF(H849=0,"RESMİ TATİL",VLOOKUP(H849,LİSTE!$B$7:$D$1300,3,0))</f>
        <v>Bahar AKGÜN</v>
      </c>
      <c r="F849" s="72">
        <f>IF(B849="TATİL",0,IF(F848&gt;0,IF(LİSTE!$F$1=H848,1,H848+1),IF(F848=0,H847+1,IF(F847=0,H846+1,IF(F846=0,H845+1,IF(F845=0,H844+1))))))</f>
        <v>4</v>
      </c>
      <c r="G849" s="72">
        <f>IF(F849=0,0,IF(LİSTE!$F$1=F849,1,F849+1))</f>
        <v>5</v>
      </c>
      <c r="H849" s="72">
        <f>IF(G849=0,0,IF(LİSTE!$F$1=G849,1,G849+1))</f>
        <v>6</v>
      </c>
      <c r="I849" s="72" t="str">
        <f>IFERROR(VLOOKUP(A849,TATİLLER!$A$2:$D$30000,3,0),"TATİL DEĞİL")</f>
        <v>TATİL DEĞİL</v>
      </c>
    </row>
    <row r="850" spans="1:9" x14ac:dyDescent="0.25">
      <c r="A850" s="74">
        <f t="shared" si="199"/>
        <v>46387</v>
      </c>
      <c r="B850" s="72">
        <f t="shared" si="195"/>
        <v>4</v>
      </c>
      <c r="C850" s="72" t="str">
        <f>IF(F850=0,"RESMİ TATİL",VLOOKUP(F850,LİSTE!$B$7:$D$1300,3,0))</f>
        <v>Ömer AKGÜL</v>
      </c>
      <c r="D850" s="72" t="str">
        <f>IF(G850=0,"RESMİ TATİL",VLOOKUP(G850,LİSTE!$B$7:$D$1300,3,0))</f>
        <v>Muharrem EFE TANRIVERDİ</v>
      </c>
      <c r="E850" s="72" t="str">
        <f>IF(H850=0,"RESMİ TATİL",VLOOKUP(H850,LİSTE!$B$7:$D$1300,3,0))</f>
        <v>Anıl DOĞAN</v>
      </c>
      <c r="F850" s="72">
        <f>IF(B850="TATİL",0,IF(F849&gt;0,IF(LİSTE!$F$1=H849,1,H849+1),IF(F849=0,H848+1,IF(F848=0,H847+1,IF(F847=0,H846+1,IF(F846=0,H845+1))))))</f>
        <v>7</v>
      </c>
      <c r="G850" s="72">
        <f>IF(F850=0,0,IF(LİSTE!$F$1=F850,1,F850+1))</f>
        <v>8</v>
      </c>
      <c r="H850" s="72">
        <f>IF(G850=0,0,IF(LİSTE!$F$1=G850,1,G850+1))</f>
        <v>9</v>
      </c>
      <c r="I850" s="72" t="str">
        <f>IFERROR(VLOOKUP(A850,TATİLLER!$A$2:$D$30000,3,0),"TATİL DEĞİL")</f>
        <v>TATİL DEĞİL</v>
      </c>
    </row>
    <row r="851" spans="1:9" x14ac:dyDescent="0.25">
      <c r="A851" s="74">
        <f t="shared" si="199"/>
        <v>46388</v>
      </c>
      <c r="B851" s="72">
        <f t="shared" si="195"/>
        <v>5</v>
      </c>
      <c r="C851" s="72" t="str">
        <f>IF(F851=0,"RESMİ TATİL",VLOOKUP(F851,LİSTE!$B$7:$D$1300,3,0))</f>
        <v>İpek ARSLAN</v>
      </c>
      <c r="D851" s="72" t="str">
        <f>IF(G851=0,"RESMİ TATİL",VLOOKUP(G851,LİSTE!$B$7:$D$1300,3,0))</f>
        <v>Efe KARSAK</v>
      </c>
      <c r="E851" s="72" t="str">
        <f>IF(H851=0,"RESMİ TATİL",VLOOKUP(H851,LİSTE!$B$7:$D$1300,3,0))</f>
        <v>Abdullah KIRBAÇ</v>
      </c>
      <c r="F851" s="72">
        <f>IF(B851="TATİL",0,IF(F850&gt;0,IF(LİSTE!$F$1=H850,1,H850+1),IF(F850=0,H849+1,IF(F849=0,H848+1,IF(F848=0,H847+1,IF(F847=0,H846+1))))))</f>
        <v>10</v>
      </c>
      <c r="G851" s="72">
        <f>IF(F851=0,0,IF(LİSTE!$F$1=F851,1,F851+1))</f>
        <v>11</v>
      </c>
      <c r="H851" s="72">
        <f>IF(G851=0,0,IF(LİSTE!$F$1=G851,1,G851+1))</f>
        <v>12</v>
      </c>
      <c r="I851" s="72" t="str">
        <f>IFERROR(VLOOKUP(A851,TATİLLER!$A$2:$D$30000,3,0),"TATİL DEĞİL")</f>
        <v>TATİL DEĞİL</v>
      </c>
    </row>
    <row r="852" spans="1:9" x14ac:dyDescent="0.25">
      <c r="A852" s="74">
        <f t="shared" ref="A852" si="200">A851+3</f>
        <v>46391</v>
      </c>
      <c r="B852" s="72">
        <f t="shared" si="195"/>
        <v>1</v>
      </c>
      <c r="C852" s="72" t="str">
        <f>IF(F852=0,"RESMİ TATİL",VLOOKUP(F852,LİSTE!$B$7:$D$1300,3,0))</f>
        <v>Ümmü Defne GÜLER</v>
      </c>
      <c r="D852" s="72" t="str">
        <f>IF(G852=0,"RESMİ TATİL",VLOOKUP(G852,LİSTE!$B$7:$D$1300,3,0))</f>
        <v>Şevval ÖZDAMAR</v>
      </c>
      <c r="E852" s="72" t="str">
        <f>IF(H852=0,"RESMİ TATİL",VLOOKUP(H852,LİSTE!$B$7:$D$1300,3,0))</f>
        <v>Zeynep AKDAĞ</v>
      </c>
      <c r="F852" s="72">
        <f>IF(B852="TATİL",0,IF(F851&gt;0,IF(LİSTE!$F$1=H851,1,H851+1),IF(F851=0,H850+1,IF(F850=0,H849+1,IF(F849=0,H848+1,IF(F848=0,H847+1))))))</f>
        <v>13</v>
      </c>
      <c r="G852" s="72">
        <f>IF(F852=0,0,IF(LİSTE!$F$1=F852,1,F852+1))</f>
        <v>14</v>
      </c>
      <c r="H852" s="72">
        <f>IF(G852=0,0,IF(LİSTE!$F$1=G852,1,G852+1))</f>
        <v>15</v>
      </c>
      <c r="I852" s="72" t="str">
        <f>IFERROR(VLOOKUP(A852,TATİLLER!$A$2:$D$30000,3,0),"TATİL DEĞİL")</f>
        <v>TATİL DEĞİL</v>
      </c>
    </row>
    <row r="853" spans="1:9" x14ac:dyDescent="0.25">
      <c r="A853" s="74">
        <f t="shared" si="199"/>
        <v>46392</v>
      </c>
      <c r="B853" s="72">
        <f t="shared" si="195"/>
        <v>2</v>
      </c>
      <c r="C853" s="72" t="str">
        <f>IF(F853=0,"RESMİ TATİL",VLOOKUP(F853,LİSTE!$B$7:$D$1300,3,0))</f>
        <v>Esma ÇOKER</v>
      </c>
      <c r="D853" s="72" t="str">
        <f>IF(G853=0,"RESMİ TATİL",VLOOKUP(G853,LİSTE!$B$7:$D$1300,3,0))</f>
        <v>Dursun Kubilay YAŞAR</v>
      </c>
      <c r="E853" s="72" t="str">
        <f>IF(H853=0,"RESMİ TATİL",VLOOKUP(H853,LİSTE!$B$7:$D$1300,3,0))</f>
        <v>Zeynep Beril BAŞPINAR</v>
      </c>
      <c r="F853" s="72">
        <f>IF(B853="TATİL",0,IF(F852&gt;0,IF(LİSTE!$F$1=H852,1,H852+1),IF(F852=0,H851+1,IF(F851=0,H850+1,IF(F850=0,H849+1,IF(F849=0,H848+1))))))</f>
        <v>16</v>
      </c>
      <c r="G853" s="72">
        <f>IF(F853=0,0,IF(LİSTE!$F$1=F853,1,F853+1))</f>
        <v>17</v>
      </c>
      <c r="H853" s="72">
        <f>IF(G853=0,0,IF(LİSTE!$F$1=G853,1,G853+1))</f>
        <v>18</v>
      </c>
      <c r="I853" s="72" t="str">
        <f>IFERROR(VLOOKUP(A853,TATİLLER!$A$2:$D$30000,3,0),"TATİL DEĞİL")</f>
        <v>TATİL DEĞİL</v>
      </c>
    </row>
    <row r="854" spans="1:9" x14ac:dyDescent="0.25">
      <c r="A854" s="74">
        <f t="shared" si="199"/>
        <v>46393</v>
      </c>
      <c r="B854" s="72">
        <f t="shared" si="195"/>
        <v>3</v>
      </c>
      <c r="C854" s="72" t="str">
        <f>IF(F854=0,"RESMİ TATİL",VLOOKUP(F854,LİSTE!$B$7:$D$1300,3,0))</f>
        <v>Ahmet DAL</v>
      </c>
      <c r="D854" s="72" t="str">
        <f>IF(G854=0,"RESMİ TATİL",VLOOKUP(G854,LİSTE!$B$7:$D$1300,3,0))</f>
        <v>Emirhan KARATAŞ</v>
      </c>
      <c r="E854" s="72" t="str">
        <f>IF(H854=0,"RESMİ TATİL",VLOOKUP(H854,LİSTE!$B$7:$D$1300,3,0))</f>
        <v>Zümra Yeter ARI</v>
      </c>
      <c r="F854" s="72">
        <f>IF(B854="TATİL",0,IF(F853&gt;0,IF(LİSTE!$F$1=H853,1,H853+1),IF(F853=0,H852+1,IF(F852=0,H851+1,IF(F851=0,H850+1,IF(F850=0,H849+1))))))</f>
        <v>19</v>
      </c>
      <c r="G854" s="72">
        <f>IF(F854=0,0,IF(LİSTE!$F$1=F854,1,F854+1))</f>
        <v>20</v>
      </c>
      <c r="H854" s="72">
        <f>IF(G854=0,0,IF(LİSTE!$F$1=G854,1,G854+1))</f>
        <v>21</v>
      </c>
      <c r="I854" s="72" t="str">
        <f>IFERROR(VLOOKUP(A854,TATİLLER!$A$2:$D$30000,3,0),"TATİL DEĞİL")</f>
        <v>TATİL DEĞİL</v>
      </c>
    </row>
    <row r="855" spans="1:9" x14ac:dyDescent="0.25">
      <c r="A855" s="74">
        <f t="shared" si="199"/>
        <v>46394</v>
      </c>
      <c r="B855" s="72">
        <f t="shared" si="195"/>
        <v>4</v>
      </c>
      <c r="C855" s="72" t="str">
        <f>IF(F855=0,"RESMİ TATİL",VLOOKUP(F855,LİSTE!$B$7:$D$1300,3,0))</f>
        <v>Utku KARAGÖZ</v>
      </c>
      <c r="D855" s="72" t="str">
        <f>IF(G855=0,"RESMİ TATİL",VLOOKUP(G855,LİSTE!$B$7:$D$1300,3,0))</f>
        <v>Feyza Zümra AVCIOĞLU</v>
      </c>
      <c r="E855" s="72" t="str">
        <f>IF(H855=0,"RESMİ TATİL",VLOOKUP(H855,LİSTE!$B$7:$D$1300,3,0))</f>
        <v>Yusuf Ali TABUR</v>
      </c>
      <c r="F855" s="72">
        <f>IF(B855="TATİL",0,IF(F854&gt;0,IF(LİSTE!$F$1=H854,1,H854+1),IF(F854=0,H853+1,IF(F853=0,H852+1,IF(F852=0,H851+1,IF(F851=0,H850+1))))))</f>
        <v>22</v>
      </c>
      <c r="G855" s="72">
        <f>IF(F855=0,0,IF(LİSTE!$F$1=F855,1,F855+1))</f>
        <v>23</v>
      </c>
      <c r="H855" s="72">
        <f>IF(G855=0,0,IF(LİSTE!$F$1=G855,1,G855+1))</f>
        <v>24</v>
      </c>
      <c r="I855" s="72" t="str">
        <f>IFERROR(VLOOKUP(A855,TATİLLER!$A$2:$D$30000,3,0),"TATİL DEĞİL")</f>
        <v>TATİL DEĞİL</v>
      </c>
    </row>
    <row r="856" spans="1:9" x14ac:dyDescent="0.25">
      <c r="A856" s="74">
        <f t="shared" si="199"/>
        <v>46395</v>
      </c>
      <c r="B856" s="72">
        <f t="shared" si="195"/>
        <v>5</v>
      </c>
      <c r="C856" s="72" t="str">
        <f>IF(F856=0,"RESMİ TATİL",VLOOKUP(F856,LİSTE!$B$7:$D$1300,3,0))</f>
        <v>Irmak UTEBAY</v>
      </c>
      <c r="D856" s="72" t="str">
        <f>IF(G856=0,"RESMİ TATİL",VLOOKUP(G856,LİSTE!$B$7:$D$1300,3,0))</f>
        <v>Kerem AKKOÇ</v>
      </c>
      <c r="E856" s="72" t="str">
        <f>IF(H856=0,"RESMİ TATİL",VLOOKUP(H856,LİSTE!$B$7:$D$1300,3,0))</f>
        <v>Elçin Ayşe ELMAS</v>
      </c>
      <c r="F856" s="72">
        <f>IF(B856="TATİL",0,IF(F855&gt;0,IF(LİSTE!$F$1=H855,1,H855+1),IF(F855=0,H854+1,IF(F854=0,H853+1,IF(F853=0,H852+1,IF(F852=0,H851+1))))))</f>
        <v>25</v>
      </c>
      <c r="G856" s="72">
        <f>IF(F856=0,0,IF(LİSTE!$F$1=F856,1,F856+1))</f>
        <v>26</v>
      </c>
      <c r="H856" s="72">
        <f>IF(G856=0,0,IF(LİSTE!$F$1=G856,1,G856+1))</f>
        <v>27</v>
      </c>
      <c r="I856" s="72" t="str">
        <f>IFERROR(VLOOKUP(A856,TATİLLER!$A$2:$D$30000,3,0),"TATİL DEĞİL")</f>
        <v>TATİL DEĞİL</v>
      </c>
    </row>
    <row r="857" spans="1:9" x14ac:dyDescent="0.25">
      <c r="A857" s="74">
        <f t="shared" ref="A857" si="201">A856+3</f>
        <v>46398</v>
      </c>
      <c r="B857" s="72">
        <f t="shared" si="195"/>
        <v>1</v>
      </c>
      <c r="C857" s="72" t="str">
        <f>IF(F857=0,"RESMİ TATİL",VLOOKUP(F857,LİSTE!$B$7:$D$1300,3,0))</f>
        <v>Muhammed YILDIZDAĞ</v>
      </c>
      <c r="D857" s="72" t="str">
        <f>IF(G857=0,"RESMİ TATİL",VLOOKUP(G857,LİSTE!$B$7:$D$1300,3,0))</f>
        <v>Nisa Nur SANCAR</v>
      </c>
      <c r="E857" s="72" t="str">
        <f>IF(H857=0,"RESMİ TATİL",VLOOKUP(H857,LİSTE!$B$7:$D$1300,3,0))</f>
        <v>Esila ÇETİN</v>
      </c>
      <c r="F857" s="72">
        <f>IF(B857="TATİL",0,IF(F856&gt;0,IF(LİSTE!$F$1=H856,1,H856+1),IF(F856=0,H855+1,IF(F855=0,H854+1,IF(F854=0,H853+1,IF(F853=0,H852+1))))))</f>
        <v>28</v>
      </c>
      <c r="G857" s="72">
        <f>IF(F857=0,0,IF(LİSTE!$F$1=F857,1,F857+1))</f>
        <v>1</v>
      </c>
      <c r="H857" s="72">
        <f>IF(G857=0,0,IF(LİSTE!$F$1=G857,1,G857+1))</f>
        <v>2</v>
      </c>
      <c r="I857" s="72" t="str">
        <f>IFERROR(VLOOKUP(A857,TATİLLER!$A$2:$D$30000,3,0),"TATİL DEĞİL")</f>
        <v>TATİL DEĞİL</v>
      </c>
    </row>
    <row r="858" spans="1:9" x14ac:dyDescent="0.25">
      <c r="A858" s="74">
        <f t="shared" si="199"/>
        <v>46399</v>
      </c>
      <c r="B858" s="72">
        <f t="shared" si="195"/>
        <v>2</v>
      </c>
      <c r="C858" s="72" t="str">
        <f>IF(F858=0,"RESMİ TATİL",VLOOKUP(F858,LİSTE!$B$7:$D$1300,3,0))</f>
        <v>Zeynep Sevde TOPUZ</v>
      </c>
      <c r="D858" s="72" t="str">
        <f>IF(G858=0,"RESMİ TATİL",VLOOKUP(G858,LİSTE!$B$7:$D$1300,3,0))</f>
        <v>Ömer Asaf KADAŞ</v>
      </c>
      <c r="E858" s="72" t="str">
        <f>IF(H858=0,"RESMİ TATİL",VLOOKUP(H858,LİSTE!$B$7:$D$1300,3,0))</f>
        <v>Ramazan Baran ADIGÜZEL</v>
      </c>
      <c r="F858" s="72">
        <f>IF(B858="TATİL",0,IF(F857&gt;0,IF(LİSTE!$F$1=H857,1,H857+1),IF(F857=0,H856+1,IF(F856=0,H855+1,IF(F855=0,H854+1,IF(F854=0,H853+1))))))</f>
        <v>3</v>
      </c>
      <c r="G858" s="72">
        <f>IF(F858=0,0,IF(LİSTE!$F$1=F858,1,F858+1))</f>
        <v>4</v>
      </c>
      <c r="H858" s="72">
        <f>IF(G858=0,0,IF(LİSTE!$F$1=G858,1,G858+1))</f>
        <v>5</v>
      </c>
      <c r="I858" s="72" t="str">
        <f>IFERROR(VLOOKUP(A858,TATİLLER!$A$2:$D$30000,3,0),"TATİL DEĞİL")</f>
        <v>TATİL DEĞİL</v>
      </c>
    </row>
    <row r="859" spans="1:9" x14ac:dyDescent="0.25">
      <c r="A859" s="74">
        <f t="shared" si="199"/>
        <v>46400</v>
      </c>
      <c r="B859" s="72">
        <f t="shared" si="195"/>
        <v>3</v>
      </c>
      <c r="C859" s="72" t="str">
        <f>IF(F859=0,"RESMİ TATİL",VLOOKUP(F859,LİSTE!$B$7:$D$1300,3,0))</f>
        <v>Bahar AKGÜN</v>
      </c>
      <c r="D859" s="72" t="str">
        <f>IF(G859=0,"RESMİ TATİL",VLOOKUP(G859,LİSTE!$B$7:$D$1300,3,0))</f>
        <v>Ömer AKGÜL</v>
      </c>
      <c r="E859" s="72" t="str">
        <f>IF(H859=0,"RESMİ TATİL",VLOOKUP(H859,LİSTE!$B$7:$D$1300,3,0))</f>
        <v>Muharrem EFE TANRIVERDİ</v>
      </c>
      <c r="F859" s="72">
        <f>IF(B859="TATİL",0,IF(F858&gt;0,IF(LİSTE!$F$1=H858,1,H858+1),IF(F858=0,H857+1,IF(F857=0,H856+1,IF(F856=0,H855+1,IF(F855=0,H854+1))))))</f>
        <v>6</v>
      </c>
      <c r="G859" s="72">
        <f>IF(F859=0,0,IF(LİSTE!$F$1=F859,1,F859+1))</f>
        <v>7</v>
      </c>
      <c r="H859" s="72">
        <f>IF(G859=0,0,IF(LİSTE!$F$1=G859,1,G859+1))</f>
        <v>8</v>
      </c>
      <c r="I859" s="72" t="str">
        <f>IFERROR(VLOOKUP(A859,TATİLLER!$A$2:$D$30000,3,0),"TATİL DEĞİL")</f>
        <v>TATİL DEĞİL</v>
      </c>
    </row>
    <row r="860" spans="1:9" x14ac:dyDescent="0.25">
      <c r="A860" s="74">
        <f t="shared" si="199"/>
        <v>46401</v>
      </c>
      <c r="B860" s="72">
        <f t="shared" si="195"/>
        <v>4</v>
      </c>
      <c r="C860" s="72" t="str">
        <f>IF(F860=0,"RESMİ TATİL",VLOOKUP(F860,LİSTE!$B$7:$D$1300,3,0))</f>
        <v>Anıl DOĞAN</v>
      </c>
      <c r="D860" s="72" t="str">
        <f>IF(G860=0,"RESMİ TATİL",VLOOKUP(G860,LİSTE!$B$7:$D$1300,3,0))</f>
        <v>İpek ARSLAN</v>
      </c>
      <c r="E860" s="72" t="str">
        <f>IF(H860=0,"RESMİ TATİL",VLOOKUP(H860,LİSTE!$B$7:$D$1300,3,0))</f>
        <v>Efe KARSAK</v>
      </c>
      <c r="F860" s="72">
        <f>IF(B860="TATİL",0,IF(F859&gt;0,IF(LİSTE!$F$1=H859,1,H859+1),IF(F859=0,H858+1,IF(F858=0,H857+1,IF(F857=0,H856+1,IF(F856=0,H855+1))))))</f>
        <v>9</v>
      </c>
      <c r="G860" s="72">
        <f>IF(F860=0,0,IF(LİSTE!$F$1=F860,1,F860+1))</f>
        <v>10</v>
      </c>
      <c r="H860" s="72">
        <f>IF(G860=0,0,IF(LİSTE!$F$1=G860,1,G860+1))</f>
        <v>11</v>
      </c>
      <c r="I860" s="72" t="str">
        <f>IFERROR(VLOOKUP(A860,TATİLLER!$A$2:$D$30000,3,0),"TATİL DEĞİL")</f>
        <v>TATİL DEĞİL</v>
      </c>
    </row>
    <row r="861" spans="1:9" x14ac:dyDescent="0.25">
      <c r="A861" s="74">
        <f t="shared" si="199"/>
        <v>46402</v>
      </c>
      <c r="B861" s="72">
        <f t="shared" si="195"/>
        <v>5</v>
      </c>
      <c r="C861" s="72" t="str">
        <f>IF(F861=0,"RESMİ TATİL",VLOOKUP(F861,LİSTE!$B$7:$D$1300,3,0))</f>
        <v>Abdullah KIRBAÇ</v>
      </c>
      <c r="D861" s="72" t="str">
        <f>IF(G861=0,"RESMİ TATİL",VLOOKUP(G861,LİSTE!$B$7:$D$1300,3,0))</f>
        <v>Ümmü Defne GÜLER</v>
      </c>
      <c r="E861" s="72" t="str">
        <f>IF(H861=0,"RESMİ TATİL",VLOOKUP(H861,LİSTE!$B$7:$D$1300,3,0))</f>
        <v>Şevval ÖZDAMAR</v>
      </c>
      <c r="F861" s="72">
        <f>IF(B861="TATİL",0,IF(F860&gt;0,IF(LİSTE!$F$1=H860,1,H860+1),IF(F860=0,H859+1,IF(F859=0,H858+1,IF(F858=0,H857+1,IF(F857=0,H856+1))))))</f>
        <v>12</v>
      </c>
      <c r="G861" s="72">
        <f>IF(F861=0,0,IF(LİSTE!$F$1=F861,1,F861+1))</f>
        <v>13</v>
      </c>
      <c r="H861" s="72">
        <f>IF(G861=0,0,IF(LİSTE!$F$1=G861,1,G861+1))</f>
        <v>14</v>
      </c>
      <c r="I861" s="72" t="str">
        <f>IFERROR(VLOOKUP(A861,TATİLLER!$A$2:$D$30000,3,0),"TATİL DEĞİL")</f>
        <v>TATİL DEĞİL</v>
      </c>
    </row>
    <row r="862" spans="1:9" x14ac:dyDescent="0.25">
      <c r="A862" s="74">
        <f t="shared" ref="A862" si="202">A861+3</f>
        <v>46405</v>
      </c>
      <c r="B862" s="72">
        <f t="shared" si="195"/>
        <v>1</v>
      </c>
      <c r="C862" s="72" t="str">
        <f>IF(F862=0,"RESMİ TATİL",VLOOKUP(F862,LİSTE!$B$7:$D$1300,3,0))</f>
        <v>Zeynep AKDAĞ</v>
      </c>
      <c r="D862" s="72" t="str">
        <f>IF(G862=0,"RESMİ TATİL",VLOOKUP(G862,LİSTE!$B$7:$D$1300,3,0))</f>
        <v>Esma ÇOKER</v>
      </c>
      <c r="E862" s="72" t="str">
        <f>IF(H862=0,"RESMİ TATİL",VLOOKUP(H862,LİSTE!$B$7:$D$1300,3,0))</f>
        <v>Dursun Kubilay YAŞAR</v>
      </c>
      <c r="F862" s="72">
        <f>IF(B862="TATİL",0,IF(F861&gt;0,IF(LİSTE!$F$1=H861,1,H861+1),IF(F861=0,H860+1,IF(F860=0,H859+1,IF(F859=0,H858+1,IF(F858=0,H857+1))))))</f>
        <v>15</v>
      </c>
      <c r="G862" s="72">
        <f>IF(F862=0,0,IF(LİSTE!$F$1=F862,1,F862+1))</f>
        <v>16</v>
      </c>
      <c r="H862" s="72">
        <f>IF(G862=0,0,IF(LİSTE!$F$1=G862,1,G862+1))</f>
        <v>17</v>
      </c>
      <c r="I862" s="72" t="str">
        <f>IFERROR(VLOOKUP(A862,TATİLLER!$A$2:$D$30000,3,0),"TATİL DEĞİL")</f>
        <v>TATİL DEĞİL</v>
      </c>
    </row>
    <row r="863" spans="1:9" x14ac:dyDescent="0.25">
      <c r="A863" s="74">
        <f t="shared" si="199"/>
        <v>46406</v>
      </c>
      <c r="B863" s="72">
        <f t="shared" si="195"/>
        <v>2</v>
      </c>
      <c r="C863" s="72" t="str">
        <f>IF(F863=0,"RESMİ TATİL",VLOOKUP(F863,LİSTE!$B$7:$D$1300,3,0))</f>
        <v>Zeynep Beril BAŞPINAR</v>
      </c>
      <c r="D863" s="72" t="str">
        <f>IF(G863=0,"RESMİ TATİL",VLOOKUP(G863,LİSTE!$B$7:$D$1300,3,0))</f>
        <v>Ahmet DAL</v>
      </c>
      <c r="E863" s="72" t="str">
        <f>IF(H863=0,"RESMİ TATİL",VLOOKUP(H863,LİSTE!$B$7:$D$1300,3,0))</f>
        <v>Emirhan KARATAŞ</v>
      </c>
      <c r="F863" s="72">
        <f>IF(B863="TATİL",0,IF(F862&gt;0,IF(LİSTE!$F$1=H862,1,H862+1),IF(F862=0,H861+1,IF(F861=0,H860+1,IF(F860=0,H859+1,IF(F859=0,H858+1))))))</f>
        <v>18</v>
      </c>
      <c r="G863" s="72">
        <f>IF(F863=0,0,IF(LİSTE!$F$1=F863,1,F863+1))</f>
        <v>19</v>
      </c>
      <c r="H863" s="72">
        <f>IF(G863=0,0,IF(LİSTE!$F$1=G863,1,G863+1))</f>
        <v>20</v>
      </c>
      <c r="I863" s="72" t="str">
        <f>IFERROR(VLOOKUP(A863,TATİLLER!$A$2:$D$30000,3,0),"TATİL DEĞİL")</f>
        <v>TATİL DEĞİL</v>
      </c>
    </row>
    <row r="864" spans="1:9" x14ac:dyDescent="0.25">
      <c r="A864" s="74">
        <f t="shared" si="199"/>
        <v>46407</v>
      </c>
      <c r="B864" s="72">
        <f t="shared" si="195"/>
        <v>3</v>
      </c>
      <c r="C864" s="72" t="str">
        <f>IF(F864=0,"RESMİ TATİL",VLOOKUP(F864,LİSTE!$B$7:$D$1300,3,0))</f>
        <v>Zümra Yeter ARI</v>
      </c>
      <c r="D864" s="72" t="str">
        <f>IF(G864=0,"RESMİ TATİL",VLOOKUP(G864,LİSTE!$B$7:$D$1300,3,0))</f>
        <v>Utku KARAGÖZ</v>
      </c>
      <c r="E864" s="72" t="str">
        <f>IF(H864=0,"RESMİ TATİL",VLOOKUP(H864,LİSTE!$B$7:$D$1300,3,0))</f>
        <v>Feyza Zümra AVCIOĞLU</v>
      </c>
      <c r="F864" s="72">
        <f>IF(B864="TATİL",0,IF(F863&gt;0,IF(LİSTE!$F$1=H863,1,H863+1),IF(F863=0,H862+1,IF(F862=0,H861+1,IF(F861=0,H860+1,IF(F860=0,H859+1))))))</f>
        <v>21</v>
      </c>
      <c r="G864" s="72">
        <f>IF(F864=0,0,IF(LİSTE!$F$1=F864,1,F864+1))</f>
        <v>22</v>
      </c>
      <c r="H864" s="72">
        <f>IF(G864=0,0,IF(LİSTE!$F$1=G864,1,G864+1))</f>
        <v>23</v>
      </c>
      <c r="I864" s="72" t="str">
        <f>IFERROR(VLOOKUP(A864,TATİLLER!$A$2:$D$30000,3,0),"TATİL DEĞİL")</f>
        <v>TATİL DEĞİL</v>
      </c>
    </row>
    <row r="865" spans="1:9" x14ac:dyDescent="0.25">
      <c r="A865" s="74">
        <f t="shared" si="199"/>
        <v>46408</v>
      </c>
      <c r="B865" s="72">
        <f t="shared" si="195"/>
        <v>4</v>
      </c>
      <c r="C865" s="72" t="str">
        <f>IF(F865=0,"RESMİ TATİL",VLOOKUP(F865,LİSTE!$B$7:$D$1300,3,0))</f>
        <v>Yusuf Ali TABUR</v>
      </c>
      <c r="D865" s="72" t="str">
        <f>IF(G865=0,"RESMİ TATİL",VLOOKUP(G865,LİSTE!$B$7:$D$1300,3,0))</f>
        <v>Irmak UTEBAY</v>
      </c>
      <c r="E865" s="72" t="str">
        <f>IF(H865=0,"RESMİ TATİL",VLOOKUP(H865,LİSTE!$B$7:$D$1300,3,0))</f>
        <v>Kerem AKKOÇ</v>
      </c>
      <c r="F865" s="72">
        <f>IF(B865="TATİL",0,IF(F864&gt;0,IF(LİSTE!$F$1=H864,1,H864+1),IF(F864=0,H863+1,IF(F863=0,H862+1,IF(F862=0,H861+1,IF(F861=0,H860+1))))))</f>
        <v>24</v>
      </c>
      <c r="G865" s="72">
        <f>IF(F865=0,0,IF(LİSTE!$F$1=F865,1,F865+1))</f>
        <v>25</v>
      </c>
      <c r="H865" s="72">
        <f>IF(G865=0,0,IF(LİSTE!$F$1=G865,1,G865+1))</f>
        <v>26</v>
      </c>
      <c r="I865" s="72" t="str">
        <f>IFERROR(VLOOKUP(A865,TATİLLER!$A$2:$D$30000,3,0),"TATİL DEĞİL")</f>
        <v>TATİL DEĞİL</v>
      </c>
    </row>
    <row r="866" spans="1:9" x14ac:dyDescent="0.25">
      <c r="A866" s="74">
        <f t="shared" si="199"/>
        <v>46409</v>
      </c>
      <c r="B866" s="72">
        <f t="shared" si="195"/>
        <v>5</v>
      </c>
      <c r="C866" s="72" t="str">
        <f>IF(F866=0,"RESMİ TATİL",VLOOKUP(F866,LİSTE!$B$7:$D$1300,3,0))</f>
        <v>Elçin Ayşe ELMAS</v>
      </c>
      <c r="D866" s="72" t="str">
        <f>IF(G866=0,"RESMİ TATİL",VLOOKUP(G866,LİSTE!$B$7:$D$1300,3,0))</f>
        <v>Muhammed YILDIZDAĞ</v>
      </c>
      <c r="E866" s="72" t="str">
        <f>IF(H866=0,"RESMİ TATİL",VLOOKUP(H866,LİSTE!$B$7:$D$1300,3,0))</f>
        <v>Nisa Nur SANCAR</v>
      </c>
      <c r="F866" s="72">
        <f>IF(B866="TATİL",0,IF(F865&gt;0,IF(LİSTE!$F$1=H865,1,H865+1),IF(F865=0,H864+1,IF(F864=0,H863+1,IF(F863=0,H862+1,IF(F862=0,H861+1))))))</f>
        <v>27</v>
      </c>
      <c r="G866" s="72">
        <f>IF(F866=0,0,IF(LİSTE!$F$1=F866,1,F866+1))</f>
        <v>28</v>
      </c>
      <c r="H866" s="72">
        <f>IF(G866=0,0,IF(LİSTE!$F$1=G866,1,G866+1))</f>
        <v>1</v>
      </c>
      <c r="I866" s="72" t="str">
        <f>IFERROR(VLOOKUP(A866,TATİLLER!$A$2:$D$30000,3,0),"TATİL DEĞİL")</f>
        <v>TATİL DEĞİL</v>
      </c>
    </row>
    <row r="867" spans="1:9" x14ac:dyDescent="0.25">
      <c r="A867" s="74">
        <f t="shared" ref="A867" si="203">A866+3</f>
        <v>46412</v>
      </c>
      <c r="B867" s="72">
        <f t="shared" si="195"/>
        <v>1</v>
      </c>
      <c r="C867" s="72" t="str">
        <f>IF(F867=0,"RESMİ TATİL",VLOOKUP(F867,LİSTE!$B$7:$D$1300,3,0))</f>
        <v>Esila ÇETİN</v>
      </c>
      <c r="D867" s="72" t="str">
        <f>IF(G867=0,"RESMİ TATİL",VLOOKUP(G867,LİSTE!$B$7:$D$1300,3,0))</f>
        <v>Zeynep Sevde TOPUZ</v>
      </c>
      <c r="E867" s="72" t="str">
        <f>IF(H867=0,"RESMİ TATİL",VLOOKUP(H867,LİSTE!$B$7:$D$1300,3,0))</f>
        <v>Ömer Asaf KADAŞ</v>
      </c>
      <c r="F867" s="72">
        <f>IF(B867="TATİL",0,IF(F866&gt;0,IF(LİSTE!$F$1=H866,1,H866+1),IF(F866=0,H865+1,IF(F865=0,H864+1,IF(F864=0,H863+1,IF(F863=0,H862+1))))))</f>
        <v>2</v>
      </c>
      <c r="G867" s="72">
        <f>IF(F867=0,0,IF(LİSTE!$F$1=F867,1,F867+1))</f>
        <v>3</v>
      </c>
      <c r="H867" s="72">
        <f>IF(G867=0,0,IF(LİSTE!$F$1=G867,1,G867+1))</f>
        <v>4</v>
      </c>
      <c r="I867" s="72" t="str">
        <f>IFERROR(VLOOKUP(A867,TATİLLER!$A$2:$D$30000,3,0),"TATİL DEĞİL")</f>
        <v>TATİL DEĞİL</v>
      </c>
    </row>
    <row r="868" spans="1:9" x14ac:dyDescent="0.25">
      <c r="A868" s="74">
        <f t="shared" si="199"/>
        <v>46413</v>
      </c>
      <c r="B868" s="72">
        <f t="shared" si="195"/>
        <v>2</v>
      </c>
      <c r="C868" s="72" t="str">
        <f>IF(F868=0,"RESMİ TATİL",VLOOKUP(F868,LİSTE!$B$7:$D$1300,3,0))</f>
        <v>Ramazan Baran ADIGÜZEL</v>
      </c>
      <c r="D868" s="72" t="str">
        <f>IF(G868=0,"RESMİ TATİL",VLOOKUP(G868,LİSTE!$B$7:$D$1300,3,0))</f>
        <v>Bahar AKGÜN</v>
      </c>
      <c r="E868" s="72" t="str">
        <f>IF(H868=0,"RESMİ TATİL",VLOOKUP(H868,LİSTE!$B$7:$D$1300,3,0))</f>
        <v>Ömer AKGÜL</v>
      </c>
      <c r="F868" s="72">
        <f>IF(B868="TATİL",0,IF(F867&gt;0,IF(LİSTE!$F$1=H867,1,H867+1),IF(F867=0,H866+1,IF(F866=0,H865+1,IF(F865=0,H864+1,IF(F864=0,H863+1))))))</f>
        <v>5</v>
      </c>
      <c r="G868" s="72">
        <f>IF(F868=0,0,IF(LİSTE!$F$1=F868,1,F868+1))</f>
        <v>6</v>
      </c>
      <c r="H868" s="72">
        <f>IF(G868=0,0,IF(LİSTE!$F$1=G868,1,G868+1))</f>
        <v>7</v>
      </c>
      <c r="I868" s="72" t="str">
        <f>IFERROR(VLOOKUP(A868,TATİLLER!$A$2:$D$30000,3,0),"TATİL DEĞİL")</f>
        <v>TATİL DEĞİL</v>
      </c>
    </row>
    <row r="869" spans="1:9" x14ac:dyDescent="0.25">
      <c r="A869" s="74">
        <f t="shared" si="199"/>
        <v>46414</v>
      </c>
      <c r="B869" s="72">
        <f t="shared" si="195"/>
        <v>3</v>
      </c>
      <c r="C869" s="72" t="str">
        <f>IF(F869=0,"RESMİ TATİL",VLOOKUP(F869,LİSTE!$B$7:$D$1300,3,0))</f>
        <v>Muharrem EFE TANRIVERDİ</v>
      </c>
      <c r="D869" s="72" t="str">
        <f>IF(G869=0,"RESMİ TATİL",VLOOKUP(G869,LİSTE!$B$7:$D$1300,3,0))</f>
        <v>Anıl DOĞAN</v>
      </c>
      <c r="E869" s="72" t="str">
        <f>IF(H869=0,"RESMİ TATİL",VLOOKUP(H869,LİSTE!$B$7:$D$1300,3,0))</f>
        <v>İpek ARSLAN</v>
      </c>
      <c r="F869" s="72">
        <f>IF(B869="TATİL",0,IF(F868&gt;0,IF(LİSTE!$F$1=H868,1,H868+1),IF(F868=0,H867+1,IF(F867=0,H866+1,IF(F866=0,H865+1,IF(F865=0,H864+1))))))</f>
        <v>8</v>
      </c>
      <c r="G869" s="72">
        <f>IF(F869=0,0,IF(LİSTE!$F$1=F869,1,F869+1))</f>
        <v>9</v>
      </c>
      <c r="H869" s="72">
        <f>IF(G869=0,0,IF(LİSTE!$F$1=G869,1,G869+1))</f>
        <v>10</v>
      </c>
      <c r="I869" s="72" t="str">
        <f>IFERROR(VLOOKUP(A869,TATİLLER!$A$2:$D$30000,3,0),"TATİL DEĞİL")</f>
        <v>TATİL DEĞİL</v>
      </c>
    </row>
    <row r="870" spans="1:9" x14ac:dyDescent="0.25">
      <c r="A870" s="74">
        <f t="shared" si="199"/>
        <v>46415</v>
      </c>
      <c r="B870" s="72">
        <f t="shared" si="195"/>
        <v>4</v>
      </c>
      <c r="C870" s="72" t="str">
        <f>IF(F870=0,"RESMİ TATİL",VLOOKUP(F870,LİSTE!$B$7:$D$1300,3,0))</f>
        <v>Efe KARSAK</v>
      </c>
      <c r="D870" s="72" t="str">
        <f>IF(G870=0,"RESMİ TATİL",VLOOKUP(G870,LİSTE!$B$7:$D$1300,3,0))</f>
        <v>Abdullah KIRBAÇ</v>
      </c>
      <c r="E870" s="72" t="str">
        <f>IF(H870=0,"RESMİ TATİL",VLOOKUP(H870,LİSTE!$B$7:$D$1300,3,0))</f>
        <v>Ümmü Defne GÜLER</v>
      </c>
      <c r="F870" s="72">
        <f>IF(B870="TATİL",0,IF(F869&gt;0,IF(LİSTE!$F$1=H869,1,H869+1),IF(F869=0,H868+1,IF(F868=0,H867+1,IF(F867=0,H866+1,IF(F866=0,H865+1))))))</f>
        <v>11</v>
      </c>
      <c r="G870" s="72">
        <f>IF(F870=0,0,IF(LİSTE!$F$1=F870,1,F870+1))</f>
        <v>12</v>
      </c>
      <c r="H870" s="72">
        <f>IF(G870=0,0,IF(LİSTE!$F$1=G870,1,G870+1))</f>
        <v>13</v>
      </c>
      <c r="I870" s="72" t="str">
        <f>IFERROR(VLOOKUP(A870,TATİLLER!$A$2:$D$30000,3,0),"TATİL DEĞİL")</f>
        <v>TATİL DEĞİL</v>
      </c>
    </row>
    <row r="871" spans="1:9" x14ac:dyDescent="0.25">
      <c r="A871" s="74">
        <f t="shared" si="199"/>
        <v>46416</v>
      </c>
      <c r="B871" s="72">
        <f t="shared" si="195"/>
        <v>5</v>
      </c>
      <c r="C871" s="72" t="str">
        <f>IF(F871=0,"RESMİ TATİL",VLOOKUP(F871,LİSTE!$B$7:$D$1300,3,0))</f>
        <v>Şevval ÖZDAMAR</v>
      </c>
      <c r="D871" s="72" t="str">
        <f>IF(G871=0,"RESMİ TATİL",VLOOKUP(G871,LİSTE!$B$7:$D$1300,3,0))</f>
        <v>Zeynep AKDAĞ</v>
      </c>
      <c r="E871" s="72" t="str">
        <f>IF(H871=0,"RESMİ TATİL",VLOOKUP(H871,LİSTE!$B$7:$D$1300,3,0))</f>
        <v>Esma ÇOKER</v>
      </c>
      <c r="F871" s="72">
        <f>IF(B871="TATİL",0,IF(F870&gt;0,IF(LİSTE!$F$1=H870,1,H870+1),IF(F870=0,H869+1,IF(F869=0,H868+1,IF(F868=0,H867+1,IF(F867=0,H866+1))))))</f>
        <v>14</v>
      </c>
      <c r="G871" s="72">
        <f>IF(F871=0,0,IF(LİSTE!$F$1=F871,1,F871+1))</f>
        <v>15</v>
      </c>
      <c r="H871" s="72">
        <f>IF(G871=0,0,IF(LİSTE!$F$1=G871,1,G871+1))</f>
        <v>16</v>
      </c>
      <c r="I871" s="72" t="str">
        <f>IFERROR(VLOOKUP(A871,TATİLLER!$A$2:$D$30000,3,0),"TATİL DEĞİL")</f>
        <v>TATİL DEĞİL</v>
      </c>
    </row>
    <row r="872" spans="1:9" x14ac:dyDescent="0.25">
      <c r="A872" s="74">
        <f t="shared" ref="A872" si="204">A871+3</f>
        <v>46419</v>
      </c>
      <c r="B872" s="72">
        <f t="shared" si="195"/>
        <v>1</v>
      </c>
      <c r="C872" s="72" t="str">
        <f>IF(F872=0,"RESMİ TATİL",VLOOKUP(F872,LİSTE!$B$7:$D$1300,3,0))</f>
        <v>Dursun Kubilay YAŞAR</v>
      </c>
      <c r="D872" s="72" t="str">
        <f>IF(G872=0,"RESMİ TATİL",VLOOKUP(G872,LİSTE!$B$7:$D$1300,3,0))</f>
        <v>Zeynep Beril BAŞPINAR</v>
      </c>
      <c r="E872" s="72" t="str">
        <f>IF(H872=0,"RESMİ TATİL",VLOOKUP(H872,LİSTE!$B$7:$D$1300,3,0))</f>
        <v>Ahmet DAL</v>
      </c>
      <c r="F872" s="72">
        <f>IF(B872="TATİL",0,IF(F871&gt;0,IF(LİSTE!$F$1=H871,1,H871+1),IF(F871=0,H870+1,IF(F870=0,H869+1,IF(F869=0,H868+1,IF(F868=0,H867+1))))))</f>
        <v>17</v>
      </c>
      <c r="G872" s="72">
        <f>IF(F872=0,0,IF(LİSTE!$F$1=F872,1,F872+1))</f>
        <v>18</v>
      </c>
      <c r="H872" s="72">
        <f>IF(G872=0,0,IF(LİSTE!$F$1=G872,1,G872+1))</f>
        <v>19</v>
      </c>
      <c r="I872" s="72" t="str">
        <f>IFERROR(VLOOKUP(A872,TATİLLER!$A$2:$D$30000,3,0),"TATİL DEĞİL")</f>
        <v>TATİL DEĞİL</v>
      </c>
    </row>
    <row r="873" spans="1:9" x14ac:dyDescent="0.25">
      <c r="A873" s="74">
        <f t="shared" si="199"/>
        <v>46420</v>
      </c>
      <c r="B873" s="72">
        <f t="shared" si="195"/>
        <v>2</v>
      </c>
      <c r="C873" s="72" t="str">
        <f>IF(F873=0,"RESMİ TATİL",VLOOKUP(F873,LİSTE!$B$7:$D$1300,3,0))</f>
        <v>Emirhan KARATAŞ</v>
      </c>
      <c r="D873" s="72" t="str">
        <f>IF(G873=0,"RESMİ TATİL",VLOOKUP(G873,LİSTE!$B$7:$D$1300,3,0))</f>
        <v>Zümra Yeter ARI</v>
      </c>
      <c r="E873" s="72" t="str">
        <f>IF(H873=0,"RESMİ TATİL",VLOOKUP(H873,LİSTE!$B$7:$D$1300,3,0))</f>
        <v>Utku KARAGÖZ</v>
      </c>
      <c r="F873" s="72">
        <f>IF(B873="TATİL",0,IF(F872&gt;0,IF(LİSTE!$F$1=H872,1,H872+1),IF(F872=0,H871+1,IF(F871=0,H870+1,IF(F870=0,H869+1,IF(F869=0,H868+1))))))</f>
        <v>20</v>
      </c>
      <c r="G873" s="72">
        <f>IF(F873=0,0,IF(LİSTE!$F$1=F873,1,F873+1))</f>
        <v>21</v>
      </c>
      <c r="H873" s="72">
        <f>IF(G873=0,0,IF(LİSTE!$F$1=G873,1,G873+1))</f>
        <v>22</v>
      </c>
      <c r="I873" s="72" t="str">
        <f>IFERROR(VLOOKUP(A873,TATİLLER!$A$2:$D$30000,3,0),"TATİL DEĞİL")</f>
        <v>TATİL DEĞİL</v>
      </c>
    </row>
    <row r="874" spans="1:9" x14ac:dyDescent="0.25">
      <c r="A874" s="74">
        <f t="shared" si="199"/>
        <v>46421</v>
      </c>
      <c r="B874" s="72">
        <f t="shared" si="195"/>
        <v>3</v>
      </c>
      <c r="C874" s="72" t="str">
        <f>IF(F874=0,"RESMİ TATİL",VLOOKUP(F874,LİSTE!$B$7:$D$1300,3,0))</f>
        <v>Feyza Zümra AVCIOĞLU</v>
      </c>
      <c r="D874" s="72" t="str">
        <f>IF(G874=0,"RESMİ TATİL",VLOOKUP(G874,LİSTE!$B$7:$D$1300,3,0))</f>
        <v>Yusuf Ali TABUR</v>
      </c>
      <c r="E874" s="72" t="str">
        <f>IF(H874=0,"RESMİ TATİL",VLOOKUP(H874,LİSTE!$B$7:$D$1300,3,0))</f>
        <v>Irmak UTEBAY</v>
      </c>
      <c r="F874" s="72">
        <f>IF(B874="TATİL",0,IF(F873&gt;0,IF(LİSTE!$F$1=H873,1,H873+1),IF(F873=0,H872+1,IF(F872=0,H871+1,IF(F871=0,H870+1,IF(F870=0,H869+1))))))</f>
        <v>23</v>
      </c>
      <c r="G874" s="72">
        <f>IF(F874=0,0,IF(LİSTE!$F$1=F874,1,F874+1))</f>
        <v>24</v>
      </c>
      <c r="H874" s="72">
        <f>IF(G874=0,0,IF(LİSTE!$F$1=G874,1,G874+1))</f>
        <v>25</v>
      </c>
      <c r="I874" s="72" t="str">
        <f>IFERROR(VLOOKUP(A874,TATİLLER!$A$2:$D$30000,3,0),"TATİL DEĞİL")</f>
        <v>TATİL DEĞİL</v>
      </c>
    </row>
    <row r="875" spans="1:9" x14ac:dyDescent="0.25">
      <c r="A875" s="74">
        <f t="shared" si="199"/>
        <v>46422</v>
      </c>
      <c r="B875" s="72">
        <f t="shared" si="195"/>
        <v>4</v>
      </c>
      <c r="C875" s="72" t="str">
        <f>IF(F875=0,"RESMİ TATİL",VLOOKUP(F875,LİSTE!$B$7:$D$1300,3,0))</f>
        <v>Kerem AKKOÇ</v>
      </c>
      <c r="D875" s="72" t="str">
        <f>IF(G875=0,"RESMİ TATİL",VLOOKUP(G875,LİSTE!$B$7:$D$1300,3,0))</f>
        <v>Elçin Ayşe ELMAS</v>
      </c>
      <c r="E875" s="72" t="str">
        <f>IF(H875=0,"RESMİ TATİL",VLOOKUP(H875,LİSTE!$B$7:$D$1300,3,0))</f>
        <v>Muhammed YILDIZDAĞ</v>
      </c>
      <c r="F875" s="72">
        <f>IF(B875="TATİL",0,IF(F874&gt;0,IF(LİSTE!$F$1=H874,1,H874+1),IF(F874=0,H873+1,IF(F873=0,H872+1,IF(F872=0,H871+1,IF(F871=0,H870+1))))))</f>
        <v>26</v>
      </c>
      <c r="G875" s="72">
        <f>IF(F875=0,0,IF(LİSTE!$F$1=F875,1,F875+1))</f>
        <v>27</v>
      </c>
      <c r="H875" s="72">
        <f>IF(G875=0,0,IF(LİSTE!$F$1=G875,1,G875+1))</f>
        <v>28</v>
      </c>
      <c r="I875" s="72" t="str">
        <f>IFERROR(VLOOKUP(A875,TATİLLER!$A$2:$D$30000,3,0),"TATİL DEĞİL")</f>
        <v>TATİL DEĞİL</v>
      </c>
    </row>
    <row r="876" spans="1:9" x14ac:dyDescent="0.25">
      <c r="A876" s="74">
        <f t="shared" si="199"/>
        <v>46423</v>
      </c>
      <c r="B876" s="72">
        <f t="shared" si="195"/>
        <v>5</v>
      </c>
      <c r="C876" s="72" t="str">
        <f>IF(F876=0,"RESMİ TATİL",VLOOKUP(F876,LİSTE!$B$7:$D$1300,3,0))</f>
        <v>Nisa Nur SANCAR</v>
      </c>
      <c r="D876" s="72" t="str">
        <f>IF(G876=0,"RESMİ TATİL",VLOOKUP(G876,LİSTE!$B$7:$D$1300,3,0))</f>
        <v>Esila ÇETİN</v>
      </c>
      <c r="E876" s="72" t="str">
        <f>IF(H876=0,"RESMİ TATİL",VLOOKUP(H876,LİSTE!$B$7:$D$1300,3,0))</f>
        <v>Zeynep Sevde TOPUZ</v>
      </c>
      <c r="F876" s="72">
        <f>IF(B876="TATİL",0,IF(F875&gt;0,IF(LİSTE!$F$1=H875,1,H875+1),IF(F875=0,H874+1,IF(F874=0,H873+1,IF(F873=0,H872+1,IF(F872=0,H871+1))))))</f>
        <v>1</v>
      </c>
      <c r="G876" s="72">
        <f>IF(F876=0,0,IF(LİSTE!$F$1=F876,1,F876+1))</f>
        <v>2</v>
      </c>
      <c r="H876" s="72">
        <f>IF(G876=0,0,IF(LİSTE!$F$1=G876,1,G876+1))</f>
        <v>3</v>
      </c>
      <c r="I876" s="72" t="str">
        <f>IFERROR(VLOOKUP(A876,TATİLLER!$A$2:$D$30000,3,0),"TATİL DEĞİL")</f>
        <v>TATİL DEĞİL</v>
      </c>
    </row>
    <row r="877" spans="1:9" x14ac:dyDescent="0.25">
      <c r="A877" s="74">
        <f t="shared" ref="A877" si="205">A876+3</f>
        <v>46426</v>
      </c>
      <c r="B877" s="72">
        <f t="shared" si="195"/>
        <v>1</v>
      </c>
      <c r="C877" s="72" t="str">
        <f>IF(F877=0,"RESMİ TATİL",VLOOKUP(F877,LİSTE!$B$7:$D$1300,3,0))</f>
        <v>Ömer Asaf KADAŞ</v>
      </c>
      <c r="D877" s="72" t="str">
        <f>IF(G877=0,"RESMİ TATİL",VLOOKUP(G877,LİSTE!$B$7:$D$1300,3,0))</f>
        <v>Ramazan Baran ADIGÜZEL</v>
      </c>
      <c r="E877" s="72" t="str">
        <f>IF(H877=0,"RESMİ TATİL",VLOOKUP(H877,LİSTE!$B$7:$D$1300,3,0))</f>
        <v>Bahar AKGÜN</v>
      </c>
      <c r="F877" s="72">
        <f>IF(B877="TATİL",0,IF(F876&gt;0,IF(LİSTE!$F$1=H876,1,H876+1),IF(F876=0,H875+1,IF(F875=0,H874+1,IF(F874=0,H873+1,IF(F873=0,H872+1))))))</f>
        <v>4</v>
      </c>
      <c r="G877" s="72">
        <f>IF(F877=0,0,IF(LİSTE!$F$1=F877,1,F877+1))</f>
        <v>5</v>
      </c>
      <c r="H877" s="72">
        <f>IF(G877=0,0,IF(LİSTE!$F$1=G877,1,G877+1))</f>
        <v>6</v>
      </c>
      <c r="I877" s="72" t="str">
        <f>IFERROR(VLOOKUP(A877,TATİLLER!$A$2:$D$30000,3,0),"TATİL DEĞİL")</f>
        <v>TATİL DEĞİL</v>
      </c>
    </row>
    <row r="878" spans="1:9" x14ac:dyDescent="0.25">
      <c r="A878" s="74">
        <f t="shared" si="199"/>
        <v>46427</v>
      </c>
      <c r="B878" s="72">
        <f t="shared" si="195"/>
        <v>2</v>
      </c>
      <c r="C878" s="72" t="str">
        <f>IF(F878=0,"RESMİ TATİL",VLOOKUP(F878,LİSTE!$B$7:$D$1300,3,0))</f>
        <v>Ömer AKGÜL</v>
      </c>
      <c r="D878" s="72" t="str">
        <f>IF(G878=0,"RESMİ TATİL",VLOOKUP(G878,LİSTE!$B$7:$D$1300,3,0))</f>
        <v>Muharrem EFE TANRIVERDİ</v>
      </c>
      <c r="E878" s="72" t="str">
        <f>IF(H878=0,"RESMİ TATİL",VLOOKUP(H878,LİSTE!$B$7:$D$1300,3,0))</f>
        <v>Anıl DOĞAN</v>
      </c>
      <c r="F878" s="72">
        <f>IF(B878="TATİL",0,IF(F877&gt;0,IF(LİSTE!$F$1=H877,1,H877+1),IF(F877=0,H876+1,IF(F876=0,H875+1,IF(F875=0,H874+1,IF(F874=0,H873+1))))))</f>
        <v>7</v>
      </c>
      <c r="G878" s="72">
        <f>IF(F878=0,0,IF(LİSTE!$F$1=F878,1,F878+1))</f>
        <v>8</v>
      </c>
      <c r="H878" s="72">
        <f>IF(G878=0,0,IF(LİSTE!$F$1=G878,1,G878+1))</f>
        <v>9</v>
      </c>
      <c r="I878" s="72" t="str">
        <f>IFERROR(VLOOKUP(A878,TATİLLER!$A$2:$D$30000,3,0),"TATİL DEĞİL")</f>
        <v>TATİL DEĞİL</v>
      </c>
    </row>
    <row r="879" spans="1:9" x14ac:dyDescent="0.25">
      <c r="A879" s="74">
        <f t="shared" si="199"/>
        <v>46428</v>
      </c>
      <c r="B879" s="72">
        <f t="shared" si="195"/>
        <v>3</v>
      </c>
      <c r="C879" s="72" t="str">
        <f>IF(F879=0,"RESMİ TATİL",VLOOKUP(F879,LİSTE!$B$7:$D$1300,3,0))</f>
        <v>İpek ARSLAN</v>
      </c>
      <c r="D879" s="72" t="str">
        <f>IF(G879=0,"RESMİ TATİL",VLOOKUP(G879,LİSTE!$B$7:$D$1300,3,0))</f>
        <v>Efe KARSAK</v>
      </c>
      <c r="E879" s="72" t="str">
        <f>IF(H879=0,"RESMİ TATİL",VLOOKUP(H879,LİSTE!$B$7:$D$1300,3,0))</f>
        <v>Abdullah KIRBAÇ</v>
      </c>
      <c r="F879" s="72">
        <f>IF(B879="TATİL",0,IF(F878&gt;0,IF(LİSTE!$F$1=H878,1,H878+1),IF(F878=0,H877+1,IF(F877=0,H876+1,IF(F876=0,H875+1,IF(F875=0,H874+1))))))</f>
        <v>10</v>
      </c>
      <c r="G879" s="72">
        <f>IF(F879=0,0,IF(LİSTE!$F$1=F879,1,F879+1))</f>
        <v>11</v>
      </c>
      <c r="H879" s="72">
        <f>IF(G879=0,0,IF(LİSTE!$F$1=G879,1,G879+1))</f>
        <v>12</v>
      </c>
      <c r="I879" s="72" t="str">
        <f>IFERROR(VLOOKUP(A879,TATİLLER!$A$2:$D$30000,3,0),"TATİL DEĞİL")</f>
        <v>TATİL DEĞİL</v>
      </c>
    </row>
    <row r="880" spans="1:9" x14ac:dyDescent="0.25">
      <c r="A880" s="74">
        <f t="shared" si="199"/>
        <v>46429</v>
      </c>
      <c r="B880" s="72">
        <f t="shared" si="195"/>
        <v>4</v>
      </c>
      <c r="C880" s="72" t="str">
        <f>IF(F880=0,"RESMİ TATİL",VLOOKUP(F880,LİSTE!$B$7:$D$1300,3,0))</f>
        <v>Ümmü Defne GÜLER</v>
      </c>
      <c r="D880" s="72" t="str">
        <f>IF(G880=0,"RESMİ TATİL",VLOOKUP(G880,LİSTE!$B$7:$D$1300,3,0))</f>
        <v>Şevval ÖZDAMAR</v>
      </c>
      <c r="E880" s="72" t="str">
        <f>IF(H880=0,"RESMİ TATİL",VLOOKUP(H880,LİSTE!$B$7:$D$1300,3,0))</f>
        <v>Zeynep AKDAĞ</v>
      </c>
      <c r="F880" s="72">
        <f>IF(B880="TATİL",0,IF(F879&gt;0,IF(LİSTE!$F$1=H879,1,H879+1),IF(F879=0,H878+1,IF(F878=0,H877+1,IF(F877=0,H876+1,IF(F876=0,H875+1))))))</f>
        <v>13</v>
      </c>
      <c r="G880" s="72">
        <f>IF(F880=0,0,IF(LİSTE!$F$1=F880,1,F880+1))</f>
        <v>14</v>
      </c>
      <c r="H880" s="72">
        <f>IF(G880=0,0,IF(LİSTE!$F$1=G880,1,G880+1))</f>
        <v>15</v>
      </c>
      <c r="I880" s="72" t="str">
        <f>IFERROR(VLOOKUP(A880,TATİLLER!$A$2:$D$30000,3,0),"TATİL DEĞİL")</f>
        <v>TATİL DEĞİL</v>
      </c>
    </row>
    <row r="881" spans="1:9" x14ac:dyDescent="0.25">
      <c r="A881" s="74">
        <f t="shared" si="199"/>
        <v>46430</v>
      </c>
      <c r="B881" s="72">
        <f t="shared" si="195"/>
        <v>5</v>
      </c>
      <c r="C881" s="72" t="str">
        <f>IF(F881=0,"RESMİ TATİL",VLOOKUP(F881,LİSTE!$B$7:$D$1300,3,0))</f>
        <v>Esma ÇOKER</v>
      </c>
      <c r="D881" s="72" t="str">
        <f>IF(G881=0,"RESMİ TATİL",VLOOKUP(G881,LİSTE!$B$7:$D$1300,3,0))</f>
        <v>Dursun Kubilay YAŞAR</v>
      </c>
      <c r="E881" s="72" t="str">
        <f>IF(H881=0,"RESMİ TATİL",VLOOKUP(H881,LİSTE!$B$7:$D$1300,3,0))</f>
        <v>Zeynep Beril BAŞPINAR</v>
      </c>
      <c r="F881" s="72">
        <f>IF(B881="TATİL",0,IF(F880&gt;0,IF(LİSTE!$F$1=H880,1,H880+1),IF(F880=0,H879+1,IF(F879=0,H878+1,IF(F878=0,H877+1,IF(F877=0,H876+1))))))</f>
        <v>16</v>
      </c>
      <c r="G881" s="72">
        <f>IF(F881=0,0,IF(LİSTE!$F$1=F881,1,F881+1))</f>
        <v>17</v>
      </c>
      <c r="H881" s="72">
        <f>IF(G881=0,0,IF(LİSTE!$F$1=G881,1,G881+1))</f>
        <v>18</v>
      </c>
      <c r="I881" s="72" t="str">
        <f>IFERROR(VLOOKUP(A881,TATİLLER!$A$2:$D$30000,3,0),"TATİL DEĞİL")</f>
        <v>TATİL DEĞİL</v>
      </c>
    </row>
    <row r="882" spans="1:9" x14ac:dyDescent="0.25">
      <c r="A882" s="74">
        <f t="shared" ref="A882" si="206">A881+3</f>
        <v>46433</v>
      </c>
      <c r="B882" s="72">
        <f t="shared" si="195"/>
        <v>1</v>
      </c>
      <c r="C882" s="72" t="str">
        <f>IF(F882=0,"RESMİ TATİL",VLOOKUP(F882,LİSTE!$B$7:$D$1300,3,0))</f>
        <v>Ahmet DAL</v>
      </c>
      <c r="D882" s="72" t="str">
        <f>IF(G882=0,"RESMİ TATİL",VLOOKUP(G882,LİSTE!$B$7:$D$1300,3,0))</f>
        <v>Emirhan KARATAŞ</v>
      </c>
      <c r="E882" s="72" t="str">
        <f>IF(H882=0,"RESMİ TATİL",VLOOKUP(H882,LİSTE!$B$7:$D$1300,3,0))</f>
        <v>Zümra Yeter ARI</v>
      </c>
      <c r="F882" s="72">
        <f>IF(B882="TATİL",0,IF(F881&gt;0,IF(LİSTE!$F$1=H881,1,H881+1),IF(F881=0,H880+1,IF(F880=0,H879+1,IF(F879=0,H878+1,IF(F878=0,H877+1))))))</f>
        <v>19</v>
      </c>
      <c r="G882" s="72">
        <f>IF(F882=0,0,IF(LİSTE!$F$1=F882,1,F882+1))</f>
        <v>20</v>
      </c>
      <c r="H882" s="72">
        <f>IF(G882=0,0,IF(LİSTE!$F$1=G882,1,G882+1))</f>
        <v>21</v>
      </c>
      <c r="I882" s="72" t="str">
        <f>IFERROR(VLOOKUP(A882,TATİLLER!$A$2:$D$30000,3,0),"TATİL DEĞİL")</f>
        <v>TATİL DEĞİL</v>
      </c>
    </row>
    <row r="883" spans="1:9" x14ac:dyDescent="0.25">
      <c r="A883" s="74">
        <f t="shared" si="199"/>
        <v>46434</v>
      </c>
      <c r="B883" s="72">
        <f t="shared" si="195"/>
        <v>2</v>
      </c>
      <c r="C883" s="72" t="str">
        <f>IF(F883=0,"RESMİ TATİL",VLOOKUP(F883,LİSTE!$B$7:$D$1300,3,0))</f>
        <v>Utku KARAGÖZ</v>
      </c>
      <c r="D883" s="72" t="str">
        <f>IF(G883=0,"RESMİ TATİL",VLOOKUP(G883,LİSTE!$B$7:$D$1300,3,0))</f>
        <v>Feyza Zümra AVCIOĞLU</v>
      </c>
      <c r="E883" s="72" t="str">
        <f>IF(H883=0,"RESMİ TATİL",VLOOKUP(H883,LİSTE!$B$7:$D$1300,3,0))</f>
        <v>Yusuf Ali TABUR</v>
      </c>
      <c r="F883" s="72">
        <f>IF(B883="TATİL",0,IF(F882&gt;0,IF(LİSTE!$F$1=H882,1,H882+1),IF(F882=0,H881+1,IF(F881=0,H880+1,IF(F880=0,H879+1,IF(F879=0,H878+1))))))</f>
        <v>22</v>
      </c>
      <c r="G883" s="72">
        <f>IF(F883=0,0,IF(LİSTE!$F$1=F883,1,F883+1))</f>
        <v>23</v>
      </c>
      <c r="H883" s="72">
        <f>IF(G883=0,0,IF(LİSTE!$F$1=G883,1,G883+1))</f>
        <v>24</v>
      </c>
      <c r="I883" s="72" t="str">
        <f>IFERROR(VLOOKUP(A883,TATİLLER!$A$2:$D$30000,3,0),"TATİL DEĞİL")</f>
        <v>TATİL DEĞİL</v>
      </c>
    </row>
    <row r="884" spans="1:9" x14ac:dyDescent="0.25">
      <c r="A884" s="74">
        <f t="shared" si="199"/>
        <v>46435</v>
      </c>
      <c r="B884" s="72">
        <f t="shared" si="195"/>
        <v>3</v>
      </c>
      <c r="C884" s="72" t="str">
        <f>IF(F884=0,"RESMİ TATİL",VLOOKUP(F884,LİSTE!$B$7:$D$1300,3,0))</f>
        <v>Irmak UTEBAY</v>
      </c>
      <c r="D884" s="72" t="str">
        <f>IF(G884=0,"RESMİ TATİL",VLOOKUP(G884,LİSTE!$B$7:$D$1300,3,0))</f>
        <v>Kerem AKKOÇ</v>
      </c>
      <c r="E884" s="72" t="str">
        <f>IF(H884=0,"RESMİ TATİL",VLOOKUP(H884,LİSTE!$B$7:$D$1300,3,0))</f>
        <v>Elçin Ayşe ELMAS</v>
      </c>
      <c r="F884" s="72">
        <f>IF(B884="TATİL",0,IF(F883&gt;0,IF(LİSTE!$F$1=H883,1,H883+1),IF(F883=0,H882+1,IF(F882=0,H881+1,IF(F881=0,H880+1,IF(F880=0,H879+1))))))</f>
        <v>25</v>
      </c>
      <c r="G884" s="72">
        <f>IF(F884=0,0,IF(LİSTE!$F$1=F884,1,F884+1))</f>
        <v>26</v>
      </c>
      <c r="H884" s="72">
        <f>IF(G884=0,0,IF(LİSTE!$F$1=G884,1,G884+1))</f>
        <v>27</v>
      </c>
      <c r="I884" s="72" t="str">
        <f>IFERROR(VLOOKUP(A884,TATİLLER!$A$2:$D$30000,3,0),"TATİL DEĞİL")</f>
        <v>TATİL DEĞİL</v>
      </c>
    </row>
    <row r="885" spans="1:9" x14ac:dyDescent="0.25">
      <c r="A885" s="74">
        <f t="shared" si="199"/>
        <v>46436</v>
      </c>
      <c r="B885" s="72">
        <f t="shared" si="195"/>
        <v>4</v>
      </c>
      <c r="C885" s="72" t="str">
        <f>IF(F885=0,"RESMİ TATİL",VLOOKUP(F885,LİSTE!$B$7:$D$1300,3,0))</f>
        <v>Muhammed YILDIZDAĞ</v>
      </c>
      <c r="D885" s="72" t="str">
        <f>IF(G885=0,"RESMİ TATİL",VLOOKUP(G885,LİSTE!$B$7:$D$1300,3,0))</f>
        <v>Nisa Nur SANCAR</v>
      </c>
      <c r="E885" s="72" t="str">
        <f>IF(H885=0,"RESMİ TATİL",VLOOKUP(H885,LİSTE!$B$7:$D$1300,3,0))</f>
        <v>Esila ÇETİN</v>
      </c>
      <c r="F885" s="72">
        <f>IF(B885="TATİL",0,IF(F884&gt;0,IF(LİSTE!$F$1=H884,1,H884+1),IF(F884=0,H883+1,IF(F883=0,H882+1,IF(F882=0,H881+1,IF(F881=0,H880+1))))))</f>
        <v>28</v>
      </c>
      <c r="G885" s="72">
        <f>IF(F885=0,0,IF(LİSTE!$F$1=F885,1,F885+1))</f>
        <v>1</v>
      </c>
      <c r="H885" s="72">
        <f>IF(G885=0,0,IF(LİSTE!$F$1=G885,1,G885+1))</f>
        <v>2</v>
      </c>
      <c r="I885" s="72" t="str">
        <f>IFERROR(VLOOKUP(A885,TATİLLER!$A$2:$D$30000,3,0),"TATİL DEĞİL")</f>
        <v>TATİL DEĞİL</v>
      </c>
    </row>
    <row r="886" spans="1:9" x14ac:dyDescent="0.25">
      <c r="A886" s="74">
        <f t="shared" si="199"/>
        <v>46437</v>
      </c>
      <c r="B886" s="72">
        <f t="shared" si="195"/>
        <v>5</v>
      </c>
      <c r="C886" s="72" t="str">
        <f>IF(F886=0,"RESMİ TATİL",VLOOKUP(F886,LİSTE!$B$7:$D$1300,3,0))</f>
        <v>Zeynep Sevde TOPUZ</v>
      </c>
      <c r="D886" s="72" t="str">
        <f>IF(G886=0,"RESMİ TATİL",VLOOKUP(G886,LİSTE!$B$7:$D$1300,3,0))</f>
        <v>Ömer Asaf KADAŞ</v>
      </c>
      <c r="E886" s="72" t="str">
        <f>IF(H886=0,"RESMİ TATİL",VLOOKUP(H886,LİSTE!$B$7:$D$1300,3,0))</f>
        <v>Ramazan Baran ADIGÜZEL</v>
      </c>
      <c r="F886" s="72">
        <f>IF(B886="TATİL",0,IF(F885&gt;0,IF(LİSTE!$F$1=H885,1,H885+1),IF(F885=0,H884+1,IF(F884=0,H883+1,IF(F883=0,H882+1,IF(F882=0,H881+1))))))</f>
        <v>3</v>
      </c>
      <c r="G886" s="72">
        <f>IF(F886=0,0,IF(LİSTE!$F$1=F886,1,F886+1))</f>
        <v>4</v>
      </c>
      <c r="H886" s="72">
        <f>IF(G886=0,0,IF(LİSTE!$F$1=G886,1,G886+1))</f>
        <v>5</v>
      </c>
      <c r="I886" s="72" t="str">
        <f>IFERROR(VLOOKUP(A886,TATİLLER!$A$2:$D$30000,3,0),"TATİL DEĞİL")</f>
        <v>TATİL DEĞİL</v>
      </c>
    </row>
    <row r="887" spans="1:9" x14ac:dyDescent="0.25">
      <c r="A887" s="74">
        <f t="shared" ref="A887" si="207">A886+3</f>
        <v>46440</v>
      </c>
      <c r="B887" s="72">
        <f t="shared" si="195"/>
        <v>1</v>
      </c>
      <c r="C887" s="72" t="str">
        <f>IF(F887=0,"RESMİ TATİL",VLOOKUP(F887,LİSTE!$B$7:$D$1300,3,0))</f>
        <v>Bahar AKGÜN</v>
      </c>
      <c r="D887" s="72" t="str">
        <f>IF(G887=0,"RESMİ TATİL",VLOOKUP(G887,LİSTE!$B$7:$D$1300,3,0))</f>
        <v>Ömer AKGÜL</v>
      </c>
      <c r="E887" s="72" t="str">
        <f>IF(H887=0,"RESMİ TATİL",VLOOKUP(H887,LİSTE!$B$7:$D$1300,3,0))</f>
        <v>Muharrem EFE TANRIVERDİ</v>
      </c>
      <c r="F887" s="72">
        <f>IF(B887="TATİL",0,IF(F886&gt;0,IF(LİSTE!$F$1=H886,1,H886+1),IF(F886=0,H885+1,IF(F885=0,H884+1,IF(F884=0,H883+1,IF(F883=0,H882+1))))))</f>
        <v>6</v>
      </c>
      <c r="G887" s="72">
        <f>IF(F887=0,0,IF(LİSTE!$F$1=F887,1,F887+1))</f>
        <v>7</v>
      </c>
      <c r="H887" s="72">
        <f>IF(G887=0,0,IF(LİSTE!$F$1=G887,1,G887+1))</f>
        <v>8</v>
      </c>
      <c r="I887" s="72" t="str">
        <f>IFERROR(VLOOKUP(A887,TATİLLER!$A$2:$D$30000,3,0),"TATİL DEĞİL")</f>
        <v>TATİL DEĞİL</v>
      </c>
    </row>
    <row r="888" spans="1:9" x14ac:dyDescent="0.25">
      <c r="A888" s="74">
        <f t="shared" si="199"/>
        <v>46441</v>
      </c>
      <c r="B888" s="72">
        <f t="shared" si="195"/>
        <v>2</v>
      </c>
      <c r="C888" s="72" t="str">
        <f>IF(F888=0,"RESMİ TATİL",VLOOKUP(F888,LİSTE!$B$7:$D$1300,3,0))</f>
        <v>Anıl DOĞAN</v>
      </c>
      <c r="D888" s="72" t="str">
        <f>IF(G888=0,"RESMİ TATİL",VLOOKUP(G888,LİSTE!$B$7:$D$1300,3,0))</f>
        <v>İpek ARSLAN</v>
      </c>
      <c r="E888" s="72" t="str">
        <f>IF(H888=0,"RESMİ TATİL",VLOOKUP(H888,LİSTE!$B$7:$D$1300,3,0))</f>
        <v>Efe KARSAK</v>
      </c>
      <c r="F888" s="72">
        <f>IF(B888="TATİL",0,IF(F887&gt;0,IF(LİSTE!$F$1=H887,1,H887+1),IF(F887=0,H886+1,IF(F886=0,H885+1,IF(F885=0,H884+1,IF(F884=0,H883+1))))))</f>
        <v>9</v>
      </c>
      <c r="G888" s="72">
        <f>IF(F888=0,0,IF(LİSTE!$F$1=F888,1,F888+1))</f>
        <v>10</v>
      </c>
      <c r="H888" s="72">
        <f>IF(G888=0,0,IF(LİSTE!$F$1=G888,1,G888+1))</f>
        <v>11</v>
      </c>
      <c r="I888" s="72" t="str">
        <f>IFERROR(VLOOKUP(A888,TATİLLER!$A$2:$D$30000,3,0),"TATİL DEĞİL")</f>
        <v>TATİL DEĞİL</v>
      </c>
    </row>
    <row r="889" spans="1:9" x14ac:dyDescent="0.25">
      <c r="A889" s="74">
        <f t="shared" si="199"/>
        <v>46442</v>
      </c>
      <c r="B889" s="72">
        <f t="shared" si="195"/>
        <v>3</v>
      </c>
      <c r="C889" s="72" t="str">
        <f>IF(F889=0,"RESMİ TATİL",VLOOKUP(F889,LİSTE!$B$7:$D$1300,3,0))</f>
        <v>Abdullah KIRBAÇ</v>
      </c>
      <c r="D889" s="72" t="str">
        <f>IF(G889=0,"RESMİ TATİL",VLOOKUP(G889,LİSTE!$B$7:$D$1300,3,0))</f>
        <v>Ümmü Defne GÜLER</v>
      </c>
      <c r="E889" s="72" t="str">
        <f>IF(H889=0,"RESMİ TATİL",VLOOKUP(H889,LİSTE!$B$7:$D$1300,3,0))</f>
        <v>Şevval ÖZDAMAR</v>
      </c>
      <c r="F889" s="72">
        <f>IF(B889="TATİL",0,IF(F888&gt;0,IF(LİSTE!$F$1=H888,1,H888+1),IF(F888=0,H887+1,IF(F887=0,H886+1,IF(F886=0,H885+1,IF(F885=0,H884+1))))))</f>
        <v>12</v>
      </c>
      <c r="G889" s="72">
        <f>IF(F889=0,0,IF(LİSTE!$F$1=F889,1,F889+1))</f>
        <v>13</v>
      </c>
      <c r="H889" s="72">
        <f>IF(G889=0,0,IF(LİSTE!$F$1=G889,1,G889+1))</f>
        <v>14</v>
      </c>
      <c r="I889" s="72" t="str">
        <f>IFERROR(VLOOKUP(A889,TATİLLER!$A$2:$D$30000,3,0),"TATİL DEĞİL")</f>
        <v>TATİL DEĞİL</v>
      </c>
    </row>
    <row r="890" spans="1:9" x14ac:dyDescent="0.25">
      <c r="A890" s="74">
        <f t="shared" si="199"/>
        <v>46443</v>
      </c>
      <c r="B890" s="72">
        <f t="shared" si="195"/>
        <v>4</v>
      </c>
      <c r="C890" s="72" t="str">
        <f>IF(F890=0,"RESMİ TATİL",VLOOKUP(F890,LİSTE!$B$7:$D$1300,3,0))</f>
        <v>Zeynep AKDAĞ</v>
      </c>
      <c r="D890" s="72" t="str">
        <f>IF(G890=0,"RESMİ TATİL",VLOOKUP(G890,LİSTE!$B$7:$D$1300,3,0))</f>
        <v>Esma ÇOKER</v>
      </c>
      <c r="E890" s="72" t="str">
        <f>IF(H890=0,"RESMİ TATİL",VLOOKUP(H890,LİSTE!$B$7:$D$1300,3,0))</f>
        <v>Dursun Kubilay YAŞAR</v>
      </c>
      <c r="F890" s="72">
        <f>IF(B890="TATİL",0,IF(F889&gt;0,IF(LİSTE!$F$1=H889,1,H889+1),IF(F889=0,H888+1,IF(F888=0,H887+1,IF(F887=0,H886+1,IF(F886=0,H885+1))))))</f>
        <v>15</v>
      </c>
      <c r="G890" s="72">
        <f>IF(F890=0,0,IF(LİSTE!$F$1=F890,1,F890+1))</f>
        <v>16</v>
      </c>
      <c r="H890" s="72">
        <f>IF(G890=0,0,IF(LİSTE!$F$1=G890,1,G890+1))</f>
        <v>17</v>
      </c>
      <c r="I890" s="72" t="str">
        <f>IFERROR(VLOOKUP(A890,TATİLLER!$A$2:$D$30000,3,0),"TATİL DEĞİL")</f>
        <v>TATİL DEĞİL</v>
      </c>
    </row>
    <row r="891" spans="1:9" x14ac:dyDescent="0.25">
      <c r="A891" s="74">
        <f t="shared" si="199"/>
        <v>46444</v>
      </c>
      <c r="B891" s="72">
        <f t="shared" si="195"/>
        <v>5</v>
      </c>
      <c r="C891" s="72" t="str">
        <f>IF(F891=0,"RESMİ TATİL",VLOOKUP(F891,LİSTE!$B$7:$D$1300,3,0))</f>
        <v>Zeynep Beril BAŞPINAR</v>
      </c>
      <c r="D891" s="72" t="str">
        <f>IF(G891=0,"RESMİ TATİL",VLOOKUP(G891,LİSTE!$B$7:$D$1300,3,0))</f>
        <v>Ahmet DAL</v>
      </c>
      <c r="E891" s="72" t="str">
        <f>IF(H891=0,"RESMİ TATİL",VLOOKUP(H891,LİSTE!$B$7:$D$1300,3,0))</f>
        <v>Emirhan KARATAŞ</v>
      </c>
      <c r="F891" s="72">
        <f>IF(B891="TATİL",0,IF(F890&gt;0,IF(LİSTE!$F$1=H890,1,H890+1),IF(F890=0,H889+1,IF(F889=0,H888+1,IF(F888=0,H887+1,IF(F887=0,H886+1))))))</f>
        <v>18</v>
      </c>
      <c r="G891" s="72">
        <f>IF(F891=0,0,IF(LİSTE!$F$1=F891,1,F891+1))</f>
        <v>19</v>
      </c>
      <c r="H891" s="72">
        <f>IF(G891=0,0,IF(LİSTE!$F$1=G891,1,G891+1))</f>
        <v>20</v>
      </c>
      <c r="I891" s="72" t="str">
        <f>IFERROR(VLOOKUP(A891,TATİLLER!$A$2:$D$30000,3,0),"TATİL DEĞİL")</f>
        <v>TATİL DEĞİL</v>
      </c>
    </row>
    <row r="892" spans="1:9" x14ac:dyDescent="0.25">
      <c r="A892" s="74">
        <f t="shared" ref="A892" si="208">A891+3</f>
        <v>46447</v>
      </c>
      <c r="B892" s="72">
        <f t="shared" si="195"/>
        <v>1</v>
      </c>
      <c r="C892" s="72" t="str">
        <f>IF(F892=0,"RESMİ TATİL",VLOOKUP(F892,LİSTE!$B$7:$D$1300,3,0))</f>
        <v>Zümra Yeter ARI</v>
      </c>
      <c r="D892" s="72" t="str">
        <f>IF(G892=0,"RESMİ TATİL",VLOOKUP(G892,LİSTE!$B$7:$D$1300,3,0))</f>
        <v>Utku KARAGÖZ</v>
      </c>
      <c r="E892" s="72" t="str">
        <f>IF(H892=0,"RESMİ TATİL",VLOOKUP(H892,LİSTE!$B$7:$D$1300,3,0))</f>
        <v>Feyza Zümra AVCIOĞLU</v>
      </c>
      <c r="F892" s="72">
        <f>IF(B892="TATİL",0,IF(F891&gt;0,IF(LİSTE!$F$1=H891,1,H891+1),IF(F891=0,H890+1,IF(F890=0,H889+1,IF(F889=0,H888+1,IF(F888=0,H887+1))))))</f>
        <v>21</v>
      </c>
      <c r="G892" s="72">
        <f>IF(F892=0,0,IF(LİSTE!$F$1=F892,1,F892+1))</f>
        <v>22</v>
      </c>
      <c r="H892" s="72">
        <f>IF(G892=0,0,IF(LİSTE!$F$1=G892,1,G892+1))</f>
        <v>23</v>
      </c>
      <c r="I892" s="72" t="str">
        <f>IFERROR(VLOOKUP(A892,TATİLLER!$A$2:$D$30000,3,0),"TATİL DEĞİL")</f>
        <v>TATİL DEĞİL</v>
      </c>
    </row>
    <row r="893" spans="1:9" x14ac:dyDescent="0.25">
      <c r="A893" s="74">
        <f t="shared" si="199"/>
        <v>46448</v>
      </c>
      <c r="B893" s="72">
        <f t="shared" si="195"/>
        <v>2</v>
      </c>
      <c r="C893" s="72" t="str">
        <f>IF(F893=0,"RESMİ TATİL",VLOOKUP(F893,LİSTE!$B$7:$D$1300,3,0))</f>
        <v>Yusuf Ali TABUR</v>
      </c>
      <c r="D893" s="72" t="str">
        <f>IF(G893=0,"RESMİ TATİL",VLOOKUP(G893,LİSTE!$B$7:$D$1300,3,0))</f>
        <v>Irmak UTEBAY</v>
      </c>
      <c r="E893" s="72" t="str">
        <f>IF(H893=0,"RESMİ TATİL",VLOOKUP(H893,LİSTE!$B$7:$D$1300,3,0))</f>
        <v>Kerem AKKOÇ</v>
      </c>
      <c r="F893" s="72">
        <f>IF(B893="TATİL",0,IF(F892&gt;0,IF(LİSTE!$F$1=H892,1,H892+1),IF(F892=0,H891+1,IF(F891=0,H890+1,IF(F890=0,H889+1,IF(F889=0,H888+1))))))</f>
        <v>24</v>
      </c>
      <c r="G893" s="72">
        <f>IF(F893=0,0,IF(LİSTE!$F$1=F893,1,F893+1))</f>
        <v>25</v>
      </c>
      <c r="H893" s="72">
        <f>IF(G893=0,0,IF(LİSTE!$F$1=G893,1,G893+1))</f>
        <v>26</v>
      </c>
      <c r="I893" s="72" t="str">
        <f>IFERROR(VLOOKUP(A893,TATİLLER!$A$2:$D$30000,3,0),"TATİL DEĞİL")</f>
        <v>TATİL DEĞİL</v>
      </c>
    </row>
    <row r="894" spans="1:9" x14ac:dyDescent="0.25">
      <c r="A894" s="74">
        <f t="shared" si="199"/>
        <v>46449</v>
      </c>
      <c r="B894" s="72">
        <f t="shared" si="195"/>
        <v>3</v>
      </c>
      <c r="C894" s="72" t="str">
        <f>IF(F894=0,"RESMİ TATİL",VLOOKUP(F894,LİSTE!$B$7:$D$1300,3,0))</f>
        <v>Elçin Ayşe ELMAS</v>
      </c>
      <c r="D894" s="72" t="str">
        <f>IF(G894=0,"RESMİ TATİL",VLOOKUP(G894,LİSTE!$B$7:$D$1300,3,0))</f>
        <v>Muhammed YILDIZDAĞ</v>
      </c>
      <c r="E894" s="72" t="str">
        <f>IF(H894=0,"RESMİ TATİL",VLOOKUP(H894,LİSTE!$B$7:$D$1300,3,0))</f>
        <v>Nisa Nur SANCAR</v>
      </c>
      <c r="F894" s="72">
        <f>IF(B894="TATİL",0,IF(F893&gt;0,IF(LİSTE!$F$1=H893,1,H893+1),IF(F893=0,H892+1,IF(F892=0,H891+1,IF(F891=0,H890+1,IF(F890=0,H889+1))))))</f>
        <v>27</v>
      </c>
      <c r="G894" s="72">
        <f>IF(F894=0,0,IF(LİSTE!$F$1=F894,1,F894+1))</f>
        <v>28</v>
      </c>
      <c r="H894" s="72">
        <f>IF(G894=0,0,IF(LİSTE!$F$1=G894,1,G894+1))</f>
        <v>1</v>
      </c>
      <c r="I894" s="72" t="str">
        <f>IFERROR(VLOOKUP(A894,TATİLLER!$A$2:$D$30000,3,0),"TATİL DEĞİL")</f>
        <v>TATİL DEĞİL</v>
      </c>
    </row>
    <row r="895" spans="1:9" x14ac:dyDescent="0.25">
      <c r="A895" s="74">
        <f t="shared" si="199"/>
        <v>46450</v>
      </c>
      <c r="B895" s="72">
        <f t="shared" si="195"/>
        <v>4</v>
      </c>
      <c r="C895" s="72" t="str">
        <f>IF(F895=0,"RESMİ TATİL",VLOOKUP(F895,LİSTE!$B$7:$D$1300,3,0))</f>
        <v>Esila ÇETİN</v>
      </c>
      <c r="D895" s="72" t="str">
        <f>IF(G895=0,"RESMİ TATİL",VLOOKUP(G895,LİSTE!$B$7:$D$1300,3,0))</f>
        <v>Zeynep Sevde TOPUZ</v>
      </c>
      <c r="E895" s="72" t="str">
        <f>IF(H895=0,"RESMİ TATİL",VLOOKUP(H895,LİSTE!$B$7:$D$1300,3,0))</f>
        <v>Ömer Asaf KADAŞ</v>
      </c>
      <c r="F895" s="72">
        <f>IF(B895="TATİL",0,IF(F894&gt;0,IF(LİSTE!$F$1=H894,1,H894+1),IF(F894=0,H893+1,IF(F893=0,H892+1,IF(F892=0,H891+1,IF(F891=0,H890+1))))))</f>
        <v>2</v>
      </c>
      <c r="G895" s="72">
        <f>IF(F895=0,0,IF(LİSTE!$F$1=F895,1,F895+1))</f>
        <v>3</v>
      </c>
      <c r="H895" s="72">
        <f>IF(G895=0,0,IF(LİSTE!$F$1=G895,1,G895+1))</f>
        <v>4</v>
      </c>
      <c r="I895" s="72" t="str">
        <f>IFERROR(VLOOKUP(A895,TATİLLER!$A$2:$D$30000,3,0),"TATİL DEĞİL")</f>
        <v>TATİL DEĞİL</v>
      </c>
    </row>
    <row r="896" spans="1:9" x14ac:dyDescent="0.25">
      <c r="A896" s="74">
        <f t="shared" si="199"/>
        <v>46451</v>
      </c>
      <c r="B896" s="72">
        <f t="shared" si="195"/>
        <v>5</v>
      </c>
      <c r="C896" s="72" t="str">
        <f>IF(F896=0,"RESMİ TATİL",VLOOKUP(F896,LİSTE!$B$7:$D$1300,3,0))</f>
        <v>Ramazan Baran ADIGÜZEL</v>
      </c>
      <c r="D896" s="72" t="str">
        <f>IF(G896=0,"RESMİ TATİL",VLOOKUP(G896,LİSTE!$B$7:$D$1300,3,0))</f>
        <v>Bahar AKGÜN</v>
      </c>
      <c r="E896" s="72" t="str">
        <f>IF(H896=0,"RESMİ TATİL",VLOOKUP(H896,LİSTE!$B$7:$D$1300,3,0))</f>
        <v>Ömer AKGÜL</v>
      </c>
      <c r="F896" s="72">
        <f>IF(B896="TATİL",0,IF(F895&gt;0,IF(LİSTE!$F$1=H895,1,H895+1),IF(F895=0,H894+1,IF(F894=0,H893+1,IF(F893=0,H892+1,IF(F892=0,H891+1))))))</f>
        <v>5</v>
      </c>
      <c r="G896" s="72">
        <f>IF(F896=0,0,IF(LİSTE!$F$1=F896,1,F896+1))</f>
        <v>6</v>
      </c>
      <c r="H896" s="72">
        <f>IF(G896=0,0,IF(LİSTE!$F$1=G896,1,G896+1))</f>
        <v>7</v>
      </c>
      <c r="I896" s="72" t="str">
        <f>IFERROR(VLOOKUP(A896,TATİLLER!$A$2:$D$30000,3,0),"TATİL DEĞİL")</f>
        <v>TATİL DEĞİL</v>
      </c>
    </row>
    <row r="897" spans="1:9" x14ac:dyDescent="0.25">
      <c r="A897" s="74">
        <f t="shared" ref="A897" si="209">A896+3</f>
        <v>46454</v>
      </c>
      <c r="B897" s="72">
        <f t="shared" si="195"/>
        <v>1</v>
      </c>
      <c r="C897" s="72" t="str">
        <f>IF(F897=0,"RESMİ TATİL",VLOOKUP(F897,LİSTE!$B$7:$D$1300,3,0))</f>
        <v>Muharrem EFE TANRIVERDİ</v>
      </c>
      <c r="D897" s="72" t="str">
        <f>IF(G897=0,"RESMİ TATİL",VLOOKUP(G897,LİSTE!$B$7:$D$1300,3,0))</f>
        <v>Anıl DOĞAN</v>
      </c>
      <c r="E897" s="72" t="str">
        <f>IF(H897=0,"RESMİ TATİL",VLOOKUP(H897,LİSTE!$B$7:$D$1300,3,0))</f>
        <v>İpek ARSLAN</v>
      </c>
      <c r="F897" s="72">
        <f>IF(B897="TATİL",0,IF(F896&gt;0,IF(LİSTE!$F$1=H896,1,H896+1),IF(F896=0,H895+1,IF(F895=0,H894+1,IF(F894=0,H893+1,IF(F893=0,H892+1))))))</f>
        <v>8</v>
      </c>
      <c r="G897" s="72">
        <f>IF(F897=0,0,IF(LİSTE!$F$1=F897,1,F897+1))</f>
        <v>9</v>
      </c>
      <c r="H897" s="72">
        <f>IF(G897=0,0,IF(LİSTE!$F$1=G897,1,G897+1))</f>
        <v>10</v>
      </c>
      <c r="I897" s="72" t="str">
        <f>IFERROR(VLOOKUP(A897,TATİLLER!$A$2:$D$30000,3,0),"TATİL DEĞİL")</f>
        <v>TATİL DEĞİL</v>
      </c>
    </row>
    <row r="898" spans="1:9" x14ac:dyDescent="0.25">
      <c r="A898" s="74">
        <f t="shared" si="199"/>
        <v>46455</v>
      </c>
      <c r="B898" s="72">
        <f t="shared" si="195"/>
        <v>2</v>
      </c>
      <c r="C898" s="72" t="str">
        <f>IF(F898=0,"RESMİ TATİL",VLOOKUP(F898,LİSTE!$B$7:$D$1300,3,0))</f>
        <v>Efe KARSAK</v>
      </c>
      <c r="D898" s="72" t="str">
        <f>IF(G898=0,"RESMİ TATİL",VLOOKUP(G898,LİSTE!$B$7:$D$1300,3,0))</f>
        <v>Abdullah KIRBAÇ</v>
      </c>
      <c r="E898" s="72" t="str">
        <f>IF(H898=0,"RESMİ TATİL",VLOOKUP(H898,LİSTE!$B$7:$D$1300,3,0))</f>
        <v>Ümmü Defne GÜLER</v>
      </c>
      <c r="F898" s="72">
        <f>IF(B898="TATİL",0,IF(F897&gt;0,IF(LİSTE!$F$1=H897,1,H897+1),IF(F897=0,H896+1,IF(F896=0,H895+1,IF(F895=0,H894+1,IF(F894=0,H893+1))))))</f>
        <v>11</v>
      </c>
      <c r="G898" s="72">
        <f>IF(F898=0,0,IF(LİSTE!$F$1=F898,1,F898+1))</f>
        <v>12</v>
      </c>
      <c r="H898" s="72">
        <f>IF(G898=0,0,IF(LİSTE!$F$1=G898,1,G898+1))</f>
        <v>13</v>
      </c>
      <c r="I898" s="72" t="str">
        <f>IFERROR(VLOOKUP(A898,TATİLLER!$A$2:$D$30000,3,0),"TATİL DEĞİL")</f>
        <v>TATİL DEĞİL</v>
      </c>
    </row>
    <row r="899" spans="1:9" x14ac:dyDescent="0.25">
      <c r="A899" s="74">
        <f t="shared" si="199"/>
        <v>46456</v>
      </c>
      <c r="B899" s="72">
        <f t="shared" ref="B899:B962" si="210">IF(I899="TATİL","TATİL",WEEKDAY(A899,2))</f>
        <v>3</v>
      </c>
      <c r="C899" s="72" t="str">
        <f>IF(F899=0,"RESMİ TATİL",VLOOKUP(F899,LİSTE!$B$7:$D$1300,3,0))</f>
        <v>Şevval ÖZDAMAR</v>
      </c>
      <c r="D899" s="72" t="str">
        <f>IF(G899=0,"RESMİ TATİL",VLOOKUP(G899,LİSTE!$B$7:$D$1300,3,0))</f>
        <v>Zeynep AKDAĞ</v>
      </c>
      <c r="E899" s="72" t="str">
        <f>IF(H899=0,"RESMİ TATİL",VLOOKUP(H899,LİSTE!$B$7:$D$1300,3,0))</f>
        <v>Esma ÇOKER</v>
      </c>
      <c r="F899" s="72">
        <f>IF(B899="TATİL",0,IF(F898&gt;0,IF(LİSTE!$F$1=H898,1,H898+1),IF(F898=0,H897+1,IF(F897=0,H896+1,IF(F896=0,H895+1,IF(F895=0,H894+1))))))</f>
        <v>14</v>
      </c>
      <c r="G899" s="72">
        <f>IF(F899=0,0,IF(LİSTE!$F$1=F899,1,F899+1))</f>
        <v>15</v>
      </c>
      <c r="H899" s="72">
        <f>IF(G899=0,0,IF(LİSTE!$F$1=G899,1,G899+1))</f>
        <v>16</v>
      </c>
      <c r="I899" s="72" t="str">
        <f>IFERROR(VLOOKUP(A899,TATİLLER!$A$2:$D$30000,3,0),"TATİL DEĞİL")</f>
        <v>TATİL DEĞİL</v>
      </c>
    </row>
    <row r="900" spans="1:9" x14ac:dyDescent="0.25">
      <c r="A900" s="74">
        <f t="shared" si="199"/>
        <v>46457</v>
      </c>
      <c r="B900" s="72">
        <f t="shared" si="210"/>
        <v>4</v>
      </c>
      <c r="C900" s="72" t="str">
        <f>IF(F900=0,"RESMİ TATİL",VLOOKUP(F900,LİSTE!$B$7:$D$1300,3,0))</f>
        <v>Dursun Kubilay YAŞAR</v>
      </c>
      <c r="D900" s="72" t="str">
        <f>IF(G900=0,"RESMİ TATİL",VLOOKUP(G900,LİSTE!$B$7:$D$1300,3,0))</f>
        <v>Zeynep Beril BAŞPINAR</v>
      </c>
      <c r="E900" s="72" t="str">
        <f>IF(H900=0,"RESMİ TATİL",VLOOKUP(H900,LİSTE!$B$7:$D$1300,3,0))</f>
        <v>Ahmet DAL</v>
      </c>
      <c r="F900" s="72">
        <f>IF(B900="TATİL",0,IF(F899&gt;0,IF(LİSTE!$F$1=H899,1,H899+1),IF(F899=0,H898+1,IF(F898=0,H897+1,IF(F897=0,H896+1,IF(F896=0,H895+1))))))</f>
        <v>17</v>
      </c>
      <c r="G900" s="72">
        <f>IF(F900=0,0,IF(LİSTE!$F$1=F900,1,F900+1))</f>
        <v>18</v>
      </c>
      <c r="H900" s="72">
        <f>IF(G900=0,0,IF(LİSTE!$F$1=G900,1,G900+1))</f>
        <v>19</v>
      </c>
      <c r="I900" s="72" t="str">
        <f>IFERROR(VLOOKUP(A900,TATİLLER!$A$2:$D$30000,3,0),"TATİL DEĞİL")</f>
        <v>TATİL DEĞİL</v>
      </c>
    </row>
    <row r="901" spans="1:9" x14ac:dyDescent="0.25">
      <c r="A901" s="74">
        <f t="shared" si="199"/>
        <v>46458</v>
      </c>
      <c r="B901" s="72">
        <f t="shared" si="210"/>
        <v>5</v>
      </c>
      <c r="C901" s="72" t="str">
        <f>IF(F901=0,"RESMİ TATİL",VLOOKUP(F901,LİSTE!$B$7:$D$1300,3,0))</f>
        <v>Emirhan KARATAŞ</v>
      </c>
      <c r="D901" s="72" t="str">
        <f>IF(G901=0,"RESMİ TATİL",VLOOKUP(G901,LİSTE!$B$7:$D$1300,3,0))</f>
        <v>Zümra Yeter ARI</v>
      </c>
      <c r="E901" s="72" t="str">
        <f>IF(H901=0,"RESMİ TATİL",VLOOKUP(H901,LİSTE!$B$7:$D$1300,3,0))</f>
        <v>Utku KARAGÖZ</v>
      </c>
      <c r="F901" s="72">
        <f>IF(B901="TATİL",0,IF(F900&gt;0,IF(LİSTE!$F$1=H900,1,H900+1),IF(F900=0,H899+1,IF(F899=0,H898+1,IF(F898=0,H897+1,IF(F897=0,H896+1))))))</f>
        <v>20</v>
      </c>
      <c r="G901" s="72">
        <f>IF(F901=0,0,IF(LİSTE!$F$1=F901,1,F901+1))</f>
        <v>21</v>
      </c>
      <c r="H901" s="72">
        <f>IF(G901=0,0,IF(LİSTE!$F$1=G901,1,G901+1))</f>
        <v>22</v>
      </c>
      <c r="I901" s="72" t="str">
        <f>IFERROR(VLOOKUP(A901,TATİLLER!$A$2:$D$30000,3,0),"TATİL DEĞİL")</f>
        <v>TATİL DEĞİL</v>
      </c>
    </row>
    <row r="902" spans="1:9" x14ac:dyDescent="0.25">
      <c r="A902" s="74">
        <f t="shared" ref="A902" si="211">A901+3</f>
        <v>46461</v>
      </c>
      <c r="B902" s="72">
        <f t="shared" si="210"/>
        <v>1</v>
      </c>
      <c r="C902" s="72" t="str">
        <f>IF(F902=0,"RESMİ TATİL",VLOOKUP(F902,LİSTE!$B$7:$D$1300,3,0))</f>
        <v>Feyza Zümra AVCIOĞLU</v>
      </c>
      <c r="D902" s="72" t="str">
        <f>IF(G902=0,"RESMİ TATİL",VLOOKUP(G902,LİSTE!$B$7:$D$1300,3,0))</f>
        <v>Yusuf Ali TABUR</v>
      </c>
      <c r="E902" s="72" t="str">
        <f>IF(H902=0,"RESMİ TATİL",VLOOKUP(H902,LİSTE!$B$7:$D$1300,3,0))</f>
        <v>Irmak UTEBAY</v>
      </c>
      <c r="F902" s="72">
        <f>IF(B902="TATİL",0,IF(F901&gt;0,IF(LİSTE!$F$1=H901,1,H901+1),IF(F901=0,H900+1,IF(F900=0,H899+1,IF(F899=0,H898+1,IF(F898=0,H897+1))))))</f>
        <v>23</v>
      </c>
      <c r="G902" s="72">
        <f>IF(F902=0,0,IF(LİSTE!$F$1=F902,1,F902+1))</f>
        <v>24</v>
      </c>
      <c r="H902" s="72">
        <f>IF(G902=0,0,IF(LİSTE!$F$1=G902,1,G902+1))</f>
        <v>25</v>
      </c>
      <c r="I902" s="72" t="str">
        <f>IFERROR(VLOOKUP(A902,TATİLLER!$A$2:$D$30000,3,0),"TATİL DEĞİL")</f>
        <v>TATİL DEĞİL</v>
      </c>
    </row>
    <row r="903" spans="1:9" x14ac:dyDescent="0.25">
      <c r="A903" s="74">
        <f t="shared" si="199"/>
        <v>46462</v>
      </c>
      <c r="B903" s="72">
        <f t="shared" si="210"/>
        <v>2</v>
      </c>
      <c r="C903" s="72" t="str">
        <f>IF(F903=0,"RESMİ TATİL",VLOOKUP(F903,LİSTE!$B$7:$D$1300,3,0))</f>
        <v>Kerem AKKOÇ</v>
      </c>
      <c r="D903" s="72" t="str">
        <f>IF(G903=0,"RESMİ TATİL",VLOOKUP(G903,LİSTE!$B$7:$D$1300,3,0))</f>
        <v>Elçin Ayşe ELMAS</v>
      </c>
      <c r="E903" s="72" t="str">
        <f>IF(H903=0,"RESMİ TATİL",VLOOKUP(H903,LİSTE!$B$7:$D$1300,3,0))</f>
        <v>Muhammed YILDIZDAĞ</v>
      </c>
      <c r="F903" s="72">
        <f>IF(B903="TATİL",0,IF(F902&gt;0,IF(LİSTE!$F$1=H902,1,H902+1),IF(F902=0,H901+1,IF(F901=0,H900+1,IF(F900=0,H899+1,IF(F899=0,H898+1))))))</f>
        <v>26</v>
      </c>
      <c r="G903" s="72">
        <f>IF(F903=0,0,IF(LİSTE!$F$1=F903,1,F903+1))</f>
        <v>27</v>
      </c>
      <c r="H903" s="72">
        <f>IF(G903=0,0,IF(LİSTE!$F$1=G903,1,G903+1))</f>
        <v>28</v>
      </c>
      <c r="I903" s="72" t="str">
        <f>IFERROR(VLOOKUP(A903,TATİLLER!$A$2:$D$30000,3,0),"TATİL DEĞİL")</f>
        <v>TATİL DEĞİL</v>
      </c>
    </row>
    <row r="904" spans="1:9" x14ac:dyDescent="0.25">
      <c r="A904" s="74">
        <f t="shared" si="199"/>
        <v>46463</v>
      </c>
      <c r="B904" s="72">
        <f t="shared" si="210"/>
        <v>3</v>
      </c>
      <c r="C904" s="72" t="str">
        <f>IF(F904=0,"RESMİ TATİL",VLOOKUP(F904,LİSTE!$B$7:$D$1300,3,0))</f>
        <v>Nisa Nur SANCAR</v>
      </c>
      <c r="D904" s="72" t="str">
        <f>IF(G904=0,"RESMİ TATİL",VLOOKUP(G904,LİSTE!$B$7:$D$1300,3,0))</f>
        <v>Esila ÇETİN</v>
      </c>
      <c r="E904" s="72" t="str">
        <f>IF(H904=0,"RESMİ TATİL",VLOOKUP(H904,LİSTE!$B$7:$D$1300,3,0))</f>
        <v>Zeynep Sevde TOPUZ</v>
      </c>
      <c r="F904" s="72">
        <f>IF(B904="TATİL",0,IF(F903&gt;0,IF(LİSTE!$F$1=H903,1,H903+1),IF(F903=0,H902+1,IF(F902=0,H901+1,IF(F901=0,H900+1,IF(F900=0,H899+1))))))</f>
        <v>1</v>
      </c>
      <c r="G904" s="72">
        <f>IF(F904=0,0,IF(LİSTE!$F$1=F904,1,F904+1))</f>
        <v>2</v>
      </c>
      <c r="H904" s="72">
        <f>IF(G904=0,0,IF(LİSTE!$F$1=G904,1,G904+1))</f>
        <v>3</v>
      </c>
      <c r="I904" s="72" t="str">
        <f>IFERROR(VLOOKUP(A904,TATİLLER!$A$2:$D$30000,3,0),"TATİL DEĞİL")</f>
        <v>TATİL DEĞİL</v>
      </c>
    </row>
    <row r="905" spans="1:9" x14ac:dyDescent="0.25">
      <c r="A905" s="74">
        <f t="shared" si="199"/>
        <v>46464</v>
      </c>
      <c r="B905" s="72">
        <f t="shared" si="210"/>
        <v>4</v>
      </c>
      <c r="C905" s="72" t="str">
        <f>IF(F905=0,"RESMİ TATİL",VLOOKUP(F905,LİSTE!$B$7:$D$1300,3,0))</f>
        <v>Ömer Asaf KADAŞ</v>
      </c>
      <c r="D905" s="72" t="str">
        <f>IF(G905=0,"RESMİ TATİL",VLOOKUP(G905,LİSTE!$B$7:$D$1300,3,0))</f>
        <v>Ramazan Baran ADIGÜZEL</v>
      </c>
      <c r="E905" s="72" t="str">
        <f>IF(H905=0,"RESMİ TATİL",VLOOKUP(H905,LİSTE!$B$7:$D$1300,3,0))</f>
        <v>Bahar AKGÜN</v>
      </c>
      <c r="F905" s="72">
        <f>IF(B905="TATİL",0,IF(F904&gt;0,IF(LİSTE!$F$1=H904,1,H904+1),IF(F904=0,H903+1,IF(F903=0,H902+1,IF(F902=0,H901+1,IF(F901=0,H900+1))))))</f>
        <v>4</v>
      </c>
      <c r="G905" s="72">
        <f>IF(F905=0,0,IF(LİSTE!$F$1=F905,1,F905+1))</f>
        <v>5</v>
      </c>
      <c r="H905" s="72">
        <f>IF(G905=0,0,IF(LİSTE!$F$1=G905,1,G905+1))</f>
        <v>6</v>
      </c>
      <c r="I905" s="72" t="str">
        <f>IFERROR(VLOOKUP(A905,TATİLLER!$A$2:$D$30000,3,0),"TATİL DEĞİL")</f>
        <v>TATİL DEĞİL</v>
      </c>
    </row>
    <row r="906" spans="1:9" x14ac:dyDescent="0.25">
      <c r="A906" s="74">
        <f t="shared" si="199"/>
        <v>46465</v>
      </c>
      <c r="B906" s="72">
        <f t="shared" si="210"/>
        <v>5</v>
      </c>
      <c r="C906" s="72" t="str">
        <f>IF(F906=0,"RESMİ TATİL",VLOOKUP(F906,LİSTE!$B$7:$D$1300,3,0))</f>
        <v>Ömer AKGÜL</v>
      </c>
      <c r="D906" s="72" t="str">
        <f>IF(G906=0,"RESMİ TATİL",VLOOKUP(G906,LİSTE!$B$7:$D$1300,3,0))</f>
        <v>Muharrem EFE TANRIVERDİ</v>
      </c>
      <c r="E906" s="72" t="str">
        <f>IF(H906=0,"RESMİ TATİL",VLOOKUP(H906,LİSTE!$B$7:$D$1300,3,0))</f>
        <v>Anıl DOĞAN</v>
      </c>
      <c r="F906" s="72">
        <f>IF(B906="TATİL",0,IF(F905&gt;0,IF(LİSTE!$F$1=H905,1,H905+1),IF(F905=0,H904+1,IF(F904=0,H903+1,IF(F903=0,H902+1,IF(F902=0,H901+1))))))</f>
        <v>7</v>
      </c>
      <c r="G906" s="72">
        <f>IF(F906=0,0,IF(LİSTE!$F$1=F906,1,F906+1))</f>
        <v>8</v>
      </c>
      <c r="H906" s="72">
        <f>IF(G906=0,0,IF(LİSTE!$F$1=G906,1,G906+1))</f>
        <v>9</v>
      </c>
      <c r="I906" s="72" t="str">
        <f>IFERROR(VLOOKUP(A906,TATİLLER!$A$2:$D$30000,3,0),"TATİL DEĞİL")</f>
        <v>TATİL DEĞİL</v>
      </c>
    </row>
    <row r="907" spans="1:9" x14ac:dyDescent="0.25">
      <c r="A907" s="74">
        <f t="shared" ref="A907" si="212">A906+3</f>
        <v>46468</v>
      </c>
      <c r="B907" s="72">
        <f t="shared" si="210"/>
        <v>1</v>
      </c>
      <c r="C907" s="72" t="str">
        <f>IF(F907=0,"RESMİ TATİL",VLOOKUP(F907,LİSTE!$B$7:$D$1300,3,0))</f>
        <v>İpek ARSLAN</v>
      </c>
      <c r="D907" s="72" t="str">
        <f>IF(G907=0,"RESMİ TATİL",VLOOKUP(G907,LİSTE!$B$7:$D$1300,3,0))</f>
        <v>Efe KARSAK</v>
      </c>
      <c r="E907" s="72" t="str">
        <f>IF(H907=0,"RESMİ TATİL",VLOOKUP(H907,LİSTE!$B$7:$D$1300,3,0))</f>
        <v>Abdullah KIRBAÇ</v>
      </c>
      <c r="F907" s="72">
        <f>IF(B907="TATİL",0,IF(F906&gt;0,IF(LİSTE!$F$1=H906,1,H906+1),IF(F906=0,H905+1,IF(F905=0,H904+1,IF(F904=0,H903+1,IF(F903=0,H902+1))))))</f>
        <v>10</v>
      </c>
      <c r="G907" s="72">
        <f>IF(F907=0,0,IF(LİSTE!$F$1=F907,1,F907+1))</f>
        <v>11</v>
      </c>
      <c r="H907" s="72">
        <f>IF(G907=0,0,IF(LİSTE!$F$1=G907,1,G907+1))</f>
        <v>12</v>
      </c>
      <c r="I907" s="72" t="str">
        <f>IFERROR(VLOOKUP(A907,TATİLLER!$A$2:$D$30000,3,0),"TATİL DEĞİL")</f>
        <v>TATİL DEĞİL</v>
      </c>
    </row>
    <row r="908" spans="1:9" x14ac:dyDescent="0.25">
      <c r="A908" s="74">
        <f t="shared" si="199"/>
        <v>46469</v>
      </c>
      <c r="B908" s="72">
        <f t="shared" si="210"/>
        <v>2</v>
      </c>
      <c r="C908" s="72" t="str">
        <f>IF(F908=0,"RESMİ TATİL",VLOOKUP(F908,LİSTE!$B$7:$D$1300,3,0))</f>
        <v>Ümmü Defne GÜLER</v>
      </c>
      <c r="D908" s="72" t="str">
        <f>IF(G908=0,"RESMİ TATİL",VLOOKUP(G908,LİSTE!$B$7:$D$1300,3,0))</f>
        <v>Şevval ÖZDAMAR</v>
      </c>
      <c r="E908" s="72" t="str">
        <f>IF(H908=0,"RESMİ TATİL",VLOOKUP(H908,LİSTE!$B$7:$D$1300,3,0))</f>
        <v>Zeynep AKDAĞ</v>
      </c>
      <c r="F908" s="72">
        <f>IF(B908="TATİL",0,IF(F907&gt;0,IF(LİSTE!$F$1=H907,1,H907+1),IF(F907=0,H906+1,IF(F906=0,H905+1,IF(F905=0,H904+1,IF(F904=0,H903+1))))))</f>
        <v>13</v>
      </c>
      <c r="G908" s="72">
        <f>IF(F908=0,0,IF(LİSTE!$F$1=F908,1,F908+1))</f>
        <v>14</v>
      </c>
      <c r="H908" s="72">
        <f>IF(G908=0,0,IF(LİSTE!$F$1=G908,1,G908+1))</f>
        <v>15</v>
      </c>
      <c r="I908" s="72" t="str">
        <f>IFERROR(VLOOKUP(A908,TATİLLER!$A$2:$D$30000,3,0),"TATİL DEĞİL")</f>
        <v>TATİL DEĞİL</v>
      </c>
    </row>
    <row r="909" spans="1:9" x14ac:dyDescent="0.25">
      <c r="A909" s="74">
        <f t="shared" si="199"/>
        <v>46470</v>
      </c>
      <c r="B909" s="72">
        <f t="shared" si="210"/>
        <v>3</v>
      </c>
      <c r="C909" s="72" t="str">
        <f>IF(F909=0,"RESMİ TATİL",VLOOKUP(F909,LİSTE!$B$7:$D$1300,3,0))</f>
        <v>Esma ÇOKER</v>
      </c>
      <c r="D909" s="72" t="str">
        <f>IF(G909=0,"RESMİ TATİL",VLOOKUP(G909,LİSTE!$B$7:$D$1300,3,0))</f>
        <v>Dursun Kubilay YAŞAR</v>
      </c>
      <c r="E909" s="72" t="str">
        <f>IF(H909=0,"RESMİ TATİL",VLOOKUP(H909,LİSTE!$B$7:$D$1300,3,0))</f>
        <v>Zeynep Beril BAŞPINAR</v>
      </c>
      <c r="F909" s="72">
        <f>IF(B909="TATİL",0,IF(F908&gt;0,IF(LİSTE!$F$1=H908,1,H908+1),IF(F908=0,H907+1,IF(F907=0,H906+1,IF(F906=0,H905+1,IF(F905=0,H904+1))))))</f>
        <v>16</v>
      </c>
      <c r="G909" s="72">
        <f>IF(F909=0,0,IF(LİSTE!$F$1=F909,1,F909+1))</f>
        <v>17</v>
      </c>
      <c r="H909" s="72">
        <f>IF(G909=0,0,IF(LİSTE!$F$1=G909,1,G909+1))</f>
        <v>18</v>
      </c>
      <c r="I909" s="72" t="str">
        <f>IFERROR(VLOOKUP(A909,TATİLLER!$A$2:$D$30000,3,0),"TATİL DEĞİL")</f>
        <v>TATİL DEĞİL</v>
      </c>
    </row>
    <row r="910" spans="1:9" x14ac:dyDescent="0.25">
      <c r="A910" s="74">
        <f t="shared" si="199"/>
        <v>46471</v>
      </c>
      <c r="B910" s="72">
        <f t="shared" si="210"/>
        <v>4</v>
      </c>
      <c r="C910" s="72" t="str">
        <f>IF(F910=0,"RESMİ TATİL",VLOOKUP(F910,LİSTE!$B$7:$D$1300,3,0))</f>
        <v>Ahmet DAL</v>
      </c>
      <c r="D910" s="72" t="str">
        <f>IF(G910=0,"RESMİ TATİL",VLOOKUP(G910,LİSTE!$B$7:$D$1300,3,0))</f>
        <v>Emirhan KARATAŞ</v>
      </c>
      <c r="E910" s="72" t="str">
        <f>IF(H910=0,"RESMİ TATİL",VLOOKUP(H910,LİSTE!$B$7:$D$1300,3,0))</f>
        <v>Zümra Yeter ARI</v>
      </c>
      <c r="F910" s="72">
        <f>IF(B910="TATİL",0,IF(F909&gt;0,IF(LİSTE!$F$1=H909,1,H909+1),IF(F909=0,H908+1,IF(F908=0,H907+1,IF(F907=0,H906+1,IF(F906=0,H905+1))))))</f>
        <v>19</v>
      </c>
      <c r="G910" s="72">
        <f>IF(F910=0,0,IF(LİSTE!$F$1=F910,1,F910+1))</f>
        <v>20</v>
      </c>
      <c r="H910" s="72">
        <f>IF(G910=0,0,IF(LİSTE!$F$1=G910,1,G910+1))</f>
        <v>21</v>
      </c>
      <c r="I910" s="72" t="str">
        <f>IFERROR(VLOOKUP(A910,TATİLLER!$A$2:$D$30000,3,0),"TATİL DEĞİL")</f>
        <v>TATİL DEĞİL</v>
      </c>
    </row>
    <row r="911" spans="1:9" x14ac:dyDescent="0.25">
      <c r="A911" s="74">
        <f t="shared" si="199"/>
        <v>46472</v>
      </c>
      <c r="B911" s="72">
        <f t="shared" si="210"/>
        <v>5</v>
      </c>
      <c r="C911" s="72" t="str">
        <f>IF(F911=0,"RESMİ TATİL",VLOOKUP(F911,LİSTE!$B$7:$D$1300,3,0))</f>
        <v>Utku KARAGÖZ</v>
      </c>
      <c r="D911" s="72" t="str">
        <f>IF(G911=0,"RESMİ TATİL",VLOOKUP(G911,LİSTE!$B$7:$D$1300,3,0))</f>
        <v>Feyza Zümra AVCIOĞLU</v>
      </c>
      <c r="E911" s="72" t="str">
        <f>IF(H911=0,"RESMİ TATİL",VLOOKUP(H911,LİSTE!$B$7:$D$1300,3,0))</f>
        <v>Yusuf Ali TABUR</v>
      </c>
      <c r="F911" s="72">
        <f>IF(B911="TATİL",0,IF(F910&gt;0,IF(LİSTE!$F$1=H910,1,H910+1),IF(F910=0,H909+1,IF(F909=0,H908+1,IF(F908=0,H907+1,IF(F907=0,H906+1))))))</f>
        <v>22</v>
      </c>
      <c r="G911" s="72">
        <f>IF(F911=0,0,IF(LİSTE!$F$1=F911,1,F911+1))</f>
        <v>23</v>
      </c>
      <c r="H911" s="72">
        <f>IF(G911=0,0,IF(LİSTE!$F$1=G911,1,G911+1))</f>
        <v>24</v>
      </c>
      <c r="I911" s="72" t="str">
        <f>IFERROR(VLOOKUP(A911,TATİLLER!$A$2:$D$30000,3,0),"TATİL DEĞİL")</f>
        <v>TATİL DEĞİL</v>
      </c>
    </row>
    <row r="912" spans="1:9" x14ac:dyDescent="0.25">
      <c r="A912" s="74">
        <f t="shared" ref="A912" si="213">A911+3</f>
        <v>46475</v>
      </c>
      <c r="B912" s="72">
        <f t="shared" si="210"/>
        <v>1</v>
      </c>
      <c r="C912" s="72" t="str">
        <f>IF(F912=0,"RESMİ TATİL",VLOOKUP(F912,LİSTE!$B$7:$D$1300,3,0))</f>
        <v>Irmak UTEBAY</v>
      </c>
      <c r="D912" s="72" t="str">
        <f>IF(G912=0,"RESMİ TATİL",VLOOKUP(G912,LİSTE!$B$7:$D$1300,3,0))</f>
        <v>Kerem AKKOÇ</v>
      </c>
      <c r="E912" s="72" t="str">
        <f>IF(H912=0,"RESMİ TATİL",VLOOKUP(H912,LİSTE!$B$7:$D$1300,3,0))</f>
        <v>Elçin Ayşe ELMAS</v>
      </c>
      <c r="F912" s="72">
        <f>IF(B912="TATİL",0,IF(F911&gt;0,IF(LİSTE!$F$1=H911,1,H911+1),IF(F911=0,H910+1,IF(F910=0,H909+1,IF(F909=0,H908+1,IF(F908=0,H907+1))))))</f>
        <v>25</v>
      </c>
      <c r="G912" s="72">
        <f>IF(F912=0,0,IF(LİSTE!$F$1=F912,1,F912+1))</f>
        <v>26</v>
      </c>
      <c r="H912" s="72">
        <f>IF(G912=0,0,IF(LİSTE!$F$1=G912,1,G912+1))</f>
        <v>27</v>
      </c>
      <c r="I912" s="72" t="str">
        <f>IFERROR(VLOOKUP(A912,TATİLLER!$A$2:$D$30000,3,0),"TATİL DEĞİL")</f>
        <v>TATİL DEĞİL</v>
      </c>
    </row>
    <row r="913" spans="1:9" x14ac:dyDescent="0.25">
      <c r="A913" s="74">
        <f t="shared" ref="A913:A976" si="214">A912+1</f>
        <v>46476</v>
      </c>
      <c r="B913" s="72">
        <f t="shared" si="210"/>
        <v>2</v>
      </c>
      <c r="C913" s="72" t="str">
        <f>IF(F913=0,"RESMİ TATİL",VLOOKUP(F913,LİSTE!$B$7:$D$1300,3,0))</f>
        <v>Muhammed YILDIZDAĞ</v>
      </c>
      <c r="D913" s="72" t="str">
        <f>IF(G913=0,"RESMİ TATİL",VLOOKUP(G913,LİSTE!$B$7:$D$1300,3,0))</f>
        <v>Nisa Nur SANCAR</v>
      </c>
      <c r="E913" s="72" t="str">
        <f>IF(H913=0,"RESMİ TATİL",VLOOKUP(H913,LİSTE!$B$7:$D$1300,3,0))</f>
        <v>Esila ÇETİN</v>
      </c>
      <c r="F913" s="72">
        <f>IF(B913="TATİL",0,IF(F912&gt;0,IF(LİSTE!$F$1=H912,1,H912+1),IF(F912=0,H911+1,IF(F911=0,H910+1,IF(F910=0,H909+1,IF(F909=0,H908+1))))))</f>
        <v>28</v>
      </c>
      <c r="G913" s="72">
        <f>IF(F913=0,0,IF(LİSTE!$F$1=F913,1,F913+1))</f>
        <v>1</v>
      </c>
      <c r="H913" s="72">
        <f>IF(G913=0,0,IF(LİSTE!$F$1=G913,1,G913+1))</f>
        <v>2</v>
      </c>
      <c r="I913" s="72" t="str">
        <f>IFERROR(VLOOKUP(A913,TATİLLER!$A$2:$D$30000,3,0),"TATİL DEĞİL")</f>
        <v>TATİL DEĞİL</v>
      </c>
    </row>
    <row r="914" spans="1:9" x14ac:dyDescent="0.25">
      <c r="A914" s="74">
        <f t="shared" si="214"/>
        <v>46477</v>
      </c>
      <c r="B914" s="72">
        <f t="shared" si="210"/>
        <v>3</v>
      </c>
      <c r="C914" s="72" t="str">
        <f>IF(F914=0,"RESMİ TATİL",VLOOKUP(F914,LİSTE!$B$7:$D$1300,3,0))</f>
        <v>Zeynep Sevde TOPUZ</v>
      </c>
      <c r="D914" s="72" t="str">
        <f>IF(G914=0,"RESMİ TATİL",VLOOKUP(G914,LİSTE!$B$7:$D$1300,3,0))</f>
        <v>Ömer Asaf KADAŞ</v>
      </c>
      <c r="E914" s="72" t="str">
        <f>IF(H914=0,"RESMİ TATİL",VLOOKUP(H914,LİSTE!$B$7:$D$1300,3,0))</f>
        <v>Ramazan Baran ADIGÜZEL</v>
      </c>
      <c r="F914" s="72">
        <f>IF(B914="TATİL",0,IF(F913&gt;0,IF(LİSTE!$F$1=H913,1,H913+1),IF(F913=0,H912+1,IF(F912=0,H911+1,IF(F911=0,H910+1,IF(F910=0,H909+1))))))</f>
        <v>3</v>
      </c>
      <c r="G914" s="72">
        <f>IF(F914=0,0,IF(LİSTE!$F$1=F914,1,F914+1))</f>
        <v>4</v>
      </c>
      <c r="H914" s="72">
        <f>IF(G914=0,0,IF(LİSTE!$F$1=G914,1,G914+1))</f>
        <v>5</v>
      </c>
      <c r="I914" s="72" t="str">
        <f>IFERROR(VLOOKUP(A914,TATİLLER!$A$2:$D$30000,3,0),"TATİL DEĞİL")</f>
        <v>TATİL DEĞİL</v>
      </c>
    </row>
    <row r="915" spans="1:9" x14ac:dyDescent="0.25">
      <c r="A915" s="74">
        <f t="shared" si="214"/>
        <v>46478</v>
      </c>
      <c r="B915" s="72">
        <f t="shared" si="210"/>
        <v>4</v>
      </c>
      <c r="C915" s="72" t="str">
        <f>IF(F915=0,"RESMİ TATİL",VLOOKUP(F915,LİSTE!$B$7:$D$1300,3,0))</f>
        <v>Bahar AKGÜN</v>
      </c>
      <c r="D915" s="72" t="str">
        <f>IF(G915=0,"RESMİ TATİL",VLOOKUP(G915,LİSTE!$B$7:$D$1300,3,0))</f>
        <v>Ömer AKGÜL</v>
      </c>
      <c r="E915" s="72" t="str">
        <f>IF(H915=0,"RESMİ TATİL",VLOOKUP(H915,LİSTE!$B$7:$D$1300,3,0))</f>
        <v>Muharrem EFE TANRIVERDİ</v>
      </c>
      <c r="F915" s="72">
        <f>IF(B915="TATİL",0,IF(F914&gt;0,IF(LİSTE!$F$1=H914,1,H914+1),IF(F914=0,H913+1,IF(F913=0,H912+1,IF(F912=0,H911+1,IF(F911=0,H910+1))))))</f>
        <v>6</v>
      </c>
      <c r="G915" s="72">
        <f>IF(F915=0,0,IF(LİSTE!$F$1=F915,1,F915+1))</f>
        <v>7</v>
      </c>
      <c r="H915" s="72">
        <f>IF(G915=0,0,IF(LİSTE!$F$1=G915,1,G915+1))</f>
        <v>8</v>
      </c>
      <c r="I915" s="72" t="str">
        <f>IFERROR(VLOOKUP(A915,TATİLLER!$A$2:$D$30000,3,0),"TATİL DEĞİL")</f>
        <v>TATİL DEĞİL</v>
      </c>
    </row>
    <row r="916" spans="1:9" x14ac:dyDescent="0.25">
      <c r="A916" s="74">
        <f t="shared" si="214"/>
        <v>46479</v>
      </c>
      <c r="B916" s="72">
        <f t="shared" si="210"/>
        <v>5</v>
      </c>
      <c r="C916" s="72" t="str">
        <f>IF(F916=0,"RESMİ TATİL",VLOOKUP(F916,LİSTE!$B$7:$D$1300,3,0))</f>
        <v>Anıl DOĞAN</v>
      </c>
      <c r="D916" s="72" t="str">
        <f>IF(G916=0,"RESMİ TATİL",VLOOKUP(G916,LİSTE!$B$7:$D$1300,3,0))</f>
        <v>İpek ARSLAN</v>
      </c>
      <c r="E916" s="72" t="str">
        <f>IF(H916=0,"RESMİ TATİL",VLOOKUP(H916,LİSTE!$B$7:$D$1300,3,0))</f>
        <v>Efe KARSAK</v>
      </c>
      <c r="F916" s="72">
        <f>IF(B916="TATİL",0,IF(F915&gt;0,IF(LİSTE!$F$1=H915,1,H915+1),IF(F915=0,H914+1,IF(F914=0,H913+1,IF(F913=0,H912+1,IF(F912=0,H911+1))))))</f>
        <v>9</v>
      </c>
      <c r="G916" s="72">
        <f>IF(F916=0,0,IF(LİSTE!$F$1=F916,1,F916+1))</f>
        <v>10</v>
      </c>
      <c r="H916" s="72">
        <f>IF(G916=0,0,IF(LİSTE!$F$1=G916,1,G916+1))</f>
        <v>11</v>
      </c>
      <c r="I916" s="72" t="str">
        <f>IFERROR(VLOOKUP(A916,TATİLLER!$A$2:$D$30000,3,0),"TATİL DEĞİL")</f>
        <v>TATİL DEĞİL</v>
      </c>
    </row>
    <row r="917" spans="1:9" x14ac:dyDescent="0.25">
      <c r="A917" s="74">
        <f t="shared" ref="A917" si="215">A916+3</f>
        <v>46482</v>
      </c>
      <c r="B917" s="72">
        <f t="shared" si="210"/>
        <v>1</v>
      </c>
      <c r="C917" s="72" t="str">
        <f>IF(F917=0,"RESMİ TATİL",VLOOKUP(F917,LİSTE!$B$7:$D$1300,3,0))</f>
        <v>Abdullah KIRBAÇ</v>
      </c>
      <c r="D917" s="72" t="str">
        <f>IF(G917=0,"RESMİ TATİL",VLOOKUP(G917,LİSTE!$B$7:$D$1300,3,0))</f>
        <v>Ümmü Defne GÜLER</v>
      </c>
      <c r="E917" s="72" t="str">
        <f>IF(H917=0,"RESMİ TATİL",VLOOKUP(H917,LİSTE!$B$7:$D$1300,3,0))</f>
        <v>Şevval ÖZDAMAR</v>
      </c>
      <c r="F917" s="72">
        <f>IF(B917="TATİL",0,IF(F916&gt;0,IF(LİSTE!$F$1=H916,1,H916+1),IF(F916=0,H915+1,IF(F915=0,H914+1,IF(F914=0,H913+1,IF(F913=0,H912+1))))))</f>
        <v>12</v>
      </c>
      <c r="G917" s="72">
        <f>IF(F917=0,0,IF(LİSTE!$F$1=F917,1,F917+1))</f>
        <v>13</v>
      </c>
      <c r="H917" s="72">
        <f>IF(G917=0,0,IF(LİSTE!$F$1=G917,1,G917+1))</f>
        <v>14</v>
      </c>
      <c r="I917" s="72" t="str">
        <f>IFERROR(VLOOKUP(A917,TATİLLER!$A$2:$D$30000,3,0),"TATİL DEĞİL")</f>
        <v>TATİL DEĞİL</v>
      </c>
    </row>
    <row r="918" spans="1:9" x14ac:dyDescent="0.25">
      <c r="A918" s="74">
        <f t="shared" si="214"/>
        <v>46483</v>
      </c>
      <c r="B918" s="72">
        <f t="shared" si="210"/>
        <v>2</v>
      </c>
      <c r="C918" s="72" t="str">
        <f>IF(F918=0,"RESMİ TATİL",VLOOKUP(F918,LİSTE!$B$7:$D$1300,3,0))</f>
        <v>Zeynep AKDAĞ</v>
      </c>
      <c r="D918" s="72" t="str">
        <f>IF(G918=0,"RESMİ TATİL",VLOOKUP(G918,LİSTE!$B$7:$D$1300,3,0))</f>
        <v>Esma ÇOKER</v>
      </c>
      <c r="E918" s="72" t="str">
        <f>IF(H918=0,"RESMİ TATİL",VLOOKUP(H918,LİSTE!$B$7:$D$1300,3,0))</f>
        <v>Dursun Kubilay YAŞAR</v>
      </c>
      <c r="F918" s="72">
        <f>IF(B918="TATİL",0,IF(F917&gt;0,IF(LİSTE!$F$1=H917,1,H917+1),IF(F917=0,H916+1,IF(F916=0,H915+1,IF(F915=0,H914+1,IF(F914=0,H913+1))))))</f>
        <v>15</v>
      </c>
      <c r="G918" s="72">
        <f>IF(F918=0,0,IF(LİSTE!$F$1=F918,1,F918+1))</f>
        <v>16</v>
      </c>
      <c r="H918" s="72">
        <f>IF(G918=0,0,IF(LİSTE!$F$1=G918,1,G918+1))</f>
        <v>17</v>
      </c>
      <c r="I918" s="72" t="str">
        <f>IFERROR(VLOOKUP(A918,TATİLLER!$A$2:$D$30000,3,0),"TATİL DEĞİL")</f>
        <v>TATİL DEĞİL</v>
      </c>
    </row>
    <row r="919" spans="1:9" x14ac:dyDescent="0.25">
      <c r="A919" s="74">
        <f t="shared" si="214"/>
        <v>46484</v>
      </c>
      <c r="B919" s="72">
        <f t="shared" si="210"/>
        <v>3</v>
      </c>
      <c r="C919" s="72" t="str">
        <f>IF(F919=0,"RESMİ TATİL",VLOOKUP(F919,LİSTE!$B$7:$D$1300,3,0))</f>
        <v>Zeynep Beril BAŞPINAR</v>
      </c>
      <c r="D919" s="72" t="str">
        <f>IF(G919=0,"RESMİ TATİL",VLOOKUP(G919,LİSTE!$B$7:$D$1300,3,0))</f>
        <v>Ahmet DAL</v>
      </c>
      <c r="E919" s="72" t="str">
        <f>IF(H919=0,"RESMİ TATİL",VLOOKUP(H919,LİSTE!$B$7:$D$1300,3,0))</f>
        <v>Emirhan KARATAŞ</v>
      </c>
      <c r="F919" s="72">
        <f>IF(B919="TATİL",0,IF(F918&gt;0,IF(LİSTE!$F$1=H918,1,H918+1),IF(F918=0,H917+1,IF(F917=0,H916+1,IF(F916=0,H915+1,IF(F915=0,H914+1))))))</f>
        <v>18</v>
      </c>
      <c r="G919" s="72">
        <f>IF(F919=0,0,IF(LİSTE!$F$1=F919,1,F919+1))</f>
        <v>19</v>
      </c>
      <c r="H919" s="72">
        <f>IF(G919=0,0,IF(LİSTE!$F$1=G919,1,G919+1))</f>
        <v>20</v>
      </c>
      <c r="I919" s="72" t="str">
        <f>IFERROR(VLOOKUP(A919,TATİLLER!$A$2:$D$30000,3,0),"TATİL DEĞİL")</f>
        <v>TATİL DEĞİL</v>
      </c>
    </row>
    <row r="920" spans="1:9" x14ac:dyDescent="0.25">
      <c r="A920" s="74">
        <f t="shared" si="214"/>
        <v>46485</v>
      </c>
      <c r="B920" s="72">
        <f t="shared" si="210"/>
        <v>4</v>
      </c>
      <c r="C920" s="72" t="str">
        <f>IF(F920=0,"RESMİ TATİL",VLOOKUP(F920,LİSTE!$B$7:$D$1300,3,0))</f>
        <v>Zümra Yeter ARI</v>
      </c>
      <c r="D920" s="72" t="str">
        <f>IF(G920=0,"RESMİ TATİL",VLOOKUP(G920,LİSTE!$B$7:$D$1300,3,0))</f>
        <v>Utku KARAGÖZ</v>
      </c>
      <c r="E920" s="72" t="str">
        <f>IF(H920=0,"RESMİ TATİL",VLOOKUP(H920,LİSTE!$B$7:$D$1300,3,0))</f>
        <v>Feyza Zümra AVCIOĞLU</v>
      </c>
      <c r="F920" s="72">
        <f>IF(B920="TATİL",0,IF(F919&gt;0,IF(LİSTE!$F$1=H919,1,H919+1),IF(F919=0,H918+1,IF(F918=0,H917+1,IF(F917=0,H916+1,IF(F916=0,H915+1))))))</f>
        <v>21</v>
      </c>
      <c r="G920" s="72">
        <f>IF(F920=0,0,IF(LİSTE!$F$1=F920,1,F920+1))</f>
        <v>22</v>
      </c>
      <c r="H920" s="72">
        <f>IF(G920=0,0,IF(LİSTE!$F$1=G920,1,G920+1))</f>
        <v>23</v>
      </c>
      <c r="I920" s="72" t="str">
        <f>IFERROR(VLOOKUP(A920,TATİLLER!$A$2:$D$30000,3,0),"TATİL DEĞİL")</f>
        <v>TATİL DEĞİL</v>
      </c>
    </row>
    <row r="921" spans="1:9" x14ac:dyDescent="0.25">
      <c r="A921" s="74">
        <f t="shared" si="214"/>
        <v>46486</v>
      </c>
      <c r="B921" s="72">
        <f t="shared" si="210"/>
        <v>5</v>
      </c>
      <c r="C921" s="72" t="str">
        <f>IF(F921=0,"RESMİ TATİL",VLOOKUP(F921,LİSTE!$B$7:$D$1300,3,0))</f>
        <v>Yusuf Ali TABUR</v>
      </c>
      <c r="D921" s="72" t="str">
        <f>IF(G921=0,"RESMİ TATİL",VLOOKUP(G921,LİSTE!$B$7:$D$1300,3,0))</f>
        <v>Irmak UTEBAY</v>
      </c>
      <c r="E921" s="72" t="str">
        <f>IF(H921=0,"RESMİ TATİL",VLOOKUP(H921,LİSTE!$B$7:$D$1300,3,0))</f>
        <v>Kerem AKKOÇ</v>
      </c>
      <c r="F921" s="72">
        <f>IF(B921="TATİL",0,IF(F920&gt;0,IF(LİSTE!$F$1=H920,1,H920+1),IF(F920=0,H919+1,IF(F919=0,H918+1,IF(F918=0,H917+1,IF(F917=0,H916+1))))))</f>
        <v>24</v>
      </c>
      <c r="G921" s="72">
        <f>IF(F921=0,0,IF(LİSTE!$F$1=F921,1,F921+1))</f>
        <v>25</v>
      </c>
      <c r="H921" s="72">
        <f>IF(G921=0,0,IF(LİSTE!$F$1=G921,1,G921+1))</f>
        <v>26</v>
      </c>
      <c r="I921" s="72" t="str">
        <f>IFERROR(VLOOKUP(A921,TATİLLER!$A$2:$D$30000,3,0),"TATİL DEĞİL")</f>
        <v>TATİL DEĞİL</v>
      </c>
    </row>
    <row r="922" spans="1:9" x14ac:dyDescent="0.25">
      <c r="A922" s="74">
        <f t="shared" ref="A922" si="216">A921+3</f>
        <v>46489</v>
      </c>
      <c r="B922" s="72">
        <f t="shared" si="210"/>
        <v>1</v>
      </c>
      <c r="C922" s="72" t="str">
        <f>IF(F922=0,"RESMİ TATİL",VLOOKUP(F922,LİSTE!$B$7:$D$1300,3,0))</f>
        <v>Elçin Ayşe ELMAS</v>
      </c>
      <c r="D922" s="72" t="str">
        <f>IF(G922=0,"RESMİ TATİL",VLOOKUP(G922,LİSTE!$B$7:$D$1300,3,0))</f>
        <v>Muhammed YILDIZDAĞ</v>
      </c>
      <c r="E922" s="72" t="str">
        <f>IF(H922=0,"RESMİ TATİL",VLOOKUP(H922,LİSTE!$B$7:$D$1300,3,0))</f>
        <v>Nisa Nur SANCAR</v>
      </c>
      <c r="F922" s="72">
        <f>IF(B922="TATİL",0,IF(F921&gt;0,IF(LİSTE!$F$1=H921,1,H921+1),IF(F921=0,H920+1,IF(F920=0,H919+1,IF(F919=0,H918+1,IF(F918=0,H917+1))))))</f>
        <v>27</v>
      </c>
      <c r="G922" s="72">
        <f>IF(F922=0,0,IF(LİSTE!$F$1=F922,1,F922+1))</f>
        <v>28</v>
      </c>
      <c r="H922" s="72">
        <f>IF(G922=0,0,IF(LİSTE!$F$1=G922,1,G922+1))</f>
        <v>1</v>
      </c>
      <c r="I922" s="72" t="str">
        <f>IFERROR(VLOOKUP(A922,TATİLLER!$A$2:$D$30000,3,0),"TATİL DEĞİL")</f>
        <v>TATİL DEĞİL</v>
      </c>
    </row>
    <row r="923" spans="1:9" x14ac:dyDescent="0.25">
      <c r="A923" s="74">
        <f t="shared" si="214"/>
        <v>46490</v>
      </c>
      <c r="B923" s="72">
        <f t="shared" si="210"/>
        <v>2</v>
      </c>
      <c r="C923" s="72" t="str">
        <f>IF(F923=0,"RESMİ TATİL",VLOOKUP(F923,LİSTE!$B$7:$D$1300,3,0))</f>
        <v>Esila ÇETİN</v>
      </c>
      <c r="D923" s="72" t="str">
        <f>IF(G923=0,"RESMİ TATİL",VLOOKUP(G923,LİSTE!$B$7:$D$1300,3,0))</f>
        <v>Zeynep Sevde TOPUZ</v>
      </c>
      <c r="E923" s="72" t="str">
        <f>IF(H923=0,"RESMİ TATİL",VLOOKUP(H923,LİSTE!$B$7:$D$1300,3,0))</f>
        <v>Ömer Asaf KADAŞ</v>
      </c>
      <c r="F923" s="72">
        <f>IF(B923="TATİL",0,IF(F922&gt;0,IF(LİSTE!$F$1=H922,1,H922+1),IF(F922=0,H921+1,IF(F921=0,H920+1,IF(F920=0,H919+1,IF(F919=0,H918+1))))))</f>
        <v>2</v>
      </c>
      <c r="G923" s="72">
        <f>IF(F923=0,0,IF(LİSTE!$F$1=F923,1,F923+1))</f>
        <v>3</v>
      </c>
      <c r="H923" s="72">
        <f>IF(G923=0,0,IF(LİSTE!$F$1=G923,1,G923+1))</f>
        <v>4</v>
      </c>
      <c r="I923" s="72" t="str">
        <f>IFERROR(VLOOKUP(A923,TATİLLER!$A$2:$D$30000,3,0),"TATİL DEĞİL")</f>
        <v>TATİL DEĞİL</v>
      </c>
    </row>
    <row r="924" spans="1:9" x14ac:dyDescent="0.25">
      <c r="A924" s="74">
        <f t="shared" si="214"/>
        <v>46491</v>
      </c>
      <c r="B924" s="72">
        <f t="shared" si="210"/>
        <v>3</v>
      </c>
      <c r="C924" s="72" t="str">
        <f>IF(F924=0,"RESMİ TATİL",VLOOKUP(F924,LİSTE!$B$7:$D$1300,3,0))</f>
        <v>Ramazan Baran ADIGÜZEL</v>
      </c>
      <c r="D924" s="72" t="str">
        <f>IF(G924=0,"RESMİ TATİL",VLOOKUP(G924,LİSTE!$B$7:$D$1300,3,0))</f>
        <v>Bahar AKGÜN</v>
      </c>
      <c r="E924" s="72" t="str">
        <f>IF(H924=0,"RESMİ TATİL",VLOOKUP(H924,LİSTE!$B$7:$D$1300,3,0))</f>
        <v>Ömer AKGÜL</v>
      </c>
      <c r="F924" s="72">
        <f>IF(B924="TATİL",0,IF(F923&gt;0,IF(LİSTE!$F$1=H923,1,H923+1),IF(F923=0,H922+1,IF(F922=0,H921+1,IF(F921=0,H920+1,IF(F920=0,H919+1))))))</f>
        <v>5</v>
      </c>
      <c r="G924" s="72">
        <f>IF(F924=0,0,IF(LİSTE!$F$1=F924,1,F924+1))</f>
        <v>6</v>
      </c>
      <c r="H924" s="72">
        <f>IF(G924=0,0,IF(LİSTE!$F$1=G924,1,G924+1))</f>
        <v>7</v>
      </c>
      <c r="I924" s="72" t="str">
        <f>IFERROR(VLOOKUP(A924,TATİLLER!$A$2:$D$30000,3,0),"TATİL DEĞİL")</f>
        <v>TATİL DEĞİL</v>
      </c>
    </row>
    <row r="925" spans="1:9" x14ac:dyDescent="0.25">
      <c r="A925" s="74">
        <f t="shared" si="214"/>
        <v>46492</v>
      </c>
      <c r="B925" s="72">
        <f t="shared" si="210"/>
        <v>4</v>
      </c>
      <c r="C925" s="72" t="str">
        <f>IF(F925=0,"RESMİ TATİL",VLOOKUP(F925,LİSTE!$B$7:$D$1300,3,0))</f>
        <v>Muharrem EFE TANRIVERDİ</v>
      </c>
      <c r="D925" s="72" t="str">
        <f>IF(G925=0,"RESMİ TATİL",VLOOKUP(G925,LİSTE!$B$7:$D$1300,3,0))</f>
        <v>Anıl DOĞAN</v>
      </c>
      <c r="E925" s="72" t="str">
        <f>IF(H925=0,"RESMİ TATİL",VLOOKUP(H925,LİSTE!$B$7:$D$1300,3,0))</f>
        <v>İpek ARSLAN</v>
      </c>
      <c r="F925" s="72">
        <f>IF(B925="TATİL",0,IF(F924&gt;0,IF(LİSTE!$F$1=H924,1,H924+1),IF(F924=0,H923+1,IF(F923=0,H922+1,IF(F922=0,H921+1,IF(F921=0,H920+1))))))</f>
        <v>8</v>
      </c>
      <c r="G925" s="72">
        <f>IF(F925=0,0,IF(LİSTE!$F$1=F925,1,F925+1))</f>
        <v>9</v>
      </c>
      <c r="H925" s="72">
        <f>IF(G925=0,0,IF(LİSTE!$F$1=G925,1,G925+1))</f>
        <v>10</v>
      </c>
      <c r="I925" s="72" t="str">
        <f>IFERROR(VLOOKUP(A925,TATİLLER!$A$2:$D$30000,3,0),"TATİL DEĞİL")</f>
        <v>TATİL DEĞİL</v>
      </c>
    </row>
    <row r="926" spans="1:9" x14ac:dyDescent="0.25">
      <c r="A926" s="74">
        <f t="shared" si="214"/>
        <v>46493</v>
      </c>
      <c r="B926" s="72">
        <f t="shared" si="210"/>
        <v>5</v>
      </c>
      <c r="C926" s="72" t="str">
        <f>IF(F926=0,"RESMİ TATİL",VLOOKUP(F926,LİSTE!$B$7:$D$1300,3,0))</f>
        <v>Efe KARSAK</v>
      </c>
      <c r="D926" s="72" t="str">
        <f>IF(G926=0,"RESMİ TATİL",VLOOKUP(G926,LİSTE!$B$7:$D$1300,3,0))</f>
        <v>Abdullah KIRBAÇ</v>
      </c>
      <c r="E926" s="72" t="str">
        <f>IF(H926=0,"RESMİ TATİL",VLOOKUP(H926,LİSTE!$B$7:$D$1300,3,0))</f>
        <v>Ümmü Defne GÜLER</v>
      </c>
      <c r="F926" s="72">
        <f>IF(B926="TATİL",0,IF(F925&gt;0,IF(LİSTE!$F$1=H925,1,H925+1),IF(F925=0,H924+1,IF(F924=0,H923+1,IF(F923=0,H922+1,IF(F922=0,H921+1))))))</f>
        <v>11</v>
      </c>
      <c r="G926" s="72">
        <f>IF(F926=0,0,IF(LİSTE!$F$1=F926,1,F926+1))</f>
        <v>12</v>
      </c>
      <c r="H926" s="72">
        <f>IF(G926=0,0,IF(LİSTE!$F$1=G926,1,G926+1))</f>
        <v>13</v>
      </c>
      <c r="I926" s="72" t="str">
        <f>IFERROR(VLOOKUP(A926,TATİLLER!$A$2:$D$30000,3,0),"TATİL DEĞİL")</f>
        <v>TATİL DEĞİL</v>
      </c>
    </row>
    <row r="927" spans="1:9" x14ac:dyDescent="0.25">
      <c r="A927" s="74">
        <f t="shared" ref="A927" si="217">A926+3</f>
        <v>46496</v>
      </c>
      <c r="B927" s="72">
        <f t="shared" si="210"/>
        <v>1</v>
      </c>
      <c r="C927" s="72" t="str">
        <f>IF(F927=0,"RESMİ TATİL",VLOOKUP(F927,LİSTE!$B$7:$D$1300,3,0))</f>
        <v>Şevval ÖZDAMAR</v>
      </c>
      <c r="D927" s="72" t="str">
        <f>IF(G927=0,"RESMİ TATİL",VLOOKUP(G927,LİSTE!$B$7:$D$1300,3,0))</f>
        <v>Zeynep AKDAĞ</v>
      </c>
      <c r="E927" s="72" t="str">
        <f>IF(H927=0,"RESMİ TATİL",VLOOKUP(H927,LİSTE!$B$7:$D$1300,3,0))</f>
        <v>Esma ÇOKER</v>
      </c>
      <c r="F927" s="72">
        <f>IF(B927="TATİL",0,IF(F926&gt;0,IF(LİSTE!$F$1=H926,1,H926+1),IF(F926=0,H925+1,IF(F925=0,H924+1,IF(F924=0,H923+1,IF(F923=0,H922+1))))))</f>
        <v>14</v>
      </c>
      <c r="G927" s="72">
        <f>IF(F927=0,0,IF(LİSTE!$F$1=F927,1,F927+1))</f>
        <v>15</v>
      </c>
      <c r="H927" s="72">
        <f>IF(G927=0,0,IF(LİSTE!$F$1=G927,1,G927+1))</f>
        <v>16</v>
      </c>
      <c r="I927" s="72" t="str">
        <f>IFERROR(VLOOKUP(A927,TATİLLER!$A$2:$D$30000,3,0),"TATİL DEĞİL")</f>
        <v>TATİL DEĞİL</v>
      </c>
    </row>
    <row r="928" spans="1:9" x14ac:dyDescent="0.25">
      <c r="A928" s="74">
        <f t="shared" si="214"/>
        <v>46497</v>
      </c>
      <c r="B928" s="72">
        <f t="shared" si="210"/>
        <v>2</v>
      </c>
      <c r="C928" s="72" t="str">
        <f>IF(F928=0,"RESMİ TATİL",VLOOKUP(F928,LİSTE!$B$7:$D$1300,3,0))</f>
        <v>Dursun Kubilay YAŞAR</v>
      </c>
      <c r="D928" s="72" t="str">
        <f>IF(G928=0,"RESMİ TATİL",VLOOKUP(G928,LİSTE!$B$7:$D$1300,3,0))</f>
        <v>Zeynep Beril BAŞPINAR</v>
      </c>
      <c r="E928" s="72" t="str">
        <f>IF(H928=0,"RESMİ TATİL",VLOOKUP(H928,LİSTE!$B$7:$D$1300,3,0))</f>
        <v>Ahmet DAL</v>
      </c>
      <c r="F928" s="72">
        <f>IF(B928="TATİL",0,IF(F927&gt;0,IF(LİSTE!$F$1=H927,1,H927+1),IF(F927=0,H926+1,IF(F926=0,H925+1,IF(F925=0,H924+1,IF(F924=0,H923+1))))))</f>
        <v>17</v>
      </c>
      <c r="G928" s="72">
        <f>IF(F928=0,0,IF(LİSTE!$F$1=F928,1,F928+1))</f>
        <v>18</v>
      </c>
      <c r="H928" s="72">
        <f>IF(G928=0,0,IF(LİSTE!$F$1=G928,1,G928+1))</f>
        <v>19</v>
      </c>
      <c r="I928" s="72" t="str">
        <f>IFERROR(VLOOKUP(A928,TATİLLER!$A$2:$D$30000,3,0),"TATİL DEĞİL")</f>
        <v>TATİL DEĞİL</v>
      </c>
    </row>
    <row r="929" spans="1:9" x14ac:dyDescent="0.25">
      <c r="A929" s="74">
        <f t="shared" si="214"/>
        <v>46498</v>
      </c>
      <c r="B929" s="72">
        <f t="shared" si="210"/>
        <v>3</v>
      </c>
      <c r="C929" s="72" t="str">
        <f>IF(F929=0,"RESMİ TATİL",VLOOKUP(F929,LİSTE!$B$7:$D$1300,3,0))</f>
        <v>Emirhan KARATAŞ</v>
      </c>
      <c r="D929" s="72" t="str">
        <f>IF(G929=0,"RESMİ TATİL",VLOOKUP(G929,LİSTE!$B$7:$D$1300,3,0))</f>
        <v>Zümra Yeter ARI</v>
      </c>
      <c r="E929" s="72" t="str">
        <f>IF(H929=0,"RESMİ TATİL",VLOOKUP(H929,LİSTE!$B$7:$D$1300,3,0))</f>
        <v>Utku KARAGÖZ</v>
      </c>
      <c r="F929" s="72">
        <f>IF(B929="TATİL",0,IF(F928&gt;0,IF(LİSTE!$F$1=H928,1,H928+1),IF(F928=0,H927+1,IF(F927=0,H926+1,IF(F926=0,H925+1,IF(F925=0,H924+1))))))</f>
        <v>20</v>
      </c>
      <c r="G929" s="72">
        <f>IF(F929=0,0,IF(LİSTE!$F$1=F929,1,F929+1))</f>
        <v>21</v>
      </c>
      <c r="H929" s="72">
        <f>IF(G929=0,0,IF(LİSTE!$F$1=G929,1,G929+1))</f>
        <v>22</v>
      </c>
      <c r="I929" s="72" t="str">
        <f>IFERROR(VLOOKUP(A929,TATİLLER!$A$2:$D$30000,3,0),"TATİL DEĞİL")</f>
        <v>TATİL DEĞİL</v>
      </c>
    </row>
    <row r="930" spans="1:9" x14ac:dyDescent="0.25">
      <c r="A930" s="74">
        <f t="shared" si="214"/>
        <v>46499</v>
      </c>
      <c r="B930" s="72">
        <f t="shared" si="210"/>
        <v>4</v>
      </c>
      <c r="C930" s="72" t="str">
        <f>IF(F930=0,"RESMİ TATİL",VLOOKUP(F930,LİSTE!$B$7:$D$1300,3,0))</f>
        <v>Feyza Zümra AVCIOĞLU</v>
      </c>
      <c r="D930" s="72" t="str">
        <f>IF(G930=0,"RESMİ TATİL",VLOOKUP(G930,LİSTE!$B$7:$D$1300,3,0))</f>
        <v>Yusuf Ali TABUR</v>
      </c>
      <c r="E930" s="72" t="str">
        <f>IF(H930=0,"RESMİ TATİL",VLOOKUP(H930,LİSTE!$B$7:$D$1300,3,0))</f>
        <v>Irmak UTEBAY</v>
      </c>
      <c r="F930" s="72">
        <f>IF(B930="TATİL",0,IF(F929&gt;0,IF(LİSTE!$F$1=H929,1,H929+1),IF(F929=0,H928+1,IF(F928=0,H927+1,IF(F927=0,H926+1,IF(F926=0,H925+1))))))</f>
        <v>23</v>
      </c>
      <c r="G930" s="72">
        <f>IF(F930=0,0,IF(LİSTE!$F$1=F930,1,F930+1))</f>
        <v>24</v>
      </c>
      <c r="H930" s="72">
        <f>IF(G930=0,0,IF(LİSTE!$F$1=G930,1,G930+1))</f>
        <v>25</v>
      </c>
      <c r="I930" s="72" t="str">
        <f>IFERROR(VLOOKUP(A930,TATİLLER!$A$2:$D$30000,3,0),"TATİL DEĞİL")</f>
        <v>TATİL DEĞİL</v>
      </c>
    </row>
    <row r="931" spans="1:9" x14ac:dyDescent="0.25">
      <c r="A931" s="74">
        <f t="shared" si="214"/>
        <v>46500</v>
      </c>
      <c r="B931" s="72">
        <f t="shared" si="210"/>
        <v>5</v>
      </c>
      <c r="C931" s="72" t="str">
        <f>IF(F931=0,"RESMİ TATİL",VLOOKUP(F931,LİSTE!$B$7:$D$1300,3,0))</f>
        <v>Kerem AKKOÇ</v>
      </c>
      <c r="D931" s="72" t="str">
        <f>IF(G931=0,"RESMİ TATİL",VLOOKUP(G931,LİSTE!$B$7:$D$1300,3,0))</f>
        <v>Elçin Ayşe ELMAS</v>
      </c>
      <c r="E931" s="72" t="str">
        <f>IF(H931=0,"RESMİ TATİL",VLOOKUP(H931,LİSTE!$B$7:$D$1300,3,0))</f>
        <v>Muhammed YILDIZDAĞ</v>
      </c>
      <c r="F931" s="72">
        <f>IF(B931="TATİL",0,IF(F930&gt;0,IF(LİSTE!$F$1=H930,1,H930+1),IF(F930=0,H929+1,IF(F929=0,H928+1,IF(F928=0,H927+1,IF(F927=0,H926+1))))))</f>
        <v>26</v>
      </c>
      <c r="G931" s="72">
        <f>IF(F931=0,0,IF(LİSTE!$F$1=F931,1,F931+1))</f>
        <v>27</v>
      </c>
      <c r="H931" s="72">
        <f>IF(G931=0,0,IF(LİSTE!$F$1=G931,1,G931+1))</f>
        <v>28</v>
      </c>
      <c r="I931" s="72" t="str">
        <f>IFERROR(VLOOKUP(A931,TATİLLER!$A$2:$D$30000,3,0),"TATİL DEĞİL")</f>
        <v>TATİL DEĞİL</v>
      </c>
    </row>
    <row r="932" spans="1:9" x14ac:dyDescent="0.25">
      <c r="A932" s="74">
        <f t="shared" ref="A932" si="218">A931+3</f>
        <v>46503</v>
      </c>
      <c r="B932" s="72">
        <f t="shared" si="210"/>
        <v>1</v>
      </c>
      <c r="C932" s="72" t="str">
        <f>IF(F932=0,"RESMİ TATİL",VLOOKUP(F932,LİSTE!$B$7:$D$1300,3,0))</f>
        <v>Nisa Nur SANCAR</v>
      </c>
      <c r="D932" s="72" t="str">
        <f>IF(G932=0,"RESMİ TATİL",VLOOKUP(G932,LİSTE!$B$7:$D$1300,3,0))</f>
        <v>Esila ÇETİN</v>
      </c>
      <c r="E932" s="72" t="str">
        <f>IF(H932=0,"RESMİ TATİL",VLOOKUP(H932,LİSTE!$B$7:$D$1300,3,0))</f>
        <v>Zeynep Sevde TOPUZ</v>
      </c>
      <c r="F932" s="72">
        <f>IF(B932="TATİL",0,IF(F931&gt;0,IF(LİSTE!$F$1=H931,1,H931+1),IF(F931=0,H930+1,IF(F930=0,H929+1,IF(F929=0,H928+1,IF(F928=0,H927+1))))))</f>
        <v>1</v>
      </c>
      <c r="G932" s="72">
        <f>IF(F932=0,0,IF(LİSTE!$F$1=F932,1,F932+1))</f>
        <v>2</v>
      </c>
      <c r="H932" s="72">
        <f>IF(G932=0,0,IF(LİSTE!$F$1=G932,1,G932+1))</f>
        <v>3</v>
      </c>
      <c r="I932" s="72" t="str">
        <f>IFERROR(VLOOKUP(A932,TATİLLER!$A$2:$D$30000,3,0),"TATİL DEĞİL")</f>
        <v>TATİL DEĞİL</v>
      </c>
    </row>
    <row r="933" spans="1:9" x14ac:dyDescent="0.25">
      <c r="A933" s="74">
        <f t="shared" si="214"/>
        <v>46504</v>
      </c>
      <c r="B933" s="72">
        <f t="shared" si="210"/>
        <v>2</v>
      </c>
      <c r="C933" s="72" t="str">
        <f>IF(F933=0,"RESMİ TATİL",VLOOKUP(F933,LİSTE!$B$7:$D$1300,3,0))</f>
        <v>Ömer Asaf KADAŞ</v>
      </c>
      <c r="D933" s="72" t="str">
        <f>IF(G933=0,"RESMİ TATİL",VLOOKUP(G933,LİSTE!$B$7:$D$1300,3,0))</f>
        <v>Ramazan Baran ADIGÜZEL</v>
      </c>
      <c r="E933" s="72" t="str">
        <f>IF(H933=0,"RESMİ TATİL",VLOOKUP(H933,LİSTE!$B$7:$D$1300,3,0))</f>
        <v>Bahar AKGÜN</v>
      </c>
      <c r="F933" s="72">
        <f>IF(B933="TATİL",0,IF(F932&gt;0,IF(LİSTE!$F$1=H932,1,H932+1),IF(F932=0,H931+1,IF(F931=0,H930+1,IF(F930=0,H929+1,IF(F929=0,H928+1))))))</f>
        <v>4</v>
      </c>
      <c r="G933" s="72">
        <f>IF(F933=0,0,IF(LİSTE!$F$1=F933,1,F933+1))</f>
        <v>5</v>
      </c>
      <c r="H933" s="72">
        <f>IF(G933=0,0,IF(LİSTE!$F$1=G933,1,G933+1))</f>
        <v>6</v>
      </c>
      <c r="I933" s="72" t="str">
        <f>IFERROR(VLOOKUP(A933,TATİLLER!$A$2:$D$30000,3,0),"TATİL DEĞİL")</f>
        <v>TATİL DEĞİL</v>
      </c>
    </row>
    <row r="934" spans="1:9" x14ac:dyDescent="0.25">
      <c r="A934" s="74">
        <f t="shared" si="214"/>
        <v>46505</v>
      </c>
      <c r="B934" s="72">
        <f t="shared" si="210"/>
        <v>3</v>
      </c>
      <c r="C934" s="72" t="str">
        <f>IF(F934=0,"RESMİ TATİL",VLOOKUP(F934,LİSTE!$B$7:$D$1300,3,0))</f>
        <v>Ömer AKGÜL</v>
      </c>
      <c r="D934" s="72" t="str">
        <f>IF(G934=0,"RESMİ TATİL",VLOOKUP(G934,LİSTE!$B$7:$D$1300,3,0))</f>
        <v>Muharrem EFE TANRIVERDİ</v>
      </c>
      <c r="E934" s="72" t="str">
        <f>IF(H934=0,"RESMİ TATİL",VLOOKUP(H934,LİSTE!$B$7:$D$1300,3,0))</f>
        <v>Anıl DOĞAN</v>
      </c>
      <c r="F934" s="72">
        <f>IF(B934="TATİL",0,IF(F933&gt;0,IF(LİSTE!$F$1=H933,1,H933+1),IF(F933=0,H932+1,IF(F932=0,H931+1,IF(F931=0,H930+1,IF(F930=0,H929+1))))))</f>
        <v>7</v>
      </c>
      <c r="G934" s="72">
        <f>IF(F934=0,0,IF(LİSTE!$F$1=F934,1,F934+1))</f>
        <v>8</v>
      </c>
      <c r="H934" s="72">
        <f>IF(G934=0,0,IF(LİSTE!$F$1=G934,1,G934+1))</f>
        <v>9</v>
      </c>
      <c r="I934" s="72" t="str">
        <f>IFERROR(VLOOKUP(A934,TATİLLER!$A$2:$D$30000,3,0),"TATİL DEĞİL")</f>
        <v>TATİL DEĞİL</v>
      </c>
    </row>
    <row r="935" spans="1:9" x14ac:dyDescent="0.25">
      <c r="A935" s="74">
        <f t="shared" si="214"/>
        <v>46506</v>
      </c>
      <c r="B935" s="72">
        <f t="shared" si="210"/>
        <v>4</v>
      </c>
      <c r="C935" s="72" t="str">
        <f>IF(F935=0,"RESMİ TATİL",VLOOKUP(F935,LİSTE!$B$7:$D$1300,3,0))</f>
        <v>İpek ARSLAN</v>
      </c>
      <c r="D935" s="72" t="str">
        <f>IF(G935=0,"RESMİ TATİL",VLOOKUP(G935,LİSTE!$B$7:$D$1300,3,0))</f>
        <v>Efe KARSAK</v>
      </c>
      <c r="E935" s="72" t="str">
        <f>IF(H935=0,"RESMİ TATİL",VLOOKUP(H935,LİSTE!$B$7:$D$1300,3,0))</f>
        <v>Abdullah KIRBAÇ</v>
      </c>
      <c r="F935" s="72">
        <f>IF(B935="TATİL",0,IF(F934&gt;0,IF(LİSTE!$F$1=H934,1,H934+1),IF(F934=0,H933+1,IF(F933=0,H932+1,IF(F932=0,H931+1,IF(F931=0,H930+1))))))</f>
        <v>10</v>
      </c>
      <c r="G935" s="72">
        <f>IF(F935=0,0,IF(LİSTE!$F$1=F935,1,F935+1))</f>
        <v>11</v>
      </c>
      <c r="H935" s="72">
        <f>IF(G935=0,0,IF(LİSTE!$F$1=G935,1,G935+1))</f>
        <v>12</v>
      </c>
      <c r="I935" s="72" t="str">
        <f>IFERROR(VLOOKUP(A935,TATİLLER!$A$2:$D$30000,3,0),"TATİL DEĞİL")</f>
        <v>TATİL DEĞİL</v>
      </c>
    </row>
    <row r="936" spans="1:9" x14ac:dyDescent="0.25">
      <c r="A936" s="74">
        <f t="shared" si="214"/>
        <v>46507</v>
      </c>
      <c r="B936" s="72">
        <f t="shared" si="210"/>
        <v>5</v>
      </c>
      <c r="C936" s="72" t="str">
        <f>IF(F936=0,"RESMİ TATİL",VLOOKUP(F936,LİSTE!$B$7:$D$1300,3,0))</f>
        <v>Ümmü Defne GÜLER</v>
      </c>
      <c r="D936" s="72" t="str">
        <f>IF(G936=0,"RESMİ TATİL",VLOOKUP(G936,LİSTE!$B$7:$D$1300,3,0))</f>
        <v>Şevval ÖZDAMAR</v>
      </c>
      <c r="E936" s="72" t="str">
        <f>IF(H936=0,"RESMİ TATİL",VLOOKUP(H936,LİSTE!$B$7:$D$1300,3,0))</f>
        <v>Zeynep AKDAĞ</v>
      </c>
      <c r="F936" s="72">
        <f>IF(B936="TATİL",0,IF(F935&gt;0,IF(LİSTE!$F$1=H935,1,H935+1),IF(F935=0,H934+1,IF(F934=0,H933+1,IF(F933=0,H932+1,IF(F932=0,H931+1))))))</f>
        <v>13</v>
      </c>
      <c r="G936" s="72">
        <f>IF(F936=0,0,IF(LİSTE!$F$1=F936,1,F936+1))</f>
        <v>14</v>
      </c>
      <c r="H936" s="72">
        <f>IF(G936=0,0,IF(LİSTE!$F$1=G936,1,G936+1))</f>
        <v>15</v>
      </c>
      <c r="I936" s="72" t="str">
        <f>IFERROR(VLOOKUP(A936,TATİLLER!$A$2:$D$30000,3,0),"TATİL DEĞİL")</f>
        <v>TATİL DEĞİL</v>
      </c>
    </row>
    <row r="937" spans="1:9" x14ac:dyDescent="0.25">
      <c r="A937" s="74">
        <f t="shared" ref="A937" si="219">A936+3</f>
        <v>46510</v>
      </c>
      <c r="B937" s="72">
        <f t="shared" si="210"/>
        <v>1</v>
      </c>
      <c r="C937" s="72" t="str">
        <f>IF(F937=0,"RESMİ TATİL",VLOOKUP(F937,LİSTE!$B$7:$D$1300,3,0))</f>
        <v>Esma ÇOKER</v>
      </c>
      <c r="D937" s="72" t="str">
        <f>IF(G937=0,"RESMİ TATİL",VLOOKUP(G937,LİSTE!$B$7:$D$1300,3,0))</f>
        <v>Dursun Kubilay YAŞAR</v>
      </c>
      <c r="E937" s="72" t="str">
        <f>IF(H937=0,"RESMİ TATİL",VLOOKUP(H937,LİSTE!$B$7:$D$1300,3,0))</f>
        <v>Zeynep Beril BAŞPINAR</v>
      </c>
      <c r="F937" s="72">
        <f>IF(B937="TATİL",0,IF(F936&gt;0,IF(LİSTE!$F$1=H936,1,H936+1),IF(F936=0,H935+1,IF(F935=0,H934+1,IF(F934=0,H933+1,IF(F933=0,H932+1))))))</f>
        <v>16</v>
      </c>
      <c r="G937" s="72">
        <f>IF(F937=0,0,IF(LİSTE!$F$1=F937,1,F937+1))</f>
        <v>17</v>
      </c>
      <c r="H937" s="72">
        <f>IF(G937=0,0,IF(LİSTE!$F$1=G937,1,G937+1))</f>
        <v>18</v>
      </c>
      <c r="I937" s="72" t="str">
        <f>IFERROR(VLOOKUP(A937,TATİLLER!$A$2:$D$30000,3,0),"TATİL DEĞİL")</f>
        <v>TATİL DEĞİL</v>
      </c>
    </row>
    <row r="938" spans="1:9" x14ac:dyDescent="0.25">
      <c r="A938" s="74">
        <f t="shared" si="214"/>
        <v>46511</v>
      </c>
      <c r="B938" s="72">
        <f t="shared" si="210"/>
        <v>2</v>
      </c>
      <c r="C938" s="72" t="str">
        <f>IF(F938=0,"RESMİ TATİL",VLOOKUP(F938,LİSTE!$B$7:$D$1300,3,0))</f>
        <v>Ahmet DAL</v>
      </c>
      <c r="D938" s="72" t="str">
        <f>IF(G938=0,"RESMİ TATİL",VLOOKUP(G938,LİSTE!$B$7:$D$1300,3,0))</f>
        <v>Emirhan KARATAŞ</v>
      </c>
      <c r="E938" s="72" t="str">
        <f>IF(H938=0,"RESMİ TATİL",VLOOKUP(H938,LİSTE!$B$7:$D$1300,3,0))</f>
        <v>Zümra Yeter ARI</v>
      </c>
      <c r="F938" s="72">
        <f>IF(B938="TATİL",0,IF(F937&gt;0,IF(LİSTE!$F$1=H937,1,H937+1),IF(F937=0,H936+1,IF(F936=0,H935+1,IF(F935=0,H934+1,IF(F934=0,H933+1))))))</f>
        <v>19</v>
      </c>
      <c r="G938" s="72">
        <f>IF(F938=0,0,IF(LİSTE!$F$1=F938,1,F938+1))</f>
        <v>20</v>
      </c>
      <c r="H938" s="72">
        <f>IF(G938=0,0,IF(LİSTE!$F$1=G938,1,G938+1))</f>
        <v>21</v>
      </c>
      <c r="I938" s="72" t="str">
        <f>IFERROR(VLOOKUP(A938,TATİLLER!$A$2:$D$30000,3,0),"TATİL DEĞİL")</f>
        <v>TATİL DEĞİL</v>
      </c>
    </row>
    <row r="939" spans="1:9" x14ac:dyDescent="0.25">
      <c r="A939" s="74">
        <f t="shared" si="214"/>
        <v>46512</v>
      </c>
      <c r="B939" s="72">
        <f t="shared" si="210"/>
        <v>3</v>
      </c>
      <c r="C939" s="72" t="str">
        <f>IF(F939=0,"RESMİ TATİL",VLOOKUP(F939,LİSTE!$B$7:$D$1300,3,0))</f>
        <v>Utku KARAGÖZ</v>
      </c>
      <c r="D939" s="72" t="str">
        <f>IF(G939=0,"RESMİ TATİL",VLOOKUP(G939,LİSTE!$B$7:$D$1300,3,0))</f>
        <v>Feyza Zümra AVCIOĞLU</v>
      </c>
      <c r="E939" s="72" t="str">
        <f>IF(H939=0,"RESMİ TATİL",VLOOKUP(H939,LİSTE!$B$7:$D$1300,3,0))</f>
        <v>Yusuf Ali TABUR</v>
      </c>
      <c r="F939" s="72">
        <f>IF(B939="TATİL",0,IF(F938&gt;0,IF(LİSTE!$F$1=H938,1,H938+1),IF(F938=0,H937+1,IF(F937=0,H936+1,IF(F936=0,H935+1,IF(F935=0,H934+1))))))</f>
        <v>22</v>
      </c>
      <c r="G939" s="72">
        <f>IF(F939=0,0,IF(LİSTE!$F$1=F939,1,F939+1))</f>
        <v>23</v>
      </c>
      <c r="H939" s="72">
        <f>IF(G939=0,0,IF(LİSTE!$F$1=G939,1,G939+1))</f>
        <v>24</v>
      </c>
      <c r="I939" s="72" t="str">
        <f>IFERROR(VLOOKUP(A939,TATİLLER!$A$2:$D$30000,3,0),"TATİL DEĞİL")</f>
        <v>TATİL DEĞİL</v>
      </c>
    </row>
    <row r="940" spans="1:9" x14ac:dyDescent="0.25">
      <c r="A940" s="74">
        <f t="shared" si="214"/>
        <v>46513</v>
      </c>
      <c r="B940" s="72">
        <f t="shared" si="210"/>
        <v>4</v>
      </c>
      <c r="C940" s="72" t="str">
        <f>IF(F940=0,"RESMİ TATİL",VLOOKUP(F940,LİSTE!$B$7:$D$1300,3,0))</f>
        <v>Irmak UTEBAY</v>
      </c>
      <c r="D940" s="72" t="str">
        <f>IF(G940=0,"RESMİ TATİL",VLOOKUP(G940,LİSTE!$B$7:$D$1300,3,0))</f>
        <v>Kerem AKKOÇ</v>
      </c>
      <c r="E940" s="72" t="str">
        <f>IF(H940=0,"RESMİ TATİL",VLOOKUP(H940,LİSTE!$B$7:$D$1300,3,0))</f>
        <v>Elçin Ayşe ELMAS</v>
      </c>
      <c r="F940" s="72">
        <f>IF(B940="TATİL",0,IF(F939&gt;0,IF(LİSTE!$F$1=H939,1,H939+1),IF(F939=0,H938+1,IF(F938=0,H937+1,IF(F937=0,H936+1,IF(F936=0,H935+1))))))</f>
        <v>25</v>
      </c>
      <c r="G940" s="72">
        <f>IF(F940=0,0,IF(LİSTE!$F$1=F940,1,F940+1))</f>
        <v>26</v>
      </c>
      <c r="H940" s="72">
        <f>IF(G940=0,0,IF(LİSTE!$F$1=G940,1,G940+1))</f>
        <v>27</v>
      </c>
      <c r="I940" s="72" t="str">
        <f>IFERROR(VLOOKUP(A940,TATİLLER!$A$2:$D$30000,3,0),"TATİL DEĞİL")</f>
        <v>TATİL DEĞİL</v>
      </c>
    </row>
    <row r="941" spans="1:9" x14ac:dyDescent="0.25">
      <c r="A941" s="74">
        <f t="shared" si="214"/>
        <v>46514</v>
      </c>
      <c r="B941" s="72">
        <f t="shared" si="210"/>
        <v>5</v>
      </c>
      <c r="C941" s="72" t="str">
        <f>IF(F941=0,"RESMİ TATİL",VLOOKUP(F941,LİSTE!$B$7:$D$1300,3,0))</f>
        <v>Muhammed YILDIZDAĞ</v>
      </c>
      <c r="D941" s="72" t="str">
        <f>IF(G941=0,"RESMİ TATİL",VLOOKUP(G941,LİSTE!$B$7:$D$1300,3,0))</f>
        <v>Nisa Nur SANCAR</v>
      </c>
      <c r="E941" s="72" t="str">
        <f>IF(H941=0,"RESMİ TATİL",VLOOKUP(H941,LİSTE!$B$7:$D$1300,3,0))</f>
        <v>Esila ÇETİN</v>
      </c>
      <c r="F941" s="72">
        <f>IF(B941="TATİL",0,IF(F940&gt;0,IF(LİSTE!$F$1=H940,1,H940+1),IF(F940=0,H939+1,IF(F939=0,H938+1,IF(F938=0,H937+1,IF(F937=0,H936+1))))))</f>
        <v>28</v>
      </c>
      <c r="G941" s="72">
        <f>IF(F941=0,0,IF(LİSTE!$F$1=F941,1,F941+1))</f>
        <v>1</v>
      </c>
      <c r="H941" s="72">
        <f>IF(G941=0,0,IF(LİSTE!$F$1=G941,1,G941+1))</f>
        <v>2</v>
      </c>
      <c r="I941" s="72" t="str">
        <f>IFERROR(VLOOKUP(A941,TATİLLER!$A$2:$D$30000,3,0),"TATİL DEĞİL")</f>
        <v>TATİL DEĞİL</v>
      </c>
    </row>
    <row r="942" spans="1:9" x14ac:dyDescent="0.25">
      <c r="A942" s="74">
        <f t="shared" ref="A942" si="220">A941+3</f>
        <v>46517</v>
      </c>
      <c r="B942" s="72">
        <f t="shared" si="210"/>
        <v>1</v>
      </c>
      <c r="C942" s="72" t="str">
        <f>IF(F942=0,"RESMİ TATİL",VLOOKUP(F942,LİSTE!$B$7:$D$1300,3,0))</f>
        <v>Zeynep Sevde TOPUZ</v>
      </c>
      <c r="D942" s="72" t="str">
        <f>IF(G942=0,"RESMİ TATİL",VLOOKUP(G942,LİSTE!$B$7:$D$1300,3,0))</f>
        <v>Ömer Asaf KADAŞ</v>
      </c>
      <c r="E942" s="72" t="str">
        <f>IF(H942=0,"RESMİ TATİL",VLOOKUP(H942,LİSTE!$B$7:$D$1300,3,0))</f>
        <v>Ramazan Baran ADIGÜZEL</v>
      </c>
      <c r="F942" s="72">
        <f>IF(B942="TATİL",0,IF(F941&gt;0,IF(LİSTE!$F$1=H941,1,H941+1),IF(F941=0,H940+1,IF(F940=0,H939+1,IF(F939=0,H938+1,IF(F938=0,H937+1))))))</f>
        <v>3</v>
      </c>
      <c r="G942" s="72">
        <f>IF(F942=0,0,IF(LİSTE!$F$1=F942,1,F942+1))</f>
        <v>4</v>
      </c>
      <c r="H942" s="72">
        <f>IF(G942=0,0,IF(LİSTE!$F$1=G942,1,G942+1))</f>
        <v>5</v>
      </c>
      <c r="I942" s="72" t="str">
        <f>IFERROR(VLOOKUP(A942,TATİLLER!$A$2:$D$30000,3,0),"TATİL DEĞİL")</f>
        <v>TATİL DEĞİL</v>
      </c>
    </row>
    <row r="943" spans="1:9" x14ac:dyDescent="0.25">
      <c r="A943" s="74">
        <f t="shared" si="214"/>
        <v>46518</v>
      </c>
      <c r="B943" s="72">
        <f t="shared" si="210"/>
        <v>2</v>
      </c>
      <c r="C943" s="72" t="str">
        <f>IF(F943=0,"RESMİ TATİL",VLOOKUP(F943,LİSTE!$B$7:$D$1300,3,0))</f>
        <v>Bahar AKGÜN</v>
      </c>
      <c r="D943" s="72" t="str">
        <f>IF(G943=0,"RESMİ TATİL",VLOOKUP(G943,LİSTE!$B$7:$D$1300,3,0))</f>
        <v>Ömer AKGÜL</v>
      </c>
      <c r="E943" s="72" t="str">
        <f>IF(H943=0,"RESMİ TATİL",VLOOKUP(H943,LİSTE!$B$7:$D$1300,3,0))</f>
        <v>Muharrem EFE TANRIVERDİ</v>
      </c>
      <c r="F943" s="72">
        <f>IF(B943="TATİL",0,IF(F942&gt;0,IF(LİSTE!$F$1=H942,1,H942+1),IF(F942=0,H941+1,IF(F941=0,H940+1,IF(F940=0,H939+1,IF(F939=0,H938+1))))))</f>
        <v>6</v>
      </c>
      <c r="G943" s="72">
        <f>IF(F943=0,0,IF(LİSTE!$F$1=F943,1,F943+1))</f>
        <v>7</v>
      </c>
      <c r="H943" s="72">
        <f>IF(G943=0,0,IF(LİSTE!$F$1=G943,1,G943+1))</f>
        <v>8</v>
      </c>
      <c r="I943" s="72" t="str">
        <f>IFERROR(VLOOKUP(A943,TATİLLER!$A$2:$D$30000,3,0),"TATİL DEĞİL")</f>
        <v>TATİL DEĞİL</v>
      </c>
    </row>
    <row r="944" spans="1:9" x14ac:dyDescent="0.25">
      <c r="A944" s="74">
        <f t="shared" si="214"/>
        <v>46519</v>
      </c>
      <c r="B944" s="72">
        <f t="shared" si="210"/>
        <v>3</v>
      </c>
      <c r="C944" s="72" t="str">
        <f>IF(F944=0,"RESMİ TATİL",VLOOKUP(F944,LİSTE!$B$7:$D$1300,3,0))</f>
        <v>Anıl DOĞAN</v>
      </c>
      <c r="D944" s="72" t="str">
        <f>IF(G944=0,"RESMİ TATİL",VLOOKUP(G944,LİSTE!$B$7:$D$1300,3,0))</f>
        <v>İpek ARSLAN</v>
      </c>
      <c r="E944" s="72" t="str">
        <f>IF(H944=0,"RESMİ TATİL",VLOOKUP(H944,LİSTE!$B$7:$D$1300,3,0))</f>
        <v>Efe KARSAK</v>
      </c>
      <c r="F944" s="72">
        <f>IF(B944="TATİL",0,IF(F943&gt;0,IF(LİSTE!$F$1=H943,1,H943+1),IF(F943=0,H942+1,IF(F942=0,H941+1,IF(F941=0,H940+1,IF(F940=0,H939+1))))))</f>
        <v>9</v>
      </c>
      <c r="G944" s="72">
        <f>IF(F944=0,0,IF(LİSTE!$F$1=F944,1,F944+1))</f>
        <v>10</v>
      </c>
      <c r="H944" s="72">
        <f>IF(G944=0,0,IF(LİSTE!$F$1=G944,1,G944+1))</f>
        <v>11</v>
      </c>
      <c r="I944" s="72" t="str">
        <f>IFERROR(VLOOKUP(A944,TATİLLER!$A$2:$D$30000,3,0),"TATİL DEĞİL")</f>
        <v>TATİL DEĞİL</v>
      </c>
    </row>
    <row r="945" spans="1:9" x14ac:dyDescent="0.25">
      <c r="A945" s="74">
        <f t="shared" si="214"/>
        <v>46520</v>
      </c>
      <c r="B945" s="72">
        <f t="shared" si="210"/>
        <v>4</v>
      </c>
      <c r="C945" s="72" t="str">
        <f>IF(F945=0,"RESMİ TATİL",VLOOKUP(F945,LİSTE!$B$7:$D$1300,3,0))</f>
        <v>Abdullah KIRBAÇ</v>
      </c>
      <c r="D945" s="72" t="str">
        <f>IF(G945=0,"RESMİ TATİL",VLOOKUP(G945,LİSTE!$B$7:$D$1300,3,0))</f>
        <v>Ümmü Defne GÜLER</v>
      </c>
      <c r="E945" s="72" t="str">
        <f>IF(H945=0,"RESMİ TATİL",VLOOKUP(H945,LİSTE!$B$7:$D$1300,3,0))</f>
        <v>Şevval ÖZDAMAR</v>
      </c>
      <c r="F945" s="72">
        <f>IF(B945="TATİL",0,IF(F944&gt;0,IF(LİSTE!$F$1=H944,1,H944+1),IF(F944=0,H943+1,IF(F943=0,H942+1,IF(F942=0,H941+1,IF(F941=0,H940+1))))))</f>
        <v>12</v>
      </c>
      <c r="G945" s="72">
        <f>IF(F945=0,0,IF(LİSTE!$F$1=F945,1,F945+1))</f>
        <v>13</v>
      </c>
      <c r="H945" s="72">
        <f>IF(G945=0,0,IF(LİSTE!$F$1=G945,1,G945+1))</f>
        <v>14</v>
      </c>
      <c r="I945" s="72" t="str">
        <f>IFERROR(VLOOKUP(A945,TATİLLER!$A$2:$D$30000,3,0),"TATİL DEĞİL")</f>
        <v>TATİL DEĞİL</v>
      </c>
    </row>
    <row r="946" spans="1:9" x14ac:dyDescent="0.25">
      <c r="A946" s="74">
        <f t="shared" si="214"/>
        <v>46521</v>
      </c>
      <c r="B946" s="72">
        <f t="shared" si="210"/>
        <v>5</v>
      </c>
      <c r="C946" s="72" t="str">
        <f>IF(F946=0,"RESMİ TATİL",VLOOKUP(F946,LİSTE!$B$7:$D$1300,3,0))</f>
        <v>Zeynep AKDAĞ</v>
      </c>
      <c r="D946" s="72" t="str">
        <f>IF(G946=0,"RESMİ TATİL",VLOOKUP(G946,LİSTE!$B$7:$D$1300,3,0))</f>
        <v>Esma ÇOKER</v>
      </c>
      <c r="E946" s="72" t="str">
        <f>IF(H946=0,"RESMİ TATİL",VLOOKUP(H946,LİSTE!$B$7:$D$1300,3,0))</f>
        <v>Dursun Kubilay YAŞAR</v>
      </c>
      <c r="F946" s="72">
        <f>IF(B946="TATİL",0,IF(F945&gt;0,IF(LİSTE!$F$1=H945,1,H945+1),IF(F945=0,H944+1,IF(F944=0,H943+1,IF(F943=0,H942+1,IF(F942=0,H941+1))))))</f>
        <v>15</v>
      </c>
      <c r="G946" s="72">
        <f>IF(F946=0,0,IF(LİSTE!$F$1=F946,1,F946+1))</f>
        <v>16</v>
      </c>
      <c r="H946" s="72">
        <f>IF(G946=0,0,IF(LİSTE!$F$1=G946,1,G946+1))</f>
        <v>17</v>
      </c>
      <c r="I946" s="72" t="str">
        <f>IFERROR(VLOOKUP(A946,TATİLLER!$A$2:$D$30000,3,0),"TATİL DEĞİL")</f>
        <v>TATİL DEĞİL</v>
      </c>
    </row>
    <row r="947" spans="1:9" x14ac:dyDescent="0.25">
      <c r="A947" s="74">
        <f t="shared" ref="A947" si="221">A946+3</f>
        <v>46524</v>
      </c>
      <c r="B947" s="72">
        <f t="shared" si="210"/>
        <v>1</v>
      </c>
      <c r="C947" s="72" t="str">
        <f>IF(F947=0,"RESMİ TATİL",VLOOKUP(F947,LİSTE!$B$7:$D$1300,3,0))</f>
        <v>Zeynep Beril BAŞPINAR</v>
      </c>
      <c r="D947" s="72" t="str">
        <f>IF(G947=0,"RESMİ TATİL",VLOOKUP(G947,LİSTE!$B$7:$D$1300,3,0))</f>
        <v>Ahmet DAL</v>
      </c>
      <c r="E947" s="72" t="str">
        <f>IF(H947=0,"RESMİ TATİL",VLOOKUP(H947,LİSTE!$B$7:$D$1300,3,0))</f>
        <v>Emirhan KARATAŞ</v>
      </c>
      <c r="F947" s="72">
        <f>IF(B947="TATİL",0,IF(F946&gt;0,IF(LİSTE!$F$1=H946,1,H946+1),IF(F946=0,H945+1,IF(F945=0,H944+1,IF(F944=0,H943+1,IF(F943=0,H942+1))))))</f>
        <v>18</v>
      </c>
      <c r="G947" s="72">
        <f>IF(F947=0,0,IF(LİSTE!$F$1=F947,1,F947+1))</f>
        <v>19</v>
      </c>
      <c r="H947" s="72">
        <f>IF(G947=0,0,IF(LİSTE!$F$1=G947,1,G947+1))</f>
        <v>20</v>
      </c>
      <c r="I947" s="72" t="str">
        <f>IFERROR(VLOOKUP(A947,TATİLLER!$A$2:$D$30000,3,0),"TATİL DEĞİL")</f>
        <v>TATİL DEĞİL</v>
      </c>
    </row>
    <row r="948" spans="1:9" x14ac:dyDescent="0.25">
      <c r="A948" s="74">
        <f t="shared" si="214"/>
        <v>46525</v>
      </c>
      <c r="B948" s="72">
        <f t="shared" si="210"/>
        <v>2</v>
      </c>
      <c r="C948" s="72" t="str">
        <f>IF(F948=0,"RESMİ TATİL",VLOOKUP(F948,LİSTE!$B$7:$D$1300,3,0))</f>
        <v>Zümra Yeter ARI</v>
      </c>
      <c r="D948" s="72" t="str">
        <f>IF(G948=0,"RESMİ TATİL",VLOOKUP(G948,LİSTE!$B$7:$D$1300,3,0))</f>
        <v>Utku KARAGÖZ</v>
      </c>
      <c r="E948" s="72" t="str">
        <f>IF(H948=0,"RESMİ TATİL",VLOOKUP(H948,LİSTE!$B$7:$D$1300,3,0))</f>
        <v>Feyza Zümra AVCIOĞLU</v>
      </c>
      <c r="F948" s="72">
        <f>IF(B948="TATİL",0,IF(F947&gt;0,IF(LİSTE!$F$1=H947,1,H947+1),IF(F947=0,H946+1,IF(F946=0,H945+1,IF(F945=0,H944+1,IF(F944=0,H943+1))))))</f>
        <v>21</v>
      </c>
      <c r="G948" s="72">
        <f>IF(F948=0,0,IF(LİSTE!$F$1=F948,1,F948+1))</f>
        <v>22</v>
      </c>
      <c r="H948" s="72">
        <f>IF(G948=0,0,IF(LİSTE!$F$1=G948,1,G948+1))</f>
        <v>23</v>
      </c>
      <c r="I948" s="72" t="str">
        <f>IFERROR(VLOOKUP(A948,TATİLLER!$A$2:$D$30000,3,0),"TATİL DEĞİL")</f>
        <v>TATİL DEĞİL</v>
      </c>
    </row>
    <row r="949" spans="1:9" x14ac:dyDescent="0.25">
      <c r="A949" s="74">
        <f t="shared" si="214"/>
        <v>46526</v>
      </c>
      <c r="B949" s="72">
        <f t="shared" si="210"/>
        <v>3</v>
      </c>
      <c r="C949" s="72" t="str">
        <f>IF(F949=0,"RESMİ TATİL",VLOOKUP(F949,LİSTE!$B$7:$D$1300,3,0))</f>
        <v>Yusuf Ali TABUR</v>
      </c>
      <c r="D949" s="72" t="str">
        <f>IF(G949=0,"RESMİ TATİL",VLOOKUP(G949,LİSTE!$B$7:$D$1300,3,0))</f>
        <v>Irmak UTEBAY</v>
      </c>
      <c r="E949" s="72" t="str">
        <f>IF(H949=0,"RESMİ TATİL",VLOOKUP(H949,LİSTE!$B$7:$D$1300,3,0))</f>
        <v>Kerem AKKOÇ</v>
      </c>
      <c r="F949" s="72">
        <f>IF(B949="TATİL",0,IF(F948&gt;0,IF(LİSTE!$F$1=H948,1,H948+1),IF(F948=0,H947+1,IF(F947=0,H946+1,IF(F946=0,H945+1,IF(F945=0,H944+1))))))</f>
        <v>24</v>
      </c>
      <c r="G949" s="72">
        <f>IF(F949=0,0,IF(LİSTE!$F$1=F949,1,F949+1))</f>
        <v>25</v>
      </c>
      <c r="H949" s="72">
        <f>IF(G949=0,0,IF(LİSTE!$F$1=G949,1,G949+1))</f>
        <v>26</v>
      </c>
      <c r="I949" s="72" t="str">
        <f>IFERROR(VLOOKUP(A949,TATİLLER!$A$2:$D$30000,3,0),"TATİL DEĞİL")</f>
        <v>TATİL DEĞİL</v>
      </c>
    </row>
    <row r="950" spans="1:9" x14ac:dyDescent="0.25">
      <c r="A950" s="74">
        <f t="shared" si="214"/>
        <v>46527</v>
      </c>
      <c r="B950" s="72">
        <f t="shared" si="210"/>
        <v>4</v>
      </c>
      <c r="C950" s="72" t="str">
        <f>IF(F950=0,"RESMİ TATİL",VLOOKUP(F950,LİSTE!$B$7:$D$1300,3,0))</f>
        <v>Elçin Ayşe ELMAS</v>
      </c>
      <c r="D950" s="72" t="str">
        <f>IF(G950=0,"RESMİ TATİL",VLOOKUP(G950,LİSTE!$B$7:$D$1300,3,0))</f>
        <v>Muhammed YILDIZDAĞ</v>
      </c>
      <c r="E950" s="72" t="str">
        <f>IF(H950=0,"RESMİ TATİL",VLOOKUP(H950,LİSTE!$B$7:$D$1300,3,0))</f>
        <v>Nisa Nur SANCAR</v>
      </c>
      <c r="F950" s="72">
        <f>IF(B950="TATİL",0,IF(F949&gt;0,IF(LİSTE!$F$1=H949,1,H949+1),IF(F949=0,H948+1,IF(F948=0,H947+1,IF(F947=0,H946+1,IF(F946=0,H945+1))))))</f>
        <v>27</v>
      </c>
      <c r="G950" s="72">
        <f>IF(F950=0,0,IF(LİSTE!$F$1=F950,1,F950+1))</f>
        <v>28</v>
      </c>
      <c r="H950" s="72">
        <f>IF(G950=0,0,IF(LİSTE!$F$1=G950,1,G950+1))</f>
        <v>1</v>
      </c>
      <c r="I950" s="72" t="str">
        <f>IFERROR(VLOOKUP(A950,TATİLLER!$A$2:$D$30000,3,0),"TATİL DEĞİL")</f>
        <v>TATİL DEĞİL</v>
      </c>
    </row>
    <row r="951" spans="1:9" x14ac:dyDescent="0.25">
      <c r="A951" s="74">
        <f t="shared" si="214"/>
        <v>46528</v>
      </c>
      <c r="B951" s="72">
        <f t="shared" si="210"/>
        <v>5</v>
      </c>
      <c r="C951" s="72" t="str">
        <f>IF(F951=0,"RESMİ TATİL",VLOOKUP(F951,LİSTE!$B$7:$D$1300,3,0))</f>
        <v>Esila ÇETİN</v>
      </c>
      <c r="D951" s="72" t="str">
        <f>IF(G951=0,"RESMİ TATİL",VLOOKUP(G951,LİSTE!$B$7:$D$1300,3,0))</f>
        <v>Zeynep Sevde TOPUZ</v>
      </c>
      <c r="E951" s="72" t="str">
        <f>IF(H951=0,"RESMİ TATİL",VLOOKUP(H951,LİSTE!$B$7:$D$1300,3,0))</f>
        <v>Ömer Asaf KADAŞ</v>
      </c>
      <c r="F951" s="72">
        <f>IF(B951="TATİL",0,IF(F950&gt;0,IF(LİSTE!$F$1=H950,1,H950+1),IF(F950=0,H949+1,IF(F949=0,H948+1,IF(F948=0,H947+1,IF(F947=0,H946+1))))))</f>
        <v>2</v>
      </c>
      <c r="G951" s="72">
        <f>IF(F951=0,0,IF(LİSTE!$F$1=F951,1,F951+1))</f>
        <v>3</v>
      </c>
      <c r="H951" s="72">
        <f>IF(G951=0,0,IF(LİSTE!$F$1=G951,1,G951+1))</f>
        <v>4</v>
      </c>
      <c r="I951" s="72" t="str">
        <f>IFERROR(VLOOKUP(A951,TATİLLER!$A$2:$D$30000,3,0),"TATİL DEĞİL")</f>
        <v>TATİL DEĞİL</v>
      </c>
    </row>
    <row r="952" spans="1:9" x14ac:dyDescent="0.25">
      <c r="A952" s="74">
        <f t="shared" ref="A952" si="222">A951+3</f>
        <v>46531</v>
      </c>
      <c r="B952" s="72">
        <f t="shared" si="210"/>
        <v>1</v>
      </c>
      <c r="C952" s="72" t="str">
        <f>IF(F952=0,"RESMİ TATİL",VLOOKUP(F952,LİSTE!$B$7:$D$1300,3,0))</f>
        <v>Ramazan Baran ADIGÜZEL</v>
      </c>
      <c r="D952" s="72" t="str">
        <f>IF(G952=0,"RESMİ TATİL",VLOOKUP(G952,LİSTE!$B$7:$D$1300,3,0))</f>
        <v>Bahar AKGÜN</v>
      </c>
      <c r="E952" s="72" t="str">
        <f>IF(H952=0,"RESMİ TATİL",VLOOKUP(H952,LİSTE!$B$7:$D$1300,3,0))</f>
        <v>Ömer AKGÜL</v>
      </c>
      <c r="F952" s="72">
        <f>IF(B952="TATİL",0,IF(F951&gt;0,IF(LİSTE!$F$1=H951,1,H951+1),IF(F951=0,H950+1,IF(F950=0,H949+1,IF(F949=0,H948+1,IF(F948=0,H947+1))))))</f>
        <v>5</v>
      </c>
      <c r="G952" s="72">
        <f>IF(F952=0,0,IF(LİSTE!$F$1=F952,1,F952+1))</f>
        <v>6</v>
      </c>
      <c r="H952" s="72">
        <f>IF(G952=0,0,IF(LİSTE!$F$1=G952,1,G952+1))</f>
        <v>7</v>
      </c>
      <c r="I952" s="72" t="str">
        <f>IFERROR(VLOOKUP(A952,TATİLLER!$A$2:$D$30000,3,0),"TATİL DEĞİL")</f>
        <v>TATİL DEĞİL</v>
      </c>
    </row>
    <row r="953" spans="1:9" x14ac:dyDescent="0.25">
      <c r="A953" s="74">
        <f t="shared" si="214"/>
        <v>46532</v>
      </c>
      <c r="B953" s="72">
        <f t="shared" si="210"/>
        <v>2</v>
      </c>
      <c r="C953" s="72" t="str">
        <f>IF(F953=0,"RESMİ TATİL",VLOOKUP(F953,LİSTE!$B$7:$D$1300,3,0))</f>
        <v>Muharrem EFE TANRIVERDİ</v>
      </c>
      <c r="D953" s="72" t="str">
        <f>IF(G953=0,"RESMİ TATİL",VLOOKUP(G953,LİSTE!$B$7:$D$1300,3,0))</f>
        <v>Anıl DOĞAN</v>
      </c>
      <c r="E953" s="72" t="str">
        <f>IF(H953=0,"RESMİ TATİL",VLOOKUP(H953,LİSTE!$B$7:$D$1300,3,0))</f>
        <v>İpek ARSLAN</v>
      </c>
      <c r="F953" s="72">
        <f>IF(B953="TATİL",0,IF(F952&gt;0,IF(LİSTE!$F$1=H952,1,H952+1),IF(F952=0,H951+1,IF(F951=0,H950+1,IF(F950=0,H949+1,IF(F949=0,H948+1))))))</f>
        <v>8</v>
      </c>
      <c r="G953" s="72">
        <f>IF(F953=0,0,IF(LİSTE!$F$1=F953,1,F953+1))</f>
        <v>9</v>
      </c>
      <c r="H953" s="72">
        <f>IF(G953=0,0,IF(LİSTE!$F$1=G953,1,G953+1))</f>
        <v>10</v>
      </c>
      <c r="I953" s="72" t="str">
        <f>IFERROR(VLOOKUP(A953,TATİLLER!$A$2:$D$30000,3,0),"TATİL DEĞİL")</f>
        <v>TATİL DEĞİL</v>
      </c>
    </row>
    <row r="954" spans="1:9" x14ac:dyDescent="0.25">
      <c r="A954" s="74">
        <f t="shared" si="214"/>
        <v>46533</v>
      </c>
      <c r="B954" s="72">
        <f t="shared" si="210"/>
        <v>3</v>
      </c>
      <c r="C954" s="72" t="str">
        <f>IF(F954=0,"RESMİ TATİL",VLOOKUP(F954,LİSTE!$B$7:$D$1300,3,0))</f>
        <v>Efe KARSAK</v>
      </c>
      <c r="D954" s="72" t="str">
        <f>IF(G954=0,"RESMİ TATİL",VLOOKUP(G954,LİSTE!$B$7:$D$1300,3,0))</f>
        <v>Abdullah KIRBAÇ</v>
      </c>
      <c r="E954" s="72" t="str">
        <f>IF(H954=0,"RESMİ TATİL",VLOOKUP(H954,LİSTE!$B$7:$D$1300,3,0))</f>
        <v>Ümmü Defne GÜLER</v>
      </c>
      <c r="F954" s="72">
        <f>IF(B954="TATİL",0,IF(F953&gt;0,IF(LİSTE!$F$1=H953,1,H953+1),IF(F953=0,H952+1,IF(F952=0,H951+1,IF(F951=0,H950+1,IF(F950=0,H949+1))))))</f>
        <v>11</v>
      </c>
      <c r="G954" s="72">
        <f>IF(F954=0,0,IF(LİSTE!$F$1=F954,1,F954+1))</f>
        <v>12</v>
      </c>
      <c r="H954" s="72">
        <f>IF(G954=0,0,IF(LİSTE!$F$1=G954,1,G954+1))</f>
        <v>13</v>
      </c>
      <c r="I954" s="72" t="str">
        <f>IFERROR(VLOOKUP(A954,TATİLLER!$A$2:$D$30000,3,0),"TATİL DEĞİL")</f>
        <v>TATİL DEĞİL</v>
      </c>
    </row>
    <row r="955" spans="1:9" x14ac:dyDescent="0.25">
      <c r="A955" s="74">
        <f t="shared" si="214"/>
        <v>46534</v>
      </c>
      <c r="B955" s="72">
        <f t="shared" si="210"/>
        <v>4</v>
      </c>
      <c r="C955" s="72" t="str">
        <f>IF(F955=0,"RESMİ TATİL",VLOOKUP(F955,LİSTE!$B$7:$D$1300,3,0))</f>
        <v>Şevval ÖZDAMAR</v>
      </c>
      <c r="D955" s="72" t="str">
        <f>IF(G955=0,"RESMİ TATİL",VLOOKUP(G955,LİSTE!$B$7:$D$1300,3,0))</f>
        <v>Zeynep AKDAĞ</v>
      </c>
      <c r="E955" s="72" t="str">
        <f>IF(H955=0,"RESMİ TATİL",VLOOKUP(H955,LİSTE!$B$7:$D$1300,3,0))</f>
        <v>Esma ÇOKER</v>
      </c>
      <c r="F955" s="72">
        <f>IF(B955="TATİL",0,IF(F954&gt;0,IF(LİSTE!$F$1=H954,1,H954+1),IF(F954=0,H953+1,IF(F953=0,H952+1,IF(F952=0,H951+1,IF(F951=0,H950+1))))))</f>
        <v>14</v>
      </c>
      <c r="G955" s="72">
        <f>IF(F955=0,0,IF(LİSTE!$F$1=F955,1,F955+1))</f>
        <v>15</v>
      </c>
      <c r="H955" s="72">
        <f>IF(G955=0,0,IF(LİSTE!$F$1=G955,1,G955+1))</f>
        <v>16</v>
      </c>
      <c r="I955" s="72" t="str">
        <f>IFERROR(VLOOKUP(A955,TATİLLER!$A$2:$D$30000,3,0),"TATİL DEĞİL")</f>
        <v>TATİL DEĞİL</v>
      </c>
    </row>
    <row r="956" spans="1:9" x14ac:dyDescent="0.25">
      <c r="A956" s="74">
        <f t="shared" si="214"/>
        <v>46535</v>
      </c>
      <c r="B956" s="72">
        <f t="shared" si="210"/>
        <v>5</v>
      </c>
      <c r="C956" s="72" t="str">
        <f>IF(F956=0,"RESMİ TATİL",VLOOKUP(F956,LİSTE!$B$7:$D$1300,3,0))</f>
        <v>Dursun Kubilay YAŞAR</v>
      </c>
      <c r="D956" s="72" t="str">
        <f>IF(G956=0,"RESMİ TATİL",VLOOKUP(G956,LİSTE!$B$7:$D$1300,3,0))</f>
        <v>Zeynep Beril BAŞPINAR</v>
      </c>
      <c r="E956" s="72" t="str">
        <f>IF(H956=0,"RESMİ TATİL",VLOOKUP(H956,LİSTE!$B$7:$D$1300,3,0))</f>
        <v>Ahmet DAL</v>
      </c>
      <c r="F956" s="72">
        <f>IF(B956="TATİL",0,IF(F955&gt;0,IF(LİSTE!$F$1=H955,1,H955+1),IF(F955=0,H954+1,IF(F954=0,H953+1,IF(F953=0,H952+1,IF(F952=0,H951+1))))))</f>
        <v>17</v>
      </c>
      <c r="G956" s="72">
        <f>IF(F956=0,0,IF(LİSTE!$F$1=F956,1,F956+1))</f>
        <v>18</v>
      </c>
      <c r="H956" s="72">
        <f>IF(G956=0,0,IF(LİSTE!$F$1=G956,1,G956+1))</f>
        <v>19</v>
      </c>
      <c r="I956" s="72" t="str">
        <f>IFERROR(VLOOKUP(A956,TATİLLER!$A$2:$D$30000,3,0),"TATİL DEĞİL")</f>
        <v>TATİL DEĞİL</v>
      </c>
    </row>
    <row r="957" spans="1:9" x14ac:dyDescent="0.25">
      <c r="A957" s="74">
        <f t="shared" ref="A957" si="223">A956+3</f>
        <v>46538</v>
      </c>
      <c r="B957" s="72">
        <f t="shared" si="210"/>
        <v>1</v>
      </c>
      <c r="C957" s="72" t="str">
        <f>IF(F957=0,"RESMİ TATİL",VLOOKUP(F957,LİSTE!$B$7:$D$1300,3,0))</f>
        <v>Emirhan KARATAŞ</v>
      </c>
      <c r="D957" s="72" t="str">
        <f>IF(G957=0,"RESMİ TATİL",VLOOKUP(G957,LİSTE!$B$7:$D$1300,3,0))</f>
        <v>Zümra Yeter ARI</v>
      </c>
      <c r="E957" s="72" t="str">
        <f>IF(H957=0,"RESMİ TATİL",VLOOKUP(H957,LİSTE!$B$7:$D$1300,3,0))</f>
        <v>Utku KARAGÖZ</v>
      </c>
      <c r="F957" s="72">
        <f>IF(B957="TATİL",0,IF(F956&gt;0,IF(LİSTE!$F$1=H956,1,H956+1),IF(F956=0,H955+1,IF(F955=0,H954+1,IF(F954=0,H953+1,IF(F953=0,H952+1))))))</f>
        <v>20</v>
      </c>
      <c r="G957" s="72">
        <f>IF(F957=0,0,IF(LİSTE!$F$1=F957,1,F957+1))</f>
        <v>21</v>
      </c>
      <c r="H957" s="72">
        <f>IF(G957=0,0,IF(LİSTE!$F$1=G957,1,G957+1))</f>
        <v>22</v>
      </c>
      <c r="I957" s="72" t="str">
        <f>IFERROR(VLOOKUP(A957,TATİLLER!$A$2:$D$30000,3,0),"TATİL DEĞİL")</f>
        <v>TATİL DEĞİL</v>
      </c>
    </row>
    <row r="958" spans="1:9" x14ac:dyDescent="0.25">
      <c r="A958" s="74">
        <f t="shared" si="214"/>
        <v>46539</v>
      </c>
      <c r="B958" s="72">
        <f t="shared" si="210"/>
        <v>2</v>
      </c>
      <c r="C958" s="72" t="str">
        <f>IF(F958=0,"RESMİ TATİL",VLOOKUP(F958,LİSTE!$B$7:$D$1300,3,0))</f>
        <v>Feyza Zümra AVCIOĞLU</v>
      </c>
      <c r="D958" s="72" t="str">
        <f>IF(G958=0,"RESMİ TATİL",VLOOKUP(G958,LİSTE!$B$7:$D$1300,3,0))</f>
        <v>Yusuf Ali TABUR</v>
      </c>
      <c r="E958" s="72" t="str">
        <f>IF(H958=0,"RESMİ TATİL",VLOOKUP(H958,LİSTE!$B$7:$D$1300,3,0))</f>
        <v>Irmak UTEBAY</v>
      </c>
      <c r="F958" s="72">
        <f>IF(B958="TATİL",0,IF(F957&gt;0,IF(LİSTE!$F$1=H957,1,H957+1),IF(F957=0,H956+1,IF(F956=0,H955+1,IF(F955=0,H954+1,IF(F954=0,H953+1))))))</f>
        <v>23</v>
      </c>
      <c r="G958" s="72">
        <f>IF(F958=0,0,IF(LİSTE!$F$1=F958,1,F958+1))</f>
        <v>24</v>
      </c>
      <c r="H958" s="72">
        <f>IF(G958=0,0,IF(LİSTE!$F$1=G958,1,G958+1))</f>
        <v>25</v>
      </c>
      <c r="I958" s="72" t="str">
        <f>IFERROR(VLOOKUP(A958,TATİLLER!$A$2:$D$30000,3,0),"TATİL DEĞİL")</f>
        <v>TATİL DEĞİL</v>
      </c>
    </row>
    <row r="959" spans="1:9" x14ac:dyDescent="0.25">
      <c r="A959" s="74">
        <f t="shared" si="214"/>
        <v>46540</v>
      </c>
      <c r="B959" s="72">
        <f t="shared" si="210"/>
        <v>3</v>
      </c>
      <c r="C959" s="72" t="str">
        <f>IF(F959=0,"RESMİ TATİL",VLOOKUP(F959,LİSTE!$B$7:$D$1300,3,0))</f>
        <v>Kerem AKKOÇ</v>
      </c>
      <c r="D959" s="72" t="str">
        <f>IF(G959=0,"RESMİ TATİL",VLOOKUP(G959,LİSTE!$B$7:$D$1300,3,0))</f>
        <v>Elçin Ayşe ELMAS</v>
      </c>
      <c r="E959" s="72" t="str">
        <f>IF(H959=0,"RESMİ TATİL",VLOOKUP(H959,LİSTE!$B$7:$D$1300,3,0))</f>
        <v>Muhammed YILDIZDAĞ</v>
      </c>
      <c r="F959" s="72">
        <f>IF(B959="TATİL",0,IF(F958&gt;0,IF(LİSTE!$F$1=H958,1,H958+1),IF(F958=0,H957+1,IF(F957=0,H956+1,IF(F956=0,H955+1,IF(F955=0,H954+1))))))</f>
        <v>26</v>
      </c>
      <c r="G959" s="72">
        <f>IF(F959=0,0,IF(LİSTE!$F$1=F959,1,F959+1))</f>
        <v>27</v>
      </c>
      <c r="H959" s="72">
        <f>IF(G959=0,0,IF(LİSTE!$F$1=G959,1,G959+1))</f>
        <v>28</v>
      </c>
      <c r="I959" s="72" t="str">
        <f>IFERROR(VLOOKUP(A959,TATİLLER!$A$2:$D$30000,3,0),"TATİL DEĞİL")</f>
        <v>TATİL DEĞİL</v>
      </c>
    </row>
    <row r="960" spans="1:9" x14ac:dyDescent="0.25">
      <c r="A960" s="74">
        <f t="shared" si="214"/>
        <v>46541</v>
      </c>
      <c r="B960" s="72">
        <f t="shared" si="210"/>
        <v>4</v>
      </c>
      <c r="C960" s="72" t="str">
        <f>IF(F960=0,"RESMİ TATİL",VLOOKUP(F960,LİSTE!$B$7:$D$1300,3,0))</f>
        <v>Nisa Nur SANCAR</v>
      </c>
      <c r="D960" s="72" t="str">
        <f>IF(G960=0,"RESMİ TATİL",VLOOKUP(G960,LİSTE!$B$7:$D$1300,3,0))</f>
        <v>Esila ÇETİN</v>
      </c>
      <c r="E960" s="72" t="str">
        <f>IF(H960=0,"RESMİ TATİL",VLOOKUP(H960,LİSTE!$B$7:$D$1300,3,0))</f>
        <v>Zeynep Sevde TOPUZ</v>
      </c>
      <c r="F960" s="72">
        <f>IF(B960="TATİL",0,IF(F959&gt;0,IF(LİSTE!$F$1=H959,1,H959+1),IF(F959=0,H958+1,IF(F958=0,H957+1,IF(F957=0,H956+1,IF(F956=0,H955+1))))))</f>
        <v>1</v>
      </c>
      <c r="G960" s="72">
        <f>IF(F960=0,0,IF(LİSTE!$F$1=F960,1,F960+1))</f>
        <v>2</v>
      </c>
      <c r="H960" s="72">
        <f>IF(G960=0,0,IF(LİSTE!$F$1=G960,1,G960+1))</f>
        <v>3</v>
      </c>
      <c r="I960" s="72" t="str">
        <f>IFERROR(VLOOKUP(A960,TATİLLER!$A$2:$D$30000,3,0),"TATİL DEĞİL")</f>
        <v>TATİL DEĞİL</v>
      </c>
    </row>
    <row r="961" spans="1:9" x14ac:dyDescent="0.25">
      <c r="A961" s="74">
        <f t="shared" si="214"/>
        <v>46542</v>
      </c>
      <c r="B961" s="72">
        <f t="shared" si="210"/>
        <v>5</v>
      </c>
      <c r="C961" s="72" t="str">
        <f>IF(F961=0,"RESMİ TATİL",VLOOKUP(F961,LİSTE!$B$7:$D$1300,3,0))</f>
        <v>Ömer Asaf KADAŞ</v>
      </c>
      <c r="D961" s="72" t="str">
        <f>IF(G961=0,"RESMİ TATİL",VLOOKUP(G961,LİSTE!$B$7:$D$1300,3,0))</f>
        <v>Ramazan Baran ADIGÜZEL</v>
      </c>
      <c r="E961" s="72" t="str">
        <f>IF(H961=0,"RESMİ TATİL",VLOOKUP(H961,LİSTE!$B$7:$D$1300,3,0))</f>
        <v>Bahar AKGÜN</v>
      </c>
      <c r="F961" s="72">
        <f>IF(B961="TATİL",0,IF(F960&gt;0,IF(LİSTE!$F$1=H960,1,H960+1),IF(F960=0,H959+1,IF(F959=0,H958+1,IF(F958=0,H957+1,IF(F957=0,H956+1))))))</f>
        <v>4</v>
      </c>
      <c r="G961" s="72">
        <f>IF(F961=0,0,IF(LİSTE!$F$1=F961,1,F961+1))</f>
        <v>5</v>
      </c>
      <c r="H961" s="72">
        <f>IF(G961=0,0,IF(LİSTE!$F$1=G961,1,G961+1))</f>
        <v>6</v>
      </c>
      <c r="I961" s="72" t="str">
        <f>IFERROR(VLOOKUP(A961,TATİLLER!$A$2:$D$30000,3,0),"TATİL DEĞİL")</f>
        <v>TATİL DEĞİL</v>
      </c>
    </row>
    <row r="962" spans="1:9" x14ac:dyDescent="0.25">
      <c r="A962" s="74">
        <f t="shared" ref="A962" si="224">A961+3</f>
        <v>46545</v>
      </c>
      <c r="B962" s="72">
        <f t="shared" si="210"/>
        <v>1</v>
      </c>
      <c r="C962" s="72" t="str">
        <f>IF(F962=0,"RESMİ TATİL",VLOOKUP(F962,LİSTE!$B$7:$D$1300,3,0))</f>
        <v>Ömer AKGÜL</v>
      </c>
      <c r="D962" s="72" t="str">
        <f>IF(G962=0,"RESMİ TATİL",VLOOKUP(G962,LİSTE!$B$7:$D$1300,3,0))</f>
        <v>Muharrem EFE TANRIVERDİ</v>
      </c>
      <c r="E962" s="72" t="str">
        <f>IF(H962=0,"RESMİ TATİL",VLOOKUP(H962,LİSTE!$B$7:$D$1300,3,0))</f>
        <v>Anıl DOĞAN</v>
      </c>
      <c r="F962" s="72">
        <f>IF(B962="TATİL",0,IF(F961&gt;0,IF(LİSTE!$F$1=H961,1,H961+1),IF(F961=0,H960+1,IF(F960=0,H959+1,IF(F959=0,H958+1,IF(F958=0,H957+1))))))</f>
        <v>7</v>
      </c>
      <c r="G962" s="72">
        <f>IF(F962=0,0,IF(LİSTE!$F$1=F962,1,F962+1))</f>
        <v>8</v>
      </c>
      <c r="H962" s="72">
        <f>IF(G962=0,0,IF(LİSTE!$F$1=G962,1,G962+1))</f>
        <v>9</v>
      </c>
      <c r="I962" s="72" t="str">
        <f>IFERROR(VLOOKUP(A962,TATİLLER!$A$2:$D$30000,3,0),"TATİL DEĞİL")</f>
        <v>TATİL DEĞİL</v>
      </c>
    </row>
    <row r="963" spans="1:9" x14ac:dyDescent="0.25">
      <c r="A963" s="74">
        <f t="shared" si="214"/>
        <v>46546</v>
      </c>
      <c r="B963" s="72">
        <f t="shared" ref="B963:B1026" si="225">IF(I963="TATİL","TATİL",WEEKDAY(A963,2))</f>
        <v>2</v>
      </c>
      <c r="C963" s="72" t="str">
        <f>IF(F963=0,"RESMİ TATİL",VLOOKUP(F963,LİSTE!$B$7:$D$1300,3,0))</f>
        <v>İpek ARSLAN</v>
      </c>
      <c r="D963" s="72" t="str">
        <f>IF(G963=0,"RESMİ TATİL",VLOOKUP(G963,LİSTE!$B$7:$D$1300,3,0))</f>
        <v>Efe KARSAK</v>
      </c>
      <c r="E963" s="72" t="str">
        <f>IF(H963=0,"RESMİ TATİL",VLOOKUP(H963,LİSTE!$B$7:$D$1300,3,0))</f>
        <v>Abdullah KIRBAÇ</v>
      </c>
      <c r="F963" s="72">
        <f>IF(B963="TATİL",0,IF(F962&gt;0,IF(LİSTE!$F$1=H962,1,H962+1),IF(F962=0,H961+1,IF(F961=0,H960+1,IF(F960=0,H959+1,IF(F959=0,H958+1))))))</f>
        <v>10</v>
      </c>
      <c r="G963" s="72">
        <f>IF(F963=0,0,IF(LİSTE!$F$1=F963,1,F963+1))</f>
        <v>11</v>
      </c>
      <c r="H963" s="72">
        <f>IF(G963=0,0,IF(LİSTE!$F$1=G963,1,G963+1))</f>
        <v>12</v>
      </c>
      <c r="I963" s="72" t="str">
        <f>IFERROR(VLOOKUP(A963,TATİLLER!$A$2:$D$30000,3,0),"TATİL DEĞİL")</f>
        <v>TATİL DEĞİL</v>
      </c>
    </row>
    <row r="964" spans="1:9" x14ac:dyDescent="0.25">
      <c r="A964" s="74">
        <f t="shared" si="214"/>
        <v>46547</v>
      </c>
      <c r="B964" s="72">
        <f t="shared" si="225"/>
        <v>3</v>
      </c>
      <c r="C964" s="72" t="str">
        <f>IF(F964=0,"RESMİ TATİL",VLOOKUP(F964,LİSTE!$B$7:$D$1300,3,0))</f>
        <v>Ümmü Defne GÜLER</v>
      </c>
      <c r="D964" s="72" t="str">
        <f>IF(G964=0,"RESMİ TATİL",VLOOKUP(G964,LİSTE!$B$7:$D$1300,3,0))</f>
        <v>Şevval ÖZDAMAR</v>
      </c>
      <c r="E964" s="72" t="str">
        <f>IF(H964=0,"RESMİ TATİL",VLOOKUP(H964,LİSTE!$B$7:$D$1300,3,0))</f>
        <v>Zeynep AKDAĞ</v>
      </c>
      <c r="F964" s="72">
        <f>IF(B964="TATİL",0,IF(F963&gt;0,IF(LİSTE!$F$1=H963,1,H963+1),IF(F963=0,H962+1,IF(F962=0,H961+1,IF(F961=0,H960+1,IF(F960=0,H959+1))))))</f>
        <v>13</v>
      </c>
      <c r="G964" s="72">
        <f>IF(F964=0,0,IF(LİSTE!$F$1=F964,1,F964+1))</f>
        <v>14</v>
      </c>
      <c r="H964" s="72">
        <f>IF(G964=0,0,IF(LİSTE!$F$1=G964,1,G964+1))</f>
        <v>15</v>
      </c>
      <c r="I964" s="72" t="str">
        <f>IFERROR(VLOOKUP(A964,TATİLLER!$A$2:$D$30000,3,0),"TATİL DEĞİL")</f>
        <v>TATİL DEĞİL</v>
      </c>
    </row>
    <row r="965" spans="1:9" x14ac:dyDescent="0.25">
      <c r="A965" s="74">
        <f t="shared" si="214"/>
        <v>46548</v>
      </c>
      <c r="B965" s="72">
        <f t="shared" si="225"/>
        <v>4</v>
      </c>
      <c r="C965" s="72" t="str">
        <f>IF(F965=0,"RESMİ TATİL",VLOOKUP(F965,LİSTE!$B$7:$D$1300,3,0))</f>
        <v>Esma ÇOKER</v>
      </c>
      <c r="D965" s="72" t="str">
        <f>IF(G965=0,"RESMİ TATİL",VLOOKUP(G965,LİSTE!$B$7:$D$1300,3,0))</f>
        <v>Dursun Kubilay YAŞAR</v>
      </c>
      <c r="E965" s="72" t="str">
        <f>IF(H965=0,"RESMİ TATİL",VLOOKUP(H965,LİSTE!$B$7:$D$1300,3,0))</f>
        <v>Zeynep Beril BAŞPINAR</v>
      </c>
      <c r="F965" s="72">
        <f>IF(B965="TATİL",0,IF(F964&gt;0,IF(LİSTE!$F$1=H964,1,H964+1),IF(F964=0,H963+1,IF(F963=0,H962+1,IF(F962=0,H961+1,IF(F961=0,H960+1))))))</f>
        <v>16</v>
      </c>
      <c r="G965" s="72">
        <f>IF(F965=0,0,IF(LİSTE!$F$1=F965,1,F965+1))</f>
        <v>17</v>
      </c>
      <c r="H965" s="72">
        <f>IF(G965=0,0,IF(LİSTE!$F$1=G965,1,G965+1))</f>
        <v>18</v>
      </c>
      <c r="I965" s="72" t="str">
        <f>IFERROR(VLOOKUP(A965,TATİLLER!$A$2:$D$30000,3,0),"TATİL DEĞİL")</f>
        <v>TATİL DEĞİL</v>
      </c>
    </row>
    <row r="966" spans="1:9" x14ac:dyDescent="0.25">
      <c r="A966" s="74">
        <f t="shared" si="214"/>
        <v>46549</v>
      </c>
      <c r="B966" s="72">
        <f t="shared" si="225"/>
        <v>5</v>
      </c>
      <c r="C966" s="72" t="str">
        <f>IF(F966=0,"RESMİ TATİL",VLOOKUP(F966,LİSTE!$B$7:$D$1300,3,0))</f>
        <v>Ahmet DAL</v>
      </c>
      <c r="D966" s="72" t="str">
        <f>IF(G966=0,"RESMİ TATİL",VLOOKUP(G966,LİSTE!$B$7:$D$1300,3,0))</f>
        <v>Emirhan KARATAŞ</v>
      </c>
      <c r="E966" s="72" t="str">
        <f>IF(H966=0,"RESMİ TATİL",VLOOKUP(H966,LİSTE!$B$7:$D$1300,3,0))</f>
        <v>Zümra Yeter ARI</v>
      </c>
      <c r="F966" s="72">
        <f>IF(B966="TATİL",0,IF(F965&gt;0,IF(LİSTE!$F$1=H965,1,H965+1),IF(F965=0,H964+1,IF(F964=0,H963+1,IF(F963=0,H962+1,IF(F962=0,H961+1))))))</f>
        <v>19</v>
      </c>
      <c r="G966" s="72">
        <f>IF(F966=0,0,IF(LİSTE!$F$1=F966,1,F966+1))</f>
        <v>20</v>
      </c>
      <c r="H966" s="72">
        <f>IF(G966=0,0,IF(LİSTE!$F$1=G966,1,G966+1))</f>
        <v>21</v>
      </c>
      <c r="I966" s="72" t="str">
        <f>IFERROR(VLOOKUP(A966,TATİLLER!$A$2:$D$30000,3,0),"TATİL DEĞİL")</f>
        <v>TATİL DEĞİL</v>
      </c>
    </row>
    <row r="967" spans="1:9" x14ac:dyDescent="0.25">
      <c r="A967" s="74">
        <f t="shared" ref="A967" si="226">A966+3</f>
        <v>46552</v>
      </c>
      <c r="B967" s="72">
        <f t="shared" si="225"/>
        <v>1</v>
      </c>
      <c r="C967" s="72" t="str">
        <f>IF(F967=0,"RESMİ TATİL",VLOOKUP(F967,LİSTE!$B$7:$D$1300,3,0))</f>
        <v>Utku KARAGÖZ</v>
      </c>
      <c r="D967" s="72" t="str">
        <f>IF(G967=0,"RESMİ TATİL",VLOOKUP(G967,LİSTE!$B$7:$D$1300,3,0))</f>
        <v>Feyza Zümra AVCIOĞLU</v>
      </c>
      <c r="E967" s="72" t="str">
        <f>IF(H967=0,"RESMİ TATİL",VLOOKUP(H967,LİSTE!$B$7:$D$1300,3,0))</f>
        <v>Yusuf Ali TABUR</v>
      </c>
      <c r="F967" s="72">
        <f>IF(B967="TATİL",0,IF(F966&gt;0,IF(LİSTE!$F$1=H966,1,H966+1),IF(F966=0,H965+1,IF(F965=0,H964+1,IF(F964=0,H963+1,IF(F963=0,H962+1))))))</f>
        <v>22</v>
      </c>
      <c r="G967" s="72">
        <f>IF(F967=0,0,IF(LİSTE!$F$1=F967,1,F967+1))</f>
        <v>23</v>
      </c>
      <c r="H967" s="72">
        <f>IF(G967=0,0,IF(LİSTE!$F$1=G967,1,G967+1))</f>
        <v>24</v>
      </c>
      <c r="I967" s="72" t="str">
        <f>IFERROR(VLOOKUP(A967,TATİLLER!$A$2:$D$30000,3,0),"TATİL DEĞİL")</f>
        <v>TATİL DEĞİL</v>
      </c>
    </row>
    <row r="968" spans="1:9" x14ac:dyDescent="0.25">
      <c r="A968" s="74">
        <f t="shared" si="214"/>
        <v>46553</v>
      </c>
      <c r="B968" s="72">
        <f t="shared" si="225"/>
        <v>2</v>
      </c>
      <c r="C968" s="72" t="str">
        <f>IF(F968=0,"RESMİ TATİL",VLOOKUP(F968,LİSTE!$B$7:$D$1300,3,0))</f>
        <v>Irmak UTEBAY</v>
      </c>
      <c r="D968" s="72" t="str">
        <f>IF(G968=0,"RESMİ TATİL",VLOOKUP(G968,LİSTE!$B$7:$D$1300,3,0))</f>
        <v>Kerem AKKOÇ</v>
      </c>
      <c r="E968" s="72" t="str">
        <f>IF(H968=0,"RESMİ TATİL",VLOOKUP(H968,LİSTE!$B$7:$D$1300,3,0))</f>
        <v>Elçin Ayşe ELMAS</v>
      </c>
      <c r="F968" s="72">
        <f>IF(B968="TATİL",0,IF(F967&gt;0,IF(LİSTE!$F$1=H967,1,H967+1),IF(F967=0,H966+1,IF(F966=0,H965+1,IF(F965=0,H964+1,IF(F964=0,H963+1))))))</f>
        <v>25</v>
      </c>
      <c r="G968" s="72">
        <f>IF(F968=0,0,IF(LİSTE!$F$1=F968,1,F968+1))</f>
        <v>26</v>
      </c>
      <c r="H968" s="72">
        <f>IF(G968=0,0,IF(LİSTE!$F$1=G968,1,G968+1))</f>
        <v>27</v>
      </c>
      <c r="I968" s="72" t="str">
        <f>IFERROR(VLOOKUP(A968,TATİLLER!$A$2:$D$30000,3,0),"TATİL DEĞİL")</f>
        <v>TATİL DEĞİL</v>
      </c>
    </row>
    <row r="969" spans="1:9" x14ac:dyDescent="0.25">
      <c r="A969" s="74">
        <f t="shared" si="214"/>
        <v>46554</v>
      </c>
      <c r="B969" s="72">
        <f t="shared" si="225"/>
        <v>3</v>
      </c>
      <c r="C969" s="72" t="str">
        <f>IF(F969=0,"RESMİ TATİL",VLOOKUP(F969,LİSTE!$B$7:$D$1300,3,0))</f>
        <v>Muhammed YILDIZDAĞ</v>
      </c>
      <c r="D969" s="72" t="str">
        <f>IF(G969=0,"RESMİ TATİL",VLOOKUP(G969,LİSTE!$B$7:$D$1300,3,0))</f>
        <v>Nisa Nur SANCAR</v>
      </c>
      <c r="E969" s="72" t="str">
        <f>IF(H969=0,"RESMİ TATİL",VLOOKUP(H969,LİSTE!$B$7:$D$1300,3,0))</f>
        <v>Esila ÇETİN</v>
      </c>
      <c r="F969" s="72">
        <f>IF(B969="TATİL",0,IF(F968&gt;0,IF(LİSTE!$F$1=H968,1,H968+1),IF(F968=0,H967+1,IF(F967=0,H966+1,IF(F966=0,H965+1,IF(F965=0,H964+1))))))</f>
        <v>28</v>
      </c>
      <c r="G969" s="72">
        <f>IF(F969=0,0,IF(LİSTE!$F$1=F969,1,F969+1))</f>
        <v>1</v>
      </c>
      <c r="H969" s="72">
        <f>IF(G969=0,0,IF(LİSTE!$F$1=G969,1,G969+1))</f>
        <v>2</v>
      </c>
      <c r="I969" s="72" t="str">
        <f>IFERROR(VLOOKUP(A969,TATİLLER!$A$2:$D$30000,3,0),"TATİL DEĞİL")</f>
        <v>TATİL DEĞİL</v>
      </c>
    </row>
    <row r="970" spans="1:9" x14ac:dyDescent="0.25">
      <c r="A970" s="74">
        <f t="shared" si="214"/>
        <v>46555</v>
      </c>
      <c r="B970" s="72">
        <f t="shared" si="225"/>
        <v>4</v>
      </c>
      <c r="C970" s="72" t="str">
        <f>IF(F970=0,"RESMİ TATİL",VLOOKUP(F970,LİSTE!$B$7:$D$1300,3,0))</f>
        <v>Zeynep Sevde TOPUZ</v>
      </c>
      <c r="D970" s="72" t="str">
        <f>IF(G970=0,"RESMİ TATİL",VLOOKUP(G970,LİSTE!$B$7:$D$1300,3,0))</f>
        <v>Ömer Asaf KADAŞ</v>
      </c>
      <c r="E970" s="72" t="str">
        <f>IF(H970=0,"RESMİ TATİL",VLOOKUP(H970,LİSTE!$B$7:$D$1300,3,0))</f>
        <v>Ramazan Baran ADIGÜZEL</v>
      </c>
      <c r="F970" s="72">
        <f>IF(B970="TATİL",0,IF(F969&gt;0,IF(LİSTE!$F$1=H969,1,H969+1),IF(F969=0,H968+1,IF(F968=0,H967+1,IF(F967=0,H966+1,IF(F966=0,H965+1))))))</f>
        <v>3</v>
      </c>
      <c r="G970" s="72">
        <f>IF(F970=0,0,IF(LİSTE!$F$1=F970,1,F970+1))</f>
        <v>4</v>
      </c>
      <c r="H970" s="72">
        <f>IF(G970=0,0,IF(LİSTE!$F$1=G970,1,G970+1))</f>
        <v>5</v>
      </c>
      <c r="I970" s="72" t="str">
        <f>IFERROR(VLOOKUP(A970,TATİLLER!$A$2:$D$30000,3,0),"TATİL DEĞİL")</f>
        <v>TATİL DEĞİL</v>
      </c>
    </row>
    <row r="971" spans="1:9" x14ac:dyDescent="0.25">
      <c r="A971" s="74">
        <f t="shared" si="214"/>
        <v>46556</v>
      </c>
      <c r="B971" s="72">
        <f t="shared" si="225"/>
        <v>5</v>
      </c>
      <c r="C971" s="72" t="str">
        <f>IF(F971=0,"RESMİ TATİL",VLOOKUP(F971,LİSTE!$B$7:$D$1300,3,0))</f>
        <v>Bahar AKGÜN</v>
      </c>
      <c r="D971" s="72" t="str">
        <f>IF(G971=0,"RESMİ TATİL",VLOOKUP(G971,LİSTE!$B$7:$D$1300,3,0))</f>
        <v>Ömer AKGÜL</v>
      </c>
      <c r="E971" s="72" t="str">
        <f>IF(H971=0,"RESMİ TATİL",VLOOKUP(H971,LİSTE!$B$7:$D$1300,3,0))</f>
        <v>Muharrem EFE TANRIVERDİ</v>
      </c>
      <c r="F971" s="72">
        <f>IF(B971="TATİL",0,IF(F970&gt;0,IF(LİSTE!$F$1=H970,1,H970+1),IF(F970=0,H969+1,IF(F969=0,H968+1,IF(F968=0,H967+1,IF(F967=0,H966+1))))))</f>
        <v>6</v>
      </c>
      <c r="G971" s="72">
        <f>IF(F971=0,0,IF(LİSTE!$F$1=F971,1,F971+1))</f>
        <v>7</v>
      </c>
      <c r="H971" s="72">
        <f>IF(G971=0,0,IF(LİSTE!$F$1=G971,1,G971+1))</f>
        <v>8</v>
      </c>
      <c r="I971" s="72" t="str">
        <f>IFERROR(VLOOKUP(A971,TATİLLER!$A$2:$D$30000,3,0),"TATİL DEĞİL")</f>
        <v>TATİL DEĞİL</v>
      </c>
    </row>
    <row r="972" spans="1:9" x14ac:dyDescent="0.25">
      <c r="A972" s="74">
        <f t="shared" ref="A972" si="227">A971+3</f>
        <v>46559</v>
      </c>
      <c r="B972" s="72">
        <f t="shared" si="225"/>
        <v>1</v>
      </c>
      <c r="C972" s="72" t="str">
        <f>IF(F972=0,"RESMİ TATİL",VLOOKUP(F972,LİSTE!$B$7:$D$1300,3,0))</f>
        <v>Anıl DOĞAN</v>
      </c>
      <c r="D972" s="72" t="str">
        <f>IF(G972=0,"RESMİ TATİL",VLOOKUP(G972,LİSTE!$B$7:$D$1300,3,0))</f>
        <v>İpek ARSLAN</v>
      </c>
      <c r="E972" s="72" t="str">
        <f>IF(H972=0,"RESMİ TATİL",VLOOKUP(H972,LİSTE!$B$7:$D$1300,3,0))</f>
        <v>Efe KARSAK</v>
      </c>
      <c r="F972" s="72">
        <f>IF(B972="TATİL",0,IF(F971&gt;0,IF(LİSTE!$F$1=H971,1,H971+1),IF(F971=0,H970+1,IF(F970=0,H969+1,IF(F969=0,H968+1,IF(F968=0,H967+1))))))</f>
        <v>9</v>
      </c>
      <c r="G972" s="72">
        <f>IF(F972=0,0,IF(LİSTE!$F$1=F972,1,F972+1))</f>
        <v>10</v>
      </c>
      <c r="H972" s="72">
        <f>IF(G972=0,0,IF(LİSTE!$F$1=G972,1,G972+1))</f>
        <v>11</v>
      </c>
      <c r="I972" s="72" t="str">
        <f>IFERROR(VLOOKUP(A972,TATİLLER!$A$2:$D$30000,3,0),"TATİL DEĞİL")</f>
        <v>TATİL DEĞİL</v>
      </c>
    </row>
    <row r="973" spans="1:9" x14ac:dyDescent="0.25">
      <c r="A973" s="74">
        <f t="shared" si="214"/>
        <v>46560</v>
      </c>
      <c r="B973" s="72">
        <f t="shared" si="225"/>
        <v>2</v>
      </c>
      <c r="C973" s="72" t="str">
        <f>IF(F973=0,"RESMİ TATİL",VLOOKUP(F973,LİSTE!$B$7:$D$1300,3,0))</f>
        <v>Abdullah KIRBAÇ</v>
      </c>
      <c r="D973" s="72" t="str">
        <f>IF(G973=0,"RESMİ TATİL",VLOOKUP(G973,LİSTE!$B$7:$D$1300,3,0))</f>
        <v>Ümmü Defne GÜLER</v>
      </c>
      <c r="E973" s="72" t="str">
        <f>IF(H973=0,"RESMİ TATİL",VLOOKUP(H973,LİSTE!$B$7:$D$1300,3,0))</f>
        <v>Şevval ÖZDAMAR</v>
      </c>
      <c r="F973" s="72">
        <f>IF(B973="TATİL",0,IF(F972&gt;0,IF(LİSTE!$F$1=H972,1,H972+1),IF(F972=0,H971+1,IF(F971=0,H970+1,IF(F970=0,H969+1,IF(F969=0,H968+1))))))</f>
        <v>12</v>
      </c>
      <c r="G973" s="72">
        <f>IF(F973=0,0,IF(LİSTE!$F$1=F973,1,F973+1))</f>
        <v>13</v>
      </c>
      <c r="H973" s="72">
        <f>IF(G973=0,0,IF(LİSTE!$F$1=G973,1,G973+1))</f>
        <v>14</v>
      </c>
      <c r="I973" s="72" t="str">
        <f>IFERROR(VLOOKUP(A973,TATİLLER!$A$2:$D$30000,3,0),"TATİL DEĞİL")</f>
        <v>TATİL DEĞİL</v>
      </c>
    </row>
    <row r="974" spans="1:9" x14ac:dyDescent="0.25">
      <c r="A974" s="74">
        <f t="shared" si="214"/>
        <v>46561</v>
      </c>
      <c r="B974" s="72">
        <f t="shared" si="225"/>
        <v>3</v>
      </c>
      <c r="C974" s="72" t="str">
        <f>IF(F974=0,"RESMİ TATİL",VLOOKUP(F974,LİSTE!$B$7:$D$1300,3,0))</f>
        <v>Zeynep AKDAĞ</v>
      </c>
      <c r="D974" s="72" t="str">
        <f>IF(G974=0,"RESMİ TATİL",VLOOKUP(G974,LİSTE!$B$7:$D$1300,3,0))</f>
        <v>Esma ÇOKER</v>
      </c>
      <c r="E974" s="72" t="str">
        <f>IF(H974=0,"RESMİ TATİL",VLOOKUP(H974,LİSTE!$B$7:$D$1300,3,0))</f>
        <v>Dursun Kubilay YAŞAR</v>
      </c>
      <c r="F974" s="72">
        <f>IF(B974="TATİL",0,IF(F973&gt;0,IF(LİSTE!$F$1=H973,1,H973+1),IF(F973=0,H972+1,IF(F972=0,H971+1,IF(F971=0,H970+1,IF(F970=0,H969+1))))))</f>
        <v>15</v>
      </c>
      <c r="G974" s="72">
        <f>IF(F974=0,0,IF(LİSTE!$F$1=F974,1,F974+1))</f>
        <v>16</v>
      </c>
      <c r="H974" s="72">
        <f>IF(G974=0,0,IF(LİSTE!$F$1=G974,1,G974+1))</f>
        <v>17</v>
      </c>
      <c r="I974" s="72" t="str">
        <f>IFERROR(VLOOKUP(A974,TATİLLER!$A$2:$D$30000,3,0),"TATİL DEĞİL")</f>
        <v>TATİL DEĞİL</v>
      </c>
    </row>
    <row r="975" spans="1:9" x14ac:dyDescent="0.25">
      <c r="A975" s="74">
        <f t="shared" si="214"/>
        <v>46562</v>
      </c>
      <c r="B975" s="72">
        <f t="shared" si="225"/>
        <v>4</v>
      </c>
      <c r="C975" s="72" t="str">
        <f>IF(F975=0,"RESMİ TATİL",VLOOKUP(F975,LİSTE!$B$7:$D$1300,3,0))</f>
        <v>Zeynep Beril BAŞPINAR</v>
      </c>
      <c r="D975" s="72" t="str">
        <f>IF(G975=0,"RESMİ TATİL",VLOOKUP(G975,LİSTE!$B$7:$D$1300,3,0))</f>
        <v>Ahmet DAL</v>
      </c>
      <c r="E975" s="72" t="str">
        <f>IF(H975=0,"RESMİ TATİL",VLOOKUP(H975,LİSTE!$B$7:$D$1300,3,0))</f>
        <v>Emirhan KARATAŞ</v>
      </c>
      <c r="F975" s="72">
        <f>IF(B975="TATİL",0,IF(F974&gt;0,IF(LİSTE!$F$1=H974,1,H974+1),IF(F974=0,H973+1,IF(F973=0,H972+1,IF(F972=0,H971+1,IF(F971=0,H970+1))))))</f>
        <v>18</v>
      </c>
      <c r="G975" s="72">
        <f>IF(F975=0,0,IF(LİSTE!$F$1=F975,1,F975+1))</f>
        <v>19</v>
      </c>
      <c r="H975" s="72">
        <f>IF(G975=0,0,IF(LİSTE!$F$1=G975,1,G975+1))</f>
        <v>20</v>
      </c>
      <c r="I975" s="72" t="str">
        <f>IFERROR(VLOOKUP(A975,TATİLLER!$A$2:$D$30000,3,0),"TATİL DEĞİL")</f>
        <v>TATİL DEĞİL</v>
      </c>
    </row>
    <row r="976" spans="1:9" x14ac:dyDescent="0.25">
      <c r="A976" s="74">
        <f t="shared" si="214"/>
        <v>46563</v>
      </c>
      <c r="B976" s="72">
        <f t="shared" si="225"/>
        <v>5</v>
      </c>
      <c r="C976" s="72" t="str">
        <f>IF(F976=0,"RESMİ TATİL",VLOOKUP(F976,LİSTE!$B$7:$D$1300,3,0))</f>
        <v>Zümra Yeter ARI</v>
      </c>
      <c r="D976" s="72" t="str">
        <f>IF(G976=0,"RESMİ TATİL",VLOOKUP(G976,LİSTE!$B$7:$D$1300,3,0))</f>
        <v>Utku KARAGÖZ</v>
      </c>
      <c r="E976" s="72" t="str">
        <f>IF(H976=0,"RESMİ TATİL",VLOOKUP(H976,LİSTE!$B$7:$D$1300,3,0))</f>
        <v>Feyza Zümra AVCIOĞLU</v>
      </c>
      <c r="F976" s="72">
        <f>IF(B976="TATİL",0,IF(F975&gt;0,IF(LİSTE!$F$1=H975,1,H975+1),IF(F975=0,H974+1,IF(F974=0,H973+1,IF(F973=0,H972+1,IF(F972=0,H971+1))))))</f>
        <v>21</v>
      </c>
      <c r="G976" s="72">
        <f>IF(F976=0,0,IF(LİSTE!$F$1=F976,1,F976+1))</f>
        <v>22</v>
      </c>
      <c r="H976" s="72">
        <f>IF(G976=0,0,IF(LİSTE!$F$1=G976,1,G976+1))</f>
        <v>23</v>
      </c>
      <c r="I976" s="72" t="str">
        <f>IFERROR(VLOOKUP(A976,TATİLLER!$A$2:$D$30000,3,0),"TATİL DEĞİL")</f>
        <v>TATİL DEĞİL</v>
      </c>
    </row>
    <row r="977" spans="1:9" x14ac:dyDescent="0.25">
      <c r="A977" s="74">
        <f t="shared" ref="A977" si="228">A976+3</f>
        <v>46566</v>
      </c>
      <c r="B977" s="72">
        <f t="shared" si="225"/>
        <v>1</v>
      </c>
      <c r="C977" s="72" t="str">
        <f>IF(F977=0,"RESMİ TATİL",VLOOKUP(F977,LİSTE!$B$7:$D$1300,3,0))</f>
        <v>Yusuf Ali TABUR</v>
      </c>
      <c r="D977" s="72" t="str">
        <f>IF(G977=0,"RESMİ TATİL",VLOOKUP(G977,LİSTE!$B$7:$D$1300,3,0))</f>
        <v>Irmak UTEBAY</v>
      </c>
      <c r="E977" s="72" t="str">
        <f>IF(H977=0,"RESMİ TATİL",VLOOKUP(H977,LİSTE!$B$7:$D$1300,3,0))</f>
        <v>Kerem AKKOÇ</v>
      </c>
      <c r="F977" s="72">
        <f>IF(B977="TATİL",0,IF(F976&gt;0,IF(LİSTE!$F$1=H976,1,H976+1),IF(F976=0,H975+1,IF(F975=0,H974+1,IF(F974=0,H973+1,IF(F973=0,H972+1))))))</f>
        <v>24</v>
      </c>
      <c r="G977" s="72">
        <f>IF(F977=0,0,IF(LİSTE!$F$1=F977,1,F977+1))</f>
        <v>25</v>
      </c>
      <c r="H977" s="72">
        <f>IF(G977=0,0,IF(LİSTE!$F$1=G977,1,G977+1))</f>
        <v>26</v>
      </c>
      <c r="I977" s="72" t="str">
        <f>IFERROR(VLOOKUP(A977,TATİLLER!$A$2:$D$30000,3,0),"TATİL DEĞİL")</f>
        <v>TATİL DEĞİL</v>
      </c>
    </row>
    <row r="978" spans="1:9" x14ac:dyDescent="0.25">
      <c r="A978" s="74">
        <f t="shared" ref="A978:A1041" si="229">A977+1</f>
        <v>46567</v>
      </c>
      <c r="B978" s="72">
        <f t="shared" si="225"/>
        <v>2</v>
      </c>
      <c r="C978" s="72" t="str">
        <f>IF(F978=0,"RESMİ TATİL",VLOOKUP(F978,LİSTE!$B$7:$D$1300,3,0))</f>
        <v>Elçin Ayşe ELMAS</v>
      </c>
      <c r="D978" s="72" t="str">
        <f>IF(G978=0,"RESMİ TATİL",VLOOKUP(G978,LİSTE!$B$7:$D$1300,3,0))</f>
        <v>Muhammed YILDIZDAĞ</v>
      </c>
      <c r="E978" s="72" t="str">
        <f>IF(H978=0,"RESMİ TATİL",VLOOKUP(H978,LİSTE!$B$7:$D$1300,3,0))</f>
        <v>Nisa Nur SANCAR</v>
      </c>
      <c r="F978" s="72">
        <f>IF(B978="TATİL",0,IF(F977&gt;0,IF(LİSTE!$F$1=H977,1,H977+1),IF(F977=0,H976+1,IF(F976=0,H975+1,IF(F975=0,H974+1,IF(F974=0,H973+1))))))</f>
        <v>27</v>
      </c>
      <c r="G978" s="72">
        <f>IF(F978=0,0,IF(LİSTE!$F$1=F978,1,F978+1))</f>
        <v>28</v>
      </c>
      <c r="H978" s="72">
        <f>IF(G978=0,0,IF(LİSTE!$F$1=G978,1,G978+1))</f>
        <v>1</v>
      </c>
      <c r="I978" s="72" t="str">
        <f>IFERROR(VLOOKUP(A978,TATİLLER!$A$2:$D$30000,3,0),"TATİL DEĞİL")</f>
        <v>TATİL DEĞİL</v>
      </c>
    </row>
    <row r="979" spans="1:9" x14ac:dyDescent="0.25">
      <c r="A979" s="74">
        <f t="shared" si="229"/>
        <v>46568</v>
      </c>
      <c r="B979" s="72">
        <f t="shared" si="225"/>
        <v>3</v>
      </c>
      <c r="C979" s="72" t="str">
        <f>IF(F979=0,"RESMİ TATİL",VLOOKUP(F979,LİSTE!$B$7:$D$1300,3,0))</f>
        <v>Esila ÇETİN</v>
      </c>
      <c r="D979" s="72" t="str">
        <f>IF(G979=0,"RESMİ TATİL",VLOOKUP(G979,LİSTE!$B$7:$D$1300,3,0))</f>
        <v>Zeynep Sevde TOPUZ</v>
      </c>
      <c r="E979" s="72" t="str">
        <f>IF(H979=0,"RESMİ TATİL",VLOOKUP(H979,LİSTE!$B$7:$D$1300,3,0))</f>
        <v>Ömer Asaf KADAŞ</v>
      </c>
      <c r="F979" s="72">
        <f>IF(B979="TATİL",0,IF(F978&gt;0,IF(LİSTE!$F$1=H978,1,H978+1),IF(F978=0,H977+1,IF(F977=0,H976+1,IF(F976=0,H975+1,IF(F975=0,H974+1))))))</f>
        <v>2</v>
      </c>
      <c r="G979" s="72">
        <f>IF(F979=0,0,IF(LİSTE!$F$1=F979,1,F979+1))</f>
        <v>3</v>
      </c>
      <c r="H979" s="72">
        <f>IF(G979=0,0,IF(LİSTE!$F$1=G979,1,G979+1))</f>
        <v>4</v>
      </c>
      <c r="I979" s="72" t="str">
        <f>IFERROR(VLOOKUP(A979,TATİLLER!$A$2:$D$30000,3,0),"TATİL DEĞİL")</f>
        <v>TATİL DEĞİL</v>
      </c>
    </row>
    <row r="980" spans="1:9" x14ac:dyDescent="0.25">
      <c r="A980" s="74">
        <f t="shared" si="229"/>
        <v>46569</v>
      </c>
      <c r="B980" s="72">
        <f t="shared" si="225"/>
        <v>4</v>
      </c>
      <c r="C980" s="72" t="str">
        <f>IF(F980=0,"RESMİ TATİL",VLOOKUP(F980,LİSTE!$B$7:$D$1300,3,0))</f>
        <v>Ramazan Baran ADIGÜZEL</v>
      </c>
      <c r="D980" s="72" t="str">
        <f>IF(G980=0,"RESMİ TATİL",VLOOKUP(G980,LİSTE!$B$7:$D$1300,3,0))</f>
        <v>Bahar AKGÜN</v>
      </c>
      <c r="E980" s="72" t="str">
        <f>IF(H980=0,"RESMİ TATİL",VLOOKUP(H980,LİSTE!$B$7:$D$1300,3,0))</f>
        <v>Ömer AKGÜL</v>
      </c>
      <c r="F980" s="72">
        <f>IF(B980="TATİL",0,IF(F979&gt;0,IF(LİSTE!$F$1=H979,1,H979+1),IF(F979=0,H978+1,IF(F978=0,H977+1,IF(F977=0,H976+1,IF(F976=0,H975+1))))))</f>
        <v>5</v>
      </c>
      <c r="G980" s="72">
        <f>IF(F980=0,0,IF(LİSTE!$F$1=F980,1,F980+1))</f>
        <v>6</v>
      </c>
      <c r="H980" s="72">
        <f>IF(G980=0,0,IF(LİSTE!$F$1=G980,1,G980+1))</f>
        <v>7</v>
      </c>
      <c r="I980" s="72" t="str">
        <f>IFERROR(VLOOKUP(A980,TATİLLER!$A$2:$D$30000,3,0),"TATİL DEĞİL")</f>
        <v>TATİL DEĞİL</v>
      </c>
    </row>
    <row r="981" spans="1:9" x14ac:dyDescent="0.25">
      <c r="A981" s="74">
        <f t="shared" si="229"/>
        <v>46570</v>
      </c>
      <c r="B981" s="72">
        <f t="shared" si="225"/>
        <v>5</v>
      </c>
      <c r="C981" s="72" t="str">
        <f>IF(F981=0,"RESMİ TATİL",VLOOKUP(F981,LİSTE!$B$7:$D$1300,3,0))</f>
        <v>Muharrem EFE TANRIVERDİ</v>
      </c>
      <c r="D981" s="72" t="str">
        <f>IF(G981=0,"RESMİ TATİL",VLOOKUP(G981,LİSTE!$B$7:$D$1300,3,0))</f>
        <v>Anıl DOĞAN</v>
      </c>
      <c r="E981" s="72" t="str">
        <f>IF(H981=0,"RESMİ TATİL",VLOOKUP(H981,LİSTE!$B$7:$D$1300,3,0))</f>
        <v>İpek ARSLAN</v>
      </c>
      <c r="F981" s="72">
        <f>IF(B981="TATİL",0,IF(F980&gt;0,IF(LİSTE!$F$1=H980,1,H980+1),IF(F980=0,H979+1,IF(F979=0,H978+1,IF(F978=0,H977+1,IF(F977=0,H976+1))))))</f>
        <v>8</v>
      </c>
      <c r="G981" s="72">
        <f>IF(F981=0,0,IF(LİSTE!$F$1=F981,1,F981+1))</f>
        <v>9</v>
      </c>
      <c r="H981" s="72">
        <f>IF(G981=0,0,IF(LİSTE!$F$1=G981,1,G981+1))</f>
        <v>10</v>
      </c>
      <c r="I981" s="72" t="str">
        <f>IFERROR(VLOOKUP(A981,TATİLLER!$A$2:$D$30000,3,0),"TATİL DEĞİL")</f>
        <v>TATİL DEĞİL</v>
      </c>
    </row>
    <row r="982" spans="1:9" x14ac:dyDescent="0.25">
      <c r="A982" s="74">
        <f t="shared" ref="A982" si="230">A981+3</f>
        <v>46573</v>
      </c>
      <c r="B982" s="72">
        <f t="shared" si="225"/>
        <v>1</v>
      </c>
      <c r="C982" s="72" t="str">
        <f>IF(F982=0,"RESMİ TATİL",VLOOKUP(F982,LİSTE!$B$7:$D$1300,3,0))</f>
        <v>Efe KARSAK</v>
      </c>
      <c r="D982" s="72" t="str">
        <f>IF(G982=0,"RESMİ TATİL",VLOOKUP(G982,LİSTE!$B$7:$D$1300,3,0))</f>
        <v>Abdullah KIRBAÇ</v>
      </c>
      <c r="E982" s="72" t="str">
        <f>IF(H982=0,"RESMİ TATİL",VLOOKUP(H982,LİSTE!$B$7:$D$1300,3,0))</f>
        <v>Ümmü Defne GÜLER</v>
      </c>
      <c r="F982" s="72">
        <f>IF(B982="TATİL",0,IF(F981&gt;0,IF(LİSTE!$F$1=H981,1,H981+1),IF(F981=0,H980+1,IF(F980=0,H979+1,IF(F979=0,H978+1,IF(F978=0,H977+1))))))</f>
        <v>11</v>
      </c>
      <c r="G982" s="72">
        <f>IF(F982=0,0,IF(LİSTE!$F$1=F982,1,F982+1))</f>
        <v>12</v>
      </c>
      <c r="H982" s="72">
        <f>IF(G982=0,0,IF(LİSTE!$F$1=G982,1,G982+1))</f>
        <v>13</v>
      </c>
      <c r="I982" s="72" t="str">
        <f>IFERROR(VLOOKUP(A982,TATİLLER!$A$2:$D$30000,3,0),"TATİL DEĞİL")</f>
        <v>TATİL DEĞİL</v>
      </c>
    </row>
    <row r="983" spans="1:9" x14ac:dyDescent="0.25">
      <c r="A983" s="74">
        <f t="shared" si="229"/>
        <v>46574</v>
      </c>
      <c r="B983" s="72">
        <f t="shared" si="225"/>
        <v>2</v>
      </c>
      <c r="C983" s="72" t="str">
        <f>IF(F983=0,"RESMİ TATİL",VLOOKUP(F983,LİSTE!$B$7:$D$1300,3,0))</f>
        <v>Şevval ÖZDAMAR</v>
      </c>
      <c r="D983" s="72" t="str">
        <f>IF(G983=0,"RESMİ TATİL",VLOOKUP(G983,LİSTE!$B$7:$D$1300,3,0))</f>
        <v>Zeynep AKDAĞ</v>
      </c>
      <c r="E983" s="72" t="str">
        <f>IF(H983=0,"RESMİ TATİL",VLOOKUP(H983,LİSTE!$B$7:$D$1300,3,0))</f>
        <v>Esma ÇOKER</v>
      </c>
      <c r="F983" s="72">
        <f>IF(B983="TATİL",0,IF(F982&gt;0,IF(LİSTE!$F$1=H982,1,H982+1),IF(F982=0,H981+1,IF(F981=0,H980+1,IF(F980=0,H979+1,IF(F979=0,H978+1))))))</f>
        <v>14</v>
      </c>
      <c r="G983" s="72">
        <f>IF(F983=0,0,IF(LİSTE!$F$1=F983,1,F983+1))</f>
        <v>15</v>
      </c>
      <c r="H983" s="72">
        <f>IF(G983=0,0,IF(LİSTE!$F$1=G983,1,G983+1))</f>
        <v>16</v>
      </c>
      <c r="I983" s="72" t="str">
        <f>IFERROR(VLOOKUP(A983,TATİLLER!$A$2:$D$30000,3,0),"TATİL DEĞİL")</f>
        <v>TATİL DEĞİL</v>
      </c>
    </row>
    <row r="984" spans="1:9" x14ac:dyDescent="0.25">
      <c r="A984" s="74">
        <f t="shared" si="229"/>
        <v>46575</v>
      </c>
      <c r="B984" s="72">
        <f t="shared" si="225"/>
        <v>3</v>
      </c>
      <c r="C984" s="72" t="str">
        <f>IF(F984=0,"RESMİ TATİL",VLOOKUP(F984,LİSTE!$B$7:$D$1300,3,0))</f>
        <v>Dursun Kubilay YAŞAR</v>
      </c>
      <c r="D984" s="72" t="str">
        <f>IF(G984=0,"RESMİ TATİL",VLOOKUP(G984,LİSTE!$B$7:$D$1300,3,0))</f>
        <v>Zeynep Beril BAŞPINAR</v>
      </c>
      <c r="E984" s="72" t="str">
        <f>IF(H984=0,"RESMİ TATİL",VLOOKUP(H984,LİSTE!$B$7:$D$1300,3,0))</f>
        <v>Ahmet DAL</v>
      </c>
      <c r="F984" s="72">
        <f>IF(B984="TATİL",0,IF(F983&gt;0,IF(LİSTE!$F$1=H983,1,H983+1),IF(F983=0,H982+1,IF(F982=0,H981+1,IF(F981=0,H980+1,IF(F980=0,H979+1))))))</f>
        <v>17</v>
      </c>
      <c r="G984" s="72">
        <f>IF(F984=0,0,IF(LİSTE!$F$1=F984,1,F984+1))</f>
        <v>18</v>
      </c>
      <c r="H984" s="72">
        <f>IF(G984=0,0,IF(LİSTE!$F$1=G984,1,G984+1))</f>
        <v>19</v>
      </c>
      <c r="I984" s="72" t="str">
        <f>IFERROR(VLOOKUP(A984,TATİLLER!$A$2:$D$30000,3,0),"TATİL DEĞİL")</f>
        <v>TATİL DEĞİL</v>
      </c>
    </row>
    <row r="985" spans="1:9" x14ac:dyDescent="0.25">
      <c r="A985" s="74">
        <f t="shared" si="229"/>
        <v>46576</v>
      </c>
      <c r="B985" s="72">
        <f t="shared" si="225"/>
        <v>4</v>
      </c>
      <c r="C985" s="72" t="str">
        <f>IF(F985=0,"RESMİ TATİL",VLOOKUP(F985,LİSTE!$B$7:$D$1300,3,0))</f>
        <v>Emirhan KARATAŞ</v>
      </c>
      <c r="D985" s="72" t="str">
        <f>IF(G985=0,"RESMİ TATİL",VLOOKUP(G985,LİSTE!$B$7:$D$1300,3,0))</f>
        <v>Zümra Yeter ARI</v>
      </c>
      <c r="E985" s="72" t="str">
        <f>IF(H985=0,"RESMİ TATİL",VLOOKUP(H985,LİSTE!$B$7:$D$1300,3,0))</f>
        <v>Utku KARAGÖZ</v>
      </c>
      <c r="F985" s="72">
        <f>IF(B985="TATİL",0,IF(F984&gt;0,IF(LİSTE!$F$1=H984,1,H984+1),IF(F984=0,H983+1,IF(F983=0,H982+1,IF(F982=0,H981+1,IF(F981=0,H980+1))))))</f>
        <v>20</v>
      </c>
      <c r="G985" s="72">
        <f>IF(F985=0,0,IF(LİSTE!$F$1=F985,1,F985+1))</f>
        <v>21</v>
      </c>
      <c r="H985" s="72">
        <f>IF(G985=0,0,IF(LİSTE!$F$1=G985,1,G985+1))</f>
        <v>22</v>
      </c>
      <c r="I985" s="72" t="str">
        <f>IFERROR(VLOOKUP(A985,TATİLLER!$A$2:$D$30000,3,0),"TATİL DEĞİL")</f>
        <v>TATİL DEĞİL</v>
      </c>
    </row>
    <row r="986" spans="1:9" x14ac:dyDescent="0.25">
      <c r="A986" s="74">
        <f t="shared" si="229"/>
        <v>46577</v>
      </c>
      <c r="B986" s="72">
        <f t="shared" si="225"/>
        <v>5</v>
      </c>
      <c r="C986" s="72" t="str">
        <f>IF(F986=0,"RESMİ TATİL",VLOOKUP(F986,LİSTE!$B$7:$D$1300,3,0))</f>
        <v>Feyza Zümra AVCIOĞLU</v>
      </c>
      <c r="D986" s="72" t="str">
        <f>IF(G986=0,"RESMİ TATİL",VLOOKUP(G986,LİSTE!$B$7:$D$1300,3,0))</f>
        <v>Yusuf Ali TABUR</v>
      </c>
      <c r="E986" s="72" t="str">
        <f>IF(H986=0,"RESMİ TATİL",VLOOKUP(H986,LİSTE!$B$7:$D$1300,3,0))</f>
        <v>Irmak UTEBAY</v>
      </c>
      <c r="F986" s="72">
        <f>IF(B986="TATİL",0,IF(F985&gt;0,IF(LİSTE!$F$1=H985,1,H985+1),IF(F985=0,H984+1,IF(F984=0,H983+1,IF(F983=0,H982+1,IF(F982=0,H981+1))))))</f>
        <v>23</v>
      </c>
      <c r="G986" s="72">
        <f>IF(F986=0,0,IF(LİSTE!$F$1=F986,1,F986+1))</f>
        <v>24</v>
      </c>
      <c r="H986" s="72">
        <f>IF(G986=0,0,IF(LİSTE!$F$1=G986,1,G986+1))</f>
        <v>25</v>
      </c>
      <c r="I986" s="72" t="str">
        <f>IFERROR(VLOOKUP(A986,TATİLLER!$A$2:$D$30000,3,0),"TATİL DEĞİL")</f>
        <v>TATİL DEĞİL</v>
      </c>
    </row>
    <row r="987" spans="1:9" x14ac:dyDescent="0.25">
      <c r="A987" s="74">
        <f t="shared" ref="A987" si="231">A986+3</f>
        <v>46580</v>
      </c>
      <c r="B987" s="72">
        <f t="shared" si="225"/>
        <v>1</v>
      </c>
      <c r="C987" s="72" t="str">
        <f>IF(F987=0,"RESMİ TATİL",VLOOKUP(F987,LİSTE!$B$7:$D$1300,3,0))</f>
        <v>Kerem AKKOÇ</v>
      </c>
      <c r="D987" s="72" t="str">
        <f>IF(G987=0,"RESMİ TATİL",VLOOKUP(G987,LİSTE!$B$7:$D$1300,3,0))</f>
        <v>Elçin Ayşe ELMAS</v>
      </c>
      <c r="E987" s="72" t="str">
        <f>IF(H987=0,"RESMİ TATİL",VLOOKUP(H987,LİSTE!$B$7:$D$1300,3,0))</f>
        <v>Muhammed YILDIZDAĞ</v>
      </c>
      <c r="F987" s="72">
        <f>IF(B987="TATİL",0,IF(F986&gt;0,IF(LİSTE!$F$1=H986,1,H986+1),IF(F986=0,H985+1,IF(F985=0,H984+1,IF(F984=0,H983+1,IF(F983=0,H982+1))))))</f>
        <v>26</v>
      </c>
      <c r="G987" s="72">
        <f>IF(F987=0,0,IF(LİSTE!$F$1=F987,1,F987+1))</f>
        <v>27</v>
      </c>
      <c r="H987" s="72">
        <f>IF(G987=0,0,IF(LİSTE!$F$1=G987,1,G987+1))</f>
        <v>28</v>
      </c>
      <c r="I987" s="72" t="str">
        <f>IFERROR(VLOOKUP(A987,TATİLLER!$A$2:$D$30000,3,0),"TATİL DEĞİL")</f>
        <v>TATİL DEĞİL</v>
      </c>
    </row>
    <row r="988" spans="1:9" x14ac:dyDescent="0.25">
      <c r="A988" s="74">
        <f t="shared" si="229"/>
        <v>46581</v>
      </c>
      <c r="B988" s="72">
        <f t="shared" si="225"/>
        <v>2</v>
      </c>
      <c r="C988" s="72" t="str">
        <f>IF(F988=0,"RESMİ TATİL",VLOOKUP(F988,LİSTE!$B$7:$D$1300,3,0))</f>
        <v>Nisa Nur SANCAR</v>
      </c>
      <c r="D988" s="72" t="str">
        <f>IF(G988=0,"RESMİ TATİL",VLOOKUP(G988,LİSTE!$B$7:$D$1300,3,0))</f>
        <v>Esila ÇETİN</v>
      </c>
      <c r="E988" s="72" t="str">
        <f>IF(H988=0,"RESMİ TATİL",VLOOKUP(H988,LİSTE!$B$7:$D$1300,3,0))</f>
        <v>Zeynep Sevde TOPUZ</v>
      </c>
      <c r="F988" s="72">
        <f>IF(B988="TATİL",0,IF(F987&gt;0,IF(LİSTE!$F$1=H987,1,H987+1),IF(F987=0,H986+1,IF(F986=0,H985+1,IF(F985=0,H984+1,IF(F984=0,H983+1))))))</f>
        <v>1</v>
      </c>
      <c r="G988" s="72">
        <f>IF(F988=0,0,IF(LİSTE!$F$1=F988,1,F988+1))</f>
        <v>2</v>
      </c>
      <c r="H988" s="72">
        <f>IF(G988=0,0,IF(LİSTE!$F$1=G988,1,G988+1))</f>
        <v>3</v>
      </c>
      <c r="I988" s="72" t="str">
        <f>IFERROR(VLOOKUP(A988,TATİLLER!$A$2:$D$30000,3,0),"TATİL DEĞİL")</f>
        <v>TATİL DEĞİL</v>
      </c>
    </row>
    <row r="989" spans="1:9" x14ac:dyDescent="0.25">
      <c r="A989" s="74">
        <f t="shared" si="229"/>
        <v>46582</v>
      </c>
      <c r="B989" s="72">
        <f t="shared" si="225"/>
        <v>3</v>
      </c>
      <c r="C989" s="72" t="str">
        <f>IF(F989=0,"RESMİ TATİL",VLOOKUP(F989,LİSTE!$B$7:$D$1300,3,0))</f>
        <v>Ömer Asaf KADAŞ</v>
      </c>
      <c r="D989" s="72" t="str">
        <f>IF(G989=0,"RESMİ TATİL",VLOOKUP(G989,LİSTE!$B$7:$D$1300,3,0))</f>
        <v>Ramazan Baran ADIGÜZEL</v>
      </c>
      <c r="E989" s="72" t="str">
        <f>IF(H989=0,"RESMİ TATİL",VLOOKUP(H989,LİSTE!$B$7:$D$1300,3,0))</f>
        <v>Bahar AKGÜN</v>
      </c>
      <c r="F989" s="72">
        <f>IF(B989="TATİL",0,IF(F988&gt;0,IF(LİSTE!$F$1=H988,1,H988+1),IF(F988=0,H987+1,IF(F987=0,H986+1,IF(F986=0,H985+1,IF(F985=0,H984+1))))))</f>
        <v>4</v>
      </c>
      <c r="G989" s="72">
        <f>IF(F989=0,0,IF(LİSTE!$F$1=F989,1,F989+1))</f>
        <v>5</v>
      </c>
      <c r="H989" s="72">
        <f>IF(G989=0,0,IF(LİSTE!$F$1=G989,1,G989+1))</f>
        <v>6</v>
      </c>
      <c r="I989" s="72" t="str">
        <f>IFERROR(VLOOKUP(A989,TATİLLER!$A$2:$D$30000,3,0),"TATİL DEĞİL")</f>
        <v>TATİL DEĞİL</v>
      </c>
    </row>
    <row r="990" spans="1:9" x14ac:dyDescent="0.25">
      <c r="A990" s="74">
        <f t="shared" si="229"/>
        <v>46583</v>
      </c>
      <c r="B990" s="72">
        <f t="shared" si="225"/>
        <v>4</v>
      </c>
      <c r="C990" s="72" t="str">
        <f>IF(F990=0,"RESMİ TATİL",VLOOKUP(F990,LİSTE!$B$7:$D$1300,3,0))</f>
        <v>Ömer AKGÜL</v>
      </c>
      <c r="D990" s="72" t="str">
        <f>IF(G990=0,"RESMİ TATİL",VLOOKUP(G990,LİSTE!$B$7:$D$1300,3,0))</f>
        <v>Muharrem EFE TANRIVERDİ</v>
      </c>
      <c r="E990" s="72" t="str">
        <f>IF(H990=0,"RESMİ TATİL",VLOOKUP(H990,LİSTE!$B$7:$D$1300,3,0))</f>
        <v>Anıl DOĞAN</v>
      </c>
      <c r="F990" s="72">
        <f>IF(B990="TATİL",0,IF(F989&gt;0,IF(LİSTE!$F$1=H989,1,H989+1),IF(F989=0,H988+1,IF(F988=0,H987+1,IF(F987=0,H986+1,IF(F986=0,H985+1))))))</f>
        <v>7</v>
      </c>
      <c r="G990" s="72">
        <f>IF(F990=0,0,IF(LİSTE!$F$1=F990,1,F990+1))</f>
        <v>8</v>
      </c>
      <c r="H990" s="72">
        <f>IF(G990=0,0,IF(LİSTE!$F$1=G990,1,G990+1))</f>
        <v>9</v>
      </c>
      <c r="I990" s="72" t="str">
        <f>IFERROR(VLOOKUP(A990,TATİLLER!$A$2:$D$30000,3,0),"TATİL DEĞİL")</f>
        <v>TATİL DEĞİL</v>
      </c>
    </row>
    <row r="991" spans="1:9" x14ac:dyDescent="0.25">
      <c r="A991" s="74">
        <f t="shared" si="229"/>
        <v>46584</v>
      </c>
      <c r="B991" s="72">
        <f t="shared" si="225"/>
        <v>5</v>
      </c>
      <c r="C991" s="72" t="str">
        <f>IF(F991=0,"RESMİ TATİL",VLOOKUP(F991,LİSTE!$B$7:$D$1300,3,0))</f>
        <v>İpek ARSLAN</v>
      </c>
      <c r="D991" s="72" t="str">
        <f>IF(G991=0,"RESMİ TATİL",VLOOKUP(G991,LİSTE!$B$7:$D$1300,3,0))</f>
        <v>Efe KARSAK</v>
      </c>
      <c r="E991" s="72" t="str">
        <f>IF(H991=0,"RESMİ TATİL",VLOOKUP(H991,LİSTE!$B$7:$D$1300,3,0))</f>
        <v>Abdullah KIRBAÇ</v>
      </c>
      <c r="F991" s="72">
        <f>IF(B991="TATİL",0,IF(F990&gt;0,IF(LİSTE!$F$1=H990,1,H990+1),IF(F990=0,H989+1,IF(F989=0,H988+1,IF(F988=0,H987+1,IF(F987=0,H986+1))))))</f>
        <v>10</v>
      </c>
      <c r="G991" s="72">
        <f>IF(F991=0,0,IF(LİSTE!$F$1=F991,1,F991+1))</f>
        <v>11</v>
      </c>
      <c r="H991" s="72">
        <f>IF(G991=0,0,IF(LİSTE!$F$1=G991,1,G991+1))</f>
        <v>12</v>
      </c>
      <c r="I991" s="72" t="str">
        <f>IFERROR(VLOOKUP(A991,TATİLLER!$A$2:$D$30000,3,0),"TATİL DEĞİL")</f>
        <v>TATİL DEĞİL</v>
      </c>
    </row>
    <row r="992" spans="1:9" x14ac:dyDescent="0.25">
      <c r="A992" s="74">
        <f t="shared" ref="A992" si="232">A991+3</f>
        <v>46587</v>
      </c>
      <c r="B992" s="72">
        <f t="shared" si="225"/>
        <v>1</v>
      </c>
      <c r="C992" s="72" t="str">
        <f>IF(F992=0,"RESMİ TATİL",VLOOKUP(F992,LİSTE!$B$7:$D$1300,3,0))</f>
        <v>Ümmü Defne GÜLER</v>
      </c>
      <c r="D992" s="72" t="str">
        <f>IF(G992=0,"RESMİ TATİL",VLOOKUP(G992,LİSTE!$B$7:$D$1300,3,0))</f>
        <v>Şevval ÖZDAMAR</v>
      </c>
      <c r="E992" s="72" t="str">
        <f>IF(H992=0,"RESMİ TATİL",VLOOKUP(H992,LİSTE!$B$7:$D$1300,3,0))</f>
        <v>Zeynep AKDAĞ</v>
      </c>
      <c r="F992" s="72">
        <f>IF(B992="TATİL",0,IF(F991&gt;0,IF(LİSTE!$F$1=H991,1,H991+1),IF(F991=0,H990+1,IF(F990=0,H989+1,IF(F989=0,H988+1,IF(F988=0,H987+1))))))</f>
        <v>13</v>
      </c>
      <c r="G992" s="72">
        <f>IF(F992=0,0,IF(LİSTE!$F$1=F992,1,F992+1))</f>
        <v>14</v>
      </c>
      <c r="H992" s="72">
        <f>IF(G992=0,0,IF(LİSTE!$F$1=G992,1,G992+1))</f>
        <v>15</v>
      </c>
      <c r="I992" s="72" t="str">
        <f>IFERROR(VLOOKUP(A992,TATİLLER!$A$2:$D$30000,3,0),"TATİL DEĞİL")</f>
        <v>TATİL DEĞİL</v>
      </c>
    </row>
    <row r="993" spans="1:9" x14ac:dyDescent="0.25">
      <c r="A993" s="74">
        <f t="shared" si="229"/>
        <v>46588</v>
      </c>
      <c r="B993" s="72">
        <f t="shared" si="225"/>
        <v>2</v>
      </c>
      <c r="C993" s="72" t="str">
        <f>IF(F993=0,"RESMİ TATİL",VLOOKUP(F993,LİSTE!$B$7:$D$1300,3,0))</f>
        <v>Esma ÇOKER</v>
      </c>
      <c r="D993" s="72" t="str">
        <f>IF(G993=0,"RESMİ TATİL",VLOOKUP(G993,LİSTE!$B$7:$D$1300,3,0))</f>
        <v>Dursun Kubilay YAŞAR</v>
      </c>
      <c r="E993" s="72" t="str">
        <f>IF(H993=0,"RESMİ TATİL",VLOOKUP(H993,LİSTE!$B$7:$D$1300,3,0))</f>
        <v>Zeynep Beril BAŞPINAR</v>
      </c>
      <c r="F993" s="72">
        <f>IF(B993="TATİL",0,IF(F992&gt;0,IF(LİSTE!$F$1=H992,1,H992+1),IF(F992=0,H991+1,IF(F991=0,H990+1,IF(F990=0,H989+1,IF(F989=0,H988+1))))))</f>
        <v>16</v>
      </c>
      <c r="G993" s="72">
        <f>IF(F993=0,0,IF(LİSTE!$F$1=F993,1,F993+1))</f>
        <v>17</v>
      </c>
      <c r="H993" s="72">
        <f>IF(G993=0,0,IF(LİSTE!$F$1=G993,1,G993+1))</f>
        <v>18</v>
      </c>
      <c r="I993" s="72" t="str">
        <f>IFERROR(VLOOKUP(A993,TATİLLER!$A$2:$D$30000,3,0),"TATİL DEĞİL")</f>
        <v>TATİL DEĞİL</v>
      </c>
    </row>
    <row r="994" spans="1:9" x14ac:dyDescent="0.25">
      <c r="A994" s="74">
        <f t="shared" si="229"/>
        <v>46589</v>
      </c>
      <c r="B994" s="72">
        <f t="shared" si="225"/>
        <v>3</v>
      </c>
      <c r="C994" s="72" t="str">
        <f>IF(F994=0,"RESMİ TATİL",VLOOKUP(F994,LİSTE!$B$7:$D$1300,3,0))</f>
        <v>Ahmet DAL</v>
      </c>
      <c r="D994" s="72" t="str">
        <f>IF(G994=0,"RESMİ TATİL",VLOOKUP(G994,LİSTE!$B$7:$D$1300,3,0))</f>
        <v>Emirhan KARATAŞ</v>
      </c>
      <c r="E994" s="72" t="str">
        <f>IF(H994=0,"RESMİ TATİL",VLOOKUP(H994,LİSTE!$B$7:$D$1300,3,0))</f>
        <v>Zümra Yeter ARI</v>
      </c>
      <c r="F994" s="72">
        <f>IF(B994="TATİL",0,IF(F993&gt;0,IF(LİSTE!$F$1=H993,1,H993+1),IF(F993=0,H992+1,IF(F992=0,H991+1,IF(F991=0,H990+1,IF(F990=0,H989+1))))))</f>
        <v>19</v>
      </c>
      <c r="G994" s="72">
        <f>IF(F994=0,0,IF(LİSTE!$F$1=F994,1,F994+1))</f>
        <v>20</v>
      </c>
      <c r="H994" s="72">
        <f>IF(G994=0,0,IF(LİSTE!$F$1=G994,1,G994+1))</f>
        <v>21</v>
      </c>
      <c r="I994" s="72" t="str">
        <f>IFERROR(VLOOKUP(A994,TATİLLER!$A$2:$D$30000,3,0),"TATİL DEĞİL")</f>
        <v>TATİL DEĞİL</v>
      </c>
    </row>
    <row r="995" spans="1:9" x14ac:dyDescent="0.25">
      <c r="A995" s="74">
        <f t="shared" si="229"/>
        <v>46590</v>
      </c>
      <c r="B995" s="72">
        <f t="shared" si="225"/>
        <v>4</v>
      </c>
      <c r="C995" s="72" t="str">
        <f>IF(F995=0,"RESMİ TATİL",VLOOKUP(F995,LİSTE!$B$7:$D$1300,3,0))</f>
        <v>Utku KARAGÖZ</v>
      </c>
      <c r="D995" s="72" t="str">
        <f>IF(G995=0,"RESMİ TATİL",VLOOKUP(G995,LİSTE!$B$7:$D$1300,3,0))</f>
        <v>Feyza Zümra AVCIOĞLU</v>
      </c>
      <c r="E995" s="72" t="str">
        <f>IF(H995=0,"RESMİ TATİL",VLOOKUP(H995,LİSTE!$B$7:$D$1300,3,0))</f>
        <v>Yusuf Ali TABUR</v>
      </c>
      <c r="F995" s="72">
        <f>IF(B995="TATİL",0,IF(F994&gt;0,IF(LİSTE!$F$1=H994,1,H994+1),IF(F994=0,H993+1,IF(F993=0,H992+1,IF(F992=0,H991+1,IF(F991=0,H990+1))))))</f>
        <v>22</v>
      </c>
      <c r="G995" s="72">
        <f>IF(F995=0,0,IF(LİSTE!$F$1=F995,1,F995+1))</f>
        <v>23</v>
      </c>
      <c r="H995" s="72">
        <f>IF(G995=0,0,IF(LİSTE!$F$1=G995,1,G995+1))</f>
        <v>24</v>
      </c>
      <c r="I995" s="72" t="str">
        <f>IFERROR(VLOOKUP(A995,TATİLLER!$A$2:$D$30000,3,0),"TATİL DEĞİL")</f>
        <v>TATİL DEĞİL</v>
      </c>
    </row>
    <row r="996" spans="1:9" x14ac:dyDescent="0.25">
      <c r="A996" s="74">
        <f t="shared" si="229"/>
        <v>46591</v>
      </c>
      <c r="B996" s="72">
        <f t="shared" si="225"/>
        <v>5</v>
      </c>
      <c r="C996" s="72" t="str">
        <f>IF(F996=0,"RESMİ TATİL",VLOOKUP(F996,LİSTE!$B$7:$D$1300,3,0))</f>
        <v>Irmak UTEBAY</v>
      </c>
      <c r="D996" s="72" t="str">
        <f>IF(G996=0,"RESMİ TATİL",VLOOKUP(G996,LİSTE!$B$7:$D$1300,3,0))</f>
        <v>Kerem AKKOÇ</v>
      </c>
      <c r="E996" s="72" t="str">
        <f>IF(H996=0,"RESMİ TATİL",VLOOKUP(H996,LİSTE!$B$7:$D$1300,3,0))</f>
        <v>Elçin Ayşe ELMAS</v>
      </c>
      <c r="F996" s="72">
        <f>IF(B996="TATİL",0,IF(F995&gt;0,IF(LİSTE!$F$1=H995,1,H995+1),IF(F995=0,H994+1,IF(F994=0,H993+1,IF(F993=0,H992+1,IF(F992=0,H991+1))))))</f>
        <v>25</v>
      </c>
      <c r="G996" s="72">
        <f>IF(F996=0,0,IF(LİSTE!$F$1=F996,1,F996+1))</f>
        <v>26</v>
      </c>
      <c r="H996" s="72">
        <f>IF(G996=0,0,IF(LİSTE!$F$1=G996,1,G996+1))</f>
        <v>27</v>
      </c>
      <c r="I996" s="72" t="str">
        <f>IFERROR(VLOOKUP(A996,TATİLLER!$A$2:$D$30000,3,0),"TATİL DEĞİL")</f>
        <v>TATİL DEĞİL</v>
      </c>
    </row>
    <row r="997" spans="1:9" x14ac:dyDescent="0.25">
      <c r="A997" s="74">
        <f t="shared" ref="A997" si="233">A996+3</f>
        <v>46594</v>
      </c>
      <c r="B997" s="72">
        <f t="shared" si="225"/>
        <v>1</v>
      </c>
      <c r="C997" s="72" t="str">
        <f>IF(F997=0,"RESMİ TATİL",VLOOKUP(F997,LİSTE!$B$7:$D$1300,3,0))</f>
        <v>Muhammed YILDIZDAĞ</v>
      </c>
      <c r="D997" s="72" t="str">
        <f>IF(G997=0,"RESMİ TATİL",VLOOKUP(G997,LİSTE!$B$7:$D$1300,3,0))</f>
        <v>Nisa Nur SANCAR</v>
      </c>
      <c r="E997" s="72" t="str">
        <f>IF(H997=0,"RESMİ TATİL",VLOOKUP(H997,LİSTE!$B$7:$D$1300,3,0))</f>
        <v>Esila ÇETİN</v>
      </c>
      <c r="F997" s="72">
        <f>IF(B997="TATİL",0,IF(F996&gt;0,IF(LİSTE!$F$1=H996,1,H996+1),IF(F996=0,H995+1,IF(F995=0,H994+1,IF(F994=0,H993+1,IF(F993=0,H992+1))))))</f>
        <v>28</v>
      </c>
      <c r="G997" s="72">
        <f>IF(F997=0,0,IF(LİSTE!$F$1=F997,1,F997+1))</f>
        <v>1</v>
      </c>
      <c r="H997" s="72">
        <f>IF(G997=0,0,IF(LİSTE!$F$1=G997,1,G997+1))</f>
        <v>2</v>
      </c>
      <c r="I997" s="72" t="str">
        <f>IFERROR(VLOOKUP(A997,TATİLLER!$A$2:$D$30000,3,0),"TATİL DEĞİL")</f>
        <v>TATİL DEĞİL</v>
      </c>
    </row>
    <row r="998" spans="1:9" x14ac:dyDescent="0.25">
      <c r="A998" s="74">
        <f t="shared" si="229"/>
        <v>46595</v>
      </c>
      <c r="B998" s="72">
        <f t="shared" si="225"/>
        <v>2</v>
      </c>
      <c r="C998" s="72" t="str">
        <f>IF(F998=0,"RESMİ TATİL",VLOOKUP(F998,LİSTE!$B$7:$D$1300,3,0))</f>
        <v>Zeynep Sevde TOPUZ</v>
      </c>
      <c r="D998" s="72" t="str">
        <f>IF(G998=0,"RESMİ TATİL",VLOOKUP(G998,LİSTE!$B$7:$D$1300,3,0))</f>
        <v>Ömer Asaf KADAŞ</v>
      </c>
      <c r="E998" s="72" t="str">
        <f>IF(H998=0,"RESMİ TATİL",VLOOKUP(H998,LİSTE!$B$7:$D$1300,3,0))</f>
        <v>Ramazan Baran ADIGÜZEL</v>
      </c>
      <c r="F998" s="72">
        <f>IF(B998="TATİL",0,IF(F997&gt;0,IF(LİSTE!$F$1=H997,1,H997+1),IF(F997=0,H996+1,IF(F996=0,H995+1,IF(F995=0,H994+1,IF(F994=0,H993+1))))))</f>
        <v>3</v>
      </c>
      <c r="G998" s="72">
        <f>IF(F998=0,0,IF(LİSTE!$F$1=F998,1,F998+1))</f>
        <v>4</v>
      </c>
      <c r="H998" s="72">
        <f>IF(G998=0,0,IF(LİSTE!$F$1=G998,1,G998+1))</f>
        <v>5</v>
      </c>
      <c r="I998" s="72" t="str">
        <f>IFERROR(VLOOKUP(A998,TATİLLER!$A$2:$D$30000,3,0),"TATİL DEĞİL")</f>
        <v>TATİL DEĞİL</v>
      </c>
    </row>
    <row r="999" spans="1:9" x14ac:dyDescent="0.25">
      <c r="A999" s="74">
        <f t="shared" si="229"/>
        <v>46596</v>
      </c>
      <c r="B999" s="72">
        <f t="shared" si="225"/>
        <v>3</v>
      </c>
      <c r="C999" s="72" t="str">
        <f>IF(F999=0,"RESMİ TATİL",VLOOKUP(F999,LİSTE!$B$7:$D$1300,3,0))</f>
        <v>Bahar AKGÜN</v>
      </c>
      <c r="D999" s="72" t="str">
        <f>IF(G999=0,"RESMİ TATİL",VLOOKUP(G999,LİSTE!$B$7:$D$1300,3,0))</f>
        <v>Ömer AKGÜL</v>
      </c>
      <c r="E999" s="72" t="str">
        <f>IF(H999=0,"RESMİ TATİL",VLOOKUP(H999,LİSTE!$B$7:$D$1300,3,0))</f>
        <v>Muharrem EFE TANRIVERDİ</v>
      </c>
      <c r="F999" s="72">
        <f>IF(B999="TATİL",0,IF(F998&gt;0,IF(LİSTE!$F$1=H998,1,H998+1),IF(F998=0,H997+1,IF(F997=0,H996+1,IF(F996=0,H995+1,IF(F995=0,H994+1))))))</f>
        <v>6</v>
      </c>
      <c r="G999" s="72">
        <f>IF(F999=0,0,IF(LİSTE!$F$1=F999,1,F999+1))</f>
        <v>7</v>
      </c>
      <c r="H999" s="72">
        <f>IF(G999=0,0,IF(LİSTE!$F$1=G999,1,G999+1))</f>
        <v>8</v>
      </c>
      <c r="I999" s="72" t="str">
        <f>IFERROR(VLOOKUP(A999,TATİLLER!$A$2:$D$30000,3,0),"TATİL DEĞİL")</f>
        <v>TATİL DEĞİL</v>
      </c>
    </row>
    <row r="1000" spans="1:9" x14ac:dyDescent="0.25">
      <c r="A1000" s="74">
        <f t="shared" si="229"/>
        <v>46597</v>
      </c>
      <c r="B1000" s="72">
        <f t="shared" si="225"/>
        <v>4</v>
      </c>
      <c r="C1000" s="72" t="str">
        <f>IF(F1000=0,"RESMİ TATİL",VLOOKUP(F1000,LİSTE!$B$7:$D$1300,3,0))</f>
        <v>Anıl DOĞAN</v>
      </c>
      <c r="D1000" s="72" t="str">
        <f>IF(G1000=0,"RESMİ TATİL",VLOOKUP(G1000,LİSTE!$B$7:$D$1300,3,0))</f>
        <v>İpek ARSLAN</v>
      </c>
      <c r="E1000" s="72" t="str">
        <f>IF(H1000=0,"RESMİ TATİL",VLOOKUP(H1000,LİSTE!$B$7:$D$1300,3,0))</f>
        <v>Efe KARSAK</v>
      </c>
      <c r="F1000" s="72">
        <f>IF(B1000="TATİL",0,IF(F999&gt;0,IF(LİSTE!$F$1=H999,1,H999+1),IF(F999=0,H998+1,IF(F998=0,H997+1,IF(F997=0,H996+1,IF(F996=0,H995+1))))))</f>
        <v>9</v>
      </c>
      <c r="G1000" s="72">
        <f>IF(F1000=0,0,IF(LİSTE!$F$1=F1000,1,F1000+1))</f>
        <v>10</v>
      </c>
      <c r="H1000" s="72">
        <f>IF(G1000=0,0,IF(LİSTE!$F$1=G1000,1,G1000+1))</f>
        <v>11</v>
      </c>
      <c r="I1000" s="72" t="str">
        <f>IFERROR(VLOOKUP(A1000,TATİLLER!$A$2:$D$30000,3,0),"TATİL DEĞİL")</f>
        <v>TATİL DEĞİL</v>
      </c>
    </row>
    <row r="1001" spans="1:9" x14ac:dyDescent="0.25">
      <c r="A1001" s="74">
        <f t="shared" si="229"/>
        <v>46598</v>
      </c>
      <c r="B1001" s="72">
        <f t="shared" si="225"/>
        <v>5</v>
      </c>
      <c r="C1001" s="72" t="str">
        <f>IF(F1001=0,"RESMİ TATİL",VLOOKUP(F1001,LİSTE!$B$7:$D$1300,3,0))</f>
        <v>Abdullah KIRBAÇ</v>
      </c>
      <c r="D1001" s="72" t="str">
        <f>IF(G1001=0,"RESMİ TATİL",VLOOKUP(G1001,LİSTE!$B$7:$D$1300,3,0))</f>
        <v>Ümmü Defne GÜLER</v>
      </c>
      <c r="E1001" s="72" t="str">
        <f>IF(H1001=0,"RESMİ TATİL",VLOOKUP(H1001,LİSTE!$B$7:$D$1300,3,0))</f>
        <v>Şevval ÖZDAMAR</v>
      </c>
      <c r="F1001" s="72">
        <f>IF(B1001="TATİL",0,IF(F1000&gt;0,IF(LİSTE!$F$1=H1000,1,H1000+1),IF(F1000=0,H999+1,IF(F999=0,H998+1,IF(F998=0,H997+1,IF(F997=0,H996+1))))))</f>
        <v>12</v>
      </c>
      <c r="G1001" s="72">
        <f>IF(F1001=0,0,IF(LİSTE!$F$1=F1001,1,F1001+1))</f>
        <v>13</v>
      </c>
      <c r="H1001" s="72">
        <f>IF(G1001=0,0,IF(LİSTE!$F$1=G1001,1,G1001+1))</f>
        <v>14</v>
      </c>
      <c r="I1001" s="72" t="str">
        <f>IFERROR(VLOOKUP(A1001,TATİLLER!$A$2:$D$30000,3,0),"TATİL DEĞİL")</f>
        <v>TATİL DEĞİL</v>
      </c>
    </row>
    <row r="1002" spans="1:9" x14ac:dyDescent="0.25">
      <c r="A1002" s="74">
        <f t="shared" ref="A1002" si="234">A1001+3</f>
        <v>46601</v>
      </c>
      <c r="B1002" s="72">
        <f t="shared" si="225"/>
        <v>1</v>
      </c>
      <c r="C1002" s="72" t="str">
        <f>IF(F1002=0,"RESMİ TATİL",VLOOKUP(F1002,LİSTE!$B$7:$D$1300,3,0))</f>
        <v>Zeynep AKDAĞ</v>
      </c>
      <c r="D1002" s="72" t="str">
        <f>IF(G1002=0,"RESMİ TATİL",VLOOKUP(G1002,LİSTE!$B$7:$D$1300,3,0))</f>
        <v>Esma ÇOKER</v>
      </c>
      <c r="E1002" s="72" t="str">
        <f>IF(H1002=0,"RESMİ TATİL",VLOOKUP(H1002,LİSTE!$B$7:$D$1300,3,0))</f>
        <v>Dursun Kubilay YAŞAR</v>
      </c>
      <c r="F1002" s="72">
        <f>IF(B1002="TATİL",0,IF(F1001&gt;0,IF(LİSTE!$F$1=H1001,1,H1001+1),IF(F1001=0,H1000+1,IF(F1000=0,H999+1,IF(F999=0,H998+1,IF(F998=0,H997+1))))))</f>
        <v>15</v>
      </c>
      <c r="G1002" s="72">
        <f>IF(F1002=0,0,IF(LİSTE!$F$1=F1002,1,F1002+1))</f>
        <v>16</v>
      </c>
      <c r="H1002" s="72">
        <f>IF(G1002=0,0,IF(LİSTE!$F$1=G1002,1,G1002+1))</f>
        <v>17</v>
      </c>
      <c r="I1002" s="72" t="str">
        <f>IFERROR(VLOOKUP(A1002,TATİLLER!$A$2:$D$30000,3,0),"TATİL DEĞİL")</f>
        <v>TATİL DEĞİL</v>
      </c>
    </row>
    <row r="1003" spans="1:9" x14ac:dyDescent="0.25">
      <c r="A1003" s="74">
        <f t="shared" si="229"/>
        <v>46602</v>
      </c>
      <c r="B1003" s="72">
        <f t="shared" si="225"/>
        <v>2</v>
      </c>
      <c r="C1003" s="72" t="str">
        <f>IF(F1003=0,"RESMİ TATİL",VLOOKUP(F1003,LİSTE!$B$7:$D$1300,3,0))</f>
        <v>Zeynep Beril BAŞPINAR</v>
      </c>
      <c r="D1003" s="72" t="str">
        <f>IF(G1003=0,"RESMİ TATİL",VLOOKUP(G1003,LİSTE!$B$7:$D$1300,3,0))</f>
        <v>Ahmet DAL</v>
      </c>
      <c r="E1003" s="72" t="str">
        <f>IF(H1003=0,"RESMİ TATİL",VLOOKUP(H1003,LİSTE!$B$7:$D$1300,3,0))</f>
        <v>Emirhan KARATAŞ</v>
      </c>
      <c r="F1003" s="72">
        <f>IF(B1003="TATİL",0,IF(F1002&gt;0,IF(LİSTE!$F$1=H1002,1,H1002+1),IF(F1002=0,H1001+1,IF(F1001=0,H1000+1,IF(F1000=0,H999+1,IF(F999=0,H998+1))))))</f>
        <v>18</v>
      </c>
      <c r="G1003" s="72">
        <f>IF(F1003=0,0,IF(LİSTE!$F$1=F1003,1,F1003+1))</f>
        <v>19</v>
      </c>
      <c r="H1003" s="72">
        <f>IF(G1003=0,0,IF(LİSTE!$F$1=G1003,1,G1003+1))</f>
        <v>20</v>
      </c>
      <c r="I1003" s="72" t="str">
        <f>IFERROR(VLOOKUP(A1003,TATİLLER!$A$2:$D$30000,3,0),"TATİL DEĞİL")</f>
        <v>TATİL DEĞİL</v>
      </c>
    </row>
    <row r="1004" spans="1:9" x14ac:dyDescent="0.25">
      <c r="A1004" s="74">
        <f t="shared" si="229"/>
        <v>46603</v>
      </c>
      <c r="B1004" s="72">
        <f t="shared" si="225"/>
        <v>3</v>
      </c>
      <c r="C1004" s="72" t="str">
        <f>IF(F1004=0,"RESMİ TATİL",VLOOKUP(F1004,LİSTE!$B$7:$D$1300,3,0))</f>
        <v>Zümra Yeter ARI</v>
      </c>
      <c r="D1004" s="72" t="str">
        <f>IF(G1004=0,"RESMİ TATİL",VLOOKUP(G1004,LİSTE!$B$7:$D$1300,3,0))</f>
        <v>Utku KARAGÖZ</v>
      </c>
      <c r="E1004" s="72" t="str">
        <f>IF(H1004=0,"RESMİ TATİL",VLOOKUP(H1004,LİSTE!$B$7:$D$1300,3,0))</f>
        <v>Feyza Zümra AVCIOĞLU</v>
      </c>
      <c r="F1004" s="72">
        <f>IF(B1004="TATİL",0,IF(F1003&gt;0,IF(LİSTE!$F$1=H1003,1,H1003+1),IF(F1003=0,H1002+1,IF(F1002=0,H1001+1,IF(F1001=0,H1000+1,IF(F1000=0,H999+1))))))</f>
        <v>21</v>
      </c>
      <c r="G1004" s="72">
        <f>IF(F1004=0,0,IF(LİSTE!$F$1=F1004,1,F1004+1))</f>
        <v>22</v>
      </c>
      <c r="H1004" s="72">
        <f>IF(G1004=0,0,IF(LİSTE!$F$1=G1004,1,G1004+1))</f>
        <v>23</v>
      </c>
      <c r="I1004" s="72" t="str">
        <f>IFERROR(VLOOKUP(A1004,TATİLLER!$A$2:$D$30000,3,0),"TATİL DEĞİL")</f>
        <v>TATİL DEĞİL</v>
      </c>
    </row>
    <row r="1005" spans="1:9" x14ac:dyDescent="0.25">
      <c r="A1005" s="74">
        <f t="shared" si="229"/>
        <v>46604</v>
      </c>
      <c r="B1005" s="72">
        <f t="shared" si="225"/>
        <v>4</v>
      </c>
      <c r="C1005" s="72" t="str">
        <f>IF(F1005=0,"RESMİ TATİL",VLOOKUP(F1005,LİSTE!$B$7:$D$1300,3,0))</f>
        <v>Yusuf Ali TABUR</v>
      </c>
      <c r="D1005" s="72" t="str">
        <f>IF(G1005=0,"RESMİ TATİL",VLOOKUP(G1005,LİSTE!$B$7:$D$1300,3,0))</f>
        <v>Irmak UTEBAY</v>
      </c>
      <c r="E1005" s="72" t="str">
        <f>IF(H1005=0,"RESMİ TATİL",VLOOKUP(H1005,LİSTE!$B$7:$D$1300,3,0))</f>
        <v>Kerem AKKOÇ</v>
      </c>
      <c r="F1005" s="72">
        <f>IF(B1005="TATİL",0,IF(F1004&gt;0,IF(LİSTE!$F$1=H1004,1,H1004+1),IF(F1004=0,H1003+1,IF(F1003=0,H1002+1,IF(F1002=0,H1001+1,IF(F1001=0,H1000+1))))))</f>
        <v>24</v>
      </c>
      <c r="G1005" s="72">
        <f>IF(F1005=0,0,IF(LİSTE!$F$1=F1005,1,F1005+1))</f>
        <v>25</v>
      </c>
      <c r="H1005" s="72">
        <f>IF(G1005=0,0,IF(LİSTE!$F$1=G1005,1,G1005+1))</f>
        <v>26</v>
      </c>
      <c r="I1005" s="72" t="str">
        <f>IFERROR(VLOOKUP(A1005,TATİLLER!$A$2:$D$30000,3,0),"TATİL DEĞİL")</f>
        <v>TATİL DEĞİL</v>
      </c>
    </row>
    <row r="1006" spans="1:9" x14ac:dyDescent="0.25">
      <c r="A1006" s="74">
        <f t="shared" si="229"/>
        <v>46605</v>
      </c>
      <c r="B1006" s="72">
        <f t="shared" si="225"/>
        <v>5</v>
      </c>
      <c r="C1006" s="72" t="str">
        <f>IF(F1006=0,"RESMİ TATİL",VLOOKUP(F1006,LİSTE!$B$7:$D$1300,3,0))</f>
        <v>Elçin Ayşe ELMAS</v>
      </c>
      <c r="D1006" s="72" t="str">
        <f>IF(G1006=0,"RESMİ TATİL",VLOOKUP(G1006,LİSTE!$B$7:$D$1300,3,0))</f>
        <v>Muhammed YILDIZDAĞ</v>
      </c>
      <c r="E1006" s="72" t="str">
        <f>IF(H1006=0,"RESMİ TATİL",VLOOKUP(H1006,LİSTE!$B$7:$D$1300,3,0))</f>
        <v>Nisa Nur SANCAR</v>
      </c>
      <c r="F1006" s="72">
        <f>IF(B1006="TATİL",0,IF(F1005&gt;0,IF(LİSTE!$F$1=H1005,1,H1005+1),IF(F1005=0,H1004+1,IF(F1004=0,H1003+1,IF(F1003=0,H1002+1,IF(F1002=0,H1001+1))))))</f>
        <v>27</v>
      </c>
      <c r="G1006" s="72">
        <f>IF(F1006=0,0,IF(LİSTE!$F$1=F1006,1,F1006+1))</f>
        <v>28</v>
      </c>
      <c r="H1006" s="72">
        <f>IF(G1006=0,0,IF(LİSTE!$F$1=G1006,1,G1006+1))</f>
        <v>1</v>
      </c>
      <c r="I1006" s="72" t="str">
        <f>IFERROR(VLOOKUP(A1006,TATİLLER!$A$2:$D$30000,3,0),"TATİL DEĞİL")</f>
        <v>TATİL DEĞİL</v>
      </c>
    </row>
    <row r="1007" spans="1:9" x14ac:dyDescent="0.25">
      <c r="A1007" s="74">
        <f t="shared" ref="A1007" si="235">A1006+3</f>
        <v>46608</v>
      </c>
      <c r="B1007" s="72">
        <f t="shared" si="225"/>
        <v>1</v>
      </c>
      <c r="C1007" s="72" t="str">
        <f>IF(F1007=0,"RESMİ TATİL",VLOOKUP(F1007,LİSTE!$B$7:$D$1300,3,0))</f>
        <v>Esila ÇETİN</v>
      </c>
      <c r="D1007" s="72" t="str">
        <f>IF(G1007=0,"RESMİ TATİL",VLOOKUP(G1007,LİSTE!$B$7:$D$1300,3,0))</f>
        <v>Zeynep Sevde TOPUZ</v>
      </c>
      <c r="E1007" s="72" t="str">
        <f>IF(H1007=0,"RESMİ TATİL",VLOOKUP(H1007,LİSTE!$B$7:$D$1300,3,0))</f>
        <v>Ömer Asaf KADAŞ</v>
      </c>
      <c r="F1007" s="72">
        <f>IF(B1007="TATİL",0,IF(F1006&gt;0,IF(LİSTE!$F$1=H1006,1,H1006+1),IF(F1006=0,H1005+1,IF(F1005=0,H1004+1,IF(F1004=0,H1003+1,IF(F1003=0,H1002+1))))))</f>
        <v>2</v>
      </c>
      <c r="G1007" s="72">
        <f>IF(F1007=0,0,IF(LİSTE!$F$1=F1007,1,F1007+1))</f>
        <v>3</v>
      </c>
      <c r="H1007" s="72">
        <f>IF(G1007=0,0,IF(LİSTE!$F$1=G1007,1,G1007+1))</f>
        <v>4</v>
      </c>
      <c r="I1007" s="72" t="str">
        <f>IFERROR(VLOOKUP(A1007,TATİLLER!$A$2:$D$30000,3,0),"TATİL DEĞİL")</f>
        <v>TATİL DEĞİL</v>
      </c>
    </row>
    <row r="1008" spans="1:9" x14ac:dyDescent="0.25">
      <c r="A1008" s="74">
        <f t="shared" si="229"/>
        <v>46609</v>
      </c>
      <c r="B1008" s="72">
        <f t="shared" si="225"/>
        <v>2</v>
      </c>
      <c r="C1008" s="72" t="str">
        <f>IF(F1008=0,"RESMİ TATİL",VLOOKUP(F1008,LİSTE!$B$7:$D$1300,3,0))</f>
        <v>Ramazan Baran ADIGÜZEL</v>
      </c>
      <c r="D1008" s="72" t="str">
        <f>IF(G1008=0,"RESMİ TATİL",VLOOKUP(G1008,LİSTE!$B$7:$D$1300,3,0))</f>
        <v>Bahar AKGÜN</v>
      </c>
      <c r="E1008" s="72" t="str">
        <f>IF(H1008=0,"RESMİ TATİL",VLOOKUP(H1008,LİSTE!$B$7:$D$1300,3,0))</f>
        <v>Ömer AKGÜL</v>
      </c>
      <c r="F1008" s="72">
        <f>IF(B1008="TATİL",0,IF(F1007&gt;0,IF(LİSTE!$F$1=H1007,1,H1007+1),IF(F1007=0,H1006+1,IF(F1006=0,H1005+1,IF(F1005=0,H1004+1,IF(F1004=0,H1003+1))))))</f>
        <v>5</v>
      </c>
      <c r="G1008" s="72">
        <f>IF(F1008=0,0,IF(LİSTE!$F$1=F1008,1,F1008+1))</f>
        <v>6</v>
      </c>
      <c r="H1008" s="72">
        <f>IF(G1008=0,0,IF(LİSTE!$F$1=G1008,1,G1008+1))</f>
        <v>7</v>
      </c>
      <c r="I1008" s="72" t="str">
        <f>IFERROR(VLOOKUP(A1008,TATİLLER!$A$2:$D$30000,3,0),"TATİL DEĞİL")</f>
        <v>TATİL DEĞİL</v>
      </c>
    </row>
    <row r="1009" spans="1:9" x14ac:dyDescent="0.25">
      <c r="A1009" s="74">
        <f t="shared" si="229"/>
        <v>46610</v>
      </c>
      <c r="B1009" s="72">
        <f t="shared" si="225"/>
        <v>3</v>
      </c>
      <c r="C1009" s="72" t="str">
        <f>IF(F1009=0,"RESMİ TATİL",VLOOKUP(F1009,LİSTE!$B$7:$D$1300,3,0))</f>
        <v>Muharrem EFE TANRIVERDİ</v>
      </c>
      <c r="D1009" s="72" t="str">
        <f>IF(G1009=0,"RESMİ TATİL",VLOOKUP(G1009,LİSTE!$B$7:$D$1300,3,0))</f>
        <v>Anıl DOĞAN</v>
      </c>
      <c r="E1009" s="72" t="str">
        <f>IF(H1009=0,"RESMİ TATİL",VLOOKUP(H1009,LİSTE!$B$7:$D$1300,3,0))</f>
        <v>İpek ARSLAN</v>
      </c>
      <c r="F1009" s="72">
        <f>IF(B1009="TATİL",0,IF(F1008&gt;0,IF(LİSTE!$F$1=H1008,1,H1008+1),IF(F1008=0,H1007+1,IF(F1007=0,H1006+1,IF(F1006=0,H1005+1,IF(F1005=0,H1004+1))))))</f>
        <v>8</v>
      </c>
      <c r="G1009" s="72">
        <f>IF(F1009=0,0,IF(LİSTE!$F$1=F1009,1,F1009+1))</f>
        <v>9</v>
      </c>
      <c r="H1009" s="72">
        <f>IF(G1009=0,0,IF(LİSTE!$F$1=G1009,1,G1009+1))</f>
        <v>10</v>
      </c>
      <c r="I1009" s="72" t="str">
        <f>IFERROR(VLOOKUP(A1009,TATİLLER!$A$2:$D$30000,3,0),"TATİL DEĞİL")</f>
        <v>TATİL DEĞİL</v>
      </c>
    </row>
    <row r="1010" spans="1:9" x14ac:dyDescent="0.25">
      <c r="A1010" s="74">
        <f t="shared" si="229"/>
        <v>46611</v>
      </c>
      <c r="B1010" s="72">
        <f t="shared" si="225"/>
        <v>4</v>
      </c>
      <c r="C1010" s="72" t="str">
        <f>IF(F1010=0,"RESMİ TATİL",VLOOKUP(F1010,LİSTE!$B$7:$D$1300,3,0))</f>
        <v>Efe KARSAK</v>
      </c>
      <c r="D1010" s="72" t="str">
        <f>IF(G1010=0,"RESMİ TATİL",VLOOKUP(G1010,LİSTE!$B$7:$D$1300,3,0))</f>
        <v>Abdullah KIRBAÇ</v>
      </c>
      <c r="E1010" s="72" t="str">
        <f>IF(H1010=0,"RESMİ TATİL",VLOOKUP(H1010,LİSTE!$B$7:$D$1300,3,0))</f>
        <v>Ümmü Defne GÜLER</v>
      </c>
      <c r="F1010" s="72">
        <f>IF(B1010="TATİL",0,IF(F1009&gt;0,IF(LİSTE!$F$1=H1009,1,H1009+1),IF(F1009=0,H1008+1,IF(F1008=0,H1007+1,IF(F1007=0,H1006+1,IF(F1006=0,H1005+1))))))</f>
        <v>11</v>
      </c>
      <c r="G1010" s="72">
        <f>IF(F1010=0,0,IF(LİSTE!$F$1=F1010,1,F1010+1))</f>
        <v>12</v>
      </c>
      <c r="H1010" s="72">
        <f>IF(G1010=0,0,IF(LİSTE!$F$1=G1010,1,G1010+1))</f>
        <v>13</v>
      </c>
      <c r="I1010" s="72" t="str">
        <f>IFERROR(VLOOKUP(A1010,TATİLLER!$A$2:$D$30000,3,0),"TATİL DEĞİL")</f>
        <v>TATİL DEĞİL</v>
      </c>
    </row>
    <row r="1011" spans="1:9" x14ac:dyDescent="0.25">
      <c r="A1011" s="74">
        <f t="shared" si="229"/>
        <v>46612</v>
      </c>
      <c r="B1011" s="72">
        <f t="shared" si="225"/>
        <v>5</v>
      </c>
      <c r="C1011" s="72" t="str">
        <f>IF(F1011=0,"RESMİ TATİL",VLOOKUP(F1011,LİSTE!$B$7:$D$1300,3,0))</f>
        <v>Şevval ÖZDAMAR</v>
      </c>
      <c r="D1011" s="72" t="str">
        <f>IF(G1011=0,"RESMİ TATİL",VLOOKUP(G1011,LİSTE!$B$7:$D$1300,3,0))</f>
        <v>Zeynep AKDAĞ</v>
      </c>
      <c r="E1011" s="72" t="str">
        <f>IF(H1011=0,"RESMİ TATİL",VLOOKUP(H1011,LİSTE!$B$7:$D$1300,3,0))</f>
        <v>Esma ÇOKER</v>
      </c>
      <c r="F1011" s="72">
        <f>IF(B1011="TATİL",0,IF(F1010&gt;0,IF(LİSTE!$F$1=H1010,1,H1010+1),IF(F1010=0,H1009+1,IF(F1009=0,H1008+1,IF(F1008=0,H1007+1,IF(F1007=0,H1006+1))))))</f>
        <v>14</v>
      </c>
      <c r="G1011" s="72">
        <f>IF(F1011=0,0,IF(LİSTE!$F$1=F1011,1,F1011+1))</f>
        <v>15</v>
      </c>
      <c r="H1011" s="72">
        <f>IF(G1011=0,0,IF(LİSTE!$F$1=G1011,1,G1011+1))</f>
        <v>16</v>
      </c>
      <c r="I1011" s="72" t="str">
        <f>IFERROR(VLOOKUP(A1011,TATİLLER!$A$2:$D$30000,3,0),"TATİL DEĞİL")</f>
        <v>TATİL DEĞİL</v>
      </c>
    </row>
    <row r="1012" spans="1:9" x14ac:dyDescent="0.25">
      <c r="A1012" s="74">
        <f t="shared" ref="A1012" si="236">A1011+3</f>
        <v>46615</v>
      </c>
      <c r="B1012" s="72">
        <f t="shared" si="225"/>
        <v>1</v>
      </c>
      <c r="C1012" s="72" t="str">
        <f>IF(F1012=0,"RESMİ TATİL",VLOOKUP(F1012,LİSTE!$B$7:$D$1300,3,0))</f>
        <v>Dursun Kubilay YAŞAR</v>
      </c>
      <c r="D1012" s="72" t="str">
        <f>IF(G1012=0,"RESMİ TATİL",VLOOKUP(G1012,LİSTE!$B$7:$D$1300,3,0))</f>
        <v>Zeynep Beril BAŞPINAR</v>
      </c>
      <c r="E1012" s="72" t="str">
        <f>IF(H1012=0,"RESMİ TATİL",VLOOKUP(H1012,LİSTE!$B$7:$D$1300,3,0))</f>
        <v>Ahmet DAL</v>
      </c>
      <c r="F1012" s="72">
        <f>IF(B1012="TATİL",0,IF(F1011&gt;0,IF(LİSTE!$F$1=H1011,1,H1011+1),IF(F1011=0,H1010+1,IF(F1010=0,H1009+1,IF(F1009=0,H1008+1,IF(F1008=0,H1007+1))))))</f>
        <v>17</v>
      </c>
      <c r="G1012" s="72">
        <f>IF(F1012=0,0,IF(LİSTE!$F$1=F1012,1,F1012+1))</f>
        <v>18</v>
      </c>
      <c r="H1012" s="72">
        <f>IF(G1012=0,0,IF(LİSTE!$F$1=G1012,1,G1012+1))</f>
        <v>19</v>
      </c>
      <c r="I1012" s="72" t="str">
        <f>IFERROR(VLOOKUP(A1012,TATİLLER!$A$2:$D$30000,3,0),"TATİL DEĞİL")</f>
        <v>TATİL DEĞİL</v>
      </c>
    </row>
    <row r="1013" spans="1:9" x14ac:dyDescent="0.25">
      <c r="A1013" s="74">
        <f t="shared" si="229"/>
        <v>46616</v>
      </c>
      <c r="B1013" s="72">
        <f t="shared" si="225"/>
        <v>2</v>
      </c>
      <c r="C1013" s="72" t="str">
        <f>IF(F1013=0,"RESMİ TATİL",VLOOKUP(F1013,LİSTE!$B$7:$D$1300,3,0))</f>
        <v>Emirhan KARATAŞ</v>
      </c>
      <c r="D1013" s="72" t="str">
        <f>IF(G1013=0,"RESMİ TATİL",VLOOKUP(G1013,LİSTE!$B$7:$D$1300,3,0))</f>
        <v>Zümra Yeter ARI</v>
      </c>
      <c r="E1013" s="72" t="str">
        <f>IF(H1013=0,"RESMİ TATİL",VLOOKUP(H1013,LİSTE!$B$7:$D$1300,3,0))</f>
        <v>Utku KARAGÖZ</v>
      </c>
      <c r="F1013" s="72">
        <f>IF(B1013="TATİL",0,IF(F1012&gt;0,IF(LİSTE!$F$1=H1012,1,H1012+1),IF(F1012=0,H1011+1,IF(F1011=0,H1010+1,IF(F1010=0,H1009+1,IF(F1009=0,H1008+1))))))</f>
        <v>20</v>
      </c>
      <c r="G1013" s="72">
        <f>IF(F1013=0,0,IF(LİSTE!$F$1=F1013,1,F1013+1))</f>
        <v>21</v>
      </c>
      <c r="H1013" s="72">
        <f>IF(G1013=0,0,IF(LİSTE!$F$1=G1013,1,G1013+1))</f>
        <v>22</v>
      </c>
      <c r="I1013" s="72" t="str">
        <f>IFERROR(VLOOKUP(A1013,TATİLLER!$A$2:$D$30000,3,0),"TATİL DEĞİL")</f>
        <v>TATİL DEĞİL</v>
      </c>
    </row>
    <row r="1014" spans="1:9" x14ac:dyDescent="0.25">
      <c r="A1014" s="74">
        <f t="shared" si="229"/>
        <v>46617</v>
      </c>
      <c r="B1014" s="72">
        <f t="shared" si="225"/>
        <v>3</v>
      </c>
      <c r="C1014" s="72" t="str">
        <f>IF(F1014=0,"RESMİ TATİL",VLOOKUP(F1014,LİSTE!$B$7:$D$1300,3,0))</f>
        <v>Feyza Zümra AVCIOĞLU</v>
      </c>
      <c r="D1014" s="72" t="str">
        <f>IF(G1014=0,"RESMİ TATİL",VLOOKUP(G1014,LİSTE!$B$7:$D$1300,3,0))</f>
        <v>Yusuf Ali TABUR</v>
      </c>
      <c r="E1014" s="72" t="str">
        <f>IF(H1014=0,"RESMİ TATİL",VLOOKUP(H1014,LİSTE!$B$7:$D$1300,3,0))</f>
        <v>Irmak UTEBAY</v>
      </c>
      <c r="F1014" s="72">
        <f>IF(B1014="TATİL",0,IF(F1013&gt;0,IF(LİSTE!$F$1=H1013,1,H1013+1),IF(F1013=0,H1012+1,IF(F1012=0,H1011+1,IF(F1011=0,H1010+1,IF(F1010=0,H1009+1))))))</f>
        <v>23</v>
      </c>
      <c r="G1014" s="72">
        <f>IF(F1014=0,0,IF(LİSTE!$F$1=F1014,1,F1014+1))</f>
        <v>24</v>
      </c>
      <c r="H1014" s="72">
        <f>IF(G1014=0,0,IF(LİSTE!$F$1=G1014,1,G1014+1))</f>
        <v>25</v>
      </c>
      <c r="I1014" s="72" t="str">
        <f>IFERROR(VLOOKUP(A1014,TATİLLER!$A$2:$D$30000,3,0),"TATİL DEĞİL")</f>
        <v>TATİL DEĞİL</v>
      </c>
    </row>
    <row r="1015" spans="1:9" x14ac:dyDescent="0.25">
      <c r="A1015" s="74">
        <f t="shared" si="229"/>
        <v>46618</v>
      </c>
      <c r="B1015" s="72">
        <f t="shared" si="225"/>
        <v>4</v>
      </c>
      <c r="C1015" s="72" t="str">
        <f>IF(F1015=0,"RESMİ TATİL",VLOOKUP(F1015,LİSTE!$B$7:$D$1300,3,0))</f>
        <v>Kerem AKKOÇ</v>
      </c>
      <c r="D1015" s="72" t="str">
        <f>IF(G1015=0,"RESMİ TATİL",VLOOKUP(G1015,LİSTE!$B$7:$D$1300,3,0))</f>
        <v>Elçin Ayşe ELMAS</v>
      </c>
      <c r="E1015" s="72" t="str">
        <f>IF(H1015=0,"RESMİ TATİL",VLOOKUP(H1015,LİSTE!$B$7:$D$1300,3,0))</f>
        <v>Muhammed YILDIZDAĞ</v>
      </c>
      <c r="F1015" s="72">
        <f>IF(B1015="TATİL",0,IF(F1014&gt;0,IF(LİSTE!$F$1=H1014,1,H1014+1),IF(F1014=0,H1013+1,IF(F1013=0,H1012+1,IF(F1012=0,H1011+1,IF(F1011=0,H1010+1))))))</f>
        <v>26</v>
      </c>
      <c r="G1015" s="72">
        <f>IF(F1015=0,0,IF(LİSTE!$F$1=F1015,1,F1015+1))</f>
        <v>27</v>
      </c>
      <c r="H1015" s="72">
        <f>IF(G1015=0,0,IF(LİSTE!$F$1=G1015,1,G1015+1))</f>
        <v>28</v>
      </c>
      <c r="I1015" s="72" t="str">
        <f>IFERROR(VLOOKUP(A1015,TATİLLER!$A$2:$D$30000,3,0),"TATİL DEĞİL")</f>
        <v>TATİL DEĞİL</v>
      </c>
    </row>
    <row r="1016" spans="1:9" x14ac:dyDescent="0.25">
      <c r="A1016" s="74">
        <f t="shared" si="229"/>
        <v>46619</v>
      </c>
      <c r="B1016" s="72">
        <f t="shared" si="225"/>
        <v>5</v>
      </c>
      <c r="C1016" s="72" t="str">
        <f>IF(F1016=0,"RESMİ TATİL",VLOOKUP(F1016,LİSTE!$B$7:$D$1300,3,0))</f>
        <v>Nisa Nur SANCAR</v>
      </c>
      <c r="D1016" s="72" t="str">
        <f>IF(G1016=0,"RESMİ TATİL",VLOOKUP(G1016,LİSTE!$B$7:$D$1300,3,0))</f>
        <v>Esila ÇETİN</v>
      </c>
      <c r="E1016" s="72" t="str">
        <f>IF(H1016=0,"RESMİ TATİL",VLOOKUP(H1016,LİSTE!$B$7:$D$1300,3,0))</f>
        <v>Zeynep Sevde TOPUZ</v>
      </c>
      <c r="F1016" s="72">
        <f>IF(B1016="TATİL",0,IF(F1015&gt;0,IF(LİSTE!$F$1=H1015,1,H1015+1),IF(F1015=0,H1014+1,IF(F1014=0,H1013+1,IF(F1013=0,H1012+1,IF(F1012=0,H1011+1))))))</f>
        <v>1</v>
      </c>
      <c r="G1016" s="72">
        <f>IF(F1016=0,0,IF(LİSTE!$F$1=F1016,1,F1016+1))</f>
        <v>2</v>
      </c>
      <c r="H1016" s="72">
        <f>IF(G1016=0,0,IF(LİSTE!$F$1=G1016,1,G1016+1))</f>
        <v>3</v>
      </c>
      <c r="I1016" s="72" t="str">
        <f>IFERROR(VLOOKUP(A1016,TATİLLER!$A$2:$D$30000,3,0),"TATİL DEĞİL")</f>
        <v>TATİL DEĞİL</v>
      </c>
    </row>
    <row r="1017" spans="1:9" x14ac:dyDescent="0.25">
      <c r="A1017" s="74">
        <f t="shared" ref="A1017" si="237">A1016+3</f>
        <v>46622</v>
      </c>
      <c r="B1017" s="72">
        <f t="shared" si="225"/>
        <v>1</v>
      </c>
      <c r="C1017" s="72" t="str">
        <f>IF(F1017=0,"RESMİ TATİL",VLOOKUP(F1017,LİSTE!$B$7:$D$1300,3,0))</f>
        <v>Ömer Asaf KADAŞ</v>
      </c>
      <c r="D1017" s="72" t="str">
        <f>IF(G1017=0,"RESMİ TATİL",VLOOKUP(G1017,LİSTE!$B$7:$D$1300,3,0))</f>
        <v>Ramazan Baran ADIGÜZEL</v>
      </c>
      <c r="E1017" s="72" t="str">
        <f>IF(H1017=0,"RESMİ TATİL",VLOOKUP(H1017,LİSTE!$B$7:$D$1300,3,0))</f>
        <v>Bahar AKGÜN</v>
      </c>
      <c r="F1017" s="72">
        <f>IF(B1017="TATİL",0,IF(F1016&gt;0,IF(LİSTE!$F$1=H1016,1,H1016+1),IF(F1016=0,H1015+1,IF(F1015=0,H1014+1,IF(F1014=0,H1013+1,IF(F1013=0,H1012+1))))))</f>
        <v>4</v>
      </c>
      <c r="G1017" s="72">
        <f>IF(F1017=0,0,IF(LİSTE!$F$1=F1017,1,F1017+1))</f>
        <v>5</v>
      </c>
      <c r="H1017" s="72">
        <f>IF(G1017=0,0,IF(LİSTE!$F$1=G1017,1,G1017+1))</f>
        <v>6</v>
      </c>
      <c r="I1017" s="72" t="str">
        <f>IFERROR(VLOOKUP(A1017,TATİLLER!$A$2:$D$30000,3,0),"TATİL DEĞİL")</f>
        <v>TATİL DEĞİL</v>
      </c>
    </row>
    <row r="1018" spans="1:9" x14ac:dyDescent="0.25">
      <c r="A1018" s="74">
        <f t="shared" si="229"/>
        <v>46623</v>
      </c>
      <c r="B1018" s="72">
        <f t="shared" si="225"/>
        <v>2</v>
      </c>
      <c r="C1018" s="72" t="str">
        <f>IF(F1018=0,"RESMİ TATİL",VLOOKUP(F1018,LİSTE!$B$7:$D$1300,3,0))</f>
        <v>Ömer AKGÜL</v>
      </c>
      <c r="D1018" s="72" t="str">
        <f>IF(G1018=0,"RESMİ TATİL",VLOOKUP(G1018,LİSTE!$B$7:$D$1300,3,0))</f>
        <v>Muharrem EFE TANRIVERDİ</v>
      </c>
      <c r="E1018" s="72" t="str">
        <f>IF(H1018=0,"RESMİ TATİL",VLOOKUP(H1018,LİSTE!$B$7:$D$1300,3,0))</f>
        <v>Anıl DOĞAN</v>
      </c>
      <c r="F1018" s="72">
        <f>IF(B1018="TATİL",0,IF(F1017&gt;0,IF(LİSTE!$F$1=H1017,1,H1017+1),IF(F1017=0,H1016+1,IF(F1016=0,H1015+1,IF(F1015=0,H1014+1,IF(F1014=0,H1013+1))))))</f>
        <v>7</v>
      </c>
      <c r="G1018" s="72">
        <f>IF(F1018=0,0,IF(LİSTE!$F$1=F1018,1,F1018+1))</f>
        <v>8</v>
      </c>
      <c r="H1018" s="72">
        <f>IF(G1018=0,0,IF(LİSTE!$F$1=G1018,1,G1018+1))</f>
        <v>9</v>
      </c>
      <c r="I1018" s="72" t="str">
        <f>IFERROR(VLOOKUP(A1018,TATİLLER!$A$2:$D$30000,3,0),"TATİL DEĞİL")</f>
        <v>TATİL DEĞİL</v>
      </c>
    </row>
    <row r="1019" spans="1:9" x14ac:dyDescent="0.25">
      <c r="A1019" s="74">
        <f t="shared" si="229"/>
        <v>46624</v>
      </c>
      <c r="B1019" s="72">
        <f t="shared" si="225"/>
        <v>3</v>
      </c>
      <c r="C1019" s="72" t="str">
        <f>IF(F1019=0,"RESMİ TATİL",VLOOKUP(F1019,LİSTE!$B$7:$D$1300,3,0))</f>
        <v>İpek ARSLAN</v>
      </c>
      <c r="D1019" s="72" t="str">
        <f>IF(G1019=0,"RESMİ TATİL",VLOOKUP(G1019,LİSTE!$B$7:$D$1300,3,0))</f>
        <v>Efe KARSAK</v>
      </c>
      <c r="E1019" s="72" t="str">
        <f>IF(H1019=0,"RESMİ TATİL",VLOOKUP(H1019,LİSTE!$B$7:$D$1300,3,0))</f>
        <v>Abdullah KIRBAÇ</v>
      </c>
      <c r="F1019" s="72">
        <f>IF(B1019="TATİL",0,IF(F1018&gt;0,IF(LİSTE!$F$1=H1018,1,H1018+1),IF(F1018=0,H1017+1,IF(F1017=0,H1016+1,IF(F1016=0,H1015+1,IF(F1015=0,H1014+1))))))</f>
        <v>10</v>
      </c>
      <c r="G1019" s="72">
        <f>IF(F1019=0,0,IF(LİSTE!$F$1=F1019,1,F1019+1))</f>
        <v>11</v>
      </c>
      <c r="H1019" s="72">
        <f>IF(G1019=0,0,IF(LİSTE!$F$1=G1019,1,G1019+1))</f>
        <v>12</v>
      </c>
      <c r="I1019" s="72" t="str">
        <f>IFERROR(VLOOKUP(A1019,TATİLLER!$A$2:$D$30000,3,0),"TATİL DEĞİL")</f>
        <v>TATİL DEĞİL</v>
      </c>
    </row>
    <row r="1020" spans="1:9" x14ac:dyDescent="0.25">
      <c r="A1020" s="74">
        <f t="shared" si="229"/>
        <v>46625</v>
      </c>
      <c r="B1020" s="72">
        <f t="shared" si="225"/>
        <v>4</v>
      </c>
      <c r="C1020" s="72" t="str">
        <f>IF(F1020=0,"RESMİ TATİL",VLOOKUP(F1020,LİSTE!$B$7:$D$1300,3,0))</f>
        <v>Ümmü Defne GÜLER</v>
      </c>
      <c r="D1020" s="72" t="str">
        <f>IF(G1020=0,"RESMİ TATİL",VLOOKUP(G1020,LİSTE!$B$7:$D$1300,3,0))</f>
        <v>Şevval ÖZDAMAR</v>
      </c>
      <c r="E1020" s="72" t="str">
        <f>IF(H1020=0,"RESMİ TATİL",VLOOKUP(H1020,LİSTE!$B$7:$D$1300,3,0))</f>
        <v>Zeynep AKDAĞ</v>
      </c>
      <c r="F1020" s="72">
        <f>IF(B1020="TATİL",0,IF(F1019&gt;0,IF(LİSTE!$F$1=H1019,1,H1019+1),IF(F1019=0,H1018+1,IF(F1018=0,H1017+1,IF(F1017=0,H1016+1,IF(F1016=0,H1015+1))))))</f>
        <v>13</v>
      </c>
      <c r="G1020" s="72">
        <f>IF(F1020=0,0,IF(LİSTE!$F$1=F1020,1,F1020+1))</f>
        <v>14</v>
      </c>
      <c r="H1020" s="72">
        <f>IF(G1020=0,0,IF(LİSTE!$F$1=G1020,1,G1020+1))</f>
        <v>15</v>
      </c>
      <c r="I1020" s="72" t="str">
        <f>IFERROR(VLOOKUP(A1020,TATİLLER!$A$2:$D$30000,3,0),"TATİL DEĞİL")</f>
        <v>TATİL DEĞİL</v>
      </c>
    </row>
    <row r="1021" spans="1:9" x14ac:dyDescent="0.25">
      <c r="A1021" s="74">
        <f t="shared" si="229"/>
        <v>46626</v>
      </c>
      <c r="B1021" s="72">
        <f t="shared" si="225"/>
        <v>5</v>
      </c>
      <c r="C1021" s="72" t="str">
        <f>IF(F1021=0,"RESMİ TATİL",VLOOKUP(F1021,LİSTE!$B$7:$D$1300,3,0))</f>
        <v>Esma ÇOKER</v>
      </c>
      <c r="D1021" s="72" t="str">
        <f>IF(G1021=0,"RESMİ TATİL",VLOOKUP(G1021,LİSTE!$B$7:$D$1300,3,0))</f>
        <v>Dursun Kubilay YAŞAR</v>
      </c>
      <c r="E1021" s="72" t="str">
        <f>IF(H1021=0,"RESMİ TATİL",VLOOKUP(H1021,LİSTE!$B$7:$D$1300,3,0))</f>
        <v>Zeynep Beril BAŞPINAR</v>
      </c>
      <c r="F1021" s="72">
        <f>IF(B1021="TATİL",0,IF(F1020&gt;0,IF(LİSTE!$F$1=H1020,1,H1020+1),IF(F1020=0,H1019+1,IF(F1019=0,H1018+1,IF(F1018=0,H1017+1,IF(F1017=0,H1016+1))))))</f>
        <v>16</v>
      </c>
      <c r="G1021" s="72">
        <f>IF(F1021=0,0,IF(LİSTE!$F$1=F1021,1,F1021+1))</f>
        <v>17</v>
      </c>
      <c r="H1021" s="72">
        <f>IF(G1021=0,0,IF(LİSTE!$F$1=G1021,1,G1021+1))</f>
        <v>18</v>
      </c>
      <c r="I1021" s="72" t="str">
        <f>IFERROR(VLOOKUP(A1021,TATİLLER!$A$2:$D$30000,3,0),"TATİL DEĞİL")</f>
        <v>TATİL DEĞİL</v>
      </c>
    </row>
    <row r="1022" spans="1:9" x14ac:dyDescent="0.25">
      <c r="A1022" s="74">
        <f t="shared" ref="A1022" si="238">A1021+3</f>
        <v>46629</v>
      </c>
      <c r="B1022" s="72">
        <f t="shared" si="225"/>
        <v>1</v>
      </c>
      <c r="C1022" s="72" t="str">
        <f>IF(F1022=0,"RESMİ TATİL",VLOOKUP(F1022,LİSTE!$B$7:$D$1300,3,0))</f>
        <v>Ahmet DAL</v>
      </c>
      <c r="D1022" s="72" t="str">
        <f>IF(G1022=0,"RESMİ TATİL",VLOOKUP(G1022,LİSTE!$B$7:$D$1300,3,0))</f>
        <v>Emirhan KARATAŞ</v>
      </c>
      <c r="E1022" s="72" t="str">
        <f>IF(H1022=0,"RESMİ TATİL",VLOOKUP(H1022,LİSTE!$B$7:$D$1300,3,0))</f>
        <v>Zümra Yeter ARI</v>
      </c>
      <c r="F1022" s="72">
        <f>IF(B1022="TATİL",0,IF(F1021&gt;0,IF(LİSTE!$F$1=H1021,1,H1021+1),IF(F1021=0,H1020+1,IF(F1020=0,H1019+1,IF(F1019=0,H1018+1,IF(F1018=0,H1017+1))))))</f>
        <v>19</v>
      </c>
      <c r="G1022" s="72">
        <f>IF(F1022=0,0,IF(LİSTE!$F$1=F1022,1,F1022+1))</f>
        <v>20</v>
      </c>
      <c r="H1022" s="72">
        <f>IF(G1022=0,0,IF(LİSTE!$F$1=G1022,1,G1022+1))</f>
        <v>21</v>
      </c>
      <c r="I1022" s="72" t="str">
        <f>IFERROR(VLOOKUP(A1022,TATİLLER!$A$2:$D$30000,3,0),"TATİL DEĞİL")</f>
        <v>TATİL DEĞİL</v>
      </c>
    </row>
    <row r="1023" spans="1:9" x14ac:dyDescent="0.25">
      <c r="A1023" s="74">
        <f t="shared" si="229"/>
        <v>46630</v>
      </c>
      <c r="B1023" s="72">
        <f t="shared" si="225"/>
        <v>2</v>
      </c>
      <c r="C1023" s="72" t="str">
        <f>IF(F1023=0,"RESMİ TATİL",VLOOKUP(F1023,LİSTE!$B$7:$D$1300,3,0))</f>
        <v>Utku KARAGÖZ</v>
      </c>
      <c r="D1023" s="72" t="str">
        <f>IF(G1023=0,"RESMİ TATİL",VLOOKUP(G1023,LİSTE!$B$7:$D$1300,3,0))</f>
        <v>Feyza Zümra AVCIOĞLU</v>
      </c>
      <c r="E1023" s="72" t="str">
        <f>IF(H1023=0,"RESMİ TATİL",VLOOKUP(H1023,LİSTE!$B$7:$D$1300,3,0))</f>
        <v>Yusuf Ali TABUR</v>
      </c>
      <c r="F1023" s="72">
        <f>IF(B1023="TATİL",0,IF(F1022&gt;0,IF(LİSTE!$F$1=H1022,1,H1022+1),IF(F1022=0,H1021+1,IF(F1021=0,H1020+1,IF(F1020=0,H1019+1,IF(F1019=0,H1018+1))))))</f>
        <v>22</v>
      </c>
      <c r="G1023" s="72">
        <f>IF(F1023=0,0,IF(LİSTE!$F$1=F1023,1,F1023+1))</f>
        <v>23</v>
      </c>
      <c r="H1023" s="72">
        <f>IF(G1023=0,0,IF(LİSTE!$F$1=G1023,1,G1023+1))</f>
        <v>24</v>
      </c>
      <c r="I1023" s="72" t="str">
        <f>IFERROR(VLOOKUP(A1023,TATİLLER!$A$2:$D$30000,3,0),"TATİL DEĞİL")</f>
        <v>TATİL DEĞİL</v>
      </c>
    </row>
    <row r="1024" spans="1:9" x14ac:dyDescent="0.25">
      <c r="A1024" s="74">
        <f t="shared" si="229"/>
        <v>46631</v>
      </c>
      <c r="B1024" s="72">
        <f t="shared" si="225"/>
        <v>3</v>
      </c>
      <c r="C1024" s="72" t="str">
        <f>IF(F1024=0,"RESMİ TATİL",VLOOKUP(F1024,LİSTE!$B$7:$D$1300,3,0))</f>
        <v>Irmak UTEBAY</v>
      </c>
      <c r="D1024" s="72" t="str">
        <f>IF(G1024=0,"RESMİ TATİL",VLOOKUP(G1024,LİSTE!$B$7:$D$1300,3,0))</f>
        <v>Kerem AKKOÇ</v>
      </c>
      <c r="E1024" s="72" t="str">
        <f>IF(H1024=0,"RESMİ TATİL",VLOOKUP(H1024,LİSTE!$B$7:$D$1300,3,0))</f>
        <v>Elçin Ayşe ELMAS</v>
      </c>
      <c r="F1024" s="72">
        <f>IF(B1024="TATİL",0,IF(F1023&gt;0,IF(LİSTE!$F$1=H1023,1,H1023+1),IF(F1023=0,H1022+1,IF(F1022=0,H1021+1,IF(F1021=0,H1020+1,IF(F1020=0,H1019+1))))))</f>
        <v>25</v>
      </c>
      <c r="G1024" s="72">
        <f>IF(F1024=0,0,IF(LİSTE!$F$1=F1024,1,F1024+1))</f>
        <v>26</v>
      </c>
      <c r="H1024" s="72">
        <f>IF(G1024=0,0,IF(LİSTE!$F$1=G1024,1,G1024+1))</f>
        <v>27</v>
      </c>
      <c r="I1024" s="72" t="str">
        <f>IFERROR(VLOOKUP(A1024,TATİLLER!$A$2:$D$30000,3,0),"TATİL DEĞİL")</f>
        <v>TATİL DEĞİL</v>
      </c>
    </row>
    <row r="1025" spans="1:9" x14ac:dyDescent="0.25">
      <c r="A1025" s="74">
        <f t="shared" si="229"/>
        <v>46632</v>
      </c>
      <c r="B1025" s="72">
        <f t="shared" si="225"/>
        <v>4</v>
      </c>
      <c r="C1025" s="72" t="str">
        <f>IF(F1025=0,"RESMİ TATİL",VLOOKUP(F1025,LİSTE!$B$7:$D$1300,3,0))</f>
        <v>Muhammed YILDIZDAĞ</v>
      </c>
      <c r="D1025" s="72" t="str">
        <f>IF(G1025=0,"RESMİ TATİL",VLOOKUP(G1025,LİSTE!$B$7:$D$1300,3,0))</f>
        <v>Nisa Nur SANCAR</v>
      </c>
      <c r="E1025" s="72" t="str">
        <f>IF(H1025=0,"RESMİ TATİL",VLOOKUP(H1025,LİSTE!$B$7:$D$1300,3,0))</f>
        <v>Esila ÇETİN</v>
      </c>
      <c r="F1025" s="72">
        <f>IF(B1025="TATİL",0,IF(F1024&gt;0,IF(LİSTE!$F$1=H1024,1,H1024+1),IF(F1024=0,H1023+1,IF(F1023=0,H1022+1,IF(F1022=0,H1021+1,IF(F1021=0,H1020+1))))))</f>
        <v>28</v>
      </c>
      <c r="G1025" s="72">
        <f>IF(F1025=0,0,IF(LİSTE!$F$1=F1025,1,F1025+1))</f>
        <v>1</v>
      </c>
      <c r="H1025" s="72">
        <f>IF(G1025=0,0,IF(LİSTE!$F$1=G1025,1,G1025+1))</f>
        <v>2</v>
      </c>
      <c r="I1025" s="72" t="str">
        <f>IFERROR(VLOOKUP(A1025,TATİLLER!$A$2:$D$30000,3,0),"TATİL DEĞİL")</f>
        <v>TATİL DEĞİL</v>
      </c>
    </row>
    <row r="1026" spans="1:9" x14ac:dyDescent="0.25">
      <c r="A1026" s="74">
        <f t="shared" si="229"/>
        <v>46633</v>
      </c>
      <c r="B1026" s="72">
        <f t="shared" si="225"/>
        <v>5</v>
      </c>
      <c r="C1026" s="72" t="str">
        <f>IF(F1026=0,"RESMİ TATİL",VLOOKUP(F1026,LİSTE!$B$7:$D$1300,3,0))</f>
        <v>Zeynep Sevde TOPUZ</v>
      </c>
      <c r="D1026" s="72" t="str">
        <f>IF(G1026=0,"RESMİ TATİL",VLOOKUP(G1026,LİSTE!$B$7:$D$1300,3,0))</f>
        <v>Ömer Asaf KADAŞ</v>
      </c>
      <c r="E1026" s="72" t="str">
        <f>IF(H1026=0,"RESMİ TATİL",VLOOKUP(H1026,LİSTE!$B$7:$D$1300,3,0))</f>
        <v>Ramazan Baran ADIGÜZEL</v>
      </c>
      <c r="F1026" s="72">
        <f>IF(B1026="TATİL",0,IF(F1025&gt;0,IF(LİSTE!$F$1=H1025,1,H1025+1),IF(F1025=0,H1024+1,IF(F1024=0,H1023+1,IF(F1023=0,H1022+1,IF(F1022=0,H1021+1))))))</f>
        <v>3</v>
      </c>
      <c r="G1026" s="72">
        <f>IF(F1026=0,0,IF(LİSTE!$F$1=F1026,1,F1026+1))</f>
        <v>4</v>
      </c>
      <c r="H1026" s="72">
        <f>IF(G1026=0,0,IF(LİSTE!$F$1=G1026,1,G1026+1))</f>
        <v>5</v>
      </c>
      <c r="I1026" s="72" t="str">
        <f>IFERROR(VLOOKUP(A1026,TATİLLER!$A$2:$D$30000,3,0),"TATİL DEĞİL")</f>
        <v>TATİL DEĞİL</v>
      </c>
    </row>
    <row r="1027" spans="1:9" x14ac:dyDescent="0.25">
      <c r="A1027" s="74">
        <f t="shared" ref="A1027" si="239">A1026+3</f>
        <v>46636</v>
      </c>
      <c r="B1027" s="72">
        <f t="shared" ref="B1027:B1090" si="240">IF(I1027="TATİL","TATİL",WEEKDAY(A1027,2))</f>
        <v>1</v>
      </c>
      <c r="C1027" s="72" t="str">
        <f>IF(F1027=0,"RESMİ TATİL",VLOOKUP(F1027,LİSTE!$B$7:$D$1300,3,0))</f>
        <v>Bahar AKGÜN</v>
      </c>
      <c r="D1027" s="72" t="str">
        <f>IF(G1027=0,"RESMİ TATİL",VLOOKUP(G1027,LİSTE!$B$7:$D$1300,3,0))</f>
        <v>Ömer AKGÜL</v>
      </c>
      <c r="E1027" s="72" t="str">
        <f>IF(H1027=0,"RESMİ TATİL",VLOOKUP(H1027,LİSTE!$B$7:$D$1300,3,0))</f>
        <v>Muharrem EFE TANRIVERDİ</v>
      </c>
      <c r="F1027" s="72">
        <f>IF(B1027="TATİL",0,IF(F1026&gt;0,IF(LİSTE!$F$1=H1026,1,H1026+1),IF(F1026=0,H1025+1,IF(F1025=0,H1024+1,IF(F1024=0,H1023+1,IF(F1023=0,H1022+1))))))</f>
        <v>6</v>
      </c>
      <c r="G1027" s="72">
        <f>IF(F1027=0,0,IF(LİSTE!$F$1=F1027,1,F1027+1))</f>
        <v>7</v>
      </c>
      <c r="H1027" s="72">
        <f>IF(G1027=0,0,IF(LİSTE!$F$1=G1027,1,G1027+1))</f>
        <v>8</v>
      </c>
      <c r="I1027" s="72" t="str">
        <f>IFERROR(VLOOKUP(A1027,TATİLLER!$A$2:$D$30000,3,0),"TATİL DEĞİL")</f>
        <v>TATİL DEĞİL</v>
      </c>
    </row>
    <row r="1028" spans="1:9" x14ac:dyDescent="0.25">
      <c r="A1028" s="74">
        <f t="shared" si="229"/>
        <v>46637</v>
      </c>
      <c r="B1028" s="72">
        <f t="shared" si="240"/>
        <v>2</v>
      </c>
      <c r="C1028" s="72" t="str">
        <f>IF(F1028=0,"RESMİ TATİL",VLOOKUP(F1028,LİSTE!$B$7:$D$1300,3,0))</f>
        <v>Anıl DOĞAN</v>
      </c>
      <c r="D1028" s="72" t="str">
        <f>IF(G1028=0,"RESMİ TATİL",VLOOKUP(G1028,LİSTE!$B$7:$D$1300,3,0))</f>
        <v>İpek ARSLAN</v>
      </c>
      <c r="E1028" s="72" t="str">
        <f>IF(H1028=0,"RESMİ TATİL",VLOOKUP(H1028,LİSTE!$B$7:$D$1300,3,0))</f>
        <v>Efe KARSAK</v>
      </c>
      <c r="F1028" s="72">
        <f>IF(B1028="TATİL",0,IF(F1027&gt;0,IF(LİSTE!$F$1=H1027,1,H1027+1),IF(F1027=0,H1026+1,IF(F1026=0,H1025+1,IF(F1025=0,H1024+1,IF(F1024=0,H1023+1))))))</f>
        <v>9</v>
      </c>
      <c r="G1028" s="72">
        <f>IF(F1028=0,0,IF(LİSTE!$F$1=F1028,1,F1028+1))</f>
        <v>10</v>
      </c>
      <c r="H1028" s="72">
        <f>IF(G1028=0,0,IF(LİSTE!$F$1=G1028,1,G1028+1))</f>
        <v>11</v>
      </c>
      <c r="I1028" s="72" t="str">
        <f>IFERROR(VLOOKUP(A1028,TATİLLER!$A$2:$D$30000,3,0),"TATİL DEĞİL")</f>
        <v>TATİL DEĞİL</v>
      </c>
    </row>
    <row r="1029" spans="1:9" x14ac:dyDescent="0.25">
      <c r="A1029" s="74">
        <f t="shared" si="229"/>
        <v>46638</v>
      </c>
      <c r="B1029" s="72">
        <f t="shared" si="240"/>
        <v>3</v>
      </c>
      <c r="C1029" s="72" t="str">
        <f>IF(F1029=0,"RESMİ TATİL",VLOOKUP(F1029,LİSTE!$B$7:$D$1300,3,0))</f>
        <v>Abdullah KIRBAÇ</v>
      </c>
      <c r="D1029" s="72" t="str">
        <f>IF(G1029=0,"RESMİ TATİL",VLOOKUP(G1029,LİSTE!$B$7:$D$1300,3,0))</f>
        <v>Ümmü Defne GÜLER</v>
      </c>
      <c r="E1029" s="72" t="str">
        <f>IF(H1029=0,"RESMİ TATİL",VLOOKUP(H1029,LİSTE!$B$7:$D$1300,3,0))</f>
        <v>Şevval ÖZDAMAR</v>
      </c>
      <c r="F1029" s="72">
        <f>IF(B1029="TATİL",0,IF(F1028&gt;0,IF(LİSTE!$F$1=H1028,1,H1028+1),IF(F1028=0,H1027+1,IF(F1027=0,H1026+1,IF(F1026=0,H1025+1,IF(F1025=0,H1024+1))))))</f>
        <v>12</v>
      </c>
      <c r="G1029" s="72">
        <f>IF(F1029=0,0,IF(LİSTE!$F$1=F1029,1,F1029+1))</f>
        <v>13</v>
      </c>
      <c r="H1029" s="72">
        <f>IF(G1029=0,0,IF(LİSTE!$F$1=G1029,1,G1029+1))</f>
        <v>14</v>
      </c>
      <c r="I1029" s="72" t="str">
        <f>IFERROR(VLOOKUP(A1029,TATİLLER!$A$2:$D$30000,3,0),"TATİL DEĞİL")</f>
        <v>TATİL DEĞİL</v>
      </c>
    </row>
    <row r="1030" spans="1:9" x14ac:dyDescent="0.25">
      <c r="A1030" s="74">
        <f t="shared" si="229"/>
        <v>46639</v>
      </c>
      <c r="B1030" s="72">
        <f t="shared" si="240"/>
        <v>4</v>
      </c>
      <c r="C1030" s="72" t="str">
        <f>IF(F1030=0,"RESMİ TATİL",VLOOKUP(F1030,LİSTE!$B$7:$D$1300,3,0))</f>
        <v>Zeynep AKDAĞ</v>
      </c>
      <c r="D1030" s="72" t="str">
        <f>IF(G1030=0,"RESMİ TATİL",VLOOKUP(G1030,LİSTE!$B$7:$D$1300,3,0))</f>
        <v>Esma ÇOKER</v>
      </c>
      <c r="E1030" s="72" t="str">
        <f>IF(H1030=0,"RESMİ TATİL",VLOOKUP(H1030,LİSTE!$B$7:$D$1300,3,0))</f>
        <v>Dursun Kubilay YAŞAR</v>
      </c>
      <c r="F1030" s="72">
        <f>IF(B1030="TATİL",0,IF(F1029&gt;0,IF(LİSTE!$F$1=H1029,1,H1029+1),IF(F1029=0,H1028+1,IF(F1028=0,H1027+1,IF(F1027=0,H1026+1,IF(F1026=0,H1025+1))))))</f>
        <v>15</v>
      </c>
      <c r="G1030" s="72">
        <f>IF(F1030=0,0,IF(LİSTE!$F$1=F1030,1,F1030+1))</f>
        <v>16</v>
      </c>
      <c r="H1030" s="72">
        <f>IF(G1030=0,0,IF(LİSTE!$F$1=G1030,1,G1030+1))</f>
        <v>17</v>
      </c>
      <c r="I1030" s="72" t="str">
        <f>IFERROR(VLOOKUP(A1030,TATİLLER!$A$2:$D$30000,3,0),"TATİL DEĞİL")</f>
        <v>TATİL DEĞİL</v>
      </c>
    </row>
    <row r="1031" spans="1:9" x14ac:dyDescent="0.25">
      <c r="A1031" s="74">
        <f t="shared" si="229"/>
        <v>46640</v>
      </c>
      <c r="B1031" s="72">
        <f t="shared" si="240"/>
        <v>5</v>
      </c>
      <c r="C1031" s="72" t="str">
        <f>IF(F1031=0,"RESMİ TATİL",VLOOKUP(F1031,LİSTE!$B$7:$D$1300,3,0))</f>
        <v>Zeynep Beril BAŞPINAR</v>
      </c>
      <c r="D1031" s="72" t="str">
        <f>IF(G1031=0,"RESMİ TATİL",VLOOKUP(G1031,LİSTE!$B$7:$D$1300,3,0))</f>
        <v>Ahmet DAL</v>
      </c>
      <c r="E1031" s="72" t="str">
        <f>IF(H1031=0,"RESMİ TATİL",VLOOKUP(H1031,LİSTE!$B$7:$D$1300,3,0))</f>
        <v>Emirhan KARATAŞ</v>
      </c>
      <c r="F1031" s="72">
        <f>IF(B1031="TATİL",0,IF(F1030&gt;0,IF(LİSTE!$F$1=H1030,1,H1030+1),IF(F1030=0,H1029+1,IF(F1029=0,H1028+1,IF(F1028=0,H1027+1,IF(F1027=0,H1026+1))))))</f>
        <v>18</v>
      </c>
      <c r="G1031" s="72">
        <f>IF(F1031=0,0,IF(LİSTE!$F$1=F1031,1,F1031+1))</f>
        <v>19</v>
      </c>
      <c r="H1031" s="72">
        <f>IF(G1031=0,0,IF(LİSTE!$F$1=G1031,1,G1031+1))</f>
        <v>20</v>
      </c>
      <c r="I1031" s="72" t="str">
        <f>IFERROR(VLOOKUP(A1031,TATİLLER!$A$2:$D$30000,3,0),"TATİL DEĞİL")</f>
        <v>TATİL DEĞİL</v>
      </c>
    </row>
    <row r="1032" spans="1:9" x14ac:dyDescent="0.25">
      <c r="A1032" s="74">
        <f t="shared" ref="A1032" si="241">A1031+3</f>
        <v>46643</v>
      </c>
      <c r="B1032" s="72">
        <f t="shared" si="240"/>
        <v>1</v>
      </c>
      <c r="C1032" s="72" t="str">
        <f>IF(F1032=0,"RESMİ TATİL",VLOOKUP(F1032,LİSTE!$B$7:$D$1300,3,0))</f>
        <v>Zümra Yeter ARI</v>
      </c>
      <c r="D1032" s="72" t="str">
        <f>IF(G1032=0,"RESMİ TATİL",VLOOKUP(G1032,LİSTE!$B$7:$D$1300,3,0))</f>
        <v>Utku KARAGÖZ</v>
      </c>
      <c r="E1032" s="72" t="str">
        <f>IF(H1032=0,"RESMİ TATİL",VLOOKUP(H1032,LİSTE!$B$7:$D$1300,3,0))</f>
        <v>Feyza Zümra AVCIOĞLU</v>
      </c>
      <c r="F1032" s="72">
        <f>IF(B1032="TATİL",0,IF(F1031&gt;0,IF(LİSTE!$F$1=H1031,1,H1031+1),IF(F1031=0,H1030+1,IF(F1030=0,H1029+1,IF(F1029=0,H1028+1,IF(F1028=0,H1027+1))))))</f>
        <v>21</v>
      </c>
      <c r="G1032" s="72">
        <f>IF(F1032=0,0,IF(LİSTE!$F$1=F1032,1,F1032+1))</f>
        <v>22</v>
      </c>
      <c r="H1032" s="72">
        <f>IF(G1032=0,0,IF(LİSTE!$F$1=G1032,1,G1032+1))</f>
        <v>23</v>
      </c>
      <c r="I1032" s="72" t="str">
        <f>IFERROR(VLOOKUP(A1032,TATİLLER!$A$2:$D$30000,3,0),"TATİL DEĞİL")</f>
        <v>TATİL DEĞİL</v>
      </c>
    </row>
    <row r="1033" spans="1:9" x14ac:dyDescent="0.25">
      <c r="A1033" s="74">
        <f t="shared" si="229"/>
        <v>46644</v>
      </c>
      <c r="B1033" s="72">
        <f t="shared" si="240"/>
        <v>2</v>
      </c>
      <c r="C1033" s="72" t="str">
        <f>IF(F1033=0,"RESMİ TATİL",VLOOKUP(F1033,LİSTE!$B$7:$D$1300,3,0))</f>
        <v>Yusuf Ali TABUR</v>
      </c>
      <c r="D1033" s="72" t="str">
        <f>IF(G1033=0,"RESMİ TATİL",VLOOKUP(G1033,LİSTE!$B$7:$D$1300,3,0))</f>
        <v>Irmak UTEBAY</v>
      </c>
      <c r="E1033" s="72" t="str">
        <f>IF(H1033=0,"RESMİ TATİL",VLOOKUP(H1033,LİSTE!$B$7:$D$1300,3,0))</f>
        <v>Kerem AKKOÇ</v>
      </c>
      <c r="F1033" s="72">
        <f>IF(B1033="TATİL",0,IF(F1032&gt;0,IF(LİSTE!$F$1=H1032,1,H1032+1),IF(F1032=0,H1031+1,IF(F1031=0,H1030+1,IF(F1030=0,H1029+1,IF(F1029=0,H1028+1))))))</f>
        <v>24</v>
      </c>
      <c r="G1033" s="72">
        <f>IF(F1033=0,0,IF(LİSTE!$F$1=F1033,1,F1033+1))</f>
        <v>25</v>
      </c>
      <c r="H1033" s="72">
        <f>IF(G1033=0,0,IF(LİSTE!$F$1=G1033,1,G1033+1))</f>
        <v>26</v>
      </c>
      <c r="I1033" s="72" t="str">
        <f>IFERROR(VLOOKUP(A1033,TATİLLER!$A$2:$D$30000,3,0),"TATİL DEĞİL")</f>
        <v>TATİL DEĞİL</v>
      </c>
    </row>
    <row r="1034" spans="1:9" x14ac:dyDescent="0.25">
      <c r="A1034" s="74">
        <f t="shared" si="229"/>
        <v>46645</v>
      </c>
      <c r="B1034" s="72">
        <f t="shared" si="240"/>
        <v>3</v>
      </c>
      <c r="C1034" s="72" t="str">
        <f>IF(F1034=0,"RESMİ TATİL",VLOOKUP(F1034,LİSTE!$B$7:$D$1300,3,0))</f>
        <v>Elçin Ayşe ELMAS</v>
      </c>
      <c r="D1034" s="72" t="str">
        <f>IF(G1034=0,"RESMİ TATİL",VLOOKUP(G1034,LİSTE!$B$7:$D$1300,3,0))</f>
        <v>Muhammed YILDIZDAĞ</v>
      </c>
      <c r="E1034" s="72" t="str">
        <f>IF(H1034=0,"RESMİ TATİL",VLOOKUP(H1034,LİSTE!$B$7:$D$1300,3,0))</f>
        <v>Nisa Nur SANCAR</v>
      </c>
      <c r="F1034" s="72">
        <f>IF(B1034="TATİL",0,IF(F1033&gt;0,IF(LİSTE!$F$1=H1033,1,H1033+1),IF(F1033=0,H1032+1,IF(F1032=0,H1031+1,IF(F1031=0,H1030+1,IF(F1030=0,H1029+1))))))</f>
        <v>27</v>
      </c>
      <c r="G1034" s="72">
        <f>IF(F1034=0,0,IF(LİSTE!$F$1=F1034,1,F1034+1))</f>
        <v>28</v>
      </c>
      <c r="H1034" s="72">
        <f>IF(G1034=0,0,IF(LİSTE!$F$1=G1034,1,G1034+1))</f>
        <v>1</v>
      </c>
      <c r="I1034" s="72" t="str">
        <f>IFERROR(VLOOKUP(A1034,TATİLLER!$A$2:$D$30000,3,0),"TATİL DEĞİL")</f>
        <v>TATİL DEĞİL</v>
      </c>
    </row>
    <row r="1035" spans="1:9" x14ac:dyDescent="0.25">
      <c r="A1035" s="74">
        <f t="shared" si="229"/>
        <v>46646</v>
      </c>
      <c r="B1035" s="72">
        <f t="shared" si="240"/>
        <v>4</v>
      </c>
      <c r="C1035" s="72" t="str">
        <f>IF(F1035=0,"RESMİ TATİL",VLOOKUP(F1035,LİSTE!$B$7:$D$1300,3,0))</f>
        <v>Esila ÇETİN</v>
      </c>
      <c r="D1035" s="72" t="str">
        <f>IF(G1035=0,"RESMİ TATİL",VLOOKUP(G1035,LİSTE!$B$7:$D$1300,3,0))</f>
        <v>Zeynep Sevde TOPUZ</v>
      </c>
      <c r="E1035" s="72" t="str">
        <f>IF(H1035=0,"RESMİ TATİL",VLOOKUP(H1035,LİSTE!$B$7:$D$1300,3,0))</f>
        <v>Ömer Asaf KADAŞ</v>
      </c>
      <c r="F1035" s="72">
        <f>IF(B1035="TATİL",0,IF(F1034&gt;0,IF(LİSTE!$F$1=H1034,1,H1034+1),IF(F1034=0,H1033+1,IF(F1033=0,H1032+1,IF(F1032=0,H1031+1,IF(F1031=0,H1030+1))))))</f>
        <v>2</v>
      </c>
      <c r="G1035" s="72">
        <f>IF(F1035=0,0,IF(LİSTE!$F$1=F1035,1,F1035+1))</f>
        <v>3</v>
      </c>
      <c r="H1035" s="72">
        <f>IF(G1035=0,0,IF(LİSTE!$F$1=G1035,1,G1035+1))</f>
        <v>4</v>
      </c>
      <c r="I1035" s="72" t="str">
        <f>IFERROR(VLOOKUP(A1035,TATİLLER!$A$2:$D$30000,3,0),"TATİL DEĞİL")</f>
        <v>TATİL DEĞİL</v>
      </c>
    </row>
    <row r="1036" spans="1:9" x14ac:dyDescent="0.25">
      <c r="A1036" s="74">
        <f t="shared" si="229"/>
        <v>46647</v>
      </c>
      <c r="B1036" s="72">
        <f t="shared" si="240"/>
        <v>5</v>
      </c>
      <c r="C1036" s="72" t="str">
        <f>IF(F1036=0,"RESMİ TATİL",VLOOKUP(F1036,LİSTE!$B$7:$D$1300,3,0))</f>
        <v>Ramazan Baran ADIGÜZEL</v>
      </c>
      <c r="D1036" s="72" t="str">
        <f>IF(G1036=0,"RESMİ TATİL",VLOOKUP(G1036,LİSTE!$B$7:$D$1300,3,0))</f>
        <v>Bahar AKGÜN</v>
      </c>
      <c r="E1036" s="72" t="str">
        <f>IF(H1036=0,"RESMİ TATİL",VLOOKUP(H1036,LİSTE!$B$7:$D$1300,3,0))</f>
        <v>Ömer AKGÜL</v>
      </c>
      <c r="F1036" s="72">
        <f>IF(B1036="TATİL",0,IF(F1035&gt;0,IF(LİSTE!$F$1=H1035,1,H1035+1),IF(F1035=0,H1034+1,IF(F1034=0,H1033+1,IF(F1033=0,H1032+1,IF(F1032=0,H1031+1))))))</f>
        <v>5</v>
      </c>
      <c r="G1036" s="72">
        <f>IF(F1036=0,0,IF(LİSTE!$F$1=F1036,1,F1036+1))</f>
        <v>6</v>
      </c>
      <c r="H1036" s="72">
        <f>IF(G1036=0,0,IF(LİSTE!$F$1=G1036,1,G1036+1))</f>
        <v>7</v>
      </c>
      <c r="I1036" s="72" t="str">
        <f>IFERROR(VLOOKUP(A1036,TATİLLER!$A$2:$D$30000,3,0),"TATİL DEĞİL")</f>
        <v>TATİL DEĞİL</v>
      </c>
    </row>
    <row r="1037" spans="1:9" x14ac:dyDescent="0.25">
      <c r="A1037" s="74">
        <f t="shared" ref="A1037" si="242">A1036+3</f>
        <v>46650</v>
      </c>
      <c r="B1037" s="72">
        <f t="shared" si="240"/>
        <v>1</v>
      </c>
      <c r="C1037" s="72" t="str">
        <f>IF(F1037=0,"RESMİ TATİL",VLOOKUP(F1037,LİSTE!$B$7:$D$1300,3,0))</f>
        <v>Muharrem EFE TANRIVERDİ</v>
      </c>
      <c r="D1037" s="72" t="str">
        <f>IF(G1037=0,"RESMİ TATİL",VLOOKUP(G1037,LİSTE!$B$7:$D$1300,3,0))</f>
        <v>Anıl DOĞAN</v>
      </c>
      <c r="E1037" s="72" t="str">
        <f>IF(H1037=0,"RESMİ TATİL",VLOOKUP(H1037,LİSTE!$B$7:$D$1300,3,0))</f>
        <v>İpek ARSLAN</v>
      </c>
      <c r="F1037" s="72">
        <f>IF(B1037="TATİL",0,IF(F1036&gt;0,IF(LİSTE!$F$1=H1036,1,H1036+1),IF(F1036=0,H1035+1,IF(F1035=0,H1034+1,IF(F1034=0,H1033+1,IF(F1033=0,H1032+1))))))</f>
        <v>8</v>
      </c>
      <c r="G1037" s="72">
        <f>IF(F1037=0,0,IF(LİSTE!$F$1=F1037,1,F1037+1))</f>
        <v>9</v>
      </c>
      <c r="H1037" s="72">
        <f>IF(G1037=0,0,IF(LİSTE!$F$1=G1037,1,G1037+1))</f>
        <v>10</v>
      </c>
      <c r="I1037" s="72" t="str">
        <f>IFERROR(VLOOKUP(A1037,TATİLLER!$A$2:$D$30000,3,0),"TATİL DEĞİL")</f>
        <v>TATİL DEĞİL</v>
      </c>
    </row>
    <row r="1038" spans="1:9" x14ac:dyDescent="0.25">
      <c r="A1038" s="74">
        <f t="shared" si="229"/>
        <v>46651</v>
      </c>
      <c r="B1038" s="72">
        <f t="shared" si="240"/>
        <v>2</v>
      </c>
      <c r="C1038" s="72" t="str">
        <f>IF(F1038=0,"RESMİ TATİL",VLOOKUP(F1038,LİSTE!$B$7:$D$1300,3,0))</f>
        <v>Efe KARSAK</v>
      </c>
      <c r="D1038" s="72" t="str">
        <f>IF(G1038=0,"RESMİ TATİL",VLOOKUP(G1038,LİSTE!$B$7:$D$1300,3,0))</f>
        <v>Abdullah KIRBAÇ</v>
      </c>
      <c r="E1038" s="72" t="str">
        <f>IF(H1038=0,"RESMİ TATİL",VLOOKUP(H1038,LİSTE!$B$7:$D$1300,3,0))</f>
        <v>Ümmü Defne GÜLER</v>
      </c>
      <c r="F1038" s="72">
        <f>IF(B1038="TATİL",0,IF(F1037&gt;0,IF(LİSTE!$F$1=H1037,1,H1037+1),IF(F1037=0,H1036+1,IF(F1036=0,H1035+1,IF(F1035=0,H1034+1,IF(F1034=0,H1033+1))))))</f>
        <v>11</v>
      </c>
      <c r="G1038" s="72">
        <f>IF(F1038=0,0,IF(LİSTE!$F$1=F1038,1,F1038+1))</f>
        <v>12</v>
      </c>
      <c r="H1038" s="72">
        <f>IF(G1038=0,0,IF(LİSTE!$F$1=G1038,1,G1038+1))</f>
        <v>13</v>
      </c>
      <c r="I1038" s="72" t="str">
        <f>IFERROR(VLOOKUP(A1038,TATİLLER!$A$2:$D$30000,3,0),"TATİL DEĞİL")</f>
        <v>TATİL DEĞİL</v>
      </c>
    </row>
    <row r="1039" spans="1:9" x14ac:dyDescent="0.25">
      <c r="A1039" s="74">
        <f t="shared" si="229"/>
        <v>46652</v>
      </c>
      <c r="B1039" s="72">
        <f t="shared" si="240"/>
        <v>3</v>
      </c>
      <c r="C1039" s="72" t="str">
        <f>IF(F1039=0,"RESMİ TATİL",VLOOKUP(F1039,LİSTE!$B$7:$D$1300,3,0))</f>
        <v>Şevval ÖZDAMAR</v>
      </c>
      <c r="D1039" s="72" t="str">
        <f>IF(G1039=0,"RESMİ TATİL",VLOOKUP(G1039,LİSTE!$B$7:$D$1300,3,0))</f>
        <v>Zeynep AKDAĞ</v>
      </c>
      <c r="E1039" s="72" t="str">
        <f>IF(H1039=0,"RESMİ TATİL",VLOOKUP(H1039,LİSTE!$B$7:$D$1300,3,0))</f>
        <v>Esma ÇOKER</v>
      </c>
      <c r="F1039" s="72">
        <f>IF(B1039="TATİL",0,IF(F1038&gt;0,IF(LİSTE!$F$1=H1038,1,H1038+1),IF(F1038=0,H1037+1,IF(F1037=0,H1036+1,IF(F1036=0,H1035+1,IF(F1035=0,H1034+1))))))</f>
        <v>14</v>
      </c>
      <c r="G1039" s="72">
        <f>IF(F1039=0,0,IF(LİSTE!$F$1=F1039,1,F1039+1))</f>
        <v>15</v>
      </c>
      <c r="H1039" s="72">
        <f>IF(G1039=0,0,IF(LİSTE!$F$1=G1039,1,G1039+1))</f>
        <v>16</v>
      </c>
      <c r="I1039" s="72" t="str">
        <f>IFERROR(VLOOKUP(A1039,TATİLLER!$A$2:$D$30000,3,0),"TATİL DEĞİL")</f>
        <v>TATİL DEĞİL</v>
      </c>
    </row>
    <row r="1040" spans="1:9" x14ac:dyDescent="0.25">
      <c r="A1040" s="74">
        <f t="shared" si="229"/>
        <v>46653</v>
      </c>
      <c r="B1040" s="72">
        <f t="shared" si="240"/>
        <v>4</v>
      </c>
      <c r="C1040" s="72" t="str">
        <f>IF(F1040=0,"RESMİ TATİL",VLOOKUP(F1040,LİSTE!$B$7:$D$1300,3,0))</f>
        <v>Dursun Kubilay YAŞAR</v>
      </c>
      <c r="D1040" s="72" t="str">
        <f>IF(G1040=0,"RESMİ TATİL",VLOOKUP(G1040,LİSTE!$B$7:$D$1300,3,0))</f>
        <v>Zeynep Beril BAŞPINAR</v>
      </c>
      <c r="E1040" s="72" t="str">
        <f>IF(H1040=0,"RESMİ TATİL",VLOOKUP(H1040,LİSTE!$B$7:$D$1300,3,0))</f>
        <v>Ahmet DAL</v>
      </c>
      <c r="F1040" s="72">
        <f>IF(B1040="TATİL",0,IF(F1039&gt;0,IF(LİSTE!$F$1=H1039,1,H1039+1),IF(F1039=0,H1038+1,IF(F1038=0,H1037+1,IF(F1037=0,H1036+1,IF(F1036=0,H1035+1))))))</f>
        <v>17</v>
      </c>
      <c r="G1040" s="72">
        <f>IF(F1040=0,0,IF(LİSTE!$F$1=F1040,1,F1040+1))</f>
        <v>18</v>
      </c>
      <c r="H1040" s="72">
        <f>IF(G1040=0,0,IF(LİSTE!$F$1=G1040,1,G1040+1))</f>
        <v>19</v>
      </c>
      <c r="I1040" s="72" t="str">
        <f>IFERROR(VLOOKUP(A1040,TATİLLER!$A$2:$D$30000,3,0),"TATİL DEĞİL")</f>
        <v>TATİL DEĞİL</v>
      </c>
    </row>
    <row r="1041" spans="1:9" x14ac:dyDescent="0.25">
      <c r="A1041" s="74">
        <f t="shared" si="229"/>
        <v>46654</v>
      </c>
      <c r="B1041" s="72">
        <f t="shared" si="240"/>
        <v>5</v>
      </c>
      <c r="C1041" s="72" t="str">
        <f>IF(F1041=0,"RESMİ TATİL",VLOOKUP(F1041,LİSTE!$B$7:$D$1300,3,0))</f>
        <v>Emirhan KARATAŞ</v>
      </c>
      <c r="D1041" s="72" t="str">
        <f>IF(G1041=0,"RESMİ TATİL",VLOOKUP(G1041,LİSTE!$B$7:$D$1300,3,0))</f>
        <v>Zümra Yeter ARI</v>
      </c>
      <c r="E1041" s="72" t="str">
        <f>IF(H1041=0,"RESMİ TATİL",VLOOKUP(H1041,LİSTE!$B$7:$D$1300,3,0))</f>
        <v>Utku KARAGÖZ</v>
      </c>
      <c r="F1041" s="72">
        <f>IF(B1041="TATİL",0,IF(F1040&gt;0,IF(LİSTE!$F$1=H1040,1,H1040+1),IF(F1040=0,H1039+1,IF(F1039=0,H1038+1,IF(F1038=0,H1037+1,IF(F1037=0,H1036+1))))))</f>
        <v>20</v>
      </c>
      <c r="G1041" s="72">
        <f>IF(F1041=0,0,IF(LİSTE!$F$1=F1041,1,F1041+1))</f>
        <v>21</v>
      </c>
      <c r="H1041" s="72">
        <f>IF(G1041=0,0,IF(LİSTE!$F$1=G1041,1,G1041+1))</f>
        <v>22</v>
      </c>
      <c r="I1041" s="72" t="str">
        <f>IFERROR(VLOOKUP(A1041,TATİLLER!$A$2:$D$30000,3,0),"TATİL DEĞİL")</f>
        <v>TATİL DEĞİL</v>
      </c>
    </row>
    <row r="1042" spans="1:9" x14ac:dyDescent="0.25">
      <c r="A1042" s="74">
        <f t="shared" ref="A1042" si="243">A1041+3</f>
        <v>46657</v>
      </c>
      <c r="B1042" s="72">
        <f t="shared" si="240"/>
        <v>1</v>
      </c>
      <c r="C1042" s="72" t="str">
        <f>IF(F1042=0,"RESMİ TATİL",VLOOKUP(F1042,LİSTE!$B$7:$D$1300,3,0))</f>
        <v>Feyza Zümra AVCIOĞLU</v>
      </c>
      <c r="D1042" s="72" t="str">
        <f>IF(G1042=0,"RESMİ TATİL",VLOOKUP(G1042,LİSTE!$B$7:$D$1300,3,0))</f>
        <v>Yusuf Ali TABUR</v>
      </c>
      <c r="E1042" s="72" t="str">
        <f>IF(H1042=0,"RESMİ TATİL",VLOOKUP(H1042,LİSTE!$B$7:$D$1300,3,0))</f>
        <v>Irmak UTEBAY</v>
      </c>
      <c r="F1042" s="72">
        <f>IF(B1042="TATİL",0,IF(F1041&gt;0,IF(LİSTE!$F$1=H1041,1,H1041+1),IF(F1041=0,H1040+1,IF(F1040=0,H1039+1,IF(F1039=0,H1038+1,IF(F1038=0,H1037+1))))))</f>
        <v>23</v>
      </c>
      <c r="G1042" s="72">
        <f>IF(F1042=0,0,IF(LİSTE!$F$1=F1042,1,F1042+1))</f>
        <v>24</v>
      </c>
      <c r="H1042" s="72">
        <f>IF(G1042=0,0,IF(LİSTE!$F$1=G1042,1,G1042+1))</f>
        <v>25</v>
      </c>
      <c r="I1042" s="72" t="str">
        <f>IFERROR(VLOOKUP(A1042,TATİLLER!$A$2:$D$30000,3,0),"TATİL DEĞİL")</f>
        <v>TATİL DEĞİL</v>
      </c>
    </row>
    <row r="1043" spans="1:9" x14ac:dyDescent="0.25">
      <c r="A1043" s="74">
        <f t="shared" ref="A1043:A1106" si="244">A1042+1</f>
        <v>46658</v>
      </c>
      <c r="B1043" s="72">
        <f t="shared" si="240"/>
        <v>2</v>
      </c>
      <c r="C1043" s="72" t="str">
        <f>IF(F1043=0,"RESMİ TATİL",VLOOKUP(F1043,LİSTE!$B$7:$D$1300,3,0))</f>
        <v>Kerem AKKOÇ</v>
      </c>
      <c r="D1043" s="72" t="str">
        <f>IF(G1043=0,"RESMİ TATİL",VLOOKUP(G1043,LİSTE!$B$7:$D$1300,3,0))</f>
        <v>Elçin Ayşe ELMAS</v>
      </c>
      <c r="E1043" s="72" t="str">
        <f>IF(H1043=0,"RESMİ TATİL",VLOOKUP(H1043,LİSTE!$B$7:$D$1300,3,0))</f>
        <v>Muhammed YILDIZDAĞ</v>
      </c>
      <c r="F1043" s="72">
        <f>IF(B1043="TATİL",0,IF(F1042&gt;0,IF(LİSTE!$F$1=H1042,1,H1042+1),IF(F1042=0,H1041+1,IF(F1041=0,H1040+1,IF(F1040=0,H1039+1,IF(F1039=0,H1038+1))))))</f>
        <v>26</v>
      </c>
      <c r="G1043" s="72">
        <f>IF(F1043=0,0,IF(LİSTE!$F$1=F1043,1,F1043+1))</f>
        <v>27</v>
      </c>
      <c r="H1043" s="72">
        <f>IF(G1043=0,0,IF(LİSTE!$F$1=G1043,1,G1043+1))</f>
        <v>28</v>
      </c>
      <c r="I1043" s="72" t="str">
        <f>IFERROR(VLOOKUP(A1043,TATİLLER!$A$2:$D$30000,3,0),"TATİL DEĞİL")</f>
        <v>TATİL DEĞİL</v>
      </c>
    </row>
    <row r="1044" spans="1:9" x14ac:dyDescent="0.25">
      <c r="A1044" s="74">
        <f t="shared" si="244"/>
        <v>46659</v>
      </c>
      <c r="B1044" s="72">
        <f t="shared" si="240"/>
        <v>3</v>
      </c>
      <c r="C1044" s="72" t="str">
        <f>IF(F1044=0,"RESMİ TATİL",VLOOKUP(F1044,LİSTE!$B$7:$D$1300,3,0))</f>
        <v>Nisa Nur SANCAR</v>
      </c>
      <c r="D1044" s="72" t="str">
        <f>IF(G1044=0,"RESMİ TATİL",VLOOKUP(G1044,LİSTE!$B$7:$D$1300,3,0))</f>
        <v>Esila ÇETİN</v>
      </c>
      <c r="E1044" s="72" t="str">
        <f>IF(H1044=0,"RESMİ TATİL",VLOOKUP(H1044,LİSTE!$B$7:$D$1300,3,0))</f>
        <v>Zeynep Sevde TOPUZ</v>
      </c>
      <c r="F1044" s="72">
        <f>IF(B1044="TATİL",0,IF(F1043&gt;0,IF(LİSTE!$F$1=H1043,1,H1043+1),IF(F1043=0,H1042+1,IF(F1042=0,H1041+1,IF(F1041=0,H1040+1,IF(F1040=0,H1039+1))))))</f>
        <v>1</v>
      </c>
      <c r="G1044" s="72">
        <f>IF(F1044=0,0,IF(LİSTE!$F$1=F1044,1,F1044+1))</f>
        <v>2</v>
      </c>
      <c r="H1044" s="72">
        <f>IF(G1044=0,0,IF(LİSTE!$F$1=G1044,1,G1044+1))</f>
        <v>3</v>
      </c>
      <c r="I1044" s="72" t="str">
        <f>IFERROR(VLOOKUP(A1044,TATİLLER!$A$2:$D$30000,3,0),"TATİL DEĞİL")</f>
        <v>TATİL DEĞİL</v>
      </c>
    </row>
    <row r="1045" spans="1:9" x14ac:dyDescent="0.25">
      <c r="A1045" s="74">
        <f t="shared" si="244"/>
        <v>46660</v>
      </c>
      <c r="B1045" s="72">
        <f t="shared" si="240"/>
        <v>4</v>
      </c>
      <c r="C1045" s="72" t="str">
        <f>IF(F1045=0,"RESMİ TATİL",VLOOKUP(F1045,LİSTE!$B$7:$D$1300,3,0))</f>
        <v>Ömer Asaf KADAŞ</v>
      </c>
      <c r="D1045" s="72" t="str">
        <f>IF(G1045=0,"RESMİ TATİL",VLOOKUP(G1045,LİSTE!$B$7:$D$1300,3,0))</f>
        <v>Ramazan Baran ADIGÜZEL</v>
      </c>
      <c r="E1045" s="72" t="str">
        <f>IF(H1045=0,"RESMİ TATİL",VLOOKUP(H1045,LİSTE!$B$7:$D$1300,3,0))</f>
        <v>Bahar AKGÜN</v>
      </c>
      <c r="F1045" s="72">
        <f>IF(B1045="TATİL",0,IF(F1044&gt;0,IF(LİSTE!$F$1=H1044,1,H1044+1),IF(F1044=0,H1043+1,IF(F1043=0,H1042+1,IF(F1042=0,H1041+1,IF(F1041=0,H1040+1))))))</f>
        <v>4</v>
      </c>
      <c r="G1045" s="72">
        <f>IF(F1045=0,0,IF(LİSTE!$F$1=F1045,1,F1045+1))</f>
        <v>5</v>
      </c>
      <c r="H1045" s="72">
        <f>IF(G1045=0,0,IF(LİSTE!$F$1=G1045,1,G1045+1))</f>
        <v>6</v>
      </c>
      <c r="I1045" s="72" t="str">
        <f>IFERROR(VLOOKUP(A1045,TATİLLER!$A$2:$D$30000,3,0),"TATİL DEĞİL")</f>
        <v>TATİL DEĞİL</v>
      </c>
    </row>
    <row r="1046" spans="1:9" x14ac:dyDescent="0.25">
      <c r="A1046" s="74">
        <f t="shared" si="244"/>
        <v>46661</v>
      </c>
      <c r="B1046" s="72">
        <f t="shared" si="240"/>
        <v>5</v>
      </c>
      <c r="C1046" s="72" t="str">
        <f>IF(F1046=0,"RESMİ TATİL",VLOOKUP(F1046,LİSTE!$B$7:$D$1300,3,0))</f>
        <v>Ömer AKGÜL</v>
      </c>
      <c r="D1046" s="72" t="str">
        <f>IF(G1046=0,"RESMİ TATİL",VLOOKUP(G1046,LİSTE!$B$7:$D$1300,3,0))</f>
        <v>Muharrem EFE TANRIVERDİ</v>
      </c>
      <c r="E1046" s="72" t="str">
        <f>IF(H1046=0,"RESMİ TATİL",VLOOKUP(H1046,LİSTE!$B$7:$D$1300,3,0))</f>
        <v>Anıl DOĞAN</v>
      </c>
      <c r="F1046" s="72">
        <f>IF(B1046="TATİL",0,IF(F1045&gt;0,IF(LİSTE!$F$1=H1045,1,H1045+1),IF(F1045=0,H1044+1,IF(F1044=0,H1043+1,IF(F1043=0,H1042+1,IF(F1042=0,H1041+1))))))</f>
        <v>7</v>
      </c>
      <c r="G1046" s="72">
        <f>IF(F1046=0,0,IF(LİSTE!$F$1=F1046,1,F1046+1))</f>
        <v>8</v>
      </c>
      <c r="H1046" s="72">
        <f>IF(G1046=0,0,IF(LİSTE!$F$1=G1046,1,G1046+1))</f>
        <v>9</v>
      </c>
      <c r="I1046" s="72" t="str">
        <f>IFERROR(VLOOKUP(A1046,TATİLLER!$A$2:$D$30000,3,0),"TATİL DEĞİL")</f>
        <v>TATİL DEĞİL</v>
      </c>
    </row>
    <row r="1047" spans="1:9" x14ac:dyDescent="0.25">
      <c r="A1047" s="74">
        <f t="shared" ref="A1047" si="245">A1046+3</f>
        <v>46664</v>
      </c>
      <c r="B1047" s="72">
        <f t="shared" si="240"/>
        <v>1</v>
      </c>
      <c r="C1047" s="72" t="str">
        <f>IF(F1047=0,"RESMİ TATİL",VLOOKUP(F1047,LİSTE!$B$7:$D$1300,3,0))</f>
        <v>İpek ARSLAN</v>
      </c>
      <c r="D1047" s="72" t="str">
        <f>IF(G1047=0,"RESMİ TATİL",VLOOKUP(G1047,LİSTE!$B$7:$D$1300,3,0))</f>
        <v>Efe KARSAK</v>
      </c>
      <c r="E1047" s="72" t="str">
        <f>IF(H1047=0,"RESMİ TATİL",VLOOKUP(H1047,LİSTE!$B$7:$D$1300,3,0))</f>
        <v>Abdullah KIRBAÇ</v>
      </c>
      <c r="F1047" s="72">
        <f>IF(B1047="TATİL",0,IF(F1046&gt;0,IF(LİSTE!$F$1=H1046,1,H1046+1),IF(F1046=0,H1045+1,IF(F1045=0,H1044+1,IF(F1044=0,H1043+1,IF(F1043=0,H1042+1))))))</f>
        <v>10</v>
      </c>
      <c r="G1047" s="72">
        <f>IF(F1047=0,0,IF(LİSTE!$F$1=F1047,1,F1047+1))</f>
        <v>11</v>
      </c>
      <c r="H1047" s="72">
        <f>IF(G1047=0,0,IF(LİSTE!$F$1=G1047,1,G1047+1))</f>
        <v>12</v>
      </c>
      <c r="I1047" s="72" t="str">
        <f>IFERROR(VLOOKUP(A1047,TATİLLER!$A$2:$D$30000,3,0),"TATİL DEĞİL")</f>
        <v>TATİL DEĞİL</v>
      </c>
    </row>
    <row r="1048" spans="1:9" x14ac:dyDescent="0.25">
      <c r="A1048" s="74">
        <f t="shared" si="244"/>
        <v>46665</v>
      </c>
      <c r="B1048" s="72">
        <f t="shared" si="240"/>
        <v>2</v>
      </c>
      <c r="C1048" s="72" t="str">
        <f>IF(F1048=0,"RESMİ TATİL",VLOOKUP(F1048,LİSTE!$B$7:$D$1300,3,0))</f>
        <v>Ümmü Defne GÜLER</v>
      </c>
      <c r="D1048" s="72" t="str">
        <f>IF(G1048=0,"RESMİ TATİL",VLOOKUP(G1048,LİSTE!$B$7:$D$1300,3,0))</f>
        <v>Şevval ÖZDAMAR</v>
      </c>
      <c r="E1048" s="72" t="str">
        <f>IF(H1048=0,"RESMİ TATİL",VLOOKUP(H1048,LİSTE!$B$7:$D$1300,3,0))</f>
        <v>Zeynep AKDAĞ</v>
      </c>
      <c r="F1048" s="72">
        <f>IF(B1048="TATİL",0,IF(F1047&gt;0,IF(LİSTE!$F$1=H1047,1,H1047+1),IF(F1047=0,H1046+1,IF(F1046=0,H1045+1,IF(F1045=0,H1044+1,IF(F1044=0,H1043+1))))))</f>
        <v>13</v>
      </c>
      <c r="G1048" s="72">
        <f>IF(F1048=0,0,IF(LİSTE!$F$1=F1048,1,F1048+1))</f>
        <v>14</v>
      </c>
      <c r="H1048" s="72">
        <f>IF(G1048=0,0,IF(LİSTE!$F$1=G1048,1,G1048+1))</f>
        <v>15</v>
      </c>
      <c r="I1048" s="72" t="str">
        <f>IFERROR(VLOOKUP(A1048,TATİLLER!$A$2:$D$30000,3,0),"TATİL DEĞİL")</f>
        <v>TATİL DEĞİL</v>
      </c>
    </row>
    <row r="1049" spans="1:9" x14ac:dyDescent="0.25">
      <c r="A1049" s="74">
        <f t="shared" si="244"/>
        <v>46666</v>
      </c>
      <c r="B1049" s="72">
        <f t="shared" si="240"/>
        <v>3</v>
      </c>
      <c r="C1049" s="72" t="str">
        <f>IF(F1049=0,"RESMİ TATİL",VLOOKUP(F1049,LİSTE!$B$7:$D$1300,3,0))</f>
        <v>Esma ÇOKER</v>
      </c>
      <c r="D1049" s="72" t="str">
        <f>IF(G1049=0,"RESMİ TATİL",VLOOKUP(G1049,LİSTE!$B$7:$D$1300,3,0))</f>
        <v>Dursun Kubilay YAŞAR</v>
      </c>
      <c r="E1049" s="72" t="str">
        <f>IF(H1049=0,"RESMİ TATİL",VLOOKUP(H1049,LİSTE!$B$7:$D$1300,3,0))</f>
        <v>Zeynep Beril BAŞPINAR</v>
      </c>
      <c r="F1049" s="72">
        <f>IF(B1049="TATİL",0,IF(F1048&gt;0,IF(LİSTE!$F$1=H1048,1,H1048+1),IF(F1048=0,H1047+1,IF(F1047=0,H1046+1,IF(F1046=0,H1045+1,IF(F1045=0,H1044+1))))))</f>
        <v>16</v>
      </c>
      <c r="G1049" s="72">
        <f>IF(F1049=0,0,IF(LİSTE!$F$1=F1049,1,F1049+1))</f>
        <v>17</v>
      </c>
      <c r="H1049" s="72">
        <f>IF(G1049=0,0,IF(LİSTE!$F$1=G1049,1,G1049+1))</f>
        <v>18</v>
      </c>
      <c r="I1049" s="72" t="str">
        <f>IFERROR(VLOOKUP(A1049,TATİLLER!$A$2:$D$30000,3,0),"TATİL DEĞİL")</f>
        <v>TATİL DEĞİL</v>
      </c>
    </row>
    <row r="1050" spans="1:9" x14ac:dyDescent="0.25">
      <c r="A1050" s="74">
        <f t="shared" si="244"/>
        <v>46667</v>
      </c>
      <c r="B1050" s="72">
        <f t="shared" si="240"/>
        <v>4</v>
      </c>
      <c r="C1050" s="72" t="str">
        <f>IF(F1050=0,"RESMİ TATİL",VLOOKUP(F1050,LİSTE!$B$7:$D$1300,3,0))</f>
        <v>Ahmet DAL</v>
      </c>
      <c r="D1050" s="72" t="str">
        <f>IF(G1050=0,"RESMİ TATİL",VLOOKUP(G1050,LİSTE!$B$7:$D$1300,3,0))</f>
        <v>Emirhan KARATAŞ</v>
      </c>
      <c r="E1050" s="72" t="str">
        <f>IF(H1050=0,"RESMİ TATİL",VLOOKUP(H1050,LİSTE!$B$7:$D$1300,3,0))</f>
        <v>Zümra Yeter ARI</v>
      </c>
      <c r="F1050" s="72">
        <f>IF(B1050="TATİL",0,IF(F1049&gt;0,IF(LİSTE!$F$1=H1049,1,H1049+1),IF(F1049=0,H1048+1,IF(F1048=0,H1047+1,IF(F1047=0,H1046+1,IF(F1046=0,H1045+1))))))</f>
        <v>19</v>
      </c>
      <c r="G1050" s="72">
        <f>IF(F1050=0,0,IF(LİSTE!$F$1=F1050,1,F1050+1))</f>
        <v>20</v>
      </c>
      <c r="H1050" s="72">
        <f>IF(G1050=0,0,IF(LİSTE!$F$1=G1050,1,G1050+1))</f>
        <v>21</v>
      </c>
      <c r="I1050" s="72" t="str">
        <f>IFERROR(VLOOKUP(A1050,TATİLLER!$A$2:$D$30000,3,0),"TATİL DEĞİL")</f>
        <v>TATİL DEĞİL</v>
      </c>
    </row>
    <row r="1051" spans="1:9" x14ac:dyDescent="0.25">
      <c r="A1051" s="74">
        <f t="shared" si="244"/>
        <v>46668</v>
      </c>
      <c r="B1051" s="72">
        <f t="shared" si="240"/>
        <v>5</v>
      </c>
      <c r="C1051" s="72" t="str">
        <f>IF(F1051=0,"RESMİ TATİL",VLOOKUP(F1051,LİSTE!$B$7:$D$1300,3,0))</f>
        <v>Utku KARAGÖZ</v>
      </c>
      <c r="D1051" s="72" t="str">
        <f>IF(G1051=0,"RESMİ TATİL",VLOOKUP(G1051,LİSTE!$B$7:$D$1300,3,0))</f>
        <v>Feyza Zümra AVCIOĞLU</v>
      </c>
      <c r="E1051" s="72" t="str">
        <f>IF(H1051=0,"RESMİ TATİL",VLOOKUP(H1051,LİSTE!$B$7:$D$1300,3,0))</f>
        <v>Yusuf Ali TABUR</v>
      </c>
      <c r="F1051" s="72">
        <f>IF(B1051="TATİL",0,IF(F1050&gt;0,IF(LİSTE!$F$1=H1050,1,H1050+1),IF(F1050=0,H1049+1,IF(F1049=0,H1048+1,IF(F1048=0,H1047+1,IF(F1047=0,H1046+1))))))</f>
        <v>22</v>
      </c>
      <c r="G1051" s="72">
        <f>IF(F1051=0,0,IF(LİSTE!$F$1=F1051,1,F1051+1))</f>
        <v>23</v>
      </c>
      <c r="H1051" s="72">
        <f>IF(G1051=0,0,IF(LİSTE!$F$1=G1051,1,G1051+1))</f>
        <v>24</v>
      </c>
      <c r="I1051" s="72" t="str">
        <f>IFERROR(VLOOKUP(A1051,TATİLLER!$A$2:$D$30000,3,0),"TATİL DEĞİL")</f>
        <v>TATİL DEĞİL</v>
      </c>
    </row>
    <row r="1052" spans="1:9" x14ac:dyDescent="0.25">
      <c r="A1052" s="74">
        <f t="shared" ref="A1052" si="246">A1051+3</f>
        <v>46671</v>
      </c>
      <c r="B1052" s="72">
        <f t="shared" si="240"/>
        <v>1</v>
      </c>
      <c r="C1052" s="72" t="str">
        <f>IF(F1052=0,"RESMİ TATİL",VLOOKUP(F1052,LİSTE!$B$7:$D$1300,3,0))</f>
        <v>Irmak UTEBAY</v>
      </c>
      <c r="D1052" s="72" t="str">
        <f>IF(G1052=0,"RESMİ TATİL",VLOOKUP(G1052,LİSTE!$B$7:$D$1300,3,0))</f>
        <v>Kerem AKKOÇ</v>
      </c>
      <c r="E1052" s="72" t="str">
        <f>IF(H1052=0,"RESMİ TATİL",VLOOKUP(H1052,LİSTE!$B$7:$D$1300,3,0))</f>
        <v>Elçin Ayşe ELMAS</v>
      </c>
      <c r="F1052" s="72">
        <f>IF(B1052="TATİL",0,IF(F1051&gt;0,IF(LİSTE!$F$1=H1051,1,H1051+1),IF(F1051=0,H1050+1,IF(F1050=0,H1049+1,IF(F1049=0,H1048+1,IF(F1048=0,H1047+1))))))</f>
        <v>25</v>
      </c>
      <c r="G1052" s="72">
        <f>IF(F1052=0,0,IF(LİSTE!$F$1=F1052,1,F1052+1))</f>
        <v>26</v>
      </c>
      <c r="H1052" s="72">
        <f>IF(G1052=0,0,IF(LİSTE!$F$1=G1052,1,G1052+1))</f>
        <v>27</v>
      </c>
      <c r="I1052" s="72" t="str">
        <f>IFERROR(VLOOKUP(A1052,TATİLLER!$A$2:$D$30000,3,0),"TATİL DEĞİL")</f>
        <v>TATİL DEĞİL</v>
      </c>
    </row>
    <row r="1053" spans="1:9" x14ac:dyDescent="0.25">
      <c r="A1053" s="74">
        <f t="shared" si="244"/>
        <v>46672</v>
      </c>
      <c r="B1053" s="72">
        <f t="shared" si="240"/>
        <v>2</v>
      </c>
      <c r="C1053" s="72" t="str">
        <f>IF(F1053=0,"RESMİ TATİL",VLOOKUP(F1053,LİSTE!$B$7:$D$1300,3,0))</f>
        <v>Muhammed YILDIZDAĞ</v>
      </c>
      <c r="D1053" s="72" t="str">
        <f>IF(G1053=0,"RESMİ TATİL",VLOOKUP(G1053,LİSTE!$B$7:$D$1300,3,0))</f>
        <v>Nisa Nur SANCAR</v>
      </c>
      <c r="E1053" s="72" t="str">
        <f>IF(H1053=0,"RESMİ TATİL",VLOOKUP(H1053,LİSTE!$B$7:$D$1300,3,0))</f>
        <v>Esila ÇETİN</v>
      </c>
      <c r="F1053" s="72">
        <f>IF(B1053="TATİL",0,IF(F1052&gt;0,IF(LİSTE!$F$1=H1052,1,H1052+1),IF(F1052=0,H1051+1,IF(F1051=0,H1050+1,IF(F1050=0,H1049+1,IF(F1049=0,H1048+1))))))</f>
        <v>28</v>
      </c>
      <c r="G1053" s="72">
        <f>IF(F1053=0,0,IF(LİSTE!$F$1=F1053,1,F1053+1))</f>
        <v>1</v>
      </c>
      <c r="H1053" s="72">
        <f>IF(G1053=0,0,IF(LİSTE!$F$1=G1053,1,G1053+1))</f>
        <v>2</v>
      </c>
      <c r="I1053" s="72" t="str">
        <f>IFERROR(VLOOKUP(A1053,TATİLLER!$A$2:$D$30000,3,0),"TATİL DEĞİL")</f>
        <v>TATİL DEĞİL</v>
      </c>
    </row>
    <row r="1054" spans="1:9" x14ac:dyDescent="0.25">
      <c r="A1054" s="74">
        <f t="shared" si="244"/>
        <v>46673</v>
      </c>
      <c r="B1054" s="72">
        <f t="shared" si="240"/>
        <v>3</v>
      </c>
      <c r="C1054" s="72" t="str">
        <f>IF(F1054=0,"RESMİ TATİL",VLOOKUP(F1054,LİSTE!$B$7:$D$1300,3,0))</f>
        <v>Zeynep Sevde TOPUZ</v>
      </c>
      <c r="D1054" s="72" t="str">
        <f>IF(G1054=0,"RESMİ TATİL",VLOOKUP(G1054,LİSTE!$B$7:$D$1300,3,0))</f>
        <v>Ömer Asaf KADAŞ</v>
      </c>
      <c r="E1054" s="72" t="str">
        <f>IF(H1054=0,"RESMİ TATİL",VLOOKUP(H1054,LİSTE!$B$7:$D$1300,3,0))</f>
        <v>Ramazan Baran ADIGÜZEL</v>
      </c>
      <c r="F1054" s="72">
        <f>IF(B1054="TATİL",0,IF(F1053&gt;0,IF(LİSTE!$F$1=H1053,1,H1053+1),IF(F1053=0,H1052+1,IF(F1052=0,H1051+1,IF(F1051=0,H1050+1,IF(F1050=0,H1049+1))))))</f>
        <v>3</v>
      </c>
      <c r="G1054" s="72">
        <f>IF(F1054=0,0,IF(LİSTE!$F$1=F1054,1,F1054+1))</f>
        <v>4</v>
      </c>
      <c r="H1054" s="72">
        <f>IF(G1054=0,0,IF(LİSTE!$F$1=G1054,1,G1054+1))</f>
        <v>5</v>
      </c>
      <c r="I1054" s="72" t="str">
        <f>IFERROR(VLOOKUP(A1054,TATİLLER!$A$2:$D$30000,3,0),"TATİL DEĞİL")</f>
        <v>TATİL DEĞİL</v>
      </c>
    </row>
    <row r="1055" spans="1:9" x14ac:dyDescent="0.25">
      <c r="A1055" s="74">
        <f t="shared" si="244"/>
        <v>46674</v>
      </c>
      <c r="B1055" s="72">
        <f t="shared" si="240"/>
        <v>4</v>
      </c>
      <c r="C1055" s="72" t="str">
        <f>IF(F1055=0,"RESMİ TATİL",VLOOKUP(F1055,LİSTE!$B$7:$D$1300,3,0))</f>
        <v>Bahar AKGÜN</v>
      </c>
      <c r="D1055" s="72" t="str">
        <f>IF(G1055=0,"RESMİ TATİL",VLOOKUP(G1055,LİSTE!$B$7:$D$1300,3,0))</f>
        <v>Ömer AKGÜL</v>
      </c>
      <c r="E1055" s="72" t="str">
        <f>IF(H1055=0,"RESMİ TATİL",VLOOKUP(H1055,LİSTE!$B$7:$D$1300,3,0))</f>
        <v>Muharrem EFE TANRIVERDİ</v>
      </c>
      <c r="F1055" s="72">
        <f>IF(B1055="TATİL",0,IF(F1054&gt;0,IF(LİSTE!$F$1=H1054,1,H1054+1),IF(F1054=0,H1053+1,IF(F1053=0,H1052+1,IF(F1052=0,H1051+1,IF(F1051=0,H1050+1))))))</f>
        <v>6</v>
      </c>
      <c r="G1055" s="72">
        <f>IF(F1055=0,0,IF(LİSTE!$F$1=F1055,1,F1055+1))</f>
        <v>7</v>
      </c>
      <c r="H1055" s="72">
        <f>IF(G1055=0,0,IF(LİSTE!$F$1=G1055,1,G1055+1))</f>
        <v>8</v>
      </c>
      <c r="I1055" s="72" t="str">
        <f>IFERROR(VLOOKUP(A1055,TATİLLER!$A$2:$D$30000,3,0),"TATİL DEĞİL")</f>
        <v>TATİL DEĞİL</v>
      </c>
    </row>
    <row r="1056" spans="1:9" x14ac:dyDescent="0.25">
      <c r="A1056" s="74">
        <f t="shared" si="244"/>
        <v>46675</v>
      </c>
      <c r="B1056" s="72">
        <f t="shared" si="240"/>
        <v>5</v>
      </c>
      <c r="C1056" s="72" t="str">
        <f>IF(F1056=0,"RESMİ TATİL",VLOOKUP(F1056,LİSTE!$B$7:$D$1300,3,0))</f>
        <v>Anıl DOĞAN</v>
      </c>
      <c r="D1056" s="72" t="str">
        <f>IF(G1056=0,"RESMİ TATİL",VLOOKUP(G1056,LİSTE!$B$7:$D$1300,3,0))</f>
        <v>İpek ARSLAN</v>
      </c>
      <c r="E1056" s="72" t="str">
        <f>IF(H1056=0,"RESMİ TATİL",VLOOKUP(H1056,LİSTE!$B$7:$D$1300,3,0))</f>
        <v>Efe KARSAK</v>
      </c>
      <c r="F1056" s="72">
        <f>IF(B1056="TATİL",0,IF(F1055&gt;0,IF(LİSTE!$F$1=H1055,1,H1055+1),IF(F1055=0,H1054+1,IF(F1054=0,H1053+1,IF(F1053=0,H1052+1,IF(F1052=0,H1051+1))))))</f>
        <v>9</v>
      </c>
      <c r="G1056" s="72">
        <f>IF(F1056=0,0,IF(LİSTE!$F$1=F1056,1,F1056+1))</f>
        <v>10</v>
      </c>
      <c r="H1056" s="72">
        <f>IF(G1056=0,0,IF(LİSTE!$F$1=G1056,1,G1056+1))</f>
        <v>11</v>
      </c>
      <c r="I1056" s="72" t="str">
        <f>IFERROR(VLOOKUP(A1056,TATİLLER!$A$2:$D$30000,3,0),"TATİL DEĞİL")</f>
        <v>TATİL DEĞİL</v>
      </c>
    </row>
    <row r="1057" spans="1:9" x14ac:dyDescent="0.25">
      <c r="A1057" s="74">
        <f t="shared" ref="A1057" si="247">A1056+3</f>
        <v>46678</v>
      </c>
      <c r="B1057" s="72">
        <f t="shared" si="240"/>
        <v>1</v>
      </c>
      <c r="C1057" s="72" t="str">
        <f>IF(F1057=0,"RESMİ TATİL",VLOOKUP(F1057,LİSTE!$B$7:$D$1300,3,0))</f>
        <v>Abdullah KIRBAÇ</v>
      </c>
      <c r="D1057" s="72" t="str">
        <f>IF(G1057=0,"RESMİ TATİL",VLOOKUP(G1057,LİSTE!$B$7:$D$1300,3,0))</f>
        <v>Ümmü Defne GÜLER</v>
      </c>
      <c r="E1057" s="72" t="str">
        <f>IF(H1057=0,"RESMİ TATİL",VLOOKUP(H1057,LİSTE!$B$7:$D$1300,3,0))</f>
        <v>Şevval ÖZDAMAR</v>
      </c>
      <c r="F1057" s="72">
        <f>IF(B1057="TATİL",0,IF(F1056&gt;0,IF(LİSTE!$F$1=H1056,1,H1056+1),IF(F1056=0,H1055+1,IF(F1055=0,H1054+1,IF(F1054=0,H1053+1,IF(F1053=0,H1052+1))))))</f>
        <v>12</v>
      </c>
      <c r="G1057" s="72">
        <f>IF(F1057=0,0,IF(LİSTE!$F$1=F1057,1,F1057+1))</f>
        <v>13</v>
      </c>
      <c r="H1057" s="72">
        <f>IF(G1057=0,0,IF(LİSTE!$F$1=G1057,1,G1057+1))</f>
        <v>14</v>
      </c>
      <c r="I1057" s="72" t="str">
        <f>IFERROR(VLOOKUP(A1057,TATİLLER!$A$2:$D$30000,3,0),"TATİL DEĞİL")</f>
        <v>TATİL DEĞİL</v>
      </c>
    </row>
    <row r="1058" spans="1:9" x14ac:dyDescent="0.25">
      <c r="A1058" s="74">
        <f t="shared" si="244"/>
        <v>46679</v>
      </c>
      <c r="B1058" s="72">
        <f t="shared" si="240"/>
        <v>2</v>
      </c>
      <c r="C1058" s="72" t="str">
        <f>IF(F1058=0,"RESMİ TATİL",VLOOKUP(F1058,LİSTE!$B$7:$D$1300,3,0))</f>
        <v>Zeynep AKDAĞ</v>
      </c>
      <c r="D1058" s="72" t="str">
        <f>IF(G1058=0,"RESMİ TATİL",VLOOKUP(G1058,LİSTE!$B$7:$D$1300,3,0))</f>
        <v>Esma ÇOKER</v>
      </c>
      <c r="E1058" s="72" t="str">
        <f>IF(H1058=0,"RESMİ TATİL",VLOOKUP(H1058,LİSTE!$B$7:$D$1300,3,0))</f>
        <v>Dursun Kubilay YAŞAR</v>
      </c>
      <c r="F1058" s="72">
        <f>IF(B1058="TATİL",0,IF(F1057&gt;0,IF(LİSTE!$F$1=H1057,1,H1057+1),IF(F1057=0,H1056+1,IF(F1056=0,H1055+1,IF(F1055=0,H1054+1,IF(F1054=0,H1053+1))))))</f>
        <v>15</v>
      </c>
      <c r="G1058" s="72">
        <f>IF(F1058=0,0,IF(LİSTE!$F$1=F1058,1,F1058+1))</f>
        <v>16</v>
      </c>
      <c r="H1058" s="72">
        <f>IF(G1058=0,0,IF(LİSTE!$F$1=G1058,1,G1058+1))</f>
        <v>17</v>
      </c>
      <c r="I1058" s="72" t="str">
        <f>IFERROR(VLOOKUP(A1058,TATİLLER!$A$2:$D$30000,3,0),"TATİL DEĞİL")</f>
        <v>TATİL DEĞİL</v>
      </c>
    </row>
    <row r="1059" spans="1:9" x14ac:dyDescent="0.25">
      <c r="A1059" s="74">
        <f t="shared" si="244"/>
        <v>46680</v>
      </c>
      <c r="B1059" s="72">
        <f t="shared" si="240"/>
        <v>3</v>
      </c>
      <c r="C1059" s="72" t="str">
        <f>IF(F1059=0,"RESMİ TATİL",VLOOKUP(F1059,LİSTE!$B$7:$D$1300,3,0))</f>
        <v>Zeynep Beril BAŞPINAR</v>
      </c>
      <c r="D1059" s="72" t="str">
        <f>IF(G1059=0,"RESMİ TATİL",VLOOKUP(G1059,LİSTE!$B$7:$D$1300,3,0))</f>
        <v>Ahmet DAL</v>
      </c>
      <c r="E1059" s="72" t="str">
        <f>IF(H1059=0,"RESMİ TATİL",VLOOKUP(H1059,LİSTE!$B$7:$D$1300,3,0))</f>
        <v>Emirhan KARATAŞ</v>
      </c>
      <c r="F1059" s="72">
        <f>IF(B1059="TATİL",0,IF(F1058&gt;0,IF(LİSTE!$F$1=H1058,1,H1058+1),IF(F1058=0,H1057+1,IF(F1057=0,H1056+1,IF(F1056=0,H1055+1,IF(F1055=0,H1054+1))))))</f>
        <v>18</v>
      </c>
      <c r="G1059" s="72">
        <f>IF(F1059=0,0,IF(LİSTE!$F$1=F1059,1,F1059+1))</f>
        <v>19</v>
      </c>
      <c r="H1059" s="72">
        <f>IF(G1059=0,0,IF(LİSTE!$F$1=G1059,1,G1059+1))</f>
        <v>20</v>
      </c>
      <c r="I1059" s="72" t="str">
        <f>IFERROR(VLOOKUP(A1059,TATİLLER!$A$2:$D$30000,3,0),"TATİL DEĞİL")</f>
        <v>TATİL DEĞİL</v>
      </c>
    </row>
    <row r="1060" spans="1:9" x14ac:dyDescent="0.25">
      <c r="A1060" s="74">
        <f t="shared" si="244"/>
        <v>46681</v>
      </c>
      <c r="B1060" s="72">
        <f t="shared" si="240"/>
        <v>4</v>
      </c>
      <c r="C1060" s="72" t="str">
        <f>IF(F1060=0,"RESMİ TATİL",VLOOKUP(F1060,LİSTE!$B$7:$D$1300,3,0))</f>
        <v>Zümra Yeter ARI</v>
      </c>
      <c r="D1060" s="72" t="str">
        <f>IF(G1060=0,"RESMİ TATİL",VLOOKUP(G1060,LİSTE!$B$7:$D$1300,3,0))</f>
        <v>Utku KARAGÖZ</v>
      </c>
      <c r="E1060" s="72" t="str">
        <f>IF(H1060=0,"RESMİ TATİL",VLOOKUP(H1060,LİSTE!$B$7:$D$1300,3,0))</f>
        <v>Feyza Zümra AVCIOĞLU</v>
      </c>
      <c r="F1060" s="72">
        <f>IF(B1060="TATİL",0,IF(F1059&gt;0,IF(LİSTE!$F$1=H1059,1,H1059+1),IF(F1059=0,H1058+1,IF(F1058=0,H1057+1,IF(F1057=0,H1056+1,IF(F1056=0,H1055+1))))))</f>
        <v>21</v>
      </c>
      <c r="G1060" s="72">
        <f>IF(F1060=0,0,IF(LİSTE!$F$1=F1060,1,F1060+1))</f>
        <v>22</v>
      </c>
      <c r="H1060" s="72">
        <f>IF(G1060=0,0,IF(LİSTE!$F$1=G1060,1,G1060+1))</f>
        <v>23</v>
      </c>
      <c r="I1060" s="72" t="str">
        <f>IFERROR(VLOOKUP(A1060,TATİLLER!$A$2:$D$30000,3,0),"TATİL DEĞİL")</f>
        <v>TATİL DEĞİL</v>
      </c>
    </row>
    <row r="1061" spans="1:9" x14ac:dyDescent="0.25">
      <c r="A1061" s="74">
        <f t="shared" si="244"/>
        <v>46682</v>
      </c>
      <c r="B1061" s="72">
        <f t="shared" si="240"/>
        <v>5</v>
      </c>
      <c r="C1061" s="72" t="str">
        <f>IF(F1061=0,"RESMİ TATİL",VLOOKUP(F1061,LİSTE!$B$7:$D$1300,3,0))</f>
        <v>Yusuf Ali TABUR</v>
      </c>
      <c r="D1061" s="72" t="str">
        <f>IF(G1061=0,"RESMİ TATİL",VLOOKUP(G1061,LİSTE!$B$7:$D$1300,3,0))</f>
        <v>Irmak UTEBAY</v>
      </c>
      <c r="E1061" s="72" t="str">
        <f>IF(H1061=0,"RESMİ TATİL",VLOOKUP(H1061,LİSTE!$B$7:$D$1300,3,0))</f>
        <v>Kerem AKKOÇ</v>
      </c>
      <c r="F1061" s="72">
        <f>IF(B1061="TATİL",0,IF(F1060&gt;0,IF(LİSTE!$F$1=H1060,1,H1060+1),IF(F1060=0,H1059+1,IF(F1059=0,H1058+1,IF(F1058=0,H1057+1,IF(F1057=0,H1056+1))))))</f>
        <v>24</v>
      </c>
      <c r="G1061" s="72">
        <f>IF(F1061=0,0,IF(LİSTE!$F$1=F1061,1,F1061+1))</f>
        <v>25</v>
      </c>
      <c r="H1061" s="72">
        <f>IF(G1061=0,0,IF(LİSTE!$F$1=G1061,1,G1061+1))</f>
        <v>26</v>
      </c>
      <c r="I1061" s="72" t="str">
        <f>IFERROR(VLOOKUP(A1061,TATİLLER!$A$2:$D$30000,3,0),"TATİL DEĞİL")</f>
        <v>TATİL DEĞİL</v>
      </c>
    </row>
    <row r="1062" spans="1:9" x14ac:dyDescent="0.25">
      <c r="A1062" s="74">
        <f t="shared" ref="A1062" si="248">A1061+3</f>
        <v>46685</v>
      </c>
      <c r="B1062" s="72">
        <f t="shared" si="240"/>
        <v>1</v>
      </c>
      <c r="C1062" s="72" t="str">
        <f>IF(F1062=0,"RESMİ TATİL",VLOOKUP(F1062,LİSTE!$B$7:$D$1300,3,0))</f>
        <v>Elçin Ayşe ELMAS</v>
      </c>
      <c r="D1062" s="72" t="str">
        <f>IF(G1062=0,"RESMİ TATİL",VLOOKUP(G1062,LİSTE!$B$7:$D$1300,3,0))</f>
        <v>Muhammed YILDIZDAĞ</v>
      </c>
      <c r="E1062" s="72" t="str">
        <f>IF(H1062=0,"RESMİ TATİL",VLOOKUP(H1062,LİSTE!$B$7:$D$1300,3,0))</f>
        <v>Nisa Nur SANCAR</v>
      </c>
      <c r="F1062" s="72">
        <f>IF(B1062="TATİL",0,IF(F1061&gt;0,IF(LİSTE!$F$1=H1061,1,H1061+1),IF(F1061=0,H1060+1,IF(F1060=0,H1059+1,IF(F1059=0,H1058+1,IF(F1058=0,H1057+1))))))</f>
        <v>27</v>
      </c>
      <c r="G1062" s="72">
        <f>IF(F1062=0,0,IF(LİSTE!$F$1=F1062,1,F1062+1))</f>
        <v>28</v>
      </c>
      <c r="H1062" s="72">
        <f>IF(G1062=0,0,IF(LİSTE!$F$1=G1062,1,G1062+1))</f>
        <v>1</v>
      </c>
      <c r="I1062" s="72" t="str">
        <f>IFERROR(VLOOKUP(A1062,TATİLLER!$A$2:$D$30000,3,0),"TATİL DEĞİL")</f>
        <v>TATİL DEĞİL</v>
      </c>
    </row>
    <row r="1063" spans="1:9" x14ac:dyDescent="0.25">
      <c r="A1063" s="74">
        <f t="shared" si="244"/>
        <v>46686</v>
      </c>
      <c r="B1063" s="72">
        <f t="shared" si="240"/>
        <v>2</v>
      </c>
      <c r="C1063" s="72" t="str">
        <f>IF(F1063=0,"RESMİ TATİL",VLOOKUP(F1063,LİSTE!$B$7:$D$1300,3,0))</f>
        <v>Esila ÇETİN</v>
      </c>
      <c r="D1063" s="72" t="str">
        <f>IF(G1063=0,"RESMİ TATİL",VLOOKUP(G1063,LİSTE!$B$7:$D$1300,3,0))</f>
        <v>Zeynep Sevde TOPUZ</v>
      </c>
      <c r="E1063" s="72" t="str">
        <f>IF(H1063=0,"RESMİ TATİL",VLOOKUP(H1063,LİSTE!$B$7:$D$1300,3,0))</f>
        <v>Ömer Asaf KADAŞ</v>
      </c>
      <c r="F1063" s="72">
        <f>IF(B1063="TATİL",0,IF(F1062&gt;0,IF(LİSTE!$F$1=H1062,1,H1062+1),IF(F1062=0,H1061+1,IF(F1061=0,H1060+1,IF(F1060=0,H1059+1,IF(F1059=0,H1058+1))))))</f>
        <v>2</v>
      </c>
      <c r="G1063" s="72">
        <f>IF(F1063=0,0,IF(LİSTE!$F$1=F1063,1,F1063+1))</f>
        <v>3</v>
      </c>
      <c r="H1063" s="72">
        <f>IF(G1063=0,0,IF(LİSTE!$F$1=G1063,1,G1063+1))</f>
        <v>4</v>
      </c>
      <c r="I1063" s="72" t="str">
        <f>IFERROR(VLOOKUP(A1063,TATİLLER!$A$2:$D$30000,3,0),"TATİL DEĞİL")</f>
        <v>TATİL DEĞİL</v>
      </c>
    </row>
    <row r="1064" spans="1:9" x14ac:dyDescent="0.25">
      <c r="A1064" s="74">
        <f t="shared" si="244"/>
        <v>46687</v>
      </c>
      <c r="B1064" s="72">
        <f t="shared" si="240"/>
        <v>3</v>
      </c>
      <c r="C1064" s="72" t="str">
        <f>IF(F1064=0,"RESMİ TATİL",VLOOKUP(F1064,LİSTE!$B$7:$D$1300,3,0))</f>
        <v>Ramazan Baran ADIGÜZEL</v>
      </c>
      <c r="D1064" s="72" t="str">
        <f>IF(G1064=0,"RESMİ TATİL",VLOOKUP(G1064,LİSTE!$B$7:$D$1300,3,0))</f>
        <v>Bahar AKGÜN</v>
      </c>
      <c r="E1064" s="72" t="str">
        <f>IF(H1064=0,"RESMİ TATİL",VLOOKUP(H1064,LİSTE!$B$7:$D$1300,3,0))</f>
        <v>Ömer AKGÜL</v>
      </c>
      <c r="F1064" s="72">
        <f>IF(B1064="TATİL",0,IF(F1063&gt;0,IF(LİSTE!$F$1=H1063,1,H1063+1),IF(F1063=0,H1062+1,IF(F1062=0,H1061+1,IF(F1061=0,H1060+1,IF(F1060=0,H1059+1))))))</f>
        <v>5</v>
      </c>
      <c r="G1064" s="72">
        <f>IF(F1064=0,0,IF(LİSTE!$F$1=F1064,1,F1064+1))</f>
        <v>6</v>
      </c>
      <c r="H1064" s="72">
        <f>IF(G1064=0,0,IF(LİSTE!$F$1=G1064,1,G1064+1))</f>
        <v>7</v>
      </c>
      <c r="I1064" s="72" t="str">
        <f>IFERROR(VLOOKUP(A1064,TATİLLER!$A$2:$D$30000,3,0),"TATİL DEĞİL")</f>
        <v>TATİL DEĞİL</v>
      </c>
    </row>
    <row r="1065" spans="1:9" x14ac:dyDescent="0.25">
      <c r="A1065" s="74">
        <f t="shared" si="244"/>
        <v>46688</v>
      </c>
      <c r="B1065" s="72">
        <f t="shared" si="240"/>
        <v>4</v>
      </c>
      <c r="C1065" s="72" t="str">
        <f>IF(F1065=0,"RESMİ TATİL",VLOOKUP(F1065,LİSTE!$B$7:$D$1300,3,0))</f>
        <v>Muharrem EFE TANRIVERDİ</v>
      </c>
      <c r="D1065" s="72" t="str">
        <f>IF(G1065=0,"RESMİ TATİL",VLOOKUP(G1065,LİSTE!$B$7:$D$1300,3,0))</f>
        <v>Anıl DOĞAN</v>
      </c>
      <c r="E1065" s="72" t="str">
        <f>IF(H1065=0,"RESMİ TATİL",VLOOKUP(H1065,LİSTE!$B$7:$D$1300,3,0))</f>
        <v>İpek ARSLAN</v>
      </c>
      <c r="F1065" s="72">
        <f>IF(B1065="TATİL",0,IF(F1064&gt;0,IF(LİSTE!$F$1=H1064,1,H1064+1),IF(F1064=0,H1063+1,IF(F1063=0,H1062+1,IF(F1062=0,H1061+1,IF(F1061=0,H1060+1))))))</f>
        <v>8</v>
      </c>
      <c r="G1065" s="72">
        <f>IF(F1065=0,0,IF(LİSTE!$F$1=F1065,1,F1065+1))</f>
        <v>9</v>
      </c>
      <c r="H1065" s="72">
        <f>IF(G1065=0,0,IF(LİSTE!$F$1=G1065,1,G1065+1))</f>
        <v>10</v>
      </c>
      <c r="I1065" s="72" t="str">
        <f>IFERROR(VLOOKUP(A1065,TATİLLER!$A$2:$D$30000,3,0),"TATİL DEĞİL")</f>
        <v>TATİL DEĞİL</v>
      </c>
    </row>
    <row r="1066" spans="1:9" x14ac:dyDescent="0.25">
      <c r="A1066" s="74">
        <f t="shared" si="244"/>
        <v>46689</v>
      </c>
      <c r="B1066" s="72">
        <f t="shared" si="240"/>
        <v>5</v>
      </c>
      <c r="C1066" s="72" t="str">
        <f>IF(F1066=0,"RESMİ TATİL",VLOOKUP(F1066,LİSTE!$B$7:$D$1300,3,0))</f>
        <v>Efe KARSAK</v>
      </c>
      <c r="D1066" s="72" t="str">
        <f>IF(G1066=0,"RESMİ TATİL",VLOOKUP(G1066,LİSTE!$B$7:$D$1300,3,0))</f>
        <v>Abdullah KIRBAÇ</v>
      </c>
      <c r="E1066" s="72" t="str">
        <f>IF(H1066=0,"RESMİ TATİL",VLOOKUP(H1066,LİSTE!$B$7:$D$1300,3,0))</f>
        <v>Ümmü Defne GÜLER</v>
      </c>
      <c r="F1066" s="72">
        <f>IF(B1066="TATİL",0,IF(F1065&gt;0,IF(LİSTE!$F$1=H1065,1,H1065+1),IF(F1065=0,H1064+1,IF(F1064=0,H1063+1,IF(F1063=0,H1062+1,IF(F1062=0,H1061+1))))))</f>
        <v>11</v>
      </c>
      <c r="G1066" s="72">
        <f>IF(F1066=0,0,IF(LİSTE!$F$1=F1066,1,F1066+1))</f>
        <v>12</v>
      </c>
      <c r="H1066" s="72">
        <f>IF(G1066=0,0,IF(LİSTE!$F$1=G1066,1,G1066+1))</f>
        <v>13</v>
      </c>
      <c r="I1066" s="72" t="str">
        <f>IFERROR(VLOOKUP(A1066,TATİLLER!$A$2:$D$30000,3,0),"TATİL DEĞİL")</f>
        <v>TATİL DEĞİL</v>
      </c>
    </row>
    <row r="1067" spans="1:9" x14ac:dyDescent="0.25">
      <c r="A1067" s="74">
        <f t="shared" ref="A1067" si="249">A1066+3</f>
        <v>46692</v>
      </c>
      <c r="B1067" s="72">
        <f t="shared" si="240"/>
        <v>1</v>
      </c>
      <c r="C1067" s="72" t="str">
        <f>IF(F1067=0,"RESMİ TATİL",VLOOKUP(F1067,LİSTE!$B$7:$D$1300,3,0))</f>
        <v>Şevval ÖZDAMAR</v>
      </c>
      <c r="D1067" s="72" t="str">
        <f>IF(G1067=0,"RESMİ TATİL",VLOOKUP(G1067,LİSTE!$B$7:$D$1300,3,0))</f>
        <v>Zeynep AKDAĞ</v>
      </c>
      <c r="E1067" s="72" t="str">
        <f>IF(H1067=0,"RESMİ TATİL",VLOOKUP(H1067,LİSTE!$B$7:$D$1300,3,0))</f>
        <v>Esma ÇOKER</v>
      </c>
      <c r="F1067" s="72">
        <f>IF(B1067="TATİL",0,IF(F1066&gt;0,IF(LİSTE!$F$1=H1066,1,H1066+1),IF(F1066=0,H1065+1,IF(F1065=0,H1064+1,IF(F1064=0,H1063+1,IF(F1063=0,H1062+1))))))</f>
        <v>14</v>
      </c>
      <c r="G1067" s="72">
        <f>IF(F1067=0,0,IF(LİSTE!$F$1=F1067,1,F1067+1))</f>
        <v>15</v>
      </c>
      <c r="H1067" s="72">
        <f>IF(G1067=0,0,IF(LİSTE!$F$1=G1067,1,G1067+1))</f>
        <v>16</v>
      </c>
      <c r="I1067" s="72" t="str">
        <f>IFERROR(VLOOKUP(A1067,TATİLLER!$A$2:$D$30000,3,0),"TATİL DEĞİL")</f>
        <v>TATİL DEĞİL</v>
      </c>
    </row>
    <row r="1068" spans="1:9" x14ac:dyDescent="0.25">
      <c r="A1068" s="74">
        <f t="shared" si="244"/>
        <v>46693</v>
      </c>
      <c r="B1068" s="72">
        <f t="shared" si="240"/>
        <v>2</v>
      </c>
      <c r="C1068" s="72" t="str">
        <f>IF(F1068=0,"RESMİ TATİL",VLOOKUP(F1068,LİSTE!$B$7:$D$1300,3,0))</f>
        <v>Dursun Kubilay YAŞAR</v>
      </c>
      <c r="D1068" s="72" t="str">
        <f>IF(G1068=0,"RESMİ TATİL",VLOOKUP(G1068,LİSTE!$B$7:$D$1300,3,0))</f>
        <v>Zeynep Beril BAŞPINAR</v>
      </c>
      <c r="E1068" s="72" t="str">
        <f>IF(H1068=0,"RESMİ TATİL",VLOOKUP(H1068,LİSTE!$B$7:$D$1300,3,0))</f>
        <v>Ahmet DAL</v>
      </c>
      <c r="F1068" s="72">
        <f>IF(B1068="TATİL",0,IF(F1067&gt;0,IF(LİSTE!$F$1=H1067,1,H1067+1),IF(F1067=0,H1066+1,IF(F1066=0,H1065+1,IF(F1065=0,H1064+1,IF(F1064=0,H1063+1))))))</f>
        <v>17</v>
      </c>
      <c r="G1068" s="72">
        <f>IF(F1068=0,0,IF(LİSTE!$F$1=F1068,1,F1068+1))</f>
        <v>18</v>
      </c>
      <c r="H1068" s="72">
        <f>IF(G1068=0,0,IF(LİSTE!$F$1=G1068,1,G1068+1))</f>
        <v>19</v>
      </c>
      <c r="I1068" s="72" t="str">
        <f>IFERROR(VLOOKUP(A1068,TATİLLER!$A$2:$D$30000,3,0),"TATİL DEĞİL")</f>
        <v>TATİL DEĞİL</v>
      </c>
    </row>
    <row r="1069" spans="1:9" x14ac:dyDescent="0.25">
      <c r="A1069" s="74">
        <f t="shared" si="244"/>
        <v>46694</v>
      </c>
      <c r="B1069" s="72">
        <f t="shared" si="240"/>
        <v>3</v>
      </c>
      <c r="C1069" s="72" t="str">
        <f>IF(F1069=0,"RESMİ TATİL",VLOOKUP(F1069,LİSTE!$B$7:$D$1300,3,0))</f>
        <v>Emirhan KARATAŞ</v>
      </c>
      <c r="D1069" s="72" t="str">
        <f>IF(G1069=0,"RESMİ TATİL",VLOOKUP(G1069,LİSTE!$B$7:$D$1300,3,0))</f>
        <v>Zümra Yeter ARI</v>
      </c>
      <c r="E1069" s="72" t="str">
        <f>IF(H1069=0,"RESMİ TATİL",VLOOKUP(H1069,LİSTE!$B$7:$D$1300,3,0))</f>
        <v>Utku KARAGÖZ</v>
      </c>
      <c r="F1069" s="72">
        <f>IF(B1069="TATİL",0,IF(F1068&gt;0,IF(LİSTE!$F$1=H1068,1,H1068+1),IF(F1068=0,H1067+1,IF(F1067=0,H1066+1,IF(F1066=0,H1065+1,IF(F1065=0,H1064+1))))))</f>
        <v>20</v>
      </c>
      <c r="G1069" s="72">
        <f>IF(F1069=0,0,IF(LİSTE!$F$1=F1069,1,F1069+1))</f>
        <v>21</v>
      </c>
      <c r="H1069" s="72">
        <f>IF(G1069=0,0,IF(LİSTE!$F$1=G1069,1,G1069+1))</f>
        <v>22</v>
      </c>
      <c r="I1069" s="72" t="str">
        <f>IFERROR(VLOOKUP(A1069,TATİLLER!$A$2:$D$30000,3,0),"TATİL DEĞİL")</f>
        <v>TATİL DEĞİL</v>
      </c>
    </row>
    <row r="1070" spans="1:9" x14ac:dyDescent="0.25">
      <c r="A1070" s="74">
        <f t="shared" si="244"/>
        <v>46695</v>
      </c>
      <c r="B1070" s="72">
        <f t="shared" si="240"/>
        <v>4</v>
      </c>
      <c r="C1070" s="72" t="str">
        <f>IF(F1070=0,"RESMİ TATİL",VLOOKUP(F1070,LİSTE!$B$7:$D$1300,3,0))</f>
        <v>Feyza Zümra AVCIOĞLU</v>
      </c>
      <c r="D1070" s="72" t="str">
        <f>IF(G1070=0,"RESMİ TATİL",VLOOKUP(G1070,LİSTE!$B$7:$D$1300,3,0))</f>
        <v>Yusuf Ali TABUR</v>
      </c>
      <c r="E1070" s="72" t="str">
        <f>IF(H1070=0,"RESMİ TATİL",VLOOKUP(H1070,LİSTE!$B$7:$D$1300,3,0))</f>
        <v>Irmak UTEBAY</v>
      </c>
      <c r="F1070" s="72">
        <f>IF(B1070="TATİL",0,IF(F1069&gt;0,IF(LİSTE!$F$1=H1069,1,H1069+1),IF(F1069=0,H1068+1,IF(F1068=0,H1067+1,IF(F1067=0,H1066+1,IF(F1066=0,H1065+1))))))</f>
        <v>23</v>
      </c>
      <c r="G1070" s="72">
        <f>IF(F1070=0,0,IF(LİSTE!$F$1=F1070,1,F1070+1))</f>
        <v>24</v>
      </c>
      <c r="H1070" s="72">
        <f>IF(G1070=0,0,IF(LİSTE!$F$1=G1070,1,G1070+1))</f>
        <v>25</v>
      </c>
      <c r="I1070" s="72" t="str">
        <f>IFERROR(VLOOKUP(A1070,TATİLLER!$A$2:$D$30000,3,0),"TATİL DEĞİL")</f>
        <v>TATİL DEĞİL</v>
      </c>
    </row>
    <row r="1071" spans="1:9" x14ac:dyDescent="0.25">
      <c r="A1071" s="74">
        <f t="shared" si="244"/>
        <v>46696</v>
      </c>
      <c r="B1071" s="72">
        <f t="shared" si="240"/>
        <v>5</v>
      </c>
      <c r="C1071" s="72" t="str">
        <f>IF(F1071=0,"RESMİ TATİL",VLOOKUP(F1071,LİSTE!$B$7:$D$1300,3,0))</f>
        <v>Kerem AKKOÇ</v>
      </c>
      <c r="D1071" s="72" t="str">
        <f>IF(G1071=0,"RESMİ TATİL",VLOOKUP(G1071,LİSTE!$B$7:$D$1300,3,0))</f>
        <v>Elçin Ayşe ELMAS</v>
      </c>
      <c r="E1071" s="72" t="str">
        <f>IF(H1071=0,"RESMİ TATİL",VLOOKUP(H1071,LİSTE!$B$7:$D$1300,3,0))</f>
        <v>Muhammed YILDIZDAĞ</v>
      </c>
      <c r="F1071" s="72">
        <f>IF(B1071="TATİL",0,IF(F1070&gt;0,IF(LİSTE!$F$1=H1070,1,H1070+1),IF(F1070=0,H1069+1,IF(F1069=0,H1068+1,IF(F1068=0,H1067+1,IF(F1067=0,H1066+1))))))</f>
        <v>26</v>
      </c>
      <c r="G1071" s="72">
        <f>IF(F1071=0,0,IF(LİSTE!$F$1=F1071,1,F1071+1))</f>
        <v>27</v>
      </c>
      <c r="H1071" s="72">
        <f>IF(G1071=0,0,IF(LİSTE!$F$1=G1071,1,G1071+1))</f>
        <v>28</v>
      </c>
      <c r="I1071" s="72" t="str">
        <f>IFERROR(VLOOKUP(A1071,TATİLLER!$A$2:$D$30000,3,0),"TATİL DEĞİL")</f>
        <v>TATİL DEĞİL</v>
      </c>
    </row>
    <row r="1072" spans="1:9" x14ac:dyDescent="0.25">
      <c r="A1072" s="74">
        <f t="shared" ref="A1072" si="250">A1071+3</f>
        <v>46699</v>
      </c>
      <c r="B1072" s="72">
        <f t="shared" si="240"/>
        <v>1</v>
      </c>
      <c r="C1072" s="72" t="str">
        <f>IF(F1072=0,"RESMİ TATİL",VLOOKUP(F1072,LİSTE!$B$7:$D$1300,3,0))</f>
        <v>Nisa Nur SANCAR</v>
      </c>
      <c r="D1072" s="72" t="str">
        <f>IF(G1072=0,"RESMİ TATİL",VLOOKUP(G1072,LİSTE!$B$7:$D$1300,3,0))</f>
        <v>Esila ÇETİN</v>
      </c>
      <c r="E1072" s="72" t="str">
        <f>IF(H1072=0,"RESMİ TATİL",VLOOKUP(H1072,LİSTE!$B$7:$D$1300,3,0))</f>
        <v>Zeynep Sevde TOPUZ</v>
      </c>
      <c r="F1072" s="72">
        <f>IF(B1072="TATİL",0,IF(F1071&gt;0,IF(LİSTE!$F$1=H1071,1,H1071+1),IF(F1071=0,H1070+1,IF(F1070=0,H1069+1,IF(F1069=0,H1068+1,IF(F1068=0,H1067+1))))))</f>
        <v>1</v>
      </c>
      <c r="G1072" s="72">
        <f>IF(F1072=0,0,IF(LİSTE!$F$1=F1072,1,F1072+1))</f>
        <v>2</v>
      </c>
      <c r="H1072" s="72">
        <f>IF(G1072=0,0,IF(LİSTE!$F$1=G1072,1,G1072+1))</f>
        <v>3</v>
      </c>
      <c r="I1072" s="72" t="str">
        <f>IFERROR(VLOOKUP(A1072,TATİLLER!$A$2:$D$30000,3,0),"TATİL DEĞİL")</f>
        <v>TATİL DEĞİL</v>
      </c>
    </row>
    <row r="1073" spans="1:9" x14ac:dyDescent="0.25">
      <c r="A1073" s="74">
        <f t="shared" si="244"/>
        <v>46700</v>
      </c>
      <c r="B1073" s="72">
        <f t="shared" si="240"/>
        <v>2</v>
      </c>
      <c r="C1073" s="72" t="str">
        <f>IF(F1073=0,"RESMİ TATİL",VLOOKUP(F1073,LİSTE!$B$7:$D$1300,3,0))</f>
        <v>Ömer Asaf KADAŞ</v>
      </c>
      <c r="D1073" s="72" t="str">
        <f>IF(G1073=0,"RESMİ TATİL",VLOOKUP(G1073,LİSTE!$B$7:$D$1300,3,0))</f>
        <v>Ramazan Baran ADIGÜZEL</v>
      </c>
      <c r="E1073" s="72" t="str">
        <f>IF(H1073=0,"RESMİ TATİL",VLOOKUP(H1073,LİSTE!$B$7:$D$1300,3,0))</f>
        <v>Bahar AKGÜN</v>
      </c>
      <c r="F1073" s="72">
        <f>IF(B1073="TATİL",0,IF(F1072&gt;0,IF(LİSTE!$F$1=H1072,1,H1072+1),IF(F1072=0,H1071+1,IF(F1071=0,H1070+1,IF(F1070=0,H1069+1,IF(F1069=0,H1068+1))))))</f>
        <v>4</v>
      </c>
      <c r="G1073" s="72">
        <f>IF(F1073=0,0,IF(LİSTE!$F$1=F1073,1,F1073+1))</f>
        <v>5</v>
      </c>
      <c r="H1073" s="72">
        <f>IF(G1073=0,0,IF(LİSTE!$F$1=G1073,1,G1073+1))</f>
        <v>6</v>
      </c>
      <c r="I1073" s="72" t="str">
        <f>IFERROR(VLOOKUP(A1073,TATİLLER!$A$2:$D$30000,3,0),"TATİL DEĞİL")</f>
        <v>TATİL DEĞİL</v>
      </c>
    </row>
    <row r="1074" spans="1:9" x14ac:dyDescent="0.25">
      <c r="A1074" s="74">
        <f t="shared" si="244"/>
        <v>46701</v>
      </c>
      <c r="B1074" s="72">
        <f t="shared" si="240"/>
        <v>3</v>
      </c>
      <c r="C1074" s="72" t="str">
        <f>IF(F1074=0,"RESMİ TATİL",VLOOKUP(F1074,LİSTE!$B$7:$D$1300,3,0))</f>
        <v>Ömer AKGÜL</v>
      </c>
      <c r="D1074" s="72" t="str">
        <f>IF(G1074=0,"RESMİ TATİL",VLOOKUP(G1074,LİSTE!$B$7:$D$1300,3,0))</f>
        <v>Muharrem EFE TANRIVERDİ</v>
      </c>
      <c r="E1074" s="72" t="str">
        <f>IF(H1074=0,"RESMİ TATİL",VLOOKUP(H1074,LİSTE!$B$7:$D$1300,3,0))</f>
        <v>Anıl DOĞAN</v>
      </c>
      <c r="F1074" s="72">
        <f>IF(B1074="TATİL",0,IF(F1073&gt;0,IF(LİSTE!$F$1=H1073,1,H1073+1),IF(F1073=0,H1072+1,IF(F1072=0,H1071+1,IF(F1071=0,H1070+1,IF(F1070=0,H1069+1))))))</f>
        <v>7</v>
      </c>
      <c r="G1074" s="72">
        <f>IF(F1074=0,0,IF(LİSTE!$F$1=F1074,1,F1074+1))</f>
        <v>8</v>
      </c>
      <c r="H1074" s="72">
        <f>IF(G1074=0,0,IF(LİSTE!$F$1=G1074,1,G1074+1))</f>
        <v>9</v>
      </c>
      <c r="I1074" s="72" t="str">
        <f>IFERROR(VLOOKUP(A1074,TATİLLER!$A$2:$D$30000,3,0),"TATİL DEĞİL")</f>
        <v>TATİL DEĞİL</v>
      </c>
    </row>
    <row r="1075" spans="1:9" x14ac:dyDescent="0.25">
      <c r="A1075" s="74">
        <f t="shared" si="244"/>
        <v>46702</v>
      </c>
      <c r="B1075" s="72">
        <f t="shared" si="240"/>
        <v>4</v>
      </c>
      <c r="C1075" s="72" t="str">
        <f>IF(F1075=0,"RESMİ TATİL",VLOOKUP(F1075,LİSTE!$B$7:$D$1300,3,0))</f>
        <v>İpek ARSLAN</v>
      </c>
      <c r="D1075" s="72" t="str">
        <f>IF(G1075=0,"RESMİ TATİL",VLOOKUP(G1075,LİSTE!$B$7:$D$1300,3,0))</f>
        <v>Efe KARSAK</v>
      </c>
      <c r="E1075" s="72" t="str">
        <f>IF(H1075=0,"RESMİ TATİL",VLOOKUP(H1075,LİSTE!$B$7:$D$1300,3,0))</f>
        <v>Abdullah KIRBAÇ</v>
      </c>
      <c r="F1075" s="72">
        <f>IF(B1075="TATİL",0,IF(F1074&gt;0,IF(LİSTE!$F$1=H1074,1,H1074+1),IF(F1074=0,H1073+1,IF(F1073=0,H1072+1,IF(F1072=0,H1071+1,IF(F1071=0,H1070+1))))))</f>
        <v>10</v>
      </c>
      <c r="G1075" s="72">
        <f>IF(F1075=0,0,IF(LİSTE!$F$1=F1075,1,F1075+1))</f>
        <v>11</v>
      </c>
      <c r="H1075" s="72">
        <f>IF(G1075=0,0,IF(LİSTE!$F$1=G1075,1,G1075+1))</f>
        <v>12</v>
      </c>
      <c r="I1075" s="72" t="str">
        <f>IFERROR(VLOOKUP(A1075,TATİLLER!$A$2:$D$30000,3,0),"TATİL DEĞİL")</f>
        <v>TATİL DEĞİL</v>
      </c>
    </row>
    <row r="1076" spans="1:9" x14ac:dyDescent="0.25">
      <c r="A1076" s="74">
        <f t="shared" si="244"/>
        <v>46703</v>
      </c>
      <c r="B1076" s="72">
        <f t="shared" si="240"/>
        <v>5</v>
      </c>
      <c r="C1076" s="72" t="str">
        <f>IF(F1076=0,"RESMİ TATİL",VLOOKUP(F1076,LİSTE!$B$7:$D$1300,3,0))</f>
        <v>Ümmü Defne GÜLER</v>
      </c>
      <c r="D1076" s="72" t="str">
        <f>IF(G1076=0,"RESMİ TATİL",VLOOKUP(G1076,LİSTE!$B$7:$D$1300,3,0))</f>
        <v>Şevval ÖZDAMAR</v>
      </c>
      <c r="E1076" s="72" t="str">
        <f>IF(H1076=0,"RESMİ TATİL",VLOOKUP(H1076,LİSTE!$B$7:$D$1300,3,0))</f>
        <v>Zeynep AKDAĞ</v>
      </c>
      <c r="F1076" s="72">
        <f>IF(B1076="TATİL",0,IF(F1075&gt;0,IF(LİSTE!$F$1=H1075,1,H1075+1),IF(F1075=0,H1074+1,IF(F1074=0,H1073+1,IF(F1073=0,H1072+1,IF(F1072=0,H1071+1))))))</f>
        <v>13</v>
      </c>
      <c r="G1076" s="72">
        <f>IF(F1076=0,0,IF(LİSTE!$F$1=F1076,1,F1076+1))</f>
        <v>14</v>
      </c>
      <c r="H1076" s="72">
        <f>IF(G1076=0,0,IF(LİSTE!$F$1=G1076,1,G1076+1))</f>
        <v>15</v>
      </c>
      <c r="I1076" s="72" t="str">
        <f>IFERROR(VLOOKUP(A1076,TATİLLER!$A$2:$D$30000,3,0),"TATİL DEĞİL")</f>
        <v>TATİL DEĞİL</v>
      </c>
    </row>
    <row r="1077" spans="1:9" x14ac:dyDescent="0.25">
      <c r="A1077" s="74">
        <f t="shared" ref="A1077" si="251">A1076+3</f>
        <v>46706</v>
      </c>
      <c r="B1077" s="72">
        <f t="shared" si="240"/>
        <v>1</v>
      </c>
      <c r="C1077" s="72" t="str">
        <f>IF(F1077=0,"RESMİ TATİL",VLOOKUP(F1077,LİSTE!$B$7:$D$1300,3,0))</f>
        <v>Esma ÇOKER</v>
      </c>
      <c r="D1077" s="72" t="str">
        <f>IF(G1077=0,"RESMİ TATİL",VLOOKUP(G1077,LİSTE!$B$7:$D$1300,3,0))</f>
        <v>Dursun Kubilay YAŞAR</v>
      </c>
      <c r="E1077" s="72" t="str">
        <f>IF(H1077=0,"RESMİ TATİL",VLOOKUP(H1077,LİSTE!$B$7:$D$1300,3,0))</f>
        <v>Zeynep Beril BAŞPINAR</v>
      </c>
      <c r="F1077" s="72">
        <f>IF(B1077="TATİL",0,IF(F1076&gt;0,IF(LİSTE!$F$1=H1076,1,H1076+1),IF(F1076=0,H1075+1,IF(F1075=0,H1074+1,IF(F1074=0,H1073+1,IF(F1073=0,H1072+1))))))</f>
        <v>16</v>
      </c>
      <c r="G1077" s="72">
        <f>IF(F1077=0,0,IF(LİSTE!$F$1=F1077,1,F1077+1))</f>
        <v>17</v>
      </c>
      <c r="H1077" s="72">
        <f>IF(G1077=0,0,IF(LİSTE!$F$1=G1077,1,G1077+1))</f>
        <v>18</v>
      </c>
      <c r="I1077" s="72" t="str">
        <f>IFERROR(VLOOKUP(A1077,TATİLLER!$A$2:$D$30000,3,0),"TATİL DEĞİL")</f>
        <v>TATİL DEĞİL</v>
      </c>
    </row>
    <row r="1078" spans="1:9" x14ac:dyDescent="0.25">
      <c r="A1078" s="74">
        <f t="shared" si="244"/>
        <v>46707</v>
      </c>
      <c r="B1078" s="72">
        <f t="shared" si="240"/>
        <v>2</v>
      </c>
      <c r="C1078" s="72" t="str">
        <f>IF(F1078=0,"RESMİ TATİL",VLOOKUP(F1078,LİSTE!$B$7:$D$1300,3,0))</f>
        <v>Ahmet DAL</v>
      </c>
      <c r="D1078" s="72" t="str">
        <f>IF(G1078=0,"RESMİ TATİL",VLOOKUP(G1078,LİSTE!$B$7:$D$1300,3,0))</f>
        <v>Emirhan KARATAŞ</v>
      </c>
      <c r="E1078" s="72" t="str">
        <f>IF(H1078=0,"RESMİ TATİL",VLOOKUP(H1078,LİSTE!$B$7:$D$1300,3,0))</f>
        <v>Zümra Yeter ARI</v>
      </c>
      <c r="F1078" s="72">
        <f>IF(B1078="TATİL",0,IF(F1077&gt;0,IF(LİSTE!$F$1=H1077,1,H1077+1),IF(F1077=0,H1076+1,IF(F1076=0,H1075+1,IF(F1075=0,H1074+1,IF(F1074=0,H1073+1))))))</f>
        <v>19</v>
      </c>
      <c r="G1078" s="72">
        <f>IF(F1078=0,0,IF(LİSTE!$F$1=F1078,1,F1078+1))</f>
        <v>20</v>
      </c>
      <c r="H1078" s="72">
        <f>IF(G1078=0,0,IF(LİSTE!$F$1=G1078,1,G1078+1))</f>
        <v>21</v>
      </c>
      <c r="I1078" s="72" t="str">
        <f>IFERROR(VLOOKUP(A1078,TATİLLER!$A$2:$D$30000,3,0),"TATİL DEĞİL")</f>
        <v>TATİL DEĞİL</v>
      </c>
    </row>
    <row r="1079" spans="1:9" x14ac:dyDescent="0.25">
      <c r="A1079" s="74">
        <f t="shared" si="244"/>
        <v>46708</v>
      </c>
      <c r="B1079" s="72">
        <f t="shared" si="240"/>
        <v>3</v>
      </c>
      <c r="C1079" s="72" t="str">
        <f>IF(F1079=0,"RESMİ TATİL",VLOOKUP(F1079,LİSTE!$B$7:$D$1300,3,0))</f>
        <v>Utku KARAGÖZ</v>
      </c>
      <c r="D1079" s="72" t="str">
        <f>IF(G1079=0,"RESMİ TATİL",VLOOKUP(G1079,LİSTE!$B$7:$D$1300,3,0))</f>
        <v>Feyza Zümra AVCIOĞLU</v>
      </c>
      <c r="E1079" s="72" t="str">
        <f>IF(H1079=0,"RESMİ TATİL",VLOOKUP(H1079,LİSTE!$B$7:$D$1300,3,0))</f>
        <v>Yusuf Ali TABUR</v>
      </c>
      <c r="F1079" s="72">
        <f>IF(B1079="TATİL",0,IF(F1078&gt;0,IF(LİSTE!$F$1=H1078,1,H1078+1),IF(F1078=0,H1077+1,IF(F1077=0,H1076+1,IF(F1076=0,H1075+1,IF(F1075=0,H1074+1))))))</f>
        <v>22</v>
      </c>
      <c r="G1079" s="72">
        <f>IF(F1079=0,0,IF(LİSTE!$F$1=F1079,1,F1079+1))</f>
        <v>23</v>
      </c>
      <c r="H1079" s="72">
        <f>IF(G1079=0,0,IF(LİSTE!$F$1=G1079,1,G1079+1))</f>
        <v>24</v>
      </c>
      <c r="I1079" s="72" t="str">
        <f>IFERROR(VLOOKUP(A1079,TATİLLER!$A$2:$D$30000,3,0),"TATİL DEĞİL")</f>
        <v>TATİL DEĞİL</v>
      </c>
    </row>
    <row r="1080" spans="1:9" x14ac:dyDescent="0.25">
      <c r="A1080" s="74">
        <f t="shared" si="244"/>
        <v>46709</v>
      </c>
      <c r="B1080" s="72">
        <f t="shared" si="240"/>
        <v>4</v>
      </c>
      <c r="C1080" s="72" t="str">
        <f>IF(F1080=0,"RESMİ TATİL",VLOOKUP(F1080,LİSTE!$B$7:$D$1300,3,0))</f>
        <v>Irmak UTEBAY</v>
      </c>
      <c r="D1080" s="72" t="str">
        <f>IF(G1080=0,"RESMİ TATİL",VLOOKUP(G1080,LİSTE!$B$7:$D$1300,3,0))</f>
        <v>Kerem AKKOÇ</v>
      </c>
      <c r="E1080" s="72" t="str">
        <f>IF(H1080=0,"RESMİ TATİL",VLOOKUP(H1080,LİSTE!$B$7:$D$1300,3,0))</f>
        <v>Elçin Ayşe ELMAS</v>
      </c>
      <c r="F1080" s="72">
        <f>IF(B1080="TATİL",0,IF(F1079&gt;0,IF(LİSTE!$F$1=H1079,1,H1079+1),IF(F1079=0,H1078+1,IF(F1078=0,H1077+1,IF(F1077=0,H1076+1,IF(F1076=0,H1075+1))))))</f>
        <v>25</v>
      </c>
      <c r="G1080" s="72">
        <f>IF(F1080=0,0,IF(LİSTE!$F$1=F1080,1,F1080+1))</f>
        <v>26</v>
      </c>
      <c r="H1080" s="72">
        <f>IF(G1080=0,0,IF(LİSTE!$F$1=G1080,1,G1080+1))</f>
        <v>27</v>
      </c>
      <c r="I1080" s="72" t="str">
        <f>IFERROR(VLOOKUP(A1080,TATİLLER!$A$2:$D$30000,3,0),"TATİL DEĞİL")</f>
        <v>TATİL DEĞİL</v>
      </c>
    </row>
    <row r="1081" spans="1:9" x14ac:dyDescent="0.25">
      <c r="A1081" s="74">
        <f t="shared" si="244"/>
        <v>46710</v>
      </c>
      <c r="B1081" s="72">
        <f t="shared" si="240"/>
        <v>5</v>
      </c>
      <c r="C1081" s="72" t="str">
        <f>IF(F1081=0,"RESMİ TATİL",VLOOKUP(F1081,LİSTE!$B$7:$D$1300,3,0))</f>
        <v>Muhammed YILDIZDAĞ</v>
      </c>
      <c r="D1081" s="72" t="str">
        <f>IF(G1081=0,"RESMİ TATİL",VLOOKUP(G1081,LİSTE!$B$7:$D$1300,3,0))</f>
        <v>Nisa Nur SANCAR</v>
      </c>
      <c r="E1081" s="72" t="str">
        <f>IF(H1081=0,"RESMİ TATİL",VLOOKUP(H1081,LİSTE!$B$7:$D$1300,3,0))</f>
        <v>Esila ÇETİN</v>
      </c>
      <c r="F1081" s="72">
        <f>IF(B1081="TATİL",0,IF(F1080&gt;0,IF(LİSTE!$F$1=H1080,1,H1080+1),IF(F1080=0,H1079+1,IF(F1079=0,H1078+1,IF(F1078=0,H1077+1,IF(F1077=0,H1076+1))))))</f>
        <v>28</v>
      </c>
      <c r="G1081" s="72">
        <f>IF(F1081=0,0,IF(LİSTE!$F$1=F1081,1,F1081+1))</f>
        <v>1</v>
      </c>
      <c r="H1081" s="72">
        <f>IF(G1081=0,0,IF(LİSTE!$F$1=G1081,1,G1081+1))</f>
        <v>2</v>
      </c>
      <c r="I1081" s="72" t="str">
        <f>IFERROR(VLOOKUP(A1081,TATİLLER!$A$2:$D$30000,3,0),"TATİL DEĞİL")</f>
        <v>TATİL DEĞİL</v>
      </c>
    </row>
    <row r="1082" spans="1:9" x14ac:dyDescent="0.25">
      <c r="A1082" s="74">
        <f t="shared" ref="A1082" si="252">A1081+3</f>
        <v>46713</v>
      </c>
      <c r="B1082" s="72">
        <f t="shared" si="240"/>
        <v>1</v>
      </c>
      <c r="C1082" s="72" t="str">
        <f>IF(F1082=0,"RESMİ TATİL",VLOOKUP(F1082,LİSTE!$B$7:$D$1300,3,0))</f>
        <v>Zeynep Sevde TOPUZ</v>
      </c>
      <c r="D1082" s="72" t="str">
        <f>IF(G1082=0,"RESMİ TATİL",VLOOKUP(G1082,LİSTE!$B$7:$D$1300,3,0))</f>
        <v>Ömer Asaf KADAŞ</v>
      </c>
      <c r="E1082" s="72" t="str">
        <f>IF(H1082=0,"RESMİ TATİL",VLOOKUP(H1082,LİSTE!$B$7:$D$1300,3,0))</f>
        <v>Ramazan Baran ADIGÜZEL</v>
      </c>
      <c r="F1082" s="72">
        <f>IF(B1082="TATİL",0,IF(F1081&gt;0,IF(LİSTE!$F$1=H1081,1,H1081+1),IF(F1081=0,H1080+1,IF(F1080=0,H1079+1,IF(F1079=0,H1078+1,IF(F1078=0,H1077+1))))))</f>
        <v>3</v>
      </c>
      <c r="G1082" s="72">
        <f>IF(F1082=0,0,IF(LİSTE!$F$1=F1082,1,F1082+1))</f>
        <v>4</v>
      </c>
      <c r="H1082" s="72">
        <f>IF(G1082=0,0,IF(LİSTE!$F$1=G1082,1,G1082+1))</f>
        <v>5</v>
      </c>
      <c r="I1082" s="72" t="str">
        <f>IFERROR(VLOOKUP(A1082,TATİLLER!$A$2:$D$30000,3,0),"TATİL DEĞİL")</f>
        <v>TATİL DEĞİL</v>
      </c>
    </row>
    <row r="1083" spans="1:9" x14ac:dyDescent="0.25">
      <c r="A1083" s="74">
        <f t="shared" si="244"/>
        <v>46714</v>
      </c>
      <c r="B1083" s="72">
        <f t="shared" si="240"/>
        <v>2</v>
      </c>
      <c r="C1083" s="72" t="str">
        <f>IF(F1083=0,"RESMİ TATİL",VLOOKUP(F1083,LİSTE!$B$7:$D$1300,3,0))</f>
        <v>Bahar AKGÜN</v>
      </c>
      <c r="D1083" s="72" t="str">
        <f>IF(G1083=0,"RESMİ TATİL",VLOOKUP(G1083,LİSTE!$B$7:$D$1300,3,0))</f>
        <v>Ömer AKGÜL</v>
      </c>
      <c r="E1083" s="72" t="str">
        <f>IF(H1083=0,"RESMİ TATİL",VLOOKUP(H1083,LİSTE!$B$7:$D$1300,3,0))</f>
        <v>Muharrem EFE TANRIVERDİ</v>
      </c>
      <c r="F1083" s="72">
        <f>IF(B1083="TATİL",0,IF(F1082&gt;0,IF(LİSTE!$F$1=H1082,1,H1082+1),IF(F1082=0,H1081+1,IF(F1081=0,H1080+1,IF(F1080=0,H1079+1,IF(F1079=0,H1078+1))))))</f>
        <v>6</v>
      </c>
      <c r="G1083" s="72">
        <f>IF(F1083=0,0,IF(LİSTE!$F$1=F1083,1,F1083+1))</f>
        <v>7</v>
      </c>
      <c r="H1083" s="72">
        <f>IF(G1083=0,0,IF(LİSTE!$F$1=G1083,1,G1083+1))</f>
        <v>8</v>
      </c>
      <c r="I1083" s="72" t="str">
        <f>IFERROR(VLOOKUP(A1083,TATİLLER!$A$2:$D$30000,3,0),"TATİL DEĞİL")</f>
        <v>TATİL DEĞİL</v>
      </c>
    </row>
    <row r="1084" spans="1:9" x14ac:dyDescent="0.25">
      <c r="A1084" s="74">
        <f t="shared" si="244"/>
        <v>46715</v>
      </c>
      <c r="B1084" s="72">
        <f t="shared" si="240"/>
        <v>3</v>
      </c>
      <c r="C1084" s="72" t="str">
        <f>IF(F1084=0,"RESMİ TATİL",VLOOKUP(F1084,LİSTE!$B$7:$D$1300,3,0))</f>
        <v>Anıl DOĞAN</v>
      </c>
      <c r="D1084" s="72" t="str">
        <f>IF(G1084=0,"RESMİ TATİL",VLOOKUP(G1084,LİSTE!$B$7:$D$1300,3,0))</f>
        <v>İpek ARSLAN</v>
      </c>
      <c r="E1084" s="72" t="str">
        <f>IF(H1084=0,"RESMİ TATİL",VLOOKUP(H1084,LİSTE!$B$7:$D$1300,3,0))</f>
        <v>Efe KARSAK</v>
      </c>
      <c r="F1084" s="72">
        <f>IF(B1084="TATİL",0,IF(F1083&gt;0,IF(LİSTE!$F$1=H1083,1,H1083+1),IF(F1083=0,H1082+1,IF(F1082=0,H1081+1,IF(F1081=0,H1080+1,IF(F1080=0,H1079+1))))))</f>
        <v>9</v>
      </c>
      <c r="G1084" s="72">
        <f>IF(F1084=0,0,IF(LİSTE!$F$1=F1084,1,F1084+1))</f>
        <v>10</v>
      </c>
      <c r="H1084" s="72">
        <f>IF(G1084=0,0,IF(LİSTE!$F$1=G1084,1,G1084+1))</f>
        <v>11</v>
      </c>
      <c r="I1084" s="72" t="str">
        <f>IFERROR(VLOOKUP(A1084,TATİLLER!$A$2:$D$30000,3,0),"TATİL DEĞİL")</f>
        <v>TATİL DEĞİL</v>
      </c>
    </row>
    <row r="1085" spans="1:9" x14ac:dyDescent="0.25">
      <c r="A1085" s="74">
        <f t="shared" si="244"/>
        <v>46716</v>
      </c>
      <c r="B1085" s="72">
        <f t="shared" si="240"/>
        <v>4</v>
      </c>
      <c r="C1085" s="72" t="str">
        <f>IF(F1085=0,"RESMİ TATİL",VLOOKUP(F1085,LİSTE!$B$7:$D$1300,3,0))</f>
        <v>Abdullah KIRBAÇ</v>
      </c>
      <c r="D1085" s="72" t="str">
        <f>IF(G1085=0,"RESMİ TATİL",VLOOKUP(G1085,LİSTE!$B$7:$D$1300,3,0))</f>
        <v>Ümmü Defne GÜLER</v>
      </c>
      <c r="E1085" s="72" t="str">
        <f>IF(H1085=0,"RESMİ TATİL",VLOOKUP(H1085,LİSTE!$B$7:$D$1300,3,0))</f>
        <v>Şevval ÖZDAMAR</v>
      </c>
      <c r="F1085" s="72">
        <f>IF(B1085="TATİL",0,IF(F1084&gt;0,IF(LİSTE!$F$1=H1084,1,H1084+1),IF(F1084=0,H1083+1,IF(F1083=0,H1082+1,IF(F1082=0,H1081+1,IF(F1081=0,H1080+1))))))</f>
        <v>12</v>
      </c>
      <c r="G1085" s="72">
        <f>IF(F1085=0,0,IF(LİSTE!$F$1=F1085,1,F1085+1))</f>
        <v>13</v>
      </c>
      <c r="H1085" s="72">
        <f>IF(G1085=0,0,IF(LİSTE!$F$1=G1085,1,G1085+1))</f>
        <v>14</v>
      </c>
      <c r="I1085" s="72" t="str">
        <f>IFERROR(VLOOKUP(A1085,TATİLLER!$A$2:$D$30000,3,0),"TATİL DEĞİL")</f>
        <v>TATİL DEĞİL</v>
      </c>
    </row>
    <row r="1086" spans="1:9" x14ac:dyDescent="0.25">
      <c r="A1086" s="74">
        <f t="shared" si="244"/>
        <v>46717</v>
      </c>
      <c r="B1086" s="72">
        <f t="shared" si="240"/>
        <v>5</v>
      </c>
      <c r="C1086" s="72" t="str">
        <f>IF(F1086=0,"RESMİ TATİL",VLOOKUP(F1086,LİSTE!$B$7:$D$1300,3,0))</f>
        <v>Zeynep AKDAĞ</v>
      </c>
      <c r="D1086" s="72" t="str">
        <f>IF(G1086=0,"RESMİ TATİL",VLOOKUP(G1086,LİSTE!$B$7:$D$1300,3,0))</f>
        <v>Esma ÇOKER</v>
      </c>
      <c r="E1086" s="72" t="str">
        <f>IF(H1086=0,"RESMİ TATİL",VLOOKUP(H1086,LİSTE!$B$7:$D$1300,3,0))</f>
        <v>Dursun Kubilay YAŞAR</v>
      </c>
      <c r="F1086" s="72">
        <f>IF(B1086="TATİL",0,IF(F1085&gt;0,IF(LİSTE!$F$1=H1085,1,H1085+1),IF(F1085=0,H1084+1,IF(F1084=0,H1083+1,IF(F1083=0,H1082+1,IF(F1082=0,H1081+1))))))</f>
        <v>15</v>
      </c>
      <c r="G1086" s="72">
        <f>IF(F1086=0,0,IF(LİSTE!$F$1=F1086,1,F1086+1))</f>
        <v>16</v>
      </c>
      <c r="H1086" s="72">
        <f>IF(G1086=0,0,IF(LİSTE!$F$1=G1086,1,G1086+1))</f>
        <v>17</v>
      </c>
      <c r="I1086" s="72" t="str">
        <f>IFERROR(VLOOKUP(A1086,TATİLLER!$A$2:$D$30000,3,0),"TATİL DEĞİL")</f>
        <v>TATİL DEĞİL</v>
      </c>
    </row>
    <row r="1087" spans="1:9" x14ac:dyDescent="0.25">
      <c r="A1087" s="74">
        <f t="shared" ref="A1087" si="253">A1086+3</f>
        <v>46720</v>
      </c>
      <c r="B1087" s="72">
        <f t="shared" si="240"/>
        <v>1</v>
      </c>
      <c r="C1087" s="72" t="str">
        <f>IF(F1087=0,"RESMİ TATİL",VLOOKUP(F1087,LİSTE!$B$7:$D$1300,3,0))</f>
        <v>Zeynep Beril BAŞPINAR</v>
      </c>
      <c r="D1087" s="72" t="str">
        <f>IF(G1087=0,"RESMİ TATİL",VLOOKUP(G1087,LİSTE!$B$7:$D$1300,3,0))</f>
        <v>Ahmet DAL</v>
      </c>
      <c r="E1087" s="72" t="str">
        <f>IF(H1087=0,"RESMİ TATİL",VLOOKUP(H1087,LİSTE!$B$7:$D$1300,3,0))</f>
        <v>Emirhan KARATAŞ</v>
      </c>
      <c r="F1087" s="72">
        <f>IF(B1087="TATİL",0,IF(F1086&gt;0,IF(LİSTE!$F$1=H1086,1,H1086+1),IF(F1086=0,H1085+1,IF(F1085=0,H1084+1,IF(F1084=0,H1083+1,IF(F1083=0,H1082+1))))))</f>
        <v>18</v>
      </c>
      <c r="G1087" s="72">
        <f>IF(F1087=0,0,IF(LİSTE!$F$1=F1087,1,F1087+1))</f>
        <v>19</v>
      </c>
      <c r="H1087" s="72">
        <f>IF(G1087=0,0,IF(LİSTE!$F$1=G1087,1,G1087+1))</f>
        <v>20</v>
      </c>
      <c r="I1087" s="72" t="str">
        <f>IFERROR(VLOOKUP(A1087,TATİLLER!$A$2:$D$30000,3,0),"TATİL DEĞİL")</f>
        <v>TATİL DEĞİL</v>
      </c>
    </row>
    <row r="1088" spans="1:9" x14ac:dyDescent="0.25">
      <c r="A1088" s="74">
        <f t="shared" si="244"/>
        <v>46721</v>
      </c>
      <c r="B1088" s="72">
        <f t="shared" si="240"/>
        <v>2</v>
      </c>
      <c r="C1088" s="72" t="str">
        <f>IF(F1088=0,"RESMİ TATİL",VLOOKUP(F1088,LİSTE!$B$7:$D$1300,3,0))</f>
        <v>Zümra Yeter ARI</v>
      </c>
      <c r="D1088" s="72" t="str">
        <f>IF(G1088=0,"RESMİ TATİL",VLOOKUP(G1088,LİSTE!$B$7:$D$1300,3,0))</f>
        <v>Utku KARAGÖZ</v>
      </c>
      <c r="E1088" s="72" t="str">
        <f>IF(H1088=0,"RESMİ TATİL",VLOOKUP(H1088,LİSTE!$B$7:$D$1300,3,0))</f>
        <v>Feyza Zümra AVCIOĞLU</v>
      </c>
      <c r="F1088" s="72">
        <f>IF(B1088="TATİL",0,IF(F1087&gt;0,IF(LİSTE!$F$1=H1087,1,H1087+1),IF(F1087=0,H1086+1,IF(F1086=0,H1085+1,IF(F1085=0,H1084+1,IF(F1084=0,H1083+1))))))</f>
        <v>21</v>
      </c>
      <c r="G1088" s="72">
        <f>IF(F1088=0,0,IF(LİSTE!$F$1=F1088,1,F1088+1))</f>
        <v>22</v>
      </c>
      <c r="H1088" s="72">
        <f>IF(G1088=0,0,IF(LİSTE!$F$1=G1088,1,G1088+1))</f>
        <v>23</v>
      </c>
      <c r="I1088" s="72" t="str">
        <f>IFERROR(VLOOKUP(A1088,TATİLLER!$A$2:$D$30000,3,0),"TATİL DEĞİL")</f>
        <v>TATİL DEĞİL</v>
      </c>
    </row>
    <row r="1089" spans="1:9" x14ac:dyDescent="0.25">
      <c r="A1089" s="74">
        <f t="shared" si="244"/>
        <v>46722</v>
      </c>
      <c r="B1089" s="72">
        <f t="shared" si="240"/>
        <v>3</v>
      </c>
      <c r="C1089" s="72" t="str">
        <f>IF(F1089=0,"RESMİ TATİL",VLOOKUP(F1089,LİSTE!$B$7:$D$1300,3,0))</f>
        <v>Yusuf Ali TABUR</v>
      </c>
      <c r="D1089" s="72" t="str">
        <f>IF(G1089=0,"RESMİ TATİL",VLOOKUP(G1089,LİSTE!$B$7:$D$1300,3,0))</f>
        <v>Irmak UTEBAY</v>
      </c>
      <c r="E1089" s="72" t="str">
        <f>IF(H1089=0,"RESMİ TATİL",VLOOKUP(H1089,LİSTE!$B$7:$D$1300,3,0))</f>
        <v>Kerem AKKOÇ</v>
      </c>
      <c r="F1089" s="72">
        <f>IF(B1089="TATİL",0,IF(F1088&gt;0,IF(LİSTE!$F$1=H1088,1,H1088+1),IF(F1088=0,H1087+1,IF(F1087=0,H1086+1,IF(F1086=0,H1085+1,IF(F1085=0,H1084+1))))))</f>
        <v>24</v>
      </c>
      <c r="G1089" s="72">
        <f>IF(F1089=0,0,IF(LİSTE!$F$1=F1089,1,F1089+1))</f>
        <v>25</v>
      </c>
      <c r="H1089" s="72">
        <f>IF(G1089=0,0,IF(LİSTE!$F$1=G1089,1,G1089+1))</f>
        <v>26</v>
      </c>
      <c r="I1089" s="72" t="str">
        <f>IFERROR(VLOOKUP(A1089,TATİLLER!$A$2:$D$30000,3,0),"TATİL DEĞİL")</f>
        <v>TATİL DEĞİL</v>
      </c>
    </row>
    <row r="1090" spans="1:9" x14ac:dyDescent="0.25">
      <c r="A1090" s="74">
        <f t="shared" si="244"/>
        <v>46723</v>
      </c>
      <c r="B1090" s="72">
        <f t="shared" si="240"/>
        <v>4</v>
      </c>
      <c r="C1090" s="72" t="str">
        <f>IF(F1090=0,"RESMİ TATİL",VLOOKUP(F1090,LİSTE!$B$7:$D$1300,3,0))</f>
        <v>Elçin Ayşe ELMAS</v>
      </c>
      <c r="D1090" s="72" t="str">
        <f>IF(G1090=0,"RESMİ TATİL",VLOOKUP(G1090,LİSTE!$B$7:$D$1300,3,0))</f>
        <v>Muhammed YILDIZDAĞ</v>
      </c>
      <c r="E1090" s="72" t="str">
        <f>IF(H1090=0,"RESMİ TATİL",VLOOKUP(H1090,LİSTE!$B$7:$D$1300,3,0))</f>
        <v>Nisa Nur SANCAR</v>
      </c>
      <c r="F1090" s="72">
        <f>IF(B1090="TATİL",0,IF(F1089&gt;0,IF(LİSTE!$F$1=H1089,1,H1089+1),IF(F1089=0,H1088+1,IF(F1088=0,H1087+1,IF(F1087=0,H1086+1,IF(F1086=0,H1085+1))))))</f>
        <v>27</v>
      </c>
      <c r="G1090" s="72">
        <f>IF(F1090=0,0,IF(LİSTE!$F$1=F1090,1,F1090+1))</f>
        <v>28</v>
      </c>
      <c r="H1090" s="72">
        <f>IF(G1090=0,0,IF(LİSTE!$F$1=G1090,1,G1090+1))</f>
        <v>1</v>
      </c>
      <c r="I1090" s="72" t="str">
        <f>IFERROR(VLOOKUP(A1090,TATİLLER!$A$2:$D$30000,3,0),"TATİL DEĞİL")</f>
        <v>TATİL DEĞİL</v>
      </c>
    </row>
    <row r="1091" spans="1:9" x14ac:dyDescent="0.25">
      <c r="A1091" s="74">
        <f t="shared" si="244"/>
        <v>46724</v>
      </c>
      <c r="B1091" s="72">
        <f t="shared" ref="B1091:B1154" si="254">IF(I1091="TATİL","TATİL",WEEKDAY(A1091,2))</f>
        <v>5</v>
      </c>
      <c r="C1091" s="72" t="str">
        <f>IF(F1091=0,"RESMİ TATİL",VLOOKUP(F1091,LİSTE!$B$7:$D$1300,3,0))</f>
        <v>Esila ÇETİN</v>
      </c>
      <c r="D1091" s="72" t="str">
        <f>IF(G1091=0,"RESMİ TATİL",VLOOKUP(G1091,LİSTE!$B$7:$D$1300,3,0))</f>
        <v>Zeynep Sevde TOPUZ</v>
      </c>
      <c r="E1091" s="72" t="str">
        <f>IF(H1091=0,"RESMİ TATİL",VLOOKUP(H1091,LİSTE!$B$7:$D$1300,3,0))</f>
        <v>Ömer Asaf KADAŞ</v>
      </c>
      <c r="F1091" s="72">
        <f>IF(B1091="TATİL",0,IF(F1090&gt;0,IF(LİSTE!$F$1=H1090,1,H1090+1),IF(F1090=0,H1089+1,IF(F1089=0,H1088+1,IF(F1088=0,H1087+1,IF(F1087=0,H1086+1))))))</f>
        <v>2</v>
      </c>
      <c r="G1091" s="72">
        <f>IF(F1091=0,0,IF(LİSTE!$F$1=F1091,1,F1091+1))</f>
        <v>3</v>
      </c>
      <c r="H1091" s="72">
        <f>IF(G1091=0,0,IF(LİSTE!$F$1=G1091,1,G1091+1))</f>
        <v>4</v>
      </c>
      <c r="I1091" s="72" t="str">
        <f>IFERROR(VLOOKUP(A1091,TATİLLER!$A$2:$D$30000,3,0),"TATİL DEĞİL")</f>
        <v>TATİL DEĞİL</v>
      </c>
    </row>
    <row r="1092" spans="1:9" x14ac:dyDescent="0.25">
      <c r="A1092" s="74">
        <f t="shared" ref="A1092" si="255">A1091+3</f>
        <v>46727</v>
      </c>
      <c r="B1092" s="72">
        <f t="shared" si="254"/>
        <v>1</v>
      </c>
      <c r="C1092" s="72" t="str">
        <f>IF(F1092=0,"RESMİ TATİL",VLOOKUP(F1092,LİSTE!$B$7:$D$1300,3,0))</f>
        <v>Ramazan Baran ADIGÜZEL</v>
      </c>
      <c r="D1092" s="72" t="str">
        <f>IF(G1092=0,"RESMİ TATİL",VLOOKUP(G1092,LİSTE!$B$7:$D$1300,3,0))</f>
        <v>Bahar AKGÜN</v>
      </c>
      <c r="E1092" s="72" t="str">
        <f>IF(H1092=0,"RESMİ TATİL",VLOOKUP(H1092,LİSTE!$B$7:$D$1300,3,0))</f>
        <v>Ömer AKGÜL</v>
      </c>
      <c r="F1092" s="72">
        <f>IF(B1092="TATİL",0,IF(F1091&gt;0,IF(LİSTE!$F$1=H1091,1,H1091+1),IF(F1091=0,H1090+1,IF(F1090=0,H1089+1,IF(F1089=0,H1088+1,IF(F1088=0,H1087+1))))))</f>
        <v>5</v>
      </c>
      <c r="G1092" s="72">
        <f>IF(F1092=0,0,IF(LİSTE!$F$1=F1092,1,F1092+1))</f>
        <v>6</v>
      </c>
      <c r="H1092" s="72">
        <f>IF(G1092=0,0,IF(LİSTE!$F$1=G1092,1,G1092+1))</f>
        <v>7</v>
      </c>
      <c r="I1092" s="72" t="str">
        <f>IFERROR(VLOOKUP(A1092,TATİLLER!$A$2:$D$30000,3,0),"TATİL DEĞİL")</f>
        <v>TATİL DEĞİL</v>
      </c>
    </row>
    <row r="1093" spans="1:9" x14ac:dyDescent="0.25">
      <c r="A1093" s="74">
        <f t="shared" si="244"/>
        <v>46728</v>
      </c>
      <c r="B1093" s="72">
        <f t="shared" si="254"/>
        <v>2</v>
      </c>
      <c r="C1093" s="72" t="str">
        <f>IF(F1093=0,"RESMİ TATİL",VLOOKUP(F1093,LİSTE!$B$7:$D$1300,3,0))</f>
        <v>Muharrem EFE TANRIVERDİ</v>
      </c>
      <c r="D1093" s="72" t="str">
        <f>IF(G1093=0,"RESMİ TATİL",VLOOKUP(G1093,LİSTE!$B$7:$D$1300,3,0))</f>
        <v>Anıl DOĞAN</v>
      </c>
      <c r="E1093" s="72" t="str">
        <f>IF(H1093=0,"RESMİ TATİL",VLOOKUP(H1093,LİSTE!$B$7:$D$1300,3,0))</f>
        <v>İpek ARSLAN</v>
      </c>
      <c r="F1093" s="72">
        <f>IF(B1093="TATİL",0,IF(F1092&gt;0,IF(LİSTE!$F$1=H1092,1,H1092+1),IF(F1092=0,H1091+1,IF(F1091=0,H1090+1,IF(F1090=0,H1089+1,IF(F1089=0,H1088+1))))))</f>
        <v>8</v>
      </c>
      <c r="G1093" s="72">
        <f>IF(F1093=0,0,IF(LİSTE!$F$1=F1093,1,F1093+1))</f>
        <v>9</v>
      </c>
      <c r="H1093" s="72">
        <f>IF(G1093=0,0,IF(LİSTE!$F$1=G1093,1,G1093+1))</f>
        <v>10</v>
      </c>
      <c r="I1093" s="72" t="str">
        <f>IFERROR(VLOOKUP(A1093,TATİLLER!$A$2:$D$30000,3,0),"TATİL DEĞİL")</f>
        <v>TATİL DEĞİL</v>
      </c>
    </row>
    <row r="1094" spans="1:9" x14ac:dyDescent="0.25">
      <c r="A1094" s="74">
        <f t="shared" si="244"/>
        <v>46729</v>
      </c>
      <c r="B1094" s="72">
        <f t="shared" si="254"/>
        <v>3</v>
      </c>
      <c r="C1094" s="72" t="str">
        <f>IF(F1094=0,"RESMİ TATİL",VLOOKUP(F1094,LİSTE!$B$7:$D$1300,3,0))</f>
        <v>Efe KARSAK</v>
      </c>
      <c r="D1094" s="72" t="str">
        <f>IF(G1094=0,"RESMİ TATİL",VLOOKUP(G1094,LİSTE!$B$7:$D$1300,3,0))</f>
        <v>Abdullah KIRBAÇ</v>
      </c>
      <c r="E1094" s="72" t="str">
        <f>IF(H1094=0,"RESMİ TATİL",VLOOKUP(H1094,LİSTE!$B$7:$D$1300,3,0))</f>
        <v>Ümmü Defne GÜLER</v>
      </c>
      <c r="F1094" s="72">
        <f>IF(B1094="TATİL",0,IF(F1093&gt;0,IF(LİSTE!$F$1=H1093,1,H1093+1),IF(F1093=0,H1092+1,IF(F1092=0,H1091+1,IF(F1091=0,H1090+1,IF(F1090=0,H1089+1))))))</f>
        <v>11</v>
      </c>
      <c r="G1094" s="72">
        <f>IF(F1094=0,0,IF(LİSTE!$F$1=F1094,1,F1094+1))</f>
        <v>12</v>
      </c>
      <c r="H1094" s="72">
        <f>IF(G1094=0,0,IF(LİSTE!$F$1=G1094,1,G1094+1))</f>
        <v>13</v>
      </c>
      <c r="I1094" s="72" t="str">
        <f>IFERROR(VLOOKUP(A1094,TATİLLER!$A$2:$D$30000,3,0),"TATİL DEĞİL")</f>
        <v>TATİL DEĞİL</v>
      </c>
    </row>
    <row r="1095" spans="1:9" x14ac:dyDescent="0.25">
      <c r="A1095" s="74">
        <f t="shared" si="244"/>
        <v>46730</v>
      </c>
      <c r="B1095" s="72">
        <f t="shared" si="254"/>
        <v>4</v>
      </c>
      <c r="C1095" s="72" t="str">
        <f>IF(F1095=0,"RESMİ TATİL",VLOOKUP(F1095,LİSTE!$B$7:$D$1300,3,0))</f>
        <v>Şevval ÖZDAMAR</v>
      </c>
      <c r="D1095" s="72" t="str">
        <f>IF(G1095=0,"RESMİ TATİL",VLOOKUP(G1095,LİSTE!$B$7:$D$1300,3,0))</f>
        <v>Zeynep AKDAĞ</v>
      </c>
      <c r="E1095" s="72" t="str">
        <f>IF(H1095=0,"RESMİ TATİL",VLOOKUP(H1095,LİSTE!$B$7:$D$1300,3,0))</f>
        <v>Esma ÇOKER</v>
      </c>
      <c r="F1095" s="72">
        <f>IF(B1095="TATİL",0,IF(F1094&gt;0,IF(LİSTE!$F$1=H1094,1,H1094+1),IF(F1094=0,H1093+1,IF(F1093=0,H1092+1,IF(F1092=0,H1091+1,IF(F1091=0,H1090+1))))))</f>
        <v>14</v>
      </c>
      <c r="G1095" s="72">
        <f>IF(F1095=0,0,IF(LİSTE!$F$1=F1095,1,F1095+1))</f>
        <v>15</v>
      </c>
      <c r="H1095" s="72">
        <f>IF(G1095=0,0,IF(LİSTE!$F$1=G1095,1,G1095+1))</f>
        <v>16</v>
      </c>
      <c r="I1095" s="72" t="str">
        <f>IFERROR(VLOOKUP(A1095,TATİLLER!$A$2:$D$30000,3,0),"TATİL DEĞİL")</f>
        <v>TATİL DEĞİL</v>
      </c>
    </row>
    <row r="1096" spans="1:9" x14ac:dyDescent="0.25">
      <c r="A1096" s="74">
        <f t="shared" si="244"/>
        <v>46731</v>
      </c>
      <c r="B1096" s="72">
        <f t="shared" si="254"/>
        <v>5</v>
      </c>
      <c r="C1096" s="72" t="str">
        <f>IF(F1096=0,"RESMİ TATİL",VLOOKUP(F1096,LİSTE!$B$7:$D$1300,3,0))</f>
        <v>Dursun Kubilay YAŞAR</v>
      </c>
      <c r="D1096" s="72" t="str">
        <f>IF(G1096=0,"RESMİ TATİL",VLOOKUP(G1096,LİSTE!$B$7:$D$1300,3,0))</f>
        <v>Zeynep Beril BAŞPINAR</v>
      </c>
      <c r="E1096" s="72" t="str">
        <f>IF(H1096=0,"RESMİ TATİL",VLOOKUP(H1096,LİSTE!$B$7:$D$1300,3,0))</f>
        <v>Ahmet DAL</v>
      </c>
      <c r="F1096" s="72">
        <f>IF(B1096="TATİL",0,IF(F1095&gt;0,IF(LİSTE!$F$1=H1095,1,H1095+1),IF(F1095=0,H1094+1,IF(F1094=0,H1093+1,IF(F1093=0,H1092+1,IF(F1092=0,H1091+1))))))</f>
        <v>17</v>
      </c>
      <c r="G1096" s="72">
        <f>IF(F1096=0,0,IF(LİSTE!$F$1=F1096,1,F1096+1))</f>
        <v>18</v>
      </c>
      <c r="H1096" s="72">
        <f>IF(G1096=0,0,IF(LİSTE!$F$1=G1096,1,G1096+1))</f>
        <v>19</v>
      </c>
      <c r="I1096" s="72" t="str">
        <f>IFERROR(VLOOKUP(A1096,TATİLLER!$A$2:$D$30000,3,0),"TATİL DEĞİL")</f>
        <v>TATİL DEĞİL</v>
      </c>
    </row>
    <row r="1097" spans="1:9" x14ac:dyDescent="0.25">
      <c r="A1097" s="74">
        <f t="shared" ref="A1097" si="256">A1096+3</f>
        <v>46734</v>
      </c>
      <c r="B1097" s="72">
        <f t="shared" si="254"/>
        <v>1</v>
      </c>
      <c r="C1097" s="72" t="str">
        <f>IF(F1097=0,"RESMİ TATİL",VLOOKUP(F1097,LİSTE!$B$7:$D$1300,3,0))</f>
        <v>Emirhan KARATAŞ</v>
      </c>
      <c r="D1097" s="72" t="str">
        <f>IF(G1097=0,"RESMİ TATİL",VLOOKUP(G1097,LİSTE!$B$7:$D$1300,3,0))</f>
        <v>Zümra Yeter ARI</v>
      </c>
      <c r="E1097" s="72" t="str">
        <f>IF(H1097=0,"RESMİ TATİL",VLOOKUP(H1097,LİSTE!$B$7:$D$1300,3,0))</f>
        <v>Utku KARAGÖZ</v>
      </c>
      <c r="F1097" s="72">
        <f>IF(B1097="TATİL",0,IF(F1096&gt;0,IF(LİSTE!$F$1=H1096,1,H1096+1),IF(F1096=0,H1095+1,IF(F1095=0,H1094+1,IF(F1094=0,H1093+1,IF(F1093=0,H1092+1))))))</f>
        <v>20</v>
      </c>
      <c r="G1097" s="72">
        <f>IF(F1097=0,0,IF(LİSTE!$F$1=F1097,1,F1097+1))</f>
        <v>21</v>
      </c>
      <c r="H1097" s="72">
        <f>IF(G1097=0,0,IF(LİSTE!$F$1=G1097,1,G1097+1))</f>
        <v>22</v>
      </c>
      <c r="I1097" s="72" t="str">
        <f>IFERROR(VLOOKUP(A1097,TATİLLER!$A$2:$D$30000,3,0),"TATİL DEĞİL")</f>
        <v>TATİL DEĞİL</v>
      </c>
    </row>
    <row r="1098" spans="1:9" x14ac:dyDescent="0.25">
      <c r="A1098" s="74">
        <f t="shared" si="244"/>
        <v>46735</v>
      </c>
      <c r="B1098" s="72">
        <f t="shared" si="254"/>
        <v>2</v>
      </c>
      <c r="C1098" s="72" t="str">
        <f>IF(F1098=0,"RESMİ TATİL",VLOOKUP(F1098,LİSTE!$B$7:$D$1300,3,0))</f>
        <v>Feyza Zümra AVCIOĞLU</v>
      </c>
      <c r="D1098" s="72" t="str">
        <f>IF(G1098=0,"RESMİ TATİL",VLOOKUP(G1098,LİSTE!$B$7:$D$1300,3,0))</f>
        <v>Yusuf Ali TABUR</v>
      </c>
      <c r="E1098" s="72" t="str">
        <f>IF(H1098=0,"RESMİ TATİL",VLOOKUP(H1098,LİSTE!$B$7:$D$1300,3,0))</f>
        <v>Irmak UTEBAY</v>
      </c>
      <c r="F1098" s="72">
        <f>IF(B1098="TATİL",0,IF(F1097&gt;0,IF(LİSTE!$F$1=H1097,1,H1097+1),IF(F1097=0,H1096+1,IF(F1096=0,H1095+1,IF(F1095=0,H1094+1,IF(F1094=0,H1093+1))))))</f>
        <v>23</v>
      </c>
      <c r="G1098" s="72">
        <f>IF(F1098=0,0,IF(LİSTE!$F$1=F1098,1,F1098+1))</f>
        <v>24</v>
      </c>
      <c r="H1098" s="72">
        <f>IF(G1098=0,0,IF(LİSTE!$F$1=G1098,1,G1098+1))</f>
        <v>25</v>
      </c>
      <c r="I1098" s="72" t="str">
        <f>IFERROR(VLOOKUP(A1098,TATİLLER!$A$2:$D$30000,3,0),"TATİL DEĞİL")</f>
        <v>TATİL DEĞİL</v>
      </c>
    </row>
    <row r="1099" spans="1:9" x14ac:dyDescent="0.25">
      <c r="A1099" s="74">
        <f t="shared" si="244"/>
        <v>46736</v>
      </c>
      <c r="B1099" s="72">
        <f t="shared" si="254"/>
        <v>3</v>
      </c>
      <c r="C1099" s="72" t="str">
        <f>IF(F1099=0,"RESMİ TATİL",VLOOKUP(F1099,LİSTE!$B$7:$D$1300,3,0))</f>
        <v>Kerem AKKOÇ</v>
      </c>
      <c r="D1099" s="72" t="str">
        <f>IF(G1099=0,"RESMİ TATİL",VLOOKUP(G1099,LİSTE!$B$7:$D$1300,3,0))</f>
        <v>Elçin Ayşe ELMAS</v>
      </c>
      <c r="E1099" s="72" t="str">
        <f>IF(H1099=0,"RESMİ TATİL",VLOOKUP(H1099,LİSTE!$B$7:$D$1300,3,0))</f>
        <v>Muhammed YILDIZDAĞ</v>
      </c>
      <c r="F1099" s="72">
        <f>IF(B1099="TATİL",0,IF(F1098&gt;0,IF(LİSTE!$F$1=H1098,1,H1098+1),IF(F1098=0,H1097+1,IF(F1097=0,H1096+1,IF(F1096=0,H1095+1,IF(F1095=0,H1094+1))))))</f>
        <v>26</v>
      </c>
      <c r="G1099" s="72">
        <f>IF(F1099=0,0,IF(LİSTE!$F$1=F1099,1,F1099+1))</f>
        <v>27</v>
      </c>
      <c r="H1099" s="72">
        <f>IF(G1099=0,0,IF(LİSTE!$F$1=G1099,1,G1099+1))</f>
        <v>28</v>
      </c>
      <c r="I1099" s="72" t="str">
        <f>IFERROR(VLOOKUP(A1099,TATİLLER!$A$2:$D$30000,3,0),"TATİL DEĞİL")</f>
        <v>TATİL DEĞİL</v>
      </c>
    </row>
    <row r="1100" spans="1:9" x14ac:dyDescent="0.25">
      <c r="A1100" s="74">
        <f t="shared" si="244"/>
        <v>46737</v>
      </c>
      <c r="B1100" s="72">
        <f t="shared" si="254"/>
        <v>4</v>
      </c>
      <c r="C1100" s="72" t="str">
        <f>IF(F1100=0,"RESMİ TATİL",VLOOKUP(F1100,LİSTE!$B$7:$D$1300,3,0))</f>
        <v>Nisa Nur SANCAR</v>
      </c>
      <c r="D1100" s="72" t="str">
        <f>IF(G1100=0,"RESMİ TATİL",VLOOKUP(G1100,LİSTE!$B$7:$D$1300,3,0))</f>
        <v>Esila ÇETİN</v>
      </c>
      <c r="E1100" s="72" t="str">
        <f>IF(H1100=0,"RESMİ TATİL",VLOOKUP(H1100,LİSTE!$B$7:$D$1300,3,0))</f>
        <v>Zeynep Sevde TOPUZ</v>
      </c>
      <c r="F1100" s="72">
        <f>IF(B1100="TATİL",0,IF(F1099&gt;0,IF(LİSTE!$F$1=H1099,1,H1099+1),IF(F1099=0,H1098+1,IF(F1098=0,H1097+1,IF(F1097=0,H1096+1,IF(F1096=0,H1095+1))))))</f>
        <v>1</v>
      </c>
      <c r="G1100" s="72">
        <f>IF(F1100=0,0,IF(LİSTE!$F$1=F1100,1,F1100+1))</f>
        <v>2</v>
      </c>
      <c r="H1100" s="72">
        <f>IF(G1100=0,0,IF(LİSTE!$F$1=G1100,1,G1100+1))</f>
        <v>3</v>
      </c>
      <c r="I1100" s="72" t="str">
        <f>IFERROR(VLOOKUP(A1100,TATİLLER!$A$2:$D$30000,3,0),"TATİL DEĞİL")</f>
        <v>TATİL DEĞİL</v>
      </c>
    </row>
    <row r="1101" spans="1:9" x14ac:dyDescent="0.25">
      <c r="A1101" s="74">
        <f t="shared" si="244"/>
        <v>46738</v>
      </c>
      <c r="B1101" s="72">
        <f t="shared" si="254"/>
        <v>5</v>
      </c>
      <c r="C1101" s="72" t="str">
        <f>IF(F1101=0,"RESMİ TATİL",VLOOKUP(F1101,LİSTE!$B$7:$D$1300,3,0))</f>
        <v>Ömer Asaf KADAŞ</v>
      </c>
      <c r="D1101" s="72" t="str">
        <f>IF(G1101=0,"RESMİ TATİL",VLOOKUP(G1101,LİSTE!$B$7:$D$1300,3,0))</f>
        <v>Ramazan Baran ADIGÜZEL</v>
      </c>
      <c r="E1101" s="72" t="str">
        <f>IF(H1101=0,"RESMİ TATİL",VLOOKUP(H1101,LİSTE!$B$7:$D$1300,3,0))</f>
        <v>Bahar AKGÜN</v>
      </c>
      <c r="F1101" s="72">
        <f>IF(B1101="TATİL",0,IF(F1100&gt;0,IF(LİSTE!$F$1=H1100,1,H1100+1),IF(F1100=0,H1099+1,IF(F1099=0,H1098+1,IF(F1098=0,H1097+1,IF(F1097=0,H1096+1))))))</f>
        <v>4</v>
      </c>
      <c r="G1101" s="72">
        <f>IF(F1101=0,0,IF(LİSTE!$F$1=F1101,1,F1101+1))</f>
        <v>5</v>
      </c>
      <c r="H1101" s="72">
        <f>IF(G1101=0,0,IF(LİSTE!$F$1=G1101,1,G1101+1))</f>
        <v>6</v>
      </c>
      <c r="I1101" s="72" t="str">
        <f>IFERROR(VLOOKUP(A1101,TATİLLER!$A$2:$D$30000,3,0),"TATİL DEĞİL")</f>
        <v>TATİL DEĞİL</v>
      </c>
    </row>
    <row r="1102" spans="1:9" x14ac:dyDescent="0.25">
      <c r="A1102" s="74">
        <f t="shared" ref="A1102" si="257">A1101+3</f>
        <v>46741</v>
      </c>
      <c r="B1102" s="72">
        <f t="shared" si="254"/>
        <v>1</v>
      </c>
      <c r="C1102" s="72" t="str">
        <f>IF(F1102=0,"RESMİ TATİL",VLOOKUP(F1102,LİSTE!$B$7:$D$1300,3,0))</f>
        <v>Ömer AKGÜL</v>
      </c>
      <c r="D1102" s="72" t="str">
        <f>IF(G1102=0,"RESMİ TATİL",VLOOKUP(G1102,LİSTE!$B$7:$D$1300,3,0))</f>
        <v>Muharrem EFE TANRIVERDİ</v>
      </c>
      <c r="E1102" s="72" t="str">
        <f>IF(H1102=0,"RESMİ TATİL",VLOOKUP(H1102,LİSTE!$B$7:$D$1300,3,0))</f>
        <v>Anıl DOĞAN</v>
      </c>
      <c r="F1102" s="72">
        <f>IF(B1102="TATİL",0,IF(F1101&gt;0,IF(LİSTE!$F$1=H1101,1,H1101+1),IF(F1101=0,H1100+1,IF(F1100=0,H1099+1,IF(F1099=0,H1098+1,IF(F1098=0,H1097+1))))))</f>
        <v>7</v>
      </c>
      <c r="G1102" s="72">
        <f>IF(F1102=0,0,IF(LİSTE!$F$1=F1102,1,F1102+1))</f>
        <v>8</v>
      </c>
      <c r="H1102" s="72">
        <f>IF(G1102=0,0,IF(LİSTE!$F$1=G1102,1,G1102+1))</f>
        <v>9</v>
      </c>
      <c r="I1102" s="72" t="str">
        <f>IFERROR(VLOOKUP(A1102,TATİLLER!$A$2:$D$30000,3,0),"TATİL DEĞİL")</f>
        <v>TATİL DEĞİL</v>
      </c>
    </row>
    <row r="1103" spans="1:9" x14ac:dyDescent="0.25">
      <c r="A1103" s="74">
        <f t="shared" si="244"/>
        <v>46742</v>
      </c>
      <c r="B1103" s="72">
        <f t="shared" si="254"/>
        <v>2</v>
      </c>
      <c r="C1103" s="72" t="str">
        <f>IF(F1103=0,"RESMİ TATİL",VLOOKUP(F1103,LİSTE!$B$7:$D$1300,3,0))</f>
        <v>İpek ARSLAN</v>
      </c>
      <c r="D1103" s="72" t="str">
        <f>IF(G1103=0,"RESMİ TATİL",VLOOKUP(G1103,LİSTE!$B$7:$D$1300,3,0))</f>
        <v>Efe KARSAK</v>
      </c>
      <c r="E1103" s="72" t="str">
        <f>IF(H1103=0,"RESMİ TATİL",VLOOKUP(H1103,LİSTE!$B$7:$D$1300,3,0))</f>
        <v>Abdullah KIRBAÇ</v>
      </c>
      <c r="F1103" s="72">
        <f>IF(B1103="TATİL",0,IF(F1102&gt;0,IF(LİSTE!$F$1=H1102,1,H1102+1),IF(F1102=0,H1101+1,IF(F1101=0,H1100+1,IF(F1100=0,H1099+1,IF(F1099=0,H1098+1))))))</f>
        <v>10</v>
      </c>
      <c r="G1103" s="72">
        <f>IF(F1103=0,0,IF(LİSTE!$F$1=F1103,1,F1103+1))</f>
        <v>11</v>
      </c>
      <c r="H1103" s="72">
        <f>IF(G1103=0,0,IF(LİSTE!$F$1=G1103,1,G1103+1))</f>
        <v>12</v>
      </c>
      <c r="I1103" s="72" t="str">
        <f>IFERROR(VLOOKUP(A1103,TATİLLER!$A$2:$D$30000,3,0),"TATİL DEĞİL")</f>
        <v>TATİL DEĞİL</v>
      </c>
    </row>
    <row r="1104" spans="1:9" x14ac:dyDescent="0.25">
      <c r="A1104" s="74">
        <f t="shared" si="244"/>
        <v>46743</v>
      </c>
      <c r="B1104" s="72">
        <f t="shared" si="254"/>
        <v>3</v>
      </c>
      <c r="C1104" s="72" t="str">
        <f>IF(F1104=0,"RESMİ TATİL",VLOOKUP(F1104,LİSTE!$B$7:$D$1300,3,0))</f>
        <v>Ümmü Defne GÜLER</v>
      </c>
      <c r="D1104" s="72" t="str">
        <f>IF(G1104=0,"RESMİ TATİL",VLOOKUP(G1104,LİSTE!$B$7:$D$1300,3,0))</f>
        <v>Şevval ÖZDAMAR</v>
      </c>
      <c r="E1104" s="72" t="str">
        <f>IF(H1104=0,"RESMİ TATİL",VLOOKUP(H1104,LİSTE!$B$7:$D$1300,3,0))</f>
        <v>Zeynep AKDAĞ</v>
      </c>
      <c r="F1104" s="72">
        <f>IF(B1104="TATİL",0,IF(F1103&gt;0,IF(LİSTE!$F$1=H1103,1,H1103+1),IF(F1103=0,H1102+1,IF(F1102=0,H1101+1,IF(F1101=0,H1100+1,IF(F1100=0,H1099+1))))))</f>
        <v>13</v>
      </c>
      <c r="G1104" s="72">
        <f>IF(F1104=0,0,IF(LİSTE!$F$1=F1104,1,F1104+1))</f>
        <v>14</v>
      </c>
      <c r="H1104" s="72">
        <f>IF(G1104=0,0,IF(LİSTE!$F$1=G1104,1,G1104+1))</f>
        <v>15</v>
      </c>
      <c r="I1104" s="72" t="str">
        <f>IFERROR(VLOOKUP(A1104,TATİLLER!$A$2:$D$30000,3,0),"TATİL DEĞİL")</f>
        <v>TATİL DEĞİL</v>
      </c>
    </row>
    <row r="1105" spans="1:9" x14ac:dyDescent="0.25">
      <c r="A1105" s="74">
        <f t="shared" si="244"/>
        <v>46744</v>
      </c>
      <c r="B1105" s="72">
        <f t="shared" si="254"/>
        <v>4</v>
      </c>
      <c r="C1105" s="72" t="str">
        <f>IF(F1105=0,"RESMİ TATİL",VLOOKUP(F1105,LİSTE!$B$7:$D$1300,3,0))</f>
        <v>Esma ÇOKER</v>
      </c>
      <c r="D1105" s="72" t="str">
        <f>IF(G1105=0,"RESMİ TATİL",VLOOKUP(G1105,LİSTE!$B$7:$D$1300,3,0))</f>
        <v>Dursun Kubilay YAŞAR</v>
      </c>
      <c r="E1105" s="72" t="str">
        <f>IF(H1105=0,"RESMİ TATİL",VLOOKUP(H1105,LİSTE!$B$7:$D$1300,3,0))</f>
        <v>Zeynep Beril BAŞPINAR</v>
      </c>
      <c r="F1105" s="72">
        <f>IF(B1105="TATİL",0,IF(F1104&gt;0,IF(LİSTE!$F$1=H1104,1,H1104+1),IF(F1104=0,H1103+1,IF(F1103=0,H1102+1,IF(F1102=0,H1101+1,IF(F1101=0,H1100+1))))))</f>
        <v>16</v>
      </c>
      <c r="G1105" s="72">
        <f>IF(F1105=0,0,IF(LİSTE!$F$1=F1105,1,F1105+1))</f>
        <v>17</v>
      </c>
      <c r="H1105" s="72">
        <f>IF(G1105=0,0,IF(LİSTE!$F$1=G1105,1,G1105+1))</f>
        <v>18</v>
      </c>
      <c r="I1105" s="72" t="str">
        <f>IFERROR(VLOOKUP(A1105,TATİLLER!$A$2:$D$30000,3,0),"TATİL DEĞİL")</f>
        <v>TATİL DEĞİL</v>
      </c>
    </row>
    <row r="1106" spans="1:9" x14ac:dyDescent="0.25">
      <c r="A1106" s="74">
        <f t="shared" si="244"/>
        <v>46745</v>
      </c>
      <c r="B1106" s="72">
        <f t="shared" si="254"/>
        <v>5</v>
      </c>
      <c r="C1106" s="72" t="str">
        <f>IF(F1106=0,"RESMİ TATİL",VLOOKUP(F1106,LİSTE!$B$7:$D$1300,3,0))</f>
        <v>Ahmet DAL</v>
      </c>
      <c r="D1106" s="72" t="str">
        <f>IF(G1106=0,"RESMİ TATİL",VLOOKUP(G1106,LİSTE!$B$7:$D$1300,3,0))</f>
        <v>Emirhan KARATAŞ</v>
      </c>
      <c r="E1106" s="72" t="str">
        <f>IF(H1106=0,"RESMİ TATİL",VLOOKUP(H1106,LİSTE!$B$7:$D$1300,3,0))</f>
        <v>Zümra Yeter ARI</v>
      </c>
      <c r="F1106" s="72">
        <f>IF(B1106="TATİL",0,IF(F1105&gt;0,IF(LİSTE!$F$1=H1105,1,H1105+1),IF(F1105=0,H1104+1,IF(F1104=0,H1103+1,IF(F1103=0,H1102+1,IF(F1102=0,H1101+1))))))</f>
        <v>19</v>
      </c>
      <c r="G1106" s="72">
        <f>IF(F1106=0,0,IF(LİSTE!$F$1=F1106,1,F1106+1))</f>
        <v>20</v>
      </c>
      <c r="H1106" s="72">
        <f>IF(G1106=0,0,IF(LİSTE!$F$1=G1106,1,G1106+1))</f>
        <v>21</v>
      </c>
      <c r="I1106" s="72" t="str">
        <f>IFERROR(VLOOKUP(A1106,TATİLLER!$A$2:$D$30000,3,0),"TATİL DEĞİL")</f>
        <v>TATİL DEĞİL</v>
      </c>
    </row>
    <row r="1107" spans="1:9" x14ac:dyDescent="0.25">
      <c r="A1107" s="74">
        <f t="shared" ref="A1107" si="258">A1106+3</f>
        <v>46748</v>
      </c>
      <c r="B1107" s="72">
        <f t="shared" si="254"/>
        <v>1</v>
      </c>
      <c r="C1107" s="72" t="str">
        <f>IF(F1107=0,"RESMİ TATİL",VLOOKUP(F1107,LİSTE!$B$7:$D$1300,3,0))</f>
        <v>Utku KARAGÖZ</v>
      </c>
      <c r="D1107" s="72" t="str">
        <f>IF(G1107=0,"RESMİ TATİL",VLOOKUP(G1107,LİSTE!$B$7:$D$1300,3,0))</f>
        <v>Feyza Zümra AVCIOĞLU</v>
      </c>
      <c r="E1107" s="72" t="str">
        <f>IF(H1107=0,"RESMİ TATİL",VLOOKUP(H1107,LİSTE!$B$7:$D$1300,3,0))</f>
        <v>Yusuf Ali TABUR</v>
      </c>
      <c r="F1107" s="72">
        <f>IF(B1107="TATİL",0,IF(F1106&gt;0,IF(LİSTE!$F$1=H1106,1,H1106+1),IF(F1106=0,H1105+1,IF(F1105=0,H1104+1,IF(F1104=0,H1103+1,IF(F1103=0,H1102+1))))))</f>
        <v>22</v>
      </c>
      <c r="G1107" s="72">
        <f>IF(F1107=0,0,IF(LİSTE!$F$1=F1107,1,F1107+1))</f>
        <v>23</v>
      </c>
      <c r="H1107" s="72">
        <f>IF(G1107=0,0,IF(LİSTE!$F$1=G1107,1,G1107+1))</f>
        <v>24</v>
      </c>
      <c r="I1107" s="72" t="str">
        <f>IFERROR(VLOOKUP(A1107,TATİLLER!$A$2:$D$30000,3,0),"TATİL DEĞİL")</f>
        <v>TATİL DEĞİL</v>
      </c>
    </row>
    <row r="1108" spans="1:9" x14ac:dyDescent="0.25">
      <c r="A1108" s="74">
        <f t="shared" ref="A1108:A1171" si="259">A1107+1</f>
        <v>46749</v>
      </c>
      <c r="B1108" s="72">
        <f t="shared" si="254"/>
        <v>2</v>
      </c>
      <c r="C1108" s="72" t="str">
        <f>IF(F1108=0,"RESMİ TATİL",VLOOKUP(F1108,LİSTE!$B$7:$D$1300,3,0))</f>
        <v>Irmak UTEBAY</v>
      </c>
      <c r="D1108" s="72" t="str">
        <f>IF(G1108=0,"RESMİ TATİL",VLOOKUP(G1108,LİSTE!$B$7:$D$1300,3,0))</f>
        <v>Kerem AKKOÇ</v>
      </c>
      <c r="E1108" s="72" t="str">
        <f>IF(H1108=0,"RESMİ TATİL",VLOOKUP(H1108,LİSTE!$B$7:$D$1300,3,0))</f>
        <v>Elçin Ayşe ELMAS</v>
      </c>
      <c r="F1108" s="72">
        <f>IF(B1108="TATİL",0,IF(F1107&gt;0,IF(LİSTE!$F$1=H1107,1,H1107+1),IF(F1107=0,H1106+1,IF(F1106=0,H1105+1,IF(F1105=0,H1104+1,IF(F1104=0,H1103+1))))))</f>
        <v>25</v>
      </c>
      <c r="G1108" s="72">
        <f>IF(F1108=0,0,IF(LİSTE!$F$1=F1108,1,F1108+1))</f>
        <v>26</v>
      </c>
      <c r="H1108" s="72">
        <f>IF(G1108=0,0,IF(LİSTE!$F$1=G1108,1,G1108+1))</f>
        <v>27</v>
      </c>
      <c r="I1108" s="72" t="str">
        <f>IFERROR(VLOOKUP(A1108,TATİLLER!$A$2:$D$30000,3,0),"TATİL DEĞİL")</f>
        <v>TATİL DEĞİL</v>
      </c>
    </row>
    <row r="1109" spans="1:9" x14ac:dyDescent="0.25">
      <c r="A1109" s="74">
        <f t="shared" si="259"/>
        <v>46750</v>
      </c>
      <c r="B1109" s="72">
        <f t="shared" si="254"/>
        <v>3</v>
      </c>
      <c r="C1109" s="72" t="str">
        <f>IF(F1109=0,"RESMİ TATİL",VLOOKUP(F1109,LİSTE!$B$7:$D$1300,3,0))</f>
        <v>Muhammed YILDIZDAĞ</v>
      </c>
      <c r="D1109" s="72" t="str">
        <f>IF(G1109=0,"RESMİ TATİL",VLOOKUP(G1109,LİSTE!$B$7:$D$1300,3,0))</f>
        <v>Nisa Nur SANCAR</v>
      </c>
      <c r="E1109" s="72" t="str">
        <f>IF(H1109=0,"RESMİ TATİL",VLOOKUP(H1109,LİSTE!$B$7:$D$1300,3,0))</f>
        <v>Esila ÇETİN</v>
      </c>
      <c r="F1109" s="72">
        <f>IF(B1109="TATİL",0,IF(F1108&gt;0,IF(LİSTE!$F$1=H1108,1,H1108+1),IF(F1108=0,H1107+1,IF(F1107=0,H1106+1,IF(F1106=0,H1105+1,IF(F1105=0,H1104+1))))))</f>
        <v>28</v>
      </c>
      <c r="G1109" s="72">
        <f>IF(F1109=0,0,IF(LİSTE!$F$1=F1109,1,F1109+1))</f>
        <v>1</v>
      </c>
      <c r="H1109" s="72">
        <f>IF(G1109=0,0,IF(LİSTE!$F$1=G1109,1,G1109+1))</f>
        <v>2</v>
      </c>
      <c r="I1109" s="72" t="str">
        <f>IFERROR(VLOOKUP(A1109,TATİLLER!$A$2:$D$30000,3,0),"TATİL DEĞİL")</f>
        <v>TATİL DEĞİL</v>
      </c>
    </row>
    <row r="1110" spans="1:9" x14ac:dyDescent="0.25">
      <c r="A1110" s="74">
        <f t="shared" si="259"/>
        <v>46751</v>
      </c>
      <c r="B1110" s="72">
        <f t="shared" si="254"/>
        <v>4</v>
      </c>
      <c r="C1110" s="72" t="str">
        <f>IF(F1110=0,"RESMİ TATİL",VLOOKUP(F1110,LİSTE!$B$7:$D$1300,3,0))</f>
        <v>Zeynep Sevde TOPUZ</v>
      </c>
      <c r="D1110" s="72" t="str">
        <f>IF(G1110=0,"RESMİ TATİL",VLOOKUP(G1110,LİSTE!$B$7:$D$1300,3,0))</f>
        <v>Ömer Asaf KADAŞ</v>
      </c>
      <c r="E1110" s="72" t="str">
        <f>IF(H1110=0,"RESMİ TATİL",VLOOKUP(H1110,LİSTE!$B$7:$D$1300,3,0))</f>
        <v>Ramazan Baran ADIGÜZEL</v>
      </c>
      <c r="F1110" s="72">
        <f>IF(B1110="TATİL",0,IF(F1109&gt;0,IF(LİSTE!$F$1=H1109,1,H1109+1),IF(F1109=0,H1108+1,IF(F1108=0,H1107+1,IF(F1107=0,H1106+1,IF(F1106=0,H1105+1))))))</f>
        <v>3</v>
      </c>
      <c r="G1110" s="72">
        <f>IF(F1110=0,0,IF(LİSTE!$F$1=F1110,1,F1110+1))</f>
        <v>4</v>
      </c>
      <c r="H1110" s="72">
        <f>IF(G1110=0,0,IF(LİSTE!$F$1=G1110,1,G1110+1))</f>
        <v>5</v>
      </c>
      <c r="I1110" s="72" t="str">
        <f>IFERROR(VLOOKUP(A1110,TATİLLER!$A$2:$D$30000,3,0),"TATİL DEĞİL")</f>
        <v>TATİL DEĞİL</v>
      </c>
    </row>
    <row r="1111" spans="1:9" x14ac:dyDescent="0.25">
      <c r="A1111" s="74">
        <f t="shared" si="259"/>
        <v>46752</v>
      </c>
      <c r="B1111" s="72">
        <f t="shared" si="254"/>
        <v>5</v>
      </c>
      <c r="C1111" s="72" t="str">
        <f>IF(F1111=0,"RESMİ TATİL",VLOOKUP(F1111,LİSTE!$B$7:$D$1300,3,0))</f>
        <v>Bahar AKGÜN</v>
      </c>
      <c r="D1111" s="72" t="str">
        <f>IF(G1111=0,"RESMİ TATİL",VLOOKUP(G1111,LİSTE!$B$7:$D$1300,3,0))</f>
        <v>Ömer AKGÜL</v>
      </c>
      <c r="E1111" s="72" t="str">
        <f>IF(H1111=0,"RESMİ TATİL",VLOOKUP(H1111,LİSTE!$B$7:$D$1300,3,0))</f>
        <v>Muharrem EFE TANRIVERDİ</v>
      </c>
      <c r="F1111" s="72">
        <f>IF(B1111="TATİL",0,IF(F1110&gt;0,IF(LİSTE!$F$1=H1110,1,H1110+1),IF(F1110=0,H1109+1,IF(F1109=0,H1108+1,IF(F1108=0,H1107+1,IF(F1107=0,H1106+1))))))</f>
        <v>6</v>
      </c>
      <c r="G1111" s="72">
        <f>IF(F1111=0,0,IF(LİSTE!$F$1=F1111,1,F1111+1))</f>
        <v>7</v>
      </c>
      <c r="H1111" s="72">
        <f>IF(G1111=0,0,IF(LİSTE!$F$1=G1111,1,G1111+1))</f>
        <v>8</v>
      </c>
      <c r="I1111" s="72" t="str">
        <f>IFERROR(VLOOKUP(A1111,TATİLLER!$A$2:$D$30000,3,0),"TATİL DEĞİL")</f>
        <v>TATİL DEĞİL</v>
      </c>
    </row>
    <row r="1112" spans="1:9" x14ac:dyDescent="0.25">
      <c r="A1112" s="74">
        <f t="shared" ref="A1112" si="260">A1111+3</f>
        <v>46755</v>
      </c>
      <c r="B1112" s="72">
        <f t="shared" si="254"/>
        <v>1</v>
      </c>
      <c r="C1112" s="72" t="str">
        <f>IF(F1112=0,"RESMİ TATİL",VLOOKUP(F1112,LİSTE!$B$7:$D$1300,3,0))</f>
        <v>Anıl DOĞAN</v>
      </c>
      <c r="D1112" s="72" t="str">
        <f>IF(G1112=0,"RESMİ TATİL",VLOOKUP(G1112,LİSTE!$B$7:$D$1300,3,0))</f>
        <v>İpek ARSLAN</v>
      </c>
      <c r="E1112" s="72" t="str">
        <f>IF(H1112=0,"RESMİ TATİL",VLOOKUP(H1112,LİSTE!$B$7:$D$1300,3,0))</f>
        <v>Efe KARSAK</v>
      </c>
      <c r="F1112" s="72">
        <f>IF(B1112="TATİL",0,IF(F1111&gt;0,IF(LİSTE!$F$1=H1111,1,H1111+1),IF(F1111=0,H1110+1,IF(F1110=0,H1109+1,IF(F1109=0,H1108+1,IF(F1108=0,H1107+1))))))</f>
        <v>9</v>
      </c>
      <c r="G1112" s="72">
        <f>IF(F1112=0,0,IF(LİSTE!$F$1=F1112,1,F1112+1))</f>
        <v>10</v>
      </c>
      <c r="H1112" s="72">
        <f>IF(G1112=0,0,IF(LİSTE!$F$1=G1112,1,G1112+1))</f>
        <v>11</v>
      </c>
      <c r="I1112" s="72" t="str">
        <f>IFERROR(VLOOKUP(A1112,TATİLLER!$A$2:$D$30000,3,0),"TATİL DEĞİL")</f>
        <v>TATİL DEĞİL</v>
      </c>
    </row>
    <row r="1113" spans="1:9" x14ac:dyDescent="0.25">
      <c r="A1113" s="74">
        <f t="shared" si="259"/>
        <v>46756</v>
      </c>
      <c r="B1113" s="72">
        <f t="shared" si="254"/>
        <v>2</v>
      </c>
      <c r="C1113" s="72" t="str">
        <f>IF(F1113=0,"RESMİ TATİL",VLOOKUP(F1113,LİSTE!$B$7:$D$1300,3,0))</f>
        <v>Abdullah KIRBAÇ</v>
      </c>
      <c r="D1113" s="72" t="str">
        <f>IF(G1113=0,"RESMİ TATİL",VLOOKUP(G1113,LİSTE!$B$7:$D$1300,3,0))</f>
        <v>Ümmü Defne GÜLER</v>
      </c>
      <c r="E1113" s="72" t="str">
        <f>IF(H1113=0,"RESMİ TATİL",VLOOKUP(H1113,LİSTE!$B$7:$D$1300,3,0))</f>
        <v>Şevval ÖZDAMAR</v>
      </c>
      <c r="F1113" s="72">
        <f>IF(B1113="TATİL",0,IF(F1112&gt;0,IF(LİSTE!$F$1=H1112,1,H1112+1),IF(F1112=0,H1111+1,IF(F1111=0,H1110+1,IF(F1110=0,H1109+1,IF(F1109=0,H1108+1))))))</f>
        <v>12</v>
      </c>
      <c r="G1113" s="72">
        <f>IF(F1113=0,0,IF(LİSTE!$F$1=F1113,1,F1113+1))</f>
        <v>13</v>
      </c>
      <c r="H1113" s="72">
        <f>IF(G1113=0,0,IF(LİSTE!$F$1=G1113,1,G1113+1))</f>
        <v>14</v>
      </c>
      <c r="I1113" s="72" t="str">
        <f>IFERROR(VLOOKUP(A1113,TATİLLER!$A$2:$D$30000,3,0),"TATİL DEĞİL")</f>
        <v>TATİL DEĞİL</v>
      </c>
    </row>
    <row r="1114" spans="1:9" x14ac:dyDescent="0.25">
      <c r="A1114" s="74">
        <f t="shared" si="259"/>
        <v>46757</v>
      </c>
      <c r="B1114" s="72">
        <f t="shared" si="254"/>
        <v>3</v>
      </c>
      <c r="C1114" s="72" t="str">
        <f>IF(F1114=0,"RESMİ TATİL",VLOOKUP(F1114,LİSTE!$B$7:$D$1300,3,0))</f>
        <v>Zeynep AKDAĞ</v>
      </c>
      <c r="D1114" s="72" t="str">
        <f>IF(G1114=0,"RESMİ TATİL",VLOOKUP(G1114,LİSTE!$B$7:$D$1300,3,0))</f>
        <v>Esma ÇOKER</v>
      </c>
      <c r="E1114" s="72" t="str">
        <f>IF(H1114=0,"RESMİ TATİL",VLOOKUP(H1114,LİSTE!$B$7:$D$1300,3,0))</f>
        <v>Dursun Kubilay YAŞAR</v>
      </c>
      <c r="F1114" s="72">
        <f>IF(B1114="TATİL",0,IF(F1113&gt;0,IF(LİSTE!$F$1=H1113,1,H1113+1),IF(F1113=0,H1112+1,IF(F1112=0,H1111+1,IF(F1111=0,H1110+1,IF(F1110=0,H1109+1))))))</f>
        <v>15</v>
      </c>
      <c r="G1114" s="72">
        <f>IF(F1114=0,0,IF(LİSTE!$F$1=F1114,1,F1114+1))</f>
        <v>16</v>
      </c>
      <c r="H1114" s="72">
        <f>IF(G1114=0,0,IF(LİSTE!$F$1=G1114,1,G1114+1))</f>
        <v>17</v>
      </c>
      <c r="I1114" s="72" t="str">
        <f>IFERROR(VLOOKUP(A1114,TATİLLER!$A$2:$D$30000,3,0),"TATİL DEĞİL")</f>
        <v>TATİL DEĞİL</v>
      </c>
    </row>
    <row r="1115" spans="1:9" x14ac:dyDescent="0.25">
      <c r="A1115" s="74">
        <f t="shared" si="259"/>
        <v>46758</v>
      </c>
      <c r="B1115" s="72">
        <f t="shared" si="254"/>
        <v>4</v>
      </c>
      <c r="C1115" s="72" t="str">
        <f>IF(F1115=0,"RESMİ TATİL",VLOOKUP(F1115,LİSTE!$B$7:$D$1300,3,0))</f>
        <v>Zeynep Beril BAŞPINAR</v>
      </c>
      <c r="D1115" s="72" t="str">
        <f>IF(G1115=0,"RESMİ TATİL",VLOOKUP(G1115,LİSTE!$B$7:$D$1300,3,0))</f>
        <v>Ahmet DAL</v>
      </c>
      <c r="E1115" s="72" t="str">
        <f>IF(H1115=0,"RESMİ TATİL",VLOOKUP(H1115,LİSTE!$B$7:$D$1300,3,0))</f>
        <v>Emirhan KARATAŞ</v>
      </c>
      <c r="F1115" s="72">
        <f>IF(B1115="TATİL",0,IF(F1114&gt;0,IF(LİSTE!$F$1=H1114,1,H1114+1),IF(F1114=0,H1113+1,IF(F1113=0,H1112+1,IF(F1112=0,H1111+1,IF(F1111=0,H1110+1))))))</f>
        <v>18</v>
      </c>
      <c r="G1115" s="72">
        <f>IF(F1115=0,0,IF(LİSTE!$F$1=F1115,1,F1115+1))</f>
        <v>19</v>
      </c>
      <c r="H1115" s="72">
        <f>IF(G1115=0,0,IF(LİSTE!$F$1=G1115,1,G1115+1))</f>
        <v>20</v>
      </c>
      <c r="I1115" s="72" t="str">
        <f>IFERROR(VLOOKUP(A1115,TATİLLER!$A$2:$D$30000,3,0),"TATİL DEĞİL")</f>
        <v>TATİL DEĞİL</v>
      </c>
    </row>
    <row r="1116" spans="1:9" x14ac:dyDescent="0.25">
      <c r="A1116" s="74">
        <f t="shared" si="259"/>
        <v>46759</v>
      </c>
      <c r="B1116" s="72">
        <f t="shared" si="254"/>
        <v>5</v>
      </c>
      <c r="C1116" s="72" t="str">
        <f>IF(F1116=0,"RESMİ TATİL",VLOOKUP(F1116,LİSTE!$B$7:$D$1300,3,0))</f>
        <v>Zümra Yeter ARI</v>
      </c>
      <c r="D1116" s="72" t="str">
        <f>IF(G1116=0,"RESMİ TATİL",VLOOKUP(G1116,LİSTE!$B$7:$D$1300,3,0))</f>
        <v>Utku KARAGÖZ</v>
      </c>
      <c r="E1116" s="72" t="str">
        <f>IF(H1116=0,"RESMİ TATİL",VLOOKUP(H1116,LİSTE!$B$7:$D$1300,3,0))</f>
        <v>Feyza Zümra AVCIOĞLU</v>
      </c>
      <c r="F1116" s="72">
        <f>IF(B1116="TATİL",0,IF(F1115&gt;0,IF(LİSTE!$F$1=H1115,1,H1115+1),IF(F1115=0,H1114+1,IF(F1114=0,H1113+1,IF(F1113=0,H1112+1,IF(F1112=0,H1111+1))))))</f>
        <v>21</v>
      </c>
      <c r="G1116" s="72">
        <f>IF(F1116=0,0,IF(LİSTE!$F$1=F1116,1,F1116+1))</f>
        <v>22</v>
      </c>
      <c r="H1116" s="72">
        <f>IF(G1116=0,0,IF(LİSTE!$F$1=G1116,1,G1116+1))</f>
        <v>23</v>
      </c>
      <c r="I1116" s="72" t="str">
        <f>IFERROR(VLOOKUP(A1116,TATİLLER!$A$2:$D$30000,3,0),"TATİL DEĞİL")</f>
        <v>TATİL DEĞİL</v>
      </c>
    </row>
    <row r="1117" spans="1:9" x14ac:dyDescent="0.25">
      <c r="A1117" s="74">
        <f t="shared" ref="A1117" si="261">A1116+3</f>
        <v>46762</v>
      </c>
      <c r="B1117" s="72">
        <f t="shared" si="254"/>
        <v>1</v>
      </c>
      <c r="C1117" s="72" t="str">
        <f>IF(F1117=0,"RESMİ TATİL",VLOOKUP(F1117,LİSTE!$B$7:$D$1300,3,0))</f>
        <v>Yusuf Ali TABUR</v>
      </c>
      <c r="D1117" s="72" t="str">
        <f>IF(G1117=0,"RESMİ TATİL",VLOOKUP(G1117,LİSTE!$B$7:$D$1300,3,0))</f>
        <v>Irmak UTEBAY</v>
      </c>
      <c r="E1117" s="72" t="str">
        <f>IF(H1117=0,"RESMİ TATİL",VLOOKUP(H1117,LİSTE!$B$7:$D$1300,3,0))</f>
        <v>Kerem AKKOÇ</v>
      </c>
      <c r="F1117" s="72">
        <f>IF(B1117="TATİL",0,IF(F1116&gt;0,IF(LİSTE!$F$1=H1116,1,H1116+1),IF(F1116=0,H1115+1,IF(F1115=0,H1114+1,IF(F1114=0,H1113+1,IF(F1113=0,H1112+1))))))</f>
        <v>24</v>
      </c>
      <c r="G1117" s="72">
        <f>IF(F1117=0,0,IF(LİSTE!$F$1=F1117,1,F1117+1))</f>
        <v>25</v>
      </c>
      <c r="H1117" s="72">
        <f>IF(G1117=0,0,IF(LİSTE!$F$1=G1117,1,G1117+1))</f>
        <v>26</v>
      </c>
      <c r="I1117" s="72" t="str">
        <f>IFERROR(VLOOKUP(A1117,TATİLLER!$A$2:$D$30000,3,0),"TATİL DEĞİL")</f>
        <v>TATİL DEĞİL</v>
      </c>
    </row>
    <row r="1118" spans="1:9" x14ac:dyDescent="0.25">
      <c r="A1118" s="74">
        <f t="shared" si="259"/>
        <v>46763</v>
      </c>
      <c r="B1118" s="72">
        <f t="shared" si="254"/>
        <v>2</v>
      </c>
      <c r="C1118" s="72" t="str">
        <f>IF(F1118=0,"RESMİ TATİL",VLOOKUP(F1118,LİSTE!$B$7:$D$1300,3,0))</f>
        <v>Elçin Ayşe ELMAS</v>
      </c>
      <c r="D1118" s="72" t="str">
        <f>IF(G1118=0,"RESMİ TATİL",VLOOKUP(G1118,LİSTE!$B$7:$D$1300,3,0))</f>
        <v>Muhammed YILDIZDAĞ</v>
      </c>
      <c r="E1118" s="72" t="str">
        <f>IF(H1118=0,"RESMİ TATİL",VLOOKUP(H1118,LİSTE!$B$7:$D$1300,3,0))</f>
        <v>Nisa Nur SANCAR</v>
      </c>
      <c r="F1118" s="72">
        <f>IF(B1118="TATİL",0,IF(F1117&gt;0,IF(LİSTE!$F$1=H1117,1,H1117+1),IF(F1117=0,H1116+1,IF(F1116=0,H1115+1,IF(F1115=0,H1114+1,IF(F1114=0,H1113+1))))))</f>
        <v>27</v>
      </c>
      <c r="G1118" s="72">
        <f>IF(F1118=0,0,IF(LİSTE!$F$1=F1118,1,F1118+1))</f>
        <v>28</v>
      </c>
      <c r="H1118" s="72">
        <f>IF(G1118=0,0,IF(LİSTE!$F$1=G1118,1,G1118+1))</f>
        <v>1</v>
      </c>
      <c r="I1118" s="72" t="str">
        <f>IFERROR(VLOOKUP(A1118,TATİLLER!$A$2:$D$30000,3,0),"TATİL DEĞİL")</f>
        <v>TATİL DEĞİL</v>
      </c>
    </row>
    <row r="1119" spans="1:9" x14ac:dyDescent="0.25">
      <c r="A1119" s="74">
        <f t="shared" si="259"/>
        <v>46764</v>
      </c>
      <c r="B1119" s="72">
        <f t="shared" si="254"/>
        <v>3</v>
      </c>
      <c r="C1119" s="72" t="str">
        <f>IF(F1119=0,"RESMİ TATİL",VLOOKUP(F1119,LİSTE!$B$7:$D$1300,3,0))</f>
        <v>Esila ÇETİN</v>
      </c>
      <c r="D1119" s="72" t="str">
        <f>IF(G1119=0,"RESMİ TATİL",VLOOKUP(G1119,LİSTE!$B$7:$D$1300,3,0))</f>
        <v>Zeynep Sevde TOPUZ</v>
      </c>
      <c r="E1119" s="72" t="str">
        <f>IF(H1119=0,"RESMİ TATİL",VLOOKUP(H1119,LİSTE!$B$7:$D$1300,3,0))</f>
        <v>Ömer Asaf KADAŞ</v>
      </c>
      <c r="F1119" s="72">
        <f>IF(B1119="TATİL",0,IF(F1118&gt;0,IF(LİSTE!$F$1=H1118,1,H1118+1),IF(F1118=0,H1117+1,IF(F1117=0,H1116+1,IF(F1116=0,H1115+1,IF(F1115=0,H1114+1))))))</f>
        <v>2</v>
      </c>
      <c r="G1119" s="72">
        <f>IF(F1119=0,0,IF(LİSTE!$F$1=F1119,1,F1119+1))</f>
        <v>3</v>
      </c>
      <c r="H1119" s="72">
        <f>IF(G1119=0,0,IF(LİSTE!$F$1=G1119,1,G1119+1))</f>
        <v>4</v>
      </c>
      <c r="I1119" s="72" t="str">
        <f>IFERROR(VLOOKUP(A1119,TATİLLER!$A$2:$D$30000,3,0),"TATİL DEĞİL")</f>
        <v>TATİL DEĞİL</v>
      </c>
    </row>
    <row r="1120" spans="1:9" x14ac:dyDescent="0.25">
      <c r="A1120" s="74">
        <f t="shared" si="259"/>
        <v>46765</v>
      </c>
      <c r="B1120" s="72">
        <f t="shared" si="254"/>
        <v>4</v>
      </c>
      <c r="C1120" s="72" t="str">
        <f>IF(F1120=0,"RESMİ TATİL",VLOOKUP(F1120,LİSTE!$B$7:$D$1300,3,0))</f>
        <v>Ramazan Baran ADIGÜZEL</v>
      </c>
      <c r="D1120" s="72" t="str">
        <f>IF(G1120=0,"RESMİ TATİL",VLOOKUP(G1120,LİSTE!$B$7:$D$1300,3,0))</f>
        <v>Bahar AKGÜN</v>
      </c>
      <c r="E1120" s="72" t="str">
        <f>IF(H1120=0,"RESMİ TATİL",VLOOKUP(H1120,LİSTE!$B$7:$D$1300,3,0))</f>
        <v>Ömer AKGÜL</v>
      </c>
      <c r="F1120" s="72">
        <f>IF(B1120="TATİL",0,IF(F1119&gt;0,IF(LİSTE!$F$1=H1119,1,H1119+1),IF(F1119=0,H1118+1,IF(F1118=0,H1117+1,IF(F1117=0,H1116+1,IF(F1116=0,H1115+1))))))</f>
        <v>5</v>
      </c>
      <c r="G1120" s="72">
        <f>IF(F1120=0,0,IF(LİSTE!$F$1=F1120,1,F1120+1))</f>
        <v>6</v>
      </c>
      <c r="H1120" s="72">
        <f>IF(G1120=0,0,IF(LİSTE!$F$1=G1120,1,G1120+1))</f>
        <v>7</v>
      </c>
      <c r="I1120" s="72" t="str">
        <f>IFERROR(VLOOKUP(A1120,TATİLLER!$A$2:$D$30000,3,0),"TATİL DEĞİL")</f>
        <v>TATİL DEĞİL</v>
      </c>
    </row>
    <row r="1121" spans="1:9" x14ac:dyDescent="0.25">
      <c r="A1121" s="74">
        <f t="shared" si="259"/>
        <v>46766</v>
      </c>
      <c r="B1121" s="72">
        <f t="shared" si="254"/>
        <v>5</v>
      </c>
      <c r="C1121" s="72" t="str">
        <f>IF(F1121=0,"RESMİ TATİL",VLOOKUP(F1121,LİSTE!$B$7:$D$1300,3,0))</f>
        <v>Muharrem EFE TANRIVERDİ</v>
      </c>
      <c r="D1121" s="72" t="str">
        <f>IF(G1121=0,"RESMİ TATİL",VLOOKUP(G1121,LİSTE!$B$7:$D$1300,3,0))</f>
        <v>Anıl DOĞAN</v>
      </c>
      <c r="E1121" s="72" t="str">
        <f>IF(H1121=0,"RESMİ TATİL",VLOOKUP(H1121,LİSTE!$B$7:$D$1300,3,0))</f>
        <v>İpek ARSLAN</v>
      </c>
      <c r="F1121" s="72">
        <f>IF(B1121="TATİL",0,IF(F1120&gt;0,IF(LİSTE!$F$1=H1120,1,H1120+1),IF(F1120=0,H1119+1,IF(F1119=0,H1118+1,IF(F1118=0,H1117+1,IF(F1117=0,H1116+1))))))</f>
        <v>8</v>
      </c>
      <c r="G1121" s="72">
        <f>IF(F1121=0,0,IF(LİSTE!$F$1=F1121,1,F1121+1))</f>
        <v>9</v>
      </c>
      <c r="H1121" s="72">
        <f>IF(G1121=0,0,IF(LİSTE!$F$1=G1121,1,G1121+1))</f>
        <v>10</v>
      </c>
      <c r="I1121" s="72" t="str">
        <f>IFERROR(VLOOKUP(A1121,TATİLLER!$A$2:$D$30000,3,0),"TATİL DEĞİL")</f>
        <v>TATİL DEĞİL</v>
      </c>
    </row>
    <row r="1122" spans="1:9" x14ac:dyDescent="0.25">
      <c r="A1122" s="74">
        <f t="shared" ref="A1122" si="262">A1121+3</f>
        <v>46769</v>
      </c>
      <c r="B1122" s="72">
        <f t="shared" si="254"/>
        <v>1</v>
      </c>
      <c r="C1122" s="72" t="str">
        <f>IF(F1122=0,"RESMİ TATİL",VLOOKUP(F1122,LİSTE!$B$7:$D$1300,3,0))</f>
        <v>Efe KARSAK</v>
      </c>
      <c r="D1122" s="72" t="str">
        <f>IF(G1122=0,"RESMİ TATİL",VLOOKUP(G1122,LİSTE!$B$7:$D$1300,3,0))</f>
        <v>Abdullah KIRBAÇ</v>
      </c>
      <c r="E1122" s="72" t="str">
        <f>IF(H1122=0,"RESMİ TATİL",VLOOKUP(H1122,LİSTE!$B$7:$D$1300,3,0))</f>
        <v>Ümmü Defne GÜLER</v>
      </c>
      <c r="F1122" s="72">
        <f>IF(B1122="TATİL",0,IF(F1121&gt;0,IF(LİSTE!$F$1=H1121,1,H1121+1),IF(F1121=0,H1120+1,IF(F1120=0,H1119+1,IF(F1119=0,H1118+1,IF(F1118=0,H1117+1))))))</f>
        <v>11</v>
      </c>
      <c r="G1122" s="72">
        <f>IF(F1122=0,0,IF(LİSTE!$F$1=F1122,1,F1122+1))</f>
        <v>12</v>
      </c>
      <c r="H1122" s="72">
        <f>IF(G1122=0,0,IF(LİSTE!$F$1=G1122,1,G1122+1))</f>
        <v>13</v>
      </c>
      <c r="I1122" s="72" t="str">
        <f>IFERROR(VLOOKUP(A1122,TATİLLER!$A$2:$D$30000,3,0),"TATİL DEĞİL")</f>
        <v>TATİL DEĞİL</v>
      </c>
    </row>
    <row r="1123" spans="1:9" x14ac:dyDescent="0.25">
      <c r="A1123" s="74">
        <f t="shared" si="259"/>
        <v>46770</v>
      </c>
      <c r="B1123" s="72">
        <f t="shared" si="254"/>
        <v>2</v>
      </c>
      <c r="C1123" s="72" t="str">
        <f>IF(F1123=0,"RESMİ TATİL",VLOOKUP(F1123,LİSTE!$B$7:$D$1300,3,0))</f>
        <v>Şevval ÖZDAMAR</v>
      </c>
      <c r="D1123" s="72" t="str">
        <f>IF(G1123=0,"RESMİ TATİL",VLOOKUP(G1123,LİSTE!$B$7:$D$1300,3,0))</f>
        <v>Zeynep AKDAĞ</v>
      </c>
      <c r="E1123" s="72" t="str">
        <f>IF(H1123=0,"RESMİ TATİL",VLOOKUP(H1123,LİSTE!$B$7:$D$1300,3,0))</f>
        <v>Esma ÇOKER</v>
      </c>
      <c r="F1123" s="72">
        <f>IF(B1123="TATİL",0,IF(F1122&gt;0,IF(LİSTE!$F$1=H1122,1,H1122+1),IF(F1122=0,H1121+1,IF(F1121=0,H1120+1,IF(F1120=0,H1119+1,IF(F1119=0,H1118+1))))))</f>
        <v>14</v>
      </c>
      <c r="G1123" s="72">
        <f>IF(F1123=0,0,IF(LİSTE!$F$1=F1123,1,F1123+1))</f>
        <v>15</v>
      </c>
      <c r="H1123" s="72">
        <f>IF(G1123=0,0,IF(LİSTE!$F$1=G1123,1,G1123+1))</f>
        <v>16</v>
      </c>
      <c r="I1123" s="72" t="str">
        <f>IFERROR(VLOOKUP(A1123,TATİLLER!$A$2:$D$30000,3,0),"TATİL DEĞİL")</f>
        <v>TATİL DEĞİL</v>
      </c>
    </row>
    <row r="1124" spans="1:9" x14ac:dyDescent="0.25">
      <c r="A1124" s="74">
        <f t="shared" si="259"/>
        <v>46771</v>
      </c>
      <c r="B1124" s="72">
        <f t="shared" si="254"/>
        <v>3</v>
      </c>
      <c r="C1124" s="72" t="str">
        <f>IF(F1124=0,"RESMİ TATİL",VLOOKUP(F1124,LİSTE!$B$7:$D$1300,3,0))</f>
        <v>Dursun Kubilay YAŞAR</v>
      </c>
      <c r="D1124" s="72" t="str">
        <f>IF(G1124=0,"RESMİ TATİL",VLOOKUP(G1124,LİSTE!$B$7:$D$1300,3,0))</f>
        <v>Zeynep Beril BAŞPINAR</v>
      </c>
      <c r="E1124" s="72" t="str">
        <f>IF(H1124=0,"RESMİ TATİL",VLOOKUP(H1124,LİSTE!$B$7:$D$1300,3,0))</f>
        <v>Ahmet DAL</v>
      </c>
      <c r="F1124" s="72">
        <f>IF(B1124="TATİL",0,IF(F1123&gt;0,IF(LİSTE!$F$1=H1123,1,H1123+1),IF(F1123=0,H1122+1,IF(F1122=0,H1121+1,IF(F1121=0,H1120+1,IF(F1120=0,H1119+1))))))</f>
        <v>17</v>
      </c>
      <c r="G1124" s="72">
        <f>IF(F1124=0,0,IF(LİSTE!$F$1=F1124,1,F1124+1))</f>
        <v>18</v>
      </c>
      <c r="H1124" s="72">
        <f>IF(G1124=0,0,IF(LİSTE!$F$1=G1124,1,G1124+1))</f>
        <v>19</v>
      </c>
      <c r="I1124" s="72" t="str">
        <f>IFERROR(VLOOKUP(A1124,TATİLLER!$A$2:$D$30000,3,0),"TATİL DEĞİL")</f>
        <v>TATİL DEĞİL</v>
      </c>
    </row>
    <row r="1125" spans="1:9" x14ac:dyDescent="0.25">
      <c r="A1125" s="74">
        <f t="shared" si="259"/>
        <v>46772</v>
      </c>
      <c r="B1125" s="72">
        <f t="shared" si="254"/>
        <v>4</v>
      </c>
      <c r="C1125" s="72" t="str">
        <f>IF(F1125=0,"RESMİ TATİL",VLOOKUP(F1125,LİSTE!$B$7:$D$1300,3,0))</f>
        <v>Emirhan KARATAŞ</v>
      </c>
      <c r="D1125" s="72" t="str">
        <f>IF(G1125=0,"RESMİ TATİL",VLOOKUP(G1125,LİSTE!$B$7:$D$1300,3,0))</f>
        <v>Zümra Yeter ARI</v>
      </c>
      <c r="E1125" s="72" t="str">
        <f>IF(H1125=0,"RESMİ TATİL",VLOOKUP(H1125,LİSTE!$B$7:$D$1300,3,0))</f>
        <v>Utku KARAGÖZ</v>
      </c>
      <c r="F1125" s="72">
        <f>IF(B1125="TATİL",0,IF(F1124&gt;0,IF(LİSTE!$F$1=H1124,1,H1124+1),IF(F1124=0,H1123+1,IF(F1123=0,H1122+1,IF(F1122=0,H1121+1,IF(F1121=0,H1120+1))))))</f>
        <v>20</v>
      </c>
      <c r="G1125" s="72">
        <f>IF(F1125=0,0,IF(LİSTE!$F$1=F1125,1,F1125+1))</f>
        <v>21</v>
      </c>
      <c r="H1125" s="72">
        <f>IF(G1125=0,0,IF(LİSTE!$F$1=G1125,1,G1125+1))</f>
        <v>22</v>
      </c>
      <c r="I1125" s="72" t="str">
        <f>IFERROR(VLOOKUP(A1125,TATİLLER!$A$2:$D$30000,3,0),"TATİL DEĞİL")</f>
        <v>TATİL DEĞİL</v>
      </c>
    </row>
    <row r="1126" spans="1:9" x14ac:dyDescent="0.25">
      <c r="A1126" s="74">
        <f t="shared" si="259"/>
        <v>46773</v>
      </c>
      <c r="B1126" s="72">
        <f t="shared" si="254"/>
        <v>5</v>
      </c>
      <c r="C1126" s="72" t="str">
        <f>IF(F1126=0,"RESMİ TATİL",VLOOKUP(F1126,LİSTE!$B$7:$D$1300,3,0))</f>
        <v>Feyza Zümra AVCIOĞLU</v>
      </c>
      <c r="D1126" s="72" t="str">
        <f>IF(G1126=0,"RESMİ TATİL",VLOOKUP(G1126,LİSTE!$B$7:$D$1300,3,0))</f>
        <v>Yusuf Ali TABUR</v>
      </c>
      <c r="E1126" s="72" t="str">
        <f>IF(H1126=0,"RESMİ TATİL",VLOOKUP(H1126,LİSTE!$B$7:$D$1300,3,0))</f>
        <v>Irmak UTEBAY</v>
      </c>
      <c r="F1126" s="72">
        <f>IF(B1126="TATİL",0,IF(F1125&gt;0,IF(LİSTE!$F$1=H1125,1,H1125+1),IF(F1125=0,H1124+1,IF(F1124=0,H1123+1,IF(F1123=0,H1122+1,IF(F1122=0,H1121+1))))))</f>
        <v>23</v>
      </c>
      <c r="G1126" s="72">
        <f>IF(F1126=0,0,IF(LİSTE!$F$1=F1126,1,F1126+1))</f>
        <v>24</v>
      </c>
      <c r="H1126" s="72">
        <f>IF(G1126=0,0,IF(LİSTE!$F$1=G1126,1,G1126+1))</f>
        <v>25</v>
      </c>
      <c r="I1126" s="72" t="str">
        <f>IFERROR(VLOOKUP(A1126,TATİLLER!$A$2:$D$30000,3,0),"TATİL DEĞİL")</f>
        <v>TATİL DEĞİL</v>
      </c>
    </row>
    <row r="1127" spans="1:9" x14ac:dyDescent="0.25">
      <c r="A1127" s="74">
        <f t="shared" ref="A1127" si="263">A1126+3</f>
        <v>46776</v>
      </c>
      <c r="B1127" s="72">
        <f t="shared" si="254"/>
        <v>1</v>
      </c>
      <c r="C1127" s="72" t="str">
        <f>IF(F1127=0,"RESMİ TATİL",VLOOKUP(F1127,LİSTE!$B$7:$D$1300,3,0))</f>
        <v>Kerem AKKOÇ</v>
      </c>
      <c r="D1127" s="72" t="str">
        <f>IF(G1127=0,"RESMİ TATİL",VLOOKUP(G1127,LİSTE!$B$7:$D$1300,3,0))</f>
        <v>Elçin Ayşe ELMAS</v>
      </c>
      <c r="E1127" s="72" t="str">
        <f>IF(H1127=0,"RESMİ TATİL",VLOOKUP(H1127,LİSTE!$B$7:$D$1300,3,0))</f>
        <v>Muhammed YILDIZDAĞ</v>
      </c>
      <c r="F1127" s="72">
        <f>IF(B1127="TATİL",0,IF(F1126&gt;0,IF(LİSTE!$F$1=H1126,1,H1126+1),IF(F1126=0,H1125+1,IF(F1125=0,H1124+1,IF(F1124=0,H1123+1,IF(F1123=0,H1122+1))))))</f>
        <v>26</v>
      </c>
      <c r="G1127" s="72">
        <f>IF(F1127=0,0,IF(LİSTE!$F$1=F1127,1,F1127+1))</f>
        <v>27</v>
      </c>
      <c r="H1127" s="72">
        <f>IF(G1127=0,0,IF(LİSTE!$F$1=G1127,1,G1127+1))</f>
        <v>28</v>
      </c>
      <c r="I1127" s="72" t="str">
        <f>IFERROR(VLOOKUP(A1127,TATİLLER!$A$2:$D$30000,3,0),"TATİL DEĞİL")</f>
        <v>TATİL DEĞİL</v>
      </c>
    </row>
    <row r="1128" spans="1:9" x14ac:dyDescent="0.25">
      <c r="A1128" s="74">
        <f t="shared" si="259"/>
        <v>46777</v>
      </c>
      <c r="B1128" s="72">
        <f t="shared" si="254"/>
        <v>2</v>
      </c>
      <c r="C1128" s="72" t="str">
        <f>IF(F1128=0,"RESMİ TATİL",VLOOKUP(F1128,LİSTE!$B$7:$D$1300,3,0))</f>
        <v>Nisa Nur SANCAR</v>
      </c>
      <c r="D1128" s="72" t="str">
        <f>IF(G1128=0,"RESMİ TATİL",VLOOKUP(G1128,LİSTE!$B$7:$D$1300,3,0))</f>
        <v>Esila ÇETİN</v>
      </c>
      <c r="E1128" s="72" t="str">
        <f>IF(H1128=0,"RESMİ TATİL",VLOOKUP(H1128,LİSTE!$B$7:$D$1300,3,0))</f>
        <v>Zeynep Sevde TOPUZ</v>
      </c>
      <c r="F1128" s="72">
        <f>IF(B1128="TATİL",0,IF(F1127&gt;0,IF(LİSTE!$F$1=H1127,1,H1127+1),IF(F1127=0,H1126+1,IF(F1126=0,H1125+1,IF(F1125=0,H1124+1,IF(F1124=0,H1123+1))))))</f>
        <v>1</v>
      </c>
      <c r="G1128" s="72">
        <f>IF(F1128=0,0,IF(LİSTE!$F$1=F1128,1,F1128+1))</f>
        <v>2</v>
      </c>
      <c r="H1128" s="72">
        <f>IF(G1128=0,0,IF(LİSTE!$F$1=G1128,1,G1128+1))</f>
        <v>3</v>
      </c>
      <c r="I1128" s="72" t="str">
        <f>IFERROR(VLOOKUP(A1128,TATİLLER!$A$2:$D$30000,3,0),"TATİL DEĞİL")</f>
        <v>TATİL DEĞİL</v>
      </c>
    </row>
    <row r="1129" spans="1:9" x14ac:dyDescent="0.25">
      <c r="A1129" s="74">
        <f t="shared" si="259"/>
        <v>46778</v>
      </c>
      <c r="B1129" s="72">
        <f t="shared" si="254"/>
        <v>3</v>
      </c>
      <c r="C1129" s="72" t="str">
        <f>IF(F1129=0,"RESMİ TATİL",VLOOKUP(F1129,LİSTE!$B$7:$D$1300,3,0))</f>
        <v>Ömer Asaf KADAŞ</v>
      </c>
      <c r="D1129" s="72" t="str">
        <f>IF(G1129=0,"RESMİ TATİL",VLOOKUP(G1129,LİSTE!$B$7:$D$1300,3,0))</f>
        <v>Ramazan Baran ADIGÜZEL</v>
      </c>
      <c r="E1129" s="72" t="str">
        <f>IF(H1129=0,"RESMİ TATİL",VLOOKUP(H1129,LİSTE!$B$7:$D$1300,3,0))</f>
        <v>Bahar AKGÜN</v>
      </c>
      <c r="F1129" s="72">
        <f>IF(B1129="TATİL",0,IF(F1128&gt;0,IF(LİSTE!$F$1=H1128,1,H1128+1),IF(F1128=0,H1127+1,IF(F1127=0,H1126+1,IF(F1126=0,H1125+1,IF(F1125=0,H1124+1))))))</f>
        <v>4</v>
      </c>
      <c r="G1129" s="72">
        <f>IF(F1129=0,0,IF(LİSTE!$F$1=F1129,1,F1129+1))</f>
        <v>5</v>
      </c>
      <c r="H1129" s="72">
        <f>IF(G1129=0,0,IF(LİSTE!$F$1=G1129,1,G1129+1))</f>
        <v>6</v>
      </c>
      <c r="I1129" s="72" t="str">
        <f>IFERROR(VLOOKUP(A1129,TATİLLER!$A$2:$D$30000,3,0),"TATİL DEĞİL")</f>
        <v>TATİL DEĞİL</v>
      </c>
    </row>
    <row r="1130" spans="1:9" x14ac:dyDescent="0.25">
      <c r="A1130" s="74">
        <f t="shared" si="259"/>
        <v>46779</v>
      </c>
      <c r="B1130" s="72">
        <f t="shared" si="254"/>
        <v>4</v>
      </c>
      <c r="C1130" s="72" t="str">
        <f>IF(F1130=0,"RESMİ TATİL",VLOOKUP(F1130,LİSTE!$B$7:$D$1300,3,0))</f>
        <v>Ömer AKGÜL</v>
      </c>
      <c r="D1130" s="72" t="str">
        <f>IF(G1130=0,"RESMİ TATİL",VLOOKUP(G1130,LİSTE!$B$7:$D$1300,3,0))</f>
        <v>Muharrem EFE TANRIVERDİ</v>
      </c>
      <c r="E1130" s="72" t="str">
        <f>IF(H1130=0,"RESMİ TATİL",VLOOKUP(H1130,LİSTE!$B$7:$D$1300,3,0))</f>
        <v>Anıl DOĞAN</v>
      </c>
      <c r="F1130" s="72">
        <f>IF(B1130="TATİL",0,IF(F1129&gt;0,IF(LİSTE!$F$1=H1129,1,H1129+1),IF(F1129=0,H1128+1,IF(F1128=0,H1127+1,IF(F1127=0,H1126+1,IF(F1126=0,H1125+1))))))</f>
        <v>7</v>
      </c>
      <c r="G1130" s="72">
        <f>IF(F1130=0,0,IF(LİSTE!$F$1=F1130,1,F1130+1))</f>
        <v>8</v>
      </c>
      <c r="H1130" s="72">
        <f>IF(G1130=0,0,IF(LİSTE!$F$1=G1130,1,G1130+1))</f>
        <v>9</v>
      </c>
      <c r="I1130" s="72" t="str">
        <f>IFERROR(VLOOKUP(A1130,TATİLLER!$A$2:$D$30000,3,0),"TATİL DEĞİL")</f>
        <v>TATİL DEĞİL</v>
      </c>
    </row>
    <row r="1131" spans="1:9" x14ac:dyDescent="0.25">
      <c r="A1131" s="74">
        <f t="shared" si="259"/>
        <v>46780</v>
      </c>
      <c r="B1131" s="72">
        <f t="shared" si="254"/>
        <v>5</v>
      </c>
      <c r="C1131" s="72" t="str">
        <f>IF(F1131=0,"RESMİ TATİL",VLOOKUP(F1131,LİSTE!$B$7:$D$1300,3,0))</f>
        <v>İpek ARSLAN</v>
      </c>
      <c r="D1131" s="72" t="str">
        <f>IF(G1131=0,"RESMİ TATİL",VLOOKUP(G1131,LİSTE!$B$7:$D$1300,3,0))</f>
        <v>Efe KARSAK</v>
      </c>
      <c r="E1131" s="72" t="str">
        <f>IF(H1131=0,"RESMİ TATİL",VLOOKUP(H1131,LİSTE!$B$7:$D$1300,3,0))</f>
        <v>Abdullah KIRBAÇ</v>
      </c>
      <c r="F1131" s="72">
        <f>IF(B1131="TATİL",0,IF(F1130&gt;0,IF(LİSTE!$F$1=H1130,1,H1130+1),IF(F1130=0,H1129+1,IF(F1129=0,H1128+1,IF(F1128=0,H1127+1,IF(F1127=0,H1126+1))))))</f>
        <v>10</v>
      </c>
      <c r="G1131" s="72">
        <f>IF(F1131=0,0,IF(LİSTE!$F$1=F1131,1,F1131+1))</f>
        <v>11</v>
      </c>
      <c r="H1131" s="72">
        <f>IF(G1131=0,0,IF(LİSTE!$F$1=G1131,1,G1131+1))</f>
        <v>12</v>
      </c>
      <c r="I1131" s="72" t="str">
        <f>IFERROR(VLOOKUP(A1131,TATİLLER!$A$2:$D$30000,3,0),"TATİL DEĞİL")</f>
        <v>TATİL DEĞİL</v>
      </c>
    </row>
    <row r="1132" spans="1:9" x14ac:dyDescent="0.25">
      <c r="A1132" s="74">
        <f t="shared" ref="A1132" si="264">A1131+3</f>
        <v>46783</v>
      </c>
      <c r="B1132" s="72">
        <f t="shared" si="254"/>
        <v>1</v>
      </c>
      <c r="C1132" s="72" t="str">
        <f>IF(F1132=0,"RESMİ TATİL",VLOOKUP(F1132,LİSTE!$B$7:$D$1300,3,0))</f>
        <v>Ümmü Defne GÜLER</v>
      </c>
      <c r="D1132" s="72" t="str">
        <f>IF(G1132=0,"RESMİ TATİL",VLOOKUP(G1132,LİSTE!$B$7:$D$1300,3,0))</f>
        <v>Şevval ÖZDAMAR</v>
      </c>
      <c r="E1132" s="72" t="str">
        <f>IF(H1132=0,"RESMİ TATİL",VLOOKUP(H1132,LİSTE!$B$7:$D$1300,3,0))</f>
        <v>Zeynep AKDAĞ</v>
      </c>
      <c r="F1132" s="72">
        <f>IF(B1132="TATİL",0,IF(F1131&gt;0,IF(LİSTE!$F$1=H1131,1,H1131+1),IF(F1131=0,H1130+1,IF(F1130=0,H1129+1,IF(F1129=0,H1128+1,IF(F1128=0,H1127+1))))))</f>
        <v>13</v>
      </c>
      <c r="G1132" s="72">
        <f>IF(F1132=0,0,IF(LİSTE!$F$1=F1132,1,F1132+1))</f>
        <v>14</v>
      </c>
      <c r="H1132" s="72">
        <f>IF(G1132=0,0,IF(LİSTE!$F$1=G1132,1,G1132+1))</f>
        <v>15</v>
      </c>
      <c r="I1132" s="72" t="str">
        <f>IFERROR(VLOOKUP(A1132,TATİLLER!$A$2:$D$30000,3,0),"TATİL DEĞİL")</f>
        <v>TATİL DEĞİL</v>
      </c>
    </row>
    <row r="1133" spans="1:9" x14ac:dyDescent="0.25">
      <c r="A1133" s="74">
        <f t="shared" si="259"/>
        <v>46784</v>
      </c>
      <c r="B1133" s="72">
        <f t="shared" si="254"/>
        <v>2</v>
      </c>
      <c r="C1133" s="72" t="str">
        <f>IF(F1133=0,"RESMİ TATİL",VLOOKUP(F1133,LİSTE!$B$7:$D$1300,3,0))</f>
        <v>Esma ÇOKER</v>
      </c>
      <c r="D1133" s="72" t="str">
        <f>IF(G1133=0,"RESMİ TATİL",VLOOKUP(G1133,LİSTE!$B$7:$D$1300,3,0))</f>
        <v>Dursun Kubilay YAŞAR</v>
      </c>
      <c r="E1133" s="72" t="str">
        <f>IF(H1133=0,"RESMİ TATİL",VLOOKUP(H1133,LİSTE!$B$7:$D$1300,3,0))</f>
        <v>Zeynep Beril BAŞPINAR</v>
      </c>
      <c r="F1133" s="72">
        <f>IF(B1133="TATİL",0,IF(F1132&gt;0,IF(LİSTE!$F$1=H1132,1,H1132+1),IF(F1132=0,H1131+1,IF(F1131=0,H1130+1,IF(F1130=0,H1129+1,IF(F1129=0,H1128+1))))))</f>
        <v>16</v>
      </c>
      <c r="G1133" s="72">
        <f>IF(F1133=0,0,IF(LİSTE!$F$1=F1133,1,F1133+1))</f>
        <v>17</v>
      </c>
      <c r="H1133" s="72">
        <f>IF(G1133=0,0,IF(LİSTE!$F$1=G1133,1,G1133+1))</f>
        <v>18</v>
      </c>
      <c r="I1133" s="72" t="str">
        <f>IFERROR(VLOOKUP(A1133,TATİLLER!$A$2:$D$30000,3,0),"TATİL DEĞİL")</f>
        <v>TATİL DEĞİL</v>
      </c>
    </row>
    <row r="1134" spans="1:9" x14ac:dyDescent="0.25">
      <c r="A1134" s="74">
        <f t="shared" si="259"/>
        <v>46785</v>
      </c>
      <c r="B1134" s="72">
        <f t="shared" si="254"/>
        <v>3</v>
      </c>
      <c r="C1134" s="72" t="str">
        <f>IF(F1134=0,"RESMİ TATİL",VLOOKUP(F1134,LİSTE!$B$7:$D$1300,3,0))</f>
        <v>Ahmet DAL</v>
      </c>
      <c r="D1134" s="72" t="str">
        <f>IF(G1134=0,"RESMİ TATİL",VLOOKUP(G1134,LİSTE!$B$7:$D$1300,3,0))</f>
        <v>Emirhan KARATAŞ</v>
      </c>
      <c r="E1134" s="72" t="str">
        <f>IF(H1134=0,"RESMİ TATİL",VLOOKUP(H1134,LİSTE!$B$7:$D$1300,3,0))</f>
        <v>Zümra Yeter ARI</v>
      </c>
      <c r="F1134" s="72">
        <f>IF(B1134="TATİL",0,IF(F1133&gt;0,IF(LİSTE!$F$1=H1133,1,H1133+1),IF(F1133=0,H1132+1,IF(F1132=0,H1131+1,IF(F1131=0,H1130+1,IF(F1130=0,H1129+1))))))</f>
        <v>19</v>
      </c>
      <c r="G1134" s="72">
        <f>IF(F1134=0,0,IF(LİSTE!$F$1=F1134,1,F1134+1))</f>
        <v>20</v>
      </c>
      <c r="H1134" s="72">
        <f>IF(G1134=0,0,IF(LİSTE!$F$1=G1134,1,G1134+1))</f>
        <v>21</v>
      </c>
      <c r="I1134" s="72" t="str">
        <f>IFERROR(VLOOKUP(A1134,TATİLLER!$A$2:$D$30000,3,0),"TATİL DEĞİL")</f>
        <v>TATİL DEĞİL</v>
      </c>
    </row>
    <row r="1135" spans="1:9" x14ac:dyDescent="0.25">
      <c r="A1135" s="74">
        <f t="shared" si="259"/>
        <v>46786</v>
      </c>
      <c r="B1135" s="72">
        <f t="shared" si="254"/>
        <v>4</v>
      </c>
      <c r="C1135" s="72" t="str">
        <f>IF(F1135=0,"RESMİ TATİL",VLOOKUP(F1135,LİSTE!$B$7:$D$1300,3,0))</f>
        <v>Utku KARAGÖZ</v>
      </c>
      <c r="D1135" s="72" t="str">
        <f>IF(G1135=0,"RESMİ TATİL",VLOOKUP(G1135,LİSTE!$B$7:$D$1300,3,0))</f>
        <v>Feyza Zümra AVCIOĞLU</v>
      </c>
      <c r="E1135" s="72" t="str">
        <f>IF(H1135=0,"RESMİ TATİL",VLOOKUP(H1135,LİSTE!$B$7:$D$1300,3,0))</f>
        <v>Yusuf Ali TABUR</v>
      </c>
      <c r="F1135" s="72">
        <f>IF(B1135="TATİL",0,IF(F1134&gt;0,IF(LİSTE!$F$1=H1134,1,H1134+1),IF(F1134=0,H1133+1,IF(F1133=0,H1132+1,IF(F1132=0,H1131+1,IF(F1131=0,H1130+1))))))</f>
        <v>22</v>
      </c>
      <c r="G1135" s="72">
        <f>IF(F1135=0,0,IF(LİSTE!$F$1=F1135,1,F1135+1))</f>
        <v>23</v>
      </c>
      <c r="H1135" s="72">
        <f>IF(G1135=0,0,IF(LİSTE!$F$1=G1135,1,G1135+1))</f>
        <v>24</v>
      </c>
      <c r="I1135" s="72" t="str">
        <f>IFERROR(VLOOKUP(A1135,TATİLLER!$A$2:$D$30000,3,0),"TATİL DEĞİL")</f>
        <v>TATİL DEĞİL</v>
      </c>
    </row>
    <row r="1136" spans="1:9" x14ac:dyDescent="0.25">
      <c r="A1136" s="74">
        <f t="shared" si="259"/>
        <v>46787</v>
      </c>
      <c r="B1136" s="72">
        <f t="shared" si="254"/>
        <v>5</v>
      </c>
      <c r="C1136" s="72" t="str">
        <f>IF(F1136=0,"RESMİ TATİL",VLOOKUP(F1136,LİSTE!$B$7:$D$1300,3,0))</f>
        <v>Irmak UTEBAY</v>
      </c>
      <c r="D1136" s="72" t="str">
        <f>IF(G1136=0,"RESMİ TATİL",VLOOKUP(G1136,LİSTE!$B$7:$D$1300,3,0))</f>
        <v>Kerem AKKOÇ</v>
      </c>
      <c r="E1136" s="72" t="str">
        <f>IF(H1136=0,"RESMİ TATİL",VLOOKUP(H1136,LİSTE!$B$7:$D$1300,3,0))</f>
        <v>Elçin Ayşe ELMAS</v>
      </c>
      <c r="F1136" s="72">
        <f>IF(B1136="TATİL",0,IF(F1135&gt;0,IF(LİSTE!$F$1=H1135,1,H1135+1),IF(F1135=0,H1134+1,IF(F1134=0,H1133+1,IF(F1133=0,H1132+1,IF(F1132=0,H1131+1))))))</f>
        <v>25</v>
      </c>
      <c r="G1136" s="72">
        <f>IF(F1136=0,0,IF(LİSTE!$F$1=F1136,1,F1136+1))</f>
        <v>26</v>
      </c>
      <c r="H1136" s="72">
        <f>IF(G1136=0,0,IF(LİSTE!$F$1=G1136,1,G1136+1))</f>
        <v>27</v>
      </c>
      <c r="I1136" s="72" t="str">
        <f>IFERROR(VLOOKUP(A1136,TATİLLER!$A$2:$D$30000,3,0),"TATİL DEĞİL")</f>
        <v>TATİL DEĞİL</v>
      </c>
    </row>
    <row r="1137" spans="1:9" x14ac:dyDescent="0.25">
      <c r="A1137" s="74">
        <f t="shared" ref="A1137" si="265">A1136+3</f>
        <v>46790</v>
      </c>
      <c r="B1137" s="72">
        <f t="shared" si="254"/>
        <v>1</v>
      </c>
      <c r="C1137" s="72" t="str">
        <f>IF(F1137=0,"RESMİ TATİL",VLOOKUP(F1137,LİSTE!$B$7:$D$1300,3,0))</f>
        <v>Muhammed YILDIZDAĞ</v>
      </c>
      <c r="D1137" s="72" t="str">
        <f>IF(G1137=0,"RESMİ TATİL",VLOOKUP(G1137,LİSTE!$B$7:$D$1300,3,0))</f>
        <v>Nisa Nur SANCAR</v>
      </c>
      <c r="E1137" s="72" t="str">
        <f>IF(H1137=0,"RESMİ TATİL",VLOOKUP(H1137,LİSTE!$B$7:$D$1300,3,0))</f>
        <v>Esila ÇETİN</v>
      </c>
      <c r="F1137" s="72">
        <f>IF(B1137="TATİL",0,IF(F1136&gt;0,IF(LİSTE!$F$1=H1136,1,H1136+1),IF(F1136=0,H1135+1,IF(F1135=0,H1134+1,IF(F1134=0,H1133+1,IF(F1133=0,H1132+1))))))</f>
        <v>28</v>
      </c>
      <c r="G1137" s="72">
        <f>IF(F1137=0,0,IF(LİSTE!$F$1=F1137,1,F1137+1))</f>
        <v>1</v>
      </c>
      <c r="H1137" s="72">
        <f>IF(G1137=0,0,IF(LİSTE!$F$1=G1137,1,G1137+1))</f>
        <v>2</v>
      </c>
      <c r="I1137" s="72" t="str">
        <f>IFERROR(VLOOKUP(A1137,TATİLLER!$A$2:$D$30000,3,0),"TATİL DEĞİL")</f>
        <v>TATİL DEĞİL</v>
      </c>
    </row>
    <row r="1138" spans="1:9" x14ac:dyDescent="0.25">
      <c r="A1138" s="74">
        <f t="shared" si="259"/>
        <v>46791</v>
      </c>
      <c r="B1138" s="72">
        <f t="shared" si="254"/>
        <v>2</v>
      </c>
      <c r="C1138" s="72" t="str">
        <f>IF(F1138=0,"RESMİ TATİL",VLOOKUP(F1138,LİSTE!$B$7:$D$1300,3,0))</f>
        <v>Zeynep Sevde TOPUZ</v>
      </c>
      <c r="D1138" s="72" t="str">
        <f>IF(G1138=0,"RESMİ TATİL",VLOOKUP(G1138,LİSTE!$B$7:$D$1300,3,0))</f>
        <v>Ömer Asaf KADAŞ</v>
      </c>
      <c r="E1138" s="72" t="str">
        <f>IF(H1138=0,"RESMİ TATİL",VLOOKUP(H1138,LİSTE!$B$7:$D$1300,3,0))</f>
        <v>Ramazan Baran ADIGÜZEL</v>
      </c>
      <c r="F1138" s="72">
        <f>IF(B1138="TATİL",0,IF(F1137&gt;0,IF(LİSTE!$F$1=H1137,1,H1137+1),IF(F1137=0,H1136+1,IF(F1136=0,H1135+1,IF(F1135=0,H1134+1,IF(F1134=0,H1133+1))))))</f>
        <v>3</v>
      </c>
      <c r="G1138" s="72">
        <f>IF(F1138=0,0,IF(LİSTE!$F$1=F1138,1,F1138+1))</f>
        <v>4</v>
      </c>
      <c r="H1138" s="72">
        <f>IF(G1138=0,0,IF(LİSTE!$F$1=G1138,1,G1138+1))</f>
        <v>5</v>
      </c>
      <c r="I1138" s="72" t="str">
        <f>IFERROR(VLOOKUP(A1138,TATİLLER!$A$2:$D$30000,3,0),"TATİL DEĞİL")</f>
        <v>TATİL DEĞİL</v>
      </c>
    </row>
    <row r="1139" spans="1:9" x14ac:dyDescent="0.25">
      <c r="A1139" s="74">
        <f t="shared" si="259"/>
        <v>46792</v>
      </c>
      <c r="B1139" s="72">
        <f t="shared" si="254"/>
        <v>3</v>
      </c>
      <c r="C1139" s="72" t="str">
        <f>IF(F1139=0,"RESMİ TATİL",VLOOKUP(F1139,LİSTE!$B$7:$D$1300,3,0))</f>
        <v>Bahar AKGÜN</v>
      </c>
      <c r="D1139" s="72" t="str">
        <f>IF(G1139=0,"RESMİ TATİL",VLOOKUP(G1139,LİSTE!$B$7:$D$1300,3,0))</f>
        <v>Ömer AKGÜL</v>
      </c>
      <c r="E1139" s="72" t="str">
        <f>IF(H1139=0,"RESMİ TATİL",VLOOKUP(H1139,LİSTE!$B$7:$D$1300,3,0))</f>
        <v>Muharrem EFE TANRIVERDİ</v>
      </c>
      <c r="F1139" s="72">
        <f>IF(B1139="TATİL",0,IF(F1138&gt;0,IF(LİSTE!$F$1=H1138,1,H1138+1),IF(F1138=0,H1137+1,IF(F1137=0,H1136+1,IF(F1136=0,H1135+1,IF(F1135=0,H1134+1))))))</f>
        <v>6</v>
      </c>
      <c r="G1139" s="72">
        <f>IF(F1139=0,0,IF(LİSTE!$F$1=F1139,1,F1139+1))</f>
        <v>7</v>
      </c>
      <c r="H1139" s="72">
        <f>IF(G1139=0,0,IF(LİSTE!$F$1=G1139,1,G1139+1))</f>
        <v>8</v>
      </c>
      <c r="I1139" s="72" t="str">
        <f>IFERROR(VLOOKUP(A1139,TATİLLER!$A$2:$D$30000,3,0),"TATİL DEĞİL")</f>
        <v>TATİL DEĞİL</v>
      </c>
    </row>
    <row r="1140" spans="1:9" x14ac:dyDescent="0.25">
      <c r="A1140" s="74">
        <f t="shared" si="259"/>
        <v>46793</v>
      </c>
      <c r="B1140" s="72">
        <f t="shared" si="254"/>
        <v>4</v>
      </c>
      <c r="C1140" s="72" t="str">
        <f>IF(F1140=0,"RESMİ TATİL",VLOOKUP(F1140,LİSTE!$B$7:$D$1300,3,0))</f>
        <v>Anıl DOĞAN</v>
      </c>
      <c r="D1140" s="72" t="str">
        <f>IF(G1140=0,"RESMİ TATİL",VLOOKUP(G1140,LİSTE!$B$7:$D$1300,3,0))</f>
        <v>İpek ARSLAN</v>
      </c>
      <c r="E1140" s="72" t="str">
        <f>IF(H1140=0,"RESMİ TATİL",VLOOKUP(H1140,LİSTE!$B$7:$D$1300,3,0))</f>
        <v>Efe KARSAK</v>
      </c>
      <c r="F1140" s="72">
        <f>IF(B1140="TATİL",0,IF(F1139&gt;0,IF(LİSTE!$F$1=H1139,1,H1139+1),IF(F1139=0,H1138+1,IF(F1138=0,H1137+1,IF(F1137=0,H1136+1,IF(F1136=0,H1135+1))))))</f>
        <v>9</v>
      </c>
      <c r="G1140" s="72">
        <f>IF(F1140=0,0,IF(LİSTE!$F$1=F1140,1,F1140+1))</f>
        <v>10</v>
      </c>
      <c r="H1140" s="72">
        <f>IF(G1140=0,0,IF(LİSTE!$F$1=G1140,1,G1140+1))</f>
        <v>11</v>
      </c>
      <c r="I1140" s="72" t="str">
        <f>IFERROR(VLOOKUP(A1140,TATİLLER!$A$2:$D$30000,3,0),"TATİL DEĞİL")</f>
        <v>TATİL DEĞİL</v>
      </c>
    </row>
    <row r="1141" spans="1:9" x14ac:dyDescent="0.25">
      <c r="A1141" s="74">
        <f t="shared" si="259"/>
        <v>46794</v>
      </c>
      <c r="B1141" s="72">
        <f t="shared" si="254"/>
        <v>5</v>
      </c>
      <c r="C1141" s="72" t="str">
        <f>IF(F1141=0,"RESMİ TATİL",VLOOKUP(F1141,LİSTE!$B$7:$D$1300,3,0))</f>
        <v>Abdullah KIRBAÇ</v>
      </c>
      <c r="D1141" s="72" t="str">
        <f>IF(G1141=0,"RESMİ TATİL",VLOOKUP(G1141,LİSTE!$B$7:$D$1300,3,0))</f>
        <v>Ümmü Defne GÜLER</v>
      </c>
      <c r="E1141" s="72" t="str">
        <f>IF(H1141=0,"RESMİ TATİL",VLOOKUP(H1141,LİSTE!$B$7:$D$1300,3,0))</f>
        <v>Şevval ÖZDAMAR</v>
      </c>
      <c r="F1141" s="72">
        <f>IF(B1141="TATİL",0,IF(F1140&gt;0,IF(LİSTE!$F$1=H1140,1,H1140+1),IF(F1140=0,H1139+1,IF(F1139=0,H1138+1,IF(F1138=0,H1137+1,IF(F1137=0,H1136+1))))))</f>
        <v>12</v>
      </c>
      <c r="G1141" s="72">
        <f>IF(F1141=0,0,IF(LİSTE!$F$1=F1141,1,F1141+1))</f>
        <v>13</v>
      </c>
      <c r="H1141" s="72">
        <f>IF(G1141=0,0,IF(LİSTE!$F$1=G1141,1,G1141+1))</f>
        <v>14</v>
      </c>
      <c r="I1141" s="72" t="str">
        <f>IFERROR(VLOOKUP(A1141,TATİLLER!$A$2:$D$30000,3,0),"TATİL DEĞİL")</f>
        <v>TATİL DEĞİL</v>
      </c>
    </row>
    <row r="1142" spans="1:9" x14ac:dyDescent="0.25">
      <c r="A1142" s="74">
        <f t="shared" ref="A1142" si="266">A1141+3</f>
        <v>46797</v>
      </c>
      <c r="B1142" s="72">
        <f t="shared" si="254"/>
        <v>1</v>
      </c>
      <c r="C1142" s="72" t="str">
        <f>IF(F1142=0,"RESMİ TATİL",VLOOKUP(F1142,LİSTE!$B$7:$D$1300,3,0))</f>
        <v>Zeynep AKDAĞ</v>
      </c>
      <c r="D1142" s="72" t="str">
        <f>IF(G1142=0,"RESMİ TATİL",VLOOKUP(G1142,LİSTE!$B$7:$D$1300,3,0))</f>
        <v>Esma ÇOKER</v>
      </c>
      <c r="E1142" s="72" t="str">
        <f>IF(H1142=0,"RESMİ TATİL",VLOOKUP(H1142,LİSTE!$B$7:$D$1300,3,0))</f>
        <v>Dursun Kubilay YAŞAR</v>
      </c>
      <c r="F1142" s="72">
        <f>IF(B1142="TATİL",0,IF(F1141&gt;0,IF(LİSTE!$F$1=H1141,1,H1141+1),IF(F1141=0,H1140+1,IF(F1140=0,H1139+1,IF(F1139=0,H1138+1,IF(F1138=0,H1137+1))))))</f>
        <v>15</v>
      </c>
      <c r="G1142" s="72">
        <f>IF(F1142=0,0,IF(LİSTE!$F$1=F1142,1,F1142+1))</f>
        <v>16</v>
      </c>
      <c r="H1142" s="72">
        <f>IF(G1142=0,0,IF(LİSTE!$F$1=G1142,1,G1142+1))</f>
        <v>17</v>
      </c>
      <c r="I1142" s="72" t="str">
        <f>IFERROR(VLOOKUP(A1142,TATİLLER!$A$2:$D$30000,3,0),"TATİL DEĞİL")</f>
        <v>TATİL DEĞİL</v>
      </c>
    </row>
    <row r="1143" spans="1:9" x14ac:dyDescent="0.25">
      <c r="A1143" s="74">
        <f t="shared" si="259"/>
        <v>46798</v>
      </c>
      <c r="B1143" s="72">
        <f t="shared" si="254"/>
        <v>2</v>
      </c>
      <c r="C1143" s="72" t="str">
        <f>IF(F1143=0,"RESMİ TATİL",VLOOKUP(F1143,LİSTE!$B$7:$D$1300,3,0))</f>
        <v>Zeynep Beril BAŞPINAR</v>
      </c>
      <c r="D1143" s="72" t="str">
        <f>IF(G1143=0,"RESMİ TATİL",VLOOKUP(G1143,LİSTE!$B$7:$D$1300,3,0))</f>
        <v>Ahmet DAL</v>
      </c>
      <c r="E1143" s="72" t="str">
        <f>IF(H1143=0,"RESMİ TATİL",VLOOKUP(H1143,LİSTE!$B$7:$D$1300,3,0))</f>
        <v>Emirhan KARATAŞ</v>
      </c>
      <c r="F1143" s="72">
        <f>IF(B1143="TATİL",0,IF(F1142&gt;0,IF(LİSTE!$F$1=H1142,1,H1142+1),IF(F1142=0,H1141+1,IF(F1141=0,H1140+1,IF(F1140=0,H1139+1,IF(F1139=0,H1138+1))))))</f>
        <v>18</v>
      </c>
      <c r="G1143" s="72">
        <f>IF(F1143=0,0,IF(LİSTE!$F$1=F1143,1,F1143+1))</f>
        <v>19</v>
      </c>
      <c r="H1143" s="72">
        <f>IF(G1143=0,0,IF(LİSTE!$F$1=G1143,1,G1143+1))</f>
        <v>20</v>
      </c>
      <c r="I1143" s="72" t="str">
        <f>IFERROR(VLOOKUP(A1143,TATİLLER!$A$2:$D$30000,3,0),"TATİL DEĞİL")</f>
        <v>TATİL DEĞİL</v>
      </c>
    </row>
    <row r="1144" spans="1:9" x14ac:dyDescent="0.25">
      <c r="A1144" s="74">
        <f t="shared" si="259"/>
        <v>46799</v>
      </c>
      <c r="B1144" s="72">
        <f t="shared" si="254"/>
        <v>3</v>
      </c>
      <c r="C1144" s="72" t="str">
        <f>IF(F1144=0,"RESMİ TATİL",VLOOKUP(F1144,LİSTE!$B$7:$D$1300,3,0))</f>
        <v>Zümra Yeter ARI</v>
      </c>
      <c r="D1144" s="72" t="str">
        <f>IF(G1144=0,"RESMİ TATİL",VLOOKUP(G1144,LİSTE!$B$7:$D$1300,3,0))</f>
        <v>Utku KARAGÖZ</v>
      </c>
      <c r="E1144" s="72" t="str">
        <f>IF(H1144=0,"RESMİ TATİL",VLOOKUP(H1144,LİSTE!$B$7:$D$1300,3,0))</f>
        <v>Feyza Zümra AVCIOĞLU</v>
      </c>
      <c r="F1144" s="72">
        <f>IF(B1144="TATİL",0,IF(F1143&gt;0,IF(LİSTE!$F$1=H1143,1,H1143+1),IF(F1143=0,H1142+1,IF(F1142=0,H1141+1,IF(F1141=0,H1140+1,IF(F1140=0,H1139+1))))))</f>
        <v>21</v>
      </c>
      <c r="G1144" s="72">
        <f>IF(F1144=0,0,IF(LİSTE!$F$1=F1144,1,F1144+1))</f>
        <v>22</v>
      </c>
      <c r="H1144" s="72">
        <f>IF(G1144=0,0,IF(LİSTE!$F$1=G1144,1,G1144+1))</f>
        <v>23</v>
      </c>
      <c r="I1144" s="72" t="str">
        <f>IFERROR(VLOOKUP(A1144,TATİLLER!$A$2:$D$30000,3,0),"TATİL DEĞİL")</f>
        <v>TATİL DEĞİL</v>
      </c>
    </row>
    <row r="1145" spans="1:9" x14ac:dyDescent="0.25">
      <c r="A1145" s="74">
        <f t="shared" si="259"/>
        <v>46800</v>
      </c>
      <c r="B1145" s="72">
        <f t="shared" si="254"/>
        <v>4</v>
      </c>
      <c r="C1145" s="72" t="str">
        <f>IF(F1145=0,"RESMİ TATİL",VLOOKUP(F1145,LİSTE!$B$7:$D$1300,3,0))</f>
        <v>Yusuf Ali TABUR</v>
      </c>
      <c r="D1145" s="72" t="str">
        <f>IF(G1145=0,"RESMİ TATİL",VLOOKUP(G1145,LİSTE!$B$7:$D$1300,3,0))</f>
        <v>Irmak UTEBAY</v>
      </c>
      <c r="E1145" s="72" t="str">
        <f>IF(H1145=0,"RESMİ TATİL",VLOOKUP(H1145,LİSTE!$B$7:$D$1300,3,0))</f>
        <v>Kerem AKKOÇ</v>
      </c>
      <c r="F1145" s="72">
        <f>IF(B1145="TATİL",0,IF(F1144&gt;0,IF(LİSTE!$F$1=H1144,1,H1144+1),IF(F1144=0,H1143+1,IF(F1143=0,H1142+1,IF(F1142=0,H1141+1,IF(F1141=0,H1140+1))))))</f>
        <v>24</v>
      </c>
      <c r="G1145" s="72">
        <f>IF(F1145=0,0,IF(LİSTE!$F$1=F1145,1,F1145+1))</f>
        <v>25</v>
      </c>
      <c r="H1145" s="72">
        <f>IF(G1145=0,0,IF(LİSTE!$F$1=G1145,1,G1145+1))</f>
        <v>26</v>
      </c>
      <c r="I1145" s="72" t="str">
        <f>IFERROR(VLOOKUP(A1145,TATİLLER!$A$2:$D$30000,3,0),"TATİL DEĞİL")</f>
        <v>TATİL DEĞİL</v>
      </c>
    </row>
    <row r="1146" spans="1:9" x14ac:dyDescent="0.25">
      <c r="A1146" s="74">
        <f t="shared" si="259"/>
        <v>46801</v>
      </c>
      <c r="B1146" s="72">
        <f t="shared" si="254"/>
        <v>5</v>
      </c>
      <c r="C1146" s="72" t="str">
        <f>IF(F1146=0,"RESMİ TATİL",VLOOKUP(F1146,LİSTE!$B$7:$D$1300,3,0))</f>
        <v>Elçin Ayşe ELMAS</v>
      </c>
      <c r="D1146" s="72" t="str">
        <f>IF(G1146=0,"RESMİ TATİL",VLOOKUP(G1146,LİSTE!$B$7:$D$1300,3,0))</f>
        <v>Muhammed YILDIZDAĞ</v>
      </c>
      <c r="E1146" s="72" t="str">
        <f>IF(H1146=0,"RESMİ TATİL",VLOOKUP(H1146,LİSTE!$B$7:$D$1300,3,0))</f>
        <v>Nisa Nur SANCAR</v>
      </c>
      <c r="F1146" s="72">
        <f>IF(B1146="TATİL",0,IF(F1145&gt;0,IF(LİSTE!$F$1=H1145,1,H1145+1),IF(F1145=0,H1144+1,IF(F1144=0,H1143+1,IF(F1143=0,H1142+1,IF(F1142=0,H1141+1))))))</f>
        <v>27</v>
      </c>
      <c r="G1146" s="72">
        <f>IF(F1146=0,0,IF(LİSTE!$F$1=F1146,1,F1146+1))</f>
        <v>28</v>
      </c>
      <c r="H1146" s="72">
        <f>IF(G1146=0,0,IF(LİSTE!$F$1=G1146,1,G1146+1))</f>
        <v>1</v>
      </c>
      <c r="I1146" s="72" t="str">
        <f>IFERROR(VLOOKUP(A1146,TATİLLER!$A$2:$D$30000,3,0),"TATİL DEĞİL")</f>
        <v>TATİL DEĞİL</v>
      </c>
    </row>
    <row r="1147" spans="1:9" x14ac:dyDescent="0.25">
      <c r="A1147" s="74">
        <f t="shared" ref="A1147" si="267">A1146+3</f>
        <v>46804</v>
      </c>
      <c r="B1147" s="72">
        <f t="shared" si="254"/>
        <v>1</v>
      </c>
      <c r="C1147" s="72" t="str">
        <f>IF(F1147=0,"RESMİ TATİL",VLOOKUP(F1147,LİSTE!$B$7:$D$1300,3,0))</f>
        <v>Esila ÇETİN</v>
      </c>
      <c r="D1147" s="72" t="str">
        <f>IF(G1147=0,"RESMİ TATİL",VLOOKUP(G1147,LİSTE!$B$7:$D$1300,3,0))</f>
        <v>Zeynep Sevde TOPUZ</v>
      </c>
      <c r="E1147" s="72" t="str">
        <f>IF(H1147=0,"RESMİ TATİL",VLOOKUP(H1147,LİSTE!$B$7:$D$1300,3,0))</f>
        <v>Ömer Asaf KADAŞ</v>
      </c>
      <c r="F1147" s="72">
        <f>IF(B1147="TATİL",0,IF(F1146&gt;0,IF(LİSTE!$F$1=H1146,1,H1146+1),IF(F1146=0,H1145+1,IF(F1145=0,H1144+1,IF(F1144=0,H1143+1,IF(F1143=0,H1142+1))))))</f>
        <v>2</v>
      </c>
      <c r="G1147" s="72">
        <f>IF(F1147=0,0,IF(LİSTE!$F$1=F1147,1,F1147+1))</f>
        <v>3</v>
      </c>
      <c r="H1147" s="72">
        <f>IF(G1147=0,0,IF(LİSTE!$F$1=G1147,1,G1147+1))</f>
        <v>4</v>
      </c>
      <c r="I1147" s="72" t="str">
        <f>IFERROR(VLOOKUP(A1147,TATİLLER!$A$2:$D$30000,3,0),"TATİL DEĞİL")</f>
        <v>TATİL DEĞİL</v>
      </c>
    </row>
    <row r="1148" spans="1:9" x14ac:dyDescent="0.25">
      <c r="A1148" s="74">
        <f t="shared" si="259"/>
        <v>46805</v>
      </c>
      <c r="B1148" s="72">
        <f t="shared" si="254"/>
        <v>2</v>
      </c>
      <c r="C1148" s="72" t="str">
        <f>IF(F1148=0,"RESMİ TATİL",VLOOKUP(F1148,LİSTE!$B$7:$D$1300,3,0))</f>
        <v>Ramazan Baran ADIGÜZEL</v>
      </c>
      <c r="D1148" s="72" t="str">
        <f>IF(G1148=0,"RESMİ TATİL",VLOOKUP(G1148,LİSTE!$B$7:$D$1300,3,0))</f>
        <v>Bahar AKGÜN</v>
      </c>
      <c r="E1148" s="72" t="str">
        <f>IF(H1148=0,"RESMİ TATİL",VLOOKUP(H1148,LİSTE!$B$7:$D$1300,3,0))</f>
        <v>Ömer AKGÜL</v>
      </c>
      <c r="F1148" s="72">
        <f>IF(B1148="TATİL",0,IF(F1147&gt;0,IF(LİSTE!$F$1=H1147,1,H1147+1),IF(F1147=0,H1146+1,IF(F1146=0,H1145+1,IF(F1145=0,H1144+1,IF(F1144=0,H1143+1))))))</f>
        <v>5</v>
      </c>
      <c r="G1148" s="72">
        <f>IF(F1148=0,0,IF(LİSTE!$F$1=F1148,1,F1148+1))</f>
        <v>6</v>
      </c>
      <c r="H1148" s="72">
        <f>IF(G1148=0,0,IF(LİSTE!$F$1=G1148,1,G1148+1))</f>
        <v>7</v>
      </c>
      <c r="I1148" s="72" t="str">
        <f>IFERROR(VLOOKUP(A1148,TATİLLER!$A$2:$D$30000,3,0),"TATİL DEĞİL")</f>
        <v>TATİL DEĞİL</v>
      </c>
    </row>
    <row r="1149" spans="1:9" x14ac:dyDescent="0.25">
      <c r="A1149" s="74">
        <f t="shared" si="259"/>
        <v>46806</v>
      </c>
      <c r="B1149" s="72">
        <f t="shared" si="254"/>
        <v>3</v>
      </c>
      <c r="C1149" s="72" t="str">
        <f>IF(F1149=0,"RESMİ TATİL",VLOOKUP(F1149,LİSTE!$B$7:$D$1300,3,0))</f>
        <v>Muharrem EFE TANRIVERDİ</v>
      </c>
      <c r="D1149" s="72" t="str">
        <f>IF(G1149=0,"RESMİ TATİL",VLOOKUP(G1149,LİSTE!$B$7:$D$1300,3,0))</f>
        <v>Anıl DOĞAN</v>
      </c>
      <c r="E1149" s="72" t="str">
        <f>IF(H1149=0,"RESMİ TATİL",VLOOKUP(H1149,LİSTE!$B$7:$D$1300,3,0))</f>
        <v>İpek ARSLAN</v>
      </c>
      <c r="F1149" s="72">
        <f>IF(B1149="TATİL",0,IF(F1148&gt;0,IF(LİSTE!$F$1=H1148,1,H1148+1),IF(F1148=0,H1147+1,IF(F1147=0,H1146+1,IF(F1146=0,H1145+1,IF(F1145=0,H1144+1))))))</f>
        <v>8</v>
      </c>
      <c r="G1149" s="72">
        <f>IF(F1149=0,0,IF(LİSTE!$F$1=F1149,1,F1149+1))</f>
        <v>9</v>
      </c>
      <c r="H1149" s="72">
        <f>IF(G1149=0,0,IF(LİSTE!$F$1=G1149,1,G1149+1))</f>
        <v>10</v>
      </c>
      <c r="I1149" s="72" t="str">
        <f>IFERROR(VLOOKUP(A1149,TATİLLER!$A$2:$D$30000,3,0),"TATİL DEĞİL")</f>
        <v>TATİL DEĞİL</v>
      </c>
    </row>
    <row r="1150" spans="1:9" x14ac:dyDescent="0.25">
      <c r="A1150" s="74">
        <f t="shared" si="259"/>
        <v>46807</v>
      </c>
      <c r="B1150" s="72">
        <f t="shared" si="254"/>
        <v>4</v>
      </c>
      <c r="C1150" s="72" t="str">
        <f>IF(F1150=0,"RESMİ TATİL",VLOOKUP(F1150,LİSTE!$B$7:$D$1300,3,0))</f>
        <v>Efe KARSAK</v>
      </c>
      <c r="D1150" s="72" t="str">
        <f>IF(G1150=0,"RESMİ TATİL",VLOOKUP(G1150,LİSTE!$B$7:$D$1300,3,0))</f>
        <v>Abdullah KIRBAÇ</v>
      </c>
      <c r="E1150" s="72" t="str">
        <f>IF(H1150=0,"RESMİ TATİL",VLOOKUP(H1150,LİSTE!$B$7:$D$1300,3,0))</f>
        <v>Ümmü Defne GÜLER</v>
      </c>
      <c r="F1150" s="72">
        <f>IF(B1150="TATİL",0,IF(F1149&gt;0,IF(LİSTE!$F$1=H1149,1,H1149+1),IF(F1149=0,H1148+1,IF(F1148=0,H1147+1,IF(F1147=0,H1146+1,IF(F1146=0,H1145+1))))))</f>
        <v>11</v>
      </c>
      <c r="G1150" s="72">
        <f>IF(F1150=0,0,IF(LİSTE!$F$1=F1150,1,F1150+1))</f>
        <v>12</v>
      </c>
      <c r="H1150" s="72">
        <f>IF(G1150=0,0,IF(LİSTE!$F$1=G1150,1,G1150+1))</f>
        <v>13</v>
      </c>
      <c r="I1150" s="72" t="str">
        <f>IFERROR(VLOOKUP(A1150,TATİLLER!$A$2:$D$30000,3,0),"TATİL DEĞİL")</f>
        <v>TATİL DEĞİL</v>
      </c>
    </row>
    <row r="1151" spans="1:9" x14ac:dyDescent="0.25">
      <c r="A1151" s="74">
        <f t="shared" si="259"/>
        <v>46808</v>
      </c>
      <c r="B1151" s="72">
        <f t="shared" si="254"/>
        <v>5</v>
      </c>
      <c r="C1151" s="72" t="str">
        <f>IF(F1151=0,"RESMİ TATİL",VLOOKUP(F1151,LİSTE!$B$7:$D$1300,3,0))</f>
        <v>Şevval ÖZDAMAR</v>
      </c>
      <c r="D1151" s="72" t="str">
        <f>IF(G1151=0,"RESMİ TATİL",VLOOKUP(G1151,LİSTE!$B$7:$D$1300,3,0))</f>
        <v>Zeynep AKDAĞ</v>
      </c>
      <c r="E1151" s="72" t="str">
        <f>IF(H1151=0,"RESMİ TATİL",VLOOKUP(H1151,LİSTE!$B$7:$D$1300,3,0))</f>
        <v>Esma ÇOKER</v>
      </c>
      <c r="F1151" s="72">
        <f>IF(B1151="TATİL",0,IF(F1150&gt;0,IF(LİSTE!$F$1=H1150,1,H1150+1),IF(F1150=0,H1149+1,IF(F1149=0,H1148+1,IF(F1148=0,H1147+1,IF(F1147=0,H1146+1))))))</f>
        <v>14</v>
      </c>
      <c r="G1151" s="72">
        <f>IF(F1151=0,0,IF(LİSTE!$F$1=F1151,1,F1151+1))</f>
        <v>15</v>
      </c>
      <c r="H1151" s="72">
        <f>IF(G1151=0,0,IF(LİSTE!$F$1=G1151,1,G1151+1))</f>
        <v>16</v>
      </c>
      <c r="I1151" s="72" t="str">
        <f>IFERROR(VLOOKUP(A1151,TATİLLER!$A$2:$D$30000,3,0),"TATİL DEĞİL")</f>
        <v>TATİL DEĞİL</v>
      </c>
    </row>
    <row r="1152" spans="1:9" x14ac:dyDescent="0.25">
      <c r="A1152" s="74">
        <f t="shared" ref="A1152" si="268">A1151+3</f>
        <v>46811</v>
      </c>
      <c r="B1152" s="72">
        <f t="shared" si="254"/>
        <v>1</v>
      </c>
      <c r="C1152" s="72" t="str">
        <f>IF(F1152=0,"RESMİ TATİL",VLOOKUP(F1152,LİSTE!$B$7:$D$1300,3,0))</f>
        <v>Dursun Kubilay YAŞAR</v>
      </c>
      <c r="D1152" s="72" t="str">
        <f>IF(G1152=0,"RESMİ TATİL",VLOOKUP(G1152,LİSTE!$B$7:$D$1300,3,0))</f>
        <v>Zeynep Beril BAŞPINAR</v>
      </c>
      <c r="E1152" s="72" t="str">
        <f>IF(H1152=0,"RESMİ TATİL",VLOOKUP(H1152,LİSTE!$B$7:$D$1300,3,0))</f>
        <v>Ahmet DAL</v>
      </c>
      <c r="F1152" s="72">
        <f>IF(B1152="TATİL",0,IF(F1151&gt;0,IF(LİSTE!$F$1=H1151,1,H1151+1),IF(F1151=0,H1150+1,IF(F1150=0,H1149+1,IF(F1149=0,H1148+1,IF(F1148=0,H1147+1))))))</f>
        <v>17</v>
      </c>
      <c r="G1152" s="72">
        <f>IF(F1152=0,0,IF(LİSTE!$F$1=F1152,1,F1152+1))</f>
        <v>18</v>
      </c>
      <c r="H1152" s="72">
        <f>IF(G1152=0,0,IF(LİSTE!$F$1=G1152,1,G1152+1))</f>
        <v>19</v>
      </c>
      <c r="I1152" s="72" t="str">
        <f>IFERROR(VLOOKUP(A1152,TATİLLER!$A$2:$D$30000,3,0),"TATİL DEĞİL")</f>
        <v>TATİL DEĞİL</v>
      </c>
    </row>
    <row r="1153" spans="1:9" x14ac:dyDescent="0.25">
      <c r="A1153" s="74">
        <f t="shared" si="259"/>
        <v>46812</v>
      </c>
      <c r="B1153" s="72">
        <f t="shared" si="254"/>
        <v>2</v>
      </c>
      <c r="C1153" s="72" t="str">
        <f>IF(F1153=0,"RESMİ TATİL",VLOOKUP(F1153,LİSTE!$B$7:$D$1300,3,0))</f>
        <v>Emirhan KARATAŞ</v>
      </c>
      <c r="D1153" s="72" t="str">
        <f>IF(G1153=0,"RESMİ TATİL",VLOOKUP(G1153,LİSTE!$B$7:$D$1300,3,0))</f>
        <v>Zümra Yeter ARI</v>
      </c>
      <c r="E1153" s="72" t="str">
        <f>IF(H1153=0,"RESMİ TATİL",VLOOKUP(H1153,LİSTE!$B$7:$D$1300,3,0))</f>
        <v>Utku KARAGÖZ</v>
      </c>
      <c r="F1153" s="72">
        <f>IF(B1153="TATİL",0,IF(F1152&gt;0,IF(LİSTE!$F$1=H1152,1,H1152+1),IF(F1152=0,H1151+1,IF(F1151=0,H1150+1,IF(F1150=0,H1149+1,IF(F1149=0,H1148+1))))))</f>
        <v>20</v>
      </c>
      <c r="G1153" s="72">
        <f>IF(F1153=0,0,IF(LİSTE!$F$1=F1153,1,F1153+1))</f>
        <v>21</v>
      </c>
      <c r="H1153" s="72">
        <f>IF(G1153=0,0,IF(LİSTE!$F$1=G1153,1,G1153+1))</f>
        <v>22</v>
      </c>
      <c r="I1153" s="72" t="str">
        <f>IFERROR(VLOOKUP(A1153,TATİLLER!$A$2:$D$30000,3,0),"TATİL DEĞİL")</f>
        <v>TATİL DEĞİL</v>
      </c>
    </row>
    <row r="1154" spans="1:9" x14ac:dyDescent="0.25">
      <c r="A1154" s="74">
        <f t="shared" si="259"/>
        <v>46813</v>
      </c>
      <c r="B1154" s="72">
        <f t="shared" si="254"/>
        <v>3</v>
      </c>
      <c r="C1154" s="72" t="str">
        <f>IF(F1154=0,"RESMİ TATİL",VLOOKUP(F1154,LİSTE!$B$7:$D$1300,3,0))</f>
        <v>Feyza Zümra AVCIOĞLU</v>
      </c>
      <c r="D1154" s="72" t="str">
        <f>IF(G1154=0,"RESMİ TATİL",VLOOKUP(G1154,LİSTE!$B$7:$D$1300,3,0))</f>
        <v>Yusuf Ali TABUR</v>
      </c>
      <c r="E1154" s="72" t="str">
        <f>IF(H1154=0,"RESMİ TATİL",VLOOKUP(H1154,LİSTE!$B$7:$D$1300,3,0))</f>
        <v>Irmak UTEBAY</v>
      </c>
      <c r="F1154" s="72">
        <f>IF(B1154="TATİL",0,IF(F1153&gt;0,IF(LİSTE!$F$1=H1153,1,H1153+1),IF(F1153=0,H1152+1,IF(F1152=0,H1151+1,IF(F1151=0,H1150+1,IF(F1150=0,H1149+1))))))</f>
        <v>23</v>
      </c>
      <c r="G1154" s="72">
        <f>IF(F1154=0,0,IF(LİSTE!$F$1=F1154,1,F1154+1))</f>
        <v>24</v>
      </c>
      <c r="H1154" s="72">
        <f>IF(G1154=0,0,IF(LİSTE!$F$1=G1154,1,G1154+1))</f>
        <v>25</v>
      </c>
      <c r="I1154" s="72" t="str">
        <f>IFERROR(VLOOKUP(A1154,TATİLLER!$A$2:$D$30000,3,0),"TATİL DEĞİL")</f>
        <v>TATİL DEĞİL</v>
      </c>
    </row>
    <row r="1155" spans="1:9" x14ac:dyDescent="0.25">
      <c r="A1155" s="74">
        <f t="shared" si="259"/>
        <v>46814</v>
      </c>
      <c r="B1155" s="72">
        <f t="shared" ref="B1155:B1218" si="269">IF(I1155="TATİL","TATİL",WEEKDAY(A1155,2))</f>
        <v>4</v>
      </c>
      <c r="C1155" s="72" t="str">
        <f>IF(F1155=0,"RESMİ TATİL",VLOOKUP(F1155,LİSTE!$B$7:$D$1300,3,0))</f>
        <v>Kerem AKKOÇ</v>
      </c>
      <c r="D1155" s="72" t="str">
        <f>IF(G1155=0,"RESMİ TATİL",VLOOKUP(G1155,LİSTE!$B$7:$D$1300,3,0))</f>
        <v>Elçin Ayşe ELMAS</v>
      </c>
      <c r="E1155" s="72" t="str">
        <f>IF(H1155=0,"RESMİ TATİL",VLOOKUP(H1155,LİSTE!$B$7:$D$1300,3,0))</f>
        <v>Muhammed YILDIZDAĞ</v>
      </c>
      <c r="F1155" s="72">
        <f>IF(B1155="TATİL",0,IF(F1154&gt;0,IF(LİSTE!$F$1=H1154,1,H1154+1),IF(F1154=0,H1153+1,IF(F1153=0,H1152+1,IF(F1152=0,H1151+1,IF(F1151=0,H1150+1))))))</f>
        <v>26</v>
      </c>
      <c r="G1155" s="72">
        <f>IF(F1155=0,0,IF(LİSTE!$F$1=F1155,1,F1155+1))</f>
        <v>27</v>
      </c>
      <c r="H1155" s="72">
        <f>IF(G1155=0,0,IF(LİSTE!$F$1=G1155,1,G1155+1))</f>
        <v>28</v>
      </c>
      <c r="I1155" s="72" t="str">
        <f>IFERROR(VLOOKUP(A1155,TATİLLER!$A$2:$D$30000,3,0),"TATİL DEĞİL")</f>
        <v>TATİL DEĞİL</v>
      </c>
    </row>
    <row r="1156" spans="1:9" x14ac:dyDescent="0.25">
      <c r="A1156" s="74">
        <f t="shared" si="259"/>
        <v>46815</v>
      </c>
      <c r="B1156" s="72">
        <f t="shared" si="269"/>
        <v>5</v>
      </c>
      <c r="C1156" s="72" t="str">
        <f>IF(F1156=0,"RESMİ TATİL",VLOOKUP(F1156,LİSTE!$B$7:$D$1300,3,0))</f>
        <v>Nisa Nur SANCAR</v>
      </c>
      <c r="D1156" s="72" t="str">
        <f>IF(G1156=0,"RESMİ TATİL",VLOOKUP(G1156,LİSTE!$B$7:$D$1300,3,0))</f>
        <v>Esila ÇETİN</v>
      </c>
      <c r="E1156" s="72" t="str">
        <f>IF(H1156=0,"RESMİ TATİL",VLOOKUP(H1156,LİSTE!$B$7:$D$1300,3,0))</f>
        <v>Zeynep Sevde TOPUZ</v>
      </c>
      <c r="F1156" s="72">
        <f>IF(B1156="TATİL",0,IF(F1155&gt;0,IF(LİSTE!$F$1=H1155,1,H1155+1),IF(F1155=0,H1154+1,IF(F1154=0,H1153+1,IF(F1153=0,H1152+1,IF(F1152=0,H1151+1))))))</f>
        <v>1</v>
      </c>
      <c r="G1156" s="72">
        <f>IF(F1156=0,0,IF(LİSTE!$F$1=F1156,1,F1156+1))</f>
        <v>2</v>
      </c>
      <c r="H1156" s="72">
        <f>IF(G1156=0,0,IF(LİSTE!$F$1=G1156,1,G1156+1))</f>
        <v>3</v>
      </c>
      <c r="I1156" s="72" t="str">
        <f>IFERROR(VLOOKUP(A1156,TATİLLER!$A$2:$D$30000,3,0),"TATİL DEĞİL")</f>
        <v>TATİL DEĞİL</v>
      </c>
    </row>
    <row r="1157" spans="1:9" x14ac:dyDescent="0.25">
      <c r="A1157" s="74">
        <f t="shared" ref="A1157" si="270">A1156+3</f>
        <v>46818</v>
      </c>
      <c r="B1157" s="72">
        <f t="shared" si="269"/>
        <v>1</v>
      </c>
      <c r="C1157" s="72" t="str">
        <f>IF(F1157=0,"RESMİ TATİL",VLOOKUP(F1157,LİSTE!$B$7:$D$1300,3,0))</f>
        <v>Ömer Asaf KADAŞ</v>
      </c>
      <c r="D1157" s="72" t="str">
        <f>IF(G1157=0,"RESMİ TATİL",VLOOKUP(G1157,LİSTE!$B$7:$D$1300,3,0))</f>
        <v>Ramazan Baran ADIGÜZEL</v>
      </c>
      <c r="E1157" s="72" t="str">
        <f>IF(H1157=0,"RESMİ TATİL",VLOOKUP(H1157,LİSTE!$B$7:$D$1300,3,0))</f>
        <v>Bahar AKGÜN</v>
      </c>
      <c r="F1157" s="72">
        <f>IF(B1157="TATİL",0,IF(F1156&gt;0,IF(LİSTE!$F$1=H1156,1,H1156+1),IF(F1156=0,H1155+1,IF(F1155=0,H1154+1,IF(F1154=0,H1153+1,IF(F1153=0,H1152+1))))))</f>
        <v>4</v>
      </c>
      <c r="G1157" s="72">
        <f>IF(F1157=0,0,IF(LİSTE!$F$1=F1157,1,F1157+1))</f>
        <v>5</v>
      </c>
      <c r="H1157" s="72">
        <f>IF(G1157=0,0,IF(LİSTE!$F$1=G1157,1,G1157+1))</f>
        <v>6</v>
      </c>
      <c r="I1157" s="72" t="str">
        <f>IFERROR(VLOOKUP(A1157,TATİLLER!$A$2:$D$30000,3,0),"TATİL DEĞİL")</f>
        <v>TATİL DEĞİL</v>
      </c>
    </row>
    <row r="1158" spans="1:9" x14ac:dyDescent="0.25">
      <c r="A1158" s="74">
        <f t="shared" si="259"/>
        <v>46819</v>
      </c>
      <c r="B1158" s="72">
        <f t="shared" si="269"/>
        <v>2</v>
      </c>
      <c r="C1158" s="72" t="str">
        <f>IF(F1158=0,"RESMİ TATİL",VLOOKUP(F1158,LİSTE!$B$7:$D$1300,3,0))</f>
        <v>Ömer AKGÜL</v>
      </c>
      <c r="D1158" s="72" t="str">
        <f>IF(G1158=0,"RESMİ TATİL",VLOOKUP(G1158,LİSTE!$B$7:$D$1300,3,0))</f>
        <v>Muharrem EFE TANRIVERDİ</v>
      </c>
      <c r="E1158" s="72" t="str">
        <f>IF(H1158=0,"RESMİ TATİL",VLOOKUP(H1158,LİSTE!$B$7:$D$1300,3,0))</f>
        <v>Anıl DOĞAN</v>
      </c>
      <c r="F1158" s="72">
        <f>IF(B1158="TATİL",0,IF(F1157&gt;0,IF(LİSTE!$F$1=H1157,1,H1157+1),IF(F1157=0,H1156+1,IF(F1156=0,H1155+1,IF(F1155=0,H1154+1,IF(F1154=0,H1153+1))))))</f>
        <v>7</v>
      </c>
      <c r="G1158" s="72">
        <f>IF(F1158=0,0,IF(LİSTE!$F$1=F1158,1,F1158+1))</f>
        <v>8</v>
      </c>
      <c r="H1158" s="72">
        <f>IF(G1158=0,0,IF(LİSTE!$F$1=G1158,1,G1158+1))</f>
        <v>9</v>
      </c>
      <c r="I1158" s="72" t="str">
        <f>IFERROR(VLOOKUP(A1158,TATİLLER!$A$2:$D$30000,3,0),"TATİL DEĞİL")</f>
        <v>TATİL DEĞİL</v>
      </c>
    </row>
    <row r="1159" spans="1:9" x14ac:dyDescent="0.25">
      <c r="A1159" s="74">
        <f t="shared" si="259"/>
        <v>46820</v>
      </c>
      <c r="B1159" s="72">
        <f t="shared" si="269"/>
        <v>3</v>
      </c>
      <c r="C1159" s="72" t="str">
        <f>IF(F1159=0,"RESMİ TATİL",VLOOKUP(F1159,LİSTE!$B$7:$D$1300,3,0))</f>
        <v>İpek ARSLAN</v>
      </c>
      <c r="D1159" s="72" t="str">
        <f>IF(G1159=0,"RESMİ TATİL",VLOOKUP(G1159,LİSTE!$B$7:$D$1300,3,0))</f>
        <v>Efe KARSAK</v>
      </c>
      <c r="E1159" s="72" t="str">
        <f>IF(H1159=0,"RESMİ TATİL",VLOOKUP(H1159,LİSTE!$B$7:$D$1300,3,0))</f>
        <v>Abdullah KIRBAÇ</v>
      </c>
      <c r="F1159" s="72">
        <f>IF(B1159="TATİL",0,IF(F1158&gt;0,IF(LİSTE!$F$1=H1158,1,H1158+1),IF(F1158=0,H1157+1,IF(F1157=0,H1156+1,IF(F1156=0,H1155+1,IF(F1155=0,H1154+1))))))</f>
        <v>10</v>
      </c>
      <c r="G1159" s="72">
        <f>IF(F1159=0,0,IF(LİSTE!$F$1=F1159,1,F1159+1))</f>
        <v>11</v>
      </c>
      <c r="H1159" s="72">
        <f>IF(G1159=0,0,IF(LİSTE!$F$1=G1159,1,G1159+1))</f>
        <v>12</v>
      </c>
      <c r="I1159" s="72" t="str">
        <f>IFERROR(VLOOKUP(A1159,TATİLLER!$A$2:$D$30000,3,0),"TATİL DEĞİL")</f>
        <v>TATİL DEĞİL</v>
      </c>
    </row>
    <row r="1160" spans="1:9" x14ac:dyDescent="0.25">
      <c r="A1160" s="74">
        <f t="shared" si="259"/>
        <v>46821</v>
      </c>
      <c r="B1160" s="72">
        <f t="shared" si="269"/>
        <v>4</v>
      </c>
      <c r="C1160" s="72" t="str">
        <f>IF(F1160=0,"RESMİ TATİL",VLOOKUP(F1160,LİSTE!$B$7:$D$1300,3,0))</f>
        <v>Ümmü Defne GÜLER</v>
      </c>
      <c r="D1160" s="72" t="str">
        <f>IF(G1160=0,"RESMİ TATİL",VLOOKUP(G1160,LİSTE!$B$7:$D$1300,3,0))</f>
        <v>Şevval ÖZDAMAR</v>
      </c>
      <c r="E1160" s="72" t="str">
        <f>IF(H1160=0,"RESMİ TATİL",VLOOKUP(H1160,LİSTE!$B$7:$D$1300,3,0))</f>
        <v>Zeynep AKDAĞ</v>
      </c>
      <c r="F1160" s="72">
        <f>IF(B1160="TATİL",0,IF(F1159&gt;0,IF(LİSTE!$F$1=H1159,1,H1159+1),IF(F1159=0,H1158+1,IF(F1158=0,H1157+1,IF(F1157=0,H1156+1,IF(F1156=0,H1155+1))))))</f>
        <v>13</v>
      </c>
      <c r="G1160" s="72">
        <f>IF(F1160=0,0,IF(LİSTE!$F$1=F1160,1,F1160+1))</f>
        <v>14</v>
      </c>
      <c r="H1160" s="72">
        <f>IF(G1160=0,0,IF(LİSTE!$F$1=G1160,1,G1160+1))</f>
        <v>15</v>
      </c>
      <c r="I1160" s="72" t="str">
        <f>IFERROR(VLOOKUP(A1160,TATİLLER!$A$2:$D$30000,3,0),"TATİL DEĞİL")</f>
        <v>TATİL DEĞİL</v>
      </c>
    </row>
    <row r="1161" spans="1:9" x14ac:dyDescent="0.25">
      <c r="A1161" s="74">
        <f t="shared" si="259"/>
        <v>46822</v>
      </c>
      <c r="B1161" s="72">
        <f t="shared" si="269"/>
        <v>5</v>
      </c>
      <c r="C1161" s="72" t="str">
        <f>IF(F1161=0,"RESMİ TATİL",VLOOKUP(F1161,LİSTE!$B$7:$D$1300,3,0))</f>
        <v>Esma ÇOKER</v>
      </c>
      <c r="D1161" s="72" t="str">
        <f>IF(G1161=0,"RESMİ TATİL",VLOOKUP(G1161,LİSTE!$B$7:$D$1300,3,0))</f>
        <v>Dursun Kubilay YAŞAR</v>
      </c>
      <c r="E1161" s="72" t="str">
        <f>IF(H1161=0,"RESMİ TATİL",VLOOKUP(H1161,LİSTE!$B$7:$D$1300,3,0))</f>
        <v>Zeynep Beril BAŞPINAR</v>
      </c>
      <c r="F1161" s="72">
        <f>IF(B1161="TATİL",0,IF(F1160&gt;0,IF(LİSTE!$F$1=H1160,1,H1160+1),IF(F1160=0,H1159+1,IF(F1159=0,H1158+1,IF(F1158=0,H1157+1,IF(F1157=0,H1156+1))))))</f>
        <v>16</v>
      </c>
      <c r="G1161" s="72">
        <f>IF(F1161=0,0,IF(LİSTE!$F$1=F1161,1,F1161+1))</f>
        <v>17</v>
      </c>
      <c r="H1161" s="72">
        <f>IF(G1161=0,0,IF(LİSTE!$F$1=G1161,1,G1161+1))</f>
        <v>18</v>
      </c>
      <c r="I1161" s="72" t="str">
        <f>IFERROR(VLOOKUP(A1161,TATİLLER!$A$2:$D$30000,3,0),"TATİL DEĞİL")</f>
        <v>TATİL DEĞİL</v>
      </c>
    </row>
    <row r="1162" spans="1:9" x14ac:dyDescent="0.25">
      <c r="A1162" s="74">
        <f t="shared" ref="A1162" si="271">A1161+3</f>
        <v>46825</v>
      </c>
      <c r="B1162" s="72">
        <f t="shared" si="269"/>
        <v>1</v>
      </c>
      <c r="C1162" s="72" t="str">
        <f>IF(F1162=0,"RESMİ TATİL",VLOOKUP(F1162,LİSTE!$B$7:$D$1300,3,0))</f>
        <v>Ahmet DAL</v>
      </c>
      <c r="D1162" s="72" t="str">
        <f>IF(G1162=0,"RESMİ TATİL",VLOOKUP(G1162,LİSTE!$B$7:$D$1300,3,0))</f>
        <v>Emirhan KARATAŞ</v>
      </c>
      <c r="E1162" s="72" t="str">
        <f>IF(H1162=0,"RESMİ TATİL",VLOOKUP(H1162,LİSTE!$B$7:$D$1300,3,0))</f>
        <v>Zümra Yeter ARI</v>
      </c>
      <c r="F1162" s="72">
        <f>IF(B1162="TATİL",0,IF(F1161&gt;0,IF(LİSTE!$F$1=H1161,1,H1161+1),IF(F1161=0,H1160+1,IF(F1160=0,H1159+1,IF(F1159=0,H1158+1,IF(F1158=0,H1157+1))))))</f>
        <v>19</v>
      </c>
      <c r="G1162" s="72">
        <f>IF(F1162=0,0,IF(LİSTE!$F$1=F1162,1,F1162+1))</f>
        <v>20</v>
      </c>
      <c r="H1162" s="72">
        <f>IF(G1162=0,0,IF(LİSTE!$F$1=G1162,1,G1162+1))</f>
        <v>21</v>
      </c>
      <c r="I1162" s="72" t="str">
        <f>IFERROR(VLOOKUP(A1162,TATİLLER!$A$2:$D$30000,3,0),"TATİL DEĞİL")</f>
        <v>TATİL DEĞİL</v>
      </c>
    </row>
    <row r="1163" spans="1:9" x14ac:dyDescent="0.25">
      <c r="A1163" s="74">
        <f t="shared" si="259"/>
        <v>46826</v>
      </c>
      <c r="B1163" s="72">
        <f t="shared" si="269"/>
        <v>2</v>
      </c>
      <c r="C1163" s="72" t="str">
        <f>IF(F1163=0,"RESMİ TATİL",VLOOKUP(F1163,LİSTE!$B$7:$D$1300,3,0))</f>
        <v>Utku KARAGÖZ</v>
      </c>
      <c r="D1163" s="72" t="str">
        <f>IF(G1163=0,"RESMİ TATİL",VLOOKUP(G1163,LİSTE!$B$7:$D$1300,3,0))</f>
        <v>Feyza Zümra AVCIOĞLU</v>
      </c>
      <c r="E1163" s="72" t="str">
        <f>IF(H1163=0,"RESMİ TATİL",VLOOKUP(H1163,LİSTE!$B$7:$D$1300,3,0))</f>
        <v>Yusuf Ali TABUR</v>
      </c>
      <c r="F1163" s="72">
        <f>IF(B1163="TATİL",0,IF(F1162&gt;0,IF(LİSTE!$F$1=H1162,1,H1162+1),IF(F1162=0,H1161+1,IF(F1161=0,H1160+1,IF(F1160=0,H1159+1,IF(F1159=0,H1158+1))))))</f>
        <v>22</v>
      </c>
      <c r="G1163" s="72">
        <f>IF(F1163=0,0,IF(LİSTE!$F$1=F1163,1,F1163+1))</f>
        <v>23</v>
      </c>
      <c r="H1163" s="72">
        <f>IF(G1163=0,0,IF(LİSTE!$F$1=G1163,1,G1163+1))</f>
        <v>24</v>
      </c>
      <c r="I1163" s="72" t="str">
        <f>IFERROR(VLOOKUP(A1163,TATİLLER!$A$2:$D$30000,3,0),"TATİL DEĞİL")</f>
        <v>TATİL DEĞİL</v>
      </c>
    </row>
    <row r="1164" spans="1:9" x14ac:dyDescent="0.25">
      <c r="A1164" s="74">
        <f t="shared" si="259"/>
        <v>46827</v>
      </c>
      <c r="B1164" s="72">
        <f t="shared" si="269"/>
        <v>3</v>
      </c>
      <c r="C1164" s="72" t="str">
        <f>IF(F1164=0,"RESMİ TATİL",VLOOKUP(F1164,LİSTE!$B$7:$D$1300,3,0))</f>
        <v>Irmak UTEBAY</v>
      </c>
      <c r="D1164" s="72" t="str">
        <f>IF(G1164=0,"RESMİ TATİL",VLOOKUP(G1164,LİSTE!$B$7:$D$1300,3,0))</f>
        <v>Kerem AKKOÇ</v>
      </c>
      <c r="E1164" s="72" t="str">
        <f>IF(H1164=0,"RESMİ TATİL",VLOOKUP(H1164,LİSTE!$B$7:$D$1300,3,0))</f>
        <v>Elçin Ayşe ELMAS</v>
      </c>
      <c r="F1164" s="72">
        <f>IF(B1164="TATİL",0,IF(F1163&gt;0,IF(LİSTE!$F$1=H1163,1,H1163+1),IF(F1163=0,H1162+1,IF(F1162=0,H1161+1,IF(F1161=0,H1160+1,IF(F1160=0,H1159+1))))))</f>
        <v>25</v>
      </c>
      <c r="G1164" s="72">
        <f>IF(F1164=0,0,IF(LİSTE!$F$1=F1164,1,F1164+1))</f>
        <v>26</v>
      </c>
      <c r="H1164" s="72">
        <f>IF(G1164=0,0,IF(LİSTE!$F$1=G1164,1,G1164+1))</f>
        <v>27</v>
      </c>
      <c r="I1164" s="72" t="str">
        <f>IFERROR(VLOOKUP(A1164,TATİLLER!$A$2:$D$30000,3,0),"TATİL DEĞİL")</f>
        <v>TATİL DEĞİL</v>
      </c>
    </row>
    <row r="1165" spans="1:9" x14ac:dyDescent="0.25">
      <c r="A1165" s="74">
        <f t="shared" si="259"/>
        <v>46828</v>
      </c>
      <c r="B1165" s="72">
        <f t="shared" si="269"/>
        <v>4</v>
      </c>
      <c r="C1165" s="72" t="str">
        <f>IF(F1165=0,"RESMİ TATİL",VLOOKUP(F1165,LİSTE!$B$7:$D$1300,3,0))</f>
        <v>Muhammed YILDIZDAĞ</v>
      </c>
      <c r="D1165" s="72" t="str">
        <f>IF(G1165=0,"RESMİ TATİL",VLOOKUP(G1165,LİSTE!$B$7:$D$1300,3,0))</f>
        <v>Nisa Nur SANCAR</v>
      </c>
      <c r="E1165" s="72" t="str">
        <f>IF(H1165=0,"RESMİ TATİL",VLOOKUP(H1165,LİSTE!$B$7:$D$1300,3,0))</f>
        <v>Esila ÇETİN</v>
      </c>
      <c r="F1165" s="72">
        <f>IF(B1165="TATİL",0,IF(F1164&gt;0,IF(LİSTE!$F$1=H1164,1,H1164+1),IF(F1164=0,H1163+1,IF(F1163=0,H1162+1,IF(F1162=0,H1161+1,IF(F1161=0,H1160+1))))))</f>
        <v>28</v>
      </c>
      <c r="G1165" s="72">
        <f>IF(F1165=0,0,IF(LİSTE!$F$1=F1165,1,F1165+1))</f>
        <v>1</v>
      </c>
      <c r="H1165" s="72">
        <f>IF(G1165=0,0,IF(LİSTE!$F$1=G1165,1,G1165+1))</f>
        <v>2</v>
      </c>
      <c r="I1165" s="72" t="str">
        <f>IFERROR(VLOOKUP(A1165,TATİLLER!$A$2:$D$30000,3,0),"TATİL DEĞİL")</f>
        <v>TATİL DEĞİL</v>
      </c>
    </row>
    <row r="1166" spans="1:9" x14ac:dyDescent="0.25">
      <c r="A1166" s="74">
        <f t="shared" si="259"/>
        <v>46829</v>
      </c>
      <c r="B1166" s="72">
        <f t="shared" si="269"/>
        <v>5</v>
      </c>
      <c r="C1166" s="72" t="str">
        <f>IF(F1166=0,"RESMİ TATİL",VLOOKUP(F1166,LİSTE!$B$7:$D$1300,3,0))</f>
        <v>Zeynep Sevde TOPUZ</v>
      </c>
      <c r="D1166" s="72" t="str">
        <f>IF(G1166=0,"RESMİ TATİL",VLOOKUP(G1166,LİSTE!$B$7:$D$1300,3,0))</f>
        <v>Ömer Asaf KADAŞ</v>
      </c>
      <c r="E1166" s="72" t="str">
        <f>IF(H1166=0,"RESMİ TATİL",VLOOKUP(H1166,LİSTE!$B$7:$D$1300,3,0))</f>
        <v>Ramazan Baran ADIGÜZEL</v>
      </c>
      <c r="F1166" s="72">
        <f>IF(B1166="TATİL",0,IF(F1165&gt;0,IF(LİSTE!$F$1=H1165,1,H1165+1),IF(F1165=0,H1164+1,IF(F1164=0,H1163+1,IF(F1163=0,H1162+1,IF(F1162=0,H1161+1))))))</f>
        <v>3</v>
      </c>
      <c r="G1166" s="72">
        <f>IF(F1166=0,0,IF(LİSTE!$F$1=F1166,1,F1166+1))</f>
        <v>4</v>
      </c>
      <c r="H1166" s="72">
        <f>IF(G1166=0,0,IF(LİSTE!$F$1=G1166,1,G1166+1))</f>
        <v>5</v>
      </c>
      <c r="I1166" s="72" t="str">
        <f>IFERROR(VLOOKUP(A1166,TATİLLER!$A$2:$D$30000,3,0),"TATİL DEĞİL")</f>
        <v>TATİL DEĞİL</v>
      </c>
    </row>
    <row r="1167" spans="1:9" x14ac:dyDescent="0.25">
      <c r="A1167" s="74">
        <f t="shared" ref="A1167" si="272">A1166+3</f>
        <v>46832</v>
      </c>
      <c r="B1167" s="72">
        <f t="shared" si="269"/>
        <v>1</v>
      </c>
      <c r="C1167" s="72" t="str">
        <f>IF(F1167=0,"RESMİ TATİL",VLOOKUP(F1167,LİSTE!$B$7:$D$1300,3,0))</f>
        <v>Bahar AKGÜN</v>
      </c>
      <c r="D1167" s="72" t="str">
        <f>IF(G1167=0,"RESMİ TATİL",VLOOKUP(G1167,LİSTE!$B$7:$D$1300,3,0))</f>
        <v>Ömer AKGÜL</v>
      </c>
      <c r="E1167" s="72" t="str">
        <f>IF(H1167=0,"RESMİ TATİL",VLOOKUP(H1167,LİSTE!$B$7:$D$1300,3,0))</f>
        <v>Muharrem EFE TANRIVERDİ</v>
      </c>
      <c r="F1167" s="72">
        <f>IF(B1167="TATİL",0,IF(F1166&gt;0,IF(LİSTE!$F$1=H1166,1,H1166+1),IF(F1166=0,H1165+1,IF(F1165=0,H1164+1,IF(F1164=0,H1163+1,IF(F1163=0,H1162+1))))))</f>
        <v>6</v>
      </c>
      <c r="G1167" s="72">
        <f>IF(F1167=0,0,IF(LİSTE!$F$1=F1167,1,F1167+1))</f>
        <v>7</v>
      </c>
      <c r="H1167" s="72">
        <f>IF(G1167=0,0,IF(LİSTE!$F$1=G1167,1,G1167+1))</f>
        <v>8</v>
      </c>
      <c r="I1167" s="72" t="str">
        <f>IFERROR(VLOOKUP(A1167,TATİLLER!$A$2:$D$30000,3,0),"TATİL DEĞİL")</f>
        <v>TATİL DEĞİL</v>
      </c>
    </row>
    <row r="1168" spans="1:9" x14ac:dyDescent="0.25">
      <c r="A1168" s="74">
        <f t="shared" si="259"/>
        <v>46833</v>
      </c>
      <c r="B1168" s="72">
        <f t="shared" si="269"/>
        <v>2</v>
      </c>
      <c r="C1168" s="72" t="str">
        <f>IF(F1168=0,"RESMİ TATİL",VLOOKUP(F1168,LİSTE!$B$7:$D$1300,3,0))</f>
        <v>Anıl DOĞAN</v>
      </c>
      <c r="D1168" s="72" t="str">
        <f>IF(G1168=0,"RESMİ TATİL",VLOOKUP(G1168,LİSTE!$B$7:$D$1300,3,0))</f>
        <v>İpek ARSLAN</v>
      </c>
      <c r="E1168" s="72" t="str">
        <f>IF(H1168=0,"RESMİ TATİL",VLOOKUP(H1168,LİSTE!$B$7:$D$1300,3,0))</f>
        <v>Efe KARSAK</v>
      </c>
      <c r="F1168" s="72">
        <f>IF(B1168="TATİL",0,IF(F1167&gt;0,IF(LİSTE!$F$1=H1167,1,H1167+1),IF(F1167=0,H1166+1,IF(F1166=0,H1165+1,IF(F1165=0,H1164+1,IF(F1164=0,H1163+1))))))</f>
        <v>9</v>
      </c>
      <c r="G1168" s="72">
        <f>IF(F1168=0,0,IF(LİSTE!$F$1=F1168,1,F1168+1))</f>
        <v>10</v>
      </c>
      <c r="H1168" s="72">
        <f>IF(G1168=0,0,IF(LİSTE!$F$1=G1168,1,G1168+1))</f>
        <v>11</v>
      </c>
      <c r="I1168" s="72" t="str">
        <f>IFERROR(VLOOKUP(A1168,TATİLLER!$A$2:$D$30000,3,0),"TATİL DEĞİL")</f>
        <v>TATİL DEĞİL</v>
      </c>
    </row>
    <row r="1169" spans="1:9" x14ac:dyDescent="0.25">
      <c r="A1169" s="74">
        <f t="shared" si="259"/>
        <v>46834</v>
      </c>
      <c r="B1169" s="72">
        <f t="shared" si="269"/>
        <v>3</v>
      </c>
      <c r="C1169" s="72" t="str">
        <f>IF(F1169=0,"RESMİ TATİL",VLOOKUP(F1169,LİSTE!$B$7:$D$1300,3,0))</f>
        <v>Abdullah KIRBAÇ</v>
      </c>
      <c r="D1169" s="72" t="str">
        <f>IF(G1169=0,"RESMİ TATİL",VLOOKUP(G1169,LİSTE!$B$7:$D$1300,3,0))</f>
        <v>Ümmü Defne GÜLER</v>
      </c>
      <c r="E1169" s="72" t="str">
        <f>IF(H1169=0,"RESMİ TATİL",VLOOKUP(H1169,LİSTE!$B$7:$D$1300,3,0))</f>
        <v>Şevval ÖZDAMAR</v>
      </c>
      <c r="F1169" s="72">
        <f>IF(B1169="TATİL",0,IF(F1168&gt;0,IF(LİSTE!$F$1=H1168,1,H1168+1),IF(F1168=0,H1167+1,IF(F1167=0,H1166+1,IF(F1166=0,H1165+1,IF(F1165=0,H1164+1))))))</f>
        <v>12</v>
      </c>
      <c r="G1169" s="72">
        <f>IF(F1169=0,0,IF(LİSTE!$F$1=F1169,1,F1169+1))</f>
        <v>13</v>
      </c>
      <c r="H1169" s="72">
        <f>IF(G1169=0,0,IF(LİSTE!$F$1=G1169,1,G1169+1))</f>
        <v>14</v>
      </c>
      <c r="I1169" s="72" t="str">
        <f>IFERROR(VLOOKUP(A1169,TATİLLER!$A$2:$D$30000,3,0),"TATİL DEĞİL")</f>
        <v>TATİL DEĞİL</v>
      </c>
    </row>
    <row r="1170" spans="1:9" x14ac:dyDescent="0.25">
      <c r="A1170" s="74">
        <f t="shared" si="259"/>
        <v>46835</v>
      </c>
      <c r="B1170" s="72">
        <f t="shared" si="269"/>
        <v>4</v>
      </c>
      <c r="C1170" s="72" t="str">
        <f>IF(F1170=0,"RESMİ TATİL",VLOOKUP(F1170,LİSTE!$B$7:$D$1300,3,0))</f>
        <v>Zeynep AKDAĞ</v>
      </c>
      <c r="D1170" s="72" t="str">
        <f>IF(G1170=0,"RESMİ TATİL",VLOOKUP(G1170,LİSTE!$B$7:$D$1300,3,0))</f>
        <v>Esma ÇOKER</v>
      </c>
      <c r="E1170" s="72" t="str">
        <f>IF(H1170=0,"RESMİ TATİL",VLOOKUP(H1170,LİSTE!$B$7:$D$1300,3,0))</f>
        <v>Dursun Kubilay YAŞAR</v>
      </c>
      <c r="F1170" s="72">
        <f>IF(B1170="TATİL",0,IF(F1169&gt;0,IF(LİSTE!$F$1=H1169,1,H1169+1),IF(F1169=0,H1168+1,IF(F1168=0,H1167+1,IF(F1167=0,H1166+1,IF(F1166=0,H1165+1))))))</f>
        <v>15</v>
      </c>
      <c r="G1170" s="72">
        <f>IF(F1170=0,0,IF(LİSTE!$F$1=F1170,1,F1170+1))</f>
        <v>16</v>
      </c>
      <c r="H1170" s="72">
        <f>IF(G1170=0,0,IF(LİSTE!$F$1=G1170,1,G1170+1))</f>
        <v>17</v>
      </c>
      <c r="I1170" s="72" t="str">
        <f>IFERROR(VLOOKUP(A1170,TATİLLER!$A$2:$D$30000,3,0),"TATİL DEĞİL")</f>
        <v>TATİL DEĞİL</v>
      </c>
    </row>
    <row r="1171" spans="1:9" x14ac:dyDescent="0.25">
      <c r="A1171" s="74">
        <f t="shared" si="259"/>
        <v>46836</v>
      </c>
      <c r="B1171" s="72">
        <f t="shared" si="269"/>
        <v>5</v>
      </c>
      <c r="C1171" s="72" t="str">
        <f>IF(F1171=0,"RESMİ TATİL",VLOOKUP(F1171,LİSTE!$B$7:$D$1300,3,0))</f>
        <v>Zeynep Beril BAŞPINAR</v>
      </c>
      <c r="D1171" s="72" t="str">
        <f>IF(G1171=0,"RESMİ TATİL",VLOOKUP(G1171,LİSTE!$B$7:$D$1300,3,0))</f>
        <v>Ahmet DAL</v>
      </c>
      <c r="E1171" s="72" t="str">
        <f>IF(H1171=0,"RESMİ TATİL",VLOOKUP(H1171,LİSTE!$B$7:$D$1300,3,0))</f>
        <v>Emirhan KARATAŞ</v>
      </c>
      <c r="F1171" s="72">
        <f>IF(B1171="TATİL",0,IF(F1170&gt;0,IF(LİSTE!$F$1=H1170,1,H1170+1),IF(F1170=0,H1169+1,IF(F1169=0,H1168+1,IF(F1168=0,H1167+1,IF(F1167=0,H1166+1))))))</f>
        <v>18</v>
      </c>
      <c r="G1171" s="72">
        <f>IF(F1171=0,0,IF(LİSTE!$F$1=F1171,1,F1171+1))</f>
        <v>19</v>
      </c>
      <c r="H1171" s="72">
        <f>IF(G1171=0,0,IF(LİSTE!$F$1=G1171,1,G1171+1))</f>
        <v>20</v>
      </c>
      <c r="I1171" s="72" t="str">
        <f>IFERROR(VLOOKUP(A1171,TATİLLER!$A$2:$D$30000,3,0),"TATİL DEĞİL")</f>
        <v>TATİL DEĞİL</v>
      </c>
    </row>
    <row r="1172" spans="1:9" x14ac:dyDescent="0.25">
      <c r="A1172" s="74">
        <f t="shared" ref="A1172" si="273">A1171+3</f>
        <v>46839</v>
      </c>
      <c r="B1172" s="72">
        <f t="shared" si="269"/>
        <v>1</v>
      </c>
      <c r="C1172" s="72" t="str">
        <f>IF(F1172=0,"RESMİ TATİL",VLOOKUP(F1172,LİSTE!$B$7:$D$1300,3,0))</f>
        <v>Zümra Yeter ARI</v>
      </c>
      <c r="D1172" s="72" t="str">
        <f>IF(G1172=0,"RESMİ TATİL",VLOOKUP(G1172,LİSTE!$B$7:$D$1300,3,0))</f>
        <v>Utku KARAGÖZ</v>
      </c>
      <c r="E1172" s="72" t="str">
        <f>IF(H1172=0,"RESMİ TATİL",VLOOKUP(H1172,LİSTE!$B$7:$D$1300,3,0))</f>
        <v>Feyza Zümra AVCIOĞLU</v>
      </c>
      <c r="F1172" s="72">
        <f>IF(B1172="TATİL",0,IF(F1171&gt;0,IF(LİSTE!$F$1=H1171,1,H1171+1),IF(F1171=0,H1170+1,IF(F1170=0,H1169+1,IF(F1169=0,H1168+1,IF(F1168=0,H1167+1))))))</f>
        <v>21</v>
      </c>
      <c r="G1172" s="72">
        <f>IF(F1172=0,0,IF(LİSTE!$F$1=F1172,1,F1172+1))</f>
        <v>22</v>
      </c>
      <c r="H1172" s="72">
        <f>IF(G1172=0,0,IF(LİSTE!$F$1=G1172,1,G1172+1))</f>
        <v>23</v>
      </c>
      <c r="I1172" s="72" t="str">
        <f>IFERROR(VLOOKUP(A1172,TATİLLER!$A$2:$D$30000,3,0),"TATİL DEĞİL")</f>
        <v>TATİL DEĞİL</v>
      </c>
    </row>
    <row r="1173" spans="1:9" x14ac:dyDescent="0.25">
      <c r="A1173" s="74">
        <f t="shared" ref="A1173:A1236" si="274">A1172+1</f>
        <v>46840</v>
      </c>
      <c r="B1173" s="72">
        <f t="shared" si="269"/>
        <v>2</v>
      </c>
      <c r="C1173" s="72" t="str">
        <f>IF(F1173=0,"RESMİ TATİL",VLOOKUP(F1173,LİSTE!$B$7:$D$1300,3,0))</f>
        <v>Yusuf Ali TABUR</v>
      </c>
      <c r="D1173" s="72" t="str">
        <f>IF(G1173=0,"RESMİ TATİL",VLOOKUP(G1173,LİSTE!$B$7:$D$1300,3,0))</f>
        <v>Irmak UTEBAY</v>
      </c>
      <c r="E1173" s="72" t="str">
        <f>IF(H1173=0,"RESMİ TATİL",VLOOKUP(H1173,LİSTE!$B$7:$D$1300,3,0))</f>
        <v>Kerem AKKOÇ</v>
      </c>
      <c r="F1173" s="72">
        <f>IF(B1173="TATİL",0,IF(F1172&gt;0,IF(LİSTE!$F$1=H1172,1,H1172+1),IF(F1172=0,H1171+1,IF(F1171=0,H1170+1,IF(F1170=0,H1169+1,IF(F1169=0,H1168+1))))))</f>
        <v>24</v>
      </c>
      <c r="G1173" s="72">
        <f>IF(F1173=0,0,IF(LİSTE!$F$1=F1173,1,F1173+1))</f>
        <v>25</v>
      </c>
      <c r="H1173" s="72">
        <f>IF(G1173=0,0,IF(LİSTE!$F$1=G1173,1,G1173+1))</f>
        <v>26</v>
      </c>
      <c r="I1173" s="72" t="str">
        <f>IFERROR(VLOOKUP(A1173,TATİLLER!$A$2:$D$30000,3,0),"TATİL DEĞİL")</f>
        <v>TATİL DEĞİL</v>
      </c>
    </row>
    <row r="1174" spans="1:9" x14ac:dyDescent="0.25">
      <c r="A1174" s="74">
        <f t="shared" si="274"/>
        <v>46841</v>
      </c>
      <c r="B1174" s="72">
        <f t="shared" si="269"/>
        <v>3</v>
      </c>
      <c r="C1174" s="72" t="str">
        <f>IF(F1174=0,"RESMİ TATİL",VLOOKUP(F1174,LİSTE!$B$7:$D$1300,3,0))</f>
        <v>Elçin Ayşe ELMAS</v>
      </c>
      <c r="D1174" s="72" t="str">
        <f>IF(G1174=0,"RESMİ TATİL",VLOOKUP(G1174,LİSTE!$B$7:$D$1300,3,0))</f>
        <v>Muhammed YILDIZDAĞ</v>
      </c>
      <c r="E1174" s="72" t="str">
        <f>IF(H1174=0,"RESMİ TATİL",VLOOKUP(H1174,LİSTE!$B$7:$D$1300,3,0))</f>
        <v>Nisa Nur SANCAR</v>
      </c>
      <c r="F1174" s="72">
        <f>IF(B1174="TATİL",0,IF(F1173&gt;0,IF(LİSTE!$F$1=H1173,1,H1173+1),IF(F1173=0,H1172+1,IF(F1172=0,H1171+1,IF(F1171=0,H1170+1,IF(F1170=0,H1169+1))))))</f>
        <v>27</v>
      </c>
      <c r="G1174" s="72">
        <f>IF(F1174=0,0,IF(LİSTE!$F$1=F1174,1,F1174+1))</f>
        <v>28</v>
      </c>
      <c r="H1174" s="72">
        <f>IF(G1174=0,0,IF(LİSTE!$F$1=G1174,1,G1174+1))</f>
        <v>1</v>
      </c>
      <c r="I1174" s="72" t="str">
        <f>IFERROR(VLOOKUP(A1174,TATİLLER!$A$2:$D$30000,3,0),"TATİL DEĞİL")</f>
        <v>TATİL DEĞİL</v>
      </c>
    </row>
    <row r="1175" spans="1:9" x14ac:dyDescent="0.25">
      <c r="A1175" s="74">
        <f t="shared" si="274"/>
        <v>46842</v>
      </c>
      <c r="B1175" s="72">
        <f t="shared" si="269"/>
        <v>4</v>
      </c>
      <c r="C1175" s="72" t="str">
        <f>IF(F1175=0,"RESMİ TATİL",VLOOKUP(F1175,LİSTE!$B$7:$D$1300,3,0))</f>
        <v>Esila ÇETİN</v>
      </c>
      <c r="D1175" s="72" t="str">
        <f>IF(G1175=0,"RESMİ TATİL",VLOOKUP(G1175,LİSTE!$B$7:$D$1300,3,0))</f>
        <v>Zeynep Sevde TOPUZ</v>
      </c>
      <c r="E1175" s="72" t="str">
        <f>IF(H1175=0,"RESMİ TATİL",VLOOKUP(H1175,LİSTE!$B$7:$D$1300,3,0))</f>
        <v>Ömer Asaf KADAŞ</v>
      </c>
      <c r="F1175" s="72">
        <f>IF(B1175="TATİL",0,IF(F1174&gt;0,IF(LİSTE!$F$1=H1174,1,H1174+1),IF(F1174=0,H1173+1,IF(F1173=0,H1172+1,IF(F1172=0,H1171+1,IF(F1171=0,H1170+1))))))</f>
        <v>2</v>
      </c>
      <c r="G1175" s="72">
        <f>IF(F1175=0,0,IF(LİSTE!$F$1=F1175,1,F1175+1))</f>
        <v>3</v>
      </c>
      <c r="H1175" s="72">
        <f>IF(G1175=0,0,IF(LİSTE!$F$1=G1175,1,G1175+1))</f>
        <v>4</v>
      </c>
      <c r="I1175" s="72" t="str">
        <f>IFERROR(VLOOKUP(A1175,TATİLLER!$A$2:$D$30000,3,0),"TATİL DEĞİL")</f>
        <v>TATİL DEĞİL</v>
      </c>
    </row>
    <row r="1176" spans="1:9" x14ac:dyDescent="0.25">
      <c r="A1176" s="74">
        <f t="shared" si="274"/>
        <v>46843</v>
      </c>
      <c r="B1176" s="72">
        <f t="shared" si="269"/>
        <v>5</v>
      </c>
      <c r="C1176" s="72" t="str">
        <f>IF(F1176=0,"RESMİ TATİL",VLOOKUP(F1176,LİSTE!$B$7:$D$1300,3,0))</f>
        <v>Ramazan Baran ADIGÜZEL</v>
      </c>
      <c r="D1176" s="72" t="str">
        <f>IF(G1176=0,"RESMİ TATİL",VLOOKUP(G1176,LİSTE!$B$7:$D$1300,3,0))</f>
        <v>Bahar AKGÜN</v>
      </c>
      <c r="E1176" s="72" t="str">
        <f>IF(H1176=0,"RESMİ TATİL",VLOOKUP(H1176,LİSTE!$B$7:$D$1300,3,0))</f>
        <v>Ömer AKGÜL</v>
      </c>
      <c r="F1176" s="72">
        <f>IF(B1176="TATİL",0,IF(F1175&gt;0,IF(LİSTE!$F$1=H1175,1,H1175+1),IF(F1175=0,H1174+1,IF(F1174=0,H1173+1,IF(F1173=0,H1172+1,IF(F1172=0,H1171+1))))))</f>
        <v>5</v>
      </c>
      <c r="G1176" s="72">
        <f>IF(F1176=0,0,IF(LİSTE!$F$1=F1176,1,F1176+1))</f>
        <v>6</v>
      </c>
      <c r="H1176" s="72">
        <f>IF(G1176=0,0,IF(LİSTE!$F$1=G1176,1,G1176+1))</f>
        <v>7</v>
      </c>
      <c r="I1176" s="72" t="str">
        <f>IFERROR(VLOOKUP(A1176,TATİLLER!$A$2:$D$30000,3,0),"TATİL DEĞİL")</f>
        <v>TATİL DEĞİL</v>
      </c>
    </row>
    <row r="1177" spans="1:9" x14ac:dyDescent="0.25">
      <c r="A1177" s="74">
        <f t="shared" ref="A1177" si="275">A1176+3</f>
        <v>46846</v>
      </c>
      <c r="B1177" s="72">
        <f t="shared" si="269"/>
        <v>1</v>
      </c>
      <c r="C1177" s="72" t="str">
        <f>IF(F1177=0,"RESMİ TATİL",VLOOKUP(F1177,LİSTE!$B$7:$D$1300,3,0))</f>
        <v>Muharrem EFE TANRIVERDİ</v>
      </c>
      <c r="D1177" s="72" t="str">
        <f>IF(G1177=0,"RESMİ TATİL",VLOOKUP(G1177,LİSTE!$B$7:$D$1300,3,0))</f>
        <v>Anıl DOĞAN</v>
      </c>
      <c r="E1177" s="72" t="str">
        <f>IF(H1177=0,"RESMİ TATİL",VLOOKUP(H1177,LİSTE!$B$7:$D$1300,3,0))</f>
        <v>İpek ARSLAN</v>
      </c>
      <c r="F1177" s="72">
        <f>IF(B1177="TATİL",0,IF(F1176&gt;0,IF(LİSTE!$F$1=H1176,1,H1176+1),IF(F1176=0,H1175+1,IF(F1175=0,H1174+1,IF(F1174=0,H1173+1,IF(F1173=0,H1172+1))))))</f>
        <v>8</v>
      </c>
      <c r="G1177" s="72">
        <f>IF(F1177=0,0,IF(LİSTE!$F$1=F1177,1,F1177+1))</f>
        <v>9</v>
      </c>
      <c r="H1177" s="72">
        <f>IF(G1177=0,0,IF(LİSTE!$F$1=G1177,1,G1177+1))</f>
        <v>10</v>
      </c>
      <c r="I1177" s="72" t="str">
        <f>IFERROR(VLOOKUP(A1177,TATİLLER!$A$2:$D$30000,3,0),"TATİL DEĞİL")</f>
        <v>TATİL DEĞİL</v>
      </c>
    </row>
    <row r="1178" spans="1:9" x14ac:dyDescent="0.25">
      <c r="A1178" s="74">
        <f t="shared" si="274"/>
        <v>46847</v>
      </c>
      <c r="B1178" s="72">
        <f t="shared" si="269"/>
        <v>2</v>
      </c>
      <c r="C1178" s="72" t="str">
        <f>IF(F1178=0,"RESMİ TATİL",VLOOKUP(F1178,LİSTE!$B$7:$D$1300,3,0))</f>
        <v>Efe KARSAK</v>
      </c>
      <c r="D1178" s="72" t="str">
        <f>IF(G1178=0,"RESMİ TATİL",VLOOKUP(G1178,LİSTE!$B$7:$D$1300,3,0))</f>
        <v>Abdullah KIRBAÇ</v>
      </c>
      <c r="E1178" s="72" t="str">
        <f>IF(H1178=0,"RESMİ TATİL",VLOOKUP(H1178,LİSTE!$B$7:$D$1300,3,0))</f>
        <v>Ümmü Defne GÜLER</v>
      </c>
      <c r="F1178" s="72">
        <f>IF(B1178="TATİL",0,IF(F1177&gt;0,IF(LİSTE!$F$1=H1177,1,H1177+1),IF(F1177=0,H1176+1,IF(F1176=0,H1175+1,IF(F1175=0,H1174+1,IF(F1174=0,H1173+1))))))</f>
        <v>11</v>
      </c>
      <c r="G1178" s="72">
        <f>IF(F1178=0,0,IF(LİSTE!$F$1=F1178,1,F1178+1))</f>
        <v>12</v>
      </c>
      <c r="H1178" s="72">
        <f>IF(G1178=0,0,IF(LİSTE!$F$1=G1178,1,G1178+1))</f>
        <v>13</v>
      </c>
      <c r="I1178" s="72" t="str">
        <f>IFERROR(VLOOKUP(A1178,TATİLLER!$A$2:$D$30000,3,0),"TATİL DEĞİL")</f>
        <v>TATİL DEĞİL</v>
      </c>
    </row>
    <row r="1179" spans="1:9" x14ac:dyDescent="0.25">
      <c r="A1179" s="74">
        <f t="shared" si="274"/>
        <v>46848</v>
      </c>
      <c r="B1179" s="72">
        <f t="shared" si="269"/>
        <v>3</v>
      </c>
      <c r="C1179" s="72" t="str">
        <f>IF(F1179=0,"RESMİ TATİL",VLOOKUP(F1179,LİSTE!$B$7:$D$1300,3,0))</f>
        <v>Şevval ÖZDAMAR</v>
      </c>
      <c r="D1179" s="72" t="str">
        <f>IF(G1179=0,"RESMİ TATİL",VLOOKUP(G1179,LİSTE!$B$7:$D$1300,3,0))</f>
        <v>Zeynep AKDAĞ</v>
      </c>
      <c r="E1179" s="72" t="str">
        <f>IF(H1179=0,"RESMİ TATİL",VLOOKUP(H1179,LİSTE!$B$7:$D$1300,3,0))</f>
        <v>Esma ÇOKER</v>
      </c>
      <c r="F1179" s="72">
        <f>IF(B1179="TATİL",0,IF(F1178&gt;0,IF(LİSTE!$F$1=H1178,1,H1178+1),IF(F1178=0,H1177+1,IF(F1177=0,H1176+1,IF(F1176=0,H1175+1,IF(F1175=0,H1174+1))))))</f>
        <v>14</v>
      </c>
      <c r="G1179" s="72">
        <f>IF(F1179=0,0,IF(LİSTE!$F$1=F1179,1,F1179+1))</f>
        <v>15</v>
      </c>
      <c r="H1179" s="72">
        <f>IF(G1179=0,0,IF(LİSTE!$F$1=G1179,1,G1179+1))</f>
        <v>16</v>
      </c>
      <c r="I1179" s="72" t="str">
        <f>IFERROR(VLOOKUP(A1179,TATİLLER!$A$2:$D$30000,3,0),"TATİL DEĞİL")</f>
        <v>TATİL DEĞİL</v>
      </c>
    </row>
    <row r="1180" spans="1:9" x14ac:dyDescent="0.25">
      <c r="A1180" s="74">
        <f t="shared" si="274"/>
        <v>46849</v>
      </c>
      <c r="B1180" s="72">
        <f t="shared" si="269"/>
        <v>4</v>
      </c>
      <c r="C1180" s="72" t="str">
        <f>IF(F1180=0,"RESMİ TATİL",VLOOKUP(F1180,LİSTE!$B$7:$D$1300,3,0))</f>
        <v>Dursun Kubilay YAŞAR</v>
      </c>
      <c r="D1180" s="72" t="str">
        <f>IF(G1180=0,"RESMİ TATİL",VLOOKUP(G1180,LİSTE!$B$7:$D$1300,3,0))</f>
        <v>Zeynep Beril BAŞPINAR</v>
      </c>
      <c r="E1180" s="72" t="str">
        <f>IF(H1180=0,"RESMİ TATİL",VLOOKUP(H1180,LİSTE!$B$7:$D$1300,3,0))</f>
        <v>Ahmet DAL</v>
      </c>
      <c r="F1180" s="72">
        <f>IF(B1180="TATİL",0,IF(F1179&gt;0,IF(LİSTE!$F$1=H1179,1,H1179+1),IF(F1179=0,H1178+1,IF(F1178=0,H1177+1,IF(F1177=0,H1176+1,IF(F1176=0,H1175+1))))))</f>
        <v>17</v>
      </c>
      <c r="G1180" s="72">
        <f>IF(F1180=0,0,IF(LİSTE!$F$1=F1180,1,F1180+1))</f>
        <v>18</v>
      </c>
      <c r="H1180" s="72">
        <f>IF(G1180=0,0,IF(LİSTE!$F$1=G1180,1,G1180+1))</f>
        <v>19</v>
      </c>
      <c r="I1180" s="72" t="str">
        <f>IFERROR(VLOOKUP(A1180,TATİLLER!$A$2:$D$30000,3,0),"TATİL DEĞİL")</f>
        <v>TATİL DEĞİL</v>
      </c>
    </row>
    <row r="1181" spans="1:9" x14ac:dyDescent="0.25">
      <c r="A1181" s="74">
        <f t="shared" si="274"/>
        <v>46850</v>
      </c>
      <c r="B1181" s="72">
        <f t="shared" si="269"/>
        <v>5</v>
      </c>
      <c r="C1181" s="72" t="str">
        <f>IF(F1181=0,"RESMİ TATİL",VLOOKUP(F1181,LİSTE!$B$7:$D$1300,3,0))</f>
        <v>Emirhan KARATAŞ</v>
      </c>
      <c r="D1181" s="72" t="str">
        <f>IF(G1181=0,"RESMİ TATİL",VLOOKUP(G1181,LİSTE!$B$7:$D$1300,3,0))</f>
        <v>Zümra Yeter ARI</v>
      </c>
      <c r="E1181" s="72" t="str">
        <f>IF(H1181=0,"RESMİ TATİL",VLOOKUP(H1181,LİSTE!$B$7:$D$1300,3,0))</f>
        <v>Utku KARAGÖZ</v>
      </c>
      <c r="F1181" s="72">
        <f>IF(B1181="TATİL",0,IF(F1180&gt;0,IF(LİSTE!$F$1=H1180,1,H1180+1),IF(F1180=0,H1179+1,IF(F1179=0,H1178+1,IF(F1178=0,H1177+1,IF(F1177=0,H1176+1))))))</f>
        <v>20</v>
      </c>
      <c r="G1181" s="72">
        <f>IF(F1181=0,0,IF(LİSTE!$F$1=F1181,1,F1181+1))</f>
        <v>21</v>
      </c>
      <c r="H1181" s="72">
        <f>IF(G1181=0,0,IF(LİSTE!$F$1=G1181,1,G1181+1))</f>
        <v>22</v>
      </c>
      <c r="I1181" s="72" t="str">
        <f>IFERROR(VLOOKUP(A1181,TATİLLER!$A$2:$D$30000,3,0),"TATİL DEĞİL")</f>
        <v>TATİL DEĞİL</v>
      </c>
    </row>
    <row r="1182" spans="1:9" x14ac:dyDescent="0.25">
      <c r="A1182" s="74">
        <f t="shared" ref="A1182" si="276">A1181+3</f>
        <v>46853</v>
      </c>
      <c r="B1182" s="72">
        <f t="shared" si="269"/>
        <v>1</v>
      </c>
      <c r="C1182" s="72" t="str">
        <f>IF(F1182=0,"RESMİ TATİL",VLOOKUP(F1182,LİSTE!$B$7:$D$1300,3,0))</f>
        <v>Feyza Zümra AVCIOĞLU</v>
      </c>
      <c r="D1182" s="72" t="str">
        <f>IF(G1182=0,"RESMİ TATİL",VLOOKUP(G1182,LİSTE!$B$7:$D$1300,3,0))</f>
        <v>Yusuf Ali TABUR</v>
      </c>
      <c r="E1182" s="72" t="str">
        <f>IF(H1182=0,"RESMİ TATİL",VLOOKUP(H1182,LİSTE!$B$7:$D$1300,3,0))</f>
        <v>Irmak UTEBAY</v>
      </c>
      <c r="F1182" s="72">
        <f>IF(B1182="TATİL",0,IF(F1181&gt;0,IF(LİSTE!$F$1=H1181,1,H1181+1),IF(F1181=0,H1180+1,IF(F1180=0,H1179+1,IF(F1179=0,H1178+1,IF(F1178=0,H1177+1))))))</f>
        <v>23</v>
      </c>
      <c r="G1182" s="72">
        <f>IF(F1182=0,0,IF(LİSTE!$F$1=F1182,1,F1182+1))</f>
        <v>24</v>
      </c>
      <c r="H1182" s="72">
        <f>IF(G1182=0,0,IF(LİSTE!$F$1=G1182,1,G1182+1))</f>
        <v>25</v>
      </c>
      <c r="I1182" s="72" t="str">
        <f>IFERROR(VLOOKUP(A1182,TATİLLER!$A$2:$D$30000,3,0),"TATİL DEĞİL")</f>
        <v>TATİL DEĞİL</v>
      </c>
    </row>
    <row r="1183" spans="1:9" x14ac:dyDescent="0.25">
      <c r="A1183" s="74">
        <f t="shared" si="274"/>
        <v>46854</v>
      </c>
      <c r="B1183" s="72">
        <f t="shared" si="269"/>
        <v>2</v>
      </c>
      <c r="C1183" s="72" t="str">
        <f>IF(F1183=0,"RESMİ TATİL",VLOOKUP(F1183,LİSTE!$B$7:$D$1300,3,0))</f>
        <v>Kerem AKKOÇ</v>
      </c>
      <c r="D1183" s="72" t="str">
        <f>IF(G1183=0,"RESMİ TATİL",VLOOKUP(G1183,LİSTE!$B$7:$D$1300,3,0))</f>
        <v>Elçin Ayşe ELMAS</v>
      </c>
      <c r="E1183" s="72" t="str">
        <f>IF(H1183=0,"RESMİ TATİL",VLOOKUP(H1183,LİSTE!$B$7:$D$1300,3,0))</f>
        <v>Muhammed YILDIZDAĞ</v>
      </c>
      <c r="F1183" s="72">
        <f>IF(B1183="TATİL",0,IF(F1182&gt;0,IF(LİSTE!$F$1=H1182,1,H1182+1),IF(F1182=0,H1181+1,IF(F1181=0,H1180+1,IF(F1180=0,H1179+1,IF(F1179=0,H1178+1))))))</f>
        <v>26</v>
      </c>
      <c r="G1183" s="72">
        <f>IF(F1183=0,0,IF(LİSTE!$F$1=F1183,1,F1183+1))</f>
        <v>27</v>
      </c>
      <c r="H1183" s="72">
        <f>IF(G1183=0,0,IF(LİSTE!$F$1=G1183,1,G1183+1))</f>
        <v>28</v>
      </c>
      <c r="I1183" s="72" t="str">
        <f>IFERROR(VLOOKUP(A1183,TATİLLER!$A$2:$D$30000,3,0),"TATİL DEĞİL")</f>
        <v>TATİL DEĞİL</v>
      </c>
    </row>
    <row r="1184" spans="1:9" x14ac:dyDescent="0.25">
      <c r="A1184" s="74">
        <f t="shared" si="274"/>
        <v>46855</v>
      </c>
      <c r="B1184" s="72">
        <f t="shared" si="269"/>
        <v>3</v>
      </c>
      <c r="C1184" s="72" t="str">
        <f>IF(F1184=0,"RESMİ TATİL",VLOOKUP(F1184,LİSTE!$B$7:$D$1300,3,0))</f>
        <v>Nisa Nur SANCAR</v>
      </c>
      <c r="D1184" s="72" t="str">
        <f>IF(G1184=0,"RESMİ TATİL",VLOOKUP(G1184,LİSTE!$B$7:$D$1300,3,0))</f>
        <v>Esila ÇETİN</v>
      </c>
      <c r="E1184" s="72" t="str">
        <f>IF(H1184=0,"RESMİ TATİL",VLOOKUP(H1184,LİSTE!$B$7:$D$1300,3,0))</f>
        <v>Zeynep Sevde TOPUZ</v>
      </c>
      <c r="F1184" s="72">
        <f>IF(B1184="TATİL",0,IF(F1183&gt;0,IF(LİSTE!$F$1=H1183,1,H1183+1),IF(F1183=0,H1182+1,IF(F1182=0,H1181+1,IF(F1181=0,H1180+1,IF(F1180=0,H1179+1))))))</f>
        <v>1</v>
      </c>
      <c r="G1184" s="72">
        <f>IF(F1184=0,0,IF(LİSTE!$F$1=F1184,1,F1184+1))</f>
        <v>2</v>
      </c>
      <c r="H1184" s="72">
        <f>IF(G1184=0,0,IF(LİSTE!$F$1=G1184,1,G1184+1))</f>
        <v>3</v>
      </c>
      <c r="I1184" s="72" t="str">
        <f>IFERROR(VLOOKUP(A1184,TATİLLER!$A$2:$D$30000,3,0),"TATİL DEĞİL")</f>
        <v>TATİL DEĞİL</v>
      </c>
    </row>
    <row r="1185" spans="1:9" x14ac:dyDescent="0.25">
      <c r="A1185" s="74">
        <f t="shared" si="274"/>
        <v>46856</v>
      </c>
      <c r="B1185" s="72">
        <f t="shared" si="269"/>
        <v>4</v>
      </c>
      <c r="C1185" s="72" t="str">
        <f>IF(F1185=0,"RESMİ TATİL",VLOOKUP(F1185,LİSTE!$B$7:$D$1300,3,0))</f>
        <v>Ömer Asaf KADAŞ</v>
      </c>
      <c r="D1185" s="72" t="str">
        <f>IF(G1185=0,"RESMİ TATİL",VLOOKUP(G1185,LİSTE!$B$7:$D$1300,3,0))</f>
        <v>Ramazan Baran ADIGÜZEL</v>
      </c>
      <c r="E1185" s="72" t="str">
        <f>IF(H1185=0,"RESMİ TATİL",VLOOKUP(H1185,LİSTE!$B$7:$D$1300,3,0))</f>
        <v>Bahar AKGÜN</v>
      </c>
      <c r="F1185" s="72">
        <f>IF(B1185="TATİL",0,IF(F1184&gt;0,IF(LİSTE!$F$1=H1184,1,H1184+1),IF(F1184=0,H1183+1,IF(F1183=0,H1182+1,IF(F1182=0,H1181+1,IF(F1181=0,H1180+1))))))</f>
        <v>4</v>
      </c>
      <c r="G1185" s="72">
        <f>IF(F1185=0,0,IF(LİSTE!$F$1=F1185,1,F1185+1))</f>
        <v>5</v>
      </c>
      <c r="H1185" s="72">
        <f>IF(G1185=0,0,IF(LİSTE!$F$1=G1185,1,G1185+1))</f>
        <v>6</v>
      </c>
      <c r="I1185" s="72" t="str">
        <f>IFERROR(VLOOKUP(A1185,TATİLLER!$A$2:$D$30000,3,0),"TATİL DEĞİL")</f>
        <v>TATİL DEĞİL</v>
      </c>
    </row>
    <row r="1186" spans="1:9" x14ac:dyDescent="0.25">
      <c r="A1186" s="74">
        <f t="shared" si="274"/>
        <v>46857</v>
      </c>
      <c r="B1186" s="72">
        <f t="shared" si="269"/>
        <v>5</v>
      </c>
      <c r="C1186" s="72" t="str">
        <f>IF(F1186=0,"RESMİ TATİL",VLOOKUP(F1186,LİSTE!$B$7:$D$1300,3,0))</f>
        <v>Ömer AKGÜL</v>
      </c>
      <c r="D1186" s="72" t="str">
        <f>IF(G1186=0,"RESMİ TATİL",VLOOKUP(G1186,LİSTE!$B$7:$D$1300,3,0))</f>
        <v>Muharrem EFE TANRIVERDİ</v>
      </c>
      <c r="E1186" s="72" t="str">
        <f>IF(H1186=0,"RESMİ TATİL",VLOOKUP(H1186,LİSTE!$B$7:$D$1300,3,0))</f>
        <v>Anıl DOĞAN</v>
      </c>
      <c r="F1186" s="72">
        <f>IF(B1186="TATİL",0,IF(F1185&gt;0,IF(LİSTE!$F$1=H1185,1,H1185+1),IF(F1185=0,H1184+1,IF(F1184=0,H1183+1,IF(F1183=0,H1182+1,IF(F1182=0,H1181+1))))))</f>
        <v>7</v>
      </c>
      <c r="G1186" s="72">
        <f>IF(F1186=0,0,IF(LİSTE!$F$1=F1186,1,F1186+1))</f>
        <v>8</v>
      </c>
      <c r="H1186" s="72">
        <f>IF(G1186=0,0,IF(LİSTE!$F$1=G1186,1,G1186+1))</f>
        <v>9</v>
      </c>
      <c r="I1186" s="72" t="str">
        <f>IFERROR(VLOOKUP(A1186,TATİLLER!$A$2:$D$30000,3,0),"TATİL DEĞİL")</f>
        <v>TATİL DEĞİL</v>
      </c>
    </row>
    <row r="1187" spans="1:9" x14ac:dyDescent="0.25">
      <c r="A1187" s="74">
        <f t="shared" ref="A1187" si="277">A1186+3</f>
        <v>46860</v>
      </c>
      <c r="B1187" s="72">
        <f t="shared" si="269"/>
        <v>1</v>
      </c>
      <c r="C1187" s="72" t="str">
        <f>IF(F1187=0,"RESMİ TATİL",VLOOKUP(F1187,LİSTE!$B$7:$D$1300,3,0))</f>
        <v>İpek ARSLAN</v>
      </c>
      <c r="D1187" s="72" t="str">
        <f>IF(G1187=0,"RESMİ TATİL",VLOOKUP(G1187,LİSTE!$B$7:$D$1300,3,0))</f>
        <v>Efe KARSAK</v>
      </c>
      <c r="E1187" s="72" t="str">
        <f>IF(H1187=0,"RESMİ TATİL",VLOOKUP(H1187,LİSTE!$B$7:$D$1300,3,0))</f>
        <v>Abdullah KIRBAÇ</v>
      </c>
      <c r="F1187" s="72">
        <f>IF(B1187="TATİL",0,IF(F1186&gt;0,IF(LİSTE!$F$1=H1186,1,H1186+1),IF(F1186=0,H1185+1,IF(F1185=0,H1184+1,IF(F1184=0,H1183+1,IF(F1183=0,H1182+1))))))</f>
        <v>10</v>
      </c>
      <c r="G1187" s="72">
        <f>IF(F1187=0,0,IF(LİSTE!$F$1=F1187,1,F1187+1))</f>
        <v>11</v>
      </c>
      <c r="H1187" s="72">
        <f>IF(G1187=0,0,IF(LİSTE!$F$1=G1187,1,G1187+1))</f>
        <v>12</v>
      </c>
      <c r="I1187" s="72" t="str">
        <f>IFERROR(VLOOKUP(A1187,TATİLLER!$A$2:$D$30000,3,0),"TATİL DEĞİL")</f>
        <v>TATİL DEĞİL</v>
      </c>
    </row>
    <row r="1188" spans="1:9" x14ac:dyDescent="0.25">
      <c r="A1188" s="74">
        <f t="shared" si="274"/>
        <v>46861</v>
      </c>
      <c r="B1188" s="72">
        <f t="shared" si="269"/>
        <v>2</v>
      </c>
      <c r="C1188" s="72" t="str">
        <f>IF(F1188=0,"RESMİ TATİL",VLOOKUP(F1188,LİSTE!$B$7:$D$1300,3,0))</f>
        <v>Ümmü Defne GÜLER</v>
      </c>
      <c r="D1188" s="72" t="str">
        <f>IF(G1188=0,"RESMİ TATİL",VLOOKUP(G1188,LİSTE!$B$7:$D$1300,3,0))</f>
        <v>Şevval ÖZDAMAR</v>
      </c>
      <c r="E1188" s="72" t="str">
        <f>IF(H1188=0,"RESMİ TATİL",VLOOKUP(H1188,LİSTE!$B$7:$D$1300,3,0))</f>
        <v>Zeynep AKDAĞ</v>
      </c>
      <c r="F1188" s="72">
        <f>IF(B1188="TATİL",0,IF(F1187&gt;0,IF(LİSTE!$F$1=H1187,1,H1187+1),IF(F1187=0,H1186+1,IF(F1186=0,H1185+1,IF(F1185=0,H1184+1,IF(F1184=0,H1183+1))))))</f>
        <v>13</v>
      </c>
      <c r="G1188" s="72">
        <f>IF(F1188=0,0,IF(LİSTE!$F$1=F1188,1,F1188+1))</f>
        <v>14</v>
      </c>
      <c r="H1188" s="72">
        <f>IF(G1188=0,0,IF(LİSTE!$F$1=G1188,1,G1188+1))</f>
        <v>15</v>
      </c>
      <c r="I1188" s="72" t="str">
        <f>IFERROR(VLOOKUP(A1188,TATİLLER!$A$2:$D$30000,3,0),"TATİL DEĞİL")</f>
        <v>TATİL DEĞİL</v>
      </c>
    </row>
    <row r="1189" spans="1:9" x14ac:dyDescent="0.25">
      <c r="A1189" s="74">
        <f t="shared" si="274"/>
        <v>46862</v>
      </c>
      <c r="B1189" s="72">
        <f t="shared" si="269"/>
        <v>3</v>
      </c>
      <c r="C1189" s="72" t="str">
        <f>IF(F1189=0,"RESMİ TATİL",VLOOKUP(F1189,LİSTE!$B$7:$D$1300,3,0))</f>
        <v>Esma ÇOKER</v>
      </c>
      <c r="D1189" s="72" t="str">
        <f>IF(G1189=0,"RESMİ TATİL",VLOOKUP(G1189,LİSTE!$B$7:$D$1300,3,0))</f>
        <v>Dursun Kubilay YAŞAR</v>
      </c>
      <c r="E1189" s="72" t="str">
        <f>IF(H1189=0,"RESMİ TATİL",VLOOKUP(H1189,LİSTE!$B$7:$D$1300,3,0))</f>
        <v>Zeynep Beril BAŞPINAR</v>
      </c>
      <c r="F1189" s="72">
        <f>IF(B1189="TATİL",0,IF(F1188&gt;0,IF(LİSTE!$F$1=H1188,1,H1188+1),IF(F1188=0,H1187+1,IF(F1187=0,H1186+1,IF(F1186=0,H1185+1,IF(F1185=0,H1184+1))))))</f>
        <v>16</v>
      </c>
      <c r="G1189" s="72">
        <f>IF(F1189=0,0,IF(LİSTE!$F$1=F1189,1,F1189+1))</f>
        <v>17</v>
      </c>
      <c r="H1189" s="72">
        <f>IF(G1189=0,0,IF(LİSTE!$F$1=G1189,1,G1189+1))</f>
        <v>18</v>
      </c>
      <c r="I1189" s="72" t="str">
        <f>IFERROR(VLOOKUP(A1189,TATİLLER!$A$2:$D$30000,3,0),"TATİL DEĞİL")</f>
        <v>TATİL DEĞİL</v>
      </c>
    </row>
    <row r="1190" spans="1:9" x14ac:dyDescent="0.25">
      <c r="A1190" s="74">
        <f t="shared" si="274"/>
        <v>46863</v>
      </c>
      <c r="B1190" s="72">
        <f t="shared" si="269"/>
        <v>4</v>
      </c>
      <c r="C1190" s="72" t="str">
        <f>IF(F1190=0,"RESMİ TATİL",VLOOKUP(F1190,LİSTE!$B$7:$D$1300,3,0))</f>
        <v>Ahmet DAL</v>
      </c>
      <c r="D1190" s="72" t="str">
        <f>IF(G1190=0,"RESMİ TATİL",VLOOKUP(G1190,LİSTE!$B$7:$D$1300,3,0))</f>
        <v>Emirhan KARATAŞ</v>
      </c>
      <c r="E1190" s="72" t="str">
        <f>IF(H1190=0,"RESMİ TATİL",VLOOKUP(H1190,LİSTE!$B$7:$D$1300,3,0))</f>
        <v>Zümra Yeter ARI</v>
      </c>
      <c r="F1190" s="72">
        <f>IF(B1190="TATİL",0,IF(F1189&gt;0,IF(LİSTE!$F$1=H1189,1,H1189+1),IF(F1189=0,H1188+1,IF(F1188=0,H1187+1,IF(F1187=0,H1186+1,IF(F1186=0,H1185+1))))))</f>
        <v>19</v>
      </c>
      <c r="G1190" s="72">
        <f>IF(F1190=0,0,IF(LİSTE!$F$1=F1190,1,F1190+1))</f>
        <v>20</v>
      </c>
      <c r="H1190" s="72">
        <f>IF(G1190=0,0,IF(LİSTE!$F$1=G1190,1,G1190+1))</f>
        <v>21</v>
      </c>
      <c r="I1190" s="72" t="str">
        <f>IFERROR(VLOOKUP(A1190,TATİLLER!$A$2:$D$30000,3,0),"TATİL DEĞİL")</f>
        <v>TATİL DEĞİL</v>
      </c>
    </row>
    <row r="1191" spans="1:9" x14ac:dyDescent="0.25">
      <c r="A1191" s="74">
        <f t="shared" si="274"/>
        <v>46864</v>
      </c>
      <c r="B1191" s="72">
        <f t="shared" si="269"/>
        <v>5</v>
      </c>
      <c r="C1191" s="72" t="str">
        <f>IF(F1191=0,"RESMİ TATİL",VLOOKUP(F1191,LİSTE!$B$7:$D$1300,3,0))</f>
        <v>Utku KARAGÖZ</v>
      </c>
      <c r="D1191" s="72" t="str">
        <f>IF(G1191=0,"RESMİ TATİL",VLOOKUP(G1191,LİSTE!$B$7:$D$1300,3,0))</f>
        <v>Feyza Zümra AVCIOĞLU</v>
      </c>
      <c r="E1191" s="72" t="str">
        <f>IF(H1191=0,"RESMİ TATİL",VLOOKUP(H1191,LİSTE!$B$7:$D$1300,3,0))</f>
        <v>Yusuf Ali TABUR</v>
      </c>
      <c r="F1191" s="72">
        <f>IF(B1191="TATİL",0,IF(F1190&gt;0,IF(LİSTE!$F$1=H1190,1,H1190+1),IF(F1190=0,H1189+1,IF(F1189=0,H1188+1,IF(F1188=0,H1187+1,IF(F1187=0,H1186+1))))))</f>
        <v>22</v>
      </c>
      <c r="G1191" s="72">
        <f>IF(F1191=0,0,IF(LİSTE!$F$1=F1191,1,F1191+1))</f>
        <v>23</v>
      </c>
      <c r="H1191" s="72">
        <f>IF(G1191=0,0,IF(LİSTE!$F$1=G1191,1,G1191+1))</f>
        <v>24</v>
      </c>
      <c r="I1191" s="72" t="str">
        <f>IFERROR(VLOOKUP(A1191,TATİLLER!$A$2:$D$30000,3,0),"TATİL DEĞİL")</f>
        <v>TATİL DEĞİL</v>
      </c>
    </row>
    <row r="1192" spans="1:9" x14ac:dyDescent="0.25">
      <c r="A1192" s="74">
        <f t="shared" ref="A1192" si="278">A1191+3</f>
        <v>46867</v>
      </c>
      <c r="B1192" s="72">
        <f t="shared" si="269"/>
        <v>1</v>
      </c>
      <c r="C1192" s="72" t="str">
        <f>IF(F1192=0,"RESMİ TATİL",VLOOKUP(F1192,LİSTE!$B$7:$D$1300,3,0))</f>
        <v>Irmak UTEBAY</v>
      </c>
      <c r="D1192" s="72" t="str">
        <f>IF(G1192=0,"RESMİ TATİL",VLOOKUP(G1192,LİSTE!$B$7:$D$1300,3,0))</f>
        <v>Kerem AKKOÇ</v>
      </c>
      <c r="E1192" s="72" t="str">
        <f>IF(H1192=0,"RESMİ TATİL",VLOOKUP(H1192,LİSTE!$B$7:$D$1300,3,0))</f>
        <v>Elçin Ayşe ELMAS</v>
      </c>
      <c r="F1192" s="72">
        <f>IF(B1192="TATİL",0,IF(F1191&gt;0,IF(LİSTE!$F$1=H1191,1,H1191+1),IF(F1191=0,H1190+1,IF(F1190=0,H1189+1,IF(F1189=0,H1188+1,IF(F1188=0,H1187+1))))))</f>
        <v>25</v>
      </c>
      <c r="G1192" s="72">
        <f>IF(F1192=0,0,IF(LİSTE!$F$1=F1192,1,F1192+1))</f>
        <v>26</v>
      </c>
      <c r="H1192" s="72">
        <f>IF(G1192=0,0,IF(LİSTE!$F$1=G1192,1,G1192+1))</f>
        <v>27</v>
      </c>
      <c r="I1192" s="72" t="str">
        <f>IFERROR(VLOOKUP(A1192,TATİLLER!$A$2:$D$30000,3,0),"TATİL DEĞİL")</f>
        <v>TATİL DEĞİL</v>
      </c>
    </row>
    <row r="1193" spans="1:9" x14ac:dyDescent="0.25">
      <c r="A1193" s="74">
        <f t="shared" si="274"/>
        <v>46868</v>
      </c>
      <c r="B1193" s="72">
        <f t="shared" si="269"/>
        <v>2</v>
      </c>
      <c r="C1193" s="72" t="str">
        <f>IF(F1193=0,"RESMİ TATİL",VLOOKUP(F1193,LİSTE!$B$7:$D$1300,3,0))</f>
        <v>Muhammed YILDIZDAĞ</v>
      </c>
      <c r="D1193" s="72" t="str">
        <f>IF(G1193=0,"RESMİ TATİL",VLOOKUP(G1193,LİSTE!$B$7:$D$1300,3,0))</f>
        <v>Nisa Nur SANCAR</v>
      </c>
      <c r="E1193" s="72" t="str">
        <f>IF(H1193=0,"RESMİ TATİL",VLOOKUP(H1193,LİSTE!$B$7:$D$1300,3,0))</f>
        <v>Esila ÇETİN</v>
      </c>
      <c r="F1193" s="72">
        <f>IF(B1193="TATİL",0,IF(F1192&gt;0,IF(LİSTE!$F$1=H1192,1,H1192+1),IF(F1192=0,H1191+1,IF(F1191=0,H1190+1,IF(F1190=0,H1189+1,IF(F1189=0,H1188+1))))))</f>
        <v>28</v>
      </c>
      <c r="G1193" s="72">
        <f>IF(F1193=0,0,IF(LİSTE!$F$1=F1193,1,F1193+1))</f>
        <v>1</v>
      </c>
      <c r="H1193" s="72">
        <f>IF(G1193=0,0,IF(LİSTE!$F$1=G1193,1,G1193+1))</f>
        <v>2</v>
      </c>
      <c r="I1193" s="72" t="str">
        <f>IFERROR(VLOOKUP(A1193,TATİLLER!$A$2:$D$30000,3,0),"TATİL DEĞİL")</f>
        <v>TATİL DEĞİL</v>
      </c>
    </row>
    <row r="1194" spans="1:9" x14ac:dyDescent="0.25">
      <c r="A1194" s="74">
        <f t="shared" si="274"/>
        <v>46869</v>
      </c>
      <c r="B1194" s="72">
        <f t="shared" si="269"/>
        <v>3</v>
      </c>
      <c r="C1194" s="72" t="str">
        <f>IF(F1194=0,"RESMİ TATİL",VLOOKUP(F1194,LİSTE!$B$7:$D$1300,3,0))</f>
        <v>Zeynep Sevde TOPUZ</v>
      </c>
      <c r="D1194" s="72" t="str">
        <f>IF(G1194=0,"RESMİ TATİL",VLOOKUP(G1194,LİSTE!$B$7:$D$1300,3,0))</f>
        <v>Ömer Asaf KADAŞ</v>
      </c>
      <c r="E1194" s="72" t="str">
        <f>IF(H1194=0,"RESMİ TATİL",VLOOKUP(H1194,LİSTE!$B$7:$D$1300,3,0))</f>
        <v>Ramazan Baran ADIGÜZEL</v>
      </c>
      <c r="F1194" s="72">
        <f>IF(B1194="TATİL",0,IF(F1193&gt;0,IF(LİSTE!$F$1=H1193,1,H1193+1),IF(F1193=0,H1192+1,IF(F1192=0,H1191+1,IF(F1191=0,H1190+1,IF(F1190=0,H1189+1))))))</f>
        <v>3</v>
      </c>
      <c r="G1194" s="72">
        <f>IF(F1194=0,0,IF(LİSTE!$F$1=F1194,1,F1194+1))</f>
        <v>4</v>
      </c>
      <c r="H1194" s="72">
        <f>IF(G1194=0,0,IF(LİSTE!$F$1=G1194,1,G1194+1))</f>
        <v>5</v>
      </c>
      <c r="I1194" s="72" t="str">
        <f>IFERROR(VLOOKUP(A1194,TATİLLER!$A$2:$D$30000,3,0),"TATİL DEĞİL")</f>
        <v>TATİL DEĞİL</v>
      </c>
    </row>
    <row r="1195" spans="1:9" x14ac:dyDescent="0.25">
      <c r="A1195" s="74">
        <f t="shared" si="274"/>
        <v>46870</v>
      </c>
      <c r="B1195" s="72">
        <f t="shared" si="269"/>
        <v>4</v>
      </c>
      <c r="C1195" s="72" t="str">
        <f>IF(F1195=0,"RESMİ TATİL",VLOOKUP(F1195,LİSTE!$B$7:$D$1300,3,0))</f>
        <v>Bahar AKGÜN</v>
      </c>
      <c r="D1195" s="72" t="str">
        <f>IF(G1195=0,"RESMİ TATİL",VLOOKUP(G1195,LİSTE!$B$7:$D$1300,3,0))</f>
        <v>Ömer AKGÜL</v>
      </c>
      <c r="E1195" s="72" t="str">
        <f>IF(H1195=0,"RESMİ TATİL",VLOOKUP(H1195,LİSTE!$B$7:$D$1300,3,0))</f>
        <v>Muharrem EFE TANRIVERDİ</v>
      </c>
      <c r="F1195" s="72">
        <f>IF(B1195="TATİL",0,IF(F1194&gt;0,IF(LİSTE!$F$1=H1194,1,H1194+1),IF(F1194=0,H1193+1,IF(F1193=0,H1192+1,IF(F1192=0,H1191+1,IF(F1191=0,H1190+1))))))</f>
        <v>6</v>
      </c>
      <c r="G1195" s="72">
        <f>IF(F1195=0,0,IF(LİSTE!$F$1=F1195,1,F1195+1))</f>
        <v>7</v>
      </c>
      <c r="H1195" s="72">
        <f>IF(G1195=0,0,IF(LİSTE!$F$1=G1195,1,G1195+1))</f>
        <v>8</v>
      </c>
      <c r="I1195" s="72" t="str">
        <f>IFERROR(VLOOKUP(A1195,TATİLLER!$A$2:$D$30000,3,0),"TATİL DEĞİL")</f>
        <v>TATİL DEĞİL</v>
      </c>
    </row>
    <row r="1196" spans="1:9" x14ac:dyDescent="0.25">
      <c r="A1196" s="74">
        <f t="shared" si="274"/>
        <v>46871</v>
      </c>
      <c r="B1196" s="72">
        <f t="shared" si="269"/>
        <v>5</v>
      </c>
      <c r="C1196" s="72" t="str">
        <f>IF(F1196=0,"RESMİ TATİL",VLOOKUP(F1196,LİSTE!$B$7:$D$1300,3,0))</f>
        <v>Anıl DOĞAN</v>
      </c>
      <c r="D1196" s="72" t="str">
        <f>IF(G1196=0,"RESMİ TATİL",VLOOKUP(G1196,LİSTE!$B$7:$D$1300,3,0))</f>
        <v>İpek ARSLAN</v>
      </c>
      <c r="E1196" s="72" t="str">
        <f>IF(H1196=0,"RESMİ TATİL",VLOOKUP(H1196,LİSTE!$B$7:$D$1300,3,0))</f>
        <v>Efe KARSAK</v>
      </c>
      <c r="F1196" s="72">
        <f>IF(B1196="TATİL",0,IF(F1195&gt;0,IF(LİSTE!$F$1=H1195,1,H1195+1),IF(F1195=0,H1194+1,IF(F1194=0,H1193+1,IF(F1193=0,H1192+1,IF(F1192=0,H1191+1))))))</f>
        <v>9</v>
      </c>
      <c r="G1196" s="72">
        <f>IF(F1196=0,0,IF(LİSTE!$F$1=F1196,1,F1196+1))</f>
        <v>10</v>
      </c>
      <c r="H1196" s="72">
        <f>IF(G1196=0,0,IF(LİSTE!$F$1=G1196,1,G1196+1))</f>
        <v>11</v>
      </c>
      <c r="I1196" s="72" t="str">
        <f>IFERROR(VLOOKUP(A1196,TATİLLER!$A$2:$D$30000,3,0),"TATİL DEĞİL")</f>
        <v>TATİL DEĞİL</v>
      </c>
    </row>
    <row r="1197" spans="1:9" x14ac:dyDescent="0.25">
      <c r="A1197" s="74">
        <f t="shared" ref="A1197" si="279">A1196+3</f>
        <v>46874</v>
      </c>
      <c r="B1197" s="72">
        <f t="shared" si="269"/>
        <v>1</v>
      </c>
      <c r="C1197" s="72" t="str">
        <f>IF(F1197=0,"RESMİ TATİL",VLOOKUP(F1197,LİSTE!$B$7:$D$1300,3,0))</f>
        <v>Abdullah KIRBAÇ</v>
      </c>
      <c r="D1197" s="72" t="str">
        <f>IF(G1197=0,"RESMİ TATİL",VLOOKUP(G1197,LİSTE!$B$7:$D$1300,3,0))</f>
        <v>Ümmü Defne GÜLER</v>
      </c>
      <c r="E1197" s="72" t="str">
        <f>IF(H1197=0,"RESMİ TATİL",VLOOKUP(H1197,LİSTE!$B$7:$D$1300,3,0))</f>
        <v>Şevval ÖZDAMAR</v>
      </c>
      <c r="F1197" s="72">
        <f>IF(B1197="TATİL",0,IF(F1196&gt;0,IF(LİSTE!$F$1=H1196,1,H1196+1),IF(F1196=0,H1195+1,IF(F1195=0,H1194+1,IF(F1194=0,H1193+1,IF(F1193=0,H1192+1))))))</f>
        <v>12</v>
      </c>
      <c r="G1197" s="72">
        <f>IF(F1197=0,0,IF(LİSTE!$F$1=F1197,1,F1197+1))</f>
        <v>13</v>
      </c>
      <c r="H1197" s="72">
        <f>IF(G1197=0,0,IF(LİSTE!$F$1=G1197,1,G1197+1))</f>
        <v>14</v>
      </c>
      <c r="I1197" s="72" t="str">
        <f>IFERROR(VLOOKUP(A1197,TATİLLER!$A$2:$D$30000,3,0),"TATİL DEĞİL")</f>
        <v>TATİL DEĞİL</v>
      </c>
    </row>
    <row r="1198" spans="1:9" x14ac:dyDescent="0.25">
      <c r="A1198" s="74">
        <f t="shared" si="274"/>
        <v>46875</v>
      </c>
      <c r="B1198" s="72">
        <f t="shared" si="269"/>
        <v>2</v>
      </c>
      <c r="C1198" s="72" t="str">
        <f>IF(F1198=0,"RESMİ TATİL",VLOOKUP(F1198,LİSTE!$B$7:$D$1300,3,0))</f>
        <v>Zeynep AKDAĞ</v>
      </c>
      <c r="D1198" s="72" t="str">
        <f>IF(G1198=0,"RESMİ TATİL",VLOOKUP(G1198,LİSTE!$B$7:$D$1300,3,0))</f>
        <v>Esma ÇOKER</v>
      </c>
      <c r="E1198" s="72" t="str">
        <f>IF(H1198=0,"RESMİ TATİL",VLOOKUP(H1198,LİSTE!$B$7:$D$1300,3,0))</f>
        <v>Dursun Kubilay YAŞAR</v>
      </c>
      <c r="F1198" s="72">
        <f>IF(B1198="TATİL",0,IF(F1197&gt;0,IF(LİSTE!$F$1=H1197,1,H1197+1),IF(F1197=0,H1196+1,IF(F1196=0,H1195+1,IF(F1195=0,H1194+1,IF(F1194=0,H1193+1))))))</f>
        <v>15</v>
      </c>
      <c r="G1198" s="72">
        <f>IF(F1198=0,0,IF(LİSTE!$F$1=F1198,1,F1198+1))</f>
        <v>16</v>
      </c>
      <c r="H1198" s="72">
        <f>IF(G1198=0,0,IF(LİSTE!$F$1=G1198,1,G1198+1))</f>
        <v>17</v>
      </c>
      <c r="I1198" s="72" t="str">
        <f>IFERROR(VLOOKUP(A1198,TATİLLER!$A$2:$D$30000,3,0),"TATİL DEĞİL")</f>
        <v>TATİL DEĞİL</v>
      </c>
    </row>
    <row r="1199" spans="1:9" x14ac:dyDescent="0.25">
      <c r="A1199" s="74">
        <f t="shared" si="274"/>
        <v>46876</v>
      </c>
      <c r="B1199" s="72">
        <f t="shared" si="269"/>
        <v>3</v>
      </c>
      <c r="C1199" s="72" t="str">
        <f>IF(F1199=0,"RESMİ TATİL",VLOOKUP(F1199,LİSTE!$B$7:$D$1300,3,0))</f>
        <v>Zeynep Beril BAŞPINAR</v>
      </c>
      <c r="D1199" s="72" t="str">
        <f>IF(G1199=0,"RESMİ TATİL",VLOOKUP(G1199,LİSTE!$B$7:$D$1300,3,0))</f>
        <v>Ahmet DAL</v>
      </c>
      <c r="E1199" s="72" t="str">
        <f>IF(H1199=0,"RESMİ TATİL",VLOOKUP(H1199,LİSTE!$B$7:$D$1300,3,0))</f>
        <v>Emirhan KARATAŞ</v>
      </c>
      <c r="F1199" s="72">
        <f>IF(B1199="TATİL",0,IF(F1198&gt;0,IF(LİSTE!$F$1=H1198,1,H1198+1),IF(F1198=0,H1197+1,IF(F1197=0,H1196+1,IF(F1196=0,H1195+1,IF(F1195=0,H1194+1))))))</f>
        <v>18</v>
      </c>
      <c r="G1199" s="72">
        <f>IF(F1199=0,0,IF(LİSTE!$F$1=F1199,1,F1199+1))</f>
        <v>19</v>
      </c>
      <c r="H1199" s="72">
        <f>IF(G1199=0,0,IF(LİSTE!$F$1=G1199,1,G1199+1))</f>
        <v>20</v>
      </c>
      <c r="I1199" s="72" t="str">
        <f>IFERROR(VLOOKUP(A1199,TATİLLER!$A$2:$D$30000,3,0),"TATİL DEĞİL")</f>
        <v>TATİL DEĞİL</v>
      </c>
    </row>
    <row r="1200" spans="1:9" x14ac:dyDescent="0.25">
      <c r="A1200" s="74">
        <f t="shared" si="274"/>
        <v>46877</v>
      </c>
      <c r="B1200" s="72">
        <f t="shared" si="269"/>
        <v>4</v>
      </c>
      <c r="C1200" s="72" t="str">
        <f>IF(F1200=0,"RESMİ TATİL",VLOOKUP(F1200,LİSTE!$B$7:$D$1300,3,0))</f>
        <v>Zümra Yeter ARI</v>
      </c>
      <c r="D1200" s="72" t="str">
        <f>IF(G1200=0,"RESMİ TATİL",VLOOKUP(G1200,LİSTE!$B$7:$D$1300,3,0))</f>
        <v>Utku KARAGÖZ</v>
      </c>
      <c r="E1200" s="72" t="str">
        <f>IF(H1200=0,"RESMİ TATİL",VLOOKUP(H1200,LİSTE!$B$7:$D$1300,3,0))</f>
        <v>Feyza Zümra AVCIOĞLU</v>
      </c>
      <c r="F1200" s="72">
        <f>IF(B1200="TATİL",0,IF(F1199&gt;0,IF(LİSTE!$F$1=H1199,1,H1199+1),IF(F1199=0,H1198+1,IF(F1198=0,H1197+1,IF(F1197=0,H1196+1,IF(F1196=0,H1195+1))))))</f>
        <v>21</v>
      </c>
      <c r="G1200" s="72">
        <f>IF(F1200=0,0,IF(LİSTE!$F$1=F1200,1,F1200+1))</f>
        <v>22</v>
      </c>
      <c r="H1200" s="72">
        <f>IF(G1200=0,0,IF(LİSTE!$F$1=G1200,1,G1200+1))</f>
        <v>23</v>
      </c>
      <c r="I1200" s="72" t="str">
        <f>IFERROR(VLOOKUP(A1200,TATİLLER!$A$2:$D$30000,3,0),"TATİL DEĞİL")</f>
        <v>TATİL DEĞİL</v>
      </c>
    </row>
    <row r="1201" spans="1:9" x14ac:dyDescent="0.25">
      <c r="A1201" s="74">
        <f t="shared" si="274"/>
        <v>46878</v>
      </c>
      <c r="B1201" s="72">
        <f t="shared" si="269"/>
        <v>5</v>
      </c>
      <c r="C1201" s="72" t="str">
        <f>IF(F1201=0,"RESMİ TATİL",VLOOKUP(F1201,LİSTE!$B$7:$D$1300,3,0))</f>
        <v>Yusuf Ali TABUR</v>
      </c>
      <c r="D1201" s="72" t="str">
        <f>IF(G1201=0,"RESMİ TATİL",VLOOKUP(G1201,LİSTE!$B$7:$D$1300,3,0))</f>
        <v>Irmak UTEBAY</v>
      </c>
      <c r="E1201" s="72" t="str">
        <f>IF(H1201=0,"RESMİ TATİL",VLOOKUP(H1201,LİSTE!$B$7:$D$1300,3,0))</f>
        <v>Kerem AKKOÇ</v>
      </c>
      <c r="F1201" s="72">
        <f>IF(B1201="TATİL",0,IF(F1200&gt;0,IF(LİSTE!$F$1=H1200,1,H1200+1),IF(F1200=0,H1199+1,IF(F1199=0,H1198+1,IF(F1198=0,H1197+1,IF(F1197=0,H1196+1))))))</f>
        <v>24</v>
      </c>
      <c r="G1201" s="72">
        <f>IF(F1201=0,0,IF(LİSTE!$F$1=F1201,1,F1201+1))</f>
        <v>25</v>
      </c>
      <c r="H1201" s="72">
        <f>IF(G1201=0,0,IF(LİSTE!$F$1=G1201,1,G1201+1))</f>
        <v>26</v>
      </c>
      <c r="I1201" s="72" t="str">
        <f>IFERROR(VLOOKUP(A1201,TATİLLER!$A$2:$D$30000,3,0),"TATİL DEĞİL")</f>
        <v>TATİL DEĞİL</v>
      </c>
    </row>
    <row r="1202" spans="1:9" x14ac:dyDescent="0.25">
      <c r="A1202" s="74">
        <f t="shared" ref="A1202" si="280">A1201+3</f>
        <v>46881</v>
      </c>
      <c r="B1202" s="72">
        <f t="shared" si="269"/>
        <v>1</v>
      </c>
      <c r="C1202" s="72" t="str">
        <f>IF(F1202=0,"RESMİ TATİL",VLOOKUP(F1202,LİSTE!$B$7:$D$1300,3,0))</f>
        <v>Elçin Ayşe ELMAS</v>
      </c>
      <c r="D1202" s="72" t="str">
        <f>IF(G1202=0,"RESMİ TATİL",VLOOKUP(G1202,LİSTE!$B$7:$D$1300,3,0))</f>
        <v>Muhammed YILDIZDAĞ</v>
      </c>
      <c r="E1202" s="72" t="str">
        <f>IF(H1202=0,"RESMİ TATİL",VLOOKUP(H1202,LİSTE!$B$7:$D$1300,3,0))</f>
        <v>Nisa Nur SANCAR</v>
      </c>
      <c r="F1202" s="72">
        <f>IF(B1202="TATİL",0,IF(F1201&gt;0,IF(LİSTE!$F$1=H1201,1,H1201+1),IF(F1201=0,H1200+1,IF(F1200=0,H1199+1,IF(F1199=0,H1198+1,IF(F1198=0,H1197+1))))))</f>
        <v>27</v>
      </c>
      <c r="G1202" s="72">
        <f>IF(F1202=0,0,IF(LİSTE!$F$1=F1202,1,F1202+1))</f>
        <v>28</v>
      </c>
      <c r="H1202" s="72">
        <f>IF(G1202=0,0,IF(LİSTE!$F$1=G1202,1,G1202+1))</f>
        <v>1</v>
      </c>
      <c r="I1202" s="72" t="str">
        <f>IFERROR(VLOOKUP(A1202,TATİLLER!$A$2:$D$30000,3,0),"TATİL DEĞİL")</f>
        <v>TATİL DEĞİL</v>
      </c>
    </row>
    <row r="1203" spans="1:9" x14ac:dyDescent="0.25">
      <c r="A1203" s="74">
        <f t="shared" si="274"/>
        <v>46882</v>
      </c>
      <c r="B1203" s="72">
        <f t="shared" si="269"/>
        <v>2</v>
      </c>
      <c r="C1203" s="72" t="str">
        <f>IF(F1203=0,"RESMİ TATİL",VLOOKUP(F1203,LİSTE!$B$7:$D$1300,3,0))</f>
        <v>Esila ÇETİN</v>
      </c>
      <c r="D1203" s="72" t="str">
        <f>IF(G1203=0,"RESMİ TATİL",VLOOKUP(G1203,LİSTE!$B$7:$D$1300,3,0))</f>
        <v>Zeynep Sevde TOPUZ</v>
      </c>
      <c r="E1203" s="72" t="str">
        <f>IF(H1203=0,"RESMİ TATİL",VLOOKUP(H1203,LİSTE!$B$7:$D$1300,3,0))</f>
        <v>Ömer Asaf KADAŞ</v>
      </c>
      <c r="F1203" s="72">
        <f>IF(B1203="TATİL",0,IF(F1202&gt;0,IF(LİSTE!$F$1=H1202,1,H1202+1),IF(F1202=0,H1201+1,IF(F1201=0,H1200+1,IF(F1200=0,H1199+1,IF(F1199=0,H1198+1))))))</f>
        <v>2</v>
      </c>
      <c r="G1203" s="72">
        <f>IF(F1203=0,0,IF(LİSTE!$F$1=F1203,1,F1203+1))</f>
        <v>3</v>
      </c>
      <c r="H1203" s="72">
        <f>IF(G1203=0,0,IF(LİSTE!$F$1=G1203,1,G1203+1))</f>
        <v>4</v>
      </c>
      <c r="I1203" s="72" t="str">
        <f>IFERROR(VLOOKUP(A1203,TATİLLER!$A$2:$D$30000,3,0),"TATİL DEĞİL")</f>
        <v>TATİL DEĞİL</v>
      </c>
    </row>
    <row r="1204" spans="1:9" x14ac:dyDescent="0.25">
      <c r="A1204" s="74">
        <f t="shared" si="274"/>
        <v>46883</v>
      </c>
      <c r="B1204" s="72">
        <f t="shared" si="269"/>
        <v>3</v>
      </c>
      <c r="C1204" s="72" t="str">
        <f>IF(F1204=0,"RESMİ TATİL",VLOOKUP(F1204,LİSTE!$B$7:$D$1300,3,0))</f>
        <v>Ramazan Baran ADIGÜZEL</v>
      </c>
      <c r="D1204" s="72" t="str">
        <f>IF(G1204=0,"RESMİ TATİL",VLOOKUP(G1204,LİSTE!$B$7:$D$1300,3,0))</f>
        <v>Bahar AKGÜN</v>
      </c>
      <c r="E1204" s="72" t="str">
        <f>IF(H1204=0,"RESMİ TATİL",VLOOKUP(H1204,LİSTE!$B$7:$D$1300,3,0))</f>
        <v>Ömer AKGÜL</v>
      </c>
      <c r="F1204" s="72">
        <f>IF(B1204="TATİL",0,IF(F1203&gt;0,IF(LİSTE!$F$1=H1203,1,H1203+1),IF(F1203=0,H1202+1,IF(F1202=0,H1201+1,IF(F1201=0,H1200+1,IF(F1200=0,H1199+1))))))</f>
        <v>5</v>
      </c>
      <c r="G1204" s="72">
        <f>IF(F1204=0,0,IF(LİSTE!$F$1=F1204,1,F1204+1))</f>
        <v>6</v>
      </c>
      <c r="H1204" s="72">
        <f>IF(G1204=0,0,IF(LİSTE!$F$1=G1204,1,G1204+1))</f>
        <v>7</v>
      </c>
      <c r="I1204" s="72" t="str">
        <f>IFERROR(VLOOKUP(A1204,TATİLLER!$A$2:$D$30000,3,0),"TATİL DEĞİL")</f>
        <v>TATİL DEĞİL</v>
      </c>
    </row>
    <row r="1205" spans="1:9" x14ac:dyDescent="0.25">
      <c r="A1205" s="74">
        <f t="shared" si="274"/>
        <v>46884</v>
      </c>
      <c r="B1205" s="72">
        <f t="shared" si="269"/>
        <v>4</v>
      </c>
      <c r="C1205" s="72" t="str">
        <f>IF(F1205=0,"RESMİ TATİL",VLOOKUP(F1205,LİSTE!$B$7:$D$1300,3,0))</f>
        <v>Muharrem EFE TANRIVERDİ</v>
      </c>
      <c r="D1205" s="72" t="str">
        <f>IF(G1205=0,"RESMİ TATİL",VLOOKUP(G1205,LİSTE!$B$7:$D$1300,3,0))</f>
        <v>Anıl DOĞAN</v>
      </c>
      <c r="E1205" s="72" t="str">
        <f>IF(H1205=0,"RESMİ TATİL",VLOOKUP(H1205,LİSTE!$B$7:$D$1300,3,0))</f>
        <v>İpek ARSLAN</v>
      </c>
      <c r="F1205" s="72">
        <f>IF(B1205="TATİL",0,IF(F1204&gt;0,IF(LİSTE!$F$1=H1204,1,H1204+1),IF(F1204=0,H1203+1,IF(F1203=0,H1202+1,IF(F1202=0,H1201+1,IF(F1201=0,H1200+1))))))</f>
        <v>8</v>
      </c>
      <c r="G1205" s="72">
        <f>IF(F1205=0,0,IF(LİSTE!$F$1=F1205,1,F1205+1))</f>
        <v>9</v>
      </c>
      <c r="H1205" s="72">
        <f>IF(G1205=0,0,IF(LİSTE!$F$1=G1205,1,G1205+1))</f>
        <v>10</v>
      </c>
      <c r="I1205" s="72" t="str">
        <f>IFERROR(VLOOKUP(A1205,TATİLLER!$A$2:$D$30000,3,0),"TATİL DEĞİL")</f>
        <v>TATİL DEĞİL</v>
      </c>
    </row>
    <row r="1206" spans="1:9" x14ac:dyDescent="0.25">
      <c r="A1206" s="74">
        <f t="shared" si="274"/>
        <v>46885</v>
      </c>
      <c r="B1206" s="72">
        <f t="shared" si="269"/>
        <v>5</v>
      </c>
      <c r="C1206" s="72" t="str">
        <f>IF(F1206=0,"RESMİ TATİL",VLOOKUP(F1206,LİSTE!$B$7:$D$1300,3,0))</f>
        <v>Efe KARSAK</v>
      </c>
      <c r="D1206" s="72" t="str">
        <f>IF(G1206=0,"RESMİ TATİL",VLOOKUP(G1206,LİSTE!$B$7:$D$1300,3,0))</f>
        <v>Abdullah KIRBAÇ</v>
      </c>
      <c r="E1206" s="72" t="str">
        <f>IF(H1206=0,"RESMİ TATİL",VLOOKUP(H1206,LİSTE!$B$7:$D$1300,3,0))</f>
        <v>Ümmü Defne GÜLER</v>
      </c>
      <c r="F1206" s="72">
        <f>IF(B1206="TATİL",0,IF(F1205&gt;0,IF(LİSTE!$F$1=H1205,1,H1205+1),IF(F1205=0,H1204+1,IF(F1204=0,H1203+1,IF(F1203=0,H1202+1,IF(F1202=0,H1201+1))))))</f>
        <v>11</v>
      </c>
      <c r="G1206" s="72">
        <f>IF(F1206=0,0,IF(LİSTE!$F$1=F1206,1,F1206+1))</f>
        <v>12</v>
      </c>
      <c r="H1206" s="72">
        <f>IF(G1206=0,0,IF(LİSTE!$F$1=G1206,1,G1206+1))</f>
        <v>13</v>
      </c>
      <c r="I1206" s="72" t="str">
        <f>IFERROR(VLOOKUP(A1206,TATİLLER!$A$2:$D$30000,3,0),"TATİL DEĞİL")</f>
        <v>TATİL DEĞİL</v>
      </c>
    </row>
    <row r="1207" spans="1:9" x14ac:dyDescent="0.25">
      <c r="A1207" s="74">
        <f t="shared" ref="A1207" si="281">A1206+3</f>
        <v>46888</v>
      </c>
      <c r="B1207" s="72">
        <f t="shared" si="269"/>
        <v>1</v>
      </c>
      <c r="C1207" s="72" t="str">
        <f>IF(F1207=0,"RESMİ TATİL",VLOOKUP(F1207,LİSTE!$B$7:$D$1300,3,0))</f>
        <v>Şevval ÖZDAMAR</v>
      </c>
      <c r="D1207" s="72" t="str">
        <f>IF(G1207=0,"RESMİ TATİL",VLOOKUP(G1207,LİSTE!$B$7:$D$1300,3,0))</f>
        <v>Zeynep AKDAĞ</v>
      </c>
      <c r="E1207" s="72" t="str">
        <f>IF(H1207=0,"RESMİ TATİL",VLOOKUP(H1207,LİSTE!$B$7:$D$1300,3,0))</f>
        <v>Esma ÇOKER</v>
      </c>
      <c r="F1207" s="72">
        <f>IF(B1207="TATİL",0,IF(F1206&gt;0,IF(LİSTE!$F$1=H1206,1,H1206+1),IF(F1206=0,H1205+1,IF(F1205=0,H1204+1,IF(F1204=0,H1203+1,IF(F1203=0,H1202+1))))))</f>
        <v>14</v>
      </c>
      <c r="G1207" s="72">
        <f>IF(F1207=0,0,IF(LİSTE!$F$1=F1207,1,F1207+1))</f>
        <v>15</v>
      </c>
      <c r="H1207" s="72">
        <f>IF(G1207=0,0,IF(LİSTE!$F$1=G1207,1,G1207+1))</f>
        <v>16</v>
      </c>
      <c r="I1207" s="72" t="str">
        <f>IFERROR(VLOOKUP(A1207,TATİLLER!$A$2:$D$30000,3,0),"TATİL DEĞİL")</f>
        <v>TATİL DEĞİL</v>
      </c>
    </row>
    <row r="1208" spans="1:9" x14ac:dyDescent="0.25">
      <c r="A1208" s="74">
        <f t="shared" si="274"/>
        <v>46889</v>
      </c>
      <c r="B1208" s="72">
        <f t="shared" si="269"/>
        <v>2</v>
      </c>
      <c r="C1208" s="72" t="str">
        <f>IF(F1208=0,"RESMİ TATİL",VLOOKUP(F1208,LİSTE!$B$7:$D$1300,3,0))</f>
        <v>Dursun Kubilay YAŞAR</v>
      </c>
      <c r="D1208" s="72" t="str">
        <f>IF(G1208=0,"RESMİ TATİL",VLOOKUP(G1208,LİSTE!$B$7:$D$1300,3,0))</f>
        <v>Zeynep Beril BAŞPINAR</v>
      </c>
      <c r="E1208" s="72" t="str">
        <f>IF(H1208=0,"RESMİ TATİL",VLOOKUP(H1208,LİSTE!$B$7:$D$1300,3,0))</f>
        <v>Ahmet DAL</v>
      </c>
      <c r="F1208" s="72">
        <f>IF(B1208="TATİL",0,IF(F1207&gt;0,IF(LİSTE!$F$1=H1207,1,H1207+1),IF(F1207=0,H1206+1,IF(F1206=0,H1205+1,IF(F1205=0,H1204+1,IF(F1204=0,H1203+1))))))</f>
        <v>17</v>
      </c>
      <c r="G1208" s="72">
        <f>IF(F1208=0,0,IF(LİSTE!$F$1=F1208,1,F1208+1))</f>
        <v>18</v>
      </c>
      <c r="H1208" s="72">
        <f>IF(G1208=0,0,IF(LİSTE!$F$1=G1208,1,G1208+1))</f>
        <v>19</v>
      </c>
      <c r="I1208" s="72" t="str">
        <f>IFERROR(VLOOKUP(A1208,TATİLLER!$A$2:$D$30000,3,0),"TATİL DEĞİL")</f>
        <v>TATİL DEĞİL</v>
      </c>
    </row>
    <row r="1209" spans="1:9" x14ac:dyDescent="0.25">
      <c r="A1209" s="74">
        <f t="shared" si="274"/>
        <v>46890</v>
      </c>
      <c r="B1209" s="72">
        <f t="shared" si="269"/>
        <v>3</v>
      </c>
      <c r="C1209" s="72" t="str">
        <f>IF(F1209=0,"RESMİ TATİL",VLOOKUP(F1209,LİSTE!$B$7:$D$1300,3,0))</f>
        <v>Emirhan KARATAŞ</v>
      </c>
      <c r="D1209" s="72" t="str">
        <f>IF(G1209=0,"RESMİ TATİL",VLOOKUP(G1209,LİSTE!$B$7:$D$1300,3,0))</f>
        <v>Zümra Yeter ARI</v>
      </c>
      <c r="E1209" s="72" t="str">
        <f>IF(H1209=0,"RESMİ TATİL",VLOOKUP(H1209,LİSTE!$B$7:$D$1300,3,0))</f>
        <v>Utku KARAGÖZ</v>
      </c>
      <c r="F1209" s="72">
        <f>IF(B1209="TATİL",0,IF(F1208&gt;0,IF(LİSTE!$F$1=H1208,1,H1208+1),IF(F1208=0,H1207+1,IF(F1207=0,H1206+1,IF(F1206=0,H1205+1,IF(F1205=0,H1204+1))))))</f>
        <v>20</v>
      </c>
      <c r="G1209" s="72">
        <f>IF(F1209=0,0,IF(LİSTE!$F$1=F1209,1,F1209+1))</f>
        <v>21</v>
      </c>
      <c r="H1209" s="72">
        <f>IF(G1209=0,0,IF(LİSTE!$F$1=G1209,1,G1209+1))</f>
        <v>22</v>
      </c>
      <c r="I1209" s="72" t="str">
        <f>IFERROR(VLOOKUP(A1209,TATİLLER!$A$2:$D$30000,3,0),"TATİL DEĞİL")</f>
        <v>TATİL DEĞİL</v>
      </c>
    </row>
    <row r="1210" spans="1:9" x14ac:dyDescent="0.25">
      <c r="A1210" s="74">
        <f t="shared" si="274"/>
        <v>46891</v>
      </c>
      <c r="B1210" s="72">
        <f t="shared" si="269"/>
        <v>4</v>
      </c>
      <c r="C1210" s="72" t="str">
        <f>IF(F1210=0,"RESMİ TATİL",VLOOKUP(F1210,LİSTE!$B$7:$D$1300,3,0))</f>
        <v>Feyza Zümra AVCIOĞLU</v>
      </c>
      <c r="D1210" s="72" t="str">
        <f>IF(G1210=0,"RESMİ TATİL",VLOOKUP(G1210,LİSTE!$B$7:$D$1300,3,0))</f>
        <v>Yusuf Ali TABUR</v>
      </c>
      <c r="E1210" s="72" t="str">
        <f>IF(H1210=0,"RESMİ TATİL",VLOOKUP(H1210,LİSTE!$B$7:$D$1300,3,0))</f>
        <v>Irmak UTEBAY</v>
      </c>
      <c r="F1210" s="72">
        <f>IF(B1210="TATİL",0,IF(F1209&gt;0,IF(LİSTE!$F$1=H1209,1,H1209+1),IF(F1209=0,H1208+1,IF(F1208=0,H1207+1,IF(F1207=0,H1206+1,IF(F1206=0,H1205+1))))))</f>
        <v>23</v>
      </c>
      <c r="G1210" s="72">
        <f>IF(F1210=0,0,IF(LİSTE!$F$1=F1210,1,F1210+1))</f>
        <v>24</v>
      </c>
      <c r="H1210" s="72">
        <f>IF(G1210=0,0,IF(LİSTE!$F$1=G1210,1,G1210+1))</f>
        <v>25</v>
      </c>
      <c r="I1210" s="72" t="str">
        <f>IFERROR(VLOOKUP(A1210,TATİLLER!$A$2:$D$30000,3,0),"TATİL DEĞİL")</f>
        <v>TATİL DEĞİL</v>
      </c>
    </row>
    <row r="1211" spans="1:9" x14ac:dyDescent="0.25">
      <c r="A1211" s="74">
        <f t="shared" si="274"/>
        <v>46892</v>
      </c>
      <c r="B1211" s="72">
        <f t="shared" si="269"/>
        <v>5</v>
      </c>
      <c r="C1211" s="72" t="str">
        <f>IF(F1211=0,"RESMİ TATİL",VLOOKUP(F1211,LİSTE!$B$7:$D$1300,3,0))</f>
        <v>Kerem AKKOÇ</v>
      </c>
      <c r="D1211" s="72" t="str">
        <f>IF(G1211=0,"RESMİ TATİL",VLOOKUP(G1211,LİSTE!$B$7:$D$1300,3,0))</f>
        <v>Elçin Ayşe ELMAS</v>
      </c>
      <c r="E1211" s="72" t="str">
        <f>IF(H1211=0,"RESMİ TATİL",VLOOKUP(H1211,LİSTE!$B$7:$D$1300,3,0))</f>
        <v>Muhammed YILDIZDAĞ</v>
      </c>
      <c r="F1211" s="72">
        <f>IF(B1211="TATİL",0,IF(F1210&gt;0,IF(LİSTE!$F$1=H1210,1,H1210+1),IF(F1210=0,H1209+1,IF(F1209=0,H1208+1,IF(F1208=0,H1207+1,IF(F1207=0,H1206+1))))))</f>
        <v>26</v>
      </c>
      <c r="G1211" s="72">
        <f>IF(F1211=0,0,IF(LİSTE!$F$1=F1211,1,F1211+1))</f>
        <v>27</v>
      </c>
      <c r="H1211" s="72">
        <f>IF(G1211=0,0,IF(LİSTE!$F$1=G1211,1,G1211+1))</f>
        <v>28</v>
      </c>
      <c r="I1211" s="72" t="str">
        <f>IFERROR(VLOOKUP(A1211,TATİLLER!$A$2:$D$30000,3,0),"TATİL DEĞİL")</f>
        <v>TATİL DEĞİL</v>
      </c>
    </row>
    <row r="1212" spans="1:9" x14ac:dyDescent="0.25">
      <c r="A1212" s="74">
        <f t="shared" ref="A1212" si="282">A1211+3</f>
        <v>46895</v>
      </c>
      <c r="B1212" s="72">
        <f t="shared" si="269"/>
        <v>1</v>
      </c>
      <c r="C1212" s="72" t="str">
        <f>IF(F1212=0,"RESMİ TATİL",VLOOKUP(F1212,LİSTE!$B$7:$D$1300,3,0))</f>
        <v>Nisa Nur SANCAR</v>
      </c>
      <c r="D1212" s="72" t="str">
        <f>IF(G1212=0,"RESMİ TATİL",VLOOKUP(G1212,LİSTE!$B$7:$D$1300,3,0))</f>
        <v>Esila ÇETİN</v>
      </c>
      <c r="E1212" s="72" t="str">
        <f>IF(H1212=0,"RESMİ TATİL",VLOOKUP(H1212,LİSTE!$B$7:$D$1300,3,0))</f>
        <v>Zeynep Sevde TOPUZ</v>
      </c>
      <c r="F1212" s="72">
        <f>IF(B1212="TATİL",0,IF(F1211&gt;0,IF(LİSTE!$F$1=H1211,1,H1211+1),IF(F1211=0,H1210+1,IF(F1210=0,H1209+1,IF(F1209=0,H1208+1,IF(F1208=0,H1207+1))))))</f>
        <v>1</v>
      </c>
      <c r="G1212" s="72">
        <f>IF(F1212=0,0,IF(LİSTE!$F$1=F1212,1,F1212+1))</f>
        <v>2</v>
      </c>
      <c r="H1212" s="72">
        <f>IF(G1212=0,0,IF(LİSTE!$F$1=G1212,1,G1212+1))</f>
        <v>3</v>
      </c>
      <c r="I1212" s="72" t="str">
        <f>IFERROR(VLOOKUP(A1212,TATİLLER!$A$2:$D$30000,3,0),"TATİL DEĞİL")</f>
        <v>TATİL DEĞİL</v>
      </c>
    </row>
    <row r="1213" spans="1:9" x14ac:dyDescent="0.25">
      <c r="A1213" s="74">
        <f t="shared" si="274"/>
        <v>46896</v>
      </c>
      <c r="B1213" s="72">
        <f t="shared" si="269"/>
        <v>2</v>
      </c>
      <c r="C1213" s="72" t="str">
        <f>IF(F1213=0,"RESMİ TATİL",VLOOKUP(F1213,LİSTE!$B$7:$D$1300,3,0))</f>
        <v>Ömer Asaf KADAŞ</v>
      </c>
      <c r="D1213" s="72" t="str">
        <f>IF(G1213=0,"RESMİ TATİL",VLOOKUP(G1213,LİSTE!$B$7:$D$1300,3,0))</f>
        <v>Ramazan Baran ADIGÜZEL</v>
      </c>
      <c r="E1213" s="72" t="str">
        <f>IF(H1213=0,"RESMİ TATİL",VLOOKUP(H1213,LİSTE!$B$7:$D$1300,3,0))</f>
        <v>Bahar AKGÜN</v>
      </c>
      <c r="F1213" s="72">
        <f>IF(B1213="TATİL",0,IF(F1212&gt;0,IF(LİSTE!$F$1=H1212,1,H1212+1),IF(F1212=0,H1211+1,IF(F1211=0,H1210+1,IF(F1210=0,H1209+1,IF(F1209=0,H1208+1))))))</f>
        <v>4</v>
      </c>
      <c r="G1213" s="72">
        <f>IF(F1213=0,0,IF(LİSTE!$F$1=F1213,1,F1213+1))</f>
        <v>5</v>
      </c>
      <c r="H1213" s="72">
        <f>IF(G1213=0,0,IF(LİSTE!$F$1=G1213,1,G1213+1))</f>
        <v>6</v>
      </c>
      <c r="I1213" s="72" t="str">
        <f>IFERROR(VLOOKUP(A1213,TATİLLER!$A$2:$D$30000,3,0),"TATİL DEĞİL")</f>
        <v>TATİL DEĞİL</v>
      </c>
    </row>
    <row r="1214" spans="1:9" x14ac:dyDescent="0.25">
      <c r="A1214" s="74">
        <f t="shared" si="274"/>
        <v>46897</v>
      </c>
      <c r="B1214" s="72">
        <f t="shared" si="269"/>
        <v>3</v>
      </c>
      <c r="C1214" s="72" t="str">
        <f>IF(F1214=0,"RESMİ TATİL",VLOOKUP(F1214,LİSTE!$B$7:$D$1300,3,0))</f>
        <v>Ömer AKGÜL</v>
      </c>
      <c r="D1214" s="72" t="str">
        <f>IF(G1214=0,"RESMİ TATİL",VLOOKUP(G1214,LİSTE!$B$7:$D$1300,3,0))</f>
        <v>Muharrem EFE TANRIVERDİ</v>
      </c>
      <c r="E1214" s="72" t="str">
        <f>IF(H1214=0,"RESMİ TATİL",VLOOKUP(H1214,LİSTE!$B$7:$D$1300,3,0))</f>
        <v>Anıl DOĞAN</v>
      </c>
      <c r="F1214" s="72">
        <f>IF(B1214="TATİL",0,IF(F1213&gt;0,IF(LİSTE!$F$1=H1213,1,H1213+1),IF(F1213=0,H1212+1,IF(F1212=0,H1211+1,IF(F1211=0,H1210+1,IF(F1210=0,H1209+1))))))</f>
        <v>7</v>
      </c>
      <c r="G1214" s="72">
        <f>IF(F1214=0,0,IF(LİSTE!$F$1=F1214,1,F1214+1))</f>
        <v>8</v>
      </c>
      <c r="H1214" s="72">
        <f>IF(G1214=0,0,IF(LİSTE!$F$1=G1214,1,G1214+1))</f>
        <v>9</v>
      </c>
      <c r="I1214" s="72" t="str">
        <f>IFERROR(VLOOKUP(A1214,TATİLLER!$A$2:$D$30000,3,0),"TATİL DEĞİL")</f>
        <v>TATİL DEĞİL</v>
      </c>
    </row>
    <row r="1215" spans="1:9" x14ac:dyDescent="0.25">
      <c r="A1215" s="74">
        <f t="shared" si="274"/>
        <v>46898</v>
      </c>
      <c r="B1215" s="72">
        <f t="shared" si="269"/>
        <v>4</v>
      </c>
      <c r="C1215" s="72" t="str">
        <f>IF(F1215=0,"RESMİ TATİL",VLOOKUP(F1215,LİSTE!$B$7:$D$1300,3,0))</f>
        <v>İpek ARSLAN</v>
      </c>
      <c r="D1215" s="72" t="str">
        <f>IF(G1215=0,"RESMİ TATİL",VLOOKUP(G1215,LİSTE!$B$7:$D$1300,3,0))</f>
        <v>Efe KARSAK</v>
      </c>
      <c r="E1215" s="72" t="str">
        <f>IF(H1215=0,"RESMİ TATİL",VLOOKUP(H1215,LİSTE!$B$7:$D$1300,3,0))</f>
        <v>Abdullah KIRBAÇ</v>
      </c>
      <c r="F1215" s="72">
        <f>IF(B1215="TATİL",0,IF(F1214&gt;0,IF(LİSTE!$F$1=H1214,1,H1214+1),IF(F1214=0,H1213+1,IF(F1213=0,H1212+1,IF(F1212=0,H1211+1,IF(F1211=0,H1210+1))))))</f>
        <v>10</v>
      </c>
      <c r="G1215" s="72">
        <f>IF(F1215=0,0,IF(LİSTE!$F$1=F1215,1,F1215+1))</f>
        <v>11</v>
      </c>
      <c r="H1215" s="72">
        <f>IF(G1215=0,0,IF(LİSTE!$F$1=G1215,1,G1215+1))</f>
        <v>12</v>
      </c>
      <c r="I1215" s="72" t="str">
        <f>IFERROR(VLOOKUP(A1215,TATİLLER!$A$2:$D$30000,3,0),"TATİL DEĞİL")</f>
        <v>TATİL DEĞİL</v>
      </c>
    </row>
    <row r="1216" spans="1:9" x14ac:dyDescent="0.25">
      <c r="A1216" s="74">
        <f t="shared" si="274"/>
        <v>46899</v>
      </c>
      <c r="B1216" s="72">
        <f t="shared" si="269"/>
        <v>5</v>
      </c>
      <c r="C1216" s="72" t="str">
        <f>IF(F1216=0,"RESMİ TATİL",VLOOKUP(F1216,LİSTE!$B$7:$D$1300,3,0))</f>
        <v>Ümmü Defne GÜLER</v>
      </c>
      <c r="D1216" s="72" t="str">
        <f>IF(G1216=0,"RESMİ TATİL",VLOOKUP(G1216,LİSTE!$B$7:$D$1300,3,0))</f>
        <v>Şevval ÖZDAMAR</v>
      </c>
      <c r="E1216" s="72" t="str">
        <f>IF(H1216=0,"RESMİ TATİL",VLOOKUP(H1216,LİSTE!$B$7:$D$1300,3,0))</f>
        <v>Zeynep AKDAĞ</v>
      </c>
      <c r="F1216" s="72">
        <f>IF(B1216="TATİL",0,IF(F1215&gt;0,IF(LİSTE!$F$1=H1215,1,H1215+1),IF(F1215=0,H1214+1,IF(F1214=0,H1213+1,IF(F1213=0,H1212+1,IF(F1212=0,H1211+1))))))</f>
        <v>13</v>
      </c>
      <c r="G1216" s="72">
        <f>IF(F1216=0,0,IF(LİSTE!$F$1=F1216,1,F1216+1))</f>
        <v>14</v>
      </c>
      <c r="H1216" s="72">
        <f>IF(G1216=0,0,IF(LİSTE!$F$1=G1216,1,G1216+1))</f>
        <v>15</v>
      </c>
      <c r="I1216" s="72" t="str">
        <f>IFERROR(VLOOKUP(A1216,TATİLLER!$A$2:$D$30000,3,0),"TATİL DEĞİL")</f>
        <v>TATİL DEĞİL</v>
      </c>
    </row>
    <row r="1217" spans="1:9" x14ac:dyDescent="0.25">
      <c r="A1217" s="74">
        <f t="shared" ref="A1217" si="283">A1216+3</f>
        <v>46902</v>
      </c>
      <c r="B1217" s="72">
        <f t="shared" si="269"/>
        <v>1</v>
      </c>
      <c r="C1217" s="72" t="str">
        <f>IF(F1217=0,"RESMİ TATİL",VLOOKUP(F1217,LİSTE!$B$7:$D$1300,3,0))</f>
        <v>Esma ÇOKER</v>
      </c>
      <c r="D1217" s="72" t="str">
        <f>IF(G1217=0,"RESMİ TATİL",VLOOKUP(G1217,LİSTE!$B$7:$D$1300,3,0))</f>
        <v>Dursun Kubilay YAŞAR</v>
      </c>
      <c r="E1217" s="72" t="str">
        <f>IF(H1217=0,"RESMİ TATİL",VLOOKUP(H1217,LİSTE!$B$7:$D$1300,3,0))</f>
        <v>Zeynep Beril BAŞPINAR</v>
      </c>
      <c r="F1217" s="72">
        <f>IF(B1217="TATİL",0,IF(F1216&gt;0,IF(LİSTE!$F$1=H1216,1,H1216+1),IF(F1216=0,H1215+1,IF(F1215=0,H1214+1,IF(F1214=0,H1213+1,IF(F1213=0,H1212+1))))))</f>
        <v>16</v>
      </c>
      <c r="G1217" s="72">
        <f>IF(F1217=0,0,IF(LİSTE!$F$1=F1217,1,F1217+1))</f>
        <v>17</v>
      </c>
      <c r="H1217" s="72">
        <f>IF(G1217=0,0,IF(LİSTE!$F$1=G1217,1,G1217+1))</f>
        <v>18</v>
      </c>
      <c r="I1217" s="72" t="str">
        <f>IFERROR(VLOOKUP(A1217,TATİLLER!$A$2:$D$30000,3,0),"TATİL DEĞİL")</f>
        <v>TATİL DEĞİL</v>
      </c>
    </row>
    <row r="1218" spans="1:9" x14ac:dyDescent="0.25">
      <c r="A1218" s="74">
        <f t="shared" si="274"/>
        <v>46903</v>
      </c>
      <c r="B1218" s="72">
        <f t="shared" si="269"/>
        <v>2</v>
      </c>
      <c r="C1218" s="72" t="str">
        <f>IF(F1218=0,"RESMİ TATİL",VLOOKUP(F1218,LİSTE!$B$7:$D$1300,3,0))</f>
        <v>Ahmet DAL</v>
      </c>
      <c r="D1218" s="72" t="str">
        <f>IF(G1218=0,"RESMİ TATİL",VLOOKUP(G1218,LİSTE!$B$7:$D$1300,3,0))</f>
        <v>Emirhan KARATAŞ</v>
      </c>
      <c r="E1218" s="72" t="str">
        <f>IF(H1218=0,"RESMİ TATİL",VLOOKUP(H1218,LİSTE!$B$7:$D$1300,3,0))</f>
        <v>Zümra Yeter ARI</v>
      </c>
      <c r="F1218" s="72">
        <f>IF(B1218="TATİL",0,IF(F1217&gt;0,IF(LİSTE!$F$1=H1217,1,H1217+1),IF(F1217=0,H1216+1,IF(F1216=0,H1215+1,IF(F1215=0,H1214+1,IF(F1214=0,H1213+1))))))</f>
        <v>19</v>
      </c>
      <c r="G1218" s="72">
        <f>IF(F1218=0,0,IF(LİSTE!$F$1=F1218,1,F1218+1))</f>
        <v>20</v>
      </c>
      <c r="H1218" s="72">
        <f>IF(G1218=0,0,IF(LİSTE!$F$1=G1218,1,G1218+1))</f>
        <v>21</v>
      </c>
      <c r="I1218" s="72" t="str">
        <f>IFERROR(VLOOKUP(A1218,TATİLLER!$A$2:$D$30000,3,0),"TATİL DEĞİL")</f>
        <v>TATİL DEĞİL</v>
      </c>
    </row>
    <row r="1219" spans="1:9" x14ac:dyDescent="0.25">
      <c r="A1219" s="74">
        <f t="shared" si="274"/>
        <v>46904</v>
      </c>
      <c r="B1219" s="72">
        <f t="shared" ref="B1219:B1282" si="284">IF(I1219="TATİL","TATİL",WEEKDAY(A1219,2))</f>
        <v>3</v>
      </c>
      <c r="C1219" s="72" t="str">
        <f>IF(F1219=0,"RESMİ TATİL",VLOOKUP(F1219,LİSTE!$B$7:$D$1300,3,0))</f>
        <v>Utku KARAGÖZ</v>
      </c>
      <c r="D1219" s="72" t="str">
        <f>IF(G1219=0,"RESMİ TATİL",VLOOKUP(G1219,LİSTE!$B$7:$D$1300,3,0))</f>
        <v>Feyza Zümra AVCIOĞLU</v>
      </c>
      <c r="E1219" s="72" t="str">
        <f>IF(H1219=0,"RESMİ TATİL",VLOOKUP(H1219,LİSTE!$B$7:$D$1300,3,0))</f>
        <v>Yusuf Ali TABUR</v>
      </c>
      <c r="F1219" s="72">
        <f>IF(B1219="TATİL",0,IF(F1218&gt;0,IF(LİSTE!$F$1=H1218,1,H1218+1),IF(F1218=0,H1217+1,IF(F1217=0,H1216+1,IF(F1216=0,H1215+1,IF(F1215=0,H1214+1))))))</f>
        <v>22</v>
      </c>
      <c r="G1219" s="72">
        <f>IF(F1219=0,0,IF(LİSTE!$F$1=F1219,1,F1219+1))</f>
        <v>23</v>
      </c>
      <c r="H1219" s="72">
        <f>IF(G1219=0,0,IF(LİSTE!$F$1=G1219,1,G1219+1))</f>
        <v>24</v>
      </c>
      <c r="I1219" s="72" t="str">
        <f>IFERROR(VLOOKUP(A1219,TATİLLER!$A$2:$D$30000,3,0),"TATİL DEĞİL")</f>
        <v>TATİL DEĞİL</v>
      </c>
    </row>
    <row r="1220" spans="1:9" x14ac:dyDescent="0.25">
      <c r="A1220" s="74">
        <f t="shared" si="274"/>
        <v>46905</v>
      </c>
      <c r="B1220" s="72">
        <f t="shared" si="284"/>
        <v>4</v>
      </c>
      <c r="C1220" s="72" t="str">
        <f>IF(F1220=0,"RESMİ TATİL",VLOOKUP(F1220,LİSTE!$B$7:$D$1300,3,0))</f>
        <v>Irmak UTEBAY</v>
      </c>
      <c r="D1220" s="72" t="str">
        <f>IF(G1220=0,"RESMİ TATİL",VLOOKUP(G1220,LİSTE!$B$7:$D$1300,3,0))</f>
        <v>Kerem AKKOÇ</v>
      </c>
      <c r="E1220" s="72" t="str">
        <f>IF(H1220=0,"RESMİ TATİL",VLOOKUP(H1220,LİSTE!$B$7:$D$1300,3,0))</f>
        <v>Elçin Ayşe ELMAS</v>
      </c>
      <c r="F1220" s="72">
        <f>IF(B1220="TATİL",0,IF(F1219&gt;0,IF(LİSTE!$F$1=H1219,1,H1219+1),IF(F1219=0,H1218+1,IF(F1218=0,H1217+1,IF(F1217=0,H1216+1,IF(F1216=0,H1215+1))))))</f>
        <v>25</v>
      </c>
      <c r="G1220" s="72">
        <f>IF(F1220=0,0,IF(LİSTE!$F$1=F1220,1,F1220+1))</f>
        <v>26</v>
      </c>
      <c r="H1220" s="72">
        <f>IF(G1220=0,0,IF(LİSTE!$F$1=G1220,1,G1220+1))</f>
        <v>27</v>
      </c>
      <c r="I1220" s="72" t="str">
        <f>IFERROR(VLOOKUP(A1220,TATİLLER!$A$2:$D$30000,3,0),"TATİL DEĞİL")</f>
        <v>TATİL DEĞİL</v>
      </c>
    </row>
    <row r="1221" spans="1:9" x14ac:dyDescent="0.25">
      <c r="A1221" s="74">
        <f t="shared" si="274"/>
        <v>46906</v>
      </c>
      <c r="B1221" s="72">
        <f t="shared" si="284"/>
        <v>5</v>
      </c>
      <c r="C1221" s="72" t="str">
        <f>IF(F1221=0,"RESMİ TATİL",VLOOKUP(F1221,LİSTE!$B$7:$D$1300,3,0))</f>
        <v>Muhammed YILDIZDAĞ</v>
      </c>
      <c r="D1221" s="72" t="str">
        <f>IF(G1221=0,"RESMİ TATİL",VLOOKUP(G1221,LİSTE!$B$7:$D$1300,3,0))</f>
        <v>Nisa Nur SANCAR</v>
      </c>
      <c r="E1221" s="72" t="str">
        <f>IF(H1221=0,"RESMİ TATİL",VLOOKUP(H1221,LİSTE!$B$7:$D$1300,3,0))</f>
        <v>Esila ÇETİN</v>
      </c>
      <c r="F1221" s="72">
        <f>IF(B1221="TATİL",0,IF(F1220&gt;0,IF(LİSTE!$F$1=H1220,1,H1220+1),IF(F1220=0,H1219+1,IF(F1219=0,H1218+1,IF(F1218=0,H1217+1,IF(F1217=0,H1216+1))))))</f>
        <v>28</v>
      </c>
      <c r="G1221" s="72">
        <f>IF(F1221=0,0,IF(LİSTE!$F$1=F1221,1,F1221+1))</f>
        <v>1</v>
      </c>
      <c r="H1221" s="72">
        <f>IF(G1221=0,0,IF(LİSTE!$F$1=G1221,1,G1221+1))</f>
        <v>2</v>
      </c>
      <c r="I1221" s="72" t="str">
        <f>IFERROR(VLOOKUP(A1221,TATİLLER!$A$2:$D$30000,3,0),"TATİL DEĞİL")</f>
        <v>TATİL DEĞİL</v>
      </c>
    </row>
    <row r="1222" spans="1:9" x14ac:dyDescent="0.25">
      <c r="A1222" s="74">
        <f t="shared" ref="A1222" si="285">A1221+3</f>
        <v>46909</v>
      </c>
      <c r="B1222" s="72">
        <f t="shared" si="284"/>
        <v>1</v>
      </c>
      <c r="C1222" s="72" t="str">
        <f>IF(F1222=0,"RESMİ TATİL",VLOOKUP(F1222,LİSTE!$B$7:$D$1300,3,0))</f>
        <v>Zeynep Sevde TOPUZ</v>
      </c>
      <c r="D1222" s="72" t="str">
        <f>IF(G1222=0,"RESMİ TATİL",VLOOKUP(G1222,LİSTE!$B$7:$D$1300,3,0))</f>
        <v>Ömer Asaf KADAŞ</v>
      </c>
      <c r="E1222" s="72" t="str">
        <f>IF(H1222=0,"RESMİ TATİL",VLOOKUP(H1222,LİSTE!$B$7:$D$1300,3,0))</f>
        <v>Ramazan Baran ADIGÜZEL</v>
      </c>
      <c r="F1222" s="72">
        <f>IF(B1222="TATİL",0,IF(F1221&gt;0,IF(LİSTE!$F$1=H1221,1,H1221+1),IF(F1221=0,H1220+1,IF(F1220=0,H1219+1,IF(F1219=0,H1218+1,IF(F1218=0,H1217+1))))))</f>
        <v>3</v>
      </c>
      <c r="G1222" s="72">
        <f>IF(F1222=0,0,IF(LİSTE!$F$1=F1222,1,F1222+1))</f>
        <v>4</v>
      </c>
      <c r="H1222" s="72">
        <f>IF(G1222=0,0,IF(LİSTE!$F$1=G1222,1,G1222+1))</f>
        <v>5</v>
      </c>
      <c r="I1222" s="72" t="str">
        <f>IFERROR(VLOOKUP(A1222,TATİLLER!$A$2:$D$30000,3,0),"TATİL DEĞİL")</f>
        <v>TATİL DEĞİL</v>
      </c>
    </row>
    <row r="1223" spans="1:9" x14ac:dyDescent="0.25">
      <c r="A1223" s="74">
        <f t="shared" si="274"/>
        <v>46910</v>
      </c>
      <c r="B1223" s="72">
        <f t="shared" si="284"/>
        <v>2</v>
      </c>
      <c r="C1223" s="72" t="str">
        <f>IF(F1223=0,"RESMİ TATİL",VLOOKUP(F1223,LİSTE!$B$7:$D$1300,3,0))</f>
        <v>Bahar AKGÜN</v>
      </c>
      <c r="D1223" s="72" t="str">
        <f>IF(G1223=0,"RESMİ TATİL",VLOOKUP(G1223,LİSTE!$B$7:$D$1300,3,0))</f>
        <v>Ömer AKGÜL</v>
      </c>
      <c r="E1223" s="72" t="str">
        <f>IF(H1223=0,"RESMİ TATİL",VLOOKUP(H1223,LİSTE!$B$7:$D$1300,3,0))</f>
        <v>Muharrem EFE TANRIVERDİ</v>
      </c>
      <c r="F1223" s="72">
        <f>IF(B1223="TATİL",0,IF(F1222&gt;0,IF(LİSTE!$F$1=H1222,1,H1222+1),IF(F1222=0,H1221+1,IF(F1221=0,H1220+1,IF(F1220=0,H1219+1,IF(F1219=0,H1218+1))))))</f>
        <v>6</v>
      </c>
      <c r="G1223" s="72">
        <f>IF(F1223=0,0,IF(LİSTE!$F$1=F1223,1,F1223+1))</f>
        <v>7</v>
      </c>
      <c r="H1223" s="72">
        <f>IF(G1223=0,0,IF(LİSTE!$F$1=G1223,1,G1223+1))</f>
        <v>8</v>
      </c>
      <c r="I1223" s="72" t="str">
        <f>IFERROR(VLOOKUP(A1223,TATİLLER!$A$2:$D$30000,3,0),"TATİL DEĞİL")</f>
        <v>TATİL DEĞİL</v>
      </c>
    </row>
    <row r="1224" spans="1:9" x14ac:dyDescent="0.25">
      <c r="A1224" s="74">
        <f t="shared" si="274"/>
        <v>46911</v>
      </c>
      <c r="B1224" s="72">
        <f t="shared" si="284"/>
        <v>3</v>
      </c>
      <c r="C1224" s="72" t="str">
        <f>IF(F1224=0,"RESMİ TATİL",VLOOKUP(F1224,LİSTE!$B$7:$D$1300,3,0))</f>
        <v>Anıl DOĞAN</v>
      </c>
      <c r="D1224" s="72" t="str">
        <f>IF(G1224=0,"RESMİ TATİL",VLOOKUP(G1224,LİSTE!$B$7:$D$1300,3,0))</f>
        <v>İpek ARSLAN</v>
      </c>
      <c r="E1224" s="72" t="str">
        <f>IF(H1224=0,"RESMİ TATİL",VLOOKUP(H1224,LİSTE!$B$7:$D$1300,3,0))</f>
        <v>Efe KARSAK</v>
      </c>
      <c r="F1224" s="72">
        <f>IF(B1224="TATİL",0,IF(F1223&gt;0,IF(LİSTE!$F$1=H1223,1,H1223+1),IF(F1223=0,H1222+1,IF(F1222=0,H1221+1,IF(F1221=0,H1220+1,IF(F1220=0,H1219+1))))))</f>
        <v>9</v>
      </c>
      <c r="G1224" s="72">
        <f>IF(F1224=0,0,IF(LİSTE!$F$1=F1224,1,F1224+1))</f>
        <v>10</v>
      </c>
      <c r="H1224" s="72">
        <f>IF(G1224=0,0,IF(LİSTE!$F$1=G1224,1,G1224+1))</f>
        <v>11</v>
      </c>
      <c r="I1224" s="72" t="str">
        <f>IFERROR(VLOOKUP(A1224,TATİLLER!$A$2:$D$30000,3,0),"TATİL DEĞİL")</f>
        <v>TATİL DEĞİL</v>
      </c>
    </row>
    <row r="1225" spans="1:9" x14ac:dyDescent="0.25">
      <c r="A1225" s="74">
        <f t="shared" si="274"/>
        <v>46912</v>
      </c>
      <c r="B1225" s="72">
        <f t="shared" si="284"/>
        <v>4</v>
      </c>
      <c r="C1225" s="72" t="str">
        <f>IF(F1225=0,"RESMİ TATİL",VLOOKUP(F1225,LİSTE!$B$7:$D$1300,3,0))</f>
        <v>Abdullah KIRBAÇ</v>
      </c>
      <c r="D1225" s="72" t="str">
        <f>IF(G1225=0,"RESMİ TATİL",VLOOKUP(G1225,LİSTE!$B$7:$D$1300,3,0))</f>
        <v>Ümmü Defne GÜLER</v>
      </c>
      <c r="E1225" s="72" t="str">
        <f>IF(H1225=0,"RESMİ TATİL",VLOOKUP(H1225,LİSTE!$B$7:$D$1300,3,0))</f>
        <v>Şevval ÖZDAMAR</v>
      </c>
      <c r="F1225" s="72">
        <f>IF(B1225="TATİL",0,IF(F1224&gt;0,IF(LİSTE!$F$1=H1224,1,H1224+1),IF(F1224=0,H1223+1,IF(F1223=0,H1222+1,IF(F1222=0,H1221+1,IF(F1221=0,H1220+1))))))</f>
        <v>12</v>
      </c>
      <c r="G1225" s="72">
        <f>IF(F1225=0,0,IF(LİSTE!$F$1=F1225,1,F1225+1))</f>
        <v>13</v>
      </c>
      <c r="H1225" s="72">
        <f>IF(G1225=0,0,IF(LİSTE!$F$1=G1225,1,G1225+1))</f>
        <v>14</v>
      </c>
      <c r="I1225" s="72" t="str">
        <f>IFERROR(VLOOKUP(A1225,TATİLLER!$A$2:$D$30000,3,0),"TATİL DEĞİL")</f>
        <v>TATİL DEĞİL</v>
      </c>
    </row>
    <row r="1226" spans="1:9" x14ac:dyDescent="0.25">
      <c r="A1226" s="74">
        <f t="shared" si="274"/>
        <v>46913</v>
      </c>
      <c r="B1226" s="72">
        <f t="shared" si="284"/>
        <v>5</v>
      </c>
      <c r="C1226" s="72" t="str">
        <f>IF(F1226=0,"RESMİ TATİL",VLOOKUP(F1226,LİSTE!$B$7:$D$1300,3,0))</f>
        <v>Zeynep AKDAĞ</v>
      </c>
      <c r="D1226" s="72" t="str">
        <f>IF(G1226=0,"RESMİ TATİL",VLOOKUP(G1226,LİSTE!$B$7:$D$1300,3,0))</f>
        <v>Esma ÇOKER</v>
      </c>
      <c r="E1226" s="72" t="str">
        <f>IF(H1226=0,"RESMİ TATİL",VLOOKUP(H1226,LİSTE!$B$7:$D$1300,3,0))</f>
        <v>Dursun Kubilay YAŞAR</v>
      </c>
      <c r="F1226" s="72">
        <f>IF(B1226="TATİL",0,IF(F1225&gt;0,IF(LİSTE!$F$1=H1225,1,H1225+1),IF(F1225=0,H1224+1,IF(F1224=0,H1223+1,IF(F1223=0,H1222+1,IF(F1222=0,H1221+1))))))</f>
        <v>15</v>
      </c>
      <c r="G1226" s="72">
        <f>IF(F1226=0,0,IF(LİSTE!$F$1=F1226,1,F1226+1))</f>
        <v>16</v>
      </c>
      <c r="H1226" s="72">
        <f>IF(G1226=0,0,IF(LİSTE!$F$1=G1226,1,G1226+1))</f>
        <v>17</v>
      </c>
      <c r="I1226" s="72" t="str">
        <f>IFERROR(VLOOKUP(A1226,TATİLLER!$A$2:$D$30000,3,0),"TATİL DEĞİL")</f>
        <v>TATİL DEĞİL</v>
      </c>
    </row>
    <row r="1227" spans="1:9" x14ac:dyDescent="0.25">
      <c r="A1227" s="74">
        <f t="shared" ref="A1227" si="286">A1226+3</f>
        <v>46916</v>
      </c>
      <c r="B1227" s="72">
        <f t="shared" si="284"/>
        <v>1</v>
      </c>
      <c r="C1227" s="72" t="str">
        <f>IF(F1227=0,"RESMİ TATİL",VLOOKUP(F1227,LİSTE!$B$7:$D$1300,3,0))</f>
        <v>Zeynep Beril BAŞPINAR</v>
      </c>
      <c r="D1227" s="72" t="str">
        <f>IF(G1227=0,"RESMİ TATİL",VLOOKUP(G1227,LİSTE!$B$7:$D$1300,3,0))</f>
        <v>Ahmet DAL</v>
      </c>
      <c r="E1227" s="72" t="str">
        <f>IF(H1227=0,"RESMİ TATİL",VLOOKUP(H1227,LİSTE!$B$7:$D$1300,3,0))</f>
        <v>Emirhan KARATAŞ</v>
      </c>
      <c r="F1227" s="72">
        <f>IF(B1227="TATİL",0,IF(F1226&gt;0,IF(LİSTE!$F$1=H1226,1,H1226+1),IF(F1226=0,H1225+1,IF(F1225=0,H1224+1,IF(F1224=0,H1223+1,IF(F1223=0,H1222+1))))))</f>
        <v>18</v>
      </c>
      <c r="G1227" s="72">
        <f>IF(F1227=0,0,IF(LİSTE!$F$1=F1227,1,F1227+1))</f>
        <v>19</v>
      </c>
      <c r="H1227" s="72">
        <f>IF(G1227=0,0,IF(LİSTE!$F$1=G1227,1,G1227+1))</f>
        <v>20</v>
      </c>
      <c r="I1227" s="72" t="str">
        <f>IFERROR(VLOOKUP(A1227,TATİLLER!$A$2:$D$30000,3,0),"TATİL DEĞİL")</f>
        <v>TATİL DEĞİL</v>
      </c>
    </row>
    <row r="1228" spans="1:9" x14ac:dyDescent="0.25">
      <c r="A1228" s="74">
        <f t="shared" si="274"/>
        <v>46917</v>
      </c>
      <c r="B1228" s="72">
        <f t="shared" si="284"/>
        <v>2</v>
      </c>
      <c r="C1228" s="72" t="str">
        <f>IF(F1228=0,"RESMİ TATİL",VLOOKUP(F1228,LİSTE!$B$7:$D$1300,3,0))</f>
        <v>Zümra Yeter ARI</v>
      </c>
      <c r="D1228" s="72" t="str">
        <f>IF(G1228=0,"RESMİ TATİL",VLOOKUP(G1228,LİSTE!$B$7:$D$1300,3,0))</f>
        <v>Utku KARAGÖZ</v>
      </c>
      <c r="E1228" s="72" t="str">
        <f>IF(H1228=0,"RESMİ TATİL",VLOOKUP(H1228,LİSTE!$B$7:$D$1300,3,0))</f>
        <v>Feyza Zümra AVCIOĞLU</v>
      </c>
      <c r="F1228" s="72">
        <f>IF(B1228="TATİL",0,IF(F1227&gt;0,IF(LİSTE!$F$1=H1227,1,H1227+1),IF(F1227=0,H1226+1,IF(F1226=0,H1225+1,IF(F1225=0,H1224+1,IF(F1224=0,H1223+1))))))</f>
        <v>21</v>
      </c>
      <c r="G1228" s="72">
        <f>IF(F1228=0,0,IF(LİSTE!$F$1=F1228,1,F1228+1))</f>
        <v>22</v>
      </c>
      <c r="H1228" s="72">
        <f>IF(G1228=0,0,IF(LİSTE!$F$1=G1228,1,G1228+1))</f>
        <v>23</v>
      </c>
      <c r="I1228" s="72" t="str">
        <f>IFERROR(VLOOKUP(A1228,TATİLLER!$A$2:$D$30000,3,0),"TATİL DEĞİL")</f>
        <v>TATİL DEĞİL</v>
      </c>
    </row>
    <row r="1229" spans="1:9" x14ac:dyDescent="0.25">
      <c r="A1229" s="74">
        <f t="shared" si="274"/>
        <v>46918</v>
      </c>
      <c r="B1229" s="72">
        <f t="shared" si="284"/>
        <v>3</v>
      </c>
      <c r="C1229" s="72" t="str">
        <f>IF(F1229=0,"RESMİ TATİL",VLOOKUP(F1229,LİSTE!$B$7:$D$1300,3,0))</f>
        <v>Yusuf Ali TABUR</v>
      </c>
      <c r="D1229" s="72" t="str">
        <f>IF(G1229=0,"RESMİ TATİL",VLOOKUP(G1229,LİSTE!$B$7:$D$1300,3,0))</f>
        <v>Irmak UTEBAY</v>
      </c>
      <c r="E1229" s="72" t="str">
        <f>IF(H1229=0,"RESMİ TATİL",VLOOKUP(H1229,LİSTE!$B$7:$D$1300,3,0))</f>
        <v>Kerem AKKOÇ</v>
      </c>
      <c r="F1229" s="72">
        <f>IF(B1229="TATİL",0,IF(F1228&gt;0,IF(LİSTE!$F$1=H1228,1,H1228+1),IF(F1228=0,H1227+1,IF(F1227=0,H1226+1,IF(F1226=0,H1225+1,IF(F1225=0,H1224+1))))))</f>
        <v>24</v>
      </c>
      <c r="G1229" s="72">
        <f>IF(F1229=0,0,IF(LİSTE!$F$1=F1229,1,F1229+1))</f>
        <v>25</v>
      </c>
      <c r="H1229" s="72">
        <f>IF(G1229=0,0,IF(LİSTE!$F$1=G1229,1,G1229+1))</f>
        <v>26</v>
      </c>
      <c r="I1229" s="72" t="str">
        <f>IFERROR(VLOOKUP(A1229,TATİLLER!$A$2:$D$30000,3,0),"TATİL DEĞİL")</f>
        <v>TATİL DEĞİL</v>
      </c>
    </row>
    <row r="1230" spans="1:9" x14ac:dyDescent="0.25">
      <c r="A1230" s="74">
        <f t="shared" si="274"/>
        <v>46919</v>
      </c>
      <c r="B1230" s="72">
        <f t="shared" si="284"/>
        <v>4</v>
      </c>
      <c r="C1230" s="72" t="str">
        <f>IF(F1230=0,"RESMİ TATİL",VLOOKUP(F1230,LİSTE!$B$7:$D$1300,3,0))</f>
        <v>Elçin Ayşe ELMAS</v>
      </c>
      <c r="D1230" s="72" t="str">
        <f>IF(G1230=0,"RESMİ TATİL",VLOOKUP(G1230,LİSTE!$B$7:$D$1300,3,0))</f>
        <v>Muhammed YILDIZDAĞ</v>
      </c>
      <c r="E1230" s="72" t="str">
        <f>IF(H1230=0,"RESMİ TATİL",VLOOKUP(H1230,LİSTE!$B$7:$D$1300,3,0))</f>
        <v>Nisa Nur SANCAR</v>
      </c>
      <c r="F1230" s="72">
        <f>IF(B1230="TATİL",0,IF(F1229&gt;0,IF(LİSTE!$F$1=H1229,1,H1229+1),IF(F1229=0,H1228+1,IF(F1228=0,H1227+1,IF(F1227=0,H1226+1,IF(F1226=0,H1225+1))))))</f>
        <v>27</v>
      </c>
      <c r="G1230" s="72">
        <f>IF(F1230=0,0,IF(LİSTE!$F$1=F1230,1,F1230+1))</f>
        <v>28</v>
      </c>
      <c r="H1230" s="72">
        <f>IF(G1230=0,0,IF(LİSTE!$F$1=G1230,1,G1230+1))</f>
        <v>1</v>
      </c>
      <c r="I1230" s="72" t="str">
        <f>IFERROR(VLOOKUP(A1230,TATİLLER!$A$2:$D$30000,3,0),"TATİL DEĞİL")</f>
        <v>TATİL DEĞİL</v>
      </c>
    </row>
    <row r="1231" spans="1:9" x14ac:dyDescent="0.25">
      <c r="A1231" s="74">
        <f t="shared" si="274"/>
        <v>46920</v>
      </c>
      <c r="B1231" s="72">
        <f t="shared" si="284"/>
        <v>5</v>
      </c>
      <c r="C1231" s="72" t="str">
        <f>IF(F1231=0,"RESMİ TATİL",VLOOKUP(F1231,LİSTE!$B$7:$D$1300,3,0))</f>
        <v>Esila ÇETİN</v>
      </c>
      <c r="D1231" s="72" t="str">
        <f>IF(G1231=0,"RESMİ TATİL",VLOOKUP(G1231,LİSTE!$B$7:$D$1300,3,0))</f>
        <v>Zeynep Sevde TOPUZ</v>
      </c>
      <c r="E1231" s="72" t="str">
        <f>IF(H1231=0,"RESMİ TATİL",VLOOKUP(H1231,LİSTE!$B$7:$D$1300,3,0))</f>
        <v>Ömer Asaf KADAŞ</v>
      </c>
      <c r="F1231" s="72">
        <f>IF(B1231="TATİL",0,IF(F1230&gt;0,IF(LİSTE!$F$1=H1230,1,H1230+1),IF(F1230=0,H1229+1,IF(F1229=0,H1228+1,IF(F1228=0,H1227+1,IF(F1227=0,H1226+1))))))</f>
        <v>2</v>
      </c>
      <c r="G1231" s="72">
        <f>IF(F1231=0,0,IF(LİSTE!$F$1=F1231,1,F1231+1))</f>
        <v>3</v>
      </c>
      <c r="H1231" s="72">
        <f>IF(G1231=0,0,IF(LİSTE!$F$1=G1231,1,G1231+1))</f>
        <v>4</v>
      </c>
      <c r="I1231" s="72" t="str">
        <f>IFERROR(VLOOKUP(A1231,TATİLLER!$A$2:$D$30000,3,0),"TATİL DEĞİL")</f>
        <v>TATİL DEĞİL</v>
      </c>
    </row>
    <row r="1232" spans="1:9" x14ac:dyDescent="0.25">
      <c r="A1232" s="74">
        <f t="shared" ref="A1232" si="287">A1231+3</f>
        <v>46923</v>
      </c>
      <c r="B1232" s="72">
        <f t="shared" si="284"/>
        <v>1</v>
      </c>
      <c r="C1232" s="72" t="str">
        <f>IF(F1232=0,"RESMİ TATİL",VLOOKUP(F1232,LİSTE!$B$7:$D$1300,3,0))</f>
        <v>Ramazan Baran ADIGÜZEL</v>
      </c>
      <c r="D1232" s="72" t="str">
        <f>IF(G1232=0,"RESMİ TATİL",VLOOKUP(G1232,LİSTE!$B$7:$D$1300,3,0))</f>
        <v>Bahar AKGÜN</v>
      </c>
      <c r="E1232" s="72" t="str">
        <f>IF(H1232=0,"RESMİ TATİL",VLOOKUP(H1232,LİSTE!$B$7:$D$1300,3,0))</f>
        <v>Ömer AKGÜL</v>
      </c>
      <c r="F1232" s="72">
        <f>IF(B1232="TATİL",0,IF(F1231&gt;0,IF(LİSTE!$F$1=H1231,1,H1231+1),IF(F1231=0,H1230+1,IF(F1230=0,H1229+1,IF(F1229=0,H1228+1,IF(F1228=0,H1227+1))))))</f>
        <v>5</v>
      </c>
      <c r="G1232" s="72">
        <f>IF(F1232=0,0,IF(LİSTE!$F$1=F1232,1,F1232+1))</f>
        <v>6</v>
      </c>
      <c r="H1232" s="72">
        <f>IF(G1232=0,0,IF(LİSTE!$F$1=G1232,1,G1232+1))</f>
        <v>7</v>
      </c>
      <c r="I1232" s="72" t="str">
        <f>IFERROR(VLOOKUP(A1232,TATİLLER!$A$2:$D$30000,3,0),"TATİL DEĞİL")</f>
        <v>TATİL DEĞİL</v>
      </c>
    </row>
    <row r="1233" spans="1:9" x14ac:dyDescent="0.25">
      <c r="A1233" s="74">
        <f t="shared" si="274"/>
        <v>46924</v>
      </c>
      <c r="B1233" s="72">
        <f t="shared" si="284"/>
        <v>2</v>
      </c>
      <c r="C1233" s="72" t="str">
        <f>IF(F1233=0,"RESMİ TATİL",VLOOKUP(F1233,LİSTE!$B$7:$D$1300,3,0))</f>
        <v>Muharrem EFE TANRIVERDİ</v>
      </c>
      <c r="D1233" s="72" t="str">
        <f>IF(G1233=0,"RESMİ TATİL",VLOOKUP(G1233,LİSTE!$B$7:$D$1300,3,0))</f>
        <v>Anıl DOĞAN</v>
      </c>
      <c r="E1233" s="72" t="str">
        <f>IF(H1233=0,"RESMİ TATİL",VLOOKUP(H1233,LİSTE!$B$7:$D$1300,3,0))</f>
        <v>İpek ARSLAN</v>
      </c>
      <c r="F1233" s="72">
        <f>IF(B1233="TATİL",0,IF(F1232&gt;0,IF(LİSTE!$F$1=H1232,1,H1232+1),IF(F1232=0,H1231+1,IF(F1231=0,H1230+1,IF(F1230=0,H1229+1,IF(F1229=0,H1228+1))))))</f>
        <v>8</v>
      </c>
      <c r="G1233" s="72">
        <f>IF(F1233=0,0,IF(LİSTE!$F$1=F1233,1,F1233+1))</f>
        <v>9</v>
      </c>
      <c r="H1233" s="72">
        <f>IF(G1233=0,0,IF(LİSTE!$F$1=G1233,1,G1233+1))</f>
        <v>10</v>
      </c>
      <c r="I1233" s="72" t="str">
        <f>IFERROR(VLOOKUP(A1233,TATİLLER!$A$2:$D$30000,3,0),"TATİL DEĞİL")</f>
        <v>TATİL DEĞİL</v>
      </c>
    </row>
    <row r="1234" spans="1:9" x14ac:dyDescent="0.25">
      <c r="A1234" s="74">
        <f t="shared" si="274"/>
        <v>46925</v>
      </c>
      <c r="B1234" s="72">
        <f t="shared" si="284"/>
        <v>3</v>
      </c>
      <c r="C1234" s="72" t="str">
        <f>IF(F1234=0,"RESMİ TATİL",VLOOKUP(F1234,LİSTE!$B$7:$D$1300,3,0))</f>
        <v>Efe KARSAK</v>
      </c>
      <c r="D1234" s="72" t="str">
        <f>IF(G1234=0,"RESMİ TATİL",VLOOKUP(G1234,LİSTE!$B$7:$D$1300,3,0))</f>
        <v>Abdullah KIRBAÇ</v>
      </c>
      <c r="E1234" s="72" t="str">
        <f>IF(H1234=0,"RESMİ TATİL",VLOOKUP(H1234,LİSTE!$B$7:$D$1300,3,0))</f>
        <v>Ümmü Defne GÜLER</v>
      </c>
      <c r="F1234" s="72">
        <f>IF(B1234="TATİL",0,IF(F1233&gt;0,IF(LİSTE!$F$1=H1233,1,H1233+1),IF(F1233=0,H1232+1,IF(F1232=0,H1231+1,IF(F1231=0,H1230+1,IF(F1230=0,H1229+1))))))</f>
        <v>11</v>
      </c>
      <c r="G1234" s="72">
        <f>IF(F1234=0,0,IF(LİSTE!$F$1=F1234,1,F1234+1))</f>
        <v>12</v>
      </c>
      <c r="H1234" s="72">
        <f>IF(G1234=0,0,IF(LİSTE!$F$1=G1234,1,G1234+1))</f>
        <v>13</v>
      </c>
      <c r="I1234" s="72" t="str">
        <f>IFERROR(VLOOKUP(A1234,TATİLLER!$A$2:$D$30000,3,0),"TATİL DEĞİL")</f>
        <v>TATİL DEĞİL</v>
      </c>
    </row>
    <row r="1235" spans="1:9" x14ac:dyDescent="0.25">
      <c r="A1235" s="74">
        <f t="shared" si="274"/>
        <v>46926</v>
      </c>
      <c r="B1235" s="72">
        <f t="shared" si="284"/>
        <v>4</v>
      </c>
      <c r="C1235" s="72" t="str">
        <f>IF(F1235=0,"RESMİ TATİL",VLOOKUP(F1235,LİSTE!$B$7:$D$1300,3,0))</f>
        <v>Şevval ÖZDAMAR</v>
      </c>
      <c r="D1235" s="72" t="str">
        <f>IF(G1235=0,"RESMİ TATİL",VLOOKUP(G1235,LİSTE!$B$7:$D$1300,3,0))</f>
        <v>Zeynep AKDAĞ</v>
      </c>
      <c r="E1235" s="72" t="str">
        <f>IF(H1235=0,"RESMİ TATİL",VLOOKUP(H1235,LİSTE!$B$7:$D$1300,3,0))</f>
        <v>Esma ÇOKER</v>
      </c>
      <c r="F1235" s="72">
        <f>IF(B1235="TATİL",0,IF(F1234&gt;0,IF(LİSTE!$F$1=H1234,1,H1234+1),IF(F1234=0,H1233+1,IF(F1233=0,H1232+1,IF(F1232=0,H1231+1,IF(F1231=0,H1230+1))))))</f>
        <v>14</v>
      </c>
      <c r="G1235" s="72">
        <f>IF(F1235=0,0,IF(LİSTE!$F$1=F1235,1,F1235+1))</f>
        <v>15</v>
      </c>
      <c r="H1235" s="72">
        <f>IF(G1235=0,0,IF(LİSTE!$F$1=G1235,1,G1235+1))</f>
        <v>16</v>
      </c>
      <c r="I1235" s="72" t="str">
        <f>IFERROR(VLOOKUP(A1235,TATİLLER!$A$2:$D$30000,3,0),"TATİL DEĞİL")</f>
        <v>TATİL DEĞİL</v>
      </c>
    </row>
    <row r="1236" spans="1:9" x14ac:dyDescent="0.25">
      <c r="A1236" s="74">
        <f t="shared" si="274"/>
        <v>46927</v>
      </c>
      <c r="B1236" s="72">
        <f t="shared" si="284"/>
        <v>5</v>
      </c>
      <c r="C1236" s="72" t="str">
        <f>IF(F1236=0,"RESMİ TATİL",VLOOKUP(F1236,LİSTE!$B$7:$D$1300,3,0))</f>
        <v>Dursun Kubilay YAŞAR</v>
      </c>
      <c r="D1236" s="72" t="str">
        <f>IF(G1236=0,"RESMİ TATİL",VLOOKUP(G1236,LİSTE!$B$7:$D$1300,3,0))</f>
        <v>Zeynep Beril BAŞPINAR</v>
      </c>
      <c r="E1236" s="72" t="str">
        <f>IF(H1236=0,"RESMİ TATİL",VLOOKUP(H1236,LİSTE!$B$7:$D$1300,3,0))</f>
        <v>Ahmet DAL</v>
      </c>
      <c r="F1236" s="72">
        <f>IF(B1236="TATİL",0,IF(F1235&gt;0,IF(LİSTE!$F$1=H1235,1,H1235+1),IF(F1235=0,H1234+1,IF(F1234=0,H1233+1,IF(F1233=0,H1232+1,IF(F1232=0,H1231+1))))))</f>
        <v>17</v>
      </c>
      <c r="G1236" s="72">
        <f>IF(F1236=0,0,IF(LİSTE!$F$1=F1236,1,F1236+1))</f>
        <v>18</v>
      </c>
      <c r="H1236" s="72">
        <f>IF(G1236=0,0,IF(LİSTE!$F$1=G1236,1,G1236+1))</f>
        <v>19</v>
      </c>
      <c r="I1236" s="72" t="str">
        <f>IFERROR(VLOOKUP(A1236,TATİLLER!$A$2:$D$30000,3,0),"TATİL DEĞİL")</f>
        <v>TATİL DEĞİL</v>
      </c>
    </row>
    <row r="1237" spans="1:9" x14ac:dyDescent="0.25">
      <c r="A1237" s="74">
        <f t="shared" ref="A1237" si="288">A1236+3</f>
        <v>46930</v>
      </c>
      <c r="B1237" s="72">
        <f t="shared" si="284"/>
        <v>1</v>
      </c>
      <c r="C1237" s="72" t="str">
        <f>IF(F1237=0,"RESMİ TATİL",VLOOKUP(F1237,LİSTE!$B$7:$D$1300,3,0))</f>
        <v>Emirhan KARATAŞ</v>
      </c>
      <c r="D1237" s="72" t="str">
        <f>IF(G1237=0,"RESMİ TATİL",VLOOKUP(G1237,LİSTE!$B$7:$D$1300,3,0))</f>
        <v>Zümra Yeter ARI</v>
      </c>
      <c r="E1237" s="72" t="str">
        <f>IF(H1237=0,"RESMİ TATİL",VLOOKUP(H1237,LİSTE!$B$7:$D$1300,3,0))</f>
        <v>Utku KARAGÖZ</v>
      </c>
      <c r="F1237" s="72">
        <f>IF(B1237="TATİL",0,IF(F1236&gt;0,IF(LİSTE!$F$1=H1236,1,H1236+1),IF(F1236=0,H1235+1,IF(F1235=0,H1234+1,IF(F1234=0,H1233+1,IF(F1233=0,H1232+1))))))</f>
        <v>20</v>
      </c>
      <c r="G1237" s="72">
        <f>IF(F1237=0,0,IF(LİSTE!$F$1=F1237,1,F1237+1))</f>
        <v>21</v>
      </c>
      <c r="H1237" s="72">
        <f>IF(G1237=0,0,IF(LİSTE!$F$1=G1237,1,G1237+1))</f>
        <v>22</v>
      </c>
      <c r="I1237" s="72" t="str">
        <f>IFERROR(VLOOKUP(A1237,TATİLLER!$A$2:$D$30000,3,0),"TATİL DEĞİL")</f>
        <v>TATİL DEĞİL</v>
      </c>
    </row>
    <row r="1238" spans="1:9" x14ac:dyDescent="0.25">
      <c r="A1238" s="74">
        <f t="shared" ref="A1238:A1301" si="289">A1237+1</f>
        <v>46931</v>
      </c>
      <c r="B1238" s="72">
        <f t="shared" si="284"/>
        <v>2</v>
      </c>
      <c r="C1238" s="72" t="str">
        <f>IF(F1238=0,"RESMİ TATİL",VLOOKUP(F1238,LİSTE!$B$7:$D$1300,3,0))</f>
        <v>Feyza Zümra AVCIOĞLU</v>
      </c>
      <c r="D1238" s="72" t="str">
        <f>IF(G1238=0,"RESMİ TATİL",VLOOKUP(G1238,LİSTE!$B$7:$D$1300,3,0))</f>
        <v>Yusuf Ali TABUR</v>
      </c>
      <c r="E1238" s="72" t="str">
        <f>IF(H1238=0,"RESMİ TATİL",VLOOKUP(H1238,LİSTE!$B$7:$D$1300,3,0))</f>
        <v>Irmak UTEBAY</v>
      </c>
      <c r="F1238" s="72">
        <f>IF(B1238="TATİL",0,IF(F1237&gt;0,IF(LİSTE!$F$1=H1237,1,H1237+1),IF(F1237=0,H1236+1,IF(F1236=0,H1235+1,IF(F1235=0,H1234+1,IF(F1234=0,H1233+1))))))</f>
        <v>23</v>
      </c>
      <c r="G1238" s="72">
        <f>IF(F1238=0,0,IF(LİSTE!$F$1=F1238,1,F1238+1))</f>
        <v>24</v>
      </c>
      <c r="H1238" s="72">
        <f>IF(G1238=0,0,IF(LİSTE!$F$1=G1238,1,G1238+1))</f>
        <v>25</v>
      </c>
      <c r="I1238" s="72" t="str">
        <f>IFERROR(VLOOKUP(A1238,TATİLLER!$A$2:$D$30000,3,0),"TATİL DEĞİL")</f>
        <v>TATİL DEĞİL</v>
      </c>
    </row>
    <row r="1239" spans="1:9" x14ac:dyDescent="0.25">
      <c r="A1239" s="74">
        <f t="shared" si="289"/>
        <v>46932</v>
      </c>
      <c r="B1239" s="72">
        <f t="shared" si="284"/>
        <v>3</v>
      </c>
      <c r="C1239" s="72" t="str">
        <f>IF(F1239=0,"RESMİ TATİL",VLOOKUP(F1239,LİSTE!$B$7:$D$1300,3,0))</f>
        <v>Kerem AKKOÇ</v>
      </c>
      <c r="D1239" s="72" t="str">
        <f>IF(G1239=0,"RESMİ TATİL",VLOOKUP(G1239,LİSTE!$B$7:$D$1300,3,0))</f>
        <v>Elçin Ayşe ELMAS</v>
      </c>
      <c r="E1239" s="72" t="str">
        <f>IF(H1239=0,"RESMİ TATİL",VLOOKUP(H1239,LİSTE!$B$7:$D$1300,3,0))</f>
        <v>Muhammed YILDIZDAĞ</v>
      </c>
      <c r="F1239" s="72">
        <f>IF(B1239="TATİL",0,IF(F1238&gt;0,IF(LİSTE!$F$1=H1238,1,H1238+1),IF(F1238=0,H1237+1,IF(F1237=0,H1236+1,IF(F1236=0,H1235+1,IF(F1235=0,H1234+1))))))</f>
        <v>26</v>
      </c>
      <c r="G1239" s="72">
        <f>IF(F1239=0,0,IF(LİSTE!$F$1=F1239,1,F1239+1))</f>
        <v>27</v>
      </c>
      <c r="H1239" s="72">
        <f>IF(G1239=0,0,IF(LİSTE!$F$1=G1239,1,G1239+1))</f>
        <v>28</v>
      </c>
      <c r="I1239" s="72" t="str">
        <f>IFERROR(VLOOKUP(A1239,TATİLLER!$A$2:$D$30000,3,0),"TATİL DEĞİL")</f>
        <v>TATİL DEĞİL</v>
      </c>
    </row>
    <row r="1240" spans="1:9" x14ac:dyDescent="0.25">
      <c r="A1240" s="74">
        <f t="shared" si="289"/>
        <v>46933</v>
      </c>
      <c r="B1240" s="72">
        <f t="shared" si="284"/>
        <v>4</v>
      </c>
      <c r="C1240" s="72" t="str">
        <f>IF(F1240=0,"RESMİ TATİL",VLOOKUP(F1240,LİSTE!$B$7:$D$1300,3,0))</f>
        <v>Nisa Nur SANCAR</v>
      </c>
      <c r="D1240" s="72" t="str">
        <f>IF(G1240=0,"RESMİ TATİL",VLOOKUP(G1240,LİSTE!$B$7:$D$1300,3,0))</f>
        <v>Esila ÇETİN</v>
      </c>
      <c r="E1240" s="72" t="str">
        <f>IF(H1240=0,"RESMİ TATİL",VLOOKUP(H1240,LİSTE!$B$7:$D$1300,3,0))</f>
        <v>Zeynep Sevde TOPUZ</v>
      </c>
      <c r="F1240" s="72">
        <f>IF(B1240="TATİL",0,IF(F1239&gt;0,IF(LİSTE!$F$1=H1239,1,H1239+1),IF(F1239=0,H1238+1,IF(F1238=0,H1237+1,IF(F1237=0,H1236+1,IF(F1236=0,H1235+1))))))</f>
        <v>1</v>
      </c>
      <c r="G1240" s="72">
        <f>IF(F1240=0,0,IF(LİSTE!$F$1=F1240,1,F1240+1))</f>
        <v>2</v>
      </c>
      <c r="H1240" s="72">
        <f>IF(G1240=0,0,IF(LİSTE!$F$1=G1240,1,G1240+1))</f>
        <v>3</v>
      </c>
      <c r="I1240" s="72" t="str">
        <f>IFERROR(VLOOKUP(A1240,TATİLLER!$A$2:$D$30000,3,0),"TATİL DEĞİL")</f>
        <v>TATİL DEĞİL</v>
      </c>
    </row>
    <row r="1241" spans="1:9" x14ac:dyDescent="0.25">
      <c r="A1241" s="74">
        <f t="shared" si="289"/>
        <v>46934</v>
      </c>
      <c r="B1241" s="72">
        <f t="shared" si="284"/>
        <v>5</v>
      </c>
      <c r="C1241" s="72" t="str">
        <f>IF(F1241=0,"RESMİ TATİL",VLOOKUP(F1241,LİSTE!$B$7:$D$1300,3,0))</f>
        <v>Ömer Asaf KADAŞ</v>
      </c>
      <c r="D1241" s="72" t="str">
        <f>IF(G1241=0,"RESMİ TATİL",VLOOKUP(G1241,LİSTE!$B$7:$D$1300,3,0))</f>
        <v>Ramazan Baran ADIGÜZEL</v>
      </c>
      <c r="E1241" s="72" t="str">
        <f>IF(H1241=0,"RESMİ TATİL",VLOOKUP(H1241,LİSTE!$B$7:$D$1300,3,0))</f>
        <v>Bahar AKGÜN</v>
      </c>
      <c r="F1241" s="72">
        <f>IF(B1241="TATİL",0,IF(F1240&gt;0,IF(LİSTE!$F$1=H1240,1,H1240+1),IF(F1240=0,H1239+1,IF(F1239=0,H1238+1,IF(F1238=0,H1237+1,IF(F1237=0,H1236+1))))))</f>
        <v>4</v>
      </c>
      <c r="G1241" s="72">
        <f>IF(F1241=0,0,IF(LİSTE!$F$1=F1241,1,F1241+1))</f>
        <v>5</v>
      </c>
      <c r="H1241" s="72">
        <f>IF(G1241=0,0,IF(LİSTE!$F$1=G1241,1,G1241+1))</f>
        <v>6</v>
      </c>
      <c r="I1241" s="72" t="str">
        <f>IFERROR(VLOOKUP(A1241,TATİLLER!$A$2:$D$30000,3,0),"TATİL DEĞİL")</f>
        <v>TATİL DEĞİL</v>
      </c>
    </row>
    <row r="1242" spans="1:9" x14ac:dyDescent="0.25">
      <c r="A1242" s="74">
        <f t="shared" ref="A1242" si="290">A1241+3</f>
        <v>46937</v>
      </c>
      <c r="B1242" s="72">
        <f t="shared" si="284"/>
        <v>1</v>
      </c>
      <c r="C1242" s="72" t="str">
        <f>IF(F1242=0,"RESMİ TATİL",VLOOKUP(F1242,LİSTE!$B$7:$D$1300,3,0))</f>
        <v>Ömer AKGÜL</v>
      </c>
      <c r="D1242" s="72" t="str">
        <f>IF(G1242=0,"RESMİ TATİL",VLOOKUP(G1242,LİSTE!$B$7:$D$1300,3,0))</f>
        <v>Muharrem EFE TANRIVERDİ</v>
      </c>
      <c r="E1242" s="72" t="str">
        <f>IF(H1242=0,"RESMİ TATİL",VLOOKUP(H1242,LİSTE!$B$7:$D$1300,3,0))</f>
        <v>Anıl DOĞAN</v>
      </c>
      <c r="F1242" s="72">
        <f>IF(B1242="TATİL",0,IF(F1241&gt;0,IF(LİSTE!$F$1=H1241,1,H1241+1),IF(F1241=0,H1240+1,IF(F1240=0,H1239+1,IF(F1239=0,H1238+1,IF(F1238=0,H1237+1))))))</f>
        <v>7</v>
      </c>
      <c r="G1242" s="72">
        <f>IF(F1242=0,0,IF(LİSTE!$F$1=F1242,1,F1242+1))</f>
        <v>8</v>
      </c>
      <c r="H1242" s="72">
        <f>IF(G1242=0,0,IF(LİSTE!$F$1=G1242,1,G1242+1))</f>
        <v>9</v>
      </c>
      <c r="I1242" s="72" t="str">
        <f>IFERROR(VLOOKUP(A1242,TATİLLER!$A$2:$D$30000,3,0),"TATİL DEĞİL")</f>
        <v>TATİL DEĞİL</v>
      </c>
    </row>
    <row r="1243" spans="1:9" x14ac:dyDescent="0.25">
      <c r="A1243" s="74">
        <f t="shared" si="289"/>
        <v>46938</v>
      </c>
      <c r="B1243" s="72">
        <f t="shared" si="284"/>
        <v>2</v>
      </c>
      <c r="C1243" s="72" t="str">
        <f>IF(F1243=0,"RESMİ TATİL",VLOOKUP(F1243,LİSTE!$B$7:$D$1300,3,0))</f>
        <v>İpek ARSLAN</v>
      </c>
      <c r="D1243" s="72" t="str">
        <f>IF(G1243=0,"RESMİ TATİL",VLOOKUP(G1243,LİSTE!$B$7:$D$1300,3,0))</f>
        <v>Efe KARSAK</v>
      </c>
      <c r="E1243" s="72" t="str">
        <f>IF(H1243=0,"RESMİ TATİL",VLOOKUP(H1243,LİSTE!$B$7:$D$1300,3,0))</f>
        <v>Abdullah KIRBAÇ</v>
      </c>
      <c r="F1243" s="72">
        <f>IF(B1243="TATİL",0,IF(F1242&gt;0,IF(LİSTE!$F$1=H1242,1,H1242+1),IF(F1242=0,H1241+1,IF(F1241=0,H1240+1,IF(F1240=0,H1239+1,IF(F1239=0,H1238+1))))))</f>
        <v>10</v>
      </c>
      <c r="G1243" s="72">
        <f>IF(F1243=0,0,IF(LİSTE!$F$1=F1243,1,F1243+1))</f>
        <v>11</v>
      </c>
      <c r="H1243" s="72">
        <f>IF(G1243=0,0,IF(LİSTE!$F$1=G1243,1,G1243+1))</f>
        <v>12</v>
      </c>
      <c r="I1243" s="72" t="str">
        <f>IFERROR(VLOOKUP(A1243,TATİLLER!$A$2:$D$30000,3,0),"TATİL DEĞİL")</f>
        <v>TATİL DEĞİL</v>
      </c>
    </row>
    <row r="1244" spans="1:9" x14ac:dyDescent="0.25">
      <c r="A1244" s="74">
        <f t="shared" si="289"/>
        <v>46939</v>
      </c>
      <c r="B1244" s="72">
        <f t="shared" si="284"/>
        <v>3</v>
      </c>
      <c r="C1244" s="72" t="str">
        <f>IF(F1244=0,"RESMİ TATİL",VLOOKUP(F1244,LİSTE!$B$7:$D$1300,3,0))</f>
        <v>Ümmü Defne GÜLER</v>
      </c>
      <c r="D1244" s="72" t="str">
        <f>IF(G1244=0,"RESMİ TATİL",VLOOKUP(G1244,LİSTE!$B$7:$D$1300,3,0))</f>
        <v>Şevval ÖZDAMAR</v>
      </c>
      <c r="E1244" s="72" t="str">
        <f>IF(H1244=0,"RESMİ TATİL",VLOOKUP(H1244,LİSTE!$B$7:$D$1300,3,0))</f>
        <v>Zeynep AKDAĞ</v>
      </c>
      <c r="F1244" s="72">
        <f>IF(B1244="TATİL",0,IF(F1243&gt;0,IF(LİSTE!$F$1=H1243,1,H1243+1),IF(F1243=0,H1242+1,IF(F1242=0,H1241+1,IF(F1241=0,H1240+1,IF(F1240=0,H1239+1))))))</f>
        <v>13</v>
      </c>
      <c r="G1244" s="72">
        <f>IF(F1244=0,0,IF(LİSTE!$F$1=F1244,1,F1244+1))</f>
        <v>14</v>
      </c>
      <c r="H1244" s="72">
        <f>IF(G1244=0,0,IF(LİSTE!$F$1=G1244,1,G1244+1))</f>
        <v>15</v>
      </c>
      <c r="I1244" s="72" t="str">
        <f>IFERROR(VLOOKUP(A1244,TATİLLER!$A$2:$D$30000,3,0),"TATİL DEĞİL")</f>
        <v>TATİL DEĞİL</v>
      </c>
    </row>
    <row r="1245" spans="1:9" x14ac:dyDescent="0.25">
      <c r="A1245" s="74">
        <f t="shared" si="289"/>
        <v>46940</v>
      </c>
      <c r="B1245" s="72">
        <f t="shared" si="284"/>
        <v>4</v>
      </c>
      <c r="C1245" s="72" t="str">
        <f>IF(F1245=0,"RESMİ TATİL",VLOOKUP(F1245,LİSTE!$B$7:$D$1300,3,0))</f>
        <v>Esma ÇOKER</v>
      </c>
      <c r="D1245" s="72" t="str">
        <f>IF(G1245=0,"RESMİ TATİL",VLOOKUP(G1245,LİSTE!$B$7:$D$1300,3,0))</f>
        <v>Dursun Kubilay YAŞAR</v>
      </c>
      <c r="E1245" s="72" t="str">
        <f>IF(H1245=0,"RESMİ TATİL",VLOOKUP(H1245,LİSTE!$B$7:$D$1300,3,0))</f>
        <v>Zeynep Beril BAŞPINAR</v>
      </c>
      <c r="F1245" s="72">
        <f>IF(B1245="TATİL",0,IF(F1244&gt;0,IF(LİSTE!$F$1=H1244,1,H1244+1),IF(F1244=0,H1243+1,IF(F1243=0,H1242+1,IF(F1242=0,H1241+1,IF(F1241=0,H1240+1))))))</f>
        <v>16</v>
      </c>
      <c r="G1245" s="72">
        <f>IF(F1245=0,0,IF(LİSTE!$F$1=F1245,1,F1245+1))</f>
        <v>17</v>
      </c>
      <c r="H1245" s="72">
        <f>IF(G1245=0,0,IF(LİSTE!$F$1=G1245,1,G1245+1))</f>
        <v>18</v>
      </c>
      <c r="I1245" s="72" t="str">
        <f>IFERROR(VLOOKUP(A1245,TATİLLER!$A$2:$D$30000,3,0),"TATİL DEĞİL")</f>
        <v>TATİL DEĞİL</v>
      </c>
    </row>
    <row r="1246" spans="1:9" x14ac:dyDescent="0.25">
      <c r="A1246" s="74">
        <f t="shared" si="289"/>
        <v>46941</v>
      </c>
      <c r="B1246" s="72">
        <f t="shared" si="284"/>
        <v>5</v>
      </c>
      <c r="C1246" s="72" t="str">
        <f>IF(F1246=0,"RESMİ TATİL",VLOOKUP(F1246,LİSTE!$B$7:$D$1300,3,0))</f>
        <v>Ahmet DAL</v>
      </c>
      <c r="D1246" s="72" t="str">
        <f>IF(G1246=0,"RESMİ TATİL",VLOOKUP(G1246,LİSTE!$B$7:$D$1300,3,0))</f>
        <v>Emirhan KARATAŞ</v>
      </c>
      <c r="E1246" s="72" t="str">
        <f>IF(H1246=0,"RESMİ TATİL",VLOOKUP(H1246,LİSTE!$B$7:$D$1300,3,0))</f>
        <v>Zümra Yeter ARI</v>
      </c>
      <c r="F1246" s="72">
        <f>IF(B1246="TATİL",0,IF(F1245&gt;0,IF(LİSTE!$F$1=H1245,1,H1245+1),IF(F1245=0,H1244+1,IF(F1244=0,H1243+1,IF(F1243=0,H1242+1,IF(F1242=0,H1241+1))))))</f>
        <v>19</v>
      </c>
      <c r="G1246" s="72">
        <f>IF(F1246=0,0,IF(LİSTE!$F$1=F1246,1,F1246+1))</f>
        <v>20</v>
      </c>
      <c r="H1246" s="72">
        <f>IF(G1246=0,0,IF(LİSTE!$F$1=G1246,1,G1246+1))</f>
        <v>21</v>
      </c>
      <c r="I1246" s="72" t="str">
        <f>IFERROR(VLOOKUP(A1246,TATİLLER!$A$2:$D$30000,3,0),"TATİL DEĞİL")</f>
        <v>TATİL DEĞİL</v>
      </c>
    </row>
    <row r="1247" spans="1:9" x14ac:dyDescent="0.25">
      <c r="A1247" s="74">
        <f t="shared" ref="A1247" si="291">A1246+3</f>
        <v>46944</v>
      </c>
      <c r="B1247" s="72">
        <f t="shared" si="284"/>
        <v>1</v>
      </c>
      <c r="C1247" s="72" t="str">
        <f>IF(F1247=0,"RESMİ TATİL",VLOOKUP(F1247,LİSTE!$B$7:$D$1300,3,0))</f>
        <v>Utku KARAGÖZ</v>
      </c>
      <c r="D1247" s="72" t="str">
        <f>IF(G1247=0,"RESMİ TATİL",VLOOKUP(G1247,LİSTE!$B$7:$D$1300,3,0))</f>
        <v>Feyza Zümra AVCIOĞLU</v>
      </c>
      <c r="E1247" s="72" t="str">
        <f>IF(H1247=0,"RESMİ TATİL",VLOOKUP(H1247,LİSTE!$B$7:$D$1300,3,0))</f>
        <v>Yusuf Ali TABUR</v>
      </c>
      <c r="F1247" s="72">
        <f>IF(B1247="TATİL",0,IF(F1246&gt;0,IF(LİSTE!$F$1=H1246,1,H1246+1),IF(F1246=0,H1245+1,IF(F1245=0,H1244+1,IF(F1244=0,H1243+1,IF(F1243=0,H1242+1))))))</f>
        <v>22</v>
      </c>
      <c r="G1247" s="72">
        <f>IF(F1247=0,0,IF(LİSTE!$F$1=F1247,1,F1247+1))</f>
        <v>23</v>
      </c>
      <c r="H1247" s="72">
        <f>IF(G1247=0,0,IF(LİSTE!$F$1=G1247,1,G1247+1))</f>
        <v>24</v>
      </c>
      <c r="I1247" s="72" t="str">
        <f>IFERROR(VLOOKUP(A1247,TATİLLER!$A$2:$D$30000,3,0),"TATİL DEĞİL")</f>
        <v>TATİL DEĞİL</v>
      </c>
    </row>
    <row r="1248" spans="1:9" x14ac:dyDescent="0.25">
      <c r="A1248" s="74">
        <f t="shared" si="289"/>
        <v>46945</v>
      </c>
      <c r="B1248" s="72">
        <f t="shared" si="284"/>
        <v>2</v>
      </c>
      <c r="C1248" s="72" t="str">
        <f>IF(F1248=0,"RESMİ TATİL",VLOOKUP(F1248,LİSTE!$B$7:$D$1300,3,0))</f>
        <v>Irmak UTEBAY</v>
      </c>
      <c r="D1248" s="72" t="str">
        <f>IF(G1248=0,"RESMİ TATİL",VLOOKUP(G1248,LİSTE!$B$7:$D$1300,3,0))</f>
        <v>Kerem AKKOÇ</v>
      </c>
      <c r="E1248" s="72" t="str">
        <f>IF(H1248=0,"RESMİ TATİL",VLOOKUP(H1248,LİSTE!$B$7:$D$1300,3,0))</f>
        <v>Elçin Ayşe ELMAS</v>
      </c>
      <c r="F1248" s="72">
        <f>IF(B1248="TATİL",0,IF(F1247&gt;0,IF(LİSTE!$F$1=H1247,1,H1247+1),IF(F1247=0,H1246+1,IF(F1246=0,H1245+1,IF(F1245=0,H1244+1,IF(F1244=0,H1243+1))))))</f>
        <v>25</v>
      </c>
      <c r="G1248" s="72">
        <f>IF(F1248=0,0,IF(LİSTE!$F$1=F1248,1,F1248+1))</f>
        <v>26</v>
      </c>
      <c r="H1248" s="72">
        <f>IF(G1248=0,0,IF(LİSTE!$F$1=G1248,1,G1248+1))</f>
        <v>27</v>
      </c>
      <c r="I1248" s="72" t="str">
        <f>IFERROR(VLOOKUP(A1248,TATİLLER!$A$2:$D$30000,3,0),"TATİL DEĞİL")</f>
        <v>TATİL DEĞİL</v>
      </c>
    </row>
    <row r="1249" spans="1:9" x14ac:dyDescent="0.25">
      <c r="A1249" s="74">
        <f t="shared" si="289"/>
        <v>46946</v>
      </c>
      <c r="B1249" s="72">
        <f t="shared" si="284"/>
        <v>3</v>
      </c>
      <c r="C1249" s="72" t="str">
        <f>IF(F1249=0,"RESMİ TATİL",VLOOKUP(F1249,LİSTE!$B$7:$D$1300,3,0))</f>
        <v>Muhammed YILDIZDAĞ</v>
      </c>
      <c r="D1249" s="72" t="str">
        <f>IF(G1249=0,"RESMİ TATİL",VLOOKUP(G1249,LİSTE!$B$7:$D$1300,3,0))</f>
        <v>Nisa Nur SANCAR</v>
      </c>
      <c r="E1249" s="72" t="str">
        <f>IF(H1249=0,"RESMİ TATİL",VLOOKUP(H1249,LİSTE!$B$7:$D$1300,3,0))</f>
        <v>Esila ÇETİN</v>
      </c>
      <c r="F1249" s="72">
        <f>IF(B1249="TATİL",0,IF(F1248&gt;0,IF(LİSTE!$F$1=H1248,1,H1248+1),IF(F1248=0,H1247+1,IF(F1247=0,H1246+1,IF(F1246=0,H1245+1,IF(F1245=0,H1244+1))))))</f>
        <v>28</v>
      </c>
      <c r="G1249" s="72">
        <f>IF(F1249=0,0,IF(LİSTE!$F$1=F1249,1,F1249+1))</f>
        <v>1</v>
      </c>
      <c r="H1249" s="72">
        <f>IF(G1249=0,0,IF(LİSTE!$F$1=G1249,1,G1249+1))</f>
        <v>2</v>
      </c>
      <c r="I1249" s="72" t="str">
        <f>IFERROR(VLOOKUP(A1249,TATİLLER!$A$2:$D$30000,3,0),"TATİL DEĞİL")</f>
        <v>TATİL DEĞİL</v>
      </c>
    </row>
    <row r="1250" spans="1:9" x14ac:dyDescent="0.25">
      <c r="A1250" s="74">
        <f t="shared" si="289"/>
        <v>46947</v>
      </c>
      <c r="B1250" s="72">
        <f t="shared" si="284"/>
        <v>4</v>
      </c>
      <c r="C1250" s="72" t="str">
        <f>IF(F1250=0,"RESMİ TATİL",VLOOKUP(F1250,LİSTE!$B$7:$D$1300,3,0))</f>
        <v>Zeynep Sevde TOPUZ</v>
      </c>
      <c r="D1250" s="72" t="str">
        <f>IF(G1250=0,"RESMİ TATİL",VLOOKUP(G1250,LİSTE!$B$7:$D$1300,3,0))</f>
        <v>Ömer Asaf KADAŞ</v>
      </c>
      <c r="E1250" s="72" t="str">
        <f>IF(H1250=0,"RESMİ TATİL",VLOOKUP(H1250,LİSTE!$B$7:$D$1300,3,0))</f>
        <v>Ramazan Baran ADIGÜZEL</v>
      </c>
      <c r="F1250" s="72">
        <f>IF(B1250="TATİL",0,IF(F1249&gt;0,IF(LİSTE!$F$1=H1249,1,H1249+1),IF(F1249=0,H1248+1,IF(F1248=0,H1247+1,IF(F1247=0,H1246+1,IF(F1246=0,H1245+1))))))</f>
        <v>3</v>
      </c>
      <c r="G1250" s="72">
        <f>IF(F1250=0,0,IF(LİSTE!$F$1=F1250,1,F1250+1))</f>
        <v>4</v>
      </c>
      <c r="H1250" s="72">
        <f>IF(G1250=0,0,IF(LİSTE!$F$1=G1250,1,G1250+1))</f>
        <v>5</v>
      </c>
      <c r="I1250" s="72" t="str">
        <f>IFERROR(VLOOKUP(A1250,TATİLLER!$A$2:$D$30000,3,0),"TATİL DEĞİL")</f>
        <v>TATİL DEĞİL</v>
      </c>
    </row>
    <row r="1251" spans="1:9" x14ac:dyDescent="0.25">
      <c r="A1251" s="74">
        <f t="shared" si="289"/>
        <v>46948</v>
      </c>
      <c r="B1251" s="72">
        <f t="shared" si="284"/>
        <v>5</v>
      </c>
      <c r="C1251" s="72" t="str">
        <f>IF(F1251=0,"RESMİ TATİL",VLOOKUP(F1251,LİSTE!$B$7:$D$1300,3,0))</f>
        <v>Bahar AKGÜN</v>
      </c>
      <c r="D1251" s="72" t="str">
        <f>IF(G1251=0,"RESMİ TATİL",VLOOKUP(G1251,LİSTE!$B$7:$D$1300,3,0))</f>
        <v>Ömer AKGÜL</v>
      </c>
      <c r="E1251" s="72" t="str">
        <f>IF(H1251=0,"RESMİ TATİL",VLOOKUP(H1251,LİSTE!$B$7:$D$1300,3,0))</f>
        <v>Muharrem EFE TANRIVERDİ</v>
      </c>
      <c r="F1251" s="72">
        <f>IF(B1251="TATİL",0,IF(F1250&gt;0,IF(LİSTE!$F$1=H1250,1,H1250+1),IF(F1250=0,H1249+1,IF(F1249=0,H1248+1,IF(F1248=0,H1247+1,IF(F1247=0,H1246+1))))))</f>
        <v>6</v>
      </c>
      <c r="G1251" s="72">
        <f>IF(F1251=0,0,IF(LİSTE!$F$1=F1251,1,F1251+1))</f>
        <v>7</v>
      </c>
      <c r="H1251" s="72">
        <f>IF(G1251=0,0,IF(LİSTE!$F$1=G1251,1,G1251+1))</f>
        <v>8</v>
      </c>
      <c r="I1251" s="72" t="str">
        <f>IFERROR(VLOOKUP(A1251,TATİLLER!$A$2:$D$30000,3,0),"TATİL DEĞİL")</f>
        <v>TATİL DEĞİL</v>
      </c>
    </row>
    <row r="1252" spans="1:9" x14ac:dyDescent="0.25">
      <c r="A1252" s="74">
        <f t="shared" ref="A1252" si="292">A1251+3</f>
        <v>46951</v>
      </c>
      <c r="B1252" s="72">
        <f t="shared" si="284"/>
        <v>1</v>
      </c>
      <c r="C1252" s="72" t="str">
        <f>IF(F1252=0,"RESMİ TATİL",VLOOKUP(F1252,LİSTE!$B$7:$D$1300,3,0))</f>
        <v>Anıl DOĞAN</v>
      </c>
      <c r="D1252" s="72" t="str">
        <f>IF(G1252=0,"RESMİ TATİL",VLOOKUP(G1252,LİSTE!$B$7:$D$1300,3,0))</f>
        <v>İpek ARSLAN</v>
      </c>
      <c r="E1252" s="72" t="str">
        <f>IF(H1252=0,"RESMİ TATİL",VLOOKUP(H1252,LİSTE!$B$7:$D$1300,3,0))</f>
        <v>Efe KARSAK</v>
      </c>
      <c r="F1252" s="72">
        <f>IF(B1252="TATİL",0,IF(F1251&gt;0,IF(LİSTE!$F$1=H1251,1,H1251+1),IF(F1251=0,H1250+1,IF(F1250=0,H1249+1,IF(F1249=0,H1248+1,IF(F1248=0,H1247+1))))))</f>
        <v>9</v>
      </c>
      <c r="G1252" s="72">
        <f>IF(F1252=0,0,IF(LİSTE!$F$1=F1252,1,F1252+1))</f>
        <v>10</v>
      </c>
      <c r="H1252" s="72">
        <f>IF(G1252=0,0,IF(LİSTE!$F$1=G1252,1,G1252+1))</f>
        <v>11</v>
      </c>
      <c r="I1252" s="72" t="str">
        <f>IFERROR(VLOOKUP(A1252,TATİLLER!$A$2:$D$30000,3,0),"TATİL DEĞİL")</f>
        <v>TATİL DEĞİL</v>
      </c>
    </row>
    <row r="1253" spans="1:9" x14ac:dyDescent="0.25">
      <c r="A1253" s="74">
        <f t="shared" si="289"/>
        <v>46952</v>
      </c>
      <c r="B1253" s="72">
        <f t="shared" si="284"/>
        <v>2</v>
      </c>
      <c r="C1253" s="72" t="str">
        <f>IF(F1253=0,"RESMİ TATİL",VLOOKUP(F1253,LİSTE!$B$7:$D$1300,3,0))</f>
        <v>Abdullah KIRBAÇ</v>
      </c>
      <c r="D1253" s="72" t="str">
        <f>IF(G1253=0,"RESMİ TATİL",VLOOKUP(G1253,LİSTE!$B$7:$D$1300,3,0))</f>
        <v>Ümmü Defne GÜLER</v>
      </c>
      <c r="E1253" s="72" t="str">
        <f>IF(H1253=0,"RESMİ TATİL",VLOOKUP(H1253,LİSTE!$B$7:$D$1300,3,0))</f>
        <v>Şevval ÖZDAMAR</v>
      </c>
      <c r="F1253" s="72">
        <f>IF(B1253="TATİL",0,IF(F1252&gt;0,IF(LİSTE!$F$1=H1252,1,H1252+1),IF(F1252=0,H1251+1,IF(F1251=0,H1250+1,IF(F1250=0,H1249+1,IF(F1249=0,H1248+1))))))</f>
        <v>12</v>
      </c>
      <c r="G1253" s="72">
        <f>IF(F1253=0,0,IF(LİSTE!$F$1=F1253,1,F1253+1))</f>
        <v>13</v>
      </c>
      <c r="H1253" s="72">
        <f>IF(G1253=0,0,IF(LİSTE!$F$1=G1253,1,G1253+1))</f>
        <v>14</v>
      </c>
      <c r="I1253" s="72" t="str">
        <f>IFERROR(VLOOKUP(A1253,TATİLLER!$A$2:$D$30000,3,0),"TATİL DEĞİL")</f>
        <v>TATİL DEĞİL</v>
      </c>
    </row>
    <row r="1254" spans="1:9" x14ac:dyDescent="0.25">
      <c r="A1254" s="74">
        <f t="shared" si="289"/>
        <v>46953</v>
      </c>
      <c r="B1254" s="72">
        <f t="shared" si="284"/>
        <v>3</v>
      </c>
      <c r="C1254" s="72" t="str">
        <f>IF(F1254=0,"RESMİ TATİL",VLOOKUP(F1254,LİSTE!$B$7:$D$1300,3,0))</f>
        <v>Zeynep AKDAĞ</v>
      </c>
      <c r="D1254" s="72" t="str">
        <f>IF(G1254=0,"RESMİ TATİL",VLOOKUP(G1254,LİSTE!$B$7:$D$1300,3,0))</f>
        <v>Esma ÇOKER</v>
      </c>
      <c r="E1254" s="72" t="str">
        <f>IF(H1254=0,"RESMİ TATİL",VLOOKUP(H1254,LİSTE!$B$7:$D$1300,3,0))</f>
        <v>Dursun Kubilay YAŞAR</v>
      </c>
      <c r="F1254" s="72">
        <f>IF(B1254="TATİL",0,IF(F1253&gt;0,IF(LİSTE!$F$1=H1253,1,H1253+1),IF(F1253=0,H1252+1,IF(F1252=0,H1251+1,IF(F1251=0,H1250+1,IF(F1250=0,H1249+1))))))</f>
        <v>15</v>
      </c>
      <c r="G1254" s="72">
        <f>IF(F1254=0,0,IF(LİSTE!$F$1=F1254,1,F1254+1))</f>
        <v>16</v>
      </c>
      <c r="H1254" s="72">
        <f>IF(G1254=0,0,IF(LİSTE!$F$1=G1254,1,G1254+1))</f>
        <v>17</v>
      </c>
      <c r="I1254" s="72" t="str">
        <f>IFERROR(VLOOKUP(A1254,TATİLLER!$A$2:$D$30000,3,0),"TATİL DEĞİL")</f>
        <v>TATİL DEĞİL</v>
      </c>
    </row>
    <row r="1255" spans="1:9" x14ac:dyDescent="0.25">
      <c r="A1255" s="74">
        <f t="shared" si="289"/>
        <v>46954</v>
      </c>
      <c r="B1255" s="72">
        <f t="shared" si="284"/>
        <v>4</v>
      </c>
      <c r="C1255" s="72" t="str">
        <f>IF(F1255=0,"RESMİ TATİL",VLOOKUP(F1255,LİSTE!$B$7:$D$1300,3,0))</f>
        <v>Zeynep Beril BAŞPINAR</v>
      </c>
      <c r="D1255" s="72" t="str">
        <f>IF(G1255=0,"RESMİ TATİL",VLOOKUP(G1255,LİSTE!$B$7:$D$1300,3,0))</f>
        <v>Ahmet DAL</v>
      </c>
      <c r="E1255" s="72" t="str">
        <f>IF(H1255=0,"RESMİ TATİL",VLOOKUP(H1255,LİSTE!$B$7:$D$1300,3,0))</f>
        <v>Emirhan KARATAŞ</v>
      </c>
      <c r="F1255" s="72">
        <f>IF(B1255="TATİL",0,IF(F1254&gt;0,IF(LİSTE!$F$1=H1254,1,H1254+1),IF(F1254=0,H1253+1,IF(F1253=0,H1252+1,IF(F1252=0,H1251+1,IF(F1251=0,H1250+1))))))</f>
        <v>18</v>
      </c>
      <c r="G1255" s="72">
        <f>IF(F1255=0,0,IF(LİSTE!$F$1=F1255,1,F1255+1))</f>
        <v>19</v>
      </c>
      <c r="H1255" s="72">
        <f>IF(G1255=0,0,IF(LİSTE!$F$1=G1255,1,G1255+1))</f>
        <v>20</v>
      </c>
      <c r="I1255" s="72" t="str">
        <f>IFERROR(VLOOKUP(A1255,TATİLLER!$A$2:$D$30000,3,0),"TATİL DEĞİL")</f>
        <v>TATİL DEĞİL</v>
      </c>
    </row>
    <row r="1256" spans="1:9" x14ac:dyDescent="0.25">
      <c r="A1256" s="74">
        <f t="shared" si="289"/>
        <v>46955</v>
      </c>
      <c r="B1256" s="72">
        <f t="shared" si="284"/>
        <v>5</v>
      </c>
      <c r="C1256" s="72" t="str">
        <f>IF(F1256=0,"RESMİ TATİL",VLOOKUP(F1256,LİSTE!$B$7:$D$1300,3,0))</f>
        <v>Zümra Yeter ARI</v>
      </c>
      <c r="D1256" s="72" t="str">
        <f>IF(G1256=0,"RESMİ TATİL",VLOOKUP(G1256,LİSTE!$B$7:$D$1300,3,0))</f>
        <v>Utku KARAGÖZ</v>
      </c>
      <c r="E1256" s="72" t="str">
        <f>IF(H1256=0,"RESMİ TATİL",VLOOKUP(H1256,LİSTE!$B$7:$D$1300,3,0))</f>
        <v>Feyza Zümra AVCIOĞLU</v>
      </c>
      <c r="F1256" s="72">
        <f>IF(B1256="TATİL",0,IF(F1255&gt;0,IF(LİSTE!$F$1=H1255,1,H1255+1),IF(F1255=0,H1254+1,IF(F1254=0,H1253+1,IF(F1253=0,H1252+1,IF(F1252=0,H1251+1))))))</f>
        <v>21</v>
      </c>
      <c r="G1256" s="72">
        <f>IF(F1256=0,0,IF(LİSTE!$F$1=F1256,1,F1256+1))</f>
        <v>22</v>
      </c>
      <c r="H1256" s="72">
        <f>IF(G1256=0,0,IF(LİSTE!$F$1=G1256,1,G1256+1))</f>
        <v>23</v>
      </c>
      <c r="I1256" s="72" t="str">
        <f>IFERROR(VLOOKUP(A1256,TATİLLER!$A$2:$D$30000,3,0),"TATİL DEĞİL")</f>
        <v>TATİL DEĞİL</v>
      </c>
    </row>
    <row r="1257" spans="1:9" x14ac:dyDescent="0.25">
      <c r="A1257" s="74">
        <f t="shared" ref="A1257" si="293">A1256+3</f>
        <v>46958</v>
      </c>
      <c r="B1257" s="72">
        <f t="shared" si="284"/>
        <v>1</v>
      </c>
      <c r="C1257" s="72" t="str">
        <f>IF(F1257=0,"RESMİ TATİL",VLOOKUP(F1257,LİSTE!$B$7:$D$1300,3,0))</f>
        <v>Yusuf Ali TABUR</v>
      </c>
      <c r="D1257" s="72" t="str">
        <f>IF(G1257=0,"RESMİ TATİL",VLOOKUP(G1257,LİSTE!$B$7:$D$1300,3,0))</f>
        <v>Irmak UTEBAY</v>
      </c>
      <c r="E1257" s="72" t="str">
        <f>IF(H1257=0,"RESMİ TATİL",VLOOKUP(H1257,LİSTE!$B$7:$D$1300,3,0))</f>
        <v>Kerem AKKOÇ</v>
      </c>
      <c r="F1257" s="72">
        <f>IF(B1257="TATİL",0,IF(F1256&gt;0,IF(LİSTE!$F$1=H1256,1,H1256+1),IF(F1256=0,H1255+1,IF(F1255=0,H1254+1,IF(F1254=0,H1253+1,IF(F1253=0,H1252+1))))))</f>
        <v>24</v>
      </c>
      <c r="G1257" s="72">
        <f>IF(F1257=0,0,IF(LİSTE!$F$1=F1257,1,F1257+1))</f>
        <v>25</v>
      </c>
      <c r="H1257" s="72">
        <f>IF(G1257=0,0,IF(LİSTE!$F$1=G1257,1,G1257+1))</f>
        <v>26</v>
      </c>
      <c r="I1257" s="72" t="str">
        <f>IFERROR(VLOOKUP(A1257,TATİLLER!$A$2:$D$30000,3,0),"TATİL DEĞİL")</f>
        <v>TATİL DEĞİL</v>
      </c>
    </row>
    <row r="1258" spans="1:9" x14ac:dyDescent="0.25">
      <c r="A1258" s="74">
        <f t="shared" si="289"/>
        <v>46959</v>
      </c>
      <c r="B1258" s="72">
        <f t="shared" si="284"/>
        <v>2</v>
      </c>
      <c r="C1258" s="72" t="str">
        <f>IF(F1258=0,"RESMİ TATİL",VLOOKUP(F1258,LİSTE!$B$7:$D$1300,3,0))</f>
        <v>Elçin Ayşe ELMAS</v>
      </c>
      <c r="D1258" s="72" t="str">
        <f>IF(G1258=0,"RESMİ TATİL",VLOOKUP(G1258,LİSTE!$B$7:$D$1300,3,0))</f>
        <v>Muhammed YILDIZDAĞ</v>
      </c>
      <c r="E1258" s="72" t="str">
        <f>IF(H1258=0,"RESMİ TATİL",VLOOKUP(H1258,LİSTE!$B$7:$D$1300,3,0))</f>
        <v>Nisa Nur SANCAR</v>
      </c>
      <c r="F1258" s="72">
        <f>IF(B1258="TATİL",0,IF(F1257&gt;0,IF(LİSTE!$F$1=H1257,1,H1257+1),IF(F1257=0,H1256+1,IF(F1256=0,H1255+1,IF(F1255=0,H1254+1,IF(F1254=0,H1253+1))))))</f>
        <v>27</v>
      </c>
      <c r="G1258" s="72">
        <f>IF(F1258=0,0,IF(LİSTE!$F$1=F1258,1,F1258+1))</f>
        <v>28</v>
      </c>
      <c r="H1258" s="72">
        <f>IF(G1258=0,0,IF(LİSTE!$F$1=G1258,1,G1258+1))</f>
        <v>1</v>
      </c>
      <c r="I1258" s="72" t="str">
        <f>IFERROR(VLOOKUP(A1258,TATİLLER!$A$2:$D$30000,3,0),"TATİL DEĞİL")</f>
        <v>TATİL DEĞİL</v>
      </c>
    </row>
    <row r="1259" spans="1:9" x14ac:dyDescent="0.25">
      <c r="A1259" s="74">
        <f t="shared" si="289"/>
        <v>46960</v>
      </c>
      <c r="B1259" s="72">
        <f t="shared" si="284"/>
        <v>3</v>
      </c>
      <c r="C1259" s="72" t="str">
        <f>IF(F1259=0,"RESMİ TATİL",VLOOKUP(F1259,LİSTE!$B$7:$D$1300,3,0))</f>
        <v>Esila ÇETİN</v>
      </c>
      <c r="D1259" s="72" t="str">
        <f>IF(G1259=0,"RESMİ TATİL",VLOOKUP(G1259,LİSTE!$B$7:$D$1300,3,0))</f>
        <v>Zeynep Sevde TOPUZ</v>
      </c>
      <c r="E1259" s="72" t="str">
        <f>IF(H1259=0,"RESMİ TATİL",VLOOKUP(H1259,LİSTE!$B$7:$D$1300,3,0))</f>
        <v>Ömer Asaf KADAŞ</v>
      </c>
      <c r="F1259" s="72">
        <f>IF(B1259="TATİL",0,IF(F1258&gt;0,IF(LİSTE!$F$1=H1258,1,H1258+1),IF(F1258=0,H1257+1,IF(F1257=0,H1256+1,IF(F1256=0,H1255+1,IF(F1255=0,H1254+1))))))</f>
        <v>2</v>
      </c>
      <c r="G1259" s="72">
        <f>IF(F1259=0,0,IF(LİSTE!$F$1=F1259,1,F1259+1))</f>
        <v>3</v>
      </c>
      <c r="H1259" s="72">
        <f>IF(G1259=0,0,IF(LİSTE!$F$1=G1259,1,G1259+1))</f>
        <v>4</v>
      </c>
      <c r="I1259" s="72" t="str">
        <f>IFERROR(VLOOKUP(A1259,TATİLLER!$A$2:$D$30000,3,0),"TATİL DEĞİL")</f>
        <v>TATİL DEĞİL</v>
      </c>
    </row>
    <row r="1260" spans="1:9" x14ac:dyDescent="0.25">
      <c r="A1260" s="74">
        <f t="shared" si="289"/>
        <v>46961</v>
      </c>
      <c r="B1260" s="72">
        <f t="shared" si="284"/>
        <v>4</v>
      </c>
      <c r="C1260" s="72" t="str">
        <f>IF(F1260=0,"RESMİ TATİL",VLOOKUP(F1260,LİSTE!$B$7:$D$1300,3,0))</f>
        <v>Ramazan Baran ADIGÜZEL</v>
      </c>
      <c r="D1260" s="72" t="str">
        <f>IF(G1260=0,"RESMİ TATİL",VLOOKUP(G1260,LİSTE!$B$7:$D$1300,3,0))</f>
        <v>Bahar AKGÜN</v>
      </c>
      <c r="E1260" s="72" t="str">
        <f>IF(H1260=0,"RESMİ TATİL",VLOOKUP(H1260,LİSTE!$B$7:$D$1300,3,0))</f>
        <v>Ömer AKGÜL</v>
      </c>
      <c r="F1260" s="72">
        <f>IF(B1260="TATİL",0,IF(F1259&gt;0,IF(LİSTE!$F$1=H1259,1,H1259+1),IF(F1259=0,H1258+1,IF(F1258=0,H1257+1,IF(F1257=0,H1256+1,IF(F1256=0,H1255+1))))))</f>
        <v>5</v>
      </c>
      <c r="G1260" s="72">
        <f>IF(F1260=0,0,IF(LİSTE!$F$1=F1260,1,F1260+1))</f>
        <v>6</v>
      </c>
      <c r="H1260" s="72">
        <f>IF(G1260=0,0,IF(LİSTE!$F$1=G1260,1,G1260+1))</f>
        <v>7</v>
      </c>
      <c r="I1260" s="72" t="str">
        <f>IFERROR(VLOOKUP(A1260,TATİLLER!$A$2:$D$30000,3,0),"TATİL DEĞİL")</f>
        <v>TATİL DEĞİL</v>
      </c>
    </row>
    <row r="1261" spans="1:9" x14ac:dyDescent="0.25">
      <c r="A1261" s="74">
        <f t="shared" si="289"/>
        <v>46962</v>
      </c>
      <c r="B1261" s="72">
        <f t="shared" si="284"/>
        <v>5</v>
      </c>
      <c r="C1261" s="72" t="str">
        <f>IF(F1261=0,"RESMİ TATİL",VLOOKUP(F1261,LİSTE!$B$7:$D$1300,3,0))</f>
        <v>Muharrem EFE TANRIVERDİ</v>
      </c>
      <c r="D1261" s="72" t="str">
        <f>IF(G1261=0,"RESMİ TATİL",VLOOKUP(G1261,LİSTE!$B$7:$D$1300,3,0))</f>
        <v>Anıl DOĞAN</v>
      </c>
      <c r="E1261" s="72" t="str">
        <f>IF(H1261=0,"RESMİ TATİL",VLOOKUP(H1261,LİSTE!$B$7:$D$1300,3,0))</f>
        <v>İpek ARSLAN</v>
      </c>
      <c r="F1261" s="72">
        <f>IF(B1261="TATİL",0,IF(F1260&gt;0,IF(LİSTE!$F$1=H1260,1,H1260+1),IF(F1260=0,H1259+1,IF(F1259=0,H1258+1,IF(F1258=0,H1257+1,IF(F1257=0,H1256+1))))))</f>
        <v>8</v>
      </c>
      <c r="G1261" s="72">
        <f>IF(F1261=0,0,IF(LİSTE!$F$1=F1261,1,F1261+1))</f>
        <v>9</v>
      </c>
      <c r="H1261" s="72">
        <f>IF(G1261=0,0,IF(LİSTE!$F$1=G1261,1,G1261+1))</f>
        <v>10</v>
      </c>
      <c r="I1261" s="72" t="str">
        <f>IFERROR(VLOOKUP(A1261,TATİLLER!$A$2:$D$30000,3,0),"TATİL DEĞİL")</f>
        <v>TATİL DEĞİL</v>
      </c>
    </row>
    <row r="1262" spans="1:9" x14ac:dyDescent="0.25">
      <c r="A1262" s="74">
        <f t="shared" ref="A1262" si="294">A1261+3</f>
        <v>46965</v>
      </c>
      <c r="B1262" s="72">
        <f t="shared" si="284"/>
        <v>1</v>
      </c>
      <c r="C1262" s="72" t="str">
        <f>IF(F1262=0,"RESMİ TATİL",VLOOKUP(F1262,LİSTE!$B$7:$D$1300,3,0))</f>
        <v>Efe KARSAK</v>
      </c>
      <c r="D1262" s="72" t="str">
        <f>IF(G1262=0,"RESMİ TATİL",VLOOKUP(G1262,LİSTE!$B$7:$D$1300,3,0))</f>
        <v>Abdullah KIRBAÇ</v>
      </c>
      <c r="E1262" s="72" t="str">
        <f>IF(H1262=0,"RESMİ TATİL",VLOOKUP(H1262,LİSTE!$B$7:$D$1300,3,0))</f>
        <v>Ümmü Defne GÜLER</v>
      </c>
      <c r="F1262" s="72">
        <f>IF(B1262="TATİL",0,IF(F1261&gt;0,IF(LİSTE!$F$1=H1261,1,H1261+1),IF(F1261=0,H1260+1,IF(F1260=0,H1259+1,IF(F1259=0,H1258+1,IF(F1258=0,H1257+1))))))</f>
        <v>11</v>
      </c>
      <c r="G1262" s="72">
        <f>IF(F1262=0,0,IF(LİSTE!$F$1=F1262,1,F1262+1))</f>
        <v>12</v>
      </c>
      <c r="H1262" s="72">
        <f>IF(G1262=0,0,IF(LİSTE!$F$1=G1262,1,G1262+1))</f>
        <v>13</v>
      </c>
      <c r="I1262" s="72" t="str">
        <f>IFERROR(VLOOKUP(A1262,TATİLLER!$A$2:$D$30000,3,0),"TATİL DEĞİL")</f>
        <v>TATİL DEĞİL</v>
      </c>
    </row>
    <row r="1263" spans="1:9" x14ac:dyDescent="0.25">
      <c r="A1263" s="74">
        <f t="shared" si="289"/>
        <v>46966</v>
      </c>
      <c r="B1263" s="72">
        <f t="shared" si="284"/>
        <v>2</v>
      </c>
      <c r="C1263" s="72" t="str">
        <f>IF(F1263=0,"RESMİ TATİL",VLOOKUP(F1263,LİSTE!$B$7:$D$1300,3,0))</f>
        <v>Şevval ÖZDAMAR</v>
      </c>
      <c r="D1263" s="72" t="str">
        <f>IF(G1263=0,"RESMİ TATİL",VLOOKUP(G1263,LİSTE!$B$7:$D$1300,3,0))</f>
        <v>Zeynep AKDAĞ</v>
      </c>
      <c r="E1263" s="72" t="str">
        <f>IF(H1263=0,"RESMİ TATİL",VLOOKUP(H1263,LİSTE!$B$7:$D$1300,3,0))</f>
        <v>Esma ÇOKER</v>
      </c>
      <c r="F1263" s="72">
        <f>IF(B1263="TATİL",0,IF(F1262&gt;0,IF(LİSTE!$F$1=H1262,1,H1262+1),IF(F1262=0,H1261+1,IF(F1261=0,H1260+1,IF(F1260=0,H1259+1,IF(F1259=0,H1258+1))))))</f>
        <v>14</v>
      </c>
      <c r="G1263" s="72">
        <f>IF(F1263=0,0,IF(LİSTE!$F$1=F1263,1,F1263+1))</f>
        <v>15</v>
      </c>
      <c r="H1263" s="72">
        <f>IF(G1263=0,0,IF(LİSTE!$F$1=G1263,1,G1263+1))</f>
        <v>16</v>
      </c>
      <c r="I1263" s="72" t="str">
        <f>IFERROR(VLOOKUP(A1263,TATİLLER!$A$2:$D$30000,3,0),"TATİL DEĞİL")</f>
        <v>TATİL DEĞİL</v>
      </c>
    </row>
    <row r="1264" spans="1:9" x14ac:dyDescent="0.25">
      <c r="A1264" s="74">
        <f t="shared" si="289"/>
        <v>46967</v>
      </c>
      <c r="B1264" s="72">
        <f t="shared" si="284"/>
        <v>3</v>
      </c>
      <c r="C1264" s="72" t="str">
        <f>IF(F1264=0,"RESMİ TATİL",VLOOKUP(F1264,LİSTE!$B$7:$D$1300,3,0))</f>
        <v>Dursun Kubilay YAŞAR</v>
      </c>
      <c r="D1264" s="72" t="str">
        <f>IF(G1264=0,"RESMİ TATİL",VLOOKUP(G1264,LİSTE!$B$7:$D$1300,3,0))</f>
        <v>Zeynep Beril BAŞPINAR</v>
      </c>
      <c r="E1264" s="72" t="str">
        <f>IF(H1264=0,"RESMİ TATİL",VLOOKUP(H1264,LİSTE!$B$7:$D$1300,3,0))</f>
        <v>Ahmet DAL</v>
      </c>
      <c r="F1264" s="72">
        <f>IF(B1264="TATİL",0,IF(F1263&gt;0,IF(LİSTE!$F$1=H1263,1,H1263+1),IF(F1263=0,H1262+1,IF(F1262=0,H1261+1,IF(F1261=0,H1260+1,IF(F1260=0,H1259+1))))))</f>
        <v>17</v>
      </c>
      <c r="G1264" s="72">
        <f>IF(F1264=0,0,IF(LİSTE!$F$1=F1264,1,F1264+1))</f>
        <v>18</v>
      </c>
      <c r="H1264" s="72">
        <f>IF(G1264=0,0,IF(LİSTE!$F$1=G1264,1,G1264+1))</f>
        <v>19</v>
      </c>
      <c r="I1264" s="72" t="str">
        <f>IFERROR(VLOOKUP(A1264,TATİLLER!$A$2:$D$30000,3,0),"TATİL DEĞİL")</f>
        <v>TATİL DEĞİL</v>
      </c>
    </row>
    <row r="1265" spans="1:9" x14ac:dyDescent="0.25">
      <c r="A1265" s="74">
        <f t="shared" si="289"/>
        <v>46968</v>
      </c>
      <c r="B1265" s="72">
        <f t="shared" si="284"/>
        <v>4</v>
      </c>
      <c r="C1265" s="72" t="str">
        <f>IF(F1265=0,"RESMİ TATİL",VLOOKUP(F1265,LİSTE!$B$7:$D$1300,3,0))</f>
        <v>Emirhan KARATAŞ</v>
      </c>
      <c r="D1265" s="72" t="str">
        <f>IF(G1265=0,"RESMİ TATİL",VLOOKUP(G1265,LİSTE!$B$7:$D$1300,3,0))</f>
        <v>Zümra Yeter ARI</v>
      </c>
      <c r="E1265" s="72" t="str">
        <f>IF(H1265=0,"RESMİ TATİL",VLOOKUP(H1265,LİSTE!$B$7:$D$1300,3,0))</f>
        <v>Utku KARAGÖZ</v>
      </c>
      <c r="F1265" s="72">
        <f>IF(B1265="TATİL",0,IF(F1264&gt;0,IF(LİSTE!$F$1=H1264,1,H1264+1),IF(F1264=0,H1263+1,IF(F1263=0,H1262+1,IF(F1262=0,H1261+1,IF(F1261=0,H1260+1))))))</f>
        <v>20</v>
      </c>
      <c r="G1265" s="72">
        <f>IF(F1265=0,0,IF(LİSTE!$F$1=F1265,1,F1265+1))</f>
        <v>21</v>
      </c>
      <c r="H1265" s="72">
        <f>IF(G1265=0,0,IF(LİSTE!$F$1=G1265,1,G1265+1))</f>
        <v>22</v>
      </c>
      <c r="I1265" s="72" t="str">
        <f>IFERROR(VLOOKUP(A1265,TATİLLER!$A$2:$D$30000,3,0),"TATİL DEĞİL")</f>
        <v>TATİL DEĞİL</v>
      </c>
    </row>
    <row r="1266" spans="1:9" x14ac:dyDescent="0.25">
      <c r="A1266" s="74">
        <f t="shared" si="289"/>
        <v>46969</v>
      </c>
      <c r="B1266" s="72">
        <f t="shared" si="284"/>
        <v>5</v>
      </c>
      <c r="C1266" s="72" t="str">
        <f>IF(F1266=0,"RESMİ TATİL",VLOOKUP(F1266,LİSTE!$B$7:$D$1300,3,0))</f>
        <v>Feyza Zümra AVCIOĞLU</v>
      </c>
      <c r="D1266" s="72" t="str">
        <f>IF(G1266=0,"RESMİ TATİL",VLOOKUP(G1266,LİSTE!$B$7:$D$1300,3,0))</f>
        <v>Yusuf Ali TABUR</v>
      </c>
      <c r="E1266" s="72" t="str">
        <f>IF(H1266=0,"RESMİ TATİL",VLOOKUP(H1266,LİSTE!$B$7:$D$1300,3,0))</f>
        <v>Irmak UTEBAY</v>
      </c>
      <c r="F1266" s="72">
        <f>IF(B1266="TATİL",0,IF(F1265&gt;0,IF(LİSTE!$F$1=H1265,1,H1265+1),IF(F1265=0,H1264+1,IF(F1264=0,H1263+1,IF(F1263=0,H1262+1,IF(F1262=0,H1261+1))))))</f>
        <v>23</v>
      </c>
      <c r="G1266" s="72">
        <f>IF(F1266=0,0,IF(LİSTE!$F$1=F1266,1,F1266+1))</f>
        <v>24</v>
      </c>
      <c r="H1266" s="72">
        <f>IF(G1266=0,0,IF(LİSTE!$F$1=G1266,1,G1266+1))</f>
        <v>25</v>
      </c>
      <c r="I1266" s="72" t="str">
        <f>IFERROR(VLOOKUP(A1266,TATİLLER!$A$2:$D$30000,3,0),"TATİL DEĞİL")</f>
        <v>TATİL DEĞİL</v>
      </c>
    </row>
    <row r="1267" spans="1:9" x14ac:dyDescent="0.25">
      <c r="A1267" s="74">
        <f t="shared" ref="A1267" si="295">A1266+3</f>
        <v>46972</v>
      </c>
      <c r="B1267" s="72">
        <f t="shared" si="284"/>
        <v>1</v>
      </c>
      <c r="C1267" s="72" t="str">
        <f>IF(F1267=0,"RESMİ TATİL",VLOOKUP(F1267,LİSTE!$B$7:$D$1300,3,0))</f>
        <v>Kerem AKKOÇ</v>
      </c>
      <c r="D1267" s="72" t="str">
        <f>IF(G1267=0,"RESMİ TATİL",VLOOKUP(G1267,LİSTE!$B$7:$D$1300,3,0))</f>
        <v>Elçin Ayşe ELMAS</v>
      </c>
      <c r="E1267" s="72" t="str">
        <f>IF(H1267=0,"RESMİ TATİL",VLOOKUP(H1267,LİSTE!$B$7:$D$1300,3,0))</f>
        <v>Muhammed YILDIZDAĞ</v>
      </c>
      <c r="F1267" s="72">
        <f>IF(B1267="TATİL",0,IF(F1266&gt;0,IF(LİSTE!$F$1=H1266,1,H1266+1),IF(F1266=0,H1265+1,IF(F1265=0,H1264+1,IF(F1264=0,H1263+1,IF(F1263=0,H1262+1))))))</f>
        <v>26</v>
      </c>
      <c r="G1267" s="72">
        <f>IF(F1267=0,0,IF(LİSTE!$F$1=F1267,1,F1267+1))</f>
        <v>27</v>
      </c>
      <c r="H1267" s="72">
        <f>IF(G1267=0,0,IF(LİSTE!$F$1=G1267,1,G1267+1))</f>
        <v>28</v>
      </c>
      <c r="I1267" s="72" t="str">
        <f>IFERROR(VLOOKUP(A1267,TATİLLER!$A$2:$D$30000,3,0),"TATİL DEĞİL")</f>
        <v>TATİL DEĞİL</v>
      </c>
    </row>
    <row r="1268" spans="1:9" x14ac:dyDescent="0.25">
      <c r="A1268" s="74">
        <f t="shared" si="289"/>
        <v>46973</v>
      </c>
      <c r="B1268" s="72">
        <f t="shared" si="284"/>
        <v>2</v>
      </c>
      <c r="C1268" s="72" t="str">
        <f>IF(F1268=0,"RESMİ TATİL",VLOOKUP(F1268,LİSTE!$B$7:$D$1300,3,0))</f>
        <v>Nisa Nur SANCAR</v>
      </c>
      <c r="D1268" s="72" t="str">
        <f>IF(G1268=0,"RESMİ TATİL",VLOOKUP(G1268,LİSTE!$B$7:$D$1300,3,0))</f>
        <v>Esila ÇETİN</v>
      </c>
      <c r="E1268" s="72" t="str">
        <f>IF(H1268=0,"RESMİ TATİL",VLOOKUP(H1268,LİSTE!$B$7:$D$1300,3,0))</f>
        <v>Zeynep Sevde TOPUZ</v>
      </c>
      <c r="F1268" s="72">
        <f>IF(B1268="TATİL",0,IF(F1267&gt;0,IF(LİSTE!$F$1=H1267,1,H1267+1),IF(F1267=0,H1266+1,IF(F1266=0,H1265+1,IF(F1265=0,H1264+1,IF(F1264=0,H1263+1))))))</f>
        <v>1</v>
      </c>
      <c r="G1268" s="72">
        <f>IF(F1268=0,0,IF(LİSTE!$F$1=F1268,1,F1268+1))</f>
        <v>2</v>
      </c>
      <c r="H1268" s="72">
        <f>IF(G1268=0,0,IF(LİSTE!$F$1=G1268,1,G1268+1))</f>
        <v>3</v>
      </c>
      <c r="I1268" s="72" t="str">
        <f>IFERROR(VLOOKUP(A1268,TATİLLER!$A$2:$D$30000,3,0),"TATİL DEĞİL")</f>
        <v>TATİL DEĞİL</v>
      </c>
    </row>
    <row r="1269" spans="1:9" x14ac:dyDescent="0.25">
      <c r="A1269" s="74">
        <f t="shared" si="289"/>
        <v>46974</v>
      </c>
      <c r="B1269" s="72">
        <f t="shared" si="284"/>
        <v>3</v>
      </c>
      <c r="C1269" s="72" t="str">
        <f>IF(F1269=0,"RESMİ TATİL",VLOOKUP(F1269,LİSTE!$B$7:$D$1300,3,0))</f>
        <v>Ömer Asaf KADAŞ</v>
      </c>
      <c r="D1269" s="72" t="str">
        <f>IF(G1269=0,"RESMİ TATİL",VLOOKUP(G1269,LİSTE!$B$7:$D$1300,3,0))</f>
        <v>Ramazan Baran ADIGÜZEL</v>
      </c>
      <c r="E1269" s="72" t="str">
        <f>IF(H1269=0,"RESMİ TATİL",VLOOKUP(H1269,LİSTE!$B$7:$D$1300,3,0))</f>
        <v>Bahar AKGÜN</v>
      </c>
      <c r="F1269" s="72">
        <f>IF(B1269="TATİL",0,IF(F1268&gt;0,IF(LİSTE!$F$1=H1268,1,H1268+1),IF(F1268=0,H1267+1,IF(F1267=0,H1266+1,IF(F1266=0,H1265+1,IF(F1265=0,H1264+1))))))</f>
        <v>4</v>
      </c>
      <c r="G1269" s="72">
        <f>IF(F1269=0,0,IF(LİSTE!$F$1=F1269,1,F1269+1))</f>
        <v>5</v>
      </c>
      <c r="H1269" s="72">
        <f>IF(G1269=0,0,IF(LİSTE!$F$1=G1269,1,G1269+1))</f>
        <v>6</v>
      </c>
      <c r="I1269" s="72" t="str">
        <f>IFERROR(VLOOKUP(A1269,TATİLLER!$A$2:$D$30000,3,0),"TATİL DEĞİL")</f>
        <v>TATİL DEĞİL</v>
      </c>
    </row>
    <row r="1270" spans="1:9" x14ac:dyDescent="0.25">
      <c r="A1270" s="74">
        <f t="shared" si="289"/>
        <v>46975</v>
      </c>
      <c r="B1270" s="72">
        <f t="shared" si="284"/>
        <v>4</v>
      </c>
      <c r="C1270" s="72" t="str">
        <f>IF(F1270=0,"RESMİ TATİL",VLOOKUP(F1270,LİSTE!$B$7:$D$1300,3,0))</f>
        <v>Ömer AKGÜL</v>
      </c>
      <c r="D1270" s="72" t="str">
        <f>IF(G1270=0,"RESMİ TATİL",VLOOKUP(G1270,LİSTE!$B$7:$D$1300,3,0))</f>
        <v>Muharrem EFE TANRIVERDİ</v>
      </c>
      <c r="E1270" s="72" t="str">
        <f>IF(H1270=0,"RESMİ TATİL",VLOOKUP(H1270,LİSTE!$B$7:$D$1300,3,0))</f>
        <v>Anıl DOĞAN</v>
      </c>
      <c r="F1270" s="72">
        <f>IF(B1270="TATİL",0,IF(F1269&gt;0,IF(LİSTE!$F$1=H1269,1,H1269+1),IF(F1269=0,H1268+1,IF(F1268=0,H1267+1,IF(F1267=0,H1266+1,IF(F1266=0,H1265+1))))))</f>
        <v>7</v>
      </c>
      <c r="G1270" s="72">
        <f>IF(F1270=0,0,IF(LİSTE!$F$1=F1270,1,F1270+1))</f>
        <v>8</v>
      </c>
      <c r="H1270" s="72">
        <f>IF(G1270=0,0,IF(LİSTE!$F$1=G1270,1,G1270+1))</f>
        <v>9</v>
      </c>
      <c r="I1270" s="72" t="str">
        <f>IFERROR(VLOOKUP(A1270,TATİLLER!$A$2:$D$30000,3,0),"TATİL DEĞİL")</f>
        <v>TATİL DEĞİL</v>
      </c>
    </row>
    <row r="1271" spans="1:9" x14ac:dyDescent="0.25">
      <c r="A1271" s="74">
        <f t="shared" si="289"/>
        <v>46976</v>
      </c>
      <c r="B1271" s="72">
        <f t="shared" si="284"/>
        <v>5</v>
      </c>
      <c r="C1271" s="72" t="str">
        <f>IF(F1271=0,"RESMİ TATİL",VLOOKUP(F1271,LİSTE!$B$7:$D$1300,3,0))</f>
        <v>İpek ARSLAN</v>
      </c>
      <c r="D1271" s="72" t="str">
        <f>IF(G1271=0,"RESMİ TATİL",VLOOKUP(G1271,LİSTE!$B$7:$D$1300,3,0))</f>
        <v>Efe KARSAK</v>
      </c>
      <c r="E1271" s="72" t="str">
        <f>IF(H1271=0,"RESMİ TATİL",VLOOKUP(H1271,LİSTE!$B$7:$D$1300,3,0))</f>
        <v>Abdullah KIRBAÇ</v>
      </c>
      <c r="F1271" s="72">
        <f>IF(B1271="TATİL",0,IF(F1270&gt;0,IF(LİSTE!$F$1=H1270,1,H1270+1),IF(F1270=0,H1269+1,IF(F1269=0,H1268+1,IF(F1268=0,H1267+1,IF(F1267=0,H1266+1))))))</f>
        <v>10</v>
      </c>
      <c r="G1271" s="72">
        <f>IF(F1271=0,0,IF(LİSTE!$F$1=F1271,1,F1271+1))</f>
        <v>11</v>
      </c>
      <c r="H1271" s="72">
        <f>IF(G1271=0,0,IF(LİSTE!$F$1=G1271,1,G1271+1))</f>
        <v>12</v>
      </c>
      <c r="I1271" s="72" t="str">
        <f>IFERROR(VLOOKUP(A1271,TATİLLER!$A$2:$D$30000,3,0),"TATİL DEĞİL")</f>
        <v>TATİL DEĞİL</v>
      </c>
    </row>
    <row r="1272" spans="1:9" x14ac:dyDescent="0.25">
      <c r="A1272" s="74">
        <f t="shared" ref="A1272" si="296">A1271+3</f>
        <v>46979</v>
      </c>
      <c r="B1272" s="72">
        <f t="shared" si="284"/>
        <v>1</v>
      </c>
      <c r="C1272" s="72" t="str">
        <f>IF(F1272=0,"RESMİ TATİL",VLOOKUP(F1272,LİSTE!$B$7:$D$1300,3,0))</f>
        <v>Ümmü Defne GÜLER</v>
      </c>
      <c r="D1272" s="72" t="str">
        <f>IF(G1272=0,"RESMİ TATİL",VLOOKUP(G1272,LİSTE!$B$7:$D$1300,3,0))</f>
        <v>Şevval ÖZDAMAR</v>
      </c>
      <c r="E1272" s="72" t="str">
        <f>IF(H1272=0,"RESMİ TATİL",VLOOKUP(H1272,LİSTE!$B$7:$D$1300,3,0))</f>
        <v>Zeynep AKDAĞ</v>
      </c>
      <c r="F1272" s="72">
        <f>IF(B1272="TATİL",0,IF(F1271&gt;0,IF(LİSTE!$F$1=H1271,1,H1271+1),IF(F1271=0,H1270+1,IF(F1270=0,H1269+1,IF(F1269=0,H1268+1,IF(F1268=0,H1267+1))))))</f>
        <v>13</v>
      </c>
      <c r="G1272" s="72">
        <f>IF(F1272=0,0,IF(LİSTE!$F$1=F1272,1,F1272+1))</f>
        <v>14</v>
      </c>
      <c r="H1272" s="72">
        <f>IF(G1272=0,0,IF(LİSTE!$F$1=G1272,1,G1272+1))</f>
        <v>15</v>
      </c>
      <c r="I1272" s="72" t="str">
        <f>IFERROR(VLOOKUP(A1272,TATİLLER!$A$2:$D$30000,3,0),"TATİL DEĞİL")</f>
        <v>TATİL DEĞİL</v>
      </c>
    </row>
    <row r="1273" spans="1:9" x14ac:dyDescent="0.25">
      <c r="A1273" s="74">
        <f t="shared" si="289"/>
        <v>46980</v>
      </c>
      <c r="B1273" s="72">
        <f t="shared" si="284"/>
        <v>2</v>
      </c>
      <c r="C1273" s="72" t="str">
        <f>IF(F1273=0,"RESMİ TATİL",VLOOKUP(F1273,LİSTE!$B$7:$D$1300,3,0))</f>
        <v>Esma ÇOKER</v>
      </c>
      <c r="D1273" s="72" t="str">
        <f>IF(G1273=0,"RESMİ TATİL",VLOOKUP(G1273,LİSTE!$B$7:$D$1300,3,0))</f>
        <v>Dursun Kubilay YAŞAR</v>
      </c>
      <c r="E1273" s="72" t="str">
        <f>IF(H1273=0,"RESMİ TATİL",VLOOKUP(H1273,LİSTE!$B$7:$D$1300,3,0))</f>
        <v>Zeynep Beril BAŞPINAR</v>
      </c>
      <c r="F1273" s="72">
        <f>IF(B1273="TATİL",0,IF(F1272&gt;0,IF(LİSTE!$F$1=H1272,1,H1272+1),IF(F1272=0,H1271+1,IF(F1271=0,H1270+1,IF(F1270=0,H1269+1,IF(F1269=0,H1268+1))))))</f>
        <v>16</v>
      </c>
      <c r="G1273" s="72">
        <f>IF(F1273=0,0,IF(LİSTE!$F$1=F1273,1,F1273+1))</f>
        <v>17</v>
      </c>
      <c r="H1273" s="72">
        <f>IF(G1273=0,0,IF(LİSTE!$F$1=G1273,1,G1273+1))</f>
        <v>18</v>
      </c>
      <c r="I1273" s="72" t="str">
        <f>IFERROR(VLOOKUP(A1273,TATİLLER!$A$2:$D$30000,3,0),"TATİL DEĞİL")</f>
        <v>TATİL DEĞİL</v>
      </c>
    </row>
    <row r="1274" spans="1:9" x14ac:dyDescent="0.25">
      <c r="A1274" s="74">
        <f t="shared" si="289"/>
        <v>46981</v>
      </c>
      <c r="B1274" s="72">
        <f t="shared" si="284"/>
        <v>3</v>
      </c>
      <c r="C1274" s="72" t="str">
        <f>IF(F1274=0,"RESMİ TATİL",VLOOKUP(F1274,LİSTE!$B$7:$D$1300,3,0))</f>
        <v>Ahmet DAL</v>
      </c>
      <c r="D1274" s="72" t="str">
        <f>IF(G1274=0,"RESMİ TATİL",VLOOKUP(G1274,LİSTE!$B$7:$D$1300,3,0))</f>
        <v>Emirhan KARATAŞ</v>
      </c>
      <c r="E1274" s="72" t="str">
        <f>IF(H1274=0,"RESMİ TATİL",VLOOKUP(H1274,LİSTE!$B$7:$D$1300,3,0))</f>
        <v>Zümra Yeter ARI</v>
      </c>
      <c r="F1274" s="72">
        <f>IF(B1274="TATİL",0,IF(F1273&gt;0,IF(LİSTE!$F$1=H1273,1,H1273+1),IF(F1273=0,H1272+1,IF(F1272=0,H1271+1,IF(F1271=0,H1270+1,IF(F1270=0,H1269+1))))))</f>
        <v>19</v>
      </c>
      <c r="G1274" s="72">
        <f>IF(F1274=0,0,IF(LİSTE!$F$1=F1274,1,F1274+1))</f>
        <v>20</v>
      </c>
      <c r="H1274" s="72">
        <f>IF(G1274=0,0,IF(LİSTE!$F$1=G1274,1,G1274+1))</f>
        <v>21</v>
      </c>
      <c r="I1274" s="72" t="str">
        <f>IFERROR(VLOOKUP(A1274,TATİLLER!$A$2:$D$30000,3,0),"TATİL DEĞİL")</f>
        <v>TATİL DEĞİL</v>
      </c>
    </row>
    <row r="1275" spans="1:9" x14ac:dyDescent="0.25">
      <c r="A1275" s="74">
        <f t="shared" si="289"/>
        <v>46982</v>
      </c>
      <c r="B1275" s="72">
        <f t="shared" si="284"/>
        <v>4</v>
      </c>
      <c r="C1275" s="72" t="str">
        <f>IF(F1275=0,"RESMİ TATİL",VLOOKUP(F1275,LİSTE!$B$7:$D$1300,3,0))</f>
        <v>Utku KARAGÖZ</v>
      </c>
      <c r="D1275" s="72" t="str">
        <f>IF(G1275=0,"RESMİ TATİL",VLOOKUP(G1275,LİSTE!$B$7:$D$1300,3,0))</f>
        <v>Feyza Zümra AVCIOĞLU</v>
      </c>
      <c r="E1275" s="72" t="str">
        <f>IF(H1275=0,"RESMİ TATİL",VLOOKUP(H1275,LİSTE!$B$7:$D$1300,3,0))</f>
        <v>Yusuf Ali TABUR</v>
      </c>
      <c r="F1275" s="72">
        <f>IF(B1275="TATİL",0,IF(F1274&gt;0,IF(LİSTE!$F$1=H1274,1,H1274+1),IF(F1274=0,H1273+1,IF(F1273=0,H1272+1,IF(F1272=0,H1271+1,IF(F1271=0,H1270+1))))))</f>
        <v>22</v>
      </c>
      <c r="G1275" s="72">
        <f>IF(F1275=0,0,IF(LİSTE!$F$1=F1275,1,F1275+1))</f>
        <v>23</v>
      </c>
      <c r="H1275" s="72">
        <f>IF(G1275=0,0,IF(LİSTE!$F$1=G1275,1,G1275+1))</f>
        <v>24</v>
      </c>
      <c r="I1275" s="72" t="str">
        <f>IFERROR(VLOOKUP(A1275,TATİLLER!$A$2:$D$30000,3,0),"TATİL DEĞİL")</f>
        <v>TATİL DEĞİL</v>
      </c>
    </row>
    <row r="1276" spans="1:9" x14ac:dyDescent="0.25">
      <c r="A1276" s="74">
        <f t="shared" si="289"/>
        <v>46983</v>
      </c>
      <c r="B1276" s="72">
        <f t="shared" si="284"/>
        <v>5</v>
      </c>
      <c r="C1276" s="72" t="str">
        <f>IF(F1276=0,"RESMİ TATİL",VLOOKUP(F1276,LİSTE!$B$7:$D$1300,3,0))</f>
        <v>Irmak UTEBAY</v>
      </c>
      <c r="D1276" s="72" t="str">
        <f>IF(G1276=0,"RESMİ TATİL",VLOOKUP(G1276,LİSTE!$B$7:$D$1300,3,0))</f>
        <v>Kerem AKKOÇ</v>
      </c>
      <c r="E1276" s="72" t="str">
        <f>IF(H1276=0,"RESMİ TATİL",VLOOKUP(H1276,LİSTE!$B$7:$D$1300,3,0))</f>
        <v>Elçin Ayşe ELMAS</v>
      </c>
      <c r="F1276" s="72">
        <f>IF(B1276="TATİL",0,IF(F1275&gt;0,IF(LİSTE!$F$1=H1275,1,H1275+1),IF(F1275=0,H1274+1,IF(F1274=0,H1273+1,IF(F1273=0,H1272+1,IF(F1272=0,H1271+1))))))</f>
        <v>25</v>
      </c>
      <c r="G1276" s="72">
        <f>IF(F1276=0,0,IF(LİSTE!$F$1=F1276,1,F1276+1))</f>
        <v>26</v>
      </c>
      <c r="H1276" s="72">
        <f>IF(G1276=0,0,IF(LİSTE!$F$1=G1276,1,G1276+1))</f>
        <v>27</v>
      </c>
      <c r="I1276" s="72" t="str">
        <f>IFERROR(VLOOKUP(A1276,TATİLLER!$A$2:$D$30000,3,0),"TATİL DEĞİL")</f>
        <v>TATİL DEĞİL</v>
      </c>
    </row>
    <row r="1277" spans="1:9" x14ac:dyDescent="0.25">
      <c r="A1277" s="74">
        <f t="shared" ref="A1277" si="297">A1276+3</f>
        <v>46986</v>
      </c>
      <c r="B1277" s="72">
        <f t="shared" si="284"/>
        <v>1</v>
      </c>
      <c r="C1277" s="72" t="str">
        <f>IF(F1277=0,"RESMİ TATİL",VLOOKUP(F1277,LİSTE!$B$7:$D$1300,3,0))</f>
        <v>Muhammed YILDIZDAĞ</v>
      </c>
      <c r="D1277" s="72" t="str">
        <f>IF(G1277=0,"RESMİ TATİL",VLOOKUP(G1277,LİSTE!$B$7:$D$1300,3,0))</f>
        <v>Nisa Nur SANCAR</v>
      </c>
      <c r="E1277" s="72" t="str">
        <f>IF(H1277=0,"RESMİ TATİL",VLOOKUP(H1277,LİSTE!$B$7:$D$1300,3,0))</f>
        <v>Esila ÇETİN</v>
      </c>
      <c r="F1277" s="72">
        <f>IF(B1277="TATİL",0,IF(F1276&gt;0,IF(LİSTE!$F$1=H1276,1,H1276+1),IF(F1276=0,H1275+1,IF(F1275=0,H1274+1,IF(F1274=0,H1273+1,IF(F1273=0,H1272+1))))))</f>
        <v>28</v>
      </c>
      <c r="G1277" s="72">
        <f>IF(F1277=0,0,IF(LİSTE!$F$1=F1277,1,F1277+1))</f>
        <v>1</v>
      </c>
      <c r="H1277" s="72">
        <f>IF(G1277=0,0,IF(LİSTE!$F$1=G1277,1,G1277+1))</f>
        <v>2</v>
      </c>
      <c r="I1277" s="72" t="str">
        <f>IFERROR(VLOOKUP(A1277,TATİLLER!$A$2:$D$30000,3,0),"TATİL DEĞİL")</f>
        <v>TATİL DEĞİL</v>
      </c>
    </row>
    <row r="1278" spans="1:9" x14ac:dyDescent="0.25">
      <c r="A1278" s="74">
        <f t="shared" si="289"/>
        <v>46987</v>
      </c>
      <c r="B1278" s="72">
        <f t="shared" si="284"/>
        <v>2</v>
      </c>
      <c r="C1278" s="72" t="str">
        <f>IF(F1278=0,"RESMİ TATİL",VLOOKUP(F1278,LİSTE!$B$7:$D$1300,3,0))</f>
        <v>Zeynep Sevde TOPUZ</v>
      </c>
      <c r="D1278" s="72" t="str">
        <f>IF(G1278=0,"RESMİ TATİL",VLOOKUP(G1278,LİSTE!$B$7:$D$1300,3,0))</f>
        <v>Ömer Asaf KADAŞ</v>
      </c>
      <c r="E1278" s="72" t="str">
        <f>IF(H1278=0,"RESMİ TATİL",VLOOKUP(H1278,LİSTE!$B$7:$D$1300,3,0))</f>
        <v>Ramazan Baran ADIGÜZEL</v>
      </c>
      <c r="F1278" s="72">
        <f>IF(B1278="TATİL",0,IF(F1277&gt;0,IF(LİSTE!$F$1=H1277,1,H1277+1),IF(F1277=0,H1276+1,IF(F1276=0,H1275+1,IF(F1275=0,H1274+1,IF(F1274=0,H1273+1))))))</f>
        <v>3</v>
      </c>
      <c r="G1278" s="72">
        <f>IF(F1278=0,0,IF(LİSTE!$F$1=F1278,1,F1278+1))</f>
        <v>4</v>
      </c>
      <c r="H1278" s="72">
        <f>IF(G1278=0,0,IF(LİSTE!$F$1=G1278,1,G1278+1))</f>
        <v>5</v>
      </c>
      <c r="I1278" s="72" t="str">
        <f>IFERROR(VLOOKUP(A1278,TATİLLER!$A$2:$D$30000,3,0),"TATİL DEĞİL")</f>
        <v>TATİL DEĞİL</v>
      </c>
    </row>
    <row r="1279" spans="1:9" x14ac:dyDescent="0.25">
      <c r="A1279" s="74">
        <f t="shared" si="289"/>
        <v>46988</v>
      </c>
      <c r="B1279" s="72">
        <f t="shared" si="284"/>
        <v>3</v>
      </c>
      <c r="C1279" s="72" t="str">
        <f>IF(F1279=0,"RESMİ TATİL",VLOOKUP(F1279,LİSTE!$B$7:$D$1300,3,0))</f>
        <v>Bahar AKGÜN</v>
      </c>
      <c r="D1279" s="72" t="str">
        <f>IF(G1279=0,"RESMİ TATİL",VLOOKUP(G1279,LİSTE!$B$7:$D$1300,3,0))</f>
        <v>Ömer AKGÜL</v>
      </c>
      <c r="E1279" s="72" t="str">
        <f>IF(H1279=0,"RESMİ TATİL",VLOOKUP(H1279,LİSTE!$B$7:$D$1300,3,0))</f>
        <v>Muharrem EFE TANRIVERDİ</v>
      </c>
      <c r="F1279" s="72">
        <f>IF(B1279="TATİL",0,IF(F1278&gt;0,IF(LİSTE!$F$1=H1278,1,H1278+1),IF(F1278=0,H1277+1,IF(F1277=0,H1276+1,IF(F1276=0,H1275+1,IF(F1275=0,H1274+1))))))</f>
        <v>6</v>
      </c>
      <c r="G1279" s="72">
        <f>IF(F1279=0,0,IF(LİSTE!$F$1=F1279,1,F1279+1))</f>
        <v>7</v>
      </c>
      <c r="H1279" s="72">
        <f>IF(G1279=0,0,IF(LİSTE!$F$1=G1279,1,G1279+1))</f>
        <v>8</v>
      </c>
      <c r="I1279" s="72" t="str">
        <f>IFERROR(VLOOKUP(A1279,TATİLLER!$A$2:$D$30000,3,0),"TATİL DEĞİL")</f>
        <v>TATİL DEĞİL</v>
      </c>
    </row>
    <row r="1280" spans="1:9" x14ac:dyDescent="0.25">
      <c r="A1280" s="74">
        <f t="shared" si="289"/>
        <v>46989</v>
      </c>
      <c r="B1280" s="72">
        <f t="shared" si="284"/>
        <v>4</v>
      </c>
      <c r="C1280" s="72" t="str">
        <f>IF(F1280=0,"RESMİ TATİL",VLOOKUP(F1280,LİSTE!$B$7:$D$1300,3,0))</f>
        <v>Anıl DOĞAN</v>
      </c>
      <c r="D1280" s="72" t="str">
        <f>IF(G1280=0,"RESMİ TATİL",VLOOKUP(G1280,LİSTE!$B$7:$D$1300,3,0))</f>
        <v>İpek ARSLAN</v>
      </c>
      <c r="E1280" s="72" t="str">
        <f>IF(H1280=0,"RESMİ TATİL",VLOOKUP(H1280,LİSTE!$B$7:$D$1300,3,0))</f>
        <v>Efe KARSAK</v>
      </c>
      <c r="F1280" s="72">
        <f>IF(B1280="TATİL",0,IF(F1279&gt;0,IF(LİSTE!$F$1=H1279,1,H1279+1),IF(F1279=0,H1278+1,IF(F1278=0,H1277+1,IF(F1277=0,H1276+1,IF(F1276=0,H1275+1))))))</f>
        <v>9</v>
      </c>
      <c r="G1280" s="72">
        <f>IF(F1280=0,0,IF(LİSTE!$F$1=F1280,1,F1280+1))</f>
        <v>10</v>
      </c>
      <c r="H1280" s="72">
        <f>IF(G1280=0,0,IF(LİSTE!$F$1=G1280,1,G1280+1))</f>
        <v>11</v>
      </c>
      <c r="I1280" s="72" t="str">
        <f>IFERROR(VLOOKUP(A1280,TATİLLER!$A$2:$D$30000,3,0),"TATİL DEĞİL")</f>
        <v>TATİL DEĞİL</v>
      </c>
    </row>
    <row r="1281" spans="1:9" x14ac:dyDescent="0.25">
      <c r="A1281" s="74">
        <f t="shared" si="289"/>
        <v>46990</v>
      </c>
      <c r="B1281" s="72">
        <f t="shared" si="284"/>
        <v>5</v>
      </c>
      <c r="C1281" s="72" t="str">
        <f>IF(F1281=0,"RESMİ TATİL",VLOOKUP(F1281,LİSTE!$B$7:$D$1300,3,0))</f>
        <v>Abdullah KIRBAÇ</v>
      </c>
      <c r="D1281" s="72" t="str">
        <f>IF(G1281=0,"RESMİ TATİL",VLOOKUP(G1281,LİSTE!$B$7:$D$1300,3,0))</f>
        <v>Ümmü Defne GÜLER</v>
      </c>
      <c r="E1281" s="72" t="str">
        <f>IF(H1281=0,"RESMİ TATİL",VLOOKUP(H1281,LİSTE!$B$7:$D$1300,3,0))</f>
        <v>Şevval ÖZDAMAR</v>
      </c>
      <c r="F1281" s="72">
        <f>IF(B1281="TATİL",0,IF(F1280&gt;0,IF(LİSTE!$F$1=H1280,1,H1280+1),IF(F1280=0,H1279+1,IF(F1279=0,H1278+1,IF(F1278=0,H1277+1,IF(F1277=0,H1276+1))))))</f>
        <v>12</v>
      </c>
      <c r="G1281" s="72">
        <f>IF(F1281=0,0,IF(LİSTE!$F$1=F1281,1,F1281+1))</f>
        <v>13</v>
      </c>
      <c r="H1281" s="72">
        <f>IF(G1281=0,0,IF(LİSTE!$F$1=G1281,1,G1281+1))</f>
        <v>14</v>
      </c>
      <c r="I1281" s="72" t="str">
        <f>IFERROR(VLOOKUP(A1281,TATİLLER!$A$2:$D$30000,3,0),"TATİL DEĞİL")</f>
        <v>TATİL DEĞİL</v>
      </c>
    </row>
    <row r="1282" spans="1:9" x14ac:dyDescent="0.25">
      <c r="A1282" s="74">
        <f t="shared" ref="A1282" si="298">A1281+3</f>
        <v>46993</v>
      </c>
      <c r="B1282" s="72">
        <f t="shared" si="284"/>
        <v>1</v>
      </c>
      <c r="C1282" s="72" t="str">
        <f>IF(F1282=0,"RESMİ TATİL",VLOOKUP(F1282,LİSTE!$B$7:$D$1300,3,0))</f>
        <v>Zeynep AKDAĞ</v>
      </c>
      <c r="D1282" s="72" t="str">
        <f>IF(G1282=0,"RESMİ TATİL",VLOOKUP(G1282,LİSTE!$B$7:$D$1300,3,0))</f>
        <v>Esma ÇOKER</v>
      </c>
      <c r="E1282" s="72" t="str">
        <f>IF(H1282=0,"RESMİ TATİL",VLOOKUP(H1282,LİSTE!$B$7:$D$1300,3,0))</f>
        <v>Dursun Kubilay YAŞAR</v>
      </c>
      <c r="F1282" s="72">
        <f>IF(B1282="TATİL",0,IF(F1281&gt;0,IF(LİSTE!$F$1=H1281,1,H1281+1),IF(F1281=0,H1280+1,IF(F1280=0,H1279+1,IF(F1279=0,H1278+1,IF(F1278=0,H1277+1))))))</f>
        <v>15</v>
      </c>
      <c r="G1282" s="72">
        <f>IF(F1282=0,0,IF(LİSTE!$F$1=F1282,1,F1282+1))</f>
        <v>16</v>
      </c>
      <c r="H1282" s="72">
        <f>IF(G1282=0,0,IF(LİSTE!$F$1=G1282,1,G1282+1))</f>
        <v>17</v>
      </c>
      <c r="I1282" s="72" t="str">
        <f>IFERROR(VLOOKUP(A1282,TATİLLER!$A$2:$D$30000,3,0),"TATİL DEĞİL")</f>
        <v>TATİL DEĞİL</v>
      </c>
    </row>
    <row r="1283" spans="1:9" x14ac:dyDescent="0.25">
      <c r="A1283" s="74">
        <f t="shared" si="289"/>
        <v>46994</v>
      </c>
      <c r="B1283" s="72">
        <f t="shared" ref="B1283:B1346" si="299">IF(I1283="TATİL","TATİL",WEEKDAY(A1283,2))</f>
        <v>2</v>
      </c>
      <c r="C1283" s="72" t="str">
        <f>IF(F1283=0,"RESMİ TATİL",VLOOKUP(F1283,LİSTE!$B$7:$D$1300,3,0))</f>
        <v>Zeynep Beril BAŞPINAR</v>
      </c>
      <c r="D1283" s="72" t="str">
        <f>IF(G1283=0,"RESMİ TATİL",VLOOKUP(G1283,LİSTE!$B$7:$D$1300,3,0))</f>
        <v>Ahmet DAL</v>
      </c>
      <c r="E1283" s="72" t="str">
        <f>IF(H1283=0,"RESMİ TATİL",VLOOKUP(H1283,LİSTE!$B$7:$D$1300,3,0))</f>
        <v>Emirhan KARATAŞ</v>
      </c>
      <c r="F1283" s="72">
        <f>IF(B1283="TATİL",0,IF(F1282&gt;0,IF(LİSTE!$F$1=H1282,1,H1282+1),IF(F1282=0,H1281+1,IF(F1281=0,H1280+1,IF(F1280=0,H1279+1,IF(F1279=0,H1278+1))))))</f>
        <v>18</v>
      </c>
      <c r="G1283" s="72">
        <f>IF(F1283=0,0,IF(LİSTE!$F$1=F1283,1,F1283+1))</f>
        <v>19</v>
      </c>
      <c r="H1283" s="72">
        <f>IF(G1283=0,0,IF(LİSTE!$F$1=G1283,1,G1283+1))</f>
        <v>20</v>
      </c>
      <c r="I1283" s="72" t="str">
        <f>IFERROR(VLOOKUP(A1283,TATİLLER!$A$2:$D$30000,3,0),"TATİL DEĞİL")</f>
        <v>TATİL DEĞİL</v>
      </c>
    </row>
    <row r="1284" spans="1:9" x14ac:dyDescent="0.25">
      <c r="A1284" s="74">
        <f t="shared" si="289"/>
        <v>46995</v>
      </c>
      <c r="B1284" s="72">
        <f t="shared" si="299"/>
        <v>3</v>
      </c>
      <c r="C1284" s="72" t="str">
        <f>IF(F1284=0,"RESMİ TATİL",VLOOKUP(F1284,LİSTE!$B$7:$D$1300,3,0))</f>
        <v>Zümra Yeter ARI</v>
      </c>
      <c r="D1284" s="72" t="str">
        <f>IF(G1284=0,"RESMİ TATİL",VLOOKUP(G1284,LİSTE!$B$7:$D$1300,3,0))</f>
        <v>Utku KARAGÖZ</v>
      </c>
      <c r="E1284" s="72" t="str">
        <f>IF(H1284=0,"RESMİ TATİL",VLOOKUP(H1284,LİSTE!$B$7:$D$1300,3,0))</f>
        <v>Feyza Zümra AVCIOĞLU</v>
      </c>
      <c r="F1284" s="72">
        <f>IF(B1284="TATİL",0,IF(F1283&gt;0,IF(LİSTE!$F$1=H1283,1,H1283+1),IF(F1283=0,H1282+1,IF(F1282=0,H1281+1,IF(F1281=0,H1280+1,IF(F1280=0,H1279+1))))))</f>
        <v>21</v>
      </c>
      <c r="G1284" s="72">
        <f>IF(F1284=0,0,IF(LİSTE!$F$1=F1284,1,F1284+1))</f>
        <v>22</v>
      </c>
      <c r="H1284" s="72">
        <f>IF(G1284=0,0,IF(LİSTE!$F$1=G1284,1,G1284+1))</f>
        <v>23</v>
      </c>
      <c r="I1284" s="72" t="str">
        <f>IFERROR(VLOOKUP(A1284,TATİLLER!$A$2:$D$30000,3,0),"TATİL DEĞİL")</f>
        <v>TATİL DEĞİL</v>
      </c>
    </row>
    <row r="1285" spans="1:9" x14ac:dyDescent="0.25">
      <c r="A1285" s="74">
        <f t="shared" si="289"/>
        <v>46996</v>
      </c>
      <c r="B1285" s="72">
        <f t="shared" si="299"/>
        <v>4</v>
      </c>
      <c r="C1285" s="72" t="str">
        <f>IF(F1285=0,"RESMİ TATİL",VLOOKUP(F1285,LİSTE!$B$7:$D$1300,3,0))</f>
        <v>Yusuf Ali TABUR</v>
      </c>
      <c r="D1285" s="72" t="str">
        <f>IF(G1285=0,"RESMİ TATİL",VLOOKUP(G1285,LİSTE!$B$7:$D$1300,3,0))</f>
        <v>Irmak UTEBAY</v>
      </c>
      <c r="E1285" s="72" t="str">
        <f>IF(H1285=0,"RESMİ TATİL",VLOOKUP(H1285,LİSTE!$B$7:$D$1300,3,0))</f>
        <v>Kerem AKKOÇ</v>
      </c>
      <c r="F1285" s="72">
        <f>IF(B1285="TATİL",0,IF(F1284&gt;0,IF(LİSTE!$F$1=H1284,1,H1284+1),IF(F1284=0,H1283+1,IF(F1283=0,H1282+1,IF(F1282=0,H1281+1,IF(F1281=0,H1280+1))))))</f>
        <v>24</v>
      </c>
      <c r="G1285" s="72">
        <f>IF(F1285=0,0,IF(LİSTE!$F$1=F1285,1,F1285+1))</f>
        <v>25</v>
      </c>
      <c r="H1285" s="72">
        <f>IF(G1285=0,0,IF(LİSTE!$F$1=G1285,1,G1285+1))</f>
        <v>26</v>
      </c>
      <c r="I1285" s="72" t="str">
        <f>IFERROR(VLOOKUP(A1285,TATİLLER!$A$2:$D$30000,3,0),"TATİL DEĞİL")</f>
        <v>TATİL DEĞİL</v>
      </c>
    </row>
    <row r="1286" spans="1:9" x14ac:dyDescent="0.25">
      <c r="A1286" s="74">
        <f t="shared" si="289"/>
        <v>46997</v>
      </c>
      <c r="B1286" s="72">
        <f t="shared" si="299"/>
        <v>5</v>
      </c>
      <c r="C1286" s="72" t="str">
        <f>IF(F1286=0,"RESMİ TATİL",VLOOKUP(F1286,LİSTE!$B$7:$D$1300,3,0))</f>
        <v>Elçin Ayşe ELMAS</v>
      </c>
      <c r="D1286" s="72" t="str">
        <f>IF(G1286=0,"RESMİ TATİL",VLOOKUP(G1286,LİSTE!$B$7:$D$1300,3,0))</f>
        <v>Muhammed YILDIZDAĞ</v>
      </c>
      <c r="E1286" s="72" t="str">
        <f>IF(H1286=0,"RESMİ TATİL",VLOOKUP(H1286,LİSTE!$B$7:$D$1300,3,0))</f>
        <v>Nisa Nur SANCAR</v>
      </c>
      <c r="F1286" s="72">
        <f>IF(B1286="TATİL",0,IF(F1285&gt;0,IF(LİSTE!$F$1=H1285,1,H1285+1),IF(F1285=0,H1284+1,IF(F1284=0,H1283+1,IF(F1283=0,H1282+1,IF(F1282=0,H1281+1))))))</f>
        <v>27</v>
      </c>
      <c r="G1286" s="72">
        <f>IF(F1286=0,0,IF(LİSTE!$F$1=F1286,1,F1286+1))</f>
        <v>28</v>
      </c>
      <c r="H1286" s="72">
        <f>IF(G1286=0,0,IF(LİSTE!$F$1=G1286,1,G1286+1))</f>
        <v>1</v>
      </c>
      <c r="I1286" s="72" t="str">
        <f>IFERROR(VLOOKUP(A1286,TATİLLER!$A$2:$D$30000,3,0),"TATİL DEĞİL")</f>
        <v>TATİL DEĞİL</v>
      </c>
    </row>
    <row r="1287" spans="1:9" x14ac:dyDescent="0.25">
      <c r="A1287" s="74">
        <f t="shared" ref="A1287" si="300">A1286+3</f>
        <v>47000</v>
      </c>
      <c r="B1287" s="72">
        <f t="shared" si="299"/>
        <v>1</v>
      </c>
      <c r="C1287" s="72" t="str">
        <f>IF(F1287=0,"RESMİ TATİL",VLOOKUP(F1287,LİSTE!$B$7:$D$1300,3,0))</f>
        <v>Esila ÇETİN</v>
      </c>
      <c r="D1287" s="72" t="str">
        <f>IF(G1287=0,"RESMİ TATİL",VLOOKUP(G1287,LİSTE!$B$7:$D$1300,3,0))</f>
        <v>Zeynep Sevde TOPUZ</v>
      </c>
      <c r="E1287" s="72" t="str">
        <f>IF(H1287=0,"RESMİ TATİL",VLOOKUP(H1287,LİSTE!$B$7:$D$1300,3,0))</f>
        <v>Ömer Asaf KADAŞ</v>
      </c>
      <c r="F1287" s="72">
        <f>IF(B1287="TATİL",0,IF(F1286&gt;0,IF(LİSTE!$F$1=H1286,1,H1286+1),IF(F1286=0,H1285+1,IF(F1285=0,H1284+1,IF(F1284=0,H1283+1,IF(F1283=0,H1282+1))))))</f>
        <v>2</v>
      </c>
      <c r="G1287" s="72">
        <f>IF(F1287=0,0,IF(LİSTE!$F$1=F1287,1,F1287+1))</f>
        <v>3</v>
      </c>
      <c r="H1287" s="72">
        <f>IF(G1287=0,0,IF(LİSTE!$F$1=G1287,1,G1287+1))</f>
        <v>4</v>
      </c>
      <c r="I1287" s="72" t="str">
        <f>IFERROR(VLOOKUP(A1287,TATİLLER!$A$2:$D$30000,3,0),"TATİL DEĞİL")</f>
        <v>TATİL DEĞİL</v>
      </c>
    </row>
    <row r="1288" spans="1:9" x14ac:dyDescent="0.25">
      <c r="A1288" s="74">
        <f t="shared" si="289"/>
        <v>47001</v>
      </c>
      <c r="B1288" s="72">
        <f t="shared" si="299"/>
        <v>2</v>
      </c>
      <c r="C1288" s="72" t="str">
        <f>IF(F1288=0,"RESMİ TATİL",VLOOKUP(F1288,LİSTE!$B$7:$D$1300,3,0))</f>
        <v>Ramazan Baran ADIGÜZEL</v>
      </c>
      <c r="D1288" s="72" t="str">
        <f>IF(G1288=0,"RESMİ TATİL",VLOOKUP(G1288,LİSTE!$B$7:$D$1300,3,0))</f>
        <v>Bahar AKGÜN</v>
      </c>
      <c r="E1288" s="72" t="str">
        <f>IF(H1288=0,"RESMİ TATİL",VLOOKUP(H1288,LİSTE!$B$7:$D$1300,3,0))</f>
        <v>Ömer AKGÜL</v>
      </c>
      <c r="F1288" s="72">
        <f>IF(B1288="TATİL",0,IF(F1287&gt;0,IF(LİSTE!$F$1=H1287,1,H1287+1),IF(F1287=0,H1286+1,IF(F1286=0,H1285+1,IF(F1285=0,H1284+1,IF(F1284=0,H1283+1))))))</f>
        <v>5</v>
      </c>
      <c r="G1288" s="72">
        <f>IF(F1288=0,0,IF(LİSTE!$F$1=F1288,1,F1288+1))</f>
        <v>6</v>
      </c>
      <c r="H1288" s="72">
        <f>IF(G1288=0,0,IF(LİSTE!$F$1=G1288,1,G1288+1))</f>
        <v>7</v>
      </c>
      <c r="I1288" s="72" t="str">
        <f>IFERROR(VLOOKUP(A1288,TATİLLER!$A$2:$D$30000,3,0),"TATİL DEĞİL")</f>
        <v>TATİL DEĞİL</v>
      </c>
    </row>
    <row r="1289" spans="1:9" x14ac:dyDescent="0.25">
      <c r="A1289" s="74">
        <f t="shared" si="289"/>
        <v>47002</v>
      </c>
      <c r="B1289" s="72">
        <f t="shared" si="299"/>
        <v>3</v>
      </c>
      <c r="C1289" s="72" t="str">
        <f>IF(F1289=0,"RESMİ TATİL",VLOOKUP(F1289,LİSTE!$B$7:$D$1300,3,0))</f>
        <v>Muharrem EFE TANRIVERDİ</v>
      </c>
      <c r="D1289" s="72" t="str">
        <f>IF(G1289=0,"RESMİ TATİL",VLOOKUP(G1289,LİSTE!$B$7:$D$1300,3,0))</f>
        <v>Anıl DOĞAN</v>
      </c>
      <c r="E1289" s="72" t="str">
        <f>IF(H1289=0,"RESMİ TATİL",VLOOKUP(H1289,LİSTE!$B$7:$D$1300,3,0))</f>
        <v>İpek ARSLAN</v>
      </c>
      <c r="F1289" s="72">
        <f>IF(B1289="TATİL",0,IF(F1288&gt;0,IF(LİSTE!$F$1=H1288,1,H1288+1),IF(F1288=0,H1287+1,IF(F1287=0,H1286+1,IF(F1286=0,H1285+1,IF(F1285=0,H1284+1))))))</f>
        <v>8</v>
      </c>
      <c r="G1289" s="72">
        <f>IF(F1289=0,0,IF(LİSTE!$F$1=F1289,1,F1289+1))</f>
        <v>9</v>
      </c>
      <c r="H1289" s="72">
        <f>IF(G1289=0,0,IF(LİSTE!$F$1=G1289,1,G1289+1))</f>
        <v>10</v>
      </c>
      <c r="I1289" s="72" t="str">
        <f>IFERROR(VLOOKUP(A1289,TATİLLER!$A$2:$D$30000,3,0),"TATİL DEĞİL")</f>
        <v>TATİL DEĞİL</v>
      </c>
    </row>
    <row r="1290" spans="1:9" x14ac:dyDescent="0.25">
      <c r="A1290" s="74">
        <f t="shared" si="289"/>
        <v>47003</v>
      </c>
      <c r="B1290" s="72">
        <f t="shared" si="299"/>
        <v>4</v>
      </c>
      <c r="C1290" s="72" t="str">
        <f>IF(F1290=0,"RESMİ TATİL",VLOOKUP(F1290,LİSTE!$B$7:$D$1300,3,0))</f>
        <v>Efe KARSAK</v>
      </c>
      <c r="D1290" s="72" t="str">
        <f>IF(G1290=0,"RESMİ TATİL",VLOOKUP(G1290,LİSTE!$B$7:$D$1300,3,0))</f>
        <v>Abdullah KIRBAÇ</v>
      </c>
      <c r="E1290" s="72" t="str">
        <f>IF(H1290=0,"RESMİ TATİL",VLOOKUP(H1290,LİSTE!$B$7:$D$1300,3,0))</f>
        <v>Ümmü Defne GÜLER</v>
      </c>
      <c r="F1290" s="72">
        <f>IF(B1290="TATİL",0,IF(F1289&gt;0,IF(LİSTE!$F$1=H1289,1,H1289+1),IF(F1289=0,H1288+1,IF(F1288=0,H1287+1,IF(F1287=0,H1286+1,IF(F1286=0,H1285+1))))))</f>
        <v>11</v>
      </c>
      <c r="G1290" s="72">
        <f>IF(F1290=0,0,IF(LİSTE!$F$1=F1290,1,F1290+1))</f>
        <v>12</v>
      </c>
      <c r="H1290" s="72">
        <f>IF(G1290=0,0,IF(LİSTE!$F$1=G1290,1,G1290+1))</f>
        <v>13</v>
      </c>
      <c r="I1290" s="72" t="str">
        <f>IFERROR(VLOOKUP(A1290,TATİLLER!$A$2:$D$30000,3,0),"TATİL DEĞİL")</f>
        <v>TATİL DEĞİL</v>
      </c>
    </row>
    <row r="1291" spans="1:9" x14ac:dyDescent="0.25">
      <c r="A1291" s="74">
        <f t="shared" si="289"/>
        <v>47004</v>
      </c>
      <c r="B1291" s="72">
        <f t="shared" si="299"/>
        <v>5</v>
      </c>
      <c r="C1291" s="72" t="str">
        <f>IF(F1291=0,"RESMİ TATİL",VLOOKUP(F1291,LİSTE!$B$7:$D$1300,3,0))</f>
        <v>Şevval ÖZDAMAR</v>
      </c>
      <c r="D1291" s="72" t="str">
        <f>IF(G1291=0,"RESMİ TATİL",VLOOKUP(G1291,LİSTE!$B$7:$D$1300,3,0))</f>
        <v>Zeynep AKDAĞ</v>
      </c>
      <c r="E1291" s="72" t="str">
        <f>IF(H1291=0,"RESMİ TATİL",VLOOKUP(H1291,LİSTE!$B$7:$D$1300,3,0))</f>
        <v>Esma ÇOKER</v>
      </c>
      <c r="F1291" s="72">
        <f>IF(B1291="TATİL",0,IF(F1290&gt;0,IF(LİSTE!$F$1=H1290,1,H1290+1),IF(F1290=0,H1289+1,IF(F1289=0,H1288+1,IF(F1288=0,H1287+1,IF(F1287=0,H1286+1))))))</f>
        <v>14</v>
      </c>
      <c r="G1291" s="72">
        <f>IF(F1291=0,0,IF(LİSTE!$F$1=F1291,1,F1291+1))</f>
        <v>15</v>
      </c>
      <c r="H1291" s="72">
        <f>IF(G1291=0,0,IF(LİSTE!$F$1=G1291,1,G1291+1))</f>
        <v>16</v>
      </c>
      <c r="I1291" s="72" t="str">
        <f>IFERROR(VLOOKUP(A1291,TATİLLER!$A$2:$D$30000,3,0),"TATİL DEĞİL")</f>
        <v>TATİL DEĞİL</v>
      </c>
    </row>
    <row r="1292" spans="1:9" x14ac:dyDescent="0.25">
      <c r="A1292" s="74">
        <f t="shared" ref="A1292" si="301">A1291+3</f>
        <v>47007</v>
      </c>
      <c r="B1292" s="72">
        <f t="shared" si="299"/>
        <v>1</v>
      </c>
      <c r="C1292" s="72" t="str">
        <f>IF(F1292=0,"RESMİ TATİL",VLOOKUP(F1292,LİSTE!$B$7:$D$1300,3,0))</f>
        <v>Dursun Kubilay YAŞAR</v>
      </c>
      <c r="D1292" s="72" t="str">
        <f>IF(G1292=0,"RESMİ TATİL",VLOOKUP(G1292,LİSTE!$B$7:$D$1300,3,0))</f>
        <v>Zeynep Beril BAŞPINAR</v>
      </c>
      <c r="E1292" s="72" t="str">
        <f>IF(H1292=0,"RESMİ TATİL",VLOOKUP(H1292,LİSTE!$B$7:$D$1300,3,0))</f>
        <v>Ahmet DAL</v>
      </c>
      <c r="F1292" s="72">
        <f>IF(B1292="TATİL",0,IF(F1291&gt;0,IF(LİSTE!$F$1=H1291,1,H1291+1),IF(F1291=0,H1290+1,IF(F1290=0,H1289+1,IF(F1289=0,H1288+1,IF(F1288=0,H1287+1))))))</f>
        <v>17</v>
      </c>
      <c r="G1292" s="72">
        <f>IF(F1292=0,0,IF(LİSTE!$F$1=F1292,1,F1292+1))</f>
        <v>18</v>
      </c>
      <c r="H1292" s="72">
        <f>IF(G1292=0,0,IF(LİSTE!$F$1=G1292,1,G1292+1))</f>
        <v>19</v>
      </c>
      <c r="I1292" s="72" t="str">
        <f>IFERROR(VLOOKUP(A1292,TATİLLER!$A$2:$D$30000,3,0),"TATİL DEĞİL")</f>
        <v>TATİL DEĞİL</v>
      </c>
    </row>
    <row r="1293" spans="1:9" x14ac:dyDescent="0.25">
      <c r="A1293" s="74">
        <f t="shared" si="289"/>
        <v>47008</v>
      </c>
      <c r="B1293" s="72">
        <f t="shared" si="299"/>
        <v>2</v>
      </c>
      <c r="C1293" s="72" t="str">
        <f>IF(F1293=0,"RESMİ TATİL",VLOOKUP(F1293,LİSTE!$B$7:$D$1300,3,0))</f>
        <v>Emirhan KARATAŞ</v>
      </c>
      <c r="D1293" s="72" t="str">
        <f>IF(G1293=0,"RESMİ TATİL",VLOOKUP(G1293,LİSTE!$B$7:$D$1300,3,0))</f>
        <v>Zümra Yeter ARI</v>
      </c>
      <c r="E1293" s="72" t="str">
        <f>IF(H1293=0,"RESMİ TATİL",VLOOKUP(H1293,LİSTE!$B$7:$D$1300,3,0))</f>
        <v>Utku KARAGÖZ</v>
      </c>
      <c r="F1293" s="72">
        <f>IF(B1293="TATİL",0,IF(F1292&gt;0,IF(LİSTE!$F$1=H1292,1,H1292+1),IF(F1292=0,H1291+1,IF(F1291=0,H1290+1,IF(F1290=0,H1289+1,IF(F1289=0,H1288+1))))))</f>
        <v>20</v>
      </c>
      <c r="G1293" s="72">
        <f>IF(F1293=0,0,IF(LİSTE!$F$1=F1293,1,F1293+1))</f>
        <v>21</v>
      </c>
      <c r="H1293" s="72">
        <f>IF(G1293=0,0,IF(LİSTE!$F$1=G1293,1,G1293+1))</f>
        <v>22</v>
      </c>
      <c r="I1293" s="72" t="str">
        <f>IFERROR(VLOOKUP(A1293,TATİLLER!$A$2:$D$30000,3,0),"TATİL DEĞİL")</f>
        <v>TATİL DEĞİL</v>
      </c>
    </row>
    <row r="1294" spans="1:9" x14ac:dyDescent="0.25">
      <c r="A1294" s="74">
        <f t="shared" si="289"/>
        <v>47009</v>
      </c>
      <c r="B1294" s="72">
        <f t="shared" si="299"/>
        <v>3</v>
      </c>
      <c r="C1294" s="72" t="str">
        <f>IF(F1294=0,"RESMİ TATİL",VLOOKUP(F1294,LİSTE!$B$7:$D$1300,3,0))</f>
        <v>Feyza Zümra AVCIOĞLU</v>
      </c>
      <c r="D1294" s="72" t="str">
        <f>IF(G1294=0,"RESMİ TATİL",VLOOKUP(G1294,LİSTE!$B$7:$D$1300,3,0))</f>
        <v>Yusuf Ali TABUR</v>
      </c>
      <c r="E1294" s="72" t="str">
        <f>IF(H1294=0,"RESMİ TATİL",VLOOKUP(H1294,LİSTE!$B$7:$D$1300,3,0))</f>
        <v>Irmak UTEBAY</v>
      </c>
      <c r="F1294" s="72">
        <f>IF(B1294="TATİL",0,IF(F1293&gt;0,IF(LİSTE!$F$1=H1293,1,H1293+1),IF(F1293=0,H1292+1,IF(F1292=0,H1291+1,IF(F1291=0,H1290+1,IF(F1290=0,H1289+1))))))</f>
        <v>23</v>
      </c>
      <c r="G1294" s="72">
        <f>IF(F1294=0,0,IF(LİSTE!$F$1=F1294,1,F1294+1))</f>
        <v>24</v>
      </c>
      <c r="H1294" s="72">
        <f>IF(G1294=0,0,IF(LİSTE!$F$1=G1294,1,G1294+1))</f>
        <v>25</v>
      </c>
      <c r="I1294" s="72" t="str">
        <f>IFERROR(VLOOKUP(A1294,TATİLLER!$A$2:$D$30000,3,0),"TATİL DEĞİL")</f>
        <v>TATİL DEĞİL</v>
      </c>
    </row>
    <row r="1295" spans="1:9" x14ac:dyDescent="0.25">
      <c r="A1295" s="74">
        <f t="shared" si="289"/>
        <v>47010</v>
      </c>
      <c r="B1295" s="72">
        <f t="shared" si="299"/>
        <v>4</v>
      </c>
      <c r="C1295" s="72" t="str">
        <f>IF(F1295=0,"RESMİ TATİL",VLOOKUP(F1295,LİSTE!$B$7:$D$1300,3,0))</f>
        <v>Kerem AKKOÇ</v>
      </c>
      <c r="D1295" s="72" t="str">
        <f>IF(G1295=0,"RESMİ TATİL",VLOOKUP(G1295,LİSTE!$B$7:$D$1300,3,0))</f>
        <v>Elçin Ayşe ELMAS</v>
      </c>
      <c r="E1295" s="72" t="str">
        <f>IF(H1295=0,"RESMİ TATİL",VLOOKUP(H1295,LİSTE!$B$7:$D$1300,3,0))</f>
        <v>Muhammed YILDIZDAĞ</v>
      </c>
      <c r="F1295" s="72">
        <f>IF(B1295="TATİL",0,IF(F1294&gt;0,IF(LİSTE!$F$1=H1294,1,H1294+1),IF(F1294=0,H1293+1,IF(F1293=0,H1292+1,IF(F1292=0,H1291+1,IF(F1291=0,H1290+1))))))</f>
        <v>26</v>
      </c>
      <c r="G1295" s="72">
        <f>IF(F1295=0,0,IF(LİSTE!$F$1=F1295,1,F1295+1))</f>
        <v>27</v>
      </c>
      <c r="H1295" s="72">
        <f>IF(G1295=0,0,IF(LİSTE!$F$1=G1295,1,G1295+1))</f>
        <v>28</v>
      </c>
      <c r="I1295" s="72" t="str">
        <f>IFERROR(VLOOKUP(A1295,TATİLLER!$A$2:$D$30000,3,0),"TATİL DEĞİL")</f>
        <v>TATİL DEĞİL</v>
      </c>
    </row>
    <row r="1296" spans="1:9" x14ac:dyDescent="0.25">
      <c r="A1296" s="74">
        <f t="shared" si="289"/>
        <v>47011</v>
      </c>
      <c r="B1296" s="72">
        <f t="shared" si="299"/>
        <v>5</v>
      </c>
      <c r="C1296" s="72" t="str">
        <f>IF(F1296=0,"RESMİ TATİL",VLOOKUP(F1296,LİSTE!$B$7:$D$1300,3,0))</f>
        <v>Nisa Nur SANCAR</v>
      </c>
      <c r="D1296" s="72" t="str">
        <f>IF(G1296=0,"RESMİ TATİL",VLOOKUP(G1296,LİSTE!$B$7:$D$1300,3,0))</f>
        <v>Esila ÇETİN</v>
      </c>
      <c r="E1296" s="72" t="str">
        <f>IF(H1296=0,"RESMİ TATİL",VLOOKUP(H1296,LİSTE!$B$7:$D$1300,3,0))</f>
        <v>Zeynep Sevde TOPUZ</v>
      </c>
      <c r="F1296" s="72">
        <f>IF(B1296="TATİL",0,IF(F1295&gt;0,IF(LİSTE!$F$1=H1295,1,H1295+1),IF(F1295=0,H1294+1,IF(F1294=0,H1293+1,IF(F1293=0,H1292+1,IF(F1292=0,H1291+1))))))</f>
        <v>1</v>
      </c>
      <c r="G1296" s="72">
        <f>IF(F1296=0,0,IF(LİSTE!$F$1=F1296,1,F1296+1))</f>
        <v>2</v>
      </c>
      <c r="H1296" s="72">
        <f>IF(G1296=0,0,IF(LİSTE!$F$1=G1296,1,G1296+1))</f>
        <v>3</v>
      </c>
      <c r="I1296" s="72" t="str">
        <f>IFERROR(VLOOKUP(A1296,TATİLLER!$A$2:$D$30000,3,0),"TATİL DEĞİL")</f>
        <v>TATİL DEĞİL</v>
      </c>
    </row>
    <row r="1297" spans="1:9" x14ac:dyDescent="0.25">
      <c r="A1297" s="74">
        <f t="shared" ref="A1297" si="302">A1296+3</f>
        <v>47014</v>
      </c>
      <c r="B1297" s="72">
        <f t="shared" si="299"/>
        <v>1</v>
      </c>
      <c r="C1297" s="72" t="str">
        <f>IF(F1297=0,"RESMİ TATİL",VLOOKUP(F1297,LİSTE!$B$7:$D$1300,3,0))</f>
        <v>Ömer Asaf KADAŞ</v>
      </c>
      <c r="D1297" s="72" t="str">
        <f>IF(G1297=0,"RESMİ TATİL",VLOOKUP(G1297,LİSTE!$B$7:$D$1300,3,0))</f>
        <v>Ramazan Baran ADIGÜZEL</v>
      </c>
      <c r="E1297" s="72" t="str">
        <f>IF(H1297=0,"RESMİ TATİL",VLOOKUP(H1297,LİSTE!$B$7:$D$1300,3,0))</f>
        <v>Bahar AKGÜN</v>
      </c>
      <c r="F1297" s="72">
        <f>IF(B1297="TATİL",0,IF(F1296&gt;0,IF(LİSTE!$F$1=H1296,1,H1296+1),IF(F1296=0,H1295+1,IF(F1295=0,H1294+1,IF(F1294=0,H1293+1,IF(F1293=0,H1292+1))))))</f>
        <v>4</v>
      </c>
      <c r="G1297" s="72">
        <f>IF(F1297=0,0,IF(LİSTE!$F$1=F1297,1,F1297+1))</f>
        <v>5</v>
      </c>
      <c r="H1297" s="72">
        <f>IF(G1297=0,0,IF(LİSTE!$F$1=G1297,1,G1297+1))</f>
        <v>6</v>
      </c>
      <c r="I1297" s="72" t="str">
        <f>IFERROR(VLOOKUP(A1297,TATİLLER!$A$2:$D$30000,3,0),"TATİL DEĞİL")</f>
        <v>TATİL DEĞİL</v>
      </c>
    </row>
    <row r="1298" spans="1:9" x14ac:dyDescent="0.25">
      <c r="A1298" s="74">
        <f t="shared" si="289"/>
        <v>47015</v>
      </c>
      <c r="B1298" s="72">
        <f t="shared" si="299"/>
        <v>2</v>
      </c>
      <c r="C1298" s="72" t="str">
        <f>IF(F1298=0,"RESMİ TATİL",VLOOKUP(F1298,LİSTE!$B$7:$D$1300,3,0))</f>
        <v>Ömer AKGÜL</v>
      </c>
      <c r="D1298" s="72" t="str">
        <f>IF(G1298=0,"RESMİ TATİL",VLOOKUP(G1298,LİSTE!$B$7:$D$1300,3,0))</f>
        <v>Muharrem EFE TANRIVERDİ</v>
      </c>
      <c r="E1298" s="72" t="str">
        <f>IF(H1298=0,"RESMİ TATİL",VLOOKUP(H1298,LİSTE!$B$7:$D$1300,3,0))</f>
        <v>Anıl DOĞAN</v>
      </c>
      <c r="F1298" s="72">
        <f>IF(B1298="TATİL",0,IF(F1297&gt;0,IF(LİSTE!$F$1=H1297,1,H1297+1),IF(F1297=0,H1296+1,IF(F1296=0,H1295+1,IF(F1295=0,H1294+1,IF(F1294=0,H1293+1))))))</f>
        <v>7</v>
      </c>
      <c r="G1298" s="72">
        <f>IF(F1298=0,0,IF(LİSTE!$F$1=F1298,1,F1298+1))</f>
        <v>8</v>
      </c>
      <c r="H1298" s="72">
        <f>IF(G1298=0,0,IF(LİSTE!$F$1=G1298,1,G1298+1))</f>
        <v>9</v>
      </c>
      <c r="I1298" s="72" t="str">
        <f>IFERROR(VLOOKUP(A1298,TATİLLER!$A$2:$D$30000,3,0),"TATİL DEĞİL")</f>
        <v>TATİL DEĞİL</v>
      </c>
    </row>
    <row r="1299" spans="1:9" x14ac:dyDescent="0.25">
      <c r="A1299" s="74">
        <f t="shared" si="289"/>
        <v>47016</v>
      </c>
      <c r="B1299" s="72">
        <f t="shared" si="299"/>
        <v>3</v>
      </c>
      <c r="C1299" s="72" t="str">
        <f>IF(F1299=0,"RESMİ TATİL",VLOOKUP(F1299,LİSTE!$B$7:$D$1300,3,0))</f>
        <v>İpek ARSLAN</v>
      </c>
      <c r="D1299" s="72" t="str">
        <f>IF(G1299=0,"RESMİ TATİL",VLOOKUP(G1299,LİSTE!$B$7:$D$1300,3,0))</f>
        <v>Efe KARSAK</v>
      </c>
      <c r="E1299" s="72" t="str">
        <f>IF(H1299=0,"RESMİ TATİL",VLOOKUP(H1299,LİSTE!$B$7:$D$1300,3,0))</f>
        <v>Abdullah KIRBAÇ</v>
      </c>
      <c r="F1299" s="72">
        <f>IF(B1299="TATİL",0,IF(F1298&gt;0,IF(LİSTE!$F$1=H1298,1,H1298+1),IF(F1298=0,H1297+1,IF(F1297=0,H1296+1,IF(F1296=0,H1295+1,IF(F1295=0,H1294+1))))))</f>
        <v>10</v>
      </c>
      <c r="G1299" s="72">
        <f>IF(F1299=0,0,IF(LİSTE!$F$1=F1299,1,F1299+1))</f>
        <v>11</v>
      </c>
      <c r="H1299" s="72">
        <f>IF(G1299=0,0,IF(LİSTE!$F$1=G1299,1,G1299+1))</f>
        <v>12</v>
      </c>
      <c r="I1299" s="72" t="str">
        <f>IFERROR(VLOOKUP(A1299,TATİLLER!$A$2:$D$30000,3,0),"TATİL DEĞİL")</f>
        <v>TATİL DEĞİL</v>
      </c>
    </row>
    <row r="1300" spans="1:9" x14ac:dyDescent="0.25">
      <c r="A1300" s="74">
        <f t="shared" si="289"/>
        <v>47017</v>
      </c>
      <c r="B1300" s="72">
        <f t="shared" si="299"/>
        <v>4</v>
      </c>
      <c r="C1300" s="72" t="str">
        <f>IF(F1300=0,"RESMİ TATİL",VLOOKUP(F1300,LİSTE!$B$7:$D$1300,3,0))</f>
        <v>Ümmü Defne GÜLER</v>
      </c>
      <c r="D1300" s="72" t="str">
        <f>IF(G1300=0,"RESMİ TATİL",VLOOKUP(G1300,LİSTE!$B$7:$D$1300,3,0))</f>
        <v>Şevval ÖZDAMAR</v>
      </c>
      <c r="E1300" s="72" t="str">
        <f>IF(H1300=0,"RESMİ TATİL",VLOOKUP(H1300,LİSTE!$B$7:$D$1300,3,0))</f>
        <v>Zeynep AKDAĞ</v>
      </c>
      <c r="F1300" s="72">
        <f>IF(B1300="TATİL",0,IF(F1299&gt;0,IF(LİSTE!$F$1=H1299,1,H1299+1),IF(F1299=0,H1298+1,IF(F1298=0,H1297+1,IF(F1297=0,H1296+1,IF(F1296=0,H1295+1))))))</f>
        <v>13</v>
      </c>
      <c r="G1300" s="72">
        <f>IF(F1300=0,0,IF(LİSTE!$F$1=F1300,1,F1300+1))</f>
        <v>14</v>
      </c>
      <c r="H1300" s="72">
        <f>IF(G1300=0,0,IF(LİSTE!$F$1=G1300,1,G1300+1))</f>
        <v>15</v>
      </c>
      <c r="I1300" s="72" t="str">
        <f>IFERROR(VLOOKUP(A1300,TATİLLER!$A$2:$D$30000,3,0),"TATİL DEĞİL")</f>
        <v>TATİL DEĞİL</v>
      </c>
    </row>
    <row r="1301" spans="1:9" x14ac:dyDescent="0.25">
      <c r="A1301" s="74">
        <f t="shared" si="289"/>
        <v>47018</v>
      </c>
      <c r="B1301" s="72">
        <f t="shared" si="299"/>
        <v>5</v>
      </c>
      <c r="C1301" s="72" t="str">
        <f>IF(F1301=0,"RESMİ TATİL",VLOOKUP(F1301,LİSTE!$B$7:$D$1300,3,0))</f>
        <v>Esma ÇOKER</v>
      </c>
      <c r="D1301" s="72" t="str">
        <f>IF(G1301=0,"RESMİ TATİL",VLOOKUP(G1301,LİSTE!$B$7:$D$1300,3,0))</f>
        <v>Dursun Kubilay YAŞAR</v>
      </c>
      <c r="E1301" s="72" t="str">
        <f>IF(H1301=0,"RESMİ TATİL",VLOOKUP(H1301,LİSTE!$B$7:$D$1300,3,0))</f>
        <v>Zeynep Beril BAŞPINAR</v>
      </c>
      <c r="F1301" s="72">
        <f>IF(B1301="TATİL",0,IF(F1300&gt;0,IF(LİSTE!$F$1=H1300,1,H1300+1),IF(F1300=0,H1299+1,IF(F1299=0,H1298+1,IF(F1298=0,H1297+1,IF(F1297=0,H1296+1))))))</f>
        <v>16</v>
      </c>
      <c r="G1301" s="72">
        <f>IF(F1301=0,0,IF(LİSTE!$F$1=F1301,1,F1301+1))</f>
        <v>17</v>
      </c>
      <c r="H1301" s="72">
        <f>IF(G1301=0,0,IF(LİSTE!$F$1=G1301,1,G1301+1))</f>
        <v>18</v>
      </c>
      <c r="I1301" s="72" t="str">
        <f>IFERROR(VLOOKUP(A1301,TATİLLER!$A$2:$D$30000,3,0),"TATİL DEĞİL")</f>
        <v>TATİL DEĞİL</v>
      </c>
    </row>
    <row r="1302" spans="1:9" x14ac:dyDescent="0.25">
      <c r="A1302" s="74">
        <f t="shared" ref="A1302" si="303">A1301+3</f>
        <v>47021</v>
      </c>
      <c r="B1302" s="72">
        <f t="shared" si="299"/>
        <v>1</v>
      </c>
      <c r="C1302" s="72" t="str">
        <f>IF(F1302=0,"RESMİ TATİL",VLOOKUP(F1302,LİSTE!$B$7:$D$1300,3,0))</f>
        <v>Ahmet DAL</v>
      </c>
      <c r="D1302" s="72" t="str">
        <f>IF(G1302=0,"RESMİ TATİL",VLOOKUP(G1302,LİSTE!$B$7:$D$1300,3,0))</f>
        <v>Emirhan KARATAŞ</v>
      </c>
      <c r="E1302" s="72" t="str">
        <f>IF(H1302=0,"RESMİ TATİL",VLOOKUP(H1302,LİSTE!$B$7:$D$1300,3,0))</f>
        <v>Zümra Yeter ARI</v>
      </c>
      <c r="F1302" s="72">
        <f>IF(B1302="TATİL",0,IF(F1301&gt;0,IF(LİSTE!$F$1=H1301,1,H1301+1),IF(F1301=0,H1300+1,IF(F1300=0,H1299+1,IF(F1299=0,H1298+1,IF(F1298=0,H1297+1))))))</f>
        <v>19</v>
      </c>
      <c r="G1302" s="72">
        <f>IF(F1302=0,0,IF(LİSTE!$F$1=F1302,1,F1302+1))</f>
        <v>20</v>
      </c>
      <c r="H1302" s="72">
        <f>IF(G1302=0,0,IF(LİSTE!$F$1=G1302,1,G1302+1))</f>
        <v>21</v>
      </c>
      <c r="I1302" s="72" t="str">
        <f>IFERROR(VLOOKUP(A1302,TATİLLER!$A$2:$D$30000,3,0),"TATİL DEĞİL")</f>
        <v>TATİL DEĞİL</v>
      </c>
    </row>
    <row r="1303" spans="1:9" x14ac:dyDescent="0.25">
      <c r="A1303" s="74">
        <f t="shared" ref="A1303:A1366" si="304">A1302+1</f>
        <v>47022</v>
      </c>
      <c r="B1303" s="72">
        <f t="shared" si="299"/>
        <v>2</v>
      </c>
      <c r="C1303" s="72" t="str">
        <f>IF(F1303=0,"RESMİ TATİL",VLOOKUP(F1303,LİSTE!$B$7:$D$1300,3,0))</f>
        <v>Utku KARAGÖZ</v>
      </c>
      <c r="D1303" s="72" t="str">
        <f>IF(G1303=0,"RESMİ TATİL",VLOOKUP(G1303,LİSTE!$B$7:$D$1300,3,0))</f>
        <v>Feyza Zümra AVCIOĞLU</v>
      </c>
      <c r="E1303" s="72" t="str">
        <f>IF(H1303=0,"RESMİ TATİL",VLOOKUP(H1303,LİSTE!$B$7:$D$1300,3,0))</f>
        <v>Yusuf Ali TABUR</v>
      </c>
      <c r="F1303" s="72">
        <f>IF(B1303="TATİL",0,IF(F1302&gt;0,IF(LİSTE!$F$1=H1302,1,H1302+1),IF(F1302=0,H1301+1,IF(F1301=0,H1300+1,IF(F1300=0,H1299+1,IF(F1299=0,H1298+1))))))</f>
        <v>22</v>
      </c>
      <c r="G1303" s="72">
        <f>IF(F1303=0,0,IF(LİSTE!$F$1=F1303,1,F1303+1))</f>
        <v>23</v>
      </c>
      <c r="H1303" s="72">
        <f>IF(G1303=0,0,IF(LİSTE!$F$1=G1303,1,G1303+1))</f>
        <v>24</v>
      </c>
      <c r="I1303" s="72" t="str">
        <f>IFERROR(VLOOKUP(A1303,TATİLLER!$A$2:$D$30000,3,0),"TATİL DEĞİL")</f>
        <v>TATİL DEĞİL</v>
      </c>
    </row>
    <row r="1304" spans="1:9" x14ac:dyDescent="0.25">
      <c r="A1304" s="74">
        <f t="shared" si="304"/>
        <v>47023</v>
      </c>
      <c r="B1304" s="72">
        <f t="shared" si="299"/>
        <v>3</v>
      </c>
      <c r="C1304" s="72" t="str">
        <f>IF(F1304=0,"RESMİ TATİL",VLOOKUP(F1304,LİSTE!$B$7:$D$1300,3,0))</f>
        <v>Irmak UTEBAY</v>
      </c>
      <c r="D1304" s="72" t="str">
        <f>IF(G1304=0,"RESMİ TATİL",VLOOKUP(G1304,LİSTE!$B$7:$D$1300,3,0))</f>
        <v>Kerem AKKOÇ</v>
      </c>
      <c r="E1304" s="72" t="str">
        <f>IF(H1304=0,"RESMİ TATİL",VLOOKUP(H1304,LİSTE!$B$7:$D$1300,3,0))</f>
        <v>Elçin Ayşe ELMAS</v>
      </c>
      <c r="F1304" s="72">
        <f>IF(B1304="TATİL",0,IF(F1303&gt;0,IF(LİSTE!$F$1=H1303,1,H1303+1),IF(F1303=0,H1302+1,IF(F1302=0,H1301+1,IF(F1301=0,H1300+1,IF(F1300=0,H1299+1))))))</f>
        <v>25</v>
      </c>
      <c r="G1304" s="72">
        <f>IF(F1304=0,0,IF(LİSTE!$F$1=F1304,1,F1304+1))</f>
        <v>26</v>
      </c>
      <c r="H1304" s="72">
        <f>IF(G1304=0,0,IF(LİSTE!$F$1=G1304,1,G1304+1))</f>
        <v>27</v>
      </c>
      <c r="I1304" s="72" t="str">
        <f>IFERROR(VLOOKUP(A1304,TATİLLER!$A$2:$D$30000,3,0),"TATİL DEĞİL")</f>
        <v>TATİL DEĞİL</v>
      </c>
    </row>
    <row r="1305" spans="1:9" x14ac:dyDescent="0.25">
      <c r="A1305" s="74">
        <f t="shared" si="304"/>
        <v>47024</v>
      </c>
      <c r="B1305" s="72">
        <f t="shared" si="299"/>
        <v>4</v>
      </c>
      <c r="C1305" s="72" t="str">
        <f>IF(F1305=0,"RESMİ TATİL",VLOOKUP(F1305,LİSTE!$B$7:$D$1300,3,0))</f>
        <v>Muhammed YILDIZDAĞ</v>
      </c>
      <c r="D1305" s="72" t="str">
        <f>IF(G1305=0,"RESMİ TATİL",VLOOKUP(G1305,LİSTE!$B$7:$D$1300,3,0))</f>
        <v>Nisa Nur SANCAR</v>
      </c>
      <c r="E1305" s="72" t="str">
        <f>IF(H1305=0,"RESMİ TATİL",VLOOKUP(H1305,LİSTE!$B$7:$D$1300,3,0))</f>
        <v>Esila ÇETİN</v>
      </c>
      <c r="F1305" s="72">
        <f>IF(B1305="TATİL",0,IF(F1304&gt;0,IF(LİSTE!$F$1=H1304,1,H1304+1),IF(F1304=0,H1303+1,IF(F1303=0,H1302+1,IF(F1302=0,H1301+1,IF(F1301=0,H1300+1))))))</f>
        <v>28</v>
      </c>
      <c r="G1305" s="72">
        <f>IF(F1305=0,0,IF(LİSTE!$F$1=F1305,1,F1305+1))</f>
        <v>1</v>
      </c>
      <c r="H1305" s="72">
        <f>IF(G1305=0,0,IF(LİSTE!$F$1=G1305,1,G1305+1))</f>
        <v>2</v>
      </c>
      <c r="I1305" s="72" t="str">
        <f>IFERROR(VLOOKUP(A1305,TATİLLER!$A$2:$D$30000,3,0),"TATİL DEĞİL")</f>
        <v>TATİL DEĞİL</v>
      </c>
    </row>
    <row r="1306" spans="1:9" x14ac:dyDescent="0.25">
      <c r="A1306" s="74">
        <f t="shared" si="304"/>
        <v>47025</v>
      </c>
      <c r="B1306" s="72">
        <f t="shared" si="299"/>
        <v>5</v>
      </c>
      <c r="C1306" s="72" t="str">
        <f>IF(F1306=0,"RESMİ TATİL",VLOOKUP(F1306,LİSTE!$B$7:$D$1300,3,0))</f>
        <v>Zeynep Sevde TOPUZ</v>
      </c>
      <c r="D1306" s="72" t="str">
        <f>IF(G1306=0,"RESMİ TATİL",VLOOKUP(G1306,LİSTE!$B$7:$D$1300,3,0))</f>
        <v>Ömer Asaf KADAŞ</v>
      </c>
      <c r="E1306" s="72" t="str">
        <f>IF(H1306=0,"RESMİ TATİL",VLOOKUP(H1306,LİSTE!$B$7:$D$1300,3,0))</f>
        <v>Ramazan Baran ADIGÜZEL</v>
      </c>
      <c r="F1306" s="72">
        <f>IF(B1306="TATİL",0,IF(F1305&gt;0,IF(LİSTE!$F$1=H1305,1,H1305+1),IF(F1305=0,H1304+1,IF(F1304=0,H1303+1,IF(F1303=0,H1302+1,IF(F1302=0,H1301+1))))))</f>
        <v>3</v>
      </c>
      <c r="G1306" s="72">
        <f>IF(F1306=0,0,IF(LİSTE!$F$1=F1306,1,F1306+1))</f>
        <v>4</v>
      </c>
      <c r="H1306" s="72">
        <f>IF(G1306=0,0,IF(LİSTE!$F$1=G1306,1,G1306+1))</f>
        <v>5</v>
      </c>
      <c r="I1306" s="72" t="str">
        <f>IFERROR(VLOOKUP(A1306,TATİLLER!$A$2:$D$30000,3,0),"TATİL DEĞİL")</f>
        <v>TATİL DEĞİL</v>
      </c>
    </row>
    <row r="1307" spans="1:9" x14ac:dyDescent="0.25">
      <c r="A1307" s="74">
        <f t="shared" ref="A1307" si="305">A1306+3</f>
        <v>47028</v>
      </c>
      <c r="B1307" s="72">
        <f t="shared" si="299"/>
        <v>1</v>
      </c>
      <c r="C1307" s="72" t="str">
        <f>IF(F1307=0,"RESMİ TATİL",VLOOKUP(F1307,LİSTE!$B$7:$D$1300,3,0))</f>
        <v>Bahar AKGÜN</v>
      </c>
      <c r="D1307" s="72" t="str">
        <f>IF(G1307=0,"RESMİ TATİL",VLOOKUP(G1307,LİSTE!$B$7:$D$1300,3,0))</f>
        <v>Ömer AKGÜL</v>
      </c>
      <c r="E1307" s="72" t="str">
        <f>IF(H1307=0,"RESMİ TATİL",VLOOKUP(H1307,LİSTE!$B$7:$D$1300,3,0))</f>
        <v>Muharrem EFE TANRIVERDİ</v>
      </c>
      <c r="F1307" s="72">
        <f>IF(B1307="TATİL",0,IF(F1306&gt;0,IF(LİSTE!$F$1=H1306,1,H1306+1),IF(F1306=0,H1305+1,IF(F1305=0,H1304+1,IF(F1304=0,H1303+1,IF(F1303=0,H1302+1))))))</f>
        <v>6</v>
      </c>
      <c r="G1307" s="72">
        <f>IF(F1307=0,0,IF(LİSTE!$F$1=F1307,1,F1307+1))</f>
        <v>7</v>
      </c>
      <c r="H1307" s="72">
        <f>IF(G1307=0,0,IF(LİSTE!$F$1=G1307,1,G1307+1))</f>
        <v>8</v>
      </c>
      <c r="I1307" s="72" t="str">
        <f>IFERROR(VLOOKUP(A1307,TATİLLER!$A$2:$D$30000,3,0),"TATİL DEĞİL")</f>
        <v>TATİL DEĞİL</v>
      </c>
    </row>
    <row r="1308" spans="1:9" x14ac:dyDescent="0.25">
      <c r="A1308" s="74">
        <f t="shared" si="304"/>
        <v>47029</v>
      </c>
      <c r="B1308" s="72">
        <f t="shared" si="299"/>
        <v>2</v>
      </c>
      <c r="C1308" s="72" t="str">
        <f>IF(F1308=0,"RESMİ TATİL",VLOOKUP(F1308,LİSTE!$B$7:$D$1300,3,0))</f>
        <v>Anıl DOĞAN</v>
      </c>
      <c r="D1308" s="72" t="str">
        <f>IF(G1308=0,"RESMİ TATİL",VLOOKUP(G1308,LİSTE!$B$7:$D$1300,3,0))</f>
        <v>İpek ARSLAN</v>
      </c>
      <c r="E1308" s="72" t="str">
        <f>IF(H1308=0,"RESMİ TATİL",VLOOKUP(H1308,LİSTE!$B$7:$D$1300,3,0))</f>
        <v>Efe KARSAK</v>
      </c>
      <c r="F1308" s="72">
        <f>IF(B1308="TATİL",0,IF(F1307&gt;0,IF(LİSTE!$F$1=H1307,1,H1307+1),IF(F1307=0,H1306+1,IF(F1306=0,H1305+1,IF(F1305=0,H1304+1,IF(F1304=0,H1303+1))))))</f>
        <v>9</v>
      </c>
      <c r="G1308" s="72">
        <f>IF(F1308=0,0,IF(LİSTE!$F$1=F1308,1,F1308+1))</f>
        <v>10</v>
      </c>
      <c r="H1308" s="72">
        <f>IF(G1308=0,0,IF(LİSTE!$F$1=G1308,1,G1308+1))</f>
        <v>11</v>
      </c>
      <c r="I1308" s="72" t="str">
        <f>IFERROR(VLOOKUP(A1308,TATİLLER!$A$2:$D$30000,3,0),"TATİL DEĞİL")</f>
        <v>TATİL DEĞİL</v>
      </c>
    </row>
    <row r="1309" spans="1:9" x14ac:dyDescent="0.25">
      <c r="A1309" s="74">
        <f t="shared" si="304"/>
        <v>47030</v>
      </c>
      <c r="B1309" s="72">
        <f t="shared" si="299"/>
        <v>3</v>
      </c>
      <c r="C1309" s="72" t="str">
        <f>IF(F1309=0,"RESMİ TATİL",VLOOKUP(F1309,LİSTE!$B$7:$D$1300,3,0))</f>
        <v>Abdullah KIRBAÇ</v>
      </c>
      <c r="D1309" s="72" t="str">
        <f>IF(G1309=0,"RESMİ TATİL",VLOOKUP(G1309,LİSTE!$B$7:$D$1300,3,0))</f>
        <v>Ümmü Defne GÜLER</v>
      </c>
      <c r="E1309" s="72" t="str">
        <f>IF(H1309=0,"RESMİ TATİL",VLOOKUP(H1309,LİSTE!$B$7:$D$1300,3,0))</f>
        <v>Şevval ÖZDAMAR</v>
      </c>
      <c r="F1309" s="72">
        <f>IF(B1309="TATİL",0,IF(F1308&gt;0,IF(LİSTE!$F$1=H1308,1,H1308+1),IF(F1308=0,H1307+1,IF(F1307=0,H1306+1,IF(F1306=0,H1305+1,IF(F1305=0,H1304+1))))))</f>
        <v>12</v>
      </c>
      <c r="G1309" s="72">
        <f>IF(F1309=0,0,IF(LİSTE!$F$1=F1309,1,F1309+1))</f>
        <v>13</v>
      </c>
      <c r="H1309" s="72">
        <f>IF(G1309=0,0,IF(LİSTE!$F$1=G1309,1,G1309+1))</f>
        <v>14</v>
      </c>
      <c r="I1309" s="72" t="str">
        <f>IFERROR(VLOOKUP(A1309,TATİLLER!$A$2:$D$30000,3,0),"TATİL DEĞİL")</f>
        <v>TATİL DEĞİL</v>
      </c>
    </row>
    <row r="1310" spans="1:9" x14ac:dyDescent="0.25">
      <c r="A1310" s="74">
        <f t="shared" si="304"/>
        <v>47031</v>
      </c>
      <c r="B1310" s="72">
        <f t="shared" si="299"/>
        <v>4</v>
      </c>
      <c r="C1310" s="72" t="str">
        <f>IF(F1310=0,"RESMİ TATİL",VLOOKUP(F1310,LİSTE!$B$7:$D$1300,3,0))</f>
        <v>Zeynep AKDAĞ</v>
      </c>
      <c r="D1310" s="72" t="str">
        <f>IF(G1310=0,"RESMİ TATİL",VLOOKUP(G1310,LİSTE!$B$7:$D$1300,3,0))</f>
        <v>Esma ÇOKER</v>
      </c>
      <c r="E1310" s="72" t="str">
        <f>IF(H1310=0,"RESMİ TATİL",VLOOKUP(H1310,LİSTE!$B$7:$D$1300,3,0))</f>
        <v>Dursun Kubilay YAŞAR</v>
      </c>
      <c r="F1310" s="72">
        <f>IF(B1310="TATİL",0,IF(F1309&gt;0,IF(LİSTE!$F$1=H1309,1,H1309+1),IF(F1309=0,H1308+1,IF(F1308=0,H1307+1,IF(F1307=0,H1306+1,IF(F1306=0,H1305+1))))))</f>
        <v>15</v>
      </c>
      <c r="G1310" s="72">
        <f>IF(F1310=0,0,IF(LİSTE!$F$1=F1310,1,F1310+1))</f>
        <v>16</v>
      </c>
      <c r="H1310" s="72">
        <f>IF(G1310=0,0,IF(LİSTE!$F$1=G1310,1,G1310+1))</f>
        <v>17</v>
      </c>
      <c r="I1310" s="72" t="str">
        <f>IFERROR(VLOOKUP(A1310,TATİLLER!$A$2:$D$30000,3,0),"TATİL DEĞİL")</f>
        <v>TATİL DEĞİL</v>
      </c>
    </row>
    <row r="1311" spans="1:9" x14ac:dyDescent="0.25">
      <c r="A1311" s="74">
        <f t="shared" si="304"/>
        <v>47032</v>
      </c>
      <c r="B1311" s="72">
        <f t="shared" si="299"/>
        <v>5</v>
      </c>
      <c r="C1311" s="72" t="str">
        <f>IF(F1311=0,"RESMİ TATİL",VLOOKUP(F1311,LİSTE!$B$7:$D$1300,3,0))</f>
        <v>Zeynep Beril BAŞPINAR</v>
      </c>
      <c r="D1311" s="72" t="str">
        <f>IF(G1311=0,"RESMİ TATİL",VLOOKUP(G1311,LİSTE!$B$7:$D$1300,3,0))</f>
        <v>Ahmet DAL</v>
      </c>
      <c r="E1311" s="72" t="str">
        <f>IF(H1311=0,"RESMİ TATİL",VLOOKUP(H1311,LİSTE!$B$7:$D$1300,3,0))</f>
        <v>Emirhan KARATAŞ</v>
      </c>
      <c r="F1311" s="72">
        <f>IF(B1311="TATİL",0,IF(F1310&gt;0,IF(LİSTE!$F$1=H1310,1,H1310+1),IF(F1310=0,H1309+1,IF(F1309=0,H1308+1,IF(F1308=0,H1307+1,IF(F1307=0,H1306+1))))))</f>
        <v>18</v>
      </c>
      <c r="G1311" s="72">
        <f>IF(F1311=0,0,IF(LİSTE!$F$1=F1311,1,F1311+1))</f>
        <v>19</v>
      </c>
      <c r="H1311" s="72">
        <f>IF(G1311=0,0,IF(LİSTE!$F$1=G1311,1,G1311+1))</f>
        <v>20</v>
      </c>
      <c r="I1311" s="72" t="str">
        <f>IFERROR(VLOOKUP(A1311,TATİLLER!$A$2:$D$30000,3,0),"TATİL DEĞİL")</f>
        <v>TATİL DEĞİL</v>
      </c>
    </row>
    <row r="1312" spans="1:9" x14ac:dyDescent="0.25">
      <c r="A1312" s="74">
        <f t="shared" ref="A1312" si="306">A1311+3</f>
        <v>47035</v>
      </c>
      <c r="B1312" s="72">
        <f t="shared" si="299"/>
        <v>1</v>
      </c>
      <c r="C1312" s="72" t="str">
        <f>IF(F1312=0,"RESMİ TATİL",VLOOKUP(F1312,LİSTE!$B$7:$D$1300,3,0))</f>
        <v>Zümra Yeter ARI</v>
      </c>
      <c r="D1312" s="72" t="str">
        <f>IF(G1312=0,"RESMİ TATİL",VLOOKUP(G1312,LİSTE!$B$7:$D$1300,3,0))</f>
        <v>Utku KARAGÖZ</v>
      </c>
      <c r="E1312" s="72" t="str">
        <f>IF(H1312=0,"RESMİ TATİL",VLOOKUP(H1312,LİSTE!$B$7:$D$1300,3,0))</f>
        <v>Feyza Zümra AVCIOĞLU</v>
      </c>
      <c r="F1312" s="72">
        <f>IF(B1312="TATİL",0,IF(F1311&gt;0,IF(LİSTE!$F$1=H1311,1,H1311+1),IF(F1311=0,H1310+1,IF(F1310=0,H1309+1,IF(F1309=0,H1308+1,IF(F1308=0,H1307+1))))))</f>
        <v>21</v>
      </c>
      <c r="G1312" s="72">
        <f>IF(F1312=0,0,IF(LİSTE!$F$1=F1312,1,F1312+1))</f>
        <v>22</v>
      </c>
      <c r="H1312" s="72">
        <f>IF(G1312=0,0,IF(LİSTE!$F$1=G1312,1,G1312+1))</f>
        <v>23</v>
      </c>
      <c r="I1312" s="72" t="str">
        <f>IFERROR(VLOOKUP(A1312,TATİLLER!$A$2:$D$30000,3,0),"TATİL DEĞİL")</f>
        <v>TATİL DEĞİL</v>
      </c>
    </row>
    <row r="1313" spans="1:9" x14ac:dyDescent="0.25">
      <c r="A1313" s="74">
        <f t="shared" si="304"/>
        <v>47036</v>
      </c>
      <c r="B1313" s="72">
        <f t="shared" si="299"/>
        <v>2</v>
      </c>
      <c r="C1313" s="72" t="str">
        <f>IF(F1313=0,"RESMİ TATİL",VLOOKUP(F1313,LİSTE!$B$7:$D$1300,3,0))</f>
        <v>Yusuf Ali TABUR</v>
      </c>
      <c r="D1313" s="72" t="str">
        <f>IF(G1313=0,"RESMİ TATİL",VLOOKUP(G1313,LİSTE!$B$7:$D$1300,3,0))</f>
        <v>Irmak UTEBAY</v>
      </c>
      <c r="E1313" s="72" t="str">
        <f>IF(H1313=0,"RESMİ TATİL",VLOOKUP(H1313,LİSTE!$B$7:$D$1300,3,0))</f>
        <v>Kerem AKKOÇ</v>
      </c>
      <c r="F1313" s="72">
        <f>IF(B1313="TATİL",0,IF(F1312&gt;0,IF(LİSTE!$F$1=H1312,1,H1312+1),IF(F1312=0,H1311+1,IF(F1311=0,H1310+1,IF(F1310=0,H1309+1,IF(F1309=0,H1308+1))))))</f>
        <v>24</v>
      </c>
      <c r="G1313" s="72">
        <f>IF(F1313=0,0,IF(LİSTE!$F$1=F1313,1,F1313+1))</f>
        <v>25</v>
      </c>
      <c r="H1313" s="72">
        <f>IF(G1313=0,0,IF(LİSTE!$F$1=G1313,1,G1313+1))</f>
        <v>26</v>
      </c>
      <c r="I1313" s="72" t="str">
        <f>IFERROR(VLOOKUP(A1313,TATİLLER!$A$2:$D$30000,3,0),"TATİL DEĞİL")</f>
        <v>TATİL DEĞİL</v>
      </c>
    </row>
    <row r="1314" spans="1:9" x14ac:dyDescent="0.25">
      <c r="A1314" s="74">
        <f t="shared" si="304"/>
        <v>47037</v>
      </c>
      <c r="B1314" s="72">
        <f t="shared" si="299"/>
        <v>3</v>
      </c>
      <c r="C1314" s="72" t="str">
        <f>IF(F1314=0,"RESMİ TATİL",VLOOKUP(F1314,LİSTE!$B$7:$D$1300,3,0))</f>
        <v>Elçin Ayşe ELMAS</v>
      </c>
      <c r="D1314" s="72" t="str">
        <f>IF(G1314=0,"RESMİ TATİL",VLOOKUP(G1314,LİSTE!$B$7:$D$1300,3,0))</f>
        <v>Muhammed YILDIZDAĞ</v>
      </c>
      <c r="E1314" s="72" t="str">
        <f>IF(H1314=0,"RESMİ TATİL",VLOOKUP(H1314,LİSTE!$B$7:$D$1300,3,0))</f>
        <v>Nisa Nur SANCAR</v>
      </c>
      <c r="F1314" s="72">
        <f>IF(B1314="TATİL",0,IF(F1313&gt;0,IF(LİSTE!$F$1=H1313,1,H1313+1),IF(F1313=0,H1312+1,IF(F1312=0,H1311+1,IF(F1311=0,H1310+1,IF(F1310=0,H1309+1))))))</f>
        <v>27</v>
      </c>
      <c r="G1314" s="72">
        <f>IF(F1314=0,0,IF(LİSTE!$F$1=F1314,1,F1314+1))</f>
        <v>28</v>
      </c>
      <c r="H1314" s="72">
        <f>IF(G1314=0,0,IF(LİSTE!$F$1=G1314,1,G1314+1))</f>
        <v>1</v>
      </c>
      <c r="I1314" s="72" t="str">
        <f>IFERROR(VLOOKUP(A1314,TATİLLER!$A$2:$D$30000,3,0),"TATİL DEĞİL")</f>
        <v>TATİL DEĞİL</v>
      </c>
    </row>
    <row r="1315" spans="1:9" x14ac:dyDescent="0.25">
      <c r="A1315" s="74">
        <f t="shared" si="304"/>
        <v>47038</v>
      </c>
      <c r="B1315" s="72">
        <f t="shared" si="299"/>
        <v>4</v>
      </c>
      <c r="C1315" s="72" t="str">
        <f>IF(F1315=0,"RESMİ TATİL",VLOOKUP(F1315,LİSTE!$B$7:$D$1300,3,0))</f>
        <v>Esila ÇETİN</v>
      </c>
      <c r="D1315" s="72" t="str">
        <f>IF(G1315=0,"RESMİ TATİL",VLOOKUP(G1315,LİSTE!$B$7:$D$1300,3,0))</f>
        <v>Zeynep Sevde TOPUZ</v>
      </c>
      <c r="E1315" s="72" t="str">
        <f>IF(H1315=0,"RESMİ TATİL",VLOOKUP(H1315,LİSTE!$B$7:$D$1300,3,0))</f>
        <v>Ömer Asaf KADAŞ</v>
      </c>
      <c r="F1315" s="72">
        <f>IF(B1315="TATİL",0,IF(F1314&gt;0,IF(LİSTE!$F$1=H1314,1,H1314+1),IF(F1314=0,H1313+1,IF(F1313=0,H1312+1,IF(F1312=0,H1311+1,IF(F1311=0,H1310+1))))))</f>
        <v>2</v>
      </c>
      <c r="G1315" s="72">
        <f>IF(F1315=0,0,IF(LİSTE!$F$1=F1315,1,F1315+1))</f>
        <v>3</v>
      </c>
      <c r="H1315" s="72">
        <f>IF(G1315=0,0,IF(LİSTE!$F$1=G1315,1,G1315+1))</f>
        <v>4</v>
      </c>
      <c r="I1315" s="72" t="str">
        <f>IFERROR(VLOOKUP(A1315,TATİLLER!$A$2:$D$30000,3,0),"TATİL DEĞİL")</f>
        <v>TATİL DEĞİL</v>
      </c>
    </row>
    <row r="1316" spans="1:9" x14ac:dyDescent="0.25">
      <c r="A1316" s="74">
        <f t="shared" si="304"/>
        <v>47039</v>
      </c>
      <c r="B1316" s="72">
        <f t="shared" si="299"/>
        <v>5</v>
      </c>
      <c r="C1316" s="72" t="str">
        <f>IF(F1316=0,"RESMİ TATİL",VLOOKUP(F1316,LİSTE!$B$7:$D$1300,3,0))</f>
        <v>Ramazan Baran ADIGÜZEL</v>
      </c>
      <c r="D1316" s="72" t="str">
        <f>IF(G1316=0,"RESMİ TATİL",VLOOKUP(G1316,LİSTE!$B$7:$D$1300,3,0))</f>
        <v>Bahar AKGÜN</v>
      </c>
      <c r="E1316" s="72" t="str">
        <f>IF(H1316=0,"RESMİ TATİL",VLOOKUP(H1316,LİSTE!$B$7:$D$1300,3,0))</f>
        <v>Ömer AKGÜL</v>
      </c>
      <c r="F1316" s="72">
        <f>IF(B1316="TATİL",0,IF(F1315&gt;0,IF(LİSTE!$F$1=H1315,1,H1315+1),IF(F1315=0,H1314+1,IF(F1314=0,H1313+1,IF(F1313=0,H1312+1,IF(F1312=0,H1311+1))))))</f>
        <v>5</v>
      </c>
      <c r="G1316" s="72">
        <f>IF(F1316=0,0,IF(LİSTE!$F$1=F1316,1,F1316+1))</f>
        <v>6</v>
      </c>
      <c r="H1316" s="72">
        <f>IF(G1316=0,0,IF(LİSTE!$F$1=G1316,1,G1316+1))</f>
        <v>7</v>
      </c>
      <c r="I1316" s="72" t="str">
        <f>IFERROR(VLOOKUP(A1316,TATİLLER!$A$2:$D$30000,3,0),"TATİL DEĞİL")</f>
        <v>TATİL DEĞİL</v>
      </c>
    </row>
    <row r="1317" spans="1:9" x14ac:dyDescent="0.25">
      <c r="A1317" s="74">
        <f t="shared" ref="A1317" si="307">A1316+3</f>
        <v>47042</v>
      </c>
      <c r="B1317" s="72">
        <f t="shared" si="299"/>
        <v>1</v>
      </c>
      <c r="C1317" s="72" t="str">
        <f>IF(F1317=0,"RESMİ TATİL",VLOOKUP(F1317,LİSTE!$B$7:$D$1300,3,0))</f>
        <v>Muharrem EFE TANRIVERDİ</v>
      </c>
      <c r="D1317" s="72" t="str">
        <f>IF(G1317=0,"RESMİ TATİL",VLOOKUP(G1317,LİSTE!$B$7:$D$1300,3,0))</f>
        <v>Anıl DOĞAN</v>
      </c>
      <c r="E1317" s="72" t="str">
        <f>IF(H1317=0,"RESMİ TATİL",VLOOKUP(H1317,LİSTE!$B$7:$D$1300,3,0))</f>
        <v>İpek ARSLAN</v>
      </c>
      <c r="F1317" s="72">
        <f>IF(B1317="TATİL",0,IF(F1316&gt;0,IF(LİSTE!$F$1=H1316,1,H1316+1),IF(F1316=0,H1315+1,IF(F1315=0,H1314+1,IF(F1314=0,H1313+1,IF(F1313=0,H1312+1))))))</f>
        <v>8</v>
      </c>
      <c r="G1317" s="72">
        <f>IF(F1317=0,0,IF(LİSTE!$F$1=F1317,1,F1317+1))</f>
        <v>9</v>
      </c>
      <c r="H1317" s="72">
        <f>IF(G1317=0,0,IF(LİSTE!$F$1=G1317,1,G1317+1))</f>
        <v>10</v>
      </c>
      <c r="I1317" s="72" t="str">
        <f>IFERROR(VLOOKUP(A1317,TATİLLER!$A$2:$D$30000,3,0),"TATİL DEĞİL")</f>
        <v>TATİL DEĞİL</v>
      </c>
    </row>
    <row r="1318" spans="1:9" x14ac:dyDescent="0.25">
      <c r="A1318" s="74">
        <f t="shared" si="304"/>
        <v>47043</v>
      </c>
      <c r="B1318" s="72">
        <f t="shared" si="299"/>
        <v>2</v>
      </c>
      <c r="C1318" s="72" t="str">
        <f>IF(F1318=0,"RESMİ TATİL",VLOOKUP(F1318,LİSTE!$B$7:$D$1300,3,0))</f>
        <v>Efe KARSAK</v>
      </c>
      <c r="D1318" s="72" t="str">
        <f>IF(G1318=0,"RESMİ TATİL",VLOOKUP(G1318,LİSTE!$B$7:$D$1300,3,0))</f>
        <v>Abdullah KIRBAÇ</v>
      </c>
      <c r="E1318" s="72" t="str">
        <f>IF(H1318=0,"RESMİ TATİL",VLOOKUP(H1318,LİSTE!$B$7:$D$1300,3,0))</f>
        <v>Ümmü Defne GÜLER</v>
      </c>
      <c r="F1318" s="72">
        <f>IF(B1318="TATİL",0,IF(F1317&gt;0,IF(LİSTE!$F$1=H1317,1,H1317+1),IF(F1317=0,H1316+1,IF(F1316=0,H1315+1,IF(F1315=0,H1314+1,IF(F1314=0,H1313+1))))))</f>
        <v>11</v>
      </c>
      <c r="G1318" s="72">
        <f>IF(F1318=0,0,IF(LİSTE!$F$1=F1318,1,F1318+1))</f>
        <v>12</v>
      </c>
      <c r="H1318" s="72">
        <f>IF(G1318=0,0,IF(LİSTE!$F$1=G1318,1,G1318+1))</f>
        <v>13</v>
      </c>
      <c r="I1318" s="72" t="str">
        <f>IFERROR(VLOOKUP(A1318,TATİLLER!$A$2:$D$30000,3,0),"TATİL DEĞİL")</f>
        <v>TATİL DEĞİL</v>
      </c>
    </row>
    <row r="1319" spans="1:9" x14ac:dyDescent="0.25">
      <c r="A1319" s="74">
        <f t="shared" si="304"/>
        <v>47044</v>
      </c>
      <c r="B1319" s="72">
        <f t="shared" si="299"/>
        <v>3</v>
      </c>
      <c r="C1319" s="72" t="str">
        <f>IF(F1319=0,"RESMİ TATİL",VLOOKUP(F1319,LİSTE!$B$7:$D$1300,3,0))</f>
        <v>Şevval ÖZDAMAR</v>
      </c>
      <c r="D1319" s="72" t="str">
        <f>IF(G1319=0,"RESMİ TATİL",VLOOKUP(G1319,LİSTE!$B$7:$D$1300,3,0))</f>
        <v>Zeynep AKDAĞ</v>
      </c>
      <c r="E1319" s="72" t="str">
        <f>IF(H1319=0,"RESMİ TATİL",VLOOKUP(H1319,LİSTE!$B$7:$D$1300,3,0))</f>
        <v>Esma ÇOKER</v>
      </c>
      <c r="F1319" s="72">
        <f>IF(B1319="TATİL",0,IF(F1318&gt;0,IF(LİSTE!$F$1=H1318,1,H1318+1),IF(F1318=0,H1317+1,IF(F1317=0,H1316+1,IF(F1316=0,H1315+1,IF(F1315=0,H1314+1))))))</f>
        <v>14</v>
      </c>
      <c r="G1319" s="72">
        <f>IF(F1319=0,0,IF(LİSTE!$F$1=F1319,1,F1319+1))</f>
        <v>15</v>
      </c>
      <c r="H1319" s="72">
        <f>IF(G1319=0,0,IF(LİSTE!$F$1=G1319,1,G1319+1))</f>
        <v>16</v>
      </c>
      <c r="I1319" s="72" t="str">
        <f>IFERROR(VLOOKUP(A1319,TATİLLER!$A$2:$D$30000,3,0),"TATİL DEĞİL")</f>
        <v>TATİL DEĞİL</v>
      </c>
    </row>
    <row r="1320" spans="1:9" x14ac:dyDescent="0.25">
      <c r="A1320" s="74">
        <f t="shared" si="304"/>
        <v>47045</v>
      </c>
      <c r="B1320" s="72">
        <f t="shared" si="299"/>
        <v>4</v>
      </c>
      <c r="C1320" s="72" t="str">
        <f>IF(F1320=0,"RESMİ TATİL",VLOOKUP(F1320,LİSTE!$B$7:$D$1300,3,0))</f>
        <v>Dursun Kubilay YAŞAR</v>
      </c>
      <c r="D1320" s="72" t="str">
        <f>IF(G1320=0,"RESMİ TATİL",VLOOKUP(G1320,LİSTE!$B$7:$D$1300,3,0))</f>
        <v>Zeynep Beril BAŞPINAR</v>
      </c>
      <c r="E1320" s="72" t="str">
        <f>IF(H1320=0,"RESMİ TATİL",VLOOKUP(H1320,LİSTE!$B$7:$D$1300,3,0))</f>
        <v>Ahmet DAL</v>
      </c>
      <c r="F1320" s="72">
        <f>IF(B1320="TATİL",0,IF(F1319&gt;0,IF(LİSTE!$F$1=H1319,1,H1319+1),IF(F1319=0,H1318+1,IF(F1318=0,H1317+1,IF(F1317=0,H1316+1,IF(F1316=0,H1315+1))))))</f>
        <v>17</v>
      </c>
      <c r="G1320" s="72">
        <f>IF(F1320=0,0,IF(LİSTE!$F$1=F1320,1,F1320+1))</f>
        <v>18</v>
      </c>
      <c r="H1320" s="72">
        <f>IF(G1320=0,0,IF(LİSTE!$F$1=G1320,1,G1320+1))</f>
        <v>19</v>
      </c>
      <c r="I1320" s="72" t="str">
        <f>IFERROR(VLOOKUP(A1320,TATİLLER!$A$2:$D$30000,3,0),"TATİL DEĞİL")</f>
        <v>TATİL DEĞİL</v>
      </c>
    </row>
    <row r="1321" spans="1:9" x14ac:dyDescent="0.25">
      <c r="A1321" s="74">
        <f t="shared" si="304"/>
        <v>47046</v>
      </c>
      <c r="B1321" s="72">
        <f t="shared" si="299"/>
        <v>5</v>
      </c>
      <c r="C1321" s="72" t="str">
        <f>IF(F1321=0,"RESMİ TATİL",VLOOKUP(F1321,LİSTE!$B$7:$D$1300,3,0))</f>
        <v>Emirhan KARATAŞ</v>
      </c>
      <c r="D1321" s="72" t="str">
        <f>IF(G1321=0,"RESMİ TATİL",VLOOKUP(G1321,LİSTE!$B$7:$D$1300,3,0))</f>
        <v>Zümra Yeter ARI</v>
      </c>
      <c r="E1321" s="72" t="str">
        <f>IF(H1321=0,"RESMİ TATİL",VLOOKUP(H1321,LİSTE!$B$7:$D$1300,3,0))</f>
        <v>Utku KARAGÖZ</v>
      </c>
      <c r="F1321" s="72">
        <f>IF(B1321="TATİL",0,IF(F1320&gt;0,IF(LİSTE!$F$1=H1320,1,H1320+1),IF(F1320=0,H1319+1,IF(F1319=0,H1318+1,IF(F1318=0,H1317+1,IF(F1317=0,H1316+1))))))</f>
        <v>20</v>
      </c>
      <c r="G1321" s="72">
        <f>IF(F1321=0,0,IF(LİSTE!$F$1=F1321,1,F1321+1))</f>
        <v>21</v>
      </c>
      <c r="H1321" s="72">
        <f>IF(G1321=0,0,IF(LİSTE!$F$1=G1321,1,G1321+1))</f>
        <v>22</v>
      </c>
      <c r="I1321" s="72" t="str">
        <f>IFERROR(VLOOKUP(A1321,TATİLLER!$A$2:$D$30000,3,0),"TATİL DEĞİL")</f>
        <v>TATİL DEĞİL</v>
      </c>
    </row>
    <row r="1322" spans="1:9" x14ac:dyDescent="0.25">
      <c r="A1322" s="74">
        <f t="shared" ref="A1322" si="308">A1321+3</f>
        <v>47049</v>
      </c>
      <c r="B1322" s="72">
        <f t="shared" si="299"/>
        <v>1</v>
      </c>
      <c r="C1322" s="72" t="str">
        <f>IF(F1322=0,"RESMİ TATİL",VLOOKUP(F1322,LİSTE!$B$7:$D$1300,3,0))</f>
        <v>Feyza Zümra AVCIOĞLU</v>
      </c>
      <c r="D1322" s="72" t="str">
        <f>IF(G1322=0,"RESMİ TATİL",VLOOKUP(G1322,LİSTE!$B$7:$D$1300,3,0))</f>
        <v>Yusuf Ali TABUR</v>
      </c>
      <c r="E1322" s="72" t="str">
        <f>IF(H1322=0,"RESMİ TATİL",VLOOKUP(H1322,LİSTE!$B$7:$D$1300,3,0))</f>
        <v>Irmak UTEBAY</v>
      </c>
      <c r="F1322" s="72">
        <f>IF(B1322="TATİL",0,IF(F1321&gt;0,IF(LİSTE!$F$1=H1321,1,H1321+1),IF(F1321=0,H1320+1,IF(F1320=0,H1319+1,IF(F1319=0,H1318+1,IF(F1318=0,H1317+1))))))</f>
        <v>23</v>
      </c>
      <c r="G1322" s="72">
        <f>IF(F1322=0,0,IF(LİSTE!$F$1=F1322,1,F1322+1))</f>
        <v>24</v>
      </c>
      <c r="H1322" s="72">
        <f>IF(G1322=0,0,IF(LİSTE!$F$1=G1322,1,G1322+1))</f>
        <v>25</v>
      </c>
      <c r="I1322" s="72" t="str">
        <f>IFERROR(VLOOKUP(A1322,TATİLLER!$A$2:$D$30000,3,0),"TATİL DEĞİL")</f>
        <v>TATİL DEĞİL</v>
      </c>
    </row>
    <row r="1323" spans="1:9" x14ac:dyDescent="0.25">
      <c r="A1323" s="74">
        <f t="shared" si="304"/>
        <v>47050</v>
      </c>
      <c r="B1323" s="72">
        <f t="shared" si="299"/>
        <v>2</v>
      </c>
      <c r="C1323" s="72" t="str">
        <f>IF(F1323=0,"RESMİ TATİL",VLOOKUP(F1323,LİSTE!$B$7:$D$1300,3,0))</f>
        <v>Kerem AKKOÇ</v>
      </c>
      <c r="D1323" s="72" t="str">
        <f>IF(G1323=0,"RESMİ TATİL",VLOOKUP(G1323,LİSTE!$B$7:$D$1300,3,0))</f>
        <v>Elçin Ayşe ELMAS</v>
      </c>
      <c r="E1323" s="72" t="str">
        <f>IF(H1323=0,"RESMİ TATİL",VLOOKUP(H1323,LİSTE!$B$7:$D$1300,3,0))</f>
        <v>Muhammed YILDIZDAĞ</v>
      </c>
      <c r="F1323" s="72">
        <f>IF(B1323="TATİL",0,IF(F1322&gt;0,IF(LİSTE!$F$1=H1322,1,H1322+1),IF(F1322=0,H1321+1,IF(F1321=0,H1320+1,IF(F1320=0,H1319+1,IF(F1319=0,H1318+1))))))</f>
        <v>26</v>
      </c>
      <c r="G1323" s="72">
        <f>IF(F1323=0,0,IF(LİSTE!$F$1=F1323,1,F1323+1))</f>
        <v>27</v>
      </c>
      <c r="H1323" s="72">
        <f>IF(G1323=0,0,IF(LİSTE!$F$1=G1323,1,G1323+1))</f>
        <v>28</v>
      </c>
      <c r="I1323" s="72" t="str">
        <f>IFERROR(VLOOKUP(A1323,TATİLLER!$A$2:$D$30000,3,0),"TATİL DEĞİL")</f>
        <v>TATİL DEĞİL</v>
      </c>
    </row>
    <row r="1324" spans="1:9" x14ac:dyDescent="0.25">
      <c r="A1324" s="74">
        <f t="shared" si="304"/>
        <v>47051</v>
      </c>
      <c r="B1324" s="72">
        <f t="shared" si="299"/>
        <v>3</v>
      </c>
      <c r="C1324" s="72" t="str">
        <f>IF(F1324=0,"RESMİ TATİL",VLOOKUP(F1324,LİSTE!$B$7:$D$1300,3,0))</f>
        <v>Nisa Nur SANCAR</v>
      </c>
      <c r="D1324" s="72" t="str">
        <f>IF(G1324=0,"RESMİ TATİL",VLOOKUP(G1324,LİSTE!$B$7:$D$1300,3,0))</f>
        <v>Esila ÇETİN</v>
      </c>
      <c r="E1324" s="72" t="str">
        <f>IF(H1324=0,"RESMİ TATİL",VLOOKUP(H1324,LİSTE!$B$7:$D$1300,3,0))</f>
        <v>Zeynep Sevde TOPUZ</v>
      </c>
      <c r="F1324" s="72">
        <f>IF(B1324="TATİL",0,IF(F1323&gt;0,IF(LİSTE!$F$1=H1323,1,H1323+1),IF(F1323=0,H1322+1,IF(F1322=0,H1321+1,IF(F1321=0,H1320+1,IF(F1320=0,H1319+1))))))</f>
        <v>1</v>
      </c>
      <c r="G1324" s="72">
        <f>IF(F1324=0,0,IF(LİSTE!$F$1=F1324,1,F1324+1))</f>
        <v>2</v>
      </c>
      <c r="H1324" s="72">
        <f>IF(G1324=0,0,IF(LİSTE!$F$1=G1324,1,G1324+1))</f>
        <v>3</v>
      </c>
      <c r="I1324" s="72" t="str">
        <f>IFERROR(VLOOKUP(A1324,TATİLLER!$A$2:$D$30000,3,0),"TATİL DEĞİL")</f>
        <v>TATİL DEĞİL</v>
      </c>
    </row>
    <row r="1325" spans="1:9" x14ac:dyDescent="0.25">
      <c r="A1325" s="74">
        <f t="shared" si="304"/>
        <v>47052</v>
      </c>
      <c r="B1325" s="72">
        <f t="shared" si="299"/>
        <v>4</v>
      </c>
      <c r="C1325" s="72" t="str">
        <f>IF(F1325=0,"RESMİ TATİL",VLOOKUP(F1325,LİSTE!$B$7:$D$1300,3,0))</f>
        <v>Ömer Asaf KADAŞ</v>
      </c>
      <c r="D1325" s="72" t="str">
        <f>IF(G1325=0,"RESMİ TATİL",VLOOKUP(G1325,LİSTE!$B$7:$D$1300,3,0))</f>
        <v>Ramazan Baran ADIGÜZEL</v>
      </c>
      <c r="E1325" s="72" t="str">
        <f>IF(H1325=0,"RESMİ TATİL",VLOOKUP(H1325,LİSTE!$B$7:$D$1300,3,0))</f>
        <v>Bahar AKGÜN</v>
      </c>
      <c r="F1325" s="72">
        <f>IF(B1325="TATİL",0,IF(F1324&gt;0,IF(LİSTE!$F$1=H1324,1,H1324+1),IF(F1324=0,H1323+1,IF(F1323=0,H1322+1,IF(F1322=0,H1321+1,IF(F1321=0,H1320+1))))))</f>
        <v>4</v>
      </c>
      <c r="G1325" s="72">
        <f>IF(F1325=0,0,IF(LİSTE!$F$1=F1325,1,F1325+1))</f>
        <v>5</v>
      </c>
      <c r="H1325" s="72">
        <f>IF(G1325=0,0,IF(LİSTE!$F$1=G1325,1,G1325+1))</f>
        <v>6</v>
      </c>
      <c r="I1325" s="72" t="str">
        <f>IFERROR(VLOOKUP(A1325,TATİLLER!$A$2:$D$30000,3,0),"TATİL DEĞİL")</f>
        <v>TATİL DEĞİL</v>
      </c>
    </row>
    <row r="1326" spans="1:9" x14ac:dyDescent="0.25">
      <c r="A1326" s="74">
        <f t="shared" si="304"/>
        <v>47053</v>
      </c>
      <c r="B1326" s="72">
        <f t="shared" si="299"/>
        <v>5</v>
      </c>
      <c r="C1326" s="72" t="str">
        <f>IF(F1326=0,"RESMİ TATİL",VLOOKUP(F1326,LİSTE!$B$7:$D$1300,3,0))</f>
        <v>Ömer AKGÜL</v>
      </c>
      <c r="D1326" s="72" t="str">
        <f>IF(G1326=0,"RESMİ TATİL",VLOOKUP(G1326,LİSTE!$B$7:$D$1300,3,0))</f>
        <v>Muharrem EFE TANRIVERDİ</v>
      </c>
      <c r="E1326" s="72" t="str">
        <f>IF(H1326=0,"RESMİ TATİL",VLOOKUP(H1326,LİSTE!$B$7:$D$1300,3,0))</f>
        <v>Anıl DOĞAN</v>
      </c>
      <c r="F1326" s="72">
        <f>IF(B1326="TATİL",0,IF(F1325&gt;0,IF(LİSTE!$F$1=H1325,1,H1325+1),IF(F1325=0,H1324+1,IF(F1324=0,H1323+1,IF(F1323=0,H1322+1,IF(F1322=0,H1321+1))))))</f>
        <v>7</v>
      </c>
      <c r="G1326" s="72">
        <f>IF(F1326=0,0,IF(LİSTE!$F$1=F1326,1,F1326+1))</f>
        <v>8</v>
      </c>
      <c r="H1326" s="72">
        <f>IF(G1326=0,0,IF(LİSTE!$F$1=G1326,1,G1326+1))</f>
        <v>9</v>
      </c>
      <c r="I1326" s="72" t="str">
        <f>IFERROR(VLOOKUP(A1326,TATİLLER!$A$2:$D$30000,3,0),"TATİL DEĞİL")</f>
        <v>TATİL DEĞİL</v>
      </c>
    </row>
    <row r="1327" spans="1:9" x14ac:dyDescent="0.25">
      <c r="A1327" s="74">
        <f t="shared" ref="A1327" si="309">A1326+3</f>
        <v>47056</v>
      </c>
      <c r="B1327" s="72">
        <f t="shared" si="299"/>
        <v>1</v>
      </c>
      <c r="C1327" s="72" t="str">
        <f>IF(F1327=0,"RESMİ TATİL",VLOOKUP(F1327,LİSTE!$B$7:$D$1300,3,0))</f>
        <v>İpek ARSLAN</v>
      </c>
      <c r="D1327" s="72" t="str">
        <f>IF(G1327=0,"RESMİ TATİL",VLOOKUP(G1327,LİSTE!$B$7:$D$1300,3,0))</f>
        <v>Efe KARSAK</v>
      </c>
      <c r="E1327" s="72" t="str">
        <f>IF(H1327=0,"RESMİ TATİL",VLOOKUP(H1327,LİSTE!$B$7:$D$1300,3,0))</f>
        <v>Abdullah KIRBAÇ</v>
      </c>
      <c r="F1327" s="72">
        <f>IF(B1327="TATİL",0,IF(F1326&gt;0,IF(LİSTE!$F$1=H1326,1,H1326+1),IF(F1326=0,H1325+1,IF(F1325=0,H1324+1,IF(F1324=0,H1323+1,IF(F1323=0,H1322+1))))))</f>
        <v>10</v>
      </c>
      <c r="G1327" s="72">
        <f>IF(F1327=0,0,IF(LİSTE!$F$1=F1327,1,F1327+1))</f>
        <v>11</v>
      </c>
      <c r="H1327" s="72">
        <f>IF(G1327=0,0,IF(LİSTE!$F$1=G1327,1,G1327+1))</f>
        <v>12</v>
      </c>
      <c r="I1327" s="72" t="str">
        <f>IFERROR(VLOOKUP(A1327,TATİLLER!$A$2:$D$30000,3,0),"TATİL DEĞİL")</f>
        <v>TATİL DEĞİL</v>
      </c>
    </row>
    <row r="1328" spans="1:9" x14ac:dyDescent="0.25">
      <c r="A1328" s="74">
        <f t="shared" si="304"/>
        <v>47057</v>
      </c>
      <c r="B1328" s="72">
        <f t="shared" si="299"/>
        <v>2</v>
      </c>
      <c r="C1328" s="72" t="str">
        <f>IF(F1328=0,"RESMİ TATİL",VLOOKUP(F1328,LİSTE!$B$7:$D$1300,3,0))</f>
        <v>Ümmü Defne GÜLER</v>
      </c>
      <c r="D1328" s="72" t="str">
        <f>IF(G1328=0,"RESMİ TATİL",VLOOKUP(G1328,LİSTE!$B$7:$D$1300,3,0))</f>
        <v>Şevval ÖZDAMAR</v>
      </c>
      <c r="E1328" s="72" t="str">
        <f>IF(H1328=0,"RESMİ TATİL",VLOOKUP(H1328,LİSTE!$B$7:$D$1300,3,0))</f>
        <v>Zeynep AKDAĞ</v>
      </c>
      <c r="F1328" s="72">
        <f>IF(B1328="TATİL",0,IF(F1327&gt;0,IF(LİSTE!$F$1=H1327,1,H1327+1),IF(F1327=0,H1326+1,IF(F1326=0,H1325+1,IF(F1325=0,H1324+1,IF(F1324=0,H1323+1))))))</f>
        <v>13</v>
      </c>
      <c r="G1328" s="72">
        <f>IF(F1328=0,0,IF(LİSTE!$F$1=F1328,1,F1328+1))</f>
        <v>14</v>
      </c>
      <c r="H1328" s="72">
        <f>IF(G1328=0,0,IF(LİSTE!$F$1=G1328,1,G1328+1))</f>
        <v>15</v>
      </c>
      <c r="I1328" s="72" t="str">
        <f>IFERROR(VLOOKUP(A1328,TATİLLER!$A$2:$D$30000,3,0),"TATİL DEĞİL")</f>
        <v>TATİL DEĞİL</v>
      </c>
    </row>
    <row r="1329" spans="1:9" x14ac:dyDescent="0.25">
      <c r="A1329" s="74">
        <f t="shared" si="304"/>
        <v>47058</v>
      </c>
      <c r="B1329" s="72">
        <f t="shared" si="299"/>
        <v>3</v>
      </c>
      <c r="C1329" s="72" t="str">
        <f>IF(F1329=0,"RESMİ TATİL",VLOOKUP(F1329,LİSTE!$B$7:$D$1300,3,0))</f>
        <v>Esma ÇOKER</v>
      </c>
      <c r="D1329" s="72" t="str">
        <f>IF(G1329=0,"RESMİ TATİL",VLOOKUP(G1329,LİSTE!$B$7:$D$1300,3,0))</f>
        <v>Dursun Kubilay YAŞAR</v>
      </c>
      <c r="E1329" s="72" t="str">
        <f>IF(H1329=0,"RESMİ TATİL",VLOOKUP(H1329,LİSTE!$B$7:$D$1300,3,0))</f>
        <v>Zeynep Beril BAŞPINAR</v>
      </c>
      <c r="F1329" s="72">
        <f>IF(B1329="TATİL",0,IF(F1328&gt;0,IF(LİSTE!$F$1=H1328,1,H1328+1),IF(F1328=0,H1327+1,IF(F1327=0,H1326+1,IF(F1326=0,H1325+1,IF(F1325=0,H1324+1))))))</f>
        <v>16</v>
      </c>
      <c r="G1329" s="72">
        <f>IF(F1329=0,0,IF(LİSTE!$F$1=F1329,1,F1329+1))</f>
        <v>17</v>
      </c>
      <c r="H1329" s="72">
        <f>IF(G1329=0,0,IF(LİSTE!$F$1=G1329,1,G1329+1))</f>
        <v>18</v>
      </c>
      <c r="I1329" s="72" t="str">
        <f>IFERROR(VLOOKUP(A1329,TATİLLER!$A$2:$D$30000,3,0),"TATİL DEĞİL")</f>
        <v>TATİL DEĞİL</v>
      </c>
    </row>
    <row r="1330" spans="1:9" x14ac:dyDescent="0.25">
      <c r="A1330" s="74">
        <f t="shared" si="304"/>
        <v>47059</v>
      </c>
      <c r="B1330" s="72">
        <f t="shared" si="299"/>
        <v>4</v>
      </c>
      <c r="C1330" s="72" t="str">
        <f>IF(F1330=0,"RESMİ TATİL",VLOOKUP(F1330,LİSTE!$B$7:$D$1300,3,0))</f>
        <v>Ahmet DAL</v>
      </c>
      <c r="D1330" s="72" t="str">
        <f>IF(G1330=0,"RESMİ TATİL",VLOOKUP(G1330,LİSTE!$B$7:$D$1300,3,0))</f>
        <v>Emirhan KARATAŞ</v>
      </c>
      <c r="E1330" s="72" t="str">
        <f>IF(H1330=0,"RESMİ TATİL",VLOOKUP(H1330,LİSTE!$B$7:$D$1300,3,0))</f>
        <v>Zümra Yeter ARI</v>
      </c>
      <c r="F1330" s="72">
        <f>IF(B1330="TATİL",0,IF(F1329&gt;0,IF(LİSTE!$F$1=H1329,1,H1329+1),IF(F1329=0,H1328+1,IF(F1328=0,H1327+1,IF(F1327=0,H1326+1,IF(F1326=0,H1325+1))))))</f>
        <v>19</v>
      </c>
      <c r="G1330" s="72">
        <f>IF(F1330=0,0,IF(LİSTE!$F$1=F1330,1,F1330+1))</f>
        <v>20</v>
      </c>
      <c r="H1330" s="72">
        <f>IF(G1330=0,0,IF(LİSTE!$F$1=G1330,1,G1330+1))</f>
        <v>21</v>
      </c>
      <c r="I1330" s="72" t="str">
        <f>IFERROR(VLOOKUP(A1330,TATİLLER!$A$2:$D$30000,3,0),"TATİL DEĞİL")</f>
        <v>TATİL DEĞİL</v>
      </c>
    </row>
    <row r="1331" spans="1:9" x14ac:dyDescent="0.25">
      <c r="A1331" s="74">
        <f t="shared" si="304"/>
        <v>47060</v>
      </c>
      <c r="B1331" s="72">
        <f t="shared" si="299"/>
        <v>5</v>
      </c>
      <c r="C1331" s="72" t="str">
        <f>IF(F1331=0,"RESMİ TATİL",VLOOKUP(F1331,LİSTE!$B$7:$D$1300,3,0))</f>
        <v>Utku KARAGÖZ</v>
      </c>
      <c r="D1331" s="72" t="str">
        <f>IF(G1331=0,"RESMİ TATİL",VLOOKUP(G1331,LİSTE!$B$7:$D$1300,3,0))</f>
        <v>Feyza Zümra AVCIOĞLU</v>
      </c>
      <c r="E1331" s="72" t="str">
        <f>IF(H1331=0,"RESMİ TATİL",VLOOKUP(H1331,LİSTE!$B$7:$D$1300,3,0))</f>
        <v>Yusuf Ali TABUR</v>
      </c>
      <c r="F1331" s="72">
        <f>IF(B1331="TATİL",0,IF(F1330&gt;0,IF(LİSTE!$F$1=H1330,1,H1330+1),IF(F1330=0,H1329+1,IF(F1329=0,H1328+1,IF(F1328=0,H1327+1,IF(F1327=0,H1326+1))))))</f>
        <v>22</v>
      </c>
      <c r="G1331" s="72">
        <f>IF(F1331=0,0,IF(LİSTE!$F$1=F1331,1,F1331+1))</f>
        <v>23</v>
      </c>
      <c r="H1331" s="72">
        <f>IF(G1331=0,0,IF(LİSTE!$F$1=G1331,1,G1331+1))</f>
        <v>24</v>
      </c>
      <c r="I1331" s="72" t="str">
        <f>IFERROR(VLOOKUP(A1331,TATİLLER!$A$2:$D$30000,3,0),"TATİL DEĞİL")</f>
        <v>TATİL DEĞİL</v>
      </c>
    </row>
    <row r="1332" spans="1:9" x14ac:dyDescent="0.25">
      <c r="A1332" s="74">
        <f t="shared" ref="A1332" si="310">A1331+3</f>
        <v>47063</v>
      </c>
      <c r="B1332" s="72">
        <f t="shared" si="299"/>
        <v>1</v>
      </c>
      <c r="C1332" s="72" t="str">
        <f>IF(F1332=0,"RESMİ TATİL",VLOOKUP(F1332,LİSTE!$B$7:$D$1300,3,0))</f>
        <v>Irmak UTEBAY</v>
      </c>
      <c r="D1332" s="72" t="str">
        <f>IF(G1332=0,"RESMİ TATİL",VLOOKUP(G1332,LİSTE!$B$7:$D$1300,3,0))</f>
        <v>Kerem AKKOÇ</v>
      </c>
      <c r="E1332" s="72" t="str">
        <f>IF(H1332=0,"RESMİ TATİL",VLOOKUP(H1332,LİSTE!$B$7:$D$1300,3,0))</f>
        <v>Elçin Ayşe ELMAS</v>
      </c>
      <c r="F1332" s="72">
        <f>IF(B1332="TATİL",0,IF(F1331&gt;0,IF(LİSTE!$F$1=H1331,1,H1331+1),IF(F1331=0,H1330+1,IF(F1330=0,H1329+1,IF(F1329=0,H1328+1,IF(F1328=0,H1327+1))))))</f>
        <v>25</v>
      </c>
      <c r="G1332" s="72">
        <f>IF(F1332=0,0,IF(LİSTE!$F$1=F1332,1,F1332+1))</f>
        <v>26</v>
      </c>
      <c r="H1332" s="72">
        <f>IF(G1332=0,0,IF(LİSTE!$F$1=G1332,1,G1332+1))</f>
        <v>27</v>
      </c>
      <c r="I1332" s="72" t="str">
        <f>IFERROR(VLOOKUP(A1332,TATİLLER!$A$2:$D$30000,3,0),"TATİL DEĞİL")</f>
        <v>TATİL DEĞİL</v>
      </c>
    </row>
    <row r="1333" spans="1:9" x14ac:dyDescent="0.25">
      <c r="A1333" s="74">
        <f t="shared" si="304"/>
        <v>47064</v>
      </c>
      <c r="B1333" s="72">
        <f t="shared" si="299"/>
        <v>2</v>
      </c>
      <c r="C1333" s="72" t="str">
        <f>IF(F1333=0,"RESMİ TATİL",VLOOKUP(F1333,LİSTE!$B$7:$D$1300,3,0))</f>
        <v>Muhammed YILDIZDAĞ</v>
      </c>
      <c r="D1333" s="72" t="str">
        <f>IF(G1333=0,"RESMİ TATİL",VLOOKUP(G1333,LİSTE!$B$7:$D$1300,3,0))</f>
        <v>Nisa Nur SANCAR</v>
      </c>
      <c r="E1333" s="72" t="str">
        <f>IF(H1333=0,"RESMİ TATİL",VLOOKUP(H1333,LİSTE!$B$7:$D$1300,3,0))</f>
        <v>Esila ÇETİN</v>
      </c>
      <c r="F1333" s="72">
        <f>IF(B1333="TATİL",0,IF(F1332&gt;0,IF(LİSTE!$F$1=H1332,1,H1332+1),IF(F1332=0,H1331+1,IF(F1331=0,H1330+1,IF(F1330=0,H1329+1,IF(F1329=0,H1328+1))))))</f>
        <v>28</v>
      </c>
      <c r="G1333" s="72">
        <f>IF(F1333=0,0,IF(LİSTE!$F$1=F1333,1,F1333+1))</f>
        <v>1</v>
      </c>
      <c r="H1333" s="72">
        <f>IF(G1333=0,0,IF(LİSTE!$F$1=G1333,1,G1333+1))</f>
        <v>2</v>
      </c>
      <c r="I1333" s="72" t="str">
        <f>IFERROR(VLOOKUP(A1333,TATİLLER!$A$2:$D$30000,3,0),"TATİL DEĞİL")</f>
        <v>TATİL DEĞİL</v>
      </c>
    </row>
    <row r="1334" spans="1:9" x14ac:dyDescent="0.25">
      <c r="A1334" s="74">
        <f t="shared" si="304"/>
        <v>47065</v>
      </c>
      <c r="B1334" s="72">
        <f t="shared" si="299"/>
        <v>3</v>
      </c>
      <c r="C1334" s="72" t="str">
        <f>IF(F1334=0,"RESMİ TATİL",VLOOKUP(F1334,LİSTE!$B$7:$D$1300,3,0))</f>
        <v>Zeynep Sevde TOPUZ</v>
      </c>
      <c r="D1334" s="72" t="str">
        <f>IF(G1334=0,"RESMİ TATİL",VLOOKUP(G1334,LİSTE!$B$7:$D$1300,3,0))</f>
        <v>Ömer Asaf KADAŞ</v>
      </c>
      <c r="E1334" s="72" t="str">
        <f>IF(H1334=0,"RESMİ TATİL",VLOOKUP(H1334,LİSTE!$B$7:$D$1300,3,0))</f>
        <v>Ramazan Baran ADIGÜZEL</v>
      </c>
      <c r="F1334" s="72">
        <f>IF(B1334="TATİL",0,IF(F1333&gt;0,IF(LİSTE!$F$1=H1333,1,H1333+1),IF(F1333=0,H1332+1,IF(F1332=0,H1331+1,IF(F1331=0,H1330+1,IF(F1330=0,H1329+1))))))</f>
        <v>3</v>
      </c>
      <c r="G1334" s="72">
        <f>IF(F1334=0,0,IF(LİSTE!$F$1=F1334,1,F1334+1))</f>
        <v>4</v>
      </c>
      <c r="H1334" s="72">
        <f>IF(G1334=0,0,IF(LİSTE!$F$1=G1334,1,G1334+1))</f>
        <v>5</v>
      </c>
      <c r="I1334" s="72" t="str">
        <f>IFERROR(VLOOKUP(A1334,TATİLLER!$A$2:$D$30000,3,0),"TATİL DEĞİL")</f>
        <v>TATİL DEĞİL</v>
      </c>
    </row>
    <row r="1335" spans="1:9" x14ac:dyDescent="0.25">
      <c r="A1335" s="74">
        <f t="shared" si="304"/>
        <v>47066</v>
      </c>
      <c r="B1335" s="72">
        <f t="shared" si="299"/>
        <v>4</v>
      </c>
      <c r="C1335" s="72" t="str">
        <f>IF(F1335=0,"RESMİ TATİL",VLOOKUP(F1335,LİSTE!$B$7:$D$1300,3,0))</f>
        <v>Bahar AKGÜN</v>
      </c>
      <c r="D1335" s="72" t="str">
        <f>IF(G1335=0,"RESMİ TATİL",VLOOKUP(G1335,LİSTE!$B$7:$D$1300,3,0))</f>
        <v>Ömer AKGÜL</v>
      </c>
      <c r="E1335" s="72" t="str">
        <f>IF(H1335=0,"RESMİ TATİL",VLOOKUP(H1335,LİSTE!$B$7:$D$1300,3,0))</f>
        <v>Muharrem EFE TANRIVERDİ</v>
      </c>
      <c r="F1335" s="72">
        <f>IF(B1335="TATİL",0,IF(F1334&gt;0,IF(LİSTE!$F$1=H1334,1,H1334+1),IF(F1334=0,H1333+1,IF(F1333=0,H1332+1,IF(F1332=0,H1331+1,IF(F1331=0,H1330+1))))))</f>
        <v>6</v>
      </c>
      <c r="G1335" s="72">
        <f>IF(F1335=0,0,IF(LİSTE!$F$1=F1335,1,F1335+1))</f>
        <v>7</v>
      </c>
      <c r="H1335" s="72">
        <f>IF(G1335=0,0,IF(LİSTE!$F$1=G1335,1,G1335+1))</f>
        <v>8</v>
      </c>
      <c r="I1335" s="72" t="str">
        <f>IFERROR(VLOOKUP(A1335,TATİLLER!$A$2:$D$30000,3,0),"TATİL DEĞİL")</f>
        <v>TATİL DEĞİL</v>
      </c>
    </row>
    <row r="1336" spans="1:9" x14ac:dyDescent="0.25">
      <c r="A1336" s="74">
        <f t="shared" si="304"/>
        <v>47067</v>
      </c>
      <c r="B1336" s="72">
        <f t="shared" si="299"/>
        <v>5</v>
      </c>
      <c r="C1336" s="72" t="str">
        <f>IF(F1336=0,"RESMİ TATİL",VLOOKUP(F1336,LİSTE!$B$7:$D$1300,3,0))</f>
        <v>Anıl DOĞAN</v>
      </c>
      <c r="D1336" s="72" t="str">
        <f>IF(G1336=0,"RESMİ TATİL",VLOOKUP(G1336,LİSTE!$B$7:$D$1300,3,0))</f>
        <v>İpek ARSLAN</v>
      </c>
      <c r="E1336" s="72" t="str">
        <f>IF(H1336=0,"RESMİ TATİL",VLOOKUP(H1336,LİSTE!$B$7:$D$1300,3,0))</f>
        <v>Efe KARSAK</v>
      </c>
      <c r="F1336" s="72">
        <f>IF(B1336="TATİL",0,IF(F1335&gt;0,IF(LİSTE!$F$1=H1335,1,H1335+1),IF(F1335=0,H1334+1,IF(F1334=0,H1333+1,IF(F1333=0,H1332+1,IF(F1332=0,H1331+1))))))</f>
        <v>9</v>
      </c>
      <c r="G1336" s="72">
        <f>IF(F1336=0,0,IF(LİSTE!$F$1=F1336,1,F1336+1))</f>
        <v>10</v>
      </c>
      <c r="H1336" s="72">
        <f>IF(G1336=0,0,IF(LİSTE!$F$1=G1336,1,G1336+1))</f>
        <v>11</v>
      </c>
      <c r="I1336" s="72" t="str">
        <f>IFERROR(VLOOKUP(A1336,TATİLLER!$A$2:$D$30000,3,0),"TATİL DEĞİL")</f>
        <v>TATİL DEĞİL</v>
      </c>
    </row>
    <row r="1337" spans="1:9" x14ac:dyDescent="0.25">
      <c r="A1337" s="74">
        <f t="shared" ref="A1337" si="311">A1336+3</f>
        <v>47070</v>
      </c>
      <c r="B1337" s="72">
        <f t="shared" si="299"/>
        <v>1</v>
      </c>
      <c r="C1337" s="72" t="str">
        <f>IF(F1337=0,"RESMİ TATİL",VLOOKUP(F1337,LİSTE!$B$7:$D$1300,3,0))</f>
        <v>Abdullah KIRBAÇ</v>
      </c>
      <c r="D1337" s="72" t="str">
        <f>IF(G1337=0,"RESMİ TATİL",VLOOKUP(G1337,LİSTE!$B$7:$D$1300,3,0))</f>
        <v>Ümmü Defne GÜLER</v>
      </c>
      <c r="E1337" s="72" t="str">
        <f>IF(H1337=0,"RESMİ TATİL",VLOOKUP(H1337,LİSTE!$B$7:$D$1300,3,0))</f>
        <v>Şevval ÖZDAMAR</v>
      </c>
      <c r="F1337" s="72">
        <f>IF(B1337="TATİL",0,IF(F1336&gt;0,IF(LİSTE!$F$1=H1336,1,H1336+1),IF(F1336=0,H1335+1,IF(F1335=0,H1334+1,IF(F1334=0,H1333+1,IF(F1333=0,H1332+1))))))</f>
        <v>12</v>
      </c>
      <c r="G1337" s="72">
        <f>IF(F1337=0,0,IF(LİSTE!$F$1=F1337,1,F1337+1))</f>
        <v>13</v>
      </c>
      <c r="H1337" s="72">
        <f>IF(G1337=0,0,IF(LİSTE!$F$1=G1337,1,G1337+1))</f>
        <v>14</v>
      </c>
      <c r="I1337" s="72" t="str">
        <f>IFERROR(VLOOKUP(A1337,TATİLLER!$A$2:$D$30000,3,0),"TATİL DEĞİL")</f>
        <v>TATİL DEĞİL</v>
      </c>
    </row>
    <row r="1338" spans="1:9" x14ac:dyDescent="0.25">
      <c r="A1338" s="74">
        <f t="shared" si="304"/>
        <v>47071</v>
      </c>
      <c r="B1338" s="72">
        <f t="shared" si="299"/>
        <v>2</v>
      </c>
      <c r="C1338" s="72" t="str">
        <f>IF(F1338=0,"RESMİ TATİL",VLOOKUP(F1338,LİSTE!$B$7:$D$1300,3,0))</f>
        <v>Zeynep AKDAĞ</v>
      </c>
      <c r="D1338" s="72" t="str">
        <f>IF(G1338=0,"RESMİ TATİL",VLOOKUP(G1338,LİSTE!$B$7:$D$1300,3,0))</f>
        <v>Esma ÇOKER</v>
      </c>
      <c r="E1338" s="72" t="str">
        <f>IF(H1338=0,"RESMİ TATİL",VLOOKUP(H1338,LİSTE!$B$7:$D$1300,3,0))</f>
        <v>Dursun Kubilay YAŞAR</v>
      </c>
      <c r="F1338" s="72">
        <f>IF(B1338="TATİL",0,IF(F1337&gt;0,IF(LİSTE!$F$1=H1337,1,H1337+1),IF(F1337=0,H1336+1,IF(F1336=0,H1335+1,IF(F1335=0,H1334+1,IF(F1334=0,H1333+1))))))</f>
        <v>15</v>
      </c>
      <c r="G1338" s="72">
        <f>IF(F1338=0,0,IF(LİSTE!$F$1=F1338,1,F1338+1))</f>
        <v>16</v>
      </c>
      <c r="H1338" s="72">
        <f>IF(G1338=0,0,IF(LİSTE!$F$1=G1338,1,G1338+1))</f>
        <v>17</v>
      </c>
      <c r="I1338" s="72" t="str">
        <f>IFERROR(VLOOKUP(A1338,TATİLLER!$A$2:$D$30000,3,0),"TATİL DEĞİL")</f>
        <v>TATİL DEĞİL</v>
      </c>
    </row>
    <row r="1339" spans="1:9" x14ac:dyDescent="0.25">
      <c r="A1339" s="74">
        <f t="shared" si="304"/>
        <v>47072</v>
      </c>
      <c r="B1339" s="72">
        <f t="shared" si="299"/>
        <v>3</v>
      </c>
      <c r="C1339" s="72" t="str">
        <f>IF(F1339=0,"RESMİ TATİL",VLOOKUP(F1339,LİSTE!$B$7:$D$1300,3,0))</f>
        <v>Zeynep Beril BAŞPINAR</v>
      </c>
      <c r="D1339" s="72" t="str">
        <f>IF(G1339=0,"RESMİ TATİL",VLOOKUP(G1339,LİSTE!$B$7:$D$1300,3,0))</f>
        <v>Ahmet DAL</v>
      </c>
      <c r="E1339" s="72" t="str">
        <f>IF(H1339=0,"RESMİ TATİL",VLOOKUP(H1339,LİSTE!$B$7:$D$1300,3,0))</f>
        <v>Emirhan KARATAŞ</v>
      </c>
      <c r="F1339" s="72">
        <f>IF(B1339="TATİL",0,IF(F1338&gt;0,IF(LİSTE!$F$1=H1338,1,H1338+1),IF(F1338=0,H1337+1,IF(F1337=0,H1336+1,IF(F1336=0,H1335+1,IF(F1335=0,H1334+1))))))</f>
        <v>18</v>
      </c>
      <c r="G1339" s="72">
        <f>IF(F1339=0,0,IF(LİSTE!$F$1=F1339,1,F1339+1))</f>
        <v>19</v>
      </c>
      <c r="H1339" s="72">
        <f>IF(G1339=0,0,IF(LİSTE!$F$1=G1339,1,G1339+1))</f>
        <v>20</v>
      </c>
      <c r="I1339" s="72" t="str">
        <f>IFERROR(VLOOKUP(A1339,TATİLLER!$A$2:$D$30000,3,0),"TATİL DEĞİL")</f>
        <v>TATİL DEĞİL</v>
      </c>
    </row>
    <row r="1340" spans="1:9" x14ac:dyDescent="0.25">
      <c r="A1340" s="74">
        <f t="shared" si="304"/>
        <v>47073</v>
      </c>
      <c r="B1340" s="72">
        <f t="shared" si="299"/>
        <v>4</v>
      </c>
      <c r="C1340" s="72" t="str">
        <f>IF(F1340=0,"RESMİ TATİL",VLOOKUP(F1340,LİSTE!$B$7:$D$1300,3,0))</f>
        <v>Zümra Yeter ARI</v>
      </c>
      <c r="D1340" s="72" t="str">
        <f>IF(G1340=0,"RESMİ TATİL",VLOOKUP(G1340,LİSTE!$B$7:$D$1300,3,0))</f>
        <v>Utku KARAGÖZ</v>
      </c>
      <c r="E1340" s="72" t="str">
        <f>IF(H1340=0,"RESMİ TATİL",VLOOKUP(H1340,LİSTE!$B$7:$D$1300,3,0))</f>
        <v>Feyza Zümra AVCIOĞLU</v>
      </c>
      <c r="F1340" s="72">
        <f>IF(B1340="TATİL",0,IF(F1339&gt;0,IF(LİSTE!$F$1=H1339,1,H1339+1),IF(F1339=0,H1338+1,IF(F1338=0,H1337+1,IF(F1337=0,H1336+1,IF(F1336=0,H1335+1))))))</f>
        <v>21</v>
      </c>
      <c r="G1340" s="72">
        <f>IF(F1340=0,0,IF(LİSTE!$F$1=F1340,1,F1340+1))</f>
        <v>22</v>
      </c>
      <c r="H1340" s="72">
        <f>IF(G1340=0,0,IF(LİSTE!$F$1=G1340,1,G1340+1))</f>
        <v>23</v>
      </c>
      <c r="I1340" s="72" t="str">
        <f>IFERROR(VLOOKUP(A1340,TATİLLER!$A$2:$D$30000,3,0),"TATİL DEĞİL")</f>
        <v>TATİL DEĞİL</v>
      </c>
    </row>
    <row r="1341" spans="1:9" x14ac:dyDescent="0.25">
      <c r="A1341" s="74">
        <f t="shared" si="304"/>
        <v>47074</v>
      </c>
      <c r="B1341" s="72">
        <f t="shared" si="299"/>
        <v>5</v>
      </c>
      <c r="C1341" s="72" t="str">
        <f>IF(F1341=0,"RESMİ TATİL",VLOOKUP(F1341,LİSTE!$B$7:$D$1300,3,0))</f>
        <v>Yusuf Ali TABUR</v>
      </c>
      <c r="D1341" s="72" t="str">
        <f>IF(G1341=0,"RESMİ TATİL",VLOOKUP(G1341,LİSTE!$B$7:$D$1300,3,0))</f>
        <v>Irmak UTEBAY</v>
      </c>
      <c r="E1341" s="72" t="str">
        <f>IF(H1341=0,"RESMİ TATİL",VLOOKUP(H1341,LİSTE!$B$7:$D$1300,3,0))</f>
        <v>Kerem AKKOÇ</v>
      </c>
      <c r="F1341" s="72">
        <f>IF(B1341="TATİL",0,IF(F1340&gt;0,IF(LİSTE!$F$1=H1340,1,H1340+1),IF(F1340=0,H1339+1,IF(F1339=0,H1338+1,IF(F1338=0,H1337+1,IF(F1337=0,H1336+1))))))</f>
        <v>24</v>
      </c>
      <c r="G1341" s="72">
        <f>IF(F1341=0,0,IF(LİSTE!$F$1=F1341,1,F1341+1))</f>
        <v>25</v>
      </c>
      <c r="H1341" s="72">
        <f>IF(G1341=0,0,IF(LİSTE!$F$1=G1341,1,G1341+1))</f>
        <v>26</v>
      </c>
      <c r="I1341" s="72" t="str">
        <f>IFERROR(VLOOKUP(A1341,TATİLLER!$A$2:$D$30000,3,0),"TATİL DEĞİL")</f>
        <v>TATİL DEĞİL</v>
      </c>
    </row>
    <row r="1342" spans="1:9" x14ac:dyDescent="0.25">
      <c r="A1342" s="74">
        <f t="shared" ref="A1342" si="312">A1341+3</f>
        <v>47077</v>
      </c>
      <c r="B1342" s="72">
        <f t="shared" si="299"/>
        <v>1</v>
      </c>
      <c r="C1342" s="72" t="str">
        <f>IF(F1342=0,"RESMİ TATİL",VLOOKUP(F1342,LİSTE!$B$7:$D$1300,3,0))</f>
        <v>Elçin Ayşe ELMAS</v>
      </c>
      <c r="D1342" s="72" t="str">
        <f>IF(G1342=0,"RESMİ TATİL",VLOOKUP(G1342,LİSTE!$B$7:$D$1300,3,0))</f>
        <v>Muhammed YILDIZDAĞ</v>
      </c>
      <c r="E1342" s="72" t="str">
        <f>IF(H1342=0,"RESMİ TATİL",VLOOKUP(H1342,LİSTE!$B$7:$D$1300,3,0))</f>
        <v>Nisa Nur SANCAR</v>
      </c>
      <c r="F1342" s="72">
        <f>IF(B1342="TATİL",0,IF(F1341&gt;0,IF(LİSTE!$F$1=H1341,1,H1341+1),IF(F1341=0,H1340+1,IF(F1340=0,H1339+1,IF(F1339=0,H1338+1,IF(F1338=0,H1337+1))))))</f>
        <v>27</v>
      </c>
      <c r="G1342" s="72">
        <f>IF(F1342=0,0,IF(LİSTE!$F$1=F1342,1,F1342+1))</f>
        <v>28</v>
      </c>
      <c r="H1342" s="72">
        <f>IF(G1342=0,0,IF(LİSTE!$F$1=G1342,1,G1342+1))</f>
        <v>1</v>
      </c>
      <c r="I1342" s="72" t="str">
        <f>IFERROR(VLOOKUP(A1342,TATİLLER!$A$2:$D$30000,3,0),"TATİL DEĞİL")</f>
        <v>TATİL DEĞİL</v>
      </c>
    </row>
    <row r="1343" spans="1:9" x14ac:dyDescent="0.25">
      <c r="A1343" s="74">
        <f t="shared" si="304"/>
        <v>47078</v>
      </c>
      <c r="B1343" s="72">
        <f t="shared" si="299"/>
        <v>2</v>
      </c>
      <c r="C1343" s="72" t="str">
        <f>IF(F1343=0,"RESMİ TATİL",VLOOKUP(F1343,LİSTE!$B$7:$D$1300,3,0))</f>
        <v>Esila ÇETİN</v>
      </c>
      <c r="D1343" s="72" t="str">
        <f>IF(G1343=0,"RESMİ TATİL",VLOOKUP(G1343,LİSTE!$B$7:$D$1300,3,0))</f>
        <v>Zeynep Sevde TOPUZ</v>
      </c>
      <c r="E1343" s="72" t="str">
        <f>IF(H1343=0,"RESMİ TATİL",VLOOKUP(H1343,LİSTE!$B$7:$D$1300,3,0))</f>
        <v>Ömer Asaf KADAŞ</v>
      </c>
      <c r="F1343" s="72">
        <f>IF(B1343="TATİL",0,IF(F1342&gt;0,IF(LİSTE!$F$1=H1342,1,H1342+1),IF(F1342=0,H1341+1,IF(F1341=0,H1340+1,IF(F1340=0,H1339+1,IF(F1339=0,H1338+1))))))</f>
        <v>2</v>
      </c>
      <c r="G1343" s="72">
        <f>IF(F1343=0,0,IF(LİSTE!$F$1=F1343,1,F1343+1))</f>
        <v>3</v>
      </c>
      <c r="H1343" s="72">
        <f>IF(G1343=0,0,IF(LİSTE!$F$1=G1343,1,G1343+1))</f>
        <v>4</v>
      </c>
      <c r="I1343" s="72" t="str">
        <f>IFERROR(VLOOKUP(A1343,TATİLLER!$A$2:$D$30000,3,0),"TATİL DEĞİL")</f>
        <v>TATİL DEĞİL</v>
      </c>
    </row>
    <row r="1344" spans="1:9" x14ac:dyDescent="0.25">
      <c r="A1344" s="74">
        <f t="shared" si="304"/>
        <v>47079</v>
      </c>
      <c r="B1344" s="72">
        <f t="shared" si="299"/>
        <v>3</v>
      </c>
      <c r="C1344" s="72" t="str">
        <f>IF(F1344=0,"RESMİ TATİL",VLOOKUP(F1344,LİSTE!$B$7:$D$1300,3,0))</f>
        <v>Ramazan Baran ADIGÜZEL</v>
      </c>
      <c r="D1344" s="72" t="str">
        <f>IF(G1344=0,"RESMİ TATİL",VLOOKUP(G1344,LİSTE!$B$7:$D$1300,3,0))</f>
        <v>Bahar AKGÜN</v>
      </c>
      <c r="E1344" s="72" t="str">
        <f>IF(H1344=0,"RESMİ TATİL",VLOOKUP(H1344,LİSTE!$B$7:$D$1300,3,0))</f>
        <v>Ömer AKGÜL</v>
      </c>
      <c r="F1344" s="72">
        <f>IF(B1344="TATİL",0,IF(F1343&gt;0,IF(LİSTE!$F$1=H1343,1,H1343+1),IF(F1343=0,H1342+1,IF(F1342=0,H1341+1,IF(F1341=0,H1340+1,IF(F1340=0,H1339+1))))))</f>
        <v>5</v>
      </c>
      <c r="G1344" s="72">
        <f>IF(F1344=0,0,IF(LİSTE!$F$1=F1344,1,F1344+1))</f>
        <v>6</v>
      </c>
      <c r="H1344" s="72">
        <f>IF(G1344=0,0,IF(LİSTE!$F$1=G1344,1,G1344+1))</f>
        <v>7</v>
      </c>
      <c r="I1344" s="72" t="str">
        <f>IFERROR(VLOOKUP(A1344,TATİLLER!$A$2:$D$30000,3,0),"TATİL DEĞİL")</f>
        <v>TATİL DEĞİL</v>
      </c>
    </row>
    <row r="1345" spans="1:9" x14ac:dyDescent="0.25">
      <c r="A1345" s="74">
        <f t="shared" si="304"/>
        <v>47080</v>
      </c>
      <c r="B1345" s="72">
        <f t="shared" si="299"/>
        <v>4</v>
      </c>
      <c r="C1345" s="72" t="str">
        <f>IF(F1345=0,"RESMİ TATİL",VLOOKUP(F1345,LİSTE!$B$7:$D$1300,3,0))</f>
        <v>Muharrem EFE TANRIVERDİ</v>
      </c>
      <c r="D1345" s="72" t="str">
        <f>IF(G1345=0,"RESMİ TATİL",VLOOKUP(G1345,LİSTE!$B$7:$D$1300,3,0))</f>
        <v>Anıl DOĞAN</v>
      </c>
      <c r="E1345" s="72" t="str">
        <f>IF(H1345=0,"RESMİ TATİL",VLOOKUP(H1345,LİSTE!$B$7:$D$1300,3,0))</f>
        <v>İpek ARSLAN</v>
      </c>
      <c r="F1345" s="72">
        <f>IF(B1345="TATİL",0,IF(F1344&gt;0,IF(LİSTE!$F$1=H1344,1,H1344+1),IF(F1344=0,H1343+1,IF(F1343=0,H1342+1,IF(F1342=0,H1341+1,IF(F1341=0,H1340+1))))))</f>
        <v>8</v>
      </c>
      <c r="G1345" s="72">
        <f>IF(F1345=0,0,IF(LİSTE!$F$1=F1345,1,F1345+1))</f>
        <v>9</v>
      </c>
      <c r="H1345" s="72">
        <f>IF(G1345=0,0,IF(LİSTE!$F$1=G1345,1,G1345+1))</f>
        <v>10</v>
      </c>
      <c r="I1345" s="72" t="str">
        <f>IFERROR(VLOOKUP(A1345,TATİLLER!$A$2:$D$30000,3,0),"TATİL DEĞİL")</f>
        <v>TATİL DEĞİL</v>
      </c>
    </row>
    <row r="1346" spans="1:9" x14ac:dyDescent="0.25">
      <c r="A1346" s="74">
        <f t="shared" si="304"/>
        <v>47081</v>
      </c>
      <c r="B1346" s="72">
        <f t="shared" si="299"/>
        <v>5</v>
      </c>
      <c r="C1346" s="72" t="str">
        <f>IF(F1346=0,"RESMİ TATİL",VLOOKUP(F1346,LİSTE!$B$7:$D$1300,3,0))</f>
        <v>Efe KARSAK</v>
      </c>
      <c r="D1346" s="72" t="str">
        <f>IF(G1346=0,"RESMİ TATİL",VLOOKUP(G1346,LİSTE!$B$7:$D$1300,3,0))</f>
        <v>Abdullah KIRBAÇ</v>
      </c>
      <c r="E1346" s="72" t="str">
        <f>IF(H1346=0,"RESMİ TATİL",VLOOKUP(H1346,LİSTE!$B$7:$D$1300,3,0))</f>
        <v>Ümmü Defne GÜLER</v>
      </c>
      <c r="F1346" s="72">
        <f>IF(B1346="TATİL",0,IF(F1345&gt;0,IF(LİSTE!$F$1=H1345,1,H1345+1),IF(F1345=0,H1344+1,IF(F1344=0,H1343+1,IF(F1343=0,H1342+1,IF(F1342=0,H1341+1))))))</f>
        <v>11</v>
      </c>
      <c r="G1346" s="72">
        <f>IF(F1346=0,0,IF(LİSTE!$F$1=F1346,1,F1346+1))</f>
        <v>12</v>
      </c>
      <c r="H1346" s="72">
        <f>IF(G1346=0,0,IF(LİSTE!$F$1=G1346,1,G1346+1))</f>
        <v>13</v>
      </c>
      <c r="I1346" s="72" t="str">
        <f>IFERROR(VLOOKUP(A1346,TATİLLER!$A$2:$D$30000,3,0),"TATİL DEĞİL")</f>
        <v>TATİL DEĞİL</v>
      </c>
    </row>
    <row r="1347" spans="1:9" x14ac:dyDescent="0.25">
      <c r="A1347" s="74">
        <f t="shared" ref="A1347" si="313">A1346+3</f>
        <v>47084</v>
      </c>
      <c r="B1347" s="72">
        <f t="shared" ref="B1347:B1410" si="314">IF(I1347="TATİL","TATİL",WEEKDAY(A1347,2))</f>
        <v>1</v>
      </c>
      <c r="C1347" s="72" t="str">
        <f>IF(F1347=0,"RESMİ TATİL",VLOOKUP(F1347,LİSTE!$B$7:$D$1300,3,0))</f>
        <v>Şevval ÖZDAMAR</v>
      </c>
      <c r="D1347" s="72" t="str">
        <f>IF(G1347=0,"RESMİ TATİL",VLOOKUP(G1347,LİSTE!$B$7:$D$1300,3,0))</f>
        <v>Zeynep AKDAĞ</v>
      </c>
      <c r="E1347" s="72" t="str">
        <f>IF(H1347=0,"RESMİ TATİL",VLOOKUP(H1347,LİSTE!$B$7:$D$1300,3,0))</f>
        <v>Esma ÇOKER</v>
      </c>
      <c r="F1347" s="72">
        <f>IF(B1347="TATİL",0,IF(F1346&gt;0,IF(LİSTE!$F$1=H1346,1,H1346+1),IF(F1346=0,H1345+1,IF(F1345=0,H1344+1,IF(F1344=0,H1343+1,IF(F1343=0,H1342+1))))))</f>
        <v>14</v>
      </c>
      <c r="G1347" s="72">
        <f>IF(F1347=0,0,IF(LİSTE!$F$1=F1347,1,F1347+1))</f>
        <v>15</v>
      </c>
      <c r="H1347" s="72">
        <f>IF(G1347=0,0,IF(LİSTE!$F$1=G1347,1,G1347+1))</f>
        <v>16</v>
      </c>
      <c r="I1347" s="72" t="str">
        <f>IFERROR(VLOOKUP(A1347,TATİLLER!$A$2:$D$30000,3,0),"TATİL DEĞİL")</f>
        <v>TATİL DEĞİL</v>
      </c>
    </row>
    <row r="1348" spans="1:9" x14ac:dyDescent="0.25">
      <c r="A1348" s="74">
        <f t="shared" si="304"/>
        <v>47085</v>
      </c>
      <c r="B1348" s="72">
        <f t="shared" si="314"/>
        <v>2</v>
      </c>
      <c r="C1348" s="72" t="str">
        <f>IF(F1348=0,"RESMİ TATİL",VLOOKUP(F1348,LİSTE!$B$7:$D$1300,3,0))</f>
        <v>Dursun Kubilay YAŞAR</v>
      </c>
      <c r="D1348" s="72" t="str">
        <f>IF(G1348=0,"RESMİ TATİL",VLOOKUP(G1348,LİSTE!$B$7:$D$1300,3,0))</f>
        <v>Zeynep Beril BAŞPINAR</v>
      </c>
      <c r="E1348" s="72" t="str">
        <f>IF(H1348=0,"RESMİ TATİL",VLOOKUP(H1348,LİSTE!$B$7:$D$1300,3,0))</f>
        <v>Ahmet DAL</v>
      </c>
      <c r="F1348" s="72">
        <f>IF(B1348="TATİL",0,IF(F1347&gt;0,IF(LİSTE!$F$1=H1347,1,H1347+1),IF(F1347=0,H1346+1,IF(F1346=0,H1345+1,IF(F1345=0,H1344+1,IF(F1344=0,H1343+1))))))</f>
        <v>17</v>
      </c>
      <c r="G1348" s="72">
        <f>IF(F1348=0,0,IF(LİSTE!$F$1=F1348,1,F1348+1))</f>
        <v>18</v>
      </c>
      <c r="H1348" s="72">
        <f>IF(G1348=0,0,IF(LİSTE!$F$1=G1348,1,G1348+1))</f>
        <v>19</v>
      </c>
      <c r="I1348" s="72" t="str">
        <f>IFERROR(VLOOKUP(A1348,TATİLLER!$A$2:$D$30000,3,0),"TATİL DEĞİL")</f>
        <v>TATİL DEĞİL</v>
      </c>
    </row>
    <row r="1349" spans="1:9" x14ac:dyDescent="0.25">
      <c r="A1349" s="74">
        <f t="shared" si="304"/>
        <v>47086</v>
      </c>
      <c r="B1349" s="72">
        <f t="shared" si="314"/>
        <v>3</v>
      </c>
      <c r="C1349" s="72" t="str">
        <f>IF(F1349=0,"RESMİ TATİL",VLOOKUP(F1349,LİSTE!$B$7:$D$1300,3,0))</f>
        <v>Emirhan KARATAŞ</v>
      </c>
      <c r="D1349" s="72" t="str">
        <f>IF(G1349=0,"RESMİ TATİL",VLOOKUP(G1349,LİSTE!$B$7:$D$1300,3,0))</f>
        <v>Zümra Yeter ARI</v>
      </c>
      <c r="E1349" s="72" t="str">
        <f>IF(H1349=0,"RESMİ TATİL",VLOOKUP(H1349,LİSTE!$B$7:$D$1300,3,0))</f>
        <v>Utku KARAGÖZ</v>
      </c>
      <c r="F1349" s="72">
        <f>IF(B1349="TATİL",0,IF(F1348&gt;0,IF(LİSTE!$F$1=H1348,1,H1348+1),IF(F1348=0,H1347+1,IF(F1347=0,H1346+1,IF(F1346=0,H1345+1,IF(F1345=0,H1344+1))))))</f>
        <v>20</v>
      </c>
      <c r="G1349" s="72">
        <f>IF(F1349=0,0,IF(LİSTE!$F$1=F1349,1,F1349+1))</f>
        <v>21</v>
      </c>
      <c r="H1349" s="72">
        <f>IF(G1349=0,0,IF(LİSTE!$F$1=G1349,1,G1349+1))</f>
        <v>22</v>
      </c>
      <c r="I1349" s="72" t="str">
        <f>IFERROR(VLOOKUP(A1349,TATİLLER!$A$2:$D$30000,3,0),"TATİL DEĞİL")</f>
        <v>TATİL DEĞİL</v>
      </c>
    </row>
    <row r="1350" spans="1:9" x14ac:dyDescent="0.25">
      <c r="A1350" s="74">
        <f t="shared" si="304"/>
        <v>47087</v>
      </c>
      <c r="B1350" s="72">
        <f t="shared" si="314"/>
        <v>4</v>
      </c>
      <c r="C1350" s="72" t="str">
        <f>IF(F1350=0,"RESMİ TATİL",VLOOKUP(F1350,LİSTE!$B$7:$D$1300,3,0))</f>
        <v>Feyza Zümra AVCIOĞLU</v>
      </c>
      <c r="D1350" s="72" t="str">
        <f>IF(G1350=0,"RESMİ TATİL",VLOOKUP(G1350,LİSTE!$B$7:$D$1300,3,0))</f>
        <v>Yusuf Ali TABUR</v>
      </c>
      <c r="E1350" s="72" t="str">
        <f>IF(H1350=0,"RESMİ TATİL",VLOOKUP(H1350,LİSTE!$B$7:$D$1300,3,0))</f>
        <v>Irmak UTEBAY</v>
      </c>
      <c r="F1350" s="72">
        <f>IF(B1350="TATİL",0,IF(F1349&gt;0,IF(LİSTE!$F$1=H1349,1,H1349+1),IF(F1349=0,H1348+1,IF(F1348=0,H1347+1,IF(F1347=0,H1346+1,IF(F1346=0,H1345+1))))))</f>
        <v>23</v>
      </c>
      <c r="G1350" s="72">
        <f>IF(F1350=0,0,IF(LİSTE!$F$1=F1350,1,F1350+1))</f>
        <v>24</v>
      </c>
      <c r="H1350" s="72">
        <f>IF(G1350=0,0,IF(LİSTE!$F$1=G1350,1,G1350+1))</f>
        <v>25</v>
      </c>
      <c r="I1350" s="72" t="str">
        <f>IFERROR(VLOOKUP(A1350,TATİLLER!$A$2:$D$30000,3,0),"TATİL DEĞİL")</f>
        <v>TATİL DEĞİL</v>
      </c>
    </row>
    <row r="1351" spans="1:9" x14ac:dyDescent="0.25">
      <c r="A1351" s="74">
        <f t="shared" si="304"/>
        <v>47088</v>
      </c>
      <c r="B1351" s="72">
        <f t="shared" si="314"/>
        <v>5</v>
      </c>
      <c r="C1351" s="72" t="str">
        <f>IF(F1351=0,"RESMİ TATİL",VLOOKUP(F1351,LİSTE!$B$7:$D$1300,3,0))</f>
        <v>Kerem AKKOÇ</v>
      </c>
      <c r="D1351" s="72" t="str">
        <f>IF(G1351=0,"RESMİ TATİL",VLOOKUP(G1351,LİSTE!$B$7:$D$1300,3,0))</f>
        <v>Elçin Ayşe ELMAS</v>
      </c>
      <c r="E1351" s="72" t="str">
        <f>IF(H1351=0,"RESMİ TATİL",VLOOKUP(H1351,LİSTE!$B$7:$D$1300,3,0))</f>
        <v>Muhammed YILDIZDAĞ</v>
      </c>
      <c r="F1351" s="72">
        <f>IF(B1351="TATİL",0,IF(F1350&gt;0,IF(LİSTE!$F$1=H1350,1,H1350+1),IF(F1350=0,H1349+1,IF(F1349=0,H1348+1,IF(F1348=0,H1347+1,IF(F1347=0,H1346+1))))))</f>
        <v>26</v>
      </c>
      <c r="G1351" s="72">
        <f>IF(F1351=0,0,IF(LİSTE!$F$1=F1351,1,F1351+1))</f>
        <v>27</v>
      </c>
      <c r="H1351" s="72">
        <f>IF(G1351=0,0,IF(LİSTE!$F$1=G1351,1,G1351+1))</f>
        <v>28</v>
      </c>
      <c r="I1351" s="72" t="str">
        <f>IFERROR(VLOOKUP(A1351,TATİLLER!$A$2:$D$30000,3,0),"TATİL DEĞİL")</f>
        <v>TATİL DEĞİL</v>
      </c>
    </row>
    <row r="1352" spans="1:9" x14ac:dyDescent="0.25">
      <c r="A1352" s="74">
        <f t="shared" ref="A1352" si="315">A1351+3</f>
        <v>47091</v>
      </c>
      <c r="B1352" s="72">
        <f t="shared" si="314"/>
        <v>1</v>
      </c>
      <c r="C1352" s="72" t="str">
        <f>IF(F1352=0,"RESMİ TATİL",VLOOKUP(F1352,LİSTE!$B$7:$D$1300,3,0))</f>
        <v>Nisa Nur SANCAR</v>
      </c>
      <c r="D1352" s="72" t="str">
        <f>IF(G1352=0,"RESMİ TATİL",VLOOKUP(G1352,LİSTE!$B$7:$D$1300,3,0))</f>
        <v>Esila ÇETİN</v>
      </c>
      <c r="E1352" s="72" t="str">
        <f>IF(H1352=0,"RESMİ TATİL",VLOOKUP(H1352,LİSTE!$B$7:$D$1300,3,0))</f>
        <v>Zeynep Sevde TOPUZ</v>
      </c>
      <c r="F1352" s="72">
        <f>IF(B1352="TATİL",0,IF(F1351&gt;0,IF(LİSTE!$F$1=H1351,1,H1351+1),IF(F1351=0,H1350+1,IF(F1350=0,H1349+1,IF(F1349=0,H1348+1,IF(F1348=0,H1347+1))))))</f>
        <v>1</v>
      </c>
      <c r="G1352" s="72">
        <f>IF(F1352=0,0,IF(LİSTE!$F$1=F1352,1,F1352+1))</f>
        <v>2</v>
      </c>
      <c r="H1352" s="72">
        <f>IF(G1352=0,0,IF(LİSTE!$F$1=G1352,1,G1352+1))</f>
        <v>3</v>
      </c>
      <c r="I1352" s="72" t="str">
        <f>IFERROR(VLOOKUP(A1352,TATİLLER!$A$2:$D$30000,3,0),"TATİL DEĞİL")</f>
        <v>TATİL DEĞİL</v>
      </c>
    </row>
    <row r="1353" spans="1:9" x14ac:dyDescent="0.25">
      <c r="A1353" s="74">
        <f t="shared" si="304"/>
        <v>47092</v>
      </c>
      <c r="B1353" s="72">
        <f t="shared" si="314"/>
        <v>2</v>
      </c>
      <c r="C1353" s="72" t="str">
        <f>IF(F1353=0,"RESMİ TATİL",VLOOKUP(F1353,LİSTE!$B$7:$D$1300,3,0))</f>
        <v>Ömer Asaf KADAŞ</v>
      </c>
      <c r="D1353" s="72" t="str">
        <f>IF(G1353=0,"RESMİ TATİL",VLOOKUP(G1353,LİSTE!$B$7:$D$1300,3,0))</f>
        <v>Ramazan Baran ADIGÜZEL</v>
      </c>
      <c r="E1353" s="72" t="str">
        <f>IF(H1353=0,"RESMİ TATİL",VLOOKUP(H1353,LİSTE!$B$7:$D$1300,3,0))</f>
        <v>Bahar AKGÜN</v>
      </c>
      <c r="F1353" s="72">
        <f>IF(B1353="TATİL",0,IF(F1352&gt;0,IF(LİSTE!$F$1=H1352,1,H1352+1),IF(F1352=0,H1351+1,IF(F1351=0,H1350+1,IF(F1350=0,H1349+1,IF(F1349=0,H1348+1))))))</f>
        <v>4</v>
      </c>
      <c r="G1353" s="72">
        <f>IF(F1353=0,0,IF(LİSTE!$F$1=F1353,1,F1353+1))</f>
        <v>5</v>
      </c>
      <c r="H1353" s="72">
        <f>IF(G1353=0,0,IF(LİSTE!$F$1=G1353,1,G1353+1))</f>
        <v>6</v>
      </c>
      <c r="I1353" s="72" t="str">
        <f>IFERROR(VLOOKUP(A1353,TATİLLER!$A$2:$D$30000,3,0),"TATİL DEĞİL")</f>
        <v>TATİL DEĞİL</v>
      </c>
    </row>
    <row r="1354" spans="1:9" x14ac:dyDescent="0.25">
      <c r="A1354" s="74">
        <f t="shared" si="304"/>
        <v>47093</v>
      </c>
      <c r="B1354" s="72">
        <f t="shared" si="314"/>
        <v>3</v>
      </c>
      <c r="C1354" s="72" t="str">
        <f>IF(F1354=0,"RESMİ TATİL",VLOOKUP(F1354,LİSTE!$B$7:$D$1300,3,0))</f>
        <v>Ömer AKGÜL</v>
      </c>
      <c r="D1354" s="72" t="str">
        <f>IF(G1354=0,"RESMİ TATİL",VLOOKUP(G1354,LİSTE!$B$7:$D$1300,3,0))</f>
        <v>Muharrem EFE TANRIVERDİ</v>
      </c>
      <c r="E1354" s="72" t="str">
        <f>IF(H1354=0,"RESMİ TATİL",VLOOKUP(H1354,LİSTE!$B$7:$D$1300,3,0))</f>
        <v>Anıl DOĞAN</v>
      </c>
      <c r="F1354" s="72">
        <f>IF(B1354="TATİL",0,IF(F1353&gt;0,IF(LİSTE!$F$1=H1353,1,H1353+1),IF(F1353=0,H1352+1,IF(F1352=0,H1351+1,IF(F1351=0,H1350+1,IF(F1350=0,H1349+1))))))</f>
        <v>7</v>
      </c>
      <c r="G1354" s="72">
        <f>IF(F1354=0,0,IF(LİSTE!$F$1=F1354,1,F1354+1))</f>
        <v>8</v>
      </c>
      <c r="H1354" s="72">
        <f>IF(G1354=0,0,IF(LİSTE!$F$1=G1354,1,G1354+1))</f>
        <v>9</v>
      </c>
      <c r="I1354" s="72" t="str">
        <f>IFERROR(VLOOKUP(A1354,TATİLLER!$A$2:$D$30000,3,0),"TATİL DEĞİL")</f>
        <v>TATİL DEĞİL</v>
      </c>
    </row>
    <row r="1355" spans="1:9" x14ac:dyDescent="0.25">
      <c r="A1355" s="74">
        <f t="shared" si="304"/>
        <v>47094</v>
      </c>
      <c r="B1355" s="72">
        <f t="shared" si="314"/>
        <v>4</v>
      </c>
      <c r="C1355" s="72" t="str">
        <f>IF(F1355=0,"RESMİ TATİL",VLOOKUP(F1355,LİSTE!$B$7:$D$1300,3,0))</f>
        <v>İpek ARSLAN</v>
      </c>
      <c r="D1355" s="72" t="str">
        <f>IF(G1355=0,"RESMİ TATİL",VLOOKUP(G1355,LİSTE!$B$7:$D$1300,3,0))</f>
        <v>Efe KARSAK</v>
      </c>
      <c r="E1355" s="72" t="str">
        <f>IF(H1355=0,"RESMİ TATİL",VLOOKUP(H1355,LİSTE!$B$7:$D$1300,3,0))</f>
        <v>Abdullah KIRBAÇ</v>
      </c>
      <c r="F1355" s="72">
        <f>IF(B1355="TATİL",0,IF(F1354&gt;0,IF(LİSTE!$F$1=H1354,1,H1354+1),IF(F1354=0,H1353+1,IF(F1353=0,H1352+1,IF(F1352=0,H1351+1,IF(F1351=0,H1350+1))))))</f>
        <v>10</v>
      </c>
      <c r="G1355" s="72">
        <f>IF(F1355=0,0,IF(LİSTE!$F$1=F1355,1,F1355+1))</f>
        <v>11</v>
      </c>
      <c r="H1355" s="72">
        <f>IF(G1355=0,0,IF(LİSTE!$F$1=G1355,1,G1355+1))</f>
        <v>12</v>
      </c>
      <c r="I1355" s="72" t="str">
        <f>IFERROR(VLOOKUP(A1355,TATİLLER!$A$2:$D$30000,3,0),"TATİL DEĞİL")</f>
        <v>TATİL DEĞİL</v>
      </c>
    </row>
    <row r="1356" spans="1:9" x14ac:dyDescent="0.25">
      <c r="A1356" s="74">
        <f t="shared" si="304"/>
        <v>47095</v>
      </c>
      <c r="B1356" s="72">
        <f t="shared" si="314"/>
        <v>5</v>
      </c>
      <c r="C1356" s="72" t="str">
        <f>IF(F1356=0,"RESMİ TATİL",VLOOKUP(F1356,LİSTE!$B$7:$D$1300,3,0))</f>
        <v>Ümmü Defne GÜLER</v>
      </c>
      <c r="D1356" s="72" t="str">
        <f>IF(G1356=0,"RESMİ TATİL",VLOOKUP(G1356,LİSTE!$B$7:$D$1300,3,0))</f>
        <v>Şevval ÖZDAMAR</v>
      </c>
      <c r="E1356" s="72" t="str">
        <f>IF(H1356=0,"RESMİ TATİL",VLOOKUP(H1356,LİSTE!$B$7:$D$1300,3,0))</f>
        <v>Zeynep AKDAĞ</v>
      </c>
      <c r="F1356" s="72">
        <f>IF(B1356="TATİL",0,IF(F1355&gt;0,IF(LİSTE!$F$1=H1355,1,H1355+1),IF(F1355=0,H1354+1,IF(F1354=0,H1353+1,IF(F1353=0,H1352+1,IF(F1352=0,H1351+1))))))</f>
        <v>13</v>
      </c>
      <c r="G1356" s="72">
        <f>IF(F1356=0,0,IF(LİSTE!$F$1=F1356,1,F1356+1))</f>
        <v>14</v>
      </c>
      <c r="H1356" s="72">
        <f>IF(G1356=0,0,IF(LİSTE!$F$1=G1356,1,G1356+1))</f>
        <v>15</v>
      </c>
      <c r="I1356" s="72" t="str">
        <f>IFERROR(VLOOKUP(A1356,TATİLLER!$A$2:$D$30000,3,0),"TATİL DEĞİL")</f>
        <v>TATİL DEĞİL</v>
      </c>
    </row>
    <row r="1357" spans="1:9" x14ac:dyDescent="0.25">
      <c r="A1357" s="74">
        <f t="shared" ref="A1357" si="316">A1356+3</f>
        <v>47098</v>
      </c>
      <c r="B1357" s="72">
        <f t="shared" si="314"/>
        <v>1</v>
      </c>
      <c r="C1357" s="72" t="str">
        <f>IF(F1357=0,"RESMİ TATİL",VLOOKUP(F1357,LİSTE!$B$7:$D$1300,3,0))</f>
        <v>Esma ÇOKER</v>
      </c>
      <c r="D1357" s="72" t="str">
        <f>IF(G1357=0,"RESMİ TATİL",VLOOKUP(G1357,LİSTE!$B$7:$D$1300,3,0))</f>
        <v>Dursun Kubilay YAŞAR</v>
      </c>
      <c r="E1357" s="72" t="str">
        <f>IF(H1357=0,"RESMİ TATİL",VLOOKUP(H1357,LİSTE!$B$7:$D$1300,3,0))</f>
        <v>Zeynep Beril BAŞPINAR</v>
      </c>
      <c r="F1357" s="72">
        <f>IF(B1357="TATİL",0,IF(F1356&gt;0,IF(LİSTE!$F$1=H1356,1,H1356+1),IF(F1356=0,H1355+1,IF(F1355=0,H1354+1,IF(F1354=0,H1353+1,IF(F1353=0,H1352+1))))))</f>
        <v>16</v>
      </c>
      <c r="G1357" s="72">
        <f>IF(F1357=0,0,IF(LİSTE!$F$1=F1357,1,F1357+1))</f>
        <v>17</v>
      </c>
      <c r="H1357" s="72">
        <f>IF(G1357=0,0,IF(LİSTE!$F$1=G1357,1,G1357+1))</f>
        <v>18</v>
      </c>
      <c r="I1357" s="72" t="str">
        <f>IFERROR(VLOOKUP(A1357,TATİLLER!$A$2:$D$30000,3,0),"TATİL DEĞİL")</f>
        <v>TATİL DEĞİL</v>
      </c>
    </row>
    <row r="1358" spans="1:9" x14ac:dyDescent="0.25">
      <c r="A1358" s="74">
        <f t="shared" si="304"/>
        <v>47099</v>
      </c>
      <c r="B1358" s="72">
        <f t="shared" si="314"/>
        <v>2</v>
      </c>
      <c r="C1358" s="72" t="str">
        <f>IF(F1358=0,"RESMİ TATİL",VLOOKUP(F1358,LİSTE!$B$7:$D$1300,3,0))</f>
        <v>Ahmet DAL</v>
      </c>
      <c r="D1358" s="72" t="str">
        <f>IF(G1358=0,"RESMİ TATİL",VLOOKUP(G1358,LİSTE!$B$7:$D$1300,3,0))</f>
        <v>Emirhan KARATAŞ</v>
      </c>
      <c r="E1358" s="72" t="str">
        <f>IF(H1358=0,"RESMİ TATİL",VLOOKUP(H1358,LİSTE!$B$7:$D$1300,3,0))</f>
        <v>Zümra Yeter ARI</v>
      </c>
      <c r="F1358" s="72">
        <f>IF(B1358="TATİL",0,IF(F1357&gt;0,IF(LİSTE!$F$1=H1357,1,H1357+1),IF(F1357=0,H1356+1,IF(F1356=0,H1355+1,IF(F1355=0,H1354+1,IF(F1354=0,H1353+1))))))</f>
        <v>19</v>
      </c>
      <c r="G1358" s="72">
        <f>IF(F1358=0,0,IF(LİSTE!$F$1=F1358,1,F1358+1))</f>
        <v>20</v>
      </c>
      <c r="H1358" s="72">
        <f>IF(G1358=0,0,IF(LİSTE!$F$1=G1358,1,G1358+1))</f>
        <v>21</v>
      </c>
      <c r="I1358" s="72" t="str">
        <f>IFERROR(VLOOKUP(A1358,TATİLLER!$A$2:$D$30000,3,0),"TATİL DEĞİL")</f>
        <v>TATİL DEĞİL</v>
      </c>
    </row>
    <row r="1359" spans="1:9" x14ac:dyDescent="0.25">
      <c r="A1359" s="74">
        <f t="shared" si="304"/>
        <v>47100</v>
      </c>
      <c r="B1359" s="72">
        <f t="shared" si="314"/>
        <v>3</v>
      </c>
      <c r="C1359" s="72" t="str">
        <f>IF(F1359=0,"RESMİ TATİL",VLOOKUP(F1359,LİSTE!$B$7:$D$1300,3,0))</f>
        <v>Utku KARAGÖZ</v>
      </c>
      <c r="D1359" s="72" t="str">
        <f>IF(G1359=0,"RESMİ TATİL",VLOOKUP(G1359,LİSTE!$B$7:$D$1300,3,0))</f>
        <v>Feyza Zümra AVCIOĞLU</v>
      </c>
      <c r="E1359" s="72" t="str">
        <f>IF(H1359=0,"RESMİ TATİL",VLOOKUP(H1359,LİSTE!$B$7:$D$1300,3,0))</f>
        <v>Yusuf Ali TABUR</v>
      </c>
      <c r="F1359" s="72">
        <f>IF(B1359="TATİL",0,IF(F1358&gt;0,IF(LİSTE!$F$1=H1358,1,H1358+1),IF(F1358=0,H1357+1,IF(F1357=0,H1356+1,IF(F1356=0,H1355+1,IF(F1355=0,H1354+1))))))</f>
        <v>22</v>
      </c>
      <c r="G1359" s="72">
        <f>IF(F1359=0,0,IF(LİSTE!$F$1=F1359,1,F1359+1))</f>
        <v>23</v>
      </c>
      <c r="H1359" s="72">
        <f>IF(G1359=0,0,IF(LİSTE!$F$1=G1359,1,G1359+1))</f>
        <v>24</v>
      </c>
      <c r="I1359" s="72" t="str">
        <f>IFERROR(VLOOKUP(A1359,TATİLLER!$A$2:$D$30000,3,0),"TATİL DEĞİL")</f>
        <v>TATİL DEĞİL</v>
      </c>
    </row>
    <row r="1360" spans="1:9" x14ac:dyDescent="0.25">
      <c r="A1360" s="74">
        <f t="shared" si="304"/>
        <v>47101</v>
      </c>
      <c r="B1360" s="72">
        <f t="shared" si="314"/>
        <v>4</v>
      </c>
      <c r="C1360" s="72" t="str">
        <f>IF(F1360=0,"RESMİ TATİL",VLOOKUP(F1360,LİSTE!$B$7:$D$1300,3,0))</f>
        <v>Irmak UTEBAY</v>
      </c>
      <c r="D1360" s="72" t="str">
        <f>IF(G1360=0,"RESMİ TATİL",VLOOKUP(G1360,LİSTE!$B$7:$D$1300,3,0))</f>
        <v>Kerem AKKOÇ</v>
      </c>
      <c r="E1360" s="72" t="str">
        <f>IF(H1360=0,"RESMİ TATİL",VLOOKUP(H1360,LİSTE!$B$7:$D$1300,3,0))</f>
        <v>Elçin Ayşe ELMAS</v>
      </c>
      <c r="F1360" s="72">
        <f>IF(B1360="TATİL",0,IF(F1359&gt;0,IF(LİSTE!$F$1=H1359,1,H1359+1),IF(F1359=0,H1358+1,IF(F1358=0,H1357+1,IF(F1357=0,H1356+1,IF(F1356=0,H1355+1))))))</f>
        <v>25</v>
      </c>
      <c r="G1360" s="72">
        <f>IF(F1360=0,0,IF(LİSTE!$F$1=F1360,1,F1360+1))</f>
        <v>26</v>
      </c>
      <c r="H1360" s="72">
        <f>IF(G1360=0,0,IF(LİSTE!$F$1=G1360,1,G1360+1))</f>
        <v>27</v>
      </c>
      <c r="I1360" s="72" t="str">
        <f>IFERROR(VLOOKUP(A1360,TATİLLER!$A$2:$D$30000,3,0),"TATİL DEĞİL")</f>
        <v>TATİL DEĞİL</v>
      </c>
    </row>
    <row r="1361" spans="1:9" x14ac:dyDescent="0.25">
      <c r="A1361" s="74">
        <f t="shared" si="304"/>
        <v>47102</v>
      </c>
      <c r="B1361" s="72">
        <f t="shared" si="314"/>
        <v>5</v>
      </c>
      <c r="C1361" s="72" t="str">
        <f>IF(F1361=0,"RESMİ TATİL",VLOOKUP(F1361,LİSTE!$B$7:$D$1300,3,0))</f>
        <v>Muhammed YILDIZDAĞ</v>
      </c>
      <c r="D1361" s="72" t="str">
        <f>IF(G1361=0,"RESMİ TATİL",VLOOKUP(G1361,LİSTE!$B$7:$D$1300,3,0))</f>
        <v>Nisa Nur SANCAR</v>
      </c>
      <c r="E1361" s="72" t="str">
        <f>IF(H1361=0,"RESMİ TATİL",VLOOKUP(H1361,LİSTE!$B$7:$D$1300,3,0))</f>
        <v>Esila ÇETİN</v>
      </c>
      <c r="F1361" s="72">
        <f>IF(B1361="TATİL",0,IF(F1360&gt;0,IF(LİSTE!$F$1=H1360,1,H1360+1),IF(F1360=0,H1359+1,IF(F1359=0,H1358+1,IF(F1358=0,H1357+1,IF(F1357=0,H1356+1))))))</f>
        <v>28</v>
      </c>
      <c r="G1361" s="72">
        <f>IF(F1361=0,0,IF(LİSTE!$F$1=F1361,1,F1361+1))</f>
        <v>1</v>
      </c>
      <c r="H1361" s="72">
        <f>IF(G1361=0,0,IF(LİSTE!$F$1=G1361,1,G1361+1))</f>
        <v>2</v>
      </c>
      <c r="I1361" s="72" t="str">
        <f>IFERROR(VLOOKUP(A1361,TATİLLER!$A$2:$D$30000,3,0),"TATİL DEĞİL")</f>
        <v>TATİL DEĞİL</v>
      </c>
    </row>
    <row r="1362" spans="1:9" x14ac:dyDescent="0.25">
      <c r="A1362" s="74">
        <f t="shared" ref="A1362" si="317">A1361+3</f>
        <v>47105</v>
      </c>
      <c r="B1362" s="72">
        <f t="shared" si="314"/>
        <v>1</v>
      </c>
      <c r="C1362" s="72" t="str">
        <f>IF(F1362=0,"RESMİ TATİL",VLOOKUP(F1362,LİSTE!$B$7:$D$1300,3,0))</f>
        <v>Zeynep Sevde TOPUZ</v>
      </c>
      <c r="D1362" s="72" t="str">
        <f>IF(G1362=0,"RESMİ TATİL",VLOOKUP(G1362,LİSTE!$B$7:$D$1300,3,0))</f>
        <v>Ömer Asaf KADAŞ</v>
      </c>
      <c r="E1362" s="72" t="str">
        <f>IF(H1362=0,"RESMİ TATİL",VLOOKUP(H1362,LİSTE!$B$7:$D$1300,3,0))</f>
        <v>Ramazan Baran ADIGÜZEL</v>
      </c>
      <c r="F1362" s="72">
        <f>IF(B1362="TATİL",0,IF(F1361&gt;0,IF(LİSTE!$F$1=H1361,1,H1361+1),IF(F1361=0,H1360+1,IF(F1360=0,H1359+1,IF(F1359=0,H1358+1,IF(F1358=0,H1357+1))))))</f>
        <v>3</v>
      </c>
      <c r="G1362" s="72">
        <f>IF(F1362=0,0,IF(LİSTE!$F$1=F1362,1,F1362+1))</f>
        <v>4</v>
      </c>
      <c r="H1362" s="72">
        <f>IF(G1362=0,0,IF(LİSTE!$F$1=G1362,1,G1362+1))</f>
        <v>5</v>
      </c>
      <c r="I1362" s="72" t="str">
        <f>IFERROR(VLOOKUP(A1362,TATİLLER!$A$2:$D$30000,3,0),"TATİL DEĞİL")</f>
        <v>TATİL DEĞİL</v>
      </c>
    </row>
    <row r="1363" spans="1:9" x14ac:dyDescent="0.25">
      <c r="A1363" s="74">
        <f t="shared" si="304"/>
        <v>47106</v>
      </c>
      <c r="B1363" s="72">
        <f t="shared" si="314"/>
        <v>2</v>
      </c>
      <c r="C1363" s="72" t="str">
        <f>IF(F1363=0,"RESMİ TATİL",VLOOKUP(F1363,LİSTE!$B$7:$D$1300,3,0))</f>
        <v>Bahar AKGÜN</v>
      </c>
      <c r="D1363" s="72" t="str">
        <f>IF(G1363=0,"RESMİ TATİL",VLOOKUP(G1363,LİSTE!$B$7:$D$1300,3,0))</f>
        <v>Ömer AKGÜL</v>
      </c>
      <c r="E1363" s="72" t="str">
        <f>IF(H1363=0,"RESMİ TATİL",VLOOKUP(H1363,LİSTE!$B$7:$D$1300,3,0))</f>
        <v>Muharrem EFE TANRIVERDİ</v>
      </c>
      <c r="F1363" s="72">
        <f>IF(B1363="TATİL",0,IF(F1362&gt;0,IF(LİSTE!$F$1=H1362,1,H1362+1),IF(F1362=0,H1361+1,IF(F1361=0,H1360+1,IF(F1360=0,H1359+1,IF(F1359=0,H1358+1))))))</f>
        <v>6</v>
      </c>
      <c r="G1363" s="72">
        <f>IF(F1363=0,0,IF(LİSTE!$F$1=F1363,1,F1363+1))</f>
        <v>7</v>
      </c>
      <c r="H1363" s="72">
        <f>IF(G1363=0,0,IF(LİSTE!$F$1=G1363,1,G1363+1))</f>
        <v>8</v>
      </c>
      <c r="I1363" s="72" t="str">
        <f>IFERROR(VLOOKUP(A1363,TATİLLER!$A$2:$D$30000,3,0),"TATİL DEĞİL")</f>
        <v>TATİL DEĞİL</v>
      </c>
    </row>
    <row r="1364" spans="1:9" x14ac:dyDescent="0.25">
      <c r="A1364" s="74">
        <f t="shared" si="304"/>
        <v>47107</v>
      </c>
      <c r="B1364" s="72">
        <f t="shared" si="314"/>
        <v>3</v>
      </c>
      <c r="C1364" s="72" t="str">
        <f>IF(F1364=0,"RESMİ TATİL",VLOOKUP(F1364,LİSTE!$B$7:$D$1300,3,0))</f>
        <v>Anıl DOĞAN</v>
      </c>
      <c r="D1364" s="72" t="str">
        <f>IF(G1364=0,"RESMİ TATİL",VLOOKUP(G1364,LİSTE!$B$7:$D$1300,3,0))</f>
        <v>İpek ARSLAN</v>
      </c>
      <c r="E1364" s="72" t="str">
        <f>IF(H1364=0,"RESMİ TATİL",VLOOKUP(H1364,LİSTE!$B$7:$D$1300,3,0))</f>
        <v>Efe KARSAK</v>
      </c>
      <c r="F1364" s="72">
        <f>IF(B1364="TATİL",0,IF(F1363&gt;0,IF(LİSTE!$F$1=H1363,1,H1363+1),IF(F1363=0,H1362+1,IF(F1362=0,H1361+1,IF(F1361=0,H1360+1,IF(F1360=0,H1359+1))))))</f>
        <v>9</v>
      </c>
      <c r="G1364" s="72">
        <f>IF(F1364=0,0,IF(LİSTE!$F$1=F1364,1,F1364+1))</f>
        <v>10</v>
      </c>
      <c r="H1364" s="72">
        <f>IF(G1364=0,0,IF(LİSTE!$F$1=G1364,1,G1364+1))</f>
        <v>11</v>
      </c>
      <c r="I1364" s="72" t="str">
        <f>IFERROR(VLOOKUP(A1364,TATİLLER!$A$2:$D$30000,3,0),"TATİL DEĞİL")</f>
        <v>TATİL DEĞİL</v>
      </c>
    </row>
    <row r="1365" spans="1:9" x14ac:dyDescent="0.25">
      <c r="A1365" s="74">
        <f t="shared" si="304"/>
        <v>47108</v>
      </c>
      <c r="B1365" s="72">
        <f t="shared" si="314"/>
        <v>4</v>
      </c>
      <c r="C1365" s="72" t="str">
        <f>IF(F1365=0,"RESMİ TATİL",VLOOKUP(F1365,LİSTE!$B$7:$D$1300,3,0))</f>
        <v>Abdullah KIRBAÇ</v>
      </c>
      <c r="D1365" s="72" t="str">
        <f>IF(G1365=0,"RESMİ TATİL",VLOOKUP(G1365,LİSTE!$B$7:$D$1300,3,0))</f>
        <v>Ümmü Defne GÜLER</v>
      </c>
      <c r="E1365" s="72" t="str">
        <f>IF(H1365=0,"RESMİ TATİL",VLOOKUP(H1365,LİSTE!$B$7:$D$1300,3,0))</f>
        <v>Şevval ÖZDAMAR</v>
      </c>
      <c r="F1365" s="72">
        <f>IF(B1365="TATİL",0,IF(F1364&gt;0,IF(LİSTE!$F$1=H1364,1,H1364+1),IF(F1364=0,H1363+1,IF(F1363=0,H1362+1,IF(F1362=0,H1361+1,IF(F1361=0,H1360+1))))))</f>
        <v>12</v>
      </c>
      <c r="G1365" s="72">
        <f>IF(F1365=0,0,IF(LİSTE!$F$1=F1365,1,F1365+1))</f>
        <v>13</v>
      </c>
      <c r="H1365" s="72">
        <f>IF(G1365=0,0,IF(LİSTE!$F$1=G1365,1,G1365+1))</f>
        <v>14</v>
      </c>
      <c r="I1365" s="72" t="str">
        <f>IFERROR(VLOOKUP(A1365,TATİLLER!$A$2:$D$30000,3,0),"TATİL DEĞİL")</f>
        <v>TATİL DEĞİL</v>
      </c>
    </row>
    <row r="1366" spans="1:9" x14ac:dyDescent="0.25">
      <c r="A1366" s="74">
        <f t="shared" si="304"/>
        <v>47109</v>
      </c>
      <c r="B1366" s="72">
        <f t="shared" si="314"/>
        <v>5</v>
      </c>
      <c r="C1366" s="72" t="str">
        <f>IF(F1366=0,"RESMİ TATİL",VLOOKUP(F1366,LİSTE!$B$7:$D$1300,3,0))</f>
        <v>Zeynep AKDAĞ</v>
      </c>
      <c r="D1366" s="72" t="str">
        <f>IF(G1366=0,"RESMİ TATİL",VLOOKUP(G1366,LİSTE!$B$7:$D$1300,3,0))</f>
        <v>Esma ÇOKER</v>
      </c>
      <c r="E1366" s="72" t="str">
        <f>IF(H1366=0,"RESMİ TATİL",VLOOKUP(H1366,LİSTE!$B$7:$D$1300,3,0))</f>
        <v>Dursun Kubilay YAŞAR</v>
      </c>
      <c r="F1366" s="72">
        <f>IF(B1366="TATİL",0,IF(F1365&gt;0,IF(LİSTE!$F$1=H1365,1,H1365+1),IF(F1365=0,H1364+1,IF(F1364=0,H1363+1,IF(F1363=0,H1362+1,IF(F1362=0,H1361+1))))))</f>
        <v>15</v>
      </c>
      <c r="G1366" s="72">
        <f>IF(F1366=0,0,IF(LİSTE!$F$1=F1366,1,F1366+1))</f>
        <v>16</v>
      </c>
      <c r="H1366" s="72">
        <f>IF(G1366=0,0,IF(LİSTE!$F$1=G1366,1,G1366+1))</f>
        <v>17</v>
      </c>
      <c r="I1366" s="72" t="str">
        <f>IFERROR(VLOOKUP(A1366,TATİLLER!$A$2:$D$30000,3,0),"TATİL DEĞİL")</f>
        <v>TATİL DEĞİL</v>
      </c>
    </row>
    <row r="1367" spans="1:9" x14ac:dyDescent="0.25">
      <c r="A1367" s="74">
        <f t="shared" ref="A1367" si="318">A1366+3</f>
        <v>47112</v>
      </c>
      <c r="B1367" s="72">
        <f t="shared" si="314"/>
        <v>1</v>
      </c>
      <c r="C1367" s="72" t="str">
        <f>IF(F1367=0,"RESMİ TATİL",VLOOKUP(F1367,LİSTE!$B$7:$D$1300,3,0))</f>
        <v>Zeynep Beril BAŞPINAR</v>
      </c>
      <c r="D1367" s="72" t="str">
        <f>IF(G1367=0,"RESMİ TATİL",VLOOKUP(G1367,LİSTE!$B$7:$D$1300,3,0))</f>
        <v>Ahmet DAL</v>
      </c>
      <c r="E1367" s="72" t="str">
        <f>IF(H1367=0,"RESMİ TATİL",VLOOKUP(H1367,LİSTE!$B$7:$D$1300,3,0))</f>
        <v>Emirhan KARATAŞ</v>
      </c>
      <c r="F1367" s="72">
        <f>IF(B1367="TATİL",0,IF(F1366&gt;0,IF(LİSTE!$F$1=H1366,1,H1366+1),IF(F1366=0,H1365+1,IF(F1365=0,H1364+1,IF(F1364=0,H1363+1,IF(F1363=0,H1362+1))))))</f>
        <v>18</v>
      </c>
      <c r="G1367" s="72">
        <f>IF(F1367=0,0,IF(LİSTE!$F$1=F1367,1,F1367+1))</f>
        <v>19</v>
      </c>
      <c r="H1367" s="72">
        <f>IF(G1367=0,0,IF(LİSTE!$F$1=G1367,1,G1367+1))</f>
        <v>20</v>
      </c>
      <c r="I1367" s="72" t="str">
        <f>IFERROR(VLOOKUP(A1367,TATİLLER!$A$2:$D$30000,3,0),"TATİL DEĞİL")</f>
        <v>TATİL DEĞİL</v>
      </c>
    </row>
    <row r="1368" spans="1:9" x14ac:dyDescent="0.25">
      <c r="A1368" s="74">
        <f t="shared" ref="A1368:A1431" si="319">A1367+1</f>
        <v>47113</v>
      </c>
      <c r="B1368" s="72">
        <f t="shared" si="314"/>
        <v>2</v>
      </c>
      <c r="C1368" s="72" t="str">
        <f>IF(F1368=0,"RESMİ TATİL",VLOOKUP(F1368,LİSTE!$B$7:$D$1300,3,0))</f>
        <v>Zümra Yeter ARI</v>
      </c>
      <c r="D1368" s="72" t="str">
        <f>IF(G1368=0,"RESMİ TATİL",VLOOKUP(G1368,LİSTE!$B$7:$D$1300,3,0))</f>
        <v>Utku KARAGÖZ</v>
      </c>
      <c r="E1368" s="72" t="str">
        <f>IF(H1368=0,"RESMİ TATİL",VLOOKUP(H1368,LİSTE!$B$7:$D$1300,3,0))</f>
        <v>Feyza Zümra AVCIOĞLU</v>
      </c>
      <c r="F1368" s="72">
        <f>IF(B1368="TATİL",0,IF(F1367&gt;0,IF(LİSTE!$F$1=H1367,1,H1367+1),IF(F1367=0,H1366+1,IF(F1366=0,H1365+1,IF(F1365=0,H1364+1,IF(F1364=0,H1363+1))))))</f>
        <v>21</v>
      </c>
      <c r="G1368" s="72">
        <f>IF(F1368=0,0,IF(LİSTE!$F$1=F1368,1,F1368+1))</f>
        <v>22</v>
      </c>
      <c r="H1368" s="72">
        <f>IF(G1368=0,0,IF(LİSTE!$F$1=G1368,1,G1368+1))</f>
        <v>23</v>
      </c>
      <c r="I1368" s="72" t="str">
        <f>IFERROR(VLOOKUP(A1368,TATİLLER!$A$2:$D$30000,3,0),"TATİL DEĞİL")</f>
        <v>TATİL DEĞİL</v>
      </c>
    </row>
    <row r="1369" spans="1:9" x14ac:dyDescent="0.25">
      <c r="A1369" s="74">
        <f t="shared" si="319"/>
        <v>47114</v>
      </c>
      <c r="B1369" s="72">
        <f t="shared" si="314"/>
        <v>3</v>
      </c>
      <c r="C1369" s="72" t="str">
        <f>IF(F1369=0,"RESMİ TATİL",VLOOKUP(F1369,LİSTE!$B$7:$D$1300,3,0))</f>
        <v>Yusuf Ali TABUR</v>
      </c>
      <c r="D1369" s="72" t="str">
        <f>IF(G1369=0,"RESMİ TATİL",VLOOKUP(G1369,LİSTE!$B$7:$D$1300,3,0))</f>
        <v>Irmak UTEBAY</v>
      </c>
      <c r="E1369" s="72" t="str">
        <f>IF(H1369=0,"RESMİ TATİL",VLOOKUP(H1369,LİSTE!$B$7:$D$1300,3,0))</f>
        <v>Kerem AKKOÇ</v>
      </c>
      <c r="F1369" s="72">
        <f>IF(B1369="TATİL",0,IF(F1368&gt;0,IF(LİSTE!$F$1=H1368,1,H1368+1),IF(F1368=0,H1367+1,IF(F1367=0,H1366+1,IF(F1366=0,H1365+1,IF(F1365=0,H1364+1))))))</f>
        <v>24</v>
      </c>
      <c r="G1369" s="72">
        <f>IF(F1369=0,0,IF(LİSTE!$F$1=F1369,1,F1369+1))</f>
        <v>25</v>
      </c>
      <c r="H1369" s="72">
        <f>IF(G1369=0,0,IF(LİSTE!$F$1=G1369,1,G1369+1))</f>
        <v>26</v>
      </c>
      <c r="I1369" s="72" t="str">
        <f>IFERROR(VLOOKUP(A1369,TATİLLER!$A$2:$D$30000,3,0),"TATİL DEĞİL")</f>
        <v>TATİL DEĞİL</v>
      </c>
    </row>
    <row r="1370" spans="1:9" x14ac:dyDescent="0.25">
      <c r="A1370" s="74">
        <f t="shared" si="319"/>
        <v>47115</v>
      </c>
      <c r="B1370" s="72">
        <f t="shared" si="314"/>
        <v>4</v>
      </c>
      <c r="C1370" s="72" t="str">
        <f>IF(F1370=0,"RESMİ TATİL",VLOOKUP(F1370,LİSTE!$B$7:$D$1300,3,0))</f>
        <v>Elçin Ayşe ELMAS</v>
      </c>
      <c r="D1370" s="72" t="str">
        <f>IF(G1370=0,"RESMİ TATİL",VLOOKUP(G1370,LİSTE!$B$7:$D$1300,3,0))</f>
        <v>Muhammed YILDIZDAĞ</v>
      </c>
      <c r="E1370" s="72" t="str">
        <f>IF(H1370=0,"RESMİ TATİL",VLOOKUP(H1370,LİSTE!$B$7:$D$1300,3,0))</f>
        <v>Nisa Nur SANCAR</v>
      </c>
      <c r="F1370" s="72">
        <f>IF(B1370="TATİL",0,IF(F1369&gt;0,IF(LİSTE!$F$1=H1369,1,H1369+1),IF(F1369=0,H1368+1,IF(F1368=0,H1367+1,IF(F1367=0,H1366+1,IF(F1366=0,H1365+1))))))</f>
        <v>27</v>
      </c>
      <c r="G1370" s="72">
        <f>IF(F1370=0,0,IF(LİSTE!$F$1=F1370,1,F1370+1))</f>
        <v>28</v>
      </c>
      <c r="H1370" s="72">
        <f>IF(G1370=0,0,IF(LİSTE!$F$1=G1370,1,G1370+1))</f>
        <v>1</v>
      </c>
      <c r="I1370" s="72" t="str">
        <f>IFERROR(VLOOKUP(A1370,TATİLLER!$A$2:$D$30000,3,0),"TATİL DEĞİL")</f>
        <v>TATİL DEĞİL</v>
      </c>
    </row>
    <row r="1371" spans="1:9" x14ac:dyDescent="0.25">
      <c r="A1371" s="74">
        <f t="shared" si="319"/>
        <v>47116</v>
      </c>
      <c r="B1371" s="72">
        <f t="shared" si="314"/>
        <v>5</v>
      </c>
      <c r="C1371" s="72" t="str">
        <f>IF(F1371=0,"RESMİ TATİL",VLOOKUP(F1371,LİSTE!$B$7:$D$1300,3,0))</f>
        <v>Esila ÇETİN</v>
      </c>
      <c r="D1371" s="72" t="str">
        <f>IF(G1371=0,"RESMİ TATİL",VLOOKUP(G1371,LİSTE!$B$7:$D$1300,3,0))</f>
        <v>Zeynep Sevde TOPUZ</v>
      </c>
      <c r="E1371" s="72" t="str">
        <f>IF(H1371=0,"RESMİ TATİL",VLOOKUP(H1371,LİSTE!$B$7:$D$1300,3,0))</f>
        <v>Ömer Asaf KADAŞ</v>
      </c>
      <c r="F1371" s="72">
        <f>IF(B1371="TATİL",0,IF(F1370&gt;0,IF(LİSTE!$F$1=H1370,1,H1370+1),IF(F1370=0,H1369+1,IF(F1369=0,H1368+1,IF(F1368=0,H1367+1,IF(F1367=0,H1366+1))))))</f>
        <v>2</v>
      </c>
      <c r="G1371" s="72">
        <f>IF(F1371=0,0,IF(LİSTE!$F$1=F1371,1,F1371+1))</f>
        <v>3</v>
      </c>
      <c r="H1371" s="72">
        <f>IF(G1371=0,0,IF(LİSTE!$F$1=G1371,1,G1371+1))</f>
        <v>4</v>
      </c>
      <c r="I1371" s="72" t="str">
        <f>IFERROR(VLOOKUP(A1371,TATİLLER!$A$2:$D$30000,3,0),"TATİL DEĞİL")</f>
        <v>TATİL DEĞİL</v>
      </c>
    </row>
    <row r="1372" spans="1:9" x14ac:dyDescent="0.25">
      <c r="A1372" s="74">
        <f t="shared" ref="A1372" si="320">A1371+3</f>
        <v>47119</v>
      </c>
      <c r="B1372" s="72">
        <f t="shared" si="314"/>
        <v>1</v>
      </c>
      <c r="C1372" s="72" t="str">
        <f>IF(F1372=0,"RESMİ TATİL",VLOOKUP(F1372,LİSTE!$B$7:$D$1300,3,0))</f>
        <v>Ramazan Baran ADIGÜZEL</v>
      </c>
      <c r="D1372" s="72" t="str">
        <f>IF(G1372=0,"RESMİ TATİL",VLOOKUP(G1372,LİSTE!$B$7:$D$1300,3,0))</f>
        <v>Bahar AKGÜN</v>
      </c>
      <c r="E1372" s="72" t="str">
        <f>IF(H1372=0,"RESMİ TATİL",VLOOKUP(H1372,LİSTE!$B$7:$D$1300,3,0))</f>
        <v>Ömer AKGÜL</v>
      </c>
      <c r="F1372" s="72">
        <f>IF(B1372="TATİL",0,IF(F1371&gt;0,IF(LİSTE!$F$1=H1371,1,H1371+1),IF(F1371=0,H1370+1,IF(F1370=0,H1369+1,IF(F1369=0,H1368+1,IF(F1368=0,H1367+1))))))</f>
        <v>5</v>
      </c>
      <c r="G1372" s="72">
        <f>IF(F1372=0,0,IF(LİSTE!$F$1=F1372,1,F1372+1))</f>
        <v>6</v>
      </c>
      <c r="H1372" s="72">
        <f>IF(G1372=0,0,IF(LİSTE!$F$1=G1372,1,G1372+1))</f>
        <v>7</v>
      </c>
      <c r="I1372" s="72" t="str">
        <f>IFERROR(VLOOKUP(A1372,TATİLLER!$A$2:$D$30000,3,0),"TATİL DEĞİL")</f>
        <v>TATİL DEĞİL</v>
      </c>
    </row>
    <row r="1373" spans="1:9" x14ac:dyDescent="0.25">
      <c r="A1373" s="74">
        <f t="shared" si="319"/>
        <v>47120</v>
      </c>
      <c r="B1373" s="72">
        <f t="shared" si="314"/>
        <v>2</v>
      </c>
      <c r="C1373" s="72" t="str">
        <f>IF(F1373=0,"RESMİ TATİL",VLOOKUP(F1373,LİSTE!$B$7:$D$1300,3,0))</f>
        <v>Muharrem EFE TANRIVERDİ</v>
      </c>
      <c r="D1373" s="72" t="str">
        <f>IF(G1373=0,"RESMİ TATİL",VLOOKUP(G1373,LİSTE!$B$7:$D$1300,3,0))</f>
        <v>Anıl DOĞAN</v>
      </c>
      <c r="E1373" s="72" t="str">
        <f>IF(H1373=0,"RESMİ TATİL",VLOOKUP(H1373,LİSTE!$B$7:$D$1300,3,0))</f>
        <v>İpek ARSLAN</v>
      </c>
      <c r="F1373" s="72">
        <f>IF(B1373="TATİL",0,IF(F1372&gt;0,IF(LİSTE!$F$1=H1372,1,H1372+1),IF(F1372=0,H1371+1,IF(F1371=0,H1370+1,IF(F1370=0,H1369+1,IF(F1369=0,H1368+1))))))</f>
        <v>8</v>
      </c>
      <c r="G1373" s="72">
        <f>IF(F1373=0,0,IF(LİSTE!$F$1=F1373,1,F1373+1))</f>
        <v>9</v>
      </c>
      <c r="H1373" s="72">
        <f>IF(G1373=0,0,IF(LİSTE!$F$1=G1373,1,G1373+1))</f>
        <v>10</v>
      </c>
      <c r="I1373" s="72" t="str">
        <f>IFERROR(VLOOKUP(A1373,TATİLLER!$A$2:$D$30000,3,0),"TATİL DEĞİL")</f>
        <v>TATİL DEĞİL</v>
      </c>
    </row>
    <row r="1374" spans="1:9" x14ac:dyDescent="0.25">
      <c r="A1374" s="74">
        <f t="shared" si="319"/>
        <v>47121</v>
      </c>
      <c r="B1374" s="72">
        <f t="shared" si="314"/>
        <v>3</v>
      </c>
      <c r="C1374" s="72" t="str">
        <f>IF(F1374=0,"RESMİ TATİL",VLOOKUP(F1374,LİSTE!$B$7:$D$1300,3,0))</f>
        <v>Efe KARSAK</v>
      </c>
      <c r="D1374" s="72" t="str">
        <f>IF(G1374=0,"RESMİ TATİL",VLOOKUP(G1374,LİSTE!$B$7:$D$1300,3,0))</f>
        <v>Abdullah KIRBAÇ</v>
      </c>
      <c r="E1374" s="72" t="str">
        <f>IF(H1374=0,"RESMİ TATİL",VLOOKUP(H1374,LİSTE!$B$7:$D$1300,3,0))</f>
        <v>Ümmü Defne GÜLER</v>
      </c>
      <c r="F1374" s="72">
        <f>IF(B1374="TATİL",0,IF(F1373&gt;0,IF(LİSTE!$F$1=H1373,1,H1373+1),IF(F1373=0,H1372+1,IF(F1372=0,H1371+1,IF(F1371=0,H1370+1,IF(F1370=0,H1369+1))))))</f>
        <v>11</v>
      </c>
      <c r="G1374" s="72">
        <f>IF(F1374=0,0,IF(LİSTE!$F$1=F1374,1,F1374+1))</f>
        <v>12</v>
      </c>
      <c r="H1374" s="72">
        <f>IF(G1374=0,0,IF(LİSTE!$F$1=G1374,1,G1374+1))</f>
        <v>13</v>
      </c>
      <c r="I1374" s="72" t="str">
        <f>IFERROR(VLOOKUP(A1374,TATİLLER!$A$2:$D$30000,3,0),"TATİL DEĞİL")</f>
        <v>TATİL DEĞİL</v>
      </c>
    </row>
    <row r="1375" spans="1:9" x14ac:dyDescent="0.25">
      <c r="A1375" s="74">
        <f t="shared" si="319"/>
        <v>47122</v>
      </c>
      <c r="B1375" s="72">
        <f t="shared" si="314"/>
        <v>4</v>
      </c>
      <c r="C1375" s="72" t="str">
        <f>IF(F1375=0,"RESMİ TATİL",VLOOKUP(F1375,LİSTE!$B$7:$D$1300,3,0))</f>
        <v>Şevval ÖZDAMAR</v>
      </c>
      <c r="D1375" s="72" t="str">
        <f>IF(G1375=0,"RESMİ TATİL",VLOOKUP(G1375,LİSTE!$B$7:$D$1300,3,0))</f>
        <v>Zeynep AKDAĞ</v>
      </c>
      <c r="E1375" s="72" t="str">
        <f>IF(H1375=0,"RESMİ TATİL",VLOOKUP(H1375,LİSTE!$B$7:$D$1300,3,0))</f>
        <v>Esma ÇOKER</v>
      </c>
      <c r="F1375" s="72">
        <f>IF(B1375="TATİL",0,IF(F1374&gt;0,IF(LİSTE!$F$1=H1374,1,H1374+1),IF(F1374=0,H1373+1,IF(F1373=0,H1372+1,IF(F1372=0,H1371+1,IF(F1371=0,H1370+1))))))</f>
        <v>14</v>
      </c>
      <c r="G1375" s="72">
        <f>IF(F1375=0,0,IF(LİSTE!$F$1=F1375,1,F1375+1))</f>
        <v>15</v>
      </c>
      <c r="H1375" s="72">
        <f>IF(G1375=0,0,IF(LİSTE!$F$1=G1375,1,G1375+1))</f>
        <v>16</v>
      </c>
      <c r="I1375" s="72" t="str">
        <f>IFERROR(VLOOKUP(A1375,TATİLLER!$A$2:$D$30000,3,0),"TATİL DEĞİL")</f>
        <v>TATİL DEĞİL</v>
      </c>
    </row>
    <row r="1376" spans="1:9" x14ac:dyDescent="0.25">
      <c r="A1376" s="74">
        <f t="shared" si="319"/>
        <v>47123</v>
      </c>
      <c r="B1376" s="72">
        <f t="shared" si="314"/>
        <v>5</v>
      </c>
      <c r="C1376" s="72" t="str">
        <f>IF(F1376=0,"RESMİ TATİL",VLOOKUP(F1376,LİSTE!$B$7:$D$1300,3,0))</f>
        <v>Dursun Kubilay YAŞAR</v>
      </c>
      <c r="D1376" s="72" t="str">
        <f>IF(G1376=0,"RESMİ TATİL",VLOOKUP(G1376,LİSTE!$B$7:$D$1300,3,0))</f>
        <v>Zeynep Beril BAŞPINAR</v>
      </c>
      <c r="E1376" s="72" t="str">
        <f>IF(H1376=0,"RESMİ TATİL",VLOOKUP(H1376,LİSTE!$B$7:$D$1300,3,0))</f>
        <v>Ahmet DAL</v>
      </c>
      <c r="F1376" s="72">
        <f>IF(B1376="TATİL",0,IF(F1375&gt;0,IF(LİSTE!$F$1=H1375,1,H1375+1),IF(F1375=0,H1374+1,IF(F1374=0,H1373+1,IF(F1373=0,H1372+1,IF(F1372=0,H1371+1))))))</f>
        <v>17</v>
      </c>
      <c r="G1376" s="72">
        <f>IF(F1376=0,0,IF(LİSTE!$F$1=F1376,1,F1376+1))</f>
        <v>18</v>
      </c>
      <c r="H1376" s="72">
        <f>IF(G1376=0,0,IF(LİSTE!$F$1=G1376,1,G1376+1))</f>
        <v>19</v>
      </c>
      <c r="I1376" s="72" t="str">
        <f>IFERROR(VLOOKUP(A1376,TATİLLER!$A$2:$D$30000,3,0),"TATİL DEĞİL")</f>
        <v>TATİL DEĞİL</v>
      </c>
    </row>
    <row r="1377" spans="1:9" x14ac:dyDescent="0.25">
      <c r="A1377" s="74">
        <f t="shared" ref="A1377" si="321">A1376+3</f>
        <v>47126</v>
      </c>
      <c r="B1377" s="72">
        <f t="shared" si="314"/>
        <v>1</v>
      </c>
      <c r="C1377" s="72" t="str">
        <f>IF(F1377=0,"RESMİ TATİL",VLOOKUP(F1377,LİSTE!$B$7:$D$1300,3,0))</f>
        <v>Emirhan KARATAŞ</v>
      </c>
      <c r="D1377" s="72" t="str">
        <f>IF(G1377=0,"RESMİ TATİL",VLOOKUP(G1377,LİSTE!$B$7:$D$1300,3,0))</f>
        <v>Zümra Yeter ARI</v>
      </c>
      <c r="E1377" s="72" t="str">
        <f>IF(H1377=0,"RESMİ TATİL",VLOOKUP(H1377,LİSTE!$B$7:$D$1300,3,0))</f>
        <v>Utku KARAGÖZ</v>
      </c>
      <c r="F1377" s="72">
        <f>IF(B1377="TATİL",0,IF(F1376&gt;0,IF(LİSTE!$F$1=H1376,1,H1376+1),IF(F1376=0,H1375+1,IF(F1375=0,H1374+1,IF(F1374=0,H1373+1,IF(F1373=0,H1372+1))))))</f>
        <v>20</v>
      </c>
      <c r="G1377" s="72">
        <f>IF(F1377=0,0,IF(LİSTE!$F$1=F1377,1,F1377+1))</f>
        <v>21</v>
      </c>
      <c r="H1377" s="72">
        <f>IF(G1377=0,0,IF(LİSTE!$F$1=G1377,1,G1377+1))</f>
        <v>22</v>
      </c>
      <c r="I1377" s="72" t="str">
        <f>IFERROR(VLOOKUP(A1377,TATİLLER!$A$2:$D$30000,3,0),"TATİL DEĞİL")</f>
        <v>TATİL DEĞİL</v>
      </c>
    </row>
    <row r="1378" spans="1:9" x14ac:dyDescent="0.25">
      <c r="A1378" s="74">
        <f t="shared" si="319"/>
        <v>47127</v>
      </c>
      <c r="B1378" s="72">
        <f t="shared" si="314"/>
        <v>2</v>
      </c>
      <c r="C1378" s="72" t="str">
        <f>IF(F1378=0,"RESMİ TATİL",VLOOKUP(F1378,LİSTE!$B$7:$D$1300,3,0))</f>
        <v>Feyza Zümra AVCIOĞLU</v>
      </c>
      <c r="D1378" s="72" t="str">
        <f>IF(G1378=0,"RESMİ TATİL",VLOOKUP(G1378,LİSTE!$B$7:$D$1300,3,0))</f>
        <v>Yusuf Ali TABUR</v>
      </c>
      <c r="E1378" s="72" t="str">
        <f>IF(H1378=0,"RESMİ TATİL",VLOOKUP(H1378,LİSTE!$B$7:$D$1300,3,0))</f>
        <v>Irmak UTEBAY</v>
      </c>
      <c r="F1378" s="72">
        <f>IF(B1378="TATİL",0,IF(F1377&gt;0,IF(LİSTE!$F$1=H1377,1,H1377+1),IF(F1377=0,H1376+1,IF(F1376=0,H1375+1,IF(F1375=0,H1374+1,IF(F1374=0,H1373+1))))))</f>
        <v>23</v>
      </c>
      <c r="G1378" s="72">
        <f>IF(F1378=0,0,IF(LİSTE!$F$1=F1378,1,F1378+1))</f>
        <v>24</v>
      </c>
      <c r="H1378" s="72">
        <f>IF(G1378=0,0,IF(LİSTE!$F$1=G1378,1,G1378+1))</f>
        <v>25</v>
      </c>
      <c r="I1378" s="72" t="str">
        <f>IFERROR(VLOOKUP(A1378,TATİLLER!$A$2:$D$30000,3,0),"TATİL DEĞİL")</f>
        <v>TATİL DEĞİL</v>
      </c>
    </row>
    <row r="1379" spans="1:9" x14ac:dyDescent="0.25">
      <c r="A1379" s="74">
        <f t="shared" si="319"/>
        <v>47128</v>
      </c>
      <c r="B1379" s="72">
        <f t="shared" si="314"/>
        <v>3</v>
      </c>
      <c r="C1379" s="72" t="str">
        <f>IF(F1379=0,"RESMİ TATİL",VLOOKUP(F1379,LİSTE!$B$7:$D$1300,3,0))</f>
        <v>Kerem AKKOÇ</v>
      </c>
      <c r="D1379" s="72" t="str">
        <f>IF(G1379=0,"RESMİ TATİL",VLOOKUP(G1379,LİSTE!$B$7:$D$1300,3,0))</f>
        <v>Elçin Ayşe ELMAS</v>
      </c>
      <c r="E1379" s="72" t="str">
        <f>IF(H1379=0,"RESMİ TATİL",VLOOKUP(H1379,LİSTE!$B$7:$D$1300,3,0))</f>
        <v>Muhammed YILDIZDAĞ</v>
      </c>
      <c r="F1379" s="72">
        <f>IF(B1379="TATİL",0,IF(F1378&gt;0,IF(LİSTE!$F$1=H1378,1,H1378+1),IF(F1378=0,H1377+1,IF(F1377=0,H1376+1,IF(F1376=0,H1375+1,IF(F1375=0,H1374+1))))))</f>
        <v>26</v>
      </c>
      <c r="G1379" s="72">
        <f>IF(F1379=0,0,IF(LİSTE!$F$1=F1379,1,F1379+1))</f>
        <v>27</v>
      </c>
      <c r="H1379" s="72">
        <f>IF(G1379=0,0,IF(LİSTE!$F$1=G1379,1,G1379+1))</f>
        <v>28</v>
      </c>
      <c r="I1379" s="72" t="str">
        <f>IFERROR(VLOOKUP(A1379,TATİLLER!$A$2:$D$30000,3,0),"TATİL DEĞİL")</f>
        <v>TATİL DEĞİL</v>
      </c>
    </row>
    <row r="1380" spans="1:9" x14ac:dyDescent="0.25">
      <c r="A1380" s="74">
        <f t="shared" si="319"/>
        <v>47129</v>
      </c>
      <c r="B1380" s="72">
        <f t="shared" si="314"/>
        <v>4</v>
      </c>
      <c r="C1380" s="72" t="str">
        <f>IF(F1380=0,"RESMİ TATİL",VLOOKUP(F1380,LİSTE!$B$7:$D$1300,3,0))</f>
        <v>Nisa Nur SANCAR</v>
      </c>
      <c r="D1380" s="72" t="str">
        <f>IF(G1380=0,"RESMİ TATİL",VLOOKUP(G1380,LİSTE!$B$7:$D$1300,3,0))</f>
        <v>Esila ÇETİN</v>
      </c>
      <c r="E1380" s="72" t="str">
        <f>IF(H1380=0,"RESMİ TATİL",VLOOKUP(H1380,LİSTE!$B$7:$D$1300,3,0))</f>
        <v>Zeynep Sevde TOPUZ</v>
      </c>
      <c r="F1380" s="72">
        <f>IF(B1380="TATİL",0,IF(F1379&gt;0,IF(LİSTE!$F$1=H1379,1,H1379+1),IF(F1379=0,H1378+1,IF(F1378=0,H1377+1,IF(F1377=0,H1376+1,IF(F1376=0,H1375+1))))))</f>
        <v>1</v>
      </c>
      <c r="G1380" s="72">
        <f>IF(F1380=0,0,IF(LİSTE!$F$1=F1380,1,F1380+1))</f>
        <v>2</v>
      </c>
      <c r="H1380" s="72">
        <f>IF(G1380=0,0,IF(LİSTE!$F$1=G1380,1,G1380+1))</f>
        <v>3</v>
      </c>
      <c r="I1380" s="72" t="str">
        <f>IFERROR(VLOOKUP(A1380,TATİLLER!$A$2:$D$30000,3,0),"TATİL DEĞİL")</f>
        <v>TATİL DEĞİL</v>
      </c>
    </row>
    <row r="1381" spans="1:9" x14ac:dyDescent="0.25">
      <c r="A1381" s="74">
        <f t="shared" si="319"/>
        <v>47130</v>
      </c>
      <c r="B1381" s="72">
        <f t="shared" si="314"/>
        <v>5</v>
      </c>
      <c r="C1381" s="72" t="str">
        <f>IF(F1381=0,"RESMİ TATİL",VLOOKUP(F1381,LİSTE!$B$7:$D$1300,3,0))</f>
        <v>Ömer Asaf KADAŞ</v>
      </c>
      <c r="D1381" s="72" t="str">
        <f>IF(G1381=0,"RESMİ TATİL",VLOOKUP(G1381,LİSTE!$B$7:$D$1300,3,0))</f>
        <v>Ramazan Baran ADIGÜZEL</v>
      </c>
      <c r="E1381" s="72" t="str">
        <f>IF(H1381=0,"RESMİ TATİL",VLOOKUP(H1381,LİSTE!$B$7:$D$1300,3,0))</f>
        <v>Bahar AKGÜN</v>
      </c>
      <c r="F1381" s="72">
        <f>IF(B1381="TATİL",0,IF(F1380&gt;0,IF(LİSTE!$F$1=H1380,1,H1380+1),IF(F1380=0,H1379+1,IF(F1379=0,H1378+1,IF(F1378=0,H1377+1,IF(F1377=0,H1376+1))))))</f>
        <v>4</v>
      </c>
      <c r="G1381" s="72">
        <f>IF(F1381=0,0,IF(LİSTE!$F$1=F1381,1,F1381+1))</f>
        <v>5</v>
      </c>
      <c r="H1381" s="72">
        <f>IF(G1381=0,0,IF(LİSTE!$F$1=G1381,1,G1381+1))</f>
        <v>6</v>
      </c>
      <c r="I1381" s="72" t="str">
        <f>IFERROR(VLOOKUP(A1381,TATİLLER!$A$2:$D$30000,3,0),"TATİL DEĞİL")</f>
        <v>TATİL DEĞİL</v>
      </c>
    </row>
    <row r="1382" spans="1:9" x14ac:dyDescent="0.25">
      <c r="A1382" s="74">
        <f t="shared" ref="A1382" si="322">A1381+3</f>
        <v>47133</v>
      </c>
      <c r="B1382" s="72">
        <f t="shared" si="314"/>
        <v>1</v>
      </c>
      <c r="C1382" s="72" t="str">
        <f>IF(F1382=0,"RESMİ TATİL",VLOOKUP(F1382,LİSTE!$B$7:$D$1300,3,0))</f>
        <v>Ömer AKGÜL</v>
      </c>
      <c r="D1382" s="72" t="str">
        <f>IF(G1382=0,"RESMİ TATİL",VLOOKUP(G1382,LİSTE!$B$7:$D$1300,3,0))</f>
        <v>Muharrem EFE TANRIVERDİ</v>
      </c>
      <c r="E1382" s="72" t="str">
        <f>IF(H1382=0,"RESMİ TATİL",VLOOKUP(H1382,LİSTE!$B$7:$D$1300,3,0))</f>
        <v>Anıl DOĞAN</v>
      </c>
      <c r="F1382" s="72">
        <f>IF(B1382="TATİL",0,IF(F1381&gt;0,IF(LİSTE!$F$1=H1381,1,H1381+1),IF(F1381=0,H1380+1,IF(F1380=0,H1379+1,IF(F1379=0,H1378+1,IF(F1378=0,H1377+1))))))</f>
        <v>7</v>
      </c>
      <c r="G1382" s="72">
        <f>IF(F1382=0,0,IF(LİSTE!$F$1=F1382,1,F1382+1))</f>
        <v>8</v>
      </c>
      <c r="H1382" s="72">
        <f>IF(G1382=0,0,IF(LİSTE!$F$1=G1382,1,G1382+1))</f>
        <v>9</v>
      </c>
      <c r="I1382" s="72" t="str">
        <f>IFERROR(VLOOKUP(A1382,TATİLLER!$A$2:$D$30000,3,0),"TATİL DEĞİL")</f>
        <v>TATİL DEĞİL</v>
      </c>
    </row>
    <row r="1383" spans="1:9" x14ac:dyDescent="0.25">
      <c r="A1383" s="74">
        <f t="shared" si="319"/>
        <v>47134</v>
      </c>
      <c r="B1383" s="72">
        <f t="shared" si="314"/>
        <v>2</v>
      </c>
      <c r="C1383" s="72" t="str">
        <f>IF(F1383=0,"RESMİ TATİL",VLOOKUP(F1383,LİSTE!$B$7:$D$1300,3,0))</f>
        <v>İpek ARSLAN</v>
      </c>
      <c r="D1383" s="72" t="str">
        <f>IF(G1383=0,"RESMİ TATİL",VLOOKUP(G1383,LİSTE!$B$7:$D$1300,3,0))</f>
        <v>Efe KARSAK</v>
      </c>
      <c r="E1383" s="72" t="str">
        <f>IF(H1383=0,"RESMİ TATİL",VLOOKUP(H1383,LİSTE!$B$7:$D$1300,3,0))</f>
        <v>Abdullah KIRBAÇ</v>
      </c>
      <c r="F1383" s="72">
        <f>IF(B1383="TATİL",0,IF(F1382&gt;0,IF(LİSTE!$F$1=H1382,1,H1382+1),IF(F1382=0,H1381+1,IF(F1381=0,H1380+1,IF(F1380=0,H1379+1,IF(F1379=0,H1378+1))))))</f>
        <v>10</v>
      </c>
      <c r="G1383" s="72">
        <f>IF(F1383=0,0,IF(LİSTE!$F$1=F1383,1,F1383+1))</f>
        <v>11</v>
      </c>
      <c r="H1383" s="72">
        <f>IF(G1383=0,0,IF(LİSTE!$F$1=G1383,1,G1383+1))</f>
        <v>12</v>
      </c>
      <c r="I1383" s="72" t="str">
        <f>IFERROR(VLOOKUP(A1383,TATİLLER!$A$2:$D$30000,3,0),"TATİL DEĞİL")</f>
        <v>TATİL DEĞİL</v>
      </c>
    </row>
    <row r="1384" spans="1:9" x14ac:dyDescent="0.25">
      <c r="A1384" s="74">
        <f t="shared" si="319"/>
        <v>47135</v>
      </c>
      <c r="B1384" s="72">
        <f t="shared" si="314"/>
        <v>3</v>
      </c>
      <c r="C1384" s="72" t="str">
        <f>IF(F1384=0,"RESMİ TATİL",VLOOKUP(F1384,LİSTE!$B$7:$D$1300,3,0))</f>
        <v>Ümmü Defne GÜLER</v>
      </c>
      <c r="D1384" s="72" t="str">
        <f>IF(G1384=0,"RESMİ TATİL",VLOOKUP(G1384,LİSTE!$B$7:$D$1300,3,0))</f>
        <v>Şevval ÖZDAMAR</v>
      </c>
      <c r="E1384" s="72" t="str">
        <f>IF(H1384=0,"RESMİ TATİL",VLOOKUP(H1384,LİSTE!$B$7:$D$1300,3,0))</f>
        <v>Zeynep AKDAĞ</v>
      </c>
      <c r="F1384" s="72">
        <f>IF(B1384="TATİL",0,IF(F1383&gt;0,IF(LİSTE!$F$1=H1383,1,H1383+1),IF(F1383=0,H1382+1,IF(F1382=0,H1381+1,IF(F1381=0,H1380+1,IF(F1380=0,H1379+1))))))</f>
        <v>13</v>
      </c>
      <c r="G1384" s="72">
        <f>IF(F1384=0,0,IF(LİSTE!$F$1=F1384,1,F1384+1))</f>
        <v>14</v>
      </c>
      <c r="H1384" s="72">
        <f>IF(G1384=0,0,IF(LİSTE!$F$1=G1384,1,G1384+1))</f>
        <v>15</v>
      </c>
      <c r="I1384" s="72" t="str">
        <f>IFERROR(VLOOKUP(A1384,TATİLLER!$A$2:$D$30000,3,0),"TATİL DEĞİL")</f>
        <v>TATİL DEĞİL</v>
      </c>
    </row>
    <row r="1385" spans="1:9" x14ac:dyDescent="0.25">
      <c r="A1385" s="74">
        <f t="shared" si="319"/>
        <v>47136</v>
      </c>
      <c r="B1385" s="72">
        <f t="shared" si="314"/>
        <v>4</v>
      </c>
      <c r="C1385" s="72" t="str">
        <f>IF(F1385=0,"RESMİ TATİL",VLOOKUP(F1385,LİSTE!$B$7:$D$1300,3,0))</f>
        <v>Esma ÇOKER</v>
      </c>
      <c r="D1385" s="72" t="str">
        <f>IF(G1385=0,"RESMİ TATİL",VLOOKUP(G1385,LİSTE!$B$7:$D$1300,3,0))</f>
        <v>Dursun Kubilay YAŞAR</v>
      </c>
      <c r="E1385" s="72" t="str">
        <f>IF(H1385=0,"RESMİ TATİL",VLOOKUP(H1385,LİSTE!$B$7:$D$1300,3,0))</f>
        <v>Zeynep Beril BAŞPINAR</v>
      </c>
      <c r="F1385" s="72">
        <f>IF(B1385="TATİL",0,IF(F1384&gt;0,IF(LİSTE!$F$1=H1384,1,H1384+1),IF(F1384=0,H1383+1,IF(F1383=0,H1382+1,IF(F1382=0,H1381+1,IF(F1381=0,H1380+1))))))</f>
        <v>16</v>
      </c>
      <c r="G1385" s="72">
        <f>IF(F1385=0,0,IF(LİSTE!$F$1=F1385,1,F1385+1))</f>
        <v>17</v>
      </c>
      <c r="H1385" s="72">
        <f>IF(G1385=0,0,IF(LİSTE!$F$1=G1385,1,G1385+1))</f>
        <v>18</v>
      </c>
      <c r="I1385" s="72" t="str">
        <f>IFERROR(VLOOKUP(A1385,TATİLLER!$A$2:$D$30000,3,0),"TATİL DEĞİL")</f>
        <v>TATİL DEĞİL</v>
      </c>
    </row>
    <row r="1386" spans="1:9" x14ac:dyDescent="0.25">
      <c r="A1386" s="74">
        <f t="shared" si="319"/>
        <v>47137</v>
      </c>
      <c r="B1386" s="72">
        <f t="shared" si="314"/>
        <v>5</v>
      </c>
      <c r="C1386" s="72" t="str">
        <f>IF(F1386=0,"RESMİ TATİL",VLOOKUP(F1386,LİSTE!$B$7:$D$1300,3,0))</f>
        <v>Ahmet DAL</v>
      </c>
      <c r="D1386" s="72" t="str">
        <f>IF(G1386=0,"RESMİ TATİL",VLOOKUP(G1386,LİSTE!$B$7:$D$1300,3,0))</f>
        <v>Emirhan KARATAŞ</v>
      </c>
      <c r="E1386" s="72" t="str">
        <f>IF(H1386=0,"RESMİ TATİL",VLOOKUP(H1386,LİSTE!$B$7:$D$1300,3,0))</f>
        <v>Zümra Yeter ARI</v>
      </c>
      <c r="F1386" s="72">
        <f>IF(B1386="TATİL",0,IF(F1385&gt;0,IF(LİSTE!$F$1=H1385,1,H1385+1),IF(F1385=0,H1384+1,IF(F1384=0,H1383+1,IF(F1383=0,H1382+1,IF(F1382=0,H1381+1))))))</f>
        <v>19</v>
      </c>
      <c r="G1386" s="72">
        <f>IF(F1386=0,0,IF(LİSTE!$F$1=F1386,1,F1386+1))</f>
        <v>20</v>
      </c>
      <c r="H1386" s="72">
        <f>IF(G1386=0,0,IF(LİSTE!$F$1=G1386,1,G1386+1))</f>
        <v>21</v>
      </c>
      <c r="I1386" s="72" t="str">
        <f>IFERROR(VLOOKUP(A1386,TATİLLER!$A$2:$D$30000,3,0),"TATİL DEĞİL")</f>
        <v>TATİL DEĞİL</v>
      </c>
    </row>
    <row r="1387" spans="1:9" x14ac:dyDescent="0.25">
      <c r="A1387" s="74">
        <f t="shared" ref="A1387" si="323">A1386+3</f>
        <v>47140</v>
      </c>
      <c r="B1387" s="72">
        <f t="shared" si="314"/>
        <v>1</v>
      </c>
      <c r="C1387" s="72" t="str">
        <f>IF(F1387=0,"RESMİ TATİL",VLOOKUP(F1387,LİSTE!$B$7:$D$1300,3,0))</f>
        <v>Utku KARAGÖZ</v>
      </c>
      <c r="D1387" s="72" t="str">
        <f>IF(G1387=0,"RESMİ TATİL",VLOOKUP(G1387,LİSTE!$B$7:$D$1300,3,0))</f>
        <v>Feyza Zümra AVCIOĞLU</v>
      </c>
      <c r="E1387" s="72" t="str">
        <f>IF(H1387=0,"RESMİ TATİL",VLOOKUP(H1387,LİSTE!$B$7:$D$1300,3,0))</f>
        <v>Yusuf Ali TABUR</v>
      </c>
      <c r="F1387" s="72">
        <f>IF(B1387="TATİL",0,IF(F1386&gt;0,IF(LİSTE!$F$1=H1386,1,H1386+1),IF(F1386=0,H1385+1,IF(F1385=0,H1384+1,IF(F1384=0,H1383+1,IF(F1383=0,H1382+1))))))</f>
        <v>22</v>
      </c>
      <c r="G1387" s="72">
        <f>IF(F1387=0,0,IF(LİSTE!$F$1=F1387,1,F1387+1))</f>
        <v>23</v>
      </c>
      <c r="H1387" s="72">
        <f>IF(G1387=0,0,IF(LİSTE!$F$1=G1387,1,G1387+1))</f>
        <v>24</v>
      </c>
      <c r="I1387" s="72" t="str">
        <f>IFERROR(VLOOKUP(A1387,TATİLLER!$A$2:$D$30000,3,0),"TATİL DEĞİL")</f>
        <v>TATİL DEĞİL</v>
      </c>
    </row>
    <row r="1388" spans="1:9" x14ac:dyDescent="0.25">
      <c r="A1388" s="74">
        <f t="shared" si="319"/>
        <v>47141</v>
      </c>
      <c r="B1388" s="72">
        <f t="shared" si="314"/>
        <v>2</v>
      </c>
      <c r="C1388" s="72" t="str">
        <f>IF(F1388=0,"RESMİ TATİL",VLOOKUP(F1388,LİSTE!$B$7:$D$1300,3,0))</f>
        <v>Irmak UTEBAY</v>
      </c>
      <c r="D1388" s="72" t="str">
        <f>IF(G1388=0,"RESMİ TATİL",VLOOKUP(G1388,LİSTE!$B$7:$D$1300,3,0))</f>
        <v>Kerem AKKOÇ</v>
      </c>
      <c r="E1388" s="72" t="str">
        <f>IF(H1388=0,"RESMİ TATİL",VLOOKUP(H1388,LİSTE!$B$7:$D$1300,3,0))</f>
        <v>Elçin Ayşe ELMAS</v>
      </c>
      <c r="F1388" s="72">
        <f>IF(B1388="TATİL",0,IF(F1387&gt;0,IF(LİSTE!$F$1=H1387,1,H1387+1),IF(F1387=0,H1386+1,IF(F1386=0,H1385+1,IF(F1385=0,H1384+1,IF(F1384=0,H1383+1))))))</f>
        <v>25</v>
      </c>
      <c r="G1388" s="72">
        <f>IF(F1388=0,0,IF(LİSTE!$F$1=F1388,1,F1388+1))</f>
        <v>26</v>
      </c>
      <c r="H1388" s="72">
        <f>IF(G1388=0,0,IF(LİSTE!$F$1=G1388,1,G1388+1))</f>
        <v>27</v>
      </c>
      <c r="I1388" s="72" t="str">
        <f>IFERROR(VLOOKUP(A1388,TATİLLER!$A$2:$D$30000,3,0),"TATİL DEĞİL")</f>
        <v>TATİL DEĞİL</v>
      </c>
    </row>
    <row r="1389" spans="1:9" x14ac:dyDescent="0.25">
      <c r="A1389" s="74">
        <f t="shared" si="319"/>
        <v>47142</v>
      </c>
      <c r="B1389" s="72">
        <f t="shared" si="314"/>
        <v>3</v>
      </c>
      <c r="C1389" s="72" t="str">
        <f>IF(F1389=0,"RESMİ TATİL",VLOOKUP(F1389,LİSTE!$B$7:$D$1300,3,0))</f>
        <v>Muhammed YILDIZDAĞ</v>
      </c>
      <c r="D1389" s="72" t="str">
        <f>IF(G1389=0,"RESMİ TATİL",VLOOKUP(G1389,LİSTE!$B$7:$D$1300,3,0))</f>
        <v>Nisa Nur SANCAR</v>
      </c>
      <c r="E1389" s="72" t="str">
        <f>IF(H1389=0,"RESMİ TATİL",VLOOKUP(H1389,LİSTE!$B$7:$D$1300,3,0))</f>
        <v>Esila ÇETİN</v>
      </c>
      <c r="F1389" s="72">
        <f>IF(B1389="TATİL",0,IF(F1388&gt;0,IF(LİSTE!$F$1=H1388,1,H1388+1),IF(F1388=0,H1387+1,IF(F1387=0,H1386+1,IF(F1386=0,H1385+1,IF(F1385=0,H1384+1))))))</f>
        <v>28</v>
      </c>
      <c r="G1389" s="72">
        <f>IF(F1389=0,0,IF(LİSTE!$F$1=F1389,1,F1389+1))</f>
        <v>1</v>
      </c>
      <c r="H1389" s="72">
        <f>IF(G1389=0,0,IF(LİSTE!$F$1=G1389,1,G1389+1))</f>
        <v>2</v>
      </c>
      <c r="I1389" s="72" t="str">
        <f>IFERROR(VLOOKUP(A1389,TATİLLER!$A$2:$D$30000,3,0),"TATİL DEĞİL")</f>
        <v>TATİL DEĞİL</v>
      </c>
    </row>
    <row r="1390" spans="1:9" x14ac:dyDescent="0.25">
      <c r="A1390" s="74">
        <f t="shared" si="319"/>
        <v>47143</v>
      </c>
      <c r="B1390" s="72">
        <f t="shared" si="314"/>
        <v>4</v>
      </c>
      <c r="C1390" s="72" t="str">
        <f>IF(F1390=0,"RESMİ TATİL",VLOOKUP(F1390,LİSTE!$B$7:$D$1300,3,0))</f>
        <v>Zeynep Sevde TOPUZ</v>
      </c>
      <c r="D1390" s="72" t="str">
        <f>IF(G1390=0,"RESMİ TATİL",VLOOKUP(G1390,LİSTE!$B$7:$D$1300,3,0))</f>
        <v>Ömer Asaf KADAŞ</v>
      </c>
      <c r="E1390" s="72" t="str">
        <f>IF(H1390=0,"RESMİ TATİL",VLOOKUP(H1390,LİSTE!$B$7:$D$1300,3,0))</f>
        <v>Ramazan Baran ADIGÜZEL</v>
      </c>
      <c r="F1390" s="72">
        <f>IF(B1390="TATİL",0,IF(F1389&gt;0,IF(LİSTE!$F$1=H1389,1,H1389+1),IF(F1389=0,H1388+1,IF(F1388=0,H1387+1,IF(F1387=0,H1386+1,IF(F1386=0,H1385+1))))))</f>
        <v>3</v>
      </c>
      <c r="G1390" s="72">
        <f>IF(F1390=0,0,IF(LİSTE!$F$1=F1390,1,F1390+1))</f>
        <v>4</v>
      </c>
      <c r="H1390" s="72">
        <f>IF(G1390=0,0,IF(LİSTE!$F$1=G1390,1,G1390+1))</f>
        <v>5</v>
      </c>
      <c r="I1390" s="72" t="str">
        <f>IFERROR(VLOOKUP(A1390,TATİLLER!$A$2:$D$30000,3,0),"TATİL DEĞİL")</f>
        <v>TATİL DEĞİL</v>
      </c>
    </row>
    <row r="1391" spans="1:9" x14ac:dyDescent="0.25">
      <c r="A1391" s="74">
        <f t="shared" si="319"/>
        <v>47144</v>
      </c>
      <c r="B1391" s="72">
        <f t="shared" si="314"/>
        <v>5</v>
      </c>
      <c r="C1391" s="72" t="str">
        <f>IF(F1391=0,"RESMİ TATİL",VLOOKUP(F1391,LİSTE!$B$7:$D$1300,3,0))</f>
        <v>Bahar AKGÜN</v>
      </c>
      <c r="D1391" s="72" t="str">
        <f>IF(G1391=0,"RESMİ TATİL",VLOOKUP(G1391,LİSTE!$B$7:$D$1300,3,0))</f>
        <v>Ömer AKGÜL</v>
      </c>
      <c r="E1391" s="72" t="str">
        <f>IF(H1391=0,"RESMİ TATİL",VLOOKUP(H1391,LİSTE!$B$7:$D$1300,3,0))</f>
        <v>Muharrem EFE TANRIVERDİ</v>
      </c>
      <c r="F1391" s="72">
        <f>IF(B1391="TATİL",0,IF(F1390&gt;0,IF(LİSTE!$F$1=H1390,1,H1390+1),IF(F1390=0,H1389+1,IF(F1389=0,H1388+1,IF(F1388=0,H1387+1,IF(F1387=0,H1386+1))))))</f>
        <v>6</v>
      </c>
      <c r="G1391" s="72">
        <f>IF(F1391=0,0,IF(LİSTE!$F$1=F1391,1,F1391+1))</f>
        <v>7</v>
      </c>
      <c r="H1391" s="72">
        <f>IF(G1391=0,0,IF(LİSTE!$F$1=G1391,1,G1391+1))</f>
        <v>8</v>
      </c>
      <c r="I1391" s="72" t="str">
        <f>IFERROR(VLOOKUP(A1391,TATİLLER!$A$2:$D$30000,3,0),"TATİL DEĞİL")</f>
        <v>TATİL DEĞİL</v>
      </c>
    </row>
    <row r="1392" spans="1:9" x14ac:dyDescent="0.25">
      <c r="A1392" s="74">
        <f t="shared" ref="A1392" si="324">A1391+3</f>
        <v>47147</v>
      </c>
      <c r="B1392" s="72">
        <f t="shared" si="314"/>
        <v>1</v>
      </c>
      <c r="C1392" s="72" t="str">
        <f>IF(F1392=0,"RESMİ TATİL",VLOOKUP(F1392,LİSTE!$B$7:$D$1300,3,0))</f>
        <v>Anıl DOĞAN</v>
      </c>
      <c r="D1392" s="72" t="str">
        <f>IF(G1392=0,"RESMİ TATİL",VLOOKUP(G1392,LİSTE!$B$7:$D$1300,3,0))</f>
        <v>İpek ARSLAN</v>
      </c>
      <c r="E1392" s="72" t="str">
        <f>IF(H1392=0,"RESMİ TATİL",VLOOKUP(H1392,LİSTE!$B$7:$D$1300,3,0))</f>
        <v>Efe KARSAK</v>
      </c>
      <c r="F1392" s="72">
        <f>IF(B1392="TATİL",0,IF(F1391&gt;0,IF(LİSTE!$F$1=H1391,1,H1391+1),IF(F1391=0,H1390+1,IF(F1390=0,H1389+1,IF(F1389=0,H1388+1,IF(F1388=0,H1387+1))))))</f>
        <v>9</v>
      </c>
      <c r="G1392" s="72">
        <f>IF(F1392=0,0,IF(LİSTE!$F$1=F1392,1,F1392+1))</f>
        <v>10</v>
      </c>
      <c r="H1392" s="72">
        <f>IF(G1392=0,0,IF(LİSTE!$F$1=G1392,1,G1392+1))</f>
        <v>11</v>
      </c>
      <c r="I1392" s="72" t="str">
        <f>IFERROR(VLOOKUP(A1392,TATİLLER!$A$2:$D$30000,3,0),"TATİL DEĞİL")</f>
        <v>TATİL DEĞİL</v>
      </c>
    </row>
    <row r="1393" spans="1:9" x14ac:dyDescent="0.25">
      <c r="A1393" s="74">
        <f t="shared" si="319"/>
        <v>47148</v>
      </c>
      <c r="B1393" s="72">
        <f t="shared" si="314"/>
        <v>2</v>
      </c>
      <c r="C1393" s="72" t="str">
        <f>IF(F1393=0,"RESMİ TATİL",VLOOKUP(F1393,LİSTE!$B$7:$D$1300,3,0))</f>
        <v>Abdullah KIRBAÇ</v>
      </c>
      <c r="D1393" s="72" t="str">
        <f>IF(G1393=0,"RESMİ TATİL",VLOOKUP(G1393,LİSTE!$B$7:$D$1300,3,0))</f>
        <v>Ümmü Defne GÜLER</v>
      </c>
      <c r="E1393" s="72" t="str">
        <f>IF(H1393=0,"RESMİ TATİL",VLOOKUP(H1393,LİSTE!$B$7:$D$1300,3,0))</f>
        <v>Şevval ÖZDAMAR</v>
      </c>
      <c r="F1393" s="72">
        <f>IF(B1393="TATİL",0,IF(F1392&gt;0,IF(LİSTE!$F$1=H1392,1,H1392+1),IF(F1392=0,H1391+1,IF(F1391=0,H1390+1,IF(F1390=0,H1389+1,IF(F1389=0,H1388+1))))))</f>
        <v>12</v>
      </c>
      <c r="G1393" s="72">
        <f>IF(F1393=0,0,IF(LİSTE!$F$1=F1393,1,F1393+1))</f>
        <v>13</v>
      </c>
      <c r="H1393" s="72">
        <f>IF(G1393=0,0,IF(LİSTE!$F$1=G1393,1,G1393+1))</f>
        <v>14</v>
      </c>
      <c r="I1393" s="72" t="str">
        <f>IFERROR(VLOOKUP(A1393,TATİLLER!$A$2:$D$30000,3,0),"TATİL DEĞİL")</f>
        <v>TATİL DEĞİL</v>
      </c>
    </row>
    <row r="1394" spans="1:9" x14ac:dyDescent="0.25">
      <c r="A1394" s="74">
        <f t="shared" si="319"/>
        <v>47149</v>
      </c>
      <c r="B1394" s="72">
        <f t="shared" si="314"/>
        <v>3</v>
      </c>
      <c r="C1394" s="72" t="str">
        <f>IF(F1394=0,"RESMİ TATİL",VLOOKUP(F1394,LİSTE!$B$7:$D$1300,3,0))</f>
        <v>Zeynep AKDAĞ</v>
      </c>
      <c r="D1394" s="72" t="str">
        <f>IF(G1394=0,"RESMİ TATİL",VLOOKUP(G1394,LİSTE!$B$7:$D$1300,3,0))</f>
        <v>Esma ÇOKER</v>
      </c>
      <c r="E1394" s="72" t="str">
        <f>IF(H1394=0,"RESMİ TATİL",VLOOKUP(H1394,LİSTE!$B$7:$D$1300,3,0))</f>
        <v>Dursun Kubilay YAŞAR</v>
      </c>
      <c r="F1394" s="72">
        <f>IF(B1394="TATİL",0,IF(F1393&gt;0,IF(LİSTE!$F$1=H1393,1,H1393+1),IF(F1393=0,H1392+1,IF(F1392=0,H1391+1,IF(F1391=0,H1390+1,IF(F1390=0,H1389+1))))))</f>
        <v>15</v>
      </c>
      <c r="G1394" s="72">
        <f>IF(F1394=0,0,IF(LİSTE!$F$1=F1394,1,F1394+1))</f>
        <v>16</v>
      </c>
      <c r="H1394" s="72">
        <f>IF(G1394=0,0,IF(LİSTE!$F$1=G1394,1,G1394+1))</f>
        <v>17</v>
      </c>
      <c r="I1394" s="72" t="str">
        <f>IFERROR(VLOOKUP(A1394,TATİLLER!$A$2:$D$30000,3,0),"TATİL DEĞİL")</f>
        <v>TATİL DEĞİL</v>
      </c>
    </row>
    <row r="1395" spans="1:9" x14ac:dyDescent="0.25">
      <c r="A1395" s="74">
        <f t="shared" si="319"/>
        <v>47150</v>
      </c>
      <c r="B1395" s="72">
        <f t="shared" si="314"/>
        <v>4</v>
      </c>
      <c r="C1395" s="72" t="str">
        <f>IF(F1395=0,"RESMİ TATİL",VLOOKUP(F1395,LİSTE!$B$7:$D$1300,3,0))</f>
        <v>Zeynep Beril BAŞPINAR</v>
      </c>
      <c r="D1395" s="72" t="str">
        <f>IF(G1395=0,"RESMİ TATİL",VLOOKUP(G1395,LİSTE!$B$7:$D$1300,3,0))</f>
        <v>Ahmet DAL</v>
      </c>
      <c r="E1395" s="72" t="str">
        <f>IF(H1395=0,"RESMİ TATİL",VLOOKUP(H1395,LİSTE!$B$7:$D$1300,3,0))</f>
        <v>Emirhan KARATAŞ</v>
      </c>
      <c r="F1395" s="72">
        <f>IF(B1395="TATİL",0,IF(F1394&gt;0,IF(LİSTE!$F$1=H1394,1,H1394+1),IF(F1394=0,H1393+1,IF(F1393=0,H1392+1,IF(F1392=0,H1391+1,IF(F1391=0,H1390+1))))))</f>
        <v>18</v>
      </c>
      <c r="G1395" s="72">
        <f>IF(F1395=0,0,IF(LİSTE!$F$1=F1395,1,F1395+1))</f>
        <v>19</v>
      </c>
      <c r="H1395" s="72">
        <f>IF(G1395=0,0,IF(LİSTE!$F$1=G1395,1,G1395+1))</f>
        <v>20</v>
      </c>
      <c r="I1395" s="72" t="str">
        <f>IFERROR(VLOOKUP(A1395,TATİLLER!$A$2:$D$30000,3,0),"TATİL DEĞİL")</f>
        <v>TATİL DEĞİL</v>
      </c>
    </row>
    <row r="1396" spans="1:9" x14ac:dyDescent="0.25">
      <c r="A1396" s="74">
        <f t="shared" si="319"/>
        <v>47151</v>
      </c>
      <c r="B1396" s="72">
        <f t="shared" si="314"/>
        <v>5</v>
      </c>
      <c r="C1396" s="72" t="str">
        <f>IF(F1396=0,"RESMİ TATİL",VLOOKUP(F1396,LİSTE!$B$7:$D$1300,3,0))</f>
        <v>Zümra Yeter ARI</v>
      </c>
      <c r="D1396" s="72" t="str">
        <f>IF(G1396=0,"RESMİ TATİL",VLOOKUP(G1396,LİSTE!$B$7:$D$1300,3,0))</f>
        <v>Utku KARAGÖZ</v>
      </c>
      <c r="E1396" s="72" t="str">
        <f>IF(H1396=0,"RESMİ TATİL",VLOOKUP(H1396,LİSTE!$B$7:$D$1300,3,0))</f>
        <v>Feyza Zümra AVCIOĞLU</v>
      </c>
      <c r="F1396" s="72">
        <f>IF(B1396="TATİL",0,IF(F1395&gt;0,IF(LİSTE!$F$1=H1395,1,H1395+1),IF(F1395=0,H1394+1,IF(F1394=0,H1393+1,IF(F1393=0,H1392+1,IF(F1392=0,H1391+1))))))</f>
        <v>21</v>
      </c>
      <c r="G1396" s="72">
        <f>IF(F1396=0,0,IF(LİSTE!$F$1=F1396,1,F1396+1))</f>
        <v>22</v>
      </c>
      <c r="H1396" s="72">
        <f>IF(G1396=0,0,IF(LİSTE!$F$1=G1396,1,G1396+1))</f>
        <v>23</v>
      </c>
      <c r="I1396" s="72" t="str">
        <f>IFERROR(VLOOKUP(A1396,TATİLLER!$A$2:$D$30000,3,0),"TATİL DEĞİL")</f>
        <v>TATİL DEĞİL</v>
      </c>
    </row>
    <row r="1397" spans="1:9" x14ac:dyDescent="0.25">
      <c r="A1397" s="74">
        <f t="shared" ref="A1397" si="325">A1396+3</f>
        <v>47154</v>
      </c>
      <c r="B1397" s="72">
        <f t="shared" si="314"/>
        <v>1</v>
      </c>
      <c r="C1397" s="72" t="str">
        <f>IF(F1397=0,"RESMİ TATİL",VLOOKUP(F1397,LİSTE!$B$7:$D$1300,3,0))</f>
        <v>Yusuf Ali TABUR</v>
      </c>
      <c r="D1397" s="72" t="str">
        <f>IF(G1397=0,"RESMİ TATİL",VLOOKUP(G1397,LİSTE!$B$7:$D$1300,3,0))</f>
        <v>Irmak UTEBAY</v>
      </c>
      <c r="E1397" s="72" t="str">
        <f>IF(H1397=0,"RESMİ TATİL",VLOOKUP(H1397,LİSTE!$B$7:$D$1300,3,0))</f>
        <v>Kerem AKKOÇ</v>
      </c>
      <c r="F1397" s="72">
        <f>IF(B1397="TATİL",0,IF(F1396&gt;0,IF(LİSTE!$F$1=H1396,1,H1396+1),IF(F1396=0,H1395+1,IF(F1395=0,H1394+1,IF(F1394=0,H1393+1,IF(F1393=0,H1392+1))))))</f>
        <v>24</v>
      </c>
      <c r="G1397" s="72">
        <f>IF(F1397=0,0,IF(LİSTE!$F$1=F1397,1,F1397+1))</f>
        <v>25</v>
      </c>
      <c r="H1397" s="72">
        <f>IF(G1397=0,0,IF(LİSTE!$F$1=G1397,1,G1397+1))</f>
        <v>26</v>
      </c>
      <c r="I1397" s="72" t="str">
        <f>IFERROR(VLOOKUP(A1397,TATİLLER!$A$2:$D$30000,3,0),"TATİL DEĞİL")</f>
        <v>TATİL DEĞİL</v>
      </c>
    </row>
    <row r="1398" spans="1:9" x14ac:dyDescent="0.25">
      <c r="A1398" s="74">
        <f t="shared" si="319"/>
        <v>47155</v>
      </c>
      <c r="B1398" s="72">
        <f t="shared" si="314"/>
        <v>2</v>
      </c>
      <c r="C1398" s="72" t="str">
        <f>IF(F1398=0,"RESMİ TATİL",VLOOKUP(F1398,LİSTE!$B$7:$D$1300,3,0))</f>
        <v>Elçin Ayşe ELMAS</v>
      </c>
      <c r="D1398" s="72" t="str">
        <f>IF(G1398=0,"RESMİ TATİL",VLOOKUP(G1398,LİSTE!$B$7:$D$1300,3,0))</f>
        <v>Muhammed YILDIZDAĞ</v>
      </c>
      <c r="E1398" s="72" t="str">
        <f>IF(H1398=0,"RESMİ TATİL",VLOOKUP(H1398,LİSTE!$B$7:$D$1300,3,0))</f>
        <v>Nisa Nur SANCAR</v>
      </c>
      <c r="F1398" s="72">
        <f>IF(B1398="TATİL",0,IF(F1397&gt;0,IF(LİSTE!$F$1=H1397,1,H1397+1),IF(F1397=0,H1396+1,IF(F1396=0,H1395+1,IF(F1395=0,H1394+1,IF(F1394=0,H1393+1))))))</f>
        <v>27</v>
      </c>
      <c r="G1398" s="72">
        <f>IF(F1398=0,0,IF(LİSTE!$F$1=F1398,1,F1398+1))</f>
        <v>28</v>
      </c>
      <c r="H1398" s="72">
        <f>IF(G1398=0,0,IF(LİSTE!$F$1=G1398,1,G1398+1))</f>
        <v>1</v>
      </c>
      <c r="I1398" s="72" t="str">
        <f>IFERROR(VLOOKUP(A1398,TATİLLER!$A$2:$D$30000,3,0),"TATİL DEĞİL")</f>
        <v>TATİL DEĞİL</v>
      </c>
    </row>
    <row r="1399" spans="1:9" x14ac:dyDescent="0.25">
      <c r="A1399" s="74">
        <f t="shared" si="319"/>
        <v>47156</v>
      </c>
      <c r="B1399" s="72">
        <f t="shared" si="314"/>
        <v>3</v>
      </c>
      <c r="C1399" s="72" t="str">
        <f>IF(F1399=0,"RESMİ TATİL",VLOOKUP(F1399,LİSTE!$B$7:$D$1300,3,0))</f>
        <v>Esila ÇETİN</v>
      </c>
      <c r="D1399" s="72" t="str">
        <f>IF(G1399=0,"RESMİ TATİL",VLOOKUP(G1399,LİSTE!$B$7:$D$1300,3,0))</f>
        <v>Zeynep Sevde TOPUZ</v>
      </c>
      <c r="E1399" s="72" t="str">
        <f>IF(H1399=0,"RESMİ TATİL",VLOOKUP(H1399,LİSTE!$B$7:$D$1300,3,0))</f>
        <v>Ömer Asaf KADAŞ</v>
      </c>
      <c r="F1399" s="72">
        <f>IF(B1399="TATİL",0,IF(F1398&gt;0,IF(LİSTE!$F$1=H1398,1,H1398+1),IF(F1398=0,H1397+1,IF(F1397=0,H1396+1,IF(F1396=0,H1395+1,IF(F1395=0,H1394+1))))))</f>
        <v>2</v>
      </c>
      <c r="G1399" s="72">
        <f>IF(F1399=0,0,IF(LİSTE!$F$1=F1399,1,F1399+1))</f>
        <v>3</v>
      </c>
      <c r="H1399" s="72">
        <f>IF(G1399=0,0,IF(LİSTE!$F$1=G1399,1,G1399+1))</f>
        <v>4</v>
      </c>
      <c r="I1399" s="72" t="str">
        <f>IFERROR(VLOOKUP(A1399,TATİLLER!$A$2:$D$30000,3,0),"TATİL DEĞİL")</f>
        <v>TATİL DEĞİL</v>
      </c>
    </row>
    <row r="1400" spans="1:9" x14ac:dyDescent="0.25">
      <c r="A1400" s="74">
        <f t="shared" si="319"/>
        <v>47157</v>
      </c>
      <c r="B1400" s="72">
        <f t="shared" si="314"/>
        <v>4</v>
      </c>
      <c r="C1400" s="72" t="str">
        <f>IF(F1400=0,"RESMİ TATİL",VLOOKUP(F1400,LİSTE!$B$7:$D$1300,3,0))</f>
        <v>Ramazan Baran ADIGÜZEL</v>
      </c>
      <c r="D1400" s="72" t="str">
        <f>IF(G1400=0,"RESMİ TATİL",VLOOKUP(G1400,LİSTE!$B$7:$D$1300,3,0))</f>
        <v>Bahar AKGÜN</v>
      </c>
      <c r="E1400" s="72" t="str">
        <f>IF(H1400=0,"RESMİ TATİL",VLOOKUP(H1400,LİSTE!$B$7:$D$1300,3,0))</f>
        <v>Ömer AKGÜL</v>
      </c>
      <c r="F1400" s="72">
        <f>IF(B1400="TATİL",0,IF(F1399&gt;0,IF(LİSTE!$F$1=H1399,1,H1399+1),IF(F1399=0,H1398+1,IF(F1398=0,H1397+1,IF(F1397=0,H1396+1,IF(F1396=0,H1395+1))))))</f>
        <v>5</v>
      </c>
      <c r="G1400" s="72">
        <f>IF(F1400=0,0,IF(LİSTE!$F$1=F1400,1,F1400+1))</f>
        <v>6</v>
      </c>
      <c r="H1400" s="72">
        <f>IF(G1400=0,0,IF(LİSTE!$F$1=G1400,1,G1400+1))</f>
        <v>7</v>
      </c>
      <c r="I1400" s="72" t="str">
        <f>IFERROR(VLOOKUP(A1400,TATİLLER!$A$2:$D$30000,3,0),"TATİL DEĞİL")</f>
        <v>TATİL DEĞİL</v>
      </c>
    </row>
    <row r="1401" spans="1:9" x14ac:dyDescent="0.25">
      <c r="A1401" s="74">
        <f t="shared" si="319"/>
        <v>47158</v>
      </c>
      <c r="B1401" s="72">
        <f t="shared" si="314"/>
        <v>5</v>
      </c>
      <c r="C1401" s="72" t="str">
        <f>IF(F1401=0,"RESMİ TATİL",VLOOKUP(F1401,LİSTE!$B$7:$D$1300,3,0))</f>
        <v>Muharrem EFE TANRIVERDİ</v>
      </c>
      <c r="D1401" s="72" t="str">
        <f>IF(G1401=0,"RESMİ TATİL",VLOOKUP(G1401,LİSTE!$B$7:$D$1300,3,0))</f>
        <v>Anıl DOĞAN</v>
      </c>
      <c r="E1401" s="72" t="str">
        <f>IF(H1401=0,"RESMİ TATİL",VLOOKUP(H1401,LİSTE!$B$7:$D$1300,3,0))</f>
        <v>İpek ARSLAN</v>
      </c>
      <c r="F1401" s="72">
        <f>IF(B1401="TATİL",0,IF(F1400&gt;0,IF(LİSTE!$F$1=H1400,1,H1400+1),IF(F1400=0,H1399+1,IF(F1399=0,H1398+1,IF(F1398=0,H1397+1,IF(F1397=0,H1396+1))))))</f>
        <v>8</v>
      </c>
      <c r="G1401" s="72">
        <f>IF(F1401=0,0,IF(LİSTE!$F$1=F1401,1,F1401+1))</f>
        <v>9</v>
      </c>
      <c r="H1401" s="72">
        <f>IF(G1401=0,0,IF(LİSTE!$F$1=G1401,1,G1401+1))</f>
        <v>10</v>
      </c>
      <c r="I1401" s="72" t="str">
        <f>IFERROR(VLOOKUP(A1401,TATİLLER!$A$2:$D$30000,3,0),"TATİL DEĞİL")</f>
        <v>TATİL DEĞİL</v>
      </c>
    </row>
    <row r="1402" spans="1:9" x14ac:dyDescent="0.25">
      <c r="A1402" s="74">
        <f t="shared" ref="A1402" si="326">A1401+3</f>
        <v>47161</v>
      </c>
      <c r="B1402" s="72">
        <f t="shared" si="314"/>
        <v>1</v>
      </c>
      <c r="C1402" s="72" t="str">
        <f>IF(F1402=0,"RESMİ TATİL",VLOOKUP(F1402,LİSTE!$B$7:$D$1300,3,0))</f>
        <v>Efe KARSAK</v>
      </c>
      <c r="D1402" s="72" t="str">
        <f>IF(G1402=0,"RESMİ TATİL",VLOOKUP(G1402,LİSTE!$B$7:$D$1300,3,0))</f>
        <v>Abdullah KIRBAÇ</v>
      </c>
      <c r="E1402" s="72" t="str">
        <f>IF(H1402=0,"RESMİ TATİL",VLOOKUP(H1402,LİSTE!$B$7:$D$1300,3,0))</f>
        <v>Ümmü Defne GÜLER</v>
      </c>
      <c r="F1402" s="72">
        <f>IF(B1402="TATİL",0,IF(F1401&gt;0,IF(LİSTE!$F$1=H1401,1,H1401+1),IF(F1401=0,H1400+1,IF(F1400=0,H1399+1,IF(F1399=0,H1398+1,IF(F1398=0,H1397+1))))))</f>
        <v>11</v>
      </c>
      <c r="G1402" s="72">
        <f>IF(F1402=0,0,IF(LİSTE!$F$1=F1402,1,F1402+1))</f>
        <v>12</v>
      </c>
      <c r="H1402" s="72">
        <f>IF(G1402=0,0,IF(LİSTE!$F$1=G1402,1,G1402+1))</f>
        <v>13</v>
      </c>
      <c r="I1402" s="72" t="str">
        <f>IFERROR(VLOOKUP(A1402,TATİLLER!$A$2:$D$30000,3,0),"TATİL DEĞİL")</f>
        <v>TATİL DEĞİL</v>
      </c>
    </row>
    <row r="1403" spans="1:9" x14ac:dyDescent="0.25">
      <c r="A1403" s="74">
        <f t="shared" si="319"/>
        <v>47162</v>
      </c>
      <c r="B1403" s="72">
        <f t="shared" si="314"/>
        <v>2</v>
      </c>
      <c r="C1403" s="72" t="str">
        <f>IF(F1403=0,"RESMİ TATİL",VLOOKUP(F1403,LİSTE!$B$7:$D$1300,3,0))</f>
        <v>Şevval ÖZDAMAR</v>
      </c>
      <c r="D1403" s="72" t="str">
        <f>IF(G1403=0,"RESMİ TATİL",VLOOKUP(G1403,LİSTE!$B$7:$D$1300,3,0))</f>
        <v>Zeynep AKDAĞ</v>
      </c>
      <c r="E1403" s="72" t="str">
        <f>IF(H1403=0,"RESMİ TATİL",VLOOKUP(H1403,LİSTE!$B$7:$D$1300,3,0))</f>
        <v>Esma ÇOKER</v>
      </c>
      <c r="F1403" s="72">
        <f>IF(B1403="TATİL",0,IF(F1402&gt;0,IF(LİSTE!$F$1=H1402,1,H1402+1),IF(F1402=0,H1401+1,IF(F1401=0,H1400+1,IF(F1400=0,H1399+1,IF(F1399=0,H1398+1))))))</f>
        <v>14</v>
      </c>
      <c r="G1403" s="72">
        <f>IF(F1403=0,0,IF(LİSTE!$F$1=F1403,1,F1403+1))</f>
        <v>15</v>
      </c>
      <c r="H1403" s="72">
        <f>IF(G1403=0,0,IF(LİSTE!$F$1=G1403,1,G1403+1))</f>
        <v>16</v>
      </c>
      <c r="I1403" s="72" t="str">
        <f>IFERROR(VLOOKUP(A1403,TATİLLER!$A$2:$D$30000,3,0),"TATİL DEĞİL")</f>
        <v>TATİL DEĞİL</v>
      </c>
    </row>
    <row r="1404" spans="1:9" x14ac:dyDescent="0.25">
      <c r="A1404" s="74">
        <f t="shared" si="319"/>
        <v>47163</v>
      </c>
      <c r="B1404" s="72">
        <f t="shared" si="314"/>
        <v>3</v>
      </c>
      <c r="C1404" s="72" t="str">
        <f>IF(F1404=0,"RESMİ TATİL",VLOOKUP(F1404,LİSTE!$B$7:$D$1300,3,0))</f>
        <v>Dursun Kubilay YAŞAR</v>
      </c>
      <c r="D1404" s="72" t="str">
        <f>IF(G1404=0,"RESMİ TATİL",VLOOKUP(G1404,LİSTE!$B$7:$D$1300,3,0))</f>
        <v>Zeynep Beril BAŞPINAR</v>
      </c>
      <c r="E1404" s="72" t="str">
        <f>IF(H1404=0,"RESMİ TATİL",VLOOKUP(H1404,LİSTE!$B$7:$D$1300,3,0))</f>
        <v>Ahmet DAL</v>
      </c>
      <c r="F1404" s="72">
        <f>IF(B1404="TATİL",0,IF(F1403&gt;0,IF(LİSTE!$F$1=H1403,1,H1403+1),IF(F1403=0,H1402+1,IF(F1402=0,H1401+1,IF(F1401=0,H1400+1,IF(F1400=0,H1399+1))))))</f>
        <v>17</v>
      </c>
      <c r="G1404" s="72">
        <f>IF(F1404=0,0,IF(LİSTE!$F$1=F1404,1,F1404+1))</f>
        <v>18</v>
      </c>
      <c r="H1404" s="72">
        <f>IF(G1404=0,0,IF(LİSTE!$F$1=G1404,1,G1404+1))</f>
        <v>19</v>
      </c>
      <c r="I1404" s="72" t="str">
        <f>IFERROR(VLOOKUP(A1404,TATİLLER!$A$2:$D$30000,3,0),"TATİL DEĞİL")</f>
        <v>TATİL DEĞİL</v>
      </c>
    </row>
    <row r="1405" spans="1:9" x14ac:dyDescent="0.25">
      <c r="A1405" s="74">
        <f t="shared" si="319"/>
        <v>47164</v>
      </c>
      <c r="B1405" s="72">
        <f t="shared" si="314"/>
        <v>4</v>
      </c>
      <c r="C1405" s="72" t="str">
        <f>IF(F1405=0,"RESMİ TATİL",VLOOKUP(F1405,LİSTE!$B$7:$D$1300,3,0))</f>
        <v>Emirhan KARATAŞ</v>
      </c>
      <c r="D1405" s="72" t="str">
        <f>IF(G1405=0,"RESMİ TATİL",VLOOKUP(G1405,LİSTE!$B$7:$D$1300,3,0))</f>
        <v>Zümra Yeter ARI</v>
      </c>
      <c r="E1405" s="72" t="str">
        <f>IF(H1405=0,"RESMİ TATİL",VLOOKUP(H1405,LİSTE!$B$7:$D$1300,3,0))</f>
        <v>Utku KARAGÖZ</v>
      </c>
      <c r="F1405" s="72">
        <f>IF(B1405="TATİL",0,IF(F1404&gt;0,IF(LİSTE!$F$1=H1404,1,H1404+1),IF(F1404=0,H1403+1,IF(F1403=0,H1402+1,IF(F1402=0,H1401+1,IF(F1401=0,H1400+1))))))</f>
        <v>20</v>
      </c>
      <c r="G1405" s="72">
        <f>IF(F1405=0,0,IF(LİSTE!$F$1=F1405,1,F1405+1))</f>
        <v>21</v>
      </c>
      <c r="H1405" s="72">
        <f>IF(G1405=0,0,IF(LİSTE!$F$1=G1405,1,G1405+1))</f>
        <v>22</v>
      </c>
      <c r="I1405" s="72" t="str">
        <f>IFERROR(VLOOKUP(A1405,TATİLLER!$A$2:$D$30000,3,0),"TATİL DEĞİL")</f>
        <v>TATİL DEĞİL</v>
      </c>
    </row>
    <row r="1406" spans="1:9" x14ac:dyDescent="0.25">
      <c r="A1406" s="74">
        <f t="shared" si="319"/>
        <v>47165</v>
      </c>
      <c r="B1406" s="72">
        <f t="shared" si="314"/>
        <v>5</v>
      </c>
      <c r="C1406" s="72" t="str">
        <f>IF(F1406=0,"RESMİ TATİL",VLOOKUP(F1406,LİSTE!$B$7:$D$1300,3,0))</f>
        <v>Feyza Zümra AVCIOĞLU</v>
      </c>
      <c r="D1406" s="72" t="str">
        <f>IF(G1406=0,"RESMİ TATİL",VLOOKUP(G1406,LİSTE!$B$7:$D$1300,3,0))</f>
        <v>Yusuf Ali TABUR</v>
      </c>
      <c r="E1406" s="72" t="str">
        <f>IF(H1406=0,"RESMİ TATİL",VLOOKUP(H1406,LİSTE!$B$7:$D$1300,3,0))</f>
        <v>Irmak UTEBAY</v>
      </c>
      <c r="F1406" s="72">
        <f>IF(B1406="TATİL",0,IF(F1405&gt;0,IF(LİSTE!$F$1=H1405,1,H1405+1),IF(F1405=0,H1404+1,IF(F1404=0,H1403+1,IF(F1403=0,H1402+1,IF(F1402=0,H1401+1))))))</f>
        <v>23</v>
      </c>
      <c r="G1406" s="72">
        <f>IF(F1406=0,0,IF(LİSTE!$F$1=F1406,1,F1406+1))</f>
        <v>24</v>
      </c>
      <c r="H1406" s="72">
        <f>IF(G1406=0,0,IF(LİSTE!$F$1=G1406,1,G1406+1))</f>
        <v>25</v>
      </c>
      <c r="I1406" s="72" t="str">
        <f>IFERROR(VLOOKUP(A1406,TATİLLER!$A$2:$D$30000,3,0),"TATİL DEĞİL")</f>
        <v>TATİL DEĞİL</v>
      </c>
    </row>
    <row r="1407" spans="1:9" x14ac:dyDescent="0.25">
      <c r="A1407" s="74">
        <f t="shared" ref="A1407" si="327">A1406+3</f>
        <v>47168</v>
      </c>
      <c r="B1407" s="72">
        <f t="shared" si="314"/>
        <v>1</v>
      </c>
      <c r="C1407" s="72" t="str">
        <f>IF(F1407=0,"RESMİ TATİL",VLOOKUP(F1407,LİSTE!$B$7:$D$1300,3,0))</f>
        <v>Kerem AKKOÇ</v>
      </c>
      <c r="D1407" s="72" t="str">
        <f>IF(G1407=0,"RESMİ TATİL",VLOOKUP(G1407,LİSTE!$B$7:$D$1300,3,0))</f>
        <v>Elçin Ayşe ELMAS</v>
      </c>
      <c r="E1407" s="72" t="str">
        <f>IF(H1407=0,"RESMİ TATİL",VLOOKUP(H1407,LİSTE!$B$7:$D$1300,3,0))</f>
        <v>Muhammed YILDIZDAĞ</v>
      </c>
      <c r="F1407" s="72">
        <f>IF(B1407="TATİL",0,IF(F1406&gt;0,IF(LİSTE!$F$1=H1406,1,H1406+1),IF(F1406=0,H1405+1,IF(F1405=0,H1404+1,IF(F1404=0,H1403+1,IF(F1403=0,H1402+1))))))</f>
        <v>26</v>
      </c>
      <c r="G1407" s="72">
        <f>IF(F1407=0,0,IF(LİSTE!$F$1=F1407,1,F1407+1))</f>
        <v>27</v>
      </c>
      <c r="H1407" s="72">
        <f>IF(G1407=0,0,IF(LİSTE!$F$1=G1407,1,G1407+1))</f>
        <v>28</v>
      </c>
      <c r="I1407" s="72" t="str">
        <f>IFERROR(VLOOKUP(A1407,TATİLLER!$A$2:$D$30000,3,0),"TATİL DEĞİL")</f>
        <v>TATİL DEĞİL</v>
      </c>
    </row>
    <row r="1408" spans="1:9" x14ac:dyDescent="0.25">
      <c r="A1408" s="74">
        <f t="shared" si="319"/>
        <v>47169</v>
      </c>
      <c r="B1408" s="72">
        <f t="shared" si="314"/>
        <v>2</v>
      </c>
      <c r="C1408" s="72" t="str">
        <f>IF(F1408=0,"RESMİ TATİL",VLOOKUP(F1408,LİSTE!$B$7:$D$1300,3,0))</f>
        <v>Nisa Nur SANCAR</v>
      </c>
      <c r="D1408" s="72" t="str">
        <f>IF(G1408=0,"RESMİ TATİL",VLOOKUP(G1408,LİSTE!$B$7:$D$1300,3,0))</f>
        <v>Esila ÇETİN</v>
      </c>
      <c r="E1408" s="72" t="str">
        <f>IF(H1408=0,"RESMİ TATİL",VLOOKUP(H1408,LİSTE!$B$7:$D$1300,3,0))</f>
        <v>Zeynep Sevde TOPUZ</v>
      </c>
      <c r="F1408" s="72">
        <f>IF(B1408="TATİL",0,IF(F1407&gt;0,IF(LİSTE!$F$1=H1407,1,H1407+1),IF(F1407=0,H1406+1,IF(F1406=0,H1405+1,IF(F1405=0,H1404+1,IF(F1404=0,H1403+1))))))</f>
        <v>1</v>
      </c>
      <c r="G1408" s="72">
        <f>IF(F1408=0,0,IF(LİSTE!$F$1=F1408,1,F1408+1))</f>
        <v>2</v>
      </c>
      <c r="H1408" s="72">
        <f>IF(G1408=0,0,IF(LİSTE!$F$1=G1408,1,G1408+1))</f>
        <v>3</v>
      </c>
      <c r="I1408" s="72" t="str">
        <f>IFERROR(VLOOKUP(A1408,TATİLLER!$A$2:$D$30000,3,0),"TATİL DEĞİL")</f>
        <v>TATİL DEĞİL</v>
      </c>
    </row>
    <row r="1409" spans="1:9" x14ac:dyDescent="0.25">
      <c r="A1409" s="74">
        <f t="shared" si="319"/>
        <v>47170</v>
      </c>
      <c r="B1409" s="72">
        <f t="shared" si="314"/>
        <v>3</v>
      </c>
      <c r="C1409" s="72" t="str">
        <f>IF(F1409=0,"RESMİ TATİL",VLOOKUP(F1409,LİSTE!$B$7:$D$1300,3,0))</f>
        <v>Ömer Asaf KADAŞ</v>
      </c>
      <c r="D1409" s="72" t="str">
        <f>IF(G1409=0,"RESMİ TATİL",VLOOKUP(G1409,LİSTE!$B$7:$D$1300,3,0))</f>
        <v>Ramazan Baran ADIGÜZEL</v>
      </c>
      <c r="E1409" s="72" t="str">
        <f>IF(H1409=0,"RESMİ TATİL",VLOOKUP(H1409,LİSTE!$B$7:$D$1300,3,0))</f>
        <v>Bahar AKGÜN</v>
      </c>
      <c r="F1409" s="72">
        <f>IF(B1409="TATİL",0,IF(F1408&gt;0,IF(LİSTE!$F$1=H1408,1,H1408+1),IF(F1408=0,H1407+1,IF(F1407=0,H1406+1,IF(F1406=0,H1405+1,IF(F1405=0,H1404+1))))))</f>
        <v>4</v>
      </c>
      <c r="G1409" s="72">
        <f>IF(F1409=0,0,IF(LİSTE!$F$1=F1409,1,F1409+1))</f>
        <v>5</v>
      </c>
      <c r="H1409" s="72">
        <f>IF(G1409=0,0,IF(LİSTE!$F$1=G1409,1,G1409+1))</f>
        <v>6</v>
      </c>
      <c r="I1409" s="72" t="str">
        <f>IFERROR(VLOOKUP(A1409,TATİLLER!$A$2:$D$30000,3,0),"TATİL DEĞİL")</f>
        <v>TATİL DEĞİL</v>
      </c>
    </row>
    <row r="1410" spans="1:9" x14ac:dyDescent="0.25">
      <c r="A1410" s="74">
        <f t="shared" si="319"/>
        <v>47171</v>
      </c>
      <c r="B1410" s="72">
        <f t="shared" si="314"/>
        <v>4</v>
      </c>
      <c r="C1410" s="72" t="str">
        <f>IF(F1410=0,"RESMİ TATİL",VLOOKUP(F1410,LİSTE!$B$7:$D$1300,3,0))</f>
        <v>Ömer AKGÜL</v>
      </c>
      <c r="D1410" s="72" t="str">
        <f>IF(G1410=0,"RESMİ TATİL",VLOOKUP(G1410,LİSTE!$B$7:$D$1300,3,0))</f>
        <v>Muharrem EFE TANRIVERDİ</v>
      </c>
      <c r="E1410" s="72" t="str">
        <f>IF(H1410=0,"RESMİ TATİL",VLOOKUP(H1410,LİSTE!$B$7:$D$1300,3,0))</f>
        <v>Anıl DOĞAN</v>
      </c>
      <c r="F1410" s="72">
        <f>IF(B1410="TATİL",0,IF(F1409&gt;0,IF(LİSTE!$F$1=H1409,1,H1409+1),IF(F1409=0,H1408+1,IF(F1408=0,H1407+1,IF(F1407=0,H1406+1,IF(F1406=0,H1405+1))))))</f>
        <v>7</v>
      </c>
      <c r="G1410" s="72">
        <f>IF(F1410=0,0,IF(LİSTE!$F$1=F1410,1,F1410+1))</f>
        <v>8</v>
      </c>
      <c r="H1410" s="72">
        <f>IF(G1410=0,0,IF(LİSTE!$F$1=G1410,1,G1410+1))</f>
        <v>9</v>
      </c>
      <c r="I1410" s="72" t="str">
        <f>IFERROR(VLOOKUP(A1410,TATİLLER!$A$2:$D$30000,3,0),"TATİL DEĞİL")</f>
        <v>TATİL DEĞİL</v>
      </c>
    </row>
    <row r="1411" spans="1:9" x14ac:dyDescent="0.25">
      <c r="A1411" s="74">
        <f t="shared" si="319"/>
        <v>47172</v>
      </c>
      <c r="B1411" s="72">
        <f t="shared" ref="B1411:B1474" si="328">IF(I1411="TATİL","TATİL",WEEKDAY(A1411,2))</f>
        <v>5</v>
      </c>
      <c r="C1411" s="72" t="str">
        <f>IF(F1411=0,"RESMİ TATİL",VLOOKUP(F1411,LİSTE!$B$7:$D$1300,3,0))</f>
        <v>İpek ARSLAN</v>
      </c>
      <c r="D1411" s="72" t="str">
        <f>IF(G1411=0,"RESMİ TATİL",VLOOKUP(G1411,LİSTE!$B$7:$D$1300,3,0))</f>
        <v>Efe KARSAK</v>
      </c>
      <c r="E1411" s="72" t="str">
        <f>IF(H1411=0,"RESMİ TATİL",VLOOKUP(H1411,LİSTE!$B$7:$D$1300,3,0))</f>
        <v>Abdullah KIRBAÇ</v>
      </c>
      <c r="F1411" s="72">
        <f>IF(B1411="TATİL",0,IF(F1410&gt;0,IF(LİSTE!$F$1=H1410,1,H1410+1),IF(F1410=0,H1409+1,IF(F1409=0,H1408+1,IF(F1408=0,H1407+1,IF(F1407=0,H1406+1))))))</f>
        <v>10</v>
      </c>
      <c r="G1411" s="72">
        <f>IF(F1411=0,0,IF(LİSTE!$F$1=F1411,1,F1411+1))</f>
        <v>11</v>
      </c>
      <c r="H1411" s="72">
        <f>IF(G1411=0,0,IF(LİSTE!$F$1=G1411,1,G1411+1))</f>
        <v>12</v>
      </c>
      <c r="I1411" s="72" t="str">
        <f>IFERROR(VLOOKUP(A1411,TATİLLER!$A$2:$D$30000,3,0),"TATİL DEĞİL")</f>
        <v>TATİL DEĞİL</v>
      </c>
    </row>
    <row r="1412" spans="1:9" x14ac:dyDescent="0.25">
      <c r="A1412" s="74">
        <f t="shared" ref="A1412" si="329">A1411+3</f>
        <v>47175</v>
      </c>
      <c r="B1412" s="72">
        <f t="shared" si="328"/>
        <v>1</v>
      </c>
      <c r="C1412" s="72" t="str">
        <f>IF(F1412=0,"RESMİ TATİL",VLOOKUP(F1412,LİSTE!$B$7:$D$1300,3,0))</f>
        <v>Ümmü Defne GÜLER</v>
      </c>
      <c r="D1412" s="72" t="str">
        <f>IF(G1412=0,"RESMİ TATİL",VLOOKUP(G1412,LİSTE!$B$7:$D$1300,3,0))</f>
        <v>Şevval ÖZDAMAR</v>
      </c>
      <c r="E1412" s="72" t="str">
        <f>IF(H1412=0,"RESMİ TATİL",VLOOKUP(H1412,LİSTE!$B$7:$D$1300,3,0))</f>
        <v>Zeynep AKDAĞ</v>
      </c>
      <c r="F1412" s="72">
        <f>IF(B1412="TATİL",0,IF(F1411&gt;0,IF(LİSTE!$F$1=H1411,1,H1411+1),IF(F1411=0,H1410+1,IF(F1410=0,H1409+1,IF(F1409=0,H1408+1,IF(F1408=0,H1407+1))))))</f>
        <v>13</v>
      </c>
      <c r="G1412" s="72">
        <f>IF(F1412=0,0,IF(LİSTE!$F$1=F1412,1,F1412+1))</f>
        <v>14</v>
      </c>
      <c r="H1412" s="72">
        <f>IF(G1412=0,0,IF(LİSTE!$F$1=G1412,1,G1412+1))</f>
        <v>15</v>
      </c>
      <c r="I1412" s="72" t="str">
        <f>IFERROR(VLOOKUP(A1412,TATİLLER!$A$2:$D$30000,3,0),"TATİL DEĞİL")</f>
        <v>TATİL DEĞİL</v>
      </c>
    </row>
    <row r="1413" spans="1:9" x14ac:dyDescent="0.25">
      <c r="A1413" s="74">
        <f t="shared" si="319"/>
        <v>47176</v>
      </c>
      <c r="B1413" s="72">
        <f t="shared" si="328"/>
        <v>2</v>
      </c>
      <c r="C1413" s="72" t="str">
        <f>IF(F1413=0,"RESMİ TATİL",VLOOKUP(F1413,LİSTE!$B$7:$D$1300,3,0))</f>
        <v>Esma ÇOKER</v>
      </c>
      <c r="D1413" s="72" t="str">
        <f>IF(G1413=0,"RESMİ TATİL",VLOOKUP(G1413,LİSTE!$B$7:$D$1300,3,0))</f>
        <v>Dursun Kubilay YAŞAR</v>
      </c>
      <c r="E1413" s="72" t="str">
        <f>IF(H1413=0,"RESMİ TATİL",VLOOKUP(H1413,LİSTE!$B$7:$D$1300,3,0))</f>
        <v>Zeynep Beril BAŞPINAR</v>
      </c>
      <c r="F1413" s="72">
        <f>IF(B1413="TATİL",0,IF(F1412&gt;0,IF(LİSTE!$F$1=H1412,1,H1412+1),IF(F1412=0,H1411+1,IF(F1411=0,H1410+1,IF(F1410=0,H1409+1,IF(F1409=0,H1408+1))))))</f>
        <v>16</v>
      </c>
      <c r="G1413" s="72">
        <f>IF(F1413=0,0,IF(LİSTE!$F$1=F1413,1,F1413+1))</f>
        <v>17</v>
      </c>
      <c r="H1413" s="72">
        <f>IF(G1413=0,0,IF(LİSTE!$F$1=G1413,1,G1413+1))</f>
        <v>18</v>
      </c>
      <c r="I1413" s="72" t="str">
        <f>IFERROR(VLOOKUP(A1413,TATİLLER!$A$2:$D$30000,3,0),"TATİL DEĞİL")</f>
        <v>TATİL DEĞİL</v>
      </c>
    </row>
    <row r="1414" spans="1:9" x14ac:dyDescent="0.25">
      <c r="A1414" s="74">
        <f t="shared" si="319"/>
        <v>47177</v>
      </c>
      <c r="B1414" s="72">
        <f t="shared" si="328"/>
        <v>3</v>
      </c>
      <c r="C1414" s="72" t="str">
        <f>IF(F1414=0,"RESMİ TATİL",VLOOKUP(F1414,LİSTE!$B$7:$D$1300,3,0))</f>
        <v>Ahmet DAL</v>
      </c>
      <c r="D1414" s="72" t="str">
        <f>IF(G1414=0,"RESMİ TATİL",VLOOKUP(G1414,LİSTE!$B$7:$D$1300,3,0))</f>
        <v>Emirhan KARATAŞ</v>
      </c>
      <c r="E1414" s="72" t="str">
        <f>IF(H1414=0,"RESMİ TATİL",VLOOKUP(H1414,LİSTE!$B$7:$D$1300,3,0))</f>
        <v>Zümra Yeter ARI</v>
      </c>
      <c r="F1414" s="72">
        <f>IF(B1414="TATİL",0,IF(F1413&gt;0,IF(LİSTE!$F$1=H1413,1,H1413+1),IF(F1413=0,H1412+1,IF(F1412=0,H1411+1,IF(F1411=0,H1410+1,IF(F1410=0,H1409+1))))))</f>
        <v>19</v>
      </c>
      <c r="G1414" s="72">
        <f>IF(F1414=0,0,IF(LİSTE!$F$1=F1414,1,F1414+1))</f>
        <v>20</v>
      </c>
      <c r="H1414" s="72">
        <f>IF(G1414=0,0,IF(LİSTE!$F$1=G1414,1,G1414+1))</f>
        <v>21</v>
      </c>
      <c r="I1414" s="72" t="str">
        <f>IFERROR(VLOOKUP(A1414,TATİLLER!$A$2:$D$30000,3,0),"TATİL DEĞİL")</f>
        <v>TATİL DEĞİL</v>
      </c>
    </row>
    <row r="1415" spans="1:9" x14ac:dyDescent="0.25">
      <c r="A1415" s="74">
        <f t="shared" si="319"/>
        <v>47178</v>
      </c>
      <c r="B1415" s="72">
        <f t="shared" si="328"/>
        <v>4</v>
      </c>
      <c r="C1415" s="72" t="str">
        <f>IF(F1415=0,"RESMİ TATİL",VLOOKUP(F1415,LİSTE!$B$7:$D$1300,3,0))</f>
        <v>Utku KARAGÖZ</v>
      </c>
      <c r="D1415" s="72" t="str">
        <f>IF(G1415=0,"RESMİ TATİL",VLOOKUP(G1415,LİSTE!$B$7:$D$1300,3,0))</f>
        <v>Feyza Zümra AVCIOĞLU</v>
      </c>
      <c r="E1415" s="72" t="str">
        <f>IF(H1415=0,"RESMİ TATİL",VLOOKUP(H1415,LİSTE!$B$7:$D$1300,3,0))</f>
        <v>Yusuf Ali TABUR</v>
      </c>
      <c r="F1415" s="72">
        <f>IF(B1415="TATİL",0,IF(F1414&gt;0,IF(LİSTE!$F$1=H1414,1,H1414+1),IF(F1414=0,H1413+1,IF(F1413=0,H1412+1,IF(F1412=0,H1411+1,IF(F1411=0,H1410+1))))))</f>
        <v>22</v>
      </c>
      <c r="G1415" s="72">
        <f>IF(F1415=0,0,IF(LİSTE!$F$1=F1415,1,F1415+1))</f>
        <v>23</v>
      </c>
      <c r="H1415" s="72">
        <f>IF(G1415=0,0,IF(LİSTE!$F$1=G1415,1,G1415+1))</f>
        <v>24</v>
      </c>
      <c r="I1415" s="72" t="str">
        <f>IFERROR(VLOOKUP(A1415,TATİLLER!$A$2:$D$30000,3,0),"TATİL DEĞİL")</f>
        <v>TATİL DEĞİL</v>
      </c>
    </row>
    <row r="1416" spans="1:9" x14ac:dyDescent="0.25">
      <c r="A1416" s="74">
        <f t="shared" si="319"/>
        <v>47179</v>
      </c>
      <c r="B1416" s="72">
        <f t="shared" si="328"/>
        <v>5</v>
      </c>
      <c r="C1416" s="72" t="str">
        <f>IF(F1416=0,"RESMİ TATİL",VLOOKUP(F1416,LİSTE!$B$7:$D$1300,3,0))</f>
        <v>Irmak UTEBAY</v>
      </c>
      <c r="D1416" s="72" t="str">
        <f>IF(G1416=0,"RESMİ TATİL",VLOOKUP(G1416,LİSTE!$B$7:$D$1300,3,0))</f>
        <v>Kerem AKKOÇ</v>
      </c>
      <c r="E1416" s="72" t="str">
        <f>IF(H1416=0,"RESMİ TATİL",VLOOKUP(H1416,LİSTE!$B$7:$D$1300,3,0))</f>
        <v>Elçin Ayşe ELMAS</v>
      </c>
      <c r="F1416" s="72">
        <f>IF(B1416="TATİL",0,IF(F1415&gt;0,IF(LİSTE!$F$1=H1415,1,H1415+1),IF(F1415=0,H1414+1,IF(F1414=0,H1413+1,IF(F1413=0,H1412+1,IF(F1412=0,H1411+1))))))</f>
        <v>25</v>
      </c>
      <c r="G1416" s="72">
        <f>IF(F1416=0,0,IF(LİSTE!$F$1=F1416,1,F1416+1))</f>
        <v>26</v>
      </c>
      <c r="H1416" s="72">
        <f>IF(G1416=0,0,IF(LİSTE!$F$1=G1416,1,G1416+1))</f>
        <v>27</v>
      </c>
      <c r="I1416" s="72" t="str">
        <f>IFERROR(VLOOKUP(A1416,TATİLLER!$A$2:$D$30000,3,0),"TATİL DEĞİL")</f>
        <v>TATİL DEĞİL</v>
      </c>
    </row>
    <row r="1417" spans="1:9" x14ac:dyDescent="0.25">
      <c r="A1417" s="74">
        <f t="shared" ref="A1417" si="330">A1416+3</f>
        <v>47182</v>
      </c>
      <c r="B1417" s="72">
        <f t="shared" si="328"/>
        <v>1</v>
      </c>
      <c r="C1417" s="72" t="str">
        <f>IF(F1417=0,"RESMİ TATİL",VLOOKUP(F1417,LİSTE!$B$7:$D$1300,3,0))</f>
        <v>Muhammed YILDIZDAĞ</v>
      </c>
      <c r="D1417" s="72" t="str">
        <f>IF(G1417=0,"RESMİ TATİL",VLOOKUP(G1417,LİSTE!$B$7:$D$1300,3,0))</f>
        <v>Nisa Nur SANCAR</v>
      </c>
      <c r="E1417" s="72" t="str">
        <f>IF(H1417=0,"RESMİ TATİL",VLOOKUP(H1417,LİSTE!$B$7:$D$1300,3,0))</f>
        <v>Esila ÇETİN</v>
      </c>
      <c r="F1417" s="72">
        <f>IF(B1417="TATİL",0,IF(F1416&gt;0,IF(LİSTE!$F$1=H1416,1,H1416+1),IF(F1416=0,H1415+1,IF(F1415=0,H1414+1,IF(F1414=0,H1413+1,IF(F1413=0,H1412+1))))))</f>
        <v>28</v>
      </c>
      <c r="G1417" s="72">
        <f>IF(F1417=0,0,IF(LİSTE!$F$1=F1417,1,F1417+1))</f>
        <v>1</v>
      </c>
      <c r="H1417" s="72">
        <f>IF(G1417=0,0,IF(LİSTE!$F$1=G1417,1,G1417+1))</f>
        <v>2</v>
      </c>
      <c r="I1417" s="72" t="str">
        <f>IFERROR(VLOOKUP(A1417,TATİLLER!$A$2:$D$30000,3,0),"TATİL DEĞİL")</f>
        <v>TATİL DEĞİL</v>
      </c>
    </row>
    <row r="1418" spans="1:9" x14ac:dyDescent="0.25">
      <c r="A1418" s="74">
        <f t="shared" si="319"/>
        <v>47183</v>
      </c>
      <c r="B1418" s="72">
        <f t="shared" si="328"/>
        <v>2</v>
      </c>
      <c r="C1418" s="72" t="str">
        <f>IF(F1418=0,"RESMİ TATİL",VLOOKUP(F1418,LİSTE!$B$7:$D$1300,3,0))</f>
        <v>Zeynep Sevde TOPUZ</v>
      </c>
      <c r="D1418" s="72" t="str">
        <f>IF(G1418=0,"RESMİ TATİL",VLOOKUP(G1418,LİSTE!$B$7:$D$1300,3,0))</f>
        <v>Ömer Asaf KADAŞ</v>
      </c>
      <c r="E1418" s="72" t="str">
        <f>IF(H1418=0,"RESMİ TATİL",VLOOKUP(H1418,LİSTE!$B$7:$D$1300,3,0))</f>
        <v>Ramazan Baran ADIGÜZEL</v>
      </c>
      <c r="F1418" s="72">
        <f>IF(B1418="TATİL",0,IF(F1417&gt;0,IF(LİSTE!$F$1=H1417,1,H1417+1),IF(F1417=0,H1416+1,IF(F1416=0,H1415+1,IF(F1415=0,H1414+1,IF(F1414=0,H1413+1))))))</f>
        <v>3</v>
      </c>
      <c r="G1418" s="72">
        <f>IF(F1418=0,0,IF(LİSTE!$F$1=F1418,1,F1418+1))</f>
        <v>4</v>
      </c>
      <c r="H1418" s="72">
        <f>IF(G1418=0,0,IF(LİSTE!$F$1=G1418,1,G1418+1))</f>
        <v>5</v>
      </c>
      <c r="I1418" s="72" t="str">
        <f>IFERROR(VLOOKUP(A1418,TATİLLER!$A$2:$D$30000,3,0),"TATİL DEĞİL")</f>
        <v>TATİL DEĞİL</v>
      </c>
    </row>
    <row r="1419" spans="1:9" x14ac:dyDescent="0.25">
      <c r="A1419" s="74">
        <f t="shared" si="319"/>
        <v>47184</v>
      </c>
      <c r="B1419" s="72">
        <f t="shared" si="328"/>
        <v>3</v>
      </c>
      <c r="C1419" s="72" t="str">
        <f>IF(F1419=0,"RESMİ TATİL",VLOOKUP(F1419,LİSTE!$B$7:$D$1300,3,0))</f>
        <v>Bahar AKGÜN</v>
      </c>
      <c r="D1419" s="72" t="str">
        <f>IF(G1419=0,"RESMİ TATİL",VLOOKUP(G1419,LİSTE!$B$7:$D$1300,3,0))</f>
        <v>Ömer AKGÜL</v>
      </c>
      <c r="E1419" s="72" t="str">
        <f>IF(H1419=0,"RESMİ TATİL",VLOOKUP(H1419,LİSTE!$B$7:$D$1300,3,0))</f>
        <v>Muharrem EFE TANRIVERDİ</v>
      </c>
      <c r="F1419" s="72">
        <f>IF(B1419="TATİL",0,IF(F1418&gt;0,IF(LİSTE!$F$1=H1418,1,H1418+1),IF(F1418=0,H1417+1,IF(F1417=0,H1416+1,IF(F1416=0,H1415+1,IF(F1415=0,H1414+1))))))</f>
        <v>6</v>
      </c>
      <c r="G1419" s="72">
        <f>IF(F1419=0,0,IF(LİSTE!$F$1=F1419,1,F1419+1))</f>
        <v>7</v>
      </c>
      <c r="H1419" s="72">
        <f>IF(G1419=0,0,IF(LİSTE!$F$1=G1419,1,G1419+1))</f>
        <v>8</v>
      </c>
      <c r="I1419" s="72" t="str">
        <f>IFERROR(VLOOKUP(A1419,TATİLLER!$A$2:$D$30000,3,0),"TATİL DEĞİL")</f>
        <v>TATİL DEĞİL</v>
      </c>
    </row>
    <row r="1420" spans="1:9" x14ac:dyDescent="0.25">
      <c r="A1420" s="74">
        <f t="shared" si="319"/>
        <v>47185</v>
      </c>
      <c r="B1420" s="72">
        <f t="shared" si="328"/>
        <v>4</v>
      </c>
      <c r="C1420" s="72" t="str">
        <f>IF(F1420=0,"RESMİ TATİL",VLOOKUP(F1420,LİSTE!$B$7:$D$1300,3,0))</f>
        <v>Anıl DOĞAN</v>
      </c>
      <c r="D1420" s="72" t="str">
        <f>IF(G1420=0,"RESMİ TATİL",VLOOKUP(G1420,LİSTE!$B$7:$D$1300,3,0))</f>
        <v>İpek ARSLAN</v>
      </c>
      <c r="E1420" s="72" t="str">
        <f>IF(H1420=0,"RESMİ TATİL",VLOOKUP(H1420,LİSTE!$B$7:$D$1300,3,0))</f>
        <v>Efe KARSAK</v>
      </c>
      <c r="F1420" s="72">
        <f>IF(B1420="TATİL",0,IF(F1419&gt;0,IF(LİSTE!$F$1=H1419,1,H1419+1),IF(F1419=0,H1418+1,IF(F1418=0,H1417+1,IF(F1417=0,H1416+1,IF(F1416=0,H1415+1))))))</f>
        <v>9</v>
      </c>
      <c r="G1420" s="72">
        <f>IF(F1420=0,0,IF(LİSTE!$F$1=F1420,1,F1420+1))</f>
        <v>10</v>
      </c>
      <c r="H1420" s="72">
        <f>IF(G1420=0,0,IF(LİSTE!$F$1=G1420,1,G1420+1))</f>
        <v>11</v>
      </c>
      <c r="I1420" s="72" t="str">
        <f>IFERROR(VLOOKUP(A1420,TATİLLER!$A$2:$D$30000,3,0),"TATİL DEĞİL")</f>
        <v>TATİL DEĞİL</v>
      </c>
    </row>
    <row r="1421" spans="1:9" x14ac:dyDescent="0.25">
      <c r="A1421" s="74">
        <f t="shared" si="319"/>
        <v>47186</v>
      </c>
      <c r="B1421" s="72">
        <f t="shared" si="328"/>
        <v>5</v>
      </c>
      <c r="C1421" s="72" t="str">
        <f>IF(F1421=0,"RESMİ TATİL",VLOOKUP(F1421,LİSTE!$B$7:$D$1300,3,0))</f>
        <v>Abdullah KIRBAÇ</v>
      </c>
      <c r="D1421" s="72" t="str">
        <f>IF(G1421=0,"RESMİ TATİL",VLOOKUP(G1421,LİSTE!$B$7:$D$1300,3,0))</f>
        <v>Ümmü Defne GÜLER</v>
      </c>
      <c r="E1421" s="72" t="str">
        <f>IF(H1421=0,"RESMİ TATİL",VLOOKUP(H1421,LİSTE!$B$7:$D$1300,3,0))</f>
        <v>Şevval ÖZDAMAR</v>
      </c>
      <c r="F1421" s="72">
        <f>IF(B1421="TATİL",0,IF(F1420&gt;0,IF(LİSTE!$F$1=H1420,1,H1420+1),IF(F1420=0,H1419+1,IF(F1419=0,H1418+1,IF(F1418=0,H1417+1,IF(F1417=0,H1416+1))))))</f>
        <v>12</v>
      </c>
      <c r="G1421" s="72">
        <f>IF(F1421=0,0,IF(LİSTE!$F$1=F1421,1,F1421+1))</f>
        <v>13</v>
      </c>
      <c r="H1421" s="72">
        <f>IF(G1421=0,0,IF(LİSTE!$F$1=G1421,1,G1421+1))</f>
        <v>14</v>
      </c>
      <c r="I1421" s="72" t="str">
        <f>IFERROR(VLOOKUP(A1421,TATİLLER!$A$2:$D$30000,3,0),"TATİL DEĞİL")</f>
        <v>TATİL DEĞİL</v>
      </c>
    </row>
    <row r="1422" spans="1:9" x14ac:dyDescent="0.25">
      <c r="A1422" s="74">
        <f t="shared" ref="A1422" si="331">A1421+3</f>
        <v>47189</v>
      </c>
      <c r="B1422" s="72">
        <f t="shared" si="328"/>
        <v>1</v>
      </c>
      <c r="C1422" s="72" t="str">
        <f>IF(F1422=0,"RESMİ TATİL",VLOOKUP(F1422,LİSTE!$B$7:$D$1300,3,0))</f>
        <v>Zeynep AKDAĞ</v>
      </c>
      <c r="D1422" s="72" t="str">
        <f>IF(G1422=0,"RESMİ TATİL",VLOOKUP(G1422,LİSTE!$B$7:$D$1300,3,0))</f>
        <v>Esma ÇOKER</v>
      </c>
      <c r="E1422" s="72" t="str">
        <f>IF(H1422=0,"RESMİ TATİL",VLOOKUP(H1422,LİSTE!$B$7:$D$1300,3,0))</f>
        <v>Dursun Kubilay YAŞAR</v>
      </c>
      <c r="F1422" s="72">
        <f>IF(B1422="TATİL",0,IF(F1421&gt;0,IF(LİSTE!$F$1=H1421,1,H1421+1),IF(F1421=0,H1420+1,IF(F1420=0,H1419+1,IF(F1419=0,H1418+1,IF(F1418=0,H1417+1))))))</f>
        <v>15</v>
      </c>
      <c r="G1422" s="72">
        <f>IF(F1422=0,0,IF(LİSTE!$F$1=F1422,1,F1422+1))</f>
        <v>16</v>
      </c>
      <c r="H1422" s="72">
        <f>IF(G1422=0,0,IF(LİSTE!$F$1=G1422,1,G1422+1))</f>
        <v>17</v>
      </c>
      <c r="I1422" s="72" t="str">
        <f>IFERROR(VLOOKUP(A1422,TATİLLER!$A$2:$D$30000,3,0),"TATİL DEĞİL")</f>
        <v>TATİL DEĞİL</v>
      </c>
    </row>
    <row r="1423" spans="1:9" x14ac:dyDescent="0.25">
      <c r="A1423" s="74">
        <f t="shared" si="319"/>
        <v>47190</v>
      </c>
      <c r="B1423" s="72">
        <f t="shared" si="328"/>
        <v>2</v>
      </c>
      <c r="C1423" s="72" t="str">
        <f>IF(F1423=0,"RESMİ TATİL",VLOOKUP(F1423,LİSTE!$B$7:$D$1300,3,0))</f>
        <v>Zeynep Beril BAŞPINAR</v>
      </c>
      <c r="D1423" s="72" t="str">
        <f>IF(G1423=0,"RESMİ TATİL",VLOOKUP(G1423,LİSTE!$B$7:$D$1300,3,0))</f>
        <v>Ahmet DAL</v>
      </c>
      <c r="E1423" s="72" t="str">
        <f>IF(H1423=0,"RESMİ TATİL",VLOOKUP(H1423,LİSTE!$B$7:$D$1300,3,0))</f>
        <v>Emirhan KARATAŞ</v>
      </c>
      <c r="F1423" s="72">
        <f>IF(B1423="TATİL",0,IF(F1422&gt;0,IF(LİSTE!$F$1=H1422,1,H1422+1),IF(F1422=0,H1421+1,IF(F1421=0,H1420+1,IF(F1420=0,H1419+1,IF(F1419=0,H1418+1))))))</f>
        <v>18</v>
      </c>
      <c r="G1423" s="72">
        <f>IF(F1423=0,0,IF(LİSTE!$F$1=F1423,1,F1423+1))</f>
        <v>19</v>
      </c>
      <c r="H1423" s="72">
        <f>IF(G1423=0,0,IF(LİSTE!$F$1=G1423,1,G1423+1))</f>
        <v>20</v>
      </c>
      <c r="I1423" s="72" t="str">
        <f>IFERROR(VLOOKUP(A1423,TATİLLER!$A$2:$D$30000,3,0),"TATİL DEĞİL")</f>
        <v>TATİL DEĞİL</v>
      </c>
    </row>
    <row r="1424" spans="1:9" x14ac:dyDescent="0.25">
      <c r="A1424" s="74">
        <f t="shared" si="319"/>
        <v>47191</v>
      </c>
      <c r="B1424" s="72">
        <f t="shared" si="328"/>
        <v>3</v>
      </c>
      <c r="C1424" s="72" t="str">
        <f>IF(F1424=0,"RESMİ TATİL",VLOOKUP(F1424,LİSTE!$B$7:$D$1300,3,0))</f>
        <v>Zümra Yeter ARI</v>
      </c>
      <c r="D1424" s="72" t="str">
        <f>IF(G1424=0,"RESMİ TATİL",VLOOKUP(G1424,LİSTE!$B$7:$D$1300,3,0))</f>
        <v>Utku KARAGÖZ</v>
      </c>
      <c r="E1424" s="72" t="str">
        <f>IF(H1424=0,"RESMİ TATİL",VLOOKUP(H1424,LİSTE!$B$7:$D$1300,3,0))</f>
        <v>Feyza Zümra AVCIOĞLU</v>
      </c>
      <c r="F1424" s="72">
        <f>IF(B1424="TATİL",0,IF(F1423&gt;0,IF(LİSTE!$F$1=H1423,1,H1423+1),IF(F1423=0,H1422+1,IF(F1422=0,H1421+1,IF(F1421=0,H1420+1,IF(F1420=0,H1419+1))))))</f>
        <v>21</v>
      </c>
      <c r="G1424" s="72">
        <f>IF(F1424=0,0,IF(LİSTE!$F$1=F1424,1,F1424+1))</f>
        <v>22</v>
      </c>
      <c r="H1424" s="72">
        <f>IF(G1424=0,0,IF(LİSTE!$F$1=G1424,1,G1424+1))</f>
        <v>23</v>
      </c>
      <c r="I1424" s="72" t="str">
        <f>IFERROR(VLOOKUP(A1424,TATİLLER!$A$2:$D$30000,3,0),"TATİL DEĞİL")</f>
        <v>TATİL DEĞİL</v>
      </c>
    </row>
    <row r="1425" spans="1:9" x14ac:dyDescent="0.25">
      <c r="A1425" s="74">
        <f t="shared" si="319"/>
        <v>47192</v>
      </c>
      <c r="B1425" s="72">
        <f t="shared" si="328"/>
        <v>4</v>
      </c>
      <c r="C1425" s="72" t="str">
        <f>IF(F1425=0,"RESMİ TATİL",VLOOKUP(F1425,LİSTE!$B$7:$D$1300,3,0))</f>
        <v>Yusuf Ali TABUR</v>
      </c>
      <c r="D1425" s="72" t="str">
        <f>IF(G1425=0,"RESMİ TATİL",VLOOKUP(G1425,LİSTE!$B$7:$D$1300,3,0))</f>
        <v>Irmak UTEBAY</v>
      </c>
      <c r="E1425" s="72" t="str">
        <f>IF(H1425=0,"RESMİ TATİL",VLOOKUP(H1425,LİSTE!$B$7:$D$1300,3,0))</f>
        <v>Kerem AKKOÇ</v>
      </c>
      <c r="F1425" s="72">
        <f>IF(B1425="TATİL",0,IF(F1424&gt;0,IF(LİSTE!$F$1=H1424,1,H1424+1),IF(F1424=0,H1423+1,IF(F1423=0,H1422+1,IF(F1422=0,H1421+1,IF(F1421=0,H1420+1))))))</f>
        <v>24</v>
      </c>
      <c r="G1425" s="72">
        <f>IF(F1425=0,0,IF(LİSTE!$F$1=F1425,1,F1425+1))</f>
        <v>25</v>
      </c>
      <c r="H1425" s="72">
        <f>IF(G1425=0,0,IF(LİSTE!$F$1=G1425,1,G1425+1))</f>
        <v>26</v>
      </c>
      <c r="I1425" s="72" t="str">
        <f>IFERROR(VLOOKUP(A1425,TATİLLER!$A$2:$D$30000,3,0),"TATİL DEĞİL")</f>
        <v>TATİL DEĞİL</v>
      </c>
    </row>
    <row r="1426" spans="1:9" x14ac:dyDescent="0.25">
      <c r="A1426" s="74">
        <f t="shared" si="319"/>
        <v>47193</v>
      </c>
      <c r="B1426" s="72">
        <f t="shared" si="328"/>
        <v>5</v>
      </c>
      <c r="C1426" s="72" t="str">
        <f>IF(F1426=0,"RESMİ TATİL",VLOOKUP(F1426,LİSTE!$B$7:$D$1300,3,0))</f>
        <v>Elçin Ayşe ELMAS</v>
      </c>
      <c r="D1426" s="72" t="str">
        <f>IF(G1426=0,"RESMİ TATİL",VLOOKUP(G1426,LİSTE!$B$7:$D$1300,3,0))</f>
        <v>Muhammed YILDIZDAĞ</v>
      </c>
      <c r="E1426" s="72" t="str">
        <f>IF(H1426=0,"RESMİ TATİL",VLOOKUP(H1426,LİSTE!$B$7:$D$1300,3,0))</f>
        <v>Nisa Nur SANCAR</v>
      </c>
      <c r="F1426" s="72">
        <f>IF(B1426="TATİL",0,IF(F1425&gt;0,IF(LİSTE!$F$1=H1425,1,H1425+1),IF(F1425=0,H1424+1,IF(F1424=0,H1423+1,IF(F1423=0,H1422+1,IF(F1422=0,H1421+1))))))</f>
        <v>27</v>
      </c>
      <c r="G1426" s="72">
        <f>IF(F1426=0,0,IF(LİSTE!$F$1=F1426,1,F1426+1))</f>
        <v>28</v>
      </c>
      <c r="H1426" s="72">
        <f>IF(G1426=0,0,IF(LİSTE!$F$1=G1426,1,G1426+1))</f>
        <v>1</v>
      </c>
      <c r="I1426" s="72" t="str">
        <f>IFERROR(VLOOKUP(A1426,TATİLLER!$A$2:$D$30000,3,0),"TATİL DEĞİL")</f>
        <v>TATİL DEĞİL</v>
      </c>
    </row>
    <row r="1427" spans="1:9" x14ac:dyDescent="0.25">
      <c r="A1427" s="74">
        <f t="shared" ref="A1427" si="332">A1426+3</f>
        <v>47196</v>
      </c>
      <c r="B1427" s="72">
        <f t="shared" si="328"/>
        <v>1</v>
      </c>
      <c r="C1427" s="72" t="str">
        <f>IF(F1427=0,"RESMİ TATİL",VLOOKUP(F1427,LİSTE!$B$7:$D$1300,3,0))</f>
        <v>Esila ÇETİN</v>
      </c>
      <c r="D1427" s="72" t="str">
        <f>IF(G1427=0,"RESMİ TATİL",VLOOKUP(G1427,LİSTE!$B$7:$D$1300,3,0))</f>
        <v>Zeynep Sevde TOPUZ</v>
      </c>
      <c r="E1427" s="72" t="str">
        <f>IF(H1427=0,"RESMİ TATİL",VLOOKUP(H1427,LİSTE!$B$7:$D$1300,3,0))</f>
        <v>Ömer Asaf KADAŞ</v>
      </c>
      <c r="F1427" s="72">
        <f>IF(B1427="TATİL",0,IF(F1426&gt;0,IF(LİSTE!$F$1=H1426,1,H1426+1),IF(F1426=0,H1425+1,IF(F1425=0,H1424+1,IF(F1424=0,H1423+1,IF(F1423=0,H1422+1))))))</f>
        <v>2</v>
      </c>
      <c r="G1427" s="72">
        <f>IF(F1427=0,0,IF(LİSTE!$F$1=F1427,1,F1427+1))</f>
        <v>3</v>
      </c>
      <c r="H1427" s="72">
        <f>IF(G1427=0,0,IF(LİSTE!$F$1=G1427,1,G1427+1))</f>
        <v>4</v>
      </c>
      <c r="I1427" s="72" t="str">
        <f>IFERROR(VLOOKUP(A1427,TATİLLER!$A$2:$D$30000,3,0),"TATİL DEĞİL")</f>
        <v>TATİL DEĞİL</v>
      </c>
    </row>
    <row r="1428" spans="1:9" x14ac:dyDescent="0.25">
      <c r="A1428" s="74">
        <f t="shared" si="319"/>
        <v>47197</v>
      </c>
      <c r="B1428" s="72">
        <f t="shared" si="328"/>
        <v>2</v>
      </c>
      <c r="C1428" s="72" t="str">
        <f>IF(F1428=0,"RESMİ TATİL",VLOOKUP(F1428,LİSTE!$B$7:$D$1300,3,0))</f>
        <v>Ramazan Baran ADIGÜZEL</v>
      </c>
      <c r="D1428" s="72" t="str">
        <f>IF(G1428=0,"RESMİ TATİL",VLOOKUP(G1428,LİSTE!$B$7:$D$1300,3,0))</f>
        <v>Bahar AKGÜN</v>
      </c>
      <c r="E1428" s="72" t="str">
        <f>IF(H1428=0,"RESMİ TATİL",VLOOKUP(H1428,LİSTE!$B$7:$D$1300,3,0))</f>
        <v>Ömer AKGÜL</v>
      </c>
      <c r="F1428" s="72">
        <f>IF(B1428="TATİL",0,IF(F1427&gt;0,IF(LİSTE!$F$1=H1427,1,H1427+1),IF(F1427=0,H1426+1,IF(F1426=0,H1425+1,IF(F1425=0,H1424+1,IF(F1424=0,H1423+1))))))</f>
        <v>5</v>
      </c>
      <c r="G1428" s="72">
        <f>IF(F1428=0,0,IF(LİSTE!$F$1=F1428,1,F1428+1))</f>
        <v>6</v>
      </c>
      <c r="H1428" s="72">
        <f>IF(G1428=0,0,IF(LİSTE!$F$1=G1428,1,G1428+1))</f>
        <v>7</v>
      </c>
      <c r="I1428" s="72" t="str">
        <f>IFERROR(VLOOKUP(A1428,TATİLLER!$A$2:$D$30000,3,0),"TATİL DEĞİL")</f>
        <v>TATİL DEĞİL</v>
      </c>
    </row>
    <row r="1429" spans="1:9" x14ac:dyDescent="0.25">
      <c r="A1429" s="74">
        <f t="shared" si="319"/>
        <v>47198</v>
      </c>
      <c r="B1429" s="72">
        <f t="shared" si="328"/>
        <v>3</v>
      </c>
      <c r="C1429" s="72" t="str">
        <f>IF(F1429=0,"RESMİ TATİL",VLOOKUP(F1429,LİSTE!$B$7:$D$1300,3,0))</f>
        <v>Muharrem EFE TANRIVERDİ</v>
      </c>
      <c r="D1429" s="72" t="str">
        <f>IF(G1429=0,"RESMİ TATİL",VLOOKUP(G1429,LİSTE!$B$7:$D$1300,3,0))</f>
        <v>Anıl DOĞAN</v>
      </c>
      <c r="E1429" s="72" t="str">
        <f>IF(H1429=0,"RESMİ TATİL",VLOOKUP(H1429,LİSTE!$B$7:$D$1300,3,0))</f>
        <v>İpek ARSLAN</v>
      </c>
      <c r="F1429" s="72">
        <f>IF(B1429="TATİL",0,IF(F1428&gt;0,IF(LİSTE!$F$1=H1428,1,H1428+1),IF(F1428=0,H1427+1,IF(F1427=0,H1426+1,IF(F1426=0,H1425+1,IF(F1425=0,H1424+1))))))</f>
        <v>8</v>
      </c>
      <c r="G1429" s="72">
        <f>IF(F1429=0,0,IF(LİSTE!$F$1=F1429,1,F1429+1))</f>
        <v>9</v>
      </c>
      <c r="H1429" s="72">
        <f>IF(G1429=0,0,IF(LİSTE!$F$1=G1429,1,G1429+1))</f>
        <v>10</v>
      </c>
      <c r="I1429" s="72" t="str">
        <f>IFERROR(VLOOKUP(A1429,TATİLLER!$A$2:$D$30000,3,0),"TATİL DEĞİL")</f>
        <v>TATİL DEĞİL</v>
      </c>
    </row>
    <row r="1430" spans="1:9" x14ac:dyDescent="0.25">
      <c r="A1430" s="74">
        <f t="shared" si="319"/>
        <v>47199</v>
      </c>
      <c r="B1430" s="72">
        <f t="shared" si="328"/>
        <v>4</v>
      </c>
      <c r="C1430" s="72" t="str">
        <f>IF(F1430=0,"RESMİ TATİL",VLOOKUP(F1430,LİSTE!$B$7:$D$1300,3,0))</f>
        <v>Efe KARSAK</v>
      </c>
      <c r="D1430" s="72" t="str">
        <f>IF(G1430=0,"RESMİ TATİL",VLOOKUP(G1430,LİSTE!$B$7:$D$1300,3,0))</f>
        <v>Abdullah KIRBAÇ</v>
      </c>
      <c r="E1430" s="72" t="str">
        <f>IF(H1430=0,"RESMİ TATİL",VLOOKUP(H1430,LİSTE!$B$7:$D$1300,3,0))</f>
        <v>Ümmü Defne GÜLER</v>
      </c>
      <c r="F1430" s="72">
        <f>IF(B1430="TATİL",0,IF(F1429&gt;0,IF(LİSTE!$F$1=H1429,1,H1429+1),IF(F1429=0,H1428+1,IF(F1428=0,H1427+1,IF(F1427=0,H1426+1,IF(F1426=0,H1425+1))))))</f>
        <v>11</v>
      </c>
      <c r="G1430" s="72">
        <f>IF(F1430=0,0,IF(LİSTE!$F$1=F1430,1,F1430+1))</f>
        <v>12</v>
      </c>
      <c r="H1430" s="72">
        <f>IF(G1430=0,0,IF(LİSTE!$F$1=G1430,1,G1430+1))</f>
        <v>13</v>
      </c>
      <c r="I1430" s="72" t="str">
        <f>IFERROR(VLOOKUP(A1430,TATİLLER!$A$2:$D$30000,3,0),"TATİL DEĞİL")</f>
        <v>TATİL DEĞİL</v>
      </c>
    </row>
    <row r="1431" spans="1:9" x14ac:dyDescent="0.25">
      <c r="A1431" s="74">
        <f t="shared" si="319"/>
        <v>47200</v>
      </c>
      <c r="B1431" s="72">
        <f t="shared" si="328"/>
        <v>5</v>
      </c>
      <c r="C1431" s="72" t="str">
        <f>IF(F1431=0,"RESMİ TATİL",VLOOKUP(F1431,LİSTE!$B$7:$D$1300,3,0))</f>
        <v>Şevval ÖZDAMAR</v>
      </c>
      <c r="D1431" s="72" t="str">
        <f>IF(G1431=0,"RESMİ TATİL",VLOOKUP(G1431,LİSTE!$B$7:$D$1300,3,0))</f>
        <v>Zeynep AKDAĞ</v>
      </c>
      <c r="E1431" s="72" t="str">
        <f>IF(H1431=0,"RESMİ TATİL",VLOOKUP(H1431,LİSTE!$B$7:$D$1300,3,0))</f>
        <v>Esma ÇOKER</v>
      </c>
      <c r="F1431" s="72">
        <f>IF(B1431="TATİL",0,IF(F1430&gt;0,IF(LİSTE!$F$1=H1430,1,H1430+1),IF(F1430=0,H1429+1,IF(F1429=0,H1428+1,IF(F1428=0,H1427+1,IF(F1427=0,H1426+1))))))</f>
        <v>14</v>
      </c>
      <c r="G1431" s="72">
        <f>IF(F1431=0,0,IF(LİSTE!$F$1=F1431,1,F1431+1))</f>
        <v>15</v>
      </c>
      <c r="H1431" s="72">
        <f>IF(G1431=0,0,IF(LİSTE!$F$1=G1431,1,G1431+1))</f>
        <v>16</v>
      </c>
      <c r="I1431" s="72" t="str">
        <f>IFERROR(VLOOKUP(A1431,TATİLLER!$A$2:$D$30000,3,0),"TATİL DEĞİL")</f>
        <v>TATİL DEĞİL</v>
      </c>
    </row>
    <row r="1432" spans="1:9" x14ac:dyDescent="0.25">
      <c r="A1432" s="74">
        <f t="shared" ref="A1432" si="333">A1431+3</f>
        <v>47203</v>
      </c>
      <c r="B1432" s="72">
        <f t="shared" si="328"/>
        <v>1</v>
      </c>
      <c r="C1432" s="72" t="str">
        <f>IF(F1432=0,"RESMİ TATİL",VLOOKUP(F1432,LİSTE!$B$7:$D$1300,3,0))</f>
        <v>Dursun Kubilay YAŞAR</v>
      </c>
      <c r="D1432" s="72" t="str">
        <f>IF(G1432=0,"RESMİ TATİL",VLOOKUP(G1432,LİSTE!$B$7:$D$1300,3,0))</f>
        <v>Zeynep Beril BAŞPINAR</v>
      </c>
      <c r="E1432" s="72" t="str">
        <f>IF(H1432=0,"RESMİ TATİL",VLOOKUP(H1432,LİSTE!$B$7:$D$1300,3,0))</f>
        <v>Ahmet DAL</v>
      </c>
      <c r="F1432" s="72">
        <f>IF(B1432="TATİL",0,IF(F1431&gt;0,IF(LİSTE!$F$1=H1431,1,H1431+1),IF(F1431=0,H1430+1,IF(F1430=0,H1429+1,IF(F1429=0,H1428+1,IF(F1428=0,H1427+1))))))</f>
        <v>17</v>
      </c>
      <c r="G1432" s="72">
        <f>IF(F1432=0,0,IF(LİSTE!$F$1=F1432,1,F1432+1))</f>
        <v>18</v>
      </c>
      <c r="H1432" s="72">
        <f>IF(G1432=0,0,IF(LİSTE!$F$1=G1432,1,G1432+1))</f>
        <v>19</v>
      </c>
      <c r="I1432" s="72" t="str">
        <f>IFERROR(VLOOKUP(A1432,TATİLLER!$A$2:$D$30000,3,0),"TATİL DEĞİL")</f>
        <v>TATİL DEĞİL</v>
      </c>
    </row>
    <row r="1433" spans="1:9" x14ac:dyDescent="0.25">
      <c r="A1433" s="74">
        <f t="shared" ref="A1433:A1496" si="334">A1432+1</f>
        <v>47204</v>
      </c>
      <c r="B1433" s="72">
        <f t="shared" si="328"/>
        <v>2</v>
      </c>
      <c r="C1433" s="72" t="str">
        <f>IF(F1433=0,"RESMİ TATİL",VLOOKUP(F1433,LİSTE!$B$7:$D$1300,3,0))</f>
        <v>Emirhan KARATAŞ</v>
      </c>
      <c r="D1433" s="72" t="str">
        <f>IF(G1433=0,"RESMİ TATİL",VLOOKUP(G1433,LİSTE!$B$7:$D$1300,3,0))</f>
        <v>Zümra Yeter ARI</v>
      </c>
      <c r="E1433" s="72" t="str">
        <f>IF(H1433=0,"RESMİ TATİL",VLOOKUP(H1433,LİSTE!$B$7:$D$1300,3,0))</f>
        <v>Utku KARAGÖZ</v>
      </c>
      <c r="F1433" s="72">
        <f>IF(B1433="TATİL",0,IF(F1432&gt;0,IF(LİSTE!$F$1=H1432,1,H1432+1),IF(F1432=0,H1431+1,IF(F1431=0,H1430+1,IF(F1430=0,H1429+1,IF(F1429=0,H1428+1))))))</f>
        <v>20</v>
      </c>
      <c r="G1433" s="72">
        <f>IF(F1433=0,0,IF(LİSTE!$F$1=F1433,1,F1433+1))</f>
        <v>21</v>
      </c>
      <c r="H1433" s="72">
        <f>IF(G1433=0,0,IF(LİSTE!$F$1=G1433,1,G1433+1))</f>
        <v>22</v>
      </c>
      <c r="I1433" s="72" t="str">
        <f>IFERROR(VLOOKUP(A1433,TATİLLER!$A$2:$D$30000,3,0),"TATİL DEĞİL")</f>
        <v>TATİL DEĞİL</v>
      </c>
    </row>
    <row r="1434" spans="1:9" x14ac:dyDescent="0.25">
      <c r="A1434" s="74">
        <f t="shared" si="334"/>
        <v>47205</v>
      </c>
      <c r="B1434" s="72">
        <f t="shared" si="328"/>
        <v>3</v>
      </c>
      <c r="C1434" s="72" t="str">
        <f>IF(F1434=0,"RESMİ TATİL",VLOOKUP(F1434,LİSTE!$B$7:$D$1300,3,0))</f>
        <v>Feyza Zümra AVCIOĞLU</v>
      </c>
      <c r="D1434" s="72" t="str">
        <f>IF(G1434=0,"RESMİ TATİL",VLOOKUP(G1434,LİSTE!$B$7:$D$1300,3,0))</f>
        <v>Yusuf Ali TABUR</v>
      </c>
      <c r="E1434" s="72" t="str">
        <f>IF(H1434=0,"RESMİ TATİL",VLOOKUP(H1434,LİSTE!$B$7:$D$1300,3,0))</f>
        <v>Irmak UTEBAY</v>
      </c>
      <c r="F1434" s="72">
        <f>IF(B1434="TATİL",0,IF(F1433&gt;0,IF(LİSTE!$F$1=H1433,1,H1433+1),IF(F1433=0,H1432+1,IF(F1432=0,H1431+1,IF(F1431=0,H1430+1,IF(F1430=0,H1429+1))))))</f>
        <v>23</v>
      </c>
      <c r="G1434" s="72">
        <f>IF(F1434=0,0,IF(LİSTE!$F$1=F1434,1,F1434+1))</f>
        <v>24</v>
      </c>
      <c r="H1434" s="72">
        <f>IF(G1434=0,0,IF(LİSTE!$F$1=G1434,1,G1434+1))</f>
        <v>25</v>
      </c>
      <c r="I1434" s="72" t="str">
        <f>IFERROR(VLOOKUP(A1434,TATİLLER!$A$2:$D$30000,3,0),"TATİL DEĞİL")</f>
        <v>TATİL DEĞİL</v>
      </c>
    </row>
    <row r="1435" spans="1:9" x14ac:dyDescent="0.25">
      <c r="A1435" s="74">
        <f t="shared" si="334"/>
        <v>47206</v>
      </c>
      <c r="B1435" s="72">
        <f t="shared" si="328"/>
        <v>4</v>
      </c>
      <c r="C1435" s="72" t="str">
        <f>IF(F1435=0,"RESMİ TATİL",VLOOKUP(F1435,LİSTE!$B$7:$D$1300,3,0))</f>
        <v>Kerem AKKOÇ</v>
      </c>
      <c r="D1435" s="72" t="str">
        <f>IF(G1435=0,"RESMİ TATİL",VLOOKUP(G1435,LİSTE!$B$7:$D$1300,3,0))</f>
        <v>Elçin Ayşe ELMAS</v>
      </c>
      <c r="E1435" s="72" t="str">
        <f>IF(H1435=0,"RESMİ TATİL",VLOOKUP(H1435,LİSTE!$B$7:$D$1300,3,0))</f>
        <v>Muhammed YILDIZDAĞ</v>
      </c>
      <c r="F1435" s="72">
        <f>IF(B1435="TATİL",0,IF(F1434&gt;0,IF(LİSTE!$F$1=H1434,1,H1434+1),IF(F1434=0,H1433+1,IF(F1433=0,H1432+1,IF(F1432=0,H1431+1,IF(F1431=0,H1430+1))))))</f>
        <v>26</v>
      </c>
      <c r="G1435" s="72">
        <f>IF(F1435=0,0,IF(LİSTE!$F$1=F1435,1,F1435+1))</f>
        <v>27</v>
      </c>
      <c r="H1435" s="72">
        <f>IF(G1435=0,0,IF(LİSTE!$F$1=G1435,1,G1435+1))</f>
        <v>28</v>
      </c>
      <c r="I1435" s="72" t="str">
        <f>IFERROR(VLOOKUP(A1435,TATİLLER!$A$2:$D$30000,3,0),"TATİL DEĞİL")</f>
        <v>TATİL DEĞİL</v>
      </c>
    </row>
    <row r="1436" spans="1:9" x14ac:dyDescent="0.25">
      <c r="A1436" s="74">
        <f t="shared" si="334"/>
        <v>47207</v>
      </c>
      <c r="B1436" s="72">
        <f t="shared" si="328"/>
        <v>5</v>
      </c>
      <c r="C1436" s="72" t="str">
        <f>IF(F1436=0,"RESMİ TATİL",VLOOKUP(F1436,LİSTE!$B$7:$D$1300,3,0))</f>
        <v>Nisa Nur SANCAR</v>
      </c>
      <c r="D1436" s="72" t="str">
        <f>IF(G1436=0,"RESMİ TATİL",VLOOKUP(G1436,LİSTE!$B$7:$D$1300,3,0))</f>
        <v>Esila ÇETİN</v>
      </c>
      <c r="E1436" s="72" t="str">
        <f>IF(H1436=0,"RESMİ TATİL",VLOOKUP(H1436,LİSTE!$B$7:$D$1300,3,0))</f>
        <v>Zeynep Sevde TOPUZ</v>
      </c>
      <c r="F1436" s="72">
        <f>IF(B1436="TATİL",0,IF(F1435&gt;0,IF(LİSTE!$F$1=H1435,1,H1435+1),IF(F1435=0,H1434+1,IF(F1434=0,H1433+1,IF(F1433=0,H1432+1,IF(F1432=0,H1431+1))))))</f>
        <v>1</v>
      </c>
      <c r="G1436" s="72">
        <f>IF(F1436=0,0,IF(LİSTE!$F$1=F1436,1,F1436+1))</f>
        <v>2</v>
      </c>
      <c r="H1436" s="72">
        <f>IF(G1436=0,0,IF(LİSTE!$F$1=G1436,1,G1436+1))</f>
        <v>3</v>
      </c>
      <c r="I1436" s="72" t="str">
        <f>IFERROR(VLOOKUP(A1436,TATİLLER!$A$2:$D$30000,3,0),"TATİL DEĞİL")</f>
        <v>TATİL DEĞİL</v>
      </c>
    </row>
    <row r="1437" spans="1:9" x14ac:dyDescent="0.25">
      <c r="A1437" s="74">
        <f t="shared" ref="A1437" si="335">A1436+3</f>
        <v>47210</v>
      </c>
      <c r="B1437" s="72">
        <f t="shared" si="328"/>
        <v>1</v>
      </c>
      <c r="C1437" s="72" t="str">
        <f>IF(F1437=0,"RESMİ TATİL",VLOOKUP(F1437,LİSTE!$B$7:$D$1300,3,0))</f>
        <v>Ömer Asaf KADAŞ</v>
      </c>
      <c r="D1437" s="72" t="str">
        <f>IF(G1437=0,"RESMİ TATİL",VLOOKUP(G1437,LİSTE!$B$7:$D$1300,3,0))</f>
        <v>Ramazan Baran ADIGÜZEL</v>
      </c>
      <c r="E1437" s="72" t="str">
        <f>IF(H1437=0,"RESMİ TATİL",VLOOKUP(H1437,LİSTE!$B$7:$D$1300,3,0))</f>
        <v>Bahar AKGÜN</v>
      </c>
      <c r="F1437" s="72">
        <f>IF(B1437="TATİL",0,IF(F1436&gt;0,IF(LİSTE!$F$1=H1436,1,H1436+1),IF(F1436=0,H1435+1,IF(F1435=0,H1434+1,IF(F1434=0,H1433+1,IF(F1433=0,H1432+1))))))</f>
        <v>4</v>
      </c>
      <c r="G1437" s="72">
        <f>IF(F1437=0,0,IF(LİSTE!$F$1=F1437,1,F1437+1))</f>
        <v>5</v>
      </c>
      <c r="H1437" s="72">
        <f>IF(G1437=0,0,IF(LİSTE!$F$1=G1437,1,G1437+1))</f>
        <v>6</v>
      </c>
      <c r="I1437" s="72" t="str">
        <f>IFERROR(VLOOKUP(A1437,TATİLLER!$A$2:$D$30000,3,0),"TATİL DEĞİL")</f>
        <v>TATİL DEĞİL</v>
      </c>
    </row>
    <row r="1438" spans="1:9" x14ac:dyDescent="0.25">
      <c r="A1438" s="74">
        <f t="shared" si="334"/>
        <v>47211</v>
      </c>
      <c r="B1438" s="72">
        <f t="shared" si="328"/>
        <v>2</v>
      </c>
      <c r="C1438" s="72" t="str">
        <f>IF(F1438=0,"RESMİ TATİL",VLOOKUP(F1438,LİSTE!$B$7:$D$1300,3,0))</f>
        <v>Ömer AKGÜL</v>
      </c>
      <c r="D1438" s="72" t="str">
        <f>IF(G1438=0,"RESMİ TATİL",VLOOKUP(G1438,LİSTE!$B$7:$D$1300,3,0))</f>
        <v>Muharrem EFE TANRIVERDİ</v>
      </c>
      <c r="E1438" s="72" t="str">
        <f>IF(H1438=0,"RESMİ TATİL",VLOOKUP(H1438,LİSTE!$B$7:$D$1300,3,0))</f>
        <v>Anıl DOĞAN</v>
      </c>
      <c r="F1438" s="72">
        <f>IF(B1438="TATİL",0,IF(F1437&gt;0,IF(LİSTE!$F$1=H1437,1,H1437+1),IF(F1437=0,H1436+1,IF(F1436=0,H1435+1,IF(F1435=0,H1434+1,IF(F1434=0,H1433+1))))))</f>
        <v>7</v>
      </c>
      <c r="G1438" s="72">
        <f>IF(F1438=0,0,IF(LİSTE!$F$1=F1438,1,F1438+1))</f>
        <v>8</v>
      </c>
      <c r="H1438" s="72">
        <f>IF(G1438=0,0,IF(LİSTE!$F$1=G1438,1,G1438+1))</f>
        <v>9</v>
      </c>
      <c r="I1438" s="72" t="str">
        <f>IFERROR(VLOOKUP(A1438,TATİLLER!$A$2:$D$30000,3,0),"TATİL DEĞİL")</f>
        <v>TATİL DEĞİL</v>
      </c>
    </row>
    <row r="1439" spans="1:9" x14ac:dyDescent="0.25">
      <c r="A1439" s="74">
        <f t="shared" si="334"/>
        <v>47212</v>
      </c>
      <c r="B1439" s="72">
        <f t="shared" si="328"/>
        <v>3</v>
      </c>
      <c r="C1439" s="72" t="str">
        <f>IF(F1439=0,"RESMİ TATİL",VLOOKUP(F1439,LİSTE!$B$7:$D$1300,3,0))</f>
        <v>İpek ARSLAN</v>
      </c>
      <c r="D1439" s="72" t="str">
        <f>IF(G1439=0,"RESMİ TATİL",VLOOKUP(G1439,LİSTE!$B$7:$D$1300,3,0))</f>
        <v>Efe KARSAK</v>
      </c>
      <c r="E1439" s="72" t="str">
        <f>IF(H1439=0,"RESMİ TATİL",VLOOKUP(H1439,LİSTE!$B$7:$D$1300,3,0))</f>
        <v>Abdullah KIRBAÇ</v>
      </c>
      <c r="F1439" s="72">
        <f>IF(B1439="TATİL",0,IF(F1438&gt;0,IF(LİSTE!$F$1=H1438,1,H1438+1),IF(F1438=0,H1437+1,IF(F1437=0,H1436+1,IF(F1436=0,H1435+1,IF(F1435=0,H1434+1))))))</f>
        <v>10</v>
      </c>
      <c r="G1439" s="72">
        <f>IF(F1439=0,0,IF(LİSTE!$F$1=F1439,1,F1439+1))</f>
        <v>11</v>
      </c>
      <c r="H1439" s="72">
        <f>IF(G1439=0,0,IF(LİSTE!$F$1=G1439,1,G1439+1))</f>
        <v>12</v>
      </c>
      <c r="I1439" s="72" t="str">
        <f>IFERROR(VLOOKUP(A1439,TATİLLER!$A$2:$D$30000,3,0),"TATİL DEĞİL")</f>
        <v>TATİL DEĞİL</v>
      </c>
    </row>
    <row r="1440" spans="1:9" x14ac:dyDescent="0.25">
      <c r="A1440" s="74">
        <f t="shared" si="334"/>
        <v>47213</v>
      </c>
      <c r="B1440" s="72">
        <f t="shared" si="328"/>
        <v>4</v>
      </c>
      <c r="C1440" s="72" t="str">
        <f>IF(F1440=0,"RESMİ TATİL",VLOOKUP(F1440,LİSTE!$B$7:$D$1300,3,0))</f>
        <v>Ümmü Defne GÜLER</v>
      </c>
      <c r="D1440" s="72" t="str">
        <f>IF(G1440=0,"RESMİ TATİL",VLOOKUP(G1440,LİSTE!$B$7:$D$1300,3,0))</f>
        <v>Şevval ÖZDAMAR</v>
      </c>
      <c r="E1440" s="72" t="str">
        <f>IF(H1440=0,"RESMİ TATİL",VLOOKUP(H1440,LİSTE!$B$7:$D$1300,3,0))</f>
        <v>Zeynep AKDAĞ</v>
      </c>
      <c r="F1440" s="72">
        <f>IF(B1440="TATİL",0,IF(F1439&gt;0,IF(LİSTE!$F$1=H1439,1,H1439+1),IF(F1439=0,H1438+1,IF(F1438=0,H1437+1,IF(F1437=0,H1436+1,IF(F1436=0,H1435+1))))))</f>
        <v>13</v>
      </c>
      <c r="G1440" s="72">
        <f>IF(F1440=0,0,IF(LİSTE!$F$1=F1440,1,F1440+1))</f>
        <v>14</v>
      </c>
      <c r="H1440" s="72">
        <f>IF(G1440=0,0,IF(LİSTE!$F$1=G1440,1,G1440+1))</f>
        <v>15</v>
      </c>
      <c r="I1440" s="72" t="str">
        <f>IFERROR(VLOOKUP(A1440,TATİLLER!$A$2:$D$30000,3,0),"TATİL DEĞİL")</f>
        <v>TATİL DEĞİL</v>
      </c>
    </row>
    <row r="1441" spans="1:9" x14ac:dyDescent="0.25">
      <c r="A1441" s="74">
        <f t="shared" si="334"/>
        <v>47214</v>
      </c>
      <c r="B1441" s="72">
        <f t="shared" si="328"/>
        <v>5</v>
      </c>
      <c r="C1441" s="72" t="str">
        <f>IF(F1441=0,"RESMİ TATİL",VLOOKUP(F1441,LİSTE!$B$7:$D$1300,3,0))</f>
        <v>Esma ÇOKER</v>
      </c>
      <c r="D1441" s="72" t="str">
        <f>IF(G1441=0,"RESMİ TATİL",VLOOKUP(G1441,LİSTE!$B$7:$D$1300,3,0))</f>
        <v>Dursun Kubilay YAŞAR</v>
      </c>
      <c r="E1441" s="72" t="str">
        <f>IF(H1441=0,"RESMİ TATİL",VLOOKUP(H1441,LİSTE!$B$7:$D$1300,3,0))</f>
        <v>Zeynep Beril BAŞPINAR</v>
      </c>
      <c r="F1441" s="72">
        <f>IF(B1441="TATİL",0,IF(F1440&gt;0,IF(LİSTE!$F$1=H1440,1,H1440+1),IF(F1440=0,H1439+1,IF(F1439=0,H1438+1,IF(F1438=0,H1437+1,IF(F1437=0,H1436+1))))))</f>
        <v>16</v>
      </c>
      <c r="G1441" s="72">
        <f>IF(F1441=0,0,IF(LİSTE!$F$1=F1441,1,F1441+1))</f>
        <v>17</v>
      </c>
      <c r="H1441" s="72">
        <f>IF(G1441=0,0,IF(LİSTE!$F$1=G1441,1,G1441+1))</f>
        <v>18</v>
      </c>
      <c r="I1441" s="72" t="str">
        <f>IFERROR(VLOOKUP(A1441,TATİLLER!$A$2:$D$30000,3,0),"TATİL DEĞİL")</f>
        <v>TATİL DEĞİL</v>
      </c>
    </row>
    <row r="1442" spans="1:9" x14ac:dyDescent="0.25">
      <c r="A1442" s="74">
        <f t="shared" ref="A1442" si="336">A1441+3</f>
        <v>47217</v>
      </c>
      <c r="B1442" s="72">
        <f t="shared" si="328"/>
        <v>1</v>
      </c>
      <c r="C1442" s="72" t="str">
        <f>IF(F1442=0,"RESMİ TATİL",VLOOKUP(F1442,LİSTE!$B$7:$D$1300,3,0))</f>
        <v>Ahmet DAL</v>
      </c>
      <c r="D1442" s="72" t="str">
        <f>IF(G1442=0,"RESMİ TATİL",VLOOKUP(G1442,LİSTE!$B$7:$D$1300,3,0))</f>
        <v>Emirhan KARATAŞ</v>
      </c>
      <c r="E1442" s="72" t="str">
        <f>IF(H1442=0,"RESMİ TATİL",VLOOKUP(H1442,LİSTE!$B$7:$D$1300,3,0))</f>
        <v>Zümra Yeter ARI</v>
      </c>
      <c r="F1442" s="72">
        <f>IF(B1442="TATİL",0,IF(F1441&gt;0,IF(LİSTE!$F$1=H1441,1,H1441+1),IF(F1441=0,H1440+1,IF(F1440=0,H1439+1,IF(F1439=0,H1438+1,IF(F1438=0,H1437+1))))))</f>
        <v>19</v>
      </c>
      <c r="G1442" s="72">
        <f>IF(F1442=0,0,IF(LİSTE!$F$1=F1442,1,F1442+1))</f>
        <v>20</v>
      </c>
      <c r="H1442" s="72">
        <f>IF(G1442=0,0,IF(LİSTE!$F$1=G1442,1,G1442+1))</f>
        <v>21</v>
      </c>
      <c r="I1442" s="72" t="str">
        <f>IFERROR(VLOOKUP(A1442,TATİLLER!$A$2:$D$30000,3,0),"TATİL DEĞİL")</f>
        <v>TATİL DEĞİL</v>
      </c>
    </row>
    <row r="1443" spans="1:9" x14ac:dyDescent="0.25">
      <c r="A1443" s="74">
        <f t="shared" si="334"/>
        <v>47218</v>
      </c>
      <c r="B1443" s="72">
        <f t="shared" si="328"/>
        <v>2</v>
      </c>
      <c r="C1443" s="72" t="str">
        <f>IF(F1443=0,"RESMİ TATİL",VLOOKUP(F1443,LİSTE!$B$7:$D$1300,3,0))</f>
        <v>Utku KARAGÖZ</v>
      </c>
      <c r="D1443" s="72" t="str">
        <f>IF(G1443=0,"RESMİ TATİL",VLOOKUP(G1443,LİSTE!$B$7:$D$1300,3,0))</f>
        <v>Feyza Zümra AVCIOĞLU</v>
      </c>
      <c r="E1443" s="72" t="str">
        <f>IF(H1443=0,"RESMİ TATİL",VLOOKUP(H1443,LİSTE!$B$7:$D$1300,3,0))</f>
        <v>Yusuf Ali TABUR</v>
      </c>
      <c r="F1443" s="72">
        <f>IF(B1443="TATİL",0,IF(F1442&gt;0,IF(LİSTE!$F$1=H1442,1,H1442+1),IF(F1442=0,H1441+1,IF(F1441=0,H1440+1,IF(F1440=0,H1439+1,IF(F1439=0,H1438+1))))))</f>
        <v>22</v>
      </c>
      <c r="G1443" s="72">
        <f>IF(F1443=0,0,IF(LİSTE!$F$1=F1443,1,F1443+1))</f>
        <v>23</v>
      </c>
      <c r="H1443" s="72">
        <f>IF(G1443=0,0,IF(LİSTE!$F$1=G1443,1,G1443+1))</f>
        <v>24</v>
      </c>
      <c r="I1443" s="72" t="str">
        <f>IFERROR(VLOOKUP(A1443,TATİLLER!$A$2:$D$30000,3,0),"TATİL DEĞİL")</f>
        <v>TATİL DEĞİL</v>
      </c>
    </row>
    <row r="1444" spans="1:9" x14ac:dyDescent="0.25">
      <c r="A1444" s="74">
        <f t="shared" si="334"/>
        <v>47219</v>
      </c>
      <c r="B1444" s="72">
        <f t="shared" si="328"/>
        <v>3</v>
      </c>
      <c r="C1444" s="72" t="str">
        <f>IF(F1444=0,"RESMİ TATİL",VLOOKUP(F1444,LİSTE!$B$7:$D$1300,3,0))</f>
        <v>Irmak UTEBAY</v>
      </c>
      <c r="D1444" s="72" t="str">
        <f>IF(G1444=0,"RESMİ TATİL",VLOOKUP(G1444,LİSTE!$B$7:$D$1300,3,0))</f>
        <v>Kerem AKKOÇ</v>
      </c>
      <c r="E1444" s="72" t="str">
        <f>IF(H1444=0,"RESMİ TATİL",VLOOKUP(H1444,LİSTE!$B$7:$D$1300,3,0))</f>
        <v>Elçin Ayşe ELMAS</v>
      </c>
      <c r="F1444" s="72">
        <f>IF(B1444="TATİL",0,IF(F1443&gt;0,IF(LİSTE!$F$1=H1443,1,H1443+1),IF(F1443=0,H1442+1,IF(F1442=0,H1441+1,IF(F1441=0,H1440+1,IF(F1440=0,H1439+1))))))</f>
        <v>25</v>
      </c>
      <c r="G1444" s="72">
        <f>IF(F1444=0,0,IF(LİSTE!$F$1=F1444,1,F1444+1))</f>
        <v>26</v>
      </c>
      <c r="H1444" s="72">
        <f>IF(G1444=0,0,IF(LİSTE!$F$1=G1444,1,G1444+1))</f>
        <v>27</v>
      </c>
      <c r="I1444" s="72" t="str">
        <f>IFERROR(VLOOKUP(A1444,TATİLLER!$A$2:$D$30000,3,0),"TATİL DEĞİL")</f>
        <v>TATİL DEĞİL</v>
      </c>
    </row>
    <row r="1445" spans="1:9" x14ac:dyDescent="0.25">
      <c r="A1445" s="74">
        <f t="shared" si="334"/>
        <v>47220</v>
      </c>
      <c r="B1445" s="72">
        <f t="shared" si="328"/>
        <v>4</v>
      </c>
      <c r="C1445" s="72" t="str">
        <f>IF(F1445=0,"RESMİ TATİL",VLOOKUP(F1445,LİSTE!$B$7:$D$1300,3,0))</f>
        <v>Muhammed YILDIZDAĞ</v>
      </c>
      <c r="D1445" s="72" t="str">
        <f>IF(G1445=0,"RESMİ TATİL",VLOOKUP(G1445,LİSTE!$B$7:$D$1300,3,0))</f>
        <v>Nisa Nur SANCAR</v>
      </c>
      <c r="E1445" s="72" t="str">
        <f>IF(H1445=0,"RESMİ TATİL",VLOOKUP(H1445,LİSTE!$B$7:$D$1300,3,0))</f>
        <v>Esila ÇETİN</v>
      </c>
      <c r="F1445" s="72">
        <f>IF(B1445="TATİL",0,IF(F1444&gt;0,IF(LİSTE!$F$1=H1444,1,H1444+1),IF(F1444=0,H1443+1,IF(F1443=0,H1442+1,IF(F1442=0,H1441+1,IF(F1441=0,H1440+1))))))</f>
        <v>28</v>
      </c>
      <c r="G1445" s="72">
        <f>IF(F1445=0,0,IF(LİSTE!$F$1=F1445,1,F1445+1))</f>
        <v>1</v>
      </c>
      <c r="H1445" s="72">
        <f>IF(G1445=0,0,IF(LİSTE!$F$1=G1445,1,G1445+1))</f>
        <v>2</v>
      </c>
      <c r="I1445" s="72" t="str">
        <f>IFERROR(VLOOKUP(A1445,TATİLLER!$A$2:$D$30000,3,0),"TATİL DEĞİL")</f>
        <v>TATİL DEĞİL</v>
      </c>
    </row>
    <row r="1446" spans="1:9" x14ac:dyDescent="0.25">
      <c r="A1446" s="74">
        <f t="shared" si="334"/>
        <v>47221</v>
      </c>
      <c r="B1446" s="72">
        <f t="shared" si="328"/>
        <v>5</v>
      </c>
      <c r="C1446" s="72" t="str">
        <f>IF(F1446=0,"RESMİ TATİL",VLOOKUP(F1446,LİSTE!$B$7:$D$1300,3,0))</f>
        <v>Zeynep Sevde TOPUZ</v>
      </c>
      <c r="D1446" s="72" t="str">
        <f>IF(G1446=0,"RESMİ TATİL",VLOOKUP(G1446,LİSTE!$B$7:$D$1300,3,0))</f>
        <v>Ömer Asaf KADAŞ</v>
      </c>
      <c r="E1446" s="72" t="str">
        <f>IF(H1446=0,"RESMİ TATİL",VLOOKUP(H1446,LİSTE!$B$7:$D$1300,3,0))</f>
        <v>Ramazan Baran ADIGÜZEL</v>
      </c>
      <c r="F1446" s="72">
        <f>IF(B1446="TATİL",0,IF(F1445&gt;0,IF(LİSTE!$F$1=H1445,1,H1445+1),IF(F1445=0,H1444+1,IF(F1444=0,H1443+1,IF(F1443=0,H1442+1,IF(F1442=0,H1441+1))))))</f>
        <v>3</v>
      </c>
      <c r="G1446" s="72">
        <f>IF(F1446=0,0,IF(LİSTE!$F$1=F1446,1,F1446+1))</f>
        <v>4</v>
      </c>
      <c r="H1446" s="72">
        <f>IF(G1446=0,0,IF(LİSTE!$F$1=G1446,1,G1446+1))</f>
        <v>5</v>
      </c>
      <c r="I1446" s="72" t="str">
        <f>IFERROR(VLOOKUP(A1446,TATİLLER!$A$2:$D$30000,3,0),"TATİL DEĞİL")</f>
        <v>TATİL DEĞİL</v>
      </c>
    </row>
    <row r="1447" spans="1:9" x14ac:dyDescent="0.25">
      <c r="A1447" s="74">
        <f t="shared" ref="A1447" si="337">A1446+3</f>
        <v>47224</v>
      </c>
      <c r="B1447" s="72">
        <f t="shared" si="328"/>
        <v>1</v>
      </c>
      <c r="C1447" s="72" t="str">
        <f>IF(F1447=0,"RESMİ TATİL",VLOOKUP(F1447,LİSTE!$B$7:$D$1300,3,0))</f>
        <v>Bahar AKGÜN</v>
      </c>
      <c r="D1447" s="72" t="str">
        <f>IF(G1447=0,"RESMİ TATİL",VLOOKUP(G1447,LİSTE!$B$7:$D$1300,3,0))</f>
        <v>Ömer AKGÜL</v>
      </c>
      <c r="E1447" s="72" t="str">
        <f>IF(H1447=0,"RESMİ TATİL",VLOOKUP(H1447,LİSTE!$B$7:$D$1300,3,0))</f>
        <v>Muharrem EFE TANRIVERDİ</v>
      </c>
      <c r="F1447" s="72">
        <f>IF(B1447="TATİL",0,IF(F1446&gt;0,IF(LİSTE!$F$1=H1446,1,H1446+1),IF(F1446=0,H1445+1,IF(F1445=0,H1444+1,IF(F1444=0,H1443+1,IF(F1443=0,H1442+1))))))</f>
        <v>6</v>
      </c>
      <c r="G1447" s="72">
        <f>IF(F1447=0,0,IF(LİSTE!$F$1=F1447,1,F1447+1))</f>
        <v>7</v>
      </c>
      <c r="H1447" s="72">
        <f>IF(G1447=0,0,IF(LİSTE!$F$1=G1447,1,G1447+1))</f>
        <v>8</v>
      </c>
      <c r="I1447" s="72" t="str">
        <f>IFERROR(VLOOKUP(A1447,TATİLLER!$A$2:$D$30000,3,0),"TATİL DEĞİL")</f>
        <v>TATİL DEĞİL</v>
      </c>
    </row>
    <row r="1448" spans="1:9" x14ac:dyDescent="0.25">
      <c r="A1448" s="74">
        <f t="shared" si="334"/>
        <v>47225</v>
      </c>
      <c r="B1448" s="72">
        <f t="shared" si="328"/>
        <v>2</v>
      </c>
      <c r="C1448" s="72" t="str">
        <f>IF(F1448=0,"RESMİ TATİL",VLOOKUP(F1448,LİSTE!$B$7:$D$1300,3,0))</f>
        <v>Anıl DOĞAN</v>
      </c>
      <c r="D1448" s="72" t="str">
        <f>IF(G1448=0,"RESMİ TATİL",VLOOKUP(G1448,LİSTE!$B$7:$D$1300,3,0))</f>
        <v>İpek ARSLAN</v>
      </c>
      <c r="E1448" s="72" t="str">
        <f>IF(H1448=0,"RESMİ TATİL",VLOOKUP(H1448,LİSTE!$B$7:$D$1300,3,0))</f>
        <v>Efe KARSAK</v>
      </c>
      <c r="F1448" s="72">
        <f>IF(B1448="TATİL",0,IF(F1447&gt;0,IF(LİSTE!$F$1=H1447,1,H1447+1),IF(F1447=0,H1446+1,IF(F1446=0,H1445+1,IF(F1445=0,H1444+1,IF(F1444=0,H1443+1))))))</f>
        <v>9</v>
      </c>
      <c r="G1448" s="72">
        <f>IF(F1448=0,0,IF(LİSTE!$F$1=F1448,1,F1448+1))</f>
        <v>10</v>
      </c>
      <c r="H1448" s="72">
        <f>IF(G1448=0,0,IF(LİSTE!$F$1=G1448,1,G1448+1))</f>
        <v>11</v>
      </c>
      <c r="I1448" s="72" t="str">
        <f>IFERROR(VLOOKUP(A1448,TATİLLER!$A$2:$D$30000,3,0),"TATİL DEĞİL")</f>
        <v>TATİL DEĞİL</v>
      </c>
    </row>
    <row r="1449" spans="1:9" x14ac:dyDescent="0.25">
      <c r="A1449" s="74">
        <f t="shared" si="334"/>
        <v>47226</v>
      </c>
      <c r="B1449" s="72">
        <f t="shared" si="328"/>
        <v>3</v>
      </c>
      <c r="C1449" s="72" t="str">
        <f>IF(F1449=0,"RESMİ TATİL",VLOOKUP(F1449,LİSTE!$B$7:$D$1300,3,0))</f>
        <v>Abdullah KIRBAÇ</v>
      </c>
      <c r="D1449" s="72" t="str">
        <f>IF(G1449=0,"RESMİ TATİL",VLOOKUP(G1449,LİSTE!$B$7:$D$1300,3,0))</f>
        <v>Ümmü Defne GÜLER</v>
      </c>
      <c r="E1449" s="72" t="str">
        <f>IF(H1449=0,"RESMİ TATİL",VLOOKUP(H1449,LİSTE!$B$7:$D$1300,3,0))</f>
        <v>Şevval ÖZDAMAR</v>
      </c>
      <c r="F1449" s="72">
        <f>IF(B1449="TATİL",0,IF(F1448&gt;0,IF(LİSTE!$F$1=H1448,1,H1448+1),IF(F1448=0,H1447+1,IF(F1447=0,H1446+1,IF(F1446=0,H1445+1,IF(F1445=0,H1444+1))))))</f>
        <v>12</v>
      </c>
      <c r="G1449" s="72">
        <f>IF(F1449=0,0,IF(LİSTE!$F$1=F1449,1,F1449+1))</f>
        <v>13</v>
      </c>
      <c r="H1449" s="72">
        <f>IF(G1449=0,0,IF(LİSTE!$F$1=G1449,1,G1449+1))</f>
        <v>14</v>
      </c>
      <c r="I1449" s="72" t="str">
        <f>IFERROR(VLOOKUP(A1449,TATİLLER!$A$2:$D$30000,3,0),"TATİL DEĞİL")</f>
        <v>TATİL DEĞİL</v>
      </c>
    </row>
    <row r="1450" spans="1:9" x14ac:dyDescent="0.25">
      <c r="A1450" s="74">
        <f t="shared" si="334"/>
        <v>47227</v>
      </c>
      <c r="B1450" s="72">
        <f t="shared" si="328"/>
        <v>4</v>
      </c>
      <c r="C1450" s="72" t="str">
        <f>IF(F1450=0,"RESMİ TATİL",VLOOKUP(F1450,LİSTE!$B$7:$D$1300,3,0))</f>
        <v>Zeynep AKDAĞ</v>
      </c>
      <c r="D1450" s="72" t="str">
        <f>IF(G1450=0,"RESMİ TATİL",VLOOKUP(G1450,LİSTE!$B$7:$D$1300,3,0))</f>
        <v>Esma ÇOKER</v>
      </c>
      <c r="E1450" s="72" t="str">
        <f>IF(H1450=0,"RESMİ TATİL",VLOOKUP(H1450,LİSTE!$B$7:$D$1300,3,0))</f>
        <v>Dursun Kubilay YAŞAR</v>
      </c>
      <c r="F1450" s="72">
        <f>IF(B1450="TATİL",0,IF(F1449&gt;0,IF(LİSTE!$F$1=H1449,1,H1449+1),IF(F1449=0,H1448+1,IF(F1448=0,H1447+1,IF(F1447=0,H1446+1,IF(F1446=0,H1445+1))))))</f>
        <v>15</v>
      </c>
      <c r="G1450" s="72">
        <f>IF(F1450=0,0,IF(LİSTE!$F$1=F1450,1,F1450+1))</f>
        <v>16</v>
      </c>
      <c r="H1450" s="72">
        <f>IF(G1450=0,0,IF(LİSTE!$F$1=G1450,1,G1450+1))</f>
        <v>17</v>
      </c>
      <c r="I1450" s="72" t="str">
        <f>IFERROR(VLOOKUP(A1450,TATİLLER!$A$2:$D$30000,3,0),"TATİL DEĞİL")</f>
        <v>TATİL DEĞİL</v>
      </c>
    </row>
    <row r="1451" spans="1:9" x14ac:dyDescent="0.25">
      <c r="A1451" s="74">
        <f t="shared" si="334"/>
        <v>47228</v>
      </c>
      <c r="B1451" s="72">
        <f t="shared" si="328"/>
        <v>5</v>
      </c>
      <c r="C1451" s="72" t="str">
        <f>IF(F1451=0,"RESMİ TATİL",VLOOKUP(F1451,LİSTE!$B$7:$D$1300,3,0))</f>
        <v>Zeynep Beril BAŞPINAR</v>
      </c>
      <c r="D1451" s="72" t="str">
        <f>IF(G1451=0,"RESMİ TATİL",VLOOKUP(G1451,LİSTE!$B$7:$D$1300,3,0))</f>
        <v>Ahmet DAL</v>
      </c>
      <c r="E1451" s="72" t="str">
        <f>IF(H1451=0,"RESMİ TATİL",VLOOKUP(H1451,LİSTE!$B$7:$D$1300,3,0))</f>
        <v>Emirhan KARATAŞ</v>
      </c>
      <c r="F1451" s="72">
        <f>IF(B1451="TATİL",0,IF(F1450&gt;0,IF(LİSTE!$F$1=H1450,1,H1450+1),IF(F1450=0,H1449+1,IF(F1449=0,H1448+1,IF(F1448=0,H1447+1,IF(F1447=0,H1446+1))))))</f>
        <v>18</v>
      </c>
      <c r="G1451" s="72">
        <f>IF(F1451=0,0,IF(LİSTE!$F$1=F1451,1,F1451+1))</f>
        <v>19</v>
      </c>
      <c r="H1451" s="72">
        <f>IF(G1451=0,0,IF(LİSTE!$F$1=G1451,1,G1451+1))</f>
        <v>20</v>
      </c>
      <c r="I1451" s="72" t="str">
        <f>IFERROR(VLOOKUP(A1451,TATİLLER!$A$2:$D$30000,3,0),"TATİL DEĞİL")</f>
        <v>TATİL DEĞİL</v>
      </c>
    </row>
    <row r="1452" spans="1:9" x14ac:dyDescent="0.25">
      <c r="A1452" s="74">
        <f t="shared" ref="A1452" si="338">A1451+3</f>
        <v>47231</v>
      </c>
      <c r="B1452" s="72">
        <f t="shared" si="328"/>
        <v>1</v>
      </c>
      <c r="C1452" s="72" t="str">
        <f>IF(F1452=0,"RESMİ TATİL",VLOOKUP(F1452,LİSTE!$B$7:$D$1300,3,0))</f>
        <v>Zümra Yeter ARI</v>
      </c>
      <c r="D1452" s="72" t="str">
        <f>IF(G1452=0,"RESMİ TATİL",VLOOKUP(G1452,LİSTE!$B$7:$D$1300,3,0))</f>
        <v>Utku KARAGÖZ</v>
      </c>
      <c r="E1452" s="72" t="str">
        <f>IF(H1452=0,"RESMİ TATİL",VLOOKUP(H1452,LİSTE!$B$7:$D$1300,3,0))</f>
        <v>Feyza Zümra AVCIOĞLU</v>
      </c>
      <c r="F1452" s="72">
        <f>IF(B1452="TATİL",0,IF(F1451&gt;0,IF(LİSTE!$F$1=H1451,1,H1451+1),IF(F1451=0,H1450+1,IF(F1450=0,H1449+1,IF(F1449=0,H1448+1,IF(F1448=0,H1447+1))))))</f>
        <v>21</v>
      </c>
      <c r="G1452" s="72">
        <f>IF(F1452=0,0,IF(LİSTE!$F$1=F1452,1,F1452+1))</f>
        <v>22</v>
      </c>
      <c r="H1452" s="72">
        <f>IF(G1452=0,0,IF(LİSTE!$F$1=G1452,1,G1452+1))</f>
        <v>23</v>
      </c>
      <c r="I1452" s="72" t="str">
        <f>IFERROR(VLOOKUP(A1452,TATİLLER!$A$2:$D$30000,3,0),"TATİL DEĞİL")</f>
        <v>TATİL DEĞİL</v>
      </c>
    </row>
    <row r="1453" spans="1:9" x14ac:dyDescent="0.25">
      <c r="A1453" s="74">
        <f t="shared" si="334"/>
        <v>47232</v>
      </c>
      <c r="B1453" s="72">
        <f t="shared" si="328"/>
        <v>2</v>
      </c>
      <c r="C1453" s="72" t="str">
        <f>IF(F1453=0,"RESMİ TATİL",VLOOKUP(F1453,LİSTE!$B$7:$D$1300,3,0))</f>
        <v>Yusuf Ali TABUR</v>
      </c>
      <c r="D1453" s="72" t="str">
        <f>IF(G1453=0,"RESMİ TATİL",VLOOKUP(G1453,LİSTE!$B$7:$D$1300,3,0))</f>
        <v>Irmak UTEBAY</v>
      </c>
      <c r="E1453" s="72" t="str">
        <f>IF(H1453=0,"RESMİ TATİL",VLOOKUP(H1453,LİSTE!$B$7:$D$1300,3,0))</f>
        <v>Kerem AKKOÇ</v>
      </c>
      <c r="F1453" s="72">
        <f>IF(B1453="TATİL",0,IF(F1452&gt;0,IF(LİSTE!$F$1=H1452,1,H1452+1),IF(F1452=0,H1451+1,IF(F1451=0,H1450+1,IF(F1450=0,H1449+1,IF(F1449=0,H1448+1))))))</f>
        <v>24</v>
      </c>
      <c r="G1453" s="72">
        <f>IF(F1453=0,0,IF(LİSTE!$F$1=F1453,1,F1453+1))</f>
        <v>25</v>
      </c>
      <c r="H1453" s="72">
        <f>IF(G1453=0,0,IF(LİSTE!$F$1=G1453,1,G1453+1))</f>
        <v>26</v>
      </c>
      <c r="I1453" s="72" t="str">
        <f>IFERROR(VLOOKUP(A1453,TATİLLER!$A$2:$D$30000,3,0),"TATİL DEĞİL")</f>
        <v>TATİL DEĞİL</v>
      </c>
    </row>
    <row r="1454" spans="1:9" x14ac:dyDescent="0.25">
      <c r="A1454" s="74">
        <f t="shared" si="334"/>
        <v>47233</v>
      </c>
      <c r="B1454" s="72">
        <f t="shared" si="328"/>
        <v>3</v>
      </c>
      <c r="C1454" s="72" t="str">
        <f>IF(F1454=0,"RESMİ TATİL",VLOOKUP(F1454,LİSTE!$B$7:$D$1300,3,0))</f>
        <v>Elçin Ayşe ELMAS</v>
      </c>
      <c r="D1454" s="72" t="str">
        <f>IF(G1454=0,"RESMİ TATİL",VLOOKUP(G1454,LİSTE!$B$7:$D$1300,3,0))</f>
        <v>Muhammed YILDIZDAĞ</v>
      </c>
      <c r="E1454" s="72" t="str">
        <f>IF(H1454=0,"RESMİ TATİL",VLOOKUP(H1454,LİSTE!$B$7:$D$1300,3,0))</f>
        <v>Nisa Nur SANCAR</v>
      </c>
      <c r="F1454" s="72">
        <f>IF(B1454="TATİL",0,IF(F1453&gt;0,IF(LİSTE!$F$1=H1453,1,H1453+1),IF(F1453=0,H1452+1,IF(F1452=0,H1451+1,IF(F1451=0,H1450+1,IF(F1450=0,H1449+1))))))</f>
        <v>27</v>
      </c>
      <c r="G1454" s="72">
        <f>IF(F1454=0,0,IF(LİSTE!$F$1=F1454,1,F1454+1))</f>
        <v>28</v>
      </c>
      <c r="H1454" s="72">
        <f>IF(G1454=0,0,IF(LİSTE!$F$1=G1454,1,G1454+1))</f>
        <v>1</v>
      </c>
      <c r="I1454" s="72" t="str">
        <f>IFERROR(VLOOKUP(A1454,TATİLLER!$A$2:$D$30000,3,0),"TATİL DEĞİL")</f>
        <v>TATİL DEĞİL</v>
      </c>
    </row>
    <row r="1455" spans="1:9" x14ac:dyDescent="0.25">
      <c r="A1455" s="74">
        <f t="shared" si="334"/>
        <v>47234</v>
      </c>
      <c r="B1455" s="72">
        <f t="shared" si="328"/>
        <v>4</v>
      </c>
      <c r="C1455" s="72" t="str">
        <f>IF(F1455=0,"RESMİ TATİL",VLOOKUP(F1455,LİSTE!$B$7:$D$1300,3,0))</f>
        <v>Esila ÇETİN</v>
      </c>
      <c r="D1455" s="72" t="str">
        <f>IF(G1455=0,"RESMİ TATİL",VLOOKUP(G1455,LİSTE!$B$7:$D$1300,3,0))</f>
        <v>Zeynep Sevde TOPUZ</v>
      </c>
      <c r="E1455" s="72" t="str">
        <f>IF(H1455=0,"RESMİ TATİL",VLOOKUP(H1455,LİSTE!$B$7:$D$1300,3,0))</f>
        <v>Ömer Asaf KADAŞ</v>
      </c>
      <c r="F1455" s="72">
        <f>IF(B1455="TATİL",0,IF(F1454&gt;0,IF(LİSTE!$F$1=H1454,1,H1454+1),IF(F1454=0,H1453+1,IF(F1453=0,H1452+1,IF(F1452=0,H1451+1,IF(F1451=0,H1450+1))))))</f>
        <v>2</v>
      </c>
      <c r="G1455" s="72">
        <f>IF(F1455=0,0,IF(LİSTE!$F$1=F1455,1,F1455+1))</f>
        <v>3</v>
      </c>
      <c r="H1455" s="72">
        <f>IF(G1455=0,0,IF(LİSTE!$F$1=G1455,1,G1455+1))</f>
        <v>4</v>
      </c>
      <c r="I1455" s="72" t="str">
        <f>IFERROR(VLOOKUP(A1455,TATİLLER!$A$2:$D$30000,3,0),"TATİL DEĞİL")</f>
        <v>TATİL DEĞİL</v>
      </c>
    </row>
    <row r="1456" spans="1:9" x14ac:dyDescent="0.25">
      <c r="A1456" s="74">
        <f t="shared" si="334"/>
        <v>47235</v>
      </c>
      <c r="B1456" s="72">
        <f t="shared" si="328"/>
        <v>5</v>
      </c>
      <c r="C1456" s="72" t="str">
        <f>IF(F1456=0,"RESMİ TATİL",VLOOKUP(F1456,LİSTE!$B$7:$D$1300,3,0))</f>
        <v>Ramazan Baran ADIGÜZEL</v>
      </c>
      <c r="D1456" s="72" t="str">
        <f>IF(G1456=0,"RESMİ TATİL",VLOOKUP(G1456,LİSTE!$B$7:$D$1300,3,0))</f>
        <v>Bahar AKGÜN</v>
      </c>
      <c r="E1456" s="72" t="str">
        <f>IF(H1456=0,"RESMİ TATİL",VLOOKUP(H1456,LİSTE!$B$7:$D$1300,3,0))</f>
        <v>Ömer AKGÜL</v>
      </c>
      <c r="F1456" s="72">
        <f>IF(B1456="TATİL",0,IF(F1455&gt;0,IF(LİSTE!$F$1=H1455,1,H1455+1),IF(F1455=0,H1454+1,IF(F1454=0,H1453+1,IF(F1453=0,H1452+1,IF(F1452=0,H1451+1))))))</f>
        <v>5</v>
      </c>
      <c r="G1456" s="72">
        <f>IF(F1456=0,0,IF(LİSTE!$F$1=F1456,1,F1456+1))</f>
        <v>6</v>
      </c>
      <c r="H1456" s="72">
        <f>IF(G1456=0,0,IF(LİSTE!$F$1=G1456,1,G1456+1))</f>
        <v>7</v>
      </c>
      <c r="I1456" s="72" t="str">
        <f>IFERROR(VLOOKUP(A1456,TATİLLER!$A$2:$D$30000,3,0),"TATİL DEĞİL")</f>
        <v>TATİL DEĞİL</v>
      </c>
    </row>
    <row r="1457" spans="1:9" x14ac:dyDescent="0.25">
      <c r="A1457" s="74">
        <f t="shared" ref="A1457" si="339">A1456+3</f>
        <v>47238</v>
      </c>
      <c r="B1457" s="72">
        <f t="shared" si="328"/>
        <v>1</v>
      </c>
      <c r="C1457" s="72" t="str">
        <f>IF(F1457=0,"RESMİ TATİL",VLOOKUP(F1457,LİSTE!$B$7:$D$1300,3,0))</f>
        <v>Muharrem EFE TANRIVERDİ</v>
      </c>
      <c r="D1457" s="72" t="str">
        <f>IF(G1457=0,"RESMİ TATİL",VLOOKUP(G1457,LİSTE!$B$7:$D$1300,3,0))</f>
        <v>Anıl DOĞAN</v>
      </c>
      <c r="E1457" s="72" t="str">
        <f>IF(H1457=0,"RESMİ TATİL",VLOOKUP(H1457,LİSTE!$B$7:$D$1300,3,0))</f>
        <v>İpek ARSLAN</v>
      </c>
      <c r="F1457" s="72">
        <f>IF(B1457="TATİL",0,IF(F1456&gt;0,IF(LİSTE!$F$1=H1456,1,H1456+1),IF(F1456=0,H1455+1,IF(F1455=0,H1454+1,IF(F1454=0,H1453+1,IF(F1453=0,H1452+1))))))</f>
        <v>8</v>
      </c>
      <c r="G1457" s="72">
        <f>IF(F1457=0,0,IF(LİSTE!$F$1=F1457,1,F1457+1))</f>
        <v>9</v>
      </c>
      <c r="H1457" s="72">
        <f>IF(G1457=0,0,IF(LİSTE!$F$1=G1457,1,G1457+1))</f>
        <v>10</v>
      </c>
      <c r="I1457" s="72" t="str">
        <f>IFERROR(VLOOKUP(A1457,TATİLLER!$A$2:$D$30000,3,0),"TATİL DEĞİL")</f>
        <v>TATİL DEĞİL</v>
      </c>
    </row>
    <row r="1458" spans="1:9" x14ac:dyDescent="0.25">
      <c r="A1458" s="74">
        <f t="shared" si="334"/>
        <v>47239</v>
      </c>
      <c r="B1458" s="72">
        <f t="shared" si="328"/>
        <v>2</v>
      </c>
      <c r="C1458" s="72" t="str">
        <f>IF(F1458=0,"RESMİ TATİL",VLOOKUP(F1458,LİSTE!$B$7:$D$1300,3,0))</f>
        <v>Efe KARSAK</v>
      </c>
      <c r="D1458" s="72" t="str">
        <f>IF(G1458=0,"RESMİ TATİL",VLOOKUP(G1458,LİSTE!$B$7:$D$1300,3,0))</f>
        <v>Abdullah KIRBAÇ</v>
      </c>
      <c r="E1458" s="72" t="str">
        <f>IF(H1458=0,"RESMİ TATİL",VLOOKUP(H1458,LİSTE!$B$7:$D$1300,3,0))</f>
        <v>Ümmü Defne GÜLER</v>
      </c>
      <c r="F1458" s="72">
        <f>IF(B1458="TATİL",0,IF(F1457&gt;0,IF(LİSTE!$F$1=H1457,1,H1457+1),IF(F1457=0,H1456+1,IF(F1456=0,H1455+1,IF(F1455=0,H1454+1,IF(F1454=0,H1453+1))))))</f>
        <v>11</v>
      </c>
      <c r="G1458" s="72">
        <f>IF(F1458=0,0,IF(LİSTE!$F$1=F1458,1,F1458+1))</f>
        <v>12</v>
      </c>
      <c r="H1458" s="72">
        <f>IF(G1458=0,0,IF(LİSTE!$F$1=G1458,1,G1458+1))</f>
        <v>13</v>
      </c>
      <c r="I1458" s="72" t="str">
        <f>IFERROR(VLOOKUP(A1458,TATİLLER!$A$2:$D$30000,3,0),"TATİL DEĞİL")</f>
        <v>TATİL DEĞİL</v>
      </c>
    </row>
    <row r="1459" spans="1:9" x14ac:dyDescent="0.25">
      <c r="A1459" s="74">
        <f t="shared" si="334"/>
        <v>47240</v>
      </c>
      <c r="B1459" s="72">
        <f t="shared" si="328"/>
        <v>3</v>
      </c>
      <c r="C1459" s="72" t="str">
        <f>IF(F1459=0,"RESMİ TATİL",VLOOKUP(F1459,LİSTE!$B$7:$D$1300,3,0))</f>
        <v>Şevval ÖZDAMAR</v>
      </c>
      <c r="D1459" s="72" t="str">
        <f>IF(G1459=0,"RESMİ TATİL",VLOOKUP(G1459,LİSTE!$B$7:$D$1300,3,0))</f>
        <v>Zeynep AKDAĞ</v>
      </c>
      <c r="E1459" s="72" t="str">
        <f>IF(H1459=0,"RESMİ TATİL",VLOOKUP(H1459,LİSTE!$B$7:$D$1300,3,0))</f>
        <v>Esma ÇOKER</v>
      </c>
      <c r="F1459" s="72">
        <f>IF(B1459="TATİL",0,IF(F1458&gt;0,IF(LİSTE!$F$1=H1458,1,H1458+1),IF(F1458=0,H1457+1,IF(F1457=0,H1456+1,IF(F1456=0,H1455+1,IF(F1455=0,H1454+1))))))</f>
        <v>14</v>
      </c>
      <c r="G1459" s="72">
        <f>IF(F1459=0,0,IF(LİSTE!$F$1=F1459,1,F1459+1))</f>
        <v>15</v>
      </c>
      <c r="H1459" s="72">
        <f>IF(G1459=0,0,IF(LİSTE!$F$1=G1459,1,G1459+1))</f>
        <v>16</v>
      </c>
      <c r="I1459" s="72" t="str">
        <f>IFERROR(VLOOKUP(A1459,TATİLLER!$A$2:$D$30000,3,0),"TATİL DEĞİL")</f>
        <v>TATİL DEĞİL</v>
      </c>
    </row>
    <row r="1460" spans="1:9" x14ac:dyDescent="0.25">
      <c r="A1460" s="74">
        <f t="shared" si="334"/>
        <v>47241</v>
      </c>
      <c r="B1460" s="72">
        <f t="shared" si="328"/>
        <v>4</v>
      </c>
      <c r="C1460" s="72" t="str">
        <f>IF(F1460=0,"RESMİ TATİL",VLOOKUP(F1460,LİSTE!$B$7:$D$1300,3,0))</f>
        <v>Dursun Kubilay YAŞAR</v>
      </c>
      <c r="D1460" s="72" t="str">
        <f>IF(G1460=0,"RESMİ TATİL",VLOOKUP(G1460,LİSTE!$B$7:$D$1300,3,0))</f>
        <v>Zeynep Beril BAŞPINAR</v>
      </c>
      <c r="E1460" s="72" t="str">
        <f>IF(H1460=0,"RESMİ TATİL",VLOOKUP(H1460,LİSTE!$B$7:$D$1300,3,0))</f>
        <v>Ahmet DAL</v>
      </c>
      <c r="F1460" s="72">
        <f>IF(B1460="TATİL",0,IF(F1459&gt;0,IF(LİSTE!$F$1=H1459,1,H1459+1),IF(F1459=0,H1458+1,IF(F1458=0,H1457+1,IF(F1457=0,H1456+1,IF(F1456=0,H1455+1))))))</f>
        <v>17</v>
      </c>
      <c r="G1460" s="72">
        <f>IF(F1460=0,0,IF(LİSTE!$F$1=F1460,1,F1460+1))</f>
        <v>18</v>
      </c>
      <c r="H1460" s="72">
        <f>IF(G1460=0,0,IF(LİSTE!$F$1=G1460,1,G1460+1))</f>
        <v>19</v>
      </c>
      <c r="I1460" s="72" t="str">
        <f>IFERROR(VLOOKUP(A1460,TATİLLER!$A$2:$D$30000,3,0),"TATİL DEĞİL")</f>
        <v>TATİL DEĞİL</v>
      </c>
    </row>
    <row r="1461" spans="1:9" x14ac:dyDescent="0.25">
      <c r="A1461" s="74">
        <f t="shared" si="334"/>
        <v>47242</v>
      </c>
      <c r="B1461" s="72">
        <f t="shared" si="328"/>
        <v>5</v>
      </c>
      <c r="C1461" s="72" t="str">
        <f>IF(F1461=0,"RESMİ TATİL",VLOOKUP(F1461,LİSTE!$B$7:$D$1300,3,0))</f>
        <v>Emirhan KARATAŞ</v>
      </c>
      <c r="D1461" s="72" t="str">
        <f>IF(G1461=0,"RESMİ TATİL",VLOOKUP(G1461,LİSTE!$B$7:$D$1300,3,0))</f>
        <v>Zümra Yeter ARI</v>
      </c>
      <c r="E1461" s="72" t="str">
        <f>IF(H1461=0,"RESMİ TATİL",VLOOKUP(H1461,LİSTE!$B$7:$D$1300,3,0))</f>
        <v>Utku KARAGÖZ</v>
      </c>
      <c r="F1461" s="72">
        <f>IF(B1461="TATİL",0,IF(F1460&gt;0,IF(LİSTE!$F$1=H1460,1,H1460+1),IF(F1460=0,H1459+1,IF(F1459=0,H1458+1,IF(F1458=0,H1457+1,IF(F1457=0,H1456+1))))))</f>
        <v>20</v>
      </c>
      <c r="G1461" s="72">
        <f>IF(F1461=0,0,IF(LİSTE!$F$1=F1461,1,F1461+1))</f>
        <v>21</v>
      </c>
      <c r="H1461" s="72">
        <f>IF(G1461=0,0,IF(LİSTE!$F$1=G1461,1,G1461+1))</f>
        <v>22</v>
      </c>
      <c r="I1461" s="72" t="str">
        <f>IFERROR(VLOOKUP(A1461,TATİLLER!$A$2:$D$30000,3,0),"TATİL DEĞİL")</f>
        <v>TATİL DEĞİL</v>
      </c>
    </row>
    <row r="1462" spans="1:9" x14ac:dyDescent="0.25">
      <c r="A1462" s="74">
        <f t="shared" ref="A1462" si="340">A1461+3</f>
        <v>47245</v>
      </c>
      <c r="B1462" s="72">
        <f t="shared" si="328"/>
        <v>1</v>
      </c>
      <c r="C1462" s="72" t="str">
        <f>IF(F1462=0,"RESMİ TATİL",VLOOKUP(F1462,LİSTE!$B$7:$D$1300,3,0))</f>
        <v>Feyza Zümra AVCIOĞLU</v>
      </c>
      <c r="D1462" s="72" t="str">
        <f>IF(G1462=0,"RESMİ TATİL",VLOOKUP(G1462,LİSTE!$B$7:$D$1300,3,0))</f>
        <v>Yusuf Ali TABUR</v>
      </c>
      <c r="E1462" s="72" t="str">
        <f>IF(H1462=0,"RESMİ TATİL",VLOOKUP(H1462,LİSTE!$B$7:$D$1300,3,0))</f>
        <v>Irmak UTEBAY</v>
      </c>
      <c r="F1462" s="72">
        <f>IF(B1462="TATİL",0,IF(F1461&gt;0,IF(LİSTE!$F$1=H1461,1,H1461+1),IF(F1461=0,H1460+1,IF(F1460=0,H1459+1,IF(F1459=0,H1458+1,IF(F1458=0,H1457+1))))))</f>
        <v>23</v>
      </c>
      <c r="G1462" s="72">
        <f>IF(F1462=0,0,IF(LİSTE!$F$1=F1462,1,F1462+1))</f>
        <v>24</v>
      </c>
      <c r="H1462" s="72">
        <f>IF(G1462=0,0,IF(LİSTE!$F$1=G1462,1,G1462+1))</f>
        <v>25</v>
      </c>
      <c r="I1462" s="72" t="str">
        <f>IFERROR(VLOOKUP(A1462,TATİLLER!$A$2:$D$30000,3,0),"TATİL DEĞİL")</f>
        <v>TATİL DEĞİL</v>
      </c>
    </row>
    <row r="1463" spans="1:9" x14ac:dyDescent="0.25">
      <c r="A1463" s="74">
        <f t="shared" si="334"/>
        <v>47246</v>
      </c>
      <c r="B1463" s="72">
        <f t="shared" si="328"/>
        <v>2</v>
      </c>
      <c r="C1463" s="72" t="str">
        <f>IF(F1463=0,"RESMİ TATİL",VLOOKUP(F1463,LİSTE!$B$7:$D$1300,3,0))</f>
        <v>Kerem AKKOÇ</v>
      </c>
      <c r="D1463" s="72" t="str">
        <f>IF(G1463=0,"RESMİ TATİL",VLOOKUP(G1463,LİSTE!$B$7:$D$1300,3,0))</f>
        <v>Elçin Ayşe ELMAS</v>
      </c>
      <c r="E1463" s="72" t="str">
        <f>IF(H1463=0,"RESMİ TATİL",VLOOKUP(H1463,LİSTE!$B$7:$D$1300,3,0))</f>
        <v>Muhammed YILDIZDAĞ</v>
      </c>
      <c r="F1463" s="72">
        <f>IF(B1463="TATİL",0,IF(F1462&gt;0,IF(LİSTE!$F$1=H1462,1,H1462+1),IF(F1462=0,H1461+1,IF(F1461=0,H1460+1,IF(F1460=0,H1459+1,IF(F1459=0,H1458+1))))))</f>
        <v>26</v>
      </c>
      <c r="G1463" s="72">
        <f>IF(F1463=0,0,IF(LİSTE!$F$1=F1463,1,F1463+1))</f>
        <v>27</v>
      </c>
      <c r="H1463" s="72">
        <f>IF(G1463=0,0,IF(LİSTE!$F$1=G1463,1,G1463+1))</f>
        <v>28</v>
      </c>
      <c r="I1463" s="72" t="str">
        <f>IFERROR(VLOOKUP(A1463,TATİLLER!$A$2:$D$30000,3,0),"TATİL DEĞİL")</f>
        <v>TATİL DEĞİL</v>
      </c>
    </row>
    <row r="1464" spans="1:9" x14ac:dyDescent="0.25">
      <c r="A1464" s="74">
        <f t="shared" si="334"/>
        <v>47247</v>
      </c>
      <c r="B1464" s="72">
        <f t="shared" si="328"/>
        <v>3</v>
      </c>
      <c r="C1464" s="72" t="str">
        <f>IF(F1464=0,"RESMİ TATİL",VLOOKUP(F1464,LİSTE!$B$7:$D$1300,3,0))</f>
        <v>Nisa Nur SANCAR</v>
      </c>
      <c r="D1464" s="72" t="str">
        <f>IF(G1464=0,"RESMİ TATİL",VLOOKUP(G1464,LİSTE!$B$7:$D$1300,3,0))</f>
        <v>Esila ÇETİN</v>
      </c>
      <c r="E1464" s="72" t="str">
        <f>IF(H1464=0,"RESMİ TATİL",VLOOKUP(H1464,LİSTE!$B$7:$D$1300,3,0))</f>
        <v>Zeynep Sevde TOPUZ</v>
      </c>
      <c r="F1464" s="72">
        <f>IF(B1464="TATİL",0,IF(F1463&gt;0,IF(LİSTE!$F$1=H1463,1,H1463+1),IF(F1463=0,H1462+1,IF(F1462=0,H1461+1,IF(F1461=0,H1460+1,IF(F1460=0,H1459+1))))))</f>
        <v>1</v>
      </c>
      <c r="G1464" s="72">
        <f>IF(F1464=0,0,IF(LİSTE!$F$1=F1464,1,F1464+1))</f>
        <v>2</v>
      </c>
      <c r="H1464" s="72">
        <f>IF(G1464=0,0,IF(LİSTE!$F$1=G1464,1,G1464+1))</f>
        <v>3</v>
      </c>
      <c r="I1464" s="72" t="str">
        <f>IFERROR(VLOOKUP(A1464,TATİLLER!$A$2:$D$30000,3,0),"TATİL DEĞİL")</f>
        <v>TATİL DEĞİL</v>
      </c>
    </row>
    <row r="1465" spans="1:9" x14ac:dyDescent="0.25">
      <c r="A1465" s="74">
        <f t="shared" si="334"/>
        <v>47248</v>
      </c>
      <c r="B1465" s="72">
        <f t="shared" si="328"/>
        <v>4</v>
      </c>
      <c r="C1465" s="72" t="str">
        <f>IF(F1465=0,"RESMİ TATİL",VLOOKUP(F1465,LİSTE!$B$7:$D$1300,3,0))</f>
        <v>Ömer Asaf KADAŞ</v>
      </c>
      <c r="D1465" s="72" t="str">
        <f>IF(G1465=0,"RESMİ TATİL",VLOOKUP(G1465,LİSTE!$B$7:$D$1300,3,0))</f>
        <v>Ramazan Baran ADIGÜZEL</v>
      </c>
      <c r="E1465" s="72" t="str">
        <f>IF(H1465=0,"RESMİ TATİL",VLOOKUP(H1465,LİSTE!$B$7:$D$1300,3,0))</f>
        <v>Bahar AKGÜN</v>
      </c>
      <c r="F1465" s="72">
        <f>IF(B1465="TATİL",0,IF(F1464&gt;0,IF(LİSTE!$F$1=H1464,1,H1464+1),IF(F1464=0,H1463+1,IF(F1463=0,H1462+1,IF(F1462=0,H1461+1,IF(F1461=0,H1460+1))))))</f>
        <v>4</v>
      </c>
      <c r="G1465" s="72">
        <f>IF(F1465=0,0,IF(LİSTE!$F$1=F1465,1,F1465+1))</f>
        <v>5</v>
      </c>
      <c r="H1465" s="72">
        <f>IF(G1465=0,0,IF(LİSTE!$F$1=G1465,1,G1465+1))</f>
        <v>6</v>
      </c>
      <c r="I1465" s="72" t="str">
        <f>IFERROR(VLOOKUP(A1465,TATİLLER!$A$2:$D$30000,3,0),"TATİL DEĞİL")</f>
        <v>TATİL DEĞİL</v>
      </c>
    </row>
    <row r="1466" spans="1:9" x14ac:dyDescent="0.25">
      <c r="A1466" s="74">
        <f t="shared" si="334"/>
        <v>47249</v>
      </c>
      <c r="B1466" s="72">
        <f t="shared" si="328"/>
        <v>5</v>
      </c>
      <c r="C1466" s="72" t="str">
        <f>IF(F1466=0,"RESMİ TATİL",VLOOKUP(F1466,LİSTE!$B$7:$D$1300,3,0))</f>
        <v>Ömer AKGÜL</v>
      </c>
      <c r="D1466" s="72" t="str">
        <f>IF(G1466=0,"RESMİ TATİL",VLOOKUP(G1466,LİSTE!$B$7:$D$1300,3,0))</f>
        <v>Muharrem EFE TANRIVERDİ</v>
      </c>
      <c r="E1466" s="72" t="str">
        <f>IF(H1466=0,"RESMİ TATİL",VLOOKUP(H1466,LİSTE!$B$7:$D$1300,3,0))</f>
        <v>Anıl DOĞAN</v>
      </c>
      <c r="F1466" s="72">
        <f>IF(B1466="TATİL",0,IF(F1465&gt;0,IF(LİSTE!$F$1=H1465,1,H1465+1),IF(F1465=0,H1464+1,IF(F1464=0,H1463+1,IF(F1463=0,H1462+1,IF(F1462=0,H1461+1))))))</f>
        <v>7</v>
      </c>
      <c r="G1466" s="72">
        <f>IF(F1466=0,0,IF(LİSTE!$F$1=F1466,1,F1466+1))</f>
        <v>8</v>
      </c>
      <c r="H1466" s="72">
        <f>IF(G1466=0,0,IF(LİSTE!$F$1=G1466,1,G1466+1))</f>
        <v>9</v>
      </c>
      <c r="I1466" s="72" t="str">
        <f>IFERROR(VLOOKUP(A1466,TATİLLER!$A$2:$D$30000,3,0),"TATİL DEĞİL")</f>
        <v>TATİL DEĞİL</v>
      </c>
    </row>
    <row r="1467" spans="1:9" x14ac:dyDescent="0.25">
      <c r="A1467" s="74">
        <f t="shared" ref="A1467" si="341">A1466+3</f>
        <v>47252</v>
      </c>
      <c r="B1467" s="72">
        <f t="shared" si="328"/>
        <v>1</v>
      </c>
      <c r="C1467" s="72" t="str">
        <f>IF(F1467=0,"RESMİ TATİL",VLOOKUP(F1467,LİSTE!$B$7:$D$1300,3,0))</f>
        <v>İpek ARSLAN</v>
      </c>
      <c r="D1467" s="72" t="str">
        <f>IF(G1467=0,"RESMİ TATİL",VLOOKUP(G1467,LİSTE!$B$7:$D$1300,3,0))</f>
        <v>Efe KARSAK</v>
      </c>
      <c r="E1467" s="72" t="str">
        <f>IF(H1467=0,"RESMİ TATİL",VLOOKUP(H1467,LİSTE!$B$7:$D$1300,3,0))</f>
        <v>Abdullah KIRBAÇ</v>
      </c>
      <c r="F1467" s="72">
        <f>IF(B1467="TATİL",0,IF(F1466&gt;0,IF(LİSTE!$F$1=H1466,1,H1466+1),IF(F1466=0,H1465+1,IF(F1465=0,H1464+1,IF(F1464=0,H1463+1,IF(F1463=0,H1462+1))))))</f>
        <v>10</v>
      </c>
      <c r="G1467" s="72">
        <f>IF(F1467=0,0,IF(LİSTE!$F$1=F1467,1,F1467+1))</f>
        <v>11</v>
      </c>
      <c r="H1467" s="72">
        <f>IF(G1467=0,0,IF(LİSTE!$F$1=G1467,1,G1467+1))</f>
        <v>12</v>
      </c>
      <c r="I1467" s="72" t="str">
        <f>IFERROR(VLOOKUP(A1467,TATİLLER!$A$2:$D$30000,3,0),"TATİL DEĞİL")</f>
        <v>TATİL DEĞİL</v>
      </c>
    </row>
    <row r="1468" spans="1:9" x14ac:dyDescent="0.25">
      <c r="A1468" s="74">
        <f t="shared" si="334"/>
        <v>47253</v>
      </c>
      <c r="B1468" s="72">
        <f t="shared" si="328"/>
        <v>2</v>
      </c>
      <c r="C1468" s="72" t="str">
        <f>IF(F1468=0,"RESMİ TATİL",VLOOKUP(F1468,LİSTE!$B$7:$D$1300,3,0))</f>
        <v>Ümmü Defne GÜLER</v>
      </c>
      <c r="D1468" s="72" t="str">
        <f>IF(G1468=0,"RESMİ TATİL",VLOOKUP(G1468,LİSTE!$B$7:$D$1300,3,0))</f>
        <v>Şevval ÖZDAMAR</v>
      </c>
      <c r="E1468" s="72" t="str">
        <f>IF(H1468=0,"RESMİ TATİL",VLOOKUP(H1468,LİSTE!$B$7:$D$1300,3,0))</f>
        <v>Zeynep AKDAĞ</v>
      </c>
      <c r="F1468" s="72">
        <f>IF(B1468="TATİL",0,IF(F1467&gt;0,IF(LİSTE!$F$1=H1467,1,H1467+1),IF(F1467=0,H1466+1,IF(F1466=0,H1465+1,IF(F1465=0,H1464+1,IF(F1464=0,H1463+1))))))</f>
        <v>13</v>
      </c>
      <c r="G1468" s="72">
        <f>IF(F1468=0,0,IF(LİSTE!$F$1=F1468,1,F1468+1))</f>
        <v>14</v>
      </c>
      <c r="H1468" s="72">
        <f>IF(G1468=0,0,IF(LİSTE!$F$1=G1468,1,G1468+1))</f>
        <v>15</v>
      </c>
      <c r="I1468" s="72" t="str">
        <f>IFERROR(VLOOKUP(A1468,TATİLLER!$A$2:$D$30000,3,0),"TATİL DEĞİL")</f>
        <v>TATİL DEĞİL</v>
      </c>
    </row>
    <row r="1469" spans="1:9" x14ac:dyDescent="0.25">
      <c r="A1469" s="74">
        <f t="shared" si="334"/>
        <v>47254</v>
      </c>
      <c r="B1469" s="72">
        <f t="shared" si="328"/>
        <v>3</v>
      </c>
      <c r="C1469" s="72" t="str">
        <f>IF(F1469=0,"RESMİ TATİL",VLOOKUP(F1469,LİSTE!$B$7:$D$1300,3,0))</f>
        <v>Esma ÇOKER</v>
      </c>
      <c r="D1469" s="72" t="str">
        <f>IF(G1469=0,"RESMİ TATİL",VLOOKUP(G1469,LİSTE!$B$7:$D$1300,3,0))</f>
        <v>Dursun Kubilay YAŞAR</v>
      </c>
      <c r="E1469" s="72" t="str">
        <f>IF(H1469=0,"RESMİ TATİL",VLOOKUP(H1469,LİSTE!$B$7:$D$1300,3,0))</f>
        <v>Zeynep Beril BAŞPINAR</v>
      </c>
      <c r="F1469" s="72">
        <f>IF(B1469="TATİL",0,IF(F1468&gt;0,IF(LİSTE!$F$1=H1468,1,H1468+1),IF(F1468=0,H1467+1,IF(F1467=0,H1466+1,IF(F1466=0,H1465+1,IF(F1465=0,H1464+1))))))</f>
        <v>16</v>
      </c>
      <c r="G1469" s="72">
        <f>IF(F1469=0,0,IF(LİSTE!$F$1=F1469,1,F1469+1))</f>
        <v>17</v>
      </c>
      <c r="H1469" s="72">
        <f>IF(G1469=0,0,IF(LİSTE!$F$1=G1469,1,G1469+1))</f>
        <v>18</v>
      </c>
      <c r="I1469" s="72" t="str">
        <f>IFERROR(VLOOKUP(A1469,TATİLLER!$A$2:$D$30000,3,0),"TATİL DEĞİL")</f>
        <v>TATİL DEĞİL</v>
      </c>
    </row>
    <row r="1470" spans="1:9" x14ac:dyDescent="0.25">
      <c r="A1470" s="74">
        <f t="shared" si="334"/>
        <v>47255</v>
      </c>
      <c r="B1470" s="72">
        <f t="shared" si="328"/>
        <v>4</v>
      </c>
      <c r="C1470" s="72" t="str">
        <f>IF(F1470=0,"RESMİ TATİL",VLOOKUP(F1470,LİSTE!$B$7:$D$1300,3,0))</f>
        <v>Ahmet DAL</v>
      </c>
      <c r="D1470" s="72" t="str">
        <f>IF(G1470=0,"RESMİ TATİL",VLOOKUP(G1470,LİSTE!$B$7:$D$1300,3,0))</f>
        <v>Emirhan KARATAŞ</v>
      </c>
      <c r="E1470" s="72" t="str">
        <f>IF(H1470=0,"RESMİ TATİL",VLOOKUP(H1470,LİSTE!$B$7:$D$1300,3,0))</f>
        <v>Zümra Yeter ARI</v>
      </c>
      <c r="F1470" s="72">
        <f>IF(B1470="TATİL",0,IF(F1469&gt;0,IF(LİSTE!$F$1=H1469,1,H1469+1),IF(F1469=0,H1468+1,IF(F1468=0,H1467+1,IF(F1467=0,H1466+1,IF(F1466=0,H1465+1))))))</f>
        <v>19</v>
      </c>
      <c r="G1470" s="72">
        <f>IF(F1470=0,0,IF(LİSTE!$F$1=F1470,1,F1470+1))</f>
        <v>20</v>
      </c>
      <c r="H1470" s="72">
        <f>IF(G1470=0,0,IF(LİSTE!$F$1=G1470,1,G1470+1))</f>
        <v>21</v>
      </c>
      <c r="I1470" s="72" t="str">
        <f>IFERROR(VLOOKUP(A1470,TATİLLER!$A$2:$D$30000,3,0),"TATİL DEĞİL")</f>
        <v>TATİL DEĞİL</v>
      </c>
    </row>
    <row r="1471" spans="1:9" x14ac:dyDescent="0.25">
      <c r="A1471" s="74">
        <f t="shared" si="334"/>
        <v>47256</v>
      </c>
      <c r="B1471" s="72">
        <f t="shared" si="328"/>
        <v>5</v>
      </c>
      <c r="C1471" s="72" t="str">
        <f>IF(F1471=0,"RESMİ TATİL",VLOOKUP(F1471,LİSTE!$B$7:$D$1300,3,0))</f>
        <v>Utku KARAGÖZ</v>
      </c>
      <c r="D1471" s="72" t="str">
        <f>IF(G1471=0,"RESMİ TATİL",VLOOKUP(G1471,LİSTE!$B$7:$D$1300,3,0))</f>
        <v>Feyza Zümra AVCIOĞLU</v>
      </c>
      <c r="E1471" s="72" t="str">
        <f>IF(H1471=0,"RESMİ TATİL",VLOOKUP(H1471,LİSTE!$B$7:$D$1300,3,0))</f>
        <v>Yusuf Ali TABUR</v>
      </c>
      <c r="F1471" s="72">
        <f>IF(B1471="TATİL",0,IF(F1470&gt;0,IF(LİSTE!$F$1=H1470,1,H1470+1),IF(F1470=0,H1469+1,IF(F1469=0,H1468+1,IF(F1468=0,H1467+1,IF(F1467=0,H1466+1))))))</f>
        <v>22</v>
      </c>
      <c r="G1471" s="72">
        <f>IF(F1471=0,0,IF(LİSTE!$F$1=F1471,1,F1471+1))</f>
        <v>23</v>
      </c>
      <c r="H1471" s="72">
        <f>IF(G1471=0,0,IF(LİSTE!$F$1=G1471,1,G1471+1))</f>
        <v>24</v>
      </c>
      <c r="I1471" s="72" t="str">
        <f>IFERROR(VLOOKUP(A1471,TATİLLER!$A$2:$D$30000,3,0),"TATİL DEĞİL")</f>
        <v>TATİL DEĞİL</v>
      </c>
    </row>
    <row r="1472" spans="1:9" x14ac:dyDescent="0.25">
      <c r="A1472" s="74">
        <f t="shared" ref="A1472" si="342">A1471+3</f>
        <v>47259</v>
      </c>
      <c r="B1472" s="72">
        <f t="shared" si="328"/>
        <v>1</v>
      </c>
      <c r="C1472" s="72" t="str">
        <f>IF(F1472=0,"RESMİ TATİL",VLOOKUP(F1472,LİSTE!$B$7:$D$1300,3,0))</f>
        <v>Irmak UTEBAY</v>
      </c>
      <c r="D1472" s="72" t="str">
        <f>IF(G1472=0,"RESMİ TATİL",VLOOKUP(G1472,LİSTE!$B$7:$D$1300,3,0))</f>
        <v>Kerem AKKOÇ</v>
      </c>
      <c r="E1472" s="72" t="str">
        <f>IF(H1472=0,"RESMİ TATİL",VLOOKUP(H1472,LİSTE!$B$7:$D$1300,3,0))</f>
        <v>Elçin Ayşe ELMAS</v>
      </c>
      <c r="F1472" s="72">
        <f>IF(B1472="TATİL",0,IF(F1471&gt;0,IF(LİSTE!$F$1=H1471,1,H1471+1),IF(F1471=0,H1470+1,IF(F1470=0,H1469+1,IF(F1469=0,H1468+1,IF(F1468=0,H1467+1))))))</f>
        <v>25</v>
      </c>
      <c r="G1472" s="72">
        <f>IF(F1472=0,0,IF(LİSTE!$F$1=F1472,1,F1472+1))</f>
        <v>26</v>
      </c>
      <c r="H1472" s="72">
        <f>IF(G1472=0,0,IF(LİSTE!$F$1=G1472,1,G1472+1))</f>
        <v>27</v>
      </c>
      <c r="I1472" s="72" t="str">
        <f>IFERROR(VLOOKUP(A1472,TATİLLER!$A$2:$D$30000,3,0),"TATİL DEĞİL")</f>
        <v>TATİL DEĞİL</v>
      </c>
    </row>
    <row r="1473" spans="1:9" x14ac:dyDescent="0.25">
      <c r="A1473" s="74">
        <f t="shared" si="334"/>
        <v>47260</v>
      </c>
      <c r="B1473" s="72">
        <f t="shared" si="328"/>
        <v>2</v>
      </c>
      <c r="C1473" s="72" t="str">
        <f>IF(F1473=0,"RESMİ TATİL",VLOOKUP(F1473,LİSTE!$B$7:$D$1300,3,0))</f>
        <v>Muhammed YILDIZDAĞ</v>
      </c>
      <c r="D1473" s="72" t="str">
        <f>IF(G1473=0,"RESMİ TATİL",VLOOKUP(G1473,LİSTE!$B$7:$D$1300,3,0))</f>
        <v>Nisa Nur SANCAR</v>
      </c>
      <c r="E1473" s="72" t="str">
        <f>IF(H1473=0,"RESMİ TATİL",VLOOKUP(H1473,LİSTE!$B$7:$D$1300,3,0))</f>
        <v>Esila ÇETİN</v>
      </c>
      <c r="F1473" s="72">
        <f>IF(B1473="TATİL",0,IF(F1472&gt;0,IF(LİSTE!$F$1=H1472,1,H1472+1),IF(F1472=0,H1471+1,IF(F1471=0,H1470+1,IF(F1470=0,H1469+1,IF(F1469=0,H1468+1))))))</f>
        <v>28</v>
      </c>
      <c r="G1473" s="72">
        <f>IF(F1473=0,0,IF(LİSTE!$F$1=F1473,1,F1473+1))</f>
        <v>1</v>
      </c>
      <c r="H1473" s="72">
        <f>IF(G1473=0,0,IF(LİSTE!$F$1=G1473,1,G1473+1))</f>
        <v>2</v>
      </c>
      <c r="I1473" s="72" t="str">
        <f>IFERROR(VLOOKUP(A1473,TATİLLER!$A$2:$D$30000,3,0),"TATİL DEĞİL")</f>
        <v>TATİL DEĞİL</v>
      </c>
    </row>
    <row r="1474" spans="1:9" x14ac:dyDescent="0.25">
      <c r="A1474" s="74">
        <f t="shared" si="334"/>
        <v>47261</v>
      </c>
      <c r="B1474" s="72">
        <f t="shared" si="328"/>
        <v>3</v>
      </c>
      <c r="C1474" s="72" t="str">
        <f>IF(F1474=0,"RESMİ TATİL",VLOOKUP(F1474,LİSTE!$B$7:$D$1300,3,0))</f>
        <v>Zeynep Sevde TOPUZ</v>
      </c>
      <c r="D1474" s="72" t="str">
        <f>IF(G1474=0,"RESMİ TATİL",VLOOKUP(G1474,LİSTE!$B$7:$D$1300,3,0))</f>
        <v>Ömer Asaf KADAŞ</v>
      </c>
      <c r="E1474" s="72" t="str">
        <f>IF(H1474=0,"RESMİ TATİL",VLOOKUP(H1474,LİSTE!$B$7:$D$1300,3,0))</f>
        <v>Ramazan Baran ADIGÜZEL</v>
      </c>
      <c r="F1474" s="72">
        <f>IF(B1474="TATİL",0,IF(F1473&gt;0,IF(LİSTE!$F$1=H1473,1,H1473+1),IF(F1473=0,H1472+1,IF(F1472=0,H1471+1,IF(F1471=0,H1470+1,IF(F1470=0,H1469+1))))))</f>
        <v>3</v>
      </c>
      <c r="G1474" s="72">
        <f>IF(F1474=0,0,IF(LİSTE!$F$1=F1474,1,F1474+1))</f>
        <v>4</v>
      </c>
      <c r="H1474" s="72">
        <f>IF(G1474=0,0,IF(LİSTE!$F$1=G1474,1,G1474+1))</f>
        <v>5</v>
      </c>
      <c r="I1474" s="72" t="str">
        <f>IFERROR(VLOOKUP(A1474,TATİLLER!$A$2:$D$30000,3,0),"TATİL DEĞİL")</f>
        <v>TATİL DEĞİL</v>
      </c>
    </row>
    <row r="1475" spans="1:9" x14ac:dyDescent="0.25">
      <c r="A1475" s="74">
        <f t="shared" si="334"/>
        <v>47262</v>
      </c>
      <c r="B1475" s="72">
        <f t="shared" ref="B1475:B1538" si="343">IF(I1475="TATİL","TATİL",WEEKDAY(A1475,2))</f>
        <v>4</v>
      </c>
      <c r="C1475" s="72" t="str">
        <f>IF(F1475=0,"RESMİ TATİL",VLOOKUP(F1475,LİSTE!$B$7:$D$1300,3,0))</f>
        <v>Bahar AKGÜN</v>
      </c>
      <c r="D1475" s="72" t="str">
        <f>IF(G1475=0,"RESMİ TATİL",VLOOKUP(G1475,LİSTE!$B$7:$D$1300,3,0))</f>
        <v>Ömer AKGÜL</v>
      </c>
      <c r="E1475" s="72" t="str">
        <f>IF(H1475=0,"RESMİ TATİL",VLOOKUP(H1475,LİSTE!$B$7:$D$1300,3,0))</f>
        <v>Muharrem EFE TANRIVERDİ</v>
      </c>
      <c r="F1475" s="72">
        <f>IF(B1475="TATİL",0,IF(F1474&gt;0,IF(LİSTE!$F$1=H1474,1,H1474+1),IF(F1474=0,H1473+1,IF(F1473=0,H1472+1,IF(F1472=0,H1471+1,IF(F1471=0,H1470+1))))))</f>
        <v>6</v>
      </c>
      <c r="G1475" s="72">
        <f>IF(F1475=0,0,IF(LİSTE!$F$1=F1475,1,F1475+1))</f>
        <v>7</v>
      </c>
      <c r="H1475" s="72">
        <f>IF(G1475=0,0,IF(LİSTE!$F$1=G1475,1,G1475+1))</f>
        <v>8</v>
      </c>
      <c r="I1475" s="72" t="str">
        <f>IFERROR(VLOOKUP(A1475,TATİLLER!$A$2:$D$30000,3,0),"TATİL DEĞİL")</f>
        <v>TATİL DEĞİL</v>
      </c>
    </row>
    <row r="1476" spans="1:9" x14ac:dyDescent="0.25">
      <c r="A1476" s="74">
        <f t="shared" si="334"/>
        <v>47263</v>
      </c>
      <c r="B1476" s="72">
        <f t="shared" si="343"/>
        <v>5</v>
      </c>
      <c r="C1476" s="72" t="str">
        <f>IF(F1476=0,"RESMİ TATİL",VLOOKUP(F1476,LİSTE!$B$7:$D$1300,3,0))</f>
        <v>Anıl DOĞAN</v>
      </c>
      <c r="D1476" s="72" t="str">
        <f>IF(G1476=0,"RESMİ TATİL",VLOOKUP(G1476,LİSTE!$B$7:$D$1300,3,0))</f>
        <v>İpek ARSLAN</v>
      </c>
      <c r="E1476" s="72" t="str">
        <f>IF(H1476=0,"RESMİ TATİL",VLOOKUP(H1476,LİSTE!$B$7:$D$1300,3,0))</f>
        <v>Efe KARSAK</v>
      </c>
      <c r="F1476" s="72">
        <f>IF(B1476="TATİL",0,IF(F1475&gt;0,IF(LİSTE!$F$1=H1475,1,H1475+1),IF(F1475=0,H1474+1,IF(F1474=0,H1473+1,IF(F1473=0,H1472+1,IF(F1472=0,H1471+1))))))</f>
        <v>9</v>
      </c>
      <c r="G1476" s="72">
        <f>IF(F1476=0,0,IF(LİSTE!$F$1=F1476,1,F1476+1))</f>
        <v>10</v>
      </c>
      <c r="H1476" s="72">
        <f>IF(G1476=0,0,IF(LİSTE!$F$1=G1476,1,G1476+1))</f>
        <v>11</v>
      </c>
      <c r="I1476" s="72" t="str">
        <f>IFERROR(VLOOKUP(A1476,TATİLLER!$A$2:$D$30000,3,0),"TATİL DEĞİL")</f>
        <v>TATİL DEĞİL</v>
      </c>
    </row>
    <row r="1477" spans="1:9" x14ac:dyDescent="0.25">
      <c r="A1477" s="74">
        <f t="shared" ref="A1477" si="344">A1476+3</f>
        <v>47266</v>
      </c>
      <c r="B1477" s="72">
        <f t="shared" si="343"/>
        <v>1</v>
      </c>
      <c r="C1477" s="72" t="str">
        <f>IF(F1477=0,"RESMİ TATİL",VLOOKUP(F1477,LİSTE!$B$7:$D$1300,3,0))</f>
        <v>Abdullah KIRBAÇ</v>
      </c>
      <c r="D1477" s="72" t="str">
        <f>IF(G1477=0,"RESMİ TATİL",VLOOKUP(G1477,LİSTE!$B$7:$D$1300,3,0))</f>
        <v>Ümmü Defne GÜLER</v>
      </c>
      <c r="E1477" s="72" t="str">
        <f>IF(H1477=0,"RESMİ TATİL",VLOOKUP(H1477,LİSTE!$B$7:$D$1300,3,0))</f>
        <v>Şevval ÖZDAMAR</v>
      </c>
      <c r="F1477" s="72">
        <f>IF(B1477="TATİL",0,IF(F1476&gt;0,IF(LİSTE!$F$1=H1476,1,H1476+1),IF(F1476=0,H1475+1,IF(F1475=0,H1474+1,IF(F1474=0,H1473+1,IF(F1473=0,H1472+1))))))</f>
        <v>12</v>
      </c>
      <c r="G1477" s="72">
        <f>IF(F1477=0,0,IF(LİSTE!$F$1=F1477,1,F1477+1))</f>
        <v>13</v>
      </c>
      <c r="H1477" s="72">
        <f>IF(G1477=0,0,IF(LİSTE!$F$1=G1477,1,G1477+1))</f>
        <v>14</v>
      </c>
      <c r="I1477" s="72" t="str">
        <f>IFERROR(VLOOKUP(A1477,TATİLLER!$A$2:$D$30000,3,0),"TATİL DEĞİL")</f>
        <v>TATİL DEĞİL</v>
      </c>
    </row>
    <row r="1478" spans="1:9" x14ac:dyDescent="0.25">
      <c r="A1478" s="74">
        <f t="shared" si="334"/>
        <v>47267</v>
      </c>
      <c r="B1478" s="72">
        <f t="shared" si="343"/>
        <v>2</v>
      </c>
      <c r="C1478" s="72" t="str">
        <f>IF(F1478=0,"RESMİ TATİL",VLOOKUP(F1478,LİSTE!$B$7:$D$1300,3,0))</f>
        <v>Zeynep AKDAĞ</v>
      </c>
      <c r="D1478" s="72" t="str">
        <f>IF(G1478=0,"RESMİ TATİL",VLOOKUP(G1478,LİSTE!$B$7:$D$1300,3,0))</f>
        <v>Esma ÇOKER</v>
      </c>
      <c r="E1478" s="72" t="str">
        <f>IF(H1478=0,"RESMİ TATİL",VLOOKUP(H1478,LİSTE!$B$7:$D$1300,3,0))</f>
        <v>Dursun Kubilay YAŞAR</v>
      </c>
      <c r="F1478" s="72">
        <f>IF(B1478="TATİL",0,IF(F1477&gt;0,IF(LİSTE!$F$1=H1477,1,H1477+1),IF(F1477=0,H1476+1,IF(F1476=0,H1475+1,IF(F1475=0,H1474+1,IF(F1474=0,H1473+1))))))</f>
        <v>15</v>
      </c>
      <c r="G1478" s="72">
        <f>IF(F1478=0,0,IF(LİSTE!$F$1=F1478,1,F1478+1))</f>
        <v>16</v>
      </c>
      <c r="H1478" s="72">
        <f>IF(G1478=0,0,IF(LİSTE!$F$1=G1478,1,G1478+1))</f>
        <v>17</v>
      </c>
      <c r="I1478" s="72" t="str">
        <f>IFERROR(VLOOKUP(A1478,TATİLLER!$A$2:$D$30000,3,0),"TATİL DEĞİL")</f>
        <v>TATİL DEĞİL</v>
      </c>
    </row>
    <row r="1479" spans="1:9" x14ac:dyDescent="0.25">
      <c r="A1479" s="74">
        <f t="shared" si="334"/>
        <v>47268</v>
      </c>
      <c r="B1479" s="72">
        <f t="shared" si="343"/>
        <v>3</v>
      </c>
      <c r="C1479" s="72" t="str">
        <f>IF(F1479=0,"RESMİ TATİL",VLOOKUP(F1479,LİSTE!$B$7:$D$1300,3,0))</f>
        <v>Zeynep Beril BAŞPINAR</v>
      </c>
      <c r="D1479" s="72" t="str">
        <f>IF(G1479=0,"RESMİ TATİL",VLOOKUP(G1479,LİSTE!$B$7:$D$1300,3,0))</f>
        <v>Ahmet DAL</v>
      </c>
      <c r="E1479" s="72" t="str">
        <f>IF(H1479=0,"RESMİ TATİL",VLOOKUP(H1479,LİSTE!$B$7:$D$1300,3,0))</f>
        <v>Emirhan KARATAŞ</v>
      </c>
      <c r="F1479" s="72">
        <f>IF(B1479="TATİL",0,IF(F1478&gt;0,IF(LİSTE!$F$1=H1478,1,H1478+1),IF(F1478=0,H1477+1,IF(F1477=0,H1476+1,IF(F1476=0,H1475+1,IF(F1475=0,H1474+1))))))</f>
        <v>18</v>
      </c>
      <c r="G1479" s="72">
        <f>IF(F1479=0,0,IF(LİSTE!$F$1=F1479,1,F1479+1))</f>
        <v>19</v>
      </c>
      <c r="H1479" s="72">
        <f>IF(G1479=0,0,IF(LİSTE!$F$1=G1479,1,G1479+1))</f>
        <v>20</v>
      </c>
      <c r="I1479" s="72" t="str">
        <f>IFERROR(VLOOKUP(A1479,TATİLLER!$A$2:$D$30000,3,0),"TATİL DEĞİL")</f>
        <v>TATİL DEĞİL</v>
      </c>
    </row>
    <row r="1480" spans="1:9" x14ac:dyDescent="0.25">
      <c r="A1480" s="74">
        <f t="shared" si="334"/>
        <v>47269</v>
      </c>
      <c r="B1480" s="72">
        <f t="shared" si="343"/>
        <v>4</v>
      </c>
      <c r="C1480" s="72" t="str">
        <f>IF(F1480=0,"RESMİ TATİL",VLOOKUP(F1480,LİSTE!$B$7:$D$1300,3,0))</f>
        <v>Zümra Yeter ARI</v>
      </c>
      <c r="D1480" s="72" t="str">
        <f>IF(G1480=0,"RESMİ TATİL",VLOOKUP(G1480,LİSTE!$B$7:$D$1300,3,0))</f>
        <v>Utku KARAGÖZ</v>
      </c>
      <c r="E1480" s="72" t="str">
        <f>IF(H1480=0,"RESMİ TATİL",VLOOKUP(H1480,LİSTE!$B$7:$D$1300,3,0))</f>
        <v>Feyza Zümra AVCIOĞLU</v>
      </c>
      <c r="F1480" s="72">
        <f>IF(B1480="TATİL",0,IF(F1479&gt;0,IF(LİSTE!$F$1=H1479,1,H1479+1),IF(F1479=0,H1478+1,IF(F1478=0,H1477+1,IF(F1477=0,H1476+1,IF(F1476=0,H1475+1))))))</f>
        <v>21</v>
      </c>
      <c r="G1480" s="72">
        <f>IF(F1480=0,0,IF(LİSTE!$F$1=F1480,1,F1480+1))</f>
        <v>22</v>
      </c>
      <c r="H1480" s="72">
        <f>IF(G1480=0,0,IF(LİSTE!$F$1=G1480,1,G1480+1))</f>
        <v>23</v>
      </c>
      <c r="I1480" s="72" t="str">
        <f>IFERROR(VLOOKUP(A1480,TATİLLER!$A$2:$D$30000,3,0),"TATİL DEĞİL")</f>
        <v>TATİL DEĞİL</v>
      </c>
    </row>
    <row r="1481" spans="1:9" x14ac:dyDescent="0.25">
      <c r="A1481" s="74">
        <f t="shared" si="334"/>
        <v>47270</v>
      </c>
      <c r="B1481" s="72">
        <f t="shared" si="343"/>
        <v>5</v>
      </c>
      <c r="C1481" s="72" t="str">
        <f>IF(F1481=0,"RESMİ TATİL",VLOOKUP(F1481,LİSTE!$B$7:$D$1300,3,0))</f>
        <v>Yusuf Ali TABUR</v>
      </c>
      <c r="D1481" s="72" t="str">
        <f>IF(G1481=0,"RESMİ TATİL",VLOOKUP(G1481,LİSTE!$B$7:$D$1300,3,0))</f>
        <v>Irmak UTEBAY</v>
      </c>
      <c r="E1481" s="72" t="str">
        <f>IF(H1481=0,"RESMİ TATİL",VLOOKUP(H1481,LİSTE!$B$7:$D$1300,3,0))</f>
        <v>Kerem AKKOÇ</v>
      </c>
      <c r="F1481" s="72">
        <f>IF(B1481="TATİL",0,IF(F1480&gt;0,IF(LİSTE!$F$1=H1480,1,H1480+1),IF(F1480=0,H1479+1,IF(F1479=0,H1478+1,IF(F1478=0,H1477+1,IF(F1477=0,H1476+1))))))</f>
        <v>24</v>
      </c>
      <c r="G1481" s="72">
        <f>IF(F1481=0,0,IF(LİSTE!$F$1=F1481,1,F1481+1))</f>
        <v>25</v>
      </c>
      <c r="H1481" s="72">
        <f>IF(G1481=0,0,IF(LİSTE!$F$1=G1481,1,G1481+1))</f>
        <v>26</v>
      </c>
      <c r="I1481" s="72" t="str">
        <f>IFERROR(VLOOKUP(A1481,TATİLLER!$A$2:$D$30000,3,0),"TATİL DEĞİL")</f>
        <v>TATİL DEĞİL</v>
      </c>
    </row>
    <row r="1482" spans="1:9" x14ac:dyDescent="0.25">
      <c r="A1482" s="74">
        <f t="shared" ref="A1482" si="345">A1481+3</f>
        <v>47273</v>
      </c>
      <c r="B1482" s="72">
        <f t="shared" si="343"/>
        <v>1</v>
      </c>
      <c r="C1482" s="72" t="str">
        <f>IF(F1482=0,"RESMİ TATİL",VLOOKUP(F1482,LİSTE!$B$7:$D$1300,3,0))</f>
        <v>Elçin Ayşe ELMAS</v>
      </c>
      <c r="D1482" s="72" t="str">
        <f>IF(G1482=0,"RESMİ TATİL",VLOOKUP(G1482,LİSTE!$B$7:$D$1300,3,0))</f>
        <v>Muhammed YILDIZDAĞ</v>
      </c>
      <c r="E1482" s="72" t="str">
        <f>IF(H1482=0,"RESMİ TATİL",VLOOKUP(H1482,LİSTE!$B$7:$D$1300,3,0))</f>
        <v>Nisa Nur SANCAR</v>
      </c>
      <c r="F1482" s="72">
        <f>IF(B1482="TATİL",0,IF(F1481&gt;0,IF(LİSTE!$F$1=H1481,1,H1481+1),IF(F1481=0,H1480+1,IF(F1480=0,H1479+1,IF(F1479=0,H1478+1,IF(F1478=0,H1477+1))))))</f>
        <v>27</v>
      </c>
      <c r="G1482" s="72">
        <f>IF(F1482=0,0,IF(LİSTE!$F$1=F1482,1,F1482+1))</f>
        <v>28</v>
      </c>
      <c r="H1482" s="72">
        <f>IF(G1482=0,0,IF(LİSTE!$F$1=G1482,1,G1482+1))</f>
        <v>1</v>
      </c>
      <c r="I1482" s="72" t="str">
        <f>IFERROR(VLOOKUP(A1482,TATİLLER!$A$2:$D$30000,3,0),"TATİL DEĞİL")</f>
        <v>TATİL DEĞİL</v>
      </c>
    </row>
    <row r="1483" spans="1:9" x14ac:dyDescent="0.25">
      <c r="A1483" s="74">
        <f t="shared" si="334"/>
        <v>47274</v>
      </c>
      <c r="B1483" s="72">
        <f t="shared" si="343"/>
        <v>2</v>
      </c>
      <c r="C1483" s="72" t="str">
        <f>IF(F1483=0,"RESMİ TATİL",VLOOKUP(F1483,LİSTE!$B$7:$D$1300,3,0))</f>
        <v>Esila ÇETİN</v>
      </c>
      <c r="D1483" s="72" t="str">
        <f>IF(G1483=0,"RESMİ TATİL",VLOOKUP(G1483,LİSTE!$B$7:$D$1300,3,0))</f>
        <v>Zeynep Sevde TOPUZ</v>
      </c>
      <c r="E1483" s="72" t="str">
        <f>IF(H1483=0,"RESMİ TATİL",VLOOKUP(H1483,LİSTE!$B$7:$D$1300,3,0))</f>
        <v>Ömer Asaf KADAŞ</v>
      </c>
      <c r="F1483" s="72">
        <f>IF(B1483="TATİL",0,IF(F1482&gt;0,IF(LİSTE!$F$1=H1482,1,H1482+1),IF(F1482=0,H1481+1,IF(F1481=0,H1480+1,IF(F1480=0,H1479+1,IF(F1479=0,H1478+1))))))</f>
        <v>2</v>
      </c>
      <c r="G1483" s="72">
        <f>IF(F1483=0,0,IF(LİSTE!$F$1=F1483,1,F1483+1))</f>
        <v>3</v>
      </c>
      <c r="H1483" s="72">
        <f>IF(G1483=0,0,IF(LİSTE!$F$1=G1483,1,G1483+1))</f>
        <v>4</v>
      </c>
      <c r="I1483" s="72" t="str">
        <f>IFERROR(VLOOKUP(A1483,TATİLLER!$A$2:$D$30000,3,0),"TATİL DEĞİL")</f>
        <v>TATİL DEĞİL</v>
      </c>
    </row>
    <row r="1484" spans="1:9" x14ac:dyDescent="0.25">
      <c r="A1484" s="74">
        <f t="shared" si="334"/>
        <v>47275</v>
      </c>
      <c r="B1484" s="72">
        <f t="shared" si="343"/>
        <v>3</v>
      </c>
      <c r="C1484" s="72" t="str">
        <f>IF(F1484=0,"RESMİ TATİL",VLOOKUP(F1484,LİSTE!$B$7:$D$1300,3,0))</f>
        <v>Ramazan Baran ADIGÜZEL</v>
      </c>
      <c r="D1484" s="72" t="str">
        <f>IF(G1484=0,"RESMİ TATİL",VLOOKUP(G1484,LİSTE!$B$7:$D$1300,3,0))</f>
        <v>Bahar AKGÜN</v>
      </c>
      <c r="E1484" s="72" t="str">
        <f>IF(H1484=0,"RESMİ TATİL",VLOOKUP(H1484,LİSTE!$B$7:$D$1300,3,0))</f>
        <v>Ömer AKGÜL</v>
      </c>
      <c r="F1484" s="72">
        <f>IF(B1484="TATİL",0,IF(F1483&gt;0,IF(LİSTE!$F$1=H1483,1,H1483+1),IF(F1483=0,H1482+1,IF(F1482=0,H1481+1,IF(F1481=0,H1480+1,IF(F1480=0,H1479+1))))))</f>
        <v>5</v>
      </c>
      <c r="G1484" s="72">
        <f>IF(F1484=0,0,IF(LİSTE!$F$1=F1484,1,F1484+1))</f>
        <v>6</v>
      </c>
      <c r="H1484" s="72">
        <f>IF(G1484=0,0,IF(LİSTE!$F$1=G1484,1,G1484+1))</f>
        <v>7</v>
      </c>
      <c r="I1484" s="72" t="str">
        <f>IFERROR(VLOOKUP(A1484,TATİLLER!$A$2:$D$30000,3,0),"TATİL DEĞİL")</f>
        <v>TATİL DEĞİL</v>
      </c>
    </row>
    <row r="1485" spans="1:9" x14ac:dyDescent="0.25">
      <c r="A1485" s="74">
        <f t="shared" si="334"/>
        <v>47276</v>
      </c>
      <c r="B1485" s="72">
        <f t="shared" si="343"/>
        <v>4</v>
      </c>
      <c r="C1485" s="72" t="str">
        <f>IF(F1485=0,"RESMİ TATİL",VLOOKUP(F1485,LİSTE!$B$7:$D$1300,3,0))</f>
        <v>Muharrem EFE TANRIVERDİ</v>
      </c>
      <c r="D1485" s="72" t="str">
        <f>IF(G1485=0,"RESMİ TATİL",VLOOKUP(G1485,LİSTE!$B$7:$D$1300,3,0))</f>
        <v>Anıl DOĞAN</v>
      </c>
      <c r="E1485" s="72" t="str">
        <f>IF(H1485=0,"RESMİ TATİL",VLOOKUP(H1485,LİSTE!$B$7:$D$1300,3,0))</f>
        <v>İpek ARSLAN</v>
      </c>
      <c r="F1485" s="72">
        <f>IF(B1485="TATİL",0,IF(F1484&gt;0,IF(LİSTE!$F$1=H1484,1,H1484+1),IF(F1484=0,H1483+1,IF(F1483=0,H1482+1,IF(F1482=0,H1481+1,IF(F1481=0,H1480+1))))))</f>
        <v>8</v>
      </c>
      <c r="G1485" s="72">
        <f>IF(F1485=0,0,IF(LİSTE!$F$1=F1485,1,F1485+1))</f>
        <v>9</v>
      </c>
      <c r="H1485" s="72">
        <f>IF(G1485=0,0,IF(LİSTE!$F$1=G1485,1,G1485+1))</f>
        <v>10</v>
      </c>
      <c r="I1485" s="72" t="str">
        <f>IFERROR(VLOOKUP(A1485,TATİLLER!$A$2:$D$30000,3,0),"TATİL DEĞİL")</f>
        <v>TATİL DEĞİL</v>
      </c>
    </row>
    <row r="1486" spans="1:9" x14ac:dyDescent="0.25">
      <c r="A1486" s="74">
        <f t="shared" si="334"/>
        <v>47277</v>
      </c>
      <c r="B1486" s="72">
        <f t="shared" si="343"/>
        <v>5</v>
      </c>
      <c r="C1486" s="72" t="str">
        <f>IF(F1486=0,"RESMİ TATİL",VLOOKUP(F1486,LİSTE!$B$7:$D$1300,3,0))</f>
        <v>Efe KARSAK</v>
      </c>
      <c r="D1486" s="72" t="str">
        <f>IF(G1486=0,"RESMİ TATİL",VLOOKUP(G1486,LİSTE!$B$7:$D$1300,3,0))</f>
        <v>Abdullah KIRBAÇ</v>
      </c>
      <c r="E1486" s="72" t="str">
        <f>IF(H1486=0,"RESMİ TATİL",VLOOKUP(H1486,LİSTE!$B$7:$D$1300,3,0))</f>
        <v>Ümmü Defne GÜLER</v>
      </c>
      <c r="F1486" s="72">
        <f>IF(B1486="TATİL",0,IF(F1485&gt;0,IF(LİSTE!$F$1=H1485,1,H1485+1),IF(F1485=0,H1484+1,IF(F1484=0,H1483+1,IF(F1483=0,H1482+1,IF(F1482=0,H1481+1))))))</f>
        <v>11</v>
      </c>
      <c r="G1486" s="72">
        <f>IF(F1486=0,0,IF(LİSTE!$F$1=F1486,1,F1486+1))</f>
        <v>12</v>
      </c>
      <c r="H1486" s="72">
        <f>IF(G1486=0,0,IF(LİSTE!$F$1=G1486,1,G1486+1))</f>
        <v>13</v>
      </c>
      <c r="I1486" s="72" t="str">
        <f>IFERROR(VLOOKUP(A1486,TATİLLER!$A$2:$D$30000,3,0),"TATİL DEĞİL")</f>
        <v>TATİL DEĞİL</v>
      </c>
    </row>
    <row r="1487" spans="1:9" x14ac:dyDescent="0.25">
      <c r="A1487" s="74">
        <f t="shared" ref="A1487" si="346">A1486+3</f>
        <v>47280</v>
      </c>
      <c r="B1487" s="72">
        <f t="shared" si="343"/>
        <v>1</v>
      </c>
      <c r="C1487" s="72" t="str">
        <f>IF(F1487=0,"RESMİ TATİL",VLOOKUP(F1487,LİSTE!$B$7:$D$1300,3,0))</f>
        <v>Şevval ÖZDAMAR</v>
      </c>
      <c r="D1487" s="72" t="str">
        <f>IF(G1487=0,"RESMİ TATİL",VLOOKUP(G1487,LİSTE!$B$7:$D$1300,3,0))</f>
        <v>Zeynep AKDAĞ</v>
      </c>
      <c r="E1487" s="72" t="str">
        <f>IF(H1487=0,"RESMİ TATİL",VLOOKUP(H1487,LİSTE!$B$7:$D$1300,3,0))</f>
        <v>Esma ÇOKER</v>
      </c>
      <c r="F1487" s="72">
        <f>IF(B1487="TATİL",0,IF(F1486&gt;0,IF(LİSTE!$F$1=H1486,1,H1486+1),IF(F1486=0,H1485+1,IF(F1485=0,H1484+1,IF(F1484=0,H1483+1,IF(F1483=0,H1482+1))))))</f>
        <v>14</v>
      </c>
      <c r="G1487" s="72">
        <f>IF(F1487=0,0,IF(LİSTE!$F$1=F1487,1,F1487+1))</f>
        <v>15</v>
      </c>
      <c r="H1487" s="72">
        <f>IF(G1487=0,0,IF(LİSTE!$F$1=G1487,1,G1487+1))</f>
        <v>16</v>
      </c>
      <c r="I1487" s="72" t="str">
        <f>IFERROR(VLOOKUP(A1487,TATİLLER!$A$2:$D$30000,3,0),"TATİL DEĞİL")</f>
        <v>TATİL DEĞİL</v>
      </c>
    </row>
    <row r="1488" spans="1:9" x14ac:dyDescent="0.25">
      <c r="A1488" s="74">
        <f t="shared" si="334"/>
        <v>47281</v>
      </c>
      <c r="B1488" s="72">
        <f t="shared" si="343"/>
        <v>2</v>
      </c>
      <c r="C1488" s="72" t="str">
        <f>IF(F1488=0,"RESMİ TATİL",VLOOKUP(F1488,LİSTE!$B$7:$D$1300,3,0))</f>
        <v>Dursun Kubilay YAŞAR</v>
      </c>
      <c r="D1488" s="72" t="str">
        <f>IF(G1488=0,"RESMİ TATİL",VLOOKUP(G1488,LİSTE!$B$7:$D$1300,3,0))</f>
        <v>Zeynep Beril BAŞPINAR</v>
      </c>
      <c r="E1488" s="72" t="str">
        <f>IF(H1488=0,"RESMİ TATİL",VLOOKUP(H1488,LİSTE!$B$7:$D$1300,3,0))</f>
        <v>Ahmet DAL</v>
      </c>
      <c r="F1488" s="72">
        <f>IF(B1488="TATİL",0,IF(F1487&gt;0,IF(LİSTE!$F$1=H1487,1,H1487+1),IF(F1487=0,H1486+1,IF(F1486=0,H1485+1,IF(F1485=0,H1484+1,IF(F1484=0,H1483+1))))))</f>
        <v>17</v>
      </c>
      <c r="G1488" s="72">
        <f>IF(F1488=0,0,IF(LİSTE!$F$1=F1488,1,F1488+1))</f>
        <v>18</v>
      </c>
      <c r="H1488" s="72">
        <f>IF(G1488=0,0,IF(LİSTE!$F$1=G1488,1,G1488+1))</f>
        <v>19</v>
      </c>
      <c r="I1488" s="72" t="str">
        <f>IFERROR(VLOOKUP(A1488,TATİLLER!$A$2:$D$30000,3,0),"TATİL DEĞİL")</f>
        <v>TATİL DEĞİL</v>
      </c>
    </row>
    <row r="1489" spans="1:9" x14ac:dyDescent="0.25">
      <c r="A1489" s="74">
        <f t="shared" si="334"/>
        <v>47282</v>
      </c>
      <c r="B1489" s="72">
        <f t="shared" si="343"/>
        <v>3</v>
      </c>
      <c r="C1489" s="72" t="str">
        <f>IF(F1489=0,"RESMİ TATİL",VLOOKUP(F1489,LİSTE!$B$7:$D$1300,3,0))</f>
        <v>Emirhan KARATAŞ</v>
      </c>
      <c r="D1489" s="72" t="str">
        <f>IF(G1489=0,"RESMİ TATİL",VLOOKUP(G1489,LİSTE!$B$7:$D$1300,3,0))</f>
        <v>Zümra Yeter ARI</v>
      </c>
      <c r="E1489" s="72" t="str">
        <f>IF(H1489=0,"RESMİ TATİL",VLOOKUP(H1489,LİSTE!$B$7:$D$1300,3,0))</f>
        <v>Utku KARAGÖZ</v>
      </c>
      <c r="F1489" s="72">
        <f>IF(B1489="TATİL",0,IF(F1488&gt;0,IF(LİSTE!$F$1=H1488,1,H1488+1),IF(F1488=0,H1487+1,IF(F1487=0,H1486+1,IF(F1486=0,H1485+1,IF(F1485=0,H1484+1))))))</f>
        <v>20</v>
      </c>
      <c r="G1489" s="72">
        <f>IF(F1489=0,0,IF(LİSTE!$F$1=F1489,1,F1489+1))</f>
        <v>21</v>
      </c>
      <c r="H1489" s="72">
        <f>IF(G1489=0,0,IF(LİSTE!$F$1=G1489,1,G1489+1))</f>
        <v>22</v>
      </c>
      <c r="I1489" s="72" t="str">
        <f>IFERROR(VLOOKUP(A1489,TATİLLER!$A$2:$D$30000,3,0),"TATİL DEĞİL")</f>
        <v>TATİL DEĞİL</v>
      </c>
    </row>
    <row r="1490" spans="1:9" x14ac:dyDescent="0.25">
      <c r="A1490" s="74">
        <f t="shared" si="334"/>
        <v>47283</v>
      </c>
      <c r="B1490" s="72">
        <f t="shared" si="343"/>
        <v>4</v>
      </c>
      <c r="C1490" s="72" t="str">
        <f>IF(F1490=0,"RESMİ TATİL",VLOOKUP(F1490,LİSTE!$B$7:$D$1300,3,0))</f>
        <v>Feyza Zümra AVCIOĞLU</v>
      </c>
      <c r="D1490" s="72" t="str">
        <f>IF(G1490=0,"RESMİ TATİL",VLOOKUP(G1490,LİSTE!$B$7:$D$1300,3,0))</f>
        <v>Yusuf Ali TABUR</v>
      </c>
      <c r="E1490" s="72" t="str">
        <f>IF(H1490=0,"RESMİ TATİL",VLOOKUP(H1490,LİSTE!$B$7:$D$1300,3,0))</f>
        <v>Irmak UTEBAY</v>
      </c>
      <c r="F1490" s="72">
        <f>IF(B1490="TATİL",0,IF(F1489&gt;0,IF(LİSTE!$F$1=H1489,1,H1489+1),IF(F1489=0,H1488+1,IF(F1488=0,H1487+1,IF(F1487=0,H1486+1,IF(F1486=0,H1485+1))))))</f>
        <v>23</v>
      </c>
      <c r="G1490" s="72">
        <f>IF(F1490=0,0,IF(LİSTE!$F$1=F1490,1,F1490+1))</f>
        <v>24</v>
      </c>
      <c r="H1490" s="72">
        <f>IF(G1490=0,0,IF(LİSTE!$F$1=G1490,1,G1490+1))</f>
        <v>25</v>
      </c>
      <c r="I1490" s="72" t="str">
        <f>IFERROR(VLOOKUP(A1490,TATİLLER!$A$2:$D$30000,3,0),"TATİL DEĞİL")</f>
        <v>TATİL DEĞİL</v>
      </c>
    </row>
    <row r="1491" spans="1:9" x14ac:dyDescent="0.25">
      <c r="A1491" s="74">
        <f t="shared" si="334"/>
        <v>47284</v>
      </c>
      <c r="B1491" s="72">
        <f t="shared" si="343"/>
        <v>5</v>
      </c>
      <c r="C1491" s="72" t="str">
        <f>IF(F1491=0,"RESMİ TATİL",VLOOKUP(F1491,LİSTE!$B$7:$D$1300,3,0))</f>
        <v>Kerem AKKOÇ</v>
      </c>
      <c r="D1491" s="72" t="str">
        <f>IF(G1491=0,"RESMİ TATİL",VLOOKUP(G1491,LİSTE!$B$7:$D$1300,3,0))</f>
        <v>Elçin Ayşe ELMAS</v>
      </c>
      <c r="E1491" s="72" t="str">
        <f>IF(H1491=0,"RESMİ TATİL",VLOOKUP(H1491,LİSTE!$B$7:$D$1300,3,0))</f>
        <v>Muhammed YILDIZDAĞ</v>
      </c>
      <c r="F1491" s="72">
        <f>IF(B1491="TATİL",0,IF(F1490&gt;0,IF(LİSTE!$F$1=H1490,1,H1490+1),IF(F1490=0,H1489+1,IF(F1489=0,H1488+1,IF(F1488=0,H1487+1,IF(F1487=0,H1486+1))))))</f>
        <v>26</v>
      </c>
      <c r="G1491" s="72">
        <f>IF(F1491=0,0,IF(LİSTE!$F$1=F1491,1,F1491+1))</f>
        <v>27</v>
      </c>
      <c r="H1491" s="72">
        <f>IF(G1491=0,0,IF(LİSTE!$F$1=G1491,1,G1491+1))</f>
        <v>28</v>
      </c>
      <c r="I1491" s="72" t="str">
        <f>IFERROR(VLOOKUP(A1491,TATİLLER!$A$2:$D$30000,3,0),"TATİL DEĞİL")</f>
        <v>TATİL DEĞİL</v>
      </c>
    </row>
    <row r="1492" spans="1:9" x14ac:dyDescent="0.25">
      <c r="A1492" s="74">
        <f t="shared" ref="A1492" si="347">A1491+3</f>
        <v>47287</v>
      </c>
      <c r="B1492" s="72">
        <f t="shared" si="343"/>
        <v>1</v>
      </c>
      <c r="C1492" s="72" t="str">
        <f>IF(F1492=0,"RESMİ TATİL",VLOOKUP(F1492,LİSTE!$B$7:$D$1300,3,0))</f>
        <v>Nisa Nur SANCAR</v>
      </c>
      <c r="D1492" s="72" t="str">
        <f>IF(G1492=0,"RESMİ TATİL",VLOOKUP(G1492,LİSTE!$B$7:$D$1300,3,0))</f>
        <v>Esila ÇETİN</v>
      </c>
      <c r="E1492" s="72" t="str">
        <f>IF(H1492=0,"RESMİ TATİL",VLOOKUP(H1492,LİSTE!$B$7:$D$1300,3,0))</f>
        <v>Zeynep Sevde TOPUZ</v>
      </c>
      <c r="F1492" s="72">
        <f>IF(B1492="TATİL",0,IF(F1491&gt;0,IF(LİSTE!$F$1=H1491,1,H1491+1),IF(F1491=0,H1490+1,IF(F1490=0,H1489+1,IF(F1489=0,H1488+1,IF(F1488=0,H1487+1))))))</f>
        <v>1</v>
      </c>
      <c r="G1492" s="72">
        <f>IF(F1492=0,0,IF(LİSTE!$F$1=F1492,1,F1492+1))</f>
        <v>2</v>
      </c>
      <c r="H1492" s="72">
        <f>IF(G1492=0,0,IF(LİSTE!$F$1=G1492,1,G1492+1))</f>
        <v>3</v>
      </c>
      <c r="I1492" s="72" t="str">
        <f>IFERROR(VLOOKUP(A1492,TATİLLER!$A$2:$D$30000,3,0),"TATİL DEĞİL")</f>
        <v>TATİL DEĞİL</v>
      </c>
    </row>
    <row r="1493" spans="1:9" x14ac:dyDescent="0.25">
      <c r="A1493" s="74">
        <f t="shared" si="334"/>
        <v>47288</v>
      </c>
      <c r="B1493" s="72">
        <f t="shared" si="343"/>
        <v>2</v>
      </c>
      <c r="C1493" s="72" t="str">
        <f>IF(F1493=0,"RESMİ TATİL",VLOOKUP(F1493,LİSTE!$B$7:$D$1300,3,0))</f>
        <v>Ömer Asaf KADAŞ</v>
      </c>
      <c r="D1493" s="72" t="str">
        <f>IF(G1493=0,"RESMİ TATİL",VLOOKUP(G1493,LİSTE!$B$7:$D$1300,3,0))</f>
        <v>Ramazan Baran ADIGÜZEL</v>
      </c>
      <c r="E1493" s="72" t="str">
        <f>IF(H1493=0,"RESMİ TATİL",VLOOKUP(H1493,LİSTE!$B$7:$D$1300,3,0))</f>
        <v>Bahar AKGÜN</v>
      </c>
      <c r="F1493" s="72">
        <f>IF(B1493="TATİL",0,IF(F1492&gt;0,IF(LİSTE!$F$1=H1492,1,H1492+1),IF(F1492=0,H1491+1,IF(F1491=0,H1490+1,IF(F1490=0,H1489+1,IF(F1489=0,H1488+1))))))</f>
        <v>4</v>
      </c>
      <c r="G1493" s="72">
        <f>IF(F1493=0,0,IF(LİSTE!$F$1=F1493,1,F1493+1))</f>
        <v>5</v>
      </c>
      <c r="H1493" s="72">
        <f>IF(G1493=0,0,IF(LİSTE!$F$1=G1493,1,G1493+1))</f>
        <v>6</v>
      </c>
      <c r="I1493" s="72" t="str">
        <f>IFERROR(VLOOKUP(A1493,TATİLLER!$A$2:$D$30000,3,0),"TATİL DEĞİL")</f>
        <v>TATİL DEĞİL</v>
      </c>
    </row>
    <row r="1494" spans="1:9" x14ac:dyDescent="0.25">
      <c r="A1494" s="74">
        <f t="shared" si="334"/>
        <v>47289</v>
      </c>
      <c r="B1494" s="72">
        <f t="shared" si="343"/>
        <v>3</v>
      </c>
      <c r="C1494" s="72" t="str">
        <f>IF(F1494=0,"RESMİ TATİL",VLOOKUP(F1494,LİSTE!$B$7:$D$1300,3,0))</f>
        <v>Ömer AKGÜL</v>
      </c>
      <c r="D1494" s="72" t="str">
        <f>IF(G1494=0,"RESMİ TATİL",VLOOKUP(G1494,LİSTE!$B$7:$D$1300,3,0))</f>
        <v>Muharrem EFE TANRIVERDİ</v>
      </c>
      <c r="E1494" s="72" t="str">
        <f>IF(H1494=0,"RESMİ TATİL",VLOOKUP(H1494,LİSTE!$B$7:$D$1300,3,0))</f>
        <v>Anıl DOĞAN</v>
      </c>
      <c r="F1494" s="72">
        <f>IF(B1494="TATİL",0,IF(F1493&gt;0,IF(LİSTE!$F$1=H1493,1,H1493+1),IF(F1493=0,H1492+1,IF(F1492=0,H1491+1,IF(F1491=0,H1490+1,IF(F1490=0,H1489+1))))))</f>
        <v>7</v>
      </c>
      <c r="G1494" s="72">
        <f>IF(F1494=0,0,IF(LİSTE!$F$1=F1494,1,F1494+1))</f>
        <v>8</v>
      </c>
      <c r="H1494" s="72">
        <f>IF(G1494=0,0,IF(LİSTE!$F$1=G1494,1,G1494+1))</f>
        <v>9</v>
      </c>
      <c r="I1494" s="72" t="str">
        <f>IFERROR(VLOOKUP(A1494,TATİLLER!$A$2:$D$30000,3,0),"TATİL DEĞİL")</f>
        <v>TATİL DEĞİL</v>
      </c>
    </row>
    <row r="1495" spans="1:9" x14ac:dyDescent="0.25">
      <c r="A1495" s="74">
        <f t="shared" si="334"/>
        <v>47290</v>
      </c>
      <c r="B1495" s="72">
        <f t="shared" si="343"/>
        <v>4</v>
      </c>
      <c r="C1495" s="72" t="str">
        <f>IF(F1495=0,"RESMİ TATİL",VLOOKUP(F1495,LİSTE!$B$7:$D$1300,3,0))</f>
        <v>İpek ARSLAN</v>
      </c>
      <c r="D1495" s="72" t="str">
        <f>IF(G1495=0,"RESMİ TATİL",VLOOKUP(G1495,LİSTE!$B$7:$D$1300,3,0))</f>
        <v>Efe KARSAK</v>
      </c>
      <c r="E1495" s="72" t="str">
        <f>IF(H1495=0,"RESMİ TATİL",VLOOKUP(H1495,LİSTE!$B$7:$D$1300,3,0))</f>
        <v>Abdullah KIRBAÇ</v>
      </c>
      <c r="F1495" s="72">
        <f>IF(B1495="TATİL",0,IF(F1494&gt;0,IF(LİSTE!$F$1=H1494,1,H1494+1),IF(F1494=0,H1493+1,IF(F1493=0,H1492+1,IF(F1492=0,H1491+1,IF(F1491=0,H1490+1))))))</f>
        <v>10</v>
      </c>
      <c r="G1495" s="72">
        <f>IF(F1495=0,0,IF(LİSTE!$F$1=F1495,1,F1495+1))</f>
        <v>11</v>
      </c>
      <c r="H1495" s="72">
        <f>IF(G1495=0,0,IF(LİSTE!$F$1=G1495,1,G1495+1))</f>
        <v>12</v>
      </c>
      <c r="I1495" s="72" t="str">
        <f>IFERROR(VLOOKUP(A1495,TATİLLER!$A$2:$D$30000,3,0),"TATİL DEĞİL")</f>
        <v>TATİL DEĞİL</v>
      </c>
    </row>
    <row r="1496" spans="1:9" x14ac:dyDescent="0.25">
      <c r="A1496" s="74">
        <f t="shared" si="334"/>
        <v>47291</v>
      </c>
      <c r="B1496" s="72">
        <f t="shared" si="343"/>
        <v>5</v>
      </c>
      <c r="C1496" s="72" t="str">
        <f>IF(F1496=0,"RESMİ TATİL",VLOOKUP(F1496,LİSTE!$B$7:$D$1300,3,0))</f>
        <v>Ümmü Defne GÜLER</v>
      </c>
      <c r="D1496" s="72" t="str">
        <f>IF(G1496=0,"RESMİ TATİL",VLOOKUP(G1496,LİSTE!$B$7:$D$1300,3,0))</f>
        <v>Şevval ÖZDAMAR</v>
      </c>
      <c r="E1496" s="72" t="str">
        <f>IF(H1496=0,"RESMİ TATİL",VLOOKUP(H1496,LİSTE!$B$7:$D$1300,3,0))</f>
        <v>Zeynep AKDAĞ</v>
      </c>
      <c r="F1496" s="72">
        <f>IF(B1496="TATİL",0,IF(F1495&gt;0,IF(LİSTE!$F$1=H1495,1,H1495+1),IF(F1495=0,H1494+1,IF(F1494=0,H1493+1,IF(F1493=0,H1492+1,IF(F1492=0,H1491+1))))))</f>
        <v>13</v>
      </c>
      <c r="G1496" s="72">
        <f>IF(F1496=0,0,IF(LİSTE!$F$1=F1496,1,F1496+1))</f>
        <v>14</v>
      </c>
      <c r="H1496" s="72">
        <f>IF(G1496=0,0,IF(LİSTE!$F$1=G1496,1,G1496+1))</f>
        <v>15</v>
      </c>
      <c r="I1496" s="72" t="str">
        <f>IFERROR(VLOOKUP(A1496,TATİLLER!$A$2:$D$30000,3,0),"TATİL DEĞİL")</f>
        <v>TATİL DEĞİL</v>
      </c>
    </row>
    <row r="1497" spans="1:9" x14ac:dyDescent="0.25">
      <c r="A1497" s="74">
        <f t="shared" ref="A1497" si="348">A1496+3</f>
        <v>47294</v>
      </c>
      <c r="B1497" s="72">
        <f t="shared" si="343"/>
        <v>1</v>
      </c>
      <c r="C1497" s="72" t="str">
        <f>IF(F1497=0,"RESMİ TATİL",VLOOKUP(F1497,LİSTE!$B$7:$D$1300,3,0))</f>
        <v>Esma ÇOKER</v>
      </c>
      <c r="D1497" s="72" t="str">
        <f>IF(G1497=0,"RESMİ TATİL",VLOOKUP(G1497,LİSTE!$B$7:$D$1300,3,0))</f>
        <v>Dursun Kubilay YAŞAR</v>
      </c>
      <c r="E1497" s="72" t="str">
        <f>IF(H1497=0,"RESMİ TATİL",VLOOKUP(H1497,LİSTE!$B$7:$D$1300,3,0))</f>
        <v>Zeynep Beril BAŞPINAR</v>
      </c>
      <c r="F1497" s="72">
        <f>IF(B1497="TATİL",0,IF(F1496&gt;0,IF(LİSTE!$F$1=H1496,1,H1496+1),IF(F1496=0,H1495+1,IF(F1495=0,H1494+1,IF(F1494=0,H1493+1,IF(F1493=0,H1492+1))))))</f>
        <v>16</v>
      </c>
      <c r="G1497" s="72">
        <f>IF(F1497=0,0,IF(LİSTE!$F$1=F1497,1,F1497+1))</f>
        <v>17</v>
      </c>
      <c r="H1497" s="72">
        <f>IF(G1497=0,0,IF(LİSTE!$F$1=G1497,1,G1497+1))</f>
        <v>18</v>
      </c>
      <c r="I1497" s="72" t="str">
        <f>IFERROR(VLOOKUP(A1497,TATİLLER!$A$2:$D$30000,3,0),"TATİL DEĞİL")</f>
        <v>TATİL DEĞİL</v>
      </c>
    </row>
    <row r="1498" spans="1:9" x14ac:dyDescent="0.25">
      <c r="A1498" s="74">
        <f t="shared" ref="A1498:A1561" si="349">A1497+1</f>
        <v>47295</v>
      </c>
      <c r="B1498" s="72">
        <f t="shared" si="343"/>
        <v>2</v>
      </c>
      <c r="C1498" s="72" t="str">
        <f>IF(F1498=0,"RESMİ TATİL",VLOOKUP(F1498,LİSTE!$B$7:$D$1300,3,0))</f>
        <v>Ahmet DAL</v>
      </c>
      <c r="D1498" s="72" t="str">
        <f>IF(G1498=0,"RESMİ TATİL",VLOOKUP(G1498,LİSTE!$B$7:$D$1300,3,0))</f>
        <v>Emirhan KARATAŞ</v>
      </c>
      <c r="E1498" s="72" t="str">
        <f>IF(H1498=0,"RESMİ TATİL",VLOOKUP(H1498,LİSTE!$B$7:$D$1300,3,0))</f>
        <v>Zümra Yeter ARI</v>
      </c>
      <c r="F1498" s="72">
        <f>IF(B1498="TATİL",0,IF(F1497&gt;0,IF(LİSTE!$F$1=H1497,1,H1497+1),IF(F1497=0,H1496+1,IF(F1496=0,H1495+1,IF(F1495=0,H1494+1,IF(F1494=0,H1493+1))))))</f>
        <v>19</v>
      </c>
      <c r="G1498" s="72">
        <f>IF(F1498=0,0,IF(LİSTE!$F$1=F1498,1,F1498+1))</f>
        <v>20</v>
      </c>
      <c r="H1498" s="72">
        <f>IF(G1498=0,0,IF(LİSTE!$F$1=G1498,1,G1498+1))</f>
        <v>21</v>
      </c>
      <c r="I1498" s="72" t="str">
        <f>IFERROR(VLOOKUP(A1498,TATİLLER!$A$2:$D$30000,3,0),"TATİL DEĞİL")</f>
        <v>TATİL DEĞİL</v>
      </c>
    </row>
    <row r="1499" spans="1:9" x14ac:dyDescent="0.25">
      <c r="A1499" s="74">
        <f t="shared" si="349"/>
        <v>47296</v>
      </c>
      <c r="B1499" s="72">
        <f t="shared" si="343"/>
        <v>3</v>
      </c>
      <c r="C1499" s="72" t="str">
        <f>IF(F1499=0,"RESMİ TATİL",VLOOKUP(F1499,LİSTE!$B$7:$D$1300,3,0))</f>
        <v>Utku KARAGÖZ</v>
      </c>
      <c r="D1499" s="72" t="str">
        <f>IF(G1499=0,"RESMİ TATİL",VLOOKUP(G1499,LİSTE!$B$7:$D$1300,3,0))</f>
        <v>Feyza Zümra AVCIOĞLU</v>
      </c>
      <c r="E1499" s="72" t="str">
        <f>IF(H1499=0,"RESMİ TATİL",VLOOKUP(H1499,LİSTE!$B$7:$D$1300,3,0))</f>
        <v>Yusuf Ali TABUR</v>
      </c>
      <c r="F1499" s="72">
        <f>IF(B1499="TATİL",0,IF(F1498&gt;0,IF(LİSTE!$F$1=H1498,1,H1498+1),IF(F1498=0,H1497+1,IF(F1497=0,H1496+1,IF(F1496=0,H1495+1,IF(F1495=0,H1494+1))))))</f>
        <v>22</v>
      </c>
      <c r="G1499" s="72">
        <f>IF(F1499=0,0,IF(LİSTE!$F$1=F1499,1,F1499+1))</f>
        <v>23</v>
      </c>
      <c r="H1499" s="72">
        <f>IF(G1499=0,0,IF(LİSTE!$F$1=G1499,1,G1499+1))</f>
        <v>24</v>
      </c>
      <c r="I1499" s="72" t="str">
        <f>IFERROR(VLOOKUP(A1499,TATİLLER!$A$2:$D$30000,3,0),"TATİL DEĞİL")</f>
        <v>TATİL DEĞİL</v>
      </c>
    </row>
    <row r="1500" spans="1:9" x14ac:dyDescent="0.25">
      <c r="A1500" s="74">
        <f t="shared" si="349"/>
        <v>47297</v>
      </c>
      <c r="B1500" s="72">
        <f t="shared" si="343"/>
        <v>4</v>
      </c>
      <c r="C1500" s="72" t="str">
        <f>IF(F1500=0,"RESMİ TATİL",VLOOKUP(F1500,LİSTE!$B$7:$D$1300,3,0))</f>
        <v>Irmak UTEBAY</v>
      </c>
      <c r="D1500" s="72" t="str">
        <f>IF(G1500=0,"RESMİ TATİL",VLOOKUP(G1500,LİSTE!$B$7:$D$1300,3,0))</f>
        <v>Kerem AKKOÇ</v>
      </c>
      <c r="E1500" s="72" t="str">
        <f>IF(H1500=0,"RESMİ TATİL",VLOOKUP(H1500,LİSTE!$B$7:$D$1300,3,0))</f>
        <v>Elçin Ayşe ELMAS</v>
      </c>
      <c r="F1500" s="72">
        <f>IF(B1500="TATİL",0,IF(F1499&gt;0,IF(LİSTE!$F$1=H1499,1,H1499+1),IF(F1499=0,H1498+1,IF(F1498=0,H1497+1,IF(F1497=0,H1496+1,IF(F1496=0,H1495+1))))))</f>
        <v>25</v>
      </c>
      <c r="G1500" s="72">
        <f>IF(F1500=0,0,IF(LİSTE!$F$1=F1500,1,F1500+1))</f>
        <v>26</v>
      </c>
      <c r="H1500" s="72">
        <f>IF(G1500=0,0,IF(LİSTE!$F$1=G1500,1,G1500+1))</f>
        <v>27</v>
      </c>
      <c r="I1500" s="72" t="str">
        <f>IFERROR(VLOOKUP(A1500,TATİLLER!$A$2:$D$30000,3,0),"TATİL DEĞİL")</f>
        <v>TATİL DEĞİL</v>
      </c>
    </row>
    <row r="1501" spans="1:9" x14ac:dyDescent="0.25">
      <c r="A1501" s="74">
        <f t="shared" si="349"/>
        <v>47298</v>
      </c>
      <c r="B1501" s="72">
        <f t="shared" si="343"/>
        <v>5</v>
      </c>
      <c r="C1501" s="72" t="str">
        <f>IF(F1501=0,"RESMİ TATİL",VLOOKUP(F1501,LİSTE!$B$7:$D$1300,3,0))</f>
        <v>Muhammed YILDIZDAĞ</v>
      </c>
      <c r="D1501" s="72" t="str">
        <f>IF(G1501=0,"RESMİ TATİL",VLOOKUP(G1501,LİSTE!$B$7:$D$1300,3,0))</f>
        <v>Nisa Nur SANCAR</v>
      </c>
      <c r="E1501" s="72" t="str">
        <f>IF(H1501=0,"RESMİ TATİL",VLOOKUP(H1501,LİSTE!$B$7:$D$1300,3,0))</f>
        <v>Esila ÇETİN</v>
      </c>
      <c r="F1501" s="72">
        <f>IF(B1501="TATİL",0,IF(F1500&gt;0,IF(LİSTE!$F$1=H1500,1,H1500+1),IF(F1500=0,H1499+1,IF(F1499=0,H1498+1,IF(F1498=0,H1497+1,IF(F1497=0,H1496+1))))))</f>
        <v>28</v>
      </c>
      <c r="G1501" s="72">
        <f>IF(F1501=0,0,IF(LİSTE!$F$1=F1501,1,F1501+1))</f>
        <v>1</v>
      </c>
      <c r="H1501" s="72">
        <f>IF(G1501=0,0,IF(LİSTE!$F$1=G1501,1,G1501+1))</f>
        <v>2</v>
      </c>
      <c r="I1501" s="72" t="str">
        <f>IFERROR(VLOOKUP(A1501,TATİLLER!$A$2:$D$30000,3,0),"TATİL DEĞİL")</f>
        <v>TATİL DEĞİL</v>
      </c>
    </row>
    <row r="1502" spans="1:9" x14ac:dyDescent="0.25">
      <c r="A1502" s="74">
        <f t="shared" ref="A1502" si="350">A1501+3</f>
        <v>47301</v>
      </c>
      <c r="B1502" s="72">
        <f t="shared" si="343"/>
        <v>1</v>
      </c>
      <c r="C1502" s="72" t="str">
        <f>IF(F1502=0,"RESMİ TATİL",VLOOKUP(F1502,LİSTE!$B$7:$D$1300,3,0))</f>
        <v>Zeynep Sevde TOPUZ</v>
      </c>
      <c r="D1502" s="72" t="str">
        <f>IF(G1502=0,"RESMİ TATİL",VLOOKUP(G1502,LİSTE!$B$7:$D$1300,3,0))</f>
        <v>Ömer Asaf KADAŞ</v>
      </c>
      <c r="E1502" s="72" t="str">
        <f>IF(H1502=0,"RESMİ TATİL",VLOOKUP(H1502,LİSTE!$B$7:$D$1300,3,0))</f>
        <v>Ramazan Baran ADIGÜZEL</v>
      </c>
      <c r="F1502" s="72">
        <f>IF(B1502="TATİL",0,IF(F1501&gt;0,IF(LİSTE!$F$1=H1501,1,H1501+1),IF(F1501=0,H1500+1,IF(F1500=0,H1499+1,IF(F1499=0,H1498+1,IF(F1498=0,H1497+1))))))</f>
        <v>3</v>
      </c>
      <c r="G1502" s="72">
        <f>IF(F1502=0,0,IF(LİSTE!$F$1=F1502,1,F1502+1))</f>
        <v>4</v>
      </c>
      <c r="H1502" s="72">
        <f>IF(G1502=0,0,IF(LİSTE!$F$1=G1502,1,G1502+1))</f>
        <v>5</v>
      </c>
      <c r="I1502" s="72" t="str">
        <f>IFERROR(VLOOKUP(A1502,TATİLLER!$A$2:$D$30000,3,0),"TATİL DEĞİL")</f>
        <v>TATİL DEĞİL</v>
      </c>
    </row>
    <row r="1503" spans="1:9" x14ac:dyDescent="0.25">
      <c r="A1503" s="74">
        <f t="shared" si="349"/>
        <v>47302</v>
      </c>
      <c r="B1503" s="72">
        <f t="shared" si="343"/>
        <v>2</v>
      </c>
      <c r="C1503" s="72" t="str">
        <f>IF(F1503=0,"RESMİ TATİL",VLOOKUP(F1503,LİSTE!$B$7:$D$1300,3,0))</f>
        <v>Bahar AKGÜN</v>
      </c>
      <c r="D1503" s="72" t="str">
        <f>IF(G1503=0,"RESMİ TATİL",VLOOKUP(G1503,LİSTE!$B$7:$D$1300,3,0))</f>
        <v>Ömer AKGÜL</v>
      </c>
      <c r="E1503" s="72" t="str">
        <f>IF(H1503=0,"RESMİ TATİL",VLOOKUP(H1503,LİSTE!$B$7:$D$1300,3,0))</f>
        <v>Muharrem EFE TANRIVERDİ</v>
      </c>
      <c r="F1503" s="72">
        <f>IF(B1503="TATİL",0,IF(F1502&gt;0,IF(LİSTE!$F$1=H1502,1,H1502+1),IF(F1502=0,H1501+1,IF(F1501=0,H1500+1,IF(F1500=0,H1499+1,IF(F1499=0,H1498+1))))))</f>
        <v>6</v>
      </c>
      <c r="G1503" s="72">
        <f>IF(F1503=0,0,IF(LİSTE!$F$1=F1503,1,F1503+1))</f>
        <v>7</v>
      </c>
      <c r="H1503" s="72">
        <f>IF(G1503=0,0,IF(LİSTE!$F$1=G1503,1,G1503+1))</f>
        <v>8</v>
      </c>
      <c r="I1503" s="72" t="str">
        <f>IFERROR(VLOOKUP(A1503,TATİLLER!$A$2:$D$30000,3,0),"TATİL DEĞİL")</f>
        <v>TATİL DEĞİL</v>
      </c>
    </row>
    <row r="1504" spans="1:9" x14ac:dyDescent="0.25">
      <c r="A1504" s="74">
        <f t="shared" si="349"/>
        <v>47303</v>
      </c>
      <c r="B1504" s="72">
        <f t="shared" si="343"/>
        <v>3</v>
      </c>
      <c r="C1504" s="72" t="str">
        <f>IF(F1504=0,"RESMİ TATİL",VLOOKUP(F1504,LİSTE!$B$7:$D$1300,3,0))</f>
        <v>Anıl DOĞAN</v>
      </c>
      <c r="D1504" s="72" t="str">
        <f>IF(G1504=0,"RESMİ TATİL",VLOOKUP(G1504,LİSTE!$B$7:$D$1300,3,0))</f>
        <v>İpek ARSLAN</v>
      </c>
      <c r="E1504" s="72" t="str">
        <f>IF(H1504=0,"RESMİ TATİL",VLOOKUP(H1504,LİSTE!$B$7:$D$1300,3,0))</f>
        <v>Efe KARSAK</v>
      </c>
      <c r="F1504" s="72">
        <f>IF(B1504="TATİL",0,IF(F1503&gt;0,IF(LİSTE!$F$1=H1503,1,H1503+1),IF(F1503=0,H1502+1,IF(F1502=0,H1501+1,IF(F1501=0,H1500+1,IF(F1500=0,H1499+1))))))</f>
        <v>9</v>
      </c>
      <c r="G1504" s="72">
        <f>IF(F1504=0,0,IF(LİSTE!$F$1=F1504,1,F1504+1))</f>
        <v>10</v>
      </c>
      <c r="H1504" s="72">
        <f>IF(G1504=0,0,IF(LİSTE!$F$1=G1504,1,G1504+1))</f>
        <v>11</v>
      </c>
      <c r="I1504" s="72" t="str">
        <f>IFERROR(VLOOKUP(A1504,TATİLLER!$A$2:$D$30000,3,0),"TATİL DEĞİL")</f>
        <v>TATİL DEĞİL</v>
      </c>
    </row>
    <row r="1505" spans="1:9" x14ac:dyDescent="0.25">
      <c r="A1505" s="74">
        <f t="shared" si="349"/>
        <v>47304</v>
      </c>
      <c r="B1505" s="72">
        <f t="shared" si="343"/>
        <v>4</v>
      </c>
      <c r="C1505" s="72" t="str">
        <f>IF(F1505=0,"RESMİ TATİL",VLOOKUP(F1505,LİSTE!$B$7:$D$1300,3,0))</f>
        <v>Abdullah KIRBAÇ</v>
      </c>
      <c r="D1505" s="72" t="str">
        <f>IF(G1505=0,"RESMİ TATİL",VLOOKUP(G1505,LİSTE!$B$7:$D$1300,3,0))</f>
        <v>Ümmü Defne GÜLER</v>
      </c>
      <c r="E1505" s="72" t="str">
        <f>IF(H1505=0,"RESMİ TATİL",VLOOKUP(H1505,LİSTE!$B$7:$D$1300,3,0))</f>
        <v>Şevval ÖZDAMAR</v>
      </c>
      <c r="F1505" s="72">
        <f>IF(B1505="TATİL",0,IF(F1504&gt;0,IF(LİSTE!$F$1=H1504,1,H1504+1),IF(F1504=0,H1503+1,IF(F1503=0,H1502+1,IF(F1502=0,H1501+1,IF(F1501=0,H1500+1))))))</f>
        <v>12</v>
      </c>
      <c r="G1505" s="72">
        <f>IF(F1505=0,0,IF(LİSTE!$F$1=F1505,1,F1505+1))</f>
        <v>13</v>
      </c>
      <c r="H1505" s="72">
        <f>IF(G1505=0,0,IF(LİSTE!$F$1=G1505,1,G1505+1))</f>
        <v>14</v>
      </c>
      <c r="I1505" s="72" t="str">
        <f>IFERROR(VLOOKUP(A1505,TATİLLER!$A$2:$D$30000,3,0),"TATİL DEĞİL")</f>
        <v>TATİL DEĞİL</v>
      </c>
    </row>
    <row r="1506" spans="1:9" x14ac:dyDescent="0.25">
      <c r="A1506" s="74">
        <f t="shared" si="349"/>
        <v>47305</v>
      </c>
      <c r="B1506" s="72">
        <f t="shared" si="343"/>
        <v>5</v>
      </c>
      <c r="C1506" s="72" t="str">
        <f>IF(F1506=0,"RESMİ TATİL",VLOOKUP(F1506,LİSTE!$B$7:$D$1300,3,0))</f>
        <v>Zeynep AKDAĞ</v>
      </c>
      <c r="D1506" s="72" t="str">
        <f>IF(G1506=0,"RESMİ TATİL",VLOOKUP(G1506,LİSTE!$B$7:$D$1300,3,0))</f>
        <v>Esma ÇOKER</v>
      </c>
      <c r="E1506" s="72" t="str">
        <f>IF(H1506=0,"RESMİ TATİL",VLOOKUP(H1506,LİSTE!$B$7:$D$1300,3,0))</f>
        <v>Dursun Kubilay YAŞAR</v>
      </c>
      <c r="F1506" s="72">
        <f>IF(B1506="TATİL",0,IF(F1505&gt;0,IF(LİSTE!$F$1=H1505,1,H1505+1),IF(F1505=0,H1504+1,IF(F1504=0,H1503+1,IF(F1503=0,H1502+1,IF(F1502=0,H1501+1))))))</f>
        <v>15</v>
      </c>
      <c r="G1506" s="72">
        <f>IF(F1506=0,0,IF(LİSTE!$F$1=F1506,1,F1506+1))</f>
        <v>16</v>
      </c>
      <c r="H1506" s="72">
        <f>IF(G1506=0,0,IF(LİSTE!$F$1=G1506,1,G1506+1))</f>
        <v>17</v>
      </c>
      <c r="I1506" s="72" t="str">
        <f>IFERROR(VLOOKUP(A1506,TATİLLER!$A$2:$D$30000,3,0),"TATİL DEĞİL")</f>
        <v>TATİL DEĞİL</v>
      </c>
    </row>
    <row r="1507" spans="1:9" x14ac:dyDescent="0.25">
      <c r="A1507" s="74">
        <f t="shared" ref="A1507" si="351">A1506+3</f>
        <v>47308</v>
      </c>
      <c r="B1507" s="72">
        <f t="shared" si="343"/>
        <v>1</v>
      </c>
      <c r="C1507" s="72" t="str">
        <f>IF(F1507=0,"RESMİ TATİL",VLOOKUP(F1507,LİSTE!$B$7:$D$1300,3,0))</f>
        <v>Zeynep Beril BAŞPINAR</v>
      </c>
      <c r="D1507" s="72" t="str">
        <f>IF(G1507=0,"RESMİ TATİL",VLOOKUP(G1507,LİSTE!$B$7:$D$1300,3,0))</f>
        <v>Ahmet DAL</v>
      </c>
      <c r="E1507" s="72" t="str">
        <f>IF(H1507=0,"RESMİ TATİL",VLOOKUP(H1507,LİSTE!$B$7:$D$1300,3,0))</f>
        <v>Emirhan KARATAŞ</v>
      </c>
      <c r="F1507" s="72">
        <f>IF(B1507="TATİL",0,IF(F1506&gt;0,IF(LİSTE!$F$1=H1506,1,H1506+1),IF(F1506=0,H1505+1,IF(F1505=0,H1504+1,IF(F1504=0,H1503+1,IF(F1503=0,H1502+1))))))</f>
        <v>18</v>
      </c>
      <c r="G1507" s="72">
        <f>IF(F1507=0,0,IF(LİSTE!$F$1=F1507,1,F1507+1))</f>
        <v>19</v>
      </c>
      <c r="H1507" s="72">
        <f>IF(G1507=0,0,IF(LİSTE!$F$1=G1507,1,G1507+1))</f>
        <v>20</v>
      </c>
      <c r="I1507" s="72" t="str">
        <f>IFERROR(VLOOKUP(A1507,TATİLLER!$A$2:$D$30000,3,0),"TATİL DEĞİL")</f>
        <v>TATİL DEĞİL</v>
      </c>
    </row>
    <row r="1508" spans="1:9" x14ac:dyDescent="0.25">
      <c r="A1508" s="74">
        <f t="shared" si="349"/>
        <v>47309</v>
      </c>
      <c r="B1508" s="72">
        <f t="shared" si="343"/>
        <v>2</v>
      </c>
      <c r="C1508" s="72" t="str">
        <f>IF(F1508=0,"RESMİ TATİL",VLOOKUP(F1508,LİSTE!$B$7:$D$1300,3,0))</f>
        <v>Zümra Yeter ARI</v>
      </c>
      <c r="D1508" s="72" t="str">
        <f>IF(G1508=0,"RESMİ TATİL",VLOOKUP(G1508,LİSTE!$B$7:$D$1300,3,0))</f>
        <v>Utku KARAGÖZ</v>
      </c>
      <c r="E1508" s="72" t="str">
        <f>IF(H1508=0,"RESMİ TATİL",VLOOKUP(H1508,LİSTE!$B$7:$D$1300,3,0))</f>
        <v>Feyza Zümra AVCIOĞLU</v>
      </c>
      <c r="F1508" s="72">
        <f>IF(B1508="TATİL",0,IF(F1507&gt;0,IF(LİSTE!$F$1=H1507,1,H1507+1),IF(F1507=0,H1506+1,IF(F1506=0,H1505+1,IF(F1505=0,H1504+1,IF(F1504=0,H1503+1))))))</f>
        <v>21</v>
      </c>
      <c r="G1508" s="72">
        <f>IF(F1508=0,0,IF(LİSTE!$F$1=F1508,1,F1508+1))</f>
        <v>22</v>
      </c>
      <c r="H1508" s="72">
        <f>IF(G1508=0,0,IF(LİSTE!$F$1=G1508,1,G1508+1))</f>
        <v>23</v>
      </c>
      <c r="I1508" s="72" t="str">
        <f>IFERROR(VLOOKUP(A1508,TATİLLER!$A$2:$D$30000,3,0),"TATİL DEĞİL")</f>
        <v>TATİL DEĞİL</v>
      </c>
    </row>
    <row r="1509" spans="1:9" x14ac:dyDescent="0.25">
      <c r="A1509" s="74">
        <f t="shared" si="349"/>
        <v>47310</v>
      </c>
      <c r="B1509" s="72">
        <f t="shared" si="343"/>
        <v>3</v>
      </c>
      <c r="C1509" s="72" t="str">
        <f>IF(F1509=0,"RESMİ TATİL",VLOOKUP(F1509,LİSTE!$B$7:$D$1300,3,0))</f>
        <v>Yusuf Ali TABUR</v>
      </c>
      <c r="D1509" s="72" t="str">
        <f>IF(G1509=0,"RESMİ TATİL",VLOOKUP(G1509,LİSTE!$B$7:$D$1300,3,0))</f>
        <v>Irmak UTEBAY</v>
      </c>
      <c r="E1509" s="72" t="str">
        <f>IF(H1509=0,"RESMİ TATİL",VLOOKUP(H1509,LİSTE!$B$7:$D$1300,3,0))</f>
        <v>Kerem AKKOÇ</v>
      </c>
      <c r="F1509" s="72">
        <f>IF(B1509="TATİL",0,IF(F1508&gt;0,IF(LİSTE!$F$1=H1508,1,H1508+1),IF(F1508=0,H1507+1,IF(F1507=0,H1506+1,IF(F1506=0,H1505+1,IF(F1505=0,H1504+1))))))</f>
        <v>24</v>
      </c>
      <c r="G1509" s="72">
        <f>IF(F1509=0,0,IF(LİSTE!$F$1=F1509,1,F1509+1))</f>
        <v>25</v>
      </c>
      <c r="H1509" s="72">
        <f>IF(G1509=0,0,IF(LİSTE!$F$1=G1509,1,G1509+1))</f>
        <v>26</v>
      </c>
      <c r="I1509" s="72" t="str">
        <f>IFERROR(VLOOKUP(A1509,TATİLLER!$A$2:$D$30000,3,0),"TATİL DEĞİL")</f>
        <v>TATİL DEĞİL</v>
      </c>
    </row>
    <row r="1510" spans="1:9" x14ac:dyDescent="0.25">
      <c r="A1510" s="74">
        <f t="shared" si="349"/>
        <v>47311</v>
      </c>
      <c r="B1510" s="72">
        <f t="shared" si="343"/>
        <v>4</v>
      </c>
      <c r="C1510" s="72" t="str">
        <f>IF(F1510=0,"RESMİ TATİL",VLOOKUP(F1510,LİSTE!$B$7:$D$1300,3,0))</f>
        <v>Elçin Ayşe ELMAS</v>
      </c>
      <c r="D1510" s="72" t="str">
        <f>IF(G1510=0,"RESMİ TATİL",VLOOKUP(G1510,LİSTE!$B$7:$D$1300,3,0))</f>
        <v>Muhammed YILDIZDAĞ</v>
      </c>
      <c r="E1510" s="72" t="str">
        <f>IF(H1510=0,"RESMİ TATİL",VLOOKUP(H1510,LİSTE!$B$7:$D$1300,3,0))</f>
        <v>Nisa Nur SANCAR</v>
      </c>
      <c r="F1510" s="72">
        <f>IF(B1510="TATİL",0,IF(F1509&gt;0,IF(LİSTE!$F$1=H1509,1,H1509+1),IF(F1509=0,H1508+1,IF(F1508=0,H1507+1,IF(F1507=0,H1506+1,IF(F1506=0,H1505+1))))))</f>
        <v>27</v>
      </c>
      <c r="G1510" s="72">
        <f>IF(F1510=0,0,IF(LİSTE!$F$1=F1510,1,F1510+1))</f>
        <v>28</v>
      </c>
      <c r="H1510" s="72">
        <f>IF(G1510=0,0,IF(LİSTE!$F$1=G1510,1,G1510+1))</f>
        <v>1</v>
      </c>
      <c r="I1510" s="72" t="str">
        <f>IFERROR(VLOOKUP(A1510,TATİLLER!$A$2:$D$30000,3,0),"TATİL DEĞİL")</f>
        <v>TATİL DEĞİL</v>
      </c>
    </row>
    <row r="1511" spans="1:9" x14ac:dyDescent="0.25">
      <c r="A1511" s="74">
        <f t="shared" si="349"/>
        <v>47312</v>
      </c>
      <c r="B1511" s="72">
        <f t="shared" si="343"/>
        <v>5</v>
      </c>
      <c r="C1511" s="72" t="str">
        <f>IF(F1511=0,"RESMİ TATİL",VLOOKUP(F1511,LİSTE!$B$7:$D$1300,3,0))</f>
        <v>Esila ÇETİN</v>
      </c>
      <c r="D1511" s="72" t="str">
        <f>IF(G1511=0,"RESMİ TATİL",VLOOKUP(G1511,LİSTE!$B$7:$D$1300,3,0))</f>
        <v>Zeynep Sevde TOPUZ</v>
      </c>
      <c r="E1511" s="72" t="str">
        <f>IF(H1511=0,"RESMİ TATİL",VLOOKUP(H1511,LİSTE!$B$7:$D$1300,3,0))</f>
        <v>Ömer Asaf KADAŞ</v>
      </c>
      <c r="F1511" s="72">
        <f>IF(B1511="TATİL",0,IF(F1510&gt;0,IF(LİSTE!$F$1=H1510,1,H1510+1),IF(F1510=0,H1509+1,IF(F1509=0,H1508+1,IF(F1508=0,H1507+1,IF(F1507=0,H1506+1))))))</f>
        <v>2</v>
      </c>
      <c r="G1511" s="72">
        <f>IF(F1511=0,0,IF(LİSTE!$F$1=F1511,1,F1511+1))</f>
        <v>3</v>
      </c>
      <c r="H1511" s="72">
        <f>IF(G1511=0,0,IF(LİSTE!$F$1=G1511,1,G1511+1))</f>
        <v>4</v>
      </c>
      <c r="I1511" s="72" t="str">
        <f>IFERROR(VLOOKUP(A1511,TATİLLER!$A$2:$D$30000,3,0),"TATİL DEĞİL")</f>
        <v>TATİL DEĞİL</v>
      </c>
    </row>
    <row r="1512" spans="1:9" x14ac:dyDescent="0.25">
      <c r="A1512" s="74">
        <f t="shared" ref="A1512" si="352">A1511+3</f>
        <v>47315</v>
      </c>
      <c r="B1512" s="72">
        <f t="shared" si="343"/>
        <v>1</v>
      </c>
      <c r="C1512" s="72" t="str">
        <f>IF(F1512=0,"RESMİ TATİL",VLOOKUP(F1512,LİSTE!$B$7:$D$1300,3,0))</f>
        <v>Ramazan Baran ADIGÜZEL</v>
      </c>
      <c r="D1512" s="72" t="str">
        <f>IF(G1512=0,"RESMİ TATİL",VLOOKUP(G1512,LİSTE!$B$7:$D$1300,3,0))</f>
        <v>Bahar AKGÜN</v>
      </c>
      <c r="E1512" s="72" t="str">
        <f>IF(H1512=0,"RESMİ TATİL",VLOOKUP(H1512,LİSTE!$B$7:$D$1300,3,0))</f>
        <v>Ömer AKGÜL</v>
      </c>
      <c r="F1512" s="72">
        <f>IF(B1512="TATİL",0,IF(F1511&gt;0,IF(LİSTE!$F$1=H1511,1,H1511+1),IF(F1511=0,H1510+1,IF(F1510=0,H1509+1,IF(F1509=0,H1508+1,IF(F1508=0,H1507+1))))))</f>
        <v>5</v>
      </c>
      <c r="G1512" s="72">
        <f>IF(F1512=0,0,IF(LİSTE!$F$1=F1512,1,F1512+1))</f>
        <v>6</v>
      </c>
      <c r="H1512" s="72">
        <f>IF(G1512=0,0,IF(LİSTE!$F$1=G1512,1,G1512+1))</f>
        <v>7</v>
      </c>
      <c r="I1512" s="72" t="str">
        <f>IFERROR(VLOOKUP(A1512,TATİLLER!$A$2:$D$30000,3,0),"TATİL DEĞİL")</f>
        <v>TATİL DEĞİL</v>
      </c>
    </row>
    <row r="1513" spans="1:9" x14ac:dyDescent="0.25">
      <c r="A1513" s="74">
        <f t="shared" si="349"/>
        <v>47316</v>
      </c>
      <c r="B1513" s="72">
        <f t="shared" si="343"/>
        <v>2</v>
      </c>
      <c r="C1513" s="72" t="str">
        <f>IF(F1513=0,"RESMİ TATİL",VLOOKUP(F1513,LİSTE!$B$7:$D$1300,3,0))</f>
        <v>Muharrem EFE TANRIVERDİ</v>
      </c>
      <c r="D1513" s="72" t="str">
        <f>IF(G1513=0,"RESMİ TATİL",VLOOKUP(G1513,LİSTE!$B$7:$D$1300,3,0))</f>
        <v>Anıl DOĞAN</v>
      </c>
      <c r="E1513" s="72" t="str">
        <f>IF(H1513=0,"RESMİ TATİL",VLOOKUP(H1513,LİSTE!$B$7:$D$1300,3,0))</f>
        <v>İpek ARSLAN</v>
      </c>
      <c r="F1513" s="72">
        <f>IF(B1513="TATİL",0,IF(F1512&gt;0,IF(LİSTE!$F$1=H1512,1,H1512+1),IF(F1512=0,H1511+1,IF(F1511=0,H1510+1,IF(F1510=0,H1509+1,IF(F1509=0,H1508+1))))))</f>
        <v>8</v>
      </c>
      <c r="G1513" s="72">
        <f>IF(F1513=0,0,IF(LİSTE!$F$1=F1513,1,F1513+1))</f>
        <v>9</v>
      </c>
      <c r="H1513" s="72">
        <f>IF(G1513=0,0,IF(LİSTE!$F$1=G1513,1,G1513+1))</f>
        <v>10</v>
      </c>
      <c r="I1513" s="72" t="str">
        <f>IFERROR(VLOOKUP(A1513,TATİLLER!$A$2:$D$30000,3,0),"TATİL DEĞİL")</f>
        <v>TATİL DEĞİL</v>
      </c>
    </row>
    <row r="1514" spans="1:9" x14ac:dyDescent="0.25">
      <c r="A1514" s="74">
        <f t="shared" si="349"/>
        <v>47317</v>
      </c>
      <c r="B1514" s="72">
        <f t="shared" si="343"/>
        <v>3</v>
      </c>
      <c r="C1514" s="72" t="str">
        <f>IF(F1514=0,"RESMİ TATİL",VLOOKUP(F1514,LİSTE!$B$7:$D$1300,3,0))</f>
        <v>Efe KARSAK</v>
      </c>
      <c r="D1514" s="72" t="str">
        <f>IF(G1514=0,"RESMİ TATİL",VLOOKUP(G1514,LİSTE!$B$7:$D$1300,3,0))</f>
        <v>Abdullah KIRBAÇ</v>
      </c>
      <c r="E1514" s="72" t="str">
        <f>IF(H1514=0,"RESMİ TATİL",VLOOKUP(H1514,LİSTE!$B$7:$D$1300,3,0))</f>
        <v>Ümmü Defne GÜLER</v>
      </c>
      <c r="F1514" s="72">
        <f>IF(B1514="TATİL",0,IF(F1513&gt;0,IF(LİSTE!$F$1=H1513,1,H1513+1),IF(F1513=0,H1512+1,IF(F1512=0,H1511+1,IF(F1511=0,H1510+1,IF(F1510=0,H1509+1))))))</f>
        <v>11</v>
      </c>
      <c r="G1514" s="72">
        <f>IF(F1514=0,0,IF(LİSTE!$F$1=F1514,1,F1514+1))</f>
        <v>12</v>
      </c>
      <c r="H1514" s="72">
        <f>IF(G1514=0,0,IF(LİSTE!$F$1=G1514,1,G1514+1))</f>
        <v>13</v>
      </c>
      <c r="I1514" s="72" t="str">
        <f>IFERROR(VLOOKUP(A1514,TATİLLER!$A$2:$D$30000,3,0),"TATİL DEĞİL")</f>
        <v>TATİL DEĞİL</v>
      </c>
    </row>
    <row r="1515" spans="1:9" x14ac:dyDescent="0.25">
      <c r="A1515" s="74">
        <f t="shared" si="349"/>
        <v>47318</v>
      </c>
      <c r="B1515" s="72">
        <f t="shared" si="343"/>
        <v>4</v>
      </c>
      <c r="C1515" s="72" t="str">
        <f>IF(F1515=0,"RESMİ TATİL",VLOOKUP(F1515,LİSTE!$B$7:$D$1300,3,0))</f>
        <v>Şevval ÖZDAMAR</v>
      </c>
      <c r="D1515" s="72" t="str">
        <f>IF(G1515=0,"RESMİ TATİL",VLOOKUP(G1515,LİSTE!$B$7:$D$1300,3,0))</f>
        <v>Zeynep AKDAĞ</v>
      </c>
      <c r="E1515" s="72" t="str">
        <f>IF(H1515=0,"RESMİ TATİL",VLOOKUP(H1515,LİSTE!$B$7:$D$1300,3,0))</f>
        <v>Esma ÇOKER</v>
      </c>
      <c r="F1515" s="72">
        <f>IF(B1515="TATİL",0,IF(F1514&gt;0,IF(LİSTE!$F$1=H1514,1,H1514+1),IF(F1514=0,H1513+1,IF(F1513=0,H1512+1,IF(F1512=0,H1511+1,IF(F1511=0,H1510+1))))))</f>
        <v>14</v>
      </c>
      <c r="G1515" s="72">
        <f>IF(F1515=0,0,IF(LİSTE!$F$1=F1515,1,F1515+1))</f>
        <v>15</v>
      </c>
      <c r="H1515" s="72">
        <f>IF(G1515=0,0,IF(LİSTE!$F$1=G1515,1,G1515+1))</f>
        <v>16</v>
      </c>
      <c r="I1515" s="72" t="str">
        <f>IFERROR(VLOOKUP(A1515,TATİLLER!$A$2:$D$30000,3,0),"TATİL DEĞİL")</f>
        <v>TATİL DEĞİL</v>
      </c>
    </row>
    <row r="1516" spans="1:9" x14ac:dyDescent="0.25">
      <c r="A1516" s="74">
        <f t="shared" si="349"/>
        <v>47319</v>
      </c>
      <c r="B1516" s="72">
        <f t="shared" si="343"/>
        <v>5</v>
      </c>
      <c r="C1516" s="72" t="str">
        <f>IF(F1516=0,"RESMİ TATİL",VLOOKUP(F1516,LİSTE!$B$7:$D$1300,3,0))</f>
        <v>Dursun Kubilay YAŞAR</v>
      </c>
      <c r="D1516" s="72" t="str">
        <f>IF(G1516=0,"RESMİ TATİL",VLOOKUP(G1516,LİSTE!$B$7:$D$1300,3,0))</f>
        <v>Zeynep Beril BAŞPINAR</v>
      </c>
      <c r="E1516" s="72" t="str">
        <f>IF(H1516=0,"RESMİ TATİL",VLOOKUP(H1516,LİSTE!$B$7:$D$1300,3,0))</f>
        <v>Ahmet DAL</v>
      </c>
      <c r="F1516" s="72">
        <f>IF(B1516="TATİL",0,IF(F1515&gt;0,IF(LİSTE!$F$1=H1515,1,H1515+1),IF(F1515=0,H1514+1,IF(F1514=0,H1513+1,IF(F1513=0,H1512+1,IF(F1512=0,H1511+1))))))</f>
        <v>17</v>
      </c>
      <c r="G1516" s="72">
        <f>IF(F1516=0,0,IF(LİSTE!$F$1=F1516,1,F1516+1))</f>
        <v>18</v>
      </c>
      <c r="H1516" s="72">
        <f>IF(G1516=0,0,IF(LİSTE!$F$1=G1516,1,G1516+1))</f>
        <v>19</v>
      </c>
      <c r="I1516" s="72" t="str">
        <f>IFERROR(VLOOKUP(A1516,TATİLLER!$A$2:$D$30000,3,0),"TATİL DEĞİL")</f>
        <v>TATİL DEĞİL</v>
      </c>
    </row>
    <row r="1517" spans="1:9" x14ac:dyDescent="0.25">
      <c r="A1517" s="74">
        <f t="shared" ref="A1517" si="353">A1516+3</f>
        <v>47322</v>
      </c>
      <c r="B1517" s="72">
        <f t="shared" si="343"/>
        <v>1</v>
      </c>
      <c r="C1517" s="72" t="str">
        <f>IF(F1517=0,"RESMİ TATİL",VLOOKUP(F1517,LİSTE!$B$7:$D$1300,3,0))</f>
        <v>Emirhan KARATAŞ</v>
      </c>
      <c r="D1517" s="72" t="str">
        <f>IF(G1517=0,"RESMİ TATİL",VLOOKUP(G1517,LİSTE!$B$7:$D$1300,3,0))</f>
        <v>Zümra Yeter ARI</v>
      </c>
      <c r="E1517" s="72" t="str">
        <f>IF(H1517=0,"RESMİ TATİL",VLOOKUP(H1517,LİSTE!$B$7:$D$1300,3,0))</f>
        <v>Utku KARAGÖZ</v>
      </c>
      <c r="F1517" s="72">
        <f>IF(B1517="TATİL",0,IF(F1516&gt;0,IF(LİSTE!$F$1=H1516,1,H1516+1),IF(F1516=0,H1515+1,IF(F1515=0,H1514+1,IF(F1514=0,H1513+1,IF(F1513=0,H1512+1))))))</f>
        <v>20</v>
      </c>
      <c r="G1517" s="72">
        <f>IF(F1517=0,0,IF(LİSTE!$F$1=F1517,1,F1517+1))</f>
        <v>21</v>
      </c>
      <c r="H1517" s="72">
        <f>IF(G1517=0,0,IF(LİSTE!$F$1=G1517,1,G1517+1))</f>
        <v>22</v>
      </c>
      <c r="I1517" s="72" t="str">
        <f>IFERROR(VLOOKUP(A1517,TATİLLER!$A$2:$D$30000,3,0),"TATİL DEĞİL")</f>
        <v>TATİL DEĞİL</v>
      </c>
    </row>
    <row r="1518" spans="1:9" x14ac:dyDescent="0.25">
      <c r="A1518" s="74">
        <f t="shared" si="349"/>
        <v>47323</v>
      </c>
      <c r="B1518" s="72">
        <f t="shared" si="343"/>
        <v>2</v>
      </c>
      <c r="C1518" s="72" t="str">
        <f>IF(F1518=0,"RESMİ TATİL",VLOOKUP(F1518,LİSTE!$B$7:$D$1300,3,0))</f>
        <v>Feyza Zümra AVCIOĞLU</v>
      </c>
      <c r="D1518" s="72" t="str">
        <f>IF(G1518=0,"RESMİ TATİL",VLOOKUP(G1518,LİSTE!$B$7:$D$1300,3,0))</f>
        <v>Yusuf Ali TABUR</v>
      </c>
      <c r="E1518" s="72" t="str">
        <f>IF(H1518=0,"RESMİ TATİL",VLOOKUP(H1518,LİSTE!$B$7:$D$1300,3,0))</f>
        <v>Irmak UTEBAY</v>
      </c>
      <c r="F1518" s="72">
        <f>IF(B1518="TATİL",0,IF(F1517&gt;0,IF(LİSTE!$F$1=H1517,1,H1517+1),IF(F1517=0,H1516+1,IF(F1516=0,H1515+1,IF(F1515=0,H1514+1,IF(F1514=0,H1513+1))))))</f>
        <v>23</v>
      </c>
      <c r="G1518" s="72">
        <f>IF(F1518=0,0,IF(LİSTE!$F$1=F1518,1,F1518+1))</f>
        <v>24</v>
      </c>
      <c r="H1518" s="72">
        <f>IF(G1518=0,0,IF(LİSTE!$F$1=G1518,1,G1518+1))</f>
        <v>25</v>
      </c>
      <c r="I1518" s="72" t="str">
        <f>IFERROR(VLOOKUP(A1518,TATİLLER!$A$2:$D$30000,3,0),"TATİL DEĞİL")</f>
        <v>TATİL DEĞİL</v>
      </c>
    </row>
    <row r="1519" spans="1:9" x14ac:dyDescent="0.25">
      <c r="A1519" s="74">
        <f t="shared" si="349"/>
        <v>47324</v>
      </c>
      <c r="B1519" s="72">
        <f t="shared" si="343"/>
        <v>3</v>
      </c>
      <c r="C1519" s="72" t="str">
        <f>IF(F1519=0,"RESMİ TATİL",VLOOKUP(F1519,LİSTE!$B$7:$D$1300,3,0))</f>
        <v>Kerem AKKOÇ</v>
      </c>
      <c r="D1519" s="72" t="str">
        <f>IF(G1519=0,"RESMİ TATİL",VLOOKUP(G1519,LİSTE!$B$7:$D$1300,3,0))</f>
        <v>Elçin Ayşe ELMAS</v>
      </c>
      <c r="E1519" s="72" t="str">
        <f>IF(H1519=0,"RESMİ TATİL",VLOOKUP(H1519,LİSTE!$B$7:$D$1300,3,0))</f>
        <v>Muhammed YILDIZDAĞ</v>
      </c>
      <c r="F1519" s="72">
        <f>IF(B1519="TATİL",0,IF(F1518&gt;0,IF(LİSTE!$F$1=H1518,1,H1518+1),IF(F1518=0,H1517+1,IF(F1517=0,H1516+1,IF(F1516=0,H1515+1,IF(F1515=0,H1514+1))))))</f>
        <v>26</v>
      </c>
      <c r="G1519" s="72">
        <f>IF(F1519=0,0,IF(LİSTE!$F$1=F1519,1,F1519+1))</f>
        <v>27</v>
      </c>
      <c r="H1519" s="72">
        <f>IF(G1519=0,0,IF(LİSTE!$F$1=G1519,1,G1519+1))</f>
        <v>28</v>
      </c>
      <c r="I1519" s="72" t="str">
        <f>IFERROR(VLOOKUP(A1519,TATİLLER!$A$2:$D$30000,3,0),"TATİL DEĞİL")</f>
        <v>TATİL DEĞİL</v>
      </c>
    </row>
    <row r="1520" spans="1:9" x14ac:dyDescent="0.25">
      <c r="A1520" s="74">
        <f t="shared" si="349"/>
        <v>47325</v>
      </c>
      <c r="B1520" s="72">
        <f t="shared" si="343"/>
        <v>4</v>
      </c>
      <c r="C1520" s="72" t="str">
        <f>IF(F1520=0,"RESMİ TATİL",VLOOKUP(F1520,LİSTE!$B$7:$D$1300,3,0))</f>
        <v>Nisa Nur SANCAR</v>
      </c>
      <c r="D1520" s="72" t="str">
        <f>IF(G1520=0,"RESMİ TATİL",VLOOKUP(G1520,LİSTE!$B$7:$D$1300,3,0))</f>
        <v>Esila ÇETİN</v>
      </c>
      <c r="E1520" s="72" t="str">
        <f>IF(H1520=0,"RESMİ TATİL",VLOOKUP(H1520,LİSTE!$B$7:$D$1300,3,0))</f>
        <v>Zeynep Sevde TOPUZ</v>
      </c>
      <c r="F1520" s="72">
        <f>IF(B1520="TATİL",0,IF(F1519&gt;0,IF(LİSTE!$F$1=H1519,1,H1519+1),IF(F1519=0,H1518+1,IF(F1518=0,H1517+1,IF(F1517=0,H1516+1,IF(F1516=0,H1515+1))))))</f>
        <v>1</v>
      </c>
      <c r="G1520" s="72">
        <f>IF(F1520=0,0,IF(LİSTE!$F$1=F1520,1,F1520+1))</f>
        <v>2</v>
      </c>
      <c r="H1520" s="72">
        <f>IF(G1520=0,0,IF(LİSTE!$F$1=G1520,1,G1520+1))</f>
        <v>3</v>
      </c>
      <c r="I1520" s="72" t="str">
        <f>IFERROR(VLOOKUP(A1520,TATİLLER!$A$2:$D$30000,3,0),"TATİL DEĞİL")</f>
        <v>TATİL DEĞİL</v>
      </c>
    </row>
    <row r="1521" spans="1:9" x14ac:dyDescent="0.25">
      <c r="A1521" s="74">
        <f t="shared" si="349"/>
        <v>47326</v>
      </c>
      <c r="B1521" s="72">
        <f t="shared" si="343"/>
        <v>5</v>
      </c>
      <c r="C1521" s="72" t="str">
        <f>IF(F1521=0,"RESMİ TATİL",VLOOKUP(F1521,LİSTE!$B$7:$D$1300,3,0))</f>
        <v>Ömer Asaf KADAŞ</v>
      </c>
      <c r="D1521" s="72" t="str">
        <f>IF(G1521=0,"RESMİ TATİL",VLOOKUP(G1521,LİSTE!$B$7:$D$1300,3,0))</f>
        <v>Ramazan Baran ADIGÜZEL</v>
      </c>
      <c r="E1521" s="72" t="str">
        <f>IF(H1521=0,"RESMİ TATİL",VLOOKUP(H1521,LİSTE!$B$7:$D$1300,3,0))</f>
        <v>Bahar AKGÜN</v>
      </c>
      <c r="F1521" s="72">
        <f>IF(B1521="TATİL",0,IF(F1520&gt;0,IF(LİSTE!$F$1=H1520,1,H1520+1),IF(F1520=0,H1519+1,IF(F1519=0,H1518+1,IF(F1518=0,H1517+1,IF(F1517=0,H1516+1))))))</f>
        <v>4</v>
      </c>
      <c r="G1521" s="72">
        <f>IF(F1521=0,0,IF(LİSTE!$F$1=F1521,1,F1521+1))</f>
        <v>5</v>
      </c>
      <c r="H1521" s="72">
        <f>IF(G1521=0,0,IF(LİSTE!$F$1=G1521,1,G1521+1))</f>
        <v>6</v>
      </c>
      <c r="I1521" s="72" t="str">
        <f>IFERROR(VLOOKUP(A1521,TATİLLER!$A$2:$D$30000,3,0),"TATİL DEĞİL")</f>
        <v>TATİL DEĞİL</v>
      </c>
    </row>
    <row r="1522" spans="1:9" x14ac:dyDescent="0.25">
      <c r="A1522" s="74">
        <f t="shared" ref="A1522" si="354">A1521+3</f>
        <v>47329</v>
      </c>
      <c r="B1522" s="72">
        <f t="shared" si="343"/>
        <v>1</v>
      </c>
      <c r="C1522" s="72" t="str">
        <f>IF(F1522=0,"RESMİ TATİL",VLOOKUP(F1522,LİSTE!$B$7:$D$1300,3,0))</f>
        <v>Ömer AKGÜL</v>
      </c>
      <c r="D1522" s="72" t="str">
        <f>IF(G1522=0,"RESMİ TATİL",VLOOKUP(G1522,LİSTE!$B$7:$D$1300,3,0))</f>
        <v>Muharrem EFE TANRIVERDİ</v>
      </c>
      <c r="E1522" s="72" t="str">
        <f>IF(H1522=0,"RESMİ TATİL",VLOOKUP(H1522,LİSTE!$B$7:$D$1300,3,0))</f>
        <v>Anıl DOĞAN</v>
      </c>
      <c r="F1522" s="72">
        <f>IF(B1522="TATİL",0,IF(F1521&gt;0,IF(LİSTE!$F$1=H1521,1,H1521+1),IF(F1521=0,H1520+1,IF(F1520=0,H1519+1,IF(F1519=0,H1518+1,IF(F1518=0,H1517+1))))))</f>
        <v>7</v>
      </c>
      <c r="G1522" s="72">
        <f>IF(F1522=0,0,IF(LİSTE!$F$1=F1522,1,F1522+1))</f>
        <v>8</v>
      </c>
      <c r="H1522" s="72">
        <f>IF(G1522=0,0,IF(LİSTE!$F$1=G1522,1,G1522+1))</f>
        <v>9</v>
      </c>
      <c r="I1522" s="72" t="str">
        <f>IFERROR(VLOOKUP(A1522,TATİLLER!$A$2:$D$30000,3,0),"TATİL DEĞİL")</f>
        <v>TATİL DEĞİL</v>
      </c>
    </row>
    <row r="1523" spans="1:9" x14ac:dyDescent="0.25">
      <c r="A1523" s="74">
        <f t="shared" si="349"/>
        <v>47330</v>
      </c>
      <c r="B1523" s="72">
        <f t="shared" si="343"/>
        <v>2</v>
      </c>
      <c r="C1523" s="72" t="str">
        <f>IF(F1523=0,"RESMİ TATİL",VLOOKUP(F1523,LİSTE!$B$7:$D$1300,3,0))</f>
        <v>İpek ARSLAN</v>
      </c>
      <c r="D1523" s="72" t="str">
        <f>IF(G1523=0,"RESMİ TATİL",VLOOKUP(G1523,LİSTE!$B$7:$D$1300,3,0))</f>
        <v>Efe KARSAK</v>
      </c>
      <c r="E1523" s="72" t="str">
        <f>IF(H1523=0,"RESMİ TATİL",VLOOKUP(H1523,LİSTE!$B$7:$D$1300,3,0))</f>
        <v>Abdullah KIRBAÇ</v>
      </c>
      <c r="F1523" s="72">
        <f>IF(B1523="TATİL",0,IF(F1522&gt;0,IF(LİSTE!$F$1=H1522,1,H1522+1),IF(F1522=0,H1521+1,IF(F1521=0,H1520+1,IF(F1520=0,H1519+1,IF(F1519=0,H1518+1))))))</f>
        <v>10</v>
      </c>
      <c r="G1523" s="72">
        <f>IF(F1523=0,0,IF(LİSTE!$F$1=F1523,1,F1523+1))</f>
        <v>11</v>
      </c>
      <c r="H1523" s="72">
        <f>IF(G1523=0,0,IF(LİSTE!$F$1=G1523,1,G1523+1))</f>
        <v>12</v>
      </c>
      <c r="I1523" s="72" t="str">
        <f>IFERROR(VLOOKUP(A1523,TATİLLER!$A$2:$D$30000,3,0),"TATİL DEĞİL")</f>
        <v>TATİL DEĞİL</v>
      </c>
    </row>
    <row r="1524" spans="1:9" x14ac:dyDescent="0.25">
      <c r="A1524" s="74">
        <f t="shared" si="349"/>
        <v>47331</v>
      </c>
      <c r="B1524" s="72">
        <f t="shared" si="343"/>
        <v>3</v>
      </c>
      <c r="C1524" s="72" t="str">
        <f>IF(F1524=0,"RESMİ TATİL",VLOOKUP(F1524,LİSTE!$B$7:$D$1300,3,0))</f>
        <v>Ümmü Defne GÜLER</v>
      </c>
      <c r="D1524" s="72" t="str">
        <f>IF(G1524=0,"RESMİ TATİL",VLOOKUP(G1524,LİSTE!$B$7:$D$1300,3,0))</f>
        <v>Şevval ÖZDAMAR</v>
      </c>
      <c r="E1524" s="72" t="str">
        <f>IF(H1524=0,"RESMİ TATİL",VLOOKUP(H1524,LİSTE!$B$7:$D$1300,3,0))</f>
        <v>Zeynep AKDAĞ</v>
      </c>
      <c r="F1524" s="72">
        <f>IF(B1524="TATİL",0,IF(F1523&gt;0,IF(LİSTE!$F$1=H1523,1,H1523+1),IF(F1523=0,H1522+1,IF(F1522=0,H1521+1,IF(F1521=0,H1520+1,IF(F1520=0,H1519+1))))))</f>
        <v>13</v>
      </c>
      <c r="G1524" s="72">
        <f>IF(F1524=0,0,IF(LİSTE!$F$1=F1524,1,F1524+1))</f>
        <v>14</v>
      </c>
      <c r="H1524" s="72">
        <f>IF(G1524=0,0,IF(LİSTE!$F$1=G1524,1,G1524+1))</f>
        <v>15</v>
      </c>
      <c r="I1524" s="72" t="str">
        <f>IFERROR(VLOOKUP(A1524,TATİLLER!$A$2:$D$30000,3,0),"TATİL DEĞİL")</f>
        <v>TATİL DEĞİL</v>
      </c>
    </row>
    <row r="1525" spans="1:9" x14ac:dyDescent="0.25">
      <c r="A1525" s="74">
        <f t="shared" si="349"/>
        <v>47332</v>
      </c>
      <c r="B1525" s="72">
        <f t="shared" si="343"/>
        <v>4</v>
      </c>
      <c r="C1525" s="72" t="str">
        <f>IF(F1525=0,"RESMİ TATİL",VLOOKUP(F1525,LİSTE!$B$7:$D$1300,3,0))</f>
        <v>Esma ÇOKER</v>
      </c>
      <c r="D1525" s="72" t="str">
        <f>IF(G1525=0,"RESMİ TATİL",VLOOKUP(G1525,LİSTE!$B$7:$D$1300,3,0))</f>
        <v>Dursun Kubilay YAŞAR</v>
      </c>
      <c r="E1525" s="72" t="str">
        <f>IF(H1525=0,"RESMİ TATİL",VLOOKUP(H1525,LİSTE!$B$7:$D$1300,3,0))</f>
        <v>Zeynep Beril BAŞPINAR</v>
      </c>
      <c r="F1525" s="72">
        <f>IF(B1525="TATİL",0,IF(F1524&gt;0,IF(LİSTE!$F$1=H1524,1,H1524+1),IF(F1524=0,H1523+1,IF(F1523=0,H1522+1,IF(F1522=0,H1521+1,IF(F1521=0,H1520+1))))))</f>
        <v>16</v>
      </c>
      <c r="G1525" s="72">
        <f>IF(F1525=0,0,IF(LİSTE!$F$1=F1525,1,F1525+1))</f>
        <v>17</v>
      </c>
      <c r="H1525" s="72">
        <f>IF(G1525=0,0,IF(LİSTE!$F$1=G1525,1,G1525+1))</f>
        <v>18</v>
      </c>
      <c r="I1525" s="72" t="str">
        <f>IFERROR(VLOOKUP(A1525,TATİLLER!$A$2:$D$30000,3,0),"TATİL DEĞİL")</f>
        <v>TATİL DEĞİL</v>
      </c>
    </row>
    <row r="1526" spans="1:9" x14ac:dyDescent="0.25">
      <c r="A1526" s="74">
        <f t="shared" si="349"/>
        <v>47333</v>
      </c>
      <c r="B1526" s="72">
        <f t="shared" si="343"/>
        <v>5</v>
      </c>
      <c r="C1526" s="72" t="str">
        <f>IF(F1526=0,"RESMİ TATİL",VLOOKUP(F1526,LİSTE!$B$7:$D$1300,3,0))</f>
        <v>Ahmet DAL</v>
      </c>
      <c r="D1526" s="72" t="str">
        <f>IF(G1526=0,"RESMİ TATİL",VLOOKUP(G1526,LİSTE!$B$7:$D$1300,3,0))</f>
        <v>Emirhan KARATAŞ</v>
      </c>
      <c r="E1526" s="72" t="str">
        <f>IF(H1526=0,"RESMİ TATİL",VLOOKUP(H1526,LİSTE!$B$7:$D$1300,3,0))</f>
        <v>Zümra Yeter ARI</v>
      </c>
      <c r="F1526" s="72">
        <f>IF(B1526="TATİL",0,IF(F1525&gt;0,IF(LİSTE!$F$1=H1525,1,H1525+1),IF(F1525=0,H1524+1,IF(F1524=0,H1523+1,IF(F1523=0,H1522+1,IF(F1522=0,H1521+1))))))</f>
        <v>19</v>
      </c>
      <c r="G1526" s="72">
        <f>IF(F1526=0,0,IF(LİSTE!$F$1=F1526,1,F1526+1))</f>
        <v>20</v>
      </c>
      <c r="H1526" s="72">
        <f>IF(G1526=0,0,IF(LİSTE!$F$1=G1526,1,G1526+1))</f>
        <v>21</v>
      </c>
      <c r="I1526" s="72" t="str">
        <f>IFERROR(VLOOKUP(A1526,TATİLLER!$A$2:$D$30000,3,0),"TATİL DEĞİL")</f>
        <v>TATİL DEĞİL</v>
      </c>
    </row>
    <row r="1527" spans="1:9" x14ac:dyDescent="0.25">
      <c r="A1527" s="74">
        <f t="shared" ref="A1527" si="355">A1526+3</f>
        <v>47336</v>
      </c>
      <c r="B1527" s="72">
        <f t="shared" si="343"/>
        <v>1</v>
      </c>
      <c r="C1527" s="72" t="str">
        <f>IF(F1527=0,"RESMİ TATİL",VLOOKUP(F1527,LİSTE!$B$7:$D$1300,3,0))</f>
        <v>Utku KARAGÖZ</v>
      </c>
      <c r="D1527" s="72" t="str">
        <f>IF(G1527=0,"RESMİ TATİL",VLOOKUP(G1527,LİSTE!$B$7:$D$1300,3,0))</f>
        <v>Feyza Zümra AVCIOĞLU</v>
      </c>
      <c r="E1527" s="72" t="str">
        <f>IF(H1527=0,"RESMİ TATİL",VLOOKUP(H1527,LİSTE!$B$7:$D$1300,3,0))</f>
        <v>Yusuf Ali TABUR</v>
      </c>
      <c r="F1527" s="72">
        <f>IF(B1527="TATİL",0,IF(F1526&gt;0,IF(LİSTE!$F$1=H1526,1,H1526+1),IF(F1526=0,H1525+1,IF(F1525=0,H1524+1,IF(F1524=0,H1523+1,IF(F1523=0,H1522+1))))))</f>
        <v>22</v>
      </c>
      <c r="G1527" s="72">
        <f>IF(F1527=0,0,IF(LİSTE!$F$1=F1527,1,F1527+1))</f>
        <v>23</v>
      </c>
      <c r="H1527" s="72">
        <f>IF(G1527=0,0,IF(LİSTE!$F$1=G1527,1,G1527+1))</f>
        <v>24</v>
      </c>
      <c r="I1527" s="72" t="str">
        <f>IFERROR(VLOOKUP(A1527,TATİLLER!$A$2:$D$30000,3,0),"TATİL DEĞİL")</f>
        <v>TATİL DEĞİL</v>
      </c>
    </row>
    <row r="1528" spans="1:9" x14ac:dyDescent="0.25">
      <c r="A1528" s="74">
        <f t="shared" si="349"/>
        <v>47337</v>
      </c>
      <c r="B1528" s="72">
        <f t="shared" si="343"/>
        <v>2</v>
      </c>
      <c r="C1528" s="72" t="str">
        <f>IF(F1528=0,"RESMİ TATİL",VLOOKUP(F1528,LİSTE!$B$7:$D$1300,3,0))</f>
        <v>Irmak UTEBAY</v>
      </c>
      <c r="D1528" s="72" t="str">
        <f>IF(G1528=0,"RESMİ TATİL",VLOOKUP(G1528,LİSTE!$B$7:$D$1300,3,0))</f>
        <v>Kerem AKKOÇ</v>
      </c>
      <c r="E1528" s="72" t="str">
        <f>IF(H1528=0,"RESMİ TATİL",VLOOKUP(H1528,LİSTE!$B$7:$D$1300,3,0))</f>
        <v>Elçin Ayşe ELMAS</v>
      </c>
      <c r="F1528" s="72">
        <f>IF(B1528="TATİL",0,IF(F1527&gt;0,IF(LİSTE!$F$1=H1527,1,H1527+1),IF(F1527=0,H1526+1,IF(F1526=0,H1525+1,IF(F1525=0,H1524+1,IF(F1524=0,H1523+1))))))</f>
        <v>25</v>
      </c>
      <c r="G1528" s="72">
        <f>IF(F1528=0,0,IF(LİSTE!$F$1=F1528,1,F1528+1))</f>
        <v>26</v>
      </c>
      <c r="H1528" s="72">
        <f>IF(G1528=0,0,IF(LİSTE!$F$1=G1528,1,G1528+1))</f>
        <v>27</v>
      </c>
      <c r="I1528" s="72" t="str">
        <f>IFERROR(VLOOKUP(A1528,TATİLLER!$A$2:$D$30000,3,0),"TATİL DEĞİL")</f>
        <v>TATİL DEĞİL</v>
      </c>
    </row>
    <row r="1529" spans="1:9" x14ac:dyDescent="0.25">
      <c r="A1529" s="74">
        <f t="shared" si="349"/>
        <v>47338</v>
      </c>
      <c r="B1529" s="72">
        <f t="shared" si="343"/>
        <v>3</v>
      </c>
      <c r="C1529" s="72" t="str">
        <f>IF(F1529=0,"RESMİ TATİL",VLOOKUP(F1529,LİSTE!$B$7:$D$1300,3,0))</f>
        <v>Muhammed YILDIZDAĞ</v>
      </c>
      <c r="D1529" s="72" t="str">
        <f>IF(G1529=0,"RESMİ TATİL",VLOOKUP(G1529,LİSTE!$B$7:$D$1300,3,0))</f>
        <v>Nisa Nur SANCAR</v>
      </c>
      <c r="E1529" s="72" t="str">
        <f>IF(H1529=0,"RESMİ TATİL",VLOOKUP(H1529,LİSTE!$B$7:$D$1300,3,0))</f>
        <v>Esila ÇETİN</v>
      </c>
      <c r="F1529" s="72">
        <f>IF(B1529="TATİL",0,IF(F1528&gt;0,IF(LİSTE!$F$1=H1528,1,H1528+1),IF(F1528=0,H1527+1,IF(F1527=0,H1526+1,IF(F1526=0,H1525+1,IF(F1525=0,H1524+1))))))</f>
        <v>28</v>
      </c>
      <c r="G1529" s="72">
        <f>IF(F1529=0,0,IF(LİSTE!$F$1=F1529,1,F1529+1))</f>
        <v>1</v>
      </c>
      <c r="H1529" s="72">
        <f>IF(G1529=0,0,IF(LİSTE!$F$1=G1529,1,G1529+1))</f>
        <v>2</v>
      </c>
      <c r="I1529" s="72" t="str">
        <f>IFERROR(VLOOKUP(A1529,TATİLLER!$A$2:$D$30000,3,0),"TATİL DEĞİL")</f>
        <v>TATİL DEĞİL</v>
      </c>
    </row>
    <row r="1530" spans="1:9" x14ac:dyDescent="0.25">
      <c r="A1530" s="74">
        <f t="shared" si="349"/>
        <v>47339</v>
      </c>
      <c r="B1530" s="72">
        <f t="shared" si="343"/>
        <v>4</v>
      </c>
      <c r="C1530" s="72" t="str">
        <f>IF(F1530=0,"RESMİ TATİL",VLOOKUP(F1530,LİSTE!$B$7:$D$1300,3,0))</f>
        <v>Zeynep Sevde TOPUZ</v>
      </c>
      <c r="D1530" s="72" t="str">
        <f>IF(G1530=0,"RESMİ TATİL",VLOOKUP(G1530,LİSTE!$B$7:$D$1300,3,0))</f>
        <v>Ömer Asaf KADAŞ</v>
      </c>
      <c r="E1530" s="72" t="str">
        <f>IF(H1530=0,"RESMİ TATİL",VLOOKUP(H1530,LİSTE!$B$7:$D$1300,3,0))</f>
        <v>Ramazan Baran ADIGÜZEL</v>
      </c>
      <c r="F1530" s="72">
        <f>IF(B1530="TATİL",0,IF(F1529&gt;0,IF(LİSTE!$F$1=H1529,1,H1529+1),IF(F1529=0,H1528+1,IF(F1528=0,H1527+1,IF(F1527=0,H1526+1,IF(F1526=0,H1525+1))))))</f>
        <v>3</v>
      </c>
      <c r="G1530" s="72">
        <f>IF(F1530=0,0,IF(LİSTE!$F$1=F1530,1,F1530+1))</f>
        <v>4</v>
      </c>
      <c r="H1530" s="72">
        <f>IF(G1530=0,0,IF(LİSTE!$F$1=G1530,1,G1530+1))</f>
        <v>5</v>
      </c>
      <c r="I1530" s="72" t="str">
        <f>IFERROR(VLOOKUP(A1530,TATİLLER!$A$2:$D$30000,3,0),"TATİL DEĞİL")</f>
        <v>TATİL DEĞİL</v>
      </c>
    </row>
    <row r="1531" spans="1:9" x14ac:dyDescent="0.25">
      <c r="A1531" s="74">
        <f t="shared" si="349"/>
        <v>47340</v>
      </c>
      <c r="B1531" s="72">
        <f t="shared" si="343"/>
        <v>5</v>
      </c>
      <c r="C1531" s="72" t="str">
        <f>IF(F1531=0,"RESMİ TATİL",VLOOKUP(F1531,LİSTE!$B$7:$D$1300,3,0))</f>
        <v>Bahar AKGÜN</v>
      </c>
      <c r="D1531" s="72" t="str">
        <f>IF(G1531=0,"RESMİ TATİL",VLOOKUP(G1531,LİSTE!$B$7:$D$1300,3,0))</f>
        <v>Ömer AKGÜL</v>
      </c>
      <c r="E1531" s="72" t="str">
        <f>IF(H1531=0,"RESMİ TATİL",VLOOKUP(H1531,LİSTE!$B$7:$D$1300,3,0))</f>
        <v>Muharrem EFE TANRIVERDİ</v>
      </c>
      <c r="F1531" s="72">
        <f>IF(B1531="TATİL",0,IF(F1530&gt;0,IF(LİSTE!$F$1=H1530,1,H1530+1),IF(F1530=0,H1529+1,IF(F1529=0,H1528+1,IF(F1528=0,H1527+1,IF(F1527=0,H1526+1))))))</f>
        <v>6</v>
      </c>
      <c r="G1531" s="72">
        <f>IF(F1531=0,0,IF(LİSTE!$F$1=F1531,1,F1531+1))</f>
        <v>7</v>
      </c>
      <c r="H1531" s="72">
        <f>IF(G1531=0,0,IF(LİSTE!$F$1=G1531,1,G1531+1))</f>
        <v>8</v>
      </c>
      <c r="I1531" s="72" t="str">
        <f>IFERROR(VLOOKUP(A1531,TATİLLER!$A$2:$D$30000,3,0),"TATİL DEĞİL")</f>
        <v>TATİL DEĞİL</v>
      </c>
    </row>
    <row r="1532" spans="1:9" x14ac:dyDescent="0.25">
      <c r="A1532" s="74">
        <f t="shared" ref="A1532" si="356">A1531+3</f>
        <v>47343</v>
      </c>
      <c r="B1532" s="72">
        <f t="shared" si="343"/>
        <v>1</v>
      </c>
      <c r="C1532" s="72" t="str">
        <f>IF(F1532=0,"RESMİ TATİL",VLOOKUP(F1532,LİSTE!$B$7:$D$1300,3,0))</f>
        <v>Anıl DOĞAN</v>
      </c>
      <c r="D1532" s="72" t="str">
        <f>IF(G1532=0,"RESMİ TATİL",VLOOKUP(G1532,LİSTE!$B$7:$D$1300,3,0))</f>
        <v>İpek ARSLAN</v>
      </c>
      <c r="E1532" s="72" t="str">
        <f>IF(H1532=0,"RESMİ TATİL",VLOOKUP(H1532,LİSTE!$B$7:$D$1300,3,0))</f>
        <v>Efe KARSAK</v>
      </c>
      <c r="F1532" s="72">
        <f>IF(B1532="TATİL",0,IF(F1531&gt;0,IF(LİSTE!$F$1=H1531,1,H1531+1),IF(F1531=0,H1530+1,IF(F1530=0,H1529+1,IF(F1529=0,H1528+1,IF(F1528=0,H1527+1))))))</f>
        <v>9</v>
      </c>
      <c r="G1532" s="72">
        <f>IF(F1532=0,0,IF(LİSTE!$F$1=F1532,1,F1532+1))</f>
        <v>10</v>
      </c>
      <c r="H1532" s="72">
        <f>IF(G1532=0,0,IF(LİSTE!$F$1=G1532,1,G1532+1))</f>
        <v>11</v>
      </c>
      <c r="I1532" s="72" t="str">
        <f>IFERROR(VLOOKUP(A1532,TATİLLER!$A$2:$D$30000,3,0),"TATİL DEĞİL")</f>
        <v>TATİL DEĞİL</v>
      </c>
    </row>
    <row r="1533" spans="1:9" x14ac:dyDescent="0.25">
      <c r="A1533" s="74">
        <f t="shared" si="349"/>
        <v>47344</v>
      </c>
      <c r="B1533" s="72">
        <f t="shared" si="343"/>
        <v>2</v>
      </c>
      <c r="C1533" s="72" t="str">
        <f>IF(F1533=0,"RESMİ TATİL",VLOOKUP(F1533,LİSTE!$B$7:$D$1300,3,0))</f>
        <v>Abdullah KIRBAÇ</v>
      </c>
      <c r="D1533" s="72" t="str">
        <f>IF(G1533=0,"RESMİ TATİL",VLOOKUP(G1533,LİSTE!$B$7:$D$1300,3,0))</f>
        <v>Ümmü Defne GÜLER</v>
      </c>
      <c r="E1533" s="72" t="str">
        <f>IF(H1533=0,"RESMİ TATİL",VLOOKUP(H1533,LİSTE!$B$7:$D$1300,3,0))</f>
        <v>Şevval ÖZDAMAR</v>
      </c>
      <c r="F1533" s="72">
        <f>IF(B1533="TATİL",0,IF(F1532&gt;0,IF(LİSTE!$F$1=H1532,1,H1532+1),IF(F1532=0,H1531+1,IF(F1531=0,H1530+1,IF(F1530=0,H1529+1,IF(F1529=0,H1528+1))))))</f>
        <v>12</v>
      </c>
      <c r="G1533" s="72">
        <f>IF(F1533=0,0,IF(LİSTE!$F$1=F1533,1,F1533+1))</f>
        <v>13</v>
      </c>
      <c r="H1533" s="72">
        <f>IF(G1533=0,0,IF(LİSTE!$F$1=G1533,1,G1533+1))</f>
        <v>14</v>
      </c>
      <c r="I1533" s="72" t="str">
        <f>IFERROR(VLOOKUP(A1533,TATİLLER!$A$2:$D$30000,3,0),"TATİL DEĞİL")</f>
        <v>TATİL DEĞİL</v>
      </c>
    </row>
    <row r="1534" spans="1:9" x14ac:dyDescent="0.25">
      <c r="A1534" s="74">
        <f t="shared" si="349"/>
        <v>47345</v>
      </c>
      <c r="B1534" s="72">
        <f t="shared" si="343"/>
        <v>3</v>
      </c>
      <c r="C1534" s="72" t="str">
        <f>IF(F1534=0,"RESMİ TATİL",VLOOKUP(F1534,LİSTE!$B$7:$D$1300,3,0))</f>
        <v>Zeynep AKDAĞ</v>
      </c>
      <c r="D1534" s="72" t="str">
        <f>IF(G1534=0,"RESMİ TATİL",VLOOKUP(G1534,LİSTE!$B$7:$D$1300,3,0))</f>
        <v>Esma ÇOKER</v>
      </c>
      <c r="E1534" s="72" t="str">
        <f>IF(H1534=0,"RESMİ TATİL",VLOOKUP(H1534,LİSTE!$B$7:$D$1300,3,0))</f>
        <v>Dursun Kubilay YAŞAR</v>
      </c>
      <c r="F1534" s="72">
        <f>IF(B1534="TATİL",0,IF(F1533&gt;0,IF(LİSTE!$F$1=H1533,1,H1533+1),IF(F1533=0,H1532+1,IF(F1532=0,H1531+1,IF(F1531=0,H1530+1,IF(F1530=0,H1529+1))))))</f>
        <v>15</v>
      </c>
      <c r="G1534" s="72">
        <f>IF(F1534=0,0,IF(LİSTE!$F$1=F1534,1,F1534+1))</f>
        <v>16</v>
      </c>
      <c r="H1534" s="72">
        <f>IF(G1534=0,0,IF(LİSTE!$F$1=G1534,1,G1534+1))</f>
        <v>17</v>
      </c>
      <c r="I1534" s="72" t="str">
        <f>IFERROR(VLOOKUP(A1534,TATİLLER!$A$2:$D$30000,3,0),"TATİL DEĞİL")</f>
        <v>TATİL DEĞİL</v>
      </c>
    </row>
    <row r="1535" spans="1:9" x14ac:dyDescent="0.25">
      <c r="A1535" s="74">
        <f t="shared" si="349"/>
        <v>47346</v>
      </c>
      <c r="B1535" s="72">
        <f t="shared" si="343"/>
        <v>4</v>
      </c>
      <c r="C1535" s="72" t="str">
        <f>IF(F1535=0,"RESMİ TATİL",VLOOKUP(F1535,LİSTE!$B$7:$D$1300,3,0))</f>
        <v>Zeynep Beril BAŞPINAR</v>
      </c>
      <c r="D1535" s="72" t="str">
        <f>IF(G1535=0,"RESMİ TATİL",VLOOKUP(G1535,LİSTE!$B$7:$D$1300,3,0))</f>
        <v>Ahmet DAL</v>
      </c>
      <c r="E1535" s="72" t="str">
        <f>IF(H1535=0,"RESMİ TATİL",VLOOKUP(H1535,LİSTE!$B$7:$D$1300,3,0))</f>
        <v>Emirhan KARATAŞ</v>
      </c>
      <c r="F1535" s="72">
        <f>IF(B1535="TATİL",0,IF(F1534&gt;0,IF(LİSTE!$F$1=H1534,1,H1534+1),IF(F1534=0,H1533+1,IF(F1533=0,H1532+1,IF(F1532=0,H1531+1,IF(F1531=0,H1530+1))))))</f>
        <v>18</v>
      </c>
      <c r="G1535" s="72">
        <f>IF(F1535=0,0,IF(LİSTE!$F$1=F1535,1,F1535+1))</f>
        <v>19</v>
      </c>
      <c r="H1535" s="72">
        <f>IF(G1535=0,0,IF(LİSTE!$F$1=G1535,1,G1535+1))</f>
        <v>20</v>
      </c>
      <c r="I1535" s="72" t="str">
        <f>IFERROR(VLOOKUP(A1535,TATİLLER!$A$2:$D$30000,3,0),"TATİL DEĞİL")</f>
        <v>TATİL DEĞİL</v>
      </c>
    </row>
    <row r="1536" spans="1:9" x14ac:dyDescent="0.25">
      <c r="A1536" s="74">
        <f t="shared" si="349"/>
        <v>47347</v>
      </c>
      <c r="B1536" s="72">
        <f t="shared" si="343"/>
        <v>5</v>
      </c>
      <c r="C1536" s="72" t="str">
        <f>IF(F1536=0,"RESMİ TATİL",VLOOKUP(F1536,LİSTE!$B$7:$D$1300,3,0))</f>
        <v>Zümra Yeter ARI</v>
      </c>
      <c r="D1536" s="72" t="str">
        <f>IF(G1536=0,"RESMİ TATİL",VLOOKUP(G1536,LİSTE!$B$7:$D$1300,3,0))</f>
        <v>Utku KARAGÖZ</v>
      </c>
      <c r="E1536" s="72" t="str">
        <f>IF(H1536=0,"RESMİ TATİL",VLOOKUP(H1536,LİSTE!$B$7:$D$1300,3,0))</f>
        <v>Feyza Zümra AVCIOĞLU</v>
      </c>
      <c r="F1536" s="72">
        <f>IF(B1536="TATİL",0,IF(F1535&gt;0,IF(LİSTE!$F$1=H1535,1,H1535+1),IF(F1535=0,H1534+1,IF(F1534=0,H1533+1,IF(F1533=0,H1532+1,IF(F1532=0,H1531+1))))))</f>
        <v>21</v>
      </c>
      <c r="G1536" s="72">
        <f>IF(F1536=0,0,IF(LİSTE!$F$1=F1536,1,F1536+1))</f>
        <v>22</v>
      </c>
      <c r="H1536" s="72">
        <f>IF(G1536=0,0,IF(LİSTE!$F$1=G1536,1,G1536+1))</f>
        <v>23</v>
      </c>
      <c r="I1536" s="72" t="str">
        <f>IFERROR(VLOOKUP(A1536,TATİLLER!$A$2:$D$30000,3,0),"TATİL DEĞİL")</f>
        <v>TATİL DEĞİL</v>
      </c>
    </row>
    <row r="1537" spans="1:9" x14ac:dyDescent="0.25">
      <c r="A1537" s="74">
        <f t="shared" ref="A1537" si="357">A1536+3</f>
        <v>47350</v>
      </c>
      <c r="B1537" s="72">
        <f t="shared" si="343"/>
        <v>1</v>
      </c>
      <c r="C1537" s="72" t="str">
        <f>IF(F1537=0,"RESMİ TATİL",VLOOKUP(F1537,LİSTE!$B$7:$D$1300,3,0))</f>
        <v>Yusuf Ali TABUR</v>
      </c>
      <c r="D1537" s="72" t="str">
        <f>IF(G1537=0,"RESMİ TATİL",VLOOKUP(G1537,LİSTE!$B$7:$D$1300,3,0))</f>
        <v>Irmak UTEBAY</v>
      </c>
      <c r="E1537" s="72" t="str">
        <f>IF(H1537=0,"RESMİ TATİL",VLOOKUP(H1537,LİSTE!$B$7:$D$1300,3,0))</f>
        <v>Kerem AKKOÇ</v>
      </c>
      <c r="F1537" s="72">
        <f>IF(B1537="TATİL",0,IF(F1536&gt;0,IF(LİSTE!$F$1=H1536,1,H1536+1),IF(F1536=0,H1535+1,IF(F1535=0,H1534+1,IF(F1534=0,H1533+1,IF(F1533=0,H1532+1))))))</f>
        <v>24</v>
      </c>
      <c r="G1537" s="72">
        <f>IF(F1537=0,0,IF(LİSTE!$F$1=F1537,1,F1537+1))</f>
        <v>25</v>
      </c>
      <c r="H1537" s="72">
        <f>IF(G1537=0,0,IF(LİSTE!$F$1=G1537,1,G1537+1))</f>
        <v>26</v>
      </c>
      <c r="I1537" s="72" t="str">
        <f>IFERROR(VLOOKUP(A1537,TATİLLER!$A$2:$D$30000,3,0),"TATİL DEĞİL")</f>
        <v>TATİL DEĞİL</v>
      </c>
    </row>
    <row r="1538" spans="1:9" x14ac:dyDescent="0.25">
      <c r="A1538" s="74">
        <f t="shared" si="349"/>
        <v>47351</v>
      </c>
      <c r="B1538" s="72">
        <f t="shared" si="343"/>
        <v>2</v>
      </c>
      <c r="C1538" s="72" t="str">
        <f>IF(F1538=0,"RESMİ TATİL",VLOOKUP(F1538,LİSTE!$B$7:$D$1300,3,0))</f>
        <v>Elçin Ayşe ELMAS</v>
      </c>
      <c r="D1538" s="72" t="str">
        <f>IF(G1538=0,"RESMİ TATİL",VLOOKUP(G1538,LİSTE!$B$7:$D$1300,3,0))</f>
        <v>Muhammed YILDIZDAĞ</v>
      </c>
      <c r="E1538" s="72" t="str">
        <f>IF(H1538=0,"RESMİ TATİL",VLOOKUP(H1538,LİSTE!$B$7:$D$1300,3,0))</f>
        <v>Nisa Nur SANCAR</v>
      </c>
      <c r="F1538" s="72">
        <f>IF(B1538="TATİL",0,IF(F1537&gt;0,IF(LİSTE!$F$1=H1537,1,H1537+1),IF(F1537=0,H1536+1,IF(F1536=0,H1535+1,IF(F1535=0,H1534+1,IF(F1534=0,H1533+1))))))</f>
        <v>27</v>
      </c>
      <c r="G1538" s="72">
        <f>IF(F1538=0,0,IF(LİSTE!$F$1=F1538,1,F1538+1))</f>
        <v>28</v>
      </c>
      <c r="H1538" s="72">
        <f>IF(G1538=0,0,IF(LİSTE!$F$1=G1538,1,G1538+1))</f>
        <v>1</v>
      </c>
      <c r="I1538" s="72" t="str">
        <f>IFERROR(VLOOKUP(A1538,TATİLLER!$A$2:$D$30000,3,0),"TATİL DEĞİL")</f>
        <v>TATİL DEĞİL</v>
      </c>
    </row>
    <row r="1539" spans="1:9" x14ac:dyDescent="0.25">
      <c r="A1539" s="74">
        <f t="shared" si="349"/>
        <v>47352</v>
      </c>
      <c r="B1539" s="72">
        <f t="shared" ref="B1539:B1602" si="358">IF(I1539="TATİL","TATİL",WEEKDAY(A1539,2))</f>
        <v>3</v>
      </c>
      <c r="C1539" s="72" t="str">
        <f>IF(F1539=0,"RESMİ TATİL",VLOOKUP(F1539,LİSTE!$B$7:$D$1300,3,0))</f>
        <v>Esila ÇETİN</v>
      </c>
      <c r="D1539" s="72" t="str">
        <f>IF(G1539=0,"RESMİ TATİL",VLOOKUP(G1539,LİSTE!$B$7:$D$1300,3,0))</f>
        <v>Zeynep Sevde TOPUZ</v>
      </c>
      <c r="E1539" s="72" t="str">
        <f>IF(H1539=0,"RESMİ TATİL",VLOOKUP(H1539,LİSTE!$B$7:$D$1300,3,0))</f>
        <v>Ömer Asaf KADAŞ</v>
      </c>
      <c r="F1539" s="72">
        <f>IF(B1539="TATİL",0,IF(F1538&gt;0,IF(LİSTE!$F$1=H1538,1,H1538+1),IF(F1538=0,H1537+1,IF(F1537=0,H1536+1,IF(F1536=0,H1535+1,IF(F1535=0,H1534+1))))))</f>
        <v>2</v>
      </c>
      <c r="G1539" s="72">
        <f>IF(F1539=0,0,IF(LİSTE!$F$1=F1539,1,F1539+1))</f>
        <v>3</v>
      </c>
      <c r="H1539" s="72">
        <f>IF(G1539=0,0,IF(LİSTE!$F$1=G1539,1,G1539+1))</f>
        <v>4</v>
      </c>
      <c r="I1539" s="72" t="str">
        <f>IFERROR(VLOOKUP(A1539,TATİLLER!$A$2:$D$30000,3,0),"TATİL DEĞİL")</f>
        <v>TATİL DEĞİL</v>
      </c>
    </row>
    <row r="1540" spans="1:9" x14ac:dyDescent="0.25">
      <c r="A1540" s="74">
        <f t="shared" si="349"/>
        <v>47353</v>
      </c>
      <c r="B1540" s="72">
        <f t="shared" si="358"/>
        <v>4</v>
      </c>
      <c r="C1540" s="72" t="str">
        <f>IF(F1540=0,"RESMİ TATİL",VLOOKUP(F1540,LİSTE!$B$7:$D$1300,3,0))</f>
        <v>Ramazan Baran ADIGÜZEL</v>
      </c>
      <c r="D1540" s="72" t="str">
        <f>IF(G1540=0,"RESMİ TATİL",VLOOKUP(G1540,LİSTE!$B$7:$D$1300,3,0))</f>
        <v>Bahar AKGÜN</v>
      </c>
      <c r="E1540" s="72" t="str">
        <f>IF(H1540=0,"RESMİ TATİL",VLOOKUP(H1540,LİSTE!$B$7:$D$1300,3,0))</f>
        <v>Ömer AKGÜL</v>
      </c>
      <c r="F1540" s="72">
        <f>IF(B1540="TATİL",0,IF(F1539&gt;0,IF(LİSTE!$F$1=H1539,1,H1539+1),IF(F1539=0,H1538+1,IF(F1538=0,H1537+1,IF(F1537=0,H1536+1,IF(F1536=0,H1535+1))))))</f>
        <v>5</v>
      </c>
      <c r="G1540" s="72">
        <f>IF(F1540=0,0,IF(LİSTE!$F$1=F1540,1,F1540+1))</f>
        <v>6</v>
      </c>
      <c r="H1540" s="72">
        <f>IF(G1540=0,0,IF(LİSTE!$F$1=G1540,1,G1540+1))</f>
        <v>7</v>
      </c>
      <c r="I1540" s="72" t="str">
        <f>IFERROR(VLOOKUP(A1540,TATİLLER!$A$2:$D$30000,3,0),"TATİL DEĞİL")</f>
        <v>TATİL DEĞİL</v>
      </c>
    </row>
    <row r="1541" spans="1:9" x14ac:dyDescent="0.25">
      <c r="A1541" s="74">
        <f t="shared" si="349"/>
        <v>47354</v>
      </c>
      <c r="B1541" s="72">
        <f t="shared" si="358"/>
        <v>5</v>
      </c>
      <c r="C1541" s="72" t="str">
        <f>IF(F1541=0,"RESMİ TATİL",VLOOKUP(F1541,LİSTE!$B$7:$D$1300,3,0))</f>
        <v>Muharrem EFE TANRIVERDİ</v>
      </c>
      <c r="D1541" s="72" t="str">
        <f>IF(G1541=0,"RESMİ TATİL",VLOOKUP(G1541,LİSTE!$B$7:$D$1300,3,0))</f>
        <v>Anıl DOĞAN</v>
      </c>
      <c r="E1541" s="72" t="str">
        <f>IF(H1541=0,"RESMİ TATİL",VLOOKUP(H1541,LİSTE!$B$7:$D$1300,3,0))</f>
        <v>İpek ARSLAN</v>
      </c>
      <c r="F1541" s="72">
        <f>IF(B1541="TATİL",0,IF(F1540&gt;0,IF(LİSTE!$F$1=H1540,1,H1540+1),IF(F1540=0,H1539+1,IF(F1539=0,H1538+1,IF(F1538=0,H1537+1,IF(F1537=0,H1536+1))))))</f>
        <v>8</v>
      </c>
      <c r="G1541" s="72">
        <f>IF(F1541=0,0,IF(LİSTE!$F$1=F1541,1,F1541+1))</f>
        <v>9</v>
      </c>
      <c r="H1541" s="72">
        <f>IF(G1541=0,0,IF(LİSTE!$F$1=G1541,1,G1541+1))</f>
        <v>10</v>
      </c>
      <c r="I1541" s="72" t="str">
        <f>IFERROR(VLOOKUP(A1541,TATİLLER!$A$2:$D$30000,3,0),"TATİL DEĞİL")</f>
        <v>TATİL DEĞİL</v>
      </c>
    </row>
    <row r="1542" spans="1:9" x14ac:dyDescent="0.25">
      <c r="A1542" s="74">
        <f t="shared" ref="A1542" si="359">A1541+3</f>
        <v>47357</v>
      </c>
      <c r="B1542" s="72">
        <f t="shared" si="358"/>
        <v>1</v>
      </c>
      <c r="C1542" s="72" t="str">
        <f>IF(F1542=0,"RESMİ TATİL",VLOOKUP(F1542,LİSTE!$B$7:$D$1300,3,0))</f>
        <v>Efe KARSAK</v>
      </c>
      <c r="D1542" s="72" t="str">
        <f>IF(G1542=0,"RESMİ TATİL",VLOOKUP(G1542,LİSTE!$B$7:$D$1300,3,0))</f>
        <v>Abdullah KIRBAÇ</v>
      </c>
      <c r="E1542" s="72" t="str">
        <f>IF(H1542=0,"RESMİ TATİL",VLOOKUP(H1542,LİSTE!$B$7:$D$1300,3,0))</f>
        <v>Ümmü Defne GÜLER</v>
      </c>
      <c r="F1542" s="72">
        <f>IF(B1542="TATİL",0,IF(F1541&gt;0,IF(LİSTE!$F$1=H1541,1,H1541+1),IF(F1541=0,H1540+1,IF(F1540=0,H1539+1,IF(F1539=0,H1538+1,IF(F1538=0,H1537+1))))))</f>
        <v>11</v>
      </c>
      <c r="G1542" s="72">
        <f>IF(F1542=0,0,IF(LİSTE!$F$1=F1542,1,F1542+1))</f>
        <v>12</v>
      </c>
      <c r="H1542" s="72">
        <f>IF(G1542=0,0,IF(LİSTE!$F$1=G1542,1,G1542+1))</f>
        <v>13</v>
      </c>
      <c r="I1542" s="72" t="str">
        <f>IFERROR(VLOOKUP(A1542,TATİLLER!$A$2:$D$30000,3,0),"TATİL DEĞİL")</f>
        <v>TATİL DEĞİL</v>
      </c>
    </row>
    <row r="1543" spans="1:9" x14ac:dyDescent="0.25">
      <c r="A1543" s="74">
        <f t="shared" si="349"/>
        <v>47358</v>
      </c>
      <c r="B1543" s="72">
        <f t="shared" si="358"/>
        <v>2</v>
      </c>
      <c r="C1543" s="72" t="str">
        <f>IF(F1543=0,"RESMİ TATİL",VLOOKUP(F1543,LİSTE!$B$7:$D$1300,3,0))</f>
        <v>Şevval ÖZDAMAR</v>
      </c>
      <c r="D1543" s="72" t="str">
        <f>IF(G1543=0,"RESMİ TATİL",VLOOKUP(G1543,LİSTE!$B$7:$D$1300,3,0))</f>
        <v>Zeynep AKDAĞ</v>
      </c>
      <c r="E1543" s="72" t="str">
        <f>IF(H1543=0,"RESMİ TATİL",VLOOKUP(H1543,LİSTE!$B$7:$D$1300,3,0))</f>
        <v>Esma ÇOKER</v>
      </c>
      <c r="F1543" s="72">
        <f>IF(B1543="TATİL",0,IF(F1542&gt;0,IF(LİSTE!$F$1=H1542,1,H1542+1),IF(F1542=0,H1541+1,IF(F1541=0,H1540+1,IF(F1540=0,H1539+1,IF(F1539=0,H1538+1))))))</f>
        <v>14</v>
      </c>
      <c r="G1543" s="72">
        <f>IF(F1543=0,0,IF(LİSTE!$F$1=F1543,1,F1543+1))</f>
        <v>15</v>
      </c>
      <c r="H1543" s="72">
        <f>IF(G1543=0,0,IF(LİSTE!$F$1=G1543,1,G1543+1))</f>
        <v>16</v>
      </c>
      <c r="I1543" s="72" t="str">
        <f>IFERROR(VLOOKUP(A1543,TATİLLER!$A$2:$D$30000,3,0),"TATİL DEĞİL")</f>
        <v>TATİL DEĞİL</v>
      </c>
    </row>
    <row r="1544" spans="1:9" x14ac:dyDescent="0.25">
      <c r="A1544" s="74">
        <f t="shared" si="349"/>
        <v>47359</v>
      </c>
      <c r="B1544" s="72">
        <f t="shared" si="358"/>
        <v>3</v>
      </c>
      <c r="C1544" s="72" t="str">
        <f>IF(F1544=0,"RESMİ TATİL",VLOOKUP(F1544,LİSTE!$B$7:$D$1300,3,0))</f>
        <v>Dursun Kubilay YAŞAR</v>
      </c>
      <c r="D1544" s="72" t="str">
        <f>IF(G1544=0,"RESMİ TATİL",VLOOKUP(G1544,LİSTE!$B$7:$D$1300,3,0))</f>
        <v>Zeynep Beril BAŞPINAR</v>
      </c>
      <c r="E1544" s="72" t="str">
        <f>IF(H1544=0,"RESMİ TATİL",VLOOKUP(H1544,LİSTE!$B$7:$D$1300,3,0))</f>
        <v>Ahmet DAL</v>
      </c>
      <c r="F1544" s="72">
        <f>IF(B1544="TATİL",0,IF(F1543&gt;0,IF(LİSTE!$F$1=H1543,1,H1543+1),IF(F1543=0,H1542+1,IF(F1542=0,H1541+1,IF(F1541=0,H1540+1,IF(F1540=0,H1539+1))))))</f>
        <v>17</v>
      </c>
      <c r="G1544" s="72">
        <f>IF(F1544=0,0,IF(LİSTE!$F$1=F1544,1,F1544+1))</f>
        <v>18</v>
      </c>
      <c r="H1544" s="72">
        <f>IF(G1544=0,0,IF(LİSTE!$F$1=G1544,1,G1544+1))</f>
        <v>19</v>
      </c>
      <c r="I1544" s="72" t="str">
        <f>IFERROR(VLOOKUP(A1544,TATİLLER!$A$2:$D$30000,3,0),"TATİL DEĞİL")</f>
        <v>TATİL DEĞİL</v>
      </c>
    </row>
    <row r="1545" spans="1:9" x14ac:dyDescent="0.25">
      <c r="A1545" s="74">
        <f t="shared" si="349"/>
        <v>47360</v>
      </c>
      <c r="B1545" s="72">
        <f t="shared" si="358"/>
        <v>4</v>
      </c>
      <c r="C1545" s="72" t="str">
        <f>IF(F1545=0,"RESMİ TATİL",VLOOKUP(F1545,LİSTE!$B$7:$D$1300,3,0))</f>
        <v>Emirhan KARATAŞ</v>
      </c>
      <c r="D1545" s="72" t="str">
        <f>IF(G1545=0,"RESMİ TATİL",VLOOKUP(G1545,LİSTE!$B$7:$D$1300,3,0))</f>
        <v>Zümra Yeter ARI</v>
      </c>
      <c r="E1545" s="72" t="str">
        <f>IF(H1545=0,"RESMİ TATİL",VLOOKUP(H1545,LİSTE!$B$7:$D$1300,3,0))</f>
        <v>Utku KARAGÖZ</v>
      </c>
      <c r="F1545" s="72">
        <f>IF(B1545="TATİL",0,IF(F1544&gt;0,IF(LİSTE!$F$1=H1544,1,H1544+1),IF(F1544=0,H1543+1,IF(F1543=0,H1542+1,IF(F1542=0,H1541+1,IF(F1541=0,H1540+1))))))</f>
        <v>20</v>
      </c>
      <c r="G1545" s="72">
        <f>IF(F1545=0,0,IF(LİSTE!$F$1=F1545,1,F1545+1))</f>
        <v>21</v>
      </c>
      <c r="H1545" s="72">
        <f>IF(G1545=0,0,IF(LİSTE!$F$1=G1545,1,G1545+1))</f>
        <v>22</v>
      </c>
      <c r="I1545" s="72" t="str">
        <f>IFERROR(VLOOKUP(A1545,TATİLLER!$A$2:$D$30000,3,0),"TATİL DEĞİL")</f>
        <v>TATİL DEĞİL</v>
      </c>
    </row>
    <row r="1546" spans="1:9" x14ac:dyDescent="0.25">
      <c r="A1546" s="74">
        <f t="shared" si="349"/>
        <v>47361</v>
      </c>
      <c r="B1546" s="72">
        <f t="shared" si="358"/>
        <v>5</v>
      </c>
      <c r="C1546" s="72" t="str">
        <f>IF(F1546=0,"RESMİ TATİL",VLOOKUP(F1546,LİSTE!$B$7:$D$1300,3,0))</f>
        <v>Feyza Zümra AVCIOĞLU</v>
      </c>
      <c r="D1546" s="72" t="str">
        <f>IF(G1546=0,"RESMİ TATİL",VLOOKUP(G1546,LİSTE!$B$7:$D$1300,3,0))</f>
        <v>Yusuf Ali TABUR</v>
      </c>
      <c r="E1546" s="72" t="str">
        <f>IF(H1546=0,"RESMİ TATİL",VLOOKUP(H1546,LİSTE!$B$7:$D$1300,3,0))</f>
        <v>Irmak UTEBAY</v>
      </c>
      <c r="F1546" s="72">
        <f>IF(B1546="TATİL",0,IF(F1545&gt;0,IF(LİSTE!$F$1=H1545,1,H1545+1),IF(F1545=0,H1544+1,IF(F1544=0,H1543+1,IF(F1543=0,H1542+1,IF(F1542=0,H1541+1))))))</f>
        <v>23</v>
      </c>
      <c r="G1546" s="72">
        <f>IF(F1546=0,0,IF(LİSTE!$F$1=F1546,1,F1546+1))</f>
        <v>24</v>
      </c>
      <c r="H1546" s="72">
        <f>IF(G1546=0,0,IF(LİSTE!$F$1=G1546,1,G1546+1))</f>
        <v>25</v>
      </c>
      <c r="I1546" s="72" t="str">
        <f>IFERROR(VLOOKUP(A1546,TATİLLER!$A$2:$D$30000,3,0),"TATİL DEĞİL")</f>
        <v>TATİL DEĞİL</v>
      </c>
    </row>
    <row r="1547" spans="1:9" x14ac:dyDescent="0.25">
      <c r="A1547" s="74">
        <f t="shared" ref="A1547" si="360">A1546+3</f>
        <v>47364</v>
      </c>
      <c r="B1547" s="72">
        <f t="shared" si="358"/>
        <v>1</v>
      </c>
      <c r="C1547" s="72" t="str">
        <f>IF(F1547=0,"RESMİ TATİL",VLOOKUP(F1547,LİSTE!$B$7:$D$1300,3,0))</f>
        <v>Kerem AKKOÇ</v>
      </c>
      <c r="D1547" s="72" t="str">
        <f>IF(G1547=0,"RESMİ TATİL",VLOOKUP(G1547,LİSTE!$B$7:$D$1300,3,0))</f>
        <v>Elçin Ayşe ELMAS</v>
      </c>
      <c r="E1547" s="72" t="str">
        <f>IF(H1547=0,"RESMİ TATİL",VLOOKUP(H1547,LİSTE!$B$7:$D$1300,3,0))</f>
        <v>Muhammed YILDIZDAĞ</v>
      </c>
      <c r="F1547" s="72">
        <f>IF(B1547="TATİL",0,IF(F1546&gt;0,IF(LİSTE!$F$1=H1546,1,H1546+1),IF(F1546=0,H1545+1,IF(F1545=0,H1544+1,IF(F1544=0,H1543+1,IF(F1543=0,H1542+1))))))</f>
        <v>26</v>
      </c>
      <c r="G1547" s="72">
        <f>IF(F1547=0,0,IF(LİSTE!$F$1=F1547,1,F1547+1))</f>
        <v>27</v>
      </c>
      <c r="H1547" s="72">
        <f>IF(G1547=0,0,IF(LİSTE!$F$1=G1547,1,G1547+1))</f>
        <v>28</v>
      </c>
      <c r="I1547" s="72" t="str">
        <f>IFERROR(VLOOKUP(A1547,TATİLLER!$A$2:$D$30000,3,0),"TATİL DEĞİL")</f>
        <v>TATİL DEĞİL</v>
      </c>
    </row>
    <row r="1548" spans="1:9" x14ac:dyDescent="0.25">
      <c r="A1548" s="74">
        <f t="shared" si="349"/>
        <v>47365</v>
      </c>
      <c r="B1548" s="72">
        <f t="shared" si="358"/>
        <v>2</v>
      </c>
      <c r="C1548" s="72" t="str">
        <f>IF(F1548=0,"RESMİ TATİL",VLOOKUP(F1548,LİSTE!$B$7:$D$1300,3,0))</f>
        <v>Nisa Nur SANCAR</v>
      </c>
      <c r="D1548" s="72" t="str">
        <f>IF(G1548=0,"RESMİ TATİL",VLOOKUP(G1548,LİSTE!$B$7:$D$1300,3,0))</f>
        <v>Esila ÇETİN</v>
      </c>
      <c r="E1548" s="72" t="str">
        <f>IF(H1548=0,"RESMİ TATİL",VLOOKUP(H1548,LİSTE!$B$7:$D$1300,3,0))</f>
        <v>Zeynep Sevde TOPUZ</v>
      </c>
      <c r="F1548" s="72">
        <f>IF(B1548="TATİL",0,IF(F1547&gt;0,IF(LİSTE!$F$1=H1547,1,H1547+1),IF(F1547=0,H1546+1,IF(F1546=0,H1545+1,IF(F1545=0,H1544+1,IF(F1544=0,H1543+1))))))</f>
        <v>1</v>
      </c>
      <c r="G1548" s="72">
        <f>IF(F1548=0,0,IF(LİSTE!$F$1=F1548,1,F1548+1))</f>
        <v>2</v>
      </c>
      <c r="H1548" s="72">
        <f>IF(G1548=0,0,IF(LİSTE!$F$1=G1548,1,G1548+1))</f>
        <v>3</v>
      </c>
      <c r="I1548" s="72" t="str">
        <f>IFERROR(VLOOKUP(A1548,TATİLLER!$A$2:$D$30000,3,0),"TATİL DEĞİL")</f>
        <v>TATİL DEĞİL</v>
      </c>
    </row>
    <row r="1549" spans="1:9" x14ac:dyDescent="0.25">
      <c r="A1549" s="74">
        <f t="shared" si="349"/>
        <v>47366</v>
      </c>
      <c r="B1549" s="72">
        <f t="shared" si="358"/>
        <v>3</v>
      </c>
      <c r="C1549" s="72" t="str">
        <f>IF(F1549=0,"RESMİ TATİL",VLOOKUP(F1549,LİSTE!$B$7:$D$1300,3,0))</f>
        <v>Ömer Asaf KADAŞ</v>
      </c>
      <c r="D1549" s="72" t="str">
        <f>IF(G1549=0,"RESMİ TATİL",VLOOKUP(G1549,LİSTE!$B$7:$D$1300,3,0))</f>
        <v>Ramazan Baran ADIGÜZEL</v>
      </c>
      <c r="E1549" s="72" t="str">
        <f>IF(H1549=0,"RESMİ TATİL",VLOOKUP(H1549,LİSTE!$B$7:$D$1300,3,0))</f>
        <v>Bahar AKGÜN</v>
      </c>
      <c r="F1549" s="72">
        <f>IF(B1549="TATİL",0,IF(F1548&gt;0,IF(LİSTE!$F$1=H1548,1,H1548+1),IF(F1548=0,H1547+1,IF(F1547=0,H1546+1,IF(F1546=0,H1545+1,IF(F1545=0,H1544+1))))))</f>
        <v>4</v>
      </c>
      <c r="G1549" s="72">
        <f>IF(F1549=0,0,IF(LİSTE!$F$1=F1549,1,F1549+1))</f>
        <v>5</v>
      </c>
      <c r="H1549" s="72">
        <f>IF(G1549=0,0,IF(LİSTE!$F$1=G1549,1,G1549+1))</f>
        <v>6</v>
      </c>
      <c r="I1549" s="72" t="str">
        <f>IFERROR(VLOOKUP(A1549,TATİLLER!$A$2:$D$30000,3,0),"TATİL DEĞİL")</f>
        <v>TATİL DEĞİL</v>
      </c>
    </row>
    <row r="1550" spans="1:9" x14ac:dyDescent="0.25">
      <c r="A1550" s="74">
        <f t="shared" si="349"/>
        <v>47367</v>
      </c>
      <c r="B1550" s="72">
        <f t="shared" si="358"/>
        <v>4</v>
      </c>
      <c r="C1550" s="72" t="str">
        <f>IF(F1550=0,"RESMİ TATİL",VLOOKUP(F1550,LİSTE!$B$7:$D$1300,3,0))</f>
        <v>Ömer AKGÜL</v>
      </c>
      <c r="D1550" s="72" t="str">
        <f>IF(G1550=0,"RESMİ TATİL",VLOOKUP(G1550,LİSTE!$B$7:$D$1300,3,0))</f>
        <v>Muharrem EFE TANRIVERDİ</v>
      </c>
      <c r="E1550" s="72" t="str">
        <f>IF(H1550=0,"RESMİ TATİL",VLOOKUP(H1550,LİSTE!$B$7:$D$1300,3,0))</f>
        <v>Anıl DOĞAN</v>
      </c>
      <c r="F1550" s="72">
        <f>IF(B1550="TATİL",0,IF(F1549&gt;0,IF(LİSTE!$F$1=H1549,1,H1549+1),IF(F1549=0,H1548+1,IF(F1548=0,H1547+1,IF(F1547=0,H1546+1,IF(F1546=0,H1545+1))))))</f>
        <v>7</v>
      </c>
      <c r="G1550" s="72">
        <f>IF(F1550=0,0,IF(LİSTE!$F$1=F1550,1,F1550+1))</f>
        <v>8</v>
      </c>
      <c r="H1550" s="72">
        <f>IF(G1550=0,0,IF(LİSTE!$F$1=G1550,1,G1550+1))</f>
        <v>9</v>
      </c>
      <c r="I1550" s="72" t="str">
        <f>IFERROR(VLOOKUP(A1550,TATİLLER!$A$2:$D$30000,3,0),"TATİL DEĞİL")</f>
        <v>TATİL DEĞİL</v>
      </c>
    </row>
    <row r="1551" spans="1:9" x14ac:dyDescent="0.25">
      <c r="A1551" s="74">
        <f t="shared" si="349"/>
        <v>47368</v>
      </c>
      <c r="B1551" s="72">
        <f t="shared" si="358"/>
        <v>5</v>
      </c>
      <c r="C1551" s="72" t="str">
        <f>IF(F1551=0,"RESMİ TATİL",VLOOKUP(F1551,LİSTE!$B$7:$D$1300,3,0))</f>
        <v>İpek ARSLAN</v>
      </c>
      <c r="D1551" s="72" t="str">
        <f>IF(G1551=0,"RESMİ TATİL",VLOOKUP(G1551,LİSTE!$B$7:$D$1300,3,0))</f>
        <v>Efe KARSAK</v>
      </c>
      <c r="E1551" s="72" t="str">
        <f>IF(H1551=0,"RESMİ TATİL",VLOOKUP(H1551,LİSTE!$B$7:$D$1300,3,0))</f>
        <v>Abdullah KIRBAÇ</v>
      </c>
      <c r="F1551" s="72">
        <f>IF(B1551="TATİL",0,IF(F1550&gt;0,IF(LİSTE!$F$1=H1550,1,H1550+1),IF(F1550=0,H1549+1,IF(F1549=0,H1548+1,IF(F1548=0,H1547+1,IF(F1547=0,H1546+1))))))</f>
        <v>10</v>
      </c>
      <c r="G1551" s="72">
        <f>IF(F1551=0,0,IF(LİSTE!$F$1=F1551,1,F1551+1))</f>
        <v>11</v>
      </c>
      <c r="H1551" s="72">
        <f>IF(G1551=0,0,IF(LİSTE!$F$1=G1551,1,G1551+1))</f>
        <v>12</v>
      </c>
      <c r="I1551" s="72" t="str">
        <f>IFERROR(VLOOKUP(A1551,TATİLLER!$A$2:$D$30000,3,0),"TATİL DEĞİL")</f>
        <v>TATİL DEĞİL</v>
      </c>
    </row>
    <row r="1552" spans="1:9" x14ac:dyDescent="0.25">
      <c r="A1552" s="74">
        <f t="shared" ref="A1552" si="361">A1551+3</f>
        <v>47371</v>
      </c>
      <c r="B1552" s="72">
        <f t="shared" si="358"/>
        <v>1</v>
      </c>
      <c r="C1552" s="72" t="str">
        <f>IF(F1552=0,"RESMİ TATİL",VLOOKUP(F1552,LİSTE!$B$7:$D$1300,3,0))</f>
        <v>Ümmü Defne GÜLER</v>
      </c>
      <c r="D1552" s="72" t="str">
        <f>IF(G1552=0,"RESMİ TATİL",VLOOKUP(G1552,LİSTE!$B$7:$D$1300,3,0))</f>
        <v>Şevval ÖZDAMAR</v>
      </c>
      <c r="E1552" s="72" t="str">
        <f>IF(H1552=0,"RESMİ TATİL",VLOOKUP(H1552,LİSTE!$B$7:$D$1300,3,0))</f>
        <v>Zeynep AKDAĞ</v>
      </c>
      <c r="F1552" s="72">
        <f>IF(B1552="TATİL",0,IF(F1551&gt;0,IF(LİSTE!$F$1=H1551,1,H1551+1),IF(F1551=0,H1550+1,IF(F1550=0,H1549+1,IF(F1549=0,H1548+1,IF(F1548=0,H1547+1))))))</f>
        <v>13</v>
      </c>
      <c r="G1552" s="72">
        <f>IF(F1552=0,0,IF(LİSTE!$F$1=F1552,1,F1552+1))</f>
        <v>14</v>
      </c>
      <c r="H1552" s="72">
        <f>IF(G1552=0,0,IF(LİSTE!$F$1=G1552,1,G1552+1))</f>
        <v>15</v>
      </c>
      <c r="I1552" s="72" t="str">
        <f>IFERROR(VLOOKUP(A1552,TATİLLER!$A$2:$D$30000,3,0),"TATİL DEĞİL")</f>
        <v>TATİL DEĞİL</v>
      </c>
    </row>
    <row r="1553" spans="1:9" x14ac:dyDescent="0.25">
      <c r="A1553" s="74">
        <f t="shared" si="349"/>
        <v>47372</v>
      </c>
      <c r="B1553" s="72">
        <f t="shared" si="358"/>
        <v>2</v>
      </c>
      <c r="C1553" s="72" t="str">
        <f>IF(F1553=0,"RESMİ TATİL",VLOOKUP(F1553,LİSTE!$B$7:$D$1300,3,0))</f>
        <v>Esma ÇOKER</v>
      </c>
      <c r="D1553" s="72" t="str">
        <f>IF(G1553=0,"RESMİ TATİL",VLOOKUP(G1553,LİSTE!$B$7:$D$1300,3,0))</f>
        <v>Dursun Kubilay YAŞAR</v>
      </c>
      <c r="E1553" s="72" t="str">
        <f>IF(H1553=0,"RESMİ TATİL",VLOOKUP(H1553,LİSTE!$B$7:$D$1300,3,0))</f>
        <v>Zeynep Beril BAŞPINAR</v>
      </c>
      <c r="F1553" s="72">
        <f>IF(B1553="TATİL",0,IF(F1552&gt;0,IF(LİSTE!$F$1=H1552,1,H1552+1),IF(F1552=0,H1551+1,IF(F1551=0,H1550+1,IF(F1550=0,H1549+1,IF(F1549=0,H1548+1))))))</f>
        <v>16</v>
      </c>
      <c r="G1553" s="72">
        <f>IF(F1553=0,0,IF(LİSTE!$F$1=F1553,1,F1553+1))</f>
        <v>17</v>
      </c>
      <c r="H1553" s="72">
        <f>IF(G1553=0,0,IF(LİSTE!$F$1=G1553,1,G1553+1))</f>
        <v>18</v>
      </c>
      <c r="I1553" s="72" t="str">
        <f>IFERROR(VLOOKUP(A1553,TATİLLER!$A$2:$D$30000,3,0),"TATİL DEĞİL")</f>
        <v>TATİL DEĞİL</v>
      </c>
    </row>
    <row r="1554" spans="1:9" x14ac:dyDescent="0.25">
      <c r="A1554" s="74">
        <f t="shared" si="349"/>
        <v>47373</v>
      </c>
      <c r="B1554" s="72">
        <f t="shared" si="358"/>
        <v>3</v>
      </c>
      <c r="C1554" s="72" t="str">
        <f>IF(F1554=0,"RESMİ TATİL",VLOOKUP(F1554,LİSTE!$B$7:$D$1300,3,0))</f>
        <v>Ahmet DAL</v>
      </c>
      <c r="D1554" s="72" t="str">
        <f>IF(G1554=0,"RESMİ TATİL",VLOOKUP(G1554,LİSTE!$B$7:$D$1300,3,0))</f>
        <v>Emirhan KARATAŞ</v>
      </c>
      <c r="E1554" s="72" t="str">
        <f>IF(H1554=0,"RESMİ TATİL",VLOOKUP(H1554,LİSTE!$B$7:$D$1300,3,0))</f>
        <v>Zümra Yeter ARI</v>
      </c>
      <c r="F1554" s="72">
        <f>IF(B1554="TATİL",0,IF(F1553&gt;0,IF(LİSTE!$F$1=H1553,1,H1553+1),IF(F1553=0,H1552+1,IF(F1552=0,H1551+1,IF(F1551=0,H1550+1,IF(F1550=0,H1549+1))))))</f>
        <v>19</v>
      </c>
      <c r="G1554" s="72">
        <f>IF(F1554=0,0,IF(LİSTE!$F$1=F1554,1,F1554+1))</f>
        <v>20</v>
      </c>
      <c r="H1554" s="72">
        <f>IF(G1554=0,0,IF(LİSTE!$F$1=G1554,1,G1554+1))</f>
        <v>21</v>
      </c>
      <c r="I1554" s="72" t="str">
        <f>IFERROR(VLOOKUP(A1554,TATİLLER!$A$2:$D$30000,3,0),"TATİL DEĞİL")</f>
        <v>TATİL DEĞİL</v>
      </c>
    </row>
    <row r="1555" spans="1:9" x14ac:dyDescent="0.25">
      <c r="A1555" s="74">
        <f t="shared" si="349"/>
        <v>47374</v>
      </c>
      <c r="B1555" s="72">
        <f t="shared" si="358"/>
        <v>4</v>
      </c>
      <c r="C1555" s="72" t="str">
        <f>IF(F1555=0,"RESMİ TATİL",VLOOKUP(F1555,LİSTE!$B$7:$D$1300,3,0))</f>
        <v>Utku KARAGÖZ</v>
      </c>
      <c r="D1555" s="72" t="str">
        <f>IF(G1555=0,"RESMİ TATİL",VLOOKUP(G1555,LİSTE!$B$7:$D$1300,3,0))</f>
        <v>Feyza Zümra AVCIOĞLU</v>
      </c>
      <c r="E1555" s="72" t="str">
        <f>IF(H1555=0,"RESMİ TATİL",VLOOKUP(H1555,LİSTE!$B$7:$D$1300,3,0))</f>
        <v>Yusuf Ali TABUR</v>
      </c>
      <c r="F1555" s="72">
        <f>IF(B1555="TATİL",0,IF(F1554&gt;0,IF(LİSTE!$F$1=H1554,1,H1554+1),IF(F1554=0,H1553+1,IF(F1553=0,H1552+1,IF(F1552=0,H1551+1,IF(F1551=0,H1550+1))))))</f>
        <v>22</v>
      </c>
      <c r="G1555" s="72">
        <f>IF(F1555=0,0,IF(LİSTE!$F$1=F1555,1,F1555+1))</f>
        <v>23</v>
      </c>
      <c r="H1555" s="72">
        <f>IF(G1555=0,0,IF(LİSTE!$F$1=G1555,1,G1555+1))</f>
        <v>24</v>
      </c>
      <c r="I1555" s="72" t="str">
        <f>IFERROR(VLOOKUP(A1555,TATİLLER!$A$2:$D$30000,3,0),"TATİL DEĞİL")</f>
        <v>TATİL DEĞİL</v>
      </c>
    </row>
    <row r="1556" spans="1:9" x14ac:dyDescent="0.25">
      <c r="A1556" s="74">
        <f t="shared" si="349"/>
        <v>47375</v>
      </c>
      <c r="B1556" s="72">
        <f t="shared" si="358"/>
        <v>5</v>
      </c>
      <c r="C1556" s="72" t="str">
        <f>IF(F1556=0,"RESMİ TATİL",VLOOKUP(F1556,LİSTE!$B$7:$D$1300,3,0))</f>
        <v>Irmak UTEBAY</v>
      </c>
      <c r="D1556" s="72" t="str">
        <f>IF(G1556=0,"RESMİ TATİL",VLOOKUP(G1556,LİSTE!$B$7:$D$1300,3,0))</f>
        <v>Kerem AKKOÇ</v>
      </c>
      <c r="E1556" s="72" t="str">
        <f>IF(H1556=0,"RESMİ TATİL",VLOOKUP(H1556,LİSTE!$B$7:$D$1300,3,0))</f>
        <v>Elçin Ayşe ELMAS</v>
      </c>
      <c r="F1556" s="72">
        <f>IF(B1556="TATİL",0,IF(F1555&gt;0,IF(LİSTE!$F$1=H1555,1,H1555+1),IF(F1555=0,H1554+1,IF(F1554=0,H1553+1,IF(F1553=0,H1552+1,IF(F1552=0,H1551+1))))))</f>
        <v>25</v>
      </c>
      <c r="G1556" s="72">
        <f>IF(F1556=0,0,IF(LİSTE!$F$1=F1556,1,F1556+1))</f>
        <v>26</v>
      </c>
      <c r="H1556" s="72">
        <f>IF(G1556=0,0,IF(LİSTE!$F$1=G1556,1,G1556+1))</f>
        <v>27</v>
      </c>
      <c r="I1556" s="72" t="str">
        <f>IFERROR(VLOOKUP(A1556,TATİLLER!$A$2:$D$30000,3,0),"TATİL DEĞİL")</f>
        <v>TATİL DEĞİL</v>
      </c>
    </row>
    <row r="1557" spans="1:9" x14ac:dyDescent="0.25">
      <c r="A1557" s="74">
        <f t="shared" ref="A1557" si="362">A1556+3</f>
        <v>47378</v>
      </c>
      <c r="B1557" s="72">
        <f t="shared" si="358"/>
        <v>1</v>
      </c>
      <c r="C1557" s="72" t="str">
        <f>IF(F1557=0,"RESMİ TATİL",VLOOKUP(F1557,LİSTE!$B$7:$D$1300,3,0))</f>
        <v>Muhammed YILDIZDAĞ</v>
      </c>
      <c r="D1557" s="72" t="str">
        <f>IF(G1557=0,"RESMİ TATİL",VLOOKUP(G1557,LİSTE!$B$7:$D$1300,3,0))</f>
        <v>Nisa Nur SANCAR</v>
      </c>
      <c r="E1557" s="72" t="str">
        <f>IF(H1557=0,"RESMİ TATİL",VLOOKUP(H1557,LİSTE!$B$7:$D$1300,3,0))</f>
        <v>Esila ÇETİN</v>
      </c>
      <c r="F1557" s="72">
        <f>IF(B1557="TATİL",0,IF(F1556&gt;0,IF(LİSTE!$F$1=H1556,1,H1556+1),IF(F1556=0,H1555+1,IF(F1555=0,H1554+1,IF(F1554=0,H1553+1,IF(F1553=0,H1552+1))))))</f>
        <v>28</v>
      </c>
      <c r="G1557" s="72">
        <f>IF(F1557=0,0,IF(LİSTE!$F$1=F1557,1,F1557+1))</f>
        <v>1</v>
      </c>
      <c r="H1557" s="72">
        <f>IF(G1557=0,0,IF(LİSTE!$F$1=G1557,1,G1557+1))</f>
        <v>2</v>
      </c>
      <c r="I1557" s="72" t="str">
        <f>IFERROR(VLOOKUP(A1557,TATİLLER!$A$2:$D$30000,3,0),"TATİL DEĞİL")</f>
        <v>TATİL DEĞİL</v>
      </c>
    </row>
    <row r="1558" spans="1:9" x14ac:dyDescent="0.25">
      <c r="A1558" s="74">
        <f t="shared" si="349"/>
        <v>47379</v>
      </c>
      <c r="B1558" s="72">
        <f t="shared" si="358"/>
        <v>2</v>
      </c>
      <c r="C1558" s="72" t="str">
        <f>IF(F1558=0,"RESMİ TATİL",VLOOKUP(F1558,LİSTE!$B$7:$D$1300,3,0))</f>
        <v>Zeynep Sevde TOPUZ</v>
      </c>
      <c r="D1558" s="72" t="str">
        <f>IF(G1558=0,"RESMİ TATİL",VLOOKUP(G1558,LİSTE!$B$7:$D$1300,3,0))</f>
        <v>Ömer Asaf KADAŞ</v>
      </c>
      <c r="E1558" s="72" t="str">
        <f>IF(H1558=0,"RESMİ TATİL",VLOOKUP(H1558,LİSTE!$B$7:$D$1300,3,0))</f>
        <v>Ramazan Baran ADIGÜZEL</v>
      </c>
      <c r="F1558" s="72">
        <f>IF(B1558="TATİL",0,IF(F1557&gt;0,IF(LİSTE!$F$1=H1557,1,H1557+1),IF(F1557=0,H1556+1,IF(F1556=0,H1555+1,IF(F1555=0,H1554+1,IF(F1554=0,H1553+1))))))</f>
        <v>3</v>
      </c>
      <c r="G1558" s="72">
        <f>IF(F1558=0,0,IF(LİSTE!$F$1=F1558,1,F1558+1))</f>
        <v>4</v>
      </c>
      <c r="H1558" s="72">
        <f>IF(G1558=0,0,IF(LİSTE!$F$1=G1558,1,G1558+1))</f>
        <v>5</v>
      </c>
      <c r="I1558" s="72" t="str">
        <f>IFERROR(VLOOKUP(A1558,TATİLLER!$A$2:$D$30000,3,0),"TATİL DEĞİL")</f>
        <v>TATİL DEĞİL</v>
      </c>
    </row>
    <row r="1559" spans="1:9" x14ac:dyDescent="0.25">
      <c r="A1559" s="74">
        <f t="shared" si="349"/>
        <v>47380</v>
      </c>
      <c r="B1559" s="72">
        <f t="shared" si="358"/>
        <v>3</v>
      </c>
      <c r="C1559" s="72" t="str">
        <f>IF(F1559=0,"RESMİ TATİL",VLOOKUP(F1559,LİSTE!$B$7:$D$1300,3,0))</f>
        <v>Bahar AKGÜN</v>
      </c>
      <c r="D1559" s="72" t="str">
        <f>IF(G1559=0,"RESMİ TATİL",VLOOKUP(G1559,LİSTE!$B$7:$D$1300,3,0))</f>
        <v>Ömer AKGÜL</v>
      </c>
      <c r="E1559" s="72" t="str">
        <f>IF(H1559=0,"RESMİ TATİL",VLOOKUP(H1559,LİSTE!$B$7:$D$1300,3,0))</f>
        <v>Muharrem EFE TANRIVERDİ</v>
      </c>
      <c r="F1559" s="72">
        <f>IF(B1559="TATİL",0,IF(F1558&gt;0,IF(LİSTE!$F$1=H1558,1,H1558+1),IF(F1558=0,H1557+1,IF(F1557=0,H1556+1,IF(F1556=0,H1555+1,IF(F1555=0,H1554+1))))))</f>
        <v>6</v>
      </c>
      <c r="G1559" s="72">
        <f>IF(F1559=0,0,IF(LİSTE!$F$1=F1559,1,F1559+1))</f>
        <v>7</v>
      </c>
      <c r="H1559" s="72">
        <f>IF(G1559=0,0,IF(LİSTE!$F$1=G1559,1,G1559+1))</f>
        <v>8</v>
      </c>
      <c r="I1559" s="72" t="str">
        <f>IFERROR(VLOOKUP(A1559,TATİLLER!$A$2:$D$30000,3,0),"TATİL DEĞİL")</f>
        <v>TATİL DEĞİL</v>
      </c>
    </row>
    <row r="1560" spans="1:9" x14ac:dyDescent="0.25">
      <c r="A1560" s="74">
        <f t="shared" si="349"/>
        <v>47381</v>
      </c>
      <c r="B1560" s="72">
        <f t="shared" si="358"/>
        <v>4</v>
      </c>
      <c r="C1560" s="72" t="str">
        <f>IF(F1560=0,"RESMİ TATİL",VLOOKUP(F1560,LİSTE!$B$7:$D$1300,3,0))</f>
        <v>Anıl DOĞAN</v>
      </c>
      <c r="D1560" s="72" t="str">
        <f>IF(G1560=0,"RESMİ TATİL",VLOOKUP(G1560,LİSTE!$B$7:$D$1300,3,0))</f>
        <v>İpek ARSLAN</v>
      </c>
      <c r="E1560" s="72" t="str">
        <f>IF(H1560=0,"RESMİ TATİL",VLOOKUP(H1560,LİSTE!$B$7:$D$1300,3,0))</f>
        <v>Efe KARSAK</v>
      </c>
      <c r="F1560" s="72">
        <f>IF(B1560="TATİL",0,IF(F1559&gt;0,IF(LİSTE!$F$1=H1559,1,H1559+1),IF(F1559=0,H1558+1,IF(F1558=0,H1557+1,IF(F1557=0,H1556+1,IF(F1556=0,H1555+1))))))</f>
        <v>9</v>
      </c>
      <c r="G1560" s="72">
        <f>IF(F1560=0,0,IF(LİSTE!$F$1=F1560,1,F1560+1))</f>
        <v>10</v>
      </c>
      <c r="H1560" s="72">
        <f>IF(G1560=0,0,IF(LİSTE!$F$1=G1560,1,G1560+1))</f>
        <v>11</v>
      </c>
      <c r="I1560" s="72" t="str">
        <f>IFERROR(VLOOKUP(A1560,TATİLLER!$A$2:$D$30000,3,0),"TATİL DEĞİL")</f>
        <v>TATİL DEĞİL</v>
      </c>
    </row>
    <row r="1561" spans="1:9" x14ac:dyDescent="0.25">
      <c r="A1561" s="74">
        <f t="shared" si="349"/>
        <v>47382</v>
      </c>
      <c r="B1561" s="72">
        <f t="shared" si="358"/>
        <v>5</v>
      </c>
      <c r="C1561" s="72" t="str">
        <f>IF(F1561=0,"RESMİ TATİL",VLOOKUP(F1561,LİSTE!$B$7:$D$1300,3,0))</f>
        <v>Abdullah KIRBAÇ</v>
      </c>
      <c r="D1561" s="72" t="str">
        <f>IF(G1561=0,"RESMİ TATİL",VLOOKUP(G1561,LİSTE!$B$7:$D$1300,3,0))</f>
        <v>Ümmü Defne GÜLER</v>
      </c>
      <c r="E1561" s="72" t="str">
        <f>IF(H1561=0,"RESMİ TATİL",VLOOKUP(H1561,LİSTE!$B$7:$D$1300,3,0))</f>
        <v>Şevval ÖZDAMAR</v>
      </c>
      <c r="F1561" s="72">
        <f>IF(B1561="TATİL",0,IF(F1560&gt;0,IF(LİSTE!$F$1=H1560,1,H1560+1),IF(F1560=0,H1559+1,IF(F1559=0,H1558+1,IF(F1558=0,H1557+1,IF(F1557=0,H1556+1))))))</f>
        <v>12</v>
      </c>
      <c r="G1561" s="72">
        <f>IF(F1561=0,0,IF(LİSTE!$F$1=F1561,1,F1561+1))</f>
        <v>13</v>
      </c>
      <c r="H1561" s="72">
        <f>IF(G1561=0,0,IF(LİSTE!$F$1=G1561,1,G1561+1))</f>
        <v>14</v>
      </c>
      <c r="I1561" s="72" t="str">
        <f>IFERROR(VLOOKUP(A1561,TATİLLER!$A$2:$D$30000,3,0),"TATİL DEĞİL")</f>
        <v>TATİL DEĞİL</v>
      </c>
    </row>
    <row r="1562" spans="1:9" x14ac:dyDescent="0.25">
      <c r="A1562" s="74">
        <f t="shared" ref="A1562" si="363">A1561+3</f>
        <v>47385</v>
      </c>
      <c r="B1562" s="72">
        <f t="shared" si="358"/>
        <v>1</v>
      </c>
      <c r="C1562" s="72" t="str">
        <f>IF(F1562=0,"RESMİ TATİL",VLOOKUP(F1562,LİSTE!$B$7:$D$1300,3,0))</f>
        <v>Zeynep AKDAĞ</v>
      </c>
      <c r="D1562" s="72" t="str">
        <f>IF(G1562=0,"RESMİ TATİL",VLOOKUP(G1562,LİSTE!$B$7:$D$1300,3,0))</f>
        <v>Esma ÇOKER</v>
      </c>
      <c r="E1562" s="72" t="str">
        <f>IF(H1562=0,"RESMİ TATİL",VLOOKUP(H1562,LİSTE!$B$7:$D$1300,3,0))</f>
        <v>Dursun Kubilay YAŞAR</v>
      </c>
      <c r="F1562" s="72">
        <f>IF(B1562="TATİL",0,IF(F1561&gt;0,IF(LİSTE!$F$1=H1561,1,H1561+1),IF(F1561=0,H1560+1,IF(F1560=0,H1559+1,IF(F1559=0,H1558+1,IF(F1558=0,H1557+1))))))</f>
        <v>15</v>
      </c>
      <c r="G1562" s="72">
        <f>IF(F1562=0,0,IF(LİSTE!$F$1=F1562,1,F1562+1))</f>
        <v>16</v>
      </c>
      <c r="H1562" s="72">
        <f>IF(G1562=0,0,IF(LİSTE!$F$1=G1562,1,G1562+1))</f>
        <v>17</v>
      </c>
      <c r="I1562" s="72" t="str">
        <f>IFERROR(VLOOKUP(A1562,TATİLLER!$A$2:$D$30000,3,0),"TATİL DEĞİL")</f>
        <v>TATİL DEĞİL</v>
      </c>
    </row>
    <row r="1563" spans="1:9" x14ac:dyDescent="0.25">
      <c r="A1563" s="74">
        <f t="shared" ref="A1563:A1626" si="364">A1562+1</f>
        <v>47386</v>
      </c>
      <c r="B1563" s="72">
        <f t="shared" si="358"/>
        <v>2</v>
      </c>
      <c r="C1563" s="72" t="str">
        <f>IF(F1563=0,"RESMİ TATİL",VLOOKUP(F1563,LİSTE!$B$7:$D$1300,3,0))</f>
        <v>Zeynep Beril BAŞPINAR</v>
      </c>
      <c r="D1563" s="72" t="str">
        <f>IF(G1563=0,"RESMİ TATİL",VLOOKUP(G1563,LİSTE!$B$7:$D$1300,3,0))</f>
        <v>Ahmet DAL</v>
      </c>
      <c r="E1563" s="72" t="str">
        <f>IF(H1563=0,"RESMİ TATİL",VLOOKUP(H1563,LİSTE!$B$7:$D$1300,3,0))</f>
        <v>Emirhan KARATAŞ</v>
      </c>
      <c r="F1563" s="72">
        <f>IF(B1563="TATİL",0,IF(F1562&gt;0,IF(LİSTE!$F$1=H1562,1,H1562+1),IF(F1562=0,H1561+1,IF(F1561=0,H1560+1,IF(F1560=0,H1559+1,IF(F1559=0,H1558+1))))))</f>
        <v>18</v>
      </c>
      <c r="G1563" s="72">
        <f>IF(F1563=0,0,IF(LİSTE!$F$1=F1563,1,F1563+1))</f>
        <v>19</v>
      </c>
      <c r="H1563" s="72">
        <f>IF(G1563=0,0,IF(LİSTE!$F$1=G1563,1,G1563+1))</f>
        <v>20</v>
      </c>
      <c r="I1563" s="72" t="str">
        <f>IFERROR(VLOOKUP(A1563,TATİLLER!$A$2:$D$30000,3,0),"TATİL DEĞİL")</f>
        <v>TATİL DEĞİL</v>
      </c>
    </row>
    <row r="1564" spans="1:9" x14ac:dyDescent="0.25">
      <c r="A1564" s="74">
        <f t="shared" si="364"/>
        <v>47387</v>
      </c>
      <c r="B1564" s="72">
        <f t="shared" si="358"/>
        <v>3</v>
      </c>
      <c r="C1564" s="72" t="str">
        <f>IF(F1564=0,"RESMİ TATİL",VLOOKUP(F1564,LİSTE!$B$7:$D$1300,3,0))</f>
        <v>Zümra Yeter ARI</v>
      </c>
      <c r="D1564" s="72" t="str">
        <f>IF(G1564=0,"RESMİ TATİL",VLOOKUP(G1564,LİSTE!$B$7:$D$1300,3,0))</f>
        <v>Utku KARAGÖZ</v>
      </c>
      <c r="E1564" s="72" t="str">
        <f>IF(H1564=0,"RESMİ TATİL",VLOOKUP(H1564,LİSTE!$B$7:$D$1300,3,0))</f>
        <v>Feyza Zümra AVCIOĞLU</v>
      </c>
      <c r="F1564" s="72">
        <f>IF(B1564="TATİL",0,IF(F1563&gt;0,IF(LİSTE!$F$1=H1563,1,H1563+1),IF(F1563=0,H1562+1,IF(F1562=0,H1561+1,IF(F1561=0,H1560+1,IF(F1560=0,H1559+1))))))</f>
        <v>21</v>
      </c>
      <c r="G1564" s="72">
        <f>IF(F1564=0,0,IF(LİSTE!$F$1=F1564,1,F1564+1))</f>
        <v>22</v>
      </c>
      <c r="H1564" s="72">
        <f>IF(G1564=0,0,IF(LİSTE!$F$1=G1564,1,G1564+1))</f>
        <v>23</v>
      </c>
      <c r="I1564" s="72" t="str">
        <f>IFERROR(VLOOKUP(A1564,TATİLLER!$A$2:$D$30000,3,0),"TATİL DEĞİL")</f>
        <v>TATİL DEĞİL</v>
      </c>
    </row>
    <row r="1565" spans="1:9" x14ac:dyDescent="0.25">
      <c r="A1565" s="74">
        <f t="shared" si="364"/>
        <v>47388</v>
      </c>
      <c r="B1565" s="72">
        <f t="shared" si="358"/>
        <v>4</v>
      </c>
      <c r="C1565" s="72" t="str">
        <f>IF(F1565=0,"RESMİ TATİL",VLOOKUP(F1565,LİSTE!$B$7:$D$1300,3,0))</f>
        <v>Yusuf Ali TABUR</v>
      </c>
      <c r="D1565" s="72" t="str">
        <f>IF(G1565=0,"RESMİ TATİL",VLOOKUP(G1565,LİSTE!$B$7:$D$1300,3,0))</f>
        <v>Irmak UTEBAY</v>
      </c>
      <c r="E1565" s="72" t="str">
        <f>IF(H1565=0,"RESMİ TATİL",VLOOKUP(H1565,LİSTE!$B$7:$D$1300,3,0))</f>
        <v>Kerem AKKOÇ</v>
      </c>
      <c r="F1565" s="72">
        <f>IF(B1565="TATİL",0,IF(F1564&gt;0,IF(LİSTE!$F$1=H1564,1,H1564+1),IF(F1564=0,H1563+1,IF(F1563=0,H1562+1,IF(F1562=0,H1561+1,IF(F1561=0,H1560+1))))))</f>
        <v>24</v>
      </c>
      <c r="G1565" s="72">
        <f>IF(F1565=0,0,IF(LİSTE!$F$1=F1565,1,F1565+1))</f>
        <v>25</v>
      </c>
      <c r="H1565" s="72">
        <f>IF(G1565=0,0,IF(LİSTE!$F$1=G1565,1,G1565+1))</f>
        <v>26</v>
      </c>
      <c r="I1565" s="72" t="str">
        <f>IFERROR(VLOOKUP(A1565,TATİLLER!$A$2:$D$30000,3,0),"TATİL DEĞİL")</f>
        <v>TATİL DEĞİL</v>
      </c>
    </row>
    <row r="1566" spans="1:9" x14ac:dyDescent="0.25">
      <c r="A1566" s="74">
        <f t="shared" si="364"/>
        <v>47389</v>
      </c>
      <c r="B1566" s="72">
        <f t="shared" si="358"/>
        <v>5</v>
      </c>
      <c r="C1566" s="72" t="str">
        <f>IF(F1566=0,"RESMİ TATİL",VLOOKUP(F1566,LİSTE!$B$7:$D$1300,3,0))</f>
        <v>Elçin Ayşe ELMAS</v>
      </c>
      <c r="D1566" s="72" t="str">
        <f>IF(G1566=0,"RESMİ TATİL",VLOOKUP(G1566,LİSTE!$B$7:$D$1300,3,0))</f>
        <v>Muhammed YILDIZDAĞ</v>
      </c>
      <c r="E1566" s="72" t="str">
        <f>IF(H1566=0,"RESMİ TATİL",VLOOKUP(H1566,LİSTE!$B$7:$D$1300,3,0))</f>
        <v>Nisa Nur SANCAR</v>
      </c>
      <c r="F1566" s="72">
        <f>IF(B1566="TATİL",0,IF(F1565&gt;0,IF(LİSTE!$F$1=H1565,1,H1565+1),IF(F1565=0,H1564+1,IF(F1564=0,H1563+1,IF(F1563=0,H1562+1,IF(F1562=0,H1561+1))))))</f>
        <v>27</v>
      </c>
      <c r="G1566" s="72">
        <f>IF(F1566=0,0,IF(LİSTE!$F$1=F1566,1,F1566+1))</f>
        <v>28</v>
      </c>
      <c r="H1566" s="72">
        <f>IF(G1566=0,0,IF(LİSTE!$F$1=G1566,1,G1566+1))</f>
        <v>1</v>
      </c>
      <c r="I1566" s="72" t="str">
        <f>IFERROR(VLOOKUP(A1566,TATİLLER!$A$2:$D$30000,3,0),"TATİL DEĞİL")</f>
        <v>TATİL DEĞİL</v>
      </c>
    </row>
    <row r="1567" spans="1:9" x14ac:dyDescent="0.25">
      <c r="A1567" s="74">
        <f t="shared" ref="A1567" si="365">A1566+3</f>
        <v>47392</v>
      </c>
      <c r="B1567" s="72">
        <f t="shared" si="358"/>
        <v>1</v>
      </c>
      <c r="C1567" s="72" t="str">
        <f>IF(F1567=0,"RESMİ TATİL",VLOOKUP(F1567,LİSTE!$B$7:$D$1300,3,0))</f>
        <v>Esila ÇETİN</v>
      </c>
      <c r="D1567" s="72" t="str">
        <f>IF(G1567=0,"RESMİ TATİL",VLOOKUP(G1567,LİSTE!$B$7:$D$1300,3,0))</f>
        <v>Zeynep Sevde TOPUZ</v>
      </c>
      <c r="E1567" s="72" t="str">
        <f>IF(H1567=0,"RESMİ TATİL",VLOOKUP(H1567,LİSTE!$B$7:$D$1300,3,0))</f>
        <v>Ömer Asaf KADAŞ</v>
      </c>
      <c r="F1567" s="72">
        <f>IF(B1567="TATİL",0,IF(F1566&gt;0,IF(LİSTE!$F$1=H1566,1,H1566+1),IF(F1566=0,H1565+1,IF(F1565=0,H1564+1,IF(F1564=0,H1563+1,IF(F1563=0,H1562+1))))))</f>
        <v>2</v>
      </c>
      <c r="G1567" s="72">
        <f>IF(F1567=0,0,IF(LİSTE!$F$1=F1567,1,F1567+1))</f>
        <v>3</v>
      </c>
      <c r="H1567" s="72">
        <f>IF(G1567=0,0,IF(LİSTE!$F$1=G1567,1,G1567+1))</f>
        <v>4</v>
      </c>
      <c r="I1567" s="72" t="str">
        <f>IFERROR(VLOOKUP(A1567,TATİLLER!$A$2:$D$30000,3,0),"TATİL DEĞİL")</f>
        <v>TATİL DEĞİL</v>
      </c>
    </row>
    <row r="1568" spans="1:9" x14ac:dyDescent="0.25">
      <c r="A1568" s="74">
        <f t="shared" si="364"/>
        <v>47393</v>
      </c>
      <c r="B1568" s="72">
        <f t="shared" si="358"/>
        <v>2</v>
      </c>
      <c r="C1568" s="72" t="str">
        <f>IF(F1568=0,"RESMİ TATİL",VLOOKUP(F1568,LİSTE!$B$7:$D$1300,3,0))</f>
        <v>Ramazan Baran ADIGÜZEL</v>
      </c>
      <c r="D1568" s="72" t="str">
        <f>IF(G1568=0,"RESMİ TATİL",VLOOKUP(G1568,LİSTE!$B$7:$D$1300,3,0))</f>
        <v>Bahar AKGÜN</v>
      </c>
      <c r="E1568" s="72" t="str">
        <f>IF(H1568=0,"RESMİ TATİL",VLOOKUP(H1568,LİSTE!$B$7:$D$1300,3,0))</f>
        <v>Ömer AKGÜL</v>
      </c>
      <c r="F1568" s="72">
        <f>IF(B1568="TATİL",0,IF(F1567&gt;0,IF(LİSTE!$F$1=H1567,1,H1567+1),IF(F1567=0,H1566+1,IF(F1566=0,H1565+1,IF(F1565=0,H1564+1,IF(F1564=0,H1563+1))))))</f>
        <v>5</v>
      </c>
      <c r="G1568" s="72">
        <f>IF(F1568=0,0,IF(LİSTE!$F$1=F1568,1,F1568+1))</f>
        <v>6</v>
      </c>
      <c r="H1568" s="72">
        <f>IF(G1568=0,0,IF(LİSTE!$F$1=G1568,1,G1568+1))</f>
        <v>7</v>
      </c>
      <c r="I1568" s="72" t="str">
        <f>IFERROR(VLOOKUP(A1568,TATİLLER!$A$2:$D$30000,3,0),"TATİL DEĞİL")</f>
        <v>TATİL DEĞİL</v>
      </c>
    </row>
    <row r="1569" spans="1:9" x14ac:dyDescent="0.25">
      <c r="A1569" s="74">
        <f t="shared" si="364"/>
        <v>47394</v>
      </c>
      <c r="B1569" s="72">
        <f t="shared" si="358"/>
        <v>3</v>
      </c>
      <c r="C1569" s="72" t="str">
        <f>IF(F1569=0,"RESMİ TATİL",VLOOKUP(F1569,LİSTE!$B$7:$D$1300,3,0))</f>
        <v>Muharrem EFE TANRIVERDİ</v>
      </c>
      <c r="D1569" s="72" t="str">
        <f>IF(G1569=0,"RESMİ TATİL",VLOOKUP(G1569,LİSTE!$B$7:$D$1300,3,0))</f>
        <v>Anıl DOĞAN</v>
      </c>
      <c r="E1569" s="72" t="str">
        <f>IF(H1569=0,"RESMİ TATİL",VLOOKUP(H1569,LİSTE!$B$7:$D$1300,3,0))</f>
        <v>İpek ARSLAN</v>
      </c>
      <c r="F1569" s="72">
        <f>IF(B1569="TATİL",0,IF(F1568&gt;0,IF(LİSTE!$F$1=H1568,1,H1568+1),IF(F1568=0,H1567+1,IF(F1567=0,H1566+1,IF(F1566=0,H1565+1,IF(F1565=0,H1564+1))))))</f>
        <v>8</v>
      </c>
      <c r="G1569" s="72">
        <f>IF(F1569=0,0,IF(LİSTE!$F$1=F1569,1,F1569+1))</f>
        <v>9</v>
      </c>
      <c r="H1569" s="72">
        <f>IF(G1569=0,0,IF(LİSTE!$F$1=G1569,1,G1569+1))</f>
        <v>10</v>
      </c>
      <c r="I1569" s="72" t="str">
        <f>IFERROR(VLOOKUP(A1569,TATİLLER!$A$2:$D$30000,3,0),"TATİL DEĞİL")</f>
        <v>TATİL DEĞİL</v>
      </c>
    </row>
    <row r="1570" spans="1:9" x14ac:dyDescent="0.25">
      <c r="A1570" s="74">
        <f t="shared" si="364"/>
        <v>47395</v>
      </c>
      <c r="B1570" s="72">
        <f t="shared" si="358"/>
        <v>4</v>
      </c>
      <c r="C1570" s="72" t="str">
        <f>IF(F1570=0,"RESMİ TATİL",VLOOKUP(F1570,LİSTE!$B$7:$D$1300,3,0))</f>
        <v>Efe KARSAK</v>
      </c>
      <c r="D1570" s="72" t="str">
        <f>IF(G1570=0,"RESMİ TATİL",VLOOKUP(G1570,LİSTE!$B$7:$D$1300,3,0))</f>
        <v>Abdullah KIRBAÇ</v>
      </c>
      <c r="E1570" s="72" t="str">
        <f>IF(H1570=0,"RESMİ TATİL",VLOOKUP(H1570,LİSTE!$B$7:$D$1300,3,0))</f>
        <v>Ümmü Defne GÜLER</v>
      </c>
      <c r="F1570" s="72">
        <f>IF(B1570="TATİL",0,IF(F1569&gt;0,IF(LİSTE!$F$1=H1569,1,H1569+1),IF(F1569=0,H1568+1,IF(F1568=0,H1567+1,IF(F1567=0,H1566+1,IF(F1566=0,H1565+1))))))</f>
        <v>11</v>
      </c>
      <c r="G1570" s="72">
        <f>IF(F1570=0,0,IF(LİSTE!$F$1=F1570,1,F1570+1))</f>
        <v>12</v>
      </c>
      <c r="H1570" s="72">
        <f>IF(G1570=0,0,IF(LİSTE!$F$1=G1570,1,G1570+1))</f>
        <v>13</v>
      </c>
      <c r="I1570" s="72" t="str">
        <f>IFERROR(VLOOKUP(A1570,TATİLLER!$A$2:$D$30000,3,0),"TATİL DEĞİL")</f>
        <v>TATİL DEĞİL</v>
      </c>
    </row>
    <row r="1571" spans="1:9" x14ac:dyDescent="0.25">
      <c r="A1571" s="74">
        <f t="shared" si="364"/>
        <v>47396</v>
      </c>
      <c r="B1571" s="72">
        <f t="shared" si="358"/>
        <v>5</v>
      </c>
      <c r="C1571" s="72" t="str">
        <f>IF(F1571=0,"RESMİ TATİL",VLOOKUP(F1571,LİSTE!$B$7:$D$1300,3,0))</f>
        <v>Şevval ÖZDAMAR</v>
      </c>
      <c r="D1571" s="72" t="str">
        <f>IF(G1571=0,"RESMİ TATİL",VLOOKUP(G1571,LİSTE!$B$7:$D$1300,3,0))</f>
        <v>Zeynep AKDAĞ</v>
      </c>
      <c r="E1571" s="72" t="str">
        <f>IF(H1571=0,"RESMİ TATİL",VLOOKUP(H1571,LİSTE!$B$7:$D$1300,3,0))</f>
        <v>Esma ÇOKER</v>
      </c>
      <c r="F1571" s="72">
        <f>IF(B1571="TATİL",0,IF(F1570&gt;0,IF(LİSTE!$F$1=H1570,1,H1570+1),IF(F1570=0,H1569+1,IF(F1569=0,H1568+1,IF(F1568=0,H1567+1,IF(F1567=0,H1566+1))))))</f>
        <v>14</v>
      </c>
      <c r="G1571" s="72">
        <f>IF(F1571=0,0,IF(LİSTE!$F$1=F1571,1,F1571+1))</f>
        <v>15</v>
      </c>
      <c r="H1571" s="72">
        <f>IF(G1571=0,0,IF(LİSTE!$F$1=G1571,1,G1571+1))</f>
        <v>16</v>
      </c>
      <c r="I1571" s="72" t="str">
        <f>IFERROR(VLOOKUP(A1571,TATİLLER!$A$2:$D$30000,3,0),"TATİL DEĞİL")</f>
        <v>TATİL DEĞİL</v>
      </c>
    </row>
    <row r="1572" spans="1:9" x14ac:dyDescent="0.25">
      <c r="A1572" s="74">
        <f t="shared" ref="A1572" si="366">A1571+3</f>
        <v>47399</v>
      </c>
      <c r="B1572" s="72">
        <f t="shared" si="358"/>
        <v>1</v>
      </c>
      <c r="C1572" s="72" t="str">
        <f>IF(F1572=0,"RESMİ TATİL",VLOOKUP(F1572,LİSTE!$B$7:$D$1300,3,0))</f>
        <v>Dursun Kubilay YAŞAR</v>
      </c>
      <c r="D1572" s="72" t="str">
        <f>IF(G1572=0,"RESMİ TATİL",VLOOKUP(G1572,LİSTE!$B$7:$D$1300,3,0))</f>
        <v>Zeynep Beril BAŞPINAR</v>
      </c>
      <c r="E1572" s="72" t="str">
        <f>IF(H1572=0,"RESMİ TATİL",VLOOKUP(H1572,LİSTE!$B$7:$D$1300,3,0))</f>
        <v>Ahmet DAL</v>
      </c>
      <c r="F1572" s="72">
        <f>IF(B1572="TATİL",0,IF(F1571&gt;0,IF(LİSTE!$F$1=H1571,1,H1571+1),IF(F1571=0,H1570+1,IF(F1570=0,H1569+1,IF(F1569=0,H1568+1,IF(F1568=0,H1567+1))))))</f>
        <v>17</v>
      </c>
      <c r="G1572" s="72">
        <f>IF(F1572=0,0,IF(LİSTE!$F$1=F1572,1,F1572+1))</f>
        <v>18</v>
      </c>
      <c r="H1572" s="72">
        <f>IF(G1572=0,0,IF(LİSTE!$F$1=G1572,1,G1572+1))</f>
        <v>19</v>
      </c>
      <c r="I1572" s="72" t="str">
        <f>IFERROR(VLOOKUP(A1572,TATİLLER!$A$2:$D$30000,3,0),"TATİL DEĞİL")</f>
        <v>TATİL DEĞİL</v>
      </c>
    </row>
    <row r="1573" spans="1:9" x14ac:dyDescent="0.25">
      <c r="A1573" s="74">
        <f t="shared" si="364"/>
        <v>47400</v>
      </c>
      <c r="B1573" s="72">
        <f t="shared" si="358"/>
        <v>2</v>
      </c>
      <c r="C1573" s="72" t="str">
        <f>IF(F1573=0,"RESMİ TATİL",VLOOKUP(F1573,LİSTE!$B$7:$D$1300,3,0))</f>
        <v>Emirhan KARATAŞ</v>
      </c>
      <c r="D1573" s="72" t="str">
        <f>IF(G1573=0,"RESMİ TATİL",VLOOKUP(G1573,LİSTE!$B$7:$D$1300,3,0))</f>
        <v>Zümra Yeter ARI</v>
      </c>
      <c r="E1573" s="72" t="str">
        <f>IF(H1573=0,"RESMİ TATİL",VLOOKUP(H1573,LİSTE!$B$7:$D$1300,3,0))</f>
        <v>Utku KARAGÖZ</v>
      </c>
      <c r="F1573" s="72">
        <f>IF(B1573="TATİL",0,IF(F1572&gt;0,IF(LİSTE!$F$1=H1572,1,H1572+1),IF(F1572=0,H1571+1,IF(F1571=0,H1570+1,IF(F1570=0,H1569+1,IF(F1569=0,H1568+1))))))</f>
        <v>20</v>
      </c>
      <c r="G1573" s="72">
        <f>IF(F1573=0,0,IF(LİSTE!$F$1=F1573,1,F1573+1))</f>
        <v>21</v>
      </c>
      <c r="H1573" s="72">
        <f>IF(G1573=0,0,IF(LİSTE!$F$1=G1573,1,G1573+1))</f>
        <v>22</v>
      </c>
      <c r="I1573" s="72" t="str">
        <f>IFERROR(VLOOKUP(A1573,TATİLLER!$A$2:$D$30000,3,0),"TATİL DEĞİL")</f>
        <v>TATİL DEĞİL</v>
      </c>
    </row>
    <row r="1574" spans="1:9" x14ac:dyDescent="0.25">
      <c r="A1574" s="74">
        <f t="shared" si="364"/>
        <v>47401</v>
      </c>
      <c r="B1574" s="72">
        <f t="shared" si="358"/>
        <v>3</v>
      </c>
      <c r="C1574" s="72" t="str">
        <f>IF(F1574=0,"RESMİ TATİL",VLOOKUP(F1574,LİSTE!$B$7:$D$1300,3,0))</f>
        <v>Feyza Zümra AVCIOĞLU</v>
      </c>
      <c r="D1574" s="72" t="str">
        <f>IF(G1574=0,"RESMİ TATİL",VLOOKUP(G1574,LİSTE!$B$7:$D$1300,3,0))</f>
        <v>Yusuf Ali TABUR</v>
      </c>
      <c r="E1574" s="72" t="str">
        <f>IF(H1574=0,"RESMİ TATİL",VLOOKUP(H1574,LİSTE!$B$7:$D$1300,3,0))</f>
        <v>Irmak UTEBAY</v>
      </c>
      <c r="F1574" s="72">
        <f>IF(B1574="TATİL",0,IF(F1573&gt;0,IF(LİSTE!$F$1=H1573,1,H1573+1),IF(F1573=0,H1572+1,IF(F1572=0,H1571+1,IF(F1571=0,H1570+1,IF(F1570=0,H1569+1))))))</f>
        <v>23</v>
      </c>
      <c r="G1574" s="72">
        <f>IF(F1574=0,0,IF(LİSTE!$F$1=F1574,1,F1574+1))</f>
        <v>24</v>
      </c>
      <c r="H1574" s="72">
        <f>IF(G1574=0,0,IF(LİSTE!$F$1=G1574,1,G1574+1))</f>
        <v>25</v>
      </c>
      <c r="I1574" s="72" t="str">
        <f>IFERROR(VLOOKUP(A1574,TATİLLER!$A$2:$D$30000,3,0),"TATİL DEĞİL")</f>
        <v>TATİL DEĞİL</v>
      </c>
    </row>
    <row r="1575" spans="1:9" x14ac:dyDescent="0.25">
      <c r="A1575" s="74">
        <f t="shared" si="364"/>
        <v>47402</v>
      </c>
      <c r="B1575" s="72">
        <f t="shared" si="358"/>
        <v>4</v>
      </c>
      <c r="C1575" s="72" t="str">
        <f>IF(F1575=0,"RESMİ TATİL",VLOOKUP(F1575,LİSTE!$B$7:$D$1300,3,0))</f>
        <v>Kerem AKKOÇ</v>
      </c>
      <c r="D1575" s="72" t="str">
        <f>IF(G1575=0,"RESMİ TATİL",VLOOKUP(G1575,LİSTE!$B$7:$D$1300,3,0))</f>
        <v>Elçin Ayşe ELMAS</v>
      </c>
      <c r="E1575" s="72" t="str">
        <f>IF(H1575=0,"RESMİ TATİL",VLOOKUP(H1575,LİSTE!$B$7:$D$1300,3,0))</f>
        <v>Muhammed YILDIZDAĞ</v>
      </c>
      <c r="F1575" s="72">
        <f>IF(B1575="TATİL",0,IF(F1574&gt;0,IF(LİSTE!$F$1=H1574,1,H1574+1),IF(F1574=0,H1573+1,IF(F1573=0,H1572+1,IF(F1572=0,H1571+1,IF(F1571=0,H1570+1))))))</f>
        <v>26</v>
      </c>
      <c r="G1575" s="72">
        <f>IF(F1575=0,0,IF(LİSTE!$F$1=F1575,1,F1575+1))</f>
        <v>27</v>
      </c>
      <c r="H1575" s="72">
        <f>IF(G1575=0,0,IF(LİSTE!$F$1=G1575,1,G1575+1))</f>
        <v>28</v>
      </c>
      <c r="I1575" s="72" t="str">
        <f>IFERROR(VLOOKUP(A1575,TATİLLER!$A$2:$D$30000,3,0),"TATİL DEĞİL")</f>
        <v>TATİL DEĞİL</v>
      </c>
    </row>
    <row r="1576" spans="1:9" x14ac:dyDescent="0.25">
      <c r="A1576" s="74">
        <f t="shared" si="364"/>
        <v>47403</v>
      </c>
      <c r="B1576" s="72">
        <f t="shared" si="358"/>
        <v>5</v>
      </c>
      <c r="C1576" s="72" t="str">
        <f>IF(F1576=0,"RESMİ TATİL",VLOOKUP(F1576,LİSTE!$B$7:$D$1300,3,0))</f>
        <v>Nisa Nur SANCAR</v>
      </c>
      <c r="D1576" s="72" t="str">
        <f>IF(G1576=0,"RESMİ TATİL",VLOOKUP(G1576,LİSTE!$B$7:$D$1300,3,0))</f>
        <v>Esila ÇETİN</v>
      </c>
      <c r="E1576" s="72" t="str">
        <f>IF(H1576=0,"RESMİ TATİL",VLOOKUP(H1576,LİSTE!$B$7:$D$1300,3,0))</f>
        <v>Zeynep Sevde TOPUZ</v>
      </c>
      <c r="F1576" s="72">
        <f>IF(B1576="TATİL",0,IF(F1575&gt;0,IF(LİSTE!$F$1=H1575,1,H1575+1),IF(F1575=0,H1574+1,IF(F1574=0,H1573+1,IF(F1573=0,H1572+1,IF(F1572=0,H1571+1))))))</f>
        <v>1</v>
      </c>
      <c r="G1576" s="72">
        <f>IF(F1576=0,0,IF(LİSTE!$F$1=F1576,1,F1576+1))</f>
        <v>2</v>
      </c>
      <c r="H1576" s="72">
        <f>IF(G1576=0,0,IF(LİSTE!$F$1=G1576,1,G1576+1))</f>
        <v>3</v>
      </c>
      <c r="I1576" s="72" t="str">
        <f>IFERROR(VLOOKUP(A1576,TATİLLER!$A$2:$D$30000,3,0),"TATİL DEĞİL")</f>
        <v>TATİL DEĞİL</v>
      </c>
    </row>
    <row r="1577" spans="1:9" x14ac:dyDescent="0.25">
      <c r="A1577" s="74">
        <f t="shared" ref="A1577" si="367">A1576+3</f>
        <v>47406</v>
      </c>
      <c r="B1577" s="72">
        <f t="shared" si="358"/>
        <v>1</v>
      </c>
      <c r="C1577" s="72" t="str">
        <f>IF(F1577=0,"RESMİ TATİL",VLOOKUP(F1577,LİSTE!$B$7:$D$1300,3,0))</f>
        <v>Ömer Asaf KADAŞ</v>
      </c>
      <c r="D1577" s="72" t="str">
        <f>IF(G1577=0,"RESMİ TATİL",VLOOKUP(G1577,LİSTE!$B$7:$D$1300,3,0))</f>
        <v>Ramazan Baran ADIGÜZEL</v>
      </c>
      <c r="E1577" s="72" t="str">
        <f>IF(H1577=0,"RESMİ TATİL",VLOOKUP(H1577,LİSTE!$B$7:$D$1300,3,0))</f>
        <v>Bahar AKGÜN</v>
      </c>
      <c r="F1577" s="72">
        <f>IF(B1577="TATİL",0,IF(F1576&gt;0,IF(LİSTE!$F$1=H1576,1,H1576+1),IF(F1576=0,H1575+1,IF(F1575=0,H1574+1,IF(F1574=0,H1573+1,IF(F1573=0,H1572+1))))))</f>
        <v>4</v>
      </c>
      <c r="G1577" s="72">
        <f>IF(F1577=0,0,IF(LİSTE!$F$1=F1577,1,F1577+1))</f>
        <v>5</v>
      </c>
      <c r="H1577" s="72">
        <f>IF(G1577=0,0,IF(LİSTE!$F$1=G1577,1,G1577+1))</f>
        <v>6</v>
      </c>
      <c r="I1577" s="72" t="str">
        <f>IFERROR(VLOOKUP(A1577,TATİLLER!$A$2:$D$30000,3,0),"TATİL DEĞİL")</f>
        <v>TATİL DEĞİL</v>
      </c>
    </row>
    <row r="1578" spans="1:9" x14ac:dyDescent="0.25">
      <c r="A1578" s="74">
        <f t="shared" si="364"/>
        <v>47407</v>
      </c>
      <c r="B1578" s="72">
        <f t="shared" si="358"/>
        <v>2</v>
      </c>
      <c r="C1578" s="72" t="str">
        <f>IF(F1578=0,"RESMİ TATİL",VLOOKUP(F1578,LİSTE!$B$7:$D$1300,3,0))</f>
        <v>Ömer AKGÜL</v>
      </c>
      <c r="D1578" s="72" t="str">
        <f>IF(G1578=0,"RESMİ TATİL",VLOOKUP(G1578,LİSTE!$B$7:$D$1300,3,0))</f>
        <v>Muharrem EFE TANRIVERDİ</v>
      </c>
      <c r="E1578" s="72" t="str">
        <f>IF(H1578=0,"RESMİ TATİL",VLOOKUP(H1578,LİSTE!$B$7:$D$1300,3,0))</f>
        <v>Anıl DOĞAN</v>
      </c>
      <c r="F1578" s="72">
        <f>IF(B1578="TATİL",0,IF(F1577&gt;0,IF(LİSTE!$F$1=H1577,1,H1577+1),IF(F1577=0,H1576+1,IF(F1576=0,H1575+1,IF(F1575=0,H1574+1,IF(F1574=0,H1573+1))))))</f>
        <v>7</v>
      </c>
      <c r="G1578" s="72">
        <f>IF(F1578=0,0,IF(LİSTE!$F$1=F1578,1,F1578+1))</f>
        <v>8</v>
      </c>
      <c r="H1578" s="72">
        <f>IF(G1578=0,0,IF(LİSTE!$F$1=G1578,1,G1578+1))</f>
        <v>9</v>
      </c>
      <c r="I1578" s="72" t="str">
        <f>IFERROR(VLOOKUP(A1578,TATİLLER!$A$2:$D$30000,3,0),"TATİL DEĞİL")</f>
        <v>TATİL DEĞİL</v>
      </c>
    </row>
    <row r="1579" spans="1:9" x14ac:dyDescent="0.25">
      <c r="A1579" s="74">
        <f t="shared" si="364"/>
        <v>47408</v>
      </c>
      <c r="B1579" s="72">
        <f t="shared" si="358"/>
        <v>3</v>
      </c>
      <c r="C1579" s="72" t="str">
        <f>IF(F1579=0,"RESMİ TATİL",VLOOKUP(F1579,LİSTE!$B$7:$D$1300,3,0))</f>
        <v>İpek ARSLAN</v>
      </c>
      <c r="D1579" s="72" t="str">
        <f>IF(G1579=0,"RESMİ TATİL",VLOOKUP(G1579,LİSTE!$B$7:$D$1300,3,0))</f>
        <v>Efe KARSAK</v>
      </c>
      <c r="E1579" s="72" t="str">
        <f>IF(H1579=0,"RESMİ TATİL",VLOOKUP(H1579,LİSTE!$B$7:$D$1300,3,0))</f>
        <v>Abdullah KIRBAÇ</v>
      </c>
      <c r="F1579" s="72">
        <f>IF(B1579="TATİL",0,IF(F1578&gt;0,IF(LİSTE!$F$1=H1578,1,H1578+1),IF(F1578=0,H1577+1,IF(F1577=0,H1576+1,IF(F1576=0,H1575+1,IF(F1575=0,H1574+1))))))</f>
        <v>10</v>
      </c>
      <c r="G1579" s="72">
        <f>IF(F1579=0,0,IF(LİSTE!$F$1=F1579,1,F1579+1))</f>
        <v>11</v>
      </c>
      <c r="H1579" s="72">
        <f>IF(G1579=0,0,IF(LİSTE!$F$1=G1579,1,G1579+1))</f>
        <v>12</v>
      </c>
      <c r="I1579" s="72" t="str">
        <f>IFERROR(VLOOKUP(A1579,TATİLLER!$A$2:$D$30000,3,0),"TATİL DEĞİL")</f>
        <v>TATİL DEĞİL</v>
      </c>
    </row>
    <row r="1580" spans="1:9" x14ac:dyDescent="0.25">
      <c r="A1580" s="74">
        <f t="shared" si="364"/>
        <v>47409</v>
      </c>
      <c r="B1580" s="72">
        <f t="shared" si="358"/>
        <v>4</v>
      </c>
      <c r="C1580" s="72" t="str">
        <f>IF(F1580=0,"RESMİ TATİL",VLOOKUP(F1580,LİSTE!$B$7:$D$1300,3,0))</f>
        <v>Ümmü Defne GÜLER</v>
      </c>
      <c r="D1580" s="72" t="str">
        <f>IF(G1580=0,"RESMİ TATİL",VLOOKUP(G1580,LİSTE!$B$7:$D$1300,3,0))</f>
        <v>Şevval ÖZDAMAR</v>
      </c>
      <c r="E1580" s="72" t="str">
        <f>IF(H1580=0,"RESMİ TATİL",VLOOKUP(H1580,LİSTE!$B$7:$D$1300,3,0))</f>
        <v>Zeynep AKDAĞ</v>
      </c>
      <c r="F1580" s="72">
        <f>IF(B1580="TATİL",0,IF(F1579&gt;0,IF(LİSTE!$F$1=H1579,1,H1579+1),IF(F1579=0,H1578+1,IF(F1578=0,H1577+1,IF(F1577=0,H1576+1,IF(F1576=0,H1575+1))))))</f>
        <v>13</v>
      </c>
      <c r="G1580" s="72">
        <f>IF(F1580=0,0,IF(LİSTE!$F$1=F1580,1,F1580+1))</f>
        <v>14</v>
      </c>
      <c r="H1580" s="72">
        <f>IF(G1580=0,0,IF(LİSTE!$F$1=G1580,1,G1580+1))</f>
        <v>15</v>
      </c>
      <c r="I1580" s="72" t="str">
        <f>IFERROR(VLOOKUP(A1580,TATİLLER!$A$2:$D$30000,3,0),"TATİL DEĞİL")</f>
        <v>TATİL DEĞİL</v>
      </c>
    </row>
    <row r="1581" spans="1:9" x14ac:dyDescent="0.25">
      <c r="A1581" s="74">
        <f t="shared" si="364"/>
        <v>47410</v>
      </c>
      <c r="B1581" s="72">
        <f t="shared" si="358"/>
        <v>5</v>
      </c>
      <c r="C1581" s="72" t="str">
        <f>IF(F1581=0,"RESMİ TATİL",VLOOKUP(F1581,LİSTE!$B$7:$D$1300,3,0))</f>
        <v>Esma ÇOKER</v>
      </c>
      <c r="D1581" s="72" t="str">
        <f>IF(G1581=0,"RESMİ TATİL",VLOOKUP(G1581,LİSTE!$B$7:$D$1300,3,0))</f>
        <v>Dursun Kubilay YAŞAR</v>
      </c>
      <c r="E1581" s="72" t="str">
        <f>IF(H1581=0,"RESMİ TATİL",VLOOKUP(H1581,LİSTE!$B$7:$D$1300,3,0))</f>
        <v>Zeynep Beril BAŞPINAR</v>
      </c>
      <c r="F1581" s="72">
        <f>IF(B1581="TATİL",0,IF(F1580&gt;0,IF(LİSTE!$F$1=H1580,1,H1580+1),IF(F1580=0,H1579+1,IF(F1579=0,H1578+1,IF(F1578=0,H1577+1,IF(F1577=0,H1576+1))))))</f>
        <v>16</v>
      </c>
      <c r="G1581" s="72">
        <f>IF(F1581=0,0,IF(LİSTE!$F$1=F1581,1,F1581+1))</f>
        <v>17</v>
      </c>
      <c r="H1581" s="72">
        <f>IF(G1581=0,0,IF(LİSTE!$F$1=G1581,1,G1581+1))</f>
        <v>18</v>
      </c>
      <c r="I1581" s="72" t="str">
        <f>IFERROR(VLOOKUP(A1581,TATİLLER!$A$2:$D$30000,3,0),"TATİL DEĞİL")</f>
        <v>TATİL DEĞİL</v>
      </c>
    </row>
    <row r="1582" spans="1:9" x14ac:dyDescent="0.25">
      <c r="A1582" s="74">
        <f t="shared" ref="A1582" si="368">A1581+3</f>
        <v>47413</v>
      </c>
      <c r="B1582" s="72">
        <f t="shared" si="358"/>
        <v>1</v>
      </c>
      <c r="C1582" s="72" t="str">
        <f>IF(F1582=0,"RESMİ TATİL",VLOOKUP(F1582,LİSTE!$B$7:$D$1300,3,0))</f>
        <v>Ahmet DAL</v>
      </c>
      <c r="D1582" s="72" t="str">
        <f>IF(G1582=0,"RESMİ TATİL",VLOOKUP(G1582,LİSTE!$B$7:$D$1300,3,0))</f>
        <v>Emirhan KARATAŞ</v>
      </c>
      <c r="E1582" s="72" t="str">
        <f>IF(H1582=0,"RESMİ TATİL",VLOOKUP(H1582,LİSTE!$B$7:$D$1300,3,0))</f>
        <v>Zümra Yeter ARI</v>
      </c>
      <c r="F1582" s="72">
        <f>IF(B1582="TATİL",0,IF(F1581&gt;0,IF(LİSTE!$F$1=H1581,1,H1581+1),IF(F1581=0,H1580+1,IF(F1580=0,H1579+1,IF(F1579=0,H1578+1,IF(F1578=0,H1577+1))))))</f>
        <v>19</v>
      </c>
      <c r="G1582" s="72">
        <f>IF(F1582=0,0,IF(LİSTE!$F$1=F1582,1,F1582+1))</f>
        <v>20</v>
      </c>
      <c r="H1582" s="72">
        <f>IF(G1582=0,0,IF(LİSTE!$F$1=G1582,1,G1582+1))</f>
        <v>21</v>
      </c>
      <c r="I1582" s="72" t="str">
        <f>IFERROR(VLOOKUP(A1582,TATİLLER!$A$2:$D$30000,3,0),"TATİL DEĞİL")</f>
        <v>TATİL DEĞİL</v>
      </c>
    </row>
    <row r="1583" spans="1:9" x14ac:dyDescent="0.25">
      <c r="A1583" s="74">
        <f t="shared" si="364"/>
        <v>47414</v>
      </c>
      <c r="B1583" s="72">
        <f t="shared" si="358"/>
        <v>2</v>
      </c>
      <c r="C1583" s="72" t="str">
        <f>IF(F1583=0,"RESMİ TATİL",VLOOKUP(F1583,LİSTE!$B$7:$D$1300,3,0))</f>
        <v>Utku KARAGÖZ</v>
      </c>
      <c r="D1583" s="72" t="str">
        <f>IF(G1583=0,"RESMİ TATİL",VLOOKUP(G1583,LİSTE!$B$7:$D$1300,3,0))</f>
        <v>Feyza Zümra AVCIOĞLU</v>
      </c>
      <c r="E1583" s="72" t="str">
        <f>IF(H1583=0,"RESMİ TATİL",VLOOKUP(H1583,LİSTE!$B$7:$D$1300,3,0))</f>
        <v>Yusuf Ali TABUR</v>
      </c>
      <c r="F1583" s="72">
        <f>IF(B1583="TATİL",0,IF(F1582&gt;0,IF(LİSTE!$F$1=H1582,1,H1582+1),IF(F1582=0,H1581+1,IF(F1581=0,H1580+1,IF(F1580=0,H1579+1,IF(F1579=0,H1578+1))))))</f>
        <v>22</v>
      </c>
      <c r="G1583" s="72">
        <f>IF(F1583=0,0,IF(LİSTE!$F$1=F1583,1,F1583+1))</f>
        <v>23</v>
      </c>
      <c r="H1583" s="72">
        <f>IF(G1583=0,0,IF(LİSTE!$F$1=G1583,1,G1583+1))</f>
        <v>24</v>
      </c>
      <c r="I1583" s="72" t="str">
        <f>IFERROR(VLOOKUP(A1583,TATİLLER!$A$2:$D$30000,3,0),"TATİL DEĞİL")</f>
        <v>TATİL DEĞİL</v>
      </c>
    </row>
    <row r="1584" spans="1:9" x14ac:dyDescent="0.25">
      <c r="A1584" s="74">
        <f t="shared" si="364"/>
        <v>47415</v>
      </c>
      <c r="B1584" s="72">
        <f t="shared" si="358"/>
        <v>3</v>
      </c>
      <c r="C1584" s="72" t="str">
        <f>IF(F1584=0,"RESMİ TATİL",VLOOKUP(F1584,LİSTE!$B$7:$D$1300,3,0))</f>
        <v>Irmak UTEBAY</v>
      </c>
      <c r="D1584" s="72" t="str">
        <f>IF(G1584=0,"RESMİ TATİL",VLOOKUP(G1584,LİSTE!$B$7:$D$1300,3,0))</f>
        <v>Kerem AKKOÇ</v>
      </c>
      <c r="E1584" s="72" t="str">
        <f>IF(H1584=0,"RESMİ TATİL",VLOOKUP(H1584,LİSTE!$B$7:$D$1300,3,0))</f>
        <v>Elçin Ayşe ELMAS</v>
      </c>
      <c r="F1584" s="72">
        <f>IF(B1584="TATİL",0,IF(F1583&gt;0,IF(LİSTE!$F$1=H1583,1,H1583+1),IF(F1583=0,H1582+1,IF(F1582=0,H1581+1,IF(F1581=0,H1580+1,IF(F1580=0,H1579+1))))))</f>
        <v>25</v>
      </c>
      <c r="G1584" s="72">
        <f>IF(F1584=0,0,IF(LİSTE!$F$1=F1584,1,F1584+1))</f>
        <v>26</v>
      </c>
      <c r="H1584" s="72">
        <f>IF(G1584=0,0,IF(LİSTE!$F$1=G1584,1,G1584+1))</f>
        <v>27</v>
      </c>
      <c r="I1584" s="72" t="str">
        <f>IFERROR(VLOOKUP(A1584,TATİLLER!$A$2:$D$30000,3,0),"TATİL DEĞİL")</f>
        <v>TATİL DEĞİL</v>
      </c>
    </row>
    <row r="1585" spans="1:9" x14ac:dyDescent="0.25">
      <c r="A1585" s="74">
        <f t="shared" si="364"/>
        <v>47416</v>
      </c>
      <c r="B1585" s="72">
        <f t="shared" si="358"/>
        <v>4</v>
      </c>
      <c r="C1585" s="72" t="str">
        <f>IF(F1585=0,"RESMİ TATİL",VLOOKUP(F1585,LİSTE!$B$7:$D$1300,3,0))</f>
        <v>Muhammed YILDIZDAĞ</v>
      </c>
      <c r="D1585" s="72" t="str">
        <f>IF(G1585=0,"RESMİ TATİL",VLOOKUP(G1585,LİSTE!$B$7:$D$1300,3,0))</f>
        <v>Nisa Nur SANCAR</v>
      </c>
      <c r="E1585" s="72" t="str">
        <f>IF(H1585=0,"RESMİ TATİL",VLOOKUP(H1585,LİSTE!$B$7:$D$1300,3,0))</f>
        <v>Esila ÇETİN</v>
      </c>
      <c r="F1585" s="72">
        <f>IF(B1585="TATİL",0,IF(F1584&gt;0,IF(LİSTE!$F$1=H1584,1,H1584+1),IF(F1584=0,H1583+1,IF(F1583=0,H1582+1,IF(F1582=0,H1581+1,IF(F1581=0,H1580+1))))))</f>
        <v>28</v>
      </c>
      <c r="G1585" s="72">
        <f>IF(F1585=0,0,IF(LİSTE!$F$1=F1585,1,F1585+1))</f>
        <v>1</v>
      </c>
      <c r="H1585" s="72">
        <f>IF(G1585=0,0,IF(LİSTE!$F$1=G1585,1,G1585+1))</f>
        <v>2</v>
      </c>
      <c r="I1585" s="72" t="str">
        <f>IFERROR(VLOOKUP(A1585,TATİLLER!$A$2:$D$30000,3,0),"TATİL DEĞİL")</f>
        <v>TATİL DEĞİL</v>
      </c>
    </row>
    <row r="1586" spans="1:9" x14ac:dyDescent="0.25">
      <c r="A1586" s="74">
        <f t="shared" si="364"/>
        <v>47417</v>
      </c>
      <c r="B1586" s="72">
        <f t="shared" si="358"/>
        <v>5</v>
      </c>
      <c r="C1586" s="72" t="str">
        <f>IF(F1586=0,"RESMİ TATİL",VLOOKUP(F1586,LİSTE!$B$7:$D$1300,3,0))</f>
        <v>Zeynep Sevde TOPUZ</v>
      </c>
      <c r="D1586" s="72" t="str">
        <f>IF(G1586=0,"RESMİ TATİL",VLOOKUP(G1586,LİSTE!$B$7:$D$1300,3,0))</f>
        <v>Ömer Asaf KADAŞ</v>
      </c>
      <c r="E1586" s="72" t="str">
        <f>IF(H1586=0,"RESMİ TATİL",VLOOKUP(H1586,LİSTE!$B$7:$D$1300,3,0))</f>
        <v>Ramazan Baran ADIGÜZEL</v>
      </c>
      <c r="F1586" s="72">
        <f>IF(B1586="TATİL",0,IF(F1585&gt;0,IF(LİSTE!$F$1=H1585,1,H1585+1),IF(F1585=0,H1584+1,IF(F1584=0,H1583+1,IF(F1583=0,H1582+1,IF(F1582=0,H1581+1))))))</f>
        <v>3</v>
      </c>
      <c r="G1586" s="72">
        <f>IF(F1586=0,0,IF(LİSTE!$F$1=F1586,1,F1586+1))</f>
        <v>4</v>
      </c>
      <c r="H1586" s="72">
        <f>IF(G1586=0,0,IF(LİSTE!$F$1=G1586,1,G1586+1))</f>
        <v>5</v>
      </c>
      <c r="I1586" s="72" t="str">
        <f>IFERROR(VLOOKUP(A1586,TATİLLER!$A$2:$D$30000,3,0),"TATİL DEĞİL")</f>
        <v>TATİL DEĞİL</v>
      </c>
    </row>
    <row r="1587" spans="1:9" x14ac:dyDescent="0.25">
      <c r="A1587" s="74">
        <f t="shared" ref="A1587" si="369">A1586+3</f>
        <v>47420</v>
      </c>
      <c r="B1587" s="72">
        <f t="shared" si="358"/>
        <v>1</v>
      </c>
      <c r="C1587" s="72" t="str">
        <f>IF(F1587=0,"RESMİ TATİL",VLOOKUP(F1587,LİSTE!$B$7:$D$1300,3,0))</f>
        <v>Bahar AKGÜN</v>
      </c>
      <c r="D1587" s="72" t="str">
        <f>IF(G1587=0,"RESMİ TATİL",VLOOKUP(G1587,LİSTE!$B$7:$D$1300,3,0))</f>
        <v>Ömer AKGÜL</v>
      </c>
      <c r="E1587" s="72" t="str">
        <f>IF(H1587=0,"RESMİ TATİL",VLOOKUP(H1587,LİSTE!$B$7:$D$1300,3,0))</f>
        <v>Muharrem EFE TANRIVERDİ</v>
      </c>
      <c r="F1587" s="72">
        <f>IF(B1587="TATİL",0,IF(F1586&gt;0,IF(LİSTE!$F$1=H1586,1,H1586+1),IF(F1586=0,H1585+1,IF(F1585=0,H1584+1,IF(F1584=0,H1583+1,IF(F1583=0,H1582+1))))))</f>
        <v>6</v>
      </c>
      <c r="G1587" s="72">
        <f>IF(F1587=0,0,IF(LİSTE!$F$1=F1587,1,F1587+1))</f>
        <v>7</v>
      </c>
      <c r="H1587" s="72">
        <f>IF(G1587=0,0,IF(LİSTE!$F$1=G1587,1,G1587+1))</f>
        <v>8</v>
      </c>
      <c r="I1587" s="72" t="str">
        <f>IFERROR(VLOOKUP(A1587,TATİLLER!$A$2:$D$30000,3,0),"TATİL DEĞİL")</f>
        <v>TATİL DEĞİL</v>
      </c>
    </row>
    <row r="1588" spans="1:9" x14ac:dyDescent="0.25">
      <c r="A1588" s="74">
        <f t="shared" si="364"/>
        <v>47421</v>
      </c>
      <c r="B1588" s="72">
        <f t="shared" si="358"/>
        <v>2</v>
      </c>
      <c r="C1588" s="72" t="str">
        <f>IF(F1588=0,"RESMİ TATİL",VLOOKUP(F1588,LİSTE!$B$7:$D$1300,3,0))</f>
        <v>Anıl DOĞAN</v>
      </c>
      <c r="D1588" s="72" t="str">
        <f>IF(G1588=0,"RESMİ TATİL",VLOOKUP(G1588,LİSTE!$B$7:$D$1300,3,0))</f>
        <v>İpek ARSLAN</v>
      </c>
      <c r="E1588" s="72" t="str">
        <f>IF(H1588=0,"RESMİ TATİL",VLOOKUP(H1588,LİSTE!$B$7:$D$1300,3,0))</f>
        <v>Efe KARSAK</v>
      </c>
      <c r="F1588" s="72">
        <f>IF(B1588="TATİL",0,IF(F1587&gt;0,IF(LİSTE!$F$1=H1587,1,H1587+1),IF(F1587=0,H1586+1,IF(F1586=0,H1585+1,IF(F1585=0,H1584+1,IF(F1584=0,H1583+1))))))</f>
        <v>9</v>
      </c>
      <c r="G1588" s="72">
        <f>IF(F1588=0,0,IF(LİSTE!$F$1=F1588,1,F1588+1))</f>
        <v>10</v>
      </c>
      <c r="H1588" s="72">
        <f>IF(G1588=0,0,IF(LİSTE!$F$1=G1588,1,G1588+1))</f>
        <v>11</v>
      </c>
      <c r="I1588" s="72" t="str">
        <f>IFERROR(VLOOKUP(A1588,TATİLLER!$A$2:$D$30000,3,0),"TATİL DEĞİL")</f>
        <v>TATİL DEĞİL</v>
      </c>
    </row>
    <row r="1589" spans="1:9" x14ac:dyDescent="0.25">
      <c r="A1589" s="74">
        <f t="shared" si="364"/>
        <v>47422</v>
      </c>
      <c r="B1589" s="72">
        <f t="shared" si="358"/>
        <v>3</v>
      </c>
      <c r="C1589" s="72" t="str">
        <f>IF(F1589=0,"RESMİ TATİL",VLOOKUP(F1589,LİSTE!$B$7:$D$1300,3,0))</f>
        <v>Abdullah KIRBAÇ</v>
      </c>
      <c r="D1589" s="72" t="str">
        <f>IF(G1589=0,"RESMİ TATİL",VLOOKUP(G1589,LİSTE!$B$7:$D$1300,3,0))</f>
        <v>Ümmü Defne GÜLER</v>
      </c>
      <c r="E1589" s="72" t="str">
        <f>IF(H1589=0,"RESMİ TATİL",VLOOKUP(H1589,LİSTE!$B$7:$D$1300,3,0))</f>
        <v>Şevval ÖZDAMAR</v>
      </c>
      <c r="F1589" s="72">
        <f>IF(B1589="TATİL",0,IF(F1588&gt;0,IF(LİSTE!$F$1=H1588,1,H1588+1),IF(F1588=0,H1587+1,IF(F1587=0,H1586+1,IF(F1586=0,H1585+1,IF(F1585=0,H1584+1))))))</f>
        <v>12</v>
      </c>
      <c r="G1589" s="72">
        <f>IF(F1589=0,0,IF(LİSTE!$F$1=F1589,1,F1589+1))</f>
        <v>13</v>
      </c>
      <c r="H1589" s="72">
        <f>IF(G1589=0,0,IF(LİSTE!$F$1=G1589,1,G1589+1))</f>
        <v>14</v>
      </c>
      <c r="I1589" s="72" t="str">
        <f>IFERROR(VLOOKUP(A1589,TATİLLER!$A$2:$D$30000,3,0),"TATİL DEĞİL")</f>
        <v>TATİL DEĞİL</v>
      </c>
    </row>
    <row r="1590" spans="1:9" x14ac:dyDescent="0.25">
      <c r="A1590" s="74">
        <f t="shared" si="364"/>
        <v>47423</v>
      </c>
      <c r="B1590" s="72">
        <f t="shared" si="358"/>
        <v>4</v>
      </c>
      <c r="C1590" s="72" t="str">
        <f>IF(F1590=0,"RESMİ TATİL",VLOOKUP(F1590,LİSTE!$B$7:$D$1300,3,0))</f>
        <v>Zeynep AKDAĞ</v>
      </c>
      <c r="D1590" s="72" t="str">
        <f>IF(G1590=0,"RESMİ TATİL",VLOOKUP(G1590,LİSTE!$B$7:$D$1300,3,0))</f>
        <v>Esma ÇOKER</v>
      </c>
      <c r="E1590" s="72" t="str">
        <f>IF(H1590=0,"RESMİ TATİL",VLOOKUP(H1590,LİSTE!$B$7:$D$1300,3,0))</f>
        <v>Dursun Kubilay YAŞAR</v>
      </c>
      <c r="F1590" s="72">
        <f>IF(B1590="TATİL",0,IF(F1589&gt;0,IF(LİSTE!$F$1=H1589,1,H1589+1),IF(F1589=0,H1588+1,IF(F1588=0,H1587+1,IF(F1587=0,H1586+1,IF(F1586=0,H1585+1))))))</f>
        <v>15</v>
      </c>
      <c r="G1590" s="72">
        <f>IF(F1590=0,0,IF(LİSTE!$F$1=F1590,1,F1590+1))</f>
        <v>16</v>
      </c>
      <c r="H1590" s="72">
        <f>IF(G1590=0,0,IF(LİSTE!$F$1=G1590,1,G1590+1))</f>
        <v>17</v>
      </c>
      <c r="I1590" s="72" t="str">
        <f>IFERROR(VLOOKUP(A1590,TATİLLER!$A$2:$D$30000,3,0),"TATİL DEĞİL")</f>
        <v>TATİL DEĞİL</v>
      </c>
    </row>
    <row r="1591" spans="1:9" x14ac:dyDescent="0.25">
      <c r="A1591" s="74">
        <f t="shared" si="364"/>
        <v>47424</v>
      </c>
      <c r="B1591" s="72">
        <f t="shared" si="358"/>
        <v>5</v>
      </c>
      <c r="C1591" s="72" t="str">
        <f>IF(F1591=0,"RESMİ TATİL",VLOOKUP(F1591,LİSTE!$B$7:$D$1300,3,0))</f>
        <v>Zeynep Beril BAŞPINAR</v>
      </c>
      <c r="D1591" s="72" t="str">
        <f>IF(G1591=0,"RESMİ TATİL",VLOOKUP(G1591,LİSTE!$B$7:$D$1300,3,0))</f>
        <v>Ahmet DAL</v>
      </c>
      <c r="E1591" s="72" t="str">
        <f>IF(H1591=0,"RESMİ TATİL",VLOOKUP(H1591,LİSTE!$B$7:$D$1300,3,0))</f>
        <v>Emirhan KARATAŞ</v>
      </c>
      <c r="F1591" s="72">
        <f>IF(B1591="TATİL",0,IF(F1590&gt;0,IF(LİSTE!$F$1=H1590,1,H1590+1),IF(F1590=0,H1589+1,IF(F1589=0,H1588+1,IF(F1588=0,H1587+1,IF(F1587=0,H1586+1))))))</f>
        <v>18</v>
      </c>
      <c r="G1591" s="72">
        <f>IF(F1591=0,0,IF(LİSTE!$F$1=F1591,1,F1591+1))</f>
        <v>19</v>
      </c>
      <c r="H1591" s="72">
        <f>IF(G1591=0,0,IF(LİSTE!$F$1=G1591,1,G1591+1))</f>
        <v>20</v>
      </c>
      <c r="I1591" s="72" t="str">
        <f>IFERROR(VLOOKUP(A1591,TATİLLER!$A$2:$D$30000,3,0),"TATİL DEĞİL")</f>
        <v>TATİL DEĞİL</v>
      </c>
    </row>
    <row r="1592" spans="1:9" x14ac:dyDescent="0.25">
      <c r="A1592" s="74">
        <f t="shared" ref="A1592" si="370">A1591+3</f>
        <v>47427</v>
      </c>
      <c r="B1592" s="72">
        <f t="shared" si="358"/>
        <v>1</v>
      </c>
      <c r="C1592" s="72" t="str">
        <f>IF(F1592=0,"RESMİ TATİL",VLOOKUP(F1592,LİSTE!$B$7:$D$1300,3,0))</f>
        <v>Zümra Yeter ARI</v>
      </c>
      <c r="D1592" s="72" t="str">
        <f>IF(G1592=0,"RESMİ TATİL",VLOOKUP(G1592,LİSTE!$B$7:$D$1300,3,0))</f>
        <v>Utku KARAGÖZ</v>
      </c>
      <c r="E1592" s="72" t="str">
        <f>IF(H1592=0,"RESMİ TATİL",VLOOKUP(H1592,LİSTE!$B$7:$D$1300,3,0))</f>
        <v>Feyza Zümra AVCIOĞLU</v>
      </c>
      <c r="F1592" s="72">
        <f>IF(B1592="TATİL",0,IF(F1591&gt;0,IF(LİSTE!$F$1=H1591,1,H1591+1),IF(F1591=0,H1590+1,IF(F1590=0,H1589+1,IF(F1589=0,H1588+1,IF(F1588=0,H1587+1))))))</f>
        <v>21</v>
      </c>
      <c r="G1592" s="72">
        <f>IF(F1592=0,0,IF(LİSTE!$F$1=F1592,1,F1592+1))</f>
        <v>22</v>
      </c>
      <c r="H1592" s="72">
        <f>IF(G1592=0,0,IF(LİSTE!$F$1=G1592,1,G1592+1))</f>
        <v>23</v>
      </c>
      <c r="I1592" s="72" t="str">
        <f>IFERROR(VLOOKUP(A1592,TATİLLER!$A$2:$D$30000,3,0),"TATİL DEĞİL")</f>
        <v>TATİL DEĞİL</v>
      </c>
    </row>
    <row r="1593" spans="1:9" x14ac:dyDescent="0.25">
      <c r="A1593" s="74">
        <f t="shared" si="364"/>
        <v>47428</v>
      </c>
      <c r="B1593" s="72">
        <f t="shared" si="358"/>
        <v>2</v>
      </c>
      <c r="C1593" s="72" t="str">
        <f>IF(F1593=0,"RESMİ TATİL",VLOOKUP(F1593,LİSTE!$B$7:$D$1300,3,0))</f>
        <v>Yusuf Ali TABUR</v>
      </c>
      <c r="D1593" s="72" t="str">
        <f>IF(G1593=0,"RESMİ TATİL",VLOOKUP(G1593,LİSTE!$B$7:$D$1300,3,0))</f>
        <v>Irmak UTEBAY</v>
      </c>
      <c r="E1593" s="72" t="str">
        <f>IF(H1593=0,"RESMİ TATİL",VLOOKUP(H1593,LİSTE!$B$7:$D$1300,3,0))</f>
        <v>Kerem AKKOÇ</v>
      </c>
      <c r="F1593" s="72">
        <f>IF(B1593="TATİL",0,IF(F1592&gt;0,IF(LİSTE!$F$1=H1592,1,H1592+1),IF(F1592=0,H1591+1,IF(F1591=0,H1590+1,IF(F1590=0,H1589+1,IF(F1589=0,H1588+1))))))</f>
        <v>24</v>
      </c>
      <c r="G1593" s="72">
        <f>IF(F1593=0,0,IF(LİSTE!$F$1=F1593,1,F1593+1))</f>
        <v>25</v>
      </c>
      <c r="H1593" s="72">
        <f>IF(G1593=0,0,IF(LİSTE!$F$1=G1593,1,G1593+1))</f>
        <v>26</v>
      </c>
      <c r="I1593" s="72" t="str">
        <f>IFERROR(VLOOKUP(A1593,TATİLLER!$A$2:$D$30000,3,0),"TATİL DEĞİL")</f>
        <v>TATİL DEĞİL</v>
      </c>
    </row>
    <row r="1594" spans="1:9" x14ac:dyDescent="0.25">
      <c r="A1594" s="74">
        <f t="shared" si="364"/>
        <v>47429</v>
      </c>
      <c r="B1594" s="72">
        <f t="shared" si="358"/>
        <v>3</v>
      </c>
      <c r="C1594" s="72" t="str">
        <f>IF(F1594=0,"RESMİ TATİL",VLOOKUP(F1594,LİSTE!$B$7:$D$1300,3,0))</f>
        <v>Elçin Ayşe ELMAS</v>
      </c>
      <c r="D1594" s="72" t="str">
        <f>IF(G1594=0,"RESMİ TATİL",VLOOKUP(G1594,LİSTE!$B$7:$D$1300,3,0))</f>
        <v>Muhammed YILDIZDAĞ</v>
      </c>
      <c r="E1594" s="72" t="str">
        <f>IF(H1594=0,"RESMİ TATİL",VLOOKUP(H1594,LİSTE!$B$7:$D$1300,3,0))</f>
        <v>Nisa Nur SANCAR</v>
      </c>
      <c r="F1594" s="72">
        <f>IF(B1594="TATİL",0,IF(F1593&gt;0,IF(LİSTE!$F$1=H1593,1,H1593+1),IF(F1593=0,H1592+1,IF(F1592=0,H1591+1,IF(F1591=0,H1590+1,IF(F1590=0,H1589+1))))))</f>
        <v>27</v>
      </c>
      <c r="G1594" s="72">
        <f>IF(F1594=0,0,IF(LİSTE!$F$1=F1594,1,F1594+1))</f>
        <v>28</v>
      </c>
      <c r="H1594" s="72">
        <f>IF(G1594=0,0,IF(LİSTE!$F$1=G1594,1,G1594+1))</f>
        <v>1</v>
      </c>
      <c r="I1594" s="72" t="str">
        <f>IFERROR(VLOOKUP(A1594,TATİLLER!$A$2:$D$30000,3,0),"TATİL DEĞİL")</f>
        <v>TATİL DEĞİL</v>
      </c>
    </row>
    <row r="1595" spans="1:9" x14ac:dyDescent="0.25">
      <c r="A1595" s="74">
        <f t="shared" si="364"/>
        <v>47430</v>
      </c>
      <c r="B1595" s="72">
        <f t="shared" si="358"/>
        <v>4</v>
      </c>
      <c r="C1595" s="72" t="str">
        <f>IF(F1595=0,"RESMİ TATİL",VLOOKUP(F1595,LİSTE!$B$7:$D$1300,3,0))</f>
        <v>Esila ÇETİN</v>
      </c>
      <c r="D1595" s="72" t="str">
        <f>IF(G1595=0,"RESMİ TATİL",VLOOKUP(G1595,LİSTE!$B$7:$D$1300,3,0))</f>
        <v>Zeynep Sevde TOPUZ</v>
      </c>
      <c r="E1595" s="72" t="str">
        <f>IF(H1595=0,"RESMİ TATİL",VLOOKUP(H1595,LİSTE!$B$7:$D$1300,3,0))</f>
        <v>Ömer Asaf KADAŞ</v>
      </c>
      <c r="F1595" s="72">
        <f>IF(B1595="TATİL",0,IF(F1594&gt;0,IF(LİSTE!$F$1=H1594,1,H1594+1),IF(F1594=0,H1593+1,IF(F1593=0,H1592+1,IF(F1592=0,H1591+1,IF(F1591=0,H1590+1))))))</f>
        <v>2</v>
      </c>
      <c r="G1595" s="72">
        <f>IF(F1595=0,0,IF(LİSTE!$F$1=F1595,1,F1595+1))</f>
        <v>3</v>
      </c>
      <c r="H1595" s="72">
        <f>IF(G1595=0,0,IF(LİSTE!$F$1=G1595,1,G1595+1))</f>
        <v>4</v>
      </c>
      <c r="I1595" s="72" t="str">
        <f>IFERROR(VLOOKUP(A1595,TATİLLER!$A$2:$D$30000,3,0),"TATİL DEĞİL")</f>
        <v>TATİL DEĞİL</v>
      </c>
    </row>
    <row r="1596" spans="1:9" x14ac:dyDescent="0.25">
      <c r="A1596" s="74">
        <f t="shared" si="364"/>
        <v>47431</v>
      </c>
      <c r="B1596" s="72">
        <f t="shared" si="358"/>
        <v>5</v>
      </c>
      <c r="C1596" s="72" t="str">
        <f>IF(F1596=0,"RESMİ TATİL",VLOOKUP(F1596,LİSTE!$B$7:$D$1300,3,0))</f>
        <v>Ramazan Baran ADIGÜZEL</v>
      </c>
      <c r="D1596" s="72" t="str">
        <f>IF(G1596=0,"RESMİ TATİL",VLOOKUP(G1596,LİSTE!$B$7:$D$1300,3,0))</f>
        <v>Bahar AKGÜN</v>
      </c>
      <c r="E1596" s="72" t="str">
        <f>IF(H1596=0,"RESMİ TATİL",VLOOKUP(H1596,LİSTE!$B$7:$D$1300,3,0))</f>
        <v>Ömer AKGÜL</v>
      </c>
      <c r="F1596" s="72">
        <f>IF(B1596="TATİL",0,IF(F1595&gt;0,IF(LİSTE!$F$1=H1595,1,H1595+1),IF(F1595=0,H1594+1,IF(F1594=0,H1593+1,IF(F1593=0,H1592+1,IF(F1592=0,H1591+1))))))</f>
        <v>5</v>
      </c>
      <c r="G1596" s="72">
        <f>IF(F1596=0,0,IF(LİSTE!$F$1=F1596,1,F1596+1))</f>
        <v>6</v>
      </c>
      <c r="H1596" s="72">
        <f>IF(G1596=0,0,IF(LİSTE!$F$1=G1596,1,G1596+1))</f>
        <v>7</v>
      </c>
      <c r="I1596" s="72" t="str">
        <f>IFERROR(VLOOKUP(A1596,TATİLLER!$A$2:$D$30000,3,0),"TATİL DEĞİL")</f>
        <v>TATİL DEĞİL</v>
      </c>
    </row>
    <row r="1597" spans="1:9" x14ac:dyDescent="0.25">
      <c r="A1597" s="74">
        <f t="shared" ref="A1597" si="371">A1596+3</f>
        <v>47434</v>
      </c>
      <c r="B1597" s="72">
        <f t="shared" si="358"/>
        <v>1</v>
      </c>
      <c r="C1597" s="72" t="str">
        <f>IF(F1597=0,"RESMİ TATİL",VLOOKUP(F1597,LİSTE!$B$7:$D$1300,3,0))</f>
        <v>Muharrem EFE TANRIVERDİ</v>
      </c>
      <c r="D1597" s="72" t="str">
        <f>IF(G1597=0,"RESMİ TATİL",VLOOKUP(G1597,LİSTE!$B$7:$D$1300,3,0))</f>
        <v>Anıl DOĞAN</v>
      </c>
      <c r="E1597" s="72" t="str">
        <f>IF(H1597=0,"RESMİ TATİL",VLOOKUP(H1597,LİSTE!$B$7:$D$1300,3,0))</f>
        <v>İpek ARSLAN</v>
      </c>
      <c r="F1597" s="72">
        <f>IF(B1597="TATİL",0,IF(F1596&gt;0,IF(LİSTE!$F$1=H1596,1,H1596+1),IF(F1596=0,H1595+1,IF(F1595=0,H1594+1,IF(F1594=0,H1593+1,IF(F1593=0,H1592+1))))))</f>
        <v>8</v>
      </c>
      <c r="G1597" s="72">
        <f>IF(F1597=0,0,IF(LİSTE!$F$1=F1597,1,F1597+1))</f>
        <v>9</v>
      </c>
      <c r="H1597" s="72">
        <f>IF(G1597=0,0,IF(LİSTE!$F$1=G1597,1,G1597+1))</f>
        <v>10</v>
      </c>
      <c r="I1597" s="72" t="str">
        <f>IFERROR(VLOOKUP(A1597,TATİLLER!$A$2:$D$30000,3,0),"TATİL DEĞİL")</f>
        <v>TATİL DEĞİL</v>
      </c>
    </row>
    <row r="1598" spans="1:9" x14ac:dyDescent="0.25">
      <c r="A1598" s="74">
        <f t="shared" si="364"/>
        <v>47435</v>
      </c>
      <c r="B1598" s="72">
        <f t="shared" si="358"/>
        <v>2</v>
      </c>
      <c r="C1598" s="72" t="str">
        <f>IF(F1598=0,"RESMİ TATİL",VLOOKUP(F1598,LİSTE!$B$7:$D$1300,3,0))</f>
        <v>Efe KARSAK</v>
      </c>
      <c r="D1598" s="72" t="str">
        <f>IF(G1598=0,"RESMİ TATİL",VLOOKUP(G1598,LİSTE!$B$7:$D$1300,3,0))</f>
        <v>Abdullah KIRBAÇ</v>
      </c>
      <c r="E1598" s="72" t="str">
        <f>IF(H1598=0,"RESMİ TATİL",VLOOKUP(H1598,LİSTE!$B$7:$D$1300,3,0))</f>
        <v>Ümmü Defne GÜLER</v>
      </c>
      <c r="F1598" s="72">
        <f>IF(B1598="TATİL",0,IF(F1597&gt;0,IF(LİSTE!$F$1=H1597,1,H1597+1),IF(F1597=0,H1596+1,IF(F1596=0,H1595+1,IF(F1595=0,H1594+1,IF(F1594=0,H1593+1))))))</f>
        <v>11</v>
      </c>
      <c r="G1598" s="72">
        <f>IF(F1598=0,0,IF(LİSTE!$F$1=F1598,1,F1598+1))</f>
        <v>12</v>
      </c>
      <c r="H1598" s="72">
        <f>IF(G1598=0,0,IF(LİSTE!$F$1=G1598,1,G1598+1))</f>
        <v>13</v>
      </c>
      <c r="I1598" s="72" t="str">
        <f>IFERROR(VLOOKUP(A1598,TATİLLER!$A$2:$D$30000,3,0),"TATİL DEĞİL")</f>
        <v>TATİL DEĞİL</v>
      </c>
    </row>
    <row r="1599" spans="1:9" x14ac:dyDescent="0.25">
      <c r="A1599" s="74">
        <f t="shared" si="364"/>
        <v>47436</v>
      </c>
      <c r="B1599" s="72">
        <f t="shared" si="358"/>
        <v>3</v>
      </c>
      <c r="C1599" s="72" t="str">
        <f>IF(F1599=0,"RESMİ TATİL",VLOOKUP(F1599,LİSTE!$B$7:$D$1300,3,0))</f>
        <v>Şevval ÖZDAMAR</v>
      </c>
      <c r="D1599" s="72" t="str">
        <f>IF(G1599=0,"RESMİ TATİL",VLOOKUP(G1599,LİSTE!$B$7:$D$1300,3,0))</f>
        <v>Zeynep AKDAĞ</v>
      </c>
      <c r="E1599" s="72" t="str">
        <f>IF(H1599=0,"RESMİ TATİL",VLOOKUP(H1599,LİSTE!$B$7:$D$1300,3,0))</f>
        <v>Esma ÇOKER</v>
      </c>
      <c r="F1599" s="72">
        <f>IF(B1599="TATİL",0,IF(F1598&gt;0,IF(LİSTE!$F$1=H1598,1,H1598+1),IF(F1598=0,H1597+1,IF(F1597=0,H1596+1,IF(F1596=0,H1595+1,IF(F1595=0,H1594+1))))))</f>
        <v>14</v>
      </c>
      <c r="G1599" s="72">
        <f>IF(F1599=0,0,IF(LİSTE!$F$1=F1599,1,F1599+1))</f>
        <v>15</v>
      </c>
      <c r="H1599" s="72">
        <f>IF(G1599=0,0,IF(LİSTE!$F$1=G1599,1,G1599+1))</f>
        <v>16</v>
      </c>
      <c r="I1599" s="72" t="str">
        <f>IFERROR(VLOOKUP(A1599,TATİLLER!$A$2:$D$30000,3,0),"TATİL DEĞİL")</f>
        <v>TATİL DEĞİL</v>
      </c>
    </row>
    <row r="1600" spans="1:9" x14ac:dyDescent="0.25">
      <c r="A1600" s="74">
        <f t="shared" si="364"/>
        <v>47437</v>
      </c>
      <c r="B1600" s="72">
        <f t="shared" si="358"/>
        <v>4</v>
      </c>
      <c r="C1600" s="72" t="str">
        <f>IF(F1600=0,"RESMİ TATİL",VLOOKUP(F1600,LİSTE!$B$7:$D$1300,3,0))</f>
        <v>Dursun Kubilay YAŞAR</v>
      </c>
      <c r="D1600" s="72" t="str">
        <f>IF(G1600=0,"RESMİ TATİL",VLOOKUP(G1600,LİSTE!$B$7:$D$1300,3,0))</f>
        <v>Zeynep Beril BAŞPINAR</v>
      </c>
      <c r="E1600" s="72" t="str">
        <f>IF(H1600=0,"RESMİ TATİL",VLOOKUP(H1600,LİSTE!$B$7:$D$1300,3,0))</f>
        <v>Ahmet DAL</v>
      </c>
      <c r="F1600" s="72">
        <f>IF(B1600="TATİL",0,IF(F1599&gt;0,IF(LİSTE!$F$1=H1599,1,H1599+1),IF(F1599=0,H1598+1,IF(F1598=0,H1597+1,IF(F1597=0,H1596+1,IF(F1596=0,H1595+1))))))</f>
        <v>17</v>
      </c>
      <c r="G1600" s="72">
        <f>IF(F1600=0,0,IF(LİSTE!$F$1=F1600,1,F1600+1))</f>
        <v>18</v>
      </c>
      <c r="H1600" s="72">
        <f>IF(G1600=0,0,IF(LİSTE!$F$1=G1600,1,G1600+1))</f>
        <v>19</v>
      </c>
      <c r="I1600" s="72" t="str">
        <f>IFERROR(VLOOKUP(A1600,TATİLLER!$A$2:$D$30000,3,0),"TATİL DEĞİL")</f>
        <v>TATİL DEĞİL</v>
      </c>
    </row>
    <row r="1601" spans="1:9" x14ac:dyDescent="0.25">
      <c r="A1601" s="74">
        <f t="shared" si="364"/>
        <v>47438</v>
      </c>
      <c r="B1601" s="72">
        <f t="shared" si="358"/>
        <v>5</v>
      </c>
      <c r="C1601" s="72" t="str">
        <f>IF(F1601=0,"RESMİ TATİL",VLOOKUP(F1601,LİSTE!$B$7:$D$1300,3,0))</f>
        <v>Emirhan KARATAŞ</v>
      </c>
      <c r="D1601" s="72" t="str">
        <f>IF(G1601=0,"RESMİ TATİL",VLOOKUP(G1601,LİSTE!$B$7:$D$1300,3,0))</f>
        <v>Zümra Yeter ARI</v>
      </c>
      <c r="E1601" s="72" t="str">
        <f>IF(H1601=0,"RESMİ TATİL",VLOOKUP(H1601,LİSTE!$B$7:$D$1300,3,0))</f>
        <v>Utku KARAGÖZ</v>
      </c>
      <c r="F1601" s="72">
        <f>IF(B1601="TATİL",0,IF(F1600&gt;0,IF(LİSTE!$F$1=H1600,1,H1600+1),IF(F1600=0,H1599+1,IF(F1599=0,H1598+1,IF(F1598=0,H1597+1,IF(F1597=0,H1596+1))))))</f>
        <v>20</v>
      </c>
      <c r="G1601" s="72">
        <f>IF(F1601=0,0,IF(LİSTE!$F$1=F1601,1,F1601+1))</f>
        <v>21</v>
      </c>
      <c r="H1601" s="72">
        <f>IF(G1601=0,0,IF(LİSTE!$F$1=G1601,1,G1601+1))</f>
        <v>22</v>
      </c>
      <c r="I1601" s="72" t="str">
        <f>IFERROR(VLOOKUP(A1601,TATİLLER!$A$2:$D$30000,3,0),"TATİL DEĞİL")</f>
        <v>TATİL DEĞİL</v>
      </c>
    </row>
    <row r="1602" spans="1:9" x14ac:dyDescent="0.25">
      <c r="A1602" s="74">
        <f t="shared" ref="A1602" si="372">A1601+3</f>
        <v>47441</v>
      </c>
      <c r="B1602" s="72">
        <f t="shared" si="358"/>
        <v>1</v>
      </c>
      <c r="C1602" s="72" t="str">
        <f>IF(F1602=0,"RESMİ TATİL",VLOOKUP(F1602,LİSTE!$B$7:$D$1300,3,0))</f>
        <v>Feyza Zümra AVCIOĞLU</v>
      </c>
      <c r="D1602" s="72" t="str">
        <f>IF(G1602=0,"RESMİ TATİL",VLOOKUP(G1602,LİSTE!$B$7:$D$1300,3,0))</f>
        <v>Yusuf Ali TABUR</v>
      </c>
      <c r="E1602" s="72" t="str">
        <f>IF(H1602=0,"RESMİ TATİL",VLOOKUP(H1602,LİSTE!$B$7:$D$1300,3,0))</f>
        <v>Irmak UTEBAY</v>
      </c>
      <c r="F1602" s="72">
        <f>IF(B1602="TATİL",0,IF(F1601&gt;0,IF(LİSTE!$F$1=H1601,1,H1601+1),IF(F1601=0,H1600+1,IF(F1600=0,H1599+1,IF(F1599=0,H1598+1,IF(F1598=0,H1597+1))))))</f>
        <v>23</v>
      </c>
      <c r="G1602" s="72">
        <f>IF(F1602=0,0,IF(LİSTE!$F$1=F1602,1,F1602+1))</f>
        <v>24</v>
      </c>
      <c r="H1602" s="72">
        <f>IF(G1602=0,0,IF(LİSTE!$F$1=G1602,1,G1602+1))</f>
        <v>25</v>
      </c>
      <c r="I1602" s="72" t="str">
        <f>IFERROR(VLOOKUP(A1602,TATİLLER!$A$2:$D$30000,3,0),"TATİL DEĞİL")</f>
        <v>TATİL DEĞİL</v>
      </c>
    </row>
    <row r="1603" spans="1:9" x14ac:dyDescent="0.25">
      <c r="A1603" s="74">
        <f t="shared" si="364"/>
        <v>47442</v>
      </c>
      <c r="B1603" s="72">
        <f t="shared" ref="B1603:B1666" si="373">IF(I1603="TATİL","TATİL",WEEKDAY(A1603,2))</f>
        <v>2</v>
      </c>
      <c r="C1603" s="72" t="str">
        <f>IF(F1603=0,"RESMİ TATİL",VLOOKUP(F1603,LİSTE!$B$7:$D$1300,3,0))</f>
        <v>Kerem AKKOÇ</v>
      </c>
      <c r="D1603" s="72" t="str">
        <f>IF(G1603=0,"RESMİ TATİL",VLOOKUP(G1603,LİSTE!$B$7:$D$1300,3,0))</f>
        <v>Elçin Ayşe ELMAS</v>
      </c>
      <c r="E1603" s="72" t="str">
        <f>IF(H1603=0,"RESMİ TATİL",VLOOKUP(H1603,LİSTE!$B$7:$D$1300,3,0))</f>
        <v>Muhammed YILDIZDAĞ</v>
      </c>
      <c r="F1603" s="72">
        <f>IF(B1603="TATİL",0,IF(F1602&gt;0,IF(LİSTE!$F$1=H1602,1,H1602+1),IF(F1602=0,H1601+1,IF(F1601=0,H1600+1,IF(F1600=0,H1599+1,IF(F1599=0,H1598+1))))))</f>
        <v>26</v>
      </c>
      <c r="G1603" s="72">
        <f>IF(F1603=0,0,IF(LİSTE!$F$1=F1603,1,F1603+1))</f>
        <v>27</v>
      </c>
      <c r="H1603" s="72">
        <f>IF(G1603=0,0,IF(LİSTE!$F$1=G1603,1,G1603+1))</f>
        <v>28</v>
      </c>
      <c r="I1603" s="72" t="str">
        <f>IFERROR(VLOOKUP(A1603,TATİLLER!$A$2:$D$30000,3,0),"TATİL DEĞİL")</f>
        <v>TATİL DEĞİL</v>
      </c>
    </row>
    <row r="1604" spans="1:9" x14ac:dyDescent="0.25">
      <c r="A1604" s="74">
        <f t="shared" si="364"/>
        <v>47443</v>
      </c>
      <c r="B1604" s="72">
        <f t="shared" si="373"/>
        <v>3</v>
      </c>
      <c r="C1604" s="72" t="str">
        <f>IF(F1604=0,"RESMİ TATİL",VLOOKUP(F1604,LİSTE!$B$7:$D$1300,3,0))</f>
        <v>Nisa Nur SANCAR</v>
      </c>
      <c r="D1604" s="72" t="str">
        <f>IF(G1604=0,"RESMİ TATİL",VLOOKUP(G1604,LİSTE!$B$7:$D$1300,3,0))</f>
        <v>Esila ÇETİN</v>
      </c>
      <c r="E1604" s="72" t="str">
        <f>IF(H1604=0,"RESMİ TATİL",VLOOKUP(H1604,LİSTE!$B$7:$D$1300,3,0))</f>
        <v>Zeynep Sevde TOPUZ</v>
      </c>
      <c r="F1604" s="72">
        <f>IF(B1604="TATİL",0,IF(F1603&gt;0,IF(LİSTE!$F$1=H1603,1,H1603+1),IF(F1603=0,H1602+1,IF(F1602=0,H1601+1,IF(F1601=0,H1600+1,IF(F1600=0,H1599+1))))))</f>
        <v>1</v>
      </c>
      <c r="G1604" s="72">
        <f>IF(F1604=0,0,IF(LİSTE!$F$1=F1604,1,F1604+1))</f>
        <v>2</v>
      </c>
      <c r="H1604" s="72">
        <f>IF(G1604=0,0,IF(LİSTE!$F$1=G1604,1,G1604+1))</f>
        <v>3</v>
      </c>
      <c r="I1604" s="72" t="str">
        <f>IFERROR(VLOOKUP(A1604,TATİLLER!$A$2:$D$30000,3,0),"TATİL DEĞİL")</f>
        <v>TATİL DEĞİL</v>
      </c>
    </row>
    <row r="1605" spans="1:9" x14ac:dyDescent="0.25">
      <c r="A1605" s="74">
        <f t="shared" si="364"/>
        <v>47444</v>
      </c>
      <c r="B1605" s="72">
        <f t="shared" si="373"/>
        <v>4</v>
      </c>
      <c r="C1605" s="72" t="str">
        <f>IF(F1605=0,"RESMİ TATİL",VLOOKUP(F1605,LİSTE!$B$7:$D$1300,3,0))</f>
        <v>Ömer Asaf KADAŞ</v>
      </c>
      <c r="D1605" s="72" t="str">
        <f>IF(G1605=0,"RESMİ TATİL",VLOOKUP(G1605,LİSTE!$B$7:$D$1300,3,0))</f>
        <v>Ramazan Baran ADIGÜZEL</v>
      </c>
      <c r="E1605" s="72" t="str">
        <f>IF(H1605=0,"RESMİ TATİL",VLOOKUP(H1605,LİSTE!$B$7:$D$1300,3,0))</f>
        <v>Bahar AKGÜN</v>
      </c>
      <c r="F1605" s="72">
        <f>IF(B1605="TATİL",0,IF(F1604&gt;0,IF(LİSTE!$F$1=H1604,1,H1604+1),IF(F1604=0,H1603+1,IF(F1603=0,H1602+1,IF(F1602=0,H1601+1,IF(F1601=0,H1600+1))))))</f>
        <v>4</v>
      </c>
      <c r="G1605" s="72">
        <f>IF(F1605=0,0,IF(LİSTE!$F$1=F1605,1,F1605+1))</f>
        <v>5</v>
      </c>
      <c r="H1605" s="72">
        <f>IF(G1605=0,0,IF(LİSTE!$F$1=G1605,1,G1605+1))</f>
        <v>6</v>
      </c>
      <c r="I1605" s="72" t="str">
        <f>IFERROR(VLOOKUP(A1605,TATİLLER!$A$2:$D$30000,3,0),"TATİL DEĞİL")</f>
        <v>TATİL DEĞİL</v>
      </c>
    </row>
    <row r="1606" spans="1:9" x14ac:dyDescent="0.25">
      <c r="A1606" s="74">
        <f t="shared" si="364"/>
        <v>47445</v>
      </c>
      <c r="B1606" s="72">
        <f t="shared" si="373"/>
        <v>5</v>
      </c>
      <c r="C1606" s="72" t="str">
        <f>IF(F1606=0,"RESMİ TATİL",VLOOKUP(F1606,LİSTE!$B$7:$D$1300,3,0))</f>
        <v>Ömer AKGÜL</v>
      </c>
      <c r="D1606" s="72" t="str">
        <f>IF(G1606=0,"RESMİ TATİL",VLOOKUP(G1606,LİSTE!$B$7:$D$1300,3,0))</f>
        <v>Muharrem EFE TANRIVERDİ</v>
      </c>
      <c r="E1606" s="72" t="str">
        <f>IF(H1606=0,"RESMİ TATİL",VLOOKUP(H1606,LİSTE!$B$7:$D$1300,3,0))</f>
        <v>Anıl DOĞAN</v>
      </c>
      <c r="F1606" s="72">
        <f>IF(B1606="TATİL",0,IF(F1605&gt;0,IF(LİSTE!$F$1=H1605,1,H1605+1),IF(F1605=0,H1604+1,IF(F1604=0,H1603+1,IF(F1603=0,H1602+1,IF(F1602=0,H1601+1))))))</f>
        <v>7</v>
      </c>
      <c r="G1606" s="72">
        <f>IF(F1606=0,0,IF(LİSTE!$F$1=F1606,1,F1606+1))</f>
        <v>8</v>
      </c>
      <c r="H1606" s="72">
        <f>IF(G1606=0,0,IF(LİSTE!$F$1=G1606,1,G1606+1))</f>
        <v>9</v>
      </c>
      <c r="I1606" s="72" t="str">
        <f>IFERROR(VLOOKUP(A1606,TATİLLER!$A$2:$D$30000,3,0),"TATİL DEĞİL")</f>
        <v>TATİL DEĞİL</v>
      </c>
    </row>
    <row r="1607" spans="1:9" x14ac:dyDescent="0.25">
      <c r="A1607" s="74">
        <f t="shared" ref="A1607" si="374">A1606+3</f>
        <v>47448</v>
      </c>
      <c r="B1607" s="72">
        <f t="shared" si="373"/>
        <v>1</v>
      </c>
      <c r="C1607" s="72" t="str">
        <f>IF(F1607=0,"RESMİ TATİL",VLOOKUP(F1607,LİSTE!$B$7:$D$1300,3,0))</f>
        <v>İpek ARSLAN</v>
      </c>
      <c r="D1607" s="72" t="str">
        <f>IF(G1607=0,"RESMİ TATİL",VLOOKUP(G1607,LİSTE!$B$7:$D$1300,3,0))</f>
        <v>Efe KARSAK</v>
      </c>
      <c r="E1607" s="72" t="str">
        <f>IF(H1607=0,"RESMİ TATİL",VLOOKUP(H1607,LİSTE!$B$7:$D$1300,3,0))</f>
        <v>Abdullah KIRBAÇ</v>
      </c>
      <c r="F1607" s="72">
        <f>IF(B1607="TATİL",0,IF(F1606&gt;0,IF(LİSTE!$F$1=H1606,1,H1606+1),IF(F1606=0,H1605+1,IF(F1605=0,H1604+1,IF(F1604=0,H1603+1,IF(F1603=0,H1602+1))))))</f>
        <v>10</v>
      </c>
      <c r="G1607" s="72">
        <f>IF(F1607=0,0,IF(LİSTE!$F$1=F1607,1,F1607+1))</f>
        <v>11</v>
      </c>
      <c r="H1607" s="72">
        <f>IF(G1607=0,0,IF(LİSTE!$F$1=G1607,1,G1607+1))</f>
        <v>12</v>
      </c>
      <c r="I1607" s="72" t="str">
        <f>IFERROR(VLOOKUP(A1607,TATİLLER!$A$2:$D$30000,3,0),"TATİL DEĞİL")</f>
        <v>TATİL DEĞİL</v>
      </c>
    </row>
    <row r="1608" spans="1:9" x14ac:dyDescent="0.25">
      <c r="A1608" s="74">
        <f t="shared" si="364"/>
        <v>47449</v>
      </c>
      <c r="B1608" s="72">
        <f t="shared" si="373"/>
        <v>2</v>
      </c>
      <c r="C1608" s="72" t="str">
        <f>IF(F1608=0,"RESMİ TATİL",VLOOKUP(F1608,LİSTE!$B$7:$D$1300,3,0))</f>
        <v>Ümmü Defne GÜLER</v>
      </c>
      <c r="D1608" s="72" t="str">
        <f>IF(G1608=0,"RESMİ TATİL",VLOOKUP(G1608,LİSTE!$B$7:$D$1300,3,0))</f>
        <v>Şevval ÖZDAMAR</v>
      </c>
      <c r="E1608" s="72" t="str">
        <f>IF(H1608=0,"RESMİ TATİL",VLOOKUP(H1608,LİSTE!$B$7:$D$1300,3,0))</f>
        <v>Zeynep AKDAĞ</v>
      </c>
      <c r="F1608" s="72">
        <f>IF(B1608="TATİL",0,IF(F1607&gt;0,IF(LİSTE!$F$1=H1607,1,H1607+1),IF(F1607=0,H1606+1,IF(F1606=0,H1605+1,IF(F1605=0,H1604+1,IF(F1604=0,H1603+1))))))</f>
        <v>13</v>
      </c>
      <c r="G1608" s="72">
        <f>IF(F1608=0,0,IF(LİSTE!$F$1=F1608,1,F1608+1))</f>
        <v>14</v>
      </c>
      <c r="H1608" s="72">
        <f>IF(G1608=0,0,IF(LİSTE!$F$1=G1608,1,G1608+1))</f>
        <v>15</v>
      </c>
      <c r="I1608" s="72" t="str">
        <f>IFERROR(VLOOKUP(A1608,TATİLLER!$A$2:$D$30000,3,0),"TATİL DEĞİL")</f>
        <v>TATİL DEĞİL</v>
      </c>
    </row>
    <row r="1609" spans="1:9" x14ac:dyDescent="0.25">
      <c r="A1609" s="74">
        <f t="shared" si="364"/>
        <v>47450</v>
      </c>
      <c r="B1609" s="72">
        <f t="shared" si="373"/>
        <v>3</v>
      </c>
      <c r="C1609" s="72" t="str">
        <f>IF(F1609=0,"RESMİ TATİL",VLOOKUP(F1609,LİSTE!$B$7:$D$1300,3,0))</f>
        <v>Esma ÇOKER</v>
      </c>
      <c r="D1609" s="72" t="str">
        <f>IF(G1609=0,"RESMİ TATİL",VLOOKUP(G1609,LİSTE!$B$7:$D$1300,3,0))</f>
        <v>Dursun Kubilay YAŞAR</v>
      </c>
      <c r="E1609" s="72" t="str">
        <f>IF(H1609=0,"RESMİ TATİL",VLOOKUP(H1609,LİSTE!$B$7:$D$1300,3,0))</f>
        <v>Zeynep Beril BAŞPINAR</v>
      </c>
      <c r="F1609" s="72">
        <f>IF(B1609="TATİL",0,IF(F1608&gt;0,IF(LİSTE!$F$1=H1608,1,H1608+1),IF(F1608=0,H1607+1,IF(F1607=0,H1606+1,IF(F1606=0,H1605+1,IF(F1605=0,H1604+1))))))</f>
        <v>16</v>
      </c>
      <c r="G1609" s="72">
        <f>IF(F1609=0,0,IF(LİSTE!$F$1=F1609,1,F1609+1))</f>
        <v>17</v>
      </c>
      <c r="H1609" s="72">
        <f>IF(G1609=0,0,IF(LİSTE!$F$1=G1609,1,G1609+1))</f>
        <v>18</v>
      </c>
      <c r="I1609" s="72" t="str">
        <f>IFERROR(VLOOKUP(A1609,TATİLLER!$A$2:$D$30000,3,0),"TATİL DEĞİL")</f>
        <v>TATİL DEĞİL</v>
      </c>
    </row>
    <row r="1610" spans="1:9" x14ac:dyDescent="0.25">
      <c r="A1610" s="74">
        <f t="shared" si="364"/>
        <v>47451</v>
      </c>
      <c r="B1610" s="72">
        <f t="shared" si="373"/>
        <v>4</v>
      </c>
      <c r="C1610" s="72" t="str">
        <f>IF(F1610=0,"RESMİ TATİL",VLOOKUP(F1610,LİSTE!$B$7:$D$1300,3,0))</f>
        <v>Ahmet DAL</v>
      </c>
      <c r="D1610" s="72" t="str">
        <f>IF(G1610=0,"RESMİ TATİL",VLOOKUP(G1610,LİSTE!$B$7:$D$1300,3,0))</f>
        <v>Emirhan KARATAŞ</v>
      </c>
      <c r="E1610" s="72" t="str">
        <f>IF(H1610=0,"RESMİ TATİL",VLOOKUP(H1610,LİSTE!$B$7:$D$1300,3,0))</f>
        <v>Zümra Yeter ARI</v>
      </c>
      <c r="F1610" s="72">
        <f>IF(B1610="TATİL",0,IF(F1609&gt;0,IF(LİSTE!$F$1=H1609,1,H1609+1),IF(F1609=0,H1608+1,IF(F1608=0,H1607+1,IF(F1607=0,H1606+1,IF(F1606=0,H1605+1))))))</f>
        <v>19</v>
      </c>
      <c r="G1610" s="72">
        <f>IF(F1610=0,0,IF(LİSTE!$F$1=F1610,1,F1610+1))</f>
        <v>20</v>
      </c>
      <c r="H1610" s="72">
        <f>IF(G1610=0,0,IF(LİSTE!$F$1=G1610,1,G1610+1))</f>
        <v>21</v>
      </c>
      <c r="I1610" s="72" t="str">
        <f>IFERROR(VLOOKUP(A1610,TATİLLER!$A$2:$D$30000,3,0),"TATİL DEĞİL")</f>
        <v>TATİL DEĞİL</v>
      </c>
    </row>
    <row r="1611" spans="1:9" x14ac:dyDescent="0.25">
      <c r="A1611" s="74">
        <f t="shared" si="364"/>
        <v>47452</v>
      </c>
      <c r="B1611" s="72">
        <f t="shared" si="373"/>
        <v>5</v>
      </c>
      <c r="C1611" s="72" t="str">
        <f>IF(F1611=0,"RESMİ TATİL",VLOOKUP(F1611,LİSTE!$B$7:$D$1300,3,0))</f>
        <v>Utku KARAGÖZ</v>
      </c>
      <c r="D1611" s="72" t="str">
        <f>IF(G1611=0,"RESMİ TATİL",VLOOKUP(G1611,LİSTE!$B$7:$D$1300,3,0))</f>
        <v>Feyza Zümra AVCIOĞLU</v>
      </c>
      <c r="E1611" s="72" t="str">
        <f>IF(H1611=0,"RESMİ TATİL",VLOOKUP(H1611,LİSTE!$B$7:$D$1300,3,0))</f>
        <v>Yusuf Ali TABUR</v>
      </c>
      <c r="F1611" s="72">
        <f>IF(B1611="TATİL",0,IF(F1610&gt;0,IF(LİSTE!$F$1=H1610,1,H1610+1),IF(F1610=0,H1609+1,IF(F1609=0,H1608+1,IF(F1608=0,H1607+1,IF(F1607=0,H1606+1))))))</f>
        <v>22</v>
      </c>
      <c r="G1611" s="72">
        <f>IF(F1611=0,0,IF(LİSTE!$F$1=F1611,1,F1611+1))</f>
        <v>23</v>
      </c>
      <c r="H1611" s="72">
        <f>IF(G1611=0,0,IF(LİSTE!$F$1=G1611,1,G1611+1))</f>
        <v>24</v>
      </c>
      <c r="I1611" s="72" t="str">
        <f>IFERROR(VLOOKUP(A1611,TATİLLER!$A$2:$D$30000,3,0),"TATİL DEĞİL")</f>
        <v>TATİL DEĞİL</v>
      </c>
    </row>
    <row r="1612" spans="1:9" x14ac:dyDescent="0.25">
      <c r="A1612" s="74">
        <f t="shared" ref="A1612" si="375">A1611+3</f>
        <v>47455</v>
      </c>
      <c r="B1612" s="72">
        <f t="shared" si="373"/>
        <v>1</v>
      </c>
      <c r="C1612" s="72" t="str">
        <f>IF(F1612=0,"RESMİ TATİL",VLOOKUP(F1612,LİSTE!$B$7:$D$1300,3,0))</f>
        <v>Irmak UTEBAY</v>
      </c>
      <c r="D1612" s="72" t="str">
        <f>IF(G1612=0,"RESMİ TATİL",VLOOKUP(G1612,LİSTE!$B$7:$D$1300,3,0))</f>
        <v>Kerem AKKOÇ</v>
      </c>
      <c r="E1612" s="72" t="str">
        <f>IF(H1612=0,"RESMİ TATİL",VLOOKUP(H1612,LİSTE!$B$7:$D$1300,3,0))</f>
        <v>Elçin Ayşe ELMAS</v>
      </c>
      <c r="F1612" s="72">
        <f>IF(B1612="TATİL",0,IF(F1611&gt;0,IF(LİSTE!$F$1=H1611,1,H1611+1),IF(F1611=0,H1610+1,IF(F1610=0,H1609+1,IF(F1609=0,H1608+1,IF(F1608=0,H1607+1))))))</f>
        <v>25</v>
      </c>
      <c r="G1612" s="72">
        <f>IF(F1612=0,0,IF(LİSTE!$F$1=F1612,1,F1612+1))</f>
        <v>26</v>
      </c>
      <c r="H1612" s="72">
        <f>IF(G1612=0,0,IF(LİSTE!$F$1=G1612,1,G1612+1))</f>
        <v>27</v>
      </c>
      <c r="I1612" s="72" t="str">
        <f>IFERROR(VLOOKUP(A1612,TATİLLER!$A$2:$D$30000,3,0),"TATİL DEĞİL")</f>
        <v>TATİL DEĞİL</v>
      </c>
    </row>
    <row r="1613" spans="1:9" x14ac:dyDescent="0.25">
      <c r="A1613" s="74">
        <f t="shared" si="364"/>
        <v>47456</v>
      </c>
      <c r="B1613" s="72">
        <f t="shared" si="373"/>
        <v>2</v>
      </c>
      <c r="C1613" s="72" t="str">
        <f>IF(F1613=0,"RESMİ TATİL",VLOOKUP(F1613,LİSTE!$B$7:$D$1300,3,0))</f>
        <v>Muhammed YILDIZDAĞ</v>
      </c>
      <c r="D1613" s="72" t="str">
        <f>IF(G1613=0,"RESMİ TATİL",VLOOKUP(G1613,LİSTE!$B$7:$D$1300,3,0))</f>
        <v>Nisa Nur SANCAR</v>
      </c>
      <c r="E1613" s="72" t="str">
        <f>IF(H1613=0,"RESMİ TATİL",VLOOKUP(H1613,LİSTE!$B$7:$D$1300,3,0))</f>
        <v>Esila ÇETİN</v>
      </c>
      <c r="F1613" s="72">
        <f>IF(B1613="TATİL",0,IF(F1612&gt;0,IF(LİSTE!$F$1=H1612,1,H1612+1),IF(F1612=0,H1611+1,IF(F1611=0,H1610+1,IF(F1610=0,H1609+1,IF(F1609=0,H1608+1))))))</f>
        <v>28</v>
      </c>
      <c r="G1613" s="72">
        <f>IF(F1613=0,0,IF(LİSTE!$F$1=F1613,1,F1613+1))</f>
        <v>1</v>
      </c>
      <c r="H1613" s="72">
        <f>IF(G1613=0,0,IF(LİSTE!$F$1=G1613,1,G1613+1))</f>
        <v>2</v>
      </c>
      <c r="I1613" s="72" t="str">
        <f>IFERROR(VLOOKUP(A1613,TATİLLER!$A$2:$D$30000,3,0),"TATİL DEĞİL")</f>
        <v>TATİL DEĞİL</v>
      </c>
    </row>
    <row r="1614" spans="1:9" x14ac:dyDescent="0.25">
      <c r="A1614" s="74">
        <f t="shared" si="364"/>
        <v>47457</v>
      </c>
      <c r="B1614" s="72">
        <f t="shared" si="373"/>
        <v>3</v>
      </c>
      <c r="C1614" s="72" t="str">
        <f>IF(F1614=0,"RESMİ TATİL",VLOOKUP(F1614,LİSTE!$B$7:$D$1300,3,0))</f>
        <v>Zeynep Sevde TOPUZ</v>
      </c>
      <c r="D1614" s="72" t="str">
        <f>IF(G1614=0,"RESMİ TATİL",VLOOKUP(G1614,LİSTE!$B$7:$D$1300,3,0))</f>
        <v>Ömer Asaf KADAŞ</v>
      </c>
      <c r="E1614" s="72" t="str">
        <f>IF(H1614=0,"RESMİ TATİL",VLOOKUP(H1614,LİSTE!$B$7:$D$1300,3,0))</f>
        <v>Ramazan Baran ADIGÜZEL</v>
      </c>
      <c r="F1614" s="72">
        <f>IF(B1614="TATİL",0,IF(F1613&gt;0,IF(LİSTE!$F$1=H1613,1,H1613+1),IF(F1613=0,H1612+1,IF(F1612=0,H1611+1,IF(F1611=0,H1610+1,IF(F1610=0,H1609+1))))))</f>
        <v>3</v>
      </c>
      <c r="G1614" s="72">
        <f>IF(F1614=0,0,IF(LİSTE!$F$1=F1614,1,F1614+1))</f>
        <v>4</v>
      </c>
      <c r="H1614" s="72">
        <f>IF(G1614=0,0,IF(LİSTE!$F$1=G1614,1,G1614+1))</f>
        <v>5</v>
      </c>
      <c r="I1614" s="72" t="str">
        <f>IFERROR(VLOOKUP(A1614,TATİLLER!$A$2:$D$30000,3,0),"TATİL DEĞİL")</f>
        <v>TATİL DEĞİL</v>
      </c>
    </row>
    <row r="1615" spans="1:9" x14ac:dyDescent="0.25">
      <c r="A1615" s="74">
        <f t="shared" si="364"/>
        <v>47458</v>
      </c>
      <c r="B1615" s="72">
        <f t="shared" si="373"/>
        <v>4</v>
      </c>
      <c r="C1615" s="72" t="str">
        <f>IF(F1615=0,"RESMİ TATİL",VLOOKUP(F1615,LİSTE!$B$7:$D$1300,3,0))</f>
        <v>Bahar AKGÜN</v>
      </c>
      <c r="D1615" s="72" t="str">
        <f>IF(G1615=0,"RESMİ TATİL",VLOOKUP(G1615,LİSTE!$B$7:$D$1300,3,0))</f>
        <v>Ömer AKGÜL</v>
      </c>
      <c r="E1615" s="72" t="str">
        <f>IF(H1615=0,"RESMİ TATİL",VLOOKUP(H1615,LİSTE!$B$7:$D$1300,3,0))</f>
        <v>Muharrem EFE TANRIVERDİ</v>
      </c>
      <c r="F1615" s="72">
        <f>IF(B1615="TATİL",0,IF(F1614&gt;0,IF(LİSTE!$F$1=H1614,1,H1614+1),IF(F1614=0,H1613+1,IF(F1613=0,H1612+1,IF(F1612=0,H1611+1,IF(F1611=0,H1610+1))))))</f>
        <v>6</v>
      </c>
      <c r="G1615" s="72">
        <f>IF(F1615=0,0,IF(LİSTE!$F$1=F1615,1,F1615+1))</f>
        <v>7</v>
      </c>
      <c r="H1615" s="72">
        <f>IF(G1615=0,0,IF(LİSTE!$F$1=G1615,1,G1615+1))</f>
        <v>8</v>
      </c>
      <c r="I1615" s="72" t="str">
        <f>IFERROR(VLOOKUP(A1615,TATİLLER!$A$2:$D$30000,3,0),"TATİL DEĞİL")</f>
        <v>TATİL DEĞİL</v>
      </c>
    </row>
    <row r="1616" spans="1:9" x14ac:dyDescent="0.25">
      <c r="A1616" s="74">
        <f t="shared" si="364"/>
        <v>47459</v>
      </c>
      <c r="B1616" s="72">
        <f t="shared" si="373"/>
        <v>5</v>
      </c>
      <c r="C1616" s="72" t="str">
        <f>IF(F1616=0,"RESMİ TATİL",VLOOKUP(F1616,LİSTE!$B$7:$D$1300,3,0))</f>
        <v>Anıl DOĞAN</v>
      </c>
      <c r="D1616" s="72" t="str">
        <f>IF(G1616=0,"RESMİ TATİL",VLOOKUP(G1616,LİSTE!$B$7:$D$1300,3,0))</f>
        <v>İpek ARSLAN</v>
      </c>
      <c r="E1616" s="72" t="str">
        <f>IF(H1616=0,"RESMİ TATİL",VLOOKUP(H1616,LİSTE!$B$7:$D$1300,3,0))</f>
        <v>Efe KARSAK</v>
      </c>
      <c r="F1616" s="72">
        <f>IF(B1616="TATİL",0,IF(F1615&gt;0,IF(LİSTE!$F$1=H1615,1,H1615+1),IF(F1615=0,H1614+1,IF(F1614=0,H1613+1,IF(F1613=0,H1612+1,IF(F1612=0,H1611+1))))))</f>
        <v>9</v>
      </c>
      <c r="G1616" s="72">
        <f>IF(F1616=0,0,IF(LİSTE!$F$1=F1616,1,F1616+1))</f>
        <v>10</v>
      </c>
      <c r="H1616" s="72">
        <f>IF(G1616=0,0,IF(LİSTE!$F$1=G1616,1,G1616+1))</f>
        <v>11</v>
      </c>
      <c r="I1616" s="72" t="str">
        <f>IFERROR(VLOOKUP(A1616,TATİLLER!$A$2:$D$30000,3,0),"TATİL DEĞİL")</f>
        <v>TATİL DEĞİL</v>
      </c>
    </row>
    <row r="1617" spans="1:9" x14ac:dyDescent="0.25">
      <c r="A1617" s="74">
        <f t="shared" ref="A1617" si="376">A1616+3</f>
        <v>47462</v>
      </c>
      <c r="B1617" s="72">
        <f t="shared" si="373"/>
        <v>1</v>
      </c>
      <c r="C1617" s="72" t="str">
        <f>IF(F1617=0,"RESMİ TATİL",VLOOKUP(F1617,LİSTE!$B$7:$D$1300,3,0))</f>
        <v>Abdullah KIRBAÇ</v>
      </c>
      <c r="D1617" s="72" t="str">
        <f>IF(G1617=0,"RESMİ TATİL",VLOOKUP(G1617,LİSTE!$B$7:$D$1300,3,0))</f>
        <v>Ümmü Defne GÜLER</v>
      </c>
      <c r="E1617" s="72" t="str">
        <f>IF(H1617=0,"RESMİ TATİL",VLOOKUP(H1617,LİSTE!$B$7:$D$1300,3,0))</f>
        <v>Şevval ÖZDAMAR</v>
      </c>
      <c r="F1617" s="72">
        <f>IF(B1617="TATİL",0,IF(F1616&gt;0,IF(LİSTE!$F$1=H1616,1,H1616+1),IF(F1616=0,H1615+1,IF(F1615=0,H1614+1,IF(F1614=0,H1613+1,IF(F1613=0,H1612+1))))))</f>
        <v>12</v>
      </c>
      <c r="G1617" s="72">
        <f>IF(F1617=0,0,IF(LİSTE!$F$1=F1617,1,F1617+1))</f>
        <v>13</v>
      </c>
      <c r="H1617" s="72">
        <f>IF(G1617=0,0,IF(LİSTE!$F$1=G1617,1,G1617+1))</f>
        <v>14</v>
      </c>
      <c r="I1617" s="72" t="str">
        <f>IFERROR(VLOOKUP(A1617,TATİLLER!$A$2:$D$30000,3,0),"TATİL DEĞİL")</f>
        <v>TATİL DEĞİL</v>
      </c>
    </row>
    <row r="1618" spans="1:9" x14ac:dyDescent="0.25">
      <c r="A1618" s="74">
        <f t="shared" si="364"/>
        <v>47463</v>
      </c>
      <c r="B1618" s="72">
        <f t="shared" si="373"/>
        <v>2</v>
      </c>
      <c r="C1618" s="72" t="str">
        <f>IF(F1618=0,"RESMİ TATİL",VLOOKUP(F1618,LİSTE!$B$7:$D$1300,3,0))</f>
        <v>Zeynep AKDAĞ</v>
      </c>
      <c r="D1618" s="72" t="str">
        <f>IF(G1618=0,"RESMİ TATİL",VLOOKUP(G1618,LİSTE!$B$7:$D$1300,3,0))</f>
        <v>Esma ÇOKER</v>
      </c>
      <c r="E1618" s="72" t="str">
        <f>IF(H1618=0,"RESMİ TATİL",VLOOKUP(H1618,LİSTE!$B$7:$D$1300,3,0))</f>
        <v>Dursun Kubilay YAŞAR</v>
      </c>
      <c r="F1618" s="72">
        <f>IF(B1618="TATİL",0,IF(F1617&gt;0,IF(LİSTE!$F$1=H1617,1,H1617+1),IF(F1617=0,H1616+1,IF(F1616=0,H1615+1,IF(F1615=0,H1614+1,IF(F1614=0,H1613+1))))))</f>
        <v>15</v>
      </c>
      <c r="G1618" s="72">
        <f>IF(F1618=0,0,IF(LİSTE!$F$1=F1618,1,F1618+1))</f>
        <v>16</v>
      </c>
      <c r="H1618" s="72">
        <f>IF(G1618=0,0,IF(LİSTE!$F$1=G1618,1,G1618+1))</f>
        <v>17</v>
      </c>
      <c r="I1618" s="72" t="str">
        <f>IFERROR(VLOOKUP(A1618,TATİLLER!$A$2:$D$30000,3,0),"TATİL DEĞİL")</f>
        <v>TATİL DEĞİL</v>
      </c>
    </row>
    <row r="1619" spans="1:9" x14ac:dyDescent="0.25">
      <c r="A1619" s="74">
        <f t="shared" si="364"/>
        <v>47464</v>
      </c>
      <c r="B1619" s="72">
        <f t="shared" si="373"/>
        <v>3</v>
      </c>
      <c r="C1619" s="72" t="str">
        <f>IF(F1619=0,"RESMİ TATİL",VLOOKUP(F1619,LİSTE!$B$7:$D$1300,3,0))</f>
        <v>Zeynep Beril BAŞPINAR</v>
      </c>
      <c r="D1619" s="72" t="str">
        <f>IF(G1619=0,"RESMİ TATİL",VLOOKUP(G1619,LİSTE!$B$7:$D$1300,3,0))</f>
        <v>Ahmet DAL</v>
      </c>
      <c r="E1619" s="72" t="str">
        <f>IF(H1619=0,"RESMİ TATİL",VLOOKUP(H1619,LİSTE!$B$7:$D$1300,3,0))</f>
        <v>Emirhan KARATAŞ</v>
      </c>
      <c r="F1619" s="72">
        <f>IF(B1619="TATİL",0,IF(F1618&gt;0,IF(LİSTE!$F$1=H1618,1,H1618+1),IF(F1618=0,H1617+1,IF(F1617=0,H1616+1,IF(F1616=0,H1615+1,IF(F1615=0,H1614+1))))))</f>
        <v>18</v>
      </c>
      <c r="G1619" s="72">
        <f>IF(F1619=0,0,IF(LİSTE!$F$1=F1619,1,F1619+1))</f>
        <v>19</v>
      </c>
      <c r="H1619" s="72">
        <f>IF(G1619=0,0,IF(LİSTE!$F$1=G1619,1,G1619+1))</f>
        <v>20</v>
      </c>
      <c r="I1619" s="72" t="str">
        <f>IFERROR(VLOOKUP(A1619,TATİLLER!$A$2:$D$30000,3,0),"TATİL DEĞİL")</f>
        <v>TATİL DEĞİL</v>
      </c>
    </row>
    <row r="1620" spans="1:9" x14ac:dyDescent="0.25">
      <c r="A1620" s="74">
        <f t="shared" si="364"/>
        <v>47465</v>
      </c>
      <c r="B1620" s="72">
        <f t="shared" si="373"/>
        <v>4</v>
      </c>
      <c r="C1620" s="72" t="str">
        <f>IF(F1620=0,"RESMİ TATİL",VLOOKUP(F1620,LİSTE!$B$7:$D$1300,3,0))</f>
        <v>Zümra Yeter ARI</v>
      </c>
      <c r="D1620" s="72" t="str">
        <f>IF(G1620=0,"RESMİ TATİL",VLOOKUP(G1620,LİSTE!$B$7:$D$1300,3,0))</f>
        <v>Utku KARAGÖZ</v>
      </c>
      <c r="E1620" s="72" t="str">
        <f>IF(H1620=0,"RESMİ TATİL",VLOOKUP(H1620,LİSTE!$B$7:$D$1300,3,0))</f>
        <v>Feyza Zümra AVCIOĞLU</v>
      </c>
      <c r="F1620" s="72">
        <f>IF(B1620="TATİL",0,IF(F1619&gt;0,IF(LİSTE!$F$1=H1619,1,H1619+1),IF(F1619=0,H1618+1,IF(F1618=0,H1617+1,IF(F1617=0,H1616+1,IF(F1616=0,H1615+1))))))</f>
        <v>21</v>
      </c>
      <c r="G1620" s="72">
        <f>IF(F1620=0,0,IF(LİSTE!$F$1=F1620,1,F1620+1))</f>
        <v>22</v>
      </c>
      <c r="H1620" s="72">
        <f>IF(G1620=0,0,IF(LİSTE!$F$1=G1620,1,G1620+1))</f>
        <v>23</v>
      </c>
      <c r="I1620" s="72" t="str">
        <f>IFERROR(VLOOKUP(A1620,TATİLLER!$A$2:$D$30000,3,0),"TATİL DEĞİL")</f>
        <v>TATİL DEĞİL</v>
      </c>
    </row>
    <row r="1621" spans="1:9" x14ac:dyDescent="0.25">
      <c r="A1621" s="74">
        <f t="shared" si="364"/>
        <v>47466</v>
      </c>
      <c r="B1621" s="72">
        <f t="shared" si="373"/>
        <v>5</v>
      </c>
      <c r="C1621" s="72" t="str">
        <f>IF(F1621=0,"RESMİ TATİL",VLOOKUP(F1621,LİSTE!$B$7:$D$1300,3,0))</f>
        <v>Yusuf Ali TABUR</v>
      </c>
      <c r="D1621" s="72" t="str">
        <f>IF(G1621=0,"RESMİ TATİL",VLOOKUP(G1621,LİSTE!$B$7:$D$1300,3,0))</f>
        <v>Irmak UTEBAY</v>
      </c>
      <c r="E1621" s="72" t="str">
        <f>IF(H1621=0,"RESMİ TATİL",VLOOKUP(H1621,LİSTE!$B$7:$D$1300,3,0))</f>
        <v>Kerem AKKOÇ</v>
      </c>
      <c r="F1621" s="72">
        <f>IF(B1621="TATİL",0,IF(F1620&gt;0,IF(LİSTE!$F$1=H1620,1,H1620+1),IF(F1620=0,H1619+1,IF(F1619=0,H1618+1,IF(F1618=0,H1617+1,IF(F1617=0,H1616+1))))))</f>
        <v>24</v>
      </c>
      <c r="G1621" s="72">
        <f>IF(F1621=0,0,IF(LİSTE!$F$1=F1621,1,F1621+1))</f>
        <v>25</v>
      </c>
      <c r="H1621" s="72">
        <f>IF(G1621=0,0,IF(LİSTE!$F$1=G1621,1,G1621+1))</f>
        <v>26</v>
      </c>
      <c r="I1621" s="72" t="str">
        <f>IFERROR(VLOOKUP(A1621,TATİLLER!$A$2:$D$30000,3,0),"TATİL DEĞİL")</f>
        <v>TATİL DEĞİL</v>
      </c>
    </row>
    <row r="1622" spans="1:9" x14ac:dyDescent="0.25">
      <c r="A1622" s="74">
        <f t="shared" ref="A1622" si="377">A1621+3</f>
        <v>47469</v>
      </c>
      <c r="B1622" s="72">
        <f t="shared" si="373"/>
        <v>1</v>
      </c>
      <c r="C1622" s="72" t="str">
        <f>IF(F1622=0,"RESMİ TATİL",VLOOKUP(F1622,LİSTE!$B$7:$D$1300,3,0))</f>
        <v>Elçin Ayşe ELMAS</v>
      </c>
      <c r="D1622" s="72" t="str">
        <f>IF(G1622=0,"RESMİ TATİL",VLOOKUP(G1622,LİSTE!$B$7:$D$1300,3,0))</f>
        <v>Muhammed YILDIZDAĞ</v>
      </c>
      <c r="E1622" s="72" t="str">
        <f>IF(H1622=0,"RESMİ TATİL",VLOOKUP(H1622,LİSTE!$B$7:$D$1300,3,0))</f>
        <v>Nisa Nur SANCAR</v>
      </c>
      <c r="F1622" s="72">
        <f>IF(B1622="TATİL",0,IF(F1621&gt;0,IF(LİSTE!$F$1=H1621,1,H1621+1),IF(F1621=0,H1620+1,IF(F1620=0,H1619+1,IF(F1619=0,H1618+1,IF(F1618=0,H1617+1))))))</f>
        <v>27</v>
      </c>
      <c r="G1622" s="72">
        <f>IF(F1622=0,0,IF(LİSTE!$F$1=F1622,1,F1622+1))</f>
        <v>28</v>
      </c>
      <c r="H1622" s="72">
        <f>IF(G1622=0,0,IF(LİSTE!$F$1=G1622,1,G1622+1))</f>
        <v>1</v>
      </c>
      <c r="I1622" s="72" t="str">
        <f>IFERROR(VLOOKUP(A1622,TATİLLER!$A$2:$D$30000,3,0),"TATİL DEĞİL")</f>
        <v>TATİL DEĞİL</v>
      </c>
    </row>
    <row r="1623" spans="1:9" x14ac:dyDescent="0.25">
      <c r="A1623" s="74">
        <f t="shared" si="364"/>
        <v>47470</v>
      </c>
      <c r="B1623" s="72">
        <f t="shared" si="373"/>
        <v>2</v>
      </c>
      <c r="C1623" s="72" t="str">
        <f>IF(F1623=0,"RESMİ TATİL",VLOOKUP(F1623,LİSTE!$B$7:$D$1300,3,0))</f>
        <v>Esila ÇETİN</v>
      </c>
      <c r="D1623" s="72" t="str">
        <f>IF(G1623=0,"RESMİ TATİL",VLOOKUP(G1623,LİSTE!$B$7:$D$1300,3,0))</f>
        <v>Zeynep Sevde TOPUZ</v>
      </c>
      <c r="E1623" s="72" t="str">
        <f>IF(H1623=0,"RESMİ TATİL",VLOOKUP(H1623,LİSTE!$B$7:$D$1300,3,0))</f>
        <v>Ömer Asaf KADAŞ</v>
      </c>
      <c r="F1623" s="72">
        <f>IF(B1623="TATİL",0,IF(F1622&gt;0,IF(LİSTE!$F$1=H1622,1,H1622+1),IF(F1622=0,H1621+1,IF(F1621=0,H1620+1,IF(F1620=0,H1619+1,IF(F1619=0,H1618+1))))))</f>
        <v>2</v>
      </c>
      <c r="G1623" s="72">
        <f>IF(F1623=0,0,IF(LİSTE!$F$1=F1623,1,F1623+1))</f>
        <v>3</v>
      </c>
      <c r="H1623" s="72">
        <f>IF(G1623=0,0,IF(LİSTE!$F$1=G1623,1,G1623+1))</f>
        <v>4</v>
      </c>
      <c r="I1623" s="72" t="str">
        <f>IFERROR(VLOOKUP(A1623,TATİLLER!$A$2:$D$30000,3,0),"TATİL DEĞİL")</f>
        <v>TATİL DEĞİL</v>
      </c>
    </row>
    <row r="1624" spans="1:9" x14ac:dyDescent="0.25">
      <c r="A1624" s="74">
        <f t="shared" si="364"/>
        <v>47471</v>
      </c>
      <c r="B1624" s="72">
        <f t="shared" si="373"/>
        <v>3</v>
      </c>
      <c r="C1624" s="72" t="str">
        <f>IF(F1624=0,"RESMİ TATİL",VLOOKUP(F1624,LİSTE!$B$7:$D$1300,3,0))</f>
        <v>Ramazan Baran ADIGÜZEL</v>
      </c>
      <c r="D1624" s="72" t="str">
        <f>IF(G1624=0,"RESMİ TATİL",VLOOKUP(G1624,LİSTE!$B$7:$D$1300,3,0))</f>
        <v>Bahar AKGÜN</v>
      </c>
      <c r="E1624" s="72" t="str">
        <f>IF(H1624=0,"RESMİ TATİL",VLOOKUP(H1624,LİSTE!$B$7:$D$1300,3,0))</f>
        <v>Ömer AKGÜL</v>
      </c>
      <c r="F1624" s="72">
        <f>IF(B1624="TATİL",0,IF(F1623&gt;0,IF(LİSTE!$F$1=H1623,1,H1623+1),IF(F1623=0,H1622+1,IF(F1622=0,H1621+1,IF(F1621=0,H1620+1,IF(F1620=0,H1619+1))))))</f>
        <v>5</v>
      </c>
      <c r="G1624" s="72">
        <f>IF(F1624=0,0,IF(LİSTE!$F$1=F1624,1,F1624+1))</f>
        <v>6</v>
      </c>
      <c r="H1624" s="72">
        <f>IF(G1624=0,0,IF(LİSTE!$F$1=G1624,1,G1624+1))</f>
        <v>7</v>
      </c>
      <c r="I1624" s="72" t="str">
        <f>IFERROR(VLOOKUP(A1624,TATİLLER!$A$2:$D$30000,3,0),"TATİL DEĞİL")</f>
        <v>TATİL DEĞİL</v>
      </c>
    </row>
    <row r="1625" spans="1:9" x14ac:dyDescent="0.25">
      <c r="A1625" s="74">
        <f t="shared" si="364"/>
        <v>47472</v>
      </c>
      <c r="B1625" s="72">
        <f t="shared" si="373"/>
        <v>4</v>
      </c>
      <c r="C1625" s="72" t="str">
        <f>IF(F1625=0,"RESMİ TATİL",VLOOKUP(F1625,LİSTE!$B$7:$D$1300,3,0))</f>
        <v>Muharrem EFE TANRIVERDİ</v>
      </c>
      <c r="D1625" s="72" t="str">
        <f>IF(G1625=0,"RESMİ TATİL",VLOOKUP(G1625,LİSTE!$B$7:$D$1300,3,0))</f>
        <v>Anıl DOĞAN</v>
      </c>
      <c r="E1625" s="72" t="str">
        <f>IF(H1625=0,"RESMİ TATİL",VLOOKUP(H1625,LİSTE!$B$7:$D$1300,3,0))</f>
        <v>İpek ARSLAN</v>
      </c>
      <c r="F1625" s="72">
        <f>IF(B1625="TATİL",0,IF(F1624&gt;0,IF(LİSTE!$F$1=H1624,1,H1624+1),IF(F1624=0,H1623+1,IF(F1623=0,H1622+1,IF(F1622=0,H1621+1,IF(F1621=0,H1620+1))))))</f>
        <v>8</v>
      </c>
      <c r="G1625" s="72">
        <f>IF(F1625=0,0,IF(LİSTE!$F$1=F1625,1,F1625+1))</f>
        <v>9</v>
      </c>
      <c r="H1625" s="72">
        <f>IF(G1625=0,0,IF(LİSTE!$F$1=G1625,1,G1625+1))</f>
        <v>10</v>
      </c>
      <c r="I1625" s="72" t="str">
        <f>IFERROR(VLOOKUP(A1625,TATİLLER!$A$2:$D$30000,3,0),"TATİL DEĞİL")</f>
        <v>TATİL DEĞİL</v>
      </c>
    </row>
    <row r="1626" spans="1:9" x14ac:dyDescent="0.25">
      <c r="A1626" s="74">
        <f t="shared" si="364"/>
        <v>47473</v>
      </c>
      <c r="B1626" s="72">
        <f t="shared" si="373"/>
        <v>5</v>
      </c>
      <c r="C1626" s="72" t="str">
        <f>IF(F1626=0,"RESMİ TATİL",VLOOKUP(F1626,LİSTE!$B$7:$D$1300,3,0))</f>
        <v>Efe KARSAK</v>
      </c>
      <c r="D1626" s="72" t="str">
        <f>IF(G1626=0,"RESMİ TATİL",VLOOKUP(G1626,LİSTE!$B$7:$D$1300,3,0))</f>
        <v>Abdullah KIRBAÇ</v>
      </c>
      <c r="E1626" s="72" t="str">
        <f>IF(H1626=0,"RESMİ TATİL",VLOOKUP(H1626,LİSTE!$B$7:$D$1300,3,0))</f>
        <v>Ümmü Defne GÜLER</v>
      </c>
      <c r="F1626" s="72">
        <f>IF(B1626="TATİL",0,IF(F1625&gt;0,IF(LİSTE!$F$1=H1625,1,H1625+1),IF(F1625=0,H1624+1,IF(F1624=0,H1623+1,IF(F1623=0,H1622+1,IF(F1622=0,H1621+1))))))</f>
        <v>11</v>
      </c>
      <c r="G1626" s="72">
        <f>IF(F1626=0,0,IF(LİSTE!$F$1=F1626,1,F1626+1))</f>
        <v>12</v>
      </c>
      <c r="H1626" s="72">
        <f>IF(G1626=0,0,IF(LİSTE!$F$1=G1626,1,G1626+1))</f>
        <v>13</v>
      </c>
      <c r="I1626" s="72" t="str">
        <f>IFERROR(VLOOKUP(A1626,TATİLLER!$A$2:$D$30000,3,0),"TATİL DEĞİL")</f>
        <v>TATİL DEĞİL</v>
      </c>
    </row>
    <row r="1627" spans="1:9" x14ac:dyDescent="0.25">
      <c r="A1627" s="74">
        <f t="shared" ref="A1627" si="378">A1626+3</f>
        <v>47476</v>
      </c>
      <c r="B1627" s="72">
        <f t="shared" si="373"/>
        <v>1</v>
      </c>
      <c r="C1627" s="72" t="str">
        <f>IF(F1627=0,"RESMİ TATİL",VLOOKUP(F1627,LİSTE!$B$7:$D$1300,3,0))</f>
        <v>Şevval ÖZDAMAR</v>
      </c>
      <c r="D1627" s="72" t="str">
        <f>IF(G1627=0,"RESMİ TATİL",VLOOKUP(G1627,LİSTE!$B$7:$D$1300,3,0))</f>
        <v>Zeynep AKDAĞ</v>
      </c>
      <c r="E1627" s="72" t="str">
        <f>IF(H1627=0,"RESMİ TATİL",VLOOKUP(H1627,LİSTE!$B$7:$D$1300,3,0))</f>
        <v>Esma ÇOKER</v>
      </c>
      <c r="F1627" s="72">
        <f>IF(B1627="TATİL",0,IF(F1626&gt;0,IF(LİSTE!$F$1=H1626,1,H1626+1),IF(F1626=0,H1625+1,IF(F1625=0,H1624+1,IF(F1624=0,H1623+1,IF(F1623=0,H1622+1))))))</f>
        <v>14</v>
      </c>
      <c r="G1627" s="72">
        <f>IF(F1627=0,0,IF(LİSTE!$F$1=F1627,1,F1627+1))</f>
        <v>15</v>
      </c>
      <c r="H1627" s="72">
        <f>IF(G1627=0,0,IF(LİSTE!$F$1=G1627,1,G1627+1))</f>
        <v>16</v>
      </c>
      <c r="I1627" s="72" t="str">
        <f>IFERROR(VLOOKUP(A1627,TATİLLER!$A$2:$D$30000,3,0),"TATİL DEĞİL")</f>
        <v>TATİL DEĞİL</v>
      </c>
    </row>
    <row r="1628" spans="1:9" x14ac:dyDescent="0.25">
      <c r="A1628" s="74">
        <f t="shared" ref="A1628:A1691" si="379">A1627+1</f>
        <v>47477</v>
      </c>
      <c r="B1628" s="72">
        <f t="shared" si="373"/>
        <v>2</v>
      </c>
      <c r="C1628" s="72" t="str">
        <f>IF(F1628=0,"RESMİ TATİL",VLOOKUP(F1628,LİSTE!$B$7:$D$1300,3,0))</f>
        <v>Dursun Kubilay YAŞAR</v>
      </c>
      <c r="D1628" s="72" t="str">
        <f>IF(G1628=0,"RESMİ TATİL",VLOOKUP(G1628,LİSTE!$B$7:$D$1300,3,0))</f>
        <v>Zeynep Beril BAŞPINAR</v>
      </c>
      <c r="E1628" s="72" t="str">
        <f>IF(H1628=0,"RESMİ TATİL",VLOOKUP(H1628,LİSTE!$B$7:$D$1300,3,0))</f>
        <v>Ahmet DAL</v>
      </c>
      <c r="F1628" s="72">
        <f>IF(B1628="TATİL",0,IF(F1627&gt;0,IF(LİSTE!$F$1=H1627,1,H1627+1),IF(F1627=0,H1626+1,IF(F1626=0,H1625+1,IF(F1625=0,H1624+1,IF(F1624=0,H1623+1))))))</f>
        <v>17</v>
      </c>
      <c r="G1628" s="72">
        <f>IF(F1628=0,0,IF(LİSTE!$F$1=F1628,1,F1628+1))</f>
        <v>18</v>
      </c>
      <c r="H1628" s="72">
        <f>IF(G1628=0,0,IF(LİSTE!$F$1=G1628,1,G1628+1))</f>
        <v>19</v>
      </c>
      <c r="I1628" s="72" t="str">
        <f>IFERROR(VLOOKUP(A1628,TATİLLER!$A$2:$D$30000,3,0),"TATİL DEĞİL")</f>
        <v>TATİL DEĞİL</v>
      </c>
    </row>
    <row r="1629" spans="1:9" x14ac:dyDescent="0.25">
      <c r="A1629" s="74">
        <f t="shared" si="379"/>
        <v>47478</v>
      </c>
      <c r="B1629" s="72">
        <f t="shared" si="373"/>
        <v>3</v>
      </c>
      <c r="C1629" s="72" t="str">
        <f>IF(F1629=0,"RESMİ TATİL",VLOOKUP(F1629,LİSTE!$B$7:$D$1300,3,0))</f>
        <v>Emirhan KARATAŞ</v>
      </c>
      <c r="D1629" s="72" t="str">
        <f>IF(G1629=0,"RESMİ TATİL",VLOOKUP(G1629,LİSTE!$B$7:$D$1300,3,0))</f>
        <v>Zümra Yeter ARI</v>
      </c>
      <c r="E1629" s="72" t="str">
        <f>IF(H1629=0,"RESMİ TATİL",VLOOKUP(H1629,LİSTE!$B$7:$D$1300,3,0))</f>
        <v>Utku KARAGÖZ</v>
      </c>
      <c r="F1629" s="72">
        <f>IF(B1629="TATİL",0,IF(F1628&gt;0,IF(LİSTE!$F$1=H1628,1,H1628+1),IF(F1628=0,H1627+1,IF(F1627=0,H1626+1,IF(F1626=0,H1625+1,IF(F1625=0,H1624+1))))))</f>
        <v>20</v>
      </c>
      <c r="G1629" s="72">
        <f>IF(F1629=0,0,IF(LİSTE!$F$1=F1629,1,F1629+1))</f>
        <v>21</v>
      </c>
      <c r="H1629" s="72">
        <f>IF(G1629=0,0,IF(LİSTE!$F$1=G1629,1,G1629+1))</f>
        <v>22</v>
      </c>
      <c r="I1629" s="72" t="str">
        <f>IFERROR(VLOOKUP(A1629,TATİLLER!$A$2:$D$30000,3,0),"TATİL DEĞİL")</f>
        <v>TATİL DEĞİL</v>
      </c>
    </row>
    <row r="1630" spans="1:9" x14ac:dyDescent="0.25">
      <c r="A1630" s="74">
        <f t="shared" si="379"/>
        <v>47479</v>
      </c>
      <c r="B1630" s="72">
        <f t="shared" si="373"/>
        <v>4</v>
      </c>
      <c r="C1630" s="72" t="str">
        <f>IF(F1630=0,"RESMİ TATİL",VLOOKUP(F1630,LİSTE!$B$7:$D$1300,3,0))</f>
        <v>Feyza Zümra AVCIOĞLU</v>
      </c>
      <c r="D1630" s="72" t="str">
        <f>IF(G1630=0,"RESMİ TATİL",VLOOKUP(G1630,LİSTE!$B$7:$D$1300,3,0))</f>
        <v>Yusuf Ali TABUR</v>
      </c>
      <c r="E1630" s="72" t="str">
        <f>IF(H1630=0,"RESMİ TATİL",VLOOKUP(H1630,LİSTE!$B$7:$D$1300,3,0))</f>
        <v>Irmak UTEBAY</v>
      </c>
      <c r="F1630" s="72">
        <f>IF(B1630="TATİL",0,IF(F1629&gt;0,IF(LİSTE!$F$1=H1629,1,H1629+1),IF(F1629=0,H1628+1,IF(F1628=0,H1627+1,IF(F1627=0,H1626+1,IF(F1626=0,H1625+1))))))</f>
        <v>23</v>
      </c>
      <c r="G1630" s="72">
        <f>IF(F1630=0,0,IF(LİSTE!$F$1=F1630,1,F1630+1))</f>
        <v>24</v>
      </c>
      <c r="H1630" s="72">
        <f>IF(G1630=0,0,IF(LİSTE!$F$1=G1630,1,G1630+1))</f>
        <v>25</v>
      </c>
      <c r="I1630" s="72" t="str">
        <f>IFERROR(VLOOKUP(A1630,TATİLLER!$A$2:$D$30000,3,0),"TATİL DEĞİL")</f>
        <v>TATİL DEĞİL</v>
      </c>
    </row>
    <row r="1631" spans="1:9" x14ac:dyDescent="0.25">
      <c r="A1631" s="74">
        <f t="shared" si="379"/>
        <v>47480</v>
      </c>
      <c r="B1631" s="72">
        <f t="shared" si="373"/>
        <v>5</v>
      </c>
      <c r="C1631" s="72" t="str">
        <f>IF(F1631=0,"RESMİ TATİL",VLOOKUP(F1631,LİSTE!$B$7:$D$1300,3,0))</f>
        <v>Kerem AKKOÇ</v>
      </c>
      <c r="D1631" s="72" t="str">
        <f>IF(G1631=0,"RESMİ TATİL",VLOOKUP(G1631,LİSTE!$B$7:$D$1300,3,0))</f>
        <v>Elçin Ayşe ELMAS</v>
      </c>
      <c r="E1631" s="72" t="str">
        <f>IF(H1631=0,"RESMİ TATİL",VLOOKUP(H1631,LİSTE!$B$7:$D$1300,3,0))</f>
        <v>Muhammed YILDIZDAĞ</v>
      </c>
      <c r="F1631" s="72">
        <f>IF(B1631="TATİL",0,IF(F1630&gt;0,IF(LİSTE!$F$1=H1630,1,H1630+1),IF(F1630=0,H1629+1,IF(F1629=0,H1628+1,IF(F1628=0,H1627+1,IF(F1627=0,H1626+1))))))</f>
        <v>26</v>
      </c>
      <c r="G1631" s="72">
        <f>IF(F1631=0,0,IF(LİSTE!$F$1=F1631,1,F1631+1))</f>
        <v>27</v>
      </c>
      <c r="H1631" s="72">
        <f>IF(G1631=0,0,IF(LİSTE!$F$1=G1631,1,G1631+1))</f>
        <v>28</v>
      </c>
      <c r="I1631" s="72" t="str">
        <f>IFERROR(VLOOKUP(A1631,TATİLLER!$A$2:$D$30000,3,0),"TATİL DEĞİL")</f>
        <v>TATİL DEĞİL</v>
      </c>
    </row>
    <row r="1632" spans="1:9" x14ac:dyDescent="0.25">
      <c r="A1632" s="74">
        <f t="shared" ref="A1632" si="380">A1631+3</f>
        <v>47483</v>
      </c>
      <c r="B1632" s="72">
        <f t="shared" si="373"/>
        <v>1</v>
      </c>
      <c r="C1632" s="72" t="str">
        <f>IF(F1632=0,"RESMİ TATİL",VLOOKUP(F1632,LİSTE!$B$7:$D$1300,3,0))</f>
        <v>Nisa Nur SANCAR</v>
      </c>
      <c r="D1632" s="72" t="str">
        <f>IF(G1632=0,"RESMİ TATİL",VLOOKUP(G1632,LİSTE!$B$7:$D$1300,3,0))</f>
        <v>Esila ÇETİN</v>
      </c>
      <c r="E1632" s="72" t="str">
        <f>IF(H1632=0,"RESMİ TATİL",VLOOKUP(H1632,LİSTE!$B$7:$D$1300,3,0))</f>
        <v>Zeynep Sevde TOPUZ</v>
      </c>
      <c r="F1632" s="72">
        <f>IF(B1632="TATİL",0,IF(F1631&gt;0,IF(LİSTE!$F$1=H1631,1,H1631+1),IF(F1631=0,H1630+1,IF(F1630=0,H1629+1,IF(F1629=0,H1628+1,IF(F1628=0,H1627+1))))))</f>
        <v>1</v>
      </c>
      <c r="G1632" s="72">
        <f>IF(F1632=0,0,IF(LİSTE!$F$1=F1632,1,F1632+1))</f>
        <v>2</v>
      </c>
      <c r="H1632" s="72">
        <f>IF(G1632=0,0,IF(LİSTE!$F$1=G1632,1,G1632+1))</f>
        <v>3</v>
      </c>
      <c r="I1632" s="72" t="str">
        <f>IFERROR(VLOOKUP(A1632,TATİLLER!$A$2:$D$30000,3,0),"TATİL DEĞİL")</f>
        <v>TATİL DEĞİL</v>
      </c>
    </row>
    <row r="1633" spans="1:9" x14ac:dyDescent="0.25">
      <c r="A1633" s="74">
        <f t="shared" si="379"/>
        <v>47484</v>
      </c>
      <c r="B1633" s="72">
        <f t="shared" si="373"/>
        <v>2</v>
      </c>
      <c r="C1633" s="72" t="str">
        <f>IF(F1633=0,"RESMİ TATİL",VLOOKUP(F1633,LİSTE!$B$7:$D$1300,3,0))</f>
        <v>Ömer Asaf KADAŞ</v>
      </c>
      <c r="D1633" s="72" t="str">
        <f>IF(G1633=0,"RESMİ TATİL",VLOOKUP(G1633,LİSTE!$B$7:$D$1300,3,0))</f>
        <v>Ramazan Baran ADIGÜZEL</v>
      </c>
      <c r="E1633" s="72" t="str">
        <f>IF(H1633=0,"RESMİ TATİL",VLOOKUP(H1633,LİSTE!$B$7:$D$1300,3,0))</f>
        <v>Bahar AKGÜN</v>
      </c>
      <c r="F1633" s="72">
        <f>IF(B1633="TATİL",0,IF(F1632&gt;0,IF(LİSTE!$F$1=H1632,1,H1632+1),IF(F1632=0,H1631+1,IF(F1631=0,H1630+1,IF(F1630=0,H1629+1,IF(F1629=0,H1628+1))))))</f>
        <v>4</v>
      </c>
      <c r="G1633" s="72">
        <f>IF(F1633=0,0,IF(LİSTE!$F$1=F1633,1,F1633+1))</f>
        <v>5</v>
      </c>
      <c r="H1633" s="72">
        <f>IF(G1633=0,0,IF(LİSTE!$F$1=G1633,1,G1633+1))</f>
        <v>6</v>
      </c>
      <c r="I1633" s="72" t="str">
        <f>IFERROR(VLOOKUP(A1633,TATİLLER!$A$2:$D$30000,3,0),"TATİL DEĞİL")</f>
        <v>TATİL DEĞİL</v>
      </c>
    </row>
    <row r="1634" spans="1:9" x14ac:dyDescent="0.25">
      <c r="A1634" s="74">
        <f t="shared" si="379"/>
        <v>47485</v>
      </c>
      <c r="B1634" s="72">
        <f t="shared" si="373"/>
        <v>3</v>
      </c>
      <c r="C1634" s="72" t="str">
        <f>IF(F1634=0,"RESMİ TATİL",VLOOKUP(F1634,LİSTE!$B$7:$D$1300,3,0))</f>
        <v>Ömer AKGÜL</v>
      </c>
      <c r="D1634" s="72" t="str">
        <f>IF(G1634=0,"RESMİ TATİL",VLOOKUP(G1634,LİSTE!$B$7:$D$1300,3,0))</f>
        <v>Muharrem EFE TANRIVERDİ</v>
      </c>
      <c r="E1634" s="72" t="str">
        <f>IF(H1634=0,"RESMİ TATİL",VLOOKUP(H1634,LİSTE!$B$7:$D$1300,3,0))</f>
        <v>Anıl DOĞAN</v>
      </c>
      <c r="F1634" s="72">
        <f>IF(B1634="TATİL",0,IF(F1633&gt;0,IF(LİSTE!$F$1=H1633,1,H1633+1),IF(F1633=0,H1632+1,IF(F1632=0,H1631+1,IF(F1631=0,H1630+1,IF(F1630=0,H1629+1))))))</f>
        <v>7</v>
      </c>
      <c r="G1634" s="72">
        <f>IF(F1634=0,0,IF(LİSTE!$F$1=F1634,1,F1634+1))</f>
        <v>8</v>
      </c>
      <c r="H1634" s="72">
        <f>IF(G1634=0,0,IF(LİSTE!$F$1=G1634,1,G1634+1))</f>
        <v>9</v>
      </c>
      <c r="I1634" s="72" t="str">
        <f>IFERROR(VLOOKUP(A1634,TATİLLER!$A$2:$D$30000,3,0),"TATİL DEĞİL")</f>
        <v>TATİL DEĞİL</v>
      </c>
    </row>
    <row r="1635" spans="1:9" x14ac:dyDescent="0.25">
      <c r="A1635" s="74">
        <f t="shared" si="379"/>
        <v>47486</v>
      </c>
      <c r="B1635" s="72">
        <f t="shared" si="373"/>
        <v>4</v>
      </c>
      <c r="C1635" s="72" t="str">
        <f>IF(F1635=0,"RESMİ TATİL",VLOOKUP(F1635,LİSTE!$B$7:$D$1300,3,0))</f>
        <v>İpek ARSLAN</v>
      </c>
      <c r="D1635" s="72" t="str">
        <f>IF(G1635=0,"RESMİ TATİL",VLOOKUP(G1635,LİSTE!$B$7:$D$1300,3,0))</f>
        <v>Efe KARSAK</v>
      </c>
      <c r="E1635" s="72" t="str">
        <f>IF(H1635=0,"RESMİ TATİL",VLOOKUP(H1635,LİSTE!$B$7:$D$1300,3,0))</f>
        <v>Abdullah KIRBAÇ</v>
      </c>
      <c r="F1635" s="72">
        <f>IF(B1635="TATİL",0,IF(F1634&gt;0,IF(LİSTE!$F$1=H1634,1,H1634+1),IF(F1634=0,H1633+1,IF(F1633=0,H1632+1,IF(F1632=0,H1631+1,IF(F1631=0,H1630+1))))))</f>
        <v>10</v>
      </c>
      <c r="G1635" s="72">
        <f>IF(F1635=0,0,IF(LİSTE!$F$1=F1635,1,F1635+1))</f>
        <v>11</v>
      </c>
      <c r="H1635" s="72">
        <f>IF(G1635=0,0,IF(LİSTE!$F$1=G1635,1,G1635+1))</f>
        <v>12</v>
      </c>
      <c r="I1635" s="72" t="str">
        <f>IFERROR(VLOOKUP(A1635,TATİLLER!$A$2:$D$30000,3,0),"TATİL DEĞİL")</f>
        <v>TATİL DEĞİL</v>
      </c>
    </row>
    <row r="1636" spans="1:9" x14ac:dyDescent="0.25">
      <c r="A1636" s="74">
        <f t="shared" si="379"/>
        <v>47487</v>
      </c>
      <c r="B1636" s="72">
        <f t="shared" si="373"/>
        <v>5</v>
      </c>
      <c r="C1636" s="72" t="str">
        <f>IF(F1636=0,"RESMİ TATİL",VLOOKUP(F1636,LİSTE!$B$7:$D$1300,3,0))</f>
        <v>Ümmü Defne GÜLER</v>
      </c>
      <c r="D1636" s="72" t="str">
        <f>IF(G1636=0,"RESMİ TATİL",VLOOKUP(G1636,LİSTE!$B$7:$D$1300,3,0))</f>
        <v>Şevval ÖZDAMAR</v>
      </c>
      <c r="E1636" s="72" t="str">
        <f>IF(H1636=0,"RESMİ TATİL",VLOOKUP(H1636,LİSTE!$B$7:$D$1300,3,0))</f>
        <v>Zeynep AKDAĞ</v>
      </c>
      <c r="F1636" s="72">
        <f>IF(B1636="TATİL",0,IF(F1635&gt;0,IF(LİSTE!$F$1=H1635,1,H1635+1),IF(F1635=0,H1634+1,IF(F1634=0,H1633+1,IF(F1633=0,H1632+1,IF(F1632=0,H1631+1))))))</f>
        <v>13</v>
      </c>
      <c r="G1636" s="72">
        <f>IF(F1636=0,0,IF(LİSTE!$F$1=F1636,1,F1636+1))</f>
        <v>14</v>
      </c>
      <c r="H1636" s="72">
        <f>IF(G1636=0,0,IF(LİSTE!$F$1=G1636,1,G1636+1))</f>
        <v>15</v>
      </c>
      <c r="I1636" s="72" t="str">
        <f>IFERROR(VLOOKUP(A1636,TATİLLER!$A$2:$D$30000,3,0),"TATİL DEĞİL")</f>
        <v>TATİL DEĞİL</v>
      </c>
    </row>
    <row r="1637" spans="1:9" x14ac:dyDescent="0.25">
      <c r="A1637" s="74">
        <f t="shared" ref="A1637" si="381">A1636+3</f>
        <v>47490</v>
      </c>
      <c r="B1637" s="72">
        <f t="shared" si="373"/>
        <v>1</v>
      </c>
      <c r="C1637" s="72" t="str">
        <f>IF(F1637=0,"RESMİ TATİL",VLOOKUP(F1637,LİSTE!$B$7:$D$1300,3,0))</f>
        <v>Esma ÇOKER</v>
      </c>
      <c r="D1637" s="72" t="str">
        <f>IF(G1637=0,"RESMİ TATİL",VLOOKUP(G1637,LİSTE!$B$7:$D$1300,3,0))</f>
        <v>Dursun Kubilay YAŞAR</v>
      </c>
      <c r="E1637" s="72" t="str">
        <f>IF(H1637=0,"RESMİ TATİL",VLOOKUP(H1637,LİSTE!$B$7:$D$1300,3,0))</f>
        <v>Zeynep Beril BAŞPINAR</v>
      </c>
      <c r="F1637" s="72">
        <f>IF(B1637="TATİL",0,IF(F1636&gt;0,IF(LİSTE!$F$1=H1636,1,H1636+1),IF(F1636=0,H1635+1,IF(F1635=0,H1634+1,IF(F1634=0,H1633+1,IF(F1633=0,H1632+1))))))</f>
        <v>16</v>
      </c>
      <c r="G1637" s="72">
        <f>IF(F1637=0,0,IF(LİSTE!$F$1=F1637,1,F1637+1))</f>
        <v>17</v>
      </c>
      <c r="H1637" s="72">
        <f>IF(G1637=0,0,IF(LİSTE!$F$1=G1637,1,G1637+1))</f>
        <v>18</v>
      </c>
      <c r="I1637" s="72" t="str">
        <f>IFERROR(VLOOKUP(A1637,TATİLLER!$A$2:$D$30000,3,0),"TATİL DEĞİL")</f>
        <v>TATİL DEĞİL</v>
      </c>
    </row>
    <row r="1638" spans="1:9" x14ac:dyDescent="0.25">
      <c r="A1638" s="74">
        <f t="shared" si="379"/>
        <v>47491</v>
      </c>
      <c r="B1638" s="72">
        <f t="shared" si="373"/>
        <v>2</v>
      </c>
      <c r="C1638" s="72" t="str">
        <f>IF(F1638=0,"RESMİ TATİL",VLOOKUP(F1638,LİSTE!$B$7:$D$1300,3,0))</f>
        <v>Ahmet DAL</v>
      </c>
      <c r="D1638" s="72" t="str">
        <f>IF(G1638=0,"RESMİ TATİL",VLOOKUP(G1638,LİSTE!$B$7:$D$1300,3,0))</f>
        <v>Emirhan KARATAŞ</v>
      </c>
      <c r="E1638" s="72" t="str">
        <f>IF(H1638=0,"RESMİ TATİL",VLOOKUP(H1638,LİSTE!$B$7:$D$1300,3,0))</f>
        <v>Zümra Yeter ARI</v>
      </c>
      <c r="F1638" s="72">
        <f>IF(B1638="TATİL",0,IF(F1637&gt;0,IF(LİSTE!$F$1=H1637,1,H1637+1),IF(F1637=0,H1636+1,IF(F1636=0,H1635+1,IF(F1635=0,H1634+1,IF(F1634=0,H1633+1))))))</f>
        <v>19</v>
      </c>
      <c r="G1638" s="72">
        <f>IF(F1638=0,0,IF(LİSTE!$F$1=F1638,1,F1638+1))</f>
        <v>20</v>
      </c>
      <c r="H1638" s="72">
        <f>IF(G1638=0,0,IF(LİSTE!$F$1=G1638,1,G1638+1))</f>
        <v>21</v>
      </c>
      <c r="I1638" s="72" t="str">
        <f>IFERROR(VLOOKUP(A1638,TATİLLER!$A$2:$D$30000,3,0),"TATİL DEĞİL")</f>
        <v>TATİL DEĞİL</v>
      </c>
    </row>
    <row r="1639" spans="1:9" x14ac:dyDescent="0.25">
      <c r="A1639" s="74">
        <f t="shared" si="379"/>
        <v>47492</v>
      </c>
      <c r="B1639" s="72">
        <f t="shared" si="373"/>
        <v>3</v>
      </c>
      <c r="C1639" s="72" t="str">
        <f>IF(F1639=0,"RESMİ TATİL",VLOOKUP(F1639,LİSTE!$B$7:$D$1300,3,0))</f>
        <v>Utku KARAGÖZ</v>
      </c>
      <c r="D1639" s="72" t="str">
        <f>IF(G1639=0,"RESMİ TATİL",VLOOKUP(G1639,LİSTE!$B$7:$D$1300,3,0))</f>
        <v>Feyza Zümra AVCIOĞLU</v>
      </c>
      <c r="E1639" s="72" t="str">
        <f>IF(H1639=0,"RESMİ TATİL",VLOOKUP(H1639,LİSTE!$B$7:$D$1300,3,0))</f>
        <v>Yusuf Ali TABUR</v>
      </c>
      <c r="F1639" s="72">
        <f>IF(B1639="TATİL",0,IF(F1638&gt;0,IF(LİSTE!$F$1=H1638,1,H1638+1),IF(F1638=0,H1637+1,IF(F1637=0,H1636+1,IF(F1636=0,H1635+1,IF(F1635=0,H1634+1))))))</f>
        <v>22</v>
      </c>
      <c r="G1639" s="72">
        <f>IF(F1639=0,0,IF(LİSTE!$F$1=F1639,1,F1639+1))</f>
        <v>23</v>
      </c>
      <c r="H1639" s="72">
        <f>IF(G1639=0,0,IF(LİSTE!$F$1=G1639,1,G1639+1))</f>
        <v>24</v>
      </c>
      <c r="I1639" s="72" t="str">
        <f>IFERROR(VLOOKUP(A1639,TATİLLER!$A$2:$D$30000,3,0),"TATİL DEĞİL")</f>
        <v>TATİL DEĞİL</v>
      </c>
    </row>
    <row r="1640" spans="1:9" x14ac:dyDescent="0.25">
      <c r="A1640" s="74">
        <f t="shared" si="379"/>
        <v>47493</v>
      </c>
      <c r="B1640" s="72">
        <f t="shared" si="373"/>
        <v>4</v>
      </c>
      <c r="C1640" s="72" t="str">
        <f>IF(F1640=0,"RESMİ TATİL",VLOOKUP(F1640,LİSTE!$B$7:$D$1300,3,0))</f>
        <v>Irmak UTEBAY</v>
      </c>
      <c r="D1640" s="72" t="str">
        <f>IF(G1640=0,"RESMİ TATİL",VLOOKUP(G1640,LİSTE!$B$7:$D$1300,3,0))</f>
        <v>Kerem AKKOÇ</v>
      </c>
      <c r="E1640" s="72" t="str">
        <f>IF(H1640=0,"RESMİ TATİL",VLOOKUP(H1640,LİSTE!$B$7:$D$1300,3,0))</f>
        <v>Elçin Ayşe ELMAS</v>
      </c>
      <c r="F1640" s="72">
        <f>IF(B1640="TATİL",0,IF(F1639&gt;0,IF(LİSTE!$F$1=H1639,1,H1639+1),IF(F1639=0,H1638+1,IF(F1638=0,H1637+1,IF(F1637=0,H1636+1,IF(F1636=0,H1635+1))))))</f>
        <v>25</v>
      </c>
      <c r="G1640" s="72">
        <f>IF(F1640=0,0,IF(LİSTE!$F$1=F1640,1,F1640+1))</f>
        <v>26</v>
      </c>
      <c r="H1640" s="72">
        <f>IF(G1640=0,0,IF(LİSTE!$F$1=G1640,1,G1640+1))</f>
        <v>27</v>
      </c>
      <c r="I1640" s="72" t="str">
        <f>IFERROR(VLOOKUP(A1640,TATİLLER!$A$2:$D$30000,3,0),"TATİL DEĞİL")</f>
        <v>TATİL DEĞİL</v>
      </c>
    </row>
    <row r="1641" spans="1:9" x14ac:dyDescent="0.25">
      <c r="A1641" s="74">
        <f t="shared" si="379"/>
        <v>47494</v>
      </c>
      <c r="B1641" s="72">
        <f t="shared" si="373"/>
        <v>5</v>
      </c>
      <c r="C1641" s="72" t="str">
        <f>IF(F1641=0,"RESMİ TATİL",VLOOKUP(F1641,LİSTE!$B$7:$D$1300,3,0))</f>
        <v>Muhammed YILDIZDAĞ</v>
      </c>
      <c r="D1641" s="72" t="str">
        <f>IF(G1641=0,"RESMİ TATİL",VLOOKUP(G1641,LİSTE!$B$7:$D$1300,3,0))</f>
        <v>Nisa Nur SANCAR</v>
      </c>
      <c r="E1641" s="72" t="str">
        <f>IF(H1641=0,"RESMİ TATİL",VLOOKUP(H1641,LİSTE!$B$7:$D$1300,3,0))</f>
        <v>Esila ÇETİN</v>
      </c>
      <c r="F1641" s="72">
        <f>IF(B1641="TATİL",0,IF(F1640&gt;0,IF(LİSTE!$F$1=H1640,1,H1640+1),IF(F1640=0,H1639+1,IF(F1639=0,H1638+1,IF(F1638=0,H1637+1,IF(F1637=0,H1636+1))))))</f>
        <v>28</v>
      </c>
      <c r="G1641" s="72">
        <f>IF(F1641=0,0,IF(LİSTE!$F$1=F1641,1,F1641+1))</f>
        <v>1</v>
      </c>
      <c r="H1641" s="72">
        <f>IF(G1641=0,0,IF(LİSTE!$F$1=G1641,1,G1641+1))</f>
        <v>2</v>
      </c>
      <c r="I1641" s="72" t="str">
        <f>IFERROR(VLOOKUP(A1641,TATİLLER!$A$2:$D$30000,3,0),"TATİL DEĞİL")</f>
        <v>TATİL DEĞİL</v>
      </c>
    </row>
    <row r="1642" spans="1:9" x14ac:dyDescent="0.25">
      <c r="A1642" s="74">
        <f t="shared" ref="A1642" si="382">A1641+3</f>
        <v>47497</v>
      </c>
      <c r="B1642" s="72">
        <f t="shared" si="373"/>
        <v>1</v>
      </c>
      <c r="C1642" s="72" t="str">
        <f>IF(F1642=0,"RESMİ TATİL",VLOOKUP(F1642,LİSTE!$B$7:$D$1300,3,0))</f>
        <v>Zeynep Sevde TOPUZ</v>
      </c>
      <c r="D1642" s="72" t="str">
        <f>IF(G1642=0,"RESMİ TATİL",VLOOKUP(G1642,LİSTE!$B$7:$D$1300,3,0))</f>
        <v>Ömer Asaf KADAŞ</v>
      </c>
      <c r="E1642" s="72" t="str">
        <f>IF(H1642=0,"RESMİ TATİL",VLOOKUP(H1642,LİSTE!$B$7:$D$1300,3,0))</f>
        <v>Ramazan Baran ADIGÜZEL</v>
      </c>
      <c r="F1642" s="72">
        <f>IF(B1642="TATİL",0,IF(F1641&gt;0,IF(LİSTE!$F$1=H1641,1,H1641+1),IF(F1641=0,H1640+1,IF(F1640=0,H1639+1,IF(F1639=0,H1638+1,IF(F1638=0,H1637+1))))))</f>
        <v>3</v>
      </c>
      <c r="G1642" s="72">
        <f>IF(F1642=0,0,IF(LİSTE!$F$1=F1642,1,F1642+1))</f>
        <v>4</v>
      </c>
      <c r="H1642" s="72">
        <f>IF(G1642=0,0,IF(LİSTE!$F$1=G1642,1,G1642+1))</f>
        <v>5</v>
      </c>
      <c r="I1642" s="72" t="str">
        <f>IFERROR(VLOOKUP(A1642,TATİLLER!$A$2:$D$30000,3,0),"TATİL DEĞİL")</f>
        <v>TATİL DEĞİL</v>
      </c>
    </row>
    <row r="1643" spans="1:9" x14ac:dyDescent="0.25">
      <c r="A1643" s="74">
        <f t="shared" si="379"/>
        <v>47498</v>
      </c>
      <c r="B1643" s="72">
        <f t="shared" si="373"/>
        <v>2</v>
      </c>
      <c r="C1643" s="72" t="str">
        <f>IF(F1643=0,"RESMİ TATİL",VLOOKUP(F1643,LİSTE!$B$7:$D$1300,3,0))</f>
        <v>Bahar AKGÜN</v>
      </c>
      <c r="D1643" s="72" t="str">
        <f>IF(G1643=0,"RESMİ TATİL",VLOOKUP(G1643,LİSTE!$B$7:$D$1300,3,0))</f>
        <v>Ömer AKGÜL</v>
      </c>
      <c r="E1643" s="72" t="str">
        <f>IF(H1643=0,"RESMİ TATİL",VLOOKUP(H1643,LİSTE!$B$7:$D$1300,3,0))</f>
        <v>Muharrem EFE TANRIVERDİ</v>
      </c>
      <c r="F1643" s="72">
        <f>IF(B1643="TATİL",0,IF(F1642&gt;0,IF(LİSTE!$F$1=H1642,1,H1642+1),IF(F1642=0,H1641+1,IF(F1641=0,H1640+1,IF(F1640=0,H1639+1,IF(F1639=0,H1638+1))))))</f>
        <v>6</v>
      </c>
      <c r="G1643" s="72">
        <f>IF(F1643=0,0,IF(LİSTE!$F$1=F1643,1,F1643+1))</f>
        <v>7</v>
      </c>
      <c r="H1643" s="72">
        <f>IF(G1643=0,0,IF(LİSTE!$F$1=G1643,1,G1643+1))</f>
        <v>8</v>
      </c>
      <c r="I1643" s="72" t="str">
        <f>IFERROR(VLOOKUP(A1643,TATİLLER!$A$2:$D$30000,3,0),"TATİL DEĞİL")</f>
        <v>TATİL DEĞİL</v>
      </c>
    </row>
    <row r="1644" spans="1:9" x14ac:dyDescent="0.25">
      <c r="A1644" s="74">
        <f t="shared" si="379"/>
        <v>47499</v>
      </c>
      <c r="B1644" s="72">
        <f t="shared" si="373"/>
        <v>3</v>
      </c>
      <c r="C1644" s="72" t="str">
        <f>IF(F1644=0,"RESMİ TATİL",VLOOKUP(F1644,LİSTE!$B$7:$D$1300,3,0))</f>
        <v>Anıl DOĞAN</v>
      </c>
      <c r="D1644" s="72" t="str">
        <f>IF(G1644=0,"RESMİ TATİL",VLOOKUP(G1644,LİSTE!$B$7:$D$1300,3,0))</f>
        <v>İpek ARSLAN</v>
      </c>
      <c r="E1644" s="72" t="str">
        <f>IF(H1644=0,"RESMİ TATİL",VLOOKUP(H1644,LİSTE!$B$7:$D$1300,3,0))</f>
        <v>Efe KARSAK</v>
      </c>
      <c r="F1644" s="72">
        <f>IF(B1644="TATİL",0,IF(F1643&gt;0,IF(LİSTE!$F$1=H1643,1,H1643+1),IF(F1643=0,H1642+1,IF(F1642=0,H1641+1,IF(F1641=0,H1640+1,IF(F1640=0,H1639+1))))))</f>
        <v>9</v>
      </c>
      <c r="G1644" s="72">
        <f>IF(F1644=0,0,IF(LİSTE!$F$1=F1644,1,F1644+1))</f>
        <v>10</v>
      </c>
      <c r="H1644" s="72">
        <f>IF(G1644=0,0,IF(LİSTE!$F$1=G1644,1,G1644+1))</f>
        <v>11</v>
      </c>
      <c r="I1644" s="72" t="str">
        <f>IFERROR(VLOOKUP(A1644,TATİLLER!$A$2:$D$30000,3,0),"TATİL DEĞİL")</f>
        <v>TATİL DEĞİL</v>
      </c>
    </row>
    <row r="1645" spans="1:9" x14ac:dyDescent="0.25">
      <c r="A1645" s="74">
        <f t="shared" si="379"/>
        <v>47500</v>
      </c>
      <c r="B1645" s="72">
        <f t="shared" si="373"/>
        <v>4</v>
      </c>
      <c r="C1645" s="72" t="str">
        <f>IF(F1645=0,"RESMİ TATİL",VLOOKUP(F1645,LİSTE!$B$7:$D$1300,3,0))</f>
        <v>Abdullah KIRBAÇ</v>
      </c>
      <c r="D1645" s="72" t="str">
        <f>IF(G1645=0,"RESMİ TATİL",VLOOKUP(G1645,LİSTE!$B$7:$D$1300,3,0))</f>
        <v>Ümmü Defne GÜLER</v>
      </c>
      <c r="E1645" s="72" t="str">
        <f>IF(H1645=0,"RESMİ TATİL",VLOOKUP(H1645,LİSTE!$B$7:$D$1300,3,0))</f>
        <v>Şevval ÖZDAMAR</v>
      </c>
      <c r="F1645" s="72">
        <f>IF(B1645="TATİL",0,IF(F1644&gt;0,IF(LİSTE!$F$1=H1644,1,H1644+1),IF(F1644=0,H1643+1,IF(F1643=0,H1642+1,IF(F1642=0,H1641+1,IF(F1641=0,H1640+1))))))</f>
        <v>12</v>
      </c>
      <c r="G1645" s="72">
        <f>IF(F1645=0,0,IF(LİSTE!$F$1=F1645,1,F1645+1))</f>
        <v>13</v>
      </c>
      <c r="H1645" s="72">
        <f>IF(G1645=0,0,IF(LİSTE!$F$1=G1645,1,G1645+1))</f>
        <v>14</v>
      </c>
      <c r="I1645" s="72" t="str">
        <f>IFERROR(VLOOKUP(A1645,TATİLLER!$A$2:$D$30000,3,0),"TATİL DEĞİL")</f>
        <v>TATİL DEĞİL</v>
      </c>
    </row>
    <row r="1646" spans="1:9" x14ac:dyDescent="0.25">
      <c r="A1646" s="74">
        <f t="shared" si="379"/>
        <v>47501</v>
      </c>
      <c r="B1646" s="72">
        <f t="shared" si="373"/>
        <v>5</v>
      </c>
      <c r="C1646" s="72" t="str">
        <f>IF(F1646=0,"RESMİ TATİL",VLOOKUP(F1646,LİSTE!$B$7:$D$1300,3,0))</f>
        <v>Zeynep AKDAĞ</v>
      </c>
      <c r="D1646" s="72" t="str">
        <f>IF(G1646=0,"RESMİ TATİL",VLOOKUP(G1646,LİSTE!$B$7:$D$1300,3,0))</f>
        <v>Esma ÇOKER</v>
      </c>
      <c r="E1646" s="72" t="str">
        <f>IF(H1646=0,"RESMİ TATİL",VLOOKUP(H1646,LİSTE!$B$7:$D$1300,3,0))</f>
        <v>Dursun Kubilay YAŞAR</v>
      </c>
      <c r="F1646" s="72">
        <f>IF(B1646="TATİL",0,IF(F1645&gt;0,IF(LİSTE!$F$1=H1645,1,H1645+1),IF(F1645=0,H1644+1,IF(F1644=0,H1643+1,IF(F1643=0,H1642+1,IF(F1642=0,H1641+1))))))</f>
        <v>15</v>
      </c>
      <c r="G1646" s="72">
        <f>IF(F1646=0,0,IF(LİSTE!$F$1=F1646,1,F1646+1))</f>
        <v>16</v>
      </c>
      <c r="H1646" s="72">
        <f>IF(G1646=0,0,IF(LİSTE!$F$1=G1646,1,G1646+1))</f>
        <v>17</v>
      </c>
      <c r="I1646" s="72" t="str">
        <f>IFERROR(VLOOKUP(A1646,TATİLLER!$A$2:$D$30000,3,0),"TATİL DEĞİL")</f>
        <v>TATİL DEĞİL</v>
      </c>
    </row>
    <row r="1647" spans="1:9" x14ac:dyDescent="0.25">
      <c r="A1647" s="74">
        <f t="shared" ref="A1647" si="383">A1646+3</f>
        <v>47504</v>
      </c>
      <c r="B1647" s="72">
        <f t="shared" si="373"/>
        <v>1</v>
      </c>
      <c r="C1647" s="72" t="str">
        <f>IF(F1647=0,"RESMİ TATİL",VLOOKUP(F1647,LİSTE!$B$7:$D$1300,3,0))</f>
        <v>Zeynep Beril BAŞPINAR</v>
      </c>
      <c r="D1647" s="72" t="str">
        <f>IF(G1647=0,"RESMİ TATİL",VLOOKUP(G1647,LİSTE!$B$7:$D$1300,3,0))</f>
        <v>Ahmet DAL</v>
      </c>
      <c r="E1647" s="72" t="str">
        <f>IF(H1647=0,"RESMİ TATİL",VLOOKUP(H1647,LİSTE!$B$7:$D$1300,3,0))</f>
        <v>Emirhan KARATAŞ</v>
      </c>
      <c r="F1647" s="72">
        <f>IF(B1647="TATİL",0,IF(F1646&gt;0,IF(LİSTE!$F$1=H1646,1,H1646+1),IF(F1646=0,H1645+1,IF(F1645=0,H1644+1,IF(F1644=0,H1643+1,IF(F1643=0,H1642+1))))))</f>
        <v>18</v>
      </c>
      <c r="G1647" s="72">
        <f>IF(F1647=0,0,IF(LİSTE!$F$1=F1647,1,F1647+1))</f>
        <v>19</v>
      </c>
      <c r="H1647" s="72">
        <f>IF(G1647=0,0,IF(LİSTE!$F$1=G1647,1,G1647+1))</f>
        <v>20</v>
      </c>
      <c r="I1647" s="72" t="str">
        <f>IFERROR(VLOOKUP(A1647,TATİLLER!$A$2:$D$30000,3,0),"TATİL DEĞİL")</f>
        <v>TATİL DEĞİL</v>
      </c>
    </row>
    <row r="1648" spans="1:9" x14ac:dyDescent="0.25">
      <c r="A1648" s="74">
        <f t="shared" si="379"/>
        <v>47505</v>
      </c>
      <c r="B1648" s="72">
        <f t="shared" si="373"/>
        <v>2</v>
      </c>
      <c r="C1648" s="72" t="str">
        <f>IF(F1648=0,"RESMİ TATİL",VLOOKUP(F1648,LİSTE!$B$7:$D$1300,3,0))</f>
        <v>Zümra Yeter ARI</v>
      </c>
      <c r="D1648" s="72" t="str">
        <f>IF(G1648=0,"RESMİ TATİL",VLOOKUP(G1648,LİSTE!$B$7:$D$1300,3,0))</f>
        <v>Utku KARAGÖZ</v>
      </c>
      <c r="E1648" s="72" t="str">
        <f>IF(H1648=0,"RESMİ TATİL",VLOOKUP(H1648,LİSTE!$B$7:$D$1300,3,0))</f>
        <v>Feyza Zümra AVCIOĞLU</v>
      </c>
      <c r="F1648" s="72">
        <f>IF(B1648="TATİL",0,IF(F1647&gt;0,IF(LİSTE!$F$1=H1647,1,H1647+1),IF(F1647=0,H1646+1,IF(F1646=0,H1645+1,IF(F1645=0,H1644+1,IF(F1644=0,H1643+1))))))</f>
        <v>21</v>
      </c>
      <c r="G1648" s="72">
        <f>IF(F1648=0,0,IF(LİSTE!$F$1=F1648,1,F1648+1))</f>
        <v>22</v>
      </c>
      <c r="H1648" s="72">
        <f>IF(G1648=0,0,IF(LİSTE!$F$1=G1648,1,G1648+1))</f>
        <v>23</v>
      </c>
      <c r="I1648" s="72" t="str">
        <f>IFERROR(VLOOKUP(A1648,TATİLLER!$A$2:$D$30000,3,0),"TATİL DEĞİL")</f>
        <v>TATİL DEĞİL</v>
      </c>
    </row>
    <row r="1649" spans="1:9" x14ac:dyDescent="0.25">
      <c r="A1649" s="74">
        <f t="shared" si="379"/>
        <v>47506</v>
      </c>
      <c r="B1649" s="72">
        <f t="shared" si="373"/>
        <v>3</v>
      </c>
      <c r="C1649" s="72" t="str">
        <f>IF(F1649=0,"RESMİ TATİL",VLOOKUP(F1649,LİSTE!$B$7:$D$1300,3,0))</f>
        <v>Yusuf Ali TABUR</v>
      </c>
      <c r="D1649" s="72" t="str">
        <f>IF(G1649=0,"RESMİ TATİL",VLOOKUP(G1649,LİSTE!$B$7:$D$1300,3,0))</f>
        <v>Irmak UTEBAY</v>
      </c>
      <c r="E1649" s="72" t="str">
        <f>IF(H1649=0,"RESMİ TATİL",VLOOKUP(H1649,LİSTE!$B$7:$D$1300,3,0))</f>
        <v>Kerem AKKOÇ</v>
      </c>
      <c r="F1649" s="72">
        <f>IF(B1649="TATİL",0,IF(F1648&gt;0,IF(LİSTE!$F$1=H1648,1,H1648+1),IF(F1648=0,H1647+1,IF(F1647=0,H1646+1,IF(F1646=0,H1645+1,IF(F1645=0,H1644+1))))))</f>
        <v>24</v>
      </c>
      <c r="G1649" s="72">
        <f>IF(F1649=0,0,IF(LİSTE!$F$1=F1649,1,F1649+1))</f>
        <v>25</v>
      </c>
      <c r="H1649" s="72">
        <f>IF(G1649=0,0,IF(LİSTE!$F$1=G1649,1,G1649+1))</f>
        <v>26</v>
      </c>
      <c r="I1649" s="72" t="str">
        <f>IFERROR(VLOOKUP(A1649,TATİLLER!$A$2:$D$30000,3,0),"TATİL DEĞİL")</f>
        <v>TATİL DEĞİL</v>
      </c>
    </row>
    <row r="1650" spans="1:9" x14ac:dyDescent="0.25">
      <c r="A1650" s="74">
        <f t="shared" si="379"/>
        <v>47507</v>
      </c>
      <c r="B1650" s="72">
        <f t="shared" si="373"/>
        <v>4</v>
      </c>
      <c r="C1650" s="72" t="str">
        <f>IF(F1650=0,"RESMİ TATİL",VLOOKUP(F1650,LİSTE!$B$7:$D$1300,3,0))</f>
        <v>Elçin Ayşe ELMAS</v>
      </c>
      <c r="D1650" s="72" t="str">
        <f>IF(G1650=0,"RESMİ TATİL",VLOOKUP(G1650,LİSTE!$B$7:$D$1300,3,0))</f>
        <v>Muhammed YILDIZDAĞ</v>
      </c>
      <c r="E1650" s="72" t="str">
        <f>IF(H1650=0,"RESMİ TATİL",VLOOKUP(H1650,LİSTE!$B$7:$D$1300,3,0))</f>
        <v>Nisa Nur SANCAR</v>
      </c>
      <c r="F1650" s="72">
        <f>IF(B1650="TATİL",0,IF(F1649&gt;0,IF(LİSTE!$F$1=H1649,1,H1649+1),IF(F1649=0,H1648+1,IF(F1648=0,H1647+1,IF(F1647=0,H1646+1,IF(F1646=0,H1645+1))))))</f>
        <v>27</v>
      </c>
      <c r="G1650" s="72">
        <f>IF(F1650=0,0,IF(LİSTE!$F$1=F1650,1,F1650+1))</f>
        <v>28</v>
      </c>
      <c r="H1650" s="72">
        <f>IF(G1650=0,0,IF(LİSTE!$F$1=G1650,1,G1650+1))</f>
        <v>1</v>
      </c>
      <c r="I1650" s="72" t="str">
        <f>IFERROR(VLOOKUP(A1650,TATİLLER!$A$2:$D$30000,3,0),"TATİL DEĞİL")</f>
        <v>TATİL DEĞİL</v>
      </c>
    </row>
    <row r="1651" spans="1:9" x14ac:dyDescent="0.25">
      <c r="A1651" s="74">
        <f t="shared" si="379"/>
        <v>47508</v>
      </c>
      <c r="B1651" s="72">
        <f t="shared" si="373"/>
        <v>5</v>
      </c>
      <c r="C1651" s="72" t="str">
        <f>IF(F1651=0,"RESMİ TATİL",VLOOKUP(F1651,LİSTE!$B$7:$D$1300,3,0))</f>
        <v>Esila ÇETİN</v>
      </c>
      <c r="D1651" s="72" t="str">
        <f>IF(G1651=0,"RESMİ TATİL",VLOOKUP(G1651,LİSTE!$B$7:$D$1300,3,0))</f>
        <v>Zeynep Sevde TOPUZ</v>
      </c>
      <c r="E1651" s="72" t="str">
        <f>IF(H1651=0,"RESMİ TATİL",VLOOKUP(H1651,LİSTE!$B$7:$D$1300,3,0))</f>
        <v>Ömer Asaf KADAŞ</v>
      </c>
      <c r="F1651" s="72">
        <f>IF(B1651="TATİL",0,IF(F1650&gt;0,IF(LİSTE!$F$1=H1650,1,H1650+1),IF(F1650=0,H1649+1,IF(F1649=0,H1648+1,IF(F1648=0,H1647+1,IF(F1647=0,H1646+1))))))</f>
        <v>2</v>
      </c>
      <c r="G1651" s="72">
        <f>IF(F1651=0,0,IF(LİSTE!$F$1=F1651,1,F1651+1))</f>
        <v>3</v>
      </c>
      <c r="H1651" s="72">
        <f>IF(G1651=0,0,IF(LİSTE!$F$1=G1651,1,G1651+1))</f>
        <v>4</v>
      </c>
      <c r="I1651" s="72" t="str">
        <f>IFERROR(VLOOKUP(A1651,TATİLLER!$A$2:$D$30000,3,0),"TATİL DEĞİL")</f>
        <v>TATİL DEĞİL</v>
      </c>
    </row>
    <row r="1652" spans="1:9" x14ac:dyDescent="0.25">
      <c r="A1652" s="74">
        <f t="shared" ref="A1652" si="384">A1651+3</f>
        <v>47511</v>
      </c>
      <c r="B1652" s="72">
        <f t="shared" si="373"/>
        <v>1</v>
      </c>
      <c r="C1652" s="72" t="str">
        <f>IF(F1652=0,"RESMİ TATİL",VLOOKUP(F1652,LİSTE!$B$7:$D$1300,3,0))</f>
        <v>Ramazan Baran ADIGÜZEL</v>
      </c>
      <c r="D1652" s="72" t="str">
        <f>IF(G1652=0,"RESMİ TATİL",VLOOKUP(G1652,LİSTE!$B$7:$D$1300,3,0))</f>
        <v>Bahar AKGÜN</v>
      </c>
      <c r="E1652" s="72" t="str">
        <f>IF(H1652=0,"RESMİ TATİL",VLOOKUP(H1652,LİSTE!$B$7:$D$1300,3,0))</f>
        <v>Ömer AKGÜL</v>
      </c>
      <c r="F1652" s="72">
        <f>IF(B1652="TATİL",0,IF(F1651&gt;0,IF(LİSTE!$F$1=H1651,1,H1651+1),IF(F1651=0,H1650+1,IF(F1650=0,H1649+1,IF(F1649=0,H1648+1,IF(F1648=0,H1647+1))))))</f>
        <v>5</v>
      </c>
      <c r="G1652" s="72">
        <f>IF(F1652=0,0,IF(LİSTE!$F$1=F1652,1,F1652+1))</f>
        <v>6</v>
      </c>
      <c r="H1652" s="72">
        <f>IF(G1652=0,0,IF(LİSTE!$F$1=G1652,1,G1652+1))</f>
        <v>7</v>
      </c>
      <c r="I1652" s="72" t="str">
        <f>IFERROR(VLOOKUP(A1652,TATİLLER!$A$2:$D$30000,3,0),"TATİL DEĞİL")</f>
        <v>TATİL DEĞİL</v>
      </c>
    </row>
    <row r="1653" spans="1:9" x14ac:dyDescent="0.25">
      <c r="A1653" s="74">
        <f t="shared" si="379"/>
        <v>47512</v>
      </c>
      <c r="B1653" s="72">
        <f t="shared" si="373"/>
        <v>2</v>
      </c>
      <c r="C1653" s="72" t="str">
        <f>IF(F1653=0,"RESMİ TATİL",VLOOKUP(F1653,LİSTE!$B$7:$D$1300,3,0))</f>
        <v>Muharrem EFE TANRIVERDİ</v>
      </c>
      <c r="D1653" s="72" t="str">
        <f>IF(G1653=0,"RESMİ TATİL",VLOOKUP(G1653,LİSTE!$B$7:$D$1300,3,0))</f>
        <v>Anıl DOĞAN</v>
      </c>
      <c r="E1653" s="72" t="str">
        <f>IF(H1653=0,"RESMİ TATİL",VLOOKUP(H1653,LİSTE!$B$7:$D$1300,3,0))</f>
        <v>İpek ARSLAN</v>
      </c>
      <c r="F1653" s="72">
        <f>IF(B1653="TATİL",0,IF(F1652&gt;0,IF(LİSTE!$F$1=H1652,1,H1652+1),IF(F1652=0,H1651+1,IF(F1651=0,H1650+1,IF(F1650=0,H1649+1,IF(F1649=0,H1648+1))))))</f>
        <v>8</v>
      </c>
      <c r="G1653" s="72">
        <f>IF(F1653=0,0,IF(LİSTE!$F$1=F1653,1,F1653+1))</f>
        <v>9</v>
      </c>
      <c r="H1653" s="72">
        <f>IF(G1653=0,0,IF(LİSTE!$F$1=G1653,1,G1653+1))</f>
        <v>10</v>
      </c>
      <c r="I1653" s="72" t="str">
        <f>IFERROR(VLOOKUP(A1653,TATİLLER!$A$2:$D$30000,3,0),"TATİL DEĞİL")</f>
        <v>TATİL DEĞİL</v>
      </c>
    </row>
    <row r="1654" spans="1:9" x14ac:dyDescent="0.25">
      <c r="A1654" s="74">
        <f t="shared" si="379"/>
        <v>47513</v>
      </c>
      <c r="B1654" s="72">
        <f t="shared" si="373"/>
        <v>3</v>
      </c>
      <c r="C1654" s="72" t="str">
        <f>IF(F1654=0,"RESMİ TATİL",VLOOKUP(F1654,LİSTE!$B$7:$D$1300,3,0))</f>
        <v>Efe KARSAK</v>
      </c>
      <c r="D1654" s="72" t="str">
        <f>IF(G1654=0,"RESMİ TATİL",VLOOKUP(G1654,LİSTE!$B$7:$D$1300,3,0))</f>
        <v>Abdullah KIRBAÇ</v>
      </c>
      <c r="E1654" s="72" t="str">
        <f>IF(H1654=0,"RESMİ TATİL",VLOOKUP(H1654,LİSTE!$B$7:$D$1300,3,0))</f>
        <v>Ümmü Defne GÜLER</v>
      </c>
      <c r="F1654" s="72">
        <f>IF(B1654="TATİL",0,IF(F1653&gt;0,IF(LİSTE!$F$1=H1653,1,H1653+1),IF(F1653=0,H1652+1,IF(F1652=0,H1651+1,IF(F1651=0,H1650+1,IF(F1650=0,H1649+1))))))</f>
        <v>11</v>
      </c>
      <c r="G1654" s="72">
        <f>IF(F1654=0,0,IF(LİSTE!$F$1=F1654,1,F1654+1))</f>
        <v>12</v>
      </c>
      <c r="H1654" s="72">
        <f>IF(G1654=0,0,IF(LİSTE!$F$1=G1654,1,G1654+1))</f>
        <v>13</v>
      </c>
      <c r="I1654" s="72" t="str">
        <f>IFERROR(VLOOKUP(A1654,TATİLLER!$A$2:$D$30000,3,0),"TATİL DEĞİL")</f>
        <v>TATİL DEĞİL</v>
      </c>
    </row>
    <row r="1655" spans="1:9" x14ac:dyDescent="0.25">
      <c r="A1655" s="74">
        <f t="shared" si="379"/>
        <v>47514</v>
      </c>
      <c r="B1655" s="72">
        <f t="shared" si="373"/>
        <v>4</v>
      </c>
      <c r="C1655" s="72" t="str">
        <f>IF(F1655=0,"RESMİ TATİL",VLOOKUP(F1655,LİSTE!$B$7:$D$1300,3,0))</f>
        <v>Şevval ÖZDAMAR</v>
      </c>
      <c r="D1655" s="72" t="str">
        <f>IF(G1655=0,"RESMİ TATİL",VLOOKUP(G1655,LİSTE!$B$7:$D$1300,3,0))</f>
        <v>Zeynep AKDAĞ</v>
      </c>
      <c r="E1655" s="72" t="str">
        <f>IF(H1655=0,"RESMİ TATİL",VLOOKUP(H1655,LİSTE!$B$7:$D$1300,3,0))</f>
        <v>Esma ÇOKER</v>
      </c>
      <c r="F1655" s="72">
        <f>IF(B1655="TATİL",0,IF(F1654&gt;0,IF(LİSTE!$F$1=H1654,1,H1654+1),IF(F1654=0,H1653+1,IF(F1653=0,H1652+1,IF(F1652=0,H1651+1,IF(F1651=0,H1650+1))))))</f>
        <v>14</v>
      </c>
      <c r="G1655" s="72">
        <f>IF(F1655=0,0,IF(LİSTE!$F$1=F1655,1,F1655+1))</f>
        <v>15</v>
      </c>
      <c r="H1655" s="72">
        <f>IF(G1655=0,0,IF(LİSTE!$F$1=G1655,1,G1655+1))</f>
        <v>16</v>
      </c>
      <c r="I1655" s="72" t="str">
        <f>IFERROR(VLOOKUP(A1655,TATİLLER!$A$2:$D$30000,3,0),"TATİL DEĞİL")</f>
        <v>TATİL DEĞİL</v>
      </c>
    </row>
    <row r="1656" spans="1:9" x14ac:dyDescent="0.25">
      <c r="A1656" s="74">
        <f t="shared" si="379"/>
        <v>47515</v>
      </c>
      <c r="B1656" s="72">
        <f t="shared" si="373"/>
        <v>5</v>
      </c>
      <c r="C1656" s="72" t="str">
        <f>IF(F1656=0,"RESMİ TATİL",VLOOKUP(F1656,LİSTE!$B$7:$D$1300,3,0))</f>
        <v>Dursun Kubilay YAŞAR</v>
      </c>
      <c r="D1656" s="72" t="str">
        <f>IF(G1656=0,"RESMİ TATİL",VLOOKUP(G1656,LİSTE!$B$7:$D$1300,3,0))</f>
        <v>Zeynep Beril BAŞPINAR</v>
      </c>
      <c r="E1656" s="72" t="str">
        <f>IF(H1656=0,"RESMİ TATİL",VLOOKUP(H1656,LİSTE!$B$7:$D$1300,3,0))</f>
        <v>Ahmet DAL</v>
      </c>
      <c r="F1656" s="72">
        <f>IF(B1656="TATİL",0,IF(F1655&gt;0,IF(LİSTE!$F$1=H1655,1,H1655+1),IF(F1655=0,H1654+1,IF(F1654=0,H1653+1,IF(F1653=0,H1652+1,IF(F1652=0,H1651+1))))))</f>
        <v>17</v>
      </c>
      <c r="G1656" s="72">
        <f>IF(F1656=0,0,IF(LİSTE!$F$1=F1656,1,F1656+1))</f>
        <v>18</v>
      </c>
      <c r="H1656" s="72">
        <f>IF(G1656=0,0,IF(LİSTE!$F$1=G1656,1,G1656+1))</f>
        <v>19</v>
      </c>
      <c r="I1656" s="72" t="str">
        <f>IFERROR(VLOOKUP(A1656,TATİLLER!$A$2:$D$30000,3,0),"TATİL DEĞİL")</f>
        <v>TATİL DEĞİL</v>
      </c>
    </row>
    <row r="1657" spans="1:9" x14ac:dyDescent="0.25">
      <c r="A1657" s="74">
        <f t="shared" ref="A1657" si="385">A1656+3</f>
        <v>47518</v>
      </c>
      <c r="B1657" s="72">
        <f t="shared" si="373"/>
        <v>1</v>
      </c>
      <c r="C1657" s="72" t="str">
        <f>IF(F1657=0,"RESMİ TATİL",VLOOKUP(F1657,LİSTE!$B$7:$D$1300,3,0))</f>
        <v>Emirhan KARATAŞ</v>
      </c>
      <c r="D1657" s="72" t="str">
        <f>IF(G1657=0,"RESMİ TATİL",VLOOKUP(G1657,LİSTE!$B$7:$D$1300,3,0))</f>
        <v>Zümra Yeter ARI</v>
      </c>
      <c r="E1657" s="72" t="str">
        <f>IF(H1657=0,"RESMİ TATİL",VLOOKUP(H1657,LİSTE!$B$7:$D$1300,3,0))</f>
        <v>Utku KARAGÖZ</v>
      </c>
      <c r="F1657" s="72">
        <f>IF(B1657="TATİL",0,IF(F1656&gt;0,IF(LİSTE!$F$1=H1656,1,H1656+1),IF(F1656=0,H1655+1,IF(F1655=0,H1654+1,IF(F1654=0,H1653+1,IF(F1653=0,H1652+1))))))</f>
        <v>20</v>
      </c>
      <c r="G1657" s="72">
        <f>IF(F1657=0,0,IF(LİSTE!$F$1=F1657,1,F1657+1))</f>
        <v>21</v>
      </c>
      <c r="H1657" s="72">
        <f>IF(G1657=0,0,IF(LİSTE!$F$1=G1657,1,G1657+1))</f>
        <v>22</v>
      </c>
      <c r="I1657" s="72" t="str">
        <f>IFERROR(VLOOKUP(A1657,TATİLLER!$A$2:$D$30000,3,0),"TATİL DEĞİL")</f>
        <v>TATİL DEĞİL</v>
      </c>
    </row>
    <row r="1658" spans="1:9" x14ac:dyDescent="0.25">
      <c r="A1658" s="74">
        <f t="shared" si="379"/>
        <v>47519</v>
      </c>
      <c r="B1658" s="72">
        <f t="shared" si="373"/>
        <v>2</v>
      </c>
      <c r="C1658" s="72" t="str">
        <f>IF(F1658=0,"RESMİ TATİL",VLOOKUP(F1658,LİSTE!$B$7:$D$1300,3,0))</f>
        <v>Feyza Zümra AVCIOĞLU</v>
      </c>
      <c r="D1658" s="72" t="str">
        <f>IF(G1658=0,"RESMİ TATİL",VLOOKUP(G1658,LİSTE!$B$7:$D$1300,3,0))</f>
        <v>Yusuf Ali TABUR</v>
      </c>
      <c r="E1658" s="72" t="str">
        <f>IF(H1658=0,"RESMİ TATİL",VLOOKUP(H1658,LİSTE!$B$7:$D$1300,3,0))</f>
        <v>Irmak UTEBAY</v>
      </c>
      <c r="F1658" s="72">
        <f>IF(B1658="TATİL",0,IF(F1657&gt;0,IF(LİSTE!$F$1=H1657,1,H1657+1),IF(F1657=0,H1656+1,IF(F1656=0,H1655+1,IF(F1655=0,H1654+1,IF(F1654=0,H1653+1))))))</f>
        <v>23</v>
      </c>
      <c r="G1658" s="72">
        <f>IF(F1658=0,0,IF(LİSTE!$F$1=F1658,1,F1658+1))</f>
        <v>24</v>
      </c>
      <c r="H1658" s="72">
        <f>IF(G1658=0,0,IF(LİSTE!$F$1=G1658,1,G1658+1))</f>
        <v>25</v>
      </c>
      <c r="I1658" s="72" t="str">
        <f>IFERROR(VLOOKUP(A1658,TATİLLER!$A$2:$D$30000,3,0),"TATİL DEĞİL")</f>
        <v>TATİL DEĞİL</v>
      </c>
    </row>
    <row r="1659" spans="1:9" x14ac:dyDescent="0.25">
      <c r="A1659" s="74">
        <f t="shared" si="379"/>
        <v>47520</v>
      </c>
      <c r="B1659" s="72">
        <f t="shared" si="373"/>
        <v>3</v>
      </c>
      <c r="C1659" s="72" t="str">
        <f>IF(F1659=0,"RESMİ TATİL",VLOOKUP(F1659,LİSTE!$B$7:$D$1300,3,0))</f>
        <v>Kerem AKKOÇ</v>
      </c>
      <c r="D1659" s="72" t="str">
        <f>IF(G1659=0,"RESMİ TATİL",VLOOKUP(G1659,LİSTE!$B$7:$D$1300,3,0))</f>
        <v>Elçin Ayşe ELMAS</v>
      </c>
      <c r="E1659" s="72" t="str">
        <f>IF(H1659=0,"RESMİ TATİL",VLOOKUP(H1659,LİSTE!$B$7:$D$1300,3,0))</f>
        <v>Muhammed YILDIZDAĞ</v>
      </c>
      <c r="F1659" s="72">
        <f>IF(B1659="TATİL",0,IF(F1658&gt;0,IF(LİSTE!$F$1=H1658,1,H1658+1),IF(F1658=0,H1657+1,IF(F1657=0,H1656+1,IF(F1656=0,H1655+1,IF(F1655=0,H1654+1))))))</f>
        <v>26</v>
      </c>
      <c r="G1659" s="72">
        <f>IF(F1659=0,0,IF(LİSTE!$F$1=F1659,1,F1659+1))</f>
        <v>27</v>
      </c>
      <c r="H1659" s="72">
        <f>IF(G1659=0,0,IF(LİSTE!$F$1=G1659,1,G1659+1))</f>
        <v>28</v>
      </c>
      <c r="I1659" s="72" t="str">
        <f>IFERROR(VLOOKUP(A1659,TATİLLER!$A$2:$D$30000,3,0),"TATİL DEĞİL")</f>
        <v>TATİL DEĞİL</v>
      </c>
    </row>
    <row r="1660" spans="1:9" x14ac:dyDescent="0.25">
      <c r="A1660" s="74">
        <f t="shared" si="379"/>
        <v>47521</v>
      </c>
      <c r="B1660" s="72">
        <f t="shared" si="373"/>
        <v>4</v>
      </c>
      <c r="C1660" s="72" t="str">
        <f>IF(F1660=0,"RESMİ TATİL",VLOOKUP(F1660,LİSTE!$B$7:$D$1300,3,0))</f>
        <v>Nisa Nur SANCAR</v>
      </c>
      <c r="D1660" s="72" t="str">
        <f>IF(G1660=0,"RESMİ TATİL",VLOOKUP(G1660,LİSTE!$B$7:$D$1300,3,0))</f>
        <v>Esila ÇETİN</v>
      </c>
      <c r="E1660" s="72" t="str">
        <f>IF(H1660=0,"RESMİ TATİL",VLOOKUP(H1660,LİSTE!$B$7:$D$1300,3,0))</f>
        <v>Zeynep Sevde TOPUZ</v>
      </c>
      <c r="F1660" s="72">
        <f>IF(B1660="TATİL",0,IF(F1659&gt;0,IF(LİSTE!$F$1=H1659,1,H1659+1),IF(F1659=0,H1658+1,IF(F1658=0,H1657+1,IF(F1657=0,H1656+1,IF(F1656=0,H1655+1))))))</f>
        <v>1</v>
      </c>
      <c r="G1660" s="72">
        <f>IF(F1660=0,0,IF(LİSTE!$F$1=F1660,1,F1660+1))</f>
        <v>2</v>
      </c>
      <c r="H1660" s="72">
        <f>IF(G1660=0,0,IF(LİSTE!$F$1=G1660,1,G1660+1))</f>
        <v>3</v>
      </c>
      <c r="I1660" s="72" t="str">
        <f>IFERROR(VLOOKUP(A1660,TATİLLER!$A$2:$D$30000,3,0),"TATİL DEĞİL")</f>
        <v>TATİL DEĞİL</v>
      </c>
    </row>
    <row r="1661" spans="1:9" x14ac:dyDescent="0.25">
      <c r="A1661" s="74">
        <f t="shared" si="379"/>
        <v>47522</v>
      </c>
      <c r="B1661" s="72">
        <f t="shared" si="373"/>
        <v>5</v>
      </c>
      <c r="C1661" s="72" t="str">
        <f>IF(F1661=0,"RESMİ TATİL",VLOOKUP(F1661,LİSTE!$B$7:$D$1300,3,0))</f>
        <v>Ömer Asaf KADAŞ</v>
      </c>
      <c r="D1661" s="72" t="str">
        <f>IF(G1661=0,"RESMİ TATİL",VLOOKUP(G1661,LİSTE!$B$7:$D$1300,3,0))</f>
        <v>Ramazan Baran ADIGÜZEL</v>
      </c>
      <c r="E1661" s="72" t="str">
        <f>IF(H1661=0,"RESMİ TATİL",VLOOKUP(H1661,LİSTE!$B$7:$D$1300,3,0))</f>
        <v>Bahar AKGÜN</v>
      </c>
      <c r="F1661" s="72">
        <f>IF(B1661="TATİL",0,IF(F1660&gt;0,IF(LİSTE!$F$1=H1660,1,H1660+1),IF(F1660=0,H1659+1,IF(F1659=0,H1658+1,IF(F1658=0,H1657+1,IF(F1657=0,H1656+1))))))</f>
        <v>4</v>
      </c>
      <c r="G1661" s="72">
        <f>IF(F1661=0,0,IF(LİSTE!$F$1=F1661,1,F1661+1))</f>
        <v>5</v>
      </c>
      <c r="H1661" s="72">
        <f>IF(G1661=0,0,IF(LİSTE!$F$1=G1661,1,G1661+1))</f>
        <v>6</v>
      </c>
      <c r="I1661" s="72" t="str">
        <f>IFERROR(VLOOKUP(A1661,TATİLLER!$A$2:$D$30000,3,0),"TATİL DEĞİL")</f>
        <v>TATİL DEĞİL</v>
      </c>
    </row>
    <row r="1662" spans="1:9" x14ac:dyDescent="0.25">
      <c r="A1662" s="74">
        <f t="shared" ref="A1662" si="386">A1661+3</f>
        <v>47525</v>
      </c>
      <c r="B1662" s="72">
        <f t="shared" si="373"/>
        <v>1</v>
      </c>
      <c r="C1662" s="72" t="str">
        <f>IF(F1662=0,"RESMİ TATİL",VLOOKUP(F1662,LİSTE!$B$7:$D$1300,3,0))</f>
        <v>Ömer AKGÜL</v>
      </c>
      <c r="D1662" s="72" t="str">
        <f>IF(G1662=0,"RESMİ TATİL",VLOOKUP(G1662,LİSTE!$B$7:$D$1300,3,0))</f>
        <v>Muharrem EFE TANRIVERDİ</v>
      </c>
      <c r="E1662" s="72" t="str">
        <f>IF(H1662=0,"RESMİ TATİL",VLOOKUP(H1662,LİSTE!$B$7:$D$1300,3,0))</f>
        <v>Anıl DOĞAN</v>
      </c>
      <c r="F1662" s="72">
        <f>IF(B1662="TATİL",0,IF(F1661&gt;0,IF(LİSTE!$F$1=H1661,1,H1661+1),IF(F1661=0,H1660+1,IF(F1660=0,H1659+1,IF(F1659=0,H1658+1,IF(F1658=0,H1657+1))))))</f>
        <v>7</v>
      </c>
      <c r="G1662" s="72">
        <f>IF(F1662=0,0,IF(LİSTE!$F$1=F1662,1,F1662+1))</f>
        <v>8</v>
      </c>
      <c r="H1662" s="72">
        <f>IF(G1662=0,0,IF(LİSTE!$F$1=G1662,1,G1662+1))</f>
        <v>9</v>
      </c>
      <c r="I1662" s="72" t="str">
        <f>IFERROR(VLOOKUP(A1662,TATİLLER!$A$2:$D$30000,3,0),"TATİL DEĞİL")</f>
        <v>TATİL DEĞİL</v>
      </c>
    </row>
    <row r="1663" spans="1:9" x14ac:dyDescent="0.25">
      <c r="A1663" s="74">
        <f t="shared" si="379"/>
        <v>47526</v>
      </c>
      <c r="B1663" s="72">
        <f t="shared" si="373"/>
        <v>2</v>
      </c>
      <c r="C1663" s="72" t="str">
        <f>IF(F1663=0,"RESMİ TATİL",VLOOKUP(F1663,LİSTE!$B$7:$D$1300,3,0))</f>
        <v>İpek ARSLAN</v>
      </c>
      <c r="D1663" s="72" t="str">
        <f>IF(G1663=0,"RESMİ TATİL",VLOOKUP(G1663,LİSTE!$B$7:$D$1300,3,0))</f>
        <v>Efe KARSAK</v>
      </c>
      <c r="E1663" s="72" t="str">
        <f>IF(H1663=0,"RESMİ TATİL",VLOOKUP(H1663,LİSTE!$B$7:$D$1300,3,0))</f>
        <v>Abdullah KIRBAÇ</v>
      </c>
      <c r="F1663" s="72">
        <f>IF(B1663="TATİL",0,IF(F1662&gt;0,IF(LİSTE!$F$1=H1662,1,H1662+1),IF(F1662=0,H1661+1,IF(F1661=0,H1660+1,IF(F1660=0,H1659+1,IF(F1659=0,H1658+1))))))</f>
        <v>10</v>
      </c>
      <c r="G1663" s="72">
        <f>IF(F1663=0,0,IF(LİSTE!$F$1=F1663,1,F1663+1))</f>
        <v>11</v>
      </c>
      <c r="H1663" s="72">
        <f>IF(G1663=0,0,IF(LİSTE!$F$1=G1663,1,G1663+1))</f>
        <v>12</v>
      </c>
      <c r="I1663" s="72" t="str">
        <f>IFERROR(VLOOKUP(A1663,TATİLLER!$A$2:$D$30000,3,0),"TATİL DEĞİL")</f>
        <v>TATİL DEĞİL</v>
      </c>
    </row>
    <row r="1664" spans="1:9" x14ac:dyDescent="0.25">
      <c r="A1664" s="74">
        <f t="shared" si="379"/>
        <v>47527</v>
      </c>
      <c r="B1664" s="72">
        <f t="shared" si="373"/>
        <v>3</v>
      </c>
      <c r="C1664" s="72" t="str">
        <f>IF(F1664=0,"RESMİ TATİL",VLOOKUP(F1664,LİSTE!$B$7:$D$1300,3,0))</f>
        <v>Ümmü Defne GÜLER</v>
      </c>
      <c r="D1664" s="72" t="str">
        <f>IF(G1664=0,"RESMİ TATİL",VLOOKUP(G1664,LİSTE!$B$7:$D$1300,3,0))</f>
        <v>Şevval ÖZDAMAR</v>
      </c>
      <c r="E1664" s="72" t="str">
        <f>IF(H1664=0,"RESMİ TATİL",VLOOKUP(H1664,LİSTE!$B$7:$D$1300,3,0))</f>
        <v>Zeynep AKDAĞ</v>
      </c>
      <c r="F1664" s="72">
        <f>IF(B1664="TATİL",0,IF(F1663&gt;0,IF(LİSTE!$F$1=H1663,1,H1663+1),IF(F1663=0,H1662+1,IF(F1662=0,H1661+1,IF(F1661=0,H1660+1,IF(F1660=0,H1659+1))))))</f>
        <v>13</v>
      </c>
      <c r="G1664" s="72">
        <f>IF(F1664=0,0,IF(LİSTE!$F$1=F1664,1,F1664+1))</f>
        <v>14</v>
      </c>
      <c r="H1664" s="72">
        <f>IF(G1664=0,0,IF(LİSTE!$F$1=G1664,1,G1664+1))</f>
        <v>15</v>
      </c>
      <c r="I1664" s="72" t="str">
        <f>IFERROR(VLOOKUP(A1664,TATİLLER!$A$2:$D$30000,3,0),"TATİL DEĞİL")</f>
        <v>TATİL DEĞİL</v>
      </c>
    </row>
    <row r="1665" spans="1:9" x14ac:dyDescent="0.25">
      <c r="A1665" s="74">
        <f t="shared" si="379"/>
        <v>47528</v>
      </c>
      <c r="B1665" s="72">
        <f t="shared" si="373"/>
        <v>4</v>
      </c>
      <c r="C1665" s="72" t="str">
        <f>IF(F1665=0,"RESMİ TATİL",VLOOKUP(F1665,LİSTE!$B$7:$D$1300,3,0))</f>
        <v>Esma ÇOKER</v>
      </c>
      <c r="D1665" s="72" t="str">
        <f>IF(G1665=0,"RESMİ TATİL",VLOOKUP(G1665,LİSTE!$B$7:$D$1300,3,0))</f>
        <v>Dursun Kubilay YAŞAR</v>
      </c>
      <c r="E1665" s="72" t="str">
        <f>IF(H1665=0,"RESMİ TATİL",VLOOKUP(H1665,LİSTE!$B$7:$D$1300,3,0))</f>
        <v>Zeynep Beril BAŞPINAR</v>
      </c>
      <c r="F1665" s="72">
        <f>IF(B1665="TATİL",0,IF(F1664&gt;0,IF(LİSTE!$F$1=H1664,1,H1664+1),IF(F1664=0,H1663+1,IF(F1663=0,H1662+1,IF(F1662=0,H1661+1,IF(F1661=0,H1660+1))))))</f>
        <v>16</v>
      </c>
      <c r="G1665" s="72">
        <f>IF(F1665=0,0,IF(LİSTE!$F$1=F1665,1,F1665+1))</f>
        <v>17</v>
      </c>
      <c r="H1665" s="72">
        <f>IF(G1665=0,0,IF(LİSTE!$F$1=G1665,1,G1665+1))</f>
        <v>18</v>
      </c>
      <c r="I1665" s="72" t="str">
        <f>IFERROR(VLOOKUP(A1665,TATİLLER!$A$2:$D$30000,3,0),"TATİL DEĞİL")</f>
        <v>TATİL DEĞİL</v>
      </c>
    </row>
    <row r="1666" spans="1:9" x14ac:dyDescent="0.25">
      <c r="A1666" s="74">
        <f t="shared" si="379"/>
        <v>47529</v>
      </c>
      <c r="B1666" s="72">
        <f t="shared" si="373"/>
        <v>5</v>
      </c>
      <c r="C1666" s="72" t="str">
        <f>IF(F1666=0,"RESMİ TATİL",VLOOKUP(F1666,LİSTE!$B$7:$D$1300,3,0))</f>
        <v>Ahmet DAL</v>
      </c>
      <c r="D1666" s="72" t="str">
        <f>IF(G1666=0,"RESMİ TATİL",VLOOKUP(G1666,LİSTE!$B$7:$D$1300,3,0))</f>
        <v>Emirhan KARATAŞ</v>
      </c>
      <c r="E1666" s="72" t="str">
        <f>IF(H1666=0,"RESMİ TATİL",VLOOKUP(H1666,LİSTE!$B$7:$D$1300,3,0))</f>
        <v>Zümra Yeter ARI</v>
      </c>
      <c r="F1666" s="72">
        <f>IF(B1666="TATİL",0,IF(F1665&gt;0,IF(LİSTE!$F$1=H1665,1,H1665+1),IF(F1665=0,H1664+1,IF(F1664=0,H1663+1,IF(F1663=0,H1662+1,IF(F1662=0,H1661+1))))))</f>
        <v>19</v>
      </c>
      <c r="G1666" s="72">
        <f>IF(F1666=0,0,IF(LİSTE!$F$1=F1666,1,F1666+1))</f>
        <v>20</v>
      </c>
      <c r="H1666" s="72">
        <f>IF(G1666=0,0,IF(LİSTE!$F$1=G1666,1,G1666+1))</f>
        <v>21</v>
      </c>
      <c r="I1666" s="72" t="str">
        <f>IFERROR(VLOOKUP(A1666,TATİLLER!$A$2:$D$30000,3,0),"TATİL DEĞİL")</f>
        <v>TATİL DEĞİL</v>
      </c>
    </row>
    <row r="1667" spans="1:9" x14ac:dyDescent="0.25">
      <c r="A1667" s="74">
        <f t="shared" ref="A1667" si="387">A1666+3</f>
        <v>47532</v>
      </c>
      <c r="B1667" s="72">
        <f t="shared" ref="B1667:B1730" si="388">IF(I1667="TATİL","TATİL",WEEKDAY(A1667,2))</f>
        <v>1</v>
      </c>
      <c r="C1667" s="72" t="str">
        <f>IF(F1667=0,"RESMİ TATİL",VLOOKUP(F1667,LİSTE!$B$7:$D$1300,3,0))</f>
        <v>Utku KARAGÖZ</v>
      </c>
      <c r="D1667" s="72" t="str">
        <f>IF(G1667=0,"RESMİ TATİL",VLOOKUP(G1667,LİSTE!$B$7:$D$1300,3,0))</f>
        <v>Feyza Zümra AVCIOĞLU</v>
      </c>
      <c r="E1667" s="72" t="str">
        <f>IF(H1667=0,"RESMİ TATİL",VLOOKUP(H1667,LİSTE!$B$7:$D$1300,3,0))</f>
        <v>Yusuf Ali TABUR</v>
      </c>
      <c r="F1667" s="72">
        <f>IF(B1667="TATİL",0,IF(F1666&gt;0,IF(LİSTE!$F$1=H1666,1,H1666+1),IF(F1666=0,H1665+1,IF(F1665=0,H1664+1,IF(F1664=0,H1663+1,IF(F1663=0,H1662+1))))))</f>
        <v>22</v>
      </c>
      <c r="G1667" s="72">
        <f>IF(F1667=0,0,IF(LİSTE!$F$1=F1667,1,F1667+1))</f>
        <v>23</v>
      </c>
      <c r="H1667" s="72">
        <f>IF(G1667=0,0,IF(LİSTE!$F$1=G1667,1,G1667+1))</f>
        <v>24</v>
      </c>
      <c r="I1667" s="72" t="str">
        <f>IFERROR(VLOOKUP(A1667,TATİLLER!$A$2:$D$30000,3,0),"TATİL DEĞİL")</f>
        <v>TATİL DEĞİL</v>
      </c>
    </row>
    <row r="1668" spans="1:9" x14ac:dyDescent="0.25">
      <c r="A1668" s="74">
        <f t="shared" si="379"/>
        <v>47533</v>
      </c>
      <c r="B1668" s="72">
        <f t="shared" si="388"/>
        <v>2</v>
      </c>
      <c r="C1668" s="72" t="str">
        <f>IF(F1668=0,"RESMİ TATİL",VLOOKUP(F1668,LİSTE!$B$7:$D$1300,3,0))</f>
        <v>Irmak UTEBAY</v>
      </c>
      <c r="D1668" s="72" t="str">
        <f>IF(G1668=0,"RESMİ TATİL",VLOOKUP(G1668,LİSTE!$B$7:$D$1300,3,0))</f>
        <v>Kerem AKKOÇ</v>
      </c>
      <c r="E1668" s="72" t="str">
        <f>IF(H1668=0,"RESMİ TATİL",VLOOKUP(H1668,LİSTE!$B$7:$D$1300,3,0))</f>
        <v>Elçin Ayşe ELMAS</v>
      </c>
      <c r="F1668" s="72">
        <f>IF(B1668="TATİL",0,IF(F1667&gt;0,IF(LİSTE!$F$1=H1667,1,H1667+1),IF(F1667=0,H1666+1,IF(F1666=0,H1665+1,IF(F1665=0,H1664+1,IF(F1664=0,H1663+1))))))</f>
        <v>25</v>
      </c>
      <c r="G1668" s="72">
        <f>IF(F1668=0,0,IF(LİSTE!$F$1=F1668,1,F1668+1))</f>
        <v>26</v>
      </c>
      <c r="H1668" s="72">
        <f>IF(G1668=0,0,IF(LİSTE!$F$1=G1668,1,G1668+1))</f>
        <v>27</v>
      </c>
      <c r="I1668" s="72" t="str">
        <f>IFERROR(VLOOKUP(A1668,TATİLLER!$A$2:$D$30000,3,0),"TATİL DEĞİL")</f>
        <v>TATİL DEĞİL</v>
      </c>
    </row>
    <row r="1669" spans="1:9" x14ac:dyDescent="0.25">
      <c r="A1669" s="74">
        <f t="shared" si="379"/>
        <v>47534</v>
      </c>
      <c r="B1669" s="72">
        <f t="shared" si="388"/>
        <v>3</v>
      </c>
      <c r="C1669" s="72" t="str">
        <f>IF(F1669=0,"RESMİ TATİL",VLOOKUP(F1669,LİSTE!$B$7:$D$1300,3,0))</f>
        <v>Muhammed YILDIZDAĞ</v>
      </c>
      <c r="D1669" s="72" t="str">
        <f>IF(G1669=0,"RESMİ TATİL",VLOOKUP(G1669,LİSTE!$B$7:$D$1300,3,0))</f>
        <v>Nisa Nur SANCAR</v>
      </c>
      <c r="E1669" s="72" t="str">
        <f>IF(H1669=0,"RESMİ TATİL",VLOOKUP(H1669,LİSTE!$B$7:$D$1300,3,0))</f>
        <v>Esila ÇETİN</v>
      </c>
      <c r="F1669" s="72">
        <f>IF(B1669="TATİL",0,IF(F1668&gt;0,IF(LİSTE!$F$1=H1668,1,H1668+1),IF(F1668=0,H1667+1,IF(F1667=0,H1666+1,IF(F1666=0,H1665+1,IF(F1665=0,H1664+1))))))</f>
        <v>28</v>
      </c>
      <c r="G1669" s="72">
        <f>IF(F1669=0,0,IF(LİSTE!$F$1=F1669,1,F1669+1))</f>
        <v>1</v>
      </c>
      <c r="H1669" s="72">
        <f>IF(G1669=0,0,IF(LİSTE!$F$1=G1669,1,G1669+1))</f>
        <v>2</v>
      </c>
      <c r="I1669" s="72" t="str">
        <f>IFERROR(VLOOKUP(A1669,TATİLLER!$A$2:$D$30000,3,0),"TATİL DEĞİL")</f>
        <v>TATİL DEĞİL</v>
      </c>
    </row>
    <row r="1670" spans="1:9" x14ac:dyDescent="0.25">
      <c r="A1670" s="74">
        <f t="shared" si="379"/>
        <v>47535</v>
      </c>
      <c r="B1670" s="72">
        <f t="shared" si="388"/>
        <v>4</v>
      </c>
      <c r="C1670" s="72" t="str">
        <f>IF(F1670=0,"RESMİ TATİL",VLOOKUP(F1670,LİSTE!$B$7:$D$1300,3,0))</f>
        <v>Zeynep Sevde TOPUZ</v>
      </c>
      <c r="D1670" s="72" t="str">
        <f>IF(G1670=0,"RESMİ TATİL",VLOOKUP(G1670,LİSTE!$B$7:$D$1300,3,0))</f>
        <v>Ömer Asaf KADAŞ</v>
      </c>
      <c r="E1670" s="72" t="str">
        <f>IF(H1670=0,"RESMİ TATİL",VLOOKUP(H1670,LİSTE!$B$7:$D$1300,3,0))</f>
        <v>Ramazan Baran ADIGÜZEL</v>
      </c>
      <c r="F1670" s="72">
        <f>IF(B1670="TATİL",0,IF(F1669&gt;0,IF(LİSTE!$F$1=H1669,1,H1669+1),IF(F1669=0,H1668+1,IF(F1668=0,H1667+1,IF(F1667=0,H1666+1,IF(F1666=0,H1665+1))))))</f>
        <v>3</v>
      </c>
      <c r="G1670" s="72">
        <f>IF(F1670=0,0,IF(LİSTE!$F$1=F1670,1,F1670+1))</f>
        <v>4</v>
      </c>
      <c r="H1670" s="72">
        <f>IF(G1670=0,0,IF(LİSTE!$F$1=G1670,1,G1670+1))</f>
        <v>5</v>
      </c>
      <c r="I1670" s="72" t="str">
        <f>IFERROR(VLOOKUP(A1670,TATİLLER!$A$2:$D$30000,3,0),"TATİL DEĞİL")</f>
        <v>TATİL DEĞİL</v>
      </c>
    </row>
    <row r="1671" spans="1:9" x14ac:dyDescent="0.25">
      <c r="A1671" s="74">
        <f t="shared" si="379"/>
        <v>47536</v>
      </c>
      <c r="B1671" s="72">
        <f t="shared" si="388"/>
        <v>5</v>
      </c>
      <c r="C1671" s="72" t="str">
        <f>IF(F1671=0,"RESMİ TATİL",VLOOKUP(F1671,LİSTE!$B$7:$D$1300,3,0))</f>
        <v>Bahar AKGÜN</v>
      </c>
      <c r="D1671" s="72" t="str">
        <f>IF(G1671=0,"RESMİ TATİL",VLOOKUP(G1671,LİSTE!$B$7:$D$1300,3,0))</f>
        <v>Ömer AKGÜL</v>
      </c>
      <c r="E1671" s="72" t="str">
        <f>IF(H1671=0,"RESMİ TATİL",VLOOKUP(H1671,LİSTE!$B$7:$D$1300,3,0))</f>
        <v>Muharrem EFE TANRIVERDİ</v>
      </c>
      <c r="F1671" s="72">
        <f>IF(B1671="TATİL",0,IF(F1670&gt;0,IF(LİSTE!$F$1=H1670,1,H1670+1),IF(F1670=0,H1669+1,IF(F1669=0,H1668+1,IF(F1668=0,H1667+1,IF(F1667=0,H1666+1))))))</f>
        <v>6</v>
      </c>
      <c r="G1671" s="72">
        <f>IF(F1671=0,0,IF(LİSTE!$F$1=F1671,1,F1671+1))</f>
        <v>7</v>
      </c>
      <c r="H1671" s="72">
        <f>IF(G1671=0,0,IF(LİSTE!$F$1=G1671,1,G1671+1))</f>
        <v>8</v>
      </c>
      <c r="I1671" s="72" t="str">
        <f>IFERROR(VLOOKUP(A1671,TATİLLER!$A$2:$D$30000,3,0),"TATİL DEĞİL")</f>
        <v>TATİL DEĞİL</v>
      </c>
    </row>
    <row r="1672" spans="1:9" x14ac:dyDescent="0.25">
      <c r="A1672" s="74">
        <f t="shared" ref="A1672" si="389">A1671+3</f>
        <v>47539</v>
      </c>
      <c r="B1672" s="72">
        <f t="shared" si="388"/>
        <v>1</v>
      </c>
      <c r="C1672" s="72" t="str">
        <f>IF(F1672=0,"RESMİ TATİL",VLOOKUP(F1672,LİSTE!$B$7:$D$1300,3,0))</f>
        <v>Anıl DOĞAN</v>
      </c>
      <c r="D1672" s="72" t="str">
        <f>IF(G1672=0,"RESMİ TATİL",VLOOKUP(G1672,LİSTE!$B$7:$D$1300,3,0))</f>
        <v>İpek ARSLAN</v>
      </c>
      <c r="E1672" s="72" t="str">
        <f>IF(H1672=0,"RESMİ TATİL",VLOOKUP(H1672,LİSTE!$B$7:$D$1300,3,0))</f>
        <v>Efe KARSAK</v>
      </c>
      <c r="F1672" s="72">
        <f>IF(B1672="TATİL",0,IF(F1671&gt;0,IF(LİSTE!$F$1=H1671,1,H1671+1),IF(F1671=0,H1670+1,IF(F1670=0,H1669+1,IF(F1669=0,H1668+1,IF(F1668=0,H1667+1))))))</f>
        <v>9</v>
      </c>
      <c r="G1672" s="72">
        <f>IF(F1672=0,0,IF(LİSTE!$F$1=F1672,1,F1672+1))</f>
        <v>10</v>
      </c>
      <c r="H1672" s="72">
        <f>IF(G1672=0,0,IF(LİSTE!$F$1=G1672,1,G1672+1))</f>
        <v>11</v>
      </c>
      <c r="I1672" s="72" t="str">
        <f>IFERROR(VLOOKUP(A1672,TATİLLER!$A$2:$D$30000,3,0),"TATİL DEĞİL")</f>
        <v>TATİL DEĞİL</v>
      </c>
    </row>
    <row r="1673" spans="1:9" x14ac:dyDescent="0.25">
      <c r="A1673" s="74">
        <f t="shared" si="379"/>
        <v>47540</v>
      </c>
      <c r="B1673" s="72">
        <f t="shared" si="388"/>
        <v>2</v>
      </c>
      <c r="C1673" s="72" t="str">
        <f>IF(F1673=0,"RESMİ TATİL",VLOOKUP(F1673,LİSTE!$B$7:$D$1300,3,0))</f>
        <v>Abdullah KIRBAÇ</v>
      </c>
      <c r="D1673" s="72" t="str">
        <f>IF(G1673=0,"RESMİ TATİL",VLOOKUP(G1673,LİSTE!$B$7:$D$1300,3,0))</f>
        <v>Ümmü Defne GÜLER</v>
      </c>
      <c r="E1673" s="72" t="str">
        <f>IF(H1673=0,"RESMİ TATİL",VLOOKUP(H1673,LİSTE!$B$7:$D$1300,3,0))</f>
        <v>Şevval ÖZDAMAR</v>
      </c>
      <c r="F1673" s="72">
        <f>IF(B1673="TATİL",0,IF(F1672&gt;0,IF(LİSTE!$F$1=H1672,1,H1672+1),IF(F1672=0,H1671+1,IF(F1671=0,H1670+1,IF(F1670=0,H1669+1,IF(F1669=0,H1668+1))))))</f>
        <v>12</v>
      </c>
      <c r="G1673" s="72">
        <f>IF(F1673=0,0,IF(LİSTE!$F$1=F1673,1,F1673+1))</f>
        <v>13</v>
      </c>
      <c r="H1673" s="72">
        <f>IF(G1673=0,0,IF(LİSTE!$F$1=G1673,1,G1673+1))</f>
        <v>14</v>
      </c>
      <c r="I1673" s="72" t="str">
        <f>IFERROR(VLOOKUP(A1673,TATİLLER!$A$2:$D$30000,3,0),"TATİL DEĞİL")</f>
        <v>TATİL DEĞİL</v>
      </c>
    </row>
    <row r="1674" spans="1:9" x14ac:dyDescent="0.25">
      <c r="A1674" s="74">
        <f t="shared" si="379"/>
        <v>47541</v>
      </c>
      <c r="B1674" s="72">
        <f t="shared" si="388"/>
        <v>3</v>
      </c>
      <c r="C1674" s="72" t="str">
        <f>IF(F1674=0,"RESMİ TATİL",VLOOKUP(F1674,LİSTE!$B$7:$D$1300,3,0))</f>
        <v>Zeynep AKDAĞ</v>
      </c>
      <c r="D1674" s="72" t="str">
        <f>IF(G1674=0,"RESMİ TATİL",VLOOKUP(G1674,LİSTE!$B$7:$D$1300,3,0))</f>
        <v>Esma ÇOKER</v>
      </c>
      <c r="E1674" s="72" t="str">
        <f>IF(H1674=0,"RESMİ TATİL",VLOOKUP(H1674,LİSTE!$B$7:$D$1300,3,0))</f>
        <v>Dursun Kubilay YAŞAR</v>
      </c>
      <c r="F1674" s="72">
        <f>IF(B1674="TATİL",0,IF(F1673&gt;0,IF(LİSTE!$F$1=H1673,1,H1673+1),IF(F1673=0,H1672+1,IF(F1672=0,H1671+1,IF(F1671=0,H1670+1,IF(F1670=0,H1669+1))))))</f>
        <v>15</v>
      </c>
      <c r="G1674" s="72">
        <f>IF(F1674=0,0,IF(LİSTE!$F$1=F1674,1,F1674+1))</f>
        <v>16</v>
      </c>
      <c r="H1674" s="72">
        <f>IF(G1674=0,0,IF(LİSTE!$F$1=G1674,1,G1674+1))</f>
        <v>17</v>
      </c>
      <c r="I1674" s="72" t="str">
        <f>IFERROR(VLOOKUP(A1674,TATİLLER!$A$2:$D$30000,3,0),"TATİL DEĞİL")</f>
        <v>TATİL DEĞİL</v>
      </c>
    </row>
    <row r="1675" spans="1:9" x14ac:dyDescent="0.25">
      <c r="A1675" s="74">
        <f t="shared" si="379"/>
        <v>47542</v>
      </c>
      <c r="B1675" s="72">
        <f t="shared" si="388"/>
        <v>4</v>
      </c>
      <c r="C1675" s="72" t="str">
        <f>IF(F1675=0,"RESMİ TATİL",VLOOKUP(F1675,LİSTE!$B$7:$D$1300,3,0))</f>
        <v>Zeynep Beril BAŞPINAR</v>
      </c>
      <c r="D1675" s="72" t="str">
        <f>IF(G1675=0,"RESMİ TATİL",VLOOKUP(G1675,LİSTE!$B$7:$D$1300,3,0))</f>
        <v>Ahmet DAL</v>
      </c>
      <c r="E1675" s="72" t="str">
        <f>IF(H1675=0,"RESMİ TATİL",VLOOKUP(H1675,LİSTE!$B$7:$D$1300,3,0))</f>
        <v>Emirhan KARATAŞ</v>
      </c>
      <c r="F1675" s="72">
        <f>IF(B1675="TATİL",0,IF(F1674&gt;0,IF(LİSTE!$F$1=H1674,1,H1674+1),IF(F1674=0,H1673+1,IF(F1673=0,H1672+1,IF(F1672=0,H1671+1,IF(F1671=0,H1670+1))))))</f>
        <v>18</v>
      </c>
      <c r="G1675" s="72">
        <f>IF(F1675=0,0,IF(LİSTE!$F$1=F1675,1,F1675+1))</f>
        <v>19</v>
      </c>
      <c r="H1675" s="72">
        <f>IF(G1675=0,0,IF(LİSTE!$F$1=G1675,1,G1675+1))</f>
        <v>20</v>
      </c>
      <c r="I1675" s="72" t="str">
        <f>IFERROR(VLOOKUP(A1675,TATİLLER!$A$2:$D$30000,3,0),"TATİL DEĞİL")</f>
        <v>TATİL DEĞİL</v>
      </c>
    </row>
    <row r="1676" spans="1:9" x14ac:dyDescent="0.25">
      <c r="A1676" s="74">
        <f t="shared" si="379"/>
        <v>47543</v>
      </c>
      <c r="B1676" s="72">
        <f t="shared" si="388"/>
        <v>5</v>
      </c>
      <c r="C1676" s="72" t="str">
        <f>IF(F1676=0,"RESMİ TATİL",VLOOKUP(F1676,LİSTE!$B$7:$D$1300,3,0))</f>
        <v>Zümra Yeter ARI</v>
      </c>
      <c r="D1676" s="72" t="str">
        <f>IF(G1676=0,"RESMİ TATİL",VLOOKUP(G1676,LİSTE!$B$7:$D$1300,3,0))</f>
        <v>Utku KARAGÖZ</v>
      </c>
      <c r="E1676" s="72" t="str">
        <f>IF(H1676=0,"RESMİ TATİL",VLOOKUP(H1676,LİSTE!$B$7:$D$1300,3,0))</f>
        <v>Feyza Zümra AVCIOĞLU</v>
      </c>
      <c r="F1676" s="72">
        <f>IF(B1676="TATİL",0,IF(F1675&gt;0,IF(LİSTE!$F$1=H1675,1,H1675+1),IF(F1675=0,H1674+1,IF(F1674=0,H1673+1,IF(F1673=0,H1672+1,IF(F1672=0,H1671+1))))))</f>
        <v>21</v>
      </c>
      <c r="G1676" s="72">
        <f>IF(F1676=0,0,IF(LİSTE!$F$1=F1676,1,F1676+1))</f>
        <v>22</v>
      </c>
      <c r="H1676" s="72">
        <f>IF(G1676=0,0,IF(LİSTE!$F$1=G1676,1,G1676+1))</f>
        <v>23</v>
      </c>
      <c r="I1676" s="72" t="str">
        <f>IFERROR(VLOOKUP(A1676,TATİLLER!$A$2:$D$30000,3,0),"TATİL DEĞİL")</f>
        <v>TATİL DEĞİL</v>
      </c>
    </row>
    <row r="1677" spans="1:9" x14ac:dyDescent="0.25">
      <c r="A1677" s="74">
        <f t="shared" ref="A1677" si="390">A1676+3</f>
        <v>47546</v>
      </c>
      <c r="B1677" s="72">
        <f t="shared" si="388"/>
        <v>1</v>
      </c>
      <c r="C1677" s="72" t="str">
        <f>IF(F1677=0,"RESMİ TATİL",VLOOKUP(F1677,LİSTE!$B$7:$D$1300,3,0))</f>
        <v>Yusuf Ali TABUR</v>
      </c>
      <c r="D1677" s="72" t="str">
        <f>IF(G1677=0,"RESMİ TATİL",VLOOKUP(G1677,LİSTE!$B$7:$D$1300,3,0))</f>
        <v>Irmak UTEBAY</v>
      </c>
      <c r="E1677" s="72" t="str">
        <f>IF(H1677=0,"RESMİ TATİL",VLOOKUP(H1677,LİSTE!$B$7:$D$1300,3,0))</f>
        <v>Kerem AKKOÇ</v>
      </c>
      <c r="F1677" s="72">
        <f>IF(B1677="TATİL",0,IF(F1676&gt;0,IF(LİSTE!$F$1=H1676,1,H1676+1),IF(F1676=0,H1675+1,IF(F1675=0,H1674+1,IF(F1674=0,H1673+1,IF(F1673=0,H1672+1))))))</f>
        <v>24</v>
      </c>
      <c r="G1677" s="72">
        <f>IF(F1677=0,0,IF(LİSTE!$F$1=F1677,1,F1677+1))</f>
        <v>25</v>
      </c>
      <c r="H1677" s="72">
        <f>IF(G1677=0,0,IF(LİSTE!$F$1=G1677,1,G1677+1))</f>
        <v>26</v>
      </c>
      <c r="I1677" s="72" t="str">
        <f>IFERROR(VLOOKUP(A1677,TATİLLER!$A$2:$D$30000,3,0),"TATİL DEĞİL")</f>
        <v>TATİL DEĞİL</v>
      </c>
    </row>
    <row r="1678" spans="1:9" x14ac:dyDescent="0.25">
      <c r="A1678" s="74">
        <f t="shared" si="379"/>
        <v>47547</v>
      </c>
      <c r="B1678" s="72">
        <f t="shared" si="388"/>
        <v>2</v>
      </c>
      <c r="C1678" s="72" t="str">
        <f>IF(F1678=0,"RESMİ TATİL",VLOOKUP(F1678,LİSTE!$B$7:$D$1300,3,0))</f>
        <v>Elçin Ayşe ELMAS</v>
      </c>
      <c r="D1678" s="72" t="str">
        <f>IF(G1678=0,"RESMİ TATİL",VLOOKUP(G1678,LİSTE!$B$7:$D$1300,3,0))</f>
        <v>Muhammed YILDIZDAĞ</v>
      </c>
      <c r="E1678" s="72" t="str">
        <f>IF(H1678=0,"RESMİ TATİL",VLOOKUP(H1678,LİSTE!$B$7:$D$1300,3,0))</f>
        <v>Nisa Nur SANCAR</v>
      </c>
      <c r="F1678" s="72">
        <f>IF(B1678="TATİL",0,IF(F1677&gt;0,IF(LİSTE!$F$1=H1677,1,H1677+1),IF(F1677=0,H1676+1,IF(F1676=0,H1675+1,IF(F1675=0,H1674+1,IF(F1674=0,H1673+1))))))</f>
        <v>27</v>
      </c>
      <c r="G1678" s="72">
        <f>IF(F1678=0,0,IF(LİSTE!$F$1=F1678,1,F1678+1))</f>
        <v>28</v>
      </c>
      <c r="H1678" s="72">
        <f>IF(G1678=0,0,IF(LİSTE!$F$1=G1678,1,G1678+1))</f>
        <v>1</v>
      </c>
      <c r="I1678" s="72" t="str">
        <f>IFERROR(VLOOKUP(A1678,TATİLLER!$A$2:$D$30000,3,0),"TATİL DEĞİL")</f>
        <v>TATİL DEĞİL</v>
      </c>
    </row>
    <row r="1679" spans="1:9" x14ac:dyDescent="0.25">
      <c r="A1679" s="74">
        <f t="shared" si="379"/>
        <v>47548</v>
      </c>
      <c r="B1679" s="72">
        <f t="shared" si="388"/>
        <v>3</v>
      </c>
      <c r="C1679" s="72" t="str">
        <f>IF(F1679=0,"RESMİ TATİL",VLOOKUP(F1679,LİSTE!$B$7:$D$1300,3,0))</f>
        <v>Esila ÇETİN</v>
      </c>
      <c r="D1679" s="72" t="str">
        <f>IF(G1679=0,"RESMİ TATİL",VLOOKUP(G1679,LİSTE!$B$7:$D$1300,3,0))</f>
        <v>Zeynep Sevde TOPUZ</v>
      </c>
      <c r="E1679" s="72" t="str">
        <f>IF(H1679=0,"RESMİ TATİL",VLOOKUP(H1679,LİSTE!$B$7:$D$1300,3,0))</f>
        <v>Ömer Asaf KADAŞ</v>
      </c>
      <c r="F1679" s="72">
        <f>IF(B1679="TATİL",0,IF(F1678&gt;0,IF(LİSTE!$F$1=H1678,1,H1678+1),IF(F1678=0,H1677+1,IF(F1677=0,H1676+1,IF(F1676=0,H1675+1,IF(F1675=0,H1674+1))))))</f>
        <v>2</v>
      </c>
      <c r="G1679" s="72">
        <f>IF(F1679=0,0,IF(LİSTE!$F$1=F1679,1,F1679+1))</f>
        <v>3</v>
      </c>
      <c r="H1679" s="72">
        <f>IF(G1679=0,0,IF(LİSTE!$F$1=G1679,1,G1679+1))</f>
        <v>4</v>
      </c>
      <c r="I1679" s="72" t="str">
        <f>IFERROR(VLOOKUP(A1679,TATİLLER!$A$2:$D$30000,3,0),"TATİL DEĞİL")</f>
        <v>TATİL DEĞİL</v>
      </c>
    </row>
    <row r="1680" spans="1:9" x14ac:dyDescent="0.25">
      <c r="A1680" s="74">
        <f t="shared" si="379"/>
        <v>47549</v>
      </c>
      <c r="B1680" s="72">
        <f t="shared" si="388"/>
        <v>4</v>
      </c>
      <c r="C1680" s="72" t="str">
        <f>IF(F1680=0,"RESMİ TATİL",VLOOKUP(F1680,LİSTE!$B$7:$D$1300,3,0))</f>
        <v>Ramazan Baran ADIGÜZEL</v>
      </c>
      <c r="D1680" s="72" t="str">
        <f>IF(G1680=0,"RESMİ TATİL",VLOOKUP(G1680,LİSTE!$B$7:$D$1300,3,0))</f>
        <v>Bahar AKGÜN</v>
      </c>
      <c r="E1680" s="72" t="str">
        <f>IF(H1680=0,"RESMİ TATİL",VLOOKUP(H1680,LİSTE!$B$7:$D$1300,3,0))</f>
        <v>Ömer AKGÜL</v>
      </c>
      <c r="F1680" s="72">
        <f>IF(B1680="TATİL",0,IF(F1679&gt;0,IF(LİSTE!$F$1=H1679,1,H1679+1),IF(F1679=0,H1678+1,IF(F1678=0,H1677+1,IF(F1677=0,H1676+1,IF(F1676=0,H1675+1))))))</f>
        <v>5</v>
      </c>
      <c r="G1680" s="72">
        <f>IF(F1680=0,0,IF(LİSTE!$F$1=F1680,1,F1680+1))</f>
        <v>6</v>
      </c>
      <c r="H1680" s="72">
        <f>IF(G1680=0,0,IF(LİSTE!$F$1=G1680,1,G1680+1))</f>
        <v>7</v>
      </c>
      <c r="I1680" s="72" t="str">
        <f>IFERROR(VLOOKUP(A1680,TATİLLER!$A$2:$D$30000,3,0),"TATİL DEĞİL")</f>
        <v>TATİL DEĞİL</v>
      </c>
    </row>
    <row r="1681" spans="1:9" x14ac:dyDescent="0.25">
      <c r="A1681" s="74">
        <f t="shared" si="379"/>
        <v>47550</v>
      </c>
      <c r="B1681" s="72">
        <f t="shared" si="388"/>
        <v>5</v>
      </c>
      <c r="C1681" s="72" t="str">
        <f>IF(F1681=0,"RESMİ TATİL",VLOOKUP(F1681,LİSTE!$B$7:$D$1300,3,0))</f>
        <v>Muharrem EFE TANRIVERDİ</v>
      </c>
      <c r="D1681" s="72" t="str">
        <f>IF(G1681=0,"RESMİ TATİL",VLOOKUP(G1681,LİSTE!$B$7:$D$1300,3,0))</f>
        <v>Anıl DOĞAN</v>
      </c>
      <c r="E1681" s="72" t="str">
        <f>IF(H1681=0,"RESMİ TATİL",VLOOKUP(H1681,LİSTE!$B$7:$D$1300,3,0))</f>
        <v>İpek ARSLAN</v>
      </c>
      <c r="F1681" s="72">
        <f>IF(B1681="TATİL",0,IF(F1680&gt;0,IF(LİSTE!$F$1=H1680,1,H1680+1),IF(F1680=0,H1679+1,IF(F1679=0,H1678+1,IF(F1678=0,H1677+1,IF(F1677=0,H1676+1))))))</f>
        <v>8</v>
      </c>
      <c r="G1681" s="72">
        <f>IF(F1681=0,0,IF(LİSTE!$F$1=F1681,1,F1681+1))</f>
        <v>9</v>
      </c>
      <c r="H1681" s="72">
        <f>IF(G1681=0,0,IF(LİSTE!$F$1=G1681,1,G1681+1))</f>
        <v>10</v>
      </c>
      <c r="I1681" s="72" t="str">
        <f>IFERROR(VLOOKUP(A1681,TATİLLER!$A$2:$D$30000,3,0),"TATİL DEĞİL")</f>
        <v>TATİL DEĞİL</v>
      </c>
    </row>
    <row r="1682" spans="1:9" x14ac:dyDescent="0.25">
      <c r="A1682" s="74">
        <f t="shared" ref="A1682" si="391">A1681+3</f>
        <v>47553</v>
      </c>
      <c r="B1682" s="72">
        <f t="shared" si="388"/>
        <v>1</v>
      </c>
      <c r="C1682" s="72" t="str">
        <f>IF(F1682=0,"RESMİ TATİL",VLOOKUP(F1682,LİSTE!$B$7:$D$1300,3,0))</f>
        <v>Efe KARSAK</v>
      </c>
      <c r="D1682" s="72" t="str">
        <f>IF(G1682=0,"RESMİ TATİL",VLOOKUP(G1682,LİSTE!$B$7:$D$1300,3,0))</f>
        <v>Abdullah KIRBAÇ</v>
      </c>
      <c r="E1682" s="72" t="str">
        <f>IF(H1682=0,"RESMİ TATİL",VLOOKUP(H1682,LİSTE!$B$7:$D$1300,3,0))</f>
        <v>Ümmü Defne GÜLER</v>
      </c>
      <c r="F1682" s="72">
        <f>IF(B1682="TATİL",0,IF(F1681&gt;0,IF(LİSTE!$F$1=H1681,1,H1681+1),IF(F1681=0,H1680+1,IF(F1680=0,H1679+1,IF(F1679=0,H1678+1,IF(F1678=0,H1677+1))))))</f>
        <v>11</v>
      </c>
      <c r="G1682" s="72">
        <f>IF(F1682=0,0,IF(LİSTE!$F$1=F1682,1,F1682+1))</f>
        <v>12</v>
      </c>
      <c r="H1682" s="72">
        <f>IF(G1682=0,0,IF(LİSTE!$F$1=G1682,1,G1682+1))</f>
        <v>13</v>
      </c>
      <c r="I1682" s="72" t="str">
        <f>IFERROR(VLOOKUP(A1682,TATİLLER!$A$2:$D$30000,3,0),"TATİL DEĞİL")</f>
        <v>TATİL DEĞİL</v>
      </c>
    </row>
    <row r="1683" spans="1:9" x14ac:dyDescent="0.25">
      <c r="A1683" s="74">
        <f t="shared" si="379"/>
        <v>47554</v>
      </c>
      <c r="B1683" s="72">
        <f t="shared" si="388"/>
        <v>2</v>
      </c>
      <c r="C1683" s="72" t="str">
        <f>IF(F1683=0,"RESMİ TATİL",VLOOKUP(F1683,LİSTE!$B$7:$D$1300,3,0))</f>
        <v>Şevval ÖZDAMAR</v>
      </c>
      <c r="D1683" s="72" t="str">
        <f>IF(G1683=0,"RESMİ TATİL",VLOOKUP(G1683,LİSTE!$B$7:$D$1300,3,0))</f>
        <v>Zeynep AKDAĞ</v>
      </c>
      <c r="E1683" s="72" t="str">
        <f>IF(H1683=0,"RESMİ TATİL",VLOOKUP(H1683,LİSTE!$B$7:$D$1300,3,0))</f>
        <v>Esma ÇOKER</v>
      </c>
      <c r="F1683" s="72">
        <f>IF(B1683="TATİL",0,IF(F1682&gt;0,IF(LİSTE!$F$1=H1682,1,H1682+1),IF(F1682=0,H1681+1,IF(F1681=0,H1680+1,IF(F1680=0,H1679+1,IF(F1679=0,H1678+1))))))</f>
        <v>14</v>
      </c>
      <c r="G1683" s="72">
        <f>IF(F1683=0,0,IF(LİSTE!$F$1=F1683,1,F1683+1))</f>
        <v>15</v>
      </c>
      <c r="H1683" s="72">
        <f>IF(G1683=0,0,IF(LİSTE!$F$1=G1683,1,G1683+1))</f>
        <v>16</v>
      </c>
      <c r="I1683" s="72" t="str">
        <f>IFERROR(VLOOKUP(A1683,TATİLLER!$A$2:$D$30000,3,0),"TATİL DEĞİL")</f>
        <v>TATİL DEĞİL</v>
      </c>
    </row>
    <row r="1684" spans="1:9" x14ac:dyDescent="0.25">
      <c r="A1684" s="74">
        <f t="shared" si="379"/>
        <v>47555</v>
      </c>
      <c r="B1684" s="72">
        <f t="shared" si="388"/>
        <v>3</v>
      </c>
      <c r="C1684" s="72" t="str">
        <f>IF(F1684=0,"RESMİ TATİL",VLOOKUP(F1684,LİSTE!$B$7:$D$1300,3,0))</f>
        <v>Dursun Kubilay YAŞAR</v>
      </c>
      <c r="D1684" s="72" t="str">
        <f>IF(G1684=0,"RESMİ TATİL",VLOOKUP(G1684,LİSTE!$B$7:$D$1300,3,0))</f>
        <v>Zeynep Beril BAŞPINAR</v>
      </c>
      <c r="E1684" s="72" t="str">
        <f>IF(H1684=0,"RESMİ TATİL",VLOOKUP(H1684,LİSTE!$B$7:$D$1300,3,0))</f>
        <v>Ahmet DAL</v>
      </c>
      <c r="F1684" s="72">
        <f>IF(B1684="TATİL",0,IF(F1683&gt;0,IF(LİSTE!$F$1=H1683,1,H1683+1),IF(F1683=0,H1682+1,IF(F1682=0,H1681+1,IF(F1681=0,H1680+1,IF(F1680=0,H1679+1))))))</f>
        <v>17</v>
      </c>
      <c r="G1684" s="72">
        <f>IF(F1684=0,0,IF(LİSTE!$F$1=F1684,1,F1684+1))</f>
        <v>18</v>
      </c>
      <c r="H1684" s="72">
        <f>IF(G1684=0,0,IF(LİSTE!$F$1=G1684,1,G1684+1))</f>
        <v>19</v>
      </c>
      <c r="I1684" s="72" t="str">
        <f>IFERROR(VLOOKUP(A1684,TATİLLER!$A$2:$D$30000,3,0),"TATİL DEĞİL")</f>
        <v>TATİL DEĞİL</v>
      </c>
    </row>
    <row r="1685" spans="1:9" x14ac:dyDescent="0.25">
      <c r="A1685" s="74">
        <f t="shared" si="379"/>
        <v>47556</v>
      </c>
      <c r="B1685" s="72">
        <f t="shared" si="388"/>
        <v>4</v>
      </c>
      <c r="C1685" s="72" t="str">
        <f>IF(F1685=0,"RESMİ TATİL",VLOOKUP(F1685,LİSTE!$B$7:$D$1300,3,0))</f>
        <v>Emirhan KARATAŞ</v>
      </c>
      <c r="D1685" s="72" t="str">
        <f>IF(G1685=0,"RESMİ TATİL",VLOOKUP(G1685,LİSTE!$B$7:$D$1300,3,0))</f>
        <v>Zümra Yeter ARI</v>
      </c>
      <c r="E1685" s="72" t="str">
        <f>IF(H1685=0,"RESMİ TATİL",VLOOKUP(H1685,LİSTE!$B$7:$D$1300,3,0))</f>
        <v>Utku KARAGÖZ</v>
      </c>
      <c r="F1685" s="72">
        <f>IF(B1685="TATİL",0,IF(F1684&gt;0,IF(LİSTE!$F$1=H1684,1,H1684+1),IF(F1684=0,H1683+1,IF(F1683=0,H1682+1,IF(F1682=0,H1681+1,IF(F1681=0,H1680+1))))))</f>
        <v>20</v>
      </c>
      <c r="G1685" s="72">
        <f>IF(F1685=0,0,IF(LİSTE!$F$1=F1685,1,F1685+1))</f>
        <v>21</v>
      </c>
      <c r="H1685" s="72">
        <f>IF(G1685=0,0,IF(LİSTE!$F$1=G1685,1,G1685+1))</f>
        <v>22</v>
      </c>
      <c r="I1685" s="72" t="str">
        <f>IFERROR(VLOOKUP(A1685,TATİLLER!$A$2:$D$30000,3,0),"TATİL DEĞİL")</f>
        <v>TATİL DEĞİL</v>
      </c>
    </row>
    <row r="1686" spans="1:9" x14ac:dyDescent="0.25">
      <c r="A1686" s="74">
        <f t="shared" si="379"/>
        <v>47557</v>
      </c>
      <c r="B1686" s="72">
        <f t="shared" si="388"/>
        <v>5</v>
      </c>
      <c r="C1686" s="72" t="str">
        <f>IF(F1686=0,"RESMİ TATİL",VLOOKUP(F1686,LİSTE!$B$7:$D$1300,3,0))</f>
        <v>Feyza Zümra AVCIOĞLU</v>
      </c>
      <c r="D1686" s="72" t="str">
        <f>IF(G1686=0,"RESMİ TATİL",VLOOKUP(G1686,LİSTE!$B$7:$D$1300,3,0))</f>
        <v>Yusuf Ali TABUR</v>
      </c>
      <c r="E1686" s="72" t="str">
        <f>IF(H1686=0,"RESMİ TATİL",VLOOKUP(H1686,LİSTE!$B$7:$D$1300,3,0))</f>
        <v>Irmak UTEBAY</v>
      </c>
      <c r="F1686" s="72">
        <f>IF(B1686="TATİL",0,IF(F1685&gt;0,IF(LİSTE!$F$1=H1685,1,H1685+1),IF(F1685=0,H1684+1,IF(F1684=0,H1683+1,IF(F1683=0,H1682+1,IF(F1682=0,H1681+1))))))</f>
        <v>23</v>
      </c>
      <c r="G1686" s="72">
        <f>IF(F1686=0,0,IF(LİSTE!$F$1=F1686,1,F1686+1))</f>
        <v>24</v>
      </c>
      <c r="H1686" s="72">
        <f>IF(G1686=0,0,IF(LİSTE!$F$1=G1686,1,G1686+1))</f>
        <v>25</v>
      </c>
      <c r="I1686" s="72" t="str">
        <f>IFERROR(VLOOKUP(A1686,TATİLLER!$A$2:$D$30000,3,0),"TATİL DEĞİL")</f>
        <v>TATİL DEĞİL</v>
      </c>
    </row>
    <row r="1687" spans="1:9" x14ac:dyDescent="0.25">
      <c r="A1687" s="74">
        <f t="shared" ref="A1687" si="392">A1686+3</f>
        <v>47560</v>
      </c>
      <c r="B1687" s="72">
        <f t="shared" si="388"/>
        <v>1</v>
      </c>
      <c r="C1687" s="72" t="str">
        <f>IF(F1687=0,"RESMİ TATİL",VLOOKUP(F1687,LİSTE!$B$7:$D$1300,3,0))</f>
        <v>Kerem AKKOÇ</v>
      </c>
      <c r="D1687" s="72" t="str">
        <f>IF(G1687=0,"RESMİ TATİL",VLOOKUP(G1687,LİSTE!$B$7:$D$1300,3,0))</f>
        <v>Elçin Ayşe ELMAS</v>
      </c>
      <c r="E1687" s="72" t="str">
        <f>IF(H1687=0,"RESMİ TATİL",VLOOKUP(H1687,LİSTE!$B$7:$D$1300,3,0))</f>
        <v>Muhammed YILDIZDAĞ</v>
      </c>
      <c r="F1687" s="72">
        <f>IF(B1687="TATİL",0,IF(F1686&gt;0,IF(LİSTE!$F$1=H1686,1,H1686+1),IF(F1686=0,H1685+1,IF(F1685=0,H1684+1,IF(F1684=0,H1683+1,IF(F1683=0,H1682+1))))))</f>
        <v>26</v>
      </c>
      <c r="G1687" s="72">
        <f>IF(F1687=0,0,IF(LİSTE!$F$1=F1687,1,F1687+1))</f>
        <v>27</v>
      </c>
      <c r="H1687" s="72">
        <f>IF(G1687=0,0,IF(LİSTE!$F$1=G1687,1,G1687+1))</f>
        <v>28</v>
      </c>
      <c r="I1687" s="72" t="str">
        <f>IFERROR(VLOOKUP(A1687,TATİLLER!$A$2:$D$30000,3,0),"TATİL DEĞİL")</f>
        <v>TATİL DEĞİL</v>
      </c>
    </row>
    <row r="1688" spans="1:9" x14ac:dyDescent="0.25">
      <c r="A1688" s="74">
        <f t="shared" si="379"/>
        <v>47561</v>
      </c>
      <c r="B1688" s="72">
        <f t="shared" si="388"/>
        <v>2</v>
      </c>
      <c r="C1688" s="72" t="str">
        <f>IF(F1688=0,"RESMİ TATİL",VLOOKUP(F1688,LİSTE!$B$7:$D$1300,3,0))</f>
        <v>Nisa Nur SANCAR</v>
      </c>
      <c r="D1688" s="72" t="str">
        <f>IF(G1688=0,"RESMİ TATİL",VLOOKUP(G1688,LİSTE!$B$7:$D$1300,3,0))</f>
        <v>Esila ÇETİN</v>
      </c>
      <c r="E1688" s="72" t="str">
        <f>IF(H1688=0,"RESMİ TATİL",VLOOKUP(H1688,LİSTE!$B$7:$D$1300,3,0))</f>
        <v>Zeynep Sevde TOPUZ</v>
      </c>
      <c r="F1688" s="72">
        <f>IF(B1688="TATİL",0,IF(F1687&gt;0,IF(LİSTE!$F$1=H1687,1,H1687+1),IF(F1687=0,H1686+1,IF(F1686=0,H1685+1,IF(F1685=0,H1684+1,IF(F1684=0,H1683+1))))))</f>
        <v>1</v>
      </c>
      <c r="G1688" s="72">
        <f>IF(F1688=0,0,IF(LİSTE!$F$1=F1688,1,F1688+1))</f>
        <v>2</v>
      </c>
      <c r="H1688" s="72">
        <f>IF(G1688=0,0,IF(LİSTE!$F$1=G1688,1,G1688+1))</f>
        <v>3</v>
      </c>
      <c r="I1688" s="72" t="str">
        <f>IFERROR(VLOOKUP(A1688,TATİLLER!$A$2:$D$30000,3,0),"TATİL DEĞİL")</f>
        <v>TATİL DEĞİL</v>
      </c>
    </row>
    <row r="1689" spans="1:9" x14ac:dyDescent="0.25">
      <c r="A1689" s="74">
        <f t="shared" si="379"/>
        <v>47562</v>
      </c>
      <c r="B1689" s="72">
        <f t="shared" si="388"/>
        <v>3</v>
      </c>
      <c r="C1689" s="72" t="str">
        <f>IF(F1689=0,"RESMİ TATİL",VLOOKUP(F1689,LİSTE!$B$7:$D$1300,3,0))</f>
        <v>Ömer Asaf KADAŞ</v>
      </c>
      <c r="D1689" s="72" t="str">
        <f>IF(G1689=0,"RESMİ TATİL",VLOOKUP(G1689,LİSTE!$B$7:$D$1300,3,0))</f>
        <v>Ramazan Baran ADIGÜZEL</v>
      </c>
      <c r="E1689" s="72" t="str">
        <f>IF(H1689=0,"RESMİ TATİL",VLOOKUP(H1689,LİSTE!$B$7:$D$1300,3,0))</f>
        <v>Bahar AKGÜN</v>
      </c>
      <c r="F1689" s="72">
        <f>IF(B1689="TATİL",0,IF(F1688&gt;0,IF(LİSTE!$F$1=H1688,1,H1688+1),IF(F1688=0,H1687+1,IF(F1687=0,H1686+1,IF(F1686=0,H1685+1,IF(F1685=0,H1684+1))))))</f>
        <v>4</v>
      </c>
      <c r="G1689" s="72">
        <f>IF(F1689=0,0,IF(LİSTE!$F$1=F1689,1,F1689+1))</f>
        <v>5</v>
      </c>
      <c r="H1689" s="72">
        <f>IF(G1689=0,0,IF(LİSTE!$F$1=G1689,1,G1689+1))</f>
        <v>6</v>
      </c>
      <c r="I1689" s="72" t="str">
        <f>IFERROR(VLOOKUP(A1689,TATİLLER!$A$2:$D$30000,3,0),"TATİL DEĞİL")</f>
        <v>TATİL DEĞİL</v>
      </c>
    </row>
    <row r="1690" spans="1:9" x14ac:dyDescent="0.25">
      <c r="A1690" s="74">
        <f t="shared" si="379"/>
        <v>47563</v>
      </c>
      <c r="B1690" s="72">
        <f t="shared" si="388"/>
        <v>4</v>
      </c>
      <c r="C1690" s="72" t="str">
        <f>IF(F1690=0,"RESMİ TATİL",VLOOKUP(F1690,LİSTE!$B$7:$D$1300,3,0))</f>
        <v>Ömer AKGÜL</v>
      </c>
      <c r="D1690" s="72" t="str">
        <f>IF(G1690=0,"RESMİ TATİL",VLOOKUP(G1690,LİSTE!$B$7:$D$1300,3,0))</f>
        <v>Muharrem EFE TANRIVERDİ</v>
      </c>
      <c r="E1690" s="72" t="str">
        <f>IF(H1690=0,"RESMİ TATİL",VLOOKUP(H1690,LİSTE!$B$7:$D$1300,3,0))</f>
        <v>Anıl DOĞAN</v>
      </c>
      <c r="F1690" s="72">
        <f>IF(B1690="TATİL",0,IF(F1689&gt;0,IF(LİSTE!$F$1=H1689,1,H1689+1),IF(F1689=0,H1688+1,IF(F1688=0,H1687+1,IF(F1687=0,H1686+1,IF(F1686=0,H1685+1))))))</f>
        <v>7</v>
      </c>
      <c r="G1690" s="72">
        <f>IF(F1690=0,0,IF(LİSTE!$F$1=F1690,1,F1690+1))</f>
        <v>8</v>
      </c>
      <c r="H1690" s="72">
        <f>IF(G1690=0,0,IF(LİSTE!$F$1=G1690,1,G1690+1))</f>
        <v>9</v>
      </c>
      <c r="I1690" s="72" t="str">
        <f>IFERROR(VLOOKUP(A1690,TATİLLER!$A$2:$D$30000,3,0),"TATİL DEĞİL")</f>
        <v>TATİL DEĞİL</v>
      </c>
    </row>
    <row r="1691" spans="1:9" x14ac:dyDescent="0.25">
      <c r="A1691" s="74">
        <f t="shared" si="379"/>
        <v>47564</v>
      </c>
      <c r="B1691" s="72">
        <f t="shared" si="388"/>
        <v>5</v>
      </c>
      <c r="C1691" s="72" t="str">
        <f>IF(F1691=0,"RESMİ TATİL",VLOOKUP(F1691,LİSTE!$B$7:$D$1300,3,0))</f>
        <v>İpek ARSLAN</v>
      </c>
      <c r="D1691" s="72" t="str">
        <f>IF(G1691=0,"RESMİ TATİL",VLOOKUP(G1691,LİSTE!$B$7:$D$1300,3,0))</f>
        <v>Efe KARSAK</v>
      </c>
      <c r="E1691" s="72" t="str">
        <f>IF(H1691=0,"RESMİ TATİL",VLOOKUP(H1691,LİSTE!$B$7:$D$1300,3,0))</f>
        <v>Abdullah KIRBAÇ</v>
      </c>
      <c r="F1691" s="72">
        <f>IF(B1691="TATİL",0,IF(F1690&gt;0,IF(LİSTE!$F$1=H1690,1,H1690+1),IF(F1690=0,H1689+1,IF(F1689=0,H1688+1,IF(F1688=0,H1687+1,IF(F1687=0,H1686+1))))))</f>
        <v>10</v>
      </c>
      <c r="G1691" s="72">
        <f>IF(F1691=0,0,IF(LİSTE!$F$1=F1691,1,F1691+1))</f>
        <v>11</v>
      </c>
      <c r="H1691" s="72">
        <f>IF(G1691=0,0,IF(LİSTE!$F$1=G1691,1,G1691+1))</f>
        <v>12</v>
      </c>
      <c r="I1691" s="72" t="str">
        <f>IFERROR(VLOOKUP(A1691,TATİLLER!$A$2:$D$30000,3,0),"TATİL DEĞİL")</f>
        <v>TATİL DEĞİL</v>
      </c>
    </row>
    <row r="1692" spans="1:9" x14ac:dyDescent="0.25">
      <c r="A1692" s="74">
        <f t="shared" ref="A1692" si="393">A1691+3</f>
        <v>47567</v>
      </c>
      <c r="B1692" s="72">
        <f t="shared" si="388"/>
        <v>1</v>
      </c>
      <c r="C1692" s="72" t="str">
        <f>IF(F1692=0,"RESMİ TATİL",VLOOKUP(F1692,LİSTE!$B$7:$D$1300,3,0))</f>
        <v>Ümmü Defne GÜLER</v>
      </c>
      <c r="D1692" s="72" t="str">
        <f>IF(G1692=0,"RESMİ TATİL",VLOOKUP(G1692,LİSTE!$B$7:$D$1300,3,0))</f>
        <v>Şevval ÖZDAMAR</v>
      </c>
      <c r="E1692" s="72" t="str">
        <f>IF(H1692=0,"RESMİ TATİL",VLOOKUP(H1692,LİSTE!$B$7:$D$1300,3,0))</f>
        <v>Zeynep AKDAĞ</v>
      </c>
      <c r="F1692" s="72">
        <f>IF(B1692="TATİL",0,IF(F1691&gt;0,IF(LİSTE!$F$1=H1691,1,H1691+1),IF(F1691=0,H1690+1,IF(F1690=0,H1689+1,IF(F1689=0,H1688+1,IF(F1688=0,H1687+1))))))</f>
        <v>13</v>
      </c>
      <c r="G1692" s="72">
        <f>IF(F1692=0,0,IF(LİSTE!$F$1=F1692,1,F1692+1))</f>
        <v>14</v>
      </c>
      <c r="H1692" s="72">
        <f>IF(G1692=0,0,IF(LİSTE!$F$1=G1692,1,G1692+1))</f>
        <v>15</v>
      </c>
      <c r="I1692" s="72" t="str">
        <f>IFERROR(VLOOKUP(A1692,TATİLLER!$A$2:$D$30000,3,0),"TATİL DEĞİL")</f>
        <v>TATİL DEĞİL</v>
      </c>
    </row>
    <row r="1693" spans="1:9" x14ac:dyDescent="0.25">
      <c r="A1693" s="74">
        <f t="shared" ref="A1693:A1756" si="394">A1692+1</f>
        <v>47568</v>
      </c>
      <c r="B1693" s="72">
        <f t="shared" si="388"/>
        <v>2</v>
      </c>
      <c r="C1693" s="72" t="str">
        <f>IF(F1693=0,"RESMİ TATİL",VLOOKUP(F1693,LİSTE!$B$7:$D$1300,3,0))</f>
        <v>Esma ÇOKER</v>
      </c>
      <c r="D1693" s="72" t="str">
        <f>IF(G1693=0,"RESMİ TATİL",VLOOKUP(G1693,LİSTE!$B$7:$D$1300,3,0))</f>
        <v>Dursun Kubilay YAŞAR</v>
      </c>
      <c r="E1693" s="72" t="str">
        <f>IF(H1693=0,"RESMİ TATİL",VLOOKUP(H1693,LİSTE!$B$7:$D$1300,3,0))</f>
        <v>Zeynep Beril BAŞPINAR</v>
      </c>
      <c r="F1693" s="72">
        <f>IF(B1693="TATİL",0,IF(F1692&gt;0,IF(LİSTE!$F$1=H1692,1,H1692+1),IF(F1692=0,H1691+1,IF(F1691=0,H1690+1,IF(F1690=0,H1689+1,IF(F1689=0,H1688+1))))))</f>
        <v>16</v>
      </c>
      <c r="G1693" s="72">
        <f>IF(F1693=0,0,IF(LİSTE!$F$1=F1693,1,F1693+1))</f>
        <v>17</v>
      </c>
      <c r="H1693" s="72">
        <f>IF(G1693=0,0,IF(LİSTE!$F$1=G1693,1,G1693+1))</f>
        <v>18</v>
      </c>
      <c r="I1693" s="72" t="str">
        <f>IFERROR(VLOOKUP(A1693,TATİLLER!$A$2:$D$30000,3,0),"TATİL DEĞİL")</f>
        <v>TATİL DEĞİL</v>
      </c>
    </row>
    <row r="1694" spans="1:9" x14ac:dyDescent="0.25">
      <c r="A1694" s="74">
        <f t="shared" si="394"/>
        <v>47569</v>
      </c>
      <c r="B1694" s="72">
        <f t="shared" si="388"/>
        <v>3</v>
      </c>
      <c r="C1694" s="72" t="str">
        <f>IF(F1694=0,"RESMİ TATİL",VLOOKUP(F1694,LİSTE!$B$7:$D$1300,3,0))</f>
        <v>Ahmet DAL</v>
      </c>
      <c r="D1694" s="72" t="str">
        <f>IF(G1694=0,"RESMİ TATİL",VLOOKUP(G1694,LİSTE!$B$7:$D$1300,3,0))</f>
        <v>Emirhan KARATAŞ</v>
      </c>
      <c r="E1694" s="72" t="str">
        <f>IF(H1694=0,"RESMİ TATİL",VLOOKUP(H1694,LİSTE!$B$7:$D$1300,3,0))</f>
        <v>Zümra Yeter ARI</v>
      </c>
      <c r="F1694" s="72">
        <f>IF(B1694="TATİL",0,IF(F1693&gt;0,IF(LİSTE!$F$1=H1693,1,H1693+1),IF(F1693=0,H1692+1,IF(F1692=0,H1691+1,IF(F1691=0,H1690+1,IF(F1690=0,H1689+1))))))</f>
        <v>19</v>
      </c>
      <c r="G1694" s="72">
        <f>IF(F1694=0,0,IF(LİSTE!$F$1=F1694,1,F1694+1))</f>
        <v>20</v>
      </c>
      <c r="H1694" s="72">
        <f>IF(G1694=0,0,IF(LİSTE!$F$1=G1694,1,G1694+1))</f>
        <v>21</v>
      </c>
      <c r="I1694" s="72" t="str">
        <f>IFERROR(VLOOKUP(A1694,TATİLLER!$A$2:$D$30000,3,0),"TATİL DEĞİL")</f>
        <v>TATİL DEĞİL</v>
      </c>
    </row>
    <row r="1695" spans="1:9" x14ac:dyDescent="0.25">
      <c r="A1695" s="74">
        <f t="shared" si="394"/>
        <v>47570</v>
      </c>
      <c r="B1695" s="72">
        <f t="shared" si="388"/>
        <v>4</v>
      </c>
      <c r="C1695" s="72" t="str">
        <f>IF(F1695=0,"RESMİ TATİL",VLOOKUP(F1695,LİSTE!$B$7:$D$1300,3,0))</f>
        <v>Utku KARAGÖZ</v>
      </c>
      <c r="D1695" s="72" t="str">
        <f>IF(G1695=0,"RESMİ TATİL",VLOOKUP(G1695,LİSTE!$B$7:$D$1300,3,0))</f>
        <v>Feyza Zümra AVCIOĞLU</v>
      </c>
      <c r="E1695" s="72" t="str">
        <f>IF(H1695=0,"RESMİ TATİL",VLOOKUP(H1695,LİSTE!$B$7:$D$1300,3,0))</f>
        <v>Yusuf Ali TABUR</v>
      </c>
      <c r="F1695" s="72">
        <f>IF(B1695="TATİL",0,IF(F1694&gt;0,IF(LİSTE!$F$1=H1694,1,H1694+1),IF(F1694=0,H1693+1,IF(F1693=0,H1692+1,IF(F1692=0,H1691+1,IF(F1691=0,H1690+1))))))</f>
        <v>22</v>
      </c>
      <c r="G1695" s="72">
        <f>IF(F1695=0,0,IF(LİSTE!$F$1=F1695,1,F1695+1))</f>
        <v>23</v>
      </c>
      <c r="H1695" s="72">
        <f>IF(G1695=0,0,IF(LİSTE!$F$1=G1695,1,G1695+1))</f>
        <v>24</v>
      </c>
      <c r="I1695" s="72" t="str">
        <f>IFERROR(VLOOKUP(A1695,TATİLLER!$A$2:$D$30000,3,0),"TATİL DEĞİL")</f>
        <v>TATİL DEĞİL</v>
      </c>
    </row>
    <row r="1696" spans="1:9" x14ac:dyDescent="0.25">
      <c r="A1696" s="74">
        <f t="shared" si="394"/>
        <v>47571</v>
      </c>
      <c r="B1696" s="72">
        <f t="shared" si="388"/>
        <v>5</v>
      </c>
      <c r="C1696" s="72" t="str">
        <f>IF(F1696=0,"RESMİ TATİL",VLOOKUP(F1696,LİSTE!$B$7:$D$1300,3,0))</f>
        <v>Irmak UTEBAY</v>
      </c>
      <c r="D1696" s="72" t="str">
        <f>IF(G1696=0,"RESMİ TATİL",VLOOKUP(G1696,LİSTE!$B$7:$D$1300,3,0))</f>
        <v>Kerem AKKOÇ</v>
      </c>
      <c r="E1696" s="72" t="str">
        <f>IF(H1696=0,"RESMİ TATİL",VLOOKUP(H1696,LİSTE!$B$7:$D$1300,3,0))</f>
        <v>Elçin Ayşe ELMAS</v>
      </c>
      <c r="F1696" s="72">
        <f>IF(B1696="TATİL",0,IF(F1695&gt;0,IF(LİSTE!$F$1=H1695,1,H1695+1),IF(F1695=0,H1694+1,IF(F1694=0,H1693+1,IF(F1693=0,H1692+1,IF(F1692=0,H1691+1))))))</f>
        <v>25</v>
      </c>
      <c r="G1696" s="72">
        <f>IF(F1696=0,0,IF(LİSTE!$F$1=F1696,1,F1696+1))</f>
        <v>26</v>
      </c>
      <c r="H1696" s="72">
        <f>IF(G1696=0,0,IF(LİSTE!$F$1=G1696,1,G1696+1))</f>
        <v>27</v>
      </c>
      <c r="I1696" s="72" t="str">
        <f>IFERROR(VLOOKUP(A1696,TATİLLER!$A$2:$D$30000,3,0),"TATİL DEĞİL")</f>
        <v>TATİL DEĞİL</v>
      </c>
    </row>
    <row r="1697" spans="1:9" x14ac:dyDescent="0.25">
      <c r="A1697" s="74">
        <f t="shared" ref="A1697" si="395">A1696+3</f>
        <v>47574</v>
      </c>
      <c r="B1697" s="72">
        <f t="shared" si="388"/>
        <v>1</v>
      </c>
      <c r="C1697" s="72" t="str">
        <f>IF(F1697=0,"RESMİ TATİL",VLOOKUP(F1697,LİSTE!$B$7:$D$1300,3,0))</f>
        <v>Muhammed YILDIZDAĞ</v>
      </c>
      <c r="D1697" s="72" t="str">
        <f>IF(G1697=0,"RESMİ TATİL",VLOOKUP(G1697,LİSTE!$B$7:$D$1300,3,0))</f>
        <v>Nisa Nur SANCAR</v>
      </c>
      <c r="E1697" s="72" t="str">
        <f>IF(H1697=0,"RESMİ TATİL",VLOOKUP(H1697,LİSTE!$B$7:$D$1300,3,0))</f>
        <v>Esila ÇETİN</v>
      </c>
      <c r="F1697" s="72">
        <f>IF(B1697="TATİL",0,IF(F1696&gt;0,IF(LİSTE!$F$1=H1696,1,H1696+1),IF(F1696=0,H1695+1,IF(F1695=0,H1694+1,IF(F1694=0,H1693+1,IF(F1693=0,H1692+1))))))</f>
        <v>28</v>
      </c>
      <c r="G1697" s="72">
        <f>IF(F1697=0,0,IF(LİSTE!$F$1=F1697,1,F1697+1))</f>
        <v>1</v>
      </c>
      <c r="H1697" s="72">
        <f>IF(G1697=0,0,IF(LİSTE!$F$1=G1697,1,G1697+1))</f>
        <v>2</v>
      </c>
      <c r="I1697" s="72" t="str">
        <f>IFERROR(VLOOKUP(A1697,TATİLLER!$A$2:$D$30000,3,0),"TATİL DEĞİL")</f>
        <v>TATİL DEĞİL</v>
      </c>
    </row>
    <row r="1698" spans="1:9" x14ac:dyDescent="0.25">
      <c r="A1698" s="74">
        <f t="shared" si="394"/>
        <v>47575</v>
      </c>
      <c r="B1698" s="72">
        <f t="shared" si="388"/>
        <v>2</v>
      </c>
      <c r="C1698" s="72" t="str">
        <f>IF(F1698=0,"RESMİ TATİL",VLOOKUP(F1698,LİSTE!$B$7:$D$1300,3,0))</f>
        <v>Zeynep Sevde TOPUZ</v>
      </c>
      <c r="D1698" s="72" t="str">
        <f>IF(G1698=0,"RESMİ TATİL",VLOOKUP(G1698,LİSTE!$B$7:$D$1300,3,0))</f>
        <v>Ömer Asaf KADAŞ</v>
      </c>
      <c r="E1698" s="72" t="str">
        <f>IF(H1698=0,"RESMİ TATİL",VLOOKUP(H1698,LİSTE!$B$7:$D$1300,3,0))</f>
        <v>Ramazan Baran ADIGÜZEL</v>
      </c>
      <c r="F1698" s="72">
        <f>IF(B1698="TATİL",0,IF(F1697&gt;0,IF(LİSTE!$F$1=H1697,1,H1697+1),IF(F1697=0,H1696+1,IF(F1696=0,H1695+1,IF(F1695=0,H1694+1,IF(F1694=0,H1693+1))))))</f>
        <v>3</v>
      </c>
      <c r="G1698" s="72">
        <f>IF(F1698=0,0,IF(LİSTE!$F$1=F1698,1,F1698+1))</f>
        <v>4</v>
      </c>
      <c r="H1698" s="72">
        <f>IF(G1698=0,0,IF(LİSTE!$F$1=G1698,1,G1698+1))</f>
        <v>5</v>
      </c>
      <c r="I1698" s="72" t="str">
        <f>IFERROR(VLOOKUP(A1698,TATİLLER!$A$2:$D$30000,3,0),"TATİL DEĞİL")</f>
        <v>TATİL DEĞİL</v>
      </c>
    </row>
    <row r="1699" spans="1:9" x14ac:dyDescent="0.25">
      <c r="A1699" s="74">
        <f t="shared" si="394"/>
        <v>47576</v>
      </c>
      <c r="B1699" s="72">
        <f t="shared" si="388"/>
        <v>3</v>
      </c>
      <c r="C1699" s="72" t="str">
        <f>IF(F1699=0,"RESMİ TATİL",VLOOKUP(F1699,LİSTE!$B$7:$D$1300,3,0))</f>
        <v>Bahar AKGÜN</v>
      </c>
      <c r="D1699" s="72" t="str">
        <f>IF(G1699=0,"RESMİ TATİL",VLOOKUP(G1699,LİSTE!$B$7:$D$1300,3,0))</f>
        <v>Ömer AKGÜL</v>
      </c>
      <c r="E1699" s="72" t="str">
        <f>IF(H1699=0,"RESMİ TATİL",VLOOKUP(H1699,LİSTE!$B$7:$D$1300,3,0))</f>
        <v>Muharrem EFE TANRIVERDİ</v>
      </c>
      <c r="F1699" s="72">
        <f>IF(B1699="TATİL",0,IF(F1698&gt;0,IF(LİSTE!$F$1=H1698,1,H1698+1),IF(F1698=0,H1697+1,IF(F1697=0,H1696+1,IF(F1696=0,H1695+1,IF(F1695=0,H1694+1))))))</f>
        <v>6</v>
      </c>
      <c r="G1699" s="72">
        <f>IF(F1699=0,0,IF(LİSTE!$F$1=F1699,1,F1699+1))</f>
        <v>7</v>
      </c>
      <c r="H1699" s="72">
        <f>IF(G1699=0,0,IF(LİSTE!$F$1=G1699,1,G1699+1))</f>
        <v>8</v>
      </c>
      <c r="I1699" s="72" t="str">
        <f>IFERROR(VLOOKUP(A1699,TATİLLER!$A$2:$D$30000,3,0),"TATİL DEĞİL")</f>
        <v>TATİL DEĞİL</v>
      </c>
    </row>
    <row r="1700" spans="1:9" x14ac:dyDescent="0.25">
      <c r="A1700" s="74">
        <f t="shared" si="394"/>
        <v>47577</v>
      </c>
      <c r="B1700" s="72">
        <f t="shared" si="388"/>
        <v>4</v>
      </c>
      <c r="C1700" s="72" t="str">
        <f>IF(F1700=0,"RESMİ TATİL",VLOOKUP(F1700,LİSTE!$B$7:$D$1300,3,0))</f>
        <v>Anıl DOĞAN</v>
      </c>
      <c r="D1700" s="72" t="str">
        <f>IF(G1700=0,"RESMİ TATİL",VLOOKUP(G1700,LİSTE!$B$7:$D$1300,3,0))</f>
        <v>İpek ARSLAN</v>
      </c>
      <c r="E1700" s="72" t="str">
        <f>IF(H1700=0,"RESMİ TATİL",VLOOKUP(H1700,LİSTE!$B$7:$D$1300,3,0))</f>
        <v>Efe KARSAK</v>
      </c>
      <c r="F1700" s="72">
        <f>IF(B1700="TATİL",0,IF(F1699&gt;0,IF(LİSTE!$F$1=H1699,1,H1699+1),IF(F1699=0,H1698+1,IF(F1698=0,H1697+1,IF(F1697=0,H1696+1,IF(F1696=0,H1695+1))))))</f>
        <v>9</v>
      </c>
      <c r="G1700" s="72">
        <f>IF(F1700=0,0,IF(LİSTE!$F$1=F1700,1,F1700+1))</f>
        <v>10</v>
      </c>
      <c r="H1700" s="72">
        <f>IF(G1700=0,0,IF(LİSTE!$F$1=G1700,1,G1700+1))</f>
        <v>11</v>
      </c>
      <c r="I1700" s="72" t="str">
        <f>IFERROR(VLOOKUP(A1700,TATİLLER!$A$2:$D$30000,3,0),"TATİL DEĞİL")</f>
        <v>TATİL DEĞİL</v>
      </c>
    </row>
    <row r="1701" spans="1:9" x14ac:dyDescent="0.25">
      <c r="A1701" s="74">
        <f t="shared" si="394"/>
        <v>47578</v>
      </c>
      <c r="B1701" s="72">
        <f t="shared" si="388"/>
        <v>5</v>
      </c>
      <c r="C1701" s="72" t="str">
        <f>IF(F1701=0,"RESMİ TATİL",VLOOKUP(F1701,LİSTE!$B$7:$D$1300,3,0))</f>
        <v>Abdullah KIRBAÇ</v>
      </c>
      <c r="D1701" s="72" t="str">
        <f>IF(G1701=0,"RESMİ TATİL",VLOOKUP(G1701,LİSTE!$B$7:$D$1300,3,0))</f>
        <v>Ümmü Defne GÜLER</v>
      </c>
      <c r="E1701" s="72" t="str">
        <f>IF(H1701=0,"RESMİ TATİL",VLOOKUP(H1701,LİSTE!$B$7:$D$1300,3,0))</f>
        <v>Şevval ÖZDAMAR</v>
      </c>
      <c r="F1701" s="72">
        <f>IF(B1701="TATİL",0,IF(F1700&gt;0,IF(LİSTE!$F$1=H1700,1,H1700+1),IF(F1700=0,H1699+1,IF(F1699=0,H1698+1,IF(F1698=0,H1697+1,IF(F1697=0,H1696+1))))))</f>
        <v>12</v>
      </c>
      <c r="G1701" s="72">
        <f>IF(F1701=0,0,IF(LİSTE!$F$1=F1701,1,F1701+1))</f>
        <v>13</v>
      </c>
      <c r="H1701" s="72">
        <f>IF(G1701=0,0,IF(LİSTE!$F$1=G1701,1,G1701+1))</f>
        <v>14</v>
      </c>
      <c r="I1701" s="72" t="str">
        <f>IFERROR(VLOOKUP(A1701,TATİLLER!$A$2:$D$30000,3,0),"TATİL DEĞİL")</f>
        <v>TATİL DEĞİL</v>
      </c>
    </row>
    <row r="1702" spans="1:9" x14ac:dyDescent="0.25">
      <c r="A1702" s="74">
        <f t="shared" ref="A1702" si="396">A1701+3</f>
        <v>47581</v>
      </c>
      <c r="B1702" s="72">
        <f t="shared" si="388"/>
        <v>1</v>
      </c>
      <c r="C1702" s="72" t="str">
        <f>IF(F1702=0,"RESMİ TATİL",VLOOKUP(F1702,LİSTE!$B$7:$D$1300,3,0))</f>
        <v>Zeynep AKDAĞ</v>
      </c>
      <c r="D1702" s="72" t="str">
        <f>IF(G1702=0,"RESMİ TATİL",VLOOKUP(G1702,LİSTE!$B$7:$D$1300,3,0))</f>
        <v>Esma ÇOKER</v>
      </c>
      <c r="E1702" s="72" t="str">
        <f>IF(H1702=0,"RESMİ TATİL",VLOOKUP(H1702,LİSTE!$B$7:$D$1300,3,0))</f>
        <v>Dursun Kubilay YAŞAR</v>
      </c>
      <c r="F1702" s="72">
        <f>IF(B1702="TATİL",0,IF(F1701&gt;0,IF(LİSTE!$F$1=H1701,1,H1701+1),IF(F1701=0,H1700+1,IF(F1700=0,H1699+1,IF(F1699=0,H1698+1,IF(F1698=0,H1697+1))))))</f>
        <v>15</v>
      </c>
      <c r="G1702" s="72">
        <f>IF(F1702=0,0,IF(LİSTE!$F$1=F1702,1,F1702+1))</f>
        <v>16</v>
      </c>
      <c r="H1702" s="72">
        <f>IF(G1702=0,0,IF(LİSTE!$F$1=G1702,1,G1702+1))</f>
        <v>17</v>
      </c>
      <c r="I1702" s="72" t="str">
        <f>IFERROR(VLOOKUP(A1702,TATİLLER!$A$2:$D$30000,3,0),"TATİL DEĞİL")</f>
        <v>TATİL DEĞİL</v>
      </c>
    </row>
    <row r="1703" spans="1:9" x14ac:dyDescent="0.25">
      <c r="A1703" s="74">
        <f t="shared" si="394"/>
        <v>47582</v>
      </c>
      <c r="B1703" s="72">
        <f t="shared" si="388"/>
        <v>2</v>
      </c>
      <c r="C1703" s="72" t="str">
        <f>IF(F1703=0,"RESMİ TATİL",VLOOKUP(F1703,LİSTE!$B$7:$D$1300,3,0))</f>
        <v>Zeynep Beril BAŞPINAR</v>
      </c>
      <c r="D1703" s="72" t="str">
        <f>IF(G1703=0,"RESMİ TATİL",VLOOKUP(G1703,LİSTE!$B$7:$D$1300,3,0))</f>
        <v>Ahmet DAL</v>
      </c>
      <c r="E1703" s="72" t="str">
        <f>IF(H1703=0,"RESMİ TATİL",VLOOKUP(H1703,LİSTE!$B$7:$D$1300,3,0))</f>
        <v>Emirhan KARATAŞ</v>
      </c>
      <c r="F1703" s="72">
        <f>IF(B1703="TATİL",0,IF(F1702&gt;0,IF(LİSTE!$F$1=H1702,1,H1702+1),IF(F1702=0,H1701+1,IF(F1701=0,H1700+1,IF(F1700=0,H1699+1,IF(F1699=0,H1698+1))))))</f>
        <v>18</v>
      </c>
      <c r="G1703" s="72">
        <f>IF(F1703=0,0,IF(LİSTE!$F$1=F1703,1,F1703+1))</f>
        <v>19</v>
      </c>
      <c r="H1703" s="72">
        <f>IF(G1703=0,0,IF(LİSTE!$F$1=G1703,1,G1703+1))</f>
        <v>20</v>
      </c>
      <c r="I1703" s="72" t="str">
        <f>IFERROR(VLOOKUP(A1703,TATİLLER!$A$2:$D$30000,3,0),"TATİL DEĞİL")</f>
        <v>TATİL DEĞİL</v>
      </c>
    </row>
    <row r="1704" spans="1:9" x14ac:dyDescent="0.25">
      <c r="A1704" s="74">
        <f t="shared" si="394"/>
        <v>47583</v>
      </c>
      <c r="B1704" s="72">
        <f t="shared" si="388"/>
        <v>3</v>
      </c>
      <c r="C1704" s="72" t="str">
        <f>IF(F1704=0,"RESMİ TATİL",VLOOKUP(F1704,LİSTE!$B$7:$D$1300,3,0))</f>
        <v>Zümra Yeter ARI</v>
      </c>
      <c r="D1704" s="72" t="str">
        <f>IF(G1704=0,"RESMİ TATİL",VLOOKUP(G1704,LİSTE!$B$7:$D$1300,3,0))</f>
        <v>Utku KARAGÖZ</v>
      </c>
      <c r="E1704" s="72" t="str">
        <f>IF(H1704=0,"RESMİ TATİL",VLOOKUP(H1704,LİSTE!$B$7:$D$1300,3,0))</f>
        <v>Feyza Zümra AVCIOĞLU</v>
      </c>
      <c r="F1704" s="72">
        <f>IF(B1704="TATİL",0,IF(F1703&gt;0,IF(LİSTE!$F$1=H1703,1,H1703+1),IF(F1703=0,H1702+1,IF(F1702=0,H1701+1,IF(F1701=0,H1700+1,IF(F1700=0,H1699+1))))))</f>
        <v>21</v>
      </c>
      <c r="G1704" s="72">
        <f>IF(F1704=0,0,IF(LİSTE!$F$1=F1704,1,F1704+1))</f>
        <v>22</v>
      </c>
      <c r="H1704" s="72">
        <f>IF(G1704=0,0,IF(LİSTE!$F$1=G1704,1,G1704+1))</f>
        <v>23</v>
      </c>
      <c r="I1704" s="72" t="str">
        <f>IFERROR(VLOOKUP(A1704,TATİLLER!$A$2:$D$30000,3,0),"TATİL DEĞİL")</f>
        <v>TATİL DEĞİL</v>
      </c>
    </row>
    <row r="1705" spans="1:9" x14ac:dyDescent="0.25">
      <c r="A1705" s="74">
        <f t="shared" si="394"/>
        <v>47584</v>
      </c>
      <c r="B1705" s="72">
        <f t="shared" si="388"/>
        <v>4</v>
      </c>
      <c r="C1705" s="72" t="str">
        <f>IF(F1705=0,"RESMİ TATİL",VLOOKUP(F1705,LİSTE!$B$7:$D$1300,3,0))</f>
        <v>Yusuf Ali TABUR</v>
      </c>
      <c r="D1705" s="72" t="str">
        <f>IF(G1705=0,"RESMİ TATİL",VLOOKUP(G1705,LİSTE!$B$7:$D$1300,3,0))</f>
        <v>Irmak UTEBAY</v>
      </c>
      <c r="E1705" s="72" t="str">
        <f>IF(H1705=0,"RESMİ TATİL",VLOOKUP(H1705,LİSTE!$B$7:$D$1300,3,0))</f>
        <v>Kerem AKKOÇ</v>
      </c>
      <c r="F1705" s="72">
        <f>IF(B1705="TATİL",0,IF(F1704&gt;0,IF(LİSTE!$F$1=H1704,1,H1704+1),IF(F1704=0,H1703+1,IF(F1703=0,H1702+1,IF(F1702=0,H1701+1,IF(F1701=0,H1700+1))))))</f>
        <v>24</v>
      </c>
      <c r="G1705" s="72">
        <f>IF(F1705=0,0,IF(LİSTE!$F$1=F1705,1,F1705+1))</f>
        <v>25</v>
      </c>
      <c r="H1705" s="72">
        <f>IF(G1705=0,0,IF(LİSTE!$F$1=G1705,1,G1705+1))</f>
        <v>26</v>
      </c>
      <c r="I1705" s="72" t="str">
        <f>IFERROR(VLOOKUP(A1705,TATİLLER!$A$2:$D$30000,3,0),"TATİL DEĞİL")</f>
        <v>TATİL DEĞİL</v>
      </c>
    </row>
    <row r="1706" spans="1:9" x14ac:dyDescent="0.25">
      <c r="A1706" s="74">
        <f t="shared" si="394"/>
        <v>47585</v>
      </c>
      <c r="B1706" s="72">
        <f t="shared" si="388"/>
        <v>5</v>
      </c>
      <c r="C1706" s="72" t="str">
        <f>IF(F1706=0,"RESMİ TATİL",VLOOKUP(F1706,LİSTE!$B$7:$D$1300,3,0))</f>
        <v>Elçin Ayşe ELMAS</v>
      </c>
      <c r="D1706" s="72" t="str">
        <f>IF(G1706=0,"RESMİ TATİL",VLOOKUP(G1706,LİSTE!$B$7:$D$1300,3,0))</f>
        <v>Muhammed YILDIZDAĞ</v>
      </c>
      <c r="E1706" s="72" t="str">
        <f>IF(H1706=0,"RESMİ TATİL",VLOOKUP(H1706,LİSTE!$B$7:$D$1300,3,0))</f>
        <v>Nisa Nur SANCAR</v>
      </c>
      <c r="F1706" s="72">
        <f>IF(B1706="TATİL",0,IF(F1705&gt;0,IF(LİSTE!$F$1=H1705,1,H1705+1),IF(F1705=0,H1704+1,IF(F1704=0,H1703+1,IF(F1703=0,H1702+1,IF(F1702=0,H1701+1))))))</f>
        <v>27</v>
      </c>
      <c r="G1706" s="72">
        <f>IF(F1706=0,0,IF(LİSTE!$F$1=F1706,1,F1706+1))</f>
        <v>28</v>
      </c>
      <c r="H1706" s="72">
        <f>IF(G1706=0,0,IF(LİSTE!$F$1=G1706,1,G1706+1))</f>
        <v>1</v>
      </c>
      <c r="I1706" s="72" t="str">
        <f>IFERROR(VLOOKUP(A1706,TATİLLER!$A$2:$D$30000,3,0),"TATİL DEĞİL")</f>
        <v>TATİL DEĞİL</v>
      </c>
    </row>
    <row r="1707" spans="1:9" x14ac:dyDescent="0.25">
      <c r="A1707" s="74">
        <f t="shared" ref="A1707" si="397">A1706+3</f>
        <v>47588</v>
      </c>
      <c r="B1707" s="72">
        <f t="shared" si="388"/>
        <v>1</v>
      </c>
      <c r="C1707" s="72" t="str">
        <f>IF(F1707=0,"RESMİ TATİL",VLOOKUP(F1707,LİSTE!$B$7:$D$1300,3,0))</f>
        <v>Esila ÇETİN</v>
      </c>
      <c r="D1707" s="72" t="str">
        <f>IF(G1707=0,"RESMİ TATİL",VLOOKUP(G1707,LİSTE!$B$7:$D$1300,3,0))</f>
        <v>Zeynep Sevde TOPUZ</v>
      </c>
      <c r="E1707" s="72" t="str">
        <f>IF(H1707=0,"RESMİ TATİL",VLOOKUP(H1707,LİSTE!$B$7:$D$1300,3,0))</f>
        <v>Ömer Asaf KADAŞ</v>
      </c>
      <c r="F1707" s="72">
        <f>IF(B1707="TATİL",0,IF(F1706&gt;0,IF(LİSTE!$F$1=H1706,1,H1706+1),IF(F1706=0,H1705+1,IF(F1705=0,H1704+1,IF(F1704=0,H1703+1,IF(F1703=0,H1702+1))))))</f>
        <v>2</v>
      </c>
      <c r="G1707" s="72">
        <f>IF(F1707=0,0,IF(LİSTE!$F$1=F1707,1,F1707+1))</f>
        <v>3</v>
      </c>
      <c r="H1707" s="72">
        <f>IF(G1707=0,0,IF(LİSTE!$F$1=G1707,1,G1707+1))</f>
        <v>4</v>
      </c>
      <c r="I1707" s="72" t="str">
        <f>IFERROR(VLOOKUP(A1707,TATİLLER!$A$2:$D$30000,3,0),"TATİL DEĞİL")</f>
        <v>TATİL DEĞİL</v>
      </c>
    </row>
    <row r="1708" spans="1:9" x14ac:dyDescent="0.25">
      <c r="A1708" s="74">
        <f t="shared" si="394"/>
        <v>47589</v>
      </c>
      <c r="B1708" s="72">
        <f t="shared" si="388"/>
        <v>2</v>
      </c>
      <c r="C1708" s="72" t="str">
        <f>IF(F1708=0,"RESMİ TATİL",VLOOKUP(F1708,LİSTE!$B$7:$D$1300,3,0))</f>
        <v>Ramazan Baran ADIGÜZEL</v>
      </c>
      <c r="D1708" s="72" t="str">
        <f>IF(G1708=0,"RESMİ TATİL",VLOOKUP(G1708,LİSTE!$B$7:$D$1300,3,0))</f>
        <v>Bahar AKGÜN</v>
      </c>
      <c r="E1708" s="72" t="str">
        <f>IF(H1708=0,"RESMİ TATİL",VLOOKUP(H1708,LİSTE!$B$7:$D$1300,3,0))</f>
        <v>Ömer AKGÜL</v>
      </c>
      <c r="F1708" s="72">
        <f>IF(B1708="TATİL",0,IF(F1707&gt;0,IF(LİSTE!$F$1=H1707,1,H1707+1),IF(F1707=0,H1706+1,IF(F1706=0,H1705+1,IF(F1705=0,H1704+1,IF(F1704=0,H1703+1))))))</f>
        <v>5</v>
      </c>
      <c r="G1708" s="72">
        <f>IF(F1708=0,0,IF(LİSTE!$F$1=F1708,1,F1708+1))</f>
        <v>6</v>
      </c>
      <c r="H1708" s="72">
        <f>IF(G1708=0,0,IF(LİSTE!$F$1=G1708,1,G1708+1))</f>
        <v>7</v>
      </c>
      <c r="I1708" s="72" t="str">
        <f>IFERROR(VLOOKUP(A1708,TATİLLER!$A$2:$D$30000,3,0),"TATİL DEĞİL")</f>
        <v>TATİL DEĞİL</v>
      </c>
    </row>
    <row r="1709" spans="1:9" x14ac:dyDescent="0.25">
      <c r="A1709" s="74">
        <f t="shared" si="394"/>
        <v>47590</v>
      </c>
      <c r="B1709" s="72">
        <f t="shared" si="388"/>
        <v>3</v>
      </c>
      <c r="C1709" s="72" t="str">
        <f>IF(F1709=0,"RESMİ TATİL",VLOOKUP(F1709,LİSTE!$B$7:$D$1300,3,0))</f>
        <v>Muharrem EFE TANRIVERDİ</v>
      </c>
      <c r="D1709" s="72" t="str">
        <f>IF(G1709=0,"RESMİ TATİL",VLOOKUP(G1709,LİSTE!$B$7:$D$1300,3,0))</f>
        <v>Anıl DOĞAN</v>
      </c>
      <c r="E1709" s="72" t="str">
        <f>IF(H1709=0,"RESMİ TATİL",VLOOKUP(H1709,LİSTE!$B$7:$D$1300,3,0))</f>
        <v>İpek ARSLAN</v>
      </c>
      <c r="F1709" s="72">
        <f>IF(B1709="TATİL",0,IF(F1708&gt;0,IF(LİSTE!$F$1=H1708,1,H1708+1),IF(F1708=0,H1707+1,IF(F1707=0,H1706+1,IF(F1706=0,H1705+1,IF(F1705=0,H1704+1))))))</f>
        <v>8</v>
      </c>
      <c r="G1709" s="72">
        <f>IF(F1709=0,0,IF(LİSTE!$F$1=F1709,1,F1709+1))</f>
        <v>9</v>
      </c>
      <c r="H1709" s="72">
        <f>IF(G1709=0,0,IF(LİSTE!$F$1=G1709,1,G1709+1))</f>
        <v>10</v>
      </c>
      <c r="I1709" s="72" t="str">
        <f>IFERROR(VLOOKUP(A1709,TATİLLER!$A$2:$D$30000,3,0),"TATİL DEĞİL")</f>
        <v>TATİL DEĞİL</v>
      </c>
    </row>
    <row r="1710" spans="1:9" x14ac:dyDescent="0.25">
      <c r="A1710" s="74">
        <f t="shared" si="394"/>
        <v>47591</v>
      </c>
      <c r="B1710" s="72">
        <f t="shared" si="388"/>
        <v>4</v>
      </c>
      <c r="C1710" s="72" t="str">
        <f>IF(F1710=0,"RESMİ TATİL",VLOOKUP(F1710,LİSTE!$B$7:$D$1300,3,0))</f>
        <v>Efe KARSAK</v>
      </c>
      <c r="D1710" s="72" t="str">
        <f>IF(G1710=0,"RESMİ TATİL",VLOOKUP(G1710,LİSTE!$B$7:$D$1300,3,0))</f>
        <v>Abdullah KIRBAÇ</v>
      </c>
      <c r="E1710" s="72" t="str">
        <f>IF(H1710=0,"RESMİ TATİL",VLOOKUP(H1710,LİSTE!$B$7:$D$1300,3,0))</f>
        <v>Ümmü Defne GÜLER</v>
      </c>
      <c r="F1710" s="72">
        <f>IF(B1710="TATİL",0,IF(F1709&gt;0,IF(LİSTE!$F$1=H1709,1,H1709+1),IF(F1709=0,H1708+1,IF(F1708=0,H1707+1,IF(F1707=0,H1706+1,IF(F1706=0,H1705+1))))))</f>
        <v>11</v>
      </c>
      <c r="G1710" s="72">
        <f>IF(F1710=0,0,IF(LİSTE!$F$1=F1710,1,F1710+1))</f>
        <v>12</v>
      </c>
      <c r="H1710" s="72">
        <f>IF(G1710=0,0,IF(LİSTE!$F$1=G1710,1,G1710+1))</f>
        <v>13</v>
      </c>
      <c r="I1710" s="72" t="str">
        <f>IFERROR(VLOOKUP(A1710,TATİLLER!$A$2:$D$30000,3,0),"TATİL DEĞİL")</f>
        <v>TATİL DEĞİL</v>
      </c>
    </row>
    <row r="1711" spans="1:9" x14ac:dyDescent="0.25">
      <c r="A1711" s="74">
        <f t="shared" si="394"/>
        <v>47592</v>
      </c>
      <c r="B1711" s="72">
        <f t="shared" si="388"/>
        <v>5</v>
      </c>
      <c r="C1711" s="72" t="str">
        <f>IF(F1711=0,"RESMİ TATİL",VLOOKUP(F1711,LİSTE!$B$7:$D$1300,3,0))</f>
        <v>Şevval ÖZDAMAR</v>
      </c>
      <c r="D1711" s="72" t="str">
        <f>IF(G1711=0,"RESMİ TATİL",VLOOKUP(G1711,LİSTE!$B$7:$D$1300,3,0))</f>
        <v>Zeynep AKDAĞ</v>
      </c>
      <c r="E1711" s="72" t="str">
        <f>IF(H1711=0,"RESMİ TATİL",VLOOKUP(H1711,LİSTE!$B$7:$D$1300,3,0))</f>
        <v>Esma ÇOKER</v>
      </c>
      <c r="F1711" s="72">
        <f>IF(B1711="TATİL",0,IF(F1710&gt;0,IF(LİSTE!$F$1=H1710,1,H1710+1),IF(F1710=0,H1709+1,IF(F1709=0,H1708+1,IF(F1708=0,H1707+1,IF(F1707=0,H1706+1))))))</f>
        <v>14</v>
      </c>
      <c r="G1711" s="72">
        <f>IF(F1711=0,0,IF(LİSTE!$F$1=F1711,1,F1711+1))</f>
        <v>15</v>
      </c>
      <c r="H1711" s="72">
        <f>IF(G1711=0,0,IF(LİSTE!$F$1=G1711,1,G1711+1))</f>
        <v>16</v>
      </c>
      <c r="I1711" s="72" t="str">
        <f>IFERROR(VLOOKUP(A1711,TATİLLER!$A$2:$D$30000,3,0),"TATİL DEĞİL")</f>
        <v>TATİL DEĞİL</v>
      </c>
    </row>
    <row r="1712" spans="1:9" x14ac:dyDescent="0.25">
      <c r="A1712" s="74">
        <f t="shared" ref="A1712" si="398">A1711+3</f>
        <v>47595</v>
      </c>
      <c r="B1712" s="72">
        <f t="shared" si="388"/>
        <v>1</v>
      </c>
      <c r="C1712" s="72" t="str">
        <f>IF(F1712=0,"RESMİ TATİL",VLOOKUP(F1712,LİSTE!$B$7:$D$1300,3,0))</f>
        <v>Dursun Kubilay YAŞAR</v>
      </c>
      <c r="D1712" s="72" t="str">
        <f>IF(G1712=0,"RESMİ TATİL",VLOOKUP(G1712,LİSTE!$B$7:$D$1300,3,0))</f>
        <v>Zeynep Beril BAŞPINAR</v>
      </c>
      <c r="E1712" s="72" t="str">
        <f>IF(H1712=0,"RESMİ TATİL",VLOOKUP(H1712,LİSTE!$B$7:$D$1300,3,0))</f>
        <v>Ahmet DAL</v>
      </c>
      <c r="F1712" s="72">
        <f>IF(B1712="TATİL",0,IF(F1711&gt;0,IF(LİSTE!$F$1=H1711,1,H1711+1),IF(F1711=0,H1710+1,IF(F1710=0,H1709+1,IF(F1709=0,H1708+1,IF(F1708=0,H1707+1))))))</f>
        <v>17</v>
      </c>
      <c r="G1712" s="72">
        <f>IF(F1712=0,0,IF(LİSTE!$F$1=F1712,1,F1712+1))</f>
        <v>18</v>
      </c>
      <c r="H1712" s="72">
        <f>IF(G1712=0,0,IF(LİSTE!$F$1=G1712,1,G1712+1))</f>
        <v>19</v>
      </c>
      <c r="I1712" s="72" t="str">
        <f>IFERROR(VLOOKUP(A1712,TATİLLER!$A$2:$D$30000,3,0),"TATİL DEĞİL")</f>
        <v>TATİL DEĞİL</v>
      </c>
    </row>
    <row r="1713" spans="1:9" x14ac:dyDescent="0.25">
      <c r="A1713" s="74">
        <f t="shared" si="394"/>
        <v>47596</v>
      </c>
      <c r="B1713" s="72">
        <f t="shared" si="388"/>
        <v>2</v>
      </c>
      <c r="C1713" s="72" t="str">
        <f>IF(F1713=0,"RESMİ TATİL",VLOOKUP(F1713,LİSTE!$B$7:$D$1300,3,0))</f>
        <v>Emirhan KARATAŞ</v>
      </c>
      <c r="D1713" s="72" t="str">
        <f>IF(G1713=0,"RESMİ TATİL",VLOOKUP(G1713,LİSTE!$B$7:$D$1300,3,0))</f>
        <v>Zümra Yeter ARI</v>
      </c>
      <c r="E1713" s="72" t="str">
        <f>IF(H1713=0,"RESMİ TATİL",VLOOKUP(H1713,LİSTE!$B$7:$D$1300,3,0))</f>
        <v>Utku KARAGÖZ</v>
      </c>
      <c r="F1713" s="72">
        <f>IF(B1713="TATİL",0,IF(F1712&gt;0,IF(LİSTE!$F$1=H1712,1,H1712+1),IF(F1712=0,H1711+1,IF(F1711=0,H1710+1,IF(F1710=0,H1709+1,IF(F1709=0,H1708+1))))))</f>
        <v>20</v>
      </c>
      <c r="G1713" s="72">
        <f>IF(F1713=0,0,IF(LİSTE!$F$1=F1713,1,F1713+1))</f>
        <v>21</v>
      </c>
      <c r="H1713" s="72">
        <f>IF(G1713=0,0,IF(LİSTE!$F$1=G1713,1,G1713+1))</f>
        <v>22</v>
      </c>
      <c r="I1713" s="72" t="str">
        <f>IFERROR(VLOOKUP(A1713,TATİLLER!$A$2:$D$30000,3,0),"TATİL DEĞİL")</f>
        <v>TATİL DEĞİL</v>
      </c>
    </row>
    <row r="1714" spans="1:9" x14ac:dyDescent="0.25">
      <c r="A1714" s="74">
        <f t="shared" si="394"/>
        <v>47597</v>
      </c>
      <c r="B1714" s="72">
        <f t="shared" si="388"/>
        <v>3</v>
      </c>
      <c r="C1714" s="72" t="str">
        <f>IF(F1714=0,"RESMİ TATİL",VLOOKUP(F1714,LİSTE!$B$7:$D$1300,3,0))</f>
        <v>Feyza Zümra AVCIOĞLU</v>
      </c>
      <c r="D1714" s="72" t="str">
        <f>IF(G1714=0,"RESMİ TATİL",VLOOKUP(G1714,LİSTE!$B$7:$D$1300,3,0))</f>
        <v>Yusuf Ali TABUR</v>
      </c>
      <c r="E1714" s="72" t="str">
        <f>IF(H1714=0,"RESMİ TATİL",VLOOKUP(H1714,LİSTE!$B$7:$D$1300,3,0))</f>
        <v>Irmak UTEBAY</v>
      </c>
      <c r="F1714" s="72">
        <f>IF(B1714="TATİL",0,IF(F1713&gt;0,IF(LİSTE!$F$1=H1713,1,H1713+1),IF(F1713=0,H1712+1,IF(F1712=0,H1711+1,IF(F1711=0,H1710+1,IF(F1710=0,H1709+1))))))</f>
        <v>23</v>
      </c>
      <c r="G1714" s="72">
        <f>IF(F1714=0,0,IF(LİSTE!$F$1=F1714,1,F1714+1))</f>
        <v>24</v>
      </c>
      <c r="H1714" s="72">
        <f>IF(G1714=0,0,IF(LİSTE!$F$1=G1714,1,G1714+1))</f>
        <v>25</v>
      </c>
      <c r="I1714" s="72" t="str">
        <f>IFERROR(VLOOKUP(A1714,TATİLLER!$A$2:$D$30000,3,0),"TATİL DEĞİL")</f>
        <v>TATİL DEĞİL</v>
      </c>
    </row>
    <row r="1715" spans="1:9" x14ac:dyDescent="0.25">
      <c r="A1715" s="74">
        <f t="shared" si="394"/>
        <v>47598</v>
      </c>
      <c r="B1715" s="72">
        <f t="shared" si="388"/>
        <v>4</v>
      </c>
      <c r="C1715" s="72" t="str">
        <f>IF(F1715=0,"RESMİ TATİL",VLOOKUP(F1715,LİSTE!$B$7:$D$1300,3,0))</f>
        <v>Kerem AKKOÇ</v>
      </c>
      <c r="D1715" s="72" t="str">
        <f>IF(G1715=0,"RESMİ TATİL",VLOOKUP(G1715,LİSTE!$B$7:$D$1300,3,0))</f>
        <v>Elçin Ayşe ELMAS</v>
      </c>
      <c r="E1715" s="72" t="str">
        <f>IF(H1715=0,"RESMİ TATİL",VLOOKUP(H1715,LİSTE!$B$7:$D$1300,3,0))</f>
        <v>Muhammed YILDIZDAĞ</v>
      </c>
      <c r="F1715" s="72">
        <f>IF(B1715="TATİL",0,IF(F1714&gt;0,IF(LİSTE!$F$1=H1714,1,H1714+1),IF(F1714=0,H1713+1,IF(F1713=0,H1712+1,IF(F1712=0,H1711+1,IF(F1711=0,H1710+1))))))</f>
        <v>26</v>
      </c>
      <c r="G1715" s="72">
        <f>IF(F1715=0,0,IF(LİSTE!$F$1=F1715,1,F1715+1))</f>
        <v>27</v>
      </c>
      <c r="H1715" s="72">
        <f>IF(G1715=0,0,IF(LİSTE!$F$1=G1715,1,G1715+1))</f>
        <v>28</v>
      </c>
      <c r="I1715" s="72" t="str">
        <f>IFERROR(VLOOKUP(A1715,TATİLLER!$A$2:$D$30000,3,0),"TATİL DEĞİL")</f>
        <v>TATİL DEĞİL</v>
      </c>
    </row>
    <row r="1716" spans="1:9" x14ac:dyDescent="0.25">
      <c r="A1716" s="74">
        <f t="shared" si="394"/>
        <v>47599</v>
      </c>
      <c r="B1716" s="72">
        <f t="shared" si="388"/>
        <v>5</v>
      </c>
      <c r="C1716" s="72" t="str">
        <f>IF(F1716=0,"RESMİ TATİL",VLOOKUP(F1716,LİSTE!$B$7:$D$1300,3,0))</f>
        <v>Nisa Nur SANCAR</v>
      </c>
      <c r="D1716" s="72" t="str">
        <f>IF(G1716=0,"RESMİ TATİL",VLOOKUP(G1716,LİSTE!$B$7:$D$1300,3,0))</f>
        <v>Esila ÇETİN</v>
      </c>
      <c r="E1716" s="72" t="str">
        <f>IF(H1716=0,"RESMİ TATİL",VLOOKUP(H1716,LİSTE!$B$7:$D$1300,3,0))</f>
        <v>Zeynep Sevde TOPUZ</v>
      </c>
      <c r="F1716" s="72">
        <f>IF(B1716="TATİL",0,IF(F1715&gt;0,IF(LİSTE!$F$1=H1715,1,H1715+1),IF(F1715=0,H1714+1,IF(F1714=0,H1713+1,IF(F1713=0,H1712+1,IF(F1712=0,H1711+1))))))</f>
        <v>1</v>
      </c>
      <c r="G1716" s="72">
        <f>IF(F1716=0,0,IF(LİSTE!$F$1=F1716,1,F1716+1))</f>
        <v>2</v>
      </c>
      <c r="H1716" s="72">
        <f>IF(G1716=0,0,IF(LİSTE!$F$1=G1716,1,G1716+1))</f>
        <v>3</v>
      </c>
      <c r="I1716" s="72" t="str">
        <f>IFERROR(VLOOKUP(A1716,TATİLLER!$A$2:$D$30000,3,0),"TATİL DEĞİL")</f>
        <v>TATİL DEĞİL</v>
      </c>
    </row>
    <row r="1717" spans="1:9" x14ac:dyDescent="0.25">
      <c r="A1717" s="74">
        <f t="shared" ref="A1717" si="399">A1716+3</f>
        <v>47602</v>
      </c>
      <c r="B1717" s="72">
        <f t="shared" si="388"/>
        <v>1</v>
      </c>
      <c r="C1717" s="72" t="str">
        <f>IF(F1717=0,"RESMİ TATİL",VLOOKUP(F1717,LİSTE!$B$7:$D$1300,3,0))</f>
        <v>Ömer Asaf KADAŞ</v>
      </c>
      <c r="D1717" s="72" t="str">
        <f>IF(G1717=0,"RESMİ TATİL",VLOOKUP(G1717,LİSTE!$B$7:$D$1300,3,0))</f>
        <v>Ramazan Baran ADIGÜZEL</v>
      </c>
      <c r="E1717" s="72" t="str">
        <f>IF(H1717=0,"RESMİ TATİL",VLOOKUP(H1717,LİSTE!$B$7:$D$1300,3,0))</f>
        <v>Bahar AKGÜN</v>
      </c>
      <c r="F1717" s="72">
        <f>IF(B1717="TATİL",0,IF(F1716&gt;0,IF(LİSTE!$F$1=H1716,1,H1716+1),IF(F1716=0,H1715+1,IF(F1715=0,H1714+1,IF(F1714=0,H1713+1,IF(F1713=0,H1712+1))))))</f>
        <v>4</v>
      </c>
      <c r="G1717" s="72">
        <f>IF(F1717=0,0,IF(LİSTE!$F$1=F1717,1,F1717+1))</f>
        <v>5</v>
      </c>
      <c r="H1717" s="72">
        <f>IF(G1717=0,0,IF(LİSTE!$F$1=G1717,1,G1717+1))</f>
        <v>6</v>
      </c>
      <c r="I1717" s="72" t="str">
        <f>IFERROR(VLOOKUP(A1717,TATİLLER!$A$2:$D$30000,3,0),"TATİL DEĞİL")</f>
        <v>TATİL DEĞİL</v>
      </c>
    </row>
    <row r="1718" spans="1:9" x14ac:dyDescent="0.25">
      <c r="A1718" s="74">
        <f t="shared" si="394"/>
        <v>47603</v>
      </c>
      <c r="B1718" s="72">
        <f t="shared" si="388"/>
        <v>2</v>
      </c>
      <c r="C1718" s="72" t="str">
        <f>IF(F1718=0,"RESMİ TATİL",VLOOKUP(F1718,LİSTE!$B$7:$D$1300,3,0))</f>
        <v>Ömer AKGÜL</v>
      </c>
      <c r="D1718" s="72" t="str">
        <f>IF(G1718=0,"RESMİ TATİL",VLOOKUP(G1718,LİSTE!$B$7:$D$1300,3,0))</f>
        <v>Muharrem EFE TANRIVERDİ</v>
      </c>
      <c r="E1718" s="72" t="str">
        <f>IF(H1718=0,"RESMİ TATİL",VLOOKUP(H1718,LİSTE!$B$7:$D$1300,3,0))</f>
        <v>Anıl DOĞAN</v>
      </c>
      <c r="F1718" s="72">
        <f>IF(B1718="TATİL",0,IF(F1717&gt;0,IF(LİSTE!$F$1=H1717,1,H1717+1),IF(F1717=0,H1716+1,IF(F1716=0,H1715+1,IF(F1715=0,H1714+1,IF(F1714=0,H1713+1))))))</f>
        <v>7</v>
      </c>
      <c r="G1718" s="72">
        <f>IF(F1718=0,0,IF(LİSTE!$F$1=F1718,1,F1718+1))</f>
        <v>8</v>
      </c>
      <c r="H1718" s="72">
        <f>IF(G1718=0,0,IF(LİSTE!$F$1=G1718,1,G1718+1))</f>
        <v>9</v>
      </c>
      <c r="I1718" s="72" t="str">
        <f>IFERROR(VLOOKUP(A1718,TATİLLER!$A$2:$D$30000,3,0),"TATİL DEĞİL")</f>
        <v>TATİL DEĞİL</v>
      </c>
    </row>
    <row r="1719" spans="1:9" x14ac:dyDescent="0.25">
      <c r="A1719" s="74">
        <f t="shared" si="394"/>
        <v>47604</v>
      </c>
      <c r="B1719" s="72">
        <f t="shared" si="388"/>
        <v>3</v>
      </c>
      <c r="C1719" s="72" t="str">
        <f>IF(F1719=0,"RESMİ TATİL",VLOOKUP(F1719,LİSTE!$B$7:$D$1300,3,0))</f>
        <v>İpek ARSLAN</v>
      </c>
      <c r="D1719" s="72" t="str">
        <f>IF(G1719=0,"RESMİ TATİL",VLOOKUP(G1719,LİSTE!$B$7:$D$1300,3,0))</f>
        <v>Efe KARSAK</v>
      </c>
      <c r="E1719" s="72" t="str">
        <f>IF(H1719=0,"RESMİ TATİL",VLOOKUP(H1719,LİSTE!$B$7:$D$1300,3,0))</f>
        <v>Abdullah KIRBAÇ</v>
      </c>
      <c r="F1719" s="72">
        <f>IF(B1719="TATİL",0,IF(F1718&gt;0,IF(LİSTE!$F$1=H1718,1,H1718+1),IF(F1718=0,H1717+1,IF(F1717=0,H1716+1,IF(F1716=0,H1715+1,IF(F1715=0,H1714+1))))))</f>
        <v>10</v>
      </c>
      <c r="G1719" s="72">
        <f>IF(F1719=0,0,IF(LİSTE!$F$1=F1719,1,F1719+1))</f>
        <v>11</v>
      </c>
      <c r="H1719" s="72">
        <f>IF(G1719=0,0,IF(LİSTE!$F$1=G1719,1,G1719+1))</f>
        <v>12</v>
      </c>
      <c r="I1719" s="72" t="str">
        <f>IFERROR(VLOOKUP(A1719,TATİLLER!$A$2:$D$30000,3,0),"TATİL DEĞİL")</f>
        <v>TATİL DEĞİL</v>
      </c>
    </row>
    <row r="1720" spans="1:9" x14ac:dyDescent="0.25">
      <c r="A1720" s="74">
        <f t="shared" si="394"/>
        <v>47605</v>
      </c>
      <c r="B1720" s="72">
        <f t="shared" si="388"/>
        <v>4</v>
      </c>
      <c r="C1720" s="72" t="str">
        <f>IF(F1720=0,"RESMİ TATİL",VLOOKUP(F1720,LİSTE!$B$7:$D$1300,3,0))</f>
        <v>Ümmü Defne GÜLER</v>
      </c>
      <c r="D1720" s="72" t="str">
        <f>IF(G1720=0,"RESMİ TATİL",VLOOKUP(G1720,LİSTE!$B$7:$D$1300,3,0))</f>
        <v>Şevval ÖZDAMAR</v>
      </c>
      <c r="E1720" s="72" t="str">
        <f>IF(H1720=0,"RESMİ TATİL",VLOOKUP(H1720,LİSTE!$B$7:$D$1300,3,0))</f>
        <v>Zeynep AKDAĞ</v>
      </c>
      <c r="F1720" s="72">
        <f>IF(B1720="TATİL",0,IF(F1719&gt;0,IF(LİSTE!$F$1=H1719,1,H1719+1),IF(F1719=0,H1718+1,IF(F1718=0,H1717+1,IF(F1717=0,H1716+1,IF(F1716=0,H1715+1))))))</f>
        <v>13</v>
      </c>
      <c r="G1720" s="72">
        <f>IF(F1720=0,0,IF(LİSTE!$F$1=F1720,1,F1720+1))</f>
        <v>14</v>
      </c>
      <c r="H1720" s="72">
        <f>IF(G1720=0,0,IF(LİSTE!$F$1=G1720,1,G1720+1))</f>
        <v>15</v>
      </c>
      <c r="I1720" s="72" t="str">
        <f>IFERROR(VLOOKUP(A1720,TATİLLER!$A$2:$D$30000,3,0),"TATİL DEĞİL")</f>
        <v>TATİL DEĞİL</v>
      </c>
    </row>
    <row r="1721" spans="1:9" x14ac:dyDescent="0.25">
      <c r="A1721" s="74">
        <f t="shared" si="394"/>
        <v>47606</v>
      </c>
      <c r="B1721" s="72">
        <f t="shared" si="388"/>
        <v>5</v>
      </c>
      <c r="C1721" s="72" t="str">
        <f>IF(F1721=0,"RESMİ TATİL",VLOOKUP(F1721,LİSTE!$B$7:$D$1300,3,0))</f>
        <v>Esma ÇOKER</v>
      </c>
      <c r="D1721" s="72" t="str">
        <f>IF(G1721=0,"RESMİ TATİL",VLOOKUP(G1721,LİSTE!$B$7:$D$1300,3,0))</f>
        <v>Dursun Kubilay YAŞAR</v>
      </c>
      <c r="E1721" s="72" t="str">
        <f>IF(H1721=0,"RESMİ TATİL",VLOOKUP(H1721,LİSTE!$B$7:$D$1300,3,0))</f>
        <v>Zeynep Beril BAŞPINAR</v>
      </c>
      <c r="F1721" s="72">
        <f>IF(B1721="TATİL",0,IF(F1720&gt;0,IF(LİSTE!$F$1=H1720,1,H1720+1),IF(F1720=0,H1719+1,IF(F1719=0,H1718+1,IF(F1718=0,H1717+1,IF(F1717=0,H1716+1))))))</f>
        <v>16</v>
      </c>
      <c r="G1721" s="72">
        <f>IF(F1721=0,0,IF(LİSTE!$F$1=F1721,1,F1721+1))</f>
        <v>17</v>
      </c>
      <c r="H1721" s="72">
        <f>IF(G1721=0,0,IF(LİSTE!$F$1=G1721,1,G1721+1))</f>
        <v>18</v>
      </c>
      <c r="I1721" s="72" t="str">
        <f>IFERROR(VLOOKUP(A1721,TATİLLER!$A$2:$D$30000,3,0),"TATİL DEĞİL")</f>
        <v>TATİL DEĞİL</v>
      </c>
    </row>
    <row r="1722" spans="1:9" x14ac:dyDescent="0.25">
      <c r="A1722" s="74">
        <f t="shared" ref="A1722" si="400">A1721+3</f>
        <v>47609</v>
      </c>
      <c r="B1722" s="72">
        <f t="shared" si="388"/>
        <v>1</v>
      </c>
      <c r="C1722" s="72" t="str">
        <f>IF(F1722=0,"RESMİ TATİL",VLOOKUP(F1722,LİSTE!$B$7:$D$1300,3,0))</f>
        <v>Ahmet DAL</v>
      </c>
      <c r="D1722" s="72" t="str">
        <f>IF(G1722=0,"RESMİ TATİL",VLOOKUP(G1722,LİSTE!$B$7:$D$1300,3,0))</f>
        <v>Emirhan KARATAŞ</v>
      </c>
      <c r="E1722" s="72" t="str">
        <f>IF(H1722=0,"RESMİ TATİL",VLOOKUP(H1722,LİSTE!$B$7:$D$1300,3,0))</f>
        <v>Zümra Yeter ARI</v>
      </c>
      <c r="F1722" s="72">
        <f>IF(B1722="TATİL",0,IF(F1721&gt;0,IF(LİSTE!$F$1=H1721,1,H1721+1),IF(F1721=0,H1720+1,IF(F1720=0,H1719+1,IF(F1719=0,H1718+1,IF(F1718=0,H1717+1))))))</f>
        <v>19</v>
      </c>
      <c r="G1722" s="72">
        <f>IF(F1722=0,0,IF(LİSTE!$F$1=F1722,1,F1722+1))</f>
        <v>20</v>
      </c>
      <c r="H1722" s="72">
        <f>IF(G1722=0,0,IF(LİSTE!$F$1=G1722,1,G1722+1))</f>
        <v>21</v>
      </c>
      <c r="I1722" s="72" t="str">
        <f>IFERROR(VLOOKUP(A1722,TATİLLER!$A$2:$D$30000,3,0),"TATİL DEĞİL")</f>
        <v>TATİL DEĞİL</v>
      </c>
    </row>
    <row r="1723" spans="1:9" x14ac:dyDescent="0.25">
      <c r="A1723" s="74">
        <f t="shared" si="394"/>
        <v>47610</v>
      </c>
      <c r="B1723" s="72">
        <f t="shared" si="388"/>
        <v>2</v>
      </c>
      <c r="C1723" s="72" t="str">
        <f>IF(F1723=0,"RESMİ TATİL",VLOOKUP(F1723,LİSTE!$B$7:$D$1300,3,0))</f>
        <v>Utku KARAGÖZ</v>
      </c>
      <c r="D1723" s="72" t="str">
        <f>IF(G1723=0,"RESMİ TATİL",VLOOKUP(G1723,LİSTE!$B$7:$D$1300,3,0))</f>
        <v>Feyza Zümra AVCIOĞLU</v>
      </c>
      <c r="E1723" s="72" t="str">
        <f>IF(H1723=0,"RESMİ TATİL",VLOOKUP(H1723,LİSTE!$B$7:$D$1300,3,0))</f>
        <v>Yusuf Ali TABUR</v>
      </c>
      <c r="F1723" s="72">
        <f>IF(B1723="TATİL",0,IF(F1722&gt;0,IF(LİSTE!$F$1=H1722,1,H1722+1),IF(F1722=0,H1721+1,IF(F1721=0,H1720+1,IF(F1720=0,H1719+1,IF(F1719=0,H1718+1))))))</f>
        <v>22</v>
      </c>
      <c r="G1723" s="72">
        <f>IF(F1723=0,0,IF(LİSTE!$F$1=F1723,1,F1723+1))</f>
        <v>23</v>
      </c>
      <c r="H1723" s="72">
        <f>IF(G1723=0,0,IF(LİSTE!$F$1=G1723,1,G1723+1))</f>
        <v>24</v>
      </c>
      <c r="I1723" s="72" t="str">
        <f>IFERROR(VLOOKUP(A1723,TATİLLER!$A$2:$D$30000,3,0),"TATİL DEĞİL")</f>
        <v>TATİL DEĞİL</v>
      </c>
    </row>
    <row r="1724" spans="1:9" x14ac:dyDescent="0.25">
      <c r="A1724" s="74">
        <f t="shared" si="394"/>
        <v>47611</v>
      </c>
      <c r="B1724" s="72">
        <f t="shared" si="388"/>
        <v>3</v>
      </c>
      <c r="C1724" s="72" t="str">
        <f>IF(F1724=0,"RESMİ TATİL",VLOOKUP(F1724,LİSTE!$B$7:$D$1300,3,0))</f>
        <v>Irmak UTEBAY</v>
      </c>
      <c r="D1724" s="72" t="str">
        <f>IF(G1724=0,"RESMİ TATİL",VLOOKUP(G1724,LİSTE!$B$7:$D$1300,3,0))</f>
        <v>Kerem AKKOÇ</v>
      </c>
      <c r="E1724" s="72" t="str">
        <f>IF(H1724=0,"RESMİ TATİL",VLOOKUP(H1724,LİSTE!$B$7:$D$1300,3,0))</f>
        <v>Elçin Ayşe ELMAS</v>
      </c>
      <c r="F1724" s="72">
        <f>IF(B1724="TATİL",0,IF(F1723&gt;0,IF(LİSTE!$F$1=H1723,1,H1723+1),IF(F1723=0,H1722+1,IF(F1722=0,H1721+1,IF(F1721=0,H1720+1,IF(F1720=0,H1719+1))))))</f>
        <v>25</v>
      </c>
      <c r="G1724" s="72">
        <f>IF(F1724=0,0,IF(LİSTE!$F$1=F1724,1,F1724+1))</f>
        <v>26</v>
      </c>
      <c r="H1724" s="72">
        <f>IF(G1724=0,0,IF(LİSTE!$F$1=G1724,1,G1724+1))</f>
        <v>27</v>
      </c>
      <c r="I1724" s="72" t="str">
        <f>IFERROR(VLOOKUP(A1724,TATİLLER!$A$2:$D$30000,3,0),"TATİL DEĞİL")</f>
        <v>TATİL DEĞİL</v>
      </c>
    </row>
    <row r="1725" spans="1:9" x14ac:dyDescent="0.25">
      <c r="A1725" s="74">
        <f t="shared" si="394"/>
        <v>47612</v>
      </c>
      <c r="B1725" s="72">
        <f t="shared" si="388"/>
        <v>4</v>
      </c>
      <c r="C1725" s="72" t="str">
        <f>IF(F1725=0,"RESMİ TATİL",VLOOKUP(F1725,LİSTE!$B$7:$D$1300,3,0))</f>
        <v>Muhammed YILDIZDAĞ</v>
      </c>
      <c r="D1725" s="72" t="str">
        <f>IF(G1725=0,"RESMİ TATİL",VLOOKUP(G1725,LİSTE!$B$7:$D$1300,3,0))</f>
        <v>Nisa Nur SANCAR</v>
      </c>
      <c r="E1725" s="72" t="str">
        <f>IF(H1725=0,"RESMİ TATİL",VLOOKUP(H1725,LİSTE!$B$7:$D$1300,3,0))</f>
        <v>Esila ÇETİN</v>
      </c>
      <c r="F1725" s="72">
        <f>IF(B1725="TATİL",0,IF(F1724&gt;0,IF(LİSTE!$F$1=H1724,1,H1724+1),IF(F1724=0,H1723+1,IF(F1723=0,H1722+1,IF(F1722=0,H1721+1,IF(F1721=0,H1720+1))))))</f>
        <v>28</v>
      </c>
      <c r="G1725" s="72">
        <f>IF(F1725=0,0,IF(LİSTE!$F$1=F1725,1,F1725+1))</f>
        <v>1</v>
      </c>
      <c r="H1725" s="72">
        <f>IF(G1725=0,0,IF(LİSTE!$F$1=G1725,1,G1725+1))</f>
        <v>2</v>
      </c>
      <c r="I1725" s="72" t="str">
        <f>IFERROR(VLOOKUP(A1725,TATİLLER!$A$2:$D$30000,3,0),"TATİL DEĞİL")</f>
        <v>TATİL DEĞİL</v>
      </c>
    </row>
    <row r="1726" spans="1:9" x14ac:dyDescent="0.25">
      <c r="A1726" s="74">
        <f t="shared" si="394"/>
        <v>47613</v>
      </c>
      <c r="B1726" s="72">
        <f t="shared" si="388"/>
        <v>5</v>
      </c>
      <c r="C1726" s="72" t="str">
        <f>IF(F1726=0,"RESMİ TATİL",VLOOKUP(F1726,LİSTE!$B$7:$D$1300,3,0))</f>
        <v>Zeynep Sevde TOPUZ</v>
      </c>
      <c r="D1726" s="72" t="str">
        <f>IF(G1726=0,"RESMİ TATİL",VLOOKUP(G1726,LİSTE!$B$7:$D$1300,3,0))</f>
        <v>Ömer Asaf KADAŞ</v>
      </c>
      <c r="E1726" s="72" t="str">
        <f>IF(H1726=0,"RESMİ TATİL",VLOOKUP(H1726,LİSTE!$B$7:$D$1300,3,0))</f>
        <v>Ramazan Baran ADIGÜZEL</v>
      </c>
      <c r="F1726" s="72">
        <f>IF(B1726="TATİL",0,IF(F1725&gt;0,IF(LİSTE!$F$1=H1725,1,H1725+1),IF(F1725=0,H1724+1,IF(F1724=0,H1723+1,IF(F1723=0,H1722+1,IF(F1722=0,H1721+1))))))</f>
        <v>3</v>
      </c>
      <c r="G1726" s="72">
        <f>IF(F1726=0,0,IF(LİSTE!$F$1=F1726,1,F1726+1))</f>
        <v>4</v>
      </c>
      <c r="H1726" s="72">
        <f>IF(G1726=0,0,IF(LİSTE!$F$1=G1726,1,G1726+1))</f>
        <v>5</v>
      </c>
      <c r="I1726" s="72" t="str">
        <f>IFERROR(VLOOKUP(A1726,TATİLLER!$A$2:$D$30000,3,0),"TATİL DEĞİL")</f>
        <v>TATİL DEĞİL</v>
      </c>
    </row>
    <row r="1727" spans="1:9" x14ac:dyDescent="0.25">
      <c r="A1727" s="74">
        <f t="shared" ref="A1727" si="401">A1726+3</f>
        <v>47616</v>
      </c>
      <c r="B1727" s="72">
        <f t="shared" si="388"/>
        <v>1</v>
      </c>
      <c r="C1727" s="72" t="str">
        <f>IF(F1727=0,"RESMİ TATİL",VLOOKUP(F1727,LİSTE!$B$7:$D$1300,3,0))</f>
        <v>Bahar AKGÜN</v>
      </c>
      <c r="D1727" s="72" t="str">
        <f>IF(G1727=0,"RESMİ TATİL",VLOOKUP(G1727,LİSTE!$B$7:$D$1300,3,0))</f>
        <v>Ömer AKGÜL</v>
      </c>
      <c r="E1727" s="72" t="str">
        <f>IF(H1727=0,"RESMİ TATİL",VLOOKUP(H1727,LİSTE!$B$7:$D$1300,3,0))</f>
        <v>Muharrem EFE TANRIVERDİ</v>
      </c>
      <c r="F1727" s="72">
        <f>IF(B1727="TATİL",0,IF(F1726&gt;0,IF(LİSTE!$F$1=H1726,1,H1726+1),IF(F1726=0,H1725+1,IF(F1725=0,H1724+1,IF(F1724=0,H1723+1,IF(F1723=0,H1722+1))))))</f>
        <v>6</v>
      </c>
      <c r="G1727" s="72">
        <f>IF(F1727=0,0,IF(LİSTE!$F$1=F1727,1,F1727+1))</f>
        <v>7</v>
      </c>
      <c r="H1727" s="72">
        <f>IF(G1727=0,0,IF(LİSTE!$F$1=G1727,1,G1727+1))</f>
        <v>8</v>
      </c>
      <c r="I1727" s="72" t="str">
        <f>IFERROR(VLOOKUP(A1727,TATİLLER!$A$2:$D$30000,3,0),"TATİL DEĞİL")</f>
        <v>TATİL DEĞİL</v>
      </c>
    </row>
    <row r="1728" spans="1:9" x14ac:dyDescent="0.25">
      <c r="A1728" s="74">
        <f t="shared" si="394"/>
        <v>47617</v>
      </c>
      <c r="B1728" s="72">
        <f t="shared" si="388"/>
        <v>2</v>
      </c>
      <c r="C1728" s="72" t="str">
        <f>IF(F1728=0,"RESMİ TATİL",VLOOKUP(F1728,LİSTE!$B$7:$D$1300,3,0))</f>
        <v>Anıl DOĞAN</v>
      </c>
      <c r="D1728" s="72" t="str">
        <f>IF(G1728=0,"RESMİ TATİL",VLOOKUP(G1728,LİSTE!$B$7:$D$1300,3,0))</f>
        <v>İpek ARSLAN</v>
      </c>
      <c r="E1728" s="72" t="str">
        <f>IF(H1728=0,"RESMİ TATİL",VLOOKUP(H1728,LİSTE!$B$7:$D$1300,3,0))</f>
        <v>Efe KARSAK</v>
      </c>
      <c r="F1728" s="72">
        <f>IF(B1728="TATİL",0,IF(F1727&gt;0,IF(LİSTE!$F$1=H1727,1,H1727+1),IF(F1727=0,H1726+1,IF(F1726=0,H1725+1,IF(F1725=0,H1724+1,IF(F1724=0,H1723+1))))))</f>
        <v>9</v>
      </c>
      <c r="G1728" s="72">
        <f>IF(F1728=0,0,IF(LİSTE!$F$1=F1728,1,F1728+1))</f>
        <v>10</v>
      </c>
      <c r="H1728" s="72">
        <f>IF(G1728=0,0,IF(LİSTE!$F$1=G1728,1,G1728+1))</f>
        <v>11</v>
      </c>
      <c r="I1728" s="72" t="str">
        <f>IFERROR(VLOOKUP(A1728,TATİLLER!$A$2:$D$30000,3,0),"TATİL DEĞİL")</f>
        <v>TATİL DEĞİL</v>
      </c>
    </row>
    <row r="1729" spans="1:9" x14ac:dyDescent="0.25">
      <c r="A1729" s="74">
        <f t="shared" si="394"/>
        <v>47618</v>
      </c>
      <c r="B1729" s="72">
        <f t="shared" si="388"/>
        <v>3</v>
      </c>
      <c r="C1729" s="72" t="str">
        <f>IF(F1729=0,"RESMİ TATİL",VLOOKUP(F1729,LİSTE!$B$7:$D$1300,3,0))</f>
        <v>Abdullah KIRBAÇ</v>
      </c>
      <c r="D1729" s="72" t="str">
        <f>IF(G1729=0,"RESMİ TATİL",VLOOKUP(G1729,LİSTE!$B$7:$D$1300,3,0))</f>
        <v>Ümmü Defne GÜLER</v>
      </c>
      <c r="E1729" s="72" t="str">
        <f>IF(H1729=0,"RESMİ TATİL",VLOOKUP(H1729,LİSTE!$B$7:$D$1300,3,0))</f>
        <v>Şevval ÖZDAMAR</v>
      </c>
      <c r="F1729" s="72">
        <f>IF(B1729="TATİL",0,IF(F1728&gt;0,IF(LİSTE!$F$1=H1728,1,H1728+1),IF(F1728=0,H1727+1,IF(F1727=0,H1726+1,IF(F1726=0,H1725+1,IF(F1725=0,H1724+1))))))</f>
        <v>12</v>
      </c>
      <c r="G1729" s="72">
        <f>IF(F1729=0,0,IF(LİSTE!$F$1=F1729,1,F1729+1))</f>
        <v>13</v>
      </c>
      <c r="H1729" s="72">
        <f>IF(G1729=0,0,IF(LİSTE!$F$1=G1729,1,G1729+1))</f>
        <v>14</v>
      </c>
      <c r="I1729" s="72" t="str">
        <f>IFERROR(VLOOKUP(A1729,TATİLLER!$A$2:$D$30000,3,0),"TATİL DEĞİL")</f>
        <v>TATİL DEĞİL</v>
      </c>
    </row>
    <row r="1730" spans="1:9" x14ac:dyDescent="0.25">
      <c r="A1730" s="74">
        <f t="shared" si="394"/>
        <v>47619</v>
      </c>
      <c r="B1730" s="72">
        <f t="shared" si="388"/>
        <v>4</v>
      </c>
      <c r="C1730" s="72" t="str">
        <f>IF(F1730=0,"RESMİ TATİL",VLOOKUP(F1730,LİSTE!$B$7:$D$1300,3,0))</f>
        <v>Zeynep AKDAĞ</v>
      </c>
      <c r="D1730" s="72" t="str">
        <f>IF(G1730=0,"RESMİ TATİL",VLOOKUP(G1730,LİSTE!$B$7:$D$1300,3,0))</f>
        <v>Esma ÇOKER</v>
      </c>
      <c r="E1730" s="72" t="str">
        <f>IF(H1730=0,"RESMİ TATİL",VLOOKUP(H1730,LİSTE!$B$7:$D$1300,3,0))</f>
        <v>Dursun Kubilay YAŞAR</v>
      </c>
      <c r="F1730" s="72">
        <f>IF(B1730="TATİL",0,IF(F1729&gt;0,IF(LİSTE!$F$1=H1729,1,H1729+1),IF(F1729=0,H1728+1,IF(F1728=0,H1727+1,IF(F1727=0,H1726+1,IF(F1726=0,H1725+1))))))</f>
        <v>15</v>
      </c>
      <c r="G1730" s="72">
        <f>IF(F1730=0,0,IF(LİSTE!$F$1=F1730,1,F1730+1))</f>
        <v>16</v>
      </c>
      <c r="H1730" s="72">
        <f>IF(G1730=0,0,IF(LİSTE!$F$1=G1730,1,G1730+1))</f>
        <v>17</v>
      </c>
      <c r="I1730" s="72" t="str">
        <f>IFERROR(VLOOKUP(A1730,TATİLLER!$A$2:$D$30000,3,0),"TATİL DEĞİL")</f>
        <v>TATİL DEĞİL</v>
      </c>
    </row>
    <row r="1731" spans="1:9" x14ac:dyDescent="0.25">
      <c r="A1731" s="74">
        <f t="shared" si="394"/>
        <v>47620</v>
      </c>
      <c r="B1731" s="72">
        <f t="shared" ref="B1731:B1794" si="402">IF(I1731="TATİL","TATİL",WEEKDAY(A1731,2))</f>
        <v>5</v>
      </c>
      <c r="C1731" s="72" t="str">
        <f>IF(F1731=0,"RESMİ TATİL",VLOOKUP(F1731,LİSTE!$B$7:$D$1300,3,0))</f>
        <v>Zeynep Beril BAŞPINAR</v>
      </c>
      <c r="D1731" s="72" t="str">
        <f>IF(G1731=0,"RESMİ TATİL",VLOOKUP(G1731,LİSTE!$B$7:$D$1300,3,0))</f>
        <v>Ahmet DAL</v>
      </c>
      <c r="E1731" s="72" t="str">
        <f>IF(H1731=0,"RESMİ TATİL",VLOOKUP(H1731,LİSTE!$B$7:$D$1300,3,0))</f>
        <v>Emirhan KARATAŞ</v>
      </c>
      <c r="F1731" s="72">
        <f>IF(B1731="TATİL",0,IF(F1730&gt;0,IF(LİSTE!$F$1=H1730,1,H1730+1),IF(F1730=0,H1729+1,IF(F1729=0,H1728+1,IF(F1728=0,H1727+1,IF(F1727=0,H1726+1))))))</f>
        <v>18</v>
      </c>
      <c r="G1731" s="72">
        <f>IF(F1731=0,0,IF(LİSTE!$F$1=F1731,1,F1731+1))</f>
        <v>19</v>
      </c>
      <c r="H1731" s="72">
        <f>IF(G1731=0,0,IF(LİSTE!$F$1=G1731,1,G1731+1))</f>
        <v>20</v>
      </c>
      <c r="I1731" s="72" t="str">
        <f>IFERROR(VLOOKUP(A1731,TATİLLER!$A$2:$D$30000,3,0),"TATİL DEĞİL")</f>
        <v>TATİL DEĞİL</v>
      </c>
    </row>
    <row r="1732" spans="1:9" x14ac:dyDescent="0.25">
      <c r="A1732" s="74">
        <f t="shared" ref="A1732" si="403">A1731+3</f>
        <v>47623</v>
      </c>
      <c r="B1732" s="72">
        <f t="shared" si="402"/>
        <v>1</v>
      </c>
      <c r="C1732" s="72" t="str">
        <f>IF(F1732=0,"RESMİ TATİL",VLOOKUP(F1732,LİSTE!$B$7:$D$1300,3,0))</f>
        <v>Zümra Yeter ARI</v>
      </c>
      <c r="D1732" s="72" t="str">
        <f>IF(G1732=0,"RESMİ TATİL",VLOOKUP(G1732,LİSTE!$B$7:$D$1300,3,0))</f>
        <v>Utku KARAGÖZ</v>
      </c>
      <c r="E1732" s="72" t="str">
        <f>IF(H1732=0,"RESMİ TATİL",VLOOKUP(H1732,LİSTE!$B$7:$D$1300,3,0))</f>
        <v>Feyza Zümra AVCIOĞLU</v>
      </c>
      <c r="F1732" s="72">
        <f>IF(B1732="TATİL",0,IF(F1731&gt;0,IF(LİSTE!$F$1=H1731,1,H1731+1),IF(F1731=0,H1730+1,IF(F1730=0,H1729+1,IF(F1729=0,H1728+1,IF(F1728=0,H1727+1))))))</f>
        <v>21</v>
      </c>
      <c r="G1732" s="72">
        <f>IF(F1732=0,0,IF(LİSTE!$F$1=F1732,1,F1732+1))</f>
        <v>22</v>
      </c>
      <c r="H1732" s="72">
        <f>IF(G1732=0,0,IF(LİSTE!$F$1=G1732,1,G1732+1))</f>
        <v>23</v>
      </c>
      <c r="I1732" s="72" t="str">
        <f>IFERROR(VLOOKUP(A1732,TATİLLER!$A$2:$D$30000,3,0),"TATİL DEĞİL")</f>
        <v>TATİL DEĞİL</v>
      </c>
    </row>
    <row r="1733" spans="1:9" x14ac:dyDescent="0.25">
      <c r="A1733" s="74">
        <f t="shared" si="394"/>
        <v>47624</v>
      </c>
      <c r="B1733" s="72">
        <f t="shared" si="402"/>
        <v>2</v>
      </c>
      <c r="C1733" s="72" t="str">
        <f>IF(F1733=0,"RESMİ TATİL",VLOOKUP(F1733,LİSTE!$B$7:$D$1300,3,0))</f>
        <v>Yusuf Ali TABUR</v>
      </c>
      <c r="D1733" s="72" t="str">
        <f>IF(G1733=0,"RESMİ TATİL",VLOOKUP(G1733,LİSTE!$B$7:$D$1300,3,0))</f>
        <v>Irmak UTEBAY</v>
      </c>
      <c r="E1733" s="72" t="str">
        <f>IF(H1733=0,"RESMİ TATİL",VLOOKUP(H1733,LİSTE!$B$7:$D$1300,3,0))</f>
        <v>Kerem AKKOÇ</v>
      </c>
      <c r="F1733" s="72">
        <f>IF(B1733="TATİL",0,IF(F1732&gt;0,IF(LİSTE!$F$1=H1732,1,H1732+1),IF(F1732=0,H1731+1,IF(F1731=0,H1730+1,IF(F1730=0,H1729+1,IF(F1729=0,H1728+1))))))</f>
        <v>24</v>
      </c>
      <c r="G1733" s="72">
        <f>IF(F1733=0,0,IF(LİSTE!$F$1=F1733,1,F1733+1))</f>
        <v>25</v>
      </c>
      <c r="H1733" s="72">
        <f>IF(G1733=0,0,IF(LİSTE!$F$1=G1733,1,G1733+1))</f>
        <v>26</v>
      </c>
      <c r="I1733" s="72" t="str">
        <f>IFERROR(VLOOKUP(A1733,TATİLLER!$A$2:$D$30000,3,0),"TATİL DEĞİL")</f>
        <v>TATİL DEĞİL</v>
      </c>
    </row>
    <row r="1734" spans="1:9" x14ac:dyDescent="0.25">
      <c r="A1734" s="74">
        <f t="shared" si="394"/>
        <v>47625</v>
      </c>
      <c r="B1734" s="72">
        <f t="shared" si="402"/>
        <v>3</v>
      </c>
      <c r="C1734" s="72" t="str">
        <f>IF(F1734=0,"RESMİ TATİL",VLOOKUP(F1734,LİSTE!$B$7:$D$1300,3,0))</f>
        <v>Elçin Ayşe ELMAS</v>
      </c>
      <c r="D1734" s="72" t="str">
        <f>IF(G1734=0,"RESMİ TATİL",VLOOKUP(G1734,LİSTE!$B$7:$D$1300,3,0))</f>
        <v>Muhammed YILDIZDAĞ</v>
      </c>
      <c r="E1734" s="72" t="str">
        <f>IF(H1734=0,"RESMİ TATİL",VLOOKUP(H1734,LİSTE!$B$7:$D$1300,3,0))</f>
        <v>Nisa Nur SANCAR</v>
      </c>
      <c r="F1734" s="72">
        <f>IF(B1734="TATİL",0,IF(F1733&gt;0,IF(LİSTE!$F$1=H1733,1,H1733+1),IF(F1733=0,H1732+1,IF(F1732=0,H1731+1,IF(F1731=0,H1730+1,IF(F1730=0,H1729+1))))))</f>
        <v>27</v>
      </c>
      <c r="G1734" s="72">
        <f>IF(F1734=0,0,IF(LİSTE!$F$1=F1734,1,F1734+1))</f>
        <v>28</v>
      </c>
      <c r="H1734" s="72">
        <f>IF(G1734=0,0,IF(LİSTE!$F$1=G1734,1,G1734+1))</f>
        <v>1</v>
      </c>
      <c r="I1734" s="72" t="str">
        <f>IFERROR(VLOOKUP(A1734,TATİLLER!$A$2:$D$30000,3,0),"TATİL DEĞİL")</f>
        <v>TATİL DEĞİL</v>
      </c>
    </row>
    <row r="1735" spans="1:9" x14ac:dyDescent="0.25">
      <c r="A1735" s="74">
        <f t="shared" si="394"/>
        <v>47626</v>
      </c>
      <c r="B1735" s="72">
        <f t="shared" si="402"/>
        <v>4</v>
      </c>
      <c r="C1735" s="72" t="str">
        <f>IF(F1735=0,"RESMİ TATİL",VLOOKUP(F1735,LİSTE!$B$7:$D$1300,3,0))</f>
        <v>Esila ÇETİN</v>
      </c>
      <c r="D1735" s="72" t="str">
        <f>IF(G1735=0,"RESMİ TATİL",VLOOKUP(G1735,LİSTE!$B$7:$D$1300,3,0))</f>
        <v>Zeynep Sevde TOPUZ</v>
      </c>
      <c r="E1735" s="72" t="str">
        <f>IF(H1735=0,"RESMİ TATİL",VLOOKUP(H1735,LİSTE!$B$7:$D$1300,3,0))</f>
        <v>Ömer Asaf KADAŞ</v>
      </c>
      <c r="F1735" s="72">
        <f>IF(B1735="TATİL",0,IF(F1734&gt;0,IF(LİSTE!$F$1=H1734,1,H1734+1),IF(F1734=0,H1733+1,IF(F1733=0,H1732+1,IF(F1732=0,H1731+1,IF(F1731=0,H1730+1))))))</f>
        <v>2</v>
      </c>
      <c r="G1735" s="72">
        <f>IF(F1735=0,0,IF(LİSTE!$F$1=F1735,1,F1735+1))</f>
        <v>3</v>
      </c>
      <c r="H1735" s="72">
        <f>IF(G1735=0,0,IF(LİSTE!$F$1=G1735,1,G1735+1))</f>
        <v>4</v>
      </c>
      <c r="I1735" s="72" t="str">
        <f>IFERROR(VLOOKUP(A1735,TATİLLER!$A$2:$D$30000,3,0),"TATİL DEĞİL")</f>
        <v>TATİL DEĞİL</v>
      </c>
    </row>
    <row r="1736" spans="1:9" x14ac:dyDescent="0.25">
      <c r="A1736" s="74">
        <f t="shared" si="394"/>
        <v>47627</v>
      </c>
      <c r="B1736" s="72">
        <f t="shared" si="402"/>
        <v>5</v>
      </c>
      <c r="C1736" s="72" t="str">
        <f>IF(F1736=0,"RESMİ TATİL",VLOOKUP(F1736,LİSTE!$B$7:$D$1300,3,0))</f>
        <v>Ramazan Baran ADIGÜZEL</v>
      </c>
      <c r="D1736" s="72" t="str">
        <f>IF(G1736=0,"RESMİ TATİL",VLOOKUP(G1736,LİSTE!$B$7:$D$1300,3,0))</f>
        <v>Bahar AKGÜN</v>
      </c>
      <c r="E1736" s="72" t="str">
        <f>IF(H1736=0,"RESMİ TATİL",VLOOKUP(H1736,LİSTE!$B$7:$D$1300,3,0))</f>
        <v>Ömer AKGÜL</v>
      </c>
      <c r="F1736" s="72">
        <f>IF(B1736="TATİL",0,IF(F1735&gt;0,IF(LİSTE!$F$1=H1735,1,H1735+1),IF(F1735=0,H1734+1,IF(F1734=0,H1733+1,IF(F1733=0,H1732+1,IF(F1732=0,H1731+1))))))</f>
        <v>5</v>
      </c>
      <c r="G1736" s="72">
        <f>IF(F1736=0,0,IF(LİSTE!$F$1=F1736,1,F1736+1))</f>
        <v>6</v>
      </c>
      <c r="H1736" s="72">
        <f>IF(G1736=0,0,IF(LİSTE!$F$1=G1736,1,G1736+1))</f>
        <v>7</v>
      </c>
      <c r="I1736" s="72" t="str">
        <f>IFERROR(VLOOKUP(A1736,TATİLLER!$A$2:$D$30000,3,0),"TATİL DEĞİL")</f>
        <v>TATİL DEĞİL</v>
      </c>
    </row>
    <row r="1737" spans="1:9" x14ac:dyDescent="0.25">
      <c r="A1737" s="74">
        <f t="shared" ref="A1737" si="404">A1736+3</f>
        <v>47630</v>
      </c>
      <c r="B1737" s="72">
        <f t="shared" si="402"/>
        <v>1</v>
      </c>
      <c r="C1737" s="72" t="str">
        <f>IF(F1737=0,"RESMİ TATİL",VLOOKUP(F1737,LİSTE!$B$7:$D$1300,3,0))</f>
        <v>Muharrem EFE TANRIVERDİ</v>
      </c>
      <c r="D1737" s="72" t="str">
        <f>IF(G1737=0,"RESMİ TATİL",VLOOKUP(G1737,LİSTE!$B$7:$D$1300,3,0))</f>
        <v>Anıl DOĞAN</v>
      </c>
      <c r="E1737" s="72" t="str">
        <f>IF(H1737=0,"RESMİ TATİL",VLOOKUP(H1737,LİSTE!$B$7:$D$1300,3,0))</f>
        <v>İpek ARSLAN</v>
      </c>
      <c r="F1737" s="72">
        <f>IF(B1737="TATİL",0,IF(F1736&gt;0,IF(LİSTE!$F$1=H1736,1,H1736+1),IF(F1736=0,H1735+1,IF(F1735=0,H1734+1,IF(F1734=0,H1733+1,IF(F1733=0,H1732+1))))))</f>
        <v>8</v>
      </c>
      <c r="G1737" s="72">
        <f>IF(F1737=0,0,IF(LİSTE!$F$1=F1737,1,F1737+1))</f>
        <v>9</v>
      </c>
      <c r="H1737" s="72">
        <f>IF(G1737=0,0,IF(LİSTE!$F$1=G1737,1,G1737+1))</f>
        <v>10</v>
      </c>
      <c r="I1737" s="72" t="str">
        <f>IFERROR(VLOOKUP(A1737,TATİLLER!$A$2:$D$30000,3,0),"TATİL DEĞİL")</f>
        <v>TATİL DEĞİL</v>
      </c>
    </row>
    <row r="1738" spans="1:9" x14ac:dyDescent="0.25">
      <c r="A1738" s="74">
        <f t="shared" si="394"/>
        <v>47631</v>
      </c>
      <c r="B1738" s="72">
        <f t="shared" si="402"/>
        <v>2</v>
      </c>
      <c r="C1738" s="72" t="str">
        <f>IF(F1738=0,"RESMİ TATİL",VLOOKUP(F1738,LİSTE!$B$7:$D$1300,3,0))</f>
        <v>Efe KARSAK</v>
      </c>
      <c r="D1738" s="72" t="str">
        <f>IF(G1738=0,"RESMİ TATİL",VLOOKUP(G1738,LİSTE!$B$7:$D$1300,3,0))</f>
        <v>Abdullah KIRBAÇ</v>
      </c>
      <c r="E1738" s="72" t="str">
        <f>IF(H1738=0,"RESMİ TATİL",VLOOKUP(H1738,LİSTE!$B$7:$D$1300,3,0))</f>
        <v>Ümmü Defne GÜLER</v>
      </c>
      <c r="F1738" s="72">
        <f>IF(B1738="TATİL",0,IF(F1737&gt;0,IF(LİSTE!$F$1=H1737,1,H1737+1),IF(F1737=0,H1736+1,IF(F1736=0,H1735+1,IF(F1735=0,H1734+1,IF(F1734=0,H1733+1))))))</f>
        <v>11</v>
      </c>
      <c r="G1738" s="72">
        <f>IF(F1738=0,0,IF(LİSTE!$F$1=F1738,1,F1738+1))</f>
        <v>12</v>
      </c>
      <c r="H1738" s="72">
        <f>IF(G1738=0,0,IF(LİSTE!$F$1=G1738,1,G1738+1))</f>
        <v>13</v>
      </c>
      <c r="I1738" s="72" t="str">
        <f>IFERROR(VLOOKUP(A1738,TATİLLER!$A$2:$D$30000,3,0),"TATİL DEĞİL")</f>
        <v>TATİL DEĞİL</v>
      </c>
    </row>
    <row r="1739" spans="1:9" x14ac:dyDescent="0.25">
      <c r="A1739" s="74">
        <f t="shared" si="394"/>
        <v>47632</v>
      </c>
      <c r="B1739" s="72">
        <f t="shared" si="402"/>
        <v>3</v>
      </c>
      <c r="C1739" s="72" t="str">
        <f>IF(F1739=0,"RESMİ TATİL",VLOOKUP(F1739,LİSTE!$B$7:$D$1300,3,0))</f>
        <v>Şevval ÖZDAMAR</v>
      </c>
      <c r="D1739" s="72" t="str">
        <f>IF(G1739=0,"RESMİ TATİL",VLOOKUP(G1739,LİSTE!$B$7:$D$1300,3,0))</f>
        <v>Zeynep AKDAĞ</v>
      </c>
      <c r="E1739" s="72" t="str">
        <f>IF(H1739=0,"RESMİ TATİL",VLOOKUP(H1739,LİSTE!$B$7:$D$1300,3,0))</f>
        <v>Esma ÇOKER</v>
      </c>
      <c r="F1739" s="72">
        <f>IF(B1739="TATİL",0,IF(F1738&gt;0,IF(LİSTE!$F$1=H1738,1,H1738+1),IF(F1738=0,H1737+1,IF(F1737=0,H1736+1,IF(F1736=0,H1735+1,IF(F1735=0,H1734+1))))))</f>
        <v>14</v>
      </c>
      <c r="G1739" s="72">
        <f>IF(F1739=0,0,IF(LİSTE!$F$1=F1739,1,F1739+1))</f>
        <v>15</v>
      </c>
      <c r="H1739" s="72">
        <f>IF(G1739=0,0,IF(LİSTE!$F$1=G1739,1,G1739+1))</f>
        <v>16</v>
      </c>
      <c r="I1739" s="72" t="str">
        <f>IFERROR(VLOOKUP(A1739,TATİLLER!$A$2:$D$30000,3,0),"TATİL DEĞİL")</f>
        <v>TATİL DEĞİL</v>
      </c>
    </row>
    <row r="1740" spans="1:9" x14ac:dyDescent="0.25">
      <c r="A1740" s="74">
        <f t="shared" si="394"/>
        <v>47633</v>
      </c>
      <c r="B1740" s="72">
        <f t="shared" si="402"/>
        <v>4</v>
      </c>
      <c r="C1740" s="72" t="str">
        <f>IF(F1740=0,"RESMİ TATİL",VLOOKUP(F1740,LİSTE!$B$7:$D$1300,3,0))</f>
        <v>Dursun Kubilay YAŞAR</v>
      </c>
      <c r="D1740" s="72" t="str">
        <f>IF(G1740=0,"RESMİ TATİL",VLOOKUP(G1740,LİSTE!$B$7:$D$1300,3,0))</f>
        <v>Zeynep Beril BAŞPINAR</v>
      </c>
      <c r="E1740" s="72" t="str">
        <f>IF(H1740=0,"RESMİ TATİL",VLOOKUP(H1740,LİSTE!$B$7:$D$1300,3,0))</f>
        <v>Ahmet DAL</v>
      </c>
      <c r="F1740" s="72">
        <f>IF(B1740="TATİL",0,IF(F1739&gt;0,IF(LİSTE!$F$1=H1739,1,H1739+1),IF(F1739=0,H1738+1,IF(F1738=0,H1737+1,IF(F1737=0,H1736+1,IF(F1736=0,H1735+1))))))</f>
        <v>17</v>
      </c>
      <c r="G1740" s="72">
        <f>IF(F1740=0,0,IF(LİSTE!$F$1=F1740,1,F1740+1))</f>
        <v>18</v>
      </c>
      <c r="H1740" s="72">
        <f>IF(G1740=0,0,IF(LİSTE!$F$1=G1740,1,G1740+1))</f>
        <v>19</v>
      </c>
      <c r="I1740" s="72" t="str">
        <f>IFERROR(VLOOKUP(A1740,TATİLLER!$A$2:$D$30000,3,0),"TATİL DEĞİL")</f>
        <v>TATİL DEĞİL</v>
      </c>
    </row>
    <row r="1741" spans="1:9" x14ac:dyDescent="0.25">
      <c r="A1741" s="74">
        <f t="shared" si="394"/>
        <v>47634</v>
      </c>
      <c r="B1741" s="72">
        <f t="shared" si="402"/>
        <v>5</v>
      </c>
      <c r="C1741" s="72" t="str">
        <f>IF(F1741=0,"RESMİ TATİL",VLOOKUP(F1741,LİSTE!$B$7:$D$1300,3,0))</f>
        <v>Emirhan KARATAŞ</v>
      </c>
      <c r="D1741" s="72" t="str">
        <f>IF(G1741=0,"RESMİ TATİL",VLOOKUP(G1741,LİSTE!$B$7:$D$1300,3,0))</f>
        <v>Zümra Yeter ARI</v>
      </c>
      <c r="E1741" s="72" t="str">
        <f>IF(H1741=0,"RESMİ TATİL",VLOOKUP(H1741,LİSTE!$B$7:$D$1300,3,0))</f>
        <v>Utku KARAGÖZ</v>
      </c>
      <c r="F1741" s="72">
        <f>IF(B1741="TATİL",0,IF(F1740&gt;0,IF(LİSTE!$F$1=H1740,1,H1740+1),IF(F1740=0,H1739+1,IF(F1739=0,H1738+1,IF(F1738=0,H1737+1,IF(F1737=0,H1736+1))))))</f>
        <v>20</v>
      </c>
      <c r="G1741" s="72">
        <f>IF(F1741=0,0,IF(LİSTE!$F$1=F1741,1,F1741+1))</f>
        <v>21</v>
      </c>
      <c r="H1741" s="72">
        <f>IF(G1741=0,0,IF(LİSTE!$F$1=G1741,1,G1741+1))</f>
        <v>22</v>
      </c>
      <c r="I1741" s="72" t="str">
        <f>IFERROR(VLOOKUP(A1741,TATİLLER!$A$2:$D$30000,3,0),"TATİL DEĞİL")</f>
        <v>TATİL DEĞİL</v>
      </c>
    </row>
    <row r="1742" spans="1:9" x14ac:dyDescent="0.25">
      <c r="A1742" s="74">
        <f t="shared" ref="A1742" si="405">A1741+3</f>
        <v>47637</v>
      </c>
      <c r="B1742" s="72">
        <f t="shared" si="402"/>
        <v>1</v>
      </c>
      <c r="C1742" s="72" t="str">
        <f>IF(F1742=0,"RESMİ TATİL",VLOOKUP(F1742,LİSTE!$B$7:$D$1300,3,0))</f>
        <v>Feyza Zümra AVCIOĞLU</v>
      </c>
      <c r="D1742" s="72" t="str">
        <f>IF(G1742=0,"RESMİ TATİL",VLOOKUP(G1742,LİSTE!$B$7:$D$1300,3,0))</f>
        <v>Yusuf Ali TABUR</v>
      </c>
      <c r="E1742" s="72" t="str">
        <f>IF(H1742=0,"RESMİ TATİL",VLOOKUP(H1742,LİSTE!$B$7:$D$1300,3,0))</f>
        <v>Irmak UTEBAY</v>
      </c>
      <c r="F1742" s="72">
        <f>IF(B1742="TATİL",0,IF(F1741&gt;0,IF(LİSTE!$F$1=H1741,1,H1741+1),IF(F1741=0,H1740+1,IF(F1740=0,H1739+1,IF(F1739=0,H1738+1,IF(F1738=0,H1737+1))))))</f>
        <v>23</v>
      </c>
      <c r="G1742" s="72">
        <f>IF(F1742=0,0,IF(LİSTE!$F$1=F1742,1,F1742+1))</f>
        <v>24</v>
      </c>
      <c r="H1742" s="72">
        <f>IF(G1742=0,0,IF(LİSTE!$F$1=G1742,1,G1742+1))</f>
        <v>25</v>
      </c>
      <c r="I1742" s="72" t="str">
        <f>IFERROR(VLOOKUP(A1742,TATİLLER!$A$2:$D$30000,3,0),"TATİL DEĞİL")</f>
        <v>TATİL DEĞİL</v>
      </c>
    </row>
    <row r="1743" spans="1:9" x14ac:dyDescent="0.25">
      <c r="A1743" s="74">
        <f t="shared" si="394"/>
        <v>47638</v>
      </c>
      <c r="B1743" s="72">
        <f t="shared" si="402"/>
        <v>2</v>
      </c>
      <c r="C1743" s="72" t="str">
        <f>IF(F1743=0,"RESMİ TATİL",VLOOKUP(F1743,LİSTE!$B$7:$D$1300,3,0))</f>
        <v>Kerem AKKOÇ</v>
      </c>
      <c r="D1743" s="72" t="str">
        <f>IF(G1743=0,"RESMİ TATİL",VLOOKUP(G1743,LİSTE!$B$7:$D$1300,3,0))</f>
        <v>Elçin Ayşe ELMAS</v>
      </c>
      <c r="E1743" s="72" t="str">
        <f>IF(H1743=0,"RESMİ TATİL",VLOOKUP(H1743,LİSTE!$B$7:$D$1300,3,0))</f>
        <v>Muhammed YILDIZDAĞ</v>
      </c>
      <c r="F1743" s="72">
        <f>IF(B1743="TATİL",0,IF(F1742&gt;0,IF(LİSTE!$F$1=H1742,1,H1742+1),IF(F1742=0,H1741+1,IF(F1741=0,H1740+1,IF(F1740=0,H1739+1,IF(F1739=0,H1738+1))))))</f>
        <v>26</v>
      </c>
      <c r="G1743" s="72">
        <f>IF(F1743=0,0,IF(LİSTE!$F$1=F1743,1,F1743+1))</f>
        <v>27</v>
      </c>
      <c r="H1743" s="72">
        <f>IF(G1743=0,0,IF(LİSTE!$F$1=G1743,1,G1743+1))</f>
        <v>28</v>
      </c>
      <c r="I1743" s="72" t="str">
        <f>IFERROR(VLOOKUP(A1743,TATİLLER!$A$2:$D$30000,3,0),"TATİL DEĞİL")</f>
        <v>TATİL DEĞİL</v>
      </c>
    </row>
    <row r="1744" spans="1:9" x14ac:dyDescent="0.25">
      <c r="A1744" s="74">
        <f t="shared" si="394"/>
        <v>47639</v>
      </c>
      <c r="B1744" s="72">
        <f t="shared" si="402"/>
        <v>3</v>
      </c>
      <c r="C1744" s="72" t="str">
        <f>IF(F1744=0,"RESMİ TATİL",VLOOKUP(F1744,LİSTE!$B$7:$D$1300,3,0))</f>
        <v>Nisa Nur SANCAR</v>
      </c>
      <c r="D1744" s="72" t="str">
        <f>IF(G1744=0,"RESMİ TATİL",VLOOKUP(G1744,LİSTE!$B$7:$D$1300,3,0))</f>
        <v>Esila ÇETİN</v>
      </c>
      <c r="E1744" s="72" t="str">
        <f>IF(H1744=0,"RESMİ TATİL",VLOOKUP(H1744,LİSTE!$B$7:$D$1300,3,0))</f>
        <v>Zeynep Sevde TOPUZ</v>
      </c>
      <c r="F1744" s="72">
        <f>IF(B1744="TATİL",0,IF(F1743&gt;0,IF(LİSTE!$F$1=H1743,1,H1743+1),IF(F1743=0,H1742+1,IF(F1742=0,H1741+1,IF(F1741=0,H1740+1,IF(F1740=0,H1739+1))))))</f>
        <v>1</v>
      </c>
      <c r="G1744" s="72">
        <f>IF(F1744=0,0,IF(LİSTE!$F$1=F1744,1,F1744+1))</f>
        <v>2</v>
      </c>
      <c r="H1744" s="72">
        <f>IF(G1744=0,0,IF(LİSTE!$F$1=G1744,1,G1744+1))</f>
        <v>3</v>
      </c>
      <c r="I1744" s="72" t="str">
        <f>IFERROR(VLOOKUP(A1744,TATİLLER!$A$2:$D$30000,3,0),"TATİL DEĞİL")</f>
        <v>TATİL DEĞİL</v>
      </c>
    </row>
    <row r="1745" spans="1:9" x14ac:dyDescent="0.25">
      <c r="A1745" s="74">
        <f t="shared" si="394"/>
        <v>47640</v>
      </c>
      <c r="B1745" s="72">
        <f t="shared" si="402"/>
        <v>4</v>
      </c>
      <c r="C1745" s="72" t="str">
        <f>IF(F1745=0,"RESMİ TATİL",VLOOKUP(F1745,LİSTE!$B$7:$D$1300,3,0))</f>
        <v>Ömer Asaf KADAŞ</v>
      </c>
      <c r="D1745" s="72" t="str">
        <f>IF(G1745=0,"RESMİ TATİL",VLOOKUP(G1745,LİSTE!$B$7:$D$1300,3,0))</f>
        <v>Ramazan Baran ADIGÜZEL</v>
      </c>
      <c r="E1745" s="72" t="str">
        <f>IF(H1745=0,"RESMİ TATİL",VLOOKUP(H1745,LİSTE!$B$7:$D$1300,3,0))</f>
        <v>Bahar AKGÜN</v>
      </c>
      <c r="F1745" s="72">
        <f>IF(B1745="TATİL",0,IF(F1744&gt;0,IF(LİSTE!$F$1=H1744,1,H1744+1),IF(F1744=0,H1743+1,IF(F1743=0,H1742+1,IF(F1742=0,H1741+1,IF(F1741=0,H1740+1))))))</f>
        <v>4</v>
      </c>
      <c r="G1745" s="72">
        <f>IF(F1745=0,0,IF(LİSTE!$F$1=F1745,1,F1745+1))</f>
        <v>5</v>
      </c>
      <c r="H1745" s="72">
        <f>IF(G1745=0,0,IF(LİSTE!$F$1=G1745,1,G1745+1))</f>
        <v>6</v>
      </c>
      <c r="I1745" s="72" t="str">
        <f>IFERROR(VLOOKUP(A1745,TATİLLER!$A$2:$D$30000,3,0),"TATİL DEĞİL")</f>
        <v>TATİL DEĞİL</v>
      </c>
    </row>
    <row r="1746" spans="1:9" x14ac:dyDescent="0.25">
      <c r="A1746" s="74">
        <f t="shared" si="394"/>
        <v>47641</v>
      </c>
      <c r="B1746" s="72">
        <f t="shared" si="402"/>
        <v>5</v>
      </c>
      <c r="C1746" s="72" t="str">
        <f>IF(F1746=0,"RESMİ TATİL",VLOOKUP(F1746,LİSTE!$B$7:$D$1300,3,0))</f>
        <v>Ömer AKGÜL</v>
      </c>
      <c r="D1746" s="72" t="str">
        <f>IF(G1746=0,"RESMİ TATİL",VLOOKUP(G1746,LİSTE!$B$7:$D$1300,3,0))</f>
        <v>Muharrem EFE TANRIVERDİ</v>
      </c>
      <c r="E1746" s="72" t="str">
        <f>IF(H1746=0,"RESMİ TATİL",VLOOKUP(H1746,LİSTE!$B$7:$D$1300,3,0))</f>
        <v>Anıl DOĞAN</v>
      </c>
      <c r="F1746" s="72">
        <f>IF(B1746="TATİL",0,IF(F1745&gt;0,IF(LİSTE!$F$1=H1745,1,H1745+1),IF(F1745=0,H1744+1,IF(F1744=0,H1743+1,IF(F1743=0,H1742+1,IF(F1742=0,H1741+1))))))</f>
        <v>7</v>
      </c>
      <c r="G1746" s="72">
        <f>IF(F1746=0,0,IF(LİSTE!$F$1=F1746,1,F1746+1))</f>
        <v>8</v>
      </c>
      <c r="H1746" s="72">
        <f>IF(G1746=0,0,IF(LİSTE!$F$1=G1746,1,G1746+1))</f>
        <v>9</v>
      </c>
      <c r="I1746" s="72" t="str">
        <f>IFERROR(VLOOKUP(A1746,TATİLLER!$A$2:$D$30000,3,0),"TATİL DEĞİL")</f>
        <v>TATİL DEĞİL</v>
      </c>
    </row>
    <row r="1747" spans="1:9" x14ac:dyDescent="0.25">
      <c r="A1747" s="74">
        <f t="shared" ref="A1747" si="406">A1746+3</f>
        <v>47644</v>
      </c>
      <c r="B1747" s="72">
        <f t="shared" si="402"/>
        <v>1</v>
      </c>
      <c r="C1747" s="72" t="str">
        <f>IF(F1747=0,"RESMİ TATİL",VLOOKUP(F1747,LİSTE!$B$7:$D$1300,3,0))</f>
        <v>İpek ARSLAN</v>
      </c>
      <c r="D1747" s="72" t="str">
        <f>IF(G1747=0,"RESMİ TATİL",VLOOKUP(G1747,LİSTE!$B$7:$D$1300,3,0))</f>
        <v>Efe KARSAK</v>
      </c>
      <c r="E1747" s="72" t="str">
        <f>IF(H1747=0,"RESMİ TATİL",VLOOKUP(H1747,LİSTE!$B$7:$D$1300,3,0))</f>
        <v>Abdullah KIRBAÇ</v>
      </c>
      <c r="F1747" s="72">
        <f>IF(B1747="TATİL",0,IF(F1746&gt;0,IF(LİSTE!$F$1=H1746,1,H1746+1),IF(F1746=0,H1745+1,IF(F1745=0,H1744+1,IF(F1744=0,H1743+1,IF(F1743=0,H1742+1))))))</f>
        <v>10</v>
      </c>
      <c r="G1747" s="72">
        <f>IF(F1747=0,0,IF(LİSTE!$F$1=F1747,1,F1747+1))</f>
        <v>11</v>
      </c>
      <c r="H1747" s="72">
        <f>IF(G1747=0,0,IF(LİSTE!$F$1=G1747,1,G1747+1))</f>
        <v>12</v>
      </c>
      <c r="I1747" s="72" t="str">
        <f>IFERROR(VLOOKUP(A1747,TATİLLER!$A$2:$D$30000,3,0),"TATİL DEĞİL")</f>
        <v>TATİL DEĞİL</v>
      </c>
    </row>
    <row r="1748" spans="1:9" x14ac:dyDescent="0.25">
      <c r="A1748" s="74">
        <f t="shared" si="394"/>
        <v>47645</v>
      </c>
      <c r="B1748" s="72">
        <f t="shared" si="402"/>
        <v>2</v>
      </c>
      <c r="C1748" s="72" t="str">
        <f>IF(F1748=0,"RESMİ TATİL",VLOOKUP(F1748,LİSTE!$B$7:$D$1300,3,0))</f>
        <v>Ümmü Defne GÜLER</v>
      </c>
      <c r="D1748" s="72" t="str">
        <f>IF(G1748=0,"RESMİ TATİL",VLOOKUP(G1748,LİSTE!$B$7:$D$1300,3,0))</f>
        <v>Şevval ÖZDAMAR</v>
      </c>
      <c r="E1748" s="72" t="str">
        <f>IF(H1748=0,"RESMİ TATİL",VLOOKUP(H1748,LİSTE!$B$7:$D$1300,3,0))</f>
        <v>Zeynep AKDAĞ</v>
      </c>
      <c r="F1748" s="72">
        <f>IF(B1748="TATİL",0,IF(F1747&gt;0,IF(LİSTE!$F$1=H1747,1,H1747+1),IF(F1747=0,H1746+1,IF(F1746=0,H1745+1,IF(F1745=0,H1744+1,IF(F1744=0,H1743+1))))))</f>
        <v>13</v>
      </c>
      <c r="G1748" s="72">
        <f>IF(F1748=0,0,IF(LİSTE!$F$1=F1748,1,F1748+1))</f>
        <v>14</v>
      </c>
      <c r="H1748" s="72">
        <f>IF(G1748=0,0,IF(LİSTE!$F$1=G1748,1,G1748+1))</f>
        <v>15</v>
      </c>
      <c r="I1748" s="72" t="str">
        <f>IFERROR(VLOOKUP(A1748,TATİLLER!$A$2:$D$30000,3,0),"TATİL DEĞİL")</f>
        <v>TATİL DEĞİL</v>
      </c>
    </row>
    <row r="1749" spans="1:9" x14ac:dyDescent="0.25">
      <c r="A1749" s="74">
        <f t="shared" si="394"/>
        <v>47646</v>
      </c>
      <c r="B1749" s="72">
        <f t="shared" si="402"/>
        <v>3</v>
      </c>
      <c r="C1749" s="72" t="str">
        <f>IF(F1749=0,"RESMİ TATİL",VLOOKUP(F1749,LİSTE!$B$7:$D$1300,3,0))</f>
        <v>Esma ÇOKER</v>
      </c>
      <c r="D1749" s="72" t="str">
        <f>IF(G1749=0,"RESMİ TATİL",VLOOKUP(G1749,LİSTE!$B$7:$D$1300,3,0))</f>
        <v>Dursun Kubilay YAŞAR</v>
      </c>
      <c r="E1749" s="72" t="str">
        <f>IF(H1749=0,"RESMİ TATİL",VLOOKUP(H1749,LİSTE!$B$7:$D$1300,3,0))</f>
        <v>Zeynep Beril BAŞPINAR</v>
      </c>
      <c r="F1749" s="72">
        <f>IF(B1749="TATİL",0,IF(F1748&gt;0,IF(LİSTE!$F$1=H1748,1,H1748+1),IF(F1748=0,H1747+1,IF(F1747=0,H1746+1,IF(F1746=0,H1745+1,IF(F1745=0,H1744+1))))))</f>
        <v>16</v>
      </c>
      <c r="G1749" s="72">
        <f>IF(F1749=0,0,IF(LİSTE!$F$1=F1749,1,F1749+1))</f>
        <v>17</v>
      </c>
      <c r="H1749" s="72">
        <f>IF(G1749=0,0,IF(LİSTE!$F$1=G1749,1,G1749+1))</f>
        <v>18</v>
      </c>
      <c r="I1749" s="72" t="str">
        <f>IFERROR(VLOOKUP(A1749,TATİLLER!$A$2:$D$30000,3,0),"TATİL DEĞİL")</f>
        <v>TATİL DEĞİL</v>
      </c>
    </row>
    <row r="1750" spans="1:9" x14ac:dyDescent="0.25">
      <c r="A1750" s="74">
        <f t="shared" si="394"/>
        <v>47647</v>
      </c>
      <c r="B1750" s="72">
        <f t="shared" si="402"/>
        <v>4</v>
      </c>
      <c r="C1750" s="72" t="str">
        <f>IF(F1750=0,"RESMİ TATİL",VLOOKUP(F1750,LİSTE!$B$7:$D$1300,3,0))</f>
        <v>Ahmet DAL</v>
      </c>
      <c r="D1750" s="72" t="str">
        <f>IF(G1750=0,"RESMİ TATİL",VLOOKUP(G1750,LİSTE!$B$7:$D$1300,3,0))</f>
        <v>Emirhan KARATAŞ</v>
      </c>
      <c r="E1750" s="72" t="str">
        <f>IF(H1750=0,"RESMİ TATİL",VLOOKUP(H1750,LİSTE!$B$7:$D$1300,3,0))</f>
        <v>Zümra Yeter ARI</v>
      </c>
      <c r="F1750" s="72">
        <f>IF(B1750="TATİL",0,IF(F1749&gt;0,IF(LİSTE!$F$1=H1749,1,H1749+1),IF(F1749=0,H1748+1,IF(F1748=0,H1747+1,IF(F1747=0,H1746+1,IF(F1746=0,H1745+1))))))</f>
        <v>19</v>
      </c>
      <c r="G1750" s="72">
        <f>IF(F1750=0,0,IF(LİSTE!$F$1=F1750,1,F1750+1))</f>
        <v>20</v>
      </c>
      <c r="H1750" s="72">
        <f>IF(G1750=0,0,IF(LİSTE!$F$1=G1750,1,G1750+1))</f>
        <v>21</v>
      </c>
      <c r="I1750" s="72" t="str">
        <f>IFERROR(VLOOKUP(A1750,TATİLLER!$A$2:$D$30000,3,0),"TATİL DEĞİL")</f>
        <v>TATİL DEĞİL</v>
      </c>
    </row>
    <row r="1751" spans="1:9" x14ac:dyDescent="0.25">
      <c r="A1751" s="74">
        <f t="shared" si="394"/>
        <v>47648</v>
      </c>
      <c r="B1751" s="72">
        <f t="shared" si="402"/>
        <v>5</v>
      </c>
      <c r="C1751" s="72" t="str">
        <f>IF(F1751=0,"RESMİ TATİL",VLOOKUP(F1751,LİSTE!$B$7:$D$1300,3,0))</f>
        <v>Utku KARAGÖZ</v>
      </c>
      <c r="D1751" s="72" t="str">
        <f>IF(G1751=0,"RESMİ TATİL",VLOOKUP(G1751,LİSTE!$B$7:$D$1300,3,0))</f>
        <v>Feyza Zümra AVCIOĞLU</v>
      </c>
      <c r="E1751" s="72" t="str">
        <f>IF(H1751=0,"RESMİ TATİL",VLOOKUP(H1751,LİSTE!$B$7:$D$1300,3,0))</f>
        <v>Yusuf Ali TABUR</v>
      </c>
      <c r="F1751" s="72">
        <f>IF(B1751="TATİL",0,IF(F1750&gt;0,IF(LİSTE!$F$1=H1750,1,H1750+1),IF(F1750=0,H1749+1,IF(F1749=0,H1748+1,IF(F1748=0,H1747+1,IF(F1747=0,H1746+1))))))</f>
        <v>22</v>
      </c>
      <c r="G1751" s="72">
        <f>IF(F1751=0,0,IF(LİSTE!$F$1=F1751,1,F1751+1))</f>
        <v>23</v>
      </c>
      <c r="H1751" s="72">
        <f>IF(G1751=0,0,IF(LİSTE!$F$1=G1751,1,G1751+1))</f>
        <v>24</v>
      </c>
      <c r="I1751" s="72" t="str">
        <f>IFERROR(VLOOKUP(A1751,TATİLLER!$A$2:$D$30000,3,0),"TATİL DEĞİL")</f>
        <v>TATİL DEĞİL</v>
      </c>
    </row>
    <row r="1752" spans="1:9" x14ac:dyDescent="0.25">
      <c r="A1752" s="74">
        <f t="shared" ref="A1752" si="407">A1751+3</f>
        <v>47651</v>
      </c>
      <c r="B1752" s="72">
        <f t="shared" si="402"/>
        <v>1</v>
      </c>
      <c r="C1752" s="72" t="str">
        <f>IF(F1752=0,"RESMİ TATİL",VLOOKUP(F1752,LİSTE!$B$7:$D$1300,3,0))</f>
        <v>Irmak UTEBAY</v>
      </c>
      <c r="D1752" s="72" t="str">
        <f>IF(G1752=0,"RESMİ TATİL",VLOOKUP(G1752,LİSTE!$B$7:$D$1300,3,0))</f>
        <v>Kerem AKKOÇ</v>
      </c>
      <c r="E1752" s="72" t="str">
        <f>IF(H1752=0,"RESMİ TATİL",VLOOKUP(H1752,LİSTE!$B$7:$D$1300,3,0))</f>
        <v>Elçin Ayşe ELMAS</v>
      </c>
      <c r="F1752" s="72">
        <f>IF(B1752="TATİL",0,IF(F1751&gt;0,IF(LİSTE!$F$1=H1751,1,H1751+1),IF(F1751=0,H1750+1,IF(F1750=0,H1749+1,IF(F1749=0,H1748+1,IF(F1748=0,H1747+1))))))</f>
        <v>25</v>
      </c>
      <c r="G1752" s="72">
        <f>IF(F1752=0,0,IF(LİSTE!$F$1=F1752,1,F1752+1))</f>
        <v>26</v>
      </c>
      <c r="H1752" s="72">
        <f>IF(G1752=0,0,IF(LİSTE!$F$1=G1752,1,G1752+1))</f>
        <v>27</v>
      </c>
      <c r="I1752" s="72" t="str">
        <f>IFERROR(VLOOKUP(A1752,TATİLLER!$A$2:$D$30000,3,0),"TATİL DEĞİL")</f>
        <v>TATİL DEĞİL</v>
      </c>
    </row>
    <row r="1753" spans="1:9" x14ac:dyDescent="0.25">
      <c r="A1753" s="74">
        <f t="shared" si="394"/>
        <v>47652</v>
      </c>
      <c r="B1753" s="72">
        <f t="shared" si="402"/>
        <v>2</v>
      </c>
      <c r="C1753" s="72" t="str">
        <f>IF(F1753=0,"RESMİ TATİL",VLOOKUP(F1753,LİSTE!$B$7:$D$1300,3,0))</f>
        <v>Muhammed YILDIZDAĞ</v>
      </c>
      <c r="D1753" s="72" t="str">
        <f>IF(G1753=0,"RESMİ TATİL",VLOOKUP(G1753,LİSTE!$B$7:$D$1300,3,0))</f>
        <v>Nisa Nur SANCAR</v>
      </c>
      <c r="E1753" s="72" t="str">
        <f>IF(H1753=0,"RESMİ TATİL",VLOOKUP(H1753,LİSTE!$B$7:$D$1300,3,0))</f>
        <v>Esila ÇETİN</v>
      </c>
      <c r="F1753" s="72">
        <f>IF(B1753="TATİL",0,IF(F1752&gt;0,IF(LİSTE!$F$1=H1752,1,H1752+1),IF(F1752=0,H1751+1,IF(F1751=0,H1750+1,IF(F1750=0,H1749+1,IF(F1749=0,H1748+1))))))</f>
        <v>28</v>
      </c>
      <c r="G1753" s="72">
        <f>IF(F1753=0,0,IF(LİSTE!$F$1=F1753,1,F1753+1))</f>
        <v>1</v>
      </c>
      <c r="H1753" s="72">
        <f>IF(G1753=0,0,IF(LİSTE!$F$1=G1753,1,G1753+1))</f>
        <v>2</v>
      </c>
      <c r="I1753" s="72" t="str">
        <f>IFERROR(VLOOKUP(A1753,TATİLLER!$A$2:$D$30000,3,0),"TATİL DEĞİL")</f>
        <v>TATİL DEĞİL</v>
      </c>
    </row>
    <row r="1754" spans="1:9" x14ac:dyDescent="0.25">
      <c r="A1754" s="74">
        <f t="shared" si="394"/>
        <v>47653</v>
      </c>
      <c r="B1754" s="72">
        <f t="shared" si="402"/>
        <v>3</v>
      </c>
      <c r="C1754" s="72" t="str">
        <f>IF(F1754=0,"RESMİ TATİL",VLOOKUP(F1754,LİSTE!$B$7:$D$1300,3,0))</f>
        <v>Zeynep Sevde TOPUZ</v>
      </c>
      <c r="D1754" s="72" t="str">
        <f>IF(G1754=0,"RESMİ TATİL",VLOOKUP(G1754,LİSTE!$B$7:$D$1300,3,0))</f>
        <v>Ömer Asaf KADAŞ</v>
      </c>
      <c r="E1754" s="72" t="str">
        <f>IF(H1754=0,"RESMİ TATİL",VLOOKUP(H1754,LİSTE!$B$7:$D$1300,3,0))</f>
        <v>Ramazan Baran ADIGÜZEL</v>
      </c>
      <c r="F1754" s="72">
        <f>IF(B1754="TATİL",0,IF(F1753&gt;0,IF(LİSTE!$F$1=H1753,1,H1753+1),IF(F1753=0,H1752+1,IF(F1752=0,H1751+1,IF(F1751=0,H1750+1,IF(F1750=0,H1749+1))))))</f>
        <v>3</v>
      </c>
      <c r="G1754" s="72">
        <f>IF(F1754=0,0,IF(LİSTE!$F$1=F1754,1,F1754+1))</f>
        <v>4</v>
      </c>
      <c r="H1754" s="72">
        <f>IF(G1754=0,0,IF(LİSTE!$F$1=G1754,1,G1754+1))</f>
        <v>5</v>
      </c>
      <c r="I1754" s="72" t="str">
        <f>IFERROR(VLOOKUP(A1754,TATİLLER!$A$2:$D$30000,3,0),"TATİL DEĞİL")</f>
        <v>TATİL DEĞİL</v>
      </c>
    </row>
    <row r="1755" spans="1:9" x14ac:dyDescent="0.25">
      <c r="A1755" s="74">
        <f t="shared" si="394"/>
        <v>47654</v>
      </c>
      <c r="B1755" s="72">
        <f t="shared" si="402"/>
        <v>4</v>
      </c>
      <c r="C1755" s="72" t="str">
        <f>IF(F1755=0,"RESMİ TATİL",VLOOKUP(F1755,LİSTE!$B$7:$D$1300,3,0))</f>
        <v>Bahar AKGÜN</v>
      </c>
      <c r="D1755" s="72" t="str">
        <f>IF(G1755=0,"RESMİ TATİL",VLOOKUP(G1755,LİSTE!$B$7:$D$1300,3,0))</f>
        <v>Ömer AKGÜL</v>
      </c>
      <c r="E1755" s="72" t="str">
        <f>IF(H1755=0,"RESMİ TATİL",VLOOKUP(H1755,LİSTE!$B$7:$D$1300,3,0))</f>
        <v>Muharrem EFE TANRIVERDİ</v>
      </c>
      <c r="F1755" s="72">
        <f>IF(B1755="TATİL",0,IF(F1754&gt;0,IF(LİSTE!$F$1=H1754,1,H1754+1),IF(F1754=0,H1753+1,IF(F1753=0,H1752+1,IF(F1752=0,H1751+1,IF(F1751=0,H1750+1))))))</f>
        <v>6</v>
      </c>
      <c r="G1755" s="72">
        <f>IF(F1755=0,0,IF(LİSTE!$F$1=F1755,1,F1755+1))</f>
        <v>7</v>
      </c>
      <c r="H1755" s="72">
        <f>IF(G1755=0,0,IF(LİSTE!$F$1=G1755,1,G1755+1))</f>
        <v>8</v>
      </c>
      <c r="I1755" s="72" t="str">
        <f>IFERROR(VLOOKUP(A1755,TATİLLER!$A$2:$D$30000,3,0),"TATİL DEĞİL")</f>
        <v>TATİL DEĞİL</v>
      </c>
    </row>
    <row r="1756" spans="1:9" x14ac:dyDescent="0.25">
      <c r="A1756" s="74">
        <f t="shared" si="394"/>
        <v>47655</v>
      </c>
      <c r="B1756" s="72">
        <f t="shared" si="402"/>
        <v>5</v>
      </c>
      <c r="C1756" s="72" t="str">
        <f>IF(F1756=0,"RESMİ TATİL",VLOOKUP(F1756,LİSTE!$B$7:$D$1300,3,0))</f>
        <v>Anıl DOĞAN</v>
      </c>
      <c r="D1756" s="72" t="str">
        <f>IF(G1756=0,"RESMİ TATİL",VLOOKUP(G1756,LİSTE!$B$7:$D$1300,3,0))</f>
        <v>İpek ARSLAN</v>
      </c>
      <c r="E1756" s="72" t="str">
        <f>IF(H1756=0,"RESMİ TATİL",VLOOKUP(H1756,LİSTE!$B$7:$D$1300,3,0))</f>
        <v>Efe KARSAK</v>
      </c>
      <c r="F1756" s="72">
        <f>IF(B1756="TATİL",0,IF(F1755&gt;0,IF(LİSTE!$F$1=H1755,1,H1755+1),IF(F1755=0,H1754+1,IF(F1754=0,H1753+1,IF(F1753=0,H1752+1,IF(F1752=0,H1751+1))))))</f>
        <v>9</v>
      </c>
      <c r="G1756" s="72">
        <f>IF(F1756=0,0,IF(LİSTE!$F$1=F1756,1,F1756+1))</f>
        <v>10</v>
      </c>
      <c r="H1756" s="72">
        <f>IF(G1756=0,0,IF(LİSTE!$F$1=G1756,1,G1756+1))</f>
        <v>11</v>
      </c>
      <c r="I1756" s="72" t="str">
        <f>IFERROR(VLOOKUP(A1756,TATİLLER!$A$2:$D$30000,3,0),"TATİL DEĞİL")</f>
        <v>TATİL DEĞİL</v>
      </c>
    </row>
    <row r="1757" spans="1:9" x14ac:dyDescent="0.25">
      <c r="A1757" s="74">
        <f t="shared" ref="A1757" si="408">A1756+3</f>
        <v>47658</v>
      </c>
      <c r="B1757" s="72">
        <f t="shared" si="402"/>
        <v>1</v>
      </c>
      <c r="C1757" s="72" t="str">
        <f>IF(F1757=0,"RESMİ TATİL",VLOOKUP(F1757,LİSTE!$B$7:$D$1300,3,0))</f>
        <v>Abdullah KIRBAÇ</v>
      </c>
      <c r="D1757" s="72" t="str">
        <f>IF(G1757=0,"RESMİ TATİL",VLOOKUP(G1757,LİSTE!$B$7:$D$1300,3,0))</f>
        <v>Ümmü Defne GÜLER</v>
      </c>
      <c r="E1757" s="72" t="str">
        <f>IF(H1757=0,"RESMİ TATİL",VLOOKUP(H1757,LİSTE!$B$7:$D$1300,3,0))</f>
        <v>Şevval ÖZDAMAR</v>
      </c>
      <c r="F1757" s="72">
        <f>IF(B1757="TATİL",0,IF(F1756&gt;0,IF(LİSTE!$F$1=H1756,1,H1756+1),IF(F1756=0,H1755+1,IF(F1755=0,H1754+1,IF(F1754=0,H1753+1,IF(F1753=0,H1752+1))))))</f>
        <v>12</v>
      </c>
      <c r="G1757" s="72">
        <f>IF(F1757=0,0,IF(LİSTE!$F$1=F1757,1,F1757+1))</f>
        <v>13</v>
      </c>
      <c r="H1757" s="72">
        <f>IF(G1757=0,0,IF(LİSTE!$F$1=G1757,1,G1757+1))</f>
        <v>14</v>
      </c>
      <c r="I1757" s="72" t="str">
        <f>IFERROR(VLOOKUP(A1757,TATİLLER!$A$2:$D$30000,3,0),"TATİL DEĞİL")</f>
        <v>TATİL DEĞİL</v>
      </c>
    </row>
    <row r="1758" spans="1:9" x14ac:dyDescent="0.25">
      <c r="A1758" s="74">
        <f t="shared" ref="A1758:A1821" si="409">A1757+1</f>
        <v>47659</v>
      </c>
      <c r="B1758" s="72">
        <f t="shared" si="402"/>
        <v>2</v>
      </c>
      <c r="C1758" s="72" t="str">
        <f>IF(F1758=0,"RESMİ TATİL",VLOOKUP(F1758,LİSTE!$B$7:$D$1300,3,0))</f>
        <v>Zeynep AKDAĞ</v>
      </c>
      <c r="D1758" s="72" t="str">
        <f>IF(G1758=0,"RESMİ TATİL",VLOOKUP(G1758,LİSTE!$B$7:$D$1300,3,0))</f>
        <v>Esma ÇOKER</v>
      </c>
      <c r="E1758" s="72" t="str">
        <f>IF(H1758=0,"RESMİ TATİL",VLOOKUP(H1758,LİSTE!$B$7:$D$1300,3,0))</f>
        <v>Dursun Kubilay YAŞAR</v>
      </c>
      <c r="F1758" s="72">
        <f>IF(B1758="TATİL",0,IF(F1757&gt;0,IF(LİSTE!$F$1=H1757,1,H1757+1),IF(F1757=0,H1756+1,IF(F1756=0,H1755+1,IF(F1755=0,H1754+1,IF(F1754=0,H1753+1))))))</f>
        <v>15</v>
      </c>
      <c r="G1758" s="72">
        <f>IF(F1758=0,0,IF(LİSTE!$F$1=F1758,1,F1758+1))</f>
        <v>16</v>
      </c>
      <c r="H1758" s="72">
        <f>IF(G1758=0,0,IF(LİSTE!$F$1=G1758,1,G1758+1))</f>
        <v>17</v>
      </c>
      <c r="I1758" s="72" t="str">
        <f>IFERROR(VLOOKUP(A1758,TATİLLER!$A$2:$D$30000,3,0),"TATİL DEĞİL")</f>
        <v>TATİL DEĞİL</v>
      </c>
    </row>
    <row r="1759" spans="1:9" x14ac:dyDescent="0.25">
      <c r="A1759" s="74">
        <f t="shared" si="409"/>
        <v>47660</v>
      </c>
      <c r="B1759" s="72">
        <f t="shared" si="402"/>
        <v>3</v>
      </c>
      <c r="C1759" s="72" t="str">
        <f>IF(F1759=0,"RESMİ TATİL",VLOOKUP(F1759,LİSTE!$B$7:$D$1300,3,0))</f>
        <v>Zeynep Beril BAŞPINAR</v>
      </c>
      <c r="D1759" s="72" t="str">
        <f>IF(G1759=0,"RESMİ TATİL",VLOOKUP(G1759,LİSTE!$B$7:$D$1300,3,0))</f>
        <v>Ahmet DAL</v>
      </c>
      <c r="E1759" s="72" t="str">
        <f>IF(H1759=0,"RESMİ TATİL",VLOOKUP(H1759,LİSTE!$B$7:$D$1300,3,0))</f>
        <v>Emirhan KARATAŞ</v>
      </c>
      <c r="F1759" s="72">
        <f>IF(B1759="TATİL",0,IF(F1758&gt;0,IF(LİSTE!$F$1=H1758,1,H1758+1),IF(F1758=0,H1757+1,IF(F1757=0,H1756+1,IF(F1756=0,H1755+1,IF(F1755=0,H1754+1))))))</f>
        <v>18</v>
      </c>
      <c r="G1759" s="72">
        <f>IF(F1759=0,0,IF(LİSTE!$F$1=F1759,1,F1759+1))</f>
        <v>19</v>
      </c>
      <c r="H1759" s="72">
        <f>IF(G1759=0,0,IF(LİSTE!$F$1=G1759,1,G1759+1))</f>
        <v>20</v>
      </c>
      <c r="I1759" s="72" t="str">
        <f>IFERROR(VLOOKUP(A1759,TATİLLER!$A$2:$D$30000,3,0),"TATİL DEĞİL")</f>
        <v>TATİL DEĞİL</v>
      </c>
    </row>
    <row r="1760" spans="1:9" x14ac:dyDescent="0.25">
      <c r="A1760" s="74">
        <f t="shared" si="409"/>
        <v>47661</v>
      </c>
      <c r="B1760" s="72">
        <f t="shared" si="402"/>
        <v>4</v>
      </c>
      <c r="C1760" s="72" t="str">
        <f>IF(F1760=0,"RESMİ TATİL",VLOOKUP(F1760,LİSTE!$B$7:$D$1300,3,0))</f>
        <v>Zümra Yeter ARI</v>
      </c>
      <c r="D1760" s="72" t="str">
        <f>IF(G1760=0,"RESMİ TATİL",VLOOKUP(G1760,LİSTE!$B$7:$D$1300,3,0))</f>
        <v>Utku KARAGÖZ</v>
      </c>
      <c r="E1760" s="72" t="str">
        <f>IF(H1760=0,"RESMİ TATİL",VLOOKUP(H1760,LİSTE!$B$7:$D$1300,3,0))</f>
        <v>Feyza Zümra AVCIOĞLU</v>
      </c>
      <c r="F1760" s="72">
        <f>IF(B1760="TATİL",0,IF(F1759&gt;0,IF(LİSTE!$F$1=H1759,1,H1759+1),IF(F1759=0,H1758+1,IF(F1758=0,H1757+1,IF(F1757=0,H1756+1,IF(F1756=0,H1755+1))))))</f>
        <v>21</v>
      </c>
      <c r="G1760" s="72">
        <f>IF(F1760=0,0,IF(LİSTE!$F$1=F1760,1,F1760+1))</f>
        <v>22</v>
      </c>
      <c r="H1760" s="72">
        <f>IF(G1760=0,0,IF(LİSTE!$F$1=G1760,1,G1760+1))</f>
        <v>23</v>
      </c>
      <c r="I1760" s="72" t="str">
        <f>IFERROR(VLOOKUP(A1760,TATİLLER!$A$2:$D$30000,3,0),"TATİL DEĞİL")</f>
        <v>TATİL DEĞİL</v>
      </c>
    </row>
    <row r="1761" spans="1:9" x14ac:dyDescent="0.25">
      <c r="A1761" s="74">
        <f t="shared" si="409"/>
        <v>47662</v>
      </c>
      <c r="B1761" s="72">
        <f t="shared" si="402"/>
        <v>5</v>
      </c>
      <c r="C1761" s="72" t="str">
        <f>IF(F1761=0,"RESMİ TATİL",VLOOKUP(F1761,LİSTE!$B$7:$D$1300,3,0))</f>
        <v>Yusuf Ali TABUR</v>
      </c>
      <c r="D1761" s="72" t="str">
        <f>IF(G1761=0,"RESMİ TATİL",VLOOKUP(G1761,LİSTE!$B$7:$D$1300,3,0))</f>
        <v>Irmak UTEBAY</v>
      </c>
      <c r="E1761" s="72" t="str">
        <f>IF(H1761=0,"RESMİ TATİL",VLOOKUP(H1761,LİSTE!$B$7:$D$1300,3,0))</f>
        <v>Kerem AKKOÇ</v>
      </c>
      <c r="F1761" s="72">
        <f>IF(B1761="TATİL",0,IF(F1760&gt;0,IF(LİSTE!$F$1=H1760,1,H1760+1),IF(F1760=0,H1759+1,IF(F1759=0,H1758+1,IF(F1758=0,H1757+1,IF(F1757=0,H1756+1))))))</f>
        <v>24</v>
      </c>
      <c r="G1761" s="72">
        <f>IF(F1761=0,0,IF(LİSTE!$F$1=F1761,1,F1761+1))</f>
        <v>25</v>
      </c>
      <c r="H1761" s="72">
        <f>IF(G1761=0,0,IF(LİSTE!$F$1=G1761,1,G1761+1))</f>
        <v>26</v>
      </c>
      <c r="I1761" s="72" t="str">
        <f>IFERROR(VLOOKUP(A1761,TATİLLER!$A$2:$D$30000,3,0),"TATİL DEĞİL")</f>
        <v>TATİL DEĞİL</v>
      </c>
    </row>
    <row r="1762" spans="1:9" x14ac:dyDescent="0.25">
      <c r="A1762" s="74">
        <f t="shared" ref="A1762" si="410">A1761+3</f>
        <v>47665</v>
      </c>
      <c r="B1762" s="72">
        <f t="shared" si="402"/>
        <v>1</v>
      </c>
      <c r="C1762" s="72" t="str">
        <f>IF(F1762=0,"RESMİ TATİL",VLOOKUP(F1762,LİSTE!$B$7:$D$1300,3,0))</f>
        <v>Elçin Ayşe ELMAS</v>
      </c>
      <c r="D1762" s="72" t="str">
        <f>IF(G1762=0,"RESMİ TATİL",VLOOKUP(G1762,LİSTE!$B$7:$D$1300,3,0))</f>
        <v>Muhammed YILDIZDAĞ</v>
      </c>
      <c r="E1762" s="72" t="str">
        <f>IF(H1762=0,"RESMİ TATİL",VLOOKUP(H1762,LİSTE!$B$7:$D$1300,3,0))</f>
        <v>Nisa Nur SANCAR</v>
      </c>
      <c r="F1762" s="72">
        <f>IF(B1762="TATİL",0,IF(F1761&gt;0,IF(LİSTE!$F$1=H1761,1,H1761+1),IF(F1761=0,H1760+1,IF(F1760=0,H1759+1,IF(F1759=0,H1758+1,IF(F1758=0,H1757+1))))))</f>
        <v>27</v>
      </c>
      <c r="G1762" s="72">
        <f>IF(F1762=0,0,IF(LİSTE!$F$1=F1762,1,F1762+1))</f>
        <v>28</v>
      </c>
      <c r="H1762" s="72">
        <f>IF(G1762=0,0,IF(LİSTE!$F$1=G1762,1,G1762+1))</f>
        <v>1</v>
      </c>
      <c r="I1762" s="72" t="str">
        <f>IFERROR(VLOOKUP(A1762,TATİLLER!$A$2:$D$30000,3,0),"TATİL DEĞİL")</f>
        <v>TATİL DEĞİL</v>
      </c>
    </row>
    <row r="1763" spans="1:9" x14ac:dyDescent="0.25">
      <c r="A1763" s="74">
        <f t="shared" si="409"/>
        <v>47666</v>
      </c>
      <c r="B1763" s="72">
        <f t="shared" si="402"/>
        <v>2</v>
      </c>
      <c r="C1763" s="72" t="str">
        <f>IF(F1763=0,"RESMİ TATİL",VLOOKUP(F1763,LİSTE!$B$7:$D$1300,3,0))</f>
        <v>Esila ÇETİN</v>
      </c>
      <c r="D1763" s="72" t="str">
        <f>IF(G1763=0,"RESMİ TATİL",VLOOKUP(G1763,LİSTE!$B$7:$D$1300,3,0))</f>
        <v>Zeynep Sevde TOPUZ</v>
      </c>
      <c r="E1763" s="72" t="str">
        <f>IF(H1763=0,"RESMİ TATİL",VLOOKUP(H1763,LİSTE!$B$7:$D$1300,3,0))</f>
        <v>Ömer Asaf KADAŞ</v>
      </c>
      <c r="F1763" s="72">
        <f>IF(B1763="TATİL",0,IF(F1762&gt;0,IF(LİSTE!$F$1=H1762,1,H1762+1),IF(F1762=0,H1761+1,IF(F1761=0,H1760+1,IF(F1760=0,H1759+1,IF(F1759=0,H1758+1))))))</f>
        <v>2</v>
      </c>
      <c r="G1763" s="72">
        <f>IF(F1763=0,0,IF(LİSTE!$F$1=F1763,1,F1763+1))</f>
        <v>3</v>
      </c>
      <c r="H1763" s="72">
        <f>IF(G1763=0,0,IF(LİSTE!$F$1=G1763,1,G1763+1))</f>
        <v>4</v>
      </c>
      <c r="I1763" s="72" t="str">
        <f>IFERROR(VLOOKUP(A1763,TATİLLER!$A$2:$D$30000,3,0),"TATİL DEĞİL")</f>
        <v>TATİL DEĞİL</v>
      </c>
    </row>
    <row r="1764" spans="1:9" x14ac:dyDescent="0.25">
      <c r="A1764" s="74">
        <f t="shared" si="409"/>
        <v>47667</v>
      </c>
      <c r="B1764" s="72">
        <f t="shared" si="402"/>
        <v>3</v>
      </c>
      <c r="C1764" s="72" t="str">
        <f>IF(F1764=0,"RESMİ TATİL",VLOOKUP(F1764,LİSTE!$B$7:$D$1300,3,0))</f>
        <v>Ramazan Baran ADIGÜZEL</v>
      </c>
      <c r="D1764" s="72" t="str">
        <f>IF(G1764=0,"RESMİ TATİL",VLOOKUP(G1764,LİSTE!$B$7:$D$1300,3,0))</f>
        <v>Bahar AKGÜN</v>
      </c>
      <c r="E1764" s="72" t="str">
        <f>IF(H1764=0,"RESMİ TATİL",VLOOKUP(H1764,LİSTE!$B$7:$D$1300,3,0))</f>
        <v>Ömer AKGÜL</v>
      </c>
      <c r="F1764" s="72">
        <f>IF(B1764="TATİL",0,IF(F1763&gt;0,IF(LİSTE!$F$1=H1763,1,H1763+1),IF(F1763=0,H1762+1,IF(F1762=0,H1761+1,IF(F1761=0,H1760+1,IF(F1760=0,H1759+1))))))</f>
        <v>5</v>
      </c>
      <c r="G1764" s="72">
        <f>IF(F1764=0,0,IF(LİSTE!$F$1=F1764,1,F1764+1))</f>
        <v>6</v>
      </c>
      <c r="H1764" s="72">
        <f>IF(G1764=0,0,IF(LİSTE!$F$1=G1764,1,G1764+1))</f>
        <v>7</v>
      </c>
      <c r="I1764" s="72" t="str">
        <f>IFERROR(VLOOKUP(A1764,TATİLLER!$A$2:$D$30000,3,0),"TATİL DEĞİL")</f>
        <v>TATİL DEĞİL</v>
      </c>
    </row>
    <row r="1765" spans="1:9" x14ac:dyDescent="0.25">
      <c r="A1765" s="74">
        <f t="shared" si="409"/>
        <v>47668</v>
      </c>
      <c r="B1765" s="72">
        <f t="shared" si="402"/>
        <v>4</v>
      </c>
      <c r="C1765" s="72" t="str">
        <f>IF(F1765=0,"RESMİ TATİL",VLOOKUP(F1765,LİSTE!$B$7:$D$1300,3,0))</f>
        <v>Muharrem EFE TANRIVERDİ</v>
      </c>
      <c r="D1765" s="72" t="str">
        <f>IF(G1765=0,"RESMİ TATİL",VLOOKUP(G1765,LİSTE!$B$7:$D$1300,3,0))</f>
        <v>Anıl DOĞAN</v>
      </c>
      <c r="E1765" s="72" t="str">
        <f>IF(H1765=0,"RESMİ TATİL",VLOOKUP(H1765,LİSTE!$B$7:$D$1300,3,0))</f>
        <v>İpek ARSLAN</v>
      </c>
      <c r="F1765" s="72">
        <f>IF(B1765="TATİL",0,IF(F1764&gt;0,IF(LİSTE!$F$1=H1764,1,H1764+1),IF(F1764=0,H1763+1,IF(F1763=0,H1762+1,IF(F1762=0,H1761+1,IF(F1761=0,H1760+1))))))</f>
        <v>8</v>
      </c>
      <c r="G1765" s="72">
        <f>IF(F1765=0,0,IF(LİSTE!$F$1=F1765,1,F1765+1))</f>
        <v>9</v>
      </c>
      <c r="H1765" s="72">
        <f>IF(G1765=0,0,IF(LİSTE!$F$1=G1765,1,G1765+1))</f>
        <v>10</v>
      </c>
      <c r="I1765" s="72" t="str">
        <f>IFERROR(VLOOKUP(A1765,TATİLLER!$A$2:$D$30000,3,0),"TATİL DEĞİL")</f>
        <v>TATİL DEĞİL</v>
      </c>
    </row>
    <row r="1766" spans="1:9" x14ac:dyDescent="0.25">
      <c r="A1766" s="74">
        <f t="shared" si="409"/>
        <v>47669</v>
      </c>
      <c r="B1766" s="72">
        <f t="shared" si="402"/>
        <v>5</v>
      </c>
      <c r="C1766" s="72" t="str">
        <f>IF(F1766=0,"RESMİ TATİL",VLOOKUP(F1766,LİSTE!$B$7:$D$1300,3,0))</f>
        <v>Efe KARSAK</v>
      </c>
      <c r="D1766" s="72" t="str">
        <f>IF(G1766=0,"RESMİ TATİL",VLOOKUP(G1766,LİSTE!$B$7:$D$1300,3,0))</f>
        <v>Abdullah KIRBAÇ</v>
      </c>
      <c r="E1766" s="72" t="str">
        <f>IF(H1766=0,"RESMİ TATİL",VLOOKUP(H1766,LİSTE!$B$7:$D$1300,3,0))</f>
        <v>Ümmü Defne GÜLER</v>
      </c>
      <c r="F1766" s="72">
        <f>IF(B1766="TATİL",0,IF(F1765&gt;0,IF(LİSTE!$F$1=H1765,1,H1765+1),IF(F1765=0,H1764+1,IF(F1764=0,H1763+1,IF(F1763=0,H1762+1,IF(F1762=0,H1761+1))))))</f>
        <v>11</v>
      </c>
      <c r="G1766" s="72">
        <f>IF(F1766=0,0,IF(LİSTE!$F$1=F1766,1,F1766+1))</f>
        <v>12</v>
      </c>
      <c r="H1766" s="72">
        <f>IF(G1766=0,0,IF(LİSTE!$F$1=G1766,1,G1766+1))</f>
        <v>13</v>
      </c>
      <c r="I1766" s="72" t="str">
        <f>IFERROR(VLOOKUP(A1766,TATİLLER!$A$2:$D$30000,3,0),"TATİL DEĞİL")</f>
        <v>TATİL DEĞİL</v>
      </c>
    </row>
    <row r="1767" spans="1:9" x14ac:dyDescent="0.25">
      <c r="A1767" s="74">
        <f t="shared" ref="A1767" si="411">A1766+3</f>
        <v>47672</v>
      </c>
      <c r="B1767" s="72">
        <f t="shared" si="402"/>
        <v>1</v>
      </c>
      <c r="C1767" s="72" t="str">
        <f>IF(F1767=0,"RESMİ TATİL",VLOOKUP(F1767,LİSTE!$B$7:$D$1300,3,0))</f>
        <v>Şevval ÖZDAMAR</v>
      </c>
      <c r="D1767" s="72" t="str">
        <f>IF(G1767=0,"RESMİ TATİL",VLOOKUP(G1767,LİSTE!$B$7:$D$1300,3,0))</f>
        <v>Zeynep AKDAĞ</v>
      </c>
      <c r="E1767" s="72" t="str">
        <f>IF(H1767=0,"RESMİ TATİL",VLOOKUP(H1767,LİSTE!$B$7:$D$1300,3,0))</f>
        <v>Esma ÇOKER</v>
      </c>
      <c r="F1767" s="72">
        <f>IF(B1767="TATİL",0,IF(F1766&gt;0,IF(LİSTE!$F$1=H1766,1,H1766+1),IF(F1766=0,H1765+1,IF(F1765=0,H1764+1,IF(F1764=0,H1763+1,IF(F1763=0,H1762+1))))))</f>
        <v>14</v>
      </c>
      <c r="G1767" s="72">
        <f>IF(F1767=0,0,IF(LİSTE!$F$1=F1767,1,F1767+1))</f>
        <v>15</v>
      </c>
      <c r="H1767" s="72">
        <f>IF(G1767=0,0,IF(LİSTE!$F$1=G1767,1,G1767+1))</f>
        <v>16</v>
      </c>
      <c r="I1767" s="72" t="str">
        <f>IFERROR(VLOOKUP(A1767,TATİLLER!$A$2:$D$30000,3,0),"TATİL DEĞİL")</f>
        <v>TATİL DEĞİL</v>
      </c>
    </row>
    <row r="1768" spans="1:9" x14ac:dyDescent="0.25">
      <c r="A1768" s="74">
        <f t="shared" si="409"/>
        <v>47673</v>
      </c>
      <c r="B1768" s="72">
        <f t="shared" si="402"/>
        <v>2</v>
      </c>
      <c r="C1768" s="72" t="str">
        <f>IF(F1768=0,"RESMİ TATİL",VLOOKUP(F1768,LİSTE!$B$7:$D$1300,3,0))</f>
        <v>Dursun Kubilay YAŞAR</v>
      </c>
      <c r="D1768" s="72" t="str">
        <f>IF(G1768=0,"RESMİ TATİL",VLOOKUP(G1768,LİSTE!$B$7:$D$1300,3,0))</f>
        <v>Zeynep Beril BAŞPINAR</v>
      </c>
      <c r="E1768" s="72" t="str">
        <f>IF(H1768=0,"RESMİ TATİL",VLOOKUP(H1768,LİSTE!$B$7:$D$1300,3,0))</f>
        <v>Ahmet DAL</v>
      </c>
      <c r="F1768" s="72">
        <f>IF(B1768="TATİL",0,IF(F1767&gt;0,IF(LİSTE!$F$1=H1767,1,H1767+1),IF(F1767=0,H1766+1,IF(F1766=0,H1765+1,IF(F1765=0,H1764+1,IF(F1764=0,H1763+1))))))</f>
        <v>17</v>
      </c>
      <c r="G1768" s="72">
        <f>IF(F1768=0,0,IF(LİSTE!$F$1=F1768,1,F1768+1))</f>
        <v>18</v>
      </c>
      <c r="H1768" s="72">
        <f>IF(G1768=0,0,IF(LİSTE!$F$1=G1768,1,G1768+1))</f>
        <v>19</v>
      </c>
      <c r="I1768" s="72" t="str">
        <f>IFERROR(VLOOKUP(A1768,TATİLLER!$A$2:$D$30000,3,0),"TATİL DEĞİL")</f>
        <v>TATİL DEĞİL</v>
      </c>
    </row>
    <row r="1769" spans="1:9" x14ac:dyDescent="0.25">
      <c r="A1769" s="74">
        <f t="shared" si="409"/>
        <v>47674</v>
      </c>
      <c r="B1769" s="72">
        <f t="shared" si="402"/>
        <v>3</v>
      </c>
      <c r="C1769" s="72" t="str">
        <f>IF(F1769=0,"RESMİ TATİL",VLOOKUP(F1769,LİSTE!$B$7:$D$1300,3,0))</f>
        <v>Emirhan KARATAŞ</v>
      </c>
      <c r="D1769" s="72" t="str">
        <f>IF(G1769=0,"RESMİ TATİL",VLOOKUP(G1769,LİSTE!$B$7:$D$1300,3,0))</f>
        <v>Zümra Yeter ARI</v>
      </c>
      <c r="E1769" s="72" t="str">
        <f>IF(H1769=0,"RESMİ TATİL",VLOOKUP(H1769,LİSTE!$B$7:$D$1300,3,0))</f>
        <v>Utku KARAGÖZ</v>
      </c>
      <c r="F1769" s="72">
        <f>IF(B1769="TATİL",0,IF(F1768&gt;0,IF(LİSTE!$F$1=H1768,1,H1768+1),IF(F1768=0,H1767+1,IF(F1767=0,H1766+1,IF(F1766=0,H1765+1,IF(F1765=0,H1764+1))))))</f>
        <v>20</v>
      </c>
      <c r="G1769" s="72">
        <f>IF(F1769=0,0,IF(LİSTE!$F$1=F1769,1,F1769+1))</f>
        <v>21</v>
      </c>
      <c r="H1769" s="72">
        <f>IF(G1769=0,0,IF(LİSTE!$F$1=G1769,1,G1769+1))</f>
        <v>22</v>
      </c>
      <c r="I1769" s="72" t="str">
        <f>IFERROR(VLOOKUP(A1769,TATİLLER!$A$2:$D$30000,3,0),"TATİL DEĞİL")</f>
        <v>TATİL DEĞİL</v>
      </c>
    </row>
    <row r="1770" spans="1:9" x14ac:dyDescent="0.25">
      <c r="A1770" s="74">
        <f t="shared" si="409"/>
        <v>47675</v>
      </c>
      <c r="B1770" s="72">
        <f t="shared" si="402"/>
        <v>4</v>
      </c>
      <c r="C1770" s="72" t="str">
        <f>IF(F1770=0,"RESMİ TATİL",VLOOKUP(F1770,LİSTE!$B$7:$D$1300,3,0))</f>
        <v>Feyza Zümra AVCIOĞLU</v>
      </c>
      <c r="D1770" s="72" t="str">
        <f>IF(G1770=0,"RESMİ TATİL",VLOOKUP(G1770,LİSTE!$B$7:$D$1300,3,0))</f>
        <v>Yusuf Ali TABUR</v>
      </c>
      <c r="E1770" s="72" t="str">
        <f>IF(H1770=0,"RESMİ TATİL",VLOOKUP(H1770,LİSTE!$B$7:$D$1300,3,0))</f>
        <v>Irmak UTEBAY</v>
      </c>
      <c r="F1770" s="72">
        <f>IF(B1770="TATİL",0,IF(F1769&gt;0,IF(LİSTE!$F$1=H1769,1,H1769+1),IF(F1769=0,H1768+1,IF(F1768=0,H1767+1,IF(F1767=0,H1766+1,IF(F1766=0,H1765+1))))))</f>
        <v>23</v>
      </c>
      <c r="G1770" s="72">
        <f>IF(F1770=0,0,IF(LİSTE!$F$1=F1770,1,F1770+1))</f>
        <v>24</v>
      </c>
      <c r="H1770" s="72">
        <f>IF(G1770=0,0,IF(LİSTE!$F$1=G1770,1,G1770+1))</f>
        <v>25</v>
      </c>
      <c r="I1770" s="72" t="str">
        <f>IFERROR(VLOOKUP(A1770,TATİLLER!$A$2:$D$30000,3,0),"TATİL DEĞİL")</f>
        <v>TATİL DEĞİL</v>
      </c>
    </row>
    <row r="1771" spans="1:9" x14ac:dyDescent="0.25">
      <c r="A1771" s="74">
        <f t="shared" si="409"/>
        <v>47676</v>
      </c>
      <c r="B1771" s="72">
        <f t="shared" si="402"/>
        <v>5</v>
      </c>
      <c r="C1771" s="72" t="str">
        <f>IF(F1771=0,"RESMİ TATİL",VLOOKUP(F1771,LİSTE!$B$7:$D$1300,3,0))</f>
        <v>Kerem AKKOÇ</v>
      </c>
      <c r="D1771" s="72" t="str">
        <f>IF(G1771=0,"RESMİ TATİL",VLOOKUP(G1771,LİSTE!$B$7:$D$1300,3,0))</f>
        <v>Elçin Ayşe ELMAS</v>
      </c>
      <c r="E1771" s="72" t="str">
        <f>IF(H1771=0,"RESMİ TATİL",VLOOKUP(H1771,LİSTE!$B$7:$D$1300,3,0))</f>
        <v>Muhammed YILDIZDAĞ</v>
      </c>
      <c r="F1771" s="72">
        <f>IF(B1771="TATİL",0,IF(F1770&gt;0,IF(LİSTE!$F$1=H1770,1,H1770+1),IF(F1770=0,H1769+1,IF(F1769=0,H1768+1,IF(F1768=0,H1767+1,IF(F1767=0,H1766+1))))))</f>
        <v>26</v>
      </c>
      <c r="G1771" s="72">
        <f>IF(F1771=0,0,IF(LİSTE!$F$1=F1771,1,F1771+1))</f>
        <v>27</v>
      </c>
      <c r="H1771" s="72">
        <f>IF(G1771=0,0,IF(LİSTE!$F$1=G1771,1,G1771+1))</f>
        <v>28</v>
      </c>
      <c r="I1771" s="72" t="str">
        <f>IFERROR(VLOOKUP(A1771,TATİLLER!$A$2:$D$30000,3,0),"TATİL DEĞİL")</f>
        <v>TATİL DEĞİL</v>
      </c>
    </row>
    <row r="1772" spans="1:9" x14ac:dyDescent="0.25">
      <c r="A1772" s="74">
        <f t="shared" ref="A1772" si="412">A1771+3</f>
        <v>47679</v>
      </c>
      <c r="B1772" s="72">
        <f t="shared" si="402"/>
        <v>1</v>
      </c>
      <c r="C1772" s="72" t="str">
        <f>IF(F1772=0,"RESMİ TATİL",VLOOKUP(F1772,LİSTE!$B$7:$D$1300,3,0))</f>
        <v>Nisa Nur SANCAR</v>
      </c>
      <c r="D1772" s="72" t="str">
        <f>IF(G1772=0,"RESMİ TATİL",VLOOKUP(G1772,LİSTE!$B$7:$D$1300,3,0))</f>
        <v>Esila ÇETİN</v>
      </c>
      <c r="E1772" s="72" t="str">
        <f>IF(H1772=0,"RESMİ TATİL",VLOOKUP(H1772,LİSTE!$B$7:$D$1300,3,0))</f>
        <v>Zeynep Sevde TOPUZ</v>
      </c>
      <c r="F1772" s="72">
        <f>IF(B1772="TATİL",0,IF(F1771&gt;0,IF(LİSTE!$F$1=H1771,1,H1771+1),IF(F1771=0,H1770+1,IF(F1770=0,H1769+1,IF(F1769=0,H1768+1,IF(F1768=0,H1767+1))))))</f>
        <v>1</v>
      </c>
      <c r="G1772" s="72">
        <f>IF(F1772=0,0,IF(LİSTE!$F$1=F1772,1,F1772+1))</f>
        <v>2</v>
      </c>
      <c r="H1772" s="72">
        <f>IF(G1772=0,0,IF(LİSTE!$F$1=G1772,1,G1772+1))</f>
        <v>3</v>
      </c>
      <c r="I1772" s="72" t="str">
        <f>IFERROR(VLOOKUP(A1772,TATİLLER!$A$2:$D$30000,3,0),"TATİL DEĞİL")</f>
        <v>TATİL DEĞİL</v>
      </c>
    </row>
    <row r="1773" spans="1:9" x14ac:dyDescent="0.25">
      <c r="A1773" s="74">
        <f t="shared" si="409"/>
        <v>47680</v>
      </c>
      <c r="B1773" s="72">
        <f t="shared" si="402"/>
        <v>2</v>
      </c>
      <c r="C1773" s="72" t="str">
        <f>IF(F1773=0,"RESMİ TATİL",VLOOKUP(F1773,LİSTE!$B$7:$D$1300,3,0))</f>
        <v>Ömer Asaf KADAŞ</v>
      </c>
      <c r="D1773" s="72" t="str">
        <f>IF(G1773=0,"RESMİ TATİL",VLOOKUP(G1773,LİSTE!$B$7:$D$1300,3,0))</f>
        <v>Ramazan Baran ADIGÜZEL</v>
      </c>
      <c r="E1773" s="72" t="str">
        <f>IF(H1773=0,"RESMİ TATİL",VLOOKUP(H1773,LİSTE!$B$7:$D$1300,3,0))</f>
        <v>Bahar AKGÜN</v>
      </c>
      <c r="F1773" s="72">
        <f>IF(B1773="TATİL",0,IF(F1772&gt;0,IF(LİSTE!$F$1=H1772,1,H1772+1),IF(F1772=0,H1771+1,IF(F1771=0,H1770+1,IF(F1770=0,H1769+1,IF(F1769=0,H1768+1))))))</f>
        <v>4</v>
      </c>
      <c r="G1773" s="72">
        <f>IF(F1773=0,0,IF(LİSTE!$F$1=F1773,1,F1773+1))</f>
        <v>5</v>
      </c>
      <c r="H1773" s="72">
        <f>IF(G1773=0,0,IF(LİSTE!$F$1=G1773,1,G1773+1))</f>
        <v>6</v>
      </c>
      <c r="I1773" s="72" t="str">
        <f>IFERROR(VLOOKUP(A1773,TATİLLER!$A$2:$D$30000,3,0),"TATİL DEĞİL")</f>
        <v>TATİL DEĞİL</v>
      </c>
    </row>
    <row r="1774" spans="1:9" x14ac:dyDescent="0.25">
      <c r="A1774" s="74">
        <f t="shared" si="409"/>
        <v>47681</v>
      </c>
      <c r="B1774" s="72">
        <f t="shared" si="402"/>
        <v>3</v>
      </c>
      <c r="C1774" s="72" t="str">
        <f>IF(F1774=0,"RESMİ TATİL",VLOOKUP(F1774,LİSTE!$B$7:$D$1300,3,0))</f>
        <v>Ömer AKGÜL</v>
      </c>
      <c r="D1774" s="72" t="str">
        <f>IF(G1774=0,"RESMİ TATİL",VLOOKUP(G1774,LİSTE!$B$7:$D$1300,3,0))</f>
        <v>Muharrem EFE TANRIVERDİ</v>
      </c>
      <c r="E1774" s="72" t="str">
        <f>IF(H1774=0,"RESMİ TATİL",VLOOKUP(H1774,LİSTE!$B$7:$D$1300,3,0))</f>
        <v>Anıl DOĞAN</v>
      </c>
      <c r="F1774" s="72">
        <f>IF(B1774="TATİL",0,IF(F1773&gt;0,IF(LİSTE!$F$1=H1773,1,H1773+1),IF(F1773=0,H1772+1,IF(F1772=0,H1771+1,IF(F1771=0,H1770+1,IF(F1770=0,H1769+1))))))</f>
        <v>7</v>
      </c>
      <c r="G1774" s="72">
        <f>IF(F1774=0,0,IF(LİSTE!$F$1=F1774,1,F1774+1))</f>
        <v>8</v>
      </c>
      <c r="H1774" s="72">
        <f>IF(G1774=0,0,IF(LİSTE!$F$1=G1774,1,G1774+1))</f>
        <v>9</v>
      </c>
      <c r="I1774" s="72" t="str">
        <f>IFERROR(VLOOKUP(A1774,TATİLLER!$A$2:$D$30000,3,0),"TATİL DEĞİL")</f>
        <v>TATİL DEĞİL</v>
      </c>
    </row>
    <row r="1775" spans="1:9" x14ac:dyDescent="0.25">
      <c r="A1775" s="74">
        <f t="shared" si="409"/>
        <v>47682</v>
      </c>
      <c r="B1775" s="72">
        <f t="shared" si="402"/>
        <v>4</v>
      </c>
      <c r="C1775" s="72" t="str">
        <f>IF(F1775=0,"RESMİ TATİL",VLOOKUP(F1775,LİSTE!$B$7:$D$1300,3,0))</f>
        <v>İpek ARSLAN</v>
      </c>
      <c r="D1775" s="72" t="str">
        <f>IF(G1775=0,"RESMİ TATİL",VLOOKUP(G1775,LİSTE!$B$7:$D$1300,3,0))</f>
        <v>Efe KARSAK</v>
      </c>
      <c r="E1775" s="72" t="str">
        <f>IF(H1775=0,"RESMİ TATİL",VLOOKUP(H1775,LİSTE!$B$7:$D$1300,3,0))</f>
        <v>Abdullah KIRBAÇ</v>
      </c>
      <c r="F1775" s="72">
        <f>IF(B1775="TATİL",0,IF(F1774&gt;0,IF(LİSTE!$F$1=H1774,1,H1774+1),IF(F1774=0,H1773+1,IF(F1773=0,H1772+1,IF(F1772=0,H1771+1,IF(F1771=0,H1770+1))))))</f>
        <v>10</v>
      </c>
      <c r="G1775" s="72">
        <f>IF(F1775=0,0,IF(LİSTE!$F$1=F1775,1,F1775+1))</f>
        <v>11</v>
      </c>
      <c r="H1775" s="72">
        <f>IF(G1775=0,0,IF(LİSTE!$F$1=G1775,1,G1775+1))</f>
        <v>12</v>
      </c>
      <c r="I1775" s="72" t="str">
        <f>IFERROR(VLOOKUP(A1775,TATİLLER!$A$2:$D$30000,3,0),"TATİL DEĞİL")</f>
        <v>TATİL DEĞİL</v>
      </c>
    </row>
    <row r="1776" spans="1:9" x14ac:dyDescent="0.25">
      <c r="A1776" s="74">
        <f t="shared" si="409"/>
        <v>47683</v>
      </c>
      <c r="B1776" s="72">
        <f t="shared" si="402"/>
        <v>5</v>
      </c>
      <c r="C1776" s="72" t="str">
        <f>IF(F1776=0,"RESMİ TATİL",VLOOKUP(F1776,LİSTE!$B$7:$D$1300,3,0))</f>
        <v>Ümmü Defne GÜLER</v>
      </c>
      <c r="D1776" s="72" t="str">
        <f>IF(G1776=0,"RESMİ TATİL",VLOOKUP(G1776,LİSTE!$B$7:$D$1300,3,0))</f>
        <v>Şevval ÖZDAMAR</v>
      </c>
      <c r="E1776" s="72" t="str">
        <f>IF(H1776=0,"RESMİ TATİL",VLOOKUP(H1776,LİSTE!$B$7:$D$1300,3,0))</f>
        <v>Zeynep AKDAĞ</v>
      </c>
      <c r="F1776" s="72">
        <f>IF(B1776="TATİL",0,IF(F1775&gt;0,IF(LİSTE!$F$1=H1775,1,H1775+1),IF(F1775=0,H1774+1,IF(F1774=0,H1773+1,IF(F1773=0,H1772+1,IF(F1772=0,H1771+1))))))</f>
        <v>13</v>
      </c>
      <c r="G1776" s="72">
        <f>IF(F1776=0,0,IF(LİSTE!$F$1=F1776,1,F1776+1))</f>
        <v>14</v>
      </c>
      <c r="H1776" s="72">
        <f>IF(G1776=0,0,IF(LİSTE!$F$1=G1776,1,G1776+1))</f>
        <v>15</v>
      </c>
      <c r="I1776" s="72" t="str">
        <f>IFERROR(VLOOKUP(A1776,TATİLLER!$A$2:$D$30000,3,0),"TATİL DEĞİL")</f>
        <v>TATİL DEĞİL</v>
      </c>
    </row>
    <row r="1777" spans="1:9" x14ac:dyDescent="0.25">
      <c r="A1777" s="74">
        <f t="shared" ref="A1777" si="413">A1776+3</f>
        <v>47686</v>
      </c>
      <c r="B1777" s="72">
        <f t="shared" si="402"/>
        <v>1</v>
      </c>
      <c r="C1777" s="72" t="str">
        <f>IF(F1777=0,"RESMİ TATİL",VLOOKUP(F1777,LİSTE!$B$7:$D$1300,3,0))</f>
        <v>Esma ÇOKER</v>
      </c>
      <c r="D1777" s="72" t="str">
        <f>IF(G1777=0,"RESMİ TATİL",VLOOKUP(G1777,LİSTE!$B$7:$D$1300,3,0))</f>
        <v>Dursun Kubilay YAŞAR</v>
      </c>
      <c r="E1777" s="72" t="str">
        <f>IF(H1777=0,"RESMİ TATİL",VLOOKUP(H1777,LİSTE!$B$7:$D$1300,3,0))</f>
        <v>Zeynep Beril BAŞPINAR</v>
      </c>
      <c r="F1777" s="72">
        <f>IF(B1777="TATİL",0,IF(F1776&gt;0,IF(LİSTE!$F$1=H1776,1,H1776+1),IF(F1776=0,H1775+1,IF(F1775=0,H1774+1,IF(F1774=0,H1773+1,IF(F1773=0,H1772+1))))))</f>
        <v>16</v>
      </c>
      <c r="G1777" s="72">
        <f>IF(F1777=0,0,IF(LİSTE!$F$1=F1777,1,F1777+1))</f>
        <v>17</v>
      </c>
      <c r="H1777" s="72">
        <f>IF(G1777=0,0,IF(LİSTE!$F$1=G1777,1,G1777+1))</f>
        <v>18</v>
      </c>
      <c r="I1777" s="72" t="str">
        <f>IFERROR(VLOOKUP(A1777,TATİLLER!$A$2:$D$30000,3,0),"TATİL DEĞİL")</f>
        <v>TATİL DEĞİL</v>
      </c>
    </row>
    <row r="1778" spans="1:9" x14ac:dyDescent="0.25">
      <c r="A1778" s="74">
        <f t="shared" si="409"/>
        <v>47687</v>
      </c>
      <c r="B1778" s="72">
        <f t="shared" si="402"/>
        <v>2</v>
      </c>
      <c r="C1778" s="72" t="str">
        <f>IF(F1778=0,"RESMİ TATİL",VLOOKUP(F1778,LİSTE!$B$7:$D$1300,3,0))</f>
        <v>Ahmet DAL</v>
      </c>
      <c r="D1778" s="72" t="str">
        <f>IF(G1778=0,"RESMİ TATİL",VLOOKUP(G1778,LİSTE!$B$7:$D$1300,3,0))</f>
        <v>Emirhan KARATAŞ</v>
      </c>
      <c r="E1778" s="72" t="str">
        <f>IF(H1778=0,"RESMİ TATİL",VLOOKUP(H1778,LİSTE!$B$7:$D$1300,3,0))</f>
        <v>Zümra Yeter ARI</v>
      </c>
      <c r="F1778" s="72">
        <f>IF(B1778="TATİL",0,IF(F1777&gt;0,IF(LİSTE!$F$1=H1777,1,H1777+1),IF(F1777=0,H1776+1,IF(F1776=0,H1775+1,IF(F1775=0,H1774+1,IF(F1774=0,H1773+1))))))</f>
        <v>19</v>
      </c>
      <c r="G1778" s="72">
        <f>IF(F1778=0,0,IF(LİSTE!$F$1=F1778,1,F1778+1))</f>
        <v>20</v>
      </c>
      <c r="H1778" s="72">
        <f>IF(G1778=0,0,IF(LİSTE!$F$1=G1778,1,G1778+1))</f>
        <v>21</v>
      </c>
      <c r="I1778" s="72" t="str">
        <f>IFERROR(VLOOKUP(A1778,TATİLLER!$A$2:$D$30000,3,0),"TATİL DEĞİL")</f>
        <v>TATİL DEĞİL</v>
      </c>
    </row>
    <row r="1779" spans="1:9" x14ac:dyDescent="0.25">
      <c r="A1779" s="74">
        <f t="shared" si="409"/>
        <v>47688</v>
      </c>
      <c r="B1779" s="72">
        <f t="shared" si="402"/>
        <v>3</v>
      </c>
      <c r="C1779" s="72" t="str">
        <f>IF(F1779=0,"RESMİ TATİL",VLOOKUP(F1779,LİSTE!$B$7:$D$1300,3,0))</f>
        <v>Utku KARAGÖZ</v>
      </c>
      <c r="D1779" s="72" t="str">
        <f>IF(G1779=0,"RESMİ TATİL",VLOOKUP(G1779,LİSTE!$B$7:$D$1300,3,0))</f>
        <v>Feyza Zümra AVCIOĞLU</v>
      </c>
      <c r="E1779" s="72" t="str">
        <f>IF(H1779=0,"RESMİ TATİL",VLOOKUP(H1779,LİSTE!$B$7:$D$1300,3,0))</f>
        <v>Yusuf Ali TABUR</v>
      </c>
      <c r="F1779" s="72">
        <f>IF(B1779="TATİL",0,IF(F1778&gt;0,IF(LİSTE!$F$1=H1778,1,H1778+1),IF(F1778=0,H1777+1,IF(F1777=0,H1776+1,IF(F1776=0,H1775+1,IF(F1775=0,H1774+1))))))</f>
        <v>22</v>
      </c>
      <c r="G1779" s="72">
        <f>IF(F1779=0,0,IF(LİSTE!$F$1=F1779,1,F1779+1))</f>
        <v>23</v>
      </c>
      <c r="H1779" s="72">
        <f>IF(G1779=0,0,IF(LİSTE!$F$1=G1779,1,G1779+1))</f>
        <v>24</v>
      </c>
      <c r="I1779" s="72" t="str">
        <f>IFERROR(VLOOKUP(A1779,TATİLLER!$A$2:$D$30000,3,0),"TATİL DEĞİL")</f>
        <v>TATİL DEĞİL</v>
      </c>
    </row>
    <row r="1780" spans="1:9" x14ac:dyDescent="0.25">
      <c r="A1780" s="74">
        <f t="shared" si="409"/>
        <v>47689</v>
      </c>
      <c r="B1780" s="72">
        <f t="shared" si="402"/>
        <v>4</v>
      </c>
      <c r="C1780" s="72" t="str">
        <f>IF(F1780=0,"RESMİ TATİL",VLOOKUP(F1780,LİSTE!$B$7:$D$1300,3,0))</f>
        <v>Irmak UTEBAY</v>
      </c>
      <c r="D1780" s="72" t="str">
        <f>IF(G1780=0,"RESMİ TATİL",VLOOKUP(G1780,LİSTE!$B$7:$D$1300,3,0))</f>
        <v>Kerem AKKOÇ</v>
      </c>
      <c r="E1780" s="72" t="str">
        <f>IF(H1780=0,"RESMİ TATİL",VLOOKUP(H1780,LİSTE!$B$7:$D$1300,3,0))</f>
        <v>Elçin Ayşe ELMAS</v>
      </c>
      <c r="F1780" s="72">
        <f>IF(B1780="TATİL",0,IF(F1779&gt;0,IF(LİSTE!$F$1=H1779,1,H1779+1),IF(F1779=0,H1778+1,IF(F1778=0,H1777+1,IF(F1777=0,H1776+1,IF(F1776=0,H1775+1))))))</f>
        <v>25</v>
      </c>
      <c r="G1780" s="72">
        <f>IF(F1780=0,0,IF(LİSTE!$F$1=F1780,1,F1780+1))</f>
        <v>26</v>
      </c>
      <c r="H1780" s="72">
        <f>IF(G1780=0,0,IF(LİSTE!$F$1=G1780,1,G1780+1))</f>
        <v>27</v>
      </c>
      <c r="I1780" s="72" t="str">
        <f>IFERROR(VLOOKUP(A1780,TATİLLER!$A$2:$D$30000,3,0),"TATİL DEĞİL")</f>
        <v>TATİL DEĞİL</v>
      </c>
    </row>
    <row r="1781" spans="1:9" x14ac:dyDescent="0.25">
      <c r="A1781" s="74">
        <f t="shared" si="409"/>
        <v>47690</v>
      </c>
      <c r="B1781" s="72">
        <f t="shared" si="402"/>
        <v>5</v>
      </c>
      <c r="C1781" s="72" t="str">
        <f>IF(F1781=0,"RESMİ TATİL",VLOOKUP(F1781,LİSTE!$B$7:$D$1300,3,0))</f>
        <v>Muhammed YILDIZDAĞ</v>
      </c>
      <c r="D1781" s="72" t="str">
        <f>IF(G1781=0,"RESMİ TATİL",VLOOKUP(G1781,LİSTE!$B$7:$D$1300,3,0))</f>
        <v>Nisa Nur SANCAR</v>
      </c>
      <c r="E1781" s="72" t="str">
        <f>IF(H1781=0,"RESMİ TATİL",VLOOKUP(H1781,LİSTE!$B$7:$D$1300,3,0))</f>
        <v>Esila ÇETİN</v>
      </c>
      <c r="F1781" s="72">
        <f>IF(B1781="TATİL",0,IF(F1780&gt;0,IF(LİSTE!$F$1=H1780,1,H1780+1),IF(F1780=0,H1779+1,IF(F1779=0,H1778+1,IF(F1778=0,H1777+1,IF(F1777=0,H1776+1))))))</f>
        <v>28</v>
      </c>
      <c r="G1781" s="72">
        <f>IF(F1781=0,0,IF(LİSTE!$F$1=F1781,1,F1781+1))</f>
        <v>1</v>
      </c>
      <c r="H1781" s="72">
        <f>IF(G1781=0,0,IF(LİSTE!$F$1=G1781,1,G1781+1))</f>
        <v>2</v>
      </c>
      <c r="I1781" s="72" t="str">
        <f>IFERROR(VLOOKUP(A1781,TATİLLER!$A$2:$D$30000,3,0),"TATİL DEĞİL")</f>
        <v>TATİL DEĞİL</v>
      </c>
    </row>
    <row r="1782" spans="1:9" x14ac:dyDescent="0.25">
      <c r="A1782" s="74">
        <f t="shared" ref="A1782" si="414">A1781+3</f>
        <v>47693</v>
      </c>
      <c r="B1782" s="72">
        <f t="shared" si="402"/>
        <v>1</v>
      </c>
      <c r="C1782" s="72" t="str">
        <f>IF(F1782=0,"RESMİ TATİL",VLOOKUP(F1782,LİSTE!$B$7:$D$1300,3,0))</f>
        <v>Zeynep Sevde TOPUZ</v>
      </c>
      <c r="D1782" s="72" t="str">
        <f>IF(G1782=0,"RESMİ TATİL",VLOOKUP(G1782,LİSTE!$B$7:$D$1300,3,0))</f>
        <v>Ömer Asaf KADAŞ</v>
      </c>
      <c r="E1782" s="72" t="str">
        <f>IF(H1782=0,"RESMİ TATİL",VLOOKUP(H1782,LİSTE!$B$7:$D$1300,3,0))</f>
        <v>Ramazan Baran ADIGÜZEL</v>
      </c>
      <c r="F1782" s="72">
        <f>IF(B1782="TATİL",0,IF(F1781&gt;0,IF(LİSTE!$F$1=H1781,1,H1781+1),IF(F1781=0,H1780+1,IF(F1780=0,H1779+1,IF(F1779=0,H1778+1,IF(F1778=0,H1777+1))))))</f>
        <v>3</v>
      </c>
      <c r="G1782" s="72">
        <f>IF(F1782=0,0,IF(LİSTE!$F$1=F1782,1,F1782+1))</f>
        <v>4</v>
      </c>
      <c r="H1782" s="72">
        <f>IF(G1782=0,0,IF(LİSTE!$F$1=G1782,1,G1782+1))</f>
        <v>5</v>
      </c>
      <c r="I1782" s="72" t="str">
        <f>IFERROR(VLOOKUP(A1782,TATİLLER!$A$2:$D$30000,3,0),"TATİL DEĞİL")</f>
        <v>TATİL DEĞİL</v>
      </c>
    </row>
    <row r="1783" spans="1:9" x14ac:dyDescent="0.25">
      <c r="A1783" s="74">
        <f t="shared" si="409"/>
        <v>47694</v>
      </c>
      <c r="B1783" s="72">
        <f t="shared" si="402"/>
        <v>2</v>
      </c>
      <c r="C1783" s="72" t="str">
        <f>IF(F1783=0,"RESMİ TATİL",VLOOKUP(F1783,LİSTE!$B$7:$D$1300,3,0))</f>
        <v>Bahar AKGÜN</v>
      </c>
      <c r="D1783" s="72" t="str">
        <f>IF(G1783=0,"RESMİ TATİL",VLOOKUP(G1783,LİSTE!$B$7:$D$1300,3,0))</f>
        <v>Ömer AKGÜL</v>
      </c>
      <c r="E1783" s="72" t="str">
        <f>IF(H1783=0,"RESMİ TATİL",VLOOKUP(H1783,LİSTE!$B$7:$D$1300,3,0))</f>
        <v>Muharrem EFE TANRIVERDİ</v>
      </c>
      <c r="F1783" s="72">
        <f>IF(B1783="TATİL",0,IF(F1782&gt;0,IF(LİSTE!$F$1=H1782,1,H1782+1),IF(F1782=0,H1781+1,IF(F1781=0,H1780+1,IF(F1780=0,H1779+1,IF(F1779=0,H1778+1))))))</f>
        <v>6</v>
      </c>
      <c r="G1783" s="72">
        <f>IF(F1783=0,0,IF(LİSTE!$F$1=F1783,1,F1783+1))</f>
        <v>7</v>
      </c>
      <c r="H1783" s="72">
        <f>IF(G1783=0,0,IF(LİSTE!$F$1=G1783,1,G1783+1))</f>
        <v>8</v>
      </c>
      <c r="I1783" s="72" t="str">
        <f>IFERROR(VLOOKUP(A1783,TATİLLER!$A$2:$D$30000,3,0),"TATİL DEĞİL")</f>
        <v>TATİL DEĞİL</v>
      </c>
    </row>
    <row r="1784" spans="1:9" x14ac:dyDescent="0.25">
      <c r="A1784" s="74">
        <f t="shared" si="409"/>
        <v>47695</v>
      </c>
      <c r="B1784" s="72">
        <f t="shared" si="402"/>
        <v>3</v>
      </c>
      <c r="C1784" s="72" t="str">
        <f>IF(F1784=0,"RESMİ TATİL",VLOOKUP(F1784,LİSTE!$B$7:$D$1300,3,0))</f>
        <v>Anıl DOĞAN</v>
      </c>
      <c r="D1784" s="72" t="str">
        <f>IF(G1784=0,"RESMİ TATİL",VLOOKUP(G1784,LİSTE!$B$7:$D$1300,3,0))</f>
        <v>İpek ARSLAN</v>
      </c>
      <c r="E1784" s="72" t="str">
        <f>IF(H1784=0,"RESMİ TATİL",VLOOKUP(H1784,LİSTE!$B$7:$D$1300,3,0))</f>
        <v>Efe KARSAK</v>
      </c>
      <c r="F1784" s="72">
        <f>IF(B1784="TATİL",0,IF(F1783&gt;0,IF(LİSTE!$F$1=H1783,1,H1783+1),IF(F1783=0,H1782+1,IF(F1782=0,H1781+1,IF(F1781=0,H1780+1,IF(F1780=0,H1779+1))))))</f>
        <v>9</v>
      </c>
      <c r="G1784" s="72">
        <f>IF(F1784=0,0,IF(LİSTE!$F$1=F1784,1,F1784+1))</f>
        <v>10</v>
      </c>
      <c r="H1784" s="72">
        <f>IF(G1784=0,0,IF(LİSTE!$F$1=G1784,1,G1784+1))</f>
        <v>11</v>
      </c>
      <c r="I1784" s="72" t="str">
        <f>IFERROR(VLOOKUP(A1784,TATİLLER!$A$2:$D$30000,3,0),"TATİL DEĞİL")</f>
        <v>TATİL DEĞİL</v>
      </c>
    </row>
    <row r="1785" spans="1:9" x14ac:dyDescent="0.25">
      <c r="A1785" s="74">
        <f t="shared" si="409"/>
        <v>47696</v>
      </c>
      <c r="B1785" s="72">
        <f t="shared" si="402"/>
        <v>4</v>
      </c>
      <c r="C1785" s="72" t="str">
        <f>IF(F1785=0,"RESMİ TATİL",VLOOKUP(F1785,LİSTE!$B$7:$D$1300,3,0))</f>
        <v>Abdullah KIRBAÇ</v>
      </c>
      <c r="D1785" s="72" t="str">
        <f>IF(G1785=0,"RESMİ TATİL",VLOOKUP(G1785,LİSTE!$B$7:$D$1300,3,0))</f>
        <v>Ümmü Defne GÜLER</v>
      </c>
      <c r="E1785" s="72" t="str">
        <f>IF(H1785=0,"RESMİ TATİL",VLOOKUP(H1785,LİSTE!$B$7:$D$1300,3,0))</f>
        <v>Şevval ÖZDAMAR</v>
      </c>
      <c r="F1785" s="72">
        <f>IF(B1785="TATİL",0,IF(F1784&gt;0,IF(LİSTE!$F$1=H1784,1,H1784+1),IF(F1784=0,H1783+1,IF(F1783=0,H1782+1,IF(F1782=0,H1781+1,IF(F1781=0,H1780+1))))))</f>
        <v>12</v>
      </c>
      <c r="G1785" s="72">
        <f>IF(F1785=0,0,IF(LİSTE!$F$1=F1785,1,F1785+1))</f>
        <v>13</v>
      </c>
      <c r="H1785" s="72">
        <f>IF(G1785=0,0,IF(LİSTE!$F$1=G1785,1,G1785+1))</f>
        <v>14</v>
      </c>
      <c r="I1785" s="72" t="str">
        <f>IFERROR(VLOOKUP(A1785,TATİLLER!$A$2:$D$30000,3,0),"TATİL DEĞİL")</f>
        <v>TATİL DEĞİL</v>
      </c>
    </row>
    <row r="1786" spans="1:9" x14ac:dyDescent="0.25">
      <c r="A1786" s="74">
        <f t="shared" si="409"/>
        <v>47697</v>
      </c>
      <c r="B1786" s="72">
        <f t="shared" si="402"/>
        <v>5</v>
      </c>
      <c r="C1786" s="72" t="str">
        <f>IF(F1786=0,"RESMİ TATİL",VLOOKUP(F1786,LİSTE!$B$7:$D$1300,3,0))</f>
        <v>Zeynep AKDAĞ</v>
      </c>
      <c r="D1786" s="72" t="str">
        <f>IF(G1786=0,"RESMİ TATİL",VLOOKUP(G1786,LİSTE!$B$7:$D$1300,3,0))</f>
        <v>Esma ÇOKER</v>
      </c>
      <c r="E1786" s="72" t="str">
        <f>IF(H1786=0,"RESMİ TATİL",VLOOKUP(H1786,LİSTE!$B$7:$D$1300,3,0))</f>
        <v>Dursun Kubilay YAŞAR</v>
      </c>
      <c r="F1786" s="72">
        <f>IF(B1786="TATİL",0,IF(F1785&gt;0,IF(LİSTE!$F$1=H1785,1,H1785+1),IF(F1785=0,H1784+1,IF(F1784=0,H1783+1,IF(F1783=0,H1782+1,IF(F1782=0,H1781+1))))))</f>
        <v>15</v>
      </c>
      <c r="G1786" s="72">
        <f>IF(F1786=0,0,IF(LİSTE!$F$1=F1786,1,F1786+1))</f>
        <v>16</v>
      </c>
      <c r="H1786" s="72">
        <f>IF(G1786=0,0,IF(LİSTE!$F$1=G1786,1,G1786+1))</f>
        <v>17</v>
      </c>
      <c r="I1786" s="72" t="str">
        <f>IFERROR(VLOOKUP(A1786,TATİLLER!$A$2:$D$30000,3,0),"TATİL DEĞİL")</f>
        <v>TATİL DEĞİL</v>
      </c>
    </row>
    <row r="1787" spans="1:9" x14ac:dyDescent="0.25">
      <c r="A1787" s="74">
        <f t="shared" ref="A1787" si="415">A1786+3</f>
        <v>47700</v>
      </c>
      <c r="B1787" s="72">
        <f t="shared" si="402"/>
        <v>1</v>
      </c>
      <c r="C1787" s="72" t="str">
        <f>IF(F1787=0,"RESMİ TATİL",VLOOKUP(F1787,LİSTE!$B$7:$D$1300,3,0))</f>
        <v>Zeynep Beril BAŞPINAR</v>
      </c>
      <c r="D1787" s="72" t="str">
        <f>IF(G1787=0,"RESMİ TATİL",VLOOKUP(G1787,LİSTE!$B$7:$D$1300,3,0))</f>
        <v>Ahmet DAL</v>
      </c>
      <c r="E1787" s="72" t="str">
        <f>IF(H1787=0,"RESMİ TATİL",VLOOKUP(H1787,LİSTE!$B$7:$D$1300,3,0))</f>
        <v>Emirhan KARATAŞ</v>
      </c>
      <c r="F1787" s="72">
        <f>IF(B1787="TATİL",0,IF(F1786&gt;0,IF(LİSTE!$F$1=H1786,1,H1786+1),IF(F1786=0,H1785+1,IF(F1785=0,H1784+1,IF(F1784=0,H1783+1,IF(F1783=0,H1782+1))))))</f>
        <v>18</v>
      </c>
      <c r="G1787" s="72">
        <f>IF(F1787=0,0,IF(LİSTE!$F$1=F1787,1,F1787+1))</f>
        <v>19</v>
      </c>
      <c r="H1787" s="72">
        <f>IF(G1787=0,0,IF(LİSTE!$F$1=G1787,1,G1787+1))</f>
        <v>20</v>
      </c>
      <c r="I1787" s="72" t="str">
        <f>IFERROR(VLOOKUP(A1787,TATİLLER!$A$2:$D$30000,3,0),"TATİL DEĞİL")</f>
        <v>TATİL DEĞİL</v>
      </c>
    </row>
    <row r="1788" spans="1:9" x14ac:dyDescent="0.25">
      <c r="A1788" s="74">
        <f t="shared" si="409"/>
        <v>47701</v>
      </c>
      <c r="B1788" s="72">
        <f t="shared" si="402"/>
        <v>2</v>
      </c>
      <c r="C1788" s="72" t="str">
        <f>IF(F1788=0,"RESMİ TATİL",VLOOKUP(F1788,LİSTE!$B$7:$D$1300,3,0))</f>
        <v>Zümra Yeter ARI</v>
      </c>
      <c r="D1788" s="72" t="str">
        <f>IF(G1788=0,"RESMİ TATİL",VLOOKUP(G1788,LİSTE!$B$7:$D$1300,3,0))</f>
        <v>Utku KARAGÖZ</v>
      </c>
      <c r="E1788" s="72" t="str">
        <f>IF(H1788=0,"RESMİ TATİL",VLOOKUP(H1788,LİSTE!$B$7:$D$1300,3,0))</f>
        <v>Feyza Zümra AVCIOĞLU</v>
      </c>
      <c r="F1788" s="72">
        <f>IF(B1788="TATİL",0,IF(F1787&gt;0,IF(LİSTE!$F$1=H1787,1,H1787+1),IF(F1787=0,H1786+1,IF(F1786=0,H1785+1,IF(F1785=0,H1784+1,IF(F1784=0,H1783+1))))))</f>
        <v>21</v>
      </c>
      <c r="G1788" s="72">
        <f>IF(F1788=0,0,IF(LİSTE!$F$1=F1788,1,F1788+1))</f>
        <v>22</v>
      </c>
      <c r="H1788" s="72">
        <f>IF(G1788=0,0,IF(LİSTE!$F$1=G1788,1,G1788+1))</f>
        <v>23</v>
      </c>
      <c r="I1788" s="72" t="str">
        <f>IFERROR(VLOOKUP(A1788,TATİLLER!$A$2:$D$30000,3,0),"TATİL DEĞİL")</f>
        <v>TATİL DEĞİL</v>
      </c>
    </row>
    <row r="1789" spans="1:9" x14ac:dyDescent="0.25">
      <c r="A1789" s="74">
        <f t="shared" si="409"/>
        <v>47702</v>
      </c>
      <c r="B1789" s="72">
        <f t="shared" si="402"/>
        <v>3</v>
      </c>
      <c r="C1789" s="72" t="str">
        <f>IF(F1789=0,"RESMİ TATİL",VLOOKUP(F1789,LİSTE!$B$7:$D$1300,3,0))</f>
        <v>Yusuf Ali TABUR</v>
      </c>
      <c r="D1789" s="72" t="str">
        <f>IF(G1789=0,"RESMİ TATİL",VLOOKUP(G1789,LİSTE!$B$7:$D$1300,3,0))</f>
        <v>Irmak UTEBAY</v>
      </c>
      <c r="E1789" s="72" t="str">
        <f>IF(H1789=0,"RESMİ TATİL",VLOOKUP(H1789,LİSTE!$B$7:$D$1300,3,0))</f>
        <v>Kerem AKKOÇ</v>
      </c>
      <c r="F1789" s="72">
        <f>IF(B1789="TATİL",0,IF(F1788&gt;0,IF(LİSTE!$F$1=H1788,1,H1788+1),IF(F1788=0,H1787+1,IF(F1787=0,H1786+1,IF(F1786=0,H1785+1,IF(F1785=0,H1784+1))))))</f>
        <v>24</v>
      </c>
      <c r="G1789" s="72">
        <f>IF(F1789=0,0,IF(LİSTE!$F$1=F1789,1,F1789+1))</f>
        <v>25</v>
      </c>
      <c r="H1789" s="72">
        <f>IF(G1789=0,0,IF(LİSTE!$F$1=G1789,1,G1789+1))</f>
        <v>26</v>
      </c>
      <c r="I1789" s="72" t="str">
        <f>IFERROR(VLOOKUP(A1789,TATİLLER!$A$2:$D$30000,3,0),"TATİL DEĞİL")</f>
        <v>TATİL DEĞİL</v>
      </c>
    </row>
    <row r="1790" spans="1:9" x14ac:dyDescent="0.25">
      <c r="A1790" s="74">
        <f t="shared" si="409"/>
        <v>47703</v>
      </c>
      <c r="B1790" s="72">
        <f t="shared" si="402"/>
        <v>4</v>
      </c>
      <c r="C1790" s="72" t="str">
        <f>IF(F1790=0,"RESMİ TATİL",VLOOKUP(F1790,LİSTE!$B$7:$D$1300,3,0))</f>
        <v>Elçin Ayşe ELMAS</v>
      </c>
      <c r="D1790" s="72" t="str">
        <f>IF(G1790=0,"RESMİ TATİL",VLOOKUP(G1790,LİSTE!$B$7:$D$1300,3,0))</f>
        <v>Muhammed YILDIZDAĞ</v>
      </c>
      <c r="E1790" s="72" t="str">
        <f>IF(H1790=0,"RESMİ TATİL",VLOOKUP(H1790,LİSTE!$B$7:$D$1300,3,0))</f>
        <v>Nisa Nur SANCAR</v>
      </c>
      <c r="F1790" s="72">
        <f>IF(B1790="TATİL",0,IF(F1789&gt;0,IF(LİSTE!$F$1=H1789,1,H1789+1),IF(F1789=0,H1788+1,IF(F1788=0,H1787+1,IF(F1787=0,H1786+1,IF(F1786=0,H1785+1))))))</f>
        <v>27</v>
      </c>
      <c r="G1790" s="72">
        <f>IF(F1790=0,0,IF(LİSTE!$F$1=F1790,1,F1790+1))</f>
        <v>28</v>
      </c>
      <c r="H1790" s="72">
        <f>IF(G1790=0,0,IF(LİSTE!$F$1=G1790,1,G1790+1))</f>
        <v>1</v>
      </c>
      <c r="I1790" s="72" t="str">
        <f>IFERROR(VLOOKUP(A1790,TATİLLER!$A$2:$D$30000,3,0),"TATİL DEĞİL")</f>
        <v>TATİL DEĞİL</v>
      </c>
    </row>
    <row r="1791" spans="1:9" x14ac:dyDescent="0.25">
      <c r="A1791" s="74">
        <f t="shared" si="409"/>
        <v>47704</v>
      </c>
      <c r="B1791" s="72">
        <f t="shared" si="402"/>
        <v>5</v>
      </c>
      <c r="C1791" s="72" t="str">
        <f>IF(F1791=0,"RESMİ TATİL",VLOOKUP(F1791,LİSTE!$B$7:$D$1300,3,0))</f>
        <v>Esila ÇETİN</v>
      </c>
      <c r="D1791" s="72" t="str">
        <f>IF(G1791=0,"RESMİ TATİL",VLOOKUP(G1791,LİSTE!$B$7:$D$1300,3,0))</f>
        <v>Zeynep Sevde TOPUZ</v>
      </c>
      <c r="E1791" s="72" t="str">
        <f>IF(H1791=0,"RESMİ TATİL",VLOOKUP(H1791,LİSTE!$B$7:$D$1300,3,0))</f>
        <v>Ömer Asaf KADAŞ</v>
      </c>
      <c r="F1791" s="72">
        <f>IF(B1791="TATİL",0,IF(F1790&gt;0,IF(LİSTE!$F$1=H1790,1,H1790+1),IF(F1790=0,H1789+1,IF(F1789=0,H1788+1,IF(F1788=0,H1787+1,IF(F1787=0,H1786+1))))))</f>
        <v>2</v>
      </c>
      <c r="G1791" s="72">
        <f>IF(F1791=0,0,IF(LİSTE!$F$1=F1791,1,F1791+1))</f>
        <v>3</v>
      </c>
      <c r="H1791" s="72">
        <f>IF(G1791=0,0,IF(LİSTE!$F$1=G1791,1,G1791+1))</f>
        <v>4</v>
      </c>
      <c r="I1791" s="72" t="str">
        <f>IFERROR(VLOOKUP(A1791,TATİLLER!$A$2:$D$30000,3,0),"TATİL DEĞİL")</f>
        <v>TATİL DEĞİL</v>
      </c>
    </row>
    <row r="1792" spans="1:9" x14ac:dyDescent="0.25">
      <c r="A1792" s="74">
        <f t="shared" ref="A1792" si="416">A1791+3</f>
        <v>47707</v>
      </c>
      <c r="B1792" s="72">
        <f t="shared" si="402"/>
        <v>1</v>
      </c>
      <c r="C1792" s="72" t="str">
        <f>IF(F1792=0,"RESMİ TATİL",VLOOKUP(F1792,LİSTE!$B$7:$D$1300,3,0))</f>
        <v>Ramazan Baran ADIGÜZEL</v>
      </c>
      <c r="D1792" s="72" t="str">
        <f>IF(G1792=0,"RESMİ TATİL",VLOOKUP(G1792,LİSTE!$B$7:$D$1300,3,0))</f>
        <v>Bahar AKGÜN</v>
      </c>
      <c r="E1792" s="72" t="str">
        <f>IF(H1792=0,"RESMİ TATİL",VLOOKUP(H1792,LİSTE!$B$7:$D$1300,3,0))</f>
        <v>Ömer AKGÜL</v>
      </c>
      <c r="F1792" s="72">
        <f>IF(B1792="TATİL",0,IF(F1791&gt;0,IF(LİSTE!$F$1=H1791,1,H1791+1),IF(F1791=0,H1790+1,IF(F1790=0,H1789+1,IF(F1789=0,H1788+1,IF(F1788=0,H1787+1))))))</f>
        <v>5</v>
      </c>
      <c r="G1792" s="72">
        <f>IF(F1792=0,0,IF(LİSTE!$F$1=F1792,1,F1792+1))</f>
        <v>6</v>
      </c>
      <c r="H1792" s="72">
        <f>IF(G1792=0,0,IF(LİSTE!$F$1=G1792,1,G1792+1))</f>
        <v>7</v>
      </c>
      <c r="I1792" s="72" t="str">
        <f>IFERROR(VLOOKUP(A1792,TATİLLER!$A$2:$D$30000,3,0),"TATİL DEĞİL")</f>
        <v>TATİL DEĞİL</v>
      </c>
    </row>
    <row r="1793" spans="1:9" x14ac:dyDescent="0.25">
      <c r="A1793" s="74">
        <f t="shared" si="409"/>
        <v>47708</v>
      </c>
      <c r="B1793" s="72">
        <f t="shared" si="402"/>
        <v>2</v>
      </c>
      <c r="C1793" s="72" t="str">
        <f>IF(F1793=0,"RESMİ TATİL",VLOOKUP(F1793,LİSTE!$B$7:$D$1300,3,0))</f>
        <v>Muharrem EFE TANRIVERDİ</v>
      </c>
      <c r="D1793" s="72" t="str">
        <f>IF(G1793=0,"RESMİ TATİL",VLOOKUP(G1793,LİSTE!$B$7:$D$1300,3,0))</f>
        <v>Anıl DOĞAN</v>
      </c>
      <c r="E1793" s="72" t="str">
        <f>IF(H1793=0,"RESMİ TATİL",VLOOKUP(H1793,LİSTE!$B$7:$D$1300,3,0))</f>
        <v>İpek ARSLAN</v>
      </c>
      <c r="F1793" s="72">
        <f>IF(B1793="TATİL",0,IF(F1792&gt;0,IF(LİSTE!$F$1=H1792,1,H1792+1),IF(F1792=0,H1791+1,IF(F1791=0,H1790+1,IF(F1790=0,H1789+1,IF(F1789=0,H1788+1))))))</f>
        <v>8</v>
      </c>
      <c r="G1793" s="72">
        <f>IF(F1793=0,0,IF(LİSTE!$F$1=F1793,1,F1793+1))</f>
        <v>9</v>
      </c>
      <c r="H1793" s="72">
        <f>IF(G1793=0,0,IF(LİSTE!$F$1=G1793,1,G1793+1))</f>
        <v>10</v>
      </c>
      <c r="I1793" s="72" t="str">
        <f>IFERROR(VLOOKUP(A1793,TATİLLER!$A$2:$D$30000,3,0),"TATİL DEĞİL")</f>
        <v>TATİL DEĞİL</v>
      </c>
    </row>
    <row r="1794" spans="1:9" x14ac:dyDescent="0.25">
      <c r="A1794" s="74">
        <f t="shared" si="409"/>
        <v>47709</v>
      </c>
      <c r="B1794" s="72">
        <f t="shared" si="402"/>
        <v>3</v>
      </c>
      <c r="C1794" s="72" t="str">
        <f>IF(F1794=0,"RESMİ TATİL",VLOOKUP(F1794,LİSTE!$B$7:$D$1300,3,0))</f>
        <v>Efe KARSAK</v>
      </c>
      <c r="D1794" s="72" t="str">
        <f>IF(G1794=0,"RESMİ TATİL",VLOOKUP(G1794,LİSTE!$B$7:$D$1300,3,0))</f>
        <v>Abdullah KIRBAÇ</v>
      </c>
      <c r="E1794" s="72" t="str">
        <f>IF(H1794=0,"RESMİ TATİL",VLOOKUP(H1794,LİSTE!$B$7:$D$1300,3,0))</f>
        <v>Ümmü Defne GÜLER</v>
      </c>
      <c r="F1794" s="72">
        <f>IF(B1794="TATİL",0,IF(F1793&gt;0,IF(LİSTE!$F$1=H1793,1,H1793+1),IF(F1793=0,H1792+1,IF(F1792=0,H1791+1,IF(F1791=0,H1790+1,IF(F1790=0,H1789+1))))))</f>
        <v>11</v>
      </c>
      <c r="G1794" s="72">
        <f>IF(F1794=0,0,IF(LİSTE!$F$1=F1794,1,F1794+1))</f>
        <v>12</v>
      </c>
      <c r="H1794" s="72">
        <f>IF(G1794=0,0,IF(LİSTE!$F$1=G1794,1,G1794+1))</f>
        <v>13</v>
      </c>
      <c r="I1794" s="72" t="str">
        <f>IFERROR(VLOOKUP(A1794,TATİLLER!$A$2:$D$30000,3,0),"TATİL DEĞİL")</f>
        <v>TATİL DEĞİL</v>
      </c>
    </row>
    <row r="1795" spans="1:9" x14ac:dyDescent="0.25">
      <c r="A1795" s="74">
        <f t="shared" si="409"/>
        <v>47710</v>
      </c>
      <c r="B1795" s="72">
        <f t="shared" ref="B1795:B1858" si="417">IF(I1795="TATİL","TATİL",WEEKDAY(A1795,2))</f>
        <v>4</v>
      </c>
      <c r="C1795" s="72" t="str">
        <f>IF(F1795=0,"RESMİ TATİL",VLOOKUP(F1795,LİSTE!$B$7:$D$1300,3,0))</f>
        <v>Şevval ÖZDAMAR</v>
      </c>
      <c r="D1795" s="72" t="str">
        <f>IF(G1795=0,"RESMİ TATİL",VLOOKUP(G1795,LİSTE!$B$7:$D$1300,3,0))</f>
        <v>Zeynep AKDAĞ</v>
      </c>
      <c r="E1795" s="72" t="str">
        <f>IF(H1795=0,"RESMİ TATİL",VLOOKUP(H1795,LİSTE!$B$7:$D$1300,3,0))</f>
        <v>Esma ÇOKER</v>
      </c>
      <c r="F1795" s="72">
        <f>IF(B1795="TATİL",0,IF(F1794&gt;0,IF(LİSTE!$F$1=H1794,1,H1794+1),IF(F1794=0,H1793+1,IF(F1793=0,H1792+1,IF(F1792=0,H1791+1,IF(F1791=0,H1790+1))))))</f>
        <v>14</v>
      </c>
      <c r="G1795" s="72">
        <f>IF(F1795=0,0,IF(LİSTE!$F$1=F1795,1,F1795+1))</f>
        <v>15</v>
      </c>
      <c r="H1795" s="72">
        <f>IF(G1795=0,0,IF(LİSTE!$F$1=G1795,1,G1795+1))</f>
        <v>16</v>
      </c>
      <c r="I1795" s="72" t="str">
        <f>IFERROR(VLOOKUP(A1795,TATİLLER!$A$2:$D$30000,3,0),"TATİL DEĞİL")</f>
        <v>TATİL DEĞİL</v>
      </c>
    </row>
    <row r="1796" spans="1:9" x14ac:dyDescent="0.25">
      <c r="A1796" s="74">
        <f t="shared" si="409"/>
        <v>47711</v>
      </c>
      <c r="B1796" s="72">
        <f t="shared" si="417"/>
        <v>5</v>
      </c>
      <c r="C1796" s="72" t="str">
        <f>IF(F1796=0,"RESMİ TATİL",VLOOKUP(F1796,LİSTE!$B$7:$D$1300,3,0))</f>
        <v>Dursun Kubilay YAŞAR</v>
      </c>
      <c r="D1796" s="72" t="str">
        <f>IF(G1796=0,"RESMİ TATİL",VLOOKUP(G1796,LİSTE!$B$7:$D$1300,3,0))</f>
        <v>Zeynep Beril BAŞPINAR</v>
      </c>
      <c r="E1796" s="72" t="str">
        <f>IF(H1796=0,"RESMİ TATİL",VLOOKUP(H1796,LİSTE!$B$7:$D$1300,3,0))</f>
        <v>Ahmet DAL</v>
      </c>
      <c r="F1796" s="72">
        <f>IF(B1796="TATİL",0,IF(F1795&gt;0,IF(LİSTE!$F$1=H1795,1,H1795+1),IF(F1795=0,H1794+1,IF(F1794=0,H1793+1,IF(F1793=0,H1792+1,IF(F1792=0,H1791+1))))))</f>
        <v>17</v>
      </c>
      <c r="G1796" s="72">
        <f>IF(F1796=0,0,IF(LİSTE!$F$1=F1796,1,F1796+1))</f>
        <v>18</v>
      </c>
      <c r="H1796" s="72">
        <f>IF(G1796=0,0,IF(LİSTE!$F$1=G1796,1,G1796+1))</f>
        <v>19</v>
      </c>
      <c r="I1796" s="72" t="str">
        <f>IFERROR(VLOOKUP(A1796,TATİLLER!$A$2:$D$30000,3,0),"TATİL DEĞİL")</f>
        <v>TATİL DEĞİL</v>
      </c>
    </row>
    <row r="1797" spans="1:9" x14ac:dyDescent="0.25">
      <c r="A1797" s="74">
        <f t="shared" ref="A1797" si="418">A1796+3</f>
        <v>47714</v>
      </c>
      <c r="B1797" s="72">
        <f t="shared" si="417"/>
        <v>1</v>
      </c>
      <c r="C1797" s="72" t="str">
        <f>IF(F1797=0,"RESMİ TATİL",VLOOKUP(F1797,LİSTE!$B$7:$D$1300,3,0))</f>
        <v>Emirhan KARATAŞ</v>
      </c>
      <c r="D1797" s="72" t="str">
        <f>IF(G1797=0,"RESMİ TATİL",VLOOKUP(G1797,LİSTE!$B$7:$D$1300,3,0))</f>
        <v>Zümra Yeter ARI</v>
      </c>
      <c r="E1797" s="72" t="str">
        <f>IF(H1797=0,"RESMİ TATİL",VLOOKUP(H1797,LİSTE!$B$7:$D$1300,3,0))</f>
        <v>Utku KARAGÖZ</v>
      </c>
      <c r="F1797" s="72">
        <f>IF(B1797="TATİL",0,IF(F1796&gt;0,IF(LİSTE!$F$1=H1796,1,H1796+1),IF(F1796=0,H1795+1,IF(F1795=0,H1794+1,IF(F1794=0,H1793+1,IF(F1793=0,H1792+1))))))</f>
        <v>20</v>
      </c>
      <c r="G1797" s="72">
        <f>IF(F1797=0,0,IF(LİSTE!$F$1=F1797,1,F1797+1))</f>
        <v>21</v>
      </c>
      <c r="H1797" s="72">
        <f>IF(G1797=0,0,IF(LİSTE!$F$1=G1797,1,G1797+1))</f>
        <v>22</v>
      </c>
      <c r="I1797" s="72" t="str">
        <f>IFERROR(VLOOKUP(A1797,TATİLLER!$A$2:$D$30000,3,0),"TATİL DEĞİL")</f>
        <v>TATİL DEĞİL</v>
      </c>
    </row>
    <row r="1798" spans="1:9" x14ac:dyDescent="0.25">
      <c r="A1798" s="74">
        <f t="shared" si="409"/>
        <v>47715</v>
      </c>
      <c r="B1798" s="72">
        <f t="shared" si="417"/>
        <v>2</v>
      </c>
      <c r="C1798" s="72" t="str">
        <f>IF(F1798=0,"RESMİ TATİL",VLOOKUP(F1798,LİSTE!$B$7:$D$1300,3,0))</f>
        <v>Feyza Zümra AVCIOĞLU</v>
      </c>
      <c r="D1798" s="72" t="str">
        <f>IF(G1798=0,"RESMİ TATİL",VLOOKUP(G1798,LİSTE!$B$7:$D$1300,3,0))</f>
        <v>Yusuf Ali TABUR</v>
      </c>
      <c r="E1798" s="72" t="str">
        <f>IF(H1798=0,"RESMİ TATİL",VLOOKUP(H1798,LİSTE!$B$7:$D$1300,3,0))</f>
        <v>Irmak UTEBAY</v>
      </c>
      <c r="F1798" s="72">
        <f>IF(B1798="TATİL",0,IF(F1797&gt;0,IF(LİSTE!$F$1=H1797,1,H1797+1),IF(F1797=0,H1796+1,IF(F1796=0,H1795+1,IF(F1795=0,H1794+1,IF(F1794=0,H1793+1))))))</f>
        <v>23</v>
      </c>
      <c r="G1798" s="72">
        <f>IF(F1798=0,0,IF(LİSTE!$F$1=F1798,1,F1798+1))</f>
        <v>24</v>
      </c>
      <c r="H1798" s="72">
        <f>IF(G1798=0,0,IF(LİSTE!$F$1=G1798,1,G1798+1))</f>
        <v>25</v>
      </c>
      <c r="I1798" s="72" t="str">
        <f>IFERROR(VLOOKUP(A1798,TATİLLER!$A$2:$D$30000,3,0),"TATİL DEĞİL")</f>
        <v>TATİL DEĞİL</v>
      </c>
    </row>
    <row r="1799" spans="1:9" x14ac:dyDescent="0.25">
      <c r="A1799" s="74">
        <f t="shared" si="409"/>
        <v>47716</v>
      </c>
      <c r="B1799" s="72">
        <f t="shared" si="417"/>
        <v>3</v>
      </c>
      <c r="C1799" s="72" t="str">
        <f>IF(F1799=0,"RESMİ TATİL",VLOOKUP(F1799,LİSTE!$B$7:$D$1300,3,0))</f>
        <v>Kerem AKKOÇ</v>
      </c>
      <c r="D1799" s="72" t="str">
        <f>IF(G1799=0,"RESMİ TATİL",VLOOKUP(G1799,LİSTE!$B$7:$D$1300,3,0))</f>
        <v>Elçin Ayşe ELMAS</v>
      </c>
      <c r="E1799" s="72" t="str">
        <f>IF(H1799=0,"RESMİ TATİL",VLOOKUP(H1799,LİSTE!$B$7:$D$1300,3,0))</f>
        <v>Muhammed YILDIZDAĞ</v>
      </c>
      <c r="F1799" s="72">
        <f>IF(B1799="TATİL",0,IF(F1798&gt;0,IF(LİSTE!$F$1=H1798,1,H1798+1),IF(F1798=0,H1797+1,IF(F1797=0,H1796+1,IF(F1796=0,H1795+1,IF(F1795=0,H1794+1))))))</f>
        <v>26</v>
      </c>
      <c r="G1799" s="72">
        <f>IF(F1799=0,0,IF(LİSTE!$F$1=F1799,1,F1799+1))</f>
        <v>27</v>
      </c>
      <c r="H1799" s="72">
        <f>IF(G1799=0,0,IF(LİSTE!$F$1=G1799,1,G1799+1))</f>
        <v>28</v>
      </c>
      <c r="I1799" s="72" t="str">
        <f>IFERROR(VLOOKUP(A1799,TATİLLER!$A$2:$D$30000,3,0),"TATİL DEĞİL")</f>
        <v>TATİL DEĞİL</v>
      </c>
    </row>
    <row r="1800" spans="1:9" x14ac:dyDescent="0.25">
      <c r="A1800" s="74">
        <f t="shared" si="409"/>
        <v>47717</v>
      </c>
      <c r="B1800" s="72">
        <f t="shared" si="417"/>
        <v>4</v>
      </c>
      <c r="C1800" s="72" t="str">
        <f>IF(F1800=0,"RESMİ TATİL",VLOOKUP(F1800,LİSTE!$B$7:$D$1300,3,0))</f>
        <v>Nisa Nur SANCAR</v>
      </c>
      <c r="D1800" s="72" t="str">
        <f>IF(G1800=0,"RESMİ TATİL",VLOOKUP(G1800,LİSTE!$B$7:$D$1300,3,0))</f>
        <v>Esila ÇETİN</v>
      </c>
      <c r="E1800" s="72" t="str">
        <f>IF(H1800=0,"RESMİ TATİL",VLOOKUP(H1800,LİSTE!$B$7:$D$1300,3,0))</f>
        <v>Zeynep Sevde TOPUZ</v>
      </c>
      <c r="F1800" s="72">
        <f>IF(B1800="TATİL",0,IF(F1799&gt;0,IF(LİSTE!$F$1=H1799,1,H1799+1),IF(F1799=0,H1798+1,IF(F1798=0,H1797+1,IF(F1797=0,H1796+1,IF(F1796=0,H1795+1))))))</f>
        <v>1</v>
      </c>
      <c r="G1800" s="72">
        <f>IF(F1800=0,0,IF(LİSTE!$F$1=F1800,1,F1800+1))</f>
        <v>2</v>
      </c>
      <c r="H1800" s="72">
        <f>IF(G1800=0,0,IF(LİSTE!$F$1=G1800,1,G1800+1))</f>
        <v>3</v>
      </c>
      <c r="I1800" s="72" t="str">
        <f>IFERROR(VLOOKUP(A1800,TATİLLER!$A$2:$D$30000,3,0),"TATİL DEĞİL")</f>
        <v>TATİL DEĞİL</v>
      </c>
    </row>
    <row r="1801" spans="1:9" x14ac:dyDescent="0.25">
      <c r="A1801" s="74">
        <f t="shared" si="409"/>
        <v>47718</v>
      </c>
      <c r="B1801" s="72">
        <f t="shared" si="417"/>
        <v>5</v>
      </c>
      <c r="C1801" s="72" t="str">
        <f>IF(F1801=0,"RESMİ TATİL",VLOOKUP(F1801,LİSTE!$B$7:$D$1300,3,0))</f>
        <v>Ömer Asaf KADAŞ</v>
      </c>
      <c r="D1801" s="72" t="str">
        <f>IF(G1801=0,"RESMİ TATİL",VLOOKUP(G1801,LİSTE!$B$7:$D$1300,3,0))</f>
        <v>Ramazan Baran ADIGÜZEL</v>
      </c>
      <c r="E1801" s="72" t="str">
        <f>IF(H1801=0,"RESMİ TATİL",VLOOKUP(H1801,LİSTE!$B$7:$D$1300,3,0))</f>
        <v>Bahar AKGÜN</v>
      </c>
      <c r="F1801" s="72">
        <f>IF(B1801="TATİL",0,IF(F1800&gt;0,IF(LİSTE!$F$1=H1800,1,H1800+1),IF(F1800=0,H1799+1,IF(F1799=0,H1798+1,IF(F1798=0,H1797+1,IF(F1797=0,H1796+1))))))</f>
        <v>4</v>
      </c>
      <c r="G1801" s="72">
        <f>IF(F1801=0,0,IF(LİSTE!$F$1=F1801,1,F1801+1))</f>
        <v>5</v>
      </c>
      <c r="H1801" s="72">
        <f>IF(G1801=0,0,IF(LİSTE!$F$1=G1801,1,G1801+1))</f>
        <v>6</v>
      </c>
      <c r="I1801" s="72" t="str">
        <f>IFERROR(VLOOKUP(A1801,TATİLLER!$A$2:$D$30000,3,0),"TATİL DEĞİL")</f>
        <v>TATİL DEĞİL</v>
      </c>
    </row>
    <row r="1802" spans="1:9" x14ac:dyDescent="0.25">
      <c r="A1802" s="74">
        <f t="shared" ref="A1802" si="419">A1801+3</f>
        <v>47721</v>
      </c>
      <c r="B1802" s="72">
        <f t="shared" si="417"/>
        <v>1</v>
      </c>
      <c r="C1802" s="72" t="str">
        <f>IF(F1802=0,"RESMİ TATİL",VLOOKUP(F1802,LİSTE!$B$7:$D$1300,3,0))</f>
        <v>Ömer AKGÜL</v>
      </c>
      <c r="D1802" s="72" t="str">
        <f>IF(G1802=0,"RESMİ TATİL",VLOOKUP(G1802,LİSTE!$B$7:$D$1300,3,0))</f>
        <v>Muharrem EFE TANRIVERDİ</v>
      </c>
      <c r="E1802" s="72" t="str">
        <f>IF(H1802=0,"RESMİ TATİL",VLOOKUP(H1802,LİSTE!$B$7:$D$1300,3,0))</f>
        <v>Anıl DOĞAN</v>
      </c>
      <c r="F1802" s="72">
        <f>IF(B1802="TATİL",0,IF(F1801&gt;0,IF(LİSTE!$F$1=H1801,1,H1801+1),IF(F1801=0,H1800+1,IF(F1800=0,H1799+1,IF(F1799=0,H1798+1,IF(F1798=0,H1797+1))))))</f>
        <v>7</v>
      </c>
      <c r="G1802" s="72">
        <f>IF(F1802=0,0,IF(LİSTE!$F$1=F1802,1,F1802+1))</f>
        <v>8</v>
      </c>
      <c r="H1802" s="72">
        <f>IF(G1802=0,0,IF(LİSTE!$F$1=G1802,1,G1802+1))</f>
        <v>9</v>
      </c>
      <c r="I1802" s="72" t="str">
        <f>IFERROR(VLOOKUP(A1802,TATİLLER!$A$2:$D$30000,3,0),"TATİL DEĞİL")</f>
        <v>TATİL DEĞİL</v>
      </c>
    </row>
    <row r="1803" spans="1:9" x14ac:dyDescent="0.25">
      <c r="A1803" s="74">
        <f t="shared" si="409"/>
        <v>47722</v>
      </c>
      <c r="B1803" s="72">
        <f t="shared" si="417"/>
        <v>2</v>
      </c>
      <c r="C1803" s="72" t="str">
        <f>IF(F1803=0,"RESMİ TATİL",VLOOKUP(F1803,LİSTE!$B$7:$D$1300,3,0))</f>
        <v>İpek ARSLAN</v>
      </c>
      <c r="D1803" s="72" t="str">
        <f>IF(G1803=0,"RESMİ TATİL",VLOOKUP(G1803,LİSTE!$B$7:$D$1300,3,0))</f>
        <v>Efe KARSAK</v>
      </c>
      <c r="E1803" s="72" t="str">
        <f>IF(H1803=0,"RESMİ TATİL",VLOOKUP(H1803,LİSTE!$B$7:$D$1300,3,0))</f>
        <v>Abdullah KIRBAÇ</v>
      </c>
      <c r="F1803" s="72">
        <f>IF(B1803="TATİL",0,IF(F1802&gt;0,IF(LİSTE!$F$1=H1802,1,H1802+1),IF(F1802=0,H1801+1,IF(F1801=0,H1800+1,IF(F1800=0,H1799+1,IF(F1799=0,H1798+1))))))</f>
        <v>10</v>
      </c>
      <c r="G1803" s="72">
        <f>IF(F1803=0,0,IF(LİSTE!$F$1=F1803,1,F1803+1))</f>
        <v>11</v>
      </c>
      <c r="H1803" s="72">
        <f>IF(G1803=0,0,IF(LİSTE!$F$1=G1803,1,G1803+1))</f>
        <v>12</v>
      </c>
      <c r="I1803" s="72" t="str">
        <f>IFERROR(VLOOKUP(A1803,TATİLLER!$A$2:$D$30000,3,0),"TATİL DEĞİL")</f>
        <v>TATİL DEĞİL</v>
      </c>
    </row>
    <row r="1804" spans="1:9" x14ac:dyDescent="0.25">
      <c r="A1804" s="74">
        <f t="shared" si="409"/>
        <v>47723</v>
      </c>
      <c r="B1804" s="72">
        <f t="shared" si="417"/>
        <v>3</v>
      </c>
      <c r="C1804" s="72" t="str">
        <f>IF(F1804=0,"RESMİ TATİL",VLOOKUP(F1804,LİSTE!$B$7:$D$1300,3,0))</f>
        <v>Ümmü Defne GÜLER</v>
      </c>
      <c r="D1804" s="72" t="str">
        <f>IF(G1804=0,"RESMİ TATİL",VLOOKUP(G1804,LİSTE!$B$7:$D$1300,3,0))</f>
        <v>Şevval ÖZDAMAR</v>
      </c>
      <c r="E1804" s="72" t="str">
        <f>IF(H1804=0,"RESMİ TATİL",VLOOKUP(H1804,LİSTE!$B$7:$D$1300,3,0))</f>
        <v>Zeynep AKDAĞ</v>
      </c>
      <c r="F1804" s="72">
        <f>IF(B1804="TATİL",0,IF(F1803&gt;0,IF(LİSTE!$F$1=H1803,1,H1803+1),IF(F1803=0,H1802+1,IF(F1802=0,H1801+1,IF(F1801=0,H1800+1,IF(F1800=0,H1799+1))))))</f>
        <v>13</v>
      </c>
      <c r="G1804" s="72">
        <f>IF(F1804=0,0,IF(LİSTE!$F$1=F1804,1,F1804+1))</f>
        <v>14</v>
      </c>
      <c r="H1804" s="72">
        <f>IF(G1804=0,0,IF(LİSTE!$F$1=G1804,1,G1804+1))</f>
        <v>15</v>
      </c>
      <c r="I1804" s="72" t="str">
        <f>IFERROR(VLOOKUP(A1804,TATİLLER!$A$2:$D$30000,3,0),"TATİL DEĞİL")</f>
        <v>TATİL DEĞİL</v>
      </c>
    </row>
    <row r="1805" spans="1:9" x14ac:dyDescent="0.25">
      <c r="A1805" s="74">
        <f t="shared" si="409"/>
        <v>47724</v>
      </c>
      <c r="B1805" s="72">
        <f t="shared" si="417"/>
        <v>4</v>
      </c>
      <c r="C1805" s="72" t="str">
        <f>IF(F1805=0,"RESMİ TATİL",VLOOKUP(F1805,LİSTE!$B$7:$D$1300,3,0))</f>
        <v>Esma ÇOKER</v>
      </c>
      <c r="D1805" s="72" t="str">
        <f>IF(G1805=0,"RESMİ TATİL",VLOOKUP(G1805,LİSTE!$B$7:$D$1300,3,0))</f>
        <v>Dursun Kubilay YAŞAR</v>
      </c>
      <c r="E1805" s="72" t="str">
        <f>IF(H1805=0,"RESMİ TATİL",VLOOKUP(H1805,LİSTE!$B$7:$D$1300,3,0))</f>
        <v>Zeynep Beril BAŞPINAR</v>
      </c>
      <c r="F1805" s="72">
        <f>IF(B1805="TATİL",0,IF(F1804&gt;0,IF(LİSTE!$F$1=H1804,1,H1804+1),IF(F1804=0,H1803+1,IF(F1803=0,H1802+1,IF(F1802=0,H1801+1,IF(F1801=0,H1800+1))))))</f>
        <v>16</v>
      </c>
      <c r="G1805" s="72">
        <f>IF(F1805=0,0,IF(LİSTE!$F$1=F1805,1,F1805+1))</f>
        <v>17</v>
      </c>
      <c r="H1805" s="72">
        <f>IF(G1805=0,0,IF(LİSTE!$F$1=G1805,1,G1805+1))</f>
        <v>18</v>
      </c>
      <c r="I1805" s="72" t="str">
        <f>IFERROR(VLOOKUP(A1805,TATİLLER!$A$2:$D$30000,3,0),"TATİL DEĞİL")</f>
        <v>TATİL DEĞİL</v>
      </c>
    </row>
    <row r="1806" spans="1:9" x14ac:dyDescent="0.25">
      <c r="A1806" s="74">
        <f t="shared" si="409"/>
        <v>47725</v>
      </c>
      <c r="B1806" s="72">
        <f t="shared" si="417"/>
        <v>5</v>
      </c>
      <c r="C1806" s="72" t="str">
        <f>IF(F1806=0,"RESMİ TATİL",VLOOKUP(F1806,LİSTE!$B$7:$D$1300,3,0))</f>
        <v>Ahmet DAL</v>
      </c>
      <c r="D1806" s="72" t="str">
        <f>IF(G1806=0,"RESMİ TATİL",VLOOKUP(G1806,LİSTE!$B$7:$D$1300,3,0))</f>
        <v>Emirhan KARATAŞ</v>
      </c>
      <c r="E1806" s="72" t="str">
        <f>IF(H1806=0,"RESMİ TATİL",VLOOKUP(H1806,LİSTE!$B$7:$D$1300,3,0))</f>
        <v>Zümra Yeter ARI</v>
      </c>
      <c r="F1806" s="72">
        <f>IF(B1806="TATİL",0,IF(F1805&gt;0,IF(LİSTE!$F$1=H1805,1,H1805+1),IF(F1805=0,H1804+1,IF(F1804=0,H1803+1,IF(F1803=0,H1802+1,IF(F1802=0,H1801+1))))))</f>
        <v>19</v>
      </c>
      <c r="G1806" s="72">
        <f>IF(F1806=0,0,IF(LİSTE!$F$1=F1806,1,F1806+1))</f>
        <v>20</v>
      </c>
      <c r="H1806" s="72">
        <f>IF(G1806=0,0,IF(LİSTE!$F$1=G1806,1,G1806+1))</f>
        <v>21</v>
      </c>
      <c r="I1806" s="72" t="str">
        <f>IFERROR(VLOOKUP(A1806,TATİLLER!$A$2:$D$30000,3,0),"TATİL DEĞİL")</f>
        <v>TATİL DEĞİL</v>
      </c>
    </row>
    <row r="1807" spans="1:9" x14ac:dyDescent="0.25">
      <c r="A1807" s="74">
        <f t="shared" ref="A1807" si="420">A1806+3</f>
        <v>47728</v>
      </c>
      <c r="B1807" s="72">
        <f t="shared" si="417"/>
        <v>1</v>
      </c>
      <c r="C1807" s="72" t="str">
        <f>IF(F1807=0,"RESMİ TATİL",VLOOKUP(F1807,LİSTE!$B$7:$D$1300,3,0))</f>
        <v>Utku KARAGÖZ</v>
      </c>
      <c r="D1807" s="72" t="str">
        <f>IF(G1807=0,"RESMİ TATİL",VLOOKUP(G1807,LİSTE!$B$7:$D$1300,3,0))</f>
        <v>Feyza Zümra AVCIOĞLU</v>
      </c>
      <c r="E1807" s="72" t="str">
        <f>IF(H1807=0,"RESMİ TATİL",VLOOKUP(H1807,LİSTE!$B$7:$D$1300,3,0))</f>
        <v>Yusuf Ali TABUR</v>
      </c>
      <c r="F1807" s="72">
        <f>IF(B1807="TATİL",0,IF(F1806&gt;0,IF(LİSTE!$F$1=H1806,1,H1806+1),IF(F1806=0,H1805+1,IF(F1805=0,H1804+1,IF(F1804=0,H1803+1,IF(F1803=0,H1802+1))))))</f>
        <v>22</v>
      </c>
      <c r="G1807" s="72">
        <f>IF(F1807=0,0,IF(LİSTE!$F$1=F1807,1,F1807+1))</f>
        <v>23</v>
      </c>
      <c r="H1807" s="72">
        <f>IF(G1807=0,0,IF(LİSTE!$F$1=G1807,1,G1807+1))</f>
        <v>24</v>
      </c>
      <c r="I1807" s="72" t="str">
        <f>IFERROR(VLOOKUP(A1807,TATİLLER!$A$2:$D$30000,3,0),"TATİL DEĞİL")</f>
        <v>TATİL DEĞİL</v>
      </c>
    </row>
    <row r="1808" spans="1:9" x14ac:dyDescent="0.25">
      <c r="A1808" s="74">
        <f t="shared" si="409"/>
        <v>47729</v>
      </c>
      <c r="B1808" s="72">
        <f t="shared" si="417"/>
        <v>2</v>
      </c>
      <c r="C1808" s="72" t="str">
        <f>IF(F1808=0,"RESMİ TATİL",VLOOKUP(F1808,LİSTE!$B$7:$D$1300,3,0))</f>
        <v>Irmak UTEBAY</v>
      </c>
      <c r="D1808" s="72" t="str">
        <f>IF(G1808=0,"RESMİ TATİL",VLOOKUP(G1808,LİSTE!$B$7:$D$1300,3,0))</f>
        <v>Kerem AKKOÇ</v>
      </c>
      <c r="E1808" s="72" t="str">
        <f>IF(H1808=0,"RESMİ TATİL",VLOOKUP(H1808,LİSTE!$B$7:$D$1300,3,0))</f>
        <v>Elçin Ayşe ELMAS</v>
      </c>
      <c r="F1808" s="72">
        <f>IF(B1808="TATİL",0,IF(F1807&gt;0,IF(LİSTE!$F$1=H1807,1,H1807+1),IF(F1807=0,H1806+1,IF(F1806=0,H1805+1,IF(F1805=0,H1804+1,IF(F1804=0,H1803+1))))))</f>
        <v>25</v>
      </c>
      <c r="G1808" s="72">
        <f>IF(F1808=0,0,IF(LİSTE!$F$1=F1808,1,F1808+1))</f>
        <v>26</v>
      </c>
      <c r="H1808" s="72">
        <f>IF(G1808=0,0,IF(LİSTE!$F$1=G1808,1,G1808+1))</f>
        <v>27</v>
      </c>
      <c r="I1808" s="72" t="str">
        <f>IFERROR(VLOOKUP(A1808,TATİLLER!$A$2:$D$30000,3,0),"TATİL DEĞİL")</f>
        <v>TATİL DEĞİL</v>
      </c>
    </row>
    <row r="1809" spans="1:9" x14ac:dyDescent="0.25">
      <c r="A1809" s="74">
        <f t="shared" si="409"/>
        <v>47730</v>
      </c>
      <c r="B1809" s="72">
        <f t="shared" si="417"/>
        <v>3</v>
      </c>
      <c r="C1809" s="72" t="str">
        <f>IF(F1809=0,"RESMİ TATİL",VLOOKUP(F1809,LİSTE!$B$7:$D$1300,3,0))</f>
        <v>Muhammed YILDIZDAĞ</v>
      </c>
      <c r="D1809" s="72" t="str">
        <f>IF(G1809=0,"RESMİ TATİL",VLOOKUP(G1809,LİSTE!$B$7:$D$1300,3,0))</f>
        <v>Nisa Nur SANCAR</v>
      </c>
      <c r="E1809" s="72" t="str">
        <f>IF(H1809=0,"RESMİ TATİL",VLOOKUP(H1809,LİSTE!$B$7:$D$1300,3,0))</f>
        <v>Esila ÇETİN</v>
      </c>
      <c r="F1809" s="72">
        <f>IF(B1809="TATİL",0,IF(F1808&gt;0,IF(LİSTE!$F$1=H1808,1,H1808+1),IF(F1808=0,H1807+1,IF(F1807=0,H1806+1,IF(F1806=0,H1805+1,IF(F1805=0,H1804+1))))))</f>
        <v>28</v>
      </c>
      <c r="G1809" s="72">
        <f>IF(F1809=0,0,IF(LİSTE!$F$1=F1809,1,F1809+1))</f>
        <v>1</v>
      </c>
      <c r="H1809" s="72">
        <f>IF(G1809=0,0,IF(LİSTE!$F$1=G1809,1,G1809+1))</f>
        <v>2</v>
      </c>
      <c r="I1809" s="72" t="str">
        <f>IFERROR(VLOOKUP(A1809,TATİLLER!$A$2:$D$30000,3,0),"TATİL DEĞİL")</f>
        <v>TATİL DEĞİL</v>
      </c>
    </row>
    <row r="1810" spans="1:9" x14ac:dyDescent="0.25">
      <c r="A1810" s="74">
        <f t="shared" si="409"/>
        <v>47731</v>
      </c>
      <c r="B1810" s="72">
        <f t="shared" si="417"/>
        <v>4</v>
      </c>
      <c r="C1810" s="72" t="str">
        <f>IF(F1810=0,"RESMİ TATİL",VLOOKUP(F1810,LİSTE!$B$7:$D$1300,3,0))</f>
        <v>Zeynep Sevde TOPUZ</v>
      </c>
      <c r="D1810" s="72" t="str">
        <f>IF(G1810=0,"RESMİ TATİL",VLOOKUP(G1810,LİSTE!$B$7:$D$1300,3,0))</f>
        <v>Ömer Asaf KADAŞ</v>
      </c>
      <c r="E1810" s="72" t="str">
        <f>IF(H1810=0,"RESMİ TATİL",VLOOKUP(H1810,LİSTE!$B$7:$D$1300,3,0))</f>
        <v>Ramazan Baran ADIGÜZEL</v>
      </c>
      <c r="F1810" s="72">
        <f>IF(B1810="TATİL",0,IF(F1809&gt;0,IF(LİSTE!$F$1=H1809,1,H1809+1),IF(F1809=0,H1808+1,IF(F1808=0,H1807+1,IF(F1807=0,H1806+1,IF(F1806=0,H1805+1))))))</f>
        <v>3</v>
      </c>
      <c r="G1810" s="72">
        <f>IF(F1810=0,0,IF(LİSTE!$F$1=F1810,1,F1810+1))</f>
        <v>4</v>
      </c>
      <c r="H1810" s="72">
        <f>IF(G1810=0,0,IF(LİSTE!$F$1=G1810,1,G1810+1))</f>
        <v>5</v>
      </c>
      <c r="I1810" s="72" t="str">
        <f>IFERROR(VLOOKUP(A1810,TATİLLER!$A$2:$D$30000,3,0),"TATİL DEĞİL")</f>
        <v>TATİL DEĞİL</v>
      </c>
    </row>
    <row r="1811" spans="1:9" x14ac:dyDescent="0.25">
      <c r="A1811" s="74">
        <f t="shared" si="409"/>
        <v>47732</v>
      </c>
      <c r="B1811" s="72">
        <f t="shared" si="417"/>
        <v>5</v>
      </c>
      <c r="C1811" s="72" t="str">
        <f>IF(F1811=0,"RESMİ TATİL",VLOOKUP(F1811,LİSTE!$B$7:$D$1300,3,0))</f>
        <v>Bahar AKGÜN</v>
      </c>
      <c r="D1811" s="72" t="str">
        <f>IF(G1811=0,"RESMİ TATİL",VLOOKUP(G1811,LİSTE!$B$7:$D$1300,3,0))</f>
        <v>Ömer AKGÜL</v>
      </c>
      <c r="E1811" s="72" t="str">
        <f>IF(H1811=0,"RESMİ TATİL",VLOOKUP(H1811,LİSTE!$B$7:$D$1300,3,0))</f>
        <v>Muharrem EFE TANRIVERDİ</v>
      </c>
      <c r="F1811" s="72">
        <f>IF(B1811="TATİL",0,IF(F1810&gt;0,IF(LİSTE!$F$1=H1810,1,H1810+1),IF(F1810=0,H1809+1,IF(F1809=0,H1808+1,IF(F1808=0,H1807+1,IF(F1807=0,H1806+1))))))</f>
        <v>6</v>
      </c>
      <c r="G1811" s="72">
        <f>IF(F1811=0,0,IF(LİSTE!$F$1=F1811,1,F1811+1))</f>
        <v>7</v>
      </c>
      <c r="H1811" s="72">
        <f>IF(G1811=0,0,IF(LİSTE!$F$1=G1811,1,G1811+1))</f>
        <v>8</v>
      </c>
      <c r="I1811" s="72" t="str">
        <f>IFERROR(VLOOKUP(A1811,TATİLLER!$A$2:$D$30000,3,0),"TATİL DEĞİL")</f>
        <v>TATİL DEĞİL</v>
      </c>
    </row>
    <row r="1812" spans="1:9" x14ac:dyDescent="0.25">
      <c r="A1812" s="74">
        <f t="shared" ref="A1812" si="421">A1811+3</f>
        <v>47735</v>
      </c>
      <c r="B1812" s="72">
        <f t="shared" si="417"/>
        <v>1</v>
      </c>
      <c r="C1812" s="72" t="str">
        <f>IF(F1812=0,"RESMİ TATİL",VLOOKUP(F1812,LİSTE!$B$7:$D$1300,3,0))</f>
        <v>Anıl DOĞAN</v>
      </c>
      <c r="D1812" s="72" t="str">
        <f>IF(G1812=0,"RESMİ TATİL",VLOOKUP(G1812,LİSTE!$B$7:$D$1300,3,0))</f>
        <v>İpek ARSLAN</v>
      </c>
      <c r="E1812" s="72" t="str">
        <f>IF(H1812=0,"RESMİ TATİL",VLOOKUP(H1812,LİSTE!$B$7:$D$1300,3,0))</f>
        <v>Efe KARSAK</v>
      </c>
      <c r="F1812" s="72">
        <f>IF(B1812="TATİL",0,IF(F1811&gt;0,IF(LİSTE!$F$1=H1811,1,H1811+1),IF(F1811=0,H1810+1,IF(F1810=0,H1809+1,IF(F1809=0,H1808+1,IF(F1808=0,H1807+1))))))</f>
        <v>9</v>
      </c>
      <c r="G1812" s="72">
        <f>IF(F1812=0,0,IF(LİSTE!$F$1=F1812,1,F1812+1))</f>
        <v>10</v>
      </c>
      <c r="H1812" s="72">
        <f>IF(G1812=0,0,IF(LİSTE!$F$1=G1812,1,G1812+1))</f>
        <v>11</v>
      </c>
      <c r="I1812" s="72" t="str">
        <f>IFERROR(VLOOKUP(A1812,TATİLLER!$A$2:$D$30000,3,0),"TATİL DEĞİL")</f>
        <v>TATİL DEĞİL</v>
      </c>
    </row>
    <row r="1813" spans="1:9" x14ac:dyDescent="0.25">
      <c r="A1813" s="74">
        <f t="shared" si="409"/>
        <v>47736</v>
      </c>
      <c r="B1813" s="72">
        <f t="shared" si="417"/>
        <v>2</v>
      </c>
      <c r="C1813" s="72" t="str">
        <f>IF(F1813=0,"RESMİ TATİL",VLOOKUP(F1813,LİSTE!$B$7:$D$1300,3,0))</f>
        <v>Abdullah KIRBAÇ</v>
      </c>
      <c r="D1813" s="72" t="str">
        <f>IF(G1813=0,"RESMİ TATİL",VLOOKUP(G1813,LİSTE!$B$7:$D$1300,3,0))</f>
        <v>Ümmü Defne GÜLER</v>
      </c>
      <c r="E1813" s="72" t="str">
        <f>IF(H1813=0,"RESMİ TATİL",VLOOKUP(H1813,LİSTE!$B$7:$D$1300,3,0))</f>
        <v>Şevval ÖZDAMAR</v>
      </c>
      <c r="F1813" s="72">
        <f>IF(B1813="TATİL",0,IF(F1812&gt;0,IF(LİSTE!$F$1=H1812,1,H1812+1),IF(F1812=0,H1811+1,IF(F1811=0,H1810+1,IF(F1810=0,H1809+1,IF(F1809=0,H1808+1))))))</f>
        <v>12</v>
      </c>
      <c r="G1813" s="72">
        <f>IF(F1813=0,0,IF(LİSTE!$F$1=F1813,1,F1813+1))</f>
        <v>13</v>
      </c>
      <c r="H1813" s="72">
        <f>IF(G1813=0,0,IF(LİSTE!$F$1=G1813,1,G1813+1))</f>
        <v>14</v>
      </c>
      <c r="I1813" s="72" t="str">
        <f>IFERROR(VLOOKUP(A1813,TATİLLER!$A$2:$D$30000,3,0),"TATİL DEĞİL")</f>
        <v>TATİL DEĞİL</v>
      </c>
    </row>
    <row r="1814" spans="1:9" x14ac:dyDescent="0.25">
      <c r="A1814" s="74">
        <f t="shared" si="409"/>
        <v>47737</v>
      </c>
      <c r="B1814" s="72">
        <f t="shared" si="417"/>
        <v>3</v>
      </c>
      <c r="C1814" s="72" t="str">
        <f>IF(F1814=0,"RESMİ TATİL",VLOOKUP(F1814,LİSTE!$B$7:$D$1300,3,0))</f>
        <v>Zeynep AKDAĞ</v>
      </c>
      <c r="D1814" s="72" t="str">
        <f>IF(G1814=0,"RESMİ TATİL",VLOOKUP(G1814,LİSTE!$B$7:$D$1300,3,0))</f>
        <v>Esma ÇOKER</v>
      </c>
      <c r="E1814" s="72" t="str">
        <f>IF(H1814=0,"RESMİ TATİL",VLOOKUP(H1814,LİSTE!$B$7:$D$1300,3,0))</f>
        <v>Dursun Kubilay YAŞAR</v>
      </c>
      <c r="F1814" s="72">
        <f>IF(B1814="TATİL",0,IF(F1813&gt;0,IF(LİSTE!$F$1=H1813,1,H1813+1),IF(F1813=0,H1812+1,IF(F1812=0,H1811+1,IF(F1811=0,H1810+1,IF(F1810=0,H1809+1))))))</f>
        <v>15</v>
      </c>
      <c r="G1814" s="72">
        <f>IF(F1814=0,0,IF(LİSTE!$F$1=F1814,1,F1814+1))</f>
        <v>16</v>
      </c>
      <c r="H1814" s="72">
        <f>IF(G1814=0,0,IF(LİSTE!$F$1=G1814,1,G1814+1))</f>
        <v>17</v>
      </c>
      <c r="I1814" s="72" t="str">
        <f>IFERROR(VLOOKUP(A1814,TATİLLER!$A$2:$D$30000,3,0),"TATİL DEĞİL")</f>
        <v>TATİL DEĞİL</v>
      </c>
    </row>
    <row r="1815" spans="1:9" x14ac:dyDescent="0.25">
      <c r="A1815" s="74">
        <f t="shared" si="409"/>
        <v>47738</v>
      </c>
      <c r="B1815" s="72">
        <f t="shared" si="417"/>
        <v>4</v>
      </c>
      <c r="C1815" s="72" t="str">
        <f>IF(F1815=0,"RESMİ TATİL",VLOOKUP(F1815,LİSTE!$B$7:$D$1300,3,0))</f>
        <v>Zeynep Beril BAŞPINAR</v>
      </c>
      <c r="D1815" s="72" t="str">
        <f>IF(G1815=0,"RESMİ TATİL",VLOOKUP(G1815,LİSTE!$B$7:$D$1300,3,0))</f>
        <v>Ahmet DAL</v>
      </c>
      <c r="E1815" s="72" t="str">
        <f>IF(H1815=0,"RESMİ TATİL",VLOOKUP(H1815,LİSTE!$B$7:$D$1300,3,0))</f>
        <v>Emirhan KARATAŞ</v>
      </c>
      <c r="F1815" s="72">
        <f>IF(B1815="TATİL",0,IF(F1814&gt;0,IF(LİSTE!$F$1=H1814,1,H1814+1),IF(F1814=0,H1813+1,IF(F1813=0,H1812+1,IF(F1812=0,H1811+1,IF(F1811=0,H1810+1))))))</f>
        <v>18</v>
      </c>
      <c r="G1815" s="72">
        <f>IF(F1815=0,0,IF(LİSTE!$F$1=F1815,1,F1815+1))</f>
        <v>19</v>
      </c>
      <c r="H1815" s="72">
        <f>IF(G1815=0,0,IF(LİSTE!$F$1=G1815,1,G1815+1))</f>
        <v>20</v>
      </c>
      <c r="I1815" s="72" t="str">
        <f>IFERROR(VLOOKUP(A1815,TATİLLER!$A$2:$D$30000,3,0),"TATİL DEĞİL")</f>
        <v>TATİL DEĞİL</v>
      </c>
    </row>
    <row r="1816" spans="1:9" x14ac:dyDescent="0.25">
      <c r="A1816" s="74">
        <f t="shared" si="409"/>
        <v>47739</v>
      </c>
      <c r="B1816" s="72">
        <f t="shared" si="417"/>
        <v>5</v>
      </c>
      <c r="C1816" s="72" t="str">
        <f>IF(F1816=0,"RESMİ TATİL",VLOOKUP(F1816,LİSTE!$B$7:$D$1300,3,0))</f>
        <v>Zümra Yeter ARI</v>
      </c>
      <c r="D1816" s="72" t="str">
        <f>IF(G1816=0,"RESMİ TATİL",VLOOKUP(G1816,LİSTE!$B$7:$D$1300,3,0))</f>
        <v>Utku KARAGÖZ</v>
      </c>
      <c r="E1816" s="72" t="str">
        <f>IF(H1816=0,"RESMİ TATİL",VLOOKUP(H1816,LİSTE!$B$7:$D$1300,3,0))</f>
        <v>Feyza Zümra AVCIOĞLU</v>
      </c>
      <c r="F1816" s="72">
        <f>IF(B1816="TATİL",0,IF(F1815&gt;0,IF(LİSTE!$F$1=H1815,1,H1815+1),IF(F1815=0,H1814+1,IF(F1814=0,H1813+1,IF(F1813=0,H1812+1,IF(F1812=0,H1811+1))))))</f>
        <v>21</v>
      </c>
      <c r="G1816" s="72">
        <f>IF(F1816=0,0,IF(LİSTE!$F$1=F1816,1,F1816+1))</f>
        <v>22</v>
      </c>
      <c r="H1816" s="72">
        <f>IF(G1816=0,0,IF(LİSTE!$F$1=G1816,1,G1816+1))</f>
        <v>23</v>
      </c>
      <c r="I1816" s="72" t="str">
        <f>IFERROR(VLOOKUP(A1816,TATİLLER!$A$2:$D$30000,3,0),"TATİL DEĞİL")</f>
        <v>TATİL DEĞİL</v>
      </c>
    </row>
    <row r="1817" spans="1:9" x14ac:dyDescent="0.25">
      <c r="A1817" s="74">
        <f t="shared" ref="A1817" si="422">A1816+3</f>
        <v>47742</v>
      </c>
      <c r="B1817" s="72">
        <f t="shared" si="417"/>
        <v>1</v>
      </c>
      <c r="C1817" s="72" t="str">
        <f>IF(F1817=0,"RESMİ TATİL",VLOOKUP(F1817,LİSTE!$B$7:$D$1300,3,0))</f>
        <v>Yusuf Ali TABUR</v>
      </c>
      <c r="D1817" s="72" t="str">
        <f>IF(G1817=0,"RESMİ TATİL",VLOOKUP(G1817,LİSTE!$B$7:$D$1300,3,0))</f>
        <v>Irmak UTEBAY</v>
      </c>
      <c r="E1817" s="72" t="str">
        <f>IF(H1817=0,"RESMİ TATİL",VLOOKUP(H1817,LİSTE!$B$7:$D$1300,3,0))</f>
        <v>Kerem AKKOÇ</v>
      </c>
      <c r="F1817" s="72">
        <f>IF(B1817="TATİL",0,IF(F1816&gt;0,IF(LİSTE!$F$1=H1816,1,H1816+1),IF(F1816=0,H1815+1,IF(F1815=0,H1814+1,IF(F1814=0,H1813+1,IF(F1813=0,H1812+1))))))</f>
        <v>24</v>
      </c>
      <c r="G1817" s="72">
        <f>IF(F1817=0,0,IF(LİSTE!$F$1=F1817,1,F1817+1))</f>
        <v>25</v>
      </c>
      <c r="H1817" s="72">
        <f>IF(G1817=0,0,IF(LİSTE!$F$1=G1817,1,G1817+1))</f>
        <v>26</v>
      </c>
      <c r="I1817" s="72" t="str">
        <f>IFERROR(VLOOKUP(A1817,TATİLLER!$A$2:$D$30000,3,0),"TATİL DEĞİL")</f>
        <v>TATİL DEĞİL</v>
      </c>
    </row>
    <row r="1818" spans="1:9" x14ac:dyDescent="0.25">
      <c r="A1818" s="74">
        <f t="shared" si="409"/>
        <v>47743</v>
      </c>
      <c r="B1818" s="72">
        <f t="shared" si="417"/>
        <v>2</v>
      </c>
      <c r="C1818" s="72" t="str">
        <f>IF(F1818=0,"RESMİ TATİL",VLOOKUP(F1818,LİSTE!$B$7:$D$1300,3,0))</f>
        <v>Elçin Ayşe ELMAS</v>
      </c>
      <c r="D1818" s="72" t="str">
        <f>IF(G1818=0,"RESMİ TATİL",VLOOKUP(G1818,LİSTE!$B$7:$D$1300,3,0))</f>
        <v>Muhammed YILDIZDAĞ</v>
      </c>
      <c r="E1818" s="72" t="str">
        <f>IF(H1818=0,"RESMİ TATİL",VLOOKUP(H1818,LİSTE!$B$7:$D$1300,3,0))</f>
        <v>Nisa Nur SANCAR</v>
      </c>
      <c r="F1818" s="72">
        <f>IF(B1818="TATİL",0,IF(F1817&gt;0,IF(LİSTE!$F$1=H1817,1,H1817+1),IF(F1817=0,H1816+1,IF(F1816=0,H1815+1,IF(F1815=0,H1814+1,IF(F1814=0,H1813+1))))))</f>
        <v>27</v>
      </c>
      <c r="G1818" s="72">
        <f>IF(F1818=0,0,IF(LİSTE!$F$1=F1818,1,F1818+1))</f>
        <v>28</v>
      </c>
      <c r="H1818" s="72">
        <f>IF(G1818=0,0,IF(LİSTE!$F$1=G1818,1,G1818+1))</f>
        <v>1</v>
      </c>
      <c r="I1818" s="72" t="str">
        <f>IFERROR(VLOOKUP(A1818,TATİLLER!$A$2:$D$30000,3,0),"TATİL DEĞİL")</f>
        <v>TATİL DEĞİL</v>
      </c>
    </row>
    <row r="1819" spans="1:9" x14ac:dyDescent="0.25">
      <c r="A1819" s="74">
        <f t="shared" si="409"/>
        <v>47744</v>
      </c>
      <c r="B1819" s="72">
        <f t="shared" si="417"/>
        <v>3</v>
      </c>
      <c r="C1819" s="72" t="str">
        <f>IF(F1819=0,"RESMİ TATİL",VLOOKUP(F1819,LİSTE!$B$7:$D$1300,3,0))</f>
        <v>Esila ÇETİN</v>
      </c>
      <c r="D1819" s="72" t="str">
        <f>IF(G1819=0,"RESMİ TATİL",VLOOKUP(G1819,LİSTE!$B$7:$D$1300,3,0))</f>
        <v>Zeynep Sevde TOPUZ</v>
      </c>
      <c r="E1819" s="72" t="str">
        <f>IF(H1819=0,"RESMİ TATİL",VLOOKUP(H1819,LİSTE!$B$7:$D$1300,3,0))</f>
        <v>Ömer Asaf KADAŞ</v>
      </c>
      <c r="F1819" s="72">
        <f>IF(B1819="TATİL",0,IF(F1818&gt;0,IF(LİSTE!$F$1=H1818,1,H1818+1),IF(F1818=0,H1817+1,IF(F1817=0,H1816+1,IF(F1816=0,H1815+1,IF(F1815=0,H1814+1))))))</f>
        <v>2</v>
      </c>
      <c r="G1819" s="72">
        <f>IF(F1819=0,0,IF(LİSTE!$F$1=F1819,1,F1819+1))</f>
        <v>3</v>
      </c>
      <c r="H1819" s="72">
        <f>IF(G1819=0,0,IF(LİSTE!$F$1=G1819,1,G1819+1))</f>
        <v>4</v>
      </c>
      <c r="I1819" s="72" t="str">
        <f>IFERROR(VLOOKUP(A1819,TATİLLER!$A$2:$D$30000,3,0),"TATİL DEĞİL")</f>
        <v>TATİL DEĞİL</v>
      </c>
    </row>
    <row r="1820" spans="1:9" x14ac:dyDescent="0.25">
      <c r="A1820" s="74">
        <f t="shared" si="409"/>
        <v>47745</v>
      </c>
      <c r="B1820" s="72">
        <f t="shared" si="417"/>
        <v>4</v>
      </c>
      <c r="C1820" s="72" t="str">
        <f>IF(F1820=0,"RESMİ TATİL",VLOOKUP(F1820,LİSTE!$B$7:$D$1300,3,0))</f>
        <v>Ramazan Baran ADIGÜZEL</v>
      </c>
      <c r="D1820" s="72" t="str">
        <f>IF(G1820=0,"RESMİ TATİL",VLOOKUP(G1820,LİSTE!$B$7:$D$1300,3,0))</f>
        <v>Bahar AKGÜN</v>
      </c>
      <c r="E1820" s="72" t="str">
        <f>IF(H1820=0,"RESMİ TATİL",VLOOKUP(H1820,LİSTE!$B$7:$D$1300,3,0))</f>
        <v>Ömer AKGÜL</v>
      </c>
      <c r="F1820" s="72">
        <f>IF(B1820="TATİL",0,IF(F1819&gt;0,IF(LİSTE!$F$1=H1819,1,H1819+1),IF(F1819=0,H1818+1,IF(F1818=0,H1817+1,IF(F1817=0,H1816+1,IF(F1816=0,H1815+1))))))</f>
        <v>5</v>
      </c>
      <c r="G1820" s="72">
        <f>IF(F1820=0,0,IF(LİSTE!$F$1=F1820,1,F1820+1))</f>
        <v>6</v>
      </c>
      <c r="H1820" s="72">
        <f>IF(G1820=0,0,IF(LİSTE!$F$1=G1820,1,G1820+1))</f>
        <v>7</v>
      </c>
      <c r="I1820" s="72" t="str">
        <f>IFERROR(VLOOKUP(A1820,TATİLLER!$A$2:$D$30000,3,0),"TATİL DEĞİL")</f>
        <v>TATİL DEĞİL</v>
      </c>
    </row>
    <row r="1821" spans="1:9" x14ac:dyDescent="0.25">
      <c r="A1821" s="74">
        <f t="shared" si="409"/>
        <v>47746</v>
      </c>
      <c r="B1821" s="72">
        <f t="shared" si="417"/>
        <v>5</v>
      </c>
      <c r="C1821" s="72" t="str">
        <f>IF(F1821=0,"RESMİ TATİL",VLOOKUP(F1821,LİSTE!$B$7:$D$1300,3,0))</f>
        <v>Muharrem EFE TANRIVERDİ</v>
      </c>
      <c r="D1821" s="72" t="str">
        <f>IF(G1821=0,"RESMİ TATİL",VLOOKUP(G1821,LİSTE!$B$7:$D$1300,3,0))</f>
        <v>Anıl DOĞAN</v>
      </c>
      <c r="E1821" s="72" t="str">
        <f>IF(H1821=0,"RESMİ TATİL",VLOOKUP(H1821,LİSTE!$B$7:$D$1300,3,0))</f>
        <v>İpek ARSLAN</v>
      </c>
      <c r="F1821" s="72">
        <f>IF(B1821="TATİL",0,IF(F1820&gt;0,IF(LİSTE!$F$1=H1820,1,H1820+1),IF(F1820=0,H1819+1,IF(F1819=0,H1818+1,IF(F1818=0,H1817+1,IF(F1817=0,H1816+1))))))</f>
        <v>8</v>
      </c>
      <c r="G1821" s="72">
        <f>IF(F1821=0,0,IF(LİSTE!$F$1=F1821,1,F1821+1))</f>
        <v>9</v>
      </c>
      <c r="H1821" s="72">
        <f>IF(G1821=0,0,IF(LİSTE!$F$1=G1821,1,G1821+1))</f>
        <v>10</v>
      </c>
      <c r="I1821" s="72" t="str">
        <f>IFERROR(VLOOKUP(A1821,TATİLLER!$A$2:$D$30000,3,0),"TATİL DEĞİL")</f>
        <v>TATİL DEĞİL</v>
      </c>
    </row>
    <row r="1822" spans="1:9" x14ac:dyDescent="0.25">
      <c r="A1822" s="74">
        <f t="shared" ref="A1822" si="423">A1821+3</f>
        <v>47749</v>
      </c>
      <c r="B1822" s="72">
        <f t="shared" si="417"/>
        <v>1</v>
      </c>
      <c r="C1822" s="72" t="str">
        <f>IF(F1822=0,"RESMİ TATİL",VLOOKUP(F1822,LİSTE!$B$7:$D$1300,3,0))</f>
        <v>Efe KARSAK</v>
      </c>
      <c r="D1822" s="72" t="str">
        <f>IF(G1822=0,"RESMİ TATİL",VLOOKUP(G1822,LİSTE!$B$7:$D$1300,3,0))</f>
        <v>Abdullah KIRBAÇ</v>
      </c>
      <c r="E1822" s="72" t="str">
        <f>IF(H1822=0,"RESMİ TATİL",VLOOKUP(H1822,LİSTE!$B$7:$D$1300,3,0))</f>
        <v>Ümmü Defne GÜLER</v>
      </c>
      <c r="F1822" s="72">
        <f>IF(B1822="TATİL",0,IF(F1821&gt;0,IF(LİSTE!$F$1=H1821,1,H1821+1),IF(F1821=0,H1820+1,IF(F1820=0,H1819+1,IF(F1819=0,H1818+1,IF(F1818=0,H1817+1))))))</f>
        <v>11</v>
      </c>
      <c r="G1822" s="72">
        <f>IF(F1822=0,0,IF(LİSTE!$F$1=F1822,1,F1822+1))</f>
        <v>12</v>
      </c>
      <c r="H1822" s="72">
        <f>IF(G1822=0,0,IF(LİSTE!$F$1=G1822,1,G1822+1))</f>
        <v>13</v>
      </c>
      <c r="I1822" s="72" t="str">
        <f>IFERROR(VLOOKUP(A1822,TATİLLER!$A$2:$D$30000,3,0),"TATİL DEĞİL")</f>
        <v>TATİL DEĞİL</v>
      </c>
    </row>
    <row r="1823" spans="1:9" x14ac:dyDescent="0.25">
      <c r="A1823" s="74">
        <f t="shared" ref="A1823:A1886" si="424">A1822+1</f>
        <v>47750</v>
      </c>
      <c r="B1823" s="72">
        <f t="shared" si="417"/>
        <v>2</v>
      </c>
      <c r="C1823" s="72" t="str">
        <f>IF(F1823=0,"RESMİ TATİL",VLOOKUP(F1823,LİSTE!$B$7:$D$1300,3,0))</f>
        <v>Şevval ÖZDAMAR</v>
      </c>
      <c r="D1823" s="72" t="str">
        <f>IF(G1823=0,"RESMİ TATİL",VLOOKUP(G1823,LİSTE!$B$7:$D$1300,3,0))</f>
        <v>Zeynep AKDAĞ</v>
      </c>
      <c r="E1823" s="72" t="str">
        <f>IF(H1823=0,"RESMİ TATİL",VLOOKUP(H1823,LİSTE!$B$7:$D$1300,3,0))</f>
        <v>Esma ÇOKER</v>
      </c>
      <c r="F1823" s="72">
        <f>IF(B1823="TATİL",0,IF(F1822&gt;0,IF(LİSTE!$F$1=H1822,1,H1822+1),IF(F1822=0,H1821+1,IF(F1821=0,H1820+1,IF(F1820=0,H1819+1,IF(F1819=0,H1818+1))))))</f>
        <v>14</v>
      </c>
      <c r="G1823" s="72">
        <f>IF(F1823=0,0,IF(LİSTE!$F$1=F1823,1,F1823+1))</f>
        <v>15</v>
      </c>
      <c r="H1823" s="72">
        <f>IF(G1823=0,0,IF(LİSTE!$F$1=G1823,1,G1823+1))</f>
        <v>16</v>
      </c>
      <c r="I1823" s="72" t="str">
        <f>IFERROR(VLOOKUP(A1823,TATİLLER!$A$2:$D$30000,3,0),"TATİL DEĞİL")</f>
        <v>TATİL DEĞİL</v>
      </c>
    </row>
    <row r="1824" spans="1:9" x14ac:dyDescent="0.25">
      <c r="A1824" s="74">
        <f t="shared" si="424"/>
        <v>47751</v>
      </c>
      <c r="B1824" s="72">
        <f t="shared" si="417"/>
        <v>3</v>
      </c>
      <c r="C1824" s="72" t="str">
        <f>IF(F1824=0,"RESMİ TATİL",VLOOKUP(F1824,LİSTE!$B$7:$D$1300,3,0))</f>
        <v>Dursun Kubilay YAŞAR</v>
      </c>
      <c r="D1824" s="72" t="str">
        <f>IF(G1824=0,"RESMİ TATİL",VLOOKUP(G1824,LİSTE!$B$7:$D$1300,3,0))</f>
        <v>Zeynep Beril BAŞPINAR</v>
      </c>
      <c r="E1824" s="72" t="str">
        <f>IF(H1824=0,"RESMİ TATİL",VLOOKUP(H1824,LİSTE!$B$7:$D$1300,3,0))</f>
        <v>Ahmet DAL</v>
      </c>
      <c r="F1824" s="72">
        <f>IF(B1824="TATİL",0,IF(F1823&gt;0,IF(LİSTE!$F$1=H1823,1,H1823+1),IF(F1823=0,H1822+1,IF(F1822=0,H1821+1,IF(F1821=0,H1820+1,IF(F1820=0,H1819+1))))))</f>
        <v>17</v>
      </c>
      <c r="G1824" s="72">
        <f>IF(F1824=0,0,IF(LİSTE!$F$1=F1824,1,F1824+1))</f>
        <v>18</v>
      </c>
      <c r="H1824" s="72">
        <f>IF(G1824=0,0,IF(LİSTE!$F$1=G1824,1,G1824+1))</f>
        <v>19</v>
      </c>
      <c r="I1824" s="72" t="str">
        <f>IFERROR(VLOOKUP(A1824,TATİLLER!$A$2:$D$30000,3,0),"TATİL DEĞİL")</f>
        <v>TATİL DEĞİL</v>
      </c>
    </row>
    <row r="1825" spans="1:9" x14ac:dyDescent="0.25">
      <c r="A1825" s="74">
        <f t="shared" si="424"/>
        <v>47752</v>
      </c>
      <c r="B1825" s="72">
        <f t="shared" si="417"/>
        <v>4</v>
      </c>
      <c r="C1825" s="72" t="str">
        <f>IF(F1825=0,"RESMİ TATİL",VLOOKUP(F1825,LİSTE!$B$7:$D$1300,3,0))</f>
        <v>Emirhan KARATAŞ</v>
      </c>
      <c r="D1825" s="72" t="str">
        <f>IF(G1825=0,"RESMİ TATİL",VLOOKUP(G1825,LİSTE!$B$7:$D$1300,3,0))</f>
        <v>Zümra Yeter ARI</v>
      </c>
      <c r="E1825" s="72" t="str">
        <f>IF(H1825=0,"RESMİ TATİL",VLOOKUP(H1825,LİSTE!$B$7:$D$1300,3,0))</f>
        <v>Utku KARAGÖZ</v>
      </c>
      <c r="F1825" s="72">
        <f>IF(B1825="TATİL",0,IF(F1824&gt;0,IF(LİSTE!$F$1=H1824,1,H1824+1),IF(F1824=0,H1823+1,IF(F1823=0,H1822+1,IF(F1822=0,H1821+1,IF(F1821=0,H1820+1))))))</f>
        <v>20</v>
      </c>
      <c r="G1825" s="72">
        <f>IF(F1825=0,0,IF(LİSTE!$F$1=F1825,1,F1825+1))</f>
        <v>21</v>
      </c>
      <c r="H1825" s="72">
        <f>IF(G1825=0,0,IF(LİSTE!$F$1=G1825,1,G1825+1))</f>
        <v>22</v>
      </c>
      <c r="I1825" s="72" t="str">
        <f>IFERROR(VLOOKUP(A1825,TATİLLER!$A$2:$D$30000,3,0),"TATİL DEĞİL")</f>
        <v>TATİL DEĞİL</v>
      </c>
    </row>
    <row r="1826" spans="1:9" x14ac:dyDescent="0.25">
      <c r="A1826" s="74">
        <f t="shared" si="424"/>
        <v>47753</v>
      </c>
      <c r="B1826" s="72">
        <f t="shared" si="417"/>
        <v>5</v>
      </c>
      <c r="C1826" s="72" t="str">
        <f>IF(F1826=0,"RESMİ TATİL",VLOOKUP(F1826,LİSTE!$B$7:$D$1300,3,0))</f>
        <v>Feyza Zümra AVCIOĞLU</v>
      </c>
      <c r="D1826" s="72" t="str">
        <f>IF(G1826=0,"RESMİ TATİL",VLOOKUP(G1826,LİSTE!$B$7:$D$1300,3,0))</f>
        <v>Yusuf Ali TABUR</v>
      </c>
      <c r="E1826" s="72" t="str">
        <f>IF(H1826=0,"RESMİ TATİL",VLOOKUP(H1826,LİSTE!$B$7:$D$1300,3,0))</f>
        <v>Irmak UTEBAY</v>
      </c>
      <c r="F1826" s="72">
        <f>IF(B1826="TATİL",0,IF(F1825&gt;0,IF(LİSTE!$F$1=H1825,1,H1825+1),IF(F1825=0,H1824+1,IF(F1824=0,H1823+1,IF(F1823=0,H1822+1,IF(F1822=0,H1821+1))))))</f>
        <v>23</v>
      </c>
      <c r="G1826" s="72">
        <f>IF(F1826=0,0,IF(LİSTE!$F$1=F1826,1,F1826+1))</f>
        <v>24</v>
      </c>
      <c r="H1826" s="72">
        <f>IF(G1826=0,0,IF(LİSTE!$F$1=G1826,1,G1826+1))</f>
        <v>25</v>
      </c>
      <c r="I1826" s="72" t="str">
        <f>IFERROR(VLOOKUP(A1826,TATİLLER!$A$2:$D$30000,3,0),"TATİL DEĞİL")</f>
        <v>TATİL DEĞİL</v>
      </c>
    </row>
    <row r="1827" spans="1:9" x14ac:dyDescent="0.25">
      <c r="A1827" s="74">
        <f t="shared" ref="A1827" si="425">A1826+3</f>
        <v>47756</v>
      </c>
      <c r="B1827" s="72">
        <f t="shared" si="417"/>
        <v>1</v>
      </c>
      <c r="C1827" s="72" t="str">
        <f>IF(F1827=0,"RESMİ TATİL",VLOOKUP(F1827,LİSTE!$B$7:$D$1300,3,0))</f>
        <v>Kerem AKKOÇ</v>
      </c>
      <c r="D1827" s="72" t="str">
        <f>IF(G1827=0,"RESMİ TATİL",VLOOKUP(G1827,LİSTE!$B$7:$D$1300,3,0))</f>
        <v>Elçin Ayşe ELMAS</v>
      </c>
      <c r="E1827" s="72" t="str">
        <f>IF(H1827=0,"RESMİ TATİL",VLOOKUP(H1827,LİSTE!$B$7:$D$1300,3,0))</f>
        <v>Muhammed YILDIZDAĞ</v>
      </c>
      <c r="F1827" s="72">
        <f>IF(B1827="TATİL",0,IF(F1826&gt;0,IF(LİSTE!$F$1=H1826,1,H1826+1),IF(F1826=0,H1825+1,IF(F1825=0,H1824+1,IF(F1824=0,H1823+1,IF(F1823=0,H1822+1))))))</f>
        <v>26</v>
      </c>
      <c r="G1827" s="72">
        <f>IF(F1827=0,0,IF(LİSTE!$F$1=F1827,1,F1827+1))</f>
        <v>27</v>
      </c>
      <c r="H1827" s="72">
        <f>IF(G1827=0,0,IF(LİSTE!$F$1=G1827,1,G1827+1))</f>
        <v>28</v>
      </c>
      <c r="I1827" s="72" t="str">
        <f>IFERROR(VLOOKUP(A1827,TATİLLER!$A$2:$D$30000,3,0),"TATİL DEĞİL")</f>
        <v>TATİL DEĞİL</v>
      </c>
    </row>
    <row r="1828" spans="1:9" x14ac:dyDescent="0.25">
      <c r="A1828" s="74">
        <f t="shared" si="424"/>
        <v>47757</v>
      </c>
      <c r="B1828" s="72">
        <f t="shared" si="417"/>
        <v>2</v>
      </c>
      <c r="C1828" s="72" t="str">
        <f>IF(F1828=0,"RESMİ TATİL",VLOOKUP(F1828,LİSTE!$B$7:$D$1300,3,0))</f>
        <v>Nisa Nur SANCAR</v>
      </c>
      <c r="D1828" s="72" t="str">
        <f>IF(G1828=0,"RESMİ TATİL",VLOOKUP(G1828,LİSTE!$B$7:$D$1300,3,0))</f>
        <v>Esila ÇETİN</v>
      </c>
      <c r="E1828" s="72" t="str">
        <f>IF(H1828=0,"RESMİ TATİL",VLOOKUP(H1828,LİSTE!$B$7:$D$1300,3,0))</f>
        <v>Zeynep Sevde TOPUZ</v>
      </c>
      <c r="F1828" s="72">
        <f>IF(B1828="TATİL",0,IF(F1827&gt;0,IF(LİSTE!$F$1=H1827,1,H1827+1),IF(F1827=0,H1826+1,IF(F1826=0,H1825+1,IF(F1825=0,H1824+1,IF(F1824=0,H1823+1))))))</f>
        <v>1</v>
      </c>
      <c r="G1828" s="72">
        <f>IF(F1828=0,0,IF(LİSTE!$F$1=F1828,1,F1828+1))</f>
        <v>2</v>
      </c>
      <c r="H1828" s="72">
        <f>IF(G1828=0,0,IF(LİSTE!$F$1=G1828,1,G1828+1))</f>
        <v>3</v>
      </c>
      <c r="I1828" s="72" t="str">
        <f>IFERROR(VLOOKUP(A1828,TATİLLER!$A$2:$D$30000,3,0),"TATİL DEĞİL")</f>
        <v>TATİL DEĞİL</v>
      </c>
    </row>
    <row r="1829" spans="1:9" x14ac:dyDescent="0.25">
      <c r="A1829" s="74">
        <f t="shared" si="424"/>
        <v>47758</v>
      </c>
      <c r="B1829" s="72">
        <f t="shared" si="417"/>
        <v>3</v>
      </c>
      <c r="C1829" s="72" t="str">
        <f>IF(F1829=0,"RESMİ TATİL",VLOOKUP(F1829,LİSTE!$B$7:$D$1300,3,0))</f>
        <v>Ömer Asaf KADAŞ</v>
      </c>
      <c r="D1829" s="72" t="str">
        <f>IF(G1829=0,"RESMİ TATİL",VLOOKUP(G1829,LİSTE!$B$7:$D$1300,3,0))</f>
        <v>Ramazan Baran ADIGÜZEL</v>
      </c>
      <c r="E1829" s="72" t="str">
        <f>IF(H1829=0,"RESMİ TATİL",VLOOKUP(H1829,LİSTE!$B$7:$D$1300,3,0))</f>
        <v>Bahar AKGÜN</v>
      </c>
      <c r="F1829" s="72">
        <f>IF(B1829="TATİL",0,IF(F1828&gt;0,IF(LİSTE!$F$1=H1828,1,H1828+1),IF(F1828=0,H1827+1,IF(F1827=0,H1826+1,IF(F1826=0,H1825+1,IF(F1825=0,H1824+1))))))</f>
        <v>4</v>
      </c>
      <c r="G1829" s="72">
        <f>IF(F1829=0,0,IF(LİSTE!$F$1=F1829,1,F1829+1))</f>
        <v>5</v>
      </c>
      <c r="H1829" s="72">
        <f>IF(G1829=0,0,IF(LİSTE!$F$1=G1829,1,G1829+1))</f>
        <v>6</v>
      </c>
      <c r="I1829" s="72" t="str">
        <f>IFERROR(VLOOKUP(A1829,TATİLLER!$A$2:$D$30000,3,0),"TATİL DEĞİL")</f>
        <v>TATİL DEĞİL</v>
      </c>
    </row>
    <row r="1830" spans="1:9" x14ac:dyDescent="0.25">
      <c r="A1830" s="74">
        <f t="shared" si="424"/>
        <v>47759</v>
      </c>
      <c r="B1830" s="72">
        <f t="shared" si="417"/>
        <v>4</v>
      </c>
      <c r="C1830" s="72" t="str">
        <f>IF(F1830=0,"RESMİ TATİL",VLOOKUP(F1830,LİSTE!$B$7:$D$1300,3,0))</f>
        <v>Ömer AKGÜL</v>
      </c>
      <c r="D1830" s="72" t="str">
        <f>IF(G1830=0,"RESMİ TATİL",VLOOKUP(G1830,LİSTE!$B$7:$D$1300,3,0))</f>
        <v>Muharrem EFE TANRIVERDİ</v>
      </c>
      <c r="E1830" s="72" t="str">
        <f>IF(H1830=0,"RESMİ TATİL",VLOOKUP(H1830,LİSTE!$B$7:$D$1300,3,0))</f>
        <v>Anıl DOĞAN</v>
      </c>
      <c r="F1830" s="72">
        <f>IF(B1830="TATİL",0,IF(F1829&gt;0,IF(LİSTE!$F$1=H1829,1,H1829+1),IF(F1829=0,H1828+1,IF(F1828=0,H1827+1,IF(F1827=0,H1826+1,IF(F1826=0,H1825+1))))))</f>
        <v>7</v>
      </c>
      <c r="G1830" s="72">
        <f>IF(F1830=0,0,IF(LİSTE!$F$1=F1830,1,F1830+1))</f>
        <v>8</v>
      </c>
      <c r="H1830" s="72">
        <f>IF(G1830=0,0,IF(LİSTE!$F$1=G1830,1,G1830+1))</f>
        <v>9</v>
      </c>
      <c r="I1830" s="72" t="str">
        <f>IFERROR(VLOOKUP(A1830,TATİLLER!$A$2:$D$30000,3,0),"TATİL DEĞİL")</f>
        <v>TATİL DEĞİL</v>
      </c>
    </row>
    <row r="1831" spans="1:9" x14ac:dyDescent="0.25">
      <c r="A1831" s="74">
        <f t="shared" si="424"/>
        <v>47760</v>
      </c>
      <c r="B1831" s="72">
        <f t="shared" si="417"/>
        <v>5</v>
      </c>
      <c r="C1831" s="72" t="str">
        <f>IF(F1831=0,"RESMİ TATİL",VLOOKUP(F1831,LİSTE!$B$7:$D$1300,3,0))</f>
        <v>İpek ARSLAN</v>
      </c>
      <c r="D1831" s="72" t="str">
        <f>IF(G1831=0,"RESMİ TATİL",VLOOKUP(G1831,LİSTE!$B$7:$D$1300,3,0))</f>
        <v>Efe KARSAK</v>
      </c>
      <c r="E1831" s="72" t="str">
        <f>IF(H1831=0,"RESMİ TATİL",VLOOKUP(H1831,LİSTE!$B$7:$D$1300,3,0))</f>
        <v>Abdullah KIRBAÇ</v>
      </c>
      <c r="F1831" s="72">
        <f>IF(B1831="TATİL",0,IF(F1830&gt;0,IF(LİSTE!$F$1=H1830,1,H1830+1),IF(F1830=0,H1829+1,IF(F1829=0,H1828+1,IF(F1828=0,H1827+1,IF(F1827=0,H1826+1))))))</f>
        <v>10</v>
      </c>
      <c r="G1831" s="72">
        <f>IF(F1831=0,0,IF(LİSTE!$F$1=F1831,1,F1831+1))</f>
        <v>11</v>
      </c>
      <c r="H1831" s="72">
        <f>IF(G1831=0,0,IF(LİSTE!$F$1=G1831,1,G1831+1))</f>
        <v>12</v>
      </c>
      <c r="I1831" s="72" t="str">
        <f>IFERROR(VLOOKUP(A1831,TATİLLER!$A$2:$D$30000,3,0),"TATİL DEĞİL")</f>
        <v>TATİL DEĞİL</v>
      </c>
    </row>
    <row r="1832" spans="1:9" x14ac:dyDescent="0.25">
      <c r="A1832" s="74">
        <f t="shared" ref="A1832" si="426">A1831+3</f>
        <v>47763</v>
      </c>
      <c r="B1832" s="72">
        <f t="shared" si="417"/>
        <v>1</v>
      </c>
      <c r="C1832" s="72" t="str">
        <f>IF(F1832=0,"RESMİ TATİL",VLOOKUP(F1832,LİSTE!$B$7:$D$1300,3,0))</f>
        <v>Ümmü Defne GÜLER</v>
      </c>
      <c r="D1832" s="72" t="str">
        <f>IF(G1832=0,"RESMİ TATİL",VLOOKUP(G1832,LİSTE!$B$7:$D$1300,3,0))</f>
        <v>Şevval ÖZDAMAR</v>
      </c>
      <c r="E1832" s="72" t="str">
        <f>IF(H1832=0,"RESMİ TATİL",VLOOKUP(H1832,LİSTE!$B$7:$D$1300,3,0))</f>
        <v>Zeynep AKDAĞ</v>
      </c>
      <c r="F1832" s="72">
        <f>IF(B1832="TATİL",0,IF(F1831&gt;0,IF(LİSTE!$F$1=H1831,1,H1831+1),IF(F1831=0,H1830+1,IF(F1830=0,H1829+1,IF(F1829=0,H1828+1,IF(F1828=0,H1827+1))))))</f>
        <v>13</v>
      </c>
      <c r="G1832" s="72">
        <f>IF(F1832=0,0,IF(LİSTE!$F$1=F1832,1,F1832+1))</f>
        <v>14</v>
      </c>
      <c r="H1832" s="72">
        <f>IF(G1832=0,0,IF(LİSTE!$F$1=G1832,1,G1832+1))</f>
        <v>15</v>
      </c>
      <c r="I1832" s="72" t="str">
        <f>IFERROR(VLOOKUP(A1832,TATİLLER!$A$2:$D$30000,3,0),"TATİL DEĞİL")</f>
        <v>TATİL DEĞİL</v>
      </c>
    </row>
    <row r="1833" spans="1:9" x14ac:dyDescent="0.25">
      <c r="A1833" s="74">
        <f t="shared" si="424"/>
        <v>47764</v>
      </c>
      <c r="B1833" s="72">
        <f t="shared" si="417"/>
        <v>2</v>
      </c>
      <c r="C1833" s="72" t="str">
        <f>IF(F1833=0,"RESMİ TATİL",VLOOKUP(F1833,LİSTE!$B$7:$D$1300,3,0))</f>
        <v>Esma ÇOKER</v>
      </c>
      <c r="D1833" s="72" t="str">
        <f>IF(G1833=0,"RESMİ TATİL",VLOOKUP(G1833,LİSTE!$B$7:$D$1300,3,0))</f>
        <v>Dursun Kubilay YAŞAR</v>
      </c>
      <c r="E1833" s="72" t="str">
        <f>IF(H1833=0,"RESMİ TATİL",VLOOKUP(H1833,LİSTE!$B$7:$D$1300,3,0))</f>
        <v>Zeynep Beril BAŞPINAR</v>
      </c>
      <c r="F1833" s="72">
        <f>IF(B1833="TATİL",0,IF(F1832&gt;0,IF(LİSTE!$F$1=H1832,1,H1832+1),IF(F1832=0,H1831+1,IF(F1831=0,H1830+1,IF(F1830=0,H1829+1,IF(F1829=0,H1828+1))))))</f>
        <v>16</v>
      </c>
      <c r="G1833" s="72">
        <f>IF(F1833=0,0,IF(LİSTE!$F$1=F1833,1,F1833+1))</f>
        <v>17</v>
      </c>
      <c r="H1833" s="72">
        <f>IF(G1833=0,0,IF(LİSTE!$F$1=G1833,1,G1833+1))</f>
        <v>18</v>
      </c>
      <c r="I1833" s="72" t="str">
        <f>IFERROR(VLOOKUP(A1833,TATİLLER!$A$2:$D$30000,3,0),"TATİL DEĞİL")</f>
        <v>TATİL DEĞİL</v>
      </c>
    </row>
    <row r="1834" spans="1:9" x14ac:dyDescent="0.25">
      <c r="A1834" s="74">
        <f t="shared" si="424"/>
        <v>47765</v>
      </c>
      <c r="B1834" s="72">
        <f t="shared" si="417"/>
        <v>3</v>
      </c>
      <c r="C1834" s="72" t="str">
        <f>IF(F1834=0,"RESMİ TATİL",VLOOKUP(F1834,LİSTE!$B$7:$D$1300,3,0))</f>
        <v>Ahmet DAL</v>
      </c>
      <c r="D1834" s="72" t="str">
        <f>IF(G1834=0,"RESMİ TATİL",VLOOKUP(G1834,LİSTE!$B$7:$D$1300,3,0))</f>
        <v>Emirhan KARATAŞ</v>
      </c>
      <c r="E1834" s="72" t="str">
        <f>IF(H1834=0,"RESMİ TATİL",VLOOKUP(H1834,LİSTE!$B$7:$D$1300,3,0))</f>
        <v>Zümra Yeter ARI</v>
      </c>
      <c r="F1834" s="72">
        <f>IF(B1834="TATİL",0,IF(F1833&gt;0,IF(LİSTE!$F$1=H1833,1,H1833+1),IF(F1833=0,H1832+1,IF(F1832=0,H1831+1,IF(F1831=0,H1830+1,IF(F1830=0,H1829+1))))))</f>
        <v>19</v>
      </c>
      <c r="G1834" s="72">
        <f>IF(F1834=0,0,IF(LİSTE!$F$1=F1834,1,F1834+1))</f>
        <v>20</v>
      </c>
      <c r="H1834" s="72">
        <f>IF(G1834=0,0,IF(LİSTE!$F$1=G1834,1,G1834+1))</f>
        <v>21</v>
      </c>
      <c r="I1834" s="72" t="str">
        <f>IFERROR(VLOOKUP(A1834,TATİLLER!$A$2:$D$30000,3,0),"TATİL DEĞİL")</f>
        <v>TATİL DEĞİL</v>
      </c>
    </row>
    <row r="1835" spans="1:9" x14ac:dyDescent="0.25">
      <c r="A1835" s="74">
        <f t="shared" si="424"/>
        <v>47766</v>
      </c>
      <c r="B1835" s="72">
        <f t="shared" si="417"/>
        <v>4</v>
      </c>
      <c r="C1835" s="72" t="str">
        <f>IF(F1835=0,"RESMİ TATİL",VLOOKUP(F1835,LİSTE!$B$7:$D$1300,3,0))</f>
        <v>Utku KARAGÖZ</v>
      </c>
      <c r="D1835" s="72" t="str">
        <f>IF(G1835=0,"RESMİ TATİL",VLOOKUP(G1835,LİSTE!$B$7:$D$1300,3,0))</f>
        <v>Feyza Zümra AVCIOĞLU</v>
      </c>
      <c r="E1835" s="72" t="str">
        <f>IF(H1835=0,"RESMİ TATİL",VLOOKUP(H1835,LİSTE!$B$7:$D$1300,3,0))</f>
        <v>Yusuf Ali TABUR</v>
      </c>
      <c r="F1835" s="72">
        <f>IF(B1835="TATİL",0,IF(F1834&gt;0,IF(LİSTE!$F$1=H1834,1,H1834+1),IF(F1834=0,H1833+1,IF(F1833=0,H1832+1,IF(F1832=0,H1831+1,IF(F1831=0,H1830+1))))))</f>
        <v>22</v>
      </c>
      <c r="G1835" s="72">
        <f>IF(F1835=0,0,IF(LİSTE!$F$1=F1835,1,F1835+1))</f>
        <v>23</v>
      </c>
      <c r="H1835" s="72">
        <f>IF(G1835=0,0,IF(LİSTE!$F$1=G1835,1,G1835+1))</f>
        <v>24</v>
      </c>
      <c r="I1835" s="72" t="str">
        <f>IFERROR(VLOOKUP(A1835,TATİLLER!$A$2:$D$30000,3,0),"TATİL DEĞİL")</f>
        <v>TATİL DEĞİL</v>
      </c>
    </row>
    <row r="1836" spans="1:9" x14ac:dyDescent="0.25">
      <c r="A1836" s="74">
        <f t="shared" si="424"/>
        <v>47767</v>
      </c>
      <c r="B1836" s="72">
        <f t="shared" si="417"/>
        <v>5</v>
      </c>
      <c r="C1836" s="72" t="str">
        <f>IF(F1836=0,"RESMİ TATİL",VLOOKUP(F1836,LİSTE!$B$7:$D$1300,3,0))</f>
        <v>Irmak UTEBAY</v>
      </c>
      <c r="D1836" s="72" t="str">
        <f>IF(G1836=0,"RESMİ TATİL",VLOOKUP(G1836,LİSTE!$B$7:$D$1300,3,0))</f>
        <v>Kerem AKKOÇ</v>
      </c>
      <c r="E1836" s="72" t="str">
        <f>IF(H1836=0,"RESMİ TATİL",VLOOKUP(H1836,LİSTE!$B$7:$D$1300,3,0))</f>
        <v>Elçin Ayşe ELMAS</v>
      </c>
      <c r="F1836" s="72">
        <f>IF(B1836="TATİL",0,IF(F1835&gt;0,IF(LİSTE!$F$1=H1835,1,H1835+1),IF(F1835=0,H1834+1,IF(F1834=0,H1833+1,IF(F1833=0,H1832+1,IF(F1832=0,H1831+1))))))</f>
        <v>25</v>
      </c>
      <c r="G1836" s="72">
        <f>IF(F1836=0,0,IF(LİSTE!$F$1=F1836,1,F1836+1))</f>
        <v>26</v>
      </c>
      <c r="H1836" s="72">
        <f>IF(G1836=0,0,IF(LİSTE!$F$1=G1836,1,G1836+1))</f>
        <v>27</v>
      </c>
      <c r="I1836" s="72" t="str">
        <f>IFERROR(VLOOKUP(A1836,TATİLLER!$A$2:$D$30000,3,0),"TATİL DEĞİL")</f>
        <v>TATİL DEĞİL</v>
      </c>
    </row>
    <row r="1837" spans="1:9" x14ac:dyDescent="0.25">
      <c r="A1837" s="74">
        <f t="shared" ref="A1837" si="427">A1836+3</f>
        <v>47770</v>
      </c>
      <c r="B1837" s="72">
        <f t="shared" si="417"/>
        <v>1</v>
      </c>
      <c r="C1837" s="72" t="str">
        <f>IF(F1837=0,"RESMİ TATİL",VLOOKUP(F1837,LİSTE!$B$7:$D$1300,3,0))</f>
        <v>Muhammed YILDIZDAĞ</v>
      </c>
      <c r="D1837" s="72" t="str">
        <f>IF(G1837=0,"RESMİ TATİL",VLOOKUP(G1837,LİSTE!$B$7:$D$1300,3,0))</f>
        <v>Nisa Nur SANCAR</v>
      </c>
      <c r="E1837" s="72" t="str">
        <f>IF(H1837=0,"RESMİ TATİL",VLOOKUP(H1837,LİSTE!$B$7:$D$1300,3,0))</f>
        <v>Esila ÇETİN</v>
      </c>
      <c r="F1837" s="72">
        <f>IF(B1837="TATİL",0,IF(F1836&gt;0,IF(LİSTE!$F$1=H1836,1,H1836+1),IF(F1836=0,H1835+1,IF(F1835=0,H1834+1,IF(F1834=0,H1833+1,IF(F1833=0,H1832+1))))))</f>
        <v>28</v>
      </c>
      <c r="G1837" s="72">
        <f>IF(F1837=0,0,IF(LİSTE!$F$1=F1837,1,F1837+1))</f>
        <v>1</v>
      </c>
      <c r="H1837" s="72">
        <f>IF(G1837=0,0,IF(LİSTE!$F$1=G1837,1,G1837+1))</f>
        <v>2</v>
      </c>
      <c r="I1837" s="72" t="str">
        <f>IFERROR(VLOOKUP(A1837,TATİLLER!$A$2:$D$30000,3,0),"TATİL DEĞİL")</f>
        <v>TATİL DEĞİL</v>
      </c>
    </row>
    <row r="1838" spans="1:9" x14ac:dyDescent="0.25">
      <c r="A1838" s="74">
        <f t="shared" si="424"/>
        <v>47771</v>
      </c>
      <c r="B1838" s="72">
        <f t="shared" si="417"/>
        <v>2</v>
      </c>
      <c r="C1838" s="72" t="str">
        <f>IF(F1838=0,"RESMİ TATİL",VLOOKUP(F1838,LİSTE!$B$7:$D$1300,3,0))</f>
        <v>Zeynep Sevde TOPUZ</v>
      </c>
      <c r="D1838" s="72" t="str">
        <f>IF(G1838=0,"RESMİ TATİL",VLOOKUP(G1838,LİSTE!$B$7:$D$1300,3,0))</f>
        <v>Ömer Asaf KADAŞ</v>
      </c>
      <c r="E1838" s="72" t="str">
        <f>IF(H1838=0,"RESMİ TATİL",VLOOKUP(H1838,LİSTE!$B$7:$D$1300,3,0))</f>
        <v>Ramazan Baran ADIGÜZEL</v>
      </c>
      <c r="F1838" s="72">
        <f>IF(B1838="TATİL",0,IF(F1837&gt;0,IF(LİSTE!$F$1=H1837,1,H1837+1),IF(F1837=0,H1836+1,IF(F1836=0,H1835+1,IF(F1835=0,H1834+1,IF(F1834=0,H1833+1))))))</f>
        <v>3</v>
      </c>
      <c r="G1838" s="72">
        <f>IF(F1838=0,0,IF(LİSTE!$F$1=F1838,1,F1838+1))</f>
        <v>4</v>
      </c>
      <c r="H1838" s="72">
        <f>IF(G1838=0,0,IF(LİSTE!$F$1=G1838,1,G1838+1))</f>
        <v>5</v>
      </c>
      <c r="I1838" s="72" t="str">
        <f>IFERROR(VLOOKUP(A1838,TATİLLER!$A$2:$D$30000,3,0),"TATİL DEĞİL")</f>
        <v>TATİL DEĞİL</v>
      </c>
    </row>
    <row r="1839" spans="1:9" x14ac:dyDescent="0.25">
      <c r="A1839" s="74">
        <f t="shared" si="424"/>
        <v>47772</v>
      </c>
      <c r="B1839" s="72">
        <f t="shared" si="417"/>
        <v>3</v>
      </c>
      <c r="C1839" s="72" t="str">
        <f>IF(F1839=0,"RESMİ TATİL",VLOOKUP(F1839,LİSTE!$B$7:$D$1300,3,0))</f>
        <v>Bahar AKGÜN</v>
      </c>
      <c r="D1839" s="72" t="str">
        <f>IF(G1839=0,"RESMİ TATİL",VLOOKUP(G1839,LİSTE!$B$7:$D$1300,3,0))</f>
        <v>Ömer AKGÜL</v>
      </c>
      <c r="E1839" s="72" t="str">
        <f>IF(H1839=0,"RESMİ TATİL",VLOOKUP(H1839,LİSTE!$B$7:$D$1300,3,0))</f>
        <v>Muharrem EFE TANRIVERDİ</v>
      </c>
      <c r="F1839" s="72">
        <f>IF(B1839="TATİL",0,IF(F1838&gt;0,IF(LİSTE!$F$1=H1838,1,H1838+1),IF(F1838=0,H1837+1,IF(F1837=0,H1836+1,IF(F1836=0,H1835+1,IF(F1835=0,H1834+1))))))</f>
        <v>6</v>
      </c>
      <c r="G1839" s="72">
        <f>IF(F1839=0,0,IF(LİSTE!$F$1=F1839,1,F1839+1))</f>
        <v>7</v>
      </c>
      <c r="H1839" s="72">
        <f>IF(G1839=0,0,IF(LİSTE!$F$1=G1839,1,G1839+1))</f>
        <v>8</v>
      </c>
      <c r="I1839" s="72" t="str">
        <f>IFERROR(VLOOKUP(A1839,TATİLLER!$A$2:$D$30000,3,0),"TATİL DEĞİL")</f>
        <v>TATİL DEĞİL</v>
      </c>
    </row>
    <row r="1840" spans="1:9" x14ac:dyDescent="0.25">
      <c r="A1840" s="74">
        <f t="shared" si="424"/>
        <v>47773</v>
      </c>
      <c r="B1840" s="72">
        <f t="shared" si="417"/>
        <v>4</v>
      </c>
      <c r="C1840" s="72" t="str">
        <f>IF(F1840=0,"RESMİ TATİL",VLOOKUP(F1840,LİSTE!$B$7:$D$1300,3,0))</f>
        <v>Anıl DOĞAN</v>
      </c>
      <c r="D1840" s="72" t="str">
        <f>IF(G1840=0,"RESMİ TATİL",VLOOKUP(G1840,LİSTE!$B$7:$D$1300,3,0))</f>
        <v>İpek ARSLAN</v>
      </c>
      <c r="E1840" s="72" t="str">
        <f>IF(H1840=0,"RESMİ TATİL",VLOOKUP(H1840,LİSTE!$B$7:$D$1300,3,0))</f>
        <v>Efe KARSAK</v>
      </c>
      <c r="F1840" s="72">
        <f>IF(B1840="TATİL",0,IF(F1839&gt;0,IF(LİSTE!$F$1=H1839,1,H1839+1),IF(F1839=0,H1838+1,IF(F1838=0,H1837+1,IF(F1837=0,H1836+1,IF(F1836=0,H1835+1))))))</f>
        <v>9</v>
      </c>
      <c r="G1840" s="72">
        <f>IF(F1840=0,0,IF(LİSTE!$F$1=F1840,1,F1840+1))</f>
        <v>10</v>
      </c>
      <c r="H1840" s="72">
        <f>IF(G1840=0,0,IF(LİSTE!$F$1=G1840,1,G1840+1))</f>
        <v>11</v>
      </c>
      <c r="I1840" s="72" t="str">
        <f>IFERROR(VLOOKUP(A1840,TATİLLER!$A$2:$D$30000,3,0),"TATİL DEĞİL")</f>
        <v>TATİL DEĞİL</v>
      </c>
    </row>
    <row r="1841" spans="1:9" x14ac:dyDescent="0.25">
      <c r="A1841" s="74">
        <f t="shared" si="424"/>
        <v>47774</v>
      </c>
      <c r="B1841" s="72">
        <f t="shared" si="417"/>
        <v>5</v>
      </c>
      <c r="C1841" s="72" t="str">
        <f>IF(F1841=0,"RESMİ TATİL",VLOOKUP(F1841,LİSTE!$B$7:$D$1300,3,0))</f>
        <v>Abdullah KIRBAÇ</v>
      </c>
      <c r="D1841" s="72" t="str">
        <f>IF(G1841=0,"RESMİ TATİL",VLOOKUP(G1841,LİSTE!$B$7:$D$1300,3,0))</f>
        <v>Ümmü Defne GÜLER</v>
      </c>
      <c r="E1841" s="72" t="str">
        <f>IF(H1841=0,"RESMİ TATİL",VLOOKUP(H1841,LİSTE!$B$7:$D$1300,3,0))</f>
        <v>Şevval ÖZDAMAR</v>
      </c>
      <c r="F1841" s="72">
        <f>IF(B1841="TATİL",0,IF(F1840&gt;0,IF(LİSTE!$F$1=H1840,1,H1840+1),IF(F1840=0,H1839+1,IF(F1839=0,H1838+1,IF(F1838=0,H1837+1,IF(F1837=0,H1836+1))))))</f>
        <v>12</v>
      </c>
      <c r="G1841" s="72">
        <f>IF(F1841=0,0,IF(LİSTE!$F$1=F1841,1,F1841+1))</f>
        <v>13</v>
      </c>
      <c r="H1841" s="72">
        <f>IF(G1841=0,0,IF(LİSTE!$F$1=G1841,1,G1841+1))</f>
        <v>14</v>
      </c>
      <c r="I1841" s="72" t="str">
        <f>IFERROR(VLOOKUP(A1841,TATİLLER!$A$2:$D$30000,3,0),"TATİL DEĞİL")</f>
        <v>TATİL DEĞİL</v>
      </c>
    </row>
    <row r="1842" spans="1:9" x14ac:dyDescent="0.25">
      <c r="A1842" s="74">
        <f t="shared" ref="A1842" si="428">A1841+3</f>
        <v>47777</v>
      </c>
      <c r="B1842" s="72">
        <f t="shared" si="417"/>
        <v>1</v>
      </c>
      <c r="C1842" s="72" t="str">
        <f>IF(F1842=0,"RESMİ TATİL",VLOOKUP(F1842,LİSTE!$B$7:$D$1300,3,0))</f>
        <v>Zeynep AKDAĞ</v>
      </c>
      <c r="D1842" s="72" t="str">
        <f>IF(G1842=0,"RESMİ TATİL",VLOOKUP(G1842,LİSTE!$B$7:$D$1300,3,0))</f>
        <v>Esma ÇOKER</v>
      </c>
      <c r="E1842" s="72" t="str">
        <f>IF(H1842=0,"RESMİ TATİL",VLOOKUP(H1842,LİSTE!$B$7:$D$1300,3,0))</f>
        <v>Dursun Kubilay YAŞAR</v>
      </c>
      <c r="F1842" s="72">
        <f>IF(B1842="TATİL",0,IF(F1841&gt;0,IF(LİSTE!$F$1=H1841,1,H1841+1),IF(F1841=0,H1840+1,IF(F1840=0,H1839+1,IF(F1839=0,H1838+1,IF(F1838=0,H1837+1))))))</f>
        <v>15</v>
      </c>
      <c r="G1842" s="72">
        <f>IF(F1842=0,0,IF(LİSTE!$F$1=F1842,1,F1842+1))</f>
        <v>16</v>
      </c>
      <c r="H1842" s="72">
        <f>IF(G1842=0,0,IF(LİSTE!$F$1=G1842,1,G1842+1))</f>
        <v>17</v>
      </c>
      <c r="I1842" s="72" t="str">
        <f>IFERROR(VLOOKUP(A1842,TATİLLER!$A$2:$D$30000,3,0),"TATİL DEĞİL")</f>
        <v>TATİL DEĞİL</v>
      </c>
    </row>
    <row r="1843" spans="1:9" x14ac:dyDescent="0.25">
      <c r="A1843" s="74">
        <f t="shared" si="424"/>
        <v>47778</v>
      </c>
      <c r="B1843" s="72">
        <f t="shared" si="417"/>
        <v>2</v>
      </c>
      <c r="C1843" s="72" t="str">
        <f>IF(F1843=0,"RESMİ TATİL",VLOOKUP(F1843,LİSTE!$B$7:$D$1300,3,0))</f>
        <v>Zeynep Beril BAŞPINAR</v>
      </c>
      <c r="D1843" s="72" t="str">
        <f>IF(G1843=0,"RESMİ TATİL",VLOOKUP(G1843,LİSTE!$B$7:$D$1300,3,0))</f>
        <v>Ahmet DAL</v>
      </c>
      <c r="E1843" s="72" t="str">
        <f>IF(H1843=0,"RESMİ TATİL",VLOOKUP(H1843,LİSTE!$B$7:$D$1300,3,0))</f>
        <v>Emirhan KARATAŞ</v>
      </c>
      <c r="F1843" s="72">
        <f>IF(B1843="TATİL",0,IF(F1842&gt;0,IF(LİSTE!$F$1=H1842,1,H1842+1),IF(F1842=0,H1841+1,IF(F1841=0,H1840+1,IF(F1840=0,H1839+1,IF(F1839=0,H1838+1))))))</f>
        <v>18</v>
      </c>
      <c r="G1843" s="72">
        <f>IF(F1843=0,0,IF(LİSTE!$F$1=F1843,1,F1843+1))</f>
        <v>19</v>
      </c>
      <c r="H1843" s="72">
        <f>IF(G1843=0,0,IF(LİSTE!$F$1=G1843,1,G1843+1))</f>
        <v>20</v>
      </c>
      <c r="I1843" s="72" t="str">
        <f>IFERROR(VLOOKUP(A1843,TATİLLER!$A$2:$D$30000,3,0),"TATİL DEĞİL")</f>
        <v>TATİL DEĞİL</v>
      </c>
    </row>
    <row r="1844" spans="1:9" x14ac:dyDescent="0.25">
      <c r="A1844" s="74">
        <f t="shared" si="424"/>
        <v>47779</v>
      </c>
      <c r="B1844" s="72">
        <f t="shared" si="417"/>
        <v>3</v>
      </c>
      <c r="C1844" s="72" t="str">
        <f>IF(F1844=0,"RESMİ TATİL",VLOOKUP(F1844,LİSTE!$B$7:$D$1300,3,0))</f>
        <v>Zümra Yeter ARI</v>
      </c>
      <c r="D1844" s="72" t="str">
        <f>IF(G1844=0,"RESMİ TATİL",VLOOKUP(G1844,LİSTE!$B$7:$D$1300,3,0))</f>
        <v>Utku KARAGÖZ</v>
      </c>
      <c r="E1844" s="72" t="str">
        <f>IF(H1844=0,"RESMİ TATİL",VLOOKUP(H1844,LİSTE!$B$7:$D$1300,3,0))</f>
        <v>Feyza Zümra AVCIOĞLU</v>
      </c>
      <c r="F1844" s="72">
        <f>IF(B1844="TATİL",0,IF(F1843&gt;0,IF(LİSTE!$F$1=H1843,1,H1843+1),IF(F1843=0,H1842+1,IF(F1842=0,H1841+1,IF(F1841=0,H1840+1,IF(F1840=0,H1839+1))))))</f>
        <v>21</v>
      </c>
      <c r="G1844" s="72">
        <f>IF(F1844=0,0,IF(LİSTE!$F$1=F1844,1,F1844+1))</f>
        <v>22</v>
      </c>
      <c r="H1844" s="72">
        <f>IF(G1844=0,0,IF(LİSTE!$F$1=G1844,1,G1844+1))</f>
        <v>23</v>
      </c>
      <c r="I1844" s="72" t="str">
        <f>IFERROR(VLOOKUP(A1844,TATİLLER!$A$2:$D$30000,3,0),"TATİL DEĞİL")</f>
        <v>TATİL DEĞİL</v>
      </c>
    </row>
    <row r="1845" spans="1:9" x14ac:dyDescent="0.25">
      <c r="A1845" s="74">
        <f t="shared" si="424"/>
        <v>47780</v>
      </c>
      <c r="B1845" s="72">
        <f t="shared" si="417"/>
        <v>4</v>
      </c>
      <c r="C1845" s="72" t="str">
        <f>IF(F1845=0,"RESMİ TATİL",VLOOKUP(F1845,LİSTE!$B$7:$D$1300,3,0))</f>
        <v>Yusuf Ali TABUR</v>
      </c>
      <c r="D1845" s="72" t="str">
        <f>IF(G1845=0,"RESMİ TATİL",VLOOKUP(G1845,LİSTE!$B$7:$D$1300,3,0))</f>
        <v>Irmak UTEBAY</v>
      </c>
      <c r="E1845" s="72" t="str">
        <f>IF(H1845=0,"RESMİ TATİL",VLOOKUP(H1845,LİSTE!$B$7:$D$1300,3,0))</f>
        <v>Kerem AKKOÇ</v>
      </c>
      <c r="F1845" s="72">
        <f>IF(B1845="TATİL",0,IF(F1844&gt;0,IF(LİSTE!$F$1=H1844,1,H1844+1),IF(F1844=0,H1843+1,IF(F1843=0,H1842+1,IF(F1842=0,H1841+1,IF(F1841=0,H1840+1))))))</f>
        <v>24</v>
      </c>
      <c r="G1845" s="72">
        <f>IF(F1845=0,0,IF(LİSTE!$F$1=F1845,1,F1845+1))</f>
        <v>25</v>
      </c>
      <c r="H1845" s="72">
        <f>IF(G1845=0,0,IF(LİSTE!$F$1=G1845,1,G1845+1))</f>
        <v>26</v>
      </c>
      <c r="I1845" s="72" t="str">
        <f>IFERROR(VLOOKUP(A1845,TATİLLER!$A$2:$D$30000,3,0),"TATİL DEĞİL")</f>
        <v>TATİL DEĞİL</v>
      </c>
    </row>
    <row r="1846" spans="1:9" x14ac:dyDescent="0.25">
      <c r="A1846" s="74">
        <f t="shared" si="424"/>
        <v>47781</v>
      </c>
      <c r="B1846" s="72">
        <f t="shared" si="417"/>
        <v>5</v>
      </c>
      <c r="C1846" s="72" t="str">
        <f>IF(F1846=0,"RESMİ TATİL",VLOOKUP(F1846,LİSTE!$B$7:$D$1300,3,0))</f>
        <v>Elçin Ayşe ELMAS</v>
      </c>
      <c r="D1846" s="72" t="str">
        <f>IF(G1846=0,"RESMİ TATİL",VLOOKUP(G1846,LİSTE!$B$7:$D$1300,3,0))</f>
        <v>Muhammed YILDIZDAĞ</v>
      </c>
      <c r="E1846" s="72" t="str">
        <f>IF(H1846=0,"RESMİ TATİL",VLOOKUP(H1846,LİSTE!$B$7:$D$1300,3,0))</f>
        <v>Nisa Nur SANCAR</v>
      </c>
      <c r="F1846" s="72">
        <f>IF(B1846="TATİL",0,IF(F1845&gt;0,IF(LİSTE!$F$1=H1845,1,H1845+1),IF(F1845=0,H1844+1,IF(F1844=0,H1843+1,IF(F1843=0,H1842+1,IF(F1842=0,H1841+1))))))</f>
        <v>27</v>
      </c>
      <c r="G1846" s="72">
        <f>IF(F1846=0,0,IF(LİSTE!$F$1=F1846,1,F1846+1))</f>
        <v>28</v>
      </c>
      <c r="H1846" s="72">
        <f>IF(G1846=0,0,IF(LİSTE!$F$1=G1846,1,G1846+1))</f>
        <v>1</v>
      </c>
      <c r="I1846" s="72" t="str">
        <f>IFERROR(VLOOKUP(A1846,TATİLLER!$A$2:$D$30000,3,0),"TATİL DEĞİL")</f>
        <v>TATİL DEĞİL</v>
      </c>
    </row>
    <row r="1847" spans="1:9" x14ac:dyDescent="0.25">
      <c r="A1847" s="74">
        <f t="shared" ref="A1847" si="429">A1846+3</f>
        <v>47784</v>
      </c>
      <c r="B1847" s="72">
        <f t="shared" si="417"/>
        <v>1</v>
      </c>
      <c r="C1847" s="72" t="str">
        <f>IF(F1847=0,"RESMİ TATİL",VLOOKUP(F1847,LİSTE!$B$7:$D$1300,3,0))</f>
        <v>Esila ÇETİN</v>
      </c>
      <c r="D1847" s="72" t="str">
        <f>IF(G1847=0,"RESMİ TATİL",VLOOKUP(G1847,LİSTE!$B$7:$D$1300,3,0))</f>
        <v>Zeynep Sevde TOPUZ</v>
      </c>
      <c r="E1847" s="72" t="str">
        <f>IF(H1847=0,"RESMİ TATİL",VLOOKUP(H1847,LİSTE!$B$7:$D$1300,3,0))</f>
        <v>Ömer Asaf KADAŞ</v>
      </c>
      <c r="F1847" s="72">
        <f>IF(B1847="TATİL",0,IF(F1846&gt;0,IF(LİSTE!$F$1=H1846,1,H1846+1),IF(F1846=0,H1845+1,IF(F1845=0,H1844+1,IF(F1844=0,H1843+1,IF(F1843=0,H1842+1))))))</f>
        <v>2</v>
      </c>
      <c r="G1847" s="72">
        <f>IF(F1847=0,0,IF(LİSTE!$F$1=F1847,1,F1847+1))</f>
        <v>3</v>
      </c>
      <c r="H1847" s="72">
        <f>IF(G1847=0,0,IF(LİSTE!$F$1=G1847,1,G1847+1))</f>
        <v>4</v>
      </c>
      <c r="I1847" s="72" t="str">
        <f>IFERROR(VLOOKUP(A1847,TATİLLER!$A$2:$D$30000,3,0),"TATİL DEĞİL")</f>
        <v>TATİL DEĞİL</v>
      </c>
    </row>
    <row r="1848" spans="1:9" x14ac:dyDescent="0.25">
      <c r="A1848" s="74">
        <f t="shared" si="424"/>
        <v>47785</v>
      </c>
      <c r="B1848" s="72">
        <f t="shared" si="417"/>
        <v>2</v>
      </c>
      <c r="C1848" s="72" t="str">
        <f>IF(F1848=0,"RESMİ TATİL",VLOOKUP(F1848,LİSTE!$B$7:$D$1300,3,0))</f>
        <v>Ramazan Baran ADIGÜZEL</v>
      </c>
      <c r="D1848" s="72" t="str">
        <f>IF(G1848=0,"RESMİ TATİL",VLOOKUP(G1848,LİSTE!$B$7:$D$1300,3,0))</f>
        <v>Bahar AKGÜN</v>
      </c>
      <c r="E1848" s="72" t="str">
        <f>IF(H1848=0,"RESMİ TATİL",VLOOKUP(H1848,LİSTE!$B$7:$D$1300,3,0))</f>
        <v>Ömer AKGÜL</v>
      </c>
      <c r="F1848" s="72">
        <f>IF(B1848="TATİL",0,IF(F1847&gt;0,IF(LİSTE!$F$1=H1847,1,H1847+1),IF(F1847=0,H1846+1,IF(F1846=0,H1845+1,IF(F1845=0,H1844+1,IF(F1844=0,H1843+1))))))</f>
        <v>5</v>
      </c>
      <c r="G1848" s="72">
        <f>IF(F1848=0,0,IF(LİSTE!$F$1=F1848,1,F1848+1))</f>
        <v>6</v>
      </c>
      <c r="H1848" s="72">
        <f>IF(G1848=0,0,IF(LİSTE!$F$1=G1848,1,G1848+1))</f>
        <v>7</v>
      </c>
      <c r="I1848" s="72" t="str">
        <f>IFERROR(VLOOKUP(A1848,TATİLLER!$A$2:$D$30000,3,0),"TATİL DEĞİL")</f>
        <v>TATİL DEĞİL</v>
      </c>
    </row>
    <row r="1849" spans="1:9" x14ac:dyDescent="0.25">
      <c r="A1849" s="74">
        <f t="shared" si="424"/>
        <v>47786</v>
      </c>
      <c r="B1849" s="72">
        <f t="shared" si="417"/>
        <v>3</v>
      </c>
      <c r="C1849" s="72" t="str">
        <f>IF(F1849=0,"RESMİ TATİL",VLOOKUP(F1849,LİSTE!$B$7:$D$1300,3,0))</f>
        <v>Muharrem EFE TANRIVERDİ</v>
      </c>
      <c r="D1849" s="72" t="str">
        <f>IF(G1849=0,"RESMİ TATİL",VLOOKUP(G1849,LİSTE!$B$7:$D$1300,3,0))</f>
        <v>Anıl DOĞAN</v>
      </c>
      <c r="E1849" s="72" t="str">
        <f>IF(H1849=0,"RESMİ TATİL",VLOOKUP(H1849,LİSTE!$B$7:$D$1300,3,0))</f>
        <v>İpek ARSLAN</v>
      </c>
      <c r="F1849" s="72">
        <f>IF(B1849="TATİL",0,IF(F1848&gt;0,IF(LİSTE!$F$1=H1848,1,H1848+1),IF(F1848=0,H1847+1,IF(F1847=0,H1846+1,IF(F1846=0,H1845+1,IF(F1845=0,H1844+1))))))</f>
        <v>8</v>
      </c>
      <c r="G1849" s="72">
        <f>IF(F1849=0,0,IF(LİSTE!$F$1=F1849,1,F1849+1))</f>
        <v>9</v>
      </c>
      <c r="H1849" s="72">
        <f>IF(G1849=0,0,IF(LİSTE!$F$1=G1849,1,G1849+1))</f>
        <v>10</v>
      </c>
      <c r="I1849" s="72" t="str">
        <f>IFERROR(VLOOKUP(A1849,TATİLLER!$A$2:$D$30000,3,0),"TATİL DEĞİL")</f>
        <v>TATİL DEĞİL</v>
      </c>
    </row>
    <row r="1850" spans="1:9" x14ac:dyDescent="0.25">
      <c r="A1850" s="74">
        <f t="shared" si="424"/>
        <v>47787</v>
      </c>
      <c r="B1850" s="72">
        <f t="shared" si="417"/>
        <v>4</v>
      </c>
      <c r="C1850" s="72" t="str">
        <f>IF(F1850=0,"RESMİ TATİL",VLOOKUP(F1850,LİSTE!$B$7:$D$1300,3,0))</f>
        <v>Efe KARSAK</v>
      </c>
      <c r="D1850" s="72" t="str">
        <f>IF(G1850=0,"RESMİ TATİL",VLOOKUP(G1850,LİSTE!$B$7:$D$1300,3,0))</f>
        <v>Abdullah KIRBAÇ</v>
      </c>
      <c r="E1850" s="72" t="str">
        <f>IF(H1850=0,"RESMİ TATİL",VLOOKUP(H1850,LİSTE!$B$7:$D$1300,3,0))</f>
        <v>Ümmü Defne GÜLER</v>
      </c>
      <c r="F1850" s="72">
        <f>IF(B1850="TATİL",0,IF(F1849&gt;0,IF(LİSTE!$F$1=H1849,1,H1849+1),IF(F1849=0,H1848+1,IF(F1848=0,H1847+1,IF(F1847=0,H1846+1,IF(F1846=0,H1845+1))))))</f>
        <v>11</v>
      </c>
      <c r="G1850" s="72">
        <f>IF(F1850=0,0,IF(LİSTE!$F$1=F1850,1,F1850+1))</f>
        <v>12</v>
      </c>
      <c r="H1850" s="72">
        <f>IF(G1850=0,0,IF(LİSTE!$F$1=G1850,1,G1850+1))</f>
        <v>13</v>
      </c>
      <c r="I1850" s="72" t="str">
        <f>IFERROR(VLOOKUP(A1850,TATİLLER!$A$2:$D$30000,3,0),"TATİL DEĞİL")</f>
        <v>TATİL DEĞİL</v>
      </c>
    </row>
    <row r="1851" spans="1:9" x14ac:dyDescent="0.25">
      <c r="A1851" s="74">
        <f t="shared" si="424"/>
        <v>47788</v>
      </c>
      <c r="B1851" s="72">
        <f t="shared" si="417"/>
        <v>5</v>
      </c>
      <c r="C1851" s="72" t="str">
        <f>IF(F1851=0,"RESMİ TATİL",VLOOKUP(F1851,LİSTE!$B$7:$D$1300,3,0))</f>
        <v>Şevval ÖZDAMAR</v>
      </c>
      <c r="D1851" s="72" t="str">
        <f>IF(G1851=0,"RESMİ TATİL",VLOOKUP(G1851,LİSTE!$B$7:$D$1300,3,0))</f>
        <v>Zeynep AKDAĞ</v>
      </c>
      <c r="E1851" s="72" t="str">
        <f>IF(H1851=0,"RESMİ TATİL",VLOOKUP(H1851,LİSTE!$B$7:$D$1300,3,0))</f>
        <v>Esma ÇOKER</v>
      </c>
      <c r="F1851" s="72">
        <f>IF(B1851="TATİL",0,IF(F1850&gt;0,IF(LİSTE!$F$1=H1850,1,H1850+1),IF(F1850=0,H1849+1,IF(F1849=0,H1848+1,IF(F1848=0,H1847+1,IF(F1847=0,H1846+1))))))</f>
        <v>14</v>
      </c>
      <c r="G1851" s="72">
        <f>IF(F1851=0,0,IF(LİSTE!$F$1=F1851,1,F1851+1))</f>
        <v>15</v>
      </c>
      <c r="H1851" s="72">
        <f>IF(G1851=0,0,IF(LİSTE!$F$1=G1851,1,G1851+1))</f>
        <v>16</v>
      </c>
      <c r="I1851" s="72" t="str">
        <f>IFERROR(VLOOKUP(A1851,TATİLLER!$A$2:$D$30000,3,0),"TATİL DEĞİL")</f>
        <v>TATİL DEĞİL</v>
      </c>
    </row>
    <row r="1852" spans="1:9" x14ac:dyDescent="0.25">
      <c r="A1852" s="74">
        <f t="shared" ref="A1852" si="430">A1851+3</f>
        <v>47791</v>
      </c>
      <c r="B1852" s="72">
        <f t="shared" si="417"/>
        <v>1</v>
      </c>
      <c r="C1852" s="72" t="str">
        <f>IF(F1852=0,"RESMİ TATİL",VLOOKUP(F1852,LİSTE!$B$7:$D$1300,3,0))</f>
        <v>Dursun Kubilay YAŞAR</v>
      </c>
      <c r="D1852" s="72" t="str">
        <f>IF(G1852=0,"RESMİ TATİL",VLOOKUP(G1852,LİSTE!$B$7:$D$1300,3,0))</f>
        <v>Zeynep Beril BAŞPINAR</v>
      </c>
      <c r="E1852" s="72" t="str">
        <f>IF(H1852=0,"RESMİ TATİL",VLOOKUP(H1852,LİSTE!$B$7:$D$1300,3,0))</f>
        <v>Ahmet DAL</v>
      </c>
      <c r="F1852" s="72">
        <f>IF(B1852="TATİL",0,IF(F1851&gt;0,IF(LİSTE!$F$1=H1851,1,H1851+1),IF(F1851=0,H1850+1,IF(F1850=0,H1849+1,IF(F1849=0,H1848+1,IF(F1848=0,H1847+1))))))</f>
        <v>17</v>
      </c>
      <c r="G1852" s="72">
        <f>IF(F1852=0,0,IF(LİSTE!$F$1=F1852,1,F1852+1))</f>
        <v>18</v>
      </c>
      <c r="H1852" s="72">
        <f>IF(G1852=0,0,IF(LİSTE!$F$1=G1852,1,G1852+1))</f>
        <v>19</v>
      </c>
      <c r="I1852" s="72" t="str">
        <f>IFERROR(VLOOKUP(A1852,TATİLLER!$A$2:$D$30000,3,0),"TATİL DEĞİL")</f>
        <v>TATİL DEĞİL</v>
      </c>
    </row>
    <row r="1853" spans="1:9" x14ac:dyDescent="0.25">
      <c r="A1853" s="74">
        <f t="shared" si="424"/>
        <v>47792</v>
      </c>
      <c r="B1853" s="72">
        <f t="shared" si="417"/>
        <v>2</v>
      </c>
      <c r="C1853" s="72" t="str">
        <f>IF(F1853=0,"RESMİ TATİL",VLOOKUP(F1853,LİSTE!$B$7:$D$1300,3,0))</f>
        <v>Emirhan KARATAŞ</v>
      </c>
      <c r="D1853" s="72" t="str">
        <f>IF(G1853=0,"RESMİ TATİL",VLOOKUP(G1853,LİSTE!$B$7:$D$1300,3,0))</f>
        <v>Zümra Yeter ARI</v>
      </c>
      <c r="E1853" s="72" t="str">
        <f>IF(H1853=0,"RESMİ TATİL",VLOOKUP(H1853,LİSTE!$B$7:$D$1300,3,0))</f>
        <v>Utku KARAGÖZ</v>
      </c>
      <c r="F1853" s="72">
        <f>IF(B1853="TATİL",0,IF(F1852&gt;0,IF(LİSTE!$F$1=H1852,1,H1852+1),IF(F1852=0,H1851+1,IF(F1851=0,H1850+1,IF(F1850=0,H1849+1,IF(F1849=0,H1848+1))))))</f>
        <v>20</v>
      </c>
      <c r="G1853" s="72">
        <f>IF(F1853=0,0,IF(LİSTE!$F$1=F1853,1,F1853+1))</f>
        <v>21</v>
      </c>
      <c r="H1853" s="72">
        <f>IF(G1853=0,0,IF(LİSTE!$F$1=G1853,1,G1853+1))</f>
        <v>22</v>
      </c>
      <c r="I1853" s="72" t="str">
        <f>IFERROR(VLOOKUP(A1853,TATİLLER!$A$2:$D$30000,3,0),"TATİL DEĞİL")</f>
        <v>TATİL DEĞİL</v>
      </c>
    </row>
    <row r="1854" spans="1:9" x14ac:dyDescent="0.25">
      <c r="A1854" s="74">
        <f t="shared" si="424"/>
        <v>47793</v>
      </c>
      <c r="B1854" s="72">
        <f t="shared" si="417"/>
        <v>3</v>
      </c>
      <c r="C1854" s="72" t="str">
        <f>IF(F1854=0,"RESMİ TATİL",VLOOKUP(F1854,LİSTE!$B$7:$D$1300,3,0))</f>
        <v>Feyza Zümra AVCIOĞLU</v>
      </c>
      <c r="D1854" s="72" t="str">
        <f>IF(G1854=0,"RESMİ TATİL",VLOOKUP(G1854,LİSTE!$B$7:$D$1300,3,0))</f>
        <v>Yusuf Ali TABUR</v>
      </c>
      <c r="E1854" s="72" t="str">
        <f>IF(H1854=0,"RESMİ TATİL",VLOOKUP(H1854,LİSTE!$B$7:$D$1300,3,0))</f>
        <v>Irmak UTEBAY</v>
      </c>
      <c r="F1854" s="72">
        <f>IF(B1854="TATİL",0,IF(F1853&gt;0,IF(LİSTE!$F$1=H1853,1,H1853+1),IF(F1853=0,H1852+1,IF(F1852=0,H1851+1,IF(F1851=0,H1850+1,IF(F1850=0,H1849+1))))))</f>
        <v>23</v>
      </c>
      <c r="G1854" s="72">
        <f>IF(F1854=0,0,IF(LİSTE!$F$1=F1854,1,F1854+1))</f>
        <v>24</v>
      </c>
      <c r="H1854" s="72">
        <f>IF(G1854=0,0,IF(LİSTE!$F$1=G1854,1,G1854+1))</f>
        <v>25</v>
      </c>
      <c r="I1854" s="72" t="str">
        <f>IFERROR(VLOOKUP(A1854,TATİLLER!$A$2:$D$30000,3,0),"TATİL DEĞİL")</f>
        <v>TATİL DEĞİL</v>
      </c>
    </row>
    <row r="1855" spans="1:9" x14ac:dyDescent="0.25">
      <c r="A1855" s="74">
        <f t="shared" si="424"/>
        <v>47794</v>
      </c>
      <c r="B1855" s="72">
        <f t="shared" si="417"/>
        <v>4</v>
      </c>
      <c r="C1855" s="72" t="str">
        <f>IF(F1855=0,"RESMİ TATİL",VLOOKUP(F1855,LİSTE!$B$7:$D$1300,3,0))</f>
        <v>Kerem AKKOÇ</v>
      </c>
      <c r="D1855" s="72" t="str">
        <f>IF(G1855=0,"RESMİ TATİL",VLOOKUP(G1855,LİSTE!$B$7:$D$1300,3,0))</f>
        <v>Elçin Ayşe ELMAS</v>
      </c>
      <c r="E1855" s="72" t="str">
        <f>IF(H1855=0,"RESMİ TATİL",VLOOKUP(H1855,LİSTE!$B$7:$D$1300,3,0))</f>
        <v>Muhammed YILDIZDAĞ</v>
      </c>
      <c r="F1855" s="72">
        <f>IF(B1855="TATİL",0,IF(F1854&gt;0,IF(LİSTE!$F$1=H1854,1,H1854+1),IF(F1854=0,H1853+1,IF(F1853=0,H1852+1,IF(F1852=0,H1851+1,IF(F1851=0,H1850+1))))))</f>
        <v>26</v>
      </c>
      <c r="G1855" s="72">
        <f>IF(F1855=0,0,IF(LİSTE!$F$1=F1855,1,F1855+1))</f>
        <v>27</v>
      </c>
      <c r="H1855" s="72">
        <f>IF(G1855=0,0,IF(LİSTE!$F$1=G1855,1,G1855+1))</f>
        <v>28</v>
      </c>
      <c r="I1855" s="72" t="str">
        <f>IFERROR(VLOOKUP(A1855,TATİLLER!$A$2:$D$30000,3,0),"TATİL DEĞİL")</f>
        <v>TATİL DEĞİL</v>
      </c>
    </row>
    <row r="1856" spans="1:9" x14ac:dyDescent="0.25">
      <c r="A1856" s="74">
        <f t="shared" si="424"/>
        <v>47795</v>
      </c>
      <c r="B1856" s="72">
        <f t="shared" si="417"/>
        <v>5</v>
      </c>
      <c r="C1856" s="72" t="str">
        <f>IF(F1856=0,"RESMİ TATİL",VLOOKUP(F1856,LİSTE!$B$7:$D$1300,3,0))</f>
        <v>Nisa Nur SANCAR</v>
      </c>
      <c r="D1856" s="72" t="str">
        <f>IF(G1856=0,"RESMİ TATİL",VLOOKUP(G1856,LİSTE!$B$7:$D$1300,3,0))</f>
        <v>Esila ÇETİN</v>
      </c>
      <c r="E1856" s="72" t="str">
        <f>IF(H1856=0,"RESMİ TATİL",VLOOKUP(H1856,LİSTE!$B$7:$D$1300,3,0))</f>
        <v>Zeynep Sevde TOPUZ</v>
      </c>
      <c r="F1856" s="72">
        <f>IF(B1856="TATİL",0,IF(F1855&gt;0,IF(LİSTE!$F$1=H1855,1,H1855+1),IF(F1855=0,H1854+1,IF(F1854=0,H1853+1,IF(F1853=0,H1852+1,IF(F1852=0,H1851+1))))))</f>
        <v>1</v>
      </c>
      <c r="G1856" s="72">
        <f>IF(F1856=0,0,IF(LİSTE!$F$1=F1856,1,F1856+1))</f>
        <v>2</v>
      </c>
      <c r="H1856" s="72">
        <f>IF(G1856=0,0,IF(LİSTE!$F$1=G1856,1,G1856+1))</f>
        <v>3</v>
      </c>
      <c r="I1856" s="72" t="str">
        <f>IFERROR(VLOOKUP(A1856,TATİLLER!$A$2:$D$30000,3,0),"TATİL DEĞİL")</f>
        <v>TATİL DEĞİL</v>
      </c>
    </row>
    <row r="1857" spans="1:9" x14ac:dyDescent="0.25">
      <c r="A1857" s="74">
        <f t="shared" ref="A1857" si="431">A1856+3</f>
        <v>47798</v>
      </c>
      <c r="B1857" s="72">
        <f t="shared" si="417"/>
        <v>1</v>
      </c>
      <c r="C1857" s="72" t="str">
        <f>IF(F1857=0,"RESMİ TATİL",VLOOKUP(F1857,LİSTE!$B$7:$D$1300,3,0))</f>
        <v>Ömer Asaf KADAŞ</v>
      </c>
      <c r="D1857" s="72" t="str">
        <f>IF(G1857=0,"RESMİ TATİL",VLOOKUP(G1857,LİSTE!$B$7:$D$1300,3,0))</f>
        <v>Ramazan Baran ADIGÜZEL</v>
      </c>
      <c r="E1857" s="72" t="str">
        <f>IF(H1857=0,"RESMİ TATİL",VLOOKUP(H1857,LİSTE!$B$7:$D$1300,3,0))</f>
        <v>Bahar AKGÜN</v>
      </c>
      <c r="F1857" s="72">
        <f>IF(B1857="TATİL",0,IF(F1856&gt;0,IF(LİSTE!$F$1=H1856,1,H1856+1),IF(F1856=0,H1855+1,IF(F1855=0,H1854+1,IF(F1854=0,H1853+1,IF(F1853=0,H1852+1))))))</f>
        <v>4</v>
      </c>
      <c r="G1857" s="72">
        <f>IF(F1857=0,0,IF(LİSTE!$F$1=F1857,1,F1857+1))</f>
        <v>5</v>
      </c>
      <c r="H1857" s="72">
        <f>IF(G1857=0,0,IF(LİSTE!$F$1=G1857,1,G1857+1))</f>
        <v>6</v>
      </c>
      <c r="I1857" s="72" t="str">
        <f>IFERROR(VLOOKUP(A1857,TATİLLER!$A$2:$D$30000,3,0),"TATİL DEĞİL")</f>
        <v>TATİL DEĞİL</v>
      </c>
    </row>
    <row r="1858" spans="1:9" x14ac:dyDescent="0.25">
      <c r="A1858" s="74">
        <f t="shared" si="424"/>
        <v>47799</v>
      </c>
      <c r="B1858" s="72">
        <f t="shared" si="417"/>
        <v>2</v>
      </c>
      <c r="C1858" s="72" t="str">
        <f>IF(F1858=0,"RESMİ TATİL",VLOOKUP(F1858,LİSTE!$B$7:$D$1300,3,0))</f>
        <v>Ömer AKGÜL</v>
      </c>
      <c r="D1858" s="72" t="str">
        <f>IF(G1858=0,"RESMİ TATİL",VLOOKUP(G1858,LİSTE!$B$7:$D$1300,3,0))</f>
        <v>Muharrem EFE TANRIVERDİ</v>
      </c>
      <c r="E1858" s="72" t="str">
        <f>IF(H1858=0,"RESMİ TATİL",VLOOKUP(H1858,LİSTE!$B$7:$D$1300,3,0))</f>
        <v>Anıl DOĞAN</v>
      </c>
      <c r="F1858" s="72">
        <f>IF(B1858="TATİL",0,IF(F1857&gt;0,IF(LİSTE!$F$1=H1857,1,H1857+1),IF(F1857=0,H1856+1,IF(F1856=0,H1855+1,IF(F1855=0,H1854+1,IF(F1854=0,H1853+1))))))</f>
        <v>7</v>
      </c>
      <c r="G1858" s="72">
        <f>IF(F1858=0,0,IF(LİSTE!$F$1=F1858,1,F1858+1))</f>
        <v>8</v>
      </c>
      <c r="H1858" s="72">
        <f>IF(G1858=0,0,IF(LİSTE!$F$1=G1858,1,G1858+1))</f>
        <v>9</v>
      </c>
      <c r="I1858" s="72" t="str">
        <f>IFERROR(VLOOKUP(A1858,TATİLLER!$A$2:$D$30000,3,0),"TATİL DEĞİL")</f>
        <v>TATİL DEĞİL</v>
      </c>
    </row>
    <row r="1859" spans="1:9" x14ac:dyDescent="0.25">
      <c r="A1859" s="74">
        <f t="shared" si="424"/>
        <v>47800</v>
      </c>
      <c r="B1859" s="72">
        <f t="shared" ref="B1859:B1922" si="432">IF(I1859="TATİL","TATİL",WEEKDAY(A1859,2))</f>
        <v>3</v>
      </c>
      <c r="C1859" s="72" t="str">
        <f>IF(F1859=0,"RESMİ TATİL",VLOOKUP(F1859,LİSTE!$B$7:$D$1300,3,0))</f>
        <v>İpek ARSLAN</v>
      </c>
      <c r="D1859" s="72" t="str">
        <f>IF(G1859=0,"RESMİ TATİL",VLOOKUP(G1859,LİSTE!$B$7:$D$1300,3,0))</f>
        <v>Efe KARSAK</v>
      </c>
      <c r="E1859" s="72" t="str">
        <f>IF(H1859=0,"RESMİ TATİL",VLOOKUP(H1859,LİSTE!$B$7:$D$1300,3,0))</f>
        <v>Abdullah KIRBAÇ</v>
      </c>
      <c r="F1859" s="72">
        <f>IF(B1859="TATİL",0,IF(F1858&gt;0,IF(LİSTE!$F$1=H1858,1,H1858+1),IF(F1858=0,H1857+1,IF(F1857=0,H1856+1,IF(F1856=0,H1855+1,IF(F1855=0,H1854+1))))))</f>
        <v>10</v>
      </c>
      <c r="G1859" s="72">
        <f>IF(F1859=0,0,IF(LİSTE!$F$1=F1859,1,F1859+1))</f>
        <v>11</v>
      </c>
      <c r="H1859" s="72">
        <f>IF(G1859=0,0,IF(LİSTE!$F$1=G1859,1,G1859+1))</f>
        <v>12</v>
      </c>
      <c r="I1859" s="72" t="str">
        <f>IFERROR(VLOOKUP(A1859,TATİLLER!$A$2:$D$30000,3,0),"TATİL DEĞİL")</f>
        <v>TATİL DEĞİL</v>
      </c>
    </row>
    <row r="1860" spans="1:9" x14ac:dyDescent="0.25">
      <c r="A1860" s="74">
        <f t="shared" si="424"/>
        <v>47801</v>
      </c>
      <c r="B1860" s="72">
        <f t="shared" si="432"/>
        <v>4</v>
      </c>
      <c r="C1860" s="72" t="str">
        <f>IF(F1860=0,"RESMİ TATİL",VLOOKUP(F1860,LİSTE!$B$7:$D$1300,3,0))</f>
        <v>Ümmü Defne GÜLER</v>
      </c>
      <c r="D1860" s="72" t="str">
        <f>IF(G1860=0,"RESMİ TATİL",VLOOKUP(G1860,LİSTE!$B$7:$D$1300,3,0))</f>
        <v>Şevval ÖZDAMAR</v>
      </c>
      <c r="E1860" s="72" t="str">
        <f>IF(H1860=0,"RESMİ TATİL",VLOOKUP(H1860,LİSTE!$B$7:$D$1300,3,0))</f>
        <v>Zeynep AKDAĞ</v>
      </c>
      <c r="F1860" s="72">
        <f>IF(B1860="TATİL",0,IF(F1859&gt;0,IF(LİSTE!$F$1=H1859,1,H1859+1),IF(F1859=0,H1858+1,IF(F1858=0,H1857+1,IF(F1857=0,H1856+1,IF(F1856=0,H1855+1))))))</f>
        <v>13</v>
      </c>
      <c r="G1860" s="72">
        <f>IF(F1860=0,0,IF(LİSTE!$F$1=F1860,1,F1860+1))</f>
        <v>14</v>
      </c>
      <c r="H1860" s="72">
        <f>IF(G1860=0,0,IF(LİSTE!$F$1=G1860,1,G1860+1))</f>
        <v>15</v>
      </c>
      <c r="I1860" s="72" t="str">
        <f>IFERROR(VLOOKUP(A1860,TATİLLER!$A$2:$D$30000,3,0),"TATİL DEĞİL")</f>
        <v>TATİL DEĞİL</v>
      </c>
    </row>
    <row r="1861" spans="1:9" x14ac:dyDescent="0.25">
      <c r="A1861" s="74">
        <f t="shared" si="424"/>
        <v>47802</v>
      </c>
      <c r="B1861" s="72">
        <f t="shared" si="432"/>
        <v>5</v>
      </c>
      <c r="C1861" s="72" t="str">
        <f>IF(F1861=0,"RESMİ TATİL",VLOOKUP(F1861,LİSTE!$B$7:$D$1300,3,0))</f>
        <v>Esma ÇOKER</v>
      </c>
      <c r="D1861" s="72" t="str">
        <f>IF(G1861=0,"RESMİ TATİL",VLOOKUP(G1861,LİSTE!$B$7:$D$1300,3,0))</f>
        <v>Dursun Kubilay YAŞAR</v>
      </c>
      <c r="E1861" s="72" t="str">
        <f>IF(H1861=0,"RESMİ TATİL",VLOOKUP(H1861,LİSTE!$B$7:$D$1300,3,0))</f>
        <v>Zeynep Beril BAŞPINAR</v>
      </c>
      <c r="F1861" s="72">
        <f>IF(B1861="TATİL",0,IF(F1860&gt;0,IF(LİSTE!$F$1=H1860,1,H1860+1),IF(F1860=0,H1859+1,IF(F1859=0,H1858+1,IF(F1858=0,H1857+1,IF(F1857=0,H1856+1))))))</f>
        <v>16</v>
      </c>
      <c r="G1861" s="72">
        <f>IF(F1861=0,0,IF(LİSTE!$F$1=F1861,1,F1861+1))</f>
        <v>17</v>
      </c>
      <c r="H1861" s="72">
        <f>IF(G1861=0,0,IF(LİSTE!$F$1=G1861,1,G1861+1))</f>
        <v>18</v>
      </c>
      <c r="I1861" s="72" t="str">
        <f>IFERROR(VLOOKUP(A1861,TATİLLER!$A$2:$D$30000,3,0),"TATİL DEĞİL")</f>
        <v>TATİL DEĞİL</v>
      </c>
    </row>
    <row r="1862" spans="1:9" x14ac:dyDescent="0.25">
      <c r="A1862" s="74">
        <f t="shared" ref="A1862" si="433">A1861+3</f>
        <v>47805</v>
      </c>
      <c r="B1862" s="72">
        <f t="shared" si="432"/>
        <v>1</v>
      </c>
      <c r="C1862" s="72" t="str">
        <f>IF(F1862=0,"RESMİ TATİL",VLOOKUP(F1862,LİSTE!$B$7:$D$1300,3,0))</f>
        <v>Ahmet DAL</v>
      </c>
      <c r="D1862" s="72" t="str">
        <f>IF(G1862=0,"RESMİ TATİL",VLOOKUP(G1862,LİSTE!$B$7:$D$1300,3,0))</f>
        <v>Emirhan KARATAŞ</v>
      </c>
      <c r="E1862" s="72" t="str">
        <f>IF(H1862=0,"RESMİ TATİL",VLOOKUP(H1862,LİSTE!$B$7:$D$1300,3,0))</f>
        <v>Zümra Yeter ARI</v>
      </c>
      <c r="F1862" s="72">
        <f>IF(B1862="TATİL",0,IF(F1861&gt;0,IF(LİSTE!$F$1=H1861,1,H1861+1),IF(F1861=0,H1860+1,IF(F1860=0,H1859+1,IF(F1859=0,H1858+1,IF(F1858=0,H1857+1))))))</f>
        <v>19</v>
      </c>
      <c r="G1862" s="72">
        <f>IF(F1862=0,0,IF(LİSTE!$F$1=F1862,1,F1862+1))</f>
        <v>20</v>
      </c>
      <c r="H1862" s="72">
        <f>IF(G1862=0,0,IF(LİSTE!$F$1=G1862,1,G1862+1))</f>
        <v>21</v>
      </c>
      <c r="I1862" s="72" t="str">
        <f>IFERROR(VLOOKUP(A1862,TATİLLER!$A$2:$D$30000,3,0),"TATİL DEĞİL")</f>
        <v>TATİL DEĞİL</v>
      </c>
    </row>
    <row r="1863" spans="1:9" x14ac:dyDescent="0.25">
      <c r="A1863" s="74">
        <f t="shared" si="424"/>
        <v>47806</v>
      </c>
      <c r="B1863" s="72">
        <f t="shared" si="432"/>
        <v>2</v>
      </c>
      <c r="C1863" s="72" t="str">
        <f>IF(F1863=0,"RESMİ TATİL",VLOOKUP(F1863,LİSTE!$B$7:$D$1300,3,0))</f>
        <v>Utku KARAGÖZ</v>
      </c>
      <c r="D1863" s="72" t="str">
        <f>IF(G1863=0,"RESMİ TATİL",VLOOKUP(G1863,LİSTE!$B$7:$D$1300,3,0))</f>
        <v>Feyza Zümra AVCIOĞLU</v>
      </c>
      <c r="E1863" s="72" t="str">
        <f>IF(H1863=0,"RESMİ TATİL",VLOOKUP(H1863,LİSTE!$B$7:$D$1300,3,0))</f>
        <v>Yusuf Ali TABUR</v>
      </c>
      <c r="F1863" s="72">
        <f>IF(B1863="TATİL",0,IF(F1862&gt;0,IF(LİSTE!$F$1=H1862,1,H1862+1),IF(F1862=0,H1861+1,IF(F1861=0,H1860+1,IF(F1860=0,H1859+1,IF(F1859=0,H1858+1))))))</f>
        <v>22</v>
      </c>
      <c r="G1863" s="72">
        <f>IF(F1863=0,0,IF(LİSTE!$F$1=F1863,1,F1863+1))</f>
        <v>23</v>
      </c>
      <c r="H1863" s="72">
        <f>IF(G1863=0,0,IF(LİSTE!$F$1=G1863,1,G1863+1))</f>
        <v>24</v>
      </c>
      <c r="I1863" s="72" t="str">
        <f>IFERROR(VLOOKUP(A1863,TATİLLER!$A$2:$D$30000,3,0),"TATİL DEĞİL")</f>
        <v>TATİL DEĞİL</v>
      </c>
    </row>
    <row r="1864" spans="1:9" x14ac:dyDescent="0.25">
      <c r="A1864" s="74">
        <f t="shared" si="424"/>
        <v>47807</v>
      </c>
      <c r="B1864" s="72">
        <f t="shared" si="432"/>
        <v>3</v>
      </c>
      <c r="C1864" s="72" t="str">
        <f>IF(F1864=0,"RESMİ TATİL",VLOOKUP(F1864,LİSTE!$B$7:$D$1300,3,0))</f>
        <v>Irmak UTEBAY</v>
      </c>
      <c r="D1864" s="72" t="str">
        <f>IF(G1864=0,"RESMİ TATİL",VLOOKUP(G1864,LİSTE!$B$7:$D$1300,3,0))</f>
        <v>Kerem AKKOÇ</v>
      </c>
      <c r="E1864" s="72" t="str">
        <f>IF(H1864=0,"RESMİ TATİL",VLOOKUP(H1864,LİSTE!$B$7:$D$1300,3,0))</f>
        <v>Elçin Ayşe ELMAS</v>
      </c>
      <c r="F1864" s="72">
        <f>IF(B1864="TATİL",0,IF(F1863&gt;0,IF(LİSTE!$F$1=H1863,1,H1863+1),IF(F1863=0,H1862+1,IF(F1862=0,H1861+1,IF(F1861=0,H1860+1,IF(F1860=0,H1859+1))))))</f>
        <v>25</v>
      </c>
      <c r="G1864" s="72">
        <f>IF(F1864=0,0,IF(LİSTE!$F$1=F1864,1,F1864+1))</f>
        <v>26</v>
      </c>
      <c r="H1864" s="72">
        <f>IF(G1864=0,0,IF(LİSTE!$F$1=G1864,1,G1864+1))</f>
        <v>27</v>
      </c>
      <c r="I1864" s="72" t="str">
        <f>IFERROR(VLOOKUP(A1864,TATİLLER!$A$2:$D$30000,3,0),"TATİL DEĞİL")</f>
        <v>TATİL DEĞİL</v>
      </c>
    </row>
    <row r="1865" spans="1:9" x14ac:dyDescent="0.25">
      <c r="A1865" s="74">
        <f t="shared" si="424"/>
        <v>47808</v>
      </c>
      <c r="B1865" s="72">
        <f t="shared" si="432"/>
        <v>4</v>
      </c>
      <c r="C1865" s="72" t="str">
        <f>IF(F1865=0,"RESMİ TATİL",VLOOKUP(F1865,LİSTE!$B$7:$D$1300,3,0))</f>
        <v>Muhammed YILDIZDAĞ</v>
      </c>
      <c r="D1865" s="72" t="str">
        <f>IF(G1865=0,"RESMİ TATİL",VLOOKUP(G1865,LİSTE!$B$7:$D$1300,3,0))</f>
        <v>Nisa Nur SANCAR</v>
      </c>
      <c r="E1865" s="72" t="str">
        <f>IF(H1865=0,"RESMİ TATİL",VLOOKUP(H1865,LİSTE!$B$7:$D$1300,3,0))</f>
        <v>Esila ÇETİN</v>
      </c>
      <c r="F1865" s="72">
        <f>IF(B1865="TATİL",0,IF(F1864&gt;0,IF(LİSTE!$F$1=H1864,1,H1864+1),IF(F1864=0,H1863+1,IF(F1863=0,H1862+1,IF(F1862=0,H1861+1,IF(F1861=0,H1860+1))))))</f>
        <v>28</v>
      </c>
      <c r="G1865" s="72">
        <f>IF(F1865=0,0,IF(LİSTE!$F$1=F1865,1,F1865+1))</f>
        <v>1</v>
      </c>
      <c r="H1865" s="72">
        <f>IF(G1865=0,0,IF(LİSTE!$F$1=G1865,1,G1865+1))</f>
        <v>2</v>
      </c>
      <c r="I1865" s="72" t="str">
        <f>IFERROR(VLOOKUP(A1865,TATİLLER!$A$2:$D$30000,3,0),"TATİL DEĞİL")</f>
        <v>TATİL DEĞİL</v>
      </c>
    </row>
    <row r="1866" spans="1:9" x14ac:dyDescent="0.25">
      <c r="A1866" s="74">
        <f t="shared" si="424"/>
        <v>47809</v>
      </c>
      <c r="B1866" s="72">
        <f t="shared" si="432"/>
        <v>5</v>
      </c>
      <c r="C1866" s="72" t="str">
        <f>IF(F1866=0,"RESMİ TATİL",VLOOKUP(F1866,LİSTE!$B$7:$D$1300,3,0))</f>
        <v>Zeynep Sevde TOPUZ</v>
      </c>
      <c r="D1866" s="72" t="str">
        <f>IF(G1866=0,"RESMİ TATİL",VLOOKUP(G1866,LİSTE!$B$7:$D$1300,3,0))</f>
        <v>Ömer Asaf KADAŞ</v>
      </c>
      <c r="E1866" s="72" t="str">
        <f>IF(H1866=0,"RESMİ TATİL",VLOOKUP(H1866,LİSTE!$B$7:$D$1300,3,0))</f>
        <v>Ramazan Baran ADIGÜZEL</v>
      </c>
      <c r="F1866" s="72">
        <f>IF(B1866="TATİL",0,IF(F1865&gt;0,IF(LİSTE!$F$1=H1865,1,H1865+1),IF(F1865=0,H1864+1,IF(F1864=0,H1863+1,IF(F1863=0,H1862+1,IF(F1862=0,H1861+1))))))</f>
        <v>3</v>
      </c>
      <c r="G1866" s="72">
        <f>IF(F1866=0,0,IF(LİSTE!$F$1=F1866,1,F1866+1))</f>
        <v>4</v>
      </c>
      <c r="H1866" s="72">
        <f>IF(G1866=0,0,IF(LİSTE!$F$1=G1866,1,G1866+1))</f>
        <v>5</v>
      </c>
      <c r="I1866" s="72" t="str">
        <f>IFERROR(VLOOKUP(A1866,TATİLLER!$A$2:$D$30000,3,0),"TATİL DEĞİL")</f>
        <v>TATİL DEĞİL</v>
      </c>
    </row>
    <row r="1867" spans="1:9" x14ac:dyDescent="0.25">
      <c r="A1867" s="74">
        <f t="shared" ref="A1867" si="434">A1866+3</f>
        <v>47812</v>
      </c>
      <c r="B1867" s="72">
        <f t="shared" si="432"/>
        <v>1</v>
      </c>
      <c r="C1867" s="72" t="str">
        <f>IF(F1867=0,"RESMİ TATİL",VLOOKUP(F1867,LİSTE!$B$7:$D$1300,3,0))</f>
        <v>Bahar AKGÜN</v>
      </c>
      <c r="D1867" s="72" t="str">
        <f>IF(G1867=0,"RESMİ TATİL",VLOOKUP(G1867,LİSTE!$B$7:$D$1300,3,0))</f>
        <v>Ömer AKGÜL</v>
      </c>
      <c r="E1867" s="72" t="str">
        <f>IF(H1867=0,"RESMİ TATİL",VLOOKUP(H1867,LİSTE!$B$7:$D$1300,3,0))</f>
        <v>Muharrem EFE TANRIVERDİ</v>
      </c>
      <c r="F1867" s="72">
        <f>IF(B1867="TATİL",0,IF(F1866&gt;0,IF(LİSTE!$F$1=H1866,1,H1866+1),IF(F1866=0,H1865+1,IF(F1865=0,H1864+1,IF(F1864=0,H1863+1,IF(F1863=0,H1862+1))))))</f>
        <v>6</v>
      </c>
      <c r="G1867" s="72">
        <f>IF(F1867=0,0,IF(LİSTE!$F$1=F1867,1,F1867+1))</f>
        <v>7</v>
      </c>
      <c r="H1867" s="72">
        <f>IF(G1867=0,0,IF(LİSTE!$F$1=G1867,1,G1867+1))</f>
        <v>8</v>
      </c>
      <c r="I1867" s="72" t="str">
        <f>IFERROR(VLOOKUP(A1867,TATİLLER!$A$2:$D$30000,3,0),"TATİL DEĞİL")</f>
        <v>TATİL DEĞİL</v>
      </c>
    </row>
    <row r="1868" spans="1:9" x14ac:dyDescent="0.25">
      <c r="A1868" s="74">
        <f t="shared" si="424"/>
        <v>47813</v>
      </c>
      <c r="B1868" s="72">
        <f t="shared" si="432"/>
        <v>2</v>
      </c>
      <c r="C1868" s="72" t="str">
        <f>IF(F1868=0,"RESMİ TATİL",VLOOKUP(F1868,LİSTE!$B$7:$D$1300,3,0))</f>
        <v>Anıl DOĞAN</v>
      </c>
      <c r="D1868" s="72" t="str">
        <f>IF(G1868=0,"RESMİ TATİL",VLOOKUP(G1868,LİSTE!$B$7:$D$1300,3,0))</f>
        <v>İpek ARSLAN</v>
      </c>
      <c r="E1868" s="72" t="str">
        <f>IF(H1868=0,"RESMİ TATİL",VLOOKUP(H1868,LİSTE!$B$7:$D$1300,3,0))</f>
        <v>Efe KARSAK</v>
      </c>
      <c r="F1868" s="72">
        <f>IF(B1868="TATİL",0,IF(F1867&gt;0,IF(LİSTE!$F$1=H1867,1,H1867+1),IF(F1867=0,H1866+1,IF(F1866=0,H1865+1,IF(F1865=0,H1864+1,IF(F1864=0,H1863+1))))))</f>
        <v>9</v>
      </c>
      <c r="G1868" s="72">
        <f>IF(F1868=0,0,IF(LİSTE!$F$1=F1868,1,F1868+1))</f>
        <v>10</v>
      </c>
      <c r="H1868" s="72">
        <f>IF(G1868=0,0,IF(LİSTE!$F$1=G1868,1,G1868+1))</f>
        <v>11</v>
      </c>
      <c r="I1868" s="72" t="str">
        <f>IFERROR(VLOOKUP(A1868,TATİLLER!$A$2:$D$30000,3,0),"TATİL DEĞİL")</f>
        <v>TATİL DEĞİL</v>
      </c>
    </row>
    <row r="1869" spans="1:9" x14ac:dyDescent="0.25">
      <c r="A1869" s="74">
        <f t="shared" si="424"/>
        <v>47814</v>
      </c>
      <c r="B1869" s="72">
        <f t="shared" si="432"/>
        <v>3</v>
      </c>
      <c r="C1869" s="72" t="str">
        <f>IF(F1869=0,"RESMİ TATİL",VLOOKUP(F1869,LİSTE!$B$7:$D$1300,3,0))</f>
        <v>Abdullah KIRBAÇ</v>
      </c>
      <c r="D1869" s="72" t="str">
        <f>IF(G1869=0,"RESMİ TATİL",VLOOKUP(G1869,LİSTE!$B$7:$D$1300,3,0))</f>
        <v>Ümmü Defne GÜLER</v>
      </c>
      <c r="E1869" s="72" t="str">
        <f>IF(H1869=0,"RESMİ TATİL",VLOOKUP(H1869,LİSTE!$B$7:$D$1300,3,0))</f>
        <v>Şevval ÖZDAMAR</v>
      </c>
      <c r="F1869" s="72">
        <f>IF(B1869="TATİL",0,IF(F1868&gt;0,IF(LİSTE!$F$1=H1868,1,H1868+1),IF(F1868=0,H1867+1,IF(F1867=0,H1866+1,IF(F1866=0,H1865+1,IF(F1865=0,H1864+1))))))</f>
        <v>12</v>
      </c>
      <c r="G1869" s="72">
        <f>IF(F1869=0,0,IF(LİSTE!$F$1=F1869,1,F1869+1))</f>
        <v>13</v>
      </c>
      <c r="H1869" s="72">
        <f>IF(G1869=0,0,IF(LİSTE!$F$1=G1869,1,G1869+1))</f>
        <v>14</v>
      </c>
      <c r="I1869" s="72" t="str">
        <f>IFERROR(VLOOKUP(A1869,TATİLLER!$A$2:$D$30000,3,0),"TATİL DEĞİL")</f>
        <v>TATİL DEĞİL</v>
      </c>
    </row>
    <row r="1870" spans="1:9" x14ac:dyDescent="0.25">
      <c r="A1870" s="74">
        <f t="shared" si="424"/>
        <v>47815</v>
      </c>
      <c r="B1870" s="72">
        <f t="shared" si="432"/>
        <v>4</v>
      </c>
      <c r="C1870" s="72" t="str">
        <f>IF(F1870=0,"RESMİ TATİL",VLOOKUP(F1870,LİSTE!$B$7:$D$1300,3,0))</f>
        <v>Zeynep AKDAĞ</v>
      </c>
      <c r="D1870" s="72" t="str">
        <f>IF(G1870=0,"RESMİ TATİL",VLOOKUP(G1870,LİSTE!$B$7:$D$1300,3,0))</f>
        <v>Esma ÇOKER</v>
      </c>
      <c r="E1870" s="72" t="str">
        <f>IF(H1870=0,"RESMİ TATİL",VLOOKUP(H1870,LİSTE!$B$7:$D$1300,3,0))</f>
        <v>Dursun Kubilay YAŞAR</v>
      </c>
      <c r="F1870" s="72">
        <f>IF(B1870="TATİL",0,IF(F1869&gt;0,IF(LİSTE!$F$1=H1869,1,H1869+1),IF(F1869=0,H1868+1,IF(F1868=0,H1867+1,IF(F1867=0,H1866+1,IF(F1866=0,H1865+1))))))</f>
        <v>15</v>
      </c>
      <c r="G1870" s="72">
        <f>IF(F1870=0,0,IF(LİSTE!$F$1=F1870,1,F1870+1))</f>
        <v>16</v>
      </c>
      <c r="H1870" s="72">
        <f>IF(G1870=0,0,IF(LİSTE!$F$1=G1870,1,G1870+1))</f>
        <v>17</v>
      </c>
      <c r="I1870" s="72" t="str">
        <f>IFERROR(VLOOKUP(A1870,TATİLLER!$A$2:$D$30000,3,0),"TATİL DEĞİL")</f>
        <v>TATİL DEĞİL</v>
      </c>
    </row>
    <row r="1871" spans="1:9" x14ac:dyDescent="0.25">
      <c r="A1871" s="74">
        <f t="shared" si="424"/>
        <v>47816</v>
      </c>
      <c r="B1871" s="72">
        <f t="shared" si="432"/>
        <v>5</v>
      </c>
      <c r="C1871" s="72" t="str">
        <f>IF(F1871=0,"RESMİ TATİL",VLOOKUP(F1871,LİSTE!$B$7:$D$1300,3,0))</f>
        <v>Zeynep Beril BAŞPINAR</v>
      </c>
      <c r="D1871" s="72" t="str">
        <f>IF(G1871=0,"RESMİ TATİL",VLOOKUP(G1871,LİSTE!$B$7:$D$1300,3,0))</f>
        <v>Ahmet DAL</v>
      </c>
      <c r="E1871" s="72" t="str">
        <f>IF(H1871=0,"RESMİ TATİL",VLOOKUP(H1871,LİSTE!$B$7:$D$1300,3,0))</f>
        <v>Emirhan KARATAŞ</v>
      </c>
      <c r="F1871" s="72">
        <f>IF(B1871="TATİL",0,IF(F1870&gt;0,IF(LİSTE!$F$1=H1870,1,H1870+1),IF(F1870=0,H1869+1,IF(F1869=0,H1868+1,IF(F1868=0,H1867+1,IF(F1867=0,H1866+1))))))</f>
        <v>18</v>
      </c>
      <c r="G1871" s="72">
        <f>IF(F1871=0,0,IF(LİSTE!$F$1=F1871,1,F1871+1))</f>
        <v>19</v>
      </c>
      <c r="H1871" s="72">
        <f>IF(G1871=0,0,IF(LİSTE!$F$1=G1871,1,G1871+1))</f>
        <v>20</v>
      </c>
      <c r="I1871" s="72" t="str">
        <f>IFERROR(VLOOKUP(A1871,TATİLLER!$A$2:$D$30000,3,0),"TATİL DEĞİL")</f>
        <v>TATİL DEĞİL</v>
      </c>
    </row>
    <row r="1872" spans="1:9" x14ac:dyDescent="0.25">
      <c r="A1872" s="74">
        <f t="shared" ref="A1872" si="435">A1871+3</f>
        <v>47819</v>
      </c>
      <c r="B1872" s="72">
        <f t="shared" si="432"/>
        <v>1</v>
      </c>
      <c r="C1872" s="72" t="str">
        <f>IF(F1872=0,"RESMİ TATİL",VLOOKUP(F1872,LİSTE!$B$7:$D$1300,3,0))</f>
        <v>Zümra Yeter ARI</v>
      </c>
      <c r="D1872" s="72" t="str">
        <f>IF(G1872=0,"RESMİ TATİL",VLOOKUP(G1872,LİSTE!$B$7:$D$1300,3,0))</f>
        <v>Utku KARAGÖZ</v>
      </c>
      <c r="E1872" s="72" t="str">
        <f>IF(H1872=0,"RESMİ TATİL",VLOOKUP(H1872,LİSTE!$B$7:$D$1300,3,0))</f>
        <v>Feyza Zümra AVCIOĞLU</v>
      </c>
      <c r="F1872" s="72">
        <f>IF(B1872="TATİL",0,IF(F1871&gt;0,IF(LİSTE!$F$1=H1871,1,H1871+1),IF(F1871=0,H1870+1,IF(F1870=0,H1869+1,IF(F1869=0,H1868+1,IF(F1868=0,H1867+1))))))</f>
        <v>21</v>
      </c>
      <c r="G1872" s="72">
        <f>IF(F1872=0,0,IF(LİSTE!$F$1=F1872,1,F1872+1))</f>
        <v>22</v>
      </c>
      <c r="H1872" s="72">
        <f>IF(G1872=0,0,IF(LİSTE!$F$1=G1872,1,G1872+1))</f>
        <v>23</v>
      </c>
      <c r="I1872" s="72" t="str">
        <f>IFERROR(VLOOKUP(A1872,TATİLLER!$A$2:$D$30000,3,0),"TATİL DEĞİL")</f>
        <v>TATİL DEĞİL</v>
      </c>
    </row>
    <row r="1873" spans="1:9" x14ac:dyDescent="0.25">
      <c r="A1873" s="74">
        <f t="shared" si="424"/>
        <v>47820</v>
      </c>
      <c r="B1873" s="72">
        <f t="shared" si="432"/>
        <v>2</v>
      </c>
      <c r="C1873" s="72" t="str">
        <f>IF(F1873=0,"RESMİ TATİL",VLOOKUP(F1873,LİSTE!$B$7:$D$1300,3,0))</f>
        <v>Yusuf Ali TABUR</v>
      </c>
      <c r="D1873" s="72" t="str">
        <f>IF(G1873=0,"RESMİ TATİL",VLOOKUP(G1873,LİSTE!$B$7:$D$1300,3,0))</f>
        <v>Irmak UTEBAY</v>
      </c>
      <c r="E1873" s="72" t="str">
        <f>IF(H1873=0,"RESMİ TATİL",VLOOKUP(H1873,LİSTE!$B$7:$D$1300,3,0))</f>
        <v>Kerem AKKOÇ</v>
      </c>
      <c r="F1873" s="72">
        <f>IF(B1873="TATİL",0,IF(F1872&gt;0,IF(LİSTE!$F$1=H1872,1,H1872+1),IF(F1872=0,H1871+1,IF(F1871=0,H1870+1,IF(F1870=0,H1869+1,IF(F1869=0,H1868+1))))))</f>
        <v>24</v>
      </c>
      <c r="G1873" s="72">
        <f>IF(F1873=0,0,IF(LİSTE!$F$1=F1873,1,F1873+1))</f>
        <v>25</v>
      </c>
      <c r="H1873" s="72">
        <f>IF(G1873=0,0,IF(LİSTE!$F$1=G1873,1,G1873+1))</f>
        <v>26</v>
      </c>
      <c r="I1873" s="72" t="str">
        <f>IFERROR(VLOOKUP(A1873,TATİLLER!$A$2:$D$30000,3,0),"TATİL DEĞİL")</f>
        <v>TATİL DEĞİL</v>
      </c>
    </row>
    <row r="1874" spans="1:9" x14ac:dyDescent="0.25">
      <c r="A1874" s="74">
        <f t="shared" si="424"/>
        <v>47821</v>
      </c>
      <c r="B1874" s="72">
        <f t="shared" si="432"/>
        <v>3</v>
      </c>
      <c r="C1874" s="72" t="str">
        <f>IF(F1874=0,"RESMİ TATİL",VLOOKUP(F1874,LİSTE!$B$7:$D$1300,3,0))</f>
        <v>Elçin Ayşe ELMAS</v>
      </c>
      <c r="D1874" s="72" t="str">
        <f>IF(G1874=0,"RESMİ TATİL",VLOOKUP(G1874,LİSTE!$B$7:$D$1300,3,0))</f>
        <v>Muhammed YILDIZDAĞ</v>
      </c>
      <c r="E1874" s="72" t="str">
        <f>IF(H1874=0,"RESMİ TATİL",VLOOKUP(H1874,LİSTE!$B$7:$D$1300,3,0))</f>
        <v>Nisa Nur SANCAR</v>
      </c>
      <c r="F1874" s="72">
        <f>IF(B1874="TATİL",0,IF(F1873&gt;0,IF(LİSTE!$F$1=H1873,1,H1873+1),IF(F1873=0,H1872+1,IF(F1872=0,H1871+1,IF(F1871=0,H1870+1,IF(F1870=0,H1869+1))))))</f>
        <v>27</v>
      </c>
      <c r="G1874" s="72">
        <f>IF(F1874=0,0,IF(LİSTE!$F$1=F1874,1,F1874+1))</f>
        <v>28</v>
      </c>
      <c r="H1874" s="72">
        <f>IF(G1874=0,0,IF(LİSTE!$F$1=G1874,1,G1874+1))</f>
        <v>1</v>
      </c>
      <c r="I1874" s="72" t="str">
        <f>IFERROR(VLOOKUP(A1874,TATİLLER!$A$2:$D$30000,3,0),"TATİL DEĞİL")</f>
        <v>TATİL DEĞİL</v>
      </c>
    </row>
    <row r="1875" spans="1:9" x14ac:dyDescent="0.25">
      <c r="A1875" s="74">
        <f t="shared" si="424"/>
        <v>47822</v>
      </c>
      <c r="B1875" s="72">
        <f t="shared" si="432"/>
        <v>4</v>
      </c>
      <c r="C1875" s="72" t="str">
        <f>IF(F1875=0,"RESMİ TATİL",VLOOKUP(F1875,LİSTE!$B$7:$D$1300,3,0))</f>
        <v>Esila ÇETİN</v>
      </c>
      <c r="D1875" s="72" t="str">
        <f>IF(G1875=0,"RESMİ TATİL",VLOOKUP(G1875,LİSTE!$B$7:$D$1300,3,0))</f>
        <v>Zeynep Sevde TOPUZ</v>
      </c>
      <c r="E1875" s="72" t="str">
        <f>IF(H1875=0,"RESMİ TATİL",VLOOKUP(H1875,LİSTE!$B$7:$D$1300,3,0))</f>
        <v>Ömer Asaf KADAŞ</v>
      </c>
      <c r="F1875" s="72">
        <f>IF(B1875="TATİL",0,IF(F1874&gt;0,IF(LİSTE!$F$1=H1874,1,H1874+1),IF(F1874=0,H1873+1,IF(F1873=0,H1872+1,IF(F1872=0,H1871+1,IF(F1871=0,H1870+1))))))</f>
        <v>2</v>
      </c>
      <c r="G1875" s="72">
        <f>IF(F1875=0,0,IF(LİSTE!$F$1=F1875,1,F1875+1))</f>
        <v>3</v>
      </c>
      <c r="H1875" s="72">
        <f>IF(G1875=0,0,IF(LİSTE!$F$1=G1875,1,G1875+1))</f>
        <v>4</v>
      </c>
      <c r="I1875" s="72" t="str">
        <f>IFERROR(VLOOKUP(A1875,TATİLLER!$A$2:$D$30000,3,0),"TATİL DEĞİL")</f>
        <v>TATİL DEĞİL</v>
      </c>
    </row>
    <row r="1876" spans="1:9" x14ac:dyDescent="0.25">
      <c r="A1876" s="74">
        <f t="shared" si="424"/>
        <v>47823</v>
      </c>
      <c r="B1876" s="72">
        <f t="shared" si="432"/>
        <v>5</v>
      </c>
      <c r="C1876" s="72" t="str">
        <f>IF(F1876=0,"RESMİ TATİL",VLOOKUP(F1876,LİSTE!$B$7:$D$1300,3,0))</f>
        <v>Ramazan Baran ADIGÜZEL</v>
      </c>
      <c r="D1876" s="72" t="str">
        <f>IF(G1876=0,"RESMİ TATİL",VLOOKUP(G1876,LİSTE!$B$7:$D$1300,3,0))</f>
        <v>Bahar AKGÜN</v>
      </c>
      <c r="E1876" s="72" t="str">
        <f>IF(H1876=0,"RESMİ TATİL",VLOOKUP(H1876,LİSTE!$B$7:$D$1300,3,0))</f>
        <v>Ömer AKGÜL</v>
      </c>
      <c r="F1876" s="72">
        <f>IF(B1876="TATİL",0,IF(F1875&gt;0,IF(LİSTE!$F$1=H1875,1,H1875+1),IF(F1875=0,H1874+1,IF(F1874=0,H1873+1,IF(F1873=0,H1872+1,IF(F1872=0,H1871+1))))))</f>
        <v>5</v>
      </c>
      <c r="G1876" s="72">
        <f>IF(F1876=0,0,IF(LİSTE!$F$1=F1876,1,F1876+1))</f>
        <v>6</v>
      </c>
      <c r="H1876" s="72">
        <f>IF(G1876=0,0,IF(LİSTE!$F$1=G1876,1,G1876+1))</f>
        <v>7</v>
      </c>
      <c r="I1876" s="72" t="str">
        <f>IFERROR(VLOOKUP(A1876,TATİLLER!$A$2:$D$30000,3,0),"TATİL DEĞİL")</f>
        <v>TATİL DEĞİL</v>
      </c>
    </row>
    <row r="1877" spans="1:9" x14ac:dyDescent="0.25">
      <c r="A1877" s="74">
        <f t="shared" ref="A1877" si="436">A1876+3</f>
        <v>47826</v>
      </c>
      <c r="B1877" s="72">
        <f t="shared" si="432"/>
        <v>1</v>
      </c>
      <c r="C1877" s="72" t="str">
        <f>IF(F1877=0,"RESMİ TATİL",VLOOKUP(F1877,LİSTE!$B$7:$D$1300,3,0))</f>
        <v>Muharrem EFE TANRIVERDİ</v>
      </c>
      <c r="D1877" s="72" t="str">
        <f>IF(G1877=0,"RESMİ TATİL",VLOOKUP(G1877,LİSTE!$B$7:$D$1300,3,0))</f>
        <v>Anıl DOĞAN</v>
      </c>
      <c r="E1877" s="72" t="str">
        <f>IF(H1877=0,"RESMİ TATİL",VLOOKUP(H1877,LİSTE!$B$7:$D$1300,3,0))</f>
        <v>İpek ARSLAN</v>
      </c>
      <c r="F1877" s="72">
        <f>IF(B1877="TATİL",0,IF(F1876&gt;0,IF(LİSTE!$F$1=H1876,1,H1876+1),IF(F1876=0,H1875+1,IF(F1875=0,H1874+1,IF(F1874=0,H1873+1,IF(F1873=0,H1872+1))))))</f>
        <v>8</v>
      </c>
      <c r="G1877" s="72">
        <f>IF(F1877=0,0,IF(LİSTE!$F$1=F1877,1,F1877+1))</f>
        <v>9</v>
      </c>
      <c r="H1877" s="72">
        <f>IF(G1877=0,0,IF(LİSTE!$F$1=G1877,1,G1877+1))</f>
        <v>10</v>
      </c>
      <c r="I1877" s="72" t="str">
        <f>IFERROR(VLOOKUP(A1877,TATİLLER!$A$2:$D$30000,3,0),"TATİL DEĞİL")</f>
        <v>TATİL DEĞİL</v>
      </c>
    </row>
    <row r="1878" spans="1:9" x14ac:dyDescent="0.25">
      <c r="A1878" s="74">
        <f t="shared" si="424"/>
        <v>47827</v>
      </c>
      <c r="B1878" s="72">
        <f t="shared" si="432"/>
        <v>2</v>
      </c>
      <c r="C1878" s="72" t="str">
        <f>IF(F1878=0,"RESMİ TATİL",VLOOKUP(F1878,LİSTE!$B$7:$D$1300,3,0))</f>
        <v>Efe KARSAK</v>
      </c>
      <c r="D1878" s="72" t="str">
        <f>IF(G1878=0,"RESMİ TATİL",VLOOKUP(G1878,LİSTE!$B$7:$D$1300,3,0))</f>
        <v>Abdullah KIRBAÇ</v>
      </c>
      <c r="E1878" s="72" t="str">
        <f>IF(H1878=0,"RESMİ TATİL",VLOOKUP(H1878,LİSTE!$B$7:$D$1300,3,0))</f>
        <v>Ümmü Defne GÜLER</v>
      </c>
      <c r="F1878" s="72">
        <f>IF(B1878="TATİL",0,IF(F1877&gt;0,IF(LİSTE!$F$1=H1877,1,H1877+1),IF(F1877=0,H1876+1,IF(F1876=0,H1875+1,IF(F1875=0,H1874+1,IF(F1874=0,H1873+1))))))</f>
        <v>11</v>
      </c>
      <c r="G1878" s="72">
        <f>IF(F1878=0,0,IF(LİSTE!$F$1=F1878,1,F1878+1))</f>
        <v>12</v>
      </c>
      <c r="H1878" s="72">
        <f>IF(G1878=0,0,IF(LİSTE!$F$1=G1878,1,G1878+1))</f>
        <v>13</v>
      </c>
      <c r="I1878" s="72" t="str">
        <f>IFERROR(VLOOKUP(A1878,TATİLLER!$A$2:$D$30000,3,0),"TATİL DEĞİL")</f>
        <v>TATİL DEĞİL</v>
      </c>
    </row>
    <row r="1879" spans="1:9" x14ac:dyDescent="0.25">
      <c r="A1879" s="74">
        <f t="shared" si="424"/>
        <v>47828</v>
      </c>
      <c r="B1879" s="72">
        <f t="shared" si="432"/>
        <v>3</v>
      </c>
      <c r="C1879" s="72" t="str">
        <f>IF(F1879=0,"RESMİ TATİL",VLOOKUP(F1879,LİSTE!$B$7:$D$1300,3,0))</f>
        <v>Şevval ÖZDAMAR</v>
      </c>
      <c r="D1879" s="72" t="str">
        <f>IF(G1879=0,"RESMİ TATİL",VLOOKUP(G1879,LİSTE!$B$7:$D$1300,3,0))</f>
        <v>Zeynep AKDAĞ</v>
      </c>
      <c r="E1879" s="72" t="str">
        <f>IF(H1879=0,"RESMİ TATİL",VLOOKUP(H1879,LİSTE!$B$7:$D$1300,3,0))</f>
        <v>Esma ÇOKER</v>
      </c>
      <c r="F1879" s="72">
        <f>IF(B1879="TATİL",0,IF(F1878&gt;0,IF(LİSTE!$F$1=H1878,1,H1878+1),IF(F1878=0,H1877+1,IF(F1877=0,H1876+1,IF(F1876=0,H1875+1,IF(F1875=0,H1874+1))))))</f>
        <v>14</v>
      </c>
      <c r="G1879" s="72">
        <f>IF(F1879=0,0,IF(LİSTE!$F$1=F1879,1,F1879+1))</f>
        <v>15</v>
      </c>
      <c r="H1879" s="72">
        <f>IF(G1879=0,0,IF(LİSTE!$F$1=G1879,1,G1879+1))</f>
        <v>16</v>
      </c>
      <c r="I1879" s="72" t="str">
        <f>IFERROR(VLOOKUP(A1879,TATİLLER!$A$2:$D$30000,3,0),"TATİL DEĞİL")</f>
        <v>TATİL DEĞİL</v>
      </c>
    </row>
    <row r="1880" spans="1:9" x14ac:dyDescent="0.25">
      <c r="A1880" s="74">
        <f t="shared" si="424"/>
        <v>47829</v>
      </c>
      <c r="B1880" s="72">
        <f t="shared" si="432"/>
        <v>4</v>
      </c>
      <c r="C1880" s="72" t="str">
        <f>IF(F1880=0,"RESMİ TATİL",VLOOKUP(F1880,LİSTE!$B$7:$D$1300,3,0))</f>
        <v>Dursun Kubilay YAŞAR</v>
      </c>
      <c r="D1880" s="72" t="str">
        <f>IF(G1880=0,"RESMİ TATİL",VLOOKUP(G1880,LİSTE!$B$7:$D$1300,3,0))</f>
        <v>Zeynep Beril BAŞPINAR</v>
      </c>
      <c r="E1880" s="72" t="str">
        <f>IF(H1880=0,"RESMİ TATİL",VLOOKUP(H1880,LİSTE!$B$7:$D$1300,3,0))</f>
        <v>Ahmet DAL</v>
      </c>
      <c r="F1880" s="72">
        <f>IF(B1880="TATİL",0,IF(F1879&gt;0,IF(LİSTE!$F$1=H1879,1,H1879+1),IF(F1879=0,H1878+1,IF(F1878=0,H1877+1,IF(F1877=0,H1876+1,IF(F1876=0,H1875+1))))))</f>
        <v>17</v>
      </c>
      <c r="G1880" s="72">
        <f>IF(F1880=0,0,IF(LİSTE!$F$1=F1880,1,F1880+1))</f>
        <v>18</v>
      </c>
      <c r="H1880" s="72">
        <f>IF(G1880=0,0,IF(LİSTE!$F$1=G1880,1,G1880+1))</f>
        <v>19</v>
      </c>
      <c r="I1880" s="72" t="str">
        <f>IFERROR(VLOOKUP(A1880,TATİLLER!$A$2:$D$30000,3,0),"TATİL DEĞİL")</f>
        <v>TATİL DEĞİL</v>
      </c>
    </row>
    <row r="1881" spans="1:9" x14ac:dyDescent="0.25">
      <c r="A1881" s="74">
        <f t="shared" si="424"/>
        <v>47830</v>
      </c>
      <c r="B1881" s="72">
        <f t="shared" si="432"/>
        <v>5</v>
      </c>
      <c r="C1881" s="72" t="str">
        <f>IF(F1881=0,"RESMİ TATİL",VLOOKUP(F1881,LİSTE!$B$7:$D$1300,3,0))</f>
        <v>Emirhan KARATAŞ</v>
      </c>
      <c r="D1881" s="72" t="str">
        <f>IF(G1881=0,"RESMİ TATİL",VLOOKUP(G1881,LİSTE!$B$7:$D$1300,3,0))</f>
        <v>Zümra Yeter ARI</v>
      </c>
      <c r="E1881" s="72" t="str">
        <f>IF(H1881=0,"RESMİ TATİL",VLOOKUP(H1881,LİSTE!$B$7:$D$1300,3,0))</f>
        <v>Utku KARAGÖZ</v>
      </c>
      <c r="F1881" s="72">
        <f>IF(B1881="TATİL",0,IF(F1880&gt;0,IF(LİSTE!$F$1=H1880,1,H1880+1),IF(F1880=0,H1879+1,IF(F1879=0,H1878+1,IF(F1878=0,H1877+1,IF(F1877=0,H1876+1))))))</f>
        <v>20</v>
      </c>
      <c r="G1881" s="72">
        <f>IF(F1881=0,0,IF(LİSTE!$F$1=F1881,1,F1881+1))</f>
        <v>21</v>
      </c>
      <c r="H1881" s="72">
        <f>IF(G1881=0,0,IF(LİSTE!$F$1=G1881,1,G1881+1))</f>
        <v>22</v>
      </c>
      <c r="I1881" s="72" t="str">
        <f>IFERROR(VLOOKUP(A1881,TATİLLER!$A$2:$D$30000,3,0),"TATİL DEĞİL")</f>
        <v>TATİL DEĞİL</v>
      </c>
    </row>
    <row r="1882" spans="1:9" x14ac:dyDescent="0.25">
      <c r="A1882" s="74">
        <f t="shared" ref="A1882" si="437">A1881+3</f>
        <v>47833</v>
      </c>
      <c r="B1882" s="72">
        <f t="shared" si="432"/>
        <v>1</v>
      </c>
      <c r="C1882" s="72" t="str">
        <f>IF(F1882=0,"RESMİ TATİL",VLOOKUP(F1882,LİSTE!$B$7:$D$1300,3,0))</f>
        <v>Feyza Zümra AVCIOĞLU</v>
      </c>
      <c r="D1882" s="72" t="str">
        <f>IF(G1882=0,"RESMİ TATİL",VLOOKUP(G1882,LİSTE!$B$7:$D$1300,3,0))</f>
        <v>Yusuf Ali TABUR</v>
      </c>
      <c r="E1882" s="72" t="str">
        <f>IF(H1882=0,"RESMİ TATİL",VLOOKUP(H1882,LİSTE!$B$7:$D$1300,3,0))</f>
        <v>Irmak UTEBAY</v>
      </c>
      <c r="F1882" s="72">
        <f>IF(B1882="TATİL",0,IF(F1881&gt;0,IF(LİSTE!$F$1=H1881,1,H1881+1),IF(F1881=0,H1880+1,IF(F1880=0,H1879+1,IF(F1879=0,H1878+1,IF(F1878=0,H1877+1))))))</f>
        <v>23</v>
      </c>
      <c r="G1882" s="72">
        <f>IF(F1882=0,0,IF(LİSTE!$F$1=F1882,1,F1882+1))</f>
        <v>24</v>
      </c>
      <c r="H1882" s="72">
        <f>IF(G1882=0,0,IF(LİSTE!$F$1=G1882,1,G1882+1))</f>
        <v>25</v>
      </c>
      <c r="I1882" s="72" t="str">
        <f>IFERROR(VLOOKUP(A1882,TATİLLER!$A$2:$D$30000,3,0),"TATİL DEĞİL")</f>
        <v>TATİL DEĞİL</v>
      </c>
    </row>
    <row r="1883" spans="1:9" x14ac:dyDescent="0.25">
      <c r="A1883" s="74">
        <f t="shared" si="424"/>
        <v>47834</v>
      </c>
      <c r="B1883" s="72">
        <f t="shared" si="432"/>
        <v>2</v>
      </c>
      <c r="C1883" s="72" t="str">
        <f>IF(F1883=0,"RESMİ TATİL",VLOOKUP(F1883,LİSTE!$B$7:$D$1300,3,0))</f>
        <v>Kerem AKKOÇ</v>
      </c>
      <c r="D1883" s="72" t="str">
        <f>IF(G1883=0,"RESMİ TATİL",VLOOKUP(G1883,LİSTE!$B$7:$D$1300,3,0))</f>
        <v>Elçin Ayşe ELMAS</v>
      </c>
      <c r="E1883" s="72" t="str">
        <f>IF(H1883=0,"RESMİ TATİL",VLOOKUP(H1883,LİSTE!$B$7:$D$1300,3,0))</f>
        <v>Muhammed YILDIZDAĞ</v>
      </c>
      <c r="F1883" s="72">
        <f>IF(B1883="TATİL",0,IF(F1882&gt;0,IF(LİSTE!$F$1=H1882,1,H1882+1),IF(F1882=0,H1881+1,IF(F1881=0,H1880+1,IF(F1880=0,H1879+1,IF(F1879=0,H1878+1))))))</f>
        <v>26</v>
      </c>
      <c r="G1883" s="72">
        <f>IF(F1883=0,0,IF(LİSTE!$F$1=F1883,1,F1883+1))</f>
        <v>27</v>
      </c>
      <c r="H1883" s="72">
        <f>IF(G1883=0,0,IF(LİSTE!$F$1=G1883,1,G1883+1))</f>
        <v>28</v>
      </c>
      <c r="I1883" s="72" t="str">
        <f>IFERROR(VLOOKUP(A1883,TATİLLER!$A$2:$D$30000,3,0),"TATİL DEĞİL")</f>
        <v>TATİL DEĞİL</v>
      </c>
    </row>
    <row r="1884" spans="1:9" x14ac:dyDescent="0.25">
      <c r="A1884" s="74">
        <f t="shared" si="424"/>
        <v>47835</v>
      </c>
      <c r="B1884" s="72">
        <f t="shared" si="432"/>
        <v>3</v>
      </c>
      <c r="C1884" s="72" t="str">
        <f>IF(F1884=0,"RESMİ TATİL",VLOOKUP(F1884,LİSTE!$B$7:$D$1300,3,0))</f>
        <v>Nisa Nur SANCAR</v>
      </c>
      <c r="D1884" s="72" t="str">
        <f>IF(G1884=0,"RESMİ TATİL",VLOOKUP(G1884,LİSTE!$B$7:$D$1300,3,0))</f>
        <v>Esila ÇETİN</v>
      </c>
      <c r="E1884" s="72" t="str">
        <f>IF(H1884=0,"RESMİ TATİL",VLOOKUP(H1884,LİSTE!$B$7:$D$1300,3,0))</f>
        <v>Zeynep Sevde TOPUZ</v>
      </c>
      <c r="F1884" s="72">
        <f>IF(B1884="TATİL",0,IF(F1883&gt;0,IF(LİSTE!$F$1=H1883,1,H1883+1),IF(F1883=0,H1882+1,IF(F1882=0,H1881+1,IF(F1881=0,H1880+1,IF(F1880=0,H1879+1))))))</f>
        <v>1</v>
      </c>
      <c r="G1884" s="72">
        <f>IF(F1884=0,0,IF(LİSTE!$F$1=F1884,1,F1884+1))</f>
        <v>2</v>
      </c>
      <c r="H1884" s="72">
        <f>IF(G1884=0,0,IF(LİSTE!$F$1=G1884,1,G1884+1))</f>
        <v>3</v>
      </c>
      <c r="I1884" s="72" t="str">
        <f>IFERROR(VLOOKUP(A1884,TATİLLER!$A$2:$D$30000,3,0),"TATİL DEĞİL")</f>
        <v>TATİL DEĞİL</v>
      </c>
    </row>
    <row r="1885" spans="1:9" x14ac:dyDescent="0.25">
      <c r="A1885" s="74">
        <f t="shared" si="424"/>
        <v>47836</v>
      </c>
      <c r="B1885" s="72">
        <f t="shared" si="432"/>
        <v>4</v>
      </c>
      <c r="C1885" s="72" t="str">
        <f>IF(F1885=0,"RESMİ TATİL",VLOOKUP(F1885,LİSTE!$B$7:$D$1300,3,0))</f>
        <v>Ömer Asaf KADAŞ</v>
      </c>
      <c r="D1885" s="72" t="str">
        <f>IF(G1885=0,"RESMİ TATİL",VLOOKUP(G1885,LİSTE!$B$7:$D$1300,3,0))</f>
        <v>Ramazan Baran ADIGÜZEL</v>
      </c>
      <c r="E1885" s="72" t="str">
        <f>IF(H1885=0,"RESMİ TATİL",VLOOKUP(H1885,LİSTE!$B$7:$D$1300,3,0))</f>
        <v>Bahar AKGÜN</v>
      </c>
      <c r="F1885" s="72">
        <f>IF(B1885="TATİL",0,IF(F1884&gt;0,IF(LİSTE!$F$1=H1884,1,H1884+1),IF(F1884=0,H1883+1,IF(F1883=0,H1882+1,IF(F1882=0,H1881+1,IF(F1881=0,H1880+1))))))</f>
        <v>4</v>
      </c>
      <c r="G1885" s="72">
        <f>IF(F1885=0,0,IF(LİSTE!$F$1=F1885,1,F1885+1))</f>
        <v>5</v>
      </c>
      <c r="H1885" s="72">
        <f>IF(G1885=0,0,IF(LİSTE!$F$1=G1885,1,G1885+1))</f>
        <v>6</v>
      </c>
      <c r="I1885" s="72" t="str">
        <f>IFERROR(VLOOKUP(A1885,TATİLLER!$A$2:$D$30000,3,0),"TATİL DEĞİL")</f>
        <v>TATİL DEĞİL</v>
      </c>
    </row>
    <row r="1886" spans="1:9" x14ac:dyDescent="0.25">
      <c r="A1886" s="74">
        <f t="shared" si="424"/>
        <v>47837</v>
      </c>
      <c r="B1886" s="72">
        <f t="shared" si="432"/>
        <v>5</v>
      </c>
      <c r="C1886" s="72" t="str">
        <f>IF(F1886=0,"RESMİ TATİL",VLOOKUP(F1886,LİSTE!$B$7:$D$1300,3,0))</f>
        <v>Ömer AKGÜL</v>
      </c>
      <c r="D1886" s="72" t="str">
        <f>IF(G1886=0,"RESMİ TATİL",VLOOKUP(G1886,LİSTE!$B$7:$D$1300,3,0))</f>
        <v>Muharrem EFE TANRIVERDİ</v>
      </c>
      <c r="E1886" s="72" t="str">
        <f>IF(H1886=0,"RESMİ TATİL",VLOOKUP(H1886,LİSTE!$B$7:$D$1300,3,0))</f>
        <v>Anıl DOĞAN</v>
      </c>
      <c r="F1886" s="72">
        <f>IF(B1886="TATİL",0,IF(F1885&gt;0,IF(LİSTE!$F$1=H1885,1,H1885+1),IF(F1885=0,H1884+1,IF(F1884=0,H1883+1,IF(F1883=0,H1882+1,IF(F1882=0,H1881+1))))))</f>
        <v>7</v>
      </c>
      <c r="G1886" s="72">
        <f>IF(F1886=0,0,IF(LİSTE!$F$1=F1886,1,F1886+1))</f>
        <v>8</v>
      </c>
      <c r="H1886" s="72">
        <f>IF(G1886=0,0,IF(LİSTE!$F$1=G1886,1,G1886+1))</f>
        <v>9</v>
      </c>
      <c r="I1886" s="72" t="str">
        <f>IFERROR(VLOOKUP(A1886,TATİLLER!$A$2:$D$30000,3,0),"TATİL DEĞİL")</f>
        <v>TATİL DEĞİL</v>
      </c>
    </row>
    <row r="1887" spans="1:9" x14ac:dyDescent="0.25">
      <c r="A1887" s="74">
        <f t="shared" ref="A1887" si="438">A1886+3</f>
        <v>47840</v>
      </c>
      <c r="B1887" s="72">
        <f t="shared" si="432"/>
        <v>1</v>
      </c>
      <c r="C1887" s="72" t="str">
        <f>IF(F1887=0,"RESMİ TATİL",VLOOKUP(F1887,LİSTE!$B$7:$D$1300,3,0))</f>
        <v>İpek ARSLAN</v>
      </c>
      <c r="D1887" s="72" t="str">
        <f>IF(G1887=0,"RESMİ TATİL",VLOOKUP(G1887,LİSTE!$B$7:$D$1300,3,0))</f>
        <v>Efe KARSAK</v>
      </c>
      <c r="E1887" s="72" t="str">
        <f>IF(H1887=0,"RESMİ TATİL",VLOOKUP(H1887,LİSTE!$B$7:$D$1300,3,0))</f>
        <v>Abdullah KIRBAÇ</v>
      </c>
      <c r="F1887" s="72">
        <f>IF(B1887="TATİL",0,IF(F1886&gt;0,IF(LİSTE!$F$1=H1886,1,H1886+1),IF(F1886=0,H1885+1,IF(F1885=0,H1884+1,IF(F1884=0,H1883+1,IF(F1883=0,H1882+1))))))</f>
        <v>10</v>
      </c>
      <c r="G1887" s="72">
        <f>IF(F1887=0,0,IF(LİSTE!$F$1=F1887,1,F1887+1))</f>
        <v>11</v>
      </c>
      <c r="H1887" s="72">
        <f>IF(G1887=0,0,IF(LİSTE!$F$1=G1887,1,G1887+1))</f>
        <v>12</v>
      </c>
      <c r="I1887" s="72" t="str">
        <f>IFERROR(VLOOKUP(A1887,TATİLLER!$A$2:$D$30000,3,0),"TATİL DEĞİL")</f>
        <v>TATİL DEĞİL</v>
      </c>
    </row>
    <row r="1888" spans="1:9" x14ac:dyDescent="0.25">
      <c r="A1888" s="74">
        <f t="shared" ref="A1888:A1951" si="439">A1887+1</f>
        <v>47841</v>
      </c>
      <c r="B1888" s="72">
        <f t="shared" si="432"/>
        <v>2</v>
      </c>
      <c r="C1888" s="72" t="str">
        <f>IF(F1888=0,"RESMİ TATİL",VLOOKUP(F1888,LİSTE!$B$7:$D$1300,3,0))</f>
        <v>Ümmü Defne GÜLER</v>
      </c>
      <c r="D1888" s="72" t="str">
        <f>IF(G1888=0,"RESMİ TATİL",VLOOKUP(G1888,LİSTE!$B$7:$D$1300,3,0))</f>
        <v>Şevval ÖZDAMAR</v>
      </c>
      <c r="E1888" s="72" t="str">
        <f>IF(H1888=0,"RESMİ TATİL",VLOOKUP(H1888,LİSTE!$B$7:$D$1300,3,0))</f>
        <v>Zeynep AKDAĞ</v>
      </c>
      <c r="F1888" s="72">
        <f>IF(B1888="TATİL",0,IF(F1887&gt;0,IF(LİSTE!$F$1=H1887,1,H1887+1),IF(F1887=0,H1886+1,IF(F1886=0,H1885+1,IF(F1885=0,H1884+1,IF(F1884=0,H1883+1))))))</f>
        <v>13</v>
      </c>
      <c r="G1888" s="72">
        <f>IF(F1888=0,0,IF(LİSTE!$F$1=F1888,1,F1888+1))</f>
        <v>14</v>
      </c>
      <c r="H1888" s="72">
        <f>IF(G1888=0,0,IF(LİSTE!$F$1=G1888,1,G1888+1))</f>
        <v>15</v>
      </c>
      <c r="I1888" s="72" t="str">
        <f>IFERROR(VLOOKUP(A1888,TATİLLER!$A$2:$D$30000,3,0),"TATİL DEĞİL")</f>
        <v>TATİL DEĞİL</v>
      </c>
    </row>
    <row r="1889" spans="1:9" x14ac:dyDescent="0.25">
      <c r="A1889" s="74">
        <f t="shared" si="439"/>
        <v>47842</v>
      </c>
      <c r="B1889" s="72">
        <f t="shared" si="432"/>
        <v>3</v>
      </c>
      <c r="C1889" s="72" t="str">
        <f>IF(F1889=0,"RESMİ TATİL",VLOOKUP(F1889,LİSTE!$B$7:$D$1300,3,0))</f>
        <v>Esma ÇOKER</v>
      </c>
      <c r="D1889" s="72" t="str">
        <f>IF(G1889=0,"RESMİ TATİL",VLOOKUP(G1889,LİSTE!$B$7:$D$1300,3,0))</f>
        <v>Dursun Kubilay YAŞAR</v>
      </c>
      <c r="E1889" s="72" t="str">
        <f>IF(H1889=0,"RESMİ TATİL",VLOOKUP(H1889,LİSTE!$B$7:$D$1300,3,0))</f>
        <v>Zeynep Beril BAŞPINAR</v>
      </c>
      <c r="F1889" s="72">
        <f>IF(B1889="TATİL",0,IF(F1888&gt;0,IF(LİSTE!$F$1=H1888,1,H1888+1),IF(F1888=0,H1887+1,IF(F1887=0,H1886+1,IF(F1886=0,H1885+1,IF(F1885=0,H1884+1))))))</f>
        <v>16</v>
      </c>
      <c r="G1889" s="72">
        <f>IF(F1889=0,0,IF(LİSTE!$F$1=F1889,1,F1889+1))</f>
        <v>17</v>
      </c>
      <c r="H1889" s="72">
        <f>IF(G1889=0,0,IF(LİSTE!$F$1=G1889,1,G1889+1))</f>
        <v>18</v>
      </c>
      <c r="I1889" s="72" t="str">
        <f>IFERROR(VLOOKUP(A1889,TATİLLER!$A$2:$D$30000,3,0),"TATİL DEĞİL")</f>
        <v>TATİL DEĞİL</v>
      </c>
    </row>
    <row r="1890" spans="1:9" x14ac:dyDescent="0.25">
      <c r="A1890" s="74">
        <f t="shared" si="439"/>
        <v>47843</v>
      </c>
      <c r="B1890" s="72">
        <f t="shared" si="432"/>
        <v>4</v>
      </c>
      <c r="C1890" s="72" t="str">
        <f>IF(F1890=0,"RESMİ TATİL",VLOOKUP(F1890,LİSTE!$B$7:$D$1300,3,0))</f>
        <v>Ahmet DAL</v>
      </c>
      <c r="D1890" s="72" t="str">
        <f>IF(G1890=0,"RESMİ TATİL",VLOOKUP(G1890,LİSTE!$B$7:$D$1300,3,0))</f>
        <v>Emirhan KARATAŞ</v>
      </c>
      <c r="E1890" s="72" t="str">
        <f>IF(H1890=0,"RESMİ TATİL",VLOOKUP(H1890,LİSTE!$B$7:$D$1300,3,0))</f>
        <v>Zümra Yeter ARI</v>
      </c>
      <c r="F1890" s="72">
        <f>IF(B1890="TATİL",0,IF(F1889&gt;0,IF(LİSTE!$F$1=H1889,1,H1889+1),IF(F1889=0,H1888+1,IF(F1888=0,H1887+1,IF(F1887=0,H1886+1,IF(F1886=0,H1885+1))))))</f>
        <v>19</v>
      </c>
      <c r="G1890" s="72">
        <f>IF(F1890=0,0,IF(LİSTE!$F$1=F1890,1,F1890+1))</f>
        <v>20</v>
      </c>
      <c r="H1890" s="72">
        <f>IF(G1890=0,0,IF(LİSTE!$F$1=G1890,1,G1890+1))</f>
        <v>21</v>
      </c>
      <c r="I1890" s="72" t="str">
        <f>IFERROR(VLOOKUP(A1890,TATİLLER!$A$2:$D$30000,3,0),"TATİL DEĞİL")</f>
        <v>TATİL DEĞİL</v>
      </c>
    </row>
    <row r="1891" spans="1:9" x14ac:dyDescent="0.25">
      <c r="A1891" s="74">
        <f t="shared" si="439"/>
        <v>47844</v>
      </c>
      <c r="B1891" s="72">
        <f t="shared" si="432"/>
        <v>5</v>
      </c>
      <c r="C1891" s="72" t="str">
        <f>IF(F1891=0,"RESMİ TATİL",VLOOKUP(F1891,LİSTE!$B$7:$D$1300,3,0))</f>
        <v>Utku KARAGÖZ</v>
      </c>
      <c r="D1891" s="72" t="str">
        <f>IF(G1891=0,"RESMİ TATİL",VLOOKUP(G1891,LİSTE!$B$7:$D$1300,3,0))</f>
        <v>Feyza Zümra AVCIOĞLU</v>
      </c>
      <c r="E1891" s="72" t="str">
        <f>IF(H1891=0,"RESMİ TATİL",VLOOKUP(H1891,LİSTE!$B$7:$D$1300,3,0))</f>
        <v>Yusuf Ali TABUR</v>
      </c>
      <c r="F1891" s="72">
        <f>IF(B1891="TATİL",0,IF(F1890&gt;0,IF(LİSTE!$F$1=H1890,1,H1890+1),IF(F1890=0,H1889+1,IF(F1889=0,H1888+1,IF(F1888=0,H1887+1,IF(F1887=0,H1886+1))))))</f>
        <v>22</v>
      </c>
      <c r="G1891" s="72">
        <f>IF(F1891=0,0,IF(LİSTE!$F$1=F1891,1,F1891+1))</f>
        <v>23</v>
      </c>
      <c r="H1891" s="72">
        <f>IF(G1891=0,0,IF(LİSTE!$F$1=G1891,1,G1891+1))</f>
        <v>24</v>
      </c>
      <c r="I1891" s="72" t="str">
        <f>IFERROR(VLOOKUP(A1891,TATİLLER!$A$2:$D$30000,3,0),"TATİL DEĞİL")</f>
        <v>TATİL DEĞİL</v>
      </c>
    </row>
    <row r="1892" spans="1:9" x14ac:dyDescent="0.25">
      <c r="A1892" s="74">
        <f t="shared" ref="A1892" si="440">A1891+3</f>
        <v>47847</v>
      </c>
      <c r="B1892" s="72">
        <f t="shared" si="432"/>
        <v>1</v>
      </c>
      <c r="C1892" s="72" t="str">
        <f>IF(F1892=0,"RESMİ TATİL",VLOOKUP(F1892,LİSTE!$B$7:$D$1300,3,0))</f>
        <v>Irmak UTEBAY</v>
      </c>
      <c r="D1892" s="72" t="str">
        <f>IF(G1892=0,"RESMİ TATİL",VLOOKUP(G1892,LİSTE!$B$7:$D$1300,3,0))</f>
        <v>Kerem AKKOÇ</v>
      </c>
      <c r="E1892" s="72" t="str">
        <f>IF(H1892=0,"RESMİ TATİL",VLOOKUP(H1892,LİSTE!$B$7:$D$1300,3,0))</f>
        <v>Elçin Ayşe ELMAS</v>
      </c>
      <c r="F1892" s="72">
        <f>IF(B1892="TATİL",0,IF(F1891&gt;0,IF(LİSTE!$F$1=H1891,1,H1891+1),IF(F1891=0,H1890+1,IF(F1890=0,H1889+1,IF(F1889=0,H1888+1,IF(F1888=0,H1887+1))))))</f>
        <v>25</v>
      </c>
      <c r="G1892" s="72">
        <f>IF(F1892=0,0,IF(LİSTE!$F$1=F1892,1,F1892+1))</f>
        <v>26</v>
      </c>
      <c r="H1892" s="72">
        <f>IF(G1892=0,0,IF(LİSTE!$F$1=G1892,1,G1892+1))</f>
        <v>27</v>
      </c>
      <c r="I1892" s="72" t="str">
        <f>IFERROR(VLOOKUP(A1892,TATİLLER!$A$2:$D$30000,3,0),"TATİL DEĞİL")</f>
        <v>TATİL DEĞİL</v>
      </c>
    </row>
    <row r="1893" spans="1:9" x14ac:dyDescent="0.25">
      <c r="A1893" s="74">
        <f t="shared" si="439"/>
        <v>47848</v>
      </c>
      <c r="B1893" s="72">
        <f t="shared" si="432"/>
        <v>2</v>
      </c>
      <c r="C1893" s="72" t="str">
        <f>IF(F1893=0,"RESMİ TATİL",VLOOKUP(F1893,LİSTE!$B$7:$D$1300,3,0))</f>
        <v>Muhammed YILDIZDAĞ</v>
      </c>
      <c r="D1893" s="72" t="str">
        <f>IF(G1893=0,"RESMİ TATİL",VLOOKUP(G1893,LİSTE!$B$7:$D$1300,3,0))</f>
        <v>Nisa Nur SANCAR</v>
      </c>
      <c r="E1893" s="72" t="str">
        <f>IF(H1893=0,"RESMİ TATİL",VLOOKUP(H1893,LİSTE!$B$7:$D$1300,3,0))</f>
        <v>Esila ÇETİN</v>
      </c>
      <c r="F1893" s="72">
        <f>IF(B1893="TATİL",0,IF(F1892&gt;0,IF(LİSTE!$F$1=H1892,1,H1892+1),IF(F1892=0,H1891+1,IF(F1891=0,H1890+1,IF(F1890=0,H1889+1,IF(F1889=0,H1888+1))))))</f>
        <v>28</v>
      </c>
      <c r="G1893" s="72">
        <f>IF(F1893=0,0,IF(LİSTE!$F$1=F1893,1,F1893+1))</f>
        <v>1</v>
      </c>
      <c r="H1893" s="72">
        <f>IF(G1893=0,0,IF(LİSTE!$F$1=G1893,1,G1893+1))</f>
        <v>2</v>
      </c>
      <c r="I1893" s="72" t="str">
        <f>IFERROR(VLOOKUP(A1893,TATİLLER!$A$2:$D$30000,3,0),"TATİL DEĞİL")</f>
        <v>TATİL DEĞİL</v>
      </c>
    </row>
    <row r="1894" spans="1:9" x14ac:dyDescent="0.25">
      <c r="A1894" s="74">
        <f t="shared" si="439"/>
        <v>47849</v>
      </c>
      <c r="B1894" s="72">
        <f t="shared" si="432"/>
        <v>3</v>
      </c>
      <c r="C1894" s="72" t="str">
        <f>IF(F1894=0,"RESMİ TATİL",VLOOKUP(F1894,LİSTE!$B$7:$D$1300,3,0))</f>
        <v>Zeynep Sevde TOPUZ</v>
      </c>
      <c r="D1894" s="72" t="str">
        <f>IF(G1894=0,"RESMİ TATİL",VLOOKUP(G1894,LİSTE!$B$7:$D$1300,3,0))</f>
        <v>Ömer Asaf KADAŞ</v>
      </c>
      <c r="E1894" s="72" t="str">
        <f>IF(H1894=0,"RESMİ TATİL",VLOOKUP(H1894,LİSTE!$B$7:$D$1300,3,0))</f>
        <v>Ramazan Baran ADIGÜZEL</v>
      </c>
      <c r="F1894" s="72">
        <f>IF(B1894="TATİL",0,IF(F1893&gt;0,IF(LİSTE!$F$1=H1893,1,H1893+1),IF(F1893=0,H1892+1,IF(F1892=0,H1891+1,IF(F1891=0,H1890+1,IF(F1890=0,H1889+1))))))</f>
        <v>3</v>
      </c>
      <c r="G1894" s="72">
        <f>IF(F1894=0,0,IF(LİSTE!$F$1=F1894,1,F1894+1))</f>
        <v>4</v>
      </c>
      <c r="H1894" s="72">
        <f>IF(G1894=0,0,IF(LİSTE!$F$1=G1894,1,G1894+1))</f>
        <v>5</v>
      </c>
      <c r="I1894" s="72" t="str">
        <f>IFERROR(VLOOKUP(A1894,TATİLLER!$A$2:$D$30000,3,0),"TATİL DEĞİL")</f>
        <v>TATİL DEĞİL</v>
      </c>
    </row>
    <row r="1895" spans="1:9" x14ac:dyDescent="0.25">
      <c r="A1895" s="74">
        <f t="shared" si="439"/>
        <v>47850</v>
      </c>
      <c r="B1895" s="72">
        <f t="shared" si="432"/>
        <v>4</v>
      </c>
      <c r="C1895" s="72" t="str">
        <f>IF(F1895=0,"RESMİ TATİL",VLOOKUP(F1895,LİSTE!$B$7:$D$1300,3,0))</f>
        <v>Bahar AKGÜN</v>
      </c>
      <c r="D1895" s="72" t="str">
        <f>IF(G1895=0,"RESMİ TATİL",VLOOKUP(G1895,LİSTE!$B$7:$D$1300,3,0))</f>
        <v>Ömer AKGÜL</v>
      </c>
      <c r="E1895" s="72" t="str">
        <f>IF(H1895=0,"RESMİ TATİL",VLOOKUP(H1895,LİSTE!$B$7:$D$1300,3,0))</f>
        <v>Muharrem EFE TANRIVERDİ</v>
      </c>
      <c r="F1895" s="72">
        <f>IF(B1895="TATİL",0,IF(F1894&gt;0,IF(LİSTE!$F$1=H1894,1,H1894+1),IF(F1894=0,H1893+1,IF(F1893=0,H1892+1,IF(F1892=0,H1891+1,IF(F1891=0,H1890+1))))))</f>
        <v>6</v>
      </c>
      <c r="G1895" s="72">
        <f>IF(F1895=0,0,IF(LİSTE!$F$1=F1895,1,F1895+1))</f>
        <v>7</v>
      </c>
      <c r="H1895" s="72">
        <f>IF(G1895=0,0,IF(LİSTE!$F$1=G1895,1,G1895+1))</f>
        <v>8</v>
      </c>
      <c r="I1895" s="72" t="str">
        <f>IFERROR(VLOOKUP(A1895,TATİLLER!$A$2:$D$30000,3,0),"TATİL DEĞİL")</f>
        <v>TATİL DEĞİL</v>
      </c>
    </row>
    <row r="1896" spans="1:9" x14ac:dyDescent="0.25">
      <c r="A1896" s="74">
        <f t="shared" si="439"/>
        <v>47851</v>
      </c>
      <c r="B1896" s="72">
        <f t="shared" si="432"/>
        <v>5</v>
      </c>
      <c r="C1896" s="72" t="str">
        <f>IF(F1896=0,"RESMİ TATİL",VLOOKUP(F1896,LİSTE!$B$7:$D$1300,3,0))</f>
        <v>Anıl DOĞAN</v>
      </c>
      <c r="D1896" s="72" t="str">
        <f>IF(G1896=0,"RESMİ TATİL",VLOOKUP(G1896,LİSTE!$B$7:$D$1300,3,0))</f>
        <v>İpek ARSLAN</v>
      </c>
      <c r="E1896" s="72" t="str">
        <f>IF(H1896=0,"RESMİ TATİL",VLOOKUP(H1896,LİSTE!$B$7:$D$1300,3,0))</f>
        <v>Efe KARSAK</v>
      </c>
      <c r="F1896" s="72">
        <f>IF(B1896="TATİL",0,IF(F1895&gt;0,IF(LİSTE!$F$1=H1895,1,H1895+1),IF(F1895=0,H1894+1,IF(F1894=0,H1893+1,IF(F1893=0,H1892+1,IF(F1892=0,H1891+1))))))</f>
        <v>9</v>
      </c>
      <c r="G1896" s="72">
        <f>IF(F1896=0,0,IF(LİSTE!$F$1=F1896,1,F1896+1))</f>
        <v>10</v>
      </c>
      <c r="H1896" s="72">
        <f>IF(G1896=0,0,IF(LİSTE!$F$1=G1896,1,G1896+1))</f>
        <v>11</v>
      </c>
      <c r="I1896" s="72" t="str">
        <f>IFERROR(VLOOKUP(A1896,TATİLLER!$A$2:$D$30000,3,0),"TATİL DEĞİL")</f>
        <v>TATİL DEĞİL</v>
      </c>
    </row>
    <row r="1897" spans="1:9" x14ac:dyDescent="0.25">
      <c r="A1897" s="74">
        <f t="shared" ref="A1897" si="441">A1896+3</f>
        <v>47854</v>
      </c>
      <c r="B1897" s="72">
        <f t="shared" si="432"/>
        <v>1</v>
      </c>
      <c r="C1897" s="72" t="str">
        <f>IF(F1897=0,"RESMİ TATİL",VLOOKUP(F1897,LİSTE!$B$7:$D$1300,3,0))</f>
        <v>Abdullah KIRBAÇ</v>
      </c>
      <c r="D1897" s="72" t="str">
        <f>IF(G1897=0,"RESMİ TATİL",VLOOKUP(G1897,LİSTE!$B$7:$D$1300,3,0))</f>
        <v>Ümmü Defne GÜLER</v>
      </c>
      <c r="E1897" s="72" t="str">
        <f>IF(H1897=0,"RESMİ TATİL",VLOOKUP(H1897,LİSTE!$B$7:$D$1300,3,0))</f>
        <v>Şevval ÖZDAMAR</v>
      </c>
      <c r="F1897" s="72">
        <f>IF(B1897="TATİL",0,IF(F1896&gt;0,IF(LİSTE!$F$1=H1896,1,H1896+1),IF(F1896=0,H1895+1,IF(F1895=0,H1894+1,IF(F1894=0,H1893+1,IF(F1893=0,H1892+1))))))</f>
        <v>12</v>
      </c>
      <c r="G1897" s="72">
        <f>IF(F1897=0,0,IF(LİSTE!$F$1=F1897,1,F1897+1))</f>
        <v>13</v>
      </c>
      <c r="H1897" s="72">
        <f>IF(G1897=0,0,IF(LİSTE!$F$1=G1897,1,G1897+1))</f>
        <v>14</v>
      </c>
      <c r="I1897" s="72" t="str">
        <f>IFERROR(VLOOKUP(A1897,TATİLLER!$A$2:$D$30000,3,0),"TATİL DEĞİL")</f>
        <v>TATİL DEĞİL</v>
      </c>
    </row>
    <row r="1898" spans="1:9" x14ac:dyDescent="0.25">
      <c r="A1898" s="74">
        <f t="shared" si="439"/>
        <v>47855</v>
      </c>
      <c r="B1898" s="72">
        <f t="shared" si="432"/>
        <v>2</v>
      </c>
      <c r="C1898" s="72" t="str">
        <f>IF(F1898=0,"RESMİ TATİL",VLOOKUP(F1898,LİSTE!$B$7:$D$1300,3,0))</f>
        <v>Zeynep AKDAĞ</v>
      </c>
      <c r="D1898" s="72" t="str">
        <f>IF(G1898=0,"RESMİ TATİL",VLOOKUP(G1898,LİSTE!$B$7:$D$1300,3,0))</f>
        <v>Esma ÇOKER</v>
      </c>
      <c r="E1898" s="72" t="str">
        <f>IF(H1898=0,"RESMİ TATİL",VLOOKUP(H1898,LİSTE!$B$7:$D$1300,3,0))</f>
        <v>Dursun Kubilay YAŞAR</v>
      </c>
      <c r="F1898" s="72">
        <f>IF(B1898="TATİL",0,IF(F1897&gt;0,IF(LİSTE!$F$1=H1897,1,H1897+1),IF(F1897=0,H1896+1,IF(F1896=0,H1895+1,IF(F1895=0,H1894+1,IF(F1894=0,H1893+1))))))</f>
        <v>15</v>
      </c>
      <c r="G1898" s="72">
        <f>IF(F1898=0,0,IF(LİSTE!$F$1=F1898,1,F1898+1))</f>
        <v>16</v>
      </c>
      <c r="H1898" s="72">
        <f>IF(G1898=0,0,IF(LİSTE!$F$1=G1898,1,G1898+1))</f>
        <v>17</v>
      </c>
      <c r="I1898" s="72" t="str">
        <f>IFERROR(VLOOKUP(A1898,TATİLLER!$A$2:$D$30000,3,0),"TATİL DEĞİL")</f>
        <v>TATİL DEĞİL</v>
      </c>
    </row>
    <row r="1899" spans="1:9" x14ac:dyDescent="0.25">
      <c r="A1899" s="74">
        <f t="shared" si="439"/>
        <v>47856</v>
      </c>
      <c r="B1899" s="72">
        <f t="shared" si="432"/>
        <v>3</v>
      </c>
      <c r="C1899" s="72" t="str">
        <f>IF(F1899=0,"RESMİ TATİL",VLOOKUP(F1899,LİSTE!$B$7:$D$1300,3,0))</f>
        <v>Zeynep Beril BAŞPINAR</v>
      </c>
      <c r="D1899" s="72" t="str">
        <f>IF(G1899=0,"RESMİ TATİL",VLOOKUP(G1899,LİSTE!$B$7:$D$1300,3,0))</f>
        <v>Ahmet DAL</v>
      </c>
      <c r="E1899" s="72" t="str">
        <f>IF(H1899=0,"RESMİ TATİL",VLOOKUP(H1899,LİSTE!$B$7:$D$1300,3,0))</f>
        <v>Emirhan KARATAŞ</v>
      </c>
      <c r="F1899" s="72">
        <f>IF(B1899="TATİL",0,IF(F1898&gt;0,IF(LİSTE!$F$1=H1898,1,H1898+1),IF(F1898=0,H1897+1,IF(F1897=0,H1896+1,IF(F1896=0,H1895+1,IF(F1895=0,H1894+1))))))</f>
        <v>18</v>
      </c>
      <c r="G1899" s="72">
        <f>IF(F1899=0,0,IF(LİSTE!$F$1=F1899,1,F1899+1))</f>
        <v>19</v>
      </c>
      <c r="H1899" s="72">
        <f>IF(G1899=0,0,IF(LİSTE!$F$1=G1899,1,G1899+1))</f>
        <v>20</v>
      </c>
      <c r="I1899" s="72" t="str">
        <f>IFERROR(VLOOKUP(A1899,TATİLLER!$A$2:$D$30000,3,0),"TATİL DEĞİL")</f>
        <v>TATİL DEĞİL</v>
      </c>
    </row>
    <row r="1900" spans="1:9" x14ac:dyDescent="0.25">
      <c r="A1900" s="74">
        <f t="shared" si="439"/>
        <v>47857</v>
      </c>
      <c r="B1900" s="72">
        <f t="shared" si="432"/>
        <v>4</v>
      </c>
      <c r="C1900" s="72" t="str">
        <f>IF(F1900=0,"RESMİ TATİL",VLOOKUP(F1900,LİSTE!$B$7:$D$1300,3,0))</f>
        <v>Zümra Yeter ARI</v>
      </c>
      <c r="D1900" s="72" t="str">
        <f>IF(G1900=0,"RESMİ TATİL",VLOOKUP(G1900,LİSTE!$B$7:$D$1300,3,0))</f>
        <v>Utku KARAGÖZ</v>
      </c>
      <c r="E1900" s="72" t="str">
        <f>IF(H1900=0,"RESMİ TATİL",VLOOKUP(H1900,LİSTE!$B$7:$D$1300,3,0))</f>
        <v>Feyza Zümra AVCIOĞLU</v>
      </c>
      <c r="F1900" s="72">
        <f>IF(B1900="TATİL",0,IF(F1899&gt;0,IF(LİSTE!$F$1=H1899,1,H1899+1),IF(F1899=0,H1898+1,IF(F1898=0,H1897+1,IF(F1897=0,H1896+1,IF(F1896=0,H1895+1))))))</f>
        <v>21</v>
      </c>
      <c r="G1900" s="72">
        <f>IF(F1900=0,0,IF(LİSTE!$F$1=F1900,1,F1900+1))</f>
        <v>22</v>
      </c>
      <c r="H1900" s="72">
        <f>IF(G1900=0,0,IF(LİSTE!$F$1=G1900,1,G1900+1))</f>
        <v>23</v>
      </c>
      <c r="I1900" s="72" t="str">
        <f>IFERROR(VLOOKUP(A1900,TATİLLER!$A$2:$D$30000,3,0),"TATİL DEĞİL")</f>
        <v>TATİL DEĞİL</v>
      </c>
    </row>
    <row r="1901" spans="1:9" x14ac:dyDescent="0.25">
      <c r="A1901" s="74">
        <f t="shared" si="439"/>
        <v>47858</v>
      </c>
      <c r="B1901" s="72">
        <f t="shared" si="432"/>
        <v>5</v>
      </c>
      <c r="C1901" s="72" t="str">
        <f>IF(F1901=0,"RESMİ TATİL",VLOOKUP(F1901,LİSTE!$B$7:$D$1300,3,0))</f>
        <v>Yusuf Ali TABUR</v>
      </c>
      <c r="D1901" s="72" t="str">
        <f>IF(G1901=0,"RESMİ TATİL",VLOOKUP(G1901,LİSTE!$B$7:$D$1300,3,0))</f>
        <v>Irmak UTEBAY</v>
      </c>
      <c r="E1901" s="72" t="str">
        <f>IF(H1901=0,"RESMİ TATİL",VLOOKUP(H1901,LİSTE!$B$7:$D$1300,3,0))</f>
        <v>Kerem AKKOÇ</v>
      </c>
      <c r="F1901" s="72">
        <f>IF(B1901="TATİL",0,IF(F1900&gt;0,IF(LİSTE!$F$1=H1900,1,H1900+1),IF(F1900=0,H1899+1,IF(F1899=0,H1898+1,IF(F1898=0,H1897+1,IF(F1897=0,H1896+1))))))</f>
        <v>24</v>
      </c>
      <c r="G1901" s="72">
        <f>IF(F1901=0,0,IF(LİSTE!$F$1=F1901,1,F1901+1))</f>
        <v>25</v>
      </c>
      <c r="H1901" s="72">
        <f>IF(G1901=0,0,IF(LİSTE!$F$1=G1901,1,G1901+1))</f>
        <v>26</v>
      </c>
      <c r="I1901" s="72" t="str">
        <f>IFERROR(VLOOKUP(A1901,TATİLLER!$A$2:$D$30000,3,0),"TATİL DEĞİL")</f>
        <v>TATİL DEĞİL</v>
      </c>
    </row>
    <row r="1902" spans="1:9" x14ac:dyDescent="0.25">
      <c r="A1902" s="74">
        <f t="shared" ref="A1902" si="442">A1901+3</f>
        <v>47861</v>
      </c>
      <c r="B1902" s="72">
        <f t="shared" si="432"/>
        <v>1</v>
      </c>
      <c r="C1902" s="72" t="str">
        <f>IF(F1902=0,"RESMİ TATİL",VLOOKUP(F1902,LİSTE!$B$7:$D$1300,3,0))</f>
        <v>Elçin Ayşe ELMAS</v>
      </c>
      <c r="D1902" s="72" t="str">
        <f>IF(G1902=0,"RESMİ TATİL",VLOOKUP(G1902,LİSTE!$B$7:$D$1300,3,0))</f>
        <v>Muhammed YILDIZDAĞ</v>
      </c>
      <c r="E1902" s="72" t="str">
        <f>IF(H1902=0,"RESMİ TATİL",VLOOKUP(H1902,LİSTE!$B$7:$D$1300,3,0))</f>
        <v>Nisa Nur SANCAR</v>
      </c>
      <c r="F1902" s="72">
        <f>IF(B1902="TATİL",0,IF(F1901&gt;0,IF(LİSTE!$F$1=H1901,1,H1901+1),IF(F1901=0,H1900+1,IF(F1900=0,H1899+1,IF(F1899=0,H1898+1,IF(F1898=0,H1897+1))))))</f>
        <v>27</v>
      </c>
      <c r="G1902" s="72">
        <f>IF(F1902=0,0,IF(LİSTE!$F$1=F1902,1,F1902+1))</f>
        <v>28</v>
      </c>
      <c r="H1902" s="72">
        <f>IF(G1902=0,0,IF(LİSTE!$F$1=G1902,1,G1902+1))</f>
        <v>1</v>
      </c>
      <c r="I1902" s="72" t="str">
        <f>IFERROR(VLOOKUP(A1902,TATİLLER!$A$2:$D$30000,3,0),"TATİL DEĞİL")</f>
        <v>TATİL DEĞİL</v>
      </c>
    </row>
    <row r="1903" spans="1:9" x14ac:dyDescent="0.25">
      <c r="A1903" s="74">
        <f t="shared" si="439"/>
        <v>47862</v>
      </c>
      <c r="B1903" s="72">
        <f t="shared" si="432"/>
        <v>2</v>
      </c>
      <c r="C1903" s="72" t="str">
        <f>IF(F1903=0,"RESMİ TATİL",VLOOKUP(F1903,LİSTE!$B$7:$D$1300,3,0))</f>
        <v>Esila ÇETİN</v>
      </c>
      <c r="D1903" s="72" t="str">
        <f>IF(G1903=0,"RESMİ TATİL",VLOOKUP(G1903,LİSTE!$B$7:$D$1300,3,0))</f>
        <v>Zeynep Sevde TOPUZ</v>
      </c>
      <c r="E1903" s="72" t="str">
        <f>IF(H1903=0,"RESMİ TATİL",VLOOKUP(H1903,LİSTE!$B$7:$D$1300,3,0))</f>
        <v>Ömer Asaf KADAŞ</v>
      </c>
      <c r="F1903" s="72">
        <f>IF(B1903="TATİL",0,IF(F1902&gt;0,IF(LİSTE!$F$1=H1902,1,H1902+1),IF(F1902=0,H1901+1,IF(F1901=0,H1900+1,IF(F1900=0,H1899+1,IF(F1899=0,H1898+1))))))</f>
        <v>2</v>
      </c>
      <c r="G1903" s="72">
        <f>IF(F1903=0,0,IF(LİSTE!$F$1=F1903,1,F1903+1))</f>
        <v>3</v>
      </c>
      <c r="H1903" s="72">
        <f>IF(G1903=0,0,IF(LİSTE!$F$1=G1903,1,G1903+1))</f>
        <v>4</v>
      </c>
      <c r="I1903" s="72" t="str">
        <f>IFERROR(VLOOKUP(A1903,TATİLLER!$A$2:$D$30000,3,0),"TATİL DEĞİL")</f>
        <v>TATİL DEĞİL</v>
      </c>
    </row>
    <row r="1904" spans="1:9" x14ac:dyDescent="0.25">
      <c r="A1904" s="74">
        <f t="shared" si="439"/>
        <v>47863</v>
      </c>
      <c r="B1904" s="72">
        <f t="shared" si="432"/>
        <v>3</v>
      </c>
      <c r="C1904" s="72" t="str">
        <f>IF(F1904=0,"RESMİ TATİL",VLOOKUP(F1904,LİSTE!$B$7:$D$1300,3,0))</f>
        <v>Ramazan Baran ADIGÜZEL</v>
      </c>
      <c r="D1904" s="72" t="str">
        <f>IF(G1904=0,"RESMİ TATİL",VLOOKUP(G1904,LİSTE!$B$7:$D$1300,3,0))</f>
        <v>Bahar AKGÜN</v>
      </c>
      <c r="E1904" s="72" t="str">
        <f>IF(H1904=0,"RESMİ TATİL",VLOOKUP(H1904,LİSTE!$B$7:$D$1300,3,0))</f>
        <v>Ömer AKGÜL</v>
      </c>
      <c r="F1904" s="72">
        <f>IF(B1904="TATİL",0,IF(F1903&gt;0,IF(LİSTE!$F$1=H1903,1,H1903+1),IF(F1903=0,H1902+1,IF(F1902=0,H1901+1,IF(F1901=0,H1900+1,IF(F1900=0,H1899+1))))))</f>
        <v>5</v>
      </c>
      <c r="G1904" s="72">
        <f>IF(F1904=0,0,IF(LİSTE!$F$1=F1904,1,F1904+1))</f>
        <v>6</v>
      </c>
      <c r="H1904" s="72">
        <f>IF(G1904=0,0,IF(LİSTE!$F$1=G1904,1,G1904+1))</f>
        <v>7</v>
      </c>
      <c r="I1904" s="72" t="str">
        <f>IFERROR(VLOOKUP(A1904,TATİLLER!$A$2:$D$30000,3,0),"TATİL DEĞİL")</f>
        <v>TATİL DEĞİL</v>
      </c>
    </row>
    <row r="1905" spans="1:9" x14ac:dyDescent="0.25">
      <c r="A1905" s="74">
        <f t="shared" si="439"/>
        <v>47864</v>
      </c>
      <c r="B1905" s="72">
        <f t="shared" si="432"/>
        <v>4</v>
      </c>
      <c r="C1905" s="72" t="str">
        <f>IF(F1905=0,"RESMİ TATİL",VLOOKUP(F1905,LİSTE!$B$7:$D$1300,3,0))</f>
        <v>Muharrem EFE TANRIVERDİ</v>
      </c>
      <c r="D1905" s="72" t="str">
        <f>IF(G1905=0,"RESMİ TATİL",VLOOKUP(G1905,LİSTE!$B$7:$D$1300,3,0))</f>
        <v>Anıl DOĞAN</v>
      </c>
      <c r="E1905" s="72" t="str">
        <f>IF(H1905=0,"RESMİ TATİL",VLOOKUP(H1905,LİSTE!$B$7:$D$1300,3,0))</f>
        <v>İpek ARSLAN</v>
      </c>
      <c r="F1905" s="72">
        <f>IF(B1905="TATİL",0,IF(F1904&gt;0,IF(LİSTE!$F$1=H1904,1,H1904+1),IF(F1904=0,H1903+1,IF(F1903=0,H1902+1,IF(F1902=0,H1901+1,IF(F1901=0,H1900+1))))))</f>
        <v>8</v>
      </c>
      <c r="G1905" s="72">
        <f>IF(F1905=0,0,IF(LİSTE!$F$1=F1905,1,F1905+1))</f>
        <v>9</v>
      </c>
      <c r="H1905" s="72">
        <f>IF(G1905=0,0,IF(LİSTE!$F$1=G1905,1,G1905+1))</f>
        <v>10</v>
      </c>
      <c r="I1905" s="72" t="str">
        <f>IFERROR(VLOOKUP(A1905,TATİLLER!$A$2:$D$30000,3,0),"TATİL DEĞİL")</f>
        <v>TATİL DEĞİL</v>
      </c>
    </row>
    <row r="1906" spans="1:9" x14ac:dyDescent="0.25">
      <c r="A1906" s="74">
        <f t="shared" si="439"/>
        <v>47865</v>
      </c>
      <c r="B1906" s="72">
        <f t="shared" si="432"/>
        <v>5</v>
      </c>
      <c r="C1906" s="72" t="str">
        <f>IF(F1906=0,"RESMİ TATİL",VLOOKUP(F1906,LİSTE!$B$7:$D$1300,3,0))</f>
        <v>Efe KARSAK</v>
      </c>
      <c r="D1906" s="72" t="str">
        <f>IF(G1906=0,"RESMİ TATİL",VLOOKUP(G1906,LİSTE!$B$7:$D$1300,3,0))</f>
        <v>Abdullah KIRBAÇ</v>
      </c>
      <c r="E1906" s="72" t="str">
        <f>IF(H1906=0,"RESMİ TATİL",VLOOKUP(H1906,LİSTE!$B$7:$D$1300,3,0))</f>
        <v>Ümmü Defne GÜLER</v>
      </c>
      <c r="F1906" s="72">
        <f>IF(B1906="TATİL",0,IF(F1905&gt;0,IF(LİSTE!$F$1=H1905,1,H1905+1),IF(F1905=0,H1904+1,IF(F1904=0,H1903+1,IF(F1903=0,H1902+1,IF(F1902=0,H1901+1))))))</f>
        <v>11</v>
      </c>
      <c r="G1906" s="72">
        <f>IF(F1906=0,0,IF(LİSTE!$F$1=F1906,1,F1906+1))</f>
        <v>12</v>
      </c>
      <c r="H1906" s="72">
        <f>IF(G1906=0,0,IF(LİSTE!$F$1=G1906,1,G1906+1))</f>
        <v>13</v>
      </c>
      <c r="I1906" s="72" t="str">
        <f>IFERROR(VLOOKUP(A1906,TATİLLER!$A$2:$D$30000,3,0),"TATİL DEĞİL")</f>
        <v>TATİL DEĞİL</v>
      </c>
    </row>
    <row r="1907" spans="1:9" x14ac:dyDescent="0.25">
      <c r="A1907" s="74">
        <f t="shared" ref="A1907" si="443">A1906+3</f>
        <v>47868</v>
      </c>
      <c r="B1907" s="72">
        <f t="shared" si="432"/>
        <v>1</v>
      </c>
      <c r="C1907" s="72" t="str">
        <f>IF(F1907=0,"RESMİ TATİL",VLOOKUP(F1907,LİSTE!$B$7:$D$1300,3,0))</f>
        <v>Şevval ÖZDAMAR</v>
      </c>
      <c r="D1907" s="72" t="str">
        <f>IF(G1907=0,"RESMİ TATİL",VLOOKUP(G1907,LİSTE!$B$7:$D$1300,3,0))</f>
        <v>Zeynep AKDAĞ</v>
      </c>
      <c r="E1907" s="72" t="str">
        <f>IF(H1907=0,"RESMİ TATİL",VLOOKUP(H1907,LİSTE!$B$7:$D$1300,3,0))</f>
        <v>Esma ÇOKER</v>
      </c>
      <c r="F1907" s="72">
        <f>IF(B1907="TATİL",0,IF(F1906&gt;0,IF(LİSTE!$F$1=H1906,1,H1906+1),IF(F1906=0,H1905+1,IF(F1905=0,H1904+1,IF(F1904=0,H1903+1,IF(F1903=0,H1902+1))))))</f>
        <v>14</v>
      </c>
      <c r="G1907" s="72">
        <f>IF(F1907=0,0,IF(LİSTE!$F$1=F1907,1,F1907+1))</f>
        <v>15</v>
      </c>
      <c r="H1907" s="72">
        <f>IF(G1907=0,0,IF(LİSTE!$F$1=G1907,1,G1907+1))</f>
        <v>16</v>
      </c>
      <c r="I1907" s="72" t="str">
        <f>IFERROR(VLOOKUP(A1907,TATİLLER!$A$2:$D$30000,3,0),"TATİL DEĞİL")</f>
        <v>TATİL DEĞİL</v>
      </c>
    </row>
    <row r="1908" spans="1:9" x14ac:dyDescent="0.25">
      <c r="A1908" s="74">
        <f t="shared" si="439"/>
        <v>47869</v>
      </c>
      <c r="B1908" s="72">
        <f t="shared" si="432"/>
        <v>2</v>
      </c>
      <c r="C1908" s="72" t="str">
        <f>IF(F1908=0,"RESMİ TATİL",VLOOKUP(F1908,LİSTE!$B$7:$D$1300,3,0))</f>
        <v>Dursun Kubilay YAŞAR</v>
      </c>
      <c r="D1908" s="72" t="str">
        <f>IF(G1908=0,"RESMİ TATİL",VLOOKUP(G1908,LİSTE!$B$7:$D$1300,3,0))</f>
        <v>Zeynep Beril BAŞPINAR</v>
      </c>
      <c r="E1908" s="72" t="str">
        <f>IF(H1908=0,"RESMİ TATİL",VLOOKUP(H1908,LİSTE!$B$7:$D$1300,3,0))</f>
        <v>Ahmet DAL</v>
      </c>
      <c r="F1908" s="72">
        <f>IF(B1908="TATİL",0,IF(F1907&gt;0,IF(LİSTE!$F$1=H1907,1,H1907+1),IF(F1907=0,H1906+1,IF(F1906=0,H1905+1,IF(F1905=0,H1904+1,IF(F1904=0,H1903+1))))))</f>
        <v>17</v>
      </c>
      <c r="G1908" s="72">
        <f>IF(F1908=0,0,IF(LİSTE!$F$1=F1908,1,F1908+1))</f>
        <v>18</v>
      </c>
      <c r="H1908" s="72">
        <f>IF(G1908=0,0,IF(LİSTE!$F$1=G1908,1,G1908+1))</f>
        <v>19</v>
      </c>
      <c r="I1908" s="72" t="str">
        <f>IFERROR(VLOOKUP(A1908,TATİLLER!$A$2:$D$30000,3,0),"TATİL DEĞİL")</f>
        <v>TATİL DEĞİL</v>
      </c>
    </row>
    <row r="1909" spans="1:9" x14ac:dyDescent="0.25">
      <c r="A1909" s="74">
        <f t="shared" si="439"/>
        <v>47870</v>
      </c>
      <c r="B1909" s="72">
        <f t="shared" si="432"/>
        <v>3</v>
      </c>
      <c r="C1909" s="72" t="str">
        <f>IF(F1909=0,"RESMİ TATİL",VLOOKUP(F1909,LİSTE!$B$7:$D$1300,3,0))</f>
        <v>Emirhan KARATAŞ</v>
      </c>
      <c r="D1909" s="72" t="str">
        <f>IF(G1909=0,"RESMİ TATİL",VLOOKUP(G1909,LİSTE!$B$7:$D$1300,3,0))</f>
        <v>Zümra Yeter ARI</v>
      </c>
      <c r="E1909" s="72" t="str">
        <f>IF(H1909=0,"RESMİ TATİL",VLOOKUP(H1909,LİSTE!$B$7:$D$1300,3,0))</f>
        <v>Utku KARAGÖZ</v>
      </c>
      <c r="F1909" s="72">
        <f>IF(B1909="TATİL",0,IF(F1908&gt;0,IF(LİSTE!$F$1=H1908,1,H1908+1),IF(F1908=0,H1907+1,IF(F1907=0,H1906+1,IF(F1906=0,H1905+1,IF(F1905=0,H1904+1))))))</f>
        <v>20</v>
      </c>
      <c r="G1909" s="72">
        <f>IF(F1909=0,0,IF(LİSTE!$F$1=F1909,1,F1909+1))</f>
        <v>21</v>
      </c>
      <c r="H1909" s="72">
        <f>IF(G1909=0,0,IF(LİSTE!$F$1=G1909,1,G1909+1))</f>
        <v>22</v>
      </c>
      <c r="I1909" s="72" t="str">
        <f>IFERROR(VLOOKUP(A1909,TATİLLER!$A$2:$D$30000,3,0),"TATİL DEĞİL")</f>
        <v>TATİL DEĞİL</v>
      </c>
    </row>
    <row r="1910" spans="1:9" x14ac:dyDescent="0.25">
      <c r="A1910" s="74">
        <f t="shared" si="439"/>
        <v>47871</v>
      </c>
      <c r="B1910" s="72">
        <f t="shared" si="432"/>
        <v>4</v>
      </c>
      <c r="C1910" s="72" t="str">
        <f>IF(F1910=0,"RESMİ TATİL",VLOOKUP(F1910,LİSTE!$B$7:$D$1300,3,0))</f>
        <v>Feyza Zümra AVCIOĞLU</v>
      </c>
      <c r="D1910" s="72" t="str">
        <f>IF(G1910=0,"RESMİ TATİL",VLOOKUP(G1910,LİSTE!$B$7:$D$1300,3,0))</f>
        <v>Yusuf Ali TABUR</v>
      </c>
      <c r="E1910" s="72" t="str">
        <f>IF(H1910=0,"RESMİ TATİL",VLOOKUP(H1910,LİSTE!$B$7:$D$1300,3,0))</f>
        <v>Irmak UTEBAY</v>
      </c>
      <c r="F1910" s="72">
        <f>IF(B1910="TATİL",0,IF(F1909&gt;0,IF(LİSTE!$F$1=H1909,1,H1909+1),IF(F1909=0,H1908+1,IF(F1908=0,H1907+1,IF(F1907=0,H1906+1,IF(F1906=0,H1905+1))))))</f>
        <v>23</v>
      </c>
      <c r="G1910" s="72">
        <f>IF(F1910=0,0,IF(LİSTE!$F$1=F1910,1,F1910+1))</f>
        <v>24</v>
      </c>
      <c r="H1910" s="72">
        <f>IF(G1910=0,0,IF(LİSTE!$F$1=G1910,1,G1910+1))</f>
        <v>25</v>
      </c>
      <c r="I1910" s="72" t="str">
        <f>IFERROR(VLOOKUP(A1910,TATİLLER!$A$2:$D$30000,3,0),"TATİL DEĞİL")</f>
        <v>TATİL DEĞİL</v>
      </c>
    </row>
    <row r="1911" spans="1:9" x14ac:dyDescent="0.25">
      <c r="A1911" s="74">
        <f t="shared" si="439"/>
        <v>47872</v>
      </c>
      <c r="B1911" s="72">
        <f t="shared" si="432"/>
        <v>5</v>
      </c>
      <c r="C1911" s="72" t="str">
        <f>IF(F1911=0,"RESMİ TATİL",VLOOKUP(F1911,LİSTE!$B$7:$D$1300,3,0))</f>
        <v>Kerem AKKOÇ</v>
      </c>
      <c r="D1911" s="72" t="str">
        <f>IF(G1911=0,"RESMİ TATİL",VLOOKUP(G1911,LİSTE!$B$7:$D$1300,3,0))</f>
        <v>Elçin Ayşe ELMAS</v>
      </c>
      <c r="E1911" s="72" t="str">
        <f>IF(H1911=0,"RESMİ TATİL",VLOOKUP(H1911,LİSTE!$B$7:$D$1300,3,0))</f>
        <v>Muhammed YILDIZDAĞ</v>
      </c>
      <c r="F1911" s="72">
        <f>IF(B1911="TATİL",0,IF(F1910&gt;0,IF(LİSTE!$F$1=H1910,1,H1910+1),IF(F1910=0,H1909+1,IF(F1909=0,H1908+1,IF(F1908=0,H1907+1,IF(F1907=0,H1906+1))))))</f>
        <v>26</v>
      </c>
      <c r="G1911" s="72">
        <f>IF(F1911=0,0,IF(LİSTE!$F$1=F1911,1,F1911+1))</f>
        <v>27</v>
      </c>
      <c r="H1911" s="72">
        <f>IF(G1911=0,0,IF(LİSTE!$F$1=G1911,1,G1911+1))</f>
        <v>28</v>
      </c>
      <c r="I1911" s="72" t="str">
        <f>IFERROR(VLOOKUP(A1911,TATİLLER!$A$2:$D$30000,3,0),"TATİL DEĞİL")</f>
        <v>TATİL DEĞİL</v>
      </c>
    </row>
    <row r="1912" spans="1:9" x14ac:dyDescent="0.25">
      <c r="A1912" s="74">
        <f t="shared" ref="A1912" si="444">A1911+3</f>
        <v>47875</v>
      </c>
      <c r="B1912" s="72">
        <f t="shared" si="432"/>
        <v>1</v>
      </c>
      <c r="C1912" s="72" t="str">
        <f>IF(F1912=0,"RESMİ TATİL",VLOOKUP(F1912,LİSTE!$B$7:$D$1300,3,0))</f>
        <v>Nisa Nur SANCAR</v>
      </c>
      <c r="D1912" s="72" t="str">
        <f>IF(G1912=0,"RESMİ TATİL",VLOOKUP(G1912,LİSTE!$B$7:$D$1300,3,0))</f>
        <v>Esila ÇETİN</v>
      </c>
      <c r="E1912" s="72" t="str">
        <f>IF(H1912=0,"RESMİ TATİL",VLOOKUP(H1912,LİSTE!$B$7:$D$1300,3,0))</f>
        <v>Zeynep Sevde TOPUZ</v>
      </c>
      <c r="F1912" s="72">
        <f>IF(B1912="TATİL",0,IF(F1911&gt;0,IF(LİSTE!$F$1=H1911,1,H1911+1),IF(F1911=0,H1910+1,IF(F1910=0,H1909+1,IF(F1909=0,H1908+1,IF(F1908=0,H1907+1))))))</f>
        <v>1</v>
      </c>
      <c r="G1912" s="72">
        <f>IF(F1912=0,0,IF(LİSTE!$F$1=F1912,1,F1912+1))</f>
        <v>2</v>
      </c>
      <c r="H1912" s="72">
        <f>IF(G1912=0,0,IF(LİSTE!$F$1=G1912,1,G1912+1))</f>
        <v>3</v>
      </c>
      <c r="I1912" s="72" t="str">
        <f>IFERROR(VLOOKUP(A1912,TATİLLER!$A$2:$D$30000,3,0),"TATİL DEĞİL")</f>
        <v>TATİL DEĞİL</v>
      </c>
    </row>
    <row r="1913" spans="1:9" x14ac:dyDescent="0.25">
      <c r="A1913" s="74">
        <f t="shared" si="439"/>
        <v>47876</v>
      </c>
      <c r="B1913" s="72">
        <f t="shared" si="432"/>
        <v>2</v>
      </c>
      <c r="C1913" s="72" t="str">
        <f>IF(F1913=0,"RESMİ TATİL",VLOOKUP(F1913,LİSTE!$B$7:$D$1300,3,0))</f>
        <v>Ömer Asaf KADAŞ</v>
      </c>
      <c r="D1913" s="72" t="str">
        <f>IF(G1913=0,"RESMİ TATİL",VLOOKUP(G1913,LİSTE!$B$7:$D$1300,3,0))</f>
        <v>Ramazan Baran ADIGÜZEL</v>
      </c>
      <c r="E1913" s="72" t="str">
        <f>IF(H1913=0,"RESMİ TATİL",VLOOKUP(H1913,LİSTE!$B$7:$D$1300,3,0))</f>
        <v>Bahar AKGÜN</v>
      </c>
      <c r="F1913" s="72">
        <f>IF(B1913="TATİL",0,IF(F1912&gt;0,IF(LİSTE!$F$1=H1912,1,H1912+1),IF(F1912=0,H1911+1,IF(F1911=0,H1910+1,IF(F1910=0,H1909+1,IF(F1909=0,H1908+1))))))</f>
        <v>4</v>
      </c>
      <c r="G1913" s="72">
        <f>IF(F1913=0,0,IF(LİSTE!$F$1=F1913,1,F1913+1))</f>
        <v>5</v>
      </c>
      <c r="H1913" s="72">
        <f>IF(G1913=0,0,IF(LİSTE!$F$1=G1913,1,G1913+1))</f>
        <v>6</v>
      </c>
      <c r="I1913" s="72" t="str">
        <f>IFERROR(VLOOKUP(A1913,TATİLLER!$A$2:$D$30000,3,0),"TATİL DEĞİL")</f>
        <v>TATİL DEĞİL</v>
      </c>
    </row>
    <row r="1914" spans="1:9" x14ac:dyDescent="0.25">
      <c r="A1914" s="74">
        <f t="shared" si="439"/>
        <v>47877</v>
      </c>
      <c r="B1914" s="72">
        <f t="shared" si="432"/>
        <v>3</v>
      </c>
      <c r="C1914" s="72" t="str">
        <f>IF(F1914=0,"RESMİ TATİL",VLOOKUP(F1914,LİSTE!$B$7:$D$1300,3,0))</f>
        <v>Ömer AKGÜL</v>
      </c>
      <c r="D1914" s="72" t="str">
        <f>IF(G1914=0,"RESMİ TATİL",VLOOKUP(G1914,LİSTE!$B$7:$D$1300,3,0))</f>
        <v>Muharrem EFE TANRIVERDİ</v>
      </c>
      <c r="E1914" s="72" t="str">
        <f>IF(H1914=0,"RESMİ TATİL",VLOOKUP(H1914,LİSTE!$B$7:$D$1300,3,0))</f>
        <v>Anıl DOĞAN</v>
      </c>
      <c r="F1914" s="72">
        <f>IF(B1914="TATİL",0,IF(F1913&gt;0,IF(LİSTE!$F$1=H1913,1,H1913+1),IF(F1913=0,H1912+1,IF(F1912=0,H1911+1,IF(F1911=0,H1910+1,IF(F1910=0,H1909+1))))))</f>
        <v>7</v>
      </c>
      <c r="G1914" s="72">
        <f>IF(F1914=0,0,IF(LİSTE!$F$1=F1914,1,F1914+1))</f>
        <v>8</v>
      </c>
      <c r="H1914" s="72">
        <f>IF(G1914=0,0,IF(LİSTE!$F$1=G1914,1,G1914+1))</f>
        <v>9</v>
      </c>
      <c r="I1914" s="72" t="str">
        <f>IFERROR(VLOOKUP(A1914,TATİLLER!$A$2:$D$30000,3,0),"TATİL DEĞİL")</f>
        <v>TATİL DEĞİL</v>
      </c>
    </row>
    <row r="1915" spans="1:9" x14ac:dyDescent="0.25">
      <c r="A1915" s="74">
        <f t="shared" si="439"/>
        <v>47878</v>
      </c>
      <c r="B1915" s="72">
        <f t="shared" si="432"/>
        <v>4</v>
      </c>
      <c r="C1915" s="72" t="str">
        <f>IF(F1915=0,"RESMİ TATİL",VLOOKUP(F1915,LİSTE!$B$7:$D$1300,3,0))</f>
        <v>İpek ARSLAN</v>
      </c>
      <c r="D1915" s="72" t="str">
        <f>IF(G1915=0,"RESMİ TATİL",VLOOKUP(G1915,LİSTE!$B$7:$D$1300,3,0))</f>
        <v>Efe KARSAK</v>
      </c>
      <c r="E1915" s="72" t="str">
        <f>IF(H1915=0,"RESMİ TATİL",VLOOKUP(H1915,LİSTE!$B$7:$D$1300,3,0))</f>
        <v>Abdullah KIRBAÇ</v>
      </c>
      <c r="F1915" s="72">
        <f>IF(B1915="TATİL",0,IF(F1914&gt;0,IF(LİSTE!$F$1=H1914,1,H1914+1),IF(F1914=0,H1913+1,IF(F1913=0,H1912+1,IF(F1912=0,H1911+1,IF(F1911=0,H1910+1))))))</f>
        <v>10</v>
      </c>
      <c r="G1915" s="72">
        <f>IF(F1915=0,0,IF(LİSTE!$F$1=F1915,1,F1915+1))</f>
        <v>11</v>
      </c>
      <c r="H1915" s="72">
        <f>IF(G1915=0,0,IF(LİSTE!$F$1=G1915,1,G1915+1))</f>
        <v>12</v>
      </c>
      <c r="I1915" s="72" t="str">
        <f>IFERROR(VLOOKUP(A1915,TATİLLER!$A$2:$D$30000,3,0),"TATİL DEĞİL")</f>
        <v>TATİL DEĞİL</v>
      </c>
    </row>
    <row r="1916" spans="1:9" x14ac:dyDescent="0.25">
      <c r="A1916" s="74">
        <f t="shared" si="439"/>
        <v>47879</v>
      </c>
      <c r="B1916" s="72">
        <f t="shared" si="432"/>
        <v>5</v>
      </c>
      <c r="C1916" s="72" t="str">
        <f>IF(F1916=0,"RESMİ TATİL",VLOOKUP(F1916,LİSTE!$B$7:$D$1300,3,0))</f>
        <v>Ümmü Defne GÜLER</v>
      </c>
      <c r="D1916" s="72" t="str">
        <f>IF(G1916=0,"RESMİ TATİL",VLOOKUP(G1916,LİSTE!$B$7:$D$1300,3,0))</f>
        <v>Şevval ÖZDAMAR</v>
      </c>
      <c r="E1916" s="72" t="str">
        <f>IF(H1916=0,"RESMİ TATİL",VLOOKUP(H1916,LİSTE!$B$7:$D$1300,3,0))</f>
        <v>Zeynep AKDAĞ</v>
      </c>
      <c r="F1916" s="72">
        <f>IF(B1916="TATİL",0,IF(F1915&gt;0,IF(LİSTE!$F$1=H1915,1,H1915+1),IF(F1915=0,H1914+1,IF(F1914=0,H1913+1,IF(F1913=0,H1912+1,IF(F1912=0,H1911+1))))))</f>
        <v>13</v>
      </c>
      <c r="G1916" s="72">
        <f>IF(F1916=0,0,IF(LİSTE!$F$1=F1916,1,F1916+1))</f>
        <v>14</v>
      </c>
      <c r="H1916" s="72">
        <f>IF(G1916=0,0,IF(LİSTE!$F$1=G1916,1,G1916+1))</f>
        <v>15</v>
      </c>
      <c r="I1916" s="72" t="str">
        <f>IFERROR(VLOOKUP(A1916,TATİLLER!$A$2:$D$30000,3,0),"TATİL DEĞİL")</f>
        <v>TATİL DEĞİL</v>
      </c>
    </row>
    <row r="1917" spans="1:9" x14ac:dyDescent="0.25">
      <c r="A1917" s="74">
        <f t="shared" ref="A1917" si="445">A1916+3</f>
        <v>47882</v>
      </c>
      <c r="B1917" s="72">
        <f t="shared" si="432"/>
        <v>1</v>
      </c>
      <c r="C1917" s="72" t="str">
        <f>IF(F1917=0,"RESMİ TATİL",VLOOKUP(F1917,LİSTE!$B$7:$D$1300,3,0))</f>
        <v>Esma ÇOKER</v>
      </c>
      <c r="D1917" s="72" t="str">
        <f>IF(G1917=0,"RESMİ TATİL",VLOOKUP(G1917,LİSTE!$B$7:$D$1300,3,0))</f>
        <v>Dursun Kubilay YAŞAR</v>
      </c>
      <c r="E1917" s="72" t="str">
        <f>IF(H1917=0,"RESMİ TATİL",VLOOKUP(H1917,LİSTE!$B$7:$D$1300,3,0))</f>
        <v>Zeynep Beril BAŞPINAR</v>
      </c>
      <c r="F1917" s="72">
        <f>IF(B1917="TATİL",0,IF(F1916&gt;0,IF(LİSTE!$F$1=H1916,1,H1916+1),IF(F1916=0,H1915+1,IF(F1915=0,H1914+1,IF(F1914=0,H1913+1,IF(F1913=0,H1912+1))))))</f>
        <v>16</v>
      </c>
      <c r="G1917" s="72">
        <f>IF(F1917=0,0,IF(LİSTE!$F$1=F1917,1,F1917+1))</f>
        <v>17</v>
      </c>
      <c r="H1917" s="72">
        <f>IF(G1917=0,0,IF(LİSTE!$F$1=G1917,1,G1917+1))</f>
        <v>18</v>
      </c>
      <c r="I1917" s="72" t="str">
        <f>IFERROR(VLOOKUP(A1917,TATİLLER!$A$2:$D$30000,3,0),"TATİL DEĞİL")</f>
        <v>TATİL DEĞİL</v>
      </c>
    </row>
    <row r="1918" spans="1:9" x14ac:dyDescent="0.25">
      <c r="A1918" s="74">
        <f t="shared" si="439"/>
        <v>47883</v>
      </c>
      <c r="B1918" s="72">
        <f t="shared" si="432"/>
        <v>2</v>
      </c>
      <c r="C1918" s="72" t="str">
        <f>IF(F1918=0,"RESMİ TATİL",VLOOKUP(F1918,LİSTE!$B$7:$D$1300,3,0))</f>
        <v>Ahmet DAL</v>
      </c>
      <c r="D1918" s="72" t="str">
        <f>IF(G1918=0,"RESMİ TATİL",VLOOKUP(G1918,LİSTE!$B$7:$D$1300,3,0))</f>
        <v>Emirhan KARATAŞ</v>
      </c>
      <c r="E1918" s="72" t="str">
        <f>IF(H1918=0,"RESMİ TATİL",VLOOKUP(H1918,LİSTE!$B$7:$D$1300,3,0))</f>
        <v>Zümra Yeter ARI</v>
      </c>
      <c r="F1918" s="72">
        <f>IF(B1918="TATİL",0,IF(F1917&gt;0,IF(LİSTE!$F$1=H1917,1,H1917+1),IF(F1917=0,H1916+1,IF(F1916=0,H1915+1,IF(F1915=0,H1914+1,IF(F1914=0,H1913+1))))))</f>
        <v>19</v>
      </c>
      <c r="G1918" s="72">
        <f>IF(F1918=0,0,IF(LİSTE!$F$1=F1918,1,F1918+1))</f>
        <v>20</v>
      </c>
      <c r="H1918" s="72">
        <f>IF(G1918=0,0,IF(LİSTE!$F$1=G1918,1,G1918+1))</f>
        <v>21</v>
      </c>
      <c r="I1918" s="72" t="str">
        <f>IFERROR(VLOOKUP(A1918,TATİLLER!$A$2:$D$30000,3,0),"TATİL DEĞİL")</f>
        <v>TATİL DEĞİL</v>
      </c>
    </row>
    <row r="1919" spans="1:9" x14ac:dyDescent="0.25">
      <c r="A1919" s="74">
        <f t="shared" si="439"/>
        <v>47884</v>
      </c>
      <c r="B1919" s="72">
        <f t="shared" si="432"/>
        <v>3</v>
      </c>
      <c r="C1919" s="72" t="str">
        <f>IF(F1919=0,"RESMİ TATİL",VLOOKUP(F1919,LİSTE!$B$7:$D$1300,3,0))</f>
        <v>Utku KARAGÖZ</v>
      </c>
      <c r="D1919" s="72" t="str">
        <f>IF(G1919=0,"RESMİ TATİL",VLOOKUP(G1919,LİSTE!$B$7:$D$1300,3,0))</f>
        <v>Feyza Zümra AVCIOĞLU</v>
      </c>
      <c r="E1919" s="72" t="str">
        <f>IF(H1919=0,"RESMİ TATİL",VLOOKUP(H1919,LİSTE!$B$7:$D$1300,3,0))</f>
        <v>Yusuf Ali TABUR</v>
      </c>
      <c r="F1919" s="72">
        <f>IF(B1919="TATİL",0,IF(F1918&gt;0,IF(LİSTE!$F$1=H1918,1,H1918+1),IF(F1918=0,H1917+1,IF(F1917=0,H1916+1,IF(F1916=0,H1915+1,IF(F1915=0,H1914+1))))))</f>
        <v>22</v>
      </c>
      <c r="G1919" s="72">
        <f>IF(F1919=0,0,IF(LİSTE!$F$1=F1919,1,F1919+1))</f>
        <v>23</v>
      </c>
      <c r="H1919" s="72">
        <f>IF(G1919=0,0,IF(LİSTE!$F$1=G1919,1,G1919+1))</f>
        <v>24</v>
      </c>
      <c r="I1919" s="72" t="str">
        <f>IFERROR(VLOOKUP(A1919,TATİLLER!$A$2:$D$30000,3,0),"TATİL DEĞİL")</f>
        <v>TATİL DEĞİL</v>
      </c>
    </row>
    <row r="1920" spans="1:9" x14ac:dyDescent="0.25">
      <c r="A1920" s="74">
        <f t="shared" si="439"/>
        <v>47885</v>
      </c>
      <c r="B1920" s="72">
        <f t="shared" si="432"/>
        <v>4</v>
      </c>
      <c r="C1920" s="72" t="str">
        <f>IF(F1920=0,"RESMİ TATİL",VLOOKUP(F1920,LİSTE!$B$7:$D$1300,3,0))</f>
        <v>Irmak UTEBAY</v>
      </c>
      <c r="D1920" s="72" t="str">
        <f>IF(G1920=0,"RESMİ TATİL",VLOOKUP(G1920,LİSTE!$B$7:$D$1300,3,0))</f>
        <v>Kerem AKKOÇ</v>
      </c>
      <c r="E1920" s="72" t="str">
        <f>IF(H1920=0,"RESMİ TATİL",VLOOKUP(H1920,LİSTE!$B$7:$D$1300,3,0))</f>
        <v>Elçin Ayşe ELMAS</v>
      </c>
      <c r="F1920" s="72">
        <f>IF(B1920="TATİL",0,IF(F1919&gt;0,IF(LİSTE!$F$1=H1919,1,H1919+1),IF(F1919=0,H1918+1,IF(F1918=0,H1917+1,IF(F1917=0,H1916+1,IF(F1916=0,H1915+1))))))</f>
        <v>25</v>
      </c>
      <c r="G1920" s="72">
        <f>IF(F1920=0,0,IF(LİSTE!$F$1=F1920,1,F1920+1))</f>
        <v>26</v>
      </c>
      <c r="H1920" s="72">
        <f>IF(G1920=0,0,IF(LİSTE!$F$1=G1920,1,G1920+1))</f>
        <v>27</v>
      </c>
      <c r="I1920" s="72" t="str">
        <f>IFERROR(VLOOKUP(A1920,TATİLLER!$A$2:$D$30000,3,0),"TATİL DEĞİL")</f>
        <v>TATİL DEĞİL</v>
      </c>
    </row>
    <row r="1921" spans="1:9" x14ac:dyDescent="0.25">
      <c r="A1921" s="74">
        <f t="shared" si="439"/>
        <v>47886</v>
      </c>
      <c r="B1921" s="72">
        <f t="shared" si="432"/>
        <v>5</v>
      </c>
      <c r="C1921" s="72" t="str">
        <f>IF(F1921=0,"RESMİ TATİL",VLOOKUP(F1921,LİSTE!$B$7:$D$1300,3,0))</f>
        <v>Muhammed YILDIZDAĞ</v>
      </c>
      <c r="D1921" s="72" t="str">
        <f>IF(G1921=0,"RESMİ TATİL",VLOOKUP(G1921,LİSTE!$B$7:$D$1300,3,0))</f>
        <v>Nisa Nur SANCAR</v>
      </c>
      <c r="E1921" s="72" t="str">
        <f>IF(H1921=0,"RESMİ TATİL",VLOOKUP(H1921,LİSTE!$B$7:$D$1300,3,0))</f>
        <v>Esila ÇETİN</v>
      </c>
      <c r="F1921" s="72">
        <f>IF(B1921="TATİL",0,IF(F1920&gt;0,IF(LİSTE!$F$1=H1920,1,H1920+1),IF(F1920=0,H1919+1,IF(F1919=0,H1918+1,IF(F1918=0,H1917+1,IF(F1917=0,H1916+1))))))</f>
        <v>28</v>
      </c>
      <c r="G1921" s="72">
        <f>IF(F1921=0,0,IF(LİSTE!$F$1=F1921,1,F1921+1))</f>
        <v>1</v>
      </c>
      <c r="H1921" s="72">
        <f>IF(G1921=0,0,IF(LİSTE!$F$1=G1921,1,G1921+1))</f>
        <v>2</v>
      </c>
      <c r="I1921" s="72" t="str">
        <f>IFERROR(VLOOKUP(A1921,TATİLLER!$A$2:$D$30000,3,0),"TATİL DEĞİL")</f>
        <v>TATİL DEĞİL</v>
      </c>
    </row>
    <row r="1922" spans="1:9" x14ac:dyDescent="0.25">
      <c r="A1922" s="74">
        <f t="shared" ref="A1922" si="446">A1921+3</f>
        <v>47889</v>
      </c>
      <c r="B1922" s="72">
        <f t="shared" si="432"/>
        <v>1</v>
      </c>
      <c r="C1922" s="72" t="str">
        <f>IF(F1922=0,"RESMİ TATİL",VLOOKUP(F1922,LİSTE!$B$7:$D$1300,3,0))</f>
        <v>Zeynep Sevde TOPUZ</v>
      </c>
      <c r="D1922" s="72" t="str">
        <f>IF(G1922=0,"RESMİ TATİL",VLOOKUP(G1922,LİSTE!$B$7:$D$1300,3,0))</f>
        <v>Ömer Asaf KADAŞ</v>
      </c>
      <c r="E1922" s="72" t="str">
        <f>IF(H1922=0,"RESMİ TATİL",VLOOKUP(H1922,LİSTE!$B$7:$D$1300,3,0))</f>
        <v>Ramazan Baran ADIGÜZEL</v>
      </c>
      <c r="F1922" s="72">
        <f>IF(B1922="TATİL",0,IF(F1921&gt;0,IF(LİSTE!$F$1=H1921,1,H1921+1),IF(F1921=0,H1920+1,IF(F1920=0,H1919+1,IF(F1919=0,H1918+1,IF(F1918=0,H1917+1))))))</f>
        <v>3</v>
      </c>
      <c r="G1922" s="72">
        <f>IF(F1922=0,0,IF(LİSTE!$F$1=F1922,1,F1922+1))</f>
        <v>4</v>
      </c>
      <c r="H1922" s="72">
        <f>IF(G1922=0,0,IF(LİSTE!$F$1=G1922,1,G1922+1))</f>
        <v>5</v>
      </c>
      <c r="I1922" s="72" t="str">
        <f>IFERROR(VLOOKUP(A1922,TATİLLER!$A$2:$D$30000,3,0),"TATİL DEĞİL")</f>
        <v>TATİL DEĞİL</v>
      </c>
    </row>
    <row r="1923" spans="1:9" x14ac:dyDescent="0.25">
      <c r="A1923" s="74">
        <f t="shared" si="439"/>
        <v>47890</v>
      </c>
      <c r="B1923" s="72">
        <f t="shared" ref="B1923:B1986" si="447">IF(I1923="TATİL","TATİL",WEEKDAY(A1923,2))</f>
        <v>2</v>
      </c>
      <c r="C1923" s="72" t="str">
        <f>IF(F1923=0,"RESMİ TATİL",VLOOKUP(F1923,LİSTE!$B$7:$D$1300,3,0))</f>
        <v>Bahar AKGÜN</v>
      </c>
      <c r="D1923" s="72" t="str">
        <f>IF(G1923=0,"RESMİ TATİL",VLOOKUP(G1923,LİSTE!$B$7:$D$1300,3,0))</f>
        <v>Ömer AKGÜL</v>
      </c>
      <c r="E1923" s="72" t="str">
        <f>IF(H1923=0,"RESMİ TATİL",VLOOKUP(H1923,LİSTE!$B$7:$D$1300,3,0))</f>
        <v>Muharrem EFE TANRIVERDİ</v>
      </c>
      <c r="F1923" s="72">
        <f>IF(B1923="TATİL",0,IF(F1922&gt;0,IF(LİSTE!$F$1=H1922,1,H1922+1),IF(F1922=0,H1921+1,IF(F1921=0,H1920+1,IF(F1920=0,H1919+1,IF(F1919=0,H1918+1))))))</f>
        <v>6</v>
      </c>
      <c r="G1923" s="72">
        <f>IF(F1923=0,0,IF(LİSTE!$F$1=F1923,1,F1923+1))</f>
        <v>7</v>
      </c>
      <c r="H1923" s="72">
        <f>IF(G1923=0,0,IF(LİSTE!$F$1=G1923,1,G1923+1))</f>
        <v>8</v>
      </c>
      <c r="I1923" s="72" t="str">
        <f>IFERROR(VLOOKUP(A1923,TATİLLER!$A$2:$D$30000,3,0),"TATİL DEĞİL")</f>
        <v>TATİL DEĞİL</v>
      </c>
    </row>
    <row r="1924" spans="1:9" x14ac:dyDescent="0.25">
      <c r="A1924" s="74">
        <f t="shared" si="439"/>
        <v>47891</v>
      </c>
      <c r="B1924" s="72">
        <f t="shared" si="447"/>
        <v>3</v>
      </c>
      <c r="C1924" s="72" t="str">
        <f>IF(F1924=0,"RESMİ TATİL",VLOOKUP(F1924,LİSTE!$B$7:$D$1300,3,0))</f>
        <v>Anıl DOĞAN</v>
      </c>
      <c r="D1924" s="72" t="str">
        <f>IF(G1924=0,"RESMİ TATİL",VLOOKUP(G1924,LİSTE!$B$7:$D$1300,3,0))</f>
        <v>İpek ARSLAN</v>
      </c>
      <c r="E1924" s="72" t="str">
        <f>IF(H1924=0,"RESMİ TATİL",VLOOKUP(H1924,LİSTE!$B$7:$D$1300,3,0))</f>
        <v>Efe KARSAK</v>
      </c>
      <c r="F1924" s="72">
        <f>IF(B1924="TATİL",0,IF(F1923&gt;0,IF(LİSTE!$F$1=H1923,1,H1923+1),IF(F1923=0,H1922+1,IF(F1922=0,H1921+1,IF(F1921=0,H1920+1,IF(F1920=0,H1919+1))))))</f>
        <v>9</v>
      </c>
      <c r="G1924" s="72">
        <f>IF(F1924=0,0,IF(LİSTE!$F$1=F1924,1,F1924+1))</f>
        <v>10</v>
      </c>
      <c r="H1924" s="72">
        <f>IF(G1924=0,0,IF(LİSTE!$F$1=G1924,1,G1924+1))</f>
        <v>11</v>
      </c>
      <c r="I1924" s="72" t="str">
        <f>IFERROR(VLOOKUP(A1924,TATİLLER!$A$2:$D$30000,3,0),"TATİL DEĞİL")</f>
        <v>TATİL DEĞİL</v>
      </c>
    </row>
    <row r="1925" spans="1:9" x14ac:dyDescent="0.25">
      <c r="A1925" s="74">
        <f t="shared" si="439"/>
        <v>47892</v>
      </c>
      <c r="B1925" s="72">
        <f t="shared" si="447"/>
        <v>4</v>
      </c>
      <c r="C1925" s="72" t="str">
        <f>IF(F1925=0,"RESMİ TATİL",VLOOKUP(F1925,LİSTE!$B$7:$D$1300,3,0))</f>
        <v>Abdullah KIRBAÇ</v>
      </c>
      <c r="D1925" s="72" t="str">
        <f>IF(G1925=0,"RESMİ TATİL",VLOOKUP(G1925,LİSTE!$B$7:$D$1300,3,0))</f>
        <v>Ümmü Defne GÜLER</v>
      </c>
      <c r="E1925" s="72" t="str">
        <f>IF(H1925=0,"RESMİ TATİL",VLOOKUP(H1925,LİSTE!$B$7:$D$1300,3,0))</f>
        <v>Şevval ÖZDAMAR</v>
      </c>
      <c r="F1925" s="72">
        <f>IF(B1925="TATİL",0,IF(F1924&gt;0,IF(LİSTE!$F$1=H1924,1,H1924+1),IF(F1924=0,H1923+1,IF(F1923=0,H1922+1,IF(F1922=0,H1921+1,IF(F1921=0,H1920+1))))))</f>
        <v>12</v>
      </c>
      <c r="G1925" s="72">
        <f>IF(F1925=0,0,IF(LİSTE!$F$1=F1925,1,F1925+1))</f>
        <v>13</v>
      </c>
      <c r="H1925" s="72">
        <f>IF(G1925=0,0,IF(LİSTE!$F$1=G1925,1,G1925+1))</f>
        <v>14</v>
      </c>
      <c r="I1925" s="72" t="str">
        <f>IFERROR(VLOOKUP(A1925,TATİLLER!$A$2:$D$30000,3,0),"TATİL DEĞİL")</f>
        <v>TATİL DEĞİL</v>
      </c>
    </row>
    <row r="1926" spans="1:9" x14ac:dyDescent="0.25">
      <c r="A1926" s="74">
        <f t="shared" si="439"/>
        <v>47893</v>
      </c>
      <c r="B1926" s="72">
        <f t="shared" si="447"/>
        <v>5</v>
      </c>
      <c r="C1926" s="72" t="str">
        <f>IF(F1926=0,"RESMİ TATİL",VLOOKUP(F1926,LİSTE!$B$7:$D$1300,3,0))</f>
        <v>Zeynep AKDAĞ</v>
      </c>
      <c r="D1926" s="72" t="str">
        <f>IF(G1926=0,"RESMİ TATİL",VLOOKUP(G1926,LİSTE!$B$7:$D$1300,3,0))</f>
        <v>Esma ÇOKER</v>
      </c>
      <c r="E1926" s="72" t="str">
        <f>IF(H1926=0,"RESMİ TATİL",VLOOKUP(H1926,LİSTE!$B$7:$D$1300,3,0))</f>
        <v>Dursun Kubilay YAŞAR</v>
      </c>
      <c r="F1926" s="72">
        <f>IF(B1926="TATİL",0,IF(F1925&gt;0,IF(LİSTE!$F$1=H1925,1,H1925+1),IF(F1925=0,H1924+1,IF(F1924=0,H1923+1,IF(F1923=0,H1922+1,IF(F1922=0,H1921+1))))))</f>
        <v>15</v>
      </c>
      <c r="G1926" s="72">
        <f>IF(F1926=0,0,IF(LİSTE!$F$1=F1926,1,F1926+1))</f>
        <v>16</v>
      </c>
      <c r="H1926" s="72">
        <f>IF(G1926=0,0,IF(LİSTE!$F$1=G1926,1,G1926+1))</f>
        <v>17</v>
      </c>
      <c r="I1926" s="72" t="str">
        <f>IFERROR(VLOOKUP(A1926,TATİLLER!$A$2:$D$30000,3,0),"TATİL DEĞİL")</f>
        <v>TATİL DEĞİL</v>
      </c>
    </row>
    <row r="1927" spans="1:9" x14ac:dyDescent="0.25">
      <c r="A1927" s="74">
        <f t="shared" ref="A1927" si="448">A1926+3</f>
        <v>47896</v>
      </c>
      <c r="B1927" s="72">
        <f t="shared" si="447"/>
        <v>1</v>
      </c>
      <c r="C1927" s="72" t="str">
        <f>IF(F1927=0,"RESMİ TATİL",VLOOKUP(F1927,LİSTE!$B$7:$D$1300,3,0))</f>
        <v>Zeynep Beril BAŞPINAR</v>
      </c>
      <c r="D1927" s="72" t="str">
        <f>IF(G1927=0,"RESMİ TATİL",VLOOKUP(G1927,LİSTE!$B$7:$D$1300,3,0))</f>
        <v>Ahmet DAL</v>
      </c>
      <c r="E1927" s="72" t="str">
        <f>IF(H1927=0,"RESMİ TATİL",VLOOKUP(H1927,LİSTE!$B$7:$D$1300,3,0))</f>
        <v>Emirhan KARATAŞ</v>
      </c>
      <c r="F1927" s="72">
        <f>IF(B1927="TATİL",0,IF(F1926&gt;0,IF(LİSTE!$F$1=H1926,1,H1926+1),IF(F1926=0,H1925+1,IF(F1925=0,H1924+1,IF(F1924=0,H1923+1,IF(F1923=0,H1922+1))))))</f>
        <v>18</v>
      </c>
      <c r="G1927" s="72">
        <f>IF(F1927=0,0,IF(LİSTE!$F$1=F1927,1,F1927+1))</f>
        <v>19</v>
      </c>
      <c r="H1927" s="72">
        <f>IF(G1927=0,0,IF(LİSTE!$F$1=G1927,1,G1927+1))</f>
        <v>20</v>
      </c>
      <c r="I1927" s="72" t="str">
        <f>IFERROR(VLOOKUP(A1927,TATİLLER!$A$2:$D$30000,3,0),"TATİL DEĞİL")</f>
        <v>TATİL DEĞİL</v>
      </c>
    </row>
    <row r="1928" spans="1:9" x14ac:dyDescent="0.25">
      <c r="A1928" s="74">
        <f t="shared" si="439"/>
        <v>47897</v>
      </c>
      <c r="B1928" s="72">
        <f t="shared" si="447"/>
        <v>2</v>
      </c>
      <c r="C1928" s="72" t="str">
        <f>IF(F1928=0,"RESMİ TATİL",VLOOKUP(F1928,LİSTE!$B$7:$D$1300,3,0))</f>
        <v>Zümra Yeter ARI</v>
      </c>
      <c r="D1928" s="72" t="str">
        <f>IF(G1928=0,"RESMİ TATİL",VLOOKUP(G1928,LİSTE!$B$7:$D$1300,3,0))</f>
        <v>Utku KARAGÖZ</v>
      </c>
      <c r="E1928" s="72" t="str">
        <f>IF(H1928=0,"RESMİ TATİL",VLOOKUP(H1928,LİSTE!$B$7:$D$1300,3,0))</f>
        <v>Feyza Zümra AVCIOĞLU</v>
      </c>
      <c r="F1928" s="72">
        <f>IF(B1928="TATİL",0,IF(F1927&gt;0,IF(LİSTE!$F$1=H1927,1,H1927+1),IF(F1927=0,H1926+1,IF(F1926=0,H1925+1,IF(F1925=0,H1924+1,IF(F1924=0,H1923+1))))))</f>
        <v>21</v>
      </c>
      <c r="G1928" s="72">
        <f>IF(F1928=0,0,IF(LİSTE!$F$1=F1928,1,F1928+1))</f>
        <v>22</v>
      </c>
      <c r="H1928" s="72">
        <f>IF(G1928=0,0,IF(LİSTE!$F$1=G1928,1,G1928+1))</f>
        <v>23</v>
      </c>
      <c r="I1928" s="72" t="str">
        <f>IFERROR(VLOOKUP(A1928,TATİLLER!$A$2:$D$30000,3,0),"TATİL DEĞİL")</f>
        <v>TATİL DEĞİL</v>
      </c>
    </row>
    <row r="1929" spans="1:9" x14ac:dyDescent="0.25">
      <c r="A1929" s="74">
        <f t="shared" si="439"/>
        <v>47898</v>
      </c>
      <c r="B1929" s="72">
        <f t="shared" si="447"/>
        <v>3</v>
      </c>
      <c r="C1929" s="72" t="str">
        <f>IF(F1929=0,"RESMİ TATİL",VLOOKUP(F1929,LİSTE!$B$7:$D$1300,3,0))</f>
        <v>Yusuf Ali TABUR</v>
      </c>
      <c r="D1929" s="72" t="str">
        <f>IF(G1929=0,"RESMİ TATİL",VLOOKUP(G1929,LİSTE!$B$7:$D$1300,3,0))</f>
        <v>Irmak UTEBAY</v>
      </c>
      <c r="E1929" s="72" t="str">
        <f>IF(H1929=0,"RESMİ TATİL",VLOOKUP(H1929,LİSTE!$B$7:$D$1300,3,0))</f>
        <v>Kerem AKKOÇ</v>
      </c>
      <c r="F1929" s="72">
        <f>IF(B1929="TATİL",0,IF(F1928&gt;0,IF(LİSTE!$F$1=H1928,1,H1928+1),IF(F1928=0,H1927+1,IF(F1927=0,H1926+1,IF(F1926=0,H1925+1,IF(F1925=0,H1924+1))))))</f>
        <v>24</v>
      </c>
      <c r="G1929" s="72">
        <f>IF(F1929=0,0,IF(LİSTE!$F$1=F1929,1,F1929+1))</f>
        <v>25</v>
      </c>
      <c r="H1929" s="72">
        <f>IF(G1929=0,0,IF(LİSTE!$F$1=G1929,1,G1929+1))</f>
        <v>26</v>
      </c>
      <c r="I1929" s="72" t="str">
        <f>IFERROR(VLOOKUP(A1929,TATİLLER!$A$2:$D$30000,3,0),"TATİL DEĞİL")</f>
        <v>TATİL DEĞİL</v>
      </c>
    </row>
    <row r="1930" spans="1:9" x14ac:dyDescent="0.25">
      <c r="A1930" s="74">
        <f t="shared" si="439"/>
        <v>47899</v>
      </c>
      <c r="B1930" s="72">
        <f t="shared" si="447"/>
        <v>4</v>
      </c>
      <c r="C1930" s="72" t="str">
        <f>IF(F1930=0,"RESMİ TATİL",VLOOKUP(F1930,LİSTE!$B$7:$D$1300,3,0))</f>
        <v>Elçin Ayşe ELMAS</v>
      </c>
      <c r="D1930" s="72" t="str">
        <f>IF(G1930=0,"RESMİ TATİL",VLOOKUP(G1930,LİSTE!$B$7:$D$1300,3,0))</f>
        <v>Muhammed YILDIZDAĞ</v>
      </c>
      <c r="E1930" s="72" t="str">
        <f>IF(H1930=0,"RESMİ TATİL",VLOOKUP(H1930,LİSTE!$B$7:$D$1300,3,0))</f>
        <v>Nisa Nur SANCAR</v>
      </c>
      <c r="F1930" s="72">
        <f>IF(B1930="TATİL",0,IF(F1929&gt;0,IF(LİSTE!$F$1=H1929,1,H1929+1),IF(F1929=0,H1928+1,IF(F1928=0,H1927+1,IF(F1927=0,H1926+1,IF(F1926=0,H1925+1))))))</f>
        <v>27</v>
      </c>
      <c r="G1930" s="72">
        <f>IF(F1930=0,0,IF(LİSTE!$F$1=F1930,1,F1930+1))</f>
        <v>28</v>
      </c>
      <c r="H1930" s="72">
        <f>IF(G1930=0,0,IF(LİSTE!$F$1=G1930,1,G1930+1))</f>
        <v>1</v>
      </c>
      <c r="I1930" s="72" t="str">
        <f>IFERROR(VLOOKUP(A1930,TATİLLER!$A$2:$D$30000,3,0),"TATİL DEĞİL")</f>
        <v>TATİL DEĞİL</v>
      </c>
    </row>
    <row r="1931" spans="1:9" x14ac:dyDescent="0.25">
      <c r="A1931" s="74">
        <f t="shared" si="439"/>
        <v>47900</v>
      </c>
      <c r="B1931" s="72">
        <f t="shared" si="447"/>
        <v>5</v>
      </c>
      <c r="C1931" s="72" t="str">
        <f>IF(F1931=0,"RESMİ TATİL",VLOOKUP(F1931,LİSTE!$B$7:$D$1300,3,0))</f>
        <v>Esila ÇETİN</v>
      </c>
      <c r="D1931" s="72" t="str">
        <f>IF(G1931=0,"RESMİ TATİL",VLOOKUP(G1931,LİSTE!$B$7:$D$1300,3,0))</f>
        <v>Zeynep Sevde TOPUZ</v>
      </c>
      <c r="E1931" s="72" t="str">
        <f>IF(H1931=0,"RESMİ TATİL",VLOOKUP(H1931,LİSTE!$B$7:$D$1300,3,0))</f>
        <v>Ömer Asaf KADAŞ</v>
      </c>
      <c r="F1931" s="72">
        <f>IF(B1931="TATİL",0,IF(F1930&gt;0,IF(LİSTE!$F$1=H1930,1,H1930+1),IF(F1930=0,H1929+1,IF(F1929=0,H1928+1,IF(F1928=0,H1927+1,IF(F1927=0,H1926+1))))))</f>
        <v>2</v>
      </c>
      <c r="G1931" s="72">
        <f>IF(F1931=0,0,IF(LİSTE!$F$1=F1931,1,F1931+1))</f>
        <v>3</v>
      </c>
      <c r="H1931" s="72">
        <f>IF(G1931=0,0,IF(LİSTE!$F$1=G1931,1,G1931+1))</f>
        <v>4</v>
      </c>
      <c r="I1931" s="72" t="str">
        <f>IFERROR(VLOOKUP(A1931,TATİLLER!$A$2:$D$30000,3,0),"TATİL DEĞİL")</f>
        <v>TATİL DEĞİL</v>
      </c>
    </row>
    <row r="1932" spans="1:9" x14ac:dyDescent="0.25">
      <c r="A1932" s="74">
        <f t="shared" ref="A1932" si="449">A1931+3</f>
        <v>47903</v>
      </c>
      <c r="B1932" s="72">
        <f t="shared" si="447"/>
        <v>1</v>
      </c>
      <c r="C1932" s="72" t="str">
        <f>IF(F1932=0,"RESMİ TATİL",VLOOKUP(F1932,LİSTE!$B$7:$D$1300,3,0))</f>
        <v>Ramazan Baran ADIGÜZEL</v>
      </c>
      <c r="D1932" s="72" t="str">
        <f>IF(G1932=0,"RESMİ TATİL",VLOOKUP(G1932,LİSTE!$B$7:$D$1300,3,0))</f>
        <v>Bahar AKGÜN</v>
      </c>
      <c r="E1932" s="72" t="str">
        <f>IF(H1932=0,"RESMİ TATİL",VLOOKUP(H1932,LİSTE!$B$7:$D$1300,3,0))</f>
        <v>Ömer AKGÜL</v>
      </c>
      <c r="F1932" s="72">
        <f>IF(B1932="TATİL",0,IF(F1931&gt;0,IF(LİSTE!$F$1=H1931,1,H1931+1),IF(F1931=0,H1930+1,IF(F1930=0,H1929+1,IF(F1929=0,H1928+1,IF(F1928=0,H1927+1))))))</f>
        <v>5</v>
      </c>
      <c r="G1932" s="72">
        <f>IF(F1932=0,0,IF(LİSTE!$F$1=F1932,1,F1932+1))</f>
        <v>6</v>
      </c>
      <c r="H1932" s="72">
        <f>IF(G1932=0,0,IF(LİSTE!$F$1=G1932,1,G1932+1))</f>
        <v>7</v>
      </c>
      <c r="I1932" s="72" t="str">
        <f>IFERROR(VLOOKUP(A1932,TATİLLER!$A$2:$D$30000,3,0),"TATİL DEĞİL")</f>
        <v>TATİL DEĞİL</v>
      </c>
    </row>
    <row r="1933" spans="1:9" x14ac:dyDescent="0.25">
      <c r="A1933" s="74">
        <f t="shared" si="439"/>
        <v>47904</v>
      </c>
      <c r="B1933" s="72">
        <f t="shared" si="447"/>
        <v>2</v>
      </c>
      <c r="C1933" s="72" t="str">
        <f>IF(F1933=0,"RESMİ TATİL",VLOOKUP(F1933,LİSTE!$B$7:$D$1300,3,0))</f>
        <v>Muharrem EFE TANRIVERDİ</v>
      </c>
      <c r="D1933" s="72" t="str">
        <f>IF(G1933=0,"RESMİ TATİL",VLOOKUP(G1933,LİSTE!$B$7:$D$1300,3,0))</f>
        <v>Anıl DOĞAN</v>
      </c>
      <c r="E1933" s="72" t="str">
        <f>IF(H1933=0,"RESMİ TATİL",VLOOKUP(H1933,LİSTE!$B$7:$D$1300,3,0))</f>
        <v>İpek ARSLAN</v>
      </c>
      <c r="F1933" s="72">
        <f>IF(B1933="TATİL",0,IF(F1932&gt;0,IF(LİSTE!$F$1=H1932,1,H1932+1),IF(F1932=0,H1931+1,IF(F1931=0,H1930+1,IF(F1930=0,H1929+1,IF(F1929=0,H1928+1))))))</f>
        <v>8</v>
      </c>
      <c r="G1933" s="72">
        <f>IF(F1933=0,0,IF(LİSTE!$F$1=F1933,1,F1933+1))</f>
        <v>9</v>
      </c>
      <c r="H1933" s="72">
        <f>IF(G1933=0,0,IF(LİSTE!$F$1=G1933,1,G1933+1))</f>
        <v>10</v>
      </c>
      <c r="I1933" s="72" t="str">
        <f>IFERROR(VLOOKUP(A1933,TATİLLER!$A$2:$D$30000,3,0),"TATİL DEĞİL")</f>
        <v>TATİL DEĞİL</v>
      </c>
    </row>
    <row r="1934" spans="1:9" x14ac:dyDescent="0.25">
      <c r="A1934" s="74">
        <f t="shared" si="439"/>
        <v>47905</v>
      </c>
      <c r="B1934" s="72">
        <f t="shared" si="447"/>
        <v>3</v>
      </c>
      <c r="C1934" s="72" t="str">
        <f>IF(F1934=0,"RESMİ TATİL",VLOOKUP(F1934,LİSTE!$B$7:$D$1300,3,0))</f>
        <v>Efe KARSAK</v>
      </c>
      <c r="D1934" s="72" t="str">
        <f>IF(G1934=0,"RESMİ TATİL",VLOOKUP(G1934,LİSTE!$B$7:$D$1300,3,0))</f>
        <v>Abdullah KIRBAÇ</v>
      </c>
      <c r="E1934" s="72" t="str">
        <f>IF(H1934=0,"RESMİ TATİL",VLOOKUP(H1934,LİSTE!$B$7:$D$1300,3,0))</f>
        <v>Ümmü Defne GÜLER</v>
      </c>
      <c r="F1934" s="72">
        <f>IF(B1934="TATİL",0,IF(F1933&gt;0,IF(LİSTE!$F$1=H1933,1,H1933+1),IF(F1933=0,H1932+1,IF(F1932=0,H1931+1,IF(F1931=0,H1930+1,IF(F1930=0,H1929+1))))))</f>
        <v>11</v>
      </c>
      <c r="G1934" s="72">
        <f>IF(F1934=0,0,IF(LİSTE!$F$1=F1934,1,F1934+1))</f>
        <v>12</v>
      </c>
      <c r="H1934" s="72">
        <f>IF(G1934=0,0,IF(LİSTE!$F$1=G1934,1,G1934+1))</f>
        <v>13</v>
      </c>
      <c r="I1934" s="72" t="str">
        <f>IFERROR(VLOOKUP(A1934,TATİLLER!$A$2:$D$30000,3,0),"TATİL DEĞİL")</f>
        <v>TATİL DEĞİL</v>
      </c>
    </row>
    <row r="1935" spans="1:9" x14ac:dyDescent="0.25">
      <c r="A1935" s="74">
        <f t="shared" si="439"/>
        <v>47906</v>
      </c>
      <c r="B1935" s="72">
        <f t="shared" si="447"/>
        <v>4</v>
      </c>
      <c r="C1935" s="72" t="str">
        <f>IF(F1935=0,"RESMİ TATİL",VLOOKUP(F1935,LİSTE!$B$7:$D$1300,3,0))</f>
        <v>Şevval ÖZDAMAR</v>
      </c>
      <c r="D1935" s="72" t="str">
        <f>IF(G1935=0,"RESMİ TATİL",VLOOKUP(G1935,LİSTE!$B$7:$D$1300,3,0))</f>
        <v>Zeynep AKDAĞ</v>
      </c>
      <c r="E1935" s="72" t="str">
        <f>IF(H1935=0,"RESMİ TATİL",VLOOKUP(H1935,LİSTE!$B$7:$D$1300,3,0))</f>
        <v>Esma ÇOKER</v>
      </c>
      <c r="F1935" s="72">
        <f>IF(B1935="TATİL",0,IF(F1934&gt;0,IF(LİSTE!$F$1=H1934,1,H1934+1),IF(F1934=0,H1933+1,IF(F1933=0,H1932+1,IF(F1932=0,H1931+1,IF(F1931=0,H1930+1))))))</f>
        <v>14</v>
      </c>
      <c r="G1935" s="72">
        <f>IF(F1935=0,0,IF(LİSTE!$F$1=F1935,1,F1935+1))</f>
        <v>15</v>
      </c>
      <c r="H1935" s="72">
        <f>IF(G1935=0,0,IF(LİSTE!$F$1=G1935,1,G1935+1))</f>
        <v>16</v>
      </c>
      <c r="I1935" s="72" t="str">
        <f>IFERROR(VLOOKUP(A1935,TATİLLER!$A$2:$D$30000,3,0),"TATİL DEĞİL")</f>
        <v>TATİL DEĞİL</v>
      </c>
    </row>
    <row r="1936" spans="1:9" x14ac:dyDescent="0.25">
      <c r="A1936" s="74">
        <f t="shared" si="439"/>
        <v>47907</v>
      </c>
      <c r="B1936" s="72">
        <f t="shared" si="447"/>
        <v>5</v>
      </c>
      <c r="C1936" s="72" t="str">
        <f>IF(F1936=0,"RESMİ TATİL",VLOOKUP(F1936,LİSTE!$B$7:$D$1300,3,0))</f>
        <v>Dursun Kubilay YAŞAR</v>
      </c>
      <c r="D1936" s="72" t="str">
        <f>IF(G1936=0,"RESMİ TATİL",VLOOKUP(G1936,LİSTE!$B$7:$D$1300,3,0))</f>
        <v>Zeynep Beril BAŞPINAR</v>
      </c>
      <c r="E1936" s="72" t="str">
        <f>IF(H1936=0,"RESMİ TATİL",VLOOKUP(H1936,LİSTE!$B$7:$D$1300,3,0))</f>
        <v>Ahmet DAL</v>
      </c>
      <c r="F1936" s="72">
        <f>IF(B1936="TATİL",0,IF(F1935&gt;0,IF(LİSTE!$F$1=H1935,1,H1935+1),IF(F1935=0,H1934+1,IF(F1934=0,H1933+1,IF(F1933=0,H1932+1,IF(F1932=0,H1931+1))))))</f>
        <v>17</v>
      </c>
      <c r="G1936" s="72">
        <f>IF(F1936=0,0,IF(LİSTE!$F$1=F1936,1,F1936+1))</f>
        <v>18</v>
      </c>
      <c r="H1936" s="72">
        <f>IF(G1936=0,0,IF(LİSTE!$F$1=G1936,1,G1936+1))</f>
        <v>19</v>
      </c>
      <c r="I1936" s="72" t="str">
        <f>IFERROR(VLOOKUP(A1936,TATİLLER!$A$2:$D$30000,3,0),"TATİL DEĞİL")</f>
        <v>TATİL DEĞİL</v>
      </c>
    </row>
    <row r="1937" spans="1:9" x14ac:dyDescent="0.25">
      <c r="A1937" s="74">
        <f t="shared" ref="A1937" si="450">A1936+3</f>
        <v>47910</v>
      </c>
      <c r="B1937" s="72">
        <f t="shared" si="447"/>
        <v>1</v>
      </c>
      <c r="C1937" s="72" t="str">
        <f>IF(F1937=0,"RESMİ TATİL",VLOOKUP(F1937,LİSTE!$B$7:$D$1300,3,0))</f>
        <v>Emirhan KARATAŞ</v>
      </c>
      <c r="D1937" s="72" t="str">
        <f>IF(G1937=0,"RESMİ TATİL",VLOOKUP(G1937,LİSTE!$B$7:$D$1300,3,0))</f>
        <v>Zümra Yeter ARI</v>
      </c>
      <c r="E1937" s="72" t="str">
        <f>IF(H1937=0,"RESMİ TATİL",VLOOKUP(H1937,LİSTE!$B$7:$D$1300,3,0))</f>
        <v>Utku KARAGÖZ</v>
      </c>
      <c r="F1937" s="72">
        <f>IF(B1937="TATİL",0,IF(F1936&gt;0,IF(LİSTE!$F$1=H1936,1,H1936+1),IF(F1936=0,H1935+1,IF(F1935=0,H1934+1,IF(F1934=0,H1933+1,IF(F1933=0,H1932+1))))))</f>
        <v>20</v>
      </c>
      <c r="G1937" s="72">
        <f>IF(F1937=0,0,IF(LİSTE!$F$1=F1937,1,F1937+1))</f>
        <v>21</v>
      </c>
      <c r="H1937" s="72">
        <f>IF(G1937=0,0,IF(LİSTE!$F$1=G1937,1,G1937+1))</f>
        <v>22</v>
      </c>
      <c r="I1937" s="72" t="str">
        <f>IFERROR(VLOOKUP(A1937,TATİLLER!$A$2:$D$30000,3,0),"TATİL DEĞİL")</f>
        <v>TATİL DEĞİL</v>
      </c>
    </row>
    <row r="1938" spans="1:9" x14ac:dyDescent="0.25">
      <c r="A1938" s="74">
        <f t="shared" si="439"/>
        <v>47911</v>
      </c>
      <c r="B1938" s="72">
        <f t="shared" si="447"/>
        <v>2</v>
      </c>
      <c r="C1938" s="72" t="str">
        <f>IF(F1938=0,"RESMİ TATİL",VLOOKUP(F1938,LİSTE!$B$7:$D$1300,3,0))</f>
        <v>Feyza Zümra AVCIOĞLU</v>
      </c>
      <c r="D1938" s="72" t="str">
        <f>IF(G1938=0,"RESMİ TATİL",VLOOKUP(G1938,LİSTE!$B$7:$D$1300,3,0))</f>
        <v>Yusuf Ali TABUR</v>
      </c>
      <c r="E1938" s="72" t="str">
        <f>IF(H1938=0,"RESMİ TATİL",VLOOKUP(H1938,LİSTE!$B$7:$D$1300,3,0))</f>
        <v>Irmak UTEBAY</v>
      </c>
      <c r="F1938" s="72">
        <f>IF(B1938="TATİL",0,IF(F1937&gt;0,IF(LİSTE!$F$1=H1937,1,H1937+1),IF(F1937=0,H1936+1,IF(F1936=0,H1935+1,IF(F1935=0,H1934+1,IF(F1934=0,H1933+1))))))</f>
        <v>23</v>
      </c>
      <c r="G1938" s="72">
        <f>IF(F1938=0,0,IF(LİSTE!$F$1=F1938,1,F1938+1))</f>
        <v>24</v>
      </c>
      <c r="H1938" s="72">
        <f>IF(G1938=0,0,IF(LİSTE!$F$1=G1938,1,G1938+1))</f>
        <v>25</v>
      </c>
      <c r="I1938" s="72" t="str">
        <f>IFERROR(VLOOKUP(A1938,TATİLLER!$A$2:$D$30000,3,0),"TATİL DEĞİL")</f>
        <v>TATİL DEĞİL</v>
      </c>
    </row>
    <row r="1939" spans="1:9" x14ac:dyDescent="0.25">
      <c r="A1939" s="74">
        <f t="shared" si="439"/>
        <v>47912</v>
      </c>
      <c r="B1939" s="72">
        <f t="shared" si="447"/>
        <v>3</v>
      </c>
      <c r="C1939" s="72" t="str">
        <f>IF(F1939=0,"RESMİ TATİL",VLOOKUP(F1939,LİSTE!$B$7:$D$1300,3,0))</f>
        <v>Kerem AKKOÇ</v>
      </c>
      <c r="D1939" s="72" t="str">
        <f>IF(G1939=0,"RESMİ TATİL",VLOOKUP(G1939,LİSTE!$B$7:$D$1300,3,0))</f>
        <v>Elçin Ayşe ELMAS</v>
      </c>
      <c r="E1939" s="72" t="str">
        <f>IF(H1939=0,"RESMİ TATİL",VLOOKUP(H1939,LİSTE!$B$7:$D$1300,3,0))</f>
        <v>Muhammed YILDIZDAĞ</v>
      </c>
      <c r="F1939" s="72">
        <f>IF(B1939="TATİL",0,IF(F1938&gt;0,IF(LİSTE!$F$1=H1938,1,H1938+1),IF(F1938=0,H1937+1,IF(F1937=0,H1936+1,IF(F1936=0,H1935+1,IF(F1935=0,H1934+1))))))</f>
        <v>26</v>
      </c>
      <c r="G1939" s="72">
        <f>IF(F1939=0,0,IF(LİSTE!$F$1=F1939,1,F1939+1))</f>
        <v>27</v>
      </c>
      <c r="H1939" s="72">
        <f>IF(G1939=0,0,IF(LİSTE!$F$1=G1939,1,G1939+1))</f>
        <v>28</v>
      </c>
      <c r="I1939" s="72" t="str">
        <f>IFERROR(VLOOKUP(A1939,TATİLLER!$A$2:$D$30000,3,0),"TATİL DEĞİL")</f>
        <v>TATİL DEĞİL</v>
      </c>
    </row>
    <row r="1940" spans="1:9" x14ac:dyDescent="0.25">
      <c r="A1940" s="74">
        <f t="shared" si="439"/>
        <v>47913</v>
      </c>
      <c r="B1940" s="72">
        <f t="shared" si="447"/>
        <v>4</v>
      </c>
      <c r="C1940" s="72" t="str">
        <f>IF(F1940=0,"RESMİ TATİL",VLOOKUP(F1940,LİSTE!$B$7:$D$1300,3,0))</f>
        <v>Nisa Nur SANCAR</v>
      </c>
      <c r="D1940" s="72" t="str">
        <f>IF(G1940=0,"RESMİ TATİL",VLOOKUP(G1940,LİSTE!$B$7:$D$1300,3,0))</f>
        <v>Esila ÇETİN</v>
      </c>
      <c r="E1940" s="72" t="str">
        <f>IF(H1940=0,"RESMİ TATİL",VLOOKUP(H1940,LİSTE!$B$7:$D$1300,3,0))</f>
        <v>Zeynep Sevde TOPUZ</v>
      </c>
      <c r="F1940" s="72">
        <f>IF(B1940="TATİL",0,IF(F1939&gt;0,IF(LİSTE!$F$1=H1939,1,H1939+1),IF(F1939=0,H1938+1,IF(F1938=0,H1937+1,IF(F1937=0,H1936+1,IF(F1936=0,H1935+1))))))</f>
        <v>1</v>
      </c>
      <c r="G1940" s="72">
        <f>IF(F1940=0,0,IF(LİSTE!$F$1=F1940,1,F1940+1))</f>
        <v>2</v>
      </c>
      <c r="H1940" s="72">
        <f>IF(G1940=0,0,IF(LİSTE!$F$1=G1940,1,G1940+1))</f>
        <v>3</v>
      </c>
      <c r="I1940" s="72" t="str">
        <f>IFERROR(VLOOKUP(A1940,TATİLLER!$A$2:$D$30000,3,0),"TATİL DEĞİL")</f>
        <v>TATİL DEĞİL</v>
      </c>
    </row>
    <row r="1941" spans="1:9" x14ac:dyDescent="0.25">
      <c r="A1941" s="74">
        <f t="shared" si="439"/>
        <v>47914</v>
      </c>
      <c r="B1941" s="72">
        <f t="shared" si="447"/>
        <v>5</v>
      </c>
      <c r="C1941" s="72" t="str">
        <f>IF(F1941=0,"RESMİ TATİL",VLOOKUP(F1941,LİSTE!$B$7:$D$1300,3,0))</f>
        <v>Ömer Asaf KADAŞ</v>
      </c>
      <c r="D1941" s="72" t="str">
        <f>IF(G1941=0,"RESMİ TATİL",VLOOKUP(G1941,LİSTE!$B$7:$D$1300,3,0))</f>
        <v>Ramazan Baran ADIGÜZEL</v>
      </c>
      <c r="E1941" s="72" t="str">
        <f>IF(H1941=0,"RESMİ TATİL",VLOOKUP(H1941,LİSTE!$B$7:$D$1300,3,0))</f>
        <v>Bahar AKGÜN</v>
      </c>
      <c r="F1941" s="72">
        <f>IF(B1941="TATİL",0,IF(F1940&gt;0,IF(LİSTE!$F$1=H1940,1,H1940+1),IF(F1940=0,H1939+1,IF(F1939=0,H1938+1,IF(F1938=0,H1937+1,IF(F1937=0,H1936+1))))))</f>
        <v>4</v>
      </c>
      <c r="G1941" s="72">
        <f>IF(F1941=0,0,IF(LİSTE!$F$1=F1941,1,F1941+1))</f>
        <v>5</v>
      </c>
      <c r="H1941" s="72">
        <f>IF(G1941=0,0,IF(LİSTE!$F$1=G1941,1,G1941+1))</f>
        <v>6</v>
      </c>
      <c r="I1941" s="72" t="str">
        <f>IFERROR(VLOOKUP(A1941,TATİLLER!$A$2:$D$30000,3,0),"TATİL DEĞİL")</f>
        <v>TATİL DEĞİL</v>
      </c>
    </row>
    <row r="1942" spans="1:9" x14ac:dyDescent="0.25">
      <c r="A1942" s="74">
        <f t="shared" ref="A1942" si="451">A1941+3</f>
        <v>47917</v>
      </c>
      <c r="B1942" s="72">
        <f t="shared" si="447"/>
        <v>1</v>
      </c>
      <c r="C1942" s="72" t="str">
        <f>IF(F1942=0,"RESMİ TATİL",VLOOKUP(F1942,LİSTE!$B$7:$D$1300,3,0))</f>
        <v>Ömer AKGÜL</v>
      </c>
      <c r="D1942" s="72" t="str">
        <f>IF(G1942=0,"RESMİ TATİL",VLOOKUP(G1942,LİSTE!$B$7:$D$1300,3,0))</f>
        <v>Muharrem EFE TANRIVERDİ</v>
      </c>
      <c r="E1942" s="72" t="str">
        <f>IF(H1942=0,"RESMİ TATİL",VLOOKUP(H1942,LİSTE!$B$7:$D$1300,3,0))</f>
        <v>Anıl DOĞAN</v>
      </c>
      <c r="F1942" s="72">
        <f>IF(B1942="TATİL",0,IF(F1941&gt;0,IF(LİSTE!$F$1=H1941,1,H1941+1),IF(F1941=0,H1940+1,IF(F1940=0,H1939+1,IF(F1939=0,H1938+1,IF(F1938=0,H1937+1))))))</f>
        <v>7</v>
      </c>
      <c r="G1942" s="72">
        <f>IF(F1942=0,0,IF(LİSTE!$F$1=F1942,1,F1942+1))</f>
        <v>8</v>
      </c>
      <c r="H1942" s="72">
        <f>IF(G1942=0,0,IF(LİSTE!$F$1=G1942,1,G1942+1))</f>
        <v>9</v>
      </c>
      <c r="I1942" s="72" t="str">
        <f>IFERROR(VLOOKUP(A1942,TATİLLER!$A$2:$D$30000,3,0),"TATİL DEĞİL")</f>
        <v>TATİL DEĞİL</v>
      </c>
    </row>
    <row r="1943" spans="1:9" x14ac:dyDescent="0.25">
      <c r="A1943" s="74">
        <f t="shared" si="439"/>
        <v>47918</v>
      </c>
      <c r="B1943" s="72">
        <f t="shared" si="447"/>
        <v>2</v>
      </c>
      <c r="C1943" s="72" t="str">
        <f>IF(F1943=0,"RESMİ TATİL",VLOOKUP(F1943,LİSTE!$B$7:$D$1300,3,0))</f>
        <v>İpek ARSLAN</v>
      </c>
      <c r="D1943" s="72" t="str">
        <f>IF(G1943=0,"RESMİ TATİL",VLOOKUP(G1943,LİSTE!$B$7:$D$1300,3,0))</f>
        <v>Efe KARSAK</v>
      </c>
      <c r="E1943" s="72" t="str">
        <f>IF(H1943=0,"RESMİ TATİL",VLOOKUP(H1943,LİSTE!$B$7:$D$1300,3,0))</f>
        <v>Abdullah KIRBAÇ</v>
      </c>
      <c r="F1943" s="72">
        <f>IF(B1943="TATİL",0,IF(F1942&gt;0,IF(LİSTE!$F$1=H1942,1,H1942+1),IF(F1942=0,H1941+1,IF(F1941=0,H1940+1,IF(F1940=0,H1939+1,IF(F1939=0,H1938+1))))))</f>
        <v>10</v>
      </c>
      <c r="G1943" s="72">
        <f>IF(F1943=0,0,IF(LİSTE!$F$1=F1943,1,F1943+1))</f>
        <v>11</v>
      </c>
      <c r="H1943" s="72">
        <f>IF(G1943=0,0,IF(LİSTE!$F$1=G1943,1,G1943+1))</f>
        <v>12</v>
      </c>
      <c r="I1943" s="72" t="str">
        <f>IFERROR(VLOOKUP(A1943,TATİLLER!$A$2:$D$30000,3,0),"TATİL DEĞİL")</f>
        <v>TATİL DEĞİL</v>
      </c>
    </row>
    <row r="1944" spans="1:9" x14ac:dyDescent="0.25">
      <c r="A1944" s="74">
        <f t="shared" si="439"/>
        <v>47919</v>
      </c>
      <c r="B1944" s="72">
        <f t="shared" si="447"/>
        <v>3</v>
      </c>
      <c r="C1944" s="72" t="str">
        <f>IF(F1944=0,"RESMİ TATİL",VLOOKUP(F1944,LİSTE!$B$7:$D$1300,3,0))</f>
        <v>Ümmü Defne GÜLER</v>
      </c>
      <c r="D1944" s="72" t="str">
        <f>IF(G1944=0,"RESMİ TATİL",VLOOKUP(G1944,LİSTE!$B$7:$D$1300,3,0))</f>
        <v>Şevval ÖZDAMAR</v>
      </c>
      <c r="E1944" s="72" t="str">
        <f>IF(H1944=0,"RESMİ TATİL",VLOOKUP(H1944,LİSTE!$B$7:$D$1300,3,0))</f>
        <v>Zeynep AKDAĞ</v>
      </c>
      <c r="F1944" s="72">
        <f>IF(B1944="TATİL",0,IF(F1943&gt;0,IF(LİSTE!$F$1=H1943,1,H1943+1),IF(F1943=0,H1942+1,IF(F1942=0,H1941+1,IF(F1941=0,H1940+1,IF(F1940=0,H1939+1))))))</f>
        <v>13</v>
      </c>
      <c r="G1944" s="72">
        <f>IF(F1944=0,0,IF(LİSTE!$F$1=F1944,1,F1944+1))</f>
        <v>14</v>
      </c>
      <c r="H1944" s="72">
        <f>IF(G1944=0,0,IF(LİSTE!$F$1=G1944,1,G1944+1))</f>
        <v>15</v>
      </c>
      <c r="I1944" s="72" t="str">
        <f>IFERROR(VLOOKUP(A1944,TATİLLER!$A$2:$D$30000,3,0),"TATİL DEĞİL")</f>
        <v>TATİL DEĞİL</v>
      </c>
    </row>
    <row r="1945" spans="1:9" x14ac:dyDescent="0.25">
      <c r="A1945" s="74">
        <f t="shared" si="439"/>
        <v>47920</v>
      </c>
      <c r="B1945" s="72">
        <f t="shared" si="447"/>
        <v>4</v>
      </c>
      <c r="C1945" s="72" t="str">
        <f>IF(F1945=0,"RESMİ TATİL",VLOOKUP(F1945,LİSTE!$B$7:$D$1300,3,0))</f>
        <v>Esma ÇOKER</v>
      </c>
      <c r="D1945" s="72" t="str">
        <f>IF(G1945=0,"RESMİ TATİL",VLOOKUP(G1945,LİSTE!$B$7:$D$1300,3,0))</f>
        <v>Dursun Kubilay YAŞAR</v>
      </c>
      <c r="E1945" s="72" t="str">
        <f>IF(H1945=0,"RESMİ TATİL",VLOOKUP(H1945,LİSTE!$B$7:$D$1300,3,0))</f>
        <v>Zeynep Beril BAŞPINAR</v>
      </c>
      <c r="F1945" s="72">
        <f>IF(B1945="TATİL",0,IF(F1944&gt;0,IF(LİSTE!$F$1=H1944,1,H1944+1),IF(F1944=0,H1943+1,IF(F1943=0,H1942+1,IF(F1942=0,H1941+1,IF(F1941=0,H1940+1))))))</f>
        <v>16</v>
      </c>
      <c r="G1945" s="72">
        <f>IF(F1945=0,0,IF(LİSTE!$F$1=F1945,1,F1945+1))</f>
        <v>17</v>
      </c>
      <c r="H1945" s="72">
        <f>IF(G1945=0,0,IF(LİSTE!$F$1=G1945,1,G1945+1))</f>
        <v>18</v>
      </c>
      <c r="I1945" s="72" t="str">
        <f>IFERROR(VLOOKUP(A1945,TATİLLER!$A$2:$D$30000,3,0),"TATİL DEĞİL")</f>
        <v>TATİL DEĞİL</v>
      </c>
    </row>
    <row r="1946" spans="1:9" x14ac:dyDescent="0.25">
      <c r="A1946" s="74">
        <f t="shared" si="439"/>
        <v>47921</v>
      </c>
      <c r="B1946" s="72">
        <f t="shared" si="447"/>
        <v>5</v>
      </c>
      <c r="C1946" s="72" t="str">
        <f>IF(F1946=0,"RESMİ TATİL",VLOOKUP(F1946,LİSTE!$B$7:$D$1300,3,0))</f>
        <v>Ahmet DAL</v>
      </c>
      <c r="D1946" s="72" t="str">
        <f>IF(G1946=0,"RESMİ TATİL",VLOOKUP(G1946,LİSTE!$B$7:$D$1300,3,0))</f>
        <v>Emirhan KARATAŞ</v>
      </c>
      <c r="E1946" s="72" t="str">
        <f>IF(H1946=0,"RESMİ TATİL",VLOOKUP(H1946,LİSTE!$B$7:$D$1300,3,0))</f>
        <v>Zümra Yeter ARI</v>
      </c>
      <c r="F1946" s="72">
        <f>IF(B1946="TATİL",0,IF(F1945&gt;0,IF(LİSTE!$F$1=H1945,1,H1945+1),IF(F1945=0,H1944+1,IF(F1944=0,H1943+1,IF(F1943=0,H1942+1,IF(F1942=0,H1941+1))))))</f>
        <v>19</v>
      </c>
      <c r="G1946" s="72">
        <f>IF(F1946=0,0,IF(LİSTE!$F$1=F1946,1,F1946+1))</f>
        <v>20</v>
      </c>
      <c r="H1946" s="72">
        <f>IF(G1946=0,0,IF(LİSTE!$F$1=G1946,1,G1946+1))</f>
        <v>21</v>
      </c>
      <c r="I1946" s="72" t="str">
        <f>IFERROR(VLOOKUP(A1946,TATİLLER!$A$2:$D$30000,3,0),"TATİL DEĞİL")</f>
        <v>TATİL DEĞİL</v>
      </c>
    </row>
    <row r="1947" spans="1:9" x14ac:dyDescent="0.25">
      <c r="A1947" s="74">
        <f t="shared" ref="A1947" si="452">A1946+3</f>
        <v>47924</v>
      </c>
      <c r="B1947" s="72">
        <f t="shared" si="447"/>
        <v>1</v>
      </c>
      <c r="C1947" s="72" t="str">
        <f>IF(F1947=0,"RESMİ TATİL",VLOOKUP(F1947,LİSTE!$B$7:$D$1300,3,0))</f>
        <v>Utku KARAGÖZ</v>
      </c>
      <c r="D1947" s="72" t="str">
        <f>IF(G1947=0,"RESMİ TATİL",VLOOKUP(G1947,LİSTE!$B$7:$D$1300,3,0))</f>
        <v>Feyza Zümra AVCIOĞLU</v>
      </c>
      <c r="E1947" s="72" t="str">
        <f>IF(H1947=0,"RESMİ TATİL",VLOOKUP(H1947,LİSTE!$B$7:$D$1300,3,0))</f>
        <v>Yusuf Ali TABUR</v>
      </c>
      <c r="F1947" s="72">
        <f>IF(B1947="TATİL",0,IF(F1946&gt;0,IF(LİSTE!$F$1=H1946,1,H1946+1),IF(F1946=0,H1945+1,IF(F1945=0,H1944+1,IF(F1944=0,H1943+1,IF(F1943=0,H1942+1))))))</f>
        <v>22</v>
      </c>
      <c r="G1947" s="72">
        <f>IF(F1947=0,0,IF(LİSTE!$F$1=F1947,1,F1947+1))</f>
        <v>23</v>
      </c>
      <c r="H1947" s="72">
        <f>IF(G1947=0,0,IF(LİSTE!$F$1=G1947,1,G1947+1))</f>
        <v>24</v>
      </c>
      <c r="I1947" s="72" t="str">
        <f>IFERROR(VLOOKUP(A1947,TATİLLER!$A$2:$D$30000,3,0),"TATİL DEĞİL")</f>
        <v>TATİL DEĞİL</v>
      </c>
    </row>
    <row r="1948" spans="1:9" x14ac:dyDescent="0.25">
      <c r="A1948" s="74">
        <f t="shared" si="439"/>
        <v>47925</v>
      </c>
      <c r="B1948" s="72">
        <f t="shared" si="447"/>
        <v>2</v>
      </c>
      <c r="C1948" s="72" t="str">
        <f>IF(F1948=0,"RESMİ TATİL",VLOOKUP(F1948,LİSTE!$B$7:$D$1300,3,0))</f>
        <v>Irmak UTEBAY</v>
      </c>
      <c r="D1948" s="72" t="str">
        <f>IF(G1948=0,"RESMİ TATİL",VLOOKUP(G1948,LİSTE!$B$7:$D$1300,3,0))</f>
        <v>Kerem AKKOÇ</v>
      </c>
      <c r="E1948" s="72" t="str">
        <f>IF(H1948=0,"RESMİ TATİL",VLOOKUP(H1948,LİSTE!$B$7:$D$1300,3,0))</f>
        <v>Elçin Ayşe ELMAS</v>
      </c>
      <c r="F1948" s="72">
        <f>IF(B1948="TATİL",0,IF(F1947&gt;0,IF(LİSTE!$F$1=H1947,1,H1947+1),IF(F1947=0,H1946+1,IF(F1946=0,H1945+1,IF(F1945=0,H1944+1,IF(F1944=0,H1943+1))))))</f>
        <v>25</v>
      </c>
      <c r="G1948" s="72">
        <f>IF(F1948=0,0,IF(LİSTE!$F$1=F1948,1,F1948+1))</f>
        <v>26</v>
      </c>
      <c r="H1948" s="72">
        <f>IF(G1948=0,0,IF(LİSTE!$F$1=G1948,1,G1948+1))</f>
        <v>27</v>
      </c>
      <c r="I1948" s="72" t="str">
        <f>IFERROR(VLOOKUP(A1948,TATİLLER!$A$2:$D$30000,3,0),"TATİL DEĞİL")</f>
        <v>TATİL DEĞİL</v>
      </c>
    </row>
    <row r="1949" spans="1:9" x14ac:dyDescent="0.25">
      <c r="A1949" s="74">
        <f t="shared" si="439"/>
        <v>47926</v>
      </c>
      <c r="B1949" s="72">
        <f t="shared" si="447"/>
        <v>3</v>
      </c>
      <c r="C1949" s="72" t="str">
        <f>IF(F1949=0,"RESMİ TATİL",VLOOKUP(F1949,LİSTE!$B$7:$D$1300,3,0))</f>
        <v>Muhammed YILDIZDAĞ</v>
      </c>
      <c r="D1949" s="72" t="str">
        <f>IF(G1949=0,"RESMİ TATİL",VLOOKUP(G1949,LİSTE!$B$7:$D$1300,3,0))</f>
        <v>Nisa Nur SANCAR</v>
      </c>
      <c r="E1949" s="72" t="str">
        <f>IF(H1949=0,"RESMİ TATİL",VLOOKUP(H1949,LİSTE!$B$7:$D$1300,3,0))</f>
        <v>Esila ÇETİN</v>
      </c>
      <c r="F1949" s="72">
        <f>IF(B1949="TATİL",0,IF(F1948&gt;0,IF(LİSTE!$F$1=H1948,1,H1948+1),IF(F1948=0,H1947+1,IF(F1947=0,H1946+1,IF(F1946=0,H1945+1,IF(F1945=0,H1944+1))))))</f>
        <v>28</v>
      </c>
      <c r="G1949" s="72">
        <f>IF(F1949=0,0,IF(LİSTE!$F$1=F1949,1,F1949+1))</f>
        <v>1</v>
      </c>
      <c r="H1949" s="72">
        <f>IF(G1949=0,0,IF(LİSTE!$F$1=G1949,1,G1949+1))</f>
        <v>2</v>
      </c>
      <c r="I1949" s="72" t="str">
        <f>IFERROR(VLOOKUP(A1949,TATİLLER!$A$2:$D$30000,3,0),"TATİL DEĞİL")</f>
        <v>TATİL DEĞİL</v>
      </c>
    </row>
    <row r="1950" spans="1:9" x14ac:dyDescent="0.25">
      <c r="A1950" s="74">
        <f t="shared" si="439"/>
        <v>47927</v>
      </c>
      <c r="B1950" s="72">
        <f t="shared" si="447"/>
        <v>4</v>
      </c>
      <c r="C1950" s="72" t="str">
        <f>IF(F1950=0,"RESMİ TATİL",VLOOKUP(F1950,LİSTE!$B$7:$D$1300,3,0))</f>
        <v>Zeynep Sevde TOPUZ</v>
      </c>
      <c r="D1950" s="72" t="str">
        <f>IF(G1950=0,"RESMİ TATİL",VLOOKUP(G1950,LİSTE!$B$7:$D$1300,3,0))</f>
        <v>Ömer Asaf KADAŞ</v>
      </c>
      <c r="E1950" s="72" t="str">
        <f>IF(H1950=0,"RESMİ TATİL",VLOOKUP(H1950,LİSTE!$B$7:$D$1300,3,0))</f>
        <v>Ramazan Baran ADIGÜZEL</v>
      </c>
      <c r="F1950" s="72">
        <f>IF(B1950="TATİL",0,IF(F1949&gt;0,IF(LİSTE!$F$1=H1949,1,H1949+1),IF(F1949=0,H1948+1,IF(F1948=0,H1947+1,IF(F1947=0,H1946+1,IF(F1946=0,H1945+1))))))</f>
        <v>3</v>
      </c>
      <c r="G1950" s="72">
        <f>IF(F1950=0,0,IF(LİSTE!$F$1=F1950,1,F1950+1))</f>
        <v>4</v>
      </c>
      <c r="H1950" s="72">
        <f>IF(G1950=0,0,IF(LİSTE!$F$1=G1950,1,G1950+1))</f>
        <v>5</v>
      </c>
      <c r="I1950" s="72" t="str">
        <f>IFERROR(VLOOKUP(A1950,TATİLLER!$A$2:$D$30000,3,0),"TATİL DEĞİL")</f>
        <v>TATİL DEĞİL</v>
      </c>
    </row>
    <row r="1951" spans="1:9" x14ac:dyDescent="0.25">
      <c r="A1951" s="74">
        <f t="shared" si="439"/>
        <v>47928</v>
      </c>
      <c r="B1951" s="72">
        <f t="shared" si="447"/>
        <v>5</v>
      </c>
      <c r="C1951" s="72" t="str">
        <f>IF(F1951=0,"RESMİ TATİL",VLOOKUP(F1951,LİSTE!$B$7:$D$1300,3,0))</f>
        <v>Bahar AKGÜN</v>
      </c>
      <c r="D1951" s="72" t="str">
        <f>IF(G1951=0,"RESMİ TATİL",VLOOKUP(G1951,LİSTE!$B$7:$D$1300,3,0))</f>
        <v>Ömer AKGÜL</v>
      </c>
      <c r="E1951" s="72" t="str">
        <f>IF(H1951=0,"RESMİ TATİL",VLOOKUP(H1951,LİSTE!$B$7:$D$1300,3,0))</f>
        <v>Muharrem EFE TANRIVERDİ</v>
      </c>
      <c r="F1951" s="72">
        <f>IF(B1951="TATİL",0,IF(F1950&gt;0,IF(LİSTE!$F$1=H1950,1,H1950+1),IF(F1950=0,H1949+1,IF(F1949=0,H1948+1,IF(F1948=0,H1947+1,IF(F1947=0,H1946+1))))))</f>
        <v>6</v>
      </c>
      <c r="G1951" s="72">
        <f>IF(F1951=0,0,IF(LİSTE!$F$1=F1951,1,F1951+1))</f>
        <v>7</v>
      </c>
      <c r="H1951" s="72">
        <f>IF(G1951=0,0,IF(LİSTE!$F$1=G1951,1,G1951+1))</f>
        <v>8</v>
      </c>
      <c r="I1951" s="72" t="str">
        <f>IFERROR(VLOOKUP(A1951,TATİLLER!$A$2:$D$30000,3,0),"TATİL DEĞİL")</f>
        <v>TATİL DEĞİL</v>
      </c>
    </row>
    <row r="1952" spans="1:9" x14ac:dyDescent="0.25">
      <c r="A1952" s="74">
        <f t="shared" ref="A1952" si="453">A1951+3</f>
        <v>47931</v>
      </c>
      <c r="B1952" s="72">
        <f t="shared" si="447"/>
        <v>1</v>
      </c>
      <c r="C1952" s="72" t="str">
        <f>IF(F1952=0,"RESMİ TATİL",VLOOKUP(F1952,LİSTE!$B$7:$D$1300,3,0))</f>
        <v>Anıl DOĞAN</v>
      </c>
      <c r="D1952" s="72" t="str">
        <f>IF(G1952=0,"RESMİ TATİL",VLOOKUP(G1952,LİSTE!$B$7:$D$1300,3,0))</f>
        <v>İpek ARSLAN</v>
      </c>
      <c r="E1952" s="72" t="str">
        <f>IF(H1952=0,"RESMİ TATİL",VLOOKUP(H1952,LİSTE!$B$7:$D$1300,3,0))</f>
        <v>Efe KARSAK</v>
      </c>
      <c r="F1952" s="72">
        <f>IF(B1952="TATİL",0,IF(F1951&gt;0,IF(LİSTE!$F$1=H1951,1,H1951+1),IF(F1951=0,H1950+1,IF(F1950=0,H1949+1,IF(F1949=0,H1948+1,IF(F1948=0,H1947+1))))))</f>
        <v>9</v>
      </c>
      <c r="G1952" s="72">
        <f>IF(F1952=0,0,IF(LİSTE!$F$1=F1952,1,F1952+1))</f>
        <v>10</v>
      </c>
      <c r="H1952" s="72">
        <f>IF(G1952=0,0,IF(LİSTE!$F$1=G1952,1,G1952+1))</f>
        <v>11</v>
      </c>
      <c r="I1952" s="72" t="str">
        <f>IFERROR(VLOOKUP(A1952,TATİLLER!$A$2:$D$30000,3,0),"TATİL DEĞİL")</f>
        <v>TATİL DEĞİL</v>
      </c>
    </row>
    <row r="1953" spans="1:9" x14ac:dyDescent="0.25">
      <c r="A1953" s="74">
        <f t="shared" ref="A1953:A2016" si="454">A1952+1</f>
        <v>47932</v>
      </c>
      <c r="B1953" s="72">
        <f t="shared" si="447"/>
        <v>2</v>
      </c>
      <c r="C1953" s="72" t="str">
        <f>IF(F1953=0,"RESMİ TATİL",VLOOKUP(F1953,LİSTE!$B$7:$D$1300,3,0))</f>
        <v>Abdullah KIRBAÇ</v>
      </c>
      <c r="D1953" s="72" t="str">
        <f>IF(G1953=0,"RESMİ TATİL",VLOOKUP(G1953,LİSTE!$B$7:$D$1300,3,0))</f>
        <v>Ümmü Defne GÜLER</v>
      </c>
      <c r="E1953" s="72" t="str">
        <f>IF(H1953=0,"RESMİ TATİL",VLOOKUP(H1953,LİSTE!$B$7:$D$1300,3,0))</f>
        <v>Şevval ÖZDAMAR</v>
      </c>
      <c r="F1953" s="72">
        <f>IF(B1953="TATİL",0,IF(F1952&gt;0,IF(LİSTE!$F$1=H1952,1,H1952+1),IF(F1952=0,H1951+1,IF(F1951=0,H1950+1,IF(F1950=0,H1949+1,IF(F1949=0,H1948+1))))))</f>
        <v>12</v>
      </c>
      <c r="G1953" s="72">
        <f>IF(F1953=0,0,IF(LİSTE!$F$1=F1953,1,F1953+1))</f>
        <v>13</v>
      </c>
      <c r="H1953" s="72">
        <f>IF(G1953=0,0,IF(LİSTE!$F$1=G1953,1,G1953+1))</f>
        <v>14</v>
      </c>
      <c r="I1953" s="72" t="str">
        <f>IFERROR(VLOOKUP(A1953,TATİLLER!$A$2:$D$30000,3,0),"TATİL DEĞİL")</f>
        <v>TATİL DEĞİL</v>
      </c>
    </row>
    <row r="1954" spans="1:9" x14ac:dyDescent="0.25">
      <c r="A1954" s="74">
        <f t="shared" si="454"/>
        <v>47933</v>
      </c>
      <c r="B1954" s="72">
        <f t="shared" si="447"/>
        <v>3</v>
      </c>
      <c r="C1954" s="72" t="str">
        <f>IF(F1954=0,"RESMİ TATİL",VLOOKUP(F1954,LİSTE!$B$7:$D$1300,3,0))</f>
        <v>Zeynep AKDAĞ</v>
      </c>
      <c r="D1954" s="72" t="str">
        <f>IF(G1954=0,"RESMİ TATİL",VLOOKUP(G1954,LİSTE!$B$7:$D$1300,3,0))</f>
        <v>Esma ÇOKER</v>
      </c>
      <c r="E1954" s="72" t="str">
        <f>IF(H1954=0,"RESMİ TATİL",VLOOKUP(H1954,LİSTE!$B$7:$D$1300,3,0))</f>
        <v>Dursun Kubilay YAŞAR</v>
      </c>
      <c r="F1954" s="72">
        <f>IF(B1954="TATİL",0,IF(F1953&gt;0,IF(LİSTE!$F$1=H1953,1,H1953+1),IF(F1953=0,H1952+1,IF(F1952=0,H1951+1,IF(F1951=0,H1950+1,IF(F1950=0,H1949+1))))))</f>
        <v>15</v>
      </c>
      <c r="G1954" s="72">
        <f>IF(F1954=0,0,IF(LİSTE!$F$1=F1954,1,F1954+1))</f>
        <v>16</v>
      </c>
      <c r="H1954" s="72">
        <f>IF(G1954=0,0,IF(LİSTE!$F$1=G1954,1,G1954+1))</f>
        <v>17</v>
      </c>
      <c r="I1954" s="72" t="str">
        <f>IFERROR(VLOOKUP(A1954,TATİLLER!$A$2:$D$30000,3,0),"TATİL DEĞİL")</f>
        <v>TATİL DEĞİL</v>
      </c>
    </row>
    <row r="1955" spans="1:9" x14ac:dyDescent="0.25">
      <c r="A1955" s="74">
        <f t="shared" si="454"/>
        <v>47934</v>
      </c>
      <c r="B1955" s="72">
        <f t="shared" si="447"/>
        <v>4</v>
      </c>
      <c r="C1955" s="72" t="str">
        <f>IF(F1955=0,"RESMİ TATİL",VLOOKUP(F1955,LİSTE!$B$7:$D$1300,3,0))</f>
        <v>Zeynep Beril BAŞPINAR</v>
      </c>
      <c r="D1955" s="72" t="str">
        <f>IF(G1955=0,"RESMİ TATİL",VLOOKUP(G1955,LİSTE!$B$7:$D$1300,3,0))</f>
        <v>Ahmet DAL</v>
      </c>
      <c r="E1955" s="72" t="str">
        <f>IF(H1955=0,"RESMİ TATİL",VLOOKUP(H1955,LİSTE!$B$7:$D$1300,3,0))</f>
        <v>Emirhan KARATAŞ</v>
      </c>
      <c r="F1955" s="72">
        <f>IF(B1955="TATİL",0,IF(F1954&gt;0,IF(LİSTE!$F$1=H1954,1,H1954+1),IF(F1954=0,H1953+1,IF(F1953=0,H1952+1,IF(F1952=0,H1951+1,IF(F1951=0,H1950+1))))))</f>
        <v>18</v>
      </c>
      <c r="G1955" s="72">
        <f>IF(F1955=0,0,IF(LİSTE!$F$1=F1955,1,F1955+1))</f>
        <v>19</v>
      </c>
      <c r="H1955" s="72">
        <f>IF(G1955=0,0,IF(LİSTE!$F$1=G1955,1,G1955+1))</f>
        <v>20</v>
      </c>
      <c r="I1955" s="72" t="str">
        <f>IFERROR(VLOOKUP(A1955,TATİLLER!$A$2:$D$30000,3,0),"TATİL DEĞİL")</f>
        <v>TATİL DEĞİL</v>
      </c>
    </row>
    <row r="1956" spans="1:9" x14ac:dyDescent="0.25">
      <c r="A1956" s="74">
        <f t="shared" si="454"/>
        <v>47935</v>
      </c>
      <c r="B1956" s="72">
        <f t="shared" si="447"/>
        <v>5</v>
      </c>
      <c r="C1956" s="72" t="str">
        <f>IF(F1956=0,"RESMİ TATİL",VLOOKUP(F1956,LİSTE!$B$7:$D$1300,3,0))</f>
        <v>Zümra Yeter ARI</v>
      </c>
      <c r="D1956" s="72" t="str">
        <f>IF(G1956=0,"RESMİ TATİL",VLOOKUP(G1956,LİSTE!$B$7:$D$1300,3,0))</f>
        <v>Utku KARAGÖZ</v>
      </c>
      <c r="E1956" s="72" t="str">
        <f>IF(H1956=0,"RESMİ TATİL",VLOOKUP(H1956,LİSTE!$B$7:$D$1300,3,0))</f>
        <v>Feyza Zümra AVCIOĞLU</v>
      </c>
      <c r="F1956" s="72">
        <f>IF(B1956="TATİL",0,IF(F1955&gt;0,IF(LİSTE!$F$1=H1955,1,H1955+1),IF(F1955=0,H1954+1,IF(F1954=0,H1953+1,IF(F1953=0,H1952+1,IF(F1952=0,H1951+1))))))</f>
        <v>21</v>
      </c>
      <c r="G1956" s="72">
        <f>IF(F1956=0,0,IF(LİSTE!$F$1=F1956,1,F1956+1))</f>
        <v>22</v>
      </c>
      <c r="H1956" s="72">
        <f>IF(G1956=0,0,IF(LİSTE!$F$1=G1956,1,G1956+1))</f>
        <v>23</v>
      </c>
      <c r="I1956" s="72" t="str">
        <f>IFERROR(VLOOKUP(A1956,TATİLLER!$A$2:$D$30000,3,0),"TATİL DEĞİL")</f>
        <v>TATİL DEĞİL</v>
      </c>
    </row>
    <row r="1957" spans="1:9" x14ac:dyDescent="0.25">
      <c r="A1957" s="74">
        <f t="shared" ref="A1957" si="455">A1956+3</f>
        <v>47938</v>
      </c>
      <c r="B1957" s="72">
        <f t="shared" si="447"/>
        <v>1</v>
      </c>
      <c r="C1957" s="72" t="str">
        <f>IF(F1957=0,"RESMİ TATİL",VLOOKUP(F1957,LİSTE!$B$7:$D$1300,3,0))</f>
        <v>Yusuf Ali TABUR</v>
      </c>
      <c r="D1957" s="72" t="str">
        <f>IF(G1957=0,"RESMİ TATİL",VLOOKUP(G1957,LİSTE!$B$7:$D$1300,3,0))</f>
        <v>Irmak UTEBAY</v>
      </c>
      <c r="E1957" s="72" t="str">
        <f>IF(H1957=0,"RESMİ TATİL",VLOOKUP(H1957,LİSTE!$B$7:$D$1300,3,0))</f>
        <v>Kerem AKKOÇ</v>
      </c>
      <c r="F1957" s="72">
        <f>IF(B1957="TATİL",0,IF(F1956&gt;0,IF(LİSTE!$F$1=H1956,1,H1956+1),IF(F1956=0,H1955+1,IF(F1955=0,H1954+1,IF(F1954=0,H1953+1,IF(F1953=0,H1952+1))))))</f>
        <v>24</v>
      </c>
      <c r="G1957" s="72">
        <f>IF(F1957=0,0,IF(LİSTE!$F$1=F1957,1,F1957+1))</f>
        <v>25</v>
      </c>
      <c r="H1957" s="72">
        <f>IF(G1957=0,0,IF(LİSTE!$F$1=G1957,1,G1957+1))</f>
        <v>26</v>
      </c>
      <c r="I1957" s="72" t="str">
        <f>IFERROR(VLOOKUP(A1957,TATİLLER!$A$2:$D$30000,3,0),"TATİL DEĞİL")</f>
        <v>TATİL DEĞİL</v>
      </c>
    </row>
    <row r="1958" spans="1:9" x14ac:dyDescent="0.25">
      <c r="A1958" s="74">
        <f t="shared" si="454"/>
        <v>47939</v>
      </c>
      <c r="B1958" s="72">
        <f t="shared" si="447"/>
        <v>2</v>
      </c>
      <c r="C1958" s="72" t="str">
        <f>IF(F1958=0,"RESMİ TATİL",VLOOKUP(F1958,LİSTE!$B$7:$D$1300,3,0))</f>
        <v>Elçin Ayşe ELMAS</v>
      </c>
      <c r="D1958" s="72" t="str">
        <f>IF(G1958=0,"RESMİ TATİL",VLOOKUP(G1958,LİSTE!$B$7:$D$1300,3,0))</f>
        <v>Muhammed YILDIZDAĞ</v>
      </c>
      <c r="E1958" s="72" t="str">
        <f>IF(H1958=0,"RESMİ TATİL",VLOOKUP(H1958,LİSTE!$B$7:$D$1300,3,0))</f>
        <v>Nisa Nur SANCAR</v>
      </c>
      <c r="F1958" s="72">
        <f>IF(B1958="TATİL",0,IF(F1957&gt;0,IF(LİSTE!$F$1=H1957,1,H1957+1),IF(F1957=0,H1956+1,IF(F1956=0,H1955+1,IF(F1955=0,H1954+1,IF(F1954=0,H1953+1))))))</f>
        <v>27</v>
      </c>
      <c r="G1958" s="72">
        <f>IF(F1958=0,0,IF(LİSTE!$F$1=F1958,1,F1958+1))</f>
        <v>28</v>
      </c>
      <c r="H1958" s="72">
        <f>IF(G1958=0,0,IF(LİSTE!$F$1=G1958,1,G1958+1))</f>
        <v>1</v>
      </c>
      <c r="I1958" s="72" t="str">
        <f>IFERROR(VLOOKUP(A1958,TATİLLER!$A$2:$D$30000,3,0),"TATİL DEĞİL")</f>
        <v>TATİL DEĞİL</v>
      </c>
    </row>
    <row r="1959" spans="1:9" x14ac:dyDescent="0.25">
      <c r="A1959" s="74">
        <f t="shared" si="454"/>
        <v>47940</v>
      </c>
      <c r="B1959" s="72">
        <f t="shared" si="447"/>
        <v>3</v>
      </c>
      <c r="C1959" s="72" t="str">
        <f>IF(F1959=0,"RESMİ TATİL",VLOOKUP(F1959,LİSTE!$B$7:$D$1300,3,0))</f>
        <v>Esila ÇETİN</v>
      </c>
      <c r="D1959" s="72" t="str">
        <f>IF(G1959=0,"RESMİ TATİL",VLOOKUP(G1959,LİSTE!$B$7:$D$1300,3,0))</f>
        <v>Zeynep Sevde TOPUZ</v>
      </c>
      <c r="E1959" s="72" t="str">
        <f>IF(H1959=0,"RESMİ TATİL",VLOOKUP(H1959,LİSTE!$B$7:$D$1300,3,0))</f>
        <v>Ömer Asaf KADAŞ</v>
      </c>
      <c r="F1959" s="72">
        <f>IF(B1959="TATİL",0,IF(F1958&gt;0,IF(LİSTE!$F$1=H1958,1,H1958+1),IF(F1958=0,H1957+1,IF(F1957=0,H1956+1,IF(F1956=0,H1955+1,IF(F1955=0,H1954+1))))))</f>
        <v>2</v>
      </c>
      <c r="G1959" s="72">
        <f>IF(F1959=0,0,IF(LİSTE!$F$1=F1959,1,F1959+1))</f>
        <v>3</v>
      </c>
      <c r="H1959" s="72">
        <f>IF(G1959=0,0,IF(LİSTE!$F$1=G1959,1,G1959+1))</f>
        <v>4</v>
      </c>
      <c r="I1959" s="72" t="str">
        <f>IFERROR(VLOOKUP(A1959,TATİLLER!$A$2:$D$30000,3,0),"TATİL DEĞİL")</f>
        <v>TATİL DEĞİL</v>
      </c>
    </row>
    <row r="1960" spans="1:9" x14ac:dyDescent="0.25">
      <c r="A1960" s="74">
        <f t="shared" si="454"/>
        <v>47941</v>
      </c>
      <c r="B1960" s="72">
        <f t="shared" si="447"/>
        <v>4</v>
      </c>
      <c r="C1960" s="72" t="str">
        <f>IF(F1960=0,"RESMİ TATİL",VLOOKUP(F1960,LİSTE!$B$7:$D$1300,3,0))</f>
        <v>Ramazan Baran ADIGÜZEL</v>
      </c>
      <c r="D1960" s="72" t="str">
        <f>IF(G1960=0,"RESMİ TATİL",VLOOKUP(G1960,LİSTE!$B$7:$D$1300,3,0))</f>
        <v>Bahar AKGÜN</v>
      </c>
      <c r="E1960" s="72" t="str">
        <f>IF(H1960=0,"RESMİ TATİL",VLOOKUP(H1960,LİSTE!$B$7:$D$1300,3,0))</f>
        <v>Ömer AKGÜL</v>
      </c>
      <c r="F1960" s="72">
        <f>IF(B1960="TATİL",0,IF(F1959&gt;0,IF(LİSTE!$F$1=H1959,1,H1959+1),IF(F1959=0,H1958+1,IF(F1958=0,H1957+1,IF(F1957=0,H1956+1,IF(F1956=0,H1955+1))))))</f>
        <v>5</v>
      </c>
      <c r="G1960" s="72">
        <f>IF(F1960=0,0,IF(LİSTE!$F$1=F1960,1,F1960+1))</f>
        <v>6</v>
      </c>
      <c r="H1960" s="72">
        <f>IF(G1960=0,0,IF(LİSTE!$F$1=G1960,1,G1960+1))</f>
        <v>7</v>
      </c>
      <c r="I1960" s="72" t="str">
        <f>IFERROR(VLOOKUP(A1960,TATİLLER!$A$2:$D$30000,3,0),"TATİL DEĞİL")</f>
        <v>TATİL DEĞİL</v>
      </c>
    </row>
    <row r="1961" spans="1:9" x14ac:dyDescent="0.25">
      <c r="A1961" s="74">
        <f t="shared" si="454"/>
        <v>47942</v>
      </c>
      <c r="B1961" s="72">
        <f t="shared" si="447"/>
        <v>5</v>
      </c>
      <c r="C1961" s="72" t="str">
        <f>IF(F1961=0,"RESMİ TATİL",VLOOKUP(F1961,LİSTE!$B$7:$D$1300,3,0))</f>
        <v>Muharrem EFE TANRIVERDİ</v>
      </c>
      <c r="D1961" s="72" t="str">
        <f>IF(G1961=0,"RESMİ TATİL",VLOOKUP(G1961,LİSTE!$B$7:$D$1300,3,0))</f>
        <v>Anıl DOĞAN</v>
      </c>
      <c r="E1961" s="72" t="str">
        <f>IF(H1961=0,"RESMİ TATİL",VLOOKUP(H1961,LİSTE!$B$7:$D$1300,3,0))</f>
        <v>İpek ARSLAN</v>
      </c>
      <c r="F1961" s="72">
        <f>IF(B1961="TATİL",0,IF(F1960&gt;0,IF(LİSTE!$F$1=H1960,1,H1960+1),IF(F1960=0,H1959+1,IF(F1959=0,H1958+1,IF(F1958=0,H1957+1,IF(F1957=0,H1956+1))))))</f>
        <v>8</v>
      </c>
      <c r="G1961" s="72">
        <f>IF(F1961=0,0,IF(LİSTE!$F$1=F1961,1,F1961+1))</f>
        <v>9</v>
      </c>
      <c r="H1961" s="72">
        <f>IF(G1961=0,0,IF(LİSTE!$F$1=G1961,1,G1961+1))</f>
        <v>10</v>
      </c>
      <c r="I1961" s="72" t="str">
        <f>IFERROR(VLOOKUP(A1961,TATİLLER!$A$2:$D$30000,3,0),"TATİL DEĞİL")</f>
        <v>TATİL DEĞİL</v>
      </c>
    </row>
    <row r="1962" spans="1:9" x14ac:dyDescent="0.25">
      <c r="A1962" s="74">
        <f t="shared" ref="A1962" si="456">A1961+3</f>
        <v>47945</v>
      </c>
      <c r="B1962" s="72">
        <f t="shared" si="447"/>
        <v>1</v>
      </c>
      <c r="C1962" s="72" t="str">
        <f>IF(F1962=0,"RESMİ TATİL",VLOOKUP(F1962,LİSTE!$B$7:$D$1300,3,0))</f>
        <v>Efe KARSAK</v>
      </c>
      <c r="D1962" s="72" t="str">
        <f>IF(G1962=0,"RESMİ TATİL",VLOOKUP(G1962,LİSTE!$B$7:$D$1300,3,0))</f>
        <v>Abdullah KIRBAÇ</v>
      </c>
      <c r="E1962" s="72" t="str">
        <f>IF(H1962=0,"RESMİ TATİL",VLOOKUP(H1962,LİSTE!$B$7:$D$1300,3,0))</f>
        <v>Ümmü Defne GÜLER</v>
      </c>
      <c r="F1962" s="72">
        <f>IF(B1962="TATİL",0,IF(F1961&gt;0,IF(LİSTE!$F$1=H1961,1,H1961+1),IF(F1961=0,H1960+1,IF(F1960=0,H1959+1,IF(F1959=0,H1958+1,IF(F1958=0,H1957+1))))))</f>
        <v>11</v>
      </c>
      <c r="G1962" s="72">
        <f>IF(F1962=0,0,IF(LİSTE!$F$1=F1962,1,F1962+1))</f>
        <v>12</v>
      </c>
      <c r="H1962" s="72">
        <f>IF(G1962=0,0,IF(LİSTE!$F$1=G1962,1,G1962+1))</f>
        <v>13</v>
      </c>
      <c r="I1962" s="72" t="str">
        <f>IFERROR(VLOOKUP(A1962,TATİLLER!$A$2:$D$30000,3,0),"TATİL DEĞİL")</f>
        <v>TATİL DEĞİL</v>
      </c>
    </row>
    <row r="1963" spans="1:9" x14ac:dyDescent="0.25">
      <c r="A1963" s="74">
        <f t="shared" si="454"/>
        <v>47946</v>
      </c>
      <c r="B1963" s="72">
        <f t="shared" si="447"/>
        <v>2</v>
      </c>
      <c r="C1963" s="72" t="str">
        <f>IF(F1963=0,"RESMİ TATİL",VLOOKUP(F1963,LİSTE!$B$7:$D$1300,3,0))</f>
        <v>Şevval ÖZDAMAR</v>
      </c>
      <c r="D1963" s="72" t="str">
        <f>IF(G1963=0,"RESMİ TATİL",VLOOKUP(G1963,LİSTE!$B$7:$D$1300,3,0))</f>
        <v>Zeynep AKDAĞ</v>
      </c>
      <c r="E1963" s="72" t="str">
        <f>IF(H1963=0,"RESMİ TATİL",VLOOKUP(H1963,LİSTE!$B$7:$D$1300,3,0))</f>
        <v>Esma ÇOKER</v>
      </c>
      <c r="F1963" s="72">
        <f>IF(B1963="TATİL",0,IF(F1962&gt;0,IF(LİSTE!$F$1=H1962,1,H1962+1),IF(F1962=0,H1961+1,IF(F1961=0,H1960+1,IF(F1960=0,H1959+1,IF(F1959=0,H1958+1))))))</f>
        <v>14</v>
      </c>
      <c r="G1963" s="72">
        <f>IF(F1963=0,0,IF(LİSTE!$F$1=F1963,1,F1963+1))</f>
        <v>15</v>
      </c>
      <c r="H1963" s="72">
        <f>IF(G1963=0,0,IF(LİSTE!$F$1=G1963,1,G1963+1))</f>
        <v>16</v>
      </c>
      <c r="I1963" s="72" t="str">
        <f>IFERROR(VLOOKUP(A1963,TATİLLER!$A$2:$D$30000,3,0),"TATİL DEĞİL")</f>
        <v>TATİL DEĞİL</v>
      </c>
    </row>
    <row r="1964" spans="1:9" x14ac:dyDescent="0.25">
      <c r="A1964" s="74">
        <f t="shared" si="454"/>
        <v>47947</v>
      </c>
      <c r="B1964" s="72">
        <f t="shared" si="447"/>
        <v>3</v>
      </c>
      <c r="C1964" s="72" t="str">
        <f>IF(F1964=0,"RESMİ TATİL",VLOOKUP(F1964,LİSTE!$B$7:$D$1300,3,0))</f>
        <v>Dursun Kubilay YAŞAR</v>
      </c>
      <c r="D1964" s="72" t="str">
        <f>IF(G1964=0,"RESMİ TATİL",VLOOKUP(G1964,LİSTE!$B$7:$D$1300,3,0))</f>
        <v>Zeynep Beril BAŞPINAR</v>
      </c>
      <c r="E1964" s="72" t="str">
        <f>IF(H1964=0,"RESMİ TATİL",VLOOKUP(H1964,LİSTE!$B$7:$D$1300,3,0))</f>
        <v>Ahmet DAL</v>
      </c>
      <c r="F1964" s="72">
        <f>IF(B1964="TATİL",0,IF(F1963&gt;0,IF(LİSTE!$F$1=H1963,1,H1963+1),IF(F1963=0,H1962+1,IF(F1962=0,H1961+1,IF(F1961=0,H1960+1,IF(F1960=0,H1959+1))))))</f>
        <v>17</v>
      </c>
      <c r="G1964" s="72">
        <f>IF(F1964=0,0,IF(LİSTE!$F$1=F1964,1,F1964+1))</f>
        <v>18</v>
      </c>
      <c r="H1964" s="72">
        <f>IF(G1964=0,0,IF(LİSTE!$F$1=G1964,1,G1964+1))</f>
        <v>19</v>
      </c>
      <c r="I1964" s="72" t="str">
        <f>IFERROR(VLOOKUP(A1964,TATİLLER!$A$2:$D$30000,3,0),"TATİL DEĞİL")</f>
        <v>TATİL DEĞİL</v>
      </c>
    </row>
    <row r="1965" spans="1:9" x14ac:dyDescent="0.25">
      <c r="A1965" s="74">
        <f t="shared" si="454"/>
        <v>47948</v>
      </c>
      <c r="B1965" s="72">
        <f t="shared" si="447"/>
        <v>4</v>
      </c>
      <c r="C1965" s="72" t="str">
        <f>IF(F1965=0,"RESMİ TATİL",VLOOKUP(F1965,LİSTE!$B$7:$D$1300,3,0))</f>
        <v>Emirhan KARATAŞ</v>
      </c>
      <c r="D1965" s="72" t="str">
        <f>IF(G1965=0,"RESMİ TATİL",VLOOKUP(G1965,LİSTE!$B$7:$D$1300,3,0))</f>
        <v>Zümra Yeter ARI</v>
      </c>
      <c r="E1965" s="72" t="str">
        <f>IF(H1965=0,"RESMİ TATİL",VLOOKUP(H1965,LİSTE!$B$7:$D$1300,3,0))</f>
        <v>Utku KARAGÖZ</v>
      </c>
      <c r="F1965" s="72">
        <f>IF(B1965="TATİL",0,IF(F1964&gt;0,IF(LİSTE!$F$1=H1964,1,H1964+1),IF(F1964=0,H1963+1,IF(F1963=0,H1962+1,IF(F1962=0,H1961+1,IF(F1961=0,H1960+1))))))</f>
        <v>20</v>
      </c>
      <c r="G1965" s="72">
        <f>IF(F1965=0,0,IF(LİSTE!$F$1=F1965,1,F1965+1))</f>
        <v>21</v>
      </c>
      <c r="H1965" s="72">
        <f>IF(G1965=0,0,IF(LİSTE!$F$1=G1965,1,G1965+1))</f>
        <v>22</v>
      </c>
      <c r="I1965" s="72" t="str">
        <f>IFERROR(VLOOKUP(A1965,TATİLLER!$A$2:$D$30000,3,0),"TATİL DEĞİL")</f>
        <v>TATİL DEĞİL</v>
      </c>
    </row>
    <row r="1966" spans="1:9" x14ac:dyDescent="0.25">
      <c r="A1966" s="74">
        <f t="shared" si="454"/>
        <v>47949</v>
      </c>
      <c r="B1966" s="72">
        <f t="shared" si="447"/>
        <v>5</v>
      </c>
      <c r="C1966" s="72" t="str">
        <f>IF(F1966=0,"RESMİ TATİL",VLOOKUP(F1966,LİSTE!$B$7:$D$1300,3,0))</f>
        <v>Feyza Zümra AVCIOĞLU</v>
      </c>
      <c r="D1966" s="72" t="str">
        <f>IF(G1966=0,"RESMİ TATİL",VLOOKUP(G1966,LİSTE!$B$7:$D$1300,3,0))</f>
        <v>Yusuf Ali TABUR</v>
      </c>
      <c r="E1966" s="72" t="str">
        <f>IF(H1966=0,"RESMİ TATİL",VLOOKUP(H1966,LİSTE!$B$7:$D$1300,3,0))</f>
        <v>Irmak UTEBAY</v>
      </c>
      <c r="F1966" s="72">
        <f>IF(B1966="TATİL",0,IF(F1965&gt;0,IF(LİSTE!$F$1=H1965,1,H1965+1),IF(F1965=0,H1964+1,IF(F1964=0,H1963+1,IF(F1963=0,H1962+1,IF(F1962=0,H1961+1))))))</f>
        <v>23</v>
      </c>
      <c r="G1966" s="72">
        <f>IF(F1966=0,0,IF(LİSTE!$F$1=F1966,1,F1966+1))</f>
        <v>24</v>
      </c>
      <c r="H1966" s="72">
        <f>IF(G1966=0,0,IF(LİSTE!$F$1=G1966,1,G1966+1))</f>
        <v>25</v>
      </c>
      <c r="I1966" s="72" t="str">
        <f>IFERROR(VLOOKUP(A1966,TATİLLER!$A$2:$D$30000,3,0),"TATİL DEĞİL")</f>
        <v>TATİL DEĞİL</v>
      </c>
    </row>
    <row r="1967" spans="1:9" x14ac:dyDescent="0.25">
      <c r="A1967" s="74">
        <f t="shared" ref="A1967" si="457">A1966+3</f>
        <v>47952</v>
      </c>
      <c r="B1967" s="72">
        <f t="shared" si="447"/>
        <v>1</v>
      </c>
      <c r="C1967" s="72" t="str">
        <f>IF(F1967=0,"RESMİ TATİL",VLOOKUP(F1967,LİSTE!$B$7:$D$1300,3,0))</f>
        <v>Kerem AKKOÇ</v>
      </c>
      <c r="D1967" s="72" t="str">
        <f>IF(G1967=0,"RESMİ TATİL",VLOOKUP(G1967,LİSTE!$B$7:$D$1300,3,0))</f>
        <v>Elçin Ayşe ELMAS</v>
      </c>
      <c r="E1967" s="72" t="str">
        <f>IF(H1967=0,"RESMİ TATİL",VLOOKUP(H1967,LİSTE!$B$7:$D$1300,3,0))</f>
        <v>Muhammed YILDIZDAĞ</v>
      </c>
      <c r="F1967" s="72">
        <f>IF(B1967="TATİL",0,IF(F1966&gt;0,IF(LİSTE!$F$1=H1966,1,H1966+1),IF(F1966=0,H1965+1,IF(F1965=0,H1964+1,IF(F1964=0,H1963+1,IF(F1963=0,H1962+1))))))</f>
        <v>26</v>
      </c>
      <c r="G1967" s="72">
        <f>IF(F1967=0,0,IF(LİSTE!$F$1=F1967,1,F1967+1))</f>
        <v>27</v>
      </c>
      <c r="H1967" s="72">
        <f>IF(G1967=0,0,IF(LİSTE!$F$1=G1967,1,G1967+1))</f>
        <v>28</v>
      </c>
      <c r="I1967" s="72" t="str">
        <f>IFERROR(VLOOKUP(A1967,TATİLLER!$A$2:$D$30000,3,0),"TATİL DEĞİL")</f>
        <v>TATİL DEĞİL</v>
      </c>
    </row>
    <row r="1968" spans="1:9" x14ac:dyDescent="0.25">
      <c r="A1968" s="74">
        <f t="shared" si="454"/>
        <v>47953</v>
      </c>
      <c r="B1968" s="72">
        <f t="shared" si="447"/>
        <v>2</v>
      </c>
      <c r="C1968" s="72" t="str">
        <f>IF(F1968=0,"RESMİ TATİL",VLOOKUP(F1968,LİSTE!$B$7:$D$1300,3,0))</f>
        <v>Nisa Nur SANCAR</v>
      </c>
      <c r="D1968" s="72" t="str">
        <f>IF(G1968=0,"RESMİ TATİL",VLOOKUP(G1968,LİSTE!$B$7:$D$1300,3,0))</f>
        <v>Esila ÇETİN</v>
      </c>
      <c r="E1968" s="72" t="str">
        <f>IF(H1968=0,"RESMİ TATİL",VLOOKUP(H1968,LİSTE!$B$7:$D$1300,3,0))</f>
        <v>Zeynep Sevde TOPUZ</v>
      </c>
      <c r="F1968" s="72">
        <f>IF(B1968="TATİL",0,IF(F1967&gt;0,IF(LİSTE!$F$1=H1967,1,H1967+1),IF(F1967=0,H1966+1,IF(F1966=0,H1965+1,IF(F1965=0,H1964+1,IF(F1964=0,H1963+1))))))</f>
        <v>1</v>
      </c>
      <c r="G1968" s="72">
        <f>IF(F1968=0,0,IF(LİSTE!$F$1=F1968,1,F1968+1))</f>
        <v>2</v>
      </c>
      <c r="H1968" s="72">
        <f>IF(G1968=0,0,IF(LİSTE!$F$1=G1968,1,G1968+1))</f>
        <v>3</v>
      </c>
      <c r="I1968" s="72" t="str">
        <f>IFERROR(VLOOKUP(A1968,TATİLLER!$A$2:$D$30000,3,0),"TATİL DEĞİL")</f>
        <v>TATİL DEĞİL</v>
      </c>
    </row>
    <row r="1969" spans="1:9" x14ac:dyDescent="0.25">
      <c r="A1969" s="74">
        <f t="shared" si="454"/>
        <v>47954</v>
      </c>
      <c r="B1969" s="72">
        <f t="shared" si="447"/>
        <v>3</v>
      </c>
      <c r="C1969" s="72" t="str">
        <f>IF(F1969=0,"RESMİ TATİL",VLOOKUP(F1969,LİSTE!$B$7:$D$1300,3,0))</f>
        <v>Ömer Asaf KADAŞ</v>
      </c>
      <c r="D1969" s="72" t="str">
        <f>IF(G1969=0,"RESMİ TATİL",VLOOKUP(G1969,LİSTE!$B$7:$D$1300,3,0))</f>
        <v>Ramazan Baran ADIGÜZEL</v>
      </c>
      <c r="E1969" s="72" t="str">
        <f>IF(H1969=0,"RESMİ TATİL",VLOOKUP(H1969,LİSTE!$B$7:$D$1300,3,0))</f>
        <v>Bahar AKGÜN</v>
      </c>
      <c r="F1969" s="72">
        <f>IF(B1969="TATİL",0,IF(F1968&gt;0,IF(LİSTE!$F$1=H1968,1,H1968+1),IF(F1968=0,H1967+1,IF(F1967=0,H1966+1,IF(F1966=0,H1965+1,IF(F1965=0,H1964+1))))))</f>
        <v>4</v>
      </c>
      <c r="G1969" s="72">
        <f>IF(F1969=0,0,IF(LİSTE!$F$1=F1969,1,F1969+1))</f>
        <v>5</v>
      </c>
      <c r="H1969" s="72">
        <f>IF(G1969=0,0,IF(LİSTE!$F$1=G1969,1,G1969+1))</f>
        <v>6</v>
      </c>
      <c r="I1969" s="72" t="str">
        <f>IFERROR(VLOOKUP(A1969,TATİLLER!$A$2:$D$30000,3,0),"TATİL DEĞİL")</f>
        <v>TATİL DEĞİL</v>
      </c>
    </row>
    <row r="1970" spans="1:9" x14ac:dyDescent="0.25">
      <c r="A1970" s="74">
        <f t="shared" si="454"/>
        <v>47955</v>
      </c>
      <c r="B1970" s="72">
        <f t="shared" si="447"/>
        <v>4</v>
      </c>
      <c r="C1970" s="72" t="str">
        <f>IF(F1970=0,"RESMİ TATİL",VLOOKUP(F1970,LİSTE!$B$7:$D$1300,3,0))</f>
        <v>Ömer AKGÜL</v>
      </c>
      <c r="D1970" s="72" t="str">
        <f>IF(G1970=0,"RESMİ TATİL",VLOOKUP(G1970,LİSTE!$B$7:$D$1300,3,0))</f>
        <v>Muharrem EFE TANRIVERDİ</v>
      </c>
      <c r="E1970" s="72" t="str">
        <f>IF(H1970=0,"RESMİ TATİL",VLOOKUP(H1970,LİSTE!$B$7:$D$1300,3,0))</f>
        <v>Anıl DOĞAN</v>
      </c>
      <c r="F1970" s="72">
        <f>IF(B1970="TATİL",0,IF(F1969&gt;0,IF(LİSTE!$F$1=H1969,1,H1969+1),IF(F1969=0,H1968+1,IF(F1968=0,H1967+1,IF(F1967=0,H1966+1,IF(F1966=0,H1965+1))))))</f>
        <v>7</v>
      </c>
      <c r="G1970" s="72">
        <f>IF(F1970=0,0,IF(LİSTE!$F$1=F1970,1,F1970+1))</f>
        <v>8</v>
      </c>
      <c r="H1970" s="72">
        <f>IF(G1970=0,0,IF(LİSTE!$F$1=G1970,1,G1970+1))</f>
        <v>9</v>
      </c>
      <c r="I1970" s="72" t="str">
        <f>IFERROR(VLOOKUP(A1970,TATİLLER!$A$2:$D$30000,3,0),"TATİL DEĞİL")</f>
        <v>TATİL DEĞİL</v>
      </c>
    </row>
    <row r="1971" spans="1:9" x14ac:dyDescent="0.25">
      <c r="A1971" s="74">
        <f t="shared" si="454"/>
        <v>47956</v>
      </c>
      <c r="B1971" s="72">
        <f t="shared" si="447"/>
        <v>5</v>
      </c>
      <c r="C1971" s="72" t="str">
        <f>IF(F1971=0,"RESMİ TATİL",VLOOKUP(F1971,LİSTE!$B$7:$D$1300,3,0))</f>
        <v>İpek ARSLAN</v>
      </c>
      <c r="D1971" s="72" t="str">
        <f>IF(G1971=0,"RESMİ TATİL",VLOOKUP(G1971,LİSTE!$B$7:$D$1300,3,0))</f>
        <v>Efe KARSAK</v>
      </c>
      <c r="E1971" s="72" t="str">
        <f>IF(H1971=0,"RESMİ TATİL",VLOOKUP(H1971,LİSTE!$B$7:$D$1300,3,0))</f>
        <v>Abdullah KIRBAÇ</v>
      </c>
      <c r="F1971" s="72">
        <f>IF(B1971="TATİL",0,IF(F1970&gt;0,IF(LİSTE!$F$1=H1970,1,H1970+1),IF(F1970=0,H1969+1,IF(F1969=0,H1968+1,IF(F1968=0,H1967+1,IF(F1967=0,H1966+1))))))</f>
        <v>10</v>
      </c>
      <c r="G1971" s="72">
        <f>IF(F1971=0,0,IF(LİSTE!$F$1=F1971,1,F1971+1))</f>
        <v>11</v>
      </c>
      <c r="H1971" s="72">
        <f>IF(G1971=0,0,IF(LİSTE!$F$1=G1971,1,G1971+1))</f>
        <v>12</v>
      </c>
      <c r="I1971" s="72" t="str">
        <f>IFERROR(VLOOKUP(A1971,TATİLLER!$A$2:$D$30000,3,0),"TATİL DEĞİL")</f>
        <v>TATİL DEĞİL</v>
      </c>
    </row>
    <row r="1972" spans="1:9" x14ac:dyDescent="0.25">
      <c r="A1972" s="74">
        <f t="shared" ref="A1972" si="458">A1971+3</f>
        <v>47959</v>
      </c>
      <c r="B1972" s="72">
        <f t="shared" si="447"/>
        <v>1</v>
      </c>
      <c r="C1972" s="72" t="str">
        <f>IF(F1972=0,"RESMİ TATİL",VLOOKUP(F1972,LİSTE!$B$7:$D$1300,3,0))</f>
        <v>Ümmü Defne GÜLER</v>
      </c>
      <c r="D1972" s="72" t="str">
        <f>IF(G1972=0,"RESMİ TATİL",VLOOKUP(G1972,LİSTE!$B$7:$D$1300,3,0))</f>
        <v>Şevval ÖZDAMAR</v>
      </c>
      <c r="E1972" s="72" t="str">
        <f>IF(H1972=0,"RESMİ TATİL",VLOOKUP(H1972,LİSTE!$B$7:$D$1300,3,0))</f>
        <v>Zeynep AKDAĞ</v>
      </c>
      <c r="F1972" s="72">
        <f>IF(B1972="TATİL",0,IF(F1971&gt;0,IF(LİSTE!$F$1=H1971,1,H1971+1),IF(F1971=0,H1970+1,IF(F1970=0,H1969+1,IF(F1969=0,H1968+1,IF(F1968=0,H1967+1))))))</f>
        <v>13</v>
      </c>
      <c r="G1972" s="72">
        <f>IF(F1972=0,0,IF(LİSTE!$F$1=F1972,1,F1972+1))</f>
        <v>14</v>
      </c>
      <c r="H1972" s="72">
        <f>IF(G1972=0,0,IF(LİSTE!$F$1=G1972,1,G1972+1))</f>
        <v>15</v>
      </c>
      <c r="I1972" s="72" t="str">
        <f>IFERROR(VLOOKUP(A1972,TATİLLER!$A$2:$D$30000,3,0),"TATİL DEĞİL")</f>
        <v>TATİL DEĞİL</v>
      </c>
    </row>
    <row r="1973" spans="1:9" x14ac:dyDescent="0.25">
      <c r="A1973" s="74">
        <f t="shared" si="454"/>
        <v>47960</v>
      </c>
      <c r="B1973" s="72">
        <f t="shared" si="447"/>
        <v>2</v>
      </c>
      <c r="C1973" s="72" t="str">
        <f>IF(F1973=0,"RESMİ TATİL",VLOOKUP(F1973,LİSTE!$B$7:$D$1300,3,0))</f>
        <v>Esma ÇOKER</v>
      </c>
      <c r="D1973" s="72" t="str">
        <f>IF(G1973=0,"RESMİ TATİL",VLOOKUP(G1973,LİSTE!$B$7:$D$1300,3,0))</f>
        <v>Dursun Kubilay YAŞAR</v>
      </c>
      <c r="E1973" s="72" t="str">
        <f>IF(H1973=0,"RESMİ TATİL",VLOOKUP(H1973,LİSTE!$B$7:$D$1300,3,0))</f>
        <v>Zeynep Beril BAŞPINAR</v>
      </c>
      <c r="F1973" s="72">
        <f>IF(B1973="TATİL",0,IF(F1972&gt;0,IF(LİSTE!$F$1=H1972,1,H1972+1),IF(F1972=0,H1971+1,IF(F1971=0,H1970+1,IF(F1970=0,H1969+1,IF(F1969=0,H1968+1))))))</f>
        <v>16</v>
      </c>
      <c r="G1973" s="72">
        <f>IF(F1973=0,0,IF(LİSTE!$F$1=F1973,1,F1973+1))</f>
        <v>17</v>
      </c>
      <c r="H1973" s="72">
        <f>IF(G1973=0,0,IF(LİSTE!$F$1=G1973,1,G1973+1))</f>
        <v>18</v>
      </c>
      <c r="I1973" s="72" t="str">
        <f>IFERROR(VLOOKUP(A1973,TATİLLER!$A$2:$D$30000,3,0),"TATİL DEĞİL")</f>
        <v>TATİL DEĞİL</v>
      </c>
    </row>
    <row r="1974" spans="1:9" x14ac:dyDescent="0.25">
      <c r="A1974" s="74">
        <f t="shared" si="454"/>
        <v>47961</v>
      </c>
      <c r="B1974" s="72">
        <f t="shared" si="447"/>
        <v>3</v>
      </c>
      <c r="C1974" s="72" t="str">
        <f>IF(F1974=0,"RESMİ TATİL",VLOOKUP(F1974,LİSTE!$B$7:$D$1300,3,0))</f>
        <v>Ahmet DAL</v>
      </c>
      <c r="D1974" s="72" t="str">
        <f>IF(G1974=0,"RESMİ TATİL",VLOOKUP(G1974,LİSTE!$B$7:$D$1300,3,0))</f>
        <v>Emirhan KARATAŞ</v>
      </c>
      <c r="E1974" s="72" t="str">
        <f>IF(H1974=0,"RESMİ TATİL",VLOOKUP(H1974,LİSTE!$B$7:$D$1300,3,0))</f>
        <v>Zümra Yeter ARI</v>
      </c>
      <c r="F1974" s="72">
        <f>IF(B1974="TATİL",0,IF(F1973&gt;0,IF(LİSTE!$F$1=H1973,1,H1973+1),IF(F1973=0,H1972+1,IF(F1972=0,H1971+1,IF(F1971=0,H1970+1,IF(F1970=0,H1969+1))))))</f>
        <v>19</v>
      </c>
      <c r="G1974" s="72">
        <f>IF(F1974=0,0,IF(LİSTE!$F$1=F1974,1,F1974+1))</f>
        <v>20</v>
      </c>
      <c r="H1974" s="72">
        <f>IF(G1974=0,0,IF(LİSTE!$F$1=G1974,1,G1974+1))</f>
        <v>21</v>
      </c>
      <c r="I1974" s="72" t="str">
        <f>IFERROR(VLOOKUP(A1974,TATİLLER!$A$2:$D$30000,3,0),"TATİL DEĞİL")</f>
        <v>TATİL DEĞİL</v>
      </c>
    </row>
    <row r="1975" spans="1:9" x14ac:dyDescent="0.25">
      <c r="A1975" s="74">
        <f t="shared" si="454"/>
        <v>47962</v>
      </c>
      <c r="B1975" s="72">
        <f t="shared" si="447"/>
        <v>4</v>
      </c>
      <c r="C1975" s="72" t="str">
        <f>IF(F1975=0,"RESMİ TATİL",VLOOKUP(F1975,LİSTE!$B$7:$D$1300,3,0))</f>
        <v>Utku KARAGÖZ</v>
      </c>
      <c r="D1975" s="72" t="str">
        <f>IF(G1975=0,"RESMİ TATİL",VLOOKUP(G1975,LİSTE!$B$7:$D$1300,3,0))</f>
        <v>Feyza Zümra AVCIOĞLU</v>
      </c>
      <c r="E1975" s="72" t="str">
        <f>IF(H1975=0,"RESMİ TATİL",VLOOKUP(H1975,LİSTE!$B$7:$D$1300,3,0))</f>
        <v>Yusuf Ali TABUR</v>
      </c>
      <c r="F1975" s="72">
        <f>IF(B1975="TATİL",0,IF(F1974&gt;0,IF(LİSTE!$F$1=H1974,1,H1974+1),IF(F1974=0,H1973+1,IF(F1973=0,H1972+1,IF(F1972=0,H1971+1,IF(F1971=0,H1970+1))))))</f>
        <v>22</v>
      </c>
      <c r="G1975" s="72">
        <f>IF(F1975=0,0,IF(LİSTE!$F$1=F1975,1,F1975+1))</f>
        <v>23</v>
      </c>
      <c r="H1975" s="72">
        <f>IF(G1975=0,0,IF(LİSTE!$F$1=G1975,1,G1975+1))</f>
        <v>24</v>
      </c>
      <c r="I1975" s="72" t="str">
        <f>IFERROR(VLOOKUP(A1975,TATİLLER!$A$2:$D$30000,3,0),"TATİL DEĞİL")</f>
        <v>TATİL DEĞİL</v>
      </c>
    </row>
    <row r="1976" spans="1:9" x14ac:dyDescent="0.25">
      <c r="A1976" s="74">
        <f t="shared" si="454"/>
        <v>47963</v>
      </c>
      <c r="B1976" s="72">
        <f t="shared" si="447"/>
        <v>5</v>
      </c>
      <c r="C1976" s="72" t="str">
        <f>IF(F1976=0,"RESMİ TATİL",VLOOKUP(F1976,LİSTE!$B$7:$D$1300,3,0))</f>
        <v>Irmak UTEBAY</v>
      </c>
      <c r="D1976" s="72" t="str">
        <f>IF(G1976=0,"RESMİ TATİL",VLOOKUP(G1976,LİSTE!$B$7:$D$1300,3,0))</f>
        <v>Kerem AKKOÇ</v>
      </c>
      <c r="E1976" s="72" t="str">
        <f>IF(H1976=0,"RESMİ TATİL",VLOOKUP(H1976,LİSTE!$B$7:$D$1300,3,0))</f>
        <v>Elçin Ayşe ELMAS</v>
      </c>
      <c r="F1976" s="72">
        <f>IF(B1976="TATİL",0,IF(F1975&gt;0,IF(LİSTE!$F$1=H1975,1,H1975+1),IF(F1975=0,H1974+1,IF(F1974=0,H1973+1,IF(F1973=0,H1972+1,IF(F1972=0,H1971+1))))))</f>
        <v>25</v>
      </c>
      <c r="G1976" s="72">
        <f>IF(F1976=0,0,IF(LİSTE!$F$1=F1976,1,F1976+1))</f>
        <v>26</v>
      </c>
      <c r="H1976" s="72">
        <f>IF(G1976=0,0,IF(LİSTE!$F$1=G1976,1,G1976+1))</f>
        <v>27</v>
      </c>
      <c r="I1976" s="72" t="str">
        <f>IFERROR(VLOOKUP(A1976,TATİLLER!$A$2:$D$30000,3,0),"TATİL DEĞİL")</f>
        <v>TATİL DEĞİL</v>
      </c>
    </row>
    <row r="1977" spans="1:9" x14ac:dyDescent="0.25">
      <c r="A1977" s="74">
        <f t="shared" ref="A1977" si="459">A1976+3</f>
        <v>47966</v>
      </c>
      <c r="B1977" s="72">
        <f t="shared" si="447"/>
        <v>1</v>
      </c>
      <c r="C1977" s="72" t="str">
        <f>IF(F1977=0,"RESMİ TATİL",VLOOKUP(F1977,LİSTE!$B$7:$D$1300,3,0))</f>
        <v>Muhammed YILDIZDAĞ</v>
      </c>
      <c r="D1977" s="72" t="str">
        <f>IF(G1977=0,"RESMİ TATİL",VLOOKUP(G1977,LİSTE!$B$7:$D$1300,3,0))</f>
        <v>Nisa Nur SANCAR</v>
      </c>
      <c r="E1977" s="72" t="str">
        <f>IF(H1977=0,"RESMİ TATİL",VLOOKUP(H1977,LİSTE!$B$7:$D$1300,3,0))</f>
        <v>Esila ÇETİN</v>
      </c>
      <c r="F1977" s="72">
        <f>IF(B1977="TATİL",0,IF(F1976&gt;0,IF(LİSTE!$F$1=H1976,1,H1976+1),IF(F1976=0,H1975+1,IF(F1975=0,H1974+1,IF(F1974=0,H1973+1,IF(F1973=0,H1972+1))))))</f>
        <v>28</v>
      </c>
      <c r="G1977" s="72">
        <f>IF(F1977=0,0,IF(LİSTE!$F$1=F1977,1,F1977+1))</f>
        <v>1</v>
      </c>
      <c r="H1977" s="72">
        <f>IF(G1977=0,0,IF(LİSTE!$F$1=G1977,1,G1977+1))</f>
        <v>2</v>
      </c>
      <c r="I1977" s="72" t="str">
        <f>IFERROR(VLOOKUP(A1977,TATİLLER!$A$2:$D$30000,3,0),"TATİL DEĞİL")</f>
        <v>TATİL DEĞİL</v>
      </c>
    </row>
    <row r="1978" spans="1:9" x14ac:dyDescent="0.25">
      <c r="A1978" s="74">
        <f t="shared" si="454"/>
        <v>47967</v>
      </c>
      <c r="B1978" s="72">
        <f t="shared" si="447"/>
        <v>2</v>
      </c>
      <c r="C1978" s="72" t="str">
        <f>IF(F1978=0,"RESMİ TATİL",VLOOKUP(F1978,LİSTE!$B$7:$D$1300,3,0))</f>
        <v>Zeynep Sevde TOPUZ</v>
      </c>
      <c r="D1978" s="72" t="str">
        <f>IF(G1978=0,"RESMİ TATİL",VLOOKUP(G1978,LİSTE!$B$7:$D$1300,3,0))</f>
        <v>Ömer Asaf KADAŞ</v>
      </c>
      <c r="E1978" s="72" t="str">
        <f>IF(H1978=0,"RESMİ TATİL",VLOOKUP(H1978,LİSTE!$B$7:$D$1300,3,0))</f>
        <v>Ramazan Baran ADIGÜZEL</v>
      </c>
      <c r="F1978" s="72">
        <f>IF(B1978="TATİL",0,IF(F1977&gt;0,IF(LİSTE!$F$1=H1977,1,H1977+1),IF(F1977=0,H1976+1,IF(F1976=0,H1975+1,IF(F1975=0,H1974+1,IF(F1974=0,H1973+1))))))</f>
        <v>3</v>
      </c>
      <c r="G1978" s="72">
        <f>IF(F1978=0,0,IF(LİSTE!$F$1=F1978,1,F1978+1))</f>
        <v>4</v>
      </c>
      <c r="H1978" s="72">
        <f>IF(G1978=0,0,IF(LİSTE!$F$1=G1978,1,G1978+1))</f>
        <v>5</v>
      </c>
      <c r="I1978" s="72" t="str">
        <f>IFERROR(VLOOKUP(A1978,TATİLLER!$A$2:$D$30000,3,0),"TATİL DEĞİL")</f>
        <v>TATİL DEĞİL</v>
      </c>
    </row>
    <row r="1979" spans="1:9" x14ac:dyDescent="0.25">
      <c r="A1979" s="74">
        <f t="shared" si="454"/>
        <v>47968</v>
      </c>
      <c r="B1979" s="72">
        <f t="shared" si="447"/>
        <v>3</v>
      </c>
      <c r="C1979" s="72" t="str">
        <f>IF(F1979=0,"RESMİ TATİL",VLOOKUP(F1979,LİSTE!$B$7:$D$1300,3,0))</f>
        <v>Bahar AKGÜN</v>
      </c>
      <c r="D1979" s="72" t="str">
        <f>IF(G1979=0,"RESMİ TATİL",VLOOKUP(G1979,LİSTE!$B$7:$D$1300,3,0))</f>
        <v>Ömer AKGÜL</v>
      </c>
      <c r="E1979" s="72" t="str">
        <f>IF(H1979=0,"RESMİ TATİL",VLOOKUP(H1979,LİSTE!$B$7:$D$1300,3,0))</f>
        <v>Muharrem EFE TANRIVERDİ</v>
      </c>
      <c r="F1979" s="72">
        <f>IF(B1979="TATİL",0,IF(F1978&gt;0,IF(LİSTE!$F$1=H1978,1,H1978+1),IF(F1978=0,H1977+1,IF(F1977=0,H1976+1,IF(F1976=0,H1975+1,IF(F1975=0,H1974+1))))))</f>
        <v>6</v>
      </c>
      <c r="G1979" s="72">
        <f>IF(F1979=0,0,IF(LİSTE!$F$1=F1979,1,F1979+1))</f>
        <v>7</v>
      </c>
      <c r="H1979" s="72">
        <f>IF(G1979=0,0,IF(LİSTE!$F$1=G1979,1,G1979+1))</f>
        <v>8</v>
      </c>
      <c r="I1979" s="72" t="str">
        <f>IFERROR(VLOOKUP(A1979,TATİLLER!$A$2:$D$30000,3,0),"TATİL DEĞİL")</f>
        <v>TATİL DEĞİL</v>
      </c>
    </row>
    <row r="1980" spans="1:9" x14ac:dyDescent="0.25">
      <c r="A1980" s="74">
        <f t="shared" si="454"/>
        <v>47969</v>
      </c>
      <c r="B1980" s="72">
        <f t="shared" si="447"/>
        <v>4</v>
      </c>
      <c r="C1980" s="72" t="str">
        <f>IF(F1980=0,"RESMİ TATİL",VLOOKUP(F1980,LİSTE!$B$7:$D$1300,3,0))</f>
        <v>Anıl DOĞAN</v>
      </c>
      <c r="D1980" s="72" t="str">
        <f>IF(G1980=0,"RESMİ TATİL",VLOOKUP(G1980,LİSTE!$B$7:$D$1300,3,0))</f>
        <v>İpek ARSLAN</v>
      </c>
      <c r="E1980" s="72" t="str">
        <f>IF(H1980=0,"RESMİ TATİL",VLOOKUP(H1980,LİSTE!$B$7:$D$1300,3,0))</f>
        <v>Efe KARSAK</v>
      </c>
      <c r="F1980" s="72">
        <f>IF(B1980="TATİL",0,IF(F1979&gt;0,IF(LİSTE!$F$1=H1979,1,H1979+1),IF(F1979=0,H1978+1,IF(F1978=0,H1977+1,IF(F1977=0,H1976+1,IF(F1976=0,H1975+1))))))</f>
        <v>9</v>
      </c>
      <c r="G1980" s="72">
        <f>IF(F1980=0,0,IF(LİSTE!$F$1=F1980,1,F1980+1))</f>
        <v>10</v>
      </c>
      <c r="H1980" s="72">
        <f>IF(G1980=0,0,IF(LİSTE!$F$1=G1980,1,G1980+1))</f>
        <v>11</v>
      </c>
      <c r="I1980" s="72" t="str">
        <f>IFERROR(VLOOKUP(A1980,TATİLLER!$A$2:$D$30000,3,0),"TATİL DEĞİL")</f>
        <v>TATİL DEĞİL</v>
      </c>
    </row>
    <row r="1981" spans="1:9" x14ac:dyDescent="0.25">
      <c r="A1981" s="74">
        <f t="shared" si="454"/>
        <v>47970</v>
      </c>
      <c r="B1981" s="72">
        <f t="shared" si="447"/>
        <v>5</v>
      </c>
      <c r="C1981" s="72" t="str">
        <f>IF(F1981=0,"RESMİ TATİL",VLOOKUP(F1981,LİSTE!$B$7:$D$1300,3,0))</f>
        <v>Abdullah KIRBAÇ</v>
      </c>
      <c r="D1981" s="72" t="str">
        <f>IF(G1981=0,"RESMİ TATİL",VLOOKUP(G1981,LİSTE!$B$7:$D$1300,3,0))</f>
        <v>Ümmü Defne GÜLER</v>
      </c>
      <c r="E1981" s="72" t="str">
        <f>IF(H1981=0,"RESMİ TATİL",VLOOKUP(H1981,LİSTE!$B$7:$D$1300,3,0))</f>
        <v>Şevval ÖZDAMAR</v>
      </c>
      <c r="F1981" s="72">
        <f>IF(B1981="TATİL",0,IF(F1980&gt;0,IF(LİSTE!$F$1=H1980,1,H1980+1),IF(F1980=0,H1979+1,IF(F1979=0,H1978+1,IF(F1978=0,H1977+1,IF(F1977=0,H1976+1))))))</f>
        <v>12</v>
      </c>
      <c r="G1981" s="72">
        <f>IF(F1981=0,0,IF(LİSTE!$F$1=F1981,1,F1981+1))</f>
        <v>13</v>
      </c>
      <c r="H1981" s="72">
        <f>IF(G1981=0,0,IF(LİSTE!$F$1=G1981,1,G1981+1))</f>
        <v>14</v>
      </c>
      <c r="I1981" s="72" t="str">
        <f>IFERROR(VLOOKUP(A1981,TATİLLER!$A$2:$D$30000,3,0),"TATİL DEĞİL")</f>
        <v>TATİL DEĞİL</v>
      </c>
    </row>
    <row r="1982" spans="1:9" x14ac:dyDescent="0.25">
      <c r="A1982" s="74">
        <f t="shared" ref="A1982" si="460">A1981+3</f>
        <v>47973</v>
      </c>
      <c r="B1982" s="72">
        <f t="shared" si="447"/>
        <v>1</v>
      </c>
      <c r="C1982" s="72" t="str">
        <f>IF(F1982=0,"RESMİ TATİL",VLOOKUP(F1982,LİSTE!$B$7:$D$1300,3,0))</f>
        <v>Zeynep AKDAĞ</v>
      </c>
      <c r="D1982" s="72" t="str">
        <f>IF(G1982=0,"RESMİ TATİL",VLOOKUP(G1982,LİSTE!$B$7:$D$1300,3,0))</f>
        <v>Esma ÇOKER</v>
      </c>
      <c r="E1982" s="72" t="str">
        <f>IF(H1982=0,"RESMİ TATİL",VLOOKUP(H1982,LİSTE!$B$7:$D$1300,3,0))</f>
        <v>Dursun Kubilay YAŞAR</v>
      </c>
      <c r="F1982" s="72">
        <f>IF(B1982="TATİL",0,IF(F1981&gt;0,IF(LİSTE!$F$1=H1981,1,H1981+1),IF(F1981=0,H1980+1,IF(F1980=0,H1979+1,IF(F1979=0,H1978+1,IF(F1978=0,H1977+1))))))</f>
        <v>15</v>
      </c>
      <c r="G1982" s="72">
        <f>IF(F1982=0,0,IF(LİSTE!$F$1=F1982,1,F1982+1))</f>
        <v>16</v>
      </c>
      <c r="H1982" s="72">
        <f>IF(G1982=0,0,IF(LİSTE!$F$1=G1982,1,G1982+1))</f>
        <v>17</v>
      </c>
      <c r="I1982" s="72" t="str">
        <f>IFERROR(VLOOKUP(A1982,TATİLLER!$A$2:$D$30000,3,0),"TATİL DEĞİL")</f>
        <v>TATİL DEĞİL</v>
      </c>
    </row>
    <row r="1983" spans="1:9" x14ac:dyDescent="0.25">
      <c r="A1983" s="74">
        <f t="shared" si="454"/>
        <v>47974</v>
      </c>
      <c r="B1983" s="72">
        <f t="shared" si="447"/>
        <v>2</v>
      </c>
      <c r="C1983" s="72" t="str">
        <f>IF(F1983=0,"RESMİ TATİL",VLOOKUP(F1983,LİSTE!$B$7:$D$1300,3,0))</f>
        <v>Zeynep Beril BAŞPINAR</v>
      </c>
      <c r="D1983" s="72" t="str">
        <f>IF(G1983=0,"RESMİ TATİL",VLOOKUP(G1983,LİSTE!$B$7:$D$1300,3,0))</f>
        <v>Ahmet DAL</v>
      </c>
      <c r="E1983" s="72" t="str">
        <f>IF(H1983=0,"RESMİ TATİL",VLOOKUP(H1983,LİSTE!$B$7:$D$1300,3,0))</f>
        <v>Emirhan KARATAŞ</v>
      </c>
      <c r="F1983" s="72">
        <f>IF(B1983="TATİL",0,IF(F1982&gt;0,IF(LİSTE!$F$1=H1982,1,H1982+1),IF(F1982=0,H1981+1,IF(F1981=0,H1980+1,IF(F1980=0,H1979+1,IF(F1979=0,H1978+1))))))</f>
        <v>18</v>
      </c>
      <c r="G1983" s="72">
        <f>IF(F1983=0,0,IF(LİSTE!$F$1=F1983,1,F1983+1))</f>
        <v>19</v>
      </c>
      <c r="H1983" s="72">
        <f>IF(G1983=0,0,IF(LİSTE!$F$1=G1983,1,G1983+1))</f>
        <v>20</v>
      </c>
      <c r="I1983" s="72" t="str">
        <f>IFERROR(VLOOKUP(A1983,TATİLLER!$A$2:$D$30000,3,0),"TATİL DEĞİL")</f>
        <v>TATİL DEĞİL</v>
      </c>
    </row>
    <row r="1984" spans="1:9" x14ac:dyDescent="0.25">
      <c r="A1984" s="74">
        <f t="shared" si="454"/>
        <v>47975</v>
      </c>
      <c r="B1984" s="72">
        <f t="shared" si="447"/>
        <v>3</v>
      </c>
      <c r="C1984" s="72" t="str">
        <f>IF(F1984=0,"RESMİ TATİL",VLOOKUP(F1984,LİSTE!$B$7:$D$1300,3,0))</f>
        <v>Zümra Yeter ARI</v>
      </c>
      <c r="D1984" s="72" t="str">
        <f>IF(G1984=0,"RESMİ TATİL",VLOOKUP(G1984,LİSTE!$B$7:$D$1300,3,0))</f>
        <v>Utku KARAGÖZ</v>
      </c>
      <c r="E1984" s="72" t="str">
        <f>IF(H1984=0,"RESMİ TATİL",VLOOKUP(H1984,LİSTE!$B$7:$D$1300,3,0))</f>
        <v>Feyza Zümra AVCIOĞLU</v>
      </c>
      <c r="F1984" s="72">
        <f>IF(B1984="TATİL",0,IF(F1983&gt;0,IF(LİSTE!$F$1=H1983,1,H1983+1),IF(F1983=0,H1982+1,IF(F1982=0,H1981+1,IF(F1981=0,H1980+1,IF(F1980=0,H1979+1))))))</f>
        <v>21</v>
      </c>
      <c r="G1984" s="72">
        <f>IF(F1984=0,0,IF(LİSTE!$F$1=F1984,1,F1984+1))</f>
        <v>22</v>
      </c>
      <c r="H1984" s="72">
        <f>IF(G1984=0,0,IF(LİSTE!$F$1=G1984,1,G1984+1))</f>
        <v>23</v>
      </c>
      <c r="I1984" s="72" t="str">
        <f>IFERROR(VLOOKUP(A1984,TATİLLER!$A$2:$D$30000,3,0),"TATİL DEĞİL")</f>
        <v>TATİL DEĞİL</v>
      </c>
    </row>
    <row r="1985" spans="1:9" x14ac:dyDescent="0.25">
      <c r="A1985" s="74">
        <f t="shared" si="454"/>
        <v>47976</v>
      </c>
      <c r="B1985" s="72">
        <f t="shared" si="447"/>
        <v>4</v>
      </c>
      <c r="C1985" s="72" t="str">
        <f>IF(F1985=0,"RESMİ TATİL",VLOOKUP(F1985,LİSTE!$B$7:$D$1300,3,0))</f>
        <v>Yusuf Ali TABUR</v>
      </c>
      <c r="D1985" s="72" t="str">
        <f>IF(G1985=0,"RESMİ TATİL",VLOOKUP(G1985,LİSTE!$B$7:$D$1300,3,0))</f>
        <v>Irmak UTEBAY</v>
      </c>
      <c r="E1985" s="72" t="str">
        <f>IF(H1985=0,"RESMİ TATİL",VLOOKUP(H1985,LİSTE!$B$7:$D$1300,3,0))</f>
        <v>Kerem AKKOÇ</v>
      </c>
      <c r="F1985" s="72">
        <f>IF(B1985="TATİL",0,IF(F1984&gt;0,IF(LİSTE!$F$1=H1984,1,H1984+1),IF(F1984=0,H1983+1,IF(F1983=0,H1982+1,IF(F1982=0,H1981+1,IF(F1981=0,H1980+1))))))</f>
        <v>24</v>
      </c>
      <c r="G1985" s="72">
        <f>IF(F1985=0,0,IF(LİSTE!$F$1=F1985,1,F1985+1))</f>
        <v>25</v>
      </c>
      <c r="H1985" s="72">
        <f>IF(G1985=0,0,IF(LİSTE!$F$1=G1985,1,G1985+1))</f>
        <v>26</v>
      </c>
      <c r="I1985" s="72" t="str">
        <f>IFERROR(VLOOKUP(A1985,TATİLLER!$A$2:$D$30000,3,0),"TATİL DEĞİL")</f>
        <v>TATİL DEĞİL</v>
      </c>
    </row>
    <row r="1986" spans="1:9" x14ac:dyDescent="0.25">
      <c r="A1986" s="74">
        <f t="shared" si="454"/>
        <v>47977</v>
      </c>
      <c r="B1986" s="72">
        <f t="shared" si="447"/>
        <v>5</v>
      </c>
      <c r="C1986" s="72" t="str">
        <f>IF(F1986=0,"RESMİ TATİL",VLOOKUP(F1986,LİSTE!$B$7:$D$1300,3,0))</f>
        <v>Elçin Ayşe ELMAS</v>
      </c>
      <c r="D1986" s="72" t="str">
        <f>IF(G1986=0,"RESMİ TATİL",VLOOKUP(G1986,LİSTE!$B$7:$D$1300,3,0))</f>
        <v>Muhammed YILDIZDAĞ</v>
      </c>
      <c r="E1986" s="72" t="str">
        <f>IF(H1986=0,"RESMİ TATİL",VLOOKUP(H1986,LİSTE!$B$7:$D$1300,3,0))</f>
        <v>Nisa Nur SANCAR</v>
      </c>
      <c r="F1986" s="72">
        <f>IF(B1986="TATİL",0,IF(F1985&gt;0,IF(LİSTE!$F$1=H1985,1,H1985+1),IF(F1985=0,H1984+1,IF(F1984=0,H1983+1,IF(F1983=0,H1982+1,IF(F1982=0,H1981+1))))))</f>
        <v>27</v>
      </c>
      <c r="G1986" s="72">
        <f>IF(F1986=0,0,IF(LİSTE!$F$1=F1986,1,F1986+1))</f>
        <v>28</v>
      </c>
      <c r="H1986" s="72">
        <f>IF(G1986=0,0,IF(LİSTE!$F$1=G1986,1,G1986+1))</f>
        <v>1</v>
      </c>
      <c r="I1986" s="72" t="str">
        <f>IFERROR(VLOOKUP(A1986,TATİLLER!$A$2:$D$30000,3,0),"TATİL DEĞİL")</f>
        <v>TATİL DEĞİL</v>
      </c>
    </row>
    <row r="1987" spans="1:9" x14ac:dyDescent="0.25">
      <c r="A1987" s="74">
        <f t="shared" ref="A1987" si="461">A1986+3</f>
        <v>47980</v>
      </c>
      <c r="B1987" s="72">
        <f t="shared" ref="B1987:B2050" si="462">IF(I1987="TATİL","TATİL",WEEKDAY(A1987,2))</f>
        <v>1</v>
      </c>
      <c r="C1987" s="72" t="str">
        <f>IF(F1987=0,"RESMİ TATİL",VLOOKUP(F1987,LİSTE!$B$7:$D$1300,3,0))</f>
        <v>Esila ÇETİN</v>
      </c>
      <c r="D1987" s="72" t="str">
        <f>IF(G1987=0,"RESMİ TATİL",VLOOKUP(G1987,LİSTE!$B$7:$D$1300,3,0))</f>
        <v>Zeynep Sevde TOPUZ</v>
      </c>
      <c r="E1987" s="72" t="str">
        <f>IF(H1987=0,"RESMİ TATİL",VLOOKUP(H1987,LİSTE!$B$7:$D$1300,3,0))</f>
        <v>Ömer Asaf KADAŞ</v>
      </c>
      <c r="F1987" s="72">
        <f>IF(B1987="TATİL",0,IF(F1986&gt;0,IF(LİSTE!$F$1=H1986,1,H1986+1),IF(F1986=0,H1985+1,IF(F1985=0,H1984+1,IF(F1984=0,H1983+1,IF(F1983=0,H1982+1))))))</f>
        <v>2</v>
      </c>
      <c r="G1987" s="72">
        <f>IF(F1987=0,0,IF(LİSTE!$F$1=F1987,1,F1987+1))</f>
        <v>3</v>
      </c>
      <c r="H1987" s="72">
        <f>IF(G1987=0,0,IF(LİSTE!$F$1=G1987,1,G1987+1))</f>
        <v>4</v>
      </c>
      <c r="I1987" s="72" t="str">
        <f>IFERROR(VLOOKUP(A1987,TATİLLER!$A$2:$D$30000,3,0),"TATİL DEĞİL")</f>
        <v>TATİL DEĞİL</v>
      </c>
    </row>
    <row r="1988" spans="1:9" x14ac:dyDescent="0.25">
      <c r="A1988" s="74">
        <f t="shared" si="454"/>
        <v>47981</v>
      </c>
      <c r="B1988" s="72">
        <f t="shared" si="462"/>
        <v>2</v>
      </c>
      <c r="C1988" s="72" t="str">
        <f>IF(F1988=0,"RESMİ TATİL",VLOOKUP(F1988,LİSTE!$B$7:$D$1300,3,0))</f>
        <v>Ramazan Baran ADIGÜZEL</v>
      </c>
      <c r="D1988" s="72" t="str">
        <f>IF(G1988=0,"RESMİ TATİL",VLOOKUP(G1988,LİSTE!$B$7:$D$1300,3,0))</f>
        <v>Bahar AKGÜN</v>
      </c>
      <c r="E1988" s="72" t="str">
        <f>IF(H1988=0,"RESMİ TATİL",VLOOKUP(H1988,LİSTE!$B$7:$D$1300,3,0))</f>
        <v>Ömer AKGÜL</v>
      </c>
      <c r="F1988" s="72">
        <f>IF(B1988="TATİL",0,IF(F1987&gt;0,IF(LİSTE!$F$1=H1987,1,H1987+1),IF(F1987=0,H1986+1,IF(F1986=0,H1985+1,IF(F1985=0,H1984+1,IF(F1984=0,H1983+1))))))</f>
        <v>5</v>
      </c>
      <c r="G1988" s="72">
        <f>IF(F1988=0,0,IF(LİSTE!$F$1=F1988,1,F1988+1))</f>
        <v>6</v>
      </c>
      <c r="H1988" s="72">
        <f>IF(G1988=0,0,IF(LİSTE!$F$1=G1988,1,G1988+1))</f>
        <v>7</v>
      </c>
      <c r="I1988" s="72" t="str">
        <f>IFERROR(VLOOKUP(A1988,TATİLLER!$A$2:$D$30000,3,0),"TATİL DEĞİL")</f>
        <v>TATİL DEĞİL</v>
      </c>
    </row>
    <row r="1989" spans="1:9" x14ac:dyDescent="0.25">
      <c r="A1989" s="74">
        <f t="shared" si="454"/>
        <v>47982</v>
      </c>
      <c r="B1989" s="72">
        <f t="shared" si="462"/>
        <v>3</v>
      </c>
      <c r="C1989" s="72" t="str">
        <f>IF(F1989=0,"RESMİ TATİL",VLOOKUP(F1989,LİSTE!$B$7:$D$1300,3,0))</f>
        <v>Muharrem EFE TANRIVERDİ</v>
      </c>
      <c r="D1989" s="72" t="str">
        <f>IF(G1989=0,"RESMİ TATİL",VLOOKUP(G1989,LİSTE!$B$7:$D$1300,3,0))</f>
        <v>Anıl DOĞAN</v>
      </c>
      <c r="E1989" s="72" t="str">
        <f>IF(H1989=0,"RESMİ TATİL",VLOOKUP(H1989,LİSTE!$B$7:$D$1300,3,0))</f>
        <v>İpek ARSLAN</v>
      </c>
      <c r="F1989" s="72">
        <f>IF(B1989="TATİL",0,IF(F1988&gt;0,IF(LİSTE!$F$1=H1988,1,H1988+1),IF(F1988=0,H1987+1,IF(F1987=0,H1986+1,IF(F1986=0,H1985+1,IF(F1985=0,H1984+1))))))</f>
        <v>8</v>
      </c>
      <c r="G1989" s="72">
        <f>IF(F1989=0,0,IF(LİSTE!$F$1=F1989,1,F1989+1))</f>
        <v>9</v>
      </c>
      <c r="H1989" s="72">
        <f>IF(G1989=0,0,IF(LİSTE!$F$1=G1989,1,G1989+1))</f>
        <v>10</v>
      </c>
      <c r="I1989" s="72" t="str">
        <f>IFERROR(VLOOKUP(A1989,TATİLLER!$A$2:$D$30000,3,0),"TATİL DEĞİL")</f>
        <v>TATİL DEĞİL</v>
      </c>
    </row>
    <row r="1990" spans="1:9" x14ac:dyDescent="0.25">
      <c r="A1990" s="74">
        <f t="shared" si="454"/>
        <v>47983</v>
      </c>
      <c r="B1990" s="72">
        <f t="shared" si="462"/>
        <v>4</v>
      </c>
      <c r="C1990" s="72" t="str">
        <f>IF(F1990=0,"RESMİ TATİL",VLOOKUP(F1990,LİSTE!$B$7:$D$1300,3,0))</f>
        <v>Efe KARSAK</v>
      </c>
      <c r="D1990" s="72" t="str">
        <f>IF(G1990=0,"RESMİ TATİL",VLOOKUP(G1990,LİSTE!$B$7:$D$1300,3,0))</f>
        <v>Abdullah KIRBAÇ</v>
      </c>
      <c r="E1990" s="72" t="str">
        <f>IF(H1990=0,"RESMİ TATİL",VLOOKUP(H1990,LİSTE!$B$7:$D$1300,3,0))</f>
        <v>Ümmü Defne GÜLER</v>
      </c>
      <c r="F1990" s="72">
        <f>IF(B1990="TATİL",0,IF(F1989&gt;0,IF(LİSTE!$F$1=H1989,1,H1989+1),IF(F1989=0,H1988+1,IF(F1988=0,H1987+1,IF(F1987=0,H1986+1,IF(F1986=0,H1985+1))))))</f>
        <v>11</v>
      </c>
      <c r="G1990" s="72">
        <f>IF(F1990=0,0,IF(LİSTE!$F$1=F1990,1,F1990+1))</f>
        <v>12</v>
      </c>
      <c r="H1990" s="72">
        <f>IF(G1990=0,0,IF(LİSTE!$F$1=G1990,1,G1990+1))</f>
        <v>13</v>
      </c>
      <c r="I1990" s="72" t="str">
        <f>IFERROR(VLOOKUP(A1990,TATİLLER!$A$2:$D$30000,3,0),"TATİL DEĞİL")</f>
        <v>TATİL DEĞİL</v>
      </c>
    </row>
    <row r="1991" spans="1:9" x14ac:dyDescent="0.25">
      <c r="A1991" s="74">
        <f t="shared" si="454"/>
        <v>47984</v>
      </c>
      <c r="B1991" s="72">
        <f t="shared" si="462"/>
        <v>5</v>
      </c>
      <c r="C1991" s="72" t="str">
        <f>IF(F1991=0,"RESMİ TATİL",VLOOKUP(F1991,LİSTE!$B$7:$D$1300,3,0))</f>
        <v>Şevval ÖZDAMAR</v>
      </c>
      <c r="D1991" s="72" t="str">
        <f>IF(G1991=0,"RESMİ TATİL",VLOOKUP(G1991,LİSTE!$B$7:$D$1300,3,0))</f>
        <v>Zeynep AKDAĞ</v>
      </c>
      <c r="E1991" s="72" t="str">
        <f>IF(H1991=0,"RESMİ TATİL",VLOOKUP(H1991,LİSTE!$B$7:$D$1300,3,0))</f>
        <v>Esma ÇOKER</v>
      </c>
      <c r="F1991" s="72">
        <f>IF(B1991="TATİL",0,IF(F1990&gt;0,IF(LİSTE!$F$1=H1990,1,H1990+1),IF(F1990=0,H1989+1,IF(F1989=0,H1988+1,IF(F1988=0,H1987+1,IF(F1987=0,H1986+1))))))</f>
        <v>14</v>
      </c>
      <c r="G1991" s="72">
        <f>IF(F1991=0,0,IF(LİSTE!$F$1=F1991,1,F1991+1))</f>
        <v>15</v>
      </c>
      <c r="H1991" s="72">
        <f>IF(G1991=0,0,IF(LİSTE!$F$1=G1991,1,G1991+1))</f>
        <v>16</v>
      </c>
      <c r="I1991" s="72" t="str">
        <f>IFERROR(VLOOKUP(A1991,TATİLLER!$A$2:$D$30000,3,0),"TATİL DEĞİL")</f>
        <v>TATİL DEĞİL</v>
      </c>
    </row>
    <row r="1992" spans="1:9" x14ac:dyDescent="0.25">
      <c r="A1992" s="74">
        <f t="shared" ref="A1992" si="463">A1991+3</f>
        <v>47987</v>
      </c>
      <c r="B1992" s="72">
        <f t="shared" si="462"/>
        <v>1</v>
      </c>
      <c r="C1992" s="72" t="str">
        <f>IF(F1992=0,"RESMİ TATİL",VLOOKUP(F1992,LİSTE!$B$7:$D$1300,3,0))</f>
        <v>Dursun Kubilay YAŞAR</v>
      </c>
      <c r="D1992" s="72" t="str">
        <f>IF(G1992=0,"RESMİ TATİL",VLOOKUP(G1992,LİSTE!$B$7:$D$1300,3,0))</f>
        <v>Zeynep Beril BAŞPINAR</v>
      </c>
      <c r="E1992" s="72" t="str">
        <f>IF(H1992=0,"RESMİ TATİL",VLOOKUP(H1992,LİSTE!$B$7:$D$1300,3,0))</f>
        <v>Ahmet DAL</v>
      </c>
      <c r="F1992" s="72">
        <f>IF(B1992="TATİL",0,IF(F1991&gt;0,IF(LİSTE!$F$1=H1991,1,H1991+1),IF(F1991=0,H1990+1,IF(F1990=0,H1989+1,IF(F1989=0,H1988+1,IF(F1988=0,H1987+1))))))</f>
        <v>17</v>
      </c>
      <c r="G1992" s="72">
        <f>IF(F1992=0,0,IF(LİSTE!$F$1=F1992,1,F1992+1))</f>
        <v>18</v>
      </c>
      <c r="H1992" s="72">
        <f>IF(G1992=0,0,IF(LİSTE!$F$1=G1992,1,G1992+1))</f>
        <v>19</v>
      </c>
      <c r="I1992" s="72" t="str">
        <f>IFERROR(VLOOKUP(A1992,TATİLLER!$A$2:$D$30000,3,0),"TATİL DEĞİL")</f>
        <v>TATİL DEĞİL</v>
      </c>
    </row>
    <row r="1993" spans="1:9" x14ac:dyDescent="0.25">
      <c r="A1993" s="74">
        <f t="shared" si="454"/>
        <v>47988</v>
      </c>
      <c r="B1993" s="72">
        <f t="shared" si="462"/>
        <v>2</v>
      </c>
      <c r="C1993" s="72" t="str">
        <f>IF(F1993=0,"RESMİ TATİL",VLOOKUP(F1993,LİSTE!$B$7:$D$1300,3,0))</f>
        <v>Emirhan KARATAŞ</v>
      </c>
      <c r="D1993" s="72" t="str">
        <f>IF(G1993=0,"RESMİ TATİL",VLOOKUP(G1993,LİSTE!$B$7:$D$1300,3,0))</f>
        <v>Zümra Yeter ARI</v>
      </c>
      <c r="E1993" s="72" t="str">
        <f>IF(H1993=0,"RESMİ TATİL",VLOOKUP(H1993,LİSTE!$B$7:$D$1300,3,0))</f>
        <v>Utku KARAGÖZ</v>
      </c>
      <c r="F1993" s="72">
        <f>IF(B1993="TATİL",0,IF(F1992&gt;0,IF(LİSTE!$F$1=H1992,1,H1992+1),IF(F1992=0,H1991+1,IF(F1991=0,H1990+1,IF(F1990=0,H1989+1,IF(F1989=0,H1988+1))))))</f>
        <v>20</v>
      </c>
      <c r="G1993" s="72">
        <f>IF(F1993=0,0,IF(LİSTE!$F$1=F1993,1,F1993+1))</f>
        <v>21</v>
      </c>
      <c r="H1993" s="72">
        <f>IF(G1993=0,0,IF(LİSTE!$F$1=G1993,1,G1993+1))</f>
        <v>22</v>
      </c>
      <c r="I1993" s="72" t="str">
        <f>IFERROR(VLOOKUP(A1993,TATİLLER!$A$2:$D$30000,3,0),"TATİL DEĞİL")</f>
        <v>TATİL DEĞİL</v>
      </c>
    </row>
    <row r="1994" spans="1:9" x14ac:dyDescent="0.25">
      <c r="A1994" s="74">
        <f t="shared" si="454"/>
        <v>47989</v>
      </c>
      <c r="B1994" s="72">
        <f t="shared" si="462"/>
        <v>3</v>
      </c>
      <c r="C1994" s="72" t="str">
        <f>IF(F1994=0,"RESMİ TATİL",VLOOKUP(F1994,LİSTE!$B$7:$D$1300,3,0))</f>
        <v>Feyza Zümra AVCIOĞLU</v>
      </c>
      <c r="D1994" s="72" t="str">
        <f>IF(G1994=0,"RESMİ TATİL",VLOOKUP(G1994,LİSTE!$B$7:$D$1300,3,0))</f>
        <v>Yusuf Ali TABUR</v>
      </c>
      <c r="E1994" s="72" t="str">
        <f>IF(H1994=0,"RESMİ TATİL",VLOOKUP(H1994,LİSTE!$B$7:$D$1300,3,0))</f>
        <v>Irmak UTEBAY</v>
      </c>
      <c r="F1994" s="72">
        <f>IF(B1994="TATİL",0,IF(F1993&gt;0,IF(LİSTE!$F$1=H1993,1,H1993+1),IF(F1993=0,H1992+1,IF(F1992=0,H1991+1,IF(F1991=0,H1990+1,IF(F1990=0,H1989+1))))))</f>
        <v>23</v>
      </c>
      <c r="G1994" s="72">
        <f>IF(F1994=0,0,IF(LİSTE!$F$1=F1994,1,F1994+1))</f>
        <v>24</v>
      </c>
      <c r="H1994" s="72">
        <f>IF(G1994=0,0,IF(LİSTE!$F$1=G1994,1,G1994+1))</f>
        <v>25</v>
      </c>
      <c r="I1994" s="72" t="str">
        <f>IFERROR(VLOOKUP(A1994,TATİLLER!$A$2:$D$30000,3,0),"TATİL DEĞİL")</f>
        <v>TATİL DEĞİL</v>
      </c>
    </row>
    <row r="1995" spans="1:9" x14ac:dyDescent="0.25">
      <c r="A1995" s="74">
        <f t="shared" si="454"/>
        <v>47990</v>
      </c>
      <c r="B1995" s="72">
        <f t="shared" si="462"/>
        <v>4</v>
      </c>
      <c r="C1995" s="72" t="str">
        <f>IF(F1995=0,"RESMİ TATİL",VLOOKUP(F1995,LİSTE!$B$7:$D$1300,3,0))</f>
        <v>Kerem AKKOÇ</v>
      </c>
      <c r="D1995" s="72" t="str">
        <f>IF(G1995=0,"RESMİ TATİL",VLOOKUP(G1995,LİSTE!$B$7:$D$1300,3,0))</f>
        <v>Elçin Ayşe ELMAS</v>
      </c>
      <c r="E1995" s="72" t="str">
        <f>IF(H1995=0,"RESMİ TATİL",VLOOKUP(H1995,LİSTE!$B$7:$D$1300,3,0))</f>
        <v>Muhammed YILDIZDAĞ</v>
      </c>
      <c r="F1995" s="72">
        <f>IF(B1995="TATİL",0,IF(F1994&gt;0,IF(LİSTE!$F$1=H1994,1,H1994+1),IF(F1994=0,H1993+1,IF(F1993=0,H1992+1,IF(F1992=0,H1991+1,IF(F1991=0,H1990+1))))))</f>
        <v>26</v>
      </c>
      <c r="G1995" s="72">
        <f>IF(F1995=0,0,IF(LİSTE!$F$1=F1995,1,F1995+1))</f>
        <v>27</v>
      </c>
      <c r="H1995" s="72">
        <f>IF(G1995=0,0,IF(LİSTE!$F$1=G1995,1,G1995+1))</f>
        <v>28</v>
      </c>
      <c r="I1995" s="72" t="str">
        <f>IFERROR(VLOOKUP(A1995,TATİLLER!$A$2:$D$30000,3,0),"TATİL DEĞİL")</f>
        <v>TATİL DEĞİL</v>
      </c>
    </row>
    <row r="1996" spans="1:9" x14ac:dyDescent="0.25">
      <c r="A1996" s="74">
        <f t="shared" si="454"/>
        <v>47991</v>
      </c>
      <c r="B1996" s="72">
        <f t="shared" si="462"/>
        <v>5</v>
      </c>
      <c r="C1996" s="72" t="str">
        <f>IF(F1996=0,"RESMİ TATİL",VLOOKUP(F1996,LİSTE!$B$7:$D$1300,3,0))</f>
        <v>Nisa Nur SANCAR</v>
      </c>
      <c r="D1996" s="72" t="str">
        <f>IF(G1996=0,"RESMİ TATİL",VLOOKUP(G1996,LİSTE!$B$7:$D$1300,3,0))</f>
        <v>Esila ÇETİN</v>
      </c>
      <c r="E1996" s="72" t="str">
        <f>IF(H1996=0,"RESMİ TATİL",VLOOKUP(H1996,LİSTE!$B$7:$D$1300,3,0))</f>
        <v>Zeynep Sevde TOPUZ</v>
      </c>
      <c r="F1996" s="72">
        <f>IF(B1996="TATİL",0,IF(F1995&gt;0,IF(LİSTE!$F$1=H1995,1,H1995+1),IF(F1995=0,H1994+1,IF(F1994=0,H1993+1,IF(F1993=0,H1992+1,IF(F1992=0,H1991+1))))))</f>
        <v>1</v>
      </c>
      <c r="G1996" s="72">
        <f>IF(F1996=0,0,IF(LİSTE!$F$1=F1996,1,F1996+1))</f>
        <v>2</v>
      </c>
      <c r="H1996" s="72">
        <f>IF(G1996=0,0,IF(LİSTE!$F$1=G1996,1,G1996+1))</f>
        <v>3</v>
      </c>
      <c r="I1996" s="72" t="str">
        <f>IFERROR(VLOOKUP(A1996,TATİLLER!$A$2:$D$30000,3,0),"TATİL DEĞİL")</f>
        <v>TATİL DEĞİL</v>
      </c>
    </row>
    <row r="1997" spans="1:9" x14ac:dyDescent="0.25">
      <c r="A1997" s="74">
        <f t="shared" ref="A1997" si="464">A1996+3</f>
        <v>47994</v>
      </c>
      <c r="B1997" s="72">
        <f t="shared" si="462"/>
        <v>1</v>
      </c>
      <c r="C1997" s="72" t="str">
        <f>IF(F1997=0,"RESMİ TATİL",VLOOKUP(F1997,LİSTE!$B$7:$D$1300,3,0))</f>
        <v>Ömer Asaf KADAŞ</v>
      </c>
      <c r="D1997" s="72" t="str">
        <f>IF(G1997=0,"RESMİ TATİL",VLOOKUP(G1997,LİSTE!$B$7:$D$1300,3,0))</f>
        <v>Ramazan Baran ADIGÜZEL</v>
      </c>
      <c r="E1997" s="72" t="str">
        <f>IF(H1997=0,"RESMİ TATİL",VLOOKUP(H1997,LİSTE!$B$7:$D$1300,3,0))</f>
        <v>Bahar AKGÜN</v>
      </c>
      <c r="F1997" s="72">
        <f>IF(B1997="TATİL",0,IF(F1996&gt;0,IF(LİSTE!$F$1=H1996,1,H1996+1),IF(F1996=0,H1995+1,IF(F1995=0,H1994+1,IF(F1994=0,H1993+1,IF(F1993=0,H1992+1))))))</f>
        <v>4</v>
      </c>
      <c r="G1997" s="72">
        <f>IF(F1997=0,0,IF(LİSTE!$F$1=F1997,1,F1997+1))</f>
        <v>5</v>
      </c>
      <c r="H1997" s="72">
        <f>IF(G1997=0,0,IF(LİSTE!$F$1=G1997,1,G1997+1))</f>
        <v>6</v>
      </c>
      <c r="I1997" s="72" t="str">
        <f>IFERROR(VLOOKUP(A1997,TATİLLER!$A$2:$D$30000,3,0),"TATİL DEĞİL")</f>
        <v>TATİL DEĞİL</v>
      </c>
    </row>
    <row r="1998" spans="1:9" x14ac:dyDescent="0.25">
      <c r="A1998" s="74">
        <f t="shared" si="454"/>
        <v>47995</v>
      </c>
      <c r="B1998" s="72">
        <f t="shared" si="462"/>
        <v>2</v>
      </c>
      <c r="C1998" s="72" t="str">
        <f>IF(F1998=0,"RESMİ TATİL",VLOOKUP(F1998,LİSTE!$B$7:$D$1300,3,0))</f>
        <v>Ömer AKGÜL</v>
      </c>
      <c r="D1998" s="72" t="str">
        <f>IF(G1998=0,"RESMİ TATİL",VLOOKUP(G1998,LİSTE!$B$7:$D$1300,3,0))</f>
        <v>Muharrem EFE TANRIVERDİ</v>
      </c>
      <c r="E1998" s="72" t="str">
        <f>IF(H1998=0,"RESMİ TATİL",VLOOKUP(H1998,LİSTE!$B$7:$D$1300,3,0))</f>
        <v>Anıl DOĞAN</v>
      </c>
      <c r="F1998" s="72">
        <f>IF(B1998="TATİL",0,IF(F1997&gt;0,IF(LİSTE!$F$1=H1997,1,H1997+1),IF(F1997=0,H1996+1,IF(F1996=0,H1995+1,IF(F1995=0,H1994+1,IF(F1994=0,H1993+1))))))</f>
        <v>7</v>
      </c>
      <c r="G1998" s="72">
        <f>IF(F1998=0,0,IF(LİSTE!$F$1=F1998,1,F1998+1))</f>
        <v>8</v>
      </c>
      <c r="H1998" s="72">
        <f>IF(G1998=0,0,IF(LİSTE!$F$1=G1998,1,G1998+1))</f>
        <v>9</v>
      </c>
      <c r="I1998" s="72" t="str">
        <f>IFERROR(VLOOKUP(A1998,TATİLLER!$A$2:$D$30000,3,0),"TATİL DEĞİL")</f>
        <v>TATİL DEĞİL</v>
      </c>
    </row>
    <row r="1999" spans="1:9" x14ac:dyDescent="0.25">
      <c r="A1999" s="74">
        <f t="shared" si="454"/>
        <v>47996</v>
      </c>
      <c r="B1999" s="72">
        <f t="shared" si="462"/>
        <v>3</v>
      </c>
      <c r="C1999" s="72" t="str">
        <f>IF(F1999=0,"RESMİ TATİL",VLOOKUP(F1999,LİSTE!$B$7:$D$1300,3,0))</f>
        <v>İpek ARSLAN</v>
      </c>
      <c r="D1999" s="72" t="str">
        <f>IF(G1999=0,"RESMİ TATİL",VLOOKUP(G1999,LİSTE!$B$7:$D$1300,3,0))</f>
        <v>Efe KARSAK</v>
      </c>
      <c r="E1999" s="72" t="str">
        <f>IF(H1999=0,"RESMİ TATİL",VLOOKUP(H1999,LİSTE!$B$7:$D$1300,3,0))</f>
        <v>Abdullah KIRBAÇ</v>
      </c>
      <c r="F1999" s="72">
        <f>IF(B1999="TATİL",0,IF(F1998&gt;0,IF(LİSTE!$F$1=H1998,1,H1998+1),IF(F1998=0,H1997+1,IF(F1997=0,H1996+1,IF(F1996=0,H1995+1,IF(F1995=0,H1994+1))))))</f>
        <v>10</v>
      </c>
      <c r="G1999" s="72">
        <f>IF(F1999=0,0,IF(LİSTE!$F$1=F1999,1,F1999+1))</f>
        <v>11</v>
      </c>
      <c r="H1999" s="72">
        <f>IF(G1999=0,0,IF(LİSTE!$F$1=G1999,1,G1999+1))</f>
        <v>12</v>
      </c>
      <c r="I1999" s="72" t="str">
        <f>IFERROR(VLOOKUP(A1999,TATİLLER!$A$2:$D$30000,3,0),"TATİL DEĞİL")</f>
        <v>TATİL DEĞİL</v>
      </c>
    </row>
    <row r="2000" spans="1:9" x14ac:dyDescent="0.25">
      <c r="A2000" s="74">
        <f t="shared" si="454"/>
        <v>47997</v>
      </c>
      <c r="B2000" s="72">
        <f t="shared" si="462"/>
        <v>4</v>
      </c>
      <c r="C2000" s="72" t="str">
        <f>IF(F2000=0,"RESMİ TATİL",VLOOKUP(F2000,LİSTE!$B$7:$D$1300,3,0))</f>
        <v>Ümmü Defne GÜLER</v>
      </c>
      <c r="D2000" s="72" t="str">
        <f>IF(G2000=0,"RESMİ TATİL",VLOOKUP(G2000,LİSTE!$B$7:$D$1300,3,0))</f>
        <v>Şevval ÖZDAMAR</v>
      </c>
      <c r="E2000" s="72" t="str">
        <f>IF(H2000=0,"RESMİ TATİL",VLOOKUP(H2000,LİSTE!$B$7:$D$1300,3,0))</f>
        <v>Zeynep AKDAĞ</v>
      </c>
      <c r="F2000" s="72">
        <f>IF(B2000="TATİL",0,IF(F1999&gt;0,IF(LİSTE!$F$1=H1999,1,H1999+1),IF(F1999=0,H1998+1,IF(F1998=0,H1997+1,IF(F1997=0,H1996+1,IF(F1996=0,H1995+1))))))</f>
        <v>13</v>
      </c>
      <c r="G2000" s="72">
        <f>IF(F2000=0,0,IF(LİSTE!$F$1=F2000,1,F2000+1))</f>
        <v>14</v>
      </c>
      <c r="H2000" s="72">
        <f>IF(G2000=0,0,IF(LİSTE!$F$1=G2000,1,G2000+1))</f>
        <v>15</v>
      </c>
      <c r="I2000" s="72" t="str">
        <f>IFERROR(VLOOKUP(A2000,TATİLLER!$A$2:$D$30000,3,0),"TATİL DEĞİL")</f>
        <v>TATİL DEĞİL</v>
      </c>
    </row>
    <row r="2001" spans="1:9" x14ac:dyDescent="0.25">
      <c r="A2001" s="74">
        <f t="shared" si="454"/>
        <v>47998</v>
      </c>
      <c r="B2001" s="72">
        <f t="shared" si="462"/>
        <v>5</v>
      </c>
      <c r="C2001" s="72" t="str">
        <f>IF(F2001=0,"RESMİ TATİL",VLOOKUP(F2001,LİSTE!$B$7:$D$1300,3,0))</f>
        <v>Esma ÇOKER</v>
      </c>
      <c r="D2001" s="72" t="str">
        <f>IF(G2001=0,"RESMİ TATİL",VLOOKUP(G2001,LİSTE!$B$7:$D$1300,3,0))</f>
        <v>Dursun Kubilay YAŞAR</v>
      </c>
      <c r="E2001" s="72" t="str">
        <f>IF(H2001=0,"RESMİ TATİL",VLOOKUP(H2001,LİSTE!$B$7:$D$1300,3,0))</f>
        <v>Zeynep Beril BAŞPINAR</v>
      </c>
      <c r="F2001" s="72">
        <f>IF(B2001="TATİL",0,IF(F2000&gt;0,IF(LİSTE!$F$1=H2000,1,H2000+1),IF(F2000=0,H1999+1,IF(F1999=0,H1998+1,IF(F1998=0,H1997+1,IF(F1997=0,H1996+1))))))</f>
        <v>16</v>
      </c>
      <c r="G2001" s="72">
        <f>IF(F2001=0,0,IF(LİSTE!$F$1=F2001,1,F2001+1))</f>
        <v>17</v>
      </c>
      <c r="H2001" s="72">
        <f>IF(G2001=0,0,IF(LİSTE!$F$1=G2001,1,G2001+1))</f>
        <v>18</v>
      </c>
      <c r="I2001" s="72" t="str">
        <f>IFERROR(VLOOKUP(A2001,TATİLLER!$A$2:$D$30000,3,0),"TATİL DEĞİL")</f>
        <v>TATİL DEĞİL</v>
      </c>
    </row>
    <row r="2002" spans="1:9" x14ac:dyDescent="0.25">
      <c r="A2002" s="74">
        <f t="shared" ref="A2002" si="465">A2001+3</f>
        <v>48001</v>
      </c>
      <c r="B2002" s="72">
        <f t="shared" si="462"/>
        <v>1</v>
      </c>
      <c r="C2002" s="72" t="str">
        <f>IF(F2002=0,"RESMİ TATİL",VLOOKUP(F2002,LİSTE!$B$7:$D$1300,3,0))</f>
        <v>Ahmet DAL</v>
      </c>
      <c r="D2002" s="72" t="str">
        <f>IF(G2002=0,"RESMİ TATİL",VLOOKUP(G2002,LİSTE!$B$7:$D$1300,3,0))</f>
        <v>Emirhan KARATAŞ</v>
      </c>
      <c r="E2002" s="72" t="str">
        <f>IF(H2002=0,"RESMİ TATİL",VLOOKUP(H2002,LİSTE!$B$7:$D$1300,3,0))</f>
        <v>Zümra Yeter ARI</v>
      </c>
      <c r="F2002" s="72">
        <f>IF(B2002="TATİL",0,IF(F2001&gt;0,IF(LİSTE!$F$1=H2001,1,H2001+1),IF(F2001=0,H2000+1,IF(F2000=0,H1999+1,IF(F1999=0,H1998+1,IF(F1998=0,H1997+1))))))</f>
        <v>19</v>
      </c>
      <c r="G2002" s="72">
        <f>IF(F2002=0,0,IF(LİSTE!$F$1=F2002,1,F2002+1))</f>
        <v>20</v>
      </c>
      <c r="H2002" s="72">
        <f>IF(G2002=0,0,IF(LİSTE!$F$1=G2002,1,G2002+1))</f>
        <v>21</v>
      </c>
      <c r="I2002" s="72" t="str">
        <f>IFERROR(VLOOKUP(A2002,TATİLLER!$A$2:$D$30000,3,0),"TATİL DEĞİL")</f>
        <v>TATİL DEĞİL</v>
      </c>
    </row>
    <row r="2003" spans="1:9" x14ac:dyDescent="0.25">
      <c r="A2003" s="74">
        <f t="shared" si="454"/>
        <v>48002</v>
      </c>
      <c r="B2003" s="72">
        <f t="shared" si="462"/>
        <v>2</v>
      </c>
      <c r="C2003" s="72" t="str">
        <f>IF(F2003=0,"RESMİ TATİL",VLOOKUP(F2003,LİSTE!$B$7:$D$1300,3,0))</f>
        <v>Utku KARAGÖZ</v>
      </c>
      <c r="D2003" s="72" t="str">
        <f>IF(G2003=0,"RESMİ TATİL",VLOOKUP(G2003,LİSTE!$B$7:$D$1300,3,0))</f>
        <v>Feyza Zümra AVCIOĞLU</v>
      </c>
      <c r="E2003" s="72" t="str">
        <f>IF(H2003=0,"RESMİ TATİL",VLOOKUP(H2003,LİSTE!$B$7:$D$1300,3,0))</f>
        <v>Yusuf Ali TABUR</v>
      </c>
      <c r="F2003" s="72">
        <f>IF(B2003="TATİL",0,IF(F2002&gt;0,IF(LİSTE!$F$1=H2002,1,H2002+1),IF(F2002=0,H2001+1,IF(F2001=0,H2000+1,IF(F2000=0,H1999+1,IF(F1999=0,H1998+1))))))</f>
        <v>22</v>
      </c>
      <c r="G2003" s="72">
        <f>IF(F2003=0,0,IF(LİSTE!$F$1=F2003,1,F2003+1))</f>
        <v>23</v>
      </c>
      <c r="H2003" s="72">
        <f>IF(G2003=0,0,IF(LİSTE!$F$1=G2003,1,G2003+1))</f>
        <v>24</v>
      </c>
      <c r="I2003" s="72" t="str">
        <f>IFERROR(VLOOKUP(A2003,TATİLLER!$A$2:$D$30000,3,0),"TATİL DEĞİL")</f>
        <v>TATİL DEĞİL</v>
      </c>
    </row>
    <row r="2004" spans="1:9" x14ac:dyDescent="0.25">
      <c r="A2004" s="74">
        <f t="shared" si="454"/>
        <v>48003</v>
      </c>
      <c r="B2004" s="72">
        <f t="shared" si="462"/>
        <v>3</v>
      </c>
      <c r="C2004" s="72" t="str">
        <f>IF(F2004=0,"RESMİ TATİL",VLOOKUP(F2004,LİSTE!$B$7:$D$1300,3,0))</f>
        <v>Irmak UTEBAY</v>
      </c>
      <c r="D2004" s="72" t="str">
        <f>IF(G2004=0,"RESMİ TATİL",VLOOKUP(G2004,LİSTE!$B$7:$D$1300,3,0))</f>
        <v>Kerem AKKOÇ</v>
      </c>
      <c r="E2004" s="72" t="str">
        <f>IF(H2004=0,"RESMİ TATİL",VLOOKUP(H2004,LİSTE!$B$7:$D$1300,3,0))</f>
        <v>Elçin Ayşe ELMAS</v>
      </c>
      <c r="F2004" s="72">
        <f>IF(B2004="TATİL",0,IF(F2003&gt;0,IF(LİSTE!$F$1=H2003,1,H2003+1),IF(F2003=0,H2002+1,IF(F2002=0,H2001+1,IF(F2001=0,H2000+1,IF(F2000=0,H1999+1))))))</f>
        <v>25</v>
      </c>
      <c r="G2004" s="72">
        <f>IF(F2004=0,0,IF(LİSTE!$F$1=F2004,1,F2004+1))</f>
        <v>26</v>
      </c>
      <c r="H2004" s="72">
        <f>IF(G2004=0,0,IF(LİSTE!$F$1=G2004,1,G2004+1))</f>
        <v>27</v>
      </c>
      <c r="I2004" s="72" t="str">
        <f>IFERROR(VLOOKUP(A2004,TATİLLER!$A$2:$D$30000,3,0),"TATİL DEĞİL")</f>
        <v>TATİL DEĞİL</v>
      </c>
    </row>
    <row r="2005" spans="1:9" x14ac:dyDescent="0.25">
      <c r="A2005" s="74">
        <f t="shared" si="454"/>
        <v>48004</v>
      </c>
      <c r="B2005" s="72">
        <f t="shared" si="462"/>
        <v>4</v>
      </c>
      <c r="C2005" s="72" t="str">
        <f>IF(F2005=0,"RESMİ TATİL",VLOOKUP(F2005,LİSTE!$B$7:$D$1300,3,0))</f>
        <v>Muhammed YILDIZDAĞ</v>
      </c>
      <c r="D2005" s="72" t="str">
        <f>IF(G2005=0,"RESMİ TATİL",VLOOKUP(G2005,LİSTE!$B$7:$D$1300,3,0))</f>
        <v>Nisa Nur SANCAR</v>
      </c>
      <c r="E2005" s="72" t="str">
        <f>IF(H2005=0,"RESMİ TATİL",VLOOKUP(H2005,LİSTE!$B$7:$D$1300,3,0))</f>
        <v>Esila ÇETİN</v>
      </c>
      <c r="F2005" s="72">
        <f>IF(B2005="TATİL",0,IF(F2004&gt;0,IF(LİSTE!$F$1=H2004,1,H2004+1),IF(F2004=0,H2003+1,IF(F2003=0,H2002+1,IF(F2002=0,H2001+1,IF(F2001=0,H2000+1))))))</f>
        <v>28</v>
      </c>
      <c r="G2005" s="72">
        <f>IF(F2005=0,0,IF(LİSTE!$F$1=F2005,1,F2005+1))</f>
        <v>1</v>
      </c>
      <c r="H2005" s="72">
        <f>IF(G2005=0,0,IF(LİSTE!$F$1=G2005,1,G2005+1))</f>
        <v>2</v>
      </c>
      <c r="I2005" s="72" t="str">
        <f>IFERROR(VLOOKUP(A2005,TATİLLER!$A$2:$D$30000,3,0),"TATİL DEĞİL")</f>
        <v>TATİL DEĞİL</v>
      </c>
    </row>
    <row r="2006" spans="1:9" x14ac:dyDescent="0.25">
      <c r="A2006" s="74">
        <f t="shared" si="454"/>
        <v>48005</v>
      </c>
      <c r="B2006" s="72">
        <f t="shared" si="462"/>
        <v>5</v>
      </c>
      <c r="C2006" s="72" t="str">
        <f>IF(F2006=0,"RESMİ TATİL",VLOOKUP(F2006,LİSTE!$B$7:$D$1300,3,0))</f>
        <v>Zeynep Sevde TOPUZ</v>
      </c>
      <c r="D2006" s="72" t="str">
        <f>IF(G2006=0,"RESMİ TATİL",VLOOKUP(G2006,LİSTE!$B$7:$D$1300,3,0))</f>
        <v>Ömer Asaf KADAŞ</v>
      </c>
      <c r="E2006" s="72" t="str">
        <f>IF(H2006=0,"RESMİ TATİL",VLOOKUP(H2006,LİSTE!$B$7:$D$1300,3,0))</f>
        <v>Ramazan Baran ADIGÜZEL</v>
      </c>
      <c r="F2006" s="72">
        <f>IF(B2006="TATİL",0,IF(F2005&gt;0,IF(LİSTE!$F$1=H2005,1,H2005+1),IF(F2005=0,H2004+1,IF(F2004=0,H2003+1,IF(F2003=0,H2002+1,IF(F2002=0,H2001+1))))))</f>
        <v>3</v>
      </c>
      <c r="G2006" s="72">
        <f>IF(F2006=0,0,IF(LİSTE!$F$1=F2006,1,F2006+1))</f>
        <v>4</v>
      </c>
      <c r="H2006" s="72">
        <f>IF(G2006=0,0,IF(LİSTE!$F$1=G2006,1,G2006+1))</f>
        <v>5</v>
      </c>
      <c r="I2006" s="72" t="str">
        <f>IFERROR(VLOOKUP(A2006,TATİLLER!$A$2:$D$30000,3,0),"TATİL DEĞİL")</f>
        <v>TATİL DEĞİL</v>
      </c>
    </row>
    <row r="2007" spans="1:9" x14ac:dyDescent="0.25">
      <c r="A2007" s="74">
        <f t="shared" ref="A2007" si="466">A2006+3</f>
        <v>48008</v>
      </c>
      <c r="B2007" s="72">
        <f t="shared" si="462"/>
        <v>1</v>
      </c>
      <c r="C2007" s="72" t="str">
        <f>IF(F2007=0,"RESMİ TATİL",VLOOKUP(F2007,LİSTE!$B$7:$D$1300,3,0))</f>
        <v>Bahar AKGÜN</v>
      </c>
      <c r="D2007" s="72" t="str">
        <f>IF(G2007=0,"RESMİ TATİL",VLOOKUP(G2007,LİSTE!$B$7:$D$1300,3,0))</f>
        <v>Ömer AKGÜL</v>
      </c>
      <c r="E2007" s="72" t="str">
        <f>IF(H2007=0,"RESMİ TATİL",VLOOKUP(H2007,LİSTE!$B$7:$D$1300,3,0))</f>
        <v>Muharrem EFE TANRIVERDİ</v>
      </c>
      <c r="F2007" s="72">
        <f>IF(B2007="TATİL",0,IF(F2006&gt;0,IF(LİSTE!$F$1=H2006,1,H2006+1),IF(F2006=0,H2005+1,IF(F2005=0,H2004+1,IF(F2004=0,H2003+1,IF(F2003=0,H2002+1))))))</f>
        <v>6</v>
      </c>
      <c r="G2007" s="72">
        <f>IF(F2007=0,0,IF(LİSTE!$F$1=F2007,1,F2007+1))</f>
        <v>7</v>
      </c>
      <c r="H2007" s="72">
        <f>IF(G2007=0,0,IF(LİSTE!$F$1=G2007,1,G2007+1))</f>
        <v>8</v>
      </c>
      <c r="I2007" s="72" t="str">
        <f>IFERROR(VLOOKUP(A2007,TATİLLER!$A$2:$D$30000,3,0),"TATİL DEĞİL")</f>
        <v>TATİL DEĞİL</v>
      </c>
    </row>
    <row r="2008" spans="1:9" x14ac:dyDescent="0.25">
      <c r="A2008" s="74">
        <f t="shared" si="454"/>
        <v>48009</v>
      </c>
      <c r="B2008" s="72">
        <f t="shared" si="462"/>
        <v>2</v>
      </c>
      <c r="C2008" s="72" t="str">
        <f>IF(F2008=0,"RESMİ TATİL",VLOOKUP(F2008,LİSTE!$B$7:$D$1300,3,0))</f>
        <v>Anıl DOĞAN</v>
      </c>
      <c r="D2008" s="72" t="str">
        <f>IF(G2008=0,"RESMİ TATİL",VLOOKUP(G2008,LİSTE!$B$7:$D$1300,3,0))</f>
        <v>İpek ARSLAN</v>
      </c>
      <c r="E2008" s="72" t="str">
        <f>IF(H2008=0,"RESMİ TATİL",VLOOKUP(H2008,LİSTE!$B$7:$D$1300,3,0))</f>
        <v>Efe KARSAK</v>
      </c>
      <c r="F2008" s="72">
        <f>IF(B2008="TATİL",0,IF(F2007&gt;0,IF(LİSTE!$F$1=H2007,1,H2007+1),IF(F2007=0,H2006+1,IF(F2006=0,H2005+1,IF(F2005=0,H2004+1,IF(F2004=0,H2003+1))))))</f>
        <v>9</v>
      </c>
      <c r="G2008" s="72">
        <f>IF(F2008=0,0,IF(LİSTE!$F$1=F2008,1,F2008+1))</f>
        <v>10</v>
      </c>
      <c r="H2008" s="72">
        <f>IF(G2008=0,0,IF(LİSTE!$F$1=G2008,1,G2008+1))</f>
        <v>11</v>
      </c>
      <c r="I2008" s="72" t="str">
        <f>IFERROR(VLOOKUP(A2008,TATİLLER!$A$2:$D$30000,3,0),"TATİL DEĞİL")</f>
        <v>TATİL DEĞİL</v>
      </c>
    </row>
    <row r="2009" spans="1:9" x14ac:dyDescent="0.25">
      <c r="A2009" s="74">
        <f t="shared" si="454"/>
        <v>48010</v>
      </c>
      <c r="B2009" s="72">
        <f t="shared" si="462"/>
        <v>3</v>
      </c>
      <c r="C2009" s="72" t="str">
        <f>IF(F2009=0,"RESMİ TATİL",VLOOKUP(F2009,LİSTE!$B$7:$D$1300,3,0))</f>
        <v>Abdullah KIRBAÇ</v>
      </c>
      <c r="D2009" s="72" t="str">
        <f>IF(G2009=0,"RESMİ TATİL",VLOOKUP(G2009,LİSTE!$B$7:$D$1300,3,0))</f>
        <v>Ümmü Defne GÜLER</v>
      </c>
      <c r="E2009" s="72" t="str">
        <f>IF(H2009=0,"RESMİ TATİL",VLOOKUP(H2009,LİSTE!$B$7:$D$1300,3,0))</f>
        <v>Şevval ÖZDAMAR</v>
      </c>
      <c r="F2009" s="72">
        <f>IF(B2009="TATİL",0,IF(F2008&gt;0,IF(LİSTE!$F$1=H2008,1,H2008+1),IF(F2008=0,H2007+1,IF(F2007=0,H2006+1,IF(F2006=0,H2005+1,IF(F2005=0,H2004+1))))))</f>
        <v>12</v>
      </c>
      <c r="G2009" s="72">
        <f>IF(F2009=0,0,IF(LİSTE!$F$1=F2009,1,F2009+1))</f>
        <v>13</v>
      </c>
      <c r="H2009" s="72">
        <f>IF(G2009=0,0,IF(LİSTE!$F$1=G2009,1,G2009+1))</f>
        <v>14</v>
      </c>
      <c r="I2009" s="72" t="str">
        <f>IFERROR(VLOOKUP(A2009,TATİLLER!$A$2:$D$30000,3,0),"TATİL DEĞİL")</f>
        <v>TATİL DEĞİL</v>
      </c>
    </row>
    <row r="2010" spans="1:9" x14ac:dyDescent="0.25">
      <c r="A2010" s="74">
        <f t="shared" si="454"/>
        <v>48011</v>
      </c>
      <c r="B2010" s="72">
        <f t="shared" si="462"/>
        <v>4</v>
      </c>
      <c r="C2010" s="72" t="str">
        <f>IF(F2010=0,"RESMİ TATİL",VLOOKUP(F2010,LİSTE!$B$7:$D$1300,3,0))</f>
        <v>Zeynep AKDAĞ</v>
      </c>
      <c r="D2010" s="72" t="str">
        <f>IF(G2010=0,"RESMİ TATİL",VLOOKUP(G2010,LİSTE!$B$7:$D$1300,3,0))</f>
        <v>Esma ÇOKER</v>
      </c>
      <c r="E2010" s="72" t="str">
        <f>IF(H2010=0,"RESMİ TATİL",VLOOKUP(H2010,LİSTE!$B$7:$D$1300,3,0))</f>
        <v>Dursun Kubilay YAŞAR</v>
      </c>
      <c r="F2010" s="72">
        <f>IF(B2010="TATİL",0,IF(F2009&gt;0,IF(LİSTE!$F$1=H2009,1,H2009+1),IF(F2009=0,H2008+1,IF(F2008=0,H2007+1,IF(F2007=0,H2006+1,IF(F2006=0,H2005+1))))))</f>
        <v>15</v>
      </c>
      <c r="G2010" s="72">
        <f>IF(F2010=0,0,IF(LİSTE!$F$1=F2010,1,F2010+1))</f>
        <v>16</v>
      </c>
      <c r="H2010" s="72">
        <f>IF(G2010=0,0,IF(LİSTE!$F$1=G2010,1,G2010+1))</f>
        <v>17</v>
      </c>
      <c r="I2010" s="72" t="str">
        <f>IFERROR(VLOOKUP(A2010,TATİLLER!$A$2:$D$30000,3,0),"TATİL DEĞİL")</f>
        <v>TATİL DEĞİL</v>
      </c>
    </row>
    <row r="2011" spans="1:9" x14ac:dyDescent="0.25">
      <c r="A2011" s="74">
        <f t="shared" si="454"/>
        <v>48012</v>
      </c>
      <c r="B2011" s="72">
        <f t="shared" si="462"/>
        <v>5</v>
      </c>
      <c r="C2011" s="72" t="str">
        <f>IF(F2011=0,"RESMİ TATİL",VLOOKUP(F2011,LİSTE!$B$7:$D$1300,3,0))</f>
        <v>Zeynep Beril BAŞPINAR</v>
      </c>
      <c r="D2011" s="72" t="str">
        <f>IF(G2011=0,"RESMİ TATİL",VLOOKUP(G2011,LİSTE!$B$7:$D$1300,3,0))</f>
        <v>Ahmet DAL</v>
      </c>
      <c r="E2011" s="72" t="str">
        <f>IF(H2011=0,"RESMİ TATİL",VLOOKUP(H2011,LİSTE!$B$7:$D$1300,3,0))</f>
        <v>Emirhan KARATAŞ</v>
      </c>
      <c r="F2011" s="72">
        <f>IF(B2011="TATİL",0,IF(F2010&gt;0,IF(LİSTE!$F$1=H2010,1,H2010+1),IF(F2010=0,H2009+1,IF(F2009=0,H2008+1,IF(F2008=0,H2007+1,IF(F2007=0,H2006+1))))))</f>
        <v>18</v>
      </c>
      <c r="G2011" s="72">
        <f>IF(F2011=0,0,IF(LİSTE!$F$1=F2011,1,F2011+1))</f>
        <v>19</v>
      </c>
      <c r="H2011" s="72">
        <f>IF(G2011=0,0,IF(LİSTE!$F$1=G2011,1,G2011+1))</f>
        <v>20</v>
      </c>
      <c r="I2011" s="72" t="str">
        <f>IFERROR(VLOOKUP(A2011,TATİLLER!$A$2:$D$30000,3,0),"TATİL DEĞİL")</f>
        <v>TATİL DEĞİL</v>
      </c>
    </row>
    <row r="2012" spans="1:9" x14ac:dyDescent="0.25">
      <c r="A2012" s="74">
        <f t="shared" ref="A2012" si="467">A2011+3</f>
        <v>48015</v>
      </c>
      <c r="B2012" s="72">
        <f t="shared" si="462"/>
        <v>1</v>
      </c>
      <c r="C2012" s="72" t="str">
        <f>IF(F2012=0,"RESMİ TATİL",VLOOKUP(F2012,LİSTE!$B$7:$D$1300,3,0))</f>
        <v>Zümra Yeter ARI</v>
      </c>
      <c r="D2012" s="72" t="str">
        <f>IF(G2012=0,"RESMİ TATİL",VLOOKUP(G2012,LİSTE!$B$7:$D$1300,3,0))</f>
        <v>Utku KARAGÖZ</v>
      </c>
      <c r="E2012" s="72" t="str">
        <f>IF(H2012=0,"RESMİ TATİL",VLOOKUP(H2012,LİSTE!$B$7:$D$1300,3,0))</f>
        <v>Feyza Zümra AVCIOĞLU</v>
      </c>
      <c r="F2012" s="72">
        <f>IF(B2012="TATİL",0,IF(F2011&gt;0,IF(LİSTE!$F$1=H2011,1,H2011+1),IF(F2011=0,H2010+1,IF(F2010=0,H2009+1,IF(F2009=0,H2008+1,IF(F2008=0,H2007+1))))))</f>
        <v>21</v>
      </c>
      <c r="G2012" s="72">
        <f>IF(F2012=0,0,IF(LİSTE!$F$1=F2012,1,F2012+1))</f>
        <v>22</v>
      </c>
      <c r="H2012" s="72">
        <f>IF(G2012=0,0,IF(LİSTE!$F$1=G2012,1,G2012+1))</f>
        <v>23</v>
      </c>
      <c r="I2012" s="72" t="str">
        <f>IFERROR(VLOOKUP(A2012,TATİLLER!$A$2:$D$30000,3,0),"TATİL DEĞİL")</f>
        <v>TATİL DEĞİL</v>
      </c>
    </row>
    <row r="2013" spans="1:9" x14ac:dyDescent="0.25">
      <c r="A2013" s="74">
        <f t="shared" si="454"/>
        <v>48016</v>
      </c>
      <c r="B2013" s="72">
        <f t="shared" si="462"/>
        <v>2</v>
      </c>
      <c r="C2013" s="72" t="str">
        <f>IF(F2013=0,"RESMİ TATİL",VLOOKUP(F2013,LİSTE!$B$7:$D$1300,3,0))</f>
        <v>Yusuf Ali TABUR</v>
      </c>
      <c r="D2013" s="72" t="str">
        <f>IF(G2013=0,"RESMİ TATİL",VLOOKUP(G2013,LİSTE!$B$7:$D$1300,3,0))</f>
        <v>Irmak UTEBAY</v>
      </c>
      <c r="E2013" s="72" t="str">
        <f>IF(H2013=0,"RESMİ TATİL",VLOOKUP(H2013,LİSTE!$B$7:$D$1300,3,0))</f>
        <v>Kerem AKKOÇ</v>
      </c>
      <c r="F2013" s="72">
        <f>IF(B2013="TATİL",0,IF(F2012&gt;0,IF(LİSTE!$F$1=H2012,1,H2012+1),IF(F2012=0,H2011+1,IF(F2011=0,H2010+1,IF(F2010=0,H2009+1,IF(F2009=0,H2008+1))))))</f>
        <v>24</v>
      </c>
      <c r="G2013" s="72">
        <f>IF(F2013=0,0,IF(LİSTE!$F$1=F2013,1,F2013+1))</f>
        <v>25</v>
      </c>
      <c r="H2013" s="72">
        <f>IF(G2013=0,0,IF(LİSTE!$F$1=G2013,1,G2013+1))</f>
        <v>26</v>
      </c>
      <c r="I2013" s="72" t="str">
        <f>IFERROR(VLOOKUP(A2013,TATİLLER!$A$2:$D$30000,3,0),"TATİL DEĞİL")</f>
        <v>TATİL DEĞİL</v>
      </c>
    </row>
    <row r="2014" spans="1:9" x14ac:dyDescent="0.25">
      <c r="A2014" s="74">
        <f t="shared" si="454"/>
        <v>48017</v>
      </c>
      <c r="B2014" s="72">
        <f t="shared" si="462"/>
        <v>3</v>
      </c>
      <c r="C2014" s="72" t="str">
        <f>IF(F2014=0,"RESMİ TATİL",VLOOKUP(F2014,LİSTE!$B$7:$D$1300,3,0))</f>
        <v>Elçin Ayşe ELMAS</v>
      </c>
      <c r="D2014" s="72" t="str">
        <f>IF(G2014=0,"RESMİ TATİL",VLOOKUP(G2014,LİSTE!$B$7:$D$1300,3,0))</f>
        <v>Muhammed YILDIZDAĞ</v>
      </c>
      <c r="E2014" s="72" t="str">
        <f>IF(H2014=0,"RESMİ TATİL",VLOOKUP(H2014,LİSTE!$B$7:$D$1300,3,0))</f>
        <v>Nisa Nur SANCAR</v>
      </c>
      <c r="F2014" s="72">
        <f>IF(B2014="TATİL",0,IF(F2013&gt;0,IF(LİSTE!$F$1=H2013,1,H2013+1),IF(F2013=0,H2012+1,IF(F2012=0,H2011+1,IF(F2011=0,H2010+1,IF(F2010=0,H2009+1))))))</f>
        <v>27</v>
      </c>
      <c r="G2014" s="72">
        <f>IF(F2014=0,0,IF(LİSTE!$F$1=F2014,1,F2014+1))</f>
        <v>28</v>
      </c>
      <c r="H2014" s="72">
        <f>IF(G2014=0,0,IF(LİSTE!$F$1=G2014,1,G2014+1))</f>
        <v>1</v>
      </c>
      <c r="I2014" s="72" t="str">
        <f>IFERROR(VLOOKUP(A2014,TATİLLER!$A$2:$D$30000,3,0),"TATİL DEĞİL")</f>
        <v>TATİL DEĞİL</v>
      </c>
    </row>
    <row r="2015" spans="1:9" x14ac:dyDescent="0.25">
      <c r="A2015" s="74">
        <f t="shared" si="454"/>
        <v>48018</v>
      </c>
      <c r="B2015" s="72">
        <f t="shared" si="462"/>
        <v>4</v>
      </c>
      <c r="C2015" s="72" t="str">
        <f>IF(F2015=0,"RESMİ TATİL",VLOOKUP(F2015,LİSTE!$B$7:$D$1300,3,0))</f>
        <v>Esila ÇETİN</v>
      </c>
      <c r="D2015" s="72" t="str">
        <f>IF(G2015=0,"RESMİ TATİL",VLOOKUP(G2015,LİSTE!$B$7:$D$1300,3,0))</f>
        <v>Zeynep Sevde TOPUZ</v>
      </c>
      <c r="E2015" s="72" t="str">
        <f>IF(H2015=0,"RESMİ TATİL",VLOOKUP(H2015,LİSTE!$B$7:$D$1300,3,0))</f>
        <v>Ömer Asaf KADAŞ</v>
      </c>
      <c r="F2015" s="72">
        <f>IF(B2015="TATİL",0,IF(F2014&gt;0,IF(LİSTE!$F$1=H2014,1,H2014+1),IF(F2014=0,H2013+1,IF(F2013=0,H2012+1,IF(F2012=0,H2011+1,IF(F2011=0,H2010+1))))))</f>
        <v>2</v>
      </c>
      <c r="G2015" s="72">
        <f>IF(F2015=0,0,IF(LİSTE!$F$1=F2015,1,F2015+1))</f>
        <v>3</v>
      </c>
      <c r="H2015" s="72">
        <f>IF(G2015=0,0,IF(LİSTE!$F$1=G2015,1,G2015+1))</f>
        <v>4</v>
      </c>
      <c r="I2015" s="72" t="str">
        <f>IFERROR(VLOOKUP(A2015,TATİLLER!$A$2:$D$30000,3,0),"TATİL DEĞİL")</f>
        <v>TATİL DEĞİL</v>
      </c>
    </row>
    <row r="2016" spans="1:9" x14ac:dyDescent="0.25">
      <c r="A2016" s="74">
        <f t="shared" si="454"/>
        <v>48019</v>
      </c>
      <c r="B2016" s="72">
        <f t="shared" si="462"/>
        <v>5</v>
      </c>
      <c r="C2016" s="72" t="str">
        <f>IF(F2016=0,"RESMİ TATİL",VLOOKUP(F2016,LİSTE!$B$7:$D$1300,3,0))</f>
        <v>Ramazan Baran ADIGÜZEL</v>
      </c>
      <c r="D2016" s="72" t="str">
        <f>IF(G2016=0,"RESMİ TATİL",VLOOKUP(G2016,LİSTE!$B$7:$D$1300,3,0))</f>
        <v>Bahar AKGÜN</v>
      </c>
      <c r="E2016" s="72" t="str">
        <f>IF(H2016=0,"RESMİ TATİL",VLOOKUP(H2016,LİSTE!$B$7:$D$1300,3,0))</f>
        <v>Ömer AKGÜL</v>
      </c>
      <c r="F2016" s="72">
        <f>IF(B2016="TATİL",0,IF(F2015&gt;0,IF(LİSTE!$F$1=H2015,1,H2015+1),IF(F2015=0,H2014+1,IF(F2014=0,H2013+1,IF(F2013=0,H2012+1,IF(F2012=0,H2011+1))))))</f>
        <v>5</v>
      </c>
      <c r="G2016" s="72">
        <f>IF(F2016=0,0,IF(LİSTE!$F$1=F2016,1,F2016+1))</f>
        <v>6</v>
      </c>
      <c r="H2016" s="72">
        <f>IF(G2016=0,0,IF(LİSTE!$F$1=G2016,1,G2016+1))</f>
        <v>7</v>
      </c>
      <c r="I2016" s="72" t="str">
        <f>IFERROR(VLOOKUP(A2016,TATİLLER!$A$2:$D$30000,3,0),"TATİL DEĞİL")</f>
        <v>TATİL DEĞİL</v>
      </c>
    </row>
    <row r="2017" spans="1:9" x14ac:dyDescent="0.25">
      <c r="A2017" s="74">
        <f t="shared" ref="A2017" si="468">A2016+3</f>
        <v>48022</v>
      </c>
      <c r="B2017" s="72">
        <f t="shared" si="462"/>
        <v>1</v>
      </c>
      <c r="C2017" s="72" t="str">
        <f>IF(F2017=0,"RESMİ TATİL",VLOOKUP(F2017,LİSTE!$B$7:$D$1300,3,0))</f>
        <v>Muharrem EFE TANRIVERDİ</v>
      </c>
      <c r="D2017" s="72" t="str">
        <f>IF(G2017=0,"RESMİ TATİL",VLOOKUP(G2017,LİSTE!$B$7:$D$1300,3,0))</f>
        <v>Anıl DOĞAN</v>
      </c>
      <c r="E2017" s="72" t="str">
        <f>IF(H2017=0,"RESMİ TATİL",VLOOKUP(H2017,LİSTE!$B$7:$D$1300,3,0))</f>
        <v>İpek ARSLAN</v>
      </c>
      <c r="F2017" s="72">
        <f>IF(B2017="TATİL",0,IF(F2016&gt;0,IF(LİSTE!$F$1=H2016,1,H2016+1),IF(F2016=0,H2015+1,IF(F2015=0,H2014+1,IF(F2014=0,H2013+1,IF(F2013=0,H2012+1))))))</f>
        <v>8</v>
      </c>
      <c r="G2017" s="72">
        <f>IF(F2017=0,0,IF(LİSTE!$F$1=F2017,1,F2017+1))</f>
        <v>9</v>
      </c>
      <c r="H2017" s="72">
        <f>IF(G2017=0,0,IF(LİSTE!$F$1=G2017,1,G2017+1))</f>
        <v>10</v>
      </c>
      <c r="I2017" s="72" t="str">
        <f>IFERROR(VLOOKUP(A2017,TATİLLER!$A$2:$D$30000,3,0),"TATİL DEĞİL")</f>
        <v>TATİL DEĞİL</v>
      </c>
    </row>
    <row r="2018" spans="1:9" x14ac:dyDescent="0.25">
      <c r="A2018" s="74">
        <f t="shared" ref="A2018:A2081" si="469">A2017+1</f>
        <v>48023</v>
      </c>
      <c r="B2018" s="72">
        <f t="shared" si="462"/>
        <v>2</v>
      </c>
      <c r="C2018" s="72" t="str">
        <f>IF(F2018=0,"RESMİ TATİL",VLOOKUP(F2018,LİSTE!$B$7:$D$1300,3,0))</f>
        <v>Efe KARSAK</v>
      </c>
      <c r="D2018" s="72" t="str">
        <f>IF(G2018=0,"RESMİ TATİL",VLOOKUP(G2018,LİSTE!$B$7:$D$1300,3,0))</f>
        <v>Abdullah KIRBAÇ</v>
      </c>
      <c r="E2018" s="72" t="str">
        <f>IF(H2018=0,"RESMİ TATİL",VLOOKUP(H2018,LİSTE!$B$7:$D$1300,3,0))</f>
        <v>Ümmü Defne GÜLER</v>
      </c>
      <c r="F2018" s="72">
        <f>IF(B2018="TATİL",0,IF(F2017&gt;0,IF(LİSTE!$F$1=H2017,1,H2017+1),IF(F2017=0,H2016+1,IF(F2016=0,H2015+1,IF(F2015=0,H2014+1,IF(F2014=0,H2013+1))))))</f>
        <v>11</v>
      </c>
      <c r="G2018" s="72">
        <f>IF(F2018=0,0,IF(LİSTE!$F$1=F2018,1,F2018+1))</f>
        <v>12</v>
      </c>
      <c r="H2018" s="72">
        <f>IF(G2018=0,0,IF(LİSTE!$F$1=G2018,1,G2018+1))</f>
        <v>13</v>
      </c>
      <c r="I2018" s="72" t="str">
        <f>IFERROR(VLOOKUP(A2018,TATİLLER!$A$2:$D$30000,3,0),"TATİL DEĞİL")</f>
        <v>TATİL DEĞİL</v>
      </c>
    </row>
    <row r="2019" spans="1:9" x14ac:dyDescent="0.25">
      <c r="A2019" s="74">
        <f t="shared" si="469"/>
        <v>48024</v>
      </c>
      <c r="B2019" s="72">
        <f t="shared" si="462"/>
        <v>3</v>
      </c>
      <c r="C2019" s="72" t="str">
        <f>IF(F2019=0,"RESMİ TATİL",VLOOKUP(F2019,LİSTE!$B$7:$D$1300,3,0))</f>
        <v>Şevval ÖZDAMAR</v>
      </c>
      <c r="D2019" s="72" t="str">
        <f>IF(G2019=0,"RESMİ TATİL",VLOOKUP(G2019,LİSTE!$B$7:$D$1300,3,0))</f>
        <v>Zeynep AKDAĞ</v>
      </c>
      <c r="E2019" s="72" t="str">
        <f>IF(H2019=0,"RESMİ TATİL",VLOOKUP(H2019,LİSTE!$B$7:$D$1300,3,0))</f>
        <v>Esma ÇOKER</v>
      </c>
      <c r="F2019" s="72">
        <f>IF(B2019="TATİL",0,IF(F2018&gt;0,IF(LİSTE!$F$1=H2018,1,H2018+1),IF(F2018=0,H2017+1,IF(F2017=0,H2016+1,IF(F2016=0,H2015+1,IF(F2015=0,H2014+1))))))</f>
        <v>14</v>
      </c>
      <c r="G2019" s="72">
        <f>IF(F2019=0,0,IF(LİSTE!$F$1=F2019,1,F2019+1))</f>
        <v>15</v>
      </c>
      <c r="H2019" s="72">
        <f>IF(G2019=0,0,IF(LİSTE!$F$1=G2019,1,G2019+1))</f>
        <v>16</v>
      </c>
      <c r="I2019" s="72" t="str">
        <f>IFERROR(VLOOKUP(A2019,TATİLLER!$A$2:$D$30000,3,0),"TATİL DEĞİL")</f>
        <v>TATİL DEĞİL</v>
      </c>
    </row>
    <row r="2020" spans="1:9" x14ac:dyDescent="0.25">
      <c r="A2020" s="74">
        <f t="shared" si="469"/>
        <v>48025</v>
      </c>
      <c r="B2020" s="72">
        <f t="shared" si="462"/>
        <v>4</v>
      </c>
      <c r="C2020" s="72" t="str">
        <f>IF(F2020=0,"RESMİ TATİL",VLOOKUP(F2020,LİSTE!$B$7:$D$1300,3,0))</f>
        <v>Dursun Kubilay YAŞAR</v>
      </c>
      <c r="D2020" s="72" t="str">
        <f>IF(G2020=0,"RESMİ TATİL",VLOOKUP(G2020,LİSTE!$B$7:$D$1300,3,0))</f>
        <v>Zeynep Beril BAŞPINAR</v>
      </c>
      <c r="E2020" s="72" t="str">
        <f>IF(H2020=0,"RESMİ TATİL",VLOOKUP(H2020,LİSTE!$B$7:$D$1300,3,0))</f>
        <v>Ahmet DAL</v>
      </c>
      <c r="F2020" s="72">
        <f>IF(B2020="TATİL",0,IF(F2019&gt;0,IF(LİSTE!$F$1=H2019,1,H2019+1),IF(F2019=0,H2018+1,IF(F2018=0,H2017+1,IF(F2017=0,H2016+1,IF(F2016=0,H2015+1))))))</f>
        <v>17</v>
      </c>
      <c r="G2020" s="72">
        <f>IF(F2020=0,0,IF(LİSTE!$F$1=F2020,1,F2020+1))</f>
        <v>18</v>
      </c>
      <c r="H2020" s="72">
        <f>IF(G2020=0,0,IF(LİSTE!$F$1=G2020,1,G2020+1))</f>
        <v>19</v>
      </c>
      <c r="I2020" s="72" t="str">
        <f>IFERROR(VLOOKUP(A2020,TATİLLER!$A$2:$D$30000,3,0),"TATİL DEĞİL")</f>
        <v>TATİL DEĞİL</v>
      </c>
    </row>
    <row r="2021" spans="1:9" x14ac:dyDescent="0.25">
      <c r="A2021" s="74">
        <f t="shared" si="469"/>
        <v>48026</v>
      </c>
      <c r="B2021" s="72">
        <f t="shared" si="462"/>
        <v>5</v>
      </c>
      <c r="C2021" s="72" t="str">
        <f>IF(F2021=0,"RESMİ TATİL",VLOOKUP(F2021,LİSTE!$B$7:$D$1300,3,0))</f>
        <v>Emirhan KARATAŞ</v>
      </c>
      <c r="D2021" s="72" t="str">
        <f>IF(G2021=0,"RESMİ TATİL",VLOOKUP(G2021,LİSTE!$B$7:$D$1300,3,0))</f>
        <v>Zümra Yeter ARI</v>
      </c>
      <c r="E2021" s="72" t="str">
        <f>IF(H2021=0,"RESMİ TATİL",VLOOKUP(H2021,LİSTE!$B$7:$D$1300,3,0))</f>
        <v>Utku KARAGÖZ</v>
      </c>
      <c r="F2021" s="72">
        <f>IF(B2021="TATİL",0,IF(F2020&gt;0,IF(LİSTE!$F$1=H2020,1,H2020+1),IF(F2020=0,H2019+1,IF(F2019=0,H2018+1,IF(F2018=0,H2017+1,IF(F2017=0,H2016+1))))))</f>
        <v>20</v>
      </c>
      <c r="G2021" s="72">
        <f>IF(F2021=0,0,IF(LİSTE!$F$1=F2021,1,F2021+1))</f>
        <v>21</v>
      </c>
      <c r="H2021" s="72">
        <f>IF(G2021=0,0,IF(LİSTE!$F$1=G2021,1,G2021+1))</f>
        <v>22</v>
      </c>
      <c r="I2021" s="72" t="str">
        <f>IFERROR(VLOOKUP(A2021,TATİLLER!$A$2:$D$30000,3,0),"TATİL DEĞİL")</f>
        <v>TATİL DEĞİL</v>
      </c>
    </row>
    <row r="2022" spans="1:9" x14ac:dyDescent="0.25">
      <c r="A2022" s="74">
        <f t="shared" ref="A2022" si="470">A2021+3</f>
        <v>48029</v>
      </c>
      <c r="B2022" s="72">
        <f t="shared" si="462"/>
        <v>1</v>
      </c>
      <c r="C2022" s="72" t="str">
        <f>IF(F2022=0,"RESMİ TATİL",VLOOKUP(F2022,LİSTE!$B$7:$D$1300,3,0))</f>
        <v>Feyza Zümra AVCIOĞLU</v>
      </c>
      <c r="D2022" s="72" t="str">
        <f>IF(G2022=0,"RESMİ TATİL",VLOOKUP(G2022,LİSTE!$B$7:$D$1300,3,0))</f>
        <v>Yusuf Ali TABUR</v>
      </c>
      <c r="E2022" s="72" t="str">
        <f>IF(H2022=0,"RESMİ TATİL",VLOOKUP(H2022,LİSTE!$B$7:$D$1300,3,0))</f>
        <v>Irmak UTEBAY</v>
      </c>
      <c r="F2022" s="72">
        <f>IF(B2022="TATİL",0,IF(F2021&gt;0,IF(LİSTE!$F$1=H2021,1,H2021+1),IF(F2021=0,H2020+1,IF(F2020=0,H2019+1,IF(F2019=0,H2018+1,IF(F2018=0,H2017+1))))))</f>
        <v>23</v>
      </c>
      <c r="G2022" s="72">
        <f>IF(F2022=0,0,IF(LİSTE!$F$1=F2022,1,F2022+1))</f>
        <v>24</v>
      </c>
      <c r="H2022" s="72">
        <f>IF(G2022=0,0,IF(LİSTE!$F$1=G2022,1,G2022+1))</f>
        <v>25</v>
      </c>
      <c r="I2022" s="72" t="str">
        <f>IFERROR(VLOOKUP(A2022,TATİLLER!$A$2:$D$30000,3,0),"TATİL DEĞİL")</f>
        <v>TATİL DEĞİL</v>
      </c>
    </row>
    <row r="2023" spans="1:9" x14ac:dyDescent="0.25">
      <c r="A2023" s="74">
        <f t="shared" si="469"/>
        <v>48030</v>
      </c>
      <c r="B2023" s="72">
        <f t="shared" si="462"/>
        <v>2</v>
      </c>
      <c r="C2023" s="72" t="str">
        <f>IF(F2023=0,"RESMİ TATİL",VLOOKUP(F2023,LİSTE!$B$7:$D$1300,3,0))</f>
        <v>Kerem AKKOÇ</v>
      </c>
      <c r="D2023" s="72" t="str">
        <f>IF(G2023=0,"RESMİ TATİL",VLOOKUP(G2023,LİSTE!$B$7:$D$1300,3,0))</f>
        <v>Elçin Ayşe ELMAS</v>
      </c>
      <c r="E2023" s="72" t="str">
        <f>IF(H2023=0,"RESMİ TATİL",VLOOKUP(H2023,LİSTE!$B$7:$D$1300,3,0))</f>
        <v>Muhammed YILDIZDAĞ</v>
      </c>
      <c r="F2023" s="72">
        <f>IF(B2023="TATİL",0,IF(F2022&gt;0,IF(LİSTE!$F$1=H2022,1,H2022+1),IF(F2022=0,H2021+1,IF(F2021=0,H2020+1,IF(F2020=0,H2019+1,IF(F2019=0,H2018+1))))))</f>
        <v>26</v>
      </c>
      <c r="G2023" s="72">
        <f>IF(F2023=0,0,IF(LİSTE!$F$1=F2023,1,F2023+1))</f>
        <v>27</v>
      </c>
      <c r="H2023" s="72">
        <f>IF(G2023=0,0,IF(LİSTE!$F$1=G2023,1,G2023+1))</f>
        <v>28</v>
      </c>
      <c r="I2023" s="72" t="str">
        <f>IFERROR(VLOOKUP(A2023,TATİLLER!$A$2:$D$30000,3,0),"TATİL DEĞİL")</f>
        <v>TATİL DEĞİL</v>
      </c>
    </row>
    <row r="2024" spans="1:9" x14ac:dyDescent="0.25">
      <c r="A2024" s="74">
        <f t="shared" si="469"/>
        <v>48031</v>
      </c>
      <c r="B2024" s="72">
        <f t="shared" si="462"/>
        <v>3</v>
      </c>
      <c r="C2024" s="72" t="str">
        <f>IF(F2024=0,"RESMİ TATİL",VLOOKUP(F2024,LİSTE!$B$7:$D$1300,3,0))</f>
        <v>Nisa Nur SANCAR</v>
      </c>
      <c r="D2024" s="72" t="str">
        <f>IF(G2024=0,"RESMİ TATİL",VLOOKUP(G2024,LİSTE!$B$7:$D$1300,3,0))</f>
        <v>Esila ÇETİN</v>
      </c>
      <c r="E2024" s="72" t="str">
        <f>IF(H2024=0,"RESMİ TATİL",VLOOKUP(H2024,LİSTE!$B$7:$D$1300,3,0))</f>
        <v>Zeynep Sevde TOPUZ</v>
      </c>
      <c r="F2024" s="72">
        <f>IF(B2024="TATİL",0,IF(F2023&gt;0,IF(LİSTE!$F$1=H2023,1,H2023+1),IF(F2023=0,H2022+1,IF(F2022=0,H2021+1,IF(F2021=0,H2020+1,IF(F2020=0,H2019+1))))))</f>
        <v>1</v>
      </c>
      <c r="G2024" s="72">
        <f>IF(F2024=0,0,IF(LİSTE!$F$1=F2024,1,F2024+1))</f>
        <v>2</v>
      </c>
      <c r="H2024" s="72">
        <f>IF(G2024=0,0,IF(LİSTE!$F$1=G2024,1,G2024+1))</f>
        <v>3</v>
      </c>
      <c r="I2024" s="72" t="str">
        <f>IFERROR(VLOOKUP(A2024,TATİLLER!$A$2:$D$30000,3,0),"TATİL DEĞİL")</f>
        <v>TATİL DEĞİL</v>
      </c>
    </row>
    <row r="2025" spans="1:9" x14ac:dyDescent="0.25">
      <c r="A2025" s="74">
        <f t="shared" si="469"/>
        <v>48032</v>
      </c>
      <c r="B2025" s="72">
        <f t="shared" si="462"/>
        <v>4</v>
      </c>
      <c r="C2025" s="72" t="str">
        <f>IF(F2025=0,"RESMİ TATİL",VLOOKUP(F2025,LİSTE!$B$7:$D$1300,3,0))</f>
        <v>Ömer Asaf KADAŞ</v>
      </c>
      <c r="D2025" s="72" t="str">
        <f>IF(G2025=0,"RESMİ TATİL",VLOOKUP(G2025,LİSTE!$B$7:$D$1300,3,0))</f>
        <v>Ramazan Baran ADIGÜZEL</v>
      </c>
      <c r="E2025" s="72" t="str">
        <f>IF(H2025=0,"RESMİ TATİL",VLOOKUP(H2025,LİSTE!$B$7:$D$1300,3,0))</f>
        <v>Bahar AKGÜN</v>
      </c>
      <c r="F2025" s="72">
        <f>IF(B2025="TATİL",0,IF(F2024&gt;0,IF(LİSTE!$F$1=H2024,1,H2024+1),IF(F2024=0,H2023+1,IF(F2023=0,H2022+1,IF(F2022=0,H2021+1,IF(F2021=0,H2020+1))))))</f>
        <v>4</v>
      </c>
      <c r="G2025" s="72">
        <f>IF(F2025=0,0,IF(LİSTE!$F$1=F2025,1,F2025+1))</f>
        <v>5</v>
      </c>
      <c r="H2025" s="72">
        <f>IF(G2025=0,0,IF(LİSTE!$F$1=G2025,1,G2025+1))</f>
        <v>6</v>
      </c>
      <c r="I2025" s="72" t="str">
        <f>IFERROR(VLOOKUP(A2025,TATİLLER!$A$2:$D$30000,3,0),"TATİL DEĞİL")</f>
        <v>TATİL DEĞİL</v>
      </c>
    </row>
    <row r="2026" spans="1:9" x14ac:dyDescent="0.25">
      <c r="A2026" s="74">
        <f t="shared" si="469"/>
        <v>48033</v>
      </c>
      <c r="B2026" s="72">
        <f t="shared" si="462"/>
        <v>5</v>
      </c>
      <c r="C2026" s="72" t="str">
        <f>IF(F2026=0,"RESMİ TATİL",VLOOKUP(F2026,LİSTE!$B$7:$D$1300,3,0))</f>
        <v>Ömer AKGÜL</v>
      </c>
      <c r="D2026" s="72" t="str">
        <f>IF(G2026=0,"RESMİ TATİL",VLOOKUP(G2026,LİSTE!$B$7:$D$1300,3,0))</f>
        <v>Muharrem EFE TANRIVERDİ</v>
      </c>
      <c r="E2026" s="72" t="str">
        <f>IF(H2026=0,"RESMİ TATİL",VLOOKUP(H2026,LİSTE!$B$7:$D$1300,3,0))</f>
        <v>Anıl DOĞAN</v>
      </c>
      <c r="F2026" s="72">
        <f>IF(B2026="TATİL",0,IF(F2025&gt;0,IF(LİSTE!$F$1=H2025,1,H2025+1),IF(F2025=0,H2024+1,IF(F2024=0,H2023+1,IF(F2023=0,H2022+1,IF(F2022=0,H2021+1))))))</f>
        <v>7</v>
      </c>
      <c r="G2026" s="72">
        <f>IF(F2026=0,0,IF(LİSTE!$F$1=F2026,1,F2026+1))</f>
        <v>8</v>
      </c>
      <c r="H2026" s="72">
        <f>IF(G2026=0,0,IF(LİSTE!$F$1=G2026,1,G2026+1))</f>
        <v>9</v>
      </c>
      <c r="I2026" s="72" t="str">
        <f>IFERROR(VLOOKUP(A2026,TATİLLER!$A$2:$D$30000,3,0),"TATİL DEĞİL")</f>
        <v>TATİL DEĞİL</v>
      </c>
    </row>
    <row r="2027" spans="1:9" x14ac:dyDescent="0.25">
      <c r="A2027" s="74">
        <f t="shared" ref="A2027" si="471">A2026+3</f>
        <v>48036</v>
      </c>
      <c r="B2027" s="72">
        <f t="shared" si="462"/>
        <v>1</v>
      </c>
      <c r="C2027" s="72" t="str">
        <f>IF(F2027=0,"RESMİ TATİL",VLOOKUP(F2027,LİSTE!$B$7:$D$1300,3,0))</f>
        <v>İpek ARSLAN</v>
      </c>
      <c r="D2027" s="72" t="str">
        <f>IF(G2027=0,"RESMİ TATİL",VLOOKUP(G2027,LİSTE!$B$7:$D$1300,3,0))</f>
        <v>Efe KARSAK</v>
      </c>
      <c r="E2027" s="72" t="str">
        <f>IF(H2027=0,"RESMİ TATİL",VLOOKUP(H2027,LİSTE!$B$7:$D$1300,3,0))</f>
        <v>Abdullah KIRBAÇ</v>
      </c>
      <c r="F2027" s="72">
        <f>IF(B2027="TATİL",0,IF(F2026&gt;0,IF(LİSTE!$F$1=H2026,1,H2026+1),IF(F2026=0,H2025+1,IF(F2025=0,H2024+1,IF(F2024=0,H2023+1,IF(F2023=0,H2022+1))))))</f>
        <v>10</v>
      </c>
      <c r="G2027" s="72">
        <f>IF(F2027=0,0,IF(LİSTE!$F$1=F2027,1,F2027+1))</f>
        <v>11</v>
      </c>
      <c r="H2027" s="72">
        <f>IF(G2027=0,0,IF(LİSTE!$F$1=G2027,1,G2027+1))</f>
        <v>12</v>
      </c>
      <c r="I2027" s="72" t="str">
        <f>IFERROR(VLOOKUP(A2027,TATİLLER!$A$2:$D$30000,3,0),"TATİL DEĞİL")</f>
        <v>TATİL DEĞİL</v>
      </c>
    </row>
    <row r="2028" spans="1:9" x14ac:dyDescent="0.25">
      <c r="A2028" s="74">
        <f t="shared" si="469"/>
        <v>48037</v>
      </c>
      <c r="B2028" s="72">
        <f t="shared" si="462"/>
        <v>2</v>
      </c>
      <c r="C2028" s="72" t="str">
        <f>IF(F2028=0,"RESMİ TATİL",VLOOKUP(F2028,LİSTE!$B$7:$D$1300,3,0))</f>
        <v>Ümmü Defne GÜLER</v>
      </c>
      <c r="D2028" s="72" t="str">
        <f>IF(G2028=0,"RESMİ TATİL",VLOOKUP(G2028,LİSTE!$B$7:$D$1300,3,0))</f>
        <v>Şevval ÖZDAMAR</v>
      </c>
      <c r="E2028" s="72" t="str">
        <f>IF(H2028=0,"RESMİ TATİL",VLOOKUP(H2028,LİSTE!$B$7:$D$1300,3,0))</f>
        <v>Zeynep AKDAĞ</v>
      </c>
      <c r="F2028" s="72">
        <f>IF(B2028="TATİL",0,IF(F2027&gt;0,IF(LİSTE!$F$1=H2027,1,H2027+1),IF(F2027=0,H2026+1,IF(F2026=0,H2025+1,IF(F2025=0,H2024+1,IF(F2024=0,H2023+1))))))</f>
        <v>13</v>
      </c>
      <c r="G2028" s="72">
        <f>IF(F2028=0,0,IF(LİSTE!$F$1=F2028,1,F2028+1))</f>
        <v>14</v>
      </c>
      <c r="H2028" s="72">
        <f>IF(G2028=0,0,IF(LİSTE!$F$1=G2028,1,G2028+1))</f>
        <v>15</v>
      </c>
      <c r="I2028" s="72" t="str">
        <f>IFERROR(VLOOKUP(A2028,TATİLLER!$A$2:$D$30000,3,0),"TATİL DEĞİL")</f>
        <v>TATİL DEĞİL</v>
      </c>
    </row>
    <row r="2029" spans="1:9" x14ac:dyDescent="0.25">
      <c r="A2029" s="74">
        <f t="shared" si="469"/>
        <v>48038</v>
      </c>
      <c r="B2029" s="72">
        <f t="shared" si="462"/>
        <v>3</v>
      </c>
      <c r="C2029" s="72" t="str">
        <f>IF(F2029=0,"RESMİ TATİL",VLOOKUP(F2029,LİSTE!$B$7:$D$1300,3,0))</f>
        <v>Esma ÇOKER</v>
      </c>
      <c r="D2029" s="72" t="str">
        <f>IF(G2029=0,"RESMİ TATİL",VLOOKUP(G2029,LİSTE!$B$7:$D$1300,3,0))</f>
        <v>Dursun Kubilay YAŞAR</v>
      </c>
      <c r="E2029" s="72" t="str">
        <f>IF(H2029=0,"RESMİ TATİL",VLOOKUP(H2029,LİSTE!$B$7:$D$1300,3,0))</f>
        <v>Zeynep Beril BAŞPINAR</v>
      </c>
      <c r="F2029" s="72">
        <f>IF(B2029="TATİL",0,IF(F2028&gt;0,IF(LİSTE!$F$1=H2028,1,H2028+1),IF(F2028=0,H2027+1,IF(F2027=0,H2026+1,IF(F2026=0,H2025+1,IF(F2025=0,H2024+1))))))</f>
        <v>16</v>
      </c>
      <c r="G2029" s="72">
        <f>IF(F2029=0,0,IF(LİSTE!$F$1=F2029,1,F2029+1))</f>
        <v>17</v>
      </c>
      <c r="H2029" s="72">
        <f>IF(G2029=0,0,IF(LİSTE!$F$1=G2029,1,G2029+1))</f>
        <v>18</v>
      </c>
      <c r="I2029" s="72" t="str">
        <f>IFERROR(VLOOKUP(A2029,TATİLLER!$A$2:$D$30000,3,0),"TATİL DEĞİL")</f>
        <v>TATİL DEĞİL</v>
      </c>
    </row>
    <row r="2030" spans="1:9" x14ac:dyDescent="0.25">
      <c r="A2030" s="74">
        <f t="shared" si="469"/>
        <v>48039</v>
      </c>
      <c r="B2030" s="72">
        <f t="shared" si="462"/>
        <v>4</v>
      </c>
      <c r="C2030" s="72" t="str">
        <f>IF(F2030=0,"RESMİ TATİL",VLOOKUP(F2030,LİSTE!$B$7:$D$1300,3,0))</f>
        <v>Ahmet DAL</v>
      </c>
      <c r="D2030" s="72" t="str">
        <f>IF(G2030=0,"RESMİ TATİL",VLOOKUP(G2030,LİSTE!$B$7:$D$1300,3,0))</f>
        <v>Emirhan KARATAŞ</v>
      </c>
      <c r="E2030" s="72" t="str">
        <f>IF(H2030=0,"RESMİ TATİL",VLOOKUP(H2030,LİSTE!$B$7:$D$1300,3,0))</f>
        <v>Zümra Yeter ARI</v>
      </c>
      <c r="F2030" s="72">
        <f>IF(B2030="TATİL",0,IF(F2029&gt;0,IF(LİSTE!$F$1=H2029,1,H2029+1),IF(F2029=0,H2028+1,IF(F2028=0,H2027+1,IF(F2027=0,H2026+1,IF(F2026=0,H2025+1))))))</f>
        <v>19</v>
      </c>
      <c r="G2030" s="72">
        <f>IF(F2030=0,0,IF(LİSTE!$F$1=F2030,1,F2030+1))</f>
        <v>20</v>
      </c>
      <c r="H2030" s="72">
        <f>IF(G2030=0,0,IF(LİSTE!$F$1=G2030,1,G2030+1))</f>
        <v>21</v>
      </c>
      <c r="I2030" s="72" t="str">
        <f>IFERROR(VLOOKUP(A2030,TATİLLER!$A$2:$D$30000,3,0),"TATİL DEĞİL")</f>
        <v>TATİL DEĞİL</v>
      </c>
    </row>
    <row r="2031" spans="1:9" x14ac:dyDescent="0.25">
      <c r="A2031" s="74">
        <f t="shared" si="469"/>
        <v>48040</v>
      </c>
      <c r="B2031" s="72">
        <f t="shared" si="462"/>
        <v>5</v>
      </c>
      <c r="C2031" s="72" t="str">
        <f>IF(F2031=0,"RESMİ TATİL",VLOOKUP(F2031,LİSTE!$B$7:$D$1300,3,0))</f>
        <v>Utku KARAGÖZ</v>
      </c>
      <c r="D2031" s="72" t="str">
        <f>IF(G2031=0,"RESMİ TATİL",VLOOKUP(G2031,LİSTE!$B$7:$D$1300,3,0))</f>
        <v>Feyza Zümra AVCIOĞLU</v>
      </c>
      <c r="E2031" s="72" t="str">
        <f>IF(H2031=0,"RESMİ TATİL",VLOOKUP(H2031,LİSTE!$B$7:$D$1300,3,0))</f>
        <v>Yusuf Ali TABUR</v>
      </c>
      <c r="F2031" s="72">
        <f>IF(B2031="TATİL",0,IF(F2030&gt;0,IF(LİSTE!$F$1=H2030,1,H2030+1),IF(F2030=0,H2029+1,IF(F2029=0,H2028+1,IF(F2028=0,H2027+1,IF(F2027=0,H2026+1))))))</f>
        <v>22</v>
      </c>
      <c r="G2031" s="72">
        <f>IF(F2031=0,0,IF(LİSTE!$F$1=F2031,1,F2031+1))</f>
        <v>23</v>
      </c>
      <c r="H2031" s="72">
        <f>IF(G2031=0,0,IF(LİSTE!$F$1=G2031,1,G2031+1))</f>
        <v>24</v>
      </c>
      <c r="I2031" s="72" t="str">
        <f>IFERROR(VLOOKUP(A2031,TATİLLER!$A$2:$D$30000,3,0),"TATİL DEĞİL")</f>
        <v>TATİL DEĞİL</v>
      </c>
    </row>
    <row r="2032" spans="1:9" x14ac:dyDescent="0.25">
      <c r="A2032" s="74">
        <f t="shared" ref="A2032" si="472">A2031+3</f>
        <v>48043</v>
      </c>
      <c r="B2032" s="72">
        <f t="shared" si="462"/>
        <v>1</v>
      </c>
      <c r="C2032" s="72" t="str">
        <f>IF(F2032=0,"RESMİ TATİL",VLOOKUP(F2032,LİSTE!$B$7:$D$1300,3,0))</f>
        <v>Irmak UTEBAY</v>
      </c>
      <c r="D2032" s="72" t="str">
        <f>IF(G2032=0,"RESMİ TATİL",VLOOKUP(G2032,LİSTE!$B$7:$D$1300,3,0))</f>
        <v>Kerem AKKOÇ</v>
      </c>
      <c r="E2032" s="72" t="str">
        <f>IF(H2032=0,"RESMİ TATİL",VLOOKUP(H2032,LİSTE!$B$7:$D$1300,3,0))</f>
        <v>Elçin Ayşe ELMAS</v>
      </c>
      <c r="F2032" s="72">
        <f>IF(B2032="TATİL",0,IF(F2031&gt;0,IF(LİSTE!$F$1=H2031,1,H2031+1),IF(F2031=0,H2030+1,IF(F2030=0,H2029+1,IF(F2029=0,H2028+1,IF(F2028=0,H2027+1))))))</f>
        <v>25</v>
      </c>
      <c r="G2032" s="72">
        <f>IF(F2032=0,0,IF(LİSTE!$F$1=F2032,1,F2032+1))</f>
        <v>26</v>
      </c>
      <c r="H2032" s="72">
        <f>IF(G2032=0,0,IF(LİSTE!$F$1=G2032,1,G2032+1))</f>
        <v>27</v>
      </c>
      <c r="I2032" s="72" t="str">
        <f>IFERROR(VLOOKUP(A2032,TATİLLER!$A$2:$D$30000,3,0),"TATİL DEĞİL")</f>
        <v>TATİL DEĞİL</v>
      </c>
    </row>
    <row r="2033" spans="1:9" x14ac:dyDescent="0.25">
      <c r="A2033" s="74">
        <f t="shared" si="469"/>
        <v>48044</v>
      </c>
      <c r="B2033" s="72">
        <f t="shared" si="462"/>
        <v>2</v>
      </c>
      <c r="C2033" s="72" t="str">
        <f>IF(F2033=0,"RESMİ TATİL",VLOOKUP(F2033,LİSTE!$B$7:$D$1300,3,0))</f>
        <v>Muhammed YILDIZDAĞ</v>
      </c>
      <c r="D2033" s="72" t="str">
        <f>IF(G2033=0,"RESMİ TATİL",VLOOKUP(G2033,LİSTE!$B$7:$D$1300,3,0))</f>
        <v>Nisa Nur SANCAR</v>
      </c>
      <c r="E2033" s="72" t="str">
        <f>IF(H2033=0,"RESMİ TATİL",VLOOKUP(H2033,LİSTE!$B$7:$D$1300,3,0))</f>
        <v>Esila ÇETİN</v>
      </c>
      <c r="F2033" s="72">
        <f>IF(B2033="TATİL",0,IF(F2032&gt;0,IF(LİSTE!$F$1=H2032,1,H2032+1),IF(F2032=0,H2031+1,IF(F2031=0,H2030+1,IF(F2030=0,H2029+1,IF(F2029=0,H2028+1))))))</f>
        <v>28</v>
      </c>
      <c r="G2033" s="72">
        <f>IF(F2033=0,0,IF(LİSTE!$F$1=F2033,1,F2033+1))</f>
        <v>1</v>
      </c>
      <c r="H2033" s="72">
        <f>IF(G2033=0,0,IF(LİSTE!$F$1=G2033,1,G2033+1))</f>
        <v>2</v>
      </c>
      <c r="I2033" s="72" t="str">
        <f>IFERROR(VLOOKUP(A2033,TATİLLER!$A$2:$D$30000,3,0),"TATİL DEĞİL")</f>
        <v>TATİL DEĞİL</v>
      </c>
    </row>
    <row r="2034" spans="1:9" x14ac:dyDescent="0.25">
      <c r="A2034" s="74">
        <f t="shared" si="469"/>
        <v>48045</v>
      </c>
      <c r="B2034" s="72">
        <f t="shared" si="462"/>
        <v>3</v>
      </c>
      <c r="C2034" s="72" t="str">
        <f>IF(F2034=0,"RESMİ TATİL",VLOOKUP(F2034,LİSTE!$B$7:$D$1300,3,0))</f>
        <v>Zeynep Sevde TOPUZ</v>
      </c>
      <c r="D2034" s="72" t="str">
        <f>IF(G2034=0,"RESMİ TATİL",VLOOKUP(G2034,LİSTE!$B$7:$D$1300,3,0))</f>
        <v>Ömer Asaf KADAŞ</v>
      </c>
      <c r="E2034" s="72" t="str">
        <f>IF(H2034=0,"RESMİ TATİL",VLOOKUP(H2034,LİSTE!$B$7:$D$1300,3,0))</f>
        <v>Ramazan Baran ADIGÜZEL</v>
      </c>
      <c r="F2034" s="72">
        <f>IF(B2034="TATİL",0,IF(F2033&gt;0,IF(LİSTE!$F$1=H2033,1,H2033+1),IF(F2033=0,H2032+1,IF(F2032=0,H2031+1,IF(F2031=0,H2030+1,IF(F2030=0,H2029+1))))))</f>
        <v>3</v>
      </c>
      <c r="G2034" s="72">
        <f>IF(F2034=0,0,IF(LİSTE!$F$1=F2034,1,F2034+1))</f>
        <v>4</v>
      </c>
      <c r="H2034" s="72">
        <f>IF(G2034=0,0,IF(LİSTE!$F$1=G2034,1,G2034+1))</f>
        <v>5</v>
      </c>
      <c r="I2034" s="72" t="str">
        <f>IFERROR(VLOOKUP(A2034,TATİLLER!$A$2:$D$30000,3,0),"TATİL DEĞİL")</f>
        <v>TATİL DEĞİL</v>
      </c>
    </row>
    <row r="2035" spans="1:9" x14ac:dyDescent="0.25">
      <c r="A2035" s="74">
        <f t="shared" si="469"/>
        <v>48046</v>
      </c>
      <c r="B2035" s="72">
        <f t="shared" si="462"/>
        <v>4</v>
      </c>
      <c r="C2035" s="72" t="str">
        <f>IF(F2035=0,"RESMİ TATİL",VLOOKUP(F2035,LİSTE!$B$7:$D$1300,3,0))</f>
        <v>Bahar AKGÜN</v>
      </c>
      <c r="D2035" s="72" t="str">
        <f>IF(G2035=0,"RESMİ TATİL",VLOOKUP(G2035,LİSTE!$B$7:$D$1300,3,0))</f>
        <v>Ömer AKGÜL</v>
      </c>
      <c r="E2035" s="72" t="str">
        <f>IF(H2035=0,"RESMİ TATİL",VLOOKUP(H2035,LİSTE!$B$7:$D$1300,3,0))</f>
        <v>Muharrem EFE TANRIVERDİ</v>
      </c>
      <c r="F2035" s="72">
        <f>IF(B2035="TATİL",0,IF(F2034&gt;0,IF(LİSTE!$F$1=H2034,1,H2034+1),IF(F2034=0,H2033+1,IF(F2033=0,H2032+1,IF(F2032=0,H2031+1,IF(F2031=0,H2030+1))))))</f>
        <v>6</v>
      </c>
      <c r="G2035" s="72">
        <f>IF(F2035=0,0,IF(LİSTE!$F$1=F2035,1,F2035+1))</f>
        <v>7</v>
      </c>
      <c r="H2035" s="72">
        <f>IF(G2035=0,0,IF(LİSTE!$F$1=G2035,1,G2035+1))</f>
        <v>8</v>
      </c>
      <c r="I2035" s="72" t="str">
        <f>IFERROR(VLOOKUP(A2035,TATİLLER!$A$2:$D$30000,3,0),"TATİL DEĞİL")</f>
        <v>TATİL DEĞİL</v>
      </c>
    </row>
    <row r="2036" spans="1:9" x14ac:dyDescent="0.25">
      <c r="A2036" s="74">
        <f t="shared" si="469"/>
        <v>48047</v>
      </c>
      <c r="B2036" s="72">
        <f t="shared" si="462"/>
        <v>5</v>
      </c>
      <c r="C2036" s="72" t="str">
        <f>IF(F2036=0,"RESMİ TATİL",VLOOKUP(F2036,LİSTE!$B$7:$D$1300,3,0))</f>
        <v>Anıl DOĞAN</v>
      </c>
      <c r="D2036" s="72" t="str">
        <f>IF(G2036=0,"RESMİ TATİL",VLOOKUP(G2036,LİSTE!$B$7:$D$1300,3,0))</f>
        <v>İpek ARSLAN</v>
      </c>
      <c r="E2036" s="72" t="str">
        <f>IF(H2036=0,"RESMİ TATİL",VLOOKUP(H2036,LİSTE!$B$7:$D$1300,3,0))</f>
        <v>Efe KARSAK</v>
      </c>
      <c r="F2036" s="72">
        <f>IF(B2036="TATİL",0,IF(F2035&gt;0,IF(LİSTE!$F$1=H2035,1,H2035+1),IF(F2035=0,H2034+1,IF(F2034=0,H2033+1,IF(F2033=0,H2032+1,IF(F2032=0,H2031+1))))))</f>
        <v>9</v>
      </c>
      <c r="G2036" s="72">
        <f>IF(F2036=0,0,IF(LİSTE!$F$1=F2036,1,F2036+1))</f>
        <v>10</v>
      </c>
      <c r="H2036" s="72">
        <f>IF(G2036=0,0,IF(LİSTE!$F$1=G2036,1,G2036+1))</f>
        <v>11</v>
      </c>
      <c r="I2036" s="72" t="str">
        <f>IFERROR(VLOOKUP(A2036,TATİLLER!$A$2:$D$30000,3,0),"TATİL DEĞİL")</f>
        <v>TATİL DEĞİL</v>
      </c>
    </row>
    <row r="2037" spans="1:9" x14ac:dyDescent="0.25">
      <c r="A2037" s="74">
        <f t="shared" ref="A2037" si="473">A2036+3</f>
        <v>48050</v>
      </c>
      <c r="B2037" s="72">
        <f t="shared" si="462"/>
        <v>1</v>
      </c>
      <c r="C2037" s="72" t="str">
        <f>IF(F2037=0,"RESMİ TATİL",VLOOKUP(F2037,LİSTE!$B$7:$D$1300,3,0))</f>
        <v>Abdullah KIRBAÇ</v>
      </c>
      <c r="D2037" s="72" t="str">
        <f>IF(G2037=0,"RESMİ TATİL",VLOOKUP(G2037,LİSTE!$B$7:$D$1300,3,0))</f>
        <v>Ümmü Defne GÜLER</v>
      </c>
      <c r="E2037" s="72" t="str">
        <f>IF(H2037=0,"RESMİ TATİL",VLOOKUP(H2037,LİSTE!$B$7:$D$1300,3,0))</f>
        <v>Şevval ÖZDAMAR</v>
      </c>
      <c r="F2037" s="72">
        <f>IF(B2037="TATİL",0,IF(F2036&gt;0,IF(LİSTE!$F$1=H2036,1,H2036+1),IF(F2036=0,H2035+1,IF(F2035=0,H2034+1,IF(F2034=0,H2033+1,IF(F2033=0,H2032+1))))))</f>
        <v>12</v>
      </c>
      <c r="G2037" s="72">
        <f>IF(F2037=0,0,IF(LİSTE!$F$1=F2037,1,F2037+1))</f>
        <v>13</v>
      </c>
      <c r="H2037" s="72">
        <f>IF(G2037=0,0,IF(LİSTE!$F$1=G2037,1,G2037+1))</f>
        <v>14</v>
      </c>
      <c r="I2037" s="72" t="str">
        <f>IFERROR(VLOOKUP(A2037,TATİLLER!$A$2:$D$30000,3,0),"TATİL DEĞİL")</f>
        <v>TATİL DEĞİL</v>
      </c>
    </row>
    <row r="2038" spans="1:9" x14ac:dyDescent="0.25">
      <c r="A2038" s="74">
        <f t="shared" si="469"/>
        <v>48051</v>
      </c>
      <c r="B2038" s="72">
        <f t="shared" si="462"/>
        <v>2</v>
      </c>
      <c r="C2038" s="72" t="str">
        <f>IF(F2038=0,"RESMİ TATİL",VLOOKUP(F2038,LİSTE!$B$7:$D$1300,3,0))</f>
        <v>Zeynep AKDAĞ</v>
      </c>
      <c r="D2038" s="72" t="str">
        <f>IF(G2038=0,"RESMİ TATİL",VLOOKUP(G2038,LİSTE!$B$7:$D$1300,3,0))</f>
        <v>Esma ÇOKER</v>
      </c>
      <c r="E2038" s="72" t="str">
        <f>IF(H2038=0,"RESMİ TATİL",VLOOKUP(H2038,LİSTE!$B$7:$D$1300,3,0))</f>
        <v>Dursun Kubilay YAŞAR</v>
      </c>
      <c r="F2038" s="72">
        <f>IF(B2038="TATİL",0,IF(F2037&gt;0,IF(LİSTE!$F$1=H2037,1,H2037+1),IF(F2037=0,H2036+1,IF(F2036=0,H2035+1,IF(F2035=0,H2034+1,IF(F2034=0,H2033+1))))))</f>
        <v>15</v>
      </c>
      <c r="G2038" s="72">
        <f>IF(F2038=0,0,IF(LİSTE!$F$1=F2038,1,F2038+1))</f>
        <v>16</v>
      </c>
      <c r="H2038" s="72">
        <f>IF(G2038=0,0,IF(LİSTE!$F$1=G2038,1,G2038+1))</f>
        <v>17</v>
      </c>
      <c r="I2038" s="72" t="str">
        <f>IFERROR(VLOOKUP(A2038,TATİLLER!$A$2:$D$30000,3,0),"TATİL DEĞİL")</f>
        <v>TATİL DEĞİL</v>
      </c>
    </row>
    <row r="2039" spans="1:9" x14ac:dyDescent="0.25">
      <c r="A2039" s="74">
        <f t="shared" si="469"/>
        <v>48052</v>
      </c>
      <c r="B2039" s="72">
        <f t="shared" si="462"/>
        <v>3</v>
      </c>
      <c r="C2039" s="72" t="str">
        <f>IF(F2039=0,"RESMİ TATİL",VLOOKUP(F2039,LİSTE!$B$7:$D$1300,3,0))</f>
        <v>Zeynep Beril BAŞPINAR</v>
      </c>
      <c r="D2039" s="72" t="str">
        <f>IF(G2039=0,"RESMİ TATİL",VLOOKUP(G2039,LİSTE!$B$7:$D$1300,3,0))</f>
        <v>Ahmet DAL</v>
      </c>
      <c r="E2039" s="72" t="str">
        <f>IF(H2039=0,"RESMİ TATİL",VLOOKUP(H2039,LİSTE!$B$7:$D$1300,3,0))</f>
        <v>Emirhan KARATAŞ</v>
      </c>
      <c r="F2039" s="72">
        <f>IF(B2039="TATİL",0,IF(F2038&gt;0,IF(LİSTE!$F$1=H2038,1,H2038+1),IF(F2038=0,H2037+1,IF(F2037=0,H2036+1,IF(F2036=0,H2035+1,IF(F2035=0,H2034+1))))))</f>
        <v>18</v>
      </c>
      <c r="G2039" s="72">
        <f>IF(F2039=0,0,IF(LİSTE!$F$1=F2039,1,F2039+1))</f>
        <v>19</v>
      </c>
      <c r="H2039" s="72">
        <f>IF(G2039=0,0,IF(LİSTE!$F$1=G2039,1,G2039+1))</f>
        <v>20</v>
      </c>
      <c r="I2039" s="72" t="str">
        <f>IFERROR(VLOOKUP(A2039,TATİLLER!$A$2:$D$30000,3,0),"TATİL DEĞİL")</f>
        <v>TATİL DEĞİL</v>
      </c>
    </row>
    <row r="2040" spans="1:9" x14ac:dyDescent="0.25">
      <c r="A2040" s="74">
        <f t="shared" si="469"/>
        <v>48053</v>
      </c>
      <c r="B2040" s="72">
        <f t="shared" si="462"/>
        <v>4</v>
      </c>
      <c r="C2040" s="72" t="str">
        <f>IF(F2040=0,"RESMİ TATİL",VLOOKUP(F2040,LİSTE!$B$7:$D$1300,3,0))</f>
        <v>Zümra Yeter ARI</v>
      </c>
      <c r="D2040" s="72" t="str">
        <f>IF(G2040=0,"RESMİ TATİL",VLOOKUP(G2040,LİSTE!$B$7:$D$1300,3,0))</f>
        <v>Utku KARAGÖZ</v>
      </c>
      <c r="E2040" s="72" t="str">
        <f>IF(H2040=0,"RESMİ TATİL",VLOOKUP(H2040,LİSTE!$B$7:$D$1300,3,0))</f>
        <v>Feyza Zümra AVCIOĞLU</v>
      </c>
      <c r="F2040" s="72">
        <f>IF(B2040="TATİL",0,IF(F2039&gt;0,IF(LİSTE!$F$1=H2039,1,H2039+1),IF(F2039=0,H2038+1,IF(F2038=0,H2037+1,IF(F2037=0,H2036+1,IF(F2036=0,H2035+1))))))</f>
        <v>21</v>
      </c>
      <c r="G2040" s="72">
        <f>IF(F2040=0,0,IF(LİSTE!$F$1=F2040,1,F2040+1))</f>
        <v>22</v>
      </c>
      <c r="H2040" s="72">
        <f>IF(G2040=0,0,IF(LİSTE!$F$1=G2040,1,G2040+1))</f>
        <v>23</v>
      </c>
      <c r="I2040" s="72" t="str">
        <f>IFERROR(VLOOKUP(A2040,TATİLLER!$A$2:$D$30000,3,0),"TATİL DEĞİL")</f>
        <v>TATİL DEĞİL</v>
      </c>
    </row>
    <row r="2041" spans="1:9" x14ac:dyDescent="0.25">
      <c r="A2041" s="74">
        <f t="shared" si="469"/>
        <v>48054</v>
      </c>
      <c r="B2041" s="72">
        <f t="shared" si="462"/>
        <v>5</v>
      </c>
      <c r="C2041" s="72" t="str">
        <f>IF(F2041=0,"RESMİ TATİL",VLOOKUP(F2041,LİSTE!$B$7:$D$1300,3,0))</f>
        <v>Yusuf Ali TABUR</v>
      </c>
      <c r="D2041" s="72" t="str">
        <f>IF(G2041=0,"RESMİ TATİL",VLOOKUP(G2041,LİSTE!$B$7:$D$1300,3,0))</f>
        <v>Irmak UTEBAY</v>
      </c>
      <c r="E2041" s="72" t="str">
        <f>IF(H2041=0,"RESMİ TATİL",VLOOKUP(H2041,LİSTE!$B$7:$D$1300,3,0))</f>
        <v>Kerem AKKOÇ</v>
      </c>
      <c r="F2041" s="72">
        <f>IF(B2041="TATİL",0,IF(F2040&gt;0,IF(LİSTE!$F$1=H2040,1,H2040+1),IF(F2040=0,H2039+1,IF(F2039=0,H2038+1,IF(F2038=0,H2037+1,IF(F2037=0,H2036+1))))))</f>
        <v>24</v>
      </c>
      <c r="G2041" s="72">
        <f>IF(F2041=0,0,IF(LİSTE!$F$1=F2041,1,F2041+1))</f>
        <v>25</v>
      </c>
      <c r="H2041" s="72">
        <f>IF(G2041=0,0,IF(LİSTE!$F$1=G2041,1,G2041+1))</f>
        <v>26</v>
      </c>
      <c r="I2041" s="72" t="str">
        <f>IFERROR(VLOOKUP(A2041,TATİLLER!$A$2:$D$30000,3,0),"TATİL DEĞİL")</f>
        <v>TATİL DEĞİL</v>
      </c>
    </row>
    <row r="2042" spans="1:9" x14ac:dyDescent="0.25">
      <c r="A2042" s="74">
        <f t="shared" ref="A2042" si="474">A2041+3</f>
        <v>48057</v>
      </c>
      <c r="B2042" s="72">
        <f t="shared" si="462"/>
        <v>1</v>
      </c>
      <c r="C2042" s="72" t="str">
        <f>IF(F2042=0,"RESMİ TATİL",VLOOKUP(F2042,LİSTE!$B$7:$D$1300,3,0))</f>
        <v>Elçin Ayşe ELMAS</v>
      </c>
      <c r="D2042" s="72" t="str">
        <f>IF(G2042=0,"RESMİ TATİL",VLOOKUP(G2042,LİSTE!$B$7:$D$1300,3,0))</f>
        <v>Muhammed YILDIZDAĞ</v>
      </c>
      <c r="E2042" s="72" t="str">
        <f>IF(H2042=0,"RESMİ TATİL",VLOOKUP(H2042,LİSTE!$B$7:$D$1300,3,0))</f>
        <v>Nisa Nur SANCAR</v>
      </c>
      <c r="F2042" s="72">
        <f>IF(B2042="TATİL",0,IF(F2041&gt;0,IF(LİSTE!$F$1=H2041,1,H2041+1),IF(F2041=0,H2040+1,IF(F2040=0,H2039+1,IF(F2039=0,H2038+1,IF(F2038=0,H2037+1))))))</f>
        <v>27</v>
      </c>
      <c r="G2042" s="72">
        <f>IF(F2042=0,0,IF(LİSTE!$F$1=F2042,1,F2042+1))</f>
        <v>28</v>
      </c>
      <c r="H2042" s="72">
        <f>IF(G2042=0,0,IF(LİSTE!$F$1=G2042,1,G2042+1))</f>
        <v>1</v>
      </c>
      <c r="I2042" s="72" t="str">
        <f>IFERROR(VLOOKUP(A2042,TATİLLER!$A$2:$D$30000,3,0),"TATİL DEĞİL")</f>
        <v>TATİL DEĞİL</v>
      </c>
    </row>
    <row r="2043" spans="1:9" x14ac:dyDescent="0.25">
      <c r="A2043" s="74">
        <f t="shared" si="469"/>
        <v>48058</v>
      </c>
      <c r="B2043" s="72">
        <f t="shared" si="462"/>
        <v>2</v>
      </c>
      <c r="C2043" s="72" t="str">
        <f>IF(F2043=0,"RESMİ TATİL",VLOOKUP(F2043,LİSTE!$B$7:$D$1300,3,0))</f>
        <v>Esila ÇETİN</v>
      </c>
      <c r="D2043" s="72" t="str">
        <f>IF(G2043=0,"RESMİ TATİL",VLOOKUP(G2043,LİSTE!$B$7:$D$1300,3,0))</f>
        <v>Zeynep Sevde TOPUZ</v>
      </c>
      <c r="E2043" s="72" t="str">
        <f>IF(H2043=0,"RESMİ TATİL",VLOOKUP(H2043,LİSTE!$B$7:$D$1300,3,0))</f>
        <v>Ömer Asaf KADAŞ</v>
      </c>
      <c r="F2043" s="72">
        <f>IF(B2043="TATİL",0,IF(F2042&gt;0,IF(LİSTE!$F$1=H2042,1,H2042+1),IF(F2042=0,H2041+1,IF(F2041=0,H2040+1,IF(F2040=0,H2039+1,IF(F2039=0,H2038+1))))))</f>
        <v>2</v>
      </c>
      <c r="G2043" s="72">
        <f>IF(F2043=0,0,IF(LİSTE!$F$1=F2043,1,F2043+1))</f>
        <v>3</v>
      </c>
      <c r="H2043" s="72">
        <f>IF(G2043=0,0,IF(LİSTE!$F$1=G2043,1,G2043+1))</f>
        <v>4</v>
      </c>
      <c r="I2043" s="72" t="str">
        <f>IFERROR(VLOOKUP(A2043,TATİLLER!$A$2:$D$30000,3,0),"TATİL DEĞİL")</f>
        <v>TATİL DEĞİL</v>
      </c>
    </row>
    <row r="2044" spans="1:9" x14ac:dyDescent="0.25">
      <c r="A2044" s="74">
        <f t="shared" si="469"/>
        <v>48059</v>
      </c>
      <c r="B2044" s="72">
        <f t="shared" si="462"/>
        <v>3</v>
      </c>
      <c r="C2044" s="72" t="str">
        <f>IF(F2044=0,"RESMİ TATİL",VLOOKUP(F2044,LİSTE!$B$7:$D$1300,3,0))</f>
        <v>Ramazan Baran ADIGÜZEL</v>
      </c>
      <c r="D2044" s="72" t="str">
        <f>IF(G2044=0,"RESMİ TATİL",VLOOKUP(G2044,LİSTE!$B$7:$D$1300,3,0))</f>
        <v>Bahar AKGÜN</v>
      </c>
      <c r="E2044" s="72" t="str">
        <f>IF(H2044=0,"RESMİ TATİL",VLOOKUP(H2044,LİSTE!$B$7:$D$1300,3,0))</f>
        <v>Ömer AKGÜL</v>
      </c>
      <c r="F2044" s="72">
        <f>IF(B2044="TATİL",0,IF(F2043&gt;0,IF(LİSTE!$F$1=H2043,1,H2043+1),IF(F2043=0,H2042+1,IF(F2042=0,H2041+1,IF(F2041=0,H2040+1,IF(F2040=0,H2039+1))))))</f>
        <v>5</v>
      </c>
      <c r="G2044" s="72">
        <f>IF(F2044=0,0,IF(LİSTE!$F$1=F2044,1,F2044+1))</f>
        <v>6</v>
      </c>
      <c r="H2044" s="72">
        <f>IF(G2044=0,0,IF(LİSTE!$F$1=G2044,1,G2044+1))</f>
        <v>7</v>
      </c>
      <c r="I2044" s="72" t="str">
        <f>IFERROR(VLOOKUP(A2044,TATİLLER!$A$2:$D$30000,3,0),"TATİL DEĞİL")</f>
        <v>TATİL DEĞİL</v>
      </c>
    </row>
    <row r="2045" spans="1:9" x14ac:dyDescent="0.25">
      <c r="A2045" s="74">
        <f t="shared" si="469"/>
        <v>48060</v>
      </c>
      <c r="B2045" s="72">
        <f t="shared" si="462"/>
        <v>4</v>
      </c>
      <c r="C2045" s="72" t="str">
        <f>IF(F2045=0,"RESMİ TATİL",VLOOKUP(F2045,LİSTE!$B$7:$D$1300,3,0))</f>
        <v>Muharrem EFE TANRIVERDİ</v>
      </c>
      <c r="D2045" s="72" t="str">
        <f>IF(G2045=0,"RESMİ TATİL",VLOOKUP(G2045,LİSTE!$B$7:$D$1300,3,0))</f>
        <v>Anıl DOĞAN</v>
      </c>
      <c r="E2045" s="72" t="str">
        <f>IF(H2045=0,"RESMİ TATİL",VLOOKUP(H2045,LİSTE!$B$7:$D$1300,3,0))</f>
        <v>İpek ARSLAN</v>
      </c>
      <c r="F2045" s="72">
        <f>IF(B2045="TATİL",0,IF(F2044&gt;0,IF(LİSTE!$F$1=H2044,1,H2044+1),IF(F2044=0,H2043+1,IF(F2043=0,H2042+1,IF(F2042=0,H2041+1,IF(F2041=0,H2040+1))))))</f>
        <v>8</v>
      </c>
      <c r="G2045" s="72">
        <f>IF(F2045=0,0,IF(LİSTE!$F$1=F2045,1,F2045+1))</f>
        <v>9</v>
      </c>
      <c r="H2045" s="72">
        <f>IF(G2045=0,0,IF(LİSTE!$F$1=G2045,1,G2045+1))</f>
        <v>10</v>
      </c>
      <c r="I2045" s="72" t="str">
        <f>IFERROR(VLOOKUP(A2045,TATİLLER!$A$2:$D$30000,3,0),"TATİL DEĞİL")</f>
        <v>TATİL DEĞİL</v>
      </c>
    </row>
    <row r="2046" spans="1:9" x14ac:dyDescent="0.25">
      <c r="A2046" s="74">
        <f t="shared" si="469"/>
        <v>48061</v>
      </c>
      <c r="B2046" s="72">
        <f t="shared" si="462"/>
        <v>5</v>
      </c>
      <c r="C2046" s="72" t="str">
        <f>IF(F2046=0,"RESMİ TATİL",VLOOKUP(F2046,LİSTE!$B$7:$D$1300,3,0))</f>
        <v>Efe KARSAK</v>
      </c>
      <c r="D2046" s="72" t="str">
        <f>IF(G2046=0,"RESMİ TATİL",VLOOKUP(G2046,LİSTE!$B$7:$D$1300,3,0))</f>
        <v>Abdullah KIRBAÇ</v>
      </c>
      <c r="E2046" s="72" t="str">
        <f>IF(H2046=0,"RESMİ TATİL",VLOOKUP(H2046,LİSTE!$B$7:$D$1300,3,0))</f>
        <v>Ümmü Defne GÜLER</v>
      </c>
      <c r="F2046" s="72">
        <f>IF(B2046="TATİL",0,IF(F2045&gt;0,IF(LİSTE!$F$1=H2045,1,H2045+1),IF(F2045=0,H2044+1,IF(F2044=0,H2043+1,IF(F2043=0,H2042+1,IF(F2042=0,H2041+1))))))</f>
        <v>11</v>
      </c>
      <c r="G2046" s="72">
        <f>IF(F2046=0,0,IF(LİSTE!$F$1=F2046,1,F2046+1))</f>
        <v>12</v>
      </c>
      <c r="H2046" s="72">
        <f>IF(G2046=0,0,IF(LİSTE!$F$1=G2046,1,G2046+1))</f>
        <v>13</v>
      </c>
      <c r="I2046" s="72" t="str">
        <f>IFERROR(VLOOKUP(A2046,TATİLLER!$A$2:$D$30000,3,0),"TATİL DEĞİL")</f>
        <v>TATİL DEĞİL</v>
      </c>
    </row>
    <row r="2047" spans="1:9" x14ac:dyDescent="0.25">
      <c r="A2047" s="74">
        <f t="shared" ref="A2047" si="475">A2046+3</f>
        <v>48064</v>
      </c>
      <c r="B2047" s="72">
        <f t="shared" si="462"/>
        <v>1</v>
      </c>
      <c r="C2047" s="72" t="str">
        <f>IF(F2047=0,"RESMİ TATİL",VLOOKUP(F2047,LİSTE!$B$7:$D$1300,3,0))</f>
        <v>Şevval ÖZDAMAR</v>
      </c>
      <c r="D2047" s="72" t="str">
        <f>IF(G2047=0,"RESMİ TATİL",VLOOKUP(G2047,LİSTE!$B$7:$D$1300,3,0))</f>
        <v>Zeynep AKDAĞ</v>
      </c>
      <c r="E2047" s="72" t="str">
        <f>IF(H2047=0,"RESMİ TATİL",VLOOKUP(H2047,LİSTE!$B$7:$D$1300,3,0))</f>
        <v>Esma ÇOKER</v>
      </c>
      <c r="F2047" s="72">
        <f>IF(B2047="TATİL",0,IF(F2046&gt;0,IF(LİSTE!$F$1=H2046,1,H2046+1),IF(F2046=0,H2045+1,IF(F2045=0,H2044+1,IF(F2044=0,H2043+1,IF(F2043=0,H2042+1))))))</f>
        <v>14</v>
      </c>
      <c r="G2047" s="72">
        <f>IF(F2047=0,0,IF(LİSTE!$F$1=F2047,1,F2047+1))</f>
        <v>15</v>
      </c>
      <c r="H2047" s="72">
        <f>IF(G2047=0,0,IF(LİSTE!$F$1=G2047,1,G2047+1))</f>
        <v>16</v>
      </c>
      <c r="I2047" s="72" t="str">
        <f>IFERROR(VLOOKUP(A2047,TATİLLER!$A$2:$D$30000,3,0),"TATİL DEĞİL")</f>
        <v>TATİL DEĞİL</v>
      </c>
    </row>
    <row r="2048" spans="1:9" x14ac:dyDescent="0.25">
      <c r="A2048" s="74">
        <f t="shared" si="469"/>
        <v>48065</v>
      </c>
      <c r="B2048" s="72">
        <f t="shared" si="462"/>
        <v>2</v>
      </c>
      <c r="C2048" s="72" t="str">
        <f>IF(F2048=0,"RESMİ TATİL",VLOOKUP(F2048,LİSTE!$B$7:$D$1300,3,0))</f>
        <v>Dursun Kubilay YAŞAR</v>
      </c>
      <c r="D2048" s="72" t="str">
        <f>IF(G2048=0,"RESMİ TATİL",VLOOKUP(G2048,LİSTE!$B$7:$D$1300,3,0))</f>
        <v>Zeynep Beril BAŞPINAR</v>
      </c>
      <c r="E2048" s="72" t="str">
        <f>IF(H2048=0,"RESMİ TATİL",VLOOKUP(H2048,LİSTE!$B$7:$D$1300,3,0))</f>
        <v>Ahmet DAL</v>
      </c>
      <c r="F2048" s="72">
        <f>IF(B2048="TATİL",0,IF(F2047&gt;0,IF(LİSTE!$F$1=H2047,1,H2047+1),IF(F2047=0,H2046+1,IF(F2046=0,H2045+1,IF(F2045=0,H2044+1,IF(F2044=0,H2043+1))))))</f>
        <v>17</v>
      </c>
      <c r="G2048" s="72">
        <f>IF(F2048=0,0,IF(LİSTE!$F$1=F2048,1,F2048+1))</f>
        <v>18</v>
      </c>
      <c r="H2048" s="72">
        <f>IF(G2048=0,0,IF(LİSTE!$F$1=G2048,1,G2048+1))</f>
        <v>19</v>
      </c>
      <c r="I2048" s="72" t="str">
        <f>IFERROR(VLOOKUP(A2048,TATİLLER!$A$2:$D$30000,3,0),"TATİL DEĞİL")</f>
        <v>TATİL DEĞİL</v>
      </c>
    </row>
    <row r="2049" spans="1:9" x14ac:dyDescent="0.25">
      <c r="A2049" s="74">
        <f t="shared" si="469"/>
        <v>48066</v>
      </c>
      <c r="B2049" s="72">
        <f t="shared" si="462"/>
        <v>3</v>
      </c>
      <c r="C2049" s="72" t="str">
        <f>IF(F2049=0,"RESMİ TATİL",VLOOKUP(F2049,LİSTE!$B$7:$D$1300,3,0))</f>
        <v>Emirhan KARATAŞ</v>
      </c>
      <c r="D2049" s="72" t="str">
        <f>IF(G2049=0,"RESMİ TATİL",VLOOKUP(G2049,LİSTE!$B$7:$D$1300,3,0))</f>
        <v>Zümra Yeter ARI</v>
      </c>
      <c r="E2049" s="72" t="str">
        <f>IF(H2049=0,"RESMİ TATİL",VLOOKUP(H2049,LİSTE!$B$7:$D$1300,3,0))</f>
        <v>Utku KARAGÖZ</v>
      </c>
      <c r="F2049" s="72">
        <f>IF(B2049="TATİL",0,IF(F2048&gt;0,IF(LİSTE!$F$1=H2048,1,H2048+1),IF(F2048=0,H2047+1,IF(F2047=0,H2046+1,IF(F2046=0,H2045+1,IF(F2045=0,H2044+1))))))</f>
        <v>20</v>
      </c>
      <c r="G2049" s="72">
        <f>IF(F2049=0,0,IF(LİSTE!$F$1=F2049,1,F2049+1))</f>
        <v>21</v>
      </c>
      <c r="H2049" s="72">
        <f>IF(G2049=0,0,IF(LİSTE!$F$1=G2049,1,G2049+1))</f>
        <v>22</v>
      </c>
      <c r="I2049" s="72" t="str">
        <f>IFERROR(VLOOKUP(A2049,TATİLLER!$A$2:$D$30000,3,0),"TATİL DEĞİL")</f>
        <v>TATİL DEĞİL</v>
      </c>
    </row>
    <row r="2050" spans="1:9" x14ac:dyDescent="0.25">
      <c r="A2050" s="74">
        <f t="shared" si="469"/>
        <v>48067</v>
      </c>
      <c r="B2050" s="72">
        <f t="shared" si="462"/>
        <v>4</v>
      </c>
      <c r="C2050" s="72" t="str">
        <f>IF(F2050=0,"RESMİ TATİL",VLOOKUP(F2050,LİSTE!$B$7:$D$1300,3,0))</f>
        <v>Feyza Zümra AVCIOĞLU</v>
      </c>
      <c r="D2050" s="72" t="str">
        <f>IF(G2050=0,"RESMİ TATİL",VLOOKUP(G2050,LİSTE!$B$7:$D$1300,3,0))</f>
        <v>Yusuf Ali TABUR</v>
      </c>
      <c r="E2050" s="72" t="str">
        <f>IF(H2050=0,"RESMİ TATİL",VLOOKUP(H2050,LİSTE!$B$7:$D$1300,3,0))</f>
        <v>Irmak UTEBAY</v>
      </c>
      <c r="F2050" s="72">
        <f>IF(B2050="TATİL",0,IF(F2049&gt;0,IF(LİSTE!$F$1=H2049,1,H2049+1),IF(F2049=0,H2048+1,IF(F2048=0,H2047+1,IF(F2047=0,H2046+1,IF(F2046=0,H2045+1))))))</f>
        <v>23</v>
      </c>
      <c r="G2050" s="72">
        <f>IF(F2050=0,0,IF(LİSTE!$F$1=F2050,1,F2050+1))</f>
        <v>24</v>
      </c>
      <c r="H2050" s="72">
        <f>IF(G2050=0,0,IF(LİSTE!$F$1=G2050,1,G2050+1))</f>
        <v>25</v>
      </c>
      <c r="I2050" s="72" t="str">
        <f>IFERROR(VLOOKUP(A2050,TATİLLER!$A$2:$D$30000,3,0),"TATİL DEĞİL")</f>
        <v>TATİL DEĞİL</v>
      </c>
    </row>
    <row r="2051" spans="1:9" x14ac:dyDescent="0.25">
      <c r="A2051" s="74">
        <f t="shared" si="469"/>
        <v>48068</v>
      </c>
      <c r="B2051" s="72">
        <f t="shared" ref="B2051:B2114" si="476">IF(I2051="TATİL","TATİL",WEEKDAY(A2051,2))</f>
        <v>5</v>
      </c>
      <c r="C2051" s="72" t="str">
        <f>IF(F2051=0,"RESMİ TATİL",VLOOKUP(F2051,LİSTE!$B$7:$D$1300,3,0))</f>
        <v>Kerem AKKOÇ</v>
      </c>
      <c r="D2051" s="72" t="str">
        <f>IF(G2051=0,"RESMİ TATİL",VLOOKUP(G2051,LİSTE!$B$7:$D$1300,3,0))</f>
        <v>Elçin Ayşe ELMAS</v>
      </c>
      <c r="E2051" s="72" t="str">
        <f>IF(H2051=0,"RESMİ TATİL",VLOOKUP(H2051,LİSTE!$B$7:$D$1300,3,0))</f>
        <v>Muhammed YILDIZDAĞ</v>
      </c>
      <c r="F2051" s="72">
        <f>IF(B2051="TATİL",0,IF(F2050&gt;0,IF(LİSTE!$F$1=H2050,1,H2050+1),IF(F2050=0,H2049+1,IF(F2049=0,H2048+1,IF(F2048=0,H2047+1,IF(F2047=0,H2046+1))))))</f>
        <v>26</v>
      </c>
      <c r="G2051" s="72">
        <f>IF(F2051=0,0,IF(LİSTE!$F$1=F2051,1,F2051+1))</f>
        <v>27</v>
      </c>
      <c r="H2051" s="72">
        <f>IF(G2051=0,0,IF(LİSTE!$F$1=G2051,1,G2051+1))</f>
        <v>28</v>
      </c>
      <c r="I2051" s="72" t="str">
        <f>IFERROR(VLOOKUP(A2051,TATİLLER!$A$2:$D$30000,3,0),"TATİL DEĞİL")</f>
        <v>TATİL DEĞİL</v>
      </c>
    </row>
    <row r="2052" spans="1:9" x14ac:dyDescent="0.25">
      <c r="A2052" s="74">
        <f t="shared" ref="A2052" si="477">A2051+3</f>
        <v>48071</v>
      </c>
      <c r="B2052" s="72">
        <f t="shared" si="476"/>
        <v>1</v>
      </c>
      <c r="C2052" s="72" t="str">
        <f>IF(F2052=0,"RESMİ TATİL",VLOOKUP(F2052,LİSTE!$B$7:$D$1300,3,0))</f>
        <v>Nisa Nur SANCAR</v>
      </c>
      <c r="D2052" s="72" t="str">
        <f>IF(G2052=0,"RESMİ TATİL",VLOOKUP(G2052,LİSTE!$B$7:$D$1300,3,0))</f>
        <v>Esila ÇETİN</v>
      </c>
      <c r="E2052" s="72" t="str">
        <f>IF(H2052=0,"RESMİ TATİL",VLOOKUP(H2052,LİSTE!$B$7:$D$1300,3,0))</f>
        <v>Zeynep Sevde TOPUZ</v>
      </c>
      <c r="F2052" s="72">
        <f>IF(B2052="TATİL",0,IF(F2051&gt;0,IF(LİSTE!$F$1=H2051,1,H2051+1),IF(F2051=0,H2050+1,IF(F2050=0,H2049+1,IF(F2049=0,H2048+1,IF(F2048=0,H2047+1))))))</f>
        <v>1</v>
      </c>
      <c r="G2052" s="72">
        <f>IF(F2052=0,0,IF(LİSTE!$F$1=F2052,1,F2052+1))</f>
        <v>2</v>
      </c>
      <c r="H2052" s="72">
        <f>IF(G2052=0,0,IF(LİSTE!$F$1=G2052,1,G2052+1))</f>
        <v>3</v>
      </c>
      <c r="I2052" s="72" t="str">
        <f>IFERROR(VLOOKUP(A2052,TATİLLER!$A$2:$D$30000,3,0),"TATİL DEĞİL")</f>
        <v>TATİL DEĞİL</v>
      </c>
    </row>
    <row r="2053" spans="1:9" x14ac:dyDescent="0.25">
      <c r="A2053" s="74">
        <f t="shared" si="469"/>
        <v>48072</v>
      </c>
      <c r="B2053" s="72">
        <f t="shared" si="476"/>
        <v>2</v>
      </c>
      <c r="C2053" s="72" t="str">
        <f>IF(F2053=0,"RESMİ TATİL",VLOOKUP(F2053,LİSTE!$B$7:$D$1300,3,0))</f>
        <v>Ömer Asaf KADAŞ</v>
      </c>
      <c r="D2053" s="72" t="str">
        <f>IF(G2053=0,"RESMİ TATİL",VLOOKUP(G2053,LİSTE!$B$7:$D$1300,3,0))</f>
        <v>Ramazan Baran ADIGÜZEL</v>
      </c>
      <c r="E2053" s="72" t="str">
        <f>IF(H2053=0,"RESMİ TATİL",VLOOKUP(H2053,LİSTE!$B$7:$D$1300,3,0))</f>
        <v>Bahar AKGÜN</v>
      </c>
      <c r="F2053" s="72">
        <f>IF(B2053="TATİL",0,IF(F2052&gt;0,IF(LİSTE!$F$1=H2052,1,H2052+1),IF(F2052=0,H2051+1,IF(F2051=0,H2050+1,IF(F2050=0,H2049+1,IF(F2049=0,H2048+1))))))</f>
        <v>4</v>
      </c>
      <c r="G2053" s="72">
        <f>IF(F2053=0,0,IF(LİSTE!$F$1=F2053,1,F2053+1))</f>
        <v>5</v>
      </c>
      <c r="H2053" s="72">
        <f>IF(G2053=0,0,IF(LİSTE!$F$1=G2053,1,G2053+1))</f>
        <v>6</v>
      </c>
      <c r="I2053" s="72" t="str">
        <f>IFERROR(VLOOKUP(A2053,TATİLLER!$A$2:$D$30000,3,0),"TATİL DEĞİL")</f>
        <v>TATİL DEĞİL</v>
      </c>
    </row>
    <row r="2054" spans="1:9" x14ac:dyDescent="0.25">
      <c r="A2054" s="74">
        <f t="shared" si="469"/>
        <v>48073</v>
      </c>
      <c r="B2054" s="72">
        <f t="shared" si="476"/>
        <v>3</v>
      </c>
      <c r="C2054" s="72" t="str">
        <f>IF(F2054=0,"RESMİ TATİL",VLOOKUP(F2054,LİSTE!$B$7:$D$1300,3,0))</f>
        <v>Ömer AKGÜL</v>
      </c>
      <c r="D2054" s="72" t="str">
        <f>IF(G2054=0,"RESMİ TATİL",VLOOKUP(G2054,LİSTE!$B$7:$D$1300,3,0))</f>
        <v>Muharrem EFE TANRIVERDİ</v>
      </c>
      <c r="E2054" s="72" t="str">
        <f>IF(H2054=0,"RESMİ TATİL",VLOOKUP(H2054,LİSTE!$B$7:$D$1300,3,0))</f>
        <v>Anıl DOĞAN</v>
      </c>
      <c r="F2054" s="72">
        <f>IF(B2054="TATİL",0,IF(F2053&gt;0,IF(LİSTE!$F$1=H2053,1,H2053+1),IF(F2053=0,H2052+1,IF(F2052=0,H2051+1,IF(F2051=0,H2050+1,IF(F2050=0,H2049+1))))))</f>
        <v>7</v>
      </c>
      <c r="G2054" s="72">
        <f>IF(F2054=0,0,IF(LİSTE!$F$1=F2054,1,F2054+1))</f>
        <v>8</v>
      </c>
      <c r="H2054" s="72">
        <f>IF(G2054=0,0,IF(LİSTE!$F$1=G2054,1,G2054+1))</f>
        <v>9</v>
      </c>
      <c r="I2054" s="72" t="str">
        <f>IFERROR(VLOOKUP(A2054,TATİLLER!$A$2:$D$30000,3,0),"TATİL DEĞİL")</f>
        <v>TATİL DEĞİL</v>
      </c>
    </row>
    <row r="2055" spans="1:9" x14ac:dyDescent="0.25">
      <c r="A2055" s="74">
        <f t="shared" si="469"/>
        <v>48074</v>
      </c>
      <c r="B2055" s="72">
        <f t="shared" si="476"/>
        <v>4</v>
      </c>
      <c r="C2055" s="72" t="str">
        <f>IF(F2055=0,"RESMİ TATİL",VLOOKUP(F2055,LİSTE!$B$7:$D$1300,3,0))</f>
        <v>İpek ARSLAN</v>
      </c>
      <c r="D2055" s="72" t="str">
        <f>IF(G2055=0,"RESMİ TATİL",VLOOKUP(G2055,LİSTE!$B$7:$D$1300,3,0))</f>
        <v>Efe KARSAK</v>
      </c>
      <c r="E2055" s="72" t="str">
        <f>IF(H2055=0,"RESMİ TATİL",VLOOKUP(H2055,LİSTE!$B$7:$D$1300,3,0))</f>
        <v>Abdullah KIRBAÇ</v>
      </c>
      <c r="F2055" s="72">
        <f>IF(B2055="TATİL",0,IF(F2054&gt;0,IF(LİSTE!$F$1=H2054,1,H2054+1),IF(F2054=0,H2053+1,IF(F2053=0,H2052+1,IF(F2052=0,H2051+1,IF(F2051=0,H2050+1))))))</f>
        <v>10</v>
      </c>
      <c r="G2055" s="72">
        <f>IF(F2055=0,0,IF(LİSTE!$F$1=F2055,1,F2055+1))</f>
        <v>11</v>
      </c>
      <c r="H2055" s="72">
        <f>IF(G2055=0,0,IF(LİSTE!$F$1=G2055,1,G2055+1))</f>
        <v>12</v>
      </c>
      <c r="I2055" s="72" t="str">
        <f>IFERROR(VLOOKUP(A2055,TATİLLER!$A$2:$D$30000,3,0),"TATİL DEĞİL")</f>
        <v>TATİL DEĞİL</v>
      </c>
    </row>
    <row r="2056" spans="1:9" x14ac:dyDescent="0.25">
      <c r="A2056" s="74">
        <f t="shared" si="469"/>
        <v>48075</v>
      </c>
      <c r="B2056" s="72">
        <f t="shared" si="476"/>
        <v>5</v>
      </c>
      <c r="C2056" s="72" t="str">
        <f>IF(F2056=0,"RESMİ TATİL",VLOOKUP(F2056,LİSTE!$B$7:$D$1300,3,0))</f>
        <v>Ümmü Defne GÜLER</v>
      </c>
      <c r="D2056" s="72" t="str">
        <f>IF(G2056=0,"RESMİ TATİL",VLOOKUP(G2056,LİSTE!$B$7:$D$1300,3,0))</f>
        <v>Şevval ÖZDAMAR</v>
      </c>
      <c r="E2056" s="72" t="str">
        <f>IF(H2056=0,"RESMİ TATİL",VLOOKUP(H2056,LİSTE!$B$7:$D$1300,3,0))</f>
        <v>Zeynep AKDAĞ</v>
      </c>
      <c r="F2056" s="72">
        <f>IF(B2056="TATİL",0,IF(F2055&gt;0,IF(LİSTE!$F$1=H2055,1,H2055+1),IF(F2055=0,H2054+1,IF(F2054=0,H2053+1,IF(F2053=0,H2052+1,IF(F2052=0,H2051+1))))))</f>
        <v>13</v>
      </c>
      <c r="G2056" s="72">
        <f>IF(F2056=0,0,IF(LİSTE!$F$1=F2056,1,F2056+1))</f>
        <v>14</v>
      </c>
      <c r="H2056" s="72">
        <f>IF(G2056=0,0,IF(LİSTE!$F$1=G2056,1,G2056+1))</f>
        <v>15</v>
      </c>
      <c r="I2056" s="72" t="str">
        <f>IFERROR(VLOOKUP(A2056,TATİLLER!$A$2:$D$30000,3,0),"TATİL DEĞİL")</f>
        <v>TATİL DEĞİL</v>
      </c>
    </row>
    <row r="2057" spans="1:9" x14ac:dyDescent="0.25">
      <c r="A2057" s="74">
        <f t="shared" ref="A2057" si="478">A2056+3</f>
        <v>48078</v>
      </c>
      <c r="B2057" s="72">
        <f t="shared" si="476"/>
        <v>1</v>
      </c>
      <c r="C2057" s="72" t="str">
        <f>IF(F2057=0,"RESMİ TATİL",VLOOKUP(F2057,LİSTE!$B$7:$D$1300,3,0))</f>
        <v>Esma ÇOKER</v>
      </c>
      <c r="D2057" s="72" t="str">
        <f>IF(G2057=0,"RESMİ TATİL",VLOOKUP(G2057,LİSTE!$B$7:$D$1300,3,0))</f>
        <v>Dursun Kubilay YAŞAR</v>
      </c>
      <c r="E2057" s="72" t="str">
        <f>IF(H2057=0,"RESMİ TATİL",VLOOKUP(H2057,LİSTE!$B$7:$D$1300,3,0))</f>
        <v>Zeynep Beril BAŞPINAR</v>
      </c>
      <c r="F2057" s="72">
        <f>IF(B2057="TATİL",0,IF(F2056&gt;0,IF(LİSTE!$F$1=H2056,1,H2056+1),IF(F2056=0,H2055+1,IF(F2055=0,H2054+1,IF(F2054=0,H2053+1,IF(F2053=0,H2052+1))))))</f>
        <v>16</v>
      </c>
      <c r="G2057" s="72">
        <f>IF(F2057=0,0,IF(LİSTE!$F$1=F2057,1,F2057+1))</f>
        <v>17</v>
      </c>
      <c r="H2057" s="72">
        <f>IF(G2057=0,0,IF(LİSTE!$F$1=G2057,1,G2057+1))</f>
        <v>18</v>
      </c>
      <c r="I2057" s="72" t="str">
        <f>IFERROR(VLOOKUP(A2057,TATİLLER!$A$2:$D$30000,3,0),"TATİL DEĞİL")</f>
        <v>TATİL DEĞİL</v>
      </c>
    </row>
    <row r="2058" spans="1:9" x14ac:dyDescent="0.25">
      <c r="A2058" s="74">
        <f t="shared" si="469"/>
        <v>48079</v>
      </c>
      <c r="B2058" s="72">
        <f t="shared" si="476"/>
        <v>2</v>
      </c>
      <c r="C2058" s="72" t="str">
        <f>IF(F2058=0,"RESMİ TATİL",VLOOKUP(F2058,LİSTE!$B$7:$D$1300,3,0))</f>
        <v>Ahmet DAL</v>
      </c>
      <c r="D2058" s="72" t="str">
        <f>IF(G2058=0,"RESMİ TATİL",VLOOKUP(G2058,LİSTE!$B$7:$D$1300,3,0))</f>
        <v>Emirhan KARATAŞ</v>
      </c>
      <c r="E2058" s="72" t="str">
        <f>IF(H2058=0,"RESMİ TATİL",VLOOKUP(H2058,LİSTE!$B$7:$D$1300,3,0))</f>
        <v>Zümra Yeter ARI</v>
      </c>
      <c r="F2058" s="72">
        <f>IF(B2058="TATİL",0,IF(F2057&gt;0,IF(LİSTE!$F$1=H2057,1,H2057+1),IF(F2057=0,H2056+1,IF(F2056=0,H2055+1,IF(F2055=0,H2054+1,IF(F2054=0,H2053+1))))))</f>
        <v>19</v>
      </c>
      <c r="G2058" s="72">
        <f>IF(F2058=0,0,IF(LİSTE!$F$1=F2058,1,F2058+1))</f>
        <v>20</v>
      </c>
      <c r="H2058" s="72">
        <f>IF(G2058=0,0,IF(LİSTE!$F$1=G2058,1,G2058+1))</f>
        <v>21</v>
      </c>
      <c r="I2058" s="72" t="str">
        <f>IFERROR(VLOOKUP(A2058,TATİLLER!$A$2:$D$30000,3,0),"TATİL DEĞİL")</f>
        <v>TATİL DEĞİL</v>
      </c>
    </row>
    <row r="2059" spans="1:9" x14ac:dyDescent="0.25">
      <c r="A2059" s="74">
        <f t="shared" si="469"/>
        <v>48080</v>
      </c>
      <c r="B2059" s="72">
        <f t="shared" si="476"/>
        <v>3</v>
      </c>
      <c r="C2059" s="72" t="str">
        <f>IF(F2059=0,"RESMİ TATİL",VLOOKUP(F2059,LİSTE!$B$7:$D$1300,3,0))</f>
        <v>Utku KARAGÖZ</v>
      </c>
      <c r="D2059" s="72" t="str">
        <f>IF(G2059=0,"RESMİ TATİL",VLOOKUP(G2059,LİSTE!$B$7:$D$1300,3,0))</f>
        <v>Feyza Zümra AVCIOĞLU</v>
      </c>
      <c r="E2059" s="72" t="str">
        <f>IF(H2059=0,"RESMİ TATİL",VLOOKUP(H2059,LİSTE!$B$7:$D$1300,3,0))</f>
        <v>Yusuf Ali TABUR</v>
      </c>
      <c r="F2059" s="72">
        <f>IF(B2059="TATİL",0,IF(F2058&gt;0,IF(LİSTE!$F$1=H2058,1,H2058+1),IF(F2058=0,H2057+1,IF(F2057=0,H2056+1,IF(F2056=0,H2055+1,IF(F2055=0,H2054+1))))))</f>
        <v>22</v>
      </c>
      <c r="G2059" s="72">
        <f>IF(F2059=0,0,IF(LİSTE!$F$1=F2059,1,F2059+1))</f>
        <v>23</v>
      </c>
      <c r="H2059" s="72">
        <f>IF(G2059=0,0,IF(LİSTE!$F$1=G2059,1,G2059+1))</f>
        <v>24</v>
      </c>
      <c r="I2059" s="72" t="str">
        <f>IFERROR(VLOOKUP(A2059,TATİLLER!$A$2:$D$30000,3,0),"TATİL DEĞİL")</f>
        <v>TATİL DEĞİL</v>
      </c>
    </row>
    <row r="2060" spans="1:9" x14ac:dyDescent="0.25">
      <c r="A2060" s="74">
        <f t="shared" si="469"/>
        <v>48081</v>
      </c>
      <c r="B2060" s="72">
        <f t="shared" si="476"/>
        <v>4</v>
      </c>
      <c r="C2060" s="72" t="str">
        <f>IF(F2060=0,"RESMİ TATİL",VLOOKUP(F2060,LİSTE!$B$7:$D$1300,3,0))</f>
        <v>Irmak UTEBAY</v>
      </c>
      <c r="D2060" s="72" t="str">
        <f>IF(G2060=0,"RESMİ TATİL",VLOOKUP(G2060,LİSTE!$B$7:$D$1300,3,0))</f>
        <v>Kerem AKKOÇ</v>
      </c>
      <c r="E2060" s="72" t="str">
        <f>IF(H2060=0,"RESMİ TATİL",VLOOKUP(H2060,LİSTE!$B$7:$D$1300,3,0))</f>
        <v>Elçin Ayşe ELMAS</v>
      </c>
      <c r="F2060" s="72">
        <f>IF(B2060="TATİL",0,IF(F2059&gt;0,IF(LİSTE!$F$1=H2059,1,H2059+1),IF(F2059=0,H2058+1,IF(F2058=0,H2057+1,IF(F2057=0,H2056+1,IF(F2056=0,H2055+1))))))</f>
        <v>25</v>
      </c>
      <c r="G2060" s="72">
        <f>IF(F2060=0,0,IF(LİSTE!$F$1=F2060,1,F2060+1))</f>
        <v>26</v>
      </c>
      <c r="H2060" s="72">
        <f>IF(G2060=0,0,IF(LİSTE!$F$1=G2060,1,G2060+1))</f>
        <v>27</v>
      </c>
      <c r="I2060" s="72" t="str">
        <f>IFERROR(VLOOKUP(A2060,TATİLLER!$A$2:$D$30000,3,0),"TATİL DEĞİL")</f>
        <v>TATİL DEĞİL</v>
      </c>
    </row>
    <row r="2061" spans="1:9" x14ac:dyDescent="0.25">
      <c r="A2061" s="74">
        <f t="shared" si="469"/>
        <v>48082</v>
      </c>
      <c r="B2061" s="72">
        <f t="shared" si="476"/>
        <v>5</v>
      </c>
      <c r="C2061" s="72" t="str">
        <f>IF(F2061=0,"RESMİ TATİL",VLOOKUP(F2061,LİSTE!$B$7:$D$1300,3,0))</f>
        <v>Muhammed YILDIZDAĞ</v>
      </c>
      <c r="D2061" s="72" t="str">
        <f>IF(G2061=0,"RESMİ TATİL",VLOOKUP(G2061,LİSTE!$B$7:$D$1300,3,0))</f>
        <v>Nisa Nur SANCAR</v>
      </c>
      <c r="E2061" s="72" t="str">
        <f>IF(H2061=0,"RESMİ TATİL",VLOOKUP(H2061,LİSTE!$B$7:$D$1300,3,0))</f>
        <v>Esila ÇETİN</v>
      </c>
      <c r="F2061" s="72">
        <f>IF(B2061="TATİL",0,IF(F2060&gt;0,IF(LİSTE!$F$1=H2060,1,H2060+1),IF(F2060=0,H2059+1,IF(F2059=0,H2058+1,IF(F2058=0,H2057+1,IF(F2057=0,H2056+1))))))</f>
        <v>28</v>
      </c>
      <c r="G2061" s="72">
        <f>IF(F2061=0,0,IF(LİSTE!$F$1=F2061,1,F2061+1))</f>
        <v>1</v>
      </c>
      <c r="H2061" s="72">
        <f>IF(G2061=0,0,IF(LİSTE!$F$1=G2061,1,G2061+1))</f>
        <v>2</v>
      </c>
      <c r="I2061" s="72" t="str">
        <f>IFERROR(VLOOKUP(A2061,TATİLLER!$A$2:$D$30000,3,0),"TATİL DEĞİL")</f>
        <v>TATİL DEĞİL</v>
      </c>
    </row>
    <row r="2062" spans="1:9" x14ac:dyDescent="0.25">
      <c r="A2062" s="74">
        <f t="shared" ref="A2062" si="479">A2061+3</f>
        <v>48085</v>
      </c>
      <c r="B2062" s="72">
        <f t="shared" si="476"/>
        <v>1</v>
      </c>
      <c r="C2062" s="72" t="str">
        <f>IF(F2062=0,"RESMİ TATİL",VLOOKUP(F2062,LİSTE!$B$7:$D$1300,3,0))</f>
        <v>Zeynep Sevde TOPUZ</v>
      </c>
      <c r="D2062" s="72" t="str">
        <f>IF(G2062=0,"RESMİ TATİL",VLOOKUP(G2062,LİSTE!$B$7:$D$1300,3,0))</f>
        <v>Ömer Asaf KADAŞ</v>
      </c>
      <c r="E2062" s="72" t="str">
        <f>IF(H2062=0,"RESMİ TATİL",VLOOKUP(H2062,LİSTE!$B$7:$D$1300,3,0))</f>
        <v>Ramazan Baran ADIGÜZEL</v>
      </c>
      <c r="F2062" s="72">
        <f>IF(B2062="TATİL",0,IF(F2061&gt;0,IF(LİSTE!$F$1=H2061,1,H2061+1),IF(F2061=0,H2060+1,IF(F2060=0,H2059+1,IF(F2059=0,H2058+1,IF(F2058=0,H2057+1))))))</f>
        <v>3</v>
      </c>
      <c r="G2062" s="72">
        <f>IF(F2062=0,0,IF(LİSTE!$F$1=F2062,1,F2062+1))</f>
        <v>4</v>
      </c>
      <c r="H2062" s="72">
        <f>IF(G2062=0,0,IF(LİSTE!$F$1=G2062,1,G2062+1))</f>
        <v>5</v>
      </c>
      <c r="I2062" s="72" t="str">
        <f>IFERROR(VLOOKUP(A2062,TATİLLER!$A$2:$D$30000,3,0),"TATİL DEĞİL")</f>
        <v>TATİL DEĞİL</v>
      </c>
    </row>
    <row r="2063" spans="1:9" x14ac:dyDescent="0.25">
      <c r="A2063" s="74">
        <f t="shared" si="469"/>
        <v>48086</v>
      </c>
      <c r="B2063" s="72">
        <f t="shared" si="476"/>
        <v>2</v>
      </c>
      <c r="C2063" s="72" t="str">
        <f>IF(F2063=0,"RESMİ TATİL",VLOOKUP(F2063,LİSTE!$B$7:$D$1300,3,0))</f>
        <v>Bahar AKGÜN</v>
      </c>
      <c r="D2063" s="72" t="str">
        <f>IF(G2063=0,"RESMİ TATİL",VLOOKUP(G2063,LİSTE!$B$7:$D$1300,3,0))</f>
        <v>Ömer AKGÜL</v>
      </c>
      <c r="E2063" s="72" t="str">
        <f>IF(H2063=0,"RESMİ TATİL",VLOOKUP(H2063,LİSTE!$B$7:$D$1300,3,0))</f>
        <v>Muharrem EFE TANRIVERDİ</v>
      </c>
      <c r="F2063" s="72">
        <f>IF(B2063="TATİL",0,IF(F2062&gt;0,IF(LİSTE!$F$1=H2062,1,H2062+1),IF(F2062=0,H2061+1,IF(F2061=0,H2060+1,IF(F2060=0,H2059+1,IF(F2059=0,H2058+1))))))</f>
        <v>6</v>
      </c>
      <c r="G2063" s="72">
        <f>IF(F2063=0,0,IF(LİSTE!$F$1=F2063,1,F2063+1))</f>
        <v>7</v>
      </c>
      <c r="H2063" s="72">
        <f>IF(G2063=0,0,IF(LİSTE!$F$1=G2063,1,G2063+1))</f>
        <v>8</v>
      </c>
      <c r="I2063" s="72" t="str">
        <f>IFERROR(VLOOKUP(A2063,TATİLLER!$A$2:$D$30000,3,0),"TATİL DEĞİL")</f>
        <v>TATİL DEĞİL</v>
      </c>
    </row>
    <row r="2064" spans="1:9" x14ac:dyDescent="0.25">
      <c r="A2064" s="74">
        <f t="shared" si="469"/>
        <v>48087</v>
      </c>
      <c r="B2064" s="72">
        <f t="shared" si="476"/>
        <v>3</v>
      </c>
      <c r="C2064" s="72" t="str">
        <f>IF(F2064=0,"RESMİ TATİL",VLOOKUP(F2064,LİSTE!$B$7:$D$1300,3,0))</f>
        <v>Anıl DOĞAN</v>
      </c>
      <c r="D2064" s="72" t="str">
        <f>IF(G2064=0,"RESMİ TATİL",VLOOKUP(G2064,LİSTE!$B$7:$D$1300,3,0))</f>
        <v>İpek ARSLAN</v>
      </c>
      <c r="E2064" s="72" t="str">
        <f>IF(H2064=0,"RESMİ TATİL",VLOOKUP(H2064,LİSTE!$B$7:$D$1300,3,0))</f>
        <v>Efe KARSAK</v>
      </c>
      <c r="F2064" s="72">
        <f>IF(B2064="TATİL",0,IF(F2063&gt;0,IF(LİSTE!$F$1=H2063,1,H2063+1),IF(F2063=0,H2062+1,IF(F2062=0,H2061+1,IF(F2061=0,H2060+1,IF(F2060=0,H2059+1))))))</f>
        <v>9</v>
      </c>
      <c r="G2064" s="72">
        <f>IF(F2064=0,0,IF(LİSTE!$F$1=F2064,1,F2064+1))</f>
        <v>10</v>
      </c>
      <c r="H2064" s="72">
        <f>IF(G2064=0,0,IF(LİSTE!$F$1=G2064,1,G2064+1))</f>
        <v>11</v>
      </c>
      <c r="I2064" s="72" t="str">
        <f>IFERROR(VLOOKUP(A2064,TATİLLER!$A$2:$D$30000,3,0),"TATİL DEĞİL")</f>
        <v>TATİL DEĞİL</v>
      </c>
    </row>
    <row r="2065" spans="1:9" x14ac:dyDescent="0.25">
      <c r="A2065" s="74">
        <f t="shared" si="469"/>
        <v>48088</v>
      </c>
      <c r="B2065" s="72">
        <f t="shared" si="476"/>
        <v>4</v>
      </c>
      <c r="C2065" s="72" t="str">
        <f>IF(F2065=0,"RESMİ TATİL",VLOOKUP(F2065,LİSTE!$B$7:$D$1300,3,0))</f>
        <v>Abdullah KIRBAÇ</v>
      </c>
      <c r="D2065" s="72" t="str">
        <f>IF(G2065=0,"RESMİ TATİL",VLOOKUP(G2065,LİSTE!$B$7:$D$1300,3,0))</f>
        <v>Ümmü Defne GÜLER</v>
      </c>
      <c r="E2065" s="72" t="str">
        <f>IF(H2065=0,"RESMİ TATİL",VLOOKUP(H2065,LİSTE!$B$7:$D$1300,3,0))</f>
        <v>Şevval ÖZDAMAR</v>
      </c>
      <c r="F2065" s="72">
        <f>IF(B2065="TATİL",0,IF(F2064&gt;0,IF(LİSTE!$F$1=H2064,1,H2064+1),IF(F2064=0,H2063+1,IF(F2063=0,H2062+1,IF(F2062=0,H2061+1,IF(F2061=0,H2060+1))))))</f>
        <v>12</v>
      </c>
      <c r="G2065" s="72">
        <f>IF(F2065=0,0,IF(LİSTE!$F$1=F2065,1,F2065+1))</f>
        <v>13</v>
      </c>
      <c r="H2065" s="72">
        <f>IF(G2065=0,0,IF(LİSTE!$F$1=G2065,1,G2065+1))</f>
        <v>14</v>
      </c>
      <c r="I2065" s="72" t="str">
        <f>IFERROR(VLOOKUP(A2065,TATİLLER!$A$2:$D$30000,3,0),"TATİL DEĞİL")</f>
        <v>TATİL DEĞİL</v>
      </c>
    </row>
    <row r="2066" spans="1:9" x14ac:dyDescent="0.25">
      <c r="A2066" s="74">
        <f t="shared" si="469"/>
        <v>48089</v>
      </c>
      <c r="B2066" s="72">
        <f t="shared" si="476"/>
        <v>5</v>
      </c>
      <c r="C2066" s="72" t="str">
        <f>IF(F2066=0,"RESMİ TATİL",VLOOKUP(F2066,LİSTE!$B$7:$D$1300,3,0))</f>
        <v>Zeynep AKDAĞ</v>
      </c>
      <c r="D2066" s="72" t="str">
        <f>IF(G2066=0,"RESMİ TATİL",VLOOKUP(G2066,LİSTE!$B$7:$D$1300,3,0))</f>
        <v>Esma ÇOKER</v>
      </c>
      <c r="E2066" s="72" t="str">
        <f>IF(H2066=0,"RESMİ TATİL",VLOOKUP(H2066,LİSTE!$B$7:$D$1300,3,0))</f>
        <v>Dursun Kubilay YAŞAR</v>
      </c>
      <c r="F2066" s="72">
        <f>IF(B2066="TATİL",0,IF(F2065&gt;0,IF(LİSTE!$F$1=H2065,1,H2065+1),IF(F2065=0,H2064+1,IF(F2064=0,H2063+1,IF(F2063=0,H2062+1,IF(F2062=0,H2061+1))))))</f>
        <v>15</v>
      </c>
      <c r="G2066" s="72">
        <f>IF(F2066=0,0,IF(LİSTE!$F$1=F2066,1,F2066+1))</f>
        <v>16</v>
      </c>
      <c r="H2066" s="72">
        <f>IF(G2066=0,0,IF(LİSTE!$F$1=G2066,1,G2066+1))</f>
        <v>17</v>
      </c>
      <c r="I2066" s="72" t="str">
        <f>IFERROR(VLOOKUP(A2066,TATİLLER!$A$2:$D$30000,3,0),"TATİL DEĞİL")</f>
        <v>TATİL DEĞİL</v>
      </c>
    </row>
    <row r="2067" spans="1:9" x14ac:dyDescent="0.25">
      <c r="A2067" s="74">
        <f t="shared" ref="A2067" si="480">A2066+3</f>
        <v>48092</v>
      </c>
      <c r="B2067" s="72">
        <f t="shared" si="476"/>
        <v>1</v>
      </c>
      <c r="C2067" s="72" t="str">
        <f>IF(F2067=0,"RESMİ TATİL",VLOOKUP(F2067,LİSTE!$B$7:$D$1300,3,0))</f>
        <v>Zeynep Beril BAŞPINAR</v>
      </c>
      <c r="D2067" s="72" t="str">
        <f>IF(G2067=0,"RESMİ TATİL",VLOOKUP(G2067,LİSTE!$B$7:$D$1300,3,0))</f>
        <v>Ahmet DAL</v>
      </c>
      <c r="E2067" s="72" t="str">
        <f>IF(H2067=0,"RESMİ TATİL",VLOOKUP(H2067,LİSTE!$B$7:$D$1300,3,0))</f>
        <v>Emirhan KARATAŞ</v>
      </c>
      <c r="F2067" s="72">
        <f>IF(B2067="TATİL",0,IF(F2066&gt;0,IF(LİSTE!$F$1=H2066,1,H2066+1),IF(F2066=0,H2065+1,IF(F2065=0,H2064+1,IF(F2064=0,H2063+1,IF(F2063=0,H2062+1))))))</f>
        <v>18</v>
      </c>
      <c r="G2067" s="72">
        <f>IF(F2067=0,0,IF(LİSTE!$F$1=F2067,1,F2067+1))</f>
        <v>19</v>
      </c>
      <c r="H2067" s="72">
        <f>IF(G2067=0,0,IF(LİSTE!$F$1=G2067,1,G2067+1))</f>
        <v>20</v>
      </c>
      <c r="I2067" s="72" t="str">
        <f>IFERROR(VLOOKUP(A2067,TATİLLER!$A$2:$D$30000,3,0),"TATİL DEĞİL")</f>
        <v>TATİL DEĞİL</v>
      </c>
    </row>
    <row r="2068" spans="1:9" x14ac:dyDescent="0.25">
      <c r="A2068" s="74">
        <f t="shared" si="469"/>
        <v>48093</v>
      </c>
      <c r="B2068" s="72">
        <f t="shared" si="476"/>
        <v>2</v>
      </c>
      <c r="C2068" s="72" t="str">
        <f>IF(F2068=0,"RESMİ TATİL",VLOOKUP(F2068,LİSTE!$B$7:$D$1300,3,0))</f>
        <v>Zümra Yeter ARI</v>
      </c>
      <c r="D2068" s="72" t="str">
        <f>IF(G2068=0,"RESMİ TATİL",VLOOKUP(G2068,LİSTE!$B$7:$D$1300,3,0))</f>
        <v>Utku KARAGÖZ</v>
      </c>
      <c r="E2068" s="72" t="str">
        <f>IF(H2068=0,"RESMİ TATİL",VLOOKUP(H2068,LİSTE!$B$7:$D$1300,3,0))</f>
        <v>Feyza Zümra AVCIOĞLU</v>
      </c>
      <c r="F2068" s="72">
        <f>IF(B2068="TATİL",0,IF(F2067&gt;0,IF(LİSTE!$F$1=H2067,1,H2067+1),IF(F2067=0,H2066+1,IF(F2066=0,H2065+1,IF(F2065=0,H2064+1,IF(F2064=0,H2063+1))))))</f>
        <v>21</v>
      </c>
      <c r="G2068" s="72">
        <f>IF(F2068=0,0,IF(LİSTE!$F$1=F2068,1,F2068+1))</f>
        <v>22</v>
      </c>
      <c r="H2068" s="72">
        <f>IF(G2068=0,0,IF(LİSTE!$F$1=G2068,1,G2068+1))</f>
        <v>23</v>
      </c>
      <c r="I2068" s="72" t="str">
        <f>IFERROR(VLOOKUP(A2068,TATİLLER!$A$2:$D$30000,3,0),"TATİL DEĞİL")</f>
        <v>TATİL DEĞİL</v>
      </c>
    </row>
    <row r="2069" spans="1:9" x14ac:dyDescent="0.25">
      <c r="A2069" s="74">
        <f t="shared" si="469"/>
        <v>48094</v>
      </c>
      <c r="B2069" s="72">
        <f t="shared" si="476"/>
        <v>3</v>
      </c>
      <c r="C2069" s="72" t="str">
        <f>IF(F2069=0,"RESMİ TATİL",VLOOKUP(F2069,LİSTE!$B$7:$D$1300,3,0))</f>
        <v>Yusuf Ali TABUR</v>
      </c>
      <c r="D2069" s="72" t="str">
        <f>IF(G2069=0,"RESMİ TATİL",VLOOKUP(G2069,LİSTE!$B$7:$D$1300,3,0))</f>
        <v>Irmak UTEBAY</v>
      </c>
      <c r="E2069" s="72" t="str">
        <f>IF(H2069=0,"RESMİ TATİL",VLOOKUP(H2069,LİSTE!$B$7:$D$1300,3,0))</f>
        <v>Kerem AKKOÇ</v>
      </c>
      <c r="F2069" s="72">
        <f>IF(B2069="TATİL",0,IF(F2068&gt;0,IF(LİSTE!$F$1=H2068,1,H2068+1),IF(F2068=0,H2067+1,IF(F2067=0,H2066+1,IF(F2066=0,H2065+1,IF(F2065=0,H2064+1))))))</f>
        <v>24</v>
      </c>
      <c r="G2069" s="72">
        <f>IF(F2069=0,0,IF(LİSTE!$F$1=F2069,1,F2069+1))</f>
        <v>25</v>
      </c>
      <c r="H2069" s="72">
        <f>IF(G2069=0,0,IF(LİSTE!$F$1=G2069,1,G2069+1))</f>
        <v>26</v>
      </c>
      <c r="I2069" s="72" t="str">
        <f>IFERROR(VLOOKUP(A2069,TATİLLER!$A$2:$D$30000,3,0),"TATİL DEĞİL")</f>
        <v>TATİL DEĞİL</v>
      </c>
    </row>
    <row r="2070" spans="1:9" x14ac:dyDescent="0.25">
      <c r="A2070" s="74">
        <f t="shared" si="469"/>
        <v>48095</v>
      </c>
      <c r="B2070" s="72">
        <f t="shared" si="476"/>
        <v>4</v>
      </c>
      <c r="C2070" s="72" t="str">
        <f>IF(F2070=0,"RESMİ TATİL",VLOOKUP(F2070,LİSTE!$B$7:$D$1300,3,0))</f>
        <v>Elçin Ayşe ELMAS</v>
      </c>
      <c r="D2070" s="72" t="str">
        <f>IF(G2070=0,"RESMİ TATİL",VLOOKUP(G2070,LİSTE!$B$7:$D$1300,3,0))</f>
        <v>Muhammed YILDIZDAĞ</v>
      </c>
      <c r="E2070" s="72" t="str">
        <f>IF(H2070=0,"RESMİ TATİL",VLOOKUP(H2070,LİSTE!$B$7:$D$1300,3,0))</f>
        <v>Nisa Nur SANCAR</v>
      </c>
      <c r="F2070" s="72">
        <f>IF(B2070="TATİL",0,IF(F2069&gt;0,IF(LİSTE!$F$1=H2069,1,H2069+1),IF(F2069=0,H2068+1,IF(F2068=0,H2067+1,IF(F2067=0,H2066+1,IF(F2066=0,H2065+1))))))</f>
        <v>27</v>
      </c>
      <c r="G2070" s="72">
        <f>IF(F2070=0,0,IF(LİSTE!$F$1=F2070,1,F2070+1))</f>
        <v>28</v>
      </c>
      <c r="H2070" s="72">
        <f>IF(G2070=0,0,IF(LİSTE!$F$1=G2070,1,G2070+1))</f>
        <v>1</v>
      </c>
      <c r="I2070" s="72" t="str">
        <f>IFERROR(VLOOKUP(A2070,TATİLLER!$A$2:$D$30000,3,0),"TATİL DEĞİL")</f>
        <v>TATİL DEĞİL</v>
      </c>
    </row>
    <row r="2071" spans="1:9" x14ac:dyDescent="0.25">
      <c r="A2071" s="74">
        <f t="shared" si="469"/>
        <v>48096</v>
      </c>
      <c r="B2071" s="72">
        <f t="shared" si="476"/>
        <v>5</v>
      </c>
      <c r="C2071" s="72" t="str">
        <f>IF(F2071=0,"RESMİ TATİL",VLOOKUP(F2071,LİSTE!$B$7:$D$1300,3,0))</f>
        <v>Esila ÇETİN</v>
      </c>
      <c r="D2071" s="72" t="str">
        <f>IF(G2071=0,"RESMİ TATİL",VLOOKUP(G2071,LİSTE!$B$7:$D$1300,3,0))</f>
        <v>Zeynep Sevde TOPUZ</v>
      </c>
      <c r="E2071" s="72" t="str">
        <f>IF(H2071=0,"RESMİ TATİL",VLOOKUP(H2071,LİSTE!$B$7:$D$1300,3,0))</f>
        <v>Ömer Asaf KADAŞ</v>
      </c>
      <c r="F2071" s="72">
        <f>IF(B2071="TATİL",0,IF(F2070&gt;0,IF(LİSTE!$F$1=H2070,1,H2070+1),IF(F2070=0,H2069+1,IF(F2069=0,H2068+1,IF(F2068=0,H2067+1,IF(F2067=0,H2066+1))))))</f>
        <v>2</v>
      </c>
      <c r="G2071" s="72">
        <f>IF(F2071=0,0,IF(LİSTE!$F$1=F2071,1,F2071+1))</f>
        <v>3</v>
      </c>
      <c r="H2071" s="72">
        <f>IF(G2071=0,0,IF(LİSTE!$F$1=G2071,1,G2071+1))</f>
        <v>4</v>
      </c>
      <c r="I2071" s="72" t="str">
        <f>IFERROR(VLOOKUP(A2071,TATİLLER!$A$2:$D$30000,3,0),"TATİL DEĞİL")</f>
        <v>TATİL DEĞİL</v>
      </c>
    </row>
    <row r="2072" spans="1:9" x14ac:dyDescent="0.25">
      <c r="A2072" s="74">
        <f t="shared" ref="A2072" si="481">A2071+3</f>
        <v>48099</v>
      </c>
      <c r="B2072" s="72">
        <f t="shared" si="476"/>
        <v>1</v>
      </c>
      <c r="C2072" s="72" t="str">
        <f>IF(F2072=0,"RESMİ TATİL",VLOOKUP(F2072,LİSTE!$B$7:$D$1300,3,0))</f>
        <v>Ramazan Baran ADIGÜZEL</v>
      </c>
      <c r="D2072" s="72" t="str">
        <f>IF(G2072=0,"RESMİ TATİL",VLOOKUP(G2072,LİSTE!$B$7:$D$1300,3,0))</f>
        <v>Bahar AKGÜN</v>
      </c>
      <c r="E2072" s="72" t="str">
        <f>IF(H2072=0,"RESMİ TATİL",VLOOKUP(H2072,LİSTE!$B$7:$D$1300,3,0))</f>
        <v>Ömer AKGÜL</v>
      </c>
      <c r="F2072" s="72">
        <f>IF(B2072="TATİL",0,IF(F2071&gt;0,IF(LİSTE!$F$1=H2071,1,H2071+1),IF(F2071=0,H2070+1,IF(F2070=0,H2069+1,IF(F2069=0,H2068+1,IF(F2068=0,H2067+1))))))</f>
        <v>5</v>
      </c>
      <c r="G2072" s="72">
        <f>IF(F2072=0,0,IF(LİSTE!$F$1=F2072,1,F2072+1))</f>
        <v>6</v>
      </c>
      <c r="H2072" s="72">
        <f>IF(G2072=0,0,IF(LİSTE!$F$1=G2072,1,G2072+1))</f>
        <v>7</v>
      </c>
      <c r="I2072" s="72" t="str">
        <f>IFERROR(VLOOKUP(A2072,TATİLLER!$A$2:$D$30000,3,0),"TATİL DEĞİL")</f>
        <v>TATİL DEĞİL</v>
      </c>
    </row>
    <row r="2073" spans="1:9" x14ac:dyDescent="0.25">
      <c r="A2073" s="74">
        <f t="shared" si="469"/>
        <v>48100</v>
      </c>
      <c r="B2073" s="72">
        <f t="shared" si="476"/>
        <v>2</v>
      </c>
      <c r="C2073" s="72" t="str">
        <f>IF(F2073=0,"RESMİ TATİL",VLOOKUP(F2073,LİSTE!$B$7:$D$1300,3,0))</f>
        <v>Muharrem EFE TANRIVERDİ</v>
      </c>
      <c r="D2073" s="72" t="str">
        <f>IF(G2073=0,"RESMİ TATİL",VLOOKUP(G2073,LİSTE!$B$7:$D$1300,3,0))</f>
        <v>Anıl DOĞAN</v>
      </c>
      <c r="E2073" s="72" t="str">
        <f>IF(H2073=0,"RESMİ TATİL",VLOOKUP(H2073,LİSTE!$B$7:$D$1300,3,0))</f>
        <v>İpek ARSLAN</v>
      </c>
      <c r="F2073" s="72">
        <f>IF(B2073="TATİL",0,IF(F2072&gt;0,IF(LİSTE!$F$1=H2072,1,H2072+1),IF(F2072=0,H2071+1,IF(F2071=0,H2070+1,IF(F2070=0,H2069+1,IF(F2069=0,H2068+1))))))</f>
        <v>8</v>
      </c>
      <c r="G2073" s="72">
        <f>IF(F2073=0,0,IF(LİSTE!$F$1=F2073,1,F2073+1))</f>
        <v>9</v>
      </c>
      <c r="H2073" s="72">
        <f>IF(G2073=0,0,IF(LİSTE!$F$1=G2073,1,G2073+1))</f>
        <v>10</v>
      </c>
      <c r="I2073" s="72" t="str">
        <f>IFERROR(VLOOKUP(A2073,TATİLLER!$A$2:$D$30000,3,0),"TATİL DEĞİL")</f>
        <v>TATİL DEĞİL</v>
      </c>
    </row>
    <row r="2074" spans="1:9" x14ac:dyDescent="0.25">
      <c r="A2074" s="74">
        <f t="shared" si="469"/>
        <v>48101</v>
      </c>
      <c r="B2074" s="72">
        <f t="shared" si="476"/>
        <v>3</v>
      </c>
      <c r="C2074" s="72" t="str">
        <f>IF(F2074=0,"RESMİ TATİL",VLOOKUP(F2074,LİSTE!$B$7:$D$1300,3,0))</f>
        <v>Efe KARSAK</v>
      </c>
      <c r="D2074" s="72" t="str">
        <f>IF(G2074=0,"RESMİ TATİL",VLOOKUP(G2074,LİSTE!$B$7:$D$1300,3,0))</f>
        <v>Abdullah KIRBAÇ</v>
      </c>
      <c r="E2074" s="72" t="str">
        <f>IF(H2074=0,"RESMİ TATİL",VLOOKUP(H2074,LİSTE!$B$7:$D$1300,3,0))</f>
        <v>Ümmü Defne GÜLER</v>
      </c>
      <c r="F2074" s="72">
        <f>IF(B2074="TATİL",0,IF(F2073&gt;0,IF(LİSTE!$F$1=H2073,1,H2073+1),IF(F2073=0,H2072+1,IF(F2072=0,H2071+1,IF(F2071=0,H2070+1,IF(F2070=0,H2069+1))))))</f>
        <v>11</v>
      </c>
      <c r="G2074" s="72">
        <f>IF(F2074=0,0,IF(LİSTE!$F$1=F2074,1,F2074+1))</f>
        <v>12</v>
      </c>
      <c r="H2074" s="72">
        <f>IF(G2074=0,0,IF(LİSTE!$F$1=G2074,1,G2074+1))</f>
        <v>13</v>
      </c>
      <c r="I2074" s="72" t="str">
        <f>IFERROR(VLOOKUP(A2074,TATİLLER!$A$2:$D$30000,3,0),"TATİL DEĞİL")</f>
        <v>TATİL DEĞİL</v>
      </c>
    </row>
    <row r="2075" spans="1:9" x14ac:dyDescent="0.25">
      <c r="A2075" s="74">
        <f t="shared" si="469"/>
        <v>48102</v>
      </c>
      <c r="B2075" s="72">
        <f t="shared" si="476"/>
        <v>4</v>
      </c>
      <c r="C2075" s="72" t="str">
        <f>IF(F2075=0,"RESMİ TATİL",VLOOKUP(F2075,LİSTE!$B$7:$D$1300,3,0))</f>
        <v>Şevval ÖZDAMAR</v>
      </c>
      <c r="D2075" s="72" t="str">
        <f>IF(G2075=0,"RESMİ TATİL",VLOOKUP(G2075,LİSTE!$B$7:$D$1300,3,0))</f>
        <v>Zeynep AKDAĞ</v>
      </c>
      <c r="E2075" s="72" t="str">
        <f>IF(H2075=0,"RESMİ TATİL",VLOOKUP(H2075,LİSTE!$B$7:$D$1300,3,0))</f>
        <v>Esma ÇOKER</v>
      </c>
      <c r="F2075" s="72">
        <f>IF(B2075="TATİL",0,IF(F2074&gt;0,IF(LİSTE!$F$1=H2074,1,H2074+1),IF(F2074=0,H2073+1,IF(F2073=0,H2072+1,IF(F2072=0,H2071+1,IF(F2071=0,H2070+1))))))</f>
        <v>14</v>
      </c>
      <c r="G2075" s="72">
        <f>IF(F2075=0,0,IF(LİSTE!$F$1=F2075,1,F2075+1))</f>
        <v>15</v>
      </c>
      <c r="H2075" s="72">
        <f>IF(G2075=0,0,IF(LİSTE!$F$1=G2075,1,G2075+1))</f>
        <v>16</v>
      </c>
      <c r="I2075" s="72" t="str">
        <f>IFERROR(VLOOKUP(A2075,TATİLLER!$A$2:$D$30000,3,0),"TATİL DEĞİL")</f>
        <v>TATİL DEĞİL</v>
      </c>
    </row>
    <row r="2076" spans="1:9" x14ac:dyDescent="0.25">
      <c r="A2076" s="74">
        <f t="shared" si="469"/>
        <v>48103</v>
      </c>
      <c r="B2076" s="72">
        <f t="shared" si="476"/>
        <v>5</v>
      </c>
      <c r="C2076" s="72" t="str">
        <f>IF(F2076=0,"RESMİ TATİL",VLOOKUP(F2076,LİSTE!$B$7:$D$1300,3,0))</f>
        <v>Dursun Kubilay YAŞAR</v>
      </c>
      <c r="D2076" s="72" t="str">
        <f>IF(G2076=0,"RESMİ TATİL",VLOOKUP(G2076,LİSTE!$B$7:$D$1300,3,0))</f>
        <v>Zeynep Beril BAŞPINAR</v>
      </c>
      <c r="E2076" s="72" t="str">
        <f>IF(H2076=0,"RESMİ TATİL",VLOOKUP(H2076,LİSTE!$B$7:$D$1300,3,0))</f>
        <v>Ahmet DAL</v>
      </c>
      <c r="F2076" s="72">
        <f>IF(B2076="TATİL",0,IF(F2075&gt;0,IF(LİSTE!$F$1=H2075,1,H2075+1),IF(F2075=0,H2074+1,IF(F2074=0,H2073+1,IF(F2073=0,H2072+1,IF(F2072=0,H2071+1))))))</f>
        <v>17</v>
      </c>
      <c r="G2076" s="72">
        <f>IF(F2076=0,0,IF(LİSTE!$F$1=F2076,1,F2076+1))</f>
        <v>18</v>
      </c>
      <c r="H2076" s="72">
        <f>IF(G2076=0,0,IF(LİSTE!$F$1=G2076,1,G2076+1))</f>
        <v>19</v>
      </c>
      <c r="I2076" s="72" t="str">
        <f>IFERROR(VLOOKUP(A2076,TATİLLER!$A$2:$D$30000,3,0),"TATİL DEĞİL")</f>
        <v>TATİL DEĞİL</v>
      </c>
    </row>
    <row r="2077" spans="1:9" x14ac:dyDescent="0.25">
      <c r="A2077" s="74">
        <f t="shared" ref="A2077" si="482">A2076+3</f>
        <v>48106</v>
      </c>
      <c r="B2077" s="72">
        <f t="shared" si="476"/>
        <v>1</v>
      </c>
      <c r="C2077" s="72" t="str">
        <f>IF(F2077=0,"RESMİ TATİL",VLOOKUP(F2077,LİSTE!$B$7:$D$1300,3,0))</f>
        <v>Emirhan KARATAŞ</v>
      </c>
      <c r="D2077" s="72" t="str">
        <f>IF(G2077=0,"RESMİ TATİL",VLOOKUP(G2077,LİSTE!$B$7:$D$1300,3,0))</f>
        <v>Zümra Yeter ARI</v>
      </c>
      <c r="E2077" s="72" t="str">
        <f>IF(H2077=0,"RESMİ TATİL",VLOOKUP(H2077,LİSTE!$B$7:$D$1300,3,0))</f>
        <v>Utku KARAGÖZ</v>
      </c>
      <c r="F2077" s="72">
        <f>IF(B2077="TATİL",0,IF(F2076&gt;0,IF(LİSTE!$F$1=H2076,1,H2076+1),IF(F2076=0,H2075+1,IF(F2075=0,H2074+1,IF(F2074=0,H2073+1,IF(F2073=0,H2072+1))))))</f>
        <v>20</v>
      </c>
      <c r="G2077" s="72">
        <f>IF(F2077=0,0,IF(LİSTE!$F$1=F2077,1,F2077+1))</f>
        <v>21</v>
      </c>
      <c r="H2077" s="72">
        <f>IF(G2077=0,0,IF(LİSTE!$F$1=G2077,1,G2077+1))</f>
        <v>22</v>
      </c>
      <c r="I2077" s="72" t="str">
        <f>IFERROR(VLOOKUP(A2077,TATİLLER!$A$2:$D$30000,3,0),"TATİL DEĞİL")</f>
        <v>TATİL DEĞİL</v>
      </c>
    </row>
    <row r="2078" spans="1:9" x14ac:dyDescent="0.25">
      <c r="A2078" s="74">
        <f t="shared" si="469"/>
        <v>48107</v>
      </c>
      <c r="B2078" s="72">
        <f t="shared" si="476"/>
        <v>2</v>
      </c>
      <c r="C2078" s="72" t="str">
        <f>IF(F2078=0,"RESMİ TATİL",VLOOKUP(F2078,LİSTE!$B$7:$D$1300,3,0))</f>
        <v>Feyza Zümra AVCIOĞLU</v>
      </c>
      <c r="D2078" s="72" t="str">
        <f>IF(G2078=0,"RESMİ TATİL",VLOOKUP(G2078,LİSTE!$B$7:$D$1300,3,0))</f>
        <v>Yusuf Ali TABUR</v>
      </c>
      <c r="E2078" s="72" t="str">
        <f>IF(H2078=0,"RESMİ TATİL",VLOOKUP(H2078,LİSTE!$B$7:$D$1300,3,0))</f>
        <v>Irmak UTEBAY</v>
      </c>
      <c r="F2078" s="72">
        <f>IF(B2078="TATİL",0,IF(F2077&gt;0,IF(LİSTE!$F$1=H2077,1,H2077+1),IF(F2077=0,H2076+1,IF(F2076=0,H2075+1,IF(F2075=0,H2074+1,IF(F2074=0,H2073+1))))))</f>
        <v>23</v>
      </c>
      <c r="G2078" s="72">
        <f>IF(F2078=0,0,IF(LİSTE!$F$1=F2078,1,F2078+1))</f>
        <v>24</v>
      </c>
      <c r="H2078" s="72">
        <f>IF(G2078=0,0,IF(LİSTE!$F$1=G2078,1,G2078+1))</f>
        <v>25</v>
      </c>
      <c r="I2078" s="72" t="str">
        <f>IFERROR(VLOOKUP(A2078,TATİLLER!$A$2:$D$30000,3,0),"TATİL DEĞİL")</f>
        <v>TATİL DEĞİL</v>
      </c>
    </row>
    <row r="2079" spans="1:9" x14ac:dyDescent="0.25">
      <c r="A2079" s="74">
        <f t="shared" si="469"/>
        <v>48108</v>
      </c>
      <c r="B2079" s="72">
        <f t="shared" si="476"/>
        <v>3</v>
      </c>
      <c r="C2079" s="72" t="str">
        <f>IF(F2079=0,"RESMİ TATİL",VLOOKUP(F2079,LİSTE!$B$7:$D$1300,3,0))</f>
        <v>Kerem AKKOÇ</v>
      </c>
      <c r="D2079" s="72" t="str">
        <f>IF(G2079=0,"RESMİ TATİL",VLOOKUP(G2079,LİSTE!$B$7:$D$1300,3,0))</f>
        <v>Elçin Ayşe ELMAS</v>
      </c>
      <c r="E2079" s="72" t="str">
        <f>IF(H2079=0,"RESMİ TATİL",VLOOKUP(H2079,LİSTE!$B$7:$D$1300,3,0))</f>
        <v>Muhammed YILDIZDAĞ</v>
      </c>
      <c r="F2079" s="72">
        <f>IF(B2079="TATİL",0,IF(F2078&gt;0,IF(LİSTE!$F$1=H2078,1,H2078+1),IF(F2078=0,H2077+1,IF(F2077=0,H2076+1,IF(F2076=0,H2075+1,IF(F2075=0,H2074+1))))))</f>
        <v>26</v>
      </c>
      <c r="G2079" s="72">
        <f>IF(F2079=0,0,IF(LİSTE!$F$1=F2079,1,F2079+1))</f>
        <v>27</v>
      </c>
      <c r="H2079" s="72">
        <f>IF(G2079=0,0,IF(LİSTE!$F$1=G2079,1,G2079+1))</f>
        <v>28</v>
      </c>
      <c r="I2079" s="72" t="str">
        <f>IFERROR(VLOOKUP(A2079,TATİLLER!$A$2:$D$30000,3,0),"TATİL DEĞİL")</f>
        <v>TATİL DEĞİL</v>
      </c>
    </row>
    <row r="2080" spans="1:9" x14ac:dyDescent="0.25">
      <c r="A2080" s="74">
        <f t="shared" si="469"/>
        <v>48109</v>
      </c>
      <c r="B2080" s="72">
        <f t="shared" si="476"/>
        <v>4</v>
      </c>
      <c r="C2080" s="72" t="str">
        <f>IF(F2080=0,"RESMİ TATİL",VLOOKUP(F2080,LİSTE!$B$7:$D$1300,3,0))</f>
        <v>Nisa Nur SANCAR</v>
      </c>
      <c r="D2080" s="72" t="str">
        <f>IF(G2080=0,"RESMİ TATİL",VLOOKUP(G2080,LİSTE!$B$7:$D$1300,3,0))</f>
        <v>Esila ÇETİN</v>
      </c>
      <c r="E2080" s="72" t="str">
        <f>IF(H2080=0,"RESMİ TATİL",VLOOKUP(H2080,LİSTE!$B$7:$D$1300,3,0))</f>
        <v>Zeynep Sevde TOPUZ</v>
      </c>
      <c r="F2080" s="72">
        <f>IF(B2080="TATİL",0,IF(F2079&gt;0,IF(LİSTE!$F$1=H2079,1,H2079+1),IF(F2079=0,H2078+1,IF(F2078=0,H2077+1,IF(F2077=0,H2076+1,IF(F2076=0,H2075+1))))))</f>
        <v>1</v>
      </c>
      <c r="G2080" s="72">
        <f>IF(F2080=0,0,IF(LİSTE!$F$1=F2080,1,F2080+1))</f>
        <v>2</v>
      </c>
      <c r="H2080" s="72">
        <f>IF(G2080=0,0,IF(LİSTE!$F$1=G2080,1,G2080+1))</f>
        <v>3</v>
      </c>
      <c r="I2080" s="72" t="str">
        <f>IFERROR(VLOOKUP(A2080,TATİLLER!$A$2:$D$30000,3,0),"TATİL DEĞİL")</f>
        <v>TATİL DEĞİL</v>
      </c>
    </row>
    <row r="2081" spans="1:9" x14ac:dyDescent="0.25">
      <c r="A2081" s="74">
        <f t="shared" si="469"/>
        <v>48110</v>
      </c>
      <c r="B2081" s="72">
        <f t="shared" si="476"/>
        <v>5</v>
      </c>
      <c r="C2081" s="72" t="str">
        <f>IF(F2081=0,"RESMİ TATİL",VLOOKUP(F2081,LİSTE!$B$7:$D$1300,3,0))</f>
        <v>Ömer Asaf KADAŞ</v>
      </c>
      <c r="D2081" s="72" t="str">
        <f>IF(G2081=0,"RESMİ TATİL",VLOOKUP(G2081,LİSTE!$B$7:$D$1300,3,0))</f>
        <v>Ramazan Baran ADIGÜZEL</v>
      </c>
      <c r="E2081" s="72" t="str">
        <f>IF(H2081=0,"RESMİ TATİL",VLOOKUP(H2081,LİSTE!$B$7:$D$1300,3,0))</f>
        <v>Bahar AKGÜN</v>
      </c>
      <c r="F2081" s="72">
        <f>IF(B2081="TATİL",0,IF(F2080&gt;0,IF(LİSTE!$F$1=H2080,1,H2080+1),IF(F2080=0,H2079+1,IF(F2079=0,H2078+1,IF(F2078=0,H2077+1,IF(F2077=0,H2076+1))))))</f>
        <v>4</v>
      </c>
      <c r="G2081" s="72">
        <f>IF(F2081=0,0,IF(LİSTE!$F$1=F2081,1,F2081+1))</f>
        <v>5</v>
      </c>
      <c r="H2081" s="72">
        <f>IF(G2081=0,0,IF(LİSTE!$F$1=G2081,1,G2081+1))</f>
        <v>6</v>
      </c>
      <c r="I2081" s="72" t="str">
        <f>IFERROR(VLOOKUP(A2081,TATİLLER!$A$2:$D$30000,3,0),"TATİL DEĞİL")</f>
        <v>TATİL DEĞİL</v>
      </c>
    </row>
    <row r="2082" spans="1:9" x14ac:dyDescent="0.25">
      <c r="A2082" s="74">
        <f t="shared" ref="A2082" si="483">A2081+3</f>
        <v>48113</v>
      </c>
      <c r="B2082" s="72">
        <f t="shared" si="476"/>
        <v>1</v>
      </c>
      <c r="C2082" s="72" t="str">
        <f>IF(F2082=0,"RESMİ TATİL",VLOOKUP(F2082,LİSTE!$B$7:$D$1300,3,0))</f>
        <v>Ömer AKGÜL</v>
      </c>
      <c r="D2082" s="72" t="str">
        <f>IF(G2082=0,"RESMİ TATİL",VLOOKUP(G2082,LİSTE!$B$7:$D$1300,3,0))</f>
        <v>Muharrem EFE TANRIVERDİ</v>
      </c>
      <c r="E2082" s="72" t="str">
        <f>IF(H2082=0,"RESMİ TATİL",VLOOKUP(H2082,LİSTE!$B$7:$D$1300,3,0))</f>
        <v>Anıl DOĞAN</v>
      </c>
      <c r="F2082" s="72">
        <f>IF(B2082="TATİL",0,IF(F2081&gt;0,IF(LİSTE!$F$1=H2081,1,H2081+1),IF(F2081=0,H2080+1,IF(F2080=0,H2079+1,IF(F2079=0,H2078+1,IF(F2078=0,H2077+1))))))</f>
        <v>7</v>
      </c>
      <c r="G2082" s="72">
        <f>IF(F2082=0,0,IF(LİSTE!$F$1=F2082,1,F2082+1))</f>
        <v>8</v>
      </c>
      <c r="H2082" s="72">
        <f>IF(G2082=0,0,IF(LİSTE!$F$1=G2082,1,G2082+1))</f>
        <v>9</v>
      </c>
      <c r="I2082" s="72" t="str">
        <f>IFERROR(VLOOKUP(A2082,TATİLLER!$A$2:$D$30000,3,0),"TATİL DEĞİL")</f>
        <v>TATİL DEĞİL</v>
      </c>
    </row>
    <row r="2083" spans="1:9" x14ac:dyDescent="0.25">
      <c r="A2083" s="74">
        <f t="shared" ref="A2083:A2146" si="484">A2082+1</f>
        <v>48114</v>
      </c>
      <c r="B2083" s="72">
        <f t="shared" si="476"/>
        <v>2</v>
      </c>
      <c r="C2083" s="72" t="str">
        <f>IF(F2083=0,"RESMİ TATİL",VLOOKUP(F2083,LİSTE!$B$7:$D$1300,3,0))</f>
        <v>İpek ARSLAN</v>
      </c>
      <c r="D2083" s="72" t="str">
        <f>IF(G2083=0,"RESMİ TATİL",VLOOKUP(G2083,LİSTE!$B$7:$D$1300,3,0))</f>
        <v>Efe KARSAK</v>
      </c>
      <c r="E2083" s="72" t="str">
        <f>IF(H2083=0,"RESMİ TATİL",VLOOKUP(H2083,LİSTE!$B$7:$D$1300,3,0))</f>
        <v>Abdullah KIRBAÇ</v>
      </c>
      <c r="F2083" s="72">
        <f>IF(B2083="TATİL",0,IF(F2082&gt;0,IF(LİSTE!$F$1=H2082,1,H2082+1),IF(F2082=0,H2081+1,IF(F2081=0,H2080+1,IF(F2080=0,H2079+1,IF(F2079=0,H2078+1))))))</f>
        <v>10</v>
      </c>
      <c r="G2083" s="72">
        <f>IF(F2083=0,0,IF(LİSTE!$F$1=F2083,1,F2083+1))</f>
        <v>11</v>
      </c>
      <c r="H2083" s="72">
        <f>IF(G2083=0,0,IF(LİSTE!$F$1=G2083,1,G2083+1))</f>
        <v>12</v>
      </c>
      <c r="I2083" s="72" t="str">
        <f>IFERROR(VLOOKUP(A2083,TATİLLER!$A$2:$D$30000,3,0),"TATİL DEĞİL")</f>
        <v>TATİL DEĞİL</v>
      </c>
    </row>
    <row r="2084" spans="1:9" x14ac:dyDescent="0.25">
      <c r="A2084" s="74">
        <f t="shared" si="484"/>
        <v>48115</v>
      </c>
      <c r="B2084" s="72">
        <f t="shared" si="476"/>
        <v>3</v>
      </c>
      <c r="C2084" s="72" t="str">
        <f>IF(F2084=0,"RESMİ TATİL",VLOOKUP(F2084,LİSTE!$B$7:$D$1300,3,0))</f>
        <v>Ümmü Defne GÜLER</v>
      </c>
      <c r="D2084" s="72" t="str">
        <f>IF(G2084=0,"RESMİ TATİL",VLOOKUP(G2084,LİSTE!$B$7:$D$1300,3,0))</f>
        <v>Şevval ÖZDAMAR</v>
      </c>
      <c r="E2084" s="72" t="str">
        <f>IF(H2084=0,"RESMİ TATİL",VLOOKUP(H2084,LİSTE!$B$7:$D$1300,3,0))</f>
        <v>Zeynep AKDAĞ</v>
      </c>
      <c r="F2084" s="72">
        <f>IF(B2084="TATİL",0,IF(F2083&gt;0,IF(LİSTE!$F$1=H2083,1,H2083+1),IF(F2083=0,H2082+1,IF(F2082=0,H2081+1,IF(F2081=0,H2080+1,IF(F2080=0,H2079+1))))))</f>
        <v>13</v>
      </c>
      <c r="G2084" s="72">
        <f>IF(F2084=0,0,IF(LİSTE!$F$1=F2084,1,F2084+1))</f>
        <v>14</v>
      </c>
      <c r="H2084" s="72">
        <f>IF(G2084=0,0,IF(LİSTE!$F$1=G2084,1,G2084+1))</f>
        <v>15</v>
      </c>
      <c r="I2084" s="72" t="str">
        <f>IFERROR(VLOOKUP(A2084,TATİLLER!$A$2:$D$30000,3,0),"TATİL DEĞİL")</f>
        <v>TATİL DEĞİL</v>
      </c>
    </row>
    <row r="2085" spans="1:9" x14ac:dyDescent="0.25">
      <c r="A2085" s="74">
        <f t="shared" si="484"/>
        <v>48116</v>
      </c>
      <c r="B2085" s="72">
        <f t="shared" si="476"/>
        <v>4</v>
      </c>
      <c r="C2085" s="72" t="str">
        <f>IF(F2085=0,"RESMİ TATİL",VLOOKUP(F2085,LİSTE!$B$7:$D$1300,3,0))</f>
        <v>Esma ÇOKER</v>
      </c>
      <c r="D2085" s="72" t="str">
        <f>IF(G2085=0,"RESMİ TATİL",VLOOKUP(G2085,LİSTE!$B$7:$D$1300,3,0))</f>
        <v>Dursun Kubilay YAŞAR</v>
      </c>
      <c r="E2085" s="72" t="str">
        <f>IF(H2085=0,"RESMİ TATİL",VLOOKUP(H2085,LİSTE!$B$7:$D$1300,3,0))</f>
        <v>Zeynep Beril BAŞPINAR</v>
      </c>
      <c r="F2085" s="72">
        <f>IF(B2085="TATİL",0,IF(F2084&gt;0,IF(LİSTE!$F$1=H2084,1,H2084+1),IF(F2084=0,H2083+1,IF(F2083=0,H2082+1,IF(F2082=0,H2081+1,IF(F2081=0,H2080+1))))))</f>
        <v>16</v>
      </c>
      <c r="G2085" s="72">
        <f>IF(F2085=0,0,IF(LİSTE!$F$1=F2085,1,F2085+1))</f>
        <v>17</v>
      </c>
      <c r="H2085" s="72">
        <f>IF(G2085=0,0,IF(LİSTE!$F$1=G2085,1,G2085+1))</f>
        <v>18</v>
      </c>
      <c r="I2085" s="72" t="str">
        <f>IFERROR(VLOOKUP(A2085,TATİLLER!$A$2:$D$30000,3,0),"TATİL DEĞİL")</f>
        <v>TATİL DEĞİL</v>
      </c>
    </row>
    <row r="2086" spans="1:9" x14ac:dyDescent="0.25">
      <c r="A2086" s="74">
        <f t="shared" si="484"/>
        <v>48117</v>
      </c>
      <c r="B2086" s="72">
        <f t="shared" si="476"/>
        <v>5</v>
      </c>
      <c r="C2086" s="72" t="str">
        <f>IF(F2086=0,"RESMİ TATİL",VLOOKUP(F2086,LİSTE!$B$7:$D$1300,3,0))</f>
        <v>Ahmet DAL</v>
      </c>
      <c r="D2086" s="72" t="str">
        <f>IF(G2086=0,"RESMİ TATİL",VLOOKUP(G2086,LİSTE!$B$7:$D$1300,3,0))</f>
        <v>Emirhan KARATAŞ</v>
      </c>
      <c r="E2086" s="72" t="str">
        <f>IF(H2086=0,"RESMİ TATİL",VLOOKUP(H2086,LİSTE!$B$7:$D$1300,3,0))</f>
        <v>Zümra Yeter ARI</v>
      </c>
      <c r="F2086" s="72">
        <f>IF(B2086="TATİL",0,IF(F2085&gt;0,IF(LİSTE!$F$1=H2085,1,H2085+1),IF(F2085=0,H2084+1,IF(F2084=0,H2083+1,IF(F2083=0,H2082+1,IF(F2082=0,H2081+1))))))</f>
        <v>19</v>
      </c>
      <c r="G2086" s="72">
        <f>IF(F2086=0,0,IF(LİSTE!$F$1=F2086,1,F2086+1))</f>
        <v>20</v>
      </c>
      <c r="H2086" s="72">
        <f>IF(G2086=0,0,IF(LİSTE!$F$1=G2086,1,G2086+1))</f>
        <v>21</v>
      </c>
      <c r="I2086" s="72" t="str">
        <f>IFERROR(VLOOKUP(A2086,TATİLLER!$A$2:$D$30000,3,0),"TATİL DEĞİL")</f>
        <v>TATİL DEĞİL</v>
      </c>
    </row>
    <row r="2087" spans="1:9" x14ac:dyDescent="0.25">
      <c r="A2087" s="74">
        <f t="shared" ref="A2087" si="485">A2086+3</f>
        <v>48120</v>
      </c>
      <c r="B2087" s="72">
        <f t="shared" si="476"/>
        <v>1</v>
      </c>
      <c r="C2087" s="72" t="str">
        <f>IF(F2087=0,"RESMİ TATİL",VLOOKUP(F2087,LİSTE!$B$7:$D$1300,3,0))</f>
        <v>Utku KARAGÖZ</v>
      </c>
      <c r="D2087" s="72" t="str">
        <f>IF(G2087=0,"RESMİ TATİL",VLOOKUP(G2087,LİSTE!$B$7:$D$1300,3,0))</f>
        <v>Feyza Zümra AVCIOĞLU</v>
      </c>
      <c r="E2087" s="72" t="str">
        <f>IF(H2087=0,"RESMİ TATİL",VLOOKUP(H2087,LİSTE!$B$7:$D$1300,3,0))</f>
        <v>Yusuf Ali TABUR</v>
      </c>
      <c r="F2087" s="72">
        <f>IF(B2087="TATİL",0,IF(F2086&gt;0,IF(LİSTE!$F$1=H2086,1,H2086+1),IF(F2086=0,H2085+1,IF(F2085=0,H2084+1,IF(F2084=0,H2083+1,IF(F2083=0,H2082+1))))))</f>
        <v>22</v>
      </c>
      <c r="G2087" s="72">
        <f>IF(F2087=0,0,IF(LİSTE!$F$1=F2087,1,F2087+1))</f>
        <v>23</v>
      </c>
      <c r="H2087" s="72">
        <f>IF(G2087=0,0,IF(LİSTE!$F$1=G2087,1,G2087+1))</f>
        <v>24</v>
      </c>
      <c r="I2087" s="72" t="str">
        <f>IFERROR(VLOOKUP(A2087,TATİLLER!$A$2:$D$30000,3,0),"TATİL DEĞİL")</f>
        <v>TATİL DEĞİL</v>
      </c>
    </row>
    <row r="2088" spans="1:9" x14ac:dyDescent="0.25">
      <c r="A2088" s="74">
        <f t="shared" si="484"/>
        <v>48121</v>
      </c>
      <c r="B2088" s="72">
        <f t="shared" si="476"/>
        <v>2</v>
      </c>
      <c r="C2088" s="72" t="str">
        <f>IF(F2088=0,"RESMİ TATİL",VLOOKUP(F2088,LİSTE!$B$7:$D$1300,3,0))</f>
        <v>Irmak UTEBAY</v>
      </c>
      <c r="D2088" s="72" t="str">
        <f>IF(G2088=0,"RESMİ TATİL",VLOOKUP(G2088,LİSTE!$B$7:$D$1300,3,0))</f>
        <v>Kerem AKKOÇ</v>
      </c>
      <c r="E2088" s="72" t="str">
        <f>IF(H2088=0,"RESMİ TATİL",VLOOKUP(H2088,LİSTE!$B$7:$D$1300,3,0))</f>
        <v>Elçin Ayşe ELMAS</v>
      </c>
      <c r="F2088" s="72">
        <f>IF(B2088="TATİL",0,IF(F2087&gt;0,IF(LİSTE!$F$1=H2087,1,H2087+1),IF(F2087=0,H2086+1,IF(F2086=0,H2085+1,IF(F2085=0,H2084+1,IF(F2084=0,H2083+1))))))</f>
        <v>25</v>
      </c>
      <c r="G2088" s="72">
        <f>IF(F2088=0,0,IF(LİSTE!$F$1=F2088,1,F2088+1))</f>
        <v>26</v>
      </c>
      <c r="H2088" s="72">
        <f>IF(G2088=0,0,IF(LİSTE!$F$1=G2088,1,G2088+1))</f>
        <v>27</v>
      </c>
      <c r="I2088" s="72" t="str">
        <f>IFERROR(VLOOKUP(A2088,TATİLLER!$A$2:$D$30000,3,0),"TATİL DEĞİL")</f>
        <v>TATİL DEĞİL</v>
      </c>
    </row>
    <row r="2089" spans="1:9" x14ac:dyDescent="0.25">
      <c r="A2089" s="74">
        <f t="shared" si="484"/>
        <v>48122</v>
      </c>
      <c r="B2089" s="72">
        <f t="shared" si="476"/>
        <v>3</v>
      </c>
      <c r="C2089" s="72" t="str">
        <f>IF(F2089=0,"RESMİ TATİL",VLOOKUP(F2089,LİSTE!$B$7:$D$1300,3,0))</f>
        <v>Muhammed YILDIZDAĞ</v>
      </c>
      <c r="D2089" s="72" t="str">
        <f>IF(G2089=0,"RESMİ TATİL",VLOOKUP(G2089,LİSTE!$B$7:$D$1300,3,0))</f>
        <v>Nisa Nur SANCAR</v>
      </c>
      <c r="E2089" s="72" t="str">
        <f>IF(H2089=0,"RESMİ TATİL",VLOOKUP(H2089,LİSTE!$B$7:$D$1300,3,0))</f>
        <v>Esila ÇETİN</v>
      </c>
      <c r="F2089" s="72">
        <f>IF(B2089="TATİL",0,IF(F2088&gt;0,IF(LİSTE!$F$1=H2088,1,H2088+1),IF(F2088=0,H2087+1,IF(F2087=0,H2086+1,IF(F2086=0,H2085+1,IF(F2085=0,H2084+1))))))</f>
        <v>28</v>
      </c>
      <c r="G2089" s="72">
        <f>IF(F2089=0,0,IF(LİSTE!$F$1=F2089,1,F2089+1))</f>
        <v>1</v>
      </c>
      <c r="H2089" s="72">
        <f>IF(G2089=0,0,IF(LİSTE!$F$1=G2089,1,G2089+1))</f>
        <v>2</v>
      </c>
      <c r="I2089" s="72" t="str">
        <f>IFERROR(VLOOKUP(A2089,TATİLLER!$A$2:$D$30000,3,0),"TATİL DEĞİL")</f>
        <v>TATİL DEĞİL</v>
      </c>
    </row>
    <row r="2090" spans="1:9" x14ac:dyDescent="0.25">
      <c r="A2090" s="74">
        <f t="shared" si="484"/>
        <v>48123</v>
      </c>
      <c r="B2090" s="72">
        <f t="shared" si="476"/>
        <v>4</v>
      </c>
      <c r="C2090" s="72" t="str">
        <f>IF(F2090=0,"RESMİ TATİL",VLOOKUP(F2090,LİSTE!$B$7:$D$1300,3,0))</f>
        <v>Zeynep Sevde TOPUZ</v>
      </c>
      <c r="D2090" s="72" t="str">
        <f>IF(G2090=0,"RESMİ TATİL",VLOOKUP(G2090,LİSTE!$B$7:$D$1300,3,0))</f>
        <v>Ömer Asaf KADAŞ</v>
      </c>
      <c r="E2090" s="72" t="str">
        <f>IF(H2090=0,"RESMİ TATİL",VLOOKUP(H2090,LİSTE!$B$7:$D$1300,3,0))</f>
        <v>Ramazan Baran ADIGÜZEL</v>
      </c>
      <c r="F2090" s="72">
        <f>IF(B2090="TATİL",0,IF(F2089&gt;0,IF(LİSTE!$F$1=H2089,1,H2089+1),IF(F2089=0,H2088+1,IF(F2088=0,H2087+1,IF(F2087=0,H2086+1,IF(F2086=0,H2085+1))))))</f>
        <v>3</v>
      </c>
      <c r="G2090" s="72">
        <f>IF(F2090=0,0,IF(LİSTE!$F$1=F2090,1,F2090+1))</f>
        <v>4</v>
      </c>
      <c r="H2090" s="72">
        <f>IF(G2090=0,0,IF(LİSTE!$F$1=G2090,1,G2090+1))</f>
        <v>5</v>
      </c>
      <c r="I2090" s="72" t="str">
        <f>IFERROR(VLOOKUP(A2090,TATİLLER!$A$2:$D$30000,3,0),"TATİL DEĞİL")</f>
        <v>TATİL DEĞİL</v>
      </c>
    </row>
    <row r="2091" spans="1:9" x14ac:dyDescent="0.25">
      <c r="A2091" s="74">
        <f t="shared" si="484"/>
        <v>48124</v>
      </c>
      <c r="B2091" s="72">
        <f t="shared" si="476"/>
        <v>5</v>
      </c>
      <c r="C2091" s="72" t="str">
        <f>IF(F2091=0,"RESMİ TATİL",VLOOKUP(F2091,LİSTE!$B$7:$D$1300,3,0))</f>
        <v>Bahar AKGÜN</v>
      </c>
      <c r="D2091" s="72" t="str">
        <f>IF(G2091=0,"RESMİ TATİL",VLOOKUP(G2091,LİSTE!$B$7:$D$1300,3,0))</f>
        <v>Ömer AKGÜL</v>
      </c>
      <c r="E2091" s="72" t="str">
        <f>IF(H2091=0,"RESMİ TATİL",VLOOKUP(H2091,LİSTE!$B$7:$D$1300,3,0))</f>
        <v>Muharrem EFE TANRIVERDİ</v>
      </c>
      <c r="F2091" s="72">
        <f>IF(B2091="TATİL",0,IF(F2090&gt;0,IF(LİSTE!$F$1=H2090,1,H2090+1),IF(F2090=0,H2089+1,IF(F2089=0,H2088+1,IF(F2088=0,H2087+1,IF(F2087=0,H2086+1))))))</f>
        <v>6</v>
      </c>
      <c r="G2091" s="72">
        <f>IF(F2091=0,0,IF(LİSTE!$F$1=F2091,1,F2091+1))</f>
        <v>7</v>
      </c>
      <c r="H2091" s="72">
        <f>IF(G2091=0,0,IF(LİSTE!$F$1=G2091,1,G2091+1))</f>
        <v>8</v>
      </c>
      <c r="I2091" s="72" t="str">
        <f>IFERROR(VLOOKUP(A2091,TATİLLER!$A$2:$D$30000,3,0),"TATİL DEĞİL")</f>
        <v>TATİL DEĞİL</v>
      </c>
    </row>
    <row r="2092" spans="1:9" x14ac:dyDescent="0.25">
      <c r="A2092" s="74">
        <f t="shared" ref="A2092" si="486">A2091+3</f>
        <v>48127</v>
      </c>
      <c r="B2092" s="72">
        <f t="shared" si="476"/>
        <v>1</v>
      </c>
      <c r="C2092" s="72" t="str">
        <f>IF(F2092=0,"RESMİ TATİL",VLOOKUP(F2092,LİSTE!$B$7:$D$1300,3,0))</f>
        <v>Anıl DOĞAN</v>
      </c>
      <c r="D2092" s="72" t="str">
        <f>IF(G2092=0,"RESMİ TATİL",VLOOKUP(G2092,LİSTE!$B$7:$D$1300,3,0))</f>
        <v>İpek ARSLAN</v>
      </c>
      <c r="E2092" s="72" t="str">
        <f>IF(H2092=0,"RESMİ TATİL",VLOOKUP(H2092,LİSTE!$B$7:$D$1300,3,0))</f>
        <v>Efe KARSAK</v>
      </c>
      <c r="F2092" s="72">
        <f>IF(B2092="TATİL",0,IF(F2091&gt;0,IF(LİSTE!$F$1=H2091,1,H2091+1),IF(F2091=0,H2090+1,IF(F2090=0,H2089+1,IF(F2089=0,H2088+1,IF(F2088=0,H2087+1))))))</f>
        <v>9</v>
      </c>
      <c r="G2092" s="72">
        <f>IF(F2092=0,0,IF(LİSTE!$F$1=F2092,1,F2092+1))</f>
        <v>10</v>
      </c>
      <c r="H2092" s="72">
        <f>IF(G2092=0,0,IF(LİSTE!$F$1=G2092,1,G2092+1))</f>
        <v>11</v>
      </c>
      <c r="I2092" s="72" t="str">
        <f>IFERROR(VLOOKUP(A2092,TATİLLER!$A$2:$D$30000,3,0),"TATİL DEĞİL")</f>
        <v>TATİL DEĞİL</v>
      </c>
    </row>
    <row r="2093" spans="1:9" x14ac:dyDescent="0.25">
      <c r="A2093" s="74">
        <f t="shared" si="484"/>
        <v>48128</v>
      </c>
      <c r="B2093" s="72">
        <f t="shared" si="476"/>
        <v>2</v>
      </c>
      <c r="C2093" s="72" t="str">
        <f>IF(F2093=0,"RESMİ TATİL",VLOOKUP(F2093,LİSTE!$B$7:$D$1300,3,0))</f>
        <v>Abdullah KIRBAÇ</v>
      </c>
      <c r="D2093" s="72" t="str">
        <f>IF(G2093=0,"RESMİ TATİL",VLOOKUP(G2093,LİSTE!$B$7:$D$1300,3,0))</f>
        <v>Ümmü Defne GÜLER</v>
      </c>
      <c r="E2093" s="72" t="str">
        <f>IF(H2093=0,"RESMİ TATİL",VLOOKUP(H2093,LİSTE!$B$7:$D$1300,3,0))</f>
        <v>Şevval ÖZDAMAR</v>
      </c>
      <c r="F2093" s="72">
        <f>IF(B2093="TATİL",0,IF(F2092&gt;0,IF(LİSTE!$F$1=H2092,1,H2092+1),IF(F2092=0,H2091+1,IF(F2091=0,H2090+1,IF(F2090=0,H2089+1,IF(F2089=0,H2088+1))))))</f>
        <v>12</v>
      </c>
      <c r="G2093" s="72">
        <f>IF(F2093=0,0,IF(LİSTE!$F$1=F2093,1,F2093+1))</f>
        <v>13</v>
      </c>
      <c r="H2093" s="72">
        <f>IF(G2093=0,0,IF(LİSTE!$F$1=G2093,1,G2093+1))</f>
        <v>14</v>
      </c>
      <c r="I2093" s="72" t="str">
        <f>IFERROR(VLOOKUP(A2093,TATİLLER!$A$2:$D$30000,3,0),"TATİL DEĞİL")</f>
        <v>TATİL DEĞİL</v>
      </c>
    </row>
    <row r="2094" spans="1:9" x14ac:dyDescent="0.25">
      <c r="A2094" s="74">
        <f t="shared" si="484"/>
        <v>48129</v>
      </c>
      <c r="B2094" s="72">
        <f t="shared" si="476"/>
        <v>3</v>
      </c>
      <c r="C2094" s="72" t="str">
        <f>IF(F2094=0,"RESMİ TATİL",VLOOKUP(F2094,LİSTE!$B$7:$D$1300,3,0))</f>
        <v>Zeynep AKDAĞ</v>
      </c>
      <c r="D2094" s="72" t="str">
        <f>IF(G2094=0,"RESMİ TATİL",VLOOKUP(G2094,LİSTE!$B$7:$D$1300,3,0))</f>
        <v>Esma ÇOKER</v>
      </c>
      <c r="E2094" s="72" t="str">
        <f>IF(H2094=0,"RESMİ TATİL",VLOOKUP(H2094,LİSTE!$B$7:$D$1300,3,0))</f>
        <v>Dursun Kubilay YAŞAR</v>
      </c>
      <c r="F2094" s="72">
        <f>IF(B2094="TATİL",0,IF(F2093&gt;0,IF(LİSTE!$F$1=H2093,1,H2093+1),IF(F2093=0,H2092+1,IF(F2092=0,H2091+1,IF(F2091=0,H2090+1,IF(F2090=0,H2089+1))))))</f>
        <v>15</v>
      </c>
      <c r="G2094" s="72">
        <f>IF(F2094=0,0,IF(LİSTE!$F$1=F2094,1,F2094+1))</f>
        <v>16</v>
      </c>
      <c r="H2094" s="72">
        <f>IF(G2094=0,0,IF(LİSTE!$F$1=G2094,1,G2094+1))</f>
        <v>17</v>
      </c>
      <c r="I2094" s="72" t="str">
        <f>IFERROR(VLOOKUP(A2094,TATİLLER!$A$2:$D$30000,3,0),"TATİL DEĞİL")</f>
        <v>TATİL DEĞİL</v>
      </c>
    </row>
    <row r="2095" spans="1:9" x14ac:dyDescent="0.25">
      <c r="A2095" s="74">
        <f t="shared" si="484"/>
        <v>48130</v>
      </c>
      <c r="B2095" s="72">
        <f t="shared" si="476"/>
        <v>4</v>
      </c>
      <c r="C2095" s="72" t="str">
        <f>IF(F2095=0,"RESMİ TATİL",VLOOKUP(F2095,LİSTE!$B$7:$D$1300,3,0))</f>
        <v>Zeynep Beril BAŞPINAR</v>
      </c>
      <c r="D2095" s="72" t="str">
        <f>IF(G2095=0,"RESMİ TATİL",VLOOKUP(G2095,LİSTE!$B$7:$D$1300,3,0))</f>
        <v>Ahmet DAL</v>
      </c>
      <c r="E2095" s="72" t="str">
        <f>IF(H2095=0,"RESMİ TATİL",VLOOKUP(H2095,LİSTE!$B$7:$D$1300,3,0))</f>
        <v>Emirhan KARATAŞ</v>
      </c>
      <c r="F2095" s="72">
        <f>IF(B2095="TATİL",0,IF(F2094&gt;0,IF(LİSTE!$F$1=H2094,1,H2094+1),IF(F2094=0,H2093+1,IF(F2093=0,H2092+1,IF(F2092=0,H2091+1,IF(F2091=0,H2090+1))))))</f>
        <v>18</v>
      </c>
      <c r="G2095" s="72">
        <f>IF(F2095=0,0,IF(LİSTE!$F$1=F2095,1,F2095+1))</f>
        <v>19</v>
      </c>
      <c r="H2095" s="72">
        <f>IF(G2095=0,0,IF(LİSTE!$F$1=G2095,1,G2095+1))</f>
        <v>20</v>
      </c>
      <c r="I2095" s="72" t="str">
        <f>IFERROR(VLOOKUP(A2095,TATİLLER!$A$2:$D$30000,3,0),"TATİL DEĞİL")</f>
        <v>TATİL DEĞİL</v>
      </c>
    </row>
    <row r="2096" spans="1:9" x14ac:dyDescent="0.25">
      <c r="A2096" s="74">
        <f t="shared" si="484"/>
        <v>48131</v>
      </c>
      <c r="B2096" s="72">
        <f t="shared" si="476"/>
        <v>5</v>
      </c>
      <c r="C2096" s="72" t="str">
        <f>IF(F2096=0,"RESMİ TATİL",VLOOKUP(F2096,LİSTE!$B$7:$D$1300,3,0))</f>
        <v>Zümra Yeter ARI</v>
      </c>
      <c r="D2096" s="72" t="str">
        <f>IF(G2096=0,"RESMİ TATİL",VLOOKUP(G2096,LİSTE!$B$7:$D$1300,3,0))</f>
        <v>Utku KARAGÖZ</v>
      </c>
      <c r="E2096" s="72" t="str">
        <f>IF(H2096=0,"RESMİ TATİL",VLOOKUP(H2096,LİSTE!$B$7:$D$1300,3,0))</f>
        <v>Feyza Zümra AVCIOĞLU</v>
      </c>
      <c r="F2096" s="72">
        <f>IF(B2096="TATİL",0,IF(F2095&gt;0,IF(LİSTE!$F$1=H2095,1,H2095+1),IF(F2095=0,H2094+1,IF(F2094=0,H2093+1,IF(F2093=0,H2092+1,IF(F2092=0,H2091+1))))))</f>
        <v>21</v>
      </c>
      <c r="G2096" s="72">
        <f>IF(F2096=0,0,IF(LİSTE!$F$1=F2096,1,F2096+1))</f>
        <v>22</v>
      </c>
      <c r="H2096" s="72">
        <f>IF(G2096=0,0,IF(LİSTE!$F$1=G2096,1,G2096+1))</f>
        <v>23</v>
      </c>
      <c r="I2096" s="72" t="str">
        <f>IFERROR(VLOOKUP(A2096,TATİLLER!$A$2:$D$30000,3,0),"TATİL DEĞİL")</f>
        <v>TATİL DEĞİL</v>
      </c>
    </row>
    <row r="2097" spans="1:9" x14ac:dyDescent="0.25">
      <c r="A2097" s="74">
        <f t="shared" ref="A2097" si="487">A2096+3</f>
        <v>48134</v>
      </c>
      <c r="B2097" s="72">
        <f t="shared" si="476"/>
        <v>1</v>
      </c>
      <c r="C2097" s="72" t="str">
        <f>IF(F2097=0,"RESMİ TATİL",VLOOKUP(F2097,LİSTE!$B$7:$D$1300,3,0))</f>
        <v>Yusuf Ali TABUR</v>
      </c>
      <c r="D2097" s="72" t="str">
        <f>IF(G2097=0,"RESMİ TATİL",VLOOKUP(G2097,LİSTE!$B$7:$D$1300,3,0))</f>
        <v>Irmak UTEBAY</v>
      </c>
      <c r="E2097" s="72" t="str">
        <f>IF(H2097=0,"RESMİ TATİL",VLOOKUP(H2097,LİSTE!$B$7:$D$1300,3,0))</f>
        <v>Kerem AKKOÇ</v>
      </c>
      <c r="F2097" s="72">
        <f>IF(B2097="TATİL",0,IF(F2096&gt;0,IF(LİSTE!$F$1=H2096,1,H2096+1),IF(F2096=0,H2095+1,IF(F2095=0,H2094+1,IF(F2094=0,H2093+1,IF(F2093=0,H2092+1))))))</f>
        <v>24</v>
      </c>
      <c r="G2097" s="72">
        <f>IF(F2097=0,0,IF(LİSTE!$F$1=F2097,1,F2097+1))</f>
        <v>25</v>
      </c>
      <c r="H2097" s="72">
        <f>IF(G2097=0,0,IF(LİSTE!$F$1=G2097,1,G2097+1))</f>
        <v>26</v>
      </c>
      <c r="I2097" s="72" t="str">
        <f>IFERROR(VLOOKUP(A2097,TATİLLER!$A$2:$D$30000,3,0),"TATİL DEĞİL")</f>
        <v>TATİL DEĞİL</v>
      </c>
    </row>
    <row r="2098" spans="1:9" x14ac:dyDescent="0.25">
      <c r="A2098" s="74">
        <f t="shared" si="484"/>
        <v>48135</v>
      </c>
      <c r="B2098" s="72">
        <f t="shared" si="476"/>
        <v>2</v>
      </c>
      <c r="C2098" s="72" t="str">
        <f>IF(F2098=0,"RESMİ TATİL",VLOOKUP(F2098,LİSTE!$B$7:$D$1300,3,0))</f>
        <v>Elçin Ayşe ELMAS</v>
      </c>
      <c r="D2098" s="72" t="str">
        <f>IF(G2098=0,"RESMİ TATİL",VLOOKUP(G2098,LİSTE!$B$7:$D$1300,3,0))</f>
        <v>Muhammed YILDIZDAĞ</v>
      </c>
      <c r="E2098" s="72" t="str">
        <f>IF(H2098=0,"RESMİ TATİL",VLOOKUP(H2098,LİSTE!$B$7:$D$1300,3,0))</f>
        <v>Nisa Nur SANCAR</v>
      </c>
      <c r="F2098" s="72">
        <f>IF(B2098="TATİL",0,IF(F2097&gt;0,IF(LİSTE!$F$1=H2097,1,H2097+1),IF(F2097=0,H2096+1,IF(F2096=0,H2095+1,IF(F2095=0,H2094+1,IF(F2094=0,H2093+1))))))</f>
        <v>27</v>
      </c>
      <c r="G2098" s="72">
        <f>IF(F2098=0,0,IF(LİSTE!$F$1=F2098,1,F2098+1))</f>
        <v>28</v>
      </c>
      <c r="H2098" s="72">
        <f>IF(G2098=0,0,IF(LİSTE!$F$1=G2098,1,G2098+1))</f>
        <v>1</v>
      </c>
      <c r="I2098" s="72" t="str">
        <f>IFERROR(VLOOKUP(A2098,TATİLLER!$A$2:$D$30000,3,0),"TATİL DEĞİL")</f>
        <v>TATİL DEĞİL</v>
      </c>
    </row>
    <row r="2099" spans="1:9" x14ac:dyDescent="0.25">
      <c r="A2099" s="74">
        <f t="shared" si="484"/>
        <v>48136</v>
      </c>
      <c r="B2099" s="72">
        <f t="shared" si="476"/>
        <v>3</v>
      </c>
      <c r="C2099" s="72" t="str">
        <f>IF(F2099=0,"RESMİ TATİL",VLOOKUP(F2099,LİSTE!$B$7:$D$1300,3,0))</f>
        <v>Esila ÇETİN</v>
      </c>
      <c r="D2099" s="72" t="str">
        <f>IF(G2099=0,"RESMİ TATİL",VLOOKUP(G2099,LİSTE!$B$7:$D$1300,3,0))</f>
        <v>Zeynep Sevde TOPUZ</v>
      </c>
      <c r="E2099" s="72" t="str">
        <f>IF(H2099=0,"RESMİ TATİL",VLOOKUP(H2099,LİSTE!$B$7:$D$1300,3,0))</f>
        <v>Ömer Asaf KADAŞ</v>
      </c>
      <c r="F2099" s="72">
        <f>IF(B2099="TATİL",0,IF(F2098&gt;0,IF(LİSTE!$F$1=H2098,1,H2098+1),IF(F2098=0,H2097+1,IF(F2097=0,H2096+1,IF(F2096=0,H2095+1,IF(F2095=0,H2094+1))))))</f>
        <v>2</v>
      </c>
      <c r="G2099" s="72">
        <f>IF(F2099=0,0,IF(LİSTE!$F$1=F2099,1,F2099+1))</f>
        <v>3</v>
      </c>
      <c r="H2099" s="72">
        <f>IF(G2099=0,0,IF(LİSTE!$F$1=G2099,1,G2099+1))</f>
        <v>4</v>
      </c>
      <c r="I2099" s="72" t="str">
        <f>IFERROR(VLOOKUP(A2099,TATİLLER!$A$2:$D$30000,3,0),"TATİL DEĞİL")</f>
        <v>TATİL DEĞİL</v>
      </c>
    </row>
    <row r="2100" spans="1:9" x14ac:dyDescent="0.25">
      <c r="A2100" s="74">
        <f t="shared" si="484"/>
        <v>48137</v>
      </c>
      <c r="B2100" s="72">
        <f t="shared" si="476"/>
        <v>4</v>
      </c>
      <c r="C2100" s="72" t="str">
        <f>IF(F2100=0,"RESMİ TATİL",VLOOKUP(F2100,LİSTE!$B$7:$D$1300,3,0))</f>
        <v>Ramazan Baran ADIGÜZEL</v>
      </c>
      <c r="D2100" s="72" t="str">
        <f>IF(G2100=0,"RESMİ TATİL",VLOOKUP(G2100,LİSTE!$B$7:$D$1300,3,0))</f>
        <v>Bahar AKGÜN</v>
      </c>
      <c r="E2100" s="72" t="str">
        <f>IF(H2100=0,"RESMİ TATİL",VLOOKUP(H2100,LİSTE!$B$7:$D$1300,3,0))</f>
        <v>Ömer AKGÜL</v>
      </c>
      <c r="F2100" s="72">
        <f>IF(B2100="TATİL",0,IF(F2099&gt;0,IF(LİSTE!$F$1=H2099,1,H2099+1),IF(F2099=0,H2098+1,IF(F2098=0,H2097+1,IF(F2097=0,H2096+1,IF(F2096=0,H2095+1))))))</f>
        <v>5</v>
      </c>
      <c r="G2100" s="72">
        <f>IF(F2100=0,0,IF(LİSTE!$F$1=F2100,1,F2100+1))</f>
        <v>6</v>
      </c>
      <c r="H2100" s="72">
        <f>IF(G2100=0,0,IF(LİSTE!$F$1=G2100,1,G2100+1))</f>
        <v>7</v>
      </c>
      <c r="I2100" s="72" t="str">
        <f>IFERROR(VLOOKUP(A2100,TATİLLER!$A$2:$D$30000,3,0),"TATİL DEĞİL")</f>
        <v>TATİL DEĞİL</v>
      </c>
    </row>
    <row r="2101" spans="1:9" x14ac:dyDescent="0.25">
      <c r="A2101" s="74">
        <f t="shared" si="484"/>
        <v>48138</v>
      </c>
      <c r="B2101" s="72">
        <f t="shared" si="476"/>
        <v>5</v>
      </c>
      <c r="C2101" s="72" t="str">
        <f>IF(F2101=0,"RESMİ TATİL",VLOOKUP(F2101,LİSTE!$B$7:$D$1300,3,0))</f>
        <v>Muharrem EFE TANRIVERDİ</v>
      </c>
      <c r="D2101" s="72" t="str">
        <f>IF(G2101=0,"RESMİ TATİL",VLOOKUP(G2101,LİSTE!$B$7:$D$1300,3,0))</f>
        <v>Anıl DOĞAN</v>
      </c>
      <c r="E2101" s="72" t="str">
        <f>IF(H2101=0,"RESMİ TATİL",VLOOKUP(H2101,LİSTE!$B$7:$D$1300,3,0))</f>
        <v>İpek ARSLAN</v>
      </c>
      <c r="F2101" s="72">
        <f>IF(B2101="TATİL",0,IF(F2100&gt;0,IF(LİSTE!$F$1=H2100,1,H2100+1),IF(F2100=0,H2099+1,IF(F2099=0,H2098+1,IF(F2098=0,H2097+1,IF(F2097=0,H2096+1))))))</f>
        <v>8</v>
      </c>
      <c r="G2101" s="72">
        <f>IF(F2101=0,0,IF(LİSTE!$F$1=F2101,1,F2101+1))</f>
        <v>9</v>
      </c>
      <c r="H2101" s="72">
        <f>IF(G2101=0,0,IF(LİSTE!$F$1=G2101,1,G2101+1))</f>
        <v>10</v>
      </c>
      <c r="I2101" s="72" t="str">
        <f>IFERROR(VLOOKUP(A2101,TATİLLER!$A$2:$D$30000,3,0),"TATİL DEĞİL")</f>
        <v>TATİL DEĞİL</v>
      </c>
    </row>
    <row r="2102" spans="1:9" x14ac:dyDescent="0.25">
      <c r="A2102" s="74">
        <f t="shared" ref="A2102" si="488">A2101+3</f>
        <v>48141</v>
      </c>
      <c r="B2102" s="72">
        <f t="shared" si="476"/>
        <v>1</v>
      </c>
      <c r="C2102" s="72" t="str">
        <f>IF(F2102=0,"RESMİ TATİL",VLOOKUP(F2102,LİSTE!$B$7:$D$1300,3,0))</f>
        <v>Efe KARSAK</v>
      </c>
      <c r="D2102" s="72" t="str">
        <f>IF(G2102=0,"RESMİ TATİL",VLOOKUP(G2102,LİSTE!$B$7:$D$1300,3,0))</f>
        <v>Abdullah KIRBAÇ</v>
      </c>
      <c r="E2102" s="72" t="str">
        <f>IF(H2102=0,"RESMİ TATİL",VLOOKUP(H2102,LİSTE!$B$7:$D$1300,3,0))</f>
        <v>Ümmü Defne GÜLER</v>
      </c>
      <c r="F2102" s="72">
        <f>IF(B2102="TATİL",0,IF(F2101&gt;0,IF(LİSTE!$F$1=H2101,1,H2101+1),IF(F2101=0,H2100+1,IF(F2100=0,H2099+1,IF(F2099=0,H2098+1,IF(F2098=0,H2097+1))))))</f>
        <v>11</v>
      </c>
      <c r="G2102" s="72">
        <f>IF(F2102=0,0,IF(LİSTE!$F$1=F2102,1,F2102+1))</f>
        <v>12</v>
      </c>
      <c r="H2102" s="72">
        <f>IF(G2102=0,0,IF(LİSTE!$F$1=G2102,1,G2102+1))</f>
        <v>13</v>
      </c>
      <c r="I2102" s="72" t="str">
        <f>IFERROR(VLOOKUP(A2102,TATİLLER!$A$2:$D$30000,3,0),"TATİL DEĞİL")</f>
        <v>TATİL DEĞİL</v>
      </c>
    </row>
    <row r="2103" spans="1:9" x14ac:dyDescent="0.25">
      <c r="A2103" s="74">
        <f t="shared" si="484"/>
        <v>48142</v>
      </c>
      <c r="B2103" s="72">
        <f t="shared" si="476"/>
        <v>2</v>
      </c>
      <c r="C2103" s="72" t="str">
        <f>IF(F2103=0,"RESMİ TATİL",VLOOKUP(F2103,LİSTE!$B$7:$D$1300,3,0))</f>
        <v>Şevval ÖZDAMAR</v>
      </c>
      <c r="D2103" s="72" t="str">
        <f>IF(G2103=0,"RESMİ TATİL",VLOOKUP(G2103,LİSTE!$B$7:$D$1300,3,0))</f>
        <v>Zeynep AKDAĞ</v>
      </c>
      <c r="E2103" s="72" t="str">
        <f>IF(H2103=0,"RESMİ TATİL",VLOOKUP(H2103,LİSTE!$B$7:$D$1300,3,0))</f>
        <v>Esma ÇOKER</v>
      </c>
      <c r="F2103" s="72">
        <f>IF(B2103="TATİL",0,IF(F2102&gt;0,IF(LİSTE!$F$1=H2102,1,H2102+1),IF(F2102=0,H2101+1,IF(F2101=0,H2100+1,IF(F2100=0,H2099+1,IF(F2099=0,H2098+1))))))</f>
        <v>14</v>
      </c>
      <c r="G2103" s="72">
        <f>IF(F2103=0,0,IF(LİSTE!$F$1=F2103,1,F2103+1))</f>
        <v>15</v>
      </c>
      <c r="H2103" s="72">
        <f>IF(G2103=0,0,IF(LİSTE!$F$1=G2103,1,G2103+1))</f>
        <v>16</v>
      </c>
      <c r="I2103" s="72" t="str">
        <f>IFERROR(VLOOKUP(A2103,TATİLLER!$A$2:$D$30000,3,0),"TATİL DEĞİL")</f>
        <v>TATİL DEĞİL</v>
      </c>
    </row>
    <row r="2104" spans="1:9" x14ac:dyDescent="0.25">
      <c r="A2104" s="74">
        <f t="shared" si="484"/>
        <v>48143</v>
      </c>
      <c r="B2104" s="72">
        <f t="shared" si="476"/>
        <v>3</v>
      </c>
      <c r="C2104" s="72" t="str">
        <f>IF(F2104=0,"RESMİ TATİL",VLOOKUP(F2104,LİSTE!$B$7:$D$1300,3,0))</f>
        <v>Dursun Kubilay YAŞAR</v>
      </c>
      <c r="D2104" s="72" t="str">
        <f>IF(G2104=0,"RESMİ TATİL",VLOOKUP(G2104,LİSTE!$B$7:$D$1300,3,0))</f>
        <v>Zeynep Beril BAŞPINAR</v>
      </c>
      <c r="E2104" s="72" t="str">
        <f>IF(H2104=0,"RESMİ TATİL",VLOOKUP(H2104,LİSTE!$B$7:$D$1300,3,0))</f>
        <v>Ahmet DAL</v>
      </c>
      <c r="F2104" s="72">
        <f>IF(B2104="TATİL",0,IF(F2103&gt;0,IF(LİSTE!$F$1=H2103,1,H2103+1),IF(F2103=0,H2102+1,IF(F2102=0,H2101+1,IF(F2101=0,H2100+1,IF(F2100=0,H2099+1))))))</f>
        <v>17</v>
      </c>
      <c r="G2104" s="72">
        <f>IF(F2104=0,0,IF(LİSTE!$F$1=F2104,1,F2104+1))</f>
        <v>18</v>
      </c>
      <c r="H2104" s="72">
        <f>IF(G2104=0,0,IF(LİSTE!$F$1=G2104,1,G2104+1))</f>
        <v>19</v>
      </c>
      <c r="I2104" s="72" t="str">
        <f>IFERROR(VLOOKUP(A2104,TATİLLER!$A$2:$D$30000,3,0),"TATİL DEĞİL")</f>
        <v>TATİL DEĞİL</v>
      </c>
    </row>
    <row r="2105" spans="1:9" x14ac:dyDescent="0.25">
      <c r="A2105" s="74">
        <f t="shared" si="484"/>
        <v>48144</v>
      </c>
      <c r="B2105" s="72">
        <f t="shared" si="476"/>
        <v>4</v>
      </c>
      <c r="C2105" s="72" t="str">
        <f>IF(F2105=0,"RESMİ TATİL",VLOOKUP(F2105,LİSTE!$B$7:$D$1300,3,0))</f>
        <v>Emirhan KARATAŞ</v>
      </c>
      <c r="D2105" s="72" t="str">
        <f>IF(G2105=0,"RESMİ TATİL",VLOOKUP(G2105,LİSTE!$B$7:$D$1300,3,0))</f>
        <v>Zümra Yeter ARI</v>
      </c>
      <c r="E2105" s="72" t="str">
        <f>IF(H2105=0,"RESMİ TATİL",VLOOKUP(H2105,LİSTE!$B$7:$D$1300,3,0))</f>
        <v>Utku KARAGÖZ</v>
      </c>
      <c r="F2105" s="72">
        <f>IF(B2105="TATİL",0,IF(F2104&gt;0,IF(LİSTE!$F$1=H2104,1,H2104+1),IF(F2104=0,H2103+1,IF(F2103=0,H2102+1,IF(F2102=0,H2101+1,IF(F2101=0,H2100+1))))))</f>
        <v>20</v>
      </c>
      <c r="G2105" s="72">
        <f>IF(F2105=0,0,IF(LİSTE!$F$1=F2105,1,F2105+1))</f>
        <v>21</v>
      </c>
      <c r="H2105" s="72">
        <f>IF(G2105=0,0,IF(LİSTE!$F$1=G2105,1,G2105+1))</f>
        <v>22</v>
      </c>
      <c r="I2105" s="72" t="str">
        <f>IFERROR(VLOOKUP(A2105,TATİLLER!$A$2:$D$30000,3,0),"TATİL DEĞİL")</f>
        <v>TATİL DEĞİL</v>
      </c>
    </row>
    <row r="2106" spans="1:9" x14ac:dyDescent="0.25">
      <c r="A2106" s="74">
        <f t="shared" si="484"/>
        <v>48145</v>
      </c>
      <c r="B2106" s="72">
        <f t="shared" si="476"/>
        <v>5</v>
      </c>
      <c r="C2106" s="72" t="str">
        <f>IF(F2106=0,"RESMİ TATİL",VLOOKUP(F2106,LİSTE!$B$7:$D$1300,3,0))</f>
        <v>Feyza Zümra AVCIOĞLU</v>
      </c>
      <c r="D2106" s="72" t="str">
        <f>IF(G2106=0,"RESMİ TATİL",VLOOKUP(G2106,LİSTE!$B$7:$D$1300,3,0))</f>
        <v>Yusuf Ali TABUR</v>
      </c>
      <c r="E2106" s="72" t="str">
        <f>IF(H2106=0,"RESMİ TATİL",VLOOKUP(H2106,LİSTE!$B$7:$D$1300,3,0))</f>
        <v>Irmak UTEBAY</v>
      </c>
      <c r="F2106" s="72">
        <f>IF(B2106="TATİL",0,IF(F2105&gt;0,IF(LİSTE!$F$1=H2105,1,H2105+1),IF(F2105=0,H2104+1,IF(F2104=0,H2103+1,IF(F2103=0,H2102+1,IF(F2102=0,H2101+1))))))</f>
        <v>23</v>
      </c>
      <c r="G2106" s="72">
        <f>IF(F2106=0,0,IF(LİSTE!$F$1=F2106,1,F2106+1))</f>
        <v>24</v>
      </c>
      <c r="H2106" s="72">
        <f>IF(G2106=0,0,IF(LİSTE!$F$1=G2106,1,G2106+1))</f>
        <v>25</v>
      </c>
      <c r="I2106" s="72" t="str">
        <f>IFERROR(VLOOKUP(A2106,TATİLLER!$A$2:$D$30000,3,0),"TATİL DEĞİL")</f>
        <v>TATİL DEĞİL</v>
      </c>
    </row>
    <row r="2107" spans="1:9" x14ac:dyDescent="0.25">
      <c r="A2107" s="74">
        <f t="shared" ref="A2107" si="489">A2106+3</f>
        <v>48148</v>
      </c>
      <c r="B2107" s="72">
        <f t="shared" si="476"/>
        <v>1</v>
      </c>
      <c r="C2107" s="72" t="str">
        <f>IF(F2107=0,"RESMİ TATİL",VLOOKUP(F2107,LİSTE!$B$7:$D$1300,3,0))</f>
        <v>Kerem AKKOÇ</v>
      </c>
      <c r="D2107" s="72" t="str">
        <f>IF(G2107=0,"RESMİ TATİL",VLOOKUP(G2107,LİSTE!$B$7:$D$1300,3,0))</f>
        <v>Elçin Ayşe ELMAS</v>
      </c>
      <c r="E2107" s="72" t="str">
        <f>IF(H2107=0,"RESMİ TATİL",VLOOKUP(H2107,LİSTE!$B$7:$D$1300,3,0))</f>
        <v>Muhammed YILDIZDAĞ</v>
      </c>
      <c r="F2107" s="72">
        <f>IF(B2107="TATİL",0,IF(F2106&gt;0,IF(LİSTE!$F$1=H2106,1,H2106+1),IF(F2106=0,H2105+1,IF(F2105=0,H2104+1,IF(F2104=0,H2103+1,IF(F2103=0,H2102+1))))))</f>
        <v>26</v>
      </c>
      <c r="G2107" s="72">
        <f>IF(F2107=0,0,IF(LİSTE!$F$1=F2107,1,F2107+1))</f>
        <v>27</v>
      </c>
      <c r="H2107" s="72">
        <f>IF(G2107=0,0,IF(LİSTE!$F$1=G2107,1,G2107+1))</f>
        <v>28</v>
      </c>
      <c r="I2107" s="72" t="str">
        <f>IFERROR(VLOOKUP(A2107,TATİLLER!$A$2:$D$30000,3,0),"TATİL DEĞİL")</f>
        <v>TATİL DEĞİL</v>
      </c>
    </row>
    <row r="2108" spans="1:9" x14ac:dyDescent="0.25">
      <c r="A2108" s="74">
        <f t="shared" si="484"/>
        <v>48149</v>
      </c>
      <c r="B2108" s="72">
        <f t="shared" si="476"/>
        <v>2</v>
      </c>
      <c r="C2108" s="72" t="str">
        <f>IF(F2108=0,"RESMİ TATİL",VLOOKUP(F2108,LİSTE!$B$7:$D$1300,3,0))</f>
        <v>Nisa Nur SANCAR</v>
      </c>
      <c r="D2108" s="72" t="str">
        <f>IF(G2108=0,"RESMİ TATİL",VLOOKUP(G2108,LİSTE!$B$7:$D$1300,3,0))</f>
        <v>Esila ÇETİN</v>
      </c>
      <c r="E2108" s="72" t="str">
        <f>IF(H2108=0,"RESMİ TATİL",VLOOKUP(H2108,LİSTE!$B$7:$D$1300,3,0))</f>
        <v>Zeynep Sevde TOPUZ</v>
      </c>
      <c r="F2108" s="72">
        <f>IF(B2108="TATİL",0,IF(F2107&gt;0,IF(LİSTE!$F$1=H2107,1,H2107+1),IF(F2107=0,H2106+1,IF(F2106=0,H2105+1,IF(F2105=0,H2104+1,IF(F2104=0,H2103+1))))))</f>
        <v>1</v>
      </c>
      <c r="G2108" s="72">
        <f>IF(F2108=0,0,IF(LİSTE!$F$1=F2108,1,F2108+1))</f>
        <v>2</v>
      </c>
      <c r="H2108" s="72">
        <f>IF(G2108=0,0,IF(LİSTE!$F$1=G2108,1,G2108+1))</f>
        <v>3</v>
      </c>
      <c r="I2108" s="72" t="str">
        <f>IFERROR(VLOOKUP(A2108,TATİLLER!$A$2:$D$30000,3,0),"TATİL DEĞİL")</f>
        <v>TATİL DEĞİL</v>
      </c>
    </row>
    <row r="2109" spans="1:9" x14ac:dyDescent="0.25">
      <c r="A2109" s="74">
        <f t="shared" si="484"/>
        <v>48150</v>
      </c>
      <c r="B2109" s="72">
        <f t="shared" si="476"/>
        <v>3</v>
      </c>
      <c r="C2109" s="72" t="str">
        <f>IF(F2109=0,"RESMİ TATİL",VLOOKUP(F2109,LİSTE!$B$7:$D$1300,3,0))</f>
        <v>Ömer Asaf KADAŞ</v>
      </c>
      <c r="D2109" s="72" t="str">
        <f>IF(G2109=0,"RESMİ TATİL",VLOOKUP(G2109,LİSTE!$B$7:$D$1300,3,0))</f>
        <v>Ramazan Baran ADIGÜZEL</v>
      </c>
      <c r="E2109" s="72" t="str">
        <f>IF(H2109=0,"RESMİ TATİL",VLOOKUP(H2109,LİSTE!$B$7:$D$1300,3,0))</f>
        <v>Bahar AKGÜN</v>
      </c>
      <c r="F2109" s="72">
        <f>IF(B2109="TATİL",0,IF(F2108&gt;0,IF(LİSTE!$F$1=H2108,1,H2108+1),IF(F2108=0,H2107+1,IF(F2107=0,H2106+1,IF(F2106=0,H2105+1,IF(F2105=0,H2104+1))))))</f>
        <v>4</v>
      </c>
      <c r="G2109" s="72">
        <f>IF(F2109=0,0,IF(LİSTE!$F$1=F2109,1,F2109+1))</f>
        <v>5</v>
      </c>
      <c r="H2109" s="72">
        <f>IF(G2109=0,0,IF(LİSTE!$F$1=G2109,1,G2109+1))</f>
        <v>6</v>
      </c>
      <c r="I2109" s="72" t="str">
        <f>IFERROR(VLOOKUP(A2109,TATİLLER!$A$2:$D$30000,3,0),"TATİL DEĞİL")</f>
        <v>TATİL DEĞİL</v>
      </c>
    </row>
    <row r="2110" spans="1:9" x14ac:dyDescent="0.25">
      <c r="A2110" s="74">
        <f t="shared" si="484"/>
        <v>48151</v>
      </c>
      <c r="B2110" s="72">
        <f t="shared" si="476"/>
        <v>4</v>
      </c>
      <c r="C2110" s="72" t="str">
        <f>IF(F2110=0,"RESMİ TATİL",VLOOKUP(F2110,LİSTE!$B$7:$D$1300,3,0))</f>
        <v>Ömer AKGÜL</v>
      </c>
      <c r="D2110" s="72" t="str">
        <f>IF(G2110=0,"RESMİ TATİL",VLOOKUP(G2110,LİSTE!$B$7:$D$1300,3,0))</f>
        <v>Muharrem EFE TANRIVERDİ</v>
      </c>
      <c r="E2110" s="72" t="str">
        <f>IF(H2110=0,"RESMİ TATİL",VLOOKUP(H2110,LİSTE!$B$7:$D$1300,3,0))</f>
        <v>Anıl DOĞAN</v>
      </c>
      <c r="F2110" s="72">
        <f>IF(B2110="TATİL",0,IF(F2109&gt;0,IF(LİSTE!$F$1=H2109,1,H2109+1),IF(F2109=0,H2108+1,IF(F2108=0,H2107+1,IF(F2107=0,H2106+1,IF(F2106=0,H2105+1))))))</f>
        <v>7</v>
      </c>
      <c r="G2110" s="72">
        <f>IF(F2110=0,0,IF(LİSTE!$F$1=F2110,1,F2110+1))</f>
        <v>8</v>
      </c>
      <c r="H2110" s="72">
        <f>IF(G2110=0,0,IF(LİSTE!$F$1=G2110,1,G2110+1))</f>
        <v>9</v>
      </c>
      <c r="I2110" s="72" t="str">
        <f>IFERROR(VLOOKUP(A2110,TATİLLER!$A$2:$D$30000,3,0),"TATİL DEĞİL")</f>
        <v>TATİL DEĞİL</v>
      </c>
    </row>
    <row r="2111" spans="1:9" x14ac:dyDescent="0.25">
      <c r="A2111" s="74">
        <f t="shared" si="484"/>
        <v>48152</v>
      </c>
      <c r="B2111" s="72">
        <f t="shared" si="476"/>
        <v>5</v>
      </c>
      <c r="C2111" s="72" t="str">
        <f>IF(F2111=0,"RESMİ TATİL",VLOOKUP(F2111,LİSTE!$B$7:$D$1300,3,0))</f>
        <v>İpek ARSLAN</v>
      </c>
      <c r="D2111" s="72" t="str">
        <f>IF(G2111=0,"RESMİ TATİL",VLOOKUP(G2111,LİSTE!$B$7:$D$1300,3,0))</f>
        <v>Efe KARSAK</v>
      </c>
      <c r="E2111" s="72" t="str">
        <f>IF(H2111=0,"RESMİ TATİL",VLOOKUP(H2111,LİSTE!$B$7:$D$1300,3,0))</f>
        <v>Abdullah KIRBAÇ</v>
      </c>
      <c r="F2111" s="72">
        <f>IF(B2111="TATİL",0,IF(F2110&gt;0,IF(LİSTE!$F$1=H2110,1,H2110+1),IF(F2110=0,H2109+1,IF(F2109=0,H2108+1,IF(F2108=0,H2107+1,IF(F2107=0,H2106+1))))))</f>
        <v>10</v>
      </c>
      <c r="G2111" s="72">
        <f>IF(F2111=0,0,IF(LİSTE!$F$1=F2111,1,F2111+1))</f>
        <v>11</v>
      </c>
      <c r="H2111" s="72">
        <f>IF(G2111=0,0,IF(LİSTE!$F$1=G2111,1,G2111+1))</f>
        <v>12</v>
      </c>
      <c r="I2111" s="72" t="str">
        <f>IFERROR(VLOOKUP(A2111,TATİLLER!$A$2:$D$30000,3,0),"TATİL DEĞİL")</f>
        <v>TATİL DEĞİL</v>
      </c>
    </row>
    <row r="2112" spans="1:9" x14ac:dyDescent="0.25">
      <c r="A2112" s="74">
        <f t="shared" ref="A2112" si="490">A2111+3</f>
        <v>48155</v>
      </c>
      <c r="B2112" s="72">
        <f t="shared" si="476"/>
        <v>1</v>
      </c>
      <c r="C2112" s="72" t="str">
        <f>IF(F2112=0,"RESMİ TATİL",VLOOKUP(F2112,LİSTE!$B$7:$D$1300,3,0))</f>
        <v>Ümmü Defne GÜLER</v>
      </c>
      <c r="D2112" s="72" t="str">
        <f>IF(G2112=0,"RESMİ TATİL",VLOOKUP(G2112,LİSTE!$B$7:$D$1300,3,0))</f>
        <v>Şevval ÖZDAMAR</v>
      </c>
      <c r="E2112" s="72" t="str">
        <f>IF(H2112=0,"RESMİ TATİL",VLOOKUP(H2112,LİSTE!$B$7:$D$1300,3,0))</f>
        <v>Zeynep AKDAĞ</v>
      </c>
      <c r="F2112" s="72">
        <f>IF(B2112="TATİL",0,IF(F2111&gt;0,IF(LİSTE!$F$1=H2111,1,H2111+1),IF(F2111=0,H2110+1,IF(F2110=0,H2109+1,IF(F2109=0,H2108+1,IF(F2108=0,H2107+1))))))</f>
        <v>13</v>
      </c>
      <c r="G2112" s="72">
        <f>IF(F2112=0,0,IF(LİSTE!$F$1=F2112,1,F2112+1))</f>
        <v>14</v>
      </c>
      <c r="H2112" s="72">
        <f>IF(G2112=0,0,IF(LİSTE!$F$1=G2112,1,G2112+1))</f>
        <v>15</v>
      </c>
      <c r="I2112" s="72" t="str">
        <f>IFERROR(VLOOKUP(A2112,TATİLLER!$A$2:$D$30000,3,0),"TATİL DEĞİL")</f>
        <v>TATİL DEĞİL</v>
      </c>
    </row>
    <row r="2113" spans="1:9" x14ac:dyDescent="0.25">
      <c r="A2113" s="74">
        <f t="shared" si="484"/>
        <v>48156</v>
      </c>
      <c r="B2113" s="72">
        <f t="shared" si="476"/>
        <v>2</v>
      </c>
      <c r="C2113" s="72" t="str">
        <f>IF(F2113=0,"RESMİ TATİL",VLOOKUP(F2113,LİSTE!$B$7:$D$1300,3,0))</f>
        <v>Esma ÇOKER</v>
      </c>
      <c r="D2113" s="72" t="str">
        <f>IF(G2113=0,"RESMİ TATİL",VLOOKUP(G2113,LİSTE!$B$7:$D$1300,3,0))</f>
        <v>Dursun Kubilay YAŞAR</v>
      </c>
      <c r="E2113" s="72" t="str">
        <f>IF(H2113=0,"RESMİ TATİL",VLOOKUP(H2113,LİSTE!$B$7:$D$1300,3,0))</f>
        <v>Zeynep Beril BAŞPINAR</v>
      </c>
      <c r="F2113" s="72">
        <f>IF(B2113="TATİL",0,IF(F2112&gt;0,IF(LİSTE!$F$1=H2112,1,H2112+1),IF(F2112=0,H2111+1,IF(F2111=0,H2110+1,IF(F2110=0,H2109+1,IF(F2109=0,H2108+1))))))</f>
        <v>16</v>
      </c>
      <c r="G2113" s="72">
        <f>IF(F2113=0,0,IF(LİSTE!$F$1=F2113,1,F2113+1))</f>
        <v>17</v>
      </c>
      <c r="H2113" s="72">
        <f>IF(G2113=0,0,IF(LİSTE!$F$1=G2113,1,G2113+1))</f>
        <v>18</v>
      </c>
      <c r="I2113" s="72" t="str">
        <f>IFERROR(VLOOKUP(A2113,TATİLLER!$A$2:$D$30000,3,0),"TATİL DEĞİL")</f>
        <v>TATİL DEĞİL</v>
      </c>
    </row>
    <row r="2114" spans="1:9" x14ac:dyDescent="0.25">
      <c r="A2114" s="74">
        <f t="shared" si="484"/>
        <v>48157</v>
      </c>
      <c r="B2114" s="72">
        <f t="shared" si="476"/>
        <v>3</v>
      </c>
      <c r="C2114" s="72" t="str">
        <f>IF(F2114=0,"RESMİ TATİL",VLOOKUP(F2114,LİSTE!$B$7:$D$1300,3,0))</f>
        <v>Ahmet DAL</v>
      </c>
      <c r="D2114" s="72" t="str">
        <f>IF(G2114=0,"RESMİ TATİL",VLOOKUP(G2114,LİSTE!$B$7:$D$1300,3,0))</f>
        <v>Emirhan KARATAŞ</v>
      </c>
      <c r="E2114" s="72" t="str">
        <f>IF(H2114=0,"RESMİ TATİL",VLOOKUP(H2114,LİSTE!$B$7:$D$1300,3,0))</f>
        <v>Zümra Yeter ARI</v>
      </c>
      <c r="F2114" s="72">
        <f>IF(B2114="TATİL",0,IF(F2113&gt;0,IF(LİSTE!$F$1=H2113,1,H2113+1),IF(F2113=0,H2112+1,IF(F2112=0,H2111+1,IF(F2111=0,H2110+1,IF(F2110=0,H2109+1))))))</f>
        <v>19</v>
      </c>
      <c r="G2114" s="72">
        <f>IF(F2114=0,0,IF(LİSTE!$F$1=F2114,1,F2114+1))</f>
        <v>20</v>
      </c>
      <c r="H2114" s="72">
        <f>IF(G2114=0,0,IF(LİSTE!$F$1=G2114,1,G2114+1))</f>
        <v>21</v>
      </c>
      <c r="I2114" s="72" t="str">
        <f>IFERROR(VLOOKUP(A2114,TATİLLER!$A$2:$D$30000,3,0),"TATİL DEĞİL")</f>
        <v>TATİL DEĞİL</v>
      </c>
    </row>
    <row r="2115" spans="1:9" x14ac:dyDescent="0.25">
      <c r="A2115" s="74">
        <f t="shared" si="484"/>
        <v>48158</v>
      </c>
      <c r="B2115" s="72">
        <f t="shared" ref="B2115:B2178" si="491">IF(I2115="TATİL","TATİL",WEEKDAY(A2115,2))</f>
        <v>4</v>
      </c>
      <c r="C2115" s="72" t="str">
        <f>IF(F2115=0,"RESMİ TATİL",VLOOKUP(F2115,LİSTE!$B$7:$D$1300,3,0))</f>
        <v>Utku KARAGÖZ</v>
      </c>
      <c r="D2115" s="72" t="str">
        <f>IF(G2115=0,"RESMİ TATİL",VLOOKUP(G2115,LİSTE!$B$7:$D$1300,3,0))</f>
        <v>Feyza Zümra AVCIOĞLU</v>
      </c>
      <c r="E2115" s="72" t="str">
        <f>IF(H2115=0,"RESMİ TATİL",VLOOKUP(H2115,LİSTE!$B$7:$D$1300,3,0))</f>
        <v>Yusuf Ali TABUR</v>
      </c>
      <c r="F2115" s="72">
        <f>IF(B2115="TATİL",0,IF(F2114&gt;0,IF(LİSTE!$F$1=H2114,1,H2114+1),IF(F2114=0,H2113+1,IF(F2113=0,H2112+1,IF(F2112=0,H2111+1,IF(F2111=0,H2110+1))))))</f>
        <v>22</v>
      </c>
      <c r="G2115" s="72">
        <f>IF(F2115=0,0,IF(LİSTE!$F$1=F2115,1,F2115+1))</f>
        <v>23</v>
      </c>
      <c r="H2115" s="72">
        <f>IF(G2115=0,0,IF(LİSTE!$F$1=G2115,1,G2115+1))</f>
        <v>24</v>
      </c>
      <c r="I2115" s="72" t="str">
        <f>IFERROR(VLOOKUP(A2115,TATİLLER!$A$2:$D$30000,3,0),"TATİL DEĞİL")</f>
        <v>TATİL DEĞİL</v>
      </c>
    </row>
    <row r="2116" spans="1:9" x14ac:dyDescent="0.25">
      <c r="A2116" s="74">
        <f t="shared" si="484"/>
        <v>48159</v>
      </c>
      <c r="B2116" s="72">
        <f t="shared" si="491"/>
        <v>5</v>
      </c>
      <c r="C2116" s="72" t="str">
        <f>IF(F2116=0,"RESMİ TATİL",VLOOKUP(F2116,LİSTE!$B$7:$D$1300,3,0))</f>
        <v>Irmak UTEBAY</v>
      </c>
      <c r="D2116" s="72" t="str">
        <f>IF(G2116=0,"RESMİ TATİL",VLOOKUP(G2116,LİSTE!$B$7:$D$1300,3,0))</f>
        <v>Kerem AKKOÇ</v>
      </c>
      <c r="E2116" s="72" t="str">
        <f>IF(H2116=0,"RESMİ TATİL",VLOOKUP(H2116,LİSTE!$B$7:$D$1300,3,0))</f>
        <v>Elçin Ayşe ELMAS</v>
      </c>
      <c r="F2116" s="72">
        <f>IF(B2116="TATİL",0,IF(F2115&gt;0,IF(LİSTE!$F$1=H2115,1,H2115+1),IF(F2115=0,H2114+1,IF(F2114=0,H2113+1,IF(F2113=0,H2112+1,IF(F2112=0,H2111+1))))))</f>
        <v>25</v>
      </c>
      <c r="G2116" s="72">
        <f>IF(F2116=0,0,IF(LİSTE!$F$1=F2116,1,F2116+1))</f>
        <v>26</v>
      </c>
      <c r="H2116" s="72">
        <f>IF(G2116=0,0,IF(LİSTE!$F$1=G2116,1,G2116+1))</f>
        <v>27</v>
      </c>
      <c r="I2116" s="72" t="str">
        <f>IFERROR(VLOOKUP(A2116,TATİLLER!$A$2:$D$30000,3,0),"TATİL DEĞİL")</f>
        <v>TATİL DEĞİL</v>
      </c>
    </row>
    <row r="2117" spans="1:9" x14ac:dyDescent="0.25">
      <c r="A2117" s="74">
        <f t="shared" ref="A2117" si="492">A2116+3</f>
        <v>48162</v>
      </c>
      <c r="B2117" s="72">
        <f t="shared" si="491"/>
        <v>1</v>
      </c>
      <c r="C2117" s="72" t="str">
        <f>IF(F2117=0,"RESMİ TATİL",VLOOKUP(F2117,LİSTE!$B$7:$D$1300,3,0))</f>
        <v>Muhammed YILDIZDAĞ</v>
      </c>
      <c r="D2117" s="72" t="str">
        <f>IF(G2117=0,"RESMİ TATİL",VLOOKUP(G2117,LİSTE!$B$7:$D$1300,3,0))</f>
        <v>Nisa Nur SANCAR</v>
      </c>
      <c r="E2117" s="72" t="str">
        <f>IF(H2117=0,"RESMİ TATİL",VLOOKUP(H2117,LİSTE!$B$7:$D$1300,3,0))</f>
        <v>Esila ÇETİN</v>
      </c>
      <c r="F2117" s="72">
        <f>IF(B2117="TATİL",0,IF(F2116&gt;0,IF(LİSTE!$F$1=H2116,1,H2116+1),IF(F2116=0,H2115+1,IF(F2115=0,H2114+1,IF(F2114=0,H2113+1,IF(F2113=0,H2112+1))))))</f>
        <v>28</v>
      </c>
      <c r="G2117" s="72">
        <f>IF(F2117=0,0,IF(LİSTE!$F$1=F2117,1,F2117+1))</f>
        <v>1</v>
      </c>
      <c r="H2117" s="72">
        <f>IF(G2117=0,0,IF(LİSTE!$F$1=G2117,1,G2117+1))</f>
        <v>2</v>
      </c>
      <c r="I2117" s="72" t="str">
        <f>IFERROR(VLOOKUP(A2117,TATİLLER!$A$2:$D$30000,3,0),"TATİL DEĞİL")</f>
        <v>TATİL DEĞİL</v>
      </c>
    </row>
    <row r="2118" spans="1:9" x14ac:dyDescent="0.25">
      <c r="A2118" s="74">
        <f t="shared" si="484"/>
        <v>48163</v>
      </c>
      <c r="B2118" s="72">
        <f t="shared" si="491"/>
        <v>2</v>
      </c>
      <c r="C2118" s="72" t="str">
        <f>IF(F2118=0,"RESMİ TATİL",VLOOKUP(F2118,LİSTE!$B$7:$D$1300,3,0))</f>
        <v>Zeynep Sevde TOPUZ</v>
      </c>
      <c r="D2118" s="72" t="str">
        <f>IF(G2118=0,"RESMİ TATİL",VLOOKUP(G2118,LİSTE!$B$7:$D$1300,3,0))</f>
        <v>Ömer Asaf KADAŞ</v>
      </c>
      <c r="E2118" s="72" t="str">
        <f>IF(H2118=0,"RESMİ TATİL",VLOOKUP(H2118,LİSTE!$B$7:$D$1300,3,0))</f>
        <v>Ramazan Baran ADIGÜZEL</v>
      </c>
      <c r="F2118" s="72">
        <f>IF(B2118="TATİL",0,IF(F2117&gt;0,IF(LİSTE!$F$1=H2117,1,H2117+1),IF(F2117=0,H2116+1,IF(F2116=0,H2115+1,IF(F2115=0,H2114+1,IF(F2114=0,H2113+1))))))</f>
        <v>3</v>
      </c>
      <c r="G2118" s="72">
        <f>IF(F2118=0,0,IF(LİSTE!$F$1=F2118,1,F2118+1))</f>
        <v>4</v>
      </c>
      <c r="H2118" s="72">
        <f>IF(G2118=0,0,IF(LİSTE!$F$1=G2118,1,G2118+1))</f>
        <v>5</v>
      </c>
      <c r="I2118" s="72" t="str">
        <f>IFERROR(VLOOKUP(A2118,TATİLLER!$A$2:$D$30000,3,0),"TATİL DEĞİL")</f>
        <v>TATİL DEĞİL</v>
      </c>
    </row>
    <row r="2119" spans="1:9" x14ac:dyDescent="0.25">
      <c r="A2119" s="74">
        <f t="shared" si="484"/>
        <v>48164</v>
      </c>
      <c r="B2119" s="72">
        <f t="shared" si="491"/>
        <v>3</v>
      </c>
      <c r="C2119" s="72" t="str">
        <f>IF(F2119=0,"RESMİ TATİL",VLOOKUP(F2119,LİSTE!$B$7:$D$1300,3,0))</f>
        <v>Bahar AKGÜN</v>
      </c>
      <c r="D2119" s="72" t="str">
        <f>IF(G2119=0,"RESMİ TATİL",VLOOKUP(G2119,LİSTE!$B$7:$D$1300,3,0))</f>
        <v>Ömer AKGÜL</v>
      </c>
      <c r="E2119" s="72" t="str">
        <f>IF(H2119=0,"RESMİ TATİL",VLOOKUP(H2119,LİSTE!$B$7:$D$1300,3,0))</f>
        <v>Muharrem EFE TANRIVERDİ</v>
      </c>
      <c r="F2119" s="72">
        <f>IF(B2119="TATİL",0,IF(F2118&gt;0,IF(LİSTE!$F$1=H2118,1,H2118+1),IF(F2118=0,H2117+1,IF(F2117=0,H2116+1,IF(F2116=0,H2115+1,IF(F2115=0,H2114+1))))))</f>
        <v>6</v>
      </c>
      <c r="G2119" s="72">
        <f>IF(F2119=0,0,IF(LİSTE!$F$1=F2119,1,F2119+1))</f>
        <v>7</v>
      </c>
      <c r="H2119" s="72">
        <f>IF(G2119=0,0,IF(LİSTE!$F$1=G2119,1,G2119+1))</f>
        <v>8</v>
      </c>
      <c r="I2119" s="72" t="str">
        <f>IFERROR(VLOOKUP(A2119,TATİLLER!$A$2:$D$30000,3,0),"TATİL DEĞİL")</f>
        <v>TATİL DEĞİL</v>
      </c>
    </row>
    <row r="2120" spans="1:9" x14ac:dyDescent="0.25">
      <c r="A2120" s="74">
        <f t="shared" si="484"/>
        <v>48165</v>
      </c>
      <c r="B2120" s="72">
        <f t="shared" si="491"/>
        <v>4</v>
      </c>
      <c r="C2120" s="72" t="str">
        <f>IF(F2120=0,"RESMİ TATİL",VLOOKUP(F2120,LİSTE!$B$7:$D$1300,3,0))</f>
        <v>Anıl DOĞAN</v>
      </c>
      <c r="D2120" s="72" t="str">
        <f>IF(G2120=0,"RESMİ TATİL",VLOOKUP(G2120,LİSTE!$B$7:$D$1300,3,0))</f>
        <v>İpek ARSLAN</v>
      </c>
      <c r="E2120" s="72" t="str">
        <f>IF(H2120=0,"RESMİ TATİL",VLOOKUP(H2120,LİSTE!$B$7:$D$1300,3,0))</f>
        <v>Efe KARSAK</v>
      </c>
      <c r="F2120" s="72">
        <f>IF(B2120="TATİL",0,IF(F2119&gt;0,IF(LİSTE!$F$1=H2119,1,H2119+1),IF(F2119=0,H2118+1,IF(F2118=0,H2117+1,IF(F2117=0,H2116+1,IF(F2116=0,H2115+1))))))</f>
        <v>9</v>
      </c>
      <c r="G2120" s="72">
        <f>IF(F2120=0,0,IF(LİSTE!$F$1=F2120,1,F2120+1))</f>
        <v>10</v>
      </c>
      <c r="H2120" s="72">
        <f>IF(G2120=0,0,IF(LİSTE!$F$1=G2120,1,G2120+1))</f>
        <v>11</v>
      </c>
      <c r="I2120" s="72" t="str">
        <f>IFERROR(VLOOKUP(A2120,TATİLLER!$A$2:$D$30000,3,0),"TATİL DEĞİL")</f>
        <v>TATİL DEĞİL</v>
      </c>
    </row>
    <row r="2121" spans="1:9" x14ac:dyDescent="0.25">
      <c r="A2121" s="74">
        <f t="shared" si="484"/>
        <v>48166</v>
      </c>
      <c r="B2121" s="72">
        <f t="shared" si="491"/>
        <v>5</v>
      </c>
      <c r="C2121" s="72" t="str">
        <f>IF(F2121=0,"RESMİ TATİL",VLOOKUP(F2121,LİSTE!$B$7:$D$1300,3,0))</f>
        <v>Abdullah KIRBAÇ</v>
      </c>
      <c r="D2121" s="72" t="str">
        <f>IF(G2121=0,"RESMİ TATİL",VLOOKUP(G2121,LİSTE!$B$7:$D$1300,3,0))</f>
        <v>Ümmü Defne GÜLER</v>
      </c>
      <c r="E2121" s="72" t="str">
        <f>IF(H2121=0,"RESMİ TATİL",VLOOKUP(H2121,LİSTE!$B$7:$D$1300,3,0))</f>
        <v>Şevval ÖZDAMAR</v>
      </c>
      <c r="F2121" s="72">
        <f>IF(B2121="TATİL",0,IF(F2120&gt;0,IF(LİSTE!$F$1=H2120,1,H2120+1),IF(F2120=0,H2119+1,IF(F2119=0,H2118+1,IF(F2118=0,H2117+1,IF(F2117=0,H2116+1))))))</f>
        <v>12</v>
      </c>
      <c r="G2121" s="72">
        <f>IF(F2121=0,0,IF(LİSTE!$F$1=F2121,1,F2121+1))</f>
        <v>13</v>
      </c>
      <c r="H2121" s="72">
        <f>IF(G2121=0,0,IF(LİSTE!$F$1=G2121,1,G2121+1))</f>
        <v>14</v>
      </c>
      <c r="I2121" s="72" t="str">
        <f>IFERROR(VLOOKUP(A2121,TATİLLER!$A$2:$D$30000,3,0),"TATİL DEĞİL")</f>
        <v>TATİL DEĞİL</v>
      </c>
    </row>
    <row r="2122" spans="1:9" x14ac:dyDescent="0.25">
      <c r="A2122" s="74">
        <f t="shared" ref="A2122" si="493">A2121+3</f>
        <v>48169</v>
      </c>
      <c r="B2122" s="72">
        <f t="shared" si="491"/>
        <v>1</v>
      </c>
      <c r="C2122" s="72" t="str">
        <f>IF(F2122=0,"RESMİ TATİL",VLOOKUP(F2122,LİSTE!$B$7:$D$1300,3,0))</f>
        <v>Zeynep AKDAĞ</v>
      </c>
      <c r="D2122" s="72" t="str">
        <f>IF(G2122=0,"RESMİ TATİL",VLOOKUP(G2122,LİSTE!$B$7:$D$1300,3,0))</f>
        <v>Esma ÇOKER</v>
      </c>
      <c r="E2122" s="72" t="str">
        <f>IF(H2122=0,"RESMİ TATİL",VLOOKUP(H2122,LİSTE!$B$7:$D$1300,3,0))</f>
        <v>Dursun Kubilay YAŞAR</v>
      </c>
      <c r="F2122" s="72">
        <f>IF(B2122="TATİL",0,IF(F2121&gt;0,IF(LİSTE!$F$1=H2121,1,H2121+1),IF(F2121=0,H2120+1,IF(F2120=0,H2119+1,IF(F2119=0,H2118+1,IF(F2118=0,H2117+1))))))</f>
        <v>15</v>
      </c>
      <c r="G2122" s="72">
        <f>IF(F2122=0,0,IF(LİSTE!$F$1=F2122,1,F2122+1))</f>
        <v>16</v>
      </c>
      <c r="H2122" s="72">
        <f>IF(G2122=0,0,IF(LİSTE!$F$1=G2122,1,G2122+1))</f>
        <v>17</v>
      </c>
      <c r="I2122" s="72" t="str">
        <f>IFERROR(VLOOKUP(A2122,TATİLLER!$A$2:$D$30000,3,0),"TATİL DEĞİL")</f>
        <v>TATİL DEĞİL</v>
      </c>
    </row>
    <row r="2123" spans="1:9" x14ac:dyDescent="0.25">
      <c r="A2123" s="74">
        <f t="shared" si="484"/>
        <v>48170</v>
      </c>
      <c r="B2123" s="72">
        <f t="shared" si="491"/>
        <v>2</v>
      </c>
      <c r="C2123" s="72" t="str">
        <f>IF(F2123=0,"RESMİ TATİL",VLOOKUP(F2123,LİSTE!$B$7:$D$1300,3,0))</f>
        <v>Zeynep Beril BAŞPINAR</v>
      </c>
      <c r="D2123" s="72" t="str">
        <f>IF(G2123=0,"RESMİ TATİL",VLOOKUP(G2123,LİSTE!$B$7:$D$1300,3,0))</f>
        <v>Ahmet DAL</v>
      </c>
      <c r="E2123" s="72" t="str">
        <f>IF(H2123=0,"RESMİ TATİL",VLOOKUP(H2123,LİSTE!$B$7:$D$1300,3,0))</f>
        <v>Emirhan KARATAŞ</v>
      </c>
      <c r="F2123" s="72">
        <f>IF(B2123="TATİL",0,IF(F2122&gt;0,IF(LİSTE!$F$1=H2122,1,H2122+1),IF(F2122=0,H2121+1,IF(F2121=0,H2120+1,IF(F2120=0,H2119+1,IF(F2119=0,H2118+1))))))</f>
        <v>18</v>
      </c>
      <c r="G2123" s="72">
        <f>IF(F2123=0,0,IF(LİSTE!$F$1=F2123,1,F2123+1))</f>
        <v>19</v>
      </c>
      <c r="H2123" s="72">
        <f>IF(G2123=0,0,IF(LİSTE!$F$1=G2123,1,G2123+1))</f>
        <v>20</v>
      </c>
      <c r="I2123" s="72" t="str">
        <f>IFERROR(VLOOKUP(A2123,TATİLLER!$A$2:$D$30000,3,0),"TATİL DEĞİL")</f>
        <v>TATİL DEĞİL</v>
      </c>
    </row>
    <row r="2124" spans="1:9" x14ac:dyDescent="0.25">
      <c r="A2124" s="74">
        <f t="shared" si="484"/>
        <v>48171</v>
      </c>
      <c r="B2124" s="72">
        <f t="shared" si="491"/>
        <v>3</v>
      </c>
      <c r="C2124" s="72" t="str">
        <f>IF(F2124=0,"RESMİ TATİL",VLOOKUP(F2124,LİSTE!$B$7:$D$1300,3,0))</f>
        <v>Zümra Yeter ARI</v>
      </c>
      <c r="D2124" s="72" t="str">
        <f>IF(G2124=0,"RESMİ TATİL",VLOOKUP(G2124,LİSTE!$B$7:$D$1300,3,0))</f>
        <v>Utku KARAGÖZ</v>
      </c>
      <c r="E2124" s="72" t="str">
        <f>IF(H2124=0,"RESMİ TATİL",VLOOKUP(H2124,LİSTE!$B$7:$D$1300,3,0))</f>
        <v>Feyza Zümra AVCIOĞLU</v>
      </c>
      <c r="F2124" s="72">
        <f>IF(B2124="TATİL",0,IF(F2123&gt;0,IF(LİSTE!$F$1=H2123,1,H2123+1),IF(F2123=0,H2122+1,IF(F2122=0,H2121+1,IF(F2121=0,H2120+1,IF(F2120=0,H2119+1))))))</f>
        <v>21</v>
      </c>
      <c r="G2124" s="72">
        <f>IF(F2124=0,0,IF(LİSTE!$F$1=F2124,1,F2124+1))</f>
        <v>22</v>
      </c>
      <c r="H2124" s="72">
        <f>IF(G2124=0,0,IF(LİSTE!$F$1=G2124,1,G2124+1))</f>
        <v>23</v>
      </c>
      <c r="I2124" s="72" t="str">
        <f>IFERROR(VLOOKUP(A2124,TATİLLER!$A$2:$D$30000,3,0),"TATİL DEĞİL")</f>
        <v>TATİL DEĞİL</v>
      </c>
    </row>
    <row r="2125" spans="1:9" x14ac:dyDescent="0.25">
      <c r="A2125" s="74">
        <f t="shared" si="484"/>
        <v>48172</v>
      </c>
      <c r="B2125" s="72">
        <f t="shared" si="491"/>
        <v>4</v>
      </c>
      <c r="C2125" s="72" t="str">
        <f>IF(F2125=0,"RESMİ TATİL",VLOOKUP(F2125,LİSTE!$B$7:$D$1300,3,0))</f>
        <v>Yusuf Ali TABUR</v>
      </c>
      <c r="D2125" s="72" t="str">
        <f>IF(G2125=0,"RESMİ TATİL",VLOOKUP(G2125,LİSTE!$B$7:$D$1300,3,0))</f>
        <v>Irmak UTEBAY</v>
      </c>
      <c r="E2125" s="72" t="str">
        <f>IF(H2125=0,"RESMİ TATİL",VLOOKUP(H2125,LİSTE!$B$7:$D$1300,3,0))</f>
        <v>Kerem AKKOÇ</v>
      </c>
      <c r="F2125" s="72">
        <f>IF(B2125="TATİL",0,IF(F2124&gt;0,IF(LİSTE!$F$1=H2124,1,H2124+1),IF(F2124=0,H2123+1,IF(F2123=0,H2122+1,IF(F2122=0,H2121+1,IF(F2121=0,H2120+1))))))</f>
        <v>24</v>
      </c>
      <c r="G2125" s="72">
        <f>IF(F2125=0,0,IF(LİSTE!$F$1=F2125,1,F2125+1))</f>
        <v>25</v>
      </c>
      <c r="H2125" s="72">
        <f>IF(G2125=0,0,IF(LİSTE!$F$1=G2125,1,G2125+1))</f>
        <v>26</v>
      </c>
      <c r="I2125" s="72" t="str">
        <f>IFERROR(VLOOKUP(A2125,TATİLLER!$A$2:$D$30000,3,0),"TATİL DEĞİL")</f>
        <v>TATİL DEĞİL</v>
      </c>
    </row>
    <row r="2126" spans="1:9" x14ac:dyDescent="0.25">
      <c r="A2126" s="74">
        <f t="shared" si="484"/>
        <v>48173</v>
      </c>
      <c r="B2126" s="72">
        <f t="shared" si="491"/>
        <v>5</v>
      </c>
      <c r="C2126" s="72" t="str">
        <f>IF(F2126=0,"RESMİ TATİL",VLOOKUP(F2126,LİSTE!$B$7:$D$1300,3,0))</f>
        <v>Elçin Ayşe ELMAS</v>
      </c>
      <c r="D2126" s="72" t="str">
        <f>IF(G2126=0,"RESMİ TATİL",VLOOKUP(G2126,LİSTE!$B$7:$D$1300,3,0))</f>
        <v>Muhammed YILDIZDAĞ</v>
      </c>
      <c r="E2126" s="72" t="str">
        <f>IF(H2126=0,"RESMİ TATİL",VLOOKUP(H2126,LİSTE!$B$7:$D$1300,3,0))</f>
        <v>Nisa Nur SANCAR</v>
      </c>
      <c r="F2126" s="72">
        <f>IF(B2126="TATİL",0,IF(F2125&gt;0,IF(LİSTE!$F$1=H2125,1,H2125+1),IF(F2125=0,H2124+1,IF(F2124=0,H2123+1,IF(F2123=0,H2122+1,IF(F2122=0,H2121+1))))))</f>
        <v>27</v>
      </c>
      <c r="G2126" s="72">
        <f>IF(F2126=0,0,IF(LİSTE!$F$1=F2126,1,F2126+1))</f>
        <v>28</v>
      </c>
      <c r="H2126" s="72">
        <f>IF(G2126=0,0,IF(LİSTE!$F$1=G2126,1,G2126+1))</f>
        <v>1</v>
      </c>
      <c r="I2126" s="72" t="str">
        <f>IFERROR(VLOOKUP(A2126,TATİLLER!$A$2:$D$30000,3,0),"TATİL DEĞİL")</f>
        <v>TATİL DEĞİL</v>
      </c>
    </row>
    <row r="2127" spans="1:9" x14ac:dyDescent="0.25">
      <c r="A2127" s="74">
        <f t="shared" ref="A2127" si="494">A2126+3</f>
        <v>48176</v>
      </c>
      <c r="B2127" s="72">
        <f t="shared" si="491"/>
        <v>1</v>
      </c>
      <c r="C2127" s="72" t="str">
        <f>IF(F2127=0,"RESMİ TATİL",VLOOKUP(F2127,LİSTE!$B$7:$D$1300,3,0))</f>
        <v>Esila ÇETİN</v>
      </c>
      <c r="D2127" s="72" t="str">
        <f>IF(G2127=0,"RESMİ TATİL",VLOOKUP(G2127,LİSTE!$B$7:$D$1300,3,0))</f>
        <v>Zeynep Sevde TOPUZ</v>
      </c>
      <c r="E2127" s="72" t="str">
        <f>IF(H2127=0,"RESMİ TATİL",VLOOKUP(H2127,LİSTE!$B$7:$D$1300,3,0))</f>
        <v>Ömer Asaf KADAŞ</v>
      </c>
      <c r="F2127" s="72">
        <f>IF(B2127="TATİL",0,IF(F2126&gt;0,IF(LİSTE!$F$1=H2126,1,H2126+1),IF(F2126=0,H2125+1,IF(F2125=0,H2124+1,IF(F2124=0,H2123+1,IF(F2123=0,H2122+1))))))</f>
        <v>2</v>
      </c>
      <c r="G2127" s="72">
        <f>IF(F2127=0,0,IF(LİSTE!$F$1=F2127,1,F2127+1))</f>
        <v>3</v>
      </c>
      <c r="H2127" s="72">
        <f>IF(G2127=0,0,IF(LİSTE!$F$1=G2127,1,G2127+1))</f>
        <v>4</v>
      </c>
      <c r="I2127" s="72" t="str">
        <f>IFERROR(VLOOKUP(A2127,TATİLLER!$A$2:$D$30000,3,0),"TATİL DEĞİL")</f>
        <v>TATİL DEĞİL</v>
      </c>
    </row>
    <row r="2128" spans="1:9" x14ac:dyDescent="0.25">
      <c r="A2128" s="74">
        <f t="shared" si="484"/>
        <v>48177</v>
      </c>
      <c r="B2128" s="72">
        <f t="shared" si="491"/>
        <v>2</v>
      </c>
      <c r="C2128" s="72" t="str">
        <f>IF(F2128=0,"RESMİ TATİL",VLOOKUP(F2128,LİSTE!$B$7:$D$1300,3,0))</f>
        <v>Ramazan Baran ADIGÜZEL</v>
      </c>
      <c r="D2128" s="72" t="str">
        <f>IF(G2128=0,"RESMİ TATİL",VLOOKUP(G2128,LİSTE!$B$7:$D$1300,3,0))</f>
        <v>Bahar AKGÜN</v>
      </c>
      <c r="E2128" s="72" t="str">
        <f>IF(H2128=0,"RESMİ TATİL",VLOOKUP(H2128,LİSTE!$B$7:$D$1300,3,0))</f>
        <v>Ömer AKGÜL</v>
      </c>
      <c r="F2128" s="72">
        <f>IF(B2128="TATİL",0,IF(F2127&gt;0,IF(LİSTE!$F$1=H2127,1,H2127+1),IF(F2127=0,H2126+1,IF(F2126=0,H2125+1,IF(F2125=0,H2124+1,IF(F2124=0,H2123+1))))))</f>
        <v>5</v>
      </c>
      <c r="G2128" s="72">
        <f>IF(F2128=0,0,IF(LİSTE!$F$1=F2128,1,F2128+1))</f>
        <v>6</v>
      </c>
      <c r="H2128" s="72">
        <f>IF(G2128=0,0,IF(LİSTE!$F$1=G2128,1,G2128+1))</f>
        <v>7</v>
      </c>
      <c r="I2128" s="72" t="str">
        <f>IFERROR(VLOOKUP(A2128,TATİLLER!$A$2:$D$30000,3,0),"TATİL DEĞİL")</f>
        <v>TATİL DEĞİL</v>
      </c>
    </row>
    <row r="2129" spans="1:9" x14ac:dyDescent="0.25">
      <c r="A2129" s="74">
        <f t="shared" si="484"/>
        <v>48178</v>
      </c>
      <c r="B2129" s="72">
        <f t="shared" si="491"/>
        <v>3</v>
      </c>
      <c r="C2129" s="72" t="str">
        <f>IF(F2129=0,"RESMİ TATİL",VLOOKUP(F2129,LİSTE!$B$7:$D$1300,3,0))</f>
        <v>Muharrem EFE TANRIVERDİ</v>
      </c>
      <c r="D2129" s="72" t="str">
        <f>IF(G2129=0,"RESMİ TATİL",VLOOKUP(G2129,LİSTE!$B$7:$D$1300,3,0))</f>
        <v>Anıl DOĞAN</v>
      </c>
      <c r="E2129" s="72" t="str">
        <f>IF(H2129=0,"RESMİ TATİL",VLOOKUP(H2129,LİSTE!$B$7:$D$1300,3,0))</f>
        <v>İpek ARSLAN</v>
      </c>
      <c r="F2129" s="72">
        <f>IF(B2129="TATİL",0,IF(F2128&gt;0,IF(LİSTE!$F$1=H2128,1,H2128+1),IF(F2128=0,H2127+1,IF(F2127=0,H2126+1,IF(F2126=0,H2125+1,IF(F2125=0,H2124+1))))))</f>
        <v>8</v>
      </c>
      <c r="G2129" s="72">
        <f>IF(F2129=0,0,IF(LİSTE!$F$1=F2129,1,F2129+1))</f>
        <v>9</v>
      </c>
      <c r="H2129" s="72">
        <f>IF(G2129=0,0,IF(LİSTE!$F$1=G2129,1,G2129+1))</f>
        <v>10</v>
      </c>
      <c r="I2129" s="72" t="str">
        <f>IFERROR(VLOOKUP(A2129,TATİLLER!$A$2:$D$30000,3,0),"TATİL DEĞİL")</f>
        <v>TATİL DEĞİL</v>
      </c>
    </row>
    <row r="2130" spans="1:9" x14ac:dyDescent="0.25">
      <c r="A2130" s="74">
        <f t="shared" si="484"/>
        <v>48179</v>
      </c>
      <c r="B2130" s="72">
        <f t="shared" si="491"/>
        <v>4</v>
      </c>
      <c r="C2130" s="72" t="str">
        <f>IF(F2130=0,"RESMİ TATİL",VLOOKUP(F2130,LİSTE!$B$7:$D$1300,3,0))</f>
        <v>Efe KARSAK</v>
      </c>
      <c r="D2130" s="72" t="str">
        <f>IF(G2130=0,"RESMİ TATİL",VLOOKUP(G2130,LİSTE!$B$7:$D$1300,3,0))</f>
        <v>Abdullah KIRBAÇ</v>
      </c>
      <c r="E2130" s="72" t="str">
        <f>IF(H2130=0,"RESMİ TATİL",VLOOKUP(H2130,LİSTE!$B$7:$D$1300,3,0))</f>
        <v>Ümmü Defne GÜLER</v>
      </c>
      <c r="F2130" s="72">
        <f>IF(B2130="TATİL",0,IF(F2129&gt;0,IF(LİSTE!$F$1=H2129,1,H2129+1),IF(F2129=0,H2128+1,IF(F2128=0,H2127+1,IF(F2127=0,H2126+1,IF(F2126=0,H2125+1))))))</f>
        <v>11</v>
      </c>
      <c r="G2130" s="72">
        <f>IF(F2130=0,0,IF(LİSTE!$F$1=F2130,1,F2130+1))</f>
        <v>12</v>
      </c>
      <c r="H2130" s="72">
        <f>IF(G2130=0,0,IF(LİSTE!$F$1=G2130,1,G2130+1))</f>
        <v>13</v>
      </c>
      <c r="I2130" s="72" t="str">
        <f>IFERROR(VLOOKUP(A2130,TATİLLER!$A$2:$D$30000,3,0),"TATİL DEĞİL")</f>
        <v>TATİL DEĞİL</v>
      </c>
    </row>
    <row r="2131" spans="1:9" x14ac:dyDescent="0.25">
      <c r="A2131" s="74">
        <f t="shared" si="484"/>
        <v>48180</v>
      </c>
      <c r="B2131" s="72">
        <f t="shared" si="491"/>
        <v>5</v>
      </c>
      <c r="C2131" s="72" t="str">
        <f>IF(F2131=0,"RESMİ TATİL",VLOOKUP(F2131,LİSTE!$B$7:$D$1300,3,0))</f>
        <v>Şevval ÖZDAMAR</v>
      </c>
      <c r="D2131" s="72" t="str">
        <f>IF(G2131=0,"RESMİ TATİL",VLOOKUP(G2131,LİSTE!$B$7:$D$1300,3,0))</f>
        <v>Zeynep AKDAĞ</v>
      </c>
      <c r="E2131" s="72" t="str">
        <f>IF(H2131=0,"RESMİ TATİL",VLOOKUP(H2131,LİSTE!$B$7:$D$1300,3,0))</f>
        <v>Esma ÇOKER</v>
      </c>
      <c r="F2131" s="72">
        <f>IF(B2131="TATİL",0,IF(F2130&gt;0,IF(LİSTE!$F$1=H2130,1,H2130+1),IF(F2130=0,H2129+1,IF(F2129=0,H2128+1,IF(F2128=0,H2127+1,IF(F2127=0,H2126+1))))))</f>
        <v>14</v>
      </c>
      <c r="G2131" s="72">
        <f>IF(F2131=0,0,IF(LİSTE!$F$1=F2131,1,F2131+1))</f>
        <v>15</v>
      </c>
      <c r="H2131" s="72">
        <f>IF(G2131=0,0,IF(LİSTE!$F$1=G2131,1,G2131+1))</f>
        <v>16</v>
      </c>
      <c r="I2131" s="72" t="str">
        <f>IFERROR(VLOOKUP(A2131,TATİLLER!$A$2:$D$30000,3,0),"TATİL DEĞİL")</f>
        <v>TATİL DEĞİL</v>
      </c>
    </row>
    <row r="2132" spans="1:9" x14ac:dyDescent="0.25">
      <c r="A2132" s="74">
        <f t="shared" ref="A2132" si="495">A2131+3</f>
        <v>48183</v>
      </c>
      <c r="B2132" s="72">
        <f t="shared" si="491"/>
        <v>1</v>
      </c>
      <c r="C2132" s="72" t="str">
        <f>IF(F2132=0,"RESMİ TATİL",VLOOKUP(F2132,LİSTE!$B$7:$D$1300,3,0))</f>
        <v>Dursun Kubilay YAŞAR</v>
      </c>
      <c r="D2132" s="72" t="str">
        <f>IF(G2132=0,"RESMİ TATİL",VLOOKUP(G2132,LİSTE!$B$7:$D$1300,3,0))</f>
        <v>Zeynep Beril BAŞPINAR</v>
      </c>
      <c r="E2132" s="72" t="str">
        <f>IF(H2132=0,"RESMİ TATİL",VLOOKUP(H2132,LİSTE!$B$7:$D$1300,3,0))</f>
        <v>Ahmet DAL</v>
      </c>
      <c r="F2132" s="72">
        <f>IF(B2132="TATİL",0,IF(F2131&gt;0,IF(LİSTE!$F$1=H2131,1,H2131+1),IF(F2131=0,H2130+1,IF(F2130=0,H2129+1,IF(F2129=0,H2128+1,IF(F2128=0,H2127+1))))))</f>
        <v>17</v>
      </c>
      <c r="G2132" s="72">
        <f>IF(F2132=0,0,IF(LİSTE!$F$1=F2132,1,F2132+1))</f>
        <v>18</v>
      </c>
      <c r="H2132" s="72">
        <f>IF(G2132=0,0,IF(LİSTE!$F$1=G2132,1,G2132+1))</f>
        <v>19</v>
      </c>
      <c r="I2132" s="72" t="str">
        <f>IFERROR(VLOOKUP(A2132,TATİLLER!$A$2:$D$30000,3,0),"TATİL DEĞİL")</f>
        <v>TATİL DEĞİL</v>
      </c>
    </row>
    <row r="2133" spans="1:9" x14ac:dyDescent="0.25">
      <c r="A2133" s="74">
        <f t="shared" si="484"/>
        <v>48184</v>
      </c>
      <c r="B2133" s="72">
        <f t="shared" si="491"/>
        <v>2</v>
      </c>
      <c r="C2133" s="72" t="str">
        <f>IF(F2133=0,"RESMİ TATİL",VLOOKUP(F2133,LİSTE!$B$7:$D$1300,3,0))</f>
        <v>Emirhan KARATAŞ</v>
      </c>
      <c r="D2133" s="72" t="str">
        <f>IF(G2133=0,"RESMİ TATİL",VLOOKUP(G2133,LİSTE!$B$7:$D$1300,3,0))</f>
        <v>Zümra Yeter ARI</v>
      </c>
      <c r="E2133" s="72" t="str">
        <f>IF(H2133=0,"RESMİ TATİL",VLOOKUP(H2133,LİSTE!$B$7:$D$1300,3,0))</f>
        <v>Utku KARAGÖZ</v>
      </c>
      <c r="F2133" s="72">
        <f>IF(B2133="TATİL",0,IF(F2132&gt;0,IF(LİSTE!$F$1=H2132,1,H2132+1),IF(F2132=0,H2131+1,IF(F2131=0,H2130+1,IF(F2130=0,H2129+1,IF(F2129=0,H2128+1))))))</f>
        <v>20</v>
      </c>
      <c r="G2133" s="72">
        <f>IF(F2133=0,0,IF(LİSTE!$F$1=F2133,1,F2133+1))</f>
        <v>21</v>
      </c>
      <c r="H2133" s="72">
        <f>IF(G2133=0,0,IF(LİSTE!$F$1=G2133,1,G2133+1))</f>
        <v>22</v>
      </c>
      <c r="I2133" s="72" t="str">
        <f>IFERROR(VLOOKUP(A2133,TATİLLER!$A$2:$D$30000,3,0),"TATİL DEĞİL")</f>
        <v>TATİL DEĞİL</v>
      </c>
    </row>
    <row r="2134" spans="1:9" x14ac:dyDescent="0.25">
      <c r="A2134" s="74">
        <f t="shared" si="484"/>
        <v>48185</v>
      </c>
      <c r="B2134" s="72">
        <f t="shared" si="491"/>
        <v>3</v>
      </c>
      <c r="C2134" s="72" t="str">
        <f>IF(F2134=0,"RESMİ TATİL",VLOOKUP(F2134,LİSTE!$B$7:$D$1300,3,0))</f>
        <v>Feyza Zümra AVCIOĞLU</v>
      </c>
      <c r="D2134" s="72" t="str">
        <f>IF(G2134=0,"RESMİ TATİL",VLOOKUP(G2134,LİSTE!$B$7:$D$1300,3,0))</f>
        <v>Yusuf Ali TABUR</v>
      </c>
      <c r="E2134" s="72" t="str">
        <f>IF(H2134=0,"RESMİ TATİL",VLOOKUP(H2134,LİSTE!$B$7:$D$1300,3,0))</f>
        <v>Irmak UTEBAY</v>
      </c>
      <c r="F2134" s="72">
        <f>IF(B2134="TATİL",0,IF(F2133&gt;0,IF(LİSTE!$F$1=H2133,1,H2133+1),IF(F2133=0,H2132+1,IF(F2132=0,H2131+1,IF(F2131=0,H2130+1,IF(F2130=0,H2129+1))))))</f>
        <v>23</v>
      </c>
      <c r="G2134" s="72">
        <f>IF(F2134=0,0,IF(LİSTE!$F$1=F2134,1,F2134+1))</f>
        <v>24</v>
      </c>
      <c r="H2134" s="72">
        <f>IF(G2134=0,0,IF(LİSTE!$F$1=G2134,1,G2134+1))</f>
        <v>25</v>
      </c>
      <c r="I2134" s="72" t="str">
        <f>IFERROR(VLOOKUP(A2134,TATİLLER!$A$2:$D$30000,3,0),"TATİL DEĞİL")</f>
        <v>TATİL DEĞİL</v>
      </c>
    </row>
    <row r="2135" spans="1:9" x14ac:dyDescent="0.25">
      <c r="A2135" s="74">
        <f t="shared" si="484"/>
        <v>48186</v>
      </c>
      <c r="B2135" s="72">
        <f t="shared" si="491"/>
        <v>4</v>
      </c>
      <c r="C2135" s="72" t="str">
        <f>IF(F2135=0,"RESMİ TATİL",VLOOKUP(F2135,LİSTE!$B$7:$D$1300,3,0))</f>
        <v>Kerem AKKOÇ</v>
      </c>
      <c r="D2135" s="72" t="str">
        <f>IF(G2135=0,"RESMİ TATİL",VLOOKUP(G2135,LİSTE!$B$7:$D$1300,3,0))</f>
        <v>Elçin Ayşe ELMAS</v>
      </c>
      <c r="E2135" s="72" t="str">
        <f>IF(H2135=0,"RESMİ TATİL",VLOOKUP(H2135,LİSTE!$B$7:$D$1300,3,0))</f>
        <v>Muhammed YILDIZDAĞ</v>
      </c>
      <c r="F2135" s="72">
        <f>IF(B2135="TATİL",0,IF(F2134&gt;0,IF(LİSTE!$F$1=H2134,1,H2134+1),IF(F2134=0,H2133+1,IF(F2133=0,H2132+1,IF(F2132=0,H2131+1,IF(F2131=0,H2130+1))))))</f>
        <v>26</v>
      </c>
      <c r="G2135" s="72">
        <f>IF(F2135=0,0,IF(LİSTE!$F$1=F2135,1,F2135+1))</f>
        <v>27</v>
      </c>
      <c r="H2135" s="72">
        <f>IF(G2135=0,0,IF(LİSTE!$F$1=G2135,1,G2135+1))</f>
        <v>28</v>
      </c>
      <c r="I2135" s="72" t="str">
        <f>IFERROR(VLOOKUP(A2135,TATİLLER!$A$2:$D$30000,3,0),"TATİL DEĞİL")</f>
        <v>TATİL DEĞİL</v>
      </c>
    </row>
    <row r="2136" spans="1:9" x14ac:dyDescent="0.25">
      <c r="A2136" s="74">
        <f t="shared" si="484"/>
        <v>48187</v>
      </c>
      <c r="B2136" s="72">
        <f t="shared" si="491"/>
        <v>5</v>
      </c>
      <c r="C2136" s="72" t="str">
        <f>IF(F2136=0,"RESMİ TATİL",VLOOKUP(F2136,LİSTE!$B$7:$D$1300,3,0))</f>
        <v>Nisa Nur SANCAR</v>
      </c>
      <c r="D2136" s="72" t="str">
        <f>IF(G2136=0,"RESMİ TATİL",VLOOKUP(G2136,LİSTE!$B$7:$D$1300,3,0))</f>
        <v>Esila ÇETİN</v>
      </c>
      <c r="E2136" s="72" t="str">
        <f>IF(H2136=0,"RESMİ TATİL",VLOOKUP(H2136,LİSTE!$B$7:$D$1300,3,0))</f>
        <v>Zeynep Sevde TOPUZ</v>
      </c>
      <c r="F2136" s="72">
        <f>IF(B2136="TATİL",0,IF(F2135&gt;0,IF(LİSTE!$F$1=H2135,1,H2135+1),IF(F2135=0,H2134+1,IF(F2134=0,H2133+1,IF(F2133=0,H2132+1,IF(F2132=0,H2131+1))))))</f>
        <v>1</v>
      </c>
      <c r="G2136" s="72">
        <f>IF(F2136=0,0,IF(LİSTE!$F$1=F2136,1,F2136+1))</f>
        <v>2</v>
      </c>
      <c r="H2136" s="72">
        <f>IF(G2136=0,0,IF(LİSTE!$F$1=G2136,1,G2136+1))</f>
        <v>3</v>
      </c>
      <c r="I2136" s="72" t="str">
        <f>IFERROR(VLOOKUP(A2136,TATİLLER!$A$2:$D$30000,3,0),"TATİL DEĞİL")</f>
        <v>TATİL DEĞİL</v>
      </c>
    </row>
    <row r="2137" spans="1:9" x14ac:dyDescent="0.25">
      <c r="A2137" s="74">
        <f t="shared" ref="A2137" si="496">A2136+3</f>
        <v>48190</v>
      </c>
      <c r="B2137" s="72">
        <f t="shared" si="491"/>
        <v>1</v>
      </c>
      <c r="C2137" s="72" t="str">
        <f>IF(F2137=0,"RESMİ TATİL",VLOOKUP(F2137,LİSTE!$B$7:$D$1300,3,0))</f>
        <v>Ömer Asaf KADAŞ</v>
      </c>
      <c r="D2137" s="72" t="str">
        <f>IF(G2137=0,"RESMİ TATİL",VLOOKUP(G2137,LİSTE!$B$7:$D$1300,3,0))</f>
        <v>Ramazan Baran ADIGÜZEL</v>
      </c>
      <c r="E2137" s="72" t="str">
        <f>IF(H2137=0,"RESMİ TATİL",VLOOKUP(H2137,LİSTE!$B$7:$D$1300,3,0))</f>
        <v>Bahar AKGÜN</v>
      </c>
      <c r="F2137" s="72">
        <f>IF(B2137="TATİL",0,IF(F2136&gt;0,IF(LİSTE!$F$1=H2136,1,H2136+1),IF(F2136=0,H2135+1,IF(F2135=0,H2134+1,IF(F2134=0,H2133+1,IF(F2133=0,H2132+1))))))</f>
        <v>4</v>
      </c>
      <c r="G2137" s="72">
        <f>IF(F2137=0,0,IF(LİSTE!$F$1=F2137,1,F2137+1))</f>
        <v>5</v>
      </c>
      <c r="H2137" s="72">
        <f>IF(G2137=0,0,IF(LİSTE!$F$1=G2137,1,G2137+1))</f>
        <v>6</v>
      </c>
      <c r="I2137" s="72" t="str">
        <f>IFERROR(VLOOKUP(A2137,TATİLLER!$A$2:$D$30000,3,0),"TATİL DEĞİL")</f>
        <v>TATİL DEĞİL</v>
      </c>
    </row>
    <row r="2138" spans="1:9" x14ac:dyDescent="0.25">
      <c r="A2138" s="74">
        <f t="shared" si="484"/>
        <v>48191</v>
      </c>
      <c r="B2138" s="72">
        <f t="shared" si="491"/>
        <v>2</v>
      </c>
      <c r="C2138" s="72" t="str">
        <f>IF(F2138=0,"RESMİ TATİL",VLOOKUP(F2138,LİSTE!$B$7:$D$1300,3,0))</f>
        <v>Ömer AKGÜL</v>
      </c>
      <c r="D2138" s="72" t="str">
        <f>IF(G2138=0,"RESMİ TATİL",VLOOKUP(G2138,LİSTE!$B$7:$D$1300,3,0))</f>
        <v>Muharrem EFE TANRIVERDİ</v>
      </c>
      <c r="E2138" s="72" t="str">
        <f>IF(H2138=0,"RESMİ TATİL",VLOOKUP(H2138,LİSTE!$B$7:$D$1300,3,0))</f>
        <v>Anıl DOĞAN</v>
      </c>
      <c r="F2138" s="72">
        <f>IF(B2138="TATİL",0,IF(F2137&gt;0,IF(LİSTE!$F$1=H2137,1,H2137+1),IF(F2137=0,H2136+1,IF(F2136=0,H2135+1,IF(F2135=0,H2134+1,IF(F2134=0,H2133+1))))))</f>
        <v>7</v>
      </c>
      <c r="G2138" s="72">
        <f>IF(F2138=0,0,IF(LİSTE!$F$1=F2138,1,F2138+1))</f>
        <v>8</v>
      </c>
      <c r="H2138" s="72">
        <f>IF(G2138=0,0,IF(LİSTE!$F$1=G2138,1,G2138+1))</f>
        <v>9</v>
      </c>
      <c r="I2138" s="72" t="str">
        <f>IFERROR(VLOOKUP(A2138,TATİLLER!$A$2:$D$30000,3,0),"TATİL DEĞİL")</f>
        <v>TATİL DEĞİL</v>
      </c>
    </row>
    <row r="2139" spans="1:9" x14ac:dyDescent="0.25">
      <c r="A2139" s="74">
        <f t="shared" si="484"/>
        <v>48192</v>
      </c>
      <c r="B2139" s="72">
        <f t="shared" si="491"/>
        <v>3</v>
      </c>
      <c r="C2139" s="72" t="str">
        <f>IF(F2139=0,"RESMİ TATİL",VLOOKUP(F2139,LİSTE!$B$7:$D$1300,3,0))</f>
        <v>İpek ARSLAN</v>
      </c>
      <c r="D2139" s="72" t="str">
        <f>IF(G2139=0,"RESMİ TATİL",VLOOKUP(G2139,LİSTE!$B$7:$D$1300,3,0))</f>
        <v>Efe KARSAK</v>
      </c>
      <c r="E2139" s="72" t="str">
        <f>IF(H2139=0,"RESMİ TATİL",VLOOKUP(H2139,LİSTE!$B$7:$D$1300,3,0))</f>
        <v>Abdullah KIRBAÇ</v>
      </c>
      <c r="F2139" s="72">
        <f>IF(B2139="TATİL",0,IF(F2138&gt;0,IF(LİSTE!$F$1=H2138,1,H2138+1),IF(F2138=0,H2137+1,IF(F2137=0,H2136+1,IF(F2136=0,H2135+1,IF(F2135=0,H2134+1))))))</f>
        <v>10</v>
      </c>
      <c r="G2139" s="72">
        <f>IF(F2139=0,0,IF(LİSTE!$F$1=F2139,1,F2139+1))</f>
        <v>11</v>
      </c>
      <c r="H2139" s="72">
        <f>IF(G2139=0,0,IF(LİSTE!$F$1=G2139,1,G2139+1))</f>
        <v>12</v>
      </c>
      <c r="I2139" s="72" t="str">
        <f>IFERROR(VLOOKUP(A2139,TATİLLER!$A$2:$D$30000,3,0),"TATİL DEĞİL")</f>
        <v>TATİL DEĞİL</v>
      </c>
    </row>
    <row r="2140" spans="1:9" x14ac:dyDescent="0.25">
      <c r="A2140" s="74">
        <f t="shared" si="484"/>
        <v>48193</v>
      </c>
      <c r="B2140" s="72">
        <f t="shared" si="491"/>
        <v>4</v>
      </c>
      <c r="C2140" s="72" t="str">
        <f>IF(F2140=0,"RESMİ TATİL",VLOOKUP(F2140,LİSTE!$B$7:$D$1300,3,0))</f>
        <v>Ümmü Defne GÜLER</v>
      </c>
      <c r="D2140" s="72" t="str">
        <f>IF(G2140=0,"RESMİ TATİL",VLOOKUP(G2140,LİSTE!$B$7:$D$1300,3,0))</f>
        <v>Şevval ÖZDAMAR</v>
      </c>
      <c r="E2140" s="72" t="str">
        <f>IF(H2140=0,"RESMİ TATİL",VLOOKUP(H2140,LİSTE!$B$7:$D$1300,3,0))</f>
        <v>Zeynep AKDAĞ</v>
      </c>
      <c r="F2140" s="72">
        <f>IF(B2140="TATİL",0,IF(F2139&gt;0,IF(LİSTE!$F$1=H2139,1,H2139+1),IF(F2139=0,H2138+1,IF(F2138=0,H2137+1,IF(F2137=0,H2136+1,IF(F2136=0,H2135+1))))))</f>
        <v>13</v>
      </c>
      <c r="G2140" s="72">
        <f>IF(F2140=0,0,IF(LİSTE!$F$1=F2140,1,F2140+1))</f>
        <v>14</v>
      </c>
      <c r="H2140" s="72">
        <f>IF(G2140=0,0,IF(LİSTE!$F$1=G2140,1,G2140+1))</f>
        <v>15</v>
      </c>
      <c r="I2140" s="72" t="str">
        <f>IFERROR(VLOOKUP(A2140,TATİLLER!$A$2:$D$30000,3,0),"TATİL DEĞİL")</f>
        <v>TATİL DEĞİL</v>
      </c>
    </row>
    <row r="2141" spans="1:9" x14ac:dyDescent="0.25">
      <c r="A2141" s="74">
        <f t="shared" si="484"/>
        <v>48194</v>
      </c>
      <c r="B2141" s="72">
        <f t="shared" si="491"/>
        <v>5</v>
      </c>
      <c r="C2141" s="72" t="str">
        <f>IF(F2141=0,"RESMİ TATİL",VLOOKUP(F2141,LİSTE!$B$7:$D$1300,3,0))</f>
        <v>Esma ÇOKER</v>
      </c>
      <c r="D2141" s="72" t="str">
        <f>IF(G2141=0,"RESMİ TATİL",VLOOKUP(G2141,LİSTE!$B$7:$D$1300,3,0))</f>
        <v>Dursun Kubilay YAŞAR</v>
      </c>
      <c r="E2141" s="72" t="str">
        <f>IF(H2141=0,"RESMİ TATİL",VLOOKUP(H2141,LİSTE!$B$7:$D$1300,3,0))</f>
        <v>Zeynep Beril BAŞPINAR</v>
      </c>
      <c r="F2141" s="72">
        <f>IF(B2141="TATİL",0,IF(F2140&gt;0,IF(LİSTE!$F$1=H2140,1,H2140+1),IF(F2140=0,H2139+1,IF(F2139=0,H2138+1,IF(F2138=0,H2137+1,IF(F2137=0,H2136+1))))))</f>
        <v>16</v>
      </c>
      <c r="G2141" s="72">
        <f>IF(F2141=0,0,IF(LİSTE!$F$1=F2141,1,F2141+1))</f>
        <v>17</v>
      </c>
      <c r="H2141" s="72">
        <f>IF(G2141=0,0,IF(LİSTE!$F$1=G2141,1,G2141+1))</f>
        <v>18</v>
      </c>
      <c r="I2141" s="72" t="str">
        <f>IFERROR(VLOOKUP(A2141,TATİLLER!$A$2:$D$30000,3,0),"TATİL DEĞİL")</f>
        <v>TATİL DEĞİL</v>
      </c>
    </row>
    <row r="2142" spans="1:9" x14ac:dyDescent="0.25">
      <c r="A2142" s="74">
        <f t="shared" ref="A2142" si="497">A2141+3</f>
        <v>48197</v>
      </c>
      <c r="B2142" s="72">
        <f t="shared" si="491"/>
        <v>1</v>
      </c>
      <c r="C2142" s="72" t="str">
        <f>IF(F2142=0,"RESMİ TATİL",VLOOKUP(F2142,LİSTE!$B$7:$D$1300,3,0))</f>
        <v>Ahmet DAL</v>
      </c>
      <c r="D2142" s="72" t="str">
        <f>IF(G2142=0,"RESMİ TATİL",VLOOKUP(G2142,LİSTE!$B$7:$D$1300,3,0))</f>
        <v>Emirhan KARATAŞ</v>
      </c>
      <c r="E2142" s="72" t="str">
        <f>IF(H2142=0,"RESMİ TATİL",VLOOKUP(H2142,LİSTE!$B$7:$D$1300,3,0))</f>
        <v>Zümra Yeter ARI</v>
      </c>
      <c r="F2142" s="72">
        <f>IF(B2142="TATİL",0,IF(F2141&gt;0,IF(LİSTE!$F$1=H2141,1,H2141+1),IF(F2141=0,H2140+1,IF(F2140=0,H2139+1,IF(F2139=0,H2138+1,IF(F2138=0,H2137+1))))))</f>
        <v>19</v>
      </c>
      <c r="G2142" s="72">
        <f>IF(F2142=0,0,IF(LİSTE!$F$1=F2142,1,F2142+1))</f>
        <v>20</v>
      </c>
      <c r="H2142" s="72">
        <f>IF(G2142=0,0,IF(LİSTE!$F$1=G2142,1,G2142+1))</f>
        <v>21</v>
      </c>
      <c r="I2142" s="72" t="str">
        <f>IFERROR(VLOOKUP(A2142,TATİLLER!$A$2:$D$30000,3,0),"TATİL DEĞİL")</f>
        <v>TATİL DEĞİL</v>
      </c>
    </row>
    <row r="2143" spans="1:9" x14ac:dyDescent="0.25">
      <c r="A2143" s="74">
        <f t="shared" si="484"/>
        <v>48198</v>
      </c>
      <c r="B2143" s="72">
        <f t="shared" si="491"/>
        <v>2</v>
      </c>
      <c r="C2143" s="72" t="str">
        <f>IF(F2143=0,"RESMİ TATİL",VLOOKUP(F2143,LİSTE!$B$7:$D$1300,3,0))</f>
        <v>Utku KARAGÖZ</v>
      </c>
      <c r="D2143" s="72" t="str">
        <f>IF(G2143=0,"RESMİ TATİL",VLOOKUP(G2143,LİSTE!$B$7:$D$1300,3,0))</f>
        <v>Feyza Zümra AVCIOĞLU</v>
      </c>
      <c r="E2143" s="72" t="str">
        <f>IF(H2143=0,"RESMİ TATİL",VLOOKUP(H2143,LİSTE!$B$7:$D$1300,3,0))</f>
        <v>Yusuf Ali TABUR</v>
      </c>
      <c r="F2143" s="72">
        <f>IF(B2143="TATİL",0,IF(F2142&gt;0,IF(LİSTE!$F$1=H2142,1,H2142+1),IF(F2142=0,H2141+1,IF(F2141=0,H2140+1,IF(F2140=0,H2139+1,IF(F2139=0,H2138+1))))))</f>
        <v>22</v>
      </c>
      <c r="G2143" s="72">
        <f>IF(F2143=0,0,IF(LİSTE!$F$1=F2143,1,F2143+1))</f>
        <v>23</v>
      </c>
      <c r="H2143" s="72">
        <f>IF(G2143=0,0,IF(LİSTE!$F$1=G2143,1,G2143+1))</f>
        <v>24</v>
      </c>
      <c r="I2143" s="72" t="str">
        <f>IFERROR(VLOOKUP(A2143,TATİLLER!$A$2:$D$30000,3,0),"TATİL DEĞİL")</f>
        <v>TATİL DEĞİL</v>
      </c>
    </row>
    <row r="2144" spans="1:9" x14ac:dyDescent="0.25">
      <c r="A2144" s="74">
        <f t="shared" si="484"/>
        <v>48199</v>
      </c>
      <c r="B2144" s="72">
        <f t="shared" si="491"/>
        <v>3</v>
      </c>
      <c r="C2144" s="72" t="str">
        <f>IF(F2144=0,"RESMİ TATİL",VLOOKUP(F2144,LİSTE!$B$7:$D$1300,3,0))</f>
        <v>Irmak UTEBAY</v>
      </c>
      <c r="D2144" s="72" t="str">
        <f>IF(G2144=0,"RESMİ TATİL",VLOOKUP(G2144,LİSTE!$B$7:$D$1300,3,0))</f>
        <v>Kerem AKKOÇ</v>
      </c>
      <c r="E2144" s="72" t="str">
        <f>IF(H2144=0,"RESMİ TATİL",VLOOKUP(H2144,LİSTE!$B$7:$D$1300,3,0))</f>
        <v>Elçin Ayşe ELMAS</v>
      </c>
      <c r="F2144" s="72">
        <f>IF(B2144="TATİL",0,IF(F2143&gt;0,IF(LİSTE!$F$1=H2143,1,H2143+1),IF(F2143=0,H2142+1,IF(F2142=0,H2141+1,IF(F2141=0,H2140+1,IF(F2140=0,H2139+1))))))</f>
        <v>25</v>
      </c>
      <c r="G2144" s="72">
        <f>IF(F2144=0,0,IF(LİSTE!$F$1=F2144,1,F2144+1))</f>
        <v>26</v>
      </c>
      <c r="H2144" s="72">
        <f>IF(G2144=0,0,IF(LİSTE!$F$1=G2144,1,G2144+1))</f>
        <v>27</v>
      </c>
      <c r="I2144" s="72" t="str">
        <f>IFERROR(VLOOKUP(A2144,TATİLLER!$A$2:$D$30000,3,0),"TATİL DEĞİL")</f>
        <v>TATİL DEĞİL</v>
      </c>
    </row>
    <row r="2145" spans="1:9" x14ac:dyDescent="0.25">
      <c r="A2145" s="74">
        <f t="shared" si="484"/>
        <v>48200</v>
      </c>
      <c r="B2145" s="72">
        <f t="shared" si="491"/>
        <v>4</v>
      </c>
      <c r="C2145" s="72" t="str">
        <f>IF(F2145=0,"RESMİ TATİL",VLOOKUP(F2145,LİSTE!$B$7:$D$1300,3,0))</f>
        <v>Muhammed YILDIZDAĞ</v>
      </c>
      <c r="D2145" s="72" t="str">
        <f>IF(G2145=0,"RESMİ TATİL",VLOOKUP(G2145,LİSTE!$B$7:$D$1300,3,0))</f>
        <v>Nisa Nur SANCAR</v>
      </c>
      <c r="E2145" s="72" t="str">
        <f>IF(H2145=0,"RESMİ TATİL",VLOOKUP(H2145,LİSTE!$B$7:$D$1300,3,0))</f>
        <v>Esila ÇETİN</v>
      </c>
      <c r="F2145" s="72">
        <f>IF(B2145="TATİL",0,IF(F2144&gt;0,IF(LİSTE!$F$1=H2144,1,H2144+1),IF(F2144=0,H2143+1,IF(F2143=0,H2142+1,IF(F2142=0,H2141+1,IF(F2141=0,H2140+1))))))</f>
        <v>28</v>
      </c>
      <c r="G2145" s="72">
        <f>IF(F2145=0,0,IF(LİSTE!$F$1=F2145,1,F2145+1))</f>
        <v>1</v>
      </c>
      <c r="H2145" s="72">
        <f>IF(G2145=0,0,IF(LİSTE!$F$1=G2145,1,G2145+1))</f>
        <v>2</v>
      </c>
      <c r="I2145" s="72" t="str">
        <f>IFERROR(VLOOKUP(A2145,TATİLLER!$A$2:$D$30000,3,0),"TATİL DEĞİL")</f>
        <v>TATİL DEĞİL</v>
      </c>
    </row>
    <row r="2146" spans="1:9" x14ac:dyDescent="0.25">
      <c r="A2146" s="74">
        <f t="shared" si="484"/>
        <v>48201</v>
      </c>
      <c r="B2146" s="72">
        <f t="shared" si="491"/>
        <v>5</v>
      </c>
      <c r="C2146" s="72" t="str">
        <f>IF(F2146=0,"RESMİ TATİL",VLOOKUP(F2146,LİSTE!$B$7:$D$1300,3,0))</f>
        <v>Zeynep Sevde TOPUZ</v>
      </c>
      <c r="D2146" s="72" t="str">
        <f>IF(G2146=0,"RESMİ TATİL",VLOOKUP(G2146,LİSTE!$B$7:$D$1300,3,0))</f>
        <v>Ömer Asaf KADAŞ</v>
      </c>
      <c r="E2146" s="72" t="str">
        <f>IF(H2146=0,"RESMİ TATİL",VLOOKUP(H2146,LİSTE!$B$7:$D$1300,3,0))</f>
        <v>Ramazan Baran ADIGÜZEL</v>
      </c>
      <c r="F2146" s="72">
        <f>IF(B2146="TATİL",0,IF(F2145&gt;0,IF(LİSTE!$F$1=H2145,1,H2145+1),IF(F2145=0,H2144+1,IF(F2144=0,H2143+1,IF(F2143=0,H2142+1,IF(F2142=0,H2141+1))))))</f>
        <v>3</v>
      </c>
      <c r="G2146" s="72">
        <f>IF(F2146=0,0,IF(LİSTE!$F$1=F2146,1,F2146+1))</f>
        <v>4</v>
      </c>
      <c r="H2146" s="72">
        <f>IF(G2146=0,0,IF(LİSTE!$F$1=G2146,1,G2146+1))</f>
        <v>5</v>
      </c>
      <c r="I2146" s="72" t="str">
        <f>IFERROR(VLOOKUP(A2146,TATİLLER!$A$2:$D$30000,3,0),"TATİL DEĞİL")</f>
        <v>TATİL DEĞİL</v>
      </c>
    </row>
    <row r="2147" spans="1:9" x14ac:dyDescent="0.25">
      <c r="A2147" s="74">
        <f t="shared" ref="A2147" si="498">A2146+3</f>
        <v>48204</v>
      </c>
      <c r="B2147" s="72">
        <f t="shared" si="491"/>
        <v>1</v>
      </c>
      <c r="C2147" s="72" t="str">
        <f>IF(F2147=0,"RESMİ TATİL",VLOOKUP(F2147,LİSTE!$B$7:$D$1300,3,0))</f>
        <v>Bahar AKGÜN</v>
      </c>
      <c r="D2147" s="72" t="str">
        <f>IF(G2147=0,"RESMİ TATİL",VLOOKUP(G2147,LİSTE!$B$7:$D$1300,3,0))</f>
        <v>Ömer AKGÜL</v>
      </c>
      <c r="E2147" s="72" t="str">
        <f>IF(H2147=0,"RESMİ TATİL",VLOOKUP(H2147,LİSTE!$B$7:$D$1300,3,0))</f>
        <v>Muharrem EFE TANRIVERDİ</v>
      </c>
      <c r="F2147" s="72">
        <f>IF(B2147="TATİL",0,IF(F2146&gt;0,IF(LİSTE!$F$1=H2146,1,H2146+1),IF(F2146=0,H2145+1,IF(F2145=0,H2144+1,IF(F2144=0,H2143+1,IF(F2143=0,H2142+1))))))</f>
        <v>6</v>
      </c>
      <c r="G2147" s="72">
        <f>IF(F2147=0,0,IF(LİSTE!$F$1=F2147,1,F2147+1))</f>
        <v>7</v>
      </c>
      <c r="H2147" s="72">
        <f>IF(G2147=0,0,IF(LİSTE!$F$1=G2147,1,G2147+1))</f>
        <v>8</v>
      </c>
      <c r="I2147" s="72" t="str">
        <f>IFERROR(VLOOKUP(A2147,TATİLLER!$A$2:$D$30000,3,0),"TATİL DEĞİL")</f>
        <v>TATİL DEĞİL</v>
      </c>
    </row>
    <row r="2148" spans="1:9" x14ac:dyDescent="0.25">
      <c r="A2148" s="74">
        <f t="shared" ref="A2148:A2211" si="499">A2147+1</f>
        <v>48205</v>
      </c>
      <c r="B2148" s="72">
        <f t="shared" si="491"/>
        <v>2</v>
      </c>
      <c r="C2148" s="72" t="str">
        <f>IF(F2148=0,"RESMİ TATİL",VLOOKUP(F2148,LİSTE!$B$7:$D$1300,3,0))</f>
        <v>Anıl DOĞAN</v>
      </c>
      <c r="D2148" s="72" t="str">
        <f>IF(G2148=0,"RESMİ TATİL",VLOOKUP(G2148,LİSTE!$B$7:$D$1300,3,0))</f>
        <v>İpek ARSLAN</v>
      </c>
      <c r="E2148" s="72" t="str">
        <f>IF(H2148=0,"RESMİ TATİL",VLOOKUP(H2148,LİSTE!$B$7:$D$1300,3,0))</f>
        <v>Efe KARSAK</v>
      </c>
      <c r="F2148" s="72">
        <f>IF(B2148="TATİL",0,IF(F2147&gt;0,IF(LİSTE!$F$1=H2147,1,H2147+1),IF(F2147=0,H2146+1,IF(F2146=0,H2145+1,IF(F2145=0,H2144+1,IF(F2144=0,H2143+1))))))</f>
        <v>9</v>
      </c>
      <c r="G2148" s="72">
        <f>IF(F2148=0,0,IF(LİSTE!$F$1=F2148,1,F2148+1))</f>
        <v>10</v>
      </c>
      <c r="H2148" s="72">
        <f>IF(G2148=0,0,IF(LİSTE!$F$1=G2148,1,G2148+1))</f>
        <v>11</v>
      </c>
      <c r="I2148" s="72" t="str">
        <f>IFERROR(VLOOKUP(A2148,TATİLLER!$A$2:$D$30000,3,0),"TATİL DEĞİL")</f>
        <v>TATİL DEĞİL</v>
      </c>
    </row>
    <row r="2149" spans="1:9" x14ac:dyDescent="0.25">
      <c r="A2149" s="74">
        <f t="shared" si="499"/>
        <v>48206</v>
      </c>
      <c r="B2149" s="72">
        <f t="shared" si="491"/>
        <v>3</v>
      </c>
      <c r="C2149" s="72" t="str">
        <f>IF(F2149=0,"RESMİ TATİL",VLOOKUP(F2149,LİSTE!$B$7:$D$1300,3,0))</f>
        <v>Abdullah KIRBAÇ</v>
      </c>
      <c r="D2149" s="72" t="str">
        <f>IF(G2149=0,"RESMİ TATİL",VLOOKUP(G2149,LİSTE!$B$7:$D$1300,3,0))</f>
        <v>Ümmü Defne GÜLER</v>
      </c>
      <c r="E2149" s="72" t="str">
        <f>IF(H2149=0,"RESMİ TATİL",VLOOKUP(H2149,LİSTE!$B$7:$D$1300,3,0))</f>
        <v>Şevval ÖZDAMAR</v>
      </c>
      <c r="F2149" s="72">
        <f>IF(B2149="TATİL",0,IF(F2148&gt;0,IF(LİSTE!$F$1=H2148,1,H2148+1),IF(F2148=0,H2147+1,IF(F2147=0,H2146+1,IF(F2146=0,H2145+1,IF(F2145=0,H2144+1))))))</f>
        <v>12</v>
      </c>
      <c r="G2149" s="72">
        <f>IF(F2149=0,0,IF(LİSTE!$F$1=F2149,1,F2149+1))</f>
        <v>13</v>
      </c>
      <c r="H2149" s="72">
        <f>IF(G2149=0,0,IF(LİSTE!$F$1=G2149,1,G2149+1))</f>
        <v>14</v>
      </c>
      <c r="I2149" s="72" t="str">
        <f>IFERROR(VLOOKUP(A2149,TATİLLER!$A$2:$D$30000,3,0),"TATİL DEĞİL")</f>
        <v>TATİL DEĞİL</v>
      </c>
    </row>
    <row r="2150" spans="1:9" x14ac:dyDescent="0.25">
      <c r="A2150" s="74">
        <f t="shared" si="499"/>
        <v>48207</v>
      </c>
      <c r="B2150" s="72">
        <f t="shared" si="491"/>
        <v>4</v>
      </c>
      <c r="C2150" s="72" t="str">
        <f>IF(F2150=0,"RESMİ TATİL",VLOOKUP(F2150,LİSTE!$B$7:$D$1300,3,0))</f>
        <v>Zeynep AKDAĞ</v>
      </c>
      <c r="D2150" s="72" t="str">
        <f>IF(G2150=0,"RESMİ TATİL",VLOOKUP(G2150,LİSTE!$B$7:$D$1300,3,0))</f>
        <v>Esma ÇOKER</v>
      </c>
      <c r="E2150" s="72" t="str">
        <f>IF(H2150=0,"RESMİ TATİL",VLOOKUP(H2150,LİSTE!$B$7:$D$1300,3,0))</f>
        <v>Dursun Kubilay YAŞAR</v>
      </c>
      <c r="F2150" s="72">
        <f>IF(B2150="TATİL",0,IF(F2149&gt;0,IF(LİSTE!$F$1=H2149,1,H2149+1),IF(F2149=0,H2148+1,IF(F2148=0,H2147+1,IF(F2147=0,H2146+1,IF(F2146=0,H2145+1))))))</f>
        <v>15</v>
      </c>
      <c r="G2150" s="72">
        <f>IF(F2150=0,0,IF(LİSTE!$F$1=F2150,1,F2150+1))</f>
        <v>16</v>
      </c>
      <c r="H2150" s="72">
        <f>IF(G2150=0,0,IF(LİSTE!$F$1=G2150,1,G2150+1))</f>
        <v>17</v>
      </c>
      <c r="I2150" s="72" t="str">
        <f>IFERROR(VLOOKUP(A2150,TATİLLER!$A$2:$D$30000,3,0),"TATİL DEĞİL")</f>
        <v>TATİL DEĞİL</v>
      </c>
    </row>
    <row r="2151" spans="1:9" x14ac:dyDescent="0.25">
      <c r="A2151" s="74">
        <f t="shared" si="499"/>
        <v>48208</v>
      </c>
      <c r="B2151" s="72">
        <f t="shared" si="491"/>
        <v>5</v>
      </c>
      <c r="C2151" s="72" t="str">
        <f>IF(F2151=0,"RESMİ TATİL",VLOOKUP(F2151,LİSTE!$B$7:$D$1300,3,0))</f>
        <v>Zeynep Beril BAŞPINAR</v>
      </c>
      <c r="D2151" s="72" t="str">
        <f>IF(G2151=0,"RESMİ TATİL",VLOOKUP(G2151,LİSTE!$B$7:$D$1300,3,0))</f>
        <v>Ahmet DAL</v>
      </c>
      <c r="E2151" s="72" t="str">
        <f>IF(H2151=0,"RESMİ TATİL",VLOOKUP(H2151,LİSTE!$B$7:$D$1300,3,0))</f>
        <v>Emirhan KARATAŞ</v>
      </c>
      <c r="F2151" s="72">
        <f>IF(B2151="TATİL",0,IF(F2150&gt;0,IF(LİSTE!$F$1=H2150,1,H2150+1),IF(F2150=0,H2149+1,IF(F2149=0,H2148+1,IF(F2148=0,H2147+1,IF(F2147=0,H2146+1))))))</f>
        <v>18</v>
      </c>
      <c r="G2151" s="72">
        <f>IF(F2151=0,0,IF(LİSTE!$F$1=F2151,1,F2151+1))</f>
        <v>19</v>
      </c>
      <c r="H2151" s="72">
        <f>IF(G2151=0,0,IF(LİSTE!$F$1=G2151,1,G2151+1))</f>
        <v>20</v>
      </c>
      <c r="I2151" s="72" t="str">
        <f>IFERROR(VLOOKUP(A2151,TATİLLER!$A$2:$D$30000,3,0),"TATİL DEĞİL")</f>
        <v>TATİL DEĞİL</v>
      </c>
    </row>
    <row r="2152" spans="1:9" x14ac:dyDescent="0.25">
      <c r="A2152" s="74">
        <f t="shared" ref="A2152" si="500">A2151+3</f>
        <v>48211</v>
      </c>
      <c r="B2152" s="72">
        <f t="shared" si="491"/>
        <v>1</v>
      </c>
      <c r="C2152" s="72" t="str">
        <f>IF(F2152=0,"RESMİ TATİL",VLOOKUP(F2152,LİSTE!$B$7:$D$1300,3,0))</f>
        <v>Zümra Yeter ARI</v>
      </c>
      <c r="D2152" s="72" t="str">
        <f>IF(G2152=0,"RESMİ TATİL",VLOOKUP(G2152,LİSTE!$B$7:$D$1300,3,0))</f>
        <v>Utku KARAGÖZ</v>
      </c>
      <c r="E2152" s="72" t="str">
        <f>IF(H2152=0,"RESMİ TATİL",VLOOKUP(H2152,LİSTE!$B$7:$D$1300,3,0))</f>
        <v>Feyza Zümra AVCIOĞLU</v>
      </c>
      <c r="F2152" s="72">
        <f>IF(B2152="TATİL",0,IF(F2151&gt;0,IF(LİSTE!$F$1=H2151,1,H2151+1),IF(F2151=0,H2150+1,IF(F2150=0,H2149+1,IF(F2149=0,H2148+1,IF(F2148=0,H2147+1))))))</f>
        <v>21</v>
      </c>
      <c r="G2152" s="72">
        <f>IF(F2152=0,0,IF(LİSTE!$F$1=F2152,1,F2152+1))</f>
        <v>22</v>
      </c>
      <c r="H2152" s="72">
        <f>IF(G2152=0,0,IF(LİSTE!$F$1=G2152,1,G2152+1))</f>
        <v>23</v>
      </c>
      <c r="I2152" s="72" t="str">
        <f>IFERROR(VLOOKUP(A2152,TATİLLER!$A$2:$D$30000,3,0),"TATİL DEĞİL")</f>
        <v>TATİL DEĞİL</v>
      </c>
    </row>
    <row r="2153" spans="1:9" x14ac:dyDescent="0.25">
      <c r="A2153" s="74">
        <f t="shared" si="499"/>
        <v>48212</v>
      </c>
      <c r="B2153" s="72">
        <f t="shared" si="491"/>
        <v>2</v>
      </c>
      <c r="C2153" s="72" t="str">
        <f>IF(F2153=0,"RESMİ TATİL",VLOOKUP(F2153,LİSTE!$B$7:$D$1300,3,0))</f>
        <v>Yusuf Ali TABUR</v>
      </c>
      <c r="D2153" s="72" t="str">
        <f>IF(G2153=0,"RESMİ TATİL",VLOOKUP(G2153,LİSTE!$B$7:$D$1300,3,0))</f>
        <v>Irmak UTEBAY</v>
      </c>
      <c r="E2153" s="72" t="str">
        <f>IF(H2153=0,"RESMİ TATİL",VLOOKUP(H2153,LİSTE!$B$7:$D$1300,3,0))</f>
        <v>Kerem AKKOÇ</v>
      </c>
      <c r="F2153" s="72">
        <f>IF(B2153="TATİL",0,IF(F2152&gt;0,IF(LİSTE!$F$1=H2152,1,H2152+1),IF(F2152=0,H2151+1,IF(F2151=0,H2150+1,IF(F2150=0,H2149+1,IF(F2149=0,H2148+1))))))</f>
        <v>24</v>
      </c>
      <c r="G2153" s="72">
        <f>IF(F2153=0,0,IF(LİSTE!$F$1=F2153,1,F2153+1))</f>
        <v>25</v>
      </c>
      <c r="H2153" s="72">
        <f>IF(G2153=0,0,IF(LİSTE!$F$1=G2153,1,G2153+1))</f>
        <v>26</v>
      </c>
      <c r="I2153" s="72" t="str">
        <f>IFERROR(VLOOKUP(A2153,TATİLLER!$A$2:$D$30000,3,0),"TATİL DEĞİL")</f>
        <v>TATİL DEĞİL</v>
      </c>
    </row>
    <row r="2154" spans="1:9" x14ac:dyDescent="0.25">
      <c r="A2154" s="74">
        <f t="shared" si="499"/>
        <v>48213</v>
      </c>
      <c r="B2154" s="72">
        <f t="shared" si="491"/>
        <v>3</v>
      </c>
      <c r="C2154" s="72" t="str">
        <f>IF(F2154=0,"RESMİ TATİL",VLOOKUP(F2154,LİSTE!$B$7:$D$1300,3,0))</f>
        <v>Elçin Ayşe ELMAS</v>
      </c>
      <c r="D2154" s="72" t="str">
        <f>IF(G2154=0,"RESMİ TATİL",VLOOKUP(G2154,LİSTE!$B$7:$D$1300,3,0))</f>
        <v>Muhammed YILDIZDAĞ</v>
      </c>
      <c r="E2154" s="72" t="str">
        <f>IF(H2154=0,"RESMİ TATİL",VLOOKUP(H2154,LİSTE!$B$7:$D$1300,3,0))</f>
        <v>Nisa Nur SANCAR</v>
      </c>
      <c r="F2154" s="72">
        <f>IF(B2154="TATİL",0,IF(F2153&gt;0,IF(LİSTE!$F$1=H2153,1,H2153+1),IF(F2153=0,H2152+1,IF(F2152=0,H2151+1,IF(F2151=0,H2150+1,IF(F2150=0,H2149+1))))))</f>
        <v>27</v>
      </c>
      <c r="G2154" s="72">
        <f>IF(F2154=0,0,IF(LİSTE!$F$1=F2154,1,F2154+1))</f>
        <v>28</v>
      </c>
      <c r="H2154" s="72">
        <f>IF(G2154=0,0,IF(LİSTE!$F$1=G2154,1,G2154+1))</f>
        <v>1</v>
      </c>
      <c r="I2154" s="72" t="str">
        <f>IFERROR(VLOOKUP(A2154,TATİLLER!$A$2:$D$30000,3,0),"TATİL DEĞİL")</f>
        <v>TATİL DEĞİL</v>
      </c>
    </row>
    <row r="2155" spans="1:9" x14ac:dyDescent="0.25">
      <c r="A2155" s="74">
        <f t="shared" si="499"/>
        <v>48214</v>
      </c>
      <c r="B2155" s="72">
        <f t="shared" si="491"/>
        <v>4</v>
      </c>
      <c r="C2155" s="72" t="str">
        <f>IF(F2155=0,"RESMİ TATİL",VLOOKUP(F2155,LİSTE!$B$7:$D$1300,3,0))</f>
        <v>Esila ÇETİN</v>
      </c>
      <c r="D2155" s="72" t="str">
        <f>IF(G2155=0,"RESMİ TATİL",VLOOKUP(G2155,LİSTE!$B$7:$D$1300,3,0))</f>
        <v>Zeynep Sevde TOPUZ</v>
      </c>
      <c r="E2155" s="72" t="str">
        <f>IF(H2155=0,"RESMİ TATİL",VLOOKUP(H2155,LİSTE!$B$7:$D$1300,3,0))</f>
        <v>Ömer Asaf KADAŞ</v>
      </c>
      <c r="F2155" s="72">
        <f>IF(B2155="TATİL",0,IF(F2154&gt;0,IF(LİSTE!$F$1=H2154,1,H2154+1),IF(F2154=0,H2153+1,IF(F2153=0,H2152+1,IF(F2152=0,H2151+1,IF(F2151=0,H2150+1))))))</f>
        <v>2</v>
      </c>
      <c r="G2155" s="72">
        <f>IF(F2155=0,0,IF(LİSTE!$F$1=F2155,1,F2155+1))</f>
        <v>3</v>
      </c>
      <c r="H2155" s="72">
        <f>IF(G2155=0,0,IF(LİSTE!$F$1=G2155,1,G2155+1))</f>
        <v>4</v>
      </c>
      <c r="I2155" s="72" t="str">
        <f>IFERROR(VLOOKUP(A2155,TATİLLER!$A$2:$D$30000,3,0),"TATİL DEĞİL")</f>
        <v>TATİL DEĞİL</v>
      </c>
    </row>
    <row r="2156" spans="1:9" x14ac:dyDescent="0.25">
      <c r="A2156" s="74">
        <f t="shared" si="499"/>
        <v>48215</v>
      </c>
      <c r="B2156" s="72">
        <f t="shared" si="491"/>
        <v>5</v>
      </c>
      <c r="C2156" s="72" t="str">
        <f>IF(F2156=0,"RESMİ TATİL",VLOOKUP(F2156,LİSTE!$B$7:$D$1300,3,0))</f>
        <v>Ramazan Baran ADIGÜZEL</v>
      </c>
      <c r="D2156" s="72" t="str">
        <f>IF(G2156=0,"RESMİ TATİL",VLOOKUP(G2156,LİSTE!$B$7:$D$1300,3,0))</f>
        <v>Bahar AKGÜN</v>
      </c>
      <c r="E2156" s="72" t="str">
        <f>IF(H2156=0,"RESMİ TATİL",VLOOKUP(H2156,LİSTE!$B$7:$D$1300,3,0))</f>
        <v>Ömer AKGÜL</v>
      </c>
      <c r="F2156" s="72">
        <f>IF(B2156="TATİL",0,IF(F2155&gt;0,IF(LİSTE!$F$1=H2155,1,H2155+1),IF(F2155=0,H2154+1,IF(F2154=0,H2153+1,IF(F2153=0,H2152+1,IF(F2152=0,H2151+1))))))</f>
        <v>5</v>
      </c>
      <c r="G2156" s="72">
        <f>IF(F2156=0,0,IF(LİSTE!$F$1=F2156,1,F2156+1))</f>
        <v>6</v>
      </c>
      <c r="H2156" s="72">
        <f>IF(G2156=0,0,IF(LİSTE!$F$1=G2156,1,G2156+1))</f>
        <v>7</v>
      </c>
      <c r="I2156" s="72" t="str">
        <f>IFERROR(VLOOKUP(A2156,TATİLLER!$A$2:$D$30000,3,0),"TATİL DEĞİL")</f>
        <v>TATİL DEĞİL</v>
      </c>
    </row>
    <row r="2157" spans="1:9" x14ac:dyDescent="0.25">
      <c r="A2157" s="74">
        <f t="shared" ref="A2157" si="501">A2156+3</f>
        <v>48218</v>
      </c>
      <c r="B2157" s="72">
        <f t="shared" si="491"/>
        <v>1</v>
      </c>
      <c r="C2157" s="72" t="str">
        <f>IF(F2157=0,"RESMİ TATİL",VLOOKUP(F2157,LİSTE!$B$7:$D$1300,3,0))</f>
        <v>Muharrem EFE TANRIVERDİ</v>
      </c>
      <c r="D2157" s="72" t="str">
        <f>IF(G2157=0,"RESMİ TATİL",VLOOKUP(G2157,LİSTE!$B$7:$D$1300,3,0))</f>
        <v>Anıl DOĞAN</v>
      </c>
      <c r="E2157" s="72" t="str">
        <f>IF(H2157=0,"RESMİ TATİL",VLOOKUP(H2157,LİSTE!$B$7:$D$1300,3,0))</f>
        <v>İpek ARSLAN</v>
      </c>
      <c r="F2157" s="72">
        <f>IF(B2157="TATİL",0,IF(F2156&gt;0,IF(LİSTE!$F$1=H2156,1,H2156+1),IF(F2156=0,H2155+1,IF(F2155=0,H2154+1,IF(F2154=0,H2153+1,IF(F2153=0,H2152+1))))))</f>
        <v>8</v>
      </c>
      <c r="G2157" s="72">
        <f>IF(F2157=0,0,IF(LİSTE!$F$1=F2157,1,F2157+1))</f>
        <v>9</v>
      </c>
      <c r="H2157" s="72">
        <f>IF(G2157=0,0,IF(LİSTE!$F$1=G2157,1,G2157+1))</f>
        <v>10</v>
      </c>
      <c r="I2157" s="72" t="str">
        <f>IFERROR(VLOOKUP(A2157,TATİLLER!$A$2:$D$30000,3,0),"TATİL DEĞİL")</f>
        <v>TATİL DEĞİL</v>
      </c>
    </row>
    <row r="2158" spans="1:9" x14ac:dyDescent="0.25">
      <c r="A2158" s="74">
        <f t="shared" si="499"/>
        <v>48219</v>
      </c>
      <c r="B2158" s="72">
        <f t="shared" si="491"/>
        <v>2</v>
      </c>
      <c r="C2158" s="72" t="str">
        <f>IF(F2158=0,"RESMİ TATİL",VLOOKUP(F2158,LİSTE!$B$7:$D$1300,3,0))</f>
        <v>Efe KARSAK</v>
      </c>
      <c r="D2158" s="72" t="str">
        <f>IF(G2158=0,"RESMİ TATİL",VLOOKUP(G2158,LİSTE!$B$7:$D$1300,3,0))</f>
        <v>Abdullah KIRBAÇ</v>
      </c>
      <c r="E2158" s="72" t="str">
        <f>IF(H2158=0,"RESMİ TATİL",VLOOKUP(H2158,LİSTE!$B$7:$D$1300,3,0))</f>
        <v>Ümmü Defne GÜLER</v>
      </c>
      <c r="F2158" s="72">
        <f>IF(B2158="TATİL",0,IF(F2157&gt;0,IF(LİSTE!$F$1=H2157,1,H2157+1),IF(F2157=0,H2156+1,IF(F2156=0,H2155+1,IF(F2155=0,H2154+1,IF(F2154=0,H2153+1))))))</f>
        <v>11</v>
      </c>
      <c r="G2158" s="72">
        <f>IF(F2158=0,0,IF(LİSTE!$F$1=F2158,1,F2158+1))</f>
        <v>12</v>
      </c>
      <c r="H2158" s="72">
        <f>IF(G2158=0,0,IF(LİSTE!$F$1=G2158,1,G2158+1))</f>
        <v>13</v>
      </c>
      <c r="I2158" s="72" t="str">
        <f>IFERROR(VLOOKUP(A2158,TATİLLER!$A$2:$D$30000,3,0),"TATİL DEĞİL")</f>
        <v>TATİL DEĞİL</v>
      </c>
    </row>
    <row r="2159" spans="1:9" x14ac:dyDescent="0.25">
      <c r="A2159" s="74">
        <f t="shared" si="499"/>
        <v>48220</v>
      </c>
      <c r="B2159" s="72">
        <f t="shared" si="491"/>
        <v>3</v>
      </c>
      <c r="C2159" s="72" t="str">
        <f>IF(F2159=0,"RESMİ TATİL",VLOOKUP(F2159,LİSTE!$B$7:$D$1300,3,0))</f>
        <v>Şevval ÖZDAMAR</v>
      </c>
      <c r="D2159" s="72" t="str">
        <f>IF(G2159=0,"RESMİ TATİL",VLOOKUP(G2159,LİSTE!$B$7:$D$1300,3,0))</f>
        <v>Zeynep AKDAĞ</v>
      </c>
      <c r="E2159" s="72" t="str">
        <f>IF(H2159=0,"RESMİ TATİL",VLOOKUP(H2159,LİSTE!$B$7:$D$1300,3,0))</f>
        <v>Esma ÇOKER</v>
      </c>
      <c r="F2159" s="72">
        <f>IF(B2159="TATİL",0,IF(F2158&gt;0,IF(LİSTE!$F$1=H2158,1,H2158+1),IF(F2158=0,H2157+1,IF(F2157=0,H2156+1,IF(F2156=0,H2155+1,IF(F2155=0,H2154+1))))))</f>
        <v>14</v>
      </c>
      <c r="G2159" s="72">
        <f>IF(F2159=0,0,IF(LİSTE!$F$1=F2159,1,F2159+1))</f>
        <v>15</v>
      </c>
      <c r="H2159" s="72">
        <f>IF(G2159=0,0,IF(LİSTE!$F$1=G2159,1,G2159+1))</f>
        <v>16</v>
      </c>
      <c r="I2159" s="72" t="str">
        <f>IFERROR(VLOOKUP(A2159,TATİLLER!$A$2:$D$30000,3,0),"TATİL DEĞİL")</f>
        <v>TATİL DEĞİL</v>
      </c>
    </row>
    <row r="2160" spans="1:9" x14ac:dyDescent="0.25">
      <c r="A2160" s="74">
        <f t="shared" si="499"/>
        <v>48221</v>
      </c>
      <c r="B2160" s="72">
        <f t="shared" si="491"/>
        <v>4</v>
      </c>
      <c r="C2160" s="72" t="str">
        <f>IF(F2160=0,"RESMİ TATİL",VLOOKUP(F2160,LİSTE!$B$7:$D$1300,3,0))</f>
        <v>Dursun Kubilay YAŞAR</v>
      </c>
      <c r="D2160" s="72" t="str">
        <f>IF(G2160=0,"RESMİ TATİL",VLOOKUP(G2160,LİSTE!$B$7:$D$1300,3,0))</f>
        <v>Zeynep Beril BAŞPINAR</v>
      </c>
      <c r="E2160" s="72" t="str">
        <f>IF(H2160=0,"RESMİ TATİL",VLOOKUP(H2160,LİSTE!$B$7:$D$1300,3,0))</f>
        <v>Ahmet DAL</v>
      </c>
      <c r="F2160" s="72">
        <f>IF(B2160="TATİL",0,IF(F2159&gt;0,IF(LİSTE!$F$1=H2159,1,H2159+1),IF(F2159=0,H2158+1,IF(F2158=0,H2157+1,IF(F2157=0,H2156+1,IF(F2156=0,H2155+1))))))</f>
        <v>17</v>
      </c>
      <c r="G2160" s="72">
        <f>IF(F2160=0,0,IF(LİSTE!$F$1=F2160,1,F2160+1))</f>
        <v>18</v>
      </c>
      <c r="H2160" s="72">
        <f>IF(G2160=0,0,IF(LİSTE!$F$1=G2160,1,G2160+1))</f>
        <v>19</v>
      </c>
      <c r="I2160" s="72" t="str">
        <f>IFERROR(VLOOKUP(A2160,TATİLLER!$A$2:$D$30000,3,0),"TATİL DEĞİL")</f>
        <v>TATİL DEĞİL</v>
      </c>
    </row>
    <row r="2161" spans="1:9" x14ac:dyDescent="0.25">
      <c r="A2161" s="74">
        <f t="shared" si="499"/>
        <v>48222</v>
      </c>
      <c r="B2161" s="72">
        <f t="shared" si="491"/>
        <v>5</v>
      </c>
      <c r="C2161" s="72" t="str">
        <f>IF(F2161=0,"RESMİ TATİL",VLOOKUP(F2161,LİSTE!$B$7:$D$1300,3,0))</f>
        <v>Emirhan KARATAŞ</v>
      </c>
      <c r="D2161" s="72" t="str">
        <f>IF(G2161=0,"RESMİ TATİL",VLOOKUP(G2161,LİSTE!$B$7:$D$1300,3,0))</f>
        <v>Zümra Yeter ARI</v>
      </c>
      <c r="E2161" s="72" t="str">
        <f>IF(H2161=0,"RESMİ TATİL",VLOOKUP(H2161,LİSTE!$B$7:$D$1300,3,0))</f>
        <v>Utku KARAGÖZ</v>
      </c>
      <c r="F2161" s="72">
        <f>IF(B2161="TATİL",0,IF(F2160&gt;0,IF(LİSTE!$F$1=H2160,1,H2160+1),IF(F2160=0,H2159+1,IF(F2159=0,H2158+1,IF(F2158=0,H2157+1,IF(F2157=0,H2156+1))))))</f>
        <v>20</v>
      </c>
      <c r="G2161" s="72">
        <f>IF(F2161=0,0,IF(LİSTE!$F$1=F2161,1,F2161+1))</f>
        <v>21</v>
      </c>
      <c r="H2161" s="72">
        <f>IF(G2161=0,0,IF(LİSTE!$F$1=G2161,1,G2161+1))</f>
        <v>22</v>
      </c>
      <c r="I2161" s="72" t="str">
        <f>IFERROR(VLOOKUP(A2161,TATİLLER!$A$2:$D$30000,3,0),"TATİL DEĞİL")</f>
        <v>TATİL DEĞİL</v>
      </c>
    </row>
    <row r="2162" spans="1:9" x14ac:dyDescent="0.25">
      <c r="A2162" s="74">
        <f t="shared" ref="A2162" si="502">A2161+3</f>
        <v>48225</v>
      </c>
      <c r="B2162" s="72">
        <f t="shared" si="491"/>
        <v>1</v>
      </c>
      <c r="C2162" s="72" t="str">
        <f>IF(F2162=0,"RESMİ TATİL",VLOOKUP(F2162,LİSTE!$B$7:$D$1300,3,0))</f>
        <v>Feyza Zümra AVCIOĞLU</v>
      </c>
      <c r="D2162" s="72" t="str">
        <f>IF(G2162=0,"RESMİ TATİL",VLOOKUP(G2162,LİSTE!$B$7:$D$1300,3,0))</f>
        <v>Yusuf Ali TABUR</v>
      </c>
      <c r="E2162" s="72" t="str">
        <f>IF(H2162=0,"RESMİ TATİL",VLOOKUP(H2162,LİSTE!$B$7:$D$1300,3,0))</f>
        <v>Irmak UTEBAY</v>
      </c>
      <c r="F2162" s="72">
        <f>IF(B2162="TATİL",0,IF(F2161&gt;0,IF(LİSTE!$F$1=H2161,1,H2161+1),IF(F2161=0,H2160+1,IF(F2160=0,H2159+1,IF(F2159=0,H2158+1,IF(F2158=0,H2157+1))))))</f>
        <v>23</v>
      </c>
      <c r="G2162" s="72">
        <f>IF(F2162=0,0,IF(LİSTE!$F$1=F2162,1,F2162+1))</f>
        <v>24</v>
      </c>
      <c r="H2162" s="72">
        <f>IF(G2162=0,0,IF(LİSTE!$F$1=G2162,1,G2162+1))</f>
        <v>25</v>
      </c>
      <c r="I2162" s="72" t="str">
        <f>IFERROR(VLOOKUP(A2162,TATİLLER!$A$2:$D$30000,3,0),"TATİL DEĞİL")</f>
        <v>TATİL DEĞİL</v>
      </c>
    </row>
    <row r="2163" spans="1:9" x14ac:dyDescent="0.25">
      <c r="A2163" s="74">
        <f t="shared" si="499"/>
        <v>48226</v>
      </c>
      <c r="B2163" s="72">
        <f t="shared" si="491"/>
        <v>2</v>
      </c>
      <c r="C2163" s="72" t="str">
        <f>IF(F2163=0,"RESMİ TATİL",VLOOKUP(F2163,LİSTE!$B$7:$D$1300,3,0))</f>
        <v>Kerem AKKOÇ</v>
      </c>
      <c r="D2163" s="72" t="str">
        <f>IF(G2163=0,"RESMİ TATİL",VLOOKUP(G2163,LİSTE!$B$7:$D$1300,3,0))</f>
        <v>Elçin Ayşe ELMAS</v>
      </c>
      <c r="E2163" s="72" t="str">
        <f>IF(H2163=0,"RESMİ TATİL",VLOOKUP(H2163,LİSTE!$B$7:$D$1300,3,0))</f>
        <v>Muhammed YILDIZDAĞ</v>
      </c>
      <c r="F2163" s="72">
        <f>IF(B2163="TATİL",0,IF(F2162&gt;0,IF(LİSTE!$F$1=H2162,1,H2162+1),IF(F2162=0,H2161+1,IF(F2161=0,H2160+1,IF(F2160=0,H2159+1,IF(F2159=0,H2158+1))))))</f>
        <v>26</v>
      </c>
      <c r="G2163" s="72">
        <f>IF(F2163=0,0,IF(LİSTE!$F$1=F2163,1,F2163+1))</f>
        <v>27</v>
      </c>
      <c r="H2163" s="72">
        <f>IF(G2163=0,0,IF(LİSTE!$F$1=G2163,1,G2163+1))</f>
        <v>28</v>
      </c>
      <c r="I2163" s="72" t="str">
        <f>IFERROR(VLOOKUP(A2163,TATİLLER!$A$2:$D$30000,3,0),"TATİL DEĞİL")</f>
        <v>TATİL DEĞİL</v>
      </c>
    </row>
    <row r="2164" spans="1:9" x14ac:dyDescent="0.25">
      <c r="A2164" s="74">
        <f t="shared" si="499"/>
        <v>48227</v>
      </c>
      <c r="B2164" s="72">
        <f t="shared" si="491"/>
        <v>3</v>
      </c>
      <c r="C2164" s="72" t="str">
        <f>IF(F2164=0,"RESMİ TATİL",VLOOKUP(F2164,LİSTE!$B$7:$D$1300,3,0))</f>
        <v>Nisa Nur SANCAR</v>
      </c>
      <c r="D2164" s="72" t="str">
        <f>IF(G2164=0,"RESMİ TATİL",VLOOKUP(G2164,LİSTE!$B$7:$D$1300,3,0))</f>
        <v>Esila ÇETİN</v>
      </c>
      <c r="E2164" s="72" t="str">
        <f>IF(H2164=0,"RESMİ TATİL",VLOOKUP(H2164,LİSTE!$B$7:$D$1300,3,0))</f>
        <v>Zeynep Sevde TOPUZ</v>
      </c>
      <c r="F2164" s="72">
        <f>IF(B2164="TATİL",0,IF(F2163&gt;0,IF(LİSTE!$F$1=H2163,1,H2163+1),IF(F2163=0,H2162+1,IF(F2162=0,H2161+1,IF(F2161=0,H2160+1,IF(F2160=0,H2159+1))))))</f>
        <v>1</v>
      </c>
      <c r="G2164" s="72">
        <f>IF(F2164=0,0,IF(LİSTE!$F$1=F2164,1,F2164+1))</f>
        <v>2</v>
      </c>
      <c r="H2164" s="72">
        <f>IF(G2164=0,0,IF(LİSTE!$F$1=G2164,1,G2164+1))</f>
        <v>3</v>
      </c>
      <c r="I2164" s="72" t="str">
        <f>IFERROR(VLOOKUP(A2164,TATİLLER!$A$2:$D$30000,3,0),"TATİL DEĞİL")</f>
        <v>TATİL DEĞİL</v>
      </c>
    </row>
    <row r="2165" spans="1:9" x14ac:dyDescent="0.25">
      <c r="A2165" s="74">
        <f t="shared" si="499"/>
        <v>48228</v>
      </c>
      <c r="B2165" s="72">
        <f t="shared" si="491"/>
        <v>4</v>
      </c>
      <c r="C2165" s="72" t="str">
        <f>IF(F2165=0,"RESMİ TATİL",VLOOKUP(F2165,LİSTE!$B$7:$D$1300,3,0))</f>
        <v>Ömer Asaf KADAŞ</v>
      </c>
      <c r="D2165" s="72" t="str">
        <f>IF(G2165=0,"RESMİ TATİL",VLOOKUP(G2165,LİSTE!$B$7:$D$1300,3,0))</f>
        <v>Ramazan Baran ADIGÜZEL</v>
      </c>
      <c r="E2165" s="72" t="str">
        <f>IF(H2165=0,"RESMİ TATİL",VLOOKUP(H2165,LİSTE!$B$7:$D$1300,3,0))</f>
        <v>Bahar AKGÜN</v>
      </c>
      <c r="F2165" s="72">
        <f>IF(B2165="TATİL",0,IF(F2164&gt;0,IF(LİSTE!$F$1=H2164,1,H2164+1),IF(F2164=0,H2163+1,IF(F2163=0,H2162+1,IF(F2162=0,H2161+1,IF(F2161=0,H2160+1))))))</f>
        <v>4</v>
      </c>
      <c r="G2165" s="72">
        <f>IF(F2165=0,0,IF(LİSTE!$F$1=F2165,1,F2165+1))</f>
        <v>5</v>
      </c>
      <c r="H2165" s="72">
        <f>IF(G2165=0,0,IF(LİSTE!$F$1=G2165,1,G2165+1))</f>
        <v>6</v>
      </c>
      <c r="I2165" s="72" t="str">
        <f>IFERROR(VLOOKUP(A2165,TATİLLER!$A$2:$D$30000,3,0),"TATİL DEĞİL")</f>
        <v>TATİL DEĞİL</v>
      </c>
    </row>
    <row r="2166" spans="1:9" x14ac:dyDescent="0.25">
      <c r="A2166" s="74">
        <f t="shared" si="499"/>
        <v>48229</v>
      </c>
      <c r="B2166" s="72">
        <f t="shared" si="491"/>
        <v>5</v>
      </c>
      <c r="C2166" s="72" t="str">
        <f>IF(F2166=0,"RESMİ TATİL",VLOOKUP(F2166,LİSTE!$B$7:$D$1300,3,0))</f>
        <v>Ömer AKGÜL</v>
      </c>
      <c r="D2166" s="72" t="str">
        <f>IF(G2166=0,"RESMİ TATİL",VLOOKUP(G2166,LİSTE!$B$7:$D$1300,3,0))</f>
        <v>Muharrem EFE TANRIVERDİ</v>
      </c>
      <c r="E2166" s="72" t="str">
        <f>IF(H2166=0,"RESMİ TATİL",VLOOKUP(H2166,LİSTE!$B$7:$D$1300,3,0))</f>
        <v>Anıl DOĞAN</v>
      </c>
      <c r="F2166" s="72">
        <f>IF(B2166="TATİL",0,IF(F2165&gt;0,IF(LİSTE!$F$1=H2165,1,H2165+1),IF(F2165=0,H2164+1,IF(F2164=0,H2163+1,IF(F2163=0,H2162+1,IF(F2162=0,H2161+1))))))</f>
        <v>7</v>
      </c>
      <c r="G2166" s="72">
        <f>IF(F2166=0,0,IF(LİSTE!$F$1=F2166,1,F2166+1))</f>
        <v>8</v>
      </c>
      <c r="H2166" s="72">
        <f>IF(G2166=0,0,IF(LİSTE!$F$1=G2166,1,G2166+1))</f>
        <v>9</v>
      </c>
      <c r="I2166" s="72" t="str">
        <f>IFERROR(VLOOKUP(A2166,TATİLLER!$A$2:$D$30000,3,0),"TATİL DEĞİL")</f>
        <v>TATİL DEĞİL</v>
      </c>
    </row>
    <row r="2167" spans="1:9" x14ac:dyDescent="0.25">
      <c r="A2167" s="74">
        <f t="shared" ref="A2167" si="503">A2166+3</f>
        <v>48232</v>
      </c>
      <c r="B2167" s="72">
        <f t="shared" si="491"/>
        <v>1</v>
      </c>
      <c r="C2167" s="72" t="str">
        <f>IF(F2167=0,"RESMİ TATİL",VLOOKUP(F2167,LİSTE!$B$7:$D$1300,3,0))</f>
        <v>İpek ARSLAN</v>
      </c>
      <c r="D2167" s="72" t="str">
        <f>IF(G2167=0,"RESMİ TATİL",VLOOKUP(G2167,LİSTE!$B$7:$D$1300,3,0))</f>
        <v>Efe KARSAK</v>
      </c>
      <c r="E2167" s="72" t="str">
        <f>IF(H2167=0,"RESMİ TATİL",VLOOKUP(H2167,LİSTE!$B$7:$D$1300,3,0))</f>
        <v>Abdullah KIRBAÇ</v>
      </c>
      <c r="F2167" s="72">
        <f>IF(B2167="TATİL",0,IF(F2166&gt;0,IF(LİSTE!$F$1=H2166,1,H2166+1),IF(F2166=0,H2165+1,IF(F2165=0,H2164+1,IF(F2164=0,H2163+1,IF(F2163=0,H2162+1))))))</f>
        <v>10</v>
      </c>
      <c r="G2167" s="72">
        <f>IF(F2167=0,0,IF(LİSTE!$F$1=F2167,1,F2167+1))</f>
        <v>11</v>
      </c>
      <c r="H2167" s="72">
        <f>IF(G2167=0,0,IF(LİSTE!$F$1=G2167,1,G2167+1))</f>
        <v>12</v>
      </c>
      <c r="I2167" s="72" t="str">
        <f>IFERROR(VLOOKUP(A2167,TATİLLER!$A$2:$D$30000,3,0),"TATİL DEĞİL")</f>
        <v>TATİL DEĞİL</v>
      </c>
    </row>
    <row r="2168" spans="1:9" x14ac:dyDescent="0.25">
      <c r="A2168" s="74">
        <f t="shared" si="499"/>
        <v>48233</v>
      </c>
      <c r="B2168" s="72">
        <f t="shared" si="491"/>
        <v>2</v>
      </c>
      <c r="C2168" s="72" t="str">
        <f>IF(F2168=0,"RESMİ TATİL",VLOOKUP(F2168,LİSTE!$B$7:$D$1300,3,0))</f>
        <v>Ümmü Defne GÜLER</v>
      </c>
      <c r="D2168" s="72" t="str">
        <f>IF(G2168=0,"RESMİ TATİL",VLOOKUP(G2168,LİSTE!$B$7:$D$1300,3,0))</f>
        <v>Şevval ÖZDAMAR</v>
      </c>
      <c r="E2168" s="72" t="str">
        <f>IF(H2168=0,"RESMİ TATİL",VLOOKUP(H2168,LİSTE!$B$7:$D$1300,3,0))</f>
        <v>Zeynep AKDAĞ</v>
      </c>
      <c r="F2168" s="72">
        <f>IF(B2168="TATİL",0,IF(F2167&gt;0,IF(LİSTE!$F$1=H2167,1,H2167+1),IF(F2167=0,H2166+1,IF(F2166=0,H2165+1,IF(F2165=0,H2164+1,IF(F2164=0,H2163+1))))))</f>
        <v>13</v>
      </c>
      <c r="G2168" s="72">
        <f>IF(F2168=0,0,IF(LİSTE!$F$1=F2168,1,F2168+1))</f>
        <v>14</v>
      </c>
      <c r="H2168" s="72">
        <f>IF(G2168=0,0,IF(LİSTE!$F$1=G2168,1,G2168+1))</f>
        <v>15</v>
      </c>
      <c r="I2168" s="72" t="str">
        <f>IFERROR(VLOOKUP(A2168,TATİLLER!$A$2:$D$30000,3,0),"TATİL DEĞİL")</f>
        <v>TATİL DEĞİL</v>
      </c>
    </row>
    <row r="2169" spans="1:9" x14ac:dyDescent="0.25">
      <c r="A2169" s="74">
        <f t="shared" si="499"/>
        <v>48234</v>
      </c>
      <c r="B2169" s="72">
        <f t="shared" si="491"/>
        <v>3</v>
      </c>
      <c r="C2169" s="72" t="str">
        <f>IF(F2169=0,"RESMİ TATİL",VLOOKUP(F2169,LİSTE!$B$7:$D$1300,3,0))</f>
        <v>Esma ÇOKER</v>
      </c>
      <c r="D2169" s="72" t="str">
        <f>IF(G2169=0,"RESMİ TATİL",VLOOKUP(G2169,LİSTE!$B$7:$D$1300,3,0))</f>
        <v>Dursun Kubilay YAŞAR</v>
      </c>
      <c r="E2169" s="72" t="str">
        <f>IF(H2169=0,"RESMİ TATİL",VLOOKUP(H2169,LİSTE!$B$7:$D$1300,3,0))</f>
        <v>Zeynep Beril BAŞPINAR</v>
      </c>
      <c r="F2169" s="72">
        <f>IF(B2169="TATİL",0,IF(F2168&gt;0,IF(LİSTE!$F$1=H2168,1,H2168+1),IF(F2168=0,H2167+1,IF(F2167=0,H2166+1,IF(F2166=0,H2165+1,IF(F2165=0,H2164+1))))))</f>
        <v>16</v>
      </c>
      <c r="G2169" s="72">
        <f>IF(F2169=0,0,IF(LİSTE!$F$1=F2169,1,F2169+1))</f>
        <v>17</v>
      </c>
      <c r="H2169" s="72">
        <f>IF(G2169=0,0,IF(LİSTE!$F$1=G2169,1,G2169+1))</f>
        <v>18</v>
      </c>
      <c r="I2169" s="72" t="str">
        <f>IFERROR(VLOOKUP(A2169,TATİLLER!$A$2:$D$30000,3,0),"TATİL DEĞİL")</f>
        <v>TATİL DEĞİL</v>
      </c>
    </row>
    <row r="2170" spans="1:9" x14ac:dyDescent="0.25">
      <c r="A2170" s="74">
        <f t="shared" si="499"/>
        <v>48235</v>
      </c>
      <c r="B2170" s="72">
        <f t="shared" si="491"/>
        <v>4</v>
      </c>
      <c r="C2170" s="72" t="str">
        <f>IF(F2170=0,"RESMİ TATİL",VLOOKUP(F2170,LİSTE!$B$7:$D$1300,3,0))</f>
        <v>Ahmet DAL</v>
      </c>
      <c r="D2170" s="72" t="str">
        <f>IF(G2170=0,"RESMİ TATİL",VLOOKUP(G2170,LİSTE!$B$7:$D$1300,3,0))</f>
        <v>Emirhan KARATAŞ</v>
      </c>
      <c r="E2170" s="72" t="str">
        <f>IF(H2170=0,"RESMİ TATİL",VLOOKUP(H2170,LİSTE!$B$7:$D$1300,3,0))</f>
        <v>Zümra Yeter ARI</v>
      </c>
      <c r="F2170" s="72">
        <f>IF(B2170="TATİL",0,IF(F2169&gt;0,IF(LİSTE!$F$1=H2169,1,H2169+1),IF(F2169=0,H2168+1,IF(F2168=0,H2167+1,IF(F2167=0,H2166+1,IF(F2166=0,H2165+1))))))</f>
        <v>19</v>
      </c>
      <c r="G2170" s="72">
        <f>IF(F2170=0,0,IF(LİSTE!$F$1=F2170,1,F2170+1))</f>
        <v>20</v>
      </c>
      <c r="H2170" s="72">
        <f>IF(G2170=0,0,IF(LİSTE!$F$1=G2170,1,G2170+1))</f>
        <v>21</v>
      </c>
      <c r="I2170" s="72" t="str">
        <f>IFERROR(VLOOKUP(A2170,TATİLLER!$A$2:$D$30000,3,0),"TATİL DEĞİL")</f>
        <v>TATİL DEĞİL</v>
      </c>
    </row>
    <row r="2171" spans="1:9" x14ac:dyDescent="0.25">
      <c r="A2171" s="74">
        <f t="shared" si="499"/>
        <v>48236</v>
      </c>
      <c r="B2171" s="72">
        <f t="shared" si="491"/>
        <v>5</v>
      </c>
      <c r="C2171" s="72" t="str">
        <f>IF(F2171=0,"RESMİ TATİL",VLOOKUP(F2171,LİSTE!$B$7:$D$1300,3,0))</f>
        <v>Utku KARAGÖZ</v>
      </c>
      <c r="D2171" s="72" t="str">
        <f>IF(G2171=0,"RESMİ TATİL",VLOOKUP(G2171,LİSTE!$B$7:$D$1300,3,0))</f>
        <v>Feyza Zümra AVCIOĞLU</v>
      </c>
      <c r="E2171" s="72" t="str">
        <f>IF(H2171=0,"RESMİ TATİL",VLOOKUP(H2171,LİSTE!$B$7:$D$1300,3,0))</f>
        <v>Yusuf Ali TABUR</v>
      </c>
      <c r="F2171" s="72">
        <f>IF(B2171="TATİL",0,IF(F2170&gt;0,IF(LİSTE!$F$1=H2170,1,H2170+1),IF(F2170=0,H2169+1,IF(F2169=0,H2168+1,IF(F2168=0,H2167+1,IF(F2167=0,H2166+1))))))</f>
        <v>22</v>
      </c>
      <c r="G2171" s="72">
        <f>IF(F2171=0,0,IF(LİSTE!$F$1=F2171,1,F2171+1))</f>
        <v>23</v>
      </c>
      <c r="H2171" s="72">
        <f>IF(G2171=0,0,IF(LİSTE!$F$1=G2171,1,G2171+1))</f>
        <v>24</v>
      </c>
      <c r="I2171" s="72" t="str">
        <f>IFERROR(VLOOKUP(A2171,TATİLLER!$A$2:$D$30000,3,0),"TATİL DEĞİL")</f>
        <v>TATİL DEĞİL</v>
      </c>
    </row>
    <row r="2172" spans="1:9" x14ac:dyDescent="0.25">
      <c r="A2172" s="74">
        <f t="shared" ref="A2172" si="504">A2171+3</f>
        <v>48239</v>
      </c>
      <c r="B2172" s="72">
        <f t="shared" si="491"/>
        <v>1</v>
      </c>
      <c r="C2172" s="72" t="str">
        <f>IF(F2172=0,"RESMİ TATİL",VLOOKUP(F2172,LİSTE!$B$7:$D$1300,3,0))</f>
        <v>Irmak UTEBAY</v>
      </c>
      <c r="D2172" s="72" t="str">
        <f>IF(G2172=0,"RESMİ TATİL",VLOOKUP(G2172,LİSTE!$B$7:$D$1300,3,0))</f>
        <v>Kerem AKKOÇ</v>
      </c>
      <c r="E2172" s="72" t="str">
        <f>IF(H2172=0,"RESMİ TATİL",VLOOKUP(H2172,LİSTE!$B$7:$D$1300,3,0))</f>
        <v>Elçin Ayşe ELMAS</v>
      </c>
      <c r="F2172" s="72">
        <f>IF(B2172="TATİL",0,IF(F2171&gt;0,IF(LİSTE!$F$1=H2171,1,H2171+1),IF(F2171=0,H2170+1,IF(F2170=0,H2169+1,IF(F2169=0,H2168+1,IF(F2168=0,H2167+1))))))</f>
        <v>25</v>
      </c>
      <c r="G2172" s="72">
        <f>IF(F2172=0,0,IF(LİSTE!$F$1=F2172,1,F2172+1))</f>
        <v>26</v>
      </c>
      <c r="H2172" s="72">
        <f>IF(G2172=0,0,IF(LİSTE!$F$1=G2172,1,G2172+1))</f>
        <v>27</v>
      </c>
      <c r="I2172" s="72" t="str">
        <f>IFERROR(VLOOKUP(A2172,TATİLLER!$A$2:$D$30000,3,0),"TATİL DEĞİL")</f>
        <v>TATİL DEĞİL</v>
      </c>
    </row>
    <row r="2173" spans="1:9" x14ac:dyDescent="0.25">
      <c r="A2173" s="74">
        <f t="shared" si="499"/>
        <v>48240</v>
      </c>
      <c r="B2173" s="72">
        <f t="shared" si="491"/>
        <v>2</v>
      </c>
      <c r="C2173" s="72" t="str">
        <f>IF(F2173=0,"RESMİ TATİL",VLOOKUP(F2173,LİSTE!$B$7:$D$1300,3,0))</f>
        <v>Muhammed YILDIZDAĞ</v>
      </c>
      <c r="D2173" s="72" t="str">
        <f>IF(G2173=0,"RESMİ TATİL",VLOOKUP(G2173,LİSTE!$B$7:$D$1300,3,0))</f>
        <v>Nisa Nur SANCAR</v>
      </c>
      <c r="E2173" s="72" t="str">
        <f>IF(H2173=0,"RESMİ TATİL",VLOOKUP(H2173,LİSTE!$B$7:$D$1300,3,0))</f>
        <v>Esila ÇETİN</v>
      </c>
      <c r="F2173" s="72">
        <f>IF(B2173="TATİL",0,IF(F2172&gt;0,IF(LİSTE!$F$1=H2172,1,H2172+1),IF(F2172=0,H2171+1,IF(F2171=0,H2170+1,IF(F2170=0,H2169+1,IF(F2169=0,H2168+1))))))</f>
        <v>28</v>
      </c>
      <c r="G2173" s="72">
        <f>IF(F2173=0,0,IF(LİSTE!$F$1=F2173,1,F2173+1))</f>
        <v>1</v>
      </c>
      <c r="H2173" s="72">
        <f>IF(G2173=0,0,IF(LİSTE!$F$1=G2173,1,G2173+1))</f>
        <v>2</v>
      </c>
      <c r="I2173" s="72" t="str">
        <f>IFERROR(VLOOKUP(A2173,TATİLLER!$A$2:$D$30000,3,0),"TATİL DEĞİL")</f>
        <v>TATİL DEĞİL</v>
      </c>
    </row>
    <row r="2174" spans="1:9" x14ac:dyDescent="0.25">
      <c r="A2174" s="74">
        <f t="shared" si="499"/>
        <v>48241</v>
      </c>
      <c r="B2174" s="72">
        <f t="shared" si="491"/>
        <v>3</v>
      </c>
      <c r="C2174" s="72" t="str">
        <f>IF(F2174=0,"RESMİ TATİL",VLOOKUP(F2174,LİSTE!$B$7:$D$1300,3,0))</f>
        <v>Zeynep Sevde TOPUZ</v>
      </c>
      <c r="D2174" s="72" t="str">
        <f>IF(G2174=0,"RESMİ TATİL",VLOOKUP(G2174,LİSTE!$B$7:$D$1300,3,0))</f>
        <v>Ömer Asaf KADAŞ</v>
      </c>
      <c r="E2174" s="72" t="str">
        <f>IF(H2174=0,"RESMİ TATİL",VLOOKUP(H2174,LİSTE!$B$7:$D$1300,3,0))</f>
        <v>Ramazan Baran ADIGÜZEL</v>
      </c>
      <c r="F2174" s="72">
        <f>IF(B2174="TATİL",0,IF(F2173&gt;0,IF(LİSTE!$F$1=H2173,1,H2173+1),IF(F2173=0,H2172+1,IF(F2172=0,H2171+1,IF(F2171=0,H2170+1,IF(F2170=0,H2169+1))))))</f>
        <v>3</v>
      </c>
      <c r="G2174" s="72">
        <f>IF(F2174=0,0,IF(LİSTE!$F$1=F2174,1,F2174+1))</f>
        <v>4</v>
      </c>
      <c r="H2174" s="72">
        <f>IF(G2174=0,0,IF(LİSTE!$F$1=G2174,1,G2174+1))</f>
        <v>5</v>
      </c>
      <c r="I2174" s="72" t="str">
        <f>IFERROR(VLOOKUP(A2174,TATİLLER!$A$2:$D$30000,3,0),"TATİL DEĞİL")</f>
        <v>TATİL DEĞİL</v>
      </c>
    </row>
    <row r="2175" spans="1:9" x14ac:dyDescent="0.25">
      <c r="A2175" s="74">
        <f t="shared" si="499"/>
        <v>48242</v>
      </c>
      <c r="B2175" s="72">
        <f t="shared" si="491"/>
        <v>4</v>
      </c>
      <c r="C2175" s="72" t="str">
        <f>IF(F2175=0,"RESMİ TATİL",VLOOKUP(F2175,LİSTE!$B$7:$D$1300,3,0))</f>
        <v>Bahar AKGÜN</v>
      </c>
      <c r="D2175" s="72" t="str">
        <f>IF(G2175=0,"RESMİ TATİL",VLOOKUP(G2175,LİSTE!$B$7:$D$1300,3,0))</f>
        <v>Ömer AKGÜL</v>
      </c>
      <c r="E2175" s="72" t="str">
        <f>IF(H2175=0,"RESMİ TATİL",VLOOKUP(H2175,LİSTE!$B$7:$D$1300,3,0))</f>
        <v>Muharrem EFE TANRIVERDİ</v>
      </c>
      <c r="F2175" s="72">
        <f>IF(B2175="TATİL",0,IF(F2174&gt;0,IF(LİSTE!$F$1=H2174,1,H2174+1),IF(F2174=0,H2173+1,IF(F2173=0,H2172+1,IF(F2172=0,H2171+1,IF(F2171=0,H2170+1))))))</f>
        <v>6</v>
      </c>
      <c r="G2175" s="72">
        <f>IF(F2175=0,0,IF(LİSTE!$F$1=F2175,1,F2175+1))</f>
        <v>7</v>
      </c>
      <c r="H2175" s="72">
        <f>IF(G2175=0,0,IF(LİSTE!$F$1=G2175,1,G2175+1))</f>
        <v>8</v>
      </c>
      <c r="I2175" s="72" t="str">
        <f>IFERROR(VLOOKUP(A2175,TATİLLER!$A$2:$D$30000,3,0),"TATİL DEĞİL")</f>
        <v>TATİL DEĞİL</v>
      </c>
    </row>
    <row r="2176" spans="1:9" x14ac:dyDescent="0.25">
      <c r="A2176" s="74">
        <f t="shared" si="499"/>
        <v>48243</v>
      </c>
      <c r="B2176" s="72">
        <f t="shared" si="491"/>
        <v>5</v>
      </c>
      <c r="C2176" s="72" t="str">
        <f>IF(F2176=0,"RESMİ TATİL",VLOOKUP(F2176,LİSTE!$B$7:$D$1300,3,0))</f>
        <v>Anıl DOĞAN</v>
      </c>
      <c r="D2176" s="72" t="str">
        <f>IF(G2176=0,"RESMİ TATİL",VLOOKUP(G2176,LİSTE!$B$7:$D$1300,3,0))</f>
        <v>İpek ARSLAN</v>
      </c>
      <c r="E2176" s="72" t="str">
        <f>IF(H2176=0,"RESMİ TATİL",VLOOKUP(H2176,LİSTE!$B$7:$D$1300,3,0))</f>
        <v>Efe KARSAK</v>
      </c>
      <c r="F2176" s="72">
        <f>IF(B2176="TATİL",0,IF(F2175&gt;0,IF(LİSTE!$F$1=H2175,1,H2175+1),IF(F2175=0,H2174+1,IF(F2174=0,H2173+1,IF(F2173=0,H2172+1,IF(F2172=0,H2171+1))))))</f>
        <v>9</v>
      </c>
      <c r="G2176" s="72">
        <f>IF(F2176=0,0,IF(LİSTE!$F$1=F2176,1,F2176+1))</f>
        <v>10</v>
      </c>
      <c r="H2176" s="72">
        <f>IF(G2176=0,0,IF(LİSTE!$F$1=G2176,1,G2176+1))</f>
        <v>11</v>
      </c>
      <c r="I2176" s="72" t="str">
        <f>IFERROR(VLOOKUP(A2176,TATİLLER!$A$2:$D$30000,3,0),"TATİL DEĞİL")</f>
        <v>TATİL DEĞİL</v>
      </c>
    </row>
    <row r="2177" spans="1:9" x14ac:dyDescent="0.25">
      <c r="A2177" s="74">
        <f t="shared" ref="A2177" si="505">A2176+3</f>
        <v>48246</v>
      </c>
      <c r="B2177" s="72">
        <f t="shared" si="491"/>
        <v>1</v>
      </c>
      <c r="C2177" s="72" t="str">
        <f>IF(F2177=0,"RESMİ TATİL",VLOOKUP(F2177,LİSTE!$B$7:$D$1300,3,0))</f>
        <v>Abdullah KIRBAÇ</v>
      </c>
      <c r="D2177" s="72" t="str">
        <f>IF(G2177=0,"RESMİ TATİL",VLOOKUP(G2177,LİSTE!$B$7:$D$1300,3,0))</f>
        <v>Ümmü Defne GÜLER</v>
      </c>
      <c r="E2177" s="72" t="str">
        <f>IF(H2177=0,"RESMİ TATİL",VLOOKUP(H2177,LİSTE!$B$7:$D$1300,3,0))</f>
        <v>Şevval ÖZDAMAR</v>
      </c>
      <c r="F2177" s="72">
        <f>IF(B2177="TATİL",0,IF(F2176&gt;0,IF(LİSTE!$F$1=H2176,1,H2176+1),IF(F2176=0,H2175+1,IF(F2175=0,H2174+1,IF(F2174=0,H2173+1,IF(F2173=0,H2172+1))))))</f>
        <v>12</v>
      </c>
      <c r="G2177" s="72">
        <f>IF(F2177=0,0,IF(LİSTE!$F$1=F2177,1,F2177+1))</f>
        <v>13</v>
      </c>
      <c r="H2177" s="72">
        <f>IF(G2177=0,0,IF(LİSTE!$F$1=G2177,1,G2177+1))</f>
        <v>14</v>
      </c>
      <c r="I2177" s="72" t="str">
        <f>IFERROR(VLOOKUP(A2177,TATİLLER!$A$2:$D$30000,3,0),"TATİL DEĞİL")</f>
        <v>TATİL DEĞİL</v>
      </c>
    </row>
    <row r="2178" spans="1:9" x14ac:dyDescent="0.25">
      <c r="A2178" s="74">
        <f t="shared" si="499"/>
        <v>48247</v>
      </c>
      <c r="B2178" s="72">
        <f t="shared" si="491"/>
        <v>2</v>
      </c>
      <c r="C2178" s="72" t="str">
        <f>IF(F2178=0,"RESMİ TATİL",VLOOKUP(F2178,LİSTE!$B$7:$D$1300,3,0))</f>
        <v>Zeynep AKDAĞ</v>
      </c>
      <c r="D2178" s="72" t="str">
        <f>IF(G2178=0,"RESMİ TATİL",VLOOKUP(G2178,LİSTE!$B$7:$D$1300,3,0))</f>
        <v>Esma ÇOKER</v>
      </c>
      <c r="E2178" s="72" t="str">
        <f>IF(H2178=0,"RESMİ TATİL",VLOOKUP(H2178,LİSTE!$B$7:$D$1300,3,0))</f>
        <v>Dursun Kubilay YAŞAR</v>
      </c>
      <c r="F2178" s="72">
        <f>IF(B2178="TATİL",0,IF(F2177&gt;0,IF(LİSTE!$F$1=H2177,1,H2177+1),IF(F2177=0,H2176+1,IF(F2176=0,H2175+1,IF(F2175=0,H2174+1,IF(F2174=0,H2173+1))))))</f>
        <v>15</v>
      </c>
      <c r="G2178" s="72">
        <f>IF(F2178=0,0,IF(LİSTE!$F$1=F2178,1,F2178+1))</f>
        <v>16</v>
      </c>
      <c r="H2178" s="72">
        <f>IF(G2178=0,0,IF(LİSTE!$F$1=G2178,1,G2178+1))</f>
        <v>17</v>
      </c>
      <c r="I2178" s="72" t="str">
        <f>IFERROR(VLOOKUP(A2178,TATİLLER!$A$2:$D$30000,3,0),"TATİL DEĞİL")</f>
        <v>TATİL DEĞİL</v>
      </c>
    </row>
    <row r="2179" spans="1:9" x14ac:dyDescent="0.25">
      <c r="A2179" s="74">
        <f t="shared" si="499"/>
        <v>48248</v>
      </c>
      <c r="B2179" s="72">
        <f t="shared" ref="B2179:B2242" si="506">IF(I2179="TATİL","TATİL",WEEKDAY(A2179,2))</f>
        <v>3</v>
      </c>
      <c r="C2179" s="72" t="str">
        <f>IF(F2179=0,"RESMİ TATİL",VLOOKUP(F2179,LİSTE!$B$7:$D$1300,3,0))</f>
        <v>Zeynep Beril BAŞPINAR</v>
      </c>
      <c r="D2179" s="72" t="str">
        <f>IF(G2179=0,"RESMİ TATİL",VLOOKUP(G2179,LİSTE!$B$7:$D$1300,3,0))</f>
        <v>Ahmet DAL</v>
      </c>
      <c r="E2179" s="72" t="str">
        <f>IF(H2179=0,"RESMİ TATİL",VLOOKUP(H2179,LİSTE!$B$7:$D$1300,3,0))</f>
        <v>Emirhan KARATAŞ</v>
      </c>
      <c r="F2179" s="72">
        <f>IF(B2179="TATİL",0,IF(F2178&gt;0,IF(LİSTE!$F$1=H2178,1,H2178+1),IF(F2178=0,H2177+1,IF(F2177=0,H2176+1,IF(F2176=0,H2175+1,IF(F2175=0,H2174+1))))))</f>
        <v>18</v>
      </c>
      <c r="G2179" s="72">
        <f>IF(F2179=0,0,IF(LİSTE!$F$1=F2179,1,F2179+1))</f>
        <v>19</v>
      </c>
      <c r="H2179" s="72">
        <f>IF(G2179=0,0,IF(LİSTE!$F$1=G2179,1,G2179+1))</f>
        <v>20</v>
      </c>
      <c r="I2179" s="72" t="str">
        <f>IFERROR(VLOOKUP(A2179,TATİLLER!$A$2:$D$30000,3,0),"TATİL DEĞİL")</f>
        <v>TATİL DEĞİL</v>
      </c>
    </row>
    <row r="2180" spans="1:9" x14ac:dyDescent="0.25">
      <c r="A2180" s="74">
        <f t="shared" si="499"/>
        <v>48249</v>
      </c>
      <c r="B2180" s="72">
        <f t="shared" si="506"/>
        <v>4</v>
      </c>
      <c r="C2180" s="72" t="str">
        <f>IF(F2180=0,"RESMİ TATİL",VLOOKUP(F2180,LİSTE!$B$7:$D$1300,3,0))</f>
        <v>Zümra Yeter ARI</v>
      </c>
      <c r="D2180" s="72" t="str">
        <f>IF(G2180=0,"RESMİ TATİL",VLOOKUP(G2180,LİSTE!$B$7:$D$1300,3,0))</f>
        <v>Utku KARAGÖZ</v>
      </c>
      <c r="E2180" s="72" t="str">
        <f>IF(H2180=0,"RESMİ TATİL",VLOOKUP(H2180,LİSTE!$B$7:$D$1300,3,0))</f>
        <v>Feyza Zümra AVCIOĞLU</v>
      </c>
      <c r="F2180" s="72">
        <f>IF(B2180="TATİL",0,IF(F2179&gt;0,IF(LİSTE!$F$1=H2179,1,H2179+1),IF(F2179=0,H2178+1,IF(F2178=0,H2177+1,IF(F2177=0,H2176+1,IF(F2176=0,H2175+1))))))</f>
        <v>21</v>
      </c>
      <c r="G2180" s="72">
        <f>IF(F2180=0,0,IF(LİSTE!$F$1=F2180,1,F2180+1))</f>
        <v>22</v>
      </c>
      <c r="H2180" s="72">
        <f>IF(G2180=0,0,IF(LİSTE!$F$1=G2180,1,G2180+1))</f>
        <v>23</v>
      </c>
      <c r="I2180" s="72" t="str">
        <f>IFERROR(VLOOKUP(A2180,TATİLLER!$A$2:$D$30000,3,0),"TATİL DEĞİL")</f>
        <v>TATİL DEĞİL</v>
      </c>
    </row>
    <row r="2181" spans="1:9" x14ac:dyDescent="0.25">
      <c r="A2181" s="74">
        <f t="shared" si="499"/>
        <v>48250</v>
      </c>
      <c r="B2181" s="72">
        <f t="shared" si="506"/>
        <v>5</v>
      </c>
      <c r="C2181" s="72" t="str">
        <f>IF(F2181=0,"RESMİ TATİL",VLOOKUP(F2181,LİSTE!$B$7:$D$1300,3,0))</f>
        <v>Yusuf Ali TABUR</v>
      </c>
      <c r="D2181" s="72" t="str">
        <f>IF(G2181=0,"RESMİ TATİL",VLOOKUP(G2181,LİSTE!$B$7:$D$1300,3,0))</f>
        <v>Irmak UTEBAY</v>
      </c>
      <c r="E2181" s="72" t="str">
        <f>IF(H2181=0,"RESMİ TATİL",VLOOKUP(H2181,LİSTE!$B$7:$D$1300,3,0))</f>
        <v>Kerem AKKOÇ</v>
      </c>
      <c r="F2181" s="72">
        <f>IF(B2181="TATİL",0,IF(F2180&gt;0,IF(LİSTE!$F$1=H2180,1,H2180+1),IF(F2180=0,H2179+1,IF(F2179=0,H2178+1,IF(F2178=0,H2177+1,IF(F2177=0,H2176+1))))))</f>
        <v>24</v>
      </c>
      <c r="G2181" s="72">
        <f>IF(F2181=0,0,IF(LİSTE!$F$1=F2181,1,F2181+1))</f>
        <v>25</v>
      </c>
      <c r="H2181" s="72">
        <f>IF(G2181=0,0,IF(LİSTE!$F$1=G2181,1,G2181+1))</f>
        <v>26</v>
      </c>
      <c r="I2181" s="72" t="str">
        <f>IFERROR(VLOOKUP(A2181,TATİLLER!$A$2:$D$30000,3,0),"TATİL DEĞİL")</f>
        <v>TATİL DEĞİL</v>
      </c>
    </row>
    <row r="2182" spans="1:9" x14ac:dyDescent="0.25">
      <c r="A2182" s="74">
        <f t="shared" ref="A2182" si="507">A2181+3</f>
        <v>48253</v>
      </c>
      <c r="B2182" s="72">
        <f t="shared" si="506"/>
        <v>1</v>
      </c>
      <c r="C2182" s="72" t="str">
        <f>IF(F2182=0,"RESMİ TATİL",VLOOKUP(F2182,LİSTE!$B$7:$D$1300,3,0))</f>
        <v>Elçin Ayşe ELMAS</v>
      </c>
      <c r="D2182" s="72" t="str">
        <f>IF(G2182=0,"RESMİ TATİL",VLOOKUP(G2182,LİSTE!$B$7:$D$1300,3,0))</f>
        <v>Muhammed YILDIZDAĞ</v>
      </c>
      <c r="E2182" s="72" t="str">
        <f>IF(H2182=0,"RESMİ TATİL",VLOOKUP(H2182,LİSTE!$B$7:$D$1300,3,0))</f>
        <v>Nisa Nur SANCAR</v>
      </c>
      <c r="F2182" s="72">
        <f>IF(B2182="TATİL",0,IF(F2181&gt;0,IF(LİSTE!$F$1=H2181,1,H2181+1),IF(F2181=0,H2180+1,IF(F2180=0,H2179+1,IF(F2179=0,H2178+1,IF(F2178=0,H2177+1))))))</f>
        <v>27</v>
      </c>
      <c r="G2182" s="72">
        <f>IF(F2182=0,0,IF(LİSTE!$F$1=F2182,1,F2182+1))</f>
        <v>28</v>
      </c>
      <c r="H2182" s="72">
        <f>IF(G2182=0,0,IF(LİSTE!$F$1=G2182,1,G2182+1))</f>
        <v>1</v>
      </c>
      <c r="I2182" s="72" t="str">
        <f>IFERROR(VLOOKUP(A2182,TATİLLER!$A$2:$D$30000,3,0),"TATİL DEĞİL")</f>
        <v>TATİL DEĞİL</v>
      </c>
    </row>
    <row r="2183" spans="1:9" x14ac:dyDescent="0.25">
      <c r="A2183" s="74">
        <f t="shared" si="499"/>
        <v>48254</v>
      </c>
      <c r="B2183" s="72">
        <f t="shared" si="506"/>
        <v>2</v>
      </c>
      <c r="C2183" s="72" t="str">
        <f>IF(F2183=0,"RESMİ TATİL",VLOOKUP(F2183,LİSTE!$B$7:$D$1300,3,0))</f>
        <v>Esila ÇETİN</v>
      </c>
      <c r="D2183" s="72" t="str">
        <f>IF(G2183=0,"RESMİ TATİL",VLOOKUP(G2183,LİSTE!$B$7:$D$1300,3,0))</f>
        <v>Zeynep Sevde TOPUZ</v>
      </c>
      <c r="E2183" s="72" t="str">
        <f>IF(H2183=0,"RESMİ TATİL",VLOOKUP(H2183,LİSTE!$B$7:$D$1300,3,0))</f>
        <v>Ömer Asaf KADAŞ</v>
      </c>
      <c r="F2183" s="72">
        <f>IF(B2183="TATİL",0,IF(F2182&gt;0,IF(LİSTE!$F$1=H2182,1,H2182+1),IF(F2182=0,H2181+1,IF(F2181=0,H2180+1,IF(F2180=0,H2179+1,IF(F2179=0,H2178+1))))))</f>
        <v>2</v>
      </c>
      <c r="G2183" s="72">
        <f>IF(F2183=0,0,IF(LİSTE!$F$1=F2183,1,F2183+1))</f>
        <v>3</v>
      </c>
      <c r="H2183" s="72">
        <f>IF(G2183=0,0,IF(LİSTE!$F$1=G2183,1,G2183+1))</f>
        <v>4</v>
      </c>
      <c r="I2183" s="72" t="str">
        <f>IFERROR(VLOOKUP(A2183,TATİLLER!$A$2:$D$30000,3,0),"TATİL DEĞİL")</f>
        <v>TATİL DEĞİL</v>
      </c>
    </row>
    <row r="2184" spans="1:9" x14ac:dyDescent="0.25">
      <c r="A2184" s="74">
        <f t="shared" si="499"/>
        <v>48255</v>
      </c>
      <c r="B2184" s="72">
        <f t="shared" si="506"/>
        <v>3</v>
      </c>
      <c r="C2184" s="72" t="str">
        <f>IF(F2184=0,"RESMİ TATİL",VLOOKUP(F2184,LİSTE!$B$7:$D$1300,3,0))</f>
        <v>Ramazan Baran ADIGÜZEL</v>
      </c>
      <c r="D2184" s="72" t="str">
        <f>IF(G2184=0,"RESMİ TATİL",VLOOKUP(G2184,LİSTE!$B$7:$D$1300,3,0))</f>
        <v>Bahar AKGÜN</v>
      </c>
      <c r="E2184" s="72" t="str">
        <f>IF(H2184=0,"RESMİ TATİL",VLOOKUP(H2184,LİSTE!$B$7:$D$1300,3,0))</f>
        <v>Ömer AKGÜL</v>
      </c>
      <c r="F2184" s="72">
        <f>IF(B2184="TATİL",0,IF(F2183&gt;0,IF(LİSTE!$F$1=H2183,1,H2183+1),IF(F2183=0,H2182+1,IF(F2182=0,H2181+1,IF(F2181=0,H2180+1,IF(F2180=0,H2179+1))))))</f>
        <v>5</v>
      </c>
      <c r="G2184" s="72">
        <f>IF(F2184=0,0,IF(LİSTE!$F$1=F2184,1,F2184+1))</f>
        <v>6</v>
      </c>
      <c r="H2184" s="72">
        <f>IF(G2184=0,0,IF(LİSTE!$F$1=G2184,1,G2184+1))</f>
        <v>7</v>
      </c>
      <c r="I2184" s="72" t="str">
        <f>IFERROR(VLOOKUP(A2184,TATİLLER!$A$2:$D$30000,3,0),"TATİL DEĞİL")</f>
        <v>TATİL DEĞİL</v>
      </c>
    </row>
    <row r="2185" spans="1:9" x14ac:dyDescent="0.25">
      <c r="A2185" s="74">
        <f t="shared" si="499"/>
        <v>48256</v>
      </c>
      <c r="B2185" s="72">
        <f t="shared" si="506"/>
        <v>4</v>
      </c>
      <c r="C2185" s="72" t="str">
        <f>IF(F2185=0,"RESMİ TATİL",VLOOKUP(F2185,LİSTE!$B$7:$D$1300,3,0))</f>
        <v>Muharrem EFE TANRIVERDİ</v>
      </c>
      <c r="D2185" s="72" t="str">
        <f>IF(G2185=0,"RESMİ TATİL",VLOOKUP(G2185,LİSTE!$B$7:$D$1300,3,0))</f>
        <v>Anıl DOĞAN</v>
      </c>
      <c r="E2185" s="72" t="str">
        <f>IF(H2185=0,"RESMİ TATİL",VLOOKUP(H2185,LİSTE!$B$7:$D$1300,3,0))</f>
        <v>İpek ARSLAN</v>
      </c>
      <c r="F2185" s="72">
        <f>IF(B2185="TATİL",0,IF(F2184&gt;0,IF(LİSTE!$F$1=H2184,1,H2184+1),IF(F2184=0,H2183+1,IF(F2183=0,H2182+1,IF(F2182=0,H2181+1,IF(F2181=0,H2180+1))))))</f>
        <v>8</v>
      </c>
      <c r="G2185" s="72">
        <f>IF(F2185=0,0,IF(LİSTE!$F$1=F2185,1,F2185+1))</f>
        <v>9</v>
      </c>
      <c r="H2185" s="72">
        <f>IF(G2185=0,0,IF(LİSTE!$F$1=G2185,1,G2185+1))</f>
        <v>10</v>
      </c>
      <c r="I2185" s="72" t="str">
        <f>IFERROR(VLOOKUP(A2185,TATİLLER!$A$2:$D$30000,3,0),"TATİL DEĞİL")</f>
        <v>TATİL DEĞİL</v>
      </c>
    </row>
    <row r="2186" spans="1:9" x14ac:dyDescent="0.25">
      <c r="A2186" s="74">
        <f t="shared" si="499"/>
        <v>48257</v>
      </c>
      <c r="B2186" s="72">
        <f t="shared" si="506"/>
        <v>5</v>
      </c>
      <c r="C2186" s="72" t="str">
        <f>IF(F2186=0,"RESMİ TATİL",VLOOKUP(F2186,LİSTE!$B$7:$D$1300,3,0))</f>
        <v>Efe KARSAK</v>
      </c>
      <c r="D2186" s="72" t="str">
        <f>IF(G2186=0,"RESMİ TATİL",VLOOKUP(G2186,LİSTE!$B$7:$D$1300,3,0))</f>
        <v>Abdullah KIRBAÇ</v>
      </c>
      <c r="E2186" s="72" t="str">
        <f>IF(H2186=0,"RESMİ TATİL",VLOOKUP(H2186,LİSTE!$B$7:$D$1300,3,0))</f>
        <v>Ümmü Defne GÜLER</v>
      </c>
      <c r="F2186" s="72">
        <f>IF(B2186="TATİL",0,IF(F2185&gt;0,IF(LİSTE!$F$1=H2185,1,H2185+1),IF(F2185=0,H2184+1,IF(F2184=0,H2183+1,IF(F2183=0,H2182+1,IF(F2182=0,H2181+1))))))</f>
        <v>11</v>
      </c>
      <c r="G2186" s="72">
        <f>IF(F2186=0,0,IF(LİSTE!$F$1=F2186,1,F2186+1))</f>
        <v>12</v>
      </c>
      <c r="H2186" s="72">
        <f>IF(G2186=0,0,IF(LİSTE!$F$1=G2186,1,G2186+1))</f>
        <v>13</v>
      </c>
      <c r="I2186" s="72" t="str">
        <f>IFERROR(VLOOKUP(A2186,TATİLLER!$A$2:$D$30000,3,0),"TATİL DEĞİL")</f>
        <v>TATİL DEĞİL</v>
      </c>
    </row>
    <row r="2187" spans="1:9" x14ac:dyDescent="0.25">
      <c r="A2187" s="74">
        <f t="shared" ref="A2187" si="508">A2186+3</f>
        <v>48260</v>
      </c>
      <c r="B2187" s="72">
        <f t="shared" si="506"/>
        <v>1</v>
      </c>
      <c r="C2187" s="72" t="str">
        <f>IF(F2187=0,"RESMİ TATİL",VLOOKUP(F2187,LİSTE!$B$7:$D$1300,3,0))</f>
        <v>Şevval ÖZDAMAR</v>
      </c>
      <c r="D2187" s="72" t="str">
        <f>IF(G2187=0,"RESMİ TATİL",VLOOKUP(G2187,LİSTE!$B$7:$D$1300,3,0))</f>
        <v>Zeynep AKDAĞ</v>
      </c>
      <c r="E2187" s="72" t="str">
        <f>IF(H2187=0,"RESMİ TATİL",VLOOKUP(H2187,LİSTE!$B$7:$D$1300,3,0))</f>
        <v>Esma ÇOKER</v>
      </c>
      <c r="F2187" s="72">
        <f>IF(B2187="TATİL",0,IF(F2186&gt;0,IF(LİSTE!$F$1=H2186,1,H2186+1),IF(F2186=0,H2185+1,IF(F2185=0,H2184+1,IF(F2184=0,H2183+1,IF(F2183=0,H2182+1))))))</f>
        <v>14</v>
      </c>
      <c r="G2187" s="72">
        <f>IF(F2187=0,0,IF(LİSTE!$F$1=F2187,1,F2187+1))</f>
        <v>15</v>
      </c>
      <c r="H2187" s="72">
        <f>IF(G2187=0,0,IF(LİSTE!$F$1=G2187,1,G2187+1))</f>
        <v>16</v>
      </c>
      <c r="I2187" s="72" t="str">
        <f>IFERROR(VLOOKUP(A2187,TATİLLER!$A$2:$D$30000,3,0),"TATİL DEĞİL")</f>
        <v>TATİL DEĞİL</v>
      </c>
    </row>
    <row r="2188" spans="1:9" x14ac:dyDescent="0.25">
      <c r="A2188" s="74">
        <f t="shared" si="499"/>
        <v>48261</v>
      </c>
      <c r="B2188" s="72">
        <f t="shared" si="506"/>
        <v>2</v>
      </c>
      <c r="C2188" s="72" t="str">
        <f>IF(F2188=0,"RESMİ TATİL",VLOOKUP(F2188,LİSTE!$B$7:$D$1300,3,0))</f>
        <v>Dursun Kubilay YAŞAR</v>
      </c>
      <c r="D2188" s="72" t="str">
        <f>IF(G2188=0,"RESMİ TATİL",VLOOKUP(G2188,LİSTE!$B$7:$D$1300,3,0))</f>
        <v>Zeynep Beril BAŞPINAR</v>
      </c>
      <c r="E2188" s="72" t="str">
        <f>IF(H2188=0,"RESMİ TATİL",VLOOKUP(H2188,LİSTE!$B$7:$D$1300,3,0))</f>
        <v>Ahmet DAL</v>
      </c>
      <c r="F2188" s="72">
        <f>IF(B2188="TATİL",0,IF(F2187&gt;0,IF(LİSTE!$F$1=H2187,1,H2187+1),IF(F2187=0,H2186+1,IF(F2186=0,H2185+1,IF(F2185=0,H2184+1,IF(F2184=0,H2183+1))))))</f>
        <v>17</v>
      </c>
      <c r="G2188" s="72">
        <f>IF(F2188=0,0,IF(LİSTE!$F$1=F2188,1,F2188+1))</f>
        <v>18</v>
      </c>
      <c r="H2188" s="72">
        <f>IF(G2188=0,0,IF(LİSTE!$F$1=G2188,1,G2188+1))</f>
        <v>19</v>
      </c>
      <c r="I2188" s="72" t="str">
        <f>IFERROR(VLOOKUP(A2188,TATİLLER!$A$2:$D$30000,3,0),"TATİL DEĞİL")</f>
        <v>TATİL DEĞİL</v>
      </c>
    </row>
    <row r="2189" spans="1:9" x14ac:dyDescent="0.25">
      <c r="A2189" s="74">
        <f t="shared" si="499"/>
        <v>48262</v>
      </c>
      <c r="B2189" s="72">
        <f t="shared" si="506"/>
        <v>3</v>
      </c>
      <c r="C2189" s="72" t="str">
        <f>IF(F2189=0,"RESMİ TATİL",VLOOKUP(F2189,LİSTE!$B$7:$D$1300,3,0))</f>
        <v>Emirhan KARATAŞ</v>
      </c>
      <c r="D2189" s="72" t="str">
        <f>IF(G2189=0,"RESMİ TATİL",VLOOKUP(G2189,LİSTE!$B$7:$D$1300,3,0))</f>
        <v>Zümra Yeter ARI</v>
      </c>
      <c r="E2189" s="72" t="str">
        <f>IF(H2189=0,"RESMİ TATİL",VLOOKUP(H2189,LİSTE!$B$7:$D$1300,3,0))</f>
        <v>Utku KARAGÖZ</v>
      </c>
      <c r="F2189" s="72">
        <f>IF(B2189="TATİL",0,IF(F2188&gt;0,IF(LİSTE!$F$1=H2188,1,H2188+1),IF(F2188=0,H2187+1,IF(F2187=0,H2186+1,IF(F2186=0,H2185+1,IF(F2185=0,H2184+1))))))</f>
        <v>20</v>
      </c>
      <c r="G2189" s="72">
        <f>IF(F2189=0,0,IF(LİSTE!$F$1=F2189,1,F2189+1))</f>
        <v>21</v>
      </c>
      <c r="H2189" s="72">
        <f>IF(G2189=0,0,IF(LİSTE!$F$1=G2189,1,G2189+1))</f>
        <v>22</v>
      </c>
      <c r="I2189" s="72" t="str">
        <f>IFERROR(VLOOKUP(A2189,TATİLLER!$A$2:$D$30000,3,0),"TATİL DEĞİL")</f>
        <v>TATİL DEĞİL</v>
      </c>
    </row>
    <row r="2190" spans="1:9" x14ac:dyDescent="0.25">
      <c r="A2190" s="74">
        <f t="shared" si="499"/>
        <v>48263</v>
      </c>
      <c r="B2190" s="72">
        <f t="shared" si="506"/>
        <v>4</v>
      </c>
      <c r="C2190" s="72" t="str">
        <f>IF(F2190=0,"RESMİ TATİL",VLOOKUP(F2190,LİSTE!$B$7:$D$1300,3,0))</f>
        <v>Feyza Zümra AVCIOĞLU</v>
      </c>
      <c r="D2190" s="72" t="str">
        <f>IF(G2190=0,"RESMİ TATİL",VLOOKUP(G2190,LİSTE!$B$7:$D$1300,3,0))</f>
        <v>Yusuf Ali TABUR</v>
      </c>
      <c r="E2190" s="72" t="str">
        <f>IF(H2190=0,"RESMİ TATİL",VLOOKUP(H2190,LİSTE!$B$7:$D$1300,3,0))</f>
        <v>Irmak UTEBAY</v>
      </c>
      <c r="F2190" s="72">
        <f>IF(B2190="TATİL",0,IF(F2189&gt;0,IF(LİSTE!$F$1=H2189,1,H2189+1),IF(F2189=0,H2188+1,IF(F2188=0,H2187+1,IF(F2187=0,H2186+1,IF(F2186=0,H2185+1))))))</f>
        <v>23</v>
      </c>
      <c r="G2190" s="72">
        <f>IF(F2190=0,0,IF(LİSTE!$F$1=F2190,1,F2190+1))</f>
        <v>24</v>
      </c>
      <c r="H2190" s="72">
        <f>IF(G2190=0,0,IF(LİSTE!$F$1=G2190,1,G2190+1))</f>
        <v>25</v>
      </c>
      <c r="I2190" s="72" t="str">
        <f>IFERROR(VLOOKUP(A2190,TATİLLER!$A$2:$D$30000,3,0),"TATİL DEĞİL")</f>
        <v>TATİL DEĞİL</v>
      </c>
    </row>
    <row r="2191" spans="1:9" x14ac:dyDescent="0.25">
      <c r="A2191" s="74">
        <f t="shared" si="499"/>
        <v>48264</v>
      </c>
      <c r="B2191" s="72">
        <f t="shared" si="506"/>
        <v>5</v>
      </c>
      <c r="C2191" s="72" t="str">
        <f>IF(F2191=0,"RESMİ TATİL",VLOOKUP(F2191,LİSTE!$B$7:$D$1300,3,0))</f>
        <v>Kerem AKKOÇ</v>
      </c>
      <c r="D2191" s="72" t="str">
        <f>IF(G2191=0,"RESMİ TATİL",VLOOKUP(G2191,LİSTE!$B$7:$D$1300,3,0))</f>
        <v>Elçin Ayşe ELMAS</v>
      </c>
      <c r="E2191" s="72" t="str">
        <f>IF(H2191=0,"RESMİ TATİL",VLOOKUP(H2191,LİSTE!$B$7:$D$1300,3,0))</f>
        <v>Muhammed YILDIZDAĞ</v>
      </c>
      <c r="F2191" s="72">
        <f>IF(B2191="TATİL",0,IF(F2190&gt;0,IF(LİSTE!$F$1=H2190,1,H2190+1),IF(F2190=0,H2189+1,IF(F2189=0,H2188+1,IF(F2188=0,H2187+1,IF(F2187=0,H2186+1))))))</f>
        <v>26</v>
      </c>
      <c r="G2191" s="72">
        <f>IF(F2191=0,0,IF(LİSTE!$F$1=F2191,1,F2191+1))</f>
        <v>27</v>
      </c>
      <c r="H2191" s="72">
        <f>IF(G2191=0,0,IF(LİSTE!$F$1=G2191,1,G2191+1))</f>
        <v>28</v>
      </c>
      <c r="I2191" s="72" t="str">
        <f>IFERROR(VLOOKUP(A2191,TATİLLER!$A$2:$D$30000,3,0),"TATİL DEĞİL")</f>
        <v>TATİL DEĞİL</v>
      </c>
    </row>
    <row r="2192" spans="1:9" x14ac:dyDescent="0.25">
      <c r="A2192" s="74">
        <f t="shared" ref="A2192" si="509">A2191+3</f>
        <v>48267</v>
      </c>
      <c r="B2192" s="72">
        <f t="shared" si="506"/>
        <v>1</v>
      </c>
      <c r="C2192" s="72" t="str">
        <f>IF(F2192=0,"RESMİ TATİL",VLOOKUP(F2192,LİSTE!$B$7:$D$1300,3,0))</f>
        <v>Nisa Nur SANCAR</v>
      </c>
      <c r="D2192" s="72" t="str">
        <f>IF(G2192=0,"RESMİ TATİL",VLOOKUP(G2192,LİSTE!$B$7:$D$1300,3,0))</f>
        <v>Esila ÇETİN</v>
      </c>
      <c r="E2192" s="72" t="str">
        <f>IF(H2192=0,"RESMİ TATİL",VLOOKUP(H2192,LİSTE!$B$7:$D$1300,3,0))</f>
        <v>Zeynep Sevde TOPUZ</v>
      </c>
      <c r="F2192" s="72">
        <f>IF(B2192="TATİL",0,IF(F2191&gt;0,IF(LİSTE!$F$1=H2191,1,H2191+1),IF(F2191=0,H2190+1,IF(F2190=0,H2189+1,IF(F2189=0,H2188+1,IF(F2188=0,H2187+1))))))</f>
        <v>1</v>
      </c>
      <c r="G2192" s="72">
        <f>IF(F2192=0,0,IF(LİSTE!$F$1=F2192,1,F2192+1))</f>
        <v>2</v>
      </c>
      <c r="H2192" s="72">
        <f>IF(G2192=0,0,IF(LİSTE!$F$1=G2192,1,G2192+1))</f>
        <v>3</v>
      </c>
      <c r="I2192" s="72" t="str">
        <f>IFERROR(VLOOKUP(A2192,TATİLLER!$A$2:$D$30000,3,0),"TATİL DEĞİL")</f>
        <v>TATİL DEĞİL</v>
      </c>
    </row>
    <row r="2193" spans="1:9" x14ac:dyDescent="0.25">
      <c r="A2193" s="74">
        <f t="shared" si="499"/>
        <v>48268</v>
      </c>
      <c r="B2193" s="72">
        <f t="shared" si="506"/>
        <v>2</v>
      </c>
      <c r="C2193" s="72" t="str">
        <f>IF(F2193=0,"RESMİ TATİL",VLOOKUP(F2193,LİSTE!$B$7:$D$1300,3,0))</f>
        <v>Ömer Asaf KADAŞ</v>
      </c>
      <c r="D2193" s="72" t="str">
        <f>IF(G2193=0,"RESMİ TATİL",VLOOKUP(G2193,LİSTE!$B$7:$D$1300,3,0))</f>
        <v>Ramazan Baran ADIGÜZEL</v>
      </c>
      <c r="E2193" s="72" t="str">
        <f>IF(H2193=0,"RESMİ TATİL",VLOOKUP(H2193,LİSTE!$B$7:$D$1300,3,0))</f>
        <v>Bahar AKGÜN</v>
      </c>
      <c r="F2193" s="72">
        <f>IF(B2193="TATİL",0,IF(F2192&gt;0,IF(LİSTE!$F$1=H2192,1,H2192+1),IF(F2192=0,H2191+1,IF(F2191=0,H2190+1,IF(F2190=0,H2189+1,IF(F2189=0,H2188+1))))))</f>
        <v>4</v>
      </c>
      <c r="G2193" s="72">
        <f>IF(F2193=0,0,IF(LİSTE!$F$1=F2193,1,F2193+1))</f>
        <v>5</v>
      </c>
      <c r="H2193" s="72">
        <f>IF(G2193=0,0,IF(LİSTE!$F$1=G2193,1,G2193+1))</f>
        <v>6</v>
      </c>
      <c r="I2193" s="72" t="str">
        <f>IFERROR(VLOOKUP(A2193,TATİLLER!$A$2:$D$30000,3,0),"TATİL DEĞİL")</f>
        <v>TATİL DEĞİL</v>
      </c>
    </row>
    <row r="2194" spans="1:9" x14ac:dyDescent="0.25">
      <c r="A2194" s="74">
        <f t="shared" si="499"/>
        <v>48269</v>
      </c>
      <c r="B2194" s="72">
        <f t="shared" si="506"/>
        <v>3</v>
      </c>
      <c r="C2194" s="72" t="str">
        <f>IF(F2194=0,"RESMİ TATİL",VLOOKUP(F2194,LİSTE!$B$7:$D$1300,3,0))</f>
        <v>Ömer AKGÜL</v>
      </c>
      <c r="D2194" s="72" t="str">
        <f>IF(G2194=0,"RESMİ TATİL",VLOOKUP(G2194,LİSTE!$B$7:$D$1300,3,0))</f>
        <v>Muharrem EFE TANRIVERDİ</v>
      </c>
      <c r="E2194" s="72" t="str">
        <f>IF(H2194=0,"RESMİ TATİL",VLOOKUP(H2194,LİSTE!$B$7:$D$1300,3,0))</f>
        <v>Anıl DOĞAN</v>
      </c>
      <c r="F2194" s="72">
        <f>IF(B2194="TATİL",0,IF(F2193&gt;0,IF(LİSTE!$F$1=H2193,1,H2193+1),IF(F2193=0,H2192+1,IF(F2192=0,H2191+1,IF(F2191=0,H2190+1,IF(F2190=0,H2189+1))))))</f>
        <v>7</v>
      </c>
      <c r="G2194" s="72">
        <f>IF(F2194=0,0,IF(LİSTE!$F$1=F2194,1,F2194+1))</f>
        <v>8</v>
      </c>
      <c r="H2194" s="72">
        <f>IF(G2194=0,0,IF(LİSTE!$F$1=G2194,1,G2194+1))</f>
        <v>9</v>
      </c>
      <c r="I2194" s="72" t="str">
        <f>IFERROR(VLOOKUP(A2194,TATİLLER!$A$2:$D$30000,3,0),"TATİL DEĞİL")</f>
        <v>TATİL DEĞİL</v>
      </c>
    </row>
    <row r="2195" spans="1:9" x14ac:dyDescent="0.25">
      <c r="A2195" s="74">
        <f t="shared" si="499"/>
        <v>48270</v>
      </c>
      <c r="B2195" s="72">
        <f t="shared" si="506"/>
        <v>4</v>
      </c>
      <c r="C2195" s="72" t="str">
        <f>IF(F2195=0,"RESMİ TATİL",VLOOKUP(F2195,LİSTE!$B$7:$D$1300,3,0))</f>
        <v>İpek ARSLAN</v>
      </c>
      <c r="D2195" s="72" t="str">
        <f>IF(G2195=0,"RESMİ TATİL",VLOOKUP(G2195,LİSTE!$B$7:$D$1300,3,0))</f>
        <v>Efe KARSAK</v>
      </c>
      <c r="E2195" s="72" t="str">
        <f>IF(H2195=0,"RESMİ TATİL",VLOOKUP(H2195,LİSTE!$B$7:$D$1300,3,0))</f>
        <v>Abdullah KIRBAÇ</v>
      </c>
      <c r="F2195" s="72">
        <f>IF(B2195="TATİL",0,IF(F2194&gt;0,IF(LİSTE!$F$1=H2194,1,H2194+1),IF(F2194=0,H2193+1,IF(F2193=0,H2192+1,IF(F2192=0,H2191+1,IF(F2191=0,H2190+1))))))</f>
        <v>10</v>
      </c>
      <c r="G2195" s="72">
        <f>IF(F2195=0,0,IF(LİSTE!$F$1=F2195,1,F2195+1))</f>
        <v>11</v>
      </c>
      <c r="H2195" s="72">
        <f>IF(G2195=0,0,IF(LİSTE!$F$1=G2195,1,G2195+1))</f>
        <v>12</v>
      </c>
      <c r="I2195" s="72" t="str">
        <f>IFERROR(VLOOKUP(A2195,TATİLLER!$A$2:$D$30000,3,0),"TATİL DEĞİL")</f>
        <v>TATİL DEĞİL</v>
      </c>
    </row>
    <row r="2196" spans="1:9" x14ac:dyDescent="0.25">
      <c r="A2196" s="74">
        <f t="shared" si="499"/>
        <v>48271</v>
      </c>
      <c r="B2196" s="72">
        <f t="shared" si="506"/>
        <v>5</v>
      </c>
      <c r="C2196" s="72" t="str">
        <f>IF(F2196=0,"RESMİ TATİL",VLOOKUP(F2196,LİSTE!$B$7:$D$1300,3,0))</f>
        <v>Ümmü Defne GÜLER</v>
      </c>
      <c r="D2196" s="72" t="str">
        <f>IF(G2196=0,"RESMİ TATİL",VLOOKUP(G2196,LİSTE!$B$7:$D$1300,3,0))</f>
        <v>Şevval ÖZDAMAR</v>
      </c>
      <c r="E2196" s="72" t="str">
        <f>IF(H2196=0,"RESMİ TATİL",VLOOKUP(H2196,LİSTE!$B$7:$D$1300,3,0))</f>
        <v>Zeynep AKDAĞ</v>
      </c>
      <c r="F2196" s="72">
        <f>IF(B2196="TATİL",0,IF(F2195&gt;0,IF(LİSTE!$F$1=H2195,1,H2195+1),IF(F2195=0,H2194+1,IF(F2194=0,H2193+1,IF(F2193=0,H2192+1,IF(F2192=0,H2191+1))))))</f>
        <v>13</v>
      </c>
      <c r="G2196" s="72">
        <f>IF(F2196=0,0,IF(LİSTE!$F$1=F2196,1,F2196+1))</f>
        <v>14</v>
      </c>
      <c r="H2196" s="72">
        <f>IF(G2196=0,0,IF(LİSTE!$F$1=G2196,1,G2196+1))</f>
        <v>15</v>
      </c>
      <c r="I2196" s="72" t="str">
        <f>IFERROR(VLOOKUP(A2196,TATİLLER!$A$2:$D$30000,3,0),"TATİL DEĞİL")</f>
        <v>TATİL DEĞİL</v>
      </c>
    </row>
    <row r="2197" spans="1:9" x14ac:dyDescent="0.25">
      <c r="A2197" s="74">
        <f t="shared" ref="A2197" si="510">A2196+3</f>
        <v>48274</v>
      </c>
      <c r="B2197" s="72">
        <f t="shared" si="506"/>
        <v>1</v>
      </c>
      <c r="C2197" s="72" t="str">
        <f>IF(F2197=0,"RESMİ TATİL",VLOOKUP(F2197,LİSTE!$B$7:$D$1300,3,0))</f>
        <v>Esma ÇOKER</v>
      </c>
      <c r="D2197" s="72" t="str">
        <f>IF(G2197=0,"RESMİ TATİL",VLOOKUP(G2197,LİSTE!$B$7:$D$1300,3,0))</f>
        <v>Dursun Kubilay YAŞAR</v>
      </c>
      <c r="E2197" s="72" t="str">
        <f>IF(H2197=0,"RESMİ TATİL",VLOOKUP(H2197,LİSTE!$B$7:$D$1300,3,0))</f>
        <v>Zeynep Beril BAŞPINAR</v>
      </c>
      <c r="F2197" s="72">
        <f>IF(B2197="TATİL",0,IF(F2196&gt;0,IF(LİSTE!$F$1=H2196,1,H2196+1),IF(F2196=0,H2195+1,IF(F2195=0,H2194+1,IF(F2194=0,H2193+1,IF(F2193=0,H2192+1))))))</f>
        <v>16</v>
      </c>
      <c r="G2197" s="72">
        <f>IF(F2197=0,0,IF(LİSTE!$F$1=F2197,1,F2197+1))</f>
        <v>17</v>
      </c>
      <c r="H2197" s="72">
        <f>IF(G2197=0,0,IF(LİSTE!$F$1=G2197,1,G2197+1))</f>
        <v>18</v>
      </c>
      <c r="I2197" s="72" t="str">
        <f>IFERROR(VLOOKUP(A2197,TATİLLER!$A$2:$D$30000,3,0),"TATİL DEĞİL")</f>
        <v>TATİL DEĞİL</v>
      </c>
    </row>
    <row r="2198" spans="1:9" x14ac:dyDescent="0.25">
      <c r="A2198" s="74">
        <f t="shared" si="499"/>
        <v>48275</v>
      </c>
      <c r="B2198" s="72">
        <f t="shared" si="506"/>
        <v>2</v>
      </c>
      <c r="C2198" s="72" t="str">
        <f>IF(F2198=0,"RESMİ TATİL",VLOOKUP(F2198,LİSTE!$B$7:$D$1300,3,0))</f>
        <v>Ahmet DAL</v>
      </c>
      <c r="D2198" s="72" t="str">
        <f>IF(G2198=0,"RESMİ TATİL",VLOOKUP(G2198,LİSTE!$B$7:$D$1300,3,0))</f>
        <v>Emirhan KARATAŞ</v>
      </c>
      <c r="E2198" s="72" t="str">
        <f>IF(H2198=0,"RESMİ TATİL",VLOOKUP(H2198,LİSTE!$B$7:$D$1300,3,0))</f>
        <v>Zümra Yeter ARI</v>
      </c>
      <c r="F2198" s="72">
        <f>IF(B2198="TATİL",0,IF(F2197&gt;0,IF(LİSTE!$F$1=H2197,1,H2197+1),IF(F2197=0,H2196+1,IF(F2196=0,H2195+1,IF(F2195=0,H2194+1,IF(F2194=0,H2193+1))))))</f>
        <v>19</v>
      </c>
      <c r="G2198" s="72">
        <f>IF(F2198=0,0,IF(LİSTE!$F$1=F2198,1,F2198+1))</f>
        <v>20</v>
      </c>
      <c r="H2198" s="72">
        <f>IF(G2198=0,0,IF(LİSTE!$F$1=G2198,1,G2198+1))</f>
        <v>21</v>
      </c>
      <c r="I2198" s="72" t="str">
        <f>IFERROR(VLOOKUP(A2198,TATİLLER!$A$2:$D$30000,3,0),"TATİL DEĞİL")</f>
        <v>TATİL DEĞİL</v>
      </c>
    </row>
    <row r="2199" spans="1:9" x14ac:dyDescent="0.25">
      <c r="A2199" s="74">
        <f t="shared" si="499"/>
        <v>48276</v>
      </c>
      <c r="B2199" s="72">
        <f t="shared" si="506"/>
        <v>3</v>
      </c>
      <c r="C2199" s="72" t="str">
        <f>IF(F2199=0,"RESMİ TATİL",VLOOKUP(F2199,LİSTE!$B$7:$D$1300,3,0))</f>
        <v>Utku KARAGÖZ</v>
      </c>
      <c r="D2199" s="72" t="str">
        <f>IF(G2199=0,"RESMİ TATİL",VLOOKUP(G2199,LİSTE!$B$7:$D$1300,3,0))</f>
        <v>Feyza Zümra AVCIOĞLU</v>
      </c>
      <c r="E2199" s="72" t="str">
        <f>IF(H2199=0,"RESMİ TATİL",VLOOKUP(H2199,LİSTE!$B$7:$D$1300,3,0))</f>
        <v>Yusuf Ali TABUR</v>
      </c>
      <c r="F2199" s="72">
        <f>IF(B2199="TATİL",0,IF(F2198&gt;0,IF(LİSTE!$F$1=H2198,1,H2198+1),IF(F2198=0,H2197+1,IF(F2197=0,H2196+1,IF(F2196=0,H2195+1,IF(F2195=0,H2194+1))))))</f>
        <v>22</v>
      </c>
      <c r="G2199" s="72">
        <f>IF(F2199=0,0,IF(LİSTE!$F$1=F2199,1,F2199+1))</f>
        <v>23</v>
      </c>
      <c r="H2199" s="72">
        <f>IF(G2199=0,0,IF(LİSTE!$F$1=G2199,1,G2199+1))</f>
        <v>24</v>
      </c>
      <c r="I2199" s="72" t="str">
        <f>IFERROR(VLOOKUP(A2199,TATİLLER!$A$2:$D$30000,3,0),"TATİL DEĞİL")</f>
        <v>TATİL DEĞİL</v>
      </c>
    </row>
    <row r="2200" spans="1:9" x14ac:dyDescent="0.25">
      <c r="A2200" s="74">
        <f t="shared" si="499"/>
        <v>48277</v>
      </c>
      <c r="B2200" s="72">
        <f t="shared" si="506"/>
        <v>4</v>
      </c>
      <c r="C2200" s="72" t="str">
        <f>IF(F2200=0,"RESMİ TATİL",VLOOKUP(F2200,LİSTE!$B$7:$D$1300,3,0))</f>
        <v>Irmak UTEBAY</v>
      </c>
      <c r="D2200" s="72" t="str">
        <f>IF(G2200=0,"RESMİ TATİL",VLOOKUP(G2200,LİSTE!$B$7:$D$1300,3,0))</f>
        <v>Kerem AKKOÇ</v>
      </c>
      <c r="E2200" s="72" t="str">
        <f>IF(H2200=0,"RESMİ TATİL",VLOOKUP(H2200,LİSTE!$B$7:$D$1300,3,0))</f>
        <v>Elçin Ayşe ELMAS</v>
      </c>
      <c r="F2200" s="72">
        <f>IF(B2200="TATİL",0,IF(F2199&gt;0,IF(LİSTE!$F$1=H2199,1,H2199+1),IF(F2199=0,H2198+1,IF(F2198=0,H2197+1,IF(F2197=0,H2196+1,IF(F2196=0,H2195+1))))))</f>
        <v>25</v>
      </c>
      <c r="G2200" s="72">
        <f>IF(F2200=0,0,IF(LİSTE!$F$1=F2200,1,F2200+1))</f>
        <v>26</v>
      </c>
      <c r="H2200" s="72">
        <f>IF(G2200=0,0,IF(LİSTE!$F$1=G2200,1,G2200+1))</f>
        <v>27</v>
      </c>
      <c r="I2200" s="72" t="str">
        <f>IFERROR(VLOOKUP(A2200,TATİLLER!$A$2:$D$30000,3,0),"TATİL DEĞİL")</f>
        <v>TATİL DEĞİL</v>
      </c>
    </row>
    <row r="2201" spans="1:9" x14ac:dyDescent="0.25">
      <c r="A2201" s="74">
        <f t="shared" si="499"/>
        <v>48278</v>
      </c>
      <c r="B2201" s="72">
        <f t="shared" si="506"/>
        <v>5</v>
      </c>
      <c r="C2201" s="72" t="str">
        <f>IF(F2201=0,"RESMİ TATİL",VLOOKUP(F2201,LİSTE!$B$7:$D$1300,3,0))</f>
        <v>Muhammed YILDIZDAĞ</v>
      </c>
      <c r="D2201" s="72" t="str">
        <f>IF(G2201=0,"RESMİ TATİL",VLOOKUP(G2201,LİSTE!$B$7:$D$1300,3,0))</f>
        <v>Nisa Nur SANCAR</v>
      </c>
      <c r="E2201" s="72" t="str">
        <f>IF(H2201=0,"RESMİ TATİL",VLOOKUP(H2201,LİSTE!$B$7:$D$1300,3,0))</f>
        <v>Esila ÇETİN</v>
      </c>
      <c r="F2201" s="72">
        <f>IF(B2201="TATİL",0,IF(F2200&gt;0,IF(LİSTE!$F$1=H2200,1,H2200+1),IF(F2200=0,H2199+1,IF(F2199=0,H2198+1,IF(F2198=0,H2197+1,IF(F2197=0,H2196+1))))))</f>
        <v>28</v>
      </c>
      <c r="G2201" s="72">
        <f>IF(F2201=0,0,IF(LİSTE!$F$1=F2201,1,F2201+1))</f>
        <v>1</v>
      </c>
      <c r="H2201" s="72">
        <f>IF(G2201=0,0,IF(LİSTE!$F$1=G2201,1,G2201+1))</f>
        <v>2</v>
      </c>
      <c r="I2201" s="72" t="str">
        <f>IFERROR(VLOOKUP(A2201,TATİLLER!$A$2:$D$30000,3,0),"TATİL DEĞİL")</f>
        <v>TATİL DEĞİL</v>
      </c>
    </row>
    <row r="2202" spans="1:9" x14ac:dyDescent="0.25">
      <c r="A2202" s="74">
        <f t="shared" ref="A2202" si="511">A2201+3</f>
        <v>48281</v>
      </c>
      <c r="B2202" s="72">
        <f t="shared" si="506"/>
        <v>1</v>
      </c>
      <c r="C2202" s="72" t="str">
        <f>IF(F2202=0,"RESMİ TATİL",VLOOKUP(F2202,LİSTE!$B$7:$D$1300,3,0))</f>
        <v>Zeynep Sevde TOPUZ</v>
      </c>
      <c r="D2202" s="72" t="str">
        <f>IF(G2202=0,"RESMİ TATİL",VLOOKUP(G2202,LİSTE!$B$7:$D$1300,3,0))</f>
        <v>Ömer Asaf KADAŞ</v>
      </c>
      <c r="E2202" s="72" t="str">
        <f>IF(H2202=0,"RESMİ TATİL",VLOOKUP(H2202,LİSTE!$B$7:$D$1300,3,0))</f>
        <v>Ramazan Baran ADIGÜZEL</v>
      </c>
      <c r="F2202" s="72">
        <f>IF(B2202="TATİL",0,IF(F2201&gt;0,IF(LİSTE!$F$1=H2201,1,H2201+1),IF(F2201=0,H2200+1,IF(F2200=0,H2199+1,IF(F2199=0,H2198+1,IF(F2198=0,H2197+1))))))</f>
        <v>3</v>
      </c>
      <c r="G2202" s="72">
        <f>IF(F2202=0,0,IF(LİSTE!$F$1=F2202,1,F2202+1))</f>
        <v>4</v>
      </c>
      <c r="H2202" s="72">
        <f>IF(G2202=0,0,IF(LİSTE!$F$1=G2202,1,G2202+1))</f>
        <v>5</v>
      </c>
      <c r="I2202" s="72" t="str">
        <f>IFERROR(VLOOKUP(A2202,TATİLLER!$A$2:$D$30000,3,0),"TATİL DEĞİL")</f>
        <v>TATİL DEĞİL</v>
      </c>
    </row>
    <row r="2203" spans="1:9" x14ac:dyDescent="0.25">
      <c r="A2203" s="74">
        <f t="shared" si="499"/>
        <v>48282</v>
      </c>
      <c r="B2203" s="72">
        <f t="shared" si="506"/>
        <v>2</v>
      </c>
      <c r="C2203" s="72" t="str">
        <f>IF(F2203=0,"RESMİ TATİL",VLOOKUP(F2203,LİSTE!$B$7:$D$1300,3,0))</f>
        <v>Bahar AKGÜN</v>
      </c>
      <c r="D2203" s="72" t="str">
        <f>IF(G2203=0,"RESMİ TATİL",VLOOKUP(G2203,LİSTE!$B$7:$D$1300,3,0))</f>
        <v>Ömer AKGÜL</v>
      </c>
      <c r="E2203" s="72" t="str">
        <f>IF(H2203=0,"RESMİ TATİL",VLOOKUP(H2203,LİSTE!$B$7:$D$1300,3,0))</f>
        <v>Muharrem EFE TANRIVERDİ</v>
      </c>
      <c r="F2203" s="72">
        <f>IF(B2203="TATİL",0,IF(F2202&gt;0,IF(LİSTE!$F$1=H2202,1,H2202+1),IF(F2202=0,H2201+1,IF(F2201=0,H2200+1,IF(F2200=0,H2199+1,IF(F2199=0,H2198+1))))))</f>
        <v>6</v>
      </c>
      <c r="G2203" s="72">
        <f>IF(F2203=0,0,IF(LİSTE!$F$1=F2203,1,F2203+1))</f>
        <v>7</v>
      </c>
      <c r="H2203" s="72">
        <f>IF(G2203=0,0,IF(LİSTE!$F$1=G2203,1,G2203+1))</f>
        <v>8</v>
      </c>
      <c r="I2203" s="72" t="str">
        <f>IFERROR(VLOOKUP(A2203,TATİLLER!$A$2:$D$30000,3,0),"TATİL DEĞİL")</f>
        <v>TATİL DEĞİL</v>
      </c>
    </row>
    <row r="2204" spans="1:9" x14ac:dyDescent="0.25">
      <c r="A2204" s="74">
        <f t="shared" si="499"/>
        <v>48283</v>
      </c>
      <c r="B2204" s="72">
        <f t="shared" si="506"/>
        <v>3</v>
      </c>
      <c r="C2204" s="72" t="str">
        <f>IF(F2204=0,"RESMİ TATİL",VLOOKUP(F2204,LİSTE!$B$7:$D$1300,3,0))</f>
        <v>Anıl DOĞAN</v>
      </c>
      <c r="D2204" s="72" t="str">
        <f>IF(G2204=0,"RESMİ TATİL",VLOOKUP(G2204,LİSTE!$B$7:$D$1300,3,0))</f>
        <v>İpek ARSLAN</v>
      </c>
      <c r="E2204" s="72" t="str">
        <f>IF(H2204=0,"RESMİ TATİL",VLOOKUP(H2204,LİSTE!$B$7:$D$1300,3,0))</f>
        <v>Efe KARSAK</v>
      </c>
      <c r="F2204" s="72">
        <f>IF(B2204="TATİL",0,IF(F2203&gt;0,IF(LİSTE!$F$1=H2203,1,H2203+1),IF(F2203=0,H2202+1,IF(F2202=0,H2201+1,IF(F2201=0,H2200+1,IF(F2200=0,H2199+1))))))</f>
        <v>9</v>
      </c>
      <c r="G2204" s="72">
        <f>IF(F2204=0,0,IF(LİSTE!$F$1=F2204,1,F2204+1))</f>
        <v>10</v>
      </c>
      <c r="H2204" s="72">
        <f>IF(G2204=0,0,IF(LİSTE!$F$1=G2204,1,G2204+1))</f>
        <v>11</v>
      </c>
      <c r="I2204" s="72" t="str">
        <f>IFERROR(VLOOKUP(A2204,TATİLLER!$A$2:$D$30000,3,0),"TATİL DEĞİL")</f>
        <v>TATİL DEĞİL</v>
      </c>
    </row>
    <row r="2205" spans="1:9" x14ac:dyDescent="0.25">
      <c r="A2205" s="74">
        <f t="shared" si="499"/>
        <v>48284</v>
      </c>
      <c r="B2205" s="72">
        <f t="shared" si="506"/>
        <v>4</v>
      </c>
      <c r="C2205" s="72" t="str">
        <f>IF(F2205=0,"RESMİ TATİL",VLOOKUP(F2205,LİSTE!$B$7:$D$1300,3,0))</f>
        <v>Abdullah KIRBAÇ</v>
      </c>
      <c r="D2205" s="72" t="str">
        <f>IF(G2205=0,"RESMİ TATİL",VLOOKUP(G2205,LİSTE!$B$7:$D$1300,3,0))</f>
        <v>Ümmü Defne GÜLER</v>
      </c>
      <c r="E2205" s="72" t="str">
        <f>IF(H2205=0,"RESMİ TATİL",VLOOKUP(H2205,LİSTE!$B$7:$D$1300,3,0))</f>
        <v>Şevval ÖZDAMAR</v>
      </c>
      <c r="F2205" s="72">
        <f>IF(B2205="TATİL",0,IF(F2204&gt;0,IF(LİSTE!$F$1=H2204,1,H2204+1),IF(F2204=0,H2203+1,IF(F2203=0,H2202+1,IF(F2202=0,H2201+1,IF(F2201=0,H2200+1))))))</f>
        <v>12</v>
      </c>
      <c r="G2205" s="72">
        <f>IF(F2205=0,0,IF(LİSTE!$F$1=F2205,1,F2205+1))</f>
        <v>13</v>
      </c>
      <c r="H2205" s="72">
        <f>IF(G2205=0,0,IF(LİSTE!$F$1=G2205,1,G2205+1))</f>
        <v>14</v>
      </c>
      <c r="I2205" s="72" t="str">
        <f>IFERROR(VLOOKUP(A2205,TATİLLER!$A$2:$D$30000,3,0),"TATİL DEĞİL")</f>
        <v>TATİL DEĞİL</v>
      </c>
    </row>
    <row r="2206" spans="1:9" x14ac:dyDescent="0.25">
      <c r="A2206" s="74">
        <f t="shared" si="499"/>
        <v>48285</v>
      </c>
      <c r="B2206" s="72">
        <f t="shared" si="506"/>
        <v>5</v>
      </c>
      <c r="C2206" s="72" t="str">
        <f>IF(F2206=0,"RESMİ TATİL",VLOOKUP(F2206,LİSTE!$B$7:$D$1300,3,0))</f>
        <v>Zeynep AKDAĞ</v>
      </c>
      <c r="D2206" s="72" t="str">
        <f>IF(G2206=0,"RESMİ TATİL",VLOOKUP(G2206,LİSTE!$B$7:$D$1300,3,0))</f>
        <v>Esma ÇOKER</v>
      </c>
      <c r="E2206" s="72" t="str">
        <f>IF(H2206=0,"RESMİ TATİL",VLOOKUP(H2206,LİSTE!$B$7:$D$1300,3,0))</f>
        <v>Dursun Kubilay YAŞAR</v>
      </c>
      <c r="F2206" s="72">
        <f>IF(B2206="TATİL",0,IF(F2205&gt;0,IF(LİSTE!$F$1=H2205,1,H2205+1),IF(F2205=0,H2204+1,IF(F2204=0,H2203+1,IF(F2203=0,H2202+1,IF(F2202=0,H2201+1))))))</f>
        <v>15</v>
      </c>
      <c r="G2206" s="72">
        <f>IF(F2206=0,0,IF(LİSTE!$F$1=F2206,1,F2206+1))</f>
        <v>16</v>
      </c>
      <c r="H2206" s="72">
        <f>IF(G2206=0,0,IF(LİSTE!$F$1=G2206,1,G2206+1))</f>
        <v>17</v>
      </c>
      <c r="I2206" s="72" t="str">
        <f>IFERROR(VLOOKUP(A2206,TATİLLER!$A$2:$D$30000,3,0),"TATİL DEĞİL")</f>
        <v>TATİL DEĞİL</v>
      </c>
    </row>
    <row r="2207" spans="1:9" x14ac:dyDescent="0.25">
      <c r="A2207" s="74">
        <f t="shared" ref="A2207" si="512">A2206+3</f>
        <v>48288</v>
      </c>
      <c r="B2207" s="72">
        <f t="shared" si="506"/>
        <v>1</v>
      </c>
      <c r="C2207" s="72" t="str">
        <f>IF(F2207=0,"RESMİ TATİL",VLOOKUP(F2207,LİSTE!$B$7:$D$1300,3,0))</f>
        <v>Zeynep Beril BAŞPINAR</v>
      </c>
      <c r="D2207" s="72" t="str">
        <f>IF(G2207=0,"RESMİ TATİL",VLOOKUP(G2207,LİSTE!$B$7:$D$1300,3,0))</f>
        <v>Ahmet DAL</v>
      </c>
      <c r="E2207" s="72" t="str">
        <f>IF(H2207=0,"RESMİ TATİL",VLOOKUP(H2207,LİSTE!$B$7:$D$1300,3,0))</f>
        <v>Emirhan KARATAŞ</v>
      </c>
      <c r="F2207" s="72">
        <f>IF(B2207="TATİL",0,IF(F2206&gt;0,IF(LİSTE!$F$1=H2206,1,H2206+1),IF(F2206=0,H2205+1,IF(F2205=0,H2204+1,IF(F2204=0,H2203+1,IF(F2203=0,H2202+1))))))</f>
        <v>18</v>
      </c>
      <c r="G2207" s="72">
        <f>IF(F2207=0,0,IF(LİSTE!$F$1=F2207,1,F2207+1))</f>
        <v>19</v>
      </c>
      <c r="H2207" s="72">
        <f>IF(G2207=0,0,IF(LİSTE!$F$1=G2207,1,G2207+1))</f>
        <v>20</v>
      </c>
      <c r="I2207" s="72" t="str">
        <f>IFERROR(VLOOKUP(A2207,TATİLLER!$A$2:$D$30000,3,0),"TATİL DEĞİL")</f>
        <v>TATİL DEĞİL</v>
      </c>
    </row>
    <row r="2208" spans="1:9" x14ac:dyDescent="0.25">
      <c r="A2208" s="74">
        <f t="shared" si="499"/>
        <v>48289</v>
      </c>
      <c r="B2208" s="72">
        <f t="shared" si="506"/>
        <v>2</v>
      </c>
      <c r="C2208" s="72" t="str">
        <f>IF(F2208=0,"RESMİ TATİL",VLOOKUP(F2208,LİSTE!$B$7:$D$1300,3,0))</f>
        <v>Zümra Yeter ARI</v>
      </c>
      <c r="D2208" s="72" t="str">
        <f>IF(G2208=0,"RESMİ TATİL",VLOOKUP(G2208,LİSTE!$B$7:$D$1300,3,0))</f>
        <v>Utku KARAGÖZ</v>
      </c>
      <c r="E2208" s="72" t="str">
        <f>IF(H2208=0,"RESMİ TATİL",VLOOKUP(H2208,LİSTE!$B$7:$D$1300,3,0))</f>
        <v>Feyza Zümra AVCIOĞLU</v>
      </c>
      <c r="F2208" s="72">
        <f>IF(B2208="TATİL",0,IF(F2207&gt;0,IF(LİSTE!$F$1=H2207,1,H2207+1),IF(F2207=0,H2206+1,IF(F2206=0,H2205+1,IF(F2205=0,H2204+1,IF(F2204=0,H2203+1))))))</f>
        <v>21</v>
      </c>
      <c r="G2208" s="72">
        <f>IF(F2208=0,0,IF(LİSTE!$F$1=F2208,1,F2208+1))</f>
        <v>22</v>
      </c>
      <c r="H2208" s="72">
        <f>IF(G2208=0,0,IF(LİSTE!$F$1=G2208,1,G2208+1))</f>
        <v>23</v>
      </c>
      <c r="I2208" s="72" t="str">
        <f>IFERROR(VLOOKUP(A2208,TATİLLER!$A$2:$D$30000,3,0),"TATİL DEĞİL")</f>
        <v>TATİL DEĞİL</v>
      </c>
    </row>
    <row r="2209" spans="1:9" x14ac:dyDescent="0.25">
      <c r="A2209" s="74">
        <f t="shared" si="499"/>
        <v>48290</v>
      </c>
      <c r="B2209" s="72">
        <f t="shared" si="506"/>
        <v>3</v>
      </c>
      <c r="C2209" s="72" t="str">
        <f>IF(F2209=0,"RESMİ TATİL",VLOOKUP(F2209,LİSTE!$B$7:$D$1300,3,0))</f>
        <v>Yusuf Ali TABUR</v>
      </c>
      <c r="D2209" s="72" t="str">
        <f>IF(G2209=0,"RESMİ TATİL",VLOOKUP(G2209,LİSTE!$B$7:$D$1300,3,0))</f>
        <v>Irmak UTEBAY</v>
      </c>
      <c r="E2209" s="72" t="str">
        <f>IF(H2209=0,"RESMİ TATİL",VLOOKUP(H2209,LİSTE!$B$7:$D$1300,3,0))</f>
        <v>Kerem AKKOÇ</v>
      </c>
      <c r="F2209" s="72">
        <f>IF(B2209="TATİL",0,IF(F2208&gt;0,IF(LİSTE!$F$1=H2208,1,H2208+1),IF(F2208=0,H2207+1,IF(F2207=0,H2206+1,IF(F2206=0,H2205+1,IF(F2205=0,H2204+1))))))</f>
        <v>24</v>
      </c>
      <c r="G2209" s="72">
        <f>IF(F2209=0,0,IF(LİSTE!$F$1=F2209,1,F2209+1))</f>
        <v>25</v>
      </c>
      <c r="H2209" s="72">
        <f>IF(G2209=0,0,IF(LİSTE!$F$1=G2209,1,G2209+1))</f>
        <v>26</v>
      </c>
      <c r="I2209" s="72" t="str">
        <f>IFERROR(VLOOKUP(A2209,TATİLLER!$A$2:$D$30000,3,0),"TATİL DEĞİL")</f>
        <v>TATİL DEĞİL</v>
      </c>
    </row>
    <row r="2210" spans="1:9" x14ac:dyDescent="0.25">
      <c r="A2210" s="74">
        <f t="shared" si="499"/>
        <v>48291</v>
      </c>
      <c r="B2210" s="72">
        <f t="shared" si="506"/>
        <v>4</v>
      </c>
      <c r="C2210" s="72" t="str">
        <f>IF(F2210=0,"RESMİ TATİL",VLOOKUP(F2210,LİSTE!$B$7:$D$1300,3,0))</f>
        <v>Elçin Ayşe ELMAS</v>
      </c>
      <c r="D2210" s="72" t="str">
        <f>IF(G2210=0,"RESMİ TATİL",VLOOKUP(G2210,LİSTE!$B$7:$D$1300,3,0))</f>
        <v>Muhammed YILDIZDAĞ</v>
      </c>
      <c r="E2210" s="72" t="str">
        <f>IF(H2210=0,"RESMİ TATİL",VLOOKUP(H2210,LİSTE!$B$7:$D$1300,3,0))</f>
        <v>Nisa Nur SANCAR</v>
      </c>
      <c r="F2210" s="72">
        <f>IF(B2210="TATİL",0,IF(F2209&gt;0,IF(LİSTE!$F$1=H2209,1,H2209+1),IF(F2209=0,H2208+1,IF(F2208=0,H2207+1,IF(F2207=0,H2206+1,IF(F2206=0,H2205+1))))))</f>
        <v>27</v>
      </c>
      <c r="G2210" s="72">
        <f>IF(F2210=0,0,IF(LİSTE!$F$1=F2210,1,F2210+1))</f>
        <v>28</v>
      </c>
      <c r="H2210" s="72">
        <f>IF(G2210=0,0,IF(LİSTE!$F$1=G2210,1,G2210+1))</f>
        <v>1</v>
      </c>
      <c r="I2210" s="72" t="str">
        <f>IFERROR(VLOOKUP(A2210,TATİLLER!$A$2:$D$30000,3,0),"TATİL DEĞİL")</f>
        <v>TATİL DEĞİL</v>
      </c>
    </row>
    <row r="2211" spans="1:9" x14ac:dyDescent="0.25">
      <c r="A2211" s="74">
        <f t="shared" si="499"/>
        <v>48292</v>
      </c>
      <c r="B2211" s="72">
        <f t="shared" si="506"/>
        <v>5</v>
      </c>
      <c r="C2211" s="72" t="str">
        <f>IF(F2211=0,"RESMİ TATİL",VLOOKUP(F2211,LİSTE!$B$7:$D$1300,3,0))</f>
        <v>Esila ÇETİN</v>
      </c>
      <c r="D2211" s="72" t="str">
        <f>IF(G2211=0,"RESMİ TATİL",VLOOKUP(G2211,LİSTE!$B$7:$D$1300,3,0))</f>
        <v>Zeynep Sevde TOPUZ</v>
      </c>
      <c r="E2211" s="72" t="str">
        <f>IF(H2211=0,"RESMİ TATİL",VLOOKUP(H2211,LİSTE!$B$7:$D$1300,3,0))</f>
        <v>Ömer Asaf KADAŞ</v>
      </c>
      <c r="F2211" s="72">
        <f>IF(B2211="TATİL",0,IF(F2210&gt;0,IF(LİSTE!$F$1=H2210,1,H2210+1),IF(F2210=0,H2209+1,IF(F2209=0,H2208+1,IF(F2208=0,H2207+1,IF(F2207=0,H2206+1))))))</f>
        <v>2</v>
      </c>
      <c r="G2211" s="72">
        <f>IF(F2211=0,0,IF(LİSTE!$F$1=F2211,1,F2211+1))</f>
        <v>3</v>
      </c>
      <c r="H2211" s="72">
        <f>IF(G2211=0,0,IF(LİSTE!$F$1=G2211,1,G2211+1))</f>
        <v>4</v>
      </c>
      <c r="I2211" s="72" t="str">
        <f>IFERROR(VLOOKUP(A2211,TATİLLER!$A$2:$D$30000,3,0),"TATİL DEĞİL")</f>
        <v>TATİL DEĞİL</v>
      </c>
    </row>
    <row r="2212" spans="1:9" x14ac:dyDescent="0.25">
      <c r="A2212" s="74">
        <f t="shared" ref="A2212" si="513">A2211+3</f>
        <v>48295</v>
      </c>
      <c r="B2212" s="72">
        <f t="shared" si="506"/>
        <v>1</v>
      </c>
      <c r="C2212" s="72" t="str">
        <f>IF(F2212=0,"RESMİ TATİL",VLOOKUP(F2212,LİSTE!$B$7:$D$1300,3,0))</f>
        <v>Ramazan Baran ADIGÜZEL</v>
      </c>
      <c r="D2212" s="72" t="str">
        <f>IF(G2212=0,"RESMİ TATİL",VLOOKUP(G2212,LİSTE!$B$7:$D$1300,3,0))</f>
        <v>Bahar AKGÜN</v>
      </c>
      <c r="E2212" s="72" t="str">
        <f>IF(H2212=0,"RESMİ TATİL",VLOOKUP(H2212,LİSTE!$B$7:$D$1300,3,0))</f>
        <v>Ömer AKGÜL</v>
      </c>
      <c r="F2212" s="72">
        <f>IF(B2212="TATİL",0,IF(F2211&gt;0,IF(LİSTE!$F$1=H2211,1,H2211+1),IF(F2211=0,H2210+1,IF(F2210=0,H2209+1,IF(F2209=0,H2208+1,IF(F2208=0,H2207+1))))))</f>
        <v>5</v>
      </c>
      <c r="G2212" s="72">
        <f>IF(F2212=0,0,IF(LİSTE!$F$1=F2212,1,F2212+1))</f>
        <v>6</v>
      </c>
      <c r="H2212" s="72">
        <f>IF(G2212=0,0,IF(LİSTE!$F$1=G2212,1,G2212+1))</f>
        <v>7</v>
      </c>
      <c r="I2212" s="72" t="str">
        <f>IFERROR(VLOOKUP(A2212,TATİLLER!$A$2:$D$30000,3,0),"TATİL DEĞİL")</f>
        <v>TATİL DEĞİL</v>
      </c>
    </row>
    <row r="2213" spans="1:9" x14ac:dyDescent="0.25">
      <c r="A2213" s="74">
        <f t="shared" ref="A2213:A2276" si="514">A2212+1</f>
        <v>48296</v>
      </c>
      <c r="B2213" s="72">
        <f t="shared" si="506"/>
        <v>2</v>
      </c>
      <c r="C2213" s="72" t="str">
        <f>IF(F2213=0,"RESMİ TATİL",VLOOKUP(F2213,LİSTE!$B$7:$D$1300,3,0))</f>
        <v>Muharrem EFE TANRIVERDİ</v>
      </c>
      <c r="D2213" s="72" t="str">
        <f>IF(G2213=0,"RESMİ TATİL",VLOOKUP(G2213,LİSTE!$B$7:$D$1300,3,0))</f>
        <v>Anıl DOĞAN</v>
      </c>
      <c r="E2213" s="72" t="str">
        <f>IF(H2213=0,"RESMİ TATİL",VLOOKUP(H2213,LİSTE!$B$7:$D$1300,3,0))</f>
        <v>İpek ARSLAN</v>
      </c>
      <c r="F2213" s="72">
        <f>IF(B2213="TATİL",0,IF(F2212&gt;0,IF(LİSTE!$F$1=H2212,1,H2212+1),IF(F2212=0,H2211+1,IF(F2211=0,H2210+1,IF(F2210=0,H2209+1,IF(F2209=0,H2208+1))))))</f>
        <v>8</v>
      </c>
      <c r="G2213" s="72">
        <f>IF(F2213=0,0,IF(LİSTE!$F$1=F2213,1,F2213+1))</f>
        <v>9</v>
      </c>
      <c r="H2213" s="72">
        <f>IF(G2213=0,0,IF(LİSTE!$F$1=G2213,1,G2213+1))</f>
        <v>10</v>
      </c>
      <c r="I2213" s="72" t="str">
        <f>IFERROR(VLOOKUP(A2213,TATİLLER!$A$2:$D$30000,3,0),"TATİL DEĞİL")</f>
        <v>TATİL DEĞİL</v>
      </c>
    </row>
    <row r="2214" spans="1:9" x14ac:dyDescent="0.25">
      <c r="A2214" s="74">
        <f t="shared" si="514"/>
        <v>48297</v>
      </c>
      <c r="B2214" s="72">
        <f t="shared" si="506"/>
        <v>3</v>
      </c>
      <c r="C2214" s="72" t="str">
        <f>IF(F2214=0,"RESMİ TATİL",VLOOKUP(F2214,LİSTE!$B$7:$D$1300,3,0))</f>
        <v>Efe KARSAK</v>
      </c>
      <c r="D2214" s="72" t="str">
        <f>IF(G2214=0,"RESMİ TATİL",VLOOKUP(G2214,LİSTE!$B$7:$D$1300,3,0))</f>
        <v>Abdullah KIRBAÇ</v>
      </c>
      <c r="E2214" s="72" t="str">
        <f>IF(H2214=0,"RESMİ TATİL",VLOOKUP(H2214,LİSTE!$B$7:$D$1300,3,0))</f>
        <v>Ümmü Defne GÜLER</v>
      </c>
      <c r="F2214" s="72">
        <f>IF(B2214="TATİL",0,IF(F2213&gt;0,IF(LİSTE!$F$1=H2213,1,H2213+1),IF(F2213=0,H2212+1,IF(F2212=0,H2211+1,IF(F2211=0,H2210+1,IF(F2210=0,H2209+1))))))</f>
        <v>11</v>
      </c>
      <c r="G2214" s="72">
        <f>IF(F2214=0,0,IF(LİSTE!$F$1=F2214,1,F2214+1))</f>
        <v>12</v>
      </c>
      <c r="H2214" s="72">
        <f>IF(G2214=0,0,IF(LİSTE!$F$1=G2214,1,G2214+1))</f>
        <v>13</v>
      </c>
      <c r="I2214" s="72" t="str">
        <f>IFERROR(VLOOKUP(A2214,TATİLLER!$A$2:$D$30000,3,0),"TATİL DEĞİL")</f>
        <v>TATİL DEĞİL</v>
      </c>
    </row>
    <row r="2215" spans="1:9" x14ac:dyDescent="0.25">
      <c r="A2215" s="74">
        <f t="shared" si="514"/>
        <v>48298</v>
      </c>
      <c r="B2215" s="72">
        <f t="shared" si="506"/>
        <v>4</v>
      </c>
      <c r="C2215" s="72" t="str">
        <f>IF(F2215=0,"RESMİ TATİL",VLOOKUP(F2215,LİSTE!$B$7:$D$1300,3,0))</f>
        <v>Şevval ÖZDAMAR</v>
      </c>
      <c r="D2215" s="72" t="str">
        <f>IF(G2215=0,"RESMİ TATİL",VLOOKUP(G2215,LİSTE!$B$7:$D$1300,3,0))</f>
        <v>Zeynep AKDAĞ</v>
      </c>
      <c r="E2215" s="72" t="str">
        <f>IF(H2215=0,"RESMİ TATİL",VLOOKUP(H2215,LİSTE!$B$7:$D$1300,3,0))</f>
        <v>Esma ÇOKER</v>
      </c>
      <c r="F2215" s="72">
        <f>IF(B2215="TATİL",0,IF(F2214&gt;0,IF(LİSTE!$F$1=H2214,1,H2214+1),IF(F2214=0,H2213+1,IF(F2213=0,H2212+1,IF(F2212=0,H2211+1,IF(F2211=0,H2210+1))))))</f>
        <v>14</v>
      </c>
      <c r="G2215" s="72">
        <f>IF(F2215=0,0,IF(LİSTE!$F$1=F2215,1,F2215+1))</f>
        <v>15</v>
      </c>
      <c r="H2215" s="72">
        <f>IF(G2215=0,0,IF(LİSTE!$F$1=G2215,1,G2215+1))</f>
        <v>16</v>
      </c>
      <c r="I2215" s="72" t="str">
        <f>IFERROR(VLOOKUP(A2215,TATİLLER!$A$2:$D$30000,3,0),"TATİL DEĞİL")</f>
        <v>TATİL DEĞİL</v>
      </c>
    </row>
    <row r="2216" spans="1:9" x14ac:dyDescent="0.25">
      <c r="A2216" s="74">
        <f t="shared" si="514"/>
        <v>48299</v>
      </c>
      <c r="B2216" s="72">
        <f t="shared" si="506"/>
        <v>5</v>
      </c>
      <c r="C2216" s="72" t="str">
        <f>IF(F2216=0,"RESMİ TATİL",VLOOKUP(F2216,LİSTE!$B$7:$D$1300,3,0))</f>
        <v>Dursun Kubilay YAŞAR</v>
      </c>
      <c r="D2216" s="72" t="str">
        <f>IF(G2216=0,"RESMİ TATİL",VLOOKUP(G2216,LİSTE!$B$7:$D$1300,3,0))</f>
        <v>Zeynep Beril BAŞPINAR</v>
      </c>
      <c r="E2216" s="72" t="str">
        <f>IF(H2216=0,"RESMİ TATİL",VLOOKUP(H2216,LİSTE!$B$7:$D$1300,3,0))</f>
        <v>Ahmet DAL</v>
      </c>
      <c r="F2216" s="72">
        <f>IF(B2216="TATİL",0,IF(F2215&gt;0,IF(LİSTE!$F$1=H2215,1,H2215+1),IF(F2215=0,H2214+1,IF(F2214=0,H2213+1,IF(F2213=0,H2212+1,IF(F2212=0,H2211+1))))))</f>
        <v>17</v>
      </c>
      <c r="G2216" s="72">
        <f>IF(F2216=0,0,IF(LİSTE!$F$1=F2216,1,F2216+1))</f>
        <v>18</v>
      </c>
      <c r="H2216" s="72">
        <f>IF(G2216=0,0,IF(LİSTE!$F$1=G2216,1,G2216+1))</f>
        <v>19</v>
      </c>
      <c r="I2216" s="72" t="str">
        <f>IFERROR(VLOOKUP(A2216,TATİLLER!$A$2:$D$30000,3,0),"TATİL DEĞİL")</f>
        <v>TATİL DEĞİL</v>
      </c>
    </row>
    <row r="2217" spans="1:9" x14ac:dyDescent="0.25">
      <c r="A2217" s="74">
        <f t="shared" ref="A2217" si="515">A2216+3</f>
        <v>48302</v>
      </c>
      <c r="B2217" s="72">
        <f t="shared" si="506"/>
        <v>1</v>
      </c>
      <c r="C2217" s="72" t="str">
        <f>IF(F2217=0,"RESMİ TATİL",VLOOKUP(F2217,LİSTE!$B$7:$D$1300,3,0))</f>
        <v>Emirhan KARATAŞ</v>
      </c>
      <c r="D2217" s="72" t="str">
        <f>IF(G2217=0,"RESMİ TATİL",VLOOKUP(G2217,LİSTE!$B$7:$D$1300,3,0))</f>
        <v>Zümra Yeter ARI</v>
      </c>
      <c r="E2217" s="72" t="str">
        <f>IF(H2217=0,"RESMİ TATİL",VLOOKUP(H2217,LİSTE!$B$7:$D$1300,3,0))</f>
        <v>Utku KARAGÖZ</v>
      </c>
      <c r="F2217" s="72">
        <f>IF(B2217="TATİL",0,IF(F2216&gt;0,IF(LİSTE!$F$1=H2216,1,H2216+1),IF(F2216=0,H2215+1,IF(F2215=0,H2214+1,IF(F2214=0,H2213+1,IF(F2213=0,H2212+1))))))</f>
        <v>20</v>
      </c>
      <c r="G2217" s="72">
        <f>IF(F2217=0,0,IF(LİSTE!$F$1=F2217,1,F2217+1))</f>
        <v>21</v>
      </c>
      <c r="H2217" s="72">
        <f>IF(G2217=0,0,IF(LİSTE!$F$1=G2217,1,G2217+1))</f>
        <v>22</v>
      </c>
      <c r="I2217" s="72" t="str">
        <f>IFERROR(VLOOKUP(A2217,TATİLLER!$A$2:$D$30000,3,0),"TATİL DEĞİL")</f>
        <v>TATİL DEĞİL</v>
      </c>
    </row>
    <row r="2218" spans="1:9" x14ac:dyDescent="0.25">
      <c r="A2218" s="74">
        <f t="shared" si="514"/>
        <v>48303</v>
      </c>
      <c r="B2218" s="72">
        <f t="shared" si="506"/>
        <v>2</v>
      </c>
      <c r="C2218" s="72" t="str">
        <f>IF(F2218=0,"RESMİ TATİL",VLOOKUP(F2218,LİSTE!$B$7:$D$1300,3,0))</f>
        <v>Feyza Zümra AVCIOĞLU</v>
      </c>
      <c r="D2218" s="72" t="str">
        <f>IF(G2218=0,"RESMİ TATİL",VLOOKUP(G2218,LİSTE!$B$7:$D$1300,3,0))</f>
        <v>Yusuf Ali TABUR</v>
      </c>
      <c r="E2218" s="72" t="str">
        <f>IF(H2218=0,"RESMİ TATİL",VLOOKUP(H2218,LİSTE!$B$7:$D$1300,3,0))</f>
        <v>Irmak UTEBAY</v>
      </c>
      <c r="F2218" s="72">
        <f>IF(B2218="TATİL",0,IF(F2217&gt;0,IF(LİSTE!$F$1=H2217,1,H2217+1),IF(F2217=0,H2216+1,IF(F2216=0,H2215+1,IF(F2215=0,H2214+1,IF(F2214=0,H2213+1))))))</f>
        <v>23</v>
      </c>
      <c r="G2218" s="72">
        <f>IF(F2218=0,0,IF(LİSTE!$F$1=F2218,1,F2218+1))</f>
        <v>24</v>
      </c>
      <c r="H2218" s="72">
        <f>IF(G2218=0,0,IF(LİSTE!$F$1=G2218,1,G2218+1))</f>
        <v>25</v>
      </c>
      <c r="I2218" s="72" t="str">
        <f>IFERROR(VLOOKUP(A2218,TATİLLER!$A$2:$D$30000,3,0),"TATİL DEĞİL")</f>
        <v>TATİL DEĞİL</v>
      </c>
    </row>
    <row r="2219" spans="1:9" x14ac:dyDescent="0.25">
      <c r="A2219" s="74">
        <f t="shared" si="514"/>
        <v>48304</v>
      </c>
      <c r="B2219" s="72">
        <f t="shared" si="506"/>
        <v>3</v>
      </c>
      <c r="C2219" s="72" t="str">
        <f>IF(F2219=0,"RESMİ TATİL",VLOOKUP(F2219,LİSTE!$B$7:$D$1300,3,0))</f>
        <v>Kerem AKKOÇ</v>
      </c>
      <c r="D2219" s="72" t="str">
        <f>IF(G2219=0,"RESMİ TATİL",VLOOKUP(G2219,LİSTE!$B$7:$D$1300,3,0))</f>
        <v>Elçin Ayşe ELMAS</v>
      </c>
      <c r="E2219" s="72" t="str">
        <f>IF(H2219=0,"RESMİ TATİL",VLOOKUP(H2219,LİSTE!$B$7:$D$1300,3,0))</f>
        <v>Muhammed YILDIZDAĞ</v>
      </c>
      <c r="F2219" s="72">
        <f>IF(B2219="TATİL",0,IF(F2218&gt;0,IF(LİSTE!$F$1=H2218,1,H2218+1),IF(F2218=0,H2217+1,IF(F2217=0,H2216+1,IF(F2216=0,H2215+1,IF(F2215=0,H2214+1))))))</f>
        <v>26</v>
      </c>
      <c r="G2219" s="72">
        <f>IF(F2219=0,0,IF(LİSTE!$F$1=F2219,1,F2219+1))</f>
        <v>27</v>
      </c>
      <c r="H2219" s="72">
        <f>IF(G2219=0,0,IF(LİSTE!$F$1=G2219,1,G2219+1))</f>
        <v>28</v>
      </c>
      <c r="I2219" s="72" t="str">
        <f>IFERROR(VLOOKUP(A2219,TATİLLER!$A$2:$D$30000,3,0),"TATİL DEĞİL")</f>
        <v>TATİL DEĞİL</v>
      </c>
    </row>
    <row r="2220" spans="1:9" x14ac:dyDescent="0.25">
      <c r="A2220" s="74">
        <f t="shared" si="514"/>
        <v>48305</v>
      </c>
      <c r="B2220" s="72">
        <f t="shared" si="506"/>
        <v>4</v>
      </c>
      <c r="C2220" s="72" t="str">
        <f>IF(F2220=0,"RESMİ TATİL",VLOOKUP(F2220,LİSTE!$B$7:$D$1300,3,0))</f>
        <v>Nisa Nur SANCAR</v>
      </c>
      <c r="D2220" s="72" t="str">
        <f>IF(G2220=0,"RESMİ TATİL",VLOOKUP(G2220,LİSTE!$B$7:$D$1300,3,0))</f>
        <v>Esila ÇETİN</v>
      </c>
      <c r="E2220" s="72" t="str">
        <f>IF(H2220=0,"RESMİ TATİL",VLOOKUP(H2220,LİSTE!$B$7:$D$1300,3,0))</f>
        <v>Zeynep Sevde TOPUZ</v>
      </c>
      <c r="F2220" s="72">
        <f>IF(B2220="TATİL",0,IF(F2219&gt;0,IF(LİSTE!$F$1=H2219,1,H2219+1),IF(F2219=0,H2218+1,IF(F2218=0,H2217+1,IF(F2217=0,H2216+1,IF(F2216=0,H2215+1))))))</f>
        <v>1</v>
      </c>
      <c r="G2220" s="72">
        <f>IF(F2220=0,0,IF(LİSTE!$F$1=F2220,1,F2220+1))</f>
        <v>2</v>
      </c>
      <c r="H2220" s="72">
        <f>IF(G2220=0,0,IF(LİSTE!$F$1=G2220,1,G2220+1))</f>
        <v>3</v>
      </c>
      <c r="I2220" s="72" t="str">
        <f>IFERROR(VLOOKUP(A2220,TATİLLER!$A$2:$D$30000,3,0),"TATİL DEĞİL")</f>
        <v>TATİL DEĞİL</v>
      </c>
    </row>
    <row r="2221" spans="1:9" x14ac:dyDescent="0.25">
      <c r="A2221" s="74">
        <f t="shared" si="514"/>
        <v>48306</v>
      </c>
      <c r="B2221" s="72">
        <f t="shared" si="506"/>
        <v>5</v>
      </c>
      <c r="C2221" s="72" t="str">
        <f>IF(F2221=0,"RESMİ TATİL",VLOOKUP(F2221,LİSTE!$B$7:$D$1300,3,0))</f>
        <v>Ömer Asaf KADAŞ</v>
      </c>
      <c r="D2221" s="72" t="str">
        <f>IF(G2221=0,"RESMİ TATİL",VLOOKUP(G2221,LİSTE!$B$7:$D$1300,3,0))</f>
        <v>Ramazan Baran ADIGÜZEL</v>
      </c>
      <c r="E2221" s="72" t="str">
        <f>IF(H2221=0,"RESMİ TATİL",VLOOKUP(H2221,LİSTE!$B$7:$D$1300,3,0))</f>
        <v>Bahar AKGÜN</v>
      </c>
      <c r="F2221" s="72">
        <f>IF(B2221="TATİL",0,IF(F2220&gt;0,IF(LİSTE!$F$1=H2220,1,H2220+1),IF(F2220=0,H2219+1,IF(F2219=0,H2218+1,IF(F2218=0,H2217+1,IF(F2217=0,H2216+1))))))</f>
        <v>4</v>
      </c>
      <c r="G2221" s="72">
        <f>IF(F2221=0,0,IF(LİSTE!$F$1=F2221,1,F2221+1))</f>
        <v>5</v>
      </c>
      <c r="H2221" s="72">
        <f>IF(G2221=0,0,IF(LİSTE!$F$1=G2221,1,G2221+1))</f>
        <v>6</v>
      </c>
      <c r="I2221" s="72" t="str">
        <f>IFERROR(VLOOKUP(A2221,TATİLLER!$A$2:$D$30000,3,0),"TATİL DEĞİL")</f>
        <v>TATİL DEĞİL</v>
      </c>
    </row>
    <row r="2222" spans="1:9" x14ac:dyDescent="0.25">
      <c r="A2222" s="74">
        <f t="shared" ref="A2222" si="516">A2221+3</f>
        <v>48309</v>
      </c>
      <c r="B2222" s="72">
        <f t="shared" si="506"/>
        <v>1</v>
      </c>
      <c r="C2222" s="72" t="str">
        <f>IF(F2222=0,"RESMİ TATİL",VLOOKUP(F2222,LİSTE!$B$7:$D$1300,3,0))</f>
        <v>Ömer AKGÜL</v>
      </c>
      <c r="D2222" s="72" t="str">
        <f>IF(G2222=0,"RESMİ TATİL",VLOOKUP(G2222,LİSTE!$B$7:$D$1300,3,0))</f>
        <v>Muharrem EFE TANRIVERDİ</v>
      </c>
      <c r="E2222" s="72" t="str">
        <f>IF(H2222=0,"RESMİ TATİL",VLOOKUP(H2222,LİSTE!$B$7:$D$1300,3,0))</f>
        <v>Anıl DOĞAN</v>
      </c>
      <c r="F2222" s="72">
        <f>IF(B2222="TATİL",0,IF(F2221&gt;0,IF(LİSTE!$F$1=H2221,1,H2221+1),IF(F2221=0,H2220+1,IF(F2220=0,H2219+1,IF(F2219=0,H2218+1,IF(F2218=0,H2217+1))))))</f>
        <v>7</v>
      </c>
      <c r="G2222" s="72">
        <f>IF(F2222=0,0,IF(LİSTE!$F$1=F2222,1,F2222+1))</f>
        <v>8</v>
      </c>
      <c r="H2222" s="72">
        <f>IF(G2222=0,0,IF(LİSTE!$F$1=G2222,1,G2222+1))</f>
        <v>9</v>
      </c>
      <c r="I2222" s="72" t="str">
        <f>IFERROR(VLOOKUP(A2222,TATİLLER!$A$2:$D$30000,3,0),"TATİL DEĞİL")</f>
        <v>TATİL DEĞİL</v>
      </c>
    </row>
    <row r="2223" spans="1:9" x14ac:dyDescent="0.25">
      <c r="A2223" s="74">
        <f t="shared" si="514"/>
        <v>48310</v>
      </c>
      <c r="B2223" s="72">
        <f t="shared" si="506"/>
        <v>2</v>
      </c>
      <c r="C2223" s="72" t="str">
        <f>IF(F2223=0,"RESMİ TATİL",VLOOKUP(F2223,LİSTE!$B$7:$D$1300,3,0))</f>
        <v>İpek ARSLAN</v>
      </c>
      <c r="D2223" s="72" t="str">
        <f>IF(G2223=0,"RESMİ TATİL",VLOOKUP(G2223,LİSTE!$B$7:$D$1300,3,0))</f>
        <v>Efe KARSAK</v>
      </c>
      <c r="E2223" s="72" t="str">
        <f>IF(H2223=0,"RESMİ TATİL",VLOOKUP(H2223,LİSTE!$B$7:$D$1300,3,0))</f>
        <v>Abdullah KIRBAÇ</v>
      </c>
      <c r="F2223" s="72">
        <f>IF(B2223="TATİL",0,IF(F2222&gt;0,IF(LİSTE!$F$1=H2222,1,H2222+1),IF(F2222=0,H2221+1,IF(F2221=0,H2220+1,IF(F2220=0,H2219+1,IF(F2219=0,H2218+1))))))</f>
        <v>10</v>
      </c>
      <c r="G2223" s="72">
        <f>IF(F2223=0,0,IF(LİSTE!$F$1=F2223,1,F2223+1))</f>
        <v>11</v>
      </c>
      <c r="H2223" s="72">
        <f>IF(G2223=0,0,IF(LİSTE!$F$1=G2223,1,G2223+1))</f>
        <v>12</v>
      </c>
      <c r="I2223" s="72" t="str">
        <f>IFERROR(VLOOKUP(A2223,TATİLLER!$A$2:$D$30000,3,0),"TATİL DEĞİL")</f>
        <v>TATİL DEĞİL</v>
      </c>
    </row>
    <row r="2224" spans="1:9" x14ac:dyDescent="0.25">
      <c r="A2224" s="74">
        <f t="shared" si="514"/>
        <v>48311</v>
      </c>
      <c r="B2224" s="72">
        <f t="shared" si="506"/>
        <v>3</v>
      </c>
      <c r="C2224" s="72" t="str">
        <f>IF(F2224=0,"RESMİ TATİL",VLOOKUP(F2224,LİSTE!$B$7:$D$1300,3,0))</f>
        <v>Ümmü Defne GÜLER</v>
      </c>
      <c r="D2224" s="72" t="str">
        <f>IF(G2224=0,"RESMİ TATİL",VLOOKUP(G2224,LİSTE!$B$7:$D$1300,3,0))</f>
        <v>Şevval ÖZDAMAR</v>
      </c>
      <c r="E2224" s="72" t="str">
        <f>IF(H2224=0,"RESMİ TATİL",VLOOKUP(H2224,LİSTE!$B$7:$D$1300,3,0))</f>
        <v>Zeynep AKDAĞ</v>
      </c>
      <c r="F2224" s="72">
        <f>IF(B2224="TATİL",0,IF(F2223&gt;0,IF(LİSTE!$F$1=H2223,1,H2223+1),IF(F2223=0,H2222+1,IF(F2222=0,H2221+1,IF(F2221=0,H2220+1,IF(F2220=0,H2219+1))))))</f>
        <v>13</v>
      </c>
      <c r="G2224" s="72">
        <f>IF(F2224=0,0,IF(LİSTE!$F$1=F2224,1,F2224+1))</f>
        <v>14</v>
      </c>
      <c r="H2224" s="72">
        <f>IF(G2224=0,0,IF(LİSTE!$F$1=G2224,1,G2224+1))</f>
        <v>15</v>
      </c>
      <c r="I2224" s="72" t="str">
        <f>IFERROR(VLOOKUP(A2224,TATİLLER!$A$2:$D$30000,3,0),"TATİL DEĞİL")</f>
        <v>TATİL DEĞİL</v>
      </c>
    </row>
    <row r="2225" spans="1:9" x14ac:dyDescent="0.25">
      <c r="A2225" s="74">
        <f t="shared" si="514"/>
        <v>48312</v>
      </c>
      <c r="B2225" s="72">
        <f t="shared" si="506"/>
        <v>4</v>
      </c>
      <c r="C2225" s="72" t="str">
        <f>IF(F2225=0,"RESMİ TATİL",VLOOKUP(F2225,LİSTE!$B$7:$D$1300,3,0))</f>
        <v>Esma ÇOKER</v>
      </c>
      <c r="D2225" s="72" t="str">
        <f>IF(G2225=0,"RESMİ TATİL",VLOOKUP(G2225,LİSTE!$B$7:$D$1300,3,0))</f>
        <v>Dursun Kubilay YAŞAR</v>
      </c>
      <c r="E2225" s="72" t="str">
        <f>IF(H2225=0,"RESMİ TATİL",VLOOKUP(H2225,LİSTE!$B$7:$D$1300,3,0))</f>
        <v>Zeynep Beril BAŞPINAR</v>
      </c>
      <c r="F2225" s="72">
        <f>IF(B2225="TATİL",0,IF(F2224&gt;0,IF(LİSTE!$F$1=H2224,1,H2224+1),IF(F2224=0,H2223+1,IF(F2223=0,H2222+1,IF(F2222=0,H2221+1,IF(F2221=0,H2220+1))))))</f>
        <v>16</v>
      </c>
      <c r="G2225" s="72">
        <f>IF(F2225=0,0,IF(LİSTE!$F$1=F2225,1,F2225+1))</f>
        <v>17</v>
      </c>
      <c r="H2225" s="72">
        <f>IF(G2225=0,0,IF(LİSTE!$F$1=G2225,1,G2225+1))</f>
        <v>18</v>
      </c>
      <c r="I2225" s="72" t="str">
        <f>IFERROR(VLOOKUP(A2225,TATİLLER!$A$2:$D$30000,3,0),"TATİL DEĞİL")</f>
        <v>TATİL DEĞİL</v>
      </c>
    </row>
    <row r="2226" spans="1:9" x14ac:dyDescent="0.25">
      <c r="A2226" s="74">
        <f t="shared" si="514"/>
        <v>48313</v>
      </c>
      <c r="B2226" s="72">
        <f t="shared" si="506"/>
        <v>5</v>
      </c>
      <c r="C2226" s="72" t="str">
        <f>IF(F2226=0,"RESMİ TATİL",VLOOKUP(F2226,LİSTE!$B$7:$D$1300,3,0))</f>
        <v>Ahmet DAL</v>
      </c>
      <c r="D2226" s="72" t="str">
        <f>IF(G2226=0,"RESMİ TATİL",VLOOKUP(G2226,LİSTE!$B$7:$D$1300,3,0))</f>
        <v>Emirhan KARATAŞ</v>
      </c>
      <c r="E2226" s="72" t="str">
        <f>IF(H2226=0,"RESMİ TATİL",VLOOKUP(H2226,LİSTE!$B$7:$D$1300,3,0))</f>
        <v>Zümra Yeter ARI</v>
      </c>
      <c r="F2226" s="72">
        <f>IF(B2226="TATİL",0,IF(F2225&gt;0,IF(LİSTE!$F$1=H2225,1,H2225+1),IF(F2225=0,H2224+1,IF(F2224=0,H2223+1,IF(F2223=0,H2222+1,IF(F2222=0,H2221+1))))))</f>
        <v>19</v>
      </c>
      <c r="G2226" s="72">
        <f>IF(F2226=0,0,IF(LİSTE!$F$1=F2226,1,F2226+1))</f>
        <v>20</v>
      </c>
      <c r="H2226" s="72">
        <f>IF(G2226=0,0,IF(LİSTE!$F$1=G2226,1,G2226+1))</f>
        <v>21</v>
      </c>
      <c r="I2226" s="72" t="str">
        <f>IFERROR(VLOOKUP(A2226,TATİLLER!$A$2:$D$30000,3,0),"TATİL DEĞİL")</f>
        <v>TATİL DEĞİL</v>
      </c>
    </row>
    <row r="2227" spans="1:9" x14ac:dyDescent="0.25">
      <c r="A2227" s="74">
        <f t="shared" ref="A2227" si="517">A2226+3</f>
        <v>48316</v>
      </c>
      <c r="B2227" s="72">
        <f t="shared" si="506"/>
        <v>1</v>
      </c>
      <c r="C2227" s="72" t="str">
        <f>IF(F2227=0,"RESMİ TATİL",VLOOKUP(F2227,LİSTE!$B$7:$D$1300,3,0))</f>
        <v>Utku KARAGÖZ</v>
      </c>
      <c r="D2227" s="72" t="str">
        <f>IF(G2227=0,"RESMİ TATİL",VLOOKUP(G2227,LİSTE!$B$7:$D$1300,3,0))</f>
        <v>Feyza Zümra AVCIOĞLU</v>
      </c>
      <c r="E2227" s="72" t="str">
        <f>IF(H2227=0,"RESMİ TATİL",VLOOKUP(H2227,LİSTE!$B$7:$D$1300,3,0))</f>
        <v>Yusuf Ali TABUR</v>
      </c>
      <c r="F2227" s="72">
        <f>IF(B2227="TATİL",0,IF(F2226&gt;0,IF(LİSTE!$F$1=H2226,1,H2226+1),IF(F2226=0,H2225+1,IF(F2225=0,H2224+1,IF(F2224=0,H2223+1,IF(F2223=0,H2222+1))))))</f>
        <v>22</v>
      </c>
      <c r="G2227" s="72">
        <f>IF(F2227=0,0,IF(LİSTE!$F$1=F2227,1,F2227+1))</f>
        <v>23</v>
      </c>
      <c r="H2227" s="72">
        <f>IF(G2227=0,0,IF(LİSTE!$F$1=G2227,1,G2227+1))</f>
        <v>24</v>
      </c>
      <c r="I2227" s="72" t="str">
        <f>IFERROR(VLOOKUP(A2227,TATİLLER!$A$2:$D$30000,3,0),"TATİL DEĞİL")</f>
        <v>TATİL DEĞİL</v>
      </c>
    </row>
    <row r="2228" spans="1:9" x14ac:dyDescent="0.25">
      <c r="A2228" s="74">
        <f t="shared" si="514"/>
        <v>48317</v>
      </c>
      <c r="B2228" s="72">
        <f t="shared" si="506"/>
        <v>2</v>
      </c>
      <c r="C2228" s="72" t="str">
        <f>IF(F2228=0,"RESMİ TATİL",VLOOKUP(F2228,LİSTE!$B$7:$D$1300,3,0))</f>
        <v>Irmak UTEBAY</v>
      </c>
      <c r="D2228" s="72" t="str">
        <f>IF(G2228=0,"RESMİ TATİL",VLOOKUP(G2228,LİSTE!$B$7:$D$1300,3,0))</f>
        <v>Kerem AKKOÇ</v>
      </c>
      <c r="E2228" s="72" t="str">
        <f>IF(H2228=0,"RESMİ TATİL",VLOOKUP(H2228,LİSTE!$B$7:$D$1300,3,0))</f>
        <v>Elçin Ayşe ELMAS</v>
      </c>
      <c r="F2228" s="72">
        <f>IF(B2228="TATİL",0,IF(F2227&gt;0,IF(LİSTE!$F$1=H2227,1,H2227+1),IF(F2227=0,H2226+1,IF(F2226=0,H2225+1,IF(F2225=0,H2224+1,IF(F2224=0,H2223+1))))))</f>
        <v>25</v>
      </c>
      <c r="G2228" s="72">
        <f>IF(F2228=0,0,IF(LİSTE!$F$1=F2228,1,F2228+1))</f>
        <v>26</v>
      </c>
      <c r="H2228" s="72">
        <f>IF(G2228=0,0,IF(LİSTE!$F$1=G2228,1,G2228+1))</f>
        <v>27</v>
      </c>
      <c r="I2228" s="72" t="str">
        <f>IFERROR(VLOOKUP(A2228,TATİLLER!$A$2:$D$30000,3,0),"TATİL DEĞİL")</f>
        <v>TATİL DEĞİL</v>
      </c>
    </row>
    <row r="2229" spans="1:9" x14ac:dyDescent="0.25">
      <c r="A2229" s="74">
        <f t="shared" si="514"/>
        <v>48318</v>
      </c>
      <c r="B2229" s="72">
        <f t="shared" si="506"/>
        <v>3</v>
      </c>
      <c r="C2229" s="72" t="str">
        <f>IF(F2229=0,"RESMİ TATİL",VLOOKUP(F2229,LİSTE!$B$7:$D$1300,3,0))</f>
        <v>Muhammed YILDIZDAĞ</v>
      </c>
      <c r="D2229" s="72" t="str">
        <f>IF(G2229=0,"RESMİ TATİL",VLOOKUP(G2229,LİSTE!$B$7:$D$1300,3,0))</f>
        <v>Nisa Nur SANCAR</v>
      </c>
      <c r="E2229" s="72" t="str">
        <f>IF(H2229=0,"RESMİ TATİL",VLOOKUP(H2229,LİSTE!$B$7:$D$1300,3,0))</f>
        <v>Esila ÇETİN</v>
      </c>
      <c r="F2229" s="72">
        <f>IF(B2229="TATİL",0,IF(F2228&gt;0,IF(LİSTE!$F$1=H2228,1,H2228+1),IF(F2228=0,H2227+1,IF(F2227=0,H2226+1,IF(F2226=0,H2225+1,IF(F2225=0,H2224+1))))))</f>
        <v>28</v>
      </c>
      <c r="G2229" s="72">
        <f>IF(F2229=0,0,IF(LİSTE!$F$1=F2229,1,F2229+1))</f>
        <v>1</v>
      </c>
      <c r="H2229" s="72">
        <f>IF(G2229=0,0,IF(LİSTE!$F$1=G2229,1,G2229+1))</f>
        <v>2</v>
      </c>
      <c r="I2229" s="72" t="str">
        <f>IFERROR(VLOOKUP(A2229,TATİLLER!$A$2:$D$30000,3,0),"TATİL DEĞİL")</f>
        <v>TATİL DEĞİL</v>
      </c>
    </row>
    <row r="2230" spans="1:9" x14ac:dyDescent="0.25">
      <c r="A2230" s="74">
        <f t="shared" si="514"/>
        <v>48319</v>
      </c>
      <c r="B2230" s="72">
        <f t="shared" si="506"/>
        <v>4</v>
      </c>
      <c r="C2230" s="72" t="str">
        <f>IF(F2230=0,"RESMİ TATİL",VLOOKUP(F2230,LİSTE!$B$7:$D$1300,3,0))</f>
        <v>Zeynep Sevde TOPUZ</v>
      </c>
      <c r="D2230" s="72" t="str">
        <f>IF(G2230=0,"RESMİ TATİL",VLOOKUP(G2230,LİSTE!$B$7:$D$1300,3,0))</f>
        <v>Ömer Asaf KADAŞ</v>
      </c>
      <c r="E2230" s="72" t="str">
        <f>IF(H2230=0,"RESMİ TATİL",VLOOKUP(H2230,LİSTE!$B$7:$D$1300,3,0))</f>
        <v>Ramazan Baran ADIGÜZEL</v>
      </c>
      <c r="F2230" s="72">
        <f>IF(B2230="TATİL",0,IF(F2229&gt;0,IF(LİSTE!$F$1=H2229,1,H2229+1),IF(F2229=0,H2228+1,IF(F2228=0,H2227+1,IF(F2227=0,H2226+1,IF(F2226=0,H2225+1))))))</f>
        <v>3</v>
      </c>
      <c r="G2230" s="72">
        <f>IF(F2230=0,0,IF(LİSTE!$F$1=F2230,1,F2230+1))</f>
        <v>4</v>
      </c>
      <c r="H2230" s="72">
        <f>IF(G2230=0,0,IF(LİSTE!$F$1=G2230,1,G2230+1))</f>
        <v>5</v>
      </c>
      <c r="I2230" s="72" t="str">
        <f>IFERROR(VLOOKUP(A2230,TATİLLER!$A$2:$D$30000,3,0),"TATİL DEĞİL")</f>
        <v>TATİL DEĞİL</v>
      </c>
    </row>
    <row r="2231" spans="1:9" x14ac:dyDescent="0.25">
      <c r="A2231" s="74">
        <f t="shared" si="514"/>
        <v>48320</v>
      </c>
      <c r="B2231" s="72">
        <f t="shared" si="506"/>
        <v>5</v>
      </c>
      <c r="C2231" s="72" t="str">
        <f>IF(F2231=0,"RESMİ TATİL",VLOOKUP(F2231,LİSTE!$B$7:$D$1300,3,0))</f>
        <v>Bahar AKGÜN</v>
      </c>
      <c r="D2231" s="72" t="str">
        <f>IF(G2231=0,"RESMİ TATİL",VLOOKUP(G2231,LİSTE!$B$7:$D$1300,3,0))</f>
        <v>Ömer AKGÜL</v>
      </c>
      <c r="E2231" s="72" t="str">
        <f>IF(H2231=0,"RESMİ TATİL",VLOOKUP(H2231,LİSTE!$B$7:$D$1300,3,0))</f>
        <v>Muharrem EFE TANRIVERDİ</v>
      </c>
      <c r="F2231" s="72">
        <f>IF(B2231="TATİL",0,IF(F2230&gt;0,IF(LİSTE!$F$1=H2230,1,H2230+1),IF(F2230=0,H2229+1,IF(F2229=0,H2228+1,IF(F2228=0,H2227+1,IF(F2227=0,H2226+1))))))</f>
        <v>6</v>
      </c>
      <c r="G2231" s="72">
        <f>IF(F2231=0,0,IF(LİSTE!$F$1=F2231,1,F2231+1))</f>
        <v>7</v>
      </c>
      <c r="H2231" s="72">
        <f>IF(G2231=0,0,IF(LİSTE!$F$1=G2231,1,G2231+1))</f>
        <v>8</v>
      </c>
      <c r="I2231" s="72" t="str">
        <f>IFERROR(VLOOKUP(A2231,TATİLLER!$A$2:$D$30000,3,0),"TATİL DEĞİL")</f>
        <v>TATİL DEĞİL</v>
      </c>
    </row>
    <row r="2232" spans="1:9" x14ac:dyDescent="0.25">
      <c r="A2232" s="74">
        <f t="shared" ref="A2232" si="518">A2231+3</f>
        <v>48323</v>
      </c>
      <c r="B2232" s="72">
        <f t="shared" si="506"/>
        <v>1</v>
      </c>
      <c r="C2232" s="72" t="str">
        <f>IF(F2232=0,"RESMİ TATİL",VLOOKUP(F2232,LİSTE!$B$7:$D$1300,3,0))</f>
        <v>Anıl DOĞAN</v>
      </c>
      <c r="D2232" s="72" t="str">
        <f>IF(G2232=0,"RESMİ TATİL",VLOOKUP(G2232,LİSTE!$B$7:$D$1300,3,0))</f>
        <v>İpek ARSLAN</v>
      </c>
      <c r="E2232" s="72" t="str">
        <f>IF(H2232=0,"RESMİ TATİL",VLOOKUP(H2232,LİSTE!$B$7:$D$1300,3,0))</f>
        <v>Efe KARSAK</v>
      </c>
      <c r="F2232" s="72">
        <f>IF(B2232="TATİL",0,IF(F2231&gt;0,IF(LİSTE!$F$1=H2231,1,H2231+1),IF(F2231=0,H2230+1,IF(F2230=0,H2229+1,IF(F2229=0,H2228+1,IF(F2228=0,H2227+1))))))</f>
        <v>9</v>
      </c>
      <c r="G2232" s="72">
        <f>IF(F2232=0,0,IF(LİSTE!$F$1=F2232,1,F2232+1))</f>
        <v>10</v>
      </c>
      <c r="H2232" s="72">
        <f>IF(G2232=0,0,IF(LİSTE!$F$1=G2232,1,G2232+1))</f>
        <v>11</v>
      </c>
      <c r="I2232" s="72" t="str">
        <f>IFERROR(VLOOKUP(A2232,TATİLLER!$A$2:$D$30000,3,0),"TATİL DEĞİL")</f>
        <v>TATİL DEĞİL</v>
      </c>
    </row>
    <row r="2233" spans="1:9" x14ac:dyDescent="0.25">
      <c r="A2233" s="74">
        <f t="shared" si="514"/>
        <v>48324</v>
      </c>
      <c r="B2233" s="72">
        <f t="shared" si="506"/>
        <v>2</v>
      </c>
      <c r="C2233" s="72" t="str">
        <f>IF(F2233=0,"RESMİ TATİL",VLOOKUP(F2233,LİSTE!$B$7:$D$1300,3,0))</f>
        <v>Abdullah KIRBAÇ</v>
      </c>
      <c r="D2233" s="72" t="str">
        <f>IF(G2233=0,"RESMİ TATİL",VLOOKUP(G2233,LİSTE!$B$7:$D$1300,3,0))</f>
        <v>Ümmü Defne GÜLER</v>
      </c>
      <c r="E2233" s="72" t="str">
        <f>IF(H2233=0,"RESMİ TATİL",VLOOKUP(H2233,LİSTE!$B$7:$D$1300,3,0))</f>
        <v>Şevval ÖZDAMAR</v>
      </c>
      <c r="F2233" s="72">
        <f>IF(B2233="TATİL",0,IF(F2232&gt;0,IF(LİSTE!$F$1=H2232,1,H2232+1),IF(F2232=0,H2231+1,IF(F2231=0,H2230+1,IF(F2230=0,H2229+1,IF(F2229=0,H2228+1))))))</f>
        <v>12</v>
      </c>
      <c r="G2233" s="72">
        <f>IF(F2233=0,0,IF(LİSTE!$F$1=F2233,1,F2233+1))</f>
        <v>13</v>
      </c>
      <c r="H2233" s="72">
        <f>IF(G2233=0,0,IF(LİSTE!$F$1=G2233,1,G2233+1))</f>
        <v>14</v>
      </c>
      <c r="I2233" s="72" t="str">
        <f>IFERROR(VLOOKUP(A2233,TATİLLER!$A$2:$D$30000,3,0),"TATİL DEĞİL")</f>
        <v>TATİL DEĞİL</v>
      </c>
    </row>
    <row r="2234" spans="1:9" x14ac:dyDescent="0.25">
      <c r="A2234" s="74">
        <f t="shared" si="514"/>
        <v>48325</v>
      </c>
      <c r="B2234" s="72">
        <f t="shared" si="506"/>
        <v>3</v>
      </c>
      <c r="C2234" s="72" t="str">
        <f>IF(F2234=0,"RESMİ TATİL",VLOOKUP(F2234,LİSTE!$B$7:$D$1300,3,0))</f>
        <v>Zeynep AKDAĞ</v>
      </c>
      <c r="D2234" s="72" t="str">
        <f>IF(G2234=0,"RESMİ TATİL",VLOOKUP(G2234,LİSTE!$B$7:$D$1300,3,0))</f>
        <v>Esma ÇOKER</v>
      </c>
      <c r="E2234" s="72" t="str">
        <f>IF(H2234=0,"RESMİ TATİL",VLOOKUP(H2234,LİSTE!$B$7:$D$1300,3,0))</f>
        <v>Dursun Kubilay YAŞAR</v>
      </c>
      <c r="F2234" s="72">
        <f>IF(B2234="TATİL",0,IF(F2233&gt;0,IF(LİSTE!$F$1=H2233,1,H2233+1),IF(F2233=0,H2232+1,IF(F2232=0,H2231+1,IF(F2231=0,H2230+1,IF(F2230=0,H2229+1))))))</f>
        <v>15</v>
      </c>
      <c r="G2234" s="72">
        <f>IF(F2234=0,0,IF(LİSTE!$F$1=F2234,1,F2234+1))</f>
        <v>16</v>
      </c>
      <c r="H2234" s="72">
        <f>IF(G2234=0,0,IF(LİSTE!$F$1=G2234,1,G2234+1))</f>
        <v>17</v>
      </c>
      <c r="I2234" s="72" t="str">
        <f>IFERROR(VLOOKUP(A2234,TATİLLER!$A$2:$D$30000,3,0),"TATİL DEĞİL")</f>
        <v>TATİL DEĞİL</v>
      </c>
    </row>
    <row r="2235" spans="1:9" x14ac:dyDescent="0.25">
      <c r="A2235" s="74">
        <f t="shared" si="514"/>
        <v>48326</v>
      </c>
      <c r="B2235" s="72">
        <f t="shared" si="506"/>
        <v>4</v>
      </c>
      <c r="C2235" s="72" t="str">
        <f>IF(F2235=0,"RESMİ TATİL",VLOOKUP(F2235,LİSTE!$B$7:$D$1300,3,0))</f>
        <v>Zeynep Beril BAŞPINAR</v>
      </c>
      <c r="D2235" s="72" t="str">
        <f>IF(G2235=0,"RESMİ TATİL",VLOOKUP(G2235,LİSTE!$B$7:$D$1300,3,0))</f>
        <v>Ahmet DAL</v>
      </c>
      <c r="E2235" s="72" t="str">
        <f>IF(H2235=0,"RESMİ TATİL",VLOOKUP(H2235,LİSTE!$B$7:$D$1300,3,0))</f>
        <v>Emirhan KARATAŞ</v>
      </c>
      <c r="F2235" s="72">
        <f>IF(B2235="TATİL",0,IF(F2234&gt;0,IF(LİSTE!$F$1=H2234,1,H2234+1),IF(F2234=0,H2233+1,IF(F2233=0,H2232+1,IF(F2232=0,H2231+1,IF(F2231=0,H2230+1))))))</f>
        <v>18</v>
      </c>
      <c r="G2235" s="72">
        <f>IF(F2235=0,0,IF(LİSTE!$F$1=F2235,1,F2235+1))</f>
        <v>19</v>
      </c>
      <c r="H2235" s="72">
        <f>IF(G2235=0,0,IF(LİSTE!$F$1=G2235,1,G2235+1))</f>
        <v>20</v>
      </c>
      <c r="I2235" s="72" t="str">
        <f>IFERROR(VLOOKUP(A2235,TATİLLER!$A$2:$D$30000,3,0),"TATİL DEĞİL")</f>
        <v>TATİL DEĞİL</v>
      </c>
    </row>
    <row r="2236" spans="1:9" x14ac:dyDescent="0.25">
      <c r="A2236" s="74">
        <f t="shared" si="514"/>
        <v>48327</v>
      </c>
      <c r="B2236" s="72">
        <f t="shared" si="506"/>
        <v>5</v>
      </c>
      <c r="C2236" s="72" t="str">
        <f>IF(F2236=0,"RESMİ TATİL",VLOOKUP(F2236,LİSTE!$B$7:$D$1300,3,0))</f>
        <v>Zümra Yeter ARI</v>
      </c>
      <c r="D2236" s="72" t="str">
        <f>IF(G2236=0,"RESMİ TATİL",VLOOKUP(G2236,LİSTE!$B$7:$D$1300,3,0))</f>
        <v>Utku KARAGÖZ</v>
      </c>
      <c r="E2236" s="72" t="str">
        <f>IF(H2236=0,"RESMİ TATİL",VLOOKUP(H2236,LİSTE!$B$7:$D$1300,3,0))</f>
        <v>Feyza Zümra AVCIOĞLU</v>
      </c>
      <c r="F2236" s="72">
        <f>IF(B2236="TATİL",0,IF(F2235&gt;0,IF(LİSTE!$F$1=H2235,1,H2235+1),IF(F2235=0,H2234+1,IF(F2234=0,H2233+1,IF(F2233=0,H2232+1,IF(F2232=0,H2231+1))))))</f>
        <v>21</v>
      </c>
      <c r="G2236" s="72">
        <f>IF(F2236=0,0,IF(LİSTE!$F$1=F2236,1,F2236+1))</f>
        <v>22</v>
      </c>
      <c r="H2236" s="72">
        <f>IF(G2236=0,0,IF(LİSTE!$F$1=G2236,1,G2236+1))</f>
        <v>23</v>
      </c>
      <c r="I2236" s="72" t="str">
        <f>IFERROR(VLOOKUP(A2236,TATİLLER!$A$2:$D$30000,3,0),"TATİL DEĞİL")</f>
        <v>TATİL DEĞİL</v>
      </c>
    </row>
    <row r="2237" spans="1:9" x14ac:dyDescent="0.25">
      <c r="A2237" s="74">
        <f t="shared" ref="A2237" si="519">A2236+3</f>
        <v>48330</v>
      </c>
      <c r="B2237" s="72">
        <f t="shared" si="506"/>
        <v>1</v>
      </c>
      <c r="C2237" s="72" t="str">
        <f>IF(F2237=0,"RESMİ TATİL",VLOOKUP(F2237,LİSTE!$B$7:$D$1300,3,0))</f>
        <v>Yusuf Ali TABUR</v>
      </c>
      <c r="D2237" s="72" t="str">
        <f>IF(G2237=0,"RESMİ TATİL",VLOOKUP(G2237,LİSTE!$B$7:$D$1300,3,0))</f>
        <v>Irmak UTEBAY</v>
      </c>
      <c r="E2237" s="72" t="str">
        <f>IF(H2237=0,"RESMİ TATİL",VLOOKUP(H2237,LİSTE!$B$7:$D$1300,3,0))</f>
        <v>Kerem AKKOÇ</v>
      </c>
      <c r="F2237" s="72">
        <f>IF(B2237="TATİL",0,IF(F2236&gt;0,IF(LİSTE!$F$1=H2236,1,H2236+1),IF(F2236=0,H2235+1,IF(F2235=0,H2234+1,IF(F2234=0,H2233+1,IF(F2233=0,H2232+1))))))</f>
        <v>24</v>
      </c>
      <c r="G2237" s="72">
        <f>IF(F2237=0,0,IF(LİSTE!$F$1=F2237,1,F2237+1))</f>
        <v>25</v>
      </c>
      <c r="H2237" s="72">
        <f>IF(G2237=0,0,IF(LİSTE!$F$1=G2237,1,G2237+1))</f>
        <v>26</v>
      </c>
      <c r="I2237" s="72" t="str">
        <f>IFERROR(VLOOKUP(A2237,TATİLLER!$A$2:$D$30000,3,0),"TATİL DEĞİL")</f>
        <v>TATİL DEĞİL</v>
      </c>
    </row>
    <row r="2238" spans="1:9" x14ac:dyDescent="0.25">
      <c r="A2238" s="74">
        <f t="shared" si="514"/>
        <v>48331</v>
      </c>
      <c r="B2238" s="72">
        <f t="shared" si="506"/>
        <v>2</v>
      </c>
      <c r="C2238" s="72" t="str">
        <f>IF(F2238=0,"RESMİ TATİL",VLOOKUP(F2238,LİSTE!$B$7:$D$1300,3,0))</f>
        <v>Elçin Ayşe ELMAS</v>
      </c>
      <c r="D2238" s="72" t="str">
        <f>IF(G2238=0,"RESMİ TATİL",VLOOKUP(G2238,LİSTE!$B$7:$D$1300,3,0))</f>
        <v>Muhammed YILDIZDAĞ</v>
      </c>
      <c r="E2238" s="72" t="str">
        <f>IF(H2238=0,"RESMİ TATİL",VLOOKUP(H2238,LİSTE!$B$7:$D$1300,3,0))</f>
        <v>Nisa Nur SANCAR</v>
      </c>
      <c r="F2238" s="72">
        <f>IF(B2238="TATİL",0,IF(F2237&gt;0,IF(LİSTE!$F$1=H2237,1,H2237+1),IF(F2237=0,H2236+1,IF(F2236=0,H2235+1,IF(F2235=0,H2234+1,IF(F2234=0,H2233+1))))))</f>
        <v>27</v>
      </c>
      <c r="G2238" s="72">
        <f>IF(F2238=0,0,IF(LİSTE!$F$1=F2238,1,F2238+1))</f>
        <v>28</v>
      </c>
      <c r="H2238" s="72">
        <f>IF(G2238=0,0,IF(LİSTE!$F$1=G2238,1,G2238+1))</f>
        <v>1</v>
      </c>
      <c r="I2238" s="72" t="str">
        <f>IFERROR(VLOOKUP(A2238,TATİLLER!$A$2:$D$30000,3,0),"TATİL DEĞİL")</f>
        <v>TATİL DEĞİL</v>
      </c>
    </row>
    <row r="2239" spans="1:9" x14ac:dyDescent="0.25">
      <c r="A2239" s="74">
        <f t="shared" si="514"/>
        <v>48332</v>
      </c>
      <c r="B2239" s="72">
        <f t="shared" si="506"/>
        <v>3</v>
      </c>
      <c r="C2239" s="72" t="str">
        <f>IF(F2239=0,"RESMİ TATİL",VLOOKUP(F2239,LİSTE!$B$7:$D$1300,3,0))</f>
        <v>Esila ÇETİN</v>
      </c>
      <c r="D2239" s="72" t="str">
        <f>IF(G2239=0,"RESMİ TATİL",VLOOKUP(G2239,LİSTE!$B$7:$D$1300,3,0))</f>
        <v>Zeynep Sevde TOPUZ</v>
      </c>
      <c r="E2239" s="72" t="str">
        <f>IF(H2239=0,"RESMİ TATİL",VLOOKUP(H2239,LİSTE!$B$7:$D$1300,3,0))</f>
        <v>Ömer Asaf KADAŞ</v>
      </c>
      <c r="F2239" s="72">
        <f>IF(B2239="TATİL",0,IF(F2238&gt;0,IF(LİSTE!$F$1=H2238,1,H2238+1),IF(F2238=0,H2237+1,IF(F2237=0,H2236+1,IF(F2236=0,H2235+1,IF(F2235=0,H2234+1))))))</f>
        <v>2</v>
      </c>
      <c r="G2239" s="72">
        <f>IF(F2239=0,0,IF(LİSTE!$F$1=F2239,1,F2239+1))</f>
        <v>3</v>
      </c>
      <c r="H2239" s="72">
        <f>IF(G2239=0,0,IF(LİSTE!$F$1=G2239,1,G2239+1))</f>
        <v>4</v>
      </c>
      <c r="I2239" s="72" t="str">
        <f>IFERROR(VLOOKUP(A2239,TATİLLER!$A$2:$D$30000,3,0),"TATİL DEĞİL")</f>
        <v>TATİL DEĞİL</v>
      </c>
    </row>
    <row r="2240" spans="1:9" x14ac:dyDescent="0.25">
      <c r="A2240" s="74">
        <f t="shared" si="514"/>
        <v>48333</v>
      </c>
      <c r="B2240" s="72">
        <f t="shared" si="506"/>
        <v>4</v>
      </c>
      <c r="C2240" s="72" t="str">
        <f>IF(F2240=0,"RESMİ TATİL",VLOOKUP(F2240,LİSTE!$B$7:$D$1300,3,0))</f>
        <v>Ramazan Baran ADIGÜZEL</v>
      </c>
      <c r="D2240" s="72" t="str">
        <f>IF(G2240=0,"RESMİ TATİL",VLOOKUP(G2240,LİSTE!$B$7:$D$1300,3,0))</f>
        <v>Bahar AKGÜN</v>
      </c>
      <c r="E2240" s="72" t="str">
        <f>IF(H2240=0,"RESMİ TATİL",VLOOKUP(H2240,LİSTE!$B$7:$D$1300,3,0))</f>
        <v>Ömer AKGÜL</v>
      </c>
      <c r="F2240" s="72">
        <f>IF(B2240="TATİL",0,IF(F2239&gt;0,IF(LİSTE!$F$1=H2239,1,H2239+1),IF(F2239=0,H2238+1,IF(F2238=0,H2237+1,IF(F2237=0,H2236+1,IF(F2236=0,H2235+1))))))</f>
        <v>5</v>
      </c>
      <c r="G2240" s="72">
        <f>IF(F2240=0,0,IF(LİSTE!$F$1=F2240,1,F2240+1))</f>
        <v>6</v>
      </c>
      <c r="H2240" s="72">
        <f>IF(G2240=0,0,IF(LİSTE!$F$1=G2240,1,G2240+1))</f>
        <v>7</v>
      </c>
      <c r="I2240" s="72" t="str">
        <f>IFERROR(VLOOKUP(A2240,TATİLLER!$A$2:$D$30000,3,0),"TATİL DEĞİL")</f>
        <v>TATİL DEĞİL</v>
      </c>
    </row>
    <row r="2241" spans="1:9" x14ac:dyDescent="0.25">
      <c r="A2241" s="74">
        <f t="shared" si="514"/>
        <v>48334</v>
      </c>
      <c r="B2241" s="72">
        <f t="shared" si="506"/>
        <v>5</v>
      </c>
      <c r="C2241" s="72" t="str">
        <f>IF(F2241=0,"RESMİ TATİL",VLOOKUP(F2241,LİSTE!$B$7:$D$1300,3,0))</f>
        <v>Muharrem EFE TANRIVERDİ</v>
      </c>
      <c r="D2241" s="72" t="str">
        <f>IF(G2241=0,"RESMİ TATİL",VLOOKUP(G2241,LİSTE!$B$7:$D$1300,3,0))</f>
        <v>Anıl DOĞAN</v>
      </c>
      <c r="E2241" s="72" t="str">
        <f>IF(H2241=0,"RESMİ TATİL",VLOOKUP(H2241,LİSTE!$B$7:$D$1300,3,0))</f>
        <v>İpek ARSLAN</v>
      </c>
      <c r="F2241" s="72">
        <f>IF(B2241="TATİL",0,IF(F2240&gt;0,IF(LİSTE!$F$1=H2240,1,H2240+1),IF(F2240=0,H2239+1,IF(F2239=0,H2238+1,IF(F2238=0,H2237+1,IF(F2237=0,H2236+1))))))</f>
        <v>8</v>
      </c>
      <c r="G2241" s="72">
        <f>IF(F2241=0,0,IF(LİSTE!$F$1=F2241,1,F2241+1))</f>
        <v>9</v>
      </c>
      <c r="H2241" s="72">
        <f>IF(G2241=0,0,IF(LİSTE!$F$1=G2241,1,G2241+1))</f>
        <v>10</v>
      </c>
      <c r="I2241" s="72" t="str">
        <f>IFERROR(VLOOKUP(A2241,TATİLLER!$A$2:$D$30000,3,0),"TATİL DEĞİL")</f>
        <v>TATİL DEĞİL</v>
      </c>
    </row>
    <row r="2242" spans="1:9" x14ac:dyDescent="0.25">
      <c r="A2242" s="74">
        <f t="shared" ref="A2242" si="520">A2241+3</f>
        <v>48337</v>
      </c>
      <c r="B2242" s="72">
        <f t="shared" si="506"/>
        <v>1</v>
      </c>
      <c r="C2242" s="72" t="str">
        <f>IF(F2242=0,"RESMİ TATİL",VLOOKUP(F2242,LİSTE!$B$7:$D$1300,3,0))</f>
        <v>Efe KARSAK</v>
      </c>
      <c r="D2242" s="72" t="str">
        <f>IF(G2242=0,"RESMİ TATİL",VLOOKUP(G2242,LİSTE!$B$7:$D$1300,3,0))</f>
        <v>Abdullah KIRBAÇ</v>
      </c>
      <c r="E2242" s="72" t="str">
        <f>IF(H2242=0,"RESMİ TATİL",VLOOKUP(H2242,LİSTE!$B$7:$D$1300,3,0))</f>
        <v>Ümmü Defne GÜLER</v>
      </c>
      <c r="F2242" s="72">
        <f>IF(B2242="TATİL",0,IF(F2241&gt;0,IF(LİSTE!$F$1=H2241,1,H2241+1),IF(F2241=0,H2240+1,IF(F2240=0,H2239+1,IF(F2239=0,H2238+1,IF(F2238=0,H2237+1))))))</f>
        <v>11</v>
      </c>
      <c r="G2242" s="72">
        <f>IF(F2242=0,0,IF(LİSTE!$F$1=F2242,1,F2242+1))</f>
        <v>12</v>
      </c>
      <c r="H2242" s="72">
        <f>IF(G2242=0,0,IF(LİSTE!$F$1=G2242,1,G2242+1))</f>
        <v>13</v>
      </c>
      <c r="I2242" s="72" t="str">
        <f>IFERROR(VLOOKUP(A2242,TATİLLER!$A$2:$D$30000,3,0),"TATİL DEĞİL")</f>
        <v>TATİL DEĞİL</v>
      </c>
    </row>
    <row r="2243" spans="1:9" x14ac:dyDescent="0.25">
      <c r="A2243" s="74">
        <f t="shared" si="514"/>
        <v>48338</v>
      </c>
      <c r="B2243" s="72">
        <f t="shared" ref="B2243:B2306" si="521">IF(I2243="TATİL","TATİL",WEEKDAY(A2243,2))</f>
        <v>2</v>
      </c>
      <c r="C2243" s="72" t="str">
        <f>IF(F2243=0,"RESMİ TATİL",VLOOKUP(F2243,LİSTE!$B$7:$D$1300,3,0))</f>
        <v>Şevval ÖZDAMAR</v>
      </c>
      <c r="D2243" s="72" t="str">
        <f>IF(G2243=0,"RESMİ TATİL",VLOOKUP(G2243,LİSTE!$B$7:$D$1300,3,0))</f>
        <v>Zeynep AKDAĞ</v>
      </c>
      <c r="E2243" s="72" t="str">
        <f>IF(H2243=0,"RESMİ TATİL",VLOOKUP(H2243,LİSTE!$B$7:$D$1300,3,0))</f>
        <v>Esma ÇOKER</v>
      </c>
      <c r="F2243" s="72">
        <f>IF(B2243="TATİL",0,IF(F2242&gt;0,IF(LİSTE!$F$1=H2242,1,H2242+1),IF(F2242=0,H2241+1,IF(F2241=0,H2240+1,IF(F2240=0,H2239+1,IF(F2239=0,H2238+1))))))</f>
        <v>14</v>
      </c>
      <c r="G2243" s="72">
        <f>IF(F2243=0,0,IF(LİSTE!$F$1=F2243,1,F2243+1))</f>
        <v>15</v>
      </c>
      <c r="H2243" s="72">
        <f>IF(G2243=0,0,IF(LİSTE!$F$1=G2243,1,G2243+1))</f>
        <v>16</v>
      </c>
      <c r="I2243" s="72" t="str">
        <f>IFERROR(VLOOKUP(A2243,TATİLLER!$A$2:$D$30000,3,0),"TATİL DEĞİL")</f>
        <v>TATİL DEĞİL</v>
      </c>
    </row>
    <row r="2244" spans="1:9" x14ac:dyDescent="0.25">
      <c r="A2244" s="74">
        <f t="shared" si="514"/>
        <v>48339</v>
      </c>
      <c r="B2244" s="72">
        <f t="shared" si="521"/>
        <v>3</v>
      </c>
      <c r="C2244" s="72" t="str">
        <f>IF(F2244=0,"RESMİ TATİL",VLOOKUP(F2244,LİSTE!$B$7:$D$1300,3,0))</f>
        <v>Dursun Kubilay YAŞAR</v>
      </c>
      <c r="D2244" s="72" t="str">
        <f>IF(G2244=0,"RESMİ TATİL",VLOOKUP(G2244,LİSTE!$B$7:$D$1300,3,0))</f>
        <v>Zeynep Beril BAŞPINAR</v>
      </c>
      <c r="E2244" s="72" t="str">
        <f>IF(H2244=0,"RESMİ TATİL",VLOOKUP(H2244,LİSTE!$B$7:$D$1300,3,0))</f>
        <v>Ahmet DAL</v>
      </c>
      <c r="F2244" s="72">
        <f>IF(B2244="TATİL",0,IF(F2243&gt;0,IF(LİSTE!$F$1=H2243,1,H2243+1),IF(F2243=0,H2242+1,IF(F2242=0,H2241+1,IF(F2241=0,H2240+1,IF(F2240=0,H2239+1))))))</f>
        <v>17</v>
      </c>
      <c r="G2244" s="72">
        <f>IF(F2244=0,0,IF(LİSTE!$F$1=F2244,1,F2244+1))</f>
        <v>18</v>
      </c>
      <c r="H2244" s="72">
        <f>IF(G2244=0,0,IF(LİSTE!$F$1=G2244,1,G2244+1))</f>
        <v>19</v>
      </c>
      <c r="I2244" s="72" t="str">
        <f>IFERROR(VLOOKUP(A2244,TATİLLER!$A$2:$D$30000,3,0),"TATİL DEĞİL")</f>
        <v>TATİL DEĞİL</v>
      </c>
    </row>
    <row r="2245" spans="1:9" x14ac:dyDescent="0.25">
      <c r="A2245" s="74">
        <f t="shared" si="514"/>
        <v>48340</v>
      </c>
      <c r="B2245" s="72">
        <f t="shared" si="521"/>
        <v>4</v>
      </c>
      <c r="C2245" s="72" t="str">
        <f>IF(F2245=0,"RESMİ TATİL",VLOOKUP(F2245,LİSTE!$B$7:$D$1300,3,0))</f>
        <v>Emirhan KARATAŞ</v>
      </c>
      <c r="D2245" s="72" t="str">
        <f>IF(G2245=0,"RESMİ TATİL",VLOOKUP(G2245,LİSTE!$B$7:$D$1300,3,0))</f>
        <v>Zümra Yeter ARI</v>
      </c>
      <c r="E2245" s="72" t="str">
        <f>IF(H2245=0,"RESMİ TATİL",VLOOKUP(H2245,LİSTE!$B$7:$D$1300,3,0))</f>
        <v>Utku KARAGÖZ</v>
      </c>
      <c r="F2245" s="72">
        <f>IF(B2245="TATİL",0,IF(F2244&gt;0,IF(LİSTE!$F$1=H2244,1,H2244+1),IF(F2244=0,H2243+1,IF(F2243=0,H2242+1,IF(F2242=0,H2241+1,IF(F2241=0,H2240+1))))))</f>
        <v>20</v>
      </c>
      <c r="G2245" s="72">
        <f>IF(F2245=0,0,IF(LİSTE!$F$1=F2245,1,F2245+1))</f>
        <v>21</v>
      </c>
      <c r="H2245" s="72">
        <f>IF(G2245=0,0,IF(LİSTE!$F$1=G2245,1,G2245+1))</f>
        <v>22</v>
      </c>
      <c r="I2245" s="72" t="str">
        <f>IFERROR(VLOOKUP(A2245,TATİLLER!$A$2:$D$30000,3,0),"TATİL DEĞİL")</f>
        <v>TATİL DEĞİL</v>
      </c>
    </row>
    <row r="2246" spans="1:9" x14ac:dyDescent="0.25">
      <c r="A2246" s="74">
        <f t="shared" si="514"/>
        <v>48341</v>
      </c>
      <c r="B2246" s="72">
        <f t="shared" si="521"/>
        <v>5</v>
      </c>
      <c r="C2246" s="72" t="str">
        <f>IF(F2246=0,"RESMİ TATİL",VLOOKUP(F2246,LİSTE!$B$7:$D$1300,3,0))</f>
        <v>Feyza Zümra AVCIOĞLU</v>
      </c>
      <c r="D2246" s="72" t="str">
        <f>IF(G2246=0,"RESMİ TATİL",VLOOKUP(G2246,LİSTE!$B$7:$D$1300,3,0))</f>
        <v>Yusuf Ali TABUR</v>
      </c>
      <c r="E2246" s="72" t="str">
        <f>IF(H2246=0,"RESMİ TATİL",VLOOKUP(H2246,LİSTE!$B$7:$D$1300,3,0))</f>
        <v>Irmak UTEBAY</v>
      </c>
      <c r="F2246" s="72">
        <f>IF(B2246="TATİL",0,IF(F2245&gt;0,IF(LİSTE!$F$1=H2245,1,H2245+1),IF(F2245=0,H2244+1,IF(F2244=0,H2243+1,IF(F2243=0,H2242+1,IF(F2242=0,H2241+1))))))</f>
        <v>23</v>
      </c>
      <c r="G2246" s="72">
        <f>IF(F2246=0,0,IF(LİSTE!$F$1=F2246,1,F2246+1))</f>
        <v>24</v>
      </c>
      <c r="H2246" s="72">
        <f>IF(G2246=0,0,IF(LİSTE!$F$1=G2246,1,G2246+1))</f>
        <v>25</v>
      </c>
      <c r="I2246" s="72" t="str">
        <f>IFERROR(VLOOKUP(A2246,TATİLLER!$A$2:$D$30000,3,0),"TATİL DEĞİL")</f>
        <v>TATİL DEĞİL</v>
      </c>
    </row>
    <row r="2247" spans="1:9" x14ac:dyDescent="0.25">
      <c r="A2247" s="74">
        <f t="shared" ref="A2247" si="522">A2246+3</f>
        <v>48344</v>
      </c>
      <c r="B2247" s="72">
        <f t="shared" si="521"/>
        <v>1</v>
      </c>
      <c r="C2247" s="72" t="str">
        <f>IF(F2247=0,"RESMİ TATİL",VLOOKUP(F2247,LİSTE!$B$7:$D$1300,3,0))</f>
        <v>Kerem AKKOÇ</v>
      </c>
      <c r="D2247" s="72" t="str">
        <f>IF(G2247=0,"RESMİ TATİL",VLOOKUP(G2247,LİSTE!$B$7:$D$1300,3,0))</f>
        <v>Elçin Ayşe ELMAS</v>
      </c>
      <c r="E2247" s="72" t="str">
        <f>IF(H2247=0,"RESMİ TATİL",VLOOKUP(H2247,LİSTE!$B$7:$D$1300,3,0))</f>
        <v>Muhammed YILDIZDAĞ</v>
      </c>
      <c r="F2247" s="72">
        <f>IF(B2247="TATİL",0,IF(F2246&gt;0,IF(LİSTE!$F$1=H2246,1,H2246+1),IF(F2246=0,H2245+1,IF(F2245=0,H2244+1,IF(F2244=0,H2243+1,IF(F2243=0,H2242+1))))))</f>
        <v>26</v>
      </c>
      <c r="G2247" s="72">
        <f>IF(F2247=0,0,IF(LİSTE!$F$1=F2247,1,F2247+1))</f>
        <v>27</v>
      </c>
      <c r="H2247" s="72">
        <f>IF(G2247=0,0,IF(LİSTE!$F$1=G2247,1,G2247+1))</f>
        <v>28</v>
      </c>
      <c r="I2247" s="72" t="str">
        <f>IFERROR(VLOOKUP(A2247,TATİLLER!$A$2:$D$30000,3,0),"TATİL DEĞİL")</f>
        <v>TATİL DEĞİL</v>
      </c>
    </row>
    <row r="2248" spans="1:9" x14ac:dyDescent="0.25">
      <c r="A2248" s="74">
        <f t="shared" si="514"/>
        <v>48345</v>
      </c>
      <c r="B2248" s="72">
        <f t="shared" si="521"/>
        <v>2</v>
      </c>
      <c r="C2248" s="72" t="str">
        <f>IF(F2248=0,"RESMİ TATİL",VLOOKUP(F2248,LİSTE!$B$7:$D$1300,3,0))</f>
        <v>Nisa Nur SANCAR</v>
      </c>
      <c r="D2248" s="72" t="str">
        <f>IF(G2248=0,"RESMİ TATİL",VLOOKUP(G2248,LİSTE!$B$7:$D$1300,3,0))</f>
        <v>Esila ÇETİN</v>
      </c>
      <c r="E2248" s="72" t="str">
        <f>IF(H2248=0,"RESMİ TATİL",VLOOKUP(H2248,LİSTE!$B$7:$D$1300,3,0))</f>
        <v>Zeynep Sevde TOPUZ</v>
      </c>
      <c r="F2248" s="72">
        <f>IF(B2248="TATİL",0,IF(F2247&gt;0,IF(LİSTE!$F$1=H2247,1,H2247+1),IF(F2247=0,H2246+1,IF(F2246=0,H2245+1,IF(F2245=0,H2244+1,IF(F2244=0,H2243+1))))))</f>
        <v>1</v>
      </c>
      <c r="G2248" s="72">
        <f>IF(F2248=0,0,IF(LİSTE!$F$1=F2248,1,F2248+1))</f>
        <v>2</v>
      </c>
      <c r="H2248" s="72">
        <f>IF(G2248=0,0,IF(LİSTE!$F$1=G2248,1,G2248+1))</f>
        <v>3</v>
      </c>
      <c r="I2248" s="72" t="str">
        <f>IFERROR(VLOOKUP(A2248,TATİLLER!$A$2:$D$30000,3,0),"TATİL DEĞİL")</f>
        <v>TATİL DEĞİL</v>
      </c>
    </row>
    <row r="2249" spans="1:9" x14ac:dyDescent="0.25">
      <c r="A2249" s="74">
        <f t="shared" si="514"/>
        <v>48346</v>
      </c>
      <c r="B2249" s="72">
        <f t="shared" si="521"/>
        <v>3</v>
      </c>
      <c r="C2249" s="72" t="str">
        <f>IF(F2249=0,"RESMİ TATİL",VLOOKUP(F2249,LİSTE!$B$7:$D$1300,3,0))</f>
        <v>Ömer Asaf KADAŞ</v>
      </c>
      <c r="D2249" s="72" t="str">
        <f>IF(G2249=0,"RESMİ TATİL",VLOOKUP(G2249,LİSTE!$B$7:$D$1300,3,0))</f>
        <v>Ramazan Baran ADIGÜZEL</v>
      </c>
      <c r="E2249" s="72" t="str">
        <f>IF(H2249=0,"RESMİ TATİL",VLOOKUP(H2249,LİSTE!$B$7:$D$1300,3,0))</f>
        <v>Bahar AKGÜN</v>
      </c>
      <c r="F2249" s="72">
        <f>IF(B2249="TATİL",0,IF(F2248&gt;0,IF(LİSTE!$F$1=H2248,1,H2248+1),IF(F2248=0,H2247+1,IF(F2247=0,H2246+1,IF(F2246=0,H2245+1,IF(F2245=0,H2244+1))))))</f>
        <v>4</v>
      </c>
      <c r="G2249" s="72">
        <f>IF(F2249=0,0,IF(LİSTE!$F$1=F2249,1,F2249+1))</f>
        <v>5</v>
      </c>
      <c r="H2249" s="72">
        <f>IF(G2249=0,0,IF(LİSTE!$F$1=G2249,1,G2249+1))</f>
        <v>6</v>
      </c>
      <c r="I2249" s="72" t="str">
        <f>IFERROR(VLOOKUP(A2249,TATİLLER!$A$2:$D$30000,3,0),"TATİL DEĞİL")</f>
        <v>TATİL DEĞİL</v>
      </c>
    </row>
    <row r="2250" spans="1:9" x14ac:dyDescent="0.25">
      <c r="A2250" s="74">
        <f t="shared" si="514"/>
        <v>48347</v>
      </c>
      <c r="B2250" s="72">
        <f t="shared" si="521"/>
        <v>4</v>
      </c>
      <c r="C2250" s="72" t="str">
        <f>IF(F2250=0,"RESMİ TATİL",VLOOKUP(F2250,LİSTE!$B$7:$D$1300,3,0))</f>
        <v>Ömer AKGÜL</v>
      </c>
      <c r="D2250" s="72" t="str">
        <f>IF(G2250=0,"RESMİ TATİL",VLOOKUP(G2250,LİSTE!$B$7:$D$1300,3,0))</f>
        <v>Muharrem EFE TANRIVERDİ</v>
      </c>
      <c r="E2250" s="72" t="str">
        <f>IF(H2250=0,"RESMİ TATİL",VLOOKUP(H2250,LİSTE!$B$7:$D$1300,3,0))</f>
        <v>Anıl DOĞAN</v>
      </c>
      <c r="F2250" s="72">
        <f>IF(B2250="TATİL",0,IF(F2249&gt;0,IF(LİSTE!$F$1=H2249,1,H2249+1),IF(F2249=0,H2248+1,IF(F2248=0,H2247+1,IF(F2247=0,H2246+1,IF(F2246=0,H2245+1))))))</f>
        <v>7</v>
      </c>
      <c r="G2250" s="72">
        <f>IF(F2250=0,0,IF(LİSTE!$F$1=F2250,1,F2250+1))</f>
        <v>8</v>
      </c>
      <c r="H2250" s="72">
        <f>IF(G2250=0,0,IF(LİSTE!$F$1=G2250,1,G2250+1))</f>
        <v>9</v>
      </c>
      <c r="I2250" s="72" t="str">
        <f>IFERROR(VLOOKUP(A2250,TATİLLER!$A$2:$D$30000,3,0),"TATİL DEĞİL")</f>
        <v>TATİL DEĞİL</v>
      </c>
    </row>
    <row r="2251" spans="1:9" x14ac:dyDescent="0.25">
      <c r="A2251" s="74">
        <f t="shared" si="514"/>
        <v>48348</v>
      </c>
      <c r="B2251" s="72">
        <f t="shared" si="521"/>
        <v>5</v>
      </c>
      <c r="C2251" s="72" t="str">
        <f>IF(F2251=0,"RESMİ TATİL",VLOOKUP(F2251,LİSTE!$B$7:$D$1300,3,0))</f>
        <v>İpek ARSLAN</v>
      </c>
      <c r="D2251" s="72" t="str">
        <f>IF(G2251=0,"RESMİ TATİL",VLOOKUP(G2251,LİSTE!$B$7:$D$1300,3,0))</f>
        <v>Efe KARSAK</v>
      </c>
      <c r="E2251" s="72" t="str">
        <f>IF(H2251=0,"RESMİ TATİL",VLOOKUP(H2251,LİSTE!$B$7:$D$1300,3,0))</f>
        <v>Abdullah KIRBAÇ</v>
      </c>
      <c r="F2251" s="72">
        <f>IF(B2251="TATİL",0,IF(F2250&gt;0,IF(LİSTE!$F$1=H2250,1,H2250+1),IF(F2250=0,H2249+1,IF(F2249=0,H2248+1,IF(F2248=0,H2247+1,IF(F2247=0,H2246+1))))))</f>
        <v>10</v>
      </c>
      <c r="G2251" s="72">
        <f>IF(F2251=0,0,IF(LİSTE!$F$1=F2251,1,F2251+1))</f>
        <v>11</v>
      </c>
      <c r="H2251" s="72">
        <f>IF(G2251=0,0,IF(LİSTE!$F$1=G2251,1,G2251+1))</f>
        <v>12</v>
      </c>
      <c r="I2251" s="72" t="str">
        <f>IFERROR(VLOOKUP(A2251,TATİLLER!$A$2:$D$30000,3,0),"TATİL DEĞİL")</f>
        <v>TATİL DEĞİL</v>
      </c>
    </row>
    <row r="2252" spans="1:9" x14ac:dyDescent="0.25">
      <c r="A2252" s="74">
        <f t="shared" ref="A2252" si="523">A2251+3</f>
        <v>48351</v>
      </c>
      <c r="B2252" s="72">
        <f t="shared" si="521"/>
        <v>1</v>
      </c>
      <c r="C2252" s="72" t="str">
        <f>IF(F2252=0,"RESMİ TATİL",VLOOKUP(F2252,LİSTE!$B$7:$D$1300,3,0))</f>
        <v>Ümmü Defne GÜLER</v>
      </c>
      <c r="D2252" s="72" t="str">
        <f>IF(G2252=0,"RESMİ TATİL",VLOOKUP(G2252,LİSTE!$B$7:$D$1300,3,0))</f>
        <v>Şevval ÖZDAMAR</v>
      </c>
      <c r="E2252" s="72" t="str">
        <f>IF(H2252=0,"RESMİ TATİL",VLOOKUP(H2252,LİSTE!$B$7:$D$1300,3,0))</f>
        <v>Zeynep AKDAĞ</v>
      </c>
      <c r="F2252" s="72">
        <f>IF(B2252="TATİL",0,IF(F2251&gt;0,IF(LİSTE!$F$1=H2251,1,H2251+1),IF(F2251=0,H2250+1,IF(F2250=0,H2249+1,IF(F2249=0,H2248+1,IF(F2248=0,H2247+1))))))</f>
        <v>13</v>
      </c>
      <c r="G2252" s="72">
        <f>IF(F2252=0,0,IF(LİSTE!$F$1=F2252,1,F2252+1))</f>
        <v>14</v>
      </c>
      <c r="H2252" s="72">
        <f>IF(G2252=0,0,IF(LİSTE!$F$1=G2252,1,G2252+1))</f>
        <v>15</v>
      </c>
      <c r="I2252" s="72" t="str">
        <f>IFERROR(VLOOKUP(A2252,TATİLLER!$A$2:$D$30000,3,0),"TATİL DEĞİL")</f>
        <v>TATİL DEĞİL</v>
      </c>
    </row>
    <row r="2253" spans="1:9" x14ac:dyDescent="0.25">
      <c r="A2253" s="74">
        <f t="shared" si="514"/>
        <v>48352</v>
      </c>
      <c r="B2253" s="72">
        <f t="shared" si="521"/>
        <v>2</v>
      </c>
      <c r="C2253" s="72" t="str">
        <f>IF(F2253=0,"RESMİ TATİL",VLOOKUP(F2253,LİSTE!$B$7:$D$1300,3,0))</f>
        <v>Esma ÇOKER</v>
      </c>
      <c r="D2253" s="72" t="str">
        <f>IF(G2253=0,"RESMİ TATİL",VLOOKUP(G2253,LİSTE!$B$7:$D$1300,3,0))</f>
        <v>Dursun Kubilay YAŞAR</v>
      </c>
      <c r="E2253" s="72" t="str">
        <f>IF(H2253=0,"RESMİ TATİL",VLOOKUP(H2253,LİSTE!$B$7:$D$1300,3,0))</f>
        <v>Zeynep Beril BAŞPINAR</v>
      </c>
      <c r="F2253" s="72">
        <f>IF(B2253="TATİL",0,IF(F2252&gt;0,IF(LİSTE!$F$1=H2252,1,H2252+1),IF(F2252=0,H2251+1,IF(F2251=0,H2250+1,IF(F2250=0,H2249+1,IF(F2249=0,H2248+1))))))</f>
        <v>16</v>
      </c>
      <c r="G2253" s="72">
        <f>IF(F2253=0,0,IF(LİSTE!$F$1=F2253,1,F2253+1))</f>
        <v>17</v>
      </c>
      <c r="H2253" s="72">
        <f>IF(G2253=0,0,IF(LİSTE!$F$1=G2253,1,G2253+1))</f>
        <v>18</v>
      </c>
      <c r="I2253" s="72" t="str">
        <f>IFERROR(VLOOKUP(A2253,TATİLLER!$A$2:$D$30000,3,0),"TATİL DEĞİL")</f>
        <v>TATİL DEĞİL</v>
      </c>
    </row>
    <row r="2254" spans="1:9" x14ac:dyDescent="0.25">
      <c r="A2254" s="74">
        <f t="shared" si="514"/>
        <v>48353</v>
      </c>
      <c r="B2254" s="72">
        <f t="shared" si="521"/>
        <v>3</v>
      </c>
      <c r="C2254" s="72" t="str">
        <f>IF(F2254=0,"RESMİ TATİL",VLOOKUP(F2254,LİSTE!$B$7:$D$1300,3,0))</f>
        <v>Ahmet DAL</v>
      </c>
      <c r="D2254" s="72" t="str">
        <f>IF(G2254=0,"RESMİ TATİL",VLOOKUP(G2254,LİSTE!$B$7:$D$1300,3,0))</f>
        <v>Emirhan KARATAŞ</v>
      </c>
      <c r="E2254" s="72" t="str">
        <f>IF(H2254=0,"RESMİ TATİL",VLOOKUP(H2254,LİSTE!$B$7:$D$1300,3,0))</f>
        <v>Zümra Yeter ARI</v>
      </c>
      <c r="F2254" s="72">
        <f>IF(B2254="TATİL",0,IF(F2253&gt;0,IF(LİSTE!$F$1=H2253,1,H2253+1),IF(F2253=0,H2252+1,IF(F2252=0,H2251+1,IF(F2251=0,H2250+1,IF(F2250=0,H2249+1))))))</f>
        <v>19</v>
      </c>
      <c r="G2254" s="72">
        <f>IF(F2254=0,0,IF(LİSTE!$F$1=F2254,1,F2254+1))</f>
        <v>20</v>
      </c>
      <c r="H2254" s="72">
        <f>IF(G2254=0,0,IF(LİSTE!$F$1=G2254,1,G2254+1))</f>
        <v>21</v>
      </c>
      <c r="I2254" s="72" t="str">
        <f>IFERROR(VLOOKUP(A2254,TATİLLER!$A$2:$D$30000,3,0),"TATİL DEĞİL")</f>
        <v>TATİL DEĞİL</v>
      </c>
    </row>
    <row r="2255" spans="1:9" x14ac:dyDescent="0.25">
      <c r="A2255" s="74">
        <f t="shared" si="514"/>
        <v>48354</v>
      </c>
      <c r="B2255" s="72">
        <f t="shared" si="521"/>
        <v>4</v>
      </c>
      <c r="C2255" s="72" t="str">
        <f>IF(F2255=0,"RESMİ TATİL",VLOOKUP(F2255,LİSTE!$B$7:$D$1300,3,0))</f>
        <v>Utku KARAGÖZ</v>
      </c>
      <c r="D2255" s="72" t="str">
        <f>IF(G2255=0,"RESMİ TATİL",VLOOKUP(G2255,LİSTE!$B$7:$D$1300,3,0))</f>
        <v>Feyza Zümra AVCIOĞLU</v>
      </c>
      <c r="E2255" s="72" t="str">
        <f>IF(H2255=0,"RESMİ TATİL",VLOOKUP(H2255,LİSTE!$B$7:$D$1300,3,0))</f>
        <v>Yusuf Ali TABUR</v>
      </c>
      <c r="F2255" s="72">
        <f>IF(B2255="TATİL",0,IF(F2254&gt;0,IF(LİSTE!$F$1=H2254,1,H2254+1),IF(F2254=0,H2253+1,IF(F2253=0,H2252+1,IF(F2252=0,H2251+1,IF(F2251=0,H2250+1))))))</f>
        <v>22</v>
      </c>
      <c r="G2255" s="72">
        <f>IF(F2255=0,0,IF(LİSTE!$F$1=F2255,1,F2255+1))</f>
        <v>23</v>
      </c>
      <c r="H2255" s="72">
        <f>IF(G2255=0,0,IF(LİSTE!$F$1=G2255,1,G2255+1))</f>
        <v>24</v>
      </c>
      <c r="I2255" s="72" t="str">
        <f>IFERROR(VLOOKUP(A2255,TATİLLER!$A$2:$D$30000,3,0),"TATİL DEĞİL")</f>
        <v>TATİL DEĞİL</v>
      </c>
    </row>
    <row r="2256" spans="1:9" x14ac:dyDescent="0.25">
      <c r="A2256" s="74">
        <f t="shared" si="514"/>
        <v>48355</v>
      </c>
      <c r="B2256" s="72">
        <f t="shared" si="521"/>
        <v>5</v>
      </c>
      <c r="C2256" s="72" t="str">
        <f>IF(F2256=0,"RESMİ TATİL",VLOOKUP(F2256,LİSTE!$B$7:$D$1300,3,0))</f>
        <v>Irmak UTEBAY</v>
      </c>
      <c r="D2256" s="72" t="str">
        <f>IF(G2256=0,"RESMİ TATİL",VLOOKUP(G2256,LİSTE!$B$7:$D$1300,3,0))</f>
        <v>Kerem AKKOÇ</v>
      </c>
      <c r="E2256" s="72" t="str">
        <f>IF(H2256=0,"RESMİ TATİL",VLOOKUP(H2256,LİSTE!$B$7:$D$1300,3,0))</f>
        <v>Elçin Ayşe ELMAS</v>
      </c>
      <c r="F2256" s="72">
        <f>IF(B2256="TATİL",0,IF(F2255&gt;0,IF(LİSTE!$F$1=H2255,1,H2255+1),IF(F2255=0,H2254+1,IF(F2254=0,H2253+1,IF(F2253=0,H2252+1,IF(F2252=0,H2251+1))))))</f>
        <v>25</v>
      </c>
      <c r="G2256" s="72">
        <f>IF(F2256=0,0,IF(LİSTE!$F$1=F2256,1,F2256+1))</f>
        <v>26</v>
      </c>
      <c r="H2256" s="72">
        <f>IF(G2256=0,0,IF(LİSTE!$F$1=G2256,1,G2256+1))</f>
        <v>27</v>
      </c>
      <c r="I2256" s="72" t="str">
        <f>IFERROR(VLOOKUP(A2256,TATİLLER!$A$2:$D$30000,3,0),"TATİL DEĞİL")</f>
        <v>TATİL DEĞİL</v>
      </c>
    </row>
    <row r="2257" spans="1:9" x14ac:dyDescent="0.25">
      <c r="A2257" s="74">
        <f t="shared" ref="A2257" si="524">A2256+3</f>
        <v>48358</v>
      </c>
      <c r="B2257" s="72">
        <f t="shared" si="521"/>
        <v>1</v>
      </c>
      <c r="C2257" s="72" t="str">
        <f>IF(F2257=0,"RESMİ TATİL",VLOOKUP(F2257,LİSTE!$B$7:$D$1300,3,0))</f>
        <v>Muhammed YILDIZDAĞ</v>
      </c>
      <c r="D2257" s="72" t="str">
        <f>IF(G2257=0,"RESMİ TATİL",VLOOKUP(G2257,LİSTE!$B$7:$D$1300,3,0))</f>
        <v>Nisa Nur SANCAR</v>
      </c>
      <c r="E2257" s="72" t="str">
        <f>IF(H2257=0,"RESMİ TATİL",VLOOKUP(H2257,LİSTE!$B$7:$D$1300,3,0))</f>
        <v>Esila ÇETİN</v>
      </c>
      <c r="F2257" s="72">
        <f>IF(B2257="TATİL",0,IF(F2256&gt;0,IF(LİSTE!$F$1=H2256,1,H2256+1),IF(F2256=0,H2255+1,IF(F2255=0,H2254+1,IF(F2254=0,H2253+1,IF(F2253=0,H2252+1))))))</f>
        <v>28</v>
      </c>
      <c r="G2257" s="72">
        <f>IF(F2257=0,0,IF(LİSTE!$F$1=F2257,1,F2257+1))</f>
        <v>1</v>
      </c>
      <c r="H2257" s="72">
        <f>IF(G2257=0,0,IF(LİSTE!$F$1=G2257,1,G2257+1))</f>
        <v>2</v>
      </c>
      <c r="I2257" s="72" t="str">
        <f>IFERROR(VLOOKUP(A2257,TATİLLER!$A$2:$D$30000,3,0),"TATİL DEĞİL")</f>
        <v>TATİL DEĞİL</v>
      </c>
    </row>
    <row r="2258" spans="1:9" x14ac:dyDescent="0.25">
      <c r="A2258" s="74">
        <f t="shared" si="514"/>
        <v>48359</v>
      </c>
      <c r="B2258" s="72">
        <f t="shared" si="521"/>
        <v>2</v>
      </c>
      <c r="C2258" s="72" t="str">
        <f>IF(F2258=0,"RESMİ TATİL",VLOOKUP(F2258,LİSTE!$B$7:$D$1300,3,0))</f>
        <v>Zeynep Sevde TOPUZ</v>
      </c>
      <c r="D2258" s="72" t="str">
        <f>IF(G2258=0,"RESMİ TATİL",VLOOKUP(G2258,LİSTE!$B$7:$D$1300,3,0))</f>
        <v>Ömer Asaf KADAŞ</v>
      </c>
      <c r="E2258" s="72" t="str">
        <f>IF(H2258=0,"RESMİ TATİL",VLOOKUP(H2258,LİSTE!$B$7:$D$1300,3,0))</f>
        <v>Ramazan Baran ADIGÜZEL</v>
      </c>
      <c r="F2258" s="72">
        <f>IF(B2258="TATİL",0,IF(F2257&gt;0,IF(LİSTE!$F$1=H2257,1,H2257+1),IF(F2257=0,H2256+1,IF(F2256=0,H2255+1,IF(F2255=0,H2254+1,IF(F2254=0,H2253+1))))))</f>
        <v>3</v>
      </c>
      <c r="G2258" s="72">
        <f>IF(F2258=0,0,IF(LİSTE!$F$1=F2258,1,F2258+1))</f>
        <v>4</v>
      </c>
      <c r="H2258" s="72">
        <f>IF(G2258=0,0,IF(LİSTE!$F$1=G2258,1,G2258+1))</f>
        <v>5</v>
      </c>
      <c r="I2258" s="72" t="str">
        <f>IFERROR(VLOOKUP(A2258,TATİLLER!$A$2:$D$30000,3,0),"TATİL DEĞİL")</f>
        <v>TATİL DEĞİL</v>
      </c>
    </row>
    <row r="2259" spans="1:9" x14ac:dyDescent="0.25">
      <c r="A2259" s="74">
        <f t="shared" si="514"/>
        <v>48360</v>
      </c>
      <c r="B2259" s="72">
        <f t="shared" si="521"/>
        <v>3</v>
      </c>
      <c r="C2259" s="72" t="str">
        <f>IF(F2259=0,"RESMİ TATİL",VLOOKUP(F2259,LİSTE!$B$7:$D$1300,3,0))</f>
        <v>Bahar AKGÜN</v>
      </c>
      <c r="D2259" s="72" t="str">
        <f>IF(G2259=0,"RESMİ TATİL",VLOOKUP(G2259,LİSTE!$B$7:$D$1300,3,0))</f>
        <v>Ömer AKGÜL</v>
      </c>
      <c r="E2259" s="72" t="str">
        <f>IF(H2259=0,"RESMİ TATİL",VLOOKUP(H2259,LİSTE!$B$7:$D$1300,3,0))</f>
        <v>Muharrem EFE TANRIVERDİ</v>
      </c>
      <c r="F2259" s="72">
        <f>IF(B2259="TATİL",0,IF(F2258&gt;0,IF(LİSTE!$F$1=H2258,1,H2258+1),IF(F2258=0,H2257+1,IF(F2257=0,H2256+1,IF(F2256=0,H2255+1,IF(F2255=0,H2254+1))))))</f>
        <v>6</v>
      </c>
      <c r="G2259" s="72">
        <f>IF(F2259=0,0,IF(LİSTE!$F$1=F2259,1,F2259+1))</f>
        <v>7</v>
      </c>
      <c r="H2259" s="72">
        <f>IF(G2259=0,0,IF(LİSTE!$F$1=G2259,1,G2259+1))</f>
        <v>8</v>
      </c>
      <c r="I2259" s="72" t="str">
        <f>IFERROR(VLOOKUP(A2259,TATİLLER!$A$2:$D$30000,3,0),"TATİL DEĞİL")</f>
        <v>TATİL DEĞİL</v>
      </c>
    </row>
    <row r="2260" spans="1:9" x14ac:dyDescent="0.25">
      <c r="A2260" s="74">
        <f t="shared" si="514"/>
        <v>48361</v>
      </c>
      <c r="B2260" s="72">
        <f t="shared" si="521"/>
        <v>4</v>
      </c>
      <c r="C2260" s="72" t="str">
        <f>IF(F2260=0,"RESMİ TATİL",VLOOKUP(F2260,LİSTE!$B$7:$D$1300,3,0))</f>
        <v>Anıl DOĞAN</v>
      </c>
      <c r="D2260" s="72" t="str">
        <f>IF(G2260=0,"RESMİ TATİL",VLOOKUP(G2260,LİSTE!$B$7:$D$1300,3,0))</f>
        <v>İpek ARSLAN</v>
      </c>
      <c r="E2260" s="72" t="str">
        <f>IF(H2260=0,"RESMİ TATİL",VLOOKUP(H2260,LİSTE!$B$7:$D$1300,3,0))</f>
        <v>Efe KARSAK</v>
      </c>
      <c r="F2260" s="72">
        <f>IF(B2260="TATİL",0,IF(F2259&gt;0,IF(LİSTE!$F$1=H2259,1,H2259+1),IF(F2259=0,H2258+1,IF(F2258=0,H2257+1,IF(F2257=0,H2256+1,IF(F2256=0,H2255+1))))))</f>
        <v>9</v>
      </c>
      <c r="G2260" s="72">
        <f>IF(F2260=0,0,IF(LİSTE!$F$1=F2260,1,F2260+1))</f>
        <v>10</v>
      </c>
      <c r="H2260" s="72">
        <f>IF(G2260=0,0,IF(LİSTE!$F$1=G2260,1,G2260+1))</f>
        <v>11</v>
      </c>
      <c r="I2260" s="72" t="str">
        <f>IFERROR(VLOOKUP(A2260,TATİLLER!$A$2:$D$30000,3,0),"TATİL DEĞİL")</f>
        <v>TATİL DEĞİL</v>
      </c>
    </row>
    <row r="2261" spans="1:9" x14ac:dyDescent="0.25">
      <c r="A2261" s="74">
        <f t="shared" si="514"/>
        <v>48362</v>
      </c>
      <c r="B2261" s="72">
        <f t="shared" si="521"/>
        <v>5</v>
      </c>
      <c r="C2261" s="72" t="str">
        <f>IF(F2261=0,"RESMİ TATİL",VLOOKUP(F2261,LİSTE!$B$7:$D$1300,3,0))</f>
        <v>Abdullah KIRBAÇ</v>
      </c>
      <c r="D2261" s="72" t="str">
        <f>IF(G2261=0,"RESMİ TATİL",VLOOKUP(G2261,LİSTE!$B$7:$D$1300,3,0))</f>
        <v>Ümmü Defne GÜLER</v>
      </c>
      <c r="E2261" s="72" t="str">
        <f>IF(H2261=0,"RESMİ TATİL",VLOOKUP(H2261,LİSTE!$B$7:$D$1300,3,0))</f>
        <v>Şevval ÖZDAMAR</v>
      </c>
      <c r="F2261" s="72">
        <f>IF(B2261="TATİL",0,IF(F2260&gt;0,IF(LİSTE!$F$1=H2260,1,H2260+1),IF(F2260=0,H2259+1,IF(F2259=0,H2258+1,IF(F2258=0,H2257+1,IF(F2257=0,H2256+1))))))</f>
        <v>12</v>
      </c>
      <c r="G2261" s="72">
        <f>IF(F2261=0,0,IF(LİSTE!$F$1=F2261,1,F2261+1))</f>
        <v>13</v>
      </c>
      <c r="H2261" s="72">
        <f>IF(G2261=0,0,IF(LİSTE!$F$1=G2261,1,G2261+1))</f>
        <v>14</v>
      </c>
      <c r="I2261" s="72" t="str">
        <f>IFERROR(VLOOKUP(A2261,TATİLLER!$A$2:$D$30000,3,0),"TATİL DEĞİL")</f>
        <v>TATİL DEĞİL</v>
      </c>
    </row>
    <row r="2262" spans="1:9" x14ac:dyDescent="0.25">
      <c r="A2262" s="74">
        <f t="shared" ref="A2262" si="525">A2261+3</f>
        <v>48365</v>
      </c>
      <c r="B2262" s="72">
        <f t="shared" si="521"/>
        <v>1</v>
      </c>
      <c r="C2262" s="72" t="str">
        <f>IF(F2262=0,"RESMİ TATİL",VLOOKUP(F2262,LİSTE!$B$7:$D$1300,3,0))</f>
        <v>Zeynep AKDAĞ</v>
      </c>
      <c r="D2262" s="72" t="str">
        <f>IF(G2262=0,"RESMİ TATİL",VLOOKUP(G2262,LİSTE!$B$7:$D$1300,3,0))</f>
        <v>Esma ÇOKER</v>
      </c>
      <c r="E2262" s="72" t="str">
        <f>IF(H2262=0,"RESMİ TATİL",VLOOKUP(H2262,LİSTE!$B$7:$D$1300,3,0))</f>
        <v>Dursun Kubilay YAŞAR</v>
      </c>
      <c r="F2262" s="72">
        <f>IF(B2262="TATİL",0,IF(F2261&gt;0,IF(LİSTE!$F$1=H2261,1,H2261+1),IF(F2261=0,H2260+1,IF(F2260=0,H2259+1,IF(F2259=0,H2258+1,IF(F2258=0,H2257+1))))))</f>
        <v>15</v>
      </c>
      <c r="G2262" s="72">
        <f>IF(F2262=0,0,IF(LİSTE!$F$1=F2262,1,F2262+1))</f>
        <v>16</v>
      </c>
      <c r="H2262" s="72">
        <f>IF(G2262=0,0,IF(LİSTE!$F$1=G2262,1,G2262+1))</f>
        <v>17</v>
      </c>
      <c r="I2262" s="72" t="str">
        <f>IFERROR(VLOOKUP(A2262,TATİLLER!$A$2:$D$30000,3,0),"TATİL DEĞİL")</f>
        <v>TATİL DEĞİL</v>
      </c>
    </row>
    <row r="2263" spans="1:9" x14ac:dyDescent="0.25">
      <c r="A2263" s="74">
        <f t="shared" si="514"/>
        <v>48366</v>
      </c>
      <c r="B2263" s="72">
        <f t="shared" si="521"/>
        <v>2</v>
      </c>
      <c r="C2263" s="72" t="str">
        <f>IF(F2263=0,"RESMİ TATİL",VLOOKUP(F2263,LİSTE!$B$7:$D$1300,3,0))</f>
        <v>Zeynep Beril BAŞPINAR</v>
      </c>
      <c r="D2263" s="72" t="str">
        <f>IF(G2263=0,"RESMİ TATİL",VLOOKUP(G2263,LİSTE!$B$7:$D$1300,3,0))</f>
        <v>Ahmet DAL</v>
      </c>
      <c r="E2263" s="72" t="str">
        <f>IF(H2263=0,"RESMİ TATİL",VLOOKUP(H2263,LİSTE!$B$7:$D$1300,3,0))</f>
        <v>Emirhan KARATAŞ</v>
      </c>
      <c r="F2263" s="72">
        <f>IF(B2263="TATİL",0,IF(F2262&gt;0,IF(LİSTE!$F$1=H2262,1,H2262+1),IF(F2262=0,H2261+1,IF(F2261=0,H2260+1,IF(F2260=0,H2259+1,IF(F2259=0,H2258+1))))))</f>
        <v>18</v>
      </c>
      <c r="G2263" s="72">
        <f>IF(F2263=0,0,IF(LİSTE!$F$1=F2263,1,F2263+1))</f>
        <v>19</v>
      </c>
      <c r="H2263" s="72">
        <f>IF(G2263=0,0,IF(LİSTE!$F$1=G2263,1,G2263+1))</f>
        <v>20</v>
      </c>
      <c r="I2263" s="72" t="str">
        <f>IFERROR(VLOOKUP(A2263,TATİLLER!$A$2:$D$30000,3,0),"TATİL DEĞİL")</f>
        <v>TATİL DEĞİL</v>
      </c>
    </row>
    <row r="2264" spans="1:9" x14ac:dyDescent="0.25">
      <c r="A2264" s="74">
        <f t="shared" si="514"/>
        <v>48367</v>
      </c>
      <c r="B2264" s="72">
        <f t="shared" si="521"/>
        <v>3</v>
      </c>
      <c r="C2264" s="72" t="str">
        <f>IF(F2264=0,"RESMİ TATİL",VLOOKUP(F2264,LİSTE!$B$7:$D$1300,3,0))</f>
        <v>Zümra Yeter ARI</v>
      </c>
      <c r="D2264" s="72" t="str">
        <f>IF(G2264=0,"RESMİ TATİL",VLOOKUP(G2264,LİSTE!$B$7:$D$1300,3,0))</f>
        <v>Utku KARAGÖZ</v>
      </c>
      <c r="E2264" s="72" t="str">
        <f>IF(H2264=0,"RESMİ TATİL",VLOOKUP(H2264,LİSTE!$B$7:$D$1300,3,0))</f>
        <v>Feyza Zümra AVCIOĞLU</v>
      </c>
      <c r="F2264" s="72">
        <f>IF(B2264="TATİL",0,IF(F2263&gt;0,IF(LİSTE!$F$1=H2263,1,H2263+1),IF(F2263=0,H2262+1,IF(F2262=0,H2261+1,IF(F2261=0,H2260+1,IF(F2260=0,H2259+1))))))</f>
        <v>21</v>
      </c>
      <c r="G2264" s="72">
        <f>IF(F2264=0,0,IF(LİSTE!$F$1=F2264,1,F2264+1))</f>
        <v>22</v>
      </c>
      <c r="H2264" s="72">
        <f>IF(G2264=0,0,IF(LİSTE!$F$1=G2264,1,G2264+1))</f>
        <v>23</v>
      </c>
      <c r="I2264" s="72" t="str">
        <f>IFERROR(VLOOKUP(A2264,TATİLLER!$A$2:$D$30000,3,0),"TATİL DEĞİL")</f>
        <v>TATİL DEĞİL</v>
      </c>
    </row>
    <row r="2265" spans="1:9" x14ac:dyDescent="0.25">
      <c r="A2265" s="74">
        <f t="shared" si="514"/>
        <v>48368</v>
      </c>
      <c r="B2265" s="72">
        <f t="shared" si="521"/>
        <v>4</v>
      </c>
      <c r="C2265" s="72" t="str">
        <f>IF(F2265=0,"RESMİ TATİL",VLOOKUP(F2265,LİSTE!$B$7:$D$1300,3,0))</f>
        <v>Yusuf Ali TABUR</v>
      </c>
      <c r="D2265" s="72" t="str">
        <f>IF(G2265=0,"RESMİ TATİL",VLOOKUP(G2265,LİSTE!$B$7:$D$1300,3,0))</f>
        <v>Irmak UTEBAY</v>
      </c>
      <c r="E2265" s="72" t="str">
        <f>IF(H2265=0,"RESMİ TATİL",VLOOKUP(H2265,LİSTE!$B$7:$D$1300,3,0))</f>
        <v>Kerem AKKOÇ</v>
      </c>
      <c r="F2265" s="72">
        <f>IF(B2265="TATİL",0,IF(F2264&gt;0,IF(LİSTE!$F$1=H2264,1,H2264+1),IF(F2264=0,H2263+1,IF(F2263=0,H2262+1,IF(F2262=0,H2261+1,IF(F2261=0,H2260+1))))))</f>
        <v>24</v>
      </c>
      <c r="G2265" s="72">
        <f>IF(F2265=0,0,IF(LİSTE!$F$1=F2265,1,F2265+1))</f>
        <v>25</v>
      </c>
      <c r="H2265" s="72">
        <f>IF(G2265=0,0,IF(LİSTE!$F$1=G2265,1,G2265+1))</f>
        <v>26</v>
      </c>
      <c r="I2265" s="72" t="str">
        <f>IFERROR(VLOOKUP(A2265,TATİLLER!$A$2:$D$30000,3,0),"TATİL DEĞİL")</f>
        <v>TATİL DEĞİL</v>
      </c>
    </row>
    <row r="2266" spans="1:9" x14ac:dyDescent="0.25">
      <c r="A2266" s="74">
        <f t="shared" si="514"/>
        <v>48369</v>
      </c>
      <c r="B2266" s="72">
        <f t="shared" si="521"/>
        <v>5</v>
      </c>
      <c r="C2266" s="72" t="str">
        <f>IF(F2266=0,"RESMİ TATİL",VLOOKUP(F2266,LİSTE!$B$7:$D$1300,3,0))</f>
        <v>Elçin Ayşe ELMAS</v>
      </c>
      <c r="D2266" s="72" t="str">
        <f>IF(G2266=0,"RESMİ TATİL",VLOOKUP(G2266,LİSTE!$B$7:$D$1300,3,0))</f>
        <v>Muhammed YILDIZDAĞ</v>
      </c>
      <c r="E2266" s="72" t="str">
        <f>IF(H2266=0,"RESMİ TATİL",VLOOKUP(H2266,LİSTE!$B$7:$D$1300,3,0))</f>
        <v>Nisa Nur SANCAR</v>
      </c>
      <c r="F2266" s="72">
        <f>IF(B2266="TATİL",0,IF(F2265&gt;0,IF(LİSTE!$F$1=H2265,1,H2265+1),IF(F2265=0,H2264+1,IF(F2264=0,H2263+1,IF(F2263=0,H2262+1,IF(F2262=0,H2261+1))))))</f>
        <v>27</v>
      </c>
      <c r="G2266" s="72">
        <f>IF(F2266=0,0,IF(LİSTE!$F$1=F2266,1,F2266+1))</f>
        <v>28</v>
      </c>
      <c r="H2266" s="72">
        <f>IF(G2266=0,0,IF(LİSTE!$F$1=G2266,1,G2266+1))</f>
        <v>1</v>
      </c>
      <c r="I2266" s="72" t="str">
        <f>IFERROR(VLOOKUP(A2266,TATİLLER!$A$2:$D$30000,3,0),"TATİL DEĞİL")</f>
        <v>TATİL DEĞİL</v>
      </c>
    </row>
    <row r="2267" spans="1:9" x14ac:dyDescent="0.25">
      <c r="A2267" s="74">
        <f t="shared" ref="A2267" si="526">A2266+3</f>
        <v>48372</v>
      </c>
      <c r="B2267" s="72">
        <f t="shared" si="521"/>
        <v>1</v>
      </c>
      <c r="C2267" s="72" t="str">
        <f>IF(F2267=0,"RESMİ TATİL",VLOOKUP(F2267,LİSTE!$B$7:$D$1300,3,0))</f>
        <v>Esila ÇETİN</v>
      </c>
      <c r="D2267" s="72" t="str">
        <f>IF(G2267=0,"RESMİ TATİL",VLOOKUP(G2267,LİSTE!$B$7:$D$1300,3,0))</f>
        <v>Zeynep Sevde TOPUZ</v>
      </c>
      <c r="E2267" s="72" t="str">
        <f>IF(H2267=0,"RESMİ TATİL",VLOOKUP(H2267,LİSTE!$B$7:$D$1300,3,0))</f>
        <v>Ömer Asaf KADAŞ</v>
      </c>
      <c r="F2267" s="72">
        <f>IF(B2267="TATİL",0,IF(F2266&gt;0,IF(LİSTE!$F$1=H2266,1,H2266+1),IF(F2266=0,H2265+1,IF(F2265=0,H2264+1,IF(F2264=0,H2263+1,IF(F2263=0,H2262+1))))))</f>
        <v>2</v>
      </c>
      <c r="G2267" s="72">
        <f>IF(F2267=0,0,IF(LİSTE!$F$1=F2267,1,F2267+1))</f>
        <v>3</v>
      </c>
      <c r="H2267" s="72">
        <f>IF(G2267=0,0,IF(LİSTE!$F$1=G2267,1,G2267+1))</f>
        <v>4</v>
      </c>
      <c r="I2267" s="72" t="str">
        <f>IFERROR(VLOOKUP(A2267,TATİLLER!$A$2:$D$30000,3,0),"TATİL DEĞİL")</f>
        <v>TATİL DEĞİL</v>
      </c>
    </row>
    <row r="2268" spans="1:9" x14ac:dyDescent="0.25">
      <c r="A2268" s="74">
        <f t="shared" si="514"/>
        <v>48373</v>
      </c>
      <c r="B2268" s="72">
        <f t="shared" si="521"/>
        <v>2</v>
      </c>
      <c r="C2268" s="72" t="str">
        <f>IF(F2268=0,"RESMİ TATİL",VLOOKUP(F2268,LİSTE!$B$7:$D$1300,3,0))</f>
        <v>Ramazan Baran ADIGÜZEL</v>
      </c>
      <c r="D2268" s="72" t="str">
        <f>IF(G2268=0,"RESMİ TATİL",VLOOKUP(G2268,LİSTE!$B$7:$D$1300,3,0))</f>
        <v>Bahar AKGÜN</v>
      </c>
      <c r="E2268" s="72" t="str">
        <f>IF(H2268=0,"RESMİ TATİL",VLOOKUP(H2268,LİSTE!$B$7:$D$1300,3,0))</f>
        <v>Ömer AKGÜL</v>
      </c>
      <c r="F2268" s="72">
        <f>IF(B2268="TATİL",0,IF(F2267&gt;0,IF(LİSTE!$F$1=H2267,1,H2267+1),IF(F2267=0,H2266+1,IF(F2266=0,H2265+1,IF(F2265=0,H2264+1,IF(F2264=0,H2263+1))))))</f>
        <v>5</v>
      </c>
      <c r="G2268" s="72">
        <f>IF(F2268=0,0,IF(LİSTE!$F$1=F2268,1,F2268+1))</f>
        <v>6</v>
      </c>
      <c r="H2268" s="72">
        <f>IF(G2268=0,0,IF(LİSTE!$F$1=G2268,1,G2268+1))</f>
        <v>7</v>
      </c>
      <c r="I2268" s="72" t="str">
        <f>IFERROR(VLOOKUP(A2268,TATİLLER!$A$2:$D$30000,3,0),"TATİL DEĞİL")</f>
        <v>TATİL DEĞİL</v>
      </c>
    </row>
    <row r="2269" spans="1:9" x14ac:dyDescent="0.25">
      <c r="A2269" s="74">
        <f t="shared" si="514"/>
        <v>48374</v>
      </c>
      <c r="B2269" s="72">
        <f t="shared" si="521"/>
        <v>3</v>
      </c>
      <c r="C2269" s="72" t="str">
        <f>IF(F2269=0,"RESMİ TATİL",VLOOKUP(F2269,LİSTE!$B$7:$D$1300,3,0))</f>
        <v>Muharrem EFE TANRIVERDİ</v>
      </c>
      <c r="D2269" s="72" t="str">
        <f>IF(G2269=0,"RESMİ TATİL",VLOOKUP(G2269,LİSTE!$B$7:$D$1300,3,0))</f>
        <v>Anıl DOĞAN</v>
      </c>
      <c r="E2269" s="72" t="str">
        <f>IF(H2269=0,"RESMİ TATİL",VLOOKUP(H2269,LİSTE!$B$7:$D$1300,3,0))</f>
        <v>İpek ARSLAN</v>
      </c>
      <c r="F2269" s="72">
        <f>IF(B2269="TATİL",0,IF(F2268&gt;0,IF(LİSTE!$F$1=H2268,1,H2268+1),IF(F2268=0,H2267+1,IF(F2267=0,H2266+1,IF(F2266=0,H2265+1,IF(F2265=0,H2264+1))))))</f>
        <v>8</v>
      </c>
      <c r="G2269" s="72">
        <f>IF(F2269=0,0,IF(LİSTE!$F$1=F2269,1,F2269+1))</f>
        <v>9</v>
      </c>
      <c r="H2269" s="72">
        <f>IF(G2269=0,0,IF(LİSTE!$F$1=G2269,1,G2269+1))</f>
        <v>10</v>
      </c>
      <c r="I2269" s="72" t="str">
        <f>IFERROR(VLOOKUP(A2269,TATİLLER!$A$2:$D$30000,3,0),"TATİL DEĞİL")</f>
        <v>TATİL DEĞİL</v>
      </c>
    </row>
    <row r="2270" spans="1:9" x14ac:dyDescent="0.25">
      <c r="A2270" s="74">
        <f t="shared" si="514"/>
        <v>48375</v>
      </c>
      <c r="B2270" s="72">
        <f t="shared" si="521"/>
        <v>4</v>
      </c>
      <c r="C2270" s="72" t="str">
        <f>IF(F2270=0,"RESMİ TATİL",VLOOKUP(F2270,LİSTE!$B$7:$D$1300,3,0))</f>
        <v>Efe KARSAK</v>
      </c>
      <c r="D2270" s="72" t="str">
        <f>IF(G2270=0,"RESMİ TATİL",VLOOKUP(G2270,LİSTE!$B$7:$D$1300,3,0))</f>
        <v>Abdullah KIRBAÇ</v>
      </c>
      <c r="E2270" s="72" t="str">
        <f>IF(H2270=0,"RESMİ TATİL",VLOOKUP(H2270,LİSTE!$B$7:$D$1300,3,0))</f>
        <v>Ümmü Defne GÜLER</v>
      </c>
      <c r="F2270" s="72">
        <f>IF(B2270="TATİL",0,IF(F2269&gt;0,IF(LİSTE!$F$1=H2269,1,H2269+1),IF(F2269=0,H2268+1,IF(F2268=0,H2267+1,IF(F2267=0,H2266+1,IF(F2266=0,H2265+1))))))</f>
        <v>11</v>
      </c>
      <c r="G2270" s="72">
        <f>IF(F2270=0,0,IF(LİSTE!$F$1=F2270,1,F2270+1))</f>
        <v>12</v>
      </c>
      <c r="H2270" s="72">
        <f>IF(G2270=0,0,IF(LİSTE!$F$1=G2270,1,G2270+1))</f>
        <v>13</v>
      </c>
      <c r="I2270" s="72" t="str">
        <f>IFERROR(VLOOKUP(A2270,TATİLLER!$A$2:$D$30000,3,0),"TATİL DEĞİL")</f>
        <v>TATİL DEĞİL</v>
      </c>
    </row>
    <row r="2271" spans="1:9" x14ac:dyDescent="0.25">
      <c r="A2271" s="74">
        <f t="shared" si="514"/>
        <v>48376</v>
      </c>
      <c r="B2271" s="72">
        <f t="shared" si="521"/>
        <v>5</v>
      </c>
      <c r="C2271" s="72" t="str">
        <f>IF(F2271=0,"RESMİ TATİL",VLOOKUP(F2271,LİSTE!$B$7:$D$1300,3,0))</f>
        <v>Şevval ÖZDAMAR</v>
      </c>
      <c r="D2271" s="72" t="str">
        <f>IF(G2271=0,"RESMİ TATİL",VLOOKUP(G2271,LİSTE!$B$7:$D$1300,3,0))</f>
        <v>Zeynep AKDAĞ</v>
      </c>
      <c r="E2271" s="72" t="str">
        <f>IF(H2271=0,"RESMİ TATİL",VLOOKUP(H2271,LİSTE!$B$7:$D$1300,3,0))</f>
        <v>Esma ÇOKER</v>
      </c>
      <c r="F2271" s="72">
        <f>IF(B2271="TATİL",0,IF(F2270&gt;0,IF(LİSTE!$F$1=H2270,1,H2270+1),IF(F2270=0,H2269+1,IF(F2269=0,H2268+1,IF(F2268=0,H2267+1,IF(F2267=0,H2266+1))))))</f>
        <v>14</v>
      </c>
      <c r="G2271" s="72">
        <f>IF(F2271=0,0,IF(LİSTE!$F$1=F2271,1,F2271+1))</f>
        <v>15</v>
      </c>
      <c r="H2271" s="72">
        <f>IF(G2271=0,0,IF(LİSTE!$F$1=G2271,1,G2271+1))</f>
        <v>16</v>
      </c>
      <c r="I2271" s="72" t="str">
        <f>IFERROR(VLOOKUP(A2271,TATİLLER!$A$2:$D$30000,3,0),"TATİL DEĞİL")</f>
        <v>TATİL DEĞİL</v>
      </c>
    </row>
    <row r="2272" spans="1:9" x14ac:dyDescent="0.25">
      <c r="A2272" s="74">
        <f t="shared" ref="A2272" si="527">A2271+3</f>
        <v>48379</v>
      </c>
      <c r="B2272" s="72">
        <f t="shared" si="521"/>
        <v>1</v>
      </c>
      <c r="C2272" s="72" t="str">
        <f>IF(F2272=0,"RESMİ TATİL",VLOOKUP(F2272,LİSTE!$B$7:$D$1300,3,0))</f>
        <v>Dursun Kubilay YAŞAR</v>
      </c>
      <c r="D2272" s="72" t="str">
        <f>IF(G2272=0,"RESMİ TATİL",VLOOKUP(G2272,LİSTE!$B$7:$D$1300,3,0))</f>
        <v>Zeynep Beril BAŞPINAR</v>
      </c>
      <c r="E2272" s="72" t="str">
        <f>IF(H2272=0,"RESMİ TATİL",VLOOKUP(H2272,LİSTE!$B$7:$D$1300,3,0))</f>
        <v>Ahmet DAL</v>
      </c>
      <c r="F2272" s="72">
        <f>IF(B2272="TATİL",0,IF(F2271&gt;0,IF(LİSTE!$F$1=H2271,1,H2271+1),IF(F2271=0,H2270+1,IF(F2270=0,H2269+1,IF(F2269=0,H2268+1,IF(F2268=0,H2267+1))))))</f>
        <v>17</v>
      </c>
      <c r="G2272" s="72">
        <f>IF(F2272=0,0,IF(LİSTE!$F$1=F2272,1,F2272+1))</f>
        <v>18</v>
      </c>
      <c r="H2272" s="72">
        <f>IF(G2272=0,0,IF(LİSTE!$F$1=G2272,1,G2272+1))</f>
        <v>19</v>
      </c>
      <c r="I2272" s="72" t="str">
        <f>IFERROR(VLOOKUP(A2272,TATİLLER!$A$2:$D$30000,3,0),"TATİL DEĞİL")</f>
        <v>TATİL DEĞİL</v>
      </c>
    </row>
    <row r="2273" spans="1:9" x14ac:dyDescent="0.25">
      <c r="A2273" s="74">
        <f t="shared" si="514"/>
        <v>48380</v>
      </c>
      <c r="B2273" s="72">
        <f t="shared" si="521"/>
        <v>2</v>
      </c>
      <c r="C2273" s="72" t="str">
        <f>IF(F2273=0,"RESMİ TATİL",VLOOKUP(F2273,LİSTE!$B$7:$D$1300,3,0))</f>
        <v>Emirhan KARATAŞ</v>
      </c>
      <c r="D2273" s="72" t="str">
        <f>IF(G2273=0,"RESMİ TATİL",VLOOKUP(G2273,LİSTE!$B$7:$D$1300,3,0))</f>
        <v>Zümra Yeter ARI</v>
      </c>
      <c r="E2273" s="72" t="str">
        <f>IF(H2273=0,"RESMİ TATİL",VLOOKUP(H2273,LİSTE!$B$7:$D$1300,3,0))</f>
        <v>Utku KARAGÖZ</v>
      </c>
      <c r="F2273" s="72">
        <f>IF(B2273="TATİL",0,IF(F2272&gt;0,IF(LİSTE!$F$1=H2272,1,H2272+1),IF(F2272=0,H2271+1,IF(F2271=0,H2270+1,IF(F2270=0,H2269+1,IF(F2269=0,H2268+1))))))</f>
        <v>20</v>
      </c>
      <c r="G2273" s="72">
        <f>IF(F2273=0,0,IF(LİSTE!$F$1=F2273,1,F2273+1))</f>
        <v>21</v>
      </c>
      <c r="H2273" s="72">
        <f>IF(G2273=0,0,IF(LİSTE!$F$1=G2273,1,G2273+1))</f>
        <v>22</v>
      </c>
      <c r="I2273" s="72" t="str">
        <f>IFERROR(VLOOKUP(A2273,TATİLLER!$A$2:$D$30000,3,0),"TATİL DEĞİL")</f>
        <v>TATİL DEĞİL</v>
      </c>
    </row>
    <row r="2274" spans="1:9" x14ac:dyDescent="0.25">
      <c r="A2274" s="74">
        <f t="shared" si="514"/>
        <v>48381</v>
      </c>
      <c r="B2274" s="72">
        <f t="shared" si="521"/>
        <v>3</v>
      </c>
      <c r="C2274" s="72" t="str">
        <f>IF(F2274=0,"RESMİ TATİL",VLOOKUP(F2274,LİSTE!$B$7:$D$1300,3,0))</f>
        <v>Feyza Zümra AVCIOĞLU</v>
      </c>
      <c r="D2274" s="72" t="str">
        <f>IF(G2274=0,"RESMİ TATİL",VLOOKUP(G2274,LİSTE!$B$7:$D$1300,3,0))</f>
        <v>Yusuf Ali TABUR</v>
      </c>
      <c r="E2274" s="72" t="str">
        <f>IF(H2274=0,"RESMİ TATİL",VLOOKUP(H2274,LİSTE!$B$7:$D$1300,3,0))</f>
        <v>Irmak UTEBAY</v>
      </c>
      <c r="F2274" s="72">
        <f>IF(B2274="TATİL",0,IF(F2273&gt;0,IF(LİSTE!$F$1=H2273,1,H2273+1),IF(F2273=0,H2272+1,IF(F2272=0,H2271+1,IF(F2271=0,H2270+1,IF(F2270=0,H2269+1))))))</f>
        <v>23</v>
      </c>
      <c r="G2274" s="72">
        <f>IF(F2274=0,0,IF(LİSTE!$F$1=F2274,1,F2274+1))</f>
        <v>24</v>
      </c>
      <c r="H2274" s="72">
        <f>IF(G2274=0,0,IF(LİSTE!$F$1=G2274,1,G2274+1))</f>
        <v>25</v>
      </c>
      <c r="I2274" s="72" t="str">
        <f>IFERROR(VLOOKUP(A2274,TATİLLER!$A$2:$D$30000,3,0),"TATİL DEĞİL")</f>
        <v>TATİL DEĞİL</v>
      </c>
    </row>
    <row r="2275" spans="1:9" x14ac:dyDescent="0.25">
      <c r="A2275" s="74">
        <f t="shared" si="514"/>
        <v>48382</v>
      </c>
      <c r="B2275" s="72">
        <f t="shared" si="521"/>
        <v>4</v>
      </c>
      <c r="C2275" s="72" t="str">
        <f>IF(F2275=0,"RESMİ TATİL",VLOOKUP(F2275,LİSTE!$B$7:$D$1300,3,0))</f>
        <v>Kerem AKKOÇ</v>
      </c>
      <c r="D2275" s="72" t="str">
        <f>IF(G2275=0,"RESMİ TATİL",VLOOKUP(G2275,LİSTE!$B$7:$D$1300,3,0))</f>
        <v>Elçin Ayşe ELMAS</v>
      </c>
      <c r="E2275" s="72" t="str">
        <f>IF(H2275=0,"RESMİ TATİL",VLOOKUP(H2275,LİSTE!$B$7:$D$1300,3,0))</f>
        <v>Muhammed YILDIZDAĞ</v>
      </c>
      <c r="F2275" s="72">
        <f>IF(B2275="TATİL",0,IF(F2274&gt;0,IF(LİSTE!$F$1=H2274,1,H2274+1),IF(F2274=0,H2273+1,IF(F2273=0,H2272+1,IF(F2272=0,H2271+1,IF(F2271=0,H2270+1))))))</f>
        <v>26</v>
      </c>
      <c r="G2275" s="72">
        <f>IF(F2275=0,0,IF(LİSTE!$F$1=F2275,1,F2275+1))</f>
        <v>27</v>
      </c>
      <c r="H2275" s="72">
        <f>IF(G2275=0,0,IF(LİSTE!$F$1=G2275,1,G2275+1))</f>
        <v>28</v>
      </c>
      <c r="I2275" s="72" t="str">
        <f>IFERROR(VLOOKUP(A2275,TATİLLER!$A$2:$D$30000,3,0),"TATİL DEĞİL")</f>
        <v>TATİL DEĞİL</v>
      </c>
    </row>
    <row r="2276" spans="1:9" x14ac:dyDescent="0.25">
      <c r="A2276" s="74">
        <f t="shared" si="514"/>
        <v>48383</v>
      </c>
      <c r="B2276" s="72">
        <f t="shared" si="521"/>
        <v>5</v>
      </c>
      <c r="C2276" s="72" t="str">
        <f>IF(F2276=0,"RESMİ TATİL",VLOOKUP(F2276,LİSTE!$B$7:$D$1300,3,0))</f>
        <v>Nisa Nur SANCAR</v>
      </c>
      <c r="D2276" s="72" t="str">
        <f>IF(G2276=0,"RESMİ TATİL",VLOOKUP(G2276,LİSTE!$B$7:$D$1300,3,0))</f>
        <v>Esila ÇETİN</v>
      </c>
      <c r="E2276" s="72" t="str">
        <f>IF(H2276=0,"RESMİ TATİL",VLOOKUP(H2276,LİSTE!$B$7:$D$1300,3,0))</f>
        <v>Zeynep Sevde TOPUZ</v>
      </c>
      <c r="F2276" s="72">
        <f>IF(B2276="TATİL",0,IF(F2275&gt;0,IF(LİSTE!$F$1=H2275,1,H2275+1),IF(F2275=0,H2274+1,IF(F2274=0,H2273+1,IF(F2273=0,H2272+1,IF(F2272=0,H2271+1))))))</f>
        <v>1</v>
      </c>
      <c r="G2276" s="72">
        <f>IF(F2276=0,0,IF(LİSTE!$F$1=F2276,1,F2276+1))</f>
        <v>2</v>
      </c>
      <c r="H2276" s="72">
        <f>IF(G2276=0,0,IF(LİSTE!$F$1=G2276,1,G2276+1))</f>
        <v>3</v>
      </c>
      <c r="I2276" s="72" t="str">
        <f>IFERROR(VLOOKUP(A2276,TATİLLER!$A$2:$D$30000,3,0),"TATİL DEĞİL")</f>
        <v>TATİL DEĞİL</v>
      </c>
    </row>
    <row r="2277" spans="1:9" x14ac:dyDescent="0.25">
      <c r="A2277" s="74">
        <f t="shared" ref="A2277" si="528">A2276+3</f>
        <v>48386</v>
      </c>
      <c r="B2277" s="72">
        <f t="shared" si="521"/>
        <v>1</v>
      </c>
      <c r="C2277" s="72" t="str">
        <f>IF(F2277=0,"RESMİ TATİL",VLOOKUP(F2277,LİSTE!$B$7:$D$1300,3,0))</f>
        <v>Ömer Asaf KADAŞ</v>
      </c>
      <c r="D2277" s="72" t="str">
        <f>IF(G2277=0,"RESMİ TATİL",VLOOKUP(G2277,LİSTE!$B$7:$D$1300,3,0))</f>
        <v>Ramazan Baran ADIGÜZEL</v>
      </c>
      <c r="E2277" s="72" t="str">
        <f>IF(H2277=0,"RESMİ TATİL",VLOOKUP(H2277,LİSTE!$B$7:$D$1300,3,0))</f>
        <v>Bahar AKGÜN</v>
      </c>
      <c r="F2277" s="72">
        <f>IF(B2277="TATİL",0,IF(F2276&gt;0,IF(LİSTE!$F$1=H2276,1,H2276+1),IF(F2276=0,H2275+1,IF(F2275=0,H2274+1,IF(F2274=0,H2273+1,IF(F2273=0,H2272+1))))))</f>
        <v>4</v>
      </c>
      <c r="G2277" s="72">
        <f>IF(F2277=0,0,IF(LİSTE!$F$1=F2277,1,F2277+1))</f>
        <v>5</v>
      </c>
      <c r="H2277" s="72">
        <f>IF(G2277=0,0,IF(LİSTE!$F$1=G2277,1,G2277+1))</f>
        <v>6</v>
      </c>
      <c r="I2277" s="72" t="str">
        <f>IFERROR(VLOOKUP(A2277,TATİLLER!$A$2:$D$30000,3,0),"TATİL DEĞİL")</f>
        <v>TATİL DEĞİL</v>
      </c>
    </row>
    <row r="2278" spans="1:9" x14ac:dyDescent="0.25">
      <c r="A2278" s="74">
        <f t="shared" ref="A2278:A2341" si="529">A2277+1</f>
        <v>48387</v>
      </c>
      <c r="B2278" s="72">
        <f t="shared" si="521"/>
        <v>2</v>
      </c>
      <c r="C2278" s="72" t="str">
        <f>IF(F2278=0,"RESMİ TATİL",VLOOKUP(F2278,LİSTE!$B$7:$D$1300,3,0))</f>
        <v>Ömer AKGÜL</v>
      </c>
      <c r="D2278" s="72" t="str">
        <f>IF(G2278=0,"RESMİ TATİL",VLOOKUP(G2278,LİSTE!$B$7:$D$1300,3,0))</f>
        <v>Muharrem EFE TANRIVERDİ</v>
      </c>
      <c r="E2278" s="72" t="str">
        <f>IF(H2278=0,"RESMİ TATİL",VLOOKUP(H2278,LİSTE!$B$7:$D$1300,3,0))</f>
        <v>Anıl DOĞAN</v>
      </c>
      <c r="F2278" s="72">
        <f>IF(B2278="TATİL",0,IF(F2277&gt;0,IF(LİSTE!$F$1=H2277,1,H2277+1),IF(F2277=0,H2276+1,IF(F2276=0,H2275+1,IF(F2275=0,H2274+1,IF(F2274=0,H2273+1))))))</f>
        <v>7</v>
      </c>
      <c r="G2278" s="72">
        <f>IF(F2278=0,0,IF(LİSTE!$F$1=F2278,1,F2278+1))</f>
        <v>8</v>
      </c>
      <c r="H2278" s="72">
        <f>IF(G2278=0,0,IF(LİSTE!$F$1=G2278,1,G2278+1))</f>
        <v>9</v>
      </c>
      <c r="I2278" s="72" t="str">
        <f>IFERROR(VLOOKUP(A2278,TATİLLER!$A$2:$D$30000,3,0),"TATİL DEĞİL")</f>
        <v>TATİL DEĞİL</v>
      </c>
    </row>
    <row r="2279" spans="1:9" x14ac:dyDescent="0.25">
      <c r="A2279" s="74">
        <f t="shared" si="529"/>
        <v>48388</v>
      </c>
      <c r="B2279" s="72">
        <f t="shared" si="521"/>
        <v>3</v>
      </c>
      <c r="C2279" s="72" t="str">
        <f>IF(F2279=0,"RESMİ TATİL",VLOOKUP(F2279,LİSTE!$B$7:$D$1300,3,0))</f>
        <v>İpek ARSLAN</v>
      </c>
      <c r="D2279" s="72" t="str">
        <f>IF(G2279=0,"RESMİ TATİL",VLOOKUP(G2279,LİSTE!$B$7:$D$1300,3,0))</f>
        <v>Efe KARSAK</v>
      </c>
      <c r="E2279" s="72" t="str">
        <f>IF(H2279=0,"RESMİ TATİL",VLOOKUP(H2279,LİSTE!$B$7:$D$1300,3,0))</f>
        <v>Abdullah KIRBAÇ</v>
      </c>
      <c r="F2279" s="72">
        <f>IF(B2279="TATİL",0,IF(F2278&gt;0,IF(LİSTE!$F$1=H2278,1,H2278+1),IF(F2278=0,H2277+1,IF(F2277=0,H2276+1,IF(F2276=0,H2275+1,IF(F2275=0,H2274+1))))))</f>
        <v>10</v>
      </c>
      <c r="G2279" s="72">
        <f>IF(F2279=0,0,IF(LİSTE!$F$1=F2279,1,F2279+1))</f>
        <v>11</v>
      </c>
      <c r="H2279" s="72">
        <f>IF(G2279=0,0,IF(LİSTE!$F$1=G2279,1,G2279+1))</f>
        <v>12</v>
      </c>
      <c r="I2279" s="72" t="str">
        <f>IFERROR(VLOOKUP(A2279,TATİLLER!$A$2:$D$30000,3,0),"TATİL DEĞİL")</f>
        <v>TATİL DEĞİL</v>
      </c>
    </row>
    <row r="2280" spans="1:9" x14ac:dyDescent="0.25">
      <c r="A2280" s="74">
        <f t="shared" si="529"/>
        <v>48389</v>
      </c>
      <c r="B2280" s="72">
        <f t="shared" si="521"/>
        <v>4</v>
      </c>
      <c r="C2280" s="72" t="str">
        <f>IF(F2280=0,"RESMİ TATİL",VLOOKUP(F2280,LİSTE!$B$7:$D$1300,3,0))</f>
        <v>Ümmü Defne GÜLER</v>
      </c>
      <c r="D2280" s="72" t="str">
        <f>IF(G2280=0,"RESMİ TATİL",VLOOKUP(G2280,LİSTE!$B$7:$D$1300,3,0))</f>
        <v>Şevval ÖZDAMAR</v>
      </c>
      <c r="E2280" s="72" t="str">
        <f>IF(H2280=0,"RESMİ TATİL",VLOOKUP(H2280,LİSTE!$B$7:$D$1300,3,0))</f>
        <v>Zeynep AKDAĞ</v>
      </c>
      <c r="F2280" s="72">
        <f>IF(B2280="TATİL",0,IF(F2279&gt;0,IF(LİSTE!$F$1=H2279,1,H2279+1),IF(F2279=0,H2278+1,IF(F2278=0,H2277+1,IF(F2277=0,H2276+1,IF(F2276=0,H2275+1))))))</f>
        <v>13</v>
      </c>
      <c r="G2280" s="72">
        <f>IF(F2280=0,0,IF(LİSTE!$F$1=F2280,1,F2280+1))</f>
        <v>14</v>
      </c>
      <c r="H2280" s="72">
        <f>IF(G2280=0,0,IF(LİSTE!$F$1=G2280,1,G2280+1))</f>
        <v>15</v>
      </c>
      <c r="I2280" s="72" t="str">
        <f>IFERROR(VLOOKUP(A2280,TATİLLER!$A$2:$D$30000,3,0),"TATİL DEĞİL")</f>
        <v>TATİL DEĞİL</v>
      </c>
    </row>
    <row r="2281" spans="1:9" x14ac:dyDescent="0.25">
      <c r="A2281" s="74">
        <f t="shared" si="529"/>
        <v>48390</v>
      </c>
      <c r="B2281" s="72">
        <f t="shared" si="521"/>
        <v>5</v>
      </c>
      <c r="C2281" s="72" t="str">
        <f>IF(F2281=0,"RESMİ TATİL",VLOOKUP(F2281,LİSTE!$B$7:$D$1300,3,0))</f>
        <v>Esma ÇOKER</v>
      </c>
      <c r="D2281" s="72" t="str">
        <f>IF(G2281=0,"RESMİ TATİL",VLOOKUP(G2281,LİSTE!$B$7:$D$1300,3,0))</f>
        <v>Dursun Kubilay YAŞAR</v>
      </c>
      <c r="E2281" s="72" t="str">
        <f>IF(H2281=0,"RESMİ TATİL",VLOOKUP(H2281,LİSTE!$B$7:$D$1300,3,0))</f>
        <v>Zeynep Beril BAŞPINAR</v>
      </c>
      <c r="F2281" s="72">
        <f>IF(B2281="TATİL",0,IF(F2280&gt;0,IF(LİSTE!$F$1=H2280,1,H2280+1),IF(F2280=0,H2279+1,IF(F2279=0,H2278+1,IF(F2278=0,H2277+1,IF(F2277=0,H2276+1))))))</f>
        <v>16</v>
      </c>
      <c r="G2281" s="72">
        <f>IF(F2281=0,0,IF(LİSTE!$F$1=F2281,1,F2281+1))</f>
        <v>17</v>
      </c>
      <c r="H2281" s="72">
        <f>IF(G2281=0,0,IF(LİSTE!$F$1=G2281,1,G2281+1))</f>
        <v>18</v>
      </c>
      <c r="I2281" s="72" t="str">
        <f>IFERROR(VLOOKUP(A2281,TATİLLER!$A$2:$D$30000,3,0),"TATİL DEĞİL")</f>
        <v>TATİL DEĞİL</v>
      </c>
    </row>
    <row r="2282" spans="1:9" x14ac:dyDescent="0.25">
      <c r="A2282" s="74">
        <f t="shared" ref="A2282" si="530">A2281+3</f>
        <v>48393</v>
      </c>
      <c r="B2282" s="72">
        <f t="shared" si="521"/>
        <v>1</v>
      </c>
      <c r="C2282" s="72" t="str">
        <f>IF(F2282=0,"RESMİ TATİL",VLOOKUP(F2282,LİSTE!$B$7:$D$1300,3,0))</f>
        <v>Ahmet DAL</v>
      </c>
      <c r="D2282" s="72" t="str">
        <f>IF(G2282=0,"RESMİ TATİL",VLOOKUP(G2282,LİSTE!$B$7:$D$1300,3,0))</f>
        <v>Emirhan KARATAŞ</v>
      </c>
      <c r="E2282" s="72" t="str">
        <f>IF(H2282=0,"RESMİ TATİL",VLOOKUP(H2282,LİSTE!$B$7:$D$1300,3,0))</f>
        <v>Zümra Yeter ARI</v>
      </c>
      <c r="F2282" s="72">
        <f>IF(B2282="TATİL",0,IF(F2281&gt;0,IF(LİSTE!$F$1=H2281,1,H2281+1),IF(F2281=0,H2280+1,IF(F2280=0,H2279+1,IF(F2279=0,H2278+1,IF(F2278=0,H2277+1))))))</f>
        <v>19</v>
      </c>
      <c r="G2282" s="72">
        <f>IF(F2282=0,0,IF(LİSTE!$F$1=F2282,1,F2282+1))</f>
        <v>20</v>
      </c>
      <c r="H2282" s="72">
        <f>IF(G2282=0,0,IF(LİSTE!$F$1=G2282,1,G2282+1))</f>
        <v>21</v>
      </c>
      <c r="I2282" s="72" t="str">
        <f>IFERROR(VLOOKUP(A2282,TATİLLER!$A$2:$D$30000,3,0),"TATİL DEĞİL")</f>
        <v>TATİL DEĞİL</v>
      </c>
    </row>
    <row r="2283" spans="1:9" x14ac:dyDescent="0.25">
      <c r="A2283" s="74">
        <f t="shared" si="529"/>
        <v>48394</v>
      </c>
      <c r="B2283" s="72">
        <f t="shared" si="521"/>
        <v>2</v>
      </c>
      <c r="C2283" s="72" t="str">
        <f>IF(F2283=0,"RESMİ TATİL",VLOOKUP(F2283,LİSTE!$B$7:$D$1300,3,0))</f>
        <v>Utku KARAGÖZ</v>
      </c>
      <c r="D2283" s="72" t="str">
        <f>IF(G2283=0,"RESMİ TATİL",VLOOKUP(G2283,LİSTE!$B$7:$D$1300,3,0))</f>
        <v>Feyza Zümra AVCIOĞLU</v>
      </c>
      <c r="E2283" s="72" t="str">
        <f>IF(H2283=0,"RESMİ TATİL",VLOOKUP(H2283,LİSTE!$B$7:$D$1300,3,0))</f>
        <v>Yusuf Ali TABUR</v>
      </c>
      <c r="F2283" s="72">
        <f>IF(B2283="TATİL",0,IF(F2282&gt;0,IF(LİSTE!$F$1=H2282,1,H2282+1),IF(F2282=0,H2281+1,IF(F2281=0,H2280+1,IF(F2280=0,H2279+1,IF(F2279=0,H2278+1))))))</f>
        <v>22</v>
      </c>
      <c r="G2283" s="72">
        <f>IF(F2283=0,0,IF(LİSTE!$F$1=F2283,1,F2283+1))</f>
        <v>23</v>
      </c>
      <c r="H2283" s="72">
        <f>IF(G2283=0,0,IF(LİSTE!$F$1=G2283,1,G2283+1))</f>
        <v>24</v>
      </c>
      <c r="I2283" s="72" t="str">
        <f>IFERROR(VLOOKUP(A2283,TATİLLER!$A$2:$D$30000,3,0),"TATİL DEĞİL")</f>
        <v>TATİL DEĞİL</v>
      </c>
    </row>
    <row r="2284" spans="1:9" x14ac:dyDescent="0.25">
      <c r="A2284" s="74">
        <f t="shared" si="529"/>
        <v>48395</v>
      </c>
      <c r="B2284" s="72">
        <f t="shared" si="521"/>
        <v>3</v>
      </c>
      <c r="C2284" s="72" t="str">
        <f>IF(F2284=0,"RESMİ TATİL",VLOOKUP(F2284,LİSTE!$B$7:$D$1300,3,0))</f>
        <v>Irmak UTEBAY</v>
      </c>
      <c r="D2284" s="72" t="str">
        <f>IF(G2284=0,"RESMİ TATİL",VLOOKUP(G2284,LİSTE!$B$7:$D$1300,3,0))</f>
        <v>Kerem AKKOÇ</v>
      </c>
      <c r="E2284" s="72" t="str">
        <f>IF(H2284=0,"RESMİ TATİL",VLOOKUP(H2284,LİSTE!$B$7:$D$1300,3,0))</f>
        <v>Elçin Ayşe ELMAS</v>
      </c>
      <c r="F2284" s="72">
        <f>IF(B2284="TATİL",0,IF(F2283&gt;0,IF(LİSTE!$F$1=H2283,1,H2283+1),IF(F2283=0,H2282+1,IF(F2282=0,H2281+1,IF(F2281=0,H2280+1,IF(F2280=0,H2279+1))))))</f>
        <v>25</v>
      </c>
      <c r="G2284" s="72">
        <f>IF(F2284=0,0,IF(LİSTE!$F$1=F2284,1,F2284+1))</f>
        <v>26</v>
      </c>
      <c r="H2284" s="72">
        <f>IF(G2284=0,0,IF(LİSTE!$F$1=G2284,1,G2284+1))</f>
        <v>27</v>
      </c>
      <c r="I2284" s="72" t="str">
        <f>IFERROR(VLOOKUP(A2284,TATİLLER!$A$2:$D$30000,3,0),"TATİL DEĞİL")</f>
        <v>TATİL DEĞİL</v>
      </c>
    </row>
    <row r="2285" spans="1:9" x14ac:dyDescent="0.25">
      <c r="A2285" s="74">
        <f t="shared" si="529"/>
        <v>48396</v>
      </c>
      <c r="B2285" s="72">
        <f t="shared" si="521"/>
        <v>4</v>
      </c>
      <c r="C2285" s="72" t="str">
        <f>IF(F2285=0,"RESMİ TATİL",VLOOKUP(F2285,LİSTE!$B$7:$D$1300,3,0))</f>
        <v>Muhammed YILDIZDAĞ</v>
      </c>
      <c r="D2285" s="72" t="str">
        <f>IF(G2285=0,"RESMİ TATİL",VLOOKUP(G2285,LİSTE!$B$7:$D$1300,3,0))</f>
        <v>Nisa Nur SANCAR</v>
      </c>
      <c r="E2285" s="72" t="str">
        <f>IF(H2285=0,"RESMİ TATİL",VLOOKUP(H2285,LİSTE!$B$7:$D$1300,3,0))</f>
        <v>Esila ÇETİN</v>
      </c>
      <c r="F2285" s="72">
        <f>IF(B2285="TATİL",0,IF(F2284&gt;0,IF(LİSTE!$F$1=H2284,1,H2284+1),IF(F2284=0,H2283+1,IF(F2283=0,H2282+1,IF(F2282=0,H2281+1,IF(F2281=0,H2280+1))))))</f>
        <v>28</v>
      </c>
      <c r="G2285" s="72">
        <f>IF(F2285=0,0,IF(LİSTE!$F$1=F2285,1,F2285+1))</f>
        <v>1</v>
      </c>
      <c r="H2285" s="72">
        <f>IF(G2285=0,0,IF(LİSTE!$F$1=G2285,1,G2285+1))</f>
        <v>2</v>
      </c>
      <c r="I2285" s="72" t="str">
        <f>IFERROR(VLOOKUP(A2285,TATİLLER!$A$2:$D$30000,3,0),"TATİL DEĞİL")</f>
        <v>TATİL DEĞİL</v>
      </c>
    </row>
    <row r="2286" spans="1:9" x14ac:dyDescent="0.25">
      <c r="A2286" s="74">
        <f t="shared" si="529"/>
        <v>48397</v>
      </c>
      <c r="B2286" s="72">
        <f t="shared" si="521"/>
        <v>5</v>
      </c>
      <c r="C2286" s="72" t="str">
        <f>IF(F2286=0,"RESMİ TATİL",VLOOKUP(F2286,LİSTE!$B$7:$D$1300,3,0))</f>
        <v>Zeynep Sevde TOPUZ</v>
      </c>
      <c r="D2286" s="72" t="str">
        <f>IF(G2286=0,"RESMİ TATİL",VLOOKUP(G2286,LİSTE!$B$7:$D$1300,3,0))</f>
        <v>Ömer Asaf KADAŞ</v>
      </c>
      <c r="E2286" s="72" t="str">
        <f>IF(H2286=0,"RESMİ TATİL",VLOOKUP(H2286,LİSTE!$B$7:$D$1300,3,0))</f>
        <v>Ramazan Baran ADIGÜZEL</v>
      </c>
      <c r="F2286" s="72">
        <f>IF(B2286="TATİL",0,IF(F2285&gt;0,IF(LİSTE!$F$1=H2285,1,H2285+1),IF(F2285=0,H2284+1,IF(F2284=0,H2283+1,IF(F2283=0,H2282+1,IF(F2282=0,H2281+1))))))</f>
        <v>3</v>
      </c>
      <c r="G2286" s="72">
        <f>IF(F2286=0,0,IF(LİSTE!$F$1=F2286,1,F2286+1))</f>
        <v>4</v>
      </c>
      <c r="H2286" s="72">
        <f>IF(G2286=0,0,IF(LİSTE!$F$1=G2286,1,G2286+1))</f>
        <v>5</v>
      </c>
      <c r="I2286" s="72" t="str">
        <f>IFERROR(VLOOKUP(A2286,TATİLLER!$A$2:$D$30000,3,0),"TATİL DEĞİL")</f>
        <v>TATİL DEĞİL</v>
      </c>
    </row>
    <row r="2287" spans="1:9" x14ac:dyDescent="0.25">
      <c r="A2287" s="74">
        <f t="shared" ref="A2287" si="531">A2286+3</f>
        <v>48400</v>
      </c>
      <c r="B2287" s="72">
        <f t="shared" si="521"/>
        <v>1</v>
      </c>
      <c r="C2287" s="72" t="str">
        <f>IF(F2287=0,"RESMİ TATİL",VLOOKUP(F2287,LİSTE!$B$7:$D$1300,3,0))</f>
        <v>Bahar AKGÜN</v>
      </c>
      <c r="D2287" s="72" t="str">
        <f>IF(G2287=0,"RESMİ TATİL",VLOOKUP(G2287,LİSTE!$B$7:$D$1300,3,0))</f>
        <v>Ömer AKGÜL</v>
      </c>
      <c r="E2287" s="72" t="str">
        <f>IF(H2287=0,"RESMİ TATİL",VLOOKUP(H2287,LİSTE!$B$7:$D$1300,3,0))</f>
        <v>Muharrem EFE TANRIVERDİ</v>
      </c>
      <c r="F2287" s="72">
        <f>IF(B2287="TATİL",0,IF(F2286&gt;0,IF(LİSTE!$F$1=H2286,1,H2286+1),IF(F2286=0,H2285+1,IF(F2285=0,H2284+1,IF(F2284=0,H2283+1,IF(F2283=0,H2282+1))))))</f>
        <v>6</v>
      </c>
      <c r="G2287" s="72">
        <f>IF(F2287=0,0,IF(LİSTE!$F$1=F2287,1,F2287+1))</f>
        <v>7</v>
      </c>
      <c r="H2287" s="72">
        <f>IF(G2287=0,0,IF(LİSTE!$F$1=G2287,1,G2287+1))</f>
        <v>8</v>
      </c>
      <c r="I2287" s="72" t="str">
        <f>IFERROR(VLOOKUP(A2287,TATİLLER!$A$2:$D$30000,3,0),"TATİL DEĞİL")</f>
        <v>TATİL DEĞİL</v>
      </c>
    </row>
    <row r="2288" spans="1:9" x14ac:dyDescent="0.25">
      <c r="A2288" s="74">
        <f t="shared" si="529"/>
        <v>48401</v>
      </c>
      <c r="B2288" s="72">
        <f t="shared" si="521"/>
        <v>2</v>
      </c>
      <c r="C2288" s="72" t="str">
        <f>IF(F2288=0,"RESMİ TATİL",VLOOKUP(F2288,LİSTE!$B$7:$D$1300,3,0))</f>
        <v>Anıl DOĞAN</v>
      </c>
      <c r="D2288" s="72" t="str">
        <f>IF(G2288=0,"RESMİ TATİL",VLOOKUP(G2288,LİSTE!$B$7:$D$1300,3,0))</f>
        <v>İpek ARSLAN</v>
      </c>
      <c r="E2288" s="72" t="str">
        <f>IF(H2288=0,"RESMİ TATİL",VLOOKUP(H2288,LİSTE!$B$7:$D$1300,3,0))</f>
        <v>Efe KARSAK</v>
      </c>
      <c r="F2288" s="72">
        <f>IF(B2288="TATİL",0,IF(F2287&gt;0,IF(LİSTE!$F$1=H2287,1,H2287+1),IF(F2287=0,H2286+1,IF(F2286=0,H2285+1,IF(F2285=0,H2284+1,IF(F2284=0,H2283+1))))))</f>
        <v>9</v>
      </c>
      <c r="G2288" s="72">
        <f>IF(F2288=0,0,IF(LİSTE!$F$1=F2288,1,F2288+1))</f>
        <v>10</v>
      </c>
      <c r="H2288" s="72">
        <f>IF(G2288=0,0,IF(LİSTE!$F$1=G2288,1,G2288+1))</f>
        <v>11</v>
      </c>
      <c r="I2288" s="72" t="str">
        <f>IFERROR(VLOOKUP(A2288,TATİLLER!$A$2:$D$30000,3,0),"TATİL DEĞİL")</f>
        <v>TATİL DEĞİL</v>
      </c>
    </row>
    <row r="2289" spans="1:9" x14ac:dyDescent="0.25">
      <c r="A2289" s="74">
        <f t="shared" si="529"/>
        <v>48402</v>
      </c>
      <c r="B2289" s="72">
        <f t="shared" si="521"/>
        <v>3</v>
      </c>
      <c r="C2289" s="72" t="str">
        <f>IF(F2289=0,"RESMİ TATİL",VLOOKUP(F2289,LİSTE!$B$7:$D$1300,3,0))</f>
        <v>Abdullah KIRBAÇ</v>
      </c>
      <c r="D2289" s="72" t="str">
        <f>IF(G2289=0,"RESMİ TATİL",VLOOKUP(G2289,LİSTE!$B$7:$D$1300,3,0))</f>
        <v>Ümmü Defne GÜLER</v>
      </c>
      <c r="E2289" s="72" t="str">
        <f>IF(H2289=0,"RESMİ TATİL",VLOOKUP(H2289,LİSTE!$B$7:$D$1300,3,0))</f>
        <v>Şevval ÖZDAMAR</v>
      </c>
      <c r="F2289" s="72">
        <f>IF(B2289="TATİL",0,IF(F2288&gt;0,IF(LİSTE!$F$1=H2288,1,H2288+1),IF(F2288=0,H2287+1,IF(F2287=0,H2286+1,IF(F2286=0,H2285+1,IF(F2285=0,H2284+1))))))</f>
        <v>12</v>
      </c>
      <c r="G2289" s="72">
        <f>IF(F2289=0,0,IF(LİSTE!$F$1=F2289,1,F2289+1))</f>
        <v>13</v>
      </c>
      <c r="H2289" s="72">
        <f>IF(G2289=0,0,IF(LİSTE!$F$1=G2289,1,G2289+1))</f>
        <v>14</v>
      </c>
      <c r="I2289" s="72" t="str">
        <f>IFERROR(VLOOKUP(A2289,TATİLLER!$A$2:$D$30000,3,0),"TATİL DEĞİL")</f>
        <v>TATİL DEĞİL</v>
      </c>
    </row>
    <row r="2290" spans="1:9" x14ac:dyDescent="0.25">
      <c r="A2290" s="74">
        <f t="shared" si="529"/>
        <v>48403</v>
      </c>
      <c r="B2290" s="72">
        <f t="shared" si="521"/>
        <v>4</v>
      </c>
      <c r="C2290" s="72" t="str">
        <f>IF(F2290=0,"RESMİ TATİL",VLOOKUP(F2290,LİSTE!$B$7:$D$1300,3,0))</f>
        <v>Zeynep AKDAĞ</v>
      </c>
      <c r="D2290" s="72" t="str">
        <f>IF(G2290=0,"RESMİ TATİL",VLOOKUP(G2290,LİSTE!$B$7:$D$1300,3,0))</f>
        <v>Esma ÇOKER</v>
      </c>
      <c r="E2290" s="72" t="str">
        <f>IF(H2290=0,"RESMİ TATİL",VLOOKUP(H2290,LİSTE!$B$7:$D$1300,3,0))</f>
        <v>Dursun Kubilay YAŞAR</v>
      </c>
      <c r="F2290" s="72">
        <f>IF(B2290="TATİL",0,IF(F2289&gt;0,IF(LİSTE!$F$1=H2289,1,H2289+1),IF(F2289=0,H2288+1,IF(F2288=0,H2287+1,IF(F2287=0,H2286+1,IF(F2286=0,H2285+1))))))</f>
        <v>15</v>
      </c>
      <c r="G2290" s="72">
        <f>IF(F2290=0,0,IF(LİSTE!$F$1=F2290,1,F2290+1))</f>
        <v>16</v>
      </c>
      <c r="H2290" s="72">
        <f>IF(G2290=0,0,IF(LİSTE!$F$1=G2290,1,G2290+1))</f>
        <v>17</v>
      </c>
      <c r="I2290" s="72" t="str">
        <f>IFERROR(VLOOKUP(A2290,TATİLLER!$A$2:$D$30000,3,0),"TATİL DEĞİL")</f>
        <v>TATİL DEĞİL</v>
      </c>
    </row>
    <row r="2291" spans="1:9" x14ac:dyDescent="0.25">
      <c r="A2291" s="74">
        <f t="shared" si="529"/>
        <v>48404</v>
      </c>
      <c r="B2291" s="72">
        <f t="shared" si="521"/>
        <v>5</v>
      </c>
      <c r="C2291" s="72" t="str">
        <f>IF(F2291=0,"RESMİ TATİL",VLOOKUP(F2291,LİSTE!$B$7:$D$1300,3,0))</f>
        <v>Zeynep Beril BAŞPINAR</v>
      </c>
      <c r="D2291" s="72" t="str">
        <f>IF(G2291=0,"RESMİ TATİL",VLOOKUP(G2291,LİSTE!$B$7:$D$1300,3,0))</f>
        <v>Ahmet DAL</v>
      </c>
      <c r="E2291" s="72" t="str">
        <f>IF(H2291=0,"RESMİ TATİL",VLOOKUP(H2291,LİSTE!$B$7:$D$1300,3,0))</f>
        <v>Emirhan KARATAŞ</v>
      </c>
      <c r="F2291" s="72">
        <f>IF(B2291="TATİL",0,IF(F2290&gt;0,IF(LİSTE!$F$1=H2290,1,H2290+1),IF(F2290=0,H2289+1,IF(F2289=0,H2288+1,IF(F2288=0,H2287+1,IF(F2287=0,H2286+1))))))</f>
        <v>18</v>
      </c>
      <c r="G2291" s="72">
        <f>IF(F2291=0,0,IF(LİSTE!$F$1=F2291,1,F2291+1))</f>
        <v>19</v>
      </c>
      <c r="H2291" s="72">
        <f>IF(G2291=0,0,IF(LİSTE!$F$1=G2291,1,G2291+1))</f>
        <v>20</v>
      </c>
      <c r="I2291" s="72" t="str">
        <f>IFERROR(VLOOKUP(A2291,TATİLLER!$A$2:$D$30000,3,0),"TATİL DEĞİL")</f>
        <v>TATİL DEĞİL</v>
      </c>
    </row>
    <row r="2292" spans="1:9" x14ac:dyDescent="0.25">
      <c r="A2292" s="74">
        <f t="shared" ref="A2292" si="532">A2291+3</f>
        <v>48407</v>
      </c>
      <c r="B2292" s="72">
        <f t="shared" si="521"/>
        <v>1</v>
      </c>
      <c r="C2292" s="72" t="str">
        <f>IF(F2292=0,"RESMİ TATİL",VLOOKUP(F2292,LİSTE!$B$7:$D$1300,3,0))</f>
        <v>Zümra Yeter ARI</v>
      </c>
      <c r="D2292" s="72" t="str">
        <f>IF(G2292=0,"RESMİ TATİL",VLOOKUP(G2292,LİSTE!$B$7:$D$1300,3,0))</f>
        <v>Utku KARAGÖZ</v>
      </c>
      <c r="E2292" s="72" t="str">
        <f>IF(H2292=0,"RESMİ TATİL",VLOOKUP(H2292,LİSTE!$B$7:$D$1300,3,0))</f>
        <v>Feyza Zümra AVCIOĞLU</v>
      </c>
      <c r="F2292" s="72">
        <f>IF(B2292="TATİL",0,IF(F2291&gt;0,IF(LİSTE!$F$1=H2291,1,H2291+1),IF(F2291=0,H2290+1,IF(F2290=0,H2289+1,IF(F2289=0,H2288+1,IF(F2288=0,H2287+1))))))</f>
        <v>21</v>
      </c>
      <c r="G2292" s="72">
        <f>IF(F2292=0,0,IF(LİSTE!$F$1=F2292,1,F2292+1))</f>
        <v>22</v>
      </c>
      <c r="H2292" s="72">
        <f>IF(G2292=0,0,IF(LİSTE!$F$1=G2292,1,G2292+1))</f>
        <v>23</v>
      </c>
      <c r="I2292" s="72" t="str">
        <f>IFERROR(VLOOKUP(A2292,TATİLLER!$A$2:$D$30000,3,0),"TATİL DEĞİL")</f>
        <v>TATİL DEĞİL</v>
      </c>
    </row>
    <row r="2293" spans="1:9" x14ac:dyDescent="0.25">
      <c r="A2293" s="74">
        <f t="shared" si="529"/>
        <v>48408</v>
      </c>
      <c r="B2293" s="72">
        <f t="shared" si="521"/>
        <v>2</v>
      </c>
      <c r="C2293" s="72" t="str">
        <f>IF(F2293=0,"RESMİ TATİL",VLOOKUP(F2293,LİSTE!$B$7:$D$1300,3,0))</f>
        <v>Yusuf Ali TABUR</v>
      </c>
      <c r="D2293" s="72" t="str">
        <f>IF(G2293=0,"RESMİ TATİL",VLOOKUP(G2293,LİSTE!$B$7:$D$1300,3,0))</f>
        <v>Irmak UTEBAY</v>
      </c>
      <c r="E2293" s="72" t="str">
        <f>IF(H2293=0,"RESMİ TATİL",VLOOKUP(H2293,LİSTE!$B$7:$D$1300,3,0))</f>
        <v>Kerem AKKOÇ</v>
      </c>
      <c r="F2293" s="72">
        <f>IF(B2293="TATİL",0,IF(F2292&gt;0,IF(LİSTE!$F$1=H2292,1,H2292+1),IF(F2292=0,H2291+1,IF(F2291=0,H2290+1,IF(F2290=0,H2289+1,IF(F2289=0,H2288+1))))))</f>
        <v>24</v>
      </c>
      <c r="G2293" s="72">
        <f>IF(F2293=0,0,IF(LİSTE!$F$1=F2293,1,F2293+1))</f>
        <v>25</v>
      </c>
      <c r="H2293" s="72">
        <f>IF(G2293=0,0,IF(LİSTE!$F$1=G2293,1,G2293+1))</f>
        <v>26</v>
      </c>
      <c r="I2293" s="72" t="str">
        <f>IFERROR(VLOOKUP(A2293,TATİLLER!$A$2:$D$30000,3,0),"TATİL DEĞİL")</f>
        <v>TATİL DEĞİL</v>
      </c>
    </row>
    <row r="2294" spans="1:9" x14ac:dyDescent="0.25">
      <c r="A2294" s="74">
        <f t="shared" si="529"/>
        <v>48409</v>
      </c>
      <c r="B2294" s="72">
        <f t="shared" si="521"/>
        <v>3</v>
      </c>
      <c r="C2294" s="72" t="str">
        <f>IF(F2294=0,"RESMİ TATİL",VLOOKUP(F2294,LİSTE!$B$7:$D$1300,3,0))</f>
        <v>Elçin Ayşe ELMAS</v>
      </c>
      <c r="D2294" s="72" t="str">
        <f>IF(G2294=0,"RESMİ TATİL",VLOOKUP(G2294,LİSTE!$B$7:$D$1300,3,0))</f>
        <v>Muhammed YILDIZDAĞ</v>
      </c>
      <c r="E2294" s="72" t="str">
        <f>IF(H2294=0,"RESMİ TATİL",VLOOKUP(H2294,LİSTE!$B$7:$D$1300,3,0))</f>
        <v>Nisa Nur SANCAR</v>
      </c>
      <c r="F2294" s="72">
        <f>IF(B2294="TATİL",0,IF(F2293&gt;0,IF(LİSTE!$F$1=H2293,1,H2293+1),IF(F2293=0,H2292+1,IF(F2292=0,H2291+1,IF(F2291=0,H2290+1,IF(F2290=0,H2289+1))))))</f>
        <v>27</v>
      </c>
      <c r="G2294" s="72">
        <f>IF(F2294=0,0,IF(LİSTE!$F$1=F2294,1,F2294+1))</f>
        <v>28</v>
      </c>
      <c r="H2294" s="72">
        <f>IF(G2294=0,0,IF(LİSTE!$F$1=G2294,1,G2294+1))</f>
        <v>1</v>
      </c>
      <c r="I2294" s="72" t="str">
        <f>IFERROR(VLOOKUP(A2294,TATİLLER!$A$2:$D$30000,3,0),"TATİL DEĞİL")</f>
        <v>TATİL DEĞİL</v>
      </c>
    </row>
    <row r="2295" spans="1:9" x14ac:dyDescent="0.25">
      <c r="A2295" s="74">
        <f t="shared" si="529"/>
        <v>48410</v>
      </c>
      <c r="B2295" s="72">
        <f t="shared" si="521"/>
        <v>4</v>
      </c>
      <c r="C2295" s="72" t="str">
        <f>IF(F2295=0,"RESMİ TATİL",VLOOKUP(F2295,LİSTE!$B$7:$D$1300,3,0))</f>
        <v>Esila ÇETİN</v>
      </c>
      <c r="D2295" s="72" t="str">
        <f>IF(G2295=0,"RESMİ TATİL",VLOOKUP(G2295,LİSTE!$B$7:$D$1300,3,0))</f>
        <v>Zeynep Sevde TOPUZ</v>
      </c>
      <c r="E2295" s="72" t="str">
        <f>IF(H2295=0,"RESMİ TATİL",VLOOKUP(H2295,LİSTE!$B$7:$D$1300,3,0))</f>
        <v>Ömer Asaf KADAŞ</v>
      </c>
      <c r="F2295" s="72">
        <f>IF(B2295="TATİL",0,IF(F2294&gt;0,IF(LİSTE!$F$1=H2294,1,H2294+1),IF(F2294=0,H2293+1,IF(F2293=0,H2292+1,IF(F2292=0,H2291+1,IF(F2291=0,H2290+1))))))</f>
        <v>2</v>
      </c>
      <c r="G2295" s="72">
        <f>IF(F2295=0,0,IF(LİSTE!$F$1=F2295,1,F2295+1))</f>
        <v>3</v>
      </c>
      <c r="H2295" s="72">
        <f>IF(G2295=0,0,IF(LİSTE!$F$1=G2295,1,G2295+1))</f>
        <v>4</v>
      </c>
      <c r="I2295" s="72" t="str">
        <f>IFERROR(VLOOKUP(A2295,TATİLLER!$A$2:$D$30000,3,0),"TATİL DEĞİL")</f>
        <v>TATİL DEĞİL</v>
      </c>
    </row>
    <row r="2296" spans="1:9" x14ac:dyDescent="0.25">
      <c r="A2296" s="74">
        <f t="shared" si="529"/>
        <v>48411</v>
      </c>
      <c r="B2296" s="72">
        <f t="shared" si="521"/>
        <v>5</v>
      </c>
      <c r="C2296" s="72" t="str">
        <f>IF(F2296=0,"RESMİ TATİL",VLOOKUP(F2296,LİSTE!$B$7:$D$1300,3,0))</f>
        <v>Ramazan Baran ADIGÜZEL</v>
      </c>
      <c r="D2296" s="72" t="str">
        <f>IF(G2296=0,"RESMİ TATİL",VLOOKUP(G2296,LİSTE!$B$7:$D$1300,3,0))</f>
        <v>Bahar AKGÜN</v>
      </c>
      <c r="E2296" s="72" t="str">
        <f>IF(H2296=0,"RESMİ TATİL",VLOOKUP(H2296,LİSTE!$B$7:$D$1300,3,0))</f>
        <v>Ömer AKGÜL</v>
      </c>
      <c r="F2296" s="72">
        <f>IF(B2296="TATİL",0,IF(F2295&gt;0,IF(LİSTE!$F$1=H2295,1,H2295+1),IF(F2295=0,H2294+1,IF(F2294=0,H2293+1,IF(F2293=0,H2292+1,IF(F2292=0,H2291+1))))))</f>
        <v>5</v>
      </c>
      <c r="G2296" s="72">
        <f>IF(F2296=0,0,IF(LİSTE!$F$1=F2296,1,F2296+1))</f>
        <v>6</v>
      </c>
      <c r="H2296" s="72">
        <f>IF(G2296=0,0,IF(LİSTE!$F$1=G2296,1,G2296+1))</f>
        <v>7</v>
      </c>
      <c r="I2296" s="72" t="str">
        <f>IFERROR(VLOOKUP(A2296,TATİLLER!$A$2:$D$30000,3,0),"TATİL DEĞİL")</f>
        <v>TATİL DEĞİL</v>
      </c>
    </row>
    <row r="2297" spans="1:9" x14ac:dyDescent="0.25">
      <c r="A2297" s="74">
        <f t="shared" ref="A2297" si="533">A2296+3</f>
        <v>48414</v>
      </c>
      <c r="B2297" s="72">
        <f t="shared" si="521"/>
        <v>1</v>
      </c>
      <c r="C2297" s="72" t="str">
        <f>IF(F2297=0,"RESMİ TATİL",VLOOKUP(F2297,LİSTE!$B$7:$D$1300,3,0))</f>
        <v>Muharrem EFE TANRIVERDİ</v>
      </c>
      <c r="D2297" s="72" t="str">
        <f>IF(G2297=0,"RESMİ TATİL",VLOOKUP(G2297,LİSTE!$B$7:$D$1300,3,0))</f>
        <v>Anıl DOĞAN</v>
      </c>
      <c r="E2297" s="72" t="str">
        <f>IF(H2297=0,"RESMİ TATİL",VLOOKUP(H2297,LİSTE!$B$7:$D$1300,3,0))</f>
        <v>İpek ARSLAN</v>
      </c>
      <c r="F2297" s="72">
        <f>IF(B2297="TATİL",0,IF(F2296&gt;0,IF(LİSTE!$F$1=H2296,1,H2296+1),IF(F2296=0,H2295+1,IF(F2295=0,H2294+1,IF(F2294=0,H2293+1,IF(F2293=0,H2292+1))))))</f>
        <v>8</v>
      </c>
      <c r="G2297" s="72">
        <f>IF(F2297=0,0,IF(LİSTE!$F$1=F2297,1,F2297+1))</f>
        <v>9</v>
      </c>
      <c r="H2297" s="72">
        <f>IF(G2297=0,0,IF(LİSTE!$F$1=G2297,1,G2297+1))</f>
        <v>10</v>
      </c>
      <c r="I2297" s="72" t="str">
        <f>IFERROR(VLOOKUP(A2297,TATİLLER!$A$2:$D$30000,3,0),"TATİL DEĞİL")</f>
        <v>TATİL DEĞİL</v>
      </c>
    </row>
    <row r="2298" spans="1:9" x14ac:dyDescent="0.25">
      <c r="A2298" s="74">
        <f t="shared" si="529"/>
        <v>48415</v>
      </c>
      <c r="B2298" s="72">
        <f t="shared" si="521"/>
        <v>2</v>
      </c>
      <c r="C2298" s="72" t="str">
        <f>IF(F2298=0,"RESMİ TATİL",VLOOKUP(F2298,LİSTE!$B$7:$D$1300,3,0))</f>
        <v>Efe KARSAK</v>
      </c>
      <c r="D2298" s="72" t="str">
        <f>IF(G2298=0,"RESMİ TATİL",VLOOKUP(G2298,LİSTE!$B$7:$D$1300,3,0))</f>
        <v>Abdullah KIRBAÇ</v>
      </c>
      <c r="E2298" s="72" t="str">
        <f>IF(H2298=0,"RESMİ TATİL",VLOOKUP(H2298,LİSTE!$B$7:$D$1300,3,0))</f>
        <v>Ümmü Defne GÜLER</v>
      </c>
      <c r="F2298" s="72">
        <f>IF(B2298="TATİL",0,IF(F2297&gt;0,IF(LİSTE!$F$1=H2297,1,H2297+1),IF(F2297=0,H2296+1,IF(F2296=0,H2295+1,IF(F2295=0,H2294+1,IF(F2294=0,H2293+1))))))</f>
        <v>11</v>
      </c>
      <c r="G2298" s="72">
        <f>IF(F2298=0,0,IF(LİSTE!$F$1=F2298,1,F2298+1))</f>
        <v>12</v>
      </c>
      <c r="H2298" s="72">
        <f>IF(G2298=0,0,IF(LİSTE!$F$1=G2298,1,G2298+1))</f>
        <v>13</v>
      </c>
      <c r="I2298" s="72" t="str">
        <f>IFERROR(VLOOKUP(A2298,TATİLLER!$A$2:$D$30000,3,0),"TATİL DEĞİL")</f>
        <v>TATİL DEĞİL</v>
      </c>
    </row>
    <row r="2299" spans="1:9" x14ac:dyDescent="0.25">
      <c r="A2299" s="74">
        <f t="shared" si="529"/>
        <v>48416</v>
      </c>
      <c r="B2299" s="72">
        <f t="shared" si="521"/>
        <v>3</v>
      </c>
      <c r="C2299" s="72" t="str">
        <f>IF(F2299=0,"RESMİ TATİL",VLOOKUP(F2299,LİSTE!$B$7:$D$1300,3,0))</f>
        <v>Şevval ÖZDAMAR</v>
      </c>
      <c r="D2299" s="72" t="str">
        <f>IF(G2299=0,"RESMİ TATİL",VLOOKUP(G2299,LİSTE!$B$7:$D$1300,3,0))</f>
        <v>Zeynep AKDAĞ</v>
      </c>
      <c r="E2299" s="72" t="str">
        <f>IF(H2299=0,"RESMİ TATİL",VLOOKUP(H2299,LİSTE!$B$7:$D$1300,3,0))</f>
        <v>Esma ÇOKER</v>
      </c>
      <c r="F2299" s="72">
        <f>IF(B2299="TATİL",0,IF(F2298&gt;0,IF(LİSTE!$F$1=H2298,1,H2298+1),IF(F2298=0,H2297+1,IF(F2297=0,H2296+1,IF(F2296=0,H2295+1,IF(F2295=0,H2294+1))))))</f>
        <v>14</v>
      </c>
      <c r="G2299" s="72">
        <f>IF(F2299=0,0,IF(LİSTE!$F$1=F2299,1,F2299+1))</f>
        <v>15</v>
      </c>
      <c r="H2299" s="72">
        <f>IF(G2299=0,0,IF(LİSTE!$F$1=G2299,1,G2299+1))</f>
        <v>16</v>
      </c>
      <c r="I2299" s="72" t="str">
        <f>IFERROR(VLOOKUP(A2299,TATİLLER!$A$2:$D$30000,3,0),"TATİL DEĞİL")</f>
        <v>TATİL DEĞİL</v>
      </c>
    </row>
    <row r="2300" spans="1:9" x14ac:dyDescent="0.25">
      <c r="A2300" s="74">
        <f t="shared" si="529"/>
        <v>48417</v>
      </c>
      <c r="B2300" s="72">
        <f t="shared" si="521"/>
        <v>4</v>
      </c>
      <c r="C2300" s="72" t="str">
        <f>IF(F2300=0,"RESMİ TATİL",VLOOKUP(F2300,LİSTE!$B$7:$D$1300,3,0))</f>
        <v>Dursun Kubilay YAŞAR</v>
      </c>
      <c r="D2300" s="72" t="str">
        <f>IF(G2300=0,"RESMİ TATİL",VLOOKUP(G2300,LİSTE!$B$7:$D$1300,3,0))</f>
        <v>Zeynep Beril BAŞPINAR</v>
      </c>
      <c r="E2300" s="72" t="str">
        <f>IF(H2300=0,"RESMİ TATİL",VLOOKUP(H2300,LİSTE!$B$7:$D$1300,3,0))</f>
        <v>Ahmet DAL</v>
      </c>
      <c r="F2300" s="72">
        <f>IF(B2300="TATİL",0,IF(F2299&gt;0,IF(LİSTE!$F$1=H2299,1,H2299+1),IF(F2299=0,H2298+1,IF(F2298=0,H2297+1,IF(F2297=0,H2296+1,IF(F2296=0,H2295+1))))))</f>
        <v>17</v>
      </c>
      <c r="G2300" s="72">
        <f>IF(F2300=0,0,IF(LİSTE!$F$1=F2300,1,F2300+1))</f>
        <v>18</v>
      </c>
      <c r="H2300" s="72">
        <f>IF(G2300=0,0,IF(LİSTE!$F$1=G2300,1,G2300+1))</f>
        <v>19</v>
      </c>
      <c r="I2300" s="72" t="str">
        <f>IFERROR(VLOOKUP(A2300,TATİLLER!$A$2:$D$30000,3,0),"TATİL DEĞİL")</f>
        <v>TATİL DEĞİL</v>
      </c>
    </row>
    <row r="2301" spans="1:9" x14ac:dyDescent="0.25">
      <c r="A2301" s="74">
        <f t="shared" si="529"/>
        <v>48418</v>
      </c>
      <c r="B2301" s="72">
        <f t="shared" si="521"/>
        <v>5</v>
      </c>
      <c r="C2301" s="72" t="str">
        <f>IF(F2301=0,"RESMİ TATİL",VLOOKUP(F2301,LİSTE!$B$7:$D$1300,3,0))</f>
        <v>Emirhan KARATAŞ</v>
      </c>
      <c r="D2301" s="72" t="str">
        <f>IF(G2301=0,"RESMİ TATİL",VLOOKUP(G2301,LİSTE!$B$7:$D$1300,3,0))</f>
        <v>Zümra Yeter ARI</v>
      </c>
      <c r="E2301" s="72" t="str">
        <f>IF(H2301=0,"RESMİ TATİL",VLOOKUP(H2301,LİSTE!$B$7:$D$1300,3,0))</f>
        <v>Utku KARAGÖZ</v>
      </c>
      <c r="F2301" s="72">
        <f>IF(B2301="TATİL",0,IF(F2300&gt;0,IF(LİSTE!$F$1=H2300,1,H2300+1),IF(F2300=0,H2299+1,IF(F2299=0,H2298+1,IF(F2298=0,H2297+1,IF(F2297=0,H2296+1))))))</f>
        <v>20</v>
      </c>
      <c r="G2301" s="72">
        <f>IF(F2301=0,0,IF(LİSTE!$F$1=F2301,1,F2301+1))</f>
        <v>21</v>
      </c>
      <c r="H2301" s="72">
        <f>IF(G2301=0,0,IF(LİSTE!$F$1=G2301,1,G2301+1))</f>
        <v>22</v>
      </c>
      <c r="I2301" s="72" t="str">
        <f>IFERROR(VLOOKUP(A2301,TATİLLER!$A$2:$D$30000,3,0),"TATİL DEĞİL")</f>
        <v>TATİL DEĞİL</v>
      </c>
    </row>
    <row r="2302" spans="1:9" x14ac:dyDescent="0.25">
      <c r="A2302" s="74">
        <f t="shared" ref="A2302" si="534">A2301+3</f>
        <v>48421</v>
      </c>
      <c r="B2302" s="72">
        <f t="shared" si="521"/>
        <v>1</v>
      </c>
      <c r="C2302" s="72" t="str">
        <f>IF(F2302=0,"RESMİ TATİL",VLOOKUP(F2302,LİSTE!$B$7:$D$1300,3,0))</f>
        <v>Feyza Zümra AVCIOĞLU</v>
      </c>
      <c r="D2302" s="72" t="str">
        <f>IF(G2302=0,"RESMİ TATİL",VLOOKUP(G2302,LİSTE!$B$7:$D$1300,3,0))</f>
        <v>Yusuf Ali TABUR</v>
      </c>
      <c r="E2302" s="72" t="str">
        <f>IF(H2302=0,"RESMİ TATİL",VLOOKUP(H2302,LİSTE!$B$7:$D$1300,3,0))</f>
        <v>Irmak UTEBAY</v>
      </c>
      <c r="F2302" s="72">
        <f>IF(B2302="TATİL",0,IF(F2301&gt;0,IF(LİSTE!$F$1=H2301,1,H2301+1),IF(F2301=0,H2300+1,IF(F2300=0,H2299+1,IF(F2299=0,H2298+1,IF(F2298=0,H2297+1))))))</f>
        <v>23</v>
      </c>
      <c r="G2302" s="72">
        <f>IF(F2302=0,0,IF(LİSTE!$F$1=F2302,1,F2302+1))</f>
        <v>24</v>
      </c>
      <c r="H2302" s="72">
        <f>IF(G2302=0,0,IF(LİSTE!$F$1=G2302,1,G2302+1))</f>
        <v>25</v>
      </c>
      <c r="I2302" s="72" t="str">
        <f>IFERROR(VLOOKUP(A2302,TATİLLER!$A$2:$D$30000,3,0),"TATİL DEĞİL")</f>
        <v>TATİL DEĞİL</v>
      </c>
    </row>
    <row r="2303" spans="1:9" x14ac:dyDescent="0.25">
      <c r="A2303" s="74">
        <f t="shared" si="529"/>
        <v>48422</v>
      </c>
      <c r="B2303" s="72">
        <f t="shared" si="521"/>
        <v>2</v>
      </c>
      <c r="C2303" s="72" t="str">
        <f>IF(F2303=0,"RESMİ TATİL",VLOOKUP(F2303,LİSTE!$B$7:$D$1300,3,0))</f>
        <v>Kerem AKKOÇ</v>
      </c>
      <c r="D2303" s="72" t="str">
        <f>IF(G2303=0,"RESMİ TATİL",VLOOKUP(G2303,LİSTE!$B$7:$D$1300,3,0))</f>
        <v>Elçin Ayşe ELMAS</v>
      </c>
      <c r="E2303" s="72" t="str">
        <f>IF(H2303=0,"RESMİ TATİL",VLOOKUP(H2303,LİSTE!$B$7:$D$1300,3,0))</f>
        <v>Muhammed YILDIZDAĞ</v>
      </c>
      <c r="F2303" s="72">
        <f>IF(B2303="TATİL",0,IF(F2302&gt;0,IF(LİSTE!$F$1=H2302,1,H2302+1),IF(F2302=0,H2301+1,IF(F2301=0,H2300+1,IF(F2300=0,H2299+1,IF(F2299=0,H2298+1))))))</f>
        <v>26</v>
      </c>
      <c r="G2303" s="72">
        <f>IF(F2303=0,0,IF(LİSTE!$F$1=F2303,1,F2303+1))</f>
        <v>27</v>
      </c>
      <c r="H2303" s="72">
        <f>IF(G2303=0,0,IF(LİSTE!$F$1=G2303,1,G2303+1))</f>
        <v>28</v>
      </c>
      <c r="I2303" s="72" t="str">
        <f>IFERROR(VLOOKUP(A2303,TATİLLER!$A$2:$D$30000,3,0),"TATİL DEĞİL")</f>
        <v>TATİL DEĞİL</v>
      </c>
    </row>
    <row r="2304" spans="1:9" x14ac:dyDescent="0.25">
      <c r="A2304" s="74">
        <f t="shared" si="529"/>
        <v>48423</v>
      </c>
      <c r="B2304" s="72">
        <f t="shared" si="521"/>
        <v>3</v>
      </c>
      <c r="C2304" s="72" t="str">
        <f>IF(F2304=0,"RESMİ TATİL",VLOOKUP(F2304,LİSTE!$B$7:$D$1300,3,0))</f>
        <v>Nisa Nur SANCAR</v>
      </c>
      <c r="D2304" s="72" t="str">
        <f>IF(G2304=0,"RESMİ TATİL",VLOOKUP(G2304,LİSTE!$B$7:$D$1300,3,0))</f>
        <v>Esila ÇETİN</v>
      </c>
      <c r="E2304" s="72" t="str">
        <f>IF(H2304=0,"RESMİ TATİL",VLOOKUP(H2304,LİSTE!$B$7:$D$1300,3,0))</f>
        <v>Zeynep Sevde TOPUZ</v>
      </c>
      <c r="F2304" s="72">
        <f>IF(B2304="TATİL",0,IF(F2303&gt;0,IF(LİSTE!$F$1=H2303,1,H2303+1),IF(F2303=0,H2302+1,IF(F2302=0,H2301+1,IF(F2301=0,H2300+1,IF(F2300=0,H2299+1))))))</f>
        <v>1</v>
      </c>
      <c r="G2304" s="72">
        <f>IF(F2304=0,0,IF(LİSTE!$F$1=F2304,1,F2304+1))</f>
        <v>2</v>
      </c>
      <c r="H2304" s="72">
        <f>IF(G2304=0,0,IF(LİSTE!$F$1=G2304,1,G2304+1))</f>
        <v>3</v>
      </c>
      <c r="I2304" s="72" t="str">
        <f>IFERROR(VLOOKUP(A2304,TATİLLER!$A$2:$D$30000,3,0),"TATİL DEĞİL")</f>
        <v>TATİL DEĞİL</v>
      </c>
    </row>
    <row r="2305" spans="1:9" x14ac:dyDescent="0.25">
      <c r="A2305" s="74">
        <f t="shared" si="529"/>
        <v>48424</v>
      </c>
      <c r="B2305" s="72">
        <f t="shared" si="521"/>
        <v>4</v>
      </c>
      <c r="C2305" s="72" t="str">
        <f>IF(F2305=0,"RESMİ TATİL",VLOOKUP(F2305,LİSTE!$B$7:$D$1300,3,0))</f>
        <v>Ömer Asaf KADAŞ</v>
      </c>
      <c r="D2305" s="72" t="str">
        <f>IF(G2305=0,"RESMİ TATİL",VLOOKUP(G2305,LİSTE!$B$7:$D$1300,3,0))</f>
        <v>Ramazan Baran ADIGÜZEL</v>
      </c>
      <c r="E2305" s="72" t="str">
        <f>IF(H2305=0,"RESMİ TATİL",VLOOKUP(H2305,LİSTE!$B$7:$D$1300,3,0))</f>
        <v>Bahar AKGÜN</v>
      </c>
      <c r="F2305" s="72">
        <f>IF(B2305="TATİL",0,IF(F2304&gt;0,IF(LİSTE!$F$1=H2304,1,H2304+1),IF(F2304=0,H2303+1,IF(F2303=0,H2302+1,IF(F2302=0,H2301+1,IF(F2301=0,H2300+1))))))</f>
        <v>4</v>
      </c>
      <c r="G2305" s="72">
        <f>IF(F2305=0,0,IF(LİSTE!$F$1=F2305,1,F2305+1))</f>
        <v>5</v>
      </c>
      <c r="H2305" s="72">
        <f>IF(G2305=0,0,IF(LİSTE!$F$1=G2305,1,G2305+1))</f>
        <v>6</v>
      </c>
      <c r="I2305" s="72" t="str">
        <f>IFERROR(VLOOKUP(A2305,TATİLLER!$A$2:$D$30000,3,0),"TATİL DEĞİL")</f>
        <v>TATİL DEĞİL</v>
      </c>
    </row>
    <row r="2306" spans="1:9" x14ac:dyDescent="0.25">
      <c r="A2306" s="74">
        <f t="shared" si="529"/>
        <v>48425</v>
      </c>
      <c r="B2306" s="72">
        <f t="shared" si="521"/>
        <v>5</v>
      </c>
      <c r="C2306" s="72" t="str">
        <f>IF(F2306=0,"RESMİ TATİL",VLOOKUP(F2306,LİSTE!$B$7:$D$1300,3,0))</f>
        <v>Ömer AKGÜL</v>
      </c>
      <c r="D2306" s="72" t="str">
        <f>IF(G2306=0,"RESMİ TATİL",VLOOKUP(G2306,LİSTE!$B$7:$D$1300,3,0))</f>
        <v>Muharrem EFE TANRIVERDİ</v>
      </c>
      <c r="E2306" s="72" t="str">
        <f>IF(H2306=0,"RESMİ TATİL",VLOOKUP(H2306,LİSTE!$B$7:$D$1300,3,0))</f>
        <v>Anıl DOĞAN</v>
      </c>
      <c r="F2306" s="72">
        <f>IF(B2306="TATİL",0,IF(F2305&gt;0,IF(LİSTE!$F$1=H2305,1,H2305+1),IF(F2305=0,H2304+1,IF(F2304=0,H2303+1,IF(F2303=0,H2302+1,IF(F2302=0,H2301+1))))))</f>
        <v>7</v>
      </c>
      <c r="G2306" s="72">
        <f>IF(F2306=0,0,IF(LİSTE!$F$1=F2306,1,F2306+1))</f>
        <v>8</v>
      </c>
      <c r="H2306" s="72">
        <f>IF(G2306=0,0,IF(LİSTE!$F$1=G2306,1,G2306+1))</f>
        <v>9</v>
      </c>
      <c r="I2306" s="72" t="str">
        <f>IFERROR(VLOOKUP(A2306,TATİLLER!$A$2:$D$30000,3,0),"TATİL DEĞİL")</f>
        <v>TATİL DEĞİL</v>
      </c>
    </row>
    <row r="2307" spans="1:9" x14ac:dyDescent="0.25">
      <c r="A2307" s="74">
        <f t="shared" ref="A2307" si="535">A2306+3</f>
        <v>48428</v>
      </c>
      <c r="B2307" s="72">
        <f t="shared" ref="B2307:B2370" si="536">IF(I2307="TATİL","TATİL",WEEKDAY(A2307,2))</f>
        <v>1</v>
      </c>
      <c r="C2307" s="72" t="str">
        <f>IF(F2307=0,"RESMİ TATİL",VLOOKUP(F2307,LİSTE!$B$7:$D$1300,3,0))</f>
        <v>İpek ARSLAN</v>
      </c>
      <c r="D2307" s="72" t="str">
        <f>IF(G2307=0,"RESMİ TATİL",VLOOKUP(G2307,LİSTE!$B$7:$D$1300,3,0))</f>
        <v>Efe KARSAK</v>
      </c>
      <c r="E2307" s="72" t="str">
        <f>IF(H2307=0,"RESMİ TATİL",VLOOKUP(H2307,LİSTE!$B$7:$D$1300,3,0))</f>
        <v>Abdullah KIRBAÇ</v>
      </c>
      <c r="F2307" s="72">
        <f>IF(B2307="TATİL",0,IF(F2306&gt;0,IF(LİSTE!$F$1=H2306,1,H2306+1),IF(F2306=0,H2305+1,IF(F2305=0,H2304+1,IF(F2304=0,H2303+1,IF(F2303=0,H2302+1))))))</f>
        <v>10</v>
      </c>
      <c r="G2307" s="72">
        <f>IF(F2307=0,0,IF(LİSTE!$F$1=F2307,1,F2307+1))</f>
        <v>11</v>
      </c>
      <c r="H2307" s="72">
        <f>IF(G2307=0,0,IF(LİSTE!$F$1=G2307,1,G2307+1))</f>
        <v>12</v>
      </c>
      <c r="I2307" s="72" t="str">
        <f>IFERROR(VLOOKUP(A2307,TATİLLER!$A$2:$D$30000,3,0),"TATİL DEĞİL")</f>
        <v>TATİL DEĞİL</v>
      </c>
    </row>
    <row r="2308" spans="1:9" x14ac:dyDescent="0.25">
      <c r="A2308" s="74">
        <f t="shared" si="529"/>
        <v>48429</v>
      </c>
      <c r="B2308" s="72">
        <f t="shared" si="536"/>
        <v>2</v>
      </c>
      <c r="C2308" s="72" t="str">
        <f>IF(F2308=0,"RESMİ TATİL",VLOOKUP(F2308,LİSTE!$B$7:$D$1300,3,0))</f>
        <v>Ümmü Defne GÜLER</v>
      </c>
      <c r="D2308" s="72" t="str">
        <f>IF(G2308=0,"RESMİ TATİL",VLOOKUP(G2308,LİSTE!$B$7:$D$1300,3,0))</f>
        <v>Şevval ÖZDAMAR</v>
      </c>
      <c r="E2308" s="72" t="str">
        <f>IF(H2308=0,"RESMİ TATİL",VLOOKUP(H2308,LİSTE!$B$7:$D$1300,3,0))</f>
        <v>Zeynep AKDAĞ</v>
      </c>
      <c r="F2308" s="72">
        <f>IF(B2308="TATİL",0,IF(F2307&gt;0,IF(LİSTE!$F$1=H2307,1,H2307+1),IF(F2307=0,H2306+1,IF(F2306=0,H2305+1,IF(F2305=0,H2304+1,IF(F2304=0,H2303+1))))))</f>
        <v>13</v>
      </c>
      <c r="G2308" s="72">
        <f>IF(F2308=0,0,IF(LİSTE!$F$1=F2308,1,F2308+1))</f>
        <v>14</v>
      </c>
      <c r="H2308" s="72">
        <f>IF(G2308=0,0,IF(LİSTE!$F$1=G2308,1,G2308+1))</f>
        <v>15</v>
      </c>
      <c r="I2308" s="72" t="str">
        <f>IFERROR(VLOOKUP(A2308,TATİLLER!$A$2:$D$30000,3,0),"TATİL DEĞİL")</f>
        <v>TATİL DEĞİL</v>
      </c>
    </row>
    <row r="2309" spans="1:9" x14ac:dyDescent="0.25">
      <c r="A2309" s="74">
        <f t="shared" si="529"/>
        <v>48430</v>
      </c>
      <c r="B2309" s="72">
        <f t="shared" si="536"/>
        <v>3</v>
      </c>
      <c r="C2309" s="72" t="str">
        <f>IF(F2309=0,"RESMİ TATİL",VLOOKUP(F2309,LİSTE!$B$7:$D$1300,3,0))</f>
        <v>Esma ÇOKER</v>
      </c>
      <c r="D2309" s="72" t="str">
        <f>IF(G2309=0,"RESMİ TATİL",VLOOKUP(G2309,LİSTE!$B$7:$D$1300,3,0))</f>
        <v>Dursun Kubilay YAŞAR</v>
      </c>
      <c r="E2309" s="72" t="str">
        <f>IF(H2309=0,"RESMİ TATİL",VLOOKUP(H2309,LİSTE!$B$7:$D$1300,3,0))</f>
        <v>Zeynep Beril BAŞPINAR</v>
      </c>
      <c r="F2309" s="72">
        <f>IF(B2309="TATİL",0,IF(F2308&gt;0,IF(LİSTE!$F$1=H2308,1,H2308+1),IF(F2308=0,H2307+1,IF(F2307=0,H2306+1,IF(F2306=0,H2305+1,IF(F2305=0,H2304+1))))))</f>
        <v>16</v>
      </c>
      <c r="G2309" s="72">
        <f>IF(F2309=0,0,IF(LİSTE!$F$1=F2309,1,F2309+1))</f>
        <v>17</v>
      </c>
      <c r="H2309" s="72">
        <f>IF(G2309=0,0,IF(LİSTE!$F$1=G2309,1,G2309+1))</f>
        <v>18</v>
      </c>
      <c r="I2309" s="72" t="str">
        <f>IFERROR(VLOOKUP(A2309,TATİLLER!$A$2:$D$30000,3,0),"TATİL DEĞİL")</f>
        <v>TATİL DEĞİL</v>
      </c>
    </row>
    <row r="2310" spans="1:9" x14ac:dyDescent="0.25">
      <c r="A2310" s="74">
        <f t="shared" si="529"/>
        <v>48431</v>
      </c>
      <c r="B2310" s="72">
        <f t="shared" si="536"/>
        <v>4</v>
      </c>
      <c r="C2310" s="72" t="str">
        <f>IF(F2310=0,"RESMİ TATİL",VLOOKUP(F2310,LİSTE!$B$7:$D$1300,3,0))</f>
        <v>Ahmet DAL</v>
      </c>
      <c r="D2310" s="72" t="str">
        <f>IF(G2310=0,"RESMİ TATİL",VLOOKUP(G2310,LİSTE!$B$7:$D$1300,3,0))</f>
        <v>Emirhan KARATAŞ</v>
      </c>
      <c r="E2310" s="72" t="str">
        <f>IF(H2310=0,"RESMİ TATİL",VLOOKUP(H2310,LİSTE!$B$7:$D$1300,3,0))</f>
        <v>Zümra Yeter ARI</v>
      </c>
      <c r="F2310" s="72">
        <f>IF(B2310="TATİL",0,IF(F2309&gt;0,IF(LİSTE!$F$1=H2309,1,H2309+1),IF(F2309=0,H2308+1,IF(F2308=0,H2307+1,IF(F2307=0,H2306+1,IF(F2306=0,H2305+1))))))</f>
        <v>19</v>
      </c>
      <c r="G2310" s="72">
        <f>IF(F2310=0,0,IF(LİSTE!$F$1=F2310,1,F2310+1))</f>
        <v>20</v>
      </c>
      <c r="H2310" s="72">
        <f>IF(G2310=0,0,IF(LİSTE!$F$1=G2310,1,G2310+1))</f>
        <v>21</v>
      </c>
      <c r="I2310" s="72" t="str">
        <f>IFERROR(VLOOKUP(A2310,TATİLLER!$A$2:$D$30000,3,0),"TATİL DEĞİL")</f>
        <v>TATİL DEĞİL</v>
      </c>
    </row>
    <row r="2311" spans="1:9" x14ac:dyDescent="0.25">
      <c r="A2311" s="74">
        <f t="shared" si="529"/>
        <v>48432</v>
      </c>
      <c r="B2311" s="72">
        <f t="shared" si="536"/>
        <v>5</v>
      </c>
      <c r="C2311" s="72" t="str">
        <f>IF(F2311=0,"RESMİ TATİL",VLOOKUP(F2311,LİSTE!$B$7:$D$1300,3,0))</f>
        <v>Utku KARAGÖZ</v>
      </c>
      <c r="D2311" s="72" t="str">
        <f>IF(G2311=0,"RESMİ TATİL",VLOOKUP(G2311,LİSTE!$B$7:$D$1300,3,0))</f>
        <v>Feyza Zümra AVCIOĞLU</v>
      </c>
      <c r="E2311" s="72" t="str">
        <f>IF(H2311=0,"RESMİ TATİL",VLOOKUP(H2311,LİSTE!$B$7:$D$1300,3,0))</f>
        <v>Yusuf Ali TABUR</v>
      </c>
      <c r="F2311" s="72">
        <f>IF(B2311="TATİL",0,IF(F2310&gt;0,IF(LİSTE!$F$1=H2310,1,H2310+1),IF(F2310=0,H2309+1,IF(F2309=0,H2308+1,IF(F2308=0,H2307+1,IF(F2307=0,H2306+1))))))</f>
        <v>22</v>
      </c>
      <c r="G2311" s="72">
        <f>IF(F2311=0,0,IF(LİSTE!$F$1=F2311,1,F2311+1))</f>
        <v>23</v>
      </c>
      <c r="H2311" s="72">
        <f>IF(G2311=0,0,IF(LİSTE!$F$1=G2311,1,G2311+1))</f>
        <v>24</v>
      </c>
      <c r="I2311" s="72" t="str">
        <f>IFERROR(VLOOKUP(A2311,TATİLLER!$A$2:$D$30000,3,0),"TATİL DEĞİL")</f>
        <v>TATİL DEĞİL</v>
      </c>
    </row>
    <row r="2312" spans="1:9" x14ac:dyDescent="0.25">
      <c r="A2312" s="74">
        <f t="shared" ref="A2312" si="537">A2311+3</f>
        <v>48435</v>
      </c>
      <c r="B2312" s="72">
        <f t="shared" si="536"/>
        <v>1</v>
      </c>
      <c r="C2312" s="72" t="str">
        <f>IF(F2312=0,"RESMİ TATİL",VLOOKUP(F2312,LİSTE!$B$7:$D$1300,3,0))</f>
        <v>Irmak UTEBAY</v>
      </c>
      <c r="D2312" s="72" t="str">
        <f>IF(G2312=0,"RESMİ TATİL",VLOOKUP(G2312,LİSTE!$B$7:$D$1300,3,0))</f>
        <v>Kerem AKKOÇ</v>
      </c>
      <c r="E2312" s="72" t="str">
        <f>IF(H2312=0,"RESMİ TATİL",VLOOKUP(H2312,LİSTE!$B$7:$D$1300,3,0))</f>
        <v>Elçin Ayşe ELMAS</v>
      </c>
      <c r="F2312" s="72">
        <f>IF(B2312="TATİL",0,IF(F2311&gt;0,IF(LİSTE!$F$1=H2311,1,H2311+1),IF(F2311=0,H2310+1,IF(F2310=0,H2309+1,IF(F2309=0,H2308+1,IF(F2308=0,H2307+1))))))</f>
        <v>25</v>
      </c>
      <c r="G2312" s="72">
        <f>IF(F2312=0,0,IF(LİSTE!$F$1=F2312,1,F2312+1))</f>
        <v>26</v>
      </c>
      <c r="H2312" s="72">
        <f>IF(G2312=0,0,IF(LİSTE!$F$1=G2312,1,G2312+1))</f>
        <v>27</v>
      </c>
      <c r="I2312" s="72" t="str">
        <f>IFERROR(VLOOKUP(A2312,TATİLLER!$A$2:$D$30000,3,0),"TATİL DEĞİL")</f>
        <v>TATİL DEĞİL</v>
      </c>
    </row>
    <row r="2313" spans="1:9" x14ac:dyDescent="0.25">
      <c r="A2313" s="74">
        <f t="shared" si="529"/>
        <v>48436</v>
      </c>
      <c r="B2313" s="72">
        <f t="shared" si="536"/>
        <v>2</v>
      </c>
      <c r="C2313" s="72" t="str">
        <f>IF(F2313=0,"RESMİ TATİL",VLOOKUP(F2313,LİSTE!$B$7:$D$1300,3,0))</f>
        <v>Muhammed YILDIZDAĞ</v>
      </c>
      <c r="D2313" s="72" t="str">
        <f>IF(G2313=0,"RESMİ TATİL",VLOOKUP(G2313,LİSTE!$B$7:$D$1300,3,0))</f>
        <v>Nisa Nur SANCAR</v>
      </c>
      <c r="E2313" s="72" t="str">
        <f>IF(H2313=0,"RESMİ TATİL",VLOOKUP(H2313,LİSTE!$B$7:$D$1300,3,0))</f>
        <v>Esila ÇETİN</v>
      </c>
      <c r="F2313" s="72">
        <f>IF(B2313="TATİL",0,IF(F2312&gt;0,IF(LİSTE!$F$1=H2312,1,H2312+1),IF(F2312=0,H2311+1,IF(F2311=0,H2310+1,IF(F2310=0,H2309+1,IF(F2309=0,H2308+1))))))</f>
        <v>28</v>
      </c>
      <c r="G2313" s="72">
        <f>IF(F2313=0,0,IF(LİSTE!$F$1=F2313,1,F2313+1))</f>
        <v>1</v>
      </c>
      <c r="H2313" s="72">
        <f>IF(G2313=0,0,IF(LİSTE!$F$1=G2313,1,G2313+1))</f>
        <v>2</v>
      </c>
      <c r="I2313" s="72" t="str">
        <f>IFERROR(VLOOKUP(A2313,TATİLLER!$A$2:$D$30000,3,0),"TATİL DEĞİL")</f>
        <v>TATİL DEĞİL</v>
      </c>
    </row>
    <row r="2314" spans="1:9" x14ac:dyDescent="0.25">
      <c r="A2314" s="74">
        <f t="shared" si="529"/>
        <v>48437</v>
      </c>
      <c r="B2314" s="72">
        <f t="shared" si="536"/>
        <v>3</v>
      </c>
      <c r="C2314" s="72" t="str">
        <f>IF(F2314=0,"RESMİ TATİL",VLOOKUP(F2314,LİSTE!$B$7:$D$1300,3,0))</f>
        <v>Zeynep Sevde TOPUZ</v>
      </c>
      <c r="D2314" s="72" t="str">
        <f>IF(G2314=0,"RESMİ TATİL",VLOOKUP(G2314,LİSTE!$B$7:$D$1300,3,0))</f>
        <v>Ömer Asaf KADAŞ</v>
      </c>
      <c r="E2314" s="72" t="str">
        <f>IF(H2314=0,"RESMİ TATİL",VLOOKUP(H2314,LİSTE!$B$7:$D$1300,3,0))</f>
        <v>Ramazan Baran ADIGÜZEL</v>
      </c>
      <c r="F2314" s="72">
        <f>IF(B2314="TATİL",0,IF(F2313&gt;0,IF(LİSTE!$F$1=H2313,1,H2313+1),IF(F2313=0,H2312+1,IF(F2312=0,H2311+1,IF(F2311=0,H2310+1,IF(F2310=0,H2309+1))))))</f>
        <v>3</v>
      </c>
      <c r="G2314" s="72">
        <f>IF(F2314=0,0,IF(LİSTE!$F$1=F2314,1,F2314+1))</f>
        <v>4</v>
      </c>
      <c r="H2314" s="72">
        <f>IF(G2314=0,0,IF(LİSTE!$F$1=G2314,1,G2314+1))</f>
        <v>5</v>
      </c>
      <c r="I2314" s="72" t="str">
        <f>IFERROR(VLOOKUP(A2314,TATİLLER!$A$2:$D$30000,3,0),"TATİL DEĞİL")</f>
        <v>TATİL DEĞİL</v>
      </c>
    </row>
    <row r="2315" spans="1:9" x14ac:dyDescent="0.25">
      <c r="A2315" s="74">
        <f t="shared" si="529"/>
        <v>48438</v>
      </c>
      <c r="B2315" s="72">
        <f t="shared" si="536"/>
        <v>4</v>
      </c>
      <c r="C2315" s="72" t="str">
        <f>IF(F2315=0,"RESMİ TATİL",VLOOKUP(F2315,LİSTE!$B$7:$D$1300,3,0))</f>
        <v>Bahar AKGÜN</v>
      </c>
      <c r="D2315" s="72" t="str">
        <f>IF(G2315=0,"RESMİ TATİL",VLOOKUP(G2315,LİSTE!$B$7:$D$1300,3,0))</f>
        <v>Ömer AKGÜL</v>
      </c>
      <c r="E2315" s="72" t="str">
        <f>IF(H2315=0,"RESMİ TATİL",VLOOKUP(H2315,LİSTE!$B$7:$D$1300,3,0))</f>
        <v>Muharrem EFE TANRIVERDİ</v>
      </c>
      <c r="F2315" s="72">
        <f>IF(B2315="TATİL",0,IF(F2314&gt;0,IF(LİSTE!$F$1=H2314,1,H2314+1),IF(F2314=0,H2313+1,IF(F2313=0,H2312+1,IF(F2312=0,H2311+1,IF(F2311=0,H2310+1))))))</f>
        <v>6</v>
      </c>
      <c r="G2315" s="72">
        <f>IF(F2315=0,0,IF(LİSTE!$F$1=F2315,1,F2315+1))</f>
        <v>7</v>
      </c>
      <c r="H2315" s="72">
        <f>IF(G2315=0,0,IF(LİSTE!$F$1=G2315,1,G2315+1))</f>
        <v>8</v>
      </c>
      <c r="I2315" s="72" t="str">
        <f>IFERROR(VLOOKUP(A2315,TATİLLER!$A$2:$D$30000,3,0),"TATİL DEĞİL")</f>
        <v>TATİL DEĞİL</v>
      </c>
    </row>
    <row r="2316" spans="1:9" x14ac:dyDescent="0.25">
      <c r="A2316" s="74">
        <f t="shared" si="529"/>
        <v>48439</v>
      </c>
      <c r="B2316" s="72">
        <f t="shared" si="536"/>
        <v>5</v>
      </c>
      <c r="C2316" s="72" t="str">
        <f>IF(F2316=0,"RESMİ TATİL",VLOOKUP(F2316,LİSTE!$B$7:$D$1300,3,0))</f>
        <v>Anıl DOĞAN</v>
      </c>
      <c r="D2316" s="72" t="str">
        <f>IF(G2316=0,"RESMİ TATİL",VLOOKUP(G2316,LİSTE!$B$7:$D$1300,3,0))</f>
        <v>İpek ARSLAN</v>
      </c>
      <c r="E2316" s="72" t="str">
        <f>IF(H2316=0,"RESMİ TATİL",VLOOKUP(H2316,LİSTE!$B$7:$D$1300,3,0))</f>
        <v>Efe KARSAK</v>
      </c>
      <c r="F2316" s="72">
        <f>IF(B2316="TATİL",0,IF(F2315&gt;0,IF(LİSTE!$F$1=H2315,1,H2315+1),IF(F2315=0,H2314+1,IF(F2314=0,H2313+1,IF(F2313=0,H2312+1,IF(F2312=0,H2311+1))))))</f>
        <v>9</v>
      </c>
      <c r="G2316" s="72">
        <f>IF(F2316=0,0,IF(LİSTE!$F$1=F2316,1,F2316+1))</f>
        <v>10</v>
      </c>
      <c r="H2316" s="72">
        <f>IF(G2316=0,0,IF(LİSTE!$F$1=G2316,1,G2316+1))</f>
        <v>11</v>
      </c>
      <c r="I2316" s="72" t="str">
        <f>IFERROR(VLOOKUP(A2316,TATİLLER!$A$2:$D$30000,3,0),"TATİL DEĞİL")</f>
        <v>TATİL DEĞİL</v>
      </c>
    </row>
    <row r="2317" spans="1:9" x14ac:dyDescent="0.25">
      <c r="A2317" s="74">
        <f t="shared" ref="A2317" si="538">A2316+3</f>
        <v>48442</v>
      </c>
      <c r="B2317" s="72">
        <f t="shared" si="536"/>
        <v>1</v>
      </c>
      <c r="C2317" s="72" t="str">
        <f>IF(F2317=0,"RESMİ TATİL",VLOOKUP(F2317,LİSTE!$B$7:$D$1300,3,0))</f>
        <v>Abdullah KIRBAÇ</v>
      </c>
      <c r="D2317" s="72" t="str">
        <f>IF(G2317=0,"RESMİ TATİL",VLOOKUP(G2317,LİSTE!$B$7:$D$1300,3,0))</f>
        <v>Ümmü Defne GÜLER</v>
      </c>
      <c r="E2317" s="72" t="str">
        <f>IF(H2317=0,"RESMİ TATİL",VLOOKUP(H2317,LİSTE!$B$7:$D$1300,3,0))</f>
        <v>Şevval ÖZDAMAR</v>
      </c>
      <c r="F2317" s="72">
        <f>IF(B2317="TATİL",0,IF(F2316&gt;0,IF(LİSTE!$F$1=H2316,1,H2316+1),IF(F2316=0,H2315+1,IF(F2315=0,H2314+1,IF(F2314=0,H2313+1,IF(F2313=0,H2312+1))))))</f>
        <v>12</v>
      </c>
      <c r="G2317" s="72">
        <f>IF(F2317=0,0,IF(LİSTE!$F$1=F2317,1,F2317+1))</f>
        <v>13</v>
      </c>
      <c r="H2317" s="72">
        <f>IF(G2317=0,0,IF(LİSTE!$F$1=G2317,1,G2317+1))</f>
        <v>14</v>
      </c>
      <c r="I2317" s="72" t="str">
        <f>IFERROR(VLOOKUP(A2317,TATİLLER!$A$2:$D$30000,3,0),"TATİL DEĞİL")</f>
        <v>TATİL DEĞİL</v>
      </c>
    </row>
    <row r="2318" spans="1:9" x14ac:dyDescent="0.25">
      <c r="A2318" s="74">
        <f t="shared" si="529"/>
        <v>48443</v>
      </c>
      <c r="B2318" s="72">
        <f t="shared" si="536"/>
        <v>2</v>
      </c>
      <c r="C2318" s="72" t="str">
        <f>IF(F2318=0,"RESMİ TATİL",VLOOKUP(F2318,LİSTE!$B$7:$D$1300,3,0))</f>
        <v>Zeynep AKDAĞ</v>
      </c>
      <c r="D2318" s="72" t="str">
        <f>IF(G2318=0,"RESMİ TATİL",VLOOKUP(G2318,LİSTE!$B$7:$D$1300,3,0))</f>
        <v>Esma ÇOKER</v>
      </c>
      <c r="E2318" s="72" t="str">
        <f>IF(H2318=0,"RESMİ TATİL",VLOOKUP(H2318,LİSTE!$B$7:$D$1300,3,0))</f>
        <v>Dursun Kubilay YAŞAR</v>
      </c>
      <c r="F2318" s="72">
        <f>IF(B2318="TATİL",0,IF(F2317&gt;0,IF(LİSTE!$F$1=H2317,1,H2317+1),IF(F2317=0,H2316+1,IF(F2316=0,H2315+1,IF(F2315=0,H2314+1,IF(F2314=0,H2313+1))))))</f>
        <v>15</v>
      </c>
      <c r="G2318" s="72">
        <f>IF(F2318=0,0,IF(LİSTE!$F$1=F2318,1,F2318+1))</f>
        <v>16</v>
      </c>
      <c r="H2318" s="72">
        <f>IF(G2318=0,0,IF(LİSTE!$F$1=G2318,1,G2318+1))</f>
        <v>17</v>
      </c>
      <c r="I2318" s="72" t="str">
        <f>IFERROR(VLOOKUP(A2318,TATİLLER!$A$2:$D$30000,3,0),"TATİL DEĞİL")</f>
        <v>TATİL DEĞİL</v>
      </c>
    </row>
    <row r="2319" spans="1:9" x14ac:dyDescent="0.25">
      <c r="A2319" s="74">
        <f t="shared" si="529"/>
        <v>48444</v>
      </c>
      <c r="B2319" s="72">
        <f t="shared" si="536"/>
        <v>3</v>
      </c>
      <c r="C2319" s="72" t="str">
        <f>IF(F2319=0,"RESMİ TATİL",VLOOKUP(F2319,LİSTE!$B$7:$D$1300,3,0))</f>
        <v>Zeynep Beril BAŞPINAR</v>
      </c>
      <c r="D2319" s="72" t="str">
        <f>IF(G2319=0,"RESMİ TATİL",VLOOKUP(G2319,LİSTE!$B$7:$D$1300,3,0))</f>
        <v>Ahmet DAL</v>
      </c>
      <c r="E2319" s="72" t="str">
        <f>IF(H2319=0,"RESMİ TATİL",VLOOKUP(H2319,LİSTE!$B$7:$D$1300,3,0))</f>
        <v>Emirhan KARATAŞ</v>
      </c>
      <c r="F2319" s="72">
        <f>IF(B2319="TATİL",0,IF(F2318&gt;0,IF(LİSTE!$F$1=H2318,1,H2318+1),IF(F2318=0,H2317+1,IF(F2317=0,H2316+1,IF(F2316=0,H2315+1,IF(F2315=0,H2314+1))))))</f>
        <v>18</v>
      </c>
      <c r="G2319" s="72">
        <f>IF(F2319=0,0,IF(LİSTE!$F$1=F2319,1,F2319+1))</f>
        <v>19</v>
      </c>
      <c r="H2319" s="72">
        <f>IF(G2319=0,0,IF(LİSTE!$F$1=G2319,1,G2319+1))</f>
        <v>20</v>
      </c>
      <c r="I2319" s="72" t="str">
        <f>IFERROR(VLOOKUP(A2319,TATİLLER!$A$2:$D$30000,3,0),"TATİL DEĞİL")</f>
        <v>TATİL DEĞİL</v>
      </c>
    </row>
    <row r="2320" spans="1:9" x14ac:dyDescent="0.25">
      <c r="A2320" s="74">
        <f t="shared" si="529"/>
        <v>48445</v>
      </c>
      <c r="B2320" s="72">
        <f t="shared" si="536"/>
        <v>4</v>
      </c>
      <c r="C2320" s="72" t="str">
        <f>IF(F2320=0,"RESMİ TATİL",VLOOKUP(F2320,LİSTE!$B$7:$D$1300,3,0))</f>
        <v>Zümra Yeter ARI</v>
      </c>
      <c r="D2320" s="72" t="str">
        <f>IF(G2320=0,"RESMİ TATİL",VLOOKUP(G2320,LİSTE!$B$7:$D$1300,3,0))</f>
        <v>Utku KARAGÖZ</v>
      </c>
      <c r="E2320" s="72" t="str">
        <f>IF(H2320=0,"RESMİ TATİL",VLOOKUP(H2320,LİSTE!$B$7:$D$1300,3,0))</f>
        <v>Feyza Zümra AVCIOĞLU</v>
      </c>
      <c r="F2320" s="72">
        <f>IF(B2320="TATİL",0,IF(F2319&gt;0,IF(LİSTE!$F$1=H2319,1,H2319+1),IF(F2319=0,H2318+1,IF(F2318=0,H2317+1,IF(F2317=0,H2316+1,IF(F2316=0,H2315+1))))))</f>
        <v>21</v>
      </c>
      <c r="G2320" s="72">
        <f>IF(F2320=0,0,IF(LİSTE!$F$1=F2320,1,F2320+1))</f>
        <v>22</v>
      </c>
      <c r="H2320" s="72">
        <f>IF(G2320=0,0,IF(LİSTE!$F$1=G2320,1,G2320+1))</f>
        <v>23</v>
      </c>
      <c r="I2320" s="72" t="str">
        <f>IFERROR(VLOOKUP(A2320,TATİLLER!$A$2:$D$30000,3,0),"TATİL DEĞİL")</f>
        <v>TATİL DEĞİL</v>
      </c>
    </row>
    <row r="2321" spans="1:9" x14ac:dyDescent="0.25">
      <c r="A2321" s="74">
        <f t="shared" si="529"/>
        <v>48446</v>
      </c>
      <c r="B2321" s="72">
        <f t="shared" si="536"/>
        <v>5</v>
      </c>
      <c r="C2321" s="72" t="str">
        <f>IF(F2321=0,"RESMİ TATİL",VLOOKUP(F2321,LİSTE!$B$7:$D$1300,3,0))</f>
        <v>Yusuf Ali TABUR</v>
      </c>
      <c r="D2321" s="72" t="str">
        <f>IF(G2321=0,"RESMİ TATİL",VLOOKUP(G2321,LİSTE!$B$7:$D$1300,3,0))</f>
        <v>Irmak UTEBAY</v>
      </c>
      <c r="E2321" s="72" t="str">
        <f>IF(H2321=0,"RESMİ TATİL",VLOOKUP(H2321,LİSTE!$B$7:$D$1300,3,0))</f>
        <v>Kerem AKKOÇ</v>
      </c>
      <c r="F2321" s="72">
        <f>IF(B2321="TATİL",0,IF(F2320&gt;0,IF(LİSTE!$F$1=H2320,1,H2320+1),IF(F2320=0,H2319+1,IF(F2319=0,H2318+1,IF(F2318=0,H2317+1,IF(F2317=0,H2316+1))))))</f>
        <v>24</v>
      </c>
      <c r="G2321" s="72">
        <f>IF(F2321=0,0,IF(LİSTE!$F$1=F2321,1,F2321+1))</f>
        <v>25</v>
      </c>
      <c r="H2321" s="72">
        <f>IF(G2321=0,0,IF(LİSTE!$F$1=G2321,1,G2321+1))</f>
        <v>26</v>
      </c>
      <c r="I2321" s="72" t="str">
        <f>IFERROR(VLOOKUP(A2321,TATİLLER!$A$2:$D$30000,3,0),"TATİL DEĞİL")</f>
        <v>TATİL DEĞİL</v>
      </c>
    </row>
    <row r="2322" spans="1:9" x14ac:dyDescent="0.25">
      <c r="A2322" s="74">
        <f t="shared" ref="A2322" si="539">A2321+3</f>
        <v>48449</v>
      </c>
      <c r="B2322" s="72">
        <f t="shared" si="536"/>
        <v>1</v>
      </c>
      <c r="C2322" s="72" t="str">
        <f>IF(F2322=0,"RESMİ TATİL",VLOOKUP(F2322,LİSTE!$B$7:$D$1300,3,0))</f>
        <v>Elçin Ayşe ELMAS</v>
      </c>
      <c r="D2322" s="72" t="str">
        <f>IF(G2322=0,"RESMİ TATİL",VLOOKUP(G2322,LİSTE!$B$7:$D$1300,3,0))</f>
        <v>Muhammed YILDIZDAĞ</v>
      </c>
      <c r="E2322" s="72" t="str">
        <f>IF(H2322=0,"RESMİ TATİL",VLOOKUP(H2322,LİSTE!$B$7:$D$1300,3,0))</f>
        <v>Nisa Nur SANCAR</v>
      </c>
      <c r="F2322" s="72">
        <f>IF(B2322="TATİL",0,IF(F2321&gt;0,IF(LİSTE!$F$1=H2321,1,H2321+1),IF(F2321=0,H2320+1,IF(F2320=0,H2319+1,IF(F2319=0,H2318+1,IF(F2318=0,H2317+1))))))</f>
        <v>27</v>
      </c>
      <c r="G2322" s="72">
        <f>IF(F2322=0,0,IF(LİSTE!$F$1=F2322,1,F2322+1))</f>
        <v>28</v>
      </c>
      <c r="H2322" s="72">
        <f>IF(G2322=0,0,IF(LİSTE!$F$1=G2322,1,G2322+1))</f>
        <v>1</v>
      </c>
      <c r="I2322" s="72" t="str">
        <f>IFERROR(VLOOKUP(A2322,TATİLLER!$A$2:$D$30000,3,0),"TATİL DEĞİL")</f>
        <v>TATİL DEĞİL</v>
      </c>
    </row>
    <row r="2323" spans="1:9" x14ac:dyDescent="0.25">
      <c r="A2323" s="74">
        <f t="shared" si="529"/>
        <v>48450</v>
      </c>
      <c r="B2323" s="72">
        <f t="shared" si="536"/>
        <v>2</v>
      </c>
      <c r="C2323" s="72" t="str">
        <f>IF(F2323=0,"RESMİ TATİL",VLOOKUP(F2323,LİSTE!$B$7:$D$1300,3,0))</f>
        <v>Esila ÇETİN</v>
      </c>
      <c r="D2323" s="72" t="str">
        <f>IF(G2323=0,"RESMİ TATİL",VLOOKUP(G2323,LİSTE!$B$7:$D$1300,3,0))</f>
        <v>Zeynep Sevde TOPUZ</v>
      </c>
      <c r="E2323" s="72" t="str">
        <f>IF(H2323=0,"RESMİ TATİL",VLOOKUP(H2323,LİSTE!$B$7:$D$1300,3,0))</f>
        <v>Ömer Asaf KADAŞ</v>
      </c>
      <c r="F2323" s="72">
        <f>IF(B2323="TATİL",0,IF(F2322&gt;0,IF(LİSTE!$F$1=H2322,1,H2322+1),IF(F2322=0,H2321+1,IF(F2321=0,H2320+1,IF(F2320=0,H2319+1,IF(F2319=0,H2318+1))))))</f>
        <v>2</v>
      </c>
      <c r="G2323" s="72">
        <f>IF(F2323=0,0,IF(LİSTE!$F$1=F2323,1,F2323+1))</f>
        <v>3</v>
      </c>
      <c r="H2323" s="72">
        <f>IF(G2323=0,0,IF(LİSTE!$F$1=G2323,1,G2323+1))</f>
        <v>4</v>
      </c>
      <c r="I2323" s="72" t="str">
        <f>IFERROR(VLOOKUP(A2323,TATİLLER!$A$2:$D$30000,3,0),"TATİL DEĞİL")</f>
        <v>TATİL DEĞİL</v>
      </c>
    </row>
    <row r="2324" spans="1:9" x14ac:dyDescent="0.25">
      <c r="A2324" s="74">
        <f t="shared" si="529"/>
        <v>48451</v>
      </c>
      <c r="B2324" s="72">
        <f t="shared" si="536"/>
        <v>3</v>
      </c>
      <c r="C2324" s="72" t="str">
        <f>IF(F2324=0,"RESMİ TATİL",VLOOKUP(F2324,LİSTE!$B$7:$D$1300,3,0))</f>
        <v>Ramazan Baran ADIGÜZEL</v>
      </c>
      <c r="D2324" s="72" t="str">
        <f>IF(G2324=0,"RESMİ TATİL",VLOOKUP(G2324,LİSTE!$B$7:$D$1300,3,0))</f>
        <v>Bahar AKGÜN</v>
      </c>
      <c r="E2324" s="72" t="str">
        <f>IF(H2324=0,"RESMİ TATİL",VLOOKUP(H2324,LİSTE!$B$7:$D$1300,3,0))</f>
        <v>Ömer AKGÜL</v>
      </c>
      <c r="F2324" s="72">
        <f>IF(B2324="TATİL",0,IF(F2323&gt;0,IF(LİSTE!$F$1=H2323,1,H2323+1),IF(F2323=0,H2322+1,IF(F2322=0,H2321+1,IF(F2321=0,H2320+1,IF(F2320=0,H2319+1))))))</f>
        <v>5</v>
      </c>
      <c r="G2324" s="72">
        <f>IF(F2324=0,0,IF(LİSTE!$F$1=F2324,1,F2324+1))</f>
        <v>6</v>
      </c>
      <c r="H2324" s="72">
        <f>IF(G2324=0,0,IF(LİSTE!$F$1=G2324,1,G2324+1))</f>
        <v>7</v>
      </c>
      <c r="I2324" s="72" t="str">
        <f>IFERROR(VLOOKUP(A2324,TATİLLER!$A$2:$D$30000,3,0),"TATİL DEĞİL")</f>
        <v>TATİL DEĞİL</v>
      </c>
    </row>
    <row r="2325" spans="1:9" x14ac:dyDescent="0.25">
      <c r="A2325" s="74">
        <f t="shared" si="529"/>
        <v>48452</v>
      </c>
      <c r="B2325" s="72">
        <f t="shared" si="536"/>
        <v>4</v>
      </c>
      <c r="C2325" s="72" t="str">
        <f>IF(F2325=0,"RESMİ TATİL",VLOOKUP(F2325,LİSTE!$B$7:$D$1300,3,0))</f>
        <v>Muharrem EFE TANRIVERDİ</v>
      </c>
      <c r="D2325" s="72" t="str">
        <f>IF(G2325=0,"RESMİ TATİL",VLOOKUP(G2325,LİSTE!$B$7:$D$1300,3,0))</f>
        <v>Anıl DOĞAN</v>
      </c>
      <c r="E2325" s="72" t="str">
        <f>IF(H2325=0,"RESMİ TATİL",VLOOKUP(H2325,LİSTE!$B$7:$D$1300,3,0))</f>
        <v>İpek ARSLAN</v>
      </c>
      <c r="F2325" s="72">
        <f>IF(B2325="TATİL",0,IF(F2324&gt;0,IF(LİSTE!$F$1=H2324,1,H2324+1),IF(F2324=0,H2323+1,IF(F2323=0,H2322+1,IF(F2322=0,H2321+1,IF(F2321=0,H2320+1))))))</f>
        <v>8</v>
      </c>
      <c r="G2325" s="72">
        <f>IF(F2325=0,0,IF(LİSTE!$F$1=F2325,1,F2325+1))</f>
        <v>9</v>
      </c>
      <c r="H2325" s="72">
        <f>IF(G2325=0,0,IF(LİSTE!$F$1=G2325,1,G2325+1))</f>
        <v>10</v>
      </c>
      <c r="I2325" s="72" t="str">
        <f>IFERROR(VLOOKUP(A2325,TATİLLER!$A$2:$D$30000,3,0),"TATİL DEĞİL")</f>
        <v>TATİL DEĞİL</v>
      </c>
    </row>
    <row r="2326" spans="1:9" x14ac:dyDescent="0.25">
      <c r="A2326" s="74">
        <f t="shared" si="529"/>
        <v>48453</v>
      </c>
      <c r="B2326" s="72">
        <f t="shared" si="536"/>
        <v>5</v>
      </c>
      <c r="C2326" s="72" t="str">
        <f>IF(F2326=0,"RESMİ TATİL",VLOOKUP(F2326,LİSTE!$B$7:$D$1300,3,0))</f>
        <v>Efe KARSAK</v>
      </c>
      <c r="D2326" s="72" t="str">
        <f>IF(G2326=0,"RESMİ TATİL",VLOOKUP(G2326,LİSTE!$B$7:$D$1300,3,0))</f>
        <v>Abdullah KIRBAÇ</v>
      </c>
      <c r="E2326" s="72" t="str">
        <f>IF(H2326=0,"RESMİ TATİL",VLOOKUP(H2326,LİSTE!$B$7:$D$1300,3,0))</f>
        <v>Ümmü Defne GÜLER</v>
      </c>
      <c r="F2326" s="72">
        <f>IF(B2326="TATİL",0,IF(F2325&gt;0,IF(LİSTE!$F$1=H2325,1,H2325+1),IF(F2325=0,H2324+1,IF(F2324=0,H2323+1,IF(F2323=0,H2322+1,IF(F2322=0,H2321+1))))))</f>
        <v>11</v>
      </c>
      <c r="G2326" s="72">
        <f>IF(F2326=0,0,IF(LİSTE!$F$1=F2326,1,F2326+1))</f>
        <v>12</v>
      </c>
      <c r="H2326" s="72">
        <f>IF(G2326=0,0,IF(LİSTE!$F$1=G2326,1,G2326+1))</f>
        <v>13</v>
      </c>
      <c r="I2326" s="72" t="str">
        <f>IFERROR(VLOOKUP(A2326,TATİLLER!$A$2:$D$30000,3,0),"TATİL DEĞİL")</f>
        <v>TATİL DEĞİL</v>
      </c>
    </row>
    <row r="2327" spans="1:9" x14ac:dyDescent="0.25">
      <c r="A2327" s="74">
        <f t="shared" ref="A2327" si="540">A2326+3</f>
        <v>48456</v>
      </c>
      <c r="B2327" s="72">
        <f t="shared" si="536"/>
        <v>1</v>
      </c>
      <c r="C2327" s="72" t="str">
        <f>IF(F2327=0,"RESMİ TATİL",VLOOKUP(F2327,LİSTE!$B$7:$D$1300,3,0))</f>
        <v>Şevval ÖZDAMAR</v>
      </c>
      <c r="D2327" s="72" t="str">
        <f>IF(G2327=0,"RESMİ TATİL",VLOOKUP(G2327,LİSTE!$B$7:$D$1300,3,0))</f>
        <v>Zeynep AKDAĞ</v>
      </c>
      <c r="E2327" s="72" t="str">
        <f>IF(H2327=0,"RESMİ TATİL",VLOOKUP(H2327,LİSTE!$B$7:$D$1300,3,0))</f>
        <v>Esma ÇOKER</v>
      </c>
      <c r="F2327" s="72">
        <f>IF(B2327="TATİL",0,IF(F2326&gt;0,IF(LİSTE!$F$1=H2326,1,H2326+1),IF(F2326=0,H2325+1,IF(F2325=0,H2324+1,IF(F2324=0,H2323+1,IF(F2323=0,H2322+1))))))</f>
        <v>14</v>
      </c>
      <c r="G2327" s="72">
        <f>IF(F2327=0,0,IF(LİSTE!$F$1=F2327,1,F2327+1))</f>
        <v>15</v>
      </c>
      <c r="H2327" s="72">
        <f>IF(G2327=0,0,IF(LİSTE!$F$1=G2327,1,G2327+1))</f>
        <v>16</v>
      </c>
      <c r="I2327" s="72" t="str">
        <f>IFERROR(VLOOKUP(A2327,TATİLLER!$A$2:$D$30000,3,0),"TATİL DEĞİL")</f>
        <v>TATİL DEĞİL</v>
      </c>
    </row>
    <row r="2328" spans="1:9" x14ac:dyDescent="0.25">
      <c r="A2328" s="74">
        <f t="shared" si="529"/>
        <v>48457</v>
      </c>
      <c r="B2328" s="72">
        <f t="shared" si="536"/>
        <v>2</v>
      </c>
      <c r="C2328" s="72" t="str">
        <f>IF(F2328=0,"RESMİ TATİL",VLOOKUP(F2328,LİSTE!$B$7:$D$1300,3,0))</f>
        <v>Dursun Kubilay YAŞAR</v>
      </c>
      <c r="D2328" s="72" t="str">
        <f>IF(G2328=0,"RESMİ TATİL",VLOOKUP(G2328,LİSTE!$B$7:$D$1300,3,0))</f>
        <v>Zeynep Beril BAŞPINAR</v>
      </c>
      <c r="E2328" s="72" t="str">
        <f>IF(H2328=0,"RESMİ TATİL",VLOOKUP(H2328,LİSTE!$B$7:$D$1300,3,0))</f>
        <v>Ahmet DAL</v>
      </c>
      <c r="F2328" s="72">
        <f>IF(B2328="TATİL",0,IF(F2327&gt;0,IF(LİSTE!$F$1=H2327,1,H2327+1),IF(F2327=0,H2326+1,IF(F2326=0,H2325+1,IF(F2325=0,H2324+1,IF(F2324=0,H2323+1))))))</f>
        <v>17</v>
      </c>
      <c r="G2328" s="72">
        <f>IF(F2328=0,0,IF(LİSTE!$F$1=F2328,1,F2328+1))</f>
        <v>18</v>
      </c>
      <c r="H2328" s="72">
        <f>IF(G2328=0,0,IF(LİSTE!$F$1=G2328,1,G2328+1))</f>
        <v>19</v>
      </c>
      <c r="I2328" s="72" t="str">
        <f>IFERROR(VLOOKUP(A2328,TATİLLER!$A$2:$D$30000,3,0),"TATİL DEĞİL")</f>
        <v>TATİL DEĞİL</v>
      </c>
    </row>
    <row r="2329" spans="1:9" x14ac:dyDescent="0.25">
      <c r="A2329" s="74">
        <f t="shared" si="529"/>
        <v>48458</v>
      </c>
      <c r="B2329" s="72">
        <f t="shared" si="536"/>
        <v>3</v>
      </c>
      <c r="C2329" s="72" t="str">
        <f>IF(F2329=0,"RESMİ TATİL",VLOOKUP(F2329,LİSTE!$B$7:$D$1300,3,0))</f>
        <v>Emirhan KARATAŞ</v>
      </c>
      <c r="D2329" s="72" t="str">
        <f>IF(G2329=0,"RESMİ TATİL",VLOOKUP(G2329,LİSTE!$B$7:$D$1300,3,0))</f>
        <v>Zümra Yeter ARI</v>
      </c>
      <c r="E2329" s="72" t="str">
        <f>IF(H2329=0,"RESMİ TATİL",VLOOKUP(H2329,LİSTE!$B$7:$D$1300,3,0))</f>
        <v>Utku KARAGÖZ</v>
      </c>
      <c r="F2329" s="72">
        <f>IF(B2329="TATİL",0,IF(F2328&gt;0,IF(LİSTE!$F$1=H2328,1,H2328+1),IF(F2328=0,H2327+1,IF(F2327=0,H2326+1,IF(F2326=0,H2325+1,IF(F2325=0,H2324+1))))))</f>
        <v>20</v>
      </c>
      <c r="G2329" s="72">
        <f>IF(F2329=0,0,IF(LİSTE!$F$1=F2329,1,F2329+1))</f>
        <v>21</v>
      </c>
      <c r="H2329" s="72">
        <f>IF(G2329=0,0,IF(LİSTE!$F$1=G2329,1,G2329+1))</f>
        <v>22</v>
      </c>
      <c r="I2329" s="72" t="str">
        <f>IFERROR(VLOOKUP(A2329,TATİLLER!$A$2:$D$30000,3,0),"TATİL DEĞİL")</f>
        <v>TATİL DEĞİL</v>
      </c>
    </row>
    <row r="2330" spans="1:9" x14ac:dyDescent="0.25">
      <c r="A2330" s="74">
        <f t="shared" si="529"/>
        <v>48459</v>
      </c>
      <c r="B2330" s="72">
        <f t="shared" si="536"/>
        <v>4</v>
      </c>
      <c r="C2330" s="72" t="str">
        <f>IF(F2330=0,"RESMİ TATİL",VLOOKUP(F2330,LİSTE!$B$7:$D$1300,3,0))</f>
        <v>Feyza Zümra AVCIOĞLU</v>
      </c>
      <c r="D2330" s="72" t="str">
        <f>IF(G2330=0,"RESMİ TATİL",VLOOKUP(G2330,LİSTE!$B$7:$D$1300,3,0))</f>
        <v>Yusuf Ali TABUR</v>
      </c>
      <c r="E2330" s="72" t="str">
        <f>IF(H2330=0,"RESMİ TATİL",VLOOKUP(H2330,LİSTE!$B$7:$D$1300,3,0))</f>
        <v>Irmak UTEBAY</v>
      </c>
      <c r="F2330" s="72">
        <f>IF(B2330="TATİL",0,IF(F2329&gt;0,IF(LİSTE!$F$1=H2329,1,H2329+1),IF(F2329=0,H2328+1,IF(F2328=0,H2327+1,IF(F2327=0,H2326+1,IF(F2326=0,H2325+1))))))</f>
        <v>23</v>
      </c>
      <c r="G2330" s="72">
        <f>IF(F2330=0,0,IF(LİSTE!$F$1=F2330,1,F2330+1))</f>
        <v>24</v>
      </c>
      <c r="H2330" s="72">
        <f>IF(G2330=0,0,IF(LİSTE!$F$1=G2330,1,G2330+1))</f>
        <v>25</v>
      </c>
      <c r="I2330" s="72" t="str">
        <f>IFERROR(VLOOKUP(A2330,TATİLLER!$A$2:$D$30000,3,0),"TATİL DEĞİL")</f>
        <v>TATİL DEĞİL</v>
      </c>
    </row>
    <row r="2331" spans="1:9" x14ac:dyDescent="0.25">
      <c r="A2331" s="74">
        <f t="shared" si="529"/>
        <v>48460</v>
      </c>
      <c r="B2331" s="72">
        <f t="shared" si="536"/>
        <v>5</v>
      </c>
      <c r="C2331" s="72" t="str">
        <f>IF(F2331=0,"RESMİ TATİL",VLOOKUP(F2331,LİSTE!$B$7:$D$1300,3,0))</f>
        <v>Kerem AKKOÇ</v>
      </c>
      <c r="D2331" s="72" t="str">
        <f>IF(G2331=0,"RESMİ TATİL",VLOOKUP(G2331,LİSTE!$B$7:$D$1300,3,0))</f>
        <v>Elçin Ayşe ELMAS</v>
      </c>
      <c r="E2331" s="72" t="str">
        <f>IF(H2331=0,"RESMİ TATİL",VLOOKUP(H2331,LİSTE!$B$7:$D$1300,3,0))</f>
        <v>Muhammed YILDIZDAĞ</v>
      </c>
      <c r="F2331" s="72">
        <f>IF(B2331="TATİL",0,IF(F2330&gt;0,IF(LİSTE!$F$1=H2330,1,H2330+1),IF(F2330=0,H2329+1,IF(F2329=0,H2328+1,IF(F2328=0,H2327+1,IF(F2327=0,H2326+1))))))</f>
        <v>26</v>
      </c>
      <c r="G2331" s="72">
        <f>IF(F2331=0,0,IF(LİSTE!$F$1=F2331,1,F2331+1))</f>
        <v>27</v>
      </c>
      <c r="H2331" s="72">
        <f>IF(G2331=0,0,IF(LİSTE!$F$1=G2331,1,G2331+1))</f>
        <v>28</v>
      </c>
      <c r="I2331" s="72" t="str">
        <f>IFERROR(VLOOKUP(A2331,TATİLLER!$A$2:$D$30000,3,0),"TATİL DEĞİL")</f>
        <v>TATİL DEĞİL</v>
      </c>
    </row>
    <row r="2332" spans="1:9" x14ac:dyDescent="0.25">
      <c r="A2332" s="74">
        <f t="shared" ref="A2332" si="541">A2331+3</f>
        <v>48463</v>
      </c>
      <c r="B2332" s="72">
        <f t="shared" si="536"/>
        <v>1</v>
      </c>
      <c r="C2332" s="72" t="str">
        <f>IF(F2332=0,"RESMİ TATİL",VLOOKUP(F2332,LİSTE!$B$7:$D$1300,3,0))</f>
        <v>Nisa Nur SANCAR</v>
      </c>
      <c r="D2332" s="72" t="str">
        <f>IF(G2332=0,"RESMİ TATİL",VLOOKUP(G2332,LİSTE!$B$7:$D$1300,3,0))</f>
        <v>Esila ÇETİN</v>
      </c>
      <c r="E2332" s="72" t="str">
        <f>IF(H2332=0,"RESMİ TATİL",VLOOKUP(H2332,LİSTE!$B$7:$D$1300,3,0))</f>
        <v>Zeynep Sevde TOPUZ</v>
      </c>
      <c r="F2332" s="72">
        <f>IF(B2332="TATİL",0,IF(F2331&gt;0,IF(LİSTE!$F$1=H2331,1,H2331+1),IF(F2331=0,H2330+1,IF(F2330=0,H2329+1,IF(F2329=0,H2328+1,IF(F2328=0,H2327+1))))))</f>
        <v>1</v>
      </c>
      <c r="G2332" s="72">
        <f>IF(F2332=0,0,IF(LİSTE!$F$1=F2332,1,F2332+1))</f>
        <v>2</v>
      </c>
      <c r="H2332" s="72">
        <f>IF(G2332=0,0,IF(LİSTE!$F$1=G2332,1,G2332+1))</f>
        <v>3</v>
      </c>
      <c r="I2332" s="72" t="str">
        <f>IFERROR(VLOOKUP(A2332,TATİLLER!$A$2:$D$30000,3,0),"TATİL DEĞİL")</f>
        <v>TATİL DEĞİL</v>
      </c>
    </row>
    <row r="2333" spans="1:9" x14ac:dyDescent="0.25">
      <c r="A2333" s="74">
        <f t="shared" si="529"/>
        <v>48464</v>
      </c>
      <c r="B2333" s="72">
        <f t="shared" si="536"/>
        <v>2</v>
      </c>
      <c r="C2333" s="72" t="str">
        <f>IF(F2333=0,"RESMİ TATİL",VLOOKUP(F2333,LİSTE!$B$7:$D$1300,3,0))</f>
        <v>Ömer Asaf KADAŞ</v>
      </c>
      <c r="D2333" s="72" t="str">
        <f>IF(G2333=0,"RESMİ TATİL",VLOOKUP(G2333,LİSTE!$B$7:$D$1300,3,0))</f>
        <v>Ramazan Baran ADIGÜZEL</v>
      </c>
      <c r="E2333" s="72" t="str">
        <f>IF(H2333=0,"RESMİ TATİL",VLOOKUP(H2333,LİSTE!$B$7:$D$1300,3,0))</f>
        <v>Bahar AKGÜN</v>
      </c>
      <c r="F2333" s="72">
        <f>IF(B2333="TATİL",0,IF(F2332&gt;0,IF(LİSTE!$F$1=H2332,1,H2332+1),IF(F2332=0,H2331+1,IF(F2331=0,H2330+1,IF(F2330=0,H2329+1,IF(F2329=0,H2328+1))))))</f>
        <v>4</v>
      </c>
      <c r="G2333" s="72">
        <f>IF(F2333=0,0,IF(LİSTE!$F$1=F2333,1,F2333+1))</f>
        <v>5</v>
      </c>
      <c r="H2333" s="72">
        <f>IF(G2333=0,0,IF(LİSTE!$F$1=G2333,1,G2333+1))</f>
        <v>6</v>
      </c>
      <c r="I2333" s="72" t="str">
        <f>IFERROR(VLOOKUP(A2333,TATİLLER!$A$2:$D$30000,3,0),"TATİL DEĞİL")</f>
        <v>TATİL DEĞİL</v>
      </c>
    </row>
    <row r="2334" spans="1:9" x14ac:dyDescent="0.25">
      <c r="A2334" s="74">
        <f t="shared" si="529"/>
        <v>48465</v>
      </c>
      <c r="B2334" s="72">
        <f t="shared" si="536"/>
        <v>3</v>
      </c>
      <c r="C2334" s="72" t="str">
        <f>IF(F2334=0,"RESMİ TATİL",VLOOKUP(F2334,LİSTE!$B$7:$D$1300,3,0))</f>
        <v>Ömer AKGÜL</v>
      </c>
      <c r="D2334" s="72" t="str">
        <f>IF(G2334=0,"RESMİ TATİL",VLOOKUP(G2334,LİSTE!$B$7:$D$1300,3,0))</f>
        <v>Muharrem EFE TANRIVERDİ</v>
      </c>
      <c r="E2334" s="72" t="str">
        <f>IF(H2334=0,"RESMİ TATİL",VLOOKUP(H2334,LİSTE!$B$7:$D$1300,3,0))</f>
        <v>Anıl DOĞAN</v>
      </c>
      <c r="F2334" s="72">
        <f>IF(B2334="TATİL",0,IF(F2333&gt;0,IF(LİSTE!$F$1=H2333,1,H2333+1),IF(F2333=0,H2332+1,IF(F2332=0,H2331+1,IF(F2331=0,H2330+1,IF(F2330=0,H2329+1))))))</f>
        <v>7</v>
      </c>
      <c r="G2334" s="72">
        <f>IF(F2334=0,0,IF(LİSTE!$F$1=F2334,1,F2334+1))</f>
        <v>8</v>
      </c>
      <c r="H2334" s="72">
        <f>IF(G2334=0,0,IF(LİSTE!$F$1=G2334,1,G2334+1))</f>
        <v>9</v>
      </c>
      <c r="I2334" s="72" t="str">
        <f>IFERROR(VLOOKUP(A2334,TATİLLER!$A$2:$D$30000,3,0),"TATİL DEĞİL")</f>
        <v>TATİL DEĞİL</v>
      </c>
    </row>
    <row r="2335" spans="1:9" x14ac:dyDescent="0.25">
      <c r="A2335" s="74">
        <f t="shared" si="529"/>
        <v>48466</v>
      </c>
      <c r="B2335" s="72">
        <f t="shared" si="536"/>
        <v>4</v>
      </c>
      <c r="C2335" s="72" t="str">
        <f>IF(F2335=0,"RESMİ TATİL",VLOOKUP(F2335,LİSTE!$B$7:$D$1300,3,0))</f>
        <v>İpek ARSLAN</v>
      </c>
      <c r="D2335" s="72" t="str">
        <f>IF(G2335=0,"RESMİ TATİL",VLOOKUP(G2335,LİSTE!$B$7:$D$1300,3,0))</f>
        <v>Efe KARSAK</v>
      </c>
      <c r="E2335" s="72" t="str">
        <f>IF(H2335=0,"RESMİ TATİL",VLOOKUP(H2335,LİSTE!$B$7:$D$1300,3,0))</f>
        <v>Abdullah KIRBAÇ</v>
      </c>
      <c r="F2335" s="72">
        <f>IF(B2335="TATİL",0,IF(F2334&gt;0,IF(LİSTE!$F$1=H2334,1,H2334+1),IF(F2334=0,H2333+1,IF(F2333=0,H2332+1,IF(F2332=0,H2331+1,IF(F2331=0,H2330+1))))))</f>
        <v>10</v>
      </c>
      <c r="G2335" s="72">
        <f>IF(F2335=0,0,IF(LİSTE!$F$1=F2335,1,F2335+1))</f>
        <v>11</v>
      </c>
      <c r="H2335" s="72">
        <f>IF(G2335=0,0,IF(LİSTE!$F$1=G2335,1,G2335+1))</f>
        <v>12</v>
      </c>
      <c r="I2335" s="72" t="str">
        <f>IFERROR(VLOOKUP(A2335,TATİLLER!$A$2:$D$30000,3,0),"TATİL DEĞİL")</f>
        <v>TATİL DEĞİL</v>
      </c>
    </row>
    <row r="2336" spans="1:9" x14ac:dyDescent="0.25">
      <c r="A2336" s="74">
        <f t="shared" si="529"/>
        <v>48467</v>
      </c>
      <c r="B2336" s="72">
        <f t="shared" si="536"/>
        <v>5</v>
      </c>
      <c r="C2336" s="72" t="str">
        <f>IF(F2336=0,"RESMİ TATİL",VLOOKUP(F2336,LİSTE!$B$7:$D$1300,3,0))</f>
        <v>Ümmü Defne GÜLER</v>
      </c>
      <c r="D2336" s="72" t="str">
        <f>IF(G2336=0,"RESMİ TATİL",VLOOKUP(G2336,LİSTE!$B$7:$D$1300,3,0))</f>
        <v>Şevval ÖZDAMAR</v>
      </c>
      <c r="E2336" s="72" t="str">
        <f>IF(H2336=0,"RESMİ TATİL",VLOOKUP(H2336,LİSTE!$B$7:$D$1300,3,0))</f>
        <v>Zeynep AKDAĞ</v>
      </c>
      <c r="F2336" s="72">
        <f>IF(B2336="TATİL",0,IF(F2335&gt;0,IF(LİSTE!$F$1=H2335,1,H2335+1),IF(F2335=0,H2334+1,IF(F2334=0,H2333+1,IF(F2333=0,H2332+1,IF(F2332=0,H2331+1))))))</f>
        <v>13</v>
      </c>
      <c r="G2336" s="72">
        <f>IF(F2336=0,0,IF(LİSTE!$F$1=F2336,1,F2336+1))</f>
        <v>14</v>
      </c>
      <c r="H2336" s="72">
        <f>IF(G2336=0,0,IF(LİSTE!$F$1=G2336,1,G2336+1))</f>
        <v>15</v>
      </c>
      <c r="I2336" s="72" t="str">
        <f>IFERROR(VLOOKUP(A2336,TATİLLER!$A$2:$D$30000,3,0),"TATİL DEĞİL")</f>
        <v>TATİL DEĞİL</v>
      </c>
    </row>
    <row r="2337" spans="1:9" x14ac:dyDescent="0.25">
      <c r="A2337" s="74">
        <f t="shared" ref="A2337" si="542">A2336+3</f>
        <v>48470</v>
      </c>
      <c r="B2337" s="72">
        <f t="shared" si="536"/>
        <v>1</v>
      </c>
      <c r="C2337" s="72" t="str">
        <f>IF(F2337=0,"RESMİ TATİL",VLOOKUP(F2337,LİSTE!$B$7:$D$1300,3,0))</f>
        <v>Esma ÇOKER</v>
      </c>
      <c r="D2337" s="72" t="str">
        <f>IF(G2337=0,"RESMİ TATİL",VLOOKUP(G2337,LİSTE!$B$7:$D$1300,3,0))</f>
        <v>Dursun Kubilay YAŞAR</v>
      </c>
      <c r="E2337" s="72" t="str">
        <f>IF(H2337=0,"RESMİ TATİL",VLOOKUP(H2337,LİSTE!$B$7:$D$1300,3,0))</f>
        <v>Zeynep Beril BAŞPINAR</v>
      </c>
      <c r="F2337" s="72">
        <f>IF(B2337="TATİL",0,IF(F2336&gt;0,IF(LİSTE!$F$1=H2336,1,H2336+1),IF(F2336=0,H2335+1,IF(F2335=0,H2334+1,IF(F2334=0,H2333+1,IF(F2333=0,H2332+1))))))</f>
        <v>16</v>
      </c>
      <c r="G2337" s="72">
        <f>IF(F2337=0,0,IF(LİSTE!$F$1=F2337,1,F2337+1))</f>
        <v>17</v>
      </c>
      <c r="H2337" s="72">
        <f>IF(G2337=0,0,IF(LİSTE!$F$1=G2337,1,G2337+1))</f>
        <v>18</v>
      </c>
      <c r="I2337" s="72" t="str">
        <f>IFERROR(VLOOKUP(A2337,TATİLLER!$A$2:$D$30000,3,0),"TATİL DEĞİL")</f>
        <v>TATİL DEĞİL</v>
      </c>
    </row>
    <row r="2338" spans="1:9" x14ac:dyDescent="0.25">
      <c r="A2338" s="74">
        <f t="shared" si="529"/>
        <v>48471</v>
      </c>
      <c r="B2338" s="72">
        <f t="shared" si="536"/>
        <v>2</v>
      </c>
      <c r="C2338" s="72" t="str">
        <f>IF(F2338=0,"RESMİ TATİL",VLOOKUP(F2338,LİSTE!$B$7:$D$1300,3,0))</f>
        <v>Ahmet DAL</v>
      </c>
      <c r="D2338" s="72" t="str">
        <f>IF(G2338=0,"RESMİ TATİL",VLOOKUP(G2338,LİSTE!$B$7:$D$1300,3,0))</f>
        <v>Emirhan KARATAŞ</v>
      </c>
      <c r="E2338" s="72" t="str">
        <f>IF(H2338=0,"RESMİ TATİL",VLOOKUP(H2338,LİSTE!$B$7:$D$1300,3,0))</f>
        <v>Zümra Yeter ARI</v>
      </c>
      <c r="F2338" s="72">
        <f>IF(B2338="TATİL",0,IF(F2337&gt;0,IF(LİSTE!$F$1=H2337,1,H2337+1),IF(F2337=0,H2336+1,IF(F2336=0,H2335+1,IF(F2335=0,H2334+1,IF(F2334=0,H2333+1))))))</f>
        <v>19</v>
      </c>
      <c r="G2338" s="72">
        <f>IF(F2338=0,0,IF(LİSTE!$F$1=F2338,1,F2338+1))</f>
        <v>20</v>
      </c>
      <c r="H2338" s="72">
        <f>IF(G2338=0,0,IF(LİSTE!$F$1=G2338,1,G2338+1))</f>
        <v>21</v>
      </c>
      <c r="I2338" s="72" t="str">
        <f>IFERROR(VLOOKUP(A2338,TATİLLER!$A$2:$D$30000,3,0),"TATİL DEĞİL")</f>
        <v>TATİL DEĞİL</v>
      </c>
    </row>
    <row r="2339" spans="1:9" x14ac:dyDescent="0.25">
      <c r="A2339" s="74">
        <f t="shared" si="529"/>
        <v>48472</v>
      </c>
      <c r="B2339" s="72">
        <f t="shared" si="536"/>
        <v>3</v>
      </c>
      <c r="C2339" s="72" t="str">
        <f>IF(F2339=0,"RESMİ TATİL",VLOOKUP(F2339,LİSTE!$B$7:$D$1300,3,0))</f>
        <v>Utku KARAGÖZ</v>
      </c>
      <c r="D2339" s="72" t="str">
        <f>IF(G2339=0,"RESMİ TATİL",VLOOKUP(G2339,LİSTE!$B$7:$D$1300,3,0))</f>
        <v>Feyza Zümra AVCIOĞLU</v>
      </c>
      <c r="E2339" s="72" t="str">
        <f>IF(H2339=0,"RESMİ TATİL",VLOOKUP(H2339,LİSTE!$B$7:$D$1300,3,0))</f>
        <v>Yusuf Ali TABUR</v>
      </c>
      <c r="F2339" s="72">
        <f>IF(B2339="TATİL",0,IF(F2338&gt;0,IF(LİSTE!$F$1=H2338,1,H2338+1),IF(F2338=0,H2337+1,IF(F2337=0,H2336+1,IF(F2336=0,H2335+1,IF(F2335=0,H2334+1))))))</f>
        <v>22</v>
      </c>
      <c r="G2339" s="72">
        <f>IF(F2339=0,0,IF(LİSTE!$F$1=F2339,1,F2339+1))</f>
        <v>23</v>
      </c>
      <c r="H2339" s="72">
        <f>IF(G2339=0,0,IF(LİSTE!$F$1=G2339,1,G2339+1))</f>
        <v>24</v>
      </c>
      <c r="I2339" s="72" t="str">
        <f>IFERROR(VLOOKUP(A2339,TATİLLER!$A$2:$D$30000,3,0),"TATİL DEĞİL")</f>
        <v>TATİL DEĞİL</v>
      </c>
    </row>
    <row r="2340" spans="1:9" x14ac:dyDescent="0.25">
      <c r="A2340" s="74">
        <f t="shared" si="529"/>
        <v>48473</v>
      </c>
      <c r="B2340" s="72">
        <f t="shared" si="536"/>
        <v>4</v>
      </c>
      <c r="C2340" s="72" t="str">
        <f>IF(F2340=0,"RESMİ TATİL",VLOOKUP(F2340,LİSTE!$B$7:$D$1300,3,0))</f>
        <v>Irmak UTEBAY</v>
      </c>
      <c r="D2340" s="72" t="str">
        <f>IF(G2340=0,"RESMİ TATİL",VLOOKUP(G2340,LİSTE!$B$7:$D$1300,3,0))</f>
        <v>Kerem AKKOÇ</v>
      </c>
      <c r="E2340" s="72" t="str">
        <f>IF(H2340=0,"RESMİ TATİL",VLOOKUP(H2340,LİSTE!$B$7:$D$1300,3,0))</f>
        <v>Elçin Ayşe ELMAS</v>
      </c>
      <c r="F2340" s="72">
        <f>IF(B2340="TATİL",0,IF(F2339&gt;0,IF(LİSTE!$F$1=H2339,1,H2339+1),IF(F2339=0,H2338+1,IF(F2338=0,H2337+1,IF(F2337=0,H2336+1,IF(F2336=0,H2335+1))))))</f>
        <v>25</v>
      </c>
      <c r="G2340" s="72">
        <f>IF(F2340=0,0,IF(LİSTE!$F$1=F2340,1,F2340+1))</f>
        <v>26</v>
      </c>
      <c r="H2340" s="72">
        <f>IF(G2340=0,0,IF(LİSTE!$F$1=G2340,1,G2340+1))</f>
        <v>27</v>
      </c>
      <c r="I2340" s="72" t="str">
        <f>IFERROR(VLOOKUP(A2340,TATİLLER!$A$2:$D$30000,3,0),"TATİL DEĞİL")</f>
        <v>TATİL DEĞİL</v>
      </c>
    </row>
    <row r="2341" spans="1:9" x14ac:dyDescent="0.25">
      <c r="A2341" s="74">
        <f t="shared" si="529"/>
        <v>48474</v>
      </c>
      <c r="B2341" s="72">
        <f t="shared" si="536"/>
        <v>5</v>
      </c>
      <c r="C2341" s="72" t="str">
        <f>IF(F2341=0,"RESMİ TATİL",VLOOKUP(F2341,LİSTE!$B$7:$D$1300,3,0))</f>
        <v>Muhammed YILDIZDAĞ</v>
      </c>
      <c r="D2341" s="72" t="str">
        <f>IF(G2341=0,"RESMİ TATİL",VLOOKUP(G2341,LİSTE!$B$7:$D$1300,3,0))</f>
        <v>Nisa Nur SANCAR</v>
      </c>
      <c r="E2341" s="72" t="str">
        <f>IF(H2341=0,"RESMİ TATİL",VLOOKUP(H2341,LİSTE!$B$7:$D$1300,3,0))</f>
        <v>Esila ÇETİN</v>
      </c>
      <c r="F2341" s="72">
        <f>IF(B2341="TATİL",0,IF(F2340&gt;0,IF(LİSTE!$F$1=H2340,1,H2340+1),IF(F2340=0,H2339+1,IF(F2339=0,H2338+1,IF(F2338=0,H2337+1,IF(F2337=0,H2336+1))))))</f>
        <v>28</v>
      </c>
      <c r="G2341" s="72">
        <f>IF(F2341=0,0,IF(LİSTE!$F$1=F2341,1,F2341+1))</f>
        <v>1</v>
      </c>
      <c r="H2341" s="72">
        <f>IF(G2341=0,0,IF(LİSTE!$F$1=G2341,1,G2341+1))</f>
        <v>2</v>
      </c>
      <c r="I2341" s="72" t="str">
        <f>IFERROR(VLOOKUP(A2341,TATİLLER!$A$2:$D$30000,3,0),"TATİL DEĞİL")</f>
        <v>TATİL DEĞİL</v>
      </c>
    </row>
    <row r="2342" spans="1:9" x14ac:dyDescent="0.25">
      <c r="A2342" s="74">
        <f t="shared" ref="A2342" si="543">A2341+3</f>
        <v>48477</v>
      </c>
      <c r="B2342" s="72">
        <f t="shared" si="536"/>
        <v>1</v>
      </c>
      <c r="C2342" s="72" t="str">
        <f>IF(F2342=0,"RESMİ TATİL",VLOOKUP(F2342,LİSTE!$B$7:$D$1300,3,0))</f>
        <v>Zeynep Sevde TOPUZ</v>
      </c>
      <c r="D2342" s="72" t="str">
        <f>IF(G2342=0,"RESMİ TATİL",VLOOKUP(G2342,LİSTE!$B$7:$D$1300,3,0))</f>
        <v>Ömer Asaf KADAŞ</v>
      </c>
      <c r="E2342" s="72" t="str">
        <f>IF(H2342=0,"RESMİ TATİL",VLOOKUP(H2342,LİSTE!$B$7:$D$1300,3,0))</f>
        <v>Ramazan Baran ADIGÜZEL</v>
      </c>
      <c r="F2342" s="72">
        <f>IF(B2342="TATİL",0,IF(F2341&gt;0,IF(LİSTE!$F$1=H2341,1,H2341+1),IF(F2341=0,H2340+1,IF(F2340=0,H2339+1,IF(F2339=0,H2338+1,IF(F2338=0,H2337+1))))))</f>
        <v>3</v>
      </c>
      <c r="G2342" s="72">
        <f>IF(F2342=0,0,IF(LİSTE!$F$1=F2342,1,F2342+1))</f>
        <v>4</v>
      </c>
      <c r="H2342" s="72">
        <f>IF(G2342=0,0,IF(LİSTE!$F$1=G2342,1,G2342+1))</f>
        <v>5</v>
      </c>
      <c r="I2342" s="72" t="str">
        <f>IFERROR(VLOOKUP(A2342,TATİLLER!$A$2:$D$30000,3,0),"TATİL DEĞİL")</f>
        <v>TATİL DEĞİL</v>
      </c>
    </row>
    <row r="2343" spans="1:9" x14ac:dyDescent="0.25">
      <c r="A2343" s="74">
        <f t="shared" ref="A2343:A2406" si="544">A2342+1</f>
        <v>48478</v>
      </c>
      <c r="B2343" s="72">
        <f t="shared" si="536"/>
        <v>2</v>
      </c>
      <c r="C2343" s="72" t="str">
        <f>IF(F2343=0,"RESMİ TATİL",VLOOKUP(F2343,LİSTE!$B$7:$D$1300,3,0))</f>
        <v>Bahar AKGÜN</v>
      </c>
      <c r="D2343" s="72" t="str">
        <f>IF(G2343=0,"RESMİ TATİL",VLOOKUP(G2343,LİSTE!$B$7:$D$1300,3,0))</f>
        <v>Ömer AKGÜL</v>
      </c>
      <c r="E2343" s="72" t="str">
        <f>IF(H2343=0,"RESMİ TATİL",VLOOKUP(H2343,LİSTE!$B$7:$D$1300,3,0))</f>
        <v>Muharrem EFE TANRIVERDİ</v>
      </c>
      <c r="F2343" s="72">
        <f>IF(B2343="TATİL",0,IF(F2342&gt;0,IF(LİSTE!$F$1=H2342,1,H2342+1),IF(F2342=0,H2341+1,IF(F2341=0,H2340+1,IF(F2340=0,H2339+1,IF(F2339=0,H2338+1))))))</f>
        <v>6</v>
      </c>
      <c r="G2343" s="72">
        <f>IF(F2343=0,0,IF(LİSTE!$F$1=F2343,1,F2343+1))</f>
        <v>7</v>
      </c>
      <c r="H2343" s="72">
        <f>IF(G2343=0,0,IF(LİSTE!$F$1=G2343,1,G2343+1))</f>
        <v>8</v>
      </c>
      <c r="I2343" s="72" t="str">
        <f>IFERROR(VLOOKUP(A2343,TATİLLER!$A$2:$D$30000,3,0),"TATİL DEĞİL")</f>
        <v>TATİL DEĞİL</v>
      </c>
    </row>
    <row r="2344" spans="1:9" x14ac:dyDescent="0.25">
      <c r="A2344" s="74">
        <f t="shared" si="544"/>
        <v>48479</v>
      </c>
      <c r="B2344" s="72">
        <f t="shared" si="536"/>
        <v>3</v>
      </c>
      <c r="C2344" s="72" t="str">
        <f>IF(F2344=0,"RESMİ TATİL",VLOOKUP(F2344,LİSTE!$B$7:$D$1300,3,0))</f>
        <v>Anıl DOĞAN</v>
      </c>
      <c r="D2344" s="72" t="str">
        <f>IF(G2344=0,"RESMİ TATİL",VLOOKUP(G2344,LİSTE!$B$7:$D$1300,3,0))</f>
        <v>İpek ARSLAN</v>
      </c>
      <c r="E2344" s="72" t="str">
        <f>IF(H2344=0,"RESMİ TATİL",VLOOKUP(H2344,LİSTE!$B$7:$D$1300,3,0))</f>
        <v>Efe KARSAK</v>
      </c>
      <c r="F2344" s="72">
        <f>IF(B2344="TATİL",0,IF(F2343&gt;0,IF(LİSTE!$F$1=H2343,1,H2343+1),IF(F2343=0,H2342+1,IF(F2342=0,H2341+1,IF(F2341=0,H2340+1,IF(F2340=0,H2339+1))))))</f>
        <v>9</v>
      </c>
      <c r="G2344" s="72">
        <f>IF(F2344=0,0,IF(LİSTE!$F$1=F2344,1,F2344+1))</f>
        <v>10</v>
      </c>
      <c r="H2344" s="72">
        <f>IF(G2344=0,0,IF(LİSTE!$F$1=G2344,1,G2344+1))</f>
        <v>11</v>
      </c>
      <c r="I2344" s="72" t="str">
        <f>IFERROR(VLOOKUP(A2344,TATİLLER!$A$2:$D$30000,3,0),"TATİL DEĞİL")</f>
        <v>TATİL DEĞİL</v>
      </c>
    </row>
    <row r="2345" spans="1:9" x14ac:dyDescent="0.25">
      <c r="A2345" s="74">
        <f t="shared" si="544"/>
        <v>48480</v>
      </c>
      <c r="B2345" s="72">
        <f t="shared" si="536"/>
        <v>4</v>
      </c>
      <c r="C2345" s="72" t="str">
        <f>IF(F2345=0,"RESMİ TATİL",VLOOKUP(F2345,LİSTE!$B$7:$D$1300,3,0))</f>
        <v>Abdullah KIRBAÇ</v>
      </c>
      <c r="D2345" s="72" t="str">
        <f>IF(G2345=0,"RESMİ TATİL",VLOOKUP(G2345,LİSTE!$B$7:$D$1300,3,0))</f>
        <v>Ümmü Defne GÜLER</v>
      </c>
      <c r="E2345" s="72" t="str">
        <f>IF(H2345=0,"RESMİ TATİL",VLOOKUP(H2345,LİSTE!$B$7:$D$1300,3,0))</f>
        <v>Şevval ÖZDAMAR</v>
      </c>
      <c r="F2345" s="72">
        <f>IF(B2345="TATİL",0,IF(F2344&gt;0,IF(LİSTE!$F$1=H2344,1,H2344+1),IF(F2344=0,H2343+1,IF(F2343=0,H2342+1,IF(F2342=0,H2341+1,IF(F2341=0,H2340+1))))))</f>
        <v>12</v>
      </c>
      <c r="G2345" s="72">
        <f>IF(F2345=0,0,IF(LİSTE!$F$1=F2345,1,F2345+1))</f>
        <v>13</v>
      </c>
      <c r="H2345" s="72">
        <f>IF(G2345=0,0,IF(LİSTE!$F$1=G2345,1,G2345+1))</f>
        <v>14</v>
      </c>
      <c r="I2345" s="72" t="str">
        <f>IFERROR(VLOOKUP(A2345,TATİLLER!$A$2:$D$30000,3,0),"TATİL DEĞİL")</f>
        <v>TATİL DEĞİL</v>
      </c>
    </row>
    <row r="2346" spans="1:9" x14ac:dyDescent="0.25">
      <c r="A2346" s="74">
        <f t="shared" si="544"/>
        <v>48481</v>
      </c>
      <c r="B2346" s="72">
        <f t="shared" si="536"/>
        <v>5</v>
      </c>
      <c r="C2346" s="72" t="str">
        <f>IF(F2346=0,"RESMİ TATİL",VLOOKUP(F2346,LİSTE!$B$7:$D$1300,3,0))</f>
        <v>Zeynep AKDAĞ</v>
      </c>
      <c r="D2346" s="72" t="str">
        <f>IF(G2346=0,"RESMİ TATİL",VLOOKUP(G2346,LİSTE!$B$7:$D$1300,3,0))</f>
        <v>Esma ÇOKER</v>
      </c>
      <c r="E2346" s="72" t="str">
        <f>IF(H2346=0,"RESMİ TATİL",VLOOKUP(H2346,LİSTE!$B$7:$D$1300,3,0))</f>
        <v>Dursun Kubilay YAŞAR</v>
      </c>
      <c r="F2346" s="72">
        <f>IF(B2346="TATİL",0,IF(F2345&gt;0,IF(LİSTE!$F$1=H2345,1,H2345+1),IF(F2345=0,H2344+1,IF(F2344=0,H2343+1,IF(F2343=0,H2342+1,IF(F2342=0,H2341+1))))))</f>
        <v>15</v>
      </c>
      <c r="G2346" s="72">
        <f>IF(F2346=0,0,IF(LİSTE!$F$1=F2346,1,F2346+1))</f>
        <v>16</v>
      </c>
      <c r="H2346" s="72">
        <f>IF(G2346=0,0,IF(LİSTE!$F$1=G2346,1,G2346+1))</f>
        <v>17</v>
      </c>
      <c r="I2346" s="72" t="str">
        <f>IFERROR(VLOOKUP(A2346,TATİLLER!$A$2:$D$30000,3,0),"TATİL DEĞİL")</f>
        <v>TATİL DEĞİL</v>
      </c>
    </row>
    <row r="2347" spans="1:9" x14ac:dyDescent="0.25">
      <c r="A2347" s="74">
        <f t="shared" ref="A2347" si="545">A2346+3</f>
        <v>48484</v>
      </c>
      <c r="B2347" s="72">
        <f t="shared" si="536"/>
        <v>1</v>
      </c>
      <c r="C2347" s="72" t="str">
        <f>IF(F2347=0,"RESMİ TATİL",VLOOKUP(F2347,LİSTE!$B$7:$D$1300,3,0))</f>
        <v>Zeynep Beril BAŞPINAR</v>
      </c>
      <c r="D2347" s="72" t="str">
        <f>IF(G2347=0,"RESMİ TATİL",VLOOKUP(G2347,LİSTE!$B$7:$D$1300,3,0))</f>
        <v>Ahmet DAL</v>
      </c>
      <c r="E2347" s="72" t="str">
        <f>IF(H2347=0,"RESMİ TATİL",VLOOKUP(H2347,LİSTE!$B$7:$D$1300,3,0))</f>
        <v>Emirhan KARATAŞ</v>
      </c>
      <c r="F2347" s="72">
        <f>IF(B2347="TATİL",0,IF(F2346&gt;0,IF(LİSTE!$F$1=H2346,1,H2346+1),IF(F2346=0,H2345+1,IF(F2345=0,H2344+1,IF(F2344=0,H2343+1,IF(F2343=0,H2342+1))))))</f>
        <v>18</v>
      </c>
      <c r="G2347" s="72">
        <f>IF(F2347=0,0,IF(LİSTE!$F$1=F2347,1,F2347+1))</f>
        <v>19</v>
      </c>
      <c r="H2347" s="72">
        <f>IF(G2347=0,0,IF(LİSTE!$F$1=G2347,1,G2347+1))</f>
        <v>20</v>
      </c>
      <c r="I2347" s="72" t="str">
        <f>IFERROR(VLOOKUP(A2347,TATİLLER!$A$2:$D$30000,3,0),"TATİL DEĞİL")</f>
        <v>TATİL DEĞİL</v>
      </c>
    </row>
    <row r="2348" spans="1:9" x14ac:dyDescent="0.25">
      <c r="A2348" s="74">
        <f t="shared" si="544"/>
        <v>48485</v>
      </c>
      <c r="B2348" s="72">
        <f t="shared" si="536"/>
        <v>2</v>
      </c>
      <c r="C2348" s="72" t="str">
        <f>IF(F2348=0,"RESMİ TATİL",VLOOKUP(F2348,LİSTE!$B$7:$D$1300,3,0))</f>
        <v>Zümra Yeter ARI</v>
      </c>
      <c r="D2348" s="72" t="str">
        <f>IF(G2348=0,"RESMİ TATİL",VLOOKUP(G2348,LİSTE!$B$7:$D$1300,3,0))</f>
        <v>Utku KARAGÖZ</v>
      </c>
      <c r="E2348" s="72" t="str">
        <f>IF(H2348=0,"RESMİ TATİL",VLOOKUP(H2348,LİSTE!$B$7:$D$1300,3,0))</f>
        <v>Feyza Zümra AVCIOĞLU</v>
      </c>
      <c r="F2348" s="72">
        <f>IF(B2348="TATİL",0,IF(F2347&gt;0,IF(LİSTE!$F$1=H2347,1,H2347+1),IF(F2347=0,H2346+1,IF(F2346=0,H2345+1,IF(F2345=0,H2344+1,IF(F2344=0,H2343+1))))))</f>
        <v>21</v>
      </c>
      <c r="G2348" s="72">
        <f>IF(F2348=0,0,IF(LİSTE!$F$1=F2348,1,F2348+1))</f>
        <v>22</v>
      </c>
      <c r="H2348" s="72">
        <f>IF(G2348=0,0,IF(LİSTE!$F$1=G2348,1,G2348+1))</f>
        <v>23</v>
      </c>
      <c r="I2348" s="72" t="str">
        <f>IFERROR(VLOOKUP(A2348,TATİLLER!$A$2:$D$30000,3,0),"TATİL DEĞİL")</f>
        <v>TATİL DEĞİL</v>
      </c>
    </row>
    <row r="2349" spans="1:9" x14ac:dyDescent="0.25">
      <c r="A2349" s="74">
        <f t="shared" si="544"/>
        <v>48486</v>
      </c>
      <c r="B2349" s="72">
        <f t="shared" si="536"/>
        <v>3</v>
      </c>
      <c r="C2349" s="72" t="str">
        <f>IF(F2349=0,"RESMİ TATİL",VLOOKUP(F2349,LİSTE!$B$7:$D$1300,3,0))</f>
        <v>Yusuf Ali TABUR</v>
      </c>
      <c r="D2349" s="72" t="str">
        <f>IF(G2349=0,"RESMİ TATİL",VLOOKUP(G2349,LİSTE!$B$7:$D$1300,3,0))</f>
        <v>Irmak UTEBAY</v>
      </c>
      <c r="E2349" s="72" t="str">
        <f>IF(H2349=0,"RESMİ TATİL",VLOOKUP(H2349,LİSTE!$B$7:$D$1300,3,0))</f>
        <v>Kerem AKKOÇ</v>
      </c>
      <c r="F2349" s="72">
        <f>IF(B2349="TATİL",0,IF(F2348&gt;0,IF(LİSTE!$F$1=H2348,1,H2348+1),IF(F2348=0,H2347+1,IF(F2347=0,H2346+1,IF(F2346=0,H2345+1,IF(F2345=0,H2344+1))))))</f>
        <v>24</v>
      </c>
      <c r="G2349" s="72">
        <f>IF(F2349=0,0,IF(LİSTE!$F$1=F2349,1,F2349+1))</f>
        <v>25</v>
      </c>
      <c r="H2349" s="72">
        <f>IF(G2349=0,0,IF(LİSTE!$F$1=G2349,1,G2349+1))</f>
        <v>26</v>
      </c>
      <c r="I2349" s="72" t="str">
        <f>IFERROR(VLOOKUP(A2349,TATİLLER!$A$2:$D$30000,3,0),"TATİL DEĞİL")</f>
        <v>TATİL DEĞİL</v>
      </c>
    </row>
    <row r="2350" spans="1:9" x14ac:dyDescent="0.25">
      <c r="A2350" s="74">
        <f t="shared" si="544"/>
        <v>48487</v>
      </c>
      <c r="B2350" s="72">
        <f t="shared" si="536"/>
        <v>4</v>
      </c>
      <c r="C2350" s="72" t="str">
        <f>IF(F2350=0,"RESMİ TATİL",VLOOKUP(F2350,LİSTE!$B$7:$D$1300,3,0))</f>
        <v>Elçin Ayşe ELMAS</v>
      </c>
      <c r="D2350" s="72" t="str">
        <f>IF(G2350=0,"RESMİ TATİL",VLOOKUP(G2350,LİSTE!$B$7:$D$1300,3,0))</f>
        <v>Muhammed YILDIZDAĞ</v>
      </c>
      <c r="E2350" s="72" t="str">
        <f>IF(H2350=0,"RESMİ TATİL",VLOOKUP(H2350,LİSTE!$B$7:$D$1300,3,0))</f>
        <v>Nisa Nur SANCAR</v>
      </c>
      <c r="F2350" s="72">
        <f>IF(B2350="TATİL",0,IF(F2349&gt;0,IF(LİSTE!$F$1=H2349,1,H2349+1),IF(F2349=0,H2348+1,IF(F2348=0,H2347+1,IF(F2347=0,H2346+1,IF(F2346=0,H2345+1))))))</f>
        <v>27</v>
      </c>
      <c r="G2350" s="72">
        <f>IF(F2350=0,0,IF(LİSTE!$F$1=F2350,1,F2350+1))</f>
        <v>28</v>
      </c>
      <c r="H2350" s="72">
        <f>IF(G2350=0,0,IF(LİSTE!$F$1=G2350,1,G2350+1))</f>
        <v>1</v>
      </c>
      <c r="I2350" s="72" t="str">
        <f>IFERROR(VLOOKUP(A2350,TATİLLER!$A$2:$D$30000,3,0),"TATİL DEĞİL")</f>
        <v>TATİL DEĞİL</v>
      </c>
    </row>
    <row r="2351" spans="1:9" x14ac:dyDescent="0.25">
      <c r="A2351" s="74">
        <f t="shared" si="544"/>
        <v>48488</v>
      </c>
      <c r="B2351" s="72">
        <f t="shared" si="536"/>
        <v>5</v>
      </c>
      <c r="C2351" s="72" t="str">
        <f>IF(F2351=0,"RESMİ TATİL",VLOOKUP(F2351,LİSTE!$B$7:$D$1300,3,0))</f>
        <v>Esila ÇETİN</v>
      </c>
      <c r="D2351" s="72" t="str">
        <f>IF(G2351=0,"RESMİ TATİL",VLOOKUP(G2351,LİSTE!$B$7:$D$1300,3,0))</f>
        <v>Zeynep Sevde TOPUZ</v>
      </c>
      <c r="E2351" s="72" t="str">
        <f>IF(H2351=0,"RESMİ TATİL",VLOOKUP(H2351,LİSTE!$B$7:$D$1300,3,0))</f>
        <v>Ömer Asaf KADAŞ</v>
      </c>
      <c r="F2351" s="72">
        <f>IF(B2351="TATİL",0,IF(F2350&gt;0,IF(LİSTE!$F$1=H2350,1,H2350+1),IF(F2350=0,H2349+1,IF(F2349=0,H2348+1,IF(F2348=0,H2347+1,IF(F2347=0,H2346+1))))))</f>
        <v>2</v>
      </c>
      <c r="G2351" s="72">
        <f>IF(F2351=0,0,IF(LİSTE!$F$1=F2351,1,F2351+1))</f>
        <v>3</v>
      </c>
      <c r="H2351" s="72">
        <f>IF(G2351=0,0,IF(LİSTE!$F$1=G2351,1,G2351+1))</f>
        <v>4</v>
      </c>
      <c r="I2351" s="72" t="str">
        <f>IFERROR(VLOOKUP(A2351,TATİLLER!$A$2:$D$30000,3,0),"TATİL DEĞİL")</f>
        <v>TATİL DEĞİL</v>
      </c>
    </row>
    <row r="2352" spans="1:9" x14ac:dyDescent="0.25">
      <c r="A2352" s="74">
        <f t="shared" ref="A2352" si="546">A2351+3</f>
        <v>48491</v>
      </c>
      <c r="B2352" s="72">
        <f t="shared" si="536"/>
        <v>1</v>
      </c>
      <c r="C2352" s="72" t="str">
        <f>IF(F2352=0,"RESMİ TATİL",VLOOKUP(F2352,LİSTE!$B$7:$D$1300,3,0))</f>
        <v>Ramazan Baran ADIGÜZEL</v>
      </c>
      <c r="D2352" s="72" t="str">
        <f>IF(G2352=0,"RESMİ TATİL",VLOOKUP(G2352,LİSTE!$B$7:$D$1300,3,0))</f>
        <v>Bahar AKGÜN</v>
      </c>
      <c r="E2352" s="72" t="str">
        <f>IF(H2352=0,"RESMİ TATİL",VLOOKUP(H2352,LİSTE!$B$7:$D$1300,3,0))</f>
        <v>Ömer AKGÜL</v>
      </c>
      <c r="F2352" s="72">
        <f>IF(B2352="TATİL",0,IF(F2351&gt;0,IF(LİSTE!$F$1=H2351,1,H2351+1),IF(F2351=0,H2350+1,IF(F2350=0,H2349+1,IF(F2349=0,H2348+1,IF(F2348=0,H2347+1))))))</f>
        <v>5</v>
      </c>
      <c r="G2352" s="72">
        <f>IF(F2352=0,0,IF(LİSTE!$F$1=F2352,1,F2352+1))</f>
        <v>6</v>
      </c>
      <c r="H2352" s="72">
        <f>IF(G2352=0,0,IF(LİSTE!$F$1=G2352,1,G2352+1))</f>
        <v>7</v>
      </c>
      <c r="I2352" s="72" t="str">
        <f>IFERROR(VLOOKUP(A2352,TATİLLER!$A$2:$D$30000,3,0),"TATİL DEĞİL")</f>
        <v>TATİL DEĞİL</v>
      </c>
    </row>
    <row r="2353" spans="1:9" x14ac:dyDescent="0.25">
      <c r="A2353" s="74">
        <f t="shared" si="544"/>
        <v>48492</v>
      </c>
      <c r="B2353" s="72">
        <f t="shared" si="536"/>
        <v>2</v>
      </c>
      <c r="C2353" s="72" t="str">
        <f>IF(F2353=0,"RESMİ TATİL",VLOOKUP(F2353,LİSTE!$B$7:$D$1300,3,0))</f>
        <v>Muharrem EFE TANRIVERDİ</v>
      </c>
      <c r="D2353" s="72" t="str">
        <f>IF(G2353=0,"RESMİ TATİL",VLOOKUP(G2353,LİSTE!$B$7:$D$1300,3,0))</f>
        <v>Anıl DOĞAN</v>
      </c>
      <c r="E2353" s="72" t="str">
        <f>IF(H2353=0,"RESMİ TATİL",VLOOKUP(H2353,LİSTE!$B$7:$D$1300,3,0))</f>
        <v>İpek ARSLAN</v>
      </c>
      <c r="F2353" s="72">
        <f>IF(B2353="TATİL",0,IF(F2352&gt;0,IF(LİSTE!$F$1=H2352,1,H2352+1),IF(F2352=0,H2351+1,IF(F2351=0,H2350+1,IF(F2350=0,H2349+1,IF(F2349=0,H2348+1))))))</f>
        <v>8</v>
      </c>
      <c r="G2353" s="72">
        <f>IF(F2353=0,0,IF(LİSTE!$F$1=F2353,1,F2353+1))</f>
        <v>9</v>
      </c>
      <c r="H2353" s="72">
        <f>IF(G2353=0,0,IF(LİSTE!$F$1=G2353,1,G2353+1))</f>
        <v>10</v>
      </c>
      <c r="I2353" s="72" t="str">
        <f>IFERROR(VLOOKUP(A2353,TATİLLER!$A$2:$D$30000,3,0),"TATİL DEĞİL")</f>
        <v>TATİL DEĞİL</v>
      </c>
    </row>
    <row r="2354" spans="1:9" x14ac:dyDescent="0.25">
      <c r="A2354" s="74">
        <f t="shared" si="544"/>
        <v>48493</v>
      </c>
      <c r="B2354" s="72">
        <f t="shared" si="536"/>
        <v>3</v>
      </c>
      <c r="C2354" s="72" t="str">
        <f>IF(F2354=0,"RESMİ TATİL",VLOOKUP(F2354,LİSTE!$B$7:$D$1300,3,0))</f>
        <v>Efe KARSAK</v>
      </c>
      <c r="D2354" s="72" t="str">
        <f>IF(G2354=0,"RESMİ TATİL",VLOOKUP(G2354,LİSTE!$B$7:$D$1300,3,0))</f>
        <v>Abdullah KIRBAÇ</v>
      </c>
      <c r="E2354" s="72" t="str">
        <f>IF(H2354=0,"RESMİ TATİL",VLOOKUP(H2354,LİSTE!$B$7:$D$1300,3,0))</f>
        <v>Ümmü Defne GÜLER</v>
      </c>
      <c r="F2354" s="72">
        <f>IF(B2354="TATİL",0,IF(F2353&gt;0,IF(LİSTE!$F$1=H2353,1,H2353+1),IF(F2353=0,H2352+1,IF(F2352=0,H2351+1,IF(F2351=0,H2350+1,IF(F2350=0,H2349+1))))))</f>
        <v>11</v>
      </c>
      <c r="G2354" s="72">
        <f>IF(F2354=0,0,IF(LİSTE!$F$1=F2354,1,F2354+1))</f>
        <v>12</v>
      </c>
      <c r="H2354" s="72">
        <f>IF(G2354=0,0,IF(LİSTE!$F$1=G2354,1,G2354+1))</f>
        <v>13</v>
      </c>
      <c r="I2354" s="72" t="str">
        <f>IFERROR(VLOOKUP(A2354,TATİLLER!$A$2:$D$30000,3,0),"TATİL DEĞİL")</f>
        <v>TATİL DEĞİL</v>
      </c>
    </row>
    <row r="2355" spans="1:9" x14ac:dyDescent="0.25">
      <c r="A2355" s="74">
        <f t="shared" si="544"/>
        <v>48494</v>
      </c>
      <c r="B2355" s="72">
        <f t="shared" si="536"/>
        <v>4</v>
      </c>
      <c r="C2355" s="72" t="str">
        <f>IF(F2355=0,"RESMİ TATİL",VLOOKUP(F2355,LİSTE!$B$7:$D$1300,3,0))</f>
        <v>Şevval ÖZDAMAR</v>
      </c>
      <c r="D2355" s="72" t="str">
        <f>IF(G2355=0,"RESMİ TATİL",VLOOKUP(G2355,LİSTE!$B$7:$D$1300,3,0))</f>
        <v>Zeynep AKDAĞ</v>
      </c>
      <c r="E2355" s="72" t="str">
        <f>IF(H2355=0,"RESMİ TATİL",VLOOKUP(H2355,LİSTE!$B$7:$D$1300,3,0))</f>
        <v>Esma ÇOKER</v>
      </c>
      <c r="F2355" s="72">
        <f>IF(B2355="TATİL",0,IF(F2354&gt;0,IF(LİSTE!$F$1=H2354,1,H2354+1),IF(F2354=0,H2353+1,IF(F2353=0,H2352+1,IF(F2352=0,H2351+1,IF(F2351=0,H2350+1))))))</f>
        <v>14</v>
      </c>
      <c r="G2355" s="72">
        <f>IF(F2355=0,0,IF(LİSTE!$F$1=F2355,1,F2355+1))</f>
        <v>15</v>
      </c>
      <c r="H2355" s="72">
        <f>IF(G2355=0,0,IF(LİSTE!$F$1=G2355,1,G2355+1))</f>
        <v>16</v>
      </c>
      <c r="I2355" s="72" t="str">
        <f>IFERROR(VLOOKUP(A2355,TATİLLER!$A$2:$D$30000,3,0),"TATİL DEĞİL")</f>
        <v>TATİL DEĞİL</v>
      </c>
    </row>
    <row r="2356" spans="1:9" x14ac:dyDescent="0.25">
      <c r="A2356" s="74">
        <f t="shared" si="544"/>
        <v>48495</v>
      </c>
      <c r="B2356" s="72">
        <f t="shared" si="536"/>
        <v>5</v>
      </c>
      <c r="C2356" s="72" t="str">
        <f>IF(F2356=0,"RESMİ TATİL",VLOOKUP(F2356,LİSTE!$B$7:$D$1300,3,0))</f>
        <v>Dursun Kubilay YAŞAR</v>
      </c>
      <c r="D2356" s="72" t="str">
        <f>IF(G2356=0,"RESMİ TATİL",VLOOKUP(G2356,LİSTE!$B$7:$D$1300,3,0))</f>
        <v>Zeynep Beril BAŞPINAR</v>
      </c>
      <c r="E2356" s="72" t="str">
        <f>IF(H2356=0,"RESMİ TATİL",VLOOKUP(H2356,LİSTE!$B$7:$D$1300,3,0))</f>
        <v>Ahmet DAL</v>
      </c>
      <c r="F2356" s="72">
        <f>IF(B2356="TATİL",0,IF(F2355&gt;0,IF(LİSTE!$F$1=H2355,1,H2355+1),IF(F2355=0,H2354+1,IF(F2354=0,H2353+1,IF(F2353=0,H2352+1,IF(F2352=0,H2351+1))))))</f>
        <v>17</v>
      </c>
      <c r="G2356" s="72">
        <f>IF(F2356=0,0,IF(LİSTE!$F$1=F2356,1,F2356+1))</f>
        <v>18</v>
      </c>
      <c r="H2356" s="72">
        <f>IF(G2356=0,0,IF(LİSTE!$F$1=G2356,1,G2356+1))</f>
        <v>19</v>
      </c>
      <c r="I2356" s="72" t="str">
        <f>IFERROR(VLOOKUP(A2356,TATİLLER!$A$2:$D$30000,3,0),"TATİL DEĞİL")</f>
        <v>TATİL DEĞİL</v>
      </c>
    </row>
    <row r="2357" spans="1:9" x14ac:dyDescent="0.25">
      <c r="A2357" s="74">
        <f t="shared" ref="A2357" si="547">A2356+3</f>
        <v>48498</v>
      </c>
      <c r="B2357" s="72">
        <f t="shared" si="536"/>
        <v>1</v>
      </c>
      <c r="C2357" s="72" t="str">
        <f>IF(F2357=0,"RESMİ TATİL",VLOOKUP(F2357,LİSTE!$B$7:$D$1300,3,0))</f>
        <v>Emirhan KARATAŞ</v>
      </c>
      <c r="D2357" s="72" t="str">
        <f>IF(G2357=0,"RESMİ TATİL",VLOOKUP(G2357,LİSTE!$B$7:$D$1300,3,0))</f>
        <v>Zümra Yeter ARI</v>
      </c>
      <c r="E2357" s="72" t="str">
        <f>IF(H2357=0,"RESMİ TATİL",VLOOKUP(H2357,LİSTE!$B$7:$D$1300,3,0))</f>
        <v>Utku KARAGÖZ</v>
      </c>
      <c r="F2357" s="72">
        <f>IF(B2357="TATİL",0,IF(F2356&gt;0,IF(LİSTE!$F$1=H2356,1,H2356+1),IF(F2356=0,H2355+1,IF(F2355=0,H2354+1,IF(F2354=0,H2353+1,IF(F2353=0,H2352+1))))))</f>
        <v>20</v>
      </c>
      <c r="G2357" s="72">
        <f>IF(F2357=0,0,IF(LİSTE!$F$1=F2357,1,F2357+1))</f>
        <v>21</v>
      </c>
      <c r="H2357" s="72">
        <f>IF(G2357=0,0,IF(LİSTE!$F$1=G2357,1,G2357+1))</f>
        <v>22</v>
      </c>
      <c r="I2357" s="72" t="str">
        <f>IFERROR(VLOOKUP(A2357,TATİLLER!$A$2:$D$30000,3,0),"TATİL DEĞİL")</f>
        <v>TATİL DEĞİL</v>
      </c>
    </row>
    <row r="2358" spans="1:9" x14ac:dyDescent="0.25">
      <c r="A2358" s="74">
        <f t="shared" si="544"/>
        <v>48499</v>
      </c>
      <c r="B2358" s="72">
        <f t="shared" si="536"/>
        <v>2</v>
      </c>
      <c r="C2358" s="72" t="str">
        <f>IF(F2358=0,"RESMİ TATİL",VLOOKUP(F2358,LİSTE!$B$7:$D$1300,3,0))</f>
        <v>Feyza Zümra AVCIOĞLU</v>
      </c>
      <c r="D2358" s="72" t="str">
        <f>IF(G2358=0,"RESMİ TATİL",VLOOKUP(G2358,LİSTE!$B$7:$D$1300,3,0))</f>
        <v>Yusuf Ali TABUR</v>
      </c>
      <c r="E2358" s="72" t="str">
        <f>IF(H2358=0,"RESMİ TATİL",VLOOKUP(H2358,LİSTE!$B$7:$D$1300,3,0))</f>
        <v>Irmak UTEBAY</v>
      </c>
      <c r="F2358" s="72">
        <f>IF(B2358="TATİL",0,IF(F2357&gt;0,IF(LİSTE!$F$1=H2357,1,H2357+1),IF(F2357=0,H2356+1,IF(F2356=0,H2355+1,IF(F2355=0,H2354+1,IF(F2354=0,H2353+1))))))</f>
        <v>23</v>
      </c>
      <c r="G2358" s="72">
        <f>IF(F2358=0,0,IF(LİSTE!$F$1=F2358,1,F2358+1))</f>
        <v>24</v>
      </c>
      <c r="H2358" s="72">
        <f>IF(G2358=0,0,IF(LİSTE!$F$1=G2358,1,G2358+1))</f>
        <v>25</v>
      </c>
      <c r="I2358" s="72" t="str">
        <f>IFERROR(VLOOKUP(A2358,TATİLLER!$A$2:$D$30000,3,0),"TATİL DEĞİL")</f>
        <v>TATİL DEĞİL</v>
      </c>
    </row>
    <row r="2359" spans="1:9" x14ac:dyDescent="0.25">
      <c r="A2359" s="74">
        <f t="shared" si="544"/>
        <v>48500</v>
      </c>
      <c r="B2359" s="72">
        <f t="shared" si="536"/>
        <v>3</v>
      </c>
      <c r="C2359" s="72" t="str">
        <f>IF(F2359=0,"RESMİ TATİL",VLOOKUP(F2359,LİSTE!$B$7:$D$1300,3,0))</f>
        <v>Kerem AKKOÇ</v>
      </c>
      <c r="D2359" s="72" t="str">
        <f>IF(G2359=0,"RESMİ TATİL",VLOOKUP(G2359,LİSTE!$B$7:$D$1300,3,0))</f>
        <v>Elçin Ayşe ELMAS</v>
      </c>
      <c r="E2359" s="72" t="str">
        <f>IF(H2359=0,"RESMİ TATİL",VLOOKUP(H2359,LİSTE!$B$7:$D$1300,3,0))</f>
        <v>Muhammed YILDIZDAĞ</v>
      </c>
      <c r="F2359" s="72">
        <f>IF(B2359="TATİL",0,IF(F2358&gt;0,IF(LİSTE!$F$1=H2358,1,H2358+1),IF(F2358=0,H2357+1,IF(F2357=0,H2356+1,IF(F2356=0,H2355+1,IF(F2355=0,H2354+1))))))</f>
        <v>26</v>
      </c>
      <c r="G2359" s="72">
        <f>IF(F2359=0,0,IF(LİSTE!$F$1=F2359,1,F2359+1))</f>
        <v>27</v>
      </c>
      <c r="H2359" s="72">
        <f>IF(G2359=0,0,IF(LİSTE!$F$1=G2359,1,G2359+1))</f>
        <v>28</v>
      </c>
      <c r="I2359" s="72" t="str">
        <f>IFERROR(VLOOKUP(A2359,TATİLLER!$A$2:$D$30000,3,0),"TATİL DEĞİL")</f>
        <v>TATİL DEĞİL</v>
      </c>
    </row>
    <row r="2360" spans="1:9" x14ac:dyDescent="0.25">
      <c r="A2360" s="74">
        <f t="shared" si="544"/>
        <v>48501</v>
      </c>
      <c r="B2360" s="72">
        <f t="shared" si="536"/>
        <v>4</v>
      </c>
      <c r="C2360" s="72" t="str">
        <f>IF(F2360=0,"RESMİ TATİL",VLOOKUP(F2360,LİSTE!$B$7:$D$1300,3,0))</f>
        <v>Nisa Nur SANCAR</v>
      </c>
      <c r="D2360" s="72" t="str">
        <f>IF(G2360=0,"RESMİ TATİL",VLOOKUP(G2360,LİSTE!$B$7:$D$1300,3,0))</f>
        <v>Esila ÇETİN</v>
      </c>
      <c r="E2360" s="72" t="str">
        <f>IF(H2360=0,"RESMİ TATİL",VLOOKUP(H2360,LİSTE!$B$7:$D$1300,3,0))</f>
        <v>Zeynep Sevde TOPUZ</v>
      </c>
      <c r="F2360" s="72">
        <f>IF(B2360="TATİL",0,IF(F2359&gt;0,IF(LİSTE!$F$1=H2359,1,H2359+1),IF(F2359=0,H2358+1,IF(F2358=0,H2357+1,IF(F2357=0,H2356+1,IF(F2356=0,H2355+1))))))</f>
        <v>1</v>
      </c>
      <c r="G2360" s="72">
        <f>IF(F2360=0,0,IF(LİSTE!$F$1=F2360,1,F2360+1))</f>
        <v>2</v>
      </c>
      <c r="H2360" s="72">
        <f>IF(G2360=0,0,IF(LİSTE!$F$1=G2360,1,G2360+1))</f>
        <v>3</v>
      </c>
      <c r="I2360" s="72" t="str">
        <f>IFERROR(VLOOKUP(A2360,TATİLLER!$A$2:$D$30000,3,0),"TATİL DEĞİL")</f>
        <v>TATİL DEĞİL</v>
      </c>
    </row>
    <row r="2361" spans="1:9" x14ac:dyDescent="0.25">
      <c r="A2361" s="74">
        <f t="shared" si="544"/>
        <v>48502</v>
      </c>
      <c r="B2361" s="72">
        <f t="shared" si="536"/>
        <v>5</v>
      </c>
      <c r="C2361" s="72" t="str">
        <f>IF(F2361=0,"RESMİ TATİL",VLOOKUP(F2361,LİSTE!$B$7:$D$1300,3,0))</f>
        <v>Ömer Asaf KADAŞ</v>
      </c>
      <c r="D2361" s="72" t="str">
        <f>IF(G2361=0,"RESMİ TATİL",VLOOKUP(G2361,LİSTE!$B$7:$D$1300,3,0))</f>
        <v>Ramazan Baran ADIGÜZEL</v>
      </c>
      <c r="E2361" s="72" t="str">
        <f>IF(H2361=0,"RESMİ TATİL",VLOOKUP(H2361,LİSTE!$B$7:$D$1300,3,0))</f>
        <v>Bahar AKGÜN</v>
      </c>
      <c r="F2361" s="72">
        <f>IF(B2361="TATİL",0,IF(F2360&gt;0,IF(LİSTE!$F$1=H2360,1,H2360+1),IF(F2360=0,H2359+1,IF(F2359=0,H2358+1,IF(F2358=0,H2357+1,IF(F2357=0,H2356+1))))))</f>
        <v>4</v>
      </c>
      <c r="G2361" s="72">
        <f>IF(F2361=0,0,IF(LİSTE!$F$1=F2361,1,F2361+1))</f>
        <v>5</v>
      </c>
      <c r="H2361" s="72">
        <f>IF(G2361=0,0,IF(LİSTE!$F$1=G2361,1,G2361+1))</f>
        <v>6</v>
      </c>
      <c r="I2361" s="72" t="str">
        <f>IFERROR(VLOOKUP(A2361,TATİLLER!$A$2:$D$30000,3,0),"TATİL DEĞİL")</f>
        <v>TATİL DEĞİL</v>
      </c>
    </row>
    <row r="2362" spans="1:9" x14ac:dyDescent="0.25">
      <c r="A2362" s="74">
        <f t="shared" ref="A2362" si="548">A2361+3</f>
        <v>48505</v>
      </c>
      <c r="B2362" s="72">
        <f t="shared" si="536"/>
        <v>1</v>
      </c>
      <c r="C2362" s="72" t="str">
        <f>IF(F2362=0,"RESMİ TATİL",VLOOKUP(F2362,LİSTE!$B$7:$D$1300,3,0))</f>
        <v>Ömer AKGÜL</v>
      </c>
      <c r="D2362" s="72" t="str">
        <f>IF(G2362=0,"RESMİ TATİL",VLOOKUP(G2362,LİSTE!$B$7:$D$1300,3,0))</f>
        <v>Muharrem EFE TANRIVERDİ</v>
      </c>
      <c r="E2362" s="72" t="str">
        <f>IF(H2362=0,"RESMİ TATİL",VLOOKUP(H2362,LİSTE!$B$7:$D$1300,3,0))</f>
        <v>Anıl DOĞAN</v>
      </c>
      <c r="F2362" s="72">
        <f>IF(B2362="TATİL",0,IF(F2361&gt;0,IF(LİSTE!$F$1=H2361,1,H2361+1),IF(F2361=0,H2360+1,IF(F2360=0,H2359+1,IF(F2359=0,H2358+1,IF(F2358=0,H2357+1))))))</f>
        <v>7</v>
      </c>
      <c r="G2362" s="72">
        <f>IF(F2362=0,0,IF(LİSTE!$F$1=F2362,1,F2362+1))</f>
        <v>8</v>
      </c>
      <c r="H2362" s="72">
        <f>IF(G2362=0,0,IF(LİSTE!$F$1=G2362,1,G2362+1))</f>
        <v>9</v>
      </c>
      <c r="I2362" s="72" t="str">
        <f>IFERROR(VLOOKUP(A2362,TATİLLER!$A$2:$D$30000,3,0),"TATİL DEĞİL")</f>
        <v>TATİL DEĞİL</v>
      </c>
    </row>
    <row r="2363" spans="1:9" x14ac:dyDescent="0.25">
      <c r="A2363" s="74">
        <f t="shared" si="544"/>
        <v>48506</v>
      </c>
      <c r="B2363" s="72">
        <f t="shared" si="536"/>
        <v>2</v>
      </c>
      <c r="C2363" s="72" t="str">
        <f>IF(F2363=0,"RESMİ TATİL",VLOOKUP(F2363,LİSTE!$B$7:$D$1300,3,0))</f>
        <v>İpek ARSLAN</v>
      </c>
      <c r="D2363" s="72" t="str">
        <f>IF(G2363=0,"RESMİ TATİL",VLOOKUP(G2363,LİSTE!$B$7:$D$1300,3,0))</f>
        <v>Efe KARSAK</v>
      </c>
      <c r="E2363" s="72" t="str">
        <f>IF(H2363=0,"RESMİ TATİL",VLOOKUP(H2363,LİSTE!$B$7:$D$1300,3,0))</f>
        <v>Abdullah KIRBAÇ</v>
      </c>
      <c r="F2363" s="72">
        <f>IF(B2363="TATİL",0,IF(F2362&gt;0,IF(LİSTE!$F$1=H2362,1,H2362+1),IF(F2362=0,H2361+1,IF(F2361=0,H2360+1,IF(F2360=0,H2359+1,IF(F2359=0,H2358+1))))))</f>
        <v>10</v>
      </c>
      <c r="G2363" s="72">
        <f>IF(F2363=0,0,IF(LİSTE!$F$1=F2363,1,F2363+1))</f>
        <v>11</v>
      </c>
      <c r="H2363" s="72">
        <f>IF(G2363=0,0,IF(LİSTE!$F$1=G2363,1,G2363+1))</f>
        <v>12</v>
      </c>
      <c r="I2363" s="72" t="str">
        <f>IFERROR(VLOOKUP(A2363,TATİLLER!$A$2:$D$30000,3,0),"TATİL DEĞİL")</f>
        <v>TATİL DEĞİL</v>
      </c>
    </row>
    <row r="2364" spans="1:9" x14ac:dyDescent="0.25">
      <c r="A2364" s="74">
        <f t="shared" si="544"/>
        <v>48507</v>
      </c>
      <c r="B2364" s="72">
        <f t="shared" si="536"/>
        <v>3</v>
      </c>
      <c r="C2364" s="72" t="str">
        <f>IF(F2364=0,"RESMİ TATİL",VLOOKUP(F2364,LİSTE!$B$7:$D$1300,3,0))</f>
        <v>Ümmü Defne GÜLER</v>
      </c>
      <c r="D2364" s="72" t="str">
        <f>IF(G2364=0,"RESMİ TATİL",VLOOKUP(G2364,LİSTE!$B$7:$D$1300,3,0))</f>
        <v>Şevval ÖZDAMAR</v>
      </c>
      <c r="E2364" s="72" t="str">
        <f>IF(H2364=0,"RESMİ TATİL",VLOOKUP(H2364,LİSTE!$B$7:$D$1300,3,0))</f>
        <v>Zeynep AKDAĞ</v>
      </c>
      <c r="F2364" s="72">
        <f>IF(B2364="TATİL",0,IF(F2363&gt;0,IF(LİSTE!$F$1=H2363,1,H2363+1),IF(F2363=0,H2362+1,IF(F2362=0,H2361+1,IF(F2361=0,H2360+1,IF(F2360=0,H2359+1))))))</f>
        <v>13</v>
      </c>
      <c r="G2364" s="72">
        <f>IF(F2364=0,0,IF(LİSTE!$F$1=F2364,1,F2364+1))</f>
        <v>14</v>
      </c>
      <c r="H2364" s="72">
        <f>IF(G2364=0,0,IF(LİSTE!$F$1=G2364,1,G2364+1))</f>
        <v>15</v>
      </c>
      <c r="I2364" s="72" t="str">
        <f>IFERROR(VLOOKUP(A2364,TATİLLER!$A$2:$D$30000,3,0),"TATİL DEĞİL")</f>
        <v>TATİL DEĞİL</v>
      </c>
    </row>
    <row r="2365" spans="1:9" x14ac:dyDescent="0.25">
      <c r="A2365" s="74">
        <f t="shared" si="544"/>
        <v>48508</v>
      </c>
      <c r="B2365" s="72">
        <f t="shared" si="536"/>
        <v>4</v>
      </c>
      <c r="C2365" s="72" t="str">
        <f>IF(F2365=0,"RESMİ TATİL",VLOOKUP(F2365,LİSTE!$B$7:$D$1300,3,0))</f>
        <v>Esma ÇOKER</v>
      </c>
      <c r="D2365" s="72" t="str">
        <f>IF(G2365=0,"RESMİ TATİL",VLOOKUP(G2365,LİSTE!$B$7:$D$1300,3,0))</f>
        <v>Dursun Kubilay YAŞAR</v>
      </c>
      <c r="E2365" s="72" t="str">
        <f>IF(H2365=0,"RESMİ TATİL",VLOOKUP(H2365,LİSTE!$B$7:$D$1300,3,0))</f>
        <v>Zeynep Beril BAŞPINAR</v>
      </c>
      <c r="F2365" s="72">
        <f>IF(B2365="TATİL",0,IF(F2364&gt;0,IF(LİSTE!$F$1=H2364,1,H2364+1),IF(F2364=0,H2363+1,IF(F2363=0,H2362+1,IF(F2362=0,H2361+1,IF(F2361=0,H2360+1))))))</f>
        <v>16</v>
      </c>
      <c r="G2365" s="72">
        <f>IF(F2365=0,0,IF(LİSTE!$F$1=F2365,1,F2365+1))</f>
        <v>17</v>
      </c>
      <c r="H2365" s="72">
        <f>IF(G2365=0,0,IF(LİSTE!$F$1=G2365,1,G2365+1))</f>
        <v>18</v>
      </c>
      <c r="I2365" s="72" t="str">
        <f>IFERROR(VLOOKUP(A2365,TATİLLER!$A$2:$D$30000,3,0),"TATİL DEĞİL")</f>
        <v>TATİL DEĞİL</v>
      </c>
    </row>
    <row r="2366" spans="1:9" x14ac:dyDescent="0.25">
      <c r="A2366" s="74">
        <f t="shared" si="544"/>
        <v>48509</v>
      </c>
      <c r="B2366" s="72">
        <f t="shared" si="536"/>
        <v>5</v>
      </c>
      <c r="C2366" s="72" t="str">
        <f>IF(F2366=0,"RESMİ TATİL",VLOOKUP(F2366,LİSTE!$B$7:$D$1300,3,0))</f>
        <v>Ahmet DAL</v>
      </c>
      <c r="D2366" s="72" t="str">
        <f>IF(G2366=0,"RESMİ TATİL",VLOOKUP(G2366,LİSTE!$B$7:$D$1300,3,0))</f>
        <v>Emirhan KARATAŞ</v>
      </c>
      <c r="E2366" s="72" t="str">
        <f>IF(H2366=0,"RESMİ TATİL",VLOOKUP(H2366,LİSTE!$B$7:$D$1300,3,0))</f>
        <v>Zümra Yeter ARI</v>
      </c>
      <c r="F2366" s="72">
        <f>IF(B2366="TATİL",0,IF(F2365&gt;0,IF(LİSTE!$F$1=H2365,1,H2365+1),IF(F2365=0,H2364+1,IF(F2364=0,H2363+1,IF(F2363=0,H2362+1,IF(F2362=0,H2361+1))))))</f>
        <v>19</v>
      </c>
      <c r="G2366" s="72">
        <f>IF(F2366=0,0,IF(LİSTE!$F$1=F2366,1,F2366+1))</f>
        <v>20</v>
      </c>
      <c r="H2366" s="72">
        <f>IF(G2366=0,0,IF(LİSTE!$F$1=G2366,1,G2366+1))</f>
        <v>21</v>
      </c>
      <c r="I2366" s="72" t="str">
        <f>IFERROR(VLOOKUP(A2366,TATİLLER!$A$2:$D$30000,3,0),"TATİL DEĞİL")</f>
        <v>TATİL DEĞİL</v>
      </c>
    </row>
    <row r="2367" spans="1:9" x14ac:dyDescent="0.25">
      <c r="A2367" s="74">
        <f t="shared" ref="A2367" si="549">A2366+3</f>
        <v>48512</v>
      </c>
      <c r="B2367" s="72">
        <f t="shared" si="536"/>
        <v>1</v>
      </c>
      <c r="C2367" s="72" t="str">
        <f>IF(F2367=0,"RESMİ TATİL",VLOOKUP(F2367,LİSTE!$B$7:$D$1300,3,0))</f>
        <v>Utku KARAGÖZ</v>
      </c>
      <c r="D2367" s="72" t="str">
        <f>IF(G2367=0,"RESMİ TATİL",VLOOKUP(G2367,LİSTE!$B$7:$D$1300,3,0))</f>
        <v>Feyza Zümra AVCIOĞLU</v>
      </c>
      <c r="E2367" s="72" t="str">
        <f>IF(H2367=0,"RESMİ TATİL",VLOOKUP(H2367,LİSTE!$B$7:$D$1300,3,0))</f>
        <v>Yusuf Ali TABUR</v>
      </c>
      <c r="F2367" s="72">
        <f>IF(B2367="TATİL",0,IF(F2366&gt;0,IF(LİSTE!$F$1=H2366,1,H2366+1),IF(F2366=0,H2365+1,IF(F2365=0,H2364+1,IF(F2364=0,H2363+1,IF(F2363=0,H2362+1))))))</f>
        <v>22</v>
      </c>
      <c r="G2367" s="72">
        <f>IF(F2367=0,0,IF(LİSTE!$F$1=F2367,1,F2367+1))</f>
        <v>23</v>
      </c>
      <c r="H2367" s="72">
        <f>IF(G2367=0,0,IF(LİSTE!$F$1=G2367,1,G2367+1))</f>
        <v>24</v>
      </c>
      <c r="I2367" s="72" t="str">
        <f>IFERROR(VLOOKUP(A2367,TATİLLER!$A$2:$D$30000,3,0),"TATİL DEĞİL")</f>
        <v>TATİL DEĞİL</v>
      </c>
    </row>
    <row r="2368" spans="1:9" x14ac:dyDescent="0.25">
      <c r="A2368" s="74">
        <f t="shared" si="544"/>
        <v>48513</v>
      </c>
      <c r="B2368" s="72">
        <f t="shared" si="536"/>
        <v>2</v>
      </c>
      <c r="C2368" s="72" t="str">
        <f>IF(F2368=0,"RESMİ TATİL",VLOOKUP(F2368,LİSTE!$B$7:$D$1300,3,0))</f>
        <v>Irmak UTEBAY</v>
      </c>
      <c r="D2368" s="72" t="str">
        <f>IF(G2368=0,"RESMİ TATİL",VLOOKUP(G2368,LİSTE!$B$7:$D$1300,3,0))</f>
        <v>Kerem AKKOÇ</v>
      </c>
      <c r="E2368" s="72" t="str">
        <f>IF(H2368=0,"RESMİ TATİL",VLOOKUP(H2368,LİSTE!$B$7:$D$1300,3,0))</f>
        <v>Elçin Ayşe ELMAS</v>
      </c>
      <c r="F2368" s="72">
        <f>IF(B2368="TATİL",0,IF(F2367&gt;0,IF(LİSTE!$F$1=H2367,1,H2367+1),IF(F2367=0,H2366+1,IF(F2366=0,H2365+1,IF(F2365=0,H2364+1,IF(F2364=0,H2363+1))))))</f>
        <v>25</v>
      </c>
      <c r="G2368" s="72">
        <f>IF(F2368=0,0,IF(LİSTE!$F$1=F2368,1,F2368+1))</f>
        <v>26</v>
      </c>
      <c r="H2368" s="72">
        <f>IF(G2368=0,0,IF(LİSTE!$F$1=G2368,1,G2368+1))</f>
        <v>27</v>
      </c>
      <c r="I2368" s="72" t="str">
        <f>IFERROR(VLOOKUP(A2368,TATİLLER!$A$2:$D$30000,3,0),"TATİL DEĞİL")</f>
        <v>TATİL DEĞİL</v>
      </c>
    </row>
    <row r="2369" spans="1:9" x14ac:dyDescent="0.25">
      <c r="A2369" s="74">
        <f t="shared" si="544"/>
        <v>48514</v>
      </c>
      <c r="B2369" s="72">
        <f t="shared" si="536"/>
        <v>3</v>
      </c>
      <c r="C2369" s="72" t="str">
        <f>IF(F2369=0,"RESMİ TATİL",VLOOKUP(F2369,LİSTE!$B$7:$D$1300,3,0))</f>
        <v>Muhammed YILDIZDAĞ</v>
      </c>
      <c r="D2369" s="72" t="str">
        <f>IF(G2369=0,"RESMİ TATİL",VLOOKUP(G2369,LİSTE!$B$7:$D$1300,3,0))</f>
        <v>Nisa Nur SANCAR</v>
      </c>
      <c r="E2369" s="72" t="str">
        <f>IF(H2369=0,"RESMİ TATİL",VLOOKUP(H2369,LİSTE!$B$7:$D$1300,3,0))</f>
        <v>Esila ÇETİN</v>
      </c>
      <c r="F2369" s="72">
        <f>IF(B2369="TATİL",0,IF(F2368&gt;0,IF(LİSTE!$F$1=H2368,1,H2368+1),IF(F2368=0,H2367+1,IF(F2367=0,H2366+1,IF(F2366=0,H2365+1,IF(F2365=0,H2364+1))))))</f>
        <v>28</v>
      </c>
      <c r="G2369" s="72">
        <f>IF(F2369=0,0,IF(LİSTE!$F$1=F2369,1,F2369+1))</f>
        <v>1</v>
      </c>
      <c r="H2369" s="72">
        <f>IF(G2369=0,0,IF(LİSTE!$F$1=G2369,1,G2369+1))</f>
        <v>2</v>
      </c>
      <c r="I2369" s="72" t="str">
        <f>IFERROR(VLOOKUP(A2369,TATİLLER!$A$2:$D$30000,3,0),"TATİL DEĞİL")</f>
        <v>TATİL DEĞİL</v>
      </c>
    </row>
    <row r="2370" spans="1:9" x14ac:dyDescent="0.25">
      <c r="A2370" s="74">
        <f t="shared" si="544"/>
        <v>48515</v>
      </c>
      <c r="B2370" s="72">
        <f t="shared" si="536"/>
        <v>4</v>
      </c>
      <c r="C2370" s="72" t="str">
        <f>IF(F2370=0,"RESMİ TATİL",VLOOKUP(F2370,LİSTE!$B$7:$D$1300,3,0))</f>
        <v>Zeynep Sevde TOPUZ</v>
      </c>
      <c r="D2370" s="72" t="str">
        <f>IF(G2370=0,"RESMİ TATİL",VLOOKUP(G2370,LİSTE!$B$7:$D$1300,3,0))</f>
        <v>Ömer Asaf KADAŞ</v>
      </c>
      <c r="E2370" s="72" t="str">
        <f>IF(H2370=0,"RESMİ TATİL",VLOOKUP(H2370,LİSTE!$B$7:$D$1300,3,0))</f>
        <v>Ramazan Baran ADIGÜZEL</v>
      </c>
      <c r="F2370" s="72">
        <f>IF(B2370="TATİL",0,IF(F2369&gt;0,IF(LİSTE!$F$1=H2369,1,H2369+1),IF(F2369=0,H2368+1,IF(F2368=0,H2367+1,IF(F2367=0,H2366+1,IF(F2366=0,H2365+1))))))</f>
        <v>3</v>
      </c>
      <c r="G2370" s="72">
        <f>IF(F2370=0,0,IF(LİSTE!$F$1=F2370,1,F2370+1))</f>
        <v>4</v>
      </c>
      <c r="H2370" s="72">
        <f>IF(G2370=0,0,IF(LİSTE!$F$1=G2370,1,G2370+1))</f>
        <v>5</v>
      </c>
      <c r="I2370" s="72" t="str">
        <f>IFERROR(VLOOKUP(A2370,TATİLLER!$A$2:$D$30000,3,0),"TATİL DEĞİL")</f>
        <v>TATİL DEĞİL</v>
      </c>
    </row>
    <row r="2371" spans="1:9" x14ac:dyDescent="0.25">
      <c r="A2371" s="74">
        <f t="shared" si="544"/>
        <v>48516</v>
      </c>
      <c r="B2371" s="72">
        <f t="shared" ref="B2371:B2434" si="550">IF(I2371="TATİL","TATİL",WEEKDAY(A2371,2))</f>
        <v>5</v>
      </c>
      <c r="C2371" s="72" t="str">
        <f>IF(F2371=0,"RESMİ TATİL",VLOOKUP(F2371,LİSTE!$B$7:$D$1300,3,0))</f>
        <v>Bahar AKGÜN</v>
      </c>
      <c r="D2371" s="72" t="str">
        <f>IF(G2371=0,"RESMİ TATİL",VLOOKUP(G2371,LİSTE!$B$7:$D$1300,3,0))</f>
        <v>Ömer AKGÜL</v>
      </c>
      <c r="E2371" s="72" t="str">
        <f>IF(H2371=0,"RESMİ TATİL",VLOOKUP(H2371,LİSTE!$B$7:$D$1300,3,0))</f>
        <v>Muharrem EFE TANRIVERDİ</v>
      </c>
      <c r="F2371" s="72">
        <f>IF(B2371="TATİL",0,IF(F2370&gt;0,IF(LİSTE!$F$1=H2370,1,H2370+1),IF(F2370=0,H2369+1,IF(F2369=0,H2368+1,IF(F2368=0,H2367+1,IF(F2367=0,H2366+1))))))</f>
        <v>6</v>
      </c>
      <c r="G2371" s="72">
        <f>IF(F2371=0,0,IF(LİSTE!$F$1=F2371,1,F2371+1))</f>
        <v>7</v>
      </c>
      <c r="H2371" s="72">
        <f>IF(G2371=0,0,IF(LİSTE!$F$1=G2371,1,G2371+1))</f>
        <v>8</v>
      </c>
      <c r="I2371" s="72" t="str">
        <f>IFERROR(VLOOKUP(A2371,TATİLLER!$A$2:$D$30000,3,0),"TATİL DEĞİL")</f>
        <v>TATİL DEĞİL</v>
      </c>
    </row>
    <row r="2372" spans="1:9" x14ac:dyDescent="0.25">
      <c r="A2372" s="74">
        <f t="shared" ref="A2372" si="551">A2371+3</f>
        <v>48519</v>
      </c>
      <c r="B2372" s="72">
        <f t="shared" si="550"/>
        <v>1</v>
      </c>
      <c r="C2372" s="72" t="str">
        <f>IF(F2372=0,"RESMİ TATİL",VLOOKUP(F2372,LİSTE!$B$7:$D$1300,3,0))</f>
        <v>Anıl DOĞAN</v>
      </c>
      <c r="D2372" s="72" t="str">
        <f>IF(G2372=0,"RESMİ TATİL",VLOOKUP(G2372,LİSTE!$B$7:$D$1300,3,0))</f>
        <v>İpek ARSLAN</v>
      </c>
      <c r="E2372" s="72" t="str">
        <f>IF(H2372=0,"RESMİ TATİL",VLOOKUP(H2372,LİSTE!$B$7:$D$1300,3,0))</f>
        <v>Efe KARSAK</v>
      </c>
      <c r="F2372" s="72">
        <f>IF(B2372="TATİL",0,IF(F2371&gt;0,IF(LİSTE!$F$1=H2371,1,H2371+1),IF(F2371=0,H2370+1,IF(F2370=0,H2369+1,IF(F2369=0,H2368+1,IF(F2368=0,H2367+1))))))</f>
        <v>9</v>
      </c>
      <c r="G2372" s="72">
        <f>IF(F2372=0,0,IF(LİSTE!$F$1=F2372,1,F2372+1))</f>
        <v>10</v>
      </c>
      <c r="H2372" s="72">
        <f>IF(G2372=0,0,IF(LİSTE!$F$1=G2372,1,G2372+1))</f>
        <v>11</v>
      </c>
      <c r="I2372" s="72" t="str">
        <f>IFERROR(VLOOKUP(A2372,TATİLLER!$A$2:$D$30000,3,0),"TATİL DEĞİL")</f>
        <v>TATİL DEĞİL</v>
      </c>
    </row>
    <row r="2373" spans="1:9" x14ac:dyDescent="0.25">
      <c r="A2373" s="74">
        <f t="shared" si="544"/>
        <v>48520</v>
      </c>
      <c r="B2373" s="72">
        <f t="shared" si="550"/>
        <v>2</v>
      </c>
      <c r="C2373" s="72" t="str">
        <f>IF(F2373=0,"RESMİ TATİL",VLOOKUP(F2373,LİSTE!$B$7:$D$1300,3,0))</f>
        <v>Abdullah KIRBAÇ</v>
      </c>
      <c r="D2373" s="72" t="str">
        <f>IF(G2373=0,"RESMİ TATİL",VLOOKUP(G2373,LİSTE!$B$7:$D$1300,3,0))</f>
        <v>Ümmü Defne GÜLER</v>
      </c>
      <c r="E2373" s="72" t="str">
        <f>IF(H2373=0,"RESMİ TATİL",VLOOKUP(H2373,LİSTE!$B$7:$D$1300,3,0))</f>
        <v>Şevval ÖZDAMAR</v>
      </c>
      <c r="F2373" s="72">
        <f>IF(B2373="TATİL",0,IF(F2372&gt;0,IF(LİSTE!$F$1=H2372,1,H2372+1),IF(F2372=0,H2371+1,IF(F2371=0,H2370+1,IF(F2370=0,H2369+1,IF(F2369=0,H2368+1))))))</f>
        <v>12</v>
      </c>
      <c r="G2373" s="72">
        <f>IF(F2373=0,0,IF(LİSTE!$F$1=F2373,1,F2373+1))</f>
        <v>13</v>
      </c>
      <c r="H2373" s="72">
        <f>IF(G2373=0,0,IF(LİSTE!$F$1=G2373,1,G2373+1))</f>
        <v>14</v>
      </c>
      <c r="I2373" s="72" t="str">
        <f>IFERROR(VLOOKUP(A2373,TATİLLER!$A$2:$D$30000,3,0),"TATİL DEĞİL")</f>
        <v>TATİL DEĞİL</v>
      </c>
    </row>
    <row r="2374" spans="1:9" x14ac:dyDescent="0.25">
      <c r="A2374" s="74">
        <f t="shared" si="544"/>
        <v>48521</v>
      </c>
      <c r="B2374" s="72">
        <f t="shared" si="550"/>
        <v>3</v>
      </c>
      <c r="C2374" s="72" t="str">
        <f>IF(F2374=0,"RESMİ TATİL",VLOOKUP(F2374,LİSTE!$B$7:$D$1300,3,0))</f>
        <v>Zeynep AKDAĞ</v>
      </c>
      <c r="D2374" s="72" t="str">
        <f>IF(G2374=0,"RESMİ TATİL",VLOOKUP(G2374,LİSTE!$B$7:$D$1300,3,0))</f>
        <v>Esma ÇOKER</v>
      </c>
      <c r="E2374" s="72" t="str">
        <f>IF(H2374=0,"RESMİ TATİL",VLOOKUP(H2374,LİSTE!$B$7:$D$1300,3,0))</f>
        <v>Dursun Kubilay YAŞAR</v>
      </c>
      <c r="F2374" s="72">
        <f>IF(B2374="TATİL",0,IF(F2373&gt;0,IF(LİSTE!$F$1=H2373,1,H2373+1),IF(F2373=0,H2372+1,IF(F2372=0,H2371+1,IF(F2371=0,H2370+1,IF(F2370=0,H2369+1))))))</f>
        <v>15</v>
      </c>
      <c r="G2374" s="72">
        <f>IF(F2374=0,0,IF(LİSTE!$F$1=F2374,1,F2374+1))</f>
        <v>16</v>
      </c>
      <c r="H2374" s="72">
        <f>IF(G2374=0,0,IF(LİSTE!$F$1=G2374,1,G2374+1))</f>
        <v>17</v>
      </c>
      <c r="I2374" s="72" t="str">
        <f>IFERROR(VLOOKUP(A2374,TATİLLER!$A$2:$D$30000,3,0),"TATİL DEĞİL")</f>
        <v>TATİL DEĞİL</v>
      </c>
    </row>
    <row r="2375" spans="1:9" x14ac:dyDescent="0.25">
      <c r="A2375" s="74">
        <f t="shared" si="544"/>
        <v>48522</v>
      </c>
      <c r="B2375" s="72">
        <f t="shared" si="550"/>
        <v>4</v>
      </c>
      <c r="C2375" s="72" t="str">
        <f>IF(F2375=0,"RESMİ TATİL",VLOOKUP(F2375,LİSTE!$B$7:$D$1300,3,0))</f>
        <v>Zeynep Beril BAŞPINAR</v>
      </c>
      <c r="D2375" s="72" t="str">
        <f>IF(G2375=0,"RESMİ TATİL",VLOOKUP(G2375,LİSTE!$B$7:$D$1300,3,0))</f>
        <v>Ahmet DAL</v>
      </c>
      <c r="E2375" s="72" t="str">
        <f>IF(H2375=0,"RESMİ TATİL",VLOOKUP(H2375,LİSTE!$B$7:$D$1300,3,0))</f>
        <v>Emirhan KARATAŞ</v>
      </c>
      <c r="F2375" s="72">
        <f>IF(B2375="TATİL",0,IF(F2374&gt;0,IF(LİSTE!$F$1=H2374,1,H2374+1),IF(F2374=0,H2373+1,IF(F2373=0,H2372+1,IF(F2372=0,H2371+1,IF(F2371=0,H2370+1))))))</f>
        <v>18</v>
      </c>
      <c r="G2375" s="72">
        <f>IF(F2375=0,0,IF(LİSTE!$F$1=F2375,1,F2375+1))</f>
        <v>19</v>
      </c>
      <c r="H2375" s="72">
        <f>IF(G2375=0,0,IF(LİSTE!$F$1=G2375,1,G2375+1))</f>
        <v>20</v>
      </c>
      <c r="I2375" s="72" t="str">
        <f>IFERROR(VLOOKUP(A2375,TATİLLER!$A$2:$D$30000,3,0),"TATİL DEĞİL")</f>
        <v>TATİL DEĞİL</v>
      </c>
    </row>
    <row r="2376" spans="1:9" x14ac:dyDescent="0.25">
      <c r="A2376" s="74">
        <f t="shared" si="544"/>
        <v>48523</v>
      </c>
      <c r="B2376" s="72">
        <f t="shared" si="550"/>
        <v>5</v>
      </c>
      <c r="C2376" s="72" t="str">
        <f>IF(F2376=0,"RESMİ TATİL",VLOOKUP(F2376,LİSTE!$B$7:$D$1300,3,0))</f>
        <v>Zümra Yeter ARI</v>
      </c>
      <c r="D2376" s="72" t="str">
        <f>IF(G2376=0,"RESMİ TATİL",VLOOKUP(G2376,LİSTE!$B$7:$D$1300,3,0))</f>
        <v>Utku KARAGÖZ</v>
      </c>
      <c r="E2376" s="72" t="str">
        <f>IF(H2376=0,"RESMİ TATİL",VLOOKUP(H2376,LİSTE!$B$7:$D$1300,3,0))</f>
        <v>Feyza Zümra AVCIOĞLU</v>
      </c>
      <c r="F2376" s="72">
        <f>IF(B2376="TATİL",0,IF(F2375&gt;0,IF(LİSTE!$F$1=H2375,1,H2375+1),IF(F2375=0,H2374+1,IF(F2374=0,H2373+1,IF(F2373=0,H2372+1,IF(F2372=0,H2371+1))))))</f>
        <v>21</v>
      </c>
      <c r="G2376" s="72">
        <f>IF(F2376=0,0,IF(LİSTE!$F$1=F2376,1,F2376+1))</f>
        <v>22</v>
      </c>
      <c r="H2376" s="72">
        <f>IF(G2376=0,0,IF(LİSTE!$F$1=G2376,1,G2376+1))</f>
        <v>23</v>
      </c>
      <c r="I2376" s="72" t="str">
        <f>IFERROR(VLOOKUP(A2376,TATİLLER!$A$2:$D$30000,3,0),"TATİL DEĞİL")</f>
        <v>TATİL DEĞİL</v>
      </c>
    </row>
    <row r="2377" spans="1:9" x14ac:dyDescent="0.25">
      <c r="A2377" s="74">
        <f t="shared" ref="A2377" si="552">A2376+3</f>
        <v>48526</v>
      </c>
      <c r="B2377" s="72">
        <f t="shared" si="550"/>
        <v>1</v>
      </c>
      <c r="C2377" s="72" t="str">
        <f>IF(F2377=0,"RESMİ TATİL",VLOOKUP(F2377,LİSTE!$B$7:$D$1300,3,0))</f>
        <v>Yusuf Ali TABUR</v>
      </c>
      <c r="D2377" s="72" t="str">
        <f>IF(G2377=0,"RESMİ TATİL",VLOOKUP(G2377,LİSTE!$B$7:$D$1300,3,0))</f>
        <v>Irmak UTEBAY</v>
      </c>
      <c r="E2377" s="72" t="str">
        <f>IF(H2377=0,"RESMİ TATİL",VLOOKUP(H2377,LİSTE!$B$7:$D$1300,3,0))</f>
        <v>Kerem AKKOÇ</v>
      </c>
      <c r="F2377" s="72">
        <f>IF(B2377="TATİL",0,IF(F2376&gt;0,IF(LİSTE!$F$1=H2376,1,H2376+1),IF(F2376=0,H2375+1,IF(F2375=0,H2374+1,IF(F2374=0,H2373+1,IF(F2373=0,H2372+1))))))</f>
        <v>24</v>
      </c>
      <c r="G2377" s="72">
        <f>IF(F2377=0,0,IF(LİSTE!$F$1=F2377,1,F2377+1))</f>
        <v>25</v>
      </c>
      <c r="H2377" s="72">
        <f>IF(G2377=0,0,IF(LİSTE!$F$1=G2377,1,G2377+1))</f>
        <v>26</v>
      </c>
      <c r="I2377" s="72" t="str">
        <f>IFERROR(VLOOKUP(A2377,TATİLLER!$A$2:$D$30000,3,0),"TATİL DEĞİL")</f>
        <v>TATİL DEĞİL</v>
      </c>
    </row>
    <row r="2378" spans="1:9" x14ac:dyDescent="0.25">
      <c r="A2378" s="74">
        <f t="shared" si="544"/>
        <v>48527</v>
      </c>
      <c r="B2378" s="72">
        <f t="shared" si="550"/>
        <v>2</v>
      </c>
      <c r="C2378" s="72" t="str">
        <f>IF(F2378=0,"RESMİ TATİL",VLOOKUP(F2378,LİSTE!$B$7:$D$1300,3,0))</f>
        <v>Elçin Ayşe ELMAS</v>
      </c>
      <c r="D2378" s="72" t="str">
        <f>IF(G2378=0,"RESMİ TATİL",VLOOKUP(G2378,LİSTE!$B$7:$D$1300,3,0))</f>
        <v>Muhammed YILDIZDAĞ</v>
      </c>
      <c r="E2378" s="72" t="str">
        <f>IF(H2378=0,"RESMİ TATİL",VLOOKUP(H2378,LİSTE!$B$7:$D$1300,3,0))</f>
        <v>Nisa Nur SANCAR</v>
      </c>
      <c r="F2378" s="72">
        <f>IF(B2378="TATİL",0,IF(F2377&gt;0,IF(LİSTE!$F$1=H2377,1,H2377+1),IF(F2377=0,H2376+1,IF(F2376=0,H2375+1,IF(F2375=0,H2374+1,IF(F2374=0,H2373+1))))))</f>
        <v>27</v>
      </c>
      <c r="G2378" s="72">
        <f>IF(F2378=0,0,IF(LİSTE!$F$1=F2378,1,F2378+1))</f>
        <v>28</v>
      </c>
      <c r="H2378" s="72">
        <f>IF(G2378=0,0,IF(LİSTE!$F$1=G2378,1,G2378+1))</f>
        <v>1</v>
      </c>
      <c r="I2378" s="72" t="str">
        <f>IFERROR(VLOOKUP(A2378,TATİLLER!$A$2:$D$30000,3,0),"TATİL DEĞİL")</f>
        <v>TATİL DEĞİL</v>
      </c>
    </row>
    <row r="2379" spans="1:9" x14ac:dyDescent="0.25">
      <c r="A2379" s="74">
        <f t="shared" si="544"/>
        <v>48528</v>
      </c>
      <c r="B2379" s="72">
        <f t="shared" si="550"/>
        <v>3</v>
      </c>
      <c r="C2379" s="72" t="str">
        <f>IF(F2379=0,"RESMİ TATİL",VLOOKUP(F2379,LİSTE!$B$7:$D$1300,3,0))</f>
        <v>Esila ÇETİN</v>
      </c>
      <c r="D2379" s="72" t="str">
        <f>IF(G2379=0,"RESMİ TATİL",VLOOKUP(G2379,LİSTE!$B$7:$D$1300,3,0))</f>
        <v>Zeynep Sevde TOPUZ</v>
      </c>
      <c r="E2379" s="72" t="str">
        <f>IF(H2379=0,"RESMİ TATİL",VLOOKUP(H2379,LİSTE!$B$7:$D$1300,3,0))</f>
        <v>Ömer Asaf KADAŞ</v>
      </c>
      <c r="F2379" s="72">
        <f>IF(B2379="TATİL",0,IF(F2378&gt;0,IF(LİSTE!$F$1=H2378,1,H2378+1),IF(F2378=0,H2377+1,IF(F2377=0,H2376+1,IF(F2376=0,H2375+1,IF(F2375=0,H2374+1))))))</f>
        <v>2</v>
      </c>
      <c r="G2379" s="72">
        <f>IF(F2379=0,0,IF(LİSTE!$F$1=F2379,1,F2379+1))</f>
        <v>3</v>
      </c>
      <c r="H2379" s="72">
        <f>IF(G2379=0,0,IF(LİSTE!$F$1=G2379,1,G2379+1))</f>
        <v>4</v>
      </c>
      <c r="I2379" s="72" t="str">
        <f>IFERROR(VLOOKUP(A2379,TATİLLER!$A$2:$D$30000,3,0),"TATİL DEĞİL")</f>
        <v>TATİL DEĞİL</v>
      </c>
    </row>
    <row r="2380" spans="1:9" x14ac:dyDescent="0.25">
      <c r="A2380" s="74">
        <f t="shared" si="544"/>
        <v>48529</v>
      </c>
      <c r="B2380" s="72">
        <f t="shared" si="550"/>
        <v>4</v>
      </c>
      <c r="C2380" s="72" t="str">
        <f>IF(F2380=0,"RESMİ TATİL",VLOOKUP(F2380,LİSTE!$B$7:$D$1300,3,0))</f>
        <v>Ramazan Baran ADIGÜZEL</v>
      </c>
      <c r="D2380" s="72" t="str">
        <f>IF(G2380=0,"RESMİ TATİL",VLOOKUP(G2380,LİSTE!$B$7:$D$1300,3,0))</f>
        <v>Bahar AKGÜN</v>
      </c>
      <c r="E2380" s="72" t="str">
        <f>IF(H2380=0,"RESMİ TATİL",VLOOKUP(H2380,LİSTE!$B$7:$D$1300,3,0))</f>
        <v>Ömer AKGÜL</v>
      </c>
      <c r="F2380" s="72">
        <f>IF(B2380="TATİL",0,IF(F2379&gt;0,IF(LİSTE!$F$1=H2379,1,H2379+1),IF(F2379=0,H2378+1,IF(F2378=0,H2377+1,IF(F2377=0,H2376+1,IF(F2376=0,H2375+1))))))</f>
        <v>5</v>
      </c>
      <c r="G2380" s="72">
        <f>IF(F2380=0,0,IF(LİSTE!$F$1=F2380,1,F2380+1))</f>
        <v>6</v>
      </c>
      <c r="H2380" s="72">
        <f>IF(G2380=0,0,IF(LİSTE!$F$1=G2380,1,G2380+1))</f>
        <v>7</v>
      </c>
      <c r="I2380" s="72" t="str">
        <f>IFERROR(VLOOKUP(A2380,TATİLLER!$A$2:$D$30000,3,0),"TATİL DEĞİL")</f>
        <v>TATİL DEĞİL</v>
      </c>
    </row>
    <row r="2381" spans="1:9" x14ac:dyDescent="0.25">
      <c r="A2381" s="74">
        <f t="shared" si="544"/>
        <v>48530</v>
      </c>
      <c r="B2381" s="72">
        <f t="shared" si="550"/>
        <v>5</v>
      </c>
      <c r="C2381" s="72" t="str">
        <f>IF(F2381=0,"RESMİ TATİL",VLOOKUP(F2381,LİSTE!$B$7:$D$1300,3,0))</f>
        <v>Muharrem EFE TANRIVERDİ</v>
      </c>
      <c r="D2381" s="72" t="str">
        <f>IF(G2381=0,"RESMİ TATİL",VLOOKUP(G2381,LİSTE!$B$7:$D$1300,3,0))</f>
        <v>Anıl DOĞAN</v>
      </c>
      <c r="E2381" s="72" t="str">
        <f>IF(H2381=0,"RESMİ TATİL",VLOOKUP(H2381,LİSTE!$B$7:$D$1300,3,0))</f>
        <v>İpek ARSLAN</v>
      </c>
      <c r="F2381" s="72">
        <f>IF(B2381="TATİL",0,IF(F2380&gt;0,IF(LİSTE!$F$1=H2380,1,H2380+1),IF(F2380=0,H2379+1,IF(F2379=0,H2378+1,IF(F2378=0,H2377+1,IF(F2377=0,H2376+1))))))</f>
        <v>8</v>
      </c>
      <c r="G2381" s="72">
        <f>IF(F2381=0,0,IF(LİSTE!$F$1=F2381,1,F2381+1))</f>
        <v>9</v>
      </c>
      <c r="H2381" s="72">
        <f>IF(G2381=0,0,IF(LİSTE!$F$1=G2381,1,G2381+1))</f>
        <v>10</v>
      </c>
      <c r="I2381" s="72" t="str">
        <f>IFERROR(VLOOKUP(A2381,TATİLLER!$A$2:$D$30000,3,0),"TATİL DEĞİL")</f>
        <v>TATİL DEĞİL</v>
      </c>
    </row>
    <row r="2382" spans="1:9" x14ac:dyDescent="0.25">
      <c r="A2382" s="74">
        <f t="shared" ref="A2382" si="553">A2381+3</f>
        <v>48533</v>
      </c>
      <c r="B2382" s="72">
        <f t="shared" si="550"/>
        <v>1</v>
      </c>
      <c r="C2382" s="72" t="str">
        <f>IF(F2382=0,"RESMİ TATİL",VLOOKUP(F2382,LİSTE!$B$7:$D$1300,3,0))</f>
        <v>Efe KARSAK</v>
      </c>
      <c r="D2382" s="72" t="str">
        <f>IF(G2382=0,"RESMİ TATİL",VLOOKUP(G2382,LİSTE!$B$7:$D$1300,3,0))</f>
        <v>Abdullah KIRBAÇ</v>
      </c>
      <c r="E2382" s="72" t="str">
        <f>IF(H2382=0,"RESMİ TATİL",VLOOKUP(H2382,LİSTE!$B$7:$D$1300,3,0))</f>
        <v>Ümmü Defne GÜLER</v>
      </c>
      <c r="F2382" s="72">
        <f>IF(B2382="TATİL",0,IF(F2381&gt;0,IF(LİSTE!$F$1=H2381,1,H2381+1),IF(F2381=0,H2380+1,IF(F2380=0,H2379+1,IF(F2379=0,H2378+1,IF(F2378=0,H2377+1))))))</f>
        <v>11</v>
      </c>
      <c r="G2382" s="72">
        <f>IF(F2382=0,0,IF(LİSTE!$F$1=F2382,1,F2382+1))</f>
        <v>12</v>
      </c>
      <c r="H2382" s="72">
        <f>IF(G2382=0,0,IF(LİSTE!$F$1=G2382,1,G2382+1))</f>
        <v>13</v>
      </c>
      <c r="I2382" s="72" t="str">
        <f>IFERROR(VLOOKUP(A2382,TATİLLER!$A$2:$D$30000,3,0),"TATİL DEĞİL")</f>
        <v>TATİL DEĞİL</v>
      </c>
    </row>
    <row r="2383" spans="1:9" x14ac:dyDescent="0.25">
      <c r="A2383" s="74">
        <f t="shared" si="544"/>
        <v>48534</v>
      </c>
      <c r="B2383" s="72">
        <f t="shared" si="550"/>
        <v>2</v>
      </c>
      <c r="C2383" s="72" t="str">
        <f>IF(F2383=0,"RESMİ TATİL",VLOOKUP(F2383,LİSTE!$B$7:$D$1300,3,0))</f>
        <v>Şevval ÖZDAMAR</v>
      </c>
      <c r="D2383" s="72" t="str">
        <f>IF(G2383=0,"RESMİ TATİL",VLOOKUP(G2383,LİSTE!$B$7:$D$1300,3,0))</f>
        <v>Zeynep AKDAĞ</v>
      </c>
      <c r="E2383" s="72" t="str">
        <f>IF(H2383=0,"RESMİ TATİL",VLOOKUP(H2383,LİSTE!$B$7:$D$1300,3,0))</f>
        <v>Esma ÇOKER</v>
      </c>
      <c r="F2383" s="72">
        <f>IF(B2383="TATİL",0,IF(F2382&gt;0,IF(LİSTE!$F$1=H2382,1,H2382+1),IF(F2382=0,H2381+1,IF(F2381=0,H2380+1,IF(F2380=0,H2379+1,IF(F2379=0,H2378+1))))))</f>
        <v>14</v>
      </c>
      <c r="G2383" s="72">
        <f>IF(F2383=0,0,IF(LİSTE!$F$1=F2383,1,F2383+1))</f>
        <v>15</v>
      </c>
      <c r="H2383" s="72">
        <f>IF(G2383=0,0,IF(LİSTE!$F$1=G2383,1,G2383+1))</f>
        <v>16</v>
      </c>
      <c r="I2383" s="72" t="str">
        <f>IFERROR(VLOOKUP(A2383,TATİLLER!$A$2:$D$30000,3,0),"TATİL DEĞİL")</f>
        <v>TATİL DEĞİL</v>
      </c>
    </row>
    <row r="2384" spans="1:9" x14ac:dyDescent="0.25">
      <c r="A2384" s="74">
        <f t="shared" si="544"/>
        <v>48535</v>
      </c>
      <c r="B2384" s="72">
        <f t="shared" si="550"/>
        <v>3</v>
      </c>
      <c r="C2384" s="72" t="str">
        <f>IF(F2384=0,"RESMİ TATİL",VLOOKUP(F2384,LİSTE!$B$7:$D$1300,3,0))</f>
        <v>Dursun Kubilay YAŞAR</v>
      </c>
      <c r="D2384" s="72" t="str">
        <f>IF(G2384=0,"RESMİ TATİL",VLOOKUP(G2384,LİSTE!$B$7:$D$1300,3,0))</f>
        <v>Zeynep Beril BAŞPINAR</v>
      </c>
      <c r="E2384" s="72" t="str">
        <f>IF(H2384=0,"RESMİ TATİL",VLOOKUP(H2384,LİSTE!$B$7:$D$1300,3,0))</f>
        <v>Ahmet DAL</v>
      </c>
      <c r="F2384" s="72">
        <f>IF(B2384="TATİL",0,IF(F2383&gt;0,IF(LİSTE!$F$1=H2383,1,H2383+1),IF(F2383=0,H2382+1,IF(F2382=0,H2381+1,IF(F2381=0,H2380+1,IF(F2380=0,H2379+1))))))</f>
        <v>17</v>
      </c>
      <c r="G2384" s="72">
        <f>IF(F2384=0,0,IF(LİSTE!$F$1=F2384,1,F2384+1))</f>
        <v>18</v>
      </c>
      <c r="H2384" s="72">
        <f>IF(G2384=0,0,IF(LİSTE!$F$1=G2384,1,G2384+1))</f>
        <v>19</v>
      </c>
      <c r="I2384" s="72" t="str">
        <f>IFERROR(VLOOKUP(A2384,TATİLLER!$A$2:$D$30000,3,0),"TATİL DEĞİL")</f>
        <v>TATİL DEĞİL</v>
      </c>
    </row>
    <row r="2385" spans="1:9" x14ac:dyDescent="0.25">
      <c r="A2385" s="74">
        <f t="shared" si="544"/>
        <v>48536</v>
      </c>
      <c r="B2385" s="72">
        <f t="shared" si="550"/>
        <v>4</v>
      </c>
      <c r="C2385" s="72" t="str">
        <f>IF(F2385=0,"RESMİ TATİL",VLOOKUP(F2385,LİSTE!$B$7:$D$1300,3,0))</f>
        <v>Emirhan KARATAŞ</v>
      </c>
      <c r="D2385" s="72" t="str">
        <f>IF(G2385=0,"RESMİ TATİL",VLOOKUP(G2385,LİSTE!$B$7:$D$1300,3,0))</f>
        <v>Zümra Yeter ARI</v>
      </c>
      <c r="E2385" s="72" t="str">
        <f>IF(H2385=0,"RESMİ TATİL",VLOOKUP(H2385,LİSTE!$B$7:$D$1300,3,0))</f>
        <v>Utku KARAGÖZ</v>
      </c>
      <c r="F2385" s="72">
        <f>IF(B2385="TATİL",0,IF(F2384&gt;0,IF(LİSTE!$F$1=H2384,1,H2384+1),IF(F2384=0,H2383+1,IF(F2383=0,H2382+1,IF(F2382=0,H2381+1,IF(F2381=0,H2380+1))))))</f>
        <v>20</v>
      </c>
      <c r="G2385" s="72">
        <f>IF(F2385=0,0,IF(LİSTE!$F$1=F2385,1,F2385+1))</f>
        <v>21</v>
      </c>
      <c r="H2385" s="72">
        <f>IF(G2385=0,0,IF(LİSTE!$F$1=G2385,1,G2385+1))</f>
        <v>22</v>
      </c>
      <c r="I2385" s="72" t="str">
        <f>IFERROR(VLOOKUP(A2385,TATİLLER!$A$2:$D$30000,3,0),"TATİL DEĞİL")</f>
        <v>TATİL DEĞİL</v>
      </c>
    </row>
    <row r="2386" spans="1:9" x14ac:dyDescent="0.25">
      <c r="A2386" s="74">
        <f t="shared" si="544"/>
        <v>48537</v>
      </c>
      <c r="B2386" s="72">
        <f t="shared" si="550"/>
        <v>5</v>
      </c>
      <c r="C2386" s="72" t="str">
        <f>IF(F2386=0,"RESMİ TATİL",VLOOKUP(F2386,LİSTE!$B$7:$D$1300,3,0))</f>
        <v>Feyza Zümra AVCIOĞLU</v>
      </c>
      <c r="D2386" s="72" t="str">
        <f>IF(G2386=0,"RESMİ TATİL",VLOOKUP(G2386,LİSTE!$B$7:$D$1300,3,0))</f>
        <v>Yusuf Ali TABUR</v>
      </c>
      <c r="E2386" s="72" t="str">
        <f>IF(H2386=0,"RESMİ TATİL",VLOOKUP(H2386,LİSTE!$B$7:$D$1300,3,0))</f>
        <v>Irmak UTEBAY</v>
      </c>
      <c r="F2386" s="72">
        <f>IF(B2386="TATİL",0,IF(F2385&gt;0,IF(LİSTE!$F$1=H2385,1,H2385+1),IF(F2385=0,H2384+1,IF(F2384=0,H2383+1,IF(F2383=0,H2382+1,IF(F2382=0,H2381+1))))))</f>
        <v>23</v>
      </c>
      <c r="G2386" s="72">
        <f>IF(F2386=0,0,IF(LİSTE!$F$1=F2386,1,F2386+1))</f>
        <v>24</v>
      </c>
      <c r="H2386" s="72">
        <f>IF(G2386=0,0,IF(LİSTE!$F$1=G2386,1,G2386+1))</f>
        <v>25</v>
      </c>
      <c r="I2386" s="72" t="str">
        <f>IFERROR(VLOOKUP(A2386,TATİLLER!$A$2:$D$30000,3,0),"TATİL DEĞİL")</f>
        <v>TATİL DEĞİL</v>
      </c>
    </row>
    <row r="2387" spans="1:9" x14ac:dyDescent="0.25">
      <c r="A2387" s="74">
        <f t="shared" ref="A2387" si="554">A2386+3</f>
        <v>48540</v>
      </c>
      <c r="B2387" s="72">
        <f t="shared" si="550"/>
        <v>1</v>
      </c>
      <c r="C2387" s="72" t="str">
        <f>IF(F2387=0,"RESMİ TATİL",VLOOKUP(F2387,LİSTE!$B$7:$D$1300,3,0))</f>
        <v>Kerem AKKOÇ</v>
      </c>
      <c r="D2387" s="72" t="str">
        <f>IF(G2387=0,"RESMİ TATİL",VLOOKUP(G2387,LİSTE!$B$7:$D$1300,3,0))</f>
        <v>Elçin Ayşe ELMAS</v>
      </c>
      <c r="E2387" s="72" t="str">
        <f>IF(H2387=0,"RESMİ TATİL",VLOOKUP(H2387,LİSTE!$B$7:$D$1300,3,0))</f>
        <v>Muhammed YILDIZDAĞ</v>
      </c>
      <c r="F2387" s="72">
        <f>IF(B2387="TATİL",0,IF(F2386&gt;0,IF(LİSTE!$F$1=H2386,1,H2386+1),IF(F2386=0,H2385+1,IF(F2385=0,H2384+1,IF(F2384=0,H2383+1,IF(F2383=0,H2382+1))))))</f>
        <v>26</v>
      </c>
      <c r="G2387" s="72">
        <f>IF(F2387=0,0,IF(LİSTE!$F$1=F2387,1,F2387+1))</f>
        <v>27</v>
      </c>
      <c r="H2387" s="72">
        <f>IF(G2387=0,0,IF(LİSTE!$F$1=G2387,1,G2387+1))</f>
        <v>28</v>
      </c>
      <c r="I2387" s="72" t="str">
        <f>IFERROR(VLOOKUP(A2387,TATİLLER!$A$2:$D$30000,3,0),"TATİL DEĞİL")</f>
        <v>TATİL DEĞİL</v>
      </c>
    </row>
    <row r="2388" spans="1:9" x14ac:dyDescent="0.25">
      <c r="A2388" s="74">
        <f t="shared" si="544"/>
        <v>48541</v>
      </c>
      <c r="B2388" s="72">
        <f t="shared" si="550"/>
        <v>2</v>
      </c>
      <c r="C2388" s="72" t="str">
        <f>IF(F2388=0,"RESMİ TATİL",VLOOKUP(F2388,LİSTE!$B$7:$D$1300,3,0))</f>
        <v>Nisa Nur SANCAR</v>
      </c>
      <c r="D2388" s="72" t="str">
        <f>IF(G2388=0,"RESMİ TATİL",VLOOKUP(G2388,LİSTE!$B$7:$D$1300,3,0))</f>
        <v>Esila ÇETİN</v>
      </c>
      <c r="E2388" s="72" t="str">
        <f>IF(H2388=0,"RESMİ TATİL",VLOOKUP(H2388,LİSTE!$B$7:$D$1300,3,0))</f>
        <v>Zeynep Sevde TOPUZ</v>
      </c>
      <c r="F2388" s="72">
        <f>IF(B2388="TATİL",0,IF(F2387&gt;0,IF(LİSTE!$F$1=H2387,1,H2387+1),IF(F2387=0,H2386+1,IF(F2386=0,H2385+1,IF(F2385=0,H2384+1,IF(F2384=0,H2383+1))))))</f>
        <v>1</v>
      </c>
      <c r="G2388" s="72">
        <f>IF(F2388=0,0,IF(LİSTE!$F$1=F2388,1,F2388+1))</f>
        <v>2</v>
      </c>
      <c r="H2388" s="72">
        <f>IF(G2388=0,0,IF(LİSTE!$F$1=G2388,1,G2388+1))</f>
        <v>3</v>
      </c>
      <c r="I2388" s="72" t="str">
        <f>IFERROR(VLOOKUP(A2388,TATİLLER!$A$2:$D$30000,3,0),"TATİL DEĞİL")</f>
        <v>TATİL DEĞİL</v>
      </c>
    </row>
    <row r="2389" spans="1:9" x14ac:dyDescent="0.25">
      <c r="A2389" s="74">
        <f t="shared" si="544"/>
        <v>48542</v>
      </c>
      <c r="B2389" s="72">
        <f t="shared" si="550"/>
        <v>3</v>
      </c>
      <c r="C2389" s="72" t="str">
        <f>IF(F2389=0,"RESMİ TATİL",VLOOKUP(F2389,LİSTE!$B$7:$D$1300,3,0))</f>
        <v>Ömer Asaf KADAŞ</v>
      </c>
      <c r="D2389" s="72" t="str">
        <f>IF(G2389=0,"RESMİ TATİL",VLOOKUP(G2389,LİSTE!$B$7:$D$1300,3,0))</f>
        <v>Ramazan Baran ADIGÜZEL</v>
      </c>
      <c r="E2389" s="72" t="str">
        <f>IF(H2389=0,"RESMİ TATİL",VLOOKUP(H2389,LİSTE!$B$7:$D$1300,3,0))</f>
        <v>Bahar AKGÜN</v>
      </c>
      <c r="F2389" s="72">
        <f>IF(B2389="TATİL",0,IF(F2388&gt;0,IF(LİSTE!$F$1=H2388,1,H2388+1),IF(F2388=0,H2387+1,IF(F2387=0,H2386+1,IF(F2386=0,H2385+1,IF(F2385=0,H2384+1))))))</f>
        <v>4</v>
      </c>
      <c r="G2389" s="72">
        <f>IF(F2389=0,0,IF(LİSTE!$F$1=F2389,1,F2389+1))</f>
        <v>5</v>
      </c>
      <c r="H2389" s="72">
        <f>IF(G2389=0,0,IF(LİSTE!$F$1=G2389,1,G2389+1))</f>
        <v>6</v>
      </c>
      <c r="I2389" s="72" t="str">
        <f>IFERROR(VLOOKUP(A2389,TATİLLER!$A$2:$D$30000,3,0),"TATİL DEĞİL")</f>
        <v>TATİL DEĞİL</v>
      </c>
    </row>
    <row r="2390" spans="1:9" x14ac:dyDescent="0.25">
      <c r="A2390" s="74">
        <f t="shared" si="544"/>
        <v>48543</v>
      </c>
      <c r="B2390" s="72">
        <f t="shared" si="550"/>
        <v>4</v>
      </c>
      <c r="C2390" s="72" t="str">
        <f>IF(F2390=0,"RESMİ TATİL",VLOOKUP(F2390,LİSTE!$B$7:$D$1300,3,0))</f>
        <v>Ömer AKGÜL</v>
      </c>
      <c r="D2390" s="72" t="str">
        <f>IF(G2390=0,"RESMİ TATİL",VLOOKUP(G2390,LİSTE!$B$7:$D$1300,3,0))</f>
        <v>Muharrem EFE TANRIVERDİ</v>
      </c>
      <c r="E2390" s="72" t="str">
        <f>IF(H2390=0,"RESMİ TATİL",VLOOKUP(H2390,LİSTE!$B$7:$D$1300,3,0))</f>
        <v>Anıl DOĞAN</v>
      </c>
      <c r="F2390" s="72">
        <f>IF(B2390="TATİL",0,IF(F2389&gt;0,IF(LİSTE!$F$1=H2389,1,H2389+1),IF(F2389=0,H2388+1,IF(F2388=0,H2387+1,IF(F2387=0,H2386+1,IF(F2386=0,H2385+1))))))</f>
        <v>7</v>
      </c>
      <c r="G2390" s="72">
        <f>IF(F2390=0,0,IF(LİSTE!$F$1=F2390,1,F2390+1))</f>
        <v>8</v>
      </c>
      <c r="H2390" s="72">
        <f>IF(G2390=0,0,IF(LİSTE!$F$1=G2390,1,G2390+1))</f>
        <v>9</v>
      </c>
      <c r="I2390" s="72" t="str">
        <f>IFERROR(VLOOKUP(A2390,TATİLLER!$A$2:$D$30000,3,0),"TATİL DEĞİL")</f>
        <v>TATİL DEĞİL</v>
      </c>
    </row>
    <row r="2391" spans="1:9" x14ac:dyDescent="0.25">
      <c r="A2391" s="74">
        <f t="shared" si="544"/>
        <v>48544</v>
      </c>
      <c r="B2391" s="72">
        <f t="shared" si="550"/>
        <v>5</v>
      </c>
      <c r="C2391" s="72" t="str">
        <f>IF(F2391=0,"RESMİ TATİL",VLOOKUP(F2391,LİSTE!$B$7:$D$1300,3,0))</f>
        <v>İpek ARSLAN</v>
      </c>
      <c r="D2391" s="72" t="str">
        <f>IF(G2391=0,"RESMİ TATİL",VLOOKUP(G2391,LİSTE!$B$7:$D$1300,3,0))</f>
        <v>Efe KARSAK</v>
      </c>
      <c r="E2391" s="72" t="str">
        <f>IF(H2391=0,"RESMİ TATİL",VLOOKUP(H2391,LİSTE!$B$7:$D$1300,3,0))</f>
        <v>Abdullah KIRBAÇ</v>
      </c>
      <c r="F2391" s="72">
        <f>IF(B2391="TATİL",0,IF(F2390&gt;0,IF(LİSTE!$F$1=H2390,1,H2390+1),IF(F2390=0,H2389+1,IF(F2389=0,H2388+1,IF(F2388=0,H2387+1,IF(F2387=0,H2386+1))))))</f>
        <v>10</v>
      </c>
      <c r="G2391" s="72">
        <f>IF(F2391=0,0,IF(LİSTE!$F$1=F2391,1,F2391+1))</f>
        <v>11</v>
      </c>
      <c r="H2391" s="72">
        <f>IF(G2391=0,0,IF(LİSTE!$F$1=G2391,1,G2391+1))</f>
        <v>12</v>
      </c>
      <c r="I2391" s="72" t="str">
        <f>IFERROR(VLOOKUP(A2391,TATİLLER!$A$2:$D$30000,3,0),"TATİL DEĞİL")</f>
        <v>TATİL DEĞİL</v>
      </c>
    </row>
    <row r="2392" spans="1:9" x14ac:dyDescent="0.25">
      <c r="A2392" s="74">
        <f t="shared" ref="A2392" si="555">A2391+3</f>
        <v>48547</v>
      </c>
      <c r="B2392" s="72">
        <f t="shared" si="550"/>
        <v>1</v>
      </c>
      <c r="C2392" s="72" t="str">
        <f>IF(F2392=0,"RESMİ TATİL",VLOOKUP(F2392,LİSTE!$B$7:$D$1300,3,0))</f>
        <v>Ümmü Defne GÜLER</v>
      </c>
      <c r="D2392" s="72" t="str">
        <f>IF(G2392=0,"RESMİ TATİL",VLOOKUP(G2392,LİSTE!$B$7:$D$1300,3,0))</f>
        <v>Şevval ÖZDAMAR</v>
      </c>
      <c r="E2392" s="72" t="str">
        <f>IF(H2392=0,"RESMİ TATİL",VLOOKUP(H2392,LİSTE!$B$7:$D$1300,3,0))</f>
        <v>Zeynep AKDAĞ</v>
      </c>
      <c r="F2392" s="72">
        <f>IF(B2392="TATİL",0,IF(F2391&gt;0,IF(LİSTE!$F$1=H2391,1,H2391+1),IF(F2391=0,H2390+1,IF(F2390=0,H2389+1,IF(F2389=0,H2388+1,IF(F2388=0,H2387+1))))))</f>
        <v>13</v>
      </c>
      <c r="G2392" s="72">
        <f>IF(F2392=0,0,IF(LİSTE!$F$1=F2392,1,F2392+1))</f>
        <v>14</v>
      </c>
      <c r="H2392" s="72">
        <f>IF(G2392=0,0,IF(LİSTE!$F$1=G2392,1,G2392+1))</f>
        <v>15</v>
      </c>
      <c r="I2392" s="72" t="str">
        <f>IFERROR(VLOOKUP(A2392,TATİLLER!$A$2:$D$30000,3,0),"TATİL DEĞİL")</f>
        <v>TATİL DEĞİL</v>
      </c>
    </row>
    <row r="2393" spans="1:9" x14ac:dyDescent="0.25">
      <c r="A2393" s="74">
        <f t="shared" si="544"/>
        <v>48548</v>
      </c>
      <c r="B2393" s="72">
        <f t="shared" si="550"/>
        <v>2</v>
      </c>
      <c r="C2393" s="72" t="str">
        <f>IF(F2393=0,"RESMİ TATİL",VLOOKUP(F2393,LİSTE!$B$7:$D$1300,3,0))</f>
        <v>Esma ÇOKER</v>
      </c>
      <c r="D2393" s="72" t="str">
        <f>IF(G2393=0,"RESMİ TATİL",VLOOKUP(G2393,LİSTE!$B$7:$D$1300,3,0))</f>
        <v>Dursun Kubilay YAŞAR</v>
      </c>
      <c r="E2393" s="72" t="str">
        <f>IF(H2393=0,"RESMİ TATİL",VLOOKUP(H2393,LİSTE!$B$7:$D$1300,3,0))</f>
        <v>Zeynep Beril BAŞPINAR</v>
      </c>
      <c r="F2393" s="72">
        <f>IF(B2393="TATİL",0,IF(F2392&gt;0,IF(LİSTE!$F$1=H2392,1,H2392+1),IF(F2392=0,H2391+1,IF(F2391=0,H2390+1,IF(F2390=0,H2389+1,IF(F2389=0,H2388+1))))))</f>
        <v>16</v>
      </c>
      <c r="G2393" s="72">
        <f>IF(F2393=0,0,IF(LİSTE!$F$1=F2393,1,F2393+1))</f>
        <v>17</v>
      </c>
      <c r="H2393" s="72">
        <f>IF(G2393=0,0,IF(LİSTE!$F$1=G2393,1,G2393+1))</f>
        <v>18</v>
      </c>
      <c r="I2393" s="72" t="str">
        <f>IFERROR(VLOOKUP(A2393,TATİLLER!$A$2:$D$30000,3,0),"TATİL DEĞİL")</f>
        <v>TATİL DEĞİL</v>
      </c>
    </row>
    <row r="2394" spans="1:9" x14ac:dyDescent="0.25">
      <c r="A2394" s="74">
        <f t="shared" si="544"/>
        <v>48549</v>
      </c>
      <c r="B2394" s="72">
        <f t="shared" si="550"/>
        <v>3</v>
      </c>
      <c r="C2394" s="72" t="str">
        <f>IF(F2394=0,"RESMİ TATİL",VLOOKUP(F2394,LİSTE!$B$7:$D$1300,3,0))</f>
        <v>Ahmet DAL</v>
      </c>
      <c r="D2394" s="72" t="str">
        <f>IF(G2394=0,"RESMİ TATİL",VLOOKUP(G2394,LİSTE!$B$7:$D$1300,3,0))</f>
        <v>Emirhan KARATAŞ</v>
      </c>
      <c r="E2394" s="72" t="str">
        <f>IF(H2394=0,"RESMİ TATİL",VLOOKUP(H2394,LİSTE!$B$7:$D$1300,3,0))</f>
        <v>Zümra Yeter ARI</v>
      </c>
      <c r="F2394" s="72">
        <f>IF(B2394="TATİL",0,IF(F2393&gt;0,IF(LİSTE!$F$1=H2393,1,H2393+1),IF(F2393=0,H2392+1,IF(F2392=0,H2391+1,IF(F2391=0,H2390+1,IF(F2390=0,H2389+1))))))</f>
        <v>19</v>
      </c>
      <c r="G2394" s="72">
        <f>IF(F2394=0,0,IF(LİSTE!$F$1=F2394,1,F2394+1))</f>
        <v>20</v>
      </c>
      <c r="H2394" s="72">
        <f>IF(G2394=0,0,IF(LİSTE!$F$1=G2394,1,G2394+1))</f>
        <v>21</v>
      </c>
      <c r="I2394" s="72" t="str">
        <f>IFERROR(VLOOKUP(A2394,TATİLLER!$A$2:$D$30000,3,0),"TATİL DEĞİL")</f>
        <v>TATİL DEĞİL</v>
      </c>
    </row>
    <row r="2395" spans="1:9" x14ac:dyDescent="0.25">
      <c r="A2395" s="74">
        <f t="shared" si="544"/>
        <v>48550</v>
      </c>
      <c r="B2395" s="72">
        <f t="shared" si="550"/>
        <v>4</v>
      </c>
      <c r="C2395" s="72" t="str">
        <f>IF(F2395=0,"RESMİ TATİL",VLOOKUP(F2395,LİSTE!$B$7:$D$1300,3,0))</f>
        <v>Utku KARAGÖZ</v>
      </c>
      <c r="D2395" s="72" t="str">
        <f>IF(G2395=0,"RESMİ TATİL",VLOOKUP(G2395,LİSTE!$B$7:$D$1300,3,0))</f>
        <v>Feyza Zümra AVCIOĞLU</v>
      </c>
      <c r="E2395" s="72" t="str">
        <f>IF(H2395=0,"RESMİ TATİL",VLOOKUP(H2395,LİSTE!$B$7:$D$1300,3,0))</f>
        <v>Yusuf Ali TABUR</v>
      </c>
      <c r="F2395" s="72">
        <f>IF(B2395="TATİL",0,IF(F2394&gt;0,IF(LİSTE!$F$1=H2394,1,H2394+1),IF(F2394=0,H2393+1,IF(F2393=0,H2392+1,IF(F2392=0,H2391+1,IF(F2391=0,H2390+1))))))</f>
        <v>22</v>
      </c>
      <c r="G2395" s="72">
        <f>IF(F2395=0,0,IF(LİSTE!$F$1=F2395,1,F2395+1))</f>
        <v>23</v>
      </c>
      <c r="H2395" s="72">
        <f>IF(G2395=0,0,IF(LİSTE!$F$1=G2395,1,G2395+1))</f>
        <v>24</v>
      </c>
      <c r="I2395" s="72" t="str">
        <f>IFERROR(VLOOKUP(A2395,TATİLLER!$A$2:$D$30000,3,0),"TATİL DEĞİL")</f>
        <v>TATİL DEĞİL</v>
      </c>
    </row>
    <row r="2396" spans="1:9" x14ac:dyDescent="0.25">
      <c r="A2396" s="74">
        <f t="shared" si="544"/>
        <v>48551</v>
      </c>
      <c r="B2396" s="72">
        <f t="shared" si="550"/>
        <v>5</v>
      </c>
      <c r="C2396" s="72" t="str">
        <f>IF(F2396=0,"RESMİ TATİL",VLOOKUP(F2396,LİSTE!$B$7:$D$1300,3,0))</f>
        <v>Irmak UTEBAY</v>
      </c>
      <c r="D2396" s="72" t="str">
        <f>IF(G2396=0,"RESMİ TATİL",VLOOKUP(G2396,LİSTE!$B$7:$D$1300,3,0))</f>
        <v>Kerem AKKOÇ</v>
      </c>
      <c r="E2396" s="72" t="str">
        <f>IF(H2396=0,"RESMİ TATİL",VLOOKUP(H2396,LİSTE!$B$7:$D$1300,3,0))</f>
        <v>Elçin Ayşe ELMAS</v>
      </c>
      <c r="F2396" s="72">
        <f>IF(B2396="TATİL",0,IF(F2395&gt;0,IF(LİSTE!$F$1=H2395,1,H2395+1),IF(F2395=0,H2394+1,IF(F2394=0,H2393+1,IF(F2393=0,H2392+1,IF(F2392=0,H2391+1))))))</f>
        <v>25</v>
      </c>
      <c r="G2396" s="72">
        <f>IF(F2396=0,0,IF(LİSTE!$F$1=F2396,1,F2396+1))</f>
        <v>26</v>
      </c>
      <c r="H2396" s="72">
        <f>IF(G2396=0,0,IF(LİSTE!$F$1=G2396,1,G2396+1))</f>
        <v>27</v>
      </c>
      <c r="I2396" s="72" t="str">
        <f>IFERROR(VLOOKUP(A2396,TATİLLER!$A$2:$D$30000,3,0),"TATİL DEĞİL")</f>
        <v>TATİL DEĞİL</v>
      </c>
    </row>
    <row r="2397" spans="1:9" x14ac:dyDescent="0.25">
      <c r="A2397" s="74">
        <f t="shared" ref="A2397" si="556">A2396+3</f>
        <v>48554</v>
      </c>
      <c r="B2397" s="72">
        <f t="shared" si="550"/>
        <v>1</v>
      </c>
      <c r="C2397" s="72" t="str">
        <f>IF(F2397=0,"RESMİ TATİL",VLOOKUP(F2397,LİSTE!$B$7:$D$1300,3,0))</f>
        <v>Muhammed YILDIZDAĞ</v>
      </c>
      <c r="D2397" s="72" t="str">
        <f>IF(G2397=0,"RESMİ TATİL",VLOOKUP(G2397,LİSTE!$B$7:$D$1300,3,0))</f>
        <v>Nisa Nur SANCAR</v>
      </c>
      <c r="E2397" s="72" t="str">
        <f>IF(H2397=0,"RESMİ TATİL",VLOOKUP(H2397,LİSTE!$B$7:$D$1300,3,0))</f>
        <v>Esila ÇETİN</v>
      </c>
      <c r="F2397" s="72">
        <f>IF(B2397="TATİL",0,IF(F2396&gt;0,IF(LİSTE!$F$1=H2396,1,H2396+1),IF(F2396=0,H2395+1,IF(F2395=0,H2394+1,IF(F2394=0,H2393+1,IF(F2393=0,H2392+1))))))</f>
        <v>28</v>
      </c>
      <c r="G2397" s="72">
        <f>IF(F2397=0,0,IF(LİSTE!$F$1=F2397,1,F2397+1))</f>
        <v>1</v>
      </c>
      <c r="H2397" s="72">
        <f>IF(G2397=0,0,IF(LİSTE!$F$1=G2397,1,G2397+1))</f>
        <v>2</v>
      </c>
      <c r="I2397" s="72" t="str">
        <f>IFERROR(VLOOKUP(A2397,TATİLLER!$A$2:$D$30000,3,0),"TATİL DEĞİL")</f>
        <v>TATİL DEĞİL</v>
      </c>
    </row>
    <row r="2398" spans="1:9" x14ac:dyDescent="0.25">
      <c r="A2398" s="74">
        <f t="shared" si="544"/>
        <v>48555</v>
      </c>
      <c r="B2398" s="72">
        <f t="shared" si="550"/>
        <v>2</v>
      </c>
      <c r="C2398" s="72" t="str">
        <f>IF(F2398=0,"RESMİ TATİL",VLOOKUP(F2398,LİSTE!$B$7:$D$1300,3,0))</f>
        <v>Zeynep Sevde TOPUZ</v>
      </c>
      <c r="D2398" s="72" t="str">
        <f>IF(G2398=0,"RESMİ TATİL",VLOOKUP(G2398,LİSTE!$B$7:$D$1300,3,0))</f>
        <v>Ömer Asaf KADAŞ</v>
      </c>
      <c r="E2398" s="72" t="str">
        <f>IF(H2398=0,"RESMİ TATİL",VLOOKUP(H2398,LİSTE!$B$7:$D$1300,3,0))</f>
        <v>Ramazan Baran ADIGÜZEL</v>
      </c>
      <c r="F2398" s="72">
        <f>IF(B2398="TATİL",0,IF(F2397&gt;0,IF(LİSTE!$F$1=H2397,1,H2397+1),IF(F2397=0,H2396+1,IF(F2396=0,H2395+1,IF(F2395=0,H2394+1,IF(F2394=0,H2393+1))))))</f>
        <v>3</v>
      </c>
      <c r="G2398" s="72">
        <f>IF(F2398=0,0,IF(LİSTE!$F$1=F2398,1,F2398+1))</f>
        <v>4</v>
      </c>
      <c r="H2398" s="72">
        <f>IF(G2398=0,0,IF(LİSTE!$F$1=G2398,1,G2398+1))</f>
        <v>5</v>
      </c>
      <c r="I2398" s="72" t="str">
        <f>IFERROR(VLOOKUP(A2398,TATİLLER!$A$2:$D$30000,3,0),"TATİL DEĞİL")</f>
        <v>TATİL DEĞİL</v>
      </c>
    </row>
    <row r="2399" spans="1:9" x14ac:dyDescent="0.25">
      <c r="A2399" s="74">
        <f t="shared" si="544"/>
        <v>48556</v>
      </c>
      <c r="B2399" s="72">
        <f t="shared" si="550"/>
        <v>3</v>
      </c>
      <c r="C2399" s="72" t="str">
        <f>IF(F2399=0,"RESMİ TATİL",VLOOKUP(F2399,LİSTE!$B$7:$D$1300,3,0))</f>
        <v>Bahar AKGÜN</v>
      </c>
      <c r="D2399" s="72" t="str">
        <f>IF(G2399=0,"RESMİ TATİL",VLOOKUP(G2399,LİSTE!$B$7:$D$1300,3,0))</f>
        <v>Ömer AKGÜL</v>
      </c>
      <c r="E2399" s="72" t="str">
        <f>IF(H2399=0,"RESMİ TATİL",VLOOKUP(H2399,LİSTE!$B$7:$D$1300,3,0))</f>
        <v>Muharrem EFE TANRIVERDİ</v>
      </c>
      <c r="F2399" s="72">
        <f>IF(B2399="TATİL",0,IF(F2398&gt;0,IF(LİSTE!$F$1=H2398,1,H2398+1),IF(F2398=0,H2397+1,IF(F2397=0,H2396+1,IF(F2396=0,H2395+1,IF(F2395=0,H2394+1))))))</f>
        <v>6</v>
      </c>
      <c r="G2399" s="72">
        <f>IF(F2399=0,0,IF(LİSTE!$F$1=F2399,1,F2399+1))</f>
        <v>7</v>
      </c>
      <c r="H2399" s="72">
        <f>IF(G2399=0,0,IF(LİSTE!$F$1=G2399,1,G2399+1))</f>
        <v>8</v>
      </c>
      <c r="I2399" s="72" t="str">
        <f>IFERROR(VLOOKUP(A2399,TATİLLER!$A$2:$D$30000,3,0),"TATİL DEĞİL")</f>
        <v>TATİL DEĞİL</v>
      </c>
    </row>
    <row r="2400" spans="1:9" x14ac:dyDescent="0.25">
      <c r="A2400" s="74">
        <f t="shared" si="544"/>
        <v>48557</v>
      </c>
      <c r="B2400" s="72">
        <f t="shared" si="550"/>
        <v>4</v>
      </c>
      <c r="C2400" s="72" t="str">
        <f>IF(F2400=0,"RESMİ TATİL",VLOOKUP(F2400,LİSTE!$B$7:$D$1300,3,0))</f>
        <v>Anıl DOĞAN</v>
      </c>
      <c r="D2400" s="72" t="str">
        <f>IF(G2400=0,"RESMİ TATİL",VLOOKUP(G2400,LİSTE!$B$7:$D$1300,3,0))</f>
        <v>İpek ARSLAN</v>
      </c>
      <c r="E2400" s="72" t="str">
        <f>IF(H2400=0,"RESMİ TATİL",VLOOKUP(H2400,LİSTE!$B$7:$D$1300,3,0))</f>
        <v>Efe KARSAK</v>
      </c>
      <c r="F2400" s="72">
        <f>IF(B2400="TATİL",0,IF(F2399&gt;0,IF(LİSTE!$F$1=H2399,1,H2399+1),IF(F2399=0,H2398+1,IF(F2398=0,H2397+1,IF(F2397=0,H2396+1,IF(F2396=0,H2395+1))))))</f>
        <v>9</v>
      </c>
      <c r="G2400" s="72">
        <f>IF(F2400=0,0,IF(LİSTE!$F$1=F2400,1,F2400+1))</f>
        <v>10</v>
      </c>
      <c r="H2400" s="72">
        <f>IF(G2400=0,0,IF(LİSTE!$F$1=G2400,1,G2400+1))</f>
        <v>11</v>
      </c>
      <c r="I2400" s="72" t="str">
        <f>IFERROR(VLOOKUP(A2400,TATİLLER!$A$2:$D$30000,3,0),"TATİL DEĞİL")</f>
        <v>TATİL DEĞİL</v>
      </c>
    </row>
    <row r="2401" spans="1:9" x14ac:dyDescent="0.25">
      <c r="A2401" s="74">
        <f t="shared" si="544"/>
        <v>48558</v>
      </c>
      <c r="B2401" s="72">
        <f t="shared" si="550"/>
        <v>5</v>
      </c>
      <c r="C2401" s="72" t="str">
        <f>IF(F2401=0,"RESMİ TATİL",VLOOKUP(F2401,LİSTE!$B$7:$D$1300,3,0))</f>
        <v>Abdullah KIRBAÇ</v>
      </c>
      <c r="D2401" s="72" t="str">
        <f>IF(G2401=0,"RESMİ TATİL",VLOOKUP(G2401,LİSTE!$B$7:$D$1300,3,0))</f>
        <v>Ümmü Defne GÜLER</v>
      </c>
      <c r="E2401" s="72" t="str">
        <f>IF(H2401=0,"RESMİ TATİL",VLOOKUP(H2401,LİSTE!$B$7:$D$1300,3,0))</f>
        <v>Şevval ÖZDAMAR</v>
      </c>
      <c r="F2401" s="72">
        <f>IF(B2401="TATİL",0,IF(F2400&gt;0,IF(LİSTE!$F$1=H2400,1,H2400+1),IF(F2400=0,H2399+1,IF(F2399=0,H2398+1,IF(F2398=0,H2397+1,IF(F2397=0,H2396+1))))))</f>
        <v>12</v>
      </c>
      <c r="G2401" s="72">
        <f>IF(F2401=0,0,IF(LİSTE!$F$1=F2401,1,F2401+1))</f>
        <v>13</v>
      </c>
      <c r="H2401" s="72">
        <f>IF(G2401=0,0,IF(LİSTE!$F$1=G2401,1,G2401+1))</f>
        <v>14</v>
      </c>
      <c r="I2401" s="72" t="str">
        <f>IFERROR(VLOOKUP(A2401,TATİLLER!$A$2:$D$30000,3,0),"TATİL DEĞİL")</f>
        <v>TATİL DEĞİL</v>
      </c>
    </row>
    <row r="2402" spans="1:9" x14ac:dyDescent="0.25">
      <c r="A2402" s="74">
        <f t="shared" ref="A2402" si="557">A2401+3</f>
        <v>48561</v>
      </c>
      <c r="B2402" s="72">
        <f t="shared" si="550"/>
        <v>1</v>
      </c>
      <c r="C2402" s="72" t="str">
        <f>IF(F2402=0,"RESMİ TATİL",VLOOKUP(F2402,LİSTE!$B$7:$D$1300,3,0))</f>
        <v>Zeynep AKDAĞ</v>
      </c>
      <c r="D2402" s="72" t="str">
        <f>IF(G2402=0,"RESMİ TATİL",VLOOKUP(G2402,LİSTE!$B$7:$D$1300,3,0))</f>
        <v>Esma ÇOKER</v>
      </c>
      <c r="E2402" s="72" t="str">
        <f>IF(H2402=0,"RESMİ TATİL",VLOOKUP(H2402,LİSTE!$B$7:$D$1300,3,0))</f>
        <v>Dursun Kubilay YAŞAR</v>
      </c>
      <c r="F2402" s="72">
        <f>IF(B2402="TATİL",0,IF(F2401&gt;0,IF(LİSTE!$F$1=H2401,1,H2401+1),IF(F2401=0,H2400+1,IF(F2400=0,H2399+1,IF(F2399=0,H2398+1,IF(F2398=0,H2397+1))))))</f>
        <v>15</v>
      </c>
      <c r="G2402" s="72">
        <f>IF(F2402=0,0,IF(LİSTE!$F$1=F2402,1,F2402+1))</f>
        <v>16</v>
      </c>
      <c r="H2402" s="72">
        <f>IF(G2402=0,0,IF(LİSTE!$F$1=G2402,1,G2402+1))</f>
        <v>17</v>
      </c>
      <c r="I2402" s="72" t="str">
        <f>IFERROR(VLOOKUP(A2402,TATİLLER!$A$2:$D$30000,3,0),"TATİL DEĞİL")</f>
        <v>TATİL DEĞİL</v>
      </c>
    </row>
    <row r="2403" spans="1:9" x14ac:dyDescent="0.25">
      <c r="A2403" s="74">
        <f t="shared" si="544"/>
        <v>48562</v>
      </c>
      <c r="B2403" s="72">
        <f t="shared" si="550"/>
        <v>2</v>
      </c>
      <c r="C2403" s="72" t="str">
        <f>IF(F2403=0,"RESMİ TATİL",VLOOKUP(F2403,LİSTE!$B$7:$D$1300,3,0))</f>
        <v>Zeynep Beril BAŞPINAR</v>
      </c>
      <c r="D2403" s="72" t="str">
        <f>IF(G2403=0,"RESMİ TATİL",VLOOKUP(G2403,LİSTE!$B$7:$D$1300,3,0))</f>
        <v>Ahmet DAL</v>
      </c>
      <c r="E2403" s="72" t="str">
        <f>IF(H2403=0,"RESMİ TATİL",VLOOKUP(H2403,LİSTE!$B$7:$D$1300,3,0))</f>
        <v>Emirhan KARATAŞ</v>
      </c>
      <c r="F2403" s="72">
        <f>IF(B2403="TATİL",0,IF(F2402&gt;0,IF(LİSTE!$F$1=H2402,1,H2402+1),IF(F2402=0,H2401+1,IF(F2401=0,H2400+1,IF(F2400=0,H2399+1,IF(F2399=0,H2398+1))))))</f>
        <v>18</v>
      </c>
      <c r="G2403" s="72">
        <f>IF(F2403=0,0,IF(LİSTE!$F$1=F2403,1,F2403+1))</f>
        <v>19</v>
      </c>
      <c r="H2403" s="72">
        <f>IF(G2403=0,0,IF(LİSTE!$F$1=G2403,1,G2403+1))</f>
        <v>20</v>
      </c>
      <c r="I2403" s="72" t="str">
        <f>IFERROR(VLOOKUP(A2403,TATİLLER!$A$2:$D$30000,3,0),"TATİL DEĞİL")</f>
        <v>TATİL DEĞİL</v>
      </c>
    </row>
    <row r="2404" spans="1:9" x14ac:dyDescent="0.25">
      <c r="A2404" s="74">
        <f t="shared" si="544"/>
        <v>48563</v>
      </c>
      <c r="B2404" s="72">
        <f t="shared" si="550"/>
        <v>3</v>
      </c>
      <c r="C2404" s="72" t="str">
        <f>IF(F2404=0,"RESMİ TATİL",VLOOKUP(F2404,LİSTE!$B$7:$D$1300,3,0))</f>
        <v>Zümra Yeter ARI</v>
      </c>
      <c r="D2404" s="72" t="str">
        <f>IF(G2404=0,"RESMİ TATİL",VLOOKUP(G2404,LİSTE!$B$7:$D$1300,3,0))</f>
        <v>Utku KARAGÖZ</v>
      </c>
      <c r="E2404" s="72" t="str">
        <f>IF(H2404=0,"RESMİ TATİL",VLOOKUP(H2404,LİSTE!$B$7:$D$1300,3,0))</f>
        <v>Feyza Zümra AVCIOĞLU</v>
      </c>
      <c r="F2404" s="72">
        <f>IF(B2404="TATİL",0,IF(F2403&gt;0,IF(LİSTE!$F$1=H2403,1,H2403+1),IF(F2403=0,H2402+1,IF(F2402=0,H2401+1,IF(F2401=0,H2400+1,IF(F2400=0,H2399+1))))))</f>
        <v>21</v>
      </c>
      <c r="G2404" s="72">
        <f>IF(F2404=0,0,IF(LİSTE!$F$1=F2404,1,F2404+1))</f>
        <v>22</v>
      </c>
      <c r="H2404" s="72">
        <f>IF(G2404=0,0,IF(LİSTE!$F$1=G2404,1,G2404+1))</f>
        <v>23</v>
      </c>
      <c r="I2404" s="72" t="str">
        <f>IFERROR(VLOOKUP(A2404,TATİLLER!$A$2:$D$30000,3,0),"TATİL DEĞİL")</f>
        <v>TATİL DEĞİL</v>
      </c>
    </row>
    <row r="2405" spans="1:9" x14ac:dyDescent="0.25">
      <c r="A2405" s="74">
        <f t="shared" si="544"/>
        <v>48564</v>
      </c>
      <c r="B2405" s="72">
        <f t="shared" si="550"/>
        <v>4</v>
      </c>
      <c r="C2405" s="72" t="str">
        <f>IF(F2405=0,"RESMİ TATİL",VLOOKUP(F2405,LİSTE!$B$7:$D$1300,3,0))</f>
        <v>Yusuf Ali TABUR</v>
      </c>
      <c r="D2405" s="72" t="str">
        <f>IF(G2405=0,"RESMİ TATİL",VLOOKUP(G2405,LİSTE!$B$7:$D$1300,3,0))</f>
        <v>Irmak UTEBAY</v>
      </c>
      <c r="E2405" s="72" t="str">
        <f>IF(H2405=0,"RESMİ TATİL",VLOOKUP(H2405,LİSTE!$B$7:$D$1300,3,0))</f>
        <v>Kerem AKKOÇ</v>
      </c>
      <c r="F2405" s="72">
        <f>IF(B2405="TATİL",0,IF(F2404&gt;0,IF(LİSTE!$F$1=H2404,1,H2404+1),IF(F2404=0,H2403+1,IF(F2403=0,H2402+1,IF(F2402=0,H2401+1,IF(F2401=0,H2400+1))))))</f>
        <v>24</v>
      </c>
      <c r="G2405" s="72">
        <f>IF(F2405=0,0,IF(LİSTE!$F$1=F2405,1,F2405+1))</f>
        <v>25</v>
      </c>
      <c r="H2405" s="72">
        <f>IF(G2405=0,0,IF(LİSTE!$F$1=G2405,1,G2405+1))</f>
        <v>26</v>
      </c>
      <c r="I2405" s="72" t="str">
        <f>IFERROR(VLOOKUP(A2405,TATİLLER!$A$2:$D$30000,3,0),"TATİL DEĞİL")</f>
        <v>TATİL DEĞİL</v>
      </c>
    </row>
    <row r="2406" spans="1:9" x14ac:dyDescent="0.25">
      <c r="A2406" s="74">
        <f t="shared" si="544"/>
        <v>48565</v>
      </c>
      <c r="B2406" s="72">
        <f t="shared" si="550"/>
        <v>5</v>
      </c>
      <c r="C2406" s="72" t="str">
        <f>IF(F2406=0,"RESMİ TATİL",VLOOKUP(F2406,LİSTE!$B$7:$D$1300,3,0))</f>
        <v>Elçin Ayşe ELMAS</v>
      </c>
      <c r="D2406" s="72" t="str">
        <f>IF(G2406=0,"RESMİ TATİL",VLOOKUP(G2406,LİSTE!$B$7:$D$1300,3,0))</f>
        <v>Muhammed YILDIZDAĞ</v>
      </c>
      <c r="E2406" s="72" t="str">
        <f>IF(H2406=0,"RESMİ TATİL",VLOOKUP(H2406,LİSTE!$B$7:$D$1300,3,0))</f>
        <v>Nisa Nur SANCAR</v>
      </c>
      <c r="F2406" s="72">
        <f>IF(B2406="TATİL",0,IF(F2405&gt;0,IF(LİSTE!$F$1=H2405,1,H2405+1),IF(F2405=0,H2404+1,IF(F2404=0,H2403+1,IF(F2403=0,H2402+1,IF(F2402=0,H2401+1))))))</f>
        <v>27</v>
      </c>
      <c r="G2406" s="72">
        <f>IF(F2406=0,0,IF(LİSTE!$F$1=F2406,1,F2406+1))</f>
        <v>28</v>
      </c>
      <c r="H2406" s="72">
        <f>IF(G2406=0,0,IF(LİSTE!$F$1=G2406,1,G2406+1))</f>
        <v>1</v>
      </c>
      <c r="I2406" s="72" t="str">
        <f>IFERROR(VLOOKUP(A2406,TATİLLER!$A$2:$D$30000,3,0),"TATİL DEĞİL")</f>
        <v>TATİL DEĞİL</v>
      </c>
    </row>
    <row r="2407" spans="1:9" x14ac:dyDescent="0.25">
      <c r="A2407" s="74">
        <f t="shared" ref="A2407" si="558">A2406+3</f>
        <v>48568</v>
      </c>
      <c r="B2407" s="72">
        <f t="shared" si="550"/>
        <v>1</v>
      </c>
      <c r="C2407" s="72" t="str">
        <f>IF(F2407=0,"RESMİ TATİL",VLOOKUP(F2407,LİSTE!$B$7:$D$1300,3,0))</f>
        <v>Esila ÇETİN</v>
      </c>
      <c r="D2407" s="72" t="str">
        <f>IF(G2407=0,"RESMİ TATİL",VLOOKUP(G2407,LİSTE!$B$7:$D$1300,3,0))</f>
        <v>Zeynep Sevde TOPUZ</v>
      </c>
      <c r="E2407" s="72" t="str">
        <f>IF(H2407=0,"RESMİ TATİL",VLOOKUP(H2407,LİSTE!$B$7:$D$1300,3,0))</f>
        <v>Ömer Asaf KADAŞ</v>
      </c>
      <c r="F2407" s="72">
        <f>IF(B2407="TATİL",0,IF(F2406&gt;0,IF(LİSTE!$F$1=H2406,1,H2406+1),IF(F2406=0,H2405+1,IF(F2405=0,H2404+1,IF(F2404=0,H2403+1,IF(F2403=0,H2402+1))))))</f>
        <v>2</v>
      </c>
      <c r="G2407" s="72">
        <f>IF(F2407=0,0,IF(LİSTE!$F$1=F2407,1,F2407+1))</f>
        <v>3</v>
      </c>
      <c r="H2407" s="72">
        <f>IF(G2407=0,0,IF(LİSTE!$F$1=G2407,1,G2407+1))</f>
        <v>4</v>
      </c>
      <c r="I2407" s="72" t="str">
        <f>IFERROR(VLOOKUP(A2407,TATİLLER!$A$2:$D$30000,3,0),"TATİL DEĞİL")</f>
        <v>TATİL DEĞİL</v>
      </c>
    </row>
    <row r="2408" spans="1:9" x14ac:dyDescent="0.25">
      <c r="A2408" s="74">
        <f t="shared" ref="A2408:A2471" si="559">A2407+1</f>
        <v>48569</v>
      </c>
      <c r="B2408" s="72">
        <f t="shared" si="550"/>
        <v>2</v>
      </c>
      <c r="C2408" s="72" t="str">
        <f>IF(F2408=0,"RESMİ TATİL",VLOOKUP(F2408,LİSTE!$B$7:$D$1300,3,0))</f>
        <v>Ramazan Baran ADIGÜZEL</v>
      </c>
      <c r="D2408" s="72" t="str">
        <f>IF(G2408=0,"RESMİ TATİL",VLOOKUP(G2408,LİSTE!$B$7:$D$1300,3,0))</f>
        <v>Bahar AKGÜN</v>
      </c>
      <c r="E2408" s="72" t="str">
        <f>IF(H2408=0,"RESMİ TATİL",VLOOKUP(H2408,LİSTE!$B$7:$D$1300,3,0))</f>
        <v>Ömer AKGÜL</v>
      </c>
      <c r="F2408" s="72">
        <f>IF(B2408="TATİL",0,IF(F2407&gt;0,IF(LİSTE!$F$1=H2407,1,H2407+1),IF(F2407=0,H2406+1,IF(F2406=0,H2405+1,IF(F2405=0,H2404+1,IF(F2404=0,H2403+1))))))</f>
        <v>5</v>
      </c>
      <c r="G2408" s="72">
        <f>IF(F2408=0,0,IF(LİSTE!$F$1=F2408,1,F2408+1))</f>
        <v>6</v>
      </c>
      <c r="H2408" s="72">
        <f>IF(G2408=0,0,IF(LİSTE!$F$1=G2408,1,G2408+1))</f>
        <v>7</v>
      </c>
      <c r="I2408" s="72" t="str">
        <f>IFERROR(VLOOKUP(A2408,TATİLLER!$A$2:$D$30000,3,0),"TATİL DEĞİL")</f>
        <v>TATİL DEĞİL</v>
      </c>
    </row>
    <row r="2409" spans="1:9" x14ac:dyDescent="0.25">
      <c r="A2409" s="74">
        <f t="shared" si="559"/>
        <v>48570</v>
      </c>
      <c r="B2409" s="72">
        <f t="shared" si="550"/>
        <v>3</v>
      </c>
      <c r="C2409" s="72" t="str">
        <f>IF(F2409=0,"RESMİ TATİL",VLOOKUP(F2409,LİSTE!$B$7:$D$1300,3,0))</f>
        <v>Muharrem EFE TANRIVERDİ</v>
      </c>
      <c r="D2409" s="72" t="str">
        <f>IF(G2409=0,"RESMİ TATİL",VLOOKUP(G2409,LİSTE!$B$7:$D$1300,3,0))</f>
        <v>Anıl DOĞAN</v>
      </c>
      <c r="E2409" s="72" t="str">
        <f>IF(H2409=0,"RESMİ TATİL",VLOOKUP(H2409,LİSTE!$B$7:$D$1300,3,0))</f>
        <v>İpek ARSLAN</v>
      </c>
      <c r="F2409" s="72">
        <f>IF(B2409="TATİL",0,IF(F2408&gt;0,IF(LİSTE!$F$1=H2408,1,H2408+1),IF(F2408=0,H2407+1,IF(F2407=0,H2406+1,IF(F2406=0,H2405+1,IF(F2405=0,H2404+1))))))</f>
        <v>8</v>
      </c>
      <c r="G2409" s="72">
        <f>IF(F2409=0,0,IF(LİSTE!$F$1=F2409,1,F2409+1))</f>
        <v>9</v>
      </c>
      <c r="H2409" s="72">
        <f>IF(G2409=0,0,IF(LİSTE!$F$1=G2409,1,G2409+1))</f>
        <v>10</v>
      </c>
      <c r="I2409" s="72" t="str">
        <f>IFERROR(VLOOKUP(A2409,TATİLLER!$A$2:$D$30000,3,0),"TATİL DEĞİL")</f>
        <v>TATİL DEĞİL</v>
      </c>
    </row>
    <row r="2410" spans="1:9" x14ac:dyDescent="0.25">
      <c r="A2410" s="74">
        <f t="shared" si="559"/>
        <v>48571</v>
      </c>
      <c r="B2410" s="72">
        <f t="shared" si="550"/>
        <v>4</v>
      </c>
      <c r="C2410" s="72" t="str">
        <f>IF(F2410=0,"RESMİ TATİL",VLOOKUP(F2410,LİSTE!$B$7:$D$1300,3,0))</f>
        <v>Efe KARSAK</v>
      </c>
      <c r="D2410" s="72" t="str">
        <f>IF(G2410=0,"RESMİ TATİL",VLOOKUP(G2410,LİSTE!$B$7:$D$1300,3,0))</f>
        <v>Abdullah KIRBAÇ</v>
      </c>
      <c r="E2410" s="72" t="str">
        <f>IF(H2410=0,"RESMİ TATİL",VLOOKUP(H2410,LİSTE!$B$7:$D$1300,3,0))</f>
        <v>Ümmü Defne GÜLER</v>
      </c>
      <c r="F2410" s="72">
        <f>IF(B2410="TATİL",0,IF(F2409&gt;0,IF(LİSTE!$F$1=H2409,1,H2409+1),IF(F2409=0,H2408+1,IF(F2408=0,H2407+1,IF(F2407=0,H2406+1,IF(F2406=0,H2405+1))))))</f>
        <v>11</v>
      </c>
      <c r="G2410" s="72">
        <f>IF(F2410=0,0,IF(LİSTE!$F$1=F2410,1,F2410+1))</f>
        <v>12</v>
      </c>
      <c r="H2410" s="72">
        <f>IF(G2410=0,0,IF(LİSTE!$F$1=G2410,1,G2410+1))</f>
        <v>13</v>
      </c>
      <c r="I2410" s="72" t="str">
        <f>IFERROR(VLOOKUP(A2410,TATİLLER!$A$2:$D$30000,3,0),"TATİL DEĞİL")</f>
        <v>TATİL DEĞİL</v>
      </c>
    </row>
    <row r="2411" spans="1:9" x14ac:dyDescent="0.25">
      <c r="A2411" s="74">
        <f t="shared" si="559"/>
        <v>48572</v>
      </c>
      <c r="B2411" s="72">
        <f t="shared" si="550"/>
        <v>5</v>
      </c>
      <c r="C2411" s="72" t="str">
        <f>IF(F2411=0,"RESMİ TATİL",VLOOKUP(F2411,LİSTE!$B$7:$D$1300,3,0))</f>
        <v>Şevval ÖZDAMAR</v>
      </c>
      <c r="D2411" s="72" t="str">
        <f>IF(G2411=0,"RESMİ TATİL",VLOOKUP(G2411,LİSTE!$B$7:$D$1300,3,0))</f>
        <v>Zeynep AKDAĞ</v>
      </c>
      <c r="E2411" s="72" t="str">
        <f>IF(H2411=0,"RESMİ TATİL",VLOOKUP(H2411,LİSTE!$B$7:$D$1300,3,0))</f>
        <v>Esma ÇOKER</v>
      </c>
      <c r="F2411" s="72">
        <f>IF(B2411="TATİL",0,IF(F2410&gt;0,IF(LİSTE!$F$1=H2410,1,H2410+1),IF(F2410=0,H2409+1,IF(F2409=0,H2408+1,IF(F2408=0,H2407+1,IF(F2407=0,H2406+1))))))</f>
        <v>14</v>
      </c>
      <c r="G2411" s="72">
        <f>IF(F2411=0,0,IF(LİSTE!$F$1=F2411,1,F2411+1))</f>
        <v>15</v>
      </c>
      <c r="H2411" s="72">
        <f>IF(G2411=0,0,IF(LİSTE!$F$1=G2411,1,G2411+1))</f>
        <v>16</v>
      </c>
      <c r="I2411" s="72" t="str">
        <f>IFERROR(VLOOKUP(A2411,TATİLLER!$A$2:$D$30000,3,0),"TATİL DEĞİL")</f>
        <v>TATİL DEĞİL</v>
      </c>
    </row>
    <row r="2412" spans="1:9" x14ac:dyDescent="0.25">
      <c r="A2412" s="74">
        <f t="shared" ref="A2412" si="560">A2411+3</f>
        <v>48575</v>
      </c>
      <c r="B2412" s="72">
        <f t="shared" si="550"/>
        <v>1</v>
      </c>
      <c r="C2412" s="72" t="str">
        <f>IF(F2412=0,"RESMİ TATİL",VLOOKUP(F2412,LİSTE!$B$7:$D$1300,3,0))</f>
        <v>Dursun Kubilay YAŞAR</v>
      </c>
      <c r="D2412" s="72" t="str">
        <f>IF(G2412=0,"RESMİ TATİL",VLOOKUP(G2412,LİSTE!$B$7:$D$1300,3,0))</f>
        <v>Zeynep Beril BAŞPINAR</v>
      </c>
      <c r="E2412" s="72" t="str">
        <f>IF(H2412=0,"RESMİ TATİL",VLOOKUP(H2412,LİSTE!$B$7:$D$1300,3,0))</f>
        <v>Ahmet DAL</v>
      </c>
      <c r="F2412" s="72">
        <f>IF(B2412="TATİL",0,IF(F2411&gt;0,IF(LİSTE!$F$1=H2411,1,H2411+1),IF(F2411=0,H2410+1,IF(F2410=0,H2409+1,IF(F2409=0,H2408+1,IF(F2408=0,H2407+1))))))</f>
        <v>17</v>
      </c>
      <c r="G2412" s="72">
        <f>IF(F2412=0,0,IF(LİSTE!$F$1=F2412,1,F2412+1))</f>
        <v>18</v>
      </c>
      <c r="H2412" s="72">
        <f>IF(G2412=0,0,IF(LİSTE!$F$1=G2412,1,G2412+1))</f>
        <v>19</v>
      </c>
      <c r="I2412" s="72" t="str">
        <f>IFERROR(VLOOKUP(A2412,TATİLLER!$A$2:$D$30000,3,0),"TATİL DEĞİL")</f>
        <v>TATİL DEĞİL</v>
      </c>
    </row>
    <row r="2413" spans="1:9" x14ac:dyDescent="0.25">
      <c r="A2413" s="74">
        <f t="shared" si="559"/>
        <v>48576</v>
      </c>
      <c r="B2413" s="72">
        <f t="shared" si="550"/>
        <v>2</v>
      </c>
      <c r="C2413" s="72" t="str">
        <f>IF(F2413=0,"RESMİ TATİL",VLOOKUP(F2413,LİSTE!$B$7:$D$1300,3,0))</f>
        <v>Emirhan KARATAŞ</v>
      </c>
      <c r="D2413" s="72" t="str">
        <f>IF(G2413=0,"RESMİ TATİL",VLOOKUP(G2413,LİSTE!$B$7:$D$1300,3,0))</f>
        <v>Zümra Yeter ARI</v>
      </c>
      <c r="E2413" s="72" t="str">
        <f>IF(H2413=0,"RESMİ TATİL",VLOOKUP(H2413,LİSTE!$B$7:$D$1300,3,0))</f>
        <v>Utku KARAGÖZ</v>
      </c>
      <c r="F2413" s="72">
        <f>IF(B2413="TATİL",0,IF(F2412&gt;0,IF(LİSTE!$F$1=H2412,1,H2412+1),IF(F2412=0,H2411+1,IF(F2411=0,H2410+1,IF(F2410=0,H2409+1,IF(F2409=0,H2408+1))))))</f>
        <v>20</v>
      </c>
      <c r="G2413" s="72">
        <f>IF(F2413=0,0,IF(LİSTE!$F$1=F2413,1,F2413+1))</f>
        <v>21</v>
      </c>
      <c r="H2413" s="72">
        <f>IF(G2413=0,0,IF(LİSTE!$F$1=G2413,1,G2413+1))</f>
        <v>22</v>
      </c>
      <c r="I2413" s="72" t="str">
        <f>IFERROR(VLOOKUP(A2413,TATİLLER!$A$2:$D$30000,3,0),"TATİL DEĞİL")</f>
        <v>TATİL DEĞİL</v>
      </c>
    </row>
    <row r="2414" spans="1:9" x14ac:dyDescent="0.25">
      <c r="A2414" s="74">
        <f t="shared" si="559"/>
        <v>48577</v>
      </c>
      <c r="B2414" s="72">
        <f t="shared" si="550"/>
        <v>3</v>
      </c>
      <c r="C2414" s="72" t="str">
        <f>IF(F2414=0,"RESMİ TATİL",VLOOKUP(F2414,LİSTE!$B$7:$D$1300,3,0))</f>
        <v>Feyza Zümra AVCIOĞLU</v>
      </c>
      <c r="D2414" s="72" t="str">
        <f>IF(G2414=0,"RESMİ TATİL",VLOOKUP(G2414,LİSTE!$B$7:$D$1300,3,0))</f>
        <v>Yusuf Ali TABUR</v>
      </c>
      <c r="E2414" s="72" t="str">
        <f>IF(H2414=0,"RESMİ TATİL",VLOOKUP(H2414,LİSTE!$B$7:$D$1300,3,0))</f>
        <v>Irmak UTEBAY</v>
      </c>
      <c r="F2414" s="72">
        <f>IF(B2414="TATİL",0,IF(F2413&gt;0,IF(LİSTE!$F$1=H2413,1,H2413+1),IF(F2413=0,H2412+1,IF(F2412=0,H2411+1,IF(F2411=0,H2410+1,IF(F2410=0,H2409+1))))))</f>
        <v>23</v>
      </c>
      <c r="G2414" s="72">
        <f>IF(F2414=0,0,IF(LİSTE!$F$1=F2414,1,F2414+1))</f>
        <v>24</v>
      </c>
      <c r="H2414" s="72">
        <f>IF(G2414=0,0,IF(LİSTE!$F$1=G2414,1,G2414+1))</f>
        <v>25</v>
      </c>
      <c r="I2414" s="72" t="str">
        <f>IFERROR(VLOOKUP(A2414,TATİLLER!$A$2:$D$30000,3,0),"TATİL DEĞİL")</f>
        <v>TATİL DEĞİL</v>
      </c>
    </row>
    <row r="2415" spans="1:9" x14ac:dyDescent="0.25">
      <c r="A2415" s="74">
        <f t="shared" si="559"/>
        <v>48578</v>
      </c>
      <c r="B2415" s="72">
        <f t="shared" si="550"/>
        <v>4</v>
      </c>
      <c r="C2415" s="72" t="str">
        <f>IF(F2415=0,"RESMİ TATİL",VLOOKUP(F2415,LİSTE!$B$7:$D$1300,3,0))</f>
        <v>Kerem AKKOÇ</v>
      </c>
      <c r="D2415" s="72" t="str">
        <f>IF(G2415=0,"RESMİ TATİL",VLOOKUP(G2415,LİSTE!$B$7:$D$1300,3,0))</f>
        <v>Elçin Ayşe ELMAS</v>
      </c>
      <c r="E2415" s="72" t="str">
        <f>IF(H2415=0,"RESMİ TATİL",VLOOKUP(H2415,LİSTE!$B$7:$D$1300,3,0))</f>
        <v>Muhammed YILDIZDAĞ</v>
      </c>
      <c r="F2415" s="72">
        <f>IF(B2415="TATİL",0,IF(F2414&gt;0,IF(LİSTE!$F$1=H2414,1,H2414+1),IF(F2414=0,H2413+1,IF(F2413=0,H2412+1,IF(F2412=0,H2411+1,IF(F2411=0,H2410+1))))))</f>
        <v>26</v>
      </c>
      <c r="G2415" s="72">
        <f>IF(F2415=0,0,IF(LİSTE!$F$1=F2415,1,F2415+1))</f>
        <v>27</v>
      </c>
      <c r="H2415" s="72">
        <f>IF(G2415=0,0,IF(LİSTE!$F$1=G2415,1,G2415+1))</f>
        <v>28</v>
      </c>
      <c r="I2415" s="72" t="str">
        <f>IFERROR(VLOOKUP(A2415,TATİLLER!$A$2:$D$30000,3,0),"TATİL DEĞİL")</f>
        <v>TATİL DEĞİL</v>
      </c>
    </row>
    <row r="2416" spans="1:9" x14ac:dyDescent="0.25">
      <c r="A2416" s="74">
        <f t="shared" si="559"/>
        <v>48579</v>
      </c>
      <c r="B2416" s="72">
        <f t="shared" si="550"/>
        <v>5</v>
      </c>
      <c r="C2416" s="72" t="str">
        <f>IF(F2416=0,"RESMİ TATİL",VLOOKUP(F2416,LİSTE!$B$7:$D$1300,3,0))</f>
        <v>Nisa Nur SANCAR</v>
      </c>
      <c r="D2416" s="72" t="str">
        <f>IF(G2416=0,"RESMİ TATİL",VLOOKUP(G2416,LİSTE!$B$7:$D$1300,3,0))</f>
        <v>Esila ÇETİN</v>
      </c>
      <c r="E2416" s="72" t="str">
        <f>IF(H2416=0,"RESMİ TATİL",VLOOKUP(H2416,LİSTE!$B$7:$D$1300,3,0))</f>
        <v>Zeynep Sevde TOPUZ</v>
      </c>
      <c r="F2416" s="72">
        <f>IF(B2416="TATİL",0,IF(F2415&gt;0,IF(LİSTE!$F$1=H2415,1,H2415+1),IF(F2415=0,H2414+1,IF(F2414=0,H2413+1,IF(F2413=0,H2412+1,IF(F2412=0,H2411+1))))))</f>
        <v>1</v>
      </c>
      <c r="G2416" s="72">
        <f>IF(F2416=0,0,IF(LİSTE!$F$1=F2416,1,F2416+1))</f>
        <v>2</v>
      </c>
      <c r="H2416" s="72">
        <f>IF(G2416=0,0,IF(LİSTE!$F$1=G2416,1,G2416+1))</f>
        <v>3</v>
      </c>
      <c r="I2416" s="72" t="str">
        <f>IFERROR(VLOOKUP(A2416,TATİLLER!$A$2:$D$30000,3,0),"TATİL DEĞİL")</f>
        <v>TATİL DEĞİL</v>
      </c>
    </row>
    <row r="2417" spans="1:9" x14ac:dyDescent="0.25">
      <c r="A2417" s="74">
        <f t="shared" ref="A2417" si="561">A2416+3</f>
        <v>48582</v>
      </c>
      <c r="B2417" s="72">
        <f t="shared" si="550"/>
        <v>1</v>
      </c>
      <c r="C2417" s="72" t="str">
        <f>IF(F2417=0,"RESMİ TATİL",VLOOKUP(F2417,LİSTE!$B$7:$D$1300,3,0))</f>
        <v>Ömer Asaf KADAŞ</v>
      </c>
      <c r="D2417" s="72" t="str">
        <f>IF(G2417=0,"RESMİ TATİL",VLOOKUP(G2417,LİSTE!$B$7:$D$1300,3,0))</f>
        <v>Ramazan Baran ADIGÜZEL</v>
      </c>
      <c r="E2417" s="72" t="str">
        <f>IF(H2417=0,"RESMİ TATİL",VLOOKUP(H2417,LİSTE!$B$7:$D$1300,3,0))</f>
        <v>Bahar AKGÜN</v>
      </c>
      <c r="F2417" s="72">
        <f>IF(B2417="TATİL",0,IF(F2416&gt;0,IF(LİSTE!$F$1=H2416,1,H2416+1),IF(F2416=0,H2415+1,IF(F2415=0,H2414+1,IF(F2414=0,H2413+1,IF(F2413=0,H2412+1))))))</f>
        <v>4</v>
      </c>
      <c r="G2417" s="72">
        <f>IF(F2417=0,0,IF(LİSTE!$F$1=F2417,1,F2417+1))</f>
        <v>5</v>
      </c>
      <c r="H2417" s="72">
        <f>IF(G2417=0,0,IF(LİSTE!$F$1=G2417,1,G2417+1))</f>
        <v>6</v>
      </c>
      <c r="I2417" s="72" t="str">
        <f>IFERROR(VLOOKUP(A2417,TATİLLER!$A$2:$D$30000,3,0),"TATİL DEĞİL")</f>
        <v>TATİL DEĞİL</v>
      </c>
    </row>
    <row r="2418" spans="1:9" x14ac:dyDescent="0.25">
      <c r="A2418" s="74">
        <f t="shared" si="559"/>
        <v>48583</v>
      </c>
      <c r="B2418" s="72">
        <f t="shared" si="550"/>
        <v>2</v>
      </c>
      <c r="C2418" s="72" t="str">
        <f>IF(F2418=0,"RESMİ TATİL",VLOOKUP(F2418,LİSTE!$B$7:$D$1300,3,0))</f>
        <v>Ömer AKGÜL</v>
      </c>
      <c r="D2418" s="72" t="str">
        <f>IF(G2418=0,"RESMİ TATİL",VLOOKUP(G2418,LİSTE!$B$7:$D$1300,3,0))</f>
        <v>Muharrem EFE TANRIVERDİ</v>
      </c>
      <c r="E2418" s="72" t="str">
        <f>IF(H2418=0,"RESMİ TATİL",VLOOKUP(H2418,LİSTE!$B$7:$D$1300,3,0))</f>
        <v>Anıl DOĞAN</v>
      </c>
      <c r="F2418" s="72">
        <f>IF(B2418="TATİL",0,IF(F2417&gt;0,IF(LİSTE!$F$1=H2417,1,H2417+1),IF(F2417=0,H2416+1,IF(F2416=0,H2415+1,IF(F2415=0,H2414+1,IF(F2414=0,H2413+1))))))</f>
        <v>7</v>
      </c>
      <c r="G2418" s="72">
        <f>IF(F2418=0,0,IF(LİSTE!$F$1=F2418,1,F2418+1))</f>
        <v>8</v>
      </c>
      <c r="H2418" s="72">
        <f>IF(G2418=0,0,IF(LİSTE!$F$1=G2418,1,G2418+1))</f>
        <v>9</v>
      </c>
      <c r="I2418" s="72" t="str">
        <f>IFERROR(VLOOKUP(A2418,TATİLLER!$A$2:$D$30000,3,0),"TATİL DEĞİL")</f>
        <v>TATİL DEĞİL</v>
      </c>
    </row>
    <row r="2419" spans="1:9" x14ac:dyDescent="0.25">
      <c r="A2419" s="74">
        <f t="shared" si="559"/>
        <v>48584</v>
      </c>
      <c r="B2419" s="72">
        <f t="shared" si="550"/>
        <v>3</v>
      </c>
      <c r="C2419" s="72" t="str">
        <f>IF(F2419=0,"RESMİ TATİL",VLOOKUP(F2419,LİSTE!$B$7:$D$1300,3,0))</f>
        <v>İpek ARSLAN</v>
      </c>
      <c r="D2419" s="72" t="str">
        <f>IF(G2419=0,"RESMİ TATİL",VLOOKUP(G2419,LİSTE!$B$7:$D$1300,3,0))</f>
        <v>Efe KARSAK</v>
      </c>
      <c r="E2419" s="72" t="str">
        <f>IF(H2419=0,"RESMİ TATİL",VLOOKUP(H2419,LİSTE!$B$7:$D$1300,3,0))</f>
        <v>Abdullah KIRBAÇ</v>
      </c>
      <c r="F2419" s="72">
        <f>IF(B2419="TATİL",0,IF(F2418&gt;0,IF(LİSTE!$F$1=H2418,1,H2418+1),IF(F2418=0,H2417+1,IF(F2417=0,H2416+1,IF(F2416=0,H2415+1,IF(F2415=0,H2414+1))))))</f>
        <v>10</v>
      </c>
      <c r="G2419" s="72">
        <f>IF(F2419=0,0,IF(LİSTE!$F$1=F2419,1,F2419+1))</f>
        <v>11</v>
      </c>
      <c r="H2419" s="72">
        <f>IF(G2419=0,0,IF(LİSTE!$F$1=G2419,1,G2419+1))</f>
        <v>12</v>
      </c>
      <c r="I2419" s="72" t="str">
        <f>IFERROR(VLOOKUP(A2419,TATİLLER!$A$2:$D$30000,3,0),"TATİL DEĞİL")</f>
        <v>TATİL DEĞİL</v>
      </c>
    </row>
    <row r="2420" spans="1:9" x14ac:dyDescent="0.25">
      <c r="A2420" s="74">
        <f t="shared" si="559"/>
        <v>48585</v>
      </c>
      <c r="B2420" s="72">
        <f t="shared" si="550"/>
        <v>4</v>
      </c>
      <c r="C2420" s="72" t="str">
        <f>IF(F2420=0,"RESMİ TATİL",VLOOKUP(F2420,LİSTE!$B$7:$D$1300,3,0))</f>
        <v>Ümmü Defne GÜLER</v>
      </c>
      <c r="D2420" s="72" t="str">
        <f>IF(G2420=0,"RESMİ TATİL",VLOOKUP(G2420,LİSTE!$B$7:$D$1300,3,0))</f>
        <v>Şevval ÖZDAMAR</v>
      </c>
      <c r="E2420" s="72" t="str">
        <f>IF(H2420=0,"RESMİ TATİL",VLOOKUP(H2420,LİSTE!$B$7:$D$1300,3,0))</f>
        <v>Zeynep AKDAĞ</v>
      </c>
      <c r="F2420" s="72">
        <f>IF(B2420="TATİL",0,IF(F2419&gt;0,IF(LİSTE!$F$1=H2419,1,H2419+1),IF(F2419=0,H2418+1,IF(F2418=0,H2417+1,IF(F2417=0,H2416+1,IF(F2416=0,H2415+1))))))</f>
        <v>13</v>
      </c>
      <c r="G2420" s="72">
        <f>IF(F2420=0,0,IF(LİSTE!$F$1=F2420,1,F2420+1))</f>
        <v>14</v>
      </c>
      <c r="H2420" s="72">
        <f>IF(G2420=0,0,IF(LİSTE!$F$1=G2420,1,G2420+1))</f>
        <v>15</v>
      </c>
      <c r="I2420" s="72" t="str">
        <f>IFERROR(VLOOKUP(A2420,TATİLLER!$A$2:$D$30000,3,0),"TATİL DEĞİL")</f>
        <v>TATİL DEĞİL</v>
      </c>
    </row>
    <row r="2421" spans="1:9" x14ac:dyDescent="0.25">
      <c r="A2421" s="74">
        <f t="shared" si="559"/>
        <v>48586</v>
      </c>
      <c r="B2421" s="72">
        <f t="shared" si="550"/>
        <v>5</v>
      </c>
      <c r="C2421" s="72" t="str">
        <f>IF(F2421=0,"RESMİ TATİL",VLOOKUP(F2421,LİSTE!$B$7:$D$1300,3,0))</f>
        <v>Esma ÇOKER</v>
      </c>
      <c r="D2421" s="72" t="str">
        <f>IF(G2421=0,"RESMİ TATİL",VLOOKUP(G2421,LİSTE!$B$7:$D$1300,3,0))</f>
        <v>Dursun Kubilay YAŞAR</v>
      </c>
      <c r="E2421" s="72" t="str">
        <f>IF(H2421=0,"RESMİ TATİL",VLOOKUP(H2421,LİSTE!$B$7:$D$1300,3,0))</f>
        <v>Zeynep Beril BAŞPINAR</v>
      </c>
      <c r="F2421" s="72">
        <f>IF(B2421="TATİL",0,IF(F2420&gt;0,IF(LİSTE!$F$1=H2420,1,H2420+1),IF(F2420=0,H2419+1,IF(F2419=0,H2418+1,IF(F2418=0,H2417+1,IF(F2417=0,H2416+1))))))</f>
        <v>16</v>
      </c>
      <c r="G2421" s="72">
        <f>IF(F2421=0,0,IF(LİSTE!$F$1=F2421,1,F2421+1))</f>
        <v>17</v>
      </c>
      <c r="H2421" s="72">
        <f>IF(G2421=0,0,IF(LİSTE!$F$1=G2421,1,G2421+1))</f>
        <v>18</v>
      </c>
      <c r="I2421" s="72" t="str">
        <f>IFERROR(VLOOKUP(A2421,TATİLLER!$A$2:$D$30000,3,0),"TATİL DEĞİL")</f>
        <v>TATİL DEĞİL</v>
      </c>
    </row>
    <row r="2422" spans="1:9" x14ac:dyDescent="0.25">
      <c r="A2422" s="74">
        <f t="shared" ref="A2422" si="562">A2421+3</f>
        <v>48589</v>
      </c>
      <c r="B2422" s="72">
        <f t="shared" si="550"/>
        <v>1</v>
      </c>
      <c r="C2422" s="72" t="str">
        <f>IF(F2422=0,"RESMİ TATİL",VLOOKUP(F2422,LİSTE!$B$7:$D$1300,3,0))</f>
        <v>Ahmet DAL</v>
      </c>
      <c r="D2422" s="72" t="str">
        <f>IF(G2422=0,"RESMİ TATİL",VLOOKUP(G2422,LİSTE!$B$7:$D$1300,3,0))</f>
        <v>Emirhan KARATAŞ</v>
      </c>
      <c r="E2422" s="72" t="str">
        <f>IF(H2422=0,"RESMİ TATİL",VLOOKUP(H2422,LİSTE!$B$7:$D$1300,3,0))</f>
        <v>Zümra Yeter ARI</v>
      </c>
      <c r="F2422" s="72">
        <f>IF(B2422="TATİL",0,IF(F2421&gt;0,IF(LİSTE!$F$1=H2421,1,H2421+1),IF(F2421=0,H2420+1,IF(F2420=0,H2419+1,IF(F2419=0,H2418+1,IF(F2418=0,H2417+1))))))</f>
        <v>19</v>
      </c>
      <c r="G2422" s="72">
        <f>IF(F2422=0,0,IF(LİSTE!$F$1=F2422,1,F2422+1))</f>
        <v>20</v>
      </c>
      <c r="H2422" s="72">
        <f>IF(G2422=0,0,IF(LİSTE!$F$1=G2422,1,G2422+1))</f>
        <v>21</v>
      </c>
      <c r="I2422" s="72" t="str">
        <f>IFERROR(VLOOKUP(A2422,TATİLLER!$A$2:$D$30000,3,0),"TATİL DEĞİL")</f>
        <v>TATİL DEĞİL</v>
      </c>
    </row>
    <row r="2423" spans="1:9" x14ac:dyDescent="0.25">
      <c r="A2423" s="74">
        <f t="shared" si="559"/>
        <v>48590</v>
      </c>
      <c r="B2423" s="72">
        <f t="shared" si="550"/>
        <v>2</v>
      </c>
      <c r="C2423" s="72" t="str">
        <f>IF(F2423=0,"RESMİ TATİL",VLOOKUP(F2423,LİSTE!$B$7:$D$1300,3,0))</f>
        <v>Utku KARAGÖZ</v>
      </c>
      <c r="D2423" s="72" t="str">
        <f>IF(G2423=0,"RESMİ TATİL",VLOOKUP(G2423,LİSTE!$B$7:$D$1300,3,0))</f>
        <v>Feyza Zümra AVCIOĞLU</v>
      </c>
      <c r="E2423" s="72" t="str">
        <f>IF(H2423=0,"RESMİ TATİL",VLOOKUP(H2423,LİSTE!$B$7:$D$1300,3,0))</f>
        <v>Yusuf Ali TABUR</v>
      </c>
      <c r="F2423" s="72">
        <f>IF(B2423="TATİL",0,IF(F2422&gt;0,IF(LİSTE!$F$1=H2422,1,H2422+1),IF(F2422=0,H2421+1,IF(F2421=0,H2420+1,IF(F2420=0,H2419+1,IF(F2419=0,H2418+1))))))</f>
        <v>22</v>
      </c>
      <c r="G2423" s="72">
        <f>IF(F2423=0,0,IF(LİSTE!$F$1=F2423,1,F2423+1))</f>
        <v>23</v>
      </c>
      <c r="H2423" s="72">
        <f>IF(G2423=0,0,IF(LİSTE!$F$1=G2423,1,G2423+1))</f>
        <v>24</v>
      </c>
      <c r="I2423" s="72" t="str">
        <f>IFERROR(VLOOKUP(A2423,TATİLLER!$A$2:$D$30000,3,0),"TATİL DEĞİL")</f>
        <v>TATİL DEĞİL</v>
      </c>
    </row>
    <row r="2424" spans="1:9" x14ac:dyDescent="0.25">
      <c r="A2424" s="74">
        <f t="shared" si="559"/>
        <v>48591</v>
      </c>
      <c r="B2424" s="72">
        <f t="shared" si="550"/>
        <v>3</v>
      </c>
      <c r="C2424" s="72" t="str">
        <f>IF(F2424=0,"RESMİ TATİL",VLOOKUP(F2424,LİSTE!$B$7:$D$1300,3,0))</f>
        <v>Irmak UTEBAY</v>
      </c>
      <c r="D2424" s="72" t="str">
        <f>IF(G2424=0,"RESMİ TATİL",VLOOKUP(G2424,LİSTE!$B$7:$D$1300,3,0))</f>
        <v>Kerem AKKOÇ</v>
      </c>
      <c r="E2424" s="72" t="str">
        <f>IF(H2424=0,"RESMİ TATİL",VLOOKUP(H2424,LİSTE!$B$7:$D$1300,3,0))</f>
        <v>Elçin Ayşe ELMAS</v>
      </c>
      <c r="F2424" s="72">
        <f>IF(B2424="TATİL",0,IF(F2423&gt;0,IF(LİSTE!$F$1=H2423,1,H2423+1),IF(F2423=0,H2422+1,IF(F2422=0,H2421+1,IF(F2421=0,H2420+1,IF(F2420=0,H2419+1))))))</f>
        <v>25</v>
      </c>
      <c r="G2424" s="72">
        <f>IF(F2424=0,0,IF(LİSTE!$F$1=F2424,1,F2424+1))</f>
        <v>26</v>
      </c>
      <c r="H2424" s="72">
        <f>IF(G2424=0,0,IF(LİSTE!$F$1=G2424,1,G2424+1))</f>
        <v>27</v>
      </c>
      <c r="I2424" s="72" t="str">
        <f>IFERROR(VLOOKUP(A2424,TATİLLER!$A$2:$D$30000,3,0),"TATİL DEĞİL")</f>
        <v>TATİL DEĞİL</v>
      </c>
    </row>
    <row r="2425" spans="1:9" x14ac:dyDescent="0.25">
      <c r="A2425" s="74">
        <f t="shared" si="559"/>
        <v>48592</v>
      </c>
      <c r="B2425" s="72">
        <f t="shared" si="550"/>
        <v>4</v>
      </c>
      <c r="C2425" s="72" t="str">
        <f>IF(F2425=0,"RESMİ TATİL",VLOOKUP(F2425,LİSTE!$B$7:$D$1300,3,0))</f>
        <v>Muhammed YILDIZDAĞ</v>
      </c>
      <c r="D2425" s="72" t="str">
        <f>IF(G2425=0,"RESMİ TATİL",VLOOKUP(G2425,LİSTE!$B$7:$D$1300,3,0))</f>
        <v>Nisa Nur SANCAR</v>
      </c>
      <c r="E2425" s="72" t="str">
        <f>IF(H2425=0,"RESMİ TATİL",VLOOKUP(H2425,LİSTE!$B$7:$D$1300,3,0))</f>
        <v>Esila ÇETİN</v>
      </c>
      <c r="F2425" s="72">
        <f>IF(B2425="TATİL",0,IF(F2424&gt;0,IF(LİSTE!$F$1=H2424,1,H2424+1),IF(F2424=0,H2423+1,IF(F2423=0,H2422+1,IF(F2422=0,H2421+1,IF(F2421=0,H2420+1))))))</f>
        <v>28</v>
      </c>
      <c r="G2425" s="72">
        <f>IF(F2425=0,0,IF(LİSTE!$F$1=F2425,1,F2425+1))</f>
        <v>1</v>
      </c>
      <c r="H2425" s="72">
        <f>IF(G2425=0,0,IF(LİSTE!$F$1=G2425,1,G2425+1))</f>
        <v>2</v>
      </c>
      <c r="I2425" s="72" t="str">
        <f>IFERROR(VLOOKUP(A2425,TATİLLER!$A$2:$D$30000,3,0),"TATİL DEĞİL")</f>
        <v>TATİL DEĞİL</v>
      </c>
    </row>
    <row r="2426" spans="1:9" x14ac:dyDescent="0.25">
      <c r="A2426" s="74">
        <f t="shared" si="559"/>
        <v>48593</v>
      </c>
      <c r="B2426" s="72">
        <f t="shared" si="550"/>
        <v>5</v>
      </c>
      <c r="C2426" s="72" t="str">
        <f>IF(F2426=0,"RESMİ TATİL",VLOOKUP(F2426,LİSTE!$B$7:$D$1300,3,0))</f>
        <v>Zeynep Sevde TOPUZ</v>
      </c>
      <c r="D2426" s="72" t="str">
        <f>IF(G2426=0,"RESMİ TATİL",VLOOKUP(G2426,LİSTE!$B$7:$D$1300,3,0))</f>
        <v>Ömer Asaf KADAŞ</v>
      </c>
      <c r="E2426" s="72" t="str">
        <f>IF(H2426=0,"RESMİ TATİL",VLOOKUP(H2426,LİSTE!$B$7:$D$1300,3,0))</f>
        <v>Ramazan Baran ADIGÜZEL</v>
      </c>
      <c r="F2426" s="72">
        <f>IF(B2426="TATİL",0,IF(F2425&gt;0,IF(LİSTE!$F$1=H2425,1,H2425+1),IF(F2425=0,H2424+1,IF(F2424=0,H2423+1,IF(F2423=0,H2422+1,IF(F2422=0,H2421+1))))))</f>
        <v>3</v>
      </c>
      <c r="G2426" s="72">
        <f>IF(F2426=0,0,IF(LİSTE!$F$1=F2426,1,F2426+1))</f>
        <v>4</v>
      </c>
      <c r="H2426" s="72">
        <f>IF(G2426=0,0,IF(LİSTE!$F$1=G2426,1,G2426+1))</f>
        <v>5</v>
      </c>
      <c r="I2426" s="72" t="str">
        <f>IFERROR(VLOOKUP(A2426,TATİLLER!$A$2:$D$30000,3,0),"TATİL DEĞİL")</f>
        <v>TATİL DEĞİL</v>
      </c>
    </row>
    <row r="2427" spans="1:9" x14ac:dyDescent="0.25">
      <c r="A2427" s="74">
        <f t="shared" ref="A2427" si="563">A2426+3</f>
        <v>48596</v>
      </c>
      <c r="B2427" s="72">
        <f t="shared" si="550"/>
        <v>1</v>
      </c>
      <c r="C2427" s="72" t="str">
        <f>IF(F2427=0,"RESMİ TATİL",VLOOKUP(F2427,LİSTE!$B$7:$D$1300,3,0))</f>
        <v>Bahar AKGÜN</v>
      </c>
      <c r="D2427" s="72" t="str">
        <f>IF(G2427=0,"RESMİ TATİL",VLOOKUP(G2427,LİSTE!$B$7:$D$1300,3,0))</f>
        <v>Ömer AKGÜL</v>
      </c>
      <c r="E2427" s="72" t="str">
        <f>IF(H2427=0,"RESMİ TATİL",VLOOKUP(H2427,LİSTE!$B$7:$D$1300,3,0))</f>
        <v>Muharrem EFE TANRIVERDİ</v>
      </c>
      <c r="F2427" s="72">
        <f>IF(B2427="TATİL",0,IF(F2426&gt;0,IF(LİSTE!$F$1=H2426,1,H2426+1),IF(F2426=0,H2425+1,IF(F2425=0,H2424+1,IF(F2424=0,H2423+1,IF(F2423=0,H2422+1))))))</f>
        <v>6</v>
      </c>
      <c r="G2427" s="72">
        <f>IF(F2427=0,0,IF(LİSTE!$F$1=F2427,1,F2427+1))</f>
        <v>7</v>
      </c>
      <c r="H2427" s="72">
        <f>IF(G2427=0,0,IF(LİSTE!$F$1=G2427,1,G2427+1))</f>
        <v>8</v>
      </c>
      <c r="I2427" s="72" t="str">
        <f>IFERROR(VLOOKUP(A2427,TATİLLER!$A$2:$D$30000,3,0),"TATİL DEĞİL")</f>
        <v>TATİL DEĞİL</v>
      </c>
    </row>
    <row r="2428" spans="1:9" x14ac:dyDescent="0.25">
      <c r="A2428" s="74">
        <f t="shared" si="559"/>
        <v>48597</v>
      </c>
      <c r="B2428" s="72">
        <f t="shared" si="550"/>
        <v>2</v>
      </c>
      <c r="C2428" s="72" t="str">
        <f>IF(F2428=0,"RESMİ TATİL",VLOOKUP(F2428,LİSTE!$B$7:$D$1300,3,0))</f>
        <v>Anıl DOĞAN</v>
      </c>
      <c r="D2428" s="72" t="str">
        <f>IF(G2428=0,"RESMİ TATİL",VLOOKUP(G2428,LİSTE!$B$7:$D$1300,3,0))</f>
        <v>İpek ARSLAN</v>
      </c>
      <c r="E2428" s="72" t="str">
        <f>IF(H2428=0,"RESMİ TATİL",VLOOKUP(H2428,LİSTE!$B$7:$D$1300,3,0))</f>
        <v>Efe KARSAK</v>
      </c>
      <c r="F2428" s="72">
        <f>IF(B2428="TATİL",0,IF(F2427&gt;0,IF(LİSTE!$F$1=H2427,1,H2427+1),IF(F2427=0,H2426+1,IF(F2426=0,H2425+1,IF(F2425=0,H2424+1,IF(F2424=0,H2423+1))))))</f>
        <v>9</v>
      </c>
      <c r="G2428" s="72">
        <f>IF(F2428=0,0,IF(LİSTE!$F$1=F2428,1,F2428+1))</f>
        <v>10</v>
      </c>
      <c r="H2428" s="72">
        <f>IF(G2428=0,0,IF(LİSTE!$F$1=G2428,1,G2428+1))</f>
        <v>11</v>
      </c>
      <c r="I2428" s="72" t="str">
        <f>IFERROR(VLOOKUP(A2428,TATİLLER!$A$2:$D$30000,3,0),"TATİL DEĞİL")</f>
        <v>TATİL DEĞİL</v>
      </c>
    </row>
    <row r="2429" spans="1:9" x14ac:dyDescent="0.25">
      <c r="A2429" s="74">
        <f t="shared" si="559"/>
        <v>48598</v>
      </c>
      <c r="B2429" s="72">
        <f t="shared" si="550"/>
        <v>3</v>
      </c>
      <c r="C2429" s="72" t="str">
        <f>IF(F2429=0,"RESMİ TATİL",VLOOKUP(F2429,LİSTE!$B$7:$D$1300,3,0))</f>
        <v>Abdullah KIRBAÇ</v>
      </c>
      <c r="D2429" s="72" t="str">
        <f>IF(G2429=0,"RESMİ TATİL",VLOOKUP(G2429,LİSTE!$B$7:$D$1300,3,0))</f>
        <v>Ümmü Defne GÜLER</v>
      </c>
      <c r="E2429" s="72" t="str">
        <f>IF(H2429=0,"RESMİ TATİL",VLOOKUP(H2429,LİSTE!$B$7:$D$1300,3,0))</f>
        <v>Şevval ÖZDAMAR</v>
      </c>
      <c r="F2429" s="72">
        <f>IF(B2429="TATİL",0,IF(F2428&gt;0,IF(LİSTE!$F$1=H2428,1,H2428+1),IF(F2428=0,H2427+1,IF(F2427=0,H2426+1,IF(F2426=0,H2425+1,IF(F2425=0,H2424+1))))))</f>
        <v>12</v>
      </c>
      <c r="G2429" s="72">
        <f>IF(F2429=0,0,IF(LİSTE!$F$1=F2429,1,F2429+1))</f>
        <v>13</v>
      </c>
      <c r="H2429" s="72">
        <f>IF(G2429=0,0,IF(LİSTE!$F$1=G2429,1,G2429+1))</f>
        <v>14</v>
      </c>
      <c r="I2429" s="72" t="str">
        <f>IFERROR(VLOOKUP(A2429,TATİLLER!$A$2:$D$30000,3,0),"TATİL DEĞİL")</f>
        <v>TATİL DEĞİL</v>
      </c>
    </row>
    <row r="2430" spans="1:9" x14ac:dyDescent="0.25">
      <c r="A2430" s="74">
        <f t="shared" si="559"/>
        <v>48599</v>
      </c>
      <c r="B2430" s="72">
        <f t="shared" si="550"/>
        <v>4</v>
      </c>
      <c r="C2430" s="72" t="str">
        <f>IF(F2430=0,"RESMİ TATİL",VLOOKUP(F2430,LİSTE!$B$7:$D$1300,3,0))</f>
        <v>Zeynep AKDAĞ</v>
      </c>
      <c r="D2430" s="72" t="str">
        <f>IF(G2430=0,"RESMİ TATİL",VLOOKUP(G2430,LİSTE!$B$7:$D$1300,3,0))</f>
        <v>Esma ÇOKER</v>
      </c>
      <c r="E2430" s="72" t="str">
        <f>IF(H2430=0,"RESMİ TATİL",VLOOKUP(H2430,LİSTE!$B$7:$D$1300,3,0))</f>
        <v>Dursun Kubilay YAŞAR</v>
      </c>
      <c r="F2430" s="72">
        <f>IF(B2430="TATİL",0,IF(F2429&gt;0,IF(LİSTE!$F$1=H2429,1,H2429+1),IF(F2429=0,H2428+1,IF(F2428=0,H2427+1,IF(F2427=0,H2426+1,IF(F2426=0,H2425+1))))))</f>
        <v>15</v>
      </c>
      <c r="G2430" s="72">
        <f>IF(F2430=0,0,IF(LİSTE!$F$1=F2430,1,F2430+1))</f>
        <v>16</v>
      </c>
      <c r="H2430" s="72">
        <f>IF(G2430=0,0,IF(LİSTE!$F$1=G2430,1,G2430+1))</f>
        <v>17</v>
      </c>
      <c r="I2430" s="72" t="str">
        <f>IFERROR(VLOOKUP(A2430,TATİLLER!$A$2:$D$30000,3,0),"TATİL DEĞİL")</f>
        <v>TATİL DEĞİL</v>
      </c>
    </row>
    <row r="2431" spans="1:9" x14ac:dyDescent="0.25">
      <c r="A2431" s="74">
        <f t="shared" si="559"/>
        <v>48600</v>
      </c>
      <c r="B2431" s="72">
        <f t="shared" si="550"/>
        <v>5</v>
      </c>
      <c r="C2431" s="72" t="str">
        <f>IF(F2431=0,"RESMİ TATİL",VLOOKUP(F2431,LİSTE!$B$7:$D$1300,3,0))</f>
        <v>Zeynep Beril BAŞPINAR</v>
      </c>
      <c r="D2431" s="72" t="str">
        <f>IF(G2431=0,"RESMİ TATİL",VLOOKUP(G2431,LİSTE!$B$7:$D$1300,3,0))</f>
        <v>Ahmet DAL</v>
      </c>
      <c r="E2431" s="72" t="str">
        <f>IF(H2431=0,"RESMİ TATİL",VLOOKUP(H2431,LİSTE!$B$7:$D$1300,3,0))</f>
        <v>Emirhan KARATAŞ</v>
      </c>
      <c r="F2431" s="72">
        <f>IF(B2431="TATİL",0,IF(F2430&gt;0,IF(LİSTE!$F$1=H2430,1,H2430+1),IF(F2430=0,H2429+1,IF(F2429=0,H2428+1,IF(F2428=0,H2427+1,IF(F2427=0,H2426+1))))))</f>
        <v>18</v>
      </c>
      <c r="G2431" s="72">
        <f>IF(F2431=0,0,IF(LİSTE!$F$1=F2431,1,F2431+1))</f>
        <v>19</v>
      </c>
      <c r="H2431" s="72">
        <f>IF(G2431=0,0,IF(LİSTE!$F$1=G2431,1,G2431+1))</f>
        <v>20</v>
      </c>
      <c r="I2431" s="72" t="str">
        <f>IFERROR(VLOOKUP(A2431,TATİLLER!$A$2:$D$30000,3,0),"TATİL DEĞİL")</f>
        <v>TATİL DEĞİL</v>
      </c>
    </row>
    <row r="2432" spans="1:9" x14ac:dyDescent="0.25">
      <c r="A2432" s="74">
        <f t="shared" ref="A2432" si="564">A2431+3</f>
        <v>48603</v>
      </c>
      <c r="B2432" s="72">
        <f t="shared" si="550"/>
        <v>1</v>
      </c>
      <c r="C2432" s="72" t="str">
        <f>IF(F2432=0,"RESMİ TATİL",VLOOKUP(F2432,LİSTE!$B$7:$D$1300,3,0))</f>
        <v>Zümra Yeter ARI</v>
      </c>
      <c r="D2432" s="72" t="str">
        <f>IF(G2432=0,"RESMİ TATİL",VLOOKUP(G2432,LİSTE!$B$7:$D$1300,3,0))</f>
        <v>Utku KARAGÖZ</v>
      </c>
      <c r="E2432" s="72" t="str">
        <f>IF(H2432=0,"RESMİ TATİL",VLOOKUP(H2432,LİSTE!$B$7:$D$1300,3,0))</f>
        <v>Feyza Zümra AVCIOĞLU</v>
      </c>
      <c r="F2432" s="72">
        <f>IF(B2432="TATİL",0,IF(F2431&gt;0,IF(LİSTE!$F$1=H2431,1,H2431+1),IF(F2431=0,H2430+1,IF(F2430=0,H2429+1,IF(F2429=0,H2428+1,IF(F2428=0,H2427+1))))))</f>
        <v>21</v>
      </c>
      <c r="G2432" s="72">
        <f>IF(F2432=0,0,IF(LİSTE!$F$1=F2432,1,F2432+1))</f>
        <v>22</v>
      </c>
      <c r="H2432" s="72">
        <f>IF(G2432=0,0,IF(LİSTE!$F$1=G2432,1,G2432+1))</f>
        <v>23</v>
      </c>
      <c r="I2432" s="72" t="str">
        <f>IFERROR(VLOOKUP(A2432,TATİLLER!$A$2:$D$30000,3,0),"TATİL DEĞİL")</f>
        <v>TATİL DEĞİL</v>
      </c>
    </row>
    <row r="2433" spans="1:9" x14ac:dyDescent="0.25">
      <c r="A2433" s="74">
        <f t="shared" si="559"/>
        <v>48604</v>
      </c>
      <c r="B2433" s="72">
        <f t="shared" si="550"/>
        <v>2</v>
      </c>
      <c r="C2433" s="72" t="str">
        <f>IF(F2433=0,"RESMİ TATİL",VLOOKUP(F2433,LİSTE!$B$7:$D$1300,3,0))</f>
        <v>Yusuf Ali TABUR</v>
      </c>
      <c r="D2433" s="72" t="str">
        <f>IF(G2433=0,"RESMİ TATİL",VLOOKUP(G2433,LİSTE!$B$7:$D$1300,3,0))</f>
        <v>Irmak UTEBAY</v>
      </c>
      <c r="E2433" s="72" t="str">
        <f>IF(H2433=0,"RESMİ TATİL",VLOOKUP(H2433,LİSTE!$B$7:$D$1300,3,0))</f>
        <v>Kerem AKKOÇ</v>
      </c>
      <c r="F2433" s="72">
        <f>IF(B2433="TATİL",0,IF(F2432&gt;0,IF(LİSTE!$F$1=H2432,1,H2432+1),IF(F2432=0,H2431+1,IF(F2431=0,H2430+1,IF(F2430=0,H2429+1,IF(F2429=0,H2428+1))))))</f>
        <v>24</v>
      </c>
      <c r="G2433" s="72">
        <f>IF(F2433=0,0,IF(LİSTE!$F$1=F2433,1,F2433+1))</f>
        <v>25</v>
      </c>
      <c r="H2433" s="72">
        <f>IF(G2433=0,0,IF(LİSTE!$F$1=G2433,1,G2433+1))</f>
        <v>26</v>
      </c>
      <c r="I2433" s="72" t="str">
        <f>IFERROR(VLOOKUP(A2433,TATİLLER!$A$2:$D$30000,3,0),"TATİL DEĞİL")</f>
        <v>TATİL DEĞİL</v>
      </c>
    </row>
    <row r="2434" spans="1:9" x14ac:dyDescent="0.25">
      <c r="A2434" s="74">
        <f t="shared" si="559"/>
        <v>48605</v>
      </c>
      <c r="B2434" s="72">
        <f t="shared" si="550"/>
        <v>3</v>
      </c>
      <c r="C2434" s="72" t="str">
        <f>IF(F2434=0,"RESMİ TATİL",VLOOKUP(F2434,LİSTE!$B$7:$D$1300,3,0))</f>
        <v>Elçin Ayşe ELMAS</v>
      </c>
      <c r="D2434" s="72" t="str">
        <f>IF(G2434=0,"RESMİ TATİL",VLOOKUP(G2434,LİSTE!$B$7:$D$1300,3,0))</f>
        <v>Muhammed YILDIZDAĞ</v>
      </c>
      <c r="E2434" s="72" t="str">
        <f>IF(H2434=0,"RESMİ TATİL",VLOOKUP(H2434,LİSTE!$B$7:$D$1300,3,0))</f>
        <v>Nisa Nur SANCAR</v>
      </c>
      <c r="F2434" s="72">
        <f>IF(B2434="TATİL",0,IF(F2433&gt;0,IF(LİSTE!$F$1=H2433,1,H2433+1),IF(F2433=0,H2432+1,IF(F2432=0,H2431+1,IF(F2431=0,H2430+1,IF(F2430=0,H2429+1))))))</f>
        <v>27</v>
      </c>
      <c r="G2434" s="72">
        <f>IF(F2434=0,0,IF(LİSTE!$F$1=F2434,1,F2434+1))</f>
        <v>28</v>
      </c>
      <c r="H2434" s="72">
        <f>IF(G2434=0,0,IF(LİSTE!$F$1=G2434,1,G2434+1))</f>
        <v>1</v>
      </c>
      <c r="I2434" s="72" t="str">
        <f>IFERROR(VLOOKUP(A2434,TATİLLER!$A$2:$D$30000,3,0),"TATİL DEĞİL")</f>
        <v>TATİL DEĞİL</v>
      </c>
    </row>
    <row r="2435" spans="1:9" x14ac:dyDescent="0.25">
      <c r="A2435" s="74">
        <f t="shared" si="559"/>
        <v>48606</v>
      </c>
      <c r="B2435" s="72">
        <f t="shared" ref="B2435:B2498" si="565">IF(I2435="TATİL","TATİL",WEEKDAY(A2435,2))</f>
        <v>4</v>
      </c>
      <c r="C2435" s="72" t="str">
        <f>IF(F2435=0,"RESMİ TATİL",VLOOKUP(F2435,LİSTE!$B$7:$D$1300,3,0))</f>
        <v>Esila ÇETİN</v>
      </c>
      <c r="D2435" s="72" t="str">
        <f>IF(G2435=0,"RESMİ TATİL",VLOOKUP(G2435,LİSTE!$B$7:$D$1300,3,0))</f>
        <v>Zeynep Sevde TOPUZ</v>
      </c>
      <c r="E2435" s="72" t="str">
        <f>IF(H2435=0,"RESMİ TATİL",VLOOKUP(H2435,LİSTE!$B$7:$D$1300,3,0))</f>
        <v>Ömer Asaf KADAŞ</v>
      </c>
      <c r="F2435" s="72">
        <f>IF(B2435="TATİL",0,IF(F2434&gt;0,IF(LİSTE!$F$1=H2434,1,H2434+1),IF(F2434=0,H2433+1,IF(F2433=0,H2432+1,IF(F2432=0,H2431+1,IF(F2431=0,H2430+1))))))</f>
        <v>2</v>
      </c>
      <c r="G2435" s="72">
        <f>IF(F2435=0,0,IF(LİSTE!$F$1=F2435,1,F2435+1))</f>
        <v>3</v>
      </c>
      <c r="H2435" s="72">
        <f>IF(G2435=0,0,IF(LİSTE!$F$1=G2435,1,G2435+1))</f>
        <v>4</v>
      </c>
      <c r="I2435" s="72" t="str">
        <f>IFERROR(VLOOKUP(A2435,TATİLLER!$A$2:$D$30000,3,0),"TATİL DEĞİL")</f>
        <v>TATİL DEĞİL</v>
      </c>
    </row>
    <row r="2436" spans="1:9" x14ac:dyDescent="0.25">
      <c r="A2436" s="74">
        <f t="shared" si="559"/>
        <v>48607</v>
      </c>
      <c r="B2436" s="72">
        <f t="shared" si="565"/>
        <v>5</v>
      </c>
      <c r="C2436" s="72" t="str">
        <f>IF(F2436=0,"RESMİ TATİL",VLOOKUP(F2436,LİSTE!$B$7:$D$1300,3,0))</f>
        <v>Ramazan Baran ADIGÜZEL</v>
      </c>
      <c r="D2436" s="72" t="str">
        <f>IF(G2436=0,"RESMİ TATİL",VLOOKUP(G2436,LİSTE!$B$7:$D$1300,3,0))</f>
        <v>Bahar AKGÜN</v>
      </c>
      <c r="E2436" s="72" t="str">
        <f>IF(H2436=0,"RESMİ TATİL",VLOOKUP(H2436,LİSTE!$B$7:$D$1300,3,0))</f>
        <v>Ömer AKGÜL</v>
      </c>
      <c r="F2436" s="72">
        <f>IF(B2436="TATİL",0,IF(F2435&gt;0,IF(LİSTE!$F$1=H2435,1,H2435+1),IF(F2435=0,H2434+1,IF(F2434=0,H2433+1,IF(F2433=0,H2432+1,IF(F2432=0,H2431+1))))))</f>
        <v>5</v>
      </c>
      <c r="G2436" s="72">
        <f>IF(F2436=0,0,IF(LİSTE!$F$1=F2436,1,F2436+1))</f>
        <v>6</v>
      </c>
      <c r="H2436" s="72">
        <f>IF(G2436=0,0,IF(LİSTE!$F$1=G2436,1,G2436+1))</f>
        <v>7</v>
      </c>
      <c r="I2436" s="72" t="str">
        <f>IFERROR(VLOOKUP(A2436,TATİLLER!$A$2:$D$30000,3,0),"TATİL DEĞİL")</f>
        <v>TATİL DEĞİL</v>
      </c>
    </row>
    <row r="2437" spans="1:9" x14ac:dyDescent="0.25">
      <c r="A2437" s="74">
        <f t="shared" ref="A2437" si="566">A2436+3</f>
        <v>48610</v>
      </c>
      <c r="B2437" s="72">
        <f t="shared" si="565"/>
        <v>1</v>
      </c>
      <c r="C2437" s="72" t="str">
        <f>IF(F2437=0,"RESMİ TATİL",VLOOKUP(F2437,LİSTE!$B$7:$D$1300,3,0))</f>
        <v>Muharrem EFE TANRIVERDİ</v>
      </c>
      <c r="D2437" s="72" t="str">
        <f>IF(G2437=0,"RESMİ TATİL",VLOOKUP(G2437,LİSTE!$B$7:$D$1300,3,0))</f>
        <v>Anıl DOĞAN</v>
      </c>
      <c r="E2437" s="72" t="str">
        <f>IF(H2437=0,"RESMİ TATİL",VLOOKUP(H2437,LİSTE!$B$7:$D$1300,3,0))</f>
        <v>İpek ARSLAN</v>
      </c>
      <c r="F2437" s="72">
        <f>IF(B2437="TATİL",0,IF(F2436&gt;0,IF(LİSTE!$F$1=H2436,1,H2436+1),IF(F2436=0,H2435+1,IF(F2435=0,H2434+1,IF(F2434=0,H2433+1,IF(F2433=0,H2432+1))))))</f>
        <v>8</v>
      </c>
      <c r="G2437" s="72">
        <f>IF(F2437=0,0,IF(LİSTE!$F$1=F2437,1,F2437+1))</f>
        <v>9</v>
      </c>
      <c r="H2437" s="72">
        <f>IF(G2437=0,0,IF(LİSTE!$F$1=G2437,1,G2437+1))</f>
        <v>10</v>
      </c>
      <c r="I2437" s="72" t="str">
        <f>IFERROR(VLOOKUP(A2437,TATİLLER!$A$2:$D$30000,3,0),"TATİL DEĞİL")</f>
        <v>TATİL DEĞİL</v>
      </c>
    </row>
    <row r="2438" spans="1:9" x14ac:dyDescent="0.25">
      <c r="A2438" s="74">
        <f t="shared" si="559"/>
        <v>48611</v>
      </c>
      <c r="B2438" s="72">
        <f t="shared" si="565"/>
        <v>2</v>
      </c>
      <c r="C2438" s="72" t="str">
        <f>IF(F2438=0,"RESMİ TATİL",VLOOKUP(F2438,LİSTE!$B$7:$D$1300,3,0))</f>
        <v>Efe KARSAK</v>
      </c>
      <c r="D2438" s="72" t="str">
        <f>IF(G2438=0,"RESMİ TATİL",VLOOKUP(G2438,LİSTE!$B$7:$D$1300,3,0))</f>
        <v>Abdullah KIRBAÇ</v>
      </c>
      <c r="E2438" s="72" t="str">
        <f>IF(H2438=0,"RESMİ TATİL",VLOOKUP(H2438,LİSTE!$B$7:$D$1300,3,0))</f>
        <v>Ümmü Defne GÜLER</v>
      </c>
      <c r="F2438" s="72">
        <f>IF(B2438="TATİL",0,IF(F2437&gt;0,IF(LİSTE!$F$1=H2437,1,H2437+1),IF(F2437=0,H2436+1,IF(F2436=0,H2435+1,IF(F2435=0,H2434+1,IF(F2434=0,H2433+1))))))</f>
        <v>11</v>
      </c>
      <c r="G2438" s="72">
        <f>IF(F2438=0,0,IF(LİSTE!$F$1=F2438,1,F2438+1))</f>
        <v>12</v>
      </c>
      <c r="H2438" s="72">
        <f>IF(G2438=0,0,IF(LİSTE!$F$1=G2438,1,G2438+1))</f>
        <v>13</v>
      </c>
      <c r="I2438" s="72" t="str">
        <f>IFERROR(VLOOKUP(A2438,TATİLLER!$A$2:$D$30000,3,0),"TATİL DEĞİL")</f>
        <v>TATİL DEĞİL</v>
      </c>
    </row>
    <row r="2439" spans="1:9" x14ac:dyDescent="0.25">
      <c r="A2439" s="74">
        <f t="shared" si="559"/>
        <v>48612</v>
      </c>
      <c r="B2439" s="72">
        <f t="shared" si="565"/>
        <v>3</v>
      </c>
      <c r="C2439" s="72" t="str">
        <f>IF(F2439=0,"RESMİ TATİL",VLOOKUP(F2439,LİSTE!$B$7:$D$1300,3,0))</f>
        <v>Şevval ÖZDAMAR</v>
      </c>
      <c r="D2439" s="72" t="str">
        <f>IF(G2439=0,"RESMİ TATİL",VLOOKUP(G2439,LİSTE!$B$7:$D$1300,3,0))</f>
        <v>Zeynep AKDAĞ</v>
      </c>
      <c r="E2439" s="72" t="str">
        <f>IF(H2439=0,"RESMİ TATİL",VLOOKUP(H2439,LİSTE!$B$7:$D$1300,3,0))</f>
        <v>Esma ÇOKER</v>
      </c>
      <c r="F2439" s="72">
        <f>IF(B2439="TATİL",0,IF(F2438&gt;0,IF(LİSTE!$F$1=H2438,1,H2438+1),IF(F2438=0,H2437+1,IF(F2437=0,H2436+1,IF(F2436=0,H2435+1,IF(F2435=0,H2434+1))))))</f>
        <v>14</v>
      </c>
      <c r="G2439" s="72">
        <f>IF(F2439=0,0,IF(LİSTE!$F$1=F2439,1,F2439+1))</f>
        <v>15</v>
      </c>
      <c r="H2439" s="72">
        <f>IF(G2439=0,0,IF(LİSTE!$F$1=G2439,1,G2439+1))</f>
        <v>16</v>
      </c>
      <c r="I2439" s="72" t="str">
        <f>IFERROR(VLOOKUP(A2439,TATİLLER!$A$2:$D$30000,3,0),"TATİL DEĞİL")</f>
        <v>TATİL DEĞİL</v>
      </c>
    </row>
    <row r="2440" spans="1:9" x14ac:dyDescent="0.25">
      <c r="A2440" s="74">
        <f t="shared" si="559"/>
        <v>48613</v>
      </c>
      <c r="B2440" s="72">
        <f t="shared" si="565"/>
        <v>4</v>
      </c>
      <c r="C2440" s="72" t="str">
        <f>IF(F2440=0,"RESMİ TATİL",VLOOKUP(F2440,LİSTE!$B$7:$D$1300,3,0))</f>
        <v>Dursun Kubilay YAŞAR</v>
      </c>
      <c r="D2440" s="72" t="str">
        <f>IF(G2440=0,"RESMİ TATİL",VLOOKUP(G2440,LİSTE!$B$7:$D$1300,3,0))</f>
        <v>Zeynep Beril BAŞPINAR</v>
      </c>
      <c r="E2440" s="72" t="str">
        <f>IF(H2440=0,"RESMİ TATİL",VLOOKUP(H2440,LİSTE!$B$7:$D$1300,3,0))</f>
        <v>Ahmet DAL</v>
      </c>
      <c r="F2440" s="72">
        <f>IF(B2440="TATİL",0,IF(F2439&gt;0,IF(LİSTE!$F$1=H2439,1,H2439+1),IF(F2439=0,H2438+1,IF(F2438=0,H2437+1,IF(F2437=0,H2436+1,IF(F2436=0,H2435+1))))))</f>
        <v>17</v>
      </c>
      <c r="G2440" s="72">
        <f>IF(F2440=0,0,IF(LİSTE!$F$1=F2440,1,F2440+1))</f>
        <v>18</v>
      </c>
      <c r="H2440" s="72">
        <f>IF(G2440=0,0,IF(LİSTE!$F$1=G2440,1,G2440+1))</f>
        <v>19</v>
      </c>
      <c r="I2440" s="72" t="str">
        <f>IFERROR(VLOOKUP(A2440,TATİLLER!$A$2:$D$30000,3,0),"TATİL DEĞİL")</f>
        <v>TATİL DEĞİL</v>
      </c>
    </row>
    <row r="2441" spans="1:9" x14ac:dyDescent="0.25">
      <c r="A2441" s="74">
        <f t="shared" si="559"/>
        <v>48614</v>
      </c>
      <c r="B2441" s="72">
        <f t="shared" si="565"/>
        <v>5</v>
      </c>
      <c r="C2441" s="72" t="str">
        <f>IF(F2441=0,"RESMİ TATİL",VLOOKUP(F2441,LİSTE!$B$7:$D$1300,3,0))</f>
        <v>Emirhan KARATAŞ</v>
      </c>
      <c r="D2441" s="72" t="str">
        <f>IF(G2441=0,"RESMİ TATİL",VLOOKUP(G2441,LİSTE!$B$7:$D$1300,3,0))</f>
        <v>Zümra Yeter ARI</v>
      </c>
      <c r="E2441" s="72" t="str">
        <f>IF(H2441=0,"RESMİ TATİL",VLOOKUP(H2441,LİSTE!$B$7:$D$1300,3,0))</f>
        <v>Utku KARAGÖZ</v>
      </c>
      <c r="F2441" s="72">
        <f>IF(B2441="TATİL",0,IF(F2440&gt;0,IF(LİSTE!$F$1=H2440,1,H2440+1),IF(F2440=0,H2439+1,IF(F2439=0,H2438+1,IF(F2438=0,H2437+1,IF(F2437=0,H2436+1))))))</f>
        <v>20</v>
      </c>
      <c r="G2441" s="72">
        <f>IF(F2441=0,0,IF(LİSTE!$F$1=F2441,1,F2441+1))</f>
        <v>21</v>
      </c>
      <c r="H2441" s="72">
        <f>IF(G2441=0,0,IF(LİSTE!$F$1=G2441,1,G2441+1))</f>
        <v>22</v>
      </c>
      <c r="I2441" s="72" t="str">
        <f>IFERROR(VLOOKUP(A2441,TATİLLER!$A$2:$D$30000,3,0),"TATİL DEĞİL")</f>
        <v>TATİL DEĞİL</v>
      </c>
    </row>
    <row r="2442" spans="1:9" x14ac:dyDescent="0.25">
      <c r="A2442" s="74">
        <f t="shared" ref="A2442" si="567">A2441+3</f>
        <v>48617</v>
      </c>
      <c r="B2442" s="72">
        <f t="shared" si="565"/>
        <v>1</v>
      </c>
      <c r="C2442" s="72" t="str">
        <f>IF(F2442=0,"RESMİ TATİL",VLOOKUP(F2442,LİSTE!$B$7:$D$1300,3,0))</f>
        <v>Feyza Zümra AVCIOĞLU</v>
      </c>
      <c r="D2442" s="72" t="str">
        <f>IF(G2442=0,"RESMİ TATİL",VLOOKUP(G2442,LİSTE!$B$7:$D$1300,3,0))</f>
        <v>Yusuf Ali TABUR</v>
      </c>
      <c r="E2442" s="72" t="str">
        <f>IF(H2442=0,"RESMİ TATİL",VLOOKUP(H2442,LİSTE!$B$7:$D$1300,3,0))</f>
        <v>Irmak UTEBAY</v>
      </c>
      <c r="F2442" s="72">
        <f>IF(B2442="TATİL",0,IF(F2441&gt;0,IF(LİSTE!$F$1=H2441,1,H2441+1),IF(F2441=0,H2440+1,IF(F2440=0,H2439+1,IF(F2439=0,H2438+1,IF(F2438=0,H2437+1))))))</f>
        <v>23</v>
      </c>
      <c r="G2442" s="72">
        <f>IF(F2442=0,0,IF(LİSTE!$F$1=F2442,1,F2442+1))</f>
        <v>24</v>
      </c>
      <c r="H2442" s="72">
        <f>IF(G2442=0,0,IF(LİSTE!$F$1=G2442,1,G2442+1))</f>
        <v>25</v>
      </c>
      <c r="I2442" s="72" t="str">
        <f>IFERROR(VLOOKUP(A2442,TATİLLER!$A$2:$D$30000,3,0),"TATİL DEĞİL")</f>
        <v>TATİL DEĞİL</v>
      </c>
    </row>
    <row r="2443" spans="1:9" x14ac:dyDescent="0.25">
      <c r="A2443" s="74">
        <f t="shared" si="559"/>
        <v>48618</v>
      </c>
      <c r="B2443" s="72">
        <f t="shared" si="565"/>
        <v>2</v>
      </c>
      <c r="C2443" s="72" t="str">
        <f>IF(F2443=0,"RESMİ TATİL",VLOOKUP(F2443,LİSTE!$B$7:$D$1300,3,0))</f>
        <v>Kerem AKKOÇ</v>
      </c>
      <c r="D2443" s="72" t="str">
        <f>IF(G2443=0,"RESMİ TATİL",VLOOKUP(G2443,LİSTE!$B$7:$D$1300,3,0))</f>
        <v>Elçin Ayşe ELMAS</v>
      </c>
      <c r="E2443" s="72" t="str">
        <f>IF(H2443=0,"RESMİ TATİL",VLOOKUP(H2443,LİSTE!$B$7:$D$1300,3,0))</f>
        <v>Muhammed YILDIZDAĞ</v>
      </c>
      <c r="F2443" s="72">
        <f>IF(B2443="TATİL",0,IF(F2442&gt;0,IF(LİSTE!$F$1=H2442,1,H2442+1),IF(F2442=0,H2441+1,IF(F2441=0,H2440+1,IF(F2440=0,H2439+1,IF(F2439=0,H2438+1))))))</f>
        <v>26</v>
      </c>
      <c r="G2443" s="72">
        <f>IF(F2443=0,0,IF(LİSTE!$F$1=F2443,1,F2443+1))</f>
        <v>27</v>
      </c>
      <c r="H2443" s="72">
        <f>IF(G2443=0,0,IF(LİSTE!$F$1=G2443,1,G2443+1))</f>
        <v>28</v>
      </c>
      <c r="I2443" s="72" t="str">
        <f>IFERROR(VLOOKUP(A2443,TATİLLER!$A$2:$D$30000,3,0),"TATİL DEĞİL")</f>
        <v>TATİL DEĞİL</v>
      </c>
    </row>
    <row r="2444" spans="1:9" x14ac:dyDescent="0.25">
      <c r="A2444" s="74">
        <f t="shared" si="559"/>
        <v>48619</v>
      </c>
      <c r="B2444" s="72">
        <f t="shared" si="565"/>
        <v>3</v>
      </c>
      <c r="C2444" s="72" t="str">
        <f>IF(F2444=0,"RESMİ TATİL",VLOOKUP(F2444,LİSTE!$B$7:$D$1300,3,0))</f>
        <v>Nisa Nur SANCAR</v>
      </c>
      <c r="D2444" s="72" t="str">
        <f>IF(G2444=0,"RESMİ TATİL",VLOOKUP(G2444,LİSTE!$B$7:$D$1300,3,0))</f>
        <v>Esila ÇETİN</v>
      </c>
      <c r="E2444" s="72" t="str">
        <f>IF(H2444=0,"RESMİ TATİL",VLOOKUP(H2444,LİSTE!$B$7:$D$1300,3,0))</f>
        <v>Zeynep Sevde TOPUZ</v>
      </c>
      <c r="F2444" s="72">
        <f>IF(B2444="TATİL",0,IF(F2443&gt;0,IF(LİSTE!$F$1=H2443,1,H2443+1),IF(F2443=0,H2442+1,IF(F2442=0,H2441+1,IF(F2441=0,H2440+1,IF(F2440=0,H2439+1))))))</f>
        <v>1</v>
      </c>
      <c r="G2444" s="72">
        <f>IF(F2444=0,0,IF(LİSTE!$F$1=F2444,1,F2444+1))</f>
        <v>2</v>
      </c>
      <c r="H2444" s="72">
        <f>IF(G2444=0,0,IF(LİSTE!$F$1=G2444,1,G2444+1))</f>
        <v>3</v>
      </c>
      <c r="I2444" s="72" t="str">
        <f>IFERROR(VLOOKUP(A2444,TATİLLER!$A$2:$D$30000,3,0),"TATİL DEĞİL")</f>
        <v>TATİL DEĞİL</v>
      </c>
    </row>
    <row r="2445" spans="1:9" x14ac:dyDescent="0.25">
      <c r="A2445" s="74">
        <f t="shared" si="559"/>
        <v>48620</v>
      </c>
      <c r="B2445" s="72">
        <f t="shared" si="565"/>
        <v>4</v>
      </c>
      <c r="C2445" s="72" t="str">
        <f>IF(F2445=0,"RESMİ TATİL",VLOOKUP(F2445,LİSTE!$B$7:$D$1300,3,0))</f>
        <v>Ömer Asaf KADAŞ</v>
      </c>
      <c r="D2445" s="72" t="str">
        <f>IF(G2445=0,"RESMİ TATİL",VLOOKUP(G2445,LİSTE!$B$7:$D$1300,3,0))</f>
        <v>Ramazan Baran ADIGÜZEL</v>
      </c>
      <c r="E2445" s="72" t="str">
        <f>IF(H2445=0,"RESMİ TATİL",VLOOKUP(H2445,LİSTE!$B$7:$D$1300,3,0))</f>
        <v>Bahar AKGÜN</v>
      </c>
      <c r="F2445" s="72">
        <f>IF(B2445="TATİL",0,IF(F2444&gt;0,IF(LİSTE!$F$1=H2444,1,H2444+1),IF(F2444=0,H2443+1,IF(F2443=0,H2442+1,IF(F2442=0,H2441+1,IF(F2441=0,H2440+1))))))</f>
        <v>4</v>
      </c>
      <c r="G2445" s="72">
        <f>IF(F2445=0,0,IF(LİSTE!$F$1=F2445,1,F2445+1))</f>
        <v>5</v>
      </c>
      <c r="H2445" s="72">
        <f>IF(G2445=0,0,IF(LİSTE!$F$1=G2445,1,G2445+1))</f>
        <v>6</v>
      </c>
      <c r="I2445" s="72" t="str">
        <f>IFERROR(VLOOKUP(A2445,TATİLLER!$A$2:$D$30000,3,0),"TATİL DEĞİL")</f>
        <v>TATİL DEĞİL</v>
      </c>
    </row>
    <row r="2446" spans="1:9" x14ac:dyDescent="0.25">
      <c r="A2446" s="74">
        <f t="shared" si="559"/>
        <v>48621</v>
      </c>
      <c r="B2446" s="72">
        <f t="shared" si="565"/>
        <v>5</v>
      </c>
      <c r="C2446" s="72" t="str">
        <f>IF(F2446=0,"RESMİ TATİL",VLOOKUP(F2446,LİSTE!$B$7:$D$1300,3,0))</f>
        <v>Ömer AKGÜL</v>
      </c>
      <c r="D2446" s="72" t="str">
        <f>IF(G2446=0,"RESMİ TATİL",VLOOKUP(G2446,LİSTE!$B$7:$D$1300,3,0))</f>
        <v>Muharrem EFE TANRIVERDİ</v>
      </c>
      <c r="E2446" s="72" t="str">
        <f>IF(H2446=0,"RESMİ TATİL",VLOOKUP(H2446,LİSTE!$B$7:$D$1300,3,0))</f>
        <v>Anıl DOĞAN</v>
      </c>
      <c r="F2446" s="72">
        <f>IF(B2446="TATİL",0,IF(F2445&gt;0,IF(LİSTE!$F$1=H2445,1,H2445+1),IF(F2445=0,H2444+1,IF(F2444=0,H2443+1,IF(F2443=0,H2442+1,IF(F2442=0,H2441+1))))))</f>
        <v>7</v>
      </c>
      <c r="G2446" s="72">
        <f>IF(F2446=0,0,IF(LİSTE!$F$1=F2446,1,F2446+1))</f>
        <v>8</v>
      </c>
      <c r="H2446" s="72">
        <f>IF(G2446=0,0,IF(LİSTE!$F$1=G2446,1,G2446+1))</f>
        <v>9</v>
      </c>
      <c r="I2446" s="72" t="str">
        <f>IFERROR(VLOOKUP(A2446,TATİLLER!$A$2:$D$30000,3,0),"TATİL DEĞİL")</f>
        <v>TATİL DEĞİL</v>
      </c>
    </row>
    <row r="2447" spans="1:9" x14ac:dyDescent="0.25">
      <c r="A2447" s="74">
        <f t="shared" ref="A2447" si="568">A2446+3</f>
        <v>48624</v>
      </c>
      <c r="B2447" s="72">
        <f t="shared" si="565"/>
        <v>1</v>
      </c>
      <c r="C2447" s="72" t="str">
        <f>IF(F2447=0,"RESMİ TATİL",VLOOKUP(F2447,LİSTE!$B$7:$D$1300,3,0))</f>
        <v>İpek ARSLAN</v>
      </c>
      <c r="D2447" s="72" t="str">
        <f>IF(G2447=0,"RESMİ TATİL",VLOOKUP(G2447,LİSTE!$B$7:$D$1300,3,0))</f>
        <v>Efe KARSAK</v>
      </c>
      <c r="E2447" s="72" t="str">
        <f>IF(H2447=0,"RESMİ TATİL",VLOOKUP(H2447,LİSTE!$B$7:$D$1300,3,0))</f>
        <v>Abdullah KIRBAÇ</v>
      </c>
      <c r="F2447" s="72">
        <f>IF(B2447="TATİL",0,IF(F2446&gt;0,IF(LİSTE!$F$1=H2446,1,H2446+1),IF(F2446=0,H2445+1,IF(F2445=0,H2444+1,IF(F2444=0,H2443+1,IF(F2443=0,H2442+1))))))</f>
        <v>10</v>
      </c>
      <c r="G2447" s="72">
        <f>IF(F2447=0,0,IF(LİSTE!$F$1=F2447,1,F2447+1))</f>
        <v>11</v>
      </c>
      <c r="H2447" s="72">
        <f>IF(G2447=0,0,IF(LİSTE!$F$1=G2447,1,G2447+1))</f>
        <v>12</v>
      </c>
      <c r="I2447" s="72" t="str">
        <f>IFERROR(VLOOKUP(A2447,TATİLLER!$A$2:$D$30000,3,0),"TATİL DEĞİL")</f>
        <v>TATİL DEĞİL</v>
      </c>
    </row>
    <row r="2448" spans="1:9" x14ac:dyDescent="0.25">
      <c r="A2448" s="74">
        <f t="shared" si="559"/>
        <v>48625</v>
      </c>
      <c r="B2448" s="72">
        <f t="shared" si="565"/>
        <v>2</v>
      </c>
      <c r="C2448" s="72" t="str">
        <f>IF(F2448=0,"RESMİ TATİL",VLOOKUP(F2448,LİSTE!$B$7:$D$1300,3,0))</f>
        <v>Ümmü Defne GÜLER</v>
      </c>
      <c r="D2448" s="72" t="str">
        <f>IF(G2448=0,"RESMİ TATİL",VLOOKUP(G2448,LİSTE!$B$7:$D$1300,3,0))</f>
        <v>Şevval ÖZDAMAR</v>
      </c>
      <c r="E2448" s="72" t="str">
        <f>IF(H2448=0,"RESMİ TATİL",VLOOKUP(H2448,LİSTE!$B$7:$D$1300,3,0))</f>
        <v>Zeynep AKDAĞ</v>
      </c>
      <c r="F2448" s="72">
        <f>IF(B2448="TATİL",0,IF(F2447&gt;0,IF(LİSTE!$F$1=H2447,1,H2447+1),IF(F2447=0,H2446+1,IF(F2446=0,H2445+1,IF(F2445=0,H2444+1,IF(F2444=0,H2443+1))))))</f>
        <v>13</v>
      </c>
      <c r="G2448" s="72">
        <f>IF(F2448=0,0,IF(LİSTE!$F$1=F2448,1,F2448+1))</f>
        <v>14</v>
      </c>
      <c r="H2448" s="72">
        <f>IF(G2448=0,0,IF(LİSTE!$F$1=G2448,1,G2448+1))</f>
        <v>15</v>
      </c>
      <c r="I2448" s="72" t="str">
        <f>IFERROR(VLOOKUP(A2448,TATİLLER!$A$2:$D$30000,3,0),"TATİL DEĞİL")</f>
        <v>TATİL DEĞİL</v>
      </c>
    </row>
    <row r="2449" spans="1:9" x14ac:dyDescent="0.25">
      <c r="A2449" s="74">
        <f t="shared" si="559"/>
        <v>48626</v>
      </c>
      <c r="B2449" s="72">
        <f t="shared" si="565"/>
        <v>3</v>
      </c>
      <c r="C2449" s="72" t="str">
        <f>IF(F2449=0,"RESMİ TATİL",VLOOKUP(F2449,LİSTE!$B$7:$D$1300,3,0))</f>
        <v>Esma ÇOKER</v>
      </c>
      <c r="D2449" s="72" t="str">
        <f>IF(G2449=0,"RESMİ TATİL",VLOOKUP(G2449,LİSTE!$B$7:$D$1300,3,0))</f>
        <v>Dursun Kubilay YAŞAR</v>
      </c>
      <c r="E2449" s="72" t="str">
        <f>IF(H2449=0,"RESMİ TATİL",VLOOKUP(H2449,LİSTE!$B$7:$D$1300,3,0))</f>
        <v>Zeynep Beril BAŞPINAR</v>
      </c>
      <c r="F2449" s="72">
        <f>IF(B2449="TATİL",0,IF(F2448&gt;0,IF(LİSTE!$F$1=H2448,1,H2448+1),IF(F2448=0,H2447+1,IF(F2447=0,H2446+1,IF(F2446=0,H2445+1,IF(F2445=0,H2444+1))))))</f>
        <v>16</v>
      </c>
      <c r="G2449" s="72">
        <f>IF(F2449=0,0,IF(LİSTE!$F$1=F2449,1,F2449+1))</f>
        <v>17</v>
      </c>
      <c r="H2449" s="72">
        <f>IF(G2449=0,0,IF(LİSTE!$F$1=G2449,1,G2449+1))</f>
        <v>18</v>
      </c>
      <c r="I2449" s="72" t="str">
        <f>IFERROR(VLOOKUP(A2449,TATİLLER!$A$2:$D$30000,3,0),"TATİL DEĞİL")</f>
        <v>TATİL DEĞİL</v>
      </c>
    </row>
    <row r="2450" spans="1:9" x14ac:dyDescent="0.25">
      <c r="A2450" s="74">
        <f t="shared" si="559"/>
        <v>48627</v>
      </c>
      <c r="B2450" s="72">
        <f t="shared" si="565"/>
        <v>4</v>
      </c>
      <c r="C2450" s="72" t="str">
        <f>IF(F2450=0,"RESMİ TATİL",VLOOKUP(F2450,LİSTE!$B$7:$D$1300,3,0))</f>
        <v>Ahmet DAL</v>
      </c>
      <c r="D2450" s="72" t="str">
        <f>IF(G2450=0,"RESMİ TATİL",VLOOKUP(G2450,LİSTE!$B$7:$D$1300,3,0))</f>
        <v>Emirhan KARATAŞ</v>
      </c>
      <c r="E2450" s="72" t="str">
        <f>IF(H2450=0,"RESMİ TATİL",VLOOKUP(H2450,LİSTE!$B$7:$D$1300,3,0))</f>
        <v>Zümra Yeter ARI</v>
      </c>
      <c r="F2450" s="72">
        <f>IF(B2450="TATİL",0,IF(F2449&gt;0,IF(LİSTE!$F$1=H2449,1,H2449+1),IF(F2449=0,H2448+1,IF(F2448=0,H2447+1,IF(F2447=0,H2446+1,IF(F2446=0,H2445+1))))))</f>
        <v>19</v>
      </c>
      <c r="G2450" s="72">
        <f>IF(F2450=0,0,IF(LİSTE!$F$1=F2450,1,F2450+1))</f>
        <v>20</v>
      </c>
      <c r="H2450" s="72">
        <f>IF(G2450=0,0,IF(LİSTE!$F$1=G2450,1,G2450+1))</f>
        <v>21</v>
      </c>
      <c r="I2450" s="72" t="str">
        <f>IFERROR(VLOOKUP(A2450,TATİLLER!$A$2:$D$30000,3,0),"TATİL DEĞİL")</f>
        <v>TATİL DEĞİL</v>
      </c>
    </row>
    <row r="2451" spans="1:9" x14ac:dyDescent="0.25">
      <c r="A2451" s="74">
        <f t="shared" si="559"/>
        <v>48628</v>
      </c>
      <c r="B2451" s="72">
        <f t="shared" si="565"/>
        <v>5</v>
      </c>
      <c r="C2451" s="72" t="str">
        <f>IF(F2451=0,"RESMİ TATİL",VLOOKUP(F2451,LİSTE!$B$7:$D$1300,3,0))</f>
        <v>Utku KARAGÖZ</v>
      </c>
      <c r="D2451" s="72" t="str">
        <f>IF(G2451=0,"RESMİ TATİL",VLOOKUP(G2451,LİSTE!$B$7:$D$1300,3,0))</f>
        <v>Feyza Zümra AVCIOĞLU</v>
      </c>
      <c r="E2451" s="72" t="str">
        <f>IF(H2451=0,"RESMİ TATİL",VLOOKUP(H2451,LİSTE!$B$7:$D$1300,3,0))</f>
        <v>Yusuf Ali TABUR</v>
      </c>
      <c r="F2451" s="72">
        <f>IF(B2451="TATİL",0,IF(F2450&gt;0,IF(LİSTE!$F$1=H2450,1,H2450+1),IF(F2450=0,H2449+1,IF(F2449=0,H2448+1,IF(F2448=0,H2447+1,IF(F2447=0,H2446+1))))))</f>
        <v>22</v>
      </c>
      <c r="G2451" s="72">
        <f>IF(F2451=0,0,IF(LİSTE!$F$1=F2451,1,F2451+1))</f>
        <v>23</v>
      </c>
      <c r="H2451" s="72">
        <f>IF(G2451=0,0,IF(LİSTE!$F$1=G2451,1,G2451+1))</f>
        <v>24</v>
      </c>
      <c r="I2451" s="72" t="str">
        <f>IFERROR(VLOOKUP(A2451,TATİLLER!$A$2:$D$30000,3,0),"TATİL DEĞİL")</f>
        <v>TATİL DEĞİL</v>
      </c>
    </row>
    <row r="2452" spans="1:9" x14ac:dyDescent="0.25">
      <c r="A2452" s="74">
        <f t="shared" ref="A2452" si="569">A2451+3</f>
        <v>48631</v>
      </c>
      <c r="B2452" s="72">
        <f t="shared" si="565"/>
        <v>1</v>
      </c>
      <c r="C2452" s="72" t="str">
        <f>IF(F2452=0,"RESMİ TATİL",VLOOKUP(F2452,LİSTE!$B$7:$D$1300,3,0))</f>
        <v>Irmak UTEBAY</v>
      </c>
      <c r="D2452" s="72" t="str">
        <f>IF(G2452=0,"RESMİ TATİL",VLOOKUP(G2452,LİSTE!$B$7:$D$1300,3,0))</f>
        <v>Kerem AKKOÇ</v>
      </c>
      <c r="E2452" s="72" t="str">
        <f>IF(H2452=0,"RESMİ TATİL",VLOOKUP(H2452,LİSTE!$B$7:$D$1300,3,0))</f>
        <v>Elçin Ayşe ELMAS</v>
      </c>
      <c r="F2452" s="72">
        <f>IF(B2452="TATİL",0,IF(F2451&gt;0,IF(LİSTE!$F$1=H2451,1,H2451+1),IF(F2451=0,H2450+1,IF(F2450=0,H2449+1,IF(F2449=0,H2448+1,IF(F2448=0,H2447+1))))))</f>
        <v>25</v>
      </c>
      <c r="G2452" s="72">
        <f>IF(F2452=0,0,IF(LİSTE!$F$1=F2452,1,F2452+1))</f>
        <v>26</v>
      </c>
      <c r="H2452" s="72">
        <f>IF(G2452=0,0,IF(LİSTE!$F$1=G2452,1,G2452+1))</f>
        <v>27</v>
      </c>
      <c r="I2452" s="72" t="str">
        <f>IFERROR(VLOOKUP(A2452,TATİLLER!$A$2:$D$30000,3,0),"TATİL DEĞİL")</f>
        <v>TATİL DEĞİL</v>
      </c>
    </row>
    <row r="2453" spans="1:9" x14ac:dyDescent="0.25">
      <c r="A2453" s="74">
        <f t="shared" si="559"/>
        <v>48632</v>
      </c>
      <c r="B2453" s="72">
        <f t="shared" si="565"/>
        <v>2</v>
      </c>
      <c r="C2453" s="72" t="str">
        <f>IF(F2453=0,"RESMİ TATİL",VLOOKUP(F2453,LİSTE!$B$7:$D$1300,3,0))</f>
        <v>Muhammed YILDIZDAĞ</v>
      </c>
      <c r="D2453" s="72" t="str">
        <f>IF(G2453=0,"RESMİ TATİL",VLOOKUP(G2453,LİSTE!$B$7:$D$1300,3,0))</f>
        <v>Nisa Nur SANCAR</v>
      </c>
      <c r="E2453" s="72" t="str">
        <f>IF(H2453=0,"RESMİ TATİL",VLOOKUP(H2453,LİSTE!$B$7:$D$1300,3,0))</f>
        <v>Esila ÇETİN</v>
      </c>
      <c r="F2453" s="72">
        <f>IF(B2453="TATİL",0,IF(F2452&gt;0,IF(LİSTE!$F$1=H2452,1,H2452+1),IF(F2452=0,H2451+1,IF(F2451=0,H2450+1,IF(F2450=0,H2449+1,IF(F2449=0,H2448+1))))))</f>
        <v>28</v>
      </c>
      <c r="G2453" s="72">
        <f>IF(F2453=0,0,IF(LİSTE!$F$1=F2453,1,F2453+1))</f>
        <v>1</v>
      </c>
      <c r="H2453" s="72">
        <f>IF(G2453=0,0,IF(LİSTE!$F$1=G2453,1,G2453+1))</f>
        <v>2</v>
      </c>
      <c r="I2453" s="72" t="str">
        <f>IFERROR(VLOOKUP(A2453,TATİLLER!$A$2:$D$30000,3,0),"TATİL DEĞİL")</f>
        <v>TATİL DEĞİL</v>
      </c>
    </row>
    <row r="2454" spans="1:9" x14ac:dyDescent="0.25">
      <c r="A2454" s="74">
        <f t="shared" si="559"/>
        <v>48633</v>
      </c>
      <c r="B2454" s="72">
        <f t="shared" si="565"/>
        <v>3</v>
      </c>
      <c r="C2454" s="72" t="str">
        <f>IF(F2454=0,"RESMİ TATİL",VLOOKUP(F2454,LİSTE!$B$7:$D$1300,3,0))</f>
        <v>Zeynep Sevde TOPUZ</v>
      </c>
      <c r="D2454" s="72" t="str">
        <f>IF(G2454=0,"RESMİ TATİL",VLOOKUP(G2454,LİSTE!$B$7:$D$1300,3,0))</f>
        <v>Ömer Asaf KADAŞ</v>
      </c>
      <c r="E2454" s="72" t="str">
        <f>IF(H2454=0,"RESMİ TATİL",VLOOKUP(H2454,LİSTE!$B$7:$D$1300,3,0))</f>
        <v>Ramazan Baran ADIGÜZEL</v>
      </c>
      <c r="F2454" s="72">
        <f>IF(B2454="TATİL",0,IF(F2453&gt;0,IF(LİSTE!$F$1=H2453,1,H2453+1),IF(F2453=0,H2452+1,IF(F2452=0,H2451+1,IF(F2451=0,H2450+1,IF(F2450=0,H2449+1))))))</f>
        <v>3</v>
      </c>
      <c r="G2454" s="72">
        <f>IF(F2454=0,0,IF(LİSTE!$F$1=F2454,1,F2454+1))</f>
        <v>4</v>
      </c>
      <c r="H2454" s="72">
        <f>IF(G2454=0,0,IF(LİSTE!$F$1=G2454,1,G2454+1))</f>
        <v>5</v>
      </c>
      <c r="I2454" s="72" t="str">
        <f>IFERROR(VLOOKUP(A2454,TATİLLER!$A$2:$D$30000,3,0),"TATİL DEĞİL")</f>
        <v>TATİL DEĞİL</v>
      </c>
    </row>
    <row r="2455" spans="1:9" x14ac:dyDescent="0.25">
      <c r="A2455" s="74">
        <f t="shared" si="559"/>
        <v>48634</v>
      </c>
      <c r="B2455" s="72">
        <f t="shared" si="565"/>
        <v>4</v>
      </c>
      <c r="C2455" s="72" t="str">
        <f>IF(F2455=0,"RESMİ TATİL",VLOOKUP(F2455,LİSTE!$B$7:$D$1300,3,0))</f>
        <v>Bahar AKGÜN</v>
      </c>
      <c r="D2455" s="72" t="str">
        <f>IF(G2455=0,"RESMİ TATİL",VLOOKUP(G2455,LİSTE!$B$7:$D$1300,3,0))</f>
        <v>Ömer AKGÜL</v>
      </c>
      <c r="E2455" s="72" t="str">
        <f>IF(H2455=0,"RESMİ TATİL",VLOOKUP(H2455,LİSTE!$B$7:$D$1300,3,0))</f>
        <v>Muharrem EFE TANRIVERDİ</v>
      </c>
      <c r="F2455" s="72">
        <f>IF(B2455="TATİL",0,IF(F2454&gt;0,IF(LİSTE!$F$1=H2454,1,H2454+1),IF(F2454=0,H2453+1,IF(F2453=0,H2452+1,IF(F2452=0,H2451+1,IF(F2451=0,H2450+1))))))</f>
        <v>6</v>
      </c>
      <c r="G2455" s="72">
        <f>IF(F2455=0,0,IF(LİSTE!$F$1=F2455,1,F2455+1))</f>
        <v>7</v>
      </c>
      <c r="H2455" s="72">
        <f>IF(G2455=0,0,IF(LİSTE!$F$1=G2455,1,G2455+1))</f>
        <v>8</v>
      </c>
      <c r="I2455" s="72" t="str">
        <f>IFERROR(VLOOKUP(A2455,TATİLLER!$A$2:$D$30000,3,0),"TATİL DEĞİL")</f>
        <v>TATİL DEĞİL</v>
      </c>
    </row>
    <row r="2456" spans="1:9" x14ac:dyDescent="0.25">
      <c r="A2456" s="74">
        <f t="shared" si="559"/>
        <v>48635</v>
      </c>
      <c r="B2456" s="72">
        <f t="shared" si="565"/>
        <v>5</v>
      </c>
      <c r="C2456" s="72" t="str">
        <f>IF(F2456=0,"RESMİ TATİL",VLOOKUP(F2456,LİSTE!$B$7:$D$1300,3,0))</f>
        <v>Anıl DOĞAN</v>
      </c>
      <c r="D2456" s="72" t="str">
        <f>IF(G2456=0,"RESMİ TATİL",VLOOKUP(G2456,LİSTE!$B$7:$D$1300,3,0))</f>
        <v>İpek ARSLAN</v>
      </c>
      <c r="E2456" s="72" t="str">
        <f>IF(H2456=0,"RESMİ TATİL",VLOOKUP(H2456,LİSTE!$B$7:$D$1300,3,0))</f>
        <v>Efe KARSAK</v>
      </c>
      <c r="F2456" s="72">
        <f>IF(B2456="TATİL",0,IF(F2455&gt;0,IF(LİSTE!$F$1=H2455,1,H2455+1),IF(F2455=0,H2454+1,IF(F2454=0,H2453+1,IF(F2453=0,H2452+1,IF(F2452=0,H2451+1))))))</f>
        <v>9</v>
      </c>
      <c r="G2456" s="72">
        <f>IF(F2456=0,0,IF(LİSTE!$F$1=F2456,1,F2456+1))</f>
        <v>10</v>
      </c>
      <c r="H2456" s="72">
        <f>IF(G2456=0,0,IF(LİSTE!$F$1=G2456,1,G2456+1))</f>
        <v>11</v>
      </c>
      <c r="I2456" s="72" t="str">
        <f>IFERROR(VLOOKUP(A2456,TATİLLER!$A$2:$D$30000,3,0),"TATİL DEĞİL")</f>
        <v>TATİL DEĞİL</v>
      </c>
    </row>
    <row r="2457" spans="1:9" x14ac:dyDescent="0.25">
      <c r="A2457" s="74">
        <f t="shared" ref="A2457" si="570">A2456+3</f>
        <v>48638</v>
      </c>
      <c r="B2457" s="72">
        <f t="shared" si="565"/>
        <v>1</v>
      </c>
      <c r="C2457" s="72" t="str">
        <f>IF(F2457=0,"RESMİ TATİL",VLOOKUP(F2457,LİSTE!$B$7:$D$1300,3,0))</f>
        <v>Abdullah KIRBAÇ</v>
      </c>
      <c r="D2457" s="72" t="str">
        <f>IF(G2457=0,"RESMİ TATİL",VLOOKUP(G2457,LİSTE!$B$7:$D$1300,3,0))</f>
        <v>Ümmü Defne GÜLER</v>
      </c>
      <c r="E2457" s="72" t="str">
        <f>IF(H2457=0,"RESMİ TATİL",VLOOKUP(H2457,LİSTE!$B$7:$D$1300,3,0))</f>
        <v>Şevval ÖZDAMAR</v>
      </c>
      <c r="F2457" s="72">
        <f>IF(B2457="TATİL",0,IF(F2456&gt;0,IF(LİSTE!$F$1=H2456,1,H2456+1),IF(F2456=0,H2455+1,IF(F2455=0,H2454+1,IF(F2454=0,H2453+1,IF(F2453=0,H2452+1))))))</f>
        <v>12</v>
      </c>
      <c r="G2457" s="72">
        <f>IF(F2457=0,0,IF(LİSTE!$F$1=F2457,1,F2457+1))</f>
        <v>13</v>
      </c>
      <c r="H2457" s="72">
        <f>IF(G2457=0,0,IF(LİSTE!$F$1=G2457,1,G2457+1))</f>
        <v>14</v>
      </c>
      <c r="I2457" s="72" t="str">
        <f>IFERROR(VLOOKUP(A2457,TATİLLER!$A$2:$D$30000,3,0),"TATİL DEĞİL")</f>
        <v>TATİL DEĞİL</v>
      </c>
    </row>
    <row r="2458" spans="1:9" x14ac:dyDescent="0.25">
      <c r="A2458" s="74">
        <f t="shared" si="559"/>
        <v>48639</v>
      </c>
      <c r="B2458" s="72">
        <f t="shared" si="565"/>
        <v>2</v>
      </c>
      <c r="C2458" s="72" t="str">
        <f>IF(F2458=0,"RESMİ TATİL",VLOOKUP(F2458,LİSTE!$B$7:$D$1300,3,0))</f>
        <v>Zeynep AKDAĞ</v>
      </c>
      <c r="D2458" s="72" t="str">
        <f>IF(G2458=0,"RESMİ TATİL",VLOOKUP(G2458,LİSTE!$B$7:$D$1300,3,0))</f>
        <v>Esma ÇOKER</v>
      </c>
      <c r="E2458" s="72" t="str">
        <f>IF(H2458=0,"RESMİ TATİL",VLOOKUP(H2458,LİSTE!$B$7:$D$1300,3,0))</f>
        <v>Dursun Kubilay YAŞAR</v>
      </c>
      <c r="F2458" s="72">
        <f>IF(B2458="TATİL",0,IF(F2457&gt;0,IF(LİSTE!$F$1=H2457,1,H2457+1),IF(F2457=0,H2456+1,IF(F2456=0,H2455+1,IF(F2455=0,H2454+1,IF(F2454=0,H2453+1))))))</f>
        <v>15</v>
      </c>
      <c r="G2458" s="72">
        <f>IF(F2458=0,0,IF(LİSTE!$F$1=F2458,1,F2458+1))</f>
        <v>16</v>
      </c>
      <c r="H2458" s="72">
        <f>IF(G2458=0,0,IF(LİSTE!$F$1=G2458,1,G2458+1))</f>
        <v>17</v>
      </c>
      <c r="I2458" s="72" t="str">
        <f>IFERROR(VLOOKUP(A2458,TATİLLER!$A$2:$D$30000,3,0),"TATİL DEĞİL")</f>
        <v>TATİL DEĞİL</v>
      </c>
    </row>
    <row r="2459" spans="1:9" x14ac:dyDescent="0.25">
      <c r="A2459" s="74">
        <f t="shared" si="559"/>
        <v>48640</v>
      </c>
      <c r="B2459" s="72">
        <f t="shared" si="565"/>
        <v>3</v>
      </c>
      <c r="C2459" s="72" t="str">
        <f>IF(F2459=0,"RESMİ TATİL",VLOOKUP(F2459,LİSTE!$B$7:$D$1300,3,0))</f>
        <v>Zeynep Beril BAŞPINAR</v>
      </c>
      <c r="D2459" s="72" t="str">
        <f>IF(G2459=0,"RESMİ TATİL",VLOOKUP(G2459,LİSTE!$B$7:$D$1300,3,0))</f>
        <v>Ahmet DAL</v>
      </c>
      <c r="E2459" s="72" t="str">
        <f>IF(H2459=0,"RESMİ TATİL",VLOOKUP(H2459,LİSTE!$B$7:$D$1300,3,0))</f>
        <v>Emirhan KARATAŞ</v>
      </c>
      <c r="F2459" s="72">
        <f>IF(B2459="TATİL",0,IF(F2458&gt;0,IF(LİSTE!$F$1=H2458,1,H2458+1),IF(F2458=0,H2457+1,IF(F2457=0,H2456+1,IF(F2456=0,H2455+1,IF(F2455=0,H2454+1))))))</f>
        <v>18</v>
      </c>
      <c r="G2459" s="72">
        <f>IF(F2459=0,0,IF(LİSTE!$F$1=F2459,1,F2459+1))</f>
        <v>19</v>
      </c>
      <c r="H2459" s="72">
        <f>IF(G2459=0,0,IF(LİSTE!$F$1=G2459,1,G2459+1))</f>
        <v>20</v>
      </c>
      <c r="I2459" s="72" t="str">
        <f>IFERROR(VLOOKUP(A2459,TATİLLER!$A$2:$D$30000,3,0),"TATİL DEĞİL")</f>
        <v>TATİL DEĞİL</v>
      </c>
    </row>
    <row r="2460" spans="1:9" x14ac:dyDescent="0.25">
      <c r="A2460" s="74">
        <f t="shared" si="559"/>
        <v>48641</v>
      </c>
      <c r="B2460" s="72">
        <f t="shared" si="565"/>
        <v>4</v>
      </c>
      <c r="C2460" s="72" t="str">
        <f>IF(F2460=0,"RESMİ TATİL",VLOOKUP(F2460,LİSTE!$B$7:$D$1300,3,0))</f>
        <v>Zümra Yeter ARI</v>
      </c>
      <c r="D2460" s="72" t="str">
        <f>IF(G2460=0,"RESMİ TATİL",VLOOKUP(G2460,LİSTE!$B$7:$D$1300,3,0))</f>
        <v>Utku KARAGÖZ</v>
      </c>
      <c r="E2460" s="72" t="str">
        <f>IF(H2460=0,"RESMİ TATİL",VLOOKUP(H2460,LİSTE!$B$7:$D$1300,3,0))</f>
        <v>Feyza Zümra AVCIOĞLU</v>
      </c>
      <c r="F2460" s="72">
        <f>IF(B2460="TATİL",0,IF(F2459&gt;0,IF(LİSTE!$F$1=H2459,1,H2459+1),IF(F2459=0,H2458+1,IF(F2458=0,H2457+1,IF(F2457=0,H2456+1,IF(F2456=0,H2455+1))))))</f>
        <v>21</v>
      </c>
      <c r="G2460" s="72">
        <f>IF(F2460=0,0,IF(LİSTE!$F$1=F2460,1,F2460+1))</f>
        <v>22</v>
      </c>
      <c r="H2460" s="72">
        <f>IF(G2460=0,0,IF(LİSTE!$F$1=G2460,1,G2460+1))</f>
        <v>23</v>
      </c>
      <c r="I2460" s="72" t="str">
        <f>IFERROR(VLOOKUP(A2460,TATİLLER!$A$2:$D$30000,3,0),"TATİL DEĞİL")</f>
        <v>TATİL DEĞİL</v>
      </c>
    </row>
    <row r="2461" spans="1:9" x14ac:dyDescent="0.25">
      <c r="A2461" s="74">
        <f t="shared" si="559"/>
        <v>48642</v>
      </c>
      <c r="B2461" s="72">
        <f t="shared" si="565"/>
        <v>5</v>
      </c>
      <c r="C2461" s="72" t="str">
        <f>IF(F2461=0,"RESMİ TATİL",VLOOKUP(F2461,LİSTE!$B$7:$D$1300,3,0))</f>
        <v>Yusuf Ali TABUR</v>
      </c>
      <c r="D2461" s="72" t="str">
        <f>IF(G2461=0,"RESMİ TATİL",VLOOKUP(G2461,LİSTE!$B$7:$D$1300,3,0))</f>
        <v>Irmak UTEBAY</v>
      </c>
      <c r="E2461" s="72" t="str">
        <f>IF(H2461=0,"RESMİ TATİL",VLOOKUP(H2461,LİSTE!$B$7:$D$1300,3,0))</f>
        <v>Kerem AKKOÇ</v>
      </c>
      <c r="F2461" s="72">
        <f>IF(B2461="TATİL",0,IF(F2460&gt;0,IF(LİSTE!$F$1=H2460,1,H2460+1),IF(F2460=0,H2459+1,IF(F2459=0,H2458+1,IF(F2458=0,H2457+1,IF(F2457=0,H2456+1))))))</f>
        <v>24</v>
      </c>
      <c r="G2461" s="72">
        <f>IF(F2461=0,0,IF(LİSTE!$F$1=F2461,1,F2461+1))</f>
        <v>25</v>
      </c>
      <c r="H2461" s="72">
        <f>IF(G2461=0,0,IF(LİSTE!$F$1=G2461,1,G2461+1))</f>
        <v>26</v>
      </c>
      <c r="I2461" s="72" t="str">
        <f>IFERROR(VLOOKUP(A2461,TATİLLER!$A$2:$D$30000,3,0),"TATİL DEĞİL")</f>
        <v>TATİL DEĞİL</v>
      </c>
    </row>
    <row r="2462" spans="1:9" x14ac:dyDescent="0.25">
      <c r="A2462" s="74">
        <f t="shared" ref="A2462" si="571">A2461+3</f>
        <v>48645</v>
      </c>
      <c r="B2462" s="72">
        <f t="shared" si="565"/>
        <v>1</v>
      </c>
      <c r="C2462" s="72" t="str">
        <f>IF(F2462=0,"RESMİ TATİL",VLOOKUP(F2462,LİSTE!$B$7:$D$1300,3,0))</f>
        <v>Elçin Ayşe ELMAS</v>
      </c>
      <c r="D2462" s="72" t="str">
        <f>IF(G2462=0,"RESMİ TATİL",VLOOKUP(G2462,LİSTE!$B$7:$D$1300,3,0))</f>
        <v>Muhammed YILDIZDAĞ</v>
      </c>
      <c r="E2462" s="72" t="str">
        <f>IF(H2462=0,"RESMİ TATİL",VLOOKUP(H2462,LİSTE!$B$7:$D$1300,3,0))</f>
        <v>Nisa Nur SANCAR</v>
      </c>
      <c r="F2462" s="72">
        <f>IF(B2462="TATİL",0,IF(F2461&gt;0,IF(LİSTE!$F$1=H2461,1,H2461+1),IF(F2461=0,H2460+1,IF(F2460=0,H2459+1,IF(F2459=0,H2458+1,IF(F2458=0,H2457+1))))))</f>
        <v>27</v>
      </c>
      <c r="G2462" s="72">
        <f>IF(F2462=0,0,IF(LİSTE!$F$1=F2462,1,F2462+1))</f>
        <v>28</v>
      </c>
      <c r="H2462" s="72">
        <f>IF(G2462=0,0,IF(LİSTE!$F$1=G2462,1,G2462+1))</f>
        <v>1</v>
      </c>
      <c r="I2462" s="72" t="str">
        <f>IFERROR(VLOOKUP(A2462,TATİLLER!$A$2:$D$30000,3,0),"TATİL DEĞİL")</f>
        <v>TATİL DEĞİL</v>
      </c>
    </row>
    <row r="2463" spans="1:9" x14ac:dyDescent="0.25">
      <c r="A2463" s="74">
        <f t="shared" si="559"/>
        <v>48646</v>
      </c>
      <c r="B2463" s="72">
        <f t="shared" si="565"/>
        <v>2</v>
      </c>
      <c r="C2463" s="72" t="str">
        <f>IF(F2463=0,"RESMİ TATİL",VLOOKUP(F2463,LİSTE!$B$7:$D$1300,3,0))</f>
        <v>Esila ÇETİN</v>
      </c>
      <c r="D2463" s="72" t="str">
        <f>IF(G2463=0,"RESMİ TATİL",VLOOKUP(G2463,LİSTE!$B$7:$D$1300,3,0))</f>
        <v>Zeynep Sevde TOPUZ</v>
      </c>
      <c r="E2463" s="72" t="str">
        <f>IF(H2463=0,"RESMİ TATİL",VLOOKUP(H2463,LİSTE!$B$7:$D$1300,3,0))</f>
        <v>Ömer Asaf KADAŞ</v>
      </c>
      <c r="F2463" s="72">
        <f>IF(B2463="TATİL",0,IF(F2462&gt;0,IF(LİSTE!$F$1=H2462,1,H2462+1),IF(F2462=0,H2461+1,IF(F2461=0,H2460+1,IF(F2460=0,H2459+1,IF(F2459=0,H2458+1))))))</f>
        <v>2</v>
      </c>
      <c r="G2463" s="72">
        <f>IF(F2463=0,0,IF(LİSTE!$F$1=F2463,1,F2463+1))</f>
        <v>3</v>
      </c>
      <c r="H2463" s="72">
        <f>IF(G2463=0,0,IF(LİSTE!$F$1=G2463,1,G2463+1))</f>
        <v>4</v>
      </c>
      <c r="I2463" s="72" t="str">
        <f>IFERROR(VLOOKUP(A2463,TATİLLER!$A$2:$D$30000,3,0),"TATİL DEĞİL")</f>
        <v>TATİL DEĞİL</v>
      </c>
    </row>
    <row r="2464" spans="1:9" x14ac:dyDescent="0.25">
      <c r="A2464" s="74">
        <f t="shared" si="559"/>
        <v>48647</v>
      </c>
      <c r="B2464" s="72">
        <f t="shared" si="565"/>
        <v>3</v>
      </c>
      <c r="C2464" s="72" t="str">
        <f>IF(F2464=0,"RESMİ TATİL",VLOOKUP(F2464,LİSTE!$B$7:$D$1300,3,0))</f>
        <v>Ramazan Baran ADIGÜZEL</v>
      </c>
      <c r="D2464" s="72" t="str">
        <f>IF(G2464=0,"RESMİ TATİL",VLOOKUP(G2464,LİSTE!$B$7:$D$1300,3,0))</f>
        <v>Bahar AKGÜN</v>
      </c>
      <c r="E2464" s="72" t="str">
        <f>IF(H2464=0,"RESMİ TATİL",VLOOKUP(H2464,LİSTE!$B$7:$D$1300,3,0))</f>
        <v>Ömer AKGÜL</v>
      </c>
      <c r="F2464" s="72">
        <f>IF(B2464="TATİL",0,IF(F2463&gt;0,IF(LİSTE!$F$1=H2463,1,H2463+1),IF(F2463=0,H2462+1,IF(F2462=0,H2461+1,IF(F2461=0,H2460+1,IF(F2460=0,H2459+1))))))</f>
        <v>5</v>
      </c>
      <c r="G2464" s="72">
        <f>IF(F2464=0,0,IF(LİSTE!$F$1=F2464,1,F2464+1))</f>
        <v>6</v>
      </c>
      <c r="H2464" s="72">
        <f>IF(G2464=0,0,IF(LİSTE!$F$1=G2464,1,G2464+1))</f>
        <v>7</v>
      </c>
      <c r="I2464" s="72" t="str">
        <f>IFERROR(VLOOKUP(A2464,TATİLLER!$A$2:$D$30000,3,0),"TATİL DEĞİL")</f>
        <v>TATİL DEĞİL</v>
      </c>
    </row>
    <row r="2465" spans="1:9" x14ac:dyDescent="0.25">
      <c r="A2465" s="74">
        <f t="shared" si="559"/>
        <v>48648</v>
      </c>
      <c r="B2465" s="72">
        <f t="shared" si="565"/>
        <v>4</v>
      </c>
      <c r="C2465" s="72" t="str">
        <f>IF(F2465=0,"RESMİ TATİL",VLOOKUP(F2465,LİSTE!$B$7:$D$1300,3,0))</f>
        <v>Muharrem EFE TANRIVERDİ</v>
      </c>
      <c r="D2465" s="72" t="str">
        <f>IF(G2465=0,"RESMİ TATİL",VLOOKUP(G2465,LİSTE!$B$7:$D$1300,3,0))</f>
        <v>Anıl DOĞAN</v>
      </c>
      <c r="E2465" s="72" t="str">
        <f>IF(H2465=0,"RESMİ TATİL",VLOOKUP(H2465,LİSTE!$B$7:$D$1300,3,0))</f>
        <v>İpek ARSLAN</v>
      </c>
      <c r="F2465" s="72">
        <f>IF(B2465="TATİL",0,IF(F2464&gt;0,IF(LİSTE!$F$1=H2464,1,H2464+1),IF(F2464=0,H2463+1,IF(F2463=0,H2462+1,IF(F2462=0,H2461+1,IF(F2461=0,H2460+1))))))</f>
        <v>8</v>
      </c>
      <c r="G2465" s="72">
        <f>IF(F2465=0,0,IF(LİSTE!$F$1=F2465,1,F2465+1))</f>
        <v>9</v>
      </c>
      <c r="H2465" s="72">
        <f>IF(G2465=0,0,IF(LİSTE!$F$1=G2465,1,G2465+1))</f>
        <v>10</v>
      </c>
      <c r="I2465" s="72" t="str">
        <f>IFERROR(VLOOKUP(A2465,TATİLLER!$A$2:$D$30000,3,0),"TATİL DEĞİL")</f>
        <v>TATİL DEĞİL</v>
      </c>
    </row>
    <row r="2466" spans="1:9" x14ac:dyDescent="0.25">
      <c r="A2466" s="74">
        <f t="shared" si="559"/>
        <v>48649</v>
      </c>
      <c r="B2466" s="72">
        <f t="shared" si="565"/>
        <v>5</v>
      </c>
      <c r="C2466" s="72" t="str">
        <f>IF(F2466=0,"RESMİ TATİL",VLOOKUP(F2466,LİSTE!$B$7:$D$1300,3,0))</f>
        <v>Efe KARSAK</v>
      </c>
      <c r="D2466" s="72" t="str">
        <f>IF(G2466=0,"RESMİ TATİL",VLOOKUP(G2466,LİSTE!$B$7:$D$1300,3,0))</f>
        <v>Abdullah KIRBAÇ</v>
      </c>
      <c r="E2466" s="72" t="str">
        <f>IF(H2466=0,"RESMİ TATİL",VLOOKUP(H2466,LİSTE!$B$7:$D$1300,3,0))</f>
        <v>Ümmü Defne GÜLER</v>
      </c>
      <c r="F2466" s="72">
        <f>IF(B2466="TATİL",0,IF(F2465&gt;0,IF(LİSTE!$F$1=H2465,1,H2465+1),IF(F2465=0,H2464+1,IF(F2464=0,H2463+1,IF(F2463=0,H2462+1,IF(F2462=0,H2461+1))))))</f>
        <v>11</v>
      </c>
      <c r="G2466" s="72">
        <f>IF(F2466=0,0,IF(LİSTE!$F$1=F2466,1,F2466+1))</f>
        <v>12</v>
      </c>
      <c r="H2466" s="72">
        <f>IF(G2466=0,0,IF(LİSTE!$F$1=G2466,1,G2466+1))</f>
        <v>13</v>
      </c>
      <c r="I2466" s="72" t="str">
        <f>IFERROR(VLOOKUP(A2466,TATİLLER!$A$2:$D$30000,3,0),"TATİL DEĞİL")</f>
        <v>TATİL DEĞİL</v>
      </c>
    </row>
    <row r="2467" spans="1:9" x14ac:dyDescent="0.25">
      <c r="A2467" s="74">
        <f t="shared" ref="A2467" si="572">A2466+3</f>
        <v>48652</v>
      </c>
      <c r="B2467" s="72">
        <f t="shared" si="565"/>
        <v>1</v>
      </c>
      <c r="C2467" s="72" t="str">
        <f>IF(F2467=0,"RESMİ TATİL",VLOOKUP(F2467,LİSTE!$B$7:$D$1300,3,0))</f>
        <v>Şevval ÖZDAMAR</v>
      </c>
      <c r="D2467" s="72" t="str">
        <f>IF(G2467=0,"RESMİ TATİL",VLOOKUP(G2467,LİSTE!$B$7:$D$1300,3,0))</f>
        <v>Zeynep AKDAĞ</v>
      </c>
      <c r="E2467" s="72" t="str">
        <f>IF(H2467=0,"RESMİ TATİL",VLOOKUP(H2467,LİSTE!$B$7:$D$1300,3,0))</f>
        <v>Esma ÇOKER</v>
      </c>
      <c r="F2467" s="72">
        <f>IF(B2467="TATİL",0,IF(F2466&gt;0,IF(LİSTE!$F$1=H2466,1,H2466+1),IF(F2466=0,H2465+1,IF(F2465=0,H2464+1,IF(F2464=0,H2463+1,IF(F2463=0,H2462+1))))))</f>
        <v>14</v>
      </c>
      <c r="G2467" s="72">
        <f>IF(F2467=0,0,IF(LİSTE!$F$1=F2467,1,F2467+1))</f>
        <v>15</v>
      </c>
      <c r="H2467" s="72">
        <f>IF(G2467=0,0,IF(LİSTE!$F$1=G2467,1,G2467+1))</f>
        <v>16</v>
      </c>
      <c r="I2467" s="72" t="str">
        <f>IFERROR(VLOOKUP(A2467,TATİLLER!$A$2:$D$30000,3,0),"TATİL DEĞİL")</f>
        <v>TATİL DEĞİL</v>
      </c>
    </row>
    <row r="2468" spans="1:9" x14ac:dyDescent="0.25">
      <c r="A2468" s="74">
        <f t="shared" si="559"/>
        <v>48653</v>
      </c>
      <c r="B2468" s="72">
        <f t="shared" si="565"/>
        <v>2</v>
      </c>
      <c r="C2468" s="72" t="str">
        <f>IF(F2468=0,"RESMİ TATİL",VLOOKUP(F2468,LİSTE!$B$7:$D$1300,3,0))</f>
        <v>Dursun Kubilay YAŞAR</v>
      </c>
      <c r="D2468" s="72" t="str">
        <f>IF(G2468=0,"RESMİ TATİL",VLOOKUP(G2468,LİSTE!$B$7:$D$1300,3,0))</f>
        <v>Zeynep Beril BAŞPINAR</v>
      </c>
      <c r="E2468" s="72" t="str">
        <f>IF(H2468=0,"RESMİ TATİL",VLOOKUP(H2468,LİSTE!$B$7:$D$1300,3,0))</f>
        <v>Ahmet DAL</v>
      </c>
      <c r="F2468" s="72">
        <f>IF(B2468="TATİL",0,IF(F2467&gt;0,IF(LİSTE!$F$1=H2467,1,H2467+1),IF(F2467=0,H2466+1,IF(F2466=0,H2465+1,IF(F2465=0,H2464+1,IF(F2464=0,H2463+1))))))</f>
        <v>17</v>
      </c>
      <c r="G2468" s="72">
        <f>IF(F2468=0,0,IF(LİSTE!$F$1=F2468,1,F2468+1))</f>
        <v>18</v>
      </c>
      <c r="H2468" s="72">
        <f>IF(G2468=0,0,IF(LİSTE!$F$1=G2468,1,G2468+1))</f>
        <v>19</v>
      </c>
      <c r="I2468" s="72" t="str">
        <f>IFERROR(VLOOKUP(A2468,TATİLLER!$A$2:$D$30000,3,0),"TATİL DEĞİL")</f>
        <v>TATİL DEĞİL</v>
      </c>
    </row>
    <row r="2469" spans="1:9" x14ac:dyDescent="0.25">
      <c r="A2469" s="74">
        <f t="shared" si="559"/>
        <v>48654</v>
      </c>
      <c r="B2469" s="72">
        <f t="shared" si="565"/>
        <v>3</v>
      </c>
      <c r="C2469" s="72" t="str">
        <f>IF(F2469=0,"RESMİ TATİL",VLOOKUP(F2469,LİSTE!$B$7:$D$1300,3,0))</f>
        <v>Emirhan KARATAŞ</v>
      </c>
      <c r="D2469" s="72" t="str">
        <f>IF(G2469=0,"RESMİ TATİL",VLOOKUP(G2469,LİSTE!$B$7:$D$1300,3,0))</f>
        <v>Zümra Yeter ARI</v>
      </c>
      <c r="E2469" s="72" t="str">
        <f>IF(H2469=0,"RESMİ TATİL",VLOOKUP(H2469,LİSTE!$B$7:$D$1300,3,0))</f>
        <v>Utku KARAGÖZ</v>
      </c>
      <c r="F2469" s="72">
        <f>IF(B2469="TATİL",0,IF(F2468&gt;0,IF(LİSTE!$F$1=H2468,1,H2468+1),IF(F2468=0,H2467+1,IF(F2467=0,H2466+1,IF(F2466=0,H2465+1,IF(F2465=0,H2464+1))))))</f>
        <v>20</v>
      </c>
      <c r="G2469" s="72">
        <f>IF(F2469=0,0,IF(LİSTE!$F$1=F2469,1,F2469+1))</f>
        <v>21</v>
      </c>
      <c r="H2469" s="72">
        <f>IF(G2469=0,0,IF(LİSTE!$F$1=G2469,1,G2469+1))</f>
        <v>22</v>
      </c>
      <c r="I2469" s="72" t="str">
        <f>IFERROR(VLOOKUP(A2469,TATİLLER!$A$2:$D$30000,3,0),"TATİL DEĞİL")</f>
        <v>TATİL DEĞİL</v>
      </c>
    </row>
    <row r="2470" spans="1:9" x14ac:dyDescent="0.25">
      <c r="A2470" s="74">
        <f t="shared" si="559"/>
        <v>48655</v>
      </c>
      <c r="B2470" s="72">
        <f t="shared" si="565"/>
        <v>4</v>
      </c>
      <c r="C2470" s="72" t="str">
        <f>IF(F2470=0,"RESMİ TATİL",VLOOKUP(F2470,LİSTE!$B$7:$D$1300,3,0))</f>
        <v>Feyza Zümra AVCIOĞLU</v>
      </c>
      <c r="D2470" s="72" t="str">
        <f>IF(G2470=0,"RESMİ TATİL",VLOOKUP(G2470,LİSTE!$B$7:$D$1300,3,0))</f>
        <v>Yusuf Ali TABUR</v>
      </c>
      <c r="E2470" s="72" t="str">
        <f>IF(H2470=0,"RESMİ TATİL",VLOOKUP(H2470,LİSTE!$B$7:$D$1300,3,0))</f>
        <v>Irmak UTEBAY</v>
      </c>
      <c r="F2470" s="72">
        <f>IF(B2470="TATİL",0,IF(F2469&gt;0,IF(LİSTE!$F$1=H2469,1,H2469+1),IF(F2469=0,H2468+1,IF(F2468=0,H2467+1,IF(F2467=0,H2466+1,IF(F2466=0,H2465+1))))))</f>
        <v>23</v>
      </c>
      <c r="G2470" s="72">
        <f>IF(F2470=0,0,IF(LİSTE!$F$1=F2470,1,F2470+1))</f>
        <v>24</v>
      </c>
      <c r="H2470" s="72">
        <f>IF(G2470=0,0,IF(LİSTE!$F$1=G2470,1,G2470+1))</f>
        <v>25</v>
      </c>
      <c r="I2470" s="72" t="str">
        <f>IFERROR(VLOOKUP(A2470,TATİLLER!$A$2:$D$30000,3,0),"TATİL DEĞİL")</f>
        <v>TATİL DEĞİL</v>
      </c>
    </row>
    <row r="2471" spans="1:9" x14ac:dyDescent="0.25">
      <c r="A2471" s="74">
        <f t="shared" si="559"/>
        <v>48656</v>
      </c>
      <c r="B2471" s="72">
        <f t="shared" si="565"/>
        <v>5</v>
      </c>
      <c r="C2471" s="72" t="str">
        <f>IF(F2471=0,"RESMİ TATİL",VLOOKUP(F2471,LİSTE!$B$7:$D$1300,3,0))</f>
        <v>Kerem AKKOÇ</v>
      </c>
      <c r="D2471" s="72" t="str">
        <f>IF(G2471=0,"RESMİ TATİL",VLOOKUP(G2471,LİSTE!$B$7:$D$1300,3,0))</f>
        <v>Elçin Ayşe ELMAS</v>
      </c>
      <c r="E2471" s="72" t="str">
        <f>IF(H2471=0,"RESMİ TATİL",VLOOKUP(H2471,LİSTE!$B$7:$D$1300,3,0))</f>
        <v>Muhammed YILDIZDAĞ</v>
      </c>
      <c r="F2471" s="72">
        <f>IF(B2471="TATİL",0,IF(F2470&gt;0,IF(LİSTE!$F$1=H2470,1,H2470+1),IF(F2470=0,H2469+1,IF(F2469=0,H2468+1,IF(F2468=0,H2467+1,IF(F2467=0,H2466+1))))))</f>
        <v>26</v>
      </c>
      <c r="G2471" s="72">
        <f>IF(F2471=0,0,IF(LİSTE!$F$1=F2471,1,F2471+1))</f>
        <v>27</v>
      </c>
      <c r="H2471" s="72">
        <f>IF(G2471=0,0,IF(LİSTE!$F$1=G2471,1,G2471+1))</f>
        <v>28</v>
      </c>
      <c r="I2471" s="72" t="str">
        <f>IFERROR(VLOOKUP(A2471,TATİLLER!$A$2:$D$30000,3,0),"TATİL DEĞİL")</f>
        <v>TATİL DEĞİL</v>
      </c>
    </row>
    <row r="2472" spans="1:9" x14ac:dyDescent="0.25">
      <c r="A2472" s="74">
        <f t="shared" ref="A2472" si="573">A2471+3</f>
        <v>48659</v>
      </c>
      <c r="B2472" s="72">
        <f t="shared" si="565"/>
        <v>1</v>
      </c>
      <c r="C2472" s="72" t="str">
        <f>IF(F2472=0,"RESMİ TATİL",VLOOKUP(F2472,LİSTE!$B$7:$D$1300,3,0))</f>
        <v>Nisa Nur SANCAR</v>
      </c>
      <c r="D2472" s="72" t="str">
        <f>IF(G2472=0,"RESMİ TATİL",VLOOKUP(G2472,LİSTE!$B$7:$D$1300,3,0))</f>
        <v>Esila ÇETİN</v>
      </c>
      <c r="E2472" s="72" t="str">
        <f>IF(H2472=0,"RESMİ TATİL",VLOOKUP(H2472,LİSTE!$B$7:$D$1300,3,0))</f>
        <v>Zeynep Sevde TOPUZ</v>
      </c>
      <c r="F2472" s="72">
        <f>IF(B2472="TATİL",0,IF(F2471&gt;0,IF(LİSTE!$F$1=H2471,1,H2471+1),IF(F2471=0,H2470+1,IF(F2470=0,H2469+1,IF(F2469=0,H2468+1,IF(F2468=0,H2467+1))))))</f>
        <v>1</v>
      </c>
      <c r="G2472" s="72">
        <f>IF(F2472=0,0,IF(LİSTE!$F$1=F2472,1,F2472+1))</f>
        <v>2</v>
      </c>
      <c r="H2472" s="72">
        <f>IF(G2472=0,0,IF(LİSTE!$F$1=G2472,1,G2472+1))</f>
        <v>3</v>
      </c>
      <c r="I2472" s="72" t="str">
        <f>IFERROR(VLOOKUP(A2472,TATİLLER!$A$2:$D$30000,3,0),"TATİL DEĞİL")</f>
        <v>TATİL DEĞİL</v>
      </c>
    </row>
    <row r="2473" spans="1:9" x14ac:dyDescent="0.25">
      <c r="A2473" s="74">
        <f t="shared" ref="A2473:A2536" si="574">A2472+1</f>
        <v>48660</v>
      </c>
      <c r="B2473" s="72">
        <f t="shared" si="565"/>
        <v>2</v>
      </c>
      <c r="C2473" s="72" t="str">
        <f>IF(F2473=0,"RESMİ TATİL",VLOOKUP(F2473,LİSTE!$B$7:$D$1300,3,0))</f>
        <v>Ömer Asaf KADAŞ</v>
      </c>
      <c r="D2473" s="72" t="str">
        <f>IF(G2473=0,"RESMİ TATİL",VLOOKUP(G2473,LİSTE!$B$7:$D$1300,3,0))</f>
        <v>Ramazan Baran ADIGÜZEL</v>
      </c>
      <c r="E2473" s="72" t="str">
        <f>IF(H2473=0,"RESMİ TATİL",VLOOKUP(H2473,LİSTE!$B$7:$D$1300,3,0))</f>
        <v>Bahar AKGÜN</v>
      </c>
      <c r="F2473" s="72">
        <f>IF(B2473="TATİL",0,IF(F2472&gt;0,IF(LİSTE!$F$1=H2472,1,H2472+1),IF(F2472=0,H2471+1,IF(F2471=0,H2470+1,IF(F2470=0,H2469+1,IF(F2469=0,H2468+1))))))</f>
        <v>4</v>
      </c>
      <c r="G2473" s="72">
        <f>IF(F2473=0,0,IF(LİSTE!$F$1=F2473,1,F2473+1))</f>
        <v>5</v>
      </c>
      <c r="H2473" s="72">
        <f>IF(G2473=0,0,IF(LİSTE!$F$1=G2473,1,G2473+1))</f>
        <v>6</v>
      </c>
      <c r="I2473" s="72" t="str">
        <f>IFERROR(VLOOKUP(A2473,TATİLLER!$A$2:$D$30000,3,0),"TATİL DEĞİL")</f>
        <v>TATİL DEĞİL</v>
      </c>
    </row>
    <row r="2474" spans="1:9" x14ac:dyDescent="0.25">
      <c r="A2474" s="74">
        <f t="shared" si="574"/>
        <v>48661</v>
      </c>
      <c r="B2474" s="72">
        <f t="shared" si="565"/>
        <v>3</v>
      </c>
      <c r="C2474" s="72" t="str">
        <f>IF(F2474=0,"RESMİ TATİL",VLOOKUP(F2474,LİSTE!$B$7:$D$1300,3,0))</f>
        <v>Ömer AKGÜL</v>
      </c>
      <c r="D2474" s="72" t="str">
        <f>IF(G2474=0,"RESMİ TATİL",VLOOKUP(G2474,LİSTE!$B$7:$D$1300,3,0))</f>
        <v>Muharrem EFE TANRIVERDİ</v>
      </c>
      <c r="E2474" s="72" t="str">
        <f>IF(H2474=0,"RESMİ TATİL",VLOOKUP(H2474,LİSTE!$B$7:$D$1300,3,0))</f>
        <v>Anıl DOĞAN</v>
      </c>
      <c r="F2474" s="72">
        <f>IF(B2474="TATİL",0,IF(F2473&gt;0,IF(LİSTE!$F$1=H2473,1,H2473+1),IF(F2473=0,H2472+1,IF(F2472=0,H2471+1,IF(F2471=0,H2470+1,IF(F2470=0,H2469+1))))))</f>
        <v>7</v>
      </c>
      <c r="G2474" s="72">
        <f>IF(F2474=0,0,IF(LİSTE!$F$1=F2474,1,F2474+1))</f>
        <v>8</v>
      </c>
      <c r="H2474" s="72">
        <f>IF(G2474=0,0,IF(LİSTE!$F$1=G2474,1,G2474+1))</f>
        <v>9</v>
      </c>
      <c r="I2474" s="72" t="str">
        <f>IFERROR(VLOOKUP(A2474,TATİLLER!$A$2:$D$30000,3,0),"TATİL DEĞİL")</f>
        <v>TATİL DEĞİL</v>
      </c>
    </row>
    <row r="2475" spans="1:9" x14ac:dyDescent="0.25">
      <c r="A2475" s="74">
        <f t="shared" si="574"/>
        <v>48662</v>
      </c>
      <c r="B2475" s="72">
        <f t="shared" si="565"/>
        <v>4</v>
      </c>
      <c r="C2475" s="72" t="str">
        <f>IF(F2475=0,"RESMİ TATİL",VLOOKUP(F2475,LİSTE!$B$7:$D$1300,3,0))</f>
        <v>İpek ARSLAN</v>
      </c>
      <c r="D2475" s="72" t="str">
        <f>IF(G2475=0,"RESMİ TATİL",VLOOKUP(G2475,LİSTE!$B$7:$D$1300,3,0))</f>
        <v>Efe KARSAK</v>
      </c>
      <c r="E2475" s="72" t="str">
        <f>IF(H2475=0,"RESMİ TATİL",VLOOKUP(H2475,LİSTE!$B$7:$D$1300,3,0))</f>
        <v>Abdullah KIRBAÇ</v>
      </c>
      <c r="F2475" s="72">
        <f>IF(B2475="TATİL",0,IF(F2474&gt;0,IF(LİSTE!$F$1=H2474,1,H2474+1),IF(F2474=0,H2473+1,IF(F2473=0,H2472+1,IF(F2472=0,H2471+1,IF(F2471=0,H2470+1))))))</f>
        <v>10</v>
      </c>
      <c r="G2475" s="72">
        <f>IF(F2475=0,0,IF(LİSTE!$F$1=F2475,1,F2475+1))</f>
        <v>11</v>
      </c>
      <c r="H2475" s="72">
        <f>IF(G2475=0,0,IF(LİSTE!$F$1=G2475,1,G2475+1))</f>
        <v>12</v>
      </c>
      <c r="I2475" s="72" t="str">
        <f>IFERROR(VLOOKUP(A2475,TATİLLER!$A$2:$D$30000,3,0),"TATİL DEĞİL")</f>
        <v>TATİL DEĞİL</v>
      </c>
    </row>
    <row r="2476" spans="1:9" x14ac:dyDescent="0.25">
      <c r="A2476" s="74">
        <f t="shared" si="574"/>
        <v>48663</v>
      </c>
      <c r="B2476" s="72">
        <f t="shared" si="565"/>
        <v>5</v>
      </c>
      <c r="C2476" s="72" t="str">
        <f>IF(F2476=0,"RESMİ TATİL",VLOOKUP(F2476,LİSTE!$B$7:$D$1300,3,0))</f>
        <v>Ümmü Defne GÜLER</v>
      </c>
      <c r="D2476" s="72" t="str">
        <f>IF(G2476=0,"RESMİ TATİL",VLOOKUP(G2476,LİSTE!$B$7:$D$1300,3,0))</f>
        <v>Şevval ÖZDAMAR</v>
      </c>
      <c r="E2476" s="72" t="str">
        <f>IF(H2476=0,"RESMİ TATİL",VLOOKUP(H2476,LİSTE!$B$7:$D$1300,3,0))</f>
        <v>Zeynep AKDAĞ</v>
      </c>
      <c r="F2476" s="72">
        <f>IF(B2476="TATİL",0,IF(F2475&gt;0,IF(LİSTE!$F$1=H2475,1,H2475+1),IF(F2475=0,H2474+1,IF(F2474=0,H2473+1,IF(F2473=0,H2472+1,IF(F2472=0,H2471+1))))))</f>
        <v>13</v>
      </c>
      <c r="G2476" s="72">
        <f>IF(F2476=0,0,IF(LİSTE!$F$1=F2476,1,F2476+1))</f>
        <v>14</v>
      </c>
      <c r="H2476" s="72">
        <f>IF(G2476=0,0,IF(LİSTE!$F$1=G2476,1,G2476+1))</f>
        <v>15</v>
      </c>
      <c r="I2476" s="72" t="str">
        <f>IFERROR(VLOOKUP(A2476,TATİLLER!$A$2:$D$30000,3,0),"TATİL DEĞİL")</f>
        <v>TATİL DEĞİL</v>
      </c>
    </row>
    <row r="2477" spans="1:9" x14ac:dyDescent="0.25">
      <c r="A2477" s="74">
        <f t="shared" ref="A2477" si="575">A2476+3</f>
        <v>48666</v>
      </c>
      <c r="B2477" s="72">
        <f t="shared" si="565"/>
        <v>1</v>
      </c>
      <c r="C2477" s="72" t="str">
        <f>IF(F2477=0,"RESMİ TATİL",VLOOKUP(F2477,LİSTE!$B$7:$D$1300,3,0))</f>
        <v>Esma ÇOKER</v>
      </c>
      <c r="D2477" s="72" t="str">
        <f>IF(G2477=0,"RESMİ TATİL",VLOOKUP(G2477,LİSTE!$B$7:$D$1300,3,0))</f>
        <v>Dursun Kubilay YAŞAR</v>
      </c>
      <c r="E2477" s="72" t="str">
        <f>IF(H2477=0,"RESMİ TATİL",VLOOKUP(H2477,LİSTE!$B$7:$D$1300,3,0))</f>
        <v>Zeynep Beril BAŞPINAR</v>
      </c>
      <c r="F2477" s="72">
        <f>IF(B2477="TATİL",0,IF(F2476&gt;0,IF(LİSTE!$F$1=H2476,1,H2476+1),IF(F2476=0,H2475+1,IF(F2475=0,H2474+1,IF(F2474=0,H2473+1,IF(F2473=0,H2472+1))))))</f>
        <v>16</v>
      </c>
      <c r="G2477" s="72">
        <f>IF(F2477=0,0,IF(LİSTE!$F$1=F2477,1,F2477+1))</f>
        <v>17</v>
      </c>
      <c r="H2477" s="72">
        <f>IF(G2477=0,0,IF(LİSTE!$F$1=G2477,1,G2477+1))</f>
        <v>18</v>
      </c>
      <c r="I2477" s="72" t="str">
        <f>IFERROR(VLOOKUP(A2477,TATİLLER!$A$2:$D$30000,3,0),"TATİL DEĞİL")</f>
        <v>TATİL DEĞİL</v>
      </c>
    </row>
    <row r="2478" spans="1:9" x14ac:dyDescent="0.25">
      <c r="A2478" s="74">
        <f t="shared" si="574"/>
        <v>48667</v>
      </c>
      <c r="B2478" s="72">
        <f t="shared" si="565"/>
        <v>2</v>
      </c>
      <c r="C2478" s="72" t="str">
        <f>IF(F2478=0,"RESMİ TATİL",VLOOKUP(F2478,LİSTE!$B$7:$D$1300,3,0))</f>
        <v>Ahmet DAL</v>
      </c>
      <c r="D2478" s="72" t="str">
        <f>IF(G2478=0,"RESMİ TATİL",VLOOKUP(G2478,LİSTE!$B$7:$D$1300,3,0))</f>
        <v>Emirhan KARATAŞ</v>
      </c>
      <c r="E2478" s="72" t="str">
        <f>IF(H2478=0,"RESMİ TATİL",VLOOKUP(H2478,LİSTE!$B$7:$D$1300,3,0))</f>
        <v>Zümra Yeter ARI</v>
      </c>
      <c r="F2478" s="72">
        <f>IF(B2478="TATİL",0,IF(F2477&gt;0,IF(LİSTE!$F$1=H2477,1,H2477+1),IF(F2477=0,H2476+1,IF(F2476=0,H2475+1,IF(F2475=0,H2474+1,IF(F2474=0,H2473+1))))))</f>
        <v>19</v>
      </c>
      <c r="G2478" s="72">
        <f>IF(F2478=0,0,IF(LİSTE!$F$1=F2478,1,F2478+1))</f>
        <v>20</v>
      </c>
      <c r="H2478" s="72">
        <f>IF(G2478=0,0,IF(LİSTE!$F$1=G2478,1,G2478+1))</f>
        <v>21</v>
      </c>
      <c r="I2478" s="72" t="str">
        <f>IFERROR(VLOOKUP(A2478,TATİLLER!$A$2:$D$30000,3,0),"TATİL DEĞİL")</f>
        <v>TATİL DEĞİL</v>
      </c>
    </row>
    <row r="2479" spans="1:9" x14ac:dyDescent="0.25">
      <c r="A2479" s="74">
        <f t="shared" si="574"/>
        <v>48668</v>
      </c>
      <c r="B2479" s="72">
        <f t="shared" si="565"/>
        <v>3</v>
      </c>
      <c r="C2479" s="72" t="str">
        <f>IF(F2479=0,"RESMİ TATİL",VLOOKUP(F2479,LİSTE!$B$7:$D$1300,3,0))</f>
        <v>Utku KARAGÖZ</v>
      </c>
      <c r="D2479" s="72" t="str">
        <f>IF(G2479=0,"RESMİ TATİL",VLOOKUP(G2479,LİSTE!$B$7:$D$1300,3,0))</f>
        <v>Feyza Zümra AVCIOĞLU</v>
      </c>
      <c r="E2479" s="72" t="str">
        <f>IF(H2479=0,"RESMİ TATİL",VLOOKUP(H2479,LİSTE!$B$7:$D$1300,3,0))</f>
        <v>Yusuf Ali TABUR</v>
      </c>
      <c r="F2479" s="72">
        <f>IF(B2479="TATİL",0,IF(F2478&gt;0,IF(LİSTE!$F$1=H2478,1,H2478+1),IF(F2478=0,H2477+1,IF(F2477=0,H2476+1,IF(F2476=0,H2475+1,IF(F2475=0,H2474+1))))))</f>
        <v>22</v>
      </c>
      <c r="G2479" s="72">
        <f>IF(F2479=0,0,IF(LİSTE!$F$1=F2479,1,F2479+1))</f>
        <v>23</v>
      </c>
      <c r="H2479" s="72">
        <f>IF(G2479=0,0,IF(LİSTE!$F$1=G2479,1,G2479+1))</f>
        <v>24</v>
      </c>
      <c r="I2479" s="72" t="str">
        <f>IFERROR(VLOOKUP(A2479,TATİLLER!$A$2:$D$30000,3,0),"TATİL DEĞİL")</f>
        <v>TATİL DEĞİL</v>
      </c>
    </row>
    <row r="2480" spans="1:9" x14ac:dyDescent="0.25">
      <c r="A2480" s="74">
        <f t="shared" si="574"/>
        <v>48669</v>
      </c>
      <c r="B2480" s="72">
        <f t="shared" si="565"/>
        <v>4</v>
      </c>
      <c r="C2480" s="72" t="str">
        <f>IF(F2480=0,"RESMİ TATİL",VLOOKUP(F2480,LİSTE!$B$7:$D$1300,3,0))</f>
        <v>Irmak UTEBAY</v>
      </c>
      <c r="D2480" s="72" t="str">
        <f>IF(G2480=0,"RESMİ TATİL",VLOOKUP(G2480,LİSTE!$B$7:$D$1300,3,0))</f>
        <v>Kerem AKKOÇ</v>
      </c>
      <c r="E2480" s="72" t="str">
        <f>IF(H2480=0,"RESMİ TATİL",VLOOKUP(H2480,LİSTE!$B$7:$D$1300,3,0))</f>
        <v>Elçin Ayşe ELMAS</v>
      </c>
      <c r="F2480" s="72">
        <f>IF(B2480="TATİL",0,IF(F2479&gt;0,IF(LİSTE!$F$1=H2479,1,H2479+1),IF(F2479=0,H2478+1,IF(F2478=0,H2477+1,IF(F2477=0,H2476+1,IF(F2476=0,H2475+1))))))</f>
        <v>25</v>
      </c>
      <c r="G2480" s="72">
        <f>IF(F2480=0,0,IF(LİSTE!$F$1=F2480,1,F2480+1))</f>
        <v>26</v>
      </c>
      <c r="H2480" s="72">
        <f>IF(G2480=0,0,IF(LİSTE!$F$1=G2480,1,G2480+1))</f>
        <v>27</v>
      </c>
      <c r="I2480" s="72" t="str">
        <f>IFERROR(VLOOKUP(A2480,TATİLLER!$A$2:$D$30000,3,0),"TATİL DEĞİL")</f>
        <v>TATİL DEĞİL</v>
      </c>
    </row>
    <row r="2481" spans="1:9" x14ac:dyDescent="0.25">
      <c r="A2481" s="74">
        <f t="shared" si="574"/>
        <v>48670</v>
      </c>
      <c r="B2481" s="72">
        <f t="shared" si="565"/>
        <v>5</v>
      </c>
      <c r="C2481" s="72" t="str">
        <f>IF(F2481=0,"RESMİ TATİL",VLOOKUP(F2481,LİSTE!$B$7:$D$1300,3,0))</f>
        <v>Muhammed YILDIZDAĞ</v>
      </c>
      <c r="D2481" s="72" t="str">
        <f>IF(G2481=0,"RESMİ TATİL",VLOOKUP(G2481,LİSTE!$B$7:$D$1300,3,0))</f>
        <v>Nisa Nur SANCAR</v>
      </c>
      <c r="E2481" s="72" t="str">
        <f>IF(H2481=0,"RESMİ TATİL",VLOOKUP(H2481,LİSTE!$B$7:$D$1300,3,0))</f>
        <v>Esila ÇETİN</v>
      </c>
      <c r="F2481" s="72">
        <f>IF(B2481="TATİL",0,IF(F2480&gt;0,IF(LİSTE!$F$1=H2480,1,H2480+1),IF(F2480=0,H2479+1,IF(F2479=0,H2478+1,IF(F2478=0,H2477+1,IF(F2477=0,H2476+1))))))</f>
        <v>28</v>
      </c>
      <c r="G2481" s="72">
        <f>IF(F2481=0,0,IF(LİSTE!$F$1=F2481,1,F2481+1))</f>
        <v>1</v>
      </c>
      <c r="H2481" s="72">
        <f>IF(G2481=0,0,IF(LİSTE!$F$1=G2481,1,G2481+1))</f>
        <v>2</v>
      </c>
      <c r="I2481" s="72" t="str">
        <f>IFERROR(VLOOKUP(A2481,TATİLLER!$A$2:$D$30000,3,0),"TATİL DEĞİL")</f>
        <v>TATİL DEĞİL</v>
      </c>
    </row>
    <row r="2482" spans="1:9" x14ac:dyDescent="0.25">
      <c r="A2482" s="74">
        <f t="shared" ref="A2482" si="576">A2481+3</f>
        <v>48673</v>
      </c>
      <c r="B2482" s="72">
        <f t="shared" si="565"/>
        <v>1</v>
      </c>
      <c r="C2482" s="72" t="str">
        <f>IF(F2482=0,"RESMİ TATİL",VLOOKUP(F2482,LİSTE!$B$7:$D$1300,3,0))</f>
        <v>Zeynep Sevde TOPUZ</v>
      </c>
      <c r="D2482" s="72" t="str">
        <f>IF(G2482=0,"RESMİ TATİL",VLOOKUP(G2482,LİSTE!$B$7:$D$1300,3,0))</f>
        <v>Ömer Asaf KADAŞ</v>
      </c>
      <c r="E2482" s="72" t="str">
        <f>IF(H2482=0,"RESMİ TATİL",VLOOKUP(H2482,LİSTE!$B$7:$D$1300,3,0))</f>
        <v>Ramazan Baran ADIGÜZEL</v>
      </c>
      <c r="F2482" s="72">
        <f>IF(B2482="TATİL",0,IF(F2481&gt;0,IF(LİSTE!$F$1=H2481,1,H2481+1),IF(F2481=0,H2480+1,IF(F2480=0,H2479+1,IF(F2479=0,H2478+1,IF(F2478=0,H2477+1))))))</f>
        <v>3</v>
      </c>
      <c r="G2482" s="72">
        <f>IF(F2482=0,0,IF(LİSTE!$F$1=F2482,1,F2482+1))</f>
        <v>4</v>
      </c>
      <c r="H2482" s="72">
        <f>IF(G2482=0,0,IF(LİSTE!$F$1=G2482,1,G2482+1))</f>
        <v>5</v>
      </c>
      <c r="I2482" s="72" t="str">
        <f>IFERROR(VLOOKUP(A2482,TATİLLER!$A$2:$D$30000,3,0),"TATİL DEĞİL")</f>
        <v>TATİL DEĞİL</v>
      </c>
    </row>
    <row r="2483" spans="1:9" x14ac:dyDescent="0.25">
      <c r="A2483" s="74">
        <f t="shared" si="574"/>
        <v>48674</v>
      </c>
      <c r="B2483" s="72">
        <f t="shared" si="565"/>
        <v>2</v>
      </c>
      <c r="C2483" s="72" t="str">
        <f>IF(F2483=0,"RESMİ TATİL",VLOOKUP(F2483,LİSTE!$B$7:$D$1300,3,0))</f>
        <v>Bahar AKGÜN</v>
      </c>
      <c r="D2483" s="72" t="str">
        <f>IF(G2483=0,"RESMİ TATİL",VLOOKUP(G2483,LİSTE!$B$7:$D$1300,3,0))</f>
        <v>Ömer AKGÜL</v>
      </c>
      <c r="E2483" s="72" t="str">
        <f>IF(H2483=0,"RESMİ TATİL",VLOOKUP(H2483,LİSTE!$B$7:$D$1300,3,0))</f>
        <v>Muharrem EFE TANRIVERDİ</v>
      </c>
      <c r="F2483" s="72">
        <f>IF(B2483="TATİL",0,IF(F2482&gt;0,IF(LİSTE!$F$1=H2482,1,H2482+1),IF(F2482=0,H2481+1,IF(F2481=0,H2480+1,IF(F2480=0,H2479+1,IF(F2479=0,H2478+1))))))</f>
        <v>6</v>
      </c>
      <c r="G2483" s="72">
        <f>IF(F2483=0,0,IF(LİSTE!$F$1=F2483,1,F2483+1))</f>
        <v>7</v>
      </c>
      <c r="H2483" s="72">
        <f>IF(G2483=0,0,IF(LİSTE!$F$1=G2483,1,G2483+1))</f>
        <v>8</v>
      </c>
      <c r="I2483" s="72" t="str">
        <f>IFERROR(VLOOKUP(A2483,TATİLLER!$A$2:$D$30000,3,0),"TATİL DEĞİL")</f>
        <v>TATİL DEĞİL</v>
      </c>
    </row>
    <row r="2484" spans="1:9" x14ac:dyDescent="0.25">
      <c r="A2484" s="74">
        <f t="shared" si="574"/>
        <v>48675</v>
      </c>
      <c r="B2484" s="72">
        <f t="shared" si="565"/>
        <v>3</v>
      </c>
      <c r="C2484" s="72" t="str">
        <f>IF(F2484=0,"RESMİ TATİL",VLOOKUP(F2484,LİSTE!$B$7:$D$1300,3,0))</f>
        <v>Anıl DOĞAN</v>
      </c>
      <c r="D2484" s="72" t="str">
        <f>IF(G2484=0,"RESMİ TATİL",VLOOKUP(G2484,LİSTE!$B$7:$D$1300,3,0))</f>
        <v>İpek ARSLAN</v>
      </c>
      <c r="E2484" s="72" t="str">
        <f>IF(H2484=0,"RESMİ TATİL",VLOOKUP(H2484,LİSTE!$B$7:$D$1300,3,0))</f>
        <v>Efe KARSAK</v>
      </c>
      <c r="F2484" s="72">
        <f>IF(B2484="TATİL",0,IF(F2483&gt;0,IF(LİSTE!$F$1=H2483,1,H2483+1),IF(F2483=0,H2482+1,IF(F2482=0,H2481+1,IF(F2481=0,H2480+1,IF(F2480=0,H2479+1))))))</f>
        <v>9</v>
      </c>
      <c r="G2484" s="72">
        <f>IF(F2484=0,0,IF(LİSTE!$F$1=F2484,1,F2484+1))</f>
        <v>10</v>
      </c>
      <c r="H2484" s="72">
        <f>IF(G2484=0,0,IF(LİSTE!$F$1=G2484,1,G2484+1))</f>
        <v>11</v>
      </c>
      <c r="I2484" s="72" t="str">
        <f>IFERROR(VLOOKUP(A2484,TATİLLER!$A$2:$D$30000,3,0),"TATİL DEĞİL")</f>
        <v>TATİL DEĞİL</v>
      </c>
    </row>
    <row r="2485" spans="1:9" x14ac:dyDescent="0.25">
      <c r="A2485" s="74">
        <f t="shared" si="574"/>
        <v>48676</v>
      </c>
      <c r="B2485" s="72">
        <f t="shared" si="565"/>
        <v>4</v>
      </c>
      <c r="C2485" s="72" t="str">
        <f>IF(F2485=0,"RESMİ TATİL",VLOOKUP(F2485,LİSTE!$B$7:$D$1300,3,0))</f>
        <v>Abdullah KIRBAÇ</v>
      </c>
      <c r="D2485" s="72" t="str">
        <f>IF(G2485=0,"RESMİ TATİL",VLOOKUP(G2485,LİSTE!$B$7:$D$1300,3,0))</f>
        <v>Ümmü Defne GÜLER</v>
      </c>
      <c r="E2485" s="72" t="str">
        <f>IF(H2485=0,"RESMİ TATİL",VLOOKUP(H2485,LİSTE!$B$7:$D$1300,3,0))</f>
        <v>Şevval ÖZDAMAR</v>
      </c>
      <c r="F2485" s="72">
        <f>IF(B2485="TATİL",0,IF(F2484&gt;0,IF(LİSTE!$F$1=H2484,1,H2484+1),IF(F2484=0,H2483+1,IF(F2483=0,H2482+1,IF(F2482=0,H2481+1,IF(F2481=0,H2480+1))))))</f>
        <v>12</v>
      </c>
      <c r="G2485" s="72">
        <f>IF(F2485=0,0,IF(LİSTE!$F$1=F2485,1,F2485+1))</f>
        <v>13</v>
      </c>
      <c r="H2485" s="72">
        <f>IF(G2485=0,0,IF(LİSTE!$F$1=G2485,1,G2485+1))</f>
        <v>14</v>
      </c>
      <c r="I2485" s="72" t="str">
        <f>IFERROR(VLOOKUP(A2485,TATİLLER!$A$2:$D$30000,3,0),"TATİL DEĞİL")</f>
        <v>TATİL DEĞİL</v>
      </c>
    </row>
    <row r="2486" spans="1:9" x14ac:dyDescent="0.25">
      <c r="A2486" s="74">
        <f t="shared" si="574"/>
        <v>48677</v>
      </c>
      <c r="B2486" s="72">
        <f t="shared" si="565"/>
        <v>5</v>
      </c>
      <c r="C2486" s="72" t="str">
        <f>IF(F2486=0,"RESMİ TATİL",VLOOKUP(F2486,LİSTE!$B$7:$D$1300,3,0))</f>
        <v>Zeynep AKDAĞ</v>
      </c>
      <c r="D2486" s="72" t="str">
        <f>IF(G2486=0,"RESMİ TATİL",VLOOKUP(G2486,LİSTE!$B$7:$D$1300,3,0))</f>
        <v>Esma ÇOKER</v>
      </c>
      <c r="E2486" s="72" t="str">
        <f>IF(H2486=0,"RESMİ TATİL",VLOOKUP(H2486,LİSTE!$B$7:$D$1300,3,0))</f>
        <v>Dursun Kubilay YAŞAR</v>
      </c>
      <c r="F2486" s="72">
        <f>IF(B2486="TATİL",0,IF(F2485&gt;0,IF(LİSTE!$F$1=H2485,1,H2485+1),IF(F2485=0,H2484+1,IF(F2484=0,H2483+1,IF(F2483=0,H2482+1,IF(F2482=0,H2481+1))))))</f>
        <v>15</v>
      </c>
      <c r="G2486" s="72">
        <f>IF(F2486=0,0,IF(LİSTE!$F$1=F2486,1,F2486+1))</f>
        <v>16</v>
      </c>
      <c r="H2486" s="72">
        <f>IF(G2486=0,0,IF(LİSTE!$F$1=G2486,1,G2486+1))</f>
        <v>17</v>
      </c>
      <c r="I2486" s="72" t="str">
        <f>IFERROR(VLOOKUP(A2486,TATİLLER!$A$2:$D$30000,3,0),"TATİL DEĞİL")</f>
        <v>TATİL DEĞİL</v>
      </c>
    </row>
    <row r="2487" spans="1:9" x14ac:dyDescent="0.25">
      <c r="A2487" s="74">
        <f t="shared" ref="A2487" si="577">A2486+3</f>
        <v>48680</v>
      </c>
      <c r="B2487" s="72">
        <f t="shared" si="565"/>
        <v>1</v>
      </c>
      <c r="C2487" s="72" t="str">
        <f>IF(F2487=0,"RESMİ TATİL",VLOOKUP(F2487,LİSTE!$B$7:$D$1300,3,0))</f>
        <v>Zeynep Beril BAŞPINAR</v>
      </c>
      <c r="D2487" s="72" t="str">
        <f>IF(G2487=0,"RESMİ TATİL",VLOOKUP(G2487,LİSTE!$B$7:$D$1300,3,0))</f>
        <v>Ahmet DAL</v>
      </c>
      <c r="E2487" s="72" t="str">
        <f>IF(H2487=0,"RESMİ TATİL",VLOOKUP(H2487,LİSTE!$B$7:$D$1300,3,0))</f>
        <v>Emirhan KARATAŞ</v>
      </c>
      <c r="F2487" s="72">
        <f>IF(B2487="TATİL",0,IF(F2486&gt;0,IF(LİSTE!$F$1=H2486,1,H2486+1),IF(F2486=0,H2485+1,IF(F2485=0,H2484+1,IF(F2484=0,H2483+1,IF(F2483=0,H2482+1))))))</f>
        <v>18</v>
      </c>
      <c r="G2487" s="72">
        <f>IF(F2487=0,0,IF(LİSTE!$F$1=F2487,1,F2487+1))</f>
        <v>19</v>
      </c>
      <c r="H2487" s="72">
        <f>IF(G2487=0,0,IF(LİSTE!$F$1=G2487,1,G2487+1))</f>
        <v>20</v>
      </c>
      <c r="I2487" s="72" t="str">
        <f>IFERROR(VLOOKUP(A2487,TATİLLER!$A$2:$D$30000,3,0),"TATİL DEĞİL")</f>
        <v>TATİL DEĞİL</v>
      </c>
    </row>
    <row r="2488" spans="1:9" x14ac:dyDescent="0.25">
      <c r="A2488" s="74">
        <f t="shared" si="574"/>
        <v>48681</v>
      </c>
      <c r="B2488" s="72">
        <f t="shared" si="565"/>
        <v>2</v>
      </c>
      <c r="C2488" s="72" t="str">
        <f>IF(F2488=0,"RESMİ TATİL",VLOOKUP(F2488,LİSTE!$B$7:$D$1300,3,0))</f>
        <v>Zümra Yeter ARI</v>
      </c>
      <c r="D2488" s="72" t="str">
        <f>IF(G2488=0,"RESMİ TATİL",VLOOKUP(G2488,LİSTE!$B$7:$D$1300,3,0))</f>
        <v>Utku KARAGÖZ</v>
      </c>
      <c r="E2488" s="72" t="str">
        <f>IF(H2488=0,"RESMİ TATİL",VLOOKUP(H2488,LİSTE!$B$7:$D$1300,3,0))</f>
        <v>Feyza Zümra AVCIOĞLU</v>
      </c>
      <c r="F2488" s="72">
        <f>IF(B2488="TATİL",0,IF(F2487&gt;0,IF(LİSTE!$F$1=H2487,1,H2487+1),IF(F2487=0,H2486+1,IF(F2486=0,H2485+1,IF(F2485=0,H2484+1,IF(F2484=0,H2483+1))))))</f>
        <v>21</v>
      </c>
      <c r="G2488" s="72">
        <f>IF(F2488=0,0,IF(LİSTE!$F$1=F2488,1,F2488+1))</f>
        <v>22</v>
      </c>
      <c r="H2488" s="72">
        <f>IF(G2488=0,0,IF(LİSTE!$F$1=G2488,1,G2488+1))</f>
        <v>23</v>
      </c>
      <c r="I2488" s="72" t="str">
        <f>IFERROR(VLOOKUP(A2488,TATİLLER!$A$2:$D$30000,3,0),"TATİL DEĞİL")</f>
        <v>TATİL DEĞİL</v>
      </c>
    </row>
    <row r="2489" spans="1:9" x14ac:dyDescent="0.25">
      <c r="A2489" s="74">
        <f t="shared" si="574"/>
        <v>48682</v>
      </c>
      <c r="B2489" s="72">
        <f t="shared" si="565"/>
        <v>3</v>
      </c>
      <c r="C2489" s="72" t="str">
        <f>IF(F2489=0,"RESMİ TATİL",VLOOKUP(F2489,LİSTE!$B$7:$D$1300,3,0))</f>
        <v>Yusuf Ali TABUR</v>
      </c>
      <c r="D2489" s="72" t="str">
        <f>IF(G2489=0,"RESMİ TATİL",VLOOKUP(G2489,LİSTE!$B$7:$D$1300,3,0))</f>
        <v>Irmak UTEBAY</v>
      </c>
      <c r="E2489" s="72" t="str">
        <f>IF(H2489=0,"RESMİ TATİL",VLOOKUP(H2489,LİSTE!$B$7:$D$1300,3,0))</f>
        <v>Kerem AKKOÇ</v>
      </c>
      <c r="F2489" s="72">
        <f>IF(B2489="TATİL",0,IF(F2488&gt;0,IF(LİSTE!$F$1=H2488,1,H2488+1),IF(F2488=0,H2487+1,IF(F2487=0,H2486+1,IF(F2486=0,H2485+1,IF(F2485=0,H2484+1))))))</f>
        <v>24</v>
      </c>
      <c r="G2489" s="72">
        <f>IF(F2489=0,0,IF(LİSTE!$F$1=F2489,1,F2489+1))</f>
        <v>25</v>
      </c>
      <c r="H2489" s="72">
        <f>IF(G2489=0,0,IF(LİSTE!$F$1=G2489,1,G2489+1))</f>
        <v>26</v>
      </c>
      <c r="I2489" s="72" t="str">
        <f>IFERROR(VLOOKUP(A2489,TATİLLER!$A$2:$D$30000,3,0),"TATİL DEĞİL")</f>
        <v>TATİL DEĞİL</v>
      </c>
    </row>
    <row r="2490" spans="1:9" x14ac:dyDescent="0.25">
      <c r="A2490" s="74">
        <f t="shared" si="574"/>
        <v>48683</v>
      </c>
      <c r="B2490" s="72">
        <f t="shared" si="565"/>
        <v>4</v>
      </c>
      <c r="C2490" s="72" t="str">
        <f>IF(F2490=0,"RESMİ TATİL",VLOOKUP(F2490,LİSTE!$B$7:$D$1300,3,0))</f>
        <v>Elçin Ayşe ELMAS</v>
      </c>
      <c r="D2490" s="72" t="str">
        <f>IF(G2490=0,"RESMİ TATİL",VLOOKUP(G2490,LİSTE!$B$7:$D$1300,3,0))</f>
        <v>Muhammed YILDIZDAĞ</v>
      </c>
      <c r="E2490" s="72" t="str">
        <f>IF(H2490=0,"RESMİ TATİL",VLOOKUP(H2490,LİSTE!$B$7:$D$1300,3,0))</f>
        <v>Nisa Nur SANCAR</v>
      </c>
      <c r="F2490" s="72">
        <f>IF(B2490="TATİL",0,IF(F2489&gt;0,IF(LİSTE!$F$1=H2489,1,H2489+1),IF(F2489=0,H2488+1,IF(F2488=0,H2487+1,IF(F2487=0,H2486+1,IF(F2486=0,H2485+1))))))</f>
        <v>27</v>
      </c>
      <c r="G2490" s="72">
        <f>IF(F2490=0,0,IF(LİSTE!$F$1=F2490,1,F2490+1))</f>
        <v>28</v>
      </c>
      <c r="H2490" s="72">
        <f>IF(G2490=0,0,IF(LİSTE!$F$1=G2490,1,G2490+1))</f>
        <v>1</v>
      </c>
      <c r="I2490" s="72" t="str">
        <f>IFERROR(VLOOKUP(A2490,TATİLLER!$A$2:$D$30000,3,0),"TATİL DEĞİL")</f>
        <v>TATİL DEĞİL</v>
      </c>
    </row>
    <row r="2491" spans="1:9" x14ac:dyDescent="0.25">
      <c r="A2491" s="74">
        <f t="shared" si="574"/>
        <v>48684</v>
      </c>
      <c r="B2491" s="72">
        <f t="shared" si="565"/>
        <v>5</v>
      </c>
      <c r="C2491" s="72" t="str">
        <f>IF(F2491=0,"RESMİ TATİL",VLOOKUP(F2491,LİSTE!$B$7:$D$1300,3,0))</f>
        <v>Esila ÇETİN</v>
      </c>
      <c r="D2491" s="72" t="str">
        <f>IF(G2491=0,"RESMİ TATİL",VLOOKUP(G2491,LİSTE!$B$7:$D$1300,3,0))</f>
        <v>Zeynep Sevde TOPUZ</v>
      </c>
      <c r="E2491" s="72" t="str">
        <f>IF(H2491=0,"RESMİ TATİL",VLOOKUP(H2491,LİSTE!$B$7:$D$1300,3,0))</f>
        <v>Ömer Asaf KADAŞ</v>
      </c>
      <c r="F2491" s="72">
        <f>IF(B2491="TATİL",0,IF(F2490&gt;0,IF(LİSTE!$F$1=H2490,1,H2490+1),IF(F2490=0,H2489+1,IF(F2489=0,H2488+1,IF(F2488=0,H2487+1,IF(F2487=0,H2486+1))))))</f>
        <v>2</v>
      </c>
      <c r="G2491" s="72">
        <f>IF(F2491=0,0,IF(LİSTE!$F$1=F2491,1,F2491+1))</f>
        <v>3</v>
      </c>
      <c r="H2491" s="72">
        <f>IF(G2491=0,0,IF(LİSTE!$F$1=G2491,1,G2491+1))</f>
        <v>4</v>
      </c>
      <c r="I2491" s="72" t="str">
        <f>IFERROR(VLOOKUP(A2491,TATİLLER!$A$2:$D$30000,3,0),"TATİL DEĞİL")</f>
        <v>TATİL DEĞİL</v>
      </c>
    </row>
    <row r="2492" spans="1:9" x14ac:dyDescent="0.25">
      <c r="A2492" s="74">
        <f t="shared" ref="A2492" si="578">A2491+3</f>
        <v>48687</v>
      </c>
      <c r="B2492" s="72">
        <f t="shared" si="565"/>
        <v>1</v>
      </c>
      <c r="C2492" s="72" t="str">
        <f>IF(F2492=0,"RESMİ TATİL",VLOOKUP(F2492,LİSTE!$B$7:$D$1300,3,0))</f>
        <v>Ramazan Baran ADIGÜZEL</v>
      </c>
      <c r="D2492" s="72" t="str">
        <f>IF(G2492=0,"RESMİ TATİL",VLOOKUP(G2492,LİSTE!$B$7:$D$1300,3,0))</f>
        <v>Bahar AKGÜN</v>
      </c>
      <c r="E2492" s="72" t="str">
        <f>IF(H2492=0,"RESMİ TATİL",VLOOKUP(H2492,LİSTE!$B$7:$D$1300,3,0))</f>
        <v>Ömer AKGÜL</v>
      </c>
      <c r="F2492" s="72">
        <f>IF(B2492="TATİL",0,IF(F2491&gt;0,IF(LİSTE!$F$1=H2491,1,H2491+1),IF(F2491=0,H2490+1,IF(F2490=0,H2489+1,IF(F2489=0,H2488+1,IF(F2488=0,H2487+1))))))</f>
        <v>5</v>
      </c>
      <c r="G2492" s="72">
        <f>IF(F2492=0,0,IF(LİSTE!$F$1=F2492,1,F2492+1))</f>
        <v>6</v>
      </c>
      <c r="H2492" s="72">
        <f>IF(G2492=0,0,IF(LİSTE!$F$1=G2492,1,G2492+1))</f>
        <v>7</v>
      </c>
      <c r="I2492" s="72" t="str">
        <f>IFERROR(VLOOKUP(A2492,TATİLLER!$A$2:$D$30000,3,0),"TATİL DEĞİL")</f>
        <v>TATİL DEĞİL</v>
      </c>
    </row>
    <row r="2493" spans="1:9" x14ac:dyDescent="0.25">
      <c r="A2493" s="74">
        <f t="shared" si="574"/>
        <v>48688</v>
      </c>
      <c r="B2493" s="72">
        <f t="shared" si="565"/>
        <v>2</v>
      </c>
      <c r="C2493" s="72" t="str">
        <f>IF(F2493=0,"RESMİ TATİL",VLOOKUP(F2493,LİSTE!$B$7:$D$1300,3,0))</f>
        <v>Muharrem EFE TANRIVERDİ</v>
      </c>
      <c r="D2493" s="72" t="str">
        <f>IF(G2493=0,"RESMİ TATİL",VLOOKUP(G2493,LİSTE!$B$7:$D$1300,3,0))</f>
        <v>Anıl DOĞAN</v>
      </c>
      <c r="E2493" s="72" t="str">
        <f>IF(H2493=0,"RESMİ TATİL",VLOOKUP(H2493,LİSTE!$B$7:$D$1300,3,0))</f>
        <v>İpek ARSLAN</v>
      </c>
      <c r="F2493" s="72">
        <f>IF(B2493="TATİL",0,IF(F2492&gt;0,IF(LİSTE!$F$1=H2492,1,H2492+1),IF(F2492=0,H2491+1,IF(F2491=0,H2490+1,IF(F2490=0,H2489+1,IF(F2489=0,H2488+1))))))</f>
        <v>8</v>
      </c>
      <c r="G2493" s="72">
        <f>IF(F2493=0,0,IF(LİSTE!$F$1=F2493,1,F2493+1))</f>
        <v>9</v>
      </c>
      <c r="H2493" s="72">
        <f>IF(G2493=0,0,IF(LİSTE!$F$1=G2493,1,G2493+1))</f>
        <v>10</v>
      </c>
      <c r="I2493" s="72" t="str">
        <f>IFERROR(VLOOKUP(A2493,TATİLLER!$A$2:$D$30000,3,0),"TATİL DEĞİL")</f>
        <v>TATİL DEĞİL</v>
      </c>
    </row>
    <row r="2494" spans="1:9" x14ac:dyDescent="0.25">
      <c r="A2494" s="74">
        <f t="shared" si="574"/>
        <v>48689</v>
      </c>
      <c r="B2494" s="72">
        <f t="shared" si="565"/>
        <v>3</v>
      </c>
      <c r="C2494" s="72" t="str">
        <f>IF(F2494=0,"RESMİ TATİL",VLOOKUP(F2494,LİSTE!$B$7:$D$1300,3,0))</f>
        <v>Efe KARSAK</v>
      </c>
      <c r="D2494" s="72" t="str">
        <f>IF(G2494=0,"RESMİ TATİL",VLOOKUP(G2494,LİSTE!$B$7:$D$1300,3,0))</f>
        <v>Abdullah KIRBAÇ</v>
      </c>
      <c r="E2494" s="72" t="str">
        <f>IF(H2494=0,"RESMİ TATİL",VLOOKUP(H2494,LİSTE!$B$7:$D$1300,3,0))</f>
        <v>Ümmü Defne GÜLER</v>
      </c>
      <c r="F2494" s="72">
        <f>IF(B2494="TATİL",0,IF(F2493&gt;0,IF(LİSTE!$F$1=H2493,1,H2493+1),IF(F2493=0,H2492+1,IF(F2492=0,H2491+1,IF(F2491=0,H2490+1,IF(F2490=0,H2489+1))))))</f>
        <v>11</v>
      </c>
      <c r="G2494" s="72">
        <f>IF(F2494=0,0,IF(LİSTE!$F$1=F2494,1,F2494+1))</f>
        <v>12</v>
      </c>
      <c r="H2494" s="72">
        <f>IF(G2494=0,0,IF(LİSTE!$F$1=G2494,1,G2494+1))</f>
        <v>13</v>
      </c>
      <c r="I2494" s="72" t="str">
        <f>IFERROR(VLOOKUP(A2494,TATİLLER!$A$2:$D$30000,3,0),"TATİL DEĞİL")</f>
        <v>TATİL DEĞİL</v>
      </c>
    </row>
    <row r="2495" spans="1:9" x14ac:dyDescent="0.25">
      <c r="A2495" s="74">
        <f t="shared" si="574"/>
        <v>48690</v>
      </c>
      <c r="B2495" s="72">
        <f t="shared" si="565"/>
        <v>4</v>
      </c>
      <c r="C2495" s="72" t="str">
        <f>IF(F2495=0,"RESMİ TATİL",VLOOKUP(F2495,LİSTE!$B$7:$D$1300,3,0))</f>
        <v>Şevval ÖZDAMAR</v>
      </c>
      <c r="D2495" s="72" t="str">
        <f>IF(G2495=0,"RESMİ TATİL",VLOOKUP(G2495,LİSTE!$B$7:$D$1300,3,0))</f>
        <v>Zeynep AKDAĞ</v>
      </c>
      <c r="E2495" s="72" t="str">
        <f>IF(H2495=0,"RESMİ TATİL",VLOOKUP(H2495,LİSTE!$B$7:$D$1300,3,0))</f>
        <v>Esma ÇOKER</v>
      </c>
      <c r="F2495" s="72">
        <f>IF(B2495="TATİL",0,IF(F2494&gt;0,IF(LİSTE!$F$1=H2494,1,H2494+1),IF(F2494=0,H2493+1,IF(F2493=0,H2492+1,IF(F2492=0,H2491+1,IF(F2491=0,H2490+1))))))</f>
        <v>14</v>
      </c>
      <c r="G2495" s="72">
        <f>IF(F2495=0,0,IF(LİSTE!$F$1=F2495,1,F2495+1))</f>
        <v>15</v>
      </c>
      <c r="H2495" s="72">
        <f>IF(G2495=0,0,IF(LİSTE!$F$1=G2495,1,G2495+1))</f>
        <v>16</v>
      </c>
      <c r="I2495" s="72" t="str">
        <f>IFERROR(VLOOKUP(A2495,TATİLLER!$A$2:$D$30000,3,0),"TATİL DEĞİL")</f>
        <v>TATİL DEĞİL</v>
      </c>
    </row>
    <row r="2496" spans="1:9" x14ac:dyDescent="0.25">
      <c r="A2496" s="74">
        <f t="shared" si="574"/>
        <v>48691</v>
      </c>
      <c r="B2496" s="72">
        <f t="shared" si="565"/>
        <v>5</v>
      </c>
      <c r="C2496" s="72" t="str">
        <f>IF(F2496=0,"RESMİ TATİL",VLOOKUP(F2496,LİSTE!$B$7:$D$1300,3,0))</f>
        <v>Dursun Kubilay YAŞAR</v>
      </c>
      <c r="D2496" s="72" t="str">
        <f>IF(G2496=0,"RESMİ TATİL",VLOOKUP(G2496,LİSTE!$B$7:$D$1300,3,0))</f>
        <v>Zeynep Beril BAŞPINAR</v>
      </c>
      <c r="E2496" s="72" t="str">
        <f>IF(H2496=0,"RESMİ TATİL",VLOOKUP(H2496,LİSTE!$B$7:$D$1300,3,0))</f>
        <v>Ahmet DAL</v>
      </c>
      <c r="F2496" s="72">
        <f>IF(B2496="TATİL",0,IF(F2495&gt;0,IF(LİSTE!$F$1=H2495,1,H2495+1),IF(F2495=0,H2494+1,IF(F2494=0,H2493+1,IF(F2493=0,H2492+1,IF(F2492=0,H2491+1))))))</f>
        <v>17</v>
      </c>
      <c r="G2496" s="72">
        <f>IF(F2496=0,0,IF(LİSTE!$F$1=F2496,1,F2496+1))</f>
        <v>18</v>
      </c>
      <c r="H2496" s="72">
        <f>IF(G2496=0,0,IF(LİSTE!$F$1=G2496,1,G2496+1))</f>
        <v>19</v>
      </c>
      <c r="I2496" s="72" t="str">
        <f>IFERROR(VLOOKUP(A2496,TATİLLER!$A$2:$D$30000,3,0),"TATİL DEĞİL")</f>
        <v>TATİL DEĞİL</v>
      </c>
    </row>
    <row r="2497" spans="1:9" x14ac:dyDescent="0.25">
      <c r="A2497" s="74">
        <f t="shared" ref="A2497" si="579">A2496+3</f>
        <v>48694</v>
      </c>
      <c r="B2497" s="72">
        <f t="shared" si="565"/>
        <v>1</v>
      </c>
      <c r="C2497" s="72" t="str">
        <f>IF(F2497=0,"RESMİ TATİL",VLOOKUP(F2497,LİSTE!$B$7:$D$1300,3,0))</f>
        <v>Emirhan KARATAŞ</v>
      </c>
      <c r="D2497" s="72" t="str">
        <f>IF(G2497=0,"RESMİ TATİL",VLOOKUP(G2497,LİSTE!$B$7:$D$1300,3,0))</f>
        <v>Zümra Yeter ARI</v>
      </c>
      <c r="E2497" s="72" t="str">
        <f>IF(H2497=0,"RESMİ TATİL",VLOOKUP(H2497,LİSTE!$B$7:$D$1300,3,0))</f>
        <v>Utku KARAGÖZ</v>
      </c>
      <c r="F2497" s="72">
        <f>IF(B2497="TATİL",0,IF(F2496&gt;0,IF(LİSTE!$F$1=H2496,1,H2496+1),IF(F2496=0,H2495+1,IF(F2495=0,H2494+1,IF(F2494=0,H2493+1,IF(F2493=0,H2492+1))))))</f>
        <v>20</v>
      </c>
      <c r="G2497" s="72">
        <f>IF(F2497=0,0,IF(LİSTE!$F$1=F2497,1,F2497+1))</f>
        <v>21</v>
      </c>
      <c r="H2497" s="72">
        <f>IF(G2497=0,0,IF(LİSTE!$F$1=G2497,1,G2497+1))</f>
        <v>22</v>
      </c>
      <c r="I2497" s="72" t="str">
        <f>IFERROR(VLOOKUP(A2497,TATİLLER!$A$2:$D$30000,3,0),"TATİL DEĞİL")</f>
        <v>TATİL DEĞİL</v>
      </c>
    </row>
    <row r="2498" spans="1:9" x14ac:dyDescent="0.25">
      <c r="A2498" s="74">
        <f t="shared" si="574"/>
        <v>48695</v>
      </c>
      <c r="B2498" s="72">
        <f t="shared" si="565"/>
        <v>2</v>
      </c>
      <c r="C2498" s="72" t="str">
        <f>IF(F2498=0,"RESMİ TATİL",VLOOKUP(F2498,LİSTE!$B$7:$D$1300,3,0))</f>
        <v>Feyza Zümra AVCIOĞLU</v>
      </c>
      <c r="D2498" s="72" t="str">
        <f>IF(G2498=0,"RESMİ TATİL",VLOOKUP(G2498,LİSTE!$B$7:$D$1300,3,0))</f>
        <v>Yusuf Ali TABUR</v>
      </c>
      <c r="E2498" s="72" t="str">
        <f>IF(H2498=0,"RESMİ TATİL",VLOOKUP(H2498,LİSTE!$B$7:$D$1300,3,0))</f>
        <v>Irmak UTEBAY</v>
      </c>
      <c r="F2498" s="72">
        <f>IF(B2498="TATİL",0,IF(F2497&gt;0,IF(LİSTE!$F$1=H2497,1,H2497+1),IF(F2497=0,H2496+1,IF(F2496=0,H2495+1,IF(F2495=0,H2494+1,IF(F2494=0,H2493+1))))))</f>
        <v>23</v>
      </c>
      <c r="G2498" s="72">
        <f>IF(F2498=0,0,IF(LİSTE!$F$1=F2498,1,F2498+1))</f>
        <v>24</v>
      </c>
      <c r="H2498" s="72">
        <f>IF(G2498=0,0,IF(LİSTE!$F$1=G2498,1,G2498+1))</f>
        <v>25</v>
      </c>
      <c r="I2498" s="72" t="str">
        <f>IFERROR(VLOOKUP(A2498,TATİLLER!$A$2:$D$30000,3,0),"TATİL DEĞİL")</f>
        <v>TATİL DEĞİL</v>
      </c>
    </row>
    <row r="2499" spans="1:9" x14ac:dyDescent="0.25">
      <c r="A2499" s="74">
        <f t="shared" si="574"/>
        <v>48696</v>
      </c>
      <c r="B2499" s="72">
        <f t="shared" ref="B2499:B2562" si="580">IF(I2499="TATİL","TATİL",WEEKDAY(A2499,2))</f>
        <v>3</v>
      </c>
      <c r="C2499" s="72" t="str">
        <f>IF(F2499=0,"RESMİ TATİL",VLOOKUP(F2499,LİSTE!$B$7:$D$1300,3,0))</f>
        <v>Kerem AKKOÇ</v>
      </c>
      <c r="D2499" s="72" t="str">
        <f>IF(G2499=0,"RESMİ TATİL",VLOOKUP(G2499,LİSTE!$B$7:$D$1300,3,0))</f>
        <v>Elçin Ayşe ELMAS</v>
      </c>
      <c r="E2499" s="72" t="str">
        <f>IF(H2499=0,"RESMİ TATİL",VLOOKUP(H2499,LİSTE!$B$7:$D$1300,3,0))</f>
        <v>Muhammed YILDIZDAĞ</v>
      </c>
      <c r="F2499" s="72">
        <f>IF(B2499="TATİL",0,IF(F2498&gt;0,IF(LİSTE!$F$1=H2498,1,H2498+1),IF(F2498=0,H2497+1,IF(F2497=0,H2496+1,IF(F2496=0,H2495+1,IF(F2495=0,H2494+1))))))</f>
        <v>26</v>
      </c>
      <c r="G2499" s="72">
        <f>IF(F2499=0,0,IF(LİSTE!$F$1=F2499,1,F2499+1))</f>
        <v>27</v>
      </c>
      <c r="H2499" s="72">
        <f>IF(G2499=0,0,IF(LİSTE!$F$1=G2499,1,G2499+1))</f>
        <v>28</v>
      </c>
      <c r="I2499" s="72" t="str">
        <f>IFERROR(VLOOKUP(A2499,TATİLLER!$A$2:$D$30000,3,0),"TATİL DEĞİL")</f>
        <v>TATİL DEĞİL</v>
      </c>
    </row>
    <row r="2500" spans="1:9" x14ac:dyDescent="0.25">
      <c r="A2500" s="74">
        <f t="shared" si="574"/>
        <v>48697</v>
      </c>
      <c r="B2500" s="72">
        <f t="shared" si="580"/>
        <v>4</v>
      </c>
      <c r="C2500" s="72" t="str">
        <f>IF(F2500=0,"RESMİ TATİL",VLOOKUP(F2500,LİSTE!$B$7:$D$1300,3,0))</f>
        <v>Nisa Nur SANCAR</v>
      </c>
      <c r="D2500" s="72" t="str">
        <f>IF(G2500=0,"RESMİ TATİL",VLOOKUP(G2500,LİSTE!$B$7:$D$1300,3,0))</f>
        <v>Esila ÇETİN</v>
      </c>
      <c r="E2500" s="72" t="str">
        <f>IF(H2500=0,"RESMİ TATİL",VLOOKUP(H2500,LİSTE!$B$7:$D$1300,3,0))</f>
        <v>Zeynep Sevde TOPUZ</v>
      </c>
      <c r="F2500" s="72">
        <f>IF(B2500="TATİL",0,IF(F2499&gt;0,IF(LİSTE!$F$1=H2499,1,H2499+1),IF(F2499=0,H2498+1,IF(F2498=0,H2497+1,IF(F2497=0,H2496+1,IF(F2496=0,H2495+1))))))</f>
        <v>1</v>
      </c>
      <c r="G2500" s="72">
        <f>IF(F2500=0,0,IF(LİSTE!$F$1=F2500,1,F2500+1))</f>
        <v>2</v>
      </c>
      <c r="H2500" s="72">
        <f>IF(G2500=0,0,IF(LİSTE!$F$1=G2500,1,G2500+1))</f>
        <v>3</v>
      </c>
      <c r="I2500" s="72" t="str">
        <f>IFERROR(VLOOKUP(A2500,TATİLLER!$A$2:$D$30000,3,0),"TATİL DEĞİL")</f>
        <v>TATİL DEĞİL</v>
      </c>
    </row>
    <row r="2501" spans="1:9" x14ac:dyDescent="0.25">
      <c r="A2501" s="74">
        <f t="shared" si="574"/>
        <v>48698</v>
      </c>
      <c r="B2501" s="72">
        <f t="shared" si="580"/>
        <v>5</v>
      </c>
      <c r="C2501" s="72" t="str">
        <f>IF(F2501=0,"RESMİ TATİL",VLOOKUP(F2501,LİSTE!$B$7:$D$1300,3,0))</f>
        <v>Ömer Asaf KADAŞ</v>
      </c>
      <c r="D2501" s="72" t="str">
        <f>IF(G2501=0,"RESMİ TATİL",VLOOKUP(G2501,LİSTE!$B$7:$D$1300,3,0))</f>
        <v>Ramazan Baran ADIGÜZEL</v>
      </c>
      <c r="E2501" s="72" t="str">
        <f>IF(H2501=0,"RESMİ TATİL",VLOOKUP(H2501,LİSTE!$B$7:$D$1300,3,0))</f>
        <v>Bahar AKGÜN</v>
      </c>
      <c r="F2501" s="72">
        <f>IF(B2501="TATİL",0,IF(F2500&gt;0,IF(LİSTE!$F$1=H2500,1,H2500+1),IF(F2500=0,H2499+1,IF(F2499=0,H2498+1,IF(F2498=0,H2497+1,IF(F2497=0,H2496+1))))))</f>
        <v>4</v>
      </c>
      <c r="G2501" s="72">
        <f>IF(F2501=0,0,IF(LİSTE!$F$1=F2501,1,F2501+1))</f>
        <v>5</v>
      </c>
      <c r="H2501" s="72">
        <f>IF(G2501=0,0,IF(LİSTE!$F$1=G2501,1,G2501+1))</f>
        <v>6</v>
      </c>
      <c r="I2501" s="72" t="str">
        <f>IFERROR(VLOOKUP(A2501,TATİLLER!$A$2:$D$30000,3,0),"TATİL DEĞİL")</f>
        <v>TATİL DEĞİL</v>
      </c>
    </row>
    <row r="2502" spans="1:9" x14ac:dyDescent="0.25">
      <c r="A2502" s="74">
        <f t="shared" ref="A2502" si="581">A2501+3</f>
        <v>48701</v>
      </c>
      <c r="B2502" s="72">
        <f t="shared" si="580"/>
        <v>1</v>
      </c>
      <c r="C2502" s="72" t="str">
        <f>IF(F2502=0,"RESMİ TATİL",VLOOKUP(F2502,LİSTE!$B$7:$D$1300,3,0))</f>
        <v>Ömer AKGÜL</v>
      </c>
      <c r="D2502" s="72" t="str">
        <f>IF(G2502=0,"RESMİ TATİL",VLOOKUP(G2502,LİSTE!$B$7:$D$1300,3,0))</f>
        <v>Muharrem EFE TANRIVERDİ</v>
      </c>
      <c r="E2502" s="72" t="str">
        <f>IF(H2502=0,"RESMİ TATİL",VLOOKUP(H2502,LİSTE!$B$7:$D$1300,3,0))</f>
        <v>Anıl DOĞAN</v>
      </c>
      <c r="F2502" s="72">
        <f>IF(B2502="TATİL",0,IF(F2501&gt;0,IF(LİSTE!$F$1=H2501,1,H2501+1),IF(F2501=0,H2500+1,IF(F2500=0,H2499+1,IF(F2499=0,H2498+1,IF(F2498=0,H2497+1))))))</f>
        <v>7</v>
      </c>
      <c r="G2502" s="72">
        <f>IF(F2502=0,0,IF(LİSTE!$F$1=F2502,1,F2502+1))</f>
        <v>8</v>
      </c>
      <c r="H2502" s="72">
        <f>IF(G2502=0,0,IF(LİSTE!$F$1=G2502,1,G2502+1))</f>
        <v>9</v>
      </c>
      <c r="I2502" s="72" t="str">
        <f>IFERROR(VLOOKUP(A2502,TATİLLER!$A$2:$D$30000,3,0),"TATİL DEĞİL")</f>
        <v>TATİL DEĞİL</v>
      </c>
    </row>
    <row r="2503" spans="1:9" x14ac:dyDescent="0.25">
      <c r="A2503" s="74">
        <f t="shared" si="574"/>
        <v>48702</v>
      </c>
      <c r="B2503" s="72">
        <f t="shared" si="580"/>
        <v>2</v>
      </c>
      <c r="C2503" s="72" t="str">
        <f>IF(F2503=0,"RESMİ TATİL",VLOOKUP(F2503,LİSTE!$B$7:$D$1300,3,0))</f>
        <v>İpek ARSLAN</v>
      </c>
      <c r="D2503" s="72" t="str">
        <f>IF(G2503=0,"RESMİ TATİL",VLOOKUP(G2503,LİSTE!$B$7:$D$1300,3,0))</f>
        <v>Efe KARSAK</v>
      </c>
      <c r="E2503" s="72" t="str">
        <f>IF(H2503=0,"RESMİ TATİL",VLOOKUP(H2503,LİSTE!$B$7:$D$1300,3,0))</f>
        <v>Abdullah KIRBAÇ</v>
      </c>
      <c r="F2503" s="72">
        <f>IF(B2503="TATİL",0,IF(F2502&gt;0,IF(LİSTE!$F$1=H2502,1,H2502+1),IF(F2502=0,H2501+1,IF(F2501=0,H2500+1,IF(F2500=0,H2499+1,IF(F2499=0,H2498+1))))))</f>
        <v>10</v>
      </c>
      <c r="G2503" s="72">
        <f>IF(F2503=0,0,IF(LİSTE!$F$1=F2503,1,F2503+1))</f>
        <v>11</v>
      </c>
      <c r="H2503" s="72">
        <f>IF(G2503=0,0,IF(LİSTE!$F$1=G2503,1,G2503+1))</f>
        <v>12</v>
      </c>
      <c r="I2503" s="72" t="str">
        <f>IFERROR(VLOOKUP(A2503,TATİLLER!$A$2:$D$30000,3,0),"TATİL DEĞİL")</f>
        <v>TATİL DEĞİL</v>
      </c>
    </row>
    <row r="2504" spans="1:9" x14ac:dyDescent="0.25">
      <c r="A2504" s="74">
        <f t="shared" si="574"/>
        <v>48703</v>
      </c>
      <c r="B2504" s="72">
        <f t="shared" si="580"/>
        <v>3</v>
      </c>
      <c r="C2504" s="72" t="str">
        <f>IF(F2504=0,"RESMİ TATİL",VLOOKUP(F2504,LİSTE!$B$7:$D$1300,3,0))</f>
        <v>Ümmü Defne GÜLER</v>
      </c>
      <c r="D2504" s="72" t="str">
        <f>IF(G2504=0,"RESMİ TATİL",VLOOKUP(G2504,LİSTE!$B$7:$D$1300,3,0))</f>
        <v>Şevval ÖZDAMAR</v>
      </c>
      <c r="E2504" s="72" t="str">
        <f>IF(H2504=0,"RESMİ TATİL",VLOOKUP(H2504,LİSTE!$B$7:$D$1300,3,0))</f>
        <v>Zeynep AKDAĞ</v>
      </c>
      <c r="F2504" s="72">
        <f>IF(B2504="TATİL",0,IF(F2503&gt;0,IF(LİSTE!$F$1=H2503,1,H2503+1),IF(F2503=0,H2502+1,IF(F2502=0,H2501+1,IF(F2501=0,H2500+1,IF(F2500=0,H2499+1))))))</f>
        <v>13</v>
      </c>
      <c r="G2504" s="72">
        <f>IF(F2504=0,0,IF(LİSTE!$F$1=F2504,1,F2504+1))</f>
        <v>14</v>
      </c>
      <c r="H2504" s="72">
        <f>IF(G2504=0,0,IF(LİSTE!$F$1=G2504,1,G2504+1))</f>
        <v>15</v>
      </c>
      <c r="I2504" s="72" t="str">
        <f>IFERROR(VLOOKUP(A2504,TATİLLER!$A$2:$D$30000,3,0),"TATİL DEĞİL")</f>
        <v>TATİL DEĞİL</v>
      </c>
    </row>
    <row r="2505" spans="1:9" x14ac:dyDescent="0.25">
      <c r="A2505" s="74">
        <f t="shared" si="574"/>
        <v>48704</v>
      </c>
      <c r="B2505" s="72">
        <f t="shared" si="580"/>
        <v>4</v>
      </c>
      <c r="C2505" s="72" t="str">
        <f>IF(F2505=0,"RESMİ TATİL",VLOOKUP(F2505,LİSTE!$B$7:$D$1300,3,0))</f>
        <v>Esma ÇOKER</v>
      </c>
      <c r="D2505" s="72" t="str">
        <f>IF(G2505=0,"RESMİ TATİL",VLOOKUP(G2505,LİSTE!$B$7:$D$1300,3,0))</f>
        <v>Dursun Kubilay YAŞAR</v>
      </c>
      <c r="E2505" s="72" t="str">
        <f>IF(H2505=0,"RESMİ TATİL",VLOOKUP(H2505,LİSTE!$B$7:$D$1300,3,0))</f>
        <v>Zeynep Beril BAŞPINAR</v>
      </c>
      <c r="F2505" s="72">
        <f>IF(B2505="TATİL",0,IF(F2504&gt;0,IF(LİSTE!$F$1=H2504,1,H2504+1),IF(F2504=0,H2503+1,IF(F2503=0,H2502+1,IF(F2502=0,H2501+1,IF(F2501=0,H2500+1))))))</f>
        <v>16</v>
      </c>
      <c r="G2505" s="72">
        <f>IF(F2505=0,0,IF(LİSTE!$F$1=F2505,1,F2505+1))</f>
        <v>17</v>
      </c>
      <c r="H2505" s="72">
        <f>IF(G2505=0,0,IF(LİSTE!$F$1=G2505,1,G2505+1))</f>
        <v>18</v>
      </c>
      <c r="I2505" s="72" t="str">
        <f>IFERROR(VLOOKUP(A2505,TATİLLER!$A$2:$D$30000,3,0),"TATİL DEĞİL")</f>
        <v>TATİL DEĞİL</v>
      </c>
    </row>
    <row r="2506" spans="1:9" x14ac:dyDescent="0.25">
      <c r="A2506" s="74">
        <f t="shared" si="574"/>
        <v>48705</v>
      </c>
      <c r="B2506" s="72">
        <f t="shared" si="580"/>
        <v>5</v>
      </c>
      <c r="C2506" s="72" t="str">
        <f>IF(F2506=0,"RESMİ TATİL",VLOOKUP(F2506,LİSTE!$B$7:$D$1300,3,0))</f>
        <v>Ahmet DAL</v>
      </c>
      <c r="D2506" s="72" t="str">
        <f>IF(G2506=0,"RESMİ TATİL",VLOOKUP(G2506,LİSTE!$B$7:$D$1300,3,0))</f>
        <v>Emirhan KARATAŞ</v>
      </c>
      <c r="E2506" s="72" t="str">
        <f>IF(H2506=0,"RESMİ TATİL",VLOOKUP(H2506,LİSTE!$B$7:$D$1300,3,0))</f>
        <v>Zümra Yeter ARI</v>
      </c>
      <c r="F2506" s="72">
        <f>IF(B2506="TATİL",0,IF(F2505&gt;0,IF(LİSTE!$F$1=H2505,1,H2505+1),IF(F2505=0,H2504+1,IF(F2504=0,H2503+1,IF(F2503=0,H2502+1,IF(F2502=0,H2501+1))))))</f>
        <v>19</v>
      </c>
      <c r="G2506" s="72">
        <f>IF(F2506=0,0,IF(LİSTE!$F$1=F2506,1,F2506+1))</f>
        <v>20</v>
      </c>
      <c r="H2506" s="72">
        <f>IF(G2506=0,0,IF(LİSTE!$F$1=G2506,1,G2506+1))</f>
        <v>21</v>
      </c>
      <c r="I2506" s="72" t="str">
        <f>IFERROR(VLOOKUP(A2506,TATİLLER!$A$2:$D$30000,3,0),"TATİL DEĞİL")</f>
        <v>TATİL DEĞİL</v>
      </c>
    </row>
    <row r="2507" spans="1:9" x14ac:dyDescent="0.25">
      <c r="A2507" s="74">
        <f t="shared" ref="A2507" si="582">A2506+3</f>
        <v>48708</v>
      </c>
      <c r="B2507" s="72">
        <f t="shared" si="580"/>
        <v>1</v>
      </c>
      <c r="C2507" s="72" t="str">
        <f>IF(F2507=0,"RESMİ TATİL",VLOOKUP(F2507,LİSTE!$B$7:$D$1300,3,0))</f>
        <v>Utku KARAGÖZ</v>
      </c>
      <c r="D2507" s="72" t="str">
        <f>IF(G2507=0,"RESMİ TATİL",VLOOKUP(G2507,LİSTE!$B$7:$D$1300,3,0))</f>
        <v>Feyza Zümra AVCIOĞLU</v>
      </c>
      <c r="E2507" s="72" t="str">
        <f>IF(H2507=0,"RESMİ TATİL",VLOOKUP(H2507,LİSTE!$B$7:$D$1300,3,0))</f>
        <v>Yusuf Ali TABUR</v>
      </c>
      <c r="F2507" s="72">
        <f>IF(B2507="TATİL",0,IF(F2506&gt;0,IF(LİSTE!$F$1=H2506,1,H2506+1),IF(F2506=0,H2505+1,IF(F2505=0,H2504+1,IF(F2504=0,H2503+1,IF(F2503=0,H2502+1))))))</f>
        <v>22</v>
      </c>
      <c r="G2507" s="72">
        <f>IF(F2507=0,0,IF(LİSTE!$F$1=F2507,1,F2507+1))</f>
        <v>23</v>
      </c>
      <c r="H2507" s="72">
        <f>IF(G2507=0,0,IF(LİSTE!$F$1=G2507,1,G2507+1))</f>
        <v>24</v>
      </c>
      <c r="I2507" s="72" t="str">
        <f>IFERROR(VLOOKUP(A2507,TATİLLER!$A$2:$D$30000,3,0),"TATİL DEĞİL")</f>
        <v>TATİL DEĞİL</v>
      </c>
    </row>
    <row r="2508" spans="1:9" x14ac:dyDescent="0.25">
      <c r="A2508" s="74">
        <f t="shared" si="574"/>
        <v>48709</v>
      </c>
      <c r="B2508" s="72">
        <f t="shared" si="580"/>
        <v>2</v>
      </c>
      <c r="C2508" s="72" t="str">
        <f>IF(F2508=0,"RESMİ TATİL",VLOOKUP(F2508,LİSTE!$B$7:$D$1300,3,0))</f>
        <v>Irmak UTEBAY</v>
      </c>
      <c r="D2508" s="72" t="str">
        <f>IF(G2508=0,"RESMİ TATİL",VLOOKUP(G2508,LİSTE!$B$7:$D$1300,3,0))</f>
        <v>Kerem AKKOÇ</v>
      </c>
      <c r="E2508" s="72" t="str">
        <f>IF(H2508=0,"RESMİ TATİL",VLOOKUP(H2508,LİSTE!$B$7:$D$1300,3,0))</f>
        <v>Elçin Ayşe ELMAS</v>
      </c>
      <c r="F2508" s="72">
        <f>IF(B2508="TATİL",0,IF(F2507&gt;0,IF(LİSTE!$F$1=H2507,1,H2507+1),IF(F2507=0,H2506+1,IF(F2506=0,H2505+1,IF(F2505=0,H2504+1,IF(F2504=0,H2503+1))))))</f>
        <v>25</v>
      </c>
      <c r="G2508" s="72">
        <f>IF(F2508=0,0,IF(LİSTE!$F$1=F2508,1,F2508+1))</f>
        <v>26</v>
      </c>
      <c r="H2508" s="72">
        <f>IF(G2508=0,0,IF(LİSTE!$F$1=G2508,1,G2508+1))</f>
        <v>27</v>
      </c>
      <c r="I2508" s="72" t="str">
        <f>IFERROR(VLOOKUP(A2508,TATİLLER!$A$2:$D$30000,3,0),"TATİL DEĞİL")</f>
        <v>TATİL DEĞİL</v>
      </c>
    </row>
    <row r="2509" spans="1:9" x14ac:dyDescent="0.25">
      <c r="A2509" s="74">
        <f t="shared" si="574"/>
        <v>48710</v>
      </c>
      <c r="B2509" s="72">
        <f t="shared" si="580"/>
        <v>3</v>
      </c>
      <c r="C2509" s="72" t="str">
        <f>IF(F2509=0,"RESMİ TATİL",VLOOKUP(F2509,LİSTE!$B$7:$D$1300,3,0))</f>
        <v>Muhammed YILDIZDAĞ</v>
      </c>
      <c r="D2509" s="72" t="str">
        <f>IF(G2509=0,"RESMİ TATİL",VLOOKUP(G2509,LİSTE!$B$7:$D$1300,3,0))</f>
        <v>Nisa Nur SANCAR</v>
      </c>
      <c r="E2509" s="72" t="str">
        <f>IF(H2509=0,"RESMİ TATİL",VLOOKUP(H2509,LİSTE!$B$7:$D$1300,3,0))</f>
        <v>Esila ÇETİN</v>
      </c>
      <c r="F2509" s="72">
        <f>IF(B2509="TATİL",0,IF(F2508&gt;0,IF(LİSTE!$F$1=H2508,1,H2508+1),IF(F2508=0,H2507+1,IF(F2507=0,H2506+1,IF(F2506=0,H2505+1,IF(F2505=0,H2504+1))))))</f>
        <v>28</v>
      </c>
      <c r="G2509" s="72">
        <f>IF(F2509=0,0,IF(LİSTE!$F$1=F2509,1,F2509+1))</f>
        <v>1</v>
      </c>
      <c r="H2509" s="72">
        <f>IF(G2509=0,0,IF(LİSTE!$F$1=G2509,1,G2509+1))</f>
        <v>2</v>
      </c>
      <c r="I2509" s="72" t="str">
        <f>IFERROR(VLOOKUP(A2509,TATİLLER!$A$2:$D$30000,3,0),"TATİL DEĞİL")</f>
        <v>TATİL DEĞİL</v>
      </c>
    </row>
    <row r="2510" spans="1:9" x14ac:dyDescent="0.25">
      <c r="A2510" s="74">
        <f t="shared" si="574"/>
        <v>48711</v>
      </c>
      <c r="B2510" s="72">
        <f t="shared" si="580"/>
        <v>4</v>
      </c>
      <c r="C2510" s="72" t="str">
        <f>IF(F2510=0,"RESMİ TATİL",VLOOKUP(F2510,LİSTE!$B$7:$D$1300,3,0))</f>
        <v>Zeynep Sevde TOPUZ</v>
      </c>
      <c r="D2510" s="72" t="str">
        <f>IF(G2510=0,"RESMİ TATİL",VLOOKUP(G2510,LİSTE!$B$7:$D$1300,3,0))</f>
        <v>Ömer Asaf KADAŞ</v>
      </c>
      <c r="E2510" s="72" t="str">
        <f>IF(H2510=0,"RESMİ TATİL",VLOOKUP(H2510,LİSTE!$B$7:$D$1300,3,0))</f>
        <v>Ramazan Baran ADIGÜZEL</v>
      </c>
      <c r="F2510" s="72">
        <f>IF(B2510="TATİL",0,IF(F2509&gt;0,IF(LİSTE!$F$1=H2509,1,H2509+1),IF(F2509=0,H2508+1,IF(F2508=0,H2507+1,IF(F2507=0,H2506+1,IF(F2506=0,H2505+1))))))</f>
        <v>3</v>
      </c>
      <c r="G2510" s="72">
        <f>IF(F2510=0,0,IF(LİSTE!$F$1=F2510,1,F2510+1))</f>
        <v>4</v>
      </c>
      <c r="H2510" s="72">
        <f>IF(G2510=0,0,IF(LİSTE!$F$1=G2510,1,G2510+1))</f>
        <v>5</v>
      </c>
      <c r="I2510" s="72" t="str">
        <f>IFERROR(VLOOKUP(A2510,TATİLLER!$A$2:$D$30000,3,0),"TATİL DEĞİL")</f>
        <v>TATİL DEĞİL</v>
      </c>
    </row>
    <row r="2511" spans="1:9" x14ac:dyDescent="0.25">
      <c r="A2511" s="74">
        <f t="shared" si="574"/>
        <v>48712</v>
      </c>
      <c r="B2511" s="72">
        <f t="shared" si="580"/>
        <v>5</v>
      </c>
      <c r="C2511" s="72" t="str">
        <f>IF(F2511=0,"RESMİ TATİL",VLOOKUP(F2511,LİSTE!$B$7:$D$1300,3,0))</f>
        <v>Bahar AKGÜN</v>
      </c>
      <c r="D2511" s="72" t="str">
        <f>IF(G2511=0,"RESMİ TATİL",VLOOKUP(G2511,LİSTE!$B$7:$D$1300,3,0))</f>
        <v>Ömer AKGÜL</v>
      </c>
      <c r="E2511" s="72" t="str">
        <f>IF(H2511=0,"RESMİ TATİL",VLOOKUP(H2511,LİSTE!$B$7:$D$1300,3,0))</f>
        <v>Muharrem EFE TANRIVERDİ</v>
      </c>
      <c r="F2511" s="72">
        <f>IF(B2511="TATİL",0,IF(F2510&gt;0,IF(LİSTE!$F$1=H2510,1,H2510+1),IF(F2510=0,H2509+1,IF(F2509=0,H2508+1,IF(F2508=0,H2507+1,IF(F2507=0,H2506+1))))))</f>
        <v>6</v>
      </c>
      <c r="G2511" s="72">
        <f>IF(F2511=0,0,IF(LİSTE!$F$1=F2511,1,F2511+1))</f>
        <v>7</v>
      </c>
      <c r="H2511" s="72">
        <f>IF(G2511=0,0,IF(LİSTE!$F$1=G2511,1,G2511+1))</f>
        <v>8</v>
      </c>
      <c r="I2511" s="72" t="str">
        <f>IFERROR(VLOOKUP(A2511,TATİLLER!$A$2:$D$30000,3,0),"TATİL DEĞİL")</f>
        <v>TATİL DEĞİL</v>
      </c>
    </row>
    <row r="2512" spans="1:9" x14ac:dyDescent="0.25">
      <c r="A2512" s="74">
        <f t="shared" ref="A2512" si="583">A2511+3</f>
        <v>48715</v>
      </c>
      <c r="B2512" s="72">
        <f t="shared" si="580"/>
        <v>1</v>
      </c>
      <c r="C2512" s="72" t="str">
        <f>IF(F2512=0,"RESMİ TATİL",VLOOKUP(F2512,LİSTE!$B$7:$D$1300,3,0))</f>
        <v>Anıl DOĞAN</v>
      </c>
      <c r="D2512" s="72" t="str">
        <f>IF(G2512=0,"RESMİ TATİL",VLOOKUP(G2512,LİSTE!$B$7:$D$1300,3,0))</f>
        <v>İpek ARSLAN</v>
      </c>
      <c r="E2512" s="72" t="str">
        <f>IF(H2512=0,"RESMİ TATİL",VLOOKUP(H2512,LİSTE!$B$7:$D$1300,3,0))</f>
        <v>Efe KARSAK</v>
      </c>
      <c r="F2512" s="72">
        <f>IF(B2512="TATİL",0,IF(F2511&gt;0,IF(LİSTE!$F$1=H2511,1,H2511+1),IF(F2511=0,H2510+1,IF(F2510=0,H2509+1,IF(F2509=0,H2508+1,IF(F2508=0,H2507+1))))))</f>
        <v>9</v>
      </c>
      <c r="G2512" s="72">
        <f>IF(F2512=0,0,IF(LİSTE!$F$1=F2512,1,F2512+1))</f>
        <v>10</v>
      </c>
      <c r="H2512" s="72">
        <f>IF(G2512=0,0,IF(LİSTE!$F$1=G2512,1,G2512+1))</f>
        <v>11</v>
      </c>
      <c r="I2512" s="72" t="str">
        <f>IFERROR(VLOOKUP(A2512,TATİLLER!$A$2:$D$30000,3,0),"TATİL DEĞİL")</f>
        <v>TATİL DEĞİL</v>
      </c>
    </row>
    <row r="2513" spans="1:9" x14ac:dyDescent="0.25">
      <c r="A2513" s="74">
        <f t="shared" si="574"/>
        <v>48716</v>
      </c>
      <c r="B2513" s="72">
        <f t="shared" si="580"/>
        <v>2</v>
      </c>
      <c r="C2513" s="72" t="str">
        <f>IF(F2513=0,"RESMİ TATİL",VLOOKUP(F2513,LİSTE!$B$7:$D$1300,3,0))</f>
        <v>Abdullah KIRBAÇ</v>
      </c>
      <c r="D2513" s="72" t="str">
        <f>IF(G2513=0,"RESMİ TATİL",VLOOKUP(G2513,LİSTE!$B$7:$D$1300,3,0))</f>
        <v>Ümmü Defne GÜLER</v>
      </c>
      <c r="E2513" s="72" t="str">
        <f>IF(H2513=0,"RESMİ TATİL",VLOOKUP(H2513,LİSTE!$B$7:$D$1300,3,0))</f>
        <v>Şevval ÖZDAMAR</v>
      </c>
      <c r="F2513" s="72">
        <f>IF(B2513="TATİL",0,IF(F2512&gt;0,IF(LİSTE!$F$1=H2512,1,H2512+1),IF(F2512=0,H2511+1,IF(F2511=0,H2510+1,IF(F2510=0,H2509+1,IF(F2509=0,H2508+1))))))</f>
        <v>12</v>
      </c>
      <c r="G2513" s="72">
        <f>IF(F2513=0,0,IF(LİSTE!$F$1=F2513,1,F2513+1))</f>
        <v>13</v>
      </c>
      <c r="H2513" s="72">
        <f>IF(G2513=0,0,IF(LİSTE!$F$1=G2513,1,G2513+1))</f>
        <v>14</v>
      </c>
      <c r="I2513" s="72" t="str">
        <f>IFERROR(VLOOKUP(A2513,TATİLLER!$A$2:$D$30000,3,0),"TATİL DEĞİL")</f>
        <v>TATİL DEĞİL</v>
      </c>
    </row>
    <row r="2514" spans="1:9" x14ac:dyDescent="0.25">
      <c r="A2514" s="74">
        <f t="shared" si="574"/>
        <v>48717</v>
      </c>
      <c r="B2514" s="72">
        <f t="shared" si="580"/>
        <v>3</v>
      </c>
      <c r="C2514" s="72" t="str">
        <f>IF(F2514=0,"RESMİ TATİL",VLOOKUP(F2514,LİSTE!$B$7:$D$1300,3,0))</f>
        <v>Zeynep AKDAĞ</v>
      </c>
      <c r="D2514" s="72" t="str">
        <f>IF(G2514=0,"RESMİ TATİL",VLOOKUP(G2514,LİSTE!$B$7:$D$1300,3,0))</f>
        <v>Esma ÇOKER</v>
      </c>
      <c r="E2514" s="72" t="str">
        <f>IF(H2514=0,"RESMİ TATİL",VLOOKUP(H2514,LİSTE!$B$7:$D$1300,3,0))</f>
        <v>Dursun Kubilay YAŞAR</v>
      </c>
      <c r="F2514" s="72">
        <f>IF(B2514="TATİL",0,IF(F2513&gt;0,IF(LİSTE!$F$1=H2513,1,H2513+1),IF(F2513=0,H2512+1,IF(F2512=0,H2511+1,IF(F2511=0,H2510+1,IF(F2510=0,H2509+1))))))</f>
        <v>15</v>
      </c>
      <c r="G2514" s="72">
        <f>IF(F2514=0,0,IF(LİSTE!$F$1=F2514,1,F2514+1))</f>
        <v>16</v>
      </c>
      <c r="H2514" s="72">
        <f>IF(G2514=0,0,IF(LİSTE!$F$1=G2514,1,G2514+1))</f>
        <v>17</v>
      </c>
      <c r="I2514" s="72" t="str">
        <f>IFERROR(VLOOKUP(A2514,TATİLLER!$A$2:$D$30000,3,0),"TATİL DEĞİL")</f>
        <v>TATİL DEĞİL</v>
      </c>
    </row>
    <row r="2515" spans="1:9" x14ac:dyDescent="0.25">
      <c r="A2515" s="74">
        <f t="shared" si="574"/>
        <v>48718</v>
      </c>
      <c r="B2515" s="72">
        <f t="shared" si="580"/>
        <v>4</v>
      </c>
      <c r="C2515" s="72" t="str">
        <f>IF(F2515=0,"RESMİ TATİL",VLOOKUP(F2515,LİSTE!$B$7:$D$1300,3,0))</f>
        <v>Zeynep Beril BAŞPINAR</v>
      </c>
      <c r="D2515" s="72" t="str">
        <f>IF(G2515=0,"RESMİ TATİL",VLOOKUP(G2515,LİSTE!$B$7:$D$1300,3,0))</f>
        <v>Ahmet DAL</v>
      </c>
      <c r="E2515" s="72" t="str">
        <f>IF(H2515=0,"RESMİ TATİL",VLOOKUP(H2515,LİSTE!$B$7:$D$1300,3,0))</f>
        <v>Emirhan KARATAŞ</v>
      </c>
      <c r="F2515" s="72">
        <f>IF(B2515="TATİL",0,IF(F2514&gt;0,IF(LİSTE!$F$1=H2514,1,H2514+1),IF(F2514=0,H2513+1,IF(F2513=0,H2512+1,IF(F2512=0,H2511+1,IF(F2511=0,H2510+1))))))</f>
        <v>18</v>
      </c>
      <c r="G2515" s="72">
        <f>IF(F2515=0,0,IF(LİSTE!$F$1=F2515,1,F2515+1))</f>
        <v>19</v>
      </c>
      <c r="H2515" s="72">
        <f>IF(G2515=0,0,IF(LİSTE!$F$1=G2515,1,G2515+1))</f>
        <v>20</v>
      </c>
      <c r="I2515" s="72" t="str">
        <f>IFERROR(VLOOKUP(A2515,TATİLLER!$A$2:$D$30000,3,0),"TATİL DEĞİL")</f>
        <v>TATİL DEĞİL</v>
      </c>
    </row>
    <row r="2516" spans="1:9" x14ac:dyDescent="0.25">
      <c r="A2516" s="74">
        <f t="shared" si="574"/>
        <v>48719</v>
      </c>
      <c r="B2516" s="72">
        <f t="shared" si="580"/>
        <v>5</v>
      </c>
      <c r="C2516" s="72" t="str">
        <f>IF(F2516=0,"RESMİ TATİL",VLOOKUP(F2516,LİSTE!$B$7:$D$1300,3,0))</f>
        <v>Zümra Yeter ARI</v>
      </c>
      <c r="D2516" s="72" t="str">
        <f>IF(G2516=0,"RESMİ TATİL",VLOOKUP(G2516,LİSTE!$B$7:$D$1300,3,0))</f>
        <v>Utku KARAGÖZ</v>
      </c>
      <c r="E2516" s="72" t="str">
        <f>IF(H2516=0,"RESMİ TATİL",VLOOKUP(H2516,LİSTE!$B$7:$D$1300,3,0))</f>
        <v>Feyza Zümra AVCIOĞLU</v>
      </c>
      <c r="F2516" s="72">
        <f>IF(B2516="TATİL",0,IF(F2515&gt;0,IF(LİSTE!$F$1=H2515,1,H2515+1),IF(F2515=0,H2514+1,IF(F2514=0,H2513+1,IF(F2513=0,H2512+1,IF(F2512=0,H2511+1))))))</f>
        <v>21</v>
      </c>
      <c r="G2516" s="72">
        <f>IF(F2516=0,0,IF(LİSTE!$F$1=F2516,1,F2516+1))</f>
        <v>22</v>
      </c>
      <c r="H2516" s="72">
        <f>IF(G2516=0,0,IF(LİSTE!$F$1=G2516,1,G2516+1))</f>
        <v>23</v>
      </c>
      <c r="I2516" s="72" t="str">
        <f>IFERROR(VLOOKUP(A2516,TATİLLER!$A$2:$D$30000,3,0),"TATİL DEĞİL")</f>
        <v>TATİL DEĞİL</v>
      </c>
    </row>
    <row r="2517" spans="1:9" x14ac:dyDescent="0.25">
      <c r="A2517" s="74">
        <f t="shared" ref="A2517" si="584">A2516+3</f>
        <v>48722</v>
      </c>
      <c r="B2517" s="72">
        <f t="shared" si="580"/>
        <v>1</v>
      </c>
      <c r="C2517" s="72" t="str">
        <f>IF(F2517=0,"RESMİ TATİL",VLOOKUP(F2517,LİSTE!$B$7:$D$1300,3,0))</f>
        <v>Yusuf Ali TABUR</v>
      </c>
      <c r="D2517" s="72" t="str">
        <f>IF(G2517=0,"RESMİ TATİL",VLOOKUP(G2517,LİSTE!$B$7:$D$1300,3,0))</f>
        <v>Irmak UTEBAY</v>
      </c>
      <c r="E2517" s="72" t="str">
        <f>IF(H2517=0,"RESMİ TATİL",VLOOKUP(H2517,LİSTE!$B$7:$D$1300,3,0))</f>
        <v>Kerem AKKOÇ</v>
      </c>
      <c r="F2517" s="72">
        <f>IF(B2517="TATİL",0,IF(F2516&gt;0,IF(LİSTE!$F$1=H2516,1,H2516+1),IF(F2516=0,H2515+1,IF(F2515=0,H2514+1,IF(F2514=0,H2513+1,IF(F2513=0,H2512+1))))))</f>
        <v>24</v>
      </c>
      <c r="G2517" s="72">
        <f>IF(F2517=0,0,IF(LİSTE!$F$1=F2517,1,F2517+1))</f>
        <v>25</v>
      </c>
      <c r="H2517" s="72">
        <f>IF(G2517=0,0,IF(LİSTE!$F$1=G2517,1,G2517+1))</f>
        <v>26</v>
      </c>
      <c r="I2517" s="72" t="str">
        <f>IFERROR(VLOOKUP(A2517,TATİLLER!$A$2:$D$30000,3,0),"TATİL DEĞİL")</f>
        <v>TATİL DEĞİL</v>
      </c>
    </row>
    <row r="2518" spans="1:9" x14ac:dyDescent="0.25">
      <c r="A2518" s="74">
        <f t="shared" si="574"/>
        <v>48723</v>
      </c>
      <c r="B2518" s="72">
        <f t="shared" si="580"/>
        <v>2</v>
      </c>
      <c r="C2518" s="72" t="str">
        <f>IF(F2518=0,"RESMİ TATİL",VLOOKUP(F2518,LİSTE!$B$7:$D$1300,3,0))</f>
        <v>Elçin Ayşe ELMAS</v>
      </c>
      <c r="D2518" s="72" t="str">
        <f>IF(G2518=0,"RESMİ TATİL",VLOOKUP(G2518,LİSTE!$B$7:$D$1300,3,0))</f>
        <v>Muhammed YILDIZDAĞ</v>
      </c>
      <c r="E2518" s="72" t="str">
        <f>IF(H2518=0,"RESMİ TATİL",VLOOKUP(H2518,LİSTE!$B$7:$D$1300,3,0))</f>
        <v>Nisa Nur SANCAR</v>
      </c>
      <c r="F2518" s="72">
        <f>IF(B2518="TATİL",0,IF(F2517&gt;0,IF(LİSTE!$F$1=H2517,1,H2517+1),IF(F2517=0,H2516+1,IF(F2516=0,H2515+1,IF(F2515=0,H2514+1,IF(F2514=0,H2513+1))))))</f>
        <v>27</v>
      </c>
      <c r="G2518" s="72">
        <f>IF(F2518=0,0,IF(LİSTE!$F$1=F2518,1,F2518+1))</f>
        <v>28</v>
      </c>
      <c r="H2518" s="72">
        <f>IF(G2518=0,0,IF(LİSTE!$F$1=G2518,1,G2518+1))</f>
        <v>1</v>
      </c>
      <c r="I2518" s="72" t="str">
        <f>IFERROR(VLOOKUP(A2518,TATİLLER!$A$2:$D$30000,3,0),"TATİL DEĞİL")</f>
        <v>TATİL DEĞİL</v>
      </c>
    </row>
    <row r="2519" spans="1:9" x14ac:dyDescent="0.25">
      <c r="A2519" s="74">
        <f t="shared" si="574"/>
        <v>48724</v>
      </c>
      <c r="B2519" s="72">
        <f t="shared" si="580"/>
        <v>3</v>
      </c>
      <c r="C2519" s="72" t="str">
        <f>IF(F2519=0,"RESMİ TATİL",VLOOKUP(F2519,LİSTE!$B$7:$D$1300,3,0))</f>
        <v>Esila ÇETİN</v>
      </c>
      <c r="D2519" s="72" t="str">
        <f>IF(G2519=0,"RESMİ TATİL",VLOOKUP(G2519,LİSTE!$B$7:$D$1300,3,0))</f>
        <v>Zeynep Sevde TOPUZ</v>
      </c>
      <c r="E2519" s="72" t="str">
        <f>IF(H2519=0,"RESMİ TATİL",VLOOKUP(H2519,LİSTE!$B$7:$D$1300,3,0))</f>
        <v>Ömer Asaf KADAŞ</v>
      </c>
      <c r="F2519" s="72">
        <f>IF(B2519="TATİL",0,IF(F2518&gt;0,IF(LİSTE!$F$1=H2518,1,H2518+1),IF(F2518=0,H2517+1,IF(F2517=0,H2516+1,IF(F2516=0,H2515+1,IF(F2515=0,H2514+1))))))</f>
        <v>2</v>
      </c>
      <c r="G2519" s="72">
        <f>IF(F2519=0,0,IF(LİSTE!$F$1=F2519,1,F2519+1))</f>
        <v>3</v>
      </c>
      <c r="H2519" s="72">
        <f>IF(G2519=0,0,IF(LİSTE!$F$1=G2519,1,G2519+1))</f>
        <v>4</v>
      </c>
      <c r="I2519" s="72" t="str">
        <f>IFERROR(VLOOKUP(A2519,TATİLLER!$A$2:$D$30000,3,0),"TATİL DEĞİL")</f>
        <v>TATİL DEĞİL</v>
      </c>
    </row>
    <row r="2520" spans="1:9" x14ac:dyDescent="0.25">
      <c r="A2520" s="74">
        <f t="shared" si="574"/>
        <v>48725</v>
      </c>
      <c r="B2520" s="72">
        <f t="shared" si="580"/>
        <v>4</v>
      </c>
      <c r="C2520" s="72" t="str">
        <f>IF(F2520=0,"RESMİ TATİL",VLOOKUP(F2520,LİSTE!$B$7:$D$1300,3,0))</f>
        <v>Ramazan Baran ADIGÜZEL</v>
      </c>
      <c r="D2520" s="72" t="str">
        <f>IF(G2520=0,"RESMİ TATİL",VLOOKUP(G2520,LİSTE!$B$7:$D$1300,3,0))</f>
        <v>Bahar AKGÜN</v>
      </c>
      <c r="E2520" s="72" t="str">
        <f>IF(H2520=0,"RESMİ TATİL",VLOOKUP(H2520,LİSTE!$B$7:$D$1300,3,0))</f>
        <v>Ömer AKGÜL</v>
      </c>
      <c r="F2520" s="72">
        <f>IF(B2520="TATİL",0,IF(F2519&gt;0,IF(LİSTE!$F$1=H2519,1,H2519+1),IF(F2519=0,H2518+1,IF(F2518=0,H2517+1,IF(F2517=0,H2516+1,IF(F2516=0,H2515+1))))))</f>
        <v>5</v>
      </c>
      <c r="G2520" s="72">
        <f>IF(F2520=0,0,IF(LİSTE!$F$1=F2520,1,F2520+1))</f>
        <v>6</v>
      </c>
      <c r="H2520" s="72">
        <f>IF(G2520=0,0,IF(LİSTE!$F$1=G2520,1,G2520+1))</f>
        <v>7</v>
      </c>
      <c r="I2520" s="72" t="str">
        <f>IFERROR(VLOOKUP(A2520,TATİLLER!$A$2:$D$30000,3,0),"TATİL DEĞİL")</f>
        <v>TATİL DEĞİL</v>
      </c>
    </row>
    <row r="2521" spans="1:9" x14ac:dyDescent="0.25">
      <c r="A2521" s="74">
        <f t="shared" si="574"/>
        <v>48726</v>
      </c>
      <c r="B2521" s="72">
        <f t="shared" si="580"/>
        <v>5</v>
      </c>
      <c r="C2521" s="72" t="str">
        <f>IF(F2521=0,"RESMİ TATİL",VLOOKUP(F2521,LİSTE!$B$7:$D$1300,3,0))</f>
        <v>Muharrem EFE TANRIVERDİ</v>
      </c>
      <c r="D2521" s="72" t="str">
        <f>IF(G2521=0,"RESMİ TATİL",VLOOKUP(G2521,LİSTE!$B$7:$D$1300,3,0))</f>
        <v>Anıl DOĞAN</v>
      </c>
      <c r="E2521" s="72" t="str">
        <f>IF(H2521=0,"RESMİ TATİL",VLOOKUP(H2521,LİSTE!$B$7:$D$1300,3,0))</f>
        <v>İpek ARSLAN</v>
      </c>
      <c r="F2521" s="72">
        <f>IF(B2521="TATİL",0,IF(F2520&gt;0,IF(LİSTE!$F$1=H2520,1,H2520+1),IF(F2520=0,H2519+1,IF(F2519=0,H2518+1,IF(F2518=0,H2517+1,IF(F2517=0,H2516+1))))))</f>
        <v>8</v>
      </c>
      <c r="G2521" s="72">
        <f>IF(F2521=0,0,IF(LİSTE!$F$1=F2521,1,F2521+1))</f>
        <v>9</v>
      </c>
      <c r="H2521" s="72">
        <f>IF(G2521=0,0,IF(LİSTE!$F$1=G2521,1,G2521+1))</f>
        <v>10</v>
      </c>
      <c r="I2521" s="72" t="str">
        <f>IFERROR(VLOOKUP(A2521,TATİLLER!$A$2:$D$30000,3,0),"TATİL DEĞİL")</f>
        <v>TATİL DEĞİL</v>
      </c>
    </row>
    <row r="2522" spans="1:9" x14ac:dyDescent="0.25">
      <c r="A2522" s="74">
        <f t="shared" ref="A2522" si="585">A2521+3</f>
        <v>48729</v>
      </c>
      <c r="B2522" s="72">
        <f t="shared" si="580"/>
        <v>1</v>
      </c>
      <c r="C2522" s="72" t="str">
        <f>IF(F2522=0,"RESMİ TATİL",VLOOKUP(F2522,LİSTE!$B$7:$D$1300,3,0))</f>
        <v>Efe KARSAK</v>
      </c>
      <c r="D2522" s="72" t="str">
        <f>IF(G2522=0,"RESMİ TATİL",VLOOKUP(G2522,LİSTE!$B$7:$D$1300,3,0))</f>
        <v>Abdullah KIRBAÇ</v>
      </c>
      <c r="E2522" s="72" t="str">
        <f>IF(H2522=0,"RESMİ TATİL",VLOOKUP(H2522,LİSTE!$B$7:$D$1300,3,0))</f>
        <v>Ümmü Defne GÜLER</v>
      </c>
      <c r="F2522" s="72">
        <f>IF(B2522="TATİL",0,IF(F2521&gt;0,IF(LİSTE!$F$1=H2521,1,H2521+1),IF(F2521=0,H2520+1,IF(F2520=0,H2519+1,IF(F2519=0,H2518+1,IF(F2518=0,H2517+1))))))</f>
        <v>11</v>
      </c>
      <c r="G2522" s="72">
        <f>IF(F2522=0,0,IF(LİSTE!$F$1=F2522,1,F2522+1))</f>
        <v>12</v>
      </c>
      <c r="H2522" s="72">
        <f>IF(G2522=0,0,IF(LİSTE!$F$1=G2522,1,G2522+1))</f>
        <v>13</v>
      </c>
      <c r="I2522" s="72" t="str">
        <f>IFERROR(VLOOKUP(A2522,TATİLLER!$A$2:$D$30000,3,0),"TATİL DEĞİL")</f>
        <v>TATİL DEĞİL</v>
      </c>
    </row>
    <row r="2523" spans="1:9" x14ac:dyDescent="0.25">
      <c r="A2523" s="74">
        <f t="shared" si="574"/>
        <v>48730</v>
      </c>
      <c r="B2523" s="72">
        <f t="shared" si="580"/>
        <v>2</v>
      </c>
      <c r="C2523" s="72" t="str">
        <f>IF(F2523=0,"RESMİ TATİL",VLOOKUP(F2523,LİSTE!$B$7:$D$1300,3,0))</f>
        <v>Şevval ÖZDAMAR</v>
      </c>
      <c r="D2523" s="72" t="str">
        <f>IF(G2523=0,"RESMİ TATİL",VLOOKUP(G2523,LİSTE!$B$7:$D$1300,3,0))</f>
        <v>Zeynep AKDAĞ</v>
      </c>
      <c r="E2523" s="72" t="str">
        <f>IF(H2523=0,"RESMİ TATİL",VLOOKUP(H2523,LİSTE!$B$7:$D$1300,3,0))</f>
        <v>Esma ÇOKER</v>
      </c>
      <c r="F2523" s="72">
        <f>IF(B2523="TATİL",0,IF(F2522&gt;0,IF(LİSTE!$F$1=H2522,1,H2522+1),IF(F2522=0,H2521+1,IF(F2521=0,H2520+1,IF(F2520=0,H2519+1,IF(F2519=0,H2518+1))))))</f>
        <v>14</v>
      </c>
      <c r="G2523" s="72">
        <f>IF(F2523=0,0,IF(LİSTE!$F$1=F2523,1,F2523+1))</f>
        <v>15</v>
      </c>
      <c r="H2523" s="72">
        <f>IF(G2523=0,0,IF(LİSTE!$F$1=G2523,1,G2523+1))</f>
        <v>16</v>
      </c>
      <c r="I2523" s="72" t="str">
        <f>IFERROR(VLOOKUP(A2523,TATİLLER!$A$2:$D$30000,3,0),"TATİL DEĞİL")</f>
        <v>TATİL DEĞİL</v>
      </c>
    </row>
    <row r="2524" spans="1:9" x14ac:dyDescent="0.25">
      <c r="A2524" s="74">
        <f t="shared" si="574"/>
        <v>48731</v>
      </c>
      <c r="B2524" s="72">
        <f t="shared" si="580"/>
        <v>3</v>
      </c>
      <c r="C2524" s="72" t="str">
        <f>IF(F2524=0,"RESMİ TATİL",VLOOKUP(F2524,LİSTE!$B$7:$D$1300,3,0))</f>
        <v>Dursun Kubilay YAŞAR</v>
      </c>
      <c r="D2524" s="72" t="str">
        <f>IF(G2524=0,"RESMİ TATİL",VLOOKUP(G2524,LİSTE!$B$7:$D$1300,3,0))</f>
        <v>Zeynep Beril BAŞPINAR</v>
      </c>
      <c r="E2524" s="72" t="str">
        <f>IF(H2524=0,"RESMİ TATİL",VLOOKUP(H2524,LİSTE!$B$7:$D$1300,3,0))</f>
        <v>Ahmet DAL</v>
      </c>
      <c r="F2524" s="72">
        <f>IF(B2524="TATİL",0,IF(F2523&gt;0,IF(LİSTE!$F$1=H2523,1,H2523+1),IF(F2523=0,H2522+1,IF(F2522=0,H2521+1,IF(F2521=0,H2520+1,IF(F2520=0,H2519+1))))))</f>
        <v>17</v>
      </c>
      <c r="G2524" s="72">
        <f>IF(F2524=0,0,IF(LİSTE!$F$1=F2524,1,F2524+1))</f>
        <v>18</v>
      </c>
      <c r="H2524" s="72">
        <f>IF(G2524=0,0,IF(LİSTE!$F$1=G2524,1,G2524+1))</f>
        <v>19</v>
      </c>
      <c r="I2524" s="72" t="str">
        <f>IFERROR(VLOOKUP(A2524,TATİLLER!$A$2:$D$30000,3,0),"TATİL DEĞİL")</f>
        <v>TATİL DEĞİL</v>
      </c>
    </row>
    <row r="2525" spans="1:9" x14ac:dyDescent="0.25">
      <c r="A2525" s="74">
        <f t="shared" si="574"/>
        <v>48732</v>
      </c>
      <c r="B2525" s="72">
        <f t="shared" si="580"/>
        <v>4</v>
      </c>
      <c r="C2525" s="72" t="str">
        <f>IF(F2525=0,"RESMİ TATİL",VLOOKUP(F2525,LİSTE!$B$7:$D$1300,3,0))</f>
        <v>Emirhan KARATAŞ</v>
      </c>
      <c r="D2525" s="72" t="str">
        <f>IF(G2525=0,"RESMİ TATİL",VLOOKUP(G2525,LİSTE!$B$7:$D$1300,3,0))</f>
        <v>Zümra Yeter ARI</v>
      </c>
      <c r="E2525" s="72" t="str">
        <f>IF(H2525=0,"RESMİ TATİL",VLOOKUP(H2525,LİSTE!$B$7:$D$1300,3,0))</f>
        <v>Utku KARAGÖZ</v>
      </c>
      <c r="F2525" s="72">
        <f>IF(B2525="TATİL",0,IF(F2524&gt;0,IF(LİSTE!$F$1=H2524,1,H2524+1),IF(F2524=0,H2523+1,IF(F2523=0,H2522+1,IF(F2522=0,H2521+1,IF(F2521=0,H2520+1))))))</f>
        <v>20</v>
      </c>
      <c r="G2525" s="72">
        <f>IF(F2525=0,0,IF(LİSTE!$F$1=F2525,1,F2525+1))</f>
        <v>21</v>
      </c>
      <c r="H2525" s="72">
        <f>IF(G2525=0,0,IF(LİSTE!$F$1=G2525,1,G2525+1))</f>
        <v>22</v>
      </c>
      <c r="I2525" s="72" t="str">
        <f>IFERROR(VLOOKUP(A2525,TATİLLER!$A$2:$D$30000,3,0),"TATİL DEĞİL")</f>
        <v>TATİL DEĞİL</v>
      </c>
    </row>
    <row r="2526" spans="1:9" x14ac:dyDescent="0.25">
      <c r="A2526" s="74">
        <f t="shared" si="574"/>
        <v>48733</v>
      </c>
      <c r="B2526" s="72">
        <f t="shared" si="580"/>
        <v>5</v>
      </c>
      <c r="C2526" s="72" t="str">
        <f>IF(F2526=0,"RESMİ TATİL",VLOOKUP(F2526,LİSTE!$B$7:$D$1300,3,0))</f>
        <v>Feyza Zümra AVCIOĞLU</v>
      </c>
      <c r="D2526" s="72" t="str">
        <f>IF(G2526=0,"RESMİ TATİL",VLOOKUP(G2526,LİSTE!$B$7:$D$1300,3,0))</f>
        <v>Yusuf Ali TABUR</v>
      </c>
      <c r="E2526" s="72" t="str">
        <f>IF(H2526=0,"RESMİ TATİL",VLOOKUP(H2526,LİSTE!$B$7:$D$1300,3,0))</f>
        <v>Irmak UTEBAY</v>
      </c>
      <c r="F2526" s="72">
        <f>IF(B2526="TATİL",0,IF(F2525&gt;0,IF(LİSTE!$F$1=H2525,1,H2525+1),IF(F2525=0,H2524+1,IF(F2524=0,H2523+1,IF(F2523=0,H2522+1,IF(F2522=0,H2521+1))))))</f>
        <v>23</v>
      </c>
      <c r="G2526" s="72">
        <f>IF(F2526=0,0,IF(LİSTE!$F$1=F2526,1,F2526+1))</f>
        <v>24</v>
      </c>
      <c r="H2526" s="72">
        <f>IF(G2526=0,0,IF(LİSTE!$F$1=G2526,1,G2526+1))</f>
        <v>25</v>
      </c>
      <c r="I2526" s="72" t="str">
        <f>IFERROR(VLOOKUP(A2526,TATİLLER!$A$2:$D$30000,3,0),"TATİL DEĞİL")</f>
        <v>TATİL DEĞİL</v>
      </c>
    </row>
    <row r="2527" spans="1:9" x14ac:dyDescent="0.25">
      <c r="A2527" s="74">
        <f t="shared" ref="A2527" si="586">A2526+3</f>
        <v>48736</v>
      </c>
      <c r="B2527" s="72">
        <f t="shared" si="580"/>
        <v>1</v>
      </c>
      <c r="C2527" s="72" t="str">
        <f>IF(F2527=0,"RESMİ TATİL",VLOOKUP(F2527,LİSTE!$B$7:$D$1300,3,0))</f>
        <v>Kerem AKKOÇ</v>
      </c>
      <c r="D2527" s="72" t="str">
        <f>IF(G2527=0,"RESMİ TATİL",VLOOKUP(G2527,LİSTE!$B$7:$D$1300,3,0))</f>
        <v>Elçin Ayşe ELMAS</v>
      </c>
      <c r="E2527" s="72" t="str">
        <f>IF(H2527=0,"RESMİ TATİL",VLOOKUP(H2527,LİSTE!$B$7:$D$1300,3,0))</f>
        <v>Muhammed YILDIZDAĞ</v>
      </c>
      <c r="F2527" s="72">
        <f>IF(B2527="TATİL",0,IF(F2526&gt;0,IF(LİSTE!$F$1=H2526,1,H2526+1),IF(F2526=0,H2525+1,IF(F2525=0,H2524+1,IF(F2524=0,H2523+1,IF(F2523=0,H2522+1))))))</f>
        <v>26</v>
      </c>
      <c r="G2527" s="72">
        <f>IF(F2527=0,0,IF(LİSTE!$F$1=F2527,1,F2527+1))</f>
        <v>27</v>
      </c>
      <c r="H2527" s="72">
        <f>IF(G2527=0,0,IF(LİSTE!$F$1=G2527,1,G2527+1))</f>
        <v>28</v>
      </c>
      <c r="I2527" s="72" t="str">
        <f>IFERROR(VLOOKUP(A2527,TATİLLER!$A$2:$D$30000,3,0),"TATİL DEĞİL")</f>
        <v>TATİL DEĞİL</v>
      </c>
    </row>
    <row r="2528" spans="1:9" x14ac:dyDescent="0.25">
      <c r="A2528" s="74">
        <f t="shared" si="574"/>
        <v>48737</v>
      </c>
      <c r="B2528" s="72">
        <f t="shared" si="580"/>
        <v>2</v>
      </c>
      <c r="C2528" s="72" t="str">
        <f>IF(F2528=0,"RESMİ TATİL",VLOOKUP(F2528,LİSTE!$B$7:$D$1300,3,0))</f>
        <v>Nisa Nur SANCAR</v>
      </c>
      <c r="D2528" s="72" t="str">
        <f>IF(G2528=0,"RESMİ TATİL",VLOOKUP(G2528,LİSTE!$B$7:$D$1300,3,0))</f>
        <v>Esila ÇETİN</v>
      </c>
      <c r="E2528" s="72" t="str">
        <f>IF(H2528=0,"RESMİ TATİL",VLOOKUP(H2528,LİSTE!$B$7:$D$1300,3,0))</f>
        <v>Zeynep Sevde TOPUZ</v>
      </c>
      <c r="F2528" s="72">
        <f>IF(B2528="TATİL",0,IF(F2527&gt;0,IF(LİSTE!$F$1=H2527,1,H2527+1),IF(F2527=0,H2526+1,IF(F2526=0,H2525+1,IF(F2525=0,H2524+1,IF(F2524=0,H2523+1))))))</f>
        <v>1</v>
      </c>
      <c r="G2528" s="72">
        <f>IF(F2528=0,0,IF(LİSTE!$F$1=F2528,1,F2528+1))</f>
        <v>2</v>
      </c>
      <c r="H2528" s="72">
        <f>IF(G2528=0,0,IF(LİSTE!$F$1=G2528,1,G2528+1))</f>
        <v>3</v>
      </c>
      <c r="I2528" s="72" t="str">
        <f>IFERROR(VLOOKUP(A2528,TATİLLER!$A$2:$D$30000,3,0),"TATİL DEĞİL")</f>
        <v>TATİL DEĞİL</v>
      </c>
    </row>
    <row r="2529" spans="1:9" x14ac:dyDescent="0.25">
      <c r="A2529" s="74">
        <f t="shared" si="574"/>
        <v>48738</v>
      </c>
      <c r="B2529" s="72">
        <f t="shared" si="580"/>
        <v>3</v>
      </c>
      <c r="C2529" s="72" t="str">
        <f>IF(F2529=0,"RESMİ TATİL",VLOOKUP(F2529,LİSTE!$B$7:$D$1300,3,0))</f>
        <v>Ömer Asaf KADAŞ</v>
      </c>
      <c r="D2529" s="72" t="str">
        <f>IF(G2529=0,"RESMİ TATİL",VLOOKUP(G2529,LİSTE!$B$7:$D$1300,3,0))</f>
        <v>Ramazan Baran ADIGÜZEL</v>
      </c>
      <c r="E2529" s="72" t="str">
        <f>IF(H2529=0,"RESMİ TATİL",VLOOKUP(H2529,LİSTE!$B$7:$D$1300,3,0))</f>
        <v>Bahar AKGÜN</v>
      </c>
      <c r="F2529" s="72">
        <f>IF(B2529="TATİL",0,IF(F2528&gt;0,IF(LİSTE!$F$1=H2528,1,H2528+1),IF(F2528=0,H2527+1,IF(F2527=0,H2526+1,IF(F2526=0,H2525+1,IF(F2525=0,H2524+1))))))</f>
        <v>4</v>
      </c>
      <c r="G2529" s="72">
        <f>IF(F2529=0,0,IF(LİSTE!$F$1=F2529,1,F2529+1))</f>
        <v>5</v>
      </c>
      <c r="H2529" s="72">
        <f>IF(G2529=0,0,IF(LİSTE!$F$1=G2529,1,G2529+1))</f>
        <v>6</v>
      </c>
      <c r="I2529" s="72" t="str">
        <f>IFERROR(VLOOKUP(A2529,TATİLLER!$A$2:$D$30000,3,0),"TATİL DEĞİL")</f>
        <v>TATİL DEĞİL</v>
      </c>
    </row>
    <row r="2530" spans="1:9" x14ac:dyDescent="0.25">
      <c r="A2530" s="74">
        <f t="shared" si="574"/>
        <v>48739</v>
      </c>
      <c r="B2530" s="72">
        <f t="shared" si="580"/>
        <v>4</v>
      </c>
      <c r="C2530" s="72" t="str">
        <f>IF(F2530=0,"RESMİ TATİL",VLOOKUP(F2530,LİSTE!$B$7:$D$1300,3,0))</f>
        <v>Ömer AKGÜL</v>
      </c>
      <c r="D2530" s="72" t="str">
        <f>IF(G2530=0,"RESMİ TATİL",VLOOKUP(G2530,LİSTE!$B$7:$D$1300,3,0))</f>
        <v>Muharrem EFE TANRIVERDİ</v>
      </c>
      <c r="E2530" s="72" t="str">
        <f>IF(H2530=0,"RESMİ TATİL",VLOOKUP(H2530,LİSTE!$B$7:$D$1300,3,0))</f>
        <v>Anıl DOĞAN</v>
      </c>
      <c r="F2530" s="72">
        <f>IF(B2530="TATİL",0,IF(F2529&gt;0,IF(LİSTE!$F$1=H2529,1,H2529+1),IF(F2529=0,H2528+1,IF(F2528=0,H2527+1,IF(F2527=0,H2526+1,IF(F2526=0,H2525+1))))))</f>
        <v>7</v>
      </c>
      <c r="G2530" s="72">
        <f>IF(F2530=0,0,IF(LİSTE!$F$1=F2530,1,F2530+1))</f>
        <v>8</v>
      </c>
      <c r="H2530" s="72">
        <f>IF(G2530=0,0,IF(LİSTE!$F$1=G2530,1,G2530+1))</f>
        <v>9</v>
      </c>
      <c r="I2530" s="72" t="str">
        <f>IFERROR(VLOOKUP(A2530,TATİLLER!$A$2:$D$30000,3,0),"TATİL DEĞİL")</f>
        <v>TATİL DEĞİL</v>
      </c>
    </row>
    <row r="2531" spans="1:9" x14ac:dyDescent="0.25">
      <c r="A2531" s="74">
        <f t="shared" si="574"/>
        <v>48740</v>
      </c>
      <c r="B2531" s="72">
        <f t="shared" si="580"/>
        <v>5</v>
      </c>
      <c r="C2531" s="72" t="str">
        <f>IF(F2531=0,"RESMİ TATİL",VLOOKUP(F2531,LİSTE!$B$7:$D$1300,3,0))</f>
        <v>İpek ARSLAN</v>
      </c>
      <c r="D2531" s="72" t="str">
        <f>IF(G2531=0,"RESMİ TATİL",VLOOKUP(G2531,LİSTE!$B$7:$D$1300,3,0))</f>
        <v>Efe KARSAK</v>
      </c>
      <c r="E2531" s="72" t="str">
        <f>IF(H2531=0,"RESMİ TATİL",VLOOKUP(H2531,LİSTE!$B$7:$D$1300,3,0))</f>
        <v>Abdullah KIRBAÇ</v>
      </c>
      <c r="F2531" s="72">
        <f>IF(B2531="TATİL",0,IF(F2530&gt;0,IF(LİSTE!$F$1=H2530,1,H2530+1),IF(F2530=0,H2529+1,IF(F2529=0,H2528+1,IF(F2528=0,H2527+1,IF(F2527=0,H2526+1))))))</f>
        <v>10</v>
      </c>
      <c r="G2531" s="72">
        <f>IF(F2531=0,0,IF(LİSTE!$F$1=F2531,1,F2531+1))</f>
        <v>11</v>
      </c>
      <c r="H2531" s="72">
        <f>IF(G2531=0,0,IF(LİSTE!$F$1=G2531,1,G2531+1))</f>
        <v>12</v>
      </c>
      <c r="I2531" s="72" t="str">
        <f>IFERROR(VLOOKUP(A2531,TATİLLER!$A$2:$D$30000,3,0),"TATİL DEĞİL")</f>
        <v>TATİL DEĞİL</v>
      </c>
    </row>
    <row r="2532" spans="1:9" x14ac:dyDescent="0.25">
      <c r="A2532" s="74">
        <f t="shared" ref="A2532" si="587">A2531+3</f>
        <v>48743</v>
      </c>
      <c r="B2532" s="72">
        <f t="shared" si="580"/>
        <v>1</v>
      </c>
      <c r="C2532" s="72" t="str">
        <f>IF(F2532=0,"RESMİ TATİL",VLOOKUP(F2532,LİSTE!$B$7:$D$1300,3,0))</f>
        <v>Ümmü Defne GÜLER</v>
      </c>
      <c r="D2532" s="72" t="str">
        <f>IF(G2532=0,"RESMİ TATİL",VLOOKUP(G2532,LİSTE!$B$7:$D$1300,3,0))</f>
        <v>Şevval ÖZDAMAR</v>
      </c>
      <c r="E2532" s="72" t="str">
        <f>IF(H2532=0,"RESMİ TATİL",VLOOKUP(H2532,LİSTE!$B$7:$D$1300,3,0))</f>
        <v>Zeynep AKDAĞ</v>
      </c>
      <c r="F2532" s="72">
        <f>IF(B2532="TATİL",0,IF(F2531&gt;0,IF(LİSTE!$F$1=H2531,1,H2531+1),IF(F2531=0,H2530+1,IF(F2530=0,H2529+1,IF(F2529=0,H2528+1,IF(F2528=0,H2527+1))))))</f>
        <v>13</v>
      </c>
      <c r="G2532" s="72">
        <f>IF(F2532=0,0,IF(LİSTE!$F$1=F2532,1,F2532+1))</f>
        <v>14</v>
      </c>
      <c r="H2532" s="72">
        <f>IF(G2532=0,0,IF(LİSTE!$F$1=G2532,1,G2532+1))</f>
        <v>15</v>
      </c>
      <c r="I2532" s="72" t="str">
        <f>IFERROR(VLOOKUP(A2532,TATİLLER!$A$2:$D$30000,3,0),"TATİL DEĞİL")</f>
        <v>TATİL DEĞİL</v>
      </c>
    </row>
    <row r="2533" spans="1:9" x14ac:dyDescent="0.25">
      <c r="A2533" s="74">
        <f t="shared" si="574"/>
        <v>48744</v>
      </c>
      <c r="B2533" s="72">
        <f t="shared" si="580"/>
        <v>2</v>
      </c>
      <c r="C2533" s="72" t="str">
        <f>IF(F2533=0,"RESMİ TATİL",VLOOKUP(F2533,LİSTE!$B$7:$D$1300,3,0))</f>
        <v>Esma ÇOKER</v>
      </c>
      <c r="D2533" s="72" t="str">
        <f>IF(G2533=0,"RESMİ TATİL",VLOOKUP(G2533,LİSTE!$B$7:$D$1300,3,0))</f>
        <v>Dursun Kubilay YAŞAR</v>
      </c>
      <c r="E2533" s="72" t="str">
        <f>IF(H2533=0,"RESMİ TATİL",VLOOKUP(H2533,LİSTE!$B$7:$D$1300,3,0))</f>
        <v>Zeynep Beril BAŞPINAR</v>
      </c>
      <c r="F2533" s="72">
        <f>IF(B2533="TATİL",0,IF(F2532&gt;0,IF(LİSTE!$F$1=H2532,1,H2532+1),IF(F2532=0,H2531+1,IF(F2531=0,H2530+1,IF(F2530=0,H2529+1,IF(F2529=0,H2528+1))))))</f>
        <v>16</v>
      </c>
      <c r="G2533" s="72">
        <f>IF(F2533=0,0,IF(LİSTE!$F$1=F2533,1,F2533+1))</f>
        <v>17</v>
      </c>
      <c r="H2533" s="72">
        <f>IF(G2533=0,0,IF(LİSTE!$F$1=G2533,1,G2533+1))</f>
        <v>18</v>
      </c>
      <c r="I2533" s="72" t="str">
        <f>IFERROR(VLOOKUP(A2533,TATİLLER!$A$2:$D$30000,3,0),"TATİL DEĞİL")</f>
        <v>TATİL DEĞİL</v>
      </c>
    </row>
    <row r="2534" spans="1:9" x14ac:dyDescent="0.25">
      <c r="A2534" s="74">
        <f t="shared" si="574"/>
        <v>48745</v>
      </c>
      <c r="B2534" s="72">
        <f t="shared" si="580"/>
        <v>3</v>
      </c>
      <c r="C2534" s="72" t="str">
        <f>IF(F2534=0,"RESMİ TATİL",VLOOKUP(F2534,LİSTE!$B$7:$D$1300,3,0))</f>
        <v>Ahmet DAL</v>
      </c>
      <c r="D2534" s="72" t="str">
        <f>IF(G2534=0,"RESMİ TATİL",VLOOKUP(G2534,LİSTE!$B$7:$D$1300,3,0))</f>
        <v>Emirhan KARATAŞ</v>
      </c>
      <c r="E2534" s="72" t="str">
        <f>IF(H2534=0,"RESMİ TATİL",VLOOKUP(H2534,LİSTE!$B$7:$D$1300,3,0))</f>
        <v>Zümra Yeter ARI</v>
      </c>
      <c r="F2534" s="72">
        <f>IF(B2534="TATİL",0,IF(F2533&gt;0,IF(LİSTE!$F$1=H2533,1,H2533+1),IF(F2533=0,H2532+1,IF(F2532=0,H2531+1,IF(F2531=0,H2530+1,IF(F2530=0,H2529+1))))))</f>
        <v>19</v>
      </c>
      <c r="G2534" s="72">
        <f>IF(F2534=0,0,IF(LİSTE!$F$1=F2534,1,F2534+1))</f>
        <v>20</v>
      </c>
      <c r="H2534" s="72">
        <f>IF(G2534=0,0,IF(LİSTE!$F$1=G2534,1,G2534+1))</f>
        <v>21</v>
      </c>
      <c r="I2534" s="72" t="str">
        <f>IFERROR(VLOOKUP(A2534,TATİLLER!$A$2:$D$30000,3,0),"TATİL DEĞİL")</f>
        <v>TATİL DEĞİL</v>
      </c>
    </row>
    <row r="2535" spans="1:9" x14ac:dyDescent="0.25">
      <c r="A2535" s="74">
        <f t="shared" si="574"/>
        <v>48746</v>
      </c>
      <c r="B2535" s="72">
        <f t="shared" si="580"/>
        <v>4</v>
      </c>
      <c r="C2535" s="72" t="str">
        <f>IF(F2535=0,"RESMİ TATİL",VLOOKUP(F2535,LİSTE!$B$7:$D$1300,3,0))</f>
        <v>Utku KARAGÖZ</v>
      </c>
      <c r="D2535" s="72" t="str">
        <f>IF(G2535=0,"RESMİ TATİL",VLOOKUP(G2535,LİSTE!$B$7:$D$1300,3,0))</f>
        <v>Feyza Zümra AVCIOĞLU</v>
      </c>
      <c r="E2535" s="72" t="str">
        <f>IF(H2535=0,"RESMİ TATİL",VLOOKUP(H2535,LİSTE!$B$7:$D$1300,3,0))</f>
        <v>Yusuf Ali TABUR</v>
      </c>
      <c r="F2535" s="72">
        <f>IF(B2535="TATİL",0,IF(F2534&gt;0,IF(LİSTE!$F$1=H2534,1,H2534+1),IF(F2534=0,H2533+1,IF(F2533=0,H2532+1,IF(F2532=0,H2531+1,IF(F2531=0,H2530+1))))))</f>
        <v>22</v>
      </c>
      <c r="G2535" s="72">
        <f>IF(F2535=0,0,IF(LİSTE!$F$1=F2535,1,F2535+1))</f>
        <v>23</v>
      </c>
      <c r="H2535" s="72">
        <f>IF(G2535=0,0,IF(LİSTE!$F$1=G2535,1,G2535+1))</f>
        <v>24</v>
      </c>
      <c r="I2535" s="72" t="str">
        <f>IFERROR(VLOOKUP(A2535,TATİLLER!$A$2:$D$30000,3,0),"TATİL DEĞİL")</f>
        <v>TATİL DEĞİL</v>
      </c>
    </row>
    <row r="2536" spans="1:9" x14ac:dyDescent="0.25">
      <c r="A2536" s="74">
        <f t="shared" si="574"/>
        <v>48747</v>
      </c>
      <c r="B2536" s="72">
        <f t="shared" si="580"/>
        <v>5</v>
      </c>
      <c r="C2536" s="72" t="str">
        <f>IF(F2536=0,"RESMİ TATİL",VLOOKUP(F2536,LİSTE!$B$7:$D$1300,3,0))</f>
        <v>Irmak UTEBAY</v>
      </c>
      <c r="D2536" s="72" t="str">
        <f>IF(G2536=0,"RESMİ TATİL",VLOOKUP(G2536,LİSTE!$B$7:$D$1300,3,0))</f>
        <v>Kerem AKKOÇ</v>
      </c>
      <c r="E2536" s="72" t="str">
        <f>IF(H2536=0,"RESMİ TATİL",VLOOKUP(H2536,LİSTE!$B$7:$D$1300,3,0))</f>
        <v>Elçin Ayşe ELMAS</v>
      </c>
      <c r="F2536" s="72">
        <f>IF(B2536="TATİL",0,IF(F2535&gt;0,IF(LİSTE!$F$1=H2535,1,H2535+1),IF(F2535=0,H2534+1,IF(F2534=0,H2533+1,IF(F2533=0,H2532+1,IF(F2532=0,H2531+1))))))</f>
        <v>25</v>
      </c>
      <c r="G2536" s="72">
        <f>IF(F2536=0,0,IF(LİSTE!$F$1=F2536,1,F2536+1))</f>
        <v>26</v>
      </c>
      <c r="H2536" s="72">
        <f>IF(G2536=0,0,IF(LİSTE!$F$1=G2536,1,G2536+1))</f>
        <v>27</v>
      </c>
      <c r="I2536" s="72" t="str">
        <f>IFERROR(VLOOKUP(A2536,TATİLLER!$A$2:$D$30000,3,0),"TATİL DEĞİL")</f>
        <v>TATİL DEĞİL</v>
      </c>
    </row>
    <row r="2537" spans="1:9" x14ac:dyDescent="0.25">
      <c r="A2537" s="74">
        <f t="shared" ref="A2537" si="588">A2536+3</f>
        <v>48750</v>
      </c>
      <c r="B2537" s="72">
        <f t="shared" si="580"/>
        <v>1</v>
      </c>
      <c r="C2537" s="72" t="str">
        <f>IF(F2537=0,"RESMİ TATİL",VLOOKUP(F2537,LİSTE!$B$7:$D$1300,3,0))</f>
        <v>Muhammed YILDIZDAĞ</v>
      </c>
      <c r="D2537" s="72" t="str">
        <f>IF(G2537=0,"RESMİ TATİL",VLOOKUP(G2537,LİSTE!$B$7:$D$1300,3,0))</f>
        <v>Nisa Nur SANCAR</v>
      </c>
      <c r="E2537" s="72" t="str">
        <f>IF(H2537=0,"RESMİ TATİL",VLOOKUP(H2537,LİSTE!$B$7:$D$1300,3,0))</f>
        <v>Esila ÇETİN</v>
      </c>
      <c r="F2537" s="72">
        <f>IF(B2537="TATİL",0,IF(F2536&gt;0,IF(LİSTE!$F$1=H2536,1,H2536+1),IF(F2536=0,H2535+1,IF(F2535=0,H2534+1,IF(F2534=0,H2533+1,IF(F2533=0,H2532+1))))))</f>
        <v>28</v>
      </c>
      <c r="G2537" s="72">
        <f>IF(F2537=0,0,IF(LİSTE!$F$1=F2537,1,F2537+1))</f>
        <v>1</v>
      </c>
      <c r="H2537" s="72">
        <f>IF(G2537=0,0,IF(LİSTE!$F$1=G2537,1,G2537+1))</f>
        <v>2</v>
      </c>
      <c r="I2537" s="72" t="str">
        <f>IFERROR(VLOOKUP(A2537,TATİLLER!$A$2:$D$30000,3,0),"TATİL DEĞİL")</f>
        <v>TATİL DEĞİL</v>
      </c>
    </row>
    <row r="2538" spans="1:9" x14ac:dyDescent="0.25">
      <c r="A2538" s="74">
        <f t="shared" ref="A2538:A2601" si="589">A2537+1</f>
        <v>48751</v>
      </c>
      <c r="B2538" s="72">
        <f t="shared" si="580"/>
        <v>2</v>
      </c>
      <c r="C2538" s="72" t="str">
        <f>IF(F2538=0,"RESMİ TATİL",VLOOKUP(F2538,LİSTE!$B$7:$D$1300,3,0))</f>
        <v>Zeynep Sevde TOPUZ</v>
      </c>
      <c r="D2538" s="72" t="str">
        <f>IF(G2538=0,"RESMİ TATİL",VLOOKUP(G2538,LİSTE!$B$7:$D$1300,3,0))</f>
        <v>Ömer Asaf KADAŞ</v>
      </c>
      <c r="E2538" s="72" t="str">
        <f>IF(H2538=0,"RESMİ TATİL",VLOOKUP(H2538,LİSTE!$B$7:$D$1300,3,0))</f>
        <v>Ramazan Baran ADIGÜZEL</v>
      </c>
      <c r="F2538" s="72">
        <f>IF(B2538="TATİL",0,IF(F2537&gt;0,IF(LİSTE!$F$1=H2537,1,H2537+1),IF(F2537=0,H2536+1,IF(F2536=0,H2535+1,IF(F2535=0,H2534+1,IF(F2534=0,H2533+1))))))</f>
        <v>3</v>
      </c>
      <c r="G2538" s="72">
        <f>IF(F2538=0,0,IF(LİSTE!$F$1=F2538,1,F2538+1))</f>
        <v>4</v>
      </c>
      <c r="H2538" s="72">
        <f>IF(G2538=0,0,IF(LİSTE!$F$1=G2538,1,G2538+1))</f>
        <v>5</v>
      </c>
      <c r="I2538" s="72" t="str">
        <f>IFERROR(VLOOKUP(A2538,TATİLLER!$A$2:$D$30000,3,0),"TATİL DEĞİL")</f>
        <v>TATİL DEĞİL</v>
      </c>
    </row>
    <row r="2539" spans="1:9" x14ac:dyDescent="0.25">
      <c r="A2539" s="74">
        <f t="shared" si="589"/>
        <v>48752</v>
      </c>
      <c r="B2539" s="72">
        <f t="shared" si="580"/>
        <v>3</v>
      </c>
      <c r="C2539" s="72" t="str">
        <f>IF(F2539=0,"RESMİ TATİL",VLOOKUP(F2539,LİSTE!$B$7:$D$1300,3,0))</f>
        <v>Bahar AKGÜN</v>
      </c>
      <c r="D2539" s="72" t="str">
        <f>IF(G2539=0,"RESMİ TATİL",VLOOKUP(G2539,LİSTE!$B$7:$D$1300,3,0))</f>
        <v>Ömer AKGÜL</v>
      </c>
      <c r="E2539" s="72" t="str">
        <f>IF(H2539=0,"RESMİ TATİL",VLOOKUP(H2539,LİSTE!$B$7:$D$1300,3,0))</f>
        <v>Muharrem EFE TANRIVERDİ</v>
      </c>
      <c r="F2539" s="72">
        <f>IF(B2539="TATİL",0,IF(F2538&gt;0,IF(LİSTE!$F$1=H2538,1,H2538+1),IF(F2538=0,H2537+1,IF(F2537=0,H2536+1,IF(F2536=0,H2535+1,IF(F2535=0,H2534+1))))))</f>
        <v>6</v>
      </c>
      <c r="G2539" s="72">
        <f>IF(F2539=0,0,IF(LİSTE!$F$1=F2539,1,F2539+1))</f>
        <v>7</v>
      </c>
      <c r="H2539" s="72">
        <f>IF(G2539=0,0,IF(LİSTE!$F$1=G2539,1,G2539+1))</f>
        <v>8</v>
      </c>
      <c r="I2539" s="72" t="str">
        <f>IFERROR(VLOOKUP(A2539,TATİLLER!$A$2:$D$30000,3,0),"TATİL DEĞİL")</f>
        <v>TATİL DEĞİL</v>
      </c>
    </row>
    <row r="2540" spans="1:9" x14ac:dyDescent="0.25">
      <c r="A2540" s="74">
        <f t="shared" si="589"/>
        <v>48753</v>
      </c>
      <c r="B2540" s="72">
        <f t="shared" si="580"/>
        <v>4</v>
      </c>
      <c r="C2540" s="72" t="str">
        <f>IF(F2540=0,"RESMİ TATİL",VLOOKUP(F2540,LİSTE!$B$7:$D$1300,3,0))</f>
        <v>Anıl DOĞAN</v>
      </c>
      <c r="D2540" s="72" t="str">
        <f>IF(G2540=0,"RESMİ TATİL",VLOOKUP(G2540,LİSTE!$B$7:$D$1300,3,0))</f>
        <v>İpek ARSLAN</v>
      </c>
      <c r="E2540" s="72" t="str">
        <f>IF(H2540=0,"RESMİ TATİL",VLOOKUP(H2540,LİSTE!$B$7:$D$1300,3,0))</f>
        <v>Efe KARSAK</v>
      </c>
      <c r="F2540" s="72">
        <f>IF(B2540="TATİL",0,IF(F2539&gt;0,IF(LİSTE!$F$1=H2539,1,H2539+1),IF(F2539=0,H2538+1,IF(F2538=0,H2537+1,IF(F2537=0,H2536+1,IF(F2536=0,H2535+1))))))</f>
        <v>9</v>
      </c>
      <c r="G2540" s="72">
        <f>IF(F2540=0,0,IF(LİSTE!$F$1=F2540,1,F2540+1))</f>
        <v>10</v>
      </c>
      <c r="H2540" s="72">
        <f>IF(G2540=0,0,IF(LİSTE!$F$1=G2540,1,G2540+1))</f>
        <v>11</v>
      </c>
      <c r="I2540" s="72" t="str">
        <f>IFERROR(VLOOKUP(A2540,TATİLLER!$A$2:$D$30000,3,0),"TATİL DEĞİL")</f>
        <v>TATİL DEĞİL</v>
      </c>
    </row>
    <row r="2541" spans="1:9" x14ac:dyDescent="0.25">
      <c r="A2541" s="74">
        <f t="shared" si="589"/>
        <v>48754</v>
      </c>
      <c r="B2541" s="72">
        <f t="shared" si="580"/>
        <v>5</v>
      </c>
      <c r="C2541" s="72" t="str">
        <f>IF(F2541=0,"RESMİ TATİL",VLOOKUP(F2541,LİSTE!$B$7:$D$1300,3,0))</f>
        <v>Abdullah KIRBAÇ</v>
      </c>
      <c r="D2541" s="72" t="str">
        <f>IF(G2541=0,"RESMİ TATİL",VLOOKUP(G2541,LİSTE!$B$7:$D$1300,3,0))</f>
        <v>Ümmü Defne GÜLER</v>
      </c>
      <c r="E2541" s="72" t="str">
        <f>IF(H2541=0,"RESMİ TATİL",VLOOKUP(H2541,LİSTE!$B$7:$D$1300,3,0))</f>
        <v>Şevval ÖZDAMAR</v>
      </c>
      <c r="F2541" s="72">
        <f>IF(B2541="TATİL",0,IF(F2540&gt;0,IF(LİSTE!$F$1=H2540,1,H2540+1),IF(F2540=0,H2539+1,IF(F2539=0,H2538+1,IF(F2538=0,H2537+1,IF(F2537=0,H2536+1))))))</f>
        <v>12</v>
      </c>
      <c r="G2541" s="72">
        <f>IF(F2541=0,0,IF(LİSTE!$F$1=F2541,1,F2541+1))</f>
        <v>13</v>
      </c>
      <c r="H2541" s="72">
        <f>IF(G2541=0,0,IF(LİSTE!$F$1=G2541,1,G2541+1))</f>
        <v>14</v>
      </c>
      <c r="I2541" s="72" t="str">
        <f>IFERROR(VLOOKUP(A2541,TATİLLER!$A$2:$D$30000,3,0),"TATİL DEĞİL")</f>
        <v>TATİL DEĞİL</v>
      </c>
    </row>
    <row r="2542" spans="1:9" x14ac:dyDescent="0.25">
      <c r="A2542" s="74">
        <f t="shared" ref="A2542" si="590">A2541+3</f>
        <v>48757</v>
      </c>
      <c r="B2542" s="72">
        <f t="shared" si="580"/>
        <v>1</v>
      </c>
      <c r="C2542" s="72" t="str">
        <f>IF(F2542=0,"RESMİ TATİL",VLOOKUP(F2542,LİSTE!$B$7:$D$1300,3,0))</f>
        <v>Zeynep AKDAĞ</v>
      </c>
      <c r="D2542" s="72" t="str">
        <f>IF(G2542=0,"RESMİ TATİL",VLOOKUP(G2542,LİSTE!$B$7:$D$1300,3,0))</f>
        <v>Esma ÇOKER</v>
      </c>
      <c r="E2542" s="72" t="str">
        <f>IF(H2542=0,"RESMİ TATİL",VLOOKUP(H2542,LİSTE!$B$7:$D$1300,3,0))</f>
        <v>Dursun Kubilay YAŞAR</v>
      </c>
      <c r="F2542" s="72">
        <f>IF(B2542="TATİL",0,IF(F2541&gt;0,IF(LİSTE!$F$1=H2541,1,H2541+1),IF(F2541=0,H2540+1,IF(F2540=0,H2539+1,IF(F2539=0,H2538+1,IF(F2538=0,H2537+1))))))</f>
        <v>15</v>
      </c>
      <c r="G2542" s="72">
        <f>IF(F2542=0,0,IF(LİSTE!$F$1=F2542,1,F2542+1))</f>
        <v>16</v>
      </c>
      <c r="H2542" s="72">
        <f>IF(G2542=0,0,IF(LİSTE!$F$1=G2542,1,G2542+1))</f>
        <v>17</v>
      </c>
      <c r="I2542" s="72" t="str">
        <f>IFERROR(VLOOKUP(A2542,TATİLLER!$A$2:$D$30000,3,0),"TATİL DEĞİL")</f>
        <v>TATİL DEĞİL</v>
      </c>
    </row>
    <row r="2543" spans="1:9" x14ac:dyDescent="0.25">
      <c r="A2543" s="74">
        <f t="shared" si="589"/>
        <v>48758</v>
      </c>
      <c r="B2543" s="72">
        <f t="shared" si="580"/>
        <v>2</v>
      </c>
      <c r="C2543" s="72" t="str">
        <f>IF(F2543=0,"RESMİ TATİL",VLOOKUP(F2543,LİSTE!$B$7:$D$1300,3,0))</f>
        <v>Zeynep Beril BAŞPINAR</v>
      </c>
      <c r="D2543" s="72" t="str">
        <f>IF(G2543=0,"RESMİ TATİL",VLOOKUP(G2543,LİSTE!$B$7:$D$1300,3,0))</f>
        <v>Ahmet DAL</v>
      </c>
      <c r="E2543" s="72" t="str">
        <f>IF(H2543=0,"RESMİ TATİL",VLOOKUP(H2543,LİSTE!$B$7:$D$1300,3,0))</f>
        <v>Emirhan KARATAŞ</v>
      </c>
      <c r="F2543" s="72">
        <f>IF(B2543="TATİL",0,IF(F2542&gt;0,IF(LİSTE!$F$1=H2542,1,H2542+1),IF(F2542=0,H2541+1,IF(F2541=0,H2540+1,IF(F2540=0,H2539+1,IF(F2539=0,H2538+1))))))</f>
        <v>18</v>
      </c>
      <c r="G2543" s="72">
        <f>IF(F2543=0,0,IF(LİSTE!$F$1=F2543,1,F2543+1))</f>
        <v>19</v>
      </c>
      <c r="H2543" s="72">
        <f>IF(G2543=0,0,IF(LİSTE!$F$1=G2543,1,G2543+1))</f>
        <v>20</v>
      </c>
      <c r="I2543" s="72" t="str">
        <f>IFERROR(VLOOKUP(A2543,TATİLLER!$A$2:$D$30000,3,0),"TATİL DEĞİL")</f>
        <v>TATİL DEĞİL</v>
      </c>
    </row>
    <row r="2544" spans="1:9" x14ac:dyDescent="0.25">
      <c r="A2544" s="74">
        <f t="shared" si="589"/>
        <v>48759</v>
      </c>
      <c r="B2544" s="72">
        <f t="shared" si="580"/>
        <v>3</v>
      </c>
      <c r="C2544" s="72" t="str">
        <f>IF(F2544=0,"RESMİ TATİL",VLOOKUP(F2544,LİSTE!$B$7:$D$1300,3,0))</f>
        <v>Zümra Yeter ARI</v>
      </c>
      <c r="D2544" s="72" t="str">
        <f>IF(G2544=0,"RESMİ TATİL",VLOOKUP(G2544,LİSTE!$B$7:$D$1300,3,0))</f>
        <v>Utku KARAGÖZ</v>
      </c>
      <c r="E2544" s="72" t="str">
        <f>IF(H2544=0,"RESMİ TATİL",VLOOKUP(H2544,LİSTE!$B$7:$D$1300,3,0))</f>
        <v>Feyza Zümra AVCIOĞLU</v>
      </c>
      <c r="F2544" s="72">
        <f>IF(B2544="TATİL",0,IF(F2543&gt;0,IF(LİSTE!$F$1=H2543,1,H2543+1),IF(F2543=0,H2542+1,IF(F2542=0,H2541+1,IF(F2541=0,H2540+1,IF(F2540=0,H2539+1))))))</f>
        <v>21</v>
      </c>
      <c r="G2544" s="72">
        <f>IF(F2544=0,0,IF(LİSTE!$F$1=F2544,1,F2544+1))</f>
        <v>22</v>
      </c>
      <c r="H2544" s="72">
        <f>IF(G2544=0,0,IF(LİSTE!$F$1=G2544,1,G2544+1))</f>
        <v>23</v>
      </c>
      <c r="I2544" s="72" t="str">
        <f>IFERROR(VLOOKUP(A2544,TATİLLER!$A$2:$D$30000,3,0),"TATİL DEĞİL")</f>
        <v>TATİL DEĞİL</v>
      </c>
    </row>
    <row r="2545" spans="1:9" x14ac:dyDescent="0.25">
      <c r="A2545" s="74">
        <f t="shared" si="589"/>
        <v>48760</v>
      </c>
      <c r="B2545" s="72">
        <f t="shared" si="580"/>
        <v>4</v>
      </c>
      <c r="C2545" s="72" t="str">
        <f>IF(F2545=0,"RESMİ TATİL",VLOOKUP(F2545,LİSTE!$B$7:$D$1300,3,0))</f>
        <v>Yusuf Ali TABUR</v>
      </c>
      <c r="D2545" s="72" t="str">
        <f>IF(G2545=0,"RESMİ TATİL",VLOOKUP(G2545,LİSTE!$B$7:$D$1300,3,0))</f>
        <v>Irmak UTEBAY</v>
      </c>
      <c r="E2545" s="72" t="str">
        <f>IF(H2545=0,"RESMİ TATİL",VLOOKUP(H2545,LİSTE!$B$7:$D$1300,3,0))</f>
        <v>Kerem AKKOÇ</v>
      </c>
      <c r="F2545" s="72">
        <f>IF(B2545="TATİL",0,IF(F2544&gt;0,IF(LİSTE!$F$1=H2544,1,H2544+1),IF(F2544=0,H2543+1,IF(F2543=0,H2542+1,IF(F2542=0,H2541+1,IF(F2541=0,H2540+1))))))</f>
        <v>24</v>
      </c>
      <c r="G2545" s="72">
        <f>IF(F2545=0,0,IF(LİSTE!$F$1=F2545,1,F2545+1))</f>
        <v>25</v>
      </c>
      <c r="H2545" s="72">
        <f>IF(G2545=0,0,IF(LİSTE!$F$1=G2545,1,G2545+1))</f>
        <v>26</v>
      </c>
      <c r="I2545" s="72" t="str">
        <f>IFERROR(VLOOKUP(A2545,TATİLLER!$A$2:$D$30000,3,0),"TATİL DEĞİL")</f>
        <v>TATİL DEĞİL</v>
      </c>
    </row>
    <row r="2546" spans="1:9" x14ac:dyDescent="0.25">
      <c r="A2546" s="74">
        <f t="shared" si="589"/>
        <v>48761</v>
      </c>
      <c r="B2546" s="72">
        <f t="shared" si="580"/>
        <v>5</v>
      </c>
      <c r="C2546" s="72" t="str">
        <f>IF(F2546=0,"RESMİ TATİL",VLOOKUP(F2546,LİSTE!$B$7:$D$1300,3,0))</f>
        <v>Elçin Ayşe ELMAS</v>
      </c>
      <c r="D2546" s="72" t="str">
        <f>IF(G2546=0,"RESMİ TATİL",VLOOKUP(G2546,LİSTE!$B$7:$D$1300,3,0))</f>
        <v>Muhammed YILDIZDAĞ</v>
      </c>
      <c r="E2546" s="72" t="str">
        <f>IF(H2546=0,"RESMİ TATİL",VLOOKUP(H2546,LİSTE!$B$7:$D$1300,3,0))</f>
        <v>Nisa Nur SANCAR</v>
      </c>
      <c r="F2546" s="72">
        <f>IF(B2546="TATİL",0,IF(F2545&gt;0,IF(LİSTE!$F$1=H2545,1,H2545+1),IF(F2545=0,H2544+1,IF(F2544=0,H2543+1,IF(F2543=0,H2542+1,IF(F2542=0,H2541+1))))))</f>
        <v>27</v>
      </c>
      <c r="G2546" s="72">
        <f>IF(F2546=0,0,IF(LİSTE!$F$1=F2546,1,F2546+1))</f>
        <v>28</v>
      </c>
      <c r="H2546" s="72">
        <f>IF(G2546=0,0,IF(LİSTE!$F$1=G2546,1,G2546+1))</f>
        <v>1</v>
      </c>
      <c r="I2546" s="72" t="str">
        <f>IFERROR(VLOOKUP(A2546,TATİLLER!$A$2:$D$30000,3,0),"TATİL DEĞİL")</f>
        <v>TATİL DEĞİL</v>
      </c>
    </row>
    <row r="2547" spans="1:9" x14ac:dyDescent="0.25">
      <c r="A2547" s="74">
        <f t="shared" ref="A2547" si="591">A2546+3</f>
        <v>48764</v>
      </c>
      <c r="B2547" s="72">
        <f t="shared" si="580"/>
        <v>1</v>
      </c>
      <c r="C2547" s="72" t="str">
        <f>IF(F2547=0,"RESMİ TATİL",VLOOKUP(F2547,LİSTE!$B$7:$D$1300,3,0))</f>
        <v>Esila ÇETİN</v>
      </c>
      <c r="D2547" s="72" t="str">
        <f>IF(G2547=0,"RESMİ TATİL",VLOOKUP(G2547,LİSTE!$B$7:$D$1300,3,0))</f>
        <v>Zeynep Sevde TOPUZ</v>
      </c>
      <c r="E2547" s="72" t="str">
        <f>IF(H2547=0,"RESMİ TATİL",VLOOKUP(H2547,LİSTE!$B$7:$D$1300,3,0))</f>
        <v>Ömer Asaf KADAŞ</v>
      </c>
      <c r="F2547" s="72">
        <f>IF(B2547="TATİL",0,IF(F2546&gt;0,IF(LİSTE!$F$1=H2546,1,H2546+1),IF(F2546=0,H2545+1,IF(F2545=0,H2544+1,IF(F2544=0,H2543+1,IF(F2543=0,H2542+1))))))</f>
        <v>2</v>
      </c>
      <c r="G2547" s="72">
        <f>IF(F2547=0,0,IF(LİSTE!$F$1=F2547,1,F2547+1))</f>
        <v>3</v>
      </c>
      <c r="H2547" s="72">
        <f>IF(G2547=0,0,IF(LİSTE!$F$1=G2547,1,G2547+1))</f>
        <v>4</v>
      </c>
      <c r="I2547" s="72" t="str">
        <f>IFERROR(VLOOKUP(A2547,TATİLLER!$A$2:$D$30000,3,0),"TATİL DEĞİL")</f>
        <v>TATİL DEĞİL</v>
      </c>
    </row>
    <row r="2548" spans="1:9" x14ac:dyDescent="0.25">
      <c r="A2548" s="74">
        <f t="shared" si="589"/>
        <v>48765</v>
      </c>
      <c r="B2548" s="72">
        <f t="shared" si="580"/>
        <v>2</v>
      </c>
      <c r="C2548" s="72" t="str">
        <f>IF(F2548=0,"RESMİ TATİL",VLOOKUP(F2548,LİSTE!$B$7:$D$1300,3,0))</f>
        <v>Ramazan Baran ADIGÜZEL</v>
      </c>
      <c r="D2548" s="72" t="str">
        <f>IF(G2548=0,"RESMİ TATİL",VLOOKUP(G2548,LİSTE!$B$7:$D$1300,3,0))</f>
        <v>Bahar AKGÜN</v>
      </c>
      <c r="E2548" s="72" t="str">
        <f>IF(H2548=0,"RESMİ TATİL",VLOOKUP(H2548,LİSTE!$B$7:$D$1300,3,0))</f>
        <v>Ömer AKGÜL</v>
      </c>
      <c r="F2548" s="72">
        <f>IF(B2548="TATİL",0,IF(F2547&gt;0,IF(LİSTE!$F$1=H2547,1,H2547+1),IF(F2547=0,H2546+1,IF(F2546=0,H2545+1,IF(F2545=0,H2544+1,IF(F2544=0,H2543+1))))))</f>
        <v>5</v>
      </c>
      <c r="G2548" s="72">
        <f>IF(F2548=0,0,IF(LİSTE!$F$1=F2548,1,F2548+1))</f>
        <v>6</v>
      </c>
      <c r="H2548" s="72">
        <f>IF(G2548=0,0,IF(LİSTE!$F$1=G2548,1,G2548+1))</f>
        <v>7</v>
      </c>
      <c r="I2548" s="72" t="str">
        <f>IFERROR(VLOOKUP(A2548,TATİLLER!$A$2:$D$30000,3,0),"TATİL DEĞİL")</f>
        <v>TATİL DEĞİL</v>
      </c>
    </row>
    <row r="2549" spans="1:9" x14ac:dyDescent="0.25">
      <c r="A2549" s="74">
        <f t="shared" si="589"/>
        <v>48766</v>
      </c>
      <c r="B2549" s="72">
        <f t="shared" si="580"/>
        <v>3</v>
      </c>
      <c r="C2549" s="72" t="str">
        <f>IF(F2549=0,"RESMİ TATİL",VLOOKUP(F2549,LİSTE!$B$7:$D$1300,3,0))</f>
        <v>Muharrem EFE TANRIVERDİ</v>
      </c>
      <c r="D2549" s="72" t="str">
        <f>IF(G2549=0,"RESMİ TATİL",VLOOKUP(G2549,LİSTE!$B$7:$D$1300,3,0))</f>
        <v>Anıl DOĞAN</v>
      </c>
      <c r="E2549" s="72" t="str">
        <f>IF(H2549=0,"RESMİ TATİL",VLOOKUP(H2549,LİSTE!$B$7:$D$1300,3,0))</f>
        <v>İpek ARSLAN</v>
      </c>
      <c r="F2549" s="72">
        <f>IF(B2549="TATİL",0,IF(F2548&gt;0,IF(LİSTE!$F$1=H2548,1,H2548+1),IF(F2548=0,H2547+1,IF(F2547=0,H2546+1,IF(F2546=0,H2545+1,IF(F2545=0,H2544+1))))))</f>
        <v>8</v>
      </c>
      <c r="G2549" s="72">
        <f>IF(F2549=0,0,IF(LİSTE!$F$1=F2549,1,F2549+1))</f>
        <v>9</v>
      </c>
      <c r="H2549" s="72">
        <f>IF(G2549=0,0,IF(LİSTE!$F$1=G2549,1,G2549+1))</f>
        <v>10</v>
      </c>
      <c r="I2549" s="72" t="str">
        <f>IFERROR(VLOOKUP(A2549,TATİLLER!$A$2:$D$30000,3,0),"TATİL DEĞİL")</f>
        <v>TATİL DEĞİL</v>
      </c>
    </row>
    <row r="2550" spans="1:9" x14ac:dyDescent="0.25">
      <c r="A2550" s="74">
        <f t="shared" si="589"/>
        <v>48767</v>
      </c>
      <c r="B2550" s="72">
        <f t="shared" si="580"/>
        <v>4</v>
      </c>
      <c r="C2550" s="72" t="str">
        <f>IF(F2550=0,"RESMİ TATİL",VLOOKUP(F2550,LİSTE!$B$7:$D$1300,3,0))</f>
        <v>Efe KARSAK</v>
      </c>
      <c r="D2550" s="72" t="str">
        <f>IF(G2550=0,"RESMİ TATİL",VLOOKUP(G2550,LİSTE!$B$7:$D$1300,3,0))</f>
        <v>Abdullah KIRBAÇ</v>
      </c>
      <c r="E2550" s="72" t="str">
        <f>IF(H2550=0,"RESMİ TATİL",VLOOKUP(H2550,LİSTE!$B$7:$D$1300,3,0))</f>
        <v>Ümmü Defne GÜLER</v>
      </c>
      <c r="F2550" s="72">
        <f>IF(B2550="TATİL",0,IF(F2549&gt;0,IF(LİSTE!$F$1=H2549,1,H2549+1),IF(F2549=0,H2548+1,IF(F2548=0,H2547+1,IF(F2547=0,H2546+1,IF(F2546=0,H2545+1))))))</f>
        <v>11</v>
      </c>
      <c r="G2550" s="72">
        <f>IF(F2550=0,0,IF(LİSTE!$F$1=F2550,1,F2550+1))</f>
        <v>12</v>
      </c>
      <c r="H2550" s="72">
        <f>IF(G2550=0,0,IF(LİSTE!$F$1=G2550,1,G2550+1))</f>
        <v>13</v>
      </c>
      <c r="I2550" s="72" t="str">
        <f>IFERROR(VLOOKUP(A2550,TATİLLER!$A$2:$D$30000,3,0),"TATİL DEĞİL")</f>
        <v>TATİL DEĞİL</v>
      </c>
    </row>
    <row r="2551" spans="1:9" x14ac:dyDescent="0.25">
      <c r="A2551" s="74">
        <f t="shared" si="589"/>
        <v>48768</v>
      </c>
      <c r="B2551" s="72">
        <f t="shared" si="580"/>
        <v>5</v>
      </c>
      <c r="C2551" s="72" t="str">
        <f>IF(F2551=0,"RESMİ TATİL",VLOOKUP(F2551,LİSTE!$B$7:$D$1300,3,0))</f>
        <v>Şevval ÖZDAMAR</v>
      </c>
      <c r="D2551" s="72" t="str">
        <f>IF(G2551=0,"RESMİ TATİL",VLOOKUP(G2551,LİSTE!$B$7:$D$1300,3,0))</f>
        <v>Zeynep AKDAĞ</v>
      </c>
      <c r="E2551" s="72" t="str">
        <f>IF(H2551=0,"RESMİ TATİL",VLOOKUP(H2551,LİSTE!$B$7:$D$1300,3,0))</f>
        <v>Esma ÇOKER</v>
      </c>
      <c r="F2551" s="72">
        <f>IF(B2551="TATİL",0,IF(F2550&gt;0,IF(LİSTE!$F$1=H2550,1,H2550+1),IF(F2550=0,H2549+1,IF(F2549=0,H2548+1,IF(F2548=0,H2547+1,IF(F2547=0,H2546+1))))))</f>
        <v>14</v>
      </c>
      <c r="G2551" s="72">
        <f>IF(F2551=0,0,IF(LİSTE!$F$1=F2551,1,F2551+1))</f>
        <v>15</v>
      </c>
      <c r="H2551" s="72">
        <f>IF(G2551=0,0,IF(LİSTE!$F$1=G2551,1,G2551+1))</f>
        <v>16</v>
      </c>
      <c r="I2551" s="72" t="str">
        <f>IFERROR(VLOOKUP(A2551,TATİLLER!$A$2:$D$30000,3,0),"TATİL DEĞİL")</f>
        <v>TATİL DEĞİL</v>
      </c>
    </row>
    <row r="2552" spans="1:9" x14ac:dyDescent="0.25">
      <c r="A2552" s="74">
        <f t="shared" ref="A2552" si="592">A2551+3</f>
        <v>48771</v>
      </c>
      <c r="B2552" s="72">
        <f t="shared" si="580"/>
        <v>1</v>
      </c>
      <c r="C2552" s="72" t="str">
        <f>IF(F2552=0,"RESMİ TATİL",VLOOKUP(F2552,LİSTE!$B$7:$D$1300,3,0))</f>
        <v>Dursun Kubilay YAŞAR</v>
      </c>
      <c r="D2552" s="72" t="str">
        <f>IF(G2552=0,"RESMİ TATİL",VLOOKUP(G2552,LİSTE!$B$7:$D$1300,3,0))</f>
        <v>Zeynep Beril BAŞPINAR</v>
      </c>
      <c r="E2552" s="72" t="str">
        <f>IF(H2552=0,"RESMİ TATİL",VLOOKUP(H2552,LİSTE!$B$7:$D$1300,3,0))</f>
        <v>Ahmet DAL</v>
      </c>
      <c r="F2552" s="72">
        <f>IF(B2552="TATİL",0,IF(F2551&gt;0,IF(LİSTE!$F$1=H2551,1,H2551+1),IF(F2551=0,H2550+1,IF(F2550=0,H2549+1,IF(F2549=0,H2548+1,IF(F2548=0,H2547+1))))))</f>
        <v>17</v>
      </c>
      <c r="G2552" s="72">
        <f>IF(F2552=0,0,IF(LİSTE!$F$1=F2552,1,F2552+1))</f>
        <v>18</v>
      </c>
      <c r="H2552" s="72">
        <f>IF(G2552=0,0,IF(LİSTE!$F$1=G2552,1,G2552+1))</f>
        <v>19</v>
      </c>
      <c r="I2552" s="72" t="str">
        <f>IFERROR(VLOOKUP(A2552,TATİLLER!$A$2:$D$30000,3,0),"TATİL DEĞİL")</f>
        <v>TATİL DEĞİL</v>
      </c>
    </row>
    <row r="2553" spans="1:9" x14ac:dyDescent="0.25">
      <c r="A2553" s="74">
        <f t="shared" si="589"/>
        <v>48772</v>
      </c>
      <c r="B2553" s="72">
        <f t="shared" si="580"/>
        <v>2</v>
      </c>
      <c r="C2553" s="72" t="str">
        <f>IF(F2553=0,"RESMİ TATİL",VLOOKUP(F2553,LİSTE!$B$7:$D$1300,3,0))</f>
        <v>Emirhan KARATAŞ</v>
      </c>
      <c r="D2553" s="72" t="str">
        <f>IF(G2553=0,"RESMİ TATİL",VLOOKUP(G2553,LİSTE!$B$7:$D$1300,3,0))</f>
        <v>Zümra Yeter ARI</v>
      </c>
      <c r="E2553" s="72" t="str">
        <f>IF(H2553=0,"RESMİ TATİL",VLOOKUP(H2553,LİSTE!$B$7:$D$1300,3,0))</f>
        <v>Utku KARAGÖZ</v>
      </c>
      <c r="F2553" s="72">
        <f>IF(B2553="TATİL",0,IF(F2552&gt;0,IF(LİSTE!$F$1=H2552,1,H2552+1),IF(F2552=0,H2551+1,IF(F2551=0,H2550+1,IF(F2550=0,H2549+1,IF(F2549=0,H2548+1))))))</f>
        <v>20</v>
      </c>
      <c r="G2553" s="72">
        <f>IF(F2553=0,0,IF(LİSTE!$F$1=F2553,1,F2553+1))</f>
        <v>21</v>
      </c>
      <c r="H2553" s="72">
        <f>IF(G2553=0,0,IF(LİSTE!$F$1=G2553,1,G2553+1))</f>
        <v>22</v>
      </c>
      <c r="I2553" s="72" t="str">
        <f>IFERROR(VLOOKUP(A2553,TATİLLER!$A$2:$D$30000,3,0),"TATİL DEĞİL")</f>
        <v>TATİL DEĞİL</v>
      </c>
    </row>
    <row r="2554" spans="1:9" x14ac:dyDescent="0.25">
      <c r="A2554" s="74">
        <f t="shared" si="589"/>
        <v>48773</v>
      </c>
      <c r="B2554" s="72">
        <f t="shared" si="580"/>
        <v>3</v>
      </c>
      <c r="C2554" s="72" t="str">
        <f>IF(F2554=0,"RESMİ TATİL",VLOOKUP(F2554,LİSTE!$B$7:$D$1300,3,0))</f>
        <v>Feyza Zümra AVCIOĞLU</v>
      </c>
      <c r="D2554" s="72" t="str">
        <f>IF(G2554=0,"RESMİ TATİL",VLOOKUP(G2554,LİSTE!$B$7:$D$1300,3,0))</f>
        <v>Yusuf Ali TABUR</v>
      </c>
      <c r="E2554" s="72" t="str">
        <f>IF(H2554=0,"RESMİ TATİL",VLOOKUP(H2554,LİSTE!$B$7:$D$1300,3,0))</f>
        <v>Irmak UTEBAY</v>
      </c>
      <c r="F2554" s="72">
        <f>IF(B2554="TATİL",0,IF(F2553&gt;0,IF(LİSTE!$F$1=H2553,1,H2553+1),IF(F2553=0,H2552+1,IF(F2552=0,H2551+1,IF(F2551=0,H2550+1,IF(F2550=0,H2549+1))))))</f>
        <v>23</v>
      </c>
      <c r="G2554" s="72">
        <f>IF(F2554=0,0,IF(LİSTE!$F$1=F2554,1,F2554+1))</f>
        <v>24</v>
      </c>
      <c r="H2554" s="72">
        <f>IF(G2554=0,0,IF(LİSTE!$F$1=G2554,1,G2554+1))</f>
        <v>25</v>
      </c>
      <c r="I2554" s="72" t="str">
        <f>IFERROR(VLOOKUP(A2554,TATİLLER!$A$2:$D$30000,3,0),"TATİL DEĞİL")</f>
        <v>TATİL DEĞİL</v>
      </c>
    </row>
    <row r="2555" spans="1:9" x14ac:dyDescent="0.25">
      <c r="A2555" s="74">
        <f t="shared" si="589"/>
        <v>48774</v>
      </c>
      <c r="B2555" s="72">
        <f t="shared" si="580"/>
        <v>4</v>
      </c>
      <c r="C2555" s="72" t="str">
        <f>IF(F2555=0,"RESMİ TATİL",VLOOKUP(F2555,LİSTE!$B$7:$D$1300,3,0))</f>
        <v>Kerem AKKOÇ</v>
      </c>
      <c r="D2555" s="72" t="str">
        <f>IF(G2555=0,"RESMİ TATİL",VLOOKUP(G2555,LİSTE!$B$7:$D$1300,3,0))</f>
        <v>Elçin Ayşe ELMAS</v>
      </c>
      <c r="E2555" s="72" t="str">
        <f>IF(H2555=0,"RESMİ TATİL",VLOOKUP(H2555,LİSTE!$B$7:$D$1300,3,0))</f>
        <v>Muhammed YILDIZDAĞ</v>
      </c>
      <c r="F2555" s="72">
        <f>IF(B2555="TATİL",0,IF(F2554&gt;0,IF(LİSTE!$F$1=H2554,1,H2554+1),IF(F2554=0,H2553+1,IF(F2553=0,H2552+1,IF(F2552=0,H2551+1,IF(F2551=0,H2550+1))))))</f>
        <v>26</v>
      </c>
      <c r="G2555" s="72">
        <f>IF(F2555=0,0,IF(LİSTE!$F$1=F2555,1,F2555+1))</f>
        <v>27</v>
      </c>
      <c r="H2555" s="72">
        <f>IF(G2555=0,0,IF(LİSTE!$F$1=G2555,1,G2555+1))</f>
        <v>28</v>
      </c>
      <c r="I2555" s="72" t="str">
        <f>IFERROR(VLOOKUP(A2555,TATİLLER!$A$2:$D$30000,3,0),"TATİL DEĞİL")</f>
        <v>TATİL DEĞİL</v>
      </c>
    </row>
    <row r="2556" spans="1:9" x14ac:dyDescent="0.25">
      <c r="A2556" s="74">
        <f t="shared" si="589"/>
        <v>48775</v>
      </c>
      <c r="B2556" s="72">
        <f t="shared" si="580"/>
        <v>5</v>
      </c>
      <c r="C2556" s="72" t="str">
        <f>IF(F2556=0,"RESMİ TATİL",VLOOKUP(F2556,LİSTE!$B$7:$D$1300,3,0))</f>
        <v>Nisa Nur SANCAR</v>
      </c>
      <c r="D2556" s="72" t="str">
        <f>IF(G2556=0,"RESMİ TATİL",VLOOKUP(G2556,LİSTE!$B$7:$D$1300,3,0))</f>
        <v>Esila ÇETİN</v>
      </c>
      <c r="E2556" s="72" t="str">
        <f>IF(H2556=0,"RESMİ TATİL",VLOOKUP(H2556,LİSTE!$B$7:$D$1300,3,0))</f>
        <v>Zeynep Sevde TOPUZ</v>
      </c>
      <c r="F2556" s="72">
        <f>IF(B2556="TATİL",0,IF(F2555&gt;0,IF(LİSTE!$F$1=H2555,1,H2555+1),IF(F2555=0,H2554+1,IF(F2554=0,H2553+1,IF(F2553=0,H2552+1,IF(F2552=0,H2551+1))))))</f>
        <v>1</v>
      </c>
      <c r="G2556" s="72">
        <f>IF(F2556=0,0,IF(LİSTE!$F$1=F2556,1,F2556+1))</f>
        <v>2</v>
      </c>
      <c r="H2556" s="72">
        <f>IF(G2556=0,0,IF(LİSTE!$F$1=G2556,1,G2556+1))</f>
        <v>3</v>
      </c>
      <c r="I2556" s="72" t="str">
        <f>IFERROR(VLOOKUP(A2556,TATİLLER!$A$2:$D$30000,3,0),"TATİL DEĞİL")</f>
        <v>TATİL DEĞİL</v>
      </c>
    </row>
    <row r="2557" spans="1:9" x14ac:dyDescent="0.25">
      <c r="A2557" s="74">
        <f t="shared" ref="A2557" si="593">A2556+3</f>
        <v>48778</v>
      </c>
      <c r="B2557" s="72">
        <f t="shared" si="580"/>
        <v>1</v>
      </c>
      <c r="C2557" s="72" t="str">
        <f>IF(F2557=0,"RESMİ TATİL",VLOOKUP(F2557,LİSTE!$B$7:$D$1300,3,0))</f>
        <v>Ömer Asaf KADAŞ</v>
      </c>
      <c r="D2557" s="72" t="str">
        <f>IF(G2557=0,"RESMİ TATİL",VLOOKUP(G2557,LİSTE!$B$7:$D$1300,3,0))</f>
        <v>Ramazan Baran ADIGÜZEL</v>
      </c>
      <c r="E2557" s="72" t="str">
        <f>IF(H2557=0,"RESMİ TATİL",VLOOKUP(H2557,LİSTE!$B$7:$D$1300,3,0))</f>
        <v>Bahar AKGÜN</v>
      </c>
      <c r="F2557" s="72">
        <f>IF(B2557="TATİL",0,IF(F2556&gt;0,IF(LİSTE!$F$1=H2556,1,H2556+1),IF(F2556=0,H2555+1,IF(F2555=0,H2554+1,IF(F2554=0,H2553+1,IF(F2553=0,H2552+1))))))</f>
        <v>4</v>
      </c>
      <c r="G2557" s="72">
        <f>IF(F2557=0,0,IF(LİSTE!$F$1=F2557,1,F2557+1))</f>
        <v>5</v>
      </c>
      <c r="H2557" s="72">
        <f>IF(G2557=0,0,IF(LİSTE!$F$1=G2557,1,G2557+1))</f>
        <v>6</v>
      </c>
      <c r="I2557" s="72" t="str">
        <f>IFERROR(VLOOKUP(A2557,TATİLLER!$A$2:$D$30000,3,0),"TATİL DEĞİL")</f>
        <v>TATİL DEĞİL</v>
      </c>
    </row>
    <row r="2558" spans="1:9" x14ac:dyDescent="0.25">
      <c r="A2558" s="74">
        <f t="shared" si="589"/>
        <v>48779</v>
      </c>
      <c r="B2558" s="72">
        <f t="shared" si="580"/>
        <v>2</v>
      </c>
      <c r="C2558" s="72" t="str">
        <f>IF(F2558=0,"RESMİ TATİL",VLOOKUP(F2558,LİSTE!$B$7:$D$1300,3,0))</f>
        <v>Ömer AKGÜL</v>
      </c>
      <c r="D2558" s="72" t="str">
        <f>IF(G2558=0,"RESMİ TATİL",VLOOKUP(G2558,LİSTE!$B$7:$D$1300,3,0))</f>
        <v>Muharrem EFE TANRIVERDİ</v>
      </c>
      <c r="E2558" s="72" t="str">
        <f>IF(H2558=0,"RESMİ TATİL",VLOOKUP(H2558,LİSTE!$B$7:$D$1300,3,0))</f>
        <v>Anıl DOĞAN</v>
      </c>
      <c r="F2558" s="72">
        <f>IF(B2558="TATİL",0,IF(F2557&gt;0,IF(LİSTE!$F$1=H2557,1,H2557+1),IF(F2557=0,H2556+1,IF(F2556=0,H2555+1,IF(F2555=0,H2554+1,IF(F2554=0,H2553+1))))))</f>
        <v>7</v>
      </c>
      <c r="G2558" s="72">
        <f>IF(F2558=0,0,IF(LİSTE!$F$1=F2558,1,F2558+1))</f>
        <v>8</v>
      </c>
      <c r="H2558" s="72">
        <f>IF(G2558=0,0,IF(LİSTE!$F$1=G2558,1,G2558+1))</f>
        <v>9</v>
      </c>
      <c r="I2558" s="72" t="str">
        <f>IFERROR(VLOOKUP(A2558,TATİLLER!$A$2:$D$30000,3,0),"TATİL DEĞİL")</f>
        <v>TATİL DEĞİL</v>
      </c>
    </row>
    <row r="2559" spans="1:9" x14ac:dyDescent="0.25">
      <c r="A2559" s="74">
        <f t="shared" si="589"/>
        <v>48780</v>
      </c>
      <c r="B2559" s="72">
        <f t="shared" si="580"/>
        <v>3</v>
      </c>
      <c r="C2559" s="72" t="str">
        <f>IF(F2559=0,"RESMİ TATİL",VLOOKUP(F2559,LİSTE!$B$7:$D$1300,3,0))</f>
        <v>İpek ARSLAN</v>
      </c>
      <c r="D2559" s="72" t="str">
        <f>IF(G2559=0,"RESMİ TATİL",VLOOKUP(G2559,LİSTE!$B$7:$D$1300,3,0))</f>
        <v>Efe KARSAK</v>
      </c>
      <c r="E2559" s="72" t="str">
        <f>IF(H2559=0,"RESMİ TATİL",VLOOKUP(H2559,LİSTE!$B$7:$D$1300,3,0))</f>
        <v>Abdullah KIRBAÇ</v>
      </c>
      <c r="F2559" s="72">
        <f>IF(B2559="TATİL",0,IF(F2558&gt;0,IF(LİSTE!$F$1=H2558,1,H2558+1),IF(F2558=0,H2557+1,IF(F2557=0,H2556+1,IF(F2556=0,H2555+1,IF(F2555=0,H2554+1))))))</f>
        <v>10</v>
      </c>
      <c r="G2559" s="72">
        <f>IF(F2559=0,0,IF(LİSTE!$F$1=F2559,1,F2559+1))</f>
        <v>11</v>
      </c>
      <c r="H2559" s="72">
        <f>IF(G2559=0,0,IF(LİSTE!$F$1=G2559,1,G2559+1))</f>
        <v>12</v>
      </c>
      <c r="I2559" s="72" t="str">
        <f>IFERROR(VLOOKUP(A2559,TATİLLER!$A$2:$D$30000,3,0),"TATİL DEĞİL")</f>
        <v>TATİL DEĞİL</v>
      </c>
    </row>
    <row r="2560" spans="1:9" x14ac:dyDescent="0.25">
      <c r="A2560" s="74">
        <f t="shared" si="589"/>
        <v>48781</v>
      </c>
      <c r="B2560" s="72">
        <f t="shared" si="580"/>
        <v>4</v>
      </c>
      <c r="C2560" s="72" t="str">
        <f>IF(F2560=0,"RESMİ TATİL",VLOOKUP(F2560,LİSTE!$B$7:$D$1300,3,0))</f>
        <v>Ümmü Defne GÜLER</v>
      </c>
      <c r="D2560" s="72" t="str">
        <f>IF(G2560=0,"RESMİ TATİL",VLOOKUP(G2560,LİSTE!$B$7:$D$1300,3,0))</f>
        <v>Şevval ÖZDAMAR</v>
      </c>
      <c r="E2560" s="72" t="str">
        <f>IF(H2560=0,"RESMİ TATİL",VLOOKUP(H2560,LİSTE!$B$7:$D$1300,3,0))</f>
        <v>Zeynep AKDAĞ</v>
      </c>
      <c r="F2560" s="72">
        <f>IF(B2560="TATİL",0,IF(F2559&gt;0,IF(LİSTE!$F$1=H2559,1,H2559+1),IF(F2559=0,H2558+1,IF(F2558=0,H2557+1,IF(F2557=0,H2556+1,IF(F2556=0,H2555+1))))))</f>
        <v>13</v>
      </c>
      <c r="G2560" s="72">
        <f>IF(F2560=0,0,IF(LİSTE!$F$1=F2560,1,F2560+1))</f>
        <v>14</v>
      </c>
      <c r="H2560" s="72">
        <f>IF(G2560=0,0,IF(LİSTE!$F$1=G2560,1,G2560+1))</f>
        <v>15</v>
      </c>
      <c r="I2560" s="72" t="str">
        <f>IFERROR(VLOOKUP(A2560,TATİLLER!$A$2:$D$30000,3,0),"TATİL DEĞİL")</f>
        <v>TATİL DEĞİL</v>
      </c>
    </row>
    <row r="2561" spans="1:9" x14ac:dyDescent="0.25">
      <c r="A2561" s="74">
        <f t="shared" si="589"/>
        <v>48782</v>
      </c>
      <c r="B2561" s="72">
        <f t="shared" si="580"/>
        <v>5</v>
      </c>
      <c r="C2561" s="72" t="str">
        <f>IF(F2561=0,"RESMİ TATİL",VLOOKUP(F2561,LİSTE!$B$7:$D$1300,3,0))</f>
        <v>Esma ÇOKER</v>
      </c>
      <c r="D2561" s="72" t="str">
        <f>IF(G2561=0,"RESMİ TATİL",VLOOKUP(G2561,LİSTE!$B$7:$D$1300,3,0))</f>
        <v>Dursun Kubilay YAŞAR</v>
      </c>
      <c r="E2561" s="72" t="str">
        <f>IF(H2561=0,"RESMİ TATİL",VLOOKUP(H2561,LİSTE!$B$7:$D$1300,3,0))</f>
        <v>Zeynep Beril BAŞPINAR</v>
      </c>
      <c r="F2561" s="72">
        <f>IF(B2561="TATİL",0,IF(F2560&gt;0,IF(LİSTE!$F$1=H2560,1,H2560+1),IF(F2560=0,H2559+1,IF(F2559=0,H2558+1,IF(F2558=0,H2557+1,IF(F2557=0,H2556+1))))))</f>
        <v>16</v>
      </c>
      <c r="G2561" s="72">
        <f>IF(F2561=0,0,IF(LİSTE!$F$1=F2561,1,F2561+1))</f>
        <v>17</v>
      </c>
      <c r="H2561" s="72">
        <f>IF(G2561=0,0,IF(LİSTE!$F$1=G2561,1,G2561+1))</f>
        <v>18</v>
      </c>
      <c r="I2561" s="72" t="str">
        <f>IFERROR(VLOOKUP(A2561,TATİLLER!$A$2:$D$30000,3,0),"TATİL DEĞİL")</f>
        <v>TATİL DEĞİL</v>
      </c>
    </row>
    <row r="2562" spans="1:9" x14ac:dyDescent="0.25">
      <c r="A2562" s="74">
        <f t="shared" ref="A2562" si="594">A2561+3</f>
        <v>48785</v>
      </c>
      <c r="B2562" s="72">
        <f t="shared" si="580"/>
        <v>1</v>
      </c>
      <c r="C2562" s="72" t="str">
        <f>IF(F2562=0,"RESMİ TATİL",VLOOKUP(F2562,LİSTE!$B$7:$D$1300,3,0))</f>
        <v>Ahmet DAL</v>
      </c>
      <c r="D2562" s="72" t="str">
        <f>IF(G2562=0,"RESMİ TATİL",VLOOKUP(G2562,LİSTE!$B$7:$D$1300,3,0))</f>
        <v>Emirhan KARATAŞ</v>
      </c>
      <c r="E2562" s="72" t="str">
        <f>IF(H2562=0,"RESMİ TATİL",VLOOKUP(H2562,LİSTE!$B$7:$D$1300,3,0))</f>
        <v>Zümra Yeter ARI</v>
      </c>
      <c r="F2562" s="72">
        <f>IF(B2562="TATİL",0,IF(F2561&gt;0,IF(LİSTE!$F$1=H2561,1,H2561+1),IF(F2561=0,H2560+1,IF(F2560=0,H2559+1,IF(F2559=0,H2558+1,IF(F2558=0,H2557+1))))))</f>
        <v>19</v>
      </c>
      <c r="G2562" s="72">
        <f>IF(F2562=0,0,IF(LİSTE!$F$1=F2562,1,F2562+1))</f>
        <v>20</v>
      </c>
      <c r="H2562" s="72">
        <f>IF(G2562=0,0,IF(LİSTE!$F$1=G2562,1,G2562+1))</f>
        <v>21</v>
      </c>
      <c r="I2562" s="72" t="str">
        <f>IFERROR(VLOOKUP(A2562,TATİLLER!$A$2:$D$30000,3,0),"TATİL DEĞİL")</f>
        <v>TATİL DEĞİL</v>
      </c>
    </row>
    <row r="2563" spans="1:9" x14ac:dyDescent="0.25">
      <c r="A2563" s="74">
        <f t="shared" si="589"/>
        <v>48786</v>
      </c>
      <c r="B2563" s="72">
        <f t="shared" ref="B2563:B2626" si="595">IF(I2563="TATİL","TATİL",WEEKDAY(A2563,2))</f>
        <v>2</v>
      </c>
      <c r="C2563" s="72" t="str">
        <f>IF(F2563=0,"RESMİ TATİL",VLOOKUP(F2563,LİSTE!$B$7:$D$1300,3,0))</f>
        <v>Utku KARAGÖZ</v>
      </c>
      <c r="D2563" s="72" t="str">
        <f>IF(G2563=0,"RESMİ TATİL",VLOOKUP(G2563,LİSTE!$B$7:$D$1300,3,0))</f>
        <v>Feyza Zümra AVCIOĞLU</v>
      </c>
      <c r="E2563" s="72" t="str">
        <f>IF(H2563=0,"RESMİ TATİL",VLOOKUP(H2563,LİSTE!$B$7:$D$1300,3,0))</f>
        <v>Yusuf Ali TABUR</v>
      </c>
      <c r="F2563" s="72">
        <f>IF(B2563="TATİL",0,IF(F2562&gt;0,IF(LİSTE!$F$1=H2562,1,H2562+1),IF(F2562=0,H2561+1,IF(F2561=0,H2560+1,IF(F2560=0,H2559+1,IF(F2559=0,H2558+1))))))</f>
        <v>22</v>
      </c>
      <c r="G2563" s="72">
        <f>IF(F2563=0,0,IF(LİSTE!$F$1=F2563,1,F2563+1))</f>
        <v>23</v>
      </c>
      <c r="H2563" s="72">
        <f>IF(G2563=0,0,IF(LİSTE!$F$1=G2563,1,G2563+1))</f>
        <v>24</v>
      </c>
      <c r="I2563" s="72" t="str">
        <f>IFERROR(VLOOKUP(A2563,TATİLLER!$A$2:$D$30000,3,0),"TATİL DEĞİL")</f>
        <v>TATİL DEĞİL</v>
      </c>
    </row>
    <row r="2564" spans="1:9" x14ac:dyDescent="0.25">
      <c r="A2564" s="74">
        <f t="shared" si="589"/>
        <v>48787</v>
      </c>
      <c r="B2564" s="72">
        <f t="shared" si="595"/>
        <v>3</v>
      </c>
      <c r="C2564" s="72" t="str">
        <f>IF(F2564=0,"RESMİ TATİL",VLOOKUP(F2564,LİSTE!$B$7:$D$1300,3,0))</f>
        <v>Irmak UTEBAY</v>
      </c>
      <c r="D2564" s="72" t="str">
        <f>IF(G2564=0,"RESMİ TATİL",VLOOKUP(G2564,LİSTE!$B$7:$D$1300,3,0))</f>
        <v>Kerem AKKOÇ</v>
      </c>
      <c r="E2564" s="72" t="str">
        <f>IF(H2564=0,"RESMİ TATİL",VLOOKUP(H2564,LİSTE!$B$7:$D$1300,3,0))</f>
        <v>Elçin Ayşe ELMAS</v>
      </c>
      <c r="F2564" s="72">
        <f>IF(B2564="TATİL",0,IF(F2563&gt;0,IF(LİSTE!$F$1=H2563,1,H2563+1),IF(F2563=0,H2562+1,IF(F2562=0,H2561+1,IF(F2561=0,H2560+1,IF(F2560=0,H2559+1))))))</f>
        <v>25</v>
      </c>
      <c r="G2564" s="72">
        <f>IF(F2564=0,0,IF(LİSTE!$F$1=F2564,1,F2564+1))</f>
        <v>26</v>
      </c>
      <c r="H2564" s="72">
        <f>IF(G2564=0,0,IF(LİSTE!$F$1=G2564,1,G2564+1))</f>
        <v>27</v>
      </c>
      <c r="I2564" s="72" t="str">
        <f>IFERROR(VLOOKUP(A2564,TATİLLER!$A$2:$D$30000,3,0),"TATİL DEĞİL")</f>
        <v>TATİL DEĞİL</v>
      </c>
    </row>
    <row r="2565" spans="1:9" x14ac:dyDescent="0.25">
      <c r="A2565" s="74">
        <f t="shared" si="589"/>
        <v>48788</v>
      </c>
      <c r="B2565" s="72">
        <f t="shared" si="595"/>
        <v>4</v>
      </c>
      <c r="C2565" s="72" t="str">
        <f>IF(F2565=0,"RESMİ TATİL",VLOOKUP(F2565,LİSTE!$B$7:$D$1300,3,0))</f>
        <v>Muhammed YILDIZDAĞ</v>
      </c>
      <c r="D2565" s="72" t="str">
        <f>IF(G2565=0,"RESMİ TATİL",VLOOKUP(G2565,LİSTE!$B$7:$D$1300,3,0))</f>
        <v>Nisa Nur SANCAR</v>
      </c>
      <c r="E2565" s="72" t="str">
        <f>IF(H2565=0,"RESMİ TATİL",VLOOKUP(H2565,LİSTE!$B$7:$D$1300,3,0))</f>
        <v>Esila ÇETİN</v>
      </c>
      <c r="F2565" s="72">
        <f>IF(B2565="TATİL",0,IF(F2564&gt;0,IF(LİSTE!$F$1=H2564,1,H2564+1),IF(F2564=0,H2563+1,IF(F2563=0,H2562+1,IF(F2562=0,H2561+1,IF(F2561=0,H2560+1))))))</f>
        <v>28</v>
      </c>
      <c r="G2565" s="72">
        <f>IF(F2565=0,0,IF(LİSTE!$F$1=F2565,1,F2565+1))</f>
        <v>1</v>
      </c>
      <c r="H2565" s="72">
        <f>IF(G2565=0,0,IF(LİSTE!$F$1=G2565,1,G2565+1))</f>
        <v>2</v>
      </c>
      <c r="I2565" s="72" t="str">
        <f>IFERROR(VLOOKUP(A2565,TATİLLER!$A$2:$D$30000,3,0),"TATİL DEĞİL")</f>
        <v>TATİL DEĞİL</v>
      </c>
    </row>
    <row r="2566" spans="1:9" x14ac:dyDescent="0.25">
      <c r="A2566" s="74">
        <f t="shared" si="589"/>
        <v>48789</v>
      </c>
      <c r="B2566" s="72">
        <f t="shared" si="595"/>
        <v>5</v>
      </c>
      <c r="C2566" s="72" t="str">
        <f>IF(F2566=0,"RESMİ TATİL",VLOOKUP(F2566,LİSTE!$B$7:$D$1300,3,0))</f>
        <v>Zeynep Sevde TOPUZ</v>
      </c>
      <c r="D2566" s="72" t="str">
        <f>IF(G2566=0,"RESMİ TATİL",VLOOKUP(G2566,LİSTE!$B$7:$D$1300,3,0))</f>
        <v>Ömer Asaf KADAŞ</v>
      </c>
      <c r="E2566" s="72" t="str">
        <f>IF(H2566=0,"RESMİ TATİL",VLOOKUP(H2566,LİSTE!$B$7:$D$1300,3,0))</f>
        <v>Ramazan Baran ADIGÜZEL</v>
      </c>
      <c r="F2566" s="72">
        <f>IF(B2566="TATİL",0,IF(F2565&gt;0,IF(LİSTE!$F$1=H2565,1,H2565+1),IF(F2565=0,H2564+1,IF(F2564=0,H2563+1,IF(F2563=0,H2562+1,IF(F2562=0,H2561+1))))))</f>
        <v>3</v>
      </c>
      <c r="G2566" s="72">
        <f>IF(F2566=0,0,IF(LİSTE!$F$1=F2566,1,F2566+1))</f>
        <v>4</v>
      </c>
      <c r="H2566" s="72">
        <f>IF(G2566=0,0,IF(LİSTE!$F$1=G2566,1,G2566+1))</f>
        <v>5</v>
      </c>
      <c r="I2566" s="72" t="str">
        <f>IFERROR(VLOOKUP(A2566,TATİLLER!$A$2:$D$30000,3,0),"TATİL DEĞİL")</f>
        <v>TATİL DEĞİL</v>
      </c>
    </row>
    <row r="2567" spans="1:9" x14ac:dyDescent="0.25">
      <c r="A2567" s="74">
        <f t="shared" ref="A2567" si="596">A2566+3</f>
        <v>48792</v>
      </c>
      <c r="B2567" s="72">
        <f t="shared" si="595"/>
        <v>1</v>
      </c>
      <c r="C2567" s="72" t="str">
        <f>IF(F2567=0,"RESMİ TATİL",VLOOKUP(F2567,LİSTE!$B$7:$D$1300,3,0))</f>
        <v>Bahar AKGÜN</v>
      </c>
      <c r="D2567" s="72" t="str">
        <f>IF(G2567=0,"RESMİ TATİL",VLOOKUP(G2567,LİSTE!$B$7:$D$1300,3,0))</f>
        <v>Ömer AKGÜL</v>
      </c>
      <c r="E2567" s="72" t="str">
        <f>IF(H2567=0,"RESMİ TATİL",VLOOKUP(H2567,LİSTE!$B$7:$D$1300,3,0))</f>
        <v>Muharrem EFE TANRIVERDİ</v>
      </c>
      <c r="F2567" s="72">
        <f>IF(B2567="TATİL",0,IF(F2566&gt;0,IF(LİSTE!$F$1=H2566,1,H2566+1),IF(F2566=0,H2565+1,IF(F2565=0,H2564+1,IF(F2564=0,H2563+1,IF(F2563=0,H2562+1))))))</f>
        <v>6</v>
      </c>
      <c r="G2567" s="72">
        <f>IF(F2567=0,0,IF(LİSTE!$F$1=F2567,1,F2567+1))</f>
        <v>7</v>
      </c>
      <c r="H2567" s="72">
        <f>IF(G2567=0,0,IF(LİSTE!$F$1=G2567,1,G2567+1))</f>
        <v>8</v>
      </c>
      <c r="I2567" s="72" t="str">
        <f>IFERROR(VLOOKUP(A2567,TATİLLER!$A$2:$D$30000,3,0),"TATİL DEĞİL")</f>
        <v>TATİL DEĞİL</v>
      </c>
    </row>
    <row r="2568" spans="1:9" x14ac:dyDescent="0.25">
      <c r="A2568" s="74">
        <f t="shared" si="589"/>
        <v>48793</v>
      </c>
      <c r="B2568" s="72">
        <f t="shared" si="595"/>
        <v>2</v>
      </c>
      <c r="C2568" s="72" t="str">
        <f>IF(F2568=0,"RESMİ TATİL",VLOOKUP(F2568,LİSTE!$B$7:$D$1300,3,0))</f>
        <v>Anıl DOĞAN</v>
      </c>
      <c r="D2568" s="72" t="str">
        <f>IF(G2568=0,"RESMİ TATİL",VLOOKUP(G2568,LİSTE!$B$7:$D$1300,3,0))</f>
        <v>İpek ARSLAN</v>
      </c>
      <c r="E2568" s="72" t="str">
        <f>IF(H2568=0,"RESMİ TATİL",VLOOKUP(H2568,LİSTE!$B$7:$D$1300,3,0))</f>
        <v>Efe KARSAK</v>
      </c>
      <c r="F2568" s="72">
        <f>IF(B2568="TATİL",0,IF(F2567&gt;0,IF(LİSTE!$F$1=H2567,1,H2567+1),IF(F2567=0,H2566+1,IF(F2566=0,H2565+1,IF(F2565=0,H2564+1,IF(F2564=0,H2563+1))))))</f>
        <v>9</v>
      </c>
      <c r="G2568" s="72">
        <f>IF(F2568=0,0,IF(LİSTE!$F$1=F2568,1,F2568+1))</f>
        <v>10</v>
      </c>
      <c r="H2568" s="72">
        <f>IF(G2568=0,0,IF(LİSTE!$F$1=G2568,1,G2568+1))</f>
        <v>11</v>
      </c>
      <c r="I2568" s="72" t="str">
        <f>IFERROR(VLOOKUP(A2568,TATİLLER!$A$2:$D$30000,3,0),"TATİL DEĞİL")</f>
        <v>TATİL DEĞİL</v>
      </c>
    </row>
    <row r="2569" spans="1:9" x14ac:dyDescent="0.25">
      <c r="A2569" s="74">
        <f t="shared" si="589"/>
        <v>48794</v>
      </c>
      <c r="B2569" s="72">
        <f t="shared" si="595"/>
        <v>3</v>
      </c>
      <c r="C2569" s="72" t="str">
        <f>IF(F2569=0,"RESMİ TATİL",VLOOKUP(F2569,LİSTE!$B$7:$D$1300,3,0))</f>
        <v>Abdullah KIRBAÇ</v>
      </c>
      <c r="D2569" s="72" t="str">
        <f>IF(G2569=0,"RESMİ TATİL",VLOOKUP(G2569,LİSTE!$B$7:$D$1300,3,0))</f>
        <v>Ümmü Defne GÜLER</v>
      </c>
      <c r="E2569" s="72" t="str">
        <f>IF(H2569=0,"RESMİ TATİL",VLOOKUP(H2569,LİSTE!$B$7:$D$1300,3,0))</f>
        <v>Şevval ÖZDAMAR</v>
      </c>
      <c r="F2569" s="72">
        <f>IF(B2569="TATİL",0,IF(F2568&gt;0,IF(LİSTE!$F$1=H2568,1,H2568+1),IF(F2568=0,H2567+1,IF(F2567=0,H2566+1,IF(F2566=0,H2565+1,IF(F2565=0,H2564+1))))))</f>
        <v>12</v>
      </c>
      <c r="G2569" s="72">
        <f>IF(F2569=0,0,IF(LİSTE!$F$1=F2569,1,F2569+1))</f>
        <v>13</v>
      </c>
      <c r="H2569" s="72">
        <f>IF(G2569=0,0,IF(LİSTE!$F$1=G2569,1,G2569+1))</f>
        <v>14</v>
      </c>
      <c r="I2569" s="72" t="str">
        <f>IFERROR(VLOOKUP(A2569,TATİLLER!$A$2:$D$30000,3,0),"TATİL DEĞİL")</f>
        <v>TATİL DEĞİL</v>
      </c>
    </row>
    <row r="2570" spans="1:9" x14ac:dyDescent="0.25">
      <c r="A2570" s="74">
        <f t="shared" si="589"/>
        <v>48795</v>
      </c>
      <c r="B2570" s="72">
        <f t="shared" si="595"/>
        <v>4</v>
      </c>
      <c r="C2570" s="72" t="str">
        <f>IF(F2570=0,"RESMİ TATİL",VLOOKUP(F2570,LİSTE!$B$7:$D$1300,3,0))</f>
        <v>Zeynep AKDAĞ</v>
      </c>
      <c r="D2570" s="72" t="str">
        <f>IF(G2570=0,"RESMİ TATİL",VLOOKUP(G2570,LİSTE!$B$7:$D$1300,3,0))</f>
        <v>Esma ÇOKER</v>
      </c>
      <c r="E2570" s="72" t="str">
        <f>IF(H2570=0,"RESMİ TATİL",VLOOKUP(H2570,LİSTE!$B$7:$D$1300,3,0))</f>
        <v>Dursun Kubilay YAŞAR</v>
      </c>
      <c r="F2570" s="72">
        <f>IF(B2570="TATİL",0,IF(F2569&gt;0,IF(LİSTE!$F$1=H2569,1,H2569+1),IF(F2569=0,H2568+1,IF(F2568=0,H2567+1,IF(F2567=0,H2566+1,IF(F2566=0,H2565+1))))))</f>
        <v>15</v>
      </c>
      <c r="G2570" s="72">
        <f>IF(F2570=0,0,IF(LİSTE!$F$1=F2570,1,F2570+1))</f>
        <v>16</v>
      </c>
      <c r="H2570" s="72">
        <f>IF(G2570=0,0,IF(LİSTE!$F$1=G2570,1,G2570+1))</f>
        <v>17</v>
      </c>
      <c r="I2570" s="72" t="str">
        <f>IFERROR(VLOOKUP(A2570,TATİLLER!$A$2:$D$30000,3,0),"TATİL DEĞİL")</f>
        <v>TATİL DEĞİL</v>
      </c>
    </row>
    <row r="2571" spans="1:9" x14ac:dyDescent="0.25">
      <c r="A2571" s="74">
        <f t="shared" si="589"/>
        <v>48796</v>
      </c>
      <c r="B2571" s="72">
        <f t="shared" si="595"/>
        <v>5</v>
      </c>
      <c r="C2571" s="72" t="str">
        <f>IF(F2571=0,"RESMİ TATİL",VLOOKUP(F2571,LİSTE!$B$7:$D$1300,3,0))</f>
        <v>Zeynep Beril BAŞPINAR</v>
      </c>
      <c r="D2571" s="72" t="str">
        <f>IF(G2571=0,"RESMİ TATİL",VLOOKUP(G2571,LİSTE!$B$7:$D$1300,3,0))</f>
        <v>Ahmet DAL</v>
      </c>
      <c r="E2571" s="72" t="str">
        <f>IF(H2571=0,"RESMİ TATİL",VLOOKUP(H2571,LİSTE!$B$7:$D$1300,3,0))</f>
        <v>Emirhan KARATAŞ</v>
      </c>
      <c r="F2571" s="72">
        <f>IF(B2571="TATİL",0,IF(F2570&gt;0,IF(LİSTE!$F$1=H2570,1,H2570+1),IF(F2570=0,H2569+1,IF(F2569=0,H2568+1,IF(F2568=0,H2567+1,IF(F2567=0,H2566+1))))))</f>
        <v>18</v>
      </c>
      <c r="G2571" s="72">
        <f>IF(F2571=0,0,IF(LİSTE!$F$1=F2571,1,F2571+1))</f>
        <v>19</v>
      </c>
      <c r="H2571" s="72">
        <f>IF(G2571=0,0,IF(LİSTE!$F$1=G2571,1,G2571+1))</f>
        <v>20</v>
      </c>
      <c r="I2571" s="72" t="str">
        <f>IFERROR(VLOOKUP(A2571,TATİLLER!$A$2:$D$30000,3,0),"TATİL DEĞİL")</f>
        <v>TATİL DEĞİL</v>
      </c>
    </row>
    <row r="2572" spans="1:9" x14ac:dyDescent="0.25">
      <c r="A2572" s="74">
        <f t="shared" ref="A2572" si="597">A2571+3</f>
        <v>48799</v>
      </c>
      <c r="B2572" s="72">
        <f t="shared" si="595"/>
        <v>1</v>
      </c>
      <c r="C2572" s="72" t="str">
        <f>IF(F2572=0,"RESMİ TATİL",VLOOKUP(F2572,LİSTE!$B$7:$D$1300,3,0))</f>
        <v>Zümra Yeter ARI</v>
      </c>
      <c r="D2572" s="72" t="str">
        <f>IF(G2572=0,"RESMİ TATİL",VLOOKUP(G2572,LİSTE!$B$7:$D$1300,3,0))</f>
        <v>Utku KARAGÖZ</v>
      </c>
      <c r="E2572" s="72" t="str">
        <f>IF(H2572=0,"RESMİ TATİL",VLOOKUP(H2572,LİSTE!$B$7:$D$1300,3,0))</f>
        <v>Feyza Zümra AVCIOĞLU</v>
      </c>
      <c r="F2572" s="72">
        <f>IF(B2572="TATİL",0,IF(F2571&gt;0,IF(LİSTE!$F$1=H2571,1,H2571+1),IF(F2571=0,H2570+1,IF(F2570=0,H2569+1,IF(F2569=0,H2568+1,IF(F2568=0,H2567+1))))))</f>
        <v>21</v>
      </c>
      <c r="G2572" s="72">
        <f>IF(F2572=0,0,IF(LİSTE!$F$1=F2572,1,F2572+1))</f>
        <v>22</v>
      </c>
      <c r="H2572" s="72">
        <f>IF(G2572=0,0,IF(LİSTE!$F$1=G2572,1,G2572+1))</f>
        <v>23</v>
      </c>
      <c r="I2572" s="72" t="str">
        <f>IFERROR(VLOOKUP(A2572,TATİLLER!$A$2:$D$30000,3,0),"TATİL DEĞİL")</f>
        <v>TATİL DEĞİL</v>
      </c>
    </row>
    <row r="2573" spans="1:9" x14ac:dyDescent="0.25">
      <c r="A2573" s="74">
        <f t="shared" si="589"/>
        <v>48800</v>
      </c>
      <c r="B2573" s="72">
        <f t="shared" si="595"/>
        <v>2</v>
      </c>
      <c r="C2573" s="72" t="str">
        <f>IF(F2573=0,"RESMİ TATİL",VLOOKUP(F2573,LİSTE!$B$7:$D$1300,3,0))</f>
        <v>Yusuf Ali TABUR</v>
      </c>
      <c r="D2573" s="72" t="str">
        <f>IF(G2573=0,"RESMİ TATİL",VLOOKUP(G2573,LİSTE!$B$7:$D$1300,3,0))</f>
        <v>Irmak UTEBAY</v>
      </c>
      <c r="E2573" s="72" t="str">
        <f>IF(H2573=0,"RESMİ TATİL",VLOOKUP(H2573,LİSTE!$B$7:$D$1300,3,0))</f>
        <v>Kerem AKKOÇ</v>
      </c>
      <c r="F2573" s="72">
        <f>IF(B2573="TATİL",0,IF(F2572&gt;0,IF(LİSTE!$F$1=H2572,1,H2572+1),IF(F2572=0,H2571+1,IF(F2571=0,H2570+1,IF(F2570=0,H2569+1,IF(F2569=0,H2568+1))))))</f>
        <v>24</v>
      </c>
      <c r="G2573" s="72">
        <f>IF(F2573=0,0,IF(LİSTE!$F$1=F2573,1,F2573+1))</f>
        <v>25</v>
      </c>
      <c r="H2573" s="72">
        <f>IF(G2573=0,0,IF(LİSTE!$F$1=G2573,1,G2573+1))</f>
        <v>26</v>
      </c>
      <c r="I2573" s="72" t="str">
        <f>IFERROR(VLOOKUP(A2573,TATİLLER!$A$2:$D$30000,3,0),"TATİL DEĞİL")</f>
        <v>TATİL DEĞİL</v>
      </c>
    </row>
    <row r="2574" spans="1:9" x14ac:dyDescent="0.25">
      <c r="A2574" s="74">
        <f t="shared" si="589"/>
        <v>48801</v>
      </c>
      <c r="B2574" s="72">
        <f t="shared" si="595"/>
        <v>3</v>
      </c>
      <c r="C2574" s="72" t="str">
        <f>IF(F2574=0,"RESMİ TATİL",VLOOKUP(F2574,LİSTE!$B$7:$D$1300,3,0))</f>
        <v>Elçin Ayşe ELMAS</v>
      </c>
      <c r="D2574" s="72" t="str">
        <f>IF(G2574=0,"RESMİ TATİL",VLOOKUP(G2574,LİSTE!$B$7:$D$1300,3,0))</f>
        <v>Muhammed YILDIZDAĞ</v>
      </c>
      <c r="E2574" s="72" t="str">
        <f>IF(H2574=0,"RESMİ TATİL",VLOOKUP(H2574,LİSTE!$B$7:$D$1300,3,0))</f>
        <v>Nisa Nur SANCAR</v>
      </c>
      <c r="F2574" s="72">
        <f>IF(B2574="TATİL",0,IF(F2573&gt;0,IF(LİSTE!$F$1=H2573,1,H2573+1),IF(F2573=0,H2572+1,IF(F2572=0,H2571+1,IF(F2571=0,H2570+1,IF(F2570=0,H2569+1))))))</f>
        <v>27</v>
      </c>
      <c r="G2574" s="72">
        <f>IF(F2574=0,0,IF(LİSTE!$F$1=F2574,1,F2574+1))</f>
        <v>28</v>
      </c>
      <c r="H2574" s="72">
        <f>IF(G2574=0,0,IF(LİSTE!$F$1=G2574,1,G2574+1))</f>
        <v>1</v>
      </c>
      <c r="I2574" s="72" t="str">
        <f>IFERROR(VLOOKUP(A2574,TATİLLER!$A$2:$D$30000,3,0),"TATİL DEĞİL")</f>
        <v>TATİL DEĞİL</v>
      </c>
    </row>
    <row r="2575" spans="1:9" x14ac:dyDescent="0.25">
      <c r="A2575" s="74">
        <f t="shared" si="589"/>
        <v>48802</v>
      </c>
      <c r="B2575" s="72">
        <f t="shared" si="595"/>
        <v>4</v>
      </c>
      <c r="C2575" s="72" t="str">
        <f>IF(F2575=0,"RESMİ TATİL",VLOOKUP(F2575,LİSTE!$B$7:$D$1300,3,0))</f>
        <v>Esila ÇETİN</v>
      </c>
      <c r="D2575" s="72" t="str">
        <f>IF(G2575=0,"RESMİ TATİL",VLOOKUP(G2575,LİSTE!$B$7:$D$1300,3,0))</f>
        <v>Zeynep Sevde TOPUZ</v>
      </c>
      <c r="E2575" s="72" t="str">
        <f>IF(H2575=0,"RESMİ TATİL",VLOOKUP(H2575,LİSTE!$B$7:$D$1300,3,0))</f>
        <v>Ömer Asaf KADAŞ</v>
      </c>
      <c r="F2575" s="72">
        <f>IF(B2575="TATİL",0,IF(F2574&gt;0,IF(LİSTE!$F$1=H2574,1,H2574+1),IF(F2574=0,H2573+1,IF(F2573=0,H2572+1,IF(F2572=0,H2571+1,IF(F2571=0,H2570+1))))))</f>
        <v>2</v>
      </c>
      <c r="G2575" s="72">
        <f>IF(F2575=0,0,IF(LİSTE!$F$1=F2575,1,F2575+1))</f>
        <v>3</v>
      </c>
      <c r="H2575" s="72">
        <f>IF(G2575=0,0,IF(LİSTE!$F$1=G2575,1,G2575+1))</f>
        <v>4</v>
      </c>
      <c r="I2575" s="72" t="str">
        <f>IFERROR(VLOOKUP(A2575,TATİLLER!$A$2:$D$30000,3,0),"TATİL DEĞİL")</f>
        <v>TATİL DEĞİL</v>
      </c>
    </row>
    <row r="2576" spans="1:9" x14ac:dyDescent="0.25">
      <c r="A2576" s="74">
        <f t="shared" si="589"/>
        <v>48803</v>
      </c>
      <c r="B2576" s="72">
        <f t="shared" si="595"/>
        <v>5</v>
      </c>
      <c r="C2576" s="72" t="str">
        <f>IF(F2576=0,"RESMİ TATİL",VLOOKUP(F2576,LİSTE!$B$7:$D$1300,3,0))</f>
        <v>Ramazan Baran ADIGÜZEL</v>
      </c>
      <c r="D2576" s="72" t="str">
        <f>IF(G2576=0,"RESMİ TATİL",VLOOKUP(G2576,LİSTE!$B$7:$D$1300,3,0))</f>
        <v>Bahar AKGÜN</v>
      </c>
      <c r="E2576" s="72" t="str">
        <f>IF(H2576=0,"RESMİ TATİL",VLOOKUP(H2576,LİSTE!$B$7:$D$1300,3,0))</f>
        <v>Ömer AKGÜL</v>
      </c>
      <c r="F2576" s="72">
        <f>IF(B2576="TATİL",0,IF(F2575&gt;0,IF(LİSTE!$F$1=H2575,1,H2575+1),IF(F2575=0,H2574+1,IF(F2574=0,H2573+1,IF(F2573=0,H2572+1,IF(F2572=0,H2571+1))))))</f>
        <v>5</v>
      </c>
      <c r="G2576" s="72">
        <f>IF(F2576=0,0,IF(LİSTE!$F$1=F2576,1,F2576+1))</f>
        <v>6</v>
      </c>
      <c r="H2576" s="72">
        <f>IF(G2576=0,0,IF(LİSTE!$F$1=G2576,1,G2576+1))</f>
        <v>7</v>
      </c>
      <c r="I2576" s="72" t="str">
        <f>IFERROR(VLOOKUP(A2576,TATİLLER!$A$2:$D$30000,3,0),"TATİL DEĞİL")</f>
        <v>TATİL DEĞİL</v>
      </c>
    </row>
    <row r="2577" spans="1:9" x14ac:dyDescent="0.25">
      <c r="A2577" s="74">
        <f t="shared" ref="A2577" si="598">A2576+3</f>
        <v>48806</v>
      </c>
      <c r="B2577" s="72">
        <f t="shared" si="595"/>
        <v>1</v>
      </c>
      <c r="C2577" s="72" t="str">
        <f>IF(F2577=0,"RESMİ TATİL",VLOOKUP(F2577,LİSTE!$B$7:$D$1300,3,0))</f>
        <v>Muharrem EFE TANRIVERDİ</v>
      </c>
      <c r="D2577" s="72" t="str">
        <f>IF(G2577=0,"RESMİ TATİL",VLOOKUP(G2577,LİSTE!$B$7:$D$1300,3,0))</f>
        <v>Anıl DOĞAN</v>
      </c>
      <c r="E2577" s="72" t="str">
        <f>IF(H2577=0,"RESMİ TATİL",VLOOKUP(H2577,LİSTE!$B$7:$D$1300,3,0))</f>
        <v>İpek ARSLAN</v>
      </c>
      <c r="F2577" s="72">
        <f>IF(B2577="TATİL",0,IF(F2576&gt;0,IF(LİSTE!$F$1=H2576,1,H2576+1),IF(F2576=0,H2575+1,IF(F2575=0,H2574+1,IF(F2574=0,H2573+1,IF(F2573=0,H2572+1))))))</f>
        <v>8</v>
      </c>
      <c r="G2577" s="72">
        <f>IF(F2577=0,0,IF(LİSTE!$F$1=F2577,1,F2577+1))</f>
        <v>9</v>
      </c>
      <c r="H2577" s="72">
        <f>IF(G2577=0,0,IF(LİSTE!$F$1=G2577,1,G2577+1))</f>
        <v>10</v>
      </c>
      <c r="I2577" s="72" t="str">
        <f>IFERROR(VLOOKUP(A2577,TATİLLER!$A$2:$D$30000,3,0),"TATİL DEĞİL")</f>
        <v>TATİL DEĞİL</v>
      </c>
    </row>
    <row r="2578" spans="1:9" x14ac:dyDescent="0.25">
      <c r="A2578" s="74">
        <f t="shared" si="589"/>
        <v>48807</v>
      </c>
      <c r="B2578" s="72">
        <f t="shared" si="595"/>
        <v>2</v>
      </c>
      <c r="C2578" s="72" t="str">
        <f>IF(F2578=0,"RESMİ TATİL",VLOOKUP(F2578,LİSTE!$B$7:$D$1300,3,0))</f>
        <v>Efe KARSAK</v>
      </c>
      <c r="D2578" s="72" t="str">
        <f>IF(G2578=0,"RESMİ TATİL",VLOOKUP(G2578,LİSTE!$B$7:$D$1300,3,0))</f>
        <v>Abdullah KIRBAÇ</v>
      </c>
      <c r="E2578" s="72" t="str">
        <f>IF(H2578=0,"RESMİ TATİL",VLOOKUP(H2578,LİSTE!$B$7:$D$1300,3,0))</f>
        <v>Ümmü Defne GÜLER</v>
      </c>
      <c r="F2578" s="72">
        <f>IF(B2578="TATİL",0,IF(F2577&gt;0,IF(LİSTE!$F$1=H2577,1,H2577+1),IF(F2577=0,H2576+1,IF(F2576=0,H2575+1,IF(F2575=0,H2574+1,IF(F2574=0,H2573+1))))))</f>
        <v>11</v>
      </c>
      <c r="G2578" s="72">
        <f>IF(F2578=0,0,IF(LİSTE!$F$1=F2578,1,F2578+1))</f>
        <v>12</v>
      </c>
      <c r="H2578" s="72">
        <f>IF(G2578=0,0,IF(LİSTE!$F$1=G2578,1,G2578+1))</f>
        <v>13</v>
      </c>
      <c r="I2578" s="72" t="str">
        <f>IFERROR(VLOOKUP(A2578,TATİLLER!$A$2:$D$30000,3,0),"TATİL DEĞİL")</f>
        <v>TATİL DEĞİL</v>
      </c>
    </row>
    <row r="2579" spans="1:9" x14ac:dyDescent="0.25">
      <c r="A2579" s="74">
        <f t="shared" si="589"/>
        <v>48808</v>
      </c>
      <c r="B2579" s="72">
        <f t="shared" si="595"/>
        <v>3</v>
      </c>
      <c r="C2579" s="72" t="str">
        <f>IF(F2579=0,"RESMİ TATİL",VLOOKUP(F2579,LİSTE!$B$7:$D$1300,3,0))</f>
        <v>Şevval ÖZDAMAR</v>
      </c>
      <c r="D2579" s="72" t="str">
        <f>IF(G2579=0,"RESMİ TATİL",VLOOKUP(G2579,LİSTE!$B$7:$D$1300,3,0))</f>
        <v>Zeynep AKDAĞ</v>
      </c>
      <c r="E2579" s="72" t="str">
        <f>IF(H2579=0,"RESMİ TATİL",VLOOKUP(H2579,LİSTE!$B$7:$D$1300,3,0))</f>
        <v>Esma ÇOKER</v>
      </c>
      <c r="F2579" s="72">
        <f>IF(B2579="TATİL",0,IF(F2578&gt;0,IF(LİSTE!$F$1=H2578,1,H2578+1),IF(F2578=0,H2577+1,IF(F2577=0,H2576+1,IF(F2576=0,H2575+1,IF(F2575=0,H2574+1))))))</f>
        <v>14</v>
      </c>
      <c r="G2579" s="72">
        <f>IF(F2579=0,0,IF(LİSTE!$F$1=F2579,1,F2579+1))</f>
        <v>15</v>
      </c>
      <c r="H2579" s="72">
        <f>IF(G2579=0,0,IF(LİSTE!$F$1=G2579,1,G2579+1))</f>
        <v>16</v>
      </c>
      <c r="I2579" s="72" t="str">
        <f>IFERROR(VLOOKUP(A2579,TATİLLER!$A$2:$D$30000,3,0),"TATİL DEĞİL")</f>
        <v>TATİL DEĞİL</v>
      </c>
    </row>
    <row r="2580" spans="1:9" x14ac:dyDescent="0.25">
      <c r="A2580" s="74">
        <f t="shared" si="589"/>
        <v>48809</v>
      </c>
      <c r="B2580" s="72">
        <f t="shared" si="595"/>
        <v>4</v>
      </c>
      <c r="C2580" s="72" t="str">
        <f>IF(F2580=0,"RESMİ TATİL",VLOOKUP(F2580,LİSTE!$B$7:$D$1300,3,0))</f>
        <v>Dursun Kubilay YAŞAR</v>
      </c>
      <c r="D2580" s="72" t="str">
        <f>IF(G2580=0,"RESMİ TATİL",VLOOKUP(G2580,LİSTE!$B$7:$D$1300,3,0))</f>
        <v>Zeynep Beril BAŞPINAR</v>
      </c>
      <c r="E2580" s="72" t="str">
        <f>IF(H2580=0,"RESMİ TATİL",VLOOKUP(H2580,LİSTE!$B$7:$D$1300,3,0))</f>
        <v>Ahmet DAL</v>
      </c>
      <c r="F2580" s="72">
        <f>IF(B2580="TATİL",0,IF(F2579&gt;0,IF(LİSTE!$F$1=H2579,1,H2579+1),IF(F2579=0,H2578+1,IF(F2578=0,H2577+1,IF(F2577=0,H2576+1,IF(F2576=0,H2575+1))))))</f>
        <v>17</v>
      </c>
      <c r="G2580" s="72">
        <f>IF(F2580=0,0,IF(LİSTE!$F$1=F2580,1,F2580+1))</f>
        <v>18</v>
      </c>
      <c r="H2580" s="72">
        <f>IF(G2580=0,0,IF(LİSTE!$F$1=G2580,1,G2580+1))</f>
        <v>19</v>
      </c>
      <c r="I2580" s="72" t="str">
        <f>IFERROR(VLOOKUP(A2580,TATİLLER!$A$2:$D$30000,3,0),"TATİL DEĞİL")</f>
        <v>TATİL DEĞİL</v>
      </c>
    </row>
    <row r="2581" spans="1:9" x14ac:dyDescent="0.25">
      <c r="A2581" s="74">
        <f t="shared" si="589"/>
        <v>48810</v>
      </c>
      <c r="B2581" s="72">
        <f t="shared" si="595"/>
        <v>5</v>
      </c>
      <c r="C2581" s="72" t="str">
        <f>IF(F2581=0,"RESMİ TATİL",VLOOKUP(F2581,LİSTE!$B$7:$D$1300,3,0))</f>
        <v>Emirhan KARATAŞ</v>
      </c>
      <c r="D2581" s="72" t="str">
        <f>IF(G2581=0,"RESMİ TATİL",VLOOKUP(G2581,LİSTE!$B$7:$D$1300,3,0))</f>
        <v>Zümra Yeter ARI</v>
      </c>
      <c r="E2581" s="72" t="str">
        <f>IF(H2581=0,"RESMİ TATİL",VLOOKUP(H2581,LİSTE!$B$7:$D$1300,3,0))</f>
        <v>Utku KARAGÖZ</v>
      </c>
      <c r="F2581" s="72">
        <f>IF(B2581="TATİL",0,IF(F2580&gt;0,IF(LİSTE!$F$1=H2580,1,H2580+1),IF(F2580=0,H2579+1,IF(F2579=0,H2578+1,IF(F2578=0,H2577+1,IF(F2577=0,H2576+1))))))</f>
        <v>20</v>
      </c>
      <c r="G2581" s="72">
        <f>IF(F2581=0,0,IF(LİSTE!$F$1=F2581,1,F2581+1))</f>
        <v>21</v>
      </c>
      <c r="H2581" s="72">
        <f>IF(G2581=0,0,IF(LİSTE!$F$1=G2581,1,G2581+1))</f>
        <v>22</v>
      </c>
      <c r="I2581" s="72" t="str">
        <f>IFERROR(VLOOKUP(A2581,TATİLLER!$A$2:$D$30000,3,0),"TATİL DEĞİL")</f>
        <v>TATİL DEĞİL</v>
      </c>
    </row>
    <row r="2582" spans="1:9" x14ac:dyDescent="0.25">
      <c r="A2582" s="74">
        <f t="shared" ref="A2582" si="599">A2581+3</f>
        <v>48813</v>
      </c>
      <c r="B2582" s="72">
        <f t="shared" si="595"/>
        <v>1</v>
      </c>
      <c r="C2582" s="72" t="str">
        <f>IF(F2582=0,"RESMİ TATİL",VLOOKUP(F2582,LİSTE!$B$7:$D$1300,3,0))</f>
        <v>Feyza Zümra AVCIOĞLU</v>
      </c>
      <c r="D2582" s="72" t="str">
        <f>IF(G2582=0,"RESMİ TATİL",VLOOKUP(G2582,LİSTE!$B$7:$D$1300,3,0))</f>
        <v>Yusuf Ali TABUR</v>
      </c>
      <c r="E2582" s="72" t="str">
        <f>IF(H2582=0,"RESMİ TATİL",VLOOKUP(H2582,LİSTE!$B$7:$D$1300,3,0))</f>
        <v>Irmak UTEBAY</v>
      </c>
      <c r="F2582" s="72">
        <f>IF(B2582="TATİL",0,IF(F2581&gt;0,IF(LİSTE!$F$1=H2581,1,H2581+1),IF(F2581=0,H2580+1,IF(F2580=0,H2579+1,IF(F2579=0,H2578+1,IF(F2578=0,H2577+1))))))</f>
        <v>23</v>
      </c>
      <c r="G2582" s="72">
        <f>IF(F2582=0,0,IF(LİSTE!$F$1=F2582,1,F2582+1))</f>
        <v>24</v>
      </c>
      <c r="H2582" s="72">
        <f>IF(G2582=0,0,IF(LİSTE!$F$1=G2582,1,G2582+1))</f>
        <v>25</v>
      </c>
      <c r="I2582" s="72" t="str">
        <f>IFERROR(VLOOKUP(A2582,TATİLLER!$A$2:$D$30000,3,0),"TATİL DEĞİL")</f>
        <v>TATİL DEĞİL</v>
      </c>
    </row>
    <row r="2583" spans="1:9" x14ac:dyDescent="0.25">
      <c r="A2583" s="74">
        <f t="shared" si="589"/>
        <v>48814</v>
      </c>
      <c r="B2583" s="72">
        <f t="shared" si="595"/>
        <v>2</v>
      </c>
      <c r="C2583" s="72" t="str">
        <f>IF(F2583=0,"RESMİ TATİL",VLOOKUP(F2583,LİSTE!$B$7:$D$1300,3,0))</f>
        <v>Kerem AKKOÇ</v>
      </c>
      <c r="D2583" s="72" t="str">
        <f>IF(G2583=0,"RESMİ TATİL",VLOOKUP(G2583,LİSTE!$B$7:$D$1300,3,0))</f>
        <v>Elçin Ayşe ELMAS</v>
      </c>
      <c r="E2583" s="72" t="str">
        <f>IF(H2583=0,"RESMİ TATİL",VLOOKUP(H2583,LİSTE!$B$7:$D$1300,3,0))</f>
        <v>Muhammed YILDIZDAĞ</v>
      </c>
      <c r="F2583" s="72">
        <f>IF(B2583="TATİL",0,IF(F2582&gt;0,IF(LİSTE!$F$1=H2582,1,H2582+1),IF(F2582=0,H2581+1,IF(F2581=0,H2580+1,IF(F2580=0,H2579+1,IF(F2579=0,H2578+1))))))</f>
        <v>26</v>
      </c>
      <c r="G2583" s="72">
        <f>IF(F2583=0,0,IF(LİSTE!$F$1=F2583,1,F2583+1))</f>
        <v>27</v>
      </c>
      <c r="H2583" s="72">
        <f>IF(G2583=0,0,IF(LİSTE!$F$1=G2583,1,G2583+1))</f>
        <v>28</v>
      </c>
      <c r="I2583" s="72" t="str">
        <f>IFERROR(VLOOKUP(A2583,TATİLLER!$A$2:$D$30000,3,0),"TATİL DEĞİL")</f>
        <v>TATİL DEĞİL</v>
      </c>
    </row>
    <row r="2584" spans="1:9" x14ac:dyDescent="0.25">
      <c r="A2584" s="74">
        <f t="shared" si="589"/>
        <v>48815</v>
      </c>
      <c r="B2584" s="72">
        <f t="shared" si="595"/>
        <v>3</v>
      </c>
      <c r="C2584" s="72" t="str">
        <f>IF(F2584=0,"RESMİ TATİL",VLOOKUP(F2584,LİSTE!$B$7:$D$1300,3,0))</f>
        <v>Nisa Nur SANCAR</v>
      </c>
      <c r="D2584" s="72" t="str">
        <f>IF(G2584=0,"RESMİ TATİL",VLOOKUP(G2584,LİSTE!$B$7:$D$1300,3,0))</f>
        <v>Esila ÇETİN</v>
      </c>
      <c r="E2584" s="72" t="str">
        <f>IF(H2584=0,"RESMİ TATİL",VLOOKUP(H2584,LİSTE!$B$7:$D$1300,3,0))</f>
        <v>Zeynep Sevde TOPUZ</v>
      </c>
      <c r="F2584" s="72">
        <f>IF(B2584="TATİL",0,IF(F2583&gt;0,IF(LİSTE!$F$1=H2583,1,H2583+1),IF(F2583=0,H2582+1,IF(F2582=0,H2581+1,IF(F2581=0,H2580+1,IF(F2580=0,H2579+1))))))</f>
        <v>1</v>
      </c>
      <c r="G2584" s="72">
        <f>IF(F2584=0,0,IF(LİSTE!$F$1=F2584,1,F2584+1))</f>
        <v>2</v>
      </c>
      <c r="H2584" s="72">
        <f>IF(G2584=0,0,IF(LİSTE!$F$1=G2584,1,G2584+1))</f>
        <v>3</v>
      </c>
      <c r="I2584" s="72" t="str">
        <f>IFERROR(VLOOKUP(A2584,TATİLLER!$A$2:$D$30000,3,0),"TATİL DEĞİL")</f>
        <v>TATİL DEĞİL</v>
      </c>
    </row>
    <row r="2585" spans="1:9" x14ac:dyDescent="0.25">
      <c r="A2585" s="74">
        <f t="shared" si="589"/>
        <v>48816</v>
      </c>
      <c r="B2585" s="72">
        <f t="shared" si="595"/>
        <v>4</v>
      </c>
      <c r="C2585" s="72" t="str">
        <f>IF(F2585=0,"RESMİ TATİL",VLOOKUP(F2585,LİSTE!$B$7:$D$1300,3,0))</f>
        <v>Ömer Asaf KADAŞ</v>
      </c>
      <c r="D2585" s="72" t="str">
        <f>IF(G2585=0,"RESMİ TATİL",VLOOKUP(G2585,LİSTE!$B$7:$D$1300,3,0))</f>
        <v>Ramazan Baran ADIGÜZEL</v>
      </c>
      <c r="E2585" s="72" t="str">
        <f>IF(H2585=0,"RESMİ TATİL",VLOOKUP(H2585,LİSTE!$B$7:$D$1300,3,0))</f>
        <v>Bahar AKGÜN</v>
      </c>
      <c r="F2585" s="72">
        <f>IF(B2585="TATİL",0,IF(F2584&gt;0,IF(LİSTE!$F$1=H2584,1,H2584+1),IF(F2584=0,H2583+1,IF(F2583=0,H2582+1,IF(F2582=0,H2581+1,IF(F2581=0,H2580+1))))))</f>
        <v>4</v>
      </c>
      <c r="G2585" s="72">
        <f>IF(F2585=0,0,IF(LİSTE!$F$1=F2585,1,F2585+1))</f>
        <v>5</v>
      </c>
      <c r="H2585" s="72">
        <f>IF(G2585=0,0,IF(LİSTE!$F$1=G2585,1,G2585+1))</f>
        <v>6</v>
      </c>
      <c r="I2585" s="72" t="str">
        <f>IFERROR(VLOOKUP(A2585,TATİLLER!$A$2:$D$30000,3,0),"TATİL DEĞİL")</f>
        <v>TATİL DEĞİL</v>
      </c>
    </row>
    <row r="2586" spans="1:9" x14ac:dyDescent="0.25">
      <c r="A2586" s="74">
        <f t="shared" si="589"/>
        <v>48817</v>
      </c>
      <c r="B2586" s="72">
        <f t="shared" si="595"/>
        <v>5</v>
      </c>
      <c r="C2586" s="72" t="str">
        <f>IF(F2586=0,"RESMİ TATİL",VLOOKUP(F2586,LİSTE!$B$7:$D$1300,3,0))</f>
        <v>Ömer AKGÜL</v>
      </c>
      <c r="D2586" s="72" t="str">
        <f>IF(G2586=0,"RESMİ TATİL",VLOOKUP(G2586,LİSTE!$B$7:$D$1300,3,0))</f>
        <v>Muharrem EFE TANRIVERDİ</v>
      </c>
      <c r="E2586" s="72" t="str">
        <f>IF(H2586=0,"RESMİ TATİL",VLOOKUP(H2586,LİSTE!$B$7:$D$1300,3,0))</f>
        <v>Anıl DOĞAN</v>
      </c>
      <c r="F2586" s="72">
        <f>IF(B2586="TATİL",0,IF(F2585&gt;0,IF(LİSTE!$F$1=H2585,1,H2585+1),IF(F2585=0,H2584+1,IF(F2584=0,H2583+1,IF(F2583=0,H2582+1,IF(F2582=0,H2581+1))))))</f>
        <v>7</v>
      </c>
      <c r="G2586" s="72">
        <f>IF(F2586=0,0,IF(LİSTE!$F$1=F2586,1,F2586+1))</f>
        <v>8</v>
      </c>
      <c r="H2586" s="72">
        <f>IF(G2586=0,0,IF(LİSTE!$F$1=G2586,1,G2586+1))</f>
        <v>9</v>
      </c>
      <c r="I2586" s="72" t="str">
        <f>IFERROR(VLOOKUP(A2586,TATİLLER!$A$2:$D$30000,3,0),"TATİL DEĞİL")</f>
        <v>TATİL DEĞİL</v>
      </c>
    </row>
    <row r="2587" spans="1:9" x14ac:dyDescent="0.25">
      <c r="A2587" s="74">
        <f t="shared" ref="A2587" si="600">A2586+3</f>
        <v>48820</v>
      </c>
      <c r="B2587" s="72">
        <f t="shared" si="595"/>
        <v>1</v>
      </c>
      <c r="C2587" s="72" t="str">
        <f>IF(F2587=0,"RESMİ TATİL",VLOOKUP(F2587,LİSTE!$B$7:$D$1300,3,0))</f>
        <v>İpek ARSLAN</v>
      </c>
      <c r="D2587" s="72" t="str">
        <f>IF(G2587=0,"RESMİ TATİL",VLOOKUP(G2587,LİSTE!$B$7:$D$1300,3,0))</f>
        <v>Efe KARSAK</v>
      </c>
      <c r="E2587" s="72" t="str">
        <f>IF(H2587=0,"RESMİ TATİL",VLOOKUP(H2587,LİSTE!$B$7:$D$1300,3,0))</f>
        <v>Abdullah KIRBAÇ</v>
      </c>
      <c r="F2587" s="72">
        <f>IF(B2587="TATİL",0,IF(F2586&gt;0,IF(LİSTE!$F$1=H2586,1,H2586+1),IF(F2586=0,H2585+1,IF(F2585=0,H2584+1,IF(F2584=0,H2583+1,IF(F2583=0,H2582+1))))))</f>
        <v>10</v>
      </c>
      <c r="G2587" s="72">
        <f>IF(F2587=0,0,IF(LİSTE!$F$1=F2587,1,F2587+1))</f>
        <v>11</v>
      </c>
      <c r="H2587" s="72">
        <f>IF(G2587=0,0,IF(LİSTE!$F$1=G2587,1,G2587+1))</f>
        <v>12</v>
      </c>
      <c r="I2587" s="72" t="str">
        <f>IFERROR(VLOOKUP(A2587,TATİLLER!$A$2:$D$30000,3,0),"TATİL DEĞİL")</f>
        <v>TATİL DEĞİL</v>
      </c>
    </row>
    <row r="2588" spans="1:9" x14ac:dyDescent="0.25">
      <c r="A2588" s="74">
        <f t="shared" si="589"/>
        <v>48821</v>
      </c>
      <c r="B2588" s="72">
        <f t="shared" si="595"/>
        <v>2</v>
      </c>
      <c r="C2588" s="72" t="str">
        <f>IF(F2588=0,"RESMİ TATİL",VLOOKUP(F2588,LİSTE!$B$7:$D$1300,3,0))</f>
        <v>Ümmü Defne GÜLER</v>
      </c>
      <c r="D2588" s="72" t="str">
        <f>IF(G2588=0,"RESMİ TATİL",VLOOKUP(G2588,LİSTE!$B$7:$D$1300,3,0))</f>
        <v>Şevval ÖZDAMAR</v>
      </c>
      <c r="E2588" s="72" t="str">
        <f>IF(H2588=0,"RESMİ TATİL",VLOOKUP(H2588,LİSTE!$B$7:$D$1300,3,0))</f>
        <v>Zeynep AKDAĞ</v>
      </c>
      <c r="F2588" s="72">
        <f>IF(B2588="TATİL",0,IF(F2587&gt;0,IF(LİSTE!$F$1=H2587,1,H2587+1),IF(F2587=0,H2586+1,IF(F2586=0,H2585+1,IF(F2585=0,H2584+1,IF(F2584=0,H2583+1))))))</f>
        <v>13</v>
      </c>
      <c r="G2588" s="72">
        <f>IF(F2588=0,0,IF(LİSTE!$F$1=F2588,1,F2588+1))</f>
        <v>14</v>
      </c>
      <c r="H2588" s="72">
        <f>IF(G2588=0,0,IF(LİSTE!$F$1=G2588,1,G2588+1))</f>
        <v>15</v>
      </c>
      <c r="I2588" s="72" t="str">
        <f>IFERROR(VLOOKUP(A2588,TATİLLER!$A$2:$D$30000,3,0),"TATİL DEĞİL")</f>
        <v>TATİL DEĞİL</v>
      </c>
    </row>
    <row r="2589" spans="1:9" x14ac:dyDescent="0.25">
      <c r="A2589" s="74">
        <f t="shared" si="589"/>
        <v>48822</v>
      </c>
      <c r="B2589" s="72">
        <f t="shared" si="595"/>
        <v>3</v>
      </c>
      <c r="C2589" s="72" t="str">
        <f>IF(F2589=0,"RESMİ TATİL",VLOOKUP(F2589,LİSTE!$B$7:$D$1300,3,0))</f>
        <v>Esma ÇOKER</v>
      </c>
      <c r="D2589" s="72" t="str">
        <f>IF(G2589=0,"RESMİ TATİL",VLOOKUP(G2589,LİSTE!$B$7:$D$1300,3,0))</f>
        <v>Dursun Kubilay YAŞAR</v>
      </c>
      <c r="E2589" s="72" t="str">
        <f>IF(H2589=0,"RESMİ TATİL",VLOOKUP(H2589,LİSTE!$B$7:$D$1300,3,0))</f>
        <v>Zeynep Beril BAŞPINAR</v>
      </c>
      <c r="F2589" s="72">
        <f>IF(B2589="TATİL",0,IF(F2588&gt;0,IF(LİSTE!$F$1=H2588,1,H2588+1),IF(F2588=0,H2587+1,IF(F2587=0,H2586+1,IF(F2586=0,H2585+1,IF(F2585=0,H2584+1))))))</f>
        <v>16</v>
      </c>
      <c r="G2589" s="72">
        <f>IF(F2589=0,0,IF(LİSTE!$F$1=F2589,1,F2589+1))</f>
        <v>17</v>
      </c>
      <c r="H2589" s="72">
        <f>IF(G2589=0,0,IF(LİSTE!$F$1=G2589,1,G2589+1))</f>
        <v>18</v>
      </c>
      <c r="I2589" s="72" t="str">
        <f>IFERROR(VLOOKUP(A2589,TATİLLER!$A$2:$D$30000,3,0),"TATİL DEĞİL")</f>
        <v>TATİL DEĞİL</v>
      </c>
    </row>
    <row r="2590" spans="1:9" x14ac:dyDescent="0.25">
      <c r="A2590" s="74">
        <f t="shared" si="589"/>
        <v>48823</v>
      </c>
      <c r="B2590" s="72">
        <f t="shared" si="595"/>
        <v>4</v>
      </c>
      <c r="C2590" s="72" t="str">
        <f>IF(F2590=0,"RESMİ TATİL",VLOOKUP(F2590,LİSTE!$B$7:$D$1300,3,0))</f>
        <v>Ahmet DAL</v>
      </c>
      <c r="D2590" s="72" t="str">
        <f>IF(G2590=0,"RESMİ TATİL",VLOOKUP(G2590,LİSTE!$B$7:$D$1300,3,0))</f>
        <v>Emirhan KARATAŞ</v>
      </c>
      <c r="E2590" s="72" t="str">
        <f>IF(H2590=0,"RESMİ TATİL",VLOOKUP(H2590,LİSTE!$B$7:$D$1300,3,0))</f>
        <v>Zümra Yeter ARI</v>
      </c>
      <c r="F2590" s="72">
        <f>IF(B2590="TATİL",0,IF(F2589&gt;0,IF(LİSTE!$F$1=H2589,1,H2589+1),IF(F2589=0,H2588+1,IF(F2588=0,H2587+1,IF(F2587=0,H2586+1,IF(F2586=0,H2585+1))))))</f>
        <v>19</v>
      </c>
      <c r="G2590" s="72">
        <f>IF(F2590=0,0,IF(LİSTE!$F$1=F2590,1,F2590+1))</f>
        <v>20</v>
      </c>
      <c r="H2590" s="72">
        <f>IF(G2590=0,0,IF(LİSTE!$F$1=G2590,1,G2590+1))</f>
        <v>21</v>
      </c>
      <c r="I2590" s="72" t="str">
        <f>IFERROR(VLOOKUP(A2590,TATİLLER!$A$2:$D$30000,3,0),"TATİL DEĞİL")</f>
        <v>TATİL DEĞİL</v>
      </c>
    </row>
    <row r="2591" spans="1:9" x14ac:dyDescent="0.25">
      <c r="A2591" s="74">
        <f t="shared" si="589"/>
        <v>48824</v>
      </c>
      <c r="B2591" s="72">
        <f t="shared" si="595"/>
        <v>5</v>
      </c>
      <c r="C2591" s="72" t="str">
        <f>IF(F2591=0,"RESMİ TATİL",VLOOKUP(F2591,LİSTE!$B$7:$D$1300,3,0))</f>
        <v>Utku KARAGÖZ</v>
      </c>
      <c r="D2591" s="72" t="str">
        <f>IF(G2591=0,"RESMİ TATİL",VLOOKUP(G2591,LİSTE!$B$7:$D$1300,3,0))</f>
        <v>Feyza Zümra AVCIOĞLU</v>
      </c>
      <c r="E2591" s="72" t="str">
        <f>IF(H2591=0,"RESMİ TATİL",VLOOKUP(H2591,LİSTE!$B$7:$D$1300,3,0))</f>
        <v>Yusuf Ali TABUR</v>
      </c>
      <c r="F2591" s="72">
        <f>IF(B2591="TATİL",0,IF(F2590&gt;0,IF(LİSTE!$F$1=H2590,1,H2590+1),IF(F2590=0,H2589+1,IF(F2589=0,H2588+1,IF(F2588=0,H2587+1,IF(F2587=0,H2586+1))))))</f>
        <v>22</v>
      </c>
      <c r="G2591" s="72">
        <f>IF(F2591=0,0,IF(LİSTE!$F$1=F2591,1,F2591+1))</f>
        <v>23</v>
      </c>
      <c r="H2591" s="72">
        <f>IF(G2591=0,0,IF(LİSTE!$F$1=G2591,1,G2591+1))</f>
        <v>24</v>
      </c>
      <c r="I2591" s="72" t="str">
        <f>IFERROR(VLOOKUP(A2591,TATİLLER!$A$2:$D$30000,3,0),"TATİL DEĞİL")</f>
        <v>TATİL DEĞİL</v>
      </c>
    </row>
    <row r="2592" spans="1:9" x14ac:dyDescent="0.25">
      <c r="A2592" s="74">
        <f t="shared" ref="A2592" si="601">A2591+3</f>
        <v>48827</v>
      </c>
      <c r="B2592" s="72">
        <f t="shared" si="595"/>
        <v>1</v>
      </c>
      <c r="C2592" s="72" t="str">
        <f>IF(F2592=0,"RESMİ TATİL",VLOOKUP(F2592,LİSTE!$B$7:$D$1300,3,0))</f>
        <v>Irmak UTEBAY</v>
      </c>
      <c r="D2592" s="72" t="str">
        <f>IF(G2592=0,"RESMİ TATİL",VLOOKUP(G2592,LİSTE!$B$7:$D$1300,3,0))</f>
        <v>Kerem AKKOÇ</v>
      </c>
      <c r="E2592" s="72" t="str">
        <f>IF(H2592=0,"RESMİ TATİL",VLOOKUP(H2592,LİSTE!$B$7:$D$1300,3,0))</f>
        <v>Elçin Ayşe ELMAS</v>
      </c>
      <c r="F2592" s="72">
        <f>IF(B2592="TATİL",0,IF(F2591&gt;0,IF(LİSTE!$F$1=H2591,1,H2591+1),IF(F2591=0,H2590+1,IF(F2590=0,H2589+1,IF(F2589=0,H2588+1,IF(F2588=0,H2587+1))))))</f>
        <v>25</v>
      </c>
      <c r="G2592" s="72">
        <f>IF(F2592=0,0,IF(LİSTE!$F$1=F2592,1,F2592+1))</f>
        <v>26</v>
      </c>
      <c r="H2592" s="72">
        <f>IF(G2592=0,0,IF(LİSTE!$F$1=G2592,1,G2592+1))</f>
        <v>27</v>
      </c>
      <c r="I2592" s="72" t="str">
        <f>IFERROR(VLOOKUP(A2592,TATİLLER!$A$2:$D$30000,3,0),"TATİL DEĞİL")</f>
        <v>TATİL DEĞİL</v>
      </c>
    </row>
    <row r="2593" spans="1:9" x14ac:dyDescent="0.25">
      <c r="A2593" s="74">
        <f t="shared" si="589"/>
        <v>48828</v>
      </c>
      <c r="B2593" s="72">
        <f t="shared" si="595"/>
        <v>2</v>
      </c>
      <c r="C2593" s="72" t="str">
        <f>IF(F2593=0,"RESMİ TATİL",VLOOKUP(F2593,LİSTE!$B$7:$D$1300,3,0))</f>
        <v>Muhammed YILDIZDAĞ</v>
      </c>
      <c r="D2593" s="72" t="str">
        <f>IF(G2593=0,"RESMİ TATİL",VLOOKUP(G2593,LİSTE!$B$7:$D$1300,3,0))</f>
        <v>Nisa Nur SANCAR</v>
      </c>
      <c r="E2593" s="72" t="str">
        <f>IF(H2593=0,"RESMİ TATİL",VLOOKUP(H2593,LİSTE!$B$7:$D$1300,3,0))</f>
        <v>Esila ÇETİN</v>
      </c>
      <c r="F2593" s="72">
        <f>IF(B2593="TATİL",0,IF(F2592&gt;0,IF(LİSTE!$F$1=H2592,1,H2592+1),IF(F2592=0,H2591+1,IF(F2591=0,H2590+1,IF(F2590=0,H2589+1,IF(F2589=0,H2588+1))))))</f>
        <v>28</v>
      </c>
      <c r="G2593" s="72">
        <f>IF(F2593=0,0,IF(LİSTE!$F$1=F2593,1,F2593+1))</f>
        <v>1</v>
      </c>
      <c r="H2593" s="72">
        <f>IF(G2593=0,0,IF(LİSTE!$F$1=G2593,1,G2593+1))</f>
        <v>2</v>
      </c>
      <c r="I2593" s="72" t="str">
        <f>IFERROR(VLOOKUP(A2593,TATİLLER!$A$2:$D$30000,3,0),"TATİL DEĞİL")</f>
        <v>TATİL DEĞİL</v>
      </c>
    </row>
    <row r="2594" spans="1:9" x14ac:dyDescent="0.25">
      <c r="A2594" s="74">
        <f t="shared" si="589"/>
        <v>48829</v>
      </c>
      <c r="B2594" s="72">
        <f t="shared" si="595"/>
        <v>3</v>
      </c>
      <c r="C2594" s="72" t="str">
        <f>IF(F2594=0,"RESMİ TATİL",VLOOKUP(F2594,LİSTE!$B$7:$D$1300,3,0))</f>
        <v>Zeynep Sevde TOPUZ</v>
      </c>
      <c r="D2594" s="72" t="str">
        <f>IF(G2594=0,"RESMİ TATİL",VLOOKUP(G2594,LİSTE!$B$7:$D$1300,3,0))</f>
        <v>Ömer Asaf KADAŞ</v>
      </c>
      <c r="E2594" s="72" t="str">
        <f>IF(H2594=0,"RESMİ TATİL",VLOOKUP(H2594,LİSTE!$B$7:$D$1300,3,0))</f>
        <v>Ramazan Baran ADIGÜZEL</v>
      </c>
      <c r="F2594" s="72">
        <f>IF(B2594="TATİL",0,IF(F2593&gt;0,IF(LİSTE!$F$1=H2593,1,H2593+1),IF(F2593=0,H2592+1,IF(F2592=0,H2591+1,IF(F2591=0,H2590+1,IF(F2590=0,H2589+1))))))</f>
        <v>3</v>
      </c>
      <c r="G2594" s="72">
        <f>IF(F2594=0,0,IF(LİSTE!$F$1=F2594,1,F2594+1))</f>
        <v>4</v>
      </c>
      <c r="H2594" s="72">
        <f>IF(G2594=0,0,IF(LİSTE!$F$1=G2594,1,G2594+1))</f>
        <v>5</v>
      </c>
      <c r="I2594" s="72" t="str">
        <f>IFERROR(VLOOKUP(A2594,TATİLLER!$A$2:$D$30000,3,0),"TATİL DEĞİL")</f>
        <v>TATİL DEĞİL</v>
      </c>
    </row>
    <row r="2595" spans="1:9" x14ac:dyDescent="0.25">
      <c r="A2595" s="74">
        <f t="shared" si="589"/>
        <v>48830</v>
      </c>
      <c r="B2595" s="72">
        <f t="shared" si="595"/>
        <v>4</v>
      </c>
      <c r="C2595" s="72" t="str">
        <f>IF(F2595=0,"RESMİ TATİL",VLOOKUP(F2595,LİSTE!$B$7:$D$1300,3,0))</f>
        <v>Bahar AKGÜN</v>
      </c>
      <c r="D2595" s="72" t="str">
        <f>IF(G2595=0,"RESMİ TATİL",VLOOKUP(G2595,LİSTE!$B$7:$D$1300,3,0))</f>
        <v>Ömer AKGÜL</v>
      </c>
      <c r="E2595" s="72" t="str">
        <f>IF(H2595=0,"RESMİ TATİL",VLOOKUP(H2595,LİSTE!$B$7:$D$1300,3,0))</f>
        <v>Muharrem EFE TANRIVERDİ</v>
      </c>
      <c r="F2595" s="72">
        <f>IF(B2595="TATİL",0,IF(F2594&gt;0,IF(LİSTE!$F$1=H2594,1,H2594+1),IF(F2594=0,H2593+1,IF(F2593=0,H2592+1,IF(F2592=0,H2591+1,IF(F2591=0,H2590+1))))))</f>
        <v>6</v>
      </c>
      <c r="G2595" s="72">
        <f>IF(F2595=0,0,IF(LİSTE!$F$1=F2595,1,F2595+1))</f>
        <v>7</v>
      </c>
      <c r="H2595" s="72">
        <f>IF(G2595=0,0,IF(LİSTE!$F$1=G2595,1,G2595+1))</f>
        <v>8</v>
      </c>
      <c r="I2595" s="72" t="str">
        <f>IFERROR(VLOOKUP(A2595,TATİLLER!$A$2:$D$30000,3,0),"TATİL DEĞİL")</f>
        <v>TATİL DEĞİL</v>
      </c>
    </row>
    <row r="2596" spans="1:9" x14ac:dyDescent="0.25">
      <c r="A2596" s="74">
        <f t="shared" si="589"/>
        <v>48831</v>
      </c>
      <c r="B2596" s="72">
        <f t="shared" si="595"/>
        <v>5</v>
      </c>
      <c r="C2596" s="72" t="str">
        <f>IF(F2596=0,"RESMİ TATİL",VLOOKUP(F2596,LİSTE!$B$7:$D$1300,3,0))</f>
        <v>Anıl DOĞAN</v>
      </c>
      <c r="D2596" s="72" t="str">
        <f>IF(G2596=0,"RESMİ TATİL",VLOOKUP(G2596,LİSTE!$B$7:$D$1300,3,0))</f>
        <v>İpek ARSLAN</v>
      </c>
      <c r="E2596" s="72" t="str">
        <f>IF(H2596=0,"RESMİ TATİL",VLOOKUP(H2596,LİSTE!$B$7:$D$1300,3,0))</f>
        <v>Efe KARSAK</v>
      </c>
      <c r="F2596" s="72">
        <f>IF(B2596="TATİL",0,IF(F2595&gt;0,IF(LİSTE!$F$1=H2595,1,H2595+1),IF(F2595=0,H2594+1,IF(F2594=0,H2593+1,IF(F2593=0,H2592+1,IF(F2592=0,H2591+1))))))</f>
        <v>9</v>
      </c>
      <c r="G2596" s="72">
        <f>IF(F2596=0,0,IF(LİSTE!$F$1=F2596,1,F2596+1))</f>
        <v>10</v>
      </c>
      <c r="H2596" s="72">
        <f>IF(G2596=0,0,IF(LİSTE!$F$1=G2596,1,G2596+1))</f>
        <v>11</v>
      </c>
      <c r="I2596" s="72" t="str">
        <f>IFERROR(VLOOKUP(A2596,TATİLLER!$A$2:$D$30000,3,0),"TATİL DEĞİL")</f>
        <v>TATİL DEĞİL</v>
      </c>
    </row>
    <row r="2597" spans="1:9" x14ac:dyDescent="0.25">
      <c r="A2597" s="74">
        <f t="shared" ref="A2597" si="602">A2596+3</f>
        <v>48834</v>
      </c>
      <c r="B2597" s="72">
        <f t="shared" si="595"/>
        <v>1</v>
      </c>
      <c r="C2597" s="72" t="str">
        <f>IF(F2597=0,"RESMİ TATİL",VLOOKUP(F2597,LİSTE!$B$7:$D$1300,3,0))</f>
        <v>Abdullah KIRBAÇ</v>
      </c>
      <c r="D2597" s="72" t="str">
        <f>IF(G2597=0,"RESMİ TATİL",VLOOKUP(G2597,LİSTE!$B$7:$D$1300,3,0))</f>
        <v>Ümmü Defne GÜLER</v>
      </c>
      <c r="E2597" s="72" t="str">
        <f>IF(H2597=0,"RESMİ TATİL",VLOOKUP(H2597,LİSTE!$B$7:$D$1300,3,0))</f>
        <v>Şevval ÖZDAMAR</v>
      </c>
      <c r="F2597" s="72">
        <f>IF(B2597="TATİL",0,IF(F2596&gt;0,IF(LİSTE!$F$1=H2596,1,H2596+1),IF(F2596=0,H2595+1,IF(F2595=0,H2594+1,IF(F2594=0,H2593+1,IF(F2593=0,H2592+1))))))</f>
        <v>12</v>
      </c>
      <c r="G2597" s="72">
        <f>IF(F2597=0,0,IF(LİSTE!$F$1=F2597,1,F2597+1))</f>
        <v>13</v>
      </c>
      <c r="H2597" s="72">
        <f>IF(G2597=0,0,IF(LİSTE!$F$1=G2597,1,G2597+1))</f>
        <v>14</v>
      </c>
      <c r="I2597" s="72" t="str">
        <f>IFERROR(VLOOKUP(A2597,TATİLLER!$A$2:$D$30000,3,0),"TATİL DEĞİL")</f>
        <v>TATİL DEĞİL</v>
      </c>
    </row>
    <row r="2598" spans="1:9" x14ac:dyDescent="0.25">
      <c r="A2598" s="74">
        <f t="shared" si="589"/>
        <v>48835</v>
      </c>
      <c r="B2598" s="72">
        <f t="shared" si="595"/>
        <v>2</v>
      </c>
      <c r="C2598" s="72" t="str">
        <f>IF(F2598=0,"RESMİ TATİL",VLOOKUP(F2598,LİSTE!$B$7:$D$1300,3,0))</f>
        <v>Zeynep AKDAĞ</v>
      </c>
      <c r="D2598" s="72" t="str">
        <f>IF(G2598=0,"RESMİ TATİL",VLOOKUP(G2598,LİSTE!$B$7:$D$1300,3,0))</f>
        <v>Esma ÇOKER</v>
      </c>
      <c r="E2598" s="72" t="str">
        <f>IF(H2598=0,"RESMİ TATİL",VLOOKUP(H2598,LİSTE!$B$7:$D$1300,3,0))</f>
        <v>Dursun Kubilay YAŞAR</v>
      </c>
      <c r="F2598" s="72">
        <f>IF(B2598="TATİL",0,IF(F2597&gt;0,IF(LİSTE!$F$1=H2597,1,H2597+1),IF(F2597=0,H2596+1,IF(F2596=0,H2595+1,IF(F2595=0,H2594+1,IF(F2594=0,H2593+1))))))</f>
        <v>15</v>
      </c>
      <c r="G2598" s="72">
        <f>IF(F2598=0,0,IF(LİSTE!$F$1=F2598,1,F2598+1))</f>
        <v>16</v>
      </c>
      <c r="H2598" s="72">
        <f>IF(G2598=0,0,IF(LİSTE!$F$1=G2598,1,G2598+1))</f>
        <v>17</v>
      </c>
      <c r="I2598" s="72" t="str">
        <f>IFERROR(VLOOKUP(A2598,TATİLLER!$A$2:$D$30000,3,0),"TATİL DEĞİL")</f>
        <v>TATİL DEĞİL</v>
      </c>
    </row>
    <row r="2599" spans="1:9" x14ac:dyDescent="0.25">
      <c r="A2599" s="74">
        <f t="shared" si="589"/>
        <v>48836</v>
      </c>
      <c r="B2599" s="72">
        <f t="shared" si="595"/>
        <v>3</v>
      </c>
      <c r="C2599" s="72" t="str">
        <f>IF(F2599=0,"RESMİ TATİL",VLOOKUP(F2599,LİSTE!$B$7:$D$1300,3,0))</f>
        <v>Zeynep Beril BAŞPINAR</v>
      </c>
      <c r="D2599" s="72" t="str">
        <f>IF(G2599=0,"RESMİ TATİL",VLOOKUP(G2599,LİSTE!$B$7:$D$1300,3,0))</f>
        <v>Ahmet DAL</v>
      </c>
      <c r="E2599" s="72" t="str">
        <f>IF(H2599=0,"RESMİ TATİL",VLOOKUP(H2599,LİSTE!$B$7:$D$1300,3,0))</f>
        <v>Emirhan KARATAŞ</v>
      </c>
      <c r="F2599" s="72">
        <f>IF(B2599="TATİL",0,IF(F2598&gt;0,IF(LİSTE!$F$1=H2598,1,H2598+1),IF(F2598=0,H2597+1,IF(F2597=0,H2596+1,IF(F2596=0,H2595+1,IF(F2595=0,H2594+1))))))</f>
        <v>18</v>
      </c>
      <c r="G2599" s="72">
        <f>IF(F2599=0,0,IF(LİSTE!$F$1=F2599,1,F2599+1))</f>
        <v>19</v>
      </c>
      <c r="H2599" s="72">
        <f>IF(G2599=0,0,IF(LİSTE!$F$1=G2599,1,G2599+1))</f>
        <v>20</v>
      </c>
      <c r="I2599" s="72" t="str">
        <f>IFERROR(VLOOKUP(A2599,TATİLLER!$A$2:$D$30000,3,0),"TATİL DEĞİL")</f>
        <v>TATİL DEĞİL</v>
      </c>
    </row>
    <row r="2600" spans="1:9" x14ac:dyDescent="0.25">
      <c r="A2600" s="74">
        <f t="shared" si="589"/>
        <v>48837</v>
      </c>
      <c r="B2600" s="72">
        <f t="shared" si="595"/>
        <v>4</v>
      </c>
      <c r="C2600" s="72" t="str">
        <f>IF(F2600=0,"RESMİ TATİL",VLOOKUP(F2600,LİSTE!$B$7:$D$1300,3,0))</f>
        <v>Zümra Yeter ARI</v>
      </c>
      <c r="D2600" s="72" t="str">
        <f>IF(G2600=0,"RESMİ TATİL",VLOOKUP(G2600,LİSTE!$B$7:$D$1300,3,0))</f>
        <v>Utku KARAGÖZ</v>
      </c>
      <c r="E2600" s="72" t="str">
        <f>IF(H2600=0,"RESMİ TATİL",VLOOKUP(H2600,LİSTE!$B$7:$D$1300,3,0))</f>
        <v>Feyza Zümra AVCIOĞLU</v>
      </c>
      <c r="F2600" s="72">
        <f>IF(B2600="TATİL",0,IF(F2599&gt;0,IF(LİSTE!$F$1=H2599,1,H2599+1),IF(F2599=0,H2598+1,IF(F2598=0,H2597+1,IF(F2597=0,H2596+1,IF(F2596=0,H2595+1))))))</f>
        <v>21</v>
      </c>
      <c r="G2600" s="72">
        <f>IF(F2600=0,0,IF(LİSTE!$F$1=F2600,1,F2600+1))</f>
        <v>22</v>
      </c>
      <c r="H2600" s="72">
        <f>IF(G2600=0,0,IF(LİSTE!$F$1=G2600,1,G2600+1))</f>
        <v>23</v>
      </c>
      <c r="I2600" s="72" t="str">
        <f>IFERROR(VLOOKUP(A2600,TATİLLER!$A$2:$D$30000,3,0),"TATİL DEĞİL")</f>
        <v>TATİL DEĞİL</v>
      </c>
    </row>
    <row r="2601" spans="1:9" x14ac:dyDescent="0.25">
      <c r="A2601" s="74">
        <f t="shared" si="589"/>
        <v>48838</v>
      </c>
      <c r="B2601" s="72">
        <f t="shared" si="595"/>
        <v>5</v>
      </c>
      <c r="C2601" s="72" t="str">
        <f>IF(F2601=0,"RESMİ TATİL",VLOOKUP(F2601,LİSTE!$B$7:$D$1300,3,0))</f>
        <v>Yusuf Ali TABUR</v>
      </c>
      <c r="D2601" s="72" t="str">
        <f>IF(G2601=0,"RESMİ TATİL",VLOOKUP(G2601,LİSTE!$B$7:$D$1300,3,0))</f>
        <v>Irmak UTEBAY</v>
      </c>
      <c r="E2601" s="72" t="str">
        <f>IF(H2601=0,"RESMİ TATİL",VLOOKUP(H2601,LİSTE!$B$7:$D$1300,3,0))</f>
        <v>Kerem AKKOÇ</v>
      </c>
      <c r="F2601" s="72">
        <f>IF(B2601="TATİL",0,IF(F2600&gt;0,IF(LİSTE!$F$1=H2600,1,H2600+1),IF(F2600=0,H2599+1,IF(F2599=0,H2598+1,IF(F2598=0,H2597+1,IF(F2597=0,H2596+1))))))</f>
        <v>24</v>
      </c>
      <c r="G2601" s="72">
        <f>IF(F2601=0,0,IF(LİSTE!$F$1=F2601,1,F2601+1))</f>
        <v>25</v>
      </c>
      <c r="H2601" s="72">
        <f>IF(G2601=0,0,IF(LİSTE!$F$1=G2601,1,G2601+1))</f>
        <v>26</v>
      </c>
      <c r="I2601" s="72" t="str">
        <f>IFERROR(VLOOKUP(A2601,TATİLLER!$A$2:$D$30000,3,0),"TATİL DEĞİL")</f>
        <v>TATİL DEĞİL</v>
      </c>
    </row>
    <row r="2602" spans="1:9" x14ac:dyDescent="0.25">
      <c r="A2602" s="74">
        <f t="shared" ref="A2602" si="603">A2601+3</f>
        <v>48841</v>
      </c>
      <c r="B2602" s="72">
        <f t="shared" si="595"/>
        <v>1</v>
      </c>
      <c r="C2602" s="72" t="str">
        <f>IF(F2602=0,"RESMİ TATİL",VLOOKUP(F2602,LİSTE!$B$7:$D$1300,3,0))</f>
        <v>Elçin Ayşe ELMAS</v>
      </c>
      <c r="D2602" s="72" t="str">
        <f>IF(G2602=0,"RESMİ TATİL",VLOOKUP(G2602,LİSTE!$B$7:$D$1300,3,0))</f>
        <v>Muhammed YILDIZDAĞ</v>
      </c>
      <c r="E2602" s="72" t="str">
        <f>IF(H2602=0,"RESMİ TATİL",VLOOKUP(H2602,LİSTE!$B$7:$D$1300,3,0))</f>
        <v>Nisa Nur SANCAR</v>
      </c>
      <c r="F2602" s="72">
        <f>IF(B2602="TATİL",0,IF(F2601&gt;0,IF(LİSTE!$F$1=H2601,1,H2601+1),IF(F2601=0,H2600+1,IF(F2600=0,H2599+1,IF(F2599=0,H2598+1,IF(F2598=0,H2597+1))))))</f>
        <v>27</v>
      </c>
      <c r="G2602" s="72">
        <f>IF(F2602=0,0,IF(LİSTE!$F$1=F2602,1,F2602+1))</f>
        <v>28</v>
      </c>
      <c r="H2602" s="72">
        <f>IF(G2602=0,0,IF(LİSTE!$F$1=G2602,1,G2602+1))</f>
        <v>1</v>
      </c>
      <c r="I2602" s="72" t="str">
        <f>IFERROR(VLOOKUP(A2602,TATİLLER!$A$2:$D$30000,3,0),"TATİL DEĞİL")</f>
        <v>TATİL DEĞİL</v>
      </c>
    </row>
    <row r="2603" spans="1:9" x14ac:dyDescent="0.25">
      <c r="A2603" s="74">
        <f t="shared" ref="A2603:A2666" si="604">A2602+1</f>
        <v>48842</v>
      </c>
      <c r="B2603" s="72">
        <f t="shared" si="595"/>
        <v>2</v>
      </c>
      <c r="C2603" s="72" t="str">
        <f>IF(F2603=0,"RESMİ TATİL",VLOOKUP(F2603,LİSTE!$B$7:$D$1300,3,0))</f>
        <v>Esila ÇETİN</v>
      </c>
      <c r="D2603" s="72" t="str">
        <f>IF(G2603=0,"RESMİ TATİL",VLOOKUP(G2603,LİSTE!$B$7:$D$1300,3,0))</f>
        <v>Zeynep Sevde TOPUZ</v>
      </c>
      <c r="E2603" s="72" t="str">
        <f>IF(H2603=0,"RESMİ TATİL",VLOOKUP(H2603,LİSTE!$B$7:$D$1300,3,0))</f>
        <v>Ömer Asaf KADAŞ</v>
      </c>
      <c r="F2603" s="72">
        <f>IF(B2603="TATİL",0,IF(F2602&gt;0,IF(LİSTE!$F$1=H2602,1,H2602+1),IF(F2602=0,H2601+1,IF(F2601=0,H2600+1,IF(F2600=0,H2599+1,IF(F2599=0,H2598+1))))))</f>
        <v>2</v>
      </c>
      <c r="G2603" s="72">
        <f>IF(F2603=0,0,IF(LİSTE!$F$1=F2603,1,F2603+1))</f>
        <v>3</v>
      </c>
      <c r="H2603" s="72">
        <f>IF(G2603=0,0,IF(LİSTE!$F$1=G2603,1,G2603+1))</f>
        <v>4</v>
      </c>
      <c r="I2603" s="72" t="str">
        <f>IFERROR(VLOOKUP(A2603,TATİLLER!$A$2:$D$30000,3,0),"TATİL DEĞİL")</f>
        <v>TATİL DEĞİL</v>
      </c>
    </row>
    <row r="2604" spans="1:9" x14ac:dyDescent="0.25">
      <c r="A2604" s="74">
        <f t="shared" si="604"/>
        <v>48843</v>
      </c>
      <c r="B2604" s="72">
        <f t="shared" si="595"/>
        <v>3</v>
      </c>
      <c r="C2604" s="72" t="str">
        <f>IF(F2604=0,"RESMİ TATİL",VLOOKUP(F2604,LİSTE!$B$7:$D$1300,3,0))</f>
        <v>Ramazan Baran ADIGÜZEL</v>
      </c>
      <c r="D2604" s="72" t="str">
        <f>IF(G2604=0,"RESMİ TATİL",VLOOKUP(G2604,LİSTE!$B$7:$D$1300,3,0))</f>
        <v>Bahar AKGÜN</v>
      </c>
      <c r="E2604" s="72" t="str">
        <f>IF(H2604=0,"RESMİ TATİL",VLOOKUP(H2604,LİSTE!$B$7:$D$1300,3,0))</f>
        <v>Ömer AKGÜL</v>
      </c>
      <c r="F2604" s="72">
        <f>IF(B2604="TATİL",0,IF(F2603&gt;0,IF(LİSTE!$F$1=H2603,1,H2603+1),IF(F2603=0,H2602+1,IF(F2602=0,H2601+1,IF(F2601=0,H2600+1,IF(F2600=0,H2599+1))))))</f>
        <v>5</v>
      </c>
      <c r="G2604" s="72">
        <f>IF(F2604=0,0,IF(LİSTE!$F$1=F2604,1,F2604+1))</f>
        <v>6</v>
      </c>
      <c r="H2604" s="72">
        <f>IF(G2604=0,0,IF(LİSTE!$F$1=G2604,1,G2604+1))</f>
        <v>7</v>
      </c>
      <c r="I2604" s="72" t="str">
        <f>IFERROR(VLOOKUP(A2604,TATİLLER!$A$2:$D$30000,3,0),"TATİL DEĞİL")</f>
        <v>TATİL DEĞİL</v>
      </c>
    </row>
    <row r="2605" spans="1:9" x14ac:dyDescent="0.25">
      <c r="A2605" s="74">
        <f t="shared" si="604"/>
        <v>48844</v>
      </c>
      <c r="B2605" s="72">
        <f t="shared" si="595"/>
        <v>4</v>
      </c>
      <c r="C2605" s="72" t="str">
        <f>IF(F2605=0,"RESMİ TATİL",VLOOKUP(F2605,LİSTE!$B$7:$D$1300,3,0))</f>
        <v>Muharrem EFE TANRIVERDİ</v>
      </c>
      <c r="D2605" s="72" t="str">
        <f>IF(G2605=0,"RESMİ TATİL",VLOOKUP(G2605,LİSTE!$B$7:$D$1300,3,0))</f>
        <v>Anıl DOĞAN</v>
      </c>
      <c r="E2605" s="72" t="str">
        <f>IF(H2605=0,"RESMİ TATİL",VLOOKUP(H2605,LİSTE!$B$7:$D$1300,3,0))</f>
        <v>İpek ARSLAN</v>
      </c>
      <c r="F2605" s="72">
        <f>IF(B2605="TATİL",0,IF(F2604&gt;0,IF(LİSTE!$F$1=H2604,1,H2604+1),IF(F2604=0,H2603+1,IF(F2603=0,H2602+1,IF(F2602=0,H2601+1,IF(F2601=0,H2600+1))))))</f>
        <v>8</v>
      </c>
      <c r="G2605" s="72">
        <f>IF(F2605=0,0,IF(LİSTE!$F$1=F2605,1,F2605+1))</f>
        <v>9</v>
      </c>
      <c r="H2605" s="72">
        <f>IF(G2605=0,0,IF(LİSTE!$F$1=G2605,1,G2605+1))</f>
        <v>10</v>
      </c>
      <c r="I2605" s="72" t="str">
        <f>IFERROR(VLOOKUP(A2605,TATİLLER!$A$2:$D$30000,3,0),"TATİL DEĞİL")</f>
        <v>TATİL DEĞİL</v>
      </c>
    </row>
    <row r="2606" spans="1:9" x14ac:dyDescent="0.25">
      <c r="A2606" s="74">
        <f t="shared" si="604"/>
        <v>48845</v>
      </c>
      <c r="B2606" s="72">
        <f t="shared" si="595"/>
        <v>5</v>
      </c>
      <c r="C2606" s="72" t="str">
        <f>IF(F2606=0,"RESMİ TATİL",VLOOKUP(F2606,LİSTE!$B$7:$D$1300,3,0))</f>
        <v>Efe KARSAK</v>
      </c>
      <c r="D2606" s="72" t="str">
        <f>IF(G2606=0,"RESMİ TATİL",VLOOKUP(G2606,LİSTE!$B$7:$D$1300,3,0))</f>
        <v>Abdullah KIRBAÇ</v>
      </c>
      <c r="E2606" s="72" t="str">
        <f>IF(H2606=0,"RESMİ TATİL",VLOOKUP(H2606,LİSTE!$B$7:$D$1300,3,0))</f>
        <v>Ümmü Defne GÜLER</v>
      </c>
      <c r="F2606" s="72">
        <f>IF(B2606="TATİL",0,IF(F2605&gt;0,IF(LİSTE!$F$1=H2605,1,H2605+1),IF(F2605=0,H2604+1,IF(F2604=0,H2603+1,IF(F2603=0,H2602+1,IF(F2602=0,H2601+1))))))</f>
        <v>11</v>
      </c>
      <c r="G2606" s="72">
        <f>IF(F2606=0,0,IF(LİSTE!$F$1=F2606,1,F2606+1))</f>
        <v>12</v>
      </c>
      <c r="H2606" s="72">
        <f>IF(G2606=0,0,IF(LİSTE!$F$1=G2606,1,G2606+1))</f>
        <v>13</v>
      </c>
      <c r="I2606" s="72" t="str">
        <f>IFERROR(VLOOKUP(A2606,TATİLLER!$A$2:$D$30000,3,0),"TATİL DEĞİL")</f>
        <v>TATİL DEĞİL</v>
      </c>
    </row>
    <row r="2607" spans="1:9" x14ac:dyDescent="0.25">
      <c r="A2607" s="74">
        <f t="shared" ref="A2607" si="605">A2606+3</f>
        <v>48848</v>
      </c>
      <c r="B2607" s="72">
        <f t="shared" si="595"/>
        <v>1</v>
      </c>
      <c r="C2607" s="72" t="str">
        <f>IF(F2607=0,"RESMİ TATİL",VLOOKUP(F2607,LİSTE!$B$7:$D$1300,3,0))</f>
        <v>Şevval ÖZDAMAR</v>
      </c>
      <c r="D2607" s="72" t="str">
        <f>IF(G2607=0,"RESMİ TATİL",VLOOKUP(G2607,LİSTE!$B$7:$D$1300,3,0))</f>
        <v>Zeynep AKDAĞ</v>
      </c>
      <c r="E2607" s="72" t="str">
        <f>IF(H2607=0,"RESMİ TATİL",VLOOKUP(H2607,LİSTE!$B$7:$D$1300,3,0))</f>
        <v>Esma ÇOKER</v>
      </c>
      <c r="F2607" s="72">
        <f>IF(B2607="TATİL",0,IF(F2606&gt;0,IF(LİSTE!$F$1=H2606,1,H2606+1),IF(F2606=0,H2605+1,IF(F2605=0,H2604+1,IF(F2604=0,H2603+1,IF(F2603=0,H2602+1))))))</f>
        <v>14</v>
      </c>
      <c r="G2607" s="72">
        <f>IF(F2607=0,0,IF(LİSTE!$F$1=F2607,1,F2607+1))</f>
        <v>15</v>
      </c>
      <c r="H2607" s="72">
        <f>IF(G2607=0,0,IF(LİSTE!$F$1=G2607,1,G2607+1))</f>
        <v>16</v>
      </c>
      <c r="I2607" s="72" t="str">
        <f>IFERROR(VLOOKUP(A2607,TATİLLER!$A$2:$D$30000,3,0),"TATİL DEĞİL")</f>
        <v>TATİL DEĞİL</v>
      </c>
    </row>
    <row r="2608" spans="1:9" x14ac:dyDescent="0.25">
      <c r="A2608" s="74">
        <f t="shared" si="604"/>
        <v>48849</v>
      </c>
      <c r="B2608" s="72">
        <f t="shared" si="595"/>
        <v>2</v>
      </c>
      <c r="C2608" s="72" t="str">
        <f>IF(F2608=0,"RESMİ TATİL",VLOOKUP(F2608,LİSTE!$B$7:$D$1300,3,0))</f>
        <v>Dursun Kubilay YAŞAR</v>
      </c>
      <c r="D2608" s="72" t="str">
        <f>IF(G2608=0,"RESMİ TATİL",VLOOKUP(G2608,LİSTE!$B$7:$D$1300,3,0))</f>
        <v>Zeynep Beril BAŞPINAR</v>
      </c>
      <c r="E2608" s="72" t="str">
        <f>IF(H2608=0,"RESMİ TATİL",VLOOKUP(H2608,LİSTE!$B$7:$D$1300,3,0))</f>
        <v>Ahmet DAL</v>
      </c>
      <c r="F2608" s="72">
        <f>IF(B2608="TATİL",0,IF(F2607&gt;0,IF(LİSTE!$F$1=H2607,1,H2607+1),IF(F2607=0,H2606+1,IF(F2606=0,H2605+1,IF(F2605=0,H2604+1,IF(F2604=0,H2603+1))))))</f>
        <v>17</v>
      </c>
      <c r="G2608" s="72">
        <f>IF(F2608=0,0,IF(LİSTE!$F$1=F2608,1,F2608+1))</f>
        <v>18</v>
      </c>
      <c r="H2608" s="72">
        <f>IF(G2608=0,0,IF(LİSTE!$F$1=G2608,1,G2608+1))</f>
        <v>19</v>
      </c>
      <c r="I2608" s="72" t="str">
        <f>IFERROR(VLOOKUP(A2608,TATİLLER!$A$2:$D$30000,3,0),"TATİL DEĞİL")</f>
        <v>TATİL DEĞİL</v>
      </c>
    </row>
    <row r="2609" spans="1:9" x14ac:dyDescent="0.25">
      <c r="A2609" s="74">
        <f t="shared" si="604"/>
        <v>48850</v>
      </c>
      <c r="B2609" s="72">
        <f t="shared" si="595"/>
        <v>3</v>
      </c>
      <c r="C2609" s="72" t="str">
        <f>IF(F2609=0,"RESMİ TATİL",VLOOKUP(F2609,LİSTE!$B$7:$D$1300,3,0))</f>
        <v>Emirhan KARATAŞ</v>
      </c>
      <c r="D2609" s="72" t="str">
        <f>IF(G2609=0,"RESMİ TATİL",VLOOKUP(G2609,LİSTE!$B$7:$D$1300,3,0))</f>
        <v>Zümra Yeter ARI</v>
      </c>
      <c r="E2609" s="72" t="str">
        <f>IF(H2609=0,"RESMİ TATİL",VLOOKUP(H2609,LİSTE!$B$7:$D$1300,3,0))</f>
        <v>Utku KARAGÖZ</v>
      </c>
      <c r="F2609" s="72">
        <f>IF(B2609="TATİL",0,IF(F2608&gt;0,IF(LİSTE!$F$1=H2608,1,H2608+1),IF(F2608=0,H2607+1,IF(F2607=0,H2606+1,IF(F2606=0,H2605+1,IF(F2605=0,H2604+1))))))</f>
        <v>20</v>
      </c>
      <c r="G2609" s="72">
        <f>IF(F2609=0,0,IF(LİSTE!$F$1=F2609,1,F2609+1))</f>
        <v>21</v>
      </c>
      <c r="H2609" s="72">
        <f>IF(G2609=0,0,IF(LİSTE!$F$1=G2609,1,G2609+1))</f>
        <v>22</v>
      </c>
      <c r="I2609" s="72" t="str">
        <f>IFERROR(VLOOKUP(A2609,TATİLLER!$A$2:$D$30000,3,0),"TATİL DEĞİL")</f>
        <v>TATİL DEĞİL</v>
      </c>
    </row>
    <row r="2610" spans="1:9" x14ac:dyDescent="0.25">
      <c r="A2610" s="74">
        <f t="shared" si="604"/>
        <v>48851</v>
      </c>
      <c r="B2610" s="72">
        <f t="shared" si="595"/>
        <v>4</v>
      </c>
      <c r="C2610" s="72" t="str">
        <f>IF(F2610=0,"RESMİ TATİL",VLOOKUP(F2610,LİSTE!$B$7:$D$1300,3,0))</f>
        <v>Feyza Zümra AVCIOĞLU</v>
      </c>
      <c r="D2610" s="72" t="str">
        <f>IF(G2610=0,"RESMİ TATİL",VLOOKUP(G2610,LİSTE!$B$7:$D$1300,3,0))</f>
        <v>Yusuf Ali TABUR</v>
      </c>
      <c r="E2610" s="72" t="str">
        <f>IF(H2610=0,"RESMİ TATİL",VLOOKUP(H2610,LİSTE!$B$7:$D$1300,3,0))</f>
        <v>Irmak UTEBAY</v>
      </c>
      <c r="F2610" s="72">
        <f>IF(B2610="TATİL",0,IF(F2609&gt;0,IF(LİSTE!$F$1=H2609,1,H2609+1),IF(F2609=0,H2608+1,IF(F2608=0,H2607+1,IF(F2607=0,H2606+1,IF(F2606=0,H2605+1))))))</f>
        <v>23</v>
      </c>
      <c r="G2610" s="72">
        <f>IF(F2610=0,0,IF(LİSTE!$F$1=F2610,1,F2610+1))</f>
        <v>24</v>
      </c>
      <c r="H2610" s="72">
        <f>IF(G2610=0,0,IF(LİSTE!$F$1=G2610,1,G2610+1))</f>
        <v>25</v>
      </c>
      <c r="I2610" s="72" t="str">
        <f>IFERROR(VLOOKUP(A2610,TATİLLER!$A$2:$D$30000,3,0),"TATİL DEĞİL")</f>
        <v>TATİL DEĞİL</v>
      </c>
    </row>
    <row r="2611" spans="1:9" x14ac:dyDescent="0.25">
      <c r="A2611" s="74">
        <f t="shared" si="604"/>
        <v>48852</v>
      </c>
      <c r="B2611" s="72">
        <f t="shared" si="595"/>
        <v>5</v>
      </c>
      <c r="C2611" s="72" t="str">
        <f>IF(F2611=0,"RESMİ TATİL",VLOOKUP(F2611,LİSTE!$B$7:$D$1300,3,0))</f>
        <v>Kerem AKKOÇ</v>
      </c>
      <c r="D2611" s="72" t="str">
        <f>IF(G2611=0,"RESMİ TATİL",VLOOKUP(G2611,LİSTE!$B$7:$D$1300,3,0))</f>
        <v>Elçin Ayşe ELMAS</v>
      </c>
      <c r="E2611" s="72" t="str">
        <f>IF(H2611=0,"RESMİ TATİL",VLOOKUP(H2611,LİSTE!$B$7:$D$1300,3,0))</f>
        <v>Muhammed YILDIZDAĞ</v>
      </c>
      <c r="F2611" s="72">
        <f>IF(B2611="TATİL",0,IF(F2610&gt;0,IF(LİSTE!$F$1=H2610,1,H2610+1),IF(F2610=0,H2609+1,IF(F2609=0,H2608+1,IF(F2608=0,H2607+1,IF(F2607=0,H2606+1))))))</f>
        <v>26</v>
      </c>
      <c r="G2611" s="72">
        <f>IF(F2611=0,0,IF(LİSTE!$F$1=F2611,1,F2611+1))</f>
        <v>27</v>
      </c>
      <c r="H2611" s="72">
        <f>IF(G2611=0,0,IF(LİSTE!$F$1=G2611,1,G2611+1))</f>
        <v>28</v>
      </c>
      <c r="I2611" s="72" t="str">
        <f>IFERROR(VLOOKUP(A2611,TATİLLER!$A$2:$D$30000,3,0),"TATİL DEĞİL")</f>
        <v>TATİL DEĞİL</v>
      </c>
    </row>
    <row r="2612" spans="1:9" x14ac:dyDescent="0.25">
      <c r="A2612" s="74">
        <f t="shared" ref="A2612" si="606">A2611+3</f>
        <v>48855</v>
      </c>
      <c r="B2612" s="72">
        <f t="shared" si="595"/>
        <v>1</v>
      </c>
      <c r="C2612" s="72" t="str">
        <f>IF(F2612=0,"RESMİ TATİL",VLOOKUP(F2612,LİSTE!$B$7:$D$1300,3,0))</f>
        <v>Nisa Nur SANCAR</v>
      </c>
      <c r="D2612" s="72" t="str">
        <f>IF(G2612=0,"RESMİ TATİL",VLOOKUP(G2612,LİSTE!$B$7:$D$1300,3,0))</f>
        <v>Esila ÇETİN</v>
      </c>
      <c r="E2612" s="72" t="str">
        <f>IF(H2612=0,"RESMİ TATİL",VLOOKUP(H2612,LİSTE!$B$7:$D$1300,3,0))</f>
        <v>Zeynep Sevde TOPUZ</v>
      </c>
      <c r="F2612" s="72">
        <f>IF(B2612="TATİL",0,IF(F2611&gt;0,IF(LİSTE!$F$1=H2611,1,H2611+1),IF(F2611=0,H2610+1,IF(F2610=0,H2609+1,IF(F2609=0,H2608+1,IF(F2608=0,H2607+1))))))</f>
        <v>1</v>
      </c>
      <c r="G2612" s="72">
        <f>IF(F2612=0,0,IF(LİSTE!$F$1=F2612,1,F2612+1))</f>
        <v>2</v>
      </c>
      <c r="H2612" s="72">
        <f>IF(G2612=0,0,IF(LİSTE!$F$1=G2612,1,G2612+1))</f>
        <v>3</v>
      </c>
      <c r="I2612" s="72" t="str">
        <f>IFERROR(VLOOKUP(A2612,TATİLLER!$A$2:$D$30000,3,0),"TATİL DEĞİL")</f>
        <v>TATİL DEĞİL</v>
      </c>
    </row>
    <row r="2613" spans="1:9" x14ac:dyDescent="0.25">
      <c r="A2613" s="74">
        <f t="shared" si="604"/>
        <v>48856</v>
      </c>
      <c r="B2613" s="72">
        <f t="shared" si="595"/>
        <v>2</v>
      </c>
      <c r="C2613" s="72" t="str">
        <f>IF(F2613=0,"RESMİ TATİL",VLOOKUP(F2613,LİSTE!$B$7:$D$1300,3,0))</f>
        <v>Ömer Asaf KADAŞ</v>
      </c>
      <c r="D2613" s="72" t="str">
        <f>IF(G2613=0,"RESMİ TATİL",VLOOKUP(G2613,LİSTE!$B$7:$D$1300,3,0))</f>
        <v>Ramazan Baran ADIGÜZEL</v>
      </c>
      <c r="E2613" s="72" t="str">
        <f>IF(H2613=0,"RESMİ TATİL",VLOOKUP(H2613,LİSTE!$B$7:$D$1300,3,0))</f>
        <v>Bahar AKGÜN</v>
      </c>
      <c r="F2613" s="72">
        <f>IF(B2613="TATİL",0,IF(F2612&gt;0,IF(LİSTE!$F$1=H2612,1,H2612+1),IF(F2612=0,H2611+1,IF(F2611=0,H2610+1,IF(F2610=0,H2609+1,IF(F2609=0,H2608+1))))))</f>
        <v>4</v>
      </c>
      <c r="G2613" s="72">
        <f>IF(F2613=0,0,IF(LİSTE!$F$1=F2613,1,F2613+1))</f>
        <v>5</v>
      </c>
      <c r="H2613" s="72">
        <f>IF(G2613=0,0,IF(LİSTE!$F$1=G2613,1,G2613+1))</f>
        <v>6</v>
      </c>
      <c r="I2613" s="72" t="str">
        <f>IFERROR(VLOOKUP(A2613,TATİLLER!$A$2:$D$30000,3,0),"TATİL DEĞİL")</f>
        <v>TATİL DEĞİL</v>
      </c>
    </row>
    <row r="2614" spans="1:9" x14ac:dyDescent="0.25">
      <c r="A2614" s="74">
        <f t="shared" si="604"/>
        <v>48857</v>
      </c>
      <c r="B2614" s="72">
        <f t="shared" si="595"/>
        <v>3</v>
      </c>
      <c r="C2614" s="72" t="str">
        <f>IF(F2614=0,"RESMİ TATİL",VLOOKUP(F2614,LİSTE!$B$7:$D$1300,3,0))</f>
        <v>Ömer AKGÜL</v>
      </c>
      <c r="D2614" s="72" t="str">
        <f>IF(G2614=0,"RESMİ TATİL",VLOOKUP(G2614,LİSTE!$B$7:$D$1300,3,0))</f>
        <v>Muharrem EFE TANRIVERDİ</v>
      </c>
      <c r="E2614" s="72" t="str">
        <f>IF(H2614=0,"RESMİ TATİL",VLOOKUP(H2614,LİSTE!$B$7:$D$1300,3,0))</f>
        <v>Anıl DOĞAN</v>
      </c>
      <c r="F2614" s="72">
        <f>IF(B2614="TATİL",0,IF(F2613&gt;0,IF(LİSTE!$F$1=H2613,1,H2613+1),IF(F2613=0,H2612+1,IF(F2612=0,H2611+1,IF(F2611=0,H2610+1,IF(F2610=0,H2609+1))))))</f>
        <v>7</v>
      </c>
      <c r="G2614" s="72">
        <f>IF(F2614=0,0,IF(LİSTE!$F$1=F2614,1,F2614+1))</f>
        <v>8</v>
      </c>
      <c r="H2614" s="72">
        <f>IF(G2614=0,0,IF(LİSTE!$F$1=G2614,1,G2614+1))</f>
        <v>9</v>
      </c>
      <c r="I2614" s="72" t="str">
        <f>IFERROR(VLOOKUP(A2614,TATİLLER!$A$2:$D$30000,3,0),"TATİL DEĞİL")</f>
        <v>TATİL DEĞİL</v>
      </c>
    </row>
    <row r="2615" spans="1:9" x14ac:dyDescent="0.25">
      <c r="A2615" s="74">
        <f t="shared" si="604"/>
        <v>48858</v>
      </c>
      <c r="B2615" s="72">
        <f t="shared" si="595"/>
        <v>4</v>
      </c>
      <c r="C2615" s="72" t="str">
        <f>IF(F2615=0,"RESMİ TATİL",VLOOKUP(F2615,LİSTE!$B$7:$D$1300,3,0))</f>
        <v>İpek ARSLAN</v>
      </c>
      <c r="D2615" s="72" t="str">
        <f>IF(G2615=0,"RESMİ TATİL",VLOOKUP(G2615,LİSTE!$B$7:$D$1300,3,0))</f>
        <v>Efe KARSAK</v>
      </c>
      <c r="E2615" s="72" t="str">
        <f>IF(H2615=0,"RESMİ TATİL",VLOOKUP(H2615,LİSTE!$B$7:$D$1300,3,0))</f>
        <v>Abdullah KIRBAÇ</v>
      </c>
      <c r="F2615" s="72">
        <f>IF(B2615="TATİL",0,IF(F2614&gt;0,IF(LİSTE!$F$1=H2614,1,H2614+1),IF(F2614=0,H2613+1,IF(F2613=0,H2612+1,IF(F2612=0,H2611+1,IF(F2611=0,H2610+1))))))</f>
        <v>10</v>
      </c>
      <c r="G2615" s="72">
        <f>IF(F2615=0,0,IF(LİSTE!$F$1=F2615,1,F2615+1))</f>
        <v>11</v>
      </c>
      <c r="H2615" s="72">
        <f>IF(G2615=0,0,IF(LİSTE!$F$1=G2615,1,G2615+1))</f>
        <v>12</v>
      </c>
      <c r="I2615" s="72" t="str">
        <f>IFERROR(VLOOKUP(A2615,TATİLLER!$A$2:$D$30000,3,0),"TATİL DEĞİL")</f>
        <v>TATİL DEĞİL</v>
      </c>
    </row>
    <row r="2616" spans="1:9" x14ac:dyDescent="0.25">
      <c r="A2616" s="74">
        <f t="shared" si="604"/>
        <v>48859</v>
      </c>
      <c r="B2616" s="72">
        <f t="shared" si="595"/>
        <v>5</v>
      </c>
      <c r="C2616" s="72" t="str">
        <f>IF(F2616=0,"RESMİ TATİL",VLOOKUP(F2616,LİSTE!$B$7:$D$1300,3,0))</f>
        <v>Ümmü Defne GÜLER</v>
      </c>
      <c r="D2616" s="72" t="str">
        <f>IF(G2616=0,"RESMİ TATİL",VLOOKUP(G2616,LİSTE!$B$7:$D$1300,3,0))</f>
        <v>Şevval ÖZDAMAR</v>
      </c>
      <c r="E2616" s="72" t="str">
        <f>IF(H2616=0,"RESMİ TATİL",VLOOKUP(H2616,LİSTE!$B$7:$D$1300,3,0))</f>
        <v>Zeynep AKDAĞ</v>
      </c>
      <c r="F2616" s="72">
        <f>IF(B2616="TATİL",0,IF(F2615&gt;0,IF(LİSTE!$F$1=H2615,1,H2615+1),IF(F2615=0,H2614+1,IF(F2614=0,H2613+1,IF(F2613=0,H2612+1,IF(F2612=0,H2611+1))))))</f>
        <v>13</v>
      </c>
      <c r="G2616" s="72">
        <f>IF(F2616=0,0,IF(LİSTE!$F$1=F2616,1,F2616+1))</f>
        <v>14</v>
      </c>
      <c r="H2616" s="72">
        <f>IF(G2616=0,0,IF(LİSTE!$F$1=G2616,1,G2616+1))</f>
        <v>15</v>
      </c>
      <c r="I2616" s="72" t="str">
        <f>IFERROR(VLOOKUP(A2616,TATİLLER!$A$2:$D$30000,3,0),"TATİL DEĞİL")</f>
        <v>TATİL DEĞİL</v>
      </c>
    </row>
    <row r="2617" spans="1:9" x14ac:dyDescent="0.25">
      <c r="A2617" s="74">
        <f t="shared" ref="A2617" si="607">A2616+3</f>
        <v>48862</v>
      </c>
      <c r="B2617" s="72">
        <f t="shared" si="595"/>
        <v>1</v>
      </c>
      <c r="C2617" s="72" t="str">
        <f>IF(F2617=0,"RESMİ TATİL",VLOOKUP(F2617,LİSTE!$B$7:$D$1300,3,0))</f>
        <v>Esma ÇOKER</v>
      </c>
      <c r="D2617" s="72" t="str">
        <f>IF(G2617=0,"RESMİ TATİL",VLOOKUP(G2617,LİSTE!$B$7:$D$1300,3,0))</f>
        <v>Dursun Kubilay YAŞAR</v>
      </c>
      <c r="E2617" s="72" t="str">
        <f>IF(H2617=0,"RESMİ TATİL",VLOOKUP(H2617,LİSTE!$B$7:$D$1300,3,0))</f>
        <v>Zeynep Beril BAŞPINAR</v>
      </c>
      <c r="F2617" s="72">
        <f>IF(B2617="TATİL",0,IF(F2616&gt;0,IF(LİSTE!$F$1=H2616,1,H2616+1),IF(F2616=0,H2615+1,IF(F2615=0,H2614+1,IF(F2614=0,H2613+1,IF(F2613=0,H2612+1))))))</f>
        <v>16</v>
      </c>
      <c r="G2617" s="72">
        <f>IF(F2617=0,0,IF(LİSTE!$F$1=F2617,1,F2617+1))</f>
        <v>17</v>
      </c>
      <c r="H2617" s="72">
        <f>IF(G2617=0,0,IF(LİSTE!$F$1=G2617,1,G2617+1))</f>
        <v>18</v>
      </c>
      <c r="I2617" s="72" t="str">
        <f>IFERROR(VLOOKUP(A2617,TATİLLER!$A$2:$D$30000,3,0),"TATİL DEĞİL")</f>
        <v>TATİL DEĞİL</v>
      </c>
    </row>
    <row r="2618" spans="1:9" x14ac:dyDescent="0.25">
      <c r="A2618" s="74">
        <f t="shared" si="604"/>
        <v>48863</v>
      </c>
      <c r="B2618" s="72">
        <f t="shared" si="595"/>
        <v>2</v>
      </c>
      <c r="C2618" s="72" t="str">
        <f>IF(F2618=0,"RESMİ TATİL",VLOOKUP(F2618,LİSTE!$B$7:$D$1300,3,0))</f>
        <v>Ahmet DAL</v>
      </c>
      <c r="D2618" s="72" t="str">
        <f>IF(G2618=0,"RESMİ TATİL",VLOOKUP(G2618,LİSTE!$B$7:$D$1300,3,0))</f>
        <v>Emirhan KARATAŞ</v>
      </c>
      <c r="E2618" s="72" t="str">
        <f>IF(H2618=0,"RESMİ TATİL",VLOOKUP(H2618,LİSTE!$B$7:$D$1300,3,0))</f>
        <v>Zümra Yeter ARI</v>
      </c>
      <c r="F2618" s="72">
        <f>IF(B2618="TATİL",0,IF(F2617&gt;0,IF(LİSTE!$F$1=H2617,1,H2617+1),IF(F2617=0,H2616+1,IF(F2616=0,H2615+1,IF(F2615=0,H2614+1,IF(F2614=0,H2613+1))))))</f>
        <v>19</v>
      </c>
      <c r="G2618" s="72">
        <f>IF(F2618=0,0,IF(LİSTE!$F$1=F2618,1,F2618+1))</f>
        <v>20</v>
      </c>
      <c r="H2618" s="72">
        <f>IF(G2618=0,0,IF(LİSTE!$F$1=G2618,1,G2618+1))</f>
        <v>21</v>
      </c>
      <c r="I2618" s="72" t="str">
        <f>IFERROR(VLOOKUP(A2618,TATİLLER!$A$2:$D$30000,3,0),"TATİL DEĞİL")</f>
        <v>TATİL DEĞİL</v>
      </c>
    </row>
    <row r="2619" spans="1:9" x14ac:dyDescent="0.25">
      <c r="A2619" s="74">
        <f t="shared" si="604"/>
        <v>48864</v>
      </c>
      <c r="B2619" s="72">
        <f t="shared" si="595"/>
        <v>3</v>
      </c>
      <c r="C2619" s="72" t="str">
        <f>IF(F2619=0,"RESMİ TATİL",VLOOKUP(F2619,LİSTE!$B$7:$D$1300,3,0))</f>
        <v>Utku KARAGÖZ</v>
      </c>
      <c r="D2619" s="72" t="str">
        <f>IF(G2619=0,"RESMİ TATİL",VLOOKUP(G2619,LİSTE!$B$7:$D$1300,3,0))</f>
        <v>Feyza Zümra AVCIOĞLU</v>
      </c>
      <c r="E2619" s="72" t="str">
        <f>IF(H2619=0,"RESMİ TATİL",VLOOKUP(H2619,LİSTE!$B$7:$D$1300,3,0))</f>
        <v>Yusuf Ali TABUR</v>
      </c>
      <c r="F2619" s="72">
        <f>IF(B2619="TATİL",0,IF(F2618&gt;0,IF(LİSTE!$F$1=H2618,1,H2618+1),IF(F2618=0,H2617+1,IF(F2617=0,H2616+1,IF(F2616=0,H2615+1,IF(F2615=0,H2614+1))))))</f>
        <v>22</v>
      </c>
      <c r="G2619" s="72">
        <f>IF(F2619=0,0,IF(LİSTE!$F$1=F2619,1,F2619+1))</f>
        <v>23</v>
      </c>
      <c r="H2619" s="72">
        <f>IF(G2619=0,0,IF(LİSTE!$F$1=G2619,1,G2619+1))</f>
        <v>24</v>
      </c>
      <c r="I2619" s="72" t="str">
        <f>IFERROR(VLOOKUP(A2619,TATİLLER!$A$2:$D$30000,3,0),"TATİL DEĞİL")</f>
        <v>TATİL DEĞİL</v>
      </c>
    </row>
    <row r="2620" spans="1:9" x14ac:dyDescent="0.25">
      <c r="A2620" s="74">
        <f t="shared" si="604"/>
        <v>48865</v>
      </c>
      <c r="B2620" s="72">
        <f t="shared" si="595"/>
        <v>4</v>
      </c>
      <c r="C2620" s="72" t="str">
        <f>IF(F2620=0,"RESMİ TATİL",VLOOKUP(F2620,LİSTE!$B$7:$D$1300,3,0))</f>
        <v>Irmak UTEBAY</v>
      </c>
      <c r="D2620" s="72" t="str">
        <f>IF(G2620=0,"RESMİ TATİL",VLOOKUP(G2620,LİSTE!$B$7:$D$1300,3,0))</f>
        <v>Kerem AKKOÇ</v>
      </c>
      <c r="E2620" s="72" t="str">
        <f>IF(H2620=0,"RESMİ TATİL",VLOOKUP(H2620,LİSTE!$B$7:$D$1300,3,0))</f>
        <v>Elçin Ayşe ELMAS</v>
      </c>
      <c r="F2620" s="72">
        <f>IF(B2620="TATİL",0,IF(F2619&gt;0,IF(LİSTE!$F$1=H2619,1,H2619+1),IF(F2619=0,H2618+1,IF(F2618=0,H2617+1,IF(F2617=0,H2616+1,IF(F2616=0,H2615+1))))))</f>
        <v>25</v>
      </c>
      <c r="G2620" s="72">
        <f>IF(F2620=0,0,IF(LİSTE!$F$1=F2620,1,F2620+1))</f>
        <v>26</v>
      </c>
      <c r="H2620" s="72">
        <f>IF(G2620=0,0,IF(LİSTE!$F$1=G2620,1,G2620+1))</f>
        <v>27</v>
      </c>
      <c r="I2620" s="72" t="str">
        <f>IFERROR(VLOOKUP(A2620,TATİLLER!$A$2:$D$30000,3,0),"TATİL DEĞİL")</f>
        <v>TATİL DEĞİL</v>
      </c>
    </row>
    <row r="2621" spans="1:9" x14ac:dyDescent="0.25">
      <c r="A2621" s="74">
        <f t="shared" si="604"/>
        <v>48866</v>
      </c>
      <c r="B2621" s="72">
        <f t="shared" si="595"/>
        <v>5</v>
      </c>
      <c r="C2621" s="72" t="str">
        <f>IF(F2621=0,"RESMİ TATİL",VLOOKUP(F2621,LİSTE!$B$7:$D$1300,3,0))</f>
        <v>Muhammed YILDIZDAĞ</v>
      </c>
      <c r="D2621" s="72" t="str">
        <f>IF(G2621=0,"RESMİ TATİL",VLOOKUP(G2621,LİSTE!$B$7:$D$1300,3,0))</f>
        <v>Nisa Nur SANCAR</v>
      </c>
      <c r="E2621" s="72" t="str">
        <f>IF(H2621=0,"RESMİ TATİL",VLOOKUP(H2621,LİSTE!$B$7:$D$1300,3,0))</f>
        <v>Esila ÇETİN</v>
      </c>
      <c r="F2621" s="72">
        <f>IF(B2621="TATİL",0,IF(F2620&gt;0,IF(LİSTE!$F$1=H2620,1,H2620+1),IF(F2620=0,H2619+1,IF(F2619=0,H2618+1,IF(F2618=0,H2617+1,IF(F2617=0,H2616+1))))))</f>
        <v>28</v>
      </c>
      <c r="G2621" s="72">
        <f>IF(F2621=0,0,IF(LİSTE!$F$1=F2621,1,F2621+1))</f>
        <v>1</v>
      </c>
      <c r="H2621" s="72">
        <f>IF(G2621=0,0,IF(LİSTE!$F$1=G2621,1,G2621+1))</f>
        <v>2</v>
      </c>
      <c r="I2621" s="72" t="str">
        <f>IFERROR(VLOOKUP(A2621,TATİLLER!$A$2:$D$30000,3,0),"TATİL DEĞİL")</f>
        <v>TATİL DEĞİL</v>
      </c>
    </row>
    <row r="2622" spans="1:9" x14ac:dyDescent="0.25">
      <c r="A2622" s="74">
        <f t="shared" ref="A2622" si="608">A2621+3</f>
        <v>48869</v>
      </c>
      <c r="B2622" s="72">
        <f t="shared" si="595"/>
        <v>1</v>
      </c>
      <c r="C2622" s="72" t="str">
        <f>IF(F2622=0,"RESMİ TATİL",VLOOKUP(F2622,LİSTE!$B$7:$D$1300,3,0))</f>
        <v>Zeynep Sevde TOPUZ</v>
      </c>
      <c r="D2622" s="72" t="str">
        <f>IF(G2622=0,"RESMİ TATİL",VLOOKUP(G2622,LİSTE!$B$7:$D$1300,3,0))</f>
        <v>Ömer Asaf KADAŞ</v>
      </c>
      <c r="E2622" s="72" t="str">
        <f>IF(H2622=0,"RESMİ TATİL",VLOOKUP(H2622,LİSTE!$B$7:$D$1300,3,0))</f>
        <v>Ramazan Baran ADIGÜZEL</v>
      </c>
      <c r="F2622" s="72">
        <f>IF(B2622="TATİL",0,IF(F2621&gt;0,IF(LİSTE!$F$1=H2621,1,H2621+1),IF(F2621=0,H2620+1,IF(F2620=0,H2619+1,IF(F2619=0,H2618+1,IF(F2618=0,H2617+1))))))</f>
        <v>3</v>
      </c>
      <c r="G2622" s="72">
        <f>IF(F2622=0,0,IF(LİSTE!$F$1=F2622,1,F2622+1))</f>
        <v>4</v>
      </c>
      <c r="H2622" s="72">
        <f>IF(G2622=0,0,IF(LİSTE!$F$1=G2622,1,G2622+1))</f>
        <v>5</v>
      </c>
      <c r="I2622" s="72" t="str">
        <f>IFERROR(VLOOKUP(A2622,TATİLLER!$A$2:$D$30000,3,0),"TATİL DEĞİL")</f>
        <v>TATİL DEĞİL</v>
      </c>
    </row>
    <row r="2623" spans="1:9" x14ac:dyDescent="0.25">
      <c r="A2623" s="74">
        <f t="shared" si="604"/>
        <v>48870</v>
      </c>
      <c r="B2623" s="72">
        <f t="shared" si="595"/>
        <v>2</v>
      </c>
      <c r="C2623" s="72" t="str">
        <f>IF(F2623=0,"RESMİ TATİL",VLOOKUP(F2623,LİSTE!$B$7:$D$1300,3,0))</f>
        <v>Bahar AKGÜN</v>
      </c>
      <c r="D2623" s="72" t="str">
        <f>IF(G2623=0,"RESMİ TATİL",VLOOKUP(G2623,LİSTE!$B$7:$D$1300,3,0))</f>
        <v>Ömer AKGÜL</v>
      </c>
      <c r="E2623" s="72" t="str">
        <f>IF(H2623=0,"RESMİ TATİL",VLOOKUP(H2623,LİSTE!$B$7:$D$1300,3,0))</f>
        <v>Muharrem EFE TANRIVERDİ</v>
      </c>
      <c r="F2623" s="72">
        <f>IF(B2623="TATİL",0,IF(F2622&gt;0,IF(LİSTE!$F$1=H2622,1,H2622+1),IF(F2622=0,H2621+1,IF(F2621=0,H2620+1,IF(F2620=0,H2619+1,IF(F2619=0,H2618+1))))))</f>
        <v>6</v>
      </c>
      <c r="G2623" s="72">
        <f>IF(F2623=0,0,IF(LİSTE!$F$1=F2623,1,F2623+1))</f>
        <v>7</v>
      </c>
      <c r="H2623" s="72">
        <f>IF(G2623=0,0,IF(LİSTE!$F$1=G2623,1,G2623+1))</f>
        <v>8</v>
      </c>
      <c r="I2623" s="72" t="str">
        <f>IFERROR(VLOOKUP(A2623,TATİLLER!$A$2:$D$30000,3,0),"TATİL DEĞİL")</f>
        <v>TATİL DEĞİL</v>
      </c>
    </row>
    <row r="2624" spans="1:9" x14ac:dyDescent="0.25">
      <c r="A2624" s="74">
        <f t="shared" si="604"/>
        <v>48871</v>
      </c>
      <c r="B2624" s="72">
        <f t="shared" si="595"/>
        <v>3</v>
      </c>
      <c r="C2624" s="72" t="str">
        <f>IF(F2624=0,"RESMİ TATİL",VLOOKUP(F2624,LİSTE!$B$7:$D$1300,3,0))</f>
        <v>Anıl DOĞAN</v>
      </c>
      <c r="D2624" s="72" t="str">
        <f>IF(G2624=0,"RESMİ TATİL",VLOOKUP(G2624,LİSTE!$B$7:$D$1300,3,0))</f>
        <v>İpek ARSLAN</v>
      </c>
      <c r="E2624" s="72" t="str">
        <f>IF(H2624=0,"RESMİ TATİL",VLOOKUP(H2624,LİSTE!$B$7:$D$1300,3,0))</f>
        <v>Efe KARSAK</v>
      </c>
      <c r="F2624" s="72">
        <f>IF(B2624="TATİL",0,IF(F2623&gt;0,IF(LİSTE!$F$1=H2623,1,H2623+1),IF(F2623=0,H2622+1,IF(F2622=0,H2621+1,IF(F2621=0,H2620+1,IF(F2620=0,H2619+1))))))</f>
        <v>9</v>
      </c>
      <c r="G2624" s="72">
        <f>IF(F2624=0,0,IF(LİSTE!$F$1=F2624,1,F2624+1))</f>
        <v>10</v>
      </c>
      <c r="H2624" s="72">
        <f>IF(G2624=0,0,IF(LİSTE!$F$1=G2624,1,G2624+1))</f>
        <v>11</v>
      </c>
      <c r="I2624" s="72" t="str">
        <f>IFERROR(VLOOKUP(A2624,TATİLLER!$A$2:$D$30000,3,0),"TATİL DEĞİL")</f>
        <v>TATİL DEĞİL</v>
      </c>
    </row>
    <row r="2625" spans="1:9" x14ac:dyDescent="0.25">
      <c r="A2625" s="74">
        <f t="shared" si="604"/>
        <v>48872</v>
      </c>
      <c r="B2625" s="72">
        <f t="shared" si="595"/>
        <v>4</v>
      </c>
      <c r="C2625" s="72" t="str">
        <f>IF(F2625=0,"RESMİ TATİL",VLOOKUP(F2625,LİSTE!$B$7:$D$1300,3,0))</f>
        <v>Abdullah KIRBAÇ</v>
      </c>
      <c r="D2625" s="72" t="str">
        <f>IF(G2625=0,"RESMİ TATİL",VLOOKUP(G2625,LİSTE!$B$7:$D$1300,3,0))</f>
        <v>Ümmü Defne GÜLER</v>
      </c>
      <c r="E2625" s="72" t="str">
        <f>IF(H2625=0,"RESMİ TATİL",VLOOKUP(H2625,LİSTE!$B$7:$D$1300,3,0))</f>
        <v>Şevval ÖZDAMAR</v>
      </c>
      <c r="F2625" s="72">
        <f>IF(B2625="TATİL",0,IF(F2624&gt;0,IF(LİSTE!$F$1=H2624,1,H2624+1),IF(F2624=0,H2623+1,IF(F2623=0,H2622+1,IF(F2622=0,H2621+1,IF(F2621=0,H2620+1))))))</f>
        <v>12</v>
      </c>
      <c r="G2625" s="72">
        <f>IF(F2625=0,0,IF(LİSTE!$F$1=F2625,1,F2625+1))</f>
        <v>13</v>
      </c>
      <c r="H2625" s="72">
        <f>IF(G2625=0,0,IF(LİSTE!$F$1=G2625,1,G2625+1))</f>
        <v>14</v>
      </c>
      <c r="I2625" s="72" t="str">
        <f>IFERROR(VLOOKUP(A2625,TATİLLER!$A$2:$D$30000,3,0),"TATİL DEĞİL")</f>
        <v>TATİL DEĞİL</v>
      </c>
    </row>
    <row r="2626" spans="1:9" x14ac:dyDescent="0.25">
      <c r="A2626" s="74">
        <f t="shared" si="604"/>
        <v>48873</v>
      </c>
      <c r="B2626" s="72">
        <f t="shared" si="595"/>
        <v>5</v>
      </c>
      <c r="C2626" s="72" t="str">
        <f>IF(F2626=0,"RESMİ TATİL",VLOOKUP(F2626,LİSTE!$B$7:$D$1300,3,0))</f>
        <v>Zeynep AKDAĞ</v>
      </c>
      <c r="D2626" s="72" t="str">
        <f>IF(G2626=0,"RESMİ TATİL",VLOOKUP(G2626,LİSTE!$B$7:$D$1300,3,0))</f>
        <v>Esma ÇOKER</v>
      </c>
      <c r="E2626" s="72" t="str">
        <f>IF(H2626=0,"RESMİ TATİL",VLOOKUP(H2626,LİSTE!$B$7:$D$1300,3,0))</f>
        <v>Dursun Kubilay YAŞAR</v>
      </c>
      <c r="F2626" s="72">
        <f>IF(B2626="TATİL",0,IF(F2625&gt;0,IF(LİSTE!$F$1=H2625,1,H2625+1),IF(F2625=0,H2624+1,IF(F2624=0,H2623+1,IF(F2623=0,H2622+1,IF(F2622=0,H2621+1))))))</f>
        <v>15</v>
      </c>
      <c r="G2626" s="72">
        <f>IF(F2626=0,0,IF(LİSTE!$F$1=F2626,1,F2626+1))</f>
        <v>16</v>
      </c>
      <c r="H2626" s="72">
        <f>IF(G2626=0,0,IF(LİSTE!$F$1=G2626,1,G2626+1))</f>
        <v>17</v>
      </c>
      <c r="I2626" s="72" t="str">
        <f>IFERROR(VLOOKUP(A2626,TATİLLER!$A$2:$D$30000,3,0),"TATİL DEĞİL")</f>
        <v>TATİL DEĞİL</v>
      </c>
    </row>
    <row r="2627" spans="1:9" x14ac:dyDescent="0.25">
      <c r="A2627" s="74">
        <f t="shared" ref="A2627" si="609">A2626+3</f>
        <v>48876</v>
      </c>
      <c r="B2627" s="72">
        <f t="shared" ref="B2627:B2690" si="610">IF(I2627="TATİL","TATİL",WEEKDAY(A2627,2))</f>
        <v>1</v>
      </c>
      <c r="C2627" s="72" t="str">
        <f>IF(F2627=0,"RESMİ TATİL",VLOOKUP(F2627,LİSTE!$B$7:$D$1300,3,0))</f>
        <v>Zeynep Beril BAŞPINAR</v>
      </c>
      <c r="D2627" s="72" t="str">
        <f>IF(G2627=0,"RESMİ TATİL",VLOOKUP(G2627,LİSTE!$B$7:$D$1300,3,0))</f>
        <v>Ahmet DAL</v>
      </c>
      <c r="E2627" s="72" t="str">
        <f>IF(H2627=0,"RESMİ TATİL",VLOOKUP(H2627,LİSTE!$B$7:$D$1300,3,0))</f>
        <v>Emirhan KARATAŞ</v>
      </c>
      <c r="F2627" s="72">
        <f>IF(B2627="TATİL",0,IF(F2626&gt;0,IF(LİSTE!$F$1=H2626,1,H2626+1),IF(F2626=0,H2625+1,IF(F2625=0,H2624+1,IF(F2624=0,H2623+1,IF(F2623=0,H2622+1))))))</f>
        <v>18</v>
      </c>
      <c r="G2627" s="72">
        <f>IF(F2627=0,0,IF(LİSTE!$F$1=F2627,1,F2627+1))</f>
        <v>19</v>
      </c>
      <c r="H2627" s="72">
        <f>IF(G2627=0,0,IF(LİSTE!$F$1=G2627,1,G2627+1))</f>
        <v>20</v>
      </c>
      <c r="I2627" s="72" t="str">
        <f>IFERROR(VLOOKUP(A2627,TATİLLER!$A$2:$D$30000,3,0),"TATİL DEĞİL")</f>
        <v>TATİL DEĞİL</v>
      </c>
    </row>
    <row r="2628" spans="1:9" x14ac:dyDescent="0.25">
      <c r="A2628" s="74">
        <f t="shared" si="604"/>
        <v>48877</v>
      </c>
      <c r="B2628" s="72">
        <f t="shared" si="610"/>
        <v>2</v>
      </c>
      <c r="C2628" s="72" t="str">
        <f>IF(F2628=0,"RESMİ TATİL",VLOOKUP(F2628,LİSTE!$B$7:$D$1300,3,0))</f>
        <v>Zümra Yeter ARI</v>
      </c>
      <c r="D2628" s="72" t="str">
        <f>IF(G2628=0,"RESMİ TATİL",VLOOKUP(G2628,LİSTE!$B$7:$D$1300,3,0))</f>
        <v>Utku KARAGÖZ</v>
      </c>
      <c r="E2628" s="72" t="str">
        <f>IF(H2628=0,"RESMİ TATİL",VLOOKUP(H2628,LİSTE!$B$7:$D$1300,3,0))</f>
        <v>Feyza Zümra AVCIOĞLU</v>
      </c>
      <c r="F2628" s="72">
        <f>IF(B2628="TATİL",0,IF(F2627&gt;0,IF(LİSTE!$F$1=H2627,1,H2627+1),IF(F2627=0,H2626+1,IF(F2626=0,H2625+1,IF(F2625=0,H2624+1,IF(F2624=0,H2623+1))))))</f>
        <v>21</v>
      </c>
      <c r="G2628" s="72">
        <f>IF(F2628=0,0,IF(LİSTE!$F$1=F2628,1,F2628+1))</f>
        <v>22</v>
      </c>
      <c r="H2628" s="72">
        <f>IF(G2628=0,0,IF(LİSTE!$F$1=G2628,1,G2628+1))</f>
        <v>23</v>
      </c>
      <c r="I2628" s="72" t="str">
        <f>IFERROR(VLOOKUP(A2628,TATİLLER!$A$2:$D$30000,3,0),"TATİL DEĞİL")</f>
        <v>TATİL DEĞİL</v>
      </c>
    </row>
    <row r="2629" spans="1:9" x14ac:dyDescent="0.25">
      <c r="A2629" s="74">
        <f t="shared" si="604"/>
        <v>48878</v>
      </c>
      <c r="B2629" s="72">
        <f t="shared" si="610"/>
        <v>3</v>
      </c>
      <c r="C2629" s="72" t="str">
        <f>IF(F2629=0,"RESMİ TATİL",VLOOKUP(F2629,LİSTE!$B$7:$D$1300,3,0))</f>
        <v>Yusuf Ali TABUR</v>
      </c>
      <c r="D2629" s="72" t="str">
        <f>IF(G2629=0,"RESMİ TATİL",VLOOKUP(G2629,LİSTE!$B$7:$D$1300,3,0))</f>
        <v>Irmak UTEBAY</v>
      </c>
      <c r="E2629" s="72" t="str">
        <f>IF(H2629=0,"RESMİ TATİL",VLOOKUP(H2629,LİSTE!$B$7:$D$1300,3,0))</f>
        <v>Kerem AKKOÇ</v>
      </c>
      <c r="F2629" s="72">
        <f>IF(B2629="TATİL",0,IF(F2628&gt;0,IF(LİSTE!$F$1=H2628,1,H2628+1),IF(F2628=0,H2627+1,IF(F2627=0,H2626+1,IF(F2626=0,H2625+1,IF(F2625=0,H2624+1))))))</f>
        <v>24</v>
      </c>
      <c r="G2629" s="72">
        <f>IF(F2629=0,0,IF(LİSTE!$F$1=F2629,1,F2629+1))</f>
        <v>25</v>
      </c>
      <c r="H2629" s="72">
        <f>IF(G2629=0,0,IF(LİSTE!$F$1=G2629,1,G2629+1))</f>
        <v>26</v>
      </c>
      <c r="I2629" s="72" t="str">
        <f>IFERROR(VLOOKUP(A2629,TATİLLER!$A$2:$D$30000,3,0),"TATİL DEĞİL")</f>
        <v>TATİL DEĞİL</v>
      </c>
    </row>
    <row r="2630" spans="1:9" x14ac:dyDescent="0.25">
      <c r="A2630" s="74">
        <f t="shared" si="604"/>
        <v>48879</v>
      </c>
      <c r="B2630" s="72">
        <f t="shared" si="610"/>
        <v>4</v>
      </c>
      <c r="C2630" s="72" t="str">
        <f>IF(F2630=0,"RESMİ TATİL",VLOOKUP(F2630,LİSTE!$B$7:$D$1300,3,0))</f>
        <v>Elçin Ayşe ELMAS</v>
      </c>
      <c r="D2630" s="72" t="str">
        <f>IF(G2630=0,"RESMİ TATİL",VLOOKUP(G2630,LİSTE!$B$7:$D$1300,3,0))</f>
        <v>Muhammed YILDIZDAĞ</v>
      </c>
      <c r="E2630" s="72" t="str">
        <f>IF(H2630=0,"RESMİ TATİL",VLOOKUP(H2630,LİSTE!$B$7:$D$1300,3,0))</f>
        <v>Nisa Nur SANCAR</v>
      </c>
      <c r="F2630" s="72">
        <f>IF(B2630="TATİL",0,IF(F2629&gt;0,IF(LİSTE!$F$1=H2629,1,H2629+1),IF(F2629=0,H2628+1,IF(F2628=0,H2627+1,IF(F2627=0,H2626+1,IF(F2626=0,H2625+1))))))</f>
        <v>27</v>
      </c>
      <c r="G2630" s="72">
        <f>IF(F2630=0,0,IF(LİSTE!$F$1=F2630,1,F2630+1))</f>
        <v>28</v>
      </c>
      <c r="H2630" s="72">
        <f>IF(G2630=0,0,IF(LİSTE!$F$1=G2630,1,G2630+1))</f>
        <v>1</v>
      </c>
      <c r="I2630" s="72" t="str">
        <f>IFERROR(VLOOKUP(A2630,TATİLLER!$A$2:$D$30000,3,0),"TATİL DEĞİL")</f>
        <v>TATİL DEĞİL</v>
      </c>
    </row>
    <row r="2631" spans="1:9" x14ac:dyDescent="0.25">
      <c r="A2631" s="74">
        <f t="shared" si="604"/>
        <v>48880</v>
      </c>
      <c r="B2631" s="72">
        <f t="shared" si="610"/>
        <v>5</v>
      </c>
      <c r="C2631" s="72" t="str">
        <f>IF(F2631=0,"RESMİ TATİL",VLOOKUP(F2631,LİSTE!$B$7:$D$1300,3,0))</f>
        <v>Esila ÇETİN</v>
      </c>
      <c r="D2631" s="72" t="str">
        <f>IF(G2631=0,"RESMİ TATİL",VLOOKUP(G2631,LİSTE!$B$7:$D$1300,3,0))</f>
        <v>Zeynep Sevde TOPUZ</v>
      </c>
      <c r="E2631" s="72" t="str">
        <f>IF(H2631=0,"RESMİ TATİL",VLOOKUP(H2631,LİSTE!$B$7:$D$1300,3,0))</f>
        <v>Ömer Asaf KADAŞ</v>
      </c>
      <c r="F2631" s="72">
        <f>IF(B2631="TATİL",0,IF(F2630&gt;0,IF(LİSTE!$F$1=H2630,1,H2630+1),IF(F2630=0,H2629+1,IF(F2629=0,H2628+1,IF(F2628=0,H2627+1,IF(F2627=0,H2626+1))))))</f>
        <v>2</v>
      </c>
      <c r="G2631" s="72">
        <f>IF(F2631=0,0,IF(LİSTE!$F$1=F2631,1,F2631+1))</f>
        <v>3</v>
      </c>
      <c r="H2631" s="72">
        <f>IF(G2631=0,0,IF(LİSTE!$F$1=G2631,1,G2631+1))</f>
        <v>4</v>
      </c>
      <c r="I2631" s="72" t="str">
        <f>IFERROR(VLOOKUP(A2631,TATİLLER!$A$2:$D$30000,3,0),"TATİL DEĞİL")</f>
        <v>TATİL DEĞİL</v>
      </c>
    </row>
    <row r="2632" spans="1:9" x14ac:dyDescent="0.25">
      <c r="A2632" s="74">
        <f t="shared" ref="A2632" si="611">A2631+3</f>
        <v>48883</v>
      </c>
      <c r="B2632" s="72">
        <f t="shared" si="610"/>
        <v>1</v>
      </c>
      <c r="C2632" s="72" t="str">
        <f>IF(F2632=0,"RESMİ TATİL",VLOOKUP(F2632,LİSTE!$B$7:$D$1300,3,0))</f>
        <v>Ramazan Baran ADIGÜZEL</v>
      </c>
      <c r="D2632" s="72" t="str">
        <f>IF(G2632=0,"RESMİ TATİL",VLOOKUP(G2632,LİSTE!$B$7:$D$1300,3,0))</f>
        <v>Bahar AKGÜN</v>
      </c>
      <c r="E2632" s="72" t="str">
        <f>IF(H2632=0,"RESMİ TATİL",VLOOKUP(H2632,LİSTE!$B$7:$D$1300,3,0))</f>
        <v>Ömer AKGÜL</v>
      </c>
      <c r="F2632" s="72">
        <f>IF(B2632="TATİL",0,IF(F2631&gt;0,IF(LİSTE!$F$1=H2631,1,H2631+1),IF(F2631=0,H2630+1,IF(F2630=0,H2629+1,IF(F2629=0,H2628+1,IF(F2628=0,H2627+1))))))</f>
        <v>5</v>
      </c>
      <c r="G2632" s="72">
        <f>IF(F2632=0,0,IF(LİSTE!$F$1=F2632,1,F2632+1))</f>
        <v>6</v>
      </c>
      <c r="H2632" s="72">
        <f>IF(G2632=0,0,IF(LİSTE!$F$1=G2632,1,G2632+1))</f>
        <v>7</v>
      </c>
      <c r="I2632" s="72" t="str">
        <f>IFERROR(VLOOKUP(A2632,TATİLLER!$A$2:$D$30000,3,0),"TATİL DEĞİL")</f>
        <v>TATİL DEĞİL</v>
      </c>
    </row>
    <row r="2633" spans="1:9" x14ac:dyDescent="0.25">
      <c r="A2633" s="74">
        <f t="shared" si="604"/>
        <v>48884</v>
      </c>
      <c r="B2633" s="72">
        <f t="shared" si="610"/>
        <v>2</v>
      </c>
      <c r="C2633" s="72" t="str">
        <f>IF(F2633=0,"RESMİ TATİL",VLOOKUP(F2633,LİSTE!$B$7:$D$1300,3,0))</f>
        <v>Muharrem EFE TANRIVERDİ</v>
      </c>
      <c r="D2633" s="72" t="str">
        <f>IF(G2633=0,"RESMİ TATİL",VLOOKUP(G2633,LİSTE!$B$7:$D$1300,3,0))</f>
        <v>Anıl DOĞAN</v>
      </c>
      <c r="E2633" s="72" t="str">
        <f>IF(H2633=0,"RESMİ TATİL",VLOOKUP(H2633,LİSTE!$B$7:$D$1300,3,0))</f>
        <v>İpek ARSLAN</v>
      </c>
      <c r="F2633" s="72">
        <f>IF(B2633="TATİL",0,IF(F2632&gt;0,IF(LİSTE!$F$1=H2632,1,H2632+1),IF(F2632=0,H2631+1,IF(F2631=0,H2630+1,IF(F2630=0,H2629+1,IF(F2629=0,H2628+1))))))</f>
        <v>8</v>
      </c>
      <c r="G2633" s="72">
        <f>IF(F2633=0,0,IF(LİSTE!$F$1=F2633,1,F2633+1))</f>
        <v>9</v>
      </c>
      <c r="H2633" s="72">
        <f>IF(G2633=0,0,IF(LİSTE!$F$1=G2633,1,G2633+1))</f>
        <v>10</v>
      </c>
      <c r="I2633" s="72" t="str">
        <f>IFERROR(VLOOKUP(A2633,TATİLLER!$A$2:$D$30000,3,0),"TATİL DEĞİL")</f>
        <v>TATİL DEĞİL</v>
      </c>
    </row>
    <row r="2634" spans="1:9" x14ac:dyDescent="0.25">
      <c r="A2634" s="74">
        <f t="shared" si="604"/>
        <v>48885</v>
      </c>
      <c r="B2634" s="72">
        <f t="shared" si="610"/>
        <v>3</v>
      </c>
      <c r="C2634" s="72" t="str">
        <f>IF(F2634=0,"RESMİ TATİL",VLOOKUP(F2634,LİSTE!$B$7:$D$1300,3,0))</f>
        <v>Efe KARSAK</v>
      </c>
      <c r="D2634" s="72" t="str">
        <f>IF(G2634=0,"RESMİ TATİL",VLOOKUP(G2634,LİSTE!$B$7:$D$1300,3,0))</f>
        <v>Abdullah KIRBAÇ</v>
      </c>
      <c r="E2634" s="72" t="str">
        <f>IF(H2634=0,"RESMİ TATİL",VLOOKUP(H2634,LİSTE!$B$7:$D$1300,3,0))</f>
        <v>Ümmü Defne GÜLER</v>
      </c>
      <c r="F2634" s="72">
        <f>IF(B2634="TATİL",0,IF(F2633&gt;0,IF(LİSTE!$F$1=H2633,1,H2633+1),IF(F2633=0,H2632+1,IF(F2632=0,H2631+1,IF(F2631=0,H2630+1,IF(F2630=0,H2629+1))))))</f>
        <v>11</v>
      </c>
      <c r="G2634" s="72">
        <f>IF(F2634=0,0,IF(LİSTE!$F$1=F2634,1,F2634+1))</f>
        <v>12</v>
      </c>
      <c r="H2634" s="72">
        <f>IF(G2634=0,0,IF(LİSTE!$F$1=G2634,1,G2634+1))</f>
        <v>13</v>
      </c>
      <c r="I2634" s="72" t="str">
        <f>IFERROR(VLOOKUP(A2634,TATİLLER!$A$2:$D$30000,3,0),"TATİL DEĞİL")</f>
        <v>TATİL DEĞİL</v>
      </c>
    </row>
    <row r="2635" spans="1:9" x14ac:dyDescent="0.25">
      <c r="A2635" s="74">
        <f t="shared" si="604"/>
        <v>48886</v>
      </c>
      <c r="B2635" s="72">
        <f t="shared" si="610"/>
        <v>4</v>
      </c>
      <c r="C2635" s="72" t="str">
        <f>IF(F2635=0,"RESMİ TATİL",VLOOKUP(F2635,LİSTE!$B$7:$D$1300,3,0))</f>
        <v>Şevval ÖZDAMAR</v>
      </c>
      <c r="D2635" s="72" t="str">
        <f>IF(G2635=0,"RESMİ TATİL",VLOOKUP(G2635,LİSTE!$B$7:$D$1300,3,0))</f>
        <v>Zeynep AKDAĞ</v>
      </c>
      <c r="E2635" s="72" t="str">
        <f>IF(H2635=0,"RESMİ TATİL",VLOOKUP(H2635,LİSTE!$B$7:$D$1300,3,0))</f>
        <v>Esma ÇOKER</v>
      </c>
      <c r="F2635" s="72">
        <f>IF(B2635="TATİL",0,IF(F2634&gt;0,IF(LİSTE!$F$1=H2634,1,H2634+1),IF(F2634=0,H2633+1,IF(F2633=0,H2632+1,IF(F2632=0,H2631+1,IF(F2631=0,H2630+1))))))</f>
        <v>14</v>
      </c>
      <c r="G2635" s="72">
        <f>IF(F2635=0,0,IF(LİSTE!$F$1=F2635,1,F2635+1))</f>
        <v>15</v>
      </c>
      <c r="H2635" s="72">
        <f>IF(G2635=0,0,IF(LİSTE!$F$1=G2635,1,G2635+1))</f>
        <v>16</v>
      </c>
      <c r="I2635" s="72" t="str">
        <f>IFERROR(VLOOKUP(A2635,TATİLLER!$A$2:$D$30000,3,0),"TATİL DEĞİL")</f>
        <v>TATİL DEĞİL</v>
      </c>
    </row>
    <row r="2636" spans="1:9" x14ac:dyDescent="0.25">
      <c r="A2636" s="74">
        <f t="shared" si="604"/>
        <v>48887</v>
      </c>
      <c r="B2636" s="72">
        <f t="shared" si="610"/>
        <v>5</v>
      </c>
      <c r="C2636" s="72" t="str">
        <f>IF(F2636=0,"RESMİ TATİL",VLOOKUP(F2636,LİSTE!$B$7:$D$1300,3,0))</f>
        <v>Dursun Kubilay YAŞAR</v>
      </c>
      <c r="D2636" s="72" t="str">
        <f>IF(G2636=0,"RESMİ TATİL",VLOOKUP(G2636,LİSTE!$B$7:$D$1300,3,0))</f>
        <v>Zeynep Beril BAŞPINAR</v>
      </c>
      <c r="E2636" s="72" t="str">
        <f>IF(H2636=0,"RESMİ TATİL",VLOOKUP(H2636,LİSTE!$B$7:$D$1300,3,0))</f>
        <v>Ahmet DAL</v>
      </c>
      <c r="F2636" s="72">
        <f>IF(B2636="TATİL",0,IF(F2635&gt;0,IF(LİSTE!$F$1=H2635,1,H2635+1),IF(F2635=0,H2634+1,IF(F2634=0,H2633+1,IF(F2633=0,H2632+1,IF(F2632=0,H2631+1))))))</f>
        <v>17</v>
      </c>
      <c r="G2636" s="72">
        <f>IF(F2636=0,0,IF(LİSTE!$F$1=F2636,1,F2636+1))</f>
        <v>18</v>
      </c>
      <c r="H2636" s="72">
        <f>IF(G2636=0,0,IF(LİSTE!$F$1=G2636,1,G2636+1))</f>
        <v>19</v>
      </c>
      <c r="I2636" s="72" t="str">
        <f>IFERROR(VLOOKUP(A2636,TATİLLER!$A$2:$D$30000,3,0),"TATİL DEĞİL")</f>
        <v>TATİL DEĞİL</v>
      </c>
    </row>
    <row r="2637" spans="1:9" x14ac:dyDescent="0.25">
      <c r="A2637" s="74">
        <f t="shared" ref="A2637" si="612">A2636+3</f>
        <v>48890</v>
      </c>
      <c r="B2637" s="72">
        <f t="shared" si="610"/>
        <v>1</v>
      </c>
      <c r="C2637" s="72" t="str">
        <f>IF(F2637=0,"RESMİ TATİL",VLOOKUP(F2637,LİSTE!$B$7:$D$1300,3,0))</f>
        <v>Emirhan KARATAŞ</v>
      </c>
      <c r="D2637" s="72" t="str">
        <f>IF(G2637=0,"RESMİ TATİL",VLOOKUP(G2637,LİSTE!$B$7:$D$1300,3,0))</f>
        <v>Zümra Yeter ARI</v>
      </c>
      <c r="E2637" s="72" t="str">
        <f>IF(H2637=0,"RESMİ TATİL",VLOOKUP(H2637,LİSTE!$B$7:$D$1300,3,0))</f>
        <v>Utku KARAGÖZ</v>
      </c>
      <c r="F2637" s="72">
        <f>IF(B2637="TATİL",0,IF(F2636&gt;0,IF(LİSTE!$F$1=H2636,1,H2636+1),IF(F2636=0,H2635+1,IF(F2635=0,H2634+1,IF(F2634=0,H2633+1,IF(F2633=0,H2632+1))))))</f>
        <v>20</v>
      </c>
      <c r="G2637" s="72">
        <f>IF(F2637=0,0,IF(LİSTE!$F$1=F2637,1,F2637+1))</f>
        <v>21</v>
      </c>
      <c r="H2637" s="72">
        <f>IF(G2637=0,0,IF(LİSTE!$F$1=G2637,1,G2637+1))</f>
        <v>22</v>
      </c>
      <c r="I2637" s="72" t="str">
        <f>IFERROR(VLOOKUP(A2637,TATİLLER!$A$2:$D$30000,3,0),"TATİL DEĞİL")</f>
        <v>TATİL DEĞİL</v>
      </c>
    </row>
    <row r="2638" spans="1:9" x14ac:dyDescent="0.25">
      <c r="A2638" s="74">
        <f t="shared" si="604"/>
        <v>48891</v>
      </c>
      <c r="B2638" s="72">
        <f t="shared" si="610"/>
        <v>2</v>
      </c>
      <c r="C2638" s="72" t="str">
        <f>IF(F2638=0,"RESMİ TATİL",VLOOKUP(F2638,LİSTE!$B$7:$D$1300,3,0))</f>
        <v>Feyza Zümra AVCIOĞLU</v>
      </c>
      <c r="D2638" s="72" t="str">
        <f>IF(G2638=0,"RESMİ TATİL",VLOOKUP(G2638,LİSTE!$B$7:$D$1300,3,0))</f>
        <v>Yusuf Ali TABUR</v>
      </c>
      <c r="E2638" s="72" t="str">
        <f>IF(H2638=0,"RESMİ TATİL",VLOOKUP(H2638,LİSTE!$B$7:$D$1300,3,0))</f>
        <v>Irmak UTEBAY</v>
      </c>
      <c r="F2638" s="72">
        <f>IF(B2638="TATİL",0,IF(F2637&gt;0,IF(LİSTE!$F$1=H2637,1,H2637+1),IF(F2637=0,H2636+1,IF(F2636=0,H2635+1,IF(F2635=0,H2634+1,IF(F2634=0,H2633+1))))))</f>
        <v>23</v>
      </c>
      <c r="G2638" s="72">
        <f>IF(F2638=0,0,IF(LİSTE!$F$1=F2638,1,F2638+1))</f>
        <v>24</v>
      </c>
      <c r="H2638" s="72">
        <f>IF(G2638=0,0,IF(LİSTE!$F$1=G2638,1,G2638+1))</f>
        <v>25</v>
      </c>
      <c r="I2638" s="72" t="str">
        <f>IFERROR(VLOOKUP(A2638,TATİLLER!$A$2:$D$30000,3,0),"TATİL DEĞİL")</f>
        <v>TATİL DEĞİL</v>
      </c>
    </row>
    <row r="2639" spans="1:9" x14ac:dyDescent="0.25">
      <c r="A2639" s="74">
        <f t="shared" si="604"/>
        <v>48892</v>
      </c>
      <c r="B2639" s="72">
        <f t="shared" si="610"/>
        <v>3</v>
      </c>
      <c r="C2639" s="72" t="str">
        <f>IF(F2639=0,"RESMİ TATİL",VLOOKUP(F2639,LİSTE!$B$7:$D$1300,3,0))</f>
        <v>Kerem AKKOÇ</v>
      </c>
      <c r="D2639" s="72" t="str">
        <f>IF(G2639=0,"RESMİ TATİL",VLOOKUP(G2639,LİSTE!$B$7:$D$1300,3,0))</f>
        <v>Elçin Ayşe ELMAS</v>
      </c>
      <c r="E2639" s="72" t="str">
        <f>IF(H2639=0,"RESMİ TATİL",VLOOKUP(H2639,LİSTE!$B$7:$D$1300,3,0))</f>
        <v>Muhammed YILDIZDAĞ</v>
      </c>
      <c r="F2639" s="72">
        <f>IF(B2639="TATİL",0,IF(F2638&gt;0,IF(LİSTE!$F$1=H2638,1,H2638+1),IF(F2638=0,H2637+1,IF(F2637=0,H2636+1,IF(F2636=0,H2635+1,IF(F2635=0,H2634+1))))))</f>
        <v>26</v>
      </c>
      <c r="G2639" s="72">
        <f>IF(F2639=0,0,IF(LİSTE!$F$1=F2639,1,F2639+1))</f>
        <v>27</v>
      </c>
      <c r="H2639" s="72">
        <f>IF(G2639=0,0,IF(LİSTE!$F$1=G2639,1,G2639+1))</f>
        <v>28</v>
      </c>
      <c r="I2639" s="72" t="str">
        <f>IFERROR(VLOOKUP(A2639,TATİLLER!$A$2:$D$30000,3,0),"TATİL DEĞİL")</f>
        <v>TATİL DEĞİL</v>
      </c>
    </row>
    <row r="2640" spans="1:9" x14ac:dyDescent="0.25">
      <c r="A2640" s="74">
        <f t="shared" si="604"/>
        <v>48893</v>
      </c>
      <c r="B2640" s="72">
        <f t="shared" si="610"/>
        <v>4</v>
      </c>
      <c r="C2640" s="72" t="str">
        <f>IF(F2640=0,"RESMİ TATİL",VLOOKUP(F2640,LİSTE!$B$7:$D$1300,3,0))</f>
        <v>Nisa Nur SANCAR</v>
      </c>
      <c r="D2640" s="72" t="str">
        <f>IF(G2640=0,"RESMİ TATİL",VLOOKUP(G2640,LİSTE!$B$7:$D$1300,3,0))</f>
        <v>Esila ÇETİN</v>
      </c>
      <c r="E2640" s="72" t="str">
        <f>IF(H2640=0,"RESMİ TATİL",VLOOKUP(H2640,LİSTE!$B$7:$D$1300,3,0))</f>
        <v>Zeynep Sevde TOPUZ</v>
      </c>
      <c r="F2640" s="72">
        <f>IF(B2640="TATİL",0,IF(F2639&gt;0,IF(LİSTE!$F$1=H2639,1,H2639+1),IF(F2639=0,H2638+1,IF(F2638=0,H2637+1,IF(F2637=0,H2636+1,IF(F2636=0,H2635+1))))))</f>
        <v>1</v>
      </c>
      <c r="G2640" s="72">
        <f>IF(F2640=0,0,IF(LİSTE!$F$1=F2640,1,F2640+1))</f>
        <v>2</v>
      </c>
      <c r="H2640" s="72">
        <f>IF(G2640=0,0,IF(LİSTE!$F$1=G2640,1,G2640+1))</f>
        <v>3</v>
      </c>
      <c r="I2640" s="72" t="str">
        <f>IFERROR(VLOOKUP(A2640,TATİLLER!$A$2:$D$30000,3,0),"TATİL DEĞİL")</f>
        <v>TATİL DEĞİL</v>
      </c>
    </row>
    <row r="2641" spans="1:9" x14ac:dyDescent="0.25">
      <c r="A2641" s="74">
        <f t="shared" si="604"/>
        <v>48894</v>
      </c>
      <c r="B2641" s="72">
        <f t="shared" si="610"/>
        <v>5</v>
      </c>
      <c r="C2641" s="72" t="str">
        <f>IF(F2641=0,"RESMİ TATİL",VLOOKUP(F2641,LİSTE!$B$7:$D$1300,3,0))</f>
        <v>Ömer Asaf KADAŞ</v>
      </c>
      <c r="D2641" s="72" t="str">
        <f>IF(G2641=0,"RESMİ TATİL",VLOOKUP(G2641,LİSTE!$B$7:$D$1300,3,0))</f>
        <v>Ramazan Baran ADIGÜZEL</v>
      </c>
      <c r="E2641" s="72" t="str">
        <f>IF(H2641=0,"RESMİ TATİL",VLOOKUP(H2641,LİSTE!$B$7:$D$1300,3,0))</f>
        <v>Bahar AKGÜN</v>
      </c>
      <c r="F2641" s="72">
        <f>IF(B2641="TATİL",0,IF(F2640&gt;0,IF(LİSTE!$F$1=H2640,1,H2640+1),IF(F2640=0,H2639+1,IF(F2639=0,H2638+1,IF(F2638=0,H2637+1,IF(F2637=0,H2636+1))))))</f>
        <v>4</v>
      </c>
      <c r="G2641" s="72">
        <f>IF(F2641=0,0,IF(LİSTE!$F$1=F2641,1,F2641+1))</f>
        <v>5</v>
      </c>
      <c r="H2641" s="72">
        <f>IF(G2641=0,0,IF(LİSTE!$F$1=G2641,1,G2641+1))</f>
        <v>6</v>
      </c>
      <c r="I2641" s="72" t="str">
        <f>IFERROR(VLOOKUP(A2641,TATİLLER!$A$2:$D$30000,3,0),"TATİL DEĞİL")</f>
        <v>TATİL DEĞİL</v>
      </c>
    </row>
    <row r="2642" spans="1:9" x14ac:dyDescent="0.25">
      <c r="A2642" s="74">
        <f t="shared" ref="A2642" si="613">A2641+3</f>
        <v>48897</v>
      </c>
      <c r="B2642" s="72">
        <f t="shared" si="610"/>
        <v>1</v>
      </c>
      <c r="C2642" s="72" t="str">
        <f>IF(F2642=0,"RESMİ TATİL",VLOOKUP(F2642,LİSTE!$B$7:$D$1300,3,0))</f>
        <v>Ömer AKGÜL</v>
      </c>
      <c r="D2642" s="72" t="str">
        <f>IF(G2642=0,"RESMİ TATİL",VLOOKUP(G2642,LİSTE!$B$7:$D$1300,3,0))</f>
        <v>Muharrem EFE TANRIVERDİ</v>
      </c>
      <c r="E2642" s="72" t="str">
        <f>IF(H2642=0,"RESMİ TATİL",VLOOKUP(H2642,LİSTE!$B$7:$D$1300,3,0))</f>
        <v>Anıl DOĞAN</v>
      </c>
      <c r="F2642" s="72">
        <f>IF(B2642="TATİL",0,IF(F2641&gt;0,IF(LİSTE!$F$1=H2641,1,H2641+1),IF(F2641=0,H2640+1,IF(F2640=0,H2639+1,IF(F2639=0,H2638+1,IF(F2638=0,H2637+1))))))</f>
        <v>7</v>
      </c>
      <c r="G2642" s="72">
        <f>IF(F2642=0,0,IF(LİSTE!$F$1=F2642,1,F2642+1))</f>
        <v>8</v>
      </c>
      <c r="H2642" s="72">
        <f>IF(G2642=0,0,IF(LİSTE!$F$1=G2642,1,G2642+1))</f>
        <v>9</v>
      </c>
      <c r="I2642" s="72" t="str">
        <f>IFERROR(VLOOKUP(A2642,TATİLLER!$A$2:$D$30000,3,0),"TATİL DEĞİL")</f>
        <v>TATİL DEĞİL</v>
      </c>
    </row>
    <row r="2643" spans="1:9" x14ac:dyDescent="0.25">
      <c r="A2643" s="74">
        <f t="shared" si="604"/>
        <v>48898</v>
      </c>
      <c r="B2643" s="72">
        <f t="shared" si="610"/>
        <v>2</v>
      </c>
      <c r="C2643" s="72" t="str">
        <f>IF(F2643=0,"RESMİ TATİL",VLOOKUP(F2643,LİSTE!$B$7:$D$1300,3,0))</f>
        <v>İpek ARSLAN</v>
      </c>
      <c r="D2643" s="72" t="str">
        <f>IF(G2643=0,"RESMİ TATİL",VLOOKUP(G2643,LİSTE!$B$7:$D$1300,3,0))</f>
        <v>Efe KARSAK</v>
      </c>
      <c r="E2643" s="72" t="str">
        <f>IF(H2643=0,"RESMİ TATİL",VLOOKUP(H2643,LİSTE!$B$7:$D$1300,3,0))</f>
        <v>Abdullah KIRBAÇ</v>
      </c>
      <c r="F2643" s="72">
        <f>IF(B2643="TATİL",0,IF(F2642&gt;0,IF(LİSTE!$F$1=H2642,1,H2642+1),IF(F2642=0,H2641+1,IF(F2641=0,H2640+1,IF(F2640=0,H2639+1,IF(F2639=0,H2638+1))))))</f>
        <v>10</v>
      </c>
      <c r="G2643" s="72">
        <f>IF(F2643=0,0,IF(LİSTE!$F$1=F2643,1,F2643+1))</f>
        <v>11</v>
      </c>
      <c r="H2643" s="72">
        <f>IF(G2643=0,0,IF(LİSTE!$F$1=G2643,1,G2643+1))</f>
        <v>12</v>
      </c>
      <c r="I2643" s="72" t="str">
        <f>IFERROR(VLOOKUP(A2643,TATİLLER!$A$2:$D$30000,3,0),"TATİL DEĞİL")</f>
        <v>TATİL DEĞİL</v>
      </c>
    </row>
    <row r="2644" spans="1:9" x14ac:dyDescent="0.25">
      <c r="A2644" s="74">
        <f t="shared" si="604"/>
        <v>48899</v>
      </c>
      <c r="B2644" s="72">
        <f t="shared" si="610"/>
        <v>3</v>
      </c>
      <c r="C2644" s="72" t="str">
        <f>IF(F2644=0,"RESMİ TATİL",VLOOKUP(F2644,LİSTE!$B$7:$D$1300,3,0))</f>
        <v>Ümmü Defne GÜLER</v>
      </c>
      <c r="D2644" s="72" t="str">
        <f>IF(G2644=0,"RESMİ TATİL",VLOOKUP(G2644,LİSTE!$B$7:$D$1300,3,0))</f>
        <v>Şevval ÖZDAMAR</v>
      </c>
      <c r="E2644" s="72" t="str">
        <f>IF(H2644=0,"RESMİ TATİL",VLOOKUP(H2644,LİSTE!$B$7:$D$1300,3,0))</f>
        <v>Zeynep AKDAĞ</v>
      </c>
      <c r="F2644" s="72">
        <f>IF(B2644="TATİL",0,IF(F2643&gt;0,IF(LİSTE!$F$1=H2643,1,H2643+1),IF(F2643=0,H2642+1,IF(F2642=0,H2641+1,IF(F2641=0,H2640+1,IF(F2640=0,H2639+1))))))</f>
        <v>13</v>
      </c>
      <c r="G2644" s="72">
        <f>IF(F2644=0,0,IF(LİSTE!$F$1=F2644,1,F2644+1))</f>
        <v>14</v>
      </c>
      <c r="H2644" s="72">
        <f>IF(G2644=0,0,IF(LİSTE!$F$1=G2644,1,G2644+1))</f>
        <v>15</v>
      </c>
      <c r="I2644" s="72" t="str">
        <f>IFERROR(VLOOKUP(A2644,TATİLLER!$A$2:$D$30000,3,0),"TATİL DEĞİL")</f>
        <v>TATİL DEĞİL</v>
      </c>
    </row>
    <row r="2645" spans="1:9" x14ac:dyDescent="0.25">
      <c r="A2645" s="74">
        <f t="shared" si="604"/>
        <v>48900</v>
      </c>
      <c r="B2645" s="72">
        <f t="shared" si="610"/>
        <v>4</v>
      </c>
      <c r="C2645" s="72" t="str">
        <f>IF(F2645=0,"RESMİ TATİL",VLOOKUP(F2645,LİSTE!$B$7:$D$1300,3,0))</f>
        <v>Esma ÇOKER</v>
      </c>
      <c r="D2645" s="72" t="str">
        <f>IF(G2645=0,"RESMİ TATİL",VLOOKUP(G2645,LİSTE!$B$7:$D$1300,3,0))</f>
        <v>Dursun Kubilay YAŞAR</v>
      </c>
      <c r="E2645" s="72" t="str">
        <f>IF(H2645=0,"RESMİ TATİL",VLOOKUP(H2645,LİSTE!$B$7:$D$1300,3,0))</f>
        <v>Zeynep Beril BAŞPINAR</v>
      </c>
      <c r="F2645" s="72">
        <f>IF(B2645="TATİL",0,IF(F2644&gt;0,IF(LİSTE!$F$1=H2644,1,H2644+1),IF(F2644=0,H2643+1,IF(F2643=0,H2642+1,IF(F2642=0,H2641+1,IF(F2641=0,H2640+1))))))</f>
        <v>16</v>
      </c>
      <c r="G2645" s="72">
        <f>IF(F2645=0,0,IF(LİSTE!$F$1=F2645,1,F2645+1))</f>
        <v>17</v>
      </c>
      <c r="H2645" s="72">
        <f>IF(G2645=0,0,IF(LİSTE!$F$1=G2645,1,G2645+1))</f>
        <v>18</v>
      </c>
      <c r="I2645" s="72" t="str">
        <f>IFERROR(VLOOKUP(A2645,TATİLLER!$A$2:$D$30000,3,0),"TATİL DEĞİL")</f>
        <v>TATİL DEĞİL</v>
      </c>
    </row>
    <row r="2646" spans="1:9" x14ac:dyDescent="0.25">
      <c r="A2646" s="74">
        <f t="shared" si="604"/>
        <v>48901</v>
      </c>
      <c r="B2646" s="72">
        <f t="shared" si="610"/>
        <v>5</v>
      </c>
      <c r="C2646" s="72" t="str">
        <f>IF(F2646=0,"RESMİ TATİL",VLOOKUP(F2646,LİSTE!$B$7:$D$1300,3,0))</f>
        <v>Ahmet DAL</v>
      </c>
      <c r="D2646" s="72" t="str">
        <f>IF(G2646=0,"RESMİ TATİL",VLOOKUP(G2646,LİSTE!$B$7:$D$1300,3,0))</f>
        <v>Emirhan KARATAŞ</v>
      </c>
      <c r="E2646" s="72" t="str">
        <f>IF(H2646=0,"RESMİ TATİL",VLOOKUP(H2646,LİSTE!$B$7:$D$1300,3,0))</f>
        <v>Zümra Yeter ARI</v>
      </c>
      <c r="F2646" s="72">
        <f>IF(B2646="TATİL",0,IF(F2645&gt;0,IF(LİSTE!$F$1=H2645,1,H2645+1),IF(F2645=0,H2644+1,IF(F2644=0,H2643+1,IF(F2643=0,H2642+1,IF(F2642=0,H2641+1))))))</f>
        <v>19</v>
      </c>
      <c r="G2646" s="72">
        <f>IF(F2646=0,0,IF(LİSTE!$F$1=F2646,1,F2646+1))</f>
        <v>20</v>
      </c>
      <c r="H2646" s="72">
        <f>IF(G2646=0,0,IF(LİSTE!$F$1=G2646,1,G2646+1))</f>
        <v>21</v>
      </c>
      <c r="I2646" s="72" t="str">
        <f>IFERROR(VLOOKUP(A2646,TATİLLER!$A$2:$D$30000,3,0),"TATİL DEĞİL")</f>
        <v>TATİL DEĞİL</v>
      </c>
    </row>
    <row r="2647" spans="1:9" x14ac:dyDescent="0.25">
      <c r="A2647" s="74">
        <f t="shared" ref="A2647" si="614">A2646+3</f>
        <v>48904</v>
      </c>
      <c r="B2647" s="72">
        <f t="shared" si="610"/>
        <v>1</v>
      </c>
      <c r="C2647" s="72" t="str">
        <f>IF(F2647=0,"RESMİ TATİL",VLOOKUP(F2647,LİSTE!$B$7:$D$1300,3,0))</f>
        <v>Utku KARAGÖZ</v>
      </c>
      <c r="D2647" s="72" t="str">
        <f>IF(G2647=0,"RESMİ TATİL",VLOOKUP(G2647,LİSTE!$B$7:$D$1300,3,0))</f>
        <v>Feyza Zümra AVCIOĞLU</v>
      </c>
      <c r="E2647" s="72" t="str">
        <f>IF(H2647=0,"RESMİ TATİL",VLOOKUP(H2647,LİSTE!$B$7:$D$1300,3,0))</f>
        <v>Yusuf Ali TABUR</v>
      </c>
      <c r="F2647" s="72">
        <f>IF(B2647="TATİL",0,IF(F2646&gt;0,IF(LİSTE!$F$1=H2646,1,H2646+1),IF(F2646=0,H2645+1,IF(F2645=0,H2644+1,IF(F2644=0,H2643+1,IF(F2643=0,H2642+1))))))</f>
        <v>22</v>
      </c>
      <c r="G2647" s="72">
        <f>IF(F2647=0,0,IF(LİSTE!$F$1=F2647,1,F2647+1))</f>
        <v>23</v>
      </c>
      <c r="H2647" s="72">
        <f>IF(G2647=0,0,IF(LİSTE!$F$1=G2647,1,G2647+1))</f>
        <v>24</v>
      </c>
      <c r="I2647" s="72" t="str">
        <f>IFERROR(VLOOKUP(A2647,TATİLLER!$A$2:$D$30000,3,0),"TATİL DEĞİL")</f>
        <v>TATİL DEĞİL</v>
      </c>
    </row>
    <row r="2648" spans="1:9" x14ac:dyDescent="0.25">
      <c r="A2648" s="74">
        <f t="shared" si="604"/>
        <v>48905</v>
      </c>
      <c r="B2648" s="72">
        <f t="shared" si="610"/>
        <v>2</v>
      </c>
      <c r="C2648" s="72" t="str">
        <f>IF(F2648=0,"RESMİ TATİL",VLOOKUP(F2648,LİSTE!$B$7:$D$1300,3,0))</f>
        <v>Irmak UTEBAY</v>
      </c>
      <c r="D2648" s="72" t="str">
        <f>IF(G2648=0,"RESMİ TATİL",VLOOKUP(G2648,LİSTE!$B$7:$D$1300,3,0))</f>
        <v>Kerem AKKOÇ</v>
      </c>
      <c r="E2648" s="72" t="str">
        <f>IF(H2648=0,"RESMİ TATİL",VLOOKUP(H2648,LİSTE!$B$7:$D$1300,3,0))</f>
        <v>Elçin Ayşe ELMAS</v>
      </c>
      <c r="F2648" s="72">
        <f>IF(B2648="TATİL",0,IF(F2647&gt;0,IF(LİSTE!$F$1=H2647,1,H2647+1),IF(F2647=0,H2646+1,IF(F2646=0,H2645+1,IF(F2645=0,H2644+1,IF(F2644=0,H2643+1))))))</f>
        <v>25</v>
      </c>
      <c r="G2648" s="72">
        <f>IF(F2648=0,0,IF(LİSTE!$F$1=F2648,1,F2648+1))</f>
        <v>26</v>
      </c>
      <c r="H2648" s="72">
        <f>IF(G2648=0,0,IF(LİSTE!$F$1=G2648,1,G2648+1))</f>
        <v>27</v>
      </c>
      <c r="I2648" s="72" t="str">
        <f>IFERROR(VLOOKUP(A2648,TATİLLER!$A$2:$D$30000,3,0),"TATİL DEĞİL")</f>
        <v>TATİL DEĞİL</v>
      </c>
    </row>
    <row r="2649" spans="1:9" x14ac:dyDescent="0.25">
      <c r="A2649" s="74">
        <f t="shared" si="604"/>
        <v>48906</v>
      </c>
      <c r="B2649" s="72">
        <f t="shared" si="610"/>
        <v>3</v>
      </c>
      <c r="C2649" s="72" t="str">
        <f>IF(F2649=0,"RESMİ TATİL",VLOOKUP(F2649,LİSTE!$B$7:$D$1300,3,0))</f>
        <v>Muhammed YILDIZDAĞ</v>
      </c>
      <c r="D2649" s="72" t="str">
        <f>IF(G2649=0,"RESMİ TATİL",VLOOKUP(G2649,LİSTE!$B$7:$D$1300,3,0))</f>
        <v>Nisa Nur SANCAR</v>
      </c>
      <c r="E2649" s="72" t="str">
        <f>IF(H2649=0,"RESMİ TATİL",VLOOKUP(H2649,LİSTE!$B$7:$D$1300,3,0))</f>
        <v>Esila ÇETİN</v>
      </c>
      <c r="F2649" s="72">
        <f>IF(B2649="TATİL",0,IF(F2648&gt;0,IF(LİSTE!$F$1=H2648,1,H2648+1),IF(F2648=0,H2647+1,IF(F2647=0,H2646+1,IF(F2646=0,H2645+1,IF(F2645=0,H2644+1))))))</f>
        <v>28</v>
      </c>
      <c r="G2649" s="72">
        <f>IF(F2649=0,0,IF(LİSTE!$F$1=F2649,1,F2649+1))</f>
        <v>1</v>
      </c>
      <c r="H2649" s="72">
        <f>IF(G2649=0,0,IF(LİSTE!$F$1=G2649,1,G2649+1))</f>
        <v>2</v>
      </c>
      <c r="I2649" s="72" t="str">
        <f>IFERROR(VLOOKUP(A2649,TATİLLER!$A$2:$D$30000,3,0),"TATİL DEĞİL")</f>
        <v>TATİL DEĞİL</v>
      </c>
    </row>
    <row r="2650" spans="1:9" x14ac:dyDescent="0.25">
      <c r="A2650" s="74">
        <f t="shared" si="604"/>
        <v>48907</v>
      </c>
      <c r="B2650" s="72">
        <f t="shared" si="610"/>
        <v>4</v>
      </c>
      <c r="C2650" s="72" t="str">
        <f>IF(F2650=0,"RESMİ TATİL",VLOOKUP(F2650,LİSTE!$B$7:$D$1300,3,0))</f>
        <v>Zeynep Sevde TOPUZ</v>
      </c>
      <c r="D2650" s="72" t="str">
        <f>IF(G2650=0,"RESMİ TATİL",VLOOKUP(G2650,LİSTE!$B$7:$D$1300,3,0))</f>
        <v>Ömer Asaf KADAŞ</v>
      </c>
      <c r="E2650" s="72" t="str">
        <f>IF(H2650=0,"RESMİ TATİL",VLOOKUP(H2650,LİSTE!$B$7:$D$1300,3,0))</f>
        <v>Ramazan Baran ADIGÜZEL</v>
      </c>
      <c r="F2650" s="72">
        <f>IF(B2650="TATİL",0,IF(F2649&gt;0,IF(LİSTE!$F$1=H2649,1,H2649+1),IF(F2649=0,H2648+1,IF(F2648=0,H2647+1,IF(F2647=0,H2646+1,IF(F2646=0,H2645+1))))))</f>
        <v>3</v>
      </c>
      <c r="G2650" s="72">
        <f>IF(F2650=0,0,IF(LİSTE!$F$1=F2650,1,F2650+1))</f>
        <v>4</v>
      </c>
      <c r="H2650" s="72">
        <f>IF(G2650=0,0,IF(LİSTE!$F$1=G2650,1,G2650+1))</f>
        <v>5</v>
      </c>
      <c r="I2650" s="72" t="str">
        <f>IFERROR(VLOOKUP(A2650,TATİLLER!$A$2:$D$30000,3,0),"TATİL DEĞİL")</f>
        <v>TATİL DEĞİL</v>
      </c>
    </row>
    <row r="2651" spans="1:9" x14ac:dyDescent="0.25">
      <c r="A2651" s="74">
        <f t="shared" si="604"/>
        <v>48908</v>
      </c>
      <c r="B2651" s="72">
        <f t="shared" si="610"/>
        <v>5</v>
      </c>
      <c r="C2651" s="72" t="str">
        <f>IF(F2651=0,"RESMİ TATİL",VLOOKUP(F2651,LİSTE!$B$7:$D$1300,3,0))</f>
        <v>Bahar AKGÜN</v>
      </c>
      <c r="D2651" s="72" t="str">
        <f>IF(G2651=0,"RESMİ TATİL",VLOOKUP(G2651,LİSTE!$B$7:$D$1300,3,0))</f>
        <v>Ömer AKGÜL</v>
      </c>
      <c r="E2651" s="72" t="str">
        <f>IF(H2651=0,"RESMİ TATİL",VLOOKUP(H2651,LİSTE!$B$7:$D$1300,3,0))</f>
        <v>Muharrem EFE TANRIVERDİ</v>
      </c>
      <c r="F2651" s="72">
        <f>IF(B2651="TATİL",0,IF(F2650&gt;0,IF(LİSTE!$F$1=H2650,1,H2650+1),IF(F2650=0,H2649+1,IF(F2649=0,H2648+1,IF(F2648=0,H2647+1,IF(F2647=0,H2646+1))))))</f>
        <v>6</v>
      </c>
      <c r="G2651" s="72">
        <f>IF(F2651=0,0,IF(LİSTE!$F$1=F2651,1,F2651+1))</f>
        <v>7</v>
      </c>
      <c r="H2651" s="72">
        <f>IF(G2651=0,0,IF(LİSTE!$F$1=G2651,1,G2651+1))</f>
        <v>8</v>
      </c>
      <c r="I2651" s="72" t="str">
        <f>IFERROR(VLOOKUP(A2651,TATİLLER!$A$2:$D$30000,3,0),"TATİL DEĞİL")</f>
        <v>TATİL DEĞİL</v>
      </c>
    </row>
    <row r="2652" spans="1:9" x14ac:dyDescent="0.25">
      <c r="A2652" s="74">
        <f t="shared" ref="A2652" si="615">A2651+3</f>
        <v>48911</v>
      </c>
      <c r="B2652" s="72">
        <f t="shared" si="610"/>
        <v>1</v>
      </c>
      <c r="C2652" s="72" t="str">
        <f>IF(F2652=0,"RESMİ TATİL",VLOOKUP(F2652,LİSTE!$B$7:$D$1300,3,0))</f>
        <v>Anıl DOĞAN</v>
      </c>
      <c r="D2652" s="72" t="str">
        <f>IF(G2652=0,"RESMİ TATİL",VLOOKUP(G2652,LİSTE!$B$7:$D$1300,3,0))</f>
        <v>İpek ARSLAN</v>
      </c>
      <c r="E2652" s="72" t="str">
        <f>IF(H2652=0,"RESMİ TATİL",VLOOKUP(H2652,LİSTE!$B$7:$D$1300,3,0))</f>
        <v>Efe KARSAK</v>
      </c>
      <c r="F2652" s="72">
        <f>IF(B2652="TATİL",0,IF(F2651&gt;0,IF(LİSTE!$F$1=H2651,1,H2651+1),IF(F2651=0,H2650+1,IF(F2650=0,H2649+1,IF(F2649=0,H2648+1,IF(F2648=0,H2647+1))))))</f>
        <v>9</v>
      </c>
      <c r="G2652" s="72">
        <f>IF(F2652=0,0,IF(LİSTE!$F$1=F2652,1,F2652+1))</f>
        <v>10</v>
      </c>
      <c r="H2652" s="72">
        <f>IF(G2652=0,0,IF(LİSTE!$F$1=G2652,1,G2652+1))</f>
        <v>11</v>
      </c>
      <c r="I2652" s="72" t="str">
        <f>IFERROR(VLOOKUP(A2652,TATİLLER!$A$2:$D$30000,3,0),"TATİL DEĞİL")</f>
        <v>TATİL DEĞİL</v>
      </c>
    </row>
    <row r="2653" spans="1:9" x14ac:dyDescent="0.25">
      <c r="A2653" s="74">
        <f t="shared" si="604"/>
        <v>48912</v>
      </c>
      <c r="B2653" s="72">
        <f t="shared" si="610"/>
        <v>2</v>
      </c>
      <c r="C2653" s="72" t="str">
        <f>IF(F2653=0,"RESMİ TATİL",VLOOKUP(F2653,LİSTE!$B$7:$D$1300,3,0))</f>
        <v>Abdullah KIRBAÇ</v>
      </c>
      <c r="D2653" s="72" t="str">
        <f>IF(G2653=0,"RESMİ TATİL",VLOOKUP(G2653,LİSTE!$B$7:$D$1300,3,0))</f>
        <v>Ümmü Defne GÜLER</v>
      </c>
      <c r="E2653" s="72" t="str">
        <f>IF(H2653=0,"RESMİ TATİL",VLOOKUP(H2653,LİSTE!$B$7:$D$1300,3,0))</f>
        <v>Şevval ÖZDAMAR</v>
      </c>
      <c r="F2653" s="72">
        <f>IF(B2653="TATİL",0,IF(F2652&gt;0,IF(LİSTE!$F$1=H2652,1,H2652+1),IF(F2652=0,H2651+1,IF(F2651=0,H2650+1,IF(F2650=0,H2649+1,IF(F2649=0,H2648+1))))))</f>
        <v>12</v>
      </c>
      <c r="G2653" s="72">
        <f>IF(F2653=0,0,IF(LİSTE!$F$1=F2653,1,F2653+1))</f>
        <v>13</v>
      </c>
      <c r="H2653" s="72">
        <f>IF(G2653=0,0,IF(LİSTE!$F$1=G2653,1,G2653+1))</f>
        <v>14</v>
      </c>
      <c r="I2653" s="72" t="str">
        <f>IFERROR(VLOOKUP(A2653,TATİLLER!$A$2:$D$30000,3,0),"TATİL DEĞİL")</f>
        <v>TATİL DEĞİL</v>
      </c>
    </row>
    <row r="2654" spans="1:9" x14ac:dyDescent="0.25">
      <c r="A2654" s="74">
        <f t="shared" si="604"/>
        <v>48913</v>
      </c>
      <c r="B2654" s="72">
        <f t="shared" si="610"/>
        <v>3</v>
      </c>
      <c r="C2654" s="72" t="str">
        <f>IF(F2654=0,"RESMİ TATİL",VLOOKUP(F2654,LİSTE!$B$7:$D$1300,3,0))</f>
        <v>Zeynep AKDAĞ</v>
      </c>
      <c r="D2654" s="72" t="str">
        <f>IF(G2654=0,"RESMİ TATİL",VLOOKUP(G2654,LİSTE!$B$7:$D$1300,3,0))</f>
        <v>Esma ÇOKER</v>
      </c>
      <c r="E2654" s="72" t="str">
        <f>IF(H2654=0,"RESMİ TATİL",VLOOKUP(H2654,LİSTE!$B$7:$D$1300,3,0))</f>
        <v>Dursun Kubilay YAŞAR</v>
      </c>
      <c r="F2654" s="72">
        <f>IF(B2654="TATİL",0,IF(F2653&gt;0,IF(LİSTE!$F$1=H2653,1,H2653+1),IF(F2653=0,H2652+1,IF(F2652=0,H2651+1,IF(F2651=0,H2650+1,IF(F2650=0,H2649+1))))))</f>
        <v>15</v>
      </c>
      <c r="G2654" s="72">
        <f>IF(F2654=0,0,IF(LİSTE!$F$1=F2654,1,F2654+1))</f>
        <v>16</v>
      </c>
      <c r="H2654" s="72">
        <f>IF(G2654=0,0,IF(LİSTE!$F$1=G2654,1,G2654+1))</f>
        <v>17</v>
      </c>
      <c r="I2654" s="72" t="str">
        <f>IFERROR(VLOOKUP(A2654,TATİLLER!$A$2:$D$30000,3,0),"TATİL DEĞİL")</f>
        <v>TATİL DEĞİL</v>
      </c>
    </row>
    <row r="2655" spans="1:9" x14ac:dyDescent="0.25">
      <c r="A2655" s="74">
        <f t="shared" si="604"/>
        <v>48914</v>
      </c>
      <c r="B2655" s="72">
        <f t="shared" si="610"/>
        <v>4</v>
      </c>
      <c r="C2655" s="72" t="str">
        <f>IF(F2655=0,"RESMİ TATİL",VLOOKUP(F2655,LİSTE!$B$7:$D$1300,3,0))</f>
        <v>Zeynep Beril BAŞPINAR</v>
      </c>
      <c r="D2655" s="72" t="str">
        <f>IF(G2655=0,"RESMİ TATİL",VLOOKUP(G2655,LİSTE!$B$7:$D$1300,3,0))</f>
        <v>Ahmet DAL</v>
      </c>
      <c r="E2655" s="72" t="str">
        <f>IF(H2655=0,"RESMİ TATİL",VLOOKUP(H2655,LİSTE!$B$7:$D$1300,3,0))</f>
        <v>Emirhan KARATAŞ</v>
      </c>
      <c r="F2655" s="72">
        <f>IF(B2655="TATİL",0,IF(F2654&gt;0,IF(LİSTE!$F$1=H2654,1,H2654+1),IF(F2654=0,H2653+1,IF(F2653=0,H2652+1,IF(F2652=0,H2651+1,IF(F2651=0,H2650+1))))))</f>
        <v>18</v>
      </c>
      <c r="G2655" s="72">
        <f>IF(F2655=0,0,IF(LİSTE!$F$1=F2655,1,F2655+1))</f>
        <v>19</v>
      </c>
      <c r="H2655" s="72">
        <f>IF(G2655=0,0,IF(LİSTE!$F$1=G2655,1,G2655+1))</f>
        <v>20</v>
      </c>
      <c r="I2655" s="72" t="str">
        <f>IFERROR(VLOOKUP(A2655,TATİLLER!$A$2:$D$30000,3,0),"TATİL DEĞİL")</f>
        <v>TATİL DEĞİL</v>
      </c>
    </row>
    <row r="2656" spans="1:9" x14ac:dyDescent="0.25">
      <c r="A2656" s="74">
        <f t="shared" si="604"/>
        <v>48915</v>
      </c>
      <c r="B2656" s="72">
        <f t="shared" si="610"/>
        <v>5</v>
      </c>
      <c r="C2656" s="72" t="str">
        <f>IF(F2656=0,"RESMİ TATİL",VLOOKUP(F2656,LİSTE!$B$7:$D$1300,3,0))</f>
        <v>Zümra Yeter ARI</v>
      </c>
      <c r="D2656" s="72" t="str">
        <f>IF(G2656=0,"RESMİ TATİL",VLOOKUP(G2656,LİSTE!$B$7:$D$1300,3,0))</f>
        <v>Utku KARAGÖZ</v>
      </c>
      <c r="E2656" s="72" t="str">
        <f>IF(H2656=0,"RESMİ TATİL",VLOOKUP(H2656,LİSTE!$B$7:$D$1300,3,0))</f>
        <v>Feyza Zümra AVCIOĞLU</v>
      </c>
      <c r="F2656" s="72">
        <f>IF(B2656="TATİL",0,IF(F2655&gt;0,IF(LİSTE!$F$1=H2655,1,H2655+1),IF(F2655=0,H2654+1,IF(F2654=0,H2653+1,IF(F2653=0,H2652+1,IF(F2652=0,H2651+1))))))</f>
        <v>21</v>
      </c>
      <c r="G2656" s="72">
        <f>IF(F2656=0,0,IF(LİSTE!$F$1=F2656,1,F2656+1))</f>
        <v>22</v>
      </c>
      <c r="H2656" s="72">
        <f>IF(G2656=0,0,IF(LİSTE!$F$1=G2656,1,G2656+1))</f>
        <v>23</v>
      </c>
      <c r="I2656" s="72" t="str">
        <f>IFERROR(VLOOKUP(A2656,TATİLLER!$A$2:$D$30000,3,0),"TATİL DEĞİL")</f>
        <v>TATİL DEĞİL</v>
      </c>
    </row>
    <row r="2657" spans="1:9" x14ac:dyDescent="0.25">
      <c r="A2657" s="74">
        <f t="shared" ref="A2657" si="616">A2656+3</f>
        <v>48918</v>
      </c>
      <c r="B2657" s="72">
        <f t="shared" si="610"/>
        <v>1</v>
      </c>
      <c r="C2657" s="72" t="str">
        <f>IF(F2657=0,"RESMİ TATİL",VLOOKUP(F2657,LİSTE!$B$7:$D$1300,3,0))</f>
        <v>Yusuf Ali TABUR</v>
      </c>
      <c r="D2657" s="72" t="str">
        <f>IF(G2657=0,"RESMİ TATİL",VLOOKUP(G2657,LİSTE!$B$7:$D$1300,3,0))</f>
        <v>Irmak UTEBAY</v>
      </c>
      <c r="E2657" s="72" t="str">
        <f>IF(H2657=0,"RESMİ TATİL",VLOOKUP(H2657,LİSTE!$B$7:$D$1300,3,0))</f>
        <v>Kerem AKKOÇ</v>
      </c>
      <c r="F2657" s="72">
        <f>IF(B2657="TATİL",0,IF(F2656&gt;0,IF(LİSTE!$F$1=H2656,1,H2656+1),IF(F2656=0,H2655+1,IF(F2655=0,H2654+1,IF(F2654=0,H2653+1,IF(F2653=0,H2652+1))))))</f>
        <v>24</v>
      </c>
      <c r="G2657" s="72">
        <f>IF(F2657=0,0,IF(LİSTE!$F$1=F2657,1,F2657+1))</f>
        <v>25</v>
      </c>
      <c r="H2657" s="72">
        <f>IF(G2657=0,0,IF(LİSTE!$F$1=G2657,1,G2657+1))</f>
        <v>26</v>
      </c>
      <c r="I2657" s="72" t="str">
        <f>IFERROR(VLOOKUP(A2657,TATİLLER!$A$2:$D$30000,3,0),"TATİL DEĞİL")</f>
        <v>TATİL DEĞİL</v>
      </c>
    </row>
    <row r="2658" spans="1:9" x14ac:dyDescent="0.25">
      <c r="A2658" s="74">
        <f t="shared" si="604"/>
        <v>48919</v>
      </c>
      <c r="B2658" s="72">
        <f t="shared" si="610"/>
        <v>2</v>
      </c>
      <c r="C2658" s="72" t="str">
        <f>IF(F2658=0,"RESMİ TATİL",VLOOKUP(F2658,LİSTE!$B$7:$D$1300,3,0))</f>
        <v>Elçin Ayşe ELMAS</v>
      </c>
      <c r="D2658" s="72" t="str">
        <f>IF(G2658=0,"RESMİ TATİL",VLOOKUP(G2658,LİSTE!$B$7:$D$1300,3,0))</f>
        <v>Muhammed YILDIZDAĞ</v>
      </c>
      <c r="E2658" s="72" t="str">
        <f>IF(H2658=0,"RESMİ TATİL",VLOOKUP(H2658,LİSTE!$B$7:$D$1300,3,0))</f>
        <v>Nisa Nur SANCAR</v>
      </c>
      <c r="F2658" s="72">
        <f>IF(B2658="TATİL",0,IF(F2657&gt;0,IF(LİSTE!$F$1=H2657,1,H2657+1),IF(F2657=0,H2656+1,IF(F2656=0,H2655+1,IF(F2655=0,H2654+1,IF(F2654=0,H2653+1))))))</f>
        <v>27</v>
      </c>
      <c r="G2658" s="72">
        <f>IF(F2658=0,0,IF(LİSTE!$F$1=F2658,1,F2658+1))</f>
        <v>28</v>
      </c>
      <c r="H2658" s="72">
        <f>IF(G2658=0,0,IF(LİSTE!$F$1=G2658,1,G2658+1))</f>
        <v>1</v>
      </c>
      <c r="I2658" s="72" t="str">
        <f>IFERROR(VLOOKUP(A2658,TATİLLER!$A$2:$D$30000,3,0),"TATİL DEĞİL")</f>
        <v>TATİL DEĞİL</v>
      </c>
    </row>
    <row r="2659" spans="1:9" x14ac:dyDescent="0.25">
      <c r="A2659" s="74">
        <f t="shared" si="604"/>
        <v>48920</v>
      </c>
      <c r="B2659" s="72">
        <f t="shared" si="610"/>
        <v>3</v>
      </c>
      <c r="C2659" s="72" t="str">
        <f>IF(F2659=0,"RESMİ TATİL",VLOOKUP(F2659,LİSTE!$B$7:$D$1300,3,0))</f>
        <v>Esila ÇETİN</v>
      </c>
      <c r="D2659" s="72" t="str">
        <f>IF(G2659=0,"RESMİ TATİL",VLOOKUP(G2659,LİSTE!$B$7:$D$1300,3,0))</f>
        <v>Zeynep Sevde TOPUZ</v>
      </c>
      <c r="E2659" s="72" t="str">
        <f>IF(H2659=0,"RESMİ TATİL",VLOOKUP(H2659,LİSTE!$B$7:$D$1300,3,0))</f>
        <v>Ömer Asaf KADAŞ</v>
      </c>
      <c r="F2659" s="72">
        <f>IF(B2659="TATİL",0,IF(F2658&gt;0,IF(LİSTE!$F$1=H2658,1,H2658+1),IF(F2658=0,H2657+1,IF(F2657=0,H2656+1,IF(F2656=0,H2655+1,IF(F2655=0,H2654+1))))))</f>
        <v>2</v>
      </c>
      <c r="G2659" s="72">
        <f>IF(F2659=0,0,IF(LİSTE!$F$1=F2659,1,F2659+1))</f>
        <v>3</v>
      </c>
      <c r="H2659" s="72">
        <f>IF(G2659=0,0,IF(LİSTE!$F$1=G2659,1,G2659+1))</f>
        <v>4</v>
      </c>
      <c r="I2659" s="72" t="str">
        <f>IFERROR(VLOOKUP(A2659,TATİLLER!$A$2:$D$30000,3,0),"TATİL DEĞİL")</f>
        <v>TATİL DEĞİL</v>
      </c>
    </row>
    <row r="2660" spans="1:9" x14ac:dyDescent="0.25">
      <c r="A2660" s="74">
        <f t="shared" si="604"/>
        <v>48921</v>
      </c>
      <c r="B2660" s="72">
        <f t="shared" si="610"/>
        <v>4</v>
      </c>
      <c r="C2660" s="72" t="str">
        <f>IF(F2660=0,"RESMİ TATİL",VLOOKUP(F2660,LİSTE!$B$7:$D$1300,3,0))</f>
        <v>Ramazan Baran ADIGÜZEL</v>
      </c>
      <c r="D2660" s="72" t="str">
        <f>IF(G2660=0,"RESMİ TATİL",VLOOKUP(G2660,LİSTE!$B$7:$D$1300,3,0))</f>
        <v>Bahar AKGÜN</v>
      </c>
      <c r="E2660" s="72" t="str">
        <f>IF(H2660=0,"RESMİ TATİL",VLOOKUP(H2660,LİSTE!$B$7:$D$1300,3,0))</f>
        <v>Ömer AKGÜL</v>
      </c>
      <c r="F2660" s="72">
        <f>IF(B2660="TATİL",0,IF(F2659&gt;0,IF(LİSTE!$F$1=H2659,1,H2659+1),IF(F2659=0,H2658+1,IF(F2658=0,H2657+1,IF(F2657=0,H2656+1,IF(F2656=0,H2655+1))))))</f>
        <v>5</v>
      </c>
      <c r="G2660" s="72">
        <f>IF(F2660=0,0,IF(LİSTE!$F$1=F2660,1,F2660+1))</f>
        <v>6</v>
      </c>
      <c r="H2660" s="72">
        <f>IF(G2660=0,0,IF(LİSTE!$F$1=G2660,1,G2660+1))</f>
        <v>7</v>
      </c>
      <c r="I2660" s="72" t="str">
        <f>IFERROR(VLOOKUP(A2660,TATİLLER!$A$2:$D$30000,3,0),"TATİL DEĞİL")</f>
        <v>TATİL DEĞİL</v>
      </c>
    </row>
    <row r="2661" spans="1:9" x14ac:dyDescent="0.25">
      <c r="A2661" s="74">
        <f t="shared" si="604"/>
        <v>48922</v>
      </c>
      <c r="B2661" s="72">
        <f t="shared" si="610"/>
        <v>5</v>
      </c>
      <c r="C2661" s="72" t="str">
        <f>IF(F2661=0,"RESMİ TATİL",VLOOKUP(F2661,LİSTE!$B$7:$D$1300,3,0))</f>
        <v>Muharrem EFE TANRIVERDİ</v>
      </c>
      <c r="D2661" s="72" t="str">
        <f>IF(G2661=0,"RESMİ TATİL",VLOOKUP(G2661,LİSTE!$B$7:$D$1300,3,0))</f>
        <v>Anıl DOĞAN</v>
      </c>
      <c r="E2661" s="72" t="str">
        <f>IF(H2661=0,"RESMİ TATİL",VLOOKUP(H2661,LİSTE!$B$7:$D$1300,3,0))</f>
        <v>İpek ARSLAN</v>
      </c>
      <c r="F2661" s="72">
        <f>IF(B2661="TATİL",0,IF(F2660&gt;0,IF(LİSTE!$F$1=H2660,1,H2660+1),IF(F2660=0,H2659+1,IF(F2659=0,H2658+1,IF(F2658=0,H2657+1,IF(F2657=0,H2656+1))))))</f>
        <v>8</v>
      </c>
      <c r="G2661" s="72">
        <f>IF(F2661=0,0,IF(LİSTE!$F$1=F2661,1,F2661+1))</f>
        <v>9</v>
      </c>
      <c r="H2661" s="72">
        <f>IF(G2661=0,0,IF(LİSTE!$F$1=G2661,1,G2661+1))</f>
        <v>10</v>
      </c>
      <c r="I2661" s="72" t="str">
        <f>IFERROR(VLOOKUP(A2661,TATİLLER!$A$2:$D$30000,3,0),"TATİL DEĞİL")</f>
        <v>TATİL DEĞİL</v>
      </c>
    </row>
    <row r="2662" spans="1:9" x14ac:dyDescent="0.25">
      <c r="A2662" s="74">
        <f t="shared" ref="A2662" si="617">A2661+3</f>
        <v>48925</v>
      </c>
      <c r="B2662" s="72">
        <f t="shared" si="610"/>
        <v>1</v>
      </c>
      <c r="C2662" s="72" t="str">
        <f>IF(F2662=0,"RESMİ TATİL",VLOOKUP(F2662,LİSTE!$B$7:$D$1300,3,0))</f>
        <v>Efe KARSAK</v>
      </c>
      <c r="D2662" s="72" t="str">
        <f>IF(G2662=0,"RESMİ TATİL",VLOOKUP(G2662,LİSTE!$B$7:$D$1300,3,0))</f>
        <v>Abdullah KIRBAÇ</v>
      </c>
      <c r="E2662" s="72" t="str">
        <f>IF(H2662=0,"RESMİ TATİL",VLOOKUP(H2662,LİSTE!$B$7:$D$1300,3,0))</f>
        <v>Ümmü Defne GÜLER</v>
      </c>
      <c r="F2662" s="72">
        <f>IF(B2662="TATİL",0,IF(F2661&gt;0,IF(LİSTE!$F$1=H2661,1,H2661+1),IF(F2661=0,H2660+1,IF(F2660=0,H2659+1,IF(F2659=0,H2658+1,IF(F2658=0,H2657+1))))))</f>
        <v>11</v>
      </c>
      <c r="G2662" s="72">
        <f>IF(F2662=0,0,IF(LİSTE!$F$1=F2662,1,F2662+1))</f>
        <v>12</v>
      </c>
      <c r="H2662" s="72">
        <f>IF(G2662=0,0,IF(LİSTE!$F$1=G2662,1,G2662+1))</f>
        <v>13</v>
      </c>
      <c r="I2662" s="72" t="str">
        <f>IFERROR(VLOOKUP(A2662,TATİLLER!$A$2:$D$30000,3,0),"TATİL DEĞİL")</f>
        <v>TATİL DEĞİL</v>
      </c>
    </row>
    <row r="2663" spans="1:9" x14ac:dyDescent="0.25">
      <c r="A2663" s="74">
        <f t="shared" si="604"/>
        <v>48926</v>
      </c>
      <c r="B2663" s="72">
        <f t="shared" si="610"/>
        <v>2</v>
      </c>
      <c r="C2663" s="72" t="str">
        <f>IF(F2663=0,"RESMİ TATİL",VLOOKUP(F2663,LİSTE!$B$7:$D$1300,3,0))</f>
        <v>Şevval ÖZDAMAR</v>
      </c>
      <c r="D2663" s="72" t="str">
        <f>IF(G2663=0,"RESMİ TATİL",VLOOKUP(G2663,LİSTE!$B$7:$D$1300,3,0))</f>
        <v>Zeynep AKDAĞ</v>
      </c>
      <c r="E2663" s="72" t="str">
        <f>IF(H2663=0,"RESMİ TATİL",VLOOKUP(H2663,LİSTE!$B$7:$D$1300,3,0))</f>
        <v>Esma ÇOKER</v>
      </c>
      <c r="F2663" s="72">
        <f>IF(B2663="TATİL",0,IF(F2662&gt;0,IF(LİSTE!$F$1=H2662,1,H2662+1),IF(F2662=0,H2661+1,IF(F2661=0,H2660+1,IF(F2660=0,H2659+1,IF(F2659=0,H2658+1))))))</f>
        <v>14</v>
      </c>
      <c r="G2663" s="72">
        <f>IF(F2663=0,0,IF(LİSTE!$F$1=F2663,1,F2663+1))</f>
        <v>15</v>
      </c>
      <c r="H2663" s="72">
        <f>IF(G2663=0,0,IF(LİSTE!$F$1=G2663,1,G2663+1))</f>
        <v>16</v>
      </c>
      <c r="I2663" s="72" t="str">
        <f>IFERROR(VLOOKUP(A2663,TATİLLER!$A$2:$D$30000,3,0),"TATİL DEĞİL")</f>
        <v>TATİL DEĞİL</v>
      </c>
    </row>
    <row r="2664" spans="1:9" x14ac:dyDescent="0.25">
      <c r="A2664" s="74">
        <f t="shared" si="604"/>
        <v>48927</v>
      </c>
      <c r="B2664" s="72">
        <f t="shared" si="610"/>
        <v>3</v>
      </c>
      <c r="C2664" s="72" t="str">
        <f>IF(F2664=0,"RESMİ TATİL",VLOOKUP(F2664,LİSTE!$B$7:$D$1300,3,0))</f>
        <v>Dursun Kubilay YAŞAR</v>
      </c>
      <c r="D2664" s="72" t="str">
        <f>IF(G2664=0,"RESMİ TATİL",VLOOKUP(G2664,LİSTE!$B$7:$D$1300,3,0))</f>
        <v>Zeynep Beril BAŞPINAR</v>
      </c>
      <c r="E2664" s="72" t="str">
        <f>IF(H2664=0,"RESMİ TATİL",VLOOKUP(H2664,LİSTE!$B$7:$D$1300,3,0))</f>
        <v>Ahmet DAL</v>
      </c>
      <c r="F2664" s="72">
        <f>IF(B2664="TATİL",0,IF(F2663&gt;0,IF(LİSTE!$F$1=H2663,1,H2663+1),IF(F2663=0,H2662+1,IF(F2662=0,H2661+1,IF(F2661=0,H2660+1,IF(F2660=0,H2659+1))))))</f>
        <v>17</v>
      </c>
      <c r="G2664" s="72">
        <f>IF(F2664=0,0,IF(LİSTE!$F$1=F2664,1,F2664+1))</f>
        <v>18</v>
      </c>
      <c r="H2664" s="72">
        <f>IF(G2664=0,0,IF(LİSTE!$F$1=G2664,1,G2664+1))</f>
        <v>19</v>
      </c>
      <c r="I2664" s="72" t="str">
        <f>IFERROR(VLOOKUP(A2664,TATİLLER!$A$2:$D$30000,3,0),"TATİL DEĞİL")</f>
        <v>TATİL DEĞİL</v>
      </c>
    </row>
    <row r="2665" spans="1:9" x14ac:dyDescent="0.25">
      <c r="A2665" s="74">
        <f t="shared" si="604"/>
        <v>48928</v>
      </c>
      <c r="B2665" s="72">
        <f t="shared" si="610"/>
        <v>4</v>
      </c>
      <c r="C2665" s="72" t="str">
        <f>IF(F2665=0,"RESMİ TATİL",VLOOKUP(F2665,LİSTE!$B$7:$D$1300,3,0))</f>
        <v>Emirhan KARATAŞ</v>
      </c>
      <c r="D2665" s="72" t="str">
        <f>IF(G2665=0,"RESMİ TATİL",VLOOKUP(G2665,LİSTE!$B$7:$D$1300,3,0))</f>
        <v>Zümra Yeter ARI</v>
      </c>
      <c r="E2665" s="72" t="str">
        <f>IF(H2665=0,"RESMİ TATİL",VLOOKUP(H2665,LİSTE!$B$7:$D$1300,3,0))</f>
        <v>Utku KARAGÖZ</v>
      </c>
      <c r="F2665" s="72">
        <f>IF(B2665="TATİL",0,IF(F2664&gt;0,IF(LİSTE!$F$1=H2664,1,H2664+1),IF(F2664=0,H2663+1,IF(F2663=0,H2662+1,IF(F2662=0,H2661+1,IF(F2661=0,H2660+1))))))</f>
        <v>20</v>
      </c>
      <c r="G2665" s="72">
        <f>IF(F2665=0,0,IF(LİSTE!$F$1=F2665,1,F2665+1))</f>
        <v>21</v>
      </c>
      <c r="H2665" s="72">
        <f>IF(G2665=0,0,IF(LİSTE!$F$1=G2665,1,G2665+1))</f>
        <v>22</v>
      </c>
      <c r="I2665" s="72" t="str">
        <f>IFERROR(VLOOKUP(A2665,TATİLLER!$A$2:$D$30000,3,0),"TATİL DEĞİL")</f>
        <v>TATİL DEĞİL</v>
      </c>
    </row>
    <row r="2666" spans="1:9" x14ac:dyDescent="0.25">
      <c r="A2666" s="74">
        <f t="shared" si="604"/>
        <v>48929</v>
      </c>
      <c r="B2666" s="72">
        <f t="shared" si="610"/>
        <v>5</v>
      </c>
      <c r="C2666" s="72" t="str">
        <f>IF(F2666=0,"RESMİ TATİL",VLOOKUP(F2666,LİSTE!$B$7:$D$1300,3,0))</f>
        <v>Feyza Zümra AVCIOĞLU</v>
      </c>
      <c r="D2666" s="72" t="str">
        <f>IF(G2666=0,"RESMİ TATİL",VLOOKUP(G2666,LİSTE!$B$7:$D$1300,3,0))</f>
        <v>Yusuf Ali TABUR</v>
      </c>
      <c r="E2666" s="72" t="str">
        <f>IF(H2666=0,"RESMİ TATİL",VLOOKUP(H2666,LİSTE!$B$7:$D$1300,3,0))</f>
        <v>Irmak UTEBAY</v>
      </c>
      <c r="F2666" s="72">
        <f>IF(B2666="TATİL",0,IF(F2665&gt;0,IF(LİSTE!$F$1=H2665,1,H2665+1),IF(F2665=0,H2664+1,IF(F2664=0,H2663+1,IF(F2663=0,H2662+1,IF(F2662=0,H2661+1))))))</f>
        <v>23</v>
      </c>
      <c r="G2666" s="72">
        <f>IF(F2666=0,0,IF(LİSTE!$F$1=F2666,1,F2666+1))</f>
        <v>24</v>
      </c>
      <c r="H2666" s="72">
        <f>IF(G2666=0,0,IF(LİSTE!$F$1=G2666,1,G2666+1))</f>
        <v>25</v>
      </c>
      <c r="I2666" s="72" t="str">
        <f>IFERROR(VLOOKUP(A2666,TATİLLER!$A$2:$D$30000,3,0),"TATİL DEĞİL")</f>
        <v>TATİL DEĞİL</v>
      </c>
    </row>
    <row r="2667" spans="1:9" x14ac:dyDescent="0.25">
      <c r="A2667" s="74">
        <f t="shared" ref="A2667" si="618">A2666+3</f>
        <v>48932</v>
      </c>
      <c r="B2667" s="72">
        <f t="shared" si="610"/>
        <v>1</v>
      </c>
      <c r="C2667" s="72" t="str">
        <f>IF(F2667=0,"RESMİ TATİL",VLOOKUP(F2667,LİSTE!$B$7:$D$1300,3,0))</f>
        <v>Kerem AKKOÇ</v>
      </c>
      <c r="D2667" s="72" t="str">
        <f>IF(G2667=0,"RESMİ TATİL",VLOOKUP(G2667,LİSTE!$B$7:$D$1300,3,0))</f>
        <v>Elçin Ayşe ELMAS</v>
      </c>
      <c r="E2667" s="72" t="str">
        <f>IF(H2667=0,"RESMİ TATİL",VLOOKUP(H2667,LİSTE!$B$7:$D$1300,3,0))</f>
        <v>Muhammed YILDIZDAĞ</v>
      </c>
      <c r="F2667" s="72">
        <f>IF(B2667="TATİL",0,IF(F2666&gt;0,IF(LİSTE!$F$1=H2666,1,H2666+1),IF(F2666=0,H2665+1,IF(F2665=0,H2664+1,IF(F2664=0,H2663+1,IF(F2663=0,H2662+1))))))</f>
        <v>26</v>
      </c>
      <c r="G2667" s="72">
        <f>IF(F2667=0,0,IF(LİSTE!$F$1=F2667,1,F2667+1))</f>
        <v>27</v>
      </c>
      <c r="H2667" s="72">
        <f>IF(G2667=0,0,IF(LİSTE!$F$1=G2667,1,G2667+1))</f>
        <v>28</v>
      </c>
      <c r="I2667" s="72" t="str">
        <f>IFERROR(VLOOKUP(A2667,TATİLLER!$A$2:$D$30000,3,0),"TATİL DEĞİL")</f>
        <v>TATİL DEĞİL</v>
      </c>
    </row>
    <row r="2668" spans="1:9" x14ac:dyDescent="0.25">
      <c r="A2668" s="74">
        <f t="shared" ref="A2668:A2731" si="619">A2667+1</f>
        <v>48933</v>
      </c>
      <c r="B2668" s="72">
        <f t="shared" si="610"/>
        <v>2</v>
      </c>
      <c r="C2668" s="72" t="str">
        <f>IF(F2668=0,"RESMİ TATİL",VLOOKUP(F2668,LİSTE!$B$7:$D$1300,3,0))</f>
        <v>Nisa Nur SANCAR</v>
      </c>
      <c r="D2668" s="72" t="str">
        <f>IF(G2668=0,"RESMİ TATİL",VLOOKUP(G2668,LİSTE!$B$7:$D$1300,3,0))</f>
        <v>Esila ÇETİN</v>
      </c>
      <c r="E2668" s="72" t="str">
        <f>IF(H2668=0,"RESMİ TATİL",VLOOKUP(H2668,LİSTE!$B$7:$D$1300,3,0))</f>
        <v>Zeynep Sevde TOPUZ</v>
      </c>
      <c r="F2668" s="72">
        <f>IF(B2668="TATİL",0,IF(F2667&gt;0,IF(LİSTE!$F$1=H2667,1,H2667+1),IF(F2667=0,H2666+1,IF(F2666=0,H2665+1,IF(F2665=0,H2664+1,IF(F2664=0,H2663+1))))))</f>
        <v>1</v>
      </c>
      <c r="G2668" s="72">
        <f>IF(F2668=0,0,IF(LİSTE!$F$1=F2668,1,F2668+1))</f>
        <v>2</v>
      </c>
      <c r="H2668" s="72">
        <f>IF(G2668=0,0,IF(LİSTE!$F$1=G2668,1,G2668+1))</f>
        <v>3</v>
      </c>
      <c r="I2668" s="72" t="str">
        <f>IFERROR(VLOOKUP(A2668,TATİLLER!$A$2:$D$30000,3,0),"TATİL DEĞİL")</f>
        <v>TATİL DEĞİL</v>
      </c>
    </row>
    <row r="2669" spans="1:9" x14ac:dyDescent="0.25">
      <c r="A2669" s="74">
        <f t="shared" si="619"/>
        <v>48934</v>
      </c>
      <c r="B2669" s="72">
        <f t="shared" si="610"/>
        <v>3</v>
      </c>
      <c r="C2669" s="72" t="str">
        <f>IF(F2669=0,"RESMİ TATİL",VLOOKUP(F2669,LİSTE!$B$7:$D$1300,3,0))</f>
        <v>Ömer Asaf KADAŞ</v>
      </c>
      <c r="D2669" s="72" t="str">
        <f>IF(G2669=0,"RESMİ TATİL",VLOOKUP(G2669,LİSTE!$B$7:$D$1300,3,0))</f>
        <v>Ramazan Baran ADIGÜZEL</v>
      </c>
      <c r="E2669" s="72" t="str">
        <f>IF(H2669=0,"RESMİ TATİL",VLOOKUP(H2669,LİSTE!$B$7:$D$1300,3,0))</f>
        <v>Bahar AKGÜN</v>
      </c>
      <c r="F2669" s="72">
        <f>IF(B2669="TATİL",0,IF(F2668&gt;0,IF(LİSTE!$F$1=H2668,1,H2668+1),IF(F2668=0,H2667+1,IF(F2667=0,H2666+1,IF(F2666=0,H2665+1,IF(F2665=0,H2664+1))))))</f>
        <v>4</v>
      </c>
      <c r="G2669" s="72">
        <f>IF(F2669=0,0,IF(LİSTE!$F$1=F2669,1,F2669+1))</f>
        <v>5</v>
      </c>
      <c r="H2669" s="72">
        <f>IF(G2669=0,0,IF(LİSTE!$F$1=G2669,1,G2669+1))</f>
        <v>6</v>
      </c>
      <c r="I2669" s="72" t="str">
        <f>IFERROR(VLOOKUP(A2669,TATİLLER!$A$2:$D$30000,3,0),"TATİL DEĞİL")</f>
        <v>TATİL DEĞİL</v>
      </c>
    </row>
    <row r="2670" spans="1:9" x14ac:dyDescent="0.25">
      <c r="A2670" s="74">
        <f t="shared" si="619"/>
        <v>48935</v>
      </c>
      <c r="B2670" s="72">
        <f t="shared" si="610"/>
        <v>4</v>
      </c>
      <c r="C2670" s="72" t="str">
        <f>IF(F2670=0,"RESMİ TATİL",VLOOKUP(F2670,LİSTE!$B$7:$D$1300,3,0))</f>
        <v>Ömer AKGÜL</v>
      </c>
      <c r="D2670" s="72" t="str">
        <f>IF(G2670=0,"RESMİ TATİL",VLOOKUP(G2670,LİSTE!$B$7:$D$1300,3,0))</f>
        <v>Muharrem EFE TANRIVERDİ</v>
      </c>
      <c r="E2670" s="72" t="str">
        <f>IF(H2670=0,"RESMİ TATİL",VLOOKUP(H2670,LİSTE!$B$7:$D$1300,3,0))</f>
        <v>Anıl DOĞAN</v>
      </c>
      <c r="F2670" s="72">
        <f>IF(B2670="TATİL",0,IF(F2669&gt;0,IF(LİSTE!$F$1=H2669,1,H2669+1),IF(F2669=0,H2668+1,IF(F2668=0,H2667+1,IF(F2667=0,H2666+1,IF(F2666=0,H2665+1))))))</f>
        <v>7</v>
      </c>
      <c r="G2670" s="72">
        <f>IF(F2670=0,0,IF(LİSTE!$F$1=F2670,1,F2670+1))</f>
        <v>8</v>
      </c>
      <c r="H2670" s="72">
        <f>IF(G2670=0,0,IF(LİSTE!$F$1=G2670,1,G2670+1))</f>
        <v>9</v>
      </c>
      <c r="I2670" s="72" t="str">
        <f>IFERROR(VLOOKUP(A2670,TATİLLER!$A$2:$D$30000,3,0),"TATİL DEĞİL")</f>
        <v>TATİL DEĞİL</v>
      </c>
    </row>
    <row r="2671" spans="1:9" x14ac:dyDescent="0.25">
      <c r="A2671" s="74">
        <f t="shared" si="619"/>
        <v>48936</v>
      </c>
      <c r="B2671" s="72">
        <f t="shared" si="610"/>
        <v>5</v>
      </c>
      <c r="C2671" s="72" t="str">
        <f>IF(F2671=0,"RESMİ TATİL",VLOOKUP(F2671,LİSTE!$B$7:$D$1300,3,0))</f>
        <v>İpek ARSLAN</v>
      </c>
      <c r="D2671" s="72" t="str">
        <f>IF(G2671=0,"RESMİ TATİL",VLOOKUP(G2671,LİSTE!$B$7:$D$1300,3,0))</f>
        <v>Efe KARSAK</v>
      </c>
      <c r="E2671" s="72" t="str">
        <f>IF(H2671=0,"RESMİ TATİL",VLOOKUP(H2671,LİSTE!$B$7:$D$1300,3,0))</f>
        <v>Abdullah KIRBAÇ</v>
      </c>
      <c r="F2671" s="72">
        <f>IF(B2671="TATİL",0,IF(F2670&gt;0,IF(LİSTE!$F$1=H2670,1,H2670+1),IF(F2670=0,H2669+1,IF(F2669=0,H2668+1,IF(F2668=0,H2667+1,IF(F2667=0,H2666+1))))))</f>
        <v>10</v>
      </c>
      <c r="G2671" s="72">
        <f>IF(F2671=0,0,IF(LİSTE!$F$1=F2671,1,F2671+1))</f>
        <v>11</v>
      </c>
      <c r="H2671" s="72">
        <f>IF(G2671=0,0,IF(LİSTE!$F$1=G2671,1,G2671+1))</f>
        <v>12</v>
      </c>
      <c r="I2671" s="72" t="str">
        <f>IFERROR(VLOOKUP(A2671,TATİLLER!$A$2:$D$30000,3,0),"TATİL DEĞİL")</f>
        <v>TATİL DEĞİL</v>
      </c>
    </row>
    <row r="2672" spans="1:9" x14ac:dyDescent="0.25">
      <c r="A2672" s="74">
        <f t="shared" ref="A2672" si="620">A2671+3</f>
        <v>48939</v>
      </c>
      <c r="B2672" s="72">
        <f t="shared" si="610"/>
        <v>1</v>
      </c>
      <c r="C2672" s="72" t="str">
        <f>IF(F2672=0,"RESMİ TATİL",VLOOKUP(F2672,LİSTE!$B$7:$D$1300,3,0))</f>
        <v>Ümmü Defne GÜLER</v>
      </c>
      <c r="D2672" s="72" t="str">
        <f>IF(G2672=0,"RESMİ TATİL",VLOOKUP(G2672,LİSTE!$B$7:$D$1300,3,0))</f>
        <v>Şevval ÖZDAMAR</v>
      </c>
      <c r="E2672" s="72" t="str">
        <f>IF(H2672=0,"RESMİ TATİL",VLOOKUP(H2672,LİSTE!$B$7:$D$1300,3,0))</f>
        <v>Zeynep AKDAĞ</v>
      </c>
      <c r="F2672" s="72">
        <f>IF(B2672="TATİL",0,IF(F2671&gt;0,IF(LİSTE!$F$1=H2671,1,H2671+1),IF(F2671=0,H2670+1,IF(F2670=0,H2669+1,IF(F2669=0,H2668+1,IF(F2668=0,H2667+1))))))</f>
        <v>13</v>
      </c>
      <c r="G2672" s="72">
        <f>IF(F2672=0,0,IF(LİSTE!$F$1=F2672,1,F2672+1))</f>
        <v>14</v>
      </c>
      <c r="H2672" s="72">
        <f>IF(G2672=0,0,IF(LİSTE!$F$1=G2672,1,G2672+1))</f>
        <v>15</v>
      </c>
      <c r="I2672" s="72" t="str">
        <f>IFERROR(VLOOKUP(A2672,TATİLLER!$A$2:$D$30000,3,0),"TATİL DEĞİL")</f>
        <v>TATİL DEĞİL</v>
      </c>
    </row>
    <row r="2673" spans="1:9" x14ac:dyDescent="0.25">
      <c r="A2673" s="74">
        <f t="shared" si="619"/>
        <v>48940</v>
      </c>
      <c r="B2673" s="72">
        <f t="shared" si="610"/>
        <v>2</v>
      </c>
      <c r="C2673" s="72" t="str">
        <f>IF(F2673=0,"RESMİ TATİL",VLOOKUP(F2673,LİSTE!$B$7:$D$1300,3,0))</f>
        <v>Esma ÇOKER</v>
      </c>
      <c r="D2673" s="72" t="str">
        <f>IF(G2673=0,"RESMİ TATİL",VLOOKUP(G2673,LİSTE!$B$7:$D$1300,3,0))</f>
        <v>Dursun Kubilay YAŞAR</v>
      </c>
      <c r="E2673" s="72" t="str">
        <f>IF(H2673=0,"RESMİ TATİL",VLOOKUP(H2673,LİSTE!$B$7:$D$1300,3,0))</f>
        <v>Zeynep Beril BAŞPINAR</v>
      </c>
      <c r="F2673" s="72">
        <f>IF(B2673="TATİL",0,IF(F2672&gt;0,IF(LİSTE!$F$1=H2672,1,H2672+1),IF(F2672=0,H2671+1,IF(F2671=0,H2670+1,IF(F2670=0,H2669+1,IF(F2669=0,H2668+1))))))</f>
        <v>16</v>
      </c>
      <c r="G2673" s="72">
        <f>IF(F2673=0,0,IF(LİSTE!$F$1=F2673,1,F2673+1))</f>
        <v>17</v>
      </c>
      <c r="H2673" s="72">
        <f>IF(G2673=0,0,IF(LİSTE!$F$1=G2673,1,G2673+1))</f>
        <v>18</v>
      </c>
      <c r="I2673" s="72" t="str">
        <f>IFERROR(VLOOKUP(A2673,TATİLLER!$A$2:$D$30000,3,0),"TATİL DEĞİL")</f>
        <v>TATİL DEĞİL</v>
      </c>
    </row>
    <row r="2674" spans="1:9" x14ac:dyDescent="0.25">
      <c r="A2674" s="74">
        <f t="shared" si="619"/>
        <v>48941</v>
      </c>
      <c r="B2674" s="72">
        <f t="shared" si="610"/>
        <v>3</v>
      </c>
      <c r="C2674" s="72" t="str">
        <f>IF(F2674=0,"RESMİ TATİL",VLOOKUP(F2674,LİSTE!$B$7:$D$1300,3,0))</f>
        <v>Ahmet DAL</v>
      </c>
      <c r="D2674" s="72" t="str">
        <f>IF(G2674=0,"RESMİ TATİL",VLOOKUP(G2674,LİSTE!$B$7:$D$1300,3,0))</f>
        <v>Emirhan KARATAŞ</v>
      </c>
      <c r="E2674" s="72" t="str">
        <f>IF(H2674=0,"RESMİ TATİL",VLOOKUP(H2674,LİSTE!$B$7:$D$1300,3,0))</f>
        <v>Zümra Yeter ARI</v>
      </c>
      <c r="F2674" s="72">
        <f>IF(B2674="TATİL",0,IF(F2673&gt;0,IF(LİSTE!$F$1=H2673,1,H2673+1),IF(F2673=0,H2672+1,IF(F2672=0,H2671+1,IF(F2671=0,H2670+1,IF(F2670=0,H2669+1))))))</f>
        <v>19</v>
      </c>
      <c r="G2674" s="72">
        <f>IF(F2674=0,0,IF(LİSTE!$F$1=F2674,1,F2674+1))</f>
        <v>20</v>
      </c>
      <c r="H2674" s="72">
        <f>IF(G2674=0,0,IF(LİSTE!$F$1=G2674,1,G2674+1))</f>
        <v>21</v>
      </c>
      <c r="I2674" s="72" t="str">
        <f>IFERROR(VLOOKUP(A2674,TATİLLER!$A$2:$D$30000,3,0),"TATİL DEĞİL")</f>
        <v>TATİL DEĞİL</v>
      </c>
    </row>
    <row r="2675" spans="1:9" x14ac:dyDescent="0.25">
      <c r="A2675" s="74">
        <f t="shared" si="619"/>
        <v>48942</v>
      </c>
      <c r="B2675" s="72">
        <f t="shared" si="610"/>
        <v>4</v>
      </c>
      <c r="C2675" s="72" t="str">
        <f>IF(F2675=0,"RESMİ TATİL",VLOOKUP(F2675,LİSTE!$B$7:$D$1300,3,0))</f>
        <v>Utku KARAGÖZ</v>
      </c>
      <c r="D2675" s="72" t="str">
        <f>IF(G2675=0,"RESMİ TATİL",VLOOKUP(G2675,LİSTE!$B$7:$D$1300,3,0))</f>
        <v>Feyza Zümra AVCIOĞLU</v>
      </c>
      <c r="E2675" s="72" t="str">
        <f>IF(H2675=0,"RESMİ TATİL",VLOOKUP(H2675,LİSTE!$B$7:$D$1300,3,0))</f>
        <v>Yusuf Ali TABUR</v>
      </c>
      <c r="F2675" s="72">
        <f>IF(B2675="TATİL",0,IF(F2674&gt;0,IF(LİSTE!$F$1=H2674,1,H2674+1),IF(F2674=0,H2673+1,IF(F2673=0,H2672+1,IF(F2672=0,H2671+1,IF(F2671=0,H2670+1))))))</f>
        <v>22</v>
      </c>
      <c r="G2675" s="72">
        <f>IF(F2675=0,0,IF(LİSTE!$F$1=F2675,1,F2675+1))</f>
        <v>23</v>
      </c>
      <c r="H2675" s="72">
        <f>IF(G2675=0,0,IF(LİSTE!$F$1=G2675,1,G2675+1))</f>
        <v>24</v>
      </c>
      <c r="I2675" s="72" t="str">
        <f>IFERROR(VLOOKUP(A2675,TATİLLER!$A$2:$D$30000,3,0),"TATİL DEĞİL")</f>
        <v>TATİL DEĞİL</v>
      </c>
    </row>
    <row r="2676" spans="1:9" x14ac:dyDescent="0.25">
      <c r="A2676" s="74">
        <f t="shared" si="619"/>
        <v>48943</v>
      </c>
      <c r="B2676" s="72">
        <f t="shared" si="610"/>
        <v>5</v>
      </c>
      <c r="C2676" s="72" t="str">
        <f>IF(F2676=0,"RESMİ TATİL",VLOOKUP(F2676,LİSTE!$B$7:$D$1300,3,0))</f>
        <v>Irmak UTEBAY</v>
      </c>
      <c r="D2676" s="72" t="str">
        <f>IF(G2676=0,"RESMİ TATİL",VLOOKUP(G2676,LİSTE!$B$7:$D$1300,3,0))</f>
        <v>Kerem AKKOÇ</v>
      </c>
      <c r="E2676" s="72" t="str">
        <f>IF(H2676=0,"RESMİ TATİL",VLOOKUP(H2676,LİSTE!$B$7:$D$1300,3,0))</f>
        <v>Elçin Ayşe ELMAS</v>
      </c>
      <c r="F2676" s="72">
        <f>IF(B2676="TATİL",0,IF(F2675&gt;0,IF(LİSTE!$F$1=H2675,1,H2675+1),IF(F2675=0,H2674+1,IF(F2674=0,H2673+1,IF(F2673=0,H2672+1,IF(F2672=0,H2671+1))))))</f>
        <v>25</v>
      </c>
      <c r="G2676" s="72">
        <f>IF(F2676=0,0,IF(LİSTE!$F$1=F2676,1,F2676+1))</f>
        <v>26</v>
      </c>
      <c r="H2676" s="72">
        <f>IF(G2676=0,0,IF(LİSTE!$F$1=G2676,1,G2676+1))</f>
        <v>27</v>
      </c>
      <c r="I2676" s="72" t="str">
        <f>IFERROR(VLOOKUP(A2676,TATİLLER!$A$2:$D$30000,3,0),"TATİL DEĞİL")</f>
        <v>TATİL DEĞİL</v>
      </c>
    </row>
    <row r="2677" spans="1:9" x14ac:dyDescent="0.25">
      <c r="A2677" s="74">
        <f t="shared" ref="A2677" si="621">A2676+3</f>
        <v>48946</v>
      </c>
      <c r="B2677" s="72">
        <f t="shared" si="610"/>
        <v>1</v>
      </c>
      <c r="C2677" s="72" t="str">
        <f>IF(F2677=0,"RESMİ TATİL",VLOOKUP(F2677,LİSTE!$B$7:$D$1300,3,0))</f>
        <v>Muhammed YILDIZDAĞ</v>
      </c>
      <c r="D2677" s="72" t="str">
        <f>IF(G2677=0,"RESMİ TATİL",VLOOKUP(G2677,LİSTE!$B$7:$D$1300,3,0))</f>
        <v>Nisa Nur SANCAR</v>
      </c>
      <c r="E2677" s="72" t="str">
        <f>IF(H2677=0,"RESMİ TATİL",VLOOKUP(H2677,LİSTE!$B$7:$D$1300,3,0))</f>
        <v>Esila ÇETİN</v>
      </c>
      <c r="F2677" s="72">
        <f>IF(B2677="TATİL",0,IF(F2676&gt;0,IF(LİSTE!$F$1=H2676,1,H2676+1),IF(F2676=0,H2675+1,IF(F2675=0,H2674+1,IF(F2674=0,H2673+1,IF(F2673=0,H2672+1))))))</f>
        <v>28</v>
      </c>
      <c r="G2677" s="72">
        <f>IF(F2677=0,0,IF(LİSTE!$F$1=F2677,1,F2677+1))</f>
        <v>1</v>
      </c>
      <c r="H2677" s="72">
        <f>IF(G2677=0,0,IF(LİSTE!$F$1=G2677,1,G2677+1))</f>
        <v>2</v>
      </c>
      <c r="I2677" s="72" t="str">
        <f>IFERROR(VLOOKUP(A2677,TATİLLER!$A$2:$D$30000,3,0),"TATİL DEĞİL")</f>
        <v>TATİL DEĞİL</v>
      </c>
    </row>
    <row r="2678" spans="1:9" x14ac:dyDescent="0.25">
      <c r="A2678" s="74">
        <f t="shared" si="619"/>
        <v>48947</v>
      </c>
      <c r="B2678" s="72">
        <f t="shared" si="610"/>
        <v>2</v>
      </c>
      <c r="C2678" s="72" t="str">
        <f>IF(F2678=0,"RESMİ TATİL",VLOOKUP(F2678,LİSTE!$B$7:$D$1300,3,0))</f>
        <v>Zeynep Sevde TOPUZ</v>
      </c>
      <c r="D2678" s="72" t="str">
        <f>IF(G2678=0,"RESMİ TATİL",VLOOKUP(G2678,LİSTE!$B$7:$D$1300,3,0))</f>
        <v>Ömer Asaf KADAŞ</v>
      </c>
      <c r="E2678" s="72" t="str">
        <f>IF(H2678=0,"RESMİ TATİL",VLOOKUP(H2678,LİSTE!$B$7:$D$1300,3,0))</f>
        <v>Ramazan Baran ADIGÜZEL</v>
      </c>
      <c r="F2678" s="72">
        <f>IF(B2678="TATİL",0,IF(F2677&gt;0,IF(LİSTE!$F$1=H2677,1,H2677+1),IF(F2677=0,H2676+1,IF(F2676=0,H2675+1,IF(F2675=0,H2674+1,IF(F2674=0,H2673+1))))))</f>
        <v>3</v>
      </c>
      <c r="G2678" s="72">
        <f>IF(F2678=0,0,IF(LİSTE!$F$1=F2678,1,F2678+1))</f>
        <v>4</v>
      </c>
      <c r="H2678" s="72">
        <f>IF(G2678=0,0,IF(LİSTE!$F$1=G2678,1,G2678+1))</f>
        <v>5</v>
      </c>
      <c r="I2678" s="72" t="str">
        <f>IFERROR(VLOOKUP(A2678,TATİLLER!$A$2:$D$30000,3,0),"TATİL DEĞİL")</f>
        <v>TATİL DEĞİL</v>
      </c>
    </row>
    <row r="2679" spans="1:9" x14ac:dyDescent="0.25">
      <c r="A2679" s="74">
        <f t="shared" si="619"/>
        <v>48948</v>
      </c>
      <c r="B2679" s="72">
        <f t="shared" si="610"/>
        <v>3</v>
      </c>
      <c r="C2679" s="72" t="str">
        <f>IF(F2679=0,"RESMİ TATİL",VLOOKUP(F2679,LİSTE!$B$7:$D$1300,3,0))</f>
        <v>Bahar AKGÜN</v>
      </c>
      <c r="D2679" s="72" t="str">
        <f>IF(G2679=0,"RESMİ TATİL",VLOOKUP(G2679,LİSTE!$B$7:$D$1300,3,0))</f>
        <v>Ömer AKGÜL</v>
      </c>
      <c r="E2679" s="72" t="str">
        <f>IF(H2679=0,"RESMİ TATİL",VLOOKUP(H2679,LİSTE!$B$7:$D$1300,3,0))</f>
        <v>Muharrem EFE TANRIVERDİ</v>
      </c>
      <c r="F2679" s="72">
        <f>IF(B2679="TATİL",0,IF(F2678&gt;0,IF(LİSTE!$F$1=H2678,1,H2678+1),IF(F2678=0,H2677+1,IF(F2677=0,H2676+1,IF(F2676=0,H2675+1,IF(F2675=0,H2674+1))))))</f>
        <v>6</v>
      </c>
      <c r="G2679" s="72">
        <f>IF(F2679=0,0,IF(LİSTE!$F$1=F2679,1,F2679+1))</f>
        <v>7</v>
      </c>
      <c r="H2679" s="72">
        <f>IF(G2679=0,0,IF(LİSTE!$F$1=G2679,1,G2679+1))</f>
        <v>8</v>
      </c>
      <c r="I2679" s="72" t="str">
        <f>IFERROR(VLOOKUP(A2679,TATİLLER!$A$2:$D$30000,3,0),"TATİL DEĞİL")</f>
        <v>TATİL DEĞİL</v>
      </c>
    </row>
    <row r="2680" spans="1:9" x14ac:dyDescent="0.25">
      <c r="A2680" s="74">
        <f t="shared" si="619"/>
        <v>48949</v>
      </c>
      <c r="B2680" s="72">
        <f t="shared" si="610"/>
        <v>4</v>
      </c>
      <c r="C2680" s="72" t="str">
        <f>IF(F2680=0,"RESMİ TATİL",VLOOKUP(F2680,LİSTE!$B$7:$D$1300,3,0))</f>
        <v>Anıl DOĞAN</v>
      </c>
      <c r="D2680" s="72" t="str">
        <f>IF(G2680=0,"RESMİ TATİL",VLOOKUP(G2680,LİSTE!$B$7:$D$1300,3,0))</f>
        <v>İpek ARSLAN</v>
      </c>
      <c r="E2680" s="72" t="str">
        <f>IF(H2680=0,"RESMİ TATİL",VLOOKUP(H2680,LİSTE!$B$7:$D$1300,3,0))</f>
        <v>Efe KARSAK</v>
      </c>
      <c r="F2680" s="72">
        <f>IF(B2680="TATİL",0,IF(F2679&gt;0,IF(LİSTE!$F$1=H2679,1,H2679+1),IF(F2679=0,H2678+1,IF(F2678=0,H2677+1,IF(F2677=0,H2676+1,IF(F2676=0,H2675+1))))))</f>
        <v>9</v>
      </c>
      <c r="G2680" s="72">
        <f>IF(F2680=0,0,IF(LİSTE!$F$1=F2680,1,F2680+1))</f>
        <v>10</v>
      </c>
      <c r="H2680" s="72">
        <f>IF(G2680=0,0,IF(LİSTE!$F$1=G2680,1,G2680+1))</f>
        <v>11</v>
      </c>
      <c r="I2680" s="72" t="str">
        <f>IFERROR(VLOOKUP(A2680,TATİLLER!$A$2:$D$30000,3,0),"TATİL DEĞİL")</f>
        <v>TATİL DEĞİL</v>
      </c>
    </row>
    <row r="2681" spans="1:9" x14ac:dyDescent="0.25">
      <c r="A2681" s="74">
        <f t="shared" si="619"/>
        <v>48950</v>
      </c>
      <c r="B2681" s="72">
        <f t="shared" si="610"/>
        <v>5</v>
      </c>
      <c r="C2681" s="72" t="str">
        <f>IF(F2681=0,"RESMİ TATİL",VLOOKUP(F2681,LİSTE!$B$7:$D$1300,3,0))</f>
        <v>Abdullah KIRBAÇ</v>
      </c>
      <c r="D2681" s="72" t="str">
        <f>IF(G2681=0,"RESMİ TATİL",VLOOKUP(G2681,LİSTE!$B$7:$D$1300,3,0))</f>
        <v>Ümmü Defne GÜLER</v>
      </c>
      <c r="E2681" s="72" t="str">
        <f>IF(H2681=0,"RESMİ TATİL",VLOOKUP(H2681,LİSTE!$B$7:$D$1300,3,0))</f>
        <v>Şevval ÖZDAMAR</v>
      </c>
      <c r="F2681" s="72">
        <f>IF(B2681="TATİL",0,IF(F2680&gt;0,IF(LİSTE!$F$1=H2680,1,H2680+1),IF(F2680=0,H2679+1,IF(F2679=0,H2678+1,IF(F2678=0,H2677+1,IF(F2677=0,H2676+1))))))</f>
        <v>12</v>
      </c>
      <c r="G2681" s="72">
        <f>IF(F2681=0,0,IF(LİSTE!$F$1=F2681,1,F2681+1))</f>
        <v>13</v>
      </c>
      <c r="H2681" s="72">
        <f>IF(G2681=0,0,IF(LİSTE!$F$1=G2681,1,G2681+1))</f>
        <v>14</v>
      </c>
      <c r="I2681" s="72" t="str">
        <f>IFERROR(VLOOKUP(A2681,TATİLLER!$A$2:$D$30000,3,0),"TATİL DEĞİL")</f>
        <v>TATİL DEĞİL</v>
      </c>
    </row>
    <row r="2682" spans="1:9" x14ac:dyDescent="0.25">
      <c r="A2682" s="74">
        <f t="shared" ref="A2682" si="622">A2681+3</f>
        <v>48953</v>
      </c>
      <c r="B2682" s="72">
        <f t="shared" si="610"/>
        <v>1</v>
      </c>
      <c r="C2682" s="72" t="str">
        <f>IF(F2682=0,"RESMİ TATİL",VLOOKUP(F2682,LİSTE!$B$7:$D$1300,3,0))</f>
        <v>Zeynep AKDAĞ</v>
      </c>
      <c r="D2682" s="72" t="str">
        <f>IF(G2682=0,"RESMİ TATİL",VLOOKUP(G2682,LİSTE!$B$7:$D$1300,3,0))</f>
        <v>Esma ÇOKER</v>
      </c>
      <c r="E2682" s="72" t="str">
        <f>IF(H2682=0,"RESMİ TATİL",VLOOKUP(H2682,LİSTE!$B$7:$D$1300,3,0))</f>
        <v>Dursun Kubilay YAŞAR</v>
      </c>
      <c r="F2682" s="72">
        <f>IF(B2682="TATİL",0,IF(F2681&gt;0,IF(LİSTE!$F$1=H2681,1,H2681+1),IF(F2681=0,H2680+1,IF(F2680=0,H2679+1,IF(F2679=0,H2678+1,IF(F2678=0,H2677+1))))))</f>
        <v>15</v>
      </c>
      <c r="G2682" s="72">
        <f>IF(F2682=0,0,IF(LİSTE!$F$1=F2682,1,F2682+1))</f>
        <v>16</v>
      </c>
      <c r="H2682" s="72">
        <f>IF(G2682=0,0,IF(LİSTE!$F$1=G2682,1,G2682+1))</f>
        <v>17</v>
      </c>
      <c r="I2682" s="72" t="str">
        <f>IFERROR(VLOOKUP(A2682,TATİLLER!$A$2:$D$30000,3,0),"TATİL DEĞİL")</f>
        <v>TATİL DEĞİL</v>
      </c>
    </row>
    <row r="2683" spans="1:9" x14ac:dyDescent="0.25">
      <c r="A2683" s="74">
        <f t="shared" si="619"/>
        <v>48954</v>
      </c>
      <c r="B2683" s="72">
        <f t="shared" si="610"/>
        <v>2</v>
      </c>
      <c r="C2683" s="72" t="str">
        <f>IF(F2683=0,"RESMİ TATİL",VLOOKUP(F2683,LİSTE!$B$7:$D$1300,3,0))</f>
        <v>Zeynep Beril BAŞPINAR</v>
      </c>
      <c r="D2683" s="72" t="str">
        <f>IF(G2683=0,"RESMİ TATİL",VLOOKUP(G2683,LİSTE!$B$7:$D$1300,3,0))</f>
        <v>Ahmet DAL</v>
      </c>
      <c r="E2683" s="72" t="str">
        <f>IF(H2683=0,"RESMİ TATİL",VLOOKUP(H2683,LİSTE!$B$7:$D$1300,3,0))</f>
        <v>Emirhan KARATAŞ</v>
      </c>
      <c r="F2683" s="72">
        <f>IF(B2683="TATİL",0,IF(F2682&gt;0,IF(LİSTE!$F$1=H2682,1,H2682+1),IF(F2682=0,H2681+1,IF(F2681=0,H2680+1,IF(F2680=0,H2679+1,IF(F2679=0,H2678+1))))))</f>
        <v>18</v>
      </c>
      <c r="G2683" s="72">
        <f>IF(F2683=0,0,IF(LİSTE!$F$1=F2683,1,F2683+1))</f>
        <v>19</v>
      </c>
      <c r="H2683" s="72">
        <f>IF(G2683=0,0,IF(LİSTE!$F$1=G2683,1,G2683+1))</f>
        <v>20</v>
      </c>
      <c r="I2683" s="72" t="str">
        <f>IFERROR(VLOOKUP(A2683,TATİLLER!$A$2:$D$30000,3,0),"TATİL DEĞİL")</f>
        <v>TATİL DEĞİL</v>
      </c>
    </row>
    <row r="2684" spans="1:9" x14ac:dyDescent="0.25">
      <c r="A2684" s="74">
        <f t="shared" si="619"/>
        <v>48955</v>
      </c>
      <c r="B2684" s="72">
        <f t="shared" si="610"/>
        <v>3</v>
      </c>
      <c r="C2684" s="72" t="str">
        <f>IF(F2684=0,"RESMİ TATİL",VLOOKUP(F2684,LİSTE!$B$7:$D$1300,3,0))</f>
        <v>Zümra Yeter ARI</v>
      </c>
      <c r="D2684" s="72" t="str">
        <f>IF(G2684=0,"RESMİ TATİL",VLOOKUP(G2684,LİSTE!$B$7:$D$1300,3,0))</f>
        <v>Utku KARAGÖZ</v>
      </c>
      <c r="E2684" s="72" t="str">
        <f>IF(H2684=0,"RESMİ TATİL",VLOOKUP(H2684,LİSTE!$B$7:$D$1300,3,0))</f>
        <v>Feyza Zümra AVCIOĞLU</v>
      </c>
      <c r="F2684" s="72">
        <f>IF(B2684="TATİL",0,IF(F2683&gt;0,IF(LİSTE!$F$1=H2683,1,H2683+1),IF(F2683=0,H2682+1,IF(F2682=0,H2681+1,IF(F2681=0,H2680+1,IF(F2680=0,H2679+1))))))</f>
        <v>21</v>
      </c>
      <c r="G2684" s="72">
        <f>IF(F2684=0,0,IF(LİSTE!$F$1=F2684,1,F2684+1))</f>
        <v>22</v>
      </c>
      <c r="H2684" s="72">
        <f>IF(G2684=0,0,IF(LİSTE!$F$1=G2684,1,G2684+1))</f>
        <v>23</v>
      </c>
      <c r="I2684" s="72" t="str">
        <f>IFERROR(VLOOKUP(A2684,TATİLLER!$A$2:$D$30000,3,0),"TATİL DEĞİL")</f>
        <v>TATİL DEĞİL</v>
      </c>
    </row>
    <row r="2685" spans="1:9" x14ac:dyDescent="0.25">
      <c r="A2685" s="74">
        <f t="shared" si="619"/>
        <v>48956</v>
      </c>
      <c r="B2685" s="72">
        <f t="shared" si="610"/>
        <v>4</v>
      </c>
      <c r="C2685" s="72" t="str">
        <f>IF(F2685=0,"RESMİ TATİL",VLOOKUP(F2685,LİSTE!$B$7:$D$1300,3,0))</f>
        <v>Yusuf Ali TABUR</v>
      </c>
      <c r="D2685" s="72" t="str">
        <f>IF(G2685=0,"RESMİ TATİL",VLOOKUP(G2685,LİSTE!$B$7:$D$1300,3,0))</f>
        <v>Irmak UTEBAY</v>
      </c>
      <c r="E2685" s="72" t="str">
        <f>IF(H2685=0,"RESMİ TATİL",VLOOKUP(H2685,LİSTE!$B$7:$D$1300,3,0))</f>
        <v>Kerem AKKOÇ</v>
      </c>
      <c r="F2685" s="72">
        <f>IF(B2685="TATİL",0,IF(F2684&gt;0,IF(LİSTE!$F$1=H2684,1,H2684+1),IF(F2684=0,H2683+1,IF(F2683=0,H2682+1,IF(F2682=0,H2681+1,IF(F2681=0,H2680+1))))))</f>
        <v>24</v>
      </c>
      <c r="G2685" s="72">
        <f>IF(F2685=0,0,IF(LİSTE!$F$1=F2685,1,F2685+1))</f>
        <v>25</v>
      </c>
      <c r="H2685" s="72">
        <f>IF(G2685=0,0,IF(LİSTE!$F$1=G2685,1,G2685+1))</f>
        <v>26</v>
      </c>
      <c r="I2685" s="72" t="str">
        <f>IFERROR(VLOOKUP(A2685,TATİLLER!$A$2:$D$30000,3,0),"TATİL DEĞİL")</f>
        <v>TATİL DEĞİL</v>
      </c>
    </row>
    <row r="2686" spans="1:9" x14ac:dyDescent="0.25">
      <c r="A2686" s="74">
        <f t="shared" si="619"/>
        <v>48957</v>
      </c>
      <c r="B2686" s="72">
        <f t="shared" si="610"/>
        <v>5</v>
      </c>
      <c r="C2686" s="72" t="str">
        <f>IF(F2686=0,"RESMİ TATİL",VLOOKUP(F2686,LİSTE!$B$7:$D$1300,3,0))</f>
        <v>Elçin Ayşe ELMAS</v>
      </c>
      <c r="D2686" s="72" t="str">
        <f>IF(G2686=0,"RESMİ TATİL",VLOOKUP(G2686,LİSTE!$B$7:$D$1300,3,0))</f>
        <v>Muhammed YILDIZDAĞ</v>
      </c>
      <c r="E2686" s="72" t="str">
        <f>IF(H2686=0,"RESMİ TATİL",VLOOKUP(H2686,LİSTE!$B$7:$D$1300,3,0))</f>
        <v>Nisa Nur SANCAR</v>
      </c>
      <c r="F2686" s="72">
        <f>IF(B2686="TATİL",0,IF(F2685&gt;0,IF(LİSTE!$F$1=H2685,1,H2685+1),IF(F2685=0,H2684+1,IF(F2684=0,H2683+1,IF(F2683=0,H2682+1,IF(F2682=0,H2681+1))))))</f>
        <v>27</v>
      </c>
      <c r="G2686" s="72">
        <f>IF(F2686=0,0,IF(LİSTE!$F$1=F2686,1,F2686+1))</f>
        <v>28</v>
      </c>
      <c r="H2686" s="72">
        <f>IF(G2686=0,0,IF(LİSTE!$F$1=G2686,1,G2686+1))</f>
        <v>1</v>
      </c>
      <c r="I2686" s="72" t="str">
        <f>IFERROR(VLOOKUP(A2686,TATİLLER!$A$2:$D$30000,3,0),"TATİL DEĞİL")</f>
        <v>TATİL DEĞİL</v>
      </c>
    </row>
    <row r="2687" spans="1:9" x14ac:dyDescent="0.25">
      <c r="A2687" s="74">
        <f t="shared" ref="A2687" si="623">A2686+3</f>
        <v>48960</v>
      </c>
      <c r="B2687" s="72">
        <f t="shared" si="610"/>
        <v>1</v>
      </c>
      <c r="C2687" s="72" t="str">
        <f>IF(F2687=0,"RESMİ TATİL",VLOOKUP(F2687,LİSTE!$B$7:$D$1300,3,0))</f>
        <v>Esila ÇETİN</v>
      </c>
      <c r="D2687" s="72" t="str">
        <f>IF(G2687=0,"RESMİ TATİL",VLOOKUP(G2687,LİSTE!$B$7:$D$1300,3,0))</f>
        <v>Zeynep Sevde TOPUZ</v>
      </c>
      <c r="E2687" s="72" t="str">
        <f>IF(H2687=0,"RESMİ TATİL",VLOOKUP(H2687,LİSTE!$B$7:$D$1300,3,0))</f>
        <v>Ömer Asaf KADAŞ</v>
      </c>
      <c r="F2687" s="72">
        <f>IF(B2687="TATİL",0,IF(F2686&gt;0,IF(LİSTE!$F$1=H2686,1,H2686+1),IF(F2686=0,H2685+1,IF(F2685=0,H2684+1,IF(F2684=0,H2683+1,IF(F2683=0,H2682+1))))))</f>
        <v>2</v>
      </c>
      <c r="G2687" s="72">
        <f>IF(F2687=0,0,IF(LİSTE!$F$1=F2687,1,F2687+1))</f>
        <v>3</v>
      </c>
      <c r="H2687" s="72">
        <f>IF(G2687=0,0,IF(LİSTE!$F$1=G2687,1,G2687+1))</f>
        <v>4</v>
      </c>
      <c r="I2687" s="72" t="str">
        <f>IFERROR(VLOOKUP(A2687,TATİLLER!$A$2:$D$30000,3,0),"TATİL DEĞİL")</f>
        <v>TATİL DEĞİL</v>
      </c>
    </row>
    <row r="2688" spans="1:9" x14ac:dyDescent="0.25">
      <c r="A2688" s="74">
        <f t="shared" si="619"/>
        <v>48961</v>
      </c>
      <c r="B2688" s="72">
        <f t="shared" si="610"/>
        <v>2</v>
      </c>
      <c r="C2688" s="72" t="str">
        <f>IF(F2688=0,"RESMİ TATİL",VLOOKUP(F2688,LİSTE!$B$7:$D$1300,3,0))</f>
        <v>Ramazan Baran ADIGÜZEL</v>
      </c>
      <c r="D2688" s="72" t="str">
        <f>IF(G2688=0,"RESMİ TATİL",VLOOKUP(G2688,LİSTE!$B$7:$D$1300,3,0))</f>
        <v>Bahar AKGÜN</v>
      </c>
      <c r="E2688" s="72" t="str">
        <f>IF(H2688=0,"RESMİ TATİL",VLOOKUP(H2688,LİSTE!$B$7:$D$1300,3,0))</f>
        <v>Ömer AKGÜL</v>
      </c>
      <c r="F2688" s="72">
        <f>IF(B2688="TATİL",0,IF(F2687&gt;0,IF(LİSTE!$F$1=H2687,1,H2687+1),IF(F2687=0,H2686+1,IF(F2686=0,H2685+1,IF(F2685=0,H2684+1,IF(F2684=0,H2683+1))))))</f>
        <v>5</v>
      </c>
      <c r="G2688" s="72">
        <f>IF(F2688=0,0,IF(LİSTE!$F$1=F2688,1,F2688+1))</f>
        <v>6</v>
      </c>
      <c r="H2688" s="72">
        <f>IF(G2688=0,0,IF(LİSTE!$F$1=G2688,1,G2688+1))</f>
        <v>7</v>
      </c>
      <c r="I2688" s="72" t="str">
        <f>IFERROR(VLOOKUP(A2688,TATİLLER!$A$2:$D$30000,3,0),"TATİL DEĞİL")</f>
        <v>TATİL DEĞİL</v>
      </c>
    </row>
    <row r="2689" spans="1:9" x14ac:dyDescent="0.25">
      <c r="A2689" s="74">
        <f t="shared" si="619"/>
        <v>48962</v>
      </c>
      <c r="B2689" s="72">
        <f t="shared" si="610"/>
        <v>3</v>
      </c>
      <c r="C2689" s="72" t="str">
        <f>IF(F2689=0,"RESMİ TATİL",VLOOKUP(F2689,LİSTE!$B$7:$D$1300,3,0))</f>
        <v>Muharrem EFE TANRIVERDİ</v>
      </c>
      <c r="D2689" s="72" t="str">
        <f>IF(G2689=0,"RESMİ TATİL",VLOOKUP(G2689,LİSTE!$B$7:$D$1300,3,0))</f>
        <v>Anıl DOĞAN</v>
      </c>
      <c r="E2689" s="72" t="str">
        <f>IF(H2689=0,"RESMİ TATİL",VLOOKUP(H2689,LİSTE!$B$7:$D$1300,3,0))</f>
        <v>İpek ARSLAN</v>
      </c>
      <c r="F2689" s="72">
        <f>IF(B2689="TATİL",0,IF(F2688&gt;0,IF(LİSTE!$F$1=H2688,1,H2688+1),IF(F2688=0,H2687+1,IF(F2687=0,H2686+1,IF(F2686=0,H2685+1,IF(F2685=0,H2684+1))))))</f>
        <v>8</v>
      </c>
      <c r="G2689" s="72">
        <f>IF(F2689=0,0,IF(LİSTE!$F$1=F2689,1,F2689+1))</f>
        <v>9</v>
      </c>
      <c r="H2689" s="72">
        <f>IF(G2689=0,0,IF(LİSTE!$F$1=G2689,1,G2689+1))</f>
        <v>10</v>
      </c>
      <c r="I2689" s="72" t="str">
        <f>IFERROR(VLOOKUP(A2689,TATİLLER!$A$2:$D$30000,3,0),"TATİL DEĞİL")</f>
        <v>TATİL DEĞİL</v>
      </c>
    </row>
    <row r="2690" spans="1:9" x14ac:dyDescent="0.25">
      <c r="A2690" s="74">
        <f t="shared" si="619"/>
        <v>48963</v>
      </c>
      <c r="B2690" s="72">
        <f t="shared" si="610"/>
        <v>4</v>
      </c>
      <c r="C2690" s="72" t="str">
        <f>IF(F2690=0,"RESMİ TATİL",VLOOKUP(F2690,LİSTE!$B$7:$D$1300,3,0))</f>
        <v>Efe KARSAK</v>
      </c>
      <c r="D2690" s="72" t="str">
        <f>IF(G2690=0,"RESMİ TATİL",VLOOKUP(G2690,LİSTE!$B$7:$D$1300,3,0))</f>
        <v>Abdullah KIRBAÇ</v>
      </c>
      <c r="E2690" s="72" t="str">
        <f>IF(H2690=0,"RESMİ TATİL",VLOOKUP(H2690,LİSTE!$B$7:$D$1300,3,0))</f>
        <v>Ümmü Defne GÜLER</v>
      </c>
      <c r="F2690" s="72">
        <f>IF(B2690="TATİL",0,IF(F2689&gt;0,IF(LİSTE!$F$1=H2689,1,H2689+1),IF(F2689=0,H2688+1,IF(F2688=0,H2687+1,IF(F2687=0,H2686+1,IF(F2686=0,H2685+1))))))</f>
        <v>11</v>
      </c>
      <c r="G2690" s="72">
        <f>IF(F2690=0,0,IF(LİSTE!$F$1=F2690,1,F2690+1))</f>
        <v>12</v>
      </c>
      <c r="H2690" s="72">
        <f>IF(G2690=0,0,IF(LİSTE!$F$1=G2690,1,G2690+1))</f>
        <v>13</v>
      </c>
      <c r="I2690" s="72" t="str">
        <f>IFERROR(VLOOKUP(A2690,TATİLLER!$A$2:$D$30000,3,0),"TATİL DEĞİL")</f>
        <v>TATİL DEĞİL</v>
      </c>
    </row>
    <row r="2691" spans="1:9" x14ac:dyDescent="0.25">
      <c r="A2691" s="74">
        <f t="shared" si="619"/>
        <v>48964</v>
      </c>
      <c r="B2691" s="72">
        <f t="shared" ref="B2691:B2754" si="624">IF(I2691="TATİL","TATİL",WEEKDAY(A2691,2))</f>
        <v>5</v>
      </c>
      <c r="C2691" s="72" t="str">
        <f>IF(F2691=0,"RESMİ TATİL",VLOOKUP(F2691,LİSTE!$B$7:$D$1300,3,0))</f>
        <v>Şevval ÖZDAMAR</v>
      </c>
      <c r="D2691" s="72" t="str">
        <f>IF(G2691=0,"RESMİ TATİL",VLOOKUP(G2691,LİSTE!$B$7:$D$1300,3,0))</f>
        <v>Zeynep AKDAĞ</v>
      </c>
      <c r="E2691" s="72" t="str">
        <f>IF(H2691=0,"RESMİ TATİL",VLOOKUP(H2691,LİSTE!$B$7:$D$1300,3,0))</f>
        <v>Esma ÇOKER</v>
      </c>
      <c r="F2691" s="72">
        <f>IF(B2691="TATİL",0,IF(F2690&gt;0,IF(LİSTE!$F$1=H2690,1,H2690+1),IF(F2690=0,H2689+1,IF(F2689=0,H2688+1,IF(F2688=0,H2687+1,IF(F2687=0,H2686+1))))))</f>
        <v>14</v>
      </c>
      <c r="G2691" s="72">
        <f>IF(F2691=0,0,IF(LİSTE!$F$1=F2691,1,F2691+1))</f>
        <v>15</v>
      </c>
      <c r="H2691" s="72">
        <f>IF(G2691=0,0,IF(LİSTE!$F$1=G2691,1,G2691+1))</f>
        <v>16</v>
      </c>
      <c r="I2691" s="72" t="str">
        <f>IFERROR(VLOOKUP(A2691,TATİLLER!$A$2:$D$30000,3,0),"TATİL DEĞİL")</f>
        <v>TATİL DEĞİL</v>
      </c>
    </row>
    <row r="2692" spans="1:9" x14ac:dyDescent="0.25">
      <c r="A2692" s="74">
        <f t="shared" ref="A2692" si="625">A2691+3</f>
        <v>48967</v>
      </c>
      <c r="B2692" s="72">
        <f t="shared" si="624"/>
        <v>1</v>
      </c>
      <c r="C2692" s="72" t="str">
        <f>IF(F2692=0,"RESMİ TATİL",VLOOKUP(F2692,LİSTE!$B$7:$D$1300,3,0))</f>
        <v>Dursun Kubilay YAŞAR</v>
      </c>
      <c r="D2692" s="72" t="str">
        <f>IF(G2692=0,"RESMİ TATİL",VLOOKUP(G2692,LİSTE!$B$7:$D$1300,3,0))</f>
        <v>Zeynep Beril BAŞPINAR</v>
      </c>
      <c r="E2692" s="72" t="str">
        <f>IF(H2692=0,"RESMİ TATİL",VLOOKUP(H2692,LİSTE!$B$7:$D$1300,3,0))</f>
        <v>Ahmet DAL</v>
      </c>
      <c r="F2692" s="72">
        <f>IF(B2692="TATİL",0,IF(F2691&gt;0,IF(LİSTE!$F$1=H2691,1,H2691+1),IF(F2691=0,H2690+1,IF(F2690=0,H2689+1,IF(F2689=0,H2688+1,IF(F2688=0,H2687+1))))))</f>
        <v>17</v>
      </c>
      <c r="G2692" s="72">
        <f>IF(F2692=0,0,IF(LİSTE!$F$1=F2692,1,F2692+1))</f>
        <v>18</v>
      </c>
      <c r="H2692" s="72">
        <f>IF(G2692=0,0,IF(LİSTE!$F$1=G2692,1,G2692+1))</f>
        <v>19</v>
      </c>
      <c r="I2692" s="72" t="str">
        <f>IFERROR(VLOOKUP(A2692,TATİLLER!$A$2:$D$30000,3,0),"TATİL DEĞİL")</f>
        <v>TATİL DEĞİL</v>
      </c>
    </row>
    <row r="2693" spans="1:9" x14ac:dyDescent="0.25">
      <c r="A2693" s="74">
        <f t="shared" si="619"/>
        <v>48968</v>
      </c>
      <c r="B2693" s="72">
        <f t="shared" si="624"/>
        <v>2</v>
      </c>
      <c r="C2693" s="72" t="str">
        <f>IF(F2693=0,"RESMİ TATİL",VLOOKUP(F2693,LİSTE!$B$7:$D$1300,3,0))</f>
        <v>Emirhan KARATAŞ</v>
      </c>
      <c r="D2693" s="72" t="str">
        <f>IF(G2693=0,"RESMİ TATİL",VLOOKUP(G2693,LİSTE!$B$7:$D$1300,3,0))</f>
        <v>Zümra Yeter ARI</v>
      </c>
      <c r="E2693" s="72" t="str">
        <f>IF(H2693=0,"RESMİ TATİL",VLOOKUP(H2693,LİSTE!$B$7:$D$1300,3,0))</f>
        <v>Utku KARAGÖZ</v>
      </c>
      <c r="F2693" s="72">
        <f>IF(B2693="TATİL",0,IF(F2692&gt;0,IF(LİSTE!$F$1=H2692,1,H2692+1),IF(F2692=0,H2691+1,IF(F2691=0,H2690+1,IF(F2690=0,H2689+1,IF(F2689=0,H2688+1))))))</f>
        <v>20</v>
      </c>
      <c r="G2693" s="72">
        <f>IF(F2693=0,0,IF(LİSTE!$F$1=F2693,1,F2693+1))</f>
        <v>21</v>
      </c>
      <c r="H2693" s="72">
        <f>IF(G2693=0,0,IF(LİSTE!$F$1=G2693,1,G2693+1))</f>
        <v>22</v>
      </c>
      <c r="I2693" s="72" t="str">
        <f>IFERROR(VLOOKUP(A2693,TATİLLER!$A$2:$D$30000,3,0),"TATİL DEĞİL")</f>
        <v>TATİL DEĞİL</v>
      </c>
    </row>
    <row r="2694" spans="1:9" x14ac:dyDescent="0.25">
      <c r="A2694" s="74">
        <f t="shared" si="619"/>
        <v>48969</v>
      </c>
      <c r="B2694" s="72">
        <f t="shared" si="624"/>
        <v>3</v>
      </c>
      <c r="C2694" s="72" t="str">
        <f>IF(F2694=0,"RESMİ TATİL",VLOOKUP(F2694,LİSTE!$B$7:$D$1300,3,0))</f>
        <v>Feyza Zümra AVCIOĞLU</v>
      </c>
      <c r="D2694" s="72" t="str">
        <f>IF(G2694=0,"RESMİ TATİL",VLOOKUP(G2694,LİSTE!$B$7:$D$1300,3,0))</f>
        <v>Yusuf Ali TABUR</v>
      </c>
      <c r="E2694" s="72" t="str">
        <f>IF(H2694=0,"RESMİ TATİL",VLOOKUP(H2694,LİSTE!$B$7:$D$1300,3,0))</f>
        <v>Irmak UTEBAY</v>
      </c>
      <c r="F2694" s="72">
        <f>IF(B2694="TATİL",0,IF(F2693&gt;0,IF(LİSTE!$F$1=H2693,1,H2693+1),IF(F2693=0,H2692+1,IF(F2692=0,H2691+1,IF(F2691=0,H2690+1,IF(F2690=0,H2689+1))))))</f>
        <v>23</v>
      </c>
      <c r="G2694" s="72">
        <f>IF(F2694=0,0,IF(LİSTE!$F$1=F2694,1,F2694+1))</f>
        <v>24</v>
      </c>
      <c r="H2694" s="72">
        <f>IF(G2694=0,0,IF(LİSTE!$F$1=G2694,1,G2694+1))</f>
        <v>25</v>
      </c>
      <c r="I2694" s="72" t="str">
        <f>IFERROR(VLOOKUP(A2694,TATİLLER!$A$2:$D$30000,3,0),"TATİL DEĞİL")</f>
        <v>TATİL DEĞİL</v>
      </c>
    </row>
    <row r="2695" spans="1:9" x14ac:dyDescent="0.25">
      <c r="A2695" s="74">
        <f t="shared" si="619"/>
        <v>48970</v>
      </c>
      <c r="B2695" s="72">
        <f t="shared" si="624"/>
        <v>4</v>
      </c>
      <c r="C2695" s="72" t="str">
        <f>IF(F2695=0,"RESMİ TATİL",VLOOKUP(F2695,LİSTE!$B$7:$D$1300,3,0))</f>
        <v>Kerem AKKOÇ</v>
      </c>
      <c r="D2695" s="72" t="str">
        <f>IF(G2695=0,"RESMİ TATİL",VLOOKUP(G2695,LİSTE!$B$7:$D$1300,3,0))</f>
        <v>Elçin Ayşe ELMAS</v>
      </c>
      <c r="E2695" s="72" t="str">
        <f>IF(H2695=0,"RESMİ TATİL",VLOOKUP(H2695,LİSTE!$B$7:$D$1300,3,0))</f>
        <v>Muhammed YILDIZDAĞ</v>
      </c>
      <c r="F2695" s="72">
        <f>IF(B2695="TATİL",0,IF(F2694&gt;0,IF(LİSTE!$F$1=H2694,1,H2694+1),IF(F2694=0,H2693+1,IF(F2693=0,H2692+1,IF(F2692=0,H2691+1,IF(F2691=0,H2690+1))))))</f>
        <v>26</v>
      </c>
      <c r="G2695" s="72">
        <f>IF(F2695=0,0,IF(LİSTE!$F$1=F2695,1,F2695+1))</f>
        <v>27</v>
      </c>
      <c r="H2695" s="72">
        <f>IF(G2695=0,0,IF(LİSTE!$F$1=G2695,1,G2695+1))</f>
        <v>28</v>
      </c>
      <c r="I2695" s="72" t="str">
        <f>IFERROR(VLOOKUP(A2695,TATİLLER!$A$2:$D$30000,3,0),"TATİL DEĞİL")</f>
        <v>TATİL DEĞİL</v>
      </c>
    </row>
    <row r="2696" spans="1:9" x14ac:dyDescent="0.25">
      <c r="A2696" s="74">
        <f t="shared" si="619"/>
        <v>48971</v>
      </c>
      <c r="B2696" s="72">
        <f t="shared" si="624"/>
        <v>5</v>
      </c>
      <c r="C2696" s="72" t="str">
        <f>IF(F2696=0,"RESMİ TATİL",VLOOKUP(F2696,LİSTE!$B$7:$D$1300,3,0))</f>
        <v>Nisa Nur SANCAR</v>
      </c>
      <c r="D2696" s="72" t="str">
        <f>IF(G2696=0,"RESMİ TATİL",VLOOKUP(G2696,LİSTE!$B$7:$D$1300,3,0))</f>
        <v>Esila ÇETİN</v>
      </c>
      <c r="E2696" s="72" t="str">
        <f>IF(H2696=0,"RESMİ TATİL",VLOOKUP(H2696,LİSTE!$B$7:$D$1300,3,0))</f>
        <v>Zeynep Sevde TOPUZ</v>
      </c>
      <c r="F2696" s="72">
        <f>IF(B2696="TATİL",0,IF(F2695&gt;0,IF(LİSTE!$F$1=H2695,1,H2695+1),IF(F2695=0,H2694+1,IF(F2694=0,H2693+1,IF(F2693=0,H2692+1,IF(F2692=0,H2691+1))))))</f>
        <v>1</v>
      </c>
      <c r="G2696" s="72">
        <f>IF(F2696=0,0,IF(LİSTE!$F$1=F2696,1,F2696+1))</f>
        <v>2</v>
      </c>
      <c r="H2696" s="72">
        <f>IF(G2696=0,0,IF(LİSTE!$F$1=G2696,1,G2696+1))</f>
        <v>3</v>
      </c>
      <c r="I2696" s="72" t="str">
        <f>IFERROR(VLOOKUP(A2696,TATİLLER!$A$2:$D$30000,3,0),"TATİL DEĞİL")</f>
        <v>TATİL DEĞİL</v>
      </c>
    </row>
    <row r="2697" spans="1:9" x14ac:dyDescent="0.25">
      <c r="A2697" s="74">
        <f t="shared" ref="A2697" si="626">A2696+3</f>
        <v>48974</v>
      </c>
      <c r="B2697" s="72">
        <f t="shared" si="624"/>
        <v>1</v>
      </c>
      <c r="C2697" s="72" t="str">
        <f>IF(F2697=0,"RESMİ TATİL",VLOOKUP(F2697,LİSTE!$B$7:$D$1300,3,0))</f>
        <v>Ömer Asaf KADAŞ</v>
      </c>
      <c r="D2697" s="72" t="str">
        <f>IF(G2697=0,"RESMİ TATİL",VLOOKUP(G2697,LİSTE!$B$7:$D$1300,3,0))</f>
        <v>Ramazan Baran ADIGÜZEL</v>
      </c>
      <c r="E2697" s="72" t="str">
        <f>IF(H2697=0,"RESMİ TATİL",VLOOKUP(H2697,LİSTE!$B$7:$D$1300,3,0))</f>
        <v>Bahar AKGÜN</v>
      </c>
      <c r="F2697" s="72">
        <f>IF(B2697="TATİL",0,IF(F2696&gt;0,IF(LİSTE!$F$1=H2696,1,H2696+1),IF(F2696=0,H2695+1,IF(F2695=0,H2694+1,IF(F2694=0,H2693+1,IF(F2693=0,H2692+1))))))</f>
        <v>4</v>
      </c>
      <c r="G2697" s="72">
        <f>IF(F2697=0,0,IF(LİSTE!$F$1=F2697,1,F2697+1))</f>
        <v>5</v>
      </c>
      <c r="H2697" s="72">
        <f>IF(G2697=0,0,IF(LİSTE!$F$1=G2697,1,G2697+1))</f>
        <v>6</v>
      </c>
      <c r="I2697" s="72" t="str">
        <f>IFERROR(VLOOKUP(A2697,TATİLLER!$A$2:$D$30000,3,0),"TATİL DEĞİL")</f>
        <v>TATİL DEĞİL</v>
      </c>
    </row>
    <row r="2698" spans="1:9" x14ac:dyDescent="0.25">
      <c r="A2698" s="74">
        <f t="shared" si="619"/>
        <v>48975</v>
      </c>
      <c r="B2698" s="72">
        <f t="shared" si="624"/>
        <v>2</v>
      </c>
      <c r="C2698" s="72" t="str">
        <f>IF(F2698=0,"RESMİ TATİL",VLOOKUP(F2698,LİSTE!$B$7:$D$1300,3,0))</f>
        <v>Ömer AKGÜL</v>
      </c>
      <c r="D2698" s="72" t="str">
        <f>IF(G2698=0,"RESMİ TATİL",VLOOKUP(G2698,LİSTE!$B$7:$D$1300,3,0))</f>
        <v>Muharrem EFE TANRIVERDİ</v>
      </c>
      <c r="E2698" s="72" t="str">
        <f>IF(H2698=0,"RESMİ TATİL",VLOOKUP(H2698,LİSTE!$B$7:$D$1300,3,0))</f>
        <v>Anıl DOĞAN</v>
      </c>
      <c r="F2698" s="72">
        <f>IF(B2698="TATİL",0,IF(F2697&gt;0,IF(LİSTE!$F$1=H2697,1,H2697+1),IF(F2697=0,H2696+1,IF(F2696=0,H2695+1,IF(F2695=0,H2694+1,IF(F2694=0,H2693+1))))))</f>
        <v>7</v>
      </c>
      <c r="G2698" s="72">
        <f>IF(F2698=0,0,IF(LİSTE!$F$1=F2698,1,F2698+1))</f>
        <v>8</v>
      </c>
      <c r="H2698" s="72">
        <f>IF(G2698=0,0,IF(LİSTE!$F$1=G2698,1,G2698+1))</f>
        <v>9</v>
      </c>
      <c r="I2698" s="72" t="str">
        <f>IFERROR(VLOOKUP(A2698,TATİLLER!$A$2:$D$30000,3,0),"TATİL DEĞİL")</f>
        <v>TATİL DEĞİL</v>
      </c>
    </row>
    <row r="2699" spans="1:9" x14ac:dyDescent="0.25">
      <c r="A2699" s="74">
        <f t="shared" si="619"/>
        <v>48976</v>
      </c>
      <c r="B2699" s="72">
        <f t="shared" si="624"/>
        <v>3</v>
      </c>
      <c r="C2699" s="72" t="str">
        <f>IF(F2699=0,"RESMİ TATİL",VLOOKUP(F2699,LİSTE!$B$7:$D$1300,3,0))</f>
        <v>İpek ARSLAN</v>
      </c>
      <c r="D2699" s="72" t="str">
        <f>IF(G2699=0,"RESMİ TATİL",VLOOKUP(G2699,LİSTE!$B$7:$D$1300,3,0))</f>
        <v>Efe KARSAK</v>
      </c>
      <c r="E2699" s="72" t="str">
        <f>IF(H2699=0,"RESMİ TATİL",VLOOKUP(H2699,LİSTE!$B$7:$D$1300,3,0))</f>
        <v>Abdullah KIRBAÇ</v>
      </c>
      <c r="F2699" s="72">
        <f>IF(B2699="TATİL",0,IF(F2698&gt;0,IF(LİSTE!$F$1=H2698,1,H2698+1),IF(F2698=0,H2697+1,IF(F2697=0,H2696+1,IF(F2696=0,H2695+1,IF(F2695=0,H2694+1))))))</f>
        <v>10</v>
      </c>
      <c r="G2699" s="72">
        <f>IF(F2699=0,0,IF(LİSTE!$F$1=F2699,1,F2699+1))</f>
        <v>11</v>
      </c>
      <c r="H2699" s="72">
        <f>IF(G2699=0,0,IF(LİSTE!$F$1=G2699,1,G2699+1))</f>
        <v>12</v>
      </c>
      <c r="I2699" s="72" t="str">
        <f>IFERROR(VLOOKUP(A2699,TATİLLER!$A$2:$D$30000,3,0),"TATİL DEĞİL")</f>
        <v>TATİL DEĞİL</v>
      </c>
    </row>
    <row r="2700" spans="1:9" x14ac:dyDescent="0.25">
      <c r="A2700" s="74">
        <f t="shared" si="619"/>
        <v>48977</v>
      </c>
      <c r="B2700" s="72">
        <f t="shared" si="624"/>
        <v>4</v>
      </c>
      <c r="C2700" s="72" t="str">
        <f>IF(F2700=0,"RESMİ TATİL",VLOOKUP(F2700,LİSTE!$B$7:$D$1300,3,0))</f>
        <v>Ümmü Defne GÜLER</v>
      </c>
      <c r="D2700" s="72" t="str">
        <f>IF(G2700=0,"RESMİ TATİL",VLOOKUP(G2700,LİSTE!$B$7:$D$1300,3,0))</f>
        <v>Şevval ÖZDAMAR</v>
      </c>
      <c r="E2700" s="72" t="str">
        <f>IF(H2700=0,"RESMİ TATİL",VLOOKUP(H2700,LİSTE!$B$7:$D$1300,3,0))</f>
        <v>Zeynep AKDAĞ</v>
      </c>
      <c r="F2700" s="72">
        <f>IF(B2700="TATİL",0,IF(F2699&gt;0,IF(LİSTE!$F$1=H2699,1,H2699+1),IF(F2699=0,H2698+1,IF(F2698=0,H2697+1,IF(F2697=0,H2696+1,IF(F2696=0,H2695+1))))))</f>
        <v>13</v>
      </c>
      <c r="G2700" s="72">
        <f>IF(F2700=0,0,IF(LİSTE!$F$1=F2700,1,F2700+1))</f>
        <v>14</v>
      </c>
      <c r="H2700" s="72">
        <f>IF(G2700=0,0,IF(LİSTE!$F$1=G2700,1,G2700+1))</f>
        <v>15</v>
      </c>
      <c r="I2700" s="72" t="str">
        <f>IFERROR(VLOOKUP(A2700,TATİLLER!$A$2:$D$30000,3,0),"TATİL DEĞİL")</f>
        <v>TATİL DEĞİL</v>
      </c>
    </row>
    <row r="2701" spans="1:9" x14ac:dyDescent="0.25">
      <c r="A2701" s="74">
        <f t="shared" si="619"/>
        <v>48978</v>
      </c>
      <c r="B2701" s="72">
        <f t="shared" si="624"/>
        <v>5</v>
      </c>
      <c r="C2701" s="72" t="str">
        <f>IF(F2701=0,"RESMİ TATİL",VLOOKUP(F2701,LİSTE!$B$7:$D$1300,3,0))</f>
        <v>Esma ÇOKER</v>
      </c>
      <c r="D2701" s="72" t="str">
        <f>IF(G2701=0,"RESMİ TATİL",VLOOKUP(G2701,LİSTE!$B$7:$D$1300,3,0))</f>
        <v>Dursun Kubilay YAŞAR</v>
      </c>
      <c r="E2701" s="72" t="str">
        <f>IF(H2701=0,"RESMİ TATİL",VLOOKUP(H2701,LİSTE!$B$7:$D$1300,3,0))</f>
        <v>Zeynep Beril BAŞPINAR</v>
      </c>
      <c r="F2701" s="72">
        <f>IF(B2701="TATİL",0,IF(F2700&gt;0,IF(LİSTE!$F$1=H2700,1,H2700+1),IF(F2700=0,H2699+1,IF(F2699=0,H2698+1,IF(F2698=0,H2697+1,IF(F2697=0,H2696+1))))))</f>
        <v>16</v>
      </c>
      <c r="G2701" s="72">
        <f>IF(F2701=0,0,IF(LİSTE!$F$1=F2701,1,F2701+1))</f>
        <v>17</v>
      </c>
      <c r="H2701" s="72">
        <f>IF(G2701=0,0,IF(LİSTE!$F$1=G2701,1,G2701+1))</f>
        <v>18</v>
      </c>
      <c r="I2701" s="72" t="str">
        <f>IFERROR(VLOOKUP(A2701,TATİLLER!$A$2:$D$30000,3,0),"TATİL DEĞİL")</f>
        <v>TATİL DEĞİL</v>
      </c>
    </row>
    <row r="2702" spans="1:9" x14ac:dyDescent="0.25">
      <c r="A2702" s="74">
        <f t="shared" ref="A2702" si="627">A2701+3</f>
        <v>48981</v>
      </c>
      <c r="B2702" s="72">
        <f t="shared" si="624"/>
        <v>1</v>
      </c>
      <c r="C2702" s="72" t="str">
        <f>IF(F2702=0,"RESMİ TATİL",VLOOKUP(F2702,LİSTE!$B$7:$D$1300,3,0))</f>
        <v>Ahmet DAL</v>
      </c>
      <c r="D2702" s="72" t="str">
        <f>IF(G2702=0,"RESMİ TATİL",VLOOKUP(G2702,LİSTE!$B$7:$D$1300,3,0))</f>
        <v>Emirhan KARATAŞ</v>
      </c>
      <c r="E2702" s="72" t="str">
        <f>IF(H2702=0,"RESMİ TATİL",VLOOKUP(H2702,LİSTE!$B$7:$D$1300,3,0))</f>
        <v>Zümra Yeter ARI</v>
      </c>
      <c r="F2702" s="72">
        <f>IF(B2702="TATİL",0,IF(F2701&gt;0,IF(LİSTE!$F$1=H2701,1,H2701+1),IF(F2701=0,H2700+1,IF(F2700=0,H2699+1,IF(F2699=0,H2698+1,IF(F2698=0,H2697+1))))))</f>
        <v>19</v>
      </c>
      <c r="G2702" s="72">
        <f>IF(F2702=0,0,IF(LİSTE!$F$1=F2702,1,F2702+1))</f>
        <v>20</v>
      </c>
      <c r="H2702" s="72">
        <f>IF(G2702=0,0,IF(LİSTE!$F$1=G2702,1,G2702+1))</f>
        <v>21</v>
      </c>
      <c r="I2702" s="72" t="str">
        <f>IFERROR(VLOOKUP(A2702,TATİLLER!$A$2:$D$30000,3,0),"TATİL DEĞİL")</f>
        <v>TATİL DEĞİL</v>
      </c>
    </row>
    <row r="2703" spans="1:9" x14ac:dyDescent="0.25">
      <c r="A2703" s="74">
        <f t="shared" si="619"/>
        <v>48982</v>
      </c>
      <c r="B2703" s="72">
        <f t="shared" si="624"/>
        <v>2</v>
      </c>
      <c r="C2703" s="72" t="str">
        <f>IF(F2703=0,"RESMİ TATİL",VLOOKUP(F2703,LİSTE!$B$7:$D$1300,3,0))</f>
        <v>Utku KARAGÖZ</v>
      </c>
      <c r="D2703" s="72" t="str">
        <f>IF(G2703=0,"RESMİ TATİL",VLOOKUP(G2703,LİSTE!$B$7:$D$1300,3,0))</f>
        <v>Feyza Zümra AVCIOĞLU</v>
      </c>
      <c r="E2703" s="72" t="str">
        <f>IF(H2703=0,"RESMİ TATİL",VLOOKUP(H2703,LİSTE!$B$7:$D$1300,3,0))</f>
        <v>Yusuf Ali TABUR</v>
      </c>
      <c r="F2703" s="72">
        <f>IF(B2703="TATİL",0,IF(F2702&gt;0,IF(LİSTE!$F$1=H2702,1,H2702+1),IF(F2702=0,H2701+1,IF(F2701=0,H2700+1,IF(F2700=0,H2699+1,IF(F2699=0,H2698+1))))))</f>
        <v>22</v>
      </c>
      <c r="G2703" s="72">
        <f>IF(F2703=0,0,IF(LİSTE!$F$1=F2703,1,F2703+1))</f>
        <v>23</v>
      </c>
      <c r="H2703" s="72">
        <f>IF(G2703=0,0,IF(LİSTE!$F$1=G2703,1,G2703+1))</f>
        <v>24</v>
      </c>
      <c r="I2703" s="72" t="str">
        <f>IFERROR(VLOOKUP(A2703,TATİLLER!$A$2:$D$30000,3,0),"TATİL DEĞİL")</f>
        <v>TATİL DEĞİL</v>
      </c>
    </row>
    <row r="2704" spans="1:9" x14ac:dyDescent="0.25">
      <c r="A2704" s="74">
        <f t="shared" si="619"/>
        <v>48983</v>
      </c>
      <c r="B2704" s="72">
        <f t="shared" si="624"/>
        <v>3</v>
      </c>
      <c r="C2704" s="72" t="str">
        <f>IF(F2704=0,"RESMİ TATİL",VLOOKUP(F2704,LİSTE!$B$7:$D$1300,3,0))</f>
        <v>Irmak UTEBAY</v>
      </c>
      <c r="D2704" s="72" t="str">
        <f>IF(G2704=0,"RESMİ TATİL",VLOOKUP(G2704,LİSTE!$B$7:$D$1300,3,0))</f>
        <v>Kerem AKKOÇ</v>
      </c>
      <c r="E2704" s="72" t="str">
        <f>IF(H2704=0,"RESMİ TATİL",VLOOKUP(H2704,LİSTE!$B$7:$D$1300,3,0))</f>
        <v>Elçin Ayşe ELMAS</v>
      </c>
      <c r="F2704" s="72">
        <f>IF(B2704="TATİL",0,IF(F2703&gt;0,IF(LİSTE!$F$1=H2703,1,H2703+1),IF(F2703=0,H2702+1,IF(F2702=0,H2701+1,IF(F2701=0,H2700+1,IF(F2700=0,H2699+1))))))</f>
        <v>25</v>
      </c>
      <c r="G2704" s="72">
        <f>IF(F2704=0,0,IF(LİSTE!$F$1=F2704,1,F2704+1))</f>
        <v>26</v>
      </c>
      <c r="H2704" s="72">
        <f>IF(G2704=0,0,IF(LİSTE!$F$1=G2704,1,G2704+1))</f>
        <v>27</v>
      </c>
      <c r="I2704" s="72" t="str">
        <f>IFERROR(VLOOKUP(A2704,TATİLLER!$A$2:$D$30000,3,0),"TATİL DEĞİL")</f>
        <v>TATİL DEĞİL</v>
      </c>
    </row>
    <row r="2705" spans="1:9" x14ac:dyDescent="0.25">
      <c r="A2705" s="74">
        <f t="shared" si="619"/>
        <v>48984</v>
      </c>
      <c r="B2705" s="72">
        <f t="shared" si="624"/>
        <v>4</v>
      </c>
      <c r="C2705" s="72" t="str">
        <f>IF(F2705=0,"RESMİ TATİL",VLOOKUP(F2705,LİSTE!$B$7:$D$1300,3,0))</f>
        <v>Muhammed YILDIZDAĞ</v>
      </c>
      <c r="D2705" s="72" t="str">
        <f>IF(G2705=0,"RESMİ TATİL",VLOOKUP(G2705,LİSTE!$B$7:$D$1300,3,0))</f>
        <v>Nisa Nur SANCAR</v>
      </c>
      <c r="E2705" s="72" t="str">
        <f>IF(H2705=0,"RESMİ TATİL",VLOOKUP(H2705,LİSTE!$B$7:$D$1300,3,0))</f>
        <v>Esila ÇETİN</v>
      </c>
      <c r="F2705" s="72">
        <f>IF(B2705="TATİL",0,IF(F2704&gt;0,IF(LİSTE!$F$1=H2704,1,H2704+1),IF(F2704=0,H2703+1,IF(F2703=0,H2702+1,IF(F2702=0,H2701+1,IF(F2701=0,H2700+1))))))</f>
        <v>28</v>
      </c>
      <c r="G2705" s="72">
        <f>IF(F2705=0,0,IF(LİSTE!$F$1=F2705,1,F2705+1))</f>
        <v>1</v>
      </c>
      <c r="H2705" s="72">
        <f>IF(G2705=0,0,IF(LİSTE!$F$1=G2705,1,G2705+1))</f>
        <v>2</v>
      </c>
      <c r="I2705" s="72" t="str">
        <f>IFERROR(VLOOKUP(A2705,TATİLLER!$A$2:$D$30000,3,0),"TATİL DEĞİL")</f>
        <v>TATİL DEĞİL</v>
      </c>
    </row>
    <row r="2706" spans="1:9" x14ac:dyDescent="0.25">
      <c r="A2706" s="74">
        <f t="shared" si="619"/>
        <v>48985</v>
      </c>
      <c r="B2706" s="72">
        <f t="shared" si="624"/>
        <v>5</v>
      </c>
      <c r="C2706" s="72" t="str">
        <f>IF(F2706=0,"RESMİ TATİL",VLOOKUP(F2706,LİSTE!$B$7:$D$1300,3,0))</f>
        <v>Zeynep Sevde TOPUZ</v>
      </c>
      <c r="D2706" s="72" t="str">
        <f>IF(G2706=0,"RESMİ TATİL",VLOOKUP(G2706,LİSTE!$B$7:$D$1300,3,0))</f>
        <v>Ömer Asaf KADAŞ</v>
      </c>
      <c r="E2706" s="72" t="str">
        <f>IF(H2706=0,"RESMİ TATİL",VLOOKUP(H2706,LİSTE!$B$7:$D$1300,3,0))</f>
        <v>Ramazan Baran ADIGÜZEL</v>
      </c>
      <c r="F2706" s="72">
        <f>IF(B2706="TATİL",0,IF(F2705&gt;0,IF(LİSTE!$F$1=H2705,1,H2705+1),IF(F2705=0,H2704+1,IF(F2704=0,H2703+1,IF(F2703=0,H2702+1,IF(F2702=0,H2701+1))))))</f>
        <v>3</v>
      </c>
      <c r="G2706" s="72">
        <f>IF(F2706=0,0,IF(LİSTE!$F$1=F2706,1,F2706+1))</f>
        <v>4</v>
      </c>
      <c r="H2706" s="72">
        <f>IF(G2706=0,0,IF(LİSTE!$F$1=G2706,1,G2706+1))</f>
        <v>5</v>
      </c>
      <c r="I2706" s="72" t="str">
        <f>IFERROR(VLOOKUP(A2706,TATİLLER!$A$2:$D$30000,3,0),"TATİL DEĞİL")</f>
        <v>TATİL DEĞİL</v>
      </c>
    </row>
    <row r="2707" spans="1:9" x14ac:dyDescent="0.25">
      <c r="A2707" s="74">
        <f t="shared" ref="A2707" si="628">A2706+3</f>
        <v>48988</v>
      </c>
      <c r="B2707" s="72">
        <f t="shared" si="624"/>
        <v>1</v>
      </c>
      <c r="C2707" s="72" t="str">
        <f>IF(F2707=0,"RESMİ TATİL",VLOOKUP(F2707,LİSTE!$B$7:$D$1300,3,0))</f>
        <v>Bahar AKGÜN</v>
      </c>
      <c r="D2707" s="72" t="str">
        <f>IF(G2707=0,"RESMİ TATİL",VLOOKUP(G2707,LİSTE!$B$7:$D$1300,3,0))</f>
        <v>Ömer AKGÜL</v>
      </c>
      <c r="E2707" s="72" t="str">
        <f>IF(H2707=0,"RESMİ TATİL",VLOOKUP(H2707,LİSTE!$B$7:$D$1300,3,0))</f>
        <v>Muharrem EFE TANRIVERDİ</v>
      </c>
      <c r="F2707" s="72">
        <f>IF(B2707="TATİL",0,IF(F2706&gt;0,IF(LİSTE!$F$1=H2706,1,H2706+1),IF(F2706=0,H2705+1,IF(F2705=0,H2704+1,IF(F2704=0,H2703+1,IF(F2703=0,H2702+1))))))</f>
        <v>6</v>
      </c>
      <c r="G2707" s="72">
        <f>IF(F2707=0,0,IF(LİSTE!$F$1=F2707,1,F2707+1))</f>
        <v>7</v>
      </c>
      <c r="H2707" s="72">
        <f>IF(G2707=0,0,IF(LİSTE!$F$1=G2707,1,G2707+1))</f>
        <v>8</v>
      </c>
      <c r="I2707" s="72" t="str">
        <f>IFERROR(VLOOKUP(A2707,TATİLLER!$A$2:$D$30000,3,0),"TATİL DEĞİL")</f>
        <v>TATİL DEĞİL</v>
      </c>
    </row>
    <row r="2708" spans="1:9" x14ac:dyDescent="0.25">
      <c r="A2708" s="74">
        <f t="shared" si="619"/>
        <v>48989</v>
      </c>
      <c r="B2708" s="72">
        <f t="shared" si="624"/>
        <v>2</v>
      </c>
      <c r="C2708" s="72" t="str">
        <f>IF(F2708=0,"RESMİ TATİL",VLOOKUP(F2708,LİSTE!$B$7:$D$1300,3,0))</f>
        <v>Anıl DOĞAN</v>
      </c>
      <c r="D2708" s="72" t="str">
        <f>IF(G2708=0,"RESMİ TATİL",VLOOKUP(G2708,LİSTE!$B$7:$D$1300,3,0))</f>
        <v>İpek ARSLAN</v>
      </c>
      <c r="E2708" s="72" t="str">
        <f>IF(H2708=0,"RESMİ TATİL",VLOOKUP(H2708,LİSTE!$B$7:$D$1300,3,0))</f>
        <v>Efe KARSAK</v>
      </c>
      <c r="F2708" s="72">
        <f>IF(B2708="TATİL",0,IF(F2707&gt;0,IF(LİSTE!$F$1=H2707,1,H2707+1),IF(F2707=0,H2706+1,IF(F2706=0,H2705+1,IF(F2705=0,H2704+1,IF(F2704=0,H2703+1))))))</f>
        <v>9</v>
      </c>
      <c r="G2708" s="72">
        <f>IF(F2708=0,0,IF(LİSTE!$F$1=F2708,1,F2708+1))</f>
        <v>10</v>
      </c>
      <c r="H2708" s="72">
        <f>IF(G2708=0,0,IF(LİSTE!$F$1=G2708,1,G2708+1))</f>
        <v>11</v>
      </c>
      <c r="I2708" s="72" t="str">
        <f>IFERROR(VLOOKUP(A2708,TATİLLER!$A$2:$D$30000,3,0),"TATİL DEĞİL")</f>
        <v>TATİL DEĞİL</v>
      </c>
    </row>
    <row r="2709" spans="1:9" x14ac:dyDescent="0.25">
      <c r="A2709" s="74">
        <f t="shared" si="619"/>
        <v>48990</v>
      </c>
      <c r="B2709" s="72">
        <f t="shared" si="624"/>
        <v>3</v>
      </c>
      <c r="C2709" s="72" t="str">
        <f>IF(F2709=0,"RESMİ TATİL",VLOOKUP(F2709,LİSTE!$B$7:$D$1300,3,0))</f>
        <v>Abdullah KIRBAÇ</v>
      </c>
      <c r="D2709" s="72" t="str">
        <f>IF(G2709=0,"RESMİ TATİL",VLOOKUP(G2709,LİSTE!$B$7:$D$1300,3,0))</f>
        <v>Ümmü Defne GÜLER</v>
      </c>
      <c r="E2709" s="72" t="str">
        <f>IF(H2709=0,"RESMİ TATİL",VLOOKUP(H2709,LİSTE!$B$7:$D$1300,3,0))</f>
        <v>Şevval ÖZDAMAR</v>
      </c>
      <c r="F2709" s="72">
        <f>IF(B2709="TATİL",0,IF(F2708&gt;0,IF(LİSTE!$F$1=H2708,1,H2708+1),IF(F2708=0,H2707+1,IF(F2707=0,H2706+1,IF(F2706=0,H2705+1,IF(F2705=0,H2704+1))))))</f>
        <v>12</v>
      </c>
      <c r="G2709" s="72">
        <f>IF(F2709=0,0,IF(LİSTE!$F$1=F2709,1,F2709+1))</f>
        <v>13</v>
      </c>
      <c r="H2709" s="72">
        <f>IF(G2709=0,0,IF(LİSTE!$F$1=G2709,1,G2709+1))</f>
        <v>14</v>
      </c>
      <c r="I2709" s="72" t="str">
        <f>IFERROR(VLOOKUP(A2709,TATİLLER!$A$2:$D$30000,3,0),"TATİL DEĞİL")</f>
        <v>TATİL DEĞİL</v>
      </c>
    </row>
    <row r="2710" spans="1:9" x14ac:dyDescent="0.25">
      <c r="A2710" s="74">
        <f t="shared" si="619"/>
        <v>48991</v>
      </c>
      <c r="B2710" s="72">
        <f t="shared" si="624"/>
        <v>4</v>
      </c>
      <c r="C2710" s="72" t="str">
        <f>IF(F2710=0,"RESMİ TATİL",VLOOKUP(F2710,LİSTE!$B$7:$D$1300,3,0))</f>
        <v>Zeynep AKDAĞ</v>
      </c>
      <c r="D2710" s="72" t="str">
        <f>IF(G2710=0,"RESMİ TATİL",VLOOKUP(G2710,LİSTE!$B$7:$D$1300,3,0))</f>
        <v>Esma ÇOKER</v>
      </c>
      <c r="E2710" s="72" t="str">
        <f>IF(H2710=0,"RESMİ TATİL",VLOOKUP(H2710,LİSTE!$B$7:$D$1300,3,0))</f>
        <v>Dursun Kubilay YAŞAR</v>
      </c>
      <c r="F2710" s="72">
        <f>IF(B2710="TATİL",0,IF(F2709&gt;0,IF(LİSTE!$F$1=H2709,1,H2709+1),IF(F2709=0,H2708+1,IF(F2708=0,H2707+1,IF(F2707=0,H2706+1,IF(F2706=0,H2705+1))))))</f>
        <v>15</v>
      </c>
      <c r="G2710" s="72">
        <f>IF(F2710=0,0,IF(LİSTE!$F$1=F2710,1,F2710+1))</f>
        <v>16</v>
      </c>
      <c r="H2710" s="72">
        <f>IF(G2710=0,0,IF(LİSTE!$F$1=G2710,1,G2710+1))</f>
        <v>17</v>
      </c>
      <c r="I2710" s="72" t="str">
        <f>IFERROR(VLOOKUP(A2710,TATİLLER!$A$2:$D$30000,3,0),"TATİL DEĞİL")</f>
        <v>TATİL DEĞİL</v>
      </c>
    </row>
    <row r="2711" spans="1:9" x14ac:dyDescent="0.25">
      <c r="A2711" s="74">
        <f t="shared" si="619"/>
        <v>48992</v>
      </c>
      <c r="B2711" s="72">
        <f t="shared" si="624"/>
        <v>5</v>
      </c>
      <c r="C2711" s="72" t="str">
        <f>IF(F2711=0,"RESMİ TATİL",VLOOKUP(F2711,LİSTE!$B$7:$D$1300,3,0))</f>
        <v>Zeynep Beril BAŞPINAR</v>
      </c>
      <c r="D2711" s="72" t="str">
        <f>IF(G2711=0,"RESMİ TATİL",VLOOKUP(G2711,LİSTE!$B$7:$D$1300,3,0))</f>
        <v>Ahmet DAL</v>
      </c>
      <c r="E2711" s="72" t="str">
        <f>IF(H2711=0,"RESMİ TATİL",VLOOKUP(H2711,LİSTE!$B$7:$D$1300,3,0))</f>
        <v>Emirhan KARATAŞ</v>
      </c>
      <c r="F2711" s="72">
        <f>IF(B2711="TATİL",0,IF(F2710&gt;0,IF(LİSTE!$F$1=H2710,1,H2710+1),IF(F2710=0,H2709+1,IF(F2709=0,H2708+1,IF(F2708=0,H2707+1,IF(F2707=0,H2706+1))))))</f>
        <v>18</v>
      </c>
      <c r="G2711" s="72">
        <f>IF(F2711=0,0,IF(LİSTE!$F$1=F2711,1,F2711+1))</f>
        <v>19</v>
      </c>
      <c r="H2711" s="72">
        <f>IF(G2711=0,0,IF(LİSTE!$F$1=G2711,1,G2711+1))</f>
        <v>20</v>
      </c>
      <c r="I2711" s="72" t="str">
        <f>IFERROR(VLOOKUP(A2711,TATİLLER!$A$2:$D$30000,3,0),"TATİL DEĞİL")</f>
        <v>TATİL DEĞİL</v>
      </c>
    </row>
    <row r="2712" spans="1:9" x14ac:dyDescent="0.25">
      <c r="A2712" s="74">
        <f t="shared" ref="A2712" si="629">A2711+3</f>
        <v>48995</v>
      </c>
      <c r="B2712" s="72">
        <f t="shared" si="624"/>
        <v>1</v>
      </c>
      <c r="C2712" s="72" t="str">
        <f>IF(F2712=0,"RESMİ TATİL",VLOOKUP(F2712,LİSTE!$B$7:$D$1300,3,0))</f>
        <v>Zümra Yeter ARI</v>
      </c>
      <c r="D2712" s="72" t="str">
        <f>IF(G2712=0,"RESMİ TATİL",VLOOKUP(G2712,LİSTE!$B$7:$D$1300,3,0))</f>
        <v>Utku KARAGÖZ</v>
      </c>
      <c r="E2712" s="72" t="str">
        <f>IF(H2712=0,"RESMİ TATİL",VLOOKUP(H2712,LİSTE!$B$7:$D$1300,3,0))</f>
        <v>Feyza Zümra AVCIOĞLU</v>
      </c>
      <c r="F2712" s="72">
        <f>IF(B2712="TATİL",0,IF(F2711&gt;0,IF(LİSTE!$F$1=H2711,1,H2711+1),IF(F2711=0,H2710+1,IF(F2710=0,H2709+1,IF(F2709=0,H2708+1,IF(F2708=0,H2707+1))))))</f>
        <v>21</v>
      </c>
      <c r="G2712" s="72">
        <f>IF(F2712=0,0,IF(LİSTE!$F$1=F2712,1,F2712+1))</f>
        <v>22</v>
      </c>
      <c r="H2712" s="72">
        <f>IF(G2712=0,0,IF(LİSTE!$F$1=G2712,1,G2712+1))</f>
        <v>23</v>
      </c>
      <c r="I2712" s="72" t="str">
        <f>IFERROR(VLOOKUP(A2712,TATİLLER!$A$2:$D$30000,3,0),"TATİL DEĞİL")</f>
        <v>TATİL DEĞİL</v>
      </c>
    </row>
    <row r="2713" spans="1:9" x14ac:dyDescent="0.25">
      <c r="A2713" s="74">
        <f t="shared" si="619"/>
        <v>48996</v>
      </c>
      <c r="B2713" s="72">
        <f t="shared" si="624"/>
        <v>2</v>
      </c>
      <c r="C2713" s="72" t="str">
        <f>IF(F2713=0,"RESMİ TATİL",VLOOKUP(F2713,LİSTE!$B$7:$D$1300,3,0))</f>
        <v>Yusuf Ali TABUR</v>
      </c>
      <c r="D2713" s="72" t="str">
        <f>IF(G2713=0,"RESMİ TATİL",VLOOKUP(G2713,LİSTE!$B$7:$D$1300,3,0))</f>
        <v>Irmak UTEBAY</v>
      </c>
      <c r="E2713" s="72" t="str">
        <f>IF(H2713=0,"RESMİ TATİL",VLOOKUP(H2713,LİSTE!$B$7:$D$1300,3,0))</f>
        <v>Kerem AKKOÇ</v>
      </c>
      <c r="F2713" s="72">
        <f>IF(B2713="TATİL",0,IF(F2712&gt;0,IF(LİSTE!$F$1=H2712,1,H2712+1),IF(F2712=0,H2711+1,IF(F2711=0,H2710+1,IF(F2710=0,H2709+1,IF(F2709=0,H2708+1))))))</f>
        <v>24</v>
      </c>
      <c r="G2713" s="72">
        <f>IF(F2713=0,0,IF(LİSTE!$F$1=F2713,1,F2713+1))</f>
        <v>25</v>
      </c>
      <c r="H2713" s="72">
        <f>IF(G2713=0,0,IF(LİSTE!$F$1=G2713,1,G2713+1))</f>
        <v>26</v>
      </c>
      <c r="I2713" s="72" t="str">
        <f>IFERROR(VLOOKUP(A2713,TATİLLER!$A$2:$D$30000,3,0),"TATİL DEĞİL")</f>
        <v>TATİL DEĞİL</v>
      </c>
    </row>
    <row r="2714" spans="1:9" x14ac:dyDescent="0.25">
      <c r="A2714" s="74">
        <f t="shared" si="619"/>
        <v>48997</v>
      </c>
      <c r="B2714" s="72">
        <f t="shared" si="624"/>
        <v>3</v>
      </c>
      <c r="C2714" s="72" t="str">
        <f>IF(F2714=0,"RESMİ TATİL",VLOOKUP(F2714,LİSTE!$B$7:$D$1300,3,0))</f>
        <v>Elçin Ayşe ELMAS</v>
      </c>
      <c r="D2714" s="72" t="str">
        <f>IF(G2714=0,"RESMİ TATİL",VLOOKUP(G2714,LİSTE!$B$7:$D$1300,3,0))</f>
        <v>Muhammed YILDIZDAĞ</v>
      </c>
      <c r="E2714" s="72" t="str">
        <f>IF(H2714=0,"RESMİ TATİL",VLOOKUP(H2714,LİSTE!$B$7:$D$1300,3,0))</f>
        <v>Nisa Nur SANCAR</v>
      </c>
      <c r="F2714" s="72">
        <f>IF(B2714="TATİL",0,IF(F2713&gt;0,IF(LİSTE!$F$1=H2713,1,H2713+1),IF(F2713=0,H2712+1,IF(F2712=0,H2711+1,IF(F2711=0,H2710+1,IF(F2710=0,H2709+1))))))</f>
        <v>27</v>
      </c>
      <c r="G2714" s="72">
        <f>IF(F2714=0,0,IF(LİSTE!$F$1=F2714,1,F2714+1))</f>
        <v>28</v>
      </c>
      <c r="H2714" s="72">
        <f>IF(G2714=0,0,IF(LİSTE!$F$1=G2714,1,G2714+1))</f>
        <v>1</v>
      </c>
      <c r="I2714" s="72" t="str">
        <f>IFERROR(VLOOKUP(A2714,TATİLLER!$A$2:$D$30000,3,0),"TATİL DEĞİL")</f>
        <v>TATİL DEĞİL</v>
      </c>
    </row>
    <row r="2715" spans="1:9" x14ac:dyDescent="0.25">
      <c r="A2715" s="74">
        <f t="shared" si="619"/>
        <v>48998</v>
      </c>
      <c r="B2715" s="72">
        <f t="shared" si="624"/>
        <v>4</v>
      </c>
      <c r="C2715" s="72" t="str">
        <f>IF(F2715=0,"RESMİ TATİL",VLOOKUP(F2715,LİSTE!$B$7:$D$1300,3,0))</f>
        <v>Esila ÇETİN</v>
      </c>
      <c r="D2715" s="72" t="str">
        <f>IF(G2715=0,"RESMİ TATİL",VLOOKUP(G2715,LİSTE!$B$7:$D$1300,3,0))</f>
        <v>Zeynep Sevde TOPUZ</v>
      </c>
      <c r="E2715" s="72" t="str">
        <f>IF(H2715=0,"RESMİ TATİL",VLOOKUP(H2715,LİSTE!$B$7:$D$1300,3,0))</f>
        <v>Ömer Asaf KADAŞ</v>
      </c>
      <c r="F2715" s="72">
        <f>IF(B2715="TATİL",0,IF(F2714&gt;0,IF(LİSTE!$F$1=H2714,1,H2714+1),IF(F2714=0,H2713+1,IF(F2713=0,H2712+1,IF(F2712=0,H2711+1,IF(F2711=0,H2710+1))))))</f>
        <v>2</v>
      </c>
      <c r="G2715" s="72">
        <f>IF(F2715=0,0,IF(LİSTE!$F$1=F2715,1,F2715+1))</f>
        <v>3</v>
      </c>
      <c r="H2715" s="72">
        <f>IF(G2715=0,0,IF(LİSTE!$F$1=G2715,1,G2715+1))</f>
        <v>4</v>
      </c>
      <c r="I2715" s="72" t="str">
        <f>IFERROR(VLOOKUP(A2715,TATİLLER!$A$2:$D$30000,3,0),"TATİL DEĞİL")</f>
        <v>TATİL DEĞİL</v>
      </c>
    </row>
    <row r="2716" spans="1:9" x14ac:dyDescent="0.25">
      <c r="A2716" s="74">
        <f t="shared" si="619"/>
        <v>48999</v>
      </c>
      <c r="B2716" s="72">
        <f t="shared" si="624"/>
        <v>5</v>
      </c>
      <c r="C2716" s="72" t="str">
        <f>IF(F2716=0,"RESMİ TATİL",VLOOKUP(F2716,LİSTE!$B$7:$D$1300,3,0))</f>
        <v>Ramazan Baran ADIGÜZEL</v>
      </c>
      <c r="D2716" s="72" t="str">
        <f>IF(G2716=0,"RESMİ TATİL",VLOOKUP(G2716,LİSTE!$B$7:$D$1300,3,0))</f>
        <v>Bahar AKGÜN</v>
      </c>
      <c r="E2716" s="72" t="str">
        <f>IF(H2716=0,"RESMİ TATİL",VLOOKUP(H2716,LİSTE!$B$7:$D$1300,3,0))</f>
        <v>Ömer AKGÜL</v>
      </c>
      <c r="F2716" s="72">
        <f>IF(B2716="TATİL",0,IF(F2715&gt;0,IF(LİSTE!$F$1=H2715,1,H2715+1),IF(F2715=0,H2714+1,IF(F2714=0,H2713+1,IF(F2713=0,H2712+1,IF(F2712=0,H2711+1))))))</f>
        <v>5</v>
      </c>
      <c r="G2716" s="72">
        <f>IF(F2716=0,0,IF(LİSTE!$F$1=F2716,1,F2716+1))</f>
        <v>6</v>
      </c>
      <c r="H2716" s="72">
        <f>IF(G2716=0,0,IF(LİSTE!$F$1=G2716,1,G2716+1))</f>
        <v>7</v>
      </c>
      <c r="I2716" s="72" t="str">
        <f>IFERROR(VLOOKUP(A2716,TATİLLER!$A$2:$D$30000,3,0),"TATİL DEĞİL")</f>
        <v>TATİL DEĞİL</v>
      </c>
    </row>
    <row r="2717" spans="1:9" x14ac:dyDescent="0.25">
      <c r="A2717" s="74">
        <f t="shared" ref="A2717" si="630">A2716+3</f>
        <v>49002</v>
      </c>
      <c r="B2717" s="72">
        <f t="shared" si="624"/>
        <v>1</v>
      </c>
      <c r="C2717" s="72" t="str">
        <f>IF(F2717=0,"RESMİ TATİL",VLOOKUP(F2717,LİSTE!$B$7:$D$1300,3,0))</f>
        <v>Muharrem EFE TANRIVERDİ</v>
      </c>
      <c r="D2717" s="72" t="str">
        <f>IF(G2717=0,"RESMİ TATİL",VLOOKUP(G2717,LİSTE!$B$7:$D$1300,3,0))</f>
        <v>Anıl DOĞAN</v>
      </c>
      <c r="E2717" s="72" t="str">
        <f>IF(H2717=0,"RESMİ TATİL",VLOOKUP(H2717,LİSTE!$B$7:$D$1300,3,0))</f>
        <v>İpek ARSLAN</v>
      </c>
      <c r="F2717" s="72">
        <f>IF(B2717="TATİL",0,IF(F2716&gt;0,IF(LİSTE!$F$1=H2716,1,H2716+1),IF(F2716=0,H2715+1,IF(F2715=0,H2714+1,IF(F2714=0,H2713+1,IF(F2713=0,H2712+1))))))</f>
        <v>8</v>
      </c>
      <c r="G2717" s="72">
        <f>IF(F2717=0,0,IF(LİSTE!$F$1=F2717,1,F2717+1))</f>
        <v>9</v>
      </c>
      <c r="H2717" s="72">
        <f>IF(G2717=0,0,IF(LİSTE!$F$1=G2717,1,G2717+1))</f>
        <v>10</v>
      </c>
      <c r="I2717" s="72" t="str">
        <f>IFERROR(VLOOKUP(A2717,TATİLLER!$A$2:$D$30000,3,0),"TATİL DEĞİL")</f>
        <v>TATİL DEĞİL</v>
      </c>
    </row>
    <row r="2718" spans="1:9" x14ac:dyDescent="0.25">
      <c r="A2718" s="74">
        <f t="shared" si="619"/>
        <v>49003</v>
      </c>
      <c r="B2718" s="72">
        <f t="shared" si="624"/>
        <v>2</v>
      </c>
      <c r="C2718" s="72" t="str">
        <f>IF(F2718=0,"RESMİ TATİL",VLOOKUP(F2718,LİSTE!$B$7:$D$1300,3,0))</f>
        <v>Efe KARSAK</v>
      </c>
      <c r="D2718" s="72" t="str">
        <f>IF(G2718=0,"RESMİ TATİL",VLOOKUP(G2718,LİSTE!$B$7:$D$1300,3,0))</f>
        <v>Abdullah KIRBAÇ</v>
      </c>
      <c r="E2718" s="72" t="str">
        <f>IF(H2718=0,"RESMİ TATİL",VLOOKUP(H2718,LİSTE!$B$7:$D$1300,3,0))</f>
        <v>Ümmü Defne GÜLER</v>
      </c>
      <c r="F2718" s="72">
        <f>IF(B2718="TATİL",0,IF(F2717&gt;0,IF(LİSTE!$F$1=H2717,1,H2717+1),IF(F2717=0,H2716+1,IF(F2716=0,H2715+1,IF(F2715=0,H2714+1,IF(F2714=0,H2713+1))))))</f>
        <v>11</v>
      </c>
      <c r="G2718" s="72">
        <f>IF(F2718=0,0,IF(LİSTE!$F$1=F2718,1,F2718+1))</f>
        <v>12</v>
      </c>
      <c r="H2718" s="72">
        <f>IF(G2718=0,0,IF(LİSTE!$F$1=G2718,1,G2718+1))</f>
        <v>13</v>
      </c>
      <c r="I2718" s="72" t="str">
        <f>IFERROR(VLOOKUP(A2718,TATİLLER!$A$2:$D$30000,3,0),"TATİL DEĞİL")</f>
        <v>TATİL DEĞİL</v>
      </c>
    </row>
    <row r="2719" spans="1:9" x14ac:dyDescent="0.25">
      <c r="A2719" s="74">
        <f t="shared" si="619"/>
        <v>49004</v>
      </c>
      <c r="B2719" s="72">
        <f t="shared" si="624"/>
        <v>3</v>
      </c>
      <c r="C2719" s="72" t="str">
        <f>IF(F2719=0,"RESMİ TATİL",VLOOKUP(F2719,LİSTE!$B$7:$D$1300,3,0))</f>
        <v>Şevval ÖZDAMAR</v>
      </c>
      <c r="D2719" s="72" t="str">
        <f>IF(G2719=0,"RESMİ TATİL",VLOOKUP(G2719,LİSTE!$B$7:$D$1300,3,0))</f>
        <v>Zeynep AKDAĞ</v>
      </c>
      <c r="E2719" s="72" t="str">
        <f>IF(H2719=0,"RESMİ TATİL",VLOOKUP(H2719,LİSTE!$B$7:$D$1300,3,0))</f>
        <v>Esma ÇOKER</v>
      </c>
      <c r="F2719" s="72">
        <f>IF(B2719="TATİL",0,IF(F2718&gt;0,IF(LİSTE!$F$1=H2718,1,H2718+1),IF(F2718=0,H2717+1,IF(F2717=0,H2716+1,IF(F2716=0,H2715+1,IF(F2715=0,H2714+1))))))</f>
        <v>14</v>
      </c>
      <c r="G2719" s="72">
        <f>IF(F2719=0,0,IF(LİSTE!$F$1=F2719,1,F2719+1))</f>
        <v>15</v>
      </c>
      <c r="H2719" s="72">
        <f>IF(G2719=0,0,IF(LİSTE!$F$1=G2719,1,G2719+1))</f>
        <v>16</v>
      </c>
      <c r="I2719" s="72" t="str">
        <f>IFERROR(VLOOKUP(A2719,TATİLLER!$A$2:$D$30000,3,0),"TATİL DEĞİL")</f>
        <v>TATİL DEĞİL</v>
      </c>
    </row>
    <row r="2720" spans="1:9" x14ac:dyDescent="0.25">
      <c r="A2720" s="74">
        <f t="shared" si="619"/>
        <v>49005</v>
      </c>
      <c r="B2720" s="72">
        <f t="shared" si="624"/>
        <v>4</v>
      </c>
      <c r="C2720" s="72" t="str">
        <f>IF(F2720=0,"RESMİ TATİL",VLOOKUP(F2720,LİSTE!$B$7:$D$1300,3,0))</f>
        <v>Dursun Kubilay YAŞAR</v>
      </c>
      <c r="D2720" s="72" t="str">
        <f>IF(G2720=0,"RESMİ TATİL",VLOOKUP(G2720,LİSTE!$B$7:$D$1300,3,0))</f>
        <v>Zeynep Beril BAŞPINAR</v>
      </c>
      <c r="E2720" s="72" t="str">
        <f>IF(H2720=0,"RESMİ TATİL",VLOOKUP(H2720,LİSTE!$B$7:$D$1300,3,0))</f>
        <v>Ahmet DAL</v>
      </c>
      <c r="F2720" s="72">
        <f>IF(B2720="TATİL",0,IF(F2719&gt;0,IF(LİSTE!$F$1=H2719,1,H2719+1),IF(F2719=0,H2718+1,IF(F2718=0,H2717+1,IF(F2717=0,H2716+1,IF(F2716=0,H2715+1))))))</f>
        <v>17</v>
      </c>
      <c r="G2720" s="72">
        <f>IF(F2720=0,0,IF(LİSTE!$F$1=F2720,1,F2720+1))</f>
        <v>18</v>
      </c>
      <c r="H2720" s="72">
        <f>IF(G2720=0,0,IF(LİSTE!$F$1=G2720,1,G2720+1))</f>
        <v>19</v>
      </c>
      <c r="I2720" s="72" t="str">
        <f>IFERROR(VLOOKUP(A2720,TATİLLER!$A$2:$D$30000,3,0),"TATİL DEĞİL")</f>
        <v>TATİL DEĞİL</v>
      </c>
    </row>
    <row r="2721" spans="1:9" x14ac:dyDescent="0.25">
      <c r="A2721" s="74">
        <f t="shared" si="619"/>
        <v>49006</v>
      </c>
      <c r="B2721" s="72">
        <f t="shared" si="624"/>
        <v>5</v>
      </c>
      <c r="C2721" s="72" t="str">
        <f>IF(F2721=0,"RESMİ TATİL",VLOOKUP(F2721,LİSTE!$B$7:$D$1300,3,0))</f>
        <v>Emirhan KARATAŞ</v>
      </c>
      <c r="D2721" s="72" t="str">
        <f>IF(G2721=0,"RESMİ TATİL",VLOOKUP(G2721,LİSTE!$B$7:$D$1300,3,0))</f>
        <v>Zümra Yeter ARI</v>
      </c>
      <c r="E2721" s="72" t="str">
        <f>IF(H2721=0,"RESMİ TATİL",VLOOKUP(H2721,LİSTE!$B$7:$D$1300,3,0))</f>
        <v>Utku KARAGÖZ</v>
      </c>
      <c r="F2721" s="72">
        <f>IF(B2721="TATİL",0,IF(F2720&gt;0,IF(LİSTE!$F$1=H2720,1,H2720+1),IF(F2720=0,H2719+1,IF(F2719=0,H2718+1,IF(F2718=0,H2717+1,IF(F2717=0,H2716+1))))))</f>
        <v>20</v>
      </c>
      <c r="G2721" s="72">
        <f>IF(F2721=0,0,IF(LİSTE!$F$1=F2721,1,F2721+1))</f>
        <v>21</v>
      </c>
      <c r="H2721" s="72">
        <f>IF(G2721=0,0,IF(LİSTE!$F$1=G2721,1,G2721+1))</f>
        <v>22</v>
      </c>
      <c r="I2721" s="72" t="str">
        <f>IFERROR(VLOOKUP(A2721,TATİLLER!$A$2:$D$30000,3,0),"TATİL DEĞİL")</f>
        <v>TATİL DEĞİL</v>
      </c>
    </row>
    <row r="2722" spans="1:9" x14ac:dyDescent="0.25">
      <c r="A2722" s="74">
        <f t="shared" ref="A2722" si="631">A2721+3</f>
        <v>49009</v>
      </c>
      <c r="B2722" s="72">
        <f t="shared" si="624"/>
        <v>1</v>
      </c>
      <c r="C2722" s="72" t="str">
        <f>IF(F2722=0,"RESMİ TATİL",VLOOKUP(F2722,LİSTE!$B$7:$D$1300,3,0))</f>
        <v>Feyza Zümra AVCIOĞLU</v>
      </c>
      <c r="D2722" s="72" t="str">
        <f>IF(G2722=0,"RESMİ TATİL",VLOOKUP(G2722,LİSTE!$B$7:$D$1300,3,0))</f>
        <v>Yusuf Ali TABUR</v>
      </c>
      <c r="E2722" s="72" t="str">
        <f>IF(H2722=0,"RESMİ TATİL",VLOOKUP(H2722,LİSTE!$B$7:$D$1300,3,0))</f>
        <v>Irmak UTEBAY</v>
      </c>
      <c r="F2722" s="72">
        <f>IF(B2722="TATİL",0,IF(F2721&gt;0,IF(LİSTE!$F$1=H2721,1,H2721+1),IF(F2721=0,H2720+1,IF(F2720=0,H2719+1,IF(F2719=0,H2718+1,IF(F2718=0,H2717+1))))))</f>
        <v>23</v>
      </c>
      <c r="G2722" s="72">
        <f>IF(F2722=0,0,IF(LİSTE!$F$1=F2722,1,F2722+1))</f>
        <v>24</v>
      </c>
      <c r="H2722" s="72">
        <f>IF(G2722=0,0,IF(LİSTE!$F$1=G2722,1,G2722+1))</f>
        <v>25</v>
      </c>
      <c r="I2722" s="72" t="str">
        <f>IFERROR(VLOOKUP(A2722,TATİLLER!$A$2:$D$30000,3,0),"TATİL DEĞİL")</f>
        <v>TATİL DEĞİL</v>
      </c>
    </row>
    <row r="2723" spans="1:9" x14ac:dyDescent="0.25">
      <c r="A2723" s="74">
        <f t="shared" si="619"/>
        <v>49010</v>
      </c>
      <c r="B2723" s="72">
        <f t="shared" si="624"/>
        <v>2</v>
      </c>
      <c r="C2723" s="72" t="str">
        <f>IF(F2723=0,"RESMİ TATİL",VLOOKUP(F2723,LİSTE!$B$7:$D$1300,3,0))</f>
        <v>Kerem AKKOÇ</v>
      </c>
      <c r="D2723" s="72" t="str">
        <f>IF(G2723=0,"RESMİ TATİL",VLOOKUP(G2723,LİSTE!$B$7:$D$1300,3,0))</f>
        <v>Elçin Ayşe ELMAS</v>
      </c>
      <c r="E2723" s="72" t="str">
        <f>IF(H2723=0,"RESMİ TATİL",VLOOKUP(H2723,LİSTE!$B$7:$D$1300,3,0))</f>
        <v>Muhammed YILDIZDAĞ</v>
      </c>
      <c r="F2723" s="72">
        <f>IF(B2723="TATİL",0,IF(F2722&gt;0,IF(LİSTE!$F$1=H2722,1,H2722+1),IF(F2722=0,H2721+1,IF(F2721=0,H2720+1,IF(F2720=0,H2719+1,IF(F2719=0,H2718+1))))))</f>
        <v>26</v>
      </c>
      <c r="G2723" s="72">
        <f>IF(F2723=0,0,IF(LİSTE!$F$1=F2723,1,F2723+1))</f>
        <v>27</v>
      </c>
      <c r="H2723" s="72">
        <f>IF(G2723=0,0,IF(LİSTE!$F$1=G2723,1,G2723+1))</f>
        <v>28</v>
      </c>
      <c r="I2723" s="72" t="str">
        <f>IFERROR(VLOOKUP(A2723,TATİLLER!$A$2:$D$30000,3,0),"TATİL DEĞİL")</f>
        <v>TATİL DEĞİL</v>
      </c>
    </row>
    <row r="2724" spans="1:9" x14ac:dyDescent="0.25">
      <c r="A2724" s="74">
        <f t="shared" si="619"/>
        <v>49011</v>
      </c>
      <c r="B2724" s="72">
        <f t="shared" si="624"/>
        <v>3</v>
      </c>
      <c r="C2724" s="72" t="str">
        <f>IF(F2724=0,"RESMİ TATİL",VLOOKUP(F2724,LİSTE!$B$7:$D$1300,3,0))</f>
        <v>Nisa Nur SANCAR</v>
      </c>
      <c r="D2724" s="72" t="str">
        <f>IF(G2724=0,"RESMİ TATİL",VLOOKUP(G2724,LİSTE!$B$7:$D$1300,3,0))</f>
        <v>Esila ÇETİN</v>
      </c>
      <c r="E2724" s="72" t="str">
        <f>IF(H2724=0,"RESMİ TATİL",VLOOKUP(H2724,LİSTE!$B$7:$D$1300,3,0))</f>
        <v>Zeynep Sevde TOPUZ</v>
      </c>
      <c r="F2724" s="72">
        <f>IF(B2724="TATİL",0,IF(F2723&gt;0,IF(LİSTE!$F$1=H2723,1,H2723+1),IF(F2723=0,H2722+1,IF(F2722=0,H2721+1,IF(F2721=0,H2720+1,IF(F2720=0,H2719+1))))))</f>
        <v>1</v>
      </c>
      <c r="G2724" s="72">
        <f>IF(F2724=0,0,IF(LİSTE!$F$1=F2724,1,F2724+1))</f>
        <v>2</v>
      </c>
      <c r="H2724" s="72">
        <f>IF(G2724=0,0,IF(LİSTE!$F$1=G2724,1,G2724+1))</f>
        <v>3</v>
      </c>
      <c r="I2724" s="72" t="str">
        <f>IFERROR(VLOOKUP(A2724,TATİLLER!$A$2:$D$30000,3,0),"TATİL DEĞİL")</f>
        <v>TATİL DEĞİL</v>
      </c>
    </row>
    <row r="2725" spans="1:9" x14ac:dyDescent="0.25">
      <c r="A2725" s="74">
        <f t="shared" si="619"/>
        <v>49012</v>
      </c>
      <c r="B2725" s="72">
        <f t="shared" si="624"/>
        <v>4</v>
      </c>
      <c r="C2725" s="72" t="str">
        <f>IF(F2725=0,"RESMİ TATİL",VLOOKUP(F2725,LİSTE!$B$7:$D$1300,3,0))</f>
        <v>Ömer Asaf KADAŞ</v>
      </c>
      <c r="D2725" s="72" t="str">
        <f>IF(G2725=0,"RESMİ TATİL",VLOOKUP(G2725,LİSTE!$B$7:$D$1300,3,0))</f>
        <v>Ramazan Baran ADIGÜZEL</v>
      </c>
      <c r="E2725" s="72" t="str">
        <f>IF(H2725=0,"RESMİ TATİL",VLOOKUP(H2725,LİSTE!$B$7:$D$1300,3,0))</f>
        <v>Bahar AKGÜN</v>
      </c>
      <c r="F2725" s="72">
        <f>IF(B2725="TATİL",0,IF(F2724&gt;0,IF(LİSTE!$F$1=H2724,1,H2724+1),IF(F2724=0,H2723+1,IF(F2723=0,H2722+1,IF(F2722=0,H2721+1,IF(F2721=0,H2720+1))))))</f>
        <v>4</v>
      </c>
      <c r="G2725" s="72">
        <f>IF(F2725=0,0,IF(LİSTE!$F$1=F2725,1,F2725+1))</f>
        <v>5</v>
      </c>
      <c r="H2725" s="72">
        <f>IF(G2725=0,0,IF(LİSTE!$F$1=G2725,1,G2725+1))</f>
        <v>6</v>
      </c>
      <c r="I2725" s="72" t="str">
        <f>IFERROR(VLOOKUP(A2725,TATİLLER!$A$2:$D$30000,3,0),"TATİL DEĞİL")</f>
        <v>TATİL DEĞİL</v>
      </c>
    </row>
    <row r="2726" spans="1:9" x14ac:dyDescent="0.25">
      <c r="A2726" s="74">
        <f t="shared" si="619"/>
        <v>49013</v>
      </c>
      <c r="B2726" s="72">
        <f t="shared" si="624"/>
        <v>5</v>
      </c>
      <c r="C2726" s="72" t="str">
        <f>IF(F2726=0,"RESMİ TATİL",VLOOKUP(F2726,LİSTE!$B$7:$D$1300,3,0))</f>
        <v>Ömer AKGÜL</v>
      </c>
      <c r="D2726" s="72" t="str">
        <f>IF(G2726=0,"RESMİ TATİL",VLOOKUP(G2726,LİSTE!$B$7:$D$1300,3,0))</f>
        <v>Muharrem EFE TANRIVERDİ</v>
      </c>
      <c r="E2726" s="72" t="str">
        <f>IF(H2726=0,"RESMİ TATİL",VLOOKUP(H2726,LİSTE!$B$7:$D$1300,3,0))</f>
        <v>Anıl DOĞAN</v>
      </c>
      <c r="F2726" s="72">
        <f>IF(B2726="TATİL",0,IF(F2725&gt;0,IF(LİSTE!$F$1=H2725,1,H2725+1),IF(F2725=0,H2724+1,IF(F2724=0,H2723+1,IF(F2723=0,H2722+1,IF(F2722=0,H2721+1))))))</f>
        <v>7</v>
      </c>
      <c r="G2726" s="72">
        <f>IF(F2726=0,0,IF(LİSTE!$F$1=F2726,1,F2726+1))</f>
        <v>8</v>
      </c>
      <c r="H2726" s="72">
        <f>IF(G2726=0,0,IF(LİSTE!$F$1=G2726,1,G2726+1))</f>
        <v>9</v>
      </c>
      <c r="I2726" s="72" t="str">
        <f>IFERROR(VLOOKUP(A2726,TATİLLER!$A$2:$D$30000,3,0),"TATİL DEĞİL")</f>
        <v>TATİL DEĞİL</v>
      </c>
    </row>
    <row r="2727" spans="1:9" x14ac:dyDescent="0.25">
      <c r="A2727" s="74">
        <f t="shared" ref="A2727" si="632">A2726+3</f>
        <v>49016</v>
      </c>
      <c r="B2727" s="72">
        <f t="shared" si="624"/>
        <v>1</v>
      </c>
      <c r="C2727" s="72" t="str">
        <f>IF(F2727=0,"RESMİ TATİL",VLOOKUP(F2727,LİSTE!$B$7:$D$1300,3,0))</f>
        <v>İpek ARSLAN</v>
      </c>
      <c r="D2727" s="72" t="str">
        <f>IF(G2727=0,"RESMİ TATİL",VLOOKUP(G2727,LİSTE!$B$7:$D$1300,3,0))</f>
        <v>Efe KARSAK</v>
      </c>
      <c r="E2727" s="72" t="str">
        <f>IF(H2727=0,"RESMİ TATİL",VLOOKUP(H2727,LİSTE!$B$7:$D$1300,3,0))</f>
        <v>Abdullah KIRBAÇ</v>
      </c>
      <c r="F2727" s="72">
        <f>IF(B2727="TATİL",0,IF(F2726&gt;0,IF(LİSTE!$F$1=H2726,1,H2726+1),IF(F2726=0,H2725+1,IF(F2725=0,H2724+1,IF(F2724=0,H2723+1,IF(F2723=0,H2722+1))))))</f>
        <v>10</v>
      </c>
      <c r="G2727" s="72">
        <f>IF(F2727=0,0,IF(LİSTE!$F$1=F2727,1,F2727+1))</f>
        <v>11</v>
      </c>
      <c r="H2727" s="72">
        <f>IF(G2727=0,0,IF(LİSTE!$F$1=G2727,1,G2727+1))</f>
        <v>12</v>
      </c>
      <c r="I2727" s="72" t="str">
        <f>IFERROR(VLOOKUP(A2727,TATİLLER!$A$2:$D$30000,3,0),"TATİL DEĞİL")</f>
        <v>TATİL DEĞİL</v>
      </c>
    </row>
    <row r="2728" spans="1:9" x14ac:dyDescent="0.25">
      <c r="A2728" s="74">
        <f t="shared" si="619"/>
        <v>49017</v>
      </c>
      <c r="B2728" s="72">
        <f t="shared" si="624"/>
        <v>2</v>
      </c>
      <c r="C2728" s="72" t="str">
        <f>IF(F2728=0,"RESMİ TATİL",VLOOKUP(F2728,LİSTE!$B$7:$D$1300,3,0))</f>
        <v>Ümmü Defne GÜLER</v>
      </c>
      <c r="D2728" s="72" t="str">
        <f>IF(G2728=0,"RESMİ TATİL",VLOOKUP(G2728,LİSTE!$B$7:$D$1300,3,0))</f>
        <v>Şevval ÖZDAMAR</v>
      </c>
      <c r="E2728" s="72" t="str">
        <f>IF(H2728=0,"RESMİ TATİL",VLOOKUP(H2728,LİSTE!$B$7:$D$1300,3,0))</f>
        <v>Zeynep AKDAĞ</v>
      </c>
      <c r="F2728" s="72">
        <f>IF(B2728="TATİL",0,IF(F2727&gt;0,IF(LİSTE!$F$1=H2727,1,H2727+1),IF(F2727=0,H2726+1,IF(F2726=0,H2725+1,IF(F2725=0,H2724+1,IF(F2724=0,H2723+1))))))</f>
        <v>13</v>
      </c>
      <c r="G2728" s="72">
        <f>IF(F2728=0,0,IF(LİSTE!$F$1=F2728,1,F2728+1))</f>
        <v>14</v>
      </c>
      <c r="H2728" s="72">
        <f>IF(G2728=0,0,IF(LİSTE!$F$1=G2728,1,G2728+1))</f>
        <v>15</v>
      </c>
      <c r="I2728" s="72" t="str">
        <f>IFERROR(VLOOKUP(A2728,TATİLLER!$A$2:$D$30000,3,0),"TATİL DEĞİL")</f>
        <v>TATİL DEĞİL</v>
      </c>
    </row>
    <row r="2729" spans="1:9" x14ac:dyDescent="0.25">
      <c r="A2729" s="74">
        <f t="shared" si="619"/>
        <v>49018</v>
      </c>
      <c r="B2729" s="72">
        <f t="shared" si="624"/>
        <v>3</v>
      </c>
      <c r="C2729" s="72" t="str">
        <f>IF(F2729=0,"RESMİ TATİL",VLOOKUP(F2729,LİSTE!$B$7:$D$1300,3,0))</f>
        <v>Esma ÇOKER</v>
      </c>
      <c r="D2729" s="72" t="str">
        <f>IF(G2729=0,"RESMİ TATİL",VLOOKUP(G2729,LİSTE!$B$7:$D$1300,3,0))</f>
        <v>Dursun Kubilay YAŞAR</v>
      </c>
      <c r="E2729" s="72" t="str">
        <f>IF(H2729=0,"RESMİ TATİL",VLOOKUP(H2729,LİSTE!$B$7:$D$1300,3,0))</f>
        <v>Zeynep Beril BAŞPINAR</v>
      </c>
      <c r="F2729" s="72">
        <f>IF(B2729="TATİL",0,IF(F2728&gt;0,IF(LİSTE!$F$1=H2728,1,H2728+1),IF(F2728=0,H2727+1,IF(F2727=0,H2726+1,IF(F2726=0,H2725+1,IF(F2725=0,H2724+1))))))</f>
        <v>16</v>
      </c>
      <c r="G2729" s="72">
        <f>IF(F2729=0,0,IF(LİSTE!$F$1=F2729,1,F2729+1))</f>
        <v>17</v>
      </c>
      <c r="H2729" s="72">
        <f>IF(G2729=0,0,IF(LİSTE!$F$1=G2729,1,G2729+1))</f>
        <v>18</v>
      </c>
      <c r="I2729" s="72" t="str">
        <f>IFERROR(VLOOKUP(A2729,TATİLLER!$A$2:$D$30000,3,0),"TATİL DEĞİL")</f>
        <v>TATİL DEĞİL</v>
      </c>
    </row>
    <row r="2730" spans="1:9" x14ac:dyDescent="0.25">
      <c r="A2730" s="74">
        <f t="shared" si="619"/>
        <v>49019</v>
      </c>
      <c r="B2730" s="72">
        <f t="shared" si="624"/>
        <v>4</v>
      </c>
      <c r="C2730" s="72" t="str">
        <f>IF(F2730=0,"RESMİ TATİL",VLOOKUP(F2730,LİSTE!$B$7:$D$1300,3,0))</f>
        <v>Ahmet DAL</v>
      </c>
      <c r="D2730" s="72" t="str">
        <f>IF(G2730=0,"RESMİ TATİL",VLOOKUP(G2730,LİSTE!$B$7:$D$1300,3,0))</f>
        <v>Emirhan KARATAŞ</v>
      </c>
      <c r="E2730" s="72" t="str">
        <f>IF(H2730=0,"RESMİ TATİL",VLOOKUP(H2730,LİSTE!$B$7:$D$1300,3,0))</f>
        <v>Zümra Yeter ARI</v>
      </c>
      <c r="F2730" s="72">
        <f>IF(B2730="TATİL",0,IF(F2729&gt;0,IF(LİSTE!$F$1=H2729,1,H2729+1),IF(F2729=0,H2728+1,IF(F2728=0,H2727+1,IF(F2727=0,H2726+1,IF(F2726=0,H2725+1))))))</f>
        <v>19</v>
      </c>
      <c r="G2730" s="72">
        <f>IF(F2730=0,0,IF(LİSTE!$F$1=F2730,1,F2730+1))</f>
        <v>20</v>
      </c>
      <c r="H2730" s="72">
        <f>IF(G2730=0,0,IF(LİSTE!$F$1=G2730,1,G2730+1))</f>
        <v>21</v>
      </c>
      <c r="I2730" s="72" t="str">
        <f>IFERROR(VLOOKUP(A2730,TATİLLER!$A$2:$D$30000,3,0),"TATİL DEĞİL")</f>
        <v>TATİL DEĞİL</v>
      </c>
    </row>
    <row r="2731" spans="1:9" x14ac:dyDescent="0.25">
      <c r="A2731" s="74">
        <f t="shared" si="619"/>
        <v>49020</v>
      </c>
      <c r="B2731" s="72">
        <f t="shared" si="624"/>
        <v>5</v>
      </c>
      <c r="C2731" s="72" t="str">
        <f>IF(F2731=0,"RESMİ TATİL",VLOOKUP(F2731,LİSTE!$B$7:$D$1300,3,0))</f>
        <v>Utku KARAGÖZ</v>
      </c>
      <c r="D2731" s="72" t="str">
        <f>IF(G2731=0,"RESMİ TATİL",VLOOKUP(G2731,LİSTE!$B$7:$D$1300,3,0))</f>
        <v>Feyza Zümra AVCIOĞLU</v>
      </c>
      <c r="E2731" s="72" t="str">
        <f>IF(H2731=0,"RESMİ TATİL",VLOOKUP(H2731,LİSTE!$B$7:$D$1300,3,0))</f>
        <v>Yusuf Ali TABUR</v>
      </c>
      <c r="F2731" s="72">
        <f>IF(B2731="TATİL",0,IF(F2730&gt;0,IF(LİSTE!$F$1=H2730,1,H2730+1),IF(F2730=0,H2729+1,IF(F2729=0,H2728+1,IF(F2728=0,H2727+1,IF(F2727=0,H2726+1))))))</f>
        <v>22</v>
      </c>
      <c r="G2731" s="72">
        <f>IF(F2731=0,0,IF(LİSTE!$F$1=F2731,1,F2731+1))</f>
        <v>23</v>
      </c>
      <c r="H2731" s="72">
        <f>IF(G2731=0,0,IF(LİSTE!$F$1=G2731,1,G2731+1))</f>
        <v>24</v>
      </c>
      <c r="I2731" s="72" t="str">
        <f>IFERROR(VLOOKUP(A2731,TATİLLER!$A$2:$D$30000,3,0),"TATİL DEĞİL")</f>
        <v>TATİL DEĞİL</v>
      </c>
    </row>
    <row r="2732" spans="1:9" x14ac:dyDescent="0.25">
      <c r="A2732" s="74">
        <f t="shared" ref="A2732" si="633">A2731+3</f>
        <v>49023</v>
      </c>
      <c r="B2732" s="72">
        <f t="shared" si="624"/>
        <v>1</v>
      </c>
      <c r="C2732" s="72" t="str">
        <f>IF(F2732=0,"RESMİ TATİL",VLOOKUP(F2732,LİSTE!$B$7:$D$1300,3,0))</f>
        <v>Irmak UTEBAY</v>
      </c>
      <c r="D2732" s="72" t="str">
        <f>IF(G2732=0,"RESMİ TATİL",VLOOKUP(G2732,LİSTE!$B$7:$D$1300,3,0))</f>
        <v>Kerem AKKOÇ</v>
      </c>
      <c r="E2732" s="72" t="str">
        <f>IF(H2732=0,"RESMİ TATİL",VLOOKUP(H2732,LİSTE!$B$7:$D$1300,3,0))</f>
        <v>Elçin Ayşe ELMAS</v>
      </c>
      <c r="F2732" s="72">
        <f>IF(B2732="TATİL",0,IF(F2731&gt;0,IF(LİSTE!$F$1=H2731,1,H2731+1),IF(F2731=0,H2730+1,IF(F2730=0,H2729+1,IF(F2729=0,H2728+1,IF(F2728=0,H2727+1))))))</f>
        <v>25</v>
      </c>
      <c r="G2732" s="72">
        <f>IF(F2732=0,0,IF(LİSTE!$F$1=F2732,1,F2732+1))</f>
        <v>26</v>
      </c>
      <c r="H2732" s="72">
        <f>IF(G2732=0,0,IF(LİSTE!$F$1=G2732,1,G2732+1))</f>
        <v>27</v>
      </c>
      <c r="I2732" s="72" t="str">
        <f>IFERROR(VLOOKUP(A2732,TATİLLER!$A$2:$D$30000,3,0),"TATİL DEĞİL")</f>
        <v>TATİL DEĞİL</v>
      </c>
    </row>
    <row r="2733" spans="1:9" x14ac:dyDescent="0.25">
      <c r="A2733" s="74">
        <f t="shared" ref="A2733:A2796" si="634">A2732+1</f>
        <v>49024</v>
      </c>
      <c r="B2733" s="72">
        <f t="shared" si="624"/>
        <v>2</v>
      </c>
      <c r="C2733" s="72" t="str">
        <f>IF(F2733=0,"RESMİ TATİL",VLOOKUP(F2733,LİSTE!$B$7:$D$1300,3,0))</f>
        <v>Muhammed YILDIZDAĞ</v>
      </c>
      <c r="D2733" s="72" t="str">
        <f>IF(G2733=0,"RESMİ TATİL",VLOOKUP(G2733,LİSTE!$B$7:$D$1300,3,0))</f>
        <v>Nisa Nur SANCAR</v>
      </c>
      <c r="E2733" s="72" t="str">
        <f>IF(H2733=0,"RESMİ TATİL",VLOOKUP(H2733,LİSTE!$B$7:$D$1300,3,0))</f>
        <v>Esila ÇETİN</v>
      </c>
      <c r="F2733" s="72">
        <f>IF(B2733="TATİL",0,IF(F2732&gt;0,IF(LİSTE!$F$1=H2732,1,H2732+1),IF(F2732=0,H2731+1,IF(F2731=0,H2730+1,IF(F2730=0,H2729+1,IF(F2729=0,H2728+1))))))</f>
        <v>28</v>
      </c>
      <c r="G2733" s="72">
        <f>IF(F2733=0,0,IF(LİSTE!$F$1=F2733,1,F2733+1))</f>
        <v>1</v>
      </c>
      <c r="H2733" s="72">
        <f>IF(G2733=0,0,IF(LİSTE!$F$1=G2733,1,G2733+1))</f>
        <v>2</v>
      </c>
      <c r="I2733" s="72" t="str">
        <f>IFERROR(VLOOKUP(A2733,TATİLLER!$A$2:$D$30000,3,0),"TATİL DEĞİL")</f>
        <v>TATİL DEĞİL</v>
      </c>
    </row>
    <row r="2734" spans="1:9" x14ac:dyDescent="0.25">
      <c r="A2734" s="74">
        <f t="shared" si="634"/>
        <v>49025</v>
      </c>
      <c r="B2734" s="72">
        <f t="shared" si="624"/>
        <v>3</v>
      </c>
      <c r="C2734" s="72" t="str">
        <f>IF(F2734=0,"RESMİ TATİL",VLOOKUP(F2734,LİSTE!$B$7:$D$1300,3,0))</f>
        <v>Zeynep Sevde TOPUZ</v>
      </c>
      <c r="D2734" s="72" t="str">
        <f>IF(G2734=0,"RESMİ TATİL",VLOOKUP(G2734,LİSTE!$B$7:$D$1300,3,0))</f>
        <v>Ömer Asaf KADAŞ</v>
      </c>
      <c r="E2734" s="72" t="str">
        <f>IF(H2734=0,"RESMİ TATİL",VLOOKUP(H2734,LİSTE!$B$7:$D$1300,3,0))</f>
        <v>Ramazan Baran ADIGÜZEL</v>
      </c>
      <c r="F2734" s="72">
        <f>IF(B2734="TATİL",0,IF(F2733&gt;0,IF(LİSTE!$F$1=H2733,1,H2733+1),IF(F2733=0,H2732+1,IF(F2732=0,H2731+1,IF(F2731=0,H2730+1,IF(F2730=0,H2729+1))))))</f>
        <v>3</v>
      </c>
      <c r="G2734" s="72">
        <f>IF(F2734=0,0,IF(LİSTE!$F$1=F2734,1,F2734+1))</f>
        <v>4</v>
      </c>
      <c r="H2734" s="72">
        <f>IF(G2734=0,0,IF(LİSTE!$F$1=G2734,1,G2734+1))</f>
        <v>5</v>
      </c>
      <c r="I2734" s="72" t="str">
        <f>IFERROR(VLOOKUP(A2734,TATİLLER!$A$2:$D$30000,3,0),"TATİL DEĞİL")</f>
        <v>TATİL DEĞİL</v>
      </c>
    </row>
    <row r="2735" spans="1:9" x14ac:dyDescent="0.25">
      <c r="A2735" s="74">
        <f t="shared" si="634"/>
        <v>49026</v>
      </c>
      <c r="B2735" s="72">
        <f t="shared" si="624"/>
        <v>4</v>
      </c>
      <c r="C2735" s="72" t="str">
        <f>IF(F2735=0,"RESMİ TATİL",VLOOKUP(F2735,LİSTE!$B$7:$D$1300,3,0))</f>
        <v>Bahar AKGÜN</v>
      </c>
      <c r="D2735" s="72" t="str">
        <f>IF(G2735=0,"RESMİ TATİL",VLOOKUP(G2735,LİSTE!$B$7:$D$1300,3,0))</f>
        <v>Ömer AKGÜL</v>
      </c>
      <c r="E2735" s="72" t="str">
        <f>IF(H2735=0,"RESMİ TATİL",VLOOKUP(H2735,LİSTE!$B$7:$D$1300,3,0))</f>
        <v>Muharrem EFE TANRIVERDİ</v>
      </c>
      <c r="F2735" s="72">
        <f>IF(B2735="TATİL",0,IF(F2734&gt;0,IF(LİSTE!$F$1=H2734,1,H2734+1),IF(F2734=0,H2733+1,IF(F2733=0,H2732+1,IF(F2732=0,H2731+1,IF(F2731=0,H2730+1))))))</f>
        <v>6</v>
      </c>
      <c r="G2735" s="72">
        <f>IF(F2735=0,0,IF(LİSTE!$F$1=F2735,1,F2735+1))</f>
        <v>7</v>
      </c>
      <c r="H2735" s="72">
        <f>IF(G2735=0,0,IF(LİSTE!$F$1=G2735,1,G2735+1))</f>
        <v>8</v>
      </c>
      <c r="I2735" s="72" t="str">
        <f>IFERROR(VLOOKUP(A2735,TATİLLER!$A$2:$D$30000,3,0),"TATİL DEĞİL")</f>
        <v>TATİL DEĞİL</v>
      </c>
    </row>
    <row r="2736" spans="1:9" x14ac:dyDescent="0.25">
      <c r="A2736" s="74">
        <f t="shared" si="634"/>
        <v>49027</v>
      </c>
      <c r="B2736" s="72">
        <f t="shared" si="624"/>
        <v>5</v>
      </c>
      <c r="C2736" s="72" t="str">
        <f>IF(F2736=0,"RESMİ TATİL",VLOOKUP(F2736,LİSTE!$B$7:$D$1300,3,0))</f>
        <v>Anıl DOĞAN</v>
      </c>
      <c r="D2736" s="72" t="str">
        <f>IF(G2736=0,"RESMİ TATİL",VLOOKUP(G2736,LİSTE!$B$7:$D$1300,3,0))</f>
        <v>İpek ARSLAN</v>
      </c>
      <c r="E2736" s="72" t="str">
        <f>IF(H2736=0,"RESMİ TATİL",VLOOKUP(H2736,LİSTE!$B$7:$D$1300,3,0))</f>
        <v>Efe KARSAK</v>
      </c>
      <c r="F2736" s="72">
        <f>IF(B2736="TATİL",0,IF(F2735&gt;0,IF(LİSTE!$F$1=H2735,1,H2735+1),IF(F2735=0,H2734+1,IF(F2734=0,H2733+1,IF(F2733=0,H2732+1,IF(F2732=0,H2731+1))))))</f>
        <v>9</v>
      </c>
      <c r="G2736" s="72">
        <f>IF(F2736=0,0,IF(LİSTE!$F$1=F2736,1,F2736+1))</f>
        <v>10</v>
      </c>
      <c r="H2736" s="72">
        <f>IF(G2736=0,0,IF(LİSTE!$F$1=G2736,1,G2736+1))</f>
        <v>11</v>
      </c>
      <c r="I2736" s="72" t="str">
        <f>IFERROR(VLOOKUP(A2736,TATİLLER!$A$2:$D$30000,3,0),"TATİL DEĞİL")</f>
        <v>TATİL DEĞİL</v>
      </c>
    </row>
    <row r="2737" spans="1:9" x14ac:dyDescent="0.25">
      <c r="A2737" s="74">
        <f t="shared" ref="A2737" si="635">A2736+3</f>
        <v>49030</v>
      </c>
      <c r="B2737" s="72">
        <f t="shared" si="624"/>
        <v>1</v>
      </c>
      <c r="C2737" s="72" t="str">
        <f>IF(F2737=0,"RESMİ TATİL",VLOOKUP(F2737,LİSTE!$B$7:$D$1300,3,0))</f>
        <v>Abdullah KIRBAÇ</v>
      </c>
      <c r="D2737" s="72" t="str">
        <f>IF(G2737=0,"RESMİ TATİL",VLOOKUP(G2737,LİSTE!$B$7:$D$1300,3,0))</f>
        <v>Ümmü Defne GÜLER</v>
      </c>
      <c r="E2737" s="72" t="str">
        <f>IF(H2737=0,"RESMİ TATİL",VLOOKUP(H2737,LİSTE!$B$7:$D$1300,3,0))</f>
        <v>Şevval ÖZDAMAR</v>
      </c>
      <c r="F2737" s="72">
        <f>IF(B2737="TATİL",0,IF(F2736&gt;0,IF(LİSTE!$F$1=H2736,1,H2736+1),IF(F2736=0,H2735+1,IF(F2735=0,H2734+1,IF(F2734=0,H2733+1,IF(F2733=0,H2732+1))))))</f>
        <v>12</v>
      </c>
      <c r="G2737" s="72">
        <f>IF(F2737=0,0,IF(LİSTE!$F$1=F2737,1,F2737+1))</f>
        <v>13</v>
      </c>
      <c r="H2737" s="72">
        <f>IF(G2737=0,0,IF(LİSTE!$F$1=G2737,1,G2737+1))</f>
        <v>14</v>
      </c>
      <c r="I2737" s="72" t="str">
        <f>IFERROR(VLOOKUP(A2737,TATİLLER!$A$2:$D$30000,3,0),"TATİL DEĞİL")</f>
        <v>TATİL DEĞİL</v>
      </c>
    </row>
    <row r="2738" spans="1:9" x14ac:dyDescent="0.25">
      <c r="A2738" s="74">
        <f t="shared" si="634"/>
        <v>49031</v>
      </c>
      <c r="B2738" s="72">
        <f t="shared" si="624"/>
        <v>2</v>
      </c>
      <c r="C2738" s="72" t="str">
        <f>IF(F2738=0,"RESMİ TATİL",VLOOKUP(F2738,LİSTE!$B$7:$D$1300,3,0))</f>
        <v>Zeynep AKDAĞ</v>
      </c>
      <c r="D2738" s="72" t="str">
        <f>IF(G2738=0,"RESMİ TATİL",VLOOKUP(G2738,LİSTE!$B$7:$D$1300,3,0))</f>
        <v>Esma ÇOKER</v>
      </c>
      <c r="E2738" s="72" t="str">
        <f>IF(H2738=0,"RESMİ TATİL",VLOOKUP(H2738,LİSTE!$B$7:$D$1300,3,0))</f>
        <v>Dursun Kubilay YAŞAR</v>
      </c>
      <c r="F2738" s="72">
        <f>IF(B2738="TATİL",0,IF(F2737&gt;0,IF(LİSTE!$F$1=H2737,1,H2737+1),IF(F2737=0,H2736+1,IF(F2736=0,H2735+1,IF(F2735=0,H2734+1,IF(F2734=0,H2733+1))))))</f>
        <v>15</v>
      </c>
      <c r="G2738" s="72">
        <f>IF(F2738=0,0,IF(LİSTE!$F$1=F2738,1,F2738+1))</f>
        <v>16</v>
      </c>
      <c r="H2738" s="72">
        <f>IF(G2738=0,0,IF(LİSTE!$F$1=G2738,1,G2738+1))</f>
        <v>17</v>
      </c>
      <c r="I2738" s="72" t="str">
        <f>IFERROR(VLOOKUP(A2738,TATİLLER!$A$2:$D$30000,3,0),"TATİL DEĞİL")</f>
        <v>TATİL DEĞİL</v>
      </c>
    </row>
    <row r="2739" spans="1:9" x14ac:dyDescent="0.25">
      <c r="A2739" s="74">
        <f t="shared" si="634"/>
        <v>49032</v>
      </c>
      <c r="B2739" s="72">
        <f t="shared" si="624"/>
        <v>3</v>
      </c>
      <c r="C2739" s="72" t="str">
        <f>IF(F2739=0,"RESMİ TATİL",VLOOKUP(F2739,LİSTE!$B$7:$D$1300,3,0))</f>
        <v>Zeynep Beril BAŞPINAR</v>
      </c>
      <c r="D2739" s="72" t="str">
        <f>IF(G2739=0,"RESMİ TATİL",VLOOKUP(G2739,LİSTE!$B$7:$D$1300,3,0))</f>
        <v>Ahmet DAL</v>
      </c>
      <c r="E2739" s="72" t="str">
        <f>IF(H2739=0,"RESMİ TATİL",VLOOKUP(H2739,LİSTE!$B$7:$D$1300,3,0))</f>
        <v>Emirhan KARATAŞ</v>
      </c>
      <c r="F2739" s="72">
        <f>IF(B2739="TATİL",0,IF(F2738&gt;0,IF(LİSTE!$F$1=H2738,1,H2738+1),IF(F2738=0,H2737+1,IF(F2737=0,H2736+1,IF(F2736=0,H2735+1,IF(F2735=0,H2734+1))))))</f>
        <v>18</v>
      </c>
      <c r="G2739" s="72">
        <f>IF(F2739=0,0,IF(LİSTE!$F$1=F2739,1,F2739+1))</f>
        <v>19</v>
      </c>
      <c r="H2739" s="72">
        <f>IF(G2739=0,0,IF(LİSTE!$F$1=G2739,1,G2739+1))</f>
        <v>20</v>
      </c>
      <c r="I2739" s="72" t="str">
        <f>IFERROR(VLOOKUP(A2739,TATİLLER!$A$2:$D$30000,3,0),"TATİL DEĞİL")</f>
        <v>TATİL DEĞİL</v>
      </c>
    </row>
    <row r="2740" spans="1:9" x14ac:dyDescent="0.25">
      <c r="A2740" s="74">
        <f t="shared" si="634"/>
        <v>49033</v>
      </c>
      <c r="B2740" s="72">
        <f t="shared" si="624"/>
        <v>4</v>
      </c>
      <c r="C2740" s="72" t="str">
        <f>IF(F2740=0,"RESMİ TATİL",VLOOKUP(F2740,LİSTE!$B$7:$D$1300,3,0))</f>
        <v>Zümra Yeter ARI</v>
      </c>
      <c r="D2740" s="72" t="str">
        <f>IF(G2740=0,"RESMİ TATİL",VLOOKUP(G2740,LİSTE!$B$7:$D$1300,3,0))</f>
        <v>Utku KARAGÖZ</v>
      </c>
      <c r="E2740" s="72" t="str">
        <f>IF(H2740=0,"RESMİ TATİL",VLOOKUP(H2740,LİSTE!$B$7:$D$1300,3,0))</f>
        <v>Feyza Zümra AVCIOĞLU</v>
      </c>
      <c r="F2740" s="72">
        <f>IF(B2740="TATİL",0,IF(F2739&gt;0,IF(LİSTE!$F$1=H2739,1,H2739+1),IF(F2739=0,H2738+1,IF(F2738=0,H2737+1,IF(F2737=0,H2736+1,IF(F2736=0,H2735+1))))))</f>
        <v>21</v>
      </c>
      <c r="G2740" s="72">
        <f>IF(F2740=0,0,IF(LİSTE!$F$1=F2740,1,F2740+1))</f>
        <v>22</v>
      </c>
      <c r="H2740" s="72">
        <f>IF(G2740=0,0,IF(LİSTE!$F$1=G2740,1,G2740+1))</f>
        <v>23</v>
      </c>
      <c r="I2740" s="72" t="str">
        <f>IFERROR(VLOOKUP(A2740,TATİLLER!$A$2:$D$30000,3,0),"TATİL DEĞİL")</f>
        <v>TATİL DEĞİL</v>
      </c>
    </row>
    <row r="2741" spans="1:9" x14ac:dyDescent="0.25">
      <c r="A2741" s="74">
        <f t="shared" si="634"/>
        <v>49034</v>
      </c>
      <c r="B2741" s="72">
        <f t="shared" si="624"/>
        <v>5</v>
      </c>
      <c r="C2741" s="72" t="str">
        <f>IF(F2741=0,"RESMİ TATİL",VLOOKUP(F2741,LİSTE!$B$7:$D$1300,3,0))</f>
        <v>Yusuf Ali TABUR</v>
      </c>
      <c r="D2741" s="72" t="str">
        <f>IF(G2741=0,"RESMİ TATİL",VLOOKUP(G2741,LİSTE!$B$7:$D$1300,3,0))</f>
        <v>Irmak UTEBAY</v>
      </c>
      <c r="E2741" s="72" t="str">
        <f>IF(H2741=0,"RESMİ TATİL",VLOOKUP(H2741,LİSTE!$B$7:$D$1300,3,0))</f>
        <v>Kerem AKKOÇ</v>
      </c>
      <c r="F2741" s="72">
        <f>IF(B2741="TATİL",0,IF(F2740&gt;0,IF(LİSTE!$F$1=H2740,1,H2740+1),IF(F2740=0,H2739+1,IF(F2739=0,H2738+1,IF(F2738=0,H2737+1,IF(F2737=0,H2736+1))))))</f>
        <v>24</v>
      </c>
      <c r="G2741" s="72">
        <f>IF(F2741=0,0,IF(LİSTE!$F$1=F2741,1,F2741+1))</f>
        <v>25</v>
      </c>
      <c r="H2741" s="72">
        <f>IF(G2741=0,0,IF(LİSTE!$F$1=G2741,1,G2741+1))</f>
        <v>26</v>
      </c>
      <c r="I2741" s="72" t="str">
        <f>IFERROR(VLOOKUP(A2741,TATİLLER!$A$2:$D$30000,3,0),"TATİL DEĞİL")</f>
        <v>TATİL DEĞİL</v>
      </c>
    </row>
    <row r="2742" spans="1:9" x14ac:dyDescent="0.25">
      <c r="A2742" s="74">
        <f t="shared" ref="A2742" si="636">A2741+3</f>
        <v>49037</v>
      </c>
      <c r="B2742" s="72">
        <f t="shared" si="624"/>
        <v>1</v>
      </c>
      <c r="C2742" s="72" t="str">
        <f>IF(F2742=0,"RESMİ TATİL",VLOOKUP(F2742,LİSTE!$B$7:$D$1300,3,0))</f>
        <v>Elçin Ayşe ELMAS</v>
      </c>
      <c r="D2742" s="72" t="str">
        <f>IF(G2742=0,"RESMİ TATİL",VLOOKUP(G2742,LİSTE!$B$7:$D$1300,3,0))</f>
        <v>Muhammed YILDIZDAĞ</v>
      </c>
      <c r="E2742" s="72" t="str">
        <f>IF(H2742=0,"RESMİ TATİL",VLOOKUP(H2742,LİSTE!$B$7:$D$1300,3,0))</f>
        <v>Nisa Nur SANCAR</v>
      </c>
      <c r="F2742" s="72">
        <f>IF(B2742="TATİL",0,IF(F2741&gt;0,IF(LİSTE!$F$1=H2741,1,H2741+1),IF(F2741=0,H2740+1,IF(F2740=0,H2739+1,IF(F2739=0,H2738+1,IF(F2738=0,H2737+1))))))</f>
        <v>27</v>
      </c>
      <c r="G2742" s="72">
        <f>IF(F2742=0,0,IF(LİSTE!$F$1=F2742,1,F2742+1))</f>
        <v>28</v>
      </c>
      <c r="H2742" s="72">
        <f>IF(G2742=0,0,IF(LİSTE!$F$1=G2742,1,G2742+1))</f>
        <v>1</v>
      </c>
      <c r="I2742" s="72" t="str">
        <f>IFERROR(VLOOKUP(A2742,TATİLLER!$A$2:$D$30000,3,0),"TATİL DEĞİL")</f>
        <v>TATİL DEĞİL</v>
      </c>
    </row>
    <row r="2743" spans="1:9" x14ac:dyDescent="0.25">
      <c r="A2743" s="74">
        <f t="shared" si="634"/>
        <v>49038</v>
      </c>
      <c r="B2743" s="72">
        <f t="shared" si="624"/>
        <v>2</v>
      </c>
      <c r="C2743" s="72" t="str">
        <f>IF(F2743=0,"RESMİ TATİL",VLOOKUP(F2743,LİSTE!$B$7:$D$1300,3,0))</f>
        <v>Esila ÇETİN</v>
      </c>
      <c r="D2743" s="72" t="str">
        <f>IF(G2743=0,"RESMİ TATİL",VLOOKUP(G2743,LİSTE!$B$7:$D$1300,3,0))</f>
        <v>Zeynep Sevde TOPUZ</v>
      </c>
      <c r="E2743" s="72" t="str">
        <f>IF(H2743=0,"RESMİ TATİL",VLOOKUP(H2743,LİSTE!$B$7:$D$1300,3,0))</f>
        <v>Ömer Asaf KADAŞ</v>
      </c>
      <c r="F2743" s="72">
        <f>IF(B2743="TATİL",0,IF(F2742&gt;0,IF(LİSTE!$F$1=H2742,1,H2742+1),IF(F2742=0,H2741+1,IF(F2741=0,H2740+1,IF(F2740=0,H2739+1,IF(F2739=0,H2738+1))))))</f>
        <v>2</v>
      </c>
      <c r="G2743" s="72">
        <f>IF(F2743=0,0,IF(LİSTE!$F$1=F2743,1,F2743+1))</f>
        <v>3</v>
      </c>
      <c r="H2743" s="72">
        <f>IF(G2743=0,0,IF(LİSTE!$F$1=G2743,1,G2743+1))</f>
        <v>4</v>
      </c>
      <c r="I2743" s="72" t="str">
        <f>IFERROR(VLOOKUP(A2743,TATİLLER!$A$2:$D$30000,3,0),"TATİL DEĞİL")</f>
        <v>TATİL DEĞİL</v>
      </c>
    </row>
    <row r="2744" spans="1:9" x14ac:dyDescent="0.25">
      <c r="A2744" s="74">
        <f t="shared" si="634"/>
        <v>49039</v>
      </c>
      <c r="B2744" s="72">
        <f t="shared" si="624"/>
        <v>3</v>
      </c>
      <c r="C2744" s="72" t="str">
        <f>IF(F2744=0,"RESMİ TATİL",VLOOKUP(F2744,LİSTE!$B$7:$D$1300,3,0))</f>
        <v>Ramazan Baran ADIGÜZEL</v>
      </c>
      <c r="D2744" s="72" t="str">
        <f>IF(G2744=0,"RESMİ TATİL",VLOOKUP(G2744,LİSTE!$B$7:$D$1300,3,0))</f>
        <v>Bahar AKGÜN</v>
      </c>
      <c r="E2744" s="72" t="str">
        <f>IF(H2744=0,"RESMİ TATİL",VLOOKUP(H2744,LİSTE!$B$7:$D$1300,3,0))</f>
        <v>Ömer AKGÜL</v>
      </c>
      <c r="F2744" s="72">
        <f>IF(B2744="TATİL",0,IF(F2743&gt;0,IF(LİSTE!$F$1=H2743,1,H2743+1),IF(F2743=0,H2742+1,IF(F2742=0,H2741+1,IF(F2741=0,H2740+1,IF(F2740=0,H2739+1))))))</f>
        <v>5</v>
      </c>
      <c r="G2744" s="72">
        <f>IF(F2744=0,0,IF(LİSTE!$F$1=F2744,1,F2744+1))</f>
        <v>6</v>
      </c>
      <c r="H2744" s="72">
        <f>IF(G2744=0,0,IF(LİSTE!$F$1=G2744,1,G2744+1))</f>
        <v>7</v>
      </c>
      <c r="I2744" s="72" t="str">
        <f>IFERROR(VLOOKUP(A2744,TATİLLER!$A$2:$D$30000,3,0),"TATİL DEĞİL")</f>
        <v>TATİL DEĞİL</v>
      </c>
    </row>
    <row r="2745" spans="1:9" x14ac:dyDescent="0.25">
      <c r="A2745" s="74">
        <f t="shared" si="634"/>
        <v>49040</v>
      </c>
      <c r="B2745" s="72">
        <f t="shared" si="624"/>
        <v>4</v>
      </c>
      <c r="C2745" s="72" t="str">
        <f>IF(F2745=0,"RESMİ TATİL",VLOOKUP(F2745,LİSTE!$B$7:$D$1300,3,0))</f>
        <v>Muharrem EFE TANRIVERDİ</v>
      </c>
      <c r="D2745" s="72" t="str">
        <f>IF(G2745=0,"RESMİ TATİL",VLOOKUP(G2745,LİSTE!$B$7:$D$1300,3,0))</f>
        <v>Anıl DOĞAN</v>
      </c>
      <c r="E2745" s="72" t="str">
        <f>IF(H2745=0,"RESMİ TATİL",VLOOKUP(H2745,LİSTE!$B$7:$D$1300,3,0))</f>
        <v>İpek ARSLAN</v>
      </c>
      <c r="F2745" s="72">
        <f>IF(B2745="TATİL",0,IF(F2744&gt;0,IF(LİSTE!$F$1=H2744,1,H2744+1),IF(F2744=0,H2743+1,IF(F2743=0,H2742+1,IF(F2742=0,H2741+1,IF(F2741=0,H2740+1))))))</f>
        <v>8</v>
      </c>
      <c r="G2745" s="72">
        <f>IF(F2745=0,0,IF(LİSTE!$F$1=F2745,1,F2745+1))</f>
        <v>9</v>
      </c>
      <c r="H2745" s="72">
        <f>IF(G2745=0,0,IF(LİSTE!$F$1=G2745,1,G2745+1))</f>
        <v>10</v>
      </c>
      <c r="I2745" s="72" t="str">
        <f>IFERROR(VLOOKUP(A2745,TATİLLER!$A$2:$D$30000,3,0),"TATİL DEĞİL")</f>
        <v>TATİL DEĞİL</v>
      </c>
    </row>
    <row r="2746" spans="1:9" x14ac:dyDescent="0.25">
      <c r="A2746" s="74">
        <f t="shared" si="634"/>
        <v>49041</v>
      </c>
      <c r="B2746" s="72">
        <f t="shared" si="624"/>
        <v>5</v>
      </c>
      <c r="C2746" s="72" t="str">
        <f>IF(F2746=0,"RESMİ TATİL",VLOOKUP(F2746,LİSTE!$B$7:$D$1300,3,0))</f>
        <v>Efe KARSAK</v>
      </c>
      <c r="D2746" s="72" t="str">
        <f>IF(G2746=0,"RESMİ TATİL",VLOOKUP(G2746,LİSTE!$B$7:$D$1300,3,0))</f>
        <v>Abdullah KIRBAÇ</v>
      </c>
      <c r="E2746" s="72" t="str">
        <f>IF(H2746=0,"RESMİ TATİL",VLOOKUP(H2746,LİSTE!$B$7:$D$1300,3,0))</f>
        <v>Ümmü Defne GÜLER</v>
      </c>
      <c r="F2746" s="72">
        <f>IF(B2746="TATİL",0,IF(F2745&gt;0,IF(LİSTE!$F$1=H2745,1,H2745+1),IF(F2745=0,H2744+1,IF(F2744=0,H2743+1,IF(F2743=0,H2742+1,IF(F2742=0,H2741+1))))))</f>
        <v>11</v>
      </c>
      <c r="G2746" s="72">
        <f>IF(F2746=0,0,IF(LİSTE!$F$1=F2746,1,F2746+1))</f>
        <v>12</v>
      </c>
      <c r="H2746" s="72">
        <f>IF(G2746=0,0,IF(LİSTE!$F$1=G2746,1,G2746+1))</f>
        <v>13</v>
      </c>
      <c r="I2746" s="72" t="str">
        <f>IFERROR(VLOOKUP(A2746,TATİLLER!$A$2:$D$30000,3,0),"TATİL DEĞİL")</f>
        <v>TATİL DEĞİL</v>
      </c>
    </row>
    <row r="2747" spans="1:9" x14ac:dyDescent="0.25">
      <c r="A2747" s="74">
        <f t="shared" ref="A2747" si="637">A2746+3</f>
        <v>49044</v>
      </c>
      <c r="B2747" s="72">
        <f t="shared" si="624"/>
        <v>1</v>
      </c>
      <c r="C2747" s="72" t="str">
        <f>IF(F2747=0,"RESMİ TATİL",VLOOKUP(F2747,LİSTE!$B$7:$D$1300,3,0))</f>
        <v>Şevval ÖZDAMAR</v>
      </c>
      <c r="D2747" s="72" t="str">
        <f>IF(G2747=0,"RESMİ TATİL",VLOOKUP(G2747,LİSTE!$B$7:$D$1300,3,0))</f>
        <v>Zeynep AKDAĞ</v>
      </c>
      <c r="E2747" s="72" t="str">
        <f>IF(H2747=0,"RESMİ TATİL",VLOOKUP(H2747,LİSTE!$B$7:$D$1300,3,0))</f>
        <v>Esma ÇOKER</v>
      </c>
      <c r="F2747" s="72">
        <f>IF(B2747="TATİL",0,IF(F2746&gt;0,IF(LİSTE!$F$1=H2746,1,H2746+1),IF(F2746=0,H2745+1,IF(F2745=0,H2744+1,IF(F2744=0,H2743+1,IF(F2743=0,H2742+1))))))</f>
        <v>14</v>
      </c>
      <c r="G2747" s="72">
        <f>IF(F2747=0,0,IF(LİSTE!$F$1=F2747,1,F2747+1))</f>
        <v>15</v>
      </c>
      <c r="H2747" s="72">
        <f>IF(G2747=0,0,IF(LİSTE!$F$1=G2747,1,G2747+1))</f>
        <v>16</v>
      </c>
      <c r="I2747" s="72" t="str">
        <f>IFERROR(VLOOKUP(A2747,TATİLLER!$A$2:$D$30000,3,0),"TATİL DEĞİL")</f>
        <v>TATİL DEĞİL</v>
      </c>
    </row>
    <row r="2748" spans="1:9" x14ac:dyDescent="0.25">
      <c r="A2748" s="74">
        <f t="shared" si="634"/>
        <v>49045</v>
      </c>
      <c r="B2748" s="72">
        <f t="shared" si="624"/>
        <v>2</v>
      </c>
      <c r="C2748" s="72" t="str">
        <f>IF(F2748=0,"RESMİ TATİL",VLOOKUP(F2748,LİSTE!$B$7:$D$1300,3,0))</f>
        <v>Dursun Kubilay YAŞAR</v>
      </c>
      <c r="D2748" s="72" t="str">
        <f>IF(G2748=0,"RESMİ TATİL",VLOOKUP(G2748,LİSTE!$B$7:$D$1300,3,0))</f>
        <v>Zeynep Beril BAŞPINAR</v>
      </c>
      <c r="E2748" s="72" t="str">
        <f>IF(H2748=0,"RESMİ TATİL",VLOOKUP(H2748,LİSTE!$B$7:$D$1300,3,0))</f>
        <v>Ahmet DAL</v>
      </c>
      <c r="F2748" s="72">
        <f>IF(B2748="TATİL",0,IF(F2747&gt;0,IF(LİSTE!$F$1=H2747,1,H2747+1),IF(F2747=0,H2746+1,IF(F2746=0,H2745+1,IF(F2745=0,H2744+1,IF(F2744=0,H2743+1))))))</f>
        <v>17</v>
      </c>
      <c r="G2748" s="72">
        <f>IF(F2748=0,0,IF(LİSTE!$F$1=F2748,1,F2748+1))</f>
        <v>18</v>
      </c>
      <c r="H2748" s="72">
        <f>IF(G2748=0,0,IF(LİSTE!$F$1=G2748,1,G2748+1))</f>
        <v>19</v>
      </c>
      <c r="I2748" s="72" t="str">
        <f>IFERROR(VLOOKUP(A2748,TATİLLER!$A$2:$D$30000,3,0),"TATİL DEĞİL")</f>
        <v>TATİL DEĞİL</v>
      </c>
    </row>
    <row r="2749" spans="1:9" x14ac:dyDescent="0.25">
      <c r="A2749" s="74">
        <f t="shared" si="634"/>
        <v>49046</v>
      </c>
      <c r="B2749" s="72">
        <f t="shared" si="624"/>
        <v>3</v>
      </c>
      <c r="C2749" s="72" t="str">
        <f>IF(F2749=0,"RESMİ TATİL",VLOOKUP(F2749,LİSTE!$B$7:$D$1300,3,0))</f>
        <v>Emirhan KARATAŞ</v>
      </c>
      <c r="D2749" s="72" t="str">
        <f>IF(G2749=0,"RESMİ TATİL",VLOOKUP(G2749,LİSTE!$B$7:$D$1300,3,0))</f>
        <v>Zümra Yeter ARI</v>
      </c>
      <c r="E2749" s="72" t="str">
        <f>IF(H2749=0,"RESMİ TATİL",VLOOKUP(H2749,LİSTE!$B$7:$D$1300,3,0))</f>
        <v>Utku KARAGÖZ</v>
      </c>
      <c r="F2749" s="72">
        <f>IF(B2749="TATİL",0,IF(F2748&gt;0,IF(LİSTE!$F$1=H2748,1,H2748+1),IF(F2748=0,H2747+1,IF(F2747=0,H2746+1,IF(F2746=0,H2745+1,IF(F2745=0,H2744+1))))))</f>
        <v>20</v>
      </c>
      <c r="G2749" s="72">
        <f>IF(F2749=0,0,IF(LİSTE!$F$1=F2749,1,F2749+1))</f>
        <v>21</v>
      </c>
      <c r="H2749" s="72">
        <f>IF(G2749=0,0,IF(LİSTE!$F$1=G2749,1,G2749+1))</f>
        <v>22</v>
      </c>
      <c r="I2749" s="72" t="str">
        <f>IFERROR(VLOOKUP(A2749,TATİLLER!$A$2:$D$30000,3,0),"TATİL DEĞİL")</f>
        <v>TATİL DEĞİL</v>
      </c>
    </row>
    <row r="2750" spans="1:9" x14ac:dyDescent="0.25">
      <c r="A2750" s="74">
        <f t="shared" si="634"/>
        <v>49047</v>
      </c>
      <c r="B2750" s="72">
        <f t="shared" si="624"/>
        <v>4</v>
      </c>
      <c r="C2750" s="72" t="str">
        <f>IF(F2750=0,"RESMİ TATİL",VLOOKUP(F2750,LİSTE!$B$7:$D$1300,3,0))</f>
        <v>Feyza Zümra AVCIOĞLU</v>
      </c>
      <c r="D2750" s="72" t="str">
        <f>IF(G2750=0,"RESMİ TATİL",VLOOKUP(G2750,LİSTE!$B$7:$D$1300,3,0))</f>
        <v>Yusuf Ali TABUR</v>
      </c>
      <c r="E2750" s="72" t="str">
        <f>IF(H2750=0,"RESMİ TATİL",VLOOKUP(H2750,LİSTE!$B$7:$D$1300,3,0))</f>
        <v>Irmak UTEBAY</v>
      </c>
      <c r="F2750" s="72">
        <f>IF(B2750="TATİL",0,IF(F2749&gt;0,IF(LİSTE!$F$1=H2749,1,H2749+1),IF(F2749=0,H2748+1,IF(F2748=0,H2747+1,IF(F2747=0,H2746+1,IF(F2746=0,H2745+1))))))</f>
        <v>23</v>
      </c>
      <c r="G2750" s="72">
        <f>IF(F2750=0,0,IF(LİSTE!$F$1=F2750,1,F2750+1))</f>
        <v>24</v>
      </c>
      <c r="H2750" s="72">
        <f>IF(G2750=0,0,IF(LİSTE!$F$1=G2750,1,G2750+1))</f>
        <v>25</v>
      </c>
      <c r="I2750" s="72" t="str">
        <f>IFERROR(VLOOKUP(A2750,TATİLLER!$A$2:$D$30000,3,0),"TATİL DEĞİL")</f>
        <v>TATİL DEĞİL</v>
      </c>
    </row>
    <row r="2751" spans="1:9" x14ac:dyDescent="0.25">
      <c r="A2751" s="74">
        <f t="shared" si="634"/>
        <v>49048</v>
      </c>
      <c r="B2751" s="72">
        <f t="shared" si="624"/>
        <v>5</v>
      </c>
      <c r="C2751" s="72" t="str">
        <f>IF(F2751=0,"RESMİ TATİL",VLOOKUP(F2751,LİSTE!$B$7:$D$1300,3,0))</f>
        <v>Kerem AKKOÇ</v>
      </c>
      <c r="D2751" s="72" t="str">
        <f>IF(G2751=0,"RESMİ TATİL",VLOOKUP(G2751,LİSTE!$B$7:$D$1300,3,0))</f>
        <v>Elçin Ayşe ELMAS</v>
      </c>
      <c r="E2751" s="72" t="str">
        <f>IF(H2751=0,"RESMİ TATİL",VLOOKUP(H2751,LİSTE!$B$7:$D$1300,3,0))</f>
        <v>Muhammed YILDIZDAĞ</v>
      </c>
      <c r="F2751" s="72">
        <f>IF(B2751="TATİL",0,IF(F2750&gt;0,IF(LİSTE!$F$1=H2750,1,H2750+1),IF(F2750=0,H2749+1,IF(F2749=0,H2748+1,IF(F2748=0,H2747+1,IF(F2747=0,H2746+1))))))</f>
        <v>26</v>
      </c>
      <c r="G2751" s="72">
        <f>IF(F2751=0,0,IF(LİSTE!$F$1=F2751,1,F2751+1))</f>
        <v>27</v>
      </c>
      <c r="H2751" s="72">
        <f>IF(G2751=0,0,IF(LİSTE!$F$1=G2751,1,G2751+1))</f>
        <v>28</v>
      </c>
      <c r="I2751" s="72" t="str">
        <f>IFERROR(VLOOKUP(A2751,TATİLLER!$A$2:$D$30000,3,0),"TATİL DEĞİL")</f>
        <v>TATİL DEĞİL</v>
      </c>
    </row>
    <row r="2752" spans="1:9" x14ac:dyDescent="0.25">
      <c r="A2752" s="74">
        <f t="shared" ref="A2752" si="638">A2751+3</f>
        <v>49051</v>
      </c>
      <c r="B2752" s="72">
        <f t="shared" si="624"/>
        <v>1</v>
      </c>
      <c r="C2752" s="72" t="str">
        <f>IF(F2752=0,"RESMİ TATİL",VLOOKUP(F2752,LİSTE!$B$7:$D$1300,3,0))</f>
        <v>Nisa Nur SANCAR</v>
      </c>
      <c r="D2752" s="72" t="str">
        <f>IF(G2752=0,"RESMİ TATİL",VLOOKUP(G2752,LİSTE!$B$7:$D$1300,3,0))</f>
        <v>Esila ÇETİN</v>
      </c>
      <c r="E2752" s="72" t="str">
        <f>IF(H2752=0,"RESMİ TATİL",VLOOKUP(H2752,LİSTE!$B$7:$D$1300,3,0))</f>
        <v>Zeynep Sevde TOPUZ</v>
      </c>
      <c r="F2752" s="72">
        <f>IF(B2752="TATİL",0,IF(F2751&gt;0,IF(LİSTE!$F$1=H2751,1,H2751+1),IF(F2751=0,H2750+1,IF(F2750=0,H2749+1,IF(F2749=0,H2748+1,IF(F2748=0,H2747+1))))))</f>
        <v>1</v>
      </c>
      <c r="G2752" s="72">
        <f>IF(F2752=0,0,IF(LİSTE!$F$1=F2752,1,F2752+1))</f>
        <v>2</v>
      </c>
      <c r="H2752" s="72">
        <f>IF(G2752=0,0,IF(LİSTE!$F$1=G2752,1,G2752+1))</f>
        <v>3</v>
      </c>
      <c r="I2752" s="72" t="str">
        <f>IFERROR(VLOOKUP(A2752,TATİLLER!$A$2:$D$30000,3,0),"TATİL DEĞİL")</f>
        <v>TATİL DEĞİL</v>
      </c>
    </row>
    <row r="2753" spans="1:9" x14ac:dyDescent="0.25">
      <c r="A2753" s="74">
        <f t="shared" si="634"/>
        <v>49052</v>
      </c>
      <c r="B2753" s="72">
        <f t="shared" si="624"/>
        <v>2</v>
      </c>
      <c r="C2753" s="72" t="str">
        <f>IF(F2753=0,"RESMİ TATİL",VLOOKUP(F2753,LİSTE!$B$7:$D$1300,3,0))</f>
        <v>Ömer Asaf KADAŞ</v>
      </c>
      <c r="D2753" s="72" t="str">
        <f>IF(G2753=0,"RESMİ TATİL",VLOOKUP(G2753,LİSTE!$B$7:$D$1300,3,0))</f>
        <v>Ramazan Baran ADIGÜZEL</v>
      </c>
      <c r="E2753" s="72" t="str">
        <f>IF(H2753=0,"RESMİ TATİL",VLOOKUP(H2753,LİSTE!$B$7:$D$1300,3,0))</f>
        <v>Bahar AKGÜN</v>
      </c>
      <c r="F2753" s="72">
        <f>IF(B2753="TATİL",0,IF(F2752&gt;0,IF(LİSTE!$F$1=H2752,1,H2752+1),IF(F2752=0,H2751+1,IF(F2751=0,H2750+1,IF(F2750=0,H2749+1,IF(F2749=0,H2748+1))))))</f>
        <v>4</v>
      </c>
      <c r="G2753" s="72">
        <f>IF(F2753=0,0,IF(LİSTE!$F$1=F2753,1,F2753+1))</f>
        <v>5</v>
      </c>
      <c r="H2753" s="72">
        <f>IF(G2753=0,0,IF(LİSTE!$F$1=G2753,1,G2753+1))</f>
        <v>6</v>
      </c>
      <c r="I2753" s="72" t="str">
        <f>IFERROR(VLOOKUP(A2753,TATİLLER!$A$2:$D$30000,3,0),"TATİL DEĞİL")</f>
        <v>TATİL DEĞİL</v>
      </c>
    </row>
    <row r="2754" spans="1:9" x14ac:dyDescent="0.25">
      <c r="A2754" s="74">
        <f t="shared" si="634"/>
        <v>49053</v>
      </c>
      <c r="B2754" s="72">
        <f t="shared" si="624"/>
        <v>3</v>
      </c>
      <c r="C2754" s="72" t="str">
        <f>IF(F2754=0,"RESMİ TATİL",VLOOKUP(F2754,LİSTE!$B$7:$D$1300,3,0))</f>
        <v>Ömer AKGÜL</v>
      </c>
      <c r="D2754" s="72" t="str">
        <f>IF(G2754=0,"RESMİ TATİL",VLOOKUP(G2754,LİSTE!$B$7:$D$1300,3,0))</f>
        <v>Muharrem EFE TANRIVERDİ</v>
      </c>
      <c r="E2754" s="72" t="str">
        <f>IF(H2754=0,"RESMİ TATİL",VLOOKUP(H2754,LİSTE!$B$7:$D$1300,3,0))</f>
        <v>Anıl DOĞAN</v>
      </c>
      <c r="F2754" s="72">
        <f>IF(B2754="TATİL",0,IF(F2753&gt;0,IF(LİSTE!$F$1=H2753,1,H2753+1),IF(F2753=0,H2752+1,IF(F2752=0,H2751+1,IF(F2751=0,H2750+1,IF(F2750=0,H2749+1))))))</f>
        <v>7</v>
      </c>
      <c r="G2754" s="72">
        <f>IF(F2754=0,0,IF(LİSTE!$F$1=F2754,1,F2754+1))</f>
        <v>8</v>
      </c>
      <c r="H2754" s="72">
        <f>IF(G2754=0,0,IF(LİSTE!$F$1=G2754,1,G2754+1))</f>
        <v>9</v>
      </c>
      <c r="I2754" s="72" t="str">
        <f>IFERROR(VLOOKUP(A2754,TATİLLER!$A$2:$D$30000,3,0),"TATİL DEĞİL")</f>
        <v>TATİL DEĞİL</v>
      </c>
    </row>
    <row r="2755" spans="1:9" x14ac:dyDescent="0.25">
      <c r="A2755" s="74">
        <f t="shared" si="634"/>
        <v>49054</v>
      </c>
      <c r="B2755" s="72">
        <f t="shared" ref="B2755:B2818" si="639">IF(I2755="TATİL","TATİL",WEEKDAY(A2755,2))</f>
        <v>4</v>
      </c>
      <c r="C2755" s="72" t="str">
        <f>IF(F2755=0,"RESMİ TATİL",VLOOKUP(F2755,LİSTE!$B$7:$D$1300,3,0))</f>
        <v>İpek ARSLAN</v>
      </c>
      <c r="D2755" s="72" t="str">
        <f>IF(G2755=0,"RESMİ TATİL",VLOOKUP(G2755,LİSTE!$B$7:$D$1300,3,0))</f>
        <v>Efe KARSAK</v>
      </c>
      <c r="E2755" s="72" t="str">
        <f>IF(H2755=0,"RESMİ TATİL",VLOOKUP(H2755,LİSTE!$B$7:$D$1300,3,0))</f>
        <v>Abdullah KIRBAÇ</v>
      </c>
      <c r="F2755" s="72">
        <f>IF(B2755="TATİL",0,IF(F2754&gt;0,IF(LİSTE!$F$1=H2754,1,H2754+1),IF(F2754=0,H2753+1,IF(F2753=0,H2752+1,IF(F2752=0,H2751+1,IF(F2751=0,H2750+1))))))</f>
        <v>10</v>
      </c>
      <c r="G2755" s="72">
        <f>IF(F2755=0,0,IF(LİSTE!$F$1=F2755,1,F2755+1))</f>
        <v>11</v>
      </c>
      <c r="H2755" s="72">
        <f>IF(G2755=0,0,IF(LİSTE!$F$1=G2755,1,G2755+1))</f>
        <v>12</v>
      </c>
      <c r="I2755" s="72" t="str">
        <f>IFERROR(VLOOKUP(A2755,TATİLLER!$A$2:$D$30000,3,0),"TATİL DEĞİL")</f>
        <v>TATİL DEĞİL</v>
      </c>
    </row>
    <row r="2756" spans="1:9" x14ac:dyDescent="0.25">
      <c r="A2756" s="74">
        <f t="shared" si="634"/>
        <v>49055</v>
      </c>
      <c r="B2756" s="72">
        <f t="shared" si="639"/>
        <v>5</v>
      </c>
      <c r="C2756" s="72" t="str">
        <f>IF(F2756=0,"RESMİ TATİL",VLOOKUP(F2756,LİSTE!$B$7:$D$1300,3,0))</f>
        <v>Ümmü Defne GÜLER</v>
      </c>
      <c r="D2756" s="72" t="str">
        <f>IF(G2756=0,"RESMİ TATİL",VLOOKUP(G2756,LİSTE!$B$7:$D$1300,3,0))</f>
        <v>Şevval ÖZDAMAR</v>
      </c>
      <c r="E2756" s="72" t="str">
        <f>IF(H2756=0,"RESMİ TATİL",VLOOKUP(H2756,LİSTE!$B$7:$D$1300,3,0))</f>
        <v>Zeynep AKDAĞ</v>
      </c>
      <c r="F2756" s="72">
        <f>IF(B2756="TATİL",0,IF(F2755&gt;0,IF(LİSTE!$F$1=H2755,1,H2755+1),IF(F2755=0,H2754+1,IF(F2754=0,H2753+1,IF(F2753=0,H2752+1,IF(F2752=0,H2751+1))))))</f>
        <v>13</v>
      </c>
      <c r="G2756" s="72">
        <f>IF(F2756=0,0,IF(LİSTE!$F$1=F2756,1,F2756+1))</f>
        <v>14</v>
      </c>
      <c r="H2756" s="72">
        <f>IF(G2756=0,0,IF(LİSTE!$F$1=G2756,1,G2756+1))</f>
        <v>15</v>
      </c>
      <c r="I2756" s="72" t="str">
        <f>IFERROR(VLOOKUP(A2756,TATİLLER!$A$2:$D$30000,3,0),"TATİL DEĞİL")</f>
        <v>TATİL DEĞİL</v>
      </c>
    </row>
    <row r="2757" spans="1:9" x14ac:dyDescent="0.25">
      <c r="A2757" s="74">
        <f t="shared" ref="A2757" si="640">A2756+3</f>
        <v>49058</v>
      </c>
      <c r="B2757" s="72">
        <f t="shared" si="639"/>
        <v>1</v>
      </c>
      <c r="C2757" s="72" t="str">
        <f>IF(F2757=0,"RESMİ TATİL",VLOOKUP(F2757,LİSTE!$B$7:$D$1300,3,0))</f>
        <v>Esma ÇOKER</v>
      </c>
      <c r="D2757" s="72" t="str">
        <f>IF(G2757=0,"RESMİ TATİL",VLOOKUP(G2757,LİSTE!$B$7:$D$1300,3,0))</f>
        <v>Dursun Kubilay YAŞAR</v>
      </c>
      <c r="E2757" s="72" t="str">
        <f>IF(H2757=0,"RESMİ TATİL",VLOOKUP(H2757,LİSTE!$B$7:$D$1300,3,0))</f>
        <v>Zeynep Beril BAŞPINAR</v>
      </c>
      <c r="F2757" s="72">
        <f>IF(B2757="TATİL",0,IF(F2756&gt;0,IF(LİSTE!$F$1=H2756,1,H2756+1),IF(F2756=0,H2755+1,IF(F2755=0,H2754+1,IF(F2754=0,H2753+1,IF(F2753=0,H2752+1))))))</f>
        <v>16</v>
      </c>
      <c r="G2757" s="72">
        <f>IF(F2757=0,0,IF(LİSTE!$F$1=F2757,1,F2757+1))</f>
        <v>17</v>
      </c>
      <c r="H2757" s="72">
        <f>IF(G2757=0,0,IF(LİSTE!$F$1=G2757,1,G2757+1))</f>
        <v>18</v>
      </c>
      <c r="I2757" s="72" t="str">
        <f>IFERROR(VLOOKUP(A2757,TATİLLER!$A$2:$D$30000,3,0),"TATİL DEĞİL")</f>
        <v>TATİL DEĞİL</v>
      </c>
    </row>
    <row r="2758" spans="1:9" x14ac:dyDescent="0.25">
      <c r="A2758" s="74">
        <f t="shared" si="634"/>
        <v>49059</v>
      </c>
      <c r="B2758" s="72">
        <f t="shared" si="639"/>
        <v>2</v>
      </c>
      <c r="C2758" s="72" t="str">
        <f>IF(F2758=0,"RESMİ TATİL",VLOOKUP(F2758,LİSTE!$B$7:$D$1300,3,0))</f>
        <v>Ahmet DAL</v>
      </c>
      <c r="D2758" s="72" t="str">
        <f>IF(G2758=0,"RESMİ TATİL",VLOOKUP(G2758,LİSTE!$B$7:$D$1300,3,0))</f>
        <v>Emirhan KARATAŞ</v>
      </c>
      <c r="E2758" s="72" t="str">
        <f>IF(H2758=0,"RESMİ TATİL",VLOOKUP(H2758,LİSTE!$B$7:$D$1300,3,0))</f>
        <v>Zümra Yeter ARI</v>
      </c>
      <c r="F2758" s="72">
        <f>IF(B2758="TATİL",0,IF(F2757&gt;0,IF(LİSTE!$F$1=H2757,1,H2757+1),IF(F2757=0,H2756+1,IF(F2756=0,H2755+1,IF(F2755=0,H2754+1,IF(F2754=0,H2753+1))))))</f>
        <v>19</v>
      </c>
      <c r="G2758" s="72">
        <f>IF(F2758=0,0,IF(LİSTE!$F$1=F2758,1,F2758+1))</f>
        <v>20</v>
      </c>
      <c r="H2758" s="72">
        <f>IF(G2758=0,0,IF(LİSTE!$F$1=G2758,1,G2758+1))</f>
        <v>21</v>
      </c>
      <c r="I2758" s="72" t="str">
        <f>IFERROR(VLOOKUP(A2758,TATİLLER!$A$2:$D$30000,3,0),"TATİL DEĞİL")</f>
        <v>TATİL DEĞİL</v>
      </c>
    </row>
    <row r="2759" spans="1:9" x14ac:dyDescent="0.25">
      <c r="A2759" s="74">
        <f t="shared" si="634"/>
        <v>49060</v>
      </c>
      <c r="B2759" s="72">
        <f t="shared" si="639"/>
        <v>3</v>
      </c>
      <c r="C2759" s="72" t="str">
        <f>IF(F2759=0,"RESMİ TATİL",VLOOKUP(F2759,LİSTE!$B$7:$D$1300,3,0))</f>
        <v>Utku KARAGÖZ</v>
      </c>
      <c r="D2759" s="72" t="str">
        <f>IF(G2759=0,"RESMİ TATİL",VLOOKUP(G2759,LİSTE!$B$7:$D$1300,3,0))</f>
        <v>Feyza Zümra AVCIOĞLU</v>
      </c>
      <c r="E2759" s="72" t="str">
        <f>IF(H2759=0,"RESMİ TATİL",VLOOKUP(H2759,LİSTE!$B$7:$D$1300,3,0))</f>
        <v>Yusuf Ali TABUR</v>
      </c>
      <c r="F2759" s="72">
        <f>IF(B2759="TATİL",0,IF(F2758&gt;0,IF(LİSTE!$F$1=H2758,1,H2758+1),IF(F2758=0,H2757+1,IF(F2757=0,H2756+1,IF(F2756=0,H2755+1,IF(F2755=0,H2754+1))))))</f>
        <v>22</v>
      </c>
      <c r="G2759" s="72">
        <f>IF(F2759=0,0,IF(LİSTE!$F$1=F2759,1,F2759+1))</f>
        <v>23</v>
      </c>
      <c r="H2759" s="72">
        <f>IF(G2759=0,0,IF(LİSTE!$F$1=G2759,1,G2759+1))</f>
        <v>24</v>
      </c>
      <c r="I2759" s="72" t="str">
        <f>IFERROR(VLOOKUP(A2759,TATİLLER!$A$2:$D$30000,3,0),"TATİL DEĞİL")</f>
        <v>TATİL DEĞİL</v>
      </c>
    </row>
    <row r="2760" spans="1:9" x14ac:dyDescent="0.25">
      <c r="A2760" s="74">
        <f t="shared" si="634"/>
        <v>49061</v>
      </c>
      <c r="B2760" s="72">
        <f t="shared" si="639"/>
        <v>4</v>
      </c>
      <c r="C2760" s="72" t="str">
        <f>IF(F2760=0,"RESMİ TATİL",VLOOKUP(F2760,LİSTE!$B$7:$D$1300,3,0))</f>
        <v>Irmak UTEBAY</v>
      </c>
      <c r="D2760" s="72" t="str">
        <f>IF(G2760=0,"RESMİ TATİL",VLOOKUP(G2760,LİSTE!$B$7:$D$1300,3,0))</f>
        <v>Kerem AKKOÇ</v>
      </c>
      <c r="E2760" s="72" t="str">
        <f>IF(H2760=0,"RESMİ TATİL",VLOOKUP(H2760,LİSTE!$B$7:$D$1300,3,0))</f>
        <v>Elçin Ayşe ELMAS</v>
      </c>
      <c r="F2760" s="72">
        <f>IF(B2760="TATİL",0,IF(F2759&gt;0,IF(LİSTE!$F$1=H2759,1,H2759+1),IF(F2759=0,H2758+1,IF(F2758=0,H2757+1,IF(F2757=0,H2756+1,IF(F2756=0,H2755+1))))))</f>
        <v>25</v>
      </c>
      <c r="G2760" s="72">
        <f>IF(F2760=0,0,IF(LİSTE!$F$1=F2760,1,F2760+1))</f>
        <v>26</v>
      </c>
      <c r="H2760" s="72">
        <f>IF(G2760=0,0,IF(LİSTE!$F$1=G2760,1,G2760+1))</f>
        <v>27</v>
      </c>
      <c r="I2760" s="72" t="str">
        <f>IFERROR(VLOOKUP(A2760,TATİLLER!$A$2:$D$30000,3,0),"TATİL DEĞİL")</f>
        <v>TATİL DEĞİL</v>
      </c>
    </row>
    <row r="2761" spans="1:9" x14ac:dyDescent="0.25">
      <c r="A2761" s="74">
        <f t="shared" si="634"/>
        <v>49062</v>
      </c>
      <c r="B2761" s="72">
        <f t="shared" si="639"/>
        <v>5</v>
      </c>
      <c r="C2761" s="72" t="str">
        <f>IF(F2761=0,"RESMİ TATİL",VLOOKUP(F2761,LİSTE!$B$7:$D$1300,3,0))</f>
        <v>Muhammed YILDIZDAĞ</v>
      </c>
      <c r="D2761" s="72" t="str">
        <f>IF(G2761=0,"RESMİ TATİL",VLOOKUP(G2761,LİSTE!$B$7:$D$1300,3,0))</f>
        <v>Nisa Nur SANCAR</v>
      </c>
      <c r="E2761" s="72" t="str">
        <f>IF(H2761=0,"RESMİ TATİL",VLOOKUP(H2761,LİSTE!$B$7:$D$1300,3,0))</f>
        <v>Esila ÇETİN</v>
      </c>
      <c r="F2761" s="72">
        <f>IF(B2761="TATİL",0,IF(F2760&gt;0,IF(LİSTE!$F$1=H2760,1,H2760+1),IF(F2760=0,H2759+1,IF(F2759=0,H2758+1,IF(F2758=0,H2757+1,IF(F2757=0,H2756+1))))))</f>
        <v>28</v>
      </c>
      <c r="G2761" s="72">
        <f>IF(F2761=0,0,IF(LİSTE!$F$1=F2761,1,F2761+1))</f>
        <v>1</v>
      </c>
      <c r="H2761" s="72">
        <f>IF(G2761=0,0,IF(LİSTE!$F$1=G2761,1,G2761+1))</f>
        <v>2</v>
      </c>
      <c r="I2761" s="72" t="str">
        <f>IFERROR(VLOOKUP(A2761,TATİLLER!$A$2:$D$30000,3,0),"TATİL DEĞİL")</f>
        <v>TATİL DEĞİL</v>
      </c>
    </row>
    <row r="2762" spans="1:9" x14ac:dyDescent="0.25">
      <c r="A2762" s="74">
        <f t="shared" ref="A2762" si="641">A2761+3</f>
        <v>49065</v>
      </c>
      <c r="B2762" s="72">
        <f t="shared" si="639"/>
        <v>1</v>
      </c>
      <c r="C2762" s="72" t="str">
        <f>IF(F2762=0,"RESMİ TATİL",VLOOKUP(F2762,LİSTE!$B$7:$D$1300,3,0))</f>
        <v>Zeynep Sevde TOPUZ</v>
      </c>
      <c r="D2762" s="72" t="str">
        <f>IF(G2762=0,"RESMİ TATİL",VLOOKUP(G2762,LİSTE!$B$7:$D$1300,3,0))</f>
        <v>Ömer Asaf KADAŞ</v>
      </c>
      <c r="E2762" s="72" t="str">
        <f>IF(H2762=0,"RESMİ TATİL",VLOOKUP(H2762,LİSTE!$B$7:$D$1300,3,0))</f>
        <v>Ramazan Baran ADIGÜZEL</v>
      </c>
      <c r="F2762" s="72">
        <f>IF(B2762="TATİL",0,IF(F2761&gt;0,IF(LİSTE!$F$1=H2761,1,H2761+1),IF(F2761=0,H2760+1,IF(F2760=0,H2759+1,IF(F2759=0,H2758+1,IF(F2758=0,H2757+1))))))</f>
        <v>3</v>
      </c>
      <c r="G2762" s="72">
        <f>IF(F2762=0,0,IF(LİSTE!$F$1=F2762,1,F2762+1))</f>
        <v>4</v>
      </c>
      <c r="H2762" s="72">
        <f>IF(G2762=0,0,IF(LİSTE!$F$1=G2762,1,G2762+1))</f>
        <v>5</v>
      </c>
      <c r="I2762" s="72" t="str">
        <f>IFERROR(VLOOKUP(A2762,TATİLLER!$A$2:$D$30000,3,0),"TATİL DEĞİL")</f>
        <v>TATİL DEĞİL</v>
      </c>
    </row>
    <row r="2763" spans="1:9" x14ac:dyDescent="0.25">
      <c r="A2763" s="74">
        <f t="shared" si="634"/>
        <v>49066</v>
      </c>
      <c r="B2763" s="72">
        <f t="shared" si="639"/>
        <v>2</v>
      </c>
      <c r="C2763" s="72" t="str">
        <f>IF(F2763=0,"RESMİ TATİL",VLOOKUP(F2763,LİSTE!$B$7:$D$1300,3,0))</f>
        <v>Bahar AKGÜN</v>
      </c>
      <c r="D2763" s="72" t="str">
        <f>IF(G2763=0,"RESMİ TATİL",VLOOKUP(G2763,LİSTE!$B$7:$D$1300,3,0))</f>
        <v>Ömer AKGÜL</v>
      </c>
      <c r="E2763" s="72" t="str">
        <f>IF(H2763=0,"RESMİ TATİL",VLOOKUP(H2763,LİSTE!$B$7:$D$1300,3,0))</f>
        <v>Muharrem EFE TANRIVERDİ</v>
      </c>
      <c r="F2763" s="72">
        <f>IF(B2763="TATİL",0,IF(F2762&gt;0,IF(LİSTE!$F$1=H2762,1,H2762+1),IF(F2762=0,H2761+1,IF(F2761=0,H2760+1,IF(F2760=0,H2759+1,IF(F2759=0,H2758+1))))))</f>
        <v>6</v>
      </c>
      <c r="G2763" s="72">
        <f>IF(F2763=0,0,IF(LİSTE!$F$1=F2763,1,F2763+1))</f>
        <v>7</v>
      </c>
      <c r="H2763" s="72">
        <f>IF(G2763=0,0,IF(LİSTE!$F$1=G2763,1,G2763+1))</f>
        <v>8</v>
      </c>
      <c r="I2763" s="72" t="str">
        <f>IFERROR(VLOOKUP(A2763,TATİLLER!$A$2:$D$30000,3,0),"TATİL DEĞİL")</f>
        <v>TATİL DEĞİL</v>
      </c>
    </row>
    <row r="2764" spans="1:9" x14ac:dyDescent="0.25">
      <c r="A2764" s="74">
        <f t="shared" si="634"/>
        <v>49067</v>
      </c>
      <c r="B2764" s="72">
        <f t="shared" si="639"/>
        <v>3</v>
      </c>
      <c r="C2764" s="72" t="str">
        <f>IF(F2764=0,"RESMİ TATİL",VLOOKUP(F2764,LİSTE!$B$7:$D$1300,3,0))</f>
        <v>Anıl DOĞAN</v>
      </c>
      <c r="D2764" s="72" t="str">
        <f>IF(G2764=0,"RESMİ TATİL",VLOOKUP(G2764,LİSTE!$B$7:$D$1300,3,0))</f>
        <v>İpek ARSLAN</v>
      </c>
      <c r="E2764" s="72" t="str">
        <f>IF(H2764=0,"RESMİ TATİL",VLOOKUP(H2764,LİSTE!$B$7:$D$1300,3,0))</f>
        <v>Efe KARSAK</v>
      </c>
      <c r="F2764" s="72">
        <f>IF(B2764="TATİL",0,IF(F2763&gt;0,IF(LİSTE!$F$1=H2763,1,H2763+1),IF(F2763=0,H2762+1,IF(F2762=0,H2761+1,IF(F2761=0,H2760+1,IF(F2760=0,H2759+1))))))</f>
        <v>9</v>
      </c>
      <c r="G2764" s="72">
        <f>IF(F2764=0,0,IF(LİSTE!$F$1=F2764,1,F2764+1))</f>
        <v>10</v>
      </c>
      <c r="H2764" s="72">
        <f>IF(G2764=0,0,IF(LİSTE!$F$1=G2764,1,G2764+1))</f>
        <v>11</v>
      </c>
      <c r="I2764" s="72" t="str">
        <f>IFERROR(VLOOKUP(A2764,TATİLLER!$A$2:$D$30000,3,0),"TATİL DEĞİL")</f>
        <v>TATİL DEĞİL</v>
      </c>
    </row>
    <row r="2765" spans="1:9" x14ac:dyDescent="0.25">
      <c r="A2765" s="74">
        <f t="shared" si="634"/>
        <v>49068</v>
      </c>
      <c r="B2765" s="72">
        <f t="shared" si="639"/>
        <v>4</v>
      </c>
      <c r="C2765" s="72" t="str">
        <f>IF(F2765=0,"RESMİ TATİL",VLOOKUP(F2765,LİSTE!$B$7:$D$1300,3,0))</f>
        <v>Abdullah KIRBAÇ</v>
      </c>
      <c r="D2765" s="72" t="str">
        <f>IF(G2765=0,"RESMİ TATİL",VLOOKUP(G2765,LİSTE!$B$7:$D$1300,3,0))</f>
        <v>Ümmü Defne GÜLER</v>
      </c>
      <c r="E2765" s="72" t="str">
        <f>IF(H2765=0,"RESMİ TATİL",VLOOKUP(H2765,LİSTE!$B$7:$D$1300,3,0))</f>
        <v>Şevval ÖZDAMAR</v>
      </c>
      <c r="F2765" s="72">
        <f>IF(B2765="TATİL",0,IF(F2764&gt;0,IF(LİSTE!$F$1=H2764,1,H2764+1),IF(F2764=0,H2763+1,IF(F2763=0,H2762+1,IF(F2762=0,H2761+1,IF(F2761=0,H2760+1))))))</f>
        <v>12</v>
      </c>
      <c r="G2765" s="72">
        <f>IF(F2765=0,0,IF(LİSTE!$F$1=F2765,1,F2765+1))</f>
        <v>13</v>
      </c>
      <c r="H2765" s="72">
        <f>IF(G2765=0,0,IF(LİSTE!$F$1=G2765,1,G2765+1))</f>
        <v>14</v>
      </c>
      <c r="I2765" s="72" t="str">
        <f>IFERROR(VLOOKUP(A2765,TATİLLER!$A$2:$D$30000,3,0),"TATİL DEĞİL")</f>
        <v>TATİL DEĞİL</v>
      </c>
    </row>
    <row r="2766" spans="1:9" x14ac:dyDescent="0.25">
      <c r="A2766" s="74">
        <f t="shared" si="634"/>
        <v>49069</v>
      </c>
      <c r="B2766" s="72">
        <f t="shared" si="639"/>
        <v>5</v>
      </c>
      <c r="C2766" s="72" t="str">
        <f>IF(F2766=0,"RESMİ TATİL",VLOOKUP(F2766,LİSTE!$B$7:$D$1300,3,0))</f>
        <v>Zeynep AKDAĞ</v>
      </c>
      <c r="D2766" s="72" t="str">
        <f>IF(G2766=0,"RESMİ TATİL",VLOOKUP(G2766,LİSTE!$B$7:$D$1300,3,0))</f>
        <v>Esma ÇOKER</v>
      </c>
      <c r="E2766" s="72" t="str">
        <f>IF(H2766=0,"RESMİ TATİL",VLOOKUP(H2766,LİSTE!$B$7:$D$1300,3,0))</f>
        <v>Dursun Kubilay YAŞAR</v>
      </c>
      <c r="F2766" s="72">
        <f>IF(B2766="TATİL",0,IF(F2765&gt;0,IF(LİSTE!$F$1=H2765,1,H2765+1),IF(F2765=0,H2764+1,IF(F2764=0,H2763+1,IF(F2763=0,H2762+1,IF(F2762=0,H2761+1))))))</f>
        <v>15</v>
      </c>
      <c r="G2766" s="72">
        <f>IF(F2766=0,0,IF(LİSTE!$F$1=F2766,1,F2766+1))</f>
        <v>16</v>
      </c>
      <c r="H2766" s="72">
        <f>IF(G2766=0,0,IF(LİSTE!$F$1=G2766,1,G2766+1))</f>
        <v>17</v>
      </c>
      <c r="I2766" s="72" t="str">
        <f>IFERROR(VLOOKUP(A2766,TATİLLER!$A$2:$D$30000,3,0),"TATİL DEĞİL")</f>
        <v>TATİL DEĞİL</v>
      </c>
    </row>
    <row r="2767" spans="1:9" x14ac:dyDescent="0.25">
      <c r="A2767" s="74">
        <f t="shared" ref="A2767" si="642">A2766+3</f>
        <v>49072</v>
      </c>
      <c r="B2767" s="72">
        <f t="shared" si="639"/>
        <v>1</v>
      </c>
      <c r="C2767" s="72" t="str">
        <f>IF(F2767=0,"RESMİ TATİL",VLOOKUP(F2767,LİSTE!$B$7:$D$1300,3,0))</f>
        <v>Zeynep Beril BAŞPINAR</v>
      </c>
      <c r="D2767" s="72" t="str">
        <f>IF(G2767=0,"RESMİ TATİL",VLOOKUP(G2767,LİSTE!$B$7:$D$1300,3,0))</f>
        <v>Ahmet DAL</v>
      </c>
      <c r="E2767" s="72" t="str">
        <f>IF(H2767=0,"RESMİ TATİL",VLOOKUP(H2767,LİSTE!$B$7:$D$1300,3,0))</f>
        <v>Emirhan KARATAŞ</v>
      </c>
      <c r="F2767" s="72">
        <f>IF(B2767="TATİL",0,IF(F2766&gt;0,IF(LİSTE!$F$1=H2766,1,H2766+1),IF(F2766=0,H2765+1,IF(F2765=0,H2764+1,IF(F2764=0,H2763+1,IF(F2763=0,H2762+1))))))</f>
        <v>18</v>
      </c>
      <c r="G2767" s="72">
        <f>IF(F2767=0,0,IF(LİSTE!$F$1=F2767,1,F2767+1))</f>
        <v>19</v>
      </c>
      <c r="H2767" s="72">
        <f>IF(G2767=0,0,IF(LİSTE!$F$1=G2767,1,G2767+1))</f>
        <v>20</v>
      </c>
      <c r="I2767" s="72" t="str">
        <f>IFERROR(VLOOKUP(A2767,TATİLLER!$A$2:$D$30000,3,0),"TATİL DEĞİL")</f>
        <v>TATİL DEĞİL</v>
      </c>
    </row>
    <row r="2768" spans="1:9" x14ac:dyDescent="0.25">
      <c r="A2768" s="74">
        <f t="shared" si="634"/>
        <v>49073</v>
      </c>
      <c r="B2768" s="72">
        <f t="shared" si="639"/>
        <v>2</v>
      </c>
      <c r="C2768" s="72" t="str">
        <f>IF(F2768=0,"RESMİ TATİL",VLOOKUP(F2768,LİSTE!$B$7:$D$1300,3,0))</f>
        <v>Zümra Yeter ARI</v>
      </c>
      <c r="D2768" s="72" t="str">
        <f>IF(G2768=0,"RESMİ TATİL",VLOOKUP(G2768,LİSTE!$B$7:$D$1300,3,0))</f>
        <v>Utku KARAGÖZ</v>
      </c>
      <c r="E2768" s="72" t="str">
        <f>IF(H2768=0,"RESMİ TATİL",VLOOKUP(H2768,LİSTE!$B$7:$D$1300,3,0))</f>
        <v>Feyza Zümra AVCIOĞLU</v>
      </c>
      <c r="F2768" s="72">
        <f>IF(B2768="TATİL",0,IF(F2767&gt;0,IF(LİSTE!$F$1=H2767,1,H2767+1),IF(F2767=0,H2766+1,IF(F2766=0,H2765+1,IF(F2765=0,H2764+1,IF(F2764=0,H2763+1))))))</f>
        <v>21</v>
      </c>
      <c r="G2768" s="72">
        <f>IF(F2768=0,0,IF(LİSTE!$F$1=F2768,1,F2768+1))</f>
        <v>22</v>
      </c>
      <c r="H2768" s="72">
        <f>IF(G2768=0,0,IF(LİSTE!$F$1=G2768,1,G2768+1))</f>
        <v>23</v>
      </c>
      <c r="I2768" s="72" t="str">
        <f>IFERROR(VLOOKUP(A2768,TATİLLER!$A$2:$D$30000,3,0),"TATİL DEĞİL")</f>
        <v>TATİL DEĞİL</v>
      </c>
    </row>
    <row r="2769" spans="1:9" x14ac:dyDescent="0.25">
      <c r="A2769" s="74">
        <f t="shared" si="634"/>
        <v>49074</v>
      </c>
      <c r="B2769" s="72">
        <f t="shared" si="639"/>
        <v>3</v>
      </c>
      <c r="C2769" s="72" t="str">
        <f>IF(F2769=0,"RESMİ TATİL",VLOOKUP(F2769,LİSTE!$B$7:$D$1300,3,0))</f>
        <v>Yusuf Ali TABUR</v>
      </c>
      <c r="D2769" s="72" t="str">
        <f>IF(G2769=0,"RESMİ TATİL",VLOOKUP(G2769,LİSTE!$B$7:$D$1300,3,0))</f>
        <v>Irmak UTEBAY</v>
      </c>
      <c r="E2769" s="72" t="str">
        <f>IF(H2769=0,"RESMİ TATİL",VLOOKUP(H2769,LİSTE!$B$7:$D$1300,3,0))</f>
        <v>Kerem AKKOÇ</v>
      </c>
      <c r="F2769" s="72">
        <f>IF(B2769="TATİL",0,IF(F2768&gt;0,IF(LİSTE!$F$1=H2768,1,H2768+1),IF(F2768=0,H2767+1,IF(F2767=0,H2766+1,IF(F2766=0,H2765+1,IF(F2765=0,H2764+1))))))</f>
        <v>24</v>
      </c>
      <c r="G2769" s="72">
        <f>IF(F2769=0,0,IF(LİSTE!$F$1=F2769,1,F2769+1))</f>
        <v>25</v>
      </c>
      <c r="H2769" s="72">
        <f>IF(G2769=0,0,IF(LİSTE!$F$1=G2769,1,G2769+1))</f>
        <v>26</v>
      </c>
      <c r="I2769" s="72" t="str">
        <f>IFERROR(VLOOKUP(A2769,TATİLLER!$A$2:$D$30000,3,0),"TATİL DEĞİL")</f>
        <v>TATİL DEĞİL</v>
      </c>
    </row>
    <row r="2770" spans="1:9" x14ac:dyDescent="0.25">
      <c r="A2770" s="74">
        <f t="shared" si="634"/>
        <v>49075</v>
      </c>
      <c r="B2770" s="72">
        <f t="shared" si="639"/>
        <v>4</v>
      </c>
      <c r="C2770" s="72" t="str">
        <f>IF(F2770=0,"RESMİ TATİL",VLOOKUP(F2770,LİSTE!$B$7:$D$1300,3,0))</f>
        <v>Elçin Ayşe ELMAS</v>
      </c>
      <c r="D2770" s="72" t="str">
        <f>IF(G2770=0,"RESMİ TATİL",VLOOKUP(G2770,LİSTE!$B$7:$D$1300,3,0))</f>
        <v>Muhammed YILDIZDAĞ</v>
      </c>
      <c r="E2770" s="72" t="str">
        <f>IF(H2770=0,"RESMİ TATİL",VLOOKUP(H2770,LİSTE!$B$7:$D$1300,3,0))</f>
        <v>Nisa Nur SANCAR</v>
      </c>
      <c r="F2770" s="72">
        <f>IF(B2770="TATİL",0,IF(F2769&gt;0,IF(LİSTE!$F$1=H2769,1,H2769+1),IF(F2769=0,H2768+1,IF(F2768=0,H2767+1,IF(F2767=0,H2766+1,IF(F2766=0,H2765+1))))))</f>
        <v>27</v>
      </c>
      <c r="G2770" s="72">
        <f>IF(F2770=0,0,IF(LİSTE!$F$1=F2770,1,F2770+1))</f>
        <v>28</v>
      </c>
      <c r="H2770" s="72">
        <f>IF(G2770=0,0,IF(LİSTE!$F$1=G2770,1,G2770+1))</f>
        <v>1</v>
      </c>
      <c r="I2770" s="72" t="str">
        <f>IFERROR(VLOOKUP(A2770,TATİLLER!$A$2:$D$30000,3,0),"TATİL DEĞİL")</f>
        <v>TATİL DEĞİL</v>
      </c>
    </row>
    <row r="2771" spans="1:9" x14ac:dyDescent="0.25">
      <c r="A2771" s="74">
        <f t="shared" si="634"/>
        <v>49076</v>
      </c>
      <c r="B2771" s="72">
        <f t="shared" si="639"/>
        <v>5</v>
      </c>
      <c r="C2771" s="72" t="str">
        <f>IF(F2771=0,"RESMİ TATİL",VLOOKUP(F2771,LİSTE!$B$7:$D$1300,3,0))</f>
        <v>Esila ÇETİN</v>
      </c>
      <c r="D2771" s="72" t="str">
        <f>IF(G2771=0,"RESMİ TATİL",VLOOKUP(G2771,LİSTE!$B$7:$D$1300,3,0))</f>
        <v>Zeynep Sevde TOPUZ</v>
      </c>
      <c r="E2771" s="72" t="str">
        <f>IF(H2771=0,"RESMİ TATİL",VLOOKUP(H2771,LİSTE!$B$7:$D$1300,3,0))</f>
        <v>Ömer Asaf KADAŞ</v>
      </c>
      <c r="F2771" s="72">
        <f>IF(B2771="TATİL",0,IF(F2770&gt;0,IF(LİSTE!$F$1=H2770,1,H2770+1),IF(F2770=0,H2769+1,IF(F2769=0,H2768+1,IF(F2768=0,H2767+1,IF(F2767=0,H2766+1))))))</f>
        <v>2</v>
      </c>
      <c r="G2771" s="72">
        <f>IF(F2771=0,0,IF(LİSTE!$F$1=F2771,1,F2771+1))</f>
        <v>3</v>
      </c>
      <c r="H2771" s="72">
        <f>IF(G2771=0,0,IF(LİSTE!$F$1=G2771,1,G2771+1))</f>
        <v>4</v>
      </c>
      <c r="I2771" s="72" t="str">
        <f>IFERROR(VLOOKUP(A2771,TATİLLER!$A$2:$D$30000,3,0),"TATİL DEĞİL")</f>
        <v>TATİL DEĞİL</v>
      </c>
    </row>
    <row r="2772" spans="1:9" x14ac:dyDescent="0.25">
      <c r="A2772" s="74">
        <f t="shared" ref="A2772" si="643">A2771+3</f>
        <v>49079</v>
      </c>
      <c r="B2772" s="72">
        <f t="shared" si="639"/>
        <v>1</v>
      </c>
      <c r="C2772" s="72" t="str">
        <f>IF(F2772=0,"RESMİ TATİL",VLOOKUP(F2772,LİSTE!$B$7:$D$1300,3,0))</f>
        <v>Ramazan Baran ADIGÜZEL</v>
      </c>
      <c r="D2772" s="72" t="str">
        <f>IF(G2772=0,"RESMİ TATİL",VLOOKUP(G2772,LİSTE!$B$7:$D$1300,3,0))</f>
        <v>Bahar AKGÜN</v>
      </c>
      <c r="E2772" s="72" t="str">
        <f>IF(H2772=0,"RESMİ TATİL",VLOOKUP(H2772,LİSTE!$B$7:$D$1300,3,0))</f>
        <v>Ömer AKGÜL</v>
      </c>
      <c r="F2772" s="72">
        <f>IF(B2772="TATİL",0,IF(F2771&gt;0,IF(LİSTE!$F$1=H2771,1,H2771+1),IF(F2771=0,H2770+1,IF(F2770=0,H2769+1,IF(F2769=0,H2768+1,IF(F2768=0,H2767+1))))))</f>
        <v>5</v>
      </c>
      <c r="G2772" s="72">
        <f>IF(F2772=0,0,IF(LİSTE!$F$1=F2772,1,F2772+1))</f>
        <v>6</v>
      </c>
      <c r="H2772" s="72">
        <f>IF(G2772=0,0,IF(LİSTE!$F$1=G2772,1,G2772+1))</f>
        <v>7</v>
      </c>
      <c r="I2772" s="72" t="str">
        <f>IFERROR(VLOOKUP(A2772,TATİLLER!$A$2:$D$30000,3,0),"TATİL DEĞİL")</f>
        <v>TATİL DEĞİL</v>
      </c>
    </row>
    <row r="2773" spans="1:9" x14ac:dyDescent="0.25">
      <c r="A2773" s="74">
        <f t="shared" si="634"/>
        <v>49080</v>
      </c>
      <c r="B2773" s="72">
        <f t="shared" si="639"/>
        <v>2</v>
      </c>
      <c r="C2773" s="72" t="str">
        <f>IF(F2773=0,"RESMİ TATİL",VLOOKUP(F2773,LİSTE!$B$7:$D$1300,3,0))</f>
        <v>Muharrem EFE TANRIVERDİ</v>
      </c>
      <c r="D2773" s="72" t="str">
        <f>IF(G2773=0,"RESMİ TATİL",VLOOKUP(G2773,LİSTE!$B$7:$D$1300,3,0))</f>
        <v>Anıl DOĞAN</v>
      </c>
      <c r="E2773" s="72" t="str">
        <f>IF(H2773=0,"RESMİ TATİL",VLOOKUP(H2773,LİSTE!$B$7:$D$1300,3,0))</f>
        <v>İpek ARSLAN</v>
      </c>
      <c r="F2773" s="72">
        <f>IF(B2773="TATİL",0,IF(F2772&gt;0,IF(LİSTE!$F$1=H2772,1,H2772+1),IF(F2772=0,H2771+1,IF(F2771=0,H2770+1,IF(F2770=0,H2769+1,IF(F2769=0,H2768+1))))))</f>
        <v>8</v>
      </c>
      <c r="G2773" s="72">
        <f>IF(F2773=0,0,IF(LİSTE!$F$1=F2773,1,F2773+1))</f>
        <v>9</v>
      </c>
      <c r="H2773" s="72">
        <f>IF(G2773=0,0,IF(LİSTE!$F$1=G2773,1,G2773+1))</f>
        <v>10</v>
      </c>
      <c r="I2773" s="72" t="str">
        <f>IFERROR(VLOOKUP(A2773,TATİLLER!$A$2:$D$30000,3,0),"TATİL DEĞİL")</f>
        <v>TATİL DEĞİL</v>
      </c>
    </row>
    <row r="2774" spans="1:9" x14ac:dyDescent="0.25">
      <c r="A2774" s="74">
        <f t="shared" si="634"/>
        <v>49081</v>
      </c>
      <c r="B2774" s="72">
        <f t="shared" si="639"/>
        <v>3</v>
      </c>
      <c r="C2774" s="72" t="str">
        <f>IF(F2774=0,"RESMİ TATİL",VLOOKUP(F2774,LİSTE!$B$7:$D$1300,3,0))</f>
        <v>Efe KARSAK</v>
      </c>
      <c r="D2774" s="72" t="str">
        <f>IF(G2774=0,"RESMİ TATİL",VLOOKUP(G2774,LİSTE!$B$7:$D$1300,3,0))</f>
        <v>Abdullah KIRBAÇ</v>
      </c>
      <c r="E2774" s="72" t="str">
        <f>IF(H2774=0,"RESMİ TATİL",VLOOKUP(H2774,LİSTE!$B$7:$D$1300,3,0))</f>
        <v>Ümmü Defne GÜLER</v>
      </c>
      <c r="F2774" s="72">
        <f>IF(B2774="TATİL",0,IF(F2773&gt;0,IF(LİSTE!$F$1=H2773,1,H2773+1),IF(F2773=0,H2772+1,IF(F2772=0,H2771+1,IF(F2771=0,H2770+1,IF(F2770=0,H2769+1))))))</f>
        <v>11</v>
      </c>
      <c r="G2774" s="72">
        <f>IF(F2774=0,0,IF(LİSTE!$F$1=F2774,1,F2774+1))</f>
        <v>12</v>
      </c>
      <c r="H2774" s="72">
        <f>IF(G2774=0,0,IF(LİSTE!$F$1=G2774,1,G2774+1))</f>
        <v>13</v>
      </c>
      <c r="I2774" s="72" t="str">
        <f>IFERROR(VLOOKUP(A2774,TATİLLER!$A$2:$D$30000,3,0),"TATİL DEĞİL")</f>
        <v>TATİL DEĞİL</v>
      </c>
    </row>
    <row r="2775" spans="1:9" x14ac:dyDescent="0.25">
      <c r="A2775" s="74">
        <f t="shared" si="634"/>
        <v>49082</v>
      </c>
      <c r="B2775" s="72">
        <f t="shared" si="639"/>
        <v>4</v>
      </c>
      <c r="C2775" s="72" t="str">
        <f>IF(F2775=0,"RESMİ TATİL",VLOOKUP(F2775,LİSTE!$B$7:$D$1300,3,0))</f>
        <v>Şevval ÖZDAMAR</v>
      </c>
      <c r="D2775" s="72" t="str">
        <f>IF(G2775=0,"RESMİ TATİL",VLOOKUP(G2775,LİSTE!$B$7:$D$1300,3,0))</f>
        <v>Zeynep AKDAĞ</v>
      </c>
      <c r="E2775" s="72" t="str">
        <f>IF(H2775=0,"RESMİ TATİL",VLOOKUP(H2775,LİSTE!$B$7:$D$1300,3,0))</f>
        <v>Esma ÇOKER</v>
      </c>
      <c r="F2775" s="72">
        <f>IF(B2775="TATİL",0,IF(F2774&gt;0,IF(LİSTE!$F$1=H2774,1,H2774+1),IF(F2774=0,H2773+1,IF(F2773=0,H2772+1,IF(F2772=0,H2771+1,IF(F2771=0,H2770+1))))))</f>
        <v>14</v>
      </c>
      <c r="G2775" s="72">
        <f>IF(F2775=0,0,IF(LİSTE!$F$1=F2775,1,F2775+1))</f>
        <v>15</v>
      </c>
      <c r="H2775" s="72">
        <f>IF(G2775=0,0,IF(LİSTE!$F$1=G2775,1,G2775+1))</f>
        <v>16</v>
      </c>
      <c r="I2775" s="72" t="str">
        <f>IFERROR(VLOOKUP(A2775,TATİLLER!$A$2:$D$30000,3,0),"TATİL DEĞİL")</f>
        <v>TATİL DEĞİL</v>
      </c>
    </row>
    <row r="2776" spans="1:9" x14ac:dyDescent="0.25">
      <c r="A2776" s="74">
        <f t="shared" si="634"/>
        <v>49083</v>
      </c>
      <c r="B2776" s="72">
        <f t="shared" si="639"/>
        <v>5</v>
      </c>
      <c r="C2776" s="72" t="str">
        <f>IF(F2776=0,"RESMİ TATİL",VLOOKUP(F2776,LİSTE!$B$7:$D$1300,3,0))</f>
        <v>Dursun Kubilay YAŞAR</v>
      </c>
      <c r="D2776" s="72" t="str">
        <f>IF(G2776=0,"RESMİ TATİL",VLOOKUP(G2776,LİSTE!$B$7:$D$1300,3,0))</f>
        <v>Zeynep Beril BAŞPINAR</v>
      </c>
      <c r="E2776" s="72" t="str">
        <f>IF(H2776=0,"RESMİ TATİL",VLOOKUP(H2776,LİSTE!$B$7:$D$1300,3,0))</f>
        <v>Ahmet DAL</v>
      </c>
      <c r="F2776" s="72">
        <f>IF(B2776="TATİL",0,IF(F2775&gt;0,IF(LİSTE!$F$1=H2775,1,H2775+1),IF(F2775=0,H2774+1,IF(F2774=0,H2773+1,IF(F2773=0,H2772+1,IF(F2772=0,H2771+1))))))</f>
        <v>17</v>
      </c>
      <c r="G2776" s="72">
        <f>IF(F2776=0,0,IF(LİSTE!$F$1=F2776,1,F2776+1))</f>
        <v>18</v>
      </c>
      <c r="H2776" s="72">
        <f>IF(G2776=0,0,IF(LİSTE!$F$1=G2776,1,G2776+1))</f>
        <v>19</v>
      </c>
      <c r="I2776" s="72" t="str">
        <f>IFERROR(VLOOKUP(A2776,TATİLLER!$A$2:$D$30000,3,0),"TATİL DEĞİL")</f>
        <v>TATİL DEĞİL</v>
      </c>
    </row>
    <row r="2777" spans="1:9" x14ac:dyDescent="0.25">
      <c r="A2777" s="74">
        <f t="shared" ref="A2777" si="644">A2776+3</f>
        <v>49086</v>
      </c>
      <c r="B2777" s="72">
        <f t="shared" si="639"/>
        <v>1</v>
      </c>
      <c r="C2777" s="72" t="str">
        <f>IF(F2777=0,"RESMİ TATİL",VLOOKUP(F2777,LİSTE!$B$7:$D$1300,3,0))</f>
        <v>Emirhan KARATAŞ</v>
      </c>
      <c r="D2777" s="72" t="str">
        <f>IF(G2777=0,"RESMİ TATİL",VLOOKUP(G2777,LİSTE!$B$7:$D$1300,3,0))</f>
        <v>Zümra Yeter ARI</v>
      </c>
      <c r="E2777" s="72" t="str">
        <f>IF(H2777=0,"RESMİ TATİL",VLOOKUP(H2777,LİSTE!$B$7:$D$1300,3,0))</f>
        <v>Utku KARAGÖZ</v>
      </c>
      <c r="F2777" s="72">
        <f>IF(B2777="TATİL",0,IF(F2776&gt;0,IF(LİSTE!$F$1=H2776,1,H2776+1),IF(F2776=0,H2775+1,IF(F2775=0,H2774+1,IF(F2774=0,H2773+1,IF(F2773=0,H2772+1))))))</f>
        <v>20</v>
      </c>
      <c r="G2777" s="72">
        <f>IF(F2777=0,0,IF(LİSTE!$F$1=F2777,1,F2777+1))</f>
        <v>21</v>
      </c>
      <c r="H2777" s="72">
        <f>IF(G2777=0,0,IF(LİSTE!$F$1=G2777,1,G2777+1))</f>
        <v>22</v>
      </c>
      <c r="I2777" s="72" t="str">
        <f>IFERROR(VLOOKUP(A2777,TATİLLER!$A$2:$D$30000,3,0),"TATİL DEĞİL")</f>
        <v>TATİL DEĞİL</v>
      </c>
    </row>
    <row r="2778" spans="1:9" x14ac:dyDescent="0.25">
      <c r="A2778" s="74">
        <f t="shared" si="634"/>
        <v>49087</v>
      </c>
      <c r="B2778" s="72">
        <f t="shared" si="639"/>
        <v>2</v>
      </c>
      <c r="C2778" s="72" t="str">
        <f>IF(F2778=0,"RESMİ TATİL",VLOOKUP(F2778,LİSTE!$B$7:$D$1300,3,0))</f>
        <v>Feyza Zümra AVCIOĞLU</v>
      </c>
      <c r="D2778" s="72" t="str">
        <f>IF(G2778=0,"RESMİ TATİL",VLOOKUP(G2778,LİSTE!$B$7:$D$1300,3,0))</f>
        <v>Yusuf Ali TABUR</v>
      </c>
      <c r="E2778" s="72" t="str">
        <f>IF(H2778=0,"RESMİ TATİL",VLOOKUP(H2778,LİSTE!$B$7:$D$1300,3,0))</f>
        <v>Irmak UTEBAY</v>
      </c>
      <c r="F2778" s="72">
        <f>IF(B2778="TATİL",0,IF(F2777&gt;0,IF(LİSTE!$F$1=H2777,1,H2777+1),IF(F2777=0,H2776+1,IF(F2776=0,H2775+1,IF(F2775=0,H2774+1,IF(F2774=0,H2773+1))))))</f>
        <v>23</v>
      </c>
      <c r="G2778" s="72">
        <f>IF(F2778=0,0,IF(LİSTE!$F$1=F2778,1,F2778+1))</f>
        <v>24</v>
      </c>
      <c r="H2778" s="72">
        <f>IF(G2778=0,0,IF(LİSTE!$F$1=G2778,1,G2778+1))</f>
        <v>25</v>
      </c>
      <c r="I2778" s="72" t="str">
        <f>IFERROR(VLOOKUP(A2778,TATİLLER!$A$2:$D$30000,3,0),"TATİL DEĞİL")</f>
        <v>TATİL DEĞİL</v>
      </c>
    </row>
    <row r="2779" spans="1:9" x14ac:dyDescent="0.25">
      <c r="A2779" s="74">
        <f t="shared" si="634"/>
        <v>49088</v>
      </c>
      <c r="B2779" s="72">
        <f t="shared" si="639"/>
        <v>3</v>
      </c>
      <c r="C2779" s="72" t="str">
        <f>IF(F2779=0,"RESMİ TATİL",VLOOKUP(F2779,LİSTE!$B$7:$D$1300,3,0))</f>
        <v>Kerem AKKOÇ</v>
      </c>
      <c r="D2779" s="72" t="str">
        <f>IF(G2779=0,"RESMİ TATİL",VLOOKUP(G2779,LİSTE!$B$7:$D$1300,3,0))</f>
        <v>Elçin Ayşe ELMAS</v>
      </c>
      <c r="E2779" s="72" t="str">
        <f>IF(H2779=0,"RESMİ TATİL",VLOOKUP(H2779,LİSTE!$B$7:$D$1300,3,0))</f>
        <v>Muhammed YILDIZDAĞ</v>
      </c>
      <c r="F2779" s="72">
        <f>IF(B2779="TATİL",0,IF(F2778&gt;0,IF(LİSTE!$F$1=H2778,1,H2778+1),IF(F2778=0,H2777+1,IF(F2777=0,H2776+1,IF(F2776=0,H2775+1,IF(F2775=0,H2774+1))))))</f>
        <v>26</v>
      </c>
      <c r="G2779" s="72">
        <f>IF(F2779=0,0,IF(LİSTE!$F$1=F2779,1,F2779+1))</f>
        <v>27</v>
      </c>
      <c r="H2779" s="72">
        <f>IF(G2779=0,0,IF(LİSTE!$F$1=G2779,1,G2779+1))</f>
        <v>28</v>
      </c>
      <c r="I2779" s="72" t="str">
        <f>IFERROR(VLOOKUP(A2779,TATİLLER!$A$2:$D$30000,3,0),"TATİL DEĞİL")</f>
        <v>TATİL DEĞİL</v>
      </c>
    </row>
    <row r="2780" spans="1:9" x14ac:dyDescent="0.25">
      <c r="A2780" s="74">
        <f t="shared" si="634"/>
        <v>49089</v>
      </c>
      <c r="B2780" s="72">
        <f t="shared" si="639"/>
        <v>4</v>
      </c>
      <c r="C2780" s="72" t="str">
        <f>IF(F2780=0,"RESMİ TATİL",VLOOKUP(F2780,LİSTE!$B$7:$D$1300,3,0))</f>
        <v>Nisa Nur SANCAR</v>
      </c>
      <c r="D2780" s="72" t="str">
        <f>IF(G2780=0,"RESMİ TATİL",VLOOKUP(G2780,LİSTE!$B$7:$D$1300,3,0))</f>
        <v>Esila ÇETİN</v>
      </c>
      <c r="E2780" s="72" t="str">
        <f>IF(H2780=0,"RESMİ TATİL",VLOOKUP(H2780,LİSTE!$B$7:$D$1300,3,0))</f>
        <v>Zeynep Sevde TOPUZ</v>
      </c>
      <c r="F2780" s="72">
        <f>IF(B2780="TATİL",0,IF(F2779&gt;0,IF(LİSTE!$F$1=H2779,1,H2779+1),IF(F2779=0,H2778+1,IF(F2778=0,H2777+1,IF(F2777=0,H2776+1,IF(F2776=0,H2775+1))))))</f>
        <v>1</v>
      </c>
      <c r="G2780" s="72">
        <f>IF(F2780=0,0,IF(LİSTE!$F$1=F2780,1,F2780+1))</f>
        <v>2</v>
      </c>
      <c r="H2780" s="72">
        <f>IF(G2780=0,0,IF(LİSTE!$F$1=G2780,1,G2780+1))</f>
        <v>3</v>
      </c>
      <c r="I2780" s="72" t="str">
        <f>IFERROR(VLOOKUP(A2780,TATİLLER!$A$2:$D$30000,3,0),"TATİL DEĞİL")</f>
        <v>TATİL DEĞİL</v>
      </c>
    </row>
    <row r="2781" spans="1:9" x14ac:dyDescent="0.25">
      <c r="A2781" s="74">
        <f t="shared" si="634"/>
        <v>49090</v>
      </c>
      <c r="B2781" s="72">
        <f t="shared" si="639"/>
        <v>5</v>
      </c>
      <c r="C2781" s="72" t="str">
        <f>IF(F2781=0,"RESMİ TATİL",VLOOKUP(F2781,LİSTE!$B$7:$D$1300,3,0))</f>
        <v>Ömer Asaf KADAŞ</v>
      </c>
      <c r="D2781" s="72" t="str">
        <f>IF(G2781=0,"RESMİ TATİL",VLOOKUP(G2781,LİSTE!$B$7:$D$1300,3,0))</f>
        <v>Ramazan Baran ADIGÜZEL</v>
      </c>
      <c r="E2781" s="72" t="str">
        <f>IF(H2781=0,"RESMİ TATİL",VLOOKUP(H2781,LİSTE!$B$7:$D$1300,3,0))</f>
        <v>Bahar AKGÜN</v>
      </c>
      <c r="F2781" s="72">
        <f>IF(B2781="TATİL",0,IF(F2780&gt;0,IF(LİSTE!$F$1=H2780,1,H2780+1),IF(F2780=0,H2779+1,IF(F2779=0,H2778+1,IF(F2778=0,H2777+1,IF(F2777=0,H2776+1))))))</f>
        <v>4</v>
      </c>
      <c r="G2781" s="72">
        <f>IF(F2781=0,0,IF(LİSTE!$F$1=F2781,1,F2781+1))</f>
        <v>5</v>
      </c>
      <c r="H2781" s="72">
        <f>IF(G2781=0,0,IF(LİSTE!$F$1=G2781,1,G2781+1))</f>
        <v>6</v>
      </c>
      <c r="I2781" s="72" t="str">
        <f>IFERROR(VLOOKUP(A2781,TATİLLER!$A$2:$D$30000,3,0),"TATİL DEĞİL")</f>
        <v>TATİL DEĞİL</v>
      </c>
    </row>
    <row r="2782" spans="1:9" x14ac:dyDescent="0.25">
      <c r="A2782" s="74">
        <f t="shared" ref="A2782" si="645">A2781+3</f>
        <v>49093</v>
      </c>
      <c r="B2782" s="72">
        <f t="shared" si="639"/>
        <v>1</v>
      </c>
      <c r="C2782" s="72" t="str">
        <f>IF(F2782=0,"RESMİ TATİL",VLOOKUP(F2782,LİSTE!$B$7:$D$1300,3,0))</f>
        <v>Ömer AKGÜL</v>
      </c>
      <c r="D2782" s="72" t="str">
        <f>IF(G2782=0,"RESMİ TATİL",VLOOKUP(G2782,LİSTE!$B$7:$D$1300,3,0))</f>
        <v>Muharrem EFE TANRIVERDİ</v>
      </c>
      <c r="E2782" s="72" t="str">
        <f>IF(H2782=0,"RESMİ TATİL",VLOOKUP(H2782,LİSTE!$B$7:$D$1300,3,0))</f>
        <v>Anıl DOĞAN</v>
      </c>
      <c r="F2782" s="72">
        <f>IF(B2782="TATİL",0,IF(F2781&gt;0,IF(LİSTE!$F$1=H2781,1,H2781+1),IF(F2781=0,H2780+1,IF(F2780=0,H2779+1,IF(F2779=0,H2778+1,IF(F2778=0,H2777+1))))))</f>
        <v>7</v>
      </c>
      <c r="G2782" s="72">
        <f>IF(F2782=0,0,IF(LİSTE!$F$1=F2782,1,F2782+1))</f>
        <v>8</v>
      </c>
      <c r="H2782" s="72">
        <f>IF(G2782=0,0,IF(LİSTE!$F$1=G2782,1,G2782+1))</f>
        <v>9</v>
      </c>
      <c r="I2782" s="72" t="str">
        <f>IFERROR(VLOOKUP(A2782,TATİLLER!$A$2:$D$30000,3,0),"TATİL DEĞİL")</f>
        <v>TATİL DEĞİL</v>
      </c>
    </row>
    <row r="2783" spans="1:9" x14ac:dyDescent="0.25">
      <c r="A2783" s="74">
        <f t="shared" si="634"/>
        <v>49094</v>
      </c>
      <c r="B2783" s="72">
        <f t="shared" si="639"/>
        <v>2</v>
      </c>
      <c r="C2783" s="72" t="str">
        <f>IF(F2783=0,"RESMİ TATİL",VLOOKUP(F2783,LİSTE!$B$7:$D$1300,3,0))</f>
        <v>İpek ARSLAN</v>
      </c>
      <c r="D2783" s="72" t="str">
        <f>IF(G2783=0,"RESMİ TATİL",VLOOKUP(G2783,LİSTE!$B$7:$D$1300,3,0))</f>
        <v>Efe KARSAK</v>
      </c>
      <c r="E2783" s="72" t="str">
        <f>IF(H2783=0,"RESMİ TATİL",VLOOKUP(H2783,LİSTE!$B$7:$D$1300,3,0))</f>
        <v>Abdullah KIRBAÇ</v>
      </c>
      <c r="F2783" s="72">
        <f>IF(B2783="TATİL",0,IF(F2782&gt;0,IF(LİSTE!$F$1=H2782,1,H2782+1),IF(F2782=0,H2781+1,IF(F2781=0,H2780+1,IF(F2780=0,H2779+1,IF(F2779=0,H2778+1))))))</f>
        <v>10</v>
      </c>
      <c r="G2783" s="72">
        <f>IF(F2783=0,0,IF(LİSTE!$F$1=F2783,1,F2783+1))</f>
        <v>11</v>
      </c>
      <c r="H2783" s="72">
        <f>IF(G2783=0,0,IF(LİSTE!$F$1=G2783,1,G2783+1))</f>
        <v>12</v>
      </c>
      <c r="I2783" s="72" t="str">
        <f>IFERROR(VLOOKUP(A2783,TATİLLER!$A$2:$D$30000,3,0),"TATİL DEĞİL")</f>
        <v>TATİL DEĞİL</v>
      </c>
    </row>
    <row r="2784" spans="1:9" x14ac:dyDescent="0.25">
      <c r="A2784" s="74">
        <f t="shared" si="634"/>
        <v>49095</v>
      </c>
      <c r="B2784" s="72">
        <f t="shared" si="639"/>
        <v>3</v>
      </c>
      <c r="C2784" s="72" t="str">
        <f>IF(F2784=0,"RESMİ TATİL",VLOOKUP(F2784,LİSTE!$B$7:$D$1300,3,0))</f>
        <v>Ümmü Defne GÜLER</v>
      </c>
      <c r="D2784" s="72" t="str">
        <f>IF(G2784=0,"RESMİ TATİL",VLOOKUP(G2784,LİSTE!$B$7:$D$1300,3,0))</f>
        <v>Şevval ÖZDAMAR</v>
      </c>
      <c r="E2784" s="72" t="str">
        <f>IF(H2784=0,"RESMİ TATİL",VLOOKUP(H2784,LİSTE!$B$7:$D$1300,3,0))</f>
        <v>Zeynep AKDAĞ</v>
      </c>
      <c r="F2784" s="72">
        <f>IF(B2784="TATİL",0,IF(F2783&gt;0,IF(LİSTE!$F$1=H2783,1,H2783+1),IF(F2783=0,H2782+1,IF(F2782=0,H2781+1,IF(F2781=0,H2780+1,IF(F2780=0,H2779+1))))))</f>
        <v>13</v>
      </c>
      <c r="G2784" s="72">
        <f>IF(F2784=0,0,IF(LİSTE!$F$1=F2784,1,F2784+1))</f>
        <v>14</v>
      </c>
      <c r="H2784" s="72">
        <f>IF(G2784=0,0,IF(LİSTE!$F$1=G2784,1,G2784+1))</f>
        <v>15</v>
      </c>
      <c r="I2784" s="72" t="str">
        <f>IFERROR(VLOOKUP(A2784,TATİLLER!$A$2:$D$30000,3,0),"TATİL DEĞİL")</f>
        <v>TATİL DEĞİL</v>
      </c>
    </row>
    <row r="2785" spans="1:9" x14ac:dyDescent="0.25">
      <c r="A2785" s="74">
        <f t="shared" si="634"/>
        <v>49096</v>
      </c>
      <c r="B2785" s="72">
        <f t="shared" si="639"/>
        <v>4</v>
      </c>
      <c r="C2785" s="72" t="str">
        <f>IF(F2785=0,"RESMİ TATİL",VLOOKUP(F2785,LİSTE!$B$7:$D$1300,3,0))</f>
        <v>Esma ÇOKER</v>
      </c>
      <c r="D2785" s="72" t="str">
        <f>IF(G2785=0,"RESMİ TATİL",VLOOKUP(G2785,LİSTE!$B$7:$D$1300,3,0))</f>
        <v>Dursun Kubilay YAŞAR</v>
      </c>
      <c r="E2785" s="72" t="str">
        <f>IF(H2785=0,"RESMİ TATİL",VLOOKUP(H2785,LİSTE!$B$7:$D$1300,3,0))</f>
        <v>Zeynep Beril BAŞPINAR</v>
      </c>
      <c r="F2785" s="72">
        <f>IF(B2785="TATİL",0,IF(F2784&gt;0,IF(LİSTE!$F$1=H2784,1,H2784+1),IF(F2784=0,H2783+1,IF(F2783=0,H2782+1,IF(F2782=0,H2781+1,IF(F2781=0,H2780+1))))))</f>
        <v>16</v>
      </c>
      <c r="G2785" s="72">
        <f>IF(F2785=0,0,IF(LİSTE!$F$1=F2785,1,F2785+1))</f>
        <v>17</v>
      </c>
      <c r="H2785" s="72">
        <f>IF(G2785=0,0,IF(LİSTE!$F$1=G2785,1,G2785+1))</f>
        <v>18</v>
      </c>
      <c r="I2785" s="72" t="str">
        <f>IFERROR(VLOOKUP(A2785,TATİLLER!$A$2:$D$30000,3,0),"TATİL DEĞİL")</f>
        <v>TATİL DEĞİL</v>
      </c>
    </row>
    <row r="2786" spans="1:9" x14ac:dyDescent="0.25">
      <c r="A2786" s="74">
        <f t="shared" si="634"/>
        <v>49097</v>
      </c>
      <c r="B2786" s="72">
        <f t="shared" si="639"/>
        <v>5</v>
      </c>
      <c r="C2786" s="72" t="str">
        <f>IF(F2786=0,"RESMİ TATİL",VLOOKUP(F2786,LİSTE!$B$7:$D$1300,3,0))</f>
        <v>Ahmet DAL</v>
      </c>
      <c r="D2786" s="72" t="str">
        <f>IF(G2786=0,"RESMİ TATİL",VLOOKUP(G2786,LİSTE!$B$7:$D$1300,3,0))</f>
        <v>Emirhan KARATAŞ</v>
      </c>
      <c r="E2786" s="72" t="str">
        <f>IF(H2786=0,"RESMİ TATİL",VLOOKUP(H2786,LİSTE!$B$7:$D$1300,3,0))</f>
        <v>Zümra Yeter ARI</v>
      </c>
      <c r="F2786" s="72">
        <f>IF(B2786="TATİL",0,IF(F2785&gt;0,IF(LİSTE!$F$1=H2785,1,H2785+1),IF(F2785=0,H2784+1,IF(F2784=0,H2783+1,IF(F2783=0,H2782+1,IF(F2782=0,H2781+1))))))</f>
        <v>19</v>
      </c>
      <c r="G2786" s="72">
        <f>IF(F2786=0,0,IF(LİSTE!$F$1=F2786,1,F2786+1))</f>
        <v>20</v>
      </c>
      <c r="H2786" s="72">
        <f>IF(G2786=0,0,IF(LİSTE!$F$1=G2786,1,G2786+1))</f>
        <v>21</v>
      </c>
      <c r="I2786" s="72" t="str">
        <f>IFERROR(VLOOKUP(A2786,TATİLLER!$A$2:$D$30000,3,0),"TATİL DEĞİL")</f>
        <v>TATİL DEĞİL</v>
      </c>
    </row>
    <row r="2787" spans="1:9" x14ac:dyDescent="0.25">
      <c r="A2787" s="74">
        <f t="shared" ref="A2787" si="646">A2786+3</f>
        <v>49100</v>
      </c>
      <c r="B2787" s="72">
        <f t="shared" si="639"/>
        <v>1</v>
      </c>
      <c r="C2787" s="72" t="str">
        <f>IF(F2787=0,"RESMİ TATİL",VLOOKUP(F2787,LİSTE!$B$7:$D$1300,3,0))</f>
        <v>Utku KARAGÖZ</v>
      </c>
      <c r="D2787" s="72" t="str">
        <f>IF(G2787=0,"RESMİ TATİL",VLOOKUP(G2787,LİSTE!$B$7:$D$1300,3,0))</f>
        <v>Feyza Zümra AVCIOĞLU</v>
      </c>
      <c r="E2787" s="72" t="str">
        <f>IF(H2787=0,"RESMİ TATİL",VLOOKUP(H2787,LİSTE!$B$7:$D$1300,3,0))</f>
        <v>Yusuf Ali TABUR</v>
      </c>
      <c r="F2787" s="72">
        <f>IF(B2787="TATİL",0,IF(F2786&gt;0,IF(LİSTE!$F$1=H2786,1,H2786+1),IF(F2786=0,H2785+1,IF(F2785=0,H2784+1,IF(F2784=0,H2783+1,IF(F2783=0,H2782+1))))))</f>
        <v>22</v>
      </c>
      <c r="G2787" s="72">
        <f>IF(F2787=0,0,IF(LİSTE!$F$1=F2787,1,F2787+1))</f>
        <v>23</v>
      </c>
      <c r="H2787" s="72">
        <f>IF(G2787=0,0,IF(LİSTE!$F$1=G2787,1,G2787+1))</f>
        <v>24</v>
      </c>
      <c r="I2787" s="72" t="str">
        <f>IFERROR(VLOOKUP(A2787,TATİLLER!$A$2:$D$30000,3,0),"TATİL DEĞİL")</f>
        <v>TATİL DEĞİL</v>
      </c>
    </row>
    <row r="2788" spans="1:9" x14ac:dyDescent="0.25">
      <c r="A2788" s="74">
        <f t="shared" si="634"/>
        <v>49101</v>
      </c>
      <c r="B2788" s="72">
        <f t="shared" si="639"/>
        <v>2</v>
      </c>
      <c r="C2788" s="72" t="str">
        <f>IF(F2788=0,"RESMİ TATİL",VLOOKUP(F2788,LİSTE!$B$7:$D$1300,3,0))</f>
        <v>Irmak UTEBAY</v>
      </c>
      <c r="D2788" s="72" t="str">
        <f>IF(G2788=0,"RESMİ TATİL",VLOOKUP(G2788,LİSTE!$B$7:$D$1300,3,0))</f>
        <v>Kerem AKKOÇ</v>
      </c>
      <c r="E2788" s="72" t="str">
        <f>IF(H2788=0,"RESMİ TATİL",VLOOKUP(H2788,LİSTE!$B$7:$D$1300,3,0))</f>
        <v>Elçin Ayşe ELMAS</v>
      </c>
      <c r="F2788" s="72">
        <f>IF(B2788="TATİL",0,IF(F2787&gt;0,IF(LİSTE!$F$1=H2787,1,H2787+1),IF(F2787=0,H2786+1,IF(F2786=0,H2785+1,IF(F2785=0,H2784+1,IF(F2784=0,H2783+1))))))</f>
        <v>25</v>
      </c>
      <c r="G2788" s="72">
        <f>IF(F2788=0,0,IF(LİSTE!$F$1=F2788,1,F2788+1))</f>
        <v>26</v>
      </c>
      <c r="H2788" s="72">
        <f>IF(G2788=0,0,IF(LİSTE!$F$1=G2788,1,G2788+1))</f>
        <v>27</v>
      </c>
      <c r="I2788" s="72" t="str">
        <f>IFERROR(VLOOKUP(A2788,TATİLLER!$A$2:$D$30000,3,0),"TATİL DEĞİL")</f>
        <v>TATİL DEĞİL</v>
      </c>
    </row>
    <row r="2789" spans="1:9" x14ac:dyDescent="0.25">
      <c r="A2789" s="74">
        <f t="shared" si="634"/>
        <v>49102</v>
      </c>
      <c r="B2789" s="72">
        <f t="shared" si="639"/>
        <v>3</v>
      </c>
      <c r="C2789" s="72" t="str">
        <f>IF(F2789=0,"RESMİ TATİL",VLOOKUP(F2789,LİSTE!$B$7:$D$1300,3,0))</f>
        <v>Muhammed YILDIZDAĞ</v>
      </c>
      <c r="D2789" s="72" t="str">
        <f>IF(G2789=0,"RESMİ TATİL",VLOOKUP(G2789,LİSTE!$B$7:$D$1300,3,0))</f>
        <v>Nisa Nur SANCAR</v>
      </c>
      <c r="E2789" s="72" t="str">
        <f>IF(H2789=0,"RESMİ TATİL",VLOOKUP(H2789,LİSTE!$B$7:$D$1300,3,0))</f>
        <v>Esila ÇETİN</v>
      </c>
      <c r="F2789" s="72">
        <f>IF(B2789="TATİL",0,IF(F2788&gt;0,IF(LİSTE!$F$1=H2788,1,H2788+1),IF(F2788=0,H2787+1,IF(F2787=0,H2786+1,IF(F2786=0,H2785+1,IF(F2785=0,H2784+1))))))</f>
        <v>28</v>
      </c>
      <c r="G2789" s="72">
        <f>IF(F2789=0,0,IF(LİSTE!$F$1=F2789,1,F2789+1))</f>
        <v>1</v>
      </c>
      <c r="H2789" s="72">
        <f>IF(G2789=0,0,IF(LİSTE!$F$1=G2789,1,G2789+1))</f>
        <v>2</v>
      </c>
      <c r="I2789" s="72" t="str">
        <f>IFERROR(VLOOKUP(A2789,TATİLLER!$A$2:$D$30000,3,0),"TATİL DEĞİL")</f>
        <v>TATİL DEĞİL</v>
      </c>
    </row>
    <row r="2790" spans="1:9" x14ac:dyDescent="0.25">
      <c r="A2790" s="74">
        <f t="shared" si="634"/>
        <v>49103</v>
      </c>
      <c r="B2790" s="72">
        <f t="shared" si="639"/>
        <v>4</v>
      </c>
      <c r="C2790" s="72" t="str">
        <f>IF(F2790=0,"RESMİ TATİL",VLOOKUP(F2790,LİSTE!$B$7:$D$1300,3,0))</f>
        <v>Zeynep Sevde TOPUZ</v>
      </c>
      <c r="D2790" s="72" t="str">
        <f>IF(G2790=0,"RESMİ TATİL",VLOOKUP(G2790,LİSTE!$B$7:$D$1300,3,0))</f>
        <v>Ömer Asaf KADAŞ</v>
      </c>
      <c r="E2790" s="72" t="str">
        <f>IF(H2790=0,"RESMİ TATİL",VLOOKUP(H2790,LİSTE!$B$7:$D$1300,3,0))</f>
        <v>Ramazan Baran ADIGÜZEL</v>
      </c>
      <c r="F2790" s="72">
        <f>IF(B2790="TATİL",0,IF(F2789&gt;0,IF(LİSTE!$F$1=H2789,1,H2789+1),IF(F2789=0,H2788+1,IF(F2788=0,H2787+1,IF(F2787=0,H2786+1,IF(F2786=0,H2785+1))))))</f>
        <v>3</v>
      </c>
      <c r="G2790" s="72">
        <f>IF(F2790=0,0,IF(LİSTE!$F$1=F2790,1,F2790+1))</f>
        <v>4</v>
      </c>
      <c r="H2790" s="72">
        <f>IF(G2790=0,0,IF(LİSTE!$F$1=G2790,1,G2790+1))</f>
        <v>5</v>
      </c>
      <c r="I2790" s="72" t="str">
        <f>IFERROR(VLOOKUP(A2790,TATİLLER!$A$2:$D$30000,3,0),"TATİL DEĞİL")</f>
        <v>TATİL DEĞİL</v>
      </c>
    </row>
    <row r="2791" spans="1:9" x14ac:dyDescent="0.25">
      <c r="A2791" s="74">
        <f t="shared" si="634"/>
        <v>49104</v>
      </c>
      <c r="B2791" s="72">
        <f t="shared" si="639"/>
        <v>5</v>
      </c>
      <c r="C2791" s="72" t="str">
        <f>IF(F2791=0,"RESMİ TATİL",VLOOKUP(F2791,LİSTE!$B$7:$D$1300,3,0))</f>
        <v>Bahar AKGÜN</v>
      </c>
      <c r="D2791" s="72" t="str">
        <f>IF(G2791=0,"RESMİ TATİL",VLOOKUP(G2791,LİSTE!$B$7:$D$1300,3,0))</f>
        <v>Ömer AKGÜL</v>
      </c>
      <c r="E2791" s="72" t="str">
        <f>IF(H2791=0,"RESMİ TATİL",VLOOKUP(H2791,LİSTE!$B$7:$D$1300,3,0))</f>
        <v>Muharrem EFE TANRIVERDİ</v>
      </c>
      <c r="F2791" s="72">
        <f>IF(B2791="TATİL",0,IF(F2790&gt;0,IF(LİSTE!$F$1=H2790,1,H2790+1),IF(F2790=0,H2789+1,IF(F2789=0,H2788+1,IF(F2788=0,H2787+1,IF(F2787=0,H2786+1))))))</f>
        <v>6</v>
      </c>
      <c r="G2791" s="72">
        <f>IF(F2791=0,0,IF(LİSTE!$F$1=F2791,1,F2791+1))</f>
        <v>7</v>
      </c>
      <c r="H2791" s="72">
        <f>IF(G2791=0,0,IF(LİSTE!$F$1=G2791,1,G2791+1))</f>
        <v>8</v>
      </c>
      <c r="I2791" s="72" t="str">
        <f>IFERROR(VLOOKUP(A2791,TATİLLER!$A$2:$D$30000,3,0),"TATİL DEĞİL")</f>
        <v>TATİL DEĞİL</v>
      </c>
    </row>
    <row r="2792" spans="1:9" x14ac:dyDescent="0.25">
      <c r="A2792" s="74">
        <f t="shared" ref="A2792" si="647">A2791+3</f>
        <v>49107</v>
      </c>
      <c r="B2792" s="72">
        <f t="shared" si="639"/>
        <v>1</v>
      </c>
      <c r="C2792" s="72" t="str">
        <f>IF(F2792=0,"RESMİ TATİL",VLOOKUP(F2792,LİSTE!$B$7:$D$1300,3,0))</f>
        <v>Anıl DOĞAN</v>
      </c>
      <c r="D2792" s="72" t="str">
        <f>IF(G2792=0,"RESMİ TATİL",VLOOKUP(G2792,LİSTE!$B$7:$D$1300,3,0))</f>
        <v>İpek ARSLAN</v>
      </c>
      <c r="E2792" s="72" t="str">
        <f>IF(H2792=0,"RESMİ TATİL",VLOOKUP(H2792,LİSTE!$B$7:$D$1300,3,0))</f>
        <v>Efe KARSAK</v>
      </c>
      <c r="F2792" s="72">
        <f>IF(B2792="TATİL",0,IF(F2791&gt;0,IF(LİSTE!$F$1=H2791,1,H2791+1),IF(F2791=0,H2790+1,IF(F2790=0,H2789+1,IF(F2789=0,H2788+1,IF(F2788=0,H2787+1))))))</f>
        <v>9</v>
      </c>
      <c r="G2792" s="72">
        <f>IF(F2792=0,0,IF(LİSTE!$F$1=F2792,1,F2792+1))</f>
        <v>10</v>
      </c>
      <c r="H2792" s="72">
        <f>IF(G2792=0,0,IF(LİSTE!$F$1=G2792,1,G2792+1))</f>
        <v>11</v>
      </c>
      <c r="I2792" s="72" t="str">
        <f>IFERROR(VLOOKUP(A2792,TATİLLER!$A$2:$D$30000,3,0),"TATİL DEĞİL")</f>
        <v>TATİL DEĞİL</v>
      </c>
    </row>
    <row r="2793" spans="1:9" x14ac:dyDescent="0.25">
      <c r="A2793" s="74">
        <f t="shared" si="634"/>
        <v>49108</v>
      </c>
      <c r="B2793" s="72">
        <f t="shared" si="639"/>
        <v>2</v>
      </c>
      <c r="C2793" s="72" t="str">
        <f>IF(F2793=0,"RESMİ TATİL",VLOOKUP(F2793,LİSTE!$B$7:$D$1300,3,0))</f>
        <v>Abdullah KIRBAÇ</v>
      </c>
      <c r="D2793" s="72" t="str">
        <f>IF(G2793=0,"RESMİ TATİL",VLOOKUP(G2793,LİSTE!$B$7:$D$1300,3,0))</f>
        <v>Ümmü Defne GÜLER</v>
      </c>
      <c r="E2793" s="72" t="str">
        <f>IF(H2793=0,"RESMİ TATİL",VLOOKUP(H2793,LİSTE!$B$7:$D$1300,3,0))</f>
        <v>Şevval ÖZDAMAR</v>
      </c>
      <c r="F2793" s="72">
        <f>IF(B2793="TATİL",0,IF(F2792&gt;0,IF(LİSTE!$F$1=H2792,1,H2792+1),IF(F2792=0,H2791+1,IF(F2791=0,H2790+1,IF(F2790=0,H2789+1,IF(F2789=0,H2788+1))))))</f>
        <v>12</v>
      </c>
      <c r="G2793" s="72">
        <f>IF(F2793=0,0,IF(LİSTE!$F$1=F2793,1,F2793+1))</f>
        <v>13</v>
      </c>
      <c r="H2793" s="72">
        <f>IF(G2793=0,0,IF(LİSTE!$F$1=G2793,1,G2793+1))</f>
        <v>14</v>
      </c>
      <c r="I2793" s="72" t="str">
        <f>IFERROR(VLOOKUP(A2793,TATİLLER!$A$2:$D$30000,3,0),"TATİL DEĞİL")</f>
        <v>TATİL DEĞİL</v>
      </c>
    </row>
    <row r="2794" spans="1:9" x14ac:dyDescent="0.25">
      <c r="A2794" s="74">
        <f t="shared" si="634"/>
        <v>49109</v>
      </c>
      <c r="B2794" s="72">
        <f t="shared" si="639"/>
        <v>3</v>
      </c>
      <c r="C2794" s="72" t="str">
        <f>IF(F2794=0,"RESMİ TATİL",VLOOKUP(F2794,LİSTE!$B$7:$D$1300,3,0))</f>
        <v>Zeynep AKDAĞ</v>
      </c>
      <c r="D2794" s="72" t="str">
        <f>IF(G2794=0,"RESMİ TATİL",VLOOKUP(G2794,LİSTE!$B$7:$D$1300,3,0))</f>
        <v>Esma ÇOKER</v>
      </c>
      <c r="E2794" s="72" t="str">
        <f>IF(H2794=0,"RESMİ TATİL",VLOOKUP(H2794,LİSTE!$B$7:$D$1300,3,0))</f>
        <v>Dursun Kubilay YAŞAR</v>
      </c>
      <c r="F2794" s="72">
        <f>IF(B2794="TATİL",0,IF(F2793&gt;0,IF(LİSTE!$F$1=H2793,1,H2793+1),IF(F2793=0,H2792+1,IF(F2792=0,H2791+1,IF(F2791=0,H2790+1,IF(F2790=0,H2789+1))))))</f>
        <v>15</v>
      </c>
      <c r="G2794" s="72">
        <f>IF(F2794=0,0,IF(LİSTE!$F$1=F2794,1,F2794+1))</f>
        <v>16</v>
      </c>
      <c r="H2794" s="72">
        <f>IF(G2794=0,0,IF(LİSTE!$F$1=G2794,1,G2794+1))</f>
        <v>17</v>
      </c>
      <c r="I2794" s="72" t="str">
        <f>IFERROR(VLOOKUP(A2794,TATİLLER!$A$2:$D$30000,3,0),"TATİL DEĞİL")</f>
        <v>TATİL DEĞİL</v>
      </c>
    </row>
    <row r="2795" spans="1:9" x14ac:dyDescent="0.25">
      <c r="A2795" s="74">
        <f t="shared" si="634"/>
        <v>49110</v>
      </c>
      <c r="B2795" s="72">
        <f t="shared" si="639"/>
        <v>4</v>
      </c>
      <c r="C2795" s="72" t="str">
        <f>IF(F2795=0,"RESMİ TATİL",VLOOKUP(F2795,LİSTE!$B$7:$D$1300,3,0))</f>
        <v>Zeynep Beril BAŞPINAR</v>
      </c>
      <c r="D2795" s="72" t="str">
        <f>IF(G2795=0,"RESMİ TATİL",VLOOKUP(G2795,LİSTE!$B$7:$D$1300,3,0))</f>
        <v>Ahmet DAL</v>
      </c>
      <c r="E2795" s="72" t="str">
        <f>IF(H2795=0,"RESMİ TATİL",VLOOKUP(H2795,LİSTE!$B$7:$D$1300,3,0))</f>
        <v>Emirhan KARATAŞ</v>
      </c>
      <c r="F2795" s="72">
        <f>IF(B2795="TATİL",0,IF(F2794&gt;0,IF(LİSTE!$F$1=H2794,1,H2794+1),IF(F2794=0,H2793+1,IF(F2793=0,H2792+1,IF(F2792=0,H2791+1,IF(F2791=0,H2790+1))))))</f>
        <v>18</v>
      </c>
      <c r="G2795" s="72">
        <f>IF(F2795=0,0,IF(LİSTE!$F$1=F2795,1,F2795+1))</f>
        <v>19</v>
      </c>
      <c r="H2795" s="72">
        <f>IF(G2795=0,0,IF(LİSTE!$F$1=G2795,1,G2795+1))</f>
        <v>20</v>
      </c>
      <c r="I2795" s="72" t="str">
        <f>IFERROR(VLOOKUP(A2795,TATİLLER!$A$2:$D$30000,3,0),"TATİL DEĞİL")</f>
        <v>TATİL DEĞİL</v>
      </c>
    </row>
    <row r="2796" spans="1:9" x14ac:dyDescent="0.25">
      <c r="A2796" s="74">
        <f t="shared" si="634"/>
        <v>49111</v>
      </c>
      <c r="B2796" s="72">
        <f t="shared" si="639"/>
        <v>5</v>
      </c>
      <c r="C2796" s="72" t="str">
        <f>IF(F2796=0,"RESMİ TATİL",VLOOKUP(F2796,LİSTE!$B$7:$D$1300,3,0))</f>
        <v>Zümra Yeter ARI</v>
      </c>
      <c r="D2796" s="72" t="str">
        <f>IF(G2796=0,"RESMİ TATİL",VLOOKUP(G2796,LİSTE!$B$7:$D$1300,3,0))</f>
        <v>Utku KARAGÖZ</v>
      </c>
      <c r="E2796" s="72" t="str">
        <f>IF(H2796=0,"RESMİ TATİL",VLOOKUP(H2796,LİSTE!$B$7:$D$1300,3,0))</f>
        <v>Feyza Zümra AVCIOĞLU</v>
      </c>
      <c r="F2796" s="72">
        <f>IF(B2796="TATİL",0,IF(F2795&gt;0,IF(LİSTE!$F$1=H2795,1,H2795+1),IF(F2795=0,H2794+1,IF(F2794=0,H2793+1,IF(F2793=0,H2792+1,IF(F2792=0,H2791+1))))))</f>
        <v>21</v>
      </c>
      <c r="G2796" s="72">
        <f>IF(F2796=0,0,IF(LİSTE!$F$1=F2796,1,F2796+1))</f>
        <v>22</v>
      </c>
      <c r="H2796" s="72">
        <f>IF(G2796=0,0,IF(LİSTE!$F$1=G2796,1,G2796+1))</f>
        <v>23</v>
      </c>
      <c r="I2796" s="72" t="str">
        <f>IFERROR(VLOOKUP(A2796,TATİLLER!$A$2:$D$30000,3,0),"TATİL DEĞİL")</f>
        <v>TATİL DEĞİL</v>
      </c>
    </row>
    <row r="2797" spans="1:9" x14ac:dyDescent="0.25">
      <c r="A2797" s="74">
        <f t="shared" ref="A2797" si="648">A2796+3</f>
        <v>49114</v>
      </c>
      <c r="B2797" s="72">
        <f t="shared" si="639"/>
        <v>1</v>
      </c>
      <c r="C2797" s="72" t="str">
        <f>IF(F2797=0,"RESMİ TATİL",VLOOKUP(F2797,LİSTE!$B$7:$D$1300,3,0))</f>
        <v>Yusuf Ali TABUR</v>
      </c>
      <c r="D2797" s="72" t="str">
        <f>IF(G2797=0,"RESMİ TATİL",VLOOKUP(G2797,LİSTE!$B$7:$D$1300,3,0))</f>
        <v>Irmak UTEBAY</v>
      </c>
      <c r="E2797" s="72" t="str">
        <f>IF(H2797=0,"RESMİ TATİL",VLOOKUP(H2797,LİSTE!$B$7:$D$1300,3,0))</f>
        <v>Kerem AKKOÇ</v>
      </c>
      <c r="F2797" s="72">
        <f>IF(B2797="TATİL",0,IF(F2796&gt;0,IF(LİSTE!$F$1=H2796,1,H2796+1),IF(F2796=0,H2795+1,IF(F2795=0,H2794+1,IF(F2794=0,H2793+1,IF(F2793=0,H2792+1))))))</f>
        <v>24</v>
      </c>
      <c r="G2797" s="72">
        <f>IF(F2797=0,0,IF(LİSTE!$F$1=F2797,1,F2797+1))</f>
        <v>25</v>
      </c>
      <c r="H2797" s="72">
        <f>IF(G2797=0,0,IF(LİSTE!$F$1=G2797,1,G2797+1))</f>
        <v>26</v>
      </c>
      <c r="I2797" s="72" t="str">
        <f>IFERROR(VLOOKUP(A2797,TATİLLER!$A$2:$D$30000,3,0),"TATİL DEĞİL")</f>
        <v>TATİL DEĞİL</v>
      </c>
    </row>
    <row r="2798" spans="1:9" x14ac:dyDescent="0.25">
      <c r="A2798" s="74">
        <f t="shared" ref="A2798:A2861" si="649">A2797+1</f>
        <v>49115</v>
      </c>
      <c r="B2798" s="72">
        <f t="shared" si="639"/>
        <v>2</v>
      </c>
      <c r="C2798" s="72" t="str">
        <f>IF(F2798=0,"RESMİ TATİL",VLOOKUP(F2798,LİSTE!$B$7:$D$1300,3,0))</f>
        <v>Elçin Ayşe ELMAS</v>
      </c>
      <c r="D2798" s="72" t="str">
        <f>IF(G2798=0,"RESMİ TATİL",VLOOKUP(G2798,LİSTE!$B$7:$D$1300,3,0))</f>
        <v>Muhammed YILDIZDAĞ</v>
      </c>
      <c r="E2798" s="72" t="str">
        <f>IF(H2798=0,"RESMİ TATİL",VLOOKUP(H2798,LİSTE!$B$7:$D$1300,3,0))</f>
        <v>Nisa Nur SANCAR</v>
      </c>
      <c r="F2798" s="72">
        <f>IF(B2798="TATİL",0,IF(F2797&gt;0,IF(LİSTE!$F$1=H2797,1,H2797+1),IF(F2797=0,H2796+1,IF(F2796=0,H2795+1,IF(F2795=0,H2794+1,IF(F2794=0,H2793+1))))))</f>
        <v>27</v>
      </c>
      <c r="G2798" s="72">
        <f>IF(F2798=0,0,IF(LİSTE!$F$1=F2798,1,F2798+1))</f>
        <v>28</v>
      </c>
      <c r="H2798" s="72">
        <f>IF(G2798=0,0,IF(LİSTE!$F$1=G2798,1,G2798+1))</f>
        <v>1</v>
      </c>
      <c r="I2798" s="72" t="str">
        <f>IFERROR(VLOOKUP(A2798,TATİLLER!$A$2:$D$30000,3,0),"TATİL DEĞİL")</f>
        <v>TATİL DEĞİL</v>
      </c>
    </row>
    <row r="2799" spans="1:9" x14ac:dyDescent="0.25">
      <c r="A2799" s="74">
        <f t="shared" si="649"/>
        <v>49116</v>
      </c>
      <c r="B2799" s="72">
        <f t="shared" si="639"/>
        <v>3</v>
      </c>
      <c r="C2799" s="72" t="str">
        <f>IF(F2799=0,"RESMİ TATİL",VLOOKUP(F2799,LİSTE!$B$7:$D$1300,3,0))</f>
        <v>Esila ÇETİN</v>
      </c>
      <c r="D2799" s="72" t="str">
        <f>IF(G2799=0,"RESMİ TATİL",VLOOKUP(G2799,LİSTE!$B$7:$D$1300,3,0))</f>
        <v>Zeynep Sevde TOPUZ</v>
      </c>
      <c r="E2799" s="72" t="str">
        <f>IF(H2799=0,"RESMİ TATİL",VLOOKUP(H2799,LİSTE!$B$7:$D$1300,3,0))</f>
        <v>Ömer Asaf KADAŞ</v>
      </c>
      <c r="F2799" s="72">
        <f>IF(B2799="TATİL",0,IF(F2798&gt;0,IF(LİSTE!$F$1=H2798,1,H2798+1),IF(F2798=0,H2797+1,IF(F2797=0,H2796+1,IF(F2796=0,H2795+1,IF(F2795=0,H2794+1))))))</f>
        <v>2</v>
      </c>
      <c r="G2799" s="72">
        <f>IF(F2799=0,0,IF(LİSTE!$F$1=F2799,1,F2799+1))</f>
        <v>3</v>
      </c>
      <c r="H2799" s="72">
        <f>IF(G2799=0,0,IF(LİSTE!$F$1=G2799,1,G2799+1))</f>
        <v>4</v>
      </c>
      <c r="I2799" s="72" t="str">
        <f>IFERROR(VLOOKUP(A2799,TATİLLER!$A$2:$D$30000,3,0),"TATİL DEĞİL")</f>
        <v>TATİL DEĞİL</v>
      </c>
    </row>
    <row r="2800" spans="1:9" x14ac:dyDescent="0.25">
      <c r="A2800" s="74">
        <f t="shared" si="649"/>
        <v>49117</v>
      </c>
      <c r="B2800" s="72">
        <f t="shared" si="639"/>
        <v>4</v>
      </c>
      <c r="C2800" s="72" t="str">
        <f>IF(F2800=0,"RESMİ TATİL",VLOOKUP(F2800,LİSTE!$B$7:$D$1300,3,0))</f>
        <v>Ramazan Baran ADIGÜZEL</v>
      </c>
      <c r="D2800" s="72" t="str">
        <f>IF(G2800=0,"RESMİ TATİL",VLOOKUP(G2800,LİSTE!$B$7:$D$1300,3,0))</f>
        <v>Bahar AKGÜN</v>
      </c>
      <c r="E2800" s="72" t="str">
        <f>IF(H2800=0,"RESMİ TATİL",VLOOKUP(H2800,LİSTE!$B$7:$D$1300,3,0))</f>
        <v>Ömer AKGÜL</v>
      </c>
      <c r="F2800" s="72">
        <f>IF(B2800="TATİL",0,IF(F2799&gt;0,IF(LİSTE!$F$1=H2799,1,H2799+1),IF(F2799=0,H2798+1,IF(F2798=0,H2797+1,IF(F2797=0,H2796+1,IF(F2796=0,H2795+1))))))</f>
        <v>5</v>
      </c>
      <c r="G2800" s="72">
        <f>IF(F2800=0,0,IF(LİSTE!$F$1=F2800,1,F2800+1))</f>
        <v>6</v>
      </c>
      <c r="H2800" s="72">
        <f>IF(G2800=0,0,IF(LİSTE!$F$1=G2800,1,G2800+1))</f>
        <v>7</v>
      </c>
      <c r="I2800" s="72" t="str">
        <f>IFERROR(VLOOKUP(A2800,TATİLLER!$A$2:$D$30000,3,0),"TATİL DEĞİL")</f>
        <v>TATİL DEĞİL</v>
      </c>
    </row>
    <row r="2801" spans="1:9" x14ac:dyDescent="0.25">
      <c r="A2801" s="74">
        <f t="shared" si="649"/>
        <v>49118</v>
      </c>
      <c r="B2801" s="72">
        <f t="shared" si="639"/>
        <v>5</v>
      </c>
      <c r="C2801" s="72" t="str">
        <f>IF(F2801=0,"RESMİ TATİL",VLOOKUP(F2801,LİSTE!$B$7:$D$1300,3,0))</f>
        <v>Muharrem EFE TANRIVERDİ</v>
      </c>
      <c r="D2801" s="72" t="str">
        <f>IF(G2801=0,"RESMİ TATİL",VLOOKUP(G2801,LİSTE!$B$7:$D$1300,3,0))</f>
        <v>Anıl DOĞAN</v>
      </c>
      <c r="E2801" s="72" t="str">
        <f>IF(H2801=0,"RESMİ TATİL",VLOOKUP(H2801,LİSTE!$B$7:$D$1300,3,0))</f>
        <v>İpek ARSLAN</v>
      </c>
      <c r="F2801" s="72">
        <f>IF(B2801="TATİL",0,IF(F2800&gt;0,IF(LİSTE!$F$1=H2800,1,H2800+1),IF(F2800=0,H2799+1,IF(F2799=0,H2798+1,IF(F2798=0,H2797+1,IF(F2797=0,H2796+1))))))</f>
        <v>8</v>
      </c>
      <c r="G2801" s="72">
        <f>IF(F2801=0,0,IF(LİSTE!$F$1=F2801,1,F2801+1))</f>
        <v>9</v>
      </c>
      <c r="H2801" s="72">
        <f>IF(G2801=0,0,IF(LİSTE!$F$1=G2801,1,G2801+1))</f>
        <v>10</v>
      </c>
      <c r="I2801" s="72" t="str">
        <f>IFERROR(VLOOKUP(A2801,TATİLLER!$A$2:$D$30000,3,0),"TATİL DEĞİL")</f>
        <v>TATİL DEĞİL</v>
      </c>
    </row>
    <row r="2802" spans="1:9" x14ac:dyDescent="0.25">
      <c r="A2802" s="74">
        <f t="shared" ref="A2802" si="650">A2801+3</f>
        <v>49121</v>
      </c>
      <c r="B2802" s="72">
        <f t="shared" si="639"/>
        <v>1</v>
      </c>
      <c r="C2802" s="72" t="str">
        <f>IF(F2802=0,"RESMİ TATİL",VLOOKUP(F2802,LİSTE!$B$7:$D$1300,3,0))</f>
        <v>Efe KARSAK</v>
      </c>
      <c r="D2802" s="72" t="str">
        <f>IF(G2802=0,"RESMİ TATİL",VLOOKUP(G2802,LİSTE!$B$7:$D$1300,3,0))</f>
        <v>Abdullah KIRBAÇ</v>
      </c>
      <c r="E2802" s="72" t="str">
        <f>IF(H2802=0,"RESMİ TATİL",VLOOKUP(H2802,LİSTE!$B$7:$D$1300,3,0))</f>
        <v>Ümmü Defne GÜLER</v>
      </c>
      <c r="F2802" s="72">
        <f>IF(B2802="TATİL",0,IF(F2801&gt;0,IF(LİSTE!$F$1=H2801,1,H2801+1),IF(F2801=0,H2800+1,IF(F2800=0,H2799+1,IF(F2799=0,H2798+1,IF(F2798=0,H2797+1))))))</f>
        <v>11</v>
      </c>
      <c r="G2802" s="72">
        <f>IF(F2802=0,0,IF(LİSTE!$F$1=F2802,1,F2802+1))</f>
        <v>12</v>
      </c>
      <c r="H2802" s="72">
        <f>IF(G2802=0,0,IF(LİSTE!$F$1=G2802,1,G2802+1))</f>
        <v>13</v>
      </c>
      <c r="I2802" s="72" t="str">
        <f>IFERROR(VLOOKUP(A2802,TATİLLER!$A$2:$D$30000,3,0),"TATİL DEĞİL")</f>
        <v>TATİL DEĞİL</v>
      </c>
    </row>
    <row r="2803" spans="1:9" x14ac:dyDescent="0.25">
      <c r="A2803" s="74">
        <f t="shared" si="649"/>
        <v>49122</v>
      </c>
      <c r="B2803" s="72">
        <f t="shared" si="639"/>
        <v>2</v>
      </c>
      <c r="C2803" s="72" t="str">
        <f>IF(F2803=0,"RESMİ TATİL",VLOOKUP(F2803,LİSTE!$B$7:$D$1300,3,0))</f>
        <v>Şevval ÖZDAMAR</v>
      </c>
      <c r="D2803" s="72" t="str">
        <f>IF(G2803=0,"RESMİ TATİL",VLOOKUP(G2803,LİSTE!$B$7:$D$1300,3,0))</f>
        <v>Zeynep AKDAĞ</v>
      </c>
      <c r="E2803" s="72" t="str">
        <f>IF(H2803=0,"RESMİ TATİL",VLOOKUP(H2803,LİSTE!$B$7:$D$1300,3,0))</f>
        <v>Esma ÇOKER</v>
      </c>
      <c r="F2803" s="72">
        <f>IF(B2803="TATİL",0,IF(F2802&gt;0,IF(LİSTE!$F$1=H2802,1,H2802+1),IF(F2802=0,H2801+1,IF(F2801=0,H2800+1,IF(F2800=0,H2799+1,IF(F2799=0,H2798+1))))))</f>
        <v>14</v>
      </c>
      <c r="G2803" s="72">
        <f>IF(F2803=0,0,IF(LİSTE!$F$1=F2803,1,F2803+1))</f>
        <v>15</v>
      </c>
      <c r="H2803" s="72">
        <f>IF(G2803=0,0,IF(LİSTE!$F$1=G2803,1,G2803+1))</f>
        <v>16</v>
      </c>
      <c r="I2803" s="72" t="str">
        <f>IFERROR(VLOOKUP(A2803,TATİLLER!$A$2:$D$30000,3,0),"TATİL DEĞİL")</f>
        <v>TATİL DEĞİL</v>
      </c>
    </row>
    <row r="2804" spans="1:9" x14ac:dyDescent="0.25">
      <c r="A2804" s="74">
        <f t="shared" si="649"/>
        <v>49123</v>
      </c>
      <c r="B2804" s="72">
        <f t="shared" si="639"/>
        <v>3</v>
      </c>
      <c r="C2804" s="72" t="str">
        <f>IF(F2804=0,"RESMİ TATİL",VLOOKUP(F2804,LİSTE!$B$7:$D$1300,3,0))</f>
        <v>Dursun Kubilay YAŞAR</v>
      </c>
      <c r="D2804" s="72" t="str">
        <f>IF(G2804=0,"RESMİ TATİL",VLOOKUP(G2804,LİSTE!$B$7:$D$1300,3,0))</f>
        <v>Zeynep Beril BAŞPINAR</v>
      </c>
      <c r="E2804" s="72" t="str">
        <f>IF(H2804=0,"RESMİ TATİL",VLOOKUP(H2804,LİSTE!$B$7:$D$1300,3,0))</f>
        <v>Ahmet DAL</v>
      </c>
      <c r="F2804" s="72">
        <f>IF(B2804="TATİL",0,IF(F2803&gt;0,IF(LİSTE!$F$1=H2803,1,H2803+1),IF(F2803=0,H2802+1,IF(F2802=0,H2801+1,IF(F2801=0,H2800+1,IF(F2800=0,H2799+1))))))</f>
        <v>17</v>
      </c>
      <c r="G2804" s="72">
        <f>IF(F2804=0,0,IF(LİSTE!$F$1=F2804,1,F2804+1))</f>
        <v>18</v>
      </c>
      <c r="H2804" s="72">
        <f>IF(G2804=0,0,IF(LİSTE!$F$1=G2804,1,G2804+1))</f>
        <v>19</v>
      </c>
      <c r="I2804" s="72" t="str">
        <f>IFERROR(VLOOKUP(A2804,TATİLLER!$A$2:$D$30000,3,0),"TATİL DEĞİL")</f>
        <v>TATİL DEĞİL</v>
      </c>
    </row>
    <row r="2805" spans="1:9" x14ac:dyDescent="0.25">
      <c r="A2805" s="74">
        <f t="shared" si="649"/>
        <v>49124</v>
      </c>
      <c r="B2805" s="72">
        <f t="shared" si="639"/>
        <v>4</v>
      </c>
      <c r="C2805" s="72" t="str">
        <f>IF(F2805=0,"RESMİ TATİL",VLOOKUP(F2805,LİSTE!$B$7:$D$1300,3,0))</f>
        <v>Emirhan KARATAŞ</v>
      </c>
      <c r="D2805" s="72" t="str">
        <f>IF(G2805=0,"RESMİ TATİL",VLOOKUP(G2805,LİSTE!$B$7:$D$1300,3,0))</f>
        <v>Zümra Yeter ARI</v>
      </c>
      <c r="E2805" s="72" t="str">
        <f>IF(H2805=0,"RESMİ TATİL",VLOOKUP(H2805,LİSTE!$B$7:$D$1300,3,0))</f>
        <v>Utku KARAGÖZ</v>
      </c>
      <c r="F2805" s="72">
        <f>IF(B2805="TATİL",0,IF(F2804&gt;0,IF(LİSTE!$F$1=H2804,1,H2804+1),IF(F2804=0,H2803+1,IF(F2803=0,H2802+1,IF(F2802=0,H2801+1,IF(F2801=0,H2800+1))))))</f>
        <v>20</v>
      </c>
      <c r="G2805" s="72">
        <f>IF(F2805=0,0,IF(LİSTE!$F$1=F2805,1,F2805+1))</f>
        <v>21</v>
      </c>
      <c r="H2805" s="72">
        <f>IF(G2805=0,0,IF(LİSTE!$F$1=G2805,1,G2805+1))</f>
        <v>22</v>
      </c>
      <c r="I2805" s="72" t="str">
        <f>IFERROR(VLOOKUP(A2805,TATİLLER!$A$2:$D$30000,3,0),"TATİL DEĞİL")</f>
        <v>TATİL DEĞİL</v>
      </c>
    </row>
    <row r="2806" spans="1:9" x14ac:dyDescent="0.25">
      <c r="A2806" s="74">
        <f t="shared" si="649"/>
        <v>49125</v>
      </c>
      <c r="B2806" s="72">
        <f t="shared" si="639"/>
        <v>5</v>
      </c>
      <c r="C2806" s="72" t="str">
        <f>IF(F2806=0,"RESMİ TATİL",VLOOKUP(F2806,LİSTE!$B$7:$D$1300,3,0))</f>
        <v>Feyza Zümra AVCIOĞLU</v>
      </c>
      <c r="D2806" s="72" t="str">
        <f>IF(G2806=0,"RESMİ TATİL",VLOOKUP(G2806,LİSTE!$B$7:$D$1300,3,0))</f>
        <v>Yusuf Ali TABUR</v>
      </c>
      <c r="E2806" s="72" t="str">
        <f>IF(H2806=0,"RESMİ TATİL",VLOOKUP(H2806,LİSTE!$B$7:$D$1300,3,0))</f>
        <v>Irmak UTEBAY</v>
      </c>
      <c r="F2806" s="72">
        <f>IF(B2806="TATİL",0,IF(F2805&gt;0,IF(LİSTE!$F$1=H2805,1,H2805+1),IF(F2805=0,H2804+1,IF(F2804=0,H2803+1,IF(F2803=0,H2802+1,IF(F2802=0,H2801+1))))))</f>
        <v>23</v>
      </c>
      <c r="G2806" s="72">
        <f>IF(F2806=0,0,IF(LİSTE!$F$1=F2806,1,F2806+1))</f>
        <v>24</v>
      </c>
      <c r="H2806" s="72">
        <f>IF(G2806=0,0,IF(LİSTE!$F$1=G2806,1,G2806+1))</f>
        <v>25</v>
      </c>
      <c r="I2806" s="72" t="str">
        <f>IFERROR(VLOOKUP(A2806,TATİLLER!$A$2:$D$30000,3,0),"TATİL DEĞİL")</f>
        <v>TATİL DEĞİL</v>
      </c>
    </row>
    <row r="2807" spans="1:9" x14ac:dyDescent="0.25">
      <c r="A2807" s="74">
        <f t="shared" ref="A2807" si="651">A2806+3</f>
        <v>49128</v>
      </c>
      <c r="B2807" s="72">
        <f t="shared" si="639"/>
        <v>1</v>
      </c>
      <c r="C2807" s="72" t="str">
        <f>IF(F2807=0,"RESMİ TATİL",VLOOKUP(F2807,LİSTE!$B$7:$D$1300,3,0))</f>
        <v>Kerem AKKOÇ</v>
      </c>
      <c r="D2807" s="72" t="str">
        <f>IF(G2807=0,"RESMİ TATİL",VLOOKUP(G2807,LİSTE!$B$7:$D$1300,3,0))</f>
        <v>Elçin Ayşe ELMAS</v>
      </c>
      <c r="E2807" s="72" t="str">
        <f>IF(H2807=0,"RESMİ TATİL",VLOOKUP(H2807,LİSTE!$B$7:$D$1300,3,0))</f>
        <v>Muhammed YILDIZDAĞ</v>
      </c>
      <c r="F2807" s="72">
        <f>IF(B2807="TATİL",0,IF(F2806&gt;0,IF(LİSTE!$F$1=H2806,1,H2806+1),IF(F2806=0,H2805+1,IF(F2805=0,H2804+1,IF(F2804=0,H2803+1,IF(F2803=0,H2802+1))))))</f>
        <v>26</v>
      </c>
      <c r="G2807" s="72">
        <f>IF(F2807=0,0,IF(LİSTE!$F$1=F2807,1,F2807+1))</f>
        <v>27</v>
      </c>
      <c r="H2807" s="72">
        <f>IF(G2807=0,0,IF(LİSTE!$F$1=G2807,1,G2807+1))</f>
        <v>28</v>
      </c>
      <c r="I2807" s="72" t="str">
        <f>IFERROR(VLOOKUP(A2807,TATİLLER!$A$2:$D$30000,3,0),"TATİL DEĞİL")</f>
        <v>TATİL DEĞİL</v>
      </c>
    </row>
    <row r="2808" spans="1:9" x14ac:dyDescent="0.25">
      <c r="A2808" s="74">
        <f t="shared" si="649"/>
        <v>49129</v>
      </c>
      <c r="B2808" s="72">
        <f t="shared" si="639"/>
        <v>2</v>
      </c>
      <c r="C2808" s="72" t="str">
        <f>IF(F2808=0,"RESMİ TATİL",VLOOKUP(F2808,LİSTE!$B$7:$D$1300,3,0))</f>
        <v>Nisa Nur SANCAR</v>
      </c>
      <c r="D2808" s="72" t="str">
        <f>IF(G2808=0,"RESMİ TATİL",VLOOKUP(G2808,LİSTE!$B$7:$D$1300,3,0))</f>
        <v>Esila ÇETİN</v>
      </c>
      <c r="E2808" s="72" t="str">
        <f>IF(H2808=0,"RESMİ TATİL",VLOOKUP(H2808,LİSTE!$B$7:$D$1300,3,0))</f>
        <v>Zeynep Sevde TOPUZ</v>
      </c>
      <c r="F2808" s="72">
        <f>IF(B2808="TATİL",0,IF(F2807&gt;0,IF(LİSTE!$F$1=H2807,1,H2807+1),IF(F2807=0,H2806+1,IF(F2806=0,H2805+1,IF(F2805=0,H2804+1,IF(F2804=0,H2803+1))))))</f>
        <v>1</v>
      </c>
      <c r="G2808" s="72">
        <f>IF(F2808=0,0,IF(LİSTE!$F$1=F2808,1,F2808+1))</f>
        <v>2</v>
      </c>
      <c r="H2808" s="72">
        <f>IF(G2808=0,0,IF(LİSTE!$F$1=G2808,1,G2808+1))</f>
        <v>3</v>
      </c>
      <c r="I2808" s="72" t="str">
        <f>IFERROR(VLOOKUP(A2808,TATİLLER!$A$2:$D$30000,3,0),"TATİL DEĞİL")</f>
        <v>TATİL DEĞİL</v>
      </c>
    </row>
    <row r="2809" spans="1:9" x14ac:dyDescent="0.25">
      <c r="A2809" s="74">
        <f t="shared" si="649"/>
        <v>49130</v>
      </c>
      <c r="B2809" s="72">
        <f t="shared" si="639"/>
        <v>3</v>
      </c>
      <c r="C2809" s="72" t="str">
        <f>IF(F2809=0,"RESMİ TATİL",VLOOKUP(F2809,LİSTE!$B$7:$D$1300,3,0))</f>
        <v>Ömer Asaf KADAŞ</v>
      </c>
      <c r="D2809" s="72" t="str">
        <f>IF(G2809=0,"RESMİ TATİL",VLOOKUP(G2809,LİSTE!$B$7:$D$1300,3,0))</f>
        <v>Ramazan Baran ADIGÜZEL</v>
      </c>
      <c r="E2809" s="72" t="str">
        <f>IF(H2809=0,"RESMİ TATİL",VLOOKUP(H2809,LİSTE!$B$7:$D$1300,3,0))</f>
        <v>Bahar AKGÜN</v>
      </c>
      <c r="F2809" s="72">
        <f>IF(B2809="TATİL",0,IF(F2808&gt;0,IF(LİSTE!$F$1=H2808,1,H2808+1),IF(F2808=0,H2807+1,IF(F2807=0,H2806+1,IF(F2806=0,H2805+1,IF(F2805=0,H2804+1))))))</f>
        <v>4</v>
      </c>
      <c r="G2809" s="72">
        <f>IF(F2809=0,0,IF(LİSTE!$F$1=F2809,1,F2809+1))</f>
        <v>5</v>
      </c>
      <c r="H2809" s="72">
        <f>IF(G2809=0,0,IF(LİSTE!$F$1=G2809,1,G2809+1))</f>
        <v>6</v>
      </c>
      <c r="I2809" s="72" t="str">
        <f>IFERROR(VLOOKUP(A2809,TATİLLER!$A$2:$D$30000,3,0),"TATİL DEĞİL")</f>
        <v>TATİL DEĞİL</v>
      </c>
    </row>
    <row r="2810" spans="1:9" x14ac:dyDescent="0.25">
      <c r="A2810" s="74">
        <f t="shared" si="649"/>
        <v>49131</v>
      </c>
      <c r="B2810" s="72">
        <f t="shared" si="639"/>
        <v>4</v>
      </c>
      <c r="C2810" s="72" t="str">
        <f>IF(F2810=0,"RESMİ TATİL",VLOOKUP(F2810,LİSTE!$B$7:$D$1300,3,0))</f>
        <v>Ömer AKGÜL</v>
      </c>
      <c r="D2810" s="72" t="str">
        <f>IF(G2810=0,"RESMİ TATİL",VLOOKUP(G2810,LİSTE!$B$7:$D$1300,3,0))</f>
        <v>Muharrem EFE TANRIVERDİ</v>
      </c>
      <c r="E2810" s="72" t="str">
        <f>IF(H2810=0,"RESMİ TATİL",VLOOKUP(H2810,LİSTE!$B$7:$D$1300,3,0))</f>
        <v>Anıl DOĞAN</v>
      </c>
      <c r="F2810" s="72">
        <f>IF(B2810="TATİL",0,IF(F2809&gt;0,IF(LİSTE!$F$1=H2809,1,H2809+1),IF(F2809=0,H2808+1,IF(F2808=0,H2807+1,IF(F2807=0,H2806+1,IF(F2806=0,H2805+1))))))</f>
        <v>7</v>
      </c>
      <c r="G2810" s="72">
        <f>IF(F2810=0,0,IF(LİSTE!$F$1=F2810,1,F2810+1))</f>
        <v>8</v>
      </c>
      <c r="H2810" s="72">
        <f>IF(G2810=0,0,IF(LİSTE!$F$1=G2810,1,G2810+1))</f>
        <v>9</v>
      </c>
      <c r="I2810" s="72" t="str">
        <f>IFERROR(VLOOKUP(A2810,TATİLLER!$A$2:$D$30000,3,0),"TATİL DEĞİL")</f>
        <v>TATİL DEĞİL</v>
      </c>
    </row>
    <row r="2811" spans="1:9" x14ac:dyDescent="0.25">
      <c r="A2811" s="74">
        <f t="shared" si="649"/>
        <v>49132</v>
      </c>
      <c r="B2811" s="72">
        <f t="shared" si="639"/>
        <v>5</v>
      </c>
      <c r="C2811" s="72" t="str">
        <f>IF(F2811=0,"RESMİ TATİL",VLOOKUP(F2811,LİSTE!$B$7:$D$1300,3,0))</f>
        <v>İpek ARSLAN</v>
      </c>
      <c r="D2811" s="72" t="str">
        <f>IF(G2811=0,"RESMİ TATİL",VLOOKUP(G2811,LİSTE!$B$7:$D$1300,3,0))</f>
        <v>Efe KARSAK</v>
      </c>
      <c r="E2811" s="72" t="str">
        <f>IF(H2811=0,"RESMİ TATİL",VLOOKUP(H2811,LİSTE!$B$7:$D$1300,3,0))</f>
        <v>Abdullah KIRBAÇ</v>
      </c>
      <c r="F2811" s="72">
        <f>IF(B2811="TATİL",0,IF(F2810&gt;0,IF(LİSTE!$F$1=H2810,1,H2810+1),IF(F2810=0,H2809+1,IF(F2809=0,H2808+1,IF(F2808=0,H2807+1,IF(F2807=0,H2806+1))))))</f>
        <v>10</v>
      </c>
      <c r="G2811" s="72">
        <f>IF(F2811=0,0,IF(LİSTE!$F$1=F2811,1,F2811+1))</f>
        <v>11</v>
      </c>
      <c r="H2811" s="72">
        <f>IF(G2811=0,0,IF(LİSTE!$F$1=G2811,1,G2811+1))</f>
        <v>12</v>
      </c>
      <c r="I2811" s="72" t="str">
        <f>IFERROR(VLOOKUP(A2811,TATİLLER!$A$2:$D$30000,3,0),"TATİL DEĞİL")</f>
        <v>TATİL DEĞİL</v>
      </c>
    </row>
    <row r="2812" spans="1:9" x14ac:dyDescent="0.25">
      <c r="A2812" s="74">
        <f t="shared" ref="A2812" si="652">A2811+3</f>
        <v>49135</v>
      </c>
      <c r="B2812" s="72">
        <f t="shared" si="639"/>
        <v>1</v>
      </c>
      <c r="C2812" s="72" t="str">
        <f>IF(F2812=0,"RESMİ TATİL",VLOOKUP(F2812,LİSTE!$B$7:$D$1300,3,0))</f>
        <v>Ümmü Defne GÜLER</v>
      </c>
      <c r="D2812" s="72" t="str">
        <f>IF(G2812=0,"RESMİ TATİL",VLOOKUP(G2812,LİSTE!$B$7:$D$1300,3,0))</f>
        <v>Şevval ÖZDAMAR</v>
      </c>
      <c r="E2812" s="72" t="str">
        <f>IF(H2812=0,"RESMİ TATİL",VLOOKUP(H2812,LİSTE!$B$7:$D$1300,3,0))</f>
        <v>Zeynep AKDAĞ</v>
      </c>
      <c r="F2812" s="72">
        <f>IF(B2812="TATİL",0,IF(F2811&gt;0,IF(LİSTE!$F$1=H2811,1,H2811+1),IF(F2811=0,H2810+1,IF(F2810=0,H2809+1,IF(F2809=0,H2808+1,IF(F2808=0,H2807+1))))))</f>
        <v>13</v>
      </c>
      <c r="G2812" s="72">
        <f>IF(F2812=0,0,IF(LİSTE!$F$1=F2812,1,F2812+1))</f>
        <v>14</v>
      </c>
      <c r="H2812" s="72">
        <f>IF(G2812=0,0,IF(LİSTE!$F$1=G2812,1,G2812+1))</f>
        <v>15</v>
      </c>
      <c r="I2812" s="72" t="str">
        <f>IFERROR(VLOOKUP(A2812,TATİLLER!$A$2:$D$30000,3,0),"TATİL DEĞİL")</f>
        <v>TATİL DEĞİL</v>
      </c>
    </row>
    <row r="2813" spans="1:9" x14ac:dyDescent="0.25">
      <c r="A2813" s="74">
        <f t="shared" si="649"/>
        <v>49136</v>
      </c>
      <c r="B2813" s="72">
        <f t="shared" si="639"/>
        <v>2</v>
      </c>
      <c r="C2813" s="72" t="str">
        <f>IF(F2813=0,"RESMİ TATİL",VLOOKUP(F2813,LİSTE!$B$7:$D$1300,3,0))</f>
        <v>Esma ÇOKER</v>
      </c>
      <c r="D2813" s="72" t="str">
        <f>IF(G2813=0,"RESMİ TATİL",VLOOKUP(G2813,LİSTE!$B$7:$D$1300,3,0))</f>
        <v>Dursun Kubilay YAŞAR</v>
      </c>
      <c r="E2813" s="72" t="str">
        <f>IF(H2813=0,"RESMİ TATİL",VLOOKUP(H2813,LİSTE!$B$7:$D$1300,3,0))</f>
        <v>Zeynep Beril BAŞPINAR</v>
      </c>
      <c r="F2813" s="72">
        <f>IF(B2813="TATİL",0,IF(F2812&gt;0,IF(LİSTE!$F$1=H2812,1,H2812+1),IF(F2812=0,H2811+1,IF(F2811=0,H2810+1,IF(F2810=0,H2809+1,IF(F2809=0,H2808+1))))))</f>
        <v>16</v>
      </c>
      <c r="G2813" s="72">
        <f>IF(F2813=0,0,IF(LİSTE!$F$1=F2813,1,F2813+1))</f>
        <v>17</v>
      </c>
      <c r="H2813" s="72">
        <f>IF(G2813=0,0,IF(LİSTE!$F$1=G2813,1,G2813+1))</f>
        <v>18</v>
      </c>
      <c r="I2813" s="72" t="str">
        <f>IFERROR(VLOOKUP(A2813,TATİLLER!$A$2:$D$30000,3,0),"TATİL DEĞİL")</f>
        <v>TATİL DEĞİL</v>
      </c>
    </row>
    <row r="2814" spans="1:9" x14ac:dyDescent="0.25">
      <c r="A2814" s="74">
        <f t="shared" si="649"/>
        <v>49137</v>
      </c>
      <c r="B2814" s="72">
        <f t="shared" si="639"/>
        <v>3</v>
      </c>
      <c r="C2814" s="72" t="str">
        <f>IF(F2814=0,"RESMİ TATİL",VLOOKUP(F2814,LİSTE!$B$7:$D$1300,3,0))</f>
        <v>Ahmet DAL</v>
      </c>
      <c r="D2814" s="72" t="str">
        <f>IF(G2814=0,"RESMİ TATİL",VLOOKUP(G2814,LİSTE!$B$7:$D$1300,3,0))</f>
        <v>Emirhan KARATAŞ</v>
      </c>
      <c r="E2814" s="72" t="str">
        <f>IF(H2814=0,"RESMİ TATİL",VLOOKUP(H2814,LİSTE!$B$7:$D$1300,3,0))</f>
        <v>Zümra Yeter ARI</v>
      </c>
      <c r="F2814" s="72">
        <f>IF(B2814="TATİL",0,IF(F2813&gt;0,IF(LİSTE!$F$1=H2813,1,H2813+1),IF(F2813=0,H2812+1,IF(F2812=0,H2811+1,IF(F2811=0,H2810+1,IF(F2810=0,H2809+1))))))</f>
        <v>19</v>
      </c>
      <c r="G2814" s="72">
        <f>IF(F2814=0,0,IF(LİSTE!$F$1=F2814,1,F2814+1))</f>
        <v>20</v>
      </c>
      <c r="H2814" s="72">
        <f>IF(G2814=0,0,IF(LİSTE!$F$1=G2814,1,G2814+1))</f>
        <v>21</v>
      </c>
      <c r="I2814" s="72" t="str">
        <f>IFERROR(VLOOKUP(A2814,TATİLLER!$A$2:$D$30000,3,0),"TATİL DEĞİL")</f>
        <v>TATİL DEĞİL</v>
      </c>
    </row>
    <row r="2815" spans="1:9" x14ac:dyDescent="0.25">
      <c r="A2815" s="74">
        <f t="shared" si="649"/>
        <v>49138</v>
      </c>
      <c r="B2815" s="72">
        <f t="shared" si="639"/>
        <v>4</v>
      </c>
      <c r="C2815" s="72" t="str">
        <f>IF(F2815=0,"RESMİ TATİL",VLOOKUP(F2815,LİSTE!$B$7:$D$1300,3,0))</f>
        <v>Utku KARAGÖZ</v>
      </c>
      <c r="D2815" s="72" t="str">
        <f>IF(G2815=0,"RESMİ TATİL",VLOOKUP(G2815,LİSTE!$B$7:$D$1300,3,0))</f>
        <v>Feyza Zümra AVCIOĞLU</v>
      </c>
      <c r="E2815" s="72" t="str">
        <f>IF(H2815=0,"RESMİ TATİL",VLOOKUP(H2815,LİSTE!$B$7:$D$1300,3,0))</f>
        <v>Yusuf Ali TABUR</v>
      </c>
      <c r="F2815" s="72">
        <f>IF(B2815="TATİL",0,IF(F2814&gt;0,IF(LİSTE!$F$1=H2814,1,H2814+1),IF(F2814=0,H2813+1,IF(F2813=0,H2812+1,IF(F2812=0,H2811+1,IF(F2811=0,H2810+1))))))</f>
        <v>22</v>
      </c>
      <c r="G2815" s="72">
        <f>IF(F2815=0,0,IF(LİSTE!$F$1=F2815,1,F2815+1))</f>
        <v>23</v>
      </c>
      <c r="H2815" s="72">
        <f>IF(G2815=0,0,IF(LİSTE!$F$1=G2815,1,G2815+1))</f>
        <v>24</v>
      </c>
      <c r="I2815" s="72" t="str">
        <f>IFERROR(VLOOKUP(A2815,TATİLLER!$A$2:$D$30000,3,0),"TATİL DEĞİL")</f>
        <v>TATİL DEĞİL</v>
      </c>
    </row>
    <row r="2816" spans="1:9" x14ac:dyDescent="0.25">
      <c r="A2816" s="74">
        <f t="shared" si="649"/>
        <v>49139</v>
      </c>
      <c r="B2816" s="72">
        <f t="shared" si="639"/>
        <v>5</v>
      </c>
      <c r="C2816" s="72" t="str">
        <f>IF(F2816=0,"RESMİ TATİL",VLOOKUP(F2816,LİSTE!$B$7:$D$1300,3,0))</f>
        <v>Irmak UTEBAY</v>
      </c>
      <c r="D2816" s="72" t="str">
        <f>IF(G2816=0,"RESMİ TATİL",VLOOKUP(G2816,LİSTE!$B$7:$D$1300,3,0))</f>
        <v>Kerem AKKOÇ</v>
      </c>
      <c r="E2816" s="72" t="str">
        <f>IF(H2816=0,"RESMİ TATİL",VLOOKUP(H2816,LİSTE!$B$7:$D$1300,3,0))</f>
        <v>Elçin Ayşe ELMAS</v>
      </c>
      <c r="F2816" s="72">
        <f>IF(B2816="TATİL",0,IF(F2815&gt;0,IF(LİSTE!$F$1=H2815,1,H2815+1),IF(F2815=0,H2814+1,IF(F2814=0,H2813+1,IF(F2813=0,H2812+1,IF(F2812=0,H2811+1))))))</f>
        <v>25</v>
      </c>
      <c r="G2816" s="72">
        <f>IF(F2816=0,0,IF(LİSTE!$F$1=F2816,1,F2816+1))</f>
        <v>26</v>
      </c>
      <c r="H2816" s="72">
        <f>IF(G2816=0,0,IF(LİSTE!$F$1=G2816,1,G2816+1))</f>
        <v>27</v>
      </c>
      <c r="I2816" s="72" t="str">
        <f>IFERROR(VLOOKUP(A2816,TATİLLER!$A$2:$D$30000,3,0),"TATİL DEĞİL")</f>
        <v>TATİL DEĞİL</v>
      </c>
    </row>
    <row r="2817" spans="1:9" x14ac:dyDescent="0.25">
      <c r="A2817" s="74">
        <f t="shared" ref="A2817" si="653">A2816+3</f>
        <v>49142</v>
      </c>
      <c r="B2817" s="72">
        <f t="shared" si="639"/>
        <v>1</v>
      </c>
      <c r="C2817" s="72" t="str">
        <f>IF(F2817=0,"RESMİ TATİL",VLOOKUP(F2817,LİSTE!$B$7:$D$1300,3,0))</f>
        <v>Muhammed YILDIZDAĞ</v>
      </c>
      <c r="D2817" s="72" t="str">
        <f>IF(G2817=0,"RESMİ TATİL",VLOOKUP(G2817,LİSTE!$B$7:$D$1300,3,0))</f>
        <v>Nisa Nur SANCAR</v>
      </c>
      <c r="E2817" s="72" t="str">
        <f>IF(H2817=0,"RESMİ TATİL",VLOOKUP(H2817,LİSTE!$B$7:$D$1300,3,0))</f>
        <v>Esila ÇETİN</v>
      </c>
      <c r="F2817" s="72">
        <f>IF(B2817="TATİL",0,IF(F2816&gt;0,IF(LİSTE!$F$1=H2816,1,H2816+1),IF(F2816=0,H2815+1,IF(F2815=0,H2814+1,IF(F2814=0,H2813+1,IF(F2813=0,H2812+1))))))</f>
        <v>28</v>
      </c>
      <c r="G2817" s="72">
        <f>IF(F2817=0,0,IF(LİSTE!$F$1=F2817,1,F2817+1))</f>
        <v>1</v>
      </c>
      <c r="H2817" s="72">
        <f>IF(G2817=0,0,IF(LİSTE!$F$1=G2817,1,G2817+1))</f>
        <v>2</v>
      </c>
      <c r="I2817" s="72" t="str">
        <f>IFERROR(VLOOKUP(A2817,TATİLLER!$A$2:$D$30000,3,0),"TATİL DEĞİL")</f>
        <v>TATİL DEĞİL</v>
      </c>
    </row>
    <row r="2818" spans="1:9" x14ac:dyDescent="0.25">
      <c r="A2818" s="74">
        <f t="shared" si="649"/>
        <v>49143</v>
      </c>
      <c r="B2818" s="72">
        <f t="shared" si="639"/>
        <v>2</v>
      </c>
      <c r="C2818" s="72" t="str">
        <f>IF(F2818=0,"RESMİ TATİL",VLOOKUP(F2818,LİSTE!$B$7:$D$1300,3,0))</f>
        <v>Zeynep Sevde TOPUZ</v>
      </c>
      <c r="D2818" s="72" t="str">
        <f>IF(G2818=0,"RESMİ TATİL",VLOOKUP(G2818,LİSTE!$B$7:$D$1300,3,0))</f>
        <v>Ömer Asaf KADAŞ</v>
      </c>
      <c r="E2818" s="72" t="str">
        <f>IF(H2818=0,"RESMİ TATİL",VLOOKUP(H2818,LİSTE!$B$7:$D$1300,3,0))</f>
        <v>Ramazan Baran ADIGÜZEL</v>
      </c>
      <c r="F2818" s="72">
        <f>IF(B2818="TATİL",0,IF(F2817&gt;0,IF(LİSTE!$F$1=H2817,1,H2817+1),IF(F2817=0,H2816+1,IF(F2816=0,H2815+1,IF(F2815=0,H2814+1,IF(F2814=0,H2813+1))))))</f>
        <v>3</v>
      </c>
      <c r="G2818" s="72">
        <f>IF(F2818=0,0,IF(LİSTE!$F$1=F2818,1,F2818+1))</f>
        <v>4</v>
      </c>
      <c r="H2818" s="72">
        <f>IF(G2818=0,0,IF(LİSTE!$F$1=G2818,1,G2818+1))</f>
        <v>5</v>
      </c>
      <c r="I2818" s="72" t="str">
        <f>IFERROR(VLOOKUP(A2818,TATİLLER!$A$2:$D$30000,3,0),"TATİL DEĞİL")</f>
        <v>TATİL DEĞİL</v>
      </c>
    </row>
    <row r="2819" spans="1:9" x14ac:dyDescent="0.25">
      <c r="A2819" s="74">
        <f t="shared" si="649"/>
        <v>49144</v>
      </c>
      <c r="B2819" s="72">
        <f t="shared" ref="B2819:B2882" si="654">IF(I2819="TATİL","TATİL",WEEKDAY(A2819,2))</f>
        <v>3</v>
      </c>
      <c r="C2819" s="72" t="str">
        <f>IF(F2819=0,"RESMİ TATİL",VLOOKUP(F2819,LİSTE!$B$7:$D$1300,3,0))</f>
        <v>Bahar AKGÜN</v>
      </c>
      <c r="D2819" s="72" t="str">
        <f>IF(G2819=0,"RESMİ TATİL",VLOOKUP(G2819,LİSTE!$B$7:$D$1300,3,0))</f>
        <v>Ömer AKGÜL</v>
      </c>
      <c r="E2819" s="72" t="str">
        <f>IF(H2819=0,"RESMİ TATİL",VLOOKUP(H2819,LİSTE!$B$7:$D$1300,3,0))</f>
        <v>Muharrem EFE TANRIVERDİ</v>
      </c>
      <c r="F2819" s="72">
        <f>IF(B2819="TATİL",0,IF(F2818&gt;0,IF(LİSTE!$F$1=H2818,1,H2818+1),IF(F2818=0,H2817+1,IF(F2817=0,H2816+1,IF(F2816=0,H2815+1,IF(F2815=0,H2814+1))))))</f>
        <v>6</v>
      </c>
      <c r="G2819" s="72">
        <f>IF(F2819=0,0,IF(LİSTE!$F$1=F2819,1,F2819+1))</f>
        <v>7</v>
      </c>
      <c r="H2819" s="72">
        <f>IF(G2819=0,0,IF(LİSTE!$F$1=G2819,1,G2819+1))</f>
        <v>8</v>
      </c>
      <c r="I2819" s="72" t="str">
        <f>IFERROR(VLOOKUP(A2819,TATİLLER!$A$2:$D$30000,3,0),"TATİL DEĞİL")</f>
        <v>TATİL DEĞİL</v>
      </c>
    </row>
    <row r="2820" spans="1:9" x14ac:dyDescent="0.25">
      <c r="A2820" s="74">
        <f t="shared" si="649"/>
        <v>49145</v>
      </c>
      <c r="B2820" s="72">
        <f t="shared" si="654"/>
        <v>4</v>
      </c>
      <c r="C2820" s="72" t="str">
        <f>IF(F2820=0,"RESMİ TATİL",VLOOKUP(F2820,LİSTE!$B$7:$D$1300,3,0))</f>
        <v>Anıl DOĞAN</v>
      </c>
      <c r="D2820" s="72" t="str">
        <f>IF(G2820=0,"RESMİ TATİL",VLOOKUP(G2820,LİSTE!$B$7:$D$1300,3,0))</f>
        <v>İpek ARSLAN</v>
      </c>
      <c r="E2820" s="72" t="str">
        <f>IF(H2820=0,"RESMİ TATİL",VLOOKUP(H2820,LİSTE!$B$7:$D$1300,3,0))</f>
        <v>Efe KARSAK</v>
      </c>
      <c r="F2820" s="72">
        <f>IF(B2820="TATİL",0,IF(F2819&gt;0,IF(LİSTE!$F$1=H2819,1,H2819+1),IF(F2819=0,H2818+1,IF(F2818=0,H2817+1,IF(F2817=0,H2816+1,IF(F2816=0,H2815+1))))))</f>
        <v>9</v>
      </c>
      <c r="G2820" s="72">
        <f>IF(F2820=0,0,IF(LİSTE!$F$1=F2820,1,F2820+1))</f>
        <v>10</v>
      </c>
      <c r="H2820" s="72">
        <f>IF(G2820=0,0,IF(LİSTE!$F$1=G2820,1,G2820+1))</f>
        <v>11</v>
      </c>
      <c r="I2820" s="72" t="str">
        <f>IFERROR(VLOOKUP(A2820,TATİLLER!$A$2:$D$30000,3,0),"TATİL DEĞİL")</f>
        <v>TATİL DEĞİL</v>
      </c>
    </row>
    <row r="2821" spans="1:9" x14ac:dyDescent="0.25">
      <c r="A2821" s="74">
        <f t="shared" si="649"/>
        <v>49146</v>
      </c>
      <c r="B2821" s="72">
        <f t="shared" si="654"/>
        <v>5</v>
      </c>
      <c r="C2821" s="72" t="str">
        <f>IF(F2821=0,"RESMİ TATİL",VLOOKUP(F2821,LİSTE!$B$7:$D$1300,3,0))</f>
        <v>Abdullah KIRBAÇ</v>
      </c>
      <c r="D2821" s="72" t="str">
        <f>IF(G2821=0,"RESMİ TATİL",VLOOKUP(G2821,LİSTE!$B$7:$D$1300,3,0))</f>
        <v>Ümmü Defne GÜLER</v>
      </c>
      <c r="E2821" s="72" t="str">
        <f>IF(H2821=0,"RESMİ TATİL",VLOOKUP(H2821,LİSTE!$B$7:$D$1300,3,0))</f>
        <v>Şevval ÖZDAMAR</v>
      </c>
      <c r="F2821" s="72">
        <f>IF(B2821="TATİL",0,IF(F2820&gt;0,IF(LİSTE!$F$1=H2820,1,H2820+1),IF(F2820=0,H2819+1,IF(F2819=0,H2818+1,IF(F2818=0,H2817+1,IF(F2817=0,H2816+1))))))</f>
        <v>12</v>
      </c>
      <c r="G2821" s="72">
        <f>IF(F2821=0,0,IF(LİSTE!$F$1=F2821,1,F2821+1))</f>
        <v>13</v>
      </c>
      <c r="H2821" s="72">
        <f>IF(G2821=0,0,IF(LİSTE!$F$1=G2821,1,G2821+1))</f>
        <v>14</v>
      </c>
      <c r="I2821" s="72" t="str">
        <f>IFERROR(VLOOKUP(A2821,TATİLLER!$A$2:$D$30000,3,0),"TATİL DEĞİL")</f>
        <v>TATİL DEĞİL</v>
      </c>
    </row>
    <row r="2822" spans="1:9" x14ac:dyDescent="0.25">
      <c r="A2822" s="74">
        <f t="shared" ref="A2822" si="655">A2821+3</f>
        <v>49149</v>
      </c>
      <c r="B2822" s="72">
        <f t="shared" si="654"/>
        <v>1</v>
      </c>
      <c r="C2822" s="72" t="str">
        <f>IF(F2822=0,"RESMİ TATİL",VLOOKUP(F2822,LİSTE!$B$7:$D$1300,3,0))</f>
        <v>Zeynep AKDAĞ</v>
      </c>
      <c r="D2822" s="72" t="str">
        <f>IF(G2822=0,"RESMİ TATİL",VLOOKUP(G2822,LİSTE!$B$7:$D$1300,3,0))</f>
        <v>Esma ÇOKER</v>
      </c>
      <c r="E2822" s="72" t="str">
        <f>IF(H2822=0,"RESMİ TATİL",VLOOKUP(H2822,LİSTE!$B$7:$D$1300,3,0))</f>
        <v>Dursun Kubilay YAŞAR</v>
      </c>
      <c r="F2822" s="72">
        <f>IF(B2822="TATİL",0,IF(F2821&gt;0,IF(LİSTE!$F$1=H2821,1,H2821+1),IF(F2821=0,H2820+1,IF(F2820=0,H2819+1,IF(F2819=0,H2818+1,IF(F2818=0,H2817+1))))))</f>
        <v>15</v>
      </c>
      <c r="G2822" s="72">
        <f>IF(F2822=0,0,IF(LİSTE!$F$1=F2822,1,F2822+1))</f>
        <v>16</v>
      </c>
      <c r="H2822" s="72">
        <f>IF(G2822=0,0,IF(LİSTE!$F$1=G2822,1,G2822+1))</f>
        <v>17</v>
      </c>
      <c r="I2822" s="72" t="str">
        <f>IFERROR(VLOOKUP(A2822,TATİLLER!$A$2:$D$30000,3,0),"TATİL DEĞİL")</f>
        <v>TATİL DEĞİL</v>
      </c>
    </row>
    <row r="2823" spans="1:9" x14ac:dyDescent="0.25">
      <c r="A2823" s="74">
        <f t="shared" si="649"/>
        <v>49150</v>
      </c>
      <c r="B2823" s="72">
        <f t="shared" si="654"/>
        <v>2</v>
      </c>
      <c r="C2823" s="72" t="str">
        <f>IF(F2823=0,"RESMİ TATİL",VLOOKUP(F2823,LİSTE!$B$7:$D$1300,3,0))</f>
        <v>Zeynep Beril BAŞPINAR</v>
      </c>
      <c r="D2823" s="72" t="str">
        <f>IF(G2823=0,"RESMİ TATİL",VLOOKUP(G2823,LİSTE!$B$7:$D$1300,3,0))</f>
        <v>Ahmet DAL</v>
      </c>
      <c r="E2823" s="72" t="str">
        <f>IF(H2823=0,"RESMİ TATİL",VLOOKUP(H2823,LİSTE!$B$7:$D$1300,3,0))</f>
        <v>Emirhan KARATAŞ</v>
      </c>
      <c r="F2823" s="72">
        <f>IF(B2823="TATİL",0,IF(F2822&gt;0,IF(LİSTE!$F$1=H2822,1,H2822+1),IF(F2822=0,H2821+1,IF(F2821=0,H2820+1,IF(F2820=0,H2819+1,IF(F2819=0,H2818+1))))))</f>
        <v>18</v>
      </c>
      <c r="G2823" s="72">
        <f>IF(F2823=0,0,IF(LİSTE!$F$1=F2823,1,F2823+1))</f>
        <v>19</v>
      </c>
      <c r="H2823" s="72">
        <f>IF(G2823=0,0,IF(LİSTE!$F$1=G2823,1,G2823+1))</f>
        <v>20</v>
      </c>
      <c r="I2823" s="72" t="str">
        <f>IFERROR(VLOOKUP(A2823,TATİLLER!$A$2:$D$30000,3,0),"TATİL DEĞİL")</f>
        <v>TATİL DEĞİL</v>
      </c>
    </row>
    <row r="2824" spans="1:9" x14ac:dyDescent="0.25">
      <c r="A2824" s="74">
        <f t="shared" si="649"/>
        <v>49151</v>
      </c>
      <c r="B2824" s="72">
        <f t="shared" si="654"/>
        <v>3</v>
      </c>
      <c r="C2824" s="72" t="str">
        <f>IF(F2824=0,"RESMİ TATİL",VLOOKUP(F2824,LİSTE!$B$7:$D$1300,3,0))</f>
        <v>Zümra Yeter ARI</v>
      </c>
      <c r="D2824" s="72" t="str">
        <f>IF(G2824=0,"RESMİ TATİL",VLOOKUP(G2824,LİSTE!$B$7:$D$1300,3,0))</f>
        <v>Utku KARAGÖZ</v>
      </c>
      <c r="E2824" s="72" t="str">
        <f>IF(H2824=0,"RESMİ TATİL",VLOOKUP(H2824,LİSTE!$B$7:$D$1300,3,0))</f>
        <v>Feyza Zümra AVCIOĞLU</v>
      </c>
      <c r="F2824" s="72">
        <f>IF(B2824="TATİL",0,IF(F2823&gt;0,IF(LİSTE!$F$1=H2823,1,H2823+1),IF(F2823=0,H2822+1,IF(F2822=0,H2821+1,IF(F2821=0,H2820+1,IF(F2820=0,H2819+1))))))</f>
        <v>21</v>
      </c>
      <c r="G2824" s="72">
        <f>IF(F2824=0,0,IF(LİSTE!$F$1=F2824,1,F2824+1))</f>
        <v>22</v>
      </c>
      <c r="H2824" s="72">
        <f>IF(G2824=0,0,IF(LİSTE!$F$1=G2824,1,G2824+1))</f>
        <v>23</v>
      </c>
      <c r="I2824" s="72" t="str">
        <f>IFERROR(VLOOKUP(A2824,TATİLLER!$A$2:$D$30000,3,0),"TATİL DEĞİL")</f>
        <v>TATİL DEĞİL</v>
      </c>
    </row>
    <row r="2825" spans="1:9" x14ac:dyDescent="0.25">
      <c r="A2825" s="74">
        <f t="shared" si="649"/>
        <v>49152</v>
      </c>
      <c r="B2825" s="72">
        <f t="shared" si="654"/>
        <v>4</v>
      </c>
      <c r="C2825" s="72" t="str">
        <f>IF(F2825=0,"RESMİ TATİL",VLOOKUP(F2825,LİSTE!$B$7:$D$1300,3,0))</f>
        <v>Yusuf Ali TABUR</v>
      </c>
      <c r="D2825" s="72" t="str">
        <f>IF(G2825=0,"RESMİ TATİL",VLOOKUP(G2825,LİSTE!$B$7:$D$1300,3,0))</f>
        <v>Irmak UTEBAY</v>
      </c>
      <c r="E2825" s="72" t="str">
        <f>IF(H2825=0,"RESMİ TATİL",VLOOKUP(H2825,LİSTE!$B$7:$D$1300,3,0))</f>
        <v>Kerem AKKOÇ</v>
      </c>
      <c r="F2825" s="72">
        <f>IF(B2825="TATİL",0,IF(F2824&gt;0,IF(LİSTE!$F$1=H2824,1,H2824+1),IF(F2824=0,H2823+1,IF(F2823=0,H2822+1,IF(F2822=0,H2821+1,IF(F2821=0,H2820+1))))))</f>
        <v>24</v>
      </c>
      <c r="G2825" s="72">
        <f>IF(F2825=0,0,IF(LİSTE!$F$1=F2825,1,F2825+1))</f>
        <v>25</v>
      </c>
      <c r="H2825" s="72">
        <f>IF(G2825=0,0,IF(LİSTE!$F$1=G2825,1,G2825+1))</f>
        <v>26</v>
      </c>
      <c r="I2825" s="72" t="str">
        <f>IFERROR(VLOOKUP(A2825,TATİLLER!$A$2:$D$30000,3,0),"TATİL DEĞİL")</f>
        <v>TATİL DEĞİL</v>
      </c>
    </row>
    <row r="2826" spans="1:9" x14ac:dyDescent="0.25">
      <c r="A2826" s="74">
        <f t="shared" si="649"/>
        <v>49153</v>
      </c>
      <c r="B2826" s="72">
        <f t="shared" si="654"/>
        <v>5</v>
      </c>
      <c r="C2826" s="72" t="str">
        <f>IF(F2826=0,"RESMİ TATİL",VLOOKUP(F2826,LİSTE!$B$7:$D$1300,3,0))</f>
        <v>Elçin Ayşe ELMAS</v>
      </c>
      <c r="D2826" s="72" t="str">
        <f>IF(G2826=0,"RESMİ TATİL",VLOOKUP(G2826,LİSTE!$B$7:$D$1300,3,0))</f>
        <v>Muhammed YILDIZDAĞ</v>
      </c>
      <c r="E2826" s="72" t="str">
        <f>IF(H2826=0,"RESMİ TATİL",VLOOKUP(H2826,LİSTE!$B$7:$D$1300,3,0))</f>
        <v>Nisa Nur SANCAR</v>
      </c>
      <c r="F2826" s="72">
        <f>IF(B2826="TATİL",0,IF(F2825&gt;0,IF(LİSTE!$F$1=H2825,1,H2825+1),IF(F2825=0,H2824+1,IF(F2824=0,H2823+1,IF(F2823=0,H2822+1,IF(F2822=0,H2821+1))))))</f>
        <v>27</v>
      </c>
      <c r="G2826" s="72">
        <f>IF(F2826=0,0,IF(LİSTE!$F$1=F2826,1,F2826+1))</f>
        <v>28</v>
      </c>
      <c r="H2826" s="72">
        <f>IF(G2826=0,0,IF(LİSTE!$F$1=G2826,1,G2826+1))</f>
        <v>1</v>
      </c>
      <c r="I2826" s="72" t="str">
        <f>IFERROR(VLOOKUP(A2826,TATİLLER!$A$2:$D$30000,3,0),"TATİL DEĞİL")</f>
        <v>TATİL DEĞİL</v>
      </c>
    </row>
    <row r="2827" spans="1:9" x14ac:dyDescent="0.25">
      <c r="A2827" s="74">
        <f t="shared" ref="A2827" si="656">A2826+3</f>
        <v>49156</v>
      </c>
      <c r="B2827" s="72">
        <f t="shared" si="654"/>
        <v>1</v>
      </c>
      <c r="C2827" s="72" t="str">
        <f>IF(F2827=0,"RESMİ TATİL",VLOOKUP(F2827,LİSTE!$B$7:$D$1300,3,0))</f>
        <v>Esila ÇETİN</v>
      </c>
      <c r="D2827" s="72" t="str">
        <f>IF(G2827=0,"RESMİ TATİL",VLOOKUP(G2827,LİSTE!$B$7:$D$1300,3,0))</f>
        <v>Zeynep Sevde TOPUZ</v>
      </c>
      <c r="E2827" s="72" t="str">
        <f>IF(H2827=0,"RESMİ TATİL",VLOOKUP(H2827,LİSTE!$B$7:$D$1300,3,0))</f>
        <v>Ömer Asaf KADAŞ</v>
      </c>
      <c r="F2827" s="72">
        <f>IF(B2827="TATİL",0,IF(F2826&gt;0,IF(LİSTE!$F$1=H2826,1,H2826+1),IF(F2826=0,H2825+1,IF(F2825=0,H2824+1,IF(F2824=0,H2823+1,IF(F2823=0,H2822+1))))))</f>
        <v>2</v>
      </c>
      <c r="G2827" s="72">
        <f>IF(F2827=0,0,IF(LİSTE!$F$1=F2827,1,F2827+1))</f>
        <v>3</v>
      </c>
      <c r="H2827" s="72">
        <f>IF(G2827=0,0,IF(LİSTE!$F$1=G2827,1,G2827+1))</f>
        <v>4</v>
      </c>
      <c r="I2827" s="72" t="str">
        <f>IFERROR(VLOOKUP(A2827,TATİLLER!$A$2:$D$30000,3,0),"TATİL DEĞİL")</f>
        <v>TATİL DEĞİL</v>
      </c>
    </row>
    <row r="2828" spans="1:9" x14ac:dyDescent="0.25">
      <c r="A2828" s="74">
        <f t="shared" si="649"/>
        <v>49157</v>
      </c>
      <c r="B2828" s="72">
        <f t="shared" si="654"/>
        <v>2</v>
      </c>
      <c r="C2828" s="72" t="str">
        <f>IF(F2828=0,"RESMİ TATİL",VLOOKUP(F2828,LİSTE!$B$7:$D$1300,3,0))</f>
        <v>Ramazan Baran ADIGÜZEL</v>
      </c>
      <c r="D2828" s="72" t="str">
        <f>IF(G2828=0,"RESMİ TATİL",VLOOKUP(G2828,LİSTE!$B$7:$D$1300,3,0))</f>
        <v>Bahar AKGÜN</v>
      </c>
      <c r="E2828" s="72" t="str">
        <f>IF(H2828=0,"RESMİ TATİL",VLOOKUP(H2828,LİSTE!$B$7:$D$1300,3,0))</f>
        <v>Ömer AKGÜL</v>
      </c>
      <c r="F2828" s="72">
        <f>IF(B2828="TATİL",0,IF(F2827&gt;0,IF(LİSTE!$F$1=H2827,1,H2827+1),IF(F2827=0,H2826+1,IF(F2826=0,H2825+1,IF(F2825=0,H2824+1,IF(F2824=0,H2823+1))))))</f>
        <v>5</v>
      </c>
      <c r="G2828" s="72">
        <f>IF(F2828=0,0,IF(LİSTE!$F$1=F2828,1,F2828+1))</f>
        <v>6</v>
      </c>
      <c r="H2828" s="72">
        <f>IF(G2828=0,0,IF(LİSTE!$F$1=G2828,1,G2828+1))</f>
        <v>7</v>
      </c>
      <c r="I2828" s="72" t="str">
        <f>IFERROR(VLOOKUP(A2828,TATİLLER!$A$2:$D$30000,3,0),"TATİL DEĞİL")</f>
        <v>TATİL DEĞİL</v>
      </c>
    </row>
    <row r="2829" spans="1:9" x14ac:dyDescent="0.25">
      <c r="A2829" s="74">
        <f t="shared" si="649"/>
        <v>49158</v>
      </c>
      <c r="B2829" s="72">
        <f t="shared" si="654"/>
        <v>3</v>
      </c>
      <c r="C2829" s="72" t="str">
        <f>IF(F2829=0,"RESMİ TATİL",VLOOKUP(F2829,LİSTE!$B$7:$D$1300,3,0))</f>
        <v>Muharrem EFE TANRIVERDİ</v>
      </c>
      <c r="D2829" s="72" t="str">
        <f>IF(G2829=0,"RESMİ TATİL",VLOOKUP(G2829,LİSTE!$B$7:$D$1300,3,0))</f>
        <v>Anıl DOĞAN</v>
      </c>
      <c r="E2829" s="72" t="str">
        <f>IF(H2829=0,"RESMİ TATİL",VLOOKUP(H2829,LİSTE!$B$7:$D$1300,3,0))</f>
        <v>İpek ARSLAN</v>
      </c>
      <c r="F2829" s="72">
        <f>IF(B2829="TATİL",0,IF(F2828&gt;0,IF(LİSTE!$F$1=H2828,1,H2828+1),IF(F2828=0,H2827+1,IF(F2827=0,H2826+1,IF(F2826=0,H2825+1,IF(F2825=0,H2824+1))))))</f>
        <v>8</v>
      </c>
      <c r="G2829" s="72">
        <f>IF(F2829=0,0,IF(LİSTE!$F$1=F2829,1,F2829+1))</f>
        <v>9</v>
      </c>
      <c r="H2829" s="72">
        <f>IF(G2829=0,0,IF(LİSTE!$F$1=G2829,1,G2829+1))</f>
        <v>10</v>
      </c>
      <c r="I2829" s="72" t="str">
        <f>IFERROR(VLOOKUP(A2829,TATİLLER!$A$2:$D$30000,3,0),"TATİL DEĞİL")</f>
        <v>TATİL DEĞİL</v>
      </c>
    </row>
    <row r="2830" spans="1:9" x14ac:dyDescent="0.25">
      <c r="A2830" s="74">
        <f t="shared" si="649"/>
        <v>49159</v>
      </c>
      <c r="B2830" s="72">
        <f t="shared" si="654"/>
        <v>4</v>
      </c>
      <c r="C2830" s="72" t="str">
        <f>IF(F2830=0,"RESMİ TATİL",VLOOKUP(F2830,LİSTE!$B$7:$D$1300,3,0))</f>
        <v>Efe KARSAK</v>
      </c>
      <c r="D2830" s="72" t="str">
        <f>IF(G2830=0,"RESMİ TATİL",VLOOKUP(G2830,LİSTE!$B$7:$D$1300,3,0))</f>
        <v>Abdullah KIRBAÇ</v>
      </c>
      <c r="E2830" s="72" t="str">
        <f>IF(H2830=0,"RESMİ TATİL",VLOOKUP(H2830,LİSTE!$B$7:$D$1300,3,0))</f>
        <v>Ümmü Defne GÜLER</v>
      </c>
      <c r="F2830" s="72">
        <f>IF(B2830="TATİL",0,IF(F2829&gt;0,IF(LİSTE!$F$1=H2829,1,H2829+1),IF(F2829=0,H2828+1,IF(F2828=0,H2827+1,IF(F2827=0,H2826+1,IF(F2826=0,H2825+1))))))</f>
        <v>11</v>
      </c>
      <c r="G2830" s="72">
        <f>IF(F2830=0,0,IF(LİSTE!$F$1=F2830,1,F2830+1))</f>
        <v>12</v>
      </c>
      <c r="H2830" s="72">
        <f>IF(G2830=0,0,IF(LİSTE!$F$1=G2830,1,G2830+1))</f>
        <v>13</v>
      </c>
      <c r="I2830" s="72" t="str">
        <f>IFERROR(VLOOKUP(A2830,TATİLLER!$A$2:$D$30000,3,0),"TATİL DEĞİL")</f>
        <v>TATİL DEĞİL</v>
      </c>
    </row>
    <row r="2831" spans="1:9" x14ac:dyDescent="0.25">
      <c r="A2831" s="74">
        <f t="shared" si="649"/>
        <v>49160</v>
      </c>
      <c r="B2831" s="72">
        <f t="shared" si="654"/>
        <v>5</v>
      </c>
      <c r="C2831" s="72" t="str">
        <f>IF(F2831=0,"RESMİ TATİL",VLOOKUP(F2831,LİSTE!$B$7:$D$1300,3,0))</f>
        <v>Şevval ÖZDAMAR</v>
      </c>
      <c r="D2831" s="72" t="str">
        <f>IF(G2831=0,"RESMİ TATİL",VLOOKUP(G2831,LİSTE!$B$7:$D$1300,3,0))</f>
        <v>Zeynep AKDAĞ</v>
      </c>
      <c r="E2831" s="72" t="str">
        <f>IF(H2831=0,"RESMİ TATİL",VLOOKUP(H2831,LİSTE!$B$7:$D$1300,3,0))</f>
        <v>Esma ÇOKER</v>
      </c>
      <c r="F2831" s="72">
        <f>IF(B2831="TATİL",0,IF(F2830&gt;0,IF(LİSTE!$F$1=H2830,1,H2830+1),IF(F2830=0,H2829+1,IF(F2829=0,H2828+1,IF(F2828=0,H2827+1,IF(F2827=0,H2826+1))))))</f>
        <v>14</v>
      </c>
      <c r="G2831" s="72">
        <f>IF(F2831=0,0,IF(LİSTE!$F$1=F2831,1,F2831+1))</f>
        <v>15</v>
      </c>
      <c r="H2831" s="72">
        <f>IF(G2831=0,0,IF(LİSTE!$F$1=G2831,1,G2831+1))</f>
        <v>16</v>
      </c>
      <c r="I2831" s="72" t="str">
        <f>IFERROR(VLOOKUP(A2831,TATİLLER!$A$2:$D$30000,3,0),"TATİL DEĞİL")</f>
        <v>TATİL DEĞİL</v>
      </c>
    </row>
    <row r="2832" spans="1:9" x14ac:dyDescent="0.25">
      <c r="A2832" s="74">
        <f t="shared" ref="A2832" si="657">A2831+3</f>
        <v>49163</v>
      </c>
      <c r="B2832" s="72">
        <f t="shared" si="654"/>
        <v>1</v>
      </c>
      <c r="C2832" s="72" t="str">
        <f>IF(F2832=0,"RESMİ TATİL",VLOOKUP(F2832,LİSTE!$B$7:$D$1300,3,0))</f>
        <v>Dursun Kubilay YAŞAR</v>
      </c>
      <c r="D2832" s="72" t="str">
        <f>IF(G2832=0,"RESMİ TATİL",VLOOKUP(G2832,LİSTE!$B$7:$D$1300,3,0))</f>
        <v>Zeynep Beril BAŞPINAR</v>
      </c>
      <c r="E2832" s="72" t="str">
        <f>IF(H2832=0,"RESMİ TATİL",VLOOKUP(H2832,LİSTE!$B$7:$D$1300,3,0))</f>
        <v>Ahmet DAL</v>
      </c>
      <c r="F2832" s="72">
        <f>IF(B2832="TATİL",0,IF(F2831&gt;0,IF(LİSTE!$F$1=H2831,1,H2831+1),IF(F2831=0,H2830+1,IF(F2830=0,H2829+1,IF(F2829=0,H2828+1,IF(F2828=0,H2827+1))))))</f>
        <v>17</v>
      </c>
      <c r="G2832" s="72">
        <f>IF(F2832=0,0,IF(LİSTE!$F$1=F2832,1,F2832+1))</f>
        <v>18</v>
      </c>
      <c r="H2832" s="72">
        <f>IF(G2832=0,0,IF(LİSTE!$F$1=G2832,1,G2832+1))</f>
        <v>19</v>
      </c>
      <c r="I2832" s="72" t="str">
        <f>IFERROR(VLOOKUP(A2832,TATİLLER!$A$2:$D$30000,3,0),"TATİL DEĞİL")</f>
        <v>TATİL DEĞİL</v>
      </c>
    </row>
    <row r="2833" spans="1:9" x14ac:dyDescent="0.25">
      <c r="A2833" s="74">
        <f t="shared" si="649"/>
        <v>49164</v>
      </c>
      <c r="B2833" s="72">
        <f t="shared" si="654"/>
        <v>2</v>
      </c>
      <c r="C2833" s="72" t="str">
        <f>IF(F2833=0,"RESMİ TATİL",VLOOKUP(F2833,LİSTE!$B$7:$D$1300,3,0))</f>
        <v>Emirhan KARATAŞ</v>
      </c>
      <c r="D2833" s="72" t="str">
        <f>IF(G2833=0,"RESMİ TATİL",VLOOKUP(G2833,LİSTE!$B$7:$D$1300,3,0))</f>
        <v>Zümra Yeter ARI</v>
      </c>
      <c r="E2833" s="72" t="str">
        <f>IF(H2833=0,"RESMİ TATİL",VLOOKUP(H2833,LİSTE!$B$7:$D$1300,3,0))</f>
        <v>Utku KARAGÖZ</v>
      </c>
      <c r="F2833" s="72">
        <f>IF(B2833="TATİL",0,IF(F2832&gt;0,IF(LİSTE!$F$1=H2832,1,H2832+1),IF(F2832=0,H2831+1,IF(F2831=0,H2830+1,IF(F2830=0,H2829+1,IF(F2829=0,H2828+1))))))</f>
        <v>20</v>
      </c>
      <c r="G2833" s="72">
        <f>IF(F2833=0,0,IF(LİSTE!$F$1=F2833,1,F2833+1))</f>
        <v>21</v>
      </c>
      <c r="H2833" s="72">
        <f>IF(G2833=0,0,IF(LİSTE!$F$1=G2833,1,G2833+1))</f>
        <v>22</v>
      </c>
      <c r="I2833" s="72" t="str">
        <f>IFERROR(VLOOKUP(A2833,TATİLLER!$A$2:$D$30000,3,0),"TATİL DEĞİL")</f>
        <v>TATİL DEĞİL</v>
      </c>
    </row>
    <row r="2834" spans="1:9" x14ac:dyDescent="0.25">
      <c r="A2834" s="74">
        <f t="shared" si="649"/>
        <v>49165</v>
      </c>
      <c r="B2834" s="72">
        <f t="shared" si="654"/>
        <v>3</v>
      </c>
      <c r="C2834" s="72" t="str">
        <f>IF(F2834=0,"RESMİ TATİL",VLOOKUP(F2834,LİSTE!$B$7:$D$1300,3,0))</f>
        <v>Feyza Zümra AVCIOĞLU</v>
      </c>
      <c r="D2834" s="72" t="str">
        <f>IF(G2834=0,"RESMİ TATİL",VLOOKUP(G2834,LİSTE!$B$7:$D$1300,3,0))</f>
        <v>Yusuf Ali TABUR</v>
      </c>
      <c r="E2834" s="72" t="str">
        <f>IF(H2834=0,"RESMİ TATİL",VLOOKUP(H2834,LİSTE!$B$7:$D$1300,3,0))</f>
        <v>Irmak UTEBAY</v>
      </c>
      <c r="F2834" s="72">
        <f>IF(B2834="TATİL",0,IF(F2833&gt;0,IF(LİSTE!$F$1=H2833,1,H2833+1),IF(F2833=0,H2832+1,IF(F2832=0,H2831+1,IF(F2831=0,H2830+1,IF(F2830=0,H2829+1))))))</f>
        <v>23</v>
      </c>
      <c r="G2834" s="72">
        <f>IF(F2834=0,0,IF(LİSTE!$F$1=F2834,1,F2834+1))</f>
        <v>24</v>
      </c>
      <c r="H2834" s="72">
        <f>IF(G2834=0,0,IF(LİSTE!$F$1=G2834,1,G2834+1))</f>
        <v>25</v>
      </c>
      <c r="I2834" s="72" t="str">
        <f>IFERROR(VLOOKUP(A2834,TATİLLER!$A$2:$D$30000,3,0),"TATİL DEĞİL")</f>
        <v>TATİL DEĞİL</v>
      </c>
    </row>
    <row r="2835" spans="1:9" x14ac:dyDescent="0.25">
      <c r="A2835" s="74">
        <f t="shared" si="649"/>
        <v>49166</v>
      </c>
      <c r="B2835" s="72">
        <f t="shared" si="654"/>
        <v>4</v>
      </c>
      <c r="C2835" s="72" t="str">
        <f>IF(F2835=0,"RESMİ TATİL",VLOOKUP(F2835,LİSTE!$B$7:$D$1300,3,0))</f>
        <v>Kerem AKKOÇ</v>
      </c>
      <c r="D2835" s="72" t="str">
        <f>IF(G2835=0,"RESMİ TATİL",VLOOKUP(G2835,LİSTE!$B$7:$D$1300,3,0))</f>
        <v>Elçin Ayşe ELMAS</v>
      </c>
      <c r="E2835" s="72" t="str">
        <f>IF(H2835=0,"RESMİ TATİL",VLOOKUP(H2835,LİSTE!$B$7:$D$1300,3,0))</f>
        <v>Muhammed YILDIZDAĞ</v>
      </c>
      <c r="F2835" s="72">
        <f>IF(B2835="TATİL",0,IF(F2834&gt;0,IF(LİSTE!$F$1=H2834,1,H2834+1),IF(F2834=0,H2833+1,IF(F2833=0,H2832+1,IF(F2832=0,H2831+1,IF(F2831=0,H2830+1))))))</f>
        <v>26</v>
      </c>
      <c r="G2835" s="72">
        <f>IF(F2835=0,0,IF(LİSTE!$F$1=F2835,1,F2835+1))</f>
        <v>27</v>
      </c>
      <c r="H2835" s="72">
        <f>IF(G2835=0,0,IF(LİSTE!$F$1=G2835,1,G2835+1))</f>
        <v>28</v>
      </c>
      <c r="I2835" s="72" t="str">
        <f>IFERROR(VLOOKUP(A2835,TATİLLER!$A$2:$D$30000,3,0),"TATİL DEĞİL")</f>
        <v>TATİL DEĞİL</v>
      </c>
    </row>
    <row r="2836" spans="1:9" x14ac:dyDescent="0.25">
      <c r="A2836" s="74">
        <f t="shared" si="649"/>
        <v>49167</v>
      </c>
      <c r="B2836" s="72">
        <f t="shared" si="654"/>
        <v>5</v>
      </c>
      <c r="C2836" s="72" t="str">
        <f>IF(F2836=0,"RESMİ TATİL",VLOOKUP(F2836,LİSTE!$B$7:$D$1300,3,0))</f>
        <v>Nisa Nur SANCAR</v>
      </c>
      <c r="D2836" s="72" t="str">
        <f>IF(G2836=0,"RESMİ TATİL",VLOOKUP(G2836,LİSTE!$B$7:$D$1300,3,0))</f>
        <v>Esila ÇETİN</v>
      </c>
      <c r="E2836" s="72" t="str">
        <f>IF(H2836=0,"RESMİ TATİL",VLOOKUP(H2836,LİSTE!$B$7:$D$1300,3,0))</f>
        <v>Zeynep Sevde TOPUZ</v>
      </c>
      <c r="F2836" s="72">
        <f>IF(B2836="TATİL",0,IF(F2835&gt;0,IF(LİSTE!$F$1=H2835,1,H2835+1),IF(F2835=0,H2834+1,IF(F2834=0,H2833+1,IF(F2833=0,H2832+1,IF(F2832=0,H2831+1))))))</f>
        <v>1</v>
      </c>
      <c r="G2836" s="72">
        <f>IF(F2836=0,0,IF(LİSTE!$F$1=F2836,1,F2836+1))</f>
        <v>2</v>
      </c>
      <c r="H2836" s="72">
        <f>IF(G2836=0,0,IF(LİSTE!$F$1=G2836,1,G2836+1))</f>
        <v>3</v>
      </c>
      <c r="I2836" s="72" t="str">
        <f>IFERROR(VLOOKUP(A2836,TATİLLER!$A$2:$D$30000,3,0),"TATİL DEĞİL")</f>
        <v>TATİL DEĞİL</v>
      </c>
    </row>
    <row r="2837" spans="1:9" x14ac:dyDescent="0.25">
      <c r="A2837" s="74">
        <f t="shared" ref="A2837" si="658">A2836+3</f>
        <v>49170</v>
      </c>
      <c r="B2837" s="72">
        <f t="shared" si="654"/>
        <v>1</v>
      </c>
      <c r="C2837" s="72" t="str">
        <f>IF(F2837=0,"RESMİ TATİL",VLOOKUP(F2837,LİSTE!$B$7:$D$1300,3,0))</f>
        <v>Ömer Asaf KADAŞ</v>
      </c>
      <c r="D2837" s="72" t="str">
        <f>IF(G2837=0,"RESMİ TATİL",VLOOKUP(G2837,LİSTE!$B$7:$D$1300,3,0))</f>
        <v>Ramazan Baran ADIGÜZEL</v>
      </c>
      <c r="E2837" s="72" t="str">
        <f>IF(H2837=0,"RESMİ TATİL",VLOOKUP(H2837,LİSTE!$B$7:$D$1300,3,0))</f>
        <v>Bahar AKGÜN</v>
      </c>
      <c r="F2837" s="72">
        <f>IF(B2837="TATİL",0,IF(F2836&gt;0,IF(LİSTE!$F$1=H2836,1,H2836+1),IF(F2836=0,H2835+1,IF(F2835=0,H2834+1,IF(F2834=0,H2833+1,IF(F2833=0,H2832+1))))))</f>
        <v>4</v>
      </c>
      <c r="G2837" s="72">
        <f>IF(F2837=0,0,IF(LİSTE!$F$1=F2837,1,F2837+1))</f>
        <v>5</v>
      </c>
      <c r="H2837" s="72">
        <f>IF(G2837=0,0,IF(LİSTE!$F$1=G2837,1,G2837+1))</f>
        <v>6</v>
      </c>
      <c r="I2837" s="72" t="str">
        <f>IFERROR(VLOOKUP(A2837,TATİLLER!$A$2:$D$30000,3,0),"TATİL DEĞİL")</f>
        <v>TATİL DEĞİL</v>
      </c>
    </row>
    <row r="2838" spans="1:9" x14ac:dyDescent="0.25">
      <c r="A2838" s="74">
        <f t="shared" si="649"/>
        <v>49171</v>
      </c>
      <c r="B2838" s="72">
        <f t="shared" si="654"/>
        <v>2</v>
      </c>
      <c r="C2838" s="72" t="str">
        <f>IF(F2838=0,"RESMİ TATİL",VLOOKUP(F2838,LİSTE!$B$7:$D$1300,3,0))</f>
        <v>Ömer AKGÜL</v>
      </c>
      <c r="D2838" s="72" t="str">
        <f>IF(G2838=0,"RESMİ TATİL",VLOOKUP(G2838,LİSTE!$B$7:$D$1300,3,0))</f>
        <v>Muharrem EFE TANRIVERDİ</v>
      </c>
      <c r="E2838" s="72" t="str">
        <f>IF(H2838=0,"RESMİ TATİL",VLOOKUP(H2838,LİSTE!$B$7:$D$1300,3,0))</f>
        <v>Anıl DOĞAN</v>
      </c>
      <c r="F2838" s="72">
        <f>IF(B2838="TATİL",0,IF(F2837&gt;0,IF(LİSTE!$F$1=H2837,1,H2837+1),IF(F2837=0,H2836+1,IF(F2836=0,H2835+1,IF(F2835=0,H2834+1,IF(F2834=0,H2833+1))))))</f>
        <v>7</v>
      </c>
      <c r="G2838" s="72">
        <f>IF(F2838=0,0,IF(LİSTE!$F$1=F2838,1,F2838+1))</f>
        <v>8</v>
      </c>
      <c r="H2838" s="72">
        <f>IF(G2838=0,0,IF(LİSTE!$F$1=G2838,1,G2838+1))</f>
        <v>9</v>
      </c>
      <c r="I2838" s="72" t="str">
        <f>IFERROR(VLOOKUP(A2838,TATİLLER!$A$2:$D$30000,3,0),"TATİL DEĞİL")</f>
        <v>TATİL DEĞİL</v>
      </c>
    </row>
    <row r="2839" spans="1:9" x14ac:dyDescent="0.25">
      <c r="A2839" s="74">
        <f t="shared" si="649"/>
        <v>49172</v>
      </c>
      <c r="B2839" s="72">
        <f t="shared" si="654"/>
        <v>3</v>
      </c>
      <c r="C2839" s="72" t="str">
        <f>IF(F2839=0,"RESMİ TATİL",VLOOKUP(F2839,LİSTE!$B$7:$D$1300,3,0))</f>
        <v>İpek ARSLAN</v>
      </c>
      <c r="D2839" s="72" t="str">
        <f>IF(G2839=0,"RESMİ TATİL",VLOOKUP(G2839,LİSTE!$B$7:$D$1300,3,0))</f>
        <v>Efe KARSAK</v>
      </c>
      <c r="E2839" s="72" t="str">
        <f>IF(H2839=0,"RESMİ TATİL",VLOOKUP(H2839,LİSTE!$B$7:$D$1300,3,0))</f>
        <v>Abdullah KIRBAÇ</v>
      </c>
      <c r="F2839" s="72">
        <f>IF(B2839="TATİL",0,IF(F2838&gt;0,IF(LİSTE!$F$1=H2838,1,H2838+1),IF(F2838=0,H2837+1,IF(F2837=0,H2836+1,IF(F2836=0,H2835+1,IF(F2835=0,H2834+1))))))</f>
        <v>10</v>
      </c>
      <c r="G2839" s="72">
        <f>IF(F2839=0,0,IF(LİSTE!$F$1=F2839,1,F2839+1))</f>
        <v>11</v>
      </c>
      <c r="H2839" s="72">
        <f>IF(G2839=0,0,IF(LİSTE!$F$1=G2839,1,G2839+1))</f>
        <v>12</v>
      </c>
      <c r="I2839" s="72" t="str">
        <f>IFERROR(VLOOKUP(A2839,TATİLLER!$A$2:$D$30000,3,0),"TATİL DEĞİL")</f>
        <v>TATİL DEĞİL</v>
      </c>
    </row>
    <row r="2840" spans="1:9" x14ac:dyDescent="0.25">
      <c r="A2840" s="74">
        <f t="shared" si="649"/>
        <v>49173</v>
      </c>
      <c r="B2840" s="72">
        <f t="shared" si="654"/>
        <v>4</v>
      </c>
      <c r="C2840" s="72" t="str">
        <f>IF(F2840=0,"RESMİ TATİL",VLOOKUP(F2840,LİSTE!$B$7:$D$1300,3,0))</f>
        <v>Ümmü Defne GÜLER</v>
      </c>
      <c r="D2840" s="72" t="str">
        <f>IF(G2840=0,"RESMİ TATİL",VLOOKUP(G2840,LİSTE!$B$7:$D$1300,3,0))</f>
        <v>Şevval ÖZDAMAR</v>
      </c>
      <c r="E2840" s="72" t="str">
        <f>IF(H2840=0,"RESMİ TATİL",VLOOKUP(H2840,LİSTE!$B$7:$D$1300,3,0))</f>
        <v>Zeynep AKDAĞ</v>
      </c>
      <c r="F2840" s="72">
        <f>IF(B2840="TATİL",0,IF(F2839&gt;0,IF(LİSTE!$F$1=H2839,1,H2839+1),IF(F2839=0,H2838+1,IF(F2838=0,H2837+1,IF(F2837=0,H2836+1,IF(F2836=0,H2835+1))))))</f>
        <v>13</v>
      </c>
      <c r="G2840" s="72">
        <f>IF(F2840=0,0,IF(LİSTE!$F$1=F2840,1,F2840+1))</f>
        <v>14</v>
      </c>
      <c r="H2840" s="72">
        <f>IF(G2840=0,0,IF(LİSTE!$F$1=G2840,1,G2840+1))</f>
        <v>15</v>
      </c>
      <c r="I2840" s="72" t="str">
        <f>IFERROR(VLOOKUP(A2840,TATİLLER!$A$2:$D$30000,3,0),"TATİL DEĞİL")</f>
        <v>TATİL DEĞİL</v>
      </c>
    </row>
    <row r="2841" spans="1:9" x14ac:dyDescent="0.25">
      <c r="A2841" s="74">
        <f t="shared" si="649"/>
        <v>49174</v>
      </c>
      <c r="B2841" s="72">
        <f t="shared" si="654"/>
        <v>5</v>
      </c>
      <c r="C2841" s="72" t="str">
        <f>IF(F2841=0,"RESMİ TATİL",VLOOKUP(F2841,LİSTE!$B$7:$D$1300,3,0))</f>
        <v>Esma ÇOKER</v>
      </c>
      <c r="D2841" s="72" t="str">
        <f>IF(G2841=0,"RESMİ TATİL",VLOOKUP(G2841,LİSTE!$B$7:$D$1300,3,0))</f>
        <v>Dursun Kubilay YAŞAR</v>
      </c>
      <c r="E2841" s="72" t="str">
        <f>IF(H2841=0,"RESMİ TATİL",VLOOKUP(H2841,LİSTE!$B$7:$D$1300,3,0))</f>
        <v>Zeynep Beril BAŞPINAR</v>
      </c>
      <c r="F2841" s="72">
        <f>IF(B2841="TATİL",0,IF(F2840&gt;0,IF(LİSTE!$F$1=H2840,1,H2840+1),IF(F2840=0,H2839+1,IF(F2839=0,H2838+1,IF(F2838=0,H2837+1,IF(F2837=0,H2836+1))))))</f>
        <v>16</v>
      </c>
      <c r="G2841" s="72">
        <f>IF(F2841=0,0,IF(LİSTE!$F$1=F2841,1,F2841+1))</f>
        <v>17</v>
      </c>
      <c r="H2841" s="72">
        <f>IF(G2841=0,0,IF(LİSTE!$F$1=G2841,1,G2841+1))</f>
        <v>18</v>
      </c>
      <c r="I2841" s="72" t="str">
        <f>IFERROR(VLOOKUP(A2841,TATİLLER!$A$2:$D$30000,3,0),"TATİL DEĞİL")</f>
        <v>TATİL DEĞİL</v>
      </c>
    </row>
    <row r="2842" spans="1:9" x14ac:dyDescent="0.25">
      <c r="A2842" s="74">
        <f t="shared" ref="A2842" si="659">A2841+3</f>
        <v>49177</v>
      </c>
      <c r="B2842" s="72">
        <f t="shared" si="654"/>
        <v>1</v>
      </c>
      <c r="C2842" s="72" t="str">
        <f>IF(F2842=0,"RESMİ TATİL",VLOOKUP(F2842,LİSTE!$B$7:$D$1300,3,0))</f>
        <v>Ahmet DAL</v>
      </c>
      <c r="D2842" s="72" t="str">
        <f>IF(G2842=0,"RESMİ TATİL",VLOOKUP(G2842,LİSTE!$B$7:$D$1300,3,0))</f>
        <v>Emirhan KARATAŞ</v>
      </c>
      <c r="E2842" s="72" t="str">
        <f>IF(H2842=0,"RESMİ TATİL",VLOOKUP(H2842,LİSTE!$B$7:$D$1300,3,0))</f>
        <v>Zümra Yeter ARI</v>
      </c>
      <c r="F2842" s="72">
        <f>IF(B2842="TATİL",0,IF(F2841&gt;0,IF(LİSTE!$F$1=H2841,1,H2841+1),IF(F2841=0,H2840+1,IF(F2840=0,H2839+1,IF(F2839=0,H2838+1,IF(F2838=0,H2837+1))))))</f>
        <v>19</v>
      </c>
      <c r="G2842" s="72">
        <f>IF(F2842=0,0,IF(LİSTE!$F$1=F2842,1,F2842+1))</f>
        <v>20</v>
      </c>
      <c r="H2842" s="72">
        <f>IF(G2842=0,0,IF(LİSTE!$F$1=G2842,1,G2842+1))</f>
        <v>21</v>
      </c>
      <c r="I2842" s="72" t="str">
        <f>IFERROR(VLOOKUP(A2842,TATİLLER!$A$2:$D$30000,3,0),"TATİL DEĞİL")</f>
        <v>TATİL DEĞİL</v>
      </c>
    </row>
    <row r="2843" spans="1:9" x14ac:dyDescent="0.25">
      <c r="A2843" s="74">
        <f t="shared" si="649"/>
        <v>49178</v>
      </c>
      <c r="B2843" s="72">
        <f t="shared" si="654"/>
        <v>2</v>
      </c>
      <c r="C2843" s="72" t="str">
        <f>IF(F2843=0,"RESMİ TATİL",VLOOKUP(F2843,LİSTE!$B$7:$D$1300,3,0))</f>
        <v>Utku KARAGÖZ</v>
      </c>
      <c r="D2843" s="72" t="str">
        <f>IF(G2843=0,"RESMİ TATİL",VLOOKUP(G2843,LİSTE!$B$7:$D$1300,3,0))</f>
        <v>Feyza Zümra AVCIOĞLU</v>
      </c>
      <c r="E2843" s="72" t="str">
        <f>IF(H2843=0,"RESMİ TATİL",VLOOKUP(H2843,LİSTE!$B$7:$D$1300,3,0))</f>
        <v>Yusuf Ali TABUR</v>
      </c>
      <c r="F2843" s="72">
        <f>IF(B2843="TATİL",0,IF(F2842&gt;0,IF(LİSTE!$F$1=H2842,1,H2842+1),IF(F2842=0,H2841+1,IF(F2841=0,H2840+1,IF(F2840=0,H2839+1,IF(F2839=0,H2838+1))))))</f>
        <v>22</v>
      </c>
      <c r="G2843" s="72">
        <f>IF(F2843=0,0,IF(LİSTE!$F$1=F2843,1,F2843+1))</f>
        <v>23</v>
      </c>
      <c r="H2843" s="72">
        <f>IF(G2843=0,0,IF(LİSTE!$F$1=G2843,1,G2843+1))</f>
        <v>24</v>
      </c>
      <c r="I2843" s="72" t="str">
        <f>IFERROR(VLOOKUP(A2843,TATİLLER!$A$2:$D$30000,3,0),"TATİL DEĞİL")</f>
        <v>TATİL DEĞİL</v>
      </c>
    </row>
    <row r="2844" spans="1:9" x14ac:dyDescent="0.25">
      <c r="A2844" s="74">
        <f t="shared" si="649"/>
        <v>49179</v>
      </c>
      <c r="B2844" s="72">
        <f t="shared" si="654"/>
        <v>3</v>
      </c>
      <c r="C2844" s="72" t="str">
        <f>IF(F2844=0,"RESMİ TATİL",VLOOKUP(F2844,LİSTE!$B$7:$D$1300,3,0))</f>
        <v>Irmak UTEBAY</v>
      </c>
      <c r="D2844" s="72" t="str">
        <f>IF(G2844=0,"RESMİ TATİL",VLOOKUP(G2844,LİSTE!$B$7:$D$1300,3,0))</f>
        <v>Kerem AKKOÇ</v>
      </c>
      <c r="E2844" s="72" t="str">
        <f>IF(H2844=0,"RESMİ TATİL",VLOOKUP(H2844,LİSTE!$B$7:$D$1300,3,0))</f>
        <v>Elçin Ayşe ELMAS</v>
      </c>
      <c r="F2844" s="72">
        <f>IF(B2844="TATİL",0,IF(F2843&gt;0,IF(LİSTE!$F$1=H2843,1,H2843+1),IF(F2843=0,H2842+1,IF(F2842=0,H2841+1,IF(F2841=0,H2840+1,IF(F2840=0,H2839+1))))))</f>
        <v>25</v>
      </c>
      <c r="G2844" s="72">
        <f>IF(F2844=0,0,IF(LİSTE!$F$1=F2844,1,F2844+1))</f>
        <v>26</v>
      </c>
      <c r="H2844" s="72">
        <f>IF(G2844=0,0,IF(LİSTE!$F$1=G2844,1,G2844+1))</f>
        <v>27</v>
      </c>
      <c r="I2844" s="72" t="str">
        <f>IFERROR(VLOOKUP(A2844,TATİLLER!$A$2:$D$30000,3,0),"TATİL DEĞİL")</f>
        <v>TATİL DEĞİL</v>
      </c>
    </row>
    <row r="2845" spans="1:9" x14ac:dyDescent="0.25">
      <c r="A2845" s="74">
        <f t="shared" si="649"/>
        <v>49180</v>
      </c>
      <c r="B2845" s="72">
        <f t="shared" si="654"/>
        <v>4</v>
      </c>
      <c r="C2845" s="72" t="str">
        <f>IF(F2845=0,"RESMİ TATİL",VLOOKUP(F2845,LİSTE!$B$7:$D$1300,3,0))</f>
        <v>Muhammed YILDIZDAĞ</v>
      </c>
      <c r="D2845" s="72" t="str">
        <f>IF(G2845=0,"RESMİ TATİL",VLOOKUP(G2845,LİSTE!$B$7:$D$1300,3,0))</f>
        <v>Nisa Nur SANCAR</v>
      </c>
      <c r="E2845" s="72" t="str">
        <f>IF(H2845=0,"RESMİ TATİL",VLOOKUP(H2845,LİSTE!$B$7:$D$1300,3,0))</f>
        <v>Esila ÇETİN</v>
      </c>
      <c r="F2845" s="72">
        <f>IF(B2845="TATİL",0,IF(F2844&gt;0,IF(LİSTE!$F$1=H2844,1,H2844+1),IF(F2844=0,H2843+1,IF(F2843=0,H2842+1,IF(F2842=0,H2841+1,IF(F2841=0,H2840+1))))))</f>
        <v>28</v>
      </c>
      <c r="G2845" s="72">
        <f>IF(F2845=0,0,IF(LİSTE!$F$1=F2845,1,F2845+1))</f>
        <v>1</v>
      </c>
      <c r="H2845" s="72">
        <f>IF(G2845=0,0,IF(LİSTE!$F$1=G2845,1,G2845+1))</f>
        <v>2</v>
      </c>
      <c r="I2845" s="72" t="str">
        <f>IFERROR(VLOOKUP(A2845,TATİLLER!$A$2:$D$30000,3,0),"TATİL DEĞİL")</f>
        <v>TATİL DEĞİL</v>
      </c>
    </row>
    <row r="2846" spans="1:9" x14ac:dyDescent="0.25">
      <c r="A2846" s="74">
        <f t="shared" si="649"/>
        <v>49181</v>
      </c>
      <c r="B2846" s="72">
        <f t="shared" si="654"/>
        <v>5</v>
      </c>
      <c r="C2846" s="72" t="str">
        <f>IF(F2846=0,"RESMİ TATİL",VLOOKUP(F2846,LİSTE!$B$7:$D$1300,3,0))</f>
        <v>Zeynep Sevde TOPUZ</v>
      </c>
      <c r="D2846" s="72" t="str">
        <f>IF(G2846=0,"RESMİ TATİL",VLOOKUP(G2846,LİSTE!$B$7:$D$1300,3,0))</f>
        <v>Ömer Asaf KADAŞ</v>
      </c>
      <c r="E2846" s="72" t="str">
        <f>IF(H2846=0,"RESMİ TATİL",VLOOKUP(H2846,LİSTE!$B$7:$D$1300,3,0))</f>
        <v>Ramazan Baran ADIGÜZEL</v>
      </c>
      <c r="F2846" s="72">
        <f>IF(B2846="TATİL",0,IF(F2845&gt;0,IF(LİSTE!$F$1=H2845,1,H2845+1),IF(F2845=0,H2844+1,IF(F2844=0,H2843+1,IF(F2843=0,H2842+1,IF(F2842=0,H2841+1))))))</f>
        <v>3</v>
      </c>
      <c r="G2846" s="72">
        <f>IF(F2846=0,0,IF(LİSTE!$F$1=F2846,1,F2846+1))</f>
        <v>4</v>
      </c>
      <c r="H2846" s="72">
        <f>IF(G2846=0,0,IF(LİSTE!$F$1=G2846,1,G2846+1))</f>
        <v>5</v>
      </c>
      <c r="I2846" s="72" t="str">
        <f>IFERROR(VLOOKUP(A2846,TATİLLER!$A$2:$D$30000,3,0),"TATİL DEĞİL")</f>
        <v>TATİL DEĞİL</v>
      </c>
    </row>
    <row r="2847" spans="1:9" x14ac:dyDescent="0.25">
      <c r="A2847" s="74">
        <f t="shared" ref="A2847" si="660">A2846+3</f>
        <v>49184</v>
      </c>
      <c r="B2847" s="72">
        <f t="shared" si="654"/>
        <v>1</v>
      </c>
      <c r="C2847" s="72" t="str">
        <f>IF(F2847=0,"RESMİ TATİL",VLOOKUP(F2847,LİSTE!$B$7:$D$1300,3,0))</f>
        <v>Bahar AKGÜN</v>
      </c>
      <c r="D2847" s="72" t="str">
        <f>IF(G2847=0,"RESMİ TATİL",VLOOKUP(G2847,LİSTE!$B$7:$D$1300,3,0))</f>
        <v>Ömer AKGÜL</v>
      </c>
      <c r="E2847" s="72" t="str">
        <f>IF(H2847=0,"RESMİ TATİL",VLOOKUP(H2847,LİSTE!$B$7:$D$1300,3,0))</f>
        <v>Muharrem EFE TANRIVERDİ</v>
      </c>
      <c r="F2847" s="72">
        <f>IF(B2847="TATİL",0,IF(F2846&gt;0,IF(LİSTE!$F$1=H2846,1,H2846+1),IF(F2846=0,H2845+1,IF(F2845=0,H2844+1,IF(F2844=0,H2843+1,IF(F2843=0,H2842+1))))))</f>
        <v>6</v>
      </c>
      <c r="G2847" s="72">
        <f>IF(F2847=0,0,IF(LİSTE!$F$1=F2847,1,F2847+1))</f>
        <v>7</v>
      </c>
      <c r="H2847" s="72">
        <f>IF(G2847=0,0,IF(LİSTE!$F$1=G2847,1,G2847+1))</f>
        <v>8</v>
      </c>
      <c r="I2847" s="72" t="str">
        <f>IFERROR(VLOOKUP(A2847,TATİLLER!$A$2:$D$30000,3,0),"TATİL DEĞİL")</f>
        <v>TATİL DEĞİL</v>
      </c>
    </row>
    <row r="2848" spans="1:9" x14ac:dyDescent="0.25">
      <c r="A2848" s="74">
        <f t="shared" si="649"/>
        <v>49185</v>
      </c>
      <c r="B2848" s="72">
        <f t="shared" si="654"/>
        <v>2</v>
      </c>
      <c r="C2848" s="72" t="str">
        <f>IF(F2848=0,"RESMİ TATİL",VLOOKUP(F2848,LİSTE!$B$7:$D$1300,3,0))</f>
        <v>Anıl DOĞAN</v>
      </c>
      <c r="D2848" s="72" t="str">
        <f>IF(G2848=0,"RESMİ TATİL",VLOOKUP(G2848,LİSTE!$B$7:$D$1300,3,0))</f>
        <v>İpek ARSLAN</v>
      </c>
      <c r="E2848" s="72" t="str">
        <f>IF(H2848=0,"RESMİ TATİL",VLOOKUP(H2848,LİSTE!$B$7:$D$1300,3,0))</f>
        <v>Efe KARSAK</v>
      </c>
      <c r="F2848" s="72">
        <f>IF(B2848="TATİL",0,IF(F2847&gt;0,IF(LİSTE!$F$1=H2847,1,H2847+1),IF(F2847=0,H2846+1,IF(F2846=0,H2845+1,IF(F2845=0,H2844+1,IF(F2844=0,H2843+1))))))</f>
        <v>9</v>
      </c>
      <c r="G2848" s="72">
        <f>IF(F2848=0,0,IF(LİSTE!$F$1=F2848,1,F2848+1))</f>
        <v>10</v>
      </c>
      <c r="H2848" s="72">
        <f>IF(G2848=0,0,IF(LİSTE!$F$1=G2848,1,G2848+1))</f>
        <v>11</v>
      </c>
      <c r="I2848" s="72" t="str">
        <f>IFERROR(VLOOKUP(A2848,TATİLLER!$A$2:$D$30000,3,0),"TATİL DEĞİL")</f>
        <v>TATİL DEĞİL</v>
      </c>
    </row>
    <row r="2849" spans="1:9" x14ac:dyDescent="0.25">
      <c r="A2849" s="74">
        <f t="shared" si="649"/>
        <v>49186</v>
      </c>
      <c r="B2849" s="72">
        <f t="shared" si="654"/>
        <v>3</v>
      </c>
      <c r="C2849" s="72" t="str">
        <f>IF(F2849=0,"RESMİ TATİL",VLOOKUP(F2849,LİSTE!$B$7:$D$1300,3,0))</f>
        <v>Abdullah KIRBAÇ</v>
      </c>
      <c r="D2849" s="72" t="str">
        <f>IF(G2849=0,"RESMİ TATİL",VLOOKUP(G2849,LİSTE!$B$7:$D$1300,3,0))</f>
        <v>Ümmü Defne GÜLER</v>
      </c>
      <c r="E2849" s="72" t="str">
        <f>IF(H2849=0,"RESMİ TATİL",VLOOKUP(H2849,LİSTE!$B$7:$D$1300,3,0))</f>
        <v>Şevval ÖZDAMAR</v>
      </c>
      <c r="F2849" s="72">
        <f>IF(B2849="TATİL",0,IF(F2848&gt;0,IF(LİSTE!$F$1=H2848,1,H2848+1),IF(F2848=0,H2847+1,IF(F2847=0,H2846+1,IF(F2846=0,H2845+1,IF(F2845=0,H2844+1))))))</f>
        <v>12</v>
      </c>
      <c r="G2849" s="72">
        <f>IF(F2849=0,0,IF(LİSTE!$F$1=F2849,1,F2849+1))</f>
        <v>13</v>
      </c>
      <c r="H2849" s="72">
        <f>IF(G2849=0,0,IF(LİSTE!$F$1=G2849,1,G2849+1))</f>
        <v>14</v>
      </c>
      <c r="I2849" s="72" t="str">
        <f>IFERROR(VLOOKUP(A2849,TATİLLER!$A$2:$D$30000,3,0),"TATİL DEĞİL")</f>
        <v>TATİL DEĞİL</v>
      </c>
    </row>
    <row r="2850" spans="1:9" x14ac:dyDescent="0.25">
      <c r="A2850" s="74">
        <f t="shared" si="649"/>
        <v>49187</v>
      </c>
      <c r="B2850" s="72">
        <f t="shared" si="654"/>
        <v>4</v>
      </c>
      <c r="C2850" s="72" t="str">
        <f>IF(F2850=0,"RESMİ TATİL",VLOOKUP(F2850,LİSTE!$B$7:$D$1300,3,0))</f>
        <v>Zeynep AKDAĞ</v>
      </c>
      <c r="D2850" s="72" t="str">
        <f>IF(G2850=0,"RESMİ TATİL",VLOOKUP(G2850,LİSTE!$B$7:$D$1300,3,0))</f>
        <v>Esma ÇOKER</v>
      </c>
      <c r="E2850" s="72" t="str">
        <f>IF(H2850=0,"RESMİ TATİL",VLOOKUP(H2850,LİSTE!$B$7:$D$1300,3,0))</f>
        <v>Dursun Kubilay YAŞAR</v>
      </c>
      <c r="F2850" s="72">
        <f>IF(B2850="TATİL",0,IF(F2849&gt;0,IF(LİSTE!$F$1=H2849,1,H2849+1),IF(F2849=0,H2848+1,IF(F2848=0,H2847+1,IF(F2847=0,H2846+1,IF(F2846=0,H2845+1))))))</f>
        <v>15</v>
      </c>
      <c r="G2850" s="72">
        <f>IF(F2850=0,0,IF(LİSTE!$F$1=F2850,1,F2850+1))</f>
        <v>16</v>
      </c>
      <c r="H2850" s="72">
        <f>IF(G2850=0,0,IF(LİSTE!$F$1=G2850,1,G2850+1))</f>
        <v>17</v>
      </c>
      <c r="I2850" s="72" t="str">
        <f>IFERROR(VLOOKUP(A2850,TATİLLER!$A$2:$D$30000,3,0),"TATİL DEĞİL")</f>
        <v>TATİL DEĞİL</v>
      </c>
    </row>
    <row r="2851" spans="1:9" x14ac:dyDescent="0.25">
      <c r="A2851" s="74">
        <f t="shared" si="649"/>
        <v>49188</v>
      </c>
      <c r="B2851" s="72">
        <f t="shared" si="654"/>
        <v>5</v>
      </c>
      <c r="C2851" s="72" t="str">
        <f>IF(F2851=0,"RESMİ TATİL",VLOOKUP(F2851,LİSTE!$B$7:$D$1300,3,0))</f>
        <v>Zeynep Beril BAŞPINAR</v>
      </c>
      <c r="D2851" s="72" t="str">
        <f>IF(G2851=0,"RESMİ TATİL",VLOOKUP(G2851,LİSTE!$B$7:$D$1300,3,0))</f>
        <v>Ahmet DAL</v>
      </c>
      <c r="E2851" s="72" t="str">
        <f>IF(H2851=0,"RESMİ TATİL",VLOOKUP(H2851,LİSTE!$B$7:$D$1300,3,0))</f>
        <v>Emirhan KARATAŞ</v>
      </c>
      <c r="F2851" s="72">
        <f>IF(B2851="TATİL",0,IF(F2850&gt;0,IF(LİSTE!$F$1=H2850,1,H2850+1),IF(F2850=0,H2849+1,IF(F2849=0,H2848+1,IF(F2848=0,H2847+1,IF(F2847=0,H2846+1))))))</f>
        <v>18</v>
      </c>
      <c r="G2851" s="72">
        <f>IF(F2851=0,0,IF(LİSTE!$F$1=F2851,1,F2851+1))</f>
        <v>19</v>
      </c>
      <c r="H2851" s="72">
        <f>IF(G2851=0,0,IF(LİSTE!$F$1=G2851,1,G2851+1))</f>
        <v>20</v>
      </c>
      <c r="I2851" s="72" t="str">
        <f>IFERROR(VLOOKUP(A2851,TATİLLER!$A$2:$D$30000,3,0),"TATİL DEĞİL")</f>
        <v>TATİL DEĞİL</v>
      </c>
    </row>
    <row r="2852" spans="1:9" x14ac:dyDescent="0.25">
      <c r="A2852" s="74">
        <f t="shared" ref="A2852" si="661">A2851+3</f>
        <v>49191</v>
      </c>
      <c r="B2852" s="72">
        <f t="shared" si="654"/>
        <v>1</v>
      </c>
      <c r="C2852" s="72" t="str">
        <f>IF(F2852=0,"RESMİ TATİL",VLOOKUP(F2852,LİSTE!$B$7:$D$1300,3,0))</f>
        <v>Zümra Yeter ARI</v>
      </c>
      <c r="D2852" s="72" t="str">
        <f>IF(G2852=0,"RESMİ TATİL",VLOOKUP(G2852,LİSTE!$B$7:$D$1300,3,0))</f>
        <v>Utku KARAGÖZ</v>
      </c>
      <c r="E2852" s="72" t="str">
        <f>IF(H2852=0,"RESMİ TATİL",VLOOKUP(H2852,LİSTE!$B$7:$D$1300,3,0))</f>
        <v>Feyza Zümra AVCIOĞLU</v>
      </c>
      <c r="F2852" s="72">
        <f>IF(B2852="TATİL",0,IF(F2851&gt;0,IF(LİSTE!$F$1=H2851,1,H2851+1),IF(F2851=0,H2850+1,IF(F2850=0,H2849+1,IF(F2849=0,H2848+1,IF(F2848=0,H2847+1))))))</f>
        <v>21</v>
      </c>
      <c r="G2852" s="72">
        <f>IF(F2852=0,0,IF(LİSTE!$F$1=F2852,1,F2852+1))</f>
        <v>22</v>
      </c>
      <c r="H2852" s="72">
        <f>IF(G2852=0,0,IF(LİSTE!$F$1=G2852,1,G2852+1))</f>
        <v>23</v>
      </c>
      <c r="I2852" s="72" t="str">
        <f>IFERROR(VLOOKUP(A2852,TATİLLER!$A$2:$D$30000,3,0),"TATİL DEĞİL")</f>
        <v>TATİL DEĞİL</v>
      </c>
    </row>
    <row r="2853" spans="1:9" x14ac:dyDescent="0.25">
      <c r="A2853" s="74">
        <f t="shared" si="649"/>
        <v>49192</v>
      </c>
      <c r="B2853" s="72">
        <f t="shared" si="654"/>
        <v>2</v>
      </c>
      <c r="C2853" s="72" t="str">
        <f>IF(F2853=0,"RESMİ TATİL",VLOOKUP(F2853,LİSTE!$B$7:$D$1300,3,0))</f>
        <v>Yusuf Ali TABUR</v>
      </c>
      <c r="D2853" s="72" t="str">
        <f>IF(G2853=0,"RESMİ TATİL",VLOOKUP(G2853,LİSTE!$B$7:$D$1300,3,0))</f>
        <v>Irmak UTEBAY</v>
      </c>
      <c r="E2853" s="72" t="str">
        <f>IF(H2853=0,"RESMİ TATİL",VLOOKUP(H2853,LİSTE!$B$7:$D$1300,3,0))</f>
        <v>Kerem AKKOÇ</v>
      </c>
      <c r="F2853" s="72">
        <f>IF(B2853="TATİL",0,IF(F2852&gt;0,IF(LİSTE!$F$1=H2852,1,H2852+1),IF(F2852=0,H2851+1,IF(F2851=0,H2850+1,IF(F2850=0,H2849+1,IF(F2849=0,H2848+1))))))</f>
        <v>24</v>
      </c>
      <c r="G2853" s="72">
        <f>IF(F2853=0,0,IF(LİSTE!$F$1=F2853,1,F2853+1))</f>
        <v>25</v>
      </c>
      <c r="H2853" s="72">
        <f>IF(G2853=0,0,IF(LİSTE!$F$1=G2853,1,G2853+1))</f>
        <v>26</v>
      </c>
      <c r="I2853" s="72" t="str">
        <f>IFERROR(VLOOKUP(A2853,TATİLLER!$A$2:$D$30000,3,0),"TATİL DEĞİL")</f>
        <v>TATİL DEĞİL</v>
      </c>
    </row>
    <row r="2854" spans="1:9" x14ac:dyDescent="0.25">
      <c r="A2854" s="74">
        <f t="shared" si="649"/>
        <v>49193</v>
      </c>
      <c r="B2854" s="72">
        <f t="shared" si="654"/>
        <v>3</v>
      </c>
      <c r="C2854" s="72" t="str">
        <f>IF(F2854=0,"RESMİ TATİL",VLOOKUP(F2854,LİSTE!$B$7:$D$1300,3,0))</f>
        <v>Elçin Ayşe ELMAS</v>
      </c>
      <c r="D2854" s="72" t="str">
        <f>IF(G2854=0,"RESMİ TATİL",VLOOKUP(G2854,LİSTE!$B$7:$D$1300,3,0))</f>
        <v>Muhammed YILDIZDAĞ</v>
      </c>
      <c r="E2854" s="72" t="str">
        <f>IF(H2854=0,"RESMİ TATİL",VLOOKUP(H2854,LİSTE!$B$7:$D$1300,3,0))</f>
        <v>Nisa Nur SANCAR</v>
      </c>
      <c r="F2854" s="72">
        <f>IF(B2854="TATİL",0,IF(F2853&gt;0,IF(LİSTE!$F$1=H2853,1,H2853+1),IF(F2853=0,H2852+1,IF(F2852=0,H2851+1,IF(F2851=0,H2850+1,IF(F2850=0,H2849+1))))))</f>
        <v>27</v>
      </c>
      <c r="G2854" s="72">
        <f>IF(F2854=0,0,IF(LİSTE!$F$1=F2854,1,F2854+1))</f>
        <v>28</v>
      </c>
      <c r="H2854" s="72">
        <f>IF(G2854=0,0,IF(LİSTE!$F$1=G2854,1,G2854+1))</f>
        <v>1</v>
      </c>
      <c r="I2854" s="72" t="str">
        <f>IFERROR(VLOOKUP(A2854,TATİLLER!$A$2:$D$30000,3,0),"TATİL DEĞİL")</f>
        <v>TATİL DEĞİL</v>
      </c>
    </row>
    <row r="2855" spans="1:9" x14ac:dyDescent="0.25">
      <c r="A2855" s="74">
        <f t="shared" si="649"/>
        <v>49194</v>
      </c>
      <c r="B2855" s="72">
        <f t="shared" si="654"/>
        <v>4</v>
      </c>
      <c r="C2855" s="72" t="str">
        <f>IF(F2855=0,"RESMİ TATİL",VLOOKUP(F2855,LİSTE!$B$7:$D$1300,3,0))</f>
        <v>Esila ÇETİN</v>
      </c>
      <c r="D2855" s="72" t="str">
        <f>IF(G2855=0,"RESMİ TATİL",VLOOKUP(G2855,LİSTE!$B$7:$D$1300,3,0))</f>
        <v>Zeynep Sevde TOPUZ</v>
      </c>
      <c r="E2855" s="72" t="str">
        <f>IF(H2855=0,"RESMİ TATİL",VLOOKUP(H2855,LİSTE!$B$7:$D$1300,3,0))</f>
        <v>Ömer Asaf KADAŞ</v>
      </c>
      <c r="F2855" s="72">
        <f>IF(B2855="TATİL",0,IF(F2854&gt;0,IF(LİSTE!$F$1=H2854,1,H2854+1),IF(F2854=0,H2853+1,IF(F2853=0,H2852+1,IF(F2852=0,H2851+1,IF(F2851=0,H2850+1))))))</f>
        <v>2</v>
      </c>
      <c r="G2855" s="72">
        <f>IF(F2855=0,0,IF(LİSTE!$F$1=F2855,1,F2855+1))</f>
        <v>3</v>
      </c>
      <c r="H2855" s="72">
        <f>IF(G2855=0,0,IF(LİSTE!$F$1=G2855,1,G2855+1))</f>
        <v>4</v>
      </c>
      <c r="I2855" s="72" t="str">
        <f>IFERROR(VLOOKUP(A2855,TATİLLER!$A$2:$D$30000,3,0),"TATİL DEĞİL")</f>
        <v>TATİL DEĞİL</v>
      </c>
    </row>
    <row r="2856" spans="1:9" x14ac:dyDescent="0.25">
      <c r="A2856" s="74">
        <f t="shared" si="649"/>
        <v>49195</v>
      </c>
      <c r="B2856" s="72">
        <f t="shared" si="654"/>
        <v>5</v>
      </c>
      <c r="C2856" s="72" t="str">
        <f>IF(F2856=0,"RESMİ TATİL",VLOOKUP(F2856,LİSTE!$B$7:$D$1300,3,0))</f>
        <v>Ramazan Baran ADIGÜZEL</v>
      </c>
      <c r="D2856" s="72" t="str">
        <f>IF(G2856=0,"RESMİ TATİL",VLOOKUP(G2856,LİSTE!$B$7:$D$1300,3,0))</f>
        <v>Bahar AKGÜN</v>
      </c>
      <c r="E2856" s="72" t="str">
        <f>IF(H2856=0,"RESMİ TATİL",VLOOKUP(H2856,LİSTE!$B$7:$D$1300,3,0))</f>
        <v>Ömer AKGÜL</v>
      </c>
      <c r="F2856" s="72">
        <f>IF(B2856="TATİL",0,IF(F2855&gt;0,IF(LİSTE!$F$1=H2855,1,H2855+1),IF(F2855=0,H2854+1,IF(F2854=0,H2853+1,IF(F2853=0,H2852+1,IF(F2852=0,H2851+1))))))</f>
        <v>5</v>
      </c>
      <c r="G2856" s="72">
        <f>IF(F2856=0,0,IF(LİSTE!$F$1=F2856,1,F2856+1))</f>
        <v>6</v>
      </c>
      <c r="H2856" s="72">
        <f>IF(G2856=0,0,IF(LİSTE!$F$1=G2856,1,G2856+1))</f>
        <v>7</v>
      </c>
      <c r="I2856" s="72" t="str">
        <f>IFERROR(VLOOKUP(A2856,TATİLLER!$A$2:$D$30000,3,0),"TATİL DEĞİL")</f>
        <v>TATİL DEĞİL</v>
      </c>
    </row>
    <row r="2857" spans="1:9" x14ac:dyDescent="0.25">
      <c r="A2857" s="74">
        <f t="shared" ref="A2857" si="662">A2856+3</f>
        <v>49198</v>
      </c>
      <c r="B2857" s="72">
        <f t="shared" si="654"/>
        <v>1</v>
      </c>
      <c r="C2857" s="72" t="str">
        <f>IF(F2857=0,"RESMİ TATİL",VLOOKUP(F2857,LİSTE!$B$7:$D$1300,3,0))</f>
        <v>Muharrem EFE TANRIVERDİ</v>
      </c>
      <c r="D2857" s="72" t="str">
        <f>IF(G2857=0,"RESMİ TATİL",VLOOKUP(G2857,LİSTE!$B$7:$D$1300,3,0))</f>
        <v>Anıl DOĞAN</v>
      </c>
      <c r="E2857" s="72" t="str">
        <f>IF(H2857=0,"RESMİ TATİL",VLOOKUP(H2857,LİSTE!$B$7:$D$1300,3,0))</f>
        <v>İpek ARSLAN</v>
      </c>
      <c r="F2857" s="72">
        <f>IF(B2857="TATİL",0,IF(F2856&gt;0,IF(LİSTE!$F$1=H2856,1,H2856+1),IF(F2856=0,H2855+1,IF(F2855=0,H2854+1,IF(F2854=0,H2853+1,IF(F2853=0,H2852+1))))))</f>
        <v>8</v>
      </c>
      <c r="G2857" s="72">
        <f>IF(F2857=0,0,IF(LİSTE!$F$1=F2857,1,F2857+1))</f>
        <v>9</v>
      </c>
      <c r="H2857" s="72">
        <f>IF(G2857=0,0,IF(LİSTE!$F$1=G2857,1,G2857+1))</f>
        <v>10</v>
      </c>
      <c r="I2857" s="72" t="str">
        <f>IFERROR(VLOOKUP(A2857,TATİLLER!$A$2:$D$30000,3,0),"TATİL DEĞİL")</f>
        <v>TATİL DEĞİL</v>
      </c>
    </row>
    <row r="2858" spans="1:9" x14ac:dyDescent="0.25">
      <c r="A2858" s="74">
        <f t="shared" si="649"/>
        <v>49199</v>
      </c>
      <c r="B2858" s="72">
        <f t="shared" si="654"/>
        <v>2</v>
      </c>
      <c r="C2858" s="72" t="str">
        <f>IF(F2858=0,"RESMİ TATİL",VLOOKUP(F2858,LİSTE!$B$7:$D$1300,3,0))</f>
        <v>Efe KARSAK</v>
      </c>
      <c r="D2858" s="72" t="str">
        <f>IF(G2858=0,"RESMİ TATİL",VLOOKUP(G2858,LİSTE!$B$7:$D$1300,3,0))</f>
        <v>Abdullah KIRBAÇ</v>
      </c>
      <c r="E2858" s="72" t="str">
        <f>IF(H2858=0,"RESMİ TATİL",VLOOKUP(H2858,LİSTE!$B$7:$D$1300,3,0))</f>
        <v>Ümmü Defne GÜLER</v>
      </c>
      <c r="F2858" s="72">
        <f>IF(B2858="TATİL",0,IF(F2857&gt;0,IF(LİSTE!$F$1=H2857,1,H2857+1),IF(F2857=0,H2856+1,IF(F2856=0,H2855+1,IF(F2855=0,H2854+1,IF(F2854=0,H2853+1))))))</f>
        <v>11</v>
      </c>
      <c r="G2858" s="72">
        <f>IF(F2858=0,0,IF(LİSTE!$F$1=F2858,1,F2858+1))</f>
        <v>12</v>
      </c>
      <c r="H2858" s="72">
        <f>IF(G2858=0,0,IF(LİSTE!$F$1=G2858,1,G2858+1))</f>
        <v>13</v>
      </c>
      <c r="I2858" s="72" t="str">
        <f>IFERROR(VLOOKUP(A2858,TATİLLER!$A$2:$D$30000,3,0),"TATİL DEĞİL")</f>
        <v>TATİL DEĞİL</v>
      </c>
    </row>
    <row r="2859" spans="1:9" x14ac:dyDescent="0.25">
      <c r="A2859" s="74">
        <f t="shared" si="649"/>
        <v>49200</v>
      </c>
      <c r="B2859" s="72">
        <f t="shared" si="654"/>
        <v>3</v>
      </c>
      <c r="C2859" s="72" t="str">
        <f>IF(F2859=0,"RESMİ TATİL",VLOOKUP(F2859,LİSTE!$B$7:$D$1300,3,0))</f>
        <v>Şevval ÖZDAMAR</v>
      </c>
      <c r="D2859" s="72" t="str">
        <f>IF(G2859=0,"RESMİ TATİL",VLOOKUP(G2859,LİSTE!$B$7:$D$1300,3,0))</f>
        <v>Zeynep AKDAĞ</v>
      </c>
      <c r="E2859" s="72" t="str">
        <f>IF(H2859=0,"RESMİ TATİL",VLOOKUP(H2859,LİSTE!$B$7:$D$1300,3,0))</f>
        <v>Esma ÇOKER</v>
      </c>
      <c r="F2859" s="72">
        <f>IF(B2859="TATİL",0,IF(F2858&gt;0,IF(LİSTE!$F$1=H2858,1,H2858+1),IF(F2858=0,H2857+1,IF(F2857=0,H2856+1,IF(F2856=0,H2855+1,IF(F2855=0,H2854+1))))))</f>
        <v>14</v>
      </c>
      <c r="G2859" s="72">
        <f>IF(F2859=0,0,IF(LİSTE!$F$1=F2859,1,F2859+1))</f>
        <v>15</v>
      </c>
      <c r="H2859" s="72">
        <f>IF(G2859=0,0,IF(LİSTE!$F$1=G2859,1,G2859+1))</f>
        <v>16</v>
      </c>
      <c r="I2859" s="72" t="str">
        <f>IFERROR(VLOOKUP(A2859,TATİLLER!$A$2:$D$30000,3,0),"TATİL DEĞİL")</f>
        <v>TATİL DEĞİL</v>
      </c>
    </row>
    <row r="2860" spans="1:9" x14ac:dyDescent="0.25">
      <c r="A2860" s="74">
        <f t="shared" si="649"/>
        <v>49201</v>
      </c>
      <c r="B2860" s="72">
        <f t="shared" si="654"/>
        <v>4</v>
      </c>
      <c r="C2860" s="72" t="str">
        <f>IF(F2860=0,"RESMİ TATİL",VLOOKUP(F2860,LİSTE!$B$7:$D$1300,3,0))</f>
        <v>Dursun Kubilay YAŞAR</v>
      </c>
      <c r="D2860" s="72" t="str">
        <f>IF(G2860=0,"RESMİ TATİL",VLOOKUP(G2860,LİSTE!$B$7:$D$1300,3,0))</f>
        <v>Zeynep Beril BAŞPINAR</v>
      </c>
      <c r="E2860" s="72" t="str">
        <f>IF(H2860=0,"RESMİ TATİL",VLOOKUP(H2860,LİSTE!$B$7:$D$1300,3,0))</f>
        <v>Ahmet DAL</v>
      </c>
      <c r="F2860" s="72">
        <f>IF(B2860="TATİL",0,IF(F2859&gt;0,IF(LİSTE!$F$1=H2859,1,H2859+1),IF(F2859=0,H2858+1,IF(F2858=0,H2857+1,IF(F2857=0,H2856+1,IF(F2856=0,H2855+1))))))</f>
        <v>17</v>
      </c>
      <c r="G2860" s="72">
        <f>IF(F2860=0,0,IF(LİSTE!$F$1=F2860,1,F2860+1))</f>
        <v>18</v>
      </c>
      <c r="H2860" s="72">
        <f>IF(G2860=0,0,IF(LİSTE!$F$1=G2860,1,G2860+1))</f>
        <v>19</v>
      </c>
      <c r="I2860" s="72" t="str">
        <f>IFERROR(VLOOKUP(A2860,TATİLLER!$A$2:$D$30000,3,0),"TATİL DEĞİL")</f>
        <v>TATİL DEĞİL</v>
      </c>
    </row>
    <row r="2861" spans="1:9" x14ac:dyDescent="0.25">
      <c r="A2861" s="74">
        <f t="shared" si="649"/>
        <v>49202</v>
      </c>
      <c r="B2861" s="72">
        <f t="shared" si="654"/>
        <v>5</v>
      </c>
      <c r="C2861" s="72" t="str">
        <f>IF(F2861=0,"RESMİ TATİL",VLOOKUP(F2861,LİSTE!$B$7:$D$1300,3,0))</f>
        <v>Emirhan KARATAŞ</v>
      </c>
      <c r="D2861" s="72" t="str">
        <f>IF(G2861=0,"RESMİ TATİL",VLOOKUP(G2861,LİSTE!$B$7:$D$1300,3,0))</f>
        <v>Zümra Yeter ARI</v>
      </c>
      <c r="E2861" s="72" t="str">
        <f>IF(H2861=0,"RESMİ TATİL",VLOOKUP(H2861,LİSTE!$B$7:$D$1300,3,0))</f>
        <v>Utku KARAGÖZ</v>
      </c>
      <c r="F2861" s="72">
        <f>IF(B2861="TATİL",0,IF(F2860&gt;0,IF(LİSTE!$F$1=H2860,1,H2860+1),IF(F2860=0,H2859+1,IF(F2859=0,H2858+1,IF(F2858=0,H2857+1,IF(F2857=0,H2856+1))))))</f>
        <v>20</v>
      </c>
      <c r="G2861" s="72">
        <f>IF(F2861=0,0,IF(LİSTE!$F$1=F2861,1,F2861+1))</f>
        <v>21</v>
      </c>
      <c r="H2861" s="72">
        <f>IF(G2861=0,0,IF(LİSTE!$F$1=G2861,1,G2861+1))</f>
        <v>22</v>
      </c>
      <c r="I2861" s="72" t="str">
        <f>IFERROR(VLOOKUP(A2861,TATİLLER!$A$2:$D$30000,3,0),"TATİL DEĞİL")</f>
        <v>TATİL DEĞİL</v>
      </c>
    </row>
    <row r="2862" spans="1:9" x14ac:dyDescent="0.25">
      <c r="A2862" s="74">
        <f t="shared" ref="A2862" si="663">A2861+3</f>
        <v>49205</v>
      </c>
      <c r="B2862" s="72">
        <f t="shared" si="654"/>
        <v>1</v>
      </c>
      <c r="C2862" s="72" t="str">
        <f>IF(F2862=0,"RESMİ TATİL",VLOOKUP(F2862,LİSTE!$B$7:$D$1300,3,0))</f>
        <v>Feyza Zümra AVCIOĞLU</v>
      </c>
      <c r="D2862" s="72" t="str">
        <f>IF(G2862=0,"RESMİ TATİL",VLOOKUP(G2862,LİSTE!$B$7:$D$1300,3,0))</f>
        <v>Yusuf Ali TABUR</v>
      </c>
      <c r="E2862" s="72" t="str">
        <f>IF(H2862=0,"RESMİ TATİL",VLOOKUP(H2862,LİSTE!$B$7:$D$1300,3,0))</f>
        <v>Irmak UTEBAY</v>
      </c>
      <c r="F2862" s="72">
        <f>IF(B2862="TATİL",0,IF(F2861&gt;0,IF(LİSTE!$F$1=H2861,1,H2861+1),IF(F2861=0,H2860+1,IF(F2860=0,H2859+1,IF(F2859=0,H2858+1,IF(F2858=0,H2857+1))))))</f>
        <v>23</v>
      </c>
      <c r="G2862" s="72">
        <f>IF(F2862=0,0,IF(LİSTE!$F$1=F2862,1,F2862+1))</f>
        <v>24</v>
      </c>
      <c r="H2862" s="72">
        <f>IF(G2862=0,0,IF(LİSTE!$F$1=G2862,1,G2862+1))</f>
        <v>25</v>
      </c>
      <c r="I2862" s="72" t="str">
        <f>IFERROR(VLOOKUP(A2862,TATİLLER!$A$2:$D$30000,3,0),"TATİL DEĞİL")</f>
        <v>TATİL DEĞİL</v>
      </c>
    </row>
    <row r="2863" spans="1:9" x14ac:dyDescent="0.25">
      <c r="A2863" s="74">
        <f t="shared" ref="A2863:A2926" si="664">A2862+1</f>
        <v>49206</v>
      </c>
      <c r="B2863" s="72">
        <f t="shared" si="654"/>
        <v>2</v>
      </c>
      <c r="C2863" s="72" t="str">
        <f>IF(F2863=0,"RESMİ TATİL",VLOOKUP(F2863,LİSTE!$B$7:$D$1300,3,0))</f>
        <v>Kerem AKKOÇ</v>
      </c>
      <c r="D2863" s="72" t="str">
        <f>IF(G2863=0,"RESMİ TATİL",VLOOKUP(G2863,LİSTE!$B$7:$D$1300,3,0))</f>
        <v>Elçin Ayşe ELMAS</v>
      </c>
      <c r="E2863" s="72" t="str">
        <f>IF(H2863=0,"RESMİ TATİL",VLOOKUP(H2863,LİSTE!$B$7:$D$1300,3,0))</f>
        <v>Muhammed YILDIZDAĞ</v>
      </c>
      <c r="F2863" s="72">
        <f>IF(B2863="TATİL",0,IF(F2862&gt;0,IF(LİSTE!$F$1=H2862,1,H2862+1),IF(F2862=0,H2861+1,IF(F2861=0,H2860+1,IF(F2860=0,H2859+1,IF(F2859=0,H2858+1))))))</f>
        <v>26</v>
      </c>
      <c r="G2863" s="72">
        <f>IF(F2863=0,0,IF(LİSTE!$F$1=F2863,1,F2863+1))</f>
        <v>27</v>
      </c>
      <c r="H2863" s="72">
        <f>IF(G2863=0,0,IF(LİSTE!$F$1=G2863,1,G2863+1))</f>
        <v>28</v>
      </c>
      <c r="I2863" s="72" t="str">
        <f>IFERROR(VLOOKUP(A2863,TATİLLER!$A$2:$D$30000,3,0),"TATİL DEĞİL")</f>
        <v>TATİL DEĞİL</v>
      </c>
    </row>
    <row r="2864" spans="1:9" x14ac:dyDescent="0.25">
      <c r="A2864" s="74">
        <f t="shared" si="664"/>
        <v>49207</v>
      </c>
      <c r="B2864" s="72">
        <f t="shared" si="654"/>
        <v>3</v>
      </c>
      <c r="C2864" s="72" t="str">
        <f>IF(F2864=0,"RESMİ TATİL",VLOOKUP(F2864,LİSTE!$B$7:$D$1300,3,0))</f>
        <v>Nisa Nur SANCAR</v>
      </c>
      <c r="D2864" s="72" t="str">
        <f>IF(G2864=0,"RESMİ TATİL",VLOOKUP(G2864,LİSTE!$B$7:$D$1300,3,0))</f>
        <v>Esila ÇETİN</v>
      </c>
      <c r="E2864" s="72" t="str">
        <f>IF(H2864=0,"RESMİ TATİL",VLOOKUP(H2864,LİSTE!$B$7:$D$1300,3,0))</f>
        <v>Zeynep Sevde TOPUZ</v>
      </c>
      <c r="F2864" s="72">
        <f>IF(B2864="TATİL",0,IF(F2863&gt;0,IF(LİSTE!$F$1=H2863,1,H2863+1),IF(F2863=0,H2862+1,IF(F2862=0,H2861+1,IF(F2861=0,H2860+1,IF(F2860=0,H2859+1))))))</f>
        <v>1</v>
      </c>
      <c r="G2864" s="72">
        <f>IF(F2864=0,0,IF(LİSTE!$F$1=F2864,1,F2864+1))</f>
        <v>2</v>
      </c>
      <c r="H2864" s="72">
        <f>IF(G2864=0,0,IF(LİSTE!$F$1=G2864,1,G2864+1))</f>
        <v>3</v>
      </c>
      <c r="I2864" s="72" t="str">
        <f>IFERROR(VLOOKUP(A2864,TATİLLER!$A$2:$D$30000,3,0),"TATİL DEĞİL")</f>
        <v>TATİL DEĞİL</v>
      </c>
    </row>
    <row r="2865" spans="1:9" x14ac:dyDescent="0.25">
      <c r="A2865" s="74">
        <f t="shared" si="664"/>
        <v>49208</v>
      </c>
      <c r="B2865" s="72">
        <f t="shared" si="654"/>
        <v>4</v>
      </c>
      <c r="C2865" s="72" t="str">
        <f>IF(F2865=0,"RESMİ TATİL",VLOOKUP(F2865,LİSTE!$B$7:$D$1300,3,0))</f>
        <v>Ömer Asaf KADAŞ</v>
      </c>
      <c r="D2865" s="72" t="str">
        <f>IF(G2865=0,"RESMİ TATİL",VLOOKUP(G2865,LİSTE!$B$7:$D$1300,3,0))</f>
        <v>Ramazan Baran ADIGÜZEL</v>
      </c>
      <c r="E2865" s="72" t="str">
        <f>IF(H2865=0,"RESMİ TATİL",VLOOKUP(H2865,LİSTE!$B$7:$D$1300,3,0))</f>
        <v>Bahar AKGÜN</v>
      </c>
      <c r="F2865" s="72">
        <f>IF(B2865="TATİL",0,IF(F2864&gt;0,IF(LİSTE!$F$1=H2864,1,H2864+1),IF(F2864=0,H2863+1,IF(F2863=0,H2862+1,IF(F2862=0,H2861+1,IF(F2861=0,H2860+1))))))</f>
        <v>4</v>
      </c>
      <c r="G2865" s="72">
        <f>IF(F2865=0,0,IF(LİSTE!$F$1=F2865,1,F2865+1))</f>
        <v>5</v>
      </c>
      <c r="H2865" s="72">
        <f>IF(G2865=0,0,IF(LİSTE!$F$1=G2865,1,G2865+1))</f>
        <v>6</v>
      </c>
      <c r="I2865" s="72" t="str">
        <f>IFERROR(VLOOKUP(A2865,TATİLLER!$A$2:$D$30000,3,0),"TATİL DEĞİL")</f>
        <v>TATİL DEĞİL</v>
      </c>
    </row>
    <row r="2866" spans="1:9" x14ac:dyDescent="0.25">
      <c r="A2866" s="74">
        <f t="shared" si="664"/>
        <v>49209</v>
      </c>
      <c r="B2866" s="72">
        <f t="shared" si="654"/>
        <v>5</v>
      </c>
      <c r="C2866" s="72" t="str">
        <f>IF(F2866=0,"RESMİ TATİL",VLOOKUP(F2866,LİSTE!$B$7:$D$1300,3,0))</f>
        <v>Ömer AKGÜL</v>
      </c>
      <c r="D2866" s="72" t="str">
        <f>IF(G2866=0,"RESMİ TATİL",VLOOKUP(G2866,LİSTE!$B$7:$D$1300,3,0))</f>
        <v>Muharrem EFE TANRIVERDİ</v>
      </c>
      <c r="E2866" s="72" t="str">
        <f>IF(H2866=0,"RESMİ TATİL",VLOOKUP(H2866,LİSTE!$B$7:$D$1300,3,0))</f>
        <v>Anıl DOĞAN</v>
      </c>
      <c r="F2866" s="72">
        <f>IF(B2866="TATİL",0,IF(F2865&gt;0,IF(LİSTE!$F$1=H2865,1,H2865+1),IF(F2865=0,H2864+1,IF(F2864=0,H2863+1,IF(F2863=0,H2862+1,IF(F2862=0,H2861+1))))))</f>
        <v>7</v>
      </c>
      <c r="G2866" s="72">
        <f>IF(F2866=0,0,IF(LİSTE!$F$1=F2866,1,F2866+1))</f>
        <v>8</v>
      </c>
      <c r="H2866" s="72">
        <f>IF(G2866=0,0,IF(LİSTE!$F$1=G2866,1,G2866+1))</f>
        <v>9</v>
      </c>
      <c r="I2866" s="72" t="str">
        <f>IFERROR(VLOOKUP(A2866,TATİLLER!$A$2:$D$30000,3,0),"TATİL DEĞİL")</f>
        <v>TATİL DEĞİL</v>
      </c>
    </row>
    <row r="2867" spans="1:9" x14ac:dyDescent="0.25">
      <c r="A2867" s="74">
        <f t="shared" ref="A2867" si="665">A2866+3</f>
        <v>49212</v>
      </c>
      <c r="B2867" s="72">
        <f t="shared" si="654"/>
        <v>1</v>
      </c>
      <c r="C2867" s="72" t="str">
        <f>IF(F2867=0,"RESMİ TATİL",VLOOKUP(F2867,LİSTE!$B$7:$D$1300,3,0))</f>
        <v>İpek ARSLAN</v>
      </c>
      <c r="D2867" s="72" t="str">
        <f>IF(G2867=0,"RESMİ TATİL",VLOOKUP(G2867,LİSTE!$B$7:$D$1300,3,0))</f>
        <v>Efe KARSAK</v>
      </c>
      <c r="E2867" s="72" t="str">
        <f>IF(H2867=0,"RESMİ TATİL",VLOOKUP(H2867,LİSTE!$B$7:$D$1300,3,0))</f>
        <v>Abdullah KIRBAÇ</v>
      </c>
      <c r="F2867" s="72">
        <f>IF(B2867="TATİL",0,IF(F2866&gt;0,IF(LİSTE!$F$1=H2866,1,H2866+1),IF(F2866=0,H2865+1,IF(F2865=0,H2864+1,IF(F2864=0,H2863+1,IF(F2863=0,H2862+1))))))</f>
        <v>10</v>
      </c>
      <c r="G2867" s="72">
        <f>IF(F2867=0,0,IF(LİSTE!$F$1=F2867,1,F2867+1))</f>
        <v>11</v>
      </c>
      <c r="H2867" s="72">
        <f>IF(G2867=0,0,IF(LİSTE!$F$1=G2867,1,G2867+1))</f>
        <v>12</v>
      </c>
      <c r="I2867" s="72" t="str">
        <f>IFERROR(VLOOKUP(A2867,TATİLLER!$A$2:$D$30000,3,0),"TATİL DEĞİL")</f>
        <v>TATİL DEĞİL</v>
      </c>
    </row>
    <row r="2868" spans="1:9" x14ac:dyDescent="0.25">
      <c r="A2868" s="74">
        <f t="shared" si="664"/>
        <v>49213</v>
      </c>
      <c r="B2868" s="72">
        <f t="shared" si="654"/>
        <v>2</v>
      </c>
      <c r="C2868" s="72" t="str">
        <f>IF(F2868=0,"RESMİ TATİL",VLOOKUP(F2868,LİSTE!$B$7:$D$1300,3,0))</f>
        <v>Ümmü Defne GÜLER</v>
      </c>
      <c r="D2868" s="72" t="str">
        <f>IF(G2868=0,"RESMİ TATİL",VLOOKUP(G2868,LİSTE!$B$7:$D$1300,3,0))</f>
        <v>Şevval ÖZDAMAR</v>
      </c>
      <c r="E2868" s="72" t="str">
        <f>IF(H2868=0,"RESMİ TATİL",VLOOKUP(H2868,LİSTE!$B$7:$D$1300,3,0))</f>
        <v>Zeynep AKDAĞ</v>
      </c>
      <c r="F2868" s="72">
        <f>IF(B2868="TATİL",0,IF(F2867&gt;0,IF(LİSTE!$F$1=H2867,1,H2867+1),IF(F2867=0,H2866+1,IF(F2866=0,H2865+1,IF(F2865=0,H2864+1,IF(F2864=0,H2863+1))))))</f>
        <v>13</v>
      </c>
      <c r="G2868" s="72">
        <f>IF(F2868=0,0,IF(LİSTE!$F$1=F2868,1,F2868+1))</f>
        <v>14</v>
      </c>
      <c r="H2868" s="72">
        <f>IF(G2868=0,0,IF(LİSTE!$F$1=G2868,1,G2868+1))</f>
        <v>15</v>
      </c>
      <c r="I2868" s="72" t="str">
        <f>IFERROR(VLOOKUP(A2868,TATİLLER!$A$2:$D$30000,3,0),"TATİL DEĞİL")</f>
        <v>TATİL DEĞİL</v>
      </c>
    </row>
    <row r="2869" spans="1:9" x14ac:dyDescent="0.25">
      <c r="A2869" s="74">
        <f t="shared" si="664"/>
        <v>49214</v>
      </c>
      <c r="B2869" s="72">
        <f t="shared" si="654"/>
        <v>3</v>
      </c>
      <c r="C2869" s="72" t="str">
        <f>IF(F2869=0,"RESMİ TATİL",VLOOKUP(F2869,LİSTE!$B$7:$D$1300,3,0))</f>
        <v>Esma ÇOKER</v>
      </c>
      <c r="D2869" s="72" t="str">
        <f>IF(G2869=0,"RESMİ TATİL",VLOOKUP(G2869,LİSTE!$B$7:$D$1300,3,0))</f>
        <v>Dursun Kubilay YAŞAR</v>
      </c>
      <c r="E2869" s="72" t="str">
        <f>IF(H2869=0,"RESMİ TATİL",VLOOKUP(H2869,LİSTE!$B$7:$D$1300,3,0))</f>
        <v>Zeynep Beril BAŞPINAR</v>
      </c>
      <c r="F2869" s="72">
        <f>IF(B2869="TATİL",0,IF(F2868&gt;0,IF(LİSTE!$F$1=H2868,1,H2868+1),IF(F2868=0,H2867+1,IF(F2867=0,H2866+1,IF(F2866=0,H2865+1,IF(F2865=0,H2864+1))))))</f>
        <v>16</v>
      </c>
      <c r="G2869" s="72">
        <f>IF(F2869=0,0,IF(LİSTE!$F$1=F2869,1,F2869+1))</f>
        <v>17</v>
      </c>
      <c r="H2869" s="72">
        <f>IF(G2869=0,0,IF(LİSTE!$F$1=G2869,1,G2869+1))</f>
        <v>18</v>
      </c>
      <c r="I2869" s="72" t="str">
        <f>IFERROR(VLOOKUP(A2869,TATİLLER!$A$2:$D$30000,3,0),"TATİL DEĞİL")</f>
        <v>TATİL DEĞİL</v>
      </c>
    </row>
    <row r="2870" spans="1:9" x14ac:dyDescent="0.25">
      <c r="A2870" s="74">
        <f t="shared" si="664"/>
        <v>49215</v>
      </c>
      <c r="B2870" s="72">
        <f t="shared" si="654"/>
        <v>4</v>
      </c>
      <c r="C2870" s="72" t="str">
        <f>IF(F2870=0,"RESMİ TATİL",VLOOKUP(F2870,LİSTE!$B$7:$D$1300,3,0))</f>
        <v>Ahmet DAL</v>
      </c>
      <c r="D2870" s="72" t="str">
        <f>IF(G2870=0,"RESMİ TATİL",VLOOKUP(G2870,LİSTE!$B$7:$D$1300,3,0))</f>
        <v>Emirhan KARATAŞ</v>
      </c>
      <c r="E2870" s="72" t="str">
        <f>IF(H2870=0,"RESMİ TATİL",VLOOKUP(H2870,LİSTE!$B$7:$D$1300,3,0))</f>
        <v>Zümra Yeter ARI</v>
      </c>
      <c r="F2870" s="72">
        <f>IF(B2870="TATİL",0,IF(F2869&gt;0,IF(LİSTE!$F$1=H2869,1,H2869+1),IF(F2869=0,H2868+1,IF(F2868=0,H2867+1,IF(F2867=0,H2866+1,IF(F2866=0,H2865+1))))))</f>
        <v>19</v>
      </c>
      <c r="G2870" s="72">
        <f>IF(F2870=0,0,IF(LİSTE!$F$1=F2870,1,F2870+1))</f>
        <v>20</v>
      </c>
      <c r="H2870" s="72">
        <f>IF(G2870=0,0,IF(LİSTE!$F$1=G2870,1,G2870+1))</f>
        <v>21</v>
      </c>
      <c r="I2870" s="72" t="str">
        <f>IFERROR(VLOOKUP(A2870,TATİLLER!$A$2:$D$30000,3,0),"TATİL DEĞİL")</f>
        <v>TATİL DEĞİL</v>
      </c>
    </row>
    <row r="2871" spans="1:9" x14ac:dyDescent="0.25">
      <c r="A2871" s="74">
        <f t="shared" si="664"/>
        <v>49216</v>
      </c>
      <c r="B2871" s="72">
        <f t="shared" si="654"/>
        <v>5</v>
      </c>
      <c r="C2871" s="72" t="str">
        <f>IF(F2871=0,"RESMİ TATİL",VLOOKUP(F2871,LİSTE!$B$7:$D$1300,3,0))</f>
        <v>Utku KARAGÖZ</v>
      </c>
      <c r="D2871" s="72" t="str">
        <f>IF(G2871=0,"RESMİ TATİL",VLOOKUP(G2871,LİSTE!$B$7:$D$1300,3,0))</f>
        <v>Feyza Zümra AVCIOĞLU</v>
      </c>
      <c r="E2871" s="72" t="str">
        <f>IF(H2871=0,"RESMİ TATİL",VLOOKUP(H2871,LİSTE!$B$7:$D$1300,3,0))</f>
        <v>Yusuf Ali TABUR</v>
      </c>
      <c r="F2871" s="72">
        <f>IF(B2871="TATİL",0,IF(F2870&gt;0,IF(LİSTE!$F$1=H2870,1,H2870+1),IF(F2870=0,H2869+1,IF(F2869=0,H2868+1,IF(F2868=0,H2867+1,IF(F2867=0,H2866+1))))))</f>
        <v>22</v>
      </c>
      <c r="G2871" s="72">
        <f>IF(F2871=0,0,IF(LİSTE!$F$1=F2871,1,F2871+1))</f>
        <v>23</v>
      </c>
      <c r="H2871" s="72">
        <f>IF(G2871=0,0,IF(LİSTE!$F$1=G2871,1,G2871+1))</f>
        <v>24</v>
      </c>
      <c r="I2871" s="72" t="str">
        <f>IFERROR(VLOOKUP(A2871,TATİLLER!$A$2:$D$30000,3,0),"TATİL DEĞİL")</f>
        <v>TATİL DEĞİL</v>
      </c>
    </row>
    <row r="2872" spans="1:9" x14ac:dyDescent="0.25">
      <c r="A2872" s="74">
        <f t="shared" ref="A2872" si="666">A2871+3</f>
        <v>49219</v>
      </c>
      <c r="B2872" s="72">
        <f t="shared" si="654"/>
        <v>1</v>
      </c>
      <c r="C2872" s="72" t="str">
        <f>IF(F2872=0,"RESMİ TATİL",VLOOKUP(F2872,LİSTE!$B$7:$D$1300,3,0))</f>
        <v>Irmak UTEBAY</v>
      </c>
      <c r="D2872" s="72" t="str">
        <f>IF(G2872=0,"RESMİ TATİL",VLOOKUP(G2872,LİSTE!$B$7:$D$1300,3,0))</f>
        <v>Kerem AKKOÇ</v>
      </c>
      <c r="E2872" s="72" t="str">
        <f>IF(H2872=0,"RESMİ TATİL",VLOOKUP(H2872,LİSTE!$B$7:$D$1300,3,0))</f>
        <v>Elçin Ayşe ELMAS</v>
      </c>
      <c r="F2872" s="72">
        <f>IF(B2872="TATİL",0,IF(F2871&gt;0,IF(LİSTE!$F$1=H2871,1,H2871+1),IF(F2871=0,H2870+1,IF(F2870=0,H2869+1,IF(F2869=0,H2868+1,IF(F2868=0,H2867+1))))))</f>
        <v>25</v>
      </c>
      <c r="G2872" s="72">
        <f>IF(F2872=0,0,IF(LİSTE!$F$1=F2872,1,F2872+1))</f>
        <v>26</v>
      </c>
      <c r="H2872" s="72">
        <f>IF(G2872=0,0,IF(LİSTE!$F$1=G2872,1,G2872+1))</f>
        <v>27</v>
      </c>
      <c r="I2872" s="72" t="str">
        <f>IFERROR(VLOOKUP(A2872,TATİLLER!$A$2:$D$30000,3,0),"TATİL DEĞİL")</f>
        <v>TATİL DEĞİL</v>
      </c>
    </row>
    <row r="2873" spans="1:9" x14ac:dyDescent="0.25">
      <c r="A2873" s="74">
        <f t="shared" si="664"/>
        <v>49220</v>
      </c>
      <c r="B2873" s="72">
        <f t="shared" si="654"/>
        <v>2</v>
      </c>
      <c r="C2873" s="72" t="str">
        <f>IF(F2873=0,"RESMİ TATİL",VLOOKUP(F2873,LİSTE!$B$7:$D$1300,3,0))</f>
        <v>Muhammed YILDIZDAĞ</v>
      </c>
      <c r="D2873" s="72" t="str">
        <f>IF(G2873=0,"RESMİ TATİL",VLOOKUP(G2873,LİSTE!$B$7:$D$1300,3,0))</f>
        <v>Nisa Nur SANCAR</v>
      </c>
      <c r="E2873" s="72" t="str">
        <f>IF(H2873=0,"RESMİ TATİL",VLOOKUP(H2873,LİSTE!$B$7:$D$1300,3,0))</f>
        <v>Esila ÇETİN</v>
      </c>
      <c r="F2873" s="72">
        <f>IF(B2873="TATİL",0,IF(F2872&gt;0,IF(LİSTE!$F$1=H2872,1,H2872+1),IF(F2872=0,H2871+1,IF(F2871=0,H2870+1,IF(F2870=0,H2869+1,IF(F2869=0,H2868+1))))))</f>
        <v>28</v>
      </c>
      <c r="G2873" s="72">
        <f>IF(F2873=0,0,IF(LİSTE!$F$1=F2873,1,F2873+1))</f>
        <v>1</v>
      </c>
      <c r="H2873" s="72">
        <f>IF(G2873=0,0,IF(LİSTE!$F$1=G2873,1,G2873+1))</f>
        <v>2</v>
      </c>
      <c r="I2873" s="72" t="str">
        <f>IFERROR(VLOOKUP(A2873,TATİLLER!$A$2:$D$30000,3,0),"TATİL DEĞİL")</f>
        <v>TATİL DEĞİL</v>
      </c>
    </row>
    <row r="2874" spans="1:9" x14ac:dyDescent="0.25">
      <c r="A2874" s="74">
        <f t="shared" si="664"/>
        <v>49221</v>
      </c>
      <c r="B2874" s="72">
        <f t="shared" si="654"/>
        <v>3</v>
      </c>
      <c r="C2874" s="72" t="str">
        <f>IF(F2874=0,"RESMİ TATİL",VLOOKUP(F2874,LİSTE!$B$7:$D$1300,3,0))</f>
        <v>Zeynep Sevde TOPUZ</v>
      </c>
      <c r="D2874" s="72" t="str">
        <f>IF(G2874=0,"RESMİ TATİL",VLOOKUP(G2874,LİSTE!$B$7:$D$1300,3,0))</f>
        <v>Ömer Asaf KADAŞ</v>
      </c>
      <c r="E2874" s="72" t="str">
        <f>IF(H2874=0,"RESMİ TATİL",VLOOKUP(H2874,LİSTE!$B$7:$D$1300,3,0))</f>
        <v>Ramazan Baran ADIGÜZEL</v>
      </c>
      <c r="F2874" s="72">
        <f>IF(B2874="TATİL",0,IF(F2873&gt;0,IF(LİSTE!$F$1=H2873,1,H2873+1),IF(F2873=0,H2872+1,IF(F2872=0,H2871+1,IF(F2871=0,H2870+1,IF(F2870=0,H2869+1))))))</f>
        <v>3</v>
      </c>
      <c r="G2874" s="72">
        <f>IF(F2874=0,0,IF(LİSTE!$F$1=F2874,1,F2874+1))</f>
        <v>4</v>
      </c>
      <c r="H2874" s="72">
        <f>IF(G2874=0,0,IF(LİSTE!$F$1=G2874,1,G2874+1))</f>
        <v>5</v>
      </c>
      <c r="I2874" s="72" t="str">
        <f>IFERROR(VLOOKUP(A2874,TATİLLER!$A$2:$D$30000,3,0),"TATİL DEĞİL")</f>
        <v>TATİL DEĞİL</v>
      </c>
    </row>
    <row r="2875" spans="1:9" x14ac:dyDescent="0.25">
      <c r="A2875" s="74">
        <f t="shared" si="664"/>
        <v>49222</v>
      </c>
      <c r="B2875" s="72">
        <f t="shared" si="654"/>
        <v>4</v>
      </c>
      <c r="C2875" s="72" t="str">
        <f>IF(F2875=0,"RESMİ TATİL",VLOOKUP(F2875,LİSTE!$B$7:$D$1300,3,0))</f>
        <v>Bahar AKGÜN</v>
      </c>
      <c r="D2875" s="72" t="str">
        <f>IF(G2875=0,"RESMİ TATİL",VLOOKUP(G2875,LİSTE!$B$7:$D$1300,3,0))</f>
        <v>Ömer AKGÜL</v>
      </c>
      <c r="E2875" s="72" t="str">
        <f>IF(H2875=0,"RESMİ TATİL",VLOOKUP(H2875,LİSTE!$B$7:$D$1300,3,0))</f>
        <v>Muharrem EFE TANRIVERDİ</v>
      </c>
      <c r="F2875" s="72">
        <f>IF(B2875="TATİL",0,IF(F2874&gt;0,IF(LİSTE!$F$1=H2874,1,H2874+1),IF(F2874=0,H2873+1,IF(F2873=0,H2872+1,IF(F2872=0,H2871+1,IF(F2871=0,H2870+1))))))</f>
        <v>6</v>
      </c>
      <c r="G2875" s="72">
        <f>IF(F2875=0,0,IF(LİSTE!$F$1=F2875,1,F2875+1))</f>
        <v>7</v>
      </c>
      <c r="H2875" s="72">
        <f>IF(G2875=0,0,IF(LİSTE!$F$1=G2875,1,G2875+1))</f>
        <v>8</v>
      </c>
      <c r="I2875" s="72" t="str">
        <f>IFERROR(VLOOKUP(A2875,TATİLLER!$A$2:$D$30000,3,0),"TATİL DEĞİL")</f>
        <v>TATİL DEĞİL</v>
      </c>
    </row>
    <row r="2876" spans="1:9" x14ac:dyDescent="0.25">
      <c r="A2876" s="74">
        <f t="shared" si="664"/>
        <v>49223</v>
      </c>
      <c r="B2876" s="72">
        <f t="shared" si="654"/>
        <v>5</v>
      </c>
      <c r="C2876" s="72" t="str">
        <f>IF(F2876=0,"RESMİ TATİL",VLOOKUP(F2876,LİSTE!$B$7:$D$1300,3,0))</f>
        <v>Anıl DOĞAN</v>
      </c>
      <c r="D2876" s="72" t="str">
        <f>IF(G2876=0,"RESMİ TATİL",VLOOKUP(G2876,LİSTE!$B$7:$D$1300,3,0))</f>
        <v>İpek ARSLAN</v>
      </c>
      <c r="E2876" s="72" t="str">
        <f>IF(H2876=0,"RESMİ TATİL",VLOOKUP(H2876,LİSTE!$B$7:$D$1300,3,0))</f>
        <v>Efe KARSAK</v>
      </c>
      <c r="F2876" s="72">
        <f>IF(B2876="TATİL",0,IF(F2875&gt;0,IF(LİSTE!$F$1=H2875,1,H2875+1),IF(F2875=0,H2874+1,IF(F2874=0,H2873+1,IF(F2873=0,H2872+1,IF(F2872=0,H2871+1))))))</f>
        <v>9</v>
      </c>
      <c r="G2876" s="72">
        <f>IF(F2876=0,0,IF(LİSTE!$F$1=F2876,1,F2876+1))</f>
        <v>10</v>
      </c>
      <c r="H2876" s="72">
        <f>IF(G2876=0,0,IF(LİSTE!$F$1=G2876,1,G2876+1))</f>
        <v>11</v>
      </c>
      <c r="I2876" s="72" t="str">
        <f>IFERROR(VLOOKUP(A2876,TATİLLER!$A$2:$D$30000,3,0),"TATİL DEĞİL")</f>
        <v>TATİL DEĞİL</v>
      </c>
    </row>
    <row r="2877" spans="1:9" x14ac:dyDescent="0.25">
      <c r="A2877" s="74">
        <f t="shared" ref="A2877" si="667">A2876+3</f>
        <v>49226</v>
      </c>
      <c r="B2877" s="72">
        <f t="shared" si="654"/>
        <v>1</v>
      </c>
      <c r="C2877" s="72" t="str">
        <f>IF(F2877=0,"RESMİ TATİL",VLOOKUP(F2877,LİSTE!$B$7:$D$1300,3,0))</f>
        <v>Abdullah KIRBAÇ</v>
      </c>
      <c r="D2877" s="72" t="str">
        <f>IF(G2877=0,"RESMİ TATİL",VLOOKUP(G2877,LİSTE!$B$7:$D$1300,3,0))</f>
        <v>Ümmü Defne GÜLER</v>
      </c>
      <c r="E2877" s="72" t="str">
        <f>IF(H2877=0,"RESMİ TATİL",VLOOKUP(H2877,LİSTE!$B$7:$D$1300,3,0))</f>
        <v>Şevval ÖZDAMAR</v>
      </c>
      <c r="F2877" s="72">
        <f>IF(B2877="TATİL",0,IF(F2876&gt;0,IF(LİSTE!$F$1=H2876,1,H2876+1),IF(F2876=0,H2875+1,IF(F2875=0,H2874+1,IF(F2874=0,H2873+1,IF(F2873=0,H2872+1))))))</f>
        <v>12</v>
      </c>
      <c r="G2877" s="72">
        <f>IF(F2877=0,0,IF(LİSTE!$F$1=F2877,1,F2877+1))</f>
        <v>13</v>
      </c>
      <c r="H2877" s="72">
        <f>IF(G2877=0,0,IF(LİSTE!$F$1=G2877,1,G2877+1))</f>
        <v>14</v>
      </c>
      <c r="I2877" s="72" t="str">
        <f>IFERROR(VLOOKUP(A2877,TATİLLER!$A$2:$D$30000,3,0),"TATİL DEĞİL")</f>
        <v>TATİL DEĞİL</v>
      </c>
    </row>
    <row r="2878" spans="1:9" x14ac:dyDescent="0.25">
      <c r="A2878" s="74">
        <f t="shared" si="664"/>
        <v>49227</v>
      </c>
      <c r="B2878" s="72">
        <f t="shared" si="654"/>
        <v>2</v>
      </c>
      <c r="C2878" s="72" t="str">
        <f>IF(F2878=0,"RESMİ TATİL",VLOOKUP(F2878,LİSTE!$B$7:$D$1300,3,0))</f>
        <v>Zeynep AKDAĞ</v>
      </c>
      <c r="D2878" s="72" t="str">
        <f>IF(G2878=0,"RESMİ TATİL",VLOOKUP(G2878,LİSTE!$B$7:$D$1300,3,0))</f>
        <v>Esma ÇOKER</v>
      </c>
      <c r="E2878" s="72" t="str">
        <f>IF(H2878=0,"RESMİ TATİL",VLOOKUP(H2878,LİSTE!$B$7:$D$1300,3,0))</f>
        <v>Dursun Kubilay YAŞAR</v>
      </c>
      <c r="F2878" s="72">
        <f>IF(B2878="TATİL",0,IF(F2877&gt;0,IF(LİSTE!$F$1=H2877,1,H2877+1),IF(F2877=0,H2876+1,IF(F2876=0,H2875+1,IF(F2875=0,H2874+1,IF(F2874=0,H2873+1))))))</f>
        <v>15</v>
      </c>
      <c r="G2878" s="72">
        <f>IF(F2878=0,0,IF(LİSTE!$F$1=F2878,1,F2878+1))</f>
        <v>16</v>
      </c>
      <c r="H2878" s="72">
        <f>IF(G2878=0,0,IF(LİSTE!$F$1=G2878,1,G2878+1))</f>
        <v>17</v>
      </c>
      <c r="I2878" s="72" t="str">
        <f>IFERROR(VLOOKUP(A2878,TATİLLER!$A$2:$D$30000,3,0),"TATİL DEĞİL")</f>
        <v>TATİL DEĞİL</v>
      </c>
    </row>
    <row r="2879" spans="1:9" x14ac:dyDescent="0.25">
      <c r="A2879" s="74">
        <f t="shared" si="664"/>
        <v>49228</v>
      </c>
      <c r="B2879" s="72">
        <f t="shared" si="654"/>
        <v>3</v>
      </c>
      <c r="C2879" s="72" t="str">
        <f>IF(F2879=0,"RESMİ TATİL",VLOOKUP(F2879,LİSTE!$B$7:$D$1300,3,0))</f>
        <v>Zeynep Beril BAŞPINAR</v>
      </c>
      <c r="D2879" s="72" t="str">
        <f>IF(G2879=0,"RESMİ TATİL",VLOOKUP(G2879,LİSTE!$B$7:$D$1300,3,0))</f>
        <v>Ahmet DAL</v>
      </c>
      <c r="E2879" s="72" t="str">
        <f>IF(H2879=0,"RESMİ TATİL",VLOOKUP(H2879,LİSTE!$B$7:$D$1300,3,0))</f>
        <v>Emirhan KARATAŞ</v>
      </c>
      <c r="F2879" s="72">
        <f>IF(B2879="TATİL",0,IF(F2878&gt;0,IF(LİSTE!$F$1=H2878,1,H2878+1),IF(F2878=0,H2877+1,IF(F2877=0,H2876+1,IF(F2876=0,H2875+1,IF(F2875=0,H2874+1))))))</f>
        <v>18</v>
      </c>
      <c r="G2879" s="72">
        <f>IF(F2879=0,0,IF(LİSTE!$F$1=F2879,1,F2879+1))</f>
        <v>19</v>
      </c>
      <c r="H2879" s="72">
        <f>IF(G2879=0,0,IF(LİSTE!$F$1=G2879,1,G2879+1))</f>
        <v>20</v>
      </c>
      <c r="I2879" s="72" t="str">
        <f>IFERROR(VLOOKUP(A2879,TATİLLER!$A$2:$D$30000,3,0),"TATİL DEĞİL")</f>
        <v>TATİL DEĞİL</v>
      </c>
    </row>
    <row r="2880" spans="1:9" x14ac:dyDescent="0.25">
      <c r="A2880" s="74">
        <f t="shared" si="664"/>
        <v>49229</v>
      </c>
      <c r="B2880" s="72">
        <f t="shared" si="654"/>
        <v>4</v>
      </c>
      <c r="C2880" s="72" t="str">
        <f>IF(F2880=0,"RESMİ TATİL",VLOOKUP(F2880,LİSTE!$B$7:$D$1300,3,0))</f>
        <v>Zümra Yeter ARI</v>
      </c>
      <c r="D2880" s="72" t="str">
        <f>IF(G2880=0,"RESMİ TATİL",VLOOKUP(G2880,LİSTE!$B$7:$D$1300,3,0))</f>
        <v>Utku KARAGÖZ</v>
      </c>
      <c r="E2880" s="72" t="str">
        <f>IF(H2880=0,"RESMİ TATİL",VLOOKUP(H2880,LİSTE!$B$7:$D$1300,3,0))</f>
        <v>Feyza Zümra AVCIOĞLU</v>
      </c>
      <c r="F2880" s="72">
        <f>IF(B2880="TATİL",0,IF(F2879&gt;0,IF(LİSTE!$F$1=H2879,1,H2879+1),IF(F2879=0,H2878+1,IF(F2878=0,H2877+1,IF(F2877=0,H2876+1,IF(F2876=0,H2875+1))))))</f>
        <v>21</v>
      </c>
      <c r="G2880" s="72">
        <f>IF(F2880=0,0,IF(LİSTE!$F$1=F2880,1,F2880+1))</f>
        <v>22</v>
      </c>
      <c r="H2880" s="72">
        <f>IF(G2880=0,0,IF(LİSTE!$F$1=G2880,1,G2880+1))</f>
        <v>23</v>
      </c>
      <c r="I2880" s="72" t="str">
        <f>IFERROR(VLOOKUP(A2880,TATİLLER!$A$2:$D$30000,3,0),"TATİL DEĞİL")</f>
        <v>TATİL DEĞİL</v>
      </c>
    </row>
    <row r="2881" spans="1:9" x14ac:dyDescent="0.25">
      <c r="A2881" s="74">
        <f t="shared" si="664"/>
        <v>49230</v>
      </c>
      <c r="B2881" s="72">
        <f t="shared" si="654"/>
        <v>5</v>
      </c>
      <c r="C2881" s="72" t="str">
        <f>IF(F2881=0,"RESMİ TATİL",VLOOKUP(F2881,LİSTE!$B$7:$D$1300,3,0))</f>
        <v>Yusuf Ali TABUR</v>
      </c>
      <c r="D2881" s="72" t="str">
        <f>IF(G2881=0,"RESMİ TATİL",VLOOKUP(G2881,LİSTE!$B$7:$D$1300,3,0))</f>
        <v>Irmak UTEBAY</v>
      </c>
      <c r="E2881" s="72" t="str">
        <f>IF(H2881=0,"RESMİ TATİL",VLOOKUP(H2881,LİSTE!$B$7:$D$1300,3,0))</f>
        <v>Kerem AKKOÇ</v>
      </c>
      <c r="F2881" s="72">
        <f>IF(B2881="TATİL",0,IF(F2880&gt;0,IF(LİSTE!$F$1=H2880,1,H2880+1),IF(F2880=0,H2879+1,IF(F2879=0,H2878+1,IF(F2878=0,H2877+1,IF(F2877=0,H2876+1))))))</f>
        <v>24</v>
      </c>
      <c r="G2881" s="72">
        <f>IF(F2881=0,0,IF(LİSTE!$F$1=F2881,1,F2881+1))</f>
        <v>25</v>
      </c>
      <c r="H2881" s="72">
        <f>IF(G2881=0,0,IF(LİSTE!$F$1=G2881,1,G2881+1))</f>
        <v>26</v>
      </c>
      <c r="I2881" s="72" t="str">
        <f>IFERROR(VLOOKUP(A2881,TATİLLER!$A$2:$D$30000,3,0),"TATİL DEĞİL")</f>
        <v>TATİL DEĞİL</v>
      </c>
    </row>
    <row r="2882" spans="1:9" x14ac:dyDescent="0.25">
      <c r="A2882" s="74">
        <f t="shared" ref="A2882" si="668">A2881+3</f>
        <v>49233</v>
      </c>
      <c r="B2882" s="72">
        <f t="shared" si="654"/>
        <v>1</v>
      </c>
      <c r="C2882" s="72" t="str">
        <f>IF(F2882=0,"RESMİ TATİL",VLOOKUP(F2882,LİSTE!$B$7:$D$1300,3,0))</f>
        <v>Elçin Ayşe ELMAS</v>
      </c>
      <c r="D2882" s="72" t="str">
        <f>IF(G2882=0,"RESMİ TATİL",VLOOKUP(G2882,LİSTE!$B$7:$D$1300,3,0))</f>
        <v>Muhammed YILDIZDAĞ</v>
      </c>
      <c r="E2882" s="72" t="str">
        <f>IF(H2882=0,"RESMİ TATİL",VLOOKUP(H2882,LİSTE!$B$7:$D$1300,3,0))</f>
        <v>Nisa Nur SANCAR</v>
      </c>
      <c r="F2882" s="72">
        <f>IF(B2882="TATİL",0,IF(F2881&gt;0,IF(LİSTE!$F$1=H2881,1,H2881+1),IF(F2881=0,H2880+1,IF(F2880=0,H2879+1,IF(F2879=0,H2878+1,IF(F2878=0,H2877+1))))))</f>
        <v>27</v>
      </c>
      <c r="G2882" s="72">
        <f>IF(F2882=0,0,IF(LİSTE!$F$1=F2882,1,F2882+1))</f>
        <v>28</v>
      </c>
      <c r="H2882" s="72">
        <f>IF(G2882=0,0,IF(LİSTE!$F$1=G2882,1,G2882+1))</f>
        <v>1</v>
      </c>
      <c r="I2882" s="72" t="str">
        <f>IFERROR(VLOOKUP(A2882,TATİLLER!$A$2:$D$30000,3,0),"TATİL DEĞİL")</f>
        <v>TATİL DEĞİL</v>
      </c>
    </row>
    <row r="2883" spans="1:9" x14ac:dyDescent="0.25">
      <c r="A2883" s="74">
        <f t="shared" si="664"/>
        <v>49234</v>
      </c>
      <c r="B2883" s="72">
        <f t="shared" ref="B2883:B2946" si="669">IF(I2883="TATİL","TATİL",WEEKDAY(A2883,2))</f>
        <v>2</v>
      </c>
      <c r="C2883" s="72" t="str">
        <f>IF(F2883=0,"RESMİ TATİL",VLOOKUP(F2883,LİSTE!$B$7:$D$1300,3,0))</f>
        <v>Esila ÇETİN</v>
      </c>
      <c r="D2883" s="72" t="str">
        <f>IF(G2883=0,"RESMİ TATİL",VLOOKUP(G2883,LİSTE!$B$7:$D$1300,3,0))</f>
        <v>Zeynep Sevde TOPUZ</v>
      </c>
      <c r="E2883" s="72" t="str">
        <f>IF(H2883=0,"RESMİ TATİL",VLOOKUP(H2883,LİSTE!$B$7:$D$1300,3,0))</f>
        <v>Ömer Asaf KADAŞ</v>
      </c>
      <c r="F2883" s="72">
        <f>IF(B2883="TATİL",0,IF(F2882&gt;0,IF(LİSTE!$F$1=H2882,1,H2882+1),IF(F2882=0,H2881+1,IF(F2881=0,H2880+1,IF(F2880=0,H2879+1,IF(F2879=0,H2878+1))))))</f>
        <v>2</v>
      </c>
      <c r="G2883" s="72">
        <f>IF(F2883=0,0,IF(LİSTE!$F$1=F2883,1,F2883+1))</f>
        <v>3</v>
      </c>
      <c r="H2883" s="72">
        <f>IF(G2883=0,0,IF(LİSTE!$F$1=G2883,1,G2883+1))</f>
        <v>4</v>
      </c>
      <c r="I2883" s="72" t="str">
        <f>IFERROR(VLOOKUP(A2883,TATİLLER!$A$2:$D$30000,3,0),"TATİL DEĞİL")</f>
        <v>TATİL DEĞİL</v>
      </c>
    </row>
    <row r="2884" spans="1:9" x14ac:dyDescent="0.25">
      <c r="A2884" s="74">
        <f t="shared" si="664"/>
        <v>49235</v>
      </c>
      <c r="B2884" s="72">
        <f t="shared" si="669"/>
        <v>3</v>
      </c>
      <c r="C2884" s="72" t="str">
        <f>IF(F2884=0,"RESMİ TATİL",VLOOKUP(F2884,LİSTE!$B$7:$D$1300,3,0))</f>
        <v>Ramazan Baran ADIGÜZEL</v>
      </c>
      <c r="D2884" s="72" t="str">
        <f>IF(G2884=0,"RESMİ TATİL",VLOOKUP(G2884,LİSTE!$B$7:$D$1300,3,0))</f>
        <v>Bahar AKGÜN</v>
      </c>
      <c r="E2884" s="72" t="str">
        <f>IF(H2884=0,"RESMİ TATİL",VLOOKUP(H2884,LİSTE!$B$7:$D$1300,3,0))</f>
        <v>Ömer AKGÜL</v>
      </c>
      <c r="F2884" s="72">
        <f>IF(B2884="TATİL",0,IF(F2883&gt;0,IF(LİSTE!$F$1=H2883,1,H2883+1),IF(F2883=0,H2882+1,IF(F2882=0,H2881+1,IF(F2881=0,H2880+1,IF(F2880=0,H2879+1))))))</f>
        <v>5</v>
      </c>
      <c r="G2884" s="72">
        <f>IF(F2884=0,0,IF(LİSTE!$F$1=F2884,1,F2884+1))</f>
        <v>6</v>
      </c>
      <c r="H2884" s="72">
        <f>IF(G2884=0,0,IF(LİSTE!$F$1=G2884,1,G2884+1))</f>
        <v>7</v>
      </c>
      <c r="I2884" s="72" t="str">
        <f>IFERROR(VLOOKUP(A2884,TATİLLER!$A$2:$D$30000,3,0),"TATİL DEĞİL")</f>
        <v>TATİL DEĞİL</v>
      </c>
    </row>
    <row r="2885" spans="1:9" x14ac:dyDescent="0.25">
      <c r="A2885" s="74">
        <f t="shared" si="664"/>
        <v>49236</v>
      </c>
      <c r="B2885" s="72">
        <f t="shared" si="669"/>
        <v>4</v>
      </c>
      <c r="C2885" s="72" t="str">
        <f>IF(F2885=0,"RESMİ TATİL",VLOOKUP(F2885,LİSTE!$B$7:$D$1300,3,0))</f>
        <v>Muharrem EFE TANRIVERDİ</v>
      </c>
      <c r="D2885" s="72" t="str">
        <f>IF(G2885=0,"RESMİ TATİL",VLOOKUP(G2885,LİSTE!$B$7:$D$1300,3,0))</f>
        <v>Anıl DOĞAN</v>
      </c>
      <c r="E2885" s="72" t="str">
        <f>IF(H2885=0,"RESMİ TATİL",VLOOKUP(H2885,LİSTE!$B$7:$D$1300,3,0))</f>
        <v>İpek ARSLAN</v>
      </c>
      <c r="F2885" s="72">
        <f>IF(B2885="TATİL",0,IF(F2884&gt;0,IF(LİSTE!$F$1=H2884,1,H2884+1),IF(F2884=0,H2883+1,IF(F2883=0,H2882+1,IF(F2882=0,H2881+1,IF(F2881=0,H2880+1))))))</f>
        <v>8</v>
      </c>
      <c r="G2885" s="72">
        <f>IF(F2885=0,0,IF(LİSTE!$F$1=F2885,1,F2885+1))</f>
        <v>9</v>
      </c>
      <c r="H2885" s="72">
        <f>IF(G2885=0,0,IF(LİSTE!$F$1=G2885,1,G2885+1))</f>
        <v>10</v>
      </c>
      <c r="I2885" s="72" t="str">
        <f>IFERROR(VLOOKUP(A2885,TATİLLER!$A$2:$D$30000,3,0),"TATİL DEĞİL")</f>
        <v>TATİL DEĞİL</v>
      </c>
    </row>
    <row r="2886" spans="1:9" x14ac:dyDescent="0.25">
      <c r="A2886" s="74">
        <f t="shared" si="664"/>
        <v>49237</v>
      </c>
      <c r="B2886" s="72">
        <f t="shared" si="669"/>
        <v>5</v>
      </c>
      <c r="C2886" s="72" t="str">
        <f>IF(F2886=0,"RESMİ TATİL",VLOOKUP(F2886,LİSTE!$B$7:$D$1300,3,0))</f>
        <v>Efe KARSAK</v>
      </c>
      <c r="D2886" s="72" t="str">
        <f>IF(G2886=0,"RESMİ TATİL",VLOOKUP(G2886,LİSTE!$B$7:$D$1300,3,0))</f>
        <v>Abdullah KIRBAÇ</v>
      </c>
      <c r="E2886" s="72" t="str">
        <f>IF(H2886=0,"RESMİ TATİL",VLOOKUP(H2886,LİSTE!$B$7:$D$1300,3,0))</f>
        <v>Ümmü Defne GÜLER</v>
      </c>
      <c r="F2886" s="72">
        <f>IF(B2886="TATİL",0,IF(F2885&gt;0,IF(LİSTE!$F$1=H2885,1,H2885+1),IF(F2885=0,H2884+1,IF(F2884=0,H2883+1,IF(F2883=0,H2882+1,IF(F2882=0,H2881+1))))))</f>
        <v>11</v>
      </c>
      <c r="G2886" s="72">
        <f>IF(F2886=0,0,IF(LİSTE!$F$1=F2886,1,F2886+1))</f>
        <v>12</v>
      </c>
      <c r="H2886" s="72">
        <f>IF(G2886=0,0,IF(LİSTE!$F$1=G2886,1,G2886+1))</f>
        <v>13</v>
      </c>
      <c r="I2886" s="72" t="str">
        <f>IFERROR(VLOOKUP(A2886,TATİLLER!$A$2:$D$30000,3,0),"TATİL DEĞİL")</f>
        <v>TATİL DEĞİL</v>
      </c>
    </row>
    <row r="2887" spans="1:9" x14ac:dyDescent="0.25">
      <c r="A2887" s="74">
        <f t="shared" ref="A2887" si="670">A2886+3</f>
        <v>49240</v>
      </c>
      <c r="B2887" s="72">
        <f t="shared" si="669"/>
        <v>1</v>
      </c>
      <c r="C2887" s="72" t="str">
        <f>IF(F2887=0,"RESMİ TATİL",VLOOKUP(F2887,LİSTE!$B$7:$D$1300,3,0))</f>
        <v>Şevval ÖZDAMAR</v>
      </c>
      <c r="D2887" s="72" t="str">
        <f>IF(G2887=0,"RESMİ TATİL",VLOOKUP(G2887,LİSTE!$B$7:$D$1300,3,0))</f>
        <v>Zeynep AKDAĞ</v>
      </c>
      <c r="E2887" s="72" t="str">
        <f>IF(H2887=0,"RESMİ TATİL",VLOOKUP(H2887,LİSTE!$B$7:$D$1300,3,0))</f>
        <v>Esma ÇOKER</v>
      </c>
      <c r="F2887" s="72">
        <f>IF(B2887="TATİL",0,IF(F2886&gt;0,IF(LİSTE!$F$1=H2886,1,H2886+1),IF(F2886=0,H2885+1,IF(F2885=0,H2884+1,IF(F2884=0,H2883+1,IF(F2883=0,H2882+1))))))</f>
        <v>14</v>
      </c>
      <c r="G2887" s="72">
        <f>IF(F2887=0,0,IF(LİSTE!$F$1=F2887,1,F2887+1))</f>
        <v>15</v>
      </c>
      <c r="H2887" s="72">
        <f>IF(G2887=0,0,IF(LİSTE!$F$1=G2887,1,G2887+1))</f>
        <v>16</v>
      </c>
      <c r="I2887" s="72" t="str">
        <f>IFERROR(VLOOKUP(A2887,TATİLLER!$A$2:$D$30000,3,0),"TATİL DEĞİL")</f>
        <v>TATİL DEĞİL</v>
      </c>
    </row>
    <row r="2888" spans="1:9" x14ac:dyDescent="0.25">
      <c r="A2888" s="74">
        <f t="shared" si="664"/>
        <v>49241</v>
      </c>
      <c r="B2888" s="72">
        <f t="shared" si="669"/>
        <v>2</v>
      </c>
      <c r="C2888" s="72" t="str">
        <f>IF(F2888=0,"RESMİ TATİL",VLOOKUP(F2888,LİSTE!$B$7:$D$1300,3,0))</f>
        <v>Dursun Kubilay YAŞAR</v>
      </c>
      <c r="D2888" s="72" t="str">
        <f>IF(G2888=0,"RESMİ TATİL",VLOOKUP(G2888,LİSTE!$B$7:$D$1300,3,0))</f>
        <v>Zeynep Beril BAŞPINAR</v>
      </c>
      <c r="E2888" s="72" t="str">
        <f>IF(H2888=0,"RESMİ TATİL",VLOOKUP(H2888,LİSTE!$B$7:$D$1300,3,0))</f>
        <v>Ahmet DAL</v>
      </c>
      <c r="F2888" s="72">
        <f>IF(B2888="TATİL",0,IF(F2887&gt;0,IF(LİSTE!$F$1=H2887,1,H2887+1),IF(F2887=0,H2886+1,IF(F2886=0,H2885+1,IF(F2885=0,H2884+1,IF(F2884=0,H2883+1))))))</f>
        <v>17</v>
      </c>
      <c r="G2888" s="72">
        <f>IF(F2888=0,0,IF(LİSTE!$F$1=F2888,1,F2888+1))</f>
        <v>18</v>
      </c>
      <c r="H2888" s="72">
        <f>IF(G2888=0,0,IF(LİSTE!$F$1=G2888,1,G2888+1))</f>
        <v>19</v>
      </c>
      <c r="I2888" s="72" t="str">
        <f>IFERROR(VLOOKUP(A2888,TATİLLER!$A$2:$D$30000,3,0),"TATİL DEĞİL")</f>
        <v>TATİL DEĞİL</v>
      </c>
    </row>
    <row r="2889" spans="1:9" x14ac:dyDescent="0.25">
      <c r="A2889" s="74">
        <f t="shared" si="664"/>
        <v>49242</v>
      </c>
      <c r="B2889" s="72">
        <f t="shared" si="669"/>
        <v>3</v>
      </c>
      <c r="C2889" s="72" t="str">
        <f>IF(F2889=0,"RESMİ TATİL",VLOOKUP(F2889,LİSTE!$B$7:$D$1300,3,0))</f>
        <v>Emirhan KARATAŞ</v>
      </c>
      <c r="D2889" s="72" t="str">
        <f>IF(G2889=0,"RESMİ TATİL",VLOOKUP(G2889,LİSTE!$B$7:$D$1300,3,0))</f>
        <v>Zümra Yeter ARI</v>
      </c>
      <c r="E2889" s="72" t="str">
        <f>IF(H2889=0,"RESMİ TATİL",VLOOKUP(H2889,LİSTE!$B$7:$D$1300,3,0))</f>
        <v>Utku KARAGÖZ</v>
      </c>
      <c r="F2889" s="72">
        <f>IF(B2889="TATİL",0,IF(F2888&gt;0,IF(LİSTE!$F$1=H2888,1,H2888+1),IF(F2888=0,H2887+1,IF(F2887=0,H2886+1,IF(F2886=0,H2885+1,IF(F2885=0,H2884+1))))))</f>
        <v>20</v>
      </c>
      <c r="G2889" s="72">
        <f>IF(F2889=0,0,IF(LİSTE!$F$1=F2889,1,F2889+1))</f>
        <v>21</v>
      </c>
      <c r="H2889" s="72">
        <f>IF(G2889=0,0,IF(LİSTE!$F$1=G2889,1,G2889+1))</f>
        <v>22</v>
      </c>
      <c r="I2889" s="72" t="str">
        <f>IFERROR(VLOOKUP(A2889,TATİLLER!$A$2:$D$30000,3,0),"TATİL DEĞİL")</f>
        <v>TATİL DEĞİL</v>
      </c>
    </row>
    <row r="2890" spans="1:9" x14ac:dyDescent="0.25">
      <c r="A2890" s="74">
        <f t="shared" si="664"/>
        <v>49243</v>
      </c>
      <c r="B2890" s="72">
        <f t="shared" si="669"/>
        <v>4</v>
      </c>
      <c r="C2890" s="72" t="str">
        <f>IF(F2890=0,"RESMİ TATİL",VLOOKUP(F2890,LİSTE!$B$7:$D$1300,3,0))</f>
        <v>Feyza Zümra AVCIOĞLU</v>
      </c>
      <c r="D2890" s="72" t="str">
        <f>IF(G2890=0,"RESMİ TATİL",VLOOKUP(G2890,LİSTE!$B$7:$D$1300,3,0))</f>
        <v>Yusuf Ali TABUR</v>
      </c>
      <c r="E2890" s="72" t="str">
        <f>IF(H2890=0,"RESMİ TATİL",VLOOKUP(H2890,LİSTE!$B$7:$D$1300,3,0))</f>
        <v>Irmak UTEBAY</v>
      </c>
      <c r="F2890" s="72">
        <f>IF(B2890="TATİL",0,IF(F2889&gt;0,IF(LİSTE!$F$1=H2889,1,H2889+1),IF(F2889=0,H2888+1,IF(F2888=0,H2887+1,IF(F2887=0,H2886+1,IF(F2886=0,H2885+1))))))</f>
        <v>23</v>
      </c>
      <c r="G2890" s="72">
        <f>IF(F2890=0,0,IF(LİSTE!$F$1=F2890,1,F2890+1))</f>
        <v>24</v>
      </c>
      <c r="H2890" s="72">
        <f>IF(G2890=0,0,IF(LİSTE!$F$1=G2890,1,G2890+1))</f>
        <v>25</v>
      </c>
      <c r="I2890" s="72" t="str">
        <f>IFERROR(VLOOKUP(A2890,TATİLLER!$A$2:$D$30000,3,0),"TATİL DEĞİL")</f>
        <v>TATİL DEĞİL</v>
      </c>
    </row>
    <row r="2891" spans="1:9" x14ac:dyDescent="0.25">
      <c r="A2891" s="74">
        <f t="shared" si="664"/>
        <v>49244</v>
      </c>
      <c r="B2891" s="72">
        <f t="shared" si="669"/>
        <v>5</v>
      </c>
      <c r="C2891" s="72" t="str">
        <f>IF(F2891=0,"RESMİ TATİL",VLOOKUP(F2891,LİSTE!$B$7:$D$1300,3,0))</f>
        <v>Kerem AKKOÇ</v>
      </c>
      <c r="D2891" s="72" t="str">
        <f>IF(G2891=0,"RESMİ TATİL",VLOOKUP(G2891,LİSTE!$B$7:$D$1300,3,0))</f>
        <v>Elçin Ayşe ELMAS</v>
      </c>
      <c r="E2891" s="72" t="str">
        <f>IF(H2891=0,"RESMİ TATİL",VLOOKUP(H2891,LİSTE!$B$7:$D$1300,3,0))</f>
        <v>Muhammed YILDIZDAĞ</v>
      </c>
      <c r="F2891" s="72">
        <f>IF(B2891="TATİL",0,IF(F2890&gt;0,IF(LİSTE!$F$1=H2890,1,H2890+1),IF(F2890=0,H2889+1,IF(F2889=0,H2888+1,IF(F2888=0,H2887+1,IF(F2887=0,H2886+1))))))</f>
        <v>26</v>
      </c>
      <c r="G2891" s="72">
        <f>IF(F2891=0,0,IF(LİSTE!$F$1=F2891,1,F2891+1))</f>
        <v>27</v>
      </c>
      <c r="H2891" s="72">
        <f>IF(G2891=0,0,IF(LİSTE!$F$1=G2891,1,G2891+1))</f>
        <v>28</v>
      </c>
      <c r="I2891" s="72" t="str">
        <f>IFERROR(VLOOKUP(A2891,TATİLLER!$A$2:$D$30000,3,0),"TATİL DEĞİL")</f>
        <v>TATİL DEĞİL</v>
      </c>
    </row>
    <row r="2892" spans="1:9" x14ac:dyDescent="0.25">
      <c r="A2892" s="74">
        <f t="shared" ref="A2892" si="671">A2891+3</f>
        <v>49247</v>
      </c>
      <c r="B2892" s="72">
        <f t="shared" si="669"/>
        <v>1</v>
      </c>
      <c r="C2892" s="72" t="str">
        <f>IF(F2892=0,"RESMİ TATİL",VLOOKUP(F2892,LİSTE!$B$7:$D$1300,3,0))</f>
        <v>Nisa Nur SANCAR</v>
      </c>
      <c r="D2892" s="72" t="str">
        <f>IF(G2892=0,"RESMİ TATİL",VLOOKUP(G2892,LİSTE!$B$7:$D$1300,3,0))</f>
        <v>Esila ÇETİN</v>
      </c>
      <c r="E2892" s="72" t="str">
        <f>IF(H2892=0,"RESMİ TATİL",VLOOKUP(H2892,LİSTE!$B$7:$D$1300,3,0))</f>
        <v>Zeynep Sevde TOPUZ</v>
      </c>
      <c r="F2892" s="72">
        <f>IF(B2892="TATİL",0,IF(F2891&gt;0,IF(LİSTE!$F$1=H2891,1,H2891+1),IF(F2891=0,H2890+1,IF(F2890=0,H2889+1,IF(F2889=0,H2888+1,IF(F2888=0,H2887+1))))))</f>
        <v>1</v>
      </c>
      <c r="G2892" s="72">
        <f>IF(F2892=0,0,IF(LİSTE!$F$1=F2892,1,F2892+1))</f>
        <v>2</v>
      </c>
      <c r="H2892" s="72">
        <f>IF(G2892=0,0,IF(LİSTE!$F$1=G2892,1,G2892+1))</f>
        <v>3</v>
      </c>
      <c r="I2892" s="72" t="str">
        <f>IFERROR(VLOOKUP(A2892,TATİLLER!$A$2:$D$30000,3,0),"TATİL DEĞİL")</f>
        <v>TATİL DEĞİL</v>
      </c>
    </row>
    <row r="2893" spans="1:9" x14ac:dyDescent="0.25">
      <c r="A2893" s="74">
        <f t="shared" si="664"/>
        <v>49248</v>
      </c>
      <c r="B2893" s="72">
        <f t="shared" si="669"/>
        <v>2</v>
      </c>
      <c r="C2893" s="72" t="str">
        <f>IF(F2893=0,"RESMİ TATİL",VLOOKUP(F2893,LİSTE!$B$7:$D$1300,3,0))</f>
        <v>Ömer Asaf KADAŞ</v>
      </c>
      <c r="D2893" s="72" t="str">
        <f>IF(G2893=0,"RESMİ TATİL",VLOOKUP(G2893,LİSTE!$B$7:$D$1300,3,0))</f>
        <v>Ramazan Baran ADIGÜZEL</v>
      </c>
      <c r="E2893" s="72" t="str">
        <f>IF(H2893=0,"RESMİ TATİL",VLOOKUP(H2893,LİSTE!$B$7:$D$1300,3,0))</f>
        <v>Bahar AKGÜN</v>
      </c>
      <c r="F2893" s="72">
        <f>IF(B2893="TATİL",0,IF(F2892&gt;0,IF(LİSTE!$F$1=H2892,1,H2892+1),IF(F2892=0,H2891+1,IF(F2891=0,H2890+1,IF(F2890=0,H2889+1,IF(F2889=0,H2888+1))))))</f>
        <v>4</v>
      </c>
      <c r="G2893" s="72">
        <f>IF(F2893=0,0,IF(LİSTE!$F$1=F2893,1,F2893+1))</f>
        <v>5</v>
      </c>
      <c r="H2893" s="72">
        <f>IF(G2893=0,0,IF(LİSTE!$F$1=G2893,1,G2893+1))</f>
        <v>6</v>
      </c>
      <c r="I2893" s="72" t="str">
        <f>IFERROR(VLOOKUP(A2893,TATİLLER!$A$2:$D$30000,3,0),"TATİL DEĞİL")</f>
        <v>TATİL DEĞİL</v>
      </c>
    </row>
    <row r="2894" spans="1:9" x14ac:dyDescent="0.25">
      <c r="A2894" s="74">
        <f t="shared" si="664"/>
        <v>49249</v>
      </c>
      <c r="B2894" s="72">
        <f t="shared" si="669"/>
        <v>3</v>
      </c>
      <c r="C2894" s="72" t="str">
        <f>IF(F2894=0,"RESMİ TATİL",VLOOKUP(F2894,LİSTE!$B$7:$D$1300,3,0))</f>
        <v>Ömer AKGÜL</v>
      </c>
      <c r="D2894" s="72" t="str">
        <f>IF(G2894=0,"RESMİ TATİL",VLOOKUP(G2894,LİSTE!$B$7:$D$1300,3,0))</f>
        <v>Muharrem EFE TANRIVERDİ</v>
      </c>
      <c r="E2894" s="72" t="str">
        <f>IF(H2894=0,"RESMİ TATİL",VLOOKUP(H2894,LİSTE!$B$7:$D$1300,3,0))</f>
        <v>Anıl DOĞAN</v>
      </c>
      <c r="F2894" s="72">
        <f>IF(B2894="TATİL",0,IF(F2893&gt;0,IF(LİSTE!$F$1=H2893,1,H2893+1),IF(F2893=0,H2892+1,IF(F2892=0,H2891+1,IF(F2891=0,H2890+1,IF(F2890=0,H2889+1))))))</f>
        <v>7</v>
      </c>
      <c r="G2894" s="72">
        <f>IF(F2894=0,0,IF(LİSTE!$F$1=F2894,1,F2894+1))</f>
        <v>8</v>
      </c>
      <c r="H2894" s="72">
        <f>IF(G2894=0,0,IF(LİSTE!$F$1=G2894,1,G2894+1))</f>
        <v>9</v>
      </c>
      <c r="I2894" s="72" t="str">
        <f>IFERROR(VLOOKUP(A2894,TATİLLER!$A$2:$D$30000,3,0),"TATİL DEĞİL")</f>
        <v>TATİL DEĞİL</v>
      </c>
    </row>
    <row r="2895" spans="1:9" x14ac:dyDescent="0.25">
      <c r="A2895" s="74">
        <f t="shared" si="664"/>
        <v>49250</v>
      </c>
      <c r="B2895" s="72">
        <f t="shared" si="669"/>
        <v>4</v>
      </c>
      <c r="C2895" s="72" t="str">
        <f>IF(F2895=0,"RESMİ TATİL",VLOOKUP(F2895,LİSTE!$B$7:$D$1300,3,0))</f>
        <v>İpek ARSLAN</v>
      </c>
      <c r="D2895" s="72" t="str">
        <f>IF(G2895=0,"RESMİ TATİL",VLOOKUP(G2895,LİSTE!$B$7:$D$1300,3,0))</f>
        <v>Efe KARSAK</v>
      </c>
      <c r="E2895" s="72" t="str">
        <f>IF(H2895=0,"RESMİ TATİL",VLOOKUP(H2895,LİSTE!$B$7:$D$1300,3,0))</f>
        <v>Abdullah KIRBAÇ</v>
      </c>
      <c r="F2895" s="72">
        <f>IF(B2895="TATİL",0,IF(F2894&gt;0,IF(LİSTE!$F$1=H2894,1,H2894+1),IF(F2894=0,H2893+1,IF(F2893=0,H2892+1,IF(F2892=0,H2891+1,IF(F2891=0,H2890+1))))))</f>
        <v>10</v>
      </c>
      <c r="G2895" s="72">
        <f>IF(F2895=0,0,IF(LİSTE!$F$1=F2895,1,F2895+1))</f>
        <v>11</v>
      </c>
      <c r="H2895" s="72">
        <f>IF(G2895=0,0,IF(LİSTE!$F$1=G2895,1,G2895+1))</f>
        <v>12</v>
      </c>
      <c r="I2895" s="72" t="str">
        <f>IFERROR(VLOOKUP(A2895,TATİLLER!$A$2:$D$30000,3,0),"TATİL DEĞİL")</f>
        <v>TATİL DEĞİL</v>
      </c>
    </row>
    <row r="2896" spans="1:9" x14ac:dyDescent="0.25">
      <c r="A2896" s="74">
        <f t="shared" si="664"/>
        <v>49251</v>
      </c>
      <c r="B2896" s="72">
        <f t="shared" si="669"/>
        <v>5</v>
      </c>
      <c r="C2896" s="72" t="str">
        <f>IF(F2896=0,"RESMİ TATİL",VLOOKUP(F2896,LİSTE!$B$7:$D$1300,3,0))</f>
        <v>Ümmü Defne GÜLER</v>
      </c>
      <c r="D2896" s="72" t="str">
        <f>IF(G2896=0,"RESMİ TATİL",VLOOKUP(G2896,LİSTE!$B$7:$D$1300,3,0))</f>
        <v>Şevval ÖZDAMAR</v>
      </c>
      <c r="E2896" s="72" t="str">
        <f>IF(H2896=0,"RESMİ TATİL",VLOOKUP(H2896,LİSTE!$B$7:$D$1300,3,0))</f>
        <v>Zeynep AKDAĞ</v>
      </c>
      <c r="F2896" s="72">
        <f>IF(B2896="TATİL",0,IF(F2895&gt;0,IF(LİSTE!$F$1=H2895,1,H2895+1),IF(F2895=0,H2894+1,IF(F2894=0,H2893+1,IF(F2893=0,H2892+1,IF(F2892=0,H2891+1))))))</f>
        <v>13</v>
      </c>
      <c r="G2896" s="72">
        <f>IF(F2896=0,0,IF(LİSTE!$F$1=F2896,1,F2896+1))</f>
        <v>14</v>
      </c>
      <c r="H2896" s="72">
        <f>IF(G2896=0,0,IF(LİSTE!$F$1=G2896,1,G2896+1))</f>
        <v>15</v>
      </c>
      <c r="I2896" s="72" t="str">
        <f>IFERROR(VLOOKUP(A2896,TATİLLER!$A$2:$D$30000,3,0),"TATİL DEĞİL")</f>
        <v>TATİL DEĞİL</v>
      </c>
    </row>
    <row r="2897" spans="1:9" x14ac:dyDescent="0.25">
      <c r="A2897" s="74">
        <f t="shared" ref="A2897" si="672">A2896+3</f>
        <v>49254</v>
      </c>
      <c r="B2897" s="72">
        <f t="shared" si="669"/>
        <v>1</v>
      </c>
      <c r="C2897" s="72" t="str">
        <f>IF(F2897=0,"RESMİ TATİL",VLOOKUP(F2897,LİSTE!$B$7:$D$1300,3,0))</f>
        <v>Esma ÇOKER</v>
      </c>
      <c r="D2897" s="72" t="str">
        <f>IF(G2897=0,"RESMİ TATİL",VLOOKUP(G2897,LİSTE!$B$7:$D$1300,3,0))</f>
        <v>Dursun Kubilay YAŞAR</v>
      </c>
      <c r="E2897" s="72" t="str">
        <f>IF(H2897=0,"RESMİ TATİL",VLOOKUP(H2897,LİSTE!$B$7:$D$1300,3,0))</f>
        <v>Zeynep Beril BAŞPINAR</v>
      </c>
      <c r="F2897" s="72">
        <f>IF(B2897="TATİL",0,IF(F2896&gt;0,IF(LİSTE!$F$1=H2896,1,H2896+1),IF(F2896=0,H2895+1,IF(F2895=0,H2894+1,IF(F2894=0,H2893+1,IF(F2893=0,H2892+1))))))</f>
        <v>16</v>
      </c>
      <c r="G2897" s="72">
        <f>IF(F2897=0,0,IF(LİSTE!$F$1=F2897,1,F2897+1))</f>
        <v>17</v>
      </c>
      <c r="H2897" s="72">
        <f>IF(G2897=0,0,IF(LİSTE!$F$1=G2897,1,G2897+1))</f>
        <v>18</v>
      </c>
      <c r="I2897" s="72" t="str">
        <f>IFERROR(VLOOKUP(A2897,TATİLLER!$A$2:$D$30000,3,0),"TATİL DEĞİL")</f>
        <v>TATİL DEĞİL</v>
      </c>
    </row>
    <row r="2898" spans="1:9" x14ac:dyDescent="0.25">
      <c r="A2898" s="74">
        <f t="shared" si="664"/>
        <v>49255</v>
      </c>
      <c r="B2898" s="72">
        <f t="shared" si="669"/>
        <v>2</v>
      </c>
      <c r="C2898" s="72" t="str">
        <f>IF(F2898=0,"RESMİ TATİL",VLOOKUP(F2898,LİSTE!$B$7:$D$1300,3,0))</f>
        <v>Ahmet DAL</v>
      </c>
      <c r="D2898" s="72" t="str">
        <f>IF(G2898=0,"RESMİ TATİL",VLOOKUP(G2898,LİSTE!$B$7:$D$1300,3,0))</f>
        <v>Emirhan KARATAŞ</v>
      </c>
      <c r="E2898" s="72" t="str">
        <f>IF(H2898=0,"RESMİ TATİL",VLOOKUP(H2898,LİSTE!$B$7:$D$1300,3,0))</f>
        <v>Zümra Yeter ARI</v>
      </c>
      <c r="F2898" s="72">
        <f>IF(B2898="TATİL",0,IF(F2897&gt;0,IF(LİSTE!$F$1=H2897,1,H2897+1),IF(F2897=0,H2896+1,IF(F2896=0,H2895+1,IF(F2895=0,H2894+1,IF(F2894=0,H2893+1))))))</f>
        <v>19</v>
      </c>
      <c r="G2898" s="72">
        <f>IF(F2898=0,0,IF(LİSTE!$F$1=F2898,1,F2898+1))</f>
        <v>20</v>
      </c>
      <c r="H2898" s="72">
        <f>IF(G2898=0,0,IF(LİSTE!$F$1=G2898,1,G2898+1))</f>
        <v>21</v>
      </c>
      <c r="I2898" s="72" t="str">
        <f>IFERROR(VLOOKUP(A2898,TATİLLER!$A$2:$D$30000,3,0),"TATİL DEĞİL")</f>
        <v>TATİL DEĞİL</v>
      </c>
    </row>
    <row r="2899" spans="1:9" x14ac:dyDescent="0.25">
      <c r="A2899" s="74">
        <f t="shared" si="664"/>
        <v>49256</v>
      </c>
      <c r="B2899" s="72">
        <f t="shared" si="669"/>
        <v>3</v>
      </c>
      <c r="C2899" s="72" t="str">
        <f>IF(F2899=0,"RESMİ TATİL",VLOOKUP(F2899,LİSTE!$B$7:$D$1300,3,0))</f>
        <v>Utku KARAGÖZ</v>
      </c>
      <c r="D2899" s="72" t="str">
        <f>IF(G2899=0,"RESMİ TATİL",VLOOKUP(G2899,LİSTE!$B$7:$D$1300,3,0))</f>
        <v>Feyza Zümra AVCIOĞLU</v>
      </c>
      <c r="E2899" s="72" t="str">
        <f>IF(H2899=0,"RESMİ TATİL",VLOOKUP(H2899,LİSTE!$B$7:$D$1300,3,0))</f>
        <v>Yusuf Ali TABUR</v>
      </c>
      <c r="F2899" s="72">
        <f>IF(B2899="TATİL",0,IF(F2898&gt;0,IF(LİSTE!$F$1=H2898,1,H2898+1),IF(F2898=0,H2897+1,IF(F2897=0,H2896+1,IF(F2896=0,H2895+1,IF(F2895=0,H2894+1))))))</f>
        <v>22</v>
      </c>
      <c r="G2899" s="72">
        <f>IF(F2899=0,0,IF(LİSTE!$F$1=F2899,1,F2899+1))</f>
        <v>23</v>
      </c>
      <c r="H2899" s="72">
        <f>IF(G2899=0,0,IF(LİSTE!$F$1=G2899,1,G2899+1))</f>
        <v>24</v>
      </c>
      <c r="I2899" s="72" t="str">
        <f>IFERROR(VLOOKUP(A2899,TATİLLER!$A$2:$D$30000,3,0),"TATİL DEĞİL")</f>
        <v>TATİL DEĞİL</v>
      </c>
    </row>
    <row r="2900" spans="1:9" x14ac:dyDescent="0.25">
      <c r="A2900" s="74">
        <f t="shared" si="664"/>
        <v>49257</v>
      </c>
      <c r="B2900" s="72">
        <f t="shared" si="669"/>
        <v>4</v>
      </c>
      <c r="C2900" s="72" t="str">
        <f>IF(F2900=0,"RESMİ TATİL",VLOOKUP(F2900,LİSTE!$B$7:$D$1300,3,0))</f>
        <v>Irmak UTEBAY</v>
      </c>
      <c r="D2900" s="72" t="str">
        <f>IF(G2900=0,"RESMİ TATİL",VLOOKUP(G2900,LİSTE!$B$7:$D$1300,3,0))</f>
        <v>Kerem AKKOÇ</v>
      </c>
      <c r="E2900" s="72" t="str">
        <f>IF(H2900=0,"RESMİ TATİL",VLOOKUP(H2900,LİSTE!$B$7:$D$1300,3,0))</f>
        <v>Elçin Ayşe ELMAS</v>
      </c>
      <c r="F2900" s="72">
        <f>IF(B2900="TATİL",0,IF(F2899&gt;0,IF(LİSTE!$F$1=H2899,1,H2899+1),IF(F2899=0,H2898+1,IF(F2898=0,H2897+1,IF(F2897=0,H2896+1,IF(F2896=0,H2895+1))))))</f>
        <v>25</v>
      </c>
      <c r="G2900" s="72">
        <f>IF(F2900=0,0,IF(LİSTE!$F$1=F2900,1,F2900+1))</f>
        <v>26</v>
      </c>
      <c r="H2900" s="72">
        <f>IF(G2900=0,0,IF(LİSTE!$F$1=G2900,1,G2900+1))</f>
        <v>27</v>
      </c>
      <c r="I2900" s="72" t="str">
        <f>IFERROR(VLOOKUP(A2900,TATİLLER!$A$2:$D$30000,3,0),"TATİL DEĞİL")</f>
        <v>TATİL DEĞİL</v>
      </c>
    </row>
    <row r="2901" spans="1:9" x14ac:dyDescent="0.25">
      <c r="A2901" s="74">
        <f t="shared" si="664"/>
        <v>49258</v>
      </c>
      <c r="B2901" s="72">
        <f t="shared" si="669"/>
        <v>5</v>
      </c>
      <c r="C2901" s="72" t="str">
        <f>IF(F2901=0,"RESMİ TATİL",VLOOKUP(F2901,LİSTE!$B$7:$D$1300,3,0))</f>
        <v>Muhammed YILDIZDAĞ</v>
      </c>
      <c r="D2901" s="72" t="str">
        <f>IF(G2901=0,"RESMİ TATİL",VLOOKUP(G2901,LİSTE!$B$7:$D$1300,3,0))</f>
        <v>Nisa Nur SANCAR</v>
      </c>
      <c r="E2901" s="72" t="str">
        <f>IF(H2901=0,"RESMİ TATİL",VLOOKUP(H2901,LİSTE!$B$7:$D$1300,3,0))</f>
        <v>Esila ÇETİN</v>
      </c>
      <c r="F2901" s="72">
        <f>IF(B2901="TATİL",0,IF(F2900&gt;0,IF(LİSTE!$F$1=H2900,1,H2900+1),IF(F2900=0,H2899+1,IF(F2899=0,H2898+1,IF(F2898=0,H2897+1,IF(F2897=0,H2896+1))))))</f>
        <v>28</v>
      </c>
      <c r="G2901" s="72">
        <f>IF(F2901=0,0,IF(LİSTE!$F$1=F2901,1,F2901+1))</f>
        <v>1</v>
      </c>
      <c r="H2901" s="72">
        <f>IF(G2901=0,0,IF(LİSTE!$F$1=G2901,1,G2901+1))</f>
        <v>2</v>
      </c>
      <c r="I2901" s="72" t="str">
        <f>IFERROR(VLOOKUP(A2901,TATİLLER!$A$2:$D$30000,3,0),"TATİL DEĞİL")</f>
        <v>TATİL DEĞİL</v>
      </c>
    </row>
    <row r="2902" spans="1:9" x14ac:dyDescent="0.25">
      <c r="A2902" s="74">
        <f t="shared" ref="A2902" si="673">A2901+3</f>
        <v>49261</v>
      </c>
      <c r="B2902" s="72">
        <f t="shared" si="669"/>
        <v>1</v>
      </c>
      <c r="C2902" s="72" t="str">
        <f>IF(F2902=0,"RESMİ TATİL",VLOOKUP(F2902,LİSTE!$B$7:$D$1300,3,0))</f>
        <v>Zeynep Sevde TOPUZ</v>
      </c>
      <c r="D2902" s="72" t="str">
        <f>IF(G2902=0,"RESMİ TATİL",VLOOKUP(G2902,LİSTE!$B$7:$D$1300,3,0))</f>
        <v>Ömer Asaf KADAŞ</v>
      </c>
      <c r="E2902" s="72" t="str">
        <f>IF(H2902=0,"RESMİ TATİL",VLOOKUP(H2902,LİSTE!$B$7:$D$1300,3,0))</f>
        <v>Ramazan Baran ADIGÜZEL</v>
      </c>
      <c r="F2902" s="72">
        <f>IF(B2902="TATİL",0,IF(F2901&gt;0,IF(LİSTE!$F$1=H2901,1,H2901+1),IF(F2901=0,H2900+1,IF(F2900=0,H2899+1,IF(F2899=0,H2898+1,IF(F2898=0,H2897+1))))))</f>
        <v>3</v>
      </c>
      <c r="G2902" s="72">
        <f>IF(F2902=0,0,IF(LİSTE!$F$1=F2902,1,F2902+1))</f>
        <v>4</v>
      </c>
      <c r="H2902" s="72">
        <f>IF(G2902=0,0,IF(LİSTE!$F$1=G2902,1,G2902+1))</f>
        <v>5</v>
      </c>
      <c r="I2902" s="72" t="str">
        <f>IFERROR(VLOOKUP(A2902,TATİLLER!$A$2:$D$30000,3,0),"TATİL DEĞİL")</f>
        <v>TATİL DEĞİL</v>
      </c>
    </row>
    <row r="2903" spans="1:9" x14ac:dyDescent="0.25">
      <c r="A2903" s="74">
        <f t="shared" si="664"/>
        <v>49262</v>
      </c>
      <c r="B2903" s="72">
        <f t="shared" si="669"/>
        <v>2</v>
      </c>
      <c r="C2903" s="72" t="str">
        <f>IF(F2903=0,"RESMİ TATİL",VLOOKUP(F2903,LİSTE!$B$7:$D$1300,3,0))</f>
        <v>Bahar AKGÜN</v>
      </c>
      <c r="D2903" s="72" t="str">
        <f>IF(G2903=0,"RESMİ TATİL",VLOOKUP(G2903,LİSTE!$B$7:$D$1300,3,0))</f>
        <v>Ömer AKGÜL</v>
      </c>
      <c r="E2903" s="72" t="str">
        <f>IF(H2903=0,"RESMİ TATİL",VLOOKUP(H2903,LİSTE!$B$7:$D$1300,3,0))</f>
        <v>Muharrem EFE TANRIVERDİ</v>
      </c>
      <c r="F2903" s="72">
        <f>IF(B2903="TATİL",0,IF(F2902&gt;0,IF(LİSTE!$F$1=H2902,1,H2902+1),IF(F2902=0,H2901+1,IF(F2901=0,H2900+1,IF(F2900=0,H2899+1,IF(F2899=0,H2898+1))))))</f>
        <v>6</v>
      </c>
      <c r="G2903" s="72">
        <f>IF(F2903=0,0,IF(LİSTE!$F$1=F2903,1,F2903+1))</f>
        <v>7</v>
      </c>
      <c r="H2903" s="72">
        <f>IF(G2903=0,0,IF(LİSTE!$F$1=G2903,1,G2903+1))</f>
        <v>8</v>
      </c>
      <c r="I2903" s="72" t="str">
        <f>IFERROR(VLOOKUP(A2903,TATİLLER!$A$2:$D$30000,3,0),"TATİL DEĞİL")</f>
        <v>TATİL DEĞİL</v>
      </c>
    </row>
    <row r="2904" spans="1:9" x14ac:dyDescent="0.25">
      <c r="A2904" s="74">
        <f t="shared" si="664"/>
        <v>49263</v>
      </c>
      <c r="B2904" s="72">
        <f t="shared" si="669"/>
        <v>3</v>
      </c>
      <c r="C2904" s="72" t="str">
        <f>IF(F2904=0,"RESMİ TATİL",VLOOKUP(F2904,LİSTE!$B$7:$D$1300,3,0))</f>
        <v>Anıl DOĞAN</v>
      </c>
      <c r="D2904" s="72" t="str">
        <f>IF(G2904=0,"RESMİ TATİL",VLOOKUP(G2904,LİSTE!$B$7:$D$1300,3,0))</f>
        <v>İpek ARSLAN</v>
      </c>
      <c r="E2904" s="72" t="str">
        <f>IF(H2904=0,"RESMİ TATİL",VLOOKUP(H2904,LİSTE!$B$7:$D$1300,3,0))</f>
        <v>Efe KARSAK</v>
      </c>
      <c r="F2904" s="72">
        <f>IF(B2904="TATİL",0,IF(F2903&gt;0,IF(LİSTE!$F$1=H2903,1,H2903+1),IF(F2903=0,H2902+1,IF(F2902=0,H2901+1,IF(F2901=0,H2900+1,IF(F2900=0,H2899+1))))))</f>
        <v>9</v>
      </c>
      <c r="G2904" s="72">
        <f>IF(F2904=0,0,IF(LİSTE!$F$1=F2904,1,F2904+1))</f>
        <v>10</v>
      </c>
      <c r="H2904" s="72">
        <f>IF(G2904=0,0,IF(LİSTE!$F$1=G2904,1,G2904+1))</f>
        <v>11</v>
      </c>
      <c r="I2904" s="72" t="str">
        <f>IFERROR(VLOOKUP(A2904,TATİLLER!$A$2:$D$30000,3,0),"TATİL DEĞİL")</f>
        <v>TATİL DEĞİL</v>
      </c>
    </row>
    <row r="2905" spans="1:9" x14ac:dyDescent="0.25">
      <c r="A2905" s="74">
        <f t="shared" si="664"/>
        <v>49264</v>
      </c>
      <c r="B2905" s="72">
        <f t="shared" si="669"/>
        <v>4</v>
      </c>
      <c r="C2905" s="72" t="str">
        <f>IF(F2905=0,"RESMİ TATİL",VLOOKUP(F2905,LİSTE!$B$7:$D$1300,3,0))</f>
        <v>Abdullah KIRBAÇ</v>
      </c>
      <c r="D2905" s="72" t="str">
        <f>IF(G2905=0,"RESMİ TATİL",VLOOKUP(G2905,LİSTE!$B$7:$D$1300,3,0))</f>
        <v>Ümmü Defne GÜLER</v>
      </c>
      <c r="E2905" s="72" t="str">
        <f>IF(H2905=0,"RESMİ TATİL",VLOOKUP(H2905,LİSTE!$B$7:$D$1300,3,0))</f>
        <v>Şevval ÖZDAMAR</v>
      </c>
      <c r="F2905" s="72">
        <f>IF(B2905="TATİL",0,IF(F2904&gt;0,IF(LİSTE!$F$1=H2904,1,H2904+1),IF(F2904=0,H2903+1,IF(F2903=0,H2902+1,IF(F2902=0,H2901+1,IF(F2901=0,H2900+1))))))</f>
        <v>12</v>
      </c>
      <c r="G2905" s="72">
        <f>IF(F2905=0,0,IF(LİSTE!$F$1=F2905,1,F2905+1))</f>
        <v>13</v>
      </c>
      <c r="H2905" s="72">
        <f>IF(G2905=0,0,IF(LİSTE!$F$1=G2905,1,G2905+1))</f>
        <v>14</v>
      </c>
      <c r="I2905" s="72" t="str">
        <f>IFERROR(VLOOKUP(A2905,TATİLLER!$A$2:$D$30000,3,0),"TATİL DEĞİL")</f>
        <v>TATİL DEĞİL</v>
      </c>
    </row>
    <row r="2906" spans="1:9" x14ac:dyDescent="0.25">
      <c r="A2906" s="74">
        <f t="shared" si="664"/>
        <v>49265</v>
      </c>
      <c r="B2906" s="72">
        <f t="shared" si="669"/>
        <v>5</v>
      </c>
      <c r="C2906" s="72" t="str">
        <f>IF(F2906=0,"RESMİ TATİL",VLOOKUP(F2906,LİSTE!$B$7:$D$1300,3,0))</f>
        <v>Zeynep AKDAĞ</v>
      </c>
      <c r="D2906" s="72" t="str">
        <f>IF(G2906=0,"RESMİ TATİL",VLOOKUP(G2906,LİSTE!$B$7:$D$1300,3,0))</f>
        <v>Esma ÇOKER</v>
      </c>
      <c r="E2906" s="72" t="str">
        <f>IF(H2906=0,"RESMİ TATİL",VLOOKUP(H2906,LİSTE!$B$7:$D$1300,3,0))</f>
        <v>Dursun Kubilay YAŞAR</v>
      </c>
      <c r="F2906" s="72">
        <f>IF(B2906="TATİL",0,IF(F2905&gt;0,IF(LİSTE!$F$1=H2905,1,H2905+1),IF(F2905=0,H2904+1,IF(F2904=0,H2903+1,IF(F2903=0,H2902+1,IF(F2902=0,H2901+1))))))</f>
        <v>15</v>
      </c>
      <c r="G2906" s="72">
        <f>IF(F2906=0,0,IF(LİSTE!$F$1=F2906,1,F2906+1))</f>
        <v>16</v>
      </c>
      <c r="H2906" s="72">
        <f>IF(G2906=0,0,IF(LİSTE!$F$1=G2906,1,G2906+1))</f>
        <v>17</v>
      </c>
      <c r="I2906" s="72" t="str">
        <f>IFERROR(VLOOKUP(A2906,TATİLLER!$A$2:$D$30000,3,0),"TATİL DEĞİL")</f>
        <v>TATİL DEĞİL</v>
      </c>
    </row>
    <row r="2907" spans="1:9" x14ac:dyDescent="0.25">
      <c r="A2907" s="74">
        <f t="shared" ref="A2907" si="674">A2906+3</f>
        <v>49268</v>
      </c>
      <c r="B2907" s="72">
        <f t="shared" si="669"/>
        <v>1</v>
      </c>
      <c r="C2907" s="72" t="str">
        <f>IF(F2907=0,"RESMİ TATİL",VLOOKUP(F2907,LİSTE!$B$7:$D$1300,3,0))</f>
        <v>Zeynep Beril BAŞPINAR</v>
      </c>
      <c r="D2907" s="72" t="str">
        <f>IF(G2907=0,"RESMİ TATİL",VLOOKUP(G2907,LİSTE!$B$7:$D$1300,3,0))</f>
        <v>Ahmet DAL</v>
      </c>
      <c r="E2907" s="72" t="str">
        <f>IF(H2907=0,"RESMİ TATİL",VLOOKUP(H2907,LİSTE!$B$7:$D$1300,3,0))</f>
        <v>Emirhan KARATAŞ</v>
      </c>
      <c r="F2907" s="72">
        <f>IF(B2907="TATİL",0,IF(F2906&gt;0,IF(LİSTE!$F$1=H2906,1,H2906+1),IF(F2906=0,H2905+1,IF(F2905=0,H2904+1,IF(F2904=0,H2903+1,IF(F2903=0,H2902+1))))))</f>
        <v>18</v>
      </c>
      <c r="G2907" s="72">
        <f>IF(F2907=0,0,IF(LİSTE!$F$1=F2907,1,F2907+1))</f>
        <v>19</v>
      </c>
      <c r="H2907" s="72">
        <f>IF(G2907=0,0,IF(LİSTE!$F$1=G2907,1,G2907+1))</f>
        <v>20</v>
      </c>
      <c r="I2907" s="72" t="str">
        <f>IFERROR(VLOOKUP(A2907,TATİLLER!$A$2:$D$30000,3,0),"TATİL DEĞİL")</f>
        <v>TATİL DEĞİL</v>
      </c>
    </row>
    <row r="2908" spans="1:9" x14ac:dyDescent="0.25">
      <c r="A2908" s="74">
        <f t="shared" si="664"/>
        <v>49269</v>
      </c>
      <c r="B2908" s="72">
        <f t="shared" si="669"/>
        <v>2</v>
      </c>
      <c r="C2908" s="72" t="str">
        <f>IF(F2908=0,"RESMİ TATİL",VLOOKUP(F2908,LİSTE!$B$7:$D$1300,3,0))</f>
        <v>Zümra Yeter ARI</v>
      </c>
      <c r="D2908" s="72" t="str">
        <f>IF(G2908=0,"RESMİ TATİL",VLOOKUP(G2908,LİSTE!$B$7:$D$1300,3,0))</f>
        <v>Utku KARAGÖZ</v>
      </c>
      <c r="E2908" s="72" t="str">
        <f>IF(H2908=0,"RESMİ TATİL",VLOOKUP(H2908,LİSTE!$B$7:$D$1300,3,0))</f>
        <v>Feyza Zümra AVCIOĞLU</v>
      </c>
      <c r="F2908" s="72">
        <f>IF(B2908="TATİL",0,IF(F2907&gt;0,IF(LİSTE!$F$1=H2907,1,H2907+1),IF(F2907=0,H2906+1,IF(F2906=0,H2905+1,IF(F2905=0,H2904+1,IF(F2904=0,H2903+1))))))</f>
        <v>21</v>
      </c>
      <c r="G2908" s="72">
        <f>IF(F2908=0,0,IF(LİSTE!$F$1=F2908,1,F2908+1))</f>
        <v>22</v>
      </c>
      <c r="H2908" s="72">
        <f>IF(G2908=0,0,IF(LİSTE!$F$1=G2908,1,G2908+1))</f>
        <v>23</v>
      </c>
      <c r="I2908" s="72" t="str">
        <f>IFERROR(VLOOKUP(A2908,TATİLLER!$A$2:$D$30000,3,0),"TATİL DEĞİL")</f>
        <v>TATİL DEĞİL</v>
      </c>
    </row>
    <row r="2909" spans="1:9" x14ac:dyDescent="0.25">
      <c r="A2909" s="74">
        <f t="shared" si="664"/>
        <v>49270</v>
      </c>
      <c r="B2909" s="72">
        <f t="shared" si="669"/>
        <v>3</v>
      </c>
      <c r="C2909" s="72" t="str">
        <f>IF(F2909=0,"RESMİ TATİL",VLOOKUP(F2909,LİSTE!$B$7:$D$1300,3,0))</f>
        <v>Yusuf Ali TABUR</v>
      </c>
      <c r="D2909" s="72" t="str">
        <f>IF(G2909=0,"RESMİ TATİL",VLOOKUP(G2909,LİSTE!$B$7:$D$1300,3,0))</f>
        <v>Irmak UTEBAY</v>
      </c>
      <c r="E2909" s="72" t="str">
        <f>IF(H2909=0,"RESMİ TATİL",VLOOKUP(H2909,LİSTE!$B$7:$D$1300,3,0))</f>
        <v>Kerem AKKOÇ</v>
      </c>
      <c r="F2909" s="72">
        <f>IF(B2909="TATİL",0,IF(F2908&gt;0,IF(LİSTE!$F$1=H2908,1,H2908+1),IF(F2908=0,H2907+1,IF(F2907=0,H2906+1,IF(F2906=0,H2905+1,IF(F2905=0,H2904+1))))))</f>
        <v>24</v>
      </c>
      <c r="G2909" s="72">
        <f>IF(F2909=0,0,IF(LİSTE!$F$1=F2909,1,F2909+1))</f>
        <v>25</v>
      </c>
      <c r="H2909" s="72">
        <f>IF(G2909=0,0,IF(LİSTE!$F$1=G2909,1,G2909+1))</f>
        <v>26</v>
      </c>
      <c r="I2909" s="72" t="str">
        <f>IFERROR(VLOOKUP(A2909,TATİLLER!$A$2:$D$30000,3,0),"TATİL DEĞİL")</f>
        <v>TATİL DEĞİL</v>
      </c>
    </row>
    <row r="2910" spans="1:9" x14ac:dyDescent="0.25">
      <c r="A2910" s="74">
        <f t="shared" si="664"/>
        <v>49271</v>
      </c>
      <c r="B2910" s="72">
        <f t="shared" si="669"/>
        <v>4</v>
      </c>
      <c r="C2910" s="72" t="str">
        <f>IF(F2910=0,"RESMİ TATİL",VLOOKUP(F2910,LİSTE!$B$7:$D$1300,3,0))</f>
        <v>Elçin Ayşe ELMAS</v>
      </c>
      <c r="D2910" s="72" t="str">
        <f>IF(G2910=0,"RESMİ TATİL",VLOOKUP(G2910,LİSTE!$B$7:$D$1300,3,0))</f>
        <v>Muhammed YILDIZDAĞ</v>
      </c>
      <c r="E2910" s="72" t="str">
        <f>IF(H2910=0,"RESMİ TATİL",VLOOKUP(H2910,LİSTE!$B$7:$D$1300,3,0))</f>
        <v>Nisa Nur SANCAR</v>
      </c>
      <c r="F2910" s="72">
        <f>IF(B2910="TATİL",0,IF(F2909&gt;0,IF(LİSTE!$F$1=H2909,1,H2909+1),IF(F2909=0,H2908+1,IF(F2908=0,H2907+1,IF(F2907=0,H2906+1,IF(F2906=0,H2905+1))))))</f>
        <v>27</v>
      </c>
      <c r="G2910" s="72">
        <f>IF(F2910=0,0,IF(LİSTE!$F$1=F2910,1,F2910+1))</f>
        <v>28</v>
      </c>
      <c r="H2910" s="72">
        <f>IF(G2910=0,0,IF(LİSTE!$F$1=G2910,1,G2910+1))</f>
        <v>1</v>
      </c>
      <c r="I2910" s="72" t="str">
        <f>IFERROR(VLOOKUP(A2910,TATİLLER!$A$2:$D$30000,3,0),"TATİL DEĞİL")</f>
        <v>TATİL DEĞİL</v>
      </c>
    </row>
    <row r="2911" spans="1:9" x14ac:dyDescent="0.25">
      <c r="A2911" s="74">
        <f t="shared" si="664"/>
        <v>49272</v>
      </c>
      <c r="B2911" s="72">
        <f t="shared" si="669"/>
        <v>5</v>
      </c>
      <c r="C2911" s="72" t="str">
        <f>IF(F2911=0,"RESMİ TATİL",VLOOKUP(F2911,LİSTE!$B$7:$D$1300,3,0))</f>
        <v>Esila ÇETİN</v>
      </c>
      <c r="D2911" s="72" t="str">
        <f>IF(G2911=0,"RESMİ TATİL",VLOOKUP(G2911,LİSTE!$B$7:$D$1300,3,0))</f>
        <v>Zeynep Sevde TOPUZ</v>
      </c>
      <c r="E2911" s="72" t="str">
        <f>IF(H2911=0,"RESMİ TATİL",VLOOKUP(H2911,LİSTE!$B$7:$D$1300,3,0))</f>
        <v>Ömer Asaf KADAŞ</v>
      </c>
      <c r="F2911" s="72">
        <f>IF(B2911="TATİL",0,IF(F2910&gt;0,IF(LİSTE!$F$1=H2910,1,H2910+1),IF(F2910=0,H2909+1,IF(F2909=0,H2908+1,IF(F2908=0,H2907+1,IF(F2907=0,H2906+1))))))</f>
        <v>2</v>
      </c>
      <c r="G2911" s="72">
        <f>IF(F2911=0,0,IF(LİSTE!$F$1=F2911,1,F2911+1))</f>
        <v>3</v>
      </c>
      <c r="H2911" s="72">
        <f>IF(G2911=0,0,IF(LİSTE!$F$1=G2911,1,G2911+1))</f>
        <v>4</v>
      </c>
      <c r="I2911" s="72" t="str">
        <f>IFERROR(VLOOKUP(A2911,TATİLLER!$A$2:$D$30000,3,0),"TATİL DEĞİL")</f>
        <v>TATİL DEĞİL</v>
      </c>
    </row>
    <row r="2912" spans="1:9" x14ac:dyDescent="0.25">
      <c r="A2912" s="74">
        <f t="shared" ref="A2912" si="675">A2911+3</f>
        <v>49275</v>
      </c>
      <c r="B2912" s="72">
        <f t="shared" si="669"/>
        <v>1</v>
      </c>
      <c r="C2912" s="72" t="str">
        <f>IF(F2912=0,"RESMİ TATİL",VLOOKUP(F2912,LİSTE!$B$7:$D$1300,3,0))</f>
        <v>Ramazan Baran ADIGÜZEL</v>
      </c>
      <c r="D2912" s="72" t="str">
        <f>IF(G2912=0,"RESMİ TATİL",VLOOKUP(G2912,LİSTE!$B$7:$D$1300,3,0))</f>
        <v>Bahar AKGÜN</v>
      </c>
      <c r="E2912" s="72" t="str">
        <f>IF(H2912=0,"RESMİ TATİL",VLOOKUP(H2912,LİSTE!$B$7:$D$1300,3,0))</f>
        <v>Ömer AKGÜL</v>
      </c>
      <c r="F2912" s="72">
        <f>IF(B2912="TATİL",0,IF(F2911&gt;0,IF(LİSTE!$F$1=H2911,1,H2911+1),IF(F2911=0,H2910+1,IF(F2910=0,H2909+1,IF(F2909=0,H2908+1,IF(F2908=0,H2907+1))))))</f>
        <v>5</v>
      </c>
      <c r="G2912" s="72">
        <f>IF(F2912=0,0,IF(LİSTE!$F$1=F2912,1,F2912+1))</f>
        <v>6</v>
      </c>
      <c r="H2912" s="72">
        <f>IF(G2912=0,0,IF(LİSTE!$F$1=G2912,1,G2912+1))</f>
        <v>7</v>
      </c>
      <c r="I2912" s="72" t="str">
        <f>IFERROR(VLOOKUP(A2912,TATİLLER!$A$2:$D$30000,3,0),"TATİL DEĞİL")</f>
        <v>TATİL DEĞİL</v>
      </c>
    </row>
    <row r="2913" spans="1:9" x14ac:dyDescent="0.25">
      <c r="A2913" s="74">
        <f t="shared" si="664"/>
        <v>49276</v>
      </c>
      <c r="B2913" s="72">
        <f t="shared" si="669"/>
        <v>2</v>
      </c>
      <c r="C2913" s="72" t="str">
        <f>IF(F2913=0,"RESMİ TATİL",VLOOKUP(F2913,LİSTE!$B$7:$D$1300,3,0))</f>
        <v>Muharrem EFE TANRIVERDİ</v>
      </c>
      <c r="D2913" s="72" t="str">
        <f>IF(G2913=0,"RESMİ TATİL",VLOOKUP(G2913,LİSTE!$B$7:$D$1300,3,0))</f>
        <v>Anıl DOĞAN</v>
      </c>
      <c r="E2913" s="72" t="str">
        <f>IF(H2913=0,"RESMİ TATİL",VLOOKUP(H2913,LİSTE!$B$7:$D$1300,3,0))</f>
        <v>İpek ARSLAN</v>
      </c>
      <c r="F2913" s="72">
        <f>IF(B2913="TATİL",0,IF(F2912&gt;0,IF(LİSTE!$F$1=H2912,1,H2912+1),IF(F2912=0,H2911+1,IF(F2911=0,H2910+1,IF(F2910=0,H2909+1,IF(F2909=0,H2908+1))))))</f>
        <v>8</v>
      </c>
      <c r="G2913" s="72">
        <f>IF(F2913=0,0,IF(LİSTE!$F$1=F2913,1,F2913+1))</f>
        <v>9</v>
      </c>
      <c r="H2913" s="72">
        <f>IF(G2913=0,0,IF(LİSTE!$F$1=G2913,1,G2913+1))</f>
        <v>10</v>
      </c>
      <c r="I2913" s="72" t="str">
        <f>IFERROR(VLOOKUP(A2913,TATİLLER!$A$2:$D$30000,3,0),"TATİL DEĞİL")</f>
        <v>TATİL DEĞİL</v>
      </c>
    </row>
    <row r="2914" spans="1:9" x14ac:dyDescent="0.25">
      <c r="A2914" s="74">
        <f t="shared" si="664"/>
        <v>49277</v>
      </c>
      <c r="B2914" s="72">
        <f t="shared" si="669"/>
        <v>3</v>
      </c>
      <c r="C2914" s="72" t="str">
        <f>IF(F2914=0,"RESMİ TATİL",VLOOKUP(F2914,LİSTE!$B$7:$D$1300,3,0))</f>
        <v>Efe KARSAK</v>
      </c>
      <c r="D2914" s="72" t="str">
        <f>IF(G2914=0,"RESMİ TATİL",VLOOKUP(G2914,LİSTE!$B$7:$D$1300,3,0))</f>
        <v>Abdullah KIRBAÇ</v>
      </c>
      <c r="E2914" s="72" t="str">
        <f>IF(H2914=0,"RESMİ TATİL",VLOOKUP(H2914,LİSTE!$B$7:$D$1300,3,0))</f>
        <v>Ümmü Defne GÜLER</v>
      </c>
      <c r="F2914" s="72">
        <f>IF(B2914="TATİL",0,IF(F2913&gt;0,IF(LİSTE!$F$1=H2913,1,H2913+1),IF(F2913=0,H2912+1,IF(F2912=0,H2911+1,IF(F2911=0,H2910+1,IF(F2910=0,H2909+1))))))</f>
        <v>11</v>
      </c>
      <c r="G2914" s="72">
        <f>IF(F2914=0,0,IF(LİSTE!$F$1=F2914,1,F2914+1))</f>
        <v>12</v>
      </c>
      <c r="H2914" s="72">
        <f>IF(G2914=0,0,IF(LİSTE!$F$1=G2914,1,G2914+1))</f>
        <v>13</v>
      </c>
      <c r="I2914" s="72" t="str">
        <f>IFERROR(VLOOKUP(A2914,TATİLLER!$A$2:$D$30000,3,0),"TATİL DEĞİL")</f>
        <v>TATİL DEĞİL</v>
      </c>
    </row>
    <row r="2915" spans="1:9" x14ac:dyDescent="0.25">
      <c r="A2915" s="74">
        <f t="shared" si="664"/>
        <v>49278</v>
      </c>
      <c r="B2915" s="72">
        <f t="shared" si="669"/>
        <v>4</v>
      </c>
      <c r="C2915" s="72" t="str">
        <f>IF(F2915=0,"RESMİ TATİL",VLOOKUP(F2915,LİSTE!$B$7:$D$1300,3,0))</f>
        <v>Şevval ÖZDAMAR</v>
      </c>
      <c r="D2915" s="72" t="str">
        <f>IF(G2915=0,"RESMİ TATİL",VLOOKUP(G2915,LİSTE!$B$7:$D$1300,3,0))</f>
        <v>Zeynep AKDAĞ</v>
      </c>
      <c r="E2915" s="72" t="str">
        <f>IF(H2915=0,"RESMİ TATİL",VLOOKUP(H2915,LİSTE!$B$7:$D$1300,3,0))</f>
        <v>Esma ÇOKER</v>
      </c>
      <c r="F2915" s="72">
        <f>IF(B2915="TATİL",0,IF(F2914&gt;0,IF(LİSTE!$F$1=H2914,1,H2914+1),IF(F2914=0,H2913+1,IF(F2913=0,H2912+1,IF(F2912=0,H2911+1,IF(F2911=0,H2910+1))))))</f>
        <v>14</v>
      </c>
      <c r="G2915" s="72">
        <f>IF(F2915=0,0,IF(LİSTE!$F$1=F2915,1,F2915+1))</f>
        <v>15</v>
      </c>
      <c r="H2915" s="72">
        <f>IF(G2915=0,0,IF(LİSTE!$F$1=G2915,1,G2915+1))</f>
        <v>16</v>
      </c>
      <c r="I2915" s="72" t="str">
        <f>IFERROR(VLOOKUP(A2915,TATİLLER!$A$2:$D$30000,3,0),"TATİL DEĞİL")</f>
        <v>TATİL DEĞİL</v>
      </c>
    </row>
    <row r="2916" spans="1:9" x14ac:dyDescent="0.25">
      <c r="A2916" s="74">
        <f t="shared" si="664"/>
        <v>49279</v>
      </c>
      <c r="B2916" s="72">
        <f t="shared" si="669"/>
        <v>5</v>
      </c>
      <c r="C2916" s="72" t="str">
        <f>IF(F2916=0,"RESMİ TATİL",VLOOKUP(F2916,LİSTE!$B$7:$D$1300,3,0))</f>
        <v>Dursun Kubilay YAŞAR</v>
      </c>
      <c r="D2916" s="72" t="str">
        <f>IF(G2916=0,"RESMİ TATİL",VLOOKUP(G2916,LİSTE!$B$7:$D$1300,3,0))</f>
        <v>Zeynep Beril BAŞPINAR</v>
      </c>
      <c r="E2916" s="72" t="str">
        <f>IF(H2916=0,"RESMİ TATİL",VLOOKUP(H2916,LİSTE!$B$7:$D$1300,3,0))</f>
        <v>Ahmet DAL</v>
      </c>
      <c r="F2916" s="72">
        <f>IF(B2916="TATİL",0,IF(F2915&gt;0,IF(LİSTE!$F$1=H2915,1,H2915+1),IF(F2915=0,H2914+1,IF(F2914=0,H2913+1,IF(F2913=0,H2912+1,IF(F2912=0,H2911+1))))))</f>
        <v>17</v>
      </c>
      <c r="G2916" s="72">
        <f>IF(F2916=0,0,IF(LİSTE!$F$1=F2916,1,F2916+1))</f>
        <v>18</v>
      </c>
      <c r="H2916" s="72">
        <f>IF(G2916=0,0,IF(LİSTE!$F$1=G2916,1,G2916+1))</f>
        <v>19</v>
      </c>
      <c r="I2916" s="72" t="str">
        <f>IFERROR(VLOOKUP(A2916,TATİLLER!$A$2:$D$30000,3,0),"TATİL DEĞİL")</f>
        <v>TATİL DEĞİL</v>
      </c>
    </row>
    <row r="2917" spans="1:9" x14ac:dyDescent="0.25">
      <c r="A2917" s="74">
        <f t="shared" ref="A2917" si="676">A2916+3</f>
        <v>49282</v>
      </c>
      <c r="B2917" s="72">
        <f t="shared" si="669"/>
        <v>1</v>
      </c>
      <c r="C2917" s="72" t="str">
        <f>IF(F2917=0,"RESMİ TATİL",VLOOKUP(F2917,LİSTE!$B$7:$D$1300,3,0))</f>
        <v>Emirhan KARATAŞ</v>
      </c>
      <c r="D2917" s="72" t="str">
        <f>IF(G2917=0,"RESMİ TATİL",VLOOKUP(G2917,LİSTE!$B$7:$D$1300,3,0))</f>
        <v>Zümra Yeter ARI</v>
      </c>
      <c r="E2917" s="72" t="str">
        <f>IF(H2917=0,"RESMİ TATİL",VLOOKUP(H2917,LİSTE!$B$7:$D$1300,3,0))</f>
        <v>Utku KARAGÖZ</v>
      </c>
      <c r="F2917" s="72">
        <f>IF(B2917="TATİL",0,IF(F2916&gt;0,IF(LİSTE!$F$1=H2916,1,H2916+1),IF(F2916=0,H2915+1,IF(F2915=0,H2914+1,IF(F2914=0,H2913+1,IF(F2913=0,H2912+1))))))</f>
        <v>20</v>
      </c>
      <c r="G2917" s="72">
        <f>IF(F2917=0,0,IF(LİSTE!$F$1=F2917,1,F2917+1))</f>
        <v>21</v>
      </c>
      <c r="H2917" s="72">
        <f>IF(G2917=0,0,IF(LİSTE!$F$1=G2917,1,G2917+1))</f>
        <v>22</v>
      </c>
      <c r="I2917" s="72" t="str">
        <f>IFERROR(VLOOKUP(A2917,TATİLLER!$A$2:$D$30000,3,0),"TATİL DEĞİL")</f>
        <v>TATİL DEĞİL</v>
      </c>
    </row>
    <row r="2918" spans="1:9" x14ac:dyDescent="0.25">
      <c r="A2918" s="74">
        <f t="shared" si="664"/>
        <v>49283</v>
      </c>
      <c r="B2918" s="72">
        <f t="shared" si="669"/>
        <v>2</v>
      </c>
      <c r="C2918" s="72" t="str">
        <f>IF(F2918=0,"RESMİ TATİL",VLOOKUP(F2918,LİSTE!$B$7:$D$1300,3,0))</f>
        <v>Feyza Zümra AVCIOĞLU</v>
      </c>
      <c r="D2918" s="72" t="str">
        <f>IF(G2918=0,"RESMİ TATİL",VLOOKUP(G2918,LİSTE!$B$7:$D$1300,3,0))</f>
        <v>Yusuf Ali TABUR</v>
      </c>
      <c r="E2918" s="72" t="str">
        <f>IF(H2918=0,"RESMİ TATİL",VLOOKUP(H2918,LİSTE!$B$7:$D$1300,3,0))</f>
        <v>Irmak UTEBAY</v>
      </c>
      <c r="F2918" s="72">
        <f>IF(B2918="TATİL",0,IF(F2917&gt;0,IF(LİSTE!$F$1=H2917,1,H2917+1),IF(F2917=0,H2916+1,IF(F2916=0,H2915+1,IF(F2915=0,H2914+1,IF(F2914=0,H2913+1))))))</f>
        <v>23</v>
      </c>
      <c r="G2918" s="72">
        <f>IF(F2918=0,0,IF(LİSTE!$F$1=F2918,1,F2918+1))</f>
        <v>24</v>
      </c>
      <c r="H2918" s="72">
        <f>IF(G2918=0,0,IF(LİSTE!$F$1=G2918,1,G2918+1))</f>
        <v>25</v>
      </c>
      <c r="I2918" s="72" t="str">
        <f>IFERROR(VLOOKUP(A2918,TATİLLER!$A$2:$D$30000,3,0),"TATİL DEĞİL")</f>
        <v>TATİL DEĞİL</v>
      </c>
    </row>
    <row r="2919" spans="1:9" x14ac:dyDescent="0.25">
      <c r="A2919" s="74">
        <f t="shared" si="664"/>
        <v>49284</v>
      </c>
      <c r="B2919" s="72">
        <f t="shared" si="669"/>
        <v>3</v>
      </c>
      <c r="C2919" s="72" t="str">
        <f>IF(F2919=0,"RESMİ TATİL",VLOOKUP(F2919,LİSTE!$B$7:$D$1300,3,0))</f>
        <v>Kerem AKKOÇ</v>
      </c>
      <c r="D2919" s="72" t="str">
        <f>IF(G2919=0,"RESMİ TATİL",VLOOKUP(G2919,LİSTE!$B$7:$D$1300,3,0))</f>
        <v>Elçin Ayşe ELMAS</v>
      </c>
      <c r="E2919" s="72" t="str">
        <f>IF(H2919=0,"RESMİ TATİL",VLOOKUP(H2919,LİSTE!$B$7:$D$1300,3,0))</f>
        <v>Muhammed YILDIZDAĞ</v>
      </c>
      <c r="F2919" s="72">
        <f>IF(B2919="TATİL",0,IF(F2918&gt;0,IF(LİSTE!$F$1=H2918,1,H2918+1),IF(F2918=0,H2917+1,IF(F2917=0,H2916+1,IF(F2916=0,H2915+1,IF(F2915=0,H2914+1))))))</f>
        <v>26</v>
      </c>
      <c r="G2919" s="72">
        <f>IF(F2919=0,0,IF(LİSTE!$F$1=F2919,1,F2919+1))</f>
        <v>27</v>
      </c>
      <c r="H2919" s="72">
        <f>IF(G2919=0,0,IF(LİSTE!$F$1=G2919,1,G2919+1))</f>
        <v>28</v>
      </c>
      <c r="I2919" s="72" t="str">
        <f>IFERROR(VLOOKUP(A2919,TATİLLER!$A$2:$D$30000,3,0),"TATİL DEĞİL")</f>
        <v>TATİL DEĞİL</v>
      </c>
    </row>
    <row r="2920" spans="1:9" x14ac:dyDescent="0.25">
      <c r="A2920" s="74">
        <f t="shared" si="664"/>
        <v>49285</v>
      </c>
      <c r="B2920" s="72">
        <f t="shared" si="669"/>
        <v>4</v>
      </c>
      <c r="C2920" s="72" t="str">
        <f>IF(F2920=0,"RESMİ TATİL",VLOOKUP(F2920,LİSTE!$B$7:$D$1300,3,0))</f>
        <v>Nisa Nur SANCAR</v>
      </c>
      <c r="D2920" s="72" t="str">
        <f>IF(G2920=0,"RESMİ TATİL",VLOOKUP(G2920,LİSTE!$B$7:$D$1300,3,0))</f>
        <v>Esila ÇETİN</v>
      </c>
      <c r="E2920" s="72" t="str">
        <f>IF(H2920=0,"RESMİ TATİL",VLOOKUP(H2920,LİSTE!$B$7:$D$1300,3,0))</f>
        <v>Zeynep Sevde TOPUZ</v>
      </c>
      <c r="F2920" s="72">
        <f>IF(B2920="TATİL",0,IF(F2919&gt;0,IF(LİSTE!$F$1=H2919,1,H2919+1),IF(F2919=0,H2918+1,IF(F2918=0,H2917+1,IF(F2917=0,H2916+1,IF(F2916=0,H2915+1))))))</f>
        <v>1</v>
      </c>
      <c r="G2920" s="72">
        <f>IF(F2920=0,0,IF(LİSTE!$F$1=F2920,1,F2920+1))</f>
        <v>2</v>
      </c>
      <c r="H2920" s="72">
        <f>IF(G2920=0,0,IF(LİSTE!$F$1=G2920,1,G2920+1))</f>
        <v>3</v>
      </c>
      <c r="I2920" s="72" t="str">
        <f>IFERROR(VLOOKUP(A2920,TATİLLER!$A$2:$D$30000,3,0),"TATİL DEĞİL")</f>
        <v>TATİL DEĞİL</v>
      </c>
    </row>
    <row r="2921" spans="1:9" x14ac:dyDescent="0.25">
      <c r="A2921" s="74">
        <f t="shared" si="664"/>
        <v>49286</v>
      </c>
      <c r="B2921" s="72">
        <f t="shared" si="669"/>
        <v>5</v>
      </c>
      <c r="C2921" s="72" t="str">
        <f>IF(F2921=0,"RESMİ TATİL",VLOOKUP(F2921,LİSTE!$B$7:$D$1300,3,0))</f>
        <v>Ömer Asaf KADAŞ</v>
      </c>
      <c r="D2921" s="72" t="str">
        <f>IF(G2921=0,"RESMİ TATİL",VLOOKUP(G2921,LİSTE!$B$7:$D$1300,3,0))</f>
        <v>Ramazan Baran ADIGÜZEL</v>
      </c>
      <c r="E2921" s="72" t="str">
        <f>IF(H2921=0,"RESMİ TATİL",VLOOKUP(H2921,LİSTE!$B$7:$D$1300,3,0))</f>
        <v>Bahar AKGÜN</v>
      </c>
      <c r="F2921" s="72">
        <f>IF(B2921="TATİL",0,IF(F2920&gt;0,IF(LİSTE!$F$1=H2920,1,H2920+1),IF(F2920=0,H2919+1,IF(F2919=0,H2918+1,IF(F2918=0,H2917+1,IF(F2917=0,H2916+1))))))</f>
        <v>4</v>
      </c>
      <c r="G2921" s="72">
        <f>IF(F2921=0,0,IF(LİSTE!$F$1=F2921,1,F2921+1))</f>
        <v>5</v>
      </c>
      <c r="H2921" s="72">
        <f>IF(G2921=0,0,IF(LİSTE!$F$1=G2921,1,G2921+1))</f>
        <v>6</v>
      </c>
      <c r="I2921" s="72" t="str">
        <f>IFERROR(VLOOKUP(A2921,TATİLLER!$A$2:$D$30000,3,0),"TATİL DEĞİL")</f>
        <v>TATİL DEĞİL</v>
      </c>
    </row>
    <row r="2922" spans="1:9" x14ac:dyDescent="0.25">
      <c r="A2922" s="74">
        <f t="shared" ref="A2922" si="677">A2921+3</f>
        <v>49289</v>
      </c>
      <c r="B2922" s="72">
        <f t="shared" si="669"/>
        <v>1</v>
      </c>
      <c r="C2922" s="72" t="str">
        <f>IF(F2922=0,"RESMİ TATİL",VLOOKUP(F2922,LİSTE!$B$7:$D$1300,3,0))</f>
        <v>Ömer AKGÜL</v>
      </c>
      <c r="D2922" s="72" t="str">
        <f>IF(G2922=0,"RESMİ TATİL",VLOOKUP(G2922,LİSTE!$B$7:$D$1300,3,0))</f>
        <v>Muharrem EFE TANRIVERDİ</v>
      </c>
      <c r="E2922" s="72" t="str">
        <f>IF(H2922=0,"RESMİ TATİL",VLOOKUP(H2922,LİSTE!$B$7:$D$1300,3,0))</f>
        <v>Anıl DOĞAN</v>
      </c>
      <c r="F2922" s="72">
        <f>IF(B2922="TATİL",0,IF(F2921&gt;0,IF(LİSTE!$F$1=H2921,1,H2921+1),IF(F2921=0,H2920+1,IF(F2920=0,H2919+1,IF(F2919=0,H2918+1,IF(F2918=0,H2917+1))))))</f>
        <v>7</v>
      </c>
      <c r="G2922" s="72">
        <f>IF(F2922=0,0,IF(LİSTE!$F$1=F2922,1,F2922+1))</f>
        <v>8</v>
      </c>
      <c r="H2922" s="72">
        <f>IF(G2922=0,0,IF(LİSTE!$F$1=G2922,1,G2922+1))</f>
        <v>9</v>
      </c>
      <c r="I2922" s="72" t="str">
        <f>IFERROR(VLOOKUP(A2922,TATİLLER!$A$2:$D$30000,3,0),"TATİL DEĞİL")</f>
        <v>TATİL DEĞİL</v>
      </c>
    </row>
    <row r="2923" spans="1:9" x14ac:dyDescent="0.25">
      <c r="A2923" s="74">
        <f t="shared" si="664"/>
        <v>49290</v>
      </c>
      <c r="B2923" s="72">
        <f t="shared" si="669"/>
        <v>2</v>
      </c>
      <c r="C2923" s="72" t="str">
        <f>IF(F2923=0,"RESMİ TATİL",VLOOKUP(F2923,LİSTE!$B$7:$D$1300,3,0))</f>
        <v>İpek ARSLAN</v>
      </c>
      <c r="D2923" s="72" t="str">
        <f>IF(G2923=0,"RESMİ TATİL",VLOOKUP(G2923,LİSTE!$B$7:$D$1300,3,0))</f>
        <v>Efe KARSAK</v>
      </c>
      <c r="E2923" s="72" t="str">
        <f>IF(H2923=0,"RESMİ TATİL",VLOOKUP(H2923,LİSTE!$B$7:$D$1300,3,0))</f>
        <v>Abdullah KIRBAÇ</v>
      </c>
      <c r="F2923" s="72">
        <f>IF(B2923="TATİL",0,IF(F2922&gt;0,IF(LİSTE!$F$1=H2922,1,H2922+1),IF(F2922=0,H2921+1,IF(F2921=0,H2920+1,IF(F2920=0,H2919+1,IF(F2919=0,H2918+1))))))</f>
        <v>10</v>
      </c>
      <c r="G2923" s="72">
        <f>IF(F2923=0,0,IF(LİSTE!$F$1=F2923,1,F2923+1))</f>
        <v>11</v>
      </c>
      <c r="H2923" s="72">
        <f>IF(G2923=0,0,IF(LİSTE!$F$1=G2923,1,G2923+1))</f>
        <v>12</v>
      </c>
      <c r="I2923" s="72" t="str">
        <f>IFERROR(VLOOKUP(A2923,TATİLLER!$A$2:$D$30000,3,0),"TATİL DEĞİL")</f>
        <v>TATİL DEĞİL</v>
      </c>
    </row>
    <row r="2924" spans="1:9" x14ac:dyDescent="0.25">
      <c r="A2924" s="74">
        <f t="shared" si="664"/>
        <v>49291</v>
      </c>
      <c r="B2924" s="72">
        <f t="shared" si="669"/>
        <v>3</v>
      </c>
      <c r="C2924" s="72" t="str">
        <f>IF(F2924=0,"RESMİ TATİL",VLOOKUP(F2924,LİSTE!$B$7:$D$1300,3,0))</f>
        <v>Ümmü Defne GÜLER</v>
      </c>
      <c r="D2924" s="72" t="str">
        <f>IF(G2924=0,"RESMİ TATİL",VLOOKUP(G2924,LİSTE!$B$7:$D$1300,3,0))</f>
        <v>Şevval ÖZDAMAR</v>
      </c>
      <c r="E2924" s="72" t="str">
        <f>IF(H2924=0,"RESMİ TATİL",VLOOKUP(H2924,LİSTE!$B$7:$D$1300,3,0))</f>
        <v>Zeynep AKDAĞ</v>
      </c>
      <c r="F2924" s="72">
        <f>IF(B2924="TATİL",0,IF(F2923&gt;0,IF(LİSTE!$F$1=H2923,1,H2923+1),IF(F2923=0,H2922+1,IF(F2922=0,H2921+1,IF(F2921=0,H2920+1,IF(F2920=0,H2919+1))))))</f>
        <v>13</v>
      </c>
      <c r="G2924" s="72">
        <f>IF(F2924=0,0,IF(LİSTE!$F$1=F2924,1,F2924+1))</f>
        <v>14</v>
      </c>
      <c r="H2924" s="72">
        <f>IF(G2924=0,0,IF(LİSTE!$F$1=G2924,1,G2924+1))</f>
        <v>15</v>
      </c>
      <c r="I2924" s="72" t="str">
        <f>IFERROR(VLOOKUP(A2924,TATİLLER!$A$2:$D$30000,3,0),"TATİL DEĞİL")</f>
        <v>TATİL DEĞİL</v>
      </c>
    </row>
    <row r="2925" spans="1:9" x14ac:dyDescent="0.25">
      <c r="A2925" s="74">
        <f t="shared" si="664"/>
        <v>49292</v>
      </c>
      <c r="B2925" s="72">
        <f t="shared" si="669"/>
        <v>4</v>
      </c>
      <c r="C2925" s="72" t="str">
        <f>IF(F2925=0,"RESMİ TATİL",VLOOKUP(F2925,LİSTE!$B$7:$D$1300,3,0))</f>
        <v>Esma ÇOKER</v>
      </c>
      <c r="D2925" s="72" t="str">
        <f>IF(G2925=0,"RESMİ TATİL",VLOOKUP(G2925,LİSTE!$B$7:$D$1300,3,0))</f>
        <v>Dursun Kubilay YAŞAR</v>
      </c>
      <c r="E2925" s="72" t="str">
        <f>IF(H2925=0,"RESMİ TATİL",VLOOKUP(H2925,LİSTE!$B$7:$D$1300,3,0))</f>
        <v>Zeynep Beril BAŞPINAR</v>
      </c>
      <c r="F2925" s="72">
        <f>IF(B2925="TATİL",0,IF(F2924&gt;0,IF(LİSTE!$F$1=H2924,1,H2924+1),IF(F2924=0,H2923+1,IF(F2923=0,H2922+1,IF(F2922=0,H2921+1,IF(F2921=0,H2920+1))))))</f>
        <v>16</v>
      </c>
      <c r="G2925" s="72">
        <f>IF(F2925=0,0,IF(LİSTE!$F$1=F2925,1,F2925+1))</f>
        <v>17</v>
      </c>
      <c r="H2925" s="72">
        <f>IF(G2925=0,0,IF(LİSTE!$F$1=G2925,1,G2925+1))</f>
        <v>18</v>
      </c>
      <c r="I2925" s="72" t="str">
        <f>IFERROR(VLOOKUP(A2925,TATİLLER!$A$2:$D$30000,3,0),"TATİL DEĞİL")</f>
        <v>TATİL DEĞİL</v>
      </c>
    </row>
    <row r="2926" spans="1:9" x14ac:dyDescent="0.25">
      <c r="A2926" s="74">
        <f t="shared" si="664"/>
        <v>49293</v>
      </c>
      <c r="B2926" s="72">
        <f t="shared" si="669"/>
        <v>5</v>
      </c>
      <c r="C2926" s="72" t="str">
        <f>IF(F2926=0,"RESMİ TATİL",VLOOKUP(F2926,LİSTE!$B$7:$D$1300,3,0))</f>
        <v>Ahmet DAL</v>
      </c>
      <c r="D2926" s="72" t="str">
        <f>IF(G2926=0,"RESMİ TATİL",VLOOKUP(G2926,LİSTE!$B$7:$D$1300,3,0))</f>
        <v>Emirhan KARATAŞ</v>
      </c>
      <c r="E2926" s="72" t="str">
        <f>IF(H2926=0,"RESMİ TATİL",VLOOKUP(H2926,LİSTE!$B$7:$D$1300,3,0))</f>
        <v>Zümra Yeter ARI</v>
      </c>
      <c r="F2926" s="72">
        <f>IF(B2926="TATİL",0,IF(F2925&gt;0,IF(LİSTE!$F$1=H2925,1,H2925+1),IF(F2925=0,H2924+1,IF(F2924=0,H2923+1,IF(F2923=0,H2922+1,IF(F2922=0,H2921+1))))))</f>
        <v>19</v>
      </c>
      <c r="G2926" s="72">
        <f>IF(F2926=0,0,IF(LİSTE!$F$1=F2926,1,F2926+1))</f>
        <v>20</v>
      </c>
      <c r="H2926" s="72">
        <f>IF(G2926=0,0,IF(LİSTE!$F$1=G2926,1,G2926+1))</f>
        <v>21</v>
      </c>
      <c r="I2926" s="72" t="str">
        <f>IFERROR(VLOOKUP(A2926,TATİLLER!$A$2:$D$30000,3,0),"TATİL DEĞİL")</f>
        <v>TATİL DEĞİL</v>
      </c>
    </row>
    <row r="2927" spans="1:9" x14ac:dyDescent="0.25">
      <c r="A2927" s="74">
        <f t="shared" ref="A2927" si="678">A2926+3</f>
        <v>49296</v>
      </c>
      <c r="B2927" s="72">
        <f t="shared" si="669"/>
        <v>1</v>
      </c>
      <c r="C2927" s="72" t="str">
        <f>IF(F2927=0,"RESMİ TATİL",VLOOKUP(F2927,LİSTE!$B$7:$D$1300,3,0))</f>
        <v>Utku KARAGÖZ</v>
      </c>
      <c r="D2927" s="72" t="str">
        <f>IF(G2927=0,"RESMİ TATİL",VLOOKUP(G2927,LİSTE!$B$7:$D$1300,3,0))</f>
        <v>Feyza Zümra AVCIOĞLU</v>
      </c>
      <c r="E2927" s="72" t="str">
        <f>IF(H2927=0,"RESMİ TATİL",VLOOKUP(H2927,LİSTE!$B$7:$D$1300,3,0))</f>
        <v>Yusuf Ali TABUR</v>
      </c>
      <c r="F2927" s="72">
        <f>IF(B2927="TATİL",0,IF(F2926&gt;0,IF(LİSTE!$F$1=H2926,1,H2926+1),IF(F2926=0,H2925+1,IF(F2925=0,H2924+1,IF(F2924=0,H2923+1,IF(F2923=0,H2922+1))))))</f>
        <v>22</v>
      </c>
      <c r="G2927" s="72">
        <f>IF(F2927=0,0,IF(LİSTE!$F$1=F2927,1,F2927+1))</f>
        <v>23</v>
      </c>
      <c r="H2927" s="72">
        <f>IF(G2927=0,0,IF(LİSTE!$F$1=G2927,1,G2927+1))</f>
        <v>24</v>
      </c>
      <c r="I2927" s="72" t="str">
        <f>IFERROR(VLOOKUP(A2927,TATİLLER!$A$2:$D$30000,3,0),"TATİL DEĞİL")</f>
        <v>TATİL DEĞİL</v>
      </c>
    </row>
    <row r="2928" spans="1:9" x14ac:dyDescent="0.25">
      <c r="A2928" s="74">
        <f t="shared" ref="A2928:A2991" si="679">A2927+1</f>
        <v>49297</v>
      </c>
      <c r="B2928" s="72">
        <f t="shared" si="669"/>
        <v>2</v>
      </c>
      <c r="C2928" s="72" t="str">
        <f>IF(F2928=0,"RESMİ TATİL",VLOOKUP(F2928,LİSTE!$B$7:$D$1300,3,0))</f>
        <v>Irmak UTEBAY</v>
      </c>
      <c r="D2928" s="72" t="str">
        <f>IF(G2928=0,"RESMİ TATİL",VLOOKUP(G2928,LİSTE!$B$7:$D$1300,3,0))</f>
        <v>Kerem AKKOÇ</v>
      </c>
      <c r="E2928" s="72" t="str">
        <f>IF(H2928=0,"RESMİ TATİL",VLOOKUP(H2928,LİSTE!$B$7:$D$1300,3,0))</f>
        <v>Elçin Ayşe ELMAS</v>
      </c>
      <c r="F2928" s="72">
        <f>IF(B2928="TATİL",0,IF(F2927&gt;0,IF(LİSTE!$F$1=H2927,1,H2927+1),IF(F2927=0,H2926+1,IF(F2926=0,H2925+1,IF(F2925=0,H2924+1,IF(F2924=0,H2923+1))))))</f>
        <v>25</v>
      </c>
      <c r="G2928" s="72">
        <f>IF(F2928=0,0,IF(LİSTE!$F$1=F2928,1,F2928+1))</f>
        <v>26</v>
      </c>
      <c r="H2928" s="72">
        <f>IF(G2928=0,0,IF(LİSTE!$F$1=G2928,1,G2928+1))</f>
        <v>27</v>
      </c>
      <c r="I2928" s="72" t="str">
        <f>IFERROR(VLOOKUP(A2928,TATİLLER!$A$2:$D$30000,3,0),"TATİL DEĞİL")</f>
        <v>TATİL DEĞİL</v>
      </c>
    </row>
    <row r="2929" spans="1:9" x14ac:dyDescent="0.25">
      <c r="A2929" s="74">
        <f t="shared" si="679"/>
        <v>49298</v>
      </c>
      <c r="B2929" s="72">
        <f t="shared" si="669"/>
        <v>3</v>
      </c>
      <c r="C2929" s="72" t="str">
        <f>IF(F2929=0,"RESMİ TATİL",VLOOKUP(F2929,LİSTE!$B$7:$D$1300,3,0))</f>
        <v>Muhammed YILDIZDAĞ</v>
      </c>
      <c r="D2929" s="72" t="str">
        <f>IF(G2929=0,"RESMİ TATİL",VLOOKUP(G2929,LİSTE!$B$7:$D$1300,3,0))</f>
        <v>Nisa Nur SANCAR</v>
      </c>
      <c r="E2929" s="72" t="str">
        <f>IF(H2929=0,"RESMİ TATİL",VLOOKUP(H2929,LİSTE!$B$7:$D$1300,3,0))</f>
        <v>Esila ÇETİN</v>
      </c>
      <c r="F2929" s="72">
        <f>IF(B2929="TATİL",0,IF(F2928&gt;0,IF(LİSTE!$F$1=H2928,1,H2928+1),IF(F2928=0,H2927+1,IF(F2927=0,H2926+1,IF(F2926=0,H2925+1,IF(F2925=0,H2924+1))))))</f>
        <v>28</v>
      </c>
      <c r="G2929" s="72">
        <f>IF(F2929=0,0,IF(LİSTE!$F$1=F2929,1,F2929+1))</f>
        <v>1</v>
      </c>
      <c r="H2929" s="72">
        <f>IF(G2929=0,0,IF(LİSTE!$F$1=G2929,1,G2929+1))</f>
        <v>2</v>
      </c>
      <c r="I2929" s="72" t="str">
        <f>IFERROR(VLOOKUP(A2929,TATİLLER!$A$2:$D$30000,3,0),"TATİL DEĞİL")</f>
        <v>TATİL DEĞİL</v>
      </c>
    </row>
    <row r="2930" spans="1:9" x14ac:dyDescent="0.25">
      <c r="A2930" s="74">
        <f t="shared" si="679"/>
        <v>49299</v>
      </c>
      <c r="B2930" s="72">
        <f t="shared" si="669"/>
        <v>4</v>
      </c>
      <c r="C2930" s="72" t="str">
        <f>IF(F2930=0,"RESMİ TATİL",VLOOKUP(F2930,LİSTE!$B$7:$D$1300,3,0))</f>
        <v>Zeynep Sevde TOPUZ</v>
      </c>
      <c r="D2930" s="72" t="str">
        <f>IF(G2930=0,"RESMİ TATİL",VLOOKUP(G2930,LİSTE!$B$7:$D$1300,3,0))</f>
        <v>Ömer Asaf KADAŞ</v>
      </c>
      <c r="E2930" s="72" t="str">
        <f>IF(H2930=0,"RESMİ TATİL",VLOOKUP(H2930,LİSTE!$B$7:$D$1300,3,0))</f>
        <v>Ramazan Baran ADIGÜZEL</v>
      </c>
      <c r="F2930" s="72">
        <f>IF(B2930="TATİL",0,IF(F2929&gt;0,IF(LİSTE!$F$1=H2929,1,H2929+1),IF(F2929=0,H2928+1,IF(F2928=0,H2927+1,IF(F2927=0,H2926+1,IF(F2926=0,H2925+1))))))</f>
        <v>3</v>
      </c>
      <c r="G2930" s="72">
        <f>IF(F2930=0,0,IF(LİSTE!$F$1=F2930,1,F2930+1))</f>
        <v>4</v>
      </c>
      <c r="H2930" s="72">
        <f>IF(G2930=0,0,IF(LİSTE!$F$1=G2930,1,G2930+1))</f>
        <v>5</v>
      </c>
      <c r="I2930" s="72" t="str">
        <f>IFERROR(VLOOKUP(A2930,TATİLLER!$A$2:$D$30000,3,0),"TATİL DEĞİL")</f>
        <v>TATİL DEĞİL</v>
      </c>
    </row>
    <row r="2931" spans="1:9" x14ac:dyDescent="0.25">
      <c r="A2931" s="74">
        <f t="shared" si="679"/>
        <v>49300</v>
      </c>
      <c r="B2931" s="72">
        <f t="shared" si="669"/>
        <v>5</v>
      </c>
      <c r="C2931" s="72" t="str">
        <f>IF(F2931=0,"RESMİ TATİL",VLOOKUP(F2931,LİSTE!$B$7:$D$1300,3,0))</f>
        <v>Bahar AKGÜN</v>
      </c>
      <c r="D2931" s="72" t="str">
        <f>IF(G2931=0,"RESMİ TATİL",VLOOKUP(G2931,LİSTE!$B$7:$D$1300,3,0))</f>
        <v>Ömer AKGÜL</v>
      </c>
      <c r="E2931" s="72" t="str">
        <f>IF(H2931=0,"RESMİ TATİL",VLOOKUP(H2931,LİSTE!$B$7:$D$1300,3,0))</f>
        <v>Muharrem EFE TANRIVERDİ</v>
      </c>
      <c r="F2931" s="72">
        <f>IF(B2931="TATİL",0,IF(F2930&gt;0,IF(LİSTE!$F$1=H2930,1,H2930+1),IF(F2930=0,H2929+1,IF(F2929=0,H2928+1,IF(F2928=0,H2927+1,IF(F2927=0,H2926+1))))))</f>
        <v>6</v>
      </c>
      <c r="G2931" s="72">
        <f>IF(F2931=0,0,IF(LİSTE!$F$1=F2931,1,F2931+1))</f>
        <v>7</v>
      </c>
      <c r="H2931" s="72">
        <f>IF(G2931=0,0,IF(LİSTE!$F$1=G2931,1,G2931+1))</f>
        <v>8</v>
      </c>
      <c r="I2931" s="72" t="str">
        <f>IFERROR(VLOOKUP(A2931,TATİLLER!$A$2:$D$30000,3,0),"TATİL DEĞİL")</f>
        <v>TATİL DEĞİL</v>
      </c>
    </row>
    <row r="2932" spans="1:9" x14ac:dyDescent="0.25">
      <c r="A2932" s="74">
        <f t="shared" ref="A2932" si="680">A2931+3</f>
        <v>49303</v>
      </c>
      <c r="B2932" s="72">
        <f t="shared" si="669"/>
        <v>1</v>
      </c>
      <c r="C2932" s="72" t="str">
        <f>IF(F2932=0,"RESMİ TATİL",VLOOKUP(F2932,LİSTE!$B$7:$D$1300,3,0))</f>
        <v>Anıl DOĞAN</v>
      </c>
      <c r="D2932" s="72" t="str">
        <f>IF(G2932=0,"RESMİ TATİL",VLOOKUP(G2932,LİSTE!$B$7:$D$1300,3,0))</f>
        <v>İpek ARSLAN</v>
      </c>
      <c r="E2932" s="72" t="str">
        <f>IF(H2932=0,"RESMİ TATİL",VLOOKUP(H2932,LİSTE!$B$7:$D$1300,3,0))</f>
        <v>Efe KARSAK</v>
      </c>
      <c r="F2932" s="72">
        <f>IF(B2932="TATİL",0,IF(F2931&gt;0,IF(LİSTE!$F$1=H2931,1,H2931+1),IF(F2931=0,H2930+1,IF(F2930=0,H2929+1,IF(F2929=0,H2928+1,IF(F2928=0,H2927+1))))))</f>
        <v>9</v>
      </c>
      <c r="G2932" s="72">
        <f>IF(F2932=0,0,IF(LİSTE!$F$1=F2932,1,F2932+1))</f>
        <v>10</v>
      </c>
      <c r="H2932" s="72">
        <f>IF(G2932=0,0,IF(LİSTE!$F$1=G2932,1,G2932+1))</f>
        <v>11</v>
      </c>
      <c r="I2932" s="72" t="str">
        <f>IFERROR(VLOOKUP(A2932,TATİLLER!$A$2:$D$30000,3,0),"TATİL DEĞİL")</f>
        <v>TATİL DEĞİL</v>
      </c>
    </row>
    <row r="2933" spans="1:9" x14ac:dyDescent="0.25">
      <c r="A2933" s="74">
        <f t="shared" si="679"/>
        <v>49304</v>
      </c>
      <c r="B2933" s="72">
        <f t="shared" si="669"/>
        <v>2</v>
      </c>
      <c r="C2933" s="72" t="str">
        <f>IF(F2933=0,"RESMİ TATİL",VLOOKUP(F2933,LİSTE!$B$7:$D$1300,3,0))</f>
        <v>Abdullah KIRBAÇ</v>
      </c>
      <c r="D2933" s="72" t="str">
        <f>IF(G2933=0,"RESMİ TATİL",VLOOKUP(G2933,LİSTE!$B$7:$D$1300,3,0))</f>
        <v>Ümmü Defne GÜLER</v>
      </c>
      <c r="E2933" s="72" t="str">
        <f>IF(H2933=0,"RESMİ TATİL",VLOOKUP(H2933,LİSTE!$B$7:$D$1300,3,0))</f>
        <v>Şevval ÖZDAMAR</v>
      </c>
      <c r="F2933" s="72">
        <f>IF(B2933="TATİL",0,IF(F2932&gt;0,IF(LİSTE!$F$1=H2932,1,H2932+1),IF(F2932=0,H2931+1,IF(F2931=0,H2930+1,IF(F2930=0,H2929+1,IF(F2929=0,H2928+1))))))</f>
        <v>12</v>
      </c>
      <c r="G2933" s="72">
        <f>IF(F2933=0,0,IF(LİSTE!$F$1=F2933,1,F2933+1))</f>
        <v>13</v>
      </c>
      <c r="H2933" s="72">
        <f>IF(G2933=0,0,IF(LİSTE!$F$1=G2933,1,G2933+1))</f>
        <v>14</v>
      </c>
      <c r="I2933" s="72" t="str">
        <f>IFERROR(VLOOKUP(A2933,TATİLLER!$A$2:$D$30000,3,0),"TATİL DEĞİL")</f>
        <v>TATİL DEĞİL</v>
      </c>
    </row>
    <row r="2934" spans="1:9" x14ac:dyDescent="0.25">
      <c r="A2934" s="74">
        <f t="shared" si="679"/>
        <v>49305</v>
      </c>
      <c r="B2934" s="72">
        <f t="shared" si="669"/>
        <v>3</v>
      </c>
      <c r="C2934" s="72" t="str">
        <f>IF(F2934=0,"RESMİ TATİL",VLOOKUP(F2934,LİSTE!$B$7:$D$1300,3,0))</f>
        <v>Zeynep AKDAĞ</v>
      </c>
      <c r="D2934" s="72" t="str">
        <f>IF(G2934=0,"RESMİ TATİL",VLOOKUP(G2934,LİSTE!$B$7:$D$1300,3,0))</f>
        <v>Esma ÇOKER</v>
      </c>
      <c r="E2934" s="72" t="str">
        <f>IF(H2934=0,"RESMİ TATİL",VLOOKUP(H2934,LİSTE!$B$7:$D$1300,3,0))</f>
        <v>Dursun Kubilay YAŞAR</v>
      </c>
      <c r="F2934" s="72">
        <f>IF(B2934="TATİL",0,IF(F2933&gt;0,IF(LİSTE!$F$1=H2933,1,H2933+1),IF(F2933=0,H2932+1,IF(F2932=0,H2931+1,IF(F2931=0,H2930+1,IF(F2930=0,H2929+1))))))</f>
        <v>15</v>
      </c>
      <c r="G2934" s="72">
        <f>IF(F2934=0,0,IF(LİSTE!$F$1=F2934,1,F2934+1))</f>
        <v>16</v>
      </c>
      <c r="H2934" s="72">
        <f>IF(G2934=0,0,IF(LİSTE!$F$1=G2934,1,G2934+1))</f>
        <v>17</v>
      </c>
      <c r="I2934" s="72" t="str">
        <f>IFERROR(VLOOKUP(A2934,TATİLLER!$A$2:$D$30000,3,0),"TATİL DEĞİL")</f>
        <v>TATİL DEĞİL</v>
      </c>
    </row>
    <row r="2935" spans="1:9" x14ac:dyDescent="0.25">
      <c r="A2935" s="74">
        <f t="shared" si="679"/>
        <v>49306</v>
      </c>
      <c r="B2935" s="72">
        <f t="shared" si="669"/>
        <v>4</v>
      </c>
      <c r="C2935" s="72" t="str">
        <f>IF(F2935=0,"RESMİ TATİL",VLOOKUP(F2935,LİSTE!$B$7:$D$1300,3,0))</f>
        <v>Zeynep Beril BAŞPINAR</v>
      </c>
      <c r="D2935" s="72" t="str">
        <f>IF(G2935=0,"RESMİ TATİL",VLOOKUP(G2935,LİSTE!$B$7:$D$1300,3,0))</f>
        <v>Ahmet DAL</v>
      </c>
      <c r="E2935" s="72" t="str">
        <f>IF(H2935=0,"RESMİ TATİL",VLOOKUP(H2935,LİSTE!$B$7:$D$1300,3,0))</f>
        <v>Emirhan KARATAŞ</v>
      </c>
      <c r="F2935" s="72">
        <f>IF(B2935="TATİL",0,IF(F2934&gt;0,IF(LİSTE!$F$1=H2934,1,H2934+1),IF(F2934=0,H2933+1,IF(F2933=0,H2932+1,IF(F2932=0,H2931+1,IF(F2931=0,H2930+1))))))</f>
        <v>18</v>
      </c>
      <c r="G2935" s="72">
        <f>IF(F2935=0,0,IF(LİSTE!$F$1=F2935,1,F2935+1))</f>
        <v>19</v>
      </c>
      <c r="H2935" s="72">
        <f>IF(G2935=0,0,IF(LİSTE!$F$1=G2935,1,G2935+1))</f>
        <v>20</v>
      </c>
      <c r="I2935" s="72" t="str">
        <f>IFERROR(VLOOKUP(A2935,TATİLLER!$A$2:$D$30000,3,0),"TATİL DEĞİL")</f>
        <v>TATİL DEĞİL</v>
      </c>
    </row>
    <row r="2936" spans="1:9" x14ac:dyDescent="0.25">
      <c r="A2936" s="74">
        <f t="shared" si="679"/>
        <v>49307</v>
      </c>
      <c r="B2936" s="72">
        <f t="shared" si="669"/>
        <v>5</v>
      </c>
      <c r="C2936" s="72" t="str">
        <f>IF(F2936=0,"RESMİ TATİL",VLOOKUP(F2936,LİSTE!$B$7:$D$1300,3,0))</f>
        <v>Zümra Yeter ARI</v>
      </c>
      <c r="D2936" s="72" t="str">
        <f>IF(G2936=0,"RESMİ TATİL",VLOOKUP(G2936,LİSTE!$B$7:$D$1300,3,0))</f>
        <v>Utku KARAGÖZ</v>
      </c>
      <c r="E2936" s="72" t="str">
        <f>IF(H2936=0,"RESMİ TATİL",VLOOKUP(H2936,LİSTE!$B$7:$D$1300,3,0))</f>
        <v>Feyza Zümra AVCIOĞLU</v>
      </c>
      <c r="F2936" s="72">
        <f>IF(B2936="TATİL",0,IF(F2935&gt;0,IF(LİSTE!$F$1=H2935,1,H2935+1),IF(F2935=0,H2934+1,IF(F2934=0,H2933+1,IF(F2933=0,H2932+1,IF(F2932=0,H2931+1))))))</f>
        <v>21</v>
      </c>
      <c r="G2936" s="72">
        <f>IF(F2936=0,0,IF(LİSTE!$F$1=F2936,1,F2936+1))</f>
        <v>22</v>
      </c>
      <c r="H2936" s="72">
        <f>IF(G2936=0,0,IF(LİSTE!$F$1=G2936,1,G2936+1))</f>
        <v>23</v>
      </c>
      <c r="I2936" s="72" t="str">
        <f>IFERROR(VLOOKUP(A2936,TATİLLER!$A$2:$D$30000,3,0),"TATİL DEĞİL")</f>
        <v>TATİL DEĞİL</v>
      </c>
    </row>
    <row r="2937" spans="1:9" x14ac:dyDescent="0.25">
      <c r="A2937" s="74">
        <f t="shared" ref="A2937" si="681">A2936+3</f>
        <v>49310</v>
      </c>
      <c r="B2937" s="72">
        <f t="shared" si="669"/>
        <v>1</v>
      </c>
      <c r="C2937" s="72" t="str">
        <f>IF(F2937=0,"RESMİ TATİL",VLOOKUP(F2937,LİSTE!$B$7:$D$1300,3,0))</f>
        <v>Yusuf Ali TABUR</v>
      </c>
      <c r="D2937" s="72" t="str">
        <f>IF(G2937=0,"RESMİ TATİL",VLOOKUP(G2937,LİSTE!$B$7:$D$1300,3,0))</f>
        <v>Irmak UTEBAY</v>
      </c>
      <c r="E2937" s="72" t="str">
        <f>IF(H2937=0,"RESMİ TATİL",VLOOKUP(H2937,LİSTE!$B$7:$D$1300,3,0))</f>
        <v>Kerem AKKOÇ</v>
      </c>
      <c r="F2937" s="72">
        <f>IF(B2937="TATİL",0,IF(F2936&gt;0,IF(LİSTE!$F$1=H2936,1,H2936+1),IF(F2936=0,H2935+1,IF(F2935=0,H2934+1,IF(F2934=0,H2933+1,IF(F2933=0,H2932+1))))))</f>
        <v>24</v>
      </c>
      <c r="G2937" s="72">
        <f>IF(F2937=0,0,IF(LİSTE!$F$1=F2937,1,F2937+1))</f>
        <v>25</v>
      </c>
      <c r="H2937" s="72">
        <f>IF(G2937=0,0,IF(LİSTE!$F$1=G2937,1,G2937+1))</f>
        <v>26</v>
      </c>
      <c r="I2937" s="72" t="str">
        <f>IFERROR(VLOOKUP(A2937,TATİLLER!$A$2:$D$30000,3,0),"TATİL DEĞİL")</f>
        <v>TATİL DEĞİL</v>
      </c>
    </row>
    <row r="2938" spans="1:9" x14ac:dyDescent="0.25">
      <c r="A2938" s="74">
        <f t="shared" si="679"/>
        <v>49311</v>
      </c>
      <c r="B2938" s="72">
        <f t="shared" si="669"/>
        <v>2</v>
      </c>
      <c r="C2938" s="72" t="str">
        <f>IF(F2938=0,"RESMİ TATİL",VLOOKUP(F2938,LİSTE!$B$7:$D$1300,3,0))</f>
        <v>Elçin Ayşe ELMAS</v>
      </c>
      <c r="D2938" s="72" t="str">
        <f>IF(G2938=0,"RESMİ TATİL",VLOOKUP(G2938,LİSTE!$B$7:$D$1300,3,0))</f>
        <v>Muhammed YILDIZDAĞ</v>
      </c>
      <c r="E2938" s="72" t="str">
        <f>IF(H2938=0,"RESMİ TATİL",VLOOKUP(H2938,LİSTE!$B$7:$D$1300,3,0))</f>
        <v>Nisa Nur SANCAR</v>
      </c>
      <c r="F2938" s="72">
        <f>IF(B2938="TATİL",0,IF(F2937&gt;0,IF(LİSTE!$F$1=H2937,1,H2937+1),IF(F2937=0,H2936+1,IF(F2936=0,H2935+1,IF(F2935=0,H2934+1,IF(F2934=0,H2933+1))))))</f>
        <v>27</v>
      </c>
      <c r="G2938" s="72">
        <f>IF(F2938=0,0,IF(LİSTE!$F$1=F2938,1,F2938+1))</f>
        <v>28</v>
      </c>
      <c r="H2938" s="72">
        <f>IF(G2938=0,0,IF(LİSTE!$F$1=G2938,1,G2938+1))</f>
        <v>1</v>
      </c>
      <c r="I2938" s="72" t="str">
        <f>IFERROR(VLOOKUP(A2938,TATİLLER!$A$2:$D$30000,3,0),"TATİL DEĞİL")</f>
        <v>TATİL DEĞİL</v>
      </c>
    </row>
    <row r="2939" spans="1:9" x14ac:dyDescent="0.25">
      <c r="A2939" s="74">
        <f t="shared" si="679"/>
        <v>49312</v>
      </c>
      <c r="B2939" s="72">
        <f t="shared" si="669"/>
        <v>3</v>
      </c>
      <c r="C2939" s="72" t="str">
        <f>IF(F2939=0,"RESMİ TATİL",VLOOKUP(F2939,LİSTE!$B$7:$D$1300,3,0))</f>
        <v>Esila ÇETİN</v>
      </c>
      <c r="D2939" s="72" t="str">
        <f>IF(G2939=0,"RESMİ TATİL",VLOOKUP(G2939,LİSTE!$B$7:$D$1300,3,0))</f>
        <v>Zeynep Sevde TOPUZ</v>
      </c>
      <c r="E2939" s="72" t="str">
        <f>IF(H2939=0,"RESMİ TATİL",VLOOKUP(H2939,LİSTE!$B$7:$D$1300,3,0))</f>
        <v>Ömer Asaf KADAŞ</v>
      </c>
      <c r="F2939" s="72">
        <f>IF(B2939="TATİL",0,IF(F2938&gt;0,IF(LİSTE!$F$1=H2938,1,H2938+1),IF(F2938=0,H2937+1,IF(F2937=0,H2936+1,IF(F2936=0,H2935+1,IF(F2935=0,H2934+1))))))</f>
        <v>2</v>
      </c>
      <c r="G2939" s="72">
        <f>IF(F2939=0,0,IF(LİSTE!$F$1=F2939,1,F2939+1))</f>
        <v>3</v>
      </c>
      <c r="H2939" s="72">
        <f>IF(G2939=0,0,IF(LİSTE!$F$1=G2939,1,G2939+1))</f>
        <v>4</v>
      </c>
      <c r="I2939" s="72" t="str">
        <f>IFERROR(VLOOKUP(A2939,TATİLLER!$A$2:$D$30000,3,0),"TATİL DEĞİL")</f>
        <v>TATİL DEĞİL</v>
      </c>
    </row>
    <row r="2940" spans="1:9" x14ac:dyDescent="0.25">
      <c r="A2940" s="74">
        <f t="shared" si="679"/>
        <v>49313</v>
      </c>
      <c r="B2940" s="72">
        <f t="shared" si="669"/>
        <v>4</v>
      </c>
      <c r="C2940" s="72" t="str">
        <f>IF(F2940=0,"RESMİ TATİL",VLOOKUP(F2940,LİSTE!$B$7:$D$1300,3,0))</f>
        <v>Ramazan Baran ADIGÜZEL</v>
      </c>
      <c r="D2940" s="72" t="str">
        <f>IF(G2940=0,"RESMİ TATİL",VLOOKUP(G2940,LİSTE!$B$7:$D$1300,3,0))</f>
        <v>Bahar AKGÜN</v>
      </c>
      <c r="E2940" s="72" t="str">
        <f>IF(H2940=0,"RESMİ TATİL",VLOOKUP(H2940,LİSTE!$B$7:$D$1300,3,0))</f>
        <v>Ömer AKGÜL</v>
      </c>
      <c r="F2940" s="72">
        <f>IF(B2940="TATİL",0,IF(F2939&gt;0,IF(LİSTE!$F$1=H2939,1,H2939+1),IF(F2939=0,H2938+1,IF(F2938=0,H2937+1,IF(F2937=0,H2936+1,IF(F2936=0,H2935+1))))))</f>
        <v>5</v>
      </c>
      <c r="G2940" s="72">
        <f>IF(F2940=0,0,IF(LİSTE!$F$1=F2940,1,F2940+1))</f>
        <v>6</v>
      </c>
      <c r="H2940" s="72">
        <f>IF(G2940=0,0,IF(LİSTE!$F$1=G2940,1,G2940+1))</f>
        <v>7</v>
      </c>
      <c r="I2940" s="72" t="str">
        <f>IFERROR(VLOOKUP(A2940,TATİLLER!$A$2:$D$30000,3,0),"TATİL DEĞİL")</f>
        <v>TATİL DEĞİL</v>
      </c>
    </row>
    <row r="2941" spans="1:9" x14ac:dyDescent="0.25">
      <c r="A2941" s="74">
        <f t="shared" si="679"/>
        <v>49314</v>
      </c>
      <c r="B2941" s="72">
        <f t="shared" si="669"/>
        <v>5</v>
      </c>
      <c r="C2941" s="72" t="str">
        <f>IF(F2941=0,"RESMİ TATİL",VLOOKUP(F2941,LİSTE!$B$7:$D$1300,3,0))</f>
        <v>Muharrem EFE TANRIVERDİ</v>
      </c>
      <c r="D2941" s="72" t="str">
        <f>IF(G2941=0,"RESMİ TATİL",VLOOKUP(G2941,LİSTE!$B$7:$D$1300,3,0))</f>
        <v>Anıl DOĞAN</v>
      </c>
      <c r="E2941" s="72" t="str">
        <f>IF(H2941=0,"RESMİ TATİL",VLOOKUP(H2941,LİSTE!$B$7:$D$1300,3,0))</f>
        <v>İpek ARSLAN</v>
      </c>
      <c r="F2941" s="72">
        <f>IF(B2941="TATİL",0,IF(F2940&gt;0,IF(LİSTE!$F$1=H2940,1,H2940+1),IF(F2940=0,H2939+1,IF(F2939=0,H2938+1,IF(F2938=0,H2937+1,IF(F2937=0,H2936+1))))))</f>
        <v>8</v>
      </c>
      <c r="G2941" s="72">
        <f>IF(F2941=0,0,IF(LİSTE!$F$1=F2941,1,F2941+1))</f>
        <v>9</v>
      </c>
      <c r="H2941" s="72">
        <f>IF(G2941=0,0,IF(LİSTE!$F$1=G2941,1,G2941+1))</f>
        <v>10</v>
      </c>
      <c r="I2941" s="72" t="str">
        <f>IFERROR(VLOOKUP(A2941,TATİLLER!$A$2:$D$30000,3,0),"TATİL DEĞİL")</f>
        <v>TATİL DEĞİL</v>
      </c>
    </row>
    <row r="2942" spans="1:9" x14ac:dyDescent="0.25">
      <c r="A2942" s="74">
        <f t="shared" ref="A2942" si="682">A2941+3</f>
        <v>49317</v>
      </c>
      <c r="B2942" s="72">
        <f t="shared" si="669"/>
        <v>1</v>
      </c>
      <c r="C2942" s="72" t="str">
        <f>IF(F2942=0,"RESMİ TATİL",VLOOKUP(F2942,LİSTE!$B$7:$D$1300,3,0))</f>
        <v>Efe KARSAK</v>
      </c>
      <c r="D2942" s="72" t="str">
        <f>IF(G2942=0,"RESMİ TATİL",VLOOKUP(G2942,LİSTE!$B$7:$D$1300,3,0))</f>
        <v>Abdullah KIRBAÇ</v>
      </c>
      <c r="E2942" s="72" t="str">
        <f>IF(H2942=0,"RESMİ TATİL",VLOOKUP(H2942,LİSTE!$B$7:$D$1300,3,0))</f>
        <v>Ümmü Defne GÜLER</v>
      </c>
      <c r="F2942" s="72">
        <f>IF(B2942="TATİL",0,IF(F2941&gt;0,IF(LİSTE!$F$1=H2941,1,H2941+1),IF(F2941=0,H2940+1,IF(F2940=0,H2939+1,IF(F2939=0,H2938+1,IF(F2938=0,H2937+1))))))</f>
        <v>11</v>
      </c>
      <c r="G2942" s="72">
        <f>IF(F2942=0,0,IF(LİSTE!$F$1=F2942,1,F2942+1))</f>
        <v>12</v>
      </c>
      <c r="H2942" s="72">
        <f>IF(G2942=0,0,IF(LİSTE!$F$1=G2942,1,G2942+1))</f>
        <v>13</v>
      </c>
      <c r="I2942" s="72" t="str">
        <f>IFERROR(VLOOKUP(A2942,TATİLLER!$A$2:$D$30000,3,0),"TATİL DEĞİL")</f>
        <v>TATİL DEĞİL</v>
      </c>
    </row>
    <row r="2943" spans="1:9" x14ac:dyDescent="0.25">
      <c r="A2943" s="74">
        <f t="shared" si="679"/>
        <v>49318</v>
      </c>
      <c r="B2943" s="72">
        <f t="shared" si="669"/>
        <v>2</v>
      </c>
      <c r="C2943" s="72" t="str">
        <f>IF(F2943=0,"RESMİ TATİL",VLOOKUP(F2943,LİSTE!$B$7:$D$1300,3,0))</f>
        <v>Şevval ÖZDAMAR</v>
      </c>
      <c r="D2943" s="72" t="str">
        <f>IF(G2943=0,"RESMİ TATİL",VLOOKUP(G2943,LİSTE!$B$7:$D$1300,3,0))</f>
        <v>Zeynep AKDAĞ</v>
      </c>
      <c r="E2943" s="72" t="str">
        <f>IF(H2943=0,"RESMİ TATİL",VLOOKUP(H2943,LİSTE!$B$7:$D$1300,3,0))</f>
        <v>Esma ÇOKER</v>
      </c>
      <c r="F2943" s="72">
        <f>IF(B2943="TATİL",0,IF(F2942&gt;0,IF(LİSTE!$F$1=H2942,1,H2942+1),IF(F2942=0,H2941+1,IF(F2941=0,H2940+1,IF(F2940=0,H2939+1,IF(F2939=0,H2938+1))))))</f>
        <v>14</v>
      </c>
      <c r="G2943" s="72">
        <f>IF(F2943=0,0,IF(LİSTE!$F$1=F2943,1,F2943+1))</f>
        <v>15</v>
      </c>
      <c r="H2943" s="72">
        <f>IF(G2943=0,0,IF(LİSTE!$F$1=G2943,1,G2943+1))</f>
        <v>16</v>
      </c>
      <c r="I2943" s="72" t="str">
        <f>IFERROR(VLOOKUP(A2943,TATİLLER!$A$2:$D$30000,3,0),"TATİL DEĞİL")</f>
        <v>TATİL DEĞİL</v>
      </c>
    </row>
    <row r="2944" spans="1:9" x14ac:dyDescent="0.25">
      <c r="A2944" s="74">
        <f t="shared" si="679"/>
        <v>49319</v>
      </c>
      <c r="B2944" s="72">
        <f t="shared" si="669"/>
        <v>3</v>
      </c>
      <c r="C2944" s="72" t="str">
        <f>IF(F2944=0,"RESMİ TATİL",VLOOKUP(F2944,LİSTE!$B$7:$D$1300,3,0))</f>
        <v>Dursun Kubilay YAŞAR</v>
      </c>
      <c r="D2944" s="72" t="str">
        <f>IF(G2944=0,"RESMİ TATİL",VLOOKUP(G2944,LİSTE!$B$7:$D$1300,3,0))</f>
        <v>Zeynep Beril BAŞPINAR</v>
      </c>
      <c r="E2944" s="72" t="str">
        <f>IF(H2944=0,"RESMİ TATİL",VLOOKUP(H2944,LİSTE!$B$7:$D$1300,3,0))</f>
        <v>Ahmet DAL</v>
      </c>
      <c r="F2944" s="72">
        <f>IF(B2944="TATİL",0,IF(F2943&gt;0,IF(LİSTE!$F$1=H2943,1,H2943+1),IF(F2943=0,H2942+1,IF(F2942=0,H2941+1,IF(F2941=0,H2940+1,IF(F2940=0,H2939+1))))))</f>
        <v>17</v>
      </c>
      <c r="G2944" s="72">
        <f>IF(F2944=0,0,IF(LİSTE!$F$1=F2944,1,F2944+1))</f>
        <v>18</v>
      </c>
      <c r="H2944" s="72">
        <f>IF(G2944=0,0,IF(LİSTE!$F$1=G2944,1,G2944+1))</f>
        <v>19</v>
      </c>
      <c r="I2944" s="72" t="str">
        <f>IFERROR(VLOOKUP(A2944,TATİLLER!$A$2:$D$30000,3,0),"TATİL DEĞİL")</f>
        <v>TATİL DEĞİL</v>
      </c>
    </row>
    <row r="2945" spans="1:9" x14ac:dyDescent="0.25">
      <c r="A2945" s="74">
        <f t="shared" si="679"/>
        <v>49320</v>
      </c>
      <c r="B2945" s="72">
        <f t="shared" si="669"/>
        <v>4</v>
      </c>
      <c r="C2945" s="72" t="str">
        <f>IF(F2945=0,"RESMİ TATİL",VLOOKUP(F2945,LİSTE!$B$7:$D$1300,3,0))</f>
        <v>Emirhan KARATAŞ</v>
      </c>
      <c r="D2945" s="72" t="str">
        <f>IF(G2945=0,"RESMİ TATİL",VLOOKUP(G2945,LİSTE!$B$7:$D$1300,3,0))</f>
        <v>Zümra Yeter ARI</v>
      </c>
      <c r="E2945" s="72" t="str">
        <f>IF(H2945=0,"RESMİ TATİL",VLOOKUP(H2945,LİSTE!$B$7:$D$1300,3,0))</f>
        <v>Utku KARAGÖZ</v>
      </c>
      <c r="F2945" s="72">
        <f>IF(B2945="TATİL",0,IF(F2944&gt;0,IF(LİSTE!$F$1=H2944,1,H2944+1),IF(F2944=0,H2943+1,IF(F2943=0,H2942+1,IF(F2942=0,H2941+1,IF(F2941=0,H2940+1))))))</f>
        <v>20</v>
      </c>
      <c r="G2945" s="72">
        <f>IF(F2945=0,0,IF(LİSTE!$F$1=F2945,1,F2945+1))</f>
        <v>21</v>
      </c>
      <c r="H2945" s="72">
        <f>IF(G2945=0,0,IF(LİSTE!$F$1=G2945,1,G2945+1))</f>
        <v>22</v>
      </c>
      <c r="I2945" s="72" t="str">
        <f>IFERROR(VLOOKUP(A2945,TATİLLER!$A$2:$D$30000,3,0),"TATİL DEĞİL")</f>
        <v>TATİL DEĞİL</v>
      </c>
    </row>
    <row r="2946" spans="1:9" x14ac:dyDescent="0.25">
      <c r="A2946" s="74">
        <f t="shared" si="679"/>
        <v>49321</v>
      </c>
      <c r="B2946" s="72">
        <f t="shared" si="669"/>
        <v>5</v>
      </c>
      <c r="C2946" s="72" t="str">
        <f>IF(F2946=0,"RESMİ TATİL",VLOOKUP(F2946,LİSTE!$B$7:$D$1300,3,0))</f>
        <v>Feyza Zümra AVCIOĞLU</v>
      </c>
      <c r="D2946" s="72" t="str">
        <f>IF(G2946=0,"RESMİ TATİL",VLOOKUP(G2946,LİSTE!$B$7:$D$1300,3,0))</f>
        <v>Yusuf Ali TABUR</v>
      </c>
      <c r="E2946" s="72" t="str">
        <f>IF(H2946=0,"RESMİ TATİL",VLOOKUP(H2946,LİSTE!$B$7:$D$1300,3,0))</f>
        <v>Irmak UTEBAY</v>
      </c>
      <c r="F2946" s="72">
        <f>IF(B2946="TATİL",0,IF(F2945&gt;0,IF(LİSTE!$F$1=H2945,1,H2945+1),IF(F2945=0,H2944+1,IF(F2944=0,H2943+1,IF(F2943=0,H2942+1,IF(F2942=0,H2941+1))))))</f>
        <v>23</v>
      </c>
      <c r="G2946" s="72">
        <f>IF(F2946=0,0,IF(LİSTE!$F$1=F2946,1,F2946+1))</f>
        <v>24</v>
      </c>
      <c r="H2946" s="72">
        <f>IF(G2946=0,0,IF(LİSTE!$F$1=G2946,1,G2946+1))</f>
        <v>25</v>
      </c>
      <c r="I2946" s="72" t="str">
        <f>IFERROR(VLOOKUP(A2946,TATİLLER!$A$2:$D$30000,3,0),"TATİL DEĞİL")</f>
        <v>TATİL DEĞİL</v>
      </c>
    </row>
    <row r="2947" spans="1:9" x14ac:dyDescent="0.25">
      <c r="A2947" s="74">
        <f t="shared" ref="A2947" si="683">A2946+3</f>
        <v>49324</v>
      </c>
      <c r="B2947" s="72">
        <f t="shared" ref="B2947:B3010" si="684">IF(I2947="TATİL","TATİL",WEEKDAY(A2947,2))</f>
        <v>1</v>
      </c>
      <c r="C2947" s="72" t="str">
        <f>IF(F2947=0,"RESMİ TATİL",VLOOKUP(F2947,LİSTE!$B$7:$D$1300,3,0))</f>
        <v>Kerem AKKOÇ</v>
      </c>
      <c r="D2947" s="72" t="str">
        <f>IF(G2947=0,"RESMİ TATİL",VLOOKUP(G2947,LİSTE!$B$7:$D$1300,3,0))</f>
        <v>Elçin Ayşe ELMAS</v>
      </c>
      <c r="E2947" s="72" t="str">
        <f>IF(H2947=0,"RESMİ TATİL",VLOOKUP(H2947,LİSTE!$B$7:$D$1300,3,0))</f>
        <v>Muhammed YILDIZDAĞ</v>
      </c>
      <c r="F2947" s="72">
        <f>IF(B2947="TATİL",0,IF(F2946&gt;0,IF(LİSTE!$F$1=H2946,1,H2946+1),IF(F2946=0,H2945+1,IF(F2945=0,H2944+1,IF(F2944=0,H2943+1,IF(F2943=0,H2942+1))))))</f>
        <v>26</v>
      </c>
      <c r="G2947" s="72">
        <f>IF(F2947=0,0,IF(LİSTE!$F$1=F2947,1,F2947+1))</f>
        <v>27</v>
      </c>
      <c r="H2947" s="72">
        <f>IF(G2947=0,0,IF(LİSTE!$F$1=G2947,1,G2947+1))</f>
        <v>28</v>
      </c>
      <c r="I2947" s="72" t="str">
        <f>IFERROR(VLOOKUP(A2947,TATİLLER!$A$2:$D$30000,3,0),"TATİL DEĞİL")</f>
        <v>TATİL DEĞİL</v>
      </c>
    </row>
    <row r="2948" spans="1:9" x14ac:dyDescent="0.25">
      <c r="A2948" s="74">
        <f t="shared" si="679"/>
        <v>49325</v>
      </c>
      <c r="B2948" s="72">
        <f t="shared" si="684"/>
        <v>2</v>
      </c>
      <c r="C2948" s="72" t="str">
        <f>IF(F2948=0,"RESMİ TATİL",VLOOKUP(F2948,LİSTE!$B$7:$D$1300,3,0))</f>
        <v>Nisa Nur SANCAR</v>
      </c>
      <c r="D2948" s="72" t="str">
        <f>IF(G2948=0,"RESMİ TATİL",VLOOKUP(G2948,LİSTE!$B$7:$D$1300,3,0))</f>
        <v>Esila ÇETİN</v>
      </c>
      <c r="E2948" s="72" t="str">
        <f>IF(H2948=0,"RESMİ TATİL",VLOOKUP(H2948,LİSTE!$B$7:$D$1300,3,0))</f>
        <v>Zeynep Sevde TOPUZ</v>
      </c>
      <c r="F2948" s="72">
        <f>IF(B2948="TATİL",0,IF(F2947&gt;0,IF(LİSTE!$F$1=H2947,1,H2947+1),IF(F2947=0,H2946+1,IF(F2946=0,H2945+1,IF(F2945=0,H2944+1,IF(F2944=0,H2943+1))))))</f>
        <v>1</v>
      </c>
      <c r="G2948" s="72">
        <f>IF(F2948=0,0,IF(LİSTE!$F$1=F2948,1,F2948+1))</f>
        <v>2</v>
      </c>
      <c r="H2948" s="72">
        <f>IF(G2948=0,0,IF(LİSTE!$F$1=G2948,1,G2948+1))</f>
        <v>3</v>
      </c>
      <c r="I2948" s="72" t="str">
        <f>IFERROR(VLOOKUP(A2948,TATİLLER!$A$2:$D$30000,3,0),"TATİL DEĞİL")</f>
        <v>TATİL DEĞİL</v>
      </c>
    </row>
    <row r="2949" spans="1:9" x14ac:dyDescent="0.25">
      <c r="A2949" s="74">
        <f t="shared" si="679"/>
        <v>49326</v>
      </c>
      <c r="B2949" s="72">
        <f t="shared" si="684"/>
        <v>3</v>
      </c>
      <c r="C2949" s="72" t="str">
        <f>IF(F2949=0,"RESMİ TATİL",VLOOKUP(F2949,LİSTE!$B$7:$D$1300,3,0))</f>
        <v>Ömer Asaf KADAŞ</v>
      </c>
      <c r="D2949" s="72" t="str">
        <f>IF(G2949=0,"RESMİ TATİL",VLOOKUP(G2949,LİSTE!$B$7:$D$1300,3,0))</f>
        <v>Ramazan Baran ADIGÜZEL</v>
      </c>
      <c r="E2949" s="72" t="str">
        <f>IF(H2949=0,"RESMİ TATİL",VLOOKUP(H2949,LİSTE!$B$7:$D$1300,3,0))</f>
        <v>Bahar AKGÜN</v>
      </c>
      <c r="F2949" s="72">
        <f>IF(B2949="TATİL",0,IF(F2948&gt;0,IF(LİSTE!$F$1=H2948,1,H2948+1),IF(F2948=0,H2947+1,IF(F2947=0,H2946+1,IF(F2946=0,H2945+1,IF(F2945=0,H2944+1))))))</f>
        <v>4</v>
      </c>
      <c r="G2949" s="72">
        <f>IF(F2949=0,0,IF(LİSTE!$F$1=F2949,1,F2949+1))</f>
        <v>5</v>
      </c>
      <c r="H2949" s="72">
        <f>IF(G2949=0,0,IF(LİSTE!$F$1=G2949,1,G2949+1))</f>
        <v>6</v>
      </c>
      <c r="I2949" s="72" t="str">
        <f>IFERROR(VLOOKUP(A2949,TATİLLER!$A$2:$D$30000,3,0),"TATİL DEĞİL")</f>
        <v>TATİL DEĞİL</v>
      </c>
    </row>
    <row r="2950" spans="1:9" x14ac:dyDescent="0.25">
      <c r="A2950" s="74">
        <f t="shared" si="679"/>
        <v>49327</v>
      </c>
      <c r="B2950" s="72">
        <f t="shared" si="684"/>
        <v>4</v>
      </c>
      <c r="C2950" s="72" t="str">
        <f>IF(F2950=0,"RESMİ TATİL",VLOOKUP(F2950,LİSTE!$B$7:$D$1300,3,0))</f>
        <v>Ömer AKGÜL</v>
      </c>
      <c r="D2950" s="72" t="str">
        <f>IF(G2950=0,"RESMİ TATİL",VLOOKUP(G2950,LİSTE!$B$7:$D$1300,3,0))</f>
        <v>Muharrem EFE TANRIVERDİ</v>
      </c>
      <c r="E2950" s="72" t="str">
        <f>IF(H2950=0,"RESMİ TATİL",VLOOKUP(H2950,LİSTE!$B$7:$D$1300,3,0))</f>
        <v>Anıl DOĞAN</v>
      </c>
      <c r="F2950" s="72">
        <f>IF(B2950="TATİL",0,IF(F2949&gt;0,IF(LİSTE!$F$1=H2949,1,H2949+1),IF(F2949=0,H2948+1,IF(F2948=0,H2947+1,IF(F2947=0,H2946+1,IF(F2946=0,H2945+1))))))</f>
        <v>7</v>
      </c>
      <c r="G2950" s="72">
        <f>IF(F2950=0,0,IF(LİSTE!$F$1=F2950,1,F2950+1))</f>
        <v>8</v>
      </c>
      <c r="H2950" s="72">
        <f>IF(G2950=0,0,IF(LİSTE!$F$1=G2950,1,G2950+1))</f>
        <v>9</v>
      </c>
      <c r="I2950" s="72" t="str">
        <f>IFERROR(VLOOKUP(A2950,TATİLLER!$A$2:$D$30000,3,0),"TATİL DEĞİL")</f>
        <v>TATİL DEĞİL</v>
      </c>
    </row>
    <row r="2951" spans="1:9" x14ac:dyDescent="0.25">
      <c r="A2951" s="74">
        <f t="shared" si="679"/>
        <v>49328</v>
      </c>
      <c r="B2951" s="72">
        <f t="shared" si="684"/>
        <v>5</v>
      </c>
      <c r="C2951" s="72" t="str">
        <f>IF(F2951=0,"RESMİ TATİL",VLOOKUP(F2951,LİSTE!$B$7:$D$1300,3,0))</f>
        <v>İpek ARSLAN</v>
      </c>
      <c r="D2951" s="72" t="str">
        <f>IF(G2951=0,"RESMİ TATİL",VLOOKUP(G2951,LİSTE!$B$7:$D$1300,3,0))</f>
        <v>Efe KARSAK</v>
      </c>
      <c r="E2951" s="72" t="str">
        <f>IF(H2951=0,"RESMİ TATİL",VLOOKUP(H2951,LİSTE!$B$7:$D$1300,3,0))</f>
        <v>Abdullah KIRBAÇ</v>
      </c>
      <c r="F2951" s="72">
        <f>IF(B2951="TATİL",0,IF(F2950&gt;0,IF(LİSTE!$F$1=H2950,1,H2950+1),IF(F2950=0,H2949+1,IF(F2949=0,H2948+1,IF(F2948=0,H2947+1,IF(F2947=0,H2946+1))))))</f>
        <v>10</v>
      </c>
      <c r="G2951" s="72">
        <f>IF(F2951=0,0,IF(LİSTE!$F$1=F2951,1,F2951+1))</f>
        <v>11</v>
      </c>
      <c r="H2951" s="72">
        <f>IF(G2951=0,0,IF(LİSTE!$F$1=G2951,1,G2951+1))</f>
        <v>12</v>
      </c>
      <c r="I2951" s="72" t="str">
        <f>IFERROR(VLOOKUP(A2951,TATİLLER!$A$2:$D$30000,3,0),"TATİL DEĞİL")</f>
        <v>TATİL DEĞİL</v>
      </c>
    </row>
    <row r="2952" spans="1:9" x14ac:dyDescent="0.25">
      <c r="A2952" s="74">
        <f t="shared" ref="A2952" si="685">A2951+3</f>
        <v>49331</v>
      </c>
      <c r="B2952" s="72">
        <f t="shared" si="684"/>
        <v>1</v>
      </c>
      <c r="C2952" s="72" t="str">
        <f>IF(F2952=0,"RESMİ TATİL",VLOOKUP(F2952,LİSTE!$B$7:$D$1300,3,0))</f>
        <v>Ümmü Defne GÜLER</v>
      </c>
      <c r="D2952" s="72" t="str">
        <f>IF(G2952=0,"RESMİ TATİL",VLOOKUP(G2952,LİSTE!$B$7:$D$1300,3,0))</f>
        <v>Şevval ÖZDAMAR</v>
      </c>
      <c r="E2952" s="72" t="str">
        <f>IF(H2952=0,"RESMİ TATİL",VLOOKUP(H2952,LİSTE!$B$7:$D$1300,3,0))</f>
        <v>Zeynep AKDAĞ</v>
      </c>
      <c r="F2952" s="72">
        <f>IF(B2952="TATİL",0,IF(F2951&gt;0,IF(LİSTE!$F$1=H2951,1,H2951+1),IF(F2951=0,H2950+1,IF(F2950=0,H2949+1,IF(F2949=0,H2948+1,IF(F2948=0,H2947+1))))))</f>
        <v>13</v>
      </c>
      <c r="G2952" s="72">
        <f>IF(F2952=0,0,IF(LİSTE!$F$1=F2952,1,F2952+1))</f>
        <v>14</v>
      </c>
      <c r="H2952" s="72">
        <f>IF(G2952=0,0,IF(LİSTE!$F$1=G2952,1,G2952+1))</f>
        <v>15</v>
      </c>
      <c r="I2952" s="72" t="str">
        <f>IFERROR(VLOOKUP(A2952,TATİLLER!$A$2:$D$30000,3,0),"TATİL DEĞİL")</f>
        <v>TATİL DEĞİL</v>
      </c>
    </row>
    <row r="2953" spans="1:9" x14ac:dyDescent="0.25">
      <c r="A2953" s="74">
        <f t="shared" si="679"/>
        <v>49332</v>
      </c>
      <c r="B2953" s="72">
        <f t="shared" si="684"/>
        <v>2</v>
      </c>
      <c r="C2953" s="72" t="str">
        <f>IF(F2953=0,"RESMİ TATİL",VLOOKUP(F2953,LİSTE!$B$7:$D$1300,3,0))</f>
        <v>Esma ÇOKER</v>
      </c>
      <c r="D2953" s="72" t="str">
        <f>IF(G2953=0,"RESMİ TATİL",VLOOKUP(G2953,LİSTE!$B$7:$D$1300,3,0))</f>
        <v>Dursun Kubilay YAŞAR</v>
      </c>
      <c r="E2953" s="72" t="str">
        <f>IF(H2953=0,"RESMİ TATİL",VLOOKUP(H2953,LİSTE!$B$7:$D$1300,3,0))</f>
        <v>Zeynep Beril BAŞPINAR</v>
      </c>
      <c r="F2953" s="72">
        <f>IF(B2953="TATİL",0,IF(F2952&gt;0,IF(LİSTE!$F$1=H2952,1,H2952+1),IF(F2952=0,H2951+1,IF(F2951=0,H2950+1,IF(F2950=0,H2949+1,IF(F2949=0,H2948+1))))))</f>
        <v>16</v>
      </c>
      <c r="G2953" s="72">
        <f>IF(F2953=0,0,IF(LİSTE!$F$1=F2953,1,F2953+1))</f>
        <v>17</v>
      </c>
      <c r="H2953" s="72">
        <f>IF(G2953=0,0,IF(LİSTE!$F$1=G2953,1,G2953+1))</f>
        <v>18</v>
      </c>
      <c r="I2953" s="72" t="str">
        <f>IFERROR(VLOOKUP(A2953,TATİLLER!$A$2:$D$30000,3,0),"TATİL DEĞİL")</f>
        <v>TATİL DEĞİL</v>
      </c>
    </row>
    <row r="2954" spans="1:9" x14ac:dyDescent="0.25">
      <c r="A2954" s="74">
        <f t="shared" si="679"/>
        <v>49333</v>
      </c>
      <c r="B2954" s="72">
        <f t="shared" si="684"/>
        <v>3</v>
      </c>
      <c r="C2954" s="72" t="str">
        <f>IF(F2954=0,"RESMİ TATİL",VLOOKUP(F2954,LİSTE!$B$7:$D$1300,3,0))</f>
        <v>Ahmet DAL</v>
      </c>
      <c r="D2954" s="72" t="str">
        <f>IF(G2954=0,"RESMİ TATİL",VLOOKUP(G2954,LİSTE!$B$7:$D$1300,3,0))</f>
        <v>Emirhan KARATAŞ</v>
      </c>
      <c r="E2954" s="72" t="str">
        <f>IF(H2954=0,"RESMİ TATİL",VLOOKUP(H2954,LİSTE!$B$7:$D$1300,3,0))</f>
        <v>Zümra Yeter ARI</v>
      </c>
      <c r="F2954" s="72">
        <f>IF(B2954="TATİL",0,IF(F2953&gt;0,IF(LİSTE!$F$1=H2953,1,H2953+1),IF(F2953=0,H2952+1,IF(F2952=0,H2951+1,IF(F2951=0,H2950+1,IF(F2950=0,H2949+1))))))</f>
        <v>19</v>
      </c>
      <c r="G2954" s="72">
        <f>IF(F2954=0,0,IF(LİSTE!$F$1=F2954,1,F2954+1))</f>
        <v>20</v>
      </c>
      <c r="H2954" s="72">
        <f>IF(G2954=0,0,IF(LİSTE!$F$1=G2954,1,G2954+1))</f>
        <v>21</v>
      </c>
      <c r="I2954" s="72" t="str">
        <f>IFERROR(VLOOKUP(A2954,TATİLLER!$A$2:$D$30000,3,0),"TATİL DEĞİL")</f>
        <v>TATİL DEĞİL</v>
      </c>
    </row>
    <row r="2955" spans="1:9" x14ac:dyDescent="0.25">
      <c r="A2955" s="74">
        <f t="shared" si="679"/>
        <v>49334</v>
      </c>
      <c r="B2955" s="72">
        <f t="shared" si="684"/>
        <v>4</v>
      </c>
      <c r="C2955" s="72" t="str">
        <f>IF(F2955=0,"RESMİ TATİL",VLOOKUP(F2955,LİSTE!$B$7:$D$1300,3,0))</f>
        <v>Utku KARAGÖZ</v>
      </c>
      <c r="D2955" s="72" t="str">
        <f>IF(G2955=0,"RESMİ TATİL",VLOOKUP(G2955,LİSTE!$B$7:$D$1300,3,0))</f>
        <v>Feyza Zümra AVCIOĞLU</v>
      </c>
      <c r="E2955" s="72" t="str">
        <f>IF(H2955=0,"RESMİ TATİL",VLOOKUP(H2955,LİSTE!$B$7:$D$1300,3,0))</f>
        <v>Yusuf Ali TABUR</v>
      </c>
      <c r="F2955" s="72">
        <f>IF(B2955="TATİL",0,IF(F2954&gt;0,IF(LİSTE!$F$1=H2954,1,H2954+1),IF(F2954=0,H2953+1,IF(F2953=0,H2952+1,IF(F2952=0,H2951+1,IF(F2951=0,H2950+1))))))</f>
        <v>22</v>
      </c>
      <c r="G2955" s="72">
        <f>IF(F2955=0,0,IF(LİSTE!$F$1=F2955,1,F2955+1))</f>
        <v>23</v>
      </c>
      <c r="H2955" s="72">
        <f>IF(G2955=0,0,IF(LİSTE!$F$1=G2955,1,G2955+1))</f>
        <v>24</v>
      </c>
      <c r="I2955" s="72" t="str">
        <f>IFERROR(VLOOKUP(A2955,TATİLLER!$A$2:$D$30000,3,0),"TATİL DEĞİL")</f>
        <v>TATİL DEĞİL</v>
      </c>
    </row>
    <row r="2956" spans="1:9" x14ac:dyDescent="0.25">
      <c r="A2956" s="74">
        <f t="shared" si="679"/>
        <v>49335</v>
      </c>
      <c r="B2956" s="72">
        <f t="shared" si="684"/>
        <v>5</v>
      </c>
      <c r="C2956" s="72" t="str">
        <f>IF(F2956=0,"RESMİ TATİL",VLOOKUP(F2956,LİSTE!$B$7:$D$1300,3,0))</f>
        <v>Irmak UTEBAY</v>
      </c>
      <c r="D2956" s="72" t="str">
        <f>IF(G2956=0,"RESMİ TATİL",VLOOKUP(G2956,LİSTE!$B$7:$D$1300,3,0))</f>
        <v>Kerem AKKOÇ</v>
      </c>
      <c r="E2956" s="72" t="str">
        <f>IF(H2956=0,"RESMİ TATİL",VLOOKUP(H2956,LİSTE!$B$7:$D$1300,3,0))</f>
        <v>Elçin Ayşe ELMAS</v>
      </c>
      <c r="F2956" s="72">
        <f>IF(B2956="TATİL",0,IF(F2955&gt;0,IF(LİSTE!$F$1=H2955,1,H2955+1),IF(F2955=0,H2954+1,IF(F2954=0,H2953+1,IF(F2953=0,H2952+1,IF(F2952=0,H2951+1))))))</f>
        <v>25</v>
      </c>
      <c r="G2956" s="72">
        <f>IF(F2956=0,0,IF(LİSTE!$F$1=F2956,1,F2956+1))</f>
        <v>26</v>
      </c>
      <c r="H2956" s="72">
        <f>IF(G2956=0,0,IF(LİSTE!$F$1=G2956,1,G2956+1))</f>
        <v>27</v>
      </c>
      <c r="I2956" s="72" t="str">
        <f>IFERROR(VLOOKUP(A2956,TATİLLER!$A$2:$D$30000,3,0),"TATİL DEĞİL")</f>
        <v>TATİL DEĞİL</v>
      </c>
    </row>
    <row r="2957" spans="1:9" x14ac:dyDescent="0.25">
      <c r="A2957" s="74">
        <f t="shared" ref="A2957" si="686">A2956+3</f>
        <v>49338</v>
      </c>
      <c r="B2957" s="72">
        <f t="shared" si="684"/>
        <v>1</v>
      </c>
      <c r="C2957" s="72" t="str">
        <f>IF(F2957=0,"RESMİ TATİL",VLOOKUP(F2957,LİSTE!$B$7:$D$1300,3,0))</f>
        <v>Muhammed YILDIZDAĞ</v>
      </c>
      <c r="D2957" s="72" t="str">
        <f>IF(G2957=0,"RESMİ TATİL",VLOOKUP(G2957,LİSTE!$B$7:$D$1300,3,0))</f>
        <v>Nisa Nur SANCAR</v>
      </c>
      <c r="E2957" s="72" t="str">
        <f>IF(H2957=0,"RESMİ TATİL",VLOOKUP(H2957,LİSTE!$B$7:$D$1300,3,0))</f>
        <v>Esila ÇETİN</v>
      </c>
      <c r="F2957" s="72">
        <f>IF(B2957="TATİL",0,IF(F2956&gt;0,IF(LİSTE!$F$1=H2956,1,H2956+1),IF(F2956=0,H2955+1,IF(F2955=0,H2954+1,IF(F2954=0,H2953+1,IF(F2953=0,H2952+1))))))</f>
        <v>28</v>
      </c>
      <c r="G2957" s="72">
        <f>IF(F2957=0,0,IF(LİSTE!$F$1=F2957,1,F2957+1))</f>
        <v>1</v>
      </c>
      <c r="H2957" s="72">
        <f>IF(G2957=0,0,IF(LİSTE!$F$1=G2957,1,G2957+1))</f>
        <v>2</v>
      </c>
      <c r="I2957" s="72" t="str">
        <f>IFERROR(VLOOKUP(A2957,TATİLLER!$A$2:$D$30000,3,0),"TATİL DEĞİL")</f>
        <v>TATİL DEĞİL</v>
      </c>
    </row>
    <row r="2958" spans="1:9" x14ac:dyDescent="0.25">
      <c r="A2958" s="74">
        <f t="shared" si="679"/>
        <v>49339</v>
      </c>
      <c r="B2958" s="72">
        <f t="shared" si="684"/>
        <v>2</v>
      </c>
      <c r="C2958" s="72" t="str">
        <f>IF(F2958=0,"RESMİ TATİL",VLOOKUP(F2958,LİSTE!$B$7:$D$1300,3,0))</f>
        <v>Zeynep Sevde TOPUZ</v>
      </c>
      <c r="D2958" s="72" t="str">
        <f>IF(G2958=0,"RESMİ TATİL",VLOOKUP(G2958,LİSTE!$B$7:$D$1300,3,0))</f>
        <v>Ömer Asaf KADAŞ</v>
      </c>
      <c r="E2958" s="72" t="str">
        <f>IF(H2958=0,"RESMİ TATİL",VLOOKUP(H2958,LİSTE!$B$7:$D$1300,3,0))</f>
        <v>Ramazan Baran ADIGÜZEL</v>
      </c>
      <c r="F2958" s="72">
        <f>IF(B2958="TATİL",0,IF(F2957&gt;0,IF(LİSTE!$F$1=H2957,1,H2957+1),IF(F2957=0,H2956+1,IF(F2956=0,H2955+1,IF(F2955=0,H2954+1,IF(F2954=0,H2953+1))))))</f>
        <v>3</v>
      </c>
      <c r="G2958" s="72">
        <f>IF(F2958=0,0,IF(LİSTE!$F$1=F2958,1,F2958+1))</f>
        <v>4</v>
      </c>
      <c r="H2958" s="72">
        <f>IF(G2958=0,0,IF(LİSTE!$F$1=G2958,1,G2958+1))</f>
        <v>5</v>
      </c>
      <c r="I2958" s="72" t="str">
        <f>IFERROR(VLOOKUP(A2958,TATİLLER!$A$2:$D$30000,3,0),"TATİL DEĞİL")</f>
        <v>TATİL DEĞİL</v>
      </c>
    </row>
    <row r="2959" spans="1:9" x14ac:dyDescent="0.25">
      <c r="A2959" s="74">
        <f t="shared" si="679"/>
        <v>49340</v>
      </c>
      <c r="B2959" s="72">
        <f t="shared" si="684"/>
        <v>3</v>
      </c>
      <c r="C2959" s="72" t="str">
        <f>IF(F2959=0,"RESMİ TATİL",VLOOKUP(F2959,LİSTE!$B$7:$D$1300,3,0))</f>
        <v>Bahar AKGÜN</v>
      </c>
      <c r="D2959" s="72" t="str">
        <f>IF(G2959=0,"RESMİ TATİL",VLOOKUP(G2959,LİSTE!$B$7:$D$1300,3,0))</f>
        <v>Ömer AKGÜL</v>
      </c>
      <c r="E2959" s="72" t="str">
        <f>IF(H2959=0,"RESMİ TATİL",VLOOKUP(H2959,LİSTE!$B$7:$D$1300,3,0))</f>
        <v>Muharrem EFE TANRIVERDİ</v>
      </c>
      <c r="F2959" s="72">
        <f>IF(B2959="TATİL",0,IF(F2958&gt;0,IF(LİSTE!$F$1=H2958,1,H2958+1),IF(F2958=0,H2957+1,IF(F2957=0,H2956+1,IF(F2956=0,H2955+1,IF(F2955=0,H2954+1))))))</f>
        <v>6</v>
      </c>
      <c r="G2959" s="72">
        <f>IF(F2959=0,0,IF(LİSTE!$F$1=F2959,1,F2959+1))</f>
        <v>7</v>
      </c>
      <c r="H2959" s="72">
        <f>IF(G2959=0,0,IF(LİSTE!$F$1=G2959,1,G2959+1))</f>
        <v>8</v>
      </c>
      <c r="I2959" s="72" t="str">
        <f>IFERROR(VLOOKUP(A2959,TATİLLER!$A$2:$D$30000,3,0),"TATİL DEĞİL")</f>
        <v>TATİL DEĞİL</v>
      </c>
    </row>
    <row r="2960" spans="1:9" x14ac:dyDescent="0.25">
      <c r="A2960" s="74">
        <f t="shared" si="679"/>
        <v>49341</v>
      </c>
      <c r="B2960" s="72">
        <f t="shared" si="684"/>
        <v>4</v>
      </c>
      <c r="C2960" s="72" t="str">
        <f>IF(F2960=0,"RESMİ TATİL",VLOOKUP(F2960,LİSTE!$B$7:$D$1300,3,0))</f>
        <v>Anıl DOĞAN</v>
      </c>
      <c r="D2960" s="72" t="str">
        <f>IF(G2960=0,"RESMİ TATİL",VLOOKUP(G2960,LİSTE!$B$7:$D$1300,3,0))</f>
        <v>İpek ARSLAN</v>
      </c>
      <c r="E2960" s="72" t="str">
        <f>IF(H2960=0,"RESMİ TATİL",VLOOKUP(H2960,LİSTE!$B$7:$D$1300,3,0))</f>
        <v>Efe KARSAK</v>
      </c>
      <c r="F2960" s="72">
        <f>IF(B2960="TATİL",0,IF(F2959&gt;0,IF(LİSTE!$F$1=H2959,1,H2959+1),IF(F2959=0,H2958+1,IF(F2958=0,H2957+1,IF(F2957=0,H2956+1,IF(F2956=0,H2955+1))))))</f>
        <v>9</v>
      </c>
      <c r="G2960" s="72">
        <f>IF(F2960=0,0,IF(LİSTE!$F$1=F2960,1,F2960+1))</f>
        <v>10</v>
      </c>
      <c r="H2960" s="72">
        <f>IF(G2960=0,0,IF(LİSTE!$F$1=G2960,1,G2960+1))</f>
        <v>11</v>
      </c>
      <c r="I2960" s="72" t="str">
        <f>IFERROR(VLOOKUP(A2960,TATİLLER!$A$2:$D$30000,3,0),"TATİL DEĞİL")</f>
        <v>TATİL DEĞİL</v>
      </c>
    </row>
    <row r="2961" spans="1:9" x14ac:dyDescent="0.25">
      <c r="A2961" s="74">
        <f t="shared" si="679"/>
        <v>49342</v>
      </c>
      <c r="B2961" s="72">
        <f t="shared" si="684"/>
        <v>5</v>
      </c>
      <c r="C2961" s="72" t="str">
        <f>IF(F2961=0,"RESMİ TATİL",VLOOKUP(F2961,LİSTE!$B$7:$D$1300,3,0))</f>
        <v>Abdullah KIRBAÇ</v>
      </c>
      <c r="D2961" s="72" t="str">
        <f>IF(G2961=0,"RESMİ TATİL",VLOOKUP(G2961,LİSTE!$B$7:$D$1300,3,0))</f>
        <v>Ümmü Defne GÜLER</v>
      </c>
      <c r="E2961" s="72" t="str">
        <f>IF(H2961=0,"RESMİ TATİL",VLOOKUP(H2961,LİSTE!$B$7:$D$1300,3,0))</f>
        <v>Şevval ÖZDAMAR</v>
      </c>
      <c r="F2961" s="72">
        <f>IF(B2961="TATİL",0,IF(F2960&gt;0,IF(LİSTE!$F$1=H2960,1,H2960+1),IF(F2960=0,H2959+1,IF(F2959=0,H2958+1,IF(F2958=0,H2957+1,IF(F2957=0,H2956+1))))))</f>
        <v>12</v>
      </c>
      <c r="G2961" s="72">
        <f>IF(F2961=0,0,IF(LİSTE!$F$1=F2961,1,F2961+1))</f>
        <v>13</v>
      </c>
      <c r="H2961" s="72">
        <f>IF(G2961=0,0,IF(LİSTE!$F$1=G2961,1,G2961+1))</f>
        <v>14</v>
      </c>
      <c r="I2961" s="72" t="str">
        <f>IFERROR(VLOOKUP(A2961,TATİLLER!$A$2:$D$30000,3,0),"TATİL DEĞİL")</f>
        <v>TATİL DEĞİL</v>
      </c>
    </row>
    <row r="2962" spans="1:9" x14ac:dyDescent="0.25">
      <c r="A2962" s="74">
        <f t="shared" ref="A2962" si="687">A2961+3</f>
        <v>49345</v>
      </c>
      <c r="B2962" s="72">
        <f t="shared" si="684"/>
        <v>1</v>
      </c>
      <c r="C2962" s="72" t="str">
        <f>IF(F2962=0,"RESMİ TATİL",VLOOKUP(F2962,LİSTE!$B$7:$D$1300,3,0))</f>
        <v>Zeynep AKDAĞ</v>
      </c>
      <c r="D2962" s="72" t="str">
        <f>IF(G2962=0,"RESMİ TATİL",VLOOKUP(G2962,LİSTE!$B$7:$D$1300,3,0))</f>
        <v>Esma ÇOKER</v>
      </c>
      <c r="E2962" s="72" t="str">
        <f>IF(H2962=0,"RESMİ TATİL",VLOOKUP(H2962,LİSTE!$B$7:$D$1300,3,0))</f>
        <v>Dursun Kubilay YAŞAR</v>
      </c>
      <c r="F2962" s="72">
        <f>IF(B2962="TATİL",0,IF(F2961&gt;0,IF(LİSTE!$F$1=H2961,1,H2961+1),IF(F2961=0,H2960+1,IF(F2960=0,H2959+1,IF(F2959=0,H2958+1,IF(F2958=0,H2957+1))))))</f>
        <v>15</v>
      </c>
      <c r="G2962" s="72">
        <f>IF(F2962=0,0,IF(LİSTE!$F$1=F2962,1,F2962+1))</f>
        <v>16</v>
      </c>
      <c r="H2962" s="72">
        <f>IF(G2962=0,0,IF(LİSTE!$F$1=G2962,1,G2962+1))</f>
        <v>17</v>
      </c>
      <c r="I2962" s="72" t="str">
        <f>IFERROR(VLOOKUP(A2962,TATİLLER!$A$2:$D$30000,3,0),"TATİL DEĞİL")</f>
        <v>TATİL DEĞİL</v>
      </c>
    </row>
    <row r="2963" spans="1:9" x14ac:dyDescent="0.25">
      <c r="A2963" s="74">
        <f t="shared" si="679"/>
        <v>49346</v>
      </c>
      <c r="B2963" s="72">
        <f t="shared" si="684"/>
        <v>2</v>
      </c>
      <c r="C2963" s="72" t="str">
        <f>IF(F2963=0,"RESMİ TATİL",VLOOKUP(F2963,LİSTE!$B$7:$D$1300,3,0))</f>
        <v>Zeynep Beril BAŞPINAR</v>
      </c>
      <c r="D2963" s="72" t="str">
        <f>IF(G2963=0,"RESMİ TATİL",VLOOKUP(G2963,LİSTE!$B$7:$D$1300,3,0))</f>
        <v>Ahmet DAL</v>
      </c>
      <c r="E2963" s="72" t="str">
        <f>IF(H2963=0,"RESMİ TATİL",VLOOKUP(H2963,LİSTE!$B$7:$D$1300,3,0))</f>
        <v>Emirhan KARATAŞ</v>
      </c>
      <c r="F2963" s="72">
        <f>IF(B2963="TATİL",0,IF(F2962&gt;0,IF(LİSTE!$F$1=H2962,1,H2962+1),IF(F2962=0,H2961+1,IF(F2961=0,H2960+1,IF(F2960=0,H2959+1,IF(F2959=0,H2958+1))))))</f>
        <v>18</v>
      </c>
      <c r="G2963" s="72">
        <f>IF(F2963=0,0,IF(LİSTE!$F$1=F2963,1,F2963+1))</f>
        <v>19</v>
      </c>
      <c r="H2963" s="72">
        <f>IF(G2963=0,0,IF(LİSTE!$F$1=G2963,1,G2963+1))</f>
        <v>20</v>
      </c>
      <c r="I2963" s="72" t="str">
        <f>IFERROR(VLOOKUP(A2963,TATİLLER!$A$2:$D$30000,3,0),"TATİL DEĞİL")</f>
        <v>TATİL DEĞİL</v>
      </c>
    </row>
    <row r="2964" spans="1:9" x14ac:dyDescent="0.25">
      <c r="A2964" s="74">
        <f t="shared" si="679"/>
        <v>49347</v>
      </c>
      <c r="B2964" s="72">
        <f t="shared" si="684"/>
        <v>3</v>
      </c>
      <c r="C2964" s="72" t="str">
        <f>IF(F2964=0,"RESMİ TATİL",VLOOKUP(F2964,LİSTE!$B$7:$D$1300,3,0))</f>
        <v>Zümra Yeter ARI</v>
      </c>
      <c r="D2964" s="72" t="str">
        <f>IF(G2964=0,"RESMİ TATİL",VLOOKUP(G2964,LİSTE!$B$7:$D$1300,3,0))</f>
        <v>Utku KARAGÖZ</v>
      </c>
      <c r="E2964" s="72" t="str">
        <f>IF(H2964=0,"RESMİ TATİL",VLOOKUP(H2964,LİSTE!$B$7:$D$1300,3,0))</f>
        <v>Feyza Zümra AVCIOĞLU</v>
      </c>
      <c r="F2964" s="72">
        <f>IF(B2964="TATİL",0,IF(F2963&gt;0,IF(LİSTE!$F$1=H2963,1,H2963+1),IF(F2963=0,H2962+1,IF(F2962=0,H2961+1,IF(F2961=0,H2960+1,IF(F2960=0,H2959+1))))))</f>
        <v>21</v>
      </c>
      <c r="G2964" s="72">
        <f>IF(F2964=0,0,IF(LİSTE!$F$1=F2964,1,F2964+1))</f>
        <v>22</v>
      </c>
      <c r="H2964" s="72">
        <f>IF(G2964=0,0,IF(LİSTE!$F$1=G2964,1,G2964+1))</f>
        <v>23</v>
      </c>
      <c r="I2964" s="72" t="str">
        <f>IFERROR(VLOOKUP(A2964,TATİLLER!$A$2:$D$30000,3,0),"TATİL DEĞİL")</f>
        <v>TATİL DEĞİL</v>
      </c>
    </row>
    <row r="2965" spans="1:9" x14ac:dyDescent="0.25">
      <c r="A2965" s="74">
        <f t="shared" si="679"/>
        <v>49348</v>
      </c>
      <c r="B2965" s="72">
        <f t="shared" si="684"/>
        <v>4</v>
      </c>
      <c r="C2965" s="72" t="str">
        <f>IF(F2965=0,"RESMİ TATİL",VLOOKUP(F2965,LİSTE!$B$7:$D$1300,3,0))</f>
        <v>Yusuf Ali TABUR</v>
      </c>
      <c r="D2965" s="72" t="str">
        <f>IF(G2965=0,"RESMİ TATİL",VLOOKUP(G2965,LİSTE!$B$7:$D$1300,3,0))</f>
        <v>Irmak UTEBAY</v>
      </c>
      <c r="E2965" s="72" t="str">
        <f>IF(H2965=0,"RESMİ TATİL",VLOOKUP(H2965,LİSTE!$B$7:$D$1300,3,0))</f>
        <v>Kerem AKKOÇ</v>
      </c>
      <c r="F2965" s="72">
        <f>IF(B2965="TATİL",0,IF(F2964&gt;0,IF(LİSTE!$F$1=H2964,1,H2964+1),IF(F2964=0,H2963+1,IF(F2963=0,H2962+1,IF(F2962=0,H2961+1,IF(F2961=0,H2960+1))))))</f>
        <v>24</v>
      </c>
      <c r="G2965" s="72">
        <f>IF(F2965=0,0,IF(LİSTE!$F$1=F2965,1,F2965+1))</f>
        <v>25</v>
      </c>
      <c r="H2965" s="72">
        <f>IF(G2965=0,0,IF(LİSTE!$F$1=G2965,1,G2965+1))</f>
        <v>26</v>
      </c>
      <c r="I2965" s="72" t="str">
        <f>IFERROR(VLOOKUP(A2965,TATİLLER!$A$2:$D$30000,3,0),"TATİL DEĞİL")</f>
        <v>TATİL DEĞİL</v>
      </c>
    </row>
    <row r="2966" spans="1:9" x14ac:dyDescent="0.25">
      <c r="A2966" s="74">
        <f t="shared" si="679"/>
        <v>49349</v>
      </c>
      <c r="B2966" s="72">
        <f t="shared" si="684"/>
        <v>5</v>
      </c>
      <c r="C2966" s="72" t="str">
        <f>IF(F2966=0,"RESMİ TATİL",VLOOKUP(F2966,LİSTE!$B$7:$D$1300,3,0))</f>
        <v>Elçin Ayşe ELMAS</v>
      </c>
      <c r="D2966" s="72" t="str">
        <f>IF(G2966=0,"RESMİ TATİL",VLOOKUP(G2966,LİSTE!$B$7:$D$1300,3,0))</f>
        <v>Muhammed YILDIZDAĞ</v>
      </c>
      <c r="E2966" s="72" t="str">
        <f>IF(H2966=0,"RESMİ TATİL",VLOOKUP(H2966,LİSTE!$B$7:$D$1300,3,0))</f>
        <v>Nisa Nur SANCAR</v>
      </c>
      <c r="F2966" s="72">
        <f>IF(B2966="TATİL",0,IF(F2965&gt;0,IF(LİSTE!$F$1=H2965,1,H2965+1),IF(F2965=0,H2964+1,IF(F2964=0,H2963+1,IF(F2963=0,H2962+1,IF(F2962=0,H2961+1))))))</f>
        <v>27</v>
      </c>
      <c r="G2966" s="72">
        <f>IF(F2966=0,0,IF(LİSTE!$F$1=F2966,1,F2966+1))</f>
        <v>28</v>
      </c>
      <c r="H2966" s="72">
        <f>IF(G2966=0,0,IF(LİSTE!$F$1=G2966,1,G2966+1))</f>
        <v>1</v>
      </c>
      <c r="I2966" s="72" t="str">
        <f>IFERROR(VLOOKUP(A2966,TATİLLER!$A$2:$D$30000,3,0),"TATİL DEĞİL")</f>
        <v>TATİL DEĞİL</v>
      </c>
    </row>
    <row r="2967" spans="1:9" x14ac:dyDescent="0.25">
      <c r="A2967" s="74">
        <f t="shared" ref="A2967" si="688">A2966+3</f>
        <v>49352</v>
      </c>
      <c r="B2967" s="72">
        <f t="shared" si="684"/>
        <v>1</v>
      </c>
      <c r="C2967" s="72" t="str">
        <f>IF(F2967=0,"RESMİ TATİL",VLOOKUP(F2967,LİSTE!$B$7:$D$1300,3,0))</f>
        <v>Esila ÇETİN</v>
      </c>
      <c r="D2967" s="72" t="str">
        <f>IF(G2967=0,"RESMİ TATİL",VLOOKUP(G2967,LİSTE!$B$7:$D$1300,3,0))</f>
        <v>Zeynep Sevde TOPUZ</v>
      </c>
      <c r="E2967" s="72" t="str">
        <f>IF(H2967=0,"RESMİ TATİL",VLOOKUP(H2967,LİSTE!$B$7:$D$1300,3,0))</f>
        <v>Ömer Asaf KADAŞ</v>
      </c>
      <c r="F2967" s="72">
        <f>IF(B2967="TATİL",0,IF(F2966&gt;0,IF(LİSTE!$F$1=H2966,1,H2966+1),IF(F2966=0,H2965+1,IF(F2965=0,H2964+1,IF(F2964=0,H2963+1,IF(F2963=0,H2962+1))))))</f>
        <v>2</v>
      </c>
      <c r="G2967" s="72">
        <f>IF(F2967=0,0,IF(LİSTE!$F$1=F2967,1,F2967+1))</f>
        <v>3</v>
      </c>
      <c r="H2967" s="72">
        <f>IF(G2967=0,0,IF(LİSTE!$F$1=G2967,1,G2967+1))</f>
        <v>4</v>
      </c>
      <c r="I2967" s="72" t="str">
        <f>IFERROR(VLOOKUP(A2967,TATİLLER!$A$2:$D$30000,3,0),"TATİL DEĞİL")</f>
        <v>TATİL DEĞİL</v>
      </c>
    </row>
    <row r="2968" spans="1:9" x14ac:dyDescent="0.25">
      <c r="A2968" s="74">
        <f t="shared" si="679"/>
        <v>49353</v>
      </c>
      <c r="B2968" s="72">
        <f t="shared" si="684"/>
        <v>2</v>
      </c>
      <c r="C2968" s="72" t="str">
        <f>IF(F2968=0,"RESMİ TATİL",VLOOKUP(F2968,LİSTE!$B$7:$D$1300,3,0))</f>
        <v>Ramazan Baran ADIGÜZEL</v>
      </c>
      <c r="D2968" s="72" t="str">
        <f>IF(G2968=0,"RESMİ TATİL",VLOOKUP(G2968,LİSTE!$B$7:$D$1300,3,0))</f>
        <v>Bahar AKGÜN</v>
      </c>
      <c r="E2968" s="72" t="str">
        <f>IF(H2968=0,"RESMİ TATİL",VLOOKUP(H2968,LİSTE!$B$7:$D$1300,3,0))</f>
        <v>Ömer AKGÜL</v>
      </c>
      <c r="F2968" s="72">
        <f>IF(B2968="TATİL",0,IF(F2967&gt;0,IF(LİSTE!$F$1=H2967,1,H2967+1),IF(F2967=0,H2966+1,IF(F2966=0,H2965+1,IF(F2965=0,H2964+1,IF(F2964=0,H2963+1))))))</f>
        <v>5</v>
      </c>
      <c r="G2968" s="72">
        <f>IF(F2968=0,0,IF(LİSTE!$F$1=F2968,1,F2968+1))</f>
        <v>6</v>
      </c>
      <c r="H2968" s="72">
        <f>IF(G2968=0,0,IF(LİSTE!$F$1=G2968,1,G2968+1))</f>
        <v>7</v>
      </c>
      <c r="I2968" s="72" t="str">
        <f>IFERROR(VLOOKUP(A2968,TATİLLER!$A$2:$D$30000,3,0),"TATİL DEĞİL")</f>
        <v>TATİL DEĞİL</v>
      </c>
    </row>
    <row r="2969" spans="1:9" x14ac:dyDescent="0.25">
      <c r="A2969" s="74">
        <f t="shared" si="679"/>
        <v>49354</v>
      </c>
      <c r="B2969" s="72">
        <f t="shared" si="684"/>
        <v>3</v>
      </c>
      <c r="C2969" s="72" t="str">
        <f>IF(F2969=0,"RESMİ TATİL",VLOOKUP(F2969,LİSTE!$B$7:$D$1300,3,0))</f>
        <v>Muharrem EFE TANRIVERDİ</v>
      </c>
      <c r="D2969" s="72" t="str">
        <f>IF(G2969=0,"RESMİ TATİL",VLOOKUP(G2969,LİSTE!$B$7:$D$1300,3,0))</f>
        <v>Anıl DOĞAN</v>
      </c>
      <c r="E2969" s="72" t="str">
        <f>IF(H2969=0,"RESMİ TATİL",VLOOKUP(H2969,LİSTE!$B$7:$D$1300,3,0))</f>
        <v>İpek ARSLAN</v>
      </c>
      <c r="F2969" s="72">
        <f>IF(B2969="TATİL",0,IF(F2968&gt;0,IF(LİSTE!$F$1=H2968,1,H2968+1),IF(F2968=0,H2967+1,IF(F2967=0,H2966+1,IF(F2966=0,H2965+1,IF(F2965=0,H2964+1))))))</f>
        <v>8</v>
      </c>
      <c r="G2969" s="72">
        <f>IF(F2969=0,0,IF(LİSTE!$F$1=F2969,1,F2969+1))</f>
        <v>9</v>
      </c>
      <c r="H2969" s="72">
        <f>IF(G2969=0,0,IF(LİSTE!$F$1=G2969,1,G2969+1))</f>
        <v>10</v>
      </c>
      <c r="I2969" s="72" t="str">
        <f>IFERROR(VLOOKUP(A2969,TATİLLER!$A$2:$D$30000,3,0),"TATİL DEĞİL")</f>
        <v>TATİL DEĞİL</v>
      </c>
    </row>
    <row r="2970" spans="1:9" x14ac:dyDescent="0.25">
      <c r="A2970" s="74">
        <f t="shared" si="679"/>
        <v>49355</v>
      </c>
      <c r="B2970" s="72">
        <f t="shared" si="684"/>
        <v>4</v>
      </c>
      <c r="C2970" s="72" t="str">
        <f>IF(F2970=0,"RESMİ TATİL",VLOOKUP(F2970,LİSTE!$B$7:$D$1300,3,0))</f>
        <v>Efe KARSAK</v>
      </c>
      <c r="D2970" s="72" t="str">
        <f>IF(G2970=0,"RESMİ TATİL",VLOOKUP(G2970,LİSTE!$B$7:$D$1300,3,0))</f>
        <v>Abdullah KIRBAÇ</v>
      </c>
      <c r="E2970" s="72" t="str">
        <f>IF(H2970=0,"RESMİ TATİL",VLOOKUP(H2970,LİSTE!$B$7:$D$1300,3,0))</f>
        <v>Ümmü Defne GÜLER</v>
      </c>
      <c r="F2970" s="72">
        <f>IF(B2970="TATİL",0,IF(F2969&gt;0,IF(LİSTE!$F$1=H2969,1,H2969+1),IF(F2969=0,H2968+1,IF(F2968=0,H2967+1,IF(F2967=0,H2966+1,IF(F2966=0,H2965+1))))))</f>
        <v>11</v>
      </c>
      <c r="G2970" s="72">
        <f>IF(F2970=0,0,IF(LİSTE!$F$1=F2970,1,F2970+1))</f>
        <v>12</v>
      </c>
      <c r="H2970" s="72">
        <f>IF(G2970=0,0,IF(LİSTE!$F$1=G2970,1,G2970+1))</f>
        <v>13</v>
      </c>
      <c r="I2970" s="72" t="str">
        <f>IFERROR(VLOOKUP(A2970,TATİLLER!$A$2:$D$30000,3,0),"TATİL DEĞİL")</f>
        <v>TATİL DEĞİL</v>
      </c>
    </row>
    <row r="2971" spans="1:9" x14ac:dyDescent="0.25">
      <c r="A2971" s="74">
        <f t="shared" si="679"/>
        <v>49356</v>
      </c>
      <c r="B2971" s="72">
        <f t="shared" si="684"/>
        <v>5</v>
      </c>
      <c r="C2971" s="72" t="str">
        <f>IF(F2971=0,"RESMİ TATİL",VLOOKUP(F2971,LİSTE!$B$7:$D$1300,3,0))</f>
        <v>Şevval ÖZDAMAR</v>
      </c>
      <c r="D2971" s="72" t="str">
        <f>IF(G2971=0,"RESMİ TATİL",VLOOKUP(G2971,LİSTE!$B$7:$D$1300,3,0))</f>
        <v>Zeynep AKDAĞ</v>
      </c>
      <c r="E2971" s="72" t="str">
        <f>IF(H2971=0,"RESMİ TATİL",VLOOKUP(H2971,LİSTE!$B$7:$D$1300,3,0))</f>
        <v>Esma ÇOKER</v>
      </c>
      <c r="F2971" s="72">
        <f>IF(B2971="TATİL",0,IF(F2970&gt;0,IF(LİSTE!$F$1=H2970,1,H2970+1),IF(F2970=0,H2969+1,IF(F2969=0,H2968+1,IF(F2968=0,H2967+1,IF(F2967=0,H2966+1))))))</f>
        <v>14</v>
      </c>
      <c r="G2971" s="72">
        <f>IF(F2971=0,0,IF(LİSTE!$F$1=F2971,1,F2971+1))</f>
        <v>15</v>
      </c>
      <c r="H2971" s="72">
        <f>IF(G2971=0,0,IF(LİSTE!$F$1=G2971,1,G2971+1))</f>
        <v>16</v>
      </c>
      <c r="I2971" s="72" t="str">
        <f>IFERROR(VLOOKUP(A2971,TATİLLER!$A$2:$D$30000,3,0),"TATİL DEĞİL")</f>
        <v>TATİL DEĞİL</v>
      </c>
    </row>
    <row r="2972" spans="1:9" x14ac:dyDescent="0.25">
      <c r="A2972" s="74">
        <f t="shared" ref="A2972" si="689">A2971+3</f>
        <v>49359</v>
      </c>
      <c r="B2972" s="72">
        <f t="shared" si="684"/>
        <v>1</v>
      </c>
      <c r="C2972" s="72" t="str">
        <f>IF(F2972=0,"RESMİ TATİL",VLOOKUP(F2972,LİSTE!$B$7:$D$1300,3,0))</f>
        <v>Dursun Kubilay YAŞAR</v>
      </c>
      <c r="D2972" s="72" t="str">
        <f>IF(G2972=0,"RESMİ TATİL",VLOOKUP(G2972,LİSTE!$B$7:$D$1300,3,0))</f>
        <v>Zeynep Beril BAŞPINAR</v>
      </c>
      <c r="E2972" s="72" t="str">
        <f>IF(H2972=0,"RESMİ TATİL",VLOOKUP(H2972,LİSTE!$B$7:$D$1300,3,0))</f>
        <v>Ahmet DAL</v>
      </c>
      <c r="F2972" s="72">
        <f>IF(B2972="TATİL",0,IF(F2971&gt;0,IF(LİSTE!$F$1=H2971,1,H2971+1),IF(F2971=0,H2970+1,IF(F2970=0,H2969+1,IF(F2969=0,H2968+1,IF(F2968=0,H2967+1))))))</f>
        <v>17</v>
      </c>
      <c r="G2972" s="72">
        <f>IF(F2972=0,0,IF(LİSTE!$F$1=F2972,1,F2972+1))</f>
        <v>18</v>
      </c>
      <c r="H2972" s="72">
        <f>IF(G2972=0,0,IF(LİSTE!$F$1=G2972,1,G2972+1))</f>
        <v>19</v>
      </c>
      <c r="I2972" s="72" t="str">
        <f>IFERROR(VLOOKUP(A2972,TATİLLER!$A$2:$D$30000,3,0),"TATİL DEĞİL")</f>
        <v>TATİL DEĞİL</v>
      </c>
    </row>
    <row r="2973" spans="1:9" x14ac:dyDescent="0.25">
      <c r="A2973" s="74">
        <f t="shared" si="679"/>
        <v>49360</v>
      </c>
      <c r="B2973" s="72">
        <f t="shared" si="684"/>
        <v>2</v>
      </c>
      <c r="C2973" s="72" t="str">
        <f>IF(F2973=0,"RESMİ TATİL",VLOOKUP(F2973,LİSTE!$B$7:$D$1300,3,0))</f>
        <v>Emirhan KARATAŞ</v>
      </c>
      <c r="D2973" s="72" t="str">
        <f>IF(G2973=0,"RESMİ TATİL",VLOOKUP(G2973,LİSTE!$B$7:$D$1300,3,0))</f>
        <v>Zümra Yeter ARI</v>
      </c>
      <c r="E2973" s="72" t="str">
        <f>IF(H2973=0,"RESMİ TATİL",VLOOKUP(H2973,LİSTE!$B$7:$D$1300,3,0))</f>
        <v>Utku KARAGÖZ</v>
      </c>
      <c r="F2973" s="72">
        <f>IF(B2973="TATİL",0,IF(F2972&gt;0,IF(LİSTE!$F$1=H2972,1,H2972+1),IF(F2972=0,H2971+1,IF(F2971=0,H2970+1,IF(F2970=0,H2969+1,IF(F2969=0,H2968+1))))))</f>
        <v>20</v>
      </c>
      <c r="G2973" s="72">
        <f>IF(F2973=0,0,IF(LİSTE!$F$1=F2973,1,F2973+1))</f>
        <v>21</v>
      </c>
      <c r="H2973" s="72">
        <f>IF(G2973=0,0,IF(LİSTE!$F$1=G2973,1,G2973+1))</f>
        <v>22</v>
      </c>
      <c r="I2973" s="72" t="str">
        <f>IFERROR(VLOOKUP(A2973,TATİLLER!$A$2:$D$30000,3,0),"TATİL DEĞİL")</f>
        <v>TATİL DEĞİL</v>
      </c>
    </row>
    <row r="2974" spans="1:9" x14ac:dyDescent="0.25">
      <c r="A2974" s="74">
        <f t="shared" si="679"/>
        <v>49361</v>
      </c>
      <c r="B2974" s="72">
        <f t="shared" si="684"/>
        <v>3</v>
      </c>
      <c r="C2974" s="72" t="str">
        <f>IF(F2974=0,"RESMİ TATİL",VLOOKUP(F2974,LİSTE!$B$7:$D$1300,3,0))</f>
        <v>Feyza Zümra AVCIOĞLU</v>
      </c>
      <c r="D2974" s="72" t="str">
        <f>IF(G2974=0,"RESMİ TATİL",VLOOKUP(G2974,LİSTE!$B$7:$D$1300,3,0))</f>
        <v>Yusuf Ali TABUR</v>
      </c>
      <c r="E2974" s="72" t="str">
        <f>IF(H2974=0,"RESMİ TATİL",VLOOKUP(H2974,LİSTE!$B$7:$D$1300,3,0))</f>
        <v>Irmak UTEBAY</v>
      </c>
      <c r="F2974" s="72">
        <f>IF(B2974="TATİL",0,IF(F2973&gt;0,IF(LİSTE!$F$1=H2973,1,H2973+1),IF(F2973=0,H2972+1,IF(F2972=0,H2971+1,IF(F2971=0,H2970+1,IF(F2970=0,H2969+1))))))</f>
        <v>23</v>
      </c>
      <c r="G2974" s="72">
        <f>IF(F2974=0,0,IF(LİSTE!$F$1=F2974,1,F2974+1))</f>
        <v>24</v>
      </c>
      <c r="H2974" s="72">
        <f>IF(G2974=0,0,IF(LİSTE!$F$1=G2974,1,G2974+1))</f>
        <v>25</v>
      </c>
      <c r="I2974" s="72" t="str">
        <f>IFERROR(VLOOKUP(A2974,TATİLLER!$A$2:$D$30000,3,0),"TATİL DEĞİL")</f>
        <v>TATİL DEĞİL</v>
      </c>
    </row>
    <row r="2975" spans="1:9" x14ac:dyDescent="0.25">
      <c r="A2975" s="74">
        <f t="shared" si="679"/>
        <v>49362</v>
      </c>
      <c r="B2975" s="72">
        <f t="shared" si="684"/>
        <v>4</v>
      </c>
      <c r="C2975" s="72" t="str">
        <f>IF(F2975=0,"RESMİ TATİL",VLOOKUP(F2975,LİSTE!$B$7:$D$1300,3,0))</f>
        <v>Kerem AKKOÇ</v>
      </c>
      <c r="D2975" s="72" t="str">
        <f>IF(G2975=0,"RESMİ TATİL",VLOOKUP(G2975,LİSTE!$B$7:$D$1300,3,0))</f>
        <v>Elçin Ayşe ELMAS</v>
      </c>
      <c r="E2975" s="72" t="str">
        <f>IF(H2975=0,"RESMİ TATİL",VLOOKUP(H2975,LİSTE!$B$7:$D$1300,3,0))</f>
        <v>Muhammed YILDIZDAĞ</v>
      </c>
      <c r="F2975" s="72">
        <f>IF(B2975="TATİL",0,IF(F2974&gt;0,IF(LİSTE!$F$1=H2974,1,H2974+1),IF(F2974=0,H2973+1,IF(F2973=0,H2972+1,IF(F2972=0,H2971+1,IF(F2971=0,H2970+1))))))</f>
        <v>26</v>
      </c>
      <c r="G2975" s="72">
        <f>IF(F2975=0,0,IF(LİSTE!$F$1=F2975,1,F2975+1))</f>
        <v>27</v>
      </c>
      <c r="H2975" s="72">
        <f>IF(G2975=0,0,IF(LİSTE!$F$1=G2975,1,G2975+1))</f>
        <v>28</v>
      </c>
      <c r="I2975" s="72" t="str">
        <f>IFERROR(VLOOKUP(A2975,TATİLLER!$A$2:$D$30000,3,0),"TATİL DEĞİL")</f>
        <v>TATİL DEĞİL</v>
      </c>
    </row>
    <row r="2976" spans="1:9" x14ac:dyDescent="0.25">
      <c r="A2976" s="74">
        <f t="shared" si="679"/>
        <v>49363</v>
      </c>
      <c r="B2976" s="72">
        <f t="shared" si="684"/>
        <v>5</v>
      </c>
      <c r="C2976" s="72" t="str">
        <f>IF(F2976=0,"RESMİ TATİL",VLOOKUP(F2976,LİSTE!$B$7:$D$1300,3,0))</f>
        <v>Nisa Nur SANCAR</v>
      </c>
      <c r="D2976" s="72" t="str">
        <f>IF(G2976=0,"RESMİ TATİL",VLOOKUP(G2976,LİSTE!$B$7:$D$1300,3,0))</f>
        <v>Esila ÇETİN</v>
      </c>
      <c r="E2976" s="72" t="str">
        <f>IF(H2976=0,"RESMİ TATİL",VLOOKUP(H2976,LİSTE!$B$7:$D$1300,3,0))</f>
        <v>Zeynep Sevde TOPUZ</v>
      </c>
      <c r="F2976" s="72">
        <f>IF(B2976="TATİL",0,IF(F2975&gt;0,IF(LİSTE!$F$1=H2975,1,H2975+1),IF(F2975=0,H2974+1,IF(F2974=0,H2973+1,IF(F2973=0,H2972+1,IF(F2972=0,H2971+1))))))</f>
        <v>1</v>
      </c>
      <c r="G2976" s="72">
        <f>IF(F2976=0,0,IF(LİSTE!$F$1=F2976,1,F2976+1))</f>
        <v>2</v>
      </c>
      <c r="H2976" s="72">
        <f>IF(G2976=0,0,IF(LİSTE!$F$1=G2976,1,G2976+1))</f>
        <v>3</v>
      </c>
      <c r="I2976" s="72" t="str">
        <f>IFERROR(VLOOKUP(A2976,TATİLLER!$A$2:$D$30000,3,0),"TATİL DEĞİL")</f>
        <v>TATİL DEĞİL</v>
      </c>
    </row>
    <row r="2977" spans="1:9" x14ac:dyDescent="0.25">
      <c r="A2977" s="74">
        <f t="shared" ref="A2977" si="690">A2976+3</f>
        <v>49366</v>
      </c>
      <c r="B2977" s="72">
        <f t="shared" si="684"/>
        <v>1</v>
      </c>
      <c r="C2977" s="72" t="str">
        <f>IF(F2977=0,"RESMİ TATİL",VLOOKUP(F2977,LİSTE!$B$7:$D$1300,3,0))</f>
        <v>Ömer Asaf KADAŞ</v>
      </c>
      <c r="D2977" s="72" t="str">
        <f>IF(G2977=0,"RESMİ TATİL",VLOOKUP(G2977,LİSTE!$B$7:$D$1300,3,0))</f>
        <v>Ramazan Baran ADIGÜZEL</v>
      </c>
      <c r="E2977" s="72" t="str">
        <f>IF(H2977=0,"RESMİ TATİL",VLOOKUP(H2977,LİSTE!$B$7:$D$1300,3,0))</f>
        <v>Bahar AKGÜN</v>
      </c>
      <c r="F2977" s="72">
        <f>IF(B2977="TATİL",0,IF(F2976&gt;0,IF(LİSTE!$F$1=H2976,1,H2976+1),IF(F2976=0,H2975+1,IF(F2975=0,H2974+1,IF(F2974=0,H2973+1,IF(F2973=0,H2972+1))))))</f>
        <v>4</v>
      </c>
      <c r="G2977" s="72">
        <f>IF(F2977=0,0,IF(LİSTE!$F$1=F2977,1,F2977+1))</f>
        <v>5</v>
      </c>
      <c r="H2977" s="72">
        <f>IF(G2977=0,0,IF(LİSTE!$F$1=G2977,1,G2977+1))</f>
        <v>6</v>
      </c>
      <c r="I2977" s="72" t="str">
        <f>IFERROR(VLOOKUP(A2977,TATİLLER!$A$2:$D$30000,3,0),"TATİL DEĞİL")</f>
        <v>TATİL DEĞİL</v>
      </c>
    </row>
    <row r="2978" spans="1:9" x14ac:dyDescent="0.25">
      <c r="A2978" s="74">
        <f t="shared" si="679"/>
        <v>49367</v>
      </c>
      <c r="B2978" s="72">
        <f t="shared" si="684"/>
        <v>2</v>
      </c>
      <c r="C2978" s="72" t="str">
        <f>IF(F2978=0,"RESMİ TATİL",VLOOKUP(F2978,LİSTE!$B$7:$D$1300,3,0))</f>
        <v>Ömer AKGÜL</v>
      </c>
      <c r="D2978" s="72" t="str">
        <f>IF(G2978=0,"RESMİ TATİL",VLOOKUP(G2978,LİSTE!$B$7:$D$1300,3,0))</f>
        <v>Muharrem EFE TANRIVERDİ</v>
      </c>
      <c r="E2978" s="72" t="str">
        <f>IF(H2978=0,"RESMİ TATİL",VLOOKUP(H2978,LİSTE!$B$7:$D$1300,3,0))</f>
        <v>Anıl DOĞAN</v>
      </c>
      <c r="F2978" s="72">
        <f>IF(B2978="TATİL",0,IF(F2977&gt;0,IF(LİSTE!$F$1=H2977,1,H2977+1),IF(F2977=0,H2976+1,IF(F2976=0,H2975+1,IF(F2975=0,H2974+1,IF(F2974=0,H2973+1))))))</f>
        <v>7</v>
      </c>
      <c r="G2978" s="72">
        <f>IF(F2978=0,0,IF(LİSTE!$F$1=F2978,1,F2978+1))</f>
        <v>8</v>
      </c>
      <c r="H2978" s="72">
        <f>IF(G2978=0,0,IF(LİSTE!$F$1=G2978,1,G2978+1))</f>
        <v>9</v>
      </c>
      <c r="I2978" s="72" t="str">
        <f>IFERROR(VLOOKUP(A2978,TATİLLER!$A$2:$D$30000,3,0),"TATİL DEĞİL")</f>
        <v>TATİL DEĞİL</v>
      </c>
    </row>
    <row r="2979" spans="1:9" x14ac:dyDescent="0.25">
      <c r="A2979" s="74">
        <f t="shared" si="679"/>
        <v>49368</v>
      </c>
      <c r="B2979" s="72">
        <f t="shared" si="684"/>
        <v>3</v>
      </c>
      <c r="C2979" s="72" t="str">
        <f>IF(F2979=0,"RESMİ TATİL",VLOOKUP(F2979,LİSTE!$B$7:$D$1300,3,0))</f>
        <v>İpek ARSLAN</v>
      </c>
      <c r="D2979" s="72" t="str">
        <f>IF(G2979=0,"RESMİ TATİL",VLOOKUP(G2979,LİSTE!$B$7:$D$1300,3,0))</f>
        <v>Efe KARSAK</v>
      </c>
      <c r="E2979" s="72" t="str">
        <f>IF(H2979=0,"RESMİ TATİL",VLOOKUP(H2979,LİSTE!$B$7:$D$1300,3,0))</f>
        <v>Abdullah KIRBAÇ</v>
      </c>
      <c r="F2979" s="72">
        <f>IF(B2979="TATİL",0,IF(F2978&gt;0,IF(LİSTE!$F$1=H2978,1,H2978+1),IF(F2978=0,H2977+1,IF(F2977=0,H2976+1,IF(F2976=0,H2975+1,IF(F2975=0,H2974+1))))))</f>
        <v>10</v>
      </c>
      <c r="G2979" s="72">
        <f>IF(F2979=0,0,IF(LİSTE!$F$1=F2979,1,F2979+1))</f>
        <v>11</v>
      </c>
      <c r="H2979" s="72">
        <f>IF(G2979=0,0,IF(LİSTE!$F$1=G2979,1,G2979+1))</f>
        <v>12</v>
      </c>
      <c r="I2979" s="72" t="str">
        <f>IFERROR(VLOOKUP(A2979,TATİLLER!$A$2:$D$30000,3,0),"TATİL DEĞİL")</f>
        <v>TATİL DEĞİL</v>
      </c>
    </row>
    <row r="2980" spans="1:9" x14ac:dyDescent="0.25">
      <c r="A2980" s="74">
        <f t="shared" si="679"/>
        <v>49369</v>
      </c>
      <c r="B2980" s="72">
        <f t="shared" si="684"/>
        <v>4</v>
      </c>
      <c r="C2980" s="72" t="str">
        <f>IF(F2980=0,"RESMİ TATİL",VLOOKUP(F2980,LİSTE!$B$7:$D$1300,3,0))</f>
        <v>Ümmü Defne GÜLER</v>
      </c>
      <c r="D2980" s="72" t="str">
        <f>IF(G2980=0,"RESMİ TATİL",VLOOKUP(G2980,LİSTE!$B$7:$D$1300,3,0))</f>
        <v>Şevval ÖZDAMAR</v>
      </c>
      <c r="E2980" s="72" t="str">
        <f>IF(H2980=0,"RESMİ TATİL",VLOOKUP(H2980,LİSTE!$B$7:$D$1300,3,0))</f>
        <v>Zeynep AKDAĞ</v>
      </c>
      <c r="F2980" s="72">
        <f>IF(B2980="TATİL",0,IF(F2979&gt;0,IF(LİSTE!$F$1=H2979,1,H2979+1),IF(F2979=0,H2978+1,IF(F2978=0,H2977+1,IF(F2977=0,H2976+1,IF(F2976=0,H2975+1))))))</f>
        <v>13</v>
      </c>
      <c r="G2980" s="72">
        <f>IF(F2980=0,0,IF(LİSTE!$F$1=F2980,1,F2980+1))</f>
        <v>14</v>
      </c>
      <c r="H2980" s="72">
        <f>IF(G2980=0,0,IF(LİSTE!$F$1=G2980,1,G2980+1))</f>
        <v>15</v>
      </c>
      <c r="I2980" s="72" t="str">
        <f>IFERROR(VLOOKUP(A2980,TATİLLER!$A$2:$D$30000,3,0),"TATİL DEĞİL")</f>
        <v>TATİL DEĞİL</v>
      </c>
    </row>
    <row r="2981" spans="1:9" x14ac:dyDescent="0.25">
      <c r="A2981" s="74">
        <f t="shared" si="679"/>
        <v>49370</v>
      </c>
      <c r="B2981" s="72">
        <f t="shared" si="684"/>
        <v>5</v>
      </c>
      <c r="C2981" s="72" t="str">
        <f>IF(F2981=0,"RESMİ TATİL",VLOOKUP(F2981,LİSTE!$B$7:$D$1300,3,0))</f>
        <v>Esma ÇOKER</v>
      </c>
      <c r="D2981" s="72" t="str">
        <f>IF(G2981=0,"RESMİ TATİL",VLOOKUP(G2981,LİSTE!$B$7:$D$1300,3,0))</f>
        <v>Dursun Kubilay YAŞAR</v>
      </c>
      <c r="E2981" s="72" t="str">
        <f>IF(H2981=0,"RESMİ TATİL",VLOOKUP(H2981,LİSTE!$B$7:$D$1300,3,0))</f>
        <v>Zeynep Beril BAŞPINAR</v>
      </c>
      <c r="F2981" s="72">
        <f>IF(B2981="TATİL",0,IF(F2980&gt;0,IF(LİSTE!$F$1=H2980,1,H2980+1),IF(F2980=0,H2979+1,IF(F2979=0,H2978+1,IF(F2978=0,H2977+1,IF(F2977=0,H2976+1))))))</f>
        <v>16</v>
      </c>
      <c r="G2981" s="72">
        <f>IF(F2981=0,0,IF(LİSTE!$F$1=F2981,1,F2981+1))</f>
        <v>17</v>
      </c>
      <c r="H2981" s="72">
        <f>IF(G2981=0,0,IF(LİSTE!$F$1=G2981,1,G2981+1))</f>
        <v>18</v>
      </c>
      <c r="I2981" s="72" t="str">
        <f>IFERROR(VLOOKUP(A2981,TATİLLER!$A$2:$D$30000,3,0),"TATİL DEĞİL")</f>
        <v>TATİL DEĞİL</v>
      </c>
    </row>
    <row r="2982" spans="1:9" x14ac:dyDescent="0.25">
      <c r="A2982" s="74">
        <f t="shared" ref="A2982" si="691">A2981+3</f>
        <v>49373</v>
      </c>
      <c r="B2982" s="72">
        <f t="shared" si="684"/>
        <v>1</v>
      </c>
      <c r="C2982" s="72" t="str">
        <f>IF(F2982=0,"RESMİ TATİL",VLOOKUP(F2982,LİSTE!$B$7:$D$1300,3,0))</f>
        <v>Ahmet DAL</v>
      </c>
      <c r="D2982" s="72" t="str">
        <f>IF(G2982=0,"RESMİ TATİL",VLOOKUP(G2982,LİSTE!$B$7:$D$1300,3,0))</f>
        <v>Emirhan KARATAŞ</v>
      </c>
      <c r="E2982" s="72" t="str">
        <f>IF(H2982=0,"RESMİ TATİL",VLOOKUP(H2982,LİSTE!$B$7:$D$1300,3,0))</f>
        <v>Zümra Yeter ARI</v>
      </c>
      <c r="F2982" s="72">
        <f>IF(B2982="TATİL",0,IF(F2981&gt;0,IF(LİSTE!$F$1=H2981,1,H2981+1),IF(F2981=0,H2980+1,IF(F2980=0,H2979+1,IF(F2979=0,H2978+1,IF(F2978=0,H2977+1))))))</f>
        <v>19</v>
      </c>
      <c r="G2982" s="72">
        <f>IF(F2982=0,0,IF(LİSTE!$F$1=F2982,1,F2982+1))</f>
        <v>20</v>
      </c>
      <c r="H2982" s="72">
        <f>IF(G2982=0,0,IF(LİSTE!$F$1=G2982,1,G2982+1))</f>
        <v>21</v>
      </c>
      <c r="I2982" s="72" t="str">
        <f>IFERROR(VLOOKUP(A2982,TATİLLER!$A$2:$D$30000,3,0),"TATİL DEĞİL")</f>
        <v>TATİL DEĞİL</v>
      </c>
    </row>
    <row r="2983" spans="1:9" x14ac:dyDescent="0.25">
      <c r="A2983" s="74">
        <f t="shared" si="679"/>
        <v>49374</v>
      </c>
      <c r="B2983" s="72">
        <f t="shared" si="684"/>
        <v>2</v>
      </c>
      <c r="C2983" s="72" t="str">
        <f>IF(F2983=0,"RESMİ TATİL",VLOOKUP(F2983,LİSTE!$B$7:$D$1300,3,0))</f>
        <v>Utku KARAGÖZ</v>
      </c>
      <c r="D2983" s="72" t="str">
        <f>IF(G2983=0,"RESMİ TATİL",VLOOKUP(G2983,LİSTE!$B$7:$D$1300,3,0))</f>
        <v>Feyza Zümra AVCIOĞLU</v>
      </c>
      <c r="E2983" s="72" t="str">
        <f>IF(H2983=0,"RESMİ TATİL",VLOOKUP(H2983,LİSTE!$B$7:$D$1300,3,0))</f>
        <v>Yusuf Ali TABUR</v>
      </c>
      <c r="F2983" s="72">
        <f>IF(B2983="TATİL",0,IF(F2982&gt;0,IF(LİSTE!$F$1=H2982,1,H2982+1),IF(F2982=0,H2981+1,IF(F2981=0,H2980+1,IF(F2980=0,H2979+1,IF(F2979=0,H2978+1))))))</f>
        <v>22</v>
      </c>
      <c r="G2983" s="72">
        <f>IF(F2983=0,0,IF(LİSTE!$F$1=F2983,1,F2983+1))</f>
        <v>23</v>
      </c>
      <c r="H2983" s="72">
        <f>IF(G2983=0,0,IF(LİSTE!$F$1=G2983,1,G2983+1))</f>
        <v>24</v>
      </c>
      <c r="I2983" s="72" t="str">
        <f>IFERROR(VLOOKUP(A2983,TATİLLER!$A$2:$D$30000,3,0),"TATİL DEĞİL")</f>
        <v>TATİL DEĞİL</v>
      </c>
    </row>
    <row r="2984" spans="1:9" x14ac:dyDescent="0.25">
      <c r="A2984" s="74">
        <f t="shared" si="679"/>
        <v>49375</v>
      </c>
      <c r="B2984" s="72">
        <f t="shared" si="684"/>
        <v>3</v>
      </c>
      <c r="C2984" s="72" t="str">
        <f>IF(F2984=0,"RESMİ TATİL",VLOOKUP(F2984,LİSTE!$B$7:$D$1300,3,0))</f>
        <v>Irmak UTEBAY</v>
      </c>
      <c r="D2984" s="72" t="str">
        <f>IF(G2984=0,"RESMİ TATİL",VLOOKUP(G2984,LİSTE!$B$7:$D$1300,3,0))</f>
        <v>Kerem AKKOÇ</v>
      </c>
      <c r="E2984" s="72" t="str">
        <f>IF(H2984=0,"RESMİ TATİL",VLOOKUP(H2984,LİSTE!$B$7:$D$1300,3,0))</f>
        <v>Elçin Ayşe ELMAS</v>
      </c>
      <c r="F2984" s="72">
        <f>IF(B2984="TATİL",0,IF(F2983&gt;0,IF(LİSTE!$F$1=H2983,1,H2983+1),IF(F2983=0,H2982+1,IF(F2982=0,H2981+1,IF(F2981=0,H2980+1,IF(F2980=0,H2979+1))))))</f>
        <v>25</v>
      </c>
      <c r="G2984" s="72">
        <f>IF(F2984=0,0,IF(LİSTE!$F$1=F2984,1,F2984+1))</f>
        <v>26</v>
      </c>
      <c r="H2984" s="72">
        <f>IF(G2984=0,0,IF(LİSTE!$F$1=G2984,1,G2984+1))</f>
        <v>27</v>
      </c>
      <c r="I2984" s="72" t="str">
        <f>IFERROR(VLOOKUP(A2984,TATİLLER!$A$2:$D$30000,3,0),"TATİL DEĞİL")</f>
        <v>TATİL DEĞİL</v>
      </c>
    </row>
    <row r="2985" spans="1:9" x14ac:dyDescent="0.25">
      <c r="A2985" s="74">
        <f t="shared" si="679"/>
        <v>49376</v>
      </c>
      <c r="B2985" s="72">
        <f t="shared" si="684"/>
        <v>4</v>
      </c>
      <c r="C2985" s="72" t="str">
        <f>IF(F2985=0,"RESMİ TATİL",VLOOKUP(F2985,LİSTE!$B$7:$D$1300,3,0))</f>
        <v>Muhammed YILDIZDAĞ</v>
      </c>
      <c r="D2985" s="72" t="str">
        <f>IF(G2985=0,"RESMİ TATİL",VLOOKUP(G2985,LİSTE!$B$7:$D$1300,3,0))</f>
        <v>Nisa Nur SANCAR</v>
      </c>
      <c r="E2985" s="72" t="str">
        <f>IF(H2985=0,"RESMİ TATİL",VLOOKUP(H2985,LİSTE!$B$7:$D$1300,3,0))</f>
        <v>Esila ÇETİN</v>
      </c>
      <c r="F2985" s="72">
        <f>IF(B2985="TATİL",0,IF(F2984&gt;0,IF(LİSTE!$F$1=H2984,1,H2984+1),IF(F2984=0,H2983+1,IF(F2983=0,H2982+1,IF(F2982=0,H2981+1,IF(F2981=0,H2980+1))))))</f>
        <v>28</v>
      </c>
      <c r="G2985" s="72">
        <f>IF(F2985=0,0,IF(LİSTE!$F$1=F2985,1,F2985+1))</f>
        <v>1</v>
      </c>
      <c r="H2985" s="72">
        <f>IF(G2985=0,0,IF(LİSTE!$F$1=G2985,1,G2985+1))</f>
        <v>2</v>
      </c>
      <c r="I2985" s="72" t="str">
        <f>IFERROR(VLOOKUP(A2985,TATİLLER!$A$2:$D$30000,3,0),"TATİL DEĞİL")</f>
        <v>TATİL DEĞİL</v>
      </c>
    </row>
    <row r="2986" spans="1:9" x14ac:dyDescent="0.25">
      <c r="A2986" s="74">
        <f t="shared" si="679"/>
        <v>49377</v>
      </c>
      <c r="B2986" s="72">
        <f t="shared" si="684"/>
        <v>5</v>
      </c>
      <c r="C2986" s="72" t="str">
        <f>IF(F2986=0,"RESMİ TATİL",VLOOKUP(F2986,LİSTE!$B$7:$D$1300,3,0))</f>
        <v>Zeynep Sevde TOPUZ</v>
      </c>
      <c r="D2986" s="72" t="str">
        <f>IF(G2986=0,"RESMİ TATİL",VLOOKUP(G2986,LİSTE!$B$7:$D$1300,3,0))</f>
        <v>Ömer Asaf KADAŞ</v>
      </c>
      <c r="E2986" s="72" t="str">
        <f>IF(H2986=0,"RESMİ TATİL",VLOOKUP(H2986,LİSTE!$B$7:$D$1300,3,0))</f>
        <v>Ramazan Baran ADIGÜZEL</v>
      </c>
      <c r="F2986" s="72">
        <f>IF(B2986="TATİL",0,IF(F2985&gt;0,IF(LİSTE!$F$1=H2985,1,H2985+1),IF(F2985=0,H2984+1,IF(F2984=0,H2983+1,IF(F2983=0,H2982+1,IF(F2982=0,H2981+1))))))</f>
        <v>3</v>
      </c>
      <c r="G2986" s="72">
        <f>IF(F2986=0,0,IF(LİSTE!$F$1=F2986,1,F2986+1))</f>
        <v>4</v>
      </c>
      <c r="H2986" s="72">
        <f>IF(G2986=0,0,IF(LİSTE!$F$1=G2986,1,G2986+1))</f>
        <v>5</v>
      </c>
      <c r="I2986" s="72" t="str">
        <f>IFERROR(VLOOKUP(A2986,TATİLLER!$A$2:$D$30000,3,0),"TATİL DEĞİL")</f>
        <v>TATİL DEĞİL</v>
      </c>
    </row>
    <row r="2987" spans="1:9" x14ac:dyDescent="0.25">
      <c r="A2987" s="74">
        <f t="shared" ref="A2987" si="692">A2986+3</f>
        <v>49380</v>
      </c>
      <c r="B2987" s="72">
        <f t="shared" si="684"/>
        <v>1</v>
      </c>
      <c r="C2987" s="72" t="str">
        <f>IF(F2987=0,"RESMİ TATİL",VLOOKUP(F2987,LİSTE!$B$7:$D$1300,3,0))</f>
        <v>Bahar AKGÜN</v>
      </c>
      <c r="D2987" s="72" t="str">
        <f>IF(G2987=0,"RESMİ TATİL",VLOOKUP(G2987,LİSTE!$B$7:$D$1300,3,0))</f>
        <v>Ömer AKGÜL</v>
      </c>
      <c r="E2987" s="72" t="str">
        <f>IF(H2987=0,"RESMİ TATİL",VLOOKUP(H2987,LİSTE!$B$7:$D$1300,3,0))</f>
        <v>Muharrem EFE TANRIVERDİ</v>
      </c>
      <c r="F2987" s="72">
        <f>IF(B2987="TATİL",0,IF(F2986&gt;0,IF(LİSTE!$F$1=H2986,1,H2986+1),IF(F2986=0,H2985+1,IF(F2985=0,H2984+1,IF(F2984=0,H2983+1,IF(F2983=0,H2982+1))))))</f>
        <v>6</v>
      </c>
      <c r="G2987" s="72">
        <f>IF(F2987=0,0,IF(LİSTE!$F$1=F2987,1,F2987+1))</f>
        <v>7</v>
      </c>
      <c r="H2987" s="72">
        <f>IF(G2987=0,0,IF(LİSTE!$F$1=G2987,1,G2987+1))</f>
        <v>8</v>
      </c>
      <c r="I2987" s="72" t="str">
        <f>IFERROR(VLOOKUP(A2987,TATİLLER!$A$2:$D$30000,3,0),"TATİL DEĞİL")</f>
        <v>TATİL DEĞİL</v>
      </c>
    </row>
    <row r="2988" spans="1:9" x14ac:dyDescent="0.25">
      <c r="A2988" s="74">
        <f t="shared" si="679"/>
        <v>49381</v>
      </c>
      <c r="B2988" s="72">
        <f t="shared" si="684"/>
        <v>2</v>
      </c>
      <c r="C2988" s="72" t="str">
        <f>IF(F2988=0,"RESMİ TATİL",VLOOKUP(F2988,LİSTE!$B$7:$D$1300,3,0))</f>
        <v>Anıl DOĞAN</v>
      </c>
      <c r="D2988" s="72" t="str">
        <f>IF(G2988=0,"RESMİ TATİL",VLOOKUP(G2988,LİSTE!$B$7:$D$1300,3,0))</f>
        <v>İpek ARSLAN</v>
      </c>
      <c r="E2988" s="72" t="str">
        <f>IF(H2988=0,"RESMİ TATİL",VLOOKUP(H2988,LİSTE!$B$7:$D$1300,3,0))</f>
        <v>Efe KARSAK</v>
      </c>
      <c r="F2988" s="72">
        <f>IF(B2988="TATİL",0,IF(F2987&gt;0,IF(LİSTE!$F$1=H2987,1,H2987+1),IF(F2987=0,H2986+1,IF(F2986=0,H2985+1,IF(F2985=0,H2984+1,IF(F2984=0,H2983+1))))))</f>
        <v>9</v>
      </c>
      <c r="G2988" s="72">
        <f>IF(F2988=0,0,IF(LİSTE!$F$1=F2988,1,F2988+1))</f>
        <v>10</v>
      </c>
      <c r="H2988" s="72">
        <f>IF(G2988=0,0,IF(LİSTE!$F$1=G2988,1,G2988+1))</f>
        <v>11</v>
      </c>
      <c r="I2988" s="72" t="str">
        <f>IFERROR(VLOOKUP(A2988,TATİLLER!$A$2:$D$30000,3,0),"TATİL DEĞİL")</f>
        <v>TATİL DEĞİL</v>
      </c>
    </row>
    <row r="2989" spans="1:9" x14ac:dyDescent="0.25">
      <c r="A2989" s="74">
        <f t="shared" si="679"/>
        <v>49382</v>
      </c>
      <c r="B2989" s="72">
        <f t="shared" si="684"/>
        <v>3</v>
      </c>
      <c r="C2989" s="72" t="str">
        <f>IF(F2989=0,"RESMİ TATİL",VLOOKUP(F2989,LİSTE!$B$7:$D$1300,3,0))</f>
        <v>Abdullah KIRBAÇ</v>
      </c>
      <c r="D2989" s="72" t="str">
        <f>IF(G2989=0,"RESMİ TATİL",VLOOKUP(G2989,LİSTE!$B$7:$D$1300,3,0))</f>
        <v>Ümmü Defne GÜLER</v>
      </c>
      <c r="E2989" s="72" t="str">
        <f>IF(H2989=0,"RESMİ TATİL",VLOOKUP(H2989,LİSTE!$B$7:$D$1300,3,0))</f>
        <v>Şevval ÖZDAMAR</v>
      </c>
      <c r="F2989" s="72">
        <f>IF(B2989="TATİL",0,IF(F2988&gt;0,IF(LİSTE!$F$1=H2988,1,H2988+1),IF(F2988=0,H2987+1,IF(F2987=0,H2986+1,IF(F2986=0,H2985+1,IF(F2985=0,H2984+1))))))</f>
        <v>12</v>
      </c>
      <c r="G2989" s="72">
        <f>IF(F2989=0,0,IF(LİSTE!$F$1=F2989,1,F2989+1))</f>
        <v>13</v>
      </c>
      <c r="H2989" s="72">
        <f>IF(G2989=0,0,IF(LİSTE!$F$1=G2989,1,G2989+1))</f>
        <v>14</v>
      </c>
      <c r="I2989" s="72" t="str">
        <f>IFERROR(VLOOKUP(A2989,TATİLLER!$A$2:$D$30000,3,0),"TATİL DEĞİL")</f>
        <v>TATİL DEĞİL</v>
      </c>
    </row>
    <row r="2990" spans="1:9" x14ac:dyDescent="0.25">
      <c r="A2990" s="74">
        <f t="shared" si="679"/>
        <v>49383</v>
      </c>
      <c r="B2990" s="72">
        <f t="shared" si="684"/>
        <v>4</v>
      </c>
      <c r="C2990" s="72" t="str">
        <f>IF(F2990=0,"RESMİ TATİL",VLOOKUP(F2990,LİSTE!$B$7:$D$1300,3,0))</f>
        <v>Zeynep AKDAĞ</v>
      </c>
      <c r="D2990" s="72" t="str">
        <f>IF(G2990=0,"RESMİ TATİL",VLOOKUP(G2990,LİSTE!$B$7:$D$1300,3,0))</f>
        <v>Esma ÇOKER</v>
      </c>
      <c r="E2990" s="72" t="str">
        <f>IF(H2990=0,"RESMİ TATİL",VLOOKUP(H2990,LİSTE!$B$7:$D$1300,3,0))</f>
        <v>Dursun Kubilay YAŞAR</v>
      </c>
      <c r="F2990" s="72">
        <f>IF(B2990="TATİL",0,IF(F2989&gt;0,IF(LİSTE!$F$1=H2989,1,H2989+1),IF(F2989=0,H2988+1,IF(F2988=0,H2987+1,IF(F2987=0,H2986+1,IF(F2986=0,H2985+1))))))</f>
        <v>15</v>
      </c>
      <c r="G2990" s="72">
        <f>IF(F2990=0,0,IF(LİSTE!$F$1=F2990,1,F2990+1))</f>
        <v>16</v>
      </c>
      <c r="H2990" s="72">
        <f>IF(G2990=0,0,IF(LİSTE!$F$1=G2990,1,G2990+1))</f>
        <v>17</v>
      </c>
      <c r="I2990" s="72" t="str">
        <f>IFERROR(VLOOKUP(A2990,TATİLLER!$A$2:$D$30000,3,0),"TATİL DEĞİL")</f>
        <v>TATİL DEĞİL</v>
      </c>
    </row>
    <row r="2991" spans="1:9" x14ac:dyDescent="0.25">
      <c r="A2991" s="74">
        <f t="shared" si="679"/>
        <v>49384</v>
      </c>
      <c r="B2991" s="72">
        <f t="shared" si="684"/>
        <v>5</v>
      </c>
      <c r="C2991" s="72" t="str">
        <f>IF(F2991=0,"RESMİ TATİL",VLOOKUP(F2991,LİSTE!$B$7:$D$1300,3,0))</f>
        <v>Zeynep Beril BAŞPINAR</v>
      </c>
      <c r="D2991" s="72" t="str">
        <f>IF(G2991=0,"RESMİ TATİL",VLOOKUP(G2991,LİSTE!$B$7:$D$1300,3,0))</f>
        <v>Ahmet DAL</v>
      </c>
      <c r="E2991" s="72" t="str">
        <f>IF(H2991=0,"RESMİ TATİL",VLOOKUP(H2991,LİSTE!$B$7:$D$1300,3,0))</f>
        <v>Emirhan KARATAŞ</v>
      </c>
      <c r="F2991" s="72">
        <f>IF(B2991="TATİL",0,IF(F2990&gt;0,IF(LİSTE!$F$1=H2990,1,H2990+1),IF(F2990=0,H2989+1,IF(F2989=0,H2988+1,IF(F2988=0,H2987+1,IF(F2987=0,H2986+1))))))</f>
        <v>18</v>
      </c>
      <c r="G2991" s="72">
        <f>IF(F2991=0,0,IF(LİSTE!$F$1=F2991,1,F2991+1))</f>
        <v>19</v>
      </c>
      <c r="H2991" s="72">
        <f>IF(G2991=0,0,IF(LİSTE!$F$1=G2991,1,G2991+1))</f>
        <v>20</v>
      </c>
      <c r="I2991" s="72" t="str">
        <f>IFERROR(VLOOKUP(A2991,TATİLLER!$A$2:$D$30000,3,0),"TATİL DEĞİL")</f>
        <v>TATİL DEĞİL</v>
      </c>
    </row>
    <row r="2992" spans="1:9" x14ac:dyDescent="0.25">
      <c r="A2992" s="74">
        <f t="shared" ref="A2992" si="693">A2991+3</f>
        <v>49387</v>
      </c>
      <c r="B2992" s="72">
        <f t="shared" si="684"/>
        <v>1</v>
      </c>
      <c r="C2992" s="72" t="str">
        <f>IF(F2992=0,"RESMİ TATİL",VLOOKUP(F2992,LİSTE!$B$7:$D$1300,3,0))</f>
        <v>Zümra Yeter ARI</v>
      </c>
      <c r="D2992" s="72" t="str">
        <f>IF(G2992=0,"RESMİ TATİL",VLOOKUP(G2992,LİSTE!$B$7:$D$1300,3,0))</f>
        <v>Utku KARAGÖZ</v>
      </c>
      <c r="E2992" s="72" t="str">
        <f>IF(H2992=0,"RESMİ TATİL",VLOOKUP(H2992,LİSTE!$B$7:$D$1300,3,0))</f>
        <v>Feyza Zümra AVCIOĞLU</v>
      </c>
      <c r="F2992" s="72">
        <f>IF(B2992="TATİL",0,IF(F2991&gt;0,IF(LİSTE!$F$1=H2991,1,H2991+1),IF(F2991=0,H2990+1,IF(F2990=0,H2989+1,IF(F2989=0,H2988+1,IF(F2988=0,H2987+1))))))</f>
        <v>21</v>
      </c>
      <c r="G2992" s="72">
        <f>IF(F2992=0,0,IF(LİSTE!$F$1=F2992,1,F2992+1))</f>
        <v>22</v>
      </c>
      <c r="H2992" s="72">
        <f>IF(G2992=0,0,IF(LİSTE!$F$1=G2992,1,G2992+1))</f>
        <v>23</v>
      </c>
      <c r="I2992" s="72" t="str">
        <f>IFERROR(VLOOKUP(A2992,TATİLLER!$A$2:$D$30000,3,0),"TATİL DEĞİL")</f>
        <v>TATİL DEĞİL</v>
      </c>
    </row>
    <row r="2993" spans="1:9" x14ac:dyDescent="0.25">
      <c r="A2993" s="74">
        <f t="shared" ref="A2993:A3056" si="694">A2992+1</f>
        <v>49388</v>
      </c>
      <c r="B2993" s="72">
        <f t="shared" si="684"/>
        <v>2</v>
      </c>
      <c r="C2993" s="72" t="str">
        <f>IF(F2993=0,"RESMİ TATİL",VLOOKUP(F2993,LİSTE!$B$7:$D$1300,3,0))</f>
        <v>Yusuf Ali TABUR</v>
      </c>
      <c r="D2993" s="72" t="str">
        <f>IF(G2993=0,"RESMİ TATİL",VLOOKUP(G2993,LİSTE!$B$7:$D$1300,3,0))</f>
        <v>Irmak UTEBAY</v>
      </c>
      <c r="E2993" s="72" t="str">
        <f>IF(H2993=0,"RESMİ TATİL",VLOOKUP(H2993,LİSTE!$B$7:$D$1300,3,0))</f>
        <v>Kerem AKKOÇ</v>
      </c>
      <c r="F2993" s="72">
        <f>IF(B2993="TATİL",0,IF(F2992&gt;0,IF(LİSTE!$F$1=H2992,1,H2992+1),IF(F2992=0,H2991+1,IF(F2991=0,H2990+1,IF(F2990=0,H2989+1,IF(F2989=0,H2988+1))))))</f>
        <v>24</v>
      </c>
      <c r="G2993" s="72">
        <f>IF(F2993=0,0,IF(LİSTE!$F$1=F2993,1,F2993+1))</f>
        <v>25</v>
      </c>
      <c r="H2993" s="72">
        <f>IF(G2993=0,0,IF(LİSTE!$F$1=G2993,1,G2993+1))</f>
        <v>26</v>
      </c>
      <c r="I2993" s="72" t="str">
        <f>IFERROR(VLOOKUP(A2993,TATİLLER!$A$2:$D$30000,3,0),"TATİL DEĞİL")</f>
        <v>TATİL DEĞİL</v>
      </c>
    </row>
    <row r="2994" spans="1:9" x14ac:dyDescent="0.25">
      <c r="A2994" s="74">
        <f t="shared" si="694"/>
        <v>49389</v>
      </c>
      <c r="B2994" s="72">
        <f t="shared" si="684"/>
        <v>3</v>
      </c>
      <c r="C2994" s="72" t="str">
        <f>IF(F2994=0,"RESMİ TATİL",VLOOKUP(F2994,LİSTE!$B$7:$D$1300,3,0))</f>
        <v>Elçin Ayşe ELMAS</v>
      </c>
      <c r="D2994" s="72" t="str">
        <f>IF(G2994=0,"RESMİ TATİL",VLOOKUP(G2994,LİSTE!$B$7:$D$1300,3,0))</f>
        <v>Muhammed YILDIZDAĞ</v>
      </c>
      <c r="E2994" s="72" t="str">
        <f>IF(H2994=0,"RESMİ TATİL",VLOOKUP(H2994,LİSTE!$B$7:$D$1300,3,0))</f>
        <v>Nisa Nur SANCAR</v>
      </c>
      <c r="F2994" s="72">
        <f>IF(B2994="TATİL",0,IF(F2993&gt;0,IF(LİSTE!$F$1=H2993,1,H2993+1),IF(F2993=0,H2992+1,IF(F2992=0,H2991+1,IF(F2991=0,H2990+1,IF(F2990=0,H2989+1))))))</f>
        <v>27</v>
      </c>
      <c r="G2994" s="72">
        <f>IF(F2994=0,0,IF(LİSTE!$F$1=F2994,1,F2994+1))</f>
        <v>28</v>
      </c>
      <c r="H2994" s="72">
        <f>IF(G2994=0,0,IF(LİSTE!$F$1=G2994,1,G2994+1))</f>
        <v>1</v>
      </c>
      <c r="I2994" s="72" t="str">
        <f>IFERROR(VLOOKUP(A2994,TATİLLER!$A$2:$D$30000,3,0),"TATİL DEĞİL")</f>
        <v>TATİL DEĞİL</v>
      </c>
    </row>
    <row r="2995" spans="1:9" x14ac:dyDescent="0.25">
      <c r="A2995" s="74">
        <f t="shared" si="694"/>
        <v>49390</v>
      </c>
      <c r="B2995" s="72">
        <f t="shared" si="684"/>
        <v>4</v>
      </c>
      <c r="C2995" s="72" t="str">
        <f>IF(F2995=0,"RESMİ TATİL",VLOOKUP(F2995,LİSTE!$B$7:$D$1300,3,0))</f>
        <v>Esila ÇETİN</v>
      </c>
      <c r="D2995" s="72" t="str">
        <f>IF(G2995=0,"RESMİ TATİL",VLOOKUP(G2995,LİSTE!$B$7:$D$1300,3,0))</f>
        <v>Zeynep Sevde TOPUZ</v>
      </c>
      <c r="E2995" s="72" t="str">
        <f>IF(H2995=0,"RESMİ TATİL",VLOOKUP(H2995,LİSTE!$B$7:$D$1300,3,0))</f>
        <v>Ömer Asaf KADAŞ</v>
      </c>
      <c r="F2995" s="72">
        <f>IF(B2995="TATİL",0,IF(F2994&gt;0,IF(LİSTE!$F$1=H2994,1,H2994+1),IF(F2994=0,H2993+1,IF(F2993=0,H2992+1,IF(F2992=0,H2991+1,IF(F2991=0,H2990+1))))))</f>
        <v>2</v>
      </c>
      <c r="G2995" s="72">
        <f>IF(F2995=0,0,IF(LİSTE!$F$1=F2995,1,F2995+1))</f>
        <v>3</v>
      </c>
      <c r="H2995" s="72">
        <f>IF(G2995=0,0,IF(LİSTE!$F$1=G2995,1,G2995+1))</f>
        <v>4</v>
      </c>
      <c r="I2995" s="72" t="str">
        <f>IFERROR(VLOOKUP(A2995,TATİLLER!$A$2:$D$30000,3,0),"TATİL DEĞİL")</f>
        <v>TATİL DEĞİL</v>
      </c>
    </row>
    <row r="2996" spans="1:9" x14ac:dyDescent="0.25">
      <c r="A2996" s="74">
        <f t="shared" si="694"/>
        <v>49391</v>
      </c>
      <c r="B2996" s="72">
        <f t="shared" si="684"/>
        <v>5</v>
      </c>
      <c r="C2996" s="72" t="str">
        <f>IF(F2996=0,"RESMİ TATİL",VLOOKUP(F2996,LİSTE!$B$7:$D$1300,3,0))</f>
        <v>Ramazan Baran ADIGÜZEL</v>
      </c>
      <c r="D2996" s="72" t="str">
        <f>IF(G2996=0,"RESMİ TATİL",VLOOKUP(G2996,LİSTE!$B$7:$D$1300,3,0))</f>
        <v>Bahar AKGÜN</v>
      </c>
      <c r="E2996" s="72" t="str">
        <f>IF(H2996=0,"RESMİ TATİL",VLOOKUP(H2996,LİSTE!$B$7:$D$1300,3,0))</f>
        <v>Ömer AKGÜL</v>
      </c>
      <c r="F2996" s="72">
        <f>IF(B2996="TATİL",0,IF(F2995&gt;0,IF(LİSTE!$F$1=H2995,1,H2995+1),IF(F2995=0,H2994+1,IF(F2994=0,H2993+1,IF(F2993=0,H2992+1,IF(F2992=0,H2991+1))))))</f>
        <v>5</v>
      </c>
      <c r="G2996" s="72">
        <f>IF(F2996=0,0,IF(LİSTE!$F$1=F2996,1,F2996+1))</f>
        <v>6</v>
      </c>
      <c r="H2996" s="72">
        <f>IF(G2996=0,0,IF(LİSTE!$F$1=G2996,1,G2996+1))</f>
        <v>7</v>
      </c>
      <c r="I2996" s="72" t="str">
        <f>IFERROR(VLOOKUP(A2996,TATİLLER!$A$2:$D$30000,3,0),"TATİL DEĞİL")</f>
        <v>TATİL DEĞİL</v>
      </c>
    </row>
    <row r="2997" spans="1:9" x14ac:dyDescent="0.25">
      <c r="A2997" s="74">
        <f t="shared" ref="A2997" si="695">A2996+3</f>
        <v>49394</v>
      </c>
      <c r="B2997" s="72">
        <f t="shared" si="684"/>
        <v>1</v>
      </c>
      <c r="C2997" s="72" t="str">
        <f>IF(F2997=0,"RESMİ TATİL",VLOOKUP(F2997,LİSTE!$B$7:$D$1300,3,0))</f>
        <v>Muharrem EFE TANRIVERDİ</v>
      </c>
      <c r="D2997" s="72" t="str">
        <f>IF(G2997=0,"RESMİ TATİL",VLOOKUP(G2997,LİSTE!$B$7:$D$1300,3,0))</f>
        <v>Anıl DOĞAN</v>
      </c>
      <c r="E2997" s="72" t="str">
        <f>IF(H2997=0,"RESMİ TATİL",VLOOKUP(H2997,LİSTE!$B$7:$D$1300,3,0))</f>
        <v>İpek ARSLAN</v>
      </c>
      <c r="F2997" s="72">
        <f>IF(B2997="TATİL",0,IF(F2996&gt;0,IF(LİSTE!$F$1=H2996,1,H2996+1),IF(F2996=0,H2995+1,IF(F2995=0,H2994+1,IF(F2994=0,H2993+1,IF(F2993=0,H2992+1))))))</f>
        <v>8</v>
      </c>
      <c r="G2997" s="72">
        <f>IF(F2997=0,0,IF(LİSTE!$F$1=F2997,1,F2997+1))</f>
        <v>9</v>
      </c>
      <c r="H2997" s="72">
        <f>IF(G2997=0,0,IF(LİSTE!$F$1=G2997,1,G2997+1))</f>
        <v>10</v>
      </c>
      <c r="I2997" s="72" t="str">
        <f>IFERROR(VLOOKUP(A2997,TATİLLER!$A$2:$D$30000,3,0),"TATİL DEĞİL")</f>
        <v>TATİL DEĞİL</v>
      </c>
    </row>
    <row r="2998" spans="1:9" x14ac:dyDescent="0.25">
      <c r="A2998" s="74">
        <f t="shared" si="694"/>
        <v>49395</v>
      </c>
      <c r="B2998" s="72">
        <f t="shared" si="684"/>
        <v>2</v>
      </c>
      <c r="C2998" s="72" t="str">
        <f>IF(F2998=0,"RESMİ TATİL",VLOOKUP(F2998,LİSTE!$B$7:$D$1300,3,0))</f>
        <v>Efe KARSAK</v>
      </c>
      <c r="D2998" s="72" t="str">
        <f>IF(G2998=0,"RESMİ TATİL",VLOOKUP(G2998,LİSTE!$B$7:$D$1300,3,0))</f>
        <v>Abdullah KIRBAÇ</v>
      </c>
      <c r="E2998" s="72" t="str">
        <f>IF(H2998=0,"RESMİ TATİL",VLOOKUP(H2998,LİSTE!$B$7:$D$1300,3,0))</f>
        <v>Ümmü Defne GÜLER</v>
      </c>
      <c r="F2998" s="72">
        <f>IF(B2998="TATİL",0,IF(F2997&gt;0,IF(LİSTE!$F$1=H2997,1,H2997+1),IF(F2997=0,H2996+1,IF(F2996=0,H2995+1,IF(F2995=0,H2994+1,IF(F2994=0,H2993+1))))))</f>
        <v>11</v>
      </c>
      <c r="G2998" s="72">
        <f>IF(F2998=0,0,IF(LİSTE!$F$1=F2998,1,F2998+1))</f>
        <v>12</v>
      </c>
      <c r="H2998" s="72">
        <f>IF(G2998=0,0,IF(LİSTE!$F$1=G2998,1,G2998+1))</f>
        <v>13</v>
      </c>
      <c r="I2998" s="72" t="str">
        <f>IFERROR(VLOOKUP(A2998,TATİLLER!$A$2:$D$30000,3,0),"TATİL DEĞİL")</f>
        <v>TATİL DEĞİL</v>
      </c>
    </row>
    <row r="2999" spans="1:9" x14ac:dyDescent="0.25">
      <c r="A2999" s="74">
        <f t="shared" si="694"/>
        <v>49396</v>
      </c>
      <c r="B2999" s="72">
        <f t="shared" si="684"/>
        <v>3</v>
      </c>
      <c r="C2999" s="72" t="str">
        <f>IF(F2999=0,"RESMİ TATİL",VLOOKUP(F2999,LİSTE!$B$7:$D$1300,3,0))</f>
        <v>Şevval ÖZDAMAR</v>
      </c>
      <c r="D2999" s="72" t="str">
        <f>IF(G2999=0,"RESMİ TATİL",VLOOKUP(G2999,LİSTE!$B$7:$D$1300,3,0))</f>
        <v>Zeynep AKDAĞ</v>
      </c>
      <c r="E2999" s="72" t="str">
        <f>IF(H2999=0,"RESMİ TATİL",VLOOKUP(H2999,LİSTE!$B$7:$D$1300,3,0))</f>
        <v>Esma ÇOKER</v>
      </c>
      <c r="F2999" s="72">
        <f>IF(B2999="TATİL",0,IF(F2998&gt;0,IF(LİSTE!$F$1=H2998,1,H2998+1),IF(F2998=0,H2997+1,IF(F2997=0,H2996+1,IF(F2996=0,H2995+1,IF(F2995=0,H2994+1))))))</f>
        <v>14</v>
      </c>
      <c r="G2999" s="72">
        <f>IF(F2999=0,0,IF(LİSTE!$F$1=F2999,1,F2999+1))</f>
        <v>15</v>
      </c>
      <c r="H2999" s="72">
        <f>IF(G2999=0,0,IF(LİSTE!$F$1=G2999,1,G2999+1))</f>
        <v>16</v>
      </c>
      <c r="I2999" s="72" t="str">
        <f>IFERROR(VLOOKUP(A2999,TATİLLER!$A$2:$D$30000,3,0),"TATİL DEĞİL")</f>
        <v>TATİL DEĞİL</v>
      </c>
    </row>
    <row r="3000" spans="1:9" x14ac:dyDescent="0.25">
      <c r="A3000" s="74">
        <f t="shared" si="694"/>
        <v>49397</v>
      </c>
      <c r="B3000" s="72">
        <f t="shared" si="684"/>
        <v>4</v>
      </c>
      <c r="C3000" s="72" t="str">
        <f>IF(F3000=0,"RESMİ TATİL",VLOOKUP(F3000,LİSTE!$B$7:$D$1300,3,0))</f>
        <v>Dursun Kubilay YAŞAR</v>
      </c>
      <c r="D3000" s="72" t="str">
        <f>IF(G3000=0,"RESMİ TATİL",VLOOKUP(G3000,LİSTE!$B$7:$D$1300,3,0))</f>
        <v>Zeynep Beril BAŞPINAR</v>
      </c>
      <c r="E3000" s="72" t="str">
        <f>IF(H3000=0,"RESMİ TATİL",VLOOKUP(H3000,LİSTE!$B$7:$D$1300,3,0))</f>
        <v>Ahmet DAL</v>
      </c>
      <c r="F3000" s="72">
        <f>IF(B3000="TATİL",0,IF(F2999&gt;0,IF(LİSTE!$F$1=H2999,1,H2999+1),IF(F2999=0,H2998+1,IF(F2998=0,H2997+1,IF(F2997=0,H2996+1,IF(F2996=0,H2995+1))))))</f>
        <v>17</v>
      </c>
      <c r="G3000" s="72">
        <f>IF(F3000=0,0,IF(LİSTE!$F$1=F3000,1,F3000+1))</f>
        <v>18</v>
      </c>
      <c r="H3000" s="72">
        <f>IF(G3000=0,0,IF(LİSTE!$F$1=G3000,1,G3000+1))</f>
        <v>19</v>
      </c>
      <c r="I3000" s="72" t="str">
        <f>IFERROR(VLOOKUP(A3000,TATİLLER!$A$2:$D$30000,3,0),"TATİL DEĞİL")</f>
        <v>TATİL DEĞİL</v>
      </c>
    </row>
    <row r="3001" spans="1:9" x14ac:dyDescent="0.25">
      <c r="A3001" s="74">
        <f t="shared" si="694"/>
        <v>49398</v>
      </c>
      <c r="B3001" s="72">
        <f t="shared" si="684"/>
        <v>5</v>
      </c>
      <c r="C3001" s="72" t="str">
        <f>IF(F3001=0,"RESMİ TATİL",VLOOKUP(F3001,LİSTE!$B$7:$D$1300,3,0))</f>
        <v>Emirhan KARATAŞ</v>
      </c>
      <c r="D3001" s="72" t="str">
        <f>IF(G3001=0,"RESMİ TATİL",VLOOKUP(G3001,LİSTE!$B$7:$D$1300,3,0))</f>
        <v>Zümra Yeter ARI</v>
      </c>
      <c r="E3001" s="72" t="str">
        <f>IF(H3001=0,"RESMİ TATİL",VLOOKUP(H3001,LİSTE!$B$7:$D$1300,3,0))</f>
        <v>Utku KARAGÖZ</v>
      </c>
      <c r="F3001" s="72">
        <f>IF(B3001="TATİL",0,IF(F3000&gt;0,IF(LİSTE!$F$1=H3000,1,H3000+1),IF(F3000=0,H2999+1,IF(F2999=0,H2998+1,IF(F2998=0,H2997+1,IF(F2997=0,H2996+1))))))</f>
        <v>20</v>
      </c>
      <c r="G3001" s="72">
        <f>IF(F3001=0,0,IF(LİSTE!$F$1=F3001,1,F3001+1))</f>
        <v>21</v>
      </c>
      <c r="H3001" s="72">
        <f>IF(G3001=0,0,IF(LİSTE!$F$1=G3001,1,G3001+1))</f>
        <v>22</v>
      </c>
      <c r="I3001" s="72" t="str">
        <f>IFERROR(VLOOKUP(A3001,TATİLLER!$A$2:$D$30000,3,0),"TATİL DEĞİL")</f>
        <v>TATİL DEĞİL</v>
      </c>
    </row>
    <row r="3002" spans="1:9" x14ac:dyDescent="0.25">
      <c r="A3002" s="74">
        <f t="shared" ref="A3002" si="696">A3001+3</f>
        <v>49401</v>
      </c>
      <c r="B3002" s="72">
        <f t="shared" si="684"/>
        <v>1</v>
      </c>
      <c r="C3002" s="72" t="str">
        <f>IF(F3002=0,"RESMİ TATİL",VLOOKUP(F3002,LİSTE!$B$7:$D$1300,3,0))</f>
        <v>Feyza Zümra AVCIOĞLU</v>
      </c>
      <c r="D3002" s="72" t="str">
        <f>IF(G3002=0,"RESMİ TATİL",VLOOKUP(G3002,LİSTE!$B$7:$D$1300,3,0))</f>
        <v>Yusuf Ali TABUR</v>
      </c>
      <c r="E3002" s="72" t="str">
        <f>IF(H3002=0,"RESMİ TATİL",VLOOKUP(H3002,LİSTE!$B$7:$D$1300,3,0))</f>
        <v>Irmak UTEBAY</v>
      </c>
      <c r="F3002" s="72">
        <f>IF(B3002="TATİL",0,IF(F3001&gt;0,IF(LİSTE!$F$1=H3001,1,H3001+1),IF(F3001=0,H3000+1,IF(F3000=0,H2999+1,IF(F2999=0,H2998+1,IF(F2998=0,H2997+1))))))</f>
        <v>23</v>
      </c>
      <c r="G3002" s="72">
        <f>IF(F3002=0,0,IF(LİSTE!$F$1=F3002,1,F3002+1))</f>
        <v>24</v>
      </c>
      <c r="H3002" s="72">
        <f>IF(G3002=0,0,IF(LİSTE!$F$1=G3002,1,G3002+1))</f>
        <v>25</v>
      </c>
      <c r="I3002" s="72" t="str">
        <f>IFERROR(VLOOKUP(A3002,TATİLLER!$A$2:$D$30000,3,0),"TATİL DEĞİL")</f>
        <v>TATİL DEĞİL</v>
      </c>
    </row>
    <row r="3003" spans="1:9" x14ac:dyDescent="0.25">
      <c r="A3003" s="74">
        <f t="shared" si="694"/>
        <v>49402</v>
      </c>
      <c r="B3003" s="72">
        <f t="shared" si="684"/>
        <v>2</v>
      </c>
      <c r="C3003" s="72" t="str">
        <f>IF(F3003=0,"RESMİ TATİL",VLOOKUP(F3003,LİSTE!$B$7:$D$1300,3,0))</f>
        <v>Kerem AKKOÇ</v>
      </c>
      <c r="D3003" s="72" t="str">
        <f>IF(G3003=0,"RESMİ TATİL",VLOOKUP(G3003,LİSTE!$B$7:$D$1300,3,0))</f>
        <v>Elçin Ayşe ELMAS</v>
      </c>
      <c r="E3003" s="72" t="str">
        <f>IF(H3003=0,"RESMİ TATİL",VLOOKUP(H3003,LİSTE!$B$7:$D$1300,3,0))</f>
        <v>Muhammed YILDIZDAĞ</v>
      </c>
      <c r="F3003" s="72">
        <f>IF(B3003="TATİL",0,IF(F3002&gt;0,IF(LİSTE!$F$1=H3002,1,H3002+1),IF(F3002=0,H3001+1,IF(F3001=0,H3000+1,IF(F3000=0,H2999+1,IF(F2999=0,H2998+1))))))</f>
        <v>26</v>
      </c>
      <c r="G3003" s="72">
        <f>IF(F3003=0,0,IF(LİSTE!$F$1=F3003,1,F3003+1))</f>
        <v>27</v>
      </c>
      <c r="H3003" s="72">
        <f>IF(G3003=0,0,IF(LİSTE!$F$1=G3003,1,G3003+1))</f>
        <v>28</v>
      </c>
      <c r="I3003" s="72" t="str">
        <f>IFERROR(VLOOKUP(A3003,TATİLLER!$A$2:$D$30000,3,0),"TATİL DEĞİL")</f>
        <v>TATİL DEĞİL</v>
      </c>
    </row>
    <row r="3004" spans="1:9" x14ac:dyDescent="0.25">
      <c r="A3004" s="74">
        <f t="shared" si="694"/>
        <v>49403</v>
      </c>
      <c r="B3004" s="72">
        <f t="shared" si="684"/>
        <v>3</v>
      </c>
      <c r="C3004" s="72" t="str">
        <f>IF(F3004=0,"RESMİ TATİL",VLOOKUP(F3004,LİSTE!$B$7:$D$1300,3,0))</f>
        <v>Nisa Nur SANCAR</v>
      </c>
      <c r="D3004" s="72" t="str">
        <f>IF(G3004=0,"RESMİ TATİL",VLOOKUP(G3004,LİSTE!$B$7:$D$1300,3,0))</f>
        <v>Esila ÇETİN</v>
      </c>
      <c r="E3004" s="72" t="str">
        <f>IF(H3004=0,"RESMİ TATİL",VLOOKUP(H3004,LİSTE!$B$7:$D$1300,3,0))</f>
        <v>Zeynep Sevde TOPUZ</v>
      </c>
      <c r="F3004" s="72">
        <f>IF(B3004="TATİL",0,IF(F3003&gt;0,IF(LİSTE!$F$1=H3003,1,H3003+1),IF(F3003=0,H3002+1,IF(F3002=0,H3001+1,IF(F3001=0,H3000+1,IF(F3000=0,H2999+1))))))</f>
        <v>1</v>
      </c>
      <c r="G3004" s="72">
        <f>IF(F3004=0,0,IF(LİSTE!$F$1=F3004,1,F3004+1))</f>
        <v>2</v>
      </c>
      <c r="H3004" s="72">
        <f>IF(G3004=0,0,IF(LİSTE!$F$1=G3004,1,G3004+1))</f>
        <v>3</v>
      </c>
      <c r="I3004" s="72" t="str">
        <f>IFERROR(VLOOKUP(A3004,TATİLLER!$A$2:$D$30000,3,0),"TATİL DEĞİL")</f>
        <v>TATİL DEĞİL</v>
      </c>
    </row>
    <row r="3005" spans="1:9" x14ac:dyDescent="0.25">
      <c r="A3005" s="74">
        <f t="shared" si="694"/>
        <v>49404</v>
      </c>
      <c r="B3005" s="72">
        <f t="shared" si="684"/>
        <v>4</v>
      </c>
      <c r="C3005" s="72" t="str">
        <f>IF(F3005=0,"RESMİ TATİL",VLOOKUP(F3005,LİSTE!$B$7:$D$1300,3,0))</f>
        <v>Ömer Asaf KADAŞ</v>
      </c>
      <c r="D3005" s="72" t="str">
        <f>IF(G3005=0,"RESMİ TATİL",VLOOKUP(G3005,LİSTE!$B$7:$D$1300,3,0))</f>
        <v>Ramazan Baran ADIGÜZEL</v>
      </c>
      <c r="E3005" s="72" t="str">
        <f>IF(H3005=0,"RESMİ TATİL",VLOOKUP(H3005,LİSTE!$B$7:$D$1300,3,0))</f>
        <v>Bahar AKGÜN</v>
      </c>
      <c r="F3005" s="72">
        <f>IF(B3005="TATİL",0,IF(F3004&gt;0,IF(LİSTE!$F$1=H3004,1,H3004+1),IF(F3004=0,H3003+1,IF(F3003=0,H3002+1,IF(F3002=0,H3001+1,IF(F3001=0,H3000+1))))))</f>
        <v>4</v>
      </c>
      <c r="G3005" s="72">
        <f>IF(F3005=0,0,IF(LİSTE!$F$1=F3005,1,F3005+1))</f>
        <v>5</v>
      </c>
      <c r="H3005" s="72">
        <f>IF(G3005=0,0,IF(LİSTE!$F$1=G3005,1,G3005+1))</f>
        <v>6</v>
      </c>
      <c r="I3005" s="72" t="str">
        <f>IFERROR(VLOOKUP(A3005,TATİLLER!$A$2:$D$30000,3,0),"TATİL DEĞİL")</f>
        <v>TATİL DEĞİL</v>
      </c>
    </row>
    <row r="3006" spans="1:9" x14ac:dyDescent="0.25">
      <c r="A3006" s="74">
        <f t="shared" si="694"/>
        <v>49405</v>
      </c>
      <c r="B3006" s="72">
        <f t="shared" si="684"/>
        <v>5</v>
      </c>
      <c r="C3006" s="72" t="str">
        <f>IF(F3006=0,"RESMİ TATİL",VLOOKUP(F3006,LİSTE!$B$7:$D$1300,3,0))</f>
        <v>Ömer AKGÜL</v>
      </c>
      <c r="D3006" s="72" t="str">
        <f>IF(G3006=0,"RESMİ TATİL",VLOOKUP(G3006,LİSTE!$B$7:$D$1300,3,0))</f>
        <v>Muharrem EFE TANRIVERDİ</v>
      </c>
      <c r="E3006" s="72" t="str">
        <f>IF(H3006=0,"RESMİ TATİL",VLOOKUP(H3006,LİSTE!$B$7:$D$1300,3,0))</f>
        <v>Anıl DOĞAN</v>
      </c>
      <c r="F3006" s="72">
        <f>IF(B3006="TATİL",0,IF(F3005&gt;0,IF(LİSTE!$F$1=H3005,1,H3005+1),IF(F3005=0,H3004+1,IF(F3004=0,H3003+1,IF(F3003=0,H3002+1,IF(F3002=0,H3001+1))))))</f>
        <v>7</v>
      </c>
      <c r="G3006" s="72">
        <f>IF(F3006=0,0,IF(LİSTE!$F$1=F3006,1,F3006+1))</f>
        <v>8</v>
      </c>
      <c r="H3006" s="72">
        <f>IF(G3006=0,0,IF(LİSTE!$F$1=G3006,1,G3006+1))</f>
        <v>9</v>
      </c>
      <c r="I3006" s="72" t="str">
        <f>IFERROR(VLOOKUP(A3006,TATİLLER!$A$2:$D$30000,3,0),"TATİL DEĞİL")</f>
        <v>TATİL DEĞİL</v>
      </c>
    </row>
    <row r="3007" spans="1:9" x14ac:dyDescent="0.25">
      <c r="A3007" s="74">
        <f t="shared" ref="A3007" si="697">A3006+3</f>
        <v>49408</v>
      </c>
      <c r="B3007" s="72">
        <f t="shared" si="684"/>
        <v>1</v>
      </c>
      <c r="C3007" s="72" t="str">
        <f>IF(F3007=0,"RESMİ TATİL",VLOOKUP(F3007,LİSTE!$B$7:$D$1300,3,0))</f>
        <v>İpek ARSLAN</v>
      </c>
      <c r="D3007" s="72" t="str">
        <f>IF(G3007=0,"RESMİ TATİL",VLOOKUP(G3007,LİSTE!$B$7:$D$1300,3,0))</f>
        <v>Efe KARSAK</v>
      </c>
      <c r="E3007" s="72" t="str">
        <f>IF(H3007=0,"RESMİ TATİL",VLOOKUP(H3007,LİSTE!$B$7:$D$1300,3,0))</f>
        <v>Abdullah KIRBAÇ</v>
      </c>
      <c r="F3007" s="72">
        <f>IF(B3007="TATİL",0,IF(F3006&gt;0,IF(LİSTE!$F$1=H3006,1,H3006+1),IF(F3006=0,H3005+1,IF(F3005=0,H3004+1,IF(F3004=0,H3003+1,IF(F3003=0,H3002+1))))))</f>
        <v>10</v>
      </c>
      <c r="G3007" s="72">
        <f>IF(F3007=0,0,IF(LİSTE!$F$1=F3007,1,F3007+1))</f>
        <v>11</v>
      </c>
      <c r="H3007" s="72">
        <f>IF(G3007=0,0,IF(LİSTE!$F$1=G3007,1,G3007+1))</f>
        <v>12</v>
      </c>
      <c r="I3007" s="72" t="str">
        <f>IFERROR(VLOOKUP(A3007,TATİLLER!$A$2:$D$30000,3,0),"TATİL DEĞİL")</f>
        <v>TATİL DEĞİL</v>
      </c>
    </row>
    <row r="3008" spans="1:9" x14ac:dyDescent="0.25">
      <c r="A3008" s="74">
        <f t="shared" si="694"/>
        <v>49409</v>
      </c>
      <c r="B3008" s="72">
        <f t="shared" si="684"/>
        <v>2</v>
      </c>
      <c r="C3008" s="72" t="str">
        <f>IF(F3008=0,"RESMİ TATİL",VLOOKUP(F3008,LİSTE!$B$7:$D$1300,3,0))</f>
        <v>Ümmü Defne GÜLER</v>
      </c>
      <c r="D3008" s="72" t="str">
        <f>IF(G3008=0,"RESMİ TATİL",VLOOKUP(G3008,LİSTE!$B$7:$D$1300,3,0))</f>
        <v>Şevval ÖZDAMAR</v>
      </c>
      <c r="E3008" s="72" t="str">
        <f>IF(H3008=0,"RESMİ TATİL",VLOOKUP(H3008,LİSTE!$B$7:$D$1300,3,0))</f>
        <v>Zeynep AKDAĞ</v>
      </c>
      <c r="F3008" s="72">
        <f>IF(B3008="TATİL",0,IF(F3007&gt;0,IF(LİSTE!$F$1=H3007,1,H3007+1),IF(F3007=0,H3006+1,IF(F3006=0,H3005+1,IF(F3005=0,H3004+1,IF(F3004=0,H3003+1))))))</f>
        <v>13</v>
      </c>
      <c r="G3008" s="72">
        <f>IF(F3008=0,0,IF(LİSTE!$F$1=F3008,1,F3008+1))</f>
        <v>14</v>
      </c>
      <c r="H3008" s="72">
        <f>IF(G3008=0,0,IF(LİSTE!$F$1=G3008,1,G3008+1))</f>
        <v>15</v>
      </c>
      <c r="I3008" s="72" t="str">
        <f>IFERROR(VLOOKUP(A3008,TATİLLER!$A$2:$D$30000,3,0),"TATİL DEĞİL")</f>
        <v>TATİL DEĞİL</v>
      </c>
    </row>
    <row r="3009" spans="1:9" x14ac:dyDescent="0.25">
      <c r="A3009" s="74">
        <f t="shared" si="694"/>
        <v>49410</v>
      </c>
      <c r="B3009" s="72">
        <f t="shared" si="684"/>
        <v>3</v>
      </c>
      <c r="C3009" s="72" t="str">
        <f>IF(F3009=0,"RESMİ TATİL",VLOOKUP(F3009,LİSTE!$B$7:$D$1300,3,0))</f>
        <v>Esma ÇOKER</v>
      </c>
      <c r="D3009" s="72" t="str">
        <f>IF(G3009=0,"RESMİ TATİL",VLOOKUP(G3009,LİSTE!$B$7:$D$1300,3,0))</f>
        <v>Dursun Kubilay YAŞAR</v>
      </c>
      <c r="E3009" s="72" t="str">
        <f>IF(H3009=0,"RESMİ TATİL",VLOOKUP(H3009,LİSTE!$B$7:$D$1300,3,0))</f>
        <v>Zeynep Beril BAŞPINAR</v>
      </c>
      <c r="F3009" s="72">
        <f>IF(B3009="TATİL",0,IF(F3008&gt;0,IF(LİSTE!$F$1=H3008,1,H3008+1),IF(F3008=0,H3007+1,IF(F3007=0,H3006+1,IF(F3006=0,H3005+1,IF(F3005=0,H3004+1))))))</f>
        <v>16</v>
      </c>
      <c r="G3009" s="72">
        <f>IF(F3009=0,0,IF(LİSTE!$F$1=F3009,1,F3009+1))</f>
        <v>17</v>
      </c>
      <c r="H3009" s="72">
        <f>IF(G3009=0,0,IF(LİSTE!$F$1=G3009,1,G3009+1))</f>
        <v>18</v>
      </c>
      <c r="I3009" s="72" t="str">
        <f>IFERROR(VLOOKUP(A3009,TATİLLER!$A$2:$D$30000,3,0),"TATİL DEĞİL")</f>
        <v>TATİL DEĞİL</v>
      </c>
    </row>
    <row r="3010" spans="1:9" x14ac:dyDescent="0.25">
      <c r="A3010" s="74">
        <f t="shared" si="694"/>
        <v>49411</v>
      </c>
      <c r="B3010" s="72">
        <f t="shared" si="684"/>
        <v>4</v>
      </c>
      <c r="C3010" s="72" t="str">
        <f>IF(F3010=0,"RESMİ TATİL",VLOOKUP(F3010,LİSTE!$B$7:$D$1300,3,0))</f>
        <v>Ahmet DAL</v>
      </c>
      <c r="D3010" s="72" t="str">
        <f>IF(G3010=0,"RESMİ TATİL",VLOOKUP(G3010,LİSTE!$B$7:$D$1300,3,0))</f>
        <v>Emirhan KARATAŞ</v>
      </c>
      <c r="E3010" s="72" t="str">
        <f>IF(H3010=0,"RESMİ TATİL",VLOOKUP(H3010,LİSTE!$B$7:$D$1300,3,0))</f>
        <v>Zümra Yeter ARI</v>
      </c>
      <c r="F3010" s="72">
        <f>IF(B3010="TATİL",0,IF(F3009&gt;0,IF(LİSTE!$F$1=H3009,1,H3009+1),IF(F3009=0,H3008+1,IF(F3008=0,H3007+1,IF(F3007=0,H3006+1,IF(F3006=0,H3005+1))))))</f>
        <v>19</v>
      </c>
      <c r="G3010" s="72">
        <f>IF(F3010=0,0,IF(LİSTE!$F$1=F3010,1,F3010+1))</f>
        <v>20</v>
      </c>
      <c r="H3010" s="72">
        <f>IF(G3010=0,0,IF(LİSTE!$F$1=G3010,1,G3010+1))</f>
        <v>21</v>
      </c>
      <c r="I3010" s="72" t="str">
        <f>IFERROR(VLOOKUP(A3010,TATİLLER!$A$2:$D$30000,3,0),"TATİL DEĞİL")</f>
        <v>TATİL DEĞİL</v>
      </c>
    </row>
    <row r="3011" spans="1:9" x14ac:dyDescent="0.25">
      <c r="A3011" s="74">
        <f t="shared" si="694"/>
        <v>49412</v>
      </c>
      <c r="B3011" s="72">
        <f t="shared" ref="B3011:B3074" si="698">IF(I3011="TATİL","TATİL",WEEKDAY(A3011,2))</f>
        <v>5</v>
      </c>
      <c r="C3011" s="72" t="str">
        <f>IF(F3011=0,"RESMİ TATİL",VLOOKUP(F3011,LİSTE!$B$7:$D$1300,3,0))</f>
        <v>Utku KARAGÖZ</v>
      </c>
      <c r="D3011" s="72" t="str">
        <f>IF(G3011=0,"RESMİ TATİL",VLOOKUP(G3011,LİSTE!$B$7:$D$1300,3,0))</f>
        <v>Feyza Zümra AVCIOĞLU</v>
      </c>
      <c r="E3011" s="72" t="str">
        <f>IF(H3011=0,"RESMİ TATİL",VLOOKUP(H3011,LİSTE!$B$7:$D$1300,3,0))</f>
        <v>Yusuf Ali TABUR</v>
      </c>
      <c r="F3011" s="72">
        <f>IF(B3011="TATİL",0,IF(F3010&gt;0,IF(LİSTE!$F$1=H3010,1,H3010+1),IF(F3010=0,H3009+1,IF(F3009=0,H3008+1,IF(F3008=0,H3007+1,IF(F3007=0,H3006+1))))))</f>
        <v>22</v>
      </c>
      <c r="G3011" s="72">
        <f>IF(F3011=0,0,IF(LİSTE!$F$1=F3011,1,F3011+1))</f>
        <v>23</v>
      </c>
      <c r="H3011" s="72">
        <f>IF(G3011=0,0,IF(LİSTE!$F$1=G3011,1,G3011+1))</f>
        <v>24</v>
      </c>
      <c r="I3011" s="72" t="str">
        <f>IFERROR(VLOOKUP(A3011,TATİLLER!$A$2:$D$30000,3,0),"TATİL DEĞİL")</f>
        <v>TATİL DEĞİL</v>
      </c>
    </row>
    <row r="3012" spans="1:9" x14ac:dyDescent="0.25">
      <c r="A3012" s="74">
        <f t="shared" ref="A3012" si="699">A3011+3</f>
        <v>49415</v>
      </c>
      <c r="B3012" s="72">
        <f t="shared" si="698"/>
        <v>1</v>
      </c>
      <c r="C3012" s="72" t="str">
        <f>IF(F3012=0,"RESMİ TATİL",VLOOKUP(F3012,LİSTE!$B$7:$D$1300,3,0))</f>
        <v>Irmak UTEBAY</v>
      </c>
      <c r="D3012" s="72" t="str">
        <f>IF(G3012=0,"RESMİ TATİL",VLOOKUP(G3012,LİSTE!$B$7:$D$1300,3,0))</f>
        <v>Kerem AKKOÇ</v>
      </c>
      <c r="E3012" s="72" t="str">
        <f>IF(H3012=0,"RESMİ TATİL",VLOOKUP(H3012,LİSTE!$B$7:$D$1300,3,0))</f>
        <v>Elçin Ayşe ELMAS</v>
      </c>
      <c r="F3012" s="72">
        <f>IF(B3012="TATİL",0,IF(F3011&gt;0,IF(LİSTE!$F$1=H3011,1,H3011+1),IF(F3011=0,H3010+1,IF(F3010=0,H3009+1,IF(F3009=0,H3008+1,IF(F3008=0,H3007+1))))))</f>
        <v>25</v>
      </c>
      <c r="G3012" s="72">
        <f>IF(F3012=0,0,IF(LİSTE!$F$1=F3012,1,F3012+1))</f>
        <v>26</v>
      </c>
      <c r="H3012" s="72">
        <f>IF(G3012=0,0,IF(LİSTE!$F$1=G3012,1,G3012+1))</f>
        <v>27</v>
      </c>
      <c r="I3012" s="72" t="str">
        <f>IFERROR(VLOOKUP(A3012,TATİLLER!$A$2:$D$30000,3,0),"TATİL DEĞİL")</f>
        <v>TATİL DEĞİL</v>
      </c>
    </row>
    <row r="3013" spans="1:9" x14ac:dyDescent="0.25">
      <c r="A3013" s="74">
        <f t="shared" si="694"/>
        <v>49416</v>
      </c>
      <c r="B3013" s="72">
        <f t="shared" si="698"/>
        <v>2</v>
      </c>
      <c r="C3013" s="72" t="str">
        <f>IF(F3013=0,"RESMİ TATİL",VLOOKUP(F3013,LİSTE!$B$7:$D$1300,3,0))</f>
        <v>Muhammed YILDIZDAĞ</v>
      </c>
      <c r="D3013" s="72" t="str">
        <f>IF(G3013=0,"RESMİ TATİL",VLOOKUP(G3013,LİSTE!$B$7:$D$1300,3,0))</f>
        <v>Nisa Nur SANCAR</v>
      </c>
      <c r="E3013" s="72" t="str">
        <f>IF(H3013=0,"RESMİ TATİL",VLOOKUP(H3013,LİSTE!$B$7:$D$1300,3,0))</f>
        <v>Esila ÇETİN</v>
      </c>
      <c r="F3013" s="72">
        <f>IF(B3013="TATİL",0,IF(F3012&gt;0,IF(LİSTE!$F$1=H3012,1,H3012+1),IF(F3012=0,H3011+1,IF(F3011=0,H3010+1,IF(F3010=0,H3009+1,IF(F3009=0,H3008+1))))))</f>
        <v>28</v>
      </c>
      <c r="G3013" s="72">
        <f>IF(F3013=0,0,IF(LİSTE!$F$1=F3013,1,F3013+1))</f>
        <v>1</v>
      </c>
      <c r="H3013" s="72">
        <f>IF(G3013=0,0,IF(LİSTE!$F$1=G3013,1,G3013+1))</f>
        <v>2</v>
      </c>
      <c r="I3013" s="72" t="str">
        <f>IFERROR(VLOOKUP(A3013,TATİLLER!$A$2:$D$30000,3,0),"TATİL DEĞİL")</f>
        <v>TATİL DEĞİL</v>
      </c>
    </row>
    <row r="3014" spans="1:9" x14ac:dyDescent="0.25">
      <c r="A3014" s="74">
        <f t="shared" si="694"/>
        <v>49417</v>
      </c>
      <c r="B3014" s="72">
        <f t="shared" si="698"/>
        <v>3</v>
      </c>
      <c r="C3014" s="72" t="str">
        <f>IF(F3014=0,"RESMİ TATİL",VLOOKUP(F3014,LİSTE!$B$7:$D$1300,3,0))</f>
        <v>Zeynep Sevde TOPUZ</v>
      </c>
      <c r="D3014" s="72" t="str">
        <f>IF(G3014=0,"RESMİ TATİL",VLOOKUP(G3014,LİSTE!$B$7:$D$1300,3,0))</f>
        <v>Ömer Asaf KADAŞ</v>
      </c>
      <c r="E3014" s="72" t="str">
        <f>IF(H3014=0,"RESMİ TATİL",VLOOKUP(H3014,LİSTE!$B$7:$D$1300,3,0))</f>
        <v>Ramazan Baran ADIGÜZEL</v>
      </c>
      <c r="F3014" s="72">
        <f>IF(B3014="TATİL",0,IF(F3013&gt;0,IF(LİSTE!$F$1=H3013,1,H3013+1),IF(F3013=0,H3012+1,IF(F3012=0,H3011+1,IF(F3011=0,H3010+1,IF(F3010=0,H3009+1))))))</f>
        <v>3</v>
      </c>
      <c r="G3014" s="72">
        <f>IF(F3014=0,0,IF(LİSTE!$F$1=F3014,1,F3014+1))</f>
        <v>4</v>
      </c>
      <c r="H3014" s="72">
        <f>IF(G3014=0,0,IF(LİSTE!$F$1=G3014,1,G3014+1))</f>
        <v>5</v>
      </c>
      <c r="I3014" s="72" t="str">
        <f>IFERROR(VLOOKUP(A3014,TATİLLER!$A$2:$D$30000,3,0),"TATİL DEĞİL")</f>
        <v>TATİL DEĞİL</v>
      </c>
    </row>
    <row r="3015" spans="1:9" x14ac:dyDescent="0.25">
      <c r="A3015" s="74">
        <f t="shared" si="694"/>
        <v>49418</v>
      </c>
      <c r="B3015" s="72">
        <f t="shared" si="698"/>
        <v>4</v>
      </c>
      <c r="C3015" s="72" t="str">
        <f>IF(F3015=0,"RESMİ TATİL",VLOOKUP(F3015,LİSTE!$B$7:$D$1300,3,0))</f>
        <v>Bahar AKGÜN</v>
      </c>
      <c r="D3015" s="72" t="str">
        <f>IF(G3015=0,"RESMİ TATİL",VLOOKUP(G3015,LİSTE!$B$7:$D$1300,3,0))</f>
        <v>Ömer AKGÜL</v>
      </c>
      <c r="E3015" s="72" t="str">
        <f>IF(H3015=0,"RESMİ TATİL",VLOOKUP(H3015,LİSTE!$B$7:$D$1300,3,0))</f>
        <v>Muharrem EFE TANRIVERDİ</v>
      </c>
      <c r="F3015" s="72">
        <f>IF(B3015="TATİL",0,IF(F3014&gt;0,IF(LİSTE!$F$1=H3014,1,H3014+1),IF(F3014=0,H3013+1,IF(F3013=0,H3012+1,IF(F3012=0,H3011+1,IF(F3011=0,H3010+1))))))</f>
        <v>6</v>
      </c>
      <c r="G3015" s="72">
        <f>IF(F3015=0,0,IF(LİSTE!$F$1=F3015,1,F3015+1))</f>
        <v>7</v>
      </c>
      <c r="H3015" s="72">
        <f>IF(G3015=0,0,IF(LİSTE!$F$1=G3015,1,G3015+1))</f>
        <v>8</v>
      </c>
      <c r="I3015" s="72" t="str">
        <f>IFERROR(VLOOKUP(A3015,TATİLLER!$A$2:$D$30000,3,0),"TATİL DEĞİL")</f>
        <v>TATİL DEĞİL</v>
      </c>
    </row>
    <row r="3016" spans="1:9" x14ac:dyDescent="0.25">
      <c r="A3016" s="74">
        <f t="shared" si="694"/>
        <v>49419</v>
      </c>
      <c r="B3016" s="72">
        <f t="shared" si="698"/>
        <v>5</v>
      </c>
      <c r="C3016" s="72" t="str">
        <f>IF(F3016=0,"RESMİ TATİL",VLOOKUP(F3016,LİSTE!$B$7:$D$1300,3,0))</f>
        <v>Anıl DOĞAN</v>
      </c>
      <c r="D3016" s="72" t="str">
        <f>IF(G3016=0,"RESMİ TATİL",VLOOKUP(G3016,LİSTE!$B$7:$D$1300,3,0))</f>
        <v>İpek ARSLAN</v>
      </c>
      <c r="E3016" s="72" t="str">
        <f>IF(H3016=0,"RESMİ TATİL",VLOOKUP(H3016,LİSTE!$B$7:$D$1300,3,0))</f>
        <v>Efe KARSAK</v>
      </c>
      <c r="F3016" s="72">
        <f>IF(B3016="TATİL",0,IF(F3015&gt;0,IF(LİSTE!$F$1=H3015,1,H3015+1),IF(F3015=0,H3014+1,IF(F3014=0,H3013+1,IF(F3013=0,H3012+1,IF(F3012=0,H3011+1))))))</f>
        <v>9</v>
      </c>
      <c r="G3016" s="72">
        <f>IF(F3016=0,0,IF(LİSTE!$F$1=F3016,1,F3016+1))</f>
        <v>10</v>
      </c>
      <c r="H3016" s="72">
        <f>IF(G3016=0,0,IF(LİSTE!$F$1=G3016,1,G3016+1))</f>
        <v>11</v>
      </c>
      <c r="I3016" s="72" t="str">
        <f>IFERROR(VLOOKUP(A3016,TATİLLER!$A$2:$D$30000,3,0),"TATİL DEĞİL")</f>
        <v>TATİL DEĞİL</v>
      </c>
    </row>
    <row r="3017" spans="1:9" x14ac:dyDescent="0.25">
      <c r="A3017" s="74">
        <f t="shared" ref="A3017" si="700">A3016+3</f>
        <v>49422</v>
      </c>
      <c r="B3017" s="72">
        <f t="shared" si="698"/>
        <v>1</v>
      </c>
      <c r="C3017" s="72" t="str">
        <f>IF(F3017=0,"RESMİ TATİL",VLOOKUP(F3017,LİSTE!$B$7:$D$1300,3,0))</f>
        <v>Abdullah KIRBAÇ</v>
      </c>
      <c r="D3017" s="72" t="str">
        <f>IF(G3017=0,"RESMİ TATİL",VLOOKUP(G3017,LİSTE!$B$7:$D$1300,3,0))</f>
        <v>Ümmü Defne GÜLER</v>
      </c>
      <c r="E3017" s="72" t="str">
        <f>IF(H3017=0,"RESMİ TATİL",VLOOKUP(H3017,LİSTE!$B$7:$D$1300,3,0))</f>
        <v>Şevval ÖZDAMAR</v>
      </c>
      <c r="F3017" s="72">
        <f>IF(B3017="TATİL",0,IF(F3016&gt;0,IF(LİSTE!$F$1=H3016,1,H3016+1),IF(F3016=0,H3015+1,IF(F3015=0,H3014+1,IF(F3014=0,H3013+1,IF(F3013=0,H3012+1))))))</f>
        <v>12</v>
      </c>
      <c r="G3017" s="72">
        <f>IF(F3017=0,0,IF(LİSTE!$F$1=F3017,1,F3017+1))</f>
        <v>13</v>
      </c>
      <c r="H3017" s="72">
        <f>IF(G3017=0,0,IF(LİSTE!$F$1=G3017,1,G3017+1))</f>
        <v>14</v>
      </c>
      <c r="I3017" s="72" t="str">
        <f>IFERROR(VLOOKUP(A3017,TATİLLER!$A$2:$D$30000,3,0),"TATİL DEĞİL")</f>
        <v>TATİL DEĞİL</v>
      </c>
    </row>
    <row r="3018" spans="1:9" x14ac:dyDescent="0.25">
      <c r="A3018" s="74">
        <f t="shared" si="694"/>
        <v>49423</v>
      </c>
      <c r="B3018" s="72">
        <f t="shared" si="698"/>
        <v>2</v>
      </c>
      <c r="C3018" s="72" t="str">
        <f>IF(F3018=0,"RESMİ TATİL",VLOOKUP(F3018,LİSTE!$B$7:$D$1300,3,0))</f>
        <v>Zeynep AKDAĞ</v>
      </c>
      <c r="D3018" s="72" t="str">
        <f>IF(G3018=0,"RESMİ TATİL",VLOOKUP(G3018,LİSTE!$B$7:$D$1300,3,0))</f>
        <v>Esma ÇOKER</v>
      </c>
      <c r="E3018" s="72" t="str">
        <f>IF(H3018=0,"RESMİ TATİL",VLOOKUP(H3018,LİSTE!$B$7:$D$1300,3,0))</f>
        <v>Dursun Kubilay YAŞAR</v>
      </c>
      <c r="F3018" s="72">
        <f>IF(B3018="TATİL",0,IF(F3017&gt;0,IF(LİSTE!$F$1=H3017,1,H3017+1),IF(F3017=0,H3016+1,IF(F3016=0,H3015+1,IF(F3015=0,H3014+1,IF(F3014=0,H3013+1))))))</f>
        <v>15</v>
      </c>
      <c r="G3018" s="72">
        <f>IF(F3018=0,0,IF(LİSTE!$F$1=F3018,1,F3018+1))</f>
        <v>16</v>
      </c>
      <c r="H3018" s="72">
        <f>IF(G3018=0,0,IF(LİSTE!$F$1=G3018,1,G3018+1))</f>
        <v>17</v>
      </c>
      <c r="I3018" s="72" t="str">
        <f>IFERROR(VLOOKUP(A3018,TATİLLER!$A$2:$D$30000,3,0),"TATİL DEĞİL")</f>
        <v>TATİL DEĞİL</v>
      </c>
    </row>
    <row r="3019" spans="1:9" x14ac:dyDescent="0.25">
      <c r="A3019" s="74">
        <f t="shared" si="694"/>
        <v>49424</v>
      </c>
      <c r="B3019" s="72">
        <f t="shared" si="698"/>
        <v>3</v>
      </c>
      <c r="C3019" s="72" t="str">
        <f>IF(F3019=0,"RESMİ TATİL",VLOOKUP(F3019,LİSTE!$B$7:$D$1300,3,0))</f>
        <v>Zeynep Beril BAŞPINAR</v>
      </c>
      <c r="D3019" s="72" t="str">
        <f>IF(G3019=0,"RESMİ TATİL",VLOOKUP(G3019,LİSTE!$B$7:$D$1300,3,0))</f>
        <v>Ahmet DAL</v>
      </c>
      <c r="E3019" s="72" t="str">
        <f>IF(H3019=0,"RESMİ TATİL",VLOOKUP(H3019,LİSTE!$B$7:$D$1300,3,0))</f>
        <v>Emirhan KARATAŞ</v>
      </c>
      <c r="F3019" s="72">
        <f>IF(B3019="TATİL",0,IF(F3018&gt;0,IF(LİSTE!$F$1=H3018,1,H3018+1),IF(F3018=0,H3017+1,IF(F3017=0,H3016+1,IF(F3016=0,H3015+1,IF(F3015=0,H3014+1))))))</f>
        <v>18</v>
      </c>
      <c r="G3019" s="72">
        <f>IF(F3019=0,0,IF(LİSTE!$F$1=F3019,1,F3019+1))</f>
        <v>19</v>
      </c>
      <c r="H3019" s="72">
        <f>IF(G3019=0,0,IF(LİSTE!$F$1=G3019,1,G3019+1))</f>
        <v>20</v>
      </c>
      <c r="I3019" s="72" t="str">
        <f>IFERROR(VLOOKUP(A3019,TATİLLER!$A$2:$D$30000,3,0),"TATİL DEĞİL")</f>
        <v>TATİL DEĞİL</v>
      </c>
    </row>
    <row r="3020" spans="1:9" x14ac:dyDescent="0.25">
      <c r="A3020" s="74">
        <f t="shared" si="694"/>
        <v>49425</v>
      </c>
      <c r="B3020" s="72">
        <f t="shared" si="698"/>
        <v>4</v>
      </c>
      <c r="C3020" s="72" t="str">
        <f>IF(F3020=0,"RESMİ TATİL",VLOOKUP(F3020,LİSTE!$B$7:$D$1300,3,0))</f>
        <v>Zümra Yeter ARI</v>
      </c>
      <c r="D3020" s="72" t="str">
        <f>IF(G3020=0,"RESMİ TATİL",VLOOKUP(G3020,LİSTE!$B$7:$D$1300,3,0))</f>
        <v>Utku KARAGÖZ</v>
      </c>
      <c r="E3020" s="72" t="str">
        <f>IF(H3020=0,"RESMİ TATİL",VLOOKUP(H3020,LİSTE!$B$7:$D$1300,3,0))</f>
        <v>Feyza Zümra AVCIOĞLU</v>
      </c>
      <c r="F3020" s="72">
        <f>IF(B3020="TATİL",0,IF(F3019&gt;0,IF(LİSTE!$F$1=H3019,1,H3019+1),IF(F3019=0,H3018+1,IF(F3018=0,H3017+1,IF(F3017=0,H3016+1,IF(F3016=0,H3015+1))))))</f>
        <v>21</v>
      </c>
      <c r="G3020" s="72">
        <f>IF(F3020=0,0,IF(LİSTE!$F$1=F3020,1,F3020+1))</f>
        <v>22</v>
      </c>
      <c r="H3020" s="72">
        <f>IF(G3020=0,0,IF(LİSTE!$F$1=G3020,1,G3020+1))</f>
        <v>23</v>
      </c>
      <c r="I3020" s="72" t="str">
        <f>IFERROR(VLOOKUP(A3020,TATİLLER!$A$2:$D$30000,3,0),"TATİL DEĞİL")</f>
        <v>TATİL DEĞİL</v>
      </c>
    </row>
    <row r="3021" spans="1:9" x14ac:dyDescent="0.25">
      <c r="A3021" s="74">
        <f t="shared" si="694"/>
        <v>49426</v>
      </c>
      <c r="B3021" s="72">
        <f t="shared" si="698"/>
        <v>5</v>
      </c>
      <c r="C3021" s="72" t="str">
        <f>IF(F3021=0,"RESMİ TATİL",VLOOKUP(F3021,LİSTE!$B$7:$D$1300,3,0))</f>
        <v>Yusuf Ali TABUR</v>
      </c>
      <c r="D3021" s="72" t="str">
        <f>IF(G3021=0,"RESMİ TATİL",VLOOKUP(G3021,LİSTE!$B$7:$D$1300,3,0))</f>
        <v>Irmak UTEBAY</v>
      </c>
      <c r="E3021" s="72" t="str">
        <f>IF(H3021=0,"RESMİ TATİL",VLOOKUP(H3021,LİSTE!$B$7:$D$1300,3,0))</f>
        <v>Kerem AKKOÇ</v>
      </c>
      <c r="F3021" s="72">
        <f>IF(B3021="TATİL",0,IF(F3020&gt;0,IF(LİSTE!$F$1=H3020,1,H3020+1),IF(F3020=0,H3019+1,IF(F3019=0,H3018+1,IF(F3018=0,H3017+1,IF(F3017=0,H3016+1))))))</f>
        <v>24</v>
      </c>
      <c r="G3021" s="72">
        <f>IF(F3021=0,0,IF(LİSTE!$F$1=F3021,1,F3021+1))</f>
        <v>25</v>
      </c>
      <c r="H3021" s="72">
        <f>IF(G3021=0,0,IF(LİSTE!$F$1=G3021,1,G3021+1))</f>
        <v>26</v>
      </c>
      <c r="I3021" s="72" t="str">
        <f>IFERROR(VLOOKUP(A3021,TATİLLER!$A$2:$D$30000,3,0),"TATİL DEĞİL")</f>
        <v>TATİL DEĞİL</v>
      </c>
    </row>
    <row r="3022" spans="1:9" x14ac:dyDescent="0.25">
      <c r="A3022" s="74">
        <f t="shared" ref="A3022" si="701">A3021+3</f>
        <v>49429</v>
      </c>
      <c r="B3022" s="72">
        <f t="shared" si="698"/>
        <v>1</v>
      </c>
      <c r="C3022" s="72" t="str">
        <f>IF(F3022=0,"RESMİ TATİL",VLOOKUP(F3022,LİSTE!$B$7:$D$1300,3,0))</f>
        <v>Elçin Ayşe ELMAS</v>
      </c>
      <c r="D3022" s="72" t="str">
        <f>IF(G3022=0,"RESMİ TATİL",VLOOKUP(G3022,LİSTE!$B$7:$D$1300,3,0))</f>
        <v>Muhammed YILDIZDAĞ</v>
      </c>
      <c r="E3022" s="72" t="str">
        <f>IF(H3022=0,"RESMİ TATİL",VLOOKUP(H3022,LİSTE!$B$7:$D$1300,3,0))</f>
        <v>Nisa Nur SANCAR</v>
      </c>
      <c r="F3022" s="72">
        <f>IF(B3022="TATİL",0,IF(F3021&gt;0,IF(LİSTE!$F$1=H3021,1,H3021+1),IF(F3021=0,H3020+1,IF(F3020=0,H3019+1,IF(F3019=0,H3018+1,IF(F3018=0,H3017+1))))))</f>
        <v>27</v>
      </c>
      <c r="G3022" s="72">
        <f>IF(F3022=0,0,IF(LİSTE!$F$1=F3022,1,F3022+1))</f>
        <v>28</v>
      </c>
      <c r="H3022" s="72">
        <f>IF(G3022=0,0,IF(LİSTE!$F$1=G3022,1,G3022+1))</f>
        <v>1</v>
      </c>
      <c r="I3022" s="72" t="str">
        <f>IFERROR(VLOOKUP(A3022,TATİLLER!$A$2:$D$30000,3,0),"TATİL DEĞİL")</f>
        <v>TATİL DEĞİL</v>
      </c>
    </row>
    <row r="3023" spans="1:9" x14ac:dyDescent="0.25">
      <c r="A3023" s="74">
        <f t="shared" si="694"/>
        <v>49430</v>
      </c>
      <c r="B3023" s="72">
        <f t="shared" si="698"/>
        <v>2</v>
      </c>
      <c r="C3023" s="72" t="str">
        <f>IF(F3023=0,"RESMİ TATİL",VLOOKUP(F3023,LİSTE!$B$7:$D$1300,3,0))</f>
        <v>Esila ÇETİN</v>
      </c>
      <c r="D3023" s="72" t="str">
        <f>IF(G3023=0,"RESMİ TATİL",VLOOKUP(G3023,LİSTE!$B$7:$D$1300,3,0))</f>
        <v>Zeynep Sevde TOPUZ</v>
      </c>
      <c r="E3023" s="72" t="str">
        <f>IF(H3023=0,"RESMİ TATİL",VLOOKUP(H3023,LİSTE!$B$7:$D$1300,3,0))</f>
        <v>Ömer Asaf KADAŞ</v>
      </c>
      <c r="F3023" s="72">
        <f>IF(B3023="TATİL",0,IF(F3022&gt;0,IF(LİSTE!$F$1=H3022,1,H3022+1),IF(F3022=0,H3021+1,IF(F3021=0,H3020+1,IF(F3020=0,H3019+1,IF(F3019=0,H3018+1))))))</f>
        <v>2</v>
      </c>
      <c r="G3023" s="72">
        <f>IF(F3023=0,0,IF(LİSTE!$F$1=F3023,1,F3023+1))</f>
        <v>3</v>
      </c>
      <c r="H3023" s="72">
        <f>IF(G3023=0,0,IF(LİSTE!$F$1=G3023,1,G3023+1))</f>
        <v>4</v>
      </c>
      <c r="I3023" s="72" t="str">
        <f>IFERROR(VLOOKUP(A3023,TATİLLER!$A$2:$D$30000,3,0),"TATİL DEĞİL")</f>
        <v>TATİL DEĞİL</v>
      </c>
    </row>
    <row r="3024" spans="1:9" x14ac:dyDescent="0.25">
      <c r="A3024" s="74">
        <f t="shared" si="694"/>
        <v>49431</v>
      </c>
      <c r="B3024" s="72">
        <f t="shared" si="698"/>
        <v>3</v>
      </c>
      <c r="C3024" s="72" t="str">
        <f>IF(F3024=0,"RESMİ TATİL",VLOOKUP(F3024,LİSTE!$B$7:$D$1300,3,0))</f>
        <v>Ramazan Baran ADIGÜZEL</v>
      </c>
      <c r="D3024" s="72" t="str">
        <f>IF(G3024=0,"RESMİ TATİL",VLOOKUP(G3024,LİSTE!$B$7:$D$1300,3,0))</f>
        <v>Bahar AKGÜN</v>
      </c>
      <c r="E3024" s="72" t="str">
        <f>IF(H3024=0,"RESMİ TATİL",VLOOKUP(H3024,LİSTE!$B$7:$D$1300,3,0))</f>
        <v>Ömer AKGÜL</v>
      </c>
      <c r="F3024" s="72">
        <f>IF(B3024="TATİL",0,IF(F3023&gt;0,IF(LİSTE!$F$1=H3023,1,H3023+1),IF(F3023=0,H3022+1,IF(F3022=0,H3021+1,IF(F3021=0,H3020+1,IF(F3020=0,H3019+1))))))</f>
        <v>5</v>
      </c>
      <c r="G3024" s="72">
        <f>IF(F3024=0,0,IF(LİSTE!$F$1=F3024,1,F3024+1))</f>
        <v>6</v>
      </c>
      <c r="H3024" s="72">
        <f>IF(G3024=0,0,IF(LİSTE!$F$1=G3024,1,G3024+1))</f>
        <v>7</v>
      </c>
      <c r="I3024" s="72" t="str">
        <f>IFERROR(VLOOKUP(A3024,TATİLLER!$A$2:$D$30000,3,0),"TATİL DEĞİL")</f>
        <v>TATİL DEĞİL</v>
      </c>
    </row>
    <row r="3025" spans="1:9" x14ac:dyDescent="0.25">
      <c r="A3025" s="74">
        <f t="shared" si="694"/>
        <v>49432</v>
      </c>
      <c r="B3025" s="72">
        <f t="shared" si="698"/>
        <v>4</v>
      </c>
      <c r="C3025" s="72" t="str">
        <f>IF(F3025=0,"RESMİ TATİL",VLOOKUP(F3025,LİSTE!$B$7:$D$1300,3,0))</f>
        <v>Muharrem EFE TANRIVERDİ</v>
      </c>
      <c r="D3025" s="72" t="str">
        <f>IF(G3025=0,"RESMİ TATİL",VLOOKUP(G3025,LİSTE!$B$7:$D$1300,3,0))</f>
        <v>Anıl DOĞAN</v>
      </c>
      <c r="E3025" s="72" t="str">
        <f>IF(H3025=0,"RESMİ TATİL",VLOOKUP(H3025,LİSTE!$B$7:$D$1300,3,0))</f>
        <v>İpek ARSLAN</v>
      </c>
      <c r="F3025" s="72">
        <f>IF(B3025="TATİL",0,IF(F3024&gt;0,IF(LİSTE!$F$1=H3024,1,H3024+1),IF(F3024=0,H3023+1,IF(F3023=0,H3022+1,IF(F3022=0,H3021+1,IF(F3021=0,H3020+1))))))</f>
        <v>8</v>
      </c>
      <c r="G3025" s="72">
        <f>IF(F3025=0,0,IF(LİSTE!$F$1=F3025,1,F3025+1))</f>
        <v>9</v>
      </c>
      <c r="H3025" s="72">
        <f>IF(G3025=0,0,IF(LİSTE!$F$1=G3025,1,G3025+1))</f>
        <v>10</v>
      </c>
      <c r="I3025" s="72" t="str">
        <f>IFERROR(VLOOKUP(A3025,TATİLLER!$A$2:$D$30000,3,0),"TATİL DEĞİL")</f>
        <v>TATİL DEĞİL</v>
      </c>
    </row>
    <row r="3026" spans="1:9" x14ac:dyDescent="0.25">
      <c r="A3026" s="74">
        <f t="shared" si="694"/>
        <v>49433</v>
      </c>
      <c r="B3026" s="72">
        <f t="shared" si="698"/>
        <v>5</v>
      </c>
      <c r="C3026" s="72" t="str">
        <f>IF(F3026=0,"RESMİ TATİL",VLOOKUP(F3026,LİSTE!$B$7:$D$1300,3,0))</f>
        <v>Efe KARSAK</v>
      </c>
      <c r="D3026" s="72" t="str">
        <f>IF(G3026=0,"RESMİ TATİL",VLOOKUP(G3026,LİSTE!$B$7:$D$1300,3,0))</f>
        <v>Abdullah KIRBAÇ</v>
      </c>
      <c r="E3026" s="72" t="str">
        <f>IF(H3026=0,"RESMİ TATİL",VLOOKUP(H3026,LİSTE!$B$7:$D$1300,3,0))</f>
        <v>Ümmü Defne GÜLER</v>
      </c>
      <c r="F3026" s="72">
        <f>IF(B3026="TATİL",0,IF(F3025&gt;0,IF(LİSTE!$F$1=H3025,1,H3025+1),IF(F3025=0,H3024+1,IF(F3024=0,H3023+1,IF(F3023=0,H3022+1,IF(F3022=0,H3021+1))))))</f>
        <v>11</v>
      </c>
      <c r="G3026" s="72">
        <f>IF(F3026=0,0,IF(LİSTE!$F$1=F3026,1,F3026+1))</f>
        <v>12</v>
      </c>
      <c r="H3026" s="72">
        <f>IF(G3026=0,0,IF(LİSTE!$F$1=G3026,1,G3026+1))</f>
        <v>13</v>
      </c>
      <c r="I3026" s="72" t="str">
        <f>IFERROR(VLOOKUP(A3026,TATİLLER!$A$2:$D$30000,3,0),"TATİL DEĞİL")</f>
        <v>TATİL DEĞİL</v>
      </c>
    </row>
    <row r="3027" spans="1:9" x14ac:dyDescent="0.25">
      <c r="A3027" s="74">
        <f t="shared" ref="A3027" si="702">A3026+3</f>
        <v>49436</v>
      </c>
      <c r="B3027" s="72">
        <f t="shared" si="698"/>
        <v>1</v>
      </c>
      <c r="C3027" s="72" t="str">
        <f>IF(F3027=0,"RESMİ TATİL",VLOOKUP(F3027,LİSTE!$B$7:$D$1300,3,0))</f>
        <v>Şevval ÖZDAMAR</v>
      </c>
      <c r="D3027" s="72" t="str">
        <f>IF(G3027=0,"RESMİ TATİL",VLOOKUP(G3027,LİSTE!$B$7:$D$1300,3,0))</f>
        <v>Zeynep AKDAĞ</v>
      </c>
      <c r="E3027" s="72" t="str">
        <f>IF(H3027=0,"RESMİ TATİL",VLOOKUP(H3027,LİSTE!$B$7:$D$1300,3,0))</f>
        <v>Esma ÇOKER</v>
      </c>
      <c r="F3027" s="72">
        <f>IF(B3027="TATİL",0,IF(F3026&gt;0,IF(LİSTE!$F$1=H3026,1,H3026+1),IF(F3026=0,H3025+1,IF(F3025=0,H3024+1,IF(F3024=0,H3023+1,IF(F3023=0,H3022+1))))))</f>
        <v>14</v>
      </c>
      <c r="G3027" s="72">
        <f>IF(F3027=0,0,IF(LİSTE!$F$1=F3027,1,F3027+1))</f>
        <v>15</v>
      </c>
      <c r="H3027" s="72">
        <f>IF(G3027=0,0,IF(LİSTE!$F$1=G3027,1,G3027+1))</f>
        <v>16</v>
      </c>
      <c r="I3027" s="72" t="str">
        <f>IFERROR(VLOOKUP(A3027,TATİLLER!$A$2:$D$30000,3,0),"TATİL DEĞİL")</f>
        <v>TATİL DEĞİL</v>
      </c>
    </row>
    <row r="3028" spans="1:9" x14ac:dyDescent="0.25">
      <c r="A3028" s="74">
        <f t="shared" si="694"/>
        <v>49437</v>
      </c>
      <c r="B3028" s="72">
        <f t="shared" si="698"/>
        <v>2</v>
      </c>
      <c r="C3028" s="72" t="str">
        <f>IF(F3028=0,"RESMİ TATİL",VLOOKUP(F3028,LİSTE!$B$7:$D$1300,3,0))</f>
        <v>Dursun Kubilay YAŞAR</v>
      </c>
      <c r="D3028" s="72" t="str">
        <f>IF(G3028=0,"RESMİ TATİL",VLOOKUP(G3028,LİSTE!$B$7:$D$1300,3,0))</f>
        <v>Zeynep Beril BAŞPINAR</v>
      </c>
      <c r="E3028" s="72" t="str">
        <f>IF(H3028=0,"RESMİ TATİL",VLOOKUP(H3028,LİSTE!$B$7:$D$1300,3,0))</f>
        <v>Ahmet DAL</v>
      </c>
      <c r="F3028" s="72">
        <f>IF(B3028="TATİL",0,IF(F3027&gt;0,IF(LİSTE!$F$1=H3027,1,H3027+1),IF(F3027=0,H3026+1,IF(F3026=0,H3025+1,IF(F3025=0,H3024+1,IF(F3024=0,H3023+1))))))</f>
        <v>17</v>
      </c>
      <c r="G3028" s="72">
        <f>IF(F3028=0,0,IF(LİSTE!$F$1=F3028,1,F3028+1))</f>
        <v>18</v>
      </c>
      <c r="H3028" s="72">
        <f>IF(G3028=0,0,IF(LİSTE!$F$1=G3028,1,G3028+1))</f>
        <v>19</v>
      </c>
      <c r="I3028" s="72" t="str">
        <f>IFERROR(VLOOKUP(A3028,TATİLLER!$A$2:$D$30000,3,0),"TATİL DEĞİL")</f>
        <v>TATİL DEĞİL</v>
      </c>
    </row>
    <row r="3029" spans="1:9" x14ac:dyDescent="0.25">
      <c r="A3029" s="74">
        <f t="shared" si="694"/>
        <v>49438</v>
      </c>
      <c r="B3029" s="72">
        <f t="shared" si="698"/>
        <v>3</v>
      </c>
      <c r="C3029" s="72" t="str">
        <f>IF(F3029=0,"RESMİ TATİL",VLOOKUP(F3029,LİSTE!$B$7:$D$1300,3,0))</f>
        <v>Emirhan KARATAŞ</v>
      </c>
      <c r="D3029" s="72" t="str">
        <f>IF(G3029=0,"RESMİ TATİL",VLOOKUP(G3029,LİSTE!$B$7:$D$1300,3,0))</f>
        <v>Zümra Yeter ARI</v>
      </c>
      <c r="E3029" s="72" t="str">
        <f>IF(H3029=0,"RESMİ TATİL",VLOOKUP(H3029,LİSTE!$B$7:$D$1300,3,0))</f>
        <v>Utku KARAGÖZ</v>
      </c>
      <c r="F3029" s="72">
        <f>IF(B3029="TATİL",0,IF(F3028&gt;0,IF(LİSTE!$F$1=H3028,1,H3028+1),IF(F3028=0,H3027+1,IF(F3027=0,H3026+1,IF(F3026=0,H3025+1,IF(F3025=0,H3024+1))))))</f>
        <v>20</v>
      </c>
      <c r="G3029" s="72">
        <f>IF(F3029=0,0,IF(LİSTE!$F$1=F3029,1,F3029+1))</f>
        <v>21</v>
      </c>
      <c r="H3029" s="72">
        <f>IF(G3029=0,0,IF(LİSTE!$F$1=G3029,1,G3029+1))</f>
        <v>22</v>
      </c>
      <c r="I3029" s="72" t="str">
        <f>IFERROR(VLOOKUP(A3029,TATİLLER!$A$2:$D$30000,3,0),"TATİL DEĞİL")</f>
        <v>TATİL DEĞİL</v>
      </c>
    </row>
    <row r="3030" spans="1:9" x14ac:dyDescent="0.25">
      <c r="A3030" s="74">
        <f t="shared" si="694"/>
        <v>49439</v>
      </c>
      <c r="B3030" s="72">
        <f t="shared" si="698"/>
        <v>4</v>
      </c>
      <c r="C3030" s="72" t="str">
        <f>IF(F3030=0,"RESMİ TATİL",VLOOKUP(F3030,LİSTE!$B$7:$D$1300,3,0))</f>
        <v>Feyza Zümra AVCIOĞLU</v>
      </c>
      <c r="D3030" s="72" t="str">
        <f>IF(G3030=0,"RESMİ TATİL",VLOOKUP(G3030,LİSTE!$B$7:$D$1300,3,0))</f>
        <v>Yusuf Ali TABUR</v>
      </c>
      <c r="E3030" s="72" t="str">
        <f>IF(H3030=0,"RESMİ TATİL",VLOOKUP(H3030,LİSTE!$B$7:$D$1300,3,0))</f>
        <v>Irmak UTEBAY</v>
      </c>
      <c r="F3030" s="72">
        <f>IF(B3030="TATİL",0,IF(F3029&gt;0,IF(LİSTE!$F$1=H3029,1,H3029+1),IF(F3029=0,H3028+1,IF(F3028=0,H3027+1,IF(F3027=0,H3026+1,IF(F3026=0,H3025+1))))))</f>
        <v>23</v>
      </c>
      <c r="G3030" s="72">
        <f>IF(F3030=0,0,IF(LİSTE!$F$1=F3030,1,F3030+1))</f>
        <v>24</v>
      </c>
      <c r="H3030" s="72">
        <f>IF(G3030=0,0,IF(LİSTE!$F$1=G3030,1,G3030+1))</f>
        <v>25</v>
      </c>
      <c r="I3030" s="72" t="str">
        <f>IFERROR(VLOOKUP(A3030,TATİLLER!$A$2:$D$30000,3,0),"TATİL DEĞİL")</f>
        <v>TATİL DEĞİL</v>
      </c>
    </row>
    <row r="3031" spans="1:9" x14ac:dyDescent="0.25">
      <c r="A3031" s="74">
        <f t="shared" si="694"/>
        <v>49440</v>
      </c>
      <c r="B3031" s="72">
        <f t="shared" si="698"/>
        <v>5</v>
      </c>
      <c r="C3031" s="72" t="str">
        <f>IF(F3031=0,"RESMİ TATİL",VLOOKUP(F3031,LİSTE!$B$7:$D$1300,3,0))</f>
        <v>Kerem AKKOÇ</v>
      </c>
      <c r="D3031" s="72" t="str">
        <f>IF(G3031=0,"RESMİ TATİL",VLOOKUP(G3031,LİSTE!$B$7:$D$1300,3,0))</f>
        <v>Elçin Ayşe ELMAS</v>
      </c>
      <c r="E3031" s="72" t="str">
        <f>IF(H3031=0,"RESMİ TATİL",VLOOKUP(H3031,LİSTE!$B$7:$D$1300,3,0))</f>
        <v>Muhammed YILDIZDAĞ</v>
      </c>
      <c r="F3031" s="72">
        <f>IF(B3031="TATİL",0,IF(F3030&gt;0,IF(LİSTE!$F$1=H3030,1,H3030+1),IF(F3030=0,H3029+1,IF(F3029=0,H3028+1,IF(F3028=0,H3027+1,IF(F3027=0,H3026+1))))))</f>
        <v>26</v>
      </c>
      <c r="G3031" s="72">
        <f>IF(F3031=0,0,IF(LİSTE!$F$1=F3031,1,F3031+1))</f>
        <v>27</v>
      </c>
      <c r="H3031" s="72">
        <f>IF(G3031=0,0,IF(LİSTE!$F$1=G3031,1,G3031+1))</f>
        <v>28</v>
      </c>
      <c r="I3031" s="72" t="str">
        <f>IFERROR(VLOOKUP(A3031,TATİLLER!$A$2:$D$30000,3,0),"TATİL DEĞİL")</f>
        <v>TATİL DEĞİL</v>
      </c>
    </row>
    <row r="3032" spans="1:9" x14ac:dyDescent="0.25">
      <c r="A3032" s="74">
        <f t="shared" ref="A3032" si="703">A3031+3</f>
        <v>49443</v>
      </c>
      <c r="B3032" s="72">
        <f t="shared" si="698"/>
        <v>1</v>
      </c>
      <c r="C3032" s="72" t="str">
        <f>IF(F3032=0,"RESMİ TATİL",VLOOKUP(F3032,LİSTE!$B$7:$D$1300,3,0))</f>
        <v>Nisa Nur SANCAR</v>
      </c>
      <c r="D3032" s="72" t="str">
        <f>IF(G3032=0,"RESMİ TATİL",VLOOKUP(G3032,LİSTE!$B$7:$D$1300,3,0))</f>
        <v>Esila ÇETİN</v>
      </c>
      <c r="E3032" s="72" t="str">
        <f>IF(H3032=0,"RESMİ TATİL",VLOOKUP(H3032,LİSTE!$B$7:$D$1300,3,0))</f>
        <v>Zeynep Sevde TOPUZ</v>
      </c>
      <c r="F3032" s="72">
        <f>IF(B3032="TATİL",0,IF(F3031&gt;0,IF(LİSTE!$F$1=H3031,1,H3031+1),IF(F3031=0,H3030+1,IF(F3030=0,H3029+1,IF(F3029=0,H3028+1,IF(F3028=0,H3027+1))))))</f>
        <v>1</v>
      </c>
      <c r="G3032" s="72">
        <f>IF(F3032=0,0,IF(LİSTE!$F$1=F3032,1,F3032+1))</f>
        <v>2</v>
      </c>
      <c r="H3032" s="72">
        <f>IF(G3032=0,0,IF(LİSTE!$F$1=G3032,1,G3032+1))</f>
        <v>3</v>
      </c>
      <c r="I3032" s="72" t="str">
        <f>IFERROR(VLOOKUP(A3032,TATİLLER!$A$2:$D$30000,3,0),"TATİL DEĞİL")</f>
        <v>TATİL DEĞİL</v>
      </c>
    </row>
    <row r="3033" spans="1:9" x14ac:dyDescent="0.25">
      <c r="A3033" s="74">
        <f t="shared" si="694"/>
        <v>49444</v>
      </c>
      <c r="B3033" s="72">
        <f t="shared" si="698"/>
        <v>2</v>
      </c>
      <c r="C3033" s="72" t="str">
        <f>IF(F3033=0,"RESMİ TATİL",VLOOKUP(F3033,LİSTE!$B$7:$D$1300,3,0))</f>
        <v>Ömer Asaf KADAŞ</v>
      </c>
      <c r="D3033" s="72" t="str">
        <f>IF(G3033=0,"RESMİ TATİL",VLOOKUP(G3033,LİSTE!$B$7:$D$1300,3,0))</f>
        <v>Ramazan Baran ADIGÜZEL</v>
      </c>
      <c r="E3033" s="72" t="str">
        <f>IF(H3033=0,"RESMİ TATİL",VLOOKUP(H3033,LİSTE!$B$7:$D$1300,3,0))</f>
        <v>Bahar AKGÜN</v>
      </c>
      <c r="F3033" s="72">
        <f>IF(B3033="TATİL",0,IF(F3032&gt;0,IF(LİSTE!$F$1=H3032,1,H3032+1),IF(F3032=0,H3031+1,IF(F3031=0,H3030+1,IF(F3030=0,H3029+1,IF(F3029=0,H3028+1))))))</f>
        <v>4</v>
      </c>
      <c r="G3033" s="72">
        <f>IF(F3033=0,0,IF(LİSTE!$F$1=F3033,1,F3033+1))</f>
        <v>5</v>
      </c>
      <c r="H3033" s="72">
        <f>IF(G3033=0,0,IF(LİSTE!$F$1=G3033,1,G3033+1))</f>
        <v>6</v>
      </c>
      <c r="I3033" s="72" t="str">
        <f>IFERROR(VLOOKUP(A3033,TATİLLER!$A$2:$D$30000,3,0),"TATİL DEĞİL")</f>
        <v>TATİL DEĞİL</v>
      </c>
    </row>
    <row r="3034" spans="1:9" x14ac:dyDescent="0.25">
      <c r="A3034" s="74">
        <f t="shared" si="694"/>
        <v>49445</v>
      </c>
      <c r="B3034" s="72">
        <f t="shared" si="698"/>
        <v>3</v>
      </c>
      <c r="C3034" s="72" t="str">
        <f>IF(F3034=0,"RESMİ TATİL",VLOOKUP(F3034,LİSTE!$B$7:$D$1300,3,0))</f>
        <v>Ömer AKGÜL</v>
      </c>
      <c r="D3034" s="72" t="str">
        <f>IF(G3034=0,"RESMİ TATİL",VLOOKUP(G3034,LİSTE!$B$7:$D$1300,3,0))</f>
        <v>Muharrem EFE TANRIVERDİ</v>
      </c>
      <c r="E3034" s="72" t="str">
        <f>IF(H3034=0,"RESMİ TATİL",VLOOKUP(H3034,LİSTE!$B$7:$D$1300,3,0))</f>
        <v>Anıl DOĞAN</v>
      </c>
      <c r="F3034" s="72">
        <f>IF(B3034="TATİL",0,IF(F3033&gt;0,IF(LİSTE!$F$1=H3033,1,H3033+1),IF(F3033=0,H3032+1,IF(F3032=0,H3031+1,IF(F3031=0,H3030+1,IF(F3030=0,H3029+1))))))</f>
        <v>7</v>
      </c>
      <c r="G3034" s="72">
        <f>IF(F3034=0,0,IF(LİSTE!$F$1=F3034,1,F3034+1))</f>
        <v>8</v>
      </c>
      <c r="H3034" s="72">
        <f>IF(G3034=0,0,IF(LİSTE!$F$1=G3034,1,G3034+1))</f>
        <v>9</v>
      </c>
      <c r="I3034" s="72" t="str">
        <f>IFERROR(VLOOKUP(A3034,TATİLLER!$A$2:$D$30000,3,0),"TATİL DEĞİL")</f>
        <v>TATİL DEĞİL</v>
      </c>
    </row>
    <row r="3035" spans="1:9" x14ac:dyDescent="0.25">
      <c r="A3035" s="74">
        <f t="shared" si="694"/>
        <v>49446</v>
      </c>
      <c r="B3035" s="72">
        <f t="shared" si="698"/>
        <v>4</v>
      </c>
      <c r="C3035" s="72" t="str">
        <f>IF(F3035=0,"RESMİ TATİL",VLOOKUP(F3035,LİSTE!$B$7:$D$1300,3,0))</f>
        <v>İpek ARSLAN</v>
      </c>
      <c r="D3035" s="72" t="str">
        <f>IF(G3035=0,"RESMİ TATİL",VLOOKUP(G3035,LİSTE!$B$7:$D$1300,3,0))</f>
        <v>Efe KARSAK</v>
      </c>
      <c r="E3035" s="72" t="str">
        <f>IF(H3035=0,"RESMİ TATİL",VLOOKUP(H3035,LİSTE!$B$7:$D$1300,3,0))</f>
        <v>Abdullah KIRBAÇ</v>
      </c>
      <c r="F3035" s="72">
        <f>IF(B3035="TATİL",0,IF(F3034&gt;0,IF(LİSTE!$F$1=H3034,1,H3034+1),IF(F3034=0,H3033+1,IF(F3033=0,H3032+1,IF(F3032=0,H3031+1,IF(F3031=0,H3030+1))))))</f>
        <v>10</v>
      </c>
      <c r="G3035" s="72">
        <f>IF(F3035=0,0,IF(LİSTE!$F$1=F3035,1,F3035+1))</f>
        <v>11</v>
      </c>
      <c r="H3035" s="72">
        <f>IF(G3035=0,0,IF(LİSTE!$F$1=G3035,1,G3035+1))</f>
        <v>12</v>
      </c>
      <c r="I3035" s="72" t="str">
        <f>IFERROR(VLOOKUP(A3035,TATİLLER!$A$2:$D$30000,3,0),"TATİL DEĞİL")</f>
        <v>TATİL DEĞİL</v>
      </c>
    </row>
    <row r="3036" spans="1:9" x14ac:dyDescent="0.25">
      <c r="A3036" s="74">
        <f t="shared" si="694"/>
        <v>49447</v>
      </c>
      <c r="B3036" s="72">
        <f t="shared" si="698"/>
        <v>5</v>
      </c>
      <c r="C3036" s="72" t="str">
        <f>IF(F3036=0,"RESMİ TATİL",VLOOKUP(F3036,LİSTE!$B$7:$D$1300,3,0))</f>
        <v>Ümmü Defne GÜLER</v>
      </c>
      <c r="D3036" s="72" t="str">
        <f>IF(G3036=0,"RESMİ TATİL",VLOOKUP(G3036,LİSTE!$B$7:$D$1300,3,0))</f>
        <v>Şevval ÖZDAMAR</v>
      </c>
      <c r="E3036" s="72" t="str">
        <f>IF(H3036=0,"RESMİ TATİL",VLOOKUP(H3036,LİSTE!$B$7:$D$1300,3,0))</f>
        <v>Zeynep AKDAĞ</v>
      </c>
      <c r="F3036" s="72">
        <f>IF(B3036="TATİL",0,IF(F3035&gt;0,IF(LİSTE!$F$1=H3035,1,H3035+1),IF(F3035=0,H3034+1,IF(F3034=0,H3033+1,IF(F3033=0,H3032+1,IF(F3032=0,H3031+1))))))</f>
        <v>13</v>
      </c>
      <c r="G3036" s="72">
        <f>IF(F3036=0,0,IF(LİSTE!$F$1=F3036,1,F3036+1))</f>
        <v>14</v>
      </c>
      <c r="H3036" s="72">
        <f>IF(G3036=0,0,IF(LİSTE!$F$1=G3036,1,G3036+1))</f>
        <v>15</v>
      </c>
      <c r="I3036" s="72" t="str">
        <f>IFERROR(VLOOKUP(A3036,TATİLLER!$A$2:$D$30000,3,0),"TATİL DEĞİL")</f>
        <v>TATİL DEĞİL</v>
      </c>
    </row>
    <row r="3037" spans="1:9" x14ac:dyDescent="0.25">
      <c r="A3037" s="74">
        <f t="shared" ref="A3037" si="704">A3036+3</f>
        <v>49450</v>
      </c>
      <c r="B3037" s="72">
        <f t="shared" si="698"/>
        <v>1</v>
      </c>
      <c r="C3037" s="72" t="str">
        <f>IF(F3037=0,"RESMİ TATİL",VLOOKUP(F3037,LİSTE!$B$7:$D$1300,3,0))</f>
        <v>Esma ÇOKER</v>
      </c>
      <c r="D3037" s="72" t="str">
        <f>IF(G3037=0,"RESMİ TATİL",VLOOKUP(G3037,LİSTE!$B$7:$D$1300,3,0))</f>
        <v>Dursun Kubilay YAŞAR</v>
      </c>
      <c r="E3037" s="72" t="str">
        <f>IF(H3037=0,"RESMİ TATİL",VLOOKUP(H3037,LİSTE!$B$7:$D$1300,3,0))</f>
        <v>Zeynep Beril BAŞPINAR</v>
      </c>
      <c r="F3037" s="72">
        <f>IF(B3037="TATİL",0,IF(F3036&gt;0,IF(LİSTE!$F$1=H3036,1,H3036+1),IF(F3036=0,H3035+1,IF(F3035=0,H3034+1,IF(F3034=0,H3033+1,IF(F3033=0,H3032+1))))))</f>
        <v>16</v>
      </c>
      <c r="G3037" s="72">
        <f>IF(F3037=0,0,IF(LİSTE!$F$1=F3037,1,F3037+1))</f>
        <v>17</v>
      </c>
      <c r="H3037" s="72">
        <f>IF(G3037=0,0,IF(LİSTE!$F$1=G3037,1,G3037+1))</f>
        <v>18</v>
      </c>
      <c r="I3037" s="72" t="str">
        <f>IFERROR(VLOOKUP(A3037,TATİLLER!$A$2:$D$30000,3,0),"TATİL DEĞİL")</f>
        <v>TATİL DEĞİL</v>
      </c>
    </row>
    <row r="3038" spans="1:9" x14ac:dyDescent="0.25">
      <c r="A3038" s="74">
        <f t="shared" si="694"/>
        <v>49451</v>
      </c>
      <c r="B3038" s="72">
        <f t="shared" si="698"/>
        <v>2</v>
      </c>
      <c r="C3038" s="72" t="str">
        <f>IF(F3038=0,"RESMİ TATİL",VLOOKUP(F3038,LİSTE!$B$7:$D$1300,3,0))</f>
        <v>Ahmet DAL</v>
      </c>
      <c r="D3038" s="72" t="str">
        <f>IF(G3038=0,"RESMİ TATİL",VLOOKUP(G3038,LİSTE!$B$7:$D$1300,3,0))</f>
        <v>Emirhan KARATAŞ</v>
      </c>
      <c r="E3038" s="72" t="str">
        <f>IF(H3038=0,"RESMİ TATİL",VLOOKUP(H3038,LİSTE!$B$7:$D$1300,3,0))</f>
        <v>Zümra Yeter ARI</v>
      </c>
      <c r="F3038" s="72">
        <f>IF(B3038="TATİL",0,IF(F3037&gt;0,IF(LİSTE!$F$1=H3037,1,H3037+1),IF(F3037=0,H3036+1,IF(F3036=0,H3035+1,IF(F3035=0,H3034+1,IF(F3034=0,H3033+1))))))</f>
        <v>19</v>
      </c>
      <c r="G3038" s="72">
        <f>IF(F3038=0,0,IF(LİSTE!$F$1=F3038,1,F3038+1))</f>
        <v>20</v>
      </c>
      <c r="H3038" s="72">
        <f>IF(G3038=0,0,IF(LİSTE!$F$1=G3038,1,G3038+1))</f>
        <v>21</v>
      </c>
      <c r="I3038" s="72" t="str">
        <f>IFERROR(VLOOKUP(A3038,TATİLLER!$A$2:$D$30000,3,0),"TATİL DEĞİL")</f>
        <v>TATİL DEĞİL</v>
      </c>
    </row>
    <row r="3039" spans="1:9" x14ac:dyDescent="0.25">
      <c r="A3039" s="74">
        <f t="shared" si="694"/>
        <v>49452</v>
      </c>
      <c r="B3039" s="72">
        <f t="shared" si="698"/>
        <v>3</v>
      </c>
      <c r="C3039" s="72" t="str">
        <f>IF(F3039=0,"RESMİ TATİL",VLOOKUP(F3039,LİSTE!$B$7:$D$1300,3,0))</f>
        <v>Utku KARAGÖZ</v>
      </c>
      <c r="D3039" s="72" t="str">
        <f>IF(G3039=0,"RESMİ TATİL",VLOOKUP(G3039,LİSTE!$B$7:$D$1300,3,0))</f>
        <v>Feyza Zümra AVCIOĞLU</v>
      </c>
      <c r="E3039" s="72" t="str">
        <f>IF(H3039=0,"RESMİ TATİL",VLOOKUP(H3039,LİSTE!$B$7:$D$1300,3,0))</f>
        <v>Yusuf Ali TABUR</v>
      </c>
      <c r="F3039" s="72">
        <f>IF(B3039="TATİL",0,IF(F3038&gt;0,IF(LİSTE!$F$1=H3038,1,H3038+1),IF(F3038=0,H3037+1,IF(F3037=0,H3036+1,IF(F3036=0,H3035+1,IF(F3035=0,H3034+1))))))</f>
        <v>22</v>
      </c>
      <c r="G3039" s="72">
        <f>IF(F3039=0,0,IF(LİSTE!$F$1=F3039,1,F3039+1))</f>
        <v>23</v>
      </c>
      <c r="H3039" s="72">
        <f>IF(G3039=0,0,IF(LİSTE!$F$1=G3039,1,G3039+1))</f>
        <v>24</v>
      </c>
      <c r="I3039" s="72" t="str">
        <f>IFERROR(VLOOKUP(A3039,TATİLLER!$A$2:$D$30000,3,0),"TATİL DEĞİL")</f>
        <v>TATİL DEĞİL</v>
      </c>
    </row>
    <row r="3040" spans="1:9" x14ac:dyDescent="0.25">
      <c r="A3040" s="74">
        <f t="shared" si="694"/>
        <v>49453</v>
      </c>
      <c r="B3040" s="72">
        <f t="shared" si="698"/>
        <v>4</v>
      </c>
      <c r="C3040" s="72" t="str">
        <f>IF(F3040=0,"RESMİ TATİL",VLOOKUP(F3040,LİSTE!$B$7:$D$1300,3,0))</f>
        <v>Irmak UTEBAY</v>
      </c>
      <c r="D3040" s="72" t="str">
        <f>IF(G3040=0,"RESMİ TATİL",VLOOKUP(G3040,LİSTE!$B$7:$D$1300,3,0))</f>
        <v>Kerem AKKOÇ</v>
      </c>
      <c r="E3040" s="72" t="str">
        <f>IF(H3040=0,"RESMİ TATİL",VLOOKUP(H3040,LİSTE!$B$7:$D$1300,3,0))</f>
        <v>Elçin Ayşe ELMAS</v>
      </c>
      <c r="F3040" s="72">
        <f>IF(B3040="TATİL",0,IF(F3039&gt;0,IF(LİSTE!$F$1=H3039,1,H3039+1),IF(F3039=0,H3038+1,IF(F3038=0,H3037+1,IF(F3037=0,H3036+1,IF(F3036=0,H3035+1))))))</f>
        <v>25</v>
      </c>
      <c r="G3040" s="72">
        <f>IF(F3040=0,0,IF(LİSTE!$F$1=F3040,1,F3040+1))</f>
        <v>26</v>
      </c>
      <c r="H3040" s="72">
        <f>IF(G3040=0,0,IF(LİSTE!$F$1=G3040,1,G3040+1))</f>
        <v>27</v>
      </c>
      <c r="I3040" s="72" t="str">
        <f>IFERROR(VLOOKUP(A3040,TATİLLER!$A$2:$D$30000,3,0),"TATİL DEĞİL")</f>
        <v>TATİL DEĞİL</v>
      </c>
    </row>
    <row r="3041" spans="1:9" x14ac:dyDescent="0.25">
      <c r="A3041" s="74">
        <f t="shared" si="694"/>
        <v>49454</v>
      </c>
      <c r="B3041" s="72">
        <f t="shared" si="698"/>
        <v>5</v>
      </c>
      <c r="C3041" s="72" t="str">
        <f>IF(F3041=0,"RESMİ TATİL",VLOOKUP(F3041,LİSTE!$B$7:$D$1300,3,0))</f>
        <v>Muhammed YILDIZDAĞ</v>
      </c>
      <c r="D3041" s="72" t="str">
        <f>IF(G3041=0,"RESMİ TATİL",VLOOKUP(G3041,LİSTE!$B$7:$D$1300,3,0))</f>
        <v>Nisa Nur SANCAR</v>
      </c>
      <c r="E3041" s="72" t="str">
        <f>IF(H3041=0,"RESMİ TATİL",VLOOKUP(H3041,LİSTE!$B$7:$D$1300,3,0))</f>
        <v>Esila ÇETİN</v>
      </c>
      <c r="F3041" s="72">
        <f>IF(B3041="TATİL",0,IF(F3040&gt;0,IF(LİSTE!$F$1=H3040,1,H3040+1),IF(F3040=0,H3039+1,IF(F3039=0,H3038+1,IF(F3038=0,H3037+1,IF(F3037=0,H3036+1))))))</f>
        <v>28</v>
      </c>
      <c r="G3041" s="72">
        <f>IF(F3041=0,0,IF(LİSTE!$F$1=F3041,1,F3041+1))</f>
        <v>1</v>
      </c>
      <c r="H3041" s="72">
        <f>IF(G3041=0,0,IF(LİSTE!$F$1=G3041,1,G3041+1))</f>
        <v>2</v>
      </c>
      <c r="I3041" s="72" t="str">
        <f>IFERROR(VLOOKUP(A3041,TATİLLER!$A$2:$D$30000,3,0),"TATİL DEĞİL")</f>
        <v>TATİL DEĞİL</v>
      </c>
    </row>
    <row r="3042" spans="1:9" x14ac:dyDescent="0.25">
      <c r="A3042" s="74">
        <f t="shared" ref="A3042" si="705">A3041+3</f>
        <v>49457</v>
      </c>
      <c r="B3042" s="72">
        <f t="shared" si="698"/>
        <v>1</v>
      </c>
      <c r="C3042" s="72" t="str">
        <f>IF(F3042=0,"RESMİ TATİL",VLOOKUP(F3042,LİSTE!$B$7:$D$1300,3,0))</f>
        <v>Zeynep Sevde TOPUZ</v>
      </c>
      <c r="D3042" s="72" t="str">
        <f>IF(G3042=0,"RESMİ TATİL",VLOOKUP(G3042,LİSTE!$B$7:$D$1300,3,0))</f>
        <v>Ömer Asaf KADAŞ</v>
      </c>
      <c r="E3042" s="72" t="str">
        <f>IF(H3042=0,"RESMİ TATİL",VLOOKUP(H3042,LİSTE!$B$7:$D$1300,3,0))</f>
        <v>Ramazan Baran ADIGÜZEL</v>
      </c>
      <c r="F3042" s="72">
        <f>IF(B3042="TATİL",0,IF(F3041&gt;0,IF(LİSTE!$F$1=H3041,1,H3041+1),IF(F3041=0,H3040+1,IF(F3040=0,H3039+1,IF(F3039=0,H3038+1,IF(F3038=0,H3037+1))))))</f>
        <v>3</v>
      </c>
      <c r="G3042" s="72">
        <f>IF(F3042=0,0,IF(LİSTE!$F$1=F3042,1,F3042+1))</f>
        <v>4</v>
      </c>
      <c r="H3042" s="72">
        <f>IF(G3042=0,0,IF(LİSTE!$F$1=G3042,1,G3042+1))</f>
        <v>5</v>
      </c>
      <c r="I3042" s="72" t="str">
        <f>IFERROR(VLOOKUP(A3042,TATİLLER!$A$2:$D$30000,3,0),"TATİL DEĞİL")</f>
        <v>TATİL DEĞİL</v>
      </c>
    </row>
    <row r="3043" spans="1:9" x14ac:dyDescent="0.25">
      <c r="A3043" s="74">
        <f t="shared" si="694"/>
        <v>49458</v>
      </c>
      <c r="B3043" s="72">
        <f t="shared" si="698"/>
        <v>2</v>
      </c>
      <c r="C3043" s="72" t="str">
        <f>IF(F3043=0,"RESMİ TATİL",VLOOKUP(F3043,LİSTE!$B$7:$D$1300,3,0))</f>
        <v>Bahar AKGÜN</v>
      </c>
      <c r="D3043" s="72" t="str">
        <f>IF(G3043=0,"RESMİ TATİL",VLOOKUP(G3043,LİSTE!$B$7:$D$1300,3,0))</f>
        <v>Ömer AKGÜL</v>
      </c>
      <c r="E3043" s="72" t="str">
        <f>IF(H3043=0,"RESMİ TATİL",VLOOKUP(H3043,LİSTE!$B$7:$D$1300,3,0))</f>
        <v>Muharrem EFE TANRIVERDİ</v>
      </c>
      <c r="F3043" s="72">
        <f>IF(B3043="TATİL",0,IF(F3042&gt;0,IF(LİSTE!$F$1=H3042,1,H3042+1),IF(F3042=0,H3041+1,IF(F3041=0,H3040+1,IF(F3040=0,H3039+1,IF(F3039=0,H3038+1))))))</f>
        <v>6</v>
      </c>
      <c r="G3043" s="72">
        <f>IF(F3043=0,0,IF(LİSTE!$F$1=F3043,1,F3043+1))</f>
        <v>7</v>
      </c>
      <c r="H3043" s="72">
        <f>IF(G3043=0,0,IF(LİSTE!$F$1=G3043,1,G3043+1))</f>
        <v>8</v>
      </c>
      <c r="I3043" s="72" t="str">
        <f>IFERROR(VLOOKUP(A3043,TATİLLER!$A$2:$D$30000,3,0),"TATİL DEĞİL")</f>
        <v>TATİL DEĞİL</v>
      </c>
    </row>
    <row r="3044" spans="1:9" x14ac:dyDescent="0.25">
      <c r="A3044" s="74">
        <f t="shared" si="694"/>
        <v>49459</v>
      </c>
      <c r="B3044" s="72">
        <f t="shared" si="698"/>
        <v>3</v>
      </c>
      <c r="C3044" s="72" t="str">
        <f>IF(F3044=0,"RESMİ TATİL",VLOOKUP(F3044,LİSTE!$B$7:$D$1300,3,0))</f>
        <v>Anıl DOĞAN</v>
      </c>
      <c r="D3044" s="72" t="str">
        <f>IF(G3044=0,"RESMİ TATİL",VLOOKUP(G3044,LİSTE!$B$7:$D$1300,3,0))</f>
        <v>İpek ARSLAN</v>
      </c>
      <c r="E3044" s="72" t="str">
        <f>IF(H3044=0,"RESMİ TATİL",VLOOKUP(H3044,LİSTE!$B$7:$D$1300,3,0))</f>
        <v>Efe KARSAK</v>
      </c>
      <c r="F3044" s="72">
        <f>IF(B3044="TATİL",0,IF(F3043&gt;0,IF(LİSTE!$F$1=H3043,1,H3043+1),IF(F3043=0,H3042+1,IF(F3042=0,H3041+1,IF(F3041=0,H3040+1,IF(F3040=0,H3039+1))))))</f>
        <v>9</v>
      </c>
      <c r="G3044" s="72">
        <f>IF(F3044=0,0,IF(LİSTE!$F$1=F3044,1,F3044+1))</f>
        <v>10</v>
      </c>
      <c r="H3044" s="72">
        <f>IF(G3044=0,0,IF(LİSTE!$F$1=G3044,1,G3044+1))</f>
        <v>11</v>
      </c>
      <c r="I3044" s="72" t="str">
        <f>IFERROR(VLOOKUP(A3044,TATİLLER!$A$2:$D$30000,3,0),"TATİL DEĞİL")</f>
        <v>TATİL DEĞİL</v>
      </c>
    </row>
    <row r="3045" spans="1:9" x14ac:dyDescent="0.25">
      <c r="A3045" s="74">
        <f t="shared" si="694"/>
        <v>49460</v>
      </c>
      <c r="B3045" s="72">
        <f t="shared" si="698"/>
        <v>4</v>
      </c>
      <c r="C3045" s="72" t="str">
        <f>IF(F3045=0,"RESMİ TATİL",VLOOKUP(F3045,LİSTE!$B$7:$D$1300,3,0))</f>
        <v>Abdullah KIRBAÇ</v>
      </c>
      <c r="D3045" s="72" t="str">
        <f>IF(G3045=0,"RESMİ TATİL",VLOOKUP(G3045,LİSTE!$B$7:$D$1300,3,0))</f>
        <v>Ümmü Defne GÜLER</v>
      </c>
      <c r="E3045" s="72" t="str">
        <f>IF(H3045=0,"RESMİ TATİL",VLOOKUP(H3045,LİSTE!$B$7:$D$1300,3,0))</f>
        <v>Şevval ÖZDAMAR</v>
      </c>
      <c r="F3045" s="72">
        <f>IF(B3045="TATİL",0,IF(F3044&gt;0,IF(LİSTE!$F$1=H3044,1,H3044+1),IF(F3044=0,H3043+1,IF(F3043=0,H3042+1,IF(F3042=0,H3041+1,IF(F3041=0,H3040+1))))))</f>
        <v>12</v>
      </c>
      <c r="G3045" s="72">
        <f>IF(F3045=0,0,IF(LİSTE!$F$1=F3045,1,F3045+1))</f>
        <v>13</v>
      </c>
      <c r="H3045" s="72">
        <f>IF(G3045=0,0,IF(LİSTE!$F$1=G3045,1,G3045+1))</f>
        <v>14</v>
      </c>
      <c r="I3045" s="72" t="str">
        <f>IFERROR(VLOOKUP(A3045,TATİLLER!$A$2:$D$30000,3,0),"TATİL DEĞİL")</f>
        <v>TATİL DEĞİL</v>
      </c>
    </row>
    <row r="3046" spans="1:9" x14ac:dyDescent="0.25">
      <c r="A3046" s="74">
        <f t="shared" si="694"/>
        <v>49461</v>
      </c>
      <c r="B3046" s="72">
        <f t="shared" si="698"/>
        <v>5</v>
      </c>
      <c r="C3046" s="72" t="str">
        <f>IF(F3046=0,"RESMİ TATİL",VLOOKUP(F3046,LİSTE!$B$7:$D$1300,3,0))</f>
        <v>Zeynep AKDAĞ</v>
      </c>
      <c r="D3046" s="72" t="str">
        <f>IF(G3046=0,"RESMİ TATİL",VLOOKUP(G3046,LİSTE!$B$7:$D$1300,3,0))</f>
        <v>Esma ÇOKER</v>
      </c>
      <c r="E3046" s="72" t="str">
        <f>IF(H3046=0,"RESMİ TATİL",VLOOKUP(H3046,LİSTE!$B$7:$D$1300,3,0))</f>
        <v>Dursun Kubilay YAŞAR</v>
      </c>
      <c r="F3046" s="72">
        <f>IF(B3046="TATİL",0,IF(F3045&gt;0,IF(LİSTE!$F$1=H3045,1,H3045+1),IF(F3045=0,H3044+1,IF(F3044=0,H3043+1,IF(F3043=0,H3042+1,IF(F3042=0,H3041+1))))))</f>
        <v>15</v>
      </c>
      <c r="G3046" s="72">
        <f>IF(F3046=0,0,IF(LİSTE!$F$1=F3046,1,F3046+1))</f>
        <v>16</v>
      </c>
      <c r="H3046" s="72">
        <f>IF(G3046=0,0,IF(LİSTE!$F$1=G3046,1,G3046+1))</f>
        <v>17</v>
      </c>
      <c r="I3046" s="72" t="str">
        <f>IFERROR(VLOOKUP(A3046,TATİLLER!$A$2:$D$30000,3,0),"TATİL DEĞİL")</f>
        <v>TATİL DEĞİL</v>
      </c>
    </row>
    <row r="3047" spans="1:9" x14ac:dyDescent="0.25">
      <c r="A3047" s="74">
        <f t="shared" ref="A3047" si="706">A3046+3</f>
        <v>49464</v>
      </c>
      <c r="B3047" s="72">
        <f t="shared" si="698"/>
        <v>1</v>
      </c>
      <c r="C3047" s="72" t="str">
        <f>IF(F3047=0,"RESMİ TATİL",VLOOKUP(F3047,LİSTE!$B$7:$D$1300,3,0))</f>
        <v>Zeynep Beril BAŞPINAR</v>
      </c>
      <c r="D3047" s="72" t="str">
        <f>IF(G3047=0,"RESMİ TATİL",VLOOKUP(G3047,LİSTE!$B$7:$D$1300,3,0))</f>
        <v>Ahmet DAL</v>
      </c>
      <c r="E3047" s="72" t="str">
        <f>IF(H3047=0,"RESMİ TATİL",VLOOKUP(H3047,LİSTE!$B$7:$D$1300,3,0))</f>
        <v>Emirhan KARATAŞ</v>
      </c>
      <c r="F3047" s="72">
        <f>IF(B3047="TATİL",0,IF(F3046&gt;0,IF(LİSTE!$F$1=H3046,1,H3046+1),IF(F3046=0,H3045+1,IF(F3045=0,H3044+1,IF(F3044=0,H3043+1,IF(F3043=0,H3042+1))))))</f>
        <v>18</v>
      </c>
      <c r="G3047" s="72">
        <f>IF(F3047=0,0,IF(LİSTE!$F$1=F3047,1,F3047+1))</f>
        <v>19</v>
      </c>
      <c r="H3047" s="72">
        <f>IF(G3047=0,0,IF(LİSTE!$F$1=G3047,1,G3047+1))</f>
        <v>20</v>
      </c>
      <c r="I3047" s="72" t="str">
        <f>IFERROR(VLOOKUP(A3047,TATİLLER!$A$2:$D$30000,3,0),"TATİL DEĞİL")</f>
        <v>TATİL DEĞİL</v>
      </c>
    </row>
    <row r="3048" spans="1:9" x14ac:dyDescent="0.25">
      <c r="A3048" s="74">
        <f t="shared" si="694"/>
        <v>49465</v>
      </c>
      <c r="B3048" s="72">
        <f t="shared" si="698"/>
        <v>2</v>
      </c>
      <c r="C3048" s="72" t="str">
        <f>IF(F3048=0,"RESMİ TATİL",VLOOKUP(F3048,LİSTE!$B$7:$D$1300,3,0))</f>
        <v>Zümra Yeter ARI</v>
      </c>
      <c r="D3048" s="72" t="str">
        <f>IF(G3048=0,"RESMİ TATİL",VLOOKUP(G3048,LİSTE!$B$7:$D$1300,3,0))</f>
        <v>Utku KARAGÖZ</v>
      </c>
      <c r="E3048" s="72" t="str">
        <f>IF(H3048=0,"RESMİ TATİL",VLOOKUP(H3048,LİSTE!$B$7:$D$1300,3,0))</f>
        <v>Feyza Zümra AVCIOĞLU</v>
      </c>
      <c r="F3048" s="72">
        <f>IF(B3048="TATİL",0,IF(F3047&gt;0,IF(LİSTE!$F$1=H3047,1,H3047+1),IF(F3047=0,H3046+1,IF(F3046=0,H3045+1,IF(F3045=0,H3044+1,IF(F3044=0,H3043+1))))))</f>
        <v>21</v>
      </c>
      <c r="G3048" s="72">
        <f>IF(F3048=0,0,IF(LİSTE!$F$1=F3048,1,F3048+1))</f>
        <v>22</v>
      </c>
      <c r="H3048" s="72">
        <f>IF(G3048=0,0,IF(LİSTE!$F$1=G3048,1,G3048+1))</f>
        <v>23</v>
      </c>
      <c r="I3048" s="72" t="str">
        <f>IFERROR(VLOOKUP(A3048,TATİLLER!$A$2:$D$30000,3,0),"TATİL DEĞİL")</f>
        <v>TATİL DEĞİL</v>
      </c>
    </row>
    <row r="3049" spans="1:9" x14ac:dyDescent="0.25">
      <c r="A3049" s="74">
        <f t="shared" si="694"/>
        <v>49466</v>
      </c>
      <c r="B3049" s="72">
        <f t="shared" si="698"/>
        <v>3</v>
      </c>
      <c r="C3049" s="72" t="str">
        <f>IF(F3049=0,"RESMİ TATİL",VLOOKUP(F3049,LİSTE!$B$7:$D$1300,3,0))</f>
        <v>Yusuf Ali TABUR</v>
      </c>
      <c r="D3049" s="72" t="str">
        <f>IF(G3049=0,"RESMİ TATİL",VLOOKUP(G3049,LİSTE!$B$7:$D$1300,3,0))</f>
        <v>Irmak UTEBAY</v>
      </c>
      <c r="E3049" s="72" t="str">
        <f>IF(H3049=0,"RESMİ TATİL",VLOOKUP(H3049,LİSTE!$B$7:$D$1300,3,0))</f>
        <v>Kerem AKKOÇ</v>
      </c>
      <c r="F3049" s="72">
        <f>IF(B3049="TATİL",0,IF(F3048&gt;0,IF(LİSTE!$F$1=H3048,1,H3048+1),IF(F3048=0,H3047+1,IF(F3047=0,H3046+1,IF(F3046=0,H3045+1,IF(F3045=0,H3044+1))))))</f>
        <v>24</v>
      </c>
      <c r="G3049" s="72">
        <f>IF(F3049=0,0,IF(LİSTE!$F$1=F3049,1,F3049+1))</f>
        <v>25</v>
      </c>
      <c r="H3049" s="72">
        <f>IF(G3049=0,0,IF(LİSTE!$F$1=G3049,1,G3049+1))</f>
        <v>26</v>
      </c>
      <c r="I3049" s="72" t="str">
        <f>IFERROR(VLOOKUP(A3049,TATİLLER!$A$2:$D$30000,3,0),"TATİL DEĞİL")</f>
        <v>TATİL DEĞİL</v>
      </c>
    </row>
    <row r="3050" spans="1:9" x14ac:dyDescent="0.25">
      <c r="A3050" s="74">
        <f t="shared" si="694"/>
        <v>49467</v>
      </c>
      <c r="B3050" s="72">
        <f t="shared" si="698"/>
        <v>4</v>
      </c>
      <c r="C3050" s="72" t="str">
        <f>IF(F3050=0,"RESMİ TATİL",VLOOKUP(F3050,LİSTE!$B$7:$D$1300,3,0))</f>
        <v>Elçin Ayşe ELMAS</v>
      </c>
      <c r="D3050" s="72" t="str">
        <f>IF(G3050=0,"RESMİ TATİL",VLOOKUP(G3050,LİSTE!$B$7:$D$1300,3,0))</f>
        <v>Muhammed YILDIZDAĞ</v>
      </c>
      <c r="E3050" s="72" t="str">
        <f>IF(H3050=0,"RESMİ TATİL",VLOOKUP(H3050,LİSTE!$B$7:$D$1300,3,0))</f>
        <v>Nisa Nur SANCAR</v>
      </c>
      <c r="F3050" s="72">
        <f>IF(B3050="TATİL",0,IF(F3049&gt;0,IF(LİSTE!$F$1=H3049,1,H3049+1),IF(F3049=0,H3048+1,IF(F3048=0,H3047+1,IF(F3047=0,H3046+1,IF(F3046=0,H3045+1))))))</f>
        <v>27</v>
      </c>
      <c r="G3050" s="72">
        <f>IF(F3050=0,0,IF(LİSTE!$F$1=F3050,1,F3050+1))</f>
        <v>28</v>
      </c>
      <c r="H3050" s="72">
        <f>IF(G3050=0,0,IF(LİSTE!$F$1=G3050,1,G3050+1))</f>
        <v>1</v>
      </c>
      <c r="I3050" s="72" t="str">
        <f>IFERROR(VLOOKUP(A3050,TATİLLER!$A$2:$D$30000,3,0),"TATİL DEĞİL")</f>
        <v>TATİL DEĞİL</v>
      </c>
    </row>
    <row r="3051" spans="1:9" x14ac:dyDescent="0.25">
      <c r="A3051" s="74">
        <f t="shared" si="694"/>
        <v>49468</v>
      </c>
      <c r="B3051" s="72">
        <f t="shared" si="698"/>
        <v>5</v>
      </c>
      <c r="C3051" s="72" t="str">
        <f>IF(F3051=0,"RESMİ TATİL",VLOOKUP(F3051,LİSTE!$B$7:$D$1300,3,0))</f>
        <v>Esila ÇETİN</v>
      </c>
      <c r="D3051" s="72" t="str">
        <f>IF(G3051=0,"RESMİ TATİL",VLOOKUP(G3051,LİSTE!$B$7:$D$1300,3,0))</f>
        <v>Zeynep Sevde TOPUZ</v>
      </c>
      <c r="E3051" s="72" t="str">
        <f>IF(H3051=0,"RESMİ TATİL",VLOOKUP(H3051,LİSTE!$B$7:$D$1300,3,0))</f>
        <v>Ömer Asaf KADAŞ</v>
      </c>
      <c r="F3051" s="72">
        <f>IF(B3051="TATİL",0,IF(F3050&gt;0,IF(LİSTE!$F$1=H3050,1,H3050+1),IF(F3050=0,H3049+1,IF(F3049=0,H3048+1,IF(F3048=0,H3047+1,IF(F3047=0,H3046+1))))))</f>
        <v>2</v>
      </c>
      <c r="G3051" s="72">
        <f>IF(F3051=0,0,IF(LİSTE!$F$1=F3051,1,F3051+1))</f>
        <v>3</v>
      </c>
      <c r="H3051" s="72">
        <f>IF(G3051=0,0,IF(LİSTE!$F$1=G3051,1,G3051+1))</f>
        <v>4</v>
      </c>
      <c r="I3051" s="72" t="str">
        <f>IFERROR(VLOOKUP(A3051,TATİLLER!$A$2:$D$30000,3,0),"TATİL DEĞİL")</f>
        <v>TATİL DEĞİL</v>
      </c>
    </row>
    <row r="3052" spans="1:9" x14ac:dyDescent="0.25">
      <c r="A3052" s="74">
        <f t="shared" ref="A3052" si="707">A3051+3</f>
        <v>49471</v>
      </c>
      <c r="B3052" s="72">
        <f t="shared" si="698"/>
        <v>1</v>
      </c>
      <c r="C3052" s="72" t="str">
        <f>IF(F3052=0,"RESMİ TATİL",VLOOKUP(F3052,LİSTE!$B$7:$D$1300,3,0))</f>
        <v>Ramazan Baran ADIGÜZEL</v>
      </c>
      <c r="D3052" s="72" t="str">
        <f>IF(G3052=0,"RESMİ TATİL",VLOOKUP(G3052,LİSTE!$B$7:$D$1300,3,0))</f>
        <v>Bahar AKGÜN</v>
      </c>
      <c r="E3052" s="72" t="str">
        <f>IF(H3052=0,"RESMİ TATİL",VLOOKUP(H3052,LİSTE!$B$7:$D$1300,3,0))</f>
        <v>Ömer AKGÜL</v>
      </c>
      <c r="F3052" s="72">
        <f>IF(B3052="TATİL",0,IF(F3051&gt;0,IF(LİSTE!$F$1=H3051,1,H3051+1),IF(F3051=0,H3050+1,IF(F3050=0,H3049+1,IF(F3049=0,H3048+1,IF(F3048=0,H3047+1))))))</f>
        <v>5</v>
      </c>
      <c r="G3052" s="72">
        <f>IF(F3052=0,0,IF(LİSTE!$F$1=F3052,1,F3052+1))</f>
        <v>6</v>
      </c>
      <c r="H3052" s="72">
        <f>IF(G3052=0,0,IF(LİSTE!$F$1=G3052,1,G3052+1))</f>
        <v>7</v>
      </c>
      <c r="I3052" s="72" t="str">
        <f>IFERROR(VLOOKUP(A3052,TATİLLER!$A$2:$D$30000,3,0),"TATİL DEĞİL")</f>
        <v>TATİL DEĞİL</v>
      </c>
    </row>
    <row r="3053" spans="1:9" x14ac:dyDescent="0.25">
      <c r="A3053" s="74">
        <f t="shared" si="694"/>
        <v>49472</v>
      </c>
      <c r="B3053" s="72">
        <f t="shared" si="698"/>
        <v>2</v>
      </c>
      <c r="C3053" s="72" t="str">
        <f>IF(F3053=0,"RESMİ TATİL",VLOOKUP(F3053,LİSTE!$B$7:$D$1300,3,0))</f>
        <v>Muharrem EFE TANRIVERDİ</v>
      </c>
      <c r="D3053" s="72" t="str">
        <f>IF(G3053=0,"RESMİ TATİL",VLOOKUP(G3053,LİSTE!$B$7:$D$1300,3,0))</f>
        <v>Anıl DOĞAN</v>
      </c>
      <c r="E3053" s="72" t="str">
        <f>IF(H3053=0,"RESMİ TATİL",VLOOKUP(H3053,LİSTE!$B$7:$D$1300,3,0))</f>
        <v>İpek ARSLAN</v>
      </c>
      <c r="F3053" s="72">
        <f>IF(B3053="TATİL",0,IF(F3052&gt;0,IF(LİSTE!$F$1=H3052,1,H3052+1),IF(F3052=0,H3051+1,IF(F3051=0,H3050+1,IF(F3050=0,H3049+1,IF(F3049=0,H3048+1))))))</f>
        <v>8</v>
      </c>
      <c r="G3053" s="72">
        <f>IF(F3053=0,0,IF(LİSTE!$F$1=F3053,1,F3053+1))</f>
        <v>9</v>
      </c>
      <c r="H3053" s="72">
        <f>IF(G3053=0,0,IF(LİSTE!$F$1=G3053,1,G3053+1))</f>
        <v>10</v>
      </c>
      <c r="I3053" s="72" t="str">
        <f>IFERROR(VLOOKUP(A3053,TATİLLER!$A$2:$D$30000,3,0),"TATİL DEĞİL")</f>
        <v>TATİL DEĞİL</v>
      </c>
    </row>
    <row r="3054" spans="1:9" x14ac:dyDescent="0.25">
      <c r="A3054" s="74">
        <f t="shared" si="694"/>
        <v>49473</v>
      </c>
      <c r="B3054" s="72">
        <f t="shared" si="698"/>
        <v>3</v>
      </c>
      <c r="C3054" s="72" t="str">
        <f>IF(F3054=0,"RESMİ TATİL",VLOOKUP(F3054,LİSTE!$B$7:$D$1300,3,0))</f>
        <v>Efe KARSAK</v>
      </c>
      <c r="D3054" s="72" t="str">
        <f>IF(G3054=0,"RESMİ TATİL",VLOOKUP(G3054,LİSTE!$B$7:$D$1300,3,0))</f>
        <v>Abdullah KIRBAÇ</v>
      </c>
      <c r="E3054" s="72" t="str">
        <f>IF(H3054=0,"RESMİ TATİL",VLOOKUP(H3054,LİSTE!$B$7:$D$1300,3,0))</f>
        <v>Ümmü Defne GÜLER</v>
      </c>
      <c r="F3054" s="72">
        <f>IF(B3054="TATİL",0,IF(F3053&gt;0,IF(LİSTE!$F$1=H3053,1,H3053+1),IF(F3053=0,H3052+1,IF(F3052=0,H3051+1,IF(F3051=0,H3050+1,IF(F3050=0,H3049+1))))))</f>
        <v>11</v>
      </c>
      <c r="G3054" s="72">
        <f>IF(F3054=0,0,IF(LİSTE!$F$1=F3054,1,F3054+1))</f>
        <v>12</v>
      </c>
      <c r="H3054" s="72">
        <f>IF(G3054=0,0,IF(LİSTE!$F$1=G3054,1,G3054+1))</f>
        <v>13</v>
      </c>
      <c r="I3054" s="72" t="str">
        <f>IFERROR(VLOOKUP(A3054,TATİLLER!$A$2:$D$30000,3,0),"TATİL DEĞİL")</f>
        <v>TATİL DEĞİL</v>
      </c>
    </row>
    <row r="3055" spans="1:9" x14ac:dyDescent="0.25">
      <c r="A3055" s="74">
        <f t="shared" si="694"/>
        <v>49474</v>
      </c>
      <c r="B3055" s="72">
        <f t="shared" si="698"/>
        <v>4</v>
      </c>
      <c r="C3055" s="72" t="str">
        <f>IF(F3055=0,"RESMİ TATİL",VLOOKUP(F3055,LİSTE!$B$7:$D$1300,3,0))</f>
        <v>Şevval ÖZDAMAR</v>
      </c>
      <c r="D3055" s="72" t="str">
        <f>IF(G3055=0,"RESMİ TATİL",VLOOKUP(G3055,LİSTE!$B$7:$D$1300,3,0))</f>
        <v>Zeynep AKDAĞ</v>
      </c>
      <c r="E3055" s="72" t="str">
        <f>IF(H3055=0,"RESMİ TATİL",VLOOKUP(H3055,LİSTE!$B$7:$D$1300,3,0))</f>
        <v>Esma ÇOKER</v>
      </c>
      <c r="F3055" s="72">
        <f>IF(B3055="TATİL",0,IF(F3054&gt;0,IF(LİSTE!$F$1=H3054,1,H3054+1),IF(F3054=0,H3053+1,IF(F3053=0,H3052+1,IF(F3052=0,H3051+1,IF(F3051=0,H3050+1))))))</f>
        <v>14</v>
      </c>
      <c r="G3055" s="72">
        <f>IF(F3055=0,0,IF(LİSTE!$F$1=F3055,1,F3055+1))</f>
        <v>15</v>
      </c>
      <c r="H3055" s="72">
        <f>IF(G3055=0,0,IF(LİSTE!$F$1=G3055,1,G3055+1))</f>
        <v>16</v>
      </c>
      <c r="I3055" s="72" t="str">
        <f>IFERROR(VLOOKUP(A3055,TATİLLER!$A$2:$D$30000,3,0),"TATİL DEĞİL")</f>
        <v>TATİL DEĞİL</v>
      </c>
    </row>
    <row r="3056" spans="1:9" x14ac:dyDescent="0.25">
      <c r="A3056" s="74">
        <f t="shared" si="694"/>
        <v>49475</v>
      </c>
      <c r="B3056" s="72">
        <f t="shared" si="698"/>
        <v>5</v>
      </c>
      <c r="C3056" s="72" t="str">
        <f>IF(F3056=0,"RESMİ TATİL",VLOOKUP(F3056,LİSTE!$B$7:$D$1300,3,0))</f>
        <v>Dursun Kubilay YAŞAR</v>
      </c>
      <c r="D3056" s="72" t="str">
        <f>IF(G3056=0,"RESMİ TATİL",VLOOKUP(G3056,LİSTE!$B$7:$D$1300,3,0))</f>
        <v>Zeynep Beril BAŞPINAR</v>
      </c>
      <c r="E3056" s="72" t="str">
        <f>IF(H3056=0,"RESMİ TATİL",VLOOKUP(H3056,LİSTE!$B$7:$D$1300,3,0))</f>
        <v>Ahmet DAL</v>
      </c>
      <c r="F3056" s="72">
        <f>IF(B3056="TATİL",0,IF(F3055&gt;0,IF(LİSTE!$F$1=H3055,1,H3055+1),IF(F3055=0,H3054+1,IF(F3054=0,H3053+1,IF(F3053=0,H3052+1,IF(F3052=0,H3051+1))))))</f>
        <v>17</v>
      </c>
      <c r="G3056" s="72">
        <f>IF(F3056=0,0,IF(LİSTE!$F$1=F3056,1,F3056+1))</f>
        <v>18</v>
      </c>
      <c r="H3056" s="72">
        <f>IF(G3056=0,0,IF(LİSTE!$F$1=G3056,1,G3056+1))</f>
        <v>19</v>
      </c>
      <c r="I3056" s="72" t="str">
        <f>IFERROR(VLOOKUP(A3056,TATİLLER!$A$2:$D$30000,3,0),"TATİL DEĞİL")</f>
        <v>TATİL DEĞİL</v>
      </c>
    </row>
    <row r="3057" spans="1:9" x14ac:dyDescent="0.25">
      <c r="A3057" s="74">
        <f t="shared" ref="A3057" si="708">A3056+3</f>
        <v>49478</v>
      </c>
      <c r="B3057" s="72">
        <f t="shared" si="698"/>
        <v>1</v>
      </c>
      <c r="C3057" s="72" t="str">
        <f>IF(F3057=0,"RESMİ TATİL",VLOOKUP(F3057,LİSTE!$B$7:$D$1300,3,0))</f>
        <v>Emirhan KARATAŞ</v>
      </c>
      <c r="D3057" s="72" t="str">
        <f>IF(G3057=0,"RESMİ TATİL",VLOOKUP(G3057,LİSTE!$B$7:$D$1300,3,0))</f>
        <v>Zümra Yeter ARI</v>
      </c>
      <c r="E3057" s="72" t="str">
        <f>IF(H3057=0,"RESMİ TATİL",VLOOKUP(H3057,LİSTE!$B$7:$D$1300,3,0))</f>
        <v>Utku KARAGÖZ</v>
      </c>
      <c r="F3057" s="72">
        <f>IF(B3057="TATİL",0,IF(F3056&gt;0,IF(LİSTE!$F$1=H3056,1,H3056+1),IF(F3056=0,H3055+1,IF(F3055=0,H3054+1,IF(F3054=0,H3053+1,IF(F3053=0,H3052+1))))))</f>
        <v>20</v>
      </c>
      <c r="G3057" s="72">
        <f>IF(F3057=0,0,IF(LİSTE!$F$1=F3057,1,F3057+1))</f>
        <v>21</v>
      </c>
      <c r="H3057" s="72">
        <f>IF(G3057=0,0,IF(LİSTE!$F$1=G3057,1,G3057+1))</f>
        <v>22</v>
      </c>
      <c r="I3057" s="72" t="str">
        <f>IFERROR(VLOOKUP(A3057,TATİLLER!$A$2:$D$30000,3,0),"TATİL DEĞİL")</f>
        <v>TATİL DEĞİL</v>
      </c>
    </row>
    <row r="3058" spans="1:9" x14ac:dyDescent="0.25">
      <c r="A3058" s="74">
        <f t="shared" ref="A3058:A3121" si="709">A3057+1</f>
        <v>49479</v>
      </c>
      <c r="B3058" s="72">
        <f t="shared" si="698"/>
        <v>2</v>
      </c>
      <c r="C3058" s="72" t="str">
        <f>IF(F3058=0,"RESMİ TATİL",VLOOKUP(F3058,LİSTE!$B$7:$D$1300,3,0))</f>
        <v>Feyza Zümra AVCIOĞLU</v>
      </c>
      <c r="D3058" s="72" t="str">
        <f>IF(G3058=0,"RESMİ TATİL",VLOOKUP(G3058,LİSTE!$B$7:$D$1300,3,0))</f>
        <v>Yusuf Ali TABUR</v>
      </c>
      <c r="E3058" s="72" t="str">
        <f>IF(H3058=0,"RESMİ TATİL",VLOOKUP(H3058,LİSTE!$B$7:$D$1300,3,0))</f>
        <v>Irmak UTEBAY</v>
      </c>
      <c r="F3058" s="72">
        <f>IF(B3058="TATİL",0,IF(F3057&gt;0,IF(LİSTE!$F$1=H3057,1,H3057+1),IF(F3057=0,H3056+1,IF(F3056=0,H3055+1,IF(F3055=0,H3054+1,IF(F3054=0,H3053+1))))))</f>
        <v>23</v>
      </c>
      <c r="G3058" s="72">
        <f>IF(F3058=0,0,IF(LİSTE!$F$1=F3058,1,F3058+1))</f>
        <v>24</v>
      </c>
      <c r="H3058" s="72">
        <f>IF(G3058=0,0,IF(LİSTE!$F$1=G3058,1,G3058+1))</f>
        <v>25</v>
      </c>
      <c r="I3058" s="72" t="str">
        <f>IFERROR(VLOOKUP(A3058,TATİLLER!$A$2:$D$30000,3,0),"TATİL DEĞİL")</f>
        <v>TATİL DEĞİL</v>
      </c>
    </row>
    <row r="3059" spans="1:9" x14ac:dyDescent="0.25">
      <c r="A3059" s="74">
        <f t="shared" si="709"/>
        <v>49480</v>
      </c>
      <c r="B3059" s="72">
        <f t="shared" si="698"/>
        <v>3</v>
      </c>
      <c r="C3059" s="72" t="str">
        <f>IF(F3059=0,"RESMİ TATİL",VLOOKUP(F3059,LİSTE!$B$7:$D$1300,3,0))</f>
        <v>Kerem AKKOÇ</v>
      </c>
      <c r="D3059" s="72" t="str">
        <f>IF(G3059=0,"RESMİ TATİL",VLOOKUP(G3059,LİSTE!$B$7:$D$1300,3,0))</f>
        <v>Elçin Ayşe ELMAS</v>
      </c>
      <c r="E3059" s="72" t="str">
        <f>IF(H3059=0,"RESMİ TATİL",VLOOKUP(H3059,LİSTE!$B$7:$D$1300,3,0))</f>
        <v>Muhammed YILDIZDAĞ</v>
      </c>
      <c r="F3059" s="72">
        <f>IF(B3059="TATİL",0,IF(F3058&gt;0,IF(LİSTE!$F$1=H3058,1,H3058+1),IF(F3058=0,H3057+1,IF(F3057=0,H3056+1,IF(F3056=0,H3055+1,IF(F3055=0,H3054+1))))))</f>
        <v>26</v>
      </c>
      <c r="G3059" s="72">
        <f>IF(F3059=0,0,IF(LİSTE!$F$1=F3059,1,F3059+1))</f>
        <v>27</v>
      </c>
      <c r="H3059" s="72">
        <f>IF(G3059=0,0,IF(LİSTE!$F$1=G3059,1,G3059+1))</f>
        <v>28</v>
      </c>
      <c r="I3059" s="72" t="str">
        <f>IFERROR(VLOOKUP(A3059,TATİLLER!$A$2:$D$30000,3,0),"TATİL DEĞİL")</f>
        <v>TATİL DEĞİL</v>
      </c>
    </row>
    <row r="3060" spans="1:9" x14ac:dyDescent="0.25">
      <c r="A3060" s="74">
        <f t="shared" si="709"/>
        <v>49481</v>
      </c>
      <c r="B3060" s="72">
        <f t="shared" si="698"/>
        <v>4</v>
      </c>
      <c r="C3060" s="72" t="str">
        <f>IF(F3060=0,"RESMİ TATİL",VLOOKUP(F3060,LİSTE!$B$7:$D$1300,3,0))</f>
        <v>Nisa Nur SANCAR</v>
      </c>
      <c r="D3060" s="72" t="str">
        <f>IF(G3060=0,"RESMİ TATİL",VLOOKUP(G3060,LİSTE!$B$7:$D$1300,3,0))</f>
        <v>Esila ÇETİN</v>
      </c>
      <c r="E3060" s="72" t="str">
        <f>IF(H3060=0,"RESMİ TATİL",VLOOKUP(H3060,LİSTE!$B$7:$D$1300,3,0))</f>
        <v>Zeynep Sevde TOPUZ</v>
      </c>
      <c r="F3060" s="72">
        <f>IF(B3060="TATİL",0,IF(F3059&gt;0,IF(LİSTE!$F$1=H3059,1,H3059+1),IF(F3059=0,H3058+1,IF(F3058=0,H3057+1,IF(F3057=0,H3056+1,IF(F3056=0,H3055+1))))))</f>
        <v>1</v>
      </c>
      <c r="G3060" s="72">
        <f>IF(F3060=0,0,IF(LİSTE!$F$1=F3060,1,F3060+1))</f>
        <v>2</v>
      </c>
      <c r="H3060" s="72">
        <f>IF(G3060=0,0,IF(LİSTE!$F$1=G3060,1,G3060+1))</f>
        <v>3</v>
      </c>
      <c r="I3060" s="72" t="str">
        <f>IFERROR(VLOOKUP(A3060,TATİLLER!$A$2:$D$30000,3,0),"TATİL DEĞİL")</f>
        <v>TATİL DEĞİL</v>
      </c>
    </row>
    <row r="3061" spans="1:9" x14ac:dyDescent="0.25">
      <c r="A3061" s="74">
        <f t="shared" si="709"/>
        <v>49482</v>
      </c>
      <c r="B3061" s="72">
        <f t="shared" si="698"/>
        <v>5</v>
      </c>
      <c r="C3061" s="72" t="str">
        <f>IF(F3061=0,"RESMİ TATİL",VLOOKUP(F3061,LİSTE!$B$7:$D$1300,3,0))</f>
        <v>Ömer Asaf KADAŞ</v>
      </c>
      <c r="D3061" s="72" t="str">
        <f>IF(G3061=0,"RESMİ TATİL",VLOOKUP(G3061,LİSTE!$B$7:$D$1300,3,0))</f>
        <v>Ramazan Baran ADIGÜZEL</v>
      </c>
      <c r="E3061" s="72" t="str">
        <f>IF(H3061=0,"RESMİ TATİL",VLOOKUP(H3061,LİSTE!$B$7:$D$1300,3,0))</f>
        <v>Bahar AKGÜN</v>
      </c>
      <c r="F3061" s="72">
        <f>IF(B3061="TATİL",0,IF(F3060&gt;0,IF(LİSTE!$F$1=H3060,1,H3060+1),IF(F3060=0,H3059+1,IF(F3059=0,H3058+1,IF(F3058=0,H3057+1,IF(F3057=0,H3056+1))))))</f>
        <v>4</v>
      </c>
      <c r="G3061" s="72">
        <f>IF(F3061=0,0,IF(LİSTE!$F$1=F3061,1,F3061+1))</f>
        <v>5</v>
      </c>
      <c r="H3061" s="72">
        <f>IF(G3061=0,0,IF(LİSTE!$F$1=G3061,1,G3061+1))</f>
        <v>6</v>
      </c>
      <c r="I3061" s="72" t="str">
        <f>IFERROR(VLOOKUP(A3061,TATİLLER!$A$2:$D$30000,3,0),"TATİL DEĞİL")</f>
        <v>TATİL DEĞİL</v>
      </c>
    </row>
    <row r="3062" spans="1:9" x14ac:dyDescent="0.25">
      <c r="A3062" s="74">
        <f t="shared" ref="A3062" si="710">A3061+3</f>
        <v>49485</v>
      </c>
      <c r="B3062" s="72">
        <f t="shared" si="698"/>
        <v>1</v>
      </c>
      <c r="C3062" s="72" t="str">
        <f>IF(F3062=0,"RESMİ TATİL",VLOOKUP(F3062,LİSTE!$B$7:$D$1300,3,0))</f>
        <v>Ömer AKGÜL</v>
      </c>
      <c r="D3062" s="72" t="str">
        <f>IF(G3062=0,"RESMİ TATİL",VLOOKUP(G3062,LİSTE!$B$7:$D$1300,3,0))</f>
        <v>Muharrem EFE TANRIVERDİ</v>
      </c>
      <c r="E3062" s="72" t="str">
        <f>IF(H3062=0,"RESMİ TATİL",VLOOKUP(H3062,LİSTE!$B$7:$D$1300,3,0))</f>
        <v>Anıl DOĞAN</v>
      </c>
      <c r="F3062" s="72">
        <f>IF(B3062="TATİL",0,IF(F3061&gt;0,IF(LİSTE!$F$1=H3061,1,H3061+1),IF(F3061=0,H3060+1,IF(F3060=0,H3059+1,IF(F3059=0,H3058+1,IF(F3058=0,H3057+1))))))</f>
        <v>7</v>
      </c>
      <c r="G3062" s="72">
        <f>IF(F3062=0,0,IF(LİSTE!$F$1=F3062,1,F3062+1))</f>
        <v>8</v>
      </c>
      <c r="H3062" s="72">
        <f>IF(G3062=0,0,IF(LİSTE!$F$1=G3062,1,G3062+1))</f>
        <v>9</v>
      </c>
      <c r="I3062" s="72" t="str">
        <f>IFERROR(VLOOKUP(A3062,TATİLLER!$A$2:$D$30000,3,0),"TATİL DEĞİL")</f>
        <v>TATİL DEĞİL</v>
      </c>
    </row>
    <row r="3063" spans="1:9" x14ac:dyDescent="0.25">
      <c r="A3063" s="74">
        <f t="shared" si="709"/>
        <v>49486</v>
      </c>
      <c r="B3063" s="72">
        <f t="shared" si="698"/>
        <v>2</v>
      </c>
      <c r="C3063" s="72" t="str">
        <f>IF(F3063=0,"RESMİ TATİL",VLOOKUP(F3063,LİSTE!$B$7:$D$1300,3,0))</f>
        <v>İpek ARSLAN</v>
      </c>
      <c r="D3063" s="72" t="str">
        <f>IF(G3063=0,"RESMİ TATİL",VLOOKUP(G3063,LİSTE!$B$7:$D$1300,3,0))</f>
        <v>Efe KARSAK</v>
      </c>
      <c r="E3063" s="72" t="str">
        <f>IF(H3063=0,"RESMİ TATİL",VLOOKUP(H3063,LİSTE!$B$7:$D$1300,3,0))</f>
        <v>Abdullah KIRBAÇ</v>
      </c>
      <c r="F3063" s="72">
        <f>IF(B3063="TATİL",0,IF(F3062&gt;0,IF(LİSTE!$F$1=H3062,1,H3062+1),IF(F3062=0,H3061+1,IF(F3061=0,H3060+1,IF(F3060=0,H3059+1,IF(F3059=0,H3058+1))))))</f>
        <v>10</v>
      </c>
      <c r="G3063" s="72">
        <f>IF(F3063=0,0,IF(LİSTE!$F$1=F3063,1,F3063+1))</f>
        <v>11</v>
      </c>
      <c r="H3063" s="72">
        <f>IF(G3063=0,0,IF(LİSTE!$F$1=G3063,1,G3063+1))</f>
        <v>12</v>
      </c>
      <c r="I3063" s="72" t="str">
        <f>IFERROR(VLOOKUP(A3063,TATİLLER!$A$2:$D$30000,3,0),"TATİL DEĞİL")</f>
        <v>TATİL DEĞİL</v>
      </c>
    </row>
    <row r="3064" spans="1:9" x14ac:dyDescent="0.25">
      <c r="A3064" s="74">
        <f t="shared" si="709"/>
        <v>49487</v>
      </c>
      <c r="B3064" s="72">
        <f t="shared" si="698"/>
        <v>3</v>
      </c>
      <c r="C3064" s="72" t="str">
        <f>IF(F3064=0,"RESMİ TATİL",VLOOKUP(F3064,LİSTE!$B$7:$D$1300,3,0))</f>
        <v>Ümmü Defne GÜLER</v>
      </c>
      <c r="D3064" s="72" t="str">
        <f>IF(G3064=0,"RESMİ TATİL",VLOOKUP(G3064,LİSTE!$B$7:$D$1300,3,0))</f>
        <v>Şevval ÖZDAMAR</v>
      </c>
      <c r="E3064" s="72" t="str">
        <f>IF(H3064=0,"RESMİ TATİL",VLOOKUP(H3064,LİSTE!$B$7:$D$1300,3,0))</f>
        <v>Zeynep AKDAĞ</v>
      </c>
      <c r="F3064" s="72">
        <f>IF(B3064="TATİL",0,IF(F3063&gt;0,IF(LİSTE!$F$1=H3063,1,H3063+1),IF(F3063=0,H3062+1,IF(F3062=0,H3061+1,IF(F3061=0,H3060+1,IF(F3060=0,H3059+1))))))</f>
        <v>13</v>
      </c>
      <c r="G3064" s="72">
        <f>IF(F3064=0,0,IF(LİSTE!$F$1=F3064,1,F3064+1))</f>
        <v>14</v>
      </c>
      <c r="H3064" s="72">
        <f>IF(G3064=0,0,IF(LİSTE!$F$1=G3064,1,G3064+1))</f>
        <v>15</v>
      </c>
      <c r="I3064" s="72" t="str">
        <f>IFERROR(VLOOKUP(A3064,TATİLLER!$A$2:$D$30000,3,0),"TATİL DEĞİL")</f>
        <v>TATİL DEĞİL</v>
      </c>
    </row>
    <row r="3065" spans="1:9" x14ac:dyDescent="0.25">
      <c r="A3065" s="74">
        <f t="shared" si="709"/>
        <v>49488</v>
      </c>
      <c r="B3065" s="72">
        <f t="shared" si="698"/>
        <v>4</v>
      </c>
      <c r="C3065" s="72" t="str">
        <f>IF(F3065=0,"RESMİ TATİL",VLOOKUP(F3065,LİSTE!$B$7:$D$1300,3,0))</f>
        <v>Esma ÇOKER</v>
      </c>
      <c r="D3065" s="72" t="str">
        <f>IF(G3065=0,"RESMİ TATİL",VLOOKUP(G3065,LİSTE!$B$7:$D$1300,3,0))</f>
        <v>Dursun Kubilay YAŞAR</v>
      </c>
      <c r="E3065" s="72" t="str">
        <f>IF(H3065=0,"RESMİ TATİL",VLOOKUP(H3065,LİSTE!$B$7:$D$1300,3,0))</f>
        <v>Zeynep Beril BAŞPINAR</v>
      </c>
      <c r="F3065" s="72">
        <f>IF(B3065="TATİL",0,IF(F3064&gt;0,IF(LİSTE!$F$1=H3064,1,H3064+1),IF(F3064=0,H3063+1,IF(F3063=0,H3062+1,IF(F3062=0,H3061+1,IF(F3061=0,H3060+1))))))</f>
        <v>16</v>
      </c>
      <c r="G3065" s="72">
        <f>IF(F3065=0,0,IF(LİSTE!$F$1=F3065,1,F3065+1))</f>
        <v>17</v>
      </c>
      <c r="H3065" s="72">
        <f>IF(G3065=0,0,IF(LİSTE!$F$1=G3065,1,G3065+1))</f>
        <v>18</v>
      </c>
      <c r="I3065" s="72" t="str">
        <f>IFERROR(VLOOKUP(A3065,TATİLLER!$A$2:$D$30000,3,0),"TATİL DEĞİL")</f>
        <v>TATİL DEĞİL</v>
      </c>
    </row>
    <row r="3066" spans="1:9" x14ac:dyDescent="0.25">
      <c r="A3066" s="74">
        <f t="shared" si="709"/>
        <v>49489</v>
      </c>
      <c r="B3066" s="72">
        <f t="shared" si="698"/>
        <v>5</v>
      </c>
      <c r="C3066" s="72" t="str">
        <f>IF(F3066=0,"RESMİ TATİL",VLOOKUP(F3066,LİSTE!$B$7:$D$1300,3,0))</f>
        <v>Ahmet DAL</v>
      </c>
      <c r="D3066" s="72" t="str">
        <f>IF(G3066=0,"RESMİ TATİL",VLOOKUP(G3066,LİSTE!$B$7:$D$1300,3,0))</f>
        <v>Emirhan KARATAŞ</v>
      </c>
      <c r="E3066" s="72" t="str">
        <f>IF(H3066=0,"RESMİ TATİL",VLOOKUP(H3066,LİSTE!$B$7:$D$1300,3,0))</f>
        <v>Zümra Yeter ARI</v>
      </c>
      <c r="F3066" s="72">
        <f>IF(B3066="TATİL",0,IF(F3065&gt;0,IF(LİSTE!$F$1=H3065,1,H3065+1),IF(F3065=0,H3064+1,IF(F3064=0,H3063+1,IF(F3063=0,H3062+1,IF(F3062=0,H3061+1))))))</f>
        <v>19</v>
      </c>
      <c r="G3066" s="72">
        <f>IF(F3066=0,0,IF(LİSTE!$F$1=F3066,1,F3066+1))</f>
        <v>20</v>
      </c>
      <c r="H3066" s="72">
        <f>IF(G3066=0,0,IF(LİSTE!$F$1=G3066,1,G3066+1))</f>
        <v>21</v>
      </c>
      <c r="I3066" s="72" t="str">
        <f>IFERROR(VLOOKUP(A3066,TATİLLER!$A$2:$D$30000,3,0),"TATİL DEĞİL")</f>
        <v>TATİL DEĞİL</v>
      </c>
    </row>
    <row r="3067" spans="1:9" x14ac:dyDescent="0.25">
      <c r="A3067" s="74">
        <f t="shared" ref="A3067" si="711">A3066+3</f>
        <v>49492</v>
      </c>
      <c r="B3067" s="72">
        <f t="shared" si="698"/>
        <v>1</v>
      </c>
      <c r="C3067" s="72" t="str">
        <f>IF(F3067=0,"RESMİ TATİL",VLOOKUP(F3067,LİSTE!$B$7:$D$1300,3,0))</f>
        <v>Utku KARAGÖZ</v>
      </c>
      <c r="D3067" s="72" t="str">
        <f>IF(G3067=0,"RESMİ TATİL",VLOOKUP(G3067,LİSTE!$B$7:$D$1300,3,0))</f>
        <v>Feyza Zümra AVCIOĞLU</v>
      </c>
      <c r="E3067" s="72" t="str">
        <f>IF(H3067=0,"RESMİ TATİL",VLOOKUP(H3067,LİSTE!$B$7:$D$1300,3,0))</f>
        <v>Yusuf Ali TABUR</v>
      </c>
      <c r="F3067" s="72">
        <f>IF(B3067="TATİL",0,IF(F3066&gt;0,IF(LİSTE!$F$1=H3066,1,H3066+1),IF(F3066=0,H3065+1,IF(F3065=0,H3064+1,IF(F3064=0,H3063+1,IF(F3063=0,H3062+1))))))</f>
        <v>22</v>
      </c>
      <c r="G3067" s="72">
        <f>IF(F3067=0,0,IF(LİSTE!$F$1=F3067,1,F3067+1))</f>
        <v>23</v>
      </c>
      <c r="H3067" s="72">
        <f>IF(G3067=0,0,IF(LİSTE!$F$1=G3067,1,G3067+1))</f>
        <v>24</v>
      </c>
      <c r="I3067" s="72" t="str">
        <f>IFERROR(VLOOKUP(A3067,TATİLLER!$A$2:$D$30000,3,0),"TATİL DEĞİL")</f>
        <v>TATİL DEĞİL</v>
      </c>
    </row>
    <row r="3068" spans="1:9" x14ac:dyDescent="0.25">
      <c r="A3068" s="74">
        <f t="shared" si="709"/>
        <v>49493</v>
      </c>
      <c r="B3068" s="72">
        <f t="shared" si="698"/>
        <v>2</v>
      </c>
      <c r="C3068" s="72" t="str">
        <f>IF(F3068=0,"RESMİ TATİL",VLOOKUP(F3068,LİSTE!$B$7:$D$1300,3,0))</f>
        <v>Irmak UTEBAY</v>
      </c>
      <c r="D3068" s="72" t="str">
        <f>IF(G3068=0,"RESMİ TATİL",VLOOKUP(G3068,LİSTE!$B$7:$D$1300,3,0))</f>
        <v>Kerem AKKOÇ</v>
      </c>
      <c r="E3068" s="72" t="str">
        <f>IF(H3068=0,"RESMİ TATİL",VLOOKUP(H3068,LİSTE!$B$7:$D$1300,3,0))</f>
        <v>Elçin Ayşe ELMAS</v>
      </c>
      <c r="F3068" s="72">
        <f>IF(B3068="TATİL",0,IF(F3067&gt;0,IF(LİSTE!$F$1=H3067,1,H3067+1),IF(F3067=0,H3066+1,IF(F3066=0,H3065+1,IF(F3065=0,H3064+1,IF(F3064=0,H3063+1))))))</f>
        <v>25</v>
      </c>
      <c r="G3068" s="72">
        <f>IF(F3068=0,0,IF(LİSTE!$F$1=F3068,1,F3068+1))</f>
        <v>26</v>
      </c>
      <c r="H3068" s="72">
        <f>IF(G3068=0,0,IF(LİSTE!$F$1=G3068,1,G3068+1))</f>
        <v>27</v>
      </c>
      <c r="I3068" s="72" t="str">
        <f>IFERROR(VLOOKUP(A3068,TATİLLER!$A$2:$D$30000,3,0),"TATİL DEĞİL")</f>
        <v>TATİL DEĞİL</v>
      </c>
    </row>
    <row r="3069" spans="1:9" x14ac:dyDescent="0.25">
      <c r="A3069" s="74">
        <f t="shared" si="709"/>
        <v>49494</v>
      </c>
      <c r="B3069" s="72">
        <f t="shared" si="698"/>
        <v>3</v>
      </c>
      <c r="C3069" s="72" t="str">
        <f>IF(F3069=0,"RESMİ TATİL",VLOOKUP(F3069,LİSTE!$B$7:$D$1300,3,0))</f>
        <v>Muhammed YILDIZDAĞ</v>
      </c>
      <c r="D3069" s="72" t="str">
        <f>IF(G3069=0,"RESMİ TATİL",VLOOKUP(G3069,LİSTE!$B$7:$D$1300,3,0))</f>
        <v>Nisa Nur SANCAR</v>
      </c>
      <c r="E3069" s="72" t="str">
        <f>IF(H3069=0,"RESMİ TATİL",VLOOKUP(H3069,LİSTE!$B$7:$D$1300,3,0))</f>
        <v>Esila ÇETİN</v>
      </c>
      <c r="F3069" s="72">
        <f>IF(B3069="TATİL",0,IF(F3068&gt;0,IF(LİSTE!$F$1=H3068,1,H3068+1),IF(F3068=0,H3067+1,IF(F3067=0,H3066+1,IF(F3066=0,H3065+1,IF(F3065=0,H3064+1))))))</f>
        <v>28</v>
      </c>
      <c r="G3069" s="72">
        <f>IF(F3069=0,0,IF(LİSTE!$F$1=F3069,1,F3069+1))</f>
        <v>1</v>
      </c>
      <c r="H3069" s="72">
        <f>IF(G3069=0,0,IF(LİSTE!$F$1=G3069,1,G3069+1))</f>
        <v>2</v>
      </c>
      <c r="I3069" s="72" t="str">
        <f>IFERROR(VLOOKUP(A3069,TATİLLER!$A$2:$D$30000,3,0),"TATİL DEĞİL")</f>
        <v>TATİL DEĞİL</v>
      </c>
    </row>
    <row r="3070" spans="1:9" x14ac:dyDescent="0.25">
      <c r="A3070" s="74">
        <f t="shared" si="709"/>
        <v>49495</v>
      </c>
      <c r="B3070" s="72">
        <f t="shared" si="698"/>
        <v>4</v>
      </c>
      <c r="C3070" s="72" t="str">
        <f>IF(F3070=0,"RESMİ TATİL",VLOOKUP(F3070,LİSTE!$B$7:$D$1300,3,0))</f>
        <v>Zeynep Sevde TOPUZ</v>
      </c>
      <c r="D3070" s="72" t="str">
        <f>IF(G3070=0,"RESMİ TATİL",VLOOKUP(G3070,LİSTE!$B$7:$D$1300,3,0))</f>
        <v>Ömer Asaf KADAŞ</v>
      </c>
      <c r="E3070" s="72" t="str">
        <f>IF(H3070=0,"RESMİ TATİL",VLOOKUP(H3070,LİSTE!$B$7:$D$1300,3,0))</f>
        <v>Ramazan Baran ADIGÜZEL</v>
      </c>
      <c r="F3070" s="72">
        <f>IF(B3070="TATİL",0,IF(F3069&gt;0,IF(LİSTE!$F$1=H3069,1,H3069+1),IF(F3069=0,H3068+1,IF(F3068=0,H3067+1,IF(F3067=0,H3066+1,IF(F3066=0,H3065+1))))))</f>
        <v>3</v>
      </c>
      <c r="G3070" s="72">
        <f>IF(F3070=0,0,IF(LİSTE!$F$1=F3070,1,F3070+1))</f>
        <v>4</v>
      </c>
      <c r="H3070" s="72">
        <f>IF(G3070=0,0,IF(LİSTE!$F$1=G3070,1,G3070+1))</f>
        <v>5</v>
      </c>
      <c r="I3070" s="72" t="str">
        <f>IFERROR(VLOOKUP(A3070,TATİLLER!$A$2:$D$30000,3,0),"TATİL DEĞİL")</f>
        <v>TATİL DEĞİL</v>
      </c>
    </row>
    <row r="3071" spans="1:9" x14ac:dyDescent="0.25">
      <c r="A3071" s="74">
        <f t="shared" si="709"/>
        <v>49496</v>
      </c>
      <c r="B3071" s="72">
        <f t="shared" si="698"/>
        <v>5</v>
      </c>
      <c r="C3071" s="72" t="str">
        <f>IF(F3071=0,"RESMİ TATİL",VLOOKUP(F3071,LİSTE!$B$7:$D$1300,3,0))</f>
        <v>Bahar AKGÜN</v>
      </c>
      <c r="D3071" s="72" t="str">
        <f>IF(G3071=0,"RESMİ TATİL",VLOOKUP(G3071,LİSTE!$B$7:$D$1300,3,0))</f>
        <v>Ömer AKGÜL</v>
      </c>
      <c r="E3071" s="72" t="str">
        <f>IF(H3071=0,"RESMİ TATİL",VLOOKUP(H3071,LİSTE!$B$7:$D$1300,3,0))</f>
        <v>Muharrem EFE TANRIVERDİ</v>
      </c>
      <c r="F3071" s="72">
        <f>IF(B3071="TATİL",0,IF(F3070&gt;0,IF(LİSTE!$F$1=H3070,1,H3070+1),IF(F3070=0,H3069+1,IF(F3069=0,H3068+1,IF(F3068=0,H3067+1,IF(F3067=0,H3066+1))))))</f>
        <v>6</v>
      </c>
      <c r="G3071" s="72">
        <f>IF(F3071=0,0,IF(LİSTE!$F$1=F3071,1,F3071+1))</f>
        <v>7</v>
      </c>
      <c r="H3071" s="72">
        <f>IF(G3071=0,0,IF(LİSTE!$F$1=G3071,1,G3071+1))</f>
        <v>8</v>
      </c>
      <c r="I3071" s="72" t="str">
        <f>IFERROR(VLOOKUP(A3071,TATİLLER!$A$2:$D$30000,3,0),"TATİL DEĞİL")</f>
        <v>TATİL DEĞİL</v>
      </c>
    </row>
    <row r="3072" spans="1:9" x14ac:dyDescent="0.25">
      <c r="A3072" s="74">
        <f t="shared" ref="A3072" si="712">A3071+3</f>
        <v>49499</v>
      </c>
      <c r="B3072" s="72">
        <f t="shared" si="698"/>
        <v>1</v>
      </c>
      <c r="C3072" s="72" t="str">
        <f>IF(F3072=0,"RESMİ TATİL",VLOOKUP(F3072,LİSTE!$B$7:$D$1300,3,0))</f>
        <v>Anıl DOĞAN</v>
      </c>
      <c r="D3072" s="72" t="str">
        <f>IF(G3072=0,"RESMİ TATİL",VLOOKUP(G3072,LİSTE!$B$7:$D$1300,3,0))</f>
        <v>İpek ARSLAN</v>
      </c>
      <c r="E3072" s="72" t="str">
        <f>IF(H3072=0,"RESMİ TATİL",VLOOKUP(H3072,LİSTE!$B$7:$D$1300,3,0))</f>
        <v>Efe KARSAK</v>
      </c>
      <c r="F3072" s="72">
        <f>IF(B3072="TATİL",0,IF(F3071&gt;0,IF(LİSTE!$F$1=H3071,1,H3071+1),IF(F3071=0,H3070+1,IF(F3070=0,H3069+1,IF(F3069=0,H3068+1,IF(F3068=0,H3067+1))))))</f>
        <v>9</v>
      </c>
      <c r="G3072" s="72">
        <f>IF(F3072=0,0,IF(LİSTE!$F$1=F3072,1,F3072+1))</f>
        <v>10</v>
      </c>
      <c r="H3072" s="72">
        <f>IF(G3072=0,0,IF(LİSTE!$F$1=G3072,1,G3072+1))</f>
        <v>11</v>
      </c>
      <c r="I3072" s="72" t="str">
        <f>IFERROR(VLOOKUP(A3072,TATİLLER!$A$2:$D$30000,3,0),"TATİL DEĞİL")</f>
        <v>TATİL DEĞİL</v>
      </c>
    </row>
    <row r="3073" spans="1:9" x14ac:dyDescent="0.25">
      <c r="A3073" s="74">
        <f t="shared" si="709"/>
        <v>49500</v>
      </c>
      <c r="B3073" s="72">
        <f t="shared" si="698"/>
        <v>2</v>
      </c>
      <c r="C3073" s="72" t="str">
        <f>IF(F3073=0,"RESMİ TATİL",VLOOKUP(F3073,LİSTE!$B$7:$D$1300,3,0))</f>
        <v>Abdullah KIRBAÇ</v>
      </c>
      <c r="D3073" s="72" t="str">
        <f>IF(G3073=0,"RESMİ TATİL",VLOOKUP(G3073,LİSTE!$B$7:$D$1300,3,0))</f>
        <v>Ümmü Defne GÜLER</v>
      </c>
      <c r="E3073" s="72" t="str">
        <f>IF(H3073=0,"RESMİ TATİL",VLOOKUP(H3073,LİSTE!$B$7:$D$1300,3,0))</f>
        <v>Şevval ÖZDAMAR</v>
      </c>
      <c r="F3073" s="72">
        <f>IF(B3073="TATİL",0,IF(F3072&gt;0,IF(LİSTE!$F$1=H3072,1,H3072+1),IF(F3072=0,H3071+1,IF(F3071=0,H3070+1,IF(F3070=0,H3069+1,IF(F3069=0,H3068+1))))))</f>
        <v>12</v>
      </c>
      <c r="G3073" s="72">
        <f>IF(F3073=0,0,IF(LİSTE!$F$1=F3073,1,F3073+1))</f>
        <v>13</v>
      </c>
      <c r="H3073" s="72">
        <f>IF(G3073=0,0,IF(LİSTE!$F$1=G3073,1,G3073+1))</f>
        <v>14</v>
      </c>
      <c r="I3073" s="72" t="str">
        <f>IFERROR(VLOOKUP(A3073,TATİLLER!$A$2:$D$30000,3,0),"TATİL DEĞİL")</f>
        <v>TATİL DEĞİL</v>
      </c>
    </row>
    <row r="3074" spans="1:9" x14ac:dyDescent="0.25">
      <c r="A3074" s="74">
        <f t="shared" si="709"/>
        <v>49501</v>
      </c>
      <c r="B3074" s="72">
        <f t="shared" si="698"/>
        <v>3</v>
      </c>
      <c r="C3074" s="72" t="str">
        <f>IF(F3074=0,"RESMİ TATİL",VLOOKUP(F3074,LİSTE!$B$7:$D$1300,3,0))</f>
        <v>Zeynep AKDAĞ</v>
      </c>
      <c r="D3074" s="72" t="str">
        <f>IF(G3074=0,"RESMİ TATİL",VLOOKUP(G3074,LİSTE!$B$7:$D$1300,3,0))</f>
        <v>Esma ÇOKER</v>
      </c>
      <c r="E3074" s="72" t="str">
        <f>IF(H3074=0,"RESMİ TATİL",VLOOKUP(H3074,LİSTE!$B$7:$D$1300,3,0))</f>
        <v>Dursun Kubilay YAŞAR</v>
      </c>
      <c r="F3074" s="72">
        <f>IF(B3074="TATİL",0,IF(F3073&gt;0,IF(LİSTE!$F$1=H3073,1,H3073+1),IF(F3073=0,H3072+1,IF(F3072=0,H3071+1,IF(F3071=0,H3070+1,IF(F3070=0,H3069+1))))))</f>
        <v>15</v>
      </c>
      <c r="G3074" s="72">
        <f>IF(F3074=0,0,IF(LİSTE!$F$1=F3074,1,F3074+1))</f>
        <v>16</v>
      </c>
      <c r="H3074" s="72">
        <f>IF(G3074=0,0,IF(LİSTE!$F$1=G3074,1,G3074+1))</f>
        <v>17</v>
      </c>
      <c r="I3074" s="72" t="str">
        <f>IFERROR(VLOOKUP(A3074,TATİLLER!$A$2:$D$30000,3,0),"TATİL DEĞİL")</f>
        <v>TATİL DEĞİL</v>
      </c>
    </row>
    <row r="3075" spans="1:9" x14ac:dyDescent="0.25">
      <c r="A3075" s="74">
        <f t="shared" si="709"/>
        <v>49502</v>
      </c>
      <c r="B3075" s="72">
        <f t="shared" ref="B3075:B3138" si="713">IF(I3075="TATİL","TATİL",WEEKDAY(A3075,2))</f>
        <v>4</v>
      </c>
      <c r="C3075" s="72" t="str">
        <f>IF(F3075=0,"RESMİ TATİL",VLOOKUP(F3075,LİSTE!$B$7:$D$1300,3,0))</f>
        <v>Zeynep Beril BAŞPINAR</v>
      </c>
      <c r="D3075" s="72" t="str">
        <f>IF(G3075=0,"RESMİ TATİL",VLOOKUP(G3075,LİSTE!$B$7:$D$1300,3,0))</f>
        <v>Ahmet DAL</v>
      </c>
      <c r="E3075" s="72" t="str">
        <f>IF(H3075=0,"RESMİ TATİL",VLOOKUP(H3075,LİSTE!$B$7:$D$1300,3,0))</f>
        <v>Emirhan KARATAŞ</v>
      </c>
      <c r="F3075" s="72">
        <f>IF(B3075="TATİL",0,IF(F3074&gt;0,IF(LİSTE!$F$1=H3074,1,H3074+1),IF(F3074=0,H3073+1,IF(F3073=0,H3072+1,IF(F3072=0,H3071+1,IF(F3071=0,H3070+1))))))</f>
        <v>18</v>
      </c>
      <c r="G3075" s="72">
        <f>IF(F3075=0,0,IF(LİSTE!$F$1=F3075,1,F3075+1))</f>
        <v>19</v>
      </c>
      <c r="H3075" s="72">
        <f>IF(G3075=0,0,IF(LİSTE!$F$1=G3075,1,G3075+1))</f>
        <v>20</v>
      </c>
      <c r="I3075" s="72" t="str">
        <f>IFERROR(VLOOKUP(A3075,TATİLLER!$A$2:$D$30000,3,0),"TATİL DEĞİL")</f>
        <v>TATİL DEĞİL</v>
      </c>
    </row>
    <row r="3076" spans="1:9" x14ac:dyDescent="0.25">
      <c r="A3076" s="74">
        <f t="shared" si="709"/>
        <v>49503</v>
      </c>
      <c r="B3076" s="72">
        <f t="shared" si="713"/>
        <v>5</v>
      </c>
      <c r="C3076" s="72" t="str">
        <f>IF(F3076=0,"RESMİ TATİL",VLOOKUP(F3076,LİSTE!$B$7:$D$1300,3,0))</f>
        <v>Zümra Yeter ARI</v>
      </c>
      <c r="D3076" s="72" t="str">
        <f>IF(G3076=0,"RESMİ TATİL",VLOOKUP(G3076,LİSTE!$B$7:$D$1300,3,0))</f>
        <v>Utku KARAGÖZ</v>
      </c>
      <c r="E3076" s="72" t="str">
        <f>IF(H3076=0,"RESMİ TATİL",VLOOKUP(H3076,LİSTE!$B$7:$D$1300,3,0))</f>
        <v>Feyza Zümra AVCIOĞLU</v>
      </c>
      <c r="F3076" s="72">
        <f>IF(B3076="TATİL",0,IF(F3075&gt;0,IF(LİSTE!$F$1=H3075,1,H3075+1),IF(F3075=0,H3074+1,IF(F3074=0,H3073+1,IF(F3073=0,H3072+1,IF(F3072=0,H3071+1))))))</f>
        <v>21</v>
      </c>
      <c r="G3076" s="72">
        <f>IF(F3076=0,0,IF(LİSTE!$F$1=F3076,1,F3076+1))</f>
        <v>22</v>
      </c>
      <c r="H3076" s="72">
        <f>IF(G3076=0,0,IF(LİSTE!$F$1=G3076,1,G3076+1))</f>
        <v>23</v>
      </c>
      <c r="I3076" s="72" t="str">
        <f>IFERROR(VLOOKUP(A3076,TATİLLER!$A$2:$D$30000,3,0),"TATİL DEĞİL")</f>
        <v>TATİL DEĞİL</v>
      </c>
    </row>
    <row r="3077" spans="1:9" x14ac:dyDescent="0.25">
      <c r="A3077" s="74">
        <f t="shared" ref="A3077" si="714">A3076+3</f>
        <v>49506</v>
      </c>
      <c r="B3077" s="72">
        <f t="shared" si="713"/>
        <v>1</v>
      </c>
      <c r="C3077" s="72" t="str">
        <f>IF(F3077=0,"RESMİ TATİL",VLOOKUP(F3077,LİSTE!$B$7:$D$1300,3,0))</f>
        <v>Yusuf Ali TABUR</v>
      </c>
      <c r="D3077" s="72" t="str">
        <f>IF(G3077=0,"RESMİ TATİL",VLOOKUP(G3077,LİSTE!$B$7:$D$1300,3,0))</f>
        <v>Irmak UTEBAY</v>
      </c>
      <c r="E3077" s="72" t="str">
        <f>IF(H3077=0,"RESMİ TATİL",VLOOKUP(H3077,LİSTE!$B$7:$D$1300,3,0))</f>
        <v>Kerem AKKOÇ</v>
      </c>
      <c r="F3077" s="72">
        <f>IF(B3077="TATİL",0,IF(F3076&gt;0,IF(LİSTE!$F$1=H3076,1,H3076+1),IF(F3076=0,H3075+1,IF(F3075=0,H3074+1,IF(F3074=0,H3073+1,IF(F3073=0,H3072+1))))))</f>
        <v>24</v>
      </c>
      <c r="G3077" s="72">
        <f>IF(F3077=0,0,IF(LİSTE!$F$1=F3077,1,F3077+1))</f>
        <v>25</v>
      </c>
      <c r="H3077" s="72">
        <f>IF(G3077=0,0,IF(LİSTE!$F$1=G3077,1,G3077+1))</f>
        <v>26</v>
      </c>
      <c r="I3077" s="72" t="str">
        <f>IFERROR(VLOOKUP(A3077,TATİLLER!$A$2:$D$30000,3,0),"TATİL DEĞİL")</f>
        <v>TATİL DEĞİL</v>
      </c>
    </row>
    <row r="3078" spans="1:9" x14ac:dyDescent="0.25">
      <c r="A3078" s="74">
        <f t="shared" si="709"/>
        <v>49507</v>
      </c>
      <c r="B3078" s="72">
        <f t="shared" si="713"/>
        <v>2</v>
      </c>
      <c r="C3078" s="72" t="str">
        <f>IF(F3078=0,"RESMİ TATİL",VLOOKUP(F3078,LİSTE!$B$7:$D$1300,3,0))</f>
        <v>Elçin Ayşe ELMAS</v>
      </c>
      <c r="D3078" s="72" t="str">
        <f>IF(G3078=0,"RESMİ TATİL",VLOOKUP(G3078,LİSTE!$B$7:$D$1300,3,0))</f>
        <v>Muhammed YILDIZDAĞ</v>
      </c>
      <c r="E3078" s="72" t="str">
        <f>IF(H3078=0,"RESMİ TATİL",VLOOKUP(H3078,LİSTE!$B$7:$D$1300,3,0))</f>
        <v>Nisa Nur SANCAR</v>
      </c>
      <c r="F3078" s="72">
        <f>IF(B3078="TATİL",0,IF(F3077&gt;0,IF(LİSTE!$F$1=H3077,1,H3077+1),IF(F3077=0,H3076+1,IF(F3076=0,H3075+1,IF(F3075=0,H3074+1,IF(F3074=0,H3073+1))))))</f>
        <v>27</v>
      </c>
      <c r="G3078" s="72">
        <f>IF(F3078=0,0,IF(LİSTE!$F$1=F3078,1,F3078+1))</f>
        <v>28</v>
      </c>
      <c r="H3078" s="72">
        <f>IF(G3078=0,0,IF(LİSTE!$F$1=G3078,1,G3078+1))</f>
        <v>1</v>
      </c>
      <c r="I3078" s="72" t="str">
        <f>IFERROR(VLOOKUP(A3078,TATİLLER!$A$2:$D$30000,3,0),"TATİL DEĞİL")</f>
        <v>TATİL DEĞİL</v>
      </c>
    </row>
    <row r="3079" spans="1:9" x14ac:dyDescent="0.25">
      <c r="A3079" s="74">
        <f t="shared" si="709"/>
        <v>49508</v>
      </c>
      <c r="B3079" s="72">
        <f t="shared" si="713"/>
        <v>3</v>
      </c>
      <c r="C3079" s="72" t="str">
        <f>IF(F3079=0,"RESMİ TATİL",VLOOKUP(F3079,LİSTE!$B$7:$D$1300,3,0))</f>
        <v>Esila ÇETİN</v>
      </c>
      <c r="D3079" s="72" t="str">
        <f>IF(G3079=0,"RESMİ TATİL",VLOOKUP(G3079,LİSTE!$B$7:$D$1300,3,0))</f>
        <v>Zeynep Sevde TOPUZ</v>
      </c>
      <c r="E3079" s="72" t="str">
        <f>IF(H3079=0,"RESMİ TATİL",VLOOKUP(H3079,LİSTE!$B$7:$D$1300,3,0))</f>
        <v>Ömer Asaf KADAŞ</v>
      </c>
      <c r="F3079" s="72">
        <f>IF(B3079="TATİL",0,IF(F3078&gt;0,IF(LİSTE!$F$1=H3078,1,H3078+1),IF(F3078=0,H3077+1,IF(F3077=0,H3076+1,IF(F3076=0,H3075+1,IF(F3075=0,H3074+1))))))</f>
        <v>2</v>
      </c>
      <c r="G3079" s="72">
        <f>IF(F3079=0,0,IF(LİSTE!$F$1=F3079,1,F3079+1))</f>
        <v>3</v>
      </c>
      <c r="H3079" s="72">
        <f>IF(G3079=0,0,IF(LİSTE!$F$1=G3079,1,G3079+1))</f>
        <v>4</v>
      </c>
      <c r="I3079" s="72" t="str">
        <f>IFERROR(VLOOKUP(A3079,TATİLLER!$A$2:$D$30000,3,0),"TATİL DEĞİL")</f>
        <v>TATİL DEĞİL</v>
      </c>
    </row>
    <row r="3080" spans="1:9" x14ac:dyDescent="0.25">
      <c r="A3080" s="74">
        <f t="shared" si="709"/>
        <v>49509</v>
      </c>
      <c r="B3080" s="72">
        <f t="shared" si="713"/>
        <v>4</v>
      </c>
      <c r="C3080" s="72" t="str">
        <f>IF(F3080=0,"RESMİ TATİL",VLOOKUP(F3080,LİSTE!$B$7:$D$1300,3,0))</f>
        <v>Ramazan Baran ADIGÜZEL</v>
      </c>
      <c r="D3080" s="72" t="str">
        <f>IF(G3080=0,"RESMİ TATİL",VLOOKUP(G3080,LİSTE!$B$7:$D$1300,3,0))</f>
        <v>Bahar AKGÜN</v>
      </c>
      <c r="E3080" s="72" t="str">
        <f>IF(H3080=0,"RESMİ TATİL",VLOOKUP(H3080,LİSTE!$B$7:$D$1300,3,0))</f>
        <v>Ömer AKGÜL</v>
      </c>
      <c r="F3080" s="72">
        <f>IF(B3080="TATİL",0,IF(F3079&gt;0,IF(LİSTE!$F$1=H3079,1,H3079+1),IF(F3079=0,H3078+1,IF(F3078=0,H3077+1,IF(F3077=0,H3076+1,IF(F3076=0,H3075+1))))))</f>
        <v>5</v>
      </c>
      <c r="G3080" s="72">
        <f>IF(F3080=0,0,IF(LİSTE!$F$1=F3080,1,F3080+1))</f>
        <v>6</v>
      </c>
      <c r="H3080" s="72">
        <f>IF(G3080=0,0,IF(LİSTE!$F$1=G3080,1,G3080+1))</f>
        <v>7</v>
      </c>
      <c r="I3080" s="72" t="str">
        <f>IFERROR(VLOOKUP(A3080,TATİLLER!$A$2:$D$30000,3,0),"TATİL DEĞİL")</f>
        <v>TATİL DEĞİL</v>
      </c>
    </row>
    <row r="3081" spans="1:9" x14ac:dyDescent="0.25">
      <c r="A3081" s="74">
        <f t="shared" si="709"/>
        <v>49510</v>
      </c>
      <c r="B3081" s="72">
        <f t="shared" si="713"/>
        <v>5</v>
      </c>
      <c r="C3081" s="72" t="str">
        <f>IF(F3081=0,"RESMİ TATİL",VLOOKUP(F3081,LİSTE!$B$7:$D$1300,3,0))</f>
        <v>Muharrem EFE TANRIVERDİ</v>
      </c>
      <c r="D3081" s="72" t="str">
        <f>IF(G3081=0,"RESMİ TATİL",VLOOKUP(G3081,LİSTE!$B$7:$D$1300,3,0))</f>
        <v>Anıl DOĞAN</v>
      </c>
      <c r="E3081" s="72" t="str">
        <f>IF(H3081=0,"RESMİ TATİL",VLOOKUP(H3081,LİSTE!$B$7:$D$1300,3,0))</f>
        <v>İpek ARSLAN</v>
      </c>
      <c r="F3081" s="72">
        <f>IF(B3081="TATİL",0,IF(F3080&gt;0,IF(LİSTE!$F$1=H3080,1,H3080+1),IF(F3080=0,H3079+1,IF(F3079=0,H3078+1,IF(F3078=0,H3077+1,IF(F3077=0,H3076+1))))))</f>
        <v>8</v>
      </c>
      <c r="G3081" s="72">
        <f>IF(F3081=0,0,IF(LİSTE!$F$1=F3081,1,F3081+1))</f>
        <v>9</v>
      </c>
      <c r="H3081" s="72">
        <f>IF(G3081=0,0,IF(LİSTE!$F$1=G3081,1,G3081+1))</f>
        <v>10</v>
      </c>
      <c r="I3081" s="72" t="str">
        <f>IFERROR(VLOOKUP(A3081,TATİLLER!$A$2:$D$30000,3,0),"TATİL DEĞİL")</f>
        <v>TATİL DEĞİL</v>
      </c>
    </row>
    <row r="3082" spans="1:9" x14ac:dyDescent="0.25">
      <c r="A3082" s="74">
        <f t="shared" ref="A3082" si="715">A3081+3</f>
        <v>49513</v>
      </c>
      <c r="B3082" s="72">
        <f t="shared" si="713"/>
        <v>1</v>
      </c>
      <c r="C3082" s="72" t="str">
        <f>IF(F3082=0,"RESMİ TATİL",VLOOKUP(F3082,LİSTE!$B$7:$D$1300,3,0))</f>
        <v>Efe KARSAK</v>
      </c>
      <c r="D3082" s="72" t="str">
        <f>IF(G3082=0,"RESMİ TATİL",VLOOKUP(G3082,LİSTE!$B$7:$D$1300,3,0))</f>
        <v>Abdullah KIRBAÇ</v>
      </c>
      <c r="E3082" s="72" t="str">
        <f>IF(H3082=0,"RESMİ TATİL",VLOOKUP(H3082,LİSTE!$B$7:$D$1300,3,0))</f>
        <v>Ümmü Defne GÜLER</v>
      </c>
      <c r="F3082" s="72">
        <f>IF(B3082="TATİL",0,IF(F3081&gt;0,IF(LİSTE!$F$1=H3081,1,H3081+1),IF(F3081=0,H3080+1,IF(F3080=0,H3079+1,IF(F3079=0,H3078+1,IF(F3078=0,H3077+1))))))</f>
        <v>11</v>
      </c>
      <c r="G3082" s="72">
        <f>IF(F3082=0,0,IF(LİSTE!$F$1=F3082,1,F3082+1))</f>
        <v>12</v>
      </c>
      <c r="H3082" s="72">
        <f>IF(G3082=0,0,IF(LİSTE!$F$1=G3082,1,G3082+1))</f>
        <v>13</v>
      </c>
      <c r="I3082" s="72" t="str">
        <f>IFERROR(VLOOKUP(A3082,TATİLLER!$A$2:$D$30000,3,0),"TATİL DEĞİL")</f>
        <v>TATİL DEĞİL</v>
      </c>
    </row>
    <row r="3083" spans="1:9" x14ac:dyDescent="0.25">
      <c r="A3083" s="74">
        <f t="shared" si="709"/>
        <v>49514</v>
      </c>
      <c r="B3083" s="72">
        <f t="shared" si="713"/>
        <v>2</v>
      </c>
      <c r="C3083" s="72" t="str">
        <f>IF(F3083=0,"RESMİ TATİL",VLOOKUP(F3083,LİSTE!$B$7:$D$1300,3,0))</f>
        <v>Şevval ÖZDAMAR</v>
      </c>
      <c r="D3083" s="72" t="str">
        <f>IF(G3083=0,"RESMİ TATİL",VLOOKUP(G3083,LİSTE!$B$7:$D$1300,3,0))</f>
        <v>Zeynep AKDAĞ</v>
      </c>
      <c r="E3083" s="72" t="str">
        <f>IF(H3083=0,"RESMİ TATİL",VLOOKUP(H3083,LİSTE!$B$7:$D$1300,3,0))</f>
        <v>Esma ÇOKER</v>
      </c>
      <c r="F3083" s="72">
        <f>IF(B3083="TATİL",0,IF(F3082&gt;0,IF(LİSTE!$F$1=H3082,1,H3082+1),IF(F3082=0,H3081+1,IF(F3081=0,H3080+1,IF(F3080=0,H3079+1,IF(F3079=0,H3078+1))))))</f>
        <v>14</v>
      </c>
      <c r="G3083" s="72">
        <f>IF(F3083=0,0,IF(LİSTE!$F$1=F3083,1,F3083+1))</f>
        <v>15</v>
      </c>
      <c r="H3083" s="72">
        <f>IF(G3083=0,0,IF(LİSTE!$F$1=G3083,1,G3083+1))</f>
        <v>16</v>
      </c>
      <c r="I3083" s="72" t="str">
        <f>IFERROR(VLOOKUP(A3083,TATİLLER!$A$2:$D$30000,3,0),"TATİL DEĞİL")</f>
        <v>TATİL DEĞİL</v>
      </c>
    </row>
    <row r="3084" spans="1:9" x14ac:dyDescent="0.25">
      <c r="A3084" s="74">
        <f t="shared" si="709"/>
        <v>49515</v>
      </c>
      <c r="B3084" s="72">
        <f t="shared" si="713"/>
        <v>3</v>
      </c>
      <c r="C3084" s="72" t="str">
        <f>IF(F3084=0,"RESMİ TATİL",VLOOKUP(F3084,LİSTE!$B$7:$D$1300,3,0))</f>
        <v>Dursun Kubilay YAŞAR</v>
      </c>
      <c r="D3084" s="72" t="str">
        <f>IF(G3084=0,"RESMİ TATİL",VLOOKUP(G3084,LİSTE!$B$7:$D$1300,3,0))</f>
        <v>Zeynep Beril BAŞPINAR</v>
      </c>
      <c r="E3084" s="72" t="str">
        <f>IF(H3084=0,"RESMİ TATİL",VLOOKUP(H3084,LİSTE!$B$7:$D$1300,3,0))</f>
        <v>Ahmet DAL</v>
      </c>
      <c r="F3084" s="72">
        <f>IF(B3084="TATİL",0,IF(F3083&gt;0,IF(LİSTE!$F$1=H3083,1,H3083+1),IF(F3083=0,H3082+1,IF(F3082=0,H3081+1,IF(F3081=0,H3080+1,IF(F3080=0,H3079+1))))))</f>
        <v>17</v>
      </c>
      <c r="G3084" s="72">
        <f>IF(F3084=0,0,IF(LİSTE!$F$1=F3084,1,F3084+1))</f>
        <v>18</v>
      </c>
      <c r="H3084" s="72">
        <f>IF(G3084=0,0,IF(LİSTE!$F$1=G3084,1,G3084+1))</f>
        <v>19</v>
      </c>
      <c r="I3084" s="72" t="str">
        <f>IFERROR(VLOOKUP(A3084,TATİLLER!$A$2:$D$30000,3,0),"TATİL DEĞİL")</f>
        <v>TATİL DEĞİL</v>
      </c>
    </row>
    <row r="3085" spans="1:9" x14ac:dyDescent="0.25">
      <c r="A3085" s="74">
        <f t="shared" si="709"/>
        <v>49516</v>
      </c>
      <c r="B3085" s="72">
        <f t="shared" si="713"/>
        <v>4</v>
      </c>
      <c r="C3085" s="72" t="str">
        <f>IF(F3085=0,"RESMİ TATİL",VLOOKUP(F3085,LİSTE!$B$7:$D$1300,3,0))</f>
        <v>Emirhan KARATAŞ</v>
      </c>
      <c r="D3085" s="72" t="str">
        <f>IF(G3085=0,"RESMİ TATİL",VLOOKUP(G3085,LİSTE!$B$7:$D$1300,3,0))</f>
        <v>Zümra Yeter ARI</v>
      </c>
      <c r="E3085" s="72" t="str">
        <f>IF(H3085=0,"RESMİ TATİL",VLOOKUP(H3085,LİSTE!$B$7:$D$1300,3,0))</f>
        <v>Utku KARAGÖZ</v>
      </c>
      <c r="F3085" s="72">
        <f>IF(B3085="TATİL",0,IF(F3084&gt;0,IF(LİSTE!$F$1=H3084,1,H3084+1),IF(F3084=0,H3083+1,IF(F3083=0,H3082+1,IF(F3082=0,H3081+1,IF(F3081=0,H3080+1))))))</f>
        <v>20</v>
      </c>
      <c r="G3085" s="72">
        <f>IF(F3085=0,0,IF(LİSTE!$F$1=F3085,1,F3085+1))</f>
        <v>21</v>
      </c>
      <c r="H3085" s="72">
        <f>IF(G3085=0,0,IF(LİSTE!$F$1=G3085,1,G3085+1))</f>
        <v>22</v>
      </c>
      <c r="I3085" s="72" t="str">
        <f>IFERROR(VLOOKUP(A3085,TATİLLER!$A$2:$D$30000,3,0),"TATİL DEĞİL")</f>
        <v>TATİL DEĞİL</v>
      </c>
    </row>
    <row r="3086" spans="1:9" x14ac:dyDescent="0.25">
      <c r="A3086" s="74">
        <f t="shared" si="709"/>
        <v>49517</v>
      </c>
      <c r="B3086" s="72">
        <f t="shared" si="713"/>
        <v>5</v>
      </c>
      <c r="C3086" s="72" t="str">
        <f>IF(F3086=0,"RESMİ TATİL",VLOOKUP(F3086,LİSTE!$B$7:$D$1300,3,0))</f>
        <v>Feyza Zümra AVCIOĞLU</v>
      </c>
      <c r="D3086" s="72" t="str">
        <f>IF(G3086=0,"RESMİ TATİL",VLOOKUP(G3086,LİSTE!$B$7:$D$1300,3,0))</f>
        <v>Yusuf Ali TABUR</v>
      </c>
      <c r="E3086" s="72" t="str">
        <f>IF(H3086=0,"RESMİ TATİL",VLOOKUP(H3086,LİSTE!$B$7:$D$1300,3,0))</f>
        <v>Irmak UTEBAY</v>
      </c>
      <c r="F3086" s="72">
        <f>IF(B3086="TATİL",0,IF(F3085&gt;0,IF(LİSTE!$F$1=H3085,1,H3085+1),IF(F3085=0,H3084+1,IF(F3084=0,H3083+1,IF(F3083=0,H3082+1,IF(F3082=0,H3081+1))))))</f>
        <v>23</v>
      </c>
      <c r="G3086" s="72">
        <f>IF(F3086=0,0,IF(LİSTE!$F$1=F3086,1,F3086+1))</f>
        <v>24</v>
      </c>
      <c r="H3086" s="72">
        <f>IF(G3086=0,0,IF(LİSTE!$F$1=G3086,1,G3086+1))</f>
        <v>25</v>
      </c>
      <c r="I3086" s="72" t="str">
        <f>IFERROR(VLOOKUP(A3086,TATİLLER!$A$2:$D$30000,3,0),"TATİL DEĞİL")</f>
        <v>TATİL DEĞİL</v>
      </c>
    </row>
    <row r="3087" spans="1:9" x14ac:dyDescent="0.25">
      <c r="A3087" s="74">
        <f t="shared" ref="A3087" si="716">A3086+3</f>
        <v>49520</v>
      </c>
      <c r="B3087" s="72">
        <f t="shared" si="713"/>
        <v>1</v>
      </c>
      <c r="C3087" s="72" t="str">
        <f>IF(F3087=0,"RESMİ TATİL",VLOOKUP(F3087,LİSTE!$B$7:$D$1300,3,0))</f>
        <v>Kerem AKKOÇ</v>
      </c>
      <c r="D3087" s="72" t="str">
        <f>IF(G3087=0,"RESMİ TATİL",VLOOKUP(G3087,LİSTE!$B$7:$D$1300,3,0))</f>
        <v>Elçin Ayşe ELMAS</v>
      </c>
      <c r="E3087" s="72" t="str">
        <f>IF(H3087=0,"RESMİ TATİL",VLOOKUP(H3087,LİSTE!$B$7:$D$1300,3,0))</f>
        <v>Muhammed YILDIZDAĞ</v>
      </c>
      <c r="F3087" s="72">
        <f>IF(B3087="TATİL",0,IF(F3086&gt;0,IF(LİSTE!$F$1=H3086,1,H3086+1),IF(F3086=0,H3085+1,IF(F3085=0,H3084+1,IF(F3084=0,H3083+1,IF(F3083=0,H3082+1))))))</f>
        <v>26</v>
      </c>
      <c r="G3087" s="72">
        <f>IF(F3087=0,0,IF(LİSTE!$F$1=F3087,1,F3087+1))</f>
        <v>27</v>
      </c>
      <c r="H3087" s="72">
        <f>IF(G3087=0,0,IF(LİSTE!$F$1=G3087,1,G3087+1))</f>
        <v>28</v>
      </c>
      <c r="I3087" s="72" t="str">
        <f>IFERROR(VLOOKUP(A3087,TATİLLER!$A$2:$D$30000,3,0),"TATİL DEĞİL")</f>
        <v>TATİL DEĞİL</v>
      </c>
    </row>
    <row r="3088" spans="1:9" x14ac:dyDescent="0.25">
      <c r="A3088" s="74">
        <f t="shared" si="709"/>
        <v>49521</v>
      </c>
      <c r="B3088" s="72">
        <f t="shared" si="713"/>
        <v>2</v>
      </c>
      <c r="C3088" s="72" t="str">
        <f>IF(F3088=0,"RESMİ TATİL",VLOOKUP(F3088,LİSTE!$B$7:$D$1300,3,0))</f>
        <v>Nisa Nur SANCAR</v>
      </c>
      <c r="D3088" s="72" t="str">
        <f>IF(G3088=0,"RESMİ TATİL",VLOOKUP(G3088,LİSTE!$B$7:$D$1300,3,0))</f>
        <v>Esila ÇETİN</v>
      </c>
      <c r="E3088" s="72" t="str">
        <f>IF(H3088=0,"RESMİ TATİL",VLOOKUP(H3088,LİSTE!$B$7:$D$1300,3,0))</f>
        <v>Zeynep Sevde TOPUZ</v>
      </c>
      <c r="F3088" s="72">
        <f>IF(B3088="TATİL",0,IF(F3087&gt;0,IF(LİSTE!$F$1=H3087,1,H3087+1),IF(F3087=0,H3086+1,IF(F3086=0,H3085+1,IF(F3085=0,H3084+1,IF(F3084=0,H3083+1))))))</f>
        <v>1</v>
      </c>
      <c r="G3088" s="72">
        <f>IF(F3088=0,0,IF(LİSTE!$F$1=F3088,1,F3088+1))</f>
        <v>2</v>
      </c>
      <c r="H3088" s="72">
        <f>IF(G3088=0,0,IF(LİSTE!$F$1=G3088,1,G3088+1))</f>
        <v>3</v>
      </c>
      <c r="I3088" s="72" t="str">
        <f>IFERROR(VLOOKUP(A3088,TATİLLER!$A$2:$D$30000,3,0),"TATİL DEĞİL")</f>
        <v>TATİL DEĞİL</v>
      </c>
    </row>
    <row r="3089" spans="1:9" x14ac:dyDescent="0.25">
      <c r="A3089" s="74">
        <f t="shared" si="709"/>
        <v>49522</v>
      </c>
      <c r="B3089" s="72">
        <f t="shared" si="713"/>
        <v>3</v>
      </c>
      <c r="C3089" s="72" t="str">
        <f>IF(F3089=0,"RESMİ TATİL",VLOOKUP(F3089,LİSTE!$B$7:$D$1300,3,0))</f>
        <v>Ömer Asaf KADAŞ</v>
      </c>
      <c r="D3089" s="72" t="str">
        <f>IF(G3089=0,"RESMİ TATİL",VLOOKUP(G3089,LİSTE!$B$7:$D$1300,3,0))</f>
        <v>Ramazan Baran ADIGÜZEL</v>
      </c>
      <c r="E3089" s="72" t="str">
        <f>IF(H3089=0,"RESMİ TATİL",VLOOKUP(H3089,LİSTE!$B$7:$D$1300,3,0))</f>
        <v>Bahar AKGÜN</v>
      </c>
      <c r="F3089" s="72">
        <f>IF(B3089="TATİL",0,IF(F3088&gt;0,IF(LİSTE!$F$1=H3088,1,H3088+1),IF(F3088=0,H3087+1,IF(F3087=0,H3086+1,IF(F3086=0,H3085+1,IF(F3085=0,H3084+1))))))</f>
        <v>4</v>
      </c>
      <c r="G3089" s="72">
        <f>IF(F3089=0,0,IF(LİSTE!$F$1=F3089,1,F3089+1))</f>
        <v>5</v>
      </c>
      <c r="H3089" s="72">
        <f>IF(G3089=0,0,IF(LİSTE!$F$1=G3089,1,G3089+1))</f>
        <v>6</v>
      </c>
      <c r="I3089" s="72" t="str">
        <f>IFERROR(VLOOKUP(A3089,TATİLLER!$A$2:$D$30000,3,0),"TATİL DEĞİL")</f>
        <v>TATİL DEĞİL</v>
      </c>
    </row>
    <row r="3090" spans="1:9" x14ac:dyDescent="0.25">
      <c r="A3090" s="74">
        <f t="shared" si="709"/>
        <v>49523</v>
      </c>
      <c r="B3090" s="72">
        <f t="shared" si="713"/>
        <v>4</v>
      </c>
      <c r="C3090" s="72" t="str">
        <f>IF(F3090=0,"RESMİ TATİL",VLOOKUP(F3090,LİSTE!$B$7:$D$1300,3,0))</f>
        <v>Ömer AKGÜL</v>
      </c>
      <c r="D3090" s="72" t="str">
        <f>IF(G3090=0,"RESMİ TATİL",VLOOKUP(G3090,LİSTE!$B$7:$D$1300,3,0))</f>
        <v>Muharrem EFE TANRIVERDİ</v>
      </c>
      <c r="E3090" s="72" t="str">
        <f>IF(H3090=0,"RESMİ TATİL",VLOOKUP(H3090,LİSTE!$B$7:$D$1300,3,0))</f>
        <v>Anıl DOĞAN</v>
      </c>
      <c r="F3090" s="72">
        <f>IF(B3090="TATİL",0,IF(F3089&gt;0,IF(LİSTE!$F$1=H3089,1,H3089+1),IF(F3089=0,H3088+1,IF(F3088=0,H3087+1,IF(F3087=0,H3086+1,IF(F3086=0,H3085+1))))))</f>
        <v>7</v>
      </c>
      <c r="G3090" s="72">
        <f>IF(F3090=0,0,IF(LİSTE!$F$1=F3090,1,F3090+1))</f>
        <v>8</v>
      </c>
      <c r="H3090" s="72">
        <f>IF(G3090=0,0,IF(LİSTE!$F$1=G3090,1,G3090+1))</f>
        <v>9</v>
      </c>
      <c r="I3090" s="72" t="str">
        <f>IFERROR(VLOOKUP(A3090,TATİLLER!$A$2:$D$30000,3,0),"TATİL DEĞİL")</f>
        <v>TATİL DEĞİL</v>
      </c>
    </row>
    <row r="3091" spans="1:9" x14ac:dyDescent="0.25">
      <c r="A3091" s="74">
        <f t="shared" si="709"/>
        <v>49524</v>
      </c>
      <c r="B3091" s="72">
        <f t="shared" si="713"/>
        <v>5</v>
      </c>
      <c r="C3091" s="72" t="str">
        <f>IF(F3091=0,"RESMİ TATİL",VLOOKUP(F3091,LİSTE!$B$7:$D$1300,3,0))</f>
        <v>İpek ARSLAN</v>
      </c>
      <c r="D3091" s="72" t="str">
        <f>IF(G3091=0,"RESMİ TATİL",VLOOKUP(G3091,LİSTE!$B$7:$D$1300,3,0))</f>
        <v>Efe KARSAK</v>
      </c>
      <c r="E3091" s="72" t="str">
        <f>IF(H3091=0,"RESMİ TATİL",VLOOKUP(H3091,LİSTE!$B$7:$D$1300,3,0))</f>
        <v>Abdullah KIRBAÇ</v>
      </c>
      <c r="F3091" s="72">
        <f>IF(B3091="TATİL",0,IF(F3090&gt;0,IF(LİSTE!$F$1=H3090,1,H3090+1),IF(F3090=0,H3089+1,IF(F3089=0,H3088+1,IF(F3088=0,H3087+1,IF(F3087=0,H3086+1))))))</f>
        <v>10</v>
      </c>
      <c r="G3091" s="72">
        <f>IF(F3091=0,0,IF(LİSTE!$F$1=F3091,1,F3091+1))</f>
        <v>11</v>
      </c>
      <c r="H3091" s="72">
        <f>IF(G3091=0,0,IF(LİSTE!$F$1=G3091,1,G3091+1))</f>
        <v>12</v>
      </c>
      <c r="I3091" s="72" t="str">
        <f>IFERROR(VLOOKUP(A3091,TATİLLER!$A$2:$D$30000,3,0),"TATİL DEĞİL")</f>
        <v>TATİL DEĞİL</v>
      </c>
    </row>
    <row r="3092" spans="1:9" x14ac:dyDescent="0.25">
      <c r="A3092" s="74">
        <f t="shared" ref="A3092" si="717">A3091+3</f>
        <v>49527</v>
      </c>
      <c r="B3092" s="72">
        <f t="shared" si="713"/>
        <v>1</v>
      </c>
      <c r="C3092" s="72" t="str">
        <f>IF(F3092=0,"RESMİ TATİL",VLOOKUP(F3092,LİSTE!$B$7:$D$1300,3,0))</f>
        <v>Ümmü Defne GÜLER</v>
      </c>
      <c r="D3092" s="72" t="str">
        <f>IF(G3092=0,"RESMİ TATİL",VLOOKUP(G3092,LİSTE!$B$7:$D$1300,3,0))</f>
        <v>Şevval ÖZDAMAR</v>
      </c>
      <c r="E3092" s="72" t="str">
        <f>IF(H3092=0,"RESMİ TATİL",VLOOKUP(H3092,LİSTE!$B$7:$D$1300,3,0))</f>
        <v>Zeynep AKDAĞ</v>
      </c>
      <c r="F3092" s="72">
        <f>IF(B3092="TATİL",0,IF(F3091&gt;0,IF(LİSTE!$F$1=H3091,1,H3091+1),IF(F3091=0,H3090+1,IF(F3090=0,H3089+1,IF(F3089=0,H3088+1,IF(F3088=0,H3087+1))))))</f>
        <v>13</v>
      </c>
      <c r="G3092" s="72">
        <f>IF(F3092=0,0,IF(LİSTE!$F$1=F3092,1,F3092+1))</f>
        <v>14</v>
      </c>
      <c r="H3092" s="72">
        <f>IF(G3092=0,0,IF(LİSTE!$F$1=G3092,1,G3092+1))</f>
        <v>15</v>
      </c>
      <c r="I3092" s="72" t="str">
        <f>IFERROR(VLOOKUP(A3092,TATİLLER!$A$2:$D$30000,3,0),"TATİL DEĞİL")</f>
        <v>TATİL DEĞİL</v>
      </c>
    </row>
    <row r="3093" spans="1:9" x14ac:dyDescent="0.25">
      <c r="A3093" s="74">
        <f t="shared" si="709"/>
        <v>49528</v>
      </c>
      <c r="B3093" s="72">
        <f t="shared" si="713"/>
        <v>2</v>
      </c>
      <c r="C3093" s="72" t="str">
        <f>IF(F3093=0,"RESMİ TATİL",VLOOKUP(F3093,LİSTE!$B$7:$D$1300,3,0))</f>
        <v>Esma ÇOKER</v>
      </c>
      <c r="D3093" s="72" t="str">
        <f>IF(G3093=0,"RESMİ TATİL",VLOOKUP(G3093,LİSTE!$B$7:$D$1300,3,0))</f>
        <v>Dursun Kubilay YAŞAR</v>
      </c>
      <c r="E3093" s="72" t="str">
        <f>IF(H3093=0,"RESMİ TATİL",VLOOKUP(H3093,LİSTE!$B$7:$D$1300,3,0))</f>
        <v>Zeynep Beril BAŞPINAR</v>
      </c>
      <c r="F3093" s="72">
        <f>IF(B3093="TATİL",0,IF(F3092&gt;0,IF(LİSTE!$F$1=H3092,1,H3092+1),IF(F3092=0,H3091+1,IF(F3091=0,H3090+1,IF(F3090=0,H3089+1,IF(F3089=0,H3088+1))))))</f>
        <v>16</v>
      </c>
      <c r="G3093" s="72">
        <f>IF(F3093=0,0,IF(LİSTE!$F$1=F3093,1,F3093+1))</f>
        <v>17</v>
      </c>
      <c r="H3093" s="72">
        <f>IF(G3093=0,0,IF(LİSTE!$F$1=G3093,1,G3093+1))</f>
        <v>18</v>
      </c>
      <c r="I3093" s="72" t="str">
        <f>IFERROR(VLOOKUP(A3093,TATİLLER!$A$2:$D$30000,3,0),"TATİL DEĞİL")</f>
        <v>TATİL DEĞİL</v>
      </c>
    </row>
    <row r="3094" spans="1:9" x14ac:dyDescent="0.25">
      <c r="A3094" s="74">
        <f t="shared" si="709"/>
        <v>49529</v>
      </c>
      <c r="B3094" s="72">
        <f t="shared" si="713"/>
        <v>3</v>
      </c>
      <c r="C3094" s="72" t="str">
        <f>IF(F3094=0,"RESMİ TATİL",VLOOKUP(F3094,LİSTE!$B$7:$D$1300,3,0))</f>
        <v>Ahmet DAL</v>
      </c>
      <c r="D3094" s="72" t="str">
        <f>IF(G3094=0,"RESMİ TATİL",VLOOKUP(G3094,LİSTE!$B$7:$D$1300,3,0))</f>
        <v>Emirhan KARATAŞ</v>
      </c>
      <c r="E3094" s="72" t="str">
        <f>IF(H3094=0,"RESMİ TATİL",VLOOKUP(H3094,LİSTE!$B$7:$D$1300,3,0))</f>
        <v>Zümra Yeter ARI</v>
      </c>
      <c r="F3094" s="72">
        <f>IF(B3094="TATİL",0,IF(F3093&gt;0,IF(LİSTE!$F$1=H3093,1,H3093+1),IF(F3093=0,H3092+1,IF(F3092=0,H3091+1,IF(F3091=0,H3090+1,IF(F3090=0,H3089+1))))))</f>
        <v>19</v>
      </c>
      <c r="G3094" s="72">
        <f>IF(F3094=0,0,IF(LİSTE!$F$1=F3094,1,F3094+1))</f>
        <v>20</v>
      </c>
      <c r="H3094" s="72">
        <f>IF(G3094=0,0,IF(LİSTE!$F$1=G3094,1,G3094+1))</f>
        <v>21</v>
      </c>
      <c r="I3094" s="72" t="str">
        <f>IFERROR(VLOOKUP(A3094,TATİLLER!$A$2:$D$30000,3,0),"TATİL DEĞİL")</f>
        <v>TATİL DEĞİL</v>
      </c>
    </row>
    <row r="3095" spans="1:9" x14ac:dyDescent="0.25">
      <c r="A3095" s="74">
        <f t="shared" si="709"/>
        <v>49530</v>
      </c>
      <c r="B3095" s="72">
        <f t="shared" si="713"/>
        <v>4</v>
      </c>
      <c r="C3095" s="72" t="str">
        <f>IF(F3095=0,"RESMİ TATİL",VLOOKUP(F3095,LİSTE!$B$7:$D$1300,3,0))</f>
        <v>Utku KARAGÖZ</v>
      </c>
      <c r="D3095" s="72" t="str">
        <f>IF(G3095=0,"RESMİ TATİL",VLOOKUP(G3095,LİSTE!$B$7:$D$1300,3,0))</f>
        <v>Feyza Zümra AVCIOĞLU</v>
      </c>
      <c r="E3095" s="72" t="str">
        <f>IF(H3095=0,"RESMİ TATİL",VLOOKUP(H3095,LİSTE!$B$7:$D$1300,3,0))</f>
        <v>Yusuf Ali TABUR</v>
      </c>
      <c r="F3095" s="72">
        <f>IF(B3095="TATİL",0,IF(F3094&gt;0,IF(LİSTE!$F$1=H3094,1,H3094+1),IF(F3094=0,H3093+1,IF(F3093=0,H3092+1,IF(F3092=0,H3091+1,IF(F3091=0,H3090+1))))))</f>
        <v>22</v>
      </c>
      <c r="G3095" s="72">
        <f>IF(F3095=0,0,IF(LİSTE!$F$1=F3095,1,F3095+1))</f>
        <v>23</v>
      </c>
      <c r="H3095" s="72">
        <f>IF(G3095=0,0,IF(LİSTE!$F$1=G3095,1,G3095+1))</f>
        <v>24</v>
      </c>
      <c r="I3095" s="72" t="str">
        <f>IFERROR(VLOOKUP(A3095,TATİLLER!$A$2:$D$30000,3,0),"TATİL DEĞİL")</f>
        <v>TATİL DEĞİL</v>
      </c>
    </row>
    <row r="3096" spans="1:9" x14ac:dyDescent="0.25">
      <c r="A3096" s="74">
        <f t="shared" si="709"/>
        <v>49531</v>
      </c>
      <c r="B3096" s="72">
        <f t="shared" si="713"/>
        <v>5</v>
      </c>
      <c r="C3096" s="72" t="str">
        <f>IF(F3096=0,"RESMİ TATİL",VLOOKUP(F3096,LİSTE!$B$7:$D$1300,3,0))</f>
        <v>Irmak UTEBAY</v>
      </c>
      <c r="D3096" s="72" t="str">
        <f>IF(G3096=0,"RESMİ TATİL",VLOOKUP(G3096,LİSTE!$B$7:$D$1300,3,0))</f>
        <v>Kerem AKKOÇ</v>
      </c>
      <c r="E3096" s="72" t="str">
        <f>IF(H3096=0,"RESMİ TATİL",VLOOKUP(H3096,LİSTE!$B$7:$D$1300,3,0))</f>
        <v>Elçin Ayşe ELMAS</v>
      </c>
      <c r="F3096" s="72">
        <f>IF(B3096="TATİL",0,IF(F3095&gt;0,IF(LİSTE!$F$1=H3095,1,H3095+1),IF(F3095=0,H3094+1,IF(F3094=0,H3093+1,IF(F3093=0,H3092+1,IF(F3092=0,H3091+1))))))</f>
        <v>25</v>
      </c>
      <c r="G3096" s="72">
        <f>IF(F3096=0,0,IF(LİSTE!$F$1=F3096,1,F3096+1))</f>
        <v>26</v>
      </c>
      <c r="H3096" s="72">
        <f>IF(G3096=0,0,IF(LİSTE!$F$1=G3096,1,G3096+1))</f>
        <v>27</v>
      </c>
      <c r="I3096" s="72" t="str">
        <f>IFERROR(VLOOKUP(A3096,TATİLLER!$A$2:$D$30000,3,0),"TATİL DEĞİL")</f>
        <v>TATİL DEĞİL</v>
      </c>
    </row>
    <row r="3097" spans="1:9" x14ac:dyDescent="0.25">
      <c r="A3097" s="74">
        <f t="shared" ref="A3097" si="718">A3096+3</f>
        <v>49534</v>
      </c>
      <c r="B3097" s="72">
        <f t="shared" si="713"/>
        <v>1</v>
      </c>
      <c r="C3097" s="72" t="str">
        <f>IF(F3097=0,"RESMİ TATİL",VLOOKUP(F3097,LİSTE!$B$7:$D$1300,3,0))</f>
        <v>Muhammed YILDIZDAĞ</v>
      </c>
      <c r="D3097" s="72" t="str">
        <f>IF(G3097=0,"RESMİ TATİL",VLOOKUP(G3097,LİSTE!$B$7:$D$1300,3,0))</f>
        <v>Nisa Nur SANCAR</v>
      </c>
      <c r="E3097" s="72" t="str">
        <f>IF(H3097=0,"RESMİ TATİL",VLOOKUP(H3097,LİSTE!$B$7:$D$1300,3,0))</f>
        <v>Esila ÇETİN</v>
      </c>
      <c r="F3097" s="72">
        <f>IF(B3097="TATİL",0,IF(F3096&gt;0,IF(LİSTE!$F$1=H3096,1,H3096+1),IF(F3096=0,H3095+1,IF(F3095=0,H3094+1,IF(F3094=0,H3093+1,IF(F3093=0,H3092+1))))))</f>
        <v>28</v>
      </c>
      <c r="G3097" s="72">
        <f>IF(F3097=0,0,IF(LİSTE!$F$1=F3097,1,F3097+1))</f>
        <v>1</v>
      </c>
      <c r="H3097" s="72">
        <f>IF(G3097=0,0,IF(LİSTE!$F$1=G3097,1,G3097+1))</f>
        <v>2</v>
      </c>
      <c r="I3097" s="72" t="str">
        <f>IFERROR(VLOOKUP(A3097,TATİLLER!$A$2:$D$30000,3,0),"TATİL DEĞİL")</f>
        <v>TATİL DEĞİL</v>
      </c>
    </row>
    <row r="3098" spans="1:9" x14ac:dyDescent="0.25">
      <c r="A3098" s="74">
        <f t="shared" si="709"/>
        <v>49535</v>
      </c>
      <c r="B3098" s="72">
        <f t="shared" si="713"/>
        <v>2</v>
      </c>
      <c r="C3098" s="72" t="str">
        <f>IF(F3098=0,"RESMİ TATİL",VLOOKUP(F3098,LİSTE!$B$7:$D$1300,3,0))</f>
        <v>Zeynep Sevde TOPUZ</v>
      </c>
      <c r="D3098" s="72" t="str">
        <f>IF(G3098=0,"RESMİ TATİL",VLOOKUP(G3098,LİSTE!$B$7:$D$1300,3,0))</f>
        <v>Ömer Asaf KADAŞ</v>
      </c>
      <c r="E3098" s="72" t="str">
        <f>IF(H3098=0,"RESMİ TATİL",VLOOKUP(H3098,LİSTE!$B$7:$D$1300,3,0))</f>
        <v>Ramazan Baran ADIGÜZEL</v>
      </c>
      <c r="F3098" s="72">
        <f>IF(B3098="TATİL",0,IF(F3097&gt;0,IF(LİSTE!$F$1=H3097,1,H3097+1),IF(F3097=0,H3096+1,IF(F3096=0,H3095+1,IF(F3095=0,H3094+1,IF(F3094=0,H3093+1))))))</f>
        <v>3</v>
      </c>
      <c r="G3098" s="72">
        <f>IF(F3098=0,0,IF(LİSTE!$F$1=F3098,1,F3098+1))</f>
        <v>4</v>
      </c>
      <c r="H3098" s="72">
        <f>IF(G3098=0,0,IF(LİSTE!$F$1=G3098,1,G3098+1))</f>
        <v>5</v>
      </c>
      <c r="I3098" s="72" t="str">
        <f>IFERROR(VLOOKUP(A3098,TATİLLER!$A$2:$D$30000,3,0),"TATİL DEĞİL")</f>
        <v>TATİL DEĞİL</v>
      </c>
    </row>
    <row r="3099" spans="1:9" x14ac:dyDescent="0.25">
      <c r="A3099" s="74">
        <f t="shared" si="709"/>
        <v>49536</v>
      </c>
      <c r="B3099" s="72">
        <f t="shared" si="713"/>
        <v>3</v>
      </c>
      <c r="C3099" s="72" t="str">
        <f>IF(F3099=0,"RESMİ TATİL",VLOOKUP(F3099,LİSTE!$B$7:$D$1300,3,0))</f>
        <v>Bahar AKGÜN</v>
      </c>
      <c r="D3099" s="72" t="str">
        <f>IF(G3099=0,"RESMİ TATİL",VLOOKUP(G3099,LİSTE!$B$7:$D$1300,3,0))</f>
        <v>Ömer AKGÜL</v>
      </c>
      <c r="E3099" s="72" t="str">
        <f>IF(H3099=0,"RESMİ TATİL",VLOOKUP(H3099,LİSTE!$B$7:$D$1300,3,0))</f>
        <v>Muharrem EFE TANRIVERDİ</v>
      </c>
      <c r="F3099" s="72">
        <f>IF(B3099="TATİL",0,IF(F3098&gt;0,IF(LİSTE!$F$1=H3098,1,H3098+1),IF(F3098=0,H3097+1,IF(F3097=0,H3096+1,IF(F3096=0,H3095+1,IF(F3095=0,H3094+1))))))</f>
        <v>6</v>
      </c>
      <c r="G3099" s="72">
        <f>IF(F3099=0,0,IF(LİSTE!$F$1=F3099,1,F3099+1))</f>
        <v>7</v>
      </c>
      <c r="H3099" s="72">
        <f>IF(G3099=0,0,IF(LİSTE!$F$1=G3099,1,G3099+1))</f>
        <v>8</v>
      </c>
      <c r="I3099" s="72" t="str">
        <f>IFERROR(VLOOKUP(A3099,TATİLLER!$A$2:$D$30000,3,0),"TATİL DEĞİL")</f>
        <v>TATİL DEĞİL</v>
      </c>
    </row>
    <row r="3100" spans="1:9" x14ac:dyDescent="0.25">
      <c r="A3100" s="74">
        <f t="shared" si="709"/>
        <v>49537</v>
      </c>
      <c r="B3100" s="72">
        <f t="shared" si="713"/>
        <v>4</v>
      </c>
      <c r="C3100" s="72" t="str">
        <f>IF(F3100=0,"RESMİ TATİL",VLOOKUP(F3100,LİSTE!$B$7:$D$1300,3,0))</f>
        <v>Anıl DOĞAN</v>
      </c>
      <c r="D3100" s="72" t="str">
        <f>IF(G3100=0,"RESMİ TATİL",VLOOKUP(G3100,LİSTE!$B$7:$D$1300,3,0))</f>
        <v>İpek ARSLAN</v>
      </c>
      <c r="E3100" s="72" t="str">
        <f>IF(H3100=0,"RESMİ TATİL",VLOOKUP(H3100,LİSTE!$B$7:$D$1300,3,0))</f>
        <v>Efe KARSAK</v>
      </c>
      <c r="F3100" s="72">
        <f>IF(B3100="TATİL",0,IF(F3099&gt;0,IF(LİSTE!$F$1=H3099,1,H3099+1),IF(F3099=0,H3098+1,IF(F3098=0,H3097+1,IF(F3097=0,H3096+1,IF(F3096=0,H3095+1))))))</f>
        <v>9</v>
      </c>
      <c r="G3100" s="72">
        <f>IF(F3100=0,0,IF(LİSTE!$F$1=F3100,1,F3100+1))</f>
        <v>10</v>
      </c>
      <c r="H3100" s="72">
        <f>IF(G3100=0,0,IF(LİSTE!$F$1=G3100,1,G3100+1))</f>
        <v>11</v>
      </c>
      <c r="I3100" s="72" t="str">
        <f>IFERROR(VLOOKUP(A3100,TATİLLER!$A$2:$D$30000,3,0),"TATİL DEĞİL")</f>
        <v>TATİL DEĞİL</v>
      </c>
    </row>
    <row r="3101" spans="1:9" x14ac:dyDescent="0.25">
      <c r="A3101" s="74">
        <f t="shared" si="709"/>
        <v>49538</v>
      </c>
      <c r="B3101" s="72">
        <f t="shared" si="713"/>
        <v>5</v>
      </c>
      <c r="C3101" s="72" t="str">
        <f>IF(F3101=0,"RESMİ TATİL",VLOOKUP(F3101,LİSTE!$B$7:$D$1300,3,0))</f>
        <v>Abdullah KIRBAÇ</v>
      </c>
      <c r="D3101" s="72" t="str">
        <f>IF(G3101=0,"RESMİ TATİL",VLOOKUP(G3101,LİSTE!$B$7:$D$1300,3,0))</f>
        <v>Ümmü Defne GÜLER</v>
      </c>
      <c r="E3101" s="72" t="str">
        <f>IF(H3101=0,"RESMİ TATİL",VLOOKUP(H3101,LİSTE!$B$7:$D$1300,3,0))</f>
        <v>Şevval ÖZDAMAR</v>
      </c>
      <c r="F3101" s="72">
        <f>IF(B3101="TATİL",0,IF(F3100&gt;0,IF(LİSTE!$F$1=H3100,1,H3100+1),IF(F3100=0,H3099+1,IF(F3099=0,H3098+1,IF(F3098=0,H3097+1,IF(F3097=0,H3096+1))))))</f>
        <v>12</v>
      </c>
      <c r="G3101" s="72">
        <f>IF(F3101=0,0,IF(LİSTE!$F$1=F3101,1,F3101+1))</f>
        <v>13</v>
      </c>
      <c r="H3101" s="72">
        <f>IF(G3101=0,0,IF(LİSTE!$F$1=G3101,1,G3101+1))</f>
        <v>14</v>
      </c>
      <c r="I3101" s="72" t="str">
        <f>IFERROR(VLOOKUP(A3101,TATİLLER!$A$2:$D$30000,3,0),"TATİL DEĞİL")</f>
        <v>TATİL DEĞİL</v>
      </c>
    </row>
    <row r="3102" spans="1:9" x14ac:dyDescent="0.25">
      <c r="A3102" s="74">
        <f t="shared" ref="A3102" si="719">A3101+3</f>
        <v>49541</v>
      </c>
      <c r="B3102" s="72">
        <f t="shared" si="713"/>
        <v>1</v>
      </c>
      <c r="C3102" s="72" t="str">
        <f>IF(F3102=0,"RESMİ TATİL",VLOOKUP(F3102,LİSTE!$B$7:$D$1300,3,0))</f>
        <v>Zeynep AKDAĞ</v>
      </c>
      <c r="D3102" s="72" t="str">
        <f>IF(G3102=0,"RESMİ TATİL",VLOOKUP(G3102,LİSTE!$B$7:$D$1300,3,0))</f>
        <v>Esma ÇOKER</v>
      </c>
      <c r="E3102" s="72" t="str">
        <f>IF(H3102=0,"RESMİ TATİL",VLOOKUP(H3102,LİSTE!$B$7:$D$1300,3,0))</f>
        <v>Dursun Kubilay YAŞAR</v>
      </c>
      <c r="F3102" s="72">
        <f>IF(B3102="TATİL",0,IF(F3101&gt;0,IF(LİSTE!$F$1=H3101,1,H3101+1),IF(F3101=0,H3100+1,IF(F3100=0,H3099+1,IF(F3099=0,H3098+1,IF(F3098=0,H3097+1))))))</f>
        <v>15</v>
      </c>
      <c r="G3102" s="72">
        <f>IF(F3102=0,0,IF(LİSTE!$F$1=F3102,1,F3102+1))</f>
        <v>16</v>
      </c>
      <c r="H3102" s="72">
        <f>IF(G3102=0,0,IF(LİSTE!$F$1=G3102,1,G3102+1))</f>
        <v>17</v>
      </c>
      <c r="I3102" s="72" t="str">
        <f>IFERROR(VLOOKUP(A3102,TATİLLER!$A$2:$D$30000,3,0),"TATİL DEĞİL")</f>
        <v>TATİL DEĞİL</v>
      </c>
    </row>
    <row r="3103" spans="1:9" x14ac:dyDescent="0.25">
      <c r="A3103" s="74">
        <f t="shared" si="709"/>
        <v>49542</v>
      </c>
      <c r="B3103" s="72">
        <f t="shared" si="713"/>
        <v>2</v>
      </c>
      <c r="C3103" s="72" t="str">
        <f>IF(F3103=0,"RESMİ TATİL",VLOOKUP(F3103,LİSTE!$B$7:$D$1300,3,0))</f>
        <v>Zeynep Beril BAŞPINAR</v>
      </c>
      <c r="D3103" s="72" t="str">
        <f>IF(G3103=0,"RESMİ TATİL",VLOOKUP(G3103,LİSTE!$B$7:$D$1300,3,0))</f>
        <v>Ahmet DAL</v>
      </c>
      <c r="E3103" s="72" t="str">
        <f>IF(H3103=0,"RESMİ TATİL",VLOOKUP(H3103,LİSTE!$B$7:$D$1300,3,0))</f>
        <v>Emirhan KARATAŞ</v>
      </c>
      <c r="F3103" s="72">
        <f>IF(B3103="TATİL",0,IF(F3102&gt;0,IF(LİSTE!$F$1=H3102,1,H3102+1),IF(F3102=0,H3101+1,IF(F3101=0,H3100+1,IF(F3100=0,H3099+1,IF(F3099=0,H3098+1))))))</f>
        <v>18</v>
      </c>
      <c r="G3103" s="72">
        <f>IF(F3103=0,0,IF(LİSTE!$F$1=F3103,1,F3103+1))</f>
        <v>19</v>
      </c>
      <c r="H3103" s="72">
        <f>IF(G3103=0,0,IF(LİSTE!$F$1=G3103,1,G3103+1))</f>
        <v>20</v>
      </c>
      <c r="I3103" s="72" t="str">
        <f>IFERROR(VLOOKUP(A3103,TATİLLER!$A$2:$D$30000,3,0),"TATİL DEĞİL")</f>
        <v>TATİL DEĞİL</v>
      </c>
    </row>
    <row r="3104" spans="1:9" x14ac:dyDescent="0.25">
      <c r="A3104" s="74">
        <f t="shared" si="709"/>
        <v>49543</v>
      </c>
      <c r="B3104" s="72">
        <f t="shared" si="713"/>
        <v>3</v>
      </c>
      <c r="C3104" s="72" t="str">
        <f>IF(F3104=0,"RESMİ TATİL",VLOOKUP(F3104,LİSTE!$B$7:$D$1300,3,0))</f>
        <v>Zümra Yeter ARI</v>
      </c>
      <c r="D3104" s="72" t="str">
        <f>IF(G3104=0,"RESMİ TATİL",VLOOKUP(G3104,LİSTE!$B$7:$D$1300,3,0))</f>
        <v>Utku KARAGÖZ</v>
      </c>
      <c r="E3104" s="72" t="str">
        <f>IF(H3104=0,"RESMİ TATİL",VLOOKUP(H3104,LİSTE!$B$7:$D$1300,3,0))</f>
        <v>Feyza Zümra AVCIOĞLU</v>
      </c>
      <c r="F3104" s="72">
        <f>IF(B3104="TATİL",0,IF(F3103&gt;0,IF(LİSTE!$F$1=H3103,1,H3103+1),IF(F3103=0,H3102+1,IF(F3102=0,H3101+1,IF(F3101=0,H3100+1,IF(F3100=0,H3099+1))))))</f>
        <v>21</v>
      </c>
      <c r="G3104" s="72">
        <f>IF(F3104=0,0,IF(LİSTE!$F$1=F3104,1,F3104+1))</f>
        <v>22</v>
      </c>
      <c r="H3104" s="72">
        <f>IF(G3104=0,0,IF(LİSTE!$F$1=G3104,1,G3104+1))</f>
        <v>23</v>
      </c>
      <c r="I3104" s="72" t="str">
        <f>IFERROR(VLOOKUP(A3104,TATİLLER!$A$2:$D$30000,3,0),"TATİL DEĞİL")</f>
        <v>TATİL DEĞİL</v>
      </c>
    </row>
    <row r="3105" spans="1:9" x14ac:dyDescent="0.25">
      <c r="A3105" s="74">
        <f t="shared" si="709"/>
        <v>49544</v>
      </c>
      <c r="B3105" s="72">
        <f t="shared" si="713"/>
        <v>4</v>
      </c>
      <c r="C3105" s="72" t="str">
        <f>IF(F3105=0,"RESMİ TATİL",VLOOKUP(F3105,LİSTE!$B$7:$D$1300,3,0))</f>
        <v>Yusuf Ali TABUR</v>
      </c>
      <c r="D3105" s="72" t="str">
        <f>IF(G3105=0,"RESMİ TATİL",VLOOKUP(G3105,LİSTE!$B$7:$D$1300,3,0))</f>
        <v>Irmak UTEBAY</v>
      </c>
      <c r="E3105" s="72" t="str">
        <f>IF(H3105=0,"RESMİ TATİL",VLOOKUP(H3105,LİSTE!$B$7:$D$1300,3,0))</f>
        <v>Kerem AKKOÇ</v>
      </c>
      <c r="F3105" s="72">
        <f>IF(B3105="TATİL",0,IF(F3104&gt;0,IF(LİSTE!$F$1=H3104,1,H3104+1),IF(F3104=0,H3103+1,IF(F3103=0,H3102+1,IF(F3102=0,H3101+1,IF(F3101=0,H3100+1))))))</f>
        <v>24</v>
      </c>
      <c r="G3105" s="72">
        <f>IF(F3105=0,0,IF(LİSTE!$F$1=F3105,1,F3105+1))</f>
        <v>25</v>
      </c>
      <c r="H3105" s="72">
        <f>IF(G3105=0,0,IF(LİSTE!$F$1=G3105,1,G3105+1))</f>
        <v>26</v>
      </c>
      <c r="I3105" s="72" t="str">
        <f>IFERROR(VLOOKUP(A3105,TATİLLER!$A$2:$D$30000,3,0),"TATİL DEĞİL")</f>
        <v>TATİL DEĞİL</v>
      </c>
    </row>
    <row r="3106" spans="1:9" x14ac:dyDescent="0.25">
      <c r="A3106" s="74">
        <f t="shared" si="709"/>
        <v>49545</v>
      </c>
      <c r="B3106" s="72">
        <f t="shared" si="713"/>
        <v>5</v>
      </c>
      <c r="C3106" s="72" t="str">
        <f>IF(F3106=0,"RESMİ TATİL",VLOOKUP(F3106,LİSTE!$B$7:$D$1300,3,0))</f>
        <v>Elçin Ayşe ELMAS</v>
      </c>
      <c r="D3106" s="72" t="str">
        <f>IF(G3106=0,"RESMİ TATİL",VLOOKUP(G3106,LİSTE!$B$7:$D$1300,3,0))</f>
        <v>Muhammed YILDIZDAĞ</v>
      </c>
      <c r="E3106" s="72" t="str">
        <f>IF(H3106=0,"RESMİ TATİL",VLOOKUP(H3106,LİSTE!$B$7:$D$1300,3,0))</f>
        <v>Nisa Nur SANCAR</v>
      </c>
      <c r="F3106" s="72">
        <f>IF(B3106="TATİL",0,IF(F3105&gt;0,IF(LİSTE!$F$1=H3105,1,H3105+1),IF(F3105=0,H3104+1,IF(F3104=0,H3103+1,IF(F3103=0,H3102+1,IF(F3102=0,H3101+1))))))</f>
        <v>27</v>
      </c>
      <c r="G3106" s="72">
        <f>IF(F3106=0,0,IF(LİSTE!$F$1=F3106,1,F3106+1))</f>
        <v>28</v>
      </c>
      <c r="H3106" s="72">
        <f>IF(G3106=0,0,IF(LİSTE!$F$1=G3106,1,G3106+1))</f>
        <v>1</v>
      </c>
      <c r="I3106" s="72" t="str">
        <f>IFERROR(VLOOKUP(A3106,TATİLLER!$A$2:$D$30000,3,0),"TATİL DEĞİL")</f>
        <v>TATİL DEĞİL</v>
      </c>
    </row>
    <row r="3107" spans="1:9" x14ac:dyDescent="0.25">
      <c r="A3107" s="74">
        <f t="shared" ref="A3107" si="720">A3106+3</f>
        <v>49548</v>
      </c>
      <c r="B3107" s="72">
        <f t="shared" si="713"/>
        <v>1</v>
      </c>
      <c r="C3107" s="72" t="str">
        <f>IF(F3107=0,"RESMİ TATİL",VLOOKUP(F3107,LİSTE!$B$7:$D$1300,3,0))</f>
        <v>Esila ÇETİN</v>
      </c>
      <c r="D3107" s="72" t="str">
        <f>IF(G3107=0,"RESMİ TATİL",VLOOKUP(G3107,LİSTE!$B$7:$D$1300,3,0))</f>
        <v>Zeynep Sevde TOPUZ</v>
      </c>
      <c r="E3107" s="72" t="str">
        <f>IF(H3107=0,"RESMİ TATİL",VLOOKUP(H3107,LİSTE!$B$7:$D$1300,3,0))</f>
        <v>Ömer Asaf KADAŞ</v>
      </c>
      <c r="F3107" s="72">
        <f>IF(B3107="TATİL",0,IF(F3106&gt;0,IF(LİSTE!$F$1=H3106,1,H3106+1),IF(F3106=0,H3105+1,IF(F3105=0,H3104+1,IF(F3104=0,H3103+1,IF(F3103=0,H3102+1))))))</f>
        <v>2</v>
      </c>
      <c r="G3107" s="72">
        <f>IF(F3107=0,0,IF(LİSTE!$F$1=F3107,1,F3107+1))</f>
        <v>3</v>
      </c>
      <c r="H3107" s="72">
        <f>IF(G3107=0,0,IF(LİSTE!$F$1=G3107,1,G3107+1))</f>
        <v>4</v>
      </c>
      <c r="I3107" s="72" t="str">
        <f>IFERROR(VLOOKUP(A3107,TATİLLER!$A$2:$D$30000,3,0),"TATİL DEĞİL")</f>
        <v>TATİL DEĞİL</v>
      </c>
    </row>
    <row r="3108" spans="1:9" x14ac:dyDescent="0.25">
      <c r="A3108" s="74">
        <f t="shared" si="709"/>
        <v>49549</v>
      </c>
      <c r="B3108" s="72">
        <f t="shared" si="713"/>
        <v>2</v>
      </c>
      <c r="C3108" s="72" t="str">
        <f>IF(F3108=0,"RESMİ TATİL",VLOOKUP(F3108,LİSTE!$B$7:$D$1300,3,0))</f>
        <v>Ramazan Baran ADIGÜZEL</v>
      </c>
      <c r="D3108" s="72" t="str">
        <f>IF(G3108=0,"RESMİ TATİL",VLOOKUP(G3108,LİSTE!$B$7:$D$1300,3,0))</f>
        <v>Bahar AKGÜN</v>
      </c>
      <c r="E3108" s="72" t="str">
        <f>IF(H3108=0,"RESMİ TATİL",VLOOKUP(H3108,LİSTE!$B$7:$D$1300,3,0))</f>
        <v>Ömer AKGÜL</v>
      </c>
      <c r="F3108" s="72">
        <f>IF(B3108="TATİL",0,IF(F3107&gt;0,IF(LİSTE!$F$1=H3107,1,H3107+1),IF(F3107=0,H3106+1,IF(F3106=0,H3105+1,IF(F3105=0,H3104+1,IF(F3104=0,H3103+1))))))</f>
        <v>5</v>
      </c>
      <c r="G3108" s="72">
        <f>IF(F3108=0,0,IF(LİSTE!$F$1=F3108,1,F3108+1))</f>
        <v>6</v>
      </c>
      <c r="H3108" s="72">
        <f>IF(G3108=0,0,IF(LİSTE!$F$1=G3108,1,G3108+1))</f>
        <v>7</v>
      </c>
      <c r="I3108" s="72" t="str">
        <f>IFERROR(VLOOKUP(A3108,TATİLLER!$A$2:$D$30000,3,0),"TATİL DEĞİL")</f>
        <v>TATİL DEĞİL</v>
      </c>
    </row>
    <row r="3109" spans="1:9" x14ac:dyDescent="0.25">
      <c r="A3109" s="74">
        <f t="shared" si="709"/>
        <v>49550</v>
      </c>
      <c r="B3109" s="72">
        <f t="shared" si="713"/>
        <v>3</v>
      </c>
      <c r="C3109" s="72" t="str">
        <f>IF(F3109=0,"RESMİ TATİL",VLOOKUP(F3109,LİSTE!$B$7:$D$1300,3,0))</f>
        <v>Muharrem EFE TANRIVERDİ</v>
      </c>
      <c r="D3109" s="72" t="str">
        <f>IF(G3109=0,"RESMİ TATİL",VLOOKUP(G3109,LİSTE!$B$7:$D$1300,3,0))</f>
        <v>Anıl DOĞAN</v>
      </c>
      <c r="E3109" s="72" t="str">
        <f>IF(H3109=0,"RESMİ TATİL",VLOOKUP(H3109,LİSTE!$B$7:$D$1300,3,0))</f>
        <v>İpek ARSLAN</v>
      </c>
      <c r="F3109" s="72">
        <f>IF(B3109="TATİL",0,IF(F3108&gt;0,IF(LİSTE!$F$1=H3108,1,H3108+1),IF(F3108=0,H3107+1,IF(F3107=0,H3106+1,IF(F3106=0,H3105+1,IF(F3105=0,H3104+1))))))</f>
        <v>8</v>
      </c>
      <c r="G3109" s="72">
        <f>IF(F3109=0,0,IF(LİSTE!$F$1=F3109,1,F3109+1))</f>
        <v>9</v>
      </c>
      <c r="H3109" s="72">
        <f>IF(G3109=0,0,IF(LİSTE!$F$1=G3109,1,G3109+1))</f>
        <v>10</v>
      </c>
      <c r="I3109" s="72" t="str">
        <f>IFERROR(VLOOKUP(A3109,TATİLLER!$A$2:$D$30000,3,0),"TATİL DEĞİL")</f>
        <v>TATİL DEĞİL</v>
      </c>
    </row>
    <row r="3110" spans="1:9" x14ac:dyDescent="0.25">
      <c r="A3110" s="74">
        <f t="shared" si="709"/>
        <v>49551</v>
      </c>
      <c r="B3110" s="72">
        <f t="shared" si="713"/>
        <v>4</v>
      </c>
      <c r="C3110" s="72" t="str">
        <f>IF(F3110=0,"RESMİ TATİL",VLOOKUP(F3110,LİSTE!$B$7:$D$1300,3,0))</f>
        <v>Efe KARSAK</v>
      </c>
      <c r="D3110" s="72" t="str">
        <f>IF(G3110=0,"RESMİ TATİL",VLOOKUP(G3110,LİSTE!$B$7:$D$1300,3,0))</f>
        <v>Abdullah KIRBAÇ</v>
      </c>
      <c r="E3110" s="72" t="str">
        <f>IF(H3110=0,"RESMİ TATİL",VLOOKUP(H3110,LİSTE!$B$7:$D$1300,3,0))</f>
        <v>Ümmü Defne GÜLER</v>
      </c>
      <c r="F3110" s="72">
        <f>IF(B3110="TATİL",0,IF(F3109&gt;0,IF(LİSTE!$F$1=H3109,1,H3109+1),IF(F3109=0,H3108+1,IF(F3108=0,H3107+1,IF(F3107=0,H3106+1,IF(F3106=0,H3105+1))))))</f>
        <v>11</v>
      </c>
      <c r="G3110" s="72">
        <f>IF(F3110=0,0,IF(LİSTE!$F$1=F3110,1,F3110+1))</f>
        <v>12</v>
      </c>
      <c r="H3110" s="72">
        <f>IF(G3110=0,0,IF(LİSTE!$F$1=G3110,1,G3110+1))</f>
        <v>13</v>
      </c>
      <c r="I3110" s="72" t="str">
        <f>IFERROR(VLOOKUP(A3110,TATİLLER!$A$2:$D$30000,3,0),"TATİL DEĞİL")</f>
        <v>TATİL DEĞİL</v>
      </c>
    </row>
    <row r="3111" spans="1:9" x14ac:dyDescent="0.25">
      <c r="A3111" s="74">
        <f t="shared" si="709"/>
        <v>49552</v>
      </c>
      <c r="B3111" s="72">
        <f t="shared" si="713"/>
        <v>5</v>
      </c>
      <c r="C3111" s="72" t="str">
        <f>IF(F3111=0,"RESMİ TATİL",VLOOKUP(F3111,LİSTE!$B$7:$D$1300,3,0))</f>
        <v>Şevval ÖZDAMAR</v>
      </c>
      <c r="D3111" s="72" t="str">
        <f>IF(G3111=0,"RESMİ TATİL",VLOOKUP(G3111,LİSTE!$B$7:$D$1300,3,0))</f>
        <v>Zeynep AKDAĞ</v>
      </c>
      <c r="E3111" s="72" t="str">
        <f>IF(H3111=0,"RESMİ TATİL",VLOOKUP(H3111,LİSTE!$B$7:$D$1300,3,0))</f>
        <v>Esma ÇOKER</v>
      </c>
      <c r="F3111" s="72">
        <f>IF(B3111="TATİL",0,IF(F3110&gt;0,IF(LİSTE!$F$1=H3110,1,H3110+1),IF(F3110=0,H3109+1,IF(F3109=0,H3108+1,IF(F3108=0,H3107+1,IF(F3107=0,H3106+1))))))</f>
        <v>14</v>
      </c>
      <c r="G3111" s="72">
        <f>IF(F3111=0,0,IF(LİSTE!$F$1=F3111,1,F3111+1))</f>
        <v>15</v>
      </c>
      <c r="H3111" s="72">
        <f>IF(G3111=0,0,IF(LİSTE!$F$1=G3111,1,G3111+1))</f>
        <v>16</v>
      </c>
      <c r="I3111" s="72" t="str">
        <f>IFERROR(VLOOKUP(A3111,TATİLLER!$A$2:$D$30000,3,0),"TATİL DEĞİL")</f>
        <v>TATİL DEĞİL</v>
      </c>
    </row>
    <row r="3112" spans="1:9" x14ac:dyDescent="0.25">
      <c r="A3112" s="74">
        <f t="shared" ref="A3112" si="721">A3111+3</f>
        <v>49555</v>
      </c>
      <c r="B3112" s="72">
        <f t="shared" si="713"/>
        <v>1</v>
      </c>
      <c r="C3112" s="72" t="str">
        <f>IF(F3112=0,"RESMİ TATİL",VLOOKUP(F3112,LİSTE!$B$7:$D$1300,3,0))</f>
        <v>Dursun Kubilay YAŞAR</v>
      </c>
      <c r="D3112" s="72" t="str">
        <f>IF(G3112=0,"RESMİ TATİL",VLOOKUP(G3112,LİSTE!$B$7:$D$1300,3,0))</f>
        <v>Zeynep Beril BAŞPINAR</v>
      </c>
      <c r="E3112" s="72" t="str">
        <f>IF(H3112=0,"RESMİ TATİL",VLOOKUP(H3112,LİSTE!$B$7:$D$1300,3,0))</f>
        <v>Ahmet DAL</v>
      </c>
      <c r="F3112" s="72">
        <f>IF(B3112="TATİL",0,IF(F3111&gt;0,IF(LİSTE!$F$1=H3111,1,H3111+1),IF(F3111=0,H3110+1,IF(F3110=0,H3109+1,IF(F3109=0,H3108+1,IF(F3108=0,H3107+1))))))</f>
        <v>17</v>
      </c>
      <c r="G3112" s="72">
        <f>IF(F3112=0,0,IF(LİSTE!$F$1=F3112,1,F3112+1))</f>
        <v>18</v>
      </c>
      <c r="H3112" s="72">
        <f>IF(G3112=0,0,IF(LİSTE!$F$1=G3112,1,G3112+1))</f>
        <v>19</v>
      </c>
      <c r="I3112" s="72" t="str">
        <f>IFERROR(VLOOKUP(A3112,TATİLLER!$A$2:$D$30000,3,0),"TATİL DEĞİL")</f>
        <v>TATİL DEĞİL</v>
      </c>
    </row>
    <row r="3113" spans="1:9" x14ac:dyDescent="0.25">
      <c r="A3113" s="74">
        <f t="shared" si="709"/>
        <v>49556</v>
      </c>
      <c r="B3113" s="72">
        <f t="shared" si="713"/>
        <v>2</v>
      </c>
      <c r="C3113" s="72" t="str">
        <f>IF(F3113=0,"RESMİ TATİL",VLOOKUP(F3113,LİSTE!$B$7:$D$1300,3,0))</f>
        <v>Emirhan KARATAŞ</v>
      </c>
      <c r="D3113" s="72" t="str">
        <f>IF(G3113=0,"RESMİ TATİL",VLOOKUP(G3113,LİSTE!$B$7:$D$1300,3,0))</f>
        <v>Zümra Yeter ARI</v>
      </c>
      <c r="E3113" s="72" t="str">
        <f>IF(H3113=0,"RESMİ TATİL",VLOOKUP(H3113,LİSTE!$B$7:$D$1300,3,0))</f>
        <v>Utku KARAGÖZ</v>
      </c>
      <c r="F3113" s="72">
        <f>IF(B3113="TATİL",0,IF(F3112&gt;0,IF(LİSTE!$F$1=H3112,1,H3112+1),IF(F3112=0,H3111+1,IF(F3111=0,H3110+1,IF(F3110=0,H3109+1,IF(F3109=0,H3108+1))))))</f>
        <v>20</v>
      </c>
      <c r="G3113" s="72">
        <f>IF(F3113=0,0,IF(LİSTE!$F$1=F3113,1,F3113+1))</f>
        <v>21</v>
      </c>
      <c r="H3113" s="72">
        <f>IF(G3113=0,0,IF(LİSTE!$F$1=G3113,1,G3113+1))</f>
        <v>22</v>
      </c>
      <c r="I3113" s="72" t="str">
        <f>IFERROR(VLOOKUP(A3113,TATİLLER!$A$2:$D$30000,3,0),"TATİL DEĞİL")</f>
        <v>TATİL DEĞİL</v>
      </c>
    </row>
    <row r="3114" spans="1:9" x14ac:dyDescent="0.25">
      <c r="A3114" s="74">
        <f t="shared" si="709"/>
        <v>49557</v>
      </c>
      <c r="B3114" s="72">
        <f t="shared" si="713"/>
        <v>3</v>
      </c>
      <c r="C3114" s="72" t="str">
        <f>IF(F3114=0,"RESMİ TATİL",VLOOKUP(F3114,LİSTE!$B$7:$D$1300,3,0))</f>
        <v>Feyza Zümra AVCIOĞLU</v>
      </c>
      <c r="D3114" s="72" t="str">
        <f>IF(G3114=0,"RESMİ TATİL",VLOOKUP(G3114,LİSTE!$B$7:$D$1300,3,0))</f>
        <v>Yusuf Ali TABUR</v>
      </c>
      <c r="E3114" s="72" t="str">
        <f>IF(H3114=0,"RESMİ TATİL",VLOOKUP(H3114,LİSTE!$B$7:$D$1300,3,0))</f>
        <v>Irmak UTEBAY</v>
      </c>
      <c r="F3114" s="72">
        <f>IF(B3114="TATİL",0,IF(F3113&gt;0,IF(LİSTE!$F$1=H3113,1,H3113+1),IF(F3113=0,H3112+1,IF(F3112=0,H3111+1,IF(F3111=0,H3110+1,IF(F3110=0,H3109+1))))))</f>
        <v>23</v>
      </c>
      <c r="G3114" s="72">
        <f>IF(F3114=0,0,IF(LİSTE!$F$1=F3114,1,F3114+1))</f>
        <v>24</v>
      </c>
      <c r="H3114" s="72">
        <f>IF(G3114=0,0,IF(LİSTE!$F$1=G3114,1,G3114+1))</f>
        <v>25</v>
      </c>
      <c r="I3114" s="72" t="str">
        <f>IFERROR(VLOOKUP(A3114,TATİLLER!$A$2:$D$30000,3,0),"TATİL DEĞİL")</f>
        <v>TATİL DEĞİL</v>
      </c>
    </row>
    <row r="3115" spans="1:9" x14ac:dyDescent="0.25">
      <c r="A3115" s="74">
        <f t="shared" si="709"/>
        <v>49558</v>
      </c>
      <c r="B3115" s="72">
        <f t="shared" si="713"/>
        <v>4</v>
      </c>
      <c r="C3115" s="72" t="str">
        <f>IF(F3115=0,"RESMİ TATİL",VLOOKUP(F3115,LİSTE!$B$7:$D$1300,3,0))</f>
        <v>Kerem AKKOÇ</v>
      </c>
      <c r="D3115" s="72" t="str">
        <f>IF(G3115=0,"RESMİ TATİL",VLOOKUP(G3115,LİSTE!$B$7:$D$1300,3,0))</f>
        <v>Elçin Ayşe ELMAS</v>
      </c>
      <c r="E3115" s="72" t="str">
        <f>IF(H3115=0,"RESMİ TATİL",VLOOKUP(H3115,LİSTE!$B$7:$D$1300,3,0))</f>
        <v>Muhammed YILDIZDAĞ</v>
      </c>
      <c r="F3115" s="72">
        <f>IF(B3115="TATİL",0,IF(F3114&gt;0,IF(LİSTE!$F$1=H3114,1,H3114+1),IF(F3114=0,H3113+1,IF(F3113=0,H3112+1,IF(F3112=0,H3111+1,IF(F3111=0,H3110+1))))))</f>
        <v>26</v>
      </c>
      <c r="G3115" s="72">
        <f>IF(F3115=0,0,IF(LİSTE!$F$1=F3115,1,F3115+1))</f>
        <v>27</v>
      </c>
      <c r="H3115" s="72">
        <f>IF(G3115=0,0,IF(LİSTE!$F$1=G3115,1,G3115+1))</f>
        <v>28</v>
      </c>
      <c r="I3115" s="72" t="str">
        <f>IFERROR(VLOOKUP(A3115,TATİLLER!$A$2:$D$30000,3,0),"TATİL DEĞİL")</f>
        <v>TATİL DEĞİL</v>
      </c>
    </row>
    <row r="3116" spans="1:9" x14ac:dyDescent="0.25">
      <c r="A3116" s="74">
        <f t="shared" si="709"/>
        <v>49559</v>
      </c>
      <c r="B3116" s="72">
        <f t="shared" si="713"/>
        <v>5</v>
      </c>
      <c r="C3116" s="72" t="str">
        <f>IF(F3116=0,"RESMİ TATİL",VLOOKUP(F3116,LİSTE!$B$7:$D$1300,3,0))</f>
        <v>Nisa Nur SANCAR</v>
      </c>
      <c r="D3116" s="72" t="str">
        <f>IF(G3116=0,"RESMİ TATİL",VLOOKUP(G3116,LİSTE!$B$7:$D$1300,3,0))</f>
        <v>Esila ÇETİN</v>
      </c>
      <c r="E3116" s="72" t="str">
        <f>IF(H3116=0,"RESMİ TATİL",VLOOKUP(H3116,LİSTE!$B$7:$D$1300,3,0))</f>
        <v>Zeynep Sevde TOPUZ</v>
      </c>
      <c r="F3116" s="72">
        <f>IF(B3116="TATİL",0,IF(F3115&gt;0,IF(LİSTE!$F$1=H3115,1,H3115+1),IF(F3115=0,H3114+1,IF(F3114=0,H3113+1,IF(F3113=0,H3112+1,IF(F3112=0,H3111+1))))))</f>
        <v>1</v>
      </c>
      <c r="G3116" s="72">
        <f>IF(F3116=0,0,IF(LİSTE!$F$1=F3116,1,F3116+1))</f>
        <v>2</v>
      </c>
      <c r="H3116" s="72">
        <f>IF(G3116=0,0,IF(LİSTE!$F$1=G3116,1,G3116+1))</f>
        <v>3</v>
      </c>
      <c r="I3116" s="72" t="str">
        <f>IFERROR(VLOOKUP(A3116,TATİLLER!$A$2:$D$30000,3,0),"TATİL DEĞİL")</f>
        <v>TATİL DEĞİL</v>
      </c>
    </row>
    <row r="3117" spans="1:9" x14ac:dyDescent="0.25">
      <c r="A3117" s="74">
        <f t="shared" ref="A3117" si="722">A3116+3</f>
        <v>49562</v>
      </c>
      <c r="B3117" s="72">
        <f t="shared" si="713"/>
        <v>1</v>
      </c>
      <c r="C3117" s="72" t="str">
        <f>IF(F3117=0,"RESMİ TATİL",VLOOKUP(F3117,LİSTE!$B$7:$D$1300,3,0))</f>
        <v>Ömer Asaf KADAŞ</v>
      </c>
      <c r="D3117" s="72" t="str">
        <f>IF(G3117=0,"RESMİ TATİL",VLOOKUP(G3117,LİSTE!$B$7:$D$1300,3,0))</f>
        <v>Ramazan Baran ADIGÜZEL</v>
      </c>
      <c r="E3117" s="72" t="str">
        <f>IF(H3117=0,"RESMİ TATİL",VLOOKUP(H3117,LİSTE!$B$7:$D$1300,3,0))</f>
        <v>Bahar AKGÜN</v>
      </c>
      <c r="F3117" s="72">
        <f>IF(B3117="TATİL",0,IF(F3116&gt;0,IF(LİSTE!$F$1=H3116,1,H3116+1),IF(F3116=0,H3115+1,IF(F3115=0,H3114+1,IF(F3114=0,H3113+1,IF(F3113=0,H3112+1))))))</f>
        <v>4</v>
      </c>
      <c r="G3117" s="72">
        <f>IF(F3117=0,0,IF(LİSTE!$F$1=F3117,1,F3117+1))</f>
        <v>5</v>
      </c>
      <c r="H3117" s="72">
        <f>IF(G3117=0,0,IF(LİSTE!$F$1=G3117,1,G3117+1))</f>
        <v>6</v>
      </c>
      <c r="I3117" s="72" t="str">
        <f>IFERROR(VLOOKUP(A3117,TATİLLER!$A$2:$D$30000,3,0),"TATİL DEĞİL")</f>
        <v>TATİL DEĞİL</v>
      </c>
    </row>
    <row r="3118" spans="1:9" x14ac:dyDescent="0.25">
      <c r="A3118" s="74">
        <f t="shared" si="709"/>
        <v>49563</v>
      </c>
      <c r="B3118" s="72">
        <f t="shared" si="713"/>
        <v>2</v>
      </c>
      <c r="C3118" s="72" t="str">
        <f>IF(F3118=0,"RESMİ TATİL",VLOOKUP(F3118,LİSTE!$B$7:$D$1300,3,0))</f>
        <v>Ömer AKGÜL</v>
      </c>
      <c r="D3118" s="72" t="str">
        <f>IF(G3118=0,"RESMİ TATİL",VLOOKUP(G3118,LİSTE!$B$7:$D$1300,3,0))</f>
        <v>Muharrem EFE TANRIVERDİ</v>
      </c>
      <c r="E3118" s="72" t="str">
        <f>IF(H3118=0,"RESMİ TATİL",VLOOKUP(H3118,LİSTE!$B$7:$D$1300,3,0))</f>
        <v>Anıl DOĞAN</v>
      </c>
      <c r="F3118" s="72">
        <f>IF(B3118="TATİL",0,IF(F3117&gt;0,IF(LİSTE!$F$1=H3117,1,H3117+1),IF(F3117=0,H3116+1,IF(F3116=0,H3115+1,IF(F3115=0,H3114+1,IF(F3114=0,H3113+1))))))</f>
        <v>7</v>
      </c>
      <c r="G3118" s="72">
        <f>IF(F3118=0,0,IF(LİSTE!$F$1=F3118,1,F3118+1))</f>
        <v>8</v>
      </c>
      <c r="H3118" s="72">
        <f>IF(G3118=0,0,IF(LİSTE!$F$1=G3118,1,G3118+1))</f>
        <v>9</v>
      </c>
      <c r="I3118" s="72" t="str">
        <f>IFERROR(VLOOKUP(A3118,TATİLLER!$A$2:$D$30000,3,0),"TATİL DEĞİL")</f>
        <v>TATİL DEĞİL</v>
      </c>
    </row>
    <row r="3119" spans="1:9" x14ac:dyDescent="0.25">
      <c r="A3119" s="74">
        <f t="shared" si="709"/>
        <v>49564</v>
      </c>
      <c r="B3119" s="72">
        <f t="shared" si="713"/>
        <v>3</v>
      </c>
      <c r="C3119" s="72" t="str">
        <f>IF(F3119=0,"RESMİ TATİL",VLOOKUP(F3119,LİSTE!$B$7:$D$1300,3,0))</f>
        <v>İpek ARSLAN</v>
      </c>
      <c r="D3119" s="72" t="str">
        <f>IF(G3119=0,"RESMİ TATİL",VLOOKUP(G3119,LİSTE!$B$7:$D$1300,3,0))</f>
        <v>Efe KARSAK</v>
      </c>
      <c r="E3119" s="72" t="str">
        <f>IF(H3119=0,"RESMİ TATİL",VLOOKUP(H3119,LİSTE!$B$7:$D$1300,3,0))</f>
        <v>Abdullah KIRBAÇ</v>
      </c>
      <c r="F3119" s="72">
        <f>IF(B3119="TATİL",0,IF(F3118&gt;0,IF(LİSTE!$F$1=H3118,1,H3118+1),IF(F3118=0,H3117+1,IF(F3117=0,H3116+1,IF(F3116=0,H3115+1,IF(F3115=0,H3114+1))))))</f>
        <v>10</v>
      </c>
      <c r="G3119" s="72">
        <f>IF(F3119=0,0,IF(LİSTE!$F$1=F3119,1,F3119+1))</f>
        <v>11</v>
      </c>
      <c r="H3119" s="72">
        <f>IF(G3119=0,0,IF(LİSTE!$F$1=G3119,1,G3119+1))</f>
        <v>12</v>
      </c>
      <c r="I3119" s="72" t="str">
        <f>IFERROR(VLOOKUP(A3119,TATİLLER!$A$2:$D$30000,3,0),"TATİL DEĞİL")</f>
        <v>TATİL DEĞİL</v>
      </c>
    </row>
    <row r="3120" spans="1:9" x14ac:dyDescent="0.25">
      <c r="A3120" s="74">
        <f t="shared" si="709"/>
        <v>49565</v>
      </c>
      <c r="B3120" s="72">
        <f t="shared" si="713"/>
        <v>4</v>
      </c>
      <c r="C3120" s="72" t="str">
        <f>IF(F3120=0,"RESMİ TATİL",VLOOKUP(F3120,LİSTE!$B$7:$D$1300,3,0))</f>
        <v>Ümmü Defne GÜLER</v>
      </c>
      <c r="D3120" s="72" t="str">
        <f>IF(G3120=0,"RESMİ TATİL",VLOOKUP(G3120,LİSTE!$B$7:$D$1300,3,0))</f>
        <v>Şevval ÖZDAMAR</v>
      </c>
      <c r="E3120" s="72" t="str">
        <f>IF(H3120=0,"RESMİ TATİL",VLOOKUP(H3120,LİSTE!$B$7:$D$1300,3,0))</f>
        <v>Zeynep AKDAĞ</v>
      </c>
      <c r="F3120" s="72">
        <f>IF(B3120="TATİL",0,IF(F3119&gt;0,IF(LİSTE!$F$1=H3119,1,H3119+1),IF(F3119=0,H3118+1,IF(F3118=0,H3117+1,IF(F3117=0,H3116+1,IF(F3116=0,H3115+1))))))</f>
        <v>13</v>
      </c>
      <c r="G3120" s="72">
        <f>IF(F3120=0,0,IF(LİSTE!$F$1=F3120,1,F3120+1))</f>
        <v>14</v>
      </c>
      <c r="H3120" s="72">
        <f>IF(G3120=0,0,IF(LİSTE!$F$1=G3120,1,G3120+1))</f>
        <v>15</v>
      </c>
      <c r="I3120" s="72" t="str">
        <f>IFERROR(VLOOKUP(A3120,TATİLLER!$A$2:$D$30000,3,0),"TATİL DEĞİL")</f>
        <v>TATİL DEĞİL</v>
      </c>
    </row>
    <row r="3121" spans="1:9" x14ac:dyDescent="0.25">
      <c r="A3121" s="74">
        <f t="shared" si="709"/>
        <v>49566</v>
      </c>
      <c r="B3121" s="72">
        <f t="shared" si="713"/>
        <v>5</v>
      </c>
      <c r="C3121" s="72" t="str">
        <f>IF(F3121=0,"RESMİ TATİL",VLOOKUP(F3121,LİSTE!$B$7:$D$1300,3,0))</f>
        <v>Esma ÇOKER</v>
      </c>
      <c r="D3121" s="72" t="str">
        <f>IF(G3121=0,"RESMİ TATİL",VLOOKUP(G3121,LİSTE!$B$7:$D$1300,3,0))</f>
        <v>Dursun Kubilay YAŞAR</v>
      </c>
      <c r="E3121" s="72" t="str">
        <f>IF(H3121=0,"RESMİ TATİL",VLOOKUP(H3121,LİSTE!$B$7:$D$1300,3,0))</f>
        <v>Zeynep Beril BAŞPINAR</v>
      </c>
      <c r="F3121" s="72">
        <f>IF(B3121="TATİL",0,IF(F3120&gt;0,IF(LİSTE!$F$1=H3120,1,H3120+1),IF(F3120=0,H3119+1,IF(F3119=0,H3118+1,IF(F3118=0,H3117+1,IF(F3117=0,H3116+1))))))</f>
        <v>16</v>
      </c>
      <c r="G3121" s="72">
        <f>IF(F3121=0,0,IF(LİSTE!$F$1=F3121,1,F3121+1))</f>
        <v>17</v>
      </c>
      <c r="H3121" s="72">
        <f>IF(G3121=0,0,IF(LİSTE!$F$1=G3121,1,G3121+1))</f>
        <v>18</v>
      </c>
      <c r="I3121" s="72" t="str">
        <f>IFERROR(VLOOKUP(A3121,TATİLLER!$A$2:$D$30000,3,0),"TATİL DEĞİL")</f>
        <v>TATİL DEĞİL</v>
      </c>
    </row>
    <row r="3122" spans="1:9" x14ac:dyDescent="0.25">
      <c r="A3122" s="74">
        <f t="shared" ref="A3122" si="723">A3121+3</f>
        <v>49569</v>
      </c>
      <c r="B3122" s="72">
        <f t="shared" si="713"/>
        <v>1</v>
      </c>
      <c r="C3122" s="72" t="str">
        <f>IF(F3122=0,"RESMİ TATİL",VLOOKUP(F3122,LİSTE!$B$7:$D$1300,3,0))</f>
        <v>Ahmet DAL</v>
      </c>
      <c r="D3122" s="72" t="str">
        <f>IF(G3122=0,"RESMİ TATİL",VLOOKUP(G3122,LİSTE!$B$7:$D$1300,3,0))</f>
        <v>Emirhan KARATAŞ</v>
      </c>
      <c r="E3122" s="72" t="str">
        <f>IF(H3122=0,"RESMİ TATİL",VLOOKUP(H3122,LİSTE!$B$7:$D$1300,3,0))</f>
        <v>Zümra Yeter ARI</v>
      </c>
      <c r="F3122" s="72">
        <f>IF(B3122="TATİL",0,IF(F3121&gt;0,IF(LİSTE!$F$1=H3121,1,H3121+1),IF(F3121=0,H3120+1,IF(F3120=0,H3119+1,IF(F3119=0,H3118+1,IF(F3118=0,H3117+1))))))</f>
        <v>19</v>
      </c>
      <c r="G3122" s="72">
        <f>IF(F3122=0,0,IF(LİSTE!$F$1=F3122,1,F3122+1))</f>
        <v>20</v>
      </c>
      <c r="H3122" s="72">
        <f>IF(G3122=0,0,IF(LİSTE!$F$1=G3122,1,G3122+1))</f>
        <v>21</v>
      </c>
      <c r="I3122" s="72" t="str">
        <f>IFERROR(VLOOKUP(A3122,TATİLLER!$A$2:$D$30000,3,0),"TATİL DEĞİL")</f>
        <v>TATİL DEĞİL</v>
      </c>
    </row>
    <row r="3123" spans="1:9" x14ac:dyDescent="0.25">
      <c r="A3123" s="74">
        <f t="shared" ref="A3123:A3186" si="724">A3122+1</f>
        <v>49570</v>
      </c>
      <c r="B3123" s="72">
        <f t="shared" si="713"/>
        <v>2</v>
      </c>
      <c r="C3123" s="72" t="str">
        <f>IF(F3123=0,"RESMİ TATİL",VLOOKUP(F3123,LİSTE!$B$7:$D$1300,3,0))</f>
        <v>Utku KARAGÖZ</v>
      </c>
      <c r="D3123" s="72" t="str">
        <f>IF(G3123=0,"RESMİ TATİL",VLOOKUP(G3123,LİSTE!$B$7:$D$1300,3,0))</f>
        <v>Feyza Zümra AVCIOĞLU</v>
      </c>
      <c r="E3123" s="72" t="str">
        <f>IF(H3123=0,"RESMİ TATİL",VLOOKUP(H3123,LİSTE!$B$7:$D$1300,3,0))</f>
        <v>Yusuf Ali TABUR</v>
      </c>
      <c r="F3123" s="72">
        <f>IF(B3123="TATİL",0,IF(F3122&gt;0,IF(LİSTE!$F$1=H3122,1,H3122+1),IF(F3122=0,H3121+1,IF(F3121=0,H3120+1,IF(F3120=0,H3119+1,IF(F3119=0,H3118+1))))))</f>
        <v>22</v>
      </c>
      <c r="G3123" s="72">
        <f>IF(F3123=0,0,IF(LİSTE!$F$1=F3123,1,F3123+1))</f>
        <v>23</v>
      </c>
      <c r="H3123" s="72">
        <f>IF(G3123=0,0,IF(LİSTE!$F$1=G3123,1,G3123+1))</f>
        <v>24</v>
      </c>
      <c r="I3123" s="72" t="str">
        <f>IFERROR(VLOOKUP(A3123,TATİLLER!$A$2:$D$30000,3,0),"TATİL DEĞİL")</f>
        <v>TATİL DEĞİL</v>
      </c>
    </row>
    <row r="3124" spans="1:9" x14ac:dyDescent="0.25">
      <c r="A3124" s="74">
        <f t="shared" si="724"/>
        <v>49571</v>
      </c>
      <c r="B3124" s="72">
        <f t="shared" si="713"/>
        <v>3</v>
      </c>
      <c r="C3124" s="72" t="str">
        <f>IF(F3124=0,"RESMİ TATİL",VLOOKUP(F3124,LİSTE!$B$7:$D$1300,3,0))</f>
        <v>Irmak UTEBAY</v>
      </c>
      <c r="D3124" s="72" t="str">
        <f>IF(G3124=0,"RESMİ TATİL",VLOOKUP(G3124,LİSTE!$B$7:$D$1300,3,0))</f>
        <v>Kerem AKKOÇ</v>
      </c>
      <c r="E3124" s="72" t="str">
        <f>IF(H3124=0,"RESMİ TATİL",VLOOKUP(H3124,LİSTE!$B$7:$D$1300,3,0))</f>
        <v>Elçin Ayşe ELMAS</v>
      </c>
      <c r="F3124" s="72">
        <f>IF(B3124="TATİL",0,IF(F3123&gt;0,IF(LİSTE!$F$1=H3123,1,H3123+1),IF(F3123=0,H3122+1,IF(F3122=0,H3121+1,IF(F3121=0,H3120+1,IF(F3120=0,H3119+1))))))</f>
        <v>25</v>
      </c>
      <c r="G3124" s="72">
        <f>IF(F3124=0,0,IF(LİSTE!$F$1=F3124,1,F3124+1))</f>
        <v>26</v>
      </c>
      <c r="H3124" s="72">
        <f>IF(G3124=0,0,IF(LİSTE!$F$1=G3124,1,G3124+1))</f>
        <v>27</v>
      </c>
      <c r="I3124" s="72" t="str">
        <f>IFERROR(VLOOKUP(A3124,TATİLLER!$A$2:$D$30000,3,0),"TATİL DEĞİL")</f>
        <v>TATİL DEĞİL</v>
      </c>
    </row>
    <row r="3125" spans="1:9" x14ac:dyDescent="0.25">
      <c r="A3125" s="74">
        <f t="shared" si="724"/>
        <v>49572</v>
      </c>
      <c r="B3125" s="72">
        <f t="shared" si="713"/>
        <v>4</v>
      </c>
      <c r="C3125" s="72" t="str">
        <f>IF(F3125=0,"RESMİ TATİL",VLOOKUP(F3125,LİSTE!$B$7:$D$1300,3,0))</f>
        <v>Muhammed YILDIZDAĞ</v>
      </c>
      <c r="D3125" s="72" t="str">
        <f>IF(G3125=0,"RESMİ TATİL",VLOOKUP(G3125,LİSTE!$B$7:$D$1300,3,0))</f>
        <v>Nisa Nur SANCAR</v>
      </c>
      <c r="E3125" s="72" t="str">
        <f>IF(H3125=0,"RESMİ TATİL",VLOOKUP(H3125,LİSTE!$B$7:$D$1300,3,0))</f>
        <v>Esila ÇETİN</v>
      </c>
      <c r="F3125" s="72">
        <f>IF(B3125="TATİL",0,IF(F3124&gt;0,IF(LİSTE!$F$1=H3124,1,H3124+1),IF(F3124=0,H3123+1,IF(F3123=0,H3122+1,IF(F3122=0,H3121+1,IF(F3121=0,H3120+1))))))</f>
        <v>28</v>
      </c>
      <c r="G3125" s="72">
        <f>IF(F3125=0,0,IF(LİSTE!$F$1=F3125,1,F3125+1))</f>
        <v>1</v>
      </c>
      <c r="H3125" s="72">
        <f>IF(G3125=0,0,IF(LİSTE!$F$1=G3125,1,G3125+1))</f>
        <v>2</v>
      </c>
      <c r="I3125" s="72" t="str">
        <f>IFERROR(VLOOKUP(A3125,TATİLLER!$A$2:$D$30000,3,0),"TATİL DEĞİL")</f>
        <v>TATİL DEĞİL</v>
      </c>
    </row>
    <row r="3126" spans="1:9" x14ac:dyDescent="0.25">
      <c r="A3126" s="74">
        <f t="shared" si="724"/>
        <v>49573</v>
      </c>
      <c r="B3126" s="72">
        <f t="shared" si="713"/>
        <v>5</v>
      </c>
      <c r="C3126" s="72" t="str">
        <f>IF(F3126=0,"RESMİ TATİL",VLOOKUP(F3126,LİSTE!$B$7:$D$1300,3,0))</f>
        <v>Zeynep Sevde TOPUZ</v>
      </c>
      <c r="D3126" s="72" t="str">
        <f>IF(G3126=0,"RESMİ TATİL",VLOOKUP(G3126,LİSTE!$B$7:$D$1300,3,0))</f>
        <v>Ömer Asaf KADAŞ</v>
      </c>
      <c r="E3126" s="72" t="str">
        <f>IF(H3126=0,"RESMİ TATİL",VLOOKUP(H3126,LİSTE!$B$7:$D$1300,3,0))</f>
        <v>Ramazan Baran ADIGÜZEL</v>
      </c>
      <c r="F3126" s="72">
        <f>IF(B3126="TATİL",0,IF(F3125&gt;0,IF(LİSTE!$F$1=H3125,1,H3125+1),IF(F3125=0,H3124+1,IF(F3124=0,H3123+1,IF(F3123=0,H3122+1,IF(F3122=0,H3121+1))))))</f>
        <v>3</v>
      </c>
      <c r="G3126" s="72">
        <f>IF(F3126=0,0,IF(LİSTE!$F$1=F3126,1,F3126+1))</f>
        <v>4</v>
      </c>
      <c r="H3126" s="72">
        <f>IF(G3126=0,0,IF(LİSTE!$F$1=G3126,1,G3126+1))</f>
        <v>5</v>
      </c>
      <c r="I3126" s="72" t="str">
        <f>IFERROR(VLOOKUP(A3126,TATİLLER!$A$2:$D$30000,3,0),"TATİL DEĞİL")</f>
        <v>TATİL DEĞİL</v>
      </c>
    </row>
    <row r="3127" spans="1:9" x14ac:dyDescent="0.25">
      <c r="A3127" s="74">
        <f t="shared" ref="A3127" si="725">A3126+3</f>
        <v>49576</v>
      </c>
      <c r="B3127" s="72">
        <f t="shared" si="713"/>
        <v>1</v>
      </c>
      <c r="C3127" s="72" t="str">
        <f>IF(F3127=0,"RESMİ TATİL",VLOOKUP(F3127,LİSTE!$B$7:$D$1300,3,0))</f>
        <v>Bahar AKGÜN</v>
      </c>
      <c r="D3127" s="72" t="str">
        <f>IF(G3127=0,"RESMİ TATİL",VLOOKUP(G3127,LİSTE!$B$7:$D$1300,3,0))</f>
        <v>Ömer AKGÜL</v>
      </c>
      <c r="E3127" s="72" t="str">
        <f>IF(H3127=0,"RESMİ TATİL",VLOOKUP(H3127,LİSTE!$B$7:$D$1300,3,0))</f>
        <v>Muharrem EFE TANRIVERDİ</v>
      </c>
      <c r="F3127" s="72">
        <f>IF(B3127="TATİL",0,IF(F3126&gt;0,IF(LİSTE!$F$1=H3126,1,H3126+1),IF(F3126=0,H3125+1,IF(F3125=0,H3124+1,IF(F3124=0,H3123+1,IF(F3123=0,H3122+1))))))</f>
        <v>6</v>
      </c>
      <c r="G3127" s="72">
        <f>IF(F3127=0,0,IF(LİSTE!$F$1=F3127,1,F3127+1))</f>
        <v>7</v>
      </c>
      <c r="H3127" s="72">
        <f>IF(G3127=0,0,IF(LİSTE!$F$1=G3127,1,G3127+1))</f>
        <v>8</v>
      </c>
      <c r="I3127" s="72" t="str">
        <f>IFERROR(VLOOKUP(A3127,TATİLLER!$A$2:$D$30000,3,0),"TATİL DEĞİL")</f>
        <v>TATİL DEĞİL</v>
      </c>
    </row>
    <row r="3128" spans="1:9" x14ac:dyDescent="0.25">
      <c r="A3128" s="74">
        <f t="shared" si="724"/>
        <v>49577</v>
      </c>
      <c r="B3128" s="72">
        <f t="shared" si="713"/>
        <v>2</v>
      </c>
      <c r="C3128" s="72" t="str">
        <f>IF(F3128=0,"RESMİ TATİL",VLOOKUP(F3128,LİSTE!$B$7:$D$1300,3,0))</f>
        <v>Anıl DOĞAN</v>
      </c>
      <c r="D3128" s="72" t="str">
        <f>IF(G3128=0,"RESMİ TATİL",VLOOKUP(G3128,LİSTE!$B$7:$D$1300,3,0))</f>
        <v>İpek ARSLAN</v>
      </c>
      <c r="E3128" s="72" t="str">
        <f>IF(H3128=0,"RESMİ TATİL",VLOOKUP(H3128,LİSTE!$B$7:$D$1300,3,0))</f>
        <v>Efe KARSAK</v>
      </c>
      <c r="F3128" s="72">
        <f>IF(B3128="TATİL",0,IF(F3127&gt;0,IF(LİSTE!$F$1=H3127,1,H3127+1),IF(F3127=0,H3126+1,IF(F3126=0,H3125+1,IF(F3125=0,H3124+1,IF(F3124=0,H3123+1))))))</f>
        <v>9</v>
      </c>
      <c r="G3128" s="72">
        <f>IF(F3128=0,0,IF(LİSTE!$F$1=F3128,1,F3128+1))</f>
        <v>10</v>
      </c>
      <c r="H3128" s="72">
        <f>IF(G3128=0,0,IF(LİSTE!$F$1=G3128,1,G3128+1))</f>
        <v>11</v>
      </c>
      <c r="I3128" s="72" t="str">
        <f>IFERROR(VLOOKUP(A3128,TATİLLER!$A$2:$D$30000,3,0),"TATİL DEĞİL")</f>
        <v>TATİL DEĞİL</v>
      </c>
    </row>
    <row r="3129" spans="1:9" x14ac:dyDescent="0.25">
      <c r="A3129" s="74">
        <f t="shared" si="724"/>
        <v>49578</v>
      </c>
      <c r="B3129" s="72">
        <f t="shared" si="713"/>
        <v>3</v>
      </c>
      <c r="C3129" s="72" t="str">
        <f>IF(F3129=0,"RESMİ TATİL",VLOOKUP(F3129,LİSTE!$B$7:$D$1300,3,0))</f>
        <v>Abdullah KIRBAÇ</v>
      </c>
      <c r="D3129" s="72" t="str">
        <f>IF(G3129=0,"RESMİ TATİL",VLOOKUP(G3129,LİSTE!$B$7:$D$1300,3,0))</f>
        <v>Ümmü Defne GÜLER</v>
      </c>
      <c r="E3129" s="72" t="str">
        <f>IF(H3129=0,"RESMİ TATİL",VLOOKUP(H3129,LİSTE!$B$7:$D$1300,3,0))</f>
        <v>Şevval ÖZDAMAR</v>
      </c>
      <c r="F3129" s="72">
        <f>IF(B3129="TATİL",0,IF(F3128&gt;0,IF(LİSTE!$F$1=H3128,1,H3128+1),IF(F3128=0,H3127+1,IF(F3127=0,H3126+1,IF(F3126=0,H3125+1,IF(F3125=0,H3124+1))))))</f>
        <v>12</v>
      </c>
      <c r="G3129" s="72">
        <f>IF(F3129=0,0,IF(LİSTE!$F$1=F3129,1,F3129+1))</f>
        <v>13</v>
      </c>
      <c r="H3129" s="72">
        <f>IF(G3129=0,0,IF(LİSTE!$F$1=G3129,1,G3129+1))</f>
        <v>14</v>
      </c>
      <c r="I3129" s="72" t="str">
        <f>IFERROR(VLOOKUP(A3129,TATİLLER!$A$2:$D$30000,3,0),"TATİL DEĞİL")</f>
        <v>TATİL DEĞİL</v>
      </c>
    </row>
    <row r="3130" spans="1:9" x14ac:dyDescent="0.25">
      <c r="A3130" s="74">
        <f t="shared" si="724"/>
        <v>49579</v>
      </c>
      <c r="B3130" s="72">
        <f t="shared" si="713"/>
        <v>4</v>
      </c>
      <c r="C3130" s="72" t="str">
        <f>IF(F3130=0,"RESMİ TATİL",VLOOKUP(F3130,LİSTE!$B$7:$D$1300,3,0))</f>
        <v>Zeynep AKDAĞ</v>
      </c>
      <c r="D3130" s="72" t="str">
        <f>IF(G3130=0,"RESMİ TATİL",VLOOKUP(G3130,LİSTE!$B$7:$D$1300,3,0))</f>
        <v>Esma ÇOKER</v>
      </c>
      <c r="E3130" s="72" t="str">
        <f>IF(H3130=0,"RESMİ TATİL",VLOOKUP(H3130,LİSTE!$B$7:$D$1300,3,0))</f>
        <v>Dursun Kubilay YAŞAR</v>
      </c>
      <c r="F3130" s="72">
        <f>IF(B3130="TATİL",0,IF(F3129&gt;0,IF(LİSTE!$F$1=H3129,1,H3129+1),IF(F3129=0,H3128+1,IF(F3128=0,H3127+1,IF(F3127=0,H3126+1,IF(F3126=0,H3125+1))))))</f>
        <v>15</v>
      </c>
      <c r="G3130" s="72">
        <f>IF(F3130=0,0,IF(LİSTE!$F$1=F3130,1,F3130+1))</f>
        <v>16</v>
      </c>
      <c r="H3130" s="72">
        <f>IF(G3130=0,0,IF(LİSTE!$F$1=G3130,1,G3130+1))</f>
        <v>17</v>
      </c>
      <c r="I3130" s="72" t="str">
        <f>IFERROR(VLOOKUP(A3130,TATİLLER!$A$2:$D$30000,3,0),"TATİL DEĞİL")</f>
        <v>TATİL DEĞİL</v>
      </c>
    </row>
    <row r="3131" spans="1:9" x14ac:dyDescent="0.25">
      <c r="A3131" s="74">
        <f t="shared" si="724"/>
        <v>49580</v>
      </c>
      <c r="B3131" s="72">
        <f t="shared" si="713"/>
        <v>5</v>
      </c>
      <c r="C3131" s="72" t="str">
        <f>IF(F3131=0,"RESMİ TATİL",VLOOKUP(F3131,LİSTE!$B$7:$D$1300,3,0))</f>
        <v>Zeynep Beril BAŞPINAR</v>
      </c>
      <c r="D3131" s="72" t="str">
        <f>IF(G3131=0,"RESMİ TATİL",VLOOKUP(G3131,LİSTE!$B$7:$D$1300,3,0))</f>
        <v>Ahmet DAL</v>
      </c>
      <c r="E3131" s="72" t="str">
        <f>IF(H3131=0,"RESMİ TATİL",VLOOKUP(H3131,LİSTE!$B$7:$D$1300,3,0))</f>
        <v>Emirhan KARATAŞ</v>
      </c>
      <c r="F3131" s="72">
        <f>IF(B3131="TATİL",0,IF(F3130&gt;0,IF(LİSTE!$F$1=H3130,1,H3130+1),IF(F3130=0,H3129+1,IF(F3129=0,H3128+1,IF(F3128=0,H3127+1,IF(F3127=0,H3126+1))))))</f>
        <v>18</v>
      </c>
      <c r="G3131" s="72">
        <f>IF(F3131=0,0,IF(LİSTE!$F$1=F3131,1,F3131+1))</f>
        <v>19</v>
      </c>
      <c r="H3131" s="72">
        <f>IF(G3131=0,0,IF(LİSTE!$F$1=G3131,1,G3131+1))</f>
        <v>20</v>
      </c>
      <c r="I3131" s="72" t="str">
        <f>IFERROR(VLOOKUP(A3131,TATİLLER!$A$2:$D$30000,3,0),"TATİL DEĞİL")</f>
        <v>TATİL DEĞİL</v>
      </c>
    </row>
    <row r="3132" spans="1:9" x14ac:dyDescent="0.25">
      <c r="A3132" s="74">
        <f t="shared" ref="A3132" si="726">A3131+3</f>
        <v>49583</v>
      </c>
      <c r="B3132" s="72">
        <f t="shared" si="713"/>
        <v>1</v>
      </c>
      <c r="C3132" s="72" t="str">
        <f>IF(F3132=0,"RESMİ TATİL",VLOOKUP(F3132,LİSTE!$B$7:$D$1300,3,0))</f>
        <v>Zümra Yeter ARI</v>
      </c>
      <c r="D3132" s="72" t="str">
        <f>IF(G3132=0,"RESMİ TATİL",VLOOKUP(G3132,LİSTE!$B$7:$D$1300,3,0))</f>
        <v>Utku KARAGÖZ</v>
      </c>
      <c r="E3132" s="72" t="str">
        <f>IF(H3132=0,"RESMİ TATİL",VLOOKUP(H3132,LİSTE!$B$7:$D$1300,3,0))</f>
        <v>Feyza Zümra AVCIOĞLU</v>
      </c>
      <c r="F3132" s="72">
        <f>IF(B3132="TATİL",0,IF(F3131&gt;0,IF(LİSTE!$F$1=H3131,1,H3131+1),IF(F3131=0,H3130+1,IF(F3130=0,H3129+1,IF(F3129=0,H3128+1,IF(F3128=0,H3127+1))))))</f>
        <v>21</v>
      </c>
      <c r="G3132" s="72">
        <f>IF(F3132=0,0,IF(LİSTE!$F$1=F3132,1,F3132+1))</f>
        <v>22</v>
      </c>
      <c r="H3132" s="72">
        <f>IF(G3132=0,0,IF(LİSTE!$F$1=G3132,1,G3132+1))</f>
        <v>23</v>
      </c>
      <c r="I3132" s="72" t="str">
        <f>IFERROR(VLOOKUP(A3132,TATİLLER!$A$2:$D$30000,3,0),"TATİL DEĞİL")</f>
        <v>TATİL DEĞİL</v>
      </c>
    </row>
    <row r="3133" spans="1:9" x14ac:dyDescent="0.25">
      <c r="A3133" s="74">
        <f t="shared" si="724"/>
        <v>49584</v>
      </c>
      <c r="B3133" s="72">
        <f t="shared" si="713"/>
        <v>2</v>
      </c>
      <c r="C3133" s="72" t="str">
        <f>IF(F3133=0,"RESMİ TATİL",VLOOKUP(F3133,LİSTE!$B$7:$D$1300,3,0))</f>
        <v>Yusuf Ali TABUR</v>
      </c>
      <c r="D3133" s="72" t="str">
        <f>IF(G3133=0,"RESMİ TATİL",VLOOKUP(G3133,LİSTE!$B$7:$D$1300,3,0))</f>
        <v>Irmak UTEBAY</v>
      </c>
      <c r="E3133" s="72" t="str">
        <f>IF(H3133=0,"RESMİ TATİL",VLOOKUP(H3133,LİSTE!$B$7:$D$1300,3,0))</f>
        <v>Kerem AKKOÇ</v>
      </c>
      <c r="F3133" s="72">
        <f>IF(B3133="TATİL",0,IF(F3132&gt;0,IF(LİSTE!$F$1=H3132,1,H3132+1),IF(F3132=0,H3131+1,IF(F3131=0,H3130+1,IF(F3130=0,H3129+1,IF(F3129=0,H3128+1))))))</f>
        <v>24</v>
      </c>
      <c r="G3133" s="72">
        <f>IF(F3133=0,0,IF(LİSTE!$F$1=F3133,1,F3133+1))</f>
        <v>25</v>
      </c>
      <c r="H3133" s="72">
        <f>IF(G3133=0,0,IF(LİSTE!$F$1=G3133,1,G3133+1))</f>
        <v>26</v>
      </c>
      <c r="I3133" s="72" t="str">
        <f>IFERROR(VLOOKUP(A3133,TATİLLER!$A$2:$D$30000,3,0),"TATİL DEĞİL")</f>
        <v>TATİL DEĞİL</v>
      </c>
    </row>
    <row r="3134" spans="1:9" x14ac:dyDescent="0.25">
      <c r="A3134" s="74">
        <f t="shared" si="724"/>
        <v>49585</v>
      </c>
      <c r="B3134" s="72">
        <f t="shared" si="713"/>
        <v>3</v>
      </c>
      <c r="C3134" s="72" t="str">
        <f>IF(F3134=0,"RESMİ TATİL",VLOOKUP(F3134,LİSTE!$B$7:$D$1300,3,0))</f>
        <v>Elçin Ayşe ELMAS</v>
      </c>
      <c r="D3134" s="72" t="str">
        <f>IF(G3134=0,"RESMİ TATİL",VLOOKUP(G3134,LİSTE!$B$7:$D$1300,3,0))</f>
        <v>Muhammed YILDIZDAĞ</v>
      </c>
      <c r="E3134" s="72" t="str">
        <f>IF(H3134=0,"RESMİ TATİL",VLOOKUP(H3134,LİSTE!$B$7:$D$1300,3,0))</f>
        <v>Nisa Nur SANCAR</v>
      </c>
      <c r="F3134" s="72">
        <f>IF(B3134="TATİL",0,IF(F3133&gt;0,IF(LİSTE!$F$1=H3133,1,H3133+1),IF(F3133=0,H3132+1,IF(F3132=0,H3131+1,IF(F3131=0,H3130+1,IF(F3130=0,H3129+1))))))</f>
        <v>27</v>
      </c>
      <c r="G3134" s="72">
        <f>IF(F3134=0,0,IF(LİSTE!$F$1=F3134,1,F3134+1))</f>
        <v>28</v>
      </c>
      <c r="H3134" s="72">
        <f>IF(G3134=0,0,IF(LİSTE!$F$1=G3134,1,G3134+1))</f>
        <v>1</v>
      </c>
      <c r="I3134" s="72" t="str">
        <f>IFERROR(VLOOKUP(A3134,TATİLLER!$A$2:$D$30000,3,0),"TATİL DEĞİL")</f>
        <v>TATİL DEĞİL</v>
      </c>
    </row>
    <row r="3135" spans="1:9" x14ac:dyDescent="0.25">
      <c r="A3135" s="74">
        <f t="shared" si="724"/>
        <v>49586</v>
      </c>
      <c r="B3135" s="72">
        <f t="shared" si="713"/>
        <v>4</v>
      </c>
      <c r="C3135" s="72" t="str">
        <f>IF(F3135=0,"RESMİ TATİL",VLOOKUP(F3135,LİSTE!$B$7:$D$1300,3,0))</f>
        <v>Esila ÇETİN</v>
      </c>
      <c r="D3135" s="72" t="str">
        <f>IF(G3135=0,"RESMİ TATİL",VLOOKUP(G3135,LİSTE!$B$7:$D$1300,3,0))</f>
        <v>Zeynep Sevde TOPUZ</v>
      </c>
      <c r="E3135" s="72" t="str">
        <f>IF(H3135=0,"RESMİ TATİL",VLOOKUP(H3135,LİSTE!$B$7:$D$1300,3,0))</f>
        <v>Ömer Asaf KADAŞ</v>
      </c>
      <c r="F3135" s="72">
        <f>IF(B3135="TATİL",0,IF(F3134&gt;0,IF(LİSTE!$F$1=H3134,1,H3134+1),IF(F3134=0,H3133+1,IF(F3133=0,H3132+1,IF(F3132=0,H3131+1,IF(F3131=0,H3130+1))))))</f>
        <v>2</v>
      </c>
      <c r="G3135" s="72">
        <f>IF(F3135=0,0,IF(LİSTE!$F$1=F3135,1,F3135+1))</f>
        <v>3</v>
      </c>
      <c r="H3135" s="72">
        <f>IF(G3135=0,0,IF(LİSTE!$F$1=G3135,1,G3135+1))</f>
        <v>4</v>
      </c>
      <c r="I3135" s="72" t="str">
        <f>IFERROR(VLOOKUP(A3135,TATİLLER!$A$2:$D$30000,3,0),"TATİL DEĞİL")</f>
        <v>TATİL DEĞİL</v>
      </c>
    </row>
    <row r="3136" spans="1:9" x14ac:dyDescent="0.25">
      <c r="A3136" s="74">
        <f t="shared" si="724"/>
        <v>49587</v>
      </c>
      <c r="B3136" s="72">
        <f t="shared" si="713"/>
        <v>5</v>
      </c>
      <c r="C3136" s="72" t="str">
        <f>IF(F3136=0,"RESMİ TATİL",VLOOKUP(F3136,LİSTE!$B$7:$D$1300,3,0))</f>
        <v>Ramazan Baran ADIGÜZEL</v>
      </c>
      <c r="D3136" s="72" t="str">
        <f>IF(G3136=0,"RESMİ TATİL",VLOOKUP(G3136,LİSTE!$B$7:$D$1300,3,0))</f>
        <v>Bahar AKGÜN</v>
      </c>
      <c r="E3136" s="72" t="str">
        <f>IF(H3136=0,"RESMİ TATİL",VLOOKUP(H3136,LİSTE!$B$7:$D$1300,3,0))</f>
        <v>Ömer AKGÜL</v>
      </c>
      <c r="F3136" s="72">
        <f>IF(B3136="TATİL",0,IF(F3135&gt;0,IF(LİSTE!$F$1=H3135,1,H3135+1),IF(F3135=0,H3134+1,IF(F3134=0,H3133+1,IF(F3133=0,H3132+1,IF(F3132=0,H3131+1))))))</f>
        <v>5</v>
      </c>
      <c r="G3136" s="72">
        <f>IF(F3136=0,0,IF(LİSTE!$F$1=F3136,1,F3136+1))</f>
        <v>6</v>
      </c>
      <c r="H3136" s="72">
        <f>IF(G3136=0,0,IF(LİSTE!$F$1=G3136,1,G3136+1))</f>
        <v>7</v>
      </c>
      <c r="I3136" s="72" t="str">
        <f>IFERROR(VLOOKUP(A3136,TATİLLER!$A$2:$D$30000,3,0),"TATİL DEĞİL")</f>
        <v>TATİL DEĞİL</v>
      </c>
    </row>
    <row r="3137" spans="1:9" x14ac:dyDescent="0.25">
      <c r="A3137" s="74">
        <f t="shared" ref="A3137" si="727">A3136+3</f>
        <v>49590</v>
      </c>
      <c r="B3137" s="72">
        <f t="shared" si="713"/>
        <v>1</v>
      </c>
      <c r="C3137" s="72" t="str">
        <f>IF(F3137=0,"RESMİ TATİL",VLOOKUP(F3137,LİSTE!$B$7:$D$1300,3,0))</f>
        <v>Muharrem EFE TANRIVERDİ</v>
      </c>
      <c r="D3137" s="72" t="str">
        <f>IF(G3137=0,"RESMİ TATİL",VLOOKUP(G3137,LİSTE!$B$7:$D$1300,3,0))</f>
        <v>Anıl DOĞAN</v>
      </c>
      <c r="E3137" s="72" t="str">
        <f>IF(H3137=0,"RESMİ TATİL",VLOOKUP(H3137,LİSTE!$B$7:$D$1300,3,0))</f>
        <v>İpek ARSLAN</v>
      </c>
      <c r="F3137" s="72">
        <f>IF(B3137="TATİL",0,IF(F3136&gt;0,IF(LİSTE!$F$1=H3136,1,H3136+1),IF(F3136=0,H3135+1,IF(F3135=0,H3134+1,IF(F3134=0,H3133+1,IF(F3133=0,H3132+1))))))</f>
        <v>8</v>
      </c>
      <c r="G3137" s="72">
        <f>IF(F3137=0,0,IF(LİSTE!$F$1=F3137,1,F3137+1))</f>
        <v>9</v>
      </c>
      <c r="H3137" s="72">
        <f>IF(G3137=0,0,IF(LİSTE!$F$1=G3137,1,G3137+1))</f>
        <v>10</v>
      </c>
      <c r="I3137" s="72" t="str">
        <f>IFERROR(VLOOKUP(A3137,TATİLLER!$A$2:$D$30000,3,0),"TATİL DEĞİL")</f>
        <v>TATİL DEĞİL</v>
      </c>
    </row>
    <row r="3138" spans="1:9" x14ac:dyDescent="0.25">
      <c r="A3138" s="74">
        <f t="shared" si="724"/>
        <v>49591</v>
      </c>
      <c r="B3138" s="72">
        <f t="shared" si="713"/>
        <v>2</v>
      </c>
      <c r="C3138" s="72" t="str">
        <f>IF(F3138=0,"RESMİ TATİL",VLOOKUP(F3138,LİSTE!$B$7:$D$1300,3,0))</f>
        <v>Efe KARSAK</v>
      </c>
      <c r="D3138" s="72" t="str">
        <f>IF(G3138=0,"RESMİ TATİL",VLOOKUP(G3138,LİSTE!$B$7:$D$1300,3,0))</f>
        <v>Abdullah KIRBAÇ</v>
      </c>
      <c r="E3138" s="72" t="str">
        <f>IF(H3138=0,"RESMİ TATİL",VLOOKUP(H3138,LİSTE!$B$7:$D$1300,3,0))</f>
        <v>Ümmü Defne GÜLER</v>
      </c>
      <c r="F3138" s="72">
        <f>IF(B3138="TATİL",0,IF(F3137&gt;0,IF(LİSTE!$F$1=H3137,1,H3137+1),IF(F3137=0,H3136+1,IF(F3136=0,H3135+1,IF(F3135=0,H3134+1,IF(F3134=0,H3133+1))))))</f>
        <v>11</v>
      </c>
      <c r="G3138" s="72">
        <f>IF(F3138=0,0,IF(LİSTE!$F$1=F3138,1,F3138+1))</f>
        <v>12</v>
      </c>
      <c r="H3138" s="72">
        <f>IF(G3138=0,0,IF(LİSTE!$F$1=G3138,1,G3138+1))</f>
        <v>13</v>
      </c>
      <c r="I3138" s="72" t="str">
        <f>IFERROR(VLOOKUP(A3138,TATİLLER!$A$2:$D$30000,3,0),"TATİL DEĞİL")</f>
        <v>TATİL DEĞİL</v>
      </c>
    </row>
    <row r="3139" spans="1:9" x14ac:dyDescent="0.25">
      <c r="A3139" s="74">
        <f t="shared" si="724"/>
        <v>49592</v>
      </c>
      <c r="B3139" s="72">
        <f t="shared" ref="B3139:B3202" si="728">IF(I3139="TATİL","TATİL",WEEKDAY(A3139,2))</f>
        <v>3</v>
      </c>
      <c r="C3139" s="72" t="str">
        <f>IF(F3139=0,"RESMİ TATİL",VLOOKUP(F3139,LİSTE!$B$7:$D$1300,3,0))</f>
        <v>Şevval ÖZDAMAR</v>
      </c>
      <c r="D3139" s="72" t="str">
        <f>IF(G3139=0,"RESMİ TATİL",VLOOKUP(G3139,LİSTE!$B$7:$D$1300,3,0))</f>
        <v>Zeynep AKDAĞ</v>
      </c>
      <c r="E3139" s="72" t="str">
        <f>IF(H3139=0,"RESMİ TATİL",VLOOKUP(H3139,LİSTE!$B$7:$D$1300,3,0))</f>
        <v>Esma ÇOKER</v>
      </c>
      <c r="F3139" s="72">
        <f>IF(B3139="TATİL",0,IF(F3138&gt;0,IF(LİSTE!$F$1=H3138,1,H3138+1),IF(F3138=0,H3137+1,IF(F3137=0,H3136+1,IF(F3136=0,H3135+1,IF(F3135=0,H3134+1))))))</f>
        <v>14</v>
      </c>
      <c r="G3139" s="72">
        <f>IF(F3139=0,0,IF(LİSTE!$F$1=F3139,1,F3139+1))</f>
        <v>15</v>
      </c>
      <c r="H3139" s="72">
        <f>IF(G3139=0,0,IF(LİSTE!$F$1=G3139,1,G3139+1))</f>
        <v>16</v>
      </c>
      <c r="I3139" s="72" t="str">
        <f>IFERROR(VLOOKUP(A3139,TATİLLER!$A$2:$D$30000,3,0),"TATİL DEĞİL")</f>
        <v>TATİL DEĞİL</v>
      </c>
    </row>
    <row r="3140" spans="1:9" x14ac:dyDescent="0.25">
      <c r="A3140" s="74">
        <f t="shared" si="724"/>
        <v>49593</v>
      </c>
      <c r="B3140" s="72">
        <f t="shared" si="728"/>
        <v>4</v>
      </c>
      <c r="C3140" s="72" t="str">
        <f>IF(F3140=0,"RESMİ TATİL",VLOOKUP(F3140,LİSTE!$B$7:$D$1300,3,0))</f>
        <v>Dursun Kubilay YAŞAR</v>
      </c>
      <c r="D3140" s="72" t="str">
        <f>IF(G3140=0,"RESMİ TATİL",VLOOKUP(G3140,LİSTE!$B$7:$D$1300,3,0))</f>
        <v>Zeynep Beril BAŞPINAR</v>
      </c>
      <c r="E3140" s="72" t="str">
        <f>IF(H3140=0,"RESMİ TATİL",VLOOKUP(H3140,LİSTE!$B$7:$D$1300,3,0))</f>
        <v>Ahmet DAL</v>
      </c>
      <c r="F3140" s="72">
        <f>IF(B3140="TATİL",0,IF(F3139&gt;0,IF(LİSTE!$F$1=H3139,1,H3139+1),IF(F3139=0,H3138+1,IF(F3138=0,H3137+1,IF(F3137=0,H3136+1,IF(F3136=0,H3135+1))))))</f>
        <v>17</v>
      </c>
      <c r="G3140" s="72">
        <f>IF(F3140=0,0,IF(LİSTE!$F$1=F3140,1,F3140+1))</f>
        <v>18</v>
      </c>
      <c r="H3140" s="72">
        <f>IF(G3140=0,0,IF(LİSTE!$F$1=G3140,1,G3140+1))</f>
        <v>19</v>
      </c>
      <c r="I3140" s="72" t="str">
        <f>IFERROR(VLOOKUP(A3140,TATİLLER!$A$2:$D$30000,3,0),"TATİL DEĞİL")</f>
        <v>TATİL DEĞİL</v>
      </c>
    </row>
    <row r="3141" spans="1:9" x14ac:dyDescent="0.25">
      <c r="A3141" s="74">
        <f t="shared" si="724"/>
        <v>49594</v>
      </c>
      <c r="B3141" s="72">
        <f t="shared" si="728"/>
        <v>5</v>
      </c>
      <c r="C3141" s="72" t="str">
        <f>IF(F3141=0,"RESMİ TATİL",VLOOKUP(F3141,LİSTE!$B$7:$D$1300,3,0))</f>
        <v>Emirhan KARATAŞ</v>
      </c>
      <c r="D3141" s="72" t="str">
        <f>IF(G3141=0,"RESMİ TATİL",VLOOKUP(G3141,LİSTE!$B$7:$D$1300,3,0))</f>
        <v>Zümra Yeter ARI</v>
      </c>
      <c r="E3141" s="72" t="str">
        <f>IF(H3141=0,"RESMİ TATİL",VLOOKUP(H3141,LİSTE!$B$7:$D$1300,3,0))</f>
        <v>Utku KARAGÖZ</v>
      </c>
      <c r="F3141" s="72">
        <f>IF(B3141="TATİL",0,IF(F3140&gt;0,IF(LİSTE!$F$1=H3140,1,H3140+1),IF(F3140=0,H3139+1,IF(F3139=0,H3138+1,IF(F3138=0,H3137+1,IF(F3137=0,H3136+1))))))</f>
        <v>20</v>
      </c>
      <c r="G3141" s="72">
        <f>IF(F3141=0,0,IF(LİSTE!$F$1=F3141,1,F3141+1))</f>
        <v>21</v>
      </c>
      <c r="H3141" s="72">
        <f>IF(G3141=0,0,IF(LİSTE!$F$1=G3141,1,G3141+1))</f>
        <v>22</v>
      </c>
      <c r="I3141" s="72" t="str">
        <f>IFERROR(VLOOKUP(A3141,TATİLLER!$A$2:$D$30000,3,0),"TATİL DEĞİL")</f>
        <v>TATİL DEĞİL</v>
      </c>
    </row>
    <row r="3142" spans="1:9" x14ac:dyDescent="0.25">
      <c r="A3142" s="74">
        <f t="shared" ref="A3142" si="729">A3141+3</f>
        <v>49597</v>
      </c>
      <c r="B3142" s="72">
        <f t="shared" si="728"/>
        <v>1</v>
      </c>
      <c r="C3142" s="72" t="str">
        <f>IF(F3142=0,"RESMİ TATİL",VLOOKUP(F3142,LİSTE!$B$7:$D$1300,3,0))</f>
        <v>Feyza Zümra AVCIOĞLU</v>
      </c>
      <c r="D3142" s="72" t="str">
        <f>IF(G3142=0,"RESMİ TATİL",VLOOKUP(G3142,LİSTE!$B$7:$D$1300,3,0))</f>
        <v>Yusuf Ali TABUR</v>
      </c>
      <c r="E3142" s="72" t="str">
        <f>IF(H3142=0,"RESMİ TATİL",VLOOKUP(H3142,LİSTE!$B$7:$D$1300,3,0))</f>
        <v>Irmak UTEBAY</v>
      </c>
      <c r="F3142" s="72">
        <f>IF(B3142="TATİL",0,IF(F3141&gt;0,IF(LİSTE!$F$1=H3141,1,H3141+1),IF(F3141=0,H3140+1,IF(F3140=0,H3139+1,IF(F3139=0,H3138+1,IF(F3138=0,H3137+1))))))</f>
        <v>23</v>
      </c>
      <c r="G3142" s="72">
        <f>IF(F3142=0,0,IF(LİSTE!$F$1=F3142,1,F3142+1))</f>
        <v>24</v>
      </c>
      <c r="H3142" s="72">
        <f>IF(G3142=0,0,IF(LİSTE!$F$1=G3142,1,G3142+1))</f>
        <v>25</v>
      </c>
      <c r="I3142" s="72" t="str">
        <f>IFERROR(VLOOKUP(A3142,TATİLLER!$A$2:$D$30000,3,0),"TATİL DEĞİL")</f>
        <v>TATİL DEĞİL</v>
      </c>
    </row>
    <row r="3143" spans="1:9" x14ac:dyDescent="0.25">
      <c r="A3143" s="74">
        <f t="shared" si="724"/>
        <v>49598</v>
      </c>
      <c r="B3143" s="72">
        <f t="shared" si="728"/>
        <v>2</v>
      </c>
      <c r="C3143" s="72" t="str">
        <f>IF(F3143=0,"RESMİ TATİL",VLOOKUP(F3143,LİSTE!$B$7:$D$1300,3,0))</f>
        <v>Kerem AKKOÇ</v>
      </c>
      <c r="D3143" s="72" t="str">
        <f>IF(G3143=0,"RESMİ TATİL",VLOOKUP(G3143,LİSTE!$B$7:$D$1300,3,0))</f>
        <v>Elçin Ayşe ELMAS</v>
      </c>
      <c r="E3143" s="72" t="str">
        <f>IF(H3143=0,"RESMİ TATİL",VLOOKUP(H3143,LİSTE!$B$7:$D$1300,3,0))</f>
        <v>Muhammed YILDIZDAĞ</v>
      </c>
      <c r="F3143" s="72">
        <f>IF(B3143="TATİL",0,IF(F3142&gt;0,IF(LİSTE!$F$1=H3142,1,H3142+1),IF(F3142=0,H3141+1,IF(F3141=0,H3140+1,IF(F3140=0,H3139+1,IF(F3139=0,H3138+1))))))</f>
        <v>26</v>
      </c>
      <c r="G3143" s="72">
        <f>IF(F3143=0,0,IF(LİSTE!$F$1=F3143,1,F3143+1))</f>
        <v>27</v>
      </c>
      <c r="H3143" s="72">
        <f>IF(G3143=0,0,IF(LİSTE!$F$1=G3143,1,G3143+1))</f>
        <v>28</v>
      </c>
      <c r="I3143" s="72" t="str">
        <f>IFERROR(VLOOKUP(A3143,TATİLLER!$A$2:$D$30000,3,0),"TATİL DEĞİL")</f>
        <v>TATİL DEĞİL</v>
      </c>
    </row>
    <row r="3144" spans="1:9" x14ac:dyDescent="0.25">
      <c r="A3144" s="74">
        <f t="shared" si="724"/>
        <v>49599</v>
      </c>
      <c r="B3144" s="72">
        <f t="shared" si="728"/>
        <v>3</v>
      </c>
      <c r="C3144" s="72" t="str">
        <f>IF(F3144=0,"RESMİ TATİL",VLOOKUP(F3144,LİSTE!$B$7:$D$1300,3,0))</f>
        <v>Nisa Nur SANCAR</v>
      </c>
      <c r="D3144" s="72" t="str">
        <f>IF(G3144=0,"RESMİ TATİL",VLOOKUP(G3144,LİSTE!$B$7:$D$1300,3,0))</f>
        <v>Esila ÇETİN</v>
      </c>
      <c r="E3144" s="72" t="str">
        <f>IF(H3144=0,"RESMİ TATİL",VLOOKUP(H3144,LİSTE!$B$7:$D$1300,3,0))</f>
        <v>Zeynep Sevde TOPUZ</v>
      </c>
      <c r="F3144" s="72">
        <f>IF(B3144="TATİL",0,IF(F3143&gt;0,IF(LİSTE!$F$1=H3143,1,H3143+1),IF(F3143=0,H3142+1,IF(F3142=0,H3141+1,IF(F3141=0,H3140+1,IF(F3140=0,H3139+1))))))</f>
        <v>1</v>
      </c>
      <c r="G3144" s="72">
        <f>IF(F3144=0,0,IF(LİSTE!$F$1=F3144,1,F3144+1))</f>
        <v>2</v>
      </c>
      <c r="H3144" s="72">
        <f>IF(G3144=0,0,IF(LİSTE!$F$1=G3144,1,G3144+1))</f>
        <v>3</v>
      </c>
      <c r="I3144" s="72" t="str">
        <f>IFERROR(VLOOKUP(A3144,TATİLLER!$A$2:$D$30000,3,0),"TATİL DEĞİL")</f>
        <v>TATİL DEĞİL</v>
      </c>
    </row>
    <row r="3145" spans="1:9" x14ac:dyDescent="0.25">
      <c r="A3145" s="74">
        <f t="shared" si="724"/>
        <v>49600</v>
      </c>
      <c r="B3145" s="72">
        <f t="shared" si="728"/>
        <v>4</v>
      </c>
      <c r="C3145" s="72" t="str">
        <f>IF(F3145=0,"RESMİ TATİL",VLOOKUP(F3145,LİSTE!$B$7:$D$1300,3,0))</f>
        <v>Ömer Asaf KADAŞ</v>
      </c>
      <c r="D3145" s="72" t="str">
        <f>IF(G3145=0,"RESMİ TATİL",VLOOKUP(G3145,LİSTE!$B$7:$D$1300,3,0))</f>
        <v>Ramazan Baran ADIGÜZEL</v>
      </c>
      <c r="E3145" s="72" t="str">
        <f>IF(H3145=0,"RESMİ TATİL",VLOOKUP(H3145,LİSTE!$B$7:$D$1300,3,0))</f>
        <v>Bahar AKGÜN</v>
      </c>
      <c r="F3145" s="72">
        <f>IF(B3145="TATİL",0,IF(F3144&gt;0,IF(LİSTE!$F$1=H3144,1,H3144+1),IF(F3144=0,H3143+1,IF(F3143=0,H3142+1,IF(F3142=0,H3141+1,IF(F3141=0,H3140+1))))))</f>
        <v>4</v>
      </c>
      <c r="G3145" s="72">
        <f>IF(F3145=0,0,IF(LİSTE!$F$1=F3145,1,F3145+1))</f>
        <v>5</v>
      </c>
      <c r="H3145" s="72">
        <f>IF(G3145=0,0,IF(LİSTE!$F$1=G3145,1,G3145+1))</f>
        <v>6</v>
      </c>
      <c r="I3145" s="72" t="str">
        <f>IFERROR(VLOOKUP(A3145,TATİLLER!$A$2:$D$30000,3,0),"TATİL DEĞİL")</f>
        <v>TATİL DEĞİL</v>
      </c>
    </row>
    <row r="3146" spans="1:9" x14ac:dyDescent="0.25">
      <c r="A3146" s="74">
        <f t="shared" si="724"/>
        <v>49601</v>
      </c>
      <c r="B3146" s="72">
        <f t="shared" si="728"/>
        <v>5</v>
      </c>
      <c r="C3146" s="72" t="str">
        <f>IF(F3146=0,"RESMİ TATİL",VLOOKUP(F3146,LİSTE!$B$7:$D$1300,3,0))</f>
        <v>Ömer AKGÜL</v>
      </c>
      <c r="D3146" s="72" t="str">
        <f>IF(G3146=0,"RESMİ TATİL",VLOOKUP(G3146,LİSTE!$B$7:$D$1300,3,0))</f>
        <v>Muharrem EFE TANRIVERDİ</v>
      </c>
      <c r="E3146" s="72" t="str">
        <f>IF(H3146=0,"RESMİ TATİL",VLOOKUP(H3146,LİSTE!$B$7:$D$1300,3,0))</f>
        <v>Anıl DOĞAN</v>
      </c>
      <c r="F3146" s="72">
        <f>IF(B3146="TATİL",0,IF(F3145&gt;0,IF(LİSTE!$F$1=H3145,1,H3145+1),IF(F3145=0,H3144+1,IF(F3144=0,H3143+1,IF(F3143=0,H3142+1,IF(F3142=0,H3141+1))))))</f>
        <v>7</v>
      </c>
      <c r="G3146" s="72">
        <f>IF(F3146=0,0,IF(LİSTE!$F$1=F3146,1,F3146+1))</f>
        <v>8</v>
      </c>
      <c r="H3146" s="72">
        <f>IF(G3146=0,0,IF(LİSTE!$F$1=G3146,1,G3146+1))</f>
        <v>9</v>
      </c>
      <c r="I3146" s="72" t="str">
        <f>IFERROR(VLOOKUP(A3146,TATİLLER!$A$2:$D$30000,3,0),"TATİL DEĞİL")</f>
        <v>TATİL DEĞİL</v>
      </c>
    </row>
    <row r="3147" spans="1:9" x14ac:dyDescent="0.25">
      <c r="A3147" s="74">
        <f t="shared" ref="A3147" si="730">A3146+3</f>
        <v>49604</v>
      </c>
      <c r="B3147" s="72">
        <f t="shared" si="728"/>
        <v>1</v>
      </c>
      <c r="C3147" s="72" t="str">
        <f>IF(F3147=0,"RESMİ TATİL",VLOOKUP(F3147,LİSTE!$B$7:$D$1300,3,0))</f>
        <v>İpek ARSLAN</v>
      </c>
      <c r="D3147" s="72" t="str">
        <f>IF(G3147=0,"RESMİ TATİL",VLOOKUP(G3147,LİSTE!$B$7:$D$1300,3,0))</f>
        <v>Efe KARSAK</v>
      </c>
      <c r="E3147" s="72" t="str">
        <f>IF(H3147=0,"RESMİ TATİL",VLOOKUP(H3147,LİSTE!$B$7:$D$1300,3,0))</f>
        <v>Abdullah KIRBAÇ</v>
      </c>
      <c r="F3147" s="72">
        <f>IF(B3147="TATİL",0,IF(F3146&gt;0,IF(LİSTE!$F$1=H3146,1,H3146+1),IF(F3146=0,H3145+1,IF(F3145=0,H3144+1,IF(F3144=0,H3143+1,IF(F3143=0,H3142+1))))))</f>
        <v>10</v>
      </c>
      <c r="G3147" s="72">
        <f>IF(F3147=0,0,IF(LİSTE!$F$1=F3147,1,F3147+1))</f>
        <v>11</v>
      </c>
      <c r="H3147" s="72">
        <f>IF(G3147=0,0,IF(LİSTE!$F$1=G3147,1,G3147+1))</f>
        <v>12</v>
      </c>
      <c r="I3147" s="72" t="str">
        <f>IFERROR(VLOOKUP(A3147,TATİLLER!$A$2:$D$30000,3,0),"TATİL DEĞİL")</f>
        <v>TATİL DEĞİL</v>
      </c>
    </row>
    <row r="3148" spans="1:9" x14ac:dyDescent="0.25">
      <c r="A3148" s="74">
        <f t="shared" si="724"/>
        <v>49605</v>
      </c>
      <c r="B3148" s="72">
        <f t="shared" si="728"/>
        <v>2</v>
      </c>
      <c r="C3148" s="72" t="str">
        <f>IF(F3148=0,"RESMİ TATİL",VLOOKUP(F3148,LİSTE!$B$7:$D$1300,3,0))</f>
        <v>Ümmü Defne GÜLER</v>
      </c>
      <c r="D3148" s="72" t="str">
        <f>IF(G3148=0,"RESMİ TATİL",VLOOKUP(G3148,LİSTE!$B$7:$D$1300,3,0))</f>
        <v>Şevval ÖZDAMAR</v>
      </c>
      <c r="E3148" s="72" t="str">
        <f>IF(H3148=0,"RESMİ TATİL",VLOOKUP(H3148,LİSTE!$B$7:$D$1300,3,0))</f>
        <v>Zeynep AKDAĞ</v>
      </c>
      <c r="F3148" s="72">
        <f>IF(B3148="TATİL",0,IF(F3147&gt;0,IF(LİSTE!$F$1=H3147,1,H3147+1),IF(F3147=0,H3146+1,IF(F3146=0,H3145+1,IF(F3145=0,H3144+1,IF(F3144=0,H3143+1))))))</f>
        <v>13</v>
      </c>
      <c r="G3148" s="72">
        <f>IF(F3148=0,0,IF(LİSTE!$F$1=F3148,1,F3148+1))</f>
        <v>14</v>
      </c>
      <c r="H3148" s="72">
        <f>IF(G3148=0,0,IF(LİSTE!$F$1=G3148,1,G3148+1))</f>
        <v>15</v>
      </c>
      <c r="I3148" s="72" t="str">
        <f>IFERROR(VLOOKUP(A3148,TATİLLER!$A$2:$D$30000,3,0),"TATİL DEĞİL")</f>
        <v>TATİL DEĞİL</v>
      </c>
    </row>
    <row r="3149" spans="1:9" x14ac:dyDescent="0.25">
      <c r="A3149" s="74">
        <f t="shared" si="724"/>
        <v>49606</v>
      </c>
      <c r="B3149" s="72">
        <f t="shared" si="728"/>
        <v>3</v>
      </c>
      <c r="C3149" s="72" t="str">
        <f>IF(F3149=0,"RESMİ TATİL",VLOOKUP(F3149,LİSTE!$B$7:$D$1300,3,0))</f>
        <v>Esma ÇOKER</v>
      </c>
      <c r="D3149" s="72" t="str">
        <f>IF(G3149=0,"RESMİ TATİL",VLOOKUP(G3149,LİSTE!$B$7:$D$1300,3,0))</f>
        <v>Dursun Kubilay YAŞAR</v>
      </c>
      <c r="E3149" s="72" t="str">
        <f>IF(H3149=0,"RESMİ TATİL",VLOOKUP(H3149,LİSTE!$B$7:$D$1300,3,0))</f>
        <v>Zeynep Beril BAŞPINAR</v>
      </c>
      <c r="F3149" s="72">
        <f>IF(B3149="TATİL",0,IF(F3148&gt;0,IF(LİSTE!$F$1=H3148,1,H3148+1),IF(F3148=0,H3147+1,IF(F3147=0,H3146+1,IF(F3146=0,H3145+1,IF(F3145=0,H3144+1))))))</f>
        <v>16</v>
      </c>
      <c r="G3149" s="72">
        <f>IF(F3149=0,0,IF(LİSTE!$F$1=F3149,1,F3149+1))</f>
        <v>17</v>
      </c>
      <c r="H3149" s="72">
        <f>IF(G3149=0,0,IF(LİSTE!$F$1=G3149,1,G3149+1))</f>
        <v>18</v>
      </c>
      <c r="I3149" s="72" t="str">
        <f>IFERROR(VLOOKUP(A3149,TATİLLER!$A$2:$D$30000,3,0),"TATİL DEĞİL")</f>
        <v>TATİL DEĞİL</v>
      </c>
    </row>
    <row r="3150" spans="1:9" x14ac:dyDescent="0.25">
      <c r="A3150" s="74">
        <f t="shared" si="724"/>
        <v>49607</v>
      </c>
      <c r="B3150" s="72">
        <f t="shared" si="728"/>
        <v>4</v>
      </c>
      <c r="C3150" s="72" t="str">
        <f>IF(F3150=0,"RESMİ TATİL",VLOOKUP(F3150,LİSTE!$B$7:$D$1300,3,0))</f>
        <v>Ahmet DAL</v>
      </c>
      <c r="D3150" s="72" t="str">
        <f>IF(G3150=0,"RESMİ TATİL",VLOOKUP(G3150,LİSTE!$B$7:$D$1300,3,0))</f>
        <v>Emirhan KARATAŞ</v>
      </c>
      <c r="E3150" s="72" t="str">
        <f>IF(H3150=0,"RESMİ TATİL",VLOOKUP(H3150,LİSTE!$B$7:$D$1300,3,0))</f>
        <v>Zümra Yeter ARI</v>
      </c>
      <c r="F3150" s="72">
        <f>IF(B3150="TATİL",0,IF(F3149&gt;0,IF(LİSTE!$F$1=H3149,1,H3149+1),IF(F3149=0,H3148+1,IF(F3148=0,H3147+1,IF(F3147=0,H3146+1,IF(F3146=0,H3145+1))))))</f>
        <v>19</v>
      </c>
      <c r="G3150" s="72">
        <f>IF(F3150=0,0,IF(LİSTE!$F$1=F3150,1,F3150+1))</f>
        <v>20</v>
      </c>
      <c r="H3150" s="72">
        <f>IF(G3150=0,0,IF(LİSTE!$F$1=G3150,1,G3150+1))</f>
        <v>21</v>
      </c>
      <c r="I3150" s="72" t="str">
        <f>IFERROR(VLOOKUP(A3150,TATİLLER!$A$2:$D$30000,3,0),"TATİL DEĞİL")</f>
        <v>TATİL DEĞİL</v>
      </c>
    </row>
    <row r="3151" spans="1:9" x14ac:dyDescent="0.25">
      <c r="A3151" s="74">
        <f t="shared" si="724"/>
        <v>49608</v>
      </c>
      <c r="B3151" s="72">
        <f t="shared" si="728"/>
        <v>5</v>
      </c>
      <c r="C3151" s="72" t="str">
        <f>IF(F3151=0,"RESMİ TATİL",VLOOKUP(F3151,LİSTE!$B$7:$D$1300,3,0))</f>
        <v>Utku KARAGÖZ</v>
      </c>
      <c r="D3151" s="72" t="str">
        <f>IF(G3151=0,"RESMİ TATİL",VLOOKUP(G3151,LİSTE!$B$7:$D$1300,3,0))</f>
        <v>Feyza Zümra AVCIOĞLU</v>
      </c>
      <c r="E3151" s="72" t="str">
        <f>IF(H3151=0,"RESMİ TATİL",VLOOKUP(H3151,LİSTE!$B$7:$D$1300,3,0))</f>
        <v>Yusuf Ali TABUR</v>
      </c>
      <c r="F3151" s="72">
        <f>IF(B3151="TATİL",0,IF(F3150&gt;0,IF(LİSTE!$F$1=H3150,1,H3150+1),IF(F3150=0,H3149+1,IF(F3149=0,H3148+1,IF(F3148=0,H3147+1,IF(F3147=0,H3146+1))))))</f>
        <v>22</v>
      </c>
      <c r="G3151" s="72">
        <f>IF(F3151=0,0,IF(LİSTE!$F$1=F3151,1,F3151+1))</f>
        <v>23</v>
      </c>
      <c r="H3151" s="72">
        <f>IF(G3151=0,0,IF(LİSTE!$F$1=G3151,1,G3151+1))</f>
        <v>24</v>
      </c>
      <c r="I3151" s="72" t="str">
        <f>IFERROR(VLOOKUP(A3151,TATİLLER!$A$2:$D$30000,3,0),"TATİL DEĞİL")</f>
        <v>TATİL DEĞİL</v>
      </c>
    </row>
    <row r="3152" spans="1:9" x14ac:dyDescent="0.25">
      <c r="A3152" s="74">
        <f t="shared" ref="A3152" si="731">A3151+3</f>
        <v>49611</v>
      </c>
      <c r="B3152" s="72">
        <f t="shared" si="728"/>
        <v>1</v>
      </c>
      <c r="C3152" s="72" t="str">
        <f>IF(F3152=0,"RESMİ TATİL",VLOOKUP(F3152,LİSTE!$B$7:$D$1300,3,0))</f>
        <v>Irmak UTEBAY</v>
      </c>
      <c r="D3152" s="72" t="str">
        <f>IF(G3152=0,"RESMİ TATİL",VLOOKUP(G3152,LİSTE!$B$7:$D$1300,3,0))</f>
        <v>Kerem AKKOÇ</v>
      </c>
      <c r="E3152" s="72" t="str">
        <f>IF(H3152=0,"RESMİ TATİL",VLOOKUP(H3152,LİSTE!$B$7:$D$1300,3,0))</f>
        <v>Elçin Ayşe ELMAS</v>
      </c>
      <c r="F3152" s="72">
        <f>IF(B3152="TATİL",0,IF(F3151&gt;0,IF(LİSTE!$F$1=H3151,1,H3151+1),IF(F3151=0,H3150+1,IF(F3150=0,H3149+1,IF(F3149=0,H3148+1,IF(F3148=0,H3147+1))))))</f>
        <v>25</v>
      </c>
      <c r="G3152" s="72">
        <f>IF(F3152=0,0,IF(LİSTE!$F$1=F3152,1,F3152+1))</f>
        <v>26</v>
      </c>
      <c r="H3152" s="72">
        <f>IF(G3152=0,0,IF(LİSTE!$F$1=G3152,1,G3152+1))</f>
        <v>27</v>
      </c>
      <c r="I3152" s="72" t="str">
        <f>IFERROR(VLOOKUP(A3152,TATİLLER!$A$2:$D$30000,3,0),"TATİL DEĞİL")</f>
        <v>TATİL DEĞİL</v>
      </c>
    </row>
    <row r="3153" spans="1:9" x14ac:dyDescent="0.25">
      <c r="A3153" s="74">
        <f t="shared" si="724"/>
        <v>49612</v>
      </c>
      <c r="B3153" s="72">
        <f t="shared" si="728"/>
        <v>2</v>
      </c>
      <c r="C3153" s="72" t="str">
        <f>IF(F3153=0,"RESMİ TATİL",VLOOKUP(F3153,LİSTE!$B$7:$D$1300,3,0))</f>
        <v>Muhammed YILDIZDAĞ</v>
      </c>
      <c r="D3153" s="72" t="str">
        <f>IF(G3153=0,"RESMİ TATİL",VLOOKUP(G3153,LİSTE!$B$7:$D$1300,3,0))</f>
        <v>Nisa Nur SANCAR</v>
      </c>
      <c r="E3153" s="72" t="str">
        <f>IF(H3153=0,"RESMİ TATİL",VLOOKUP(H3153,LİSTE!$B$7:$D$1300,3,0))</f>
        <v>Esila ÇETİN</v>
      </c>
      <c r="F3153" s="72">
        <f>IF(B3153="TATİL",0,IF(F3152&gt;0,IF(LİSTE!$F$1=H3152,1,H3152+1),IF(F3152=0,H3151+1,IF(F3151=0,H3150+1,IF(F3150=0,H3149+1,IF(F3149=0,H3148+1))))))</f>
        <v>28</v>
      </c>
      <c r="G3153" s="72">
        <f>IF(F3153=0,0,IF(LİSTE!$F$1=F3153,1,F3153+1))</f>
        <v>1</v>
      </c>
      <c r="H3153" s="72">
        <f>IF(G3153=0,0,IF(LİSTE!$F$1=G3153,1,G3153+1))</f>
        <v>2</v>
      </c>
      <c r="I3153" s="72" t="str">
        <f>IFERROR(VLOOKUP(A3153,TATİLLER!$A$2:$D$30000,3,0),"TATİL DEĞİL")</f>
        <v>TATİL DEĞİL</v>
      </c>
    </row>
    <row r="3154" spans="1:9" x14ac:dyDescent="0.25">
      <c r="A3154" s="74">
        <f t="shared" si="724"/>
        <v>49613</v>
      </c>
      <c r="B3154" s="72">
        <f t="shared" si="728"/>
        <v>3</v>
      </c>
      <c r="C3154" s="72" t="str">
        <f>IF(F3154=0,"RESMİ TATİL",VLOOKUP(F3154,LİSTE!$B$7:$D$1300,3,0))</f>
        <v>Zeynep Sevde TOPUZ</v>
      </c>
      <c r="D3154" s="72" t="str">
        <f>IF(G3154=0,"RESMİ TATİL",VLOOKUP(G3154,LİSTE!$B$7:$D$1300,3,0))</f>
        <v>Ömer Asaf KADAŞ</v>
      </c>
      <c r="E3154" s="72" t="str">
        <f>IF(H3154=0,"RESMİ TATİL",VLOOKUP(H3154,LİSTE!$B$7:$D$1300,3,0))</f>
        <v>Ramazan Baran ADIGÜZEL</v>
      </c>
      <c r="F3154" s="72">
        <f>IF(B3154="TATİL",0,IF(F3153&gt;0,IF(LİSTE!$F$1=H3153,1,H3153+1),IF(F3153=0,H3152+1,IF(F3152=0,H3151+1,IF(F3151=0,H3150+1,IF(F3150=0,H3149+1))))))</f>
        <v>3</v>
      </c>
      <c r="G3154" s="72">
        <f>IF(F3154=0,0,IF(LİSTE!$F$1=F3154,1,F3154+1))</f>
        <v>4</v>
      </c>
      <c r="H3154" s="72">
        <f>IF(G3154=0,0,IF(LİSTE!$F$1=G3154,1,G3154+1))</f>
        <v>5</v>
      </c>
      <c r="I3154" s="72" t="str">
        <f>IFERROR(VLOOKUP(A3154,TATİLLER!$A$2:$D$30000,3,0),"TATİL DEĞİL")</f>
        <v>TATİL DEĞİL</v>
      </c>
    </row>
    <row r="3155" spans="1:9" x14ac:dyDescent="0.25">
      <c r="A3155" s="74">
        <f t="shared" si="724"/>
        <v>49614</v>
      </c>
      <c r="B3155" s="72">
        <f t="shared" si="728"/>
        <v>4</v>
      </c>
      <c r="C3155" s="72" t="str">
        <f>IF(F3155=0,"RESMİ TATİL",VLOOKUP(F3155,LİSTE!$B$7:$D$1300,3,0))</f>
        <v>Bahar AKGÜN</v>
      </c>
      <c r="D3155" s="72" t="str">
        <f>IF(G3155=0,"RESMİ TATİL",VLOOKUP(G3155,LİSTE!$B$7:$D$1300,3,0))</f>
        <v>Ömer AKGÜL</v>
      </c>
      <c r="E3155" s="72" t="str">
        <f>IF(H3155=0,"RESMİ TATİL",VLOOKUP(H3155,LİSTE!$B$7:$D$1300,3,0))</f>
        <v>Muharrem EFE TANRIVERDİ</v>
      </c>
      <c r="F3155" s="72">
        <f>IF(B3155="TATİL",0,IF(F3154&gt;0,IF(LİSTE!$F$1=H3154,1,H3154+1),IF(F3154=0,H3153+1,IF(F3153=0,H3152+1,IF(F3152=0,H3151+1,IF(F3151=0,H3150+1))))))</f>
        <v>6</v>
      </c>
      <c r="G3155" s="72">
        <f>IF(F3155=0,0,IF(LİSTE!$F$1=F3155,1,F3155+1))</f>
        <v>7</v>
      </c>
      <c r="H3155" s="72">
        <f>IF(G3155=0,0,IF(LİSTE!$F$1=G3155,1,G3155+1))</f>
        <v>8</v>
      </c>
      <c r="I3155" s="72" t="str">
        <f>IFERROR(VLOOKUP(A3155,TATİLLER!$A$2:$D$30000,3,0),"TATİL DEĞİL")</f>
        <v>TATİL DEĞİL</v>
      </c>
    </row>
    <row r="3156" spans="1:9" x14ac:dyDescent="0.25">
      <c r="A3156" s="74">
        <f t="shared" si="724"/>
        <v>49615</v>
      </c>
      <c r="B3156" s="72">
        <f t="shared" si="728"/>
        <v>5</v>
      </c>
      <c r="C3156" s="72" t="str">
        <f>IF(F3156=0,"RESMİ TATİL",VLOOKUP(F3156,LİSTE!$B$7:$D$1300,3,0))</f>
        <v>Anıl DOĞAN</v>
      </c>
      <c r="D3156" s="72" t="str">
        <f>IF(G3156=0,"RESMİ TATİL",VLOOKUP(G3156,LİSTE!$B$7:$D$1300,3,0))</f>
        <v>İpek ARSLAN</v>
      </c>
      <c r="E3156" s="72" t="str">
        <f>IF(H3156=0,"RESMİ TATİL",VLOOKUP(H3156,LİSTE!$B$7:$D$1300,3,0))</f>
        <v>Efe KARSAK</v>
      </c>
      <c r="F3156" s="72">
        <f>IF(B3156="TATİL",0,IF(F3155&gt;0,IF(LİSTE!$F$1=H3155,1,H3155+1),IF(F3155=0,H3154+1,IF(F3154=0,H3153+1,IF(F3153=0,H3152+1,IF(F3152=0,H3151+1))))))</f>
        <v>9</v>
      </c>
      <c r="G3156" s="72">
        <f>IF(F3156=0,0,IF(LİSTE!$F$1=F3156,1,F3156+1))</f>
        <v>10</v>
      </c>
      <c r="H3156" s="72">
        <f>IF(G3156=0,0,IF(LİSTE!$F$1=G3156,1,G3156+1))</f>
        <v>11</v>
      </c>
      <c r="I3156" s="72" t="str">
        <f>IFERROR(VLOOKUP(A3156,TATİLLER!$A$2:$D$30000,3,0),"TATİL DEĞİL")</f>
        <v>TATİL DEĞİL</v>
      </c>
    </row>
    <row r="3157" spans="1:9" x14ac:dyDescent="0.25">
      <c r="A3157" s="74">
        <f t="shared" ref="A3157" si="732">A3156+3</f>
        <v>49618</v>
      </c>
      <c r="B3157" s="72">
        <f t="shared" si="728"/>
        <v>1</v>
      </c>
      <c r="C3157" s="72" t="str">
        <f>IF(F3157=0,"RESMİ TATİL",VLOOKUP(F3157,LİSTE!$B$7:$D$1300,3,0))</f>
        <v>Abdullah KIRBAÇ</v>
      </c>
      <c r="D3157" s="72" t="str">
        <f>IF(G3157=0,"RESMİ TATİL",VLOOKUP(G3157,LİSTE!$B$7:$D$1300,3,0))</f>
        <v>Ümmü Defne GÜLER</v>
      </c>
      <c r="E3157" s="72" t="str">
        <f>IF(H3157=0,"RESMİ TATİL",VLOOKUP(H3157,LİSTE!$B$7:$D$1300,3,0))</f>
        <v>Şevval ÖZDAMAR</v>
      </c>
      <c r="F3157" s="72">
        <f>IF(B3157="TATİL",0,IF(F3156&gt;0,IF(LİSTE!$F$1=H3156,1,H3156+1),IF(F3156=0,H3155+1,IF(F3155=0,H3154+1,IF(F3154=0,H3153+1,IF(F3153=0,H3152+1))))))</f>
        <v>12</v>
      </c>
      <c r="G3157" s="72">
        <f>IF(F3157=0,0,IF(LİSTE!$F$1=F3157,1,F3157+1))</f>
        <v>13</v>
      </c>
      <c r="H3157" s="72">
        <f>IF(G3157=0,0,IF(LİSTE!$F$1=G3157,1,G3157+1))</f>
        <v>14</v>
      </c>
      <c r="I3157" s="72" t="str">
        <f>IFERROR(VLOOKUP(A3157,TATİLLER!$A$2:$D$30000,3,0),"TATİL DEĞİL")</f>
        <v>TATİL DEĞİL</v>
      </c>
    </row>
    <row r="3158" spans="1:9" x14ac:dyDescent="0.25">
      <c r="A3158" s="74">
        <f t="shared" si="724"/>
        <v>49619</v>
      </c>
      <c r="B3158" s="72">
        <f t="shared" si="728"/>
        <v>2</v>
      </c>
      <c r="C3158" s="72" t="str">
        <f>IF(F3158=0,"RESMİ TATİL",VLOOKUP(F3158,LİSTE!$B$7:$D$1300,3,0))</f>
        <v>Zeynep AKDAĞ</v>
      </c>
      <c r="D3158" s="72" t="str">
        <f>IF(G3158=0,"RESMİ TATİL",VLOOKUP(G3158,LİSTE!$B$7:$D$1300,3,0))</f>
        <v>Esma ÇOKER</v>
      </c>
      <c r="E3158" s="72" t="str">
        <f>IF(H3158=0,"RESMİ TATİL",VLOOKUP(H3158,LİSTE!$B$7:$D$1300,3,0))</f>
        <v>Dursun Kubilay YAŞAR</v>
      </c>
      <c r="F3158" s="72">
        <f>IF(B3158="TATİL",0,IF(F3157&gt;0,IF(LİSTE!$F$1=H3157,1,H3157+1),IF(F3157=0,H3156+1,IF(F3156=0,H3155+1,IF(F3155=0,H3154+1,IF(F3154=0,H3153+1))))))</f>
        <v>15</v>
      </c>
      <c r="G3158" s="72">
        <f>IF(F3158=0,0,IF(LİSTE!$F$1=F3158,1,F3158+1))</f>
        <v>16</v>
      </c>
      <c r="H3158" s="72">
        <f>IF(G3158=0,0,IF(LİSTE!$F$1=G3158,1,G3158+1))</f>
        <v>17</v>
      </c>
      <c r="I3158" s="72" t="str">
        <f>IFERROR(VLOOKUP(A3158,TATİLLER!$A$2:$D$30000,3,0),"TATİL DEĞİL")</f>
        <v>TATİL DEĞİL</v>
      </c>
    </row>
    <row r="3159" spans="1:9" x14ac:dyDescent="0.25">
      <c r="A3159" s="74">
        <f t="shared" si="724"/>
        <v>49620</v>
      </c>
      <c r="B3159" s="72">
        <f t="shared" si="728"/>
        <v>3</v>
      </c>
      <c r="C3159" s="72" t="str">
        <f>IF(F3159=0,"RESMİ TATİL",VLOOKUP(F3159,LİSTE!$B$7:$D$1300,3,0))</f>
        <v>Zeynep Beril BAŞPINAR</v>
      </c>
      <c r="D3159" s="72" t="str">
        <f>IF(G3159=0,"RESMİ TATİL",VLOOKUP(G3159,LİSTE!$B$7:$D$1300,3,0))</f>
        <v>Ahmet DAL</v>
      </c>
      <c r="E3159" s="72" t="str">
        <f>IF(H3159=0,"RESMİ TATİL",VLOOKUP(H3159,LİSTE!$B$7:$D$1300,3,0))</f>
        <v>Emirhan KARATAŞ</v>
      </c>
      <c r="F3159" s="72">
        <f>IF(B3159="TATİL",0,IF(F3158&gt;0,IF(LİSTE!$F$1=H3158,1,H3158+1),IF(F3158=0,H3157+1,IF(F3157=0,H3156+1,IF(F3156=0,H3155+1,IF(F3155=0,H3154+1))))))</f>
        <v>18</v>
      </c>
      <c r="G3159" s="72">
        <f>IF(F3159=0,0,IF(LİSTE!$F$1=F3159,1,F3159+1))</f>
        <v>19</v>
      </c>
      <c r="H3159" s="72">
        <f>IF(G3159=0,0,IF(LİSTE!$F$1=G3159,1,G3159+1))</f>
        <v>20</v>
      </c>
      <c r="I3159" s="72" t="str">
        <f>IFERROR(VLOOKUP(A3159,TATİLLER!$A$2:$D$30000,3,0),"TATİL DEĞİL")</f>
        <v>TATİL DEĞİL</v>
      </c>
    </row>
    <row r="3160" spans="1:9" x14ac:dyDescent="0.25">
      <c r="A3160" s="74">
        <f t="shared" si="724"/>
        <v>49621</v>
      </c>
      <c r="B3160" s="72">
        <f t="shared" si="728"/>
        <v>4</v>
      </c>
      <c r="C3160" s="72" t="str">
        <f>IF(F3160=0,"RESMİ TATİL",VLOOKUP(F3160,LİSTE!$B$7:$D$1300,3,0))</f>
        <v>Zümra Yeter ARI</v>
      </c>
      <c r="D3160" s="72" t="str">
        <f>IF(G3160=0,"RESMİ TATİL",VLOOKUP(G3160,LİSTE!$B$7:$D$1300,3,0))</f>
        <v>Utku KARAGÖZ</v>
      </c>
      <c r="E3160" s="72" t="str">
        <f>IF(H3160=0,"RESMİ TATİL",VLOOKUP(H3160,LİSTE!$B$7:$D$1300,3,0))</f>
        <v>Feyza Zümra AVCIOĞLU</v>
      </c>
      <c r="F3160" s="72">
        <f>IF(B3160="TATİL",0,IF(F3159&gt;0,IF(LİSTE!$F$1=H3159,1,H3159+1),IF(F3159=0,H3158+1,IF(F3158=0,H3157+1,IF(F3157=0,H3156+1,IF(F3156=0,H3155+1))))))</f>
        <v>21</v>
      </c>
      <c r="G3160" s="72">
        <f>IF(F3160=0,0,IF(LİSTE!$F$1=F3160,1,F3160+1))</f>
        <v>22</v>
      </c>
      <c r="H3160" s="72">
        <f>IF(G3160=0,0,IF(LİSTE!$F$1=G3160,1,G3160+1))</f>
        <v>23</v>
      </c>
      <c r="I3160" s="72" t="str">
        <f>IFERROR(VLOOKUP(A3160,TATİLLER!$A$2:$D$30000,3,0),"TATİL DEĞİL")</f>
        <v>TATİL DEĞİL</v>
      </c>
    </row>
    <row r="3161" spans="1:9" x14ac:dyDescent="0.25">
      <c r="A3161" s="74">
        <f t="shared" si="724"/>
        <v>49622</v>
      </c>
      <c r="B3161" s="72">
        <f t="shared" si="728"/>
        <v>5</v>
      </c>
      <c r="C3161" s="72" t="str">
        <f>IF(F3161=0,"RESMİ TATİL",VLOOKUP(F3161,LİSTE!$B$7:$D$1300,3,0))</f>
        <v>Yusuf Ali TABUR</v>
      </c>
      <c r="D3161" s="72" t="str">
        <f>IF(G3161=0,"RESMİ TATİL",VLOOKUP(G3161,LİSTE!$B$7:$D$1300,3,0))</f>
        <v>Irmak UTEBAY</v>
      </c>
      <c r="E3161" s="72" t="str">
        <f>IF(H3161=0,"RESMİ TATİL",VLOOKUP(H3161,LİSTE!$B$7:$D$1300,3,0))</f>
        <v>Kerem AKKOÇ</v>
      </c>
      <c r="F3161" s="72">
        <f>IF(B3161="TATİL",0,IF(F3160&gt;0,IF(LİSTE!$F$1=H3160,1,H3160+1),IF(F3160=0,H3159+1,IF(F3159=0,H3158+1,IF(F3158=0,H3157+1,IF(F3157=0,H3156+1))))))</f>
        <v>24</v>
      </c>
      <c r="G3161" s="72">
        <f>IF(F3161=0,0,IF(LİSTE!$F$1=F3161,1,F3161+1))</f>
        <v>25</v>
      </c>
      <c r="H3161" s="72">
        <f>IF(G3161=0,0,IF(LİSTE!$F$1=G3161,1,G3161+1))</f>
        <v>26</v>
      </c>
      <c r="I3161" s="72" t="str">
        <f>IFERROR(VLOOKUP(A3161,TATİLLER!$A$2:$D$30000,3,0),"TATİL DEĞİL")</f>
        <v>TATİL DEĞİL</v>
      </c>
    </row>
    <row r="3162" spans="1:9" x14ac:dyDescent="0.25">
      <c r="A3162" s="74">
        <f t="shared" ref="A3162" si="733">A3161+3</f>
        <v>49625</v>
      </c>
      <c r="B3162" s="72">
        <f t="shared" si="728"/>
        <v>1</v>
      </c>
      <c r="C3162" s="72" t="str">
        <f>IF(F3162=0,"RESMİ TATİL",VLOOKUP(F3162,LİSTE!$B$7:$D$1300,3,0))</f>
        <v>Elçin Ayşe ELMAS</v>
      </c>
      <c r="D3162" s="72" t="str">
        <f>IF(G3162=0,"RESMİ TATİL",VLOOKUP(G3162,LİSTE!$B$7:$D$1300,3,0))</f>
        <v>Muhammed YILDIZDAĞ</v>
      </c>
      <c r="E3162" s="72" t="str">
        <f>IF(H3162=0,"RESMİ TATİL",VLOOKUP(H3162,LİSTE!$B$7:$D$1300,3,0))</f>
        <v>Nisa Nur SANCAR</v>
      </c>
      <c r="F3162" s="72">
        <f>IF(B3162="TATİL",0,IF(F3161&gt;0,IF(LİSTE!$F$1=H3161,1,H3161+1),IF(F3161=0,H3160+1,IF(F3160=0,H3159+1,IF(F3159=0,H3158+1,IF(F3158=0,H3157+1))))))</f>
        <v>27</v>
      </c>
      <c r="G3162" s="72">
        <f>IF(F3162=0,0,IF(LİSTE!$F$1=F3162,1,F3162+1))</f>
        <v>28</v>
      </c>
      <c r="H3162" s="72">
        <f>IF(G3162=0,0,IF(LİSTE!$F$1=G3162,1,G3162+1))</f>
        <v>1</v>
      </c>
      <c r="I3162" s="72" t="str">
        <f>IFERROR(VLOOKUP(A3162,TATİLLER!$A$2:$D$30000,3,0),"TATİL DEĞİL")</f>
        <v>TATİL DEĞİL</v>
      </c>
    </row>
    <row r="3163" spans="1:9" x14ac:dyDescent="0.25">
      <c r="A3163" s="74">
        <f t="shared" si="724"/>
        <v>49626</v>
      </c>
      <c r="B3163" s="72">
        <f t="shared" si="728"/>
        <v>2</v>
      </c>
      <c r="C3163" s="72" t="str">
        <f>IF(F3163=0,"RESMİ TATİL",VLOOKUP(F3163,LİSTE!$B$7:$D$1300,3,0))</f>
        <v>Esila ÇETİN</v>
      </c>
      <c r="D3163" s="72" t="str">
        <f>IF(G3163=0,"RESMİ TATİL",VLOOKUP(G3163,LİSTE!$B$7:$D$1300,3,0))</f>
        <v>Zeynep Sevde TOPUZ</v>
      </c>
      <c r="E3163" s="72" t="str">
        <f>IF(H3163=0,"RESMİ TATİL",VLOOKUP(H3163,LİSTE!$B$7:$D$1300,3,0))</f>
        <v>Ömer Asaf KADAŞ</v>
      </c>
      <c r="F3163" s="72">
        <f>IF(B3163="TATİL",0,IF(F3162&gt;0,IF(LİSTE!$F$1=H3162,1,H3162+1),IF(F3162=0,H3161+1,IF(F3161=0,H3160+1,IF(F3160=0,H3159+1,IF(F3159=0,H3158+1))))))</f>
        <v>2</v>
      </c>
      <c r="G3163" s="72">
        <f>IF(F3163=0,0,IF(LİSTE!$F$1=F3163,1,F3163+1))</f>
        <v>3</v>
      </c>
      <c r="H3163" s="72">
        <f>IF(G3163=0,0,IF(LİSTE!$F$1=G3163,1,G3163+1))</f>
        <v>4</v>
      </c>
      <c r="I3163" s="72" t="str">
        <f>IFERROR(VLOOKUP(A3163,TATİLLER!$A$2:$D$30000,3,0),"TATİL DEĞİL")</f>
        <v>TATİL DEĞİL</v>
      </c>
    </row>
    <row r="3164" spans="1:9" x14ac:dyDescent="0.25">
      <c r="A3164" s="74">
        <f t="shared" si="724"/>
        <v>49627</v>
      </c>
      <c r="B3164" s="72">
        <f t="shared" si="728"/>
        <v>3</v>
      </c>
      <c r="C3164" s="72" t="str">
        <f>IF(F3164=0,"RESMİ TATİL",VLOOKUP(F3164,LİSTE!$B$7:$D$1300,3,0))</f>
        <v>Ramazan Baran ADIGÜZEL</v>
      </c>
      <c r="D3164" s="72" t="str">
        <f>IF(G3164=0,"RESMİ TATİL",VLOOKUP(G3164,LİSTE!$B$7:$D$1300,3,0))</f>
        <v>Bahar AKGÜN</v>
      </c>
      <c r="E3164" s="72" t="str">
        <f>IF(H3164=0,"RESMİ TATİL",VLOOKUP(H3164,LİSTE!$B$7:$D$1300,3,0))</f>
        <v>Ömer AKGÜL</v>
      </c>
      <c r="F3164" s="72">
        <f>IF(B3164="TATİL",0,IF(F3163&gt;0,IF(LİSTE!$F$1=H3163,1,H3163+1),IF(F3163=0,H3162+1,IF(F3162=0,H3161+1,IF(F3161=0,H3160+1,IF(F3160=0,H3159+1))))))</f>
        <v>5</v>
      </c>
      <c r="G3164" s="72">
        <f>IF(F3164=0,0,IF(LİSTE!$F$1=F3164,1,F3164+1))</f>
        <v>6</v>
      </c>
      <c r="H3164" s="72">
        <f>IF(G3164=0,0,IF(LİSTE!$F$1=G3164,1,G3164+1))</f>
        <v>7</v>
      </c>
      <c r="I3164" s="72" t="str">
        <f>IFERROR(VLOOKUP(A3164,TATİLLER!$A$2:$D$30000,3,0),"TATİL DEĞİL")</f>
        <v>TATİL DEĞİL</v>
      </c>
    </row>
    <row r="3165" spans="1:9" x14ac:dyDescent="0.25">
      <c r="A3165" s="74">
        <f t="shared" si="724"/>
        <v>49628</v>
      </c>
      <c r="B3165" s="72">
        <f t="shared" si="728"/>
        <v>4</v>
      </c>
      <c r="C3165" s="72" t="str">
        <f>IF(F3165=0,"RESMİ TATİL",VLOOKUP(F3165,LİSTE!$B$7:$D$1300,3,0))</f>
        <v>Muharrem EFE TANRIVERDİ</v>
      </c>
      <c r="D3165" s="72" t="str">
        <f>IF(G3165=0,"RESMİ TATİL",VLOOKUP(G3165,LİSTE!$B$7:$D$1300,3,0))</f>
        <v>Anıl DOĞAN</v>
      </c>
      <c r="E3165" s="72" t="str">
        <f>IF(H3165=0,"RESMİ TATİL",VLOOKUP(H3165,LİSTE!$B$7:$D$1300,3,0))</f>
        <v>İpek ARSLAN</v>
      </c>
      <c r="F3165" s="72">
        <f>IF(B3165="TATİL",0,IF(F3164&gt;0,IF(LİSTE!$F$1=H3164,1,H3164+1),IF(F3164=0,H3163+1,IF(F3163=0,H3162+1,IF(F3162=0,H3161+1,IF(F3161=0,H3160+1))))))</f>
        <v>8</v>
      </c>
      <c r="G3165" s="72">
        <f>IF(F3165=0,0,IF(LİSTE!$F$1=F3165,1,F3165+1))</f>
        <v>9</v>
      </c>
      <c r="H3165" s="72">
        <f>IF(G3165=0,0,IF(LİSTE!$F$1=G3165,1,G3165+1))</f>
        <v>10</v>
      </c>
      <c r="I3165" s="72" t="str">
        <f>IFERROR(VLOOKUP(A3165,TATİLLER!$A$2:$D$30000,3,0),"TATİL DEĞİL")</f>
        <v>TATİL DEĞİL</v>
      </c>
    </row>
    <row r="3166" spans="1:9" x14ac:dyDescent="0.25">
      <c r="A3166" s="74">
        <f t="shared" si="724"/>
        <v>49629</v>
      </c>
      <c r="B3166" s="72">
        <f t="shared" si="728"/>
        <v>5</v>
      </c>
      <c r="C3166" s="72" t="str">
        <f>IF(F3166=0,"RESMİ TATİL",VLOOKUP(F3166,LİSTE!$B$7:$D$1300,3,0))</f>
        <v>Efe KARSAK</v>
      </c>
      <c r="D3166" s="72" t="str">
        <f>IF(G3166=0,"RESMİ TATİL",VLOOKUP(G3166,LİSTE!$B$7:$D$1300,3,0))</f>
        <v>Abdullah KIRBAÇ</v>
      </c>
      <c r="E3166" s="72" t="str">
        <f>IF(H3166=0,"RESMİ TATİL",VLOOKUP(H3166,LİSTE!$B$7:$D$1300,3,0))</f>
        <v>Ümmü Defne GÜLER</v>
      </c>
      <c r="F3166" s="72">
        <f>IF(B3166="TATİL",0,IF(F3165&gt;0,IF(LİSTE!$F$1=H3165,1,H3165+1),IF(F3165=0,H3164+1,IF(F3164=0,H3163+1,IF(F3163=0,H3162+1,IF(F3162=0,H3161+1))))))</f>
        <v>11</v>
      </c>
      <c r="G3166" s="72">
        <f>IF(F3166=0,0,IF(LİSTE!$F$1=F3166,1,F3166+1))</f>
        <v>12</v>
      </c>
      <c r="H3166" s="72">
        <f>IF(G3166=0,0,IF(LİSTE!$F$1=G3166,1,G3166+1))</f>
        <v>13</v>
      </c>
      <c r="I3166" s="72" t="str">
        <f>IFERROR(VLOOKUP(A3166,TATİLLER!$A$2:$D$30000,3,0),"TATİL DEĞİL")</f>
        <v>TATİL DEĞİL</v>
      </c>
    </row>
    <row r="3167" spans="1:9" x14ac:dyDescent="0.25">
      <c r="A3167" s="74">
        <f t="shared" ref="A3167" si="734">A3166+3</f>
        <v>49632</v>
      </c>
      <c r="B3167" s="72">
        <f t="shared" si="728"/>
        <v>1</v>
      </c>
      <c r="C3167" s="72" t="str">
        <f>IF(F3167=0,"RESMİ TATİL",VLOOKUP(F3167,LİSTE!$B$7:$D$1300,3,0))</f>
        <v>Şevval ÖZDAMAR</v>
      </c>
      <c r="D3167" s="72" t="str">
        <f>IF(G3167=0,"RESMİ TATİL",VLOOKUP(G3167,LİSTE!$B$7:$D$1300,3,0))</f>
        <v>Zeynep AKDAĞ</v>
      </c>
      <c r="E3167" s="72" t="str">
        <f>IF(H3167=0,"RESMİ TATİL",VLOOKUP(H3167,LİSTE!$B$7:$D$1300,3,0))</f>
        <v>Esma ÇOKER</v>
      </c>
      <c r="F3167" s="72">
        <f>IF(B3167="TATİL",0,IF(F3166&gt;0,IF(LİSTE!$F$1=H3166,1,H3166+1),IF(F3166=0,H3165+1,IF(F3165=0,H3164+1,IF(F3164=0,H3163+1,IF(F3163=0,H3162+1))))))</f>
        <v>14</v>
      </c>
      <c r="G3167" s="72">
        <f>IF(F3167=0,0,IF(LİSTE!$F$1=F3167,1,F3167+1))</f>
        <v>15</v>
      </c>
      <c r="H3167" s="72">
        <f>IF(G3167=0,0,IF(LİSTE!$F$1=G3167,1,G3167+1))</f>
        <v>16</v>
      </c>
      <c r="I3167" s="72" t="str">
        <f>IFERROR(VLOOKUP(A3167,TATİLLER!$A$2:$D$30000,3,0),"TATİL DEĞİL")</f>
        <v>TATİL DEĞİL</v>
      </c>
    </row>
    <row r="3168" spans="1:9" x14ac:dyDescent="0.25">
      <c r="A3168" s="74">
        <f t="shared" si="724"/>
        <v>49633</v>
      </c>
      <c r="B3168" s="72">
        <f t="shared" si="728"/>
        <v>2</v>
      </c>
      <c r="C3168" s="72" t="str">
        <f>IF(F3168=0,"RESMİ TATİL",VLOOKUP(F3168,LİSTE!$B$7:$D$1300,3,0))</f>
        <v>Dursun Kubilay YAŞAR</v>
      </c>
      <c r="D3168" s="72" t="str">
        <f>IF(G3168=0,"RESMİ TATİL",VLOOKUP(G3168,LİSTE!$B$7:$D$1300,3,0))</f>
        <v>Zeynep Beril BAŞPINAR</v>
      </c>
      <c r="E3168" s="72" t="str">
        <f>IF(H3168=0,"RESMİ TATİL",VLOOKUP(H3168,LİSTE!$B$7:$D$1300,3,0))</f>
        <v>Ahmet DAL</v>
      </c>
      <c r="F3168" s="72">
        <f>IF(B3168="TATİL",0,IF(F3167&gt;0,IF(LİSTE!$F$1=H3167,1,H3167+1),IF(F3167=0,H3166+1,IF(F3166=0,H3165+1,IF(F3165=0,H3164+1,IF(F3164=0,H3163+1))))))</f>
        <v>17</v>
      </c>
      <c r="G3168" s="72">
        <f>IF(F3168=0,0,IF(LİSTE!$F$1=F3168,1,F3168+1))</f>
        <v>18</v>
      </c>
      <c r="H3168" s="72">
        <f>IF(G3168=0,0,IF(LİSTE!$F$1=G3168,1,G3168+1))</f>
        <v>19</v>
      </c>
      <c r="I3168" s="72" t="str">
        <f>IFERROR(VLOOKUP(A3168,TATİLLER!$A$2:$D$30000,3,0),"TATİL DEĞİL")</f>
        <v>TATİL DEĞİL</v>
      </c>
    </row>
    <row r="3169" spans="1:9" x14ac:dyDescent="0.25">
      <c r="A3169" s="74">
        <f t="shared" si="724"/>
        <v>49634</v>
      </c>
      <c r="B3169" s="72">
        <f t="shared" si="728"/>
        <v>3</v>
      </c>
      <c r="C3169" s="72" t="str">
        <f>IF(F3169=0,"RESMİ TATİL",VLOOKUP(F3169,LİSTE!$B$7:$D$1300,3,0))</f>
        <v>Emirhan KARATAŞ</v>
      </c>
      <c r="D3169" s="72" t="str">
        <f>IF(G3169=0,"RESMİ TATİL",VLOOKUP(G3169,LİSTE!$B$7:$D$1300,3,0))</f>
        <v>Zümra Yeter ARI</v>
      </c>
      <c r="E3169" s="72" t="str">
        <f>IF(H3169=0,"RESMİ TATİL",VLOOKUP(H3169,LİSTE!$B$7:$D$1300,3,0))</f>
        <v>Utku KARAGÖZ</v>
      </c>
      <c r="F3169" s="72">
        <f>IF(B3169="TATİL",0,IF(F3168&gt;0,IF(LİSTE!$F$1=H3168,1,H3168+1),IF(F3168=0,H3167+1,IF(F3167=0,H3166+1,IF(F3166=0,H3165+1,IF(F3165=0,H3164+1))))))</f>
        <v>20</v>
      </c>
      <c r="G3169" s="72">
        <f>IF(F3169=0,0,IF(LİSTE!$F$1=F3169,1,F3169+1))</f>
        <v>21</v>
      </c>
      <c r="H3169" s="72">
        <f>IF(G3169=0,0,IF(LİSTE!$F$1=G3169,1,G3169+1))</f>
        <v>22</v>
      </c>
      <c r="I3169" s="72" t="str">
        <f>IFERROR(VLOOKUP(A3169,TATİLLER!$A$2:$D$30000,3,0),"TATİL DEĞİL")</f>
        <v>TATİL DEĞİL</v>
      </c>
    </row>
    <row r="3170" spans="1:9" x14ac:dyDescent="0.25">
      <c r="A3170" s="74">
        <f t="shared" si="724"/>
        <v>49635</v>
      </c>
      <c r="B3170" s="72">
        <f t="shared" si="728"/>
        <v>4</v>
      </c>
      <c r="C3170" s="72" t="str">
        <f>IF(F3170=0,"RESMİ TATİL",VLOOKUP(F3170,LİSTE!$B$7:$D$1300,3,0))</f>
        <v>Feyza Zümra AVCIOĞLU</v>
      </c>
      <c r="D3170" s="72" t="str">
        <f>IF(G3170=0,"RESMİ TATİL",VLOOKUP(G3170,LİSTE!$B$7:$D$1300,3,0))</f>
        <v>Yusuf Ali TABUR</v>
      </c>
      <c r="E3170" s="72" t="str">
        <f>IF(H3170=0,"RESMİ TATİL",VLOOKUP(H3170,LİSTE!$B$7:$D$1300,3,0))</f>
        <v>Irmak UTEBAY</v>
      </c>
      <c r="F3170" s="72">
        <f>IF(B3170="TATİL",0,IF(F3169&gt;0,IF(LİSTE!$F$1=H3169,1,H3169+1),IF(F3169=0,H3168+1,IF(F3168=0,H3167+1,IF(F3167=0,H3166+1,IF(F3166=0,H3165+1))))))</f>
        <v>23</v>
      </c>
      <c r="G3170" s="72">
        <f>IF(F3170=0,0,IF(LİSTE!$F$1=F3170,1,F3170+1))</f>
        <v>24</v>
      </c>
      <c r="H3170" s="72">
        <f>IF(G3170=0,0,IF(LİSTE!$F$1=G3170,1,G3170+1))</f>
        <v>25</v>
      </c>
      <c r="I3170" s="72" t="str">
        <f>IFERROR(VLOOKUP(A3170,TATİLLER!$A$2:$D$30000,3,0),"TATİL DEĞİL")</f>
        <v>TATİL DEĞİL</v>
      </c>
    </row>
    <row r="3171" spans="1:9" x14ac:dyDescent="0.25">
      <c r="A3171" s="74">
        <f t="shared" si="724"/>
        <v>49636</v>
      </c>
      <c r="B3171" s="72">
        <f t="shared" si="728"/>
        <v>5</v>
      </c>
      <c r="C3171" s="72" t="str">
        <f>IF(F3171=0,"RESMİ TATİL",VLOOKUP(F3171,LİSTE!$B$7:$D$1300,3,0))</f>
        <v>Kerem AKKOÇ</v>
      </c>
      <c r="D3171" s="72" t="str">
        <f>IF(G3171=0,"RESMİ TATİL",VLOOKUP(G3171,LİSTE!$B$7:$D$1300,3,0))</f>
        <v>Elçin Ayşe ELMAS</v>
      </c>
      <c r="E3171" s="72" t="str">
        <f>IF(H3171=0,"RESMİ TATİL",VLOOKUP(H3171,LİSTE!$B$7:$D$1300,3,0))</f>
        <v>Muhammed YILDIZDAĞ</v>
      </c>
      <c r="F3171" s="72">
        <f>IF(B3171="TATİL",0,IF(F3170&gt;0,IF(LİSTE!$F$1=H3170,1,H3170+1),IF(F3170=0,H3169+1,IF(F3169=0,H3168+1,IF(F3168=0,H3167+1,IF(F3167=0,H3166+1))))))</f>
        <v>26</v>
      </c>
      <c r="G3171" s="72">
        <f>IF(F3171=0,0,IF(LİSTE!$F$1=F3171,1,F3171+1))</f>
        <v>27</v>
      </c>
      <c r="H3171" s="72">
        <f>IF(G3171=0,0,IF(LİSTE!$F$1=G3171,1,G3171+1))</f>
        <v>28</v>
      </c>
      <c r="I3171" s="72" t="str">
        <f>IFERROR(VLOOKUP(A3171,TATİLLER!$A$2:$D$30000,3,0),"TATİL DEĞİL")</f>
        <v>TATİL DEĞİL</v>
      </c>
    </row>
    <row r="3172" spans="1:9" x14ac:dyDescent="0.25">
      <c r="A3172" s="74">
        <f t="shared" ref="A3172" si="735">A3171+3</f>
        <v>49639</v>
      </c>
      <c r="B3172" s="72">
        <f t="shared" si="728"/>
        <v>1</v>
      </c>
      <c r="C3172" s="72" t="str">
        <f>IF(F3172=0,"RESMİ TATİL",VLOOKUP(F3172,LİSTE!$B$7:$D$1300,3,0))</f>
        <v>Nisa Nur SANCAR</v>
      </c>
      <c r="D3172" s="72" t="str">
        <f>IF(G3172=0,"RESMİ TATİL",VLOOKUP(G3172,LİSTE!$B$7:$D$1300,3,0))</f>
        <v>Esila ÇETİN</v>
      </c>
      <c r="E3172" s="72" t="str">
        <f>IF(H3172=0,"RESMİ TATİL",VLOOKUP(H3172,LİSTE!$B$7:$D$1300,3,0))</f>
        <v>Zeynep Sevde TOPUZ</v>
      </c>
      <c r="F3172" s="72">
        <f>IF(B3172="TATİL",0,IF(F3171&gt;0,IF(LİSTE!$F$1=H3171,1,H3171+1),IF(F3171=0,H3170+1,IF(F3170=0,H3169+1,IF(F3169=0,H3168+1,IF(F3168=0,H3167+1))))))</f>
        <v>1</v>
      </c>
      <c r="G3172" s="72">
        <f>IF(F3172=0,0,IF(LİSTE!$F$1=F3172,1,F3172+1))</f>
        <v>2</v>
      </c>
      <c r="H3172" s="72">
        <f>IF(G3172=0,0,IF(LİSTE!$F$1=G3172,1,G3172+1))</f>
        <v>3</v>
      </c>
      <c r="I3172" s="72" t="str">
        <f>IFERROR(VLOOKUP(A3172,TATİLLER!$A$2:$D$30000,3,0),"TATİL DEĞİL")</f>
        <v>TATİL DEĞİL</v>
      </c>
    </row>
    <row r="3173" spans="1:9" x14ac:dyDescent="0.25">
      <c r="A3173" s="74">
        <f t="shared" si="724"/>
        <v>49640</v>
      </c>
      <c r="B3173" s="72">
        <f t="shared" si="728"/>
        <v>2</v>
      </c>
      <c r="C3173" s="72" t="str">
        <f>IF(F3173=0,"RESMİ TATİL",VLOOKUP(F3173,LİSTE!$B$7:$D$1300,3,0))</f>
        <v>Ömer Asaf KADAŞ</v>
      </c>
      <c r="D3173" s="72" t="str">
        <f>IF(G3173=0,"RESMİ TATİL",VLOOKUP(G3173,LİSTE!$B$7:$D$1300,3,0))</f>
        <v>Ramazan Baran ADIGÜZEL</v>
      </c>
      <c r="E3173" s="72" t="str">
        <f>IF(H3173=0,"RESMİ TATİL",VLOOKUP(H3173,LİSTE!$B$7:$D$1300,3,0))</f>
        <v>Bahar AKGÜN</v>
      </c>
      <c r="F3173" s="72">
        <f>IF(B3173="TATİL",0,IF(F3172&gt;0,IF(LİSTE!$F$1=H3172,1,H3172+1),IF(F3172=0,H3171+1,IF(F3171=0,H3170+1,IF(F3170=0,H3169+1,IF(F3169=0,H3168+1))))))</f>
        <v>4</v>
      </c>
      <c r="G3173" s="72">
        <f>IF(F3173=0,0,IF(LİSTE!$F$1=F3173,1,F3173+1))</f>
        <v>5</v>
      </c>
      <c r="H3173" s="72">
        <f>IF(G3173=0,0,IF(LİSTE!$F$1=G3173,1,G3173+1))</f>
        <v>6</v>
      </c>
      <c r="I3173" s="72" t="str">
        <f>IFERROR(VLOOKUP(A3173,TATİLLER!$A$2:$D$30000,3,0),"TATİL DEĞİL")</f>
        <v>TATİL DEĞİL</v>
      </c>
    </row>
    <row r="3174" spans="1:9" x14ac:dyDescent="0.25">
      <c r="A3174" s="74">
        <f t="shared" si="724"/>
        <v>49641</v>
      </c>
      <c r="B3174" s="72">
        <f t="shared" si="728"/>
        <v>3</v>
      </c>
      <c r="C3174" s="72" t="str">
        <f>IF(F3174=0,"RESMİ TATİL",VLOOKUP(F3174,LİSTE!$B$7:$D$1300,3,0))</f>
        <v>Ömer AKGÜL</v>
      </c>
      <c r="D3174" s="72" t="str">
        <f>IF(G3174=0,"RESMİ TATİL",VLOOKUP(G3174,LİSTE!$B$7:$D$1300,3,0))</f>
        <v>Muharrem EFE TANRIVERDİ</v>
      </c>
      <c r="E3174" s="72" t="str">
        <f>IF(H3174=0,"RESMİ TATİL",VLOOKUP(H3174,LİSTE!$B$7:$D$1300,3,0))</f>
        <v>Anıl DOĞAN</v>
      </c>
      <c r="F3174" s="72">
        <f>IF(B3174="TATİL",0,IF(F3173&gt;0,IF(LİSTE!$F$1=H3173,1,H3173+1),IF(F3173=0,H3172+1,IF(F3172=0,H3171+1,IF(F3171=0,H3170+1,IF(F3170=0,H3169+1))))))</f>
        <v>7</v>
      </c>
      <c r="G3174" s="72">
        <f>IF(F3174=0,0,IF(LİSTE!$F$1=F3174,1,F3174+1))</f>
        <v>8</v>
      </c>
      <c r="H3174" s="72">
        <f>IF(G3174=0,0,IF(LİSTE!$F$1=G3174,1,G3174+1))</f>
        <v>9</v>
      </c>
      <c r="I3174" s="72" t="str">
        <f>IFERROR(VLOOKUP(A3174,TATİLLER!$A$2:$D$30000,3,0),"TATİL DEĞİL")</f>
        <v>TATİL DEĞİL</v>
      </c>
    </row>
    <row r="3175" spans="1:9" x14ac:dyDescent="0.25">
      <c r="A3175" s="74">
        <f t="shared" si="724"/>
        <v>49642</v>
      </c>
      <c r="B3175" s="72">
        <f t="shared" si="728"/>
        <v>4</v>
      </c>
      <c r="C3175" s="72" t="str">
        <f>IF(F3175=0,"RESMİ TATİL",VLOOKUP(F3175,LİSTE!$B$7:$D$1300,3,0))</f>
        <v>İpek ARSLAN</v>
      </c>
      <c r="D3175" s="72" t="str">
        <f>IF(G3175=0,"RESMİ TATİL",VLOOKUP(G3175,LİSTE!$B$7:$D$1300,3,0))</f>
        <v>Efe KARSAK</v>
      </c>
      <c r="E3175" s="72" t="str">
        <f>IF(H3175=0,"RESMİ TATİL",VLOOKUP(H3175,LİSTE!$B$7:$D$1300,3,0))</f>
        <v>Abdullah KIRBAÇ</v>
      </c>
      <c r="F3175" s="72">
        <f>IF(B3175="TATİL",0,IF(F3174&gt;0,IF(LİSTE!$F$1=H3174,1,H3174+1),IF(F3174=0,H3173+1,IF(F3173=0,H3172+1,IF(F3172=0,H3171+1,IF(F3171=0,H3170+1))))))</f>
        <v>10</v>
      </c>
      <c r="G3175" s="72">
        <f>IF(F3175=0,0,IF(LİSTE!$F$1=F3175,1,F3175+1))</f>
        <v>11</v>
      </c>
      <c r="H3175" s="72">
        <f>IF(G3175=0,0,IF(LİSTE!$F$1=G3175,1,G3175+1))</f>
        <v>12</v>
      </c>
      <c r="I3175" s="72" t="str">
        <f>IFERROR(VLOOKUP(A3175,TATİLLER!$A$2:$D$30000,3,0),"TATİL DEĞİL")</f>
        <v>TATİL DEĞİL</v>
      </c>
    </row>
    <row r="3176" spans="1:9" x14ac:dyDescent="0.25">
      <c r="A3176" s="74">
        <f t="shared" si="724"/>
        <v>49643</v>
      </c>
      <c r="B3176" s="72">
        <f t="shared" si="728"/>
        <v>5</v>
      </c>
      <c r="C3176" s="72" t="str">
        <f>IF(F3176=0,"RESMİ TATİL",VLOOKUP(F3176,LİSTE!$B$7:$D$1300,3,0))</f>
        <v>Ümmü Defne GÜLER</v>
      </c>
      <c r="D3176" s="72" t="str">
        <f>IF(G3176=0,"RESMİ TATİL",VLOOKUP(G3176,LİSTE!$B$7:$D$1300,3,0))</f>
        <v>Şevval ÖZDAMAR</v>
      </c>
      <c r="E3176" s="72" t="str">
        <f>IF(H3176=0,"RESMİ TATİL",VLOOKUP(H3176,LİSTE!$B$7:$D$1300,3,0))</f>
        <v>Zeynep AKDAĞ</v>
      </c>
      <c r="F3176" s="72">
        <f>IF(B3176="TATİL",0,IF(F3175&gt;0,IF(LİSTE!$F$1=H3175,1,H3175+1),IF(F3175=0,H3174+1,IF(F3174=0,H3173+1,IF(F3173=0,H3172+1,IF(F3172=0,H3171+1))))))</f>
        <v>13</v>
      </c>
      <c r="G3176" s="72">
        <f>IF(F3176=0,0,IF(LİSTE!$F$1=F3176,1,F3176+1))</f>
        <v>14</v>
      </c>
      <c r="H3176" s="72">
        <f>IF(G3176=0,0,IF(LİSTE!$F$1=G3176,1,G3176+1))</f>
        <v>15</v>
      </c>
      <c r="I3176" s="72" t="str">
        <f>IFERROR(VLOOKUP(A3176,TATİLLER!$A$2:$D$30000,3,0),"TATİL DEĞİL")</f>
        <v>TATİL DEĞİL</v>
      </c>
    </row>
    <row r="3177" spans="1:9" x14ac:dyDescent="0.25">
      <c r="A3177" s="74">
        <f t="shared" ref="A3177" si="736">A3176+3</f>
        <v>49646</v>
      </c>
      <c r="B3177" s="72">
        <f t="shared" si="728"/>
        <v>1</v>
      </c>
      <c r="C3177" s="72" t="str">
        <f>IF(F3177=0,"RESMİ TATİL",VLOOKUP(F3177,LİSTE!$B$7:$D$1300,3,0))</f>
        <v>Esma ÇOKER</v>
      </c>
      <c r="D3177" s="72" t="str">
        <f>IF(G3177=0,"RESMİ TATİL",VLOOKUP(G3177,LİSTE!$B$7:$D$1300,3,0))</f>
        <v>Dursun Kubilay YAŞAR</v>
      </c>
      <c r="E3177" s="72" t="str">
        <f>IF(H3177=0,"RESMİ TATİL",VLOOKUP(H3177,LİSTE!$B$7:$D$1300,3,0))</f>
        <v>Zeynep Beril BAŞPINAR</v>
      </c>
      <c r="F3177" s="72">
        <f>IF(B3177="TATİL",0,IF(F3176&gt;0,IF(LİSTE!$F$1=H3176,1,H3176+1),IF(F3176=0,H3175+1,IF(F3175=0,H3174+1,IF(F3174=0,H3173+1,IF(F3173=0,H3172+1))))))</f>
        <v>16</v>
      </c>
      <c r="G3177" s="72">
        <f>IF(F3177=0,0,IF(LİSTE!$F$1=F3177,1,F3177+1))</f>
        <v>17</v>
      </c>
      <c r="H3177" s="72">
        <f>IF(G3177=0,0,IF(LİSTE!$F$1=G3177,1,G3177+1))</f>
        <v>18</v>
      </c>
      <c r="I3177" s="72" t="str">
        <f>IFERROR(VLOOKUP(A3177,TATİLLER!$A$2:$D$30000,3,0),"TATİL DEĞİL")</f>
        <v>TATİL DEĞİL</v>
      </c>
    </row>
    <row r="3178" spans="1:9" x14ac:dyDescent="0.25">
      <c r="A3178" s="74">
        <f t="shared" si="724"/>
        <v>49647</v>
      </c>
      <c r="B3178" s="72">
        <f t="shared" si="728"/>
        <v>2</v>
      </c>
      <c r="C3178" s="72" t="str">
        <f>IF(F3178=0,"RESMİ TATİL",VLOOKUP(F3178,LİSTE!$B$7:$D$1300,3,0))</f>
        <v>Ahmet DAL</v>
      </c>
      <c r="D3178" s="72" t="str">
        <f>IF(G3178=0,"RESMİ TATİL",VLOOKUP(G3178,LİSTE!$B$7:$D$1300,3,0))</f>
        <v>Emirhan KARATAŞ</v>
      </c>
      <c r="E3178" s="72" t="str">
        <f>IF(H3178=0,"RESMİ TATİL",VLOOKUP(H3178,LİSTE!$B$7:$D$1300,3,0))</f>
        <v>Zümra Yeter ARI</v>
      </c>
      <c r="F3178" s="72">
        <f>IF(B3178="TATİL",0,IF(F3177&gt;0,IF(LİSTE!$F$1=H3177,1,H3177+1),IF(F3177=0,H3176+1,IF(F3176=0,H3175+1,IF(F3175=0,H3174+1,IF(F3174=0,H3173+1))))))</f>
        <v>19</v>
      </c>
      <c r="G3178" s="72">
        <f>IF(F3178=0,0,IF(LİSTE!$F$1=F3178,1,F3178+1))</f>
        <v>20</v>
      </c>
      <c r="H3178" s="72">
        <f>IF(G3178=0,0,IF(LİSTE!$F$1=G3178,1,G3178+1))</f>
        <v>21</v>
      </c>
      <c r="I3178" s="72" t="str">
        <f>IFERROR(VLOOKUP(A3178,TATİLLER!$A$2:$D$30000,3,0),"TATİL DEĞİL")</f>
        <v>TATİL DEĞİL</v>
      </c>
    </row>
    <row r="3179" spans="1:9" x14ac:dyDescent="0.25">
      <c r="A3179" s="74">
        <f t="shared" si="724"/>
        <v>49648</v>
      </c>
      <c r="B3179" s="72">
        <f t="shared" si="728"/>
        <v>3</v>
      </c>
      <c r="C3179" s="72" t="str">
        <f>IF(F3179=0,"RESMİ TATİL",VLOOKUP(F3179,LİSTE!$B$7:$D$1300,3,0))</f>
        <v>Utku KARAGÖZ</v>
      </c>
      <c r="D3179" s="72" t="str">
        <f>IF(G3179=0,"RESMİ TATİL",VLOOKUP(G3179,LİSTE!$B$7:$D$1300,3,0))</f>
        <v>Feyza Zümra AVCIOĞLU</v>
      </c>
      <c r="E3179" s="72" t="str">
        <f>IF(H3179=0,"RESMİ TATİL",VLOOKUP(H3179,LİSTE!$B$7:$D$1300,3,0))</f>
        <v>Yusuf Ali TABUR</v>
      </c>
      <c r="F3179" s="72">
        <f>IF(B3179="TATİL",0,IF(F3178&gt;0,IF(LİSTE!$F$1=H3178,1,H3178+1),IF(F3178=0,H3177+1,IF(F3177=0,H3176+1,IF(F3176=0,H3175+1,IF(F3175=0,H3174+1))))))</f>
        <v>22</v>
      </c>
      <c r="G3179" s="72">
        <f>IF(F3179=0,0,IF(LİSTE!$F$1=F3179,1,F3179+1))</f>
        <v>23</v>
      </c>
      <c r="H3179" s="72">
        <f>IF(G3179=0,0,IF(LİSTE!$F$1=G3179,1,G3179+1))</f>
        <v>24</v>
      </c>
      <c r="I3179" s="72" t="str">
        <f>IFERROR(VLOOKUP(A3179,TATİLLER!$A$2:$D$30000,3,0),"TATİL DEĞİL")</f>
        <v>TATİL DEĞİL</v>
      </c>
    </row>
    <row r="3180" spans="1:9" x14ac:dyDescent="0.25">
      <c r="A3180" s="74">
        <f t="shared" si="724"/>
        <v>49649</v>
      </c>
      <c r="B3180" s="72">
        <f t="shared" si="728"/>
        <v>4</v>
      </c>
      <c r="C3180" s="72" t="str">
        <f>IF(F3180=0,"RESMİ TATİL",VLOOKUP(F3180,LİSTE!$B$7:$D$1300,3,0))</f>
        <v>Irmak UTEBAY</v>
      </c>
      <c r="D3180" s="72" t="str">
        <f>IF(G3180=0,"RESMİ TATİL",VLOOKUP(G3180,LİSTE!$B$7:$D$1300,3,0))</f>
        <v>Kerem AKKOÇ</v>
      </c>
      <c r="E3180" s="72" t="str">
        <f>IF(H3180=0,"RESMİ TATİL",VLOOKUP(H3180,LİSTE!$B$7:$D$1300,3,0))</f>
        <v>Elçin Ayşe ELMAS</v>
      </c>
      <c r="F3180" s="72">
        <f>IF(B3180="TATİL",0,IF(F3179&gt;0,IF(LİSTE!$F$1=H3179,1,H3179+1),IF(F3179=0,H3178+1,IF(F3178=0,H3177+1,IF(F3177=0,H3176+1,IF(F3176=0,H3175+1))))))</f>
        <v>25</v>
      </c>
      <c r="G3180" s="72">
        <f>IF(F3180=0,0,IF(LİSTE!$F$1=F3180,1,F3180+1))</f>
        <v>26</v>
      </c>
      <c r="H3180" s="72">
        <f>IF(G3180=0,0,IF(LİSTE!$F$1=G3180,1,G3180+1))</f>
        <v>27</v>
      </c>
      <c r="I3180" s="72" t="str">
        <f>IFERROR(VLOOKUP(A3180,TATİLLER!$A$2:$D$30000,3,0),"TATİL DEĞİL")</f>
        <v>TATİL DEĞİL</v>
      </c>
    </row>
    <row r="3181" spans="1:9" x14ac:dyDescent="0.25">
      <c r="A3181" s="74">
        <f t="shared" si="724"/>
        <v>49650</v>
      </c>
      <c r="B3181" s="72">
        <f t="shared" si="728"/>
        <v>5</v>
      </c>
      <c r="C3181" s="72" t="str">
        <f>IF(F3181=0,"RESMİ TATİL",VLOOKUP(F3181,LİSTE!$B$7:$D$1300,3,0))</f>
        <v>Muhammed YILDIZDAĞ</v>
      </c>
      <c r="D3181" s="72" t="str">
        <f>IF(G3181=0,"RESMİ TATİL",VLOOKUP(G3181,LİSTE!$B$7:$D$1300,3,0))</f>
        <v>Nisa Nur SANCAR</v>
      </c>
      <c r="E3181" s="72" t="str">
        <f>IF(H3181=0,"RESMİ TATİL",VLOOKUP(H3181,LİSTE!$B$7:$D$1300,3,0))</f>
        <v>Esila ÇETİN</v>
      </c>
      <c r="F3181" s="72">
        <f>IF(B3181="TATİL",0,IF(F3180&gt;0,IF(LİSTE!$F$1=H3180,1,H3180+1),IF(F3180=0,H3179+1,IF(F3179=0,H3178+1,IF(F3178=0,H3177+1,IF(F3177=0,H3176+1))))))</f>
        <v>28</v>
      </c>
      <c r="G3181" s="72">
        <f>IF(F3181=0,0,IF(LİSTE!$F$1=F3181,1,F3181+1))</f>
        <v>1</v>
      </c>
      <c r="H3181" s="72">
        <f>IF(G3181=0,0,IF(LİSTE!$F$1=G3181,1,G3181+1))</f>
        <v>2</v>
      </c>
      <c r="I3181" s="72" t="str">
        <f>IFERROR(VLOOKUP(A3181,TATİLLER!$A$2:$D$30000,3,0),"TATİL DEĞİL")</f>
        <v>TATİL DEĞİL</v>
      </c>
    </row>
    <row r="3182" spans="1:9" x14ac:dyDescent="0.25">
      <c r="A3182" s="74">
        <f t="shared" ref="A3182" si="737">A3181+3</f>
        <v>49653</v>
      </c>
      <c r="B3182" s="72">
        <f t="shared" si="728"/>
        <v>1</v>
      </c>
      <c r="C3182" s="72" t="str">
        <f>IF(F3182=0,"RESMİ TATİL",VLOOKUP(F3182,LİSTE!$B$7:$D$1300,3,0))</f>
        <v>Zeynep Sevde TOPUZ</v>
      </c>
      <c r="D3182" s="72" t="str">
        <f>IF(G3182=0,"RESMİ TATİL",VLOOKUP(G3182,LİSTE!$B$7:$D$1300,3,0))</f>
        <v>Ömer Asaf KADAŞ</v>
      </c>
      <c r="E3182" s="72" t="str">
        <f>IF(H3182=0,"RESMİ TATİL",VLOOKUP(H3182,LİSTE!$B$7:$D$1300,3,0))</f>
        <v>Ramazan Baran ADIGÜZEL</v>
      </c>
      <c r="F3182" s="72">
        <f>IF(B3182="TATİL",0,IF(F3181&gt;0,IF(LİSTE!$F$1=H3181,1,H3181+1),IF(F3181=0,H3180+1,IF(F3180=0,H3179+1,IF(F3179=0,H3178+1,IF(F3178=0,H3177+1))))))</f>
        <v>3</v>
      </c>
      <c r="G3182" s="72">
        <f>IF(F3182=0,0,IF(LİSTE!$F$1=F3182,1,F3182+1))</f>
        <v>4</v>
      </c>
      <c r="H3182" s="72">
        <f>IF(G3182=0,0,IF(LİSTE!$F$1=G3182,1,G3182+1))</f>
        <v>5</v>
      </c>
      <c r="I3182" s="72" t="str">
        <f>IFERROR(VLOOKUP(A3182,TATİLLER!$A$2:$D$30000,3,0),"TATİL DEĞİL")</f>
        <v>TATİL DEĞİL</v>
      </c>
    </row>
    <row r="3183" spans="1:9" x14ac:dyDescent="0.25">
      <c r="A3183" s="74">
        <f t="shared" si="724"/>
        <v>49654</v>
      </c>
      <c r="B3183" s="72">
        <f t="shared" si="728"/>
        <v>2</v>
      </c>
      <c r="C3183" s="72" t="str">
        <f>IF(F3183=0,"RESMİ TATİL",VLOOKUP(F3183,LİSTE!$B$7:$D$1300,3,0))</f>
        <v>Bahar AKGÜN</v>
      </c>
      <c r="D3183" s="72" t="str">
        <f>IF(G3183=0,"RESMİ TATİL",VLOOKUP(G3183,LİSTE!$B$7:$D$1300,3,0))</f>
        <v>Ömer AKGÜL</v>
      </c>
      <c r="E3183" s="72" t="str">
        <f>IF(H3183=0,"RESMİ TATİL",VLOOKUP(H3183,LİSTE!$B$7:$D$1300,3,0))</f>
        <v>Muharrem EFE TANRIVERDİ</v>
      </c>
      <c r="F3183" s="72">
        <f>IF(B3183="TATİL",0,IF(F3182&gt;0,IF(LİSTE!$F$1=H3182,1,H3182+1),IF(F3182=0,H3181+1,IF(F3181=0,H3180+1,IF(F3180=0,H3179+1,IF(F3179=0,H3178+1))))))</f>
        <v>6</v>
      </c>
      <c r="G3183" s="72">
        <f>IF(F3183=0,0,IF(LİSTE!$F$1=F3183,1,F3183+1))</f>
        <v>7</v>
      </c>
      <c r="H3183" s="72">
        <f>IF(G3183=0,0,IF(LİSTE!$F$1=G3183,1,G3183+1))</f>
        <v>8</v>
      </c>
      <c r="I3183" s="72" t="str">
        <f>IFERROR(VLOOKUP(A3183,TATİLLER!$A$2:$D$30000,3,0),"TATİL DEĞİL")</f>
        <v>TATİL DEĞİL</v>
      </c>
    </row>
    <row r="3184" spans="1:9" x14ac:dyDescent="0.25">
      <c r="A3184" s="74">
        <f t="shared" si="724"/>
        <v>49655</v>
      </c>
      <c r="B3184" s="72">
        <f t="shared" si="728"/>
        <v>3</v>
      </c>
      <c r="C3184" s="72" t="str">
        <f>IF(F3184=0,"RESMİ TATİL",VLOOKUP(F3184,LİSTE!$B$7:$D$1300,3,0))</f>
        <v>Anıl DOĞAN</v>
      </c>
      <c r="D3184" s="72" t="str">
        <f>IF(G3184=0,"RESMİ TATİL",VLOOKUP(G3184,LİSTE!$B$7:$D$1300,3,0))</f>
        <v>İpek ARSLAN</v>
      </c>
      <c r="E3184" s="72" t="str">
        <f>IF(H3184=0,"RESMİ TATİL",VLOOKUP(H3184,LİSTE!$B$7:$D$1300,3,0))</f>
        <v>Efe KARSAK</v>
      </c>
      <c r="F3184" s="72">
        <f>IF(B3184="TATİL",0,IF(F3183&gt;0,IF(LİSTE!$F$1=H3183,1,H3183+1),IF(F3183=0,H3182+1,IF(F3182=0,H3181+1,IF(F3181=0,H3180+1,IF(F3180=0,H3179+1))))))</f>
        <v>9</v>
      </c>
      <c r="G3184" s="72">
        <f>IF(F3184=0,0,IF(LİSTE!$F$1=F3184,1,F3184+1))</f>
        <v>10</v>
      </c>
      <c r="H3184" s="72">
        <f>IF(G3184=0,0,IF(LİSTE!$F$1=G3184,1,G3184+1))</f>
        <v>11</v>
      </c>
      <c r="I3184" s="72" t="str">
        <f>IFERROR(VLOOKUP(A3184,TATİLLER!$A$2:$D$30000,3,0),"TATİL DEĞİL")</f>
        <v>TATİL DEĞİL</v>
      </c>
    </row>
    <row r="3185" spans="1:9" x14ac:dyDescent="0.25">
      <c r="A3185" s="74">
        <f t="shared" si="724"/>
        <v>49656</v>
      </c>
      <c r="B3185" s="72">
        <f t="shared" si="728"/>
        <v>4</v>
      </c>
      <c r="C3185" s="72" t="str">
        <f>IF(F3185=0,"RESMİ TATİL",VLOOKUP(F3185,LİSTE!$B$7:$D$1300,3,0))</f>
        <v>Abdullah KIRBAÇ</v>
      </c>
      <c r="D3185" s="72" t="str">
        <f>IF(G3185=0,"RESMİ TATİL",VLOOKUP(G3185,LİSTE!$B$7:$D$1300,3,0))</f>
        <v>Ümmü Defne GÜLER</v>
      </c>
      <c r="E3185" s="72" t="str">
        <f>IF(H3185=0,"RESMİ TATİL",VLOOKUP(H3185,LİSTE!$B$7:$D$1300,3,0))</f>
        <v>Şevval ÖZDAMAR</v>
      </c>
      <c r="F3185" s="72">
        <f>IF(B3185="TATİL",0,IF(F3184&gt;0,IF(LİSTE!$F$1=H3184,1,H3184+1),IF(F3184=0,H3183+1,IF(F3183=0,H3182+1,IF(F3182=0,H3181+1,IF(F3181=0,H3180+1))))))</f>
        <v>12</v>
      </c>
      <c r="G3185" s="72">
        <f>IF(F3185=0,0,IF(LİSTE!$F$1=F3185,1,F3185+1))</f>
        <v>13</v>
      </c>
      <c r="H3185" s="72">
        <f>IF(G3185=0,0,IF(LİSTE!$F$1=G3185,1,G3185+1))</f>
        <v>14</v>
      </c>
      <c r="I3185" s="72" t="str">
        <f>IFERROR(VLOOKUP(A3185,TATİLLER!$A$2:$D$30000,3,0),"TATİL DEĞİL")</f>
        <v>TATİL DEĞİL</v>
      </c>
    </row>
    <row r="3186" spans="1:9" x14ac:dyDescent="0.25">
      <c r="A3186" s="74">
        <f t="shared" si="724"/>
        <v>49657</v>
      </c>
      <c r="B3186" s="72">
        <f t="shared" si="728"/>
        <v>5</v>
      </c>
      <c r="C3186" s="72" t="str">
        <f>IF(F3186=0,"RESMİ TATİL",VLOOKUP(F3186,LİSTE!$B$7:$D$1300,3,0))</f>
        <v>Zeynep AKDAĞ</v>
      </c>
      <c r="D3186" s="72" t="str">
        <f>IF(G3186=0,"RESMİ TATİL",VLOOKUP(G3186,LİSTE!$B$7:$D$1300,3,0))</f>
        <v>Esma ÇOKER</v>
      </c>
      <c r="E3186" s="72" t="str">
        <f>IF(H3186=0,"RESMİ TATİL",VLOOKUP(H3186,LİSTE!$B$7:$D$1300,3,0))</f>
        <v>Dursun Kubilay YAŞAR</v>
      </c>
      <c r="F3186" s="72">
        <f>IF(B3186="TATİL",0,IF(F3185&gt;0,IF(LİSTE!$F$1=H3185,1,H3185+1),IF(F3185=0,H3184+1,IF(F3184=0,H3183+1,IF(F3183=0,H3182+1,IF(F3182=0,H3181+1))))))</f>
        <v>15</v>
      </c>
      <c r="G3186" s="72">
        <f>IF(F3186=0,0,IF(LİSTE!$F$1=F3186,1,F3186+1))</f>
        <v>16</v>
      </c>
      <c r="H3186" s="72">
        <f>IF(G3186=0,0,IF(LİSTE!$F$1=G3186,1,G3186+1))</f>
        <v>17</v>
      </c>
      <c r="I3186" s="72" t="str">
        <f>IFERROR(VLOOKUP(A3186,TATİLLER!$A$2:$D$30000,3,0),"TATİL DEĞİL")</f>
        <v>TATİL DEĞİL</v>
      </c>
    </row>
    <row r="3187" spans="1:9" x14ac:dyDescent="0.25">
      <c r="A3187" s="74">
        <f t="shared" ref="A3187" si="738">A3186+3</f>
        <v>49660</v>
      </c>
      <c r="B3187" s="72">
        <f t="shared" si="728"/>
        <v>1</v>
      </c>
      <c r="C3187" s="72" t="str">
        <f>IF(F3187=0,"RESMİ TATİL",VLOOKUP(F3187,LİSTE!$B$7:$D$1300,3,0))</f>
        <v>Zeynep Beril BAŞPINAR</v>
      </c>
      <c r="D3187" s="72" t="str">
        <f>IF(G3187=0,"RESMİ TATİL",VLOOKUP(G3187,LİSTE!$B$7:$D$1300,3,0))</f>
        <v>Ahmet DAL</v>
      </c>
      <c r="E3187" s="72" t="str">
        <f>IF(H3187=0,"RESMİ TATİL",VLOOKUP(H3187,LİSTE!$B$7:$D$1300,3,0))</f>
        <v>Emirhan KARATAŞ</v>
      </c>
      <c r="F3187" s="72">
        <f>IF(B3187="TATİL",0,IF(F3186&gt;0,IF(LİSTE!$F$1=H3186,1,H3186+1),IF(F3186=0,H3185+1,IF(F3185=0,H3184+1,IF(F3184=0,H3183+1,IF(F3183=0,H3182+1))))))</f>
        <v>18</v>
      </c>
      <c r="G3187" s="72">
        <f>IF(F3187=0,0,IF(LİSTE!$F$1=F3187,1,F3187+1))</f>
        <v>19</v>
      </c>
      <c r="H3187" s="72">
        <f>IF(G3187=0,0,IF(LİSTE!$F$1=G3187,1,G3187+1))</f>
        <v>20</v>
      </c>
      <c r="I3187" s="72" t="str">
        <f>IFERROR(VLOOKUP(A3187,TATİLLER!$A$2:$D$30000,3,0),"TATİL DEĞİL")</f>
        <v>TATİL DEĞİL</v>
      </c>
    </row>
    <row r="3188" spans="1:9" x14ac:dyDescent="0.25">
      <c r="A3188" s="74">
        <f t="shared" ref="A3188:A3251" si="739">A3187+1</f>
        <v>49661</v>
      </c>
      <c r="B3188" s="72">
        <f t="shared" si="728"/>
        <v>2</v>
      </c>
      <c r="C3188" s="72" t="str">
        <f>IF(F3188=0,"RESMİ TATİL",VLOOKUP(F3188,LİSTE!$B$7:$D$1300,3,0))</f>
        <v>Zümra Yeter ARI</v>
      </c>
      <c r="D3188" s="72" t="str">
        <f>IF(G3188=0,"RESMİ TATİL",VLOOKUP(G3188,LİSTE!$B$7:$D$1300,3,0))</f>
        <v>Utku KARAGÖZ</v>
      </c>
      <c r="E3188" s="72" t="str">
        <f>IF(H3188=0,"RESMİ TATİL",VLOOKUP(H3188,LİSTE!$B$7:$D$1300,3,0))</f>
        <v>Feyza Zümra AVCIOĞLU</v>
      </c>
      <c r="F3188" s="72">
        <f>IF(B3188="TATİL",0,IF(F3187&gt;0,IF(LİSTE!$F$1=H3187,1,H3187+1),IF(F3187=0,H3186+1,IF(F3186=0,H3185+1,IF(F3185=0,H3184+1,IF(F3184=0,H3183+1))))))</f>
        <v>21</v>
      </c>
      <c r="G3188" s="72">
        <f>IF(F3188=0,0,IF(LİSTE!$F$1=F3188,1,F3188+1))</f>
        <v>22</v>
      </c>
      <c r="H3188" s="72">
        <f>IF(G3188=0,0,IF(LİSTE!$F$1=G3188,1,G3188+1))</f>
        <v>23</v>
      </c>
      <c r="I3188" s="72" t="str">
        <f>IFERROR(VLOOKUP(A3188,TATİLLER!$A$2:$D$30000,3,0),"TATİL DEĞİL")</f>
        <v>TATİL DEĞİL</v>
      </c>
    </row>
    <row r="3189" spans="1:9" x14ac:dyDescent="0.25">
      <c r="A3189" s="74">
        <f t="shared" si="739"/>
        <v>49662</v>
      </c>
      <c r="B3189" s="72">
        <f t="shared" si="728"/>
        <v>3</v>
      </c>
      <c r="C3189" s="72" t="str">
        <f>IF(F3189=0,"RESMİ TATİL",VLOOKUP(F3189,LİSTE!$B$7:$D$1300,3,0))</f>
        <v>Yusuf Ali TABUR</v>
      </c>
      <c r="D3189" s="72" t="str">
        <f>IF(G3189=0,"RESMİ TATİL",VLOOKUP(G3189,LİSTE!$B$7:$D$1300,3,0))</f>
        <v>Irmak UTEBAY</v>
      </c>
      <c r="E3189" s="72" t="str">
        <f>IF(H3189=0,"RESMİ TATİL",VLOOKUP(H3189,LİSTE!$B$7:$D$1300,3,0))</f>
        <v>Kerem AKKOÇ</v>
      </c>
      <c r="F3189" s="72">
        <f>IF(B3189="TATİL",0,IF(F3188&gt;0,IF(LİSTE!$F$1=H3188,1,H3188+1),IF(F3188=0,H3187+1,IF(F3187=0,H3186+1,IF(F3186=0,H3185+1,IF(F3185=0,H3184+1))))))</f>
        <v>24</v>
      </c>
      <c r="G3189" s="72">
        <f>IF(F3189=0,0,IF(LİSTE!$F$1=F3189,1,F3189+1))</f>
        <v>25</v>
      </c>
      <c r="H3189" s="72">
        <f>IF(G3189=0,0,IF(LİSTE!$F$1=G3189,1,G3189+1))</f>
        <v>26</v>
      </c>
      <c r="I3189" s="72" t="str">
        <f>IFERROR(VLOOKUP(A3189,TATİLLER!$A$2:$D$30000,3,0),"TATİL DEĞİL")</f>
        <v>TATİL DEĞİL</v>
      </c>
    </row>
    <row r="3190" spans="1:9" x14ac:dyDescent="0.25">
      <c r="A3190" s="74">
        <f t="shared" si="739"/>
        <v>49663</v>
      </c>
      <c r="B3190" s="72">
        <f t="shared" si="728"/>
        <v>4</v>
      </c>
      <c r="C3190" s="72" t="str">
        <f>IF(F3190=0,"RESMİ TATİL",VLOOKUP(F3190,LİSTE!$B$7:$D$1300,3,0))</f>
        <v>Elçin Ayşe ELMAS</v>
      </c>
      <c r="D3190" s="72" t="str">
        <f>IF(G3190=0,"RESMİ TATİL",VLOOKUP(G3190,LİSTE!$B$7:$D$1300,3,0))</f>
        <v>Muhammed YILDIZDAĞ</v>
      </c>
      <c r="E3190" s="72" t="str">
        <f>IF(H3190=0,"RESMİ TATİL",VLOOKUP(H3190,LİSTE!$B$7:$D$1300,3,0))</f>
        <v>Nisa Nur SANCAR</v>
      </c>
      <c r="F3190" s="72">
        <f>IF(B3190="TATİL",0,IF(F3189&gt;0,IF(LİSTE!$F$1=H3189,1,H3189+1),IF(F3189=0,H3188+1,IF(F3188=0,H3187+1,IF(F3187=0,H3186+1,IF(F3186=0,H3185+1))))))</f>
        <v>27</v>
      </c>
      <c r="G3190" s="72">
        <f>IF(F3190=0,0,IF(LİSTE!$F$1=F3190,1,F3190+1))</f>
        <v>28</v>
      </c>
      <c r="H3190" s="72">
        <f>IF(G3190=0,0,IF(LİSTE!$F$1=G3190,1,G3190+1))</f>
        <v>1</v>
      </c>
      <c r="I3190" s="72" t="str">
        <f>IFERROR(VLOOKUP(A3190,TATİLLER!$A$2:$D$30000,3,0),"TATİL DEĞİL")</f>
        <v>TATİL DEĞİL</v>
      </c>
    </row>
    <row r="3191" spans="1:9" x14ac:dyDescent="0.25">
      <c r="A3191" s="74">
        <f t="shared" si="739"/>
        <v>49664</v>
      </c>
      <c r="B3191" s="72">
        <f t="shared" si="728"/>
        <v>5</v>
      </c>
      <c r="C3191" s="72" t="str">
        <f>IF(F3191=0,"RESMİ TATİL",VLOOKUP(F3191,LİSTE!$B$7:$D$1300,3,0))</f>
        <v>Esila ÇETİN</v>
      </c>
      <c r="D3191" s="72" t="str">
        <f>IF(G3191=0,"RESMİ TATİL",VLOOKUP(G3191,LİSTE!$B$7:$D$1300,3,0))</f>
        <v>Zeynep Sevde TOPUZ</v>
      </c>
      <c r="E3191" s="72" t="str">
        <f>IF(H3191=0,"RESMİ TATİL",VLOOKUP(H3191,LİSTE!$B$7:$D$1300,3,0))</f>
        <v>Ömer Asaf KADAŞ</v>
      </c>
      <c r="F3191" s="72">
        <f>IF(B3191="TATİL",0,IF(F3190&gt;0,IF(LİSTE!$F$1=H3190,1,H3190+1),IF(F3190=0,H3189+1,IF(F3189=0,H3188+1,IF(F3188=0,H3187+1,IF(F3187=0,H3186+1))))))</f>
        <v>2</v>
      </c>
      <c r="G3191" s="72">
        <f>IF(F3191=0,0,IF(LİSTE!$F$1=F3191,1,F3191+1))</f>
        <v>3</v>
      </c>
      <c r="H3191" s="72">
        <f>IF(G3191=0,0,IF(LİSTE!$F$1=G3191,1,G3191+1))</f>
        <v>4</v>
      </c>
      <c r="I3191" s="72" t="str">
        <f>IFERROR(VLOOKUP(A3191,TATİLLER!$A$2:$D$30000,3,0),"TATİL DEĞİL")</f>
        <v>TATİL DEĞİL</v>
      </c>
    </row>
    <row r="3192" spans="1:9" x14ac:dyDescent="0.25">
      <c r="A3192" s="74">
        <f t="shared" ref="A3192" si="740">A3191+3</f>
        <v>49667</v>
      </c>
      <c r="B3192" s="72">
        <f t="shared" si="728"/>
        <v>1</v>
      </c>
      <c r="C3192" s="72" t="str">
        <f>IF(F3192=0,"RESMİ TATİL",VLOOKUP(F3192,LİSTE!$B$7:$D$1300,3,0))</f>
        <v>Ramazan Baran ADIGÜZEL</v>
      </c>
      <c r="D3192" s="72" t="str">
        <f>IF(G3192=0,"RESMİ TATİL",VLOOKUP(G3192,LİSTE!$B$7:$D$1300,3,0))</f>
        <v>Bahar AKGÜN</v>
      </c>
      <c r="E3192" s="72" t="str">
        <f>IF(H3192=0,"RESMİ TATİL",VLOOKUP(H3192,LİSTE!$B$7:$D$1300,3,0))</f>
        <v>Ömer AKGÜL</v>
      </c>
      <c r="F3192" s="72">
        <f>IF(B3192="TATİL",0,IF(F3191&gt;0,IF(LİSTE!$F$1=H3191,1,H3191+1),IF(F3191=0,H3190+1,IF(F3190=0,H3189+1,IF(F3189=0,H3188+1,IF(F3188=0,H3187+1))))))</f>
        <v>5</v>
      </c>
      <c r="G3192" s="72">
        <f>IF(F3192=0,0,IF(LİSTE!$F$1=F3192,1,F3192+1))</f>
        <v>6</v>
      </c>
      <c r="H3192" s="72">
        <f>IF(G3192=0,0,IF(LİSTE!$F$1=G3192,1,G3192+1))</f>
        <v>7</v>
      </c>
      <c r="I3192" s="72" t="str">
        <f>IFERROR(VLOOKUP(A3192,TATİLLER!$A$2:$D$30000,3,0),"TATİL DEĞİL")</f>
        <v>TATİL DEĞİL</v>
      </c>
    </row>
    <row r="3193" spans="1:9" x14ac:dyDescent="0.25">
      <c r="A3193" s="74">
        <f t="shared" si="739"/>
        <v>49668</v>
      </c>
      <c r="B3193" s="72">
        <f t="shared" si="728"/>
        <v>2</v>
      </c>
      <c r="C3193" s="72" t="str">
        <f>IF(F3193=0,"RESMİ TATİL",VLOOKUP(F3193,LİSTE!$B$7:$D$1300,3,0))</f>
        <v>Muharrem EFE TANRIVERDİ</v>
      </c>
      <c r="D3193" s="72" t="str">
        <f>IF(G3193=0,"RESMİ TATİL",VLOOKUP(G3193,LİSTE!$B$7:$D$1300,3,0))</f>
        <v>Anıl DOĞAN</v>
      </c>
      <c r="E3193" s="72" t="str">
        <f>IF(H3193=0,"RESMİ TATİL",VLOOKUP(H3193,LİSTE!$B$7:$D$1300,3,0))</f>
        <v>İpek ARSLAN</v>
      </c>
      <c r="F3193" s="72">
        <f>IF(B3193="TATİL",0,IF(F3192&gt;0,IF(LİSTE!$F$1=H3192,1,H3192+1),IF(F3192=0,H3191+1,IF(F3191=0,H3190+1,IF(F3190=0,H3189+1,IF(F3189=0,H3188+1))))))</f>
        <v>8</v>
      </c>
      <c r="G3193" s="72">
        <f>IF(F3193=0,0,IF(LİSTE!$F$1=F3193,1,F3193+1))</f>
        <v>9</v>
      </c>
      <c r="H3193" s="72">
        <f>IF(G3193=0,0,IF(LİSTE!$F$1=G3193,1,G3193+1))</f>
        <v>10</v>
      </c>
      <c r="I3193" s="72" t="str">
        <f>IFERROR(VLOOKUP(A3193,TATİLLER!$A$2:$D$30000,3,0),"TATİL DEĞİL")</f>
        <v>TATİL DEĞİL</v>
      </c>
    </row>
    <row r="3194" spans="1:9" x14ac:dyDescent="0.25">
      <c r="A3194" s="74">
        <f t="shared" si="739"/>
        <v>49669</v>
      </c>
      <c r="B3194" s="72">
        <f t="shared" si="728"/>
        <v>3</v>
      </c>
      <c r="C3194" s="72" t="str">
        <f>IF(F3194=0,"RESMİ TATİL",VLOOKUP(F3194,LİSTE!$B$7:$D$1300,3,0))</f>
        <v>Efe KARSAK</v>
      </c>
      <c r="D3194" s="72" t="str">
        <f>IF(G3194=0,"RESMİ TATİL",VLOOKUP(G3194,LİSTE!$B$7:$D$1300,3,0))</f>
        <v>Abdullah KIRBAÇ</v>
      </c>
      <c r="E3194" s="72" t="str">
        <f>IF(H3194=0,"RESMİ TATİL",VLOOKUP(H3194,LİSTE!$B$7:$D$1300,3,0))</f>
        <v>Ümmü Defne GÜLER</v>
      </c>
      <c r="F3194" s="72">
        <f>IF(B3194="TATİL",0,IF(F3193&gt;0,IF(LİSTE!$F$1=H3193,1,H3193+1),IF(F3193=0,H3192+1,IF(F3192=0,H3191+1,IF(F3191=0,H3190+1,IF(F3190=0,H3189+1))))))</f>
        <v>11</v>
      </c>
      <c r="G3194" s="72">
        <f>IF(F3194=0,0,IF(LİSTE!$F$1=F3194,1,F3194+1))</f>
        <v>12</v>
      </c>
      <c r="H3194" s="72">
        <f>IF(G3194=0,0,IF(LİSTE!$F$1=G3194,1,G3194+1))</f>
        <v>13</v>
      </c>
      <c r="I3194" s="72" t="str">
        <f>IFERROR(VLOOKUP(A3194,TATİLLER!$A$2:$D$30000,3,0),"TATİL DEĞİL")</f>
        <v>TATİL DEĞİL</v>
      </c>
    </row>
    <row r="3195" spans="1:9" x14ac:dyDescent="0.25">
      <c r="A3195" s="74">
        <f t="shared" si="739"/>
        <v>49670</v>
      </c>
      <c r="B3195" s="72">
        <f t="shared" si="728"/>
        <v>4</v>
      </c>
      <c r="C3195" s="72" t="str">
        <f>IF(F3195=0,"RESMİ TATİL",VLOOKUP(F3195,LİSTE!$B$7:$D$1300,3,0))</f>
        <v>Şevval ÖZDAMAR</v>
      </c>
      <c r="D3195" s="72" t="str">
        <f>IF(G3195=0,"RESMİ TATİL",VLOOKUP(G3195,LİSTE!$B$7:$D$1300,3,0))</f>
        <v>Zeynep AKDAĞ</v>
      </c>
      <c r="E3195" s="72" t="str">
        <f>IF(H3195=0,"RESMİ TATİL",VLOOKUP(H3195,LİSTE!$B$7:$D$1300,3,0))</f>
        <v>Esma ÇOKER</v>
      </c>
      <c r="F3195" s="72">
        <f>IF(B3195="TATİL",0,IF(F3194&gt;0,IF(LİSTE!$F$1=H3194,1,H3194+1),IF(F3194=0,H3193+1,IF(F3193=0,H3192+1,IF(F3192=0,H3191+1,IF(F3191=0,H3190+1))))))</f>
        <v>14</v>
      </c>
      <c r="G3195" s="72">
        <f>IF(F3195=0,0,IF(LİSTE!$F$1=F3195,1,F3195+1))</f>
        <v>15</v>
      </c>
      <c r="H3195" s="72">
        <f>IF(G3195=0,0,IF(LİSTE!$F$1=G3195,1,G3195+1))</f>
        <v>16</v>
      </c>
      <c r="I3195" s="72" t="str">
        <f>IFERROR(VLOOKUP(A3195,TATİLLER!$A$2:$D$30000,3,0),"TATİL DEĞİL")</f>
        <v>TATİL DEĞİL</v>
      </c>
    </row>
    <row r="3196" spans="1:9" x14ac:dyDescent="0.25">
      <c r="A3196" s="74">
        <f t="shared" si="739"/>
        <v>49671</v>
      </c>
      <c r="B3196" s="72">
        <f t="shared" si="728"/>
        <v>5</v>
      </c>
      <c r="C3196" s="72" t="str">
        <f>IF(F3196=0,"RESMİ TATİL",VLOOKUP(F3196,LİSTE!$B$7:$D$1300,3,0))</f>
        <v>Dursun Kubilay YAŞAR</v>
      </c>
      <c r="D3196" s="72" t="str">
        <f>IF(G3196=0,"RESMİ TATİL",VLOOKUP(G3196,LİSTE!$B$7:$D$1300,3,0))</f>
        <v>Zeynep Beril BAŞPINAR</v>
      </c>
      <c r="E3196" s="72" t="str">
        <f>IF(H3196=0,"RESMİ TATİL",VLOOKUP(H3196,LİSTE!$B$7:$D$1300,3,0))</f>
        <v>Ahmet DAL</v>
      </c>
      <c r="F3196" s="72">
        <f>IF(B3196="TATİL",0,IF(F3195&gt;0,IF(LİSTE!$F$1=H3195,1,H3195+1),IF(F3195=0,H3194+1,IF(F3194=0,H3193+1,IF(F3193=0,H3192+1,IF(F3192=0,H3191+1))))))</f>
        <v>17</v>
      </c>
      <c r="G3196" s="72">
        <f>IF(F3196=0,0,IF(LİSTE!$F$1=F3196,1,F3196+1))</f>
        <v>18</v>
      </c>
      <c r="H3196" s="72">
        <f>IF(G3196=0,0,IF(LİSTE!$F$1=G3196,1,G3196+1))</f>
        <v>19</v>
      </c>
      <c r="I3196" s="72" t="str">
        <f>IFERROR(VLOOKUP(A3196,TATİLLER!$A$2:$D$30000,3,0),"TATİL DEĞİL")</f>
        <v>TATİL DEĞİL</v>
      </c>
    </row>
    <row r="3197" spans="1:9" x14ac:dyDescent="0.25">
      <c r="A3197" s="74">
        <f t="shared" ref="A3197" si="741">A3196+3</f>
        <v>49674</v>
      </c>
      <c r="B3197" s="72">
        <f t="shared" si="728"/>
        <v>1</v>
      </c>
      <c r="C3197" s="72" t="str">
        <f>IF(F3197=0,"RESMİ TATİL",VLOOKUP(F3197,LİSTE!$B$7:$D$1300,3,0))</f>
        <v>Emirhan KARATAŞ</v>
      </c>
      <c r="D3197" s="72" t="str">
        <f>IF(G3197=0,"RESMİ TATİL",VLOOKUP(G3197,LİSTE!$B$7:$D$1300,3,0))</f>
        <v>Zümra Yeter ARI</v>
      </c>
      <c r="E3197" s="72" t="str">
        <f>IF(H3197=0,"RESMİ TATİL",VLOOKUP(H3197,LİSTE!$B$7:$D$1300,3,0))</f>
        <v>Utku KARAGÖZ</v>
      </c>
      <c r="F3197" s="72">
        <f>IF(B3197="TATİL",0,IF(F3196&gt;0,IF(LİSTE!$F$1=H3196,1,H3196+1),IF(F3196=0,H3195+1,IF(F3195=0,H3194+1,IF(F3194=0,H3193+1,IF(F3193=0,H3192+1))))))</f>
        <v>20</v>
      </c>
      <c r="G3197" s="72">
        <f>IF(F3197=0,0,IF(LİSTE!$F$1=F3197,1,F3197+1))</f>
        <v>21</v>
      </c>
      <c r="H3197" s="72">
        <f>IF(G3197=0,0,IF(LİSTE!$F$1=G3197,1,G3197+1))</f>
        <v>22</v>
      </c>
      <c r="I3197" s="72" t="str">
        <f>IFERROR(VLOOKUP(A3197,TATİLLER!$A$2:$D$30000,3,0),"TATİL DEĞİL")</f>
        <v>TATİL DEĞİL</v>
      </c>
    </row>
    <row r="3198" spans="1:9" x14ac:dyDescent="0.25">
      <c r="A3198" s="74">
        <f t="shared" si="739"/>
        <v>49675</v>
      </c>
      <c r="B3198" s="72">
        <f t="shared" si="728"/>
        <v>2</v>
      </c>
      <c r="C3198" s="72" t="str">
        <f>IF(F3198=0,"RESMİ TATİL",VLOOKUP(F3198,LİSTE!$B$7:$D$1300,3,0))</f>
        <v>Feyza Zümra AVCIOĞLU</v>
      </c>
      <c r="D3198" s="72" t="str">
        <f>IF(G3198=0,"RESMİ TATİL",VLOOKUP(G3198,LİSTE!$B$7:$D$1300,3,0))</f>
        <v>Yusuf Ali TABUR</v>
      </c>
      <c r="E3198" s="72" t="str">
        <f>IF(H3198=0,"RESMİ TATİL",VLOOKUP(H3198,LİSTE!$B$7:$D$1300,3,0))</f>
        <v>Irmak UTEBAY</v>
      </c>
      <c r="F3198" s="72">
        <f>IF(B3198="TATİL",0,IF(F3197&gt;0,IF(LİSTE!$F$1=H3197,1,H3197+1),IF(F3197=0,H3196+1,IF(F3196=0,H3195+1,IF(F3195=0,H3194+1,IF(F3194=0,H3193+1))))))</f>
        <v>23</v>
      </c>
      <c r="G3198" s="72">
        <f>IF(F3198=0,0,IF(LİSTE!$F$1=F3198,1,F3198+1))</f>
        <v>24</v>
      </c>
      <c r="H3198" s="72">
        <f>IF(G3198=0,0,IF(LİSTE!$F$1=G3198,1,G3198+1))</f>
        <v>25</v>
      </c>
      <c r="I3198" s="72" t="str">
        <f>IFERROR(VLOOKUP(A3198,TATİLLER!$A$2:$D$30000,3,0),"TATİL DEĞİL")</f>
        <v>TATİL DEĞİL</v>
      </c>
    </row>
    <row r="3199" spans="1:9" x14ac:dyDescent="0.25">
      <c r="A3199" s="74">
        <f t="shared" si="739"/>
        <v>49676</v>
      </c>
      <c r="B3199" s="72">
        <f t="shared" si="728"/>
        <v>3</v>
      </c>
      <c r="C3199" s="72" t="str">
        <f>IF(F3199=0,"RESMİ TATİL",VLOOKUP(F3199,LİSTE!$B$7:$D$1300,3,0))</f>
        <v>Kerem AKKOÇ</v>
      </c>
      <c r="D3199" s="72" t="str">
        <f>IF(G3199=0,"RESMİ TATİL",VLOOKUP(G3199,LİSTE!$B$7:$D$1300,3,0))</f>
        <v>Elçin Ayşe ELMAS</v>
      </c>
      <c r="E3199" s="72" t="str">
        <f>IF(H3199=0,"RESMİ TATİL",VLOOKUP(H3199,LİSTE!$B$7:$D$1300,3,0))</f>
        <v>Muhammed YILDIZDAĞ</v>
      </c>
      <c r="F3199" s="72">
        <f>IF(B3199="TATİL",0,IF(F3198&gt;0,IF(LİSTE!$F$1=H3198,1,H3198+1),IF(F3198=0,H3197+1,IF(F3197=0,H3196+1,IF(F3196=0,H3195+1,IF(F3195=0,H3194+1))))))</f>
        <v>26</v>
      </c>
      <c r="G3199" s="72">
        <f>IF(F3199=0,0,IF(LİSTE!$F$1=F3199,1,F3199+1))</f>
        <v>27</v>
      </c>
      <c r="H3199" s="72">
        <f>IF(G3199=0,0,IF(LİSTE!$F$1=G3199,1,G3199+1))</f>
        <v>28</v>
      </c>
      <c r="I3199" s="72" t="str">
        <f>IFERROR(VLOOKUP(A3199,TATİLLER!$A$2:$D$30000,3,0),"TATİL DEĞİL")</f>
        <v>TATİL DEĞİL</v>
      </c>
    </row>
    <row r="3200" spans="1:9" x14ac:dyDescent="0.25">
      <c r="A3200" s="74">
        <f t="shared" si="739"/>
        <v>49677</v>
      </c>
      <c r="B3200" s="72">
        <f t="shared" si="728"/>
        <v>4</v>
      </c>
      <c r="C3200" s="72" t="str">
        <f>IF(F3200=0,"RESMİ TATİL",VLOOKUP(F3200,LİSTE!$B$7:$D$1300,3,0))</f>
        <v>Nisa Nur SANCAR</v>
      </c>
      <c r="D3200" s="72" t="str">
        <f>IF(G3200=0,"RESMİ TATİL",VLOOKUP(G3200,LİSTE!$B$7:$D$1300,3,0))</f>
        <v>Esila ÇETİN</v>
      </c>
      <c r="E3200" s="72" t="str">
        <f>IF(H3200=0,"RESMİ TATİL",VLOOKUP(H3200,LİSTE!$B$7:$D$1300,3,0))</f>
        <v>Zeynep Sevde TOPUZ</v>
      </c>
      <c r="F3200" s="72">
        <f>IF(B3200="TATİL",0,IF(F3199&gt;0,IF(LİSTE!$F$1=H3199,1,H3199+1),IF(F3199=0,H3198+1,IF(F3198=0,H3197+1,IF(F3197=0,H3196+1,IF(F3196=0,H3195+1))))))</f>
        <v>1</v>
      </c>
      <c r="G3200" s="72">
        <f>IF(F3200=0,0,IF(LİSTE!$F$1=F3200,1,F3200+1))</f>
        <v>2</v>
      </c>
      <c r="H3200" s="72">
        <f>IF(G3200=0,0,IF(LİSTE!$F$1=G3200,1,G3200+1))</f>
        <v>3</v>
      </c>
      <c r="I3200" s="72" t="str">
        <f>IFERROR(VLOOKUP(A3200,TATİLLER!$A$2:$D$30000,3,0),"TATİL DEĞİL")</f>
        <v>TATİL DEĞİL</v>
      </c>
    </row>
    <row r="3201" spans="1:9" x14ac:dyDescent="0.25">
      <c r="A3201" s="74">
        <f t="shared" si="739"/>
        <v>49678</v>
      </c>
      <c r="B3201" s="72">
        <f t="shared" si="728"/>
        <v>5</v>
      </c>
      <c r="C3201" s="72" t="str">
        <f>IF(F3201=0,"RESMİ TATİL",VLOOKUP(F3201,LİSTE!$B$7:$D$1300,3,0))</f>
        <v>Ömer Asaf KADAŞ</v>
      </c>
      <c r="D3201" s="72" t="str">
        <f>IF(G3201=0,"RESMİ TATİL",VLOOKUP(G3201,LİSTE!$B$7:$D$1300,3,0))</f>
        <v>Ramazan Baran ADIGÜZEL</v>
      </c>
      <c r="E3201" s="72" t="str">
        <f>IF(H3201=0,"RESMİ TATİL",VLOOKUP(H3201,LİSTE!$B$7:$D$1300,3,0))</f>
        <v>Bahar AKGÜN</v>
      </c>
      <c r="F3201" s="72">
        <f>IF(B3201="TATİL",0,IF(F3200&gt;0,IF(LİSTE!$F$1=H3200,1,H3200+1),IF(F3200=0,H3199+1,IF(F3199=0,H3198+1,IF(F3198=0,H3197+1,IF(F3197=0,H3196+1))))))</f>
        <v>4</v>
      </c>
      <c r="G3201" s="72">
        <f>IF(F3201=0,0,IF(LİSTE!$F$1=F3201,1,F3201+1))</f>
        <v>5</v>
      </c>
      <c r="H3201" s="72">
        <f>IF(G3201=0,0,IF(LİSTE!$F$1=G3201,1,G3201+1))</f>
        <v>6</v>
      </c>
      <c r="I3201" s="72" t="str">
        <f>IFERROR(VLOOKUP(A3201,TATİLLER!$A$2:$D$30000,3,0),"TATİL DEĞİL")</f>
        <v>TATİL DEĞİL</v>
      </c>
    </row>
    <row r="3202" spans="1:9" x14ac:dyDescent="0.25">
      <c r="A3202" s="74">
        <f t="shared" ref="A3202" si="742">A3201+3</f>
        <v>49681</v>
      </c>
      <c r="B3202" s="72">
        <f t="shared" si="728"/>
        <v>1</v>
      </c>
      <c r="C3202" s="72" t="str">
        <f>IF(F3202=0,"RESMİ TATİL",VLOOKUP(F3202,LİSTE!$B$7:$D$1300,3,0))</f>
        <v>Ömer AKGÜL</v>
      </c>
      <c r="D3202" s="72" t="str">
        <f>IF(G3202=0,"RESMİ TATİL",VLOOKUP(G3202,LİSTE!$B$7:$D$1300,3,0))</f>
        <v>Muharrem EFE TANRIVERDİ</v>
      </c>
      <c r="E3202" s="72" t="str">
        <f>IF(H3202=0,"RESMİ TATİL",VLOOKUP(H3202,LİSTE!$B$7:$D$1300,3,0))</f>
        <v>Anıl DOĞAN</v>
      </c>
      <c r="F3202" s="72">
        <f>IF(B3202="TATİL",0,IF(F3201&gt;0,IF(LİSTE!$F$1=H3201,1,H3201+1),IF(F3201=0,H3200+1,IF(F3200=0,H3199+1,IF(F3199=0,H3198+1,IF(F3198=0,H3197+1))))))</f>
        <v>7</v>
      </c>
      <c r="G3202" s="72">
        <f>IF(F3202=0,0,IF(LİSTE!$F$1=F3202,1,F3202+1))</f>
        <v>8</v>
      </c>
      <c r="H3202" s="72">
        <f>IF(G3202=0,0,IF(LİSTE!$F$1=G3202,1,G3202+1))</f>
        <v>9</v>
      </c>
      <c r="I3202" s="72" t="str">
        <f>IFERROR(VLOOKUP(A3202,TATİLLER!$A$2:$D$30000,3,0),"TATİL DEĞİL")</f>
        <v>TATİL DEĞİL</v>
      </c>
    </row>
    <row r="3203" spans="1:9" x14ac:dyDescent="0.25">
      <c r="A3203" s="74">
        <f t="shared" si="739"/>
        <v>49682</v>
      </c>
      <c r="B3203" s="72">
        <f t="shared" ref="B3203:B3266" si="743">IF(I3203="TATİL","TATİL",WEEKDAY(A3203,2))</f>
        <v>2</v>
      </c>
      <c r="C3203" s="72" t="str">
        <f>IF(F3203=0,"RESMİ TATİL",VLOOKUP(F3203,LİSTE!$B$7:$D$1300,3,0))</f>
        <v>İpek ARSLAN</v>
      </c>
      <c r="D3203" s="72" t="str">
        <f>IF(G3203=0,"RESMİ TATİL",VLOOKUP(G3203,LİSTE!$B$7:$D$1300,3,0))</f>
        <v>Efe KARSAK</v>
      </c>
      <c r="E3203" s="72" t="str">
        <f>IF(H3203=0,"RESMİ TATİL",VLOOKUP(H3203,LİSTE!$B$7:$D$1300,3,0))</f>
        <v>Abdullah KIRBAÇ</v>
      </c>
      <c r="F3203" s="72">
        <f>IF(B3203="TATİL",0,IF(F3202&gt;0,IF(LİSTE!$F$1=H3202,1,H3202+1),IF(F3202=0,H3201+1,IF(F3201=0,H3200+1,IF(F3200=0,H3199+1,IF(F3199=0,H3198+1))))))</f>
        <v>10</v>
      </c>
      <c r="G3203" s="72">
        <f>IF(F3203=0,0,IF(LİSTE!$F$1=F3203,1,F3203+1))</f>
        <v>11</v>
      </c>
      <c r="H3203" s="72">
        <f>IF(G3203=0,0,IF(LİSTE!$F$1=G3203,1,G3203+1))</f>
        <v>12</v>
      </c>
      <c r="I3203" s="72" t="str">
        <f>IFERROR(VLOOKUP(A3203,TATİLLER!$A$2:$D$30000,3,0),"TATİL DEĞİL")</f>
        <v>TATİL DEĞİL</v>
      </c>
    </row>
    <row r="3204" spans="1:9" x14ac:dyDescent="0.25">
      <c r="A3204" s="74">
        <f t="shared" si="739"/>
        <v>49683</v>
      </c>
      <c r="B3204" s="72">
        <f t="shared" si="743"/>
        <v>3</v>
      </c>
      <c r="C3204" s="72" t="str">
        <f>IF(F3204=0,"RESMİ TATİL",VLOOKUP(F3204,LİSTE!$B$7:$D$1300,3,0))</f>
        <v>Ümmü Defne GÜLER</v>
      </c>
      <c r="D3204" s="72" t="str">
        <f>IF(G3204=0,"RESMİ TATİL",VLOOKUP(G3204,LİSTE!$B$7:$D$1300,3,0))</f>
        <v>Şevval ÖZDAMAR</v>
      </c>
      <c r="E3204" s="72" t="str">
        <f>IF(H3204=0,"RESMİ TATİL",VLOOKUP(H3204,LİSTE!$B$7:$D$1300,3,0))</f>
        <v>Zeynep AKDAĞ</v>
      </c>
      <c r="F3204" s="72">
        <f>IF(B3204="TATİL",0,IF(F3203&gt;0,IF(LİSTE!$F$1=H3203,1,H3203+1),IF(F3203=0,H3202+1,IF(F3202=0,H3201+1,IF(F3201=0,H3200+1,IF(F3200=0,H3199+1))))))</f>
        <v>13</v>
      </c>
      <c r="G3204" s="72">
        <f>IF(F3204=0,0,IF(LİSTE!$F$1=F3204,1,F3204+1))</f>
        <v>14</v>
      </c>
      <c r="H3204" s="72">
        <f>IF(G3204=0,0,IF(LİSTE!$F$1=G3204,1,G3204+1))</f>
        <v>15</v>
      </c>
      <c r="I3204" s="72" t="str">
        <f>IFERROR(VLOOKUP(A3204,TATİLLER!$A$2:$D$30000,3,0),"TATİL DEĞİL")</f>
        <v>TATİL DEĞİL</v>
      </c>
    </row>
    <row r="3205" spans="1:9" x14ac:dyDescent="0.25">
      <c r="A3205" s="74">
        <f t="shared" si="739"/>
        <v>49684</v>
      </c>
      <c r="B3205" s="72">
        <f t="shared" si="743"/>
        <v>4</v>
      </c>
      <c r="C3205" s="72" t="str">
        <f>IF(F3205=0,"RESMİ TATİL",VLOOKUP(F3205,LİSTE!$B$7:$D$1300,3,0))</f>
        <v>Esma ÇOKER</v>
      </c>
      <c r="D3205" s="72" t="str">
        <f>IF(G3205=0,"RESMİ TATİL",VLOOKUP(G3205,LİSTE!$B$7:$D$1300,3,0))</f>
        <v>Dursun Kubilay YAŞAR</v>
      </c>
      <c r="E3205" s="72" t="str">
        <f>IF(H3205=0,"RESMİ TATİL",VLOOKUP(H3205,LİSTE!$B$7:$D$1300,3,0))</f>
        <v>Zeynep Beril BAŞPINAR</v>
      </c>
      <c r="F3205" s="72">
        <f>IF(B3205="TATİL",0,IF(F3204&gt;0,IF(LİSTE!$F$1=H3204,1,H3204+1),IF(F3204=0,H3203+1,IF(F3203=0,H3202+1,IF(F3202=0,H3201+1,IF(F3201=0,H3200+1))))))</f>
        <v>16</v>
      </c>
      <c r="G3205" s="72">
        <f>IF(F3205=0,0,IF(LİSTE!$F$1=F3205,1,F3205+1))</f>
        <v>17</v>
      </c>
      <c r="H3205" s="72">
        <f>IF(G3205=0,0,IF(LİSTE!$F$1=G3205,1,G3205+1))</f>
        <v>18</v>
      </c>
      <c r="I3205" s="72" t="str">
        <f>IFERROR(VLOOKUP(A3205,TATİLLER!$A$2:$D$30000,3,0),"TATİL DEĞİL")</f>
        <v>TATİL DEĞİL</v>
      </c>
    </row>
    <row r="3206" spans="1:9" x14ac:dyDescent="0.25">
      <c r="A3206" s="74">
        <f t="shared" si="739"/>
        <v>49685</v>
      </c>
      <c r="B3206" s="72">
        <f t="shared" si="743"/>
        <v>5</v>
      </c>
      <c r="C3206" s="72" t="str">
        <f>IF(F3206=0,"RESMİ TATİL",VLOOKUP(F3206,LİSTE!$B$7:$D$1300,3,0))</f>
        <v>Ahmet DAL</v>
      </c>
      <c r="D3206" s="72" t="str">
        <f>IF(G3206=0,"RESMİ TATİL",VLOOKUP(G3206,LİSTE!$B$7:$D$1300,3,0))</f>
        <v>Emirhan KARATAŞ</v>
      </c>
      <c r="E3206" s="72" t="str">
        <f>IF(H3206=0,"RESMİ TATİL",VLOOKUP(H3206,LİSTE!$B$7:$D$1300,3,0))</f>
        <v>Zümra Yeter ARI</v>
      </c>
      <c r="F3206" s="72">
        <f>IF(B3206="TATİL",0,IF(F3205&gt;0,IF(LİSTE!$F$1=H3205,1,H3205+1),IF(F3205=0,H3204+1,IF(F3204=0,H3203+1,IF(F3203=0,H3202+1,IF(F3202=0,H3201+1))))))</f>
        <v>19</v>
      </c>
      <c r="G3206" s="72">
        <f>IF(F3206=0,0,IF(LİSTE!$F$1=F3206,1,F3206+1))</f>
        <v>20</v>
      </c>
      <c r="H3206" s="72">
        <f>IF(G3206=0,0,IF(LİSTE!$F$1=G3206,1,G3206+1))</f>
        <v>21</v>
      </c>
      <c r="I3206" s="72" t="str">
        <f>IFERROR(VLOOKUP(A3206,TATİLLER!$A$2:$D$30000,3,0),"TATİL DEĞİL")</f>
        <v>TATİL DEĞİL</v>
      </c>
    </row>
    <row r="3207" spans="1:9" x14ac:dyDescent="0.25">
      <c r="A3207" s="74">
        <f t="shared" ref="A3207" si="744">A3206+3</f>
        <v>49688</v>
      </c>
      <c r="B3207" s="72">
        <f t="shared" si="743"/>
        <v>1</v>
      </c>
      <c r="C3207" s="72" t="str">
        <f>IF(F3207=0,"RESMİ TATİL",VLOOKUP(F3207,LİSTE!$B$7:$D$1300,3,0))</f>
        <v>Utku KARAGÖZ</v>
      </c>
      <c r="D3207" s="72" t="str">
        <f>IF(G3207=0,"RESMİ TATİL",VLOOKUP(G3207,LİSTE!$B$7:$D$1300,3,0))</f>
        <v>Feyza Zümra AVCIOĞLU</v>
      </c>
      <c r="E3207" s="72" t="str">
        <f>IF(H3207=0,"RESMİ TATİL",VLOOKUP(H3207,LİSTE!$B$7:$D$1300,3,0))</f>
        <v>Yusuf Ali TABUR</v>
      </c>
      <c r="F3207" s="72">
        <f>IF(B3207="TATİL",0,IF(F3206&gt;0,IF(LİSTE!$F$1=H3206,1,H3206+1),IF(F3206=0,H3205+1,IF(F3205=0,H3204+1,IF(F3204=0,H3203+1,IF(F3203=0,H3202+1))))))</f>
        <v>22</v>
      </c>
      <c r="G3207" s="72">
        <f>IF(F3207=0,0,IF(LİSTE!$F$1=F3207,1,F3207+1))</f>
        <v>23</v>
      </c>
      <c r="H3207" s="72">
        <f>IF(G3207=0,0,IF(LİSTE!$F$1=G3207,1,G3207+1))</f>
        <v>24</v>
      </c>
      <c r="I3207" s="72" t="str">
        <f>IFERROR(VLOOKUP(A3207,TATİLLER!$A$2:$D$30000,3,0),"TATİL DEĞİL")</f>
        <v>TATİL DEĞİL</v>
      </c>
    </row>
    <row r="3208" spans="1:9" x14ac:dyDescent="0.25">
      <c r="A3208" s="74">
        <f t="shared" si="739"/>
        <v>49689</v>
      </c>
      <c r="B3208" s="72">
        <f t="shared" si="743"/>
        <v>2</v>
      </c>
      <c r="C3208" s="72" t="str">
        <f>IF(F3208=0,"RESMİ TATİL",VLOOKUP(F3208,LİSTE!$B$7:$D$1300,3,0))</f>
        <v>Irmak UTEBAY</v>
      </c>
      <c r="D3208" s="72" t="str">
        <f>IF(G3208=0,"RESMİ TATİL",VLOOKUP(G3208,LİSTE!$B$7:$D$1300,3,0))</f>
        <v>Kerem AKKOÇ</v>
      </c>
      <c r="E3208" s="72" t="str">
        <f>IF(H3208=0,"RESMİ TATİL",VLOOKUP(H3208,LİSTE!$B$7:$D$1300,3,0))</f>
        <v>Elçin Ayşe ELMAS</v>
      </c>
      <c r="F3208" s="72">
        <f>IF(B3208="TATİL",0,IF(F3207&gt;0,IF(LİSTE!$F$1=H3207,1,H3207+1),IF(F3207=0,H3206+1,IF(F3206=0,H3205+1,IF(F3205=0,H3204+1,IF(F3204=0,H3203+1))))))</f>
        <v>25</v>
      </c>
      <c r="G3208" s="72">
        <f>IF(F3208=0,0,IF(LİSTE!$F$1=F3208,1,F3208+1))</f>
        <v>26</v>
      </c>
      <c r="H3208" s="72">
        <f>IF(G3208=0,0,IF(LİSTE!$F$1=G3208,1,G3208+1))</f>
        <v>27</v>
      </c>
      <c r="I3208" s="72" t="str">
        <f>IFERROR(VLOOKUP(A3208,TATİLLER!$A$2:$D$30000,3,0),"TATİL DEĞİL")</f>
        <v>TATİL DEĞİL</v>
      </c>
    </row>
    <row r="3209" spans="1:9" x14ac:dyDescent="0.25">
      <c r="A3209" s="74">
        <f t="shared" si="739"/>
        <v>49690</v>
      </c>
      <c r="B3209" s="72">
        <f t="shared" si="743"/>
        <v>3</v>
      </c>
      <c r="C3209" s="72" t="str">
        <f>IF(F3209=0,"RESMİ TATİL",VLOOKUP(F3209,LİSTE!$B$7:$D$1300,3,0))</f>
        <v>Muhammed YILDIZDAĞ</v>
      </c>
      <c r="D3209" s="72" t="str">
        <f>IF(G3209=0,"RESMİ TATİL",VLOOKUP(G3209,LİSTE!$B$7:$D$1300,3,0))</f>
        <v>Nisa Nur SANCAR</v>
      </c>
      <c r="E3209" s="72" t="str">
        <f>IF(H3209=0,"RESMİ TATİL",VLOOKUP(H3209,LİSTE!$B$7:$D$1300,3,0))</f>
        <v>Esila ÇETİN</v>
      </c>
      <c r="F3209" s="72">
        <f>IF(B3209="TATİL",0,IF(F3208&gt;0,IF(LİSTE!$F$1=H3208,1,H3208+1),IF(F3208=0,H3207+1,IF(F3207=0,H3206+1,IF(F3206=0,H3205+1,IF(F3205=0,H3204+1))))))</f>
        <v>28</v>
      </c>
      <c r="G3209" s="72">
        <f>IF(F3209=0,0,IF(LİSTE!$F$1=F3209,1,F3209+1))</f>
        <v>1</v>
      </c>
      <c r="H3209" s="72">
        <f>IF(G3209=0,0,IF(LİSTE!$F$1=G3209,1,G3209+1))</f>
        <v>2</v>
      </c>
      <c r="I3209" s="72" t="str">
        <f>IFERROR(VLOOKUP(A3209,TATİLLER!$A$2:$D$30000,3,0),"TATİL DEĞİL")</f>
        <v>TATİL DEĞİL</v>
      </c>
    </row>
    <row r="3210" spans="1:9" x14ac:dyDescent="0.25">
      <c r="A3210" s="74">
        <f t="shared" si="739"/>
        <v>49691</v>
      </c>
      <c r="B3210" s="72">
        <f t="shared" si="743"/>
        <v>4</v>
      </c>
      <c r="C3210" s="72" t="str">
        <f>IF(F3210=0,"RESMİ TATİL",VLOOKUP(F3210,LİSTE!$B$7:$D$1300,3,0))</f>
        <v>Zeynep Sevde TOPUZ</v>
      </c>
      <c r="D3210" s="72" t="str">
        <f>IF(G3210=0,"RESMİ TATİL",VLOOKUP(G3210,LİSTE!$B$7:$D$1300,3,0))</f>
        <v>Ömer Asaf KADAŞ</v>
      </c>
      <c r="E3210" s="72" t="str">
        <f>IF(H3210=0,"RESMİ TATİL",VLOOKUP(H3210,LİSTE!$B$7:$D$1300,3,0))</f>
        <v>Ramazan Baran ADIGÜZEL</v>
      </c>
      <c r="F3210" s="72">
        <f>IF(B3210="TATİL",0,IF(F3209&gt;0,IF(LİSTE!$F$1=H3209,1,H3209+1),IF(F3209=0,H3208+1,IF(F3208=0,H3207+1,IF(F3207=0,H3206+1,IF(F3206=0,H3205+1))))))</f>
        <v>3</v>
      </c>
      <c r="G3210" s="72">
        <f>IF(F3210=0,0,IF(LİSTE!$F$1=F3210,1,F3210+1))</f>
        <v>4</v>
      </c>
      <c r="H3210" s="72">
        <f>IF(G3210=0,0,IF(LİSTE!$F$1=G3210,1,G3210+1))</f>
        <v>5</v>
      </c>
      <c r="I3210" s="72" t="str">
        <f>IFERROR(VLOOKUP(A3210,TATİLLER!$A$2:$D$30000,3,0),"TATİL DEĞİL")</f>
        <v>TATİL DEĞİL</v>
      </c>
    </row>
    <row r="3211" spans="1:9" x14ac:dyDescent="0.25">
      <c r="A3211" s="74">
        <f t="shared" si="739"/>
        <v>49692</v>
      </c>
      <c r="B3211" s="72">
        <f t="shared" si="743"/>
        <v>5</v>
      </c>
      <c r="C3211" s="72" t="str">
        <f>IF(F3211=0,"RESMİ TATİL",VLOOKUP(F3211,LİSTE!$B$7:$D$1300,3,0))</f>
        <v>Bahar AKGÜN</v>
      </c>
      <c r="D3211" s="72" t="str">
        <f>IF(G3211=0,"RESMİ TATİL",VLOOKUP(G3211,LİSTE!$B$7:$D$1300,3,0))</f>
        <v>Ömer AKGÜL</v>
      </c>
      <c r="E3211" s="72" t="str">
        <f>IF(H3211=0,"RESMİ TATİL",VLOOKUP(H3211,LİSTE!$B$7:$D$1300,3,0))</f>
        <v>Muharrem EFE TANRIVERDİ</v>
      </c>
      <c r="F3211" s="72">
        <f>IF(B3211="TATİL",0,IF(F3210&gt;0,IF(LİSTE!$F$1=H3210,1,H3210+1),IF(F3210=0,H3209+1,IF(F3209=0,H3208+1,IF(F3208=0,H3207+1,IF(F3207=0,H3206+1))))))</f>
        <v>6</v>
      </c>
      <c r="G3211" s="72">
        <f>IF(F3211=0,0,IF(LİSTE!$F$1=F3211,1,F3211+1))</f>
        <v>7</v>
      </c>
      <c r="H3211" s="72">
        <f>IF(G3211=0,0,IF(LİSTE!$F$1=G3211,1,G3211+1))</f>
        <v>8</v>
      </c>
      <c r="I3211" s="72" t="str">
        <f>IFERROR(VLOOKUP(A3211,TATİLLER!$A$2:$D$30000,3,0),"TATİL DEĞİL")</f>
        <v>TATİL DEĞİL</v>
      </c>
    </row>
    <row r="3212" spans="1:9" x14ac:dyDescent="0.25">
      <c r="A3212" s="74">
        <f t="shared" ref="A3212" si="745">A3211+3</f>
        <v>49695</v>
      </c>
      <c r="B3212" s="72">
        <f t="shared" si="743"/>
        <v>1</v>
      </c>
      <c r="C3212" s="72" t="str">
        <f>IF(F3212=0,"RESMİ TATİL",VLOOKUP(F3212,LİSTE!$B$7:$D$1300,3,0))</f>
        <v>Anıl DOĞAN</v>
      </c>
      <c r="D3212" s="72" t="str">
        <f>IF(G3212=0,"RESMİ TATİL",VLOOKUP(G3212,LİSTE!$B$7:$D$1300,3,0))</f>
        <v>İpek ARSLAN</v>
      </c>
      <c r="E3212" s="72" t="str">
        <f>IF(H3212=0,"RESMİ TATİL",VLOOKUP(H3212,LİSTE!$B$7:$D$1300,3,0))</f>
        <v>Efe KARSAK</v>
      </c>
      <c r="F3212" s="72">
        <f>IF(B3212="TATİL",0,IF(F3211&gt;0,IF(LİSTE!$F$1=H3211,1,H3211+1),IF(F3211=0,H3210+1,IF(F3210=0,H3209+1,IF(F3209=0,H3208+1,IF(F3208=0,H3207+1))))))</f>
        <v>9</v>
      </c>
      <c r="G3212" s="72">
        <f>IF(F3212=0,0,IF(LİSTE!$F$1=F3212,1,F3212+1))</f>
        <v>10</v>
      </c>
      <c r="H3212" s="72">
        <f>IF(G3212=0,0,IF(LİSTE!$F$1=G3212,1,G3212+1))</f>
        <v>11</v>
      </c>
      <c r="I3212" s="72" t="str">
        <f>IFERROR(VLOOKUP(A3212,TATİLLER!$A$2:$D$30000,3,0),"TATİL DEĞİL")</f>
        <v>TATİL DEĞİL</v>
      </c>
    </row>
    <row r="3213" spans="1:9" x14ac:dyDescent="0.25">
      <c r="A3213" s="74">
        <f t="shared" si="739"/>
        <v>49696</v>
      </c>
      <c r="B3213" s="72">
        <f t="shared" si="743"/>
        <v>2</v>
      </c>
      <c r="C3213" s="72" t="str">
        <f>IF(F3213=0,"RESMİ TATİL",VLOOKUP(F3213,LİSTE!$B$7:$D$1300,3,0))</f>
        <v>Abdullah KIRBAÇ</v>
      </c>
      <c r="D3213" s="72" t="str">
        <f>IF(G3213=0,"RESMİ TATİL",VLOOKUP(G3213,LİSTE!$B$7:$D$1300,3,0))</f>
        <v>Ümmü Defne GÜLER</v>
      </c>
      <c r="E3213" s="72" t="str">
        <f>IF(H3213=0,"RESMİ TATİL",VLOOKUP(H3213,LİSTE!$B$7:$D$1300,3,0))</f>
        <v>Şevval ÖZDAMAR</v>
      </c>
      <c r="F3213" s="72">
        <f>IF(B3213="TATİL",0,IF(F3212&gt;0,IF(LİSTE!$F$1=H3212,1,H3212+1),IF(F3212=0,H3211+1,IF(F3211=0,H3210+1,IF(F3210=0,H3209+1,IF(F3209=0,H3208+1))))))</f>
        <v>12</v>
      </c>
      <c r="G3213" s="72">
        <f>IF(F3213=0,0,IF(LİSTE!$F$1=F3213,1,F3213+1))</f>
        <v>13</v>
      </c>
      <c r="H3213" s="72">
        <f>IF(G3213=0,0,IF(LİSTE!$F$1=G3213,1,G3213+1))</f>
        <v>14</v>
      </c>
      <c r="I3213" s="72" t="str">
        <f>IFERROR(VLOOKUP(A3213,TATİLLER!$A$2:$D$30000,3,0),"TATİL DEĞİL")</f>
        <v>TATİL DEĞİL</v>
      </c>
    </row>
    <row r="3214" spans="1:9" x14ac:dyDescent="0.25">
      <c r="A3214" s="74">
        <f t="shared" si="739"/>
        <v>49697</v>
      </c>
      <c r="B3214" s="72">
        <f t="shared" si="743"/>
        <v>3</v>
      </c>
      <c r="C3214" s="72" t="str">
        <f>IF(F3214=0,"RESMİ TATİL",VLOOKUP(F3214,LİSTE!$B$7:$D$1300,3,0))</f>
        <v>Zeynep AKDAĞ</v>
      </c>
      <c r="D3214" s="72" t="str">
        <f>IF(G3214=0,"RESMİ TATİL",VLOOKUP(G3214,LİSTE!$B$7:$D$1300,3,0))</f>
        <v>Esma ÇOKER</v>
      </c>
      <c r="E3214" s="72" t="str">
        <f>IF(H3214=0,"RESMİ TATİL",VLOOKUP(H3214,LİSTE!$B$7:$D$1300,3,0))</f>
        <v>Dursun Kubilay YAŞAR</v>
      </c>
      <c r="F3214" s="72">
        <f>IF(B3214="TATİL",0,IF(F3213&gt;0,IF(LİSTE!$F$1=H3213,1,H3213+1),IF(F3213=0,H3212+1,IF(F3212=0,H3211+1,IF(F3211=0,H3210+1,IF(F3210=0,H3209+1))))))</f>
        <v>15</v>
      </c>
      <c r="G3214" s="72">
        <f>IF(F3214=0,0,IF(LİSTE!$F$1=F3214,1,F3214+1))</f>
        <v>16</v>
      </c>
      <c r="H3214" s="72">
        <f>IF(G3214=0,0,IF(LİSTE!$F$1=G3214,1,G3214+1))</f>
        <v>17</v>
      </c>
      <c r="I3214" s="72" t="str">
        <f>IFERROR(VLOOKUP(A3214,TATİLLER!$A$2:$D$30000,3,0),"TATİL DEĞİL")</f>
        <v>TATİL DEĞİL</v>
      </c>
    </row>
    <row r="3215" spans="1:9" x14ac:dyDescent="0.25">
      <c r="A3215" s="74">
        <f t="shared" si="739"/>
        <v>49698</v>
      </c>
      <c r="B3215" s="72">
        <f t="shared" si="743"/>
        <v>4</v>
      </c>
      <c r="C3215" s="72" t="str">
        <f>IF(F3215=0,"RESMİ TATİL",VLOOKUP(F3215,LİSTE!$B$7:$D$1300,3,0))</f>
        <v>Zeynep Beril BAŞPINAR</v>
      </c>
      <c r="D3215" s="72" t="str">
        <f>IF(G3215=0,"RESMİ TATİL",VLOOKUP(G3215,LİSTE!$B$7:$D$1300,3,0))</f>
        <v>Ahmet DAL</v>
      </c>
      <c r="E3215" s="72" t="str">
        <f>IF(H3215=0,"RESMİ TATİL",VLOOKUP(H3215,LİSTE!$B$7:$D$1300,3,0))</f>
        <v>Emirhan KARATAŞ</v>
      </c>
      <c r="F3215" s="72">
        <f>IF(B3215="TATİL",0,IF(F3214&gt;0,IF(LİSTE!$F$1=H3214,1,H3214+1),IF(F3214=0,H3213+1,IF(F3213=0,H3212+1,IF(F3212=0,H3211+1,IF(F3211=0,H3210+1))))))</f>
        <v>18</v>
      </c>
      <c r="G3215" s="72">
        <f>IF(F3215=0,0,IF(LİSTE!$F$1=F3215,1,F3215+1))</f>
        <v>19</v>
      </c>
      <c r="H3215" s="72">
        <f>IF(G3215=0,0,IF(LİSTE!$F$1=G3215,1,G3215+1))</f>
        <v>20</v>
      </c>
      <c r="I3215" s="72" t="str">
        <f>IFERROR(VLOOKUP(A3215,TATİLLER!$A$2:$D$30000,3,0),"TATİL DEĞİL")</f>
        <v>TATİL DEĞİL</v>
      </c>
    </row>
    <row r="3216" spans="1:9" x14ac:dyDescent="0.25">
      <c r="A3216" s="74">
        <f t="shared" si="739"/>
        <v>49699</v>
      </c>
      <c r="B3216" s="72">
        <f t="shared" si="743"/>
        <v>5</v>
      </c>
      <c r="C3216" s="72" t="str">
        <f>IF(F3216=0,"RESMİ TATİL",VLOOKUP(F3216,LİSTE!$B$7:$D$1300,3,0))</f>
        <v>Zümra Yeter ARI</v>
      </c>
      <c r="D3216" s="72" t="str">
        <f>IF(G3216=0,"RESMİ TATİL",VLOOKUP(G3216,LİSTE!$B$7:$D$1300,3,0))</f>
        <v>Utku KARAGÖZ</v>
      </c>
      <c r="E3216" s="72" t="str">
        <f>IF(H3216=0,"RESMİ TATİL",VLOOKUP(H3216,LİSTE!$B$7:$D$1300,3,0))</f>
        <v>Feyza Zümra AVCIOĞLU</v>
      </c>
      <c r="F3216" s="72">
        <f>IF(B3216="TATİL",0,IF(F3215&gt;0,IF(LİSTE!$F$1=H3215,1,H3215+1),IF(F3215=0,H3214+1,IF(F3214=0,H3213+1,IF(F3213=0,H3212+1,IF(F3212=0,H3211+1))))))</f>
        <v>21</v>
      </c>
      <c r="G3216" s="72">
        <f>IF(F3216=0,0,IF(LİSTE!$F$1=F3216,1,F3216+1))</f>
        <v>22</v>
      </c>
      <c r="H3216" s="72">
        <f>IF(G3216=0,0,IF(LİSTE!$F$1=G3216,1,G3216+1))</f>
        <v>23</v>
      </c>
      <c r="I3216" s="72" t="str">
        <f>IFERROR(VLOOKUP(A3216,TATİLLER!$A$2:$D$30000,3,0),"TATİL DEĞİL")</f>
        <v>TATİL DEĞİL</v>
      </c>
    </row>
    <row r="3217" spans="1:9" x14ac:dyDescent="0.25">
      <c r="A3217" s="74">
        <f t="shared" ref="A3217" si="746">A3216+3</f>
        <v>49702</v>
      </c>
      <c r="B3217" s="72">
        <f t="shared" si="743"/>
        <v>1</v>
      </c>
      <c r="C3217" s="72" t="str">
        <f>IF(F3217=0,"RESMİ TATİL",VLOOKUP(F3217,LİSTE!$B$7:$D$1300,3,0))</f>
        <v>Yusuf Ali TABUR</v>
      </c>
      <c r="D3217" s="72" t="str">
        <f>IF(G3217=0,"RESMİ TATİL",VLOOKUP(G3217,LİSTE!$B$7:$D$1300,3,0))</f>
        <v>Irmak UTEBAY</v>
      </c>
      <c r="E3217" s="72" t="str">
        <f>IF(H3217=0,"RESMİ TATİL",VLOOKUP(H3217,LİSTE!$B$7:$D$1300,3,0))</f>
        <v>Kerem AKKOÇ</v>
      </c>
      <c r="F3217" s="72">
        <f>IF(B3217="TATİL",0,IF(F3216&gt;0,IF(LİSTE!$F$1=H3216,1,H3216+1),IF(F3216=0,H3215+1,IF(F3215=0,H3214+1,IF(F3214=0,H3213+1,IF(F3213=0,H3212+1))))))</f>
        <v>24</v>
      </c>
      <c r="G3217" s="72">
        <f>IF(F3217=0,0,IF(LİSTE!$F$1=F3217,1,F3217+1))</f>
        <v>25</v>
      </c>
      <c r="H3217" s="72">
        <f>IF(G3217=0,0,IF(LİSTE!$F$1=G3217,1,G3217+1))</f>
        <v>26</v>
      </c>
      <c r="I3217" s="72" t="str">
        <f>IFERROR(VLOOKUP(A3217,TATİLLER!$A$2:$D$30000,3,0),"TATİL DEĞİL")</f>
        <v>TATİL DEĞİL</v>
      </c>
    </row>
    <row r="3218" spans="1:9" x14ac:dyDescent="0.25">
      <c r="A3218" s="74">
        <f t="shared" si="739"/>
        <v>49703</v>
      </c>
      <c r="B3218" s="72">
        <f t="shared" si="743"/>
        <v>2</v>
      </c>
      <c r="C3218" s="72" t="str">
        <f>IF(F3218=0,"RESMİ TATİL",VLOOKUP(F3218,LİSTE!$B$7:$D$1300,3,0))</f>
        <v>Elçin Ayşe ELMAS</v>
      </c>
      <c r="D3218" s="72" t="str">
        <f>IF(G3218=0,"RESMİ TATİL",VLOOKUP(G3218,LİSTE!$B$7:$D$1300,3,0))</f>
        <v>Muhammed YILDIZDAĞ</v>
      </c>
      <c r="E3218" s="72" t="str">
        <f>IF(H3218=0,"RESMİ TATİL",VLOOKUP(H3218,LİSTE!$B$7:$D$1300,3,0))</f>
        <v>Nisa Nur SANCAR</v>
      </c>
      <c r="F3218" s="72">
        <f>IF(B3218="TATİL",0,IF(F3217&gt;0,IF(LİSTE!$F$1=H3217,1,H3217+1),IF(F3217=0,H3216+1,IF(F3216=0,H3215+1,IF(F3215=0,H3214+1,IF(F3214=0,H3213+1))))))</f>
        <v>27</v>
      </c>
      <c r="G3218" s="72">
        <f>IF(F3218=0,0,IF(LİSTE!$F$1=F3218,1,F3218+1))</f>
        <v>28</v>
      </c>
      <c r="H3218" s="72">
        <f>IF(G3218=0,0,IF(LİSTE!$F$1=G3218,1,G3218+1))</f>
        <v>1</v>
      </c>
      <c r="I3218" s="72" t="str">
        <f>IFERROR(VLOOKUP(A3218,TATİLLER!$A$2:$D$30000,3,0),"TATİL DEĞİL")</f>
        <v>TATİL DEĞİL</v>
      </c>
    </row>
    <row r="3219" spans="1:9" x14ac:dyDescent="0.25">
      <c r="A3219" s="74">
        <f t="shared" si="739"/>
        <v>49704</v>
      </c>
      <c r="B3219" s="72">
        <f t="shared" si="743"/>
        <v>3</v>
      </c>
      <c r="C3219" s="72" t="str">
        <f>IF(F3219=0,"RESMİ TATİL",VLOOKUP(F3219,LİSTE!$B$7:$D$1300,3,0))</f>
        <v>Esila ÇETİN</v>
      </c>
      <c r="D3219" s="72" t="str">
        <f>IF(G3219=0,"RESMİ TATİL",VLOOKUP(G3219,LİSTE!$B$7:$D$1300,3,0))</f>
        <v>Zeynep Sevde TOPUZ</v>
      </c>
      <c r="E3219" s="72" t="str">
        <f>IF(H3219=0,"RESMİ TATİL",VLOOKUP(H3219,LİSTE!$B$7:$D$1300,3,0))</f>
        <v>Ömer Asaf KADAŞ</v>
      </c>
      <c r="F3219" s="72">
        <f>IF(B3219="TATİL",0,IF(F3218&gt;0,IF(LİSTE!$F$1=H3218,1,H3218+1),IF(F3218=0,H3217+1,IF(F3217=0,H3216+1,IF(F3216=0,H3215+1,IF(F3215=0,H3214+1))))))</f>
        <v>2</v>
      </c>
      <c r="G3219" s="72">
        <f>IF(F3219=0,0,IF(LİSTE!$F$1=F3219,1,F3219+1))</f>
        <v>3</v>
      </c>
      <c r="H3219" s="72">
        <f>IF(G3219=0,0,IF(LİSTE!$F$1=G3219,1,G3219+1))</f>
        <v>4</v>
      </c>
      <c r="I3219" s="72" t="str">
        <f>IFERROR(VLOOKUP(A3219,TATİLLER!$A$2:$D$30000,3,0),"TATİL DEĞİL")</f>
        <v>TATİL DEĞİL</v>
      </c>
    </row>
    <row r="3220" spans="1:9" x14ac:dyDescent="0.25">
      <c r="A3220" s="74">
        <f t="shared" si="739"/>
        <v>49705</v>
      </c>
      <c r="B3220" s="72">
        <f t="shared" si="743"/>
        <v>4</v>
      </c>
      <c r="C3220" s="72" t="str">
        <f>IF(F3220=0,"RESMİ TATİL",VLOOKUP(F3220,LİSTE!$B$7:$D$1300,3,0))</f>
        <v>Ramazan Baran ADIGÜZEL</v>
      </c>
      <c r="D3220" s="72" t="str">
        <f>IF(G3220=0,"RESMİ TATİL",VLOOKUP(G3220,LİSTE!$B$7:$D$1300,3,0))</f>
        <v>Bahar AKGÜN</v>
      </c>
      <c r="E3220" s="72" t="str">
        <f>IF(H3220=0,"RESMİ TATİL",VLOOKUP(H3220,LİSTE!$B$7:$D$1300,3,0))</f>
        <v>Ömer AKGÜL</v>
      </c>
      <c r="F3220" s="72">
        <f>IF(B3220="TATİL",0,IF(F3219&gt;0,IF(LİSTE!$F$1=H3219,1,H3219+1),IF(F3219=0,H3218+1,IF(F3218=0,H3217+1,IF(F3217=0,H3216+1,IF(F3216=0,H3215+1))))))</f>
        <v>5</v>
      </c>
      <c r="G3220" s="72">
        <f>IF(F3220=0,0,IF(LİSTE!$F$1=F3220,1,F3220+1))</f>
        <v>6</v>
      </c>
      <c r="H3220" s="72">
        <f>IF(G3220=0,0,IF(LİSTE!$F$1=G3220,1,G3220+1))</f>
        <v>7</v>
      </c>
      <c r="I3220" s="72" t="str">
        <f>IFERROR(VLOOKUP(A3220,TATİLLER!$A$2:$D$30000,3,0),"TATİL DEĞİL")</f>
        <v>TATİL DEĞİL</v>
      </c>
    </row>
    <row r="3221" spans="1:9" x14ac:dyDescent="0.25">
      <c r="A3221" s="74">
        <f t="shared" si="739"/>
        <v>49706</v>
      </c>
      <c r="B3221" s="72">
        <f t="shared" si="743"/>
        <v>5</v>
      </c>
      <c r="C3221" s="72" t="str">
        <f>IF(F3221=0,"RESMİ TATİL",VLOOKUP(F3221,LİSTE!$B$7:$D$1300,3,0))</f>
        <v>Muharrem EFE TANRIVERDİ</v>
      </c>
      <c r="D3221" s="72" t="str">
        <f>IF(G3221=0,"RESMİ TATİL",VLOOKUP(G3221,LİSTE!$B$7:$D$1300,3,0))</f>
        <v>Anıl DOĞAN</v>
      </c>
      <c r="E3221" s="72" t="str">
        <f>IF(H3221=0,"RESMİ TATİL",VLOOKUP(H3221,LİSTE!$B$7:$D$1300,3,0))</f>
        <v>İpek ARSLAN</v>
      </c>
      <c r="F3221" s="72">
        <f>IF(B3221="TATİL",0,IF(F3220&gt;0,IF(LİSTE!$F$1=H3220,1,H3220+1),IF(F3220=0,H3219+1,IF(F3219=0,H3218+1,IF(F3218=0,H3217+1,IF(F3217=0,H3216+1))))))</f>
        <v>8</v>
      </c>
      <c r="G3221" s="72">
        <f>IF(F3221=0,0,IF(LİSTE!$F$1=F3221,1,F3221+1))</f>
        <v>9</v>
      </c>
      <c r="H3221" s="72">
        <f>IF(G3221=0,0,IF(LİSTE!$F$1=G3221,1,G3221+1))</f>
        <v>10</v>
      </c>
      <c r="I3221" s="72" t="str">
        <f>IFERROR(VLOOKUP(A3221,TATİLLER!$A$2:$D$30000,3,0),"TATİL DEĞİL")</f>
        <v>TATİL DEĞİL</v>
      </c>
    </row>
    <row r="3222" spans="1:9" x14ac:dyDescent="0.25">
      <c r="A3222" s="74">
        <f t="shared" ref="A3222" si="747">A3221+3</f>
        <v>49709</v>
      </c>
      <c r="B3222" s="72">
        <f t="shared" si="743"/>
        <v>1</v>
      </c>
      <c r="C3222" s="72" t="str">
        <f>IF(F3222=0,"RESMİ TATİL",VLOOKUP(F3222,LİSTE!$B$7:$D$1300,3,0))</f>
        <v>Efe KARSAK</v>
      </c>
      <c r="D3222" s="72" t="str">
        <f>IF(G3222=0,"RESMİ TATİL",VLOOKUP(G3222,LİSTE!$B$7:$D$1300,3,0))</f>
        <v>Abdullah KIRBAÇ</v>
      </c>
      <c r="E3222" s="72" t="str">
        <f>IF(H3222=0,"RESMİ TATİL",VLOOKUP(H3222,LİSTE!$B$7:$D$1300,3,0))</f>
        <v>Ümmü Defne GÜLER</v>
      </c>
      <c r="F3222" s="72">
        <f>IF(B3222="TATİL",0,IF(F3221&gt;0,IF(LİSTE!$F$1=H3221,1,H3221+1),IF(F3221=0,H3220+1,IF(F3220=0,H3219+1,IF(F3219=0,H3218+1,IF(F3218=0,H3217+1))))))</f>
        <v>11</v>
      </c>
      <c r="G3222" s="72">
        <f>IF(F3222=0,0,IF(LİSTE!$F$1=F3222,1,F3222+1))</f>
        <v>12</v>
      </c>
      <c r="H3222" s="72">
        <f>IF(G3222=0,0,IF(LİSTE!$F$1=G3222,1,G3222+1))</f>
        <v>13</v>
      </c>
      <c r="I3222" s="72" t="str">
        <f>IFERROR(VLOOKUP(A3222,TATİLLER!$A$2:$D$30000,3,0),"TATİL DEĞİL")</f>
        <v>TATİL DEĞİL</v>
      </c>
    </row>
    <row r="3223" spans="1:9" x14ac:dyDescent="0.25">
      <c r="A3223" s="74">
        <f t="shared" si="739"/>
        <v>49710</v>
      </c>
      <c r="B3223" s="72">
        <f t="shared" si="743"/>
        <v>2</v>
      </c>
      <c r="C3223" s="72" t="str">
        <f>IF(F3223=0,"RESMİ TATİL",VLOOKUP(F3223,LİSTE!$B$7:$D$1300,3,0))</f>
        <v>Şevval ÖZDAMAR</v>
      </c>
      <c r="D3223" s="72" t="str">
        <f>IF(G3223=0,"RESMİ TATİL",VLOOKUP(G3223,LİSTE!$B$7:$D$1300,3,0))</f>
        <v>Zeynep AKDAĞ</v>
      </c>
      <c r="E3223" s="72" t="str">
        <f>IF(H3223=0,"RESMİ TATİL",VLOOKUP(H3223,LİSTE!$B$7:$D$1300,3,0))</f>
        <v>Esma ÇOKER</v>
      </c>
      <c r="F3223" s="72">
        <f>IF(B3223="TATİL",0,IF(F3222&gt;0,IF(LİSTE!$F$1=H3222,1,H3222+1),IF(F3222=0,H3221+1,IF(F3221=0,H3220+1,IF(F3220=0,H3219+1,IF(F3219=0,H3218+1))))))</f>
        <v>14</v>
      </c>
      <c r="G3223" s="72">
        <f>IF(F3223=0,0,IF(LİSTE!$F$1=F3223,1,F3223+1))</f>
        <v>15</v>
      </c>
      <c r="H3223" s="72">
        <f>IF(G3223=0,0,IF(LİSTE!$F$1=G3223,1,G3223+1))</f>
        <v>16</v>
      </c>
      <c r="I3223" s="72" t="str">
        <f>IFERROR(VLOOKUP(A3223,TATİLLER!$A$2:$D$30000,3,0),"TATİL DEĞİL")</f>
        <v>TATİL DEĞİL</v>
      </c>
    </row>
    <row r="3224" spans="1:9" x14ac:dyDescent="0.25">
      <c r="A3224" s="74">
        <f t="shared" si="739"/>
        <v>49711</v>
      </c>
      <c r="B3224" s="72">
        <f t="shared" si="743"/>
        <v>3</v>
      </c>
      <c r="C3224" s="72" t="str">
        <f>IF(F3224=0,"RESMİ TATİL",VLOOKUP(F3224,LİSTE!$B$7:$D$1300,3,0))</f>
        <v>Dursun Kubilay YAŞAR</v>
      </c>
      <c r="D3224" s="72" t="str">
        <f>IF(G3224=0,"RESMİ TATİL",VLOOKUP(G3224,LİSTE!$B$7:$D$1300,3,0))</f>
        <v>Zeynep Beril BAŞPINAR</v>
      </c>
      <c r="E3224" s="72" t="str">
        <f>IF(H3224=0,"RESMİ TATİL",VLOOKUP(H3224,LİSTE!$B$7:$D$1300,3,0))</f>
        <v>Ahmet DAL</v>
      </c>
      <c r="F3224" s="72">
        <f>IF(B3224="TATİL",0,IF(F3223&gt;0,IF(LİSTE!$F$1=H3223,1,H3223+1),IF(F3223=0,H3222+1,IF(F3222=0,H3221+1,IF(F3221=0,H3220+1,IF(F3220=0,H3219+1))))))</f>
        <v>17</v>
      </c>
      <c r="G3224" s="72">
        <f>IF(F3224=0,0,IF(LİSTE!$F$1=F3224,1,F3224+1))</f>
        <v>18</v>
      </c>
      <c r="H3224" s="72">
        <f>IF(G3224=0,0,IF(LİSTE!$F$1=G3224,1,G3224+1))</f>
        <v>19</v>
      </c>
      <c r="I3224" s="72" t="str">
        <f>IFERROR(VLOOKUP(A3224,TATİLLER!$A$2:$D$30000,3,0),"TATİL DEĞİL")</f>
        <v>TATİL DEĞİL</v>
      </c>
    </row>
    <row r="3225" spans="1:9" x14ac:dyDescent="0.25">
      <c r="A3225" s="74">
        <f t="shared" si="739"/>
        <v>49712</v>
      </c>
      <c r="B3225" s="72">
        <f t="shared" si="743"/>
        <v>4</v>
      </c>
      <c r="C3225" s="72" t="str">
        <f>IF(F3225=0,"RESMİ TATİL",VLOOKUP(F3225,LİSTE!$B$7:$D$1300,3,0))</f>
        <v>Emirhan KARATAŞ</v>
      </c>
      <c r="D3225" s="72" t="str">
        <f>IF(G3225=0,"RESMİ TATİL",VLOOKUP(G3225,LİSTE!$B$7:$D$1300,3,0))</f>
        <v>Zümra Yeter ARI</v>
      </c>
      <c r="E3225" s="72" t="str">
        <f>IF(H3225=0,"RESMİ TATİL",VLOOKUP(H3225,LİSTE!$B$7:$D$1300,3,0))</f>
        <v>Utku KARAGÖZ</v>
      </c>
      <c r="F3225" s="72">
        <f>IF(B3225="TATİL",0,IF(F3224&gt;0,IF(LİSTE!$F$1=H3224,1,H3224+1),IF(F3224=0,H3223+1,IF(F3223=0,H3222+1,IF(F3222=0,H3221+1,IF(F3221=0,H3220+1))))))</f>
        <v>20</v>
      </c>
      <c r="G3225" s="72">
        <f>IF(F3225=0,0,IF(LİSTE!$F$1=F3225,1,F3225+1))</f>
        <v>21</v>
      </c>
      <c r="H3225" s="72">
        <f>IF(G3225=0,0,IF(LİSTE!$F$1=G3225,1,G3225+1))</f>
        <v>22</v>
      </c>
      <c r="I3225" s="72" t="str">
        <f>IFERROR(VLOOKUP(A3225,TATİLLER!$A$2:$D$30000,3,0),"TATİL DEĞİL")</f>
        <v>TATİL DEĞİL</v>
      </c>
    </row>
    <row r="3226" spans="1:9" x14ac:dyDescent="0.25">
      <c r="A3226" s="74">
        <f t="shared" si="739"/>
        <v>49713</v>
      </c>
      <c r="B3226" s="72">
        <f t="shared" si="743"/>
        <v>5</v>
      </c>
      <c r="C3226" s="72" t="str">
        <f>IF(F3226=0,"RESMİ TATİL",VLOOKUP(F3226,LİSTE!$B$7:$D$1300,3,0))</f>
        <v>Feyza Zümra AVCIOĞLU</v>
      </c>
      <c r="D3226" s="72" t="str">
        <f>IF(G3226=0,"RESMİ TATİL",VLOOKUP(G3226,LİSTE!$B$7:$D$1300,3,0))</f>
        <v>Yusuf Ali TABUR</v>
      </c>
      <c r="E3226" s="72" t="str">
        <f>IF(H3226=0,"RESMİ TATİL",VLOOKUP(H3226,LİSTE!$B$7:$D$1300,3,0))</f>
        <v>Irmak UTEBAY</v>
      </c>
      <c r="F3226" s="72">
        <f>IF(B3226="TATİL",0,IF(F3225&gt;0,IF(LİSTE!$F$1=H3225,1,H3225+1),IF(F3225=0,H3224+1,IF(F3224=0,H3223+1,IF(F3223=0,H3222+1,IF(F3222=0,H3221+1))))))</f>
        <v>23</v>
      </c>
      <c r="G3226" s="72">
        <f>IF(F3226=0,0,IF(LİSTE!$F$1=F3226,1,F3226+1))</f>
        <v>24</v>
      </c>
      <c r="H3226" s="72">
        <f>IF(G3226=0,0,IF(LİSTE!$F$1=G3226,1,G3226+1))</f>
        <v>25</v>
      </c>
      <c r="I3226" s="72" t="str">
        <f>IFERROR(VLOOKUP(A3226,TATİLLER!$A$2:$D$30000,3,0),"TATİL DEĞİL")</f>
        <v>TATİL DEĞİL</v>
      </c>
    </row>
    <row r="3227" spans="1:9" x14ac:dyDescent="0.25">
      <c r="A3227" s="74">
        <f t="shared" ref="A3227" si="748">A3226+3</f>
        <v>49716</v>
      </c>
      <c r="B3227" s="72">
        <f t="shared" si="743"/>
        <v>1</v>
      </c>
      <c r="C3227" s="72" t="str">
        <f>IF(F3227=0,"RESMİ TATİL",VLOOKUP(F3227,LİSTE!$B$7:$D$1300,3,0))</f>
        <v>Kerem AKKOÇ</v>
      </c>
      <c r="D3227" s="72" t="str">
        <f>IF(G3227=0,"RESMİ TATİL",VLOOKUP(G3227,LİSTE!$B$7:$D$1300,3,0))</f>
        <v>Elçin Ayşe ELMAS</v>
      </c>
      <c r="E3227" s="72" t="str">
        <f>IF(H3227=0,"RESMİ TATİL",VLOOKUP(H3227,LİSTE!$B$7:$D$1300,3,0))</f>
        <v>Muhammed YILDIZDAĞ</v>
      </c>
      <c r="F3227" s="72">
        <f>IF(B3227="TATİL",0,IF(F3226&gt;0,IF(LİSTE!$F$1=H3226,1,H3226+1),IF(F3226=0,H3225+1,IF(F3225=0,H3224+1,IF(F3224=0,H3223+1,IF(F3223=0,H3222+1))))))</f>
        <v>26</v>
      </c>
      <c r="G3227" s="72">
        <f>IF(F3227=0,0,IF(LİSTE!$F$1=F3227,1,F3227+1))</f>
        <v>27</v>
      </c>
      <c r="H3227" s="72">
        <f>IF(G3227=0,0,IF(LİSTE!$F$1=G3227,1,G3227+1))</f>
        <v>28</v>
      </c>
      <c r="I3227" s="72" t="str">
        <f>IFERROR(VLOOKUP(A3227,TATİLLER!$A$2:$D$30000,3,0),"TATİL DEĞİL")</f>
        <v>TATİL DEĞİL</v>
      </c>
    </row>
    <row r="3228" spans="1:9" x14ac:dyDescent="0.25">
      <c r="A3228" s="74">
        <f t="shared" si="739"/>
        <v>49717</v>
      </c>
      <c r="B3228" s="72">
        <f t="shared" si="743"/>
        <v>2</v>
      </c>
      <c r="C3228" s="72" t="str">
        <f>IF(F3228=0,"RESMİ TATİL",VLOOKUP(F3228,LİSTE!$B$7:$D$1300,3,0))</f>
        <v>Nisa Nur SANCAR</v>
      </c>
      <c r="D3228" s="72" t="str">
        <f>IF(G3228=0,"RESMİ TATİL",VLOOKUP(G3228,LİSTE!$B$7:$D$1300,3,0))</f>
        <v>Esila ÇETİN</v>
      </c>
      <c r="E3228" s="72" t="str">
        <f>IF(H3228=0,"RESMİ TATİL",VLOOKUP(H3228,LİSTE!$B$7:$D$1300,3,0))</f>
        <v>Zeynep Sevde TOPUZ</v>
      </c>
      <c r="F3228" s="72">
        <f>IF(B3228="TATİL",0,IF(F3227&gt;0,IF(LİSTE!$F$1=H3227,1,H3227+1),IF(F3227=0,H3226+1,IF(F3226=0,H3225+1,IF(F3225=0,H3224+1,IF(F3224=0,H3223+1))))))</f>
        <v>1</v>
      </c>
      <c r="G3228" s="72">
        <f>IF(F3228=0,0,IF(LİSTE!$F$1=F3228,1,F3228+1))</f>
        <v>2</v>
      </c>
      <c r="H3228" s="72">
        <f>IF(G3228=0,0,IF(LİSTE!$F$1=G3228,1,G3228+1))</f>
        <v>3</v>
      </c>
      <c r="I3228" s="72" t="str">
        <f>IFERROR(VLOOKUP(A3228,TATİLLER!$A$2:$D$30000,3,0),"TATİL DEĞİL")</f>
        <v>TATİL DEĞİL</v>
      </c>
    </row>
    <row r="3229" spans="1:9" x14ac:dyDescent="0.25">
      <c r="A3229" s="74">
        <f t="shared" si="739"/>
        <v>49718</v>
      </c>
      <c r="B3229" s="72">
        <f t="shared" si="743"/>
        <v>3</v>
      </c>
      <c r="C3229" s="72" t="str">
        <f>IF(F3229=0,"RESMİ TATİL",VLOOKUP(F3229,LİSTE!$B$7:$D$1300,3,0))</f>
        <v>Ömer Asaf KADAŞ</v>
      </c>
      <c r="D3229" s="72" t="str">
        <f>IF(G3229=0,"RESMİ TATİL",VLOOKUP(G3229,LİSTE!$B$7:$D$1300,3,0))</f>
        <v>Ramazan Baran ADIGÜZEL</v>
      </c>
      <c r="E3229" s="72" t="str">
        <f>IF(H3229=0,"RESMİ TATİL",VLOOKUP(H3229,LİSTE!$B$7:$D$1300,3,0))</f>
        <v>Bahar AKGÜN</v>
      </c>
      <c r="F3229" s="72">
        <f>IF(B3229="TATİL",0,IF(F3228&gt;0,IF(LİSTE!$F$1=H3228,1,H3228+1),IF(F3228=0,H3227+1,IF(F3227=0,H3226+1,IF(F3226=0,H3225+1,IF(F3225=0,H3224+1))))))</f>
        <v>4</v>
      </c>
      <c r="G3229" s="72">
        <f>IF(F3229=0,0,IF(LİSTE!$F$1=F3229,1,F3229+1))</f>
        <v>5</v>
      </c>
      <c r="H3229" s="72">
        <f>IF(G3229=0,0,IF(LİSTE!$F$1=G3229,1,G3229+1))</f>
        <v>6</v>
      </c>
      <c r="I3229" s="72" t="str">
        <f>IFERROR(VLOOKUP(A3229,TATİLLER!$A$2:$D$30000,3,0),"TATİL DEĞİL")</f>
        <v>TATİL DEĞİL</v>
      </c>
    </row>
    <row r="3230" spans="1:9" x14ac:dyDescent="0.25">
      <c r="A3230" s="74">
        <f t="shared" si="739"/>
        <v>49719</v>
      </c>
      <c r="B3230" s="72">
        <f t="shared" si="743"/>
        <v>4</v>
      </c>
      <c r="C3230" s="72" t="str">
        <f>IF(F3230=0,"RESMİ TATİL",VLOOKUP(F3230,LİSTE!$B$7:$D$1300,3,0))</f>
        <v>Ömer AKGÜL</v>
      </c>
      <c r="D3230" s="72" t="str">
        <f>IF(G3230=0,"RESMİ TATİL",VLOOKUP(G3230,LİSTE!$B$7:$D$1300,3,0))</f>
        <v>Muharrem EFE TANRIVERDİ</v>
      </c>
      <c r="E3230" s="72" t="str">
        <f>IF(H3230=0,"RESMİ TATİL",VLOOKUP(H3230,LİSTE!$B$7:$D$1300,3,0))</f>
        <v>Anıl DOĞAN</v>
      </c>
      <c r="F3230" s="72">
        <f>IF(B3230="TATİL",0,IF(F3229&gt;0,IF(LİSTE!$F$1=H3229,1,H3229+1),IF(F3229=0,H3228+1,IF(F3228=0,H3227+1,IF(F3227=0,H3226+1,IF(F3226=0,H3225+1))))))</f>
        <v>7</v>
      </c>
      <c r="G3230" s="72">
        <f>IF(F3230=0,0,IF(LİSTE!$F$1=F3230,1,F3230+1))</f>
        <v>8</v>
      </c>
      <c r="H3230" s="72">
        <f>IF(G3230=0,0,IF(LİSTE!$F$1=G3230,1,G3230+1))</f>
        <v>9</v>
      </c>
      <c r="I3230" s="72" t="str">
        <f>IFERROR(VLOOKUP(A3230,TATİLLER!$A$2:$D$30000,3,0),"TATİL DEĞİL")</f>
        <v>TATİL DEĞİL</v>
      </c>
    </row>
    <row r="3231" spans="1:9" x14ac:dyDescent="0.25">
      <c r="A3231" s="74">
        <f t="shared" si="739"/>
        <v>49720</v>
      </c>
      <c r="B3231" s="72">
        <f t="shared" si="743"/>
        <v>5</v>
      </c>
      <c r="C3231" s="72" t="str">
        <f>IF(F3231=0,"RESMİ TATİL",VLOOKUP(F3231,LİSTE!$B$7:$D$1300,3,0))</f>
        <v>İpek ARSLAN</v>
      </c>
      <c r="D3231" s="72" t="str">
        <f>IF(G3231=0,"RESMİ TATİL",VLOOKUP(G3231,LİSTE!$B$7:$D$1300,3,0))</f>
        <v>Efe KARSAK</v>
      </c>
      <c r="E3231" s="72" t="str">
        <f>IF(H3231=0,"RESMİ TATİL",VLOOKUP(H3231,LİSTE!$B$7:$D$1300,3,0))</f>
        <v>Abdullah KIRBAÇ</v>
      </c>
      <c r="F3231" s="72">
        <f>IF(B3231="TATİL",0,IF(F3230&gt;0,IF(LİSTE!$F$1=H3230,1,H3230+1),IF(F3230=0,H3229+1,IF(F3229=0,H3228+1,IF(F3228=0,H3227+1,IF(F3227=0,H3226+1))))))</f>
        <v>10</v>
      </c>
      <c r="G3231" s="72">
        <f>IF(F3231=0,0,IF(LİSTE!$F$1=F3231,1,F3231+1))</f>
        <v>11</v>
      </c>
      <c r="H3231" s="72">
        <f>IF(G3231=0,0,IF(LİSTE!$F$1=G3231,1,G3231+1))</f>
        <v>12</v>
      </c>
      <c r="I3231" s="72" t="str">
        <f>IFERROR(VLOOKUP(A3231,TATİLLER!$A$2:$D$30000,3,0),"TATİL DEĞİL")</f>
        <v>TATİL DEĞİL</v>
      </c>
    </row>
    <row r="3232" spans="1:9" x14ac:dyDescent="0.25">
      <c r="A3232" s="74">
        <f t="shared" ref="A3232" si="749">A3231+3</f>
        <v>49723</v>
      </c>
      <c r="B3232" s="72">
        <f t="shared" si="743"/>
        <v>1</v>
      </c>
      <c r="C3232" s="72" t="str">
        <f>IF(F3232=0,"RESMİ TATİL",VLOOKUP(F3232,LİSTE!$B$7:$D$1300,3,0))</f>
        <v>Ümmü Defne GÜLER</v>
      </c>
      <c r="D3232" s="72" t="str">
        <f>IF(G3232=0,"RESMİ TATİL",VLOOKUP(G3232,LİSTE!$B$7:$D$1300,3,0))</f>
        <v>Şevval ÖZDAMAR</v>
      </c>
      <c r="E3232" s="72" t="str">
        <f>IF(H3232=0,"RESMİ TATİL",VLOOKUP(H3232,LİSTE!$B$7:$D$1300,3,0))</f>
        <v>Zeynep AKDAĞ</v>
      </c>
      <c r="F3232" s="72">
        <f>IF(B3232="TATİL",0,IF(F3231&gt;0,IF(LİSTE!$F$1=H3231,1,H3231+1),IF(F3231=0,H3230+1,IF(F3230=0,H3229+1,IF(F3229=0,H3228+1,IF(F3228=0,H3227+1))))))</f>
        <v>13</v>
      </c>
      <c r="G3232" s="72">
        <f>IF(F3232=0,0,IF(LİSTE!$F$1=F3232,1,F3232+1))</f>
        <v>14</v>
      </c>
      <c r="H3232" s="72">
        <f>IF(G3232=0,0,IF(LİSTE!$F$1=G3232,1,G3232+1))</f>
        <v>15</v>
      </c>
      <c r="I3232" s="72" t="str">
        <f>IFERROR(VLOOKUP(A3232,TATİLLER!$A$2:$D$30000,3,0),"TATİL DEĞİL")</f>
        <v>TATİL DEĞİL</v>
      </c>
    </row>
    <row r="3233" spans="1:9" x14ac:dyDescent="0.25">
      <c r="A3233" s="74">
        <f t="shared" si="739"/>
        <v>49724</v>
      </c>
      <c r="B3233" s="72">
        <f t="shared" si="743"/>
        <v>2</v>
      </c>
      <c r="C3233" s="72" t="str">
        <f>IF(F3233=0,"RESMİ TATİL",VLOOKUP(F3233,LİSTE!$B$7:$D$1300,3,0))</f>
        <v>Esma ÇOKER</v>
      </c>
      <c r="D3233" s="72" t="str">
        <f>IF(G3233=0,"RESMİ TATİL",VLOOKUP(G3233,LİSTE!$B$7:$D$1300,3,0))</f>
        <v>Dursun Kubilay YAŞAR</v>
      </c>
      <c r="E3233" s="72" t="str">
        <f>IF(H3233=0,"RESMİ TATİL",VLOOKUP(H3233,LİSTE!$B$7:$D$1300,3,0))</f>
        <v>Zeynep Beril BAŞPINAR</v>
      </c>
      <c r="F3233" s="72">
        <f>IF(B3233="TATİL",0,IF(F3232&gt;0,IF(LİSTE!$F$1=H3232,1,H3232+1),IF(F3232=0,H3231+1,IF(F3231=0,H3230+1,IF(F3230=0,H3229+1,IF(F3229=0,H3228+1))))))</f>
        <v>16</v>
      </c>
      <c r="G3233" s="72">
        <f>IF(F3233=0,0,IF(LİSTE!$F$1=F3233,1,F3233+1))</f>
        <v>17</v>
      </c>
      <c r="H3233" s="72">
        <f>IF(G3233=0,0,IF(LİSTE!$F$1=G3233,1,G3233+1))</f>
        <v>18</v>
      </c>
      <c r="I3233" s="72" t="str">
        <f>IFERROR(VLOOKUP(A3233,TATİLLER!$A$2:$D$30000,3,0),"TATİL DEĞİL")</f>
        <v>TATİL DEĞİL</v>
      </c>
    </row>
    <row r="3234" spans="1:9" x14ac:dyDescent="0.25">
      <c r="A3234" s="74">
        <f t="shared" si="739"/>
        <v>49725</v>
      </c>
      <c r="B3234" s="72">
        <f t="shared" si="743"/>
        <v>3</v>
      </c>
      <c r="C3234" s="72" t="str">
        <f>IF(F3234=0,"RESMİ TATİL",VLOOKUP(F3234,LİSTE!$B$7:$D$1300,3,0))</f>
        <v>Ahmet DAL</v>
      </c>
      <c r="D3234" s="72" t="str">
        <f>IF(G3234=0,"RESMİ TATİL",VLOOKUP(G3234,LİSTE!$B$7:$D$1300,3,0))</f>
        <v>Emirhan KARATAŞ</v>
      </c>
      <c r="E3234" s="72" t="str">
        <f>IF(H3234=0,"RESMİ TATİL",VLOOKUP(H3234,LİSTE!$B$7:$D$1300,3,0))</f>
        <v>Zümra Yeter ARI</v>
      </c>
      <c r="F3234" s="72">
        <f>IF(B3234="TATİL",0,IF(F3233&gt;0,IF(LİSTE!$F$1=H3233,1,H3233+1),IF(F3233=0,H3232+1,IF(F3232=0,H3231+1,IF(F3231=0,H3230+1,IF(F3230=0,H3229+1))))))</f>
        <v>19</v>
      </c>
      <c r="G3234" s="72">
        <f>IF(F3234=0,0,IF(LİSTE!$F$1=F3234,1,F3234+1))</f>
        <v>20</v>
      </c>
      <c r="H3234" s="72">
        <f>IF(G3234=0,0,IF(LİSTE!$F$1=G3234,1,G3234+1))</f>
        <v>21</v>
      </c>
      <c r="I3234" s="72" t="str">
        <f>IFERROR(VLOOKUP(A3234,TATİLLER!$A$2:$D$30000,3,0),"TATİL DEĞİL")</f>
        <v>TATİL DEĞİL</v>
      </c>
    </row>
    <row r="3235" spans="1:9" x14ac:dyDescent="0.25">
      <c r="A3235" s="74">
        <f t="shared" si="739"/>
        <v>49726</v>
      </c>
      <c r="B3235" s="72">
        <f t="shared" si="743"/>
        <v>4</v>
      </c>
      <c r="C3235" s="72" t="str">
        <f>IF(F3235=0,"RESMİ TATİL",VLOOKUP(F3235,LİSTE!$B$7:$D$1300,3,0))</f>
        <v>Utku KARAGÖZ</v>
      </c>
      <c r="D3235" s="72" t="str">
        <f>IF(G3235=0,"RESMİ TATİL",VLOOKUP(G3235,LİSTE!$B$7:$D$1300,3,0))</f>
        <v>Feyza Zümra AVCIOĞLU</v>
      </c>
      <c r="E3235" s="72" t="str">
        <f>IF(H3235=0,"RESMİ TATİL",VLOOKUP(H3235,LİSTE!$B$7:$D$1300,3,0))</f>
        <v>Yusuf Ali TABUR</v>
      </c>
      <c r="F3235" s="72">
        <f>IF(B3235="TATİL",0,IF(F3234&gt;0,IF(LİSTE!$F$1=H3234,1,H3234+1),IF(F3234=0,H3233+1,IF(F3233=0,H3232+1,IF(F3232=0,H3231+1,IF(F3231=0,H3230+1))))))</f>
        <v>22</v>
      </c>
      <c r="G3235" s="72">
        <f>IF(F3235=0,0,IF(LİSTE!$F$1=F3235,1,F3235+1))</f>
        <v>23</v>
      </c>
      <c r="H3235" s="72">
        <f>IF(G3235=0,0,IF(LİSTE!$F$1=G3235,1,G3235+1))</f>
        <v>24</v>
      </c>
      <c r="I3235" s="72" t="str">
        <f>IFERROR(VLOOKUP(A3235,TATİLLER!$A$2:$D$30000,3,0),"TATİL DEĞİL")</f>
        <v>TATİL DEĞİL</v>
      </c>
    </row>
    <row r="3236" spans="1:9" x14ac:dyDescent="0.25">
      <c r="A3236" s="74">
        <f t="shared" si="739"/>
        <v>49727</v>
      </c>
      <c r="B3236" s="72">
        <f t="shared" si="743"/>
        <v>5</v>
      </c>
      <c r="C3236" s="72" t="str">
        <f>IF(F3236=0,"RESMİ TATİL",VLOOKUP(F3236,LİSTE!$B$7:$D$1300,3,0))</f>
        <v>Irmak UTEBAY</v>
      </c>
      <c r="D3236" s="72" t="str">
        <f>IF(G3236=0,"RESMİ TATİL",VLOOKUP(G3236,LİSTE!$B$7:$D$1300,3,0))</f>
        <v>Kerem AKKOÇ</v>
      </c>
      <c r="E3236" s="72" t="str">
        <f>IF(H3236=0,"RESMİ TATİL",VLOOKUP(H3236,LİSTE!$B$7:$D$1300,3,0))</f>
        <v>Elçin Ayşe ELMAS</v>
      </c>
      <c r="F3236" s="72">
        <f>IF(B3236="TATİL",0,IF(F3235&gt;0,IF(LİSTE!$F$1=H3235,1,H3235+1),IF(F3235=0,H3234+1,IF(F3234=0,H3233+1,IF(F3233=0,H3232+1,IF(F3232=0,H3231+1))))))</f>
        <v>25</v>
      </c>
      <c r="G3236" s="72">
        <f>IF(F3236=0,0,IF(LİSTE!$F$1=F3236,1,F3236+1))</f>
        <v>26</v>
      </c>
      <c r="H3236" s="72">
        <f>IF(G3236=0,0,IF(LİSTE!$F$1=G3236,1,G3236+1))</f>
        <v>27</v>
      </c>
      <c r="I3236" s="72" t="str">
        <f>IFERROR(VLOOKUP(A3236,TATİLLER!$A$2:$D$30000,3,0),"TATİL DEĞİL")</f>
        <v>TATİL DEĞİL</v>
      </c>
    </row>
    <row r="3237" spans="1:9" x14ac:dyDescent="0.25">
      <c r="A3237" s="74">
        <f t="shared" ref="A3237" si="750">A3236+3</f>
        <v>49730</v>
      </c>
      <c r="B3237" s="72">
        <f t="shared" si="743"/>
        <v>1</v>
      </c>
      <c r="C3237" s="72" t="str">
        <f>IF(F3237=0,"RESMİ TATİL",VLOOKUP(F3237,LİSTE!$B$7:$D$1300,3,0))</f>
        <v>Muhammed YILDIZDAĞ</v>
      </c>
      <c r="D3237" s="72" t="str">
        <f>IF(G3237=0,"RESMİ TATİL",VLOOKUP(G3237,LİSTE!$B$7:$D$1300,3,0))</f>
        <v>Nisa Nur SANCAR</v>
      </c>
      <c r="E3237" s="72" t="str">
        <f>IF(H3237=0,"RESMİ TATİL",VLOOKUP(H3237,LİSTE!$B$7:$D$1300,3,0))</f>
        <v>Esila ÇETİN</v>
      </c>
      <c r="F3237" s="72">
        <f>IF(B3237="TATİL",0,IF(F3236&gt;0,IF(LİSTE!$F$1=H3236,1,H3236+1),IF(F3236=0,H3235+1,IF(F3235=0,H3234+1,IF(F3234=0,H3233+1,IF(F3233=0,H3232+1))))))</f>
        <v>28</v>
      </c>
      <c r="G3237" s="72">
        <f>IF(F3237=0,0,IF(LİSTE!$F$1=F3237,1,F3237+1))</f>
        <v>1</v>
      </c>
      <c r="H3237" s="72">
        <f>IF(G3237=0,0,IF(LİSTE!$F$1=G3237,1,G3237+1))</f>
        <v>2</v>
      </c>
      <c r="I3237" s="72" t="str">
        <f>IFERROR(VLOOKUP(A3237,TATİLLER!$A$2:$D$30000,3,0),"TATİL DEĞİL")</f>
        <v>TATİL DEĞİL</v>
      </c>
    </row>
    <row r="3238" spans="1:9" x14ac:dyDescent="0.25">
      <c r="A3238" s="74">
        <f t="shared" si="739"/>
        <v>49731</v>
      </c>
      <c r="B3238" s="72">
        <f t="shared" si="743"/>
        <v>2</v>
      </c>
      <c r="C3238" s="72" t="str">
        <f>IF(F3238=0,"RESMİ TATİL",VLOOKUP(F3238,LİSTE!$B$7:$D$1300,3,0))</f>
        <v>Zeynep Sevde TOPUZ</v>
      </c>
      <c r="D3238" s="72" t="str">
        <f>IF(G3238=0,"RESMİ TATİL",VLOOKUP(G3238,LİSTE!$B$7:$D$1300,3,0))</f>
        <v>Ömer Asaf KADAŞ</v>
      </c>
      <c r="E3238" s="72" t="str">
        <f>IF(H3238=0,"RESMİ TATİL",VLOOKUP(H3238,LİSTE!$B$7:$D$1300,3,0))</f>
        <v>Ramazan Baran ADIGÜZEL</v>
      </c>
      <c r="F3238" s="72">
        <f>IF(B3238="TATİL",0,IF(F3237&gt;0,IF(LİSTE!$F$1=H3237,1,H3237+1),IF(F3237=0,H3236+1,IF(F3236=0,H3235+1,IF(F3235=0,H3234+1,IF(F3234=0,H3233+1))))))</f>
        <v>3</v>
      </c>
      <c r="G3238" s="72">
        <f>IF(F3238=0,0,IF(LİSTE!$F$1=F3238,1,F3238+1))</f>
        <v>4</v>
      </c>
      <c r="H3238" s="72">
        <f>IF(G3238=0,0,IF(LİSTE!$F$1=G3238,1,G3238+1))</f>
        <v>5</v>
      </c>
      <c r="I3238" s="72" t="str">
        <f>IFERROR(VLOOKUP(A3238,TATİLLER!$A$2:$D$30000,3,0),"TATİL DEĞİL")</f>
        <v>TATİL DEĞİL</v>
      </c>
    </row>
    <row r="3239" spans="1:9" x14ac:dyDescent="0.25">
      <c r="A3239" s="74">
        <f t="shared" si="739"/>
        <v>49732</v>
      </c>
      <c r="B3239" s="72">
        <f t="shared" si="743"/>
        <v>3</v>
      </c>
      <c r="C3239" s="72" t="str">
        <f>IF(F3239=0,"RESMİ TATİL",VLOOKUP(F3239,LİSTE!$B$7:$D$1300,3,0))</f>
        <v>Bahar AKGÜN</v>
      </c>
      <c r="D3239" s="72" t="str">
        <f>IF(G3239=0,"RESMİ TATİL",VLOOKUP(G3239,LİSTE!$B$7:$D$1300,3,0))</f>
        <v>Ömer AKGÜL</v>
      </c>
      <c r="E3239" s="72" t="str">
        <f>IF(H3239=0,"RESMİ TATİL",VLOOKUP(H3239,LİSTE!$B$7:$D$1300,3,0))</f>
        <v>Muharrem EFE TANRIVERDİ</v>
      </c>
      <c r="F3239" s="72">
        <f>IF(B3239="TATİL",0,IF(F3238&gt;0,IF(LİSTE!$F$1=H3238,1,H3238+1),IF(F3238=0,H3237+1,IF(F3237=0,H3236+1,IF(F3236=0,H3235+1,IF(F3235=0,H3234+1))))))</f>
        <v>6</v>
      </c>
      <c r="G3239" s="72">
        <f>IF(F3239=0,0,IF(LİSTE!$F$1=F3239,1,F3239+1))</f>
        <v>7</v>
      </c>
      <c r="H3239" s="72">
        <f>IF(G3239=0,0,IF(LİSTE!$F$1=G3239,1,G3239+1))</f>
        <v>8</v>
      </c>
      <c r="I3239" s="72" t="str">
        <f>IFERROR(VLOOKUP(A3239,TATİLLER!$A$2:$D$30000,3,0),"TATİL DEĞİL")</f>
        <v>TATİL DEĞİL</v>
      </c>
    </row>
    <row r="3240" spans="1:9" x14ac:dyDescent="0.25">
      <c r="A3240" s="74">
        <f t="shared" si="739"/>
        <v>49733</v>
      </c>
      <c r="B3240" s="72">
        <f t="shared" si="743"/>
        <v>4</v>
      </c>
      <c r="C3240" s="72" t="str">
        <f>IF(F3240=0,"RESMİ TATİL",VLOOKUP(F3240,LİSTE!$B$7:$D$1300,3,0))</f>
        <v>Anıl DOĞAN</v>
      </c>
      <c r="D3240" s="72" t="str">
        <f>IF(G3240=0,"RESMİ TATİL",VLOOKUP(G3240,LİSTE!$B$7:$D$1300,3,0))</f>
        <v>İpek ARSLAN</v>
      </c>
      <c r="E3240" s="72" t="str">
        <f>IF(H3240=0,"RESMİ TATİL",VLOOKUP(H3240,LİSTE!$B$7:$D$1300,3,0))</f>
        <v>Efe KARSAK</v>
      </c>
      <c r="F3240" s="72">
        <f>IF(B3240="TATİL",0,IF(F3239&gt;0,IF(LİSTE!$F$1=H3239,1,H3239+1),IF(F3239=0,H3238+1,IF(F3238=0,H3237+1,IF(F3237=0,H3236+1,IF(F3236=0,H3235+1))))))</f>
        <v>9</v>
      </c>
      <c r="G3240" s="72">
        <f>IF(F3240=0,0,IF(LİSTE!$F$1=F3240,1,F3240+1))</f>
        <v>10</v>
      </c>
      <c r="H3240" s="72">
        <f>IF(G3240=0,0,IF(LİSTE!$F$1=G3240,1,G3240+1))</f>
        <v>11</v>
      </c>
      <c r="I3240" s="72" t="str">
        <f>IFERROR(VLOOKUP(A3240,TATİLLER!$A$2:$D$30000,3,0),"TATİL DEĞİL")</f>
        <v>TATİL DEĞİL</v>
      </c>
    </row>
    <row r="3241" spans="1:9" x14ac:dyDescent="0.25">
      <c r="A3241" s="74">
        <f t="shared" si="739"/>
        <v>49734</v>
      </c>
      <c r="B3241" s="72">
        <f t="shared" si="743"/>
        <v>5</v>
      </c>
      <c r="C3241" s="72" t="str">
        <f>IF(F3241=0,"RESMİ TATİL",VLOOKUP(F3241,LİSTE!$B$7:$D$1300,3,0))</f>
        <v>Abdullah KIRBAÇ</v>
      </c>
      <c r="D3241" s="72" t="str">
        <f>IF(G3241=0,"RESMİ TATİL",VLOOKUP(G3241,LİSTE!$B$7:$D$1300,3,0))</f>
        <v>Ümmü Defne GÜLER</v>
      </c>
      <c r="E3241" s="72" t="str">
        <f>IF(H3241=0,"RESMİ TATİL",VLOOKUP(H3241,LİSTE!$B$7:$D$1300,3,0))</f>
        <v>Şevval ÖZDAMAR</v>
      </c>
      <c r="F3241" s="72">
        <f>IF(B3241="TATİL",0,IF(F3240&gt;0,IF(LİSTE!$F$1=H3240,1,H3240+1),IF(F3240=0,H3239+1,IF(F3239=0,H3238+1,IF(F3238=0,H3237+1,IF(F3237=0,H3236+1))))))</f>
        <v>12</v>
      </c>
      <c r="G3241" s="72">
        <f>IF(F3241=0,0,IF(LİSTE!$F$1=F3241,1,F3241+1))</f>
        <v>13</v>
      </c>
      <c r="H3241" s="72">
        <f>IF(G3241=0,0,IF(LİSTE!$F$1=G3241,1,G3241+1))</f>
        <v>14</v>
      </c>
      <c r="I3241" s="72" t="str">
        <f>IFERROR(VLOOKUP(A3241,TATİLLER!$A$2:$D$30000,3,0),"TATİL DEĞİL")</f>
        <v>TATİL DEĞİL</v>
      </c>
    </row>
    <row r="3242" spans="1:9" x14ac:dyDescent="0.25">
      <c r="A3242" s="74">
        <f t="shared" ref="A3242" si="751">A3241+3</f>
        <v>49737</v>
      </c>
      <c r="B3242" s="72">
        <f t="shared" si="743"/>
        <v>1</v>
      </c>
      <c r="C3242" s="72" t="str">
        <f>IF(F3242=0,"RESMİ TATİL",VLOOKUP(F3242,LİSTE!$B$7:$D$1300,3,0))</f>
        <v>Zeynep AKDAĞ</v>
      </c>
      <c r="D3242" s="72" t="str">
        <f>IF(G3242=0,"RESMİ TATİL",VLOOKUP(G3242,LİSTE!$B$7:$D$1300,3,0))</f>
        <v>Esma ÇOKER</v>
      </c>
      <c r="E3242" s="72" t="str">
        <f>IF(H3242=0,"RESMİ TATİL",VLOOKUP(H3242,LİSTE!$B$7:$D$1300,3,0))</f>
        <v>Dursun Kubilay YAŞAR</v>
      </c>
      <c r="F3242" s="72">
        <f>IF(B3242="TATİL",0,IF(F3241&gt;0,IF(LİSTE!$F$1=H3241,1,H3241+1),IF(F3241=0,H3240+1,IF(F3240=0,H3239+1,IF(F3239=0,H3238+1,IF(F3238=0,H3237+1))))))</f>
        <v>15</v>
      </c>
      <c r="G3242" s="72">
        <f>IF(F3242=0,0,IF(LİSTE!$F$1=F3242,1,F3242+1))</f>
        <v>16</v>
      </c>
      <c r="H3242" s="72">
        <f>IF(G3242=0,0,IF(LİSTE!$F$1=G3242,1,G3242+1))</f>
        <v>17</v>
      </c>
      <c r="I3242" s="72" t="str">
        <f>IFERROR(VLOOKUP(A3242,TATİLLER!$A$2:$D$30000,3,0),"TATİL DEĞİL")</f>
        <v>TATİL DEĞİL</v>
      </c>
    </row>
    <row r="3243" spans="1:9" x14ac:dyDescent="0.25">
      <c r="A3243" s="74">
        <f t="shared" si="739"/>
        <v>49738</v>
      </c>
      <c r="B3243" s="72">
        <f t="shared" si="743"/>
        <v>2</v>
      </c>
      <c r="C3243" s="72" t="str">
        <f>IF(F3243=0,"RESMİ TATİL",VLOOKUP(F3243,LİSTE!$B$7:$D$1300,3,0))</f>
        <v>Zeynep Beril BAŞPINAR</v>
      </c>
      <c r="D3243" s="72" t="str">
        <f>IF(G3243=0,"RESMİ TATİL",VLOOKUP(G3243,LİSTE!$B$7:$D$1300,3,0))</f>
        <v>Ahmet DAL</v>
      </c>
      <c r="E3243" s="72" t="str">
        <f>IF(H3243=0,"RESMİ TATİL",VLOOKUP(H3243,LİSTE!$B$7:$D$1300,3,0))</f>
        <v>Emirhan KARATAŞ</v>
      </c>
      <c r="F3243" s="72">
        <f>IF(B3243="TATİL",0,IF(F3242&gt;0,IF(LİSTE!$F$1=H3242,1,H3242+1),IF(F3242=0,H3241+1,IF(F3241=0,H3240+1,IF(F3240=0,H3239+1,IF(F3239=0,H3238+1))))))</f>
        <v>18</v>
      </c>
      <c r="G3243" s="72">
        <f>IF(F3243=0,0,IF(LİSTE!$F$1=F3243,1,F3243+1))</f>
        <v>19</v>
      </c>
      <c r="H3243" s="72">
        <f>IF(G3243=0,0,IF(LİSTE!$F$1=G3243,1,G3243+1))</f>
        <v>20</v>
      </c>
      <c r="I3243" s="72" t="str">
        <f>IFERROR(VLOOKUP(A3243,TATİLLER!$A$2:$D$30000,3,0),"TATİL DEĞİL")</f>
        <v>TATİL DEĞİL</v>
      </c>
    </row>
    <row r="3244" spans="1:9" x14ac:dyDescent="0.25">
      <c r="A3244" s="74">
        <f t="shared" si="739"/>
        <v>49739</v>
      </c>
      <c r="B3244" s="72">
        <f t="shared" si="743"/>
        <v>3</v>
      </c>
      <c r="C3244" s="72" t="str">
        <f>IF(F3244=0,"RESMİ TATİL",VLOOKUP(F3244,LİSTE!$B$7:$D$1300,3,0))</f>
        <v>Zümra Yeter ARI</v>
      </c>
      <c r="D3244" s="72" t="str">
        <f>IF(G3244=0,"RESMİ TATİL",VLOOKUP(G3244,LİSTE!$B$7:$D$1300,3,0))</f>
        <v>Utku KARAGÖZ</v>
      </c>
      <c r="E3244" s="72" t="str">
        <f>IF(H3244=0,"RESMİ TATİL",VLOOKUP(H3244,LİSTE!$B$7:$D$1300,3,0))</f>
        <v>Feyza Zümra AVCIOĞLU</v>
      </c>
      <c r="F3244" s="72">
        <f>IF(B3244="TATİL",0,IF(F3243&gt;0,IF(LİSTE!$F$1=H3243,1,H3243+1),IF(F3243=0,H3242+1,IF(F3242=0,H3241+1,IF(F3241=0,H3240+1,IF(F3240=0,H3239+1))))))</f>
        <v>21</v>
      </c>
      <c r="G3244" s="72">
        <f>IF(F3244=0,0,IF(LİSTE!$F$1=F3244,1,F3244+1))</f>
        <v>22</v>
      </c>
      <c r="H3244" s="72">
        <f>IF(G3244=0,0,IF(LİSTE!$F$1=G3244,1,G3244+1))</f>
        <v>23</v>
      </c>
      <c r="I3244" s="72" t="str">
        <f>IFERROR(VLOOKUP(A3244,TATİLLER!$A$2:$D$30000,3,0),"TATİL DEĞİL")</f>
        <v>TATİL DEĞİL</v>
      </c>
    </row>
    <row r="3245" spans="1:9" x14ac:dyDescent="0.25">
      <c r="A3245" s="74">
        <f t="shared" si="739"/>
        <v>49740</v>
      </c>
      <c r="B3245" s="72">
        <f t="shared" si="743"/>
        <v>4</v>
      </c>
      <c r="C3245" s="72" t="str">
        <f>IF(F3245=0,"RESMİ TATİL",VLOOKUP(F3245,LİSTE!$B$7:$D$1300,3,0))</f>
        <v>Yusuf Ali TABUR</v>
      </c>
      <c r="D3245" s="72" t="str">
        <f>IF(G3245=0,"RESMİ TATİL",VLOOKUP(G3245,LİSTE!$B$7:$D$1300,3,0))</f>
        <v>Irmak UTEBAY</v>
      </c>
      <c r="E3245" s="72" t="str">
        <f>IF(H3245=0,"RESMİ TATİL",VLOOKUP(H3245,LİSTE!$B$7:$D$1300,3,0))</f>
        <v>Kerem AKKOÇ</v>
      </c>
      <c r="F3245" s="72">
        <f>IF(B3245="TATİL",0,IF(F3244&gt;0,IF(LİSTE!$F$1=H3244,1,H3244+1),IF(F3244=0,H3243+1,IF(F3243=0,H3242+1,IF(F3242=0,H3241+1,IF(F3241=0,H3240+1))))))</f>
        <v>24</v>
      </c>
      <c r="G3245" s="72">
        <f>IF(F3245=0,0,IF(LİSTE!$F$1=F3245,1,F3245+1))</f>
        <v>25</v>
      </c>
      <c r="H3245" s="72">
        <f>IF(G3245=0,0,IF(LİSTE!$F$1=G3245,1,G3245+1))</f>
        <v>26</v>
      </c>
      <c r="I3245" s="72" t="str">
        <f>IFERROR(VLOOKUP(A3245,TATİLLER!$A$2:$D$30000,3,0),"TATİL DEĞİL")</f>
        <v>TATİL DEĞİL</v>
      </c>
    </row>
    <row r="3246" spans="1:9" x14ac:dyDescent="0.25">
      <c r="A3246" s="74">
        <f t="shared" si="739"/>
        <v>49741</v>
      </c>
      <c r="B3246" s="72">
        <f t="shared" si="743"/>
        <v>5</v>
      </c>
      <c r="C3246" s="72" t="str">
        <f>IF(F3246=0,"RESMİ TATİL",VLOOKUP(F3246,LİSTE!$B$7:$D$1300,3,0))</f>
        <v>Elçin Ayşe ELMAS</v>
      </c>
      <c r="D3246" s="72" t="str">
        <f>IF(G3246=0,"RESMİ TATİL",VLOOKUP(G3246,LİSTE!$B$7:$D$1300,3,0))</f>
        <v>Muhammed YILDIZDAĞ</v>
      </c>
      <c r="E3246" s="72" t="str">
        <f>IF(H3246=0,"RESMİ TATİL",VLOOKUP(H3246,LİSTE!$B$7:$D$1300,3,0))</f>
        <v>Nisa Nur SANCAR</v>
      </c>
      <c r="F3246" s="72">
        <f>IF(B3246="TATİL",0,IF(F3245&gt;0,IF(LİSTE!$F$1=H3245,1,H3245+1),IF(F3245=0,H3244+1,IF(F3244=0,H3243+1,IF(F3243=0,H3242+1,IF(F3242=0,H3241+1))))))</f>
        <v>27</v>
      </c>
      <c r="G3246" s="72">
        <f>IF(F3246=0,0,IF(LİSTE!$F$1=F3246,1,F3246+1))</f>
        <v>28</v>
      </c>
      <c r="H3246" s="72">
        <f>IF(G3246=0,0,IF(LİSTE!$F$1=G3246,1,G3246+1))</f>
        <v>1</v>
      </c>
      <c r="I3246" s="72" t="str">
        <f>IFERROR(VLOOKUP(A3246,TATİLLER!$A$2:$D$30000,3,0),"TATİL DEĞİL")</f>
        <v>TATİL DEĞİL</v>
      </c>
    </row>
    <row r="3247" spans="1:9" x14ac:dyDescent="0.25">
      <c r="A3247" s="74">
        <f t="shared" ref="A3247" si="752">A3246+3</f>
        <v>49744</v>
      </c>
      <c r="B3247" s="72">
        <f t="shared" si="743"/>
        <v>1</v>
      </c>
      <c r="C3247" s="72" t="str">
        <f>IF(F3247=0,"RESMİ TATİL",VLOOKUP(F3247,LİSTE!$B$7:$D$1300,3,0))</f>
        <v>Esila ÇETİN</v>
      </c>
      <c r="D3247" s="72" t="str">
        <f>IF(G3247=0,"RESMİ TATİL",VLOOKUP(G3247,LİSTE!$B$7:$D$1300,3,0))</f>
        <v>Zeynep Sevde TOPUZ</v>
      </c>
      <c r="E3247" s="72" t="str">
        <f>IF(H3247=0,"RESMİ TATİL",VLOOKUP(H3247,LİSTE!$B$7:$D$1300,3,0))</f>
        <v>Ömer Asaf KADAŞ</v>
      </c>
      <c r="F3247" s="72">
        <f>IF(B3247="TATİL",0,IF(F3246&gt;0,IF(LİSTE!$F$1=H3246,1,H3246+1),IF(F3246=0,H3245+1,IF(F3245=0,H3244+1,IF(F3244=0,H3243+1,IF(F3243=0,H3242+1))))))</f>
        <v>2</v>
      </c>
      <c r="G3247" s="72">
        <f>IF(F3247=0,0,IF(LİSTE!$F$1=F3247,1,F3247+1))</f>
        <v>3</v>
      </c>
      <c r="H3247" s="72">
        <f>IF(G3247=0,0,IF(LİSTE!$F$1=G3247,1,G3247+1))</f>
        <v>4</v>
      </c>
      <c r="I3247" s="72" t="str">
        <f>IFERROR(VLOOKUP(A3247,TATİLLER!$A$2:$D$30000,3,0),"TATİL DEĞİL")</f>
        <v>TATİL DEĞİL</v>
      </c>
    </row>
    <row r="3248" spans="1:9" x14ac:dyDescent="0.25">
      <c r="A3248" s="74">
        <f t="shared" si="739"/>
        <v>49745</v>
      </c>
      <c r="B3248" s="72">
        <f t="shared" si="743"/>
        <v>2</v>
      </c>
      <c r="C3248" s="72" t="str">
        <f>IF(F3248=0,"RESMİ TATİL",VLOOKUP(F3248,LİSTE!$B$7:$D$1300,3,0))</f>
        <v>Ramazan Baran ADIGÜZEL</v>
      </c>
      <c r="D3248" s="72" t="str">
        <f>IF(G3248=0,"RESMİ TATİL",VLOOKUP(G3248,LİSTE!$B$7:$D$1300,3,0))</f>
        <v>Bahar AKGÜN</v>
      </c>
      <c r="E3248" s="72" t="str">
        <f>IF(H3248=0,"RESMİ TATİL",VLOOKUP(H3248,LİSTE!$B$7:$D$1300,3,0))</f>
        <v>Ömer AKGÜL</v>
      </c>
      <c r="F3248" s="72">
        <f>IF(B3248="TATİL",0,IF(F3247&gt;0,IF(LİSTE!$F$1=H3247,1,H3247+1),IF(F3247=0,H3246+1,IF(F3246=0,H3245+1,IF(F3245=0,H3244+1,IF(F3244=0,H3243+1))))))</f>
        <v>5</v>
      </c>
      <c r="G3248" s="72">
        <f>IF(F3248=0,0,IF(LİSTE!$F$1=F3248,1,F3248+1))</f>
        <v>6</v>
      </c>
      <c r="H3248" s="72">
        <f>IF(G3248=0,0,IF(LİSTE!$F$1=G3248,1,G3248+1))</f>
        <v>7</v>
      </c>
      <c r="I3248" s="72" t="str">
        <f>IFERROR(VLOOKUP(A3248,TATİLLER!$A$2:$D$30000,3,0),"TATİL DEĞİL")</f>
        <v>TATİL DEĞİL</v>
      </c>
    </row>
    <row r="3249" spans="1:9" x14ac:dyDescent="0.25">
      <c r="A3249" s="74">
        <f t="shared" si="739"/>
        <v>49746</v>
      </c>
      <c r="B3249" s="72">
        <f t="shared" si="743"/>
        <v>3</v>
      </c>
      <c r="C3249" s="72" t="str">
        <f>IF(F3249=0,"RESMİ TATİL",VLOOKUP(F3249,LİSTE!$B$7:$D$1300,3,0))</f>
        <v>Muharrem EFE TANRIVERDİ</v>
      </c>
      <c r="D3249" s="72" t="str">
        <f>IF(G3249=0,"RESMİ TATİL",VLOOKUP(G3249,LİSTE!$B$7:$D$1300,3,0))</f>
        <v>Anıl DOĞAN</v>
      </c>
      <c r="E3249" s="72" t="str">
        <f>IF(H3249=0,"RESMİ TATİL",VLOOKUP(H3249,LİSTE!$B$7:$D$1300,3,0))</f>
        <v>İpek ARSLAN</v>
      </c>
      <c r="F3249" s="72">
        <f>IF(B3249="TATİL",0,IF(F3248&gt;0,IF(LİSTE!$F$1=H3248,1,H3248+1),IF(F3248=0,H3247+1,IF(F3247=0,H3246+1,IF(F3246=0,H3245+1,IF(F3245=0,H3244+1))))))</f>
        <v>8</v>
      </c>
      <c r="G3249" s="72">
        <f>IF(F3249=0,0,IF(LİSTE!$F$1=F3249,1,F3249+1))</f>
        <v>9</v>
      </c>
      <c r="H3249" s="72">
        <f>IF(G3249=0,0,IF(LİSTE!$F$1=G3249,1,G3249+1))</f>
        <v>10</v>
      </c>
      <c r="I3249" s="72" t="str">
        <f>IFERROR(VLOOKUP(A3249,TATİLLER!$A$2:$D$30000,3,0),"TATİL DEĞİL")</f>
        <v>TATİL DEĞİL</v>
      </c>
    </row>
    <row r="3250" spans="1:9" x14ac:dyDescent="0.25">
      <c r="A3250" s="74">
        <f t="shared" si="739"/>
        <v>49747</v>
      </c>
      <c r="B3250" s="72">
        <f t="shared" si="743"/>
        <v>4</v>
      </c>
      <c r="C3250" s="72" t="str">
        <f>IF(F3250=0,"RESMİ TATİL",VLOOKUP(F3250,LİSTE!$B$7:$D$1300,3,0))</f>
        <v>Efe KARSAK</v>
      </c>
      <c r="D3250" s="72" t="str">
        <f>IF(G3250=0,"RESMİ TATİL",VLOOKUP(G3250,LİSTE!$B$7:$D$1300,3,0))</f>
        <v>Abdullah KIRBAÇ</v>
      </c>
      <c r="E3250" s="72" t="str">
        <f>IF(H3250=0,"RESMİ TATİL",VLOOKUP(H3250,LİSTE!$B$7:$D$1300,3,0))</f>
        <v>Ümmü Defne GÜLER</v>
      </c>
      <c r="F3250" s="72">
        <f>IF(B3250="TATİL",0,IF(F3249&gt;0,IF(LİSTE!$F$1=H3249,1,H3249+1),IF(F3249=0,H3248+1,IF(F3248=0,H3247+1,IF(F3247=0,H3246+1,IF(F3246=0,H3245+1))))))</f>
        <v>11</v>
      </c>
      <c r="G3250" s="72">
        <f>IF(F3250=0,0,IF(LİSTE!$F$1=F3250,1,F3250+1))</f>
        <v>12</v>
      </c>
      <c r="H3250" s="72">
        <f>IF(G3250=0,0,IF(LİSTE!$F$1=G3250,1,G3250+1))</f>
        <v>13</v>
      </c>
      <c r="I3250" s="72" t="str">
        <f>IFERROR(VLOOKUP(A3250,TATİLLER!$A$2:$D$30000,3,0),"TATİL DEĞİL")</f>
        <v>TATİL DEĞİL</v>
      </c>
    </row>
    <row r="3251" spans="1:9" x14ac:dyDescent="0.25">
      <c r="A3251" s="74">
        <f t="shared" si="739"/>
        <v>49748</v>
      </c>
      <c r="B3251" s="72">
        <f t="shared" si="743"/>
        <v>5</v>
      </c>
      <c r="C3251" s="72" t="str">
        <f>IF(F3251=0,"RESMİ TATİL",VLOOKUP(F3251,LİSTE!$B$7:$D$1300,3,0))</f>
        <v>Şevval ÖZDAMAR</v>
      </c>
      <c r="D3251" s="72" t="str">
        <f>IF(G3251=0,"RESMİ TATİL",VLOOKUP(G3251,LİSTE!$B$7:$D$1300,3,0))</f>
        <v>Zeynep AKDAĞ</v>
      </c>
      <c r="E3251" s="72" t="str">
        <f>IF(H3251=0,"RESMİ TATİL",VLOOKUP(H3251,LİSTE!$B$7:$D$1300,3,0))</f>
        <v>Esma ÇOKER</v>
      </c>
      <c r="F3251" s="72">
        <f>IF(B3251="TATİL",0,IF(F3250&gt;0,IF(LİSTE!$F$1=H3250,1,H3250+1),IF(F3250=0,H3249+1,IF(F3249=0,H3248+1,IF(F3248=0,H3247+1,IF(F3247=0,H3246+1))))))</f>
        <v>14</v>
      </c>
      <c r="G3251" s="72">
        <f>IF(F3251=0,0,IF(LİSTE!$F$1=F3251,1,F3251+1))</f>
        <v>15</v>
      </c>
      <c r="H3251" s="72">
        <f>IF(G3251=0,0,IF(LİSTE!$F$1=G3251,1,G3251+1))</f>
        <v>16</v>
      </c>
      <c r="I3251" s="72" t="str">
        <f>IFERROR(VLOOKUP(A3251,TATİLLER!$A$2:$D$30000,3,0),"TATİL DEĞİL")</f>
        <v>TATİL DEĞİL</v>
      </c>
    </row>
    <row r="3252" spans="1:9" x14ac:dyDescent="0.25">
      <c r="A3252" s="74">
        <f t="shared" ref="A3252" si="753">A3251+3</f>
        <v>49751</v>
      </c>
      <c r="B3252" s="72">
        <f t="shared" si="743"/>
        <v>1</v>
      </c>
      <c r="C3252" s="72" t="str">
        <f>IF(F3252=0,"RESMİ TATİL",VLOOKUP(F3252,LİSTE!$B$7:$D$1300,3,0))</f>
        <v>Dursun Kubilay YAŞAR</v>
      </c>
      <c r="D3252" s="72" t="str">
        <f>IF(G3252=0,"RESMİ TATİL",VLOOKUP(G3252,LİSTE!$B$7:$D$1300,3,0))</f>
        <v>Zeynep Beril BAŞPINAR</v>
      </c>
      <c r="E3252" s="72" t="str">
        <f>IF(H3252=0,"RESMİ TATİL",VLOOKUP(H3252,LİSTE!$B$7:$D$1300,3,0))</f>
        <v>Ahmet DAL</v>
      </c>
      <c r="F3252" s="72">
        <f>IF(B3252="TATİL",0,IF(F3251&gt;0,IF(LİSTE!$F$1=H3251,1,H3251+1),IF(F3251=0,H3250+1,IF(F3250=0,H3249+1,IF(F3249=0,H3248+1,IF(F3248=0,H3247+1))))))</f>
        <v>17</v>
      </c>
      <c r="G3252" s="72">
        <f>IF(F3252=0,0,IF(LİSTE!$F$1=F3252,1,F3252+1))</f>
        <v>18</v>
      </c>
      <c r="H3252" s="72">
        <f>IF(G3252=0,0,IF(LİSTE!$F$1=G3252,1,G3252+1))</f>
        <v>19</v>
      </c>
      <c r="I3252" s="72" t="str">
        <f>IFERROR(VLOOKUP(A3252,TATİLLER!$A$2:$D$30000,3,0),"TATİL DEĞİL")</f>
        <v>TATİL DEĞİL</v>
      </c>
    </row>
    <row r="3253" spans="1:9" x14ac:dyDescent="0.25">
      <c r="A3253" s="74">
        <f t="shared" ref="A3253:A3316" si="754">A3252+1</f>
        <v>49752</v>
      </c>
      <c r="B3253" s="72">
        <f t="shared" si="743"/>
        <v>2</v>
      </c>
      <c r="C3253" s="72" t="str">
        <f>IF(F3253=0,"RESMİ TATİL",VLOOKUP(F3253,LİSTE!$B$7:$D$1300,3,0))</f>
        <v>Emirhan KARATAŞ</v>
      </c>
      <c r="D3253" s="72" t="str">
        <f>IF(G3253=0,"RESMİ TATİL",VLOOKUP(G3253,LİSTE!$B$7:$D$1300,3,0))</f>
        <v>Zümra Yeter ARI</v>
      </c>
      <c r="E3253" s="72" t="str">
        <f>IF(H3253=0,"RESMİ TATİL",VLOOKUP(H3253,LİSTE!$B$7:$D$1300,3,0))</f>
        <v>Utku KARAGÖZ</v>
      </c>
      <c r="F3253" s="72">
        <f>IF(B3253="TATİL",0,IF(F3252&gt;0,IF(LİSTE!$F$1=H3252,1,H3252+1),IF(F3252=0,H3251+1,IF(F3251=0,H3250+1,IF(F3250=0,H3249+1,IF(F3249=0,H3248+1))))))</f>
        <v>20</v>
      </c>
      <c r="G3253" s="72">
        <f>IF(F3253=0,0,IF(LİSTE!$F$1=F3253,1,F3253+1))</f>
        <v>21</v>
      </c>
      <c r="H3253" s="72">
        <f>IF(G3253=0,0,IF(LİSTE!$F$1=G3253,1,G3253+1))</f>
        <v>22</v>
      </c>
      <c r="I3253" s="72" t="str">
        <f>IFERROR(VLOOKUP(A3253,TATİLLER!$A$2:$D$30000,3,0),"TATİL DEĞİL")</f>
        <v>TATİL DEĞİL</v>
      </c>
    </row>
    <row r="3254" spans="1:9" x14ac:dyDescent="0.25">
      <c r="A3254" s="74">
        <f t="shared" si="754"/>
        <v>49753</v>
      </c>
      <c r="B3254" s="72">
        <f t="shared" si="743"/>
        <v>3</v>
      </c>
      <c r="C3254" s="72" t="str">
        <f>IF(F3254=0,"RESMİ TATİL",VLOOKUP(F3254,LİSTE!$B$7:$D$1300,3,0))</f>
        <v>Feyza Zümra AVCIOĞLU</v>
      </c>
      <c r="D3254" s="72" t="str">
        <f>IF(G3254=0,"RESMİ TATİL",VLOOKUP(G3254,LİSTE!$B$7:$D$1300,3,0))</f>
        <v>Yusuf Ali TABUR</v>
      </c>
      <c r="E3254" s="72" t="str">
        <f>IF(H3254=0,"RESMİ TATİL",VLOOKUP(H3254,LİSTE!$B$7:$D$1300,3,0))</f>
        <v>Irmak UTEBAY</v>
      </c>
      <c r="F3254" s="72">
        <f>IF(B3254="TATİL",0,IF(F3253&gt;0,IF(LİSTE!$F$1=H3253,1,H3253+1),IF(F3253=0,H3252+1,IF(F3252=0,H3251+1,IF(F3251=0,H3250+1,IF(F3250=0,H3249+1))))))</f>
        <v>23</v>
      </c>
      <c r="G3254" s="72">
        <f>IF(F3254=0,0,IF(LİSTE!$F$1=F3254,1,F3254+1))</f>
        <v>24</v>
      </c>
      <c r="H3254" s="72">
        <f>IF(G3254=0,0,IF(LİSTE!$F$1=G3254,1,G3254+1))</f>
        <v>25</v>
      </c>
      <c r="I3254" s="72" t="str">
        <f>IFERROR(VLOOKUP(A3254,TATİLLER!$A$2:$D$30000,3,0),"TATİL DEĞİL")</f>
        <v>TATİL DEĞİL</v>
      </c>
    </row>
    <row r="3255" spans="1:9" x14ac:dyDescent="0.25">
      <c r="A3255" s="74">
        <f t="shared" si="754"/>
        <v>49754</v>
      </c>
      <c r="B3255" s="72">
        <f t="shared" si="743"/>
        <v>4</v>
      </c>
      <c r="C3255" s="72" t="str">
        <f>IF(F3255=0,"RESMİ TATİL",VLOOKUP(F3255,LİSTE!$B$7:$D$1300,3,0))</f>
        <v>Kerem AKKOÇ</v>
      </c>
      <c r="D3255" s="72" t="str">
        <f>IF(G3255=0,"RESMİ TATİL",VLOOKUP(G3255,LİSTE!$B$7:$D$1300,3,0))</f>
        <v>Elçin Ayşe ELMAS</v>
      </c>
      <c r="E3255" s="72" t="str">
        <f>IF(H3255=0,"RESMİ TATİL",VLOOKUP(H3255,LİSTE!$B$7:$D$1300,3,0))</f>
        <v>Muhammed YILDIZDAĞ</v>
      </c>
      <c r="F3255" s="72">
        <f>IF(B3255="TATİL",0,IF(F3254&gt;0,IF(LİSTE!$F$1=H3254,1,H3254+1),IF(F3254=0,H3253+1,IF(F3253=0,H3252+1,IF(F3252=0,H3251+1,IF(F3251=0,H3250+1))))))</f>
        <v>26</v>
      </c>
      <c r="G3255" s="72">
        <f>IF(F3255=0,0,IF(LİSTE!$F$1=F3255,1,F3255+1))</f>
        <v>27</v>
      </c>
      <c r="H3255" s="72">
        <f>IF(G3255=0,0,IF(LİSTE!$F$1=G3255,1,G3255+1))</f>
        <v>28</v>
      </c>
      <c r="I3255" s="72" t="str">
        <f>IFERROR(VLOOKUP(A3255,TATİLLER!$A$2:$D$30000,3,0),"TATİL DEĞİL")</f>
        <v>TATİL DEĞİL</v>
      </c>
    </row>
    <row r="3256" spans="1:9" x14ac:dyDescent="0.25">
      <c r="A3256" s="74">
        <f t="shared" si="754"/>
        <v>49755</v>
      </c>
      <c r="B3256" s="72">
        <f t="shared" si="743"/>
        <v>5</v>
      </c>
      <c r="C3256" s="72" t="str">
        <f>IF(F3256=0,"RESMİ TATİL",VLOOKUP(F3256,LİSTE!$B$7:$D$1300,3,0))</f>
        <v>Nisa Nur SANCAR</v>
      </c>
      <c r="D3256" s="72" t="str">
        <f>IF(G3256=0,"RESMİ TATİL",VLOOKUP(G3256,LİSTE!$B$7:$D$1300,3,0))</f>
        <v>Esila ÇETİN</v>
      </c>
      <c r="E3256" s="72" t="str">
        <f>IF(H3256=0,"RESMİ TATİL",VLOOKUP(H3256,LİSTE!$B$7:$D$1300,3,0))</f>
        <v>Zeynep Sevde TOPUZ</v>
      </c>
      <c r="F3256" s="72">
        <f>IF(B3256="TATİL",0,IF(F3255&gt;0,IF(LİSTE!$F$1=H3255,1,H3255+1),IF(F3255=0,H3254+1,IF(F3254=0,H3253+1,IF(F3253=0,H3252+1,IF(F3252=0,H3251+1))))))</f>
        <v>1</v>
      </c>
      <c r="G3256" s="72">
        <f>IF(F3256=0,0,IF(LİSTE!$F$1=F3256,1,F3256+1))</f>
        <v>2</v>
      </c>
      <c r="H3256" s="72">
        <f>IF(G3256=0,0,IF(LİSTE!$F$1=G3256,1,G3256+1))</f>
        <v>3</v>
      </c>
      <c r="I3256" s="72" t="str">
        <f>IFERROR(VLOOKUP(A3256,TATİLLER!$A$2:$D$30000,3,0),"TATİL DEĞİL")</f>
        <v>TATİL DEĞİL</v>
      </c>
    </row>
    <row r="3257" spans="1:9" x14ac:dyDescent="0.25">
      <c r="A3257" s="74">
        <f t="shared" ref="A3257" si="755">A3256+3</f>
        <v>49758</v>
      </c>
      <c r="B3257" s="72">
        <f t="shared" si="743"/>
        <v>1</v>
      </c>
      <c r="C3257" s="72" t="str">
        <f>IF(F3257=0,"RESMİ TATİL",VLOOKUP(F3257,LİSTE!$B$7:$D$1300,3,0))</f>
        <v>Ömer Asaf KADAŞ</v>
      </c>
      <c r="D3257" s="72" t="str">
        <f>IF(G3257=0,"RESMİ TATİL",VLOOKUP(G3257,LİSTE!$B$7:$D$1300,3,0))</f>
        <v>Ramazan Baran ADIGÜZEL</v>
      </c>
      <c r="E3257" s="72" t="str">
        <f>IF(H3257=0,"RESMİ TATİL",VLOOKUP(H3257,LİSTE!$B$7:$D$1300,3,0))</f>
        <v>Bahar AKGÜN</v>
      </c>
      <c r="F3257" s="72">
        <f>IF(B3257="TATİL",0,IF(F3256&gt;0,IF(LİSTE!$F$1=H3256,1,H3256+1),IF(F3256=0,H3255+1,IF(F3255=0,H3254+1,IF(F3254=0,H3253+1,IF(F3253=0,H3252+1))))))</f>
        <v>4</v>
      </c>
      <c r="G3257" s="72">
        <f>IF(F3257=0,0,IF(LİSTE!$F$1=F3257,1,F3257+1))</f>
        <v>5</v>
      </c>
      <c r="H3257" s="72">
        <f>IF(G3257=0,0,IF(LİSTE!$F$1=G3257,1,G3257+1))</f>
        <v>6</v>
      </c>
      <c r="I3257" s="72" t="str">
        <f>IFERROR(VLOOKUP(A3257,TATİLLER!$A$2:$D$30000,3,0),"TATİL DEĞİL")</f>
        <v>TATİL DEĞİL</v>
      </c>
    </row>
    <row r="3258" spans="1:9" x14ac:dyDescent="0.25">
      <c r="A3258" s="74">
        <f t="shared" si="754"/>
        <v>49759</v>
      </c>
      <c r="B3258" s="72">
        <f t="shared" si="743"/>
        <v>2</v>
      </c>
      <c r="C3258" s="72" t="str">
        <f>IF(F3258=0,"RESMİ TATİL",VLOOKUP(F3258,LİSTE!$B$7:$D$1300,3,0))</f>
        <v>Ömer AKGÜL</v>
      </c>
      <c r="D3258" s="72" t="str">
        <f>IF(G3258=0,"RESMİ TATİL",VLOOKUP(G3258,LİSTE!$B$7:$D$1300,3,0))</f>
        <v>Muharrem EFE TANRIVERDİ</v>
      </c>
      <c r="E3258" s="72" t="str">
        <f>IF(H3258=0,"RESMİ TATİL",VLOOKUP(H3258,LİSTE!$B$7:$D$1300,3,0))</f>
        <v>Anıl DOĞAN</v>
      </c>
      <c r="F3258" s="72">
        <f>IF(B3258="TATİL",0,IF(F3257&gt;0,IF(LİSTE!$F$1=H3257,1,H3257+1),IF(F3257=0,H3256+1,IF(F3256=0,H3255+1,IF(F3255=0,H3254+1,IF(F3254=0,H3253+1))))))</f>
        <v>7</v>
      </c>
      <c r="G3258" s="72">
        <f>IF(F3258=0,0,IF(LİSTE!$F$1=F3258,1,F3258+1))</f>
        <v>8</v>
      </c>
      <c r="H3258" s="72">
        <f>IF(G3258=0,0,IF(LİSTE!$F$1=G3258,1,G3258+1))</f>
        <v>9</v>
      </c>
      <c r="I3258" s="72" t="str">
        <f>IFERROR(VLOOKUP(A3258,TATİLLER!$A$2:$D$30000,3,0),"TATİL DEĞİL")</f>
        <v>TATİL DEĞİL</v>
      </c>
    </row>
    <row r="3259" spans="1:9" x14ac:dyDescent="0.25">
      <c r="A3259" s="74">
        <f t="shared" si="754"/>
        <v>49760</v>
      </c>
      <c r="B3259" s="72">
        <f t="shared" si="743"/>
        <v>3</v>
      </c>
      <c r="C3259" s="72" t="str">
        <f>IF(F3259=0,"RESMİ TATİL",VLOOKUP(F3259,LİSTE!$B$7:$D$1300,3,0))</f>
        <v>İpek ARSLAN</v>
      </c>
      <c r="D3259" s="72" t="str">
        <f>IF(G3259=0,"RESMİ TATİL",VLOOKUP(G3259,LİSTE!$B$7:$D$1300,3,0))</f>
        <v>Efe KARSAK</v>
      </c>
      <c r="E3259" s="72" t="str">
        <f>IF(H3259=0,"RESMİ TATİL",VLOOKUP(H3259,LİSTE!$B$7:$D$1300,3,0))</f>
        <v>Abdullah KIRBAÇ</v>
      </c>
      <c r="F3259" s="72">
        <f>IF(B3259="TATİL",0,IF(F3258&gt;0,IF(LİSTE!$F$1=H3258,1,H3258+1),IF(F3258=0,H3257+1,IF(F3257=0,H3256+1,IF(F3256=0,H3255+1,IF(F3255=0,H3254+1))))))</f>
        <v>10</v>
      </c>
      <c r="G3259" s="72">
        <f>IF(F3259=0,0,IF(LİSTE!$F$1=F3259,1,F3259+1))</f>
        <v>11</v>
      </c>
      <c r="H3259" s="72">
        <f>IF(G3259=0,0,IF(LİSTE!$F$1=G3259,1,G3259+1))</f>
        <v>12</v>
      </c>
      <c r="I3259" s="72" t="str">
        <f>IFERROR(VLOOKUP(A3259,TATİLLER!$A$2:$D$30000,3,0),"TATİL DEĞİL")</f>
        <v>TATİL DEĞİL</v>
      </c>
    </row>
    <row r="3260" spans="1:9" x14ac:dyDescent="0.25">
      <c r="A3260" s="74">
        <f t="shared" si="754"/>
        <v>49761</v>
      </c>
      <c r="B3260" s="72">
        <f t="shared" si="743"/>
        <v>4</v>
      </c>
      <c r="C3260" s="72" t="str">
        <f>IF(F3260=0,"RESMİ TATİL",VLOOKUP(F3260,LİSTE!$B$7:$D$1300,3,0))</f>
        <v>Ümmü Defne GÜLER</v>
      </c>
      <c r="D3260" s="72" t="str">
        <f>IF(G3260=0,"RESMİ TATİL",VLOOKUP(G3260,LİSTE!$B$7:$D$1300,3,0))</f>
        <v>Şevval ÖZDAMAR</v>
      </c>
      <c r="E3260" s="72" t="str">
        <f>IF(H3260=0,"RESMİ TATİL",VLOOKUP(H3260,LİSTE!$B$7:$D$1300,3,0))</f>
        <v>Zeynep AKDAĞ</v>
      </c>
      <c r="F3260" s="72">
        <f>IF(B3260="TATİL",0,IF(F3259&gt;0,IF(LİSTE!$F$1=H3259,1,H3259+1),IF(F3259=0,H3258+1,IF(F3258=0,H3257+1,IF(F3257=0,H3256+1,IF(F3256=0,H3255+1))))))</f>
        <v>13</v>
      </c>
      <c r="G3260" s="72">
        <f>IF(F3260=0,0,IF(LİSTE!$F$1=F3260,1,F3260+1))</f>
        <v>14</v>
      </c>
      <c r="H3260" s="72">
        <f>IF(G3260=0,0,IF(LİSTE!$F$1=G3260,1,G3260+1))</f>
        <v>15</v>
      </c>
      <c r="I3260" s="72" t="str">
        <f>IFERROR(VLOOKUP(A3260,TATİLLER!$A$2:$D$30000,3,0),"TATİL DEĞİL")</f>
        <v>TATİL DEĞİL</v>
      </c>
    </row>
    <row r="3261" spans="1:9" x14ac:dyDescent="0.25">
      <c r="A3261" s="74">
        <f t="shared" si="754"/>
        <v>49762</v>
      </c>
      <c r="B3261" s="72">
        <f t="shared" si="743"/>
        <v>5</v>
      </c>
      <c r="C3261" s="72" t="str">
        <f>IF(F3261=0,"RESMİ TATİL",VLOOKUP(F3261,LİSTE!$B$7:$D$1300,3,0))</f>
        <v>Esma ÇOKER</v>
      </c>
      <c r="D3261" s="72" t="str">
        <f>IF(G3261=0,"RESMİ TATİL",VLOOKUP(G3261,LİSTE!$B$7:$D$1300,3,0))</f>
        <v>Dursun Kubilay YAŞAR</v>
      </c>
      <c r="E3261" s="72" t="str">
        <f>IF(H3261=0,"RESMİ TATİL",VLOOKUP(H3261,LİSTE!$B$7:$D$1300,3,0))</f>
        <v>Zeynep Beril BAŞPINAR</v>
      </c>
      <c r="F3261" s="72">
        <f>IF(B3261="TATİL",0,IF(F3260&gt;0,IF(LİSTE!$F$1=H3260,1,H3260+1),IF(F3260=0,H3259+1,IF(F3259=0,H3258+1,IF(F3258=0,H3257+1,IF(F3257=0,H3256+1))))))</f>
        <v>16</v>
      </c>
      <c r="G3261" s="72">
        <f>IF(F3261=0,0,IF(LİSTE!$F$1=F3261,1,F3261+1))</f>
        <v>17</v>
      </c>
      <c r="H3261" s="72">
        <f>IF(G3261=0,0,IF(LİSTE!$F$1=G3261,1,G3261+1))</f>
        <v>18</v>
      </c>
      <c r="I3261" s="72" t="str">
        <f>IFERROR(VLOOKUP(A3261,TATİLLER!$A$2:$D$30000,3,0),"TATİL DEĞİL")</f>
        <v>TATİL DEĞİL</v>
      </c>
    </row>
    <row r="3262" spans="1:9" x14ac:dyDescent="0.25">
      <c r="A3262" s="74">
        <f t="shared" ref="A3262" si="756">A3261+3</f>
        <v>49765</v>
      </c>
      <c r="B3262" s="72">
        <f t="shared" si="743"/>
        <v>1</v>
      </c>
      <c r="C3262" s="72" t="str">
        <f>IF(F3262=0,"RESMİ TATİL",VLOOKUP(F3262,LİSTE!$B$7:$D$1300,3,0))</f>
        <v>Ahmet DAL</v>
      </c>
      <c r="D3262" s="72" t="str">
        <f>IF(G3262=0,"RESMİ TATİL",VLOOKUP(G3262,LİSTE!$B$7:$D$1300,3,0))</f>
        <v>Emirhan KARATAŞ</v>
      </c>
      <c r="E3262" s="72" t="str">
        <f>IF(H3262=0,"RESMİ TATİL",VLOOKUP(H3262,LİSTE!$B$7:$D$1300,3,0))</f>
        <v>Zümra Yeter ARI</v>
      </c>
      <c r="F3262" s="72">
        <f>IF(B3262="TATİL",0,IF(F3261&gt;0,IF(LİSTE!$F$1=H3261,1,H3261+1),IF(F3261=0,H3260+1,IF(F3260=0,H3259+1,IF(F3259=0,H3258+1,IF(F3258=0,H3257+1))))))</f>
        <v>19</v>
      </c>
      <c r="G3262" s="72">
        <f>IF(F3262=0,0,IF(LİSTE!$F$1=F3262,1,F3262+1))</f>
        <v>20</v>
      </c>
      <c r="H3262" s="72">
        <f>IF(G3262=0,0,IF(LİSTE!$F$1=G3262,1,G3262+1))</f>
        <v>21</v>
      </c>
      <c r="I3262" s="72" t="str">
        <f>IFERROR(VLOOKUP(A3262,TATİLLER!$A$2:$D$30000,3,0),"TATİL DEĞİL")</f>
        <v>TATİL DEĞİL</v>
      </c>
    </row>
    <row r="3263" spans="1:9" x14ac:dyDescent="0.25">
      <c r="A3263" s="74">
        <f t="shared" si="754"/>
        <v>49766</v>
      </c>
      <c r="B3263" s="72">
        <f t="shared" si="743"/>
        <v>2</v>
      </c>
      <c r="C3263" s="72" t="str">
        <f>IF(F3263=0,"RESMİ TATİL",VLOOKUP(F3263,LİSTE!$B$7:$D$1300,3,0))</f>
        <v>Utku KARAGÖZ</v>
      </c>
      <c r="D3263" s="72" t="str">
        <f>IF(G3263=0,"RESMİ TATİL",VLOOKUP(G3263,LİSTE!$B$7:$D$1300,3,0))</f>
        <v>Feyza Zümra AVCIOĞLU</v>
      </c>
      <c r="E3263" s="72" t="str">
        <f>IF(H3263=0,"RESMİ TATİL",VLOOKUP(H3263,LİSTE!$B$7:$D$1300,3,0))</f>
        <v>Yusuf Ali TABUR</v>
      </c>
      <c r="F3263" s="72">
        <f>IF(B3263="TATİL",0,IF(F3262&gt;0,IF(LİSTE!$F$1=H3262,1,H3262+1),IF(F3262=0,H3261+1,IF(F3261=0,H3260+1,IF(F3260=0,H3259+1,IF(F3259=0,H3258+1))))))</f>
        <v>22</v>
      </c>
      <c r="G3263" s="72">
        <f>IF(F3263=0,0,IF(LİSTE!$F$1=F3263,1,F3263+1))</f>
        <v>23</v>
      </c>
      <c r="H3263" s="72">
        <f>IF(G3263=0,0,IF(LİSTE!$F$1=G3263,1,G3263+1))</f>
        <v>24</v>
      </c>
      <c r="I3263" s="72" t="str">
        <f>IFERROR(VLOOKUP(A3263,TATİLLER!$A$2:$D$30000,3,0),"TATİL DEĞİL")</f>
        <v>TATİL DEĞİL</v>
      </c>
    </row>
    <row r="3264" spans="1:9" x14ac:dyDescent="0.25">
      <c r="A3264" s="74">
        <f t="shared" si="754"/>
        <v>49767</v>
      </c>
      <c r="B3264" s="72">
        <f t="shared" si="743"/>
        <v>3</v>
      </c>
      <c r="C3264" s="72" t="str">
        <f>IF(F3264=0,"RESMİ TATİL",VLOOKUP(F3264,LİSTE!$B$7:$D$1300,3,0))</f>
        <v>Irmak UTEBAY</v>
      </c>
      <c r="D3264" s="72" t="str">
        <f>IF(G3264=0,"RESMİ TATİL",VLOOKUP(G3264,LİSTE!$B$7:$D$1300,3,0))</f>
        <v>Kerem AKKOÇ</v>
      </c>
      <c r="E3264" s="72" t="str">
        <f>IF(H3264=0,"RESMİ TATİL",VLOOKUP(H3264,LİSTE!$B$7:$D$1300,3,0))</f>
        <v>Elçin Ayşe ELMAS</v>
      </c>
      <c r="F3264" s="72">
        <f>IF(B3264="TATİL",0,IF(F3263&gt;0,IF(LİSTE!$F$1=H3263,1,H3263+1),IF(F3263=0,H3262+1,IF(F3262=0,H3261+1,IF(F3261=0,H3260+1,IF(F3260=0,H3259+1))))))</f>
        <v>25</v>
      </c>
      <c r="G3264" s="72">
        <f>IF(F3264=0,0,IF(LİSTE!$F$1=F3264,1,F3264+1))</f>
        <v>26</v>
      </c>
      <c r="H3264" s="72">
        <f>IF(G3264=0,0,IF(LİSTE!$F$1=G3264,1,G3264+1))</f>
        <v>27</v>
      </c>
      <c r="I3264" s="72" t="str">
        <f>IFERROR(VLOOKUP(A3264,TATİLLER!$A$2:$D$30000,3,0),"TATİL DEĞİL")</f>
        <v>TATİL DEĞİL</v>
      </c>
    </row>
    <row r="3265" spans="1:9" x14ac:dyDescent="0.25">
      <c r="A3265" s="74">
        <f t="shared" si="754"/>
        <v>49768</v>
      </c>
      <c r="B3265" s="72">
        <f t="shared" si="743"/>
        <v>4</v>
      </c>
      <c r="C3265" s="72" t="str">
        <f>IF(F3265=0,"RESMİ TATİL",VLOOKUP(F3265,LİSTE!$B$7:$D$1300,3,0))</f>
        <v>Muhammed YILDIZDAĞ</v>
      </c>
      <c r="D3265" s="72" t="str">
        <f>IF(G3265=0,"RESMİ TATİL",VLOOKUP(G3265,LİSTE!$B$7:$D$1300,3,0))</f>
        <v>Nisa Nur SANCAR</v>
      </c>
      <c r="E3265" s="72" t="str">
        <f>IF(H3265=0,"RESMİ TATİL",VLOOKUP(H3265,LİSTE!$B$7:$D$1300,3,0))</f>
        <v>Esila ÇETİN</v>
      </c>
      <c r="F3265" s="72">
        <f>IF(B3265="TATİL",0,IF(F3264&gt;0,IF(LİSTE!$F$1=H3264,1,H3264+1),IF(F3264=0,H3263+1,IF(F3263=0,H3262+1,IF(F3262=0,H3261+1,IF(F3261=0,H3260+1))))))</f>
        <v>28</v>
      </c>
      <c r="G3265" s="72">
        <f>IF(F3265=0,0,IF(LİSTE!$F$1=F3265,1,F3265+1))</f>
        <v>1</v>
      </c>
      <c r="H3265" s="72">
        <f>IF(G3265=0,0,IF(LİSTE!$F$1=G3265,1,G3265+1))</f>
        <v>2</v>
      </c>
      <c r="I3265" s="72" t="str">
        <f>IFERROR(VLOOKUP(A3265,TATİLLER!$A$2:$D$30000,3,0),"TATİL DEĞİL")</f>
        <v>TATİL DEĞİL</v>
      </c>
    </row>
    <row r="3266" spans="1:9" x14ac:dyDescent="0.25">
      <c r="A3266" s="74">
        <f t="shared" si="754"/>
        <v>49769</v>
      </c>
      <c r="B3266" s="72">
        <f t="shared" si="743"/>
        <v>5</v>
      </c>
      <c r="C3266" s="72" t="str">
        <f>IF(F3266=0,"RESMİ TATİL",VLOOKUP(F3266,LİSTE!$B$7:$D$1300,3,0))</f>
        <v>Zeynep Sevde TOPUZ</v>
      </c>
      <c r="D3266" s="72" t="str">
        <f>IF(G3266=0,"RESMİ TATİL",VLOOKUP(G3266,LİSTE!$B$7:$D$1300,3,0))</f>
        <v>Ömer Asaf KADAŞ</v>
      </c>
      <c r="E3266" s="72" t="str">
        <f>IF(H3266=0,"RESMİ TATİL",VLOOKUP(H3266,LİSTE!$B$7:$D$1300,3,0))</f>
        <v>Ramazan Baran ADIGÜZEL</v>
      </c>
      <c r="F3266" s="72">
        <f>IF(B3266="TATİL",0,IF(F3265&gt;0,IF(LİSTE!$F$1=H3265,1,H3265+1),IF(F3265=0,H3264+1,IF(F3264=0,H3263+1,IF(F3263=0,H3262+1,IF(F3262=0,H3261+1))))))</f>
        <v>3</v>
      </c>
      <c r="G3266" s="72">
        <f>IF(F3266=0,0,IF(LİSTE!$F$1=F3266,1,F3266+1))</f>
        <v>4</v>
      </c>
      <c r="H3266" s="72">
        <f>IF(G3266=0,0,IF(LİSTE!$F$1=G3266,1,G3266+1))</f>
        <v>5</v>
      </c>
      <c r="I3266" s="72" t="str">
        <f>IFERROR(VLOOKUP(A3266,TATİLLER!$A$2:$D$30000,3,0),"TATİL DEĞİL")</f>
        <v>TATİL DEĞİL</v>
      </c>
    </row>
    <row r="3267" spans="1:9" x14ac:dyDescent="0.25">
      <c r="A3267" s="74">
        <f t="shared" ref="A3267" si="757">A3266+3</f>
        <v>49772</v>
      </c>
      <c r="B3267" s="72">
        <f t="shared" ref="B3267:B3330" si="758">IF(I3267="TATİL","TATİL",WEEKDAY(A3267,2))</f>
        <v>1</v>
      </c>
      <c r="C3267" s="72" t="str">
        <f>IF(F3267=0,"RESMİ TATİL",VLOOKUP(F3267,LİSTE!$B$7:$D$1300,3,0))</f>
        <v>Bahar AKGÜN</v>
      </c>
      <c r="D3267" s="72" t="str">
        <f>IF(G3267=0,"RESMİ TATİL",VLOOKUP(G3267,LİSTE!$B$7:$D$1300,3,0))</f>
        <v>Ömer AKGÜL</v>
      </c>
      <c r="E3267" s="72" t="str">
        <f>IF(H3267=0,"RESMİ TATİL",VLOOKUP(H3267,LİSTE!$B$7:$D$1300,3,0))</f>
        <v>Muharrem EFE TANRIVERDİ</v>
      </c>
      <c r="F3267" s="72">
        <f>IF(B3267="TATİL",0,IF(F3266&gt;0,IF(LİSTE!$F$1=H3266,1,H3266+1),IF(F3266=0,H3265+1,IF(F3265=0,H3264+1,IF(F3264=0,H3263+1,IF(F3263=0,H3262+1))))))</f>
        <v>6</v>
      </c>
      <c r="G3267" s="72">
        <f>IF(F3267=0,0,IF(LİSTE!$F$1=F3267,1,F3267+1))</f>
        <v>7</v>
      </c>
      <c r="H3267" s="72">
        <f>IF(G3267=0,0,IF(LİSTE!$F$1=G3267,1,G3267+1))</f>
        <v>8</v>
      </c>
      <c r="I3267" s="72" t="str">
        <f>IFERROR(VLOOKUP(A3267,TATİLLER!$A$2:$D$30000,3,0),"TATİL DEĞİL")</f>
        <v>TATİL DEĞİL</v>
      </c>
    </row>
    <row r="3268" spans="1:9" x14ac:dyDescent="0.25">
      <c r="A3268" s="74">
        <f t="shared" si="754"/>
        <v>49773</v>
      </c>
      <c r="B3268" s="72">
        <f t="shared" si="758"/>
        <v>2</v>
      </c>
      <c r="C3268" s="72" t="str">
        <f>IF(F3268=0,"RESMİ TATİL",VLOOKUP(F3268,LİSTE!$B$7:$D$1300,3,0))</f>
        <v>Anıl DOĞAN</v>
      </c>
      <c r="D3268" s="72" t="str">
        <f>IF(G3268=0,"RESMİ TATİL",VLOOKUP(G3268,LİSTE!$B$7:$D$1300,3,0))</f>
        <v>İpek ARSLAN</v>
      </c>
      <c r="E3268" s="72" t="str">
        <f>IF(H3268=0,"RESMİ TATİL",VLOOKUP(H3268,LİSTE!$B$7:$D$1300,3,0))</f>
        <v>Efe KARSAK</v>
      </c>
      <c r="F3268" s="72">
        <f>IF(B3268="TATİL",0,IF(F3267&gt;0,IF(LİSTE!$F$1=H3267,1,H3267+1),IF(F3267=0,H3266+1,IF(F3266=0,H3265+1,IF(F3265=0,H3264+1,IF(F3264=0,H3263+1))))))</f>
        <v>9</v>
      </c>
      <c r="G3268" s="72">
        <f>IF(F3268=0,0,IF(LİSTE!$F$1=F3268,1,F3268+1))</f>
        <v>10</v>
      </c>
      <c r="H3268" s="72">
        <f>IF(G3268=0,0,IF(LİSTE!$F$1=G3268,1,G3268+1))</f>
        <v>11</v>
      </c>
      <c r="I3268" s="72" t="str">
        <f>IFERROR(VLOOKUP(A3268,TATİLLER!$A$2:$D$30000,3,0),"TATİL DEĞİL")</f>
        <v>TATİL DEĞİL</v>
      </c>
    </row>
    <row r="3269" spans="1:9" x14ac:dyDescent="0.25">
      <c r="A3269" s="74">
        <f t="shared" si="754"/>
        <v>49774</v>
      </c>
      <c r="B3269" s="72">
        <f t="shared" si="758"/>
        <v>3</v>
      </c>
      <c r="C3269" s="72" t="str">
        <f>IF(F3269=0,"RESMİ TATİL",VLOOKUP(F3269,LİSTE!$B$7:$D$1300,3,0))</f>
        <v>Abdullah KIRBAÇ</v>
      </c>
      <c r="D3269" s="72" t="str">
        <f>IF(G3269=0,"RESMİ TATİL",VLOOKUP(G3269,LİSTE!$B$7:$D$1300,3,0))</f>
        <v>Ümmü Defne GÜLER</v>
      </c>
      <c r="E3269" s="72" t="str">
        <f>IF(H3269=0,"RESMİ TATİL",VLOOKUP(H3269,LİSTE!$B$7:$D$1300,3,0))</f>
        <v>Şevval ÖZDAMAR</v>
      </c>
      <c r="F3269" s="72">
        <f>IF(B3269="TATİL",0,IF(F3268&gt;0,IF(LİSTE!$F$1=H3268,1,H3268+1),IF(F3268=0,H3267+1,IF(F3267=0,H3266+1,IF(F3266=0,H3265+1,IF(F3265=0,H3264+1))))))</f>
        <v>12</v>
      </c>
      <c r="G3269" s="72">
        <f>IF(F3269=0,0,IF(LİSTE!$F$1=F3269,1,F3269+1))</f>
        <v>13</v>
      </c>
      <c r="H3269" s="72">
        <f>IF(G3269=0,0,IF(LİSTE!$F$1=G3269,1,G3269+1))</f>
        <v>14</v>
      </c>
      <c r="I3269" s="72" t="str">
        <f>IFERROR(VLOOKUP(A3269,TATİLLER!$A$2:$D$30000,3,0),"TATİL DEĞİL")</f>
        <v>TATİL DEĞİL</v>
      </c>
    </row>
    <row r="3270" spans="1:9" x14ac:dyDescent="0.25">
      <c r="A3270" s="74">
        <f t="shared" si="754"/>
        <v>49775</v>
      </c>
      <c r="B3270" s="72">
        <f t="shared" si="758"/>
        <v>4</v>
      </c>
      <c r="C3270" s="72" t="str">
        <f>IF(F3270=0,"RESMİ TATİL",VLOOKUP(F3270,LİSTE!$B$7:$D$1300,3,0))</f>
        <v>Zeynep AKDAĞ</v>
      </c>
      <c r="D3270" s="72" t="str">
        <f>IF(G3270=0,"RESMİ TATİL",VLOOKUP(G3270,LİSTE!$B$7:$D$1300,3,0))</f>
        <v>Esma ÇOKER</v>
      </c>
      <c r="E3270" s="72" t="str">
        <f>IF(H3270=0,"RESMİ TATİL",VLOOKUP(H3270,LİSTE!$B$7:$D$1300,3,0))</f>
        <v>Dursun Kubilay YAŞAR</v>
      </c>
      <c r="F3270" s="72">
        <f>IF(B3270="TATİL",0,IF(F3269&gt;0,IF(LİSTE!$F$1=H3269,1,H3269+1),IF(F3269=0,H3268+1,IF(F3268=0,H3267+1,IF(F3267=0,H3266+1,IF(F3266=0,H3265+1))))))</f>
        <v>15</v>
      </c>
      <c r="G3270" s="72">
        <f>IF(F3270=0,0,IF(LİSTE!$F$1=F3270,1,F3270+1))</f>
        <v>16</v>
      </c>
      <c r="H3270" s="72">
        <f>IF(G3270=0,0,IF(LİSTE!$F$1=G3270,1,G3270+1))</f>
        <v>17</v>
      </c>
      <c r="I3270" s="72" t="str">
        <f>IFERROR(VLOOKUP(A3270,TATİLLER!$A$2:$D$30000,3,0),"TATİL DEĞİL")</f>
        <v>TATİL DEĞİL</v>
      </c>
    </row>
    <row r="3271" spans="1:9" x14ac:dyDescent="0.25">
      <c r="A3271" s="74">
        <f t="shared" si="754"/>
        <v>49776</v>
      </c>
      <c r="B3271" s="72">
        <f t="shared" si="758"/>
        <v>5</v>
      </c>
      <c r="C3271" s="72" t="str">
        <f>IF(F3271=0,"RESMİ TATİL",VLOOKUP(F3271,LİSTE!$B$7:$D$1300,3,0))</f>
        <v>Zeynep Beril BAŞPINAR</v>
      </c>
      <c r="D3271" s="72" t="str">
        <f>IF(G3271=0,"RESMİ TATİL",VLOOKUP(G3271,LİSTE!$B$7:$D$1300,3,0))</f>
        <v>Ahmet DAL</v>
      </c>
      <c r="E3271" s="72" t="str">
        <f>IF(H3271=0,"RESMİ TATİL",VLOOKUP(H3271,LİSTE!$B$7:$D$1300,3,0))</f>
        <v>Emirhan KARATAŞ</v>
      </c>
      <c r="F3271" s="72">
        <f>IF(B3271="TATİL",0,IF(F3270&gt;0,IF(LİSTE!$F$1=H3270,1,H3270+1),IF(F3270=0,H3269+1,IF(F3269=0,H3268+1,IF(F3268=0,H3267+1,IF(F3267=0,H3266+1))))))</f>
        <v>18</v>
      </c>
      <c r="G3271" s="72">
        <f>IF(F3271=0,0,IF(LİSTE!$F$1=F3271,1,F3271+1))</f>
        <v>19</v>
      </c>
      <c r="H3271" s="72">
        <f>IF(G3271=0,0,IF(LİSTE!$F$1=G3271,1,G3271+1))</f>
        <v>20</v>
      </c>
      <c r="I3271" s="72" t="str">
        <f>IFERROR(VLOOKUP(A3271,TATİLLER!$A$2:$D$30000,3,0),"TATİL DEĞİL")</f>
        <v>TATİL DEĞİL</v>
      </c>
    </row>
    <row r="3272" spans="1:9" x14ac:dyDescent="0.25">
      <c r="A3272" s="74">
        <f t="shared" ref="A3272" si="759">A3271+3</f>
        <v>49779</v>
      </c>
      <c r="B3272" s="72">
        <f t="shared" si="758"/>
        <v>1</v>
      </c>
      <c r="C3272" s="72" t="str">
        <f>IF(F3272=0,"RESMİ TATİL",VLOOKUP(F3272,LİSTE!$B$7:$D$1300,3,0))</f>
        <v>Zümra Yeter ARI</v>
      </c>
      <c r="D3272" s="72" t="str">
        <f>IF(G3272=0,"RESMİ TATİL",VLOOKUP(G3272,LİSTE!$B$7:$D$1300,3,0))</f>
        <v>Utku KARAGÖZ</v>
      </c>
      <c r="E3272" s="72" t="str">
        <f>IF(H3272=0,"RESMİ TATİL",VLOOKUP(H3272,LİSTE!$B$7:$D$1300,3,0))</f>
        <v>Feyza Zümra AVCIOĞLU</v>
      </c>
      <c r="F3272" s="72">
        <f>IF(B3272="TATİL",0,IF(F3271&gt;0,IF(LİSTE!$F$1=H3271,1,H3271+1),IF(F3271=0,H3270+1,IF(F3270=0,H3269+1,IF(F3269=0,H3268+1,IF(F3268=0,H3267+1))))))</f>
        <v>21</v>
      </c>
      <c r="G3272" s="72">
        <f>IF(F3272=0,0,IF(LİSTE!$F$1=F3272,1,F3272+1))</f>
        <v>22</v>
      </c>
      <c r="H3272" s="72">
        <f>IF(G3272=0,0,IF(LİSTE!$F$1=G3272,1,G3272+1))</f>
        <v>23</v>
      </c>
      <c r="I3272" s="72" t="str">
        <f>IFERROR(VLOOKUP(A3272,TATİLLER!$A$2:$D$30000,3,0),"TATİL DEĞİL")</f>
        <v>TATİL DEĞİL</v>
      </c>
    </row>
    <row r="3273" spans="1:9" x14ac:dyDescent="0.25">
      <c r="A3273" s="74">
        <f t="shared" si="754"/>
        <v>49780</v>
      </c>
      <c r="B3273" s="72">
        <f t="shared" si="758"/>
        <v>2</v>
      </c>
      <c r="C3273" s="72" t="str">
        <f>IF(F3273=0,"RESMİ TATİL",VLOOKUP(F3273,LİSTE!$B$7:$D$1300,3,0))</f>
        <v>Yusuf Ali TABUR</v>
      </c>
      <c r="D3273" s="72" t="str">
        <f>IF(G3273=0,"RESMİ TATİL",VLOOKUP(G3273,LİSTE!$B$7:$D$1300,3,0))</f>
        <v>Irmak UTEBAY</v>
      </c>
      <c r="E3273" s="72" t="str">
        <f>IF(H3273=0,"RESMİ TATİL",VLOOKUP(H3273,LİSTE!$B$7:$D$1300,3,0))</f>
        <v>Kerem AKKOÇ</v>
      </c>
      <c r="F3273" s="72">
        <f>IF(B3273="TATİL",0,IF(F3272&gt;0,IF(LİSTE!$F$1=H3272,1,H3272+1),IF(F3272=0,H3271+1,IF(F3271=0,H3270+1,IF(F3270=0,H3269+1,IF(F3269=0,H3268+1))))))</f>
        <v>24</v>
      </c>
      <c r="G3273" s="72">
        <f>IF(F3273=0,0,IF(LİSTE!$F$1=F3273,1,F3273+1))</f>
        <v>25</v>
      </c>
      <c r="H3273" s="72">
        <f>IF(G3273=0,0,IF(LİSTE!$F$1=G3273,1,G3273+1))</f>
        <v>26</v>
      </c>
      <c r="I3273" s="72" t="str">
        <f>IFERROR(VLOOKUP(A3273,TATİLLER!$A$2:$D$30000,3,0),"TATİL DEĞİL")</f>
        <v>TATİL DEĞİL</v>
      </c>
    </row>
    <row r="3274" spans="1:9" x14ac:dyDescent="0.25">
      <c r="A3274" s="74">
        <f t="shared" si="754"/>
        <v>49781</v>
      </c>
      <c r="B3274" s="72">
        <f t="shared" si="758"/>
        <v>3</v>
      </c>
      <c r="C3274" s="72" t="str">
        <f>IF(F3274=0,"RESMİ TATİL",VLOOKUP(F3274,LİSTE!$B$7:$D$1300,3,0))</f>
        <v>Elçin Ayşe ELMAS</v>
      </c>
      <c r="D3274" s="72" t="str">
        <f>IF(G3274=0,"RESMİ TATİL",VLOOKUP(G3274,LİSTE!$B$7:$D$1300,3,0))</f>
        <v>Muhammed YILDIZDAĞ</v>
      </c>
      <c r="E3274" s="72" t="str">
        <f>IF(H3274=0,"RESMİ TATİL",VLOOKUP(H3274,LİSTE!$B$7:$D$1300,3,0))</f>
        <v>Nisa Nur SANCAR</v>
      </c>
      <c r="F3274" s="72">
        <f>IF(B3274="TATİL",0,IF(F3273&gt;0,IF(LİSTE!$F$1=H3273,1,H3273+1),IF(F3273=0,H3272+1,IF(F3272=0,H3271+1,IF(F3271=0,H3270+1,IF(F3270=0,H3269+1))))))</f>
        <v>27</v>
      </c>
      <c r="G3274" s="72">
        <f>IF(F3274=0,0,IF(LİSTE!$F$1=F3274,1,F3274+1))</f>
        <v>28</v>
      </c>
      <c r="H3274" s="72">
        <f>IF(G3274=0,0,IF(LİSTE!$F$1=G3274,1,G3274+1))</f>
        <v>1</v>
      </c>
      <c r="I3274" s="72" t="str">
        <f>IFERROR(VLOOKUP(A3274,TATİLLER!$A$2:$D$30000,3,0),"TATİL DEĞİL")</f>
        <v>TATİL DEĞİL</v>
      </c>
    </row>
    <row r="3275" spans="1:9" x14ac:dyDescent="0.25">
      <c r="A3275" s="74">
        <f t="shared" si="754"/>
        <v>49782</v>
      </c>
      <c r="B3275" s="72">
        <f t="shared" si="758"/>
        <v>4</v>
      </c>
      <c r="C3275" s="72" t="str">
        <f>IF(F3275=0,"RESMİ TATİL",VLOOKUP(F3275,LİSTE!$B$7:$D$1300,3,0))</f>
        <v>Esila ÇETİN</v>
      </c>
      <c r="D3275" s="72" t="str">
        <f>IF(G3275=0,"RESMİ TATİL",VLOOKUP(G3275,LİSTE!$B$7:$D$1300,3,0))</f>
        <v>Zeynep Sevde TOPUZ</v>
      </c>
      <c r="E3275" s="72" t="str">
        <f>IF(H3275=0,"RESMİ TATİL",VLOOKUP(H3275,LİSTE!$B$7:$D$1300,3,0))</f>
        <v>Ömer Asaf KADAŞ</v>
      </c>
      <c r="F3275" s="72">
        <f>IF(B3275="TATİL",0,IF(F3274&gt;0,IF(LİSTE!$F$1=H3274,1,H3274+1),IF(F3274=0,H3273+1,IF(F3273=0,H3272+1,IF(F3272=0,H3271+1,IF(F3271=0,H3270+1))))))</f>
        <v>2</v>
      </c>
      <c r="G3275" s="72">
        <f>IF(F3275=0,0,IF(LİSTE!$F$1=F3275,1,F3275+1))</f>
        <v>3</v>
      </c>
      <c r="H3275" s="72">
        <f>IF(G3275=0,0,IF(LİSTE!$F$1=G3275,1,G3275+1))</f>
        <v>4</v>
      </c>
      <c r="I3275" s="72" t="str">
        <f>IFERROR(VLOOKUP(A3275,TATİLLER!$A$2:$D$30000,3,0),"TATİL DEĞİL")</f>
        <v>TATİL DEĞİL</v>
      </c>
    </row>
    <row r="3276" spans="1:9" x14ac:dyDescent="0.25">
      <c r="A3276" s="74">
        <f t="shared" si="754"/>
        <v>49783</v>
      </c>
      <c r="B3276" s="72">
        <f t="shared" si="758"/>
        <v>5</v>
      </c>
      <c r="C3276" s="72" t="str">
        <f>IF(F3276=0,"RESMİ TATİL",VLOOKUP(F3276,LİSTE!$B$7:$D$1300,3,0))</f>
        <v>Ramazan Baran ADIGÜZEL</v>
      </c>
      <c r="D3276" s="72" t="str">
        <f>IF(G3276=0,"RESMİ TATİL",VLOOKUP(G3276,LİSTE!$B$7:$D$1300,3,0))</f>
        <v>Bahar AKGÜN</v>
      </c>
      <c r="E3276" s="72" t="str">
        <f>IF(H3276=0,"RESMİ TATİL",VLOOKUP(H3276,LİSTE!$B$7:$D$1300,3,0))</f>
        <v>Ömer AKGÜL</v>
      </c>
      <c r="F3276" s="72">
        <f>IF(B3276="TATİL",0,IF(F3275&gt;0,IF(LİSTE!$F$1=H3275,1,H3275+1),IF(F3275=0,H3274+1,IF(F3274=0,H3273+1,IF(F3273=0,H3272+1,IF(F3272=0,H3271+1))))))</f>
        <v>5</v>
      </c>
      <c r="G3276" s="72">
        <f>IF(F3276=0,0,IF(LİSTE!$F$1=F3276,1,F3276+1))</f>
        <v>6</v>
      </c>
      <c r="H3276" s="72">
        <f>IF(G3276=0,0,IF(LİSTE!$F$1=G3276,1,G3276+1))</f>
        <v>7</v>
      </c>
      <c r="I3276" s="72" t="str">
        <f>IFERROR(VLOOKUP(A3276,TATİLLER!$A$2:$D$30000,3,0),"TATİL DEĞİL")</f>
        <v>TATİL DEĞİL</v>
      </c>
    </row>
    <row r="3277" spans="1:9" x14ac:dyDescent="0.25">
      <c r="A3277" s="74">
        <f t="shared" ref="A3277" si="760">A3276+3</f>
        <v>49786</v>
      </c>
      <c r="B3277" s="72">
        <f t="shared" si="758"/>
        <v>1</v>
      </c>
      <c r="C3277" s="72" t="str">
        <f>IF(F3277=0,"RESMİ TATİL",VLOOKUP(F3277,LİSTE!$B$7:$D$1300,3,0))</f>
        <v>Muharrem EFE TANRIVERDİ</v>
      </c>
      <c r="D3277" s="72" t="str">
        <f>IF(G3277=0,"RESMİ TATİL",VLOOKUP(G3277,LİSTE!$B$7:$D$1300,3,0))</f>
        <v>Anıl DOĞAN</v>
      </c>
      <c r="E3277" s="72" t="str">
        <f>IF(H3277=0,"RESMİ TATİL",VLOOKUP(H3277,LİSTE!$B$7:$D$1300,3,0))</f>
        <v>İpek ARSLAN</v>
      </c>
      <c r="F3277" s="72">
        <f>IF(B3277="TATİL",0,IF(F3276&gt;0,IF(LİSTE!$F$1=H3276,1,H3276+1),IF(F3276=0,H3275+1,IF(F3275=0,H3274+1,IF(F3274=0,H3273+1,IF(F3273=0,H3272+1))))))</f>
        <v>8</v>
      </c>
      <c r="G3277" s="72">
        <f>IF(F3277=0,0,IF(LİSTE!$F$1=F3277,1,F3277+1))</f>
        <v>9</v>
      </c>
      <c r="H3277" s="72">
        <f>IF(G3277=0,0,IF(LİSTE!$F$1=G3277,1,G3277+1))</f>
        <v>10</v>
      </c>
      <c r="I3277" s="72" t="str">
        <f>IFERROR(VLOOKUP(A3277,TATİLLER!$A$2:$D$30000,3,0),"TATİL DEĞİL")</f>
        <v>TATİL DEĞİL</v>
      </c>
    </row>
    <row r="3278" spans="1:9" x14ac:dyDescent="0.25">
      <c r="A3278" s="74">
        <f t="shared" si="754"/>
        <v>49787</v>
      </c>
      <c r="B3278" s="72">
        <f t="shared" si="758"/>
        <v>2</v>
      </c>
      <c r="C3278" s="72" t="str">
        <f>IF(F3278=0,"RESMİ TATİL",VLOOKUP(F3278,LİSTE!$B$7:$D$1300,3,0))</f>
        <v>Efe KARSAK</v>
      </c>
      <c r="D3278" s="72" t="str">
        <f>IF(G3278=0,"RESMİ TATİL",VLOOKUP(G3278,LİSTE!$B$7:$D$1300,3,0))</f>
        <v>Abdullah KIRBAÇ</v>
      </c>
      <c r="E3278" s="72" t="str">
        <f>IF(H3278=0,"RESMİ TATİL",VLOOKUP(H3278,LİSTE!$B$7:$D$1300,3,0))</f>
        <v>Ümmü Defne GÜLER</v>
      </c>
      <c r="F3278" s="72">
        <f>IF(B3278="TATİL",0,IF(F3277&gt;0,IF(LİSTE!$F$1=H3277,1,H3277+1),IF(F3277=0,H3276+1,IF(F3276=0,H3275+1,IF(F3275=0,H3274+1,IF(F3274=0,H3273+1))))))</f>
        <v>11</v>
      </c>
      <c r="G3278" s="72">
        <f>IF(F3278=0,0,IF(LİSTE!$F$1=F3278,1,F3278+1))</f>
        <v>12</v>
      </c>
      <c r="H3278" s="72">
        <f>IF(G3278=0,0,IF(LİSTE!$F$1=G3278,1,G3278+1))</f>
        <v>13</v>
      </c>
      <c r="I3278" s="72" t="str">
        <f>IFERROR(VLOOKUP(A3278,TATİLLER!$A$2:$D$30000,3,0),"TATİL DEĞİL")</f>
        <v>TATİL DEĞİL</v>
      </c>
    </row>
    <row r="3279" spans="1:9" x14ac:dyDescent="0.25">
      <c r="A3279" s="74">
        <f t="shared" si="754"/>
        <v>49788</v>
      </c>
      <c r="B3279" s="72">
        <f t="shared" si="758"/>
        <v>3</v>
      </c>
      <c r="C3279" s="72" t="str">
        <f>IF(F3279=0,"RESMİ TATİL",VLOOKUP(F3279,LİSTE!$B$7:$D$1300,3,0))</f>
        <v>Şevval ÖZDAMAR</v>
      </c>
      <c r="D3279" s="72" t="str">
        <f>IF(G3279=0,"RESMİ TATİL",VLOOKUP(G3279,LİSTE!$B$7:$D$1300,3,0))</f>
        <v>Zeynep AKDAĞ</v>
      </c>
      <c r="E3279" s="72" t="str">
        <f>IF(H3279=0,"RESMİ TATİL",VLOOKUP(H3279,LİSTE!$B$7:$D$1300,3,0))</f>
        <v>Esma ÇOKER</v>
      </c>
      <c r="F3279" s="72">
        <f>IF(B3279="TATİL",0,IF(F3278&gt;0,IF(LİSTE!$F$1=H3278,1,H3278+1),IF(F3278=0,H3277+1,IF(F3277=0,H3276+1,IF(F3276=0,H3275+1,IF(F3275=0,H3274+1))))))</f>
        <v>14</v>
      </c>
      <c r="G3279" s="72">
        <f>IF(F3279=0,0,IF(LİSTE!$F$1=F3279,1,F3279+1))</f>
        <v>15</v>
      </c>
      <c r="H3279" s="72">
        <f>IF(G3279=0,0,IF(LİSTE!$F$1=G3279,1,G3279+1))</f>
        <v>16</v>
      </c>
      <c r="I3279" s="72" t="str">
        <f>IFERROR(VLOOKUP(A3279,TATİLLER!$A$2:$D$30000,3,0),"TATİL DEĞİL")</f>
        <v>TATİL DEĞİL</v>
      </c>
    </row>
    <row r="3280" spans="1:9" x14ac:dyDescent="0.25">
      <c r="A3280" s="74">
        <f t="shared" si="754"/>
        <v>49789</v>
      </c>
      <c r="B3280" s="72">
        <f t="shared" si="758"/>
        <v>4</v>
      </c>
      <c r="C3280" s="72" t="str">
        <f>IF(F3280=0,"RESMİ TATİL",VLOOKUP(F3280,LİSTE!$B$7:$D$1300,3,0))</f>
        <v>Dursun Kubilay YAŞAR</v>
      </c>
      <c r="D3280" s="72" t="str">
        <f>IF(G3280=0,"RESMİ TATİL",VLOOKUP(G3280,LİSTE!$B$7:$D$1300,3,0))</f>
        <v>Zeynep Beril BAŞPINAR</v>
      </c>
      <c r="E3280" s="72" t="str">
        <f>IF(H3280=0,"RESMİ TATİL",VLOOKUP(H3280,LİSTE!$B$7:$D$1300,3,0))</f>
        <v>Ahmet DAL</v>
      </c>
      <c r="F3280" s="72">
        <f>IF(B3280="TATİL",0,IF(F3279&gt;0,IF(LİSTE!$F$1=H3279,1,H3279+1),IF(F3279=0,H3278+1,IF(F3278=0,H3277+1,IF(F3277=0,H3276+1,IF(F3276=0,H3275+1))))))</f>
        <v>17</v>
      </c>
      <c r="G3280" s="72">
        <f>IF(F3280=0,0,IF(LİSTE!$F$1=F3280,1,F3280+1))</f>
        <v>18</v>
      </c>
      <c r="H3280" s="72">
        <f>IF(G3280=0,0,IF(LİSTE!$F$1=G3280,1,G3280+1))</f>
        <v>19</v>
      </c>
      <c r="I3280" s="72" t="str">
        <f>IFERROR(VLOOKUP(A3280,TATİLLER!$A$2:$D$30000,3,0),"TATİL DEĞİL")</f>
        <v>TATİL DEĞİL</v>
      </c>
    </row>
    <row r="3281" spans="1:9" x14ac:dyDescent="0.25">
      <c r="A3281" s="74">
        <f t="shared" si="754"/>
        <v>49790</v>
      </c>
      <c r="B3281" s="72">
        <f t="shared" si="758"/>
        <v>5</v>
      </c>
      <c r="C3281" s="72" t="str">
        <f>IF(F3281=0,"RESMİ TATİL",VLOOKUP(F3281,LİSTE!$B$7:$D$1300,3,0))</f>
        <v>Emirhan KARATAŞ</v>
      </c>
      <c r="D3281" s="72" t="str">
        <f>IF(G3281=0,"RESMİ TATİL",VLOOKUP(G3281,LİSTE!$B$7:$D$1300,3,0))</f>
        <v>Zümra Yeter ARI</v>
      </c>
      <c r="E3281" s="72" t="str">
        <f>IF(H3281=0,"RESMİ TATİL",VLOOKUP(H3281,LİSTE!$B$7:$D$1300,3,0))</f>
        <v>Utku KARAGÖZ</v>
      </c>
      <c r="F3281" s="72">
        <f>IF(B3281="TATİL",0,IF(F3280&gt;0,IF(LİSTE!$F$1=H3280,1,H3280+1),IF(F3280=0,H3279+1,IF(F3279=0,H3278+1,IF(F3278=0,H3277+1,IF(F3277=0,H3276+1))))))</f>
        <v>20</v>
      </c>
      <c r="G3281" s="72">
        <f>IF(F3281=0,0,IF(LİSTE!$F$1=F3281,1,F3281+1))</f>
        <v>21</v>
      </c>
      <c r="H3281" s="72">
        <f>IF(G3281=0,0,IF(LİSTE!$F$1=G3281,1,G3281+1))</f>
        <v>22</v>
      </c>
      <c r="I3281" s="72" t="str">
        <f>IFERROR(VLOOKUP(A3281,TATİLLER!$A$2:$D$30000,3,0),"TATİL DEĞİL")</f>
        <v>TATİL DEĞİL</v>
      </c>
    </row>
    <row r="3282" spans="1:9" x14ac:dyDescent="0.25">
      <c r="A3282" s="74">
        <f t="shared" ref="A3282" si="761">A3281+3</f>
        <v>49793</v>
      </c>
      <c r="B3282" s="72">
        <f t="shared" si="758"/>
        <v>1</v>
      </c>
      <c r="C3282" s="72" t="str">
        <f>IF(F3282=0,"RESMİ TATİL",VLOOKUP(F3282,LİSTE!$B$7:$D$1300,3,0))</f>
        <v>Feyza Zümra AVCIOĞLU</v>
      </c>
      <c r="D3282" s="72" t="str">
        <f>IF(G3282=0,"RESMİ TATİL",VLOOKUP(G3282,LİSTE!$B$7:$D$1300,3,0))</f>
        <v>Yusuf Ali TABUR</v>
      </c>
      <c r="E3282" s="72" t="str">
        <f>IF(H3282=0,"RESMİ TATİL",VLOOKUP(H3282,LİSTE!$B$7:$D$1300,3,0))</f>
        <v>Irmak UTEBAY</v>
      </c>
      <c r="F3282" s="72">
        <f>IF(B3282="TATİL",0,IF(F3281&gt;0,IF(LİSTE!$F$1=H3281,1,H3281+1),IF(F3281=0,H3280+1,IF(F3280=0,H3279+1,IF(F3279=0,H3278+1,IF(F3278=0,H3277+1))))))</f>
        <v>23</v>
      </c>
      <c r="G3282" s="72">
        <f>IF(F3282=0,0,IF(LİSTE!$F$1=F3282,1,F3282+1))</f>
        <v>24</v>
      </c>
      <c r="H3282" s="72">
        <f>IF(G3282=0,0,IF(LİSTE!$F$1=G3282,1,G3282+1))</f>
        <v>25</v>
      </c>
      <c r="I3282" s="72" t="str">
        <f>IFERROR(VLOOKUP(A3282,TATİLLER!$A$2:$D$30000,3,0),"TATİL DEĞİL")</f>
        <v>TATİL DEĞİL</v>
      </c>
    </row>
    <row r="3283" spans="1:9" x14ac:dyDescent="0.25">
      <c r="A3283" s="74">
        <f t="shared" si="754"/>
        <v>49794</v>
      </c>
      <c r="B3283" s="72">
        <f t="shared" si="758"/>
        <v>2</v>
      </c>
      <c r="C3283" s="72" t="str">
        <f>IF(F3283=0,"RESMİ TATİL",VLOOKUP(F3283,LİSTE!$B$7:$D$1300,3,0))</f>
        <v>Kerem AKKOÇ</v>
      </c>
      <c r="D3283" s="72" t="str">
        <f>IF(G3283=0,"RESMİ TATİL",VLOOKUP(G3283,LİSTE!$B$7:$D$1300,3,0))</f>
        <v>Elçin Ayşe ELMAS</v>
      </c>
      <c r="E3283" s="72" t="str">
        <f>IF(H3283=0,"RESMİ TATİL",VLOOKUP(H3283,LİSTE!$B$7:$D$1300,3,0))</f>
        <v>Muhammed YILDIZDAĞ</v>
      </c>
      <c r="F3283" s="72">
        <f>IF(B3283="TATİL",0,IF(F3282&gt;0,IF(LİSTE!$F$1=H3282,1,H3282+1),IF(F3282=0,H3281+1,IF(F3281=0,H3280+1,IF(F3280=0,H3279+1,IF(F3279=0,H3278+1))))))</f>
        <v>26</v>
      </c>
      <c r="G3283" s="72">
        <f>IF(F3283=0,0,IF(LİSTE!$F$1=F3283,1,F3283+1))</f>
        <v>27</v>
      </c>
      <c r="H3283" s="72">
        <f>IF(G3283=0,0,IF(LİSTE!$F$1=G3283,1,G3283+1))</f>
        <v>28</v>
      </c>
      <c r="I3283" s="72" t="str">
        <f>IFERROR(VLOOKUP(A3283,TATİLLER!$A$2:$D$30000,3,0),"TATİL DEĞİL")</f>
        <v>TATİL DEĞİL</v>
      </c>
    </row>
    <row r="3284" spans="1:9" x14ac:dyDescent="0.25">
      <c r="A3284" s="74">
        <f t="shared" si="754"/>
        <v>49795</v>
      </c>
      <c r="B3284" s="72">
        <f t="shared" si="758"/>
        <v>3</v>
      </c>
      <c r="C3284" s="72" t="str">
        <f>IF(F3284=0,"RESMİ TATİL",VLOOKUP(F3284,LİSTE!$B$7:$D$1300,3,0))</f>
        <v>Nisa Nur SANCAR</v>
      </c>
      <c r="D3284" s="72" t="str">
        <f>IF(G3284=0,"RESMİ TATİL",VLOOKUP(G3284,LİSTE!$B$7:$D$1300,3,0))</f>
        <v>Esila ÇETİN</v>
      </c>
      <c r="E3284" s="72" t="str">
        <f>IF(H3284=0,"RESMİ TATİL",VLOOKUP(H3284,LİSTE!$B$7:$D$1300,3,0))</f>
        <v>Zeynep Sevde TOPUZ</v>
      </c>
      <c r="F3284" s="72">
        <f>IF(B3284="TATİL",0,IF(F3283&gt;0,IF(LİSTE!$F$1=H3283,1,H3283+1),IF(F3283=0,H3282+1,IF(F3282=0,H3281+1,IF(F3281=0,H3280+1,IF(F3280=0,H3279+1))))))</f>
        <v>1</v>
      </c>
      <c r="G3284" s="72">
        <f>IF(F3284=0,0,IF(LİSTE!$F$1=F3284,1,F3284+1))</f>
        <v>2</v>
      </c>
      <c r="H3284" s="72">
        <f>IF(G3284=0,0,IF(LİSTE!$F$1=G3284,1,G3284+1))</f>
        <v>3</v>
      </c>
      <c r="I3284" s="72" t="str">
        <f>IFERROR(VLOOKUP(A3284,TATİLLER!$A$2:$D$30000,3,0),"TATİL DEĞİL")</f>
        <v>TATİL DEĞİL</v>
      </c>
    </row>
    <row r="3285" spans="1:9" x14ac:dyDescent="0.25">
      <c r="A3285" s="74">
        <f t="shared" si="754"/>
        <v>49796</v>
      </c>
      <c r="B3285" s="72">
        <f t="shared" si="758"/>
        <v>4</v>
      </c>
      <c r="C3285" s="72" t="str">
        <f>IF(F3285=0,"RESMİ TATİL",VLOOKUP(F3285,LİSTE!$B$7:$D$1300,3,0))</f>
        <v>Ömer Asaf KADAŞ</v>
      </c>
      <c r="D3285" s="72" t="str">
        <f>IF(G3285=0,"RESMİ TATİL",VLOOKUP(G3285,LİSTE!$B$7:$D$1300,3,0))</f>
        <v>Ramazan Baran ADIGÜZEL</v>
      </c>
      <c r="E3285" s="72" t="str">
        <f>IF(H3285=0,"RESMİ TATİL",VLOOKUP(H3285,LİSTE!$B$7:$D$1300,3,0))</f>
        <v>Bahar AKGÜN</v>
      </c>
      <c r="F3285" s="72">
        <f>IF(B3285="TATİL",0,IF(F3284&gt;0,IF(LİSTE!$F$1=H3284,1,H3284+1),IF(F3284=0,H3283+1,IF(F3283=0,H3282+1,IF(F3282=0,H3281+1,IF(F3281=0,H3280+1))))))</f>
        <v>4</v>
      </c>
      <c r="G3285" s="72">
        <f>IF(F3285=0,0,IF(LİSTE!$F$1=F3285,1,F3285+1))</f>
        <v>5</v>
      </c>
      <c r="H3285" s="72">
        <f>IF(G3285=0,0,IF(LİSTE!$F$1=G3285,1,G3285+1))</f>
        <v>6</v>
      </c>
      <c r="I3285" s="72" t="str">
        <f>IFERROR(VLOOKUP(A3285,TATİLLER!$A$2:$D$30000,3,0),"TATİL DEĞİL")</f>
        <v>TATİL DEĞİL</v>
      </c>
    </row>
    <row r="3286" spans="1:9" x14ac:dyDescent="0.25">
      <c r="A3286" s="74">
        <f t="shared" si="754"/>
        <v>49797</v>
      </c>
      <c r="B3286" s="72">
        <f t="shared" si="758"/>
        <v>5</v>
      </c>
      <c r="C3286" s="72" t="str">
        <f>IF(F3286=0,"RESMİ TATİL",VLOOKUP(F3286,LİSTE!$B$7:$D$1300,3,0))</f>
        <v>Ömer AKGÜL</v>
      </c>
      <c r="D3286" s="72" t="str">
        <f>IF(G3286=0,"RESMİ TATİL",VLOOKUP(G3286,LİSTE!$B$7:$D$1300,3,0))</f>
        <v>Muharrem EFE TANRIVERDİ</v>
      </c>
      <c r="E3286" s="72" t="str">
        <f>IF(H3286=0,"RESMİ TATİL",VLOOKUP(H3286,LİSTE!$B$7:$D$1300,3,0))</f>
        <v>Anıl DOĞAN</v>
      </c>
      <c r="F3286" s="72">
        <f>IF(B3286="TATİL",0,IF(F3285&gt;0,IF(LİSTE!$F$1=H3285,1,H3285+1),IF(F3285=0,H3284+1,IF(F3284=0,H3283+1,IF(F3283=0,H3282+1,IF(F3282=0,H3281+1))))))</f>
        <v>7</v>
      </c>
      <c r="G3286" s="72">
        <f>IF(F3286=0,0,IF(LİSTE!$F$1=F3286,1,F3286+1))</f>
        <v>8</v>
      </c>
      <c r="H3286" s="72">
        <f>IF(G3286=0,0,IF(LİSTE!$F$1=G3286,1,G3286+1))</f>
        <v>9</v>
      </c>
      <c r="I3286" s="72" t="str">
        <f>IFERROR(VLOOKUP(A3286,TATİLLER!$A$2:$D$30000,3,0),"TATİL DEĞİL")</f>
        <v>TATİL DEĞİL</v>
      </c>
    </row>
    <row r="3287" spans="1:9" x14ac:dyDescent="0.25">
      <c r="A3287" s="74">
        <f t="shared" ref="A3287" si="762">A3286+3</f>
        <v>49800</v>
      </c>
      <c r="B3287" s="72">
        <f t="shared" si="758"/>
        <v>1</v>
      </c>
      <c r="C3287" s="72" t="str">
        <f>IF(F3287=0,"RESMİ TATİL",VLOOKUP(F3287,LİSTE!$B$7:$D$1300,3,0))</f>
        <v>İpek ARSLAN</v>
      </c>
      <c r="D3287" s="72" t="str">
        <f>IF(G3287=0,"RESMİ TATİL",VLOOKUP(G3287,LİSTE!$B$7:$D$1300,3,0))</f>
        <v>Efe KARSAK</v>
      </c>
      <c r="E3287" s="72" t="str">
        <f>IF(H3287=0,"RESMİ TATİL",VLOOKUP(H3287,LİSTE!$B$7:$D$1300,3,0))</f>
        <v>Abdullah KIRBAÇ</v>
      </c>
      <c r="F3287" s="72">
        <f>IF(B3287="TATİL",0,IF(F3286&gt;0,IF(LİSTE!$F$1=H3286,1,H3286+1),IF(F3286=0,H3285+1,IF(F3285=0,H3284+1,IF(F3284=0,H3283+1,IF(F3283=0,H3282+1))))))</f>
        <v>10</v>
      </c>
      <c r="G3287" s="72">
        <f>IF(F3287=0,0,IF(LİSTE!$F$1=F3287,1,F3287+1))</f>
        <v>11</v>
      </c>
      <c r="H3287" s="72">
        <f>IF(G3287=0,0,IF(LİSTE!$F$1=G3287,1,G3287+1))</f>
        <v>12</v>
      </c>
      <c r="I3287" s="72" t="str">
        <f>IFERROR(VLOOKUP(A3287,TATİLLER!$A$2:$D$30000,3,0),"TATİL DEĞİL")</f>
        <v>TATİL DEĞİL</v>
      </c>
    </row>
    <row r="3288" spans="1:9" x14ac:dyDescent="0.25">
      <c r="A3288" s="74">
        <f t="shared" si="754"/>
        <v>49801</v>
      </c>
      <c r="B3288" s="72">
        <f t="shared" si="758"/>
        <v>2</v>
      </c>
      <c r="C3288" s="72" t="str">
        <f>IF(F3288=0,"RESMİ TATİL",VLOOKUP(F3288,LİSTE!$B$7:$D$1300,3,0))</f>
        <v>Ümmü Defne GÜLER</v>
      </c>
      <c r="D3288" s="72" t="str">
        <f>IF(G3288=0,"RESMİ TATİL",VLOOKUP(G3288,LİSTE!$B$7:$D$1300,3,0))</f>
        <v>Şevval ÖZDAMAR</v>
      </c>
      <c r="E3288" s="72" t="str">
        <f>IF(H3288=0,"RESMİ TATİL",VLOOKUP(H3288,LİSTE!$B$7:$D$1300,3,0))</f>
        <v>Zeynep AKDAĞ</v>
      </c>
      <c r="F3288" s="72">
        <f>IF(B3288="TATİL",0,IF(F3287&gt;0,IF(LİSTE!$F$1=H3287,1,H3287+1),IF(F3287=0,H3286+1,IF(F3286=0,H3285+1,IF(F3285=0,H3284+1,IF(F3284=0,H3283+1))))))</f>
        <v>13</v>
      </c>
      <c r="G3288" s="72">
        <f>IF(F3288=0,0,IF(LİSTE!$F$1=F3288,1,F3288+1))</f>
        <v>14</v>
      </c>
      <c r="H3288" s="72">
        <f>IF(G3288=0,0,IF(LİSTE!$F$1=G3288,1,G3288+1))</f>
        <v>15</v>
      </c>
      <c r="I3288" s="72" t="str">
        <f>IFERROR(VLOOKUP(A3288,TATİLLER!$A$2:$D$30000,3,0),"TATİL DEĞİL")</f>
        <v>TATİL DEĞİL</v>
      </c>
    </row>
    <row r="3289" spans="1:9" x14ac:dyDescent="0.25">
      <c r="A3289" s="74">
        <f t="shared" si="754"/>
        <v>49802</v>
      </c>
      <c r="B3289" s="72">
        <f t="shared" si="758"/>
        <v>3</v>
      </c>
      <c r="C3289" s="72" t="str">
        <f>IF(F3289=0,"RESMİ TATİL",VLOOKUP(F3289,LİSTE!$B$7:$D$1300,3,0))</f>
        <v>Esma ÇOKER</v>
      </c>
      <c r="D3289" s="72" t="str">
        <f>IF(G3289=0,"RESMİ TATİL",VLOOKUP(G3289,LİSTE!$B$7:$D$1300,3,0))</f>
        <v>Dursun Kubilay YAŞAR</v>
      </c>
      <c r="E3289" s="72" t="str">
        <f>IF(H3289=0,"RESMİ TATİL",VLOOKUP(H3289,LİSTE!$B$7:$D$1300,3,0))</f>
        <v>Zeynep Beril BAŞPINAR</v>
      </c>
      <c r="F3289" s="72">
        <f>IF(B3289="TATİL",0,IF(F3288&gt;0,IF(LİSTE!$F$1=H3288,1,H3288+1),IF(F3288=0,H3287+1,IF(F3287=0,H3286+1,IF(F3286=0,H3285+1,IF(F3285=0,H3284+1))))))</f>
        <v>16</v>
      </c>
      <c r="G3289" s="72">
        <f>IF(F3289=0,0,IF(LİSTE!$F$1=F3289,1,F3289+1))</f>
        <v>17</v>
      </c>
      <c r="H3289" s="72">
        <f>IF(G3289=0,0,IF(LİSTE!$F$1=G3289,1,G3289+1))</f>
        <v>18</v>
      </c>
      <c r="I3289" s="72" t="str">
        <f>IFERROR(VLOOKUP(A3289,TATİLLER!$A$2:$D$30000,3,0),"TATİL DEĞİL")</f>
        <v>TATİL DEĞİL</v>
      </c>
    </row>
    <row r="3290" spans="1:9" x14ac:dyDescent="0.25">
      <c r="A3290" s="74">
        <f t="shared" si="754"/>
        <v>49803</v>
      </c>
      <c r="B3290" s="72">
        <f t="shared" si="758"/>
        <v>4</v>
      </c>
      <c r="C3290" s="72" t="str">
        <f>IF(F3290=0,"RESMİ TATİL",VLOOKUP(F3290,LİSTE!$B$7:$D$1300,3,0))</f>
        <v>Ahmet DAL</v>
      </c>
      <c r="D3290" s="72" t="str">
        <f>IF(G3290=0,"RESMİ TATİL",VLOOKUP(G3290,LİSTE!$B$7:$D$1300,3,0))</f>
        <v>Emirhan KARATAŞ</v>
      </c>
      <c r="E3290" s="72" t="str">
        <f>IF(H3290=0,"RESMİ TATİL",VLOOKUP(H3290,LİSTE!$B$7:$D$1300,3,0))</f>
        <v>Zümra Yeter ARI</v>
      </c>
      <c r="F3290" s="72">
        <f>IF(B3290="TATİL",0,IF(F3289&gt;0,IF(LİSTE!$F$1=H3289,1,H3289+1),IF(F3289=0,H3288+1,IF(F3288=0,H3287+1,IF(F3287=0,H3286+1,IF(F3286=0,H3285+1))))))</f>
        <v>19</v>
      </c>
      <c r="G3290" s="72">
        <f>IF(F3290=0,0,IF(LİSTE!$F$1=F3290,1,F3290+1))</f>
        <v>20</v>
      </c>
      <c r="H3290" s="72">
        <f>IF(G3290=0,0,IF(LİSTE!$F$1=G3290,1,G3290+1))</f>
        <v>21</v>
      </c>
      <c r="I3290" s="72" t="str">
        <f>IFERROR(VLOOKUP(A3290,TATİLLER!$A$2:$D$30000,3,0),"TATİL DEĞİL")</f>
        <v>TATİL DEĞİL</v>
      </c>
    </row>
    <row r="3291" spans="1:9" x14ac:dyDescent="0.25">
      <c r="A3291" s="74">
        <f t="shared" si="754"/>
        <v>49804</v>
      </c>
      <c r="B3291" s="72">
        <f t="shared" si="758"/>
        <v>5</v>
      </c>
      <c r="C3291" s="72" t="str">
        <f>IF(F3291=0,"RESMİ TATİL",VLOOKUP(F3291,LİSTE!$B$7:$D$1300,3,0))</f>
        <v>Utku KARAGÖZ</v>
      </c>
      <c r="D3291" s="72" t="str">
        <f>IF(G3291=0,"RESMİ TATİL",VLOOKUP(G3291,LİSTE!$B$7:$D$1300,3,0))</f>
        <v>Feyza Zümra AVCIOĞLU</v>
      </c>
      <c r="E3291" s="72" t="str">
        <f>IF(H3291=0,"RESMİ TATİL",VLOOKUP(H3291,LİSTE!$B$7:$D$1300,3,0))</f>
        <v>Yusuf Ali TABUR</v>
      </c>
      <c r="F3291" s="72">
        <f>IF(B3291="TATİL",0,IF(F3290&gt;0,IF(LİSTE!$F$1=H3290,1,H3290+1),IF(F3290=0,H3289+1,IF(F3289=0,H3288+1,IF(F3288=0,H3287+1,IF(F3287=0,H3286+1))))))</f>
        <v>22</v>
      </c>
      <c r="G3291" s="72">
        <f>IF(F3291=0,0,IF(LİSTE!$F$1=F3291,1,F3291+1))</f>
        <v>23</v>
      </c>
      <c r="H3291" s="72">
        <f>IF(G3291=0,0,IF(LİSTE!$F$1=G3291,1,G3291+1))</f>
        <v>24</v>
      </c>
      <c r="I3291" s="72" t="str">
        <f>IFERROR(VLOOKUP(A3291,TATİLLER!$A$2:$D$30000,3,0),"TATİL DEĞİL")</f>
        <v>TATİL DEĞİL</v>
      </c>
    </row>
    <row r="3292" spans="1:9" x14ac:dyDescent="0.25">
      <c r="A3292" s="74">
        <f t="shared" ref="A3292" si="763">A3291+3</f>
        <v>49807</v>
      </c>
      <c r="B3292" s="72">
        <f t="shared" si="758"/>
        <v>1</v>
      </c>
      <c r="C3292" s="72" t="str">
        <f>IF(F3292=0,"RESMİ TATİL",VLOOKUP(F3292,LİSTE!$B$7:$D$1300,3,0))</f>
        <v>Irmak UTEBAY</v>
      </c>
      <c r="D3292" s="72" t="str">
        <f>IF(G3292=0,"RESMİ TATİL",VLOOKUP(G3292,LİSTE!$B$7:$D$1300,3,0))</f>
        <v>Kerem AKKOÇ</v>
      </c>
      <c r="E3292" s="72" t="str">
        <f>IF(H3292=0,"RESMİ TATİL",VLOOKUP(H3292,LİSTE!$B$7:$D$1300,3,0))</f>
        <v>Elçin Ayşe ELMAS</v>
      </c>
      <c r="F3292" s="72">
        <f>IF(B3292="TATİL",0,IF(F3291&gt;0,IF(LİSTE!$F$1=H3291,1,H3291+1),IF(F3291=0,H3290+1,IF(F3290=0,H3289+1,IF(F3289=0,H3288+1,IF(F3288=0,H3287+1))))))</f>
        <v>25</v>
      </c>
      <c r="G3292" s="72">
        <f>IF(F3292=0,0,IF(LİSTE!$F$1=F3292,1,F3292+1))</f>
        <v>26</v>
      </c>
      <c r="H3292" s="72">
        <f>IF(G3292=0,0,IF(LİSTE!$F$1=G3292,1,G3292+1))</f>
        <v>27</v>
      </c>
      <c r="I3292" s="72" t="str">
        <f>IFERROR(VLOOKUP(A3292,TATİLLER!$A$2:$D$30000,3,0),"TATİL DEĞİL")</f>
        <v>TATİL DEĞİL</v>
      </c>
    </row>
    <row r="3293" spans="1:9" x14ac:dyDescent="0.25">
      <c r="A3293" s="74">
        <f t="shared" si="754"/>
        <v>49808</v>
      </c>
      <c r="B3293" s="72">
        <f t="shared" si="758"/>
        <v>2</v>
      </c>
      <c r="C3293" s="72" t="str">
        <f>IF(F3293=0,"RESMİ TATİL",VLOOKUP(F3293,LİSTE!$B$7:$D$1300,3,0))</f>
        <v>Muhammed YILDIZDAĞ</v>
      </c>
      <c r="D3293" s="72" t="str">
        <f>IF(G3293=0,"RESMİ TATİL",VLOOKUP(G3293,LİSTE!$B$7:$D$1300,3,0))</f>
        <v>Nisa Nur SANCAR</v>
      </c>
      <c r="E3293" s="72" t="str">
        <f>IF(H3293=0,"RESMİ TATİL",VLOOKUP(H3293,LİSTE!$B$7:$D$1300,3,0))</f>
        <v>Esila ÇETİN</v>
      </c>
      <c r="F3293" s="72">
        <f>IF(B3293="TATİL",0,IF(F3292&gt;0,IF(LİSTE!$F$1=H3292,1,H3292+1),IF(F3292=0,H3291+1,IF(F3291=0,H3290+1,IF(F3290=0,H3289+1,IF(F3289=0,H3288+1))))))</f>
        <v>28</v>
      </c>
      <c r="G3293" s="72">
        <f>IF(F3293=0,0,IF(LİSTE!$F$1=F3293,1,F3293+1))</f>
        <v>1</v>
      </c>
      <c r="H3293" s="72">
        <f>IF(G3293=0,0,IF(LİSTE!$F$1=G3293,1,G3293+1))</f>
        <v>2</v>
      </c>
      <c r="I3293" s="72" t="str">
        <f>IFERROR(VLOOKUP(A3293,TATİLLER!$A$2:$D$30000,3,0),"TATİL DEĞİL")</f>
        <v>TATİL DEĞİL</v>
      </c>
    </row>
    <row r="3294" spans="1:9" x14ac:dyDescent="0.25">
      <c r="A3294" s="74">
        <f t="shared" si="754"/>
        <v>49809</v>
      </c>
      <c r="B3294" s="72">
        <f t="shared" si="758"/>
        <v>3</v>
      </c>
      <c r="C3294" s="72" t="str">
        <f>IF(F3294=0,"RESMİ TATİL",VLOOKUP(F3294,LİSTE!$B$7:$D$1300,3,0))</f>
        <v>Zeynep Sevde TOPUZ</v>
      </c>
      <c r="D3294" s="72" t="str">
        <f>IF(G3294=0,"RESMİ TATİL",VLOOKUP(G3294,LİSTE!$B$7:$D$1300,3,0))</f>
        <v>Ömer Asaf KADAŞ</v>
      </c>
      <c r="E3294" s="72" t="str">
        <f>IF(H3294=0,"RESMİ TATİL",VLOOKUP(H3294,LİSTE!$B$7:$D$1300,3,0))</f>
        <v>Ramazan Baran ADIGÜZEL</v>
      </c>
      <c r="F3294" s="72">
        <f>IF(B3294="TATİL",0,IF(F3293&gt;0,IF(LİSTE!$F$1=H3293,1,H3293+1),IF(F3293=0,H3292+1,IF(F3292=0,H3291+1,IF(F3291=0,H3290+1,IF(F3290=0,H3289+1))))))</f>
        <v>3</v>
      </c>
      <c r="G3294" s="72">
        <f>IF(F3294=0,0,IF(LİSTE!$F$1=F3294,1,F3294+1))</f>
        <v>4</v>
      </c>
      <c r="H3294" s="72">
        <f>IF(G3294=0,0,IF(LİSTE!$F$1=G3294,1,G3294+1))</f>
        <v>5</v>
      </c>
      <c r="I3294" s="72" t="str">
        <f>IFERROR(VLOOKUP(A3294,TATİLLER!$A$2:$D$30000,3,0),"TATİL DEĞİL")</f>
        <v>TATİL DEĞİL</v>
      </c>
    </row>
    <row r="3295" spans="1:9" x14ac:dyDescent="0.25">
      <c r="A3295" s="74">
        <f t="shared" si="754"/>
        <v>49810</v>
      </c>
      <c r="B3295" s="72">
        <f t="shared" si="758"/>
        <v>4</v>
      </c>
      <c r="C3295" s="72" t="str">
        <f>IF(F3295=0,"RESMİ TATİL",VLOOKUP(F3295,LİSTE!$B$7:$D$1300,3,0))</f>
        <v>Bahar AKGÜN</v>
      </c>
      <c r="D3295" s="72" t="str">
        <f>IF(G3295=0,"RESMİ TATİL",VLOOKUP(G3295,LİSTE!$B$7:$D$1300,3,0))</f>
        <v>Ömer AKGÜL</v>
      </c>
      <c r="E3295" s="72" t="str">
        <f>IF(H3295=0,"RESMİ TATİL",VLOOKUP(H3295,LİSTE!$B$7:$D$1300,3,0))</f>
        <v>Muharrem EFE TANRIVERDİ</v>
      </c>
      <c r="F3295" s="72">
        <f>IF(B3295="TATİL",0,IF(F3294&gt;0,IF(LİSTE!$F$1=H3294,1,H3294+1),IF(F3294=0,H3293+1,IF(F3293=0,H3292+1,IF(F3292=0,H3291+1,IF(F3291=0,H3290+1))))))</f>
        <v>6</v>
      </c>
      <c r="G3295" s="72">
        <f>IF(F3295=0,0,IF(LİSTE!$F$1=F3295,1,F3295+1))</f>
        <v>7</v>
      </c>
      <c r="H3295" s="72">
        <f>IF(G3295=0,0,IF(LİSTE!$F$1=G3295,1,G3295+1))</f>
        <v>8</v>
      </c>
      <c r="I3295" s="72" t="str">
        <f>IFERROR(VLOOKUP(A3295,TATİLLER!$A$2:$D$30000,3,0),"TATİL DEĞİL")</f>
        <v>TATİL DEĞİL</v>
      </c>
    </row>
    <row r="3296" spans="1:9" x14ac:dyDescent="0.25">
      <c r="A3296" s="74">
        <f t="shared" si="754"/>
        <v>49811</v>
      </c>
      <c r="B3296" s="72">
        <f t="shared" si="758"/>
        <v>5</v>
      </c>
      <c r="C3296" s="72" t="str">
        <f>IF(F3296=0,"RESMİ TATİL",VLOOKUP(F3296,LİSTE!$B$7:$D$1300,3,0))</f>
        <v>Anıl DOĞAN</v>
      </c>
      <c r="D3296" s="72" t="str">
        <f>IF(G3296=0,"RESMİ TATİL",VLOOKUP(G3296,LİSTE!$B$7:$D$1300,3,0))</f>
        <v>İpek ARSLAN</v>
      </c>
      <c r="E3296" s="72" t="str">
        <f>IF(H3296=0,"RESMİ TATİL",VLOOKUP(H3296,LİSTE!$B$7:$D$1300,3,0))</f>
        <v>Efe KARSAK</v>
      </c>
      <c r="F3296" s="72">
        <f>IF(B3296="TATİL",0,IF(F3295&gt;0,IF(LİSTE!$F$1=H3295,1,H3295+1),IF(F3295=0,H3294+1,IF(F3294=0,H3293+1,IF(F3293=0,H3292+1,IF(F3292=0,H3291+1))))))</f>
        <v>9</v>
      </c>
      <c r="G3296" s="72">
        <f>IF(F3296=0,0,IF(LİSTE!$F$1=F3296,1,F3296+1))</f>
        <v>10</v>
      </c>
      <c r="H3296" s="72">
        <f>IF(G3296=0,0,IF(LİSTE!$F$1=G3296,1,G3296+1))</f>
        <v>11</v>
      </c>
      <c r="I3296" s="72" t="str">
        <f>IFERROR(VLOOKUP(A3296,TATİLLER!$A$2:$D$30000,3,0),"TATİL DEĞİL")</f>
        <v>TATİL DEĞİL</v>
      </c>
    </row>
    <row r="3297" spans="1:9" x14ac:dyDescent="0.25">
      <c r="A3297" s="74">
        <f t="shared" ref="A3297" si="764">A3296+3</f>
        <v>49814</v>
      </c>
      <c r="B3297" s="72">
        <f t="shared" si="758"/>
        <v>1</v>
      </c>
      <c r="C3297" s="72" t="str">
        <f>IF(F3297=0,"RESMİ TATİL",VLOOKUP(F3297,LİSTE!$B$7:$D$1300,3,0))</f>
        <v>Abdullah KIRBAÇ</v>
      </c>
      <c r="D3297" s="72" t="str">
        <f>IF(G3297=0,"RESMİ TATİL",VLOOKUP(G3297,LİSTE!$B$7:$D$1300,3,0))</f>
        <v>Ümmü Defne GÜLER</v>
      </c>
      <c r="E3297" s="72" t="str">
        <f>IF(H3297=0,"RESMİ TATİL",VLOOKUP(H3297,LİSTE!$B$7:$D$1300,3,0))</f>
        <v>Şevval ÖZDAMAR</v>
      </c>
      <c r="F3297" s="72">
        <f>IF(B3297="TATİL",0,IF(F3296&gt;0,IF(LİSTE!$F$1=H3296,1,H3296+1),IF(F3296=0,H3295+1,IF(F3295=0,H3294+1,IF(F3294=0,H3293+1,IF(F3293=0,H3292+1))))))</f>
        <v>12</v>
      </c>
      <c r="G3297" s="72">
        <f>IF(F3297=0,0,IF(LİSTE!$F$1=F3297,1,F3297+1))</f>
        <v>13</v>
      </c>
      <c r="H3297" s="72">
        <f>IF(G3297=0,0,IF(LİSTE!$F$1=G3297,1,G3297+1))</f>
        <v>14</v>
      </c>
      <c r="I3297" s="72" t="str">
        <f>IFERROR(VLOOKUP(A3297,TATİLLER!$A$2:$D$30000,3,0),"TATİL DEĞİL")</f>
        <v>TATİL DEĞİL</v>
      </c>
    </row>
    <row r="3298" spans="1:9" x14ac:dyDescent="0.25">
      <c r="A3298" s="74">
        <f t="shared" si="754"/>
        <v>49815</v>
      </c>
      <c r="B3298" s="72">
        <f t="shared" si="758"/>
        <v>2</v>
      </c>
      <c r="C3298" s="72" t="str">
        <f>IF(F3298=0,"RESMİ TATİL",VLOOKUP(F3298,LİSTE!$B$7:$D$1300,3,0))</f>
        <v>Zeynep AKDAĞ</v>
      </c>
      <c r="D3298" s="72" t="str">
        <f>IF(G3298=0,"RESMİ TATİL",VLOOKUP(G3298,LİSTE!$B$7:$D$1300,3,0))</f>
        <v>Esma ÇOKER</v>
      </c>
      <c r="E3298" s="72" t="str">
        <f>IF(H3298=0,"RESMİ TATİL",VLOOKUP(H3298,LİSTE!$B$7:$D$1300,3,0))</f>
        <v>Dursun Kubilay YAŞAR</v>
      </c>
      <c r="F3298" s="72">
        <f>IF(B3298="TATİL",0,IF(F3297&gt;0,IF(LİSTE!$F$1=H3297,1,H3297+1),IF(F3297=0,H3296+1,IF(F3296=0,H3295+1,IF(F3295=0,H3294+1,IF(F3294=0,H3293+1))))))</f>
        <v>15</v>
      </c>
      <c r="G3298" s="72">
        <f>IF(F3298=0,0,IF(LİSTE!$F$1=F3298,1,F3298+1))</f>
        <v>16</v>
      </c>
      <c r="H3298" s="72">
        <f>IF(G3298=0,0,IF(LİSTE!$F$1=G3298,1,G3298+1))</f>
        <v>17</v>
      </c>
      <c r="I3298" s="72" t="str">
        <f>IFERROR(VLOOKUP(A3298,TATİLLER!$A$2:$D$30000,3,0),"TATİL DEĞİL")</f>
        <v>TATİL DEĞİL</v>
      </c>
    </row>
    <row r="3299" spans="1:9" x14ac:dyDescent="0.25">
      <c r="A3299" s="74">
        <f t="shared" si="754"/>
        <v>49816</v>
      </c>
      <c r="B3299" s="72">
        <f t="shared" si="758"/>
        <v>3</v>
      </c>
      <c r="C3299" s="72" t="str">
        <f>IF(F3299=0,"RESMİ TATİL",VLOOKUP(F3299,LİSTE!$B$7:$D$1300,3,0))</f>
        <v>Zeynep Beril BAŞPINAR</v>
      </c>
      <c r="D3299" s="72" t="str">
        <f>IF(G3299=0,"RESMİ TATİL",VLOOKUP(G3299,LİSTE!$B$7:$D$1300,3,0))</f>
        <v>Ahmet DAL</v>
      </c>
      <c r="E3299" s="72" t="str">
        <f>IF(H3299=0,"RESMİ TATİL",VLOOKUP(H3299,LİSTE!$B$7:$D$1300,3,0))</f>
        <v>Emirhan KARATAŞ</v>
      </c>
      <c r="F3299" s="72">
        <f>IF(B3299="TATİL",0,IF(F3298&gt;0,IF(LİSTE!$F$1=H3298,1,H3298+1),IF(F3298=0,H3297+1,IF(F3297=0,H3296+1,IF(F3296=0,H3295+1,IF(F3295=0,H3294+1))))))</f>
        <v>18</v>
      </c>
      <c r="G3299" s="72">
        <f>IF(F3299=0,0,IF(LİSTE!$F$1=F3299,1,F3299+1))</f>
        <v>19</v>
      </c>
      <c r="H3299" s="72">
        <f>IF(G3299=0,0,IF(LİSTE!$F$1=G3299,1,G3299+1))</f>
        <v>20</v>
      </c>
      <c r="I3299" s="72" t="str">
        <f>IFERROR(VLOOKUP(A3299,TATİLLER!$A$2:$D$30000,3,0),"TATİL DEĞİL")</f>
        <v>TATİL DEĞİL</v>
      </c>
    </row>
    <row r="3300" spans="1:9" x14ac:dyDescent="0.25">
      <c r="A3300" s="74">
        <f t="shared" si="754"/>
        <v>49817</v>
      </c>
      <c r="B3300" s="72">
        <f t="shared" si="758"/>
        <v>4</v>
      </c>
      <c r="C3300" s="72" t="str">
        <f>IF(F3300=0,"RESMİ TATİL",VLOOKUP(F3300,LİSTE!$B$7:$D$1300,3,0))</f>
        <v>Zümra Yeter ARI</v>
      </c>
      <c r="D3300" s="72" t="str">
        <f>IF(G3300=0,"RESMİ TATİL",VLOOKUP(G3300,LİSTE!$B$7:$D$1300,3,0))</f>
        <v>Utku KARAGÖZ</v>
      </c>
      <c r="E3300" s="72" t="str">
        <f>IF(H3300=0,"RESMİ TATİL",VLOOKUP(H3300,LİSTE!$B$7:$D$1300,3,0))</f>
        <v>Feyza Zümra AVCIOĞLU</v>
      </c>
      <c r="F3300" s="72">
        <f>IF(B3300="TATİL",0,IF(F3299&gt;0,IF(LİSTE!$F$1=H3299,1,H3299+1),IF(F3299=0,H3298+1,IF(F3298=0,H3297+1,IF(F3297=0,H3296+1,IF(F3296=0,H3295+1))))))</f>
        <v>21</v>
      </c>
      <c r="G3300" s="72">
        <f>IF(F3300=0,0,IF(LİSTE!$F$1=F3300,1,F3300+1))</f>
        <v>22</v>
      </c>
      <c r="H3300" s="72">
        <f>IF(G3300=0,0,IF(LİSTE!$F$1=G3300,1,G3300+1))</f>
        <v>23</v>
      </c>
      <c r="I3300" s="72" t="str">
        <f>IFERROR(VLOOKUP(A3300,TATİLLER!$A$2:$D$30000,3,0),"TATİL DEĞİL")</f>
        <v>TATİL DEĞİL</v>
      </c>
    </row>
    <row r="3301" spans="1:9" x14ac:dyDescent="0.25">
      <c r="A3301" s="74">
        <f t="shared" si="754"/>
        <v>49818</v>
      </c>
      <c r="B3301" s="72">
        <f t="shared" si="758"/>
        <v>5</v>
      </c>
      <c r="C3301" s="72" t="str">
        <f>IF(F3301=0,"RESMİ TATİL",VLOOKUP(F3301,LİSTE!$B$7:$D$1300,3,0))</f>
        <v>Yusuf Ali TABUR</v>
      </c>
      <c r="D3301" s="72" t="str">
        <f>IF(G3301=0,"RESMİ TATİL",VLOOKUP(G3301,LİSTE!$B$7:$D$1300,3,0))</f>
        <v>Irmak UTEBAY</v>
      </c>
      <c r="E3301" s="72" t="str">
        <f>IF(H3301=0,"RESMİ TATİL",VLOOKUP(H3301,LİSTE!$B$7:$D$1300,3,0))</f>
        <v>Kerem AKKOÇ</v>
      </c>
      <c r="F3301" s="72">
        <f>IF(B3301="TATİL",0,IF(F3300&gt;0,IF(LİSTE!$F$1=H3300,1,H3300+1),IF(F3300=0,H3299+1,IF(F3299=0,H3298+1,IF(F3298=0,H3297+1,IF(F3297=0,H3296+1))))))</f>
        <v>24</v>
      </c>
      <c r="G3301" s="72">
        <f>IF(F3301=0,0,IF(LİSTE!$F$1=F3301,1,F3301+1))</f>
        <v>25</v>
      </c>
      <c r="H3301" s="72">
        <f>IF(G3301=0,0,IF(LİSTE!$F$1=G3301,1,G3301+1))</f>
        <v>26</v>
      </c>
      <c r="I3301" s="72" t="str">
        <f>IFERROR(VLOOKUP(A3301,TATİLLER!$A$2:$D$30000,3,0),"TATİL DEĞİL")</f>
        <v>TATİL DEĞİL</v>
      </c>
    </row>
    <row r="3302" spans="1:9" x14ac:dyDescent="0.25">
      <c r="A3302" s="74">
        <f t="shared" ref="A3302" si="765">A3301+3</f>
        <v>49821</v>
      </c>
      <c r="B3302" s="72">
        <f t="shared" si="758"/>
        <v>1</v>
      </c>
      <c r="C3302" s="72" t="str">
        <f>IF(F3302=0,"RESMİ TATİL",VLOOKUP(F3302,LİSTE!$B$7:$D$1300,3,0))</f>
        <v>Elçin Ayşe ELMAS</v>
      </c>
      <c r="D3302" s="72" t="str">
        <f>IF(G3302=0,"RESMİ TATİL",VLOOKUP(G3302,LİSTE!$B$7:$D$1300,3,0))</f>
        <v>Muhammed YILDIZDAĞ</v>
      </c>
      <c r="E3302" s="72" t="str">
        <f>IF(H3302=0,"RESMİ TATİL",VLOOKUP(H3302,LİSTE!$B$7:$D$1300,3,0))</f>
        <v>Nisa Nur SANCAR</v>
      </c>
      <c r="F3302" s="72">
        <f>IF(B3302="TATİL",0,IF(F3301&gt;0,IF(LİSTE!$F$1=H3301,1,H3301+1),IF(F3301=0,H3300+1,IF(F3300=0,H3299+1,IF(F3299=0,H3298+1,IF(F3298=0,H3297+1))))))</f>
        <v>27</v>
      </c>
      <c r="G3302" s="72">
        <f>IF(F3302=0,0,IF(LİSTE!$F$1=F3302,1,F3302+1))</f>
        <v>28</v>
      </c>
      <c r="H3302" s="72">
        <f>IF(G3302=0,0,IF(LİSTE!$F$1=G3302,1,G3302+1))</f>
        <v>1</v>
      </c>
      <c r="I3302" s="72" t="str">
        <f>IFERROR(VLOOKUP(A3302,TATİLLER!$A$2:$D$30000,3,0),"TATİL DEĞİL")</f>
        <v>TATİL DEĞİL</v>
      </c>
    </row>
    <row r="3303" spans="1:9" x14ac:dyDescent="0.25">
      <c r="A3303" s="74">
        <f t="shared" si="754"/>
        <v>49822</v>
      </c>
      <c r="B3303" s="72">
        <f t="shared" si="758"/>
        <v>2</v>
      </c>
      <c r="C3303" s="72" t="str">
        <f>IF(F3303=0,"RESMİ TATİL",VLOOKUP(F3303,LİSTE!$B$7:$D$1300,3,0))</f>
        <v>Esila ÇETİN</v>
      </c>
      <c r="D3303" s="72" t="str">
        <f>IF(G3303=0,"RESMİ TATİL",VLOOKUP(G3303,LİSTE!$B$7:$D$1300,3,0))</f>
        <v>Zeynep Sevde TOPUZ</v>
      </c>
      <c r="E3303" s="72" t="str">
        <f>IF(H3303=0,"RESMİ TATİL",VLOOKUP(H3303,LİSTE!$B$7:$D$1300,3,0))</f>
        <v>Ömer Asaf KADAŞ</v>
      </c>
      <c r="F3303" s="72">
        <f>IF(B3303="TATİL",0,IF(F3302&gt;0,IF(LİSTE!$F$1=H3302,1,H3302+1),IF(F3302=0,H3301+1,IF(F3301=0,H3300+1,IF(F3300=0,H3299+1,IF(F3299=0,H3298+1))))))</f>
        <v>2</v>
      </c>
      <c r="G3303" s="72">
        <f>IF(F3303=0,0,IF(LİSTE!$F$1=F3303,1,F3303+1))</f>
        <v>3</v>
      </c>
      <c r="H3303" s="72">
        <f>IF(G3303=0,0,IF(LİSTE!$F$1=G3303,1,G3303+1))</f>
        <v>4</v>
      </c>
      <c r="I3303" s="72" t="str">
        <f>IFERROR(VLOOKUP(A3303,TATİLLER!$A$2:$D$30000,3,0),"TATİL DEĞİL")</f>
        <v>TATİL DEĞİL</v>
      </c>
    </row>
    <row r="3304" spans="1:9" x14ac:dyDescent="0.25">
      <c r="A3304" s="74">
        <f t="shared" si="754"/>
        <v>49823</v>
      </c>
      <c r="B3304" s="72">
        <f t="shared" si="758"/>
        <v>3</v>
      </c>
      <c r="C3304" s="72" t="str">
        <f>IF(F3304=0,"RESMİ TATİL",VLOOKUP(F3304,LİSTE!$B$7:$D$1300,3,0))</f>
        <v>Ramazan Baran ADIGÜZEL</v>
      </c>
      <c r="D3304" s="72" t="str">
        <f>IF(G3304=0,"RESMİ TATİL",VLOOKUP(G3304,LİSTE!$B$7:$D$1300,3,0))</f>
        <v>Bahar AKGÜN</v>
      </c>
      <c r="E3304" s="72" t="str">
        <f>IF(H3304=0,"RESMİ TATİL",VLOOKUP(H3304,LİSTE!$B$7:$D$1300,3,0))</f>
        <v>Ömer AKGÜL</v>
      </c>
      <c r="F3304" s="72">
        <f>IF(B3304="TATİL",0,IF(F3303&gt;0,IF(LİSTE!$F$1=H3303,1,H3303+1),IF(F3303=0,H3302+1,IF(F3302=0,H3301+1,IF(F3301=0,H3300+1,IF(F3300=0,H3299+1))))))</f>
        <v>5</v>
      </c>
      <c r="G3304" s="72">
        <f>IF(F3304=0,0,IF(LİSTE!$F$1=F3304,1,F3304+1))</f>
        <v>6</v>
      </c>
      <c r="H3304" s="72">
        <f>IF(G3304=0,0,IF(LİSTE!$F$1=G3304,1,G3304+1))</f>
        <v>7</v>
      </c>
      <c r="I3304" s="72" t="str">
        <f>IFERROR(VLOOKUP(A3304,TATİLLER!$A$2:$D$30000,3,0),"TATİL DEĞİL")</f>
        <v>TATİL DEĞİL</v>
      </c>
    </row>
    <row r="3305" spans="1:9" x14ac:dyDescent="0.25">
      <c r="A3305" s="74">
        <f t="shared" si="754"/>
        <v>49824</v>
      </c>
      <c r="B3305" s="72">
        <f t="shared" si="758"/>
        <v>4</v>
      </c>
      <c r="C3305" s="72" t="str">
        <f>IF(F3305=0,"RESMİ TATİL",VLOOKUP(F3305,LİSTE!$B$7:$D$1300,3,0))</f>
        <v>Muharrem EFE TANRIVERDİ</v>
      </c>
      <c r="D3305" s="72" t="str">
        <f>IF(G3305=0,"RESMİ TATİL",VLOOKUP(G3305,LİSTE!$B$7:$D$1300,3,0))</f>
        <v>Anıl DOĞAN</v>
      </c>
      <c r="E3305" s="72" t="str">
        <f>IF(H3305=0,"RESMİ TATİL",VLOOKUP(H3305,LİSTE!$B$7:$D$1300,3,0))</f>
        <v>İpek ARSLAN</v>
      </c>
      <c r="F3305" s="72">
        <f>IF(B3305="TATİL",0,IF(F3304&gt;0,IF(LİSTE!$F$1=H3304,1,H3304+1),IF(F3304=0,H3303+1,IF(F3303=0,H3302+1,IF(F3302=0,H3301+1,IF(F3301=0,H3300+1))))))</f>
        <v>8</v>
      </c>
      <c r="G3305" s="72">
        <f>IF(F3305=0,0,IF(LİSTE!$F$1=F3305,1,F3305+1))</f>
        <v>9</v>
      </c>
      <c r="H3305" s="72">
        <f>IF(G3305=0,0,IF(LİSTE!$F$1=G3305,1,G3305+1))</f>
        <v>10</v>
      </c>
      <c r="I3305" s="72" t="str">
        <f>IFERROR(VLOOKUP(A3305,TATİLLER!$A$2:$D$30000,3,0),"TATİL DEĞİL")</f>
        <v>TATİL DEĞİL</v>
      </c>
    </row>
    <row r="3306" spans="1:9" x14ac:dyDescent="0.25">
      <c r="A3306" s="74">
        <f t="shared" si="754"/>
        <v>49825</v>
      </c>
      <c r="B3306" s="72">
        <f t="shared" si="758"/>
        <v>5</v>
      </c>
      <c r="C3306" s="72" t="str">
        <f>IF(F3306=0,"RESMİ TATİL",VLOOKUP(F3306,LİSTE!$B$7:$D$1300,3,0))</f>
        <v>Efe KARSAK</v>
      </c>
      <c r="D3306" s="72" t="str">
        <f>IF(G3306=0,"RESMİ TATİL",VLOOKUP(G3306,LİSTE!$B$7:$D$1300,3,0))</f>
        <v>Abdullah KIRBAÇ</v>
      </c>
      <c r="E3306" s="72" t="str">
        <f>IF(H3306=0,"RESMİ TATİL",VLOOKUP(H3306,LİSTE!$B$7:$D$1300,3,0))</f>
        <v>Ümmü Defne GÜLER</v>
      </c>
      <c r="F3306" s="72">
        <f>IF(B3306="TATİL",0,IF(F3305&gt;0,IF(LİSTE!$F$1=H3305,1,H3305+1),IF(F3305=0,H3304+1,IF(F3304=0,H3303+1,IF(F3303=0,H3302+1,IF(F3302=0,H3301+1))))))</f>
        <v>11</v>
      </c>
      <c r="G3306" s="72">
        <f>IF(F3306=0,0,IF(LİSTE!$F$1=F3306,1,F3306+1))</f>
        <v>12</v>
      </c>
      <c r="H3306" s="72">
        <f>IF(G3306=0,0,IF(LİSTE!$F$1=G3306,1,G3306+1))</f>
        <v>13</v>
      </c>
      <c r="I3306" s="72" t="str">
        <f>IFERROR(VLOOKUP(A3306,TATİLLER!$A$2:$D$30000,3,0),"TATİL DEĞİL")</f>
        <v>TATİL DEĞİL</v>
      </c>
    </row>
    <row r="3307" spans="1:9" x14ac:dyDescent="0.25">
      <c r="A3307" s="74">
        <f t="shared" ref="A3307" si="766">A3306+3</f>
        <v>49828</v>
      </c>
      <c r="B3307" s="72">
        <f t="shared" si="758"/>
        <v>1</v>
      </c>
      <c r="C3307" s="72" t="str">
        <f>IF(F3307=0,"RESMİ TATİL",VLOOKUP(F3307,LİSTE!$B$7:$D$1300,3,0))</f>
        <v>Şevval ÖZDAMAR</v>
      </c>
      <c r="D3307" s="72" t="str">
        <f>IF(G3307=0,"RESMİ TATİL",VLOOKUP(G3307,LİSTE!$B$7:$D$1300,3,0))</f>
        <v>Zeynep AKDAĞ</v>
      </c>
      <c r="E3307" s="72" t="str">
        <f>IF(H3307=0,"RESMİ TATİL",VLOOKUP(H3307,LİSTE!$B$7:$D$1300,3,0))</f>
        <v>Esma ÇOKER</v>
      </c>
      <c r="F3307" s="72">
        <f>IF(B3307="TATİL",0,IF(F3306&gt;0,IF(LİSTE!$F$1=H3306,1,H3306+1),IF(F3306=0,H3305+1,IF(F3305=0,H3304+1,IF(F3304=0,H3303+1,IF(F3303=0,H3302+1))))))</f>
        <v>14</v>
      </c>
      <c r="G3307" s="72">
        <f>IF(F3307=0,0,IF(LİSTE!$F$1=F3307,1,F3307+1))</f>
        <v>15</v>
      </c>
      <c r="H3307" s="72">
        <f>IF(G3307=0,0,IF(LİSTE!$F$1=G3307,1,G3307+1))</f>
        <v>16</v>
      </c>
      <c r="I3307" s="72" t="str">
        <f>IFERROR(VLOOKUP(A3307,TATİLLER!$A$2:$D$30000,3,0),"TATİL DEĞİL")</f>
        <v>TATİL DEĞİL</v>
      </c>
    </row>
    <row r="3308" spans="1:9" x14ac:dyDescent="0.25">
      <c r="A3308" s="74">
        <f t="shared" si="754"/>
        <v>49829</v>
      </c>
      <c r="B3308" s="72">
        <f t="shared" si="758"/>
        <v>2</v>
      </c>
      <c r="C3308" s="72" t="str">
        <f>IF(F3308=0,"RESMİ TATİL",VLOOKUP(F3308,LİSTE!$B$7:$D$1300,3,0))</f>
        <v>Dursun Kubilay YAŞAR</v>
      </c>
      <c r="D3308" s="72" t="str">
        <f>IF(G3308=0,"RESMİ TATİL",VLOOKUP(G3308,LİSTE!$B$7:$D$1300,3,0))</f>
        <v>Zeynep Beril BAŞPINAR</v>
      </c>
      <c r="E3308" s="72" t="str">
        <f>IF(H3308=0,"RESMİ TATİL",VLOOKUP(H3308,LİSTE!$B$7:$D$1300,3,0))</f>
        <v>Ahmet DAL</v>
      </c>
      <c r="F3308" s="72">
        <f>IF(B3308="TATİL",0,IF(F3307&gt;0,IF(LİSTE!$F$1=H3307,1,H3307+1),IF(F3307=0,H3306+1,IF(F3306=0,H3305+1,IF(F3305=0,H3304+1,IF(F3304=0,H3303+1))))))</f>
        <v>17</v>
      </c>
      <c r="G3308" s="72">
        <f>IF(F3308=0,0,IF(LİSTE!$F$1=F3308,1,F3308+1))</f>
        <v>18</v>
      </c>
      <c r="H3308" s="72">
        <f>IF(G3308=0,0,IF(LİSTE!$F$1=G3308,1,G3308+1))</f>
        <v>19</v>
      </c>
      <c r="I3308" s="72" t="str">
        <f>IFERROR(VLOOKUP(A3308,TATİLLER!$A$2:$D$30000,3,0),"TATİL DEĞİL")</f>
        <v>TATİL DEĞİL</v>
      </c>
    </row>
    <row r="3309" spans="1:9" x14ac:dyDescent="0.25">
      <c r="A3309" s="74">
        <f t="shared" si="754"/>
        <v>49830</v>
      </c>
      <c r="B3309" s="72">
        <f t="shared" si="758"/>
        <v>3</v>
      </c>
      <c r="C3309" s="72" t="str">
        <f>IF(F3309=0,"RESMİ TATİL",VLOOKUP(F3309,LİSTE!$B$7:$D$1300,3,0))</f>
        <v>Emirhan KARATAŞ</v>
      </c>
      <c r="D3309" s="72" t="str">
        <f>IF(G3309=0,"RESMİ TATİL",VLOOKUP(G3309,LİSTE!$B$7:$D$1300,3,0))</f>
        <v>Zümra Yeter ARI</v>
      </c>
      <c r="E3309" s="72" t="str">
        <f>IF(H3309=0,"RESMİ TATİL",VLOOKUP(H3309,LİSTE!$B$7:$D$1300,3,0))</f>
        <v>Utku KARAGÖZ</v>
      </c>
      <c r="F3309" s="72">
        <f>IF(B3309="TATİL",0,IF(F3308&gt;0,IF(LİSTE!$F$1=H3308,1,H3308+1),IF(F3308=0,H3307+1,IF(F3307=0,H3306+1,IF(F3306=0,H3305+1,IF(F3305=0,H3304+1))))))</f>
        <v>20</v>
      </c>
      <c r="G3309" s="72">
        <f>IF(F3309=0,0,IF(LİSTE!$F$1=F3309,1,F3309+1))</f>
        <v>21</v>
      </c>
      <c r="H3309" s="72">
        <f>IF(G3309=0,0,IF(LİSTE!$F$1=G3309,1,G3309+1))</f>
        <v>22</v>
      </c>
      <c r="I3309" s="72" t="str">
        <f>IFERROR(VLOOKUP(A3309,TATİLLER!$A$2:$D$30000,3,0),"TATİL DEĞİL")</f>
        <v>TATİL DEĞİL</v>
      </c>
    </row>
    <row r="3310" spans="1:9" x14ac:dyDescent="0.25">
      <c r="A3310" s="74">
        <f t="shared" si="754"/>
        <v>49831</v>
      </c>
      <c r="B3310" s="72">
        <f t="shared" si="758"/>
        <v>4</v>
      </c>
      <c r="C3310" s="72" t="str">
        <f>IF(F3310=0,"RESMİ TATİL",VLOOKUP(F3310,LİSTE!$B$7:$D$1300,3,0))</f>
        <v>Feyza Zümra AVCIOĞLU</v>
      </c>
      <c r="D3310" s="72" t="str">
        <f>IF(G3310=0,"RESMİ TATİL",VLOOKUP(G3310,LİSTE!$B$7:$D$1300,3,0))</f>
        <v>Yusuf Ali TABUR</v>
      </c>
      <c r="E3310" s="72" t="str">
        <f>IF(H3310=0,"RESMİ TATİL",VLOOKUP(H3310,LİSTE!$B$7:$D$1300,3,0))</f>
        <v>Irmak UTEBAY</v>
      </c>
      <c r="F3310" s="72">
        <f>IF(B3310="TATİL",0,IF(F3309&gt;0,IF(LİSTE!$F$1=H3309,1,H3309+1),IF(F3309=0,H3308+1,IF(F3308=0,H3307+1,IF(F3307=0,H3306+1,IF(F3306=0,H3305+1))))))</f>
        <v>23</v>
      </c>
      <c r="G3310" s="72">
        <f>IF(F3310=0,0,IF(LİSTE!$F$1=F3310,1,F3310+1))</f>
        <v>24</v>
      </c>
      <c r="H3310" s="72">
        <f>IF(G3310=0,0,IF(LİSTE!$F$1=G3310,1,G3310+1))</f>
        <v>25</v>
      </c>
      <c r="I3310" s="72" t="str">
        <f>IFERROR(VLOOKUP(A3310,TATİLLER!$A$2:$D$30000,3,0),"TATİL DEĞİL")</f>
        <v>TATİL DEĞİL</v>
      </c>
    </row>
    <row r="3311" spans="1:9" x14ac:dyDescent="0.25">
      <c r="A3311" s="74">
        <f t="shared" si="754"/>
        <v>49832</v>
      </c>
      <c r="B3311" s="72">
        <f t="shared" si="758"/>
        <v>5</v>
      </c>
      <c r="C3311" s="72" t="str">
        <f>IF(F3311=0,"RESMİ TATİL",VLOOKUP(F3311,LİSTE!$B$7:$D$1300,3,0))</f>
        <v>Kerem AKKOÇ</v>
      </c>
      <c r="D3311" s="72" t="str">
        <f>IF(G3311=0,"RESMİ TATİL",VLOOKUP(G3311,LİSTE!$B$7:$D$1300,3,0))</f>
        <v>Elçin Ayşe ELMAS</v>
      </c>
      <c r="E3311" s="72" t="str">
        <f>IF(H3311=0,"RESMİ TATİL",VLOOKUP(H3311,LİSTE!$B$7:$D$1300,3,0))</f>
        <v>Muhammed YILDIZDAĞ</v>
      </c>
      <c r="F3311" s="72">
        <f>IF(B3311="TATİL",0,IF(F3310&gt;0,IF(LİSTE!$F$1=H3310,1,H3310+1),IF(F3310=0,H3309+1,IF(F3309=0,H3308+1,IF(F3308=0,H3307+1,IF(F3307=0,H3306+1))))))</f>
        <v>26</v>
      </c>
      <c r="G3311" s="72">
        <f>IF(F3311=0,0,IF(LİSTE!$F$1=F3311,1,F3311+1))</f>
        <v>27</v>
      </c>
      <c r="H3311" s="72">
        <f>IF(G3311=0,0,IF(LİSTE!$F$1=G3311,1,G3311+1))</f>
        <v>28</v>
      </c>
      <c r="I3311" s="72" t="str">
        <f>IFERROR(VLOOKUP(A3311,TATİLLER!$A$2:$D$30000,3,0),"TATİL DEĞİL")</f>
        <v>TATİL DEĞİL</v>
      </c>
    </row>
    <row r="3312" spans="1:9" x14ac:dyDescent="0.25">
      <c r="A3312" s="74">
        <f t="shared" ref="A3312" si="767">A3311+3</f>
        <v>49835</v>
      </c>
      <c r="B3312" s="72">
        <f t="shared" si="758"/>
        <v>1</v>
      </c>
      <c r="C3312" s="72" t="str">
        <f>IF(F3312=0,"RESMİ TATİL",VLOOKUP(F3312,LİSTE!$B$7:$D$1300,3,0))</f>
        <v>Nisa Nur SANCAR</v>
      </c>
      <c r="D3312" s="72" t="str">
        <f>IF(G3312=0,"RESMİ TATİL",VLOOKUP(G3312,LİSTE!$B$7:$D$1300,3,0))</f>
        <v>Esila ÇETİN</v>
      </c>
      <c r="E3312" s="72" t="str">
        <f>IF(H3312=0,"RESMİ TATİL",VLOOKUP(H3312,LİSTE!$B$7:$D$1300,3,0))</f>
        <v>Zeynep Sevde TOPUZ</v>
      </c>
      <c r="F3312" s="72">
        <f>IF(B3312="TATİL",0,IF(F3311&gt;0,IF(LİSTE!$F$1=H3311,1,H3311+1),IF(F3311=0,H3310+1,IF(F3310=0,H3309+1,IF(F3309=0,H3308+1,IF(F3308=0,H3307+1))))))</f>
        <v>1</v>
      </c>
      <c r="G3312" s="72">
        <f>IF(F3312=0,0,IF(LİSTE!$F$1=F3312,1,F3312+1))</f>
        <v>2</v>
      </c>
      <c r="H3312" s="72">
        <f>IF(G3312=0,0,IF(LİSTE!$F$1=G3312,1,G3312+1))</f>
        <v>3</v>
      </c>
      <c r="I3312" s="72" t="str">
        <f>IFERROR(VLOOKUP(A3312,TATİLLER!$A$2:$D$30000,3,0),"TATİL DEĞİL")</f>
        <v>TATİL DEĞİL</v>
      </c>
    </row>
    <row r="3313" spans="1:9" x14ac:dyDescent="0.25">
      <c r="A3313" s="74">
        <f t="shared" si="754"/>
        <v>49836</v>
      </c>
      <c r="B3313" s="72">
        <f t="shared" si="758"/>
        <v>2</v>
      </c>
      <c r="C3313" s="72" t="str">
        <f>IF(F3313=0,"RESMİ TATİL",VLOOKUP(F3313,LİSTE!$B$7:$D$1300,3,0))</f>
        <v>Ömer Asaf KADAŞ</v>
      </c>
      <c r="D3313" s="72" t="str">
        <f>IF(G3313=0,"RESMİ TATİL",VLOOKUP(G3313,LİSTE!$B$7:$D$1300,3,0))</f>
        <v>Ramazan Baran ADIGÜZEL</v>
      </c>
      <c r="E3313" s="72" t="str">
        <f>IF(H3313=0,"RESMİ TATİL",VLOOKUP(H3313,LİSTE!$B$7:$D$1300,3,0))</f>
        <v>Bahar AKGÜN</v>
      </c>
      <c r="F3313" s="72">
        <f>IF(B3313="TATİL",0,IF(F3312&gt;0,IF(LİSTE!$F$1=H3312,1,H3312+1),IF(F3312=0,H3311+1,IF(F3311=0,H3310+1,IF(F3310=0,H3309+1,IF(F3309=0,H3308+1))))))</f>
        <v>4</v>
      </c>
      <c r="G3313" s="72">
        <f>IF(F3313=0,0,IF(LİSTE!$F$1=F3313,1,F3313+1))</f>
        <v>5</v>
      </c>
      <c r="H3313" s="72">
        <f>IF(G3313=0,0,IF(LİSTE!$F$1=G3313,1,G3313+1))</f>
        <v>6</v>
      </c>
      <c r="I3313" s="72" t="str">
        <f>IFERROR(VLOOKUP(A3313,TATİLLER!$A$2:$D$30000,3,0),"TATİL DEĞİL")</f>
        <v>TATİL DEĞİL</v>
      </c>
    </row>
    <row r="3314" spans="1:9" x14ac:dyDescent="0.25">
      <c r="A3314" s="74">
        <f t="shared" si="754"/>
        <v>49837</v>
      </c>
      <c r="B3314" s="72">
        <f t="shared" si="758"/>
        <v>3</v>
      </c>
      <c r="C3314" s="72" t="str">
        <f>IF(F3314=0,"RESMİ TATİL",VLOOKUP(F3314,LİSTE!$B$7:$D$1300,3,0))</f>
        <v>Ömer AKGÜL</v>
      </c>
      <c r="D3314" s="72" t="str">
        <f>IF(G3314=0,"RESMİ TATİL",VLOOKUP(G3314,LİSTE!$B$7:$D$1300,3,0))</f>
        <v>Muharrem EFE TANRIVERDİ</v>
      </c>
      <c r="E3314" s="72" t="str">
        <f>IF(H3314=0,"RESMİ TATİL",VLOOKUP(H3314,LİSTE!$B$7:$D$1300,3,0))</f>
        <v>Anıl DOĞAN</v>
      </c>
      <c r="F3314" s="72">
        <f>IF(B3314="TATİL",0,IF(F3313&gt;0,IF(LİSTE!$F$1=H3313,1,H3313+1),IF(F3313=0,H3312+1,IF(F3312=0,H3311+1,IF(F3311=0,H3310+1,IF(F3310=0,H3309+1))))))</f>
        <v>7</v>
      </c>
      <c r="G3314" s="72">
        <f>IF(F3314=0,0,IF(LİSTE!$F$1=F3314,1,F3314+1))</f>
        <v>8</v>
      </c>
      <c r="H3314" s="72">
        <f>IF(G3314=0,0,IF(LİSTE!$F$1=G3314,1,G3314+1))</f>
        <v>9</v>
      </c>
      <c r="I3314" s="72" t="str">
        <f>IFERROR(VLOOKUP(A3314,TATİLLER!$A$2:$D$30000,3,0),"TATİL DEĞİL")</f>
        <v>TATİL DEĞİL</v>
      </c>
    </row>
    <row r="3315" spans="1:9" x14ac:dyDescent="0.25">
      <c r="A3315" s="74">
        <f t="shared" si="754"/>
        <v>49838</v>
      </c>
      <c r="B3315" s="72">
        <f t="shared" si="758"/>
        <v>4</v>
      </c>
      <c r="C3315" s="72" t="str">
        <f>IF(F3315=0,"RESMİ TATİL",VLOOKUP(F3315,LİSTE!$B$7:$D$1300,3,0))</f>
        <v>İpek ARSLAN</v>
      </c>
      <c r="D3315" s="72" t="str">
        <f>IF(G3315=0,"RESMİ TATİL",VLOOKUP(G3315,LİSTE!$B$7:$D$1300,3,0))</f>
        <v>Efe KARSAK</v>
      </c>
      <c r="E3315" s="72" t="str">
        <f>IF(H3315=0,"RESMİ TATİL",VLOOKUP(H3315,LİSTE!$B$7:$D$1300,3,0))</f>
        <v>Abdullah KIRBAÇ</v>
      </c>
      <c r="F3315" s="72">
        <f>IF(B3315="TATİL",0,IF(F3314&gt;0,IF(LİSTE!$F$1=H3314,1,H3314+1),IF(F3314=0,H3313+1,IF(F3313=0,H3312+1,IF(F3312=0,H3311+1,IF(F3311=0,H3310+1))))))</f>
        <v>10</v>
      </c>
      <c r="G3315" s="72">
        <f>IF(F3315=0,0,IF(LİSTE!$F$1=F3315,1,F3315+1))</f>
        <v>11</v>
      </c>
      <c r="H3315" s="72">
        <f>IF(G3315=0,0,IF(LİSTE!$F$1=G3315,1,G3315+1))</f>
        <v>12</v>
      </c>
      <c r="I3315" s="72" t="str">
        <f>IFERROR(VLOOKUP(A3315,TATİLLER!$A$2:$D$30000,3,0),"TATİL DEĞİL")</f>
        <v>TATİL DEĞİL</v>
      </c>
    </row>
    <row r="3316" spans="1:9" x14ac:dyDescent="0.25">
      <c r="A3316" s="74">
        <f t="shared" si="754"/>
        <v>49839</v>
      </c>
      <c r="B3316" s="72">
        <f t="shared" si="758"/>
        <v>5</v>
      </c>
      <c r="C3316" s="72" t="str">
        <f>IF(F3316=0,"RESMİ TATİL",VLOOKUP(F3316,LİSTE!$B$7:$D$1300,3,0))</f>
        <v>Ümmü Defne GÜLER</v>
      </c>
      <c r="D3316" s="72" t="str">
        <f>IF(G3316=0,"RESMİ TATİL",VLOOKUP(G3316,LİSTE!$B$7:$D$1300,3,0))</f>
        <v>Şevval ÖZDAMAR</v>
      </c>
      <c r="E3316" s="72" t="str">
        <f>IF(H3316=0,"RESMİ TATİL",VLOOKUP(H3316,LİSTE!$B$7:$D$1300,3,0))</f>
        <v>Zeynep AKDAĞ</v>
      </c>
      <c r="F3316" s="72">
        <f>IF(B3316="TATİL",0,IF(F3315&gt;0,IF(LİSTE!$F$1=H3315,1,H3315+1),IF(F3315=0,H3314+1,IF(F3314=0,H3313+1,IF(F3313=0,H3312+1,IF(F3312=0,H3311+1))))))</f>
        <v>13</v>
      </c>
      <c r="G3316" s="72">
        <f>IF(F3316=0,0,IF(LİSTE!$F$1=F3316,1,F3316+1))</f>
        <v>14</v>
      </c>
      <c r="H3316" s="72">
        <f>IF(G3316=0,0,IF(LİSTE!$F$1=G3316,1,G3316+1))</f>
        <v>15</v>
      </c>
      <c r="I3316" s="72" t="str">
        <f>IFERROR(VLOOKUP(A3316,TATİLLER!$A$2:$D$30000,3,0),"TATİL DEĞİL")</f>
        <v>TATİL DEĞİL</v>
      </c>
    </row>
    <row r="3317" spans="1:9" x14ac:dyDescent="0.25">
      <c r="A3317" s="74">
        <f t="shared" ref="A3317" si="768">A3316+3</f>
        <v>49842</v>
      </c>
      <c r="B3317" s="72">
        <f t="shared" si="758"/>
        <v>1</v>
      </c>
      <c r="C3317" s="72" t="str">
        <f>IF(F3317=0,"RESMİ TATİL",VLOOKUP(F3317,LİSTE!$B$7:$D$1300,3,0))</f>
        <v>Esma ÇOKER</v>
      </c>
      <c r="D3317" s="72" t="str">
        <f>IF(G3317=0,"RESMİ TATİL",VLOOKUP(G3317,LİSTE!$B$7:$D$1300,3,0))</f>
        <v>Dursun Kubilay YAŞAR</v>
      </c>
      <c r="E3317" s="72" t="str">
        <f>IF(H3317=0,"RESMİ TATİL",VLOOKUP(H3317,LİSTE!$B$7:$D$1300,3,0))</f>
        <v>Zeynep Beril BAŞPINAR</v>
      </c>
      <c r="F3317" s="72">
        <f>IF(B3317="TATİL",0,IF(F3316&gt;0,IF(LİSTE!$F$1=H3316,1,H3316+1),IF(F3316=0,H3315+1,IF(F3315=0,H3314+1,IF(F3314=0,H3313+1,IF(F3313=0,H3312+1))))))</f>
        <v>16</v>
      </c>
      <c r="G3317" s="72">
        <f>IF(F3317=0,0,IF(LİSTE!$F$1=F3317,1,F3317+1))</f>
        <v>17</v>
      </c>
      <c r="H3317" s="72">
        <f>IF(G3317=0,0,IF(LİSTE!$F$1=G3317,1,G3317+1))</f>
        <v>18</v>
      </c>
      <c r="I3317" s="72" t="str">
        <f>IFERROR(VLOOKUP(A3317,TATİLLER!$A$2:$D$30000,3,0),"TATİL DEĞİL")</f>
        <v>TATİL DEĞİL</v>
      </c>
    </row>
    <row r="3318" spans="1:9" x14ac:dyDescent="0.25">
      <c r="A3318" s="74">
        <f t="shared" ref="A3318:A3381" si="769">A3317+1</f>
        <v>49843</v>
      </c>
      <c r="B3318" s="72">
        <f t="shared" si="758"/>
        <v>2</v>
      </c>
      <c r="C3318" s="72" t="str">
        <f>IF(F3318=0,"RESMİ TATİL",VLOOKUP(F3318,LİSTE!$B$7:$D$1300,3,0))</f>
        <v>Ahmet DAL</v>
      </c>
      <c r="D3318" s="72" t="str">
        <f>IF(G3318=0,"RESMİ TATİL",VLOOKUP(G3318,LİSTE!$B$7:$D$1300,3,0))</f>
        <v>Emirhan KARATAŞ</v>
      </c>
      <c r="E3318" s="72" t="str">
        <f>IF(H3318=0,"RESMİ TATİL",VLOOKUP(H3318,LİSTE!$B$7:$D$1300,3,0))</f>
        <v>Zümra Yeter ARI</v>
      </c>
      <c r="F3318" s="72">
        <f>IF(B3318="TATİL",0,IF(F3317&gt;0,IF(LİSTE!$F$1=H3317,1,H3317+1),IF(F3317=0,H3316+1,IF(F3316=0,H3315+1,IF(F3315=0,H3314+1,IF(F3314=0,H3313+1))))))</f>
        <v>19</v>
      </c>
      <c r="G3318" s="72">
        <f>IF(F3318=0,0,IF(LİSTE!$F$1=F3318,1,F3318+1))</f>
        <v>20</v>
      </c>
      <c r="H3318" s="72">
        <f>IF(G3318=0,0,IF(LİSTE!$F$1=G3318,1,G3318+1))</f>
        <v>21</v>
      </c>
      <c r="I3318" s="72" t="str">
        <f>IFERROR(VLOOKUP(A3318,TATİLLER!$A$2:$D$30000,3,0),"TATİL DEĞİL")</f>
        <v>TATİL DEĞİL</v>
      </c>
    </row>
    <row r="3319" spans="1:9" x14ac:dyDescent="0.25">
      <c r="A3319" s="74">
        <f t="shared" si="769"/>
        <v>49844</v>
      </c>
      <c r="B3319" s="72">
        <f t="shared" si="758"/>
        <v>3</v>
      </c>
      <c r="C3319" s="72" t="str">
        <f>IF(F3319=0,"RESMİ TATİL",VLOOKUP(F3319,LİSTE!$B$7:$D$1300,3,0))</f>
        <v>Utku KARAGÖZ</v>
      </c>
      <c r="D3319" s="72" t="str">
        <f>IF(G3319=0,"RESMİ TATİL",VLOOKUP(G3319,LİSTE!$B$7:$D$1300,3,0))</f>
        <v>Feyza Zümra AVCIOĞLU</v>
      </c>
      <c r="E3319" s="72" t="str">
        <f>IF(H3319=0,"RESMİ TATİL",VLOOKUP(H3319,LİSTE!$B$7:$D$1300,3,0))</f>
        <v>Yusuf Ali TABUR</v>
      </c>
      <c r="F3319" s="72">
        <f>IF(B3319="TATİL",0,IF(F3318&gt;0,IF(LİSTE!$F$1=H3318,1,H3318+1),IF(F3318=0,H3317+1,IF(F3317=0,H3316+1,IF(F3316=0,H3315+1,IF(F3315=0,H3314+1))))))</f>
        <v>22</v>
      </c>
      <c r="G3319" s="72">
        <f>IF(F3319=0,0,IF(LİSTE!$F$1=F3319,1,F3319+1))</f>
        <v>23</v>
      </c>
      <c r="H3319" s="72">
        <f>IF(G3319=0,0,IF(LİSTE!$F$1=G3319,1,G3319+1))</f>
        <v>24</v>
      </c>
      <c r="I3319" s="72" t="str">
        <f>IFERROR(VLOOKUP(A3319,TATİLLER!$A$2:$D$30000,3,0),"TATİL DEĞİL")</f>
        <v>TATİL DEĞİL</v>
      </c>
    </row>
    <row r="3320" spans="1:9" x14ac:dyDescent="0.25">
      <c r="A3320" s="74">
        <f t="shared" si="769"/>
        <v>49845</v>
      </c>
      <c r="B3320" s="72">
        <f t="shared" si="758"/>
        <v>4</v>
      </c>
      <c r="C3320" s="72" t="str">
        <f>IF(F3320=0,"RESMİ TATİL",VLOOKUP(F3320,LİSTE!$B$7:$D$1300,3,0))</f>
        <v>Irmak UTEBAY</v>
      </c>
      <c r="D3320" s="72" t="str">
        <f>IF(G3320=0,"RESMİ TATİL",VLOOKUP(G3320,LİSTE!$B$7:$D$1300,3,0))</f>
        <v>Kerem AKKOÇ</v>
      </c>
      <c r="E3320" s="72" t="str">
        <f>IF(H3320=0,"RESMİ TATİL",VLOOKUP(H3320,LİSTE!$B$7:$D$1300,3,0))</f>
        <v>Elçin Ayşe ELMAS</v>
      </c>
      <c r="F3320" s="72">
        <f>IF(B3320="TATİL",0,IF(F3319&gt;0,IF(LİSTE!$F$1=H3319,1,H3319+1),IF(F3319=0,H3318+1,IF(F3318=0,H3317+1,IF(F3317=0,H3316+1,IF(F3316=0,H3315+1))))))</f>
        <v>25</v>
      </c>
      <c r="G3320" s="72">
        <f>IF(F3320=0,0,IF(LİSTE!$F$1=F3320,1,F3320+1))</f>
        <v>26</v>
      </c>
      <c r="H3320" s="72">
        <f>IF(G3320=0,0,IF(LİSTE!$F$1=G3320,1,G3320+1))</f>
        <v>27</v>
      </c>
      <c r="I3320" s="72" t="str">
        <f>IFERROR(VLOOKUP(A3320,TATİLLER!$A$2:$D$30000,3,0),"TATİL DEĞİL")</f>
        <v>TATİL DEĞİL</v>
      </c>
    </row>
    <row r="3321" spans="1:9" x14ac:dyDescent="0.25">
      <c r="A3321" s="74">
        <f t="shared" si="769"/>
        <v>49846</v>
      </c>
      <c r="B3321" s="72">
        <f t="shared" si="758"/>
        <v>5</v>
      </c>
      <c r="C3321" s="72" t="str">
        <f>IF(F3321=0,"RESMİ TATİL",VLOOKUP(F3321,LİSTE!$B$7:$D$1300,3,0))</f>
        <v>Muhammed YILDIZDAĞ</v>
      </c>
      <c r="D3321" s="72" t="str">
        <f>IF(G3321=0,"RESMİ TATİL",VLOOKUP(G3321,LİSTE!$B$7:$D$1300,3,0))</f>
        <v>Nisa Nur SANCAR</v>
      </c>
      <c r="E3321" s="72" t="str">
        <f>IF(H3321=0,"RESMİ TATİL",VLOOKUP(H3321,LİSTE!$B$7:$D$1300,3,0))</f>
        <v>Esila ÇETİN</v>
      </c>
      <c r="F3321" s="72">
        <f>IF(B3321="TATİL",0,IF(F3320&gt;0,IF(LİSTE!$F$1=H3320,1,H3320+1),IF(F3320=0,H3319+1,IF(F3319=0,H3318+1,IF(F3318=0,H3317+1,IF(F3317=0,H3316+1))))))</f>
        <v>28</v>
      </c>
      <c r="G3321" s="72">
        <f>IF(F3321=0,0,IF(LİSTE!$F$1=F3321,1,F3321+1))</f>
        <v>1</v>
      </c>
      <c r="H3321" s="72">
        <f>IF(G3321=0,0,IF(LİSTE!$F$1=G3321,1,G3321+1))</f>
        <v>2</v>
      </c>
      <c r="I3321" s="72" t="str">
        <f>IFERROR(VLOOKUP(A3321,TATİLLER!$A$2:$D$30000,3,0),"TATİL DEĞİL")</f>
        <v>TATİL DEĞİL</v>
      </c>
    </row>
    <row r="3322" spans="1:9" x14ac:dyDescent="0.25">
      <c r="A3322" s="74">
        <f t="shared" ref="A3322" si="770">A3321+3</f>
        <v>49849</v>
      </c>
      <c r="B3322" s="72">
        <f t="shared" si="758"/>
        <v>1</v>
      </c>
      <c r="C3322" s="72" t="str">
        <f>IF(F3322=0,"RESMİ TATİL",VLOOKUP(F3322,LİSTE!$B$7:$D$1300,3,0))</f>
        <v>Zeynep Sevde TOPUZ</v>
      </c>
      <c r="D3322" s="72" t="str">
        <f>IF(G3322=0,"RESMİ TATİL",VLOOKUP(G3322,LİSTE!$B$7:$D$1300,3,0))</f>
        <v>Ömer Asaf KADAŞ</v>
      </c>
      <c r="E3322" s="72" t="str">
        <f>IF(H3322=0,"RESMİ TATİL",VLOOKUP(H3322,LİSTE!$B$7:$D$1300,3,0))</f>
        <v>Ramazan Baran ADIGÜZEL</v>
      </c>
      <c r="F3322" s="72">
        <f>IF(B3322="TATİL",0,IF(F3321&gt;0,IF(LİSTE!$F$1=H3321,1,H3321+1),IF(F3321=0,H3320+1,IF(F3320=0,H3319+1,IF(F3319=0,H3318+1,IF(F3318=0,H3317+1))))))</f>
        <v>3</v>
      </c>
      <c r="G3322" s="72">
        <f>IF(F3322=0,0,IF(LİSTE!$F$1=F3322,1,F3322+1))</f>
        <v>4</v>
      </c>
      <c r="H3322" s="72">
        <f>IF(G3322=0,0,IF(LİSTE!$F$1=G3322,1,G3322+1))</f>
        <v>5</v>
      </c>
      <c r="I3322" s="72" t="str">
        <f>IFERROR(VLOOKUP(A3322,TATİLLER!$A$2:$D$30000,3,0),"TATİL DEĞİL")</f>
        <v>TATİL DEĞİL</v>
      </c>
    </row>
    <row r="3323" spans="1:9" x14ac:dyDescent="0.25">
      <c r="A3323" s="74">
        <f t="shared" si="769"/>
        <v>49850</v>
      </c>
      <c r="B3323" s="72">
        <f t="shared" si="758"/>
        <v>2</v>
      </c>
      <c r="C3323" s="72" t="str">
        <f>IF(F3323=0,"RESMİ TATİL",VLOOKUP(F3323,LİSTE!$B$7:$D$1300,3,0))</f>
        <v>Bahar AKGÜN</v>
      </c>
      <c r="D3323" s="72" t="str">
        <f>IF(G3323=0,"RESMİ TATİL",VLOOKUP(G3323,LİSTE!$B$7:$D$1300,3,0))</f>
        <v>Ömer AKGÜL</v>
      </c>
      <c r="E3323" s="72" t="str">
        <f>IF(H3323=0,"RESMİ TATİL",VLOOKUP(H3323,LİSTE!$B$7:$D$1300,3,0))</f>
        <v>Muharrem EFE TANRIVERDİ</v>
      </c>
      <c r="F3323" s="72">
        <f>IF(B3323="TATİL",0,IF(F3322&gt;0,IF(LİSTE!$F$1=H3322,1,H3322+1),IF(F3322=0,H3321+1,IF(F3321=0,H3320+1,IF(F3320=0,H3319+1,IF(F3319=0,H3318+1))))))</f>
        <v>6</v>
      </c>
      <c r="G3323" s="72">
        <f>IF(F3323=0,0,IF(LİSTE!$F$1=F3323,1,F3323+1))</f>
        <v>7</v>
      </c>
      <c r="H3323" s="72">
        <f>IF(G3323=0,0,IF(LİSTE!$F$1=G3323,1,G3323+1))</f>
        <v>8</v>
      </c>
      <c r="I3323" s="72" t="str">
        <f>IFERROR(VLOOKUP(A3323,TATİLLER!$A$2:$D$30000,3,0),"TATİL DEĞİL")</f>
        <v>TATİL DEĞİL</v>
      </c>
    </row>
    <row r="3324" spans="1:9" x14ac:dyDescent="0.25">
      <c r="A3324" s="74">
        <f t="shared" si="769"/>
        <v>49851</v>
      </c>
      <c r="B3324" s="72">
        <f t="shared" si="758"/>
        <v>3</v>
      </c>
      <c r="C3324" s="72" t="str">
        <f>IF(F3324=0,"RESMİ TATİL",VLOOKUP(F3324,LİSTE!$B$7:$D$1300,3,0))</f>
        <v>Anıl DOĞAN</v>
      </c>
      <c r="D3324" s="72" t="str">
        <f>IF(G3324=0,"RESMİ TATİL",VLOOKUP(G3324,LİSTE!$B$7:$D$1300,3,0))</f>
        <v>İpek ARSLAN</v>
      </c>
      <c r="E3324" s="72" t="str">
        <f>IF(H3324=0,"RESMİ TATİL",VLOOKUP(H3324,LİSTE!$B$7:$D$1300,3,0))</f>
        <v>Efe KARSAK</v>
      </c>
      <c r="F3324" s="72">
        <f>IF(B3324="TATİL",0,IF(F3323&gt;0,IF(LİSTE!$F$1=H3323,1,H3323+1),IF(F3323=0,H3322+1,IF(F3322=0,H3321+1,IF(F3321=0,H3320+1,IF(F3320=0,H3319+1))))))</f>
        <v>9</v>
      </c>
      <c r="G3324" s="72">
        <f>IF(F3324=0,0,IF(LİSTE!$F$1=F3324,1,F3324+1))</f>
        <v>10</v>
      </c>
      <c r="H3324" s="72">
        <f>IF(G3324=0,0,IF(LİSTE!$F$1=G3324,1,G3324+1))</f>
        <v>11</v>
      </c>
      <c r="I3324" s="72" t="str">
        <f>IFERROR(VLOOKUP(A3324,TATİLLER!$A$2:$D$30000,3,0),"TATİL DEĞİL")</f>
        <v>TATİL DEĞİL</v>
      </c>
    </row>
    <row r="3325" spans="1:9" x14ac:dyDescent="0.25">
      <c r="A3325" s="74">
        <f t="shared" si="769"/>
        <v>49852</v>
      </c>
      <c r="B3325" s="72">
        <f t="shared" si="758"/>
        <v>4</v>
      </c>
      <c r="C3325" s="72" t="str">
        <f>IF(F3325=0,"RESMİ TATİL",VLOOKUP(F3325,LİSTE!$B$7:$D$1300,3,0))</f>
        <v>Abdullah KIRBAÇ</v>
      </c>
      <c r="D3325" s="72" t="str">
        <f>IF(G3325=0,"RESMİ TATİL",VLOOKUP(G3325,LİSTE!$B$7:$D$1300,3,0))</f>
        <v>Ümmü Defne GÜLER</v>
      </c>
      <c r="E3325" s="72" t="str">
        <f>IF(H3325=0,"RESMİ TATİL",VLOOKUP(H3325,LİSTE!$B$7:$D$1300,3,0))</f>
        <v>Şevval ÖZDAMAR</v>
      </c>
      <c r="F3325" s="72">
        <f>IF(B3325="TATİL",0,IF(F3324&gt;0,IF(LİSTE!$F$1=H3324,1,H3324+1),IF(F3324=0,H3323+1,IF(F3323=0,H3322+1,IF(F3322=0,H3321+1,IF(F3321=0,H3320+1))))))</f>
        <v>12</v>
      </c>
      <c r="G3325" s="72">
        <f>IF(F3325=0,0,IF(LİSTE!$F$1=F3325,1,F3325+1))</f>
        <v>13</v>
      </c>
      <c r="H3325" s="72">
        <f>IF(G3325=0,0,IF(LİSTE!$F$1=G3325,1,G3325+1))</f>
        <v>14</v>
      </c>
      <c r="I3325" s="72" t="str">
        <f>IFERROR(VLOOKUP(A3325,TATİLLER!$A$2:$D$30000,3,0),"TATİL DEĞİL")</f>
        <v>TATİL DEĞİL</v>
      </c>
    </row>
    <row r="3326" spans="1:9" x14ac:dyDescent="0.25">
      <c r="A3326" s="74">
        <f t="shared" si="769"/>
        <v>49853</v>
      </c>
      <c r="B3326" s="72">
        <f t="shared" si="758"/>
        <v>5</v>
      </c>
      <c r="C3326" s="72" t="str">
        <f>IF(F3326=0,"RESMİ TATİL",VLOOKUP(F3326,LİSTE!$B$7:$D$1300,3,0))</f>
        <v>Zeynep AKDAĞ</v>
      </c>
      <c r="D3326" s="72" t="str">
        <f>IF(G3326=0,"RESMİ TATİL",VLOOKUP(G3326,LİSTE!$B$7:$D$1300,3,0))</f>
        <v>Esma ÇOKER</v>
      </c>
      <c r="E3326" s="72" t="str">
        <f>IF(H3326=0,"RESMİ TATİL",VLOOKUP(H3326,LİSTE!$B$7:$D$1300,3,0))</f>
        <v>Dursun Kubilay YAŞAR</v>
      </c>
      <c r="F3326" s="72">
        <f>IF(B3326="TATİL",0,IF(F3325&gt;0,IF(LİSTE!$F$1=H3325,1,H3325+1),IF(F3325=0,H3324+1,IF(F3324=0,H3323+1,IF(F3323=0,H3322+1,IF(F3322=0,H3321+1))))))</f>
        <v>15</v>
      </c>
      <c r="G3326" s="72">
        <f>IF(F3326=0,0,IF(LİSTE!$F$1=F3326,1,F3326+1))</f>
        <v>16</v>
      </c>
      <c r="H3326" s="72">
        <f>IF(G3326=0,0,IF(LİSTE!$F$1=G3326,1,G3326+1))</f>
        <v>17</v>
      </c>
      <c r="I3326" s="72" t="str">
        <f>IFERROR(VLOOKUP(A3326,TATİLLER!$A$2:$D$30000,3,0),"TATİL DEĞİL")</f>
        <v>TATİL DEĞİL</v>
      </c>
    </row>
    <row r="3327" spans="1:9" x14ac:dyDescent="0.25">
      <c r="A3327" s="74">
        <f t="shared" ref="A3327" si="771">A3326+3</f>
        <v>49856</v>
      </c>
      <c r="B3327" s="72">
        <f t="shared" si="758"/>
        <v>1</v>
      </c>
      <c r="C3327" s="72" t="str">
        <f>IF(F3327=0,"RESMİ TATİL",VLOOKUP(F3327,LİSTE!$B$7:$D$1300,3,0))</f>
        <v>Zeynep Beril BAŞPINAR</v>
      </c>
      <c r="D3327" s="72" t="str">
        <f>IF(G3327=0,"RESMİ TATİL",VLOOKUP(G3327,LİSTE!$B$7:$D$1300,3,0))</f>
        <v>Ahmet DAL</v>
      </c>
      <c r="E3327" s="72" t="str">
        <f>IF(H3327=0,"RESMİ TATİL",VLOOKUP(H3327,LİSTE!$B$7:$D$1300,3,0))</f>
        <v>Emirhan KARATAŞ</v>
      </c>
      <c r="F3327" s="72">
        <f>IF(B3327="TATİL",0,IF(F3326&gt;0,IF(LİSTE!$F$1=H3326,1,H3326+1),IF(F3326=0,H3325+1,IF(F3325=0,H3324+1,IF(F3324=0,H3323+1,IF(F3323=0,H3322+1))))))</f>
        <v>18</v>
      </c>
      <c r="G3327" s="72">
        <f>IF(F3327=0,0,IF(LİSTE!$F$1=F3327,1,F3327+1))</f>
        <v>19</v>
      </c>
      <c r="H3327" s="72">
        <f>IF(G3327=0,0,IF(LİSTE!$F$1=G3327,1,G3327+1))</f>
        <v>20</v>
      </c>
      <c r="I3327" s="72" t="str">
        <f>IFERROR(VLOOKUP(A3327,TATİLLER!$A$2:$D$30000,3,0),"TATİL DEĞİL")</f>
        <v>TATİL DEĞİL</v>
      </c>
    </row>
    <row r="3328" spans="1:9" x14ac:dyDescent="0.25">
      <c r="A3328" s="74">
        <f t="shared" si="769"/>
        <v>49857</v>
      </c>
      <c r="B3328" s="72">
        <f t="shared" si="758"/>
        <v>2</v>
      </c>
      <c r="C3328" s="72" t="str">
        <f>IF(F3328=0,"RESMİ TATİL",VLOOKUP(F3328,LİSTE!$B$7:$D$1300,3,0))</f>
        <v>Zümra Yeter ARI</v>
      </c>
      <c r="D3328" s="72" t="str">
        <f>IF(G3328=0,"RESMİ TATİL",VLOOKUP(G3328,LİSTE!$B$7:$D$1300,3,0))</f>
        <v>Utku KARAGÖZ</v>
      </c>
      <c r="E3328" s="72" t="str">
        <f>IF(H3328=0,"RESMİ TATİL",VLOOKUP(H3328,LİSTE!$B$7:$D$1300,3,0))</f>
        <v>Feyza Zümra AVCIOĞLU</v>
      </c>
      <c r="F3328" s="72">
        <f>IF(B3328="TATİL",0,IF(F3327&gt;0,IF(LİSTE!$F$1=H3327,1,H3327+1),IF(F3327=0,H3326+1,IF(F3326=0,H3325+1,IF(F3325=0,H3324+1,IF(F3324=0,H3323+1))))))</f>
        <v>21</v>
      </c>
      <c r="G3328" s="72">
        <f>IF(F3328=0,0,IF(LİSTE!$F$1=F3328,1,F3328+1))</f>
        <v>22</v>
      </c>
      <c r="H3328" s="72">
        <f>IF(G3328=0,0,IF(LİSTE!$F$1=G3328,1,G3328+1))</f>
        <v>23</v>
      </c>
      <c r="I3328" s="72" t="str">
        <f>IFERROR(VLOOKUP(A3328,TATİLLER!$A$2:$D$30000,3,0),"TATİL DEĞİL")</f>
        <v>TATİL DEĞİL</v>
      </c>
    </row>
    <row r="3329" spans="1:9" x14ac:dyDescent="0.25">
      <c r="A3329" s="74">
        <f t="shared" si="769"/>
        <v>49858</v>
      </c>
      <c r="B3329" s="72">
        <f t="shared" si="758"/>
        <v>3</v>
      </c>
      <c r="C3329" s="72" t="str">
        <f>IF(F3329=0,"RESMİ TATİL",VLOOKUP(F3329,LİSTE!$B$7:$D$1300,3,0))</f>
        <v>Yusuf Ali TABUR</v>
      </c>
      <c r="D3329" s="72" t="str">
        <f>IF(G3329=0,"RESMİ TATİL",VLOOKUP(G3329,LİSTE!$B$7:$D$1300,3,0))</f>
        <v>Irmak UTEBAY</v>
      </c>
      <c r="E3329" s="72" t="str">
        <f>IF(H3329=0,"RESMİ TATİL",VLOOKUP(H3329,LİSTE!$B$7:$D$1300,3,0))</f>
        <v>Kerem AKKOÇ</v>
      </c>
      <c r="F3329" s="72">
        <f>IF(B3329="TATİL",0,IF(F3328&gt;0,IF(LİSTE!$F$1=H3328,1,H3328+1),IF(F3328=0,H3327+1,IF(F3327=0,H3326+1,IF(F3326=0,H3325+1,IF(F3325=0,H3324+1))))))</f>
        <v>24</v>
      </c>
      <c r="G3329" s="72">
        <f>IF(F3329=0,0,IF(LİSTE!$F$1=F3329,1,F3329+1))</f>
        <v>25</v>
      </c>
      <c r="H3329" s="72">
        <f>IF(G3329=0,0,IF(LİSTE!$F$1=G3329,1,G3329+1))</f>
        <v>26</v>
      </c>
      <c r="I3329" s="72" t="str">
        <f>IFERROR(VLOOKUP(A3329,TATİLLER!$A$2:$D$30000,3,0),"TATİL DEĞİL")</f>
        <v>TATİL DEĞİL</v>
      </c>
    </row>
    <row r="3330" spans="1:9" x14ac:dyDescent="0.25">
      <c r="A3330" s="74">
        <f t="shared" si="769"/>
        <v>49859</v>
      </c>
      <c r="B3330" s="72">
        <f t="shared" si="758"/>
        <v>4</v>
      </c>
      <c r="C3330" s="72" t="str">
        <f>IF(F3330=0,"RESMİ TATİL",VLOOKUP(F3330,LİSTE!$B$7:$D$1300,3,0))</f>
        <v>Elçin Ayşe ELMAS</v>
      </c>
      <c r="D3330" s="72" t="str">
        <f>IF(G3330=0,"RESMİ TATİL",VLOOKUP(G3330,LİSTE!$B$7:$D$1300,3,0))</f>
        <v>Muhammed YILDIZDAĞ</v>
      </c>
      <c r="E3330" s="72" t="str">
        <f>IF(H3330=0,"RESMİ TATİL",VLOOKUP(H3330,LİSTE!$B$7:$D$1300,3,0))</f>
        <v>Nisa Nur SANCAR</v>
      </c>
      <c r="F3330" s="72">
        <f>IF(B3330="TATİL",0,IF(F3329&gt;0,IF(LİSTE!$F$1=H3329,1,H3329+1),IF(F3329=0,H3328+1,IF(F3328=0,H3327+1,IF(F3327=0,H3326+1,IF(F3326=0,H3325+1))))))</f>
        <v>27</v>
      </c>
      <c r="G3330" s="72">
        <f>IF(F3330=0,0,IF(LİSTE!$F$1=F3330,1,F3330+1))</f>
        <v>28</v>
      </c>
      <c r="H3330" s="72">
        <f>IF(G3330=0,0,IF(LİSTE!$F$1=G3330,1,G3330+1))</f>
        <v>1</v>
      </c>
      <c r="I3330" s="72" t="str">
        <f>IFERROR(VLOOKUP(A3330,TATİLLER!$A$2:$D$30000,3,0),"TATİL DEĞİL")</f>
        <v>TATİL DEĞİL</v>
      </c>
    </row>
    <row r="3331" spans="1:9" x14ac:dyDescent="0.25">
      <c r="A3331" s="74">
        <f t="shared" si="769"/>
        <v>49860</v>
      </c>
      <c r="B3331" s="72">
        <f t="shared" ref="B3331:B3394" si="772">IF(I3331="TATİL","TATİL",WEEKDAY(A3331,2))</f>
        <v>5</v>
      </c>
      <c r="C3331" s="72" t="str">
        <f>IF(F3331=0,"RESMİ TATİL",VLOOKUP(F3331,LİSTE!$B$7:$D$1300,3,0))</f>
        <v>Esila ÇETİN</v>
      </c>
      <c r="D3331" s="72" t="str">
        <f>IF(G3331=0,"RESMİ TATİL",VLOOKUP(G3331,LİSTE!$B$7:$D$1300,3,0))</f>
        <v>Zeynep Sevde TOPUZ</v>
      </c>
      <c r="E3331" s="72" t="str">
        <f>IF(H3331=0,"RESMİ TATİL",VLOOKUP(H3331,LİSTE!$B$7:$D$1300,3,0))</f>
        <v>Ömer Asaf KADAŞ</v>
      </c>
      <c r="F3331" s="72">
        <f>IF(B3331="TATİL",0,IF(F3330&gt;0,IF(LİSTE!$F$1=H3330,1,H3330+1),IF(F3330=0,H3329+1,IF(F3329=0,H3328+1,IF(F3328=0,H3327+1,IF(F3327=0,H3326+1))))))</f>
        <v>2</v>
      </c>
      <c r="G3331" s="72">
        <f>IF(F3331=0,0,IF(LİSTE!$F$1=F3331,1,F3331+1))</f>
        <v>3</v>
      </c>
      <c r="H3331" s="72">
        <f>IF(G3331=0,0,IF(LİSTE!$F$1=G3331,1,G3331+1))</f>
        <v>4</v>
      </c>
      <c r="I3331" s="72" t="str">
        <f>IFERROR(VLOOKUP(A3331,TATİLLER!$A$2:$D$30000,3,0),"TATİL DEĞİL")</f>
        <v>TATİL DEĞİL</v>
      </c>
    </row>
    <row r="3332" spans="1:9" x14ac:dyDescent="0.25">
      <c r="A3332" s="74">
        <f t="shared" ref="A3332" si="773">A3331+3</f>
        <v>49863</v>
      </c>
      <c r="B3332" s="72">
        <f t="shared" si="772"/>
        <v>1</v>
      </c>
      <c r="C3332" s="72" t="str">
        <f>IF(F3332=0,"RESMİ TATİL",VLOOKUP(F3332,LİSTE!$B$7:$D$1300,3,0))</f>
        <v>Ramazan Baran ADIGÜZEL</v>
      </c>
      <c r="D3332" s="72" t="str">
        <f>IF(G3332=0,"RESMİ TATİL",VLOOKUP(G3332,LİSTE!$B$7:$D$1300,3,0))</f>
        <v>Bahar AKGÜN</v>
      </c>
      <c r="E3332" s="72" t="str">
        <f>IF(H3332=0,"RESMİ TATİL",VLOOKUP(H3332,LİSTE!$B$7:$D$1300,3,0))</f>
        <v>Ömer AKGÜL</v>
      </c>
      <c r="F3332" s="72">
        <f>IF(B3332="TATİL",0,IF(F3331&gt;0,IF(LİSTE!$F$1=H3331,1,H3331+1),IF(F3331=0,H3330+1,IF(F3330=0,H3329+1,IF(F3329=0,H3328+1,IF(F3328=0,H3327+1))))))</f>
        <v>5</v>
      </c>
      <c r="G3332" s="72">
        <f>IF(F3332=0,0,IF(LİSTE!$F$1=F3332,1,F3332+1))</f>
        <v>6</v>
      </c>
      <c r="H3332" s="72">
        <f>IF(G3332=0,0,IF(LİSTE!$F$1=G3332,1,G3332+1))</f>
        <v>7</v>
      </c>
      <c r="I3332" s="72" t="str">
        <f>IFERROR(VLOOKUP(A3332,TATİLLER!$A$2:$D$30000,3,0),"TATİL DEĞİL")</f>
        <v>TATİL DEĞİL</v>
      </c>
    </row>
    <row r="3333" spans="1:9" x14ac:dyDescent="0.25">
      <c r="A3333" s="74">
        <f t="shared" si="769"/>
        <v>49864</v>
      </c>
      <c r="B3333" s="72">
        <f t="shared" si="772"/>
        <v>2</v>
      </c>
      <c r="C3333" s="72" t="str">
        <f>IF(F3333=0,"RESMİ TATİL",VLOOKUP(F3333,LİSTE!$B$7:$D$1300,3,0))</f>
        <v>Muharrem EFE TANRIVERDİ</v>
      </c>
      <c r="D3333" s="72" t="str">
        <f>IF(G3333=0,"RESMİ TATİL",VLOOKUP(G3333,LİSTE!$B$7:$D$1300,3,0))</f>
        <v>Anıl DOĞAN</v>
      </c>
      <c r="E3333" s="72" t="str">
        <f>IF(H3333=0,"RESMİ TATİL",VLOOKUP(H3333,LİSTE!$B$7:$D$1300,3,0))</f>
        <v>İpek ARSLAN</v>
      </c>
      <c r="F3333" s="72">
        <f>IF(B3333="TATİL",0,IF(F3332&gt;0,IF(LİSTE!$F$1=H3332,1,H3332+1),IF(F3332=0,H3331+1,IF(F3331=0,H3330+1,IF(F3330=0,H3329+1,IF(F3329=0,H3328+1))))))</f>
        <v>8</v>
      </c>
      <c r="G3333" s="72">
        <f>IF(F3333=0,0,IF(LİSTE!$F$1=F3333,1,F3333+1))</f>
        <v>9</v>
      </c>
      <c r="H3333" s="72">
        <f>IF(G3333=0,0,IF(LİSTE!$F$1=G3333,1,G3333+1))</f>
        <v>10</v>
      </c>
      <c r="I3333" s="72" t="str">
        <f>IFERROR(VLOOKUP(A3333,TATİLLER!$A$2:$D$30000,3,0),"TATİL DEĞİL")</f>
        <v>TATİL DEĞİL</v>
      </c>
    </row>
    <row r="3334" spans="1:9" x14ac:dyDescent="0.25">
      <c r="A3334" s="74">
        <f t="shared" si="769"/>
        <v>49865</v>
      </c>
      <c r="B3334" s="72">
        <f t="shared" si="772"/>
        <v>3</v>
      </c>
      <c r="C3334" s="72" t="str">
        <f>IF(F3334=0,"RESMİ TATİL",VLOOKUP(F3334,LİSTE!$B$7:$D$1300,3,0))</f>
        <v>Efe KARSAK</v>
      </c>
      <c r="D3334" s="72" t="str">
        <f>IF(G3334=0,"RESMİ TATİL",VLOOKUP(G3334,LİSTE!$B$7:$D$1300,3,0))</f>
        <v>Abdullah KIRBAÇ</v>
      </c>
      <c r="E3334" s="72" t="str">
        <f>IF(H3334=0,"RESMİ TATİL",VLOOKUP(H3334,LİSTE!$B$7:$D$1300,3,0))</f>
        <v>Ümmü Defne GÜLER</v>
      </c>
      <c r="F3334" s="72">
        <f>IF(B3334="TATİL",0,IF(F3333&gt;0,IF(LİSTE!$F$1=H3333,1,H3333+1),IF(F3333=0,H3332+1,IF(F3332=0,H3331+1,IF(F3331=0,H3330+1,IF(F3330=0,H3329+1))))))</f>
        <v>11</v>
      </c>
      <c r="G3334" s="72">
        <f>IF(F3334=0,0,IF(LİSTE!$F$1=F3334,1,F3334+1))</f>
        <v>12</v>
      </c>
      <c r="H3334" s="72">
        <f>IF(G3334=0,0,IF(LİSTE!$F$1=G3334,1,G3334+1))</f>
        <v>13</v>
      </c>
      <c r="I3334" s="72" t="str">
        <f>IFERROR(VLOOKUP(A3334,TATİLLER!$A$2:$D$30000,3,0),"TATİL DEĞİL")</f>
        <v>TATİL DEĞİL</v>
      </c>
    </row>
    <row r="3335" spans="1:9" x14ac:dyDescent="0.25">
      <c r="A3335" s="74">
        <f t="shared" si="769"/>
        <v>49866</v>
      </c>
      <c r="B3335" s="72">
        <f t="shared" si="772"/>
        <v>4</v>
      </c>
      <c r="C3335" s="72" t="str">
        <f>IF(F3335=0,"RESMİ TATİL",VLOOKUP(F3335,LİSTE!$B$7:$D$1300,3,0))</f>
        <v>Şevval ÖZDAMAR</v>
      </c>
      <c r="D3335" s="72" t="str">
        <f>IF(G3335=0,"RESMİ TATİL",VLOOKUP(G3335,LİSTE!$B$7:$D$1300,3,0))</f>
        <v>Zeynep AKDAĞ</v>
      </c>
      <c r="E3335" s="72" t="str">
        <f>IF(H3335=0,"RESMİ TATİL",VLOOKUP(H3335,LİSTE!$B$7:$D$1300,3,0))</f>
        <v>Esma ÇOKER</v>
      </c>
      <c r="F3335" s="72">
        <f>IF(B3335="TATİL",0,IF(F3334&gt;0,IF(LİSTE!$F$1=H3334,1,H3334+1),IF(F3334=0,H3333+1,IF(F3333=0,H3332+1,IF(F3332=0,H3331+1,IF(F3331=0,H3330+1))))))</f>
        <v>14</v>
      </c>
      <c r="G3335" s="72">
        <f>IF(F3335=0,0,IF(LİSTE!$F$1=F3335,1,F3335+1))</f>
        <v>15</v>
      </c>
      <c r="H3335" s="72">
        <f>IF(G3335=0,0,IF(LİSTE!$F$1=G3335,1,G3335+1))</f>
        <v>16</v>
      </c>
      <c r="I3335" s="72" t="str">
        <f>IFERROR(VLOOKUP(A3335,TATİLLER!$A$2:$D$30000,3,0),"TATİL DEĞİL")</f>
        <v>TATİL DEĞİL</v>
      </c>
    </row>
    <row r="3336" spans="1:9" x14ac:dyDescent="0.25">
      <c r="A3336" s="74">
        <f t="shared" si="769"/>
        <v>49867</v>
      </c>
      <c r="B3336" s="72">
        <f t="shared" si="772"/>
        <v>5</v>
      </c>
      <c r="C3336" s="72" t="str">
        <f>IF(F3336=0,"RESMİ TATİL",VLOOKUP(F3336,LİSTE!$B$7:$D$1300,3,0))</f>
        <v>Dursun Kubilay YAŞAR</v>
      </c>
      <c r="D3336" s="72" t="str">
        <f>IF(G3336=0,"RESMİ TATİL",VLOOKUP(G3336,LİSTE!$B$7:$D$1300,3,0))</f>
        <v>Zeynep Beril BAŞPINAR</v>
      </c>
      <c r="E3336" s="72" t="str">
        <f>IF(H3336=0,"RESMİ TATİL",VLOOKUP(H3336,LİSTE!$B$7:$D$1300,3,0))</f>
        <v>Ahmet DAL</v>
      </c>
      <c r="F3336" s="72">
        <f>IF(B3336="TATİL",0,IF(F3335&gt;0,IF(LİSTE!$F$1=H3335,1,H3335+1),IF(F3335=0,H3334+1,IF(F3334=0,H3333+1,IF(F3333=0,H3332+1,IF(F3332=0,H3331+1))))))</f>
        <v>17</v>
      </c>
      <c r="G3336" s="72">
        <f>IF(F3336=0,0,IF(LİSTE!$F$1=F3336,1,F3336+1))</f>
        <v>18</v>
      </c>
      <c r="H3336" s="72">
        <f>IF(G3336=0,0,IF(LİSTE!$F$1=G3336,1,G3336+1))</f>
        <v>19</v>
      </c>
      <c r="I3336" s="72" t="str">
        <f>IFERROR(VLOOKUP(A3336,TATİLLER!$A$2:$D$30000,3,0),"TATİL DEĞİL")</f>
        <v>TATİL DEĞİL</v>
      </c>
    </row>
    <row r="3337" spans="1:9" x14ac:dyDescent="0.25">
      <c r="A3337" s="74">
        <f t="shared" ref="A3337" si="774">A3336+3</f>
        <v>49870</v>
      </c>
      <c r="B3337" s="72">
        <f t="shared" si="772"/>
        <v>1</v>
      </c>
      <c r="C3337" s="72" t="str">
        <f>IF(F3337=0,"RESMİ TATİL",VLOOKUP(F3337,LİSTE!$B$7:$D$1300,3,0))</f>
        <v>Emirhan KARATAŞ</v>
      </c>
      <c r="D3337" s="72" t="str">
        <f>IF(G3337=0,"RESMİ TATİL",VLOOKUP(G3337,LİSTE!$B$7:$D$1300,3,0))</f>
        <v>Zümra Yeter ARI</v>
      </c>
      <c r="E3337" s="72" t="str">
        <f>IF(H3337=0,"RESMİ TATİL",VLOOKUP(H3337,LİSTE!$B$7:$D$1300,3,0))</f>
        <v>Utku KARAGÖZ</v>
      </c>
      <c r="F3337" s="72">
        <f>IF(B3337="TATİL",0,IF(F3336&gt;0,IF(LİSTE!$F$1=H3336,1,H3336+1),IF(F3336=0,H3335+1,IF(F3335=0,H3334+1,IF(F3334=0,H3333+1,IF(F3333=0,H3332+1))))))</f>
        <v>20</v>
      </c>
      <c r="G3337" s="72">
        <f>IF(F3337=0,0,IF(LİSTE!$F$1=F3337,1,F3337+1))</f>
        <v>21</v>
      </c>
      <c r="H3337" s="72">
        <f>IF(G3337=0,0,IF(LİSTE!$F$1=G3337,1,G3337+1))</f>
        <v>22</v>
      </c>
      <c r="I3337" s="72" t="str">
        <f>IFERROR(VLOOKUP(A3337,TATİLLER!$A$2:$D$30000,3,0),"TATİL DEĞİL")</f>
        <v>TATİL DEĞİL</v>
      </c>
    </row>
    <row r="3338" spans="1:9" x14ac:dyDescent="0.25">
      <c r="A3338" s="74">
        <f t="shared" si="769"/>
        <v>49871</v>
      </c>
      <c r="B3338" s="72">
        <f t="shared" si="772"/>
        <v>2</v>
      </c>
      <c r="C3338" s="72" t="str">
        <f>IF(F3338=0,"RESMİ TATİL",VLOOKUP(F3338,LİSTE!$B$7:$D$1300,3,0))</f>
        <v>Feyza Zümra AVCIOĞLU</v>
      </c>
      <c r="D3338" s="72" t="str">
        <f>IF(G3338=0,"RESMİ TATİL",VLOOKUP(G3338,LİSTE!$B$7:$D$1300,3,0))</f>
        <v>Yusuf Ali TABUR</v>
      </c>
      <c r="E3338" s="72" t="str">
        <f>IF(H3338=0,"RESMİ TATİL",VLOOKUP(H3338,LİSTE!$B$7:$D$1300,3,0))</f>
        <v>Irmak UTEBAY</v>
      </c>
      <c r="F3338" s="72">
        <f>IF(B3338="TATİL",0,IF(F3337&gt;0,IF(LİSTE!$F$1=H3337,1,H3337+1),IF(F3337=0,H3336+1,IF(F3336=0,H3335+1,IF(F3335=0,H3334+1,IF(F3334=0,H3333+1))))))</f>
        <v>23</v>
      </c>
      <c r="G3338" s="72">
        <f>IF(F3338=0,0,IF(LİSTE!$F$1=F3338,1,F3338+1))</f>
        <v>24</v>
      </c>
      <c r="H3338" s="72">
        <f>IF(G3338=0,0,IF(LİSTE!$F$1=G3338,1,G3338+1))</f>
        <v>25</v>
      </c>
      <c r="I3338" s="72" t="str">
        <f>IFERROR(VLOOKUP(A3338,TATİLLER!$A$2:$D$30000,3,0),"TATİL DEĞİL")</f>
        <v>TATİL DEĞİL</v>
      </c>
    </row>
    <row r="3339" spans="1:9" x14ac:dyDescent="0.25">
      <c r="A3339" s="74">
        <f t="shared" si="769"/>
        <v>49872</v>
      </c>
      <c r="B3339" s="72">
        <f t="shared" si="772"/>
        <v>3</v>
      </c>
      <c r="C3339" s="72" t="str">
        <f>IF(F3339=0,"RESMİ TATİL",VLOOKUP(F3339,LİSTE!$B$7:$D$1300,3,0))</f>
        <v>Kerem AKKOÇ</v>
      </c>
      <c r="D3339" s="72" t="str">
        <f>IF(G3339=0,"RESMİ TATİL",VLOOKUP(G3339,LİSTE!$B$7:$D$1300,3,0))</f>
        <v>Elçin Ayşe ELMAS</v>
      </c>
      <c r="E3339" s="72" t="str">
        <f>IF(H3339=0,"RESMİ TATİL",VLOOKUP(H3339,LİSTE!$B$7:$D$1300,3,0))</f>
        <v>Muhammed YILDIZDAĞ</v>
      </c>
      <c r="F3339" s="72">
        <f>IF(B3339="TATİL",0,IF(F3338&gt;0,IF(LİSTE!$F$1=H3338,1,H3338+1),IF(F3338=0,H3337+1,IF(F3337=0,H3336+1,IF(F3336=0,H3335+1,IF(F3335=0,H3334+1))))))</f>
        <v>26</v>
      </c>
      <c r="G3339" s="72">
        <f>IF(F3339=0,0,IF(LİSTE!$F$1=F3339,1,F3339+1))</f>
        <v>27</v>
      </c>
      <c r="H3339" s="72">
        <f>IF(G3339=0,0,IF(LİSTE!$F$1=G3339,1,G3339+1))</f>
        <v>28</v>
      </c>
      <c r="I3339" s="72" t="str">
        <f>IFERROR(VLOOKUP(A3339,TATİLLER!$A$2:$D$30000,3,0),"TATİL DEĞİL")</f>
        <v>TATİL DEĞİL</v>
      </c>
    </row>
    <row r="3340" spans="1:9" x14ac:dyDescent="0.25">
      <c r="A3340" s="74">
        <f t="shared" si="769"/>
        <v>49873</v>
      </c>
      <c r="B3340" s="72">
        <f t="shared" si="772"/>
        <v>4</v>
      </c>
      <c r="C3340" s="72" t="str">
        <f>IF(F3340=0,"RESMİ TATİL",VLOOKUP(F3340,LİSTE!$B$7:$D$1300,3,0))</f>
        <v>Nisa Nur SANCAR</v>
      </c>
      <c r="D3340" s="72" t="str">
        <f>IF(G3340=0,"RESMİ TATİL",VLOOKUP(G3340,LİSTE!$B$7:$D$1300,3,0))</f>
        <v>Esila ÇETİN</v>
      </c>
      <c r="E3340" s="72" t="str">
        <f>IF(H3340=0,"RESMİ TATİL",VLOOKUP(H3340,LİSTE!$B$7:$D$1300,3,0))</f>
        <v>Zeynep Sevde TOPUZ</v>
      </c>
      <c r="F3340" s="72">
        <f>IF(B3340="TATİL",0,IF(F3339&gt;0,IF(LİSTE!$F$1=H3339,1,H3339+1),IF(F3339=0,H3338+1,IF(F3338=0,H3337+1,IF(F3337=0,H3336+1,IF(F3336=0,H3335+1))))))</f>
        <v>1</v>
      </c>
      <c r="G3340" s="72">
        <f>IF(F3340=0,0,IF(LİSTE!$F$1=F3340,1,F3340+1))</f>
        <v>2</v>
      </c>
      <c r="H3340" s="72">
        <f>IF(G3340=0,0,IF(LİSTE!$F$1=G3340,1,G3340+1))</f>
        <v>3</v>
      </c>
      <c r="I3340" s="72" t="str">
        <f>IFERROR(VLOOKUP(A3340,TATİLLER!$A$2:$D$30000,3,0),"TATİL DEĞİL")</f>
        <v>TATİL DEĞİL</v>
      </c>
    </row>
    <row r="3341" spans="1:9" x14ac:dyDescent="0.25">
      <c r="A3341" s="74">
        <f t="shared" si="769"/>
        <v>49874</v>
      </c>
      <c r="B3341" s="72">
        <f t="shared" si="772"/>
        <v>5</v>
      </c>
      <c r="C3341" s="72" t="str">
        <f>IF(F3341=0,"RESMİ TATİL",VLOOKUP(F3341,LİSTE!$B$7:$D$1300,3,0))</f>
        <v>Ömer Asaf KADAŞ</v>
      </c>
      <c r="D3341" s="72" t="str">
        <f>IF(G3341=0,"RESMİ TATİL",VLOOKUP(G3341,LİSTE!$B$7:$D$1300,3,0))</f>
        <v>Ramazan Baran ADIGÜZEL</v>
      </c>
      <c r="E3341" s="72" t="str">
        <f>IF(H3341=0,"RESMİ TATİL",VLOOKUP(H3341,LİSTE!$B$7:$D$1300,3,0))</f>
        <v>Bahar AKGÜN</v>
      </c>
      <c r="F3341" s="72">
        <f>IF(B3341="TATİL",0,IF(F3340&gt;0,IF(LİSTE!$F$1=H3340,1,H3340+1),IF(F3340=0,H3339+1,IF(F3339=0,H3338+1,IF(F3338=0,H3337+1,IF(F3337=0,H3336+1))))))</f>
        <v>4</v>
      </c>
      <c r="G3341" s="72">
        <f>IF(F3341=0,0,IF(LİSTE!$F$1=F3341,1,F3341+1))</f>
        <v>5</v>
      </c>
      <c r="H3341" s="72">
        <f>IF(G3341=0,0,IF(LİSTE!$F$1=G3341,1,G3341+1))</f>
        <v>6</v>
      </c>
      <c r="I3341" s="72" t="str">
        <f>IFERROR(VLOOKUP(A3341,TATİLLER!$A$2:$D$30000,3,0),"TATİL DEĞİL")</f>
        <v>TATİL DEĞİL</v>
      </c>
    </row>
    <row r="3342" spans="1:9" x14ac:dyDescent="0.25">
      <c r="A3342" s="74">
        <f t="shared" ref="A3342" si="775">A3341+3</f>
        <v>49877</v>
      </c>
      <c r="B3342" s="72">
        <f t="shared" si="772"/>
        <v>1</v>
      </c>
      <c r="C3342" s="72" t="str">
        <f>IF(F3342=0,"RESMİ TATİL",VLOOKUP(F3342,LİSTE!$B$7:$D$1300,3,0))</f>
        <v>Ömer AKGÜL</v>
      </c>
      <c r="D3342" s="72" t="str">
        <f>IF(G3342=0,"RESMİ TATİL",VLOOKUP(G3342,LİSTE!$B$7:$D$1300,3,0))</f>
        <v>Muharrem EFE TANRIVERDİ</v>
      </c>
      <c r="E3342" s="72" t="str">
        <f>IF(H3342=0,"RESMİ TATİL",VLOOKUP(H3342,LİSTE!$B$7:$D$1300,3,0))</f>
        <v>Anıl DOĞAN</v>
      </c>
      <c r="F3342" s="72">
        <f>IF(B3342="TATİL",0,IF(F3341&gt;0,IF(LİSTE!$F$1=H3341,1,H3341+1),IF(F3341=0,H3340+1,IF(F3340=0,H3339+1,IF(F3339=0,H3338+1,IF(F3338=0,H3337+1))))))</f>
        <v>7</v>
      </c>
      <c r="G3342" s="72">
        <f>IF(F3342=0,0,IF(LİSTE!$F$1=F3342,1,F3342+1))</f>
        <v>8</v>
      </c>
      <c r="H3342" s="72">
        <f>IF(G3342=0,0,IF(LİSTE!$F$1=G3342,1,G3342+1))</f>
        <v>9</v>
      </c>
      <c r="I3342" s="72" t="str">
        <f>IFERROR(VLOOKUP(A3342,TATİLLER!$A$2:$D$30000,3,0),"TATİL DEĞİL")</f>
        <v>TATİL DEĞİL</v>
      </c>
    </row>
    <row r="3343" spans="1:9" x14ac:dyDescent="0.25">
      <c r="A3343" s="74">
        <f t="shared" si="769"/>
        <v>49878</v>
      </c>
      <c r="B3343" s="72">
        <f t="shared" si="772"/>
        <v>2</v>
      </c>
      <c r="C3343" s="72" t="str">
        <f>IF(F3343=0,"RESMİ TATİL",VLOOKUP(F3343,LİSTE!$B$7:$D$1300,3,0))</f>
        <v>İpek ARSLAN</v>
      </c>
      <c r="D3343" s="72" t="str">
        <f>IF(G3343=0,"RESMİ TATİL",VLOOKUP(G3343,LİSTE!$B$7:$D$1300,3,0))</f>
        <v>Efe KARSAK</v>
      </c>
      <c r="E3343" s="72" t="str">
        <f>IF(H3343=0,"RESMİ TATİL",VLOOKUP(H3343,LİSTE!$B$7:$D$1300,3,0))</f>
        <v>Abdullah KIRBAÇ</v>
      </c>
      <c r="F3343" s="72">
        <f>IF(B3343="TATİL",0,IF(F3342&gt;0,IF(LİSTE!$F$1=H3342,1,H3342+1),IF(F3342=0,H3341+1,IF(F3341=0,H3340+1,IF(F3340=0,H3339+1,IF(F3339=0,H3338+1))))))</f>
        <v>10</v>
      </c>
      <c r="G3343" s="72">
        <f>IF(F3343=0,0,IF(LİSTE!$F$1=F3343,1,F3343+1))</f>
        <v>11</v>
      </c>
      <c r="H3343" s="72">
        <f>IF(G3343=0,0,IF(LİSTE!$F$1=G3343,1,G3343+1))</f>
        <v>12</v>
      </c>
      <c r="I3343" s="72" t="str">
        <f>IFERROR(VLOOKUP(A3343,TATİLLER!$A$2:$D$30000,3,0),"TATİL DEĞİL")</f>
        <v>TATİL DEĞİL</v>
      </c>
    </row>
    <row r="3344" spans="1:9" x14ac:dyDescent="0.25">
      <c r="A3344" s="74">
        <f t="shared" si="769"/>
        <v>49879</v>
      </c>
      <c r="B3344" s="72">
        <f t="shared" si="772"/>
        <v>3</v>
      </c>
      <c r="C3344" s="72" t="str">
        <f>IF(F3344=0,"RESMİ TATİL",VLOOKUP(F3344,LİSTE!$B$7:$D$1300,3,0))</f>
        <v>Ümmü Defne GÜLER</v>
      </c>
      <c r="D3344" s="72" t="str">
        <f>IF(G3344=0,"RESMİ TATİL",VLOOKUP(G3344,LİSTE!$B$7:$D$1300,3,0))</f>
        <v>Şevval ÖZDAMAR</v>
      </c>
      <c r="E3344" s="72" t="str">
        <f>IF(H3344=0,"RESMİ TATİL",VLOOKUP(H3344,LİSTE!$B$7:$D$1300,3,0))</f>
        <v>Zeynep AKDAĞ</v>
      </c>
      <c r="F3344" s="72">
        <f>IF(B3344="TATİL",0,IF(F3343&gt;0,IF(LİSTE!$F$1=H3343,1,H3343+1),IF(F3343=0,H3342+1,IF(F3342=0,H3341+1,IF(F3341=0,H3340+1,IF(F3340=0,H3339+1))))))</f>
        <v>13</v>
      </c>
      <c r="G3344" s="72">
        <f>IF(F3344=0,0,IF(LİSTE!$F$1=F3344,1,F3344+1))</f>
        <v>14</v>
      </c>
      <c r="H3344" s="72">
        <f>IF(G3344=0,0,IF(LİSTE!$F$1=G3344,1,G3344+1))</f>
        <v>15</v>
      </c>
      <c r="I3344" s="72" t="str">
        <f>IFERROR(VLOOKUP(A3344,TATİLLER!$A$2:$D$30000,3,0),"TATİL DEĞİL")</f>
        <v>TATİL DEĞİL</v>
      </c>
    </row>
    <row r="3345" spans="1:9" x14ac:dyDescent="0.25">
      <c r="A3345" s="74">
        <f t="shared" si="769"/>
        <v>49880</v>
      </c>
      <c r="B3345" s="72">
        <f t="shared" si="772"/>
        <v>4</v>
      </c>
      <c r="C3345" s="72" t="str">
        <f>IF(F3345=0,"RESMİ TATİL",VLOOKUP(F3345,LİSTE!$B$7:$D$1300,3,0))</f>
        <v>Esma ÇOKER</v>
      </c>
      <c r="D3345" s="72" t="str">
        <f>IF(G3345=0,"RESMİ TATİL",VLOOKUP(G3345,LİSTE!$B$7:$D$1300,3,0))</f>
        <v>Dursun Kubilay YAŞAR</v>
      </c>
      <c r="E3345" s="72" t="str">
        <f>IF(H3345=0,"RESMİ TATİL",VLOOKUP(H3345,LİSTE!$B$7:$D$1300,3,0))</f>
        <v>Zeynep Beril BAŞPINAR</v>
      </c>
      <c r="F3345" s="72">
        <f>IF(B3345="TATİL",0,IF(F3344&gt;0,IF(LİSTE!$F$1=H3344,1,H3344+1),IF(F3344=0,H3343+1,IF(F3343=0,H3342+1,IF(F3342=0,H3341+1,IF(F3341=0,H3340+1))))))</f>
        <v>16</v>
      </c>
      <c r="G3345" s="72">
        <f>IF(F3345=0,0,IF(LİSTE!$F$1=F3345,1,F3345+1))</f>
        <v>17</v>
      </c>
      <c r="H3345" s="72">
        <f>IF(G3345=0,0,IF(LİSTE!$F$1=G3345,1,G3345+1))</f>
        <v>18</v>
      </c>
      <c r="I3345" s="72" t="str">
        <f>IFERROR(VLOOKUP(A3345,TATİLLER!$A$2:$D$30000,3,0),"TATİL DEĞİL")</f>
        <v>TATİL DEĞİL</v>
      </c>
    </row>
    <row r="3346" spans="1:9" x14ac:dyDescent="0.25">
      <c r="A3346" s="74">
        <f t="shared" si="769"/>
        <v>49881</v>
      </c>
      <c r="B3346" s="72">
        <f t="shared" si="772"/>
        <v>5</v>
      </c>
      <c r="C3346" s="72" t="str">
        <f>IF(F3346=0,"RESMİ TATİL",VLOOKUP(F3346,LİSTE!$B$7:$D$1300,3,0))</f>
        <v>Ahmet DAL</v>
      </c>
      <c r="D3346" s="72" t="str">
        <f>IF(G3346=0,"RESMİ TATİL",VLOOKUP(G3346,LİSTE!$B$7:$D$1300,3,0))</f>
        <v>Emirhan KARATAŞ</v>
      </c>
      <c r="E3346" s="72" t="str">
        <f>IF(H3346=0,"RESMİ TATİL",VLOOKUP(H3346,LİSTE!$B$7:$D$1300,3,0))</f>
        <v>Zümra Yeter ARI</v>
      </c>
      <c r="F3346" s="72">
        <f>IF(B3346="TATİL",0,IF(F3345&gt;0,IF(LİSTE!$F$1=H3345,1,H3345+1),IF(F3345=0,H3344+1,IF(F3344=0,H3343+1,IF(F3343=0,H3342+1,IF(F3342=0,H3341+1))))))</f>
        <v>19</v>
      </c>
      <c r="G3346" s="72">
        <f>IF(F3346=0,0,IF(LİSTE!$F$1=F3346,1,F3346+1))</f>
        <v>20</v>
      </c>
      <c r="H3346" s="72">
        <f>IF(G3346=0,0,IF(LİSTE!$F$1=G3346,1,G3346+1))</f>
        <v>21</v>
      </c>
      <c r="I3346" s="72" t="str">
        <f>IFERROR(VLOOKUP(A3346,TATİLLER!$A$2:$D$30000,3,0),"TATİL DEĞİL")</f>
        <v>TATİL DEĞİL</v>
      </c>
    </row>
    <row r="3347" spans="1:9" x14ac:dyDescent="0.25">
      <c r="A3347" s="74">
        <f t="shared" ref="A3347" si="776">A3346+3</f>
        <v>49884</v>
      </c>
      <c r="B3347" s="72">
        <f t="shared" si="772"/>
        <v>1</v>
      </c>
      <c r="C3347" s="72" t="str">
        <f>IF(F3347=0,"RESMİ TATİL",VLOOKUP(F3347,LİSTE!$B$7:$D$1300,3,0))</f>
        <v>Utku KARAGÖZ</v>
      </c>
      <c r="D3347" s="72" t="str">
        <f>IF(G3347=0,"RESMİ TATİL",VLOOKUP(G3347,LİSTE!$B$7:$D$1300,3,0))</f>
        <v>Feyza Zümra AVCIOĞLU</v>
      </c>
      <c r="E3347" s="72" t="str">
        <f>IF(H3347=0,"RESMİ TATİL",VLOOKUP(H3347,LİSTE!$B$7:$D$1300,3,0))</f>
        <v>Yusuf Ali TABUR</v>
      </c>
      <c r="F3347" s="72">
        <f>IF(B3347="TATİL",0,IF(F3346&gt;0,IF(LİSTE!$F$1=H3346,1,H3346+1),IF(F3346=0,H3345+1,IF(F3345=0,H3344+1,IF(F3344=0,H3343+1,IF(F3343=0,H3342+1))))))</f>
        <v>22</v>
      </c>
      <c r="G3347" s="72">
        <f>IF(F3347=0,0,IF(LİSTE!$F$1=F3347,1,F3347+1))</f>
        <v>23</v>
      </c>
      <c r="H3347" s="72">
        <f>IF(G3347=0,0,IF(LİSTE!$F$1=G3347,1,G3347+1))</f>
        <v>24</v>
      </c>
      <c r="I3347" s="72" t="str">
        <f>IFERROR(VLOOKUP(A3347,TATİLLER!$A$2:$D$30000,3,0),"TATİL DEĞİL")</f>
        <v>TATİL DEĞİL</v>
      </c>
    </row>
    <row r="3348" spans="1:9" x14ac:dyDescent="0.25">
      <c r="A3348" s="74">
        <f t="shared" si="769"/>
        <v>49885</v>
      </c>
      <c r="B3348" s="72">
        <f t="shared" si="772"/>
        <v>2</v>
      </c>
      <c r="C3348" s="72" t="str">
        <f>IF(F3348=0,"RESMİ TATİL",VLOOKUP(F3348,LİSTE!$B$7:$D$1300,3,0))</f>
        <v>Irmak UTEBAY</v>
      </c>
      <c r="D3348" s="72" t="str">
        <f>IF(G3348=0,"RESMİ TATİL",VLOOKUP(G3348,LİSTE!$B$7:$D$1300,3,0))</f>
        <v>Kerem AKKOÇ</v>
      </c>
      <c r="E3348" s="72" t="str">
        <f>IF(H3348=0,"RESMİ TATİL",VLOOKUP(H3348,LİSTE!$B$7:$D$1300,3,0))</f>
        <v>Elçin Ayşe ELMAS</v>
      </c>
      <c r="F3348" s="72">
        <f>IF(B3348="TATİL",0,IF(F3347&gt;0,IF(LİSTE!$F$1=H3347,1,H3347+1),IF(F3347=0,H3346+1,IF(F3346=0,H3345+1,IF(F3345=0,H3344+1,IF(F3344=0,H3343+1))))))</f>
        <v>25</v>
      </c>
      <c r="G3348" s="72">
        <f>IF(F3348=0,0,IF(LİSTE!$F$1=F3348,1,F3348+1))</f>
        <v>26</v>
      </c>
      <c r="H3348" s="72">
        <f>IF(G3348=0,0,IF(LİSTE!$F$1=G3348,1,G3348+1))</f>
        <v>27</v>
      </c>
      <c r="I3348" s="72" t="str">
        <f>IFERROR(VLOOKUP(A3348,TATİLLER!$A$2:$D$30000,3,0),"TATİL DEĞİL")</f>
        <v>TATİL DEĞİL</v>
      </c>
    </row>
    <row r="3349" spans="1:9" x14ac:dyDescent="0.25">
      <c r="A3349" s="74">
        <f t="shared" si="769"/>
        <v>49886</v>
      </c>
      <c r="B3349" s="72">
        <f t="shared" si="772"/>
        <v>3</v>
      </c>
      <c r="C3349" s="72" t="str">
        <f>IF(F3349=0,"RESMİ TATİL",VLOOKUP(F3349,LİSTE!$B$7:$D$1300,3,0))</f>
        <v>Muhammed YILDIZDAĞ</v>
      </c>
      <c r="D3349" s="72" t="str">
        <f>IF(G3349=0,"RESMİ TATİL",VLOOKUP(G3349,LİSTE!$B$7:$D$1300,3,0))</f>
        <v>Nisa Nur SANCAR</v>
      </c>
      <c r="E3349" s="72" t="str">
        <f>IF(H3349=0,"RESMİ TATİL",VLOOKUP(H3349,LİSTE!$B$7:$D$1300,3,0))</f>
        <v>Esila ÇETİN</v>
      </c>
      <c r="F3349" s="72">
        <f>IF(B3349="TATİL",0,IF(F3348&gt;0,IF(LİSTE!$F$1=H3348,1,H3348+1),IF(F3348=0,H3347+1,IF(F3347=0,H3346+1,IF(F3346=0,H3345+1,IF(F3345=0,H3344+1))))))</f>
        <v>28</v>
      </c>
      <c r="G3349" s="72">
        <f>IF(F3349=0,0,IF(LİSTE!$F$1=F3349,1,F3349+1))</f>
        <v>1</v>
      </c>
      <c r="H3349" s="72">
        <f>IF(G3349=0,0,IF(LİSTE!$F$1=G3349,1,G3349+1))</f>
        <v>2</v>
      </c>
      <c r="I3349" s="72" t="str">
        <f>IFERROR(VLOOKUP(A3349,TATİLLER!$A$2:$D$30000,3,0),"TATİL DEĞİL")</f>
        <v>TATİL DEĞİL</v>
      </c>
    </row>
    <row r="3350" spans="1:9" x14ac:dyDescent="0.25">
      <c r="A3350" s="74">
        <f t="shared" si="769"/>
        <v>49887</v>
      </c>
      <c r="B3350" s="72">
        <f t="shared" si="772"/>
        <v>4</v>
      </c>
      <c r="C3350" s="72" t="str">
        <f>IF(F3350=0,"RESMİ TATİL",VLOOKUP(F3350,LİSTE!$B$7:$D$1300,3,0))</f>
        <v>Zeynep Sevde TOPUZ</v>
      </c>
      <c r="D3350" s="72" t="str">
        <f>IF(G3350=0,"RESMİ TATİL",VLOOKUP(G3350,LİSTE!$B$7:$D$1300,3,0))</f>
        <v>Ömer Asaf KADAŞ</v>
      </c>
      <c r="E3350" s="72" t="str">
        <f>IF(H3350=0,"RESMİ TATİL",VLOOKUP(H3350,LİSTE!$B$7:$D$1300,3,0))</f>
        <v>Ramazan Baran ADIGÜZEL</v>
      </c>
      <c r="F3350" s="72">
        <f>IF(B3350="TATİL",0,IF(F3349&gt;0,IF(LİSTE!$F$1=H3349,1,H3349+1),IF(F3349=0,H3348+1,IF(F3348=0,H3347+1,IF(F3347=0,H3346+1,IF(F3346=0,H3345+1))))))</f>
        <v>3</v>
      </c>
      <c r="G3350" s="72">
        <f>IF(F3350=0,0,IF(LİSTE!$F$1=F3350,1,F3350+1))</f>
        <v>4</v>
      </c>
      <c r="H3350" s="72">
        <f>IF(G3350=0,0,IF(LİSTE!$F$1=G3350,1,G3350+1))</f>
        <v>5</v>
      </c>
      <c r="I3350" s="72" t="str">
        <f>IFERROR(VLOOKUP(A3350,TATİLLER!$A$2:$D$30000,3,0),"TATİL DEĞİL")</f>
        <v>TATİL DEĞİL</v>
      </c>
    </row>
    <row r="3351" spans="1:9" x14ac:dyDescent="0.25">
      <c r="A3351" s="74">
        <f t="shared" si="769"/>
        <v>49888</v>
      </c>
      <c r="B3351" s="72">
        <f t="shared" si="772"/>
        <v>5</v>
      </c>
      <c r="C3351" s="72" t="str">
        <f>IF(F3351=0,"RESMİ TATİL",VLOOKUP(F3351,LİSTE!$B$7:$D$1300,3,0))</f>
        <v>Bahar AKGÜN</v>
      </c>
      <c r="D3351" s="72" t="str">
        <f>IF(G3351=0,"RESMİ TATİL",VLOOKUP(G3351,LİSTE!$B$7:$D$1300,3,0))</f>
        <v>Ömer AKGÜL</v>
      </c>
      <c r="E3351" s="72" t="str">
        <f>IF(H3351=0,"RESMİ TATİL",VLOOKUP(H3351,LİSTE!$B$7:$D$1300,3,0))</f>
        <v>Muharrem EFE TANRIVERDİ</v>
      </c>
      <c r="F3351" s="72">
        <f>IF(B3351="TATİL",0,IF(F3350&gt;0,IF(LİSTE!$F$1=H3350,1,H3350+1),IF(F3350=0,H3349+1,IF(F3349=0,H3348+1,IF(F3348=0,H3347+1,IF(F3347=0,H3346+1))))))</f>
        <v>6</v>
      </c>
      <c r="G3351" s="72">
        <f>IF(F3351=0,0,IF(LİSTE!$F$1=F3351,1,F3351+1))</f>
        <v>7</v>
      </c>
      <c r="H3351" s="72">
        <f>IF(G3351=0,0,IF(LİSTE!$F$1=G3351,1,G3351+1))</f>
        <v>8</v>
      </c>
      <c r="I3351" s="72" t="str">
        <f>IFERROR(VLOOKUP(A3351,TATİLLER!$A$2:$D$30000,3,0),"TATİL DEĞİL")</f>
        <v>TATİL DEĞİL</v>
      </c>
    </row>
    <row r="3352" spans="1:9" x14ac:dyDescent="0.25">
      <c r="A3352" s="74">
        <f t="shared" ref="A3352" si="777">A3351+3</f>
        <v>49891</v>
      </c>
      <c r="B3352" s="72">
        <f t="shared" si="772"/>
        <v>1</v>
      </c>
      <c r="C3352" s="72" t="str">
        <f>IF(F3352=0,"RESMİ TATİL",VLOOKUP(F3352,LİSTE!$B$7:$D$1300,3,0))</f>
        <v>Anıl DOĞAN</v>
      </c>
      <c r="D3352" s="72" t="str">
        <f>IF(G3352=0,"RESMİ TATİL",VLOOKUP(G3352,LİSTE!$B$7:$D$1300,3,0))</f>
        <v>İpek ARSLAN</v>
      </c>
      <c r="E3352" s="72" t="str">
        <f>IF(H3352=0,"RESMİ TATİL",VLOOKUP(H3352,LİSTE!$B$7:$D$1300,3,0))</f>
        <v>Efe KARSAK</v>
      </c>
      <c r="F3352" s="72">
        <f>IF(B3352="TATİL",0,IF(F3351&gt;0,IF(LİSTE!$F$1=H3351,1,H3351+1),IF(F3351=0,H3350+1,IF(F3350=0,H3349+1,IF(F3349=0,H3348+1,IF(F3348=0,H3347+1))))))</f>
        <v>9</v>
      </c>
      <c r="G3352" s="72">
        <f>IF(F3352=0,0,IF(LİSTE!$F$1=F3352,1,F3352+1))</f>
        <v>10</v>
      </c>
      <c r="H3352" s="72">
        <f>IF(G3352=0,0,IF(LİSTE!$F$1=G3352,1,G3352+1))</f>
        <v>11</v>
      </c>
      <c r="I3352" s="72" t="str">
        <f>IFERROR(VLOOKUP(A3352,TATİLLER!$A$2:$D$30000,3,0),"TATİL DEĞİL")</f>
        <v>TATİL DEĞİL</v>
      </c>
    </row>
    <row r="3353" spans="1:9" x14ac:dyDescent="0.25">
      <c r="A3353" s="74">
        <f t="shared" si="769"/>
        <v>49892</v>
      </c>
      <c r="B3353" s="72">
        <f t="shared" si="772"/>
        <v>2</v>
      </c>
      <c r="C3353" s="72" t="str">
        <f>IF(F3353=0,"RESMİ TATİL",VLOOKUP(F3353,LİSTE!$B$7:$D$1300,3,0))</f>
        <v>Abdullah KIRBAÇ</v>
      </c>
      <c r="D3353" s="72" t="str">
        <f>IF(G3353=0,"RESMİ TATİL",VLOOKUP(G3353,LİSTE!$B$7:$D$1300,3,0))</f>
        <v>Ümmü Defne GÜLER</v>
      </c>
      <c r="E3353" s="72" t="str">
        <f>IF(H3353=0,"RESMİ TATİL",VLOOKUP(H3353,LİSTE!$B$7:$D$1300,3,0))</f>
        <v>Şevval ÖZDAMAR</v>
      </c>
      <c r="F3353" s="72">
        <f>IF(B3353="TATİL",0,IF(F3352&gt;0,IF(LİSTE!$F$1=H3352,1,H3352+1),IF(F3352=0,H3351+1,IF(F3351=0,H3350+1,IF(F3350=0,H3349+1,IF(F3349=0,H3348+1))))))</f>
        <v>12</v>
      </c>
      <c r="G3353" s="72">
        <f>IF(F3353=0,0,IF(LİSTE!$F$1=F3353,1,F3353+1))</f>
        <v>13</v>
      </c>
      <c r="H3353" s="72">
        <f>IF(G3353=0,0,IF(LİSTE!$F$1=G3353,1,G3353+1))</f>
        <v>14</v>
      </c>
      <c r="I3353" s="72" t="str">
        <f>IFERROR(VLOOKUP(A3353,TATİLLER!$A$2:$D$30000,3,0),"TATİL DEĞİL")</f>
        <v>TATİL DEĞİL</v>
      </c>
    </row>
    <row r="3354" spans="1:9" x14ac:dyDescent="0.25">
      <c r="A3354" s="74">
        <f t="shared" si="769"/>
        <v>49893</v>
      </c>
      <c r="B3354" s="72">
        <f t="shared" si="772"/>
        <v>3</v>
      </c>
      <c r="C3354" s="72" t="str">
        <f>IF(F3354=0,"RESMİ TATİL",VLOOKUP(F3354,LİSTE!$B$7:$D$1300,3,0))</f>
        <v>Zeynep AKDAĞ</v>
      </c>
      <c r="D3354" s="72" t="str">
        <f>IF(G3354=0,"RESMİ TATİL",VLOOKUP(G3354,LİSTE!$B$7:$D$1300,3,0))</f>
        <v>Esma ÇOKER</v>
      </c>
      <c r="E3354" s="72" t="str">
        <f>IF(H3354=0,"RESMİ TATİL",VLOOKUP(H3354,LİSTE!$B$7:$D$1300,3,0))</f>
        <v>Dursun Kubilay YAŞAR</v>
      </c>
      <c r="F3354" s="72">
        <f>IF(B3354="TATİL",0,IF(F3353&gt;0,IF(LİSTE!$F$1=H3353,1,H3353+1),IF(F3353=0,H3352+1,IF(F3352=0,H3351+1,IF(F3351=0,H3350+1,IF(F3350=0,H3349+1))))))</f>
        <v>15</v>
      </c>
      <c r="G3354" s="72">
        <f>IF(F3354=0,0,IF(LİSTE!$F$1=F3354,1,F3354+1))</f>
        <v>16</v>
      </c>
      <c r="H3354" s="72">
        <f>IF(G3354=0,0,IF(LİSTE!$F$1=G3354,1,G3354+1))</f>
        <v>17</v>
      </c>
      <c r="I3354" s="72" t="str">
        <f>IFERROR(VLOOKUP(A3354,TATİLLER!$A$2:$D$30000,3,0),"TATİL DEĞİL")</f>
        <v>TATİL DEĞİL</v>
      </c>
    </row>
    <row r="3355" spans="1:9" x14ac:dyDescent="0.25">
      <c r="A3355" s="74">
        <f t="shared" si="769"/>
        <v>49894</v>
      </c>
      <c r="B3355" s="72">
        <f t="shared" si="772"/>
        <v>4</v>
      </c>
      <c r="C3355" s="72" t="str">
        <f>IF(F3355=0,"RESMİ TATİL",VLOOKUP(F3355,LİSTE!$B$7:$D$1300,3,0))</f>
        <v>Zeynep Beril BAŞPINAR</v>
      </c>
      <c r="D3355" s="72" t="str">
        <f>IF(G3355=0,"RESMİ TATİL",VLOOKUP(G3355,LİSTE!$B$7:$D$1300,3,0))</f>
        <v>Ahmet DAL</v>
      </c>
      <c r="E3355" s="72" t="str">
        <f>IF(H3355=0,"RESMİ TATİL",VLOOKUP(H3355,LİSTE!$B$7:$D$1300,3,0))</f>
        <v>Emirhan KARATAŞ</v>
      </c>
      <c r="F3355" s="72">
        <f>IF(B3355="TATİL",0,IF(F3354&gt;0,IF(LİSTE!$F$1=H3354,1,H3354+1),IF(F3354=0,H3353+1,IF(F3353=0,H3352+1,IF(F3352=0,H3351+1,IF(F3351=0,H3350+1))))))</f>
        <v>18</v>
      </c>
      <c r="G3355" s="72">
        <f>IF(F3355=0,0,IF(LİSTE!$F$1=F3355,1,F3355+1))</f>
        <v>19</v>
      </c>
      <c r="H3355" s="72">
        <f>IF(G3355=0,0,IF(LİSTE!$F$1=G3355,1,G3355+1))</f>
        <v>20</v>
      </c>
      <c r="I3355" s="72" t="str">
        <f>IFERROR(VLOOKUP(A3355,TATİLLER!$A$2:$D$30000,3,0),"TATİL DEĞİL")</f>
        <v>TATİL DEĞİL</v>
      </c>
    </row>
    <row r="3356" spans="1:9" x14ac:dyDescent="0.25">
      <c r="A3356" s="74">
        <f t="shared" si="769"/>
        <v>49895</v>
      </c>
      <c r="B3356" s="72">
        <f t="shared" si="772"/>
        <v>5</v>
      </c>
      <c r="C3356" s="72" t="str">
        <f>IF(F3356=0,"RESMİ TATİL",VLOOKUP(F3356,LİSTE!$B$7:$D$1300,3,0))</f>
        <v>Zümra Yeter ARI</v>
      </c>
      <c r="D3356" s="72" t="str">
        <f>IF(G3356=0,"RESMİ TATİL",VLOOKUP(G3356,LİSTE!$B$7:$D$1300,3,0))</f>
        <v>Utku KARAGÖZ</v>
      </c>
      <c r="E3356" s="72" t="str">
        <f>IF(H3356=0,"RESMİ TATİL",VLOOKUP(H3356,LİSTE!$B$7:$D$1300,3,0))</f>
        <v>Feyza Zümra AVCIOĞLU</v>
      </c>
      <c r="F3356" s="72">
        <f>IF(B3356="TATİL",0,IF(F3355&gt;0,IF(LİSTE!$F$1=H3355,1,H3355+1),IF(F3355=0,H3354+1,IF(F3354=0,H3353+1,IF(F3353=0,H3352+1,IF(F3352=0,H3351+1))))))</f>
        <v>21</v>
      </c>
      <c r="G3356" s="72">
        <f>IF(F3356=0,0,IF(LİSTE!$F$1=F3356,1,F3356+1))</f>
        <v>22</v>
      </c>
      <c r="H3356" s="72">
        <f>IF(G3356=0,0,IF(LİSTE!$F$1=G3356,1,G3356+1))</f>
        <v>23</v>
      </c>
      <c r="I3356" s="72" t="str">
        <f>IFERROR(VLOOKUP(A3356,TATİLLER!$A$2:$D$30000,3,0),"TATİL DEĞİL")</f>
        <v>TATİL DEĞİL</v>
      </c>
    </row>
    <row r="3357" spans="1:9" x14ac:dyDescent="0.25">
      <c r="A3357" s="74">
        <f t="shared" ref="A3357" si="778">A3356+3</f>
        <v>49898</v>
      </c>
      <c r="B3357" s="72">
        <f t="shared" si="772"/>
        <v>1</v>
      </c>
      <c r="C3357" s="72" t="str">
        <f>IF(F3357=0,"RESMİ TATİL",VLOOKUP(F3357,LİSTE!$B$7:$D$1300,3,0))</f>
        <v>Yusuf Ali TABUR</v>
      </c>
      <c r="D3357" s="72" t="str">
        <f>IF(G3357=0,"RESMİ TATİL",VLOOKUP(G3357,LİSTE!$B$7:$D$1300,3,0))</f>
        <v>Irmak UTEBAY</v>
      </c>
      <c r="E3357" s="72" t="str">
        <f>IF(H3357=0,"RESMİ TATİL",VLOOKUP(H3357,LİSTE!$B$7:$D$1300,3,0))</f>
        <v>Kerem AKKOÇ</v>
      </c>
      <c r="F3357" s="72">
        <f>IF(B3357="TATİL",0,IF(F3356&gt;0,IF(LİSTE!$F$1=H3356,1,H3356+1),IF(F3356=0,H3355+1,IF(F3355=0,H3354+1,IF(F3354=0,H3353+1,IF(F3353=0,H3352+1))))))</f>
        <v>24</v>
      </c>
      <c r="G3357" s="72">
        <f>IF(F3357=0,0,IF(LİSTE!$F$1=F3357,1,F3357+1))</f>
        <v>25</v>
      </c>
      <c r="H3357" s="72">
        <f>IF(G3357=0,0,IF(LİSTE!$F$1=G3357,1,G3357+1))</f>
        <v>26</v>
      </c>
      <c r="I3357" s="72" t="str">
        <f>IFERROR(VLOOKUP(A3357,TATİLLER!$A$2:$D$30000,3,0),"TATİL DEĞİL")</f>
        <v>TATİL DEĞİL</v>
      </c>
    </row>
    <row r="3358" spans="1:9" x14ac:dyDescent="0.25">
      <c r="A3358" s="74">
        <f t="shared" si="769"/>
        <v>49899</v>
      </c>
      <c r="B3358" s="72">
        <f t="shared" si="772"/>
        <v>2</v>
      </c>
      <c r="C3358" s="72" t="str">
        <f>IF(F3358=0,"RESMİ TATİL",VLOOKUP(F3358,LİSTE!$B$7:$D$1300,3,0))</f>
        <v>Elçin Ayşe ELMAS</v>
      </c>
      <c r="D3358" s="72" t="str">
        <f>IF(G3358=0,"RESMİ TATİL",VLOOKUP(G3358,LİSTE!$B$7:$D$1300,3,0))</f>
        <v>Muhammed YILDIZDAĞ</v>
      </c>
      <c r="E3358" s="72" t="str">
        <f>IF(H3358=0,"RESMİ TATİL",VLOOKUP(H3358,LİSTE!$B$7:$D$1300,3,0))</f>
        <v>Nisa Nur SANCAR</v>
      </c>
      <c r="F3358" s="72">
        <f>IF(B3358="TATİL",0,IF(F3357&gt;0,IF(LİSTE!$F$1=H3357,1,H3357+1),IF(F3357=0,H3356+1,IF(F3356=0,H3355+1,IF(F3355=0,H3354+1,IF(F3354=0,H3353+1))))))</f>
        <v>27</v>
      </c>
      <c r="G3358" s="72">
        <f>IF(F3358=0,0,IF(LİSTE!$F$1=F3358,1,F3358+1))</f>
        <v>28</v>
      </c>
      <c r="H3358" s="72">
        <f>IF(G3358=0,0,IF(LİSTE!$F$1=G3358,1,G3358+1))</f>
        <v>1</v>
      </c>
      <c r="I3358" s="72" t="str">
        <f>IFERROR(VLOOKUP(A3358,TATİLLER!$A$2:$D$30000,3,0),"TATİL DEĞİL")</f>
        <v>TATİL DEĞİL</v>
      </c>
    </row>
    <row r="3359" spans="1:9" x14ac:dyDescent="0.25">
      <c r="A3359" s="74">
        <f t="shared" si="769"/>
        <v>49900</v>
      </c>
      <c r="B3359" s="72">
        <f t="shared" si="772"/>
        <v>3</v>
      </c>
      <c r="C3359" s="72" t="str">
        <f>IF(F3359=0,"RESMİ TATİL",VLOOKUP(F3359,LİSTE!$B$7:$D$1300,3,0))</f>
        <v>Esila ÇETİN</v>
      </c>
      <c r="D3359" s="72" t="str">
        <f>IF(G3359=0,"RESMİ TATİL",VLOOKUP(G3359,LİSTE!$B$7:$D$1300,3,0))</f>
        <v>Zeynep Sevde TOPUZ</v>
      </c>
      <c r="E3359" s="72" t="str">
        <f>IF(H3359=0,"RESMİ TATİL",VLOOKUP(H3359,LİSTE!$B$7:$D$1300,3,0))</f>
        <v>Ömer Asaf KADAŞ</v>
      </c>
      <c r="F3359" s="72">
        <f>IF(B3359="TATİL",0,IF(F3358&gt;0,IF(LİSTE!$F$1=H3358,1,H3358+1),IF(F3358=0,H3357+1,IF(F3357=0,H3356+1,IF(F3356=0,H3355+1,IF(F3355=0,H3354+1))))))</f>
        <v>2</v>
      </c>
      <c r="G3359" s="72">
        <f>IF(F3359=0,0,IF(LİSTE!$F$1=F3359,1,F3359+1))</f>
        <v>3</v>
      </c>
      <c r="H3359" s="72">
        <f>IF(G3359=0,0,IF(LİSTE!$F$1=G3359,1,G3359+1))</f>
        <v>4</v>
      </c>
      <c r="I3359" s="72" t="str">
        <f>IFERROR(VLOOKUP(A3359,TATİLLER!$A$2:$D$30000,3,0),"TATİL DEĞİL")</f>
        <v>TATİL DEĞİL</v>
      </c>
    </row>
    <row r="3360" spans="1:9" x14ac:dyDescent="0.25">
      <c r="A3360" s="74">
        <f t="shared" si="769"/>
        <v>49901</v>
      </c>
      <c r="B3360" s="72">
        <f t="shared" si="772"/>
        <v>4</v>
      </c>
      <c r="C3360" s="72" t="str">
        <f>IF(F3360=0,"RESMİ TATİL",VLOOKUP(F3360,LİSTE!$B$7:$D$1300,3,0))</f>
        <v>Ramazan Baran ADIGÜZEL</v>
      </c>
      <c r="D3360" s="72" t="str">
        <f>IF(G3360=0,"RESMİ TATİL",VLOOKUP(G3360,LİSTE!$B$7:$D$1300,3,0))</f>
        <v>Bahar AKGÜN</v>
      </c>
      <c r="E3360" s="72" t="str">
        <f>IF(H3360=0,"RESMİ TATİL",VLOOKUP(H3360,LİSTE!$B$7:$D$1300,3,0))</f>
        <v>Ömer AKGÜL</v>
      </c>
      <c r="F3360" s="72">
        <f>IF(B3360="TATİL",0,IF(F3359&gt;0,IF(LİSTE!$F$1=H3359,1,H3359+1),IF(F3359=0,H3358+1,IF(F3358=0,H3357+1,IF(F3357=0,H3356+1,IF(F3356=0,H3355+1))))))</f>
        <v>5</v>
      </c>
      <c r="G3360" s="72">
        <f>IF(F3360=0,0,IF(LİSTE!$F$1=F3360,1,F3360+1))</f>
        <v>6</v>
      </c>
      <c r="H3360" s="72">
        <f>IF(G3360=0,0,IF(LİSTE!$F$1=G3360,1,G3360+1))</f>
        <v>7</v>
      </c>
      <c r="I3360" s="72" t="str">
        <f>IFERROR(VLOOKUP(A3360,TATİLLER!$A$2:$D$30000,3,0),"TATİL DEĞİL")</f>
        <v>TATİL DEĞİL</v>
      </c>
    </row>
    <row r="3361" spans="1:9" x14ac:dyDescent="0.25">
      <c r="A3361" s="74">
        <f t="shared" si="769"/>
        <v>49902</v>
      </c>
      <c r="B3361" s="72">
        <f t="shared" si="772"/>
        <v>5</v>
      </c>
      <c r="C3361" s="72" t="str">
        <f>IF(F3361=0,"RESMİ TATİL",VLOOKUP(F3361,LİSTE!$B$7:$D$1300,3,0))</f>
        <v>Muharrem EFE TANRIVERDİ</v>
      </c>
      <c r="D3361" s="72" t="str">
        <f>IF(G3361=0,"RESMİ TATİL",VLOOKUP(G3361,LİSTE!$B$7:$D$1300,3,0))</f>
        <v>Anıl DOĞAN</v>
      </c>
      <c r="E3361" s="72" t="str">
        <f>IF(H3361=0,"RESMİ TATİL",VLOOKUP(H3361,LİSTE!$B$7:$D$1300,3,0))</f>
        <v>İpek ARSLAN</v>
      </c>
      <c r="F3361" s="72">
        <f>IF(B3361="TATİL",0,IF(F3360&gt;0,IF(LİSTE!$F$1=H3360,1,H3360+1),IF(F3360=0,H3359+1,IF(F3359=0,H3358+1,IF(F3358=0,H3357+1,IF(F3357=0,H3356+1))))))</f>
        <v>8</v>
      </c>
      <c r="G3361" s="72">
        <f>IF(F3361=0,0,IF(LİSTE!$F$1=F3361,1,F3361+1))</f>
        <v>9</v>
      </c>
      <c r="H3361" s="72">
        <f>IF(G3361=0,0,IF(LİSTE!$F$1=G3361,1,G3361+1))</f>
        <v>10</v>
      </c>
      <c r="I3361" s="72" t="str">
        <f>IFERROR(VLOOKUP(A3361,TATİLLER!$A$2:$D$30000,3,0),"TATİL DEĞİL")</f>
        <v>TATİL DEĞİL</v>
      </c>
    </row>
    <row r="3362" spans="1:9" x14ac:dyDescent="0.25">
      <c r="A3362" s="74">
        <f t="shared" ref="A3362" si="779">A3361+3</f>
        <v>49905</v>
      </c>
      <c r="B3362" s="72">
        <f t="shared" si="772"/>
        <v>1</v>
      </c>
      <c r="C3362" s="72" t="str">
        <f>IF(F3362=0,"RESMİ TATİL",VLOOKUP(F3362,LİSTE!$B$7:$D$1300,3,0))</f>
        <v>Efe KARSAK</v>
      </c>
      <c r="D3362" s="72" t="str">
        <f>IF(G3362=0,"RESMİ TATİL",VLOOKUP(G3362,LİSTE!$B$7:$D$1300,3,0))</f>
        <v>Abdullah KIRBAÇ</v>
      </c>
      <c r="E3362" s="72" t="str">
        <f>IF(H3362=0,"RESMİ TATİL",VLOOKUP(H3362,LİSTE!$B$7:$D$1300,3,0))</f>
        <v>Ümmü Defne GÜLER</v>
      </c>
      <c r="F3362" s="72">
        <f>IF(B3362="TATİL",0,IF(F3361&gt;0,IF(LİSTE!$F$1=H3361,1,H3361+1),IF(F3361=0,H3360+1,IF(F3360=0,H3359+1,IF(F3359=0,H3358+1,IF(F3358=0,H3357+1))))))</f>
        <v>11</v>
      </c>
      <c r="G3362" s="72">
        <f>IF(F3362=0,0,IF(LİSTE!$F$1=F3362,1,F3362+1))</f>
        <v>12</v>
      </c>
      <c r="H3362" s="72">
        <f>IF(G3362=0,0,IF(LİSTE!$F$1=G3362,1,G3362+1))</f>
        <v>13</v>
      </c>
      <c r="I3362" s="72" t="str">
        <f>IFERROR(VLOOKUP(A3362,TATİLLER!$A$2:$D$30000,3,0),"TATİL DEĞİL")</f>
        <v>TATİL DEĞİL</v>
      </c>
    </row>
    <row r="3363" spans="1:9" x14ac:dyDescent="0.25">
      <c r="A3363" s="74">
        <f t="shared" si="769"/>
        <v>49906</v>
      </c>
      <c r="B3363" s="72">
        <f t="shared" si="772"/>
        <v>2</v>
      </c>
      <c r="C3363" s="72" t="str">
        <f>IF(F3363=0,"RESMİ TATİL",VLOOKUP(F3363,LİSTE!$B$7:$D$1300,3,0))</f>
        <v>Şevval ÖZDAMAR</v>
      </c>
      <c r="D3363" s="72" t="str">
        <f>IF(G3363=0,"RESMİ TATİL",VLOOKUP(G3363,LİSTE!$B$7:$D$1300,3,0))</f>
        <v>Zeynep AKDAĞ</v>
      </c>
      <c r="E3363" s="72" t="str">
        <f>IF(H3363=0,"RESMİ TATİL",VLOOKUP(H3363,LİSTE!$B$7:$D$1300,3,0))</f>
        <v>Esma ÇOKER</v>
      </c>
      <c r="F3363" s="72">
        <f>IF(B3363="TATİL",0,IF(F3362&gt;0,IF(LİSTE!$F$1=H3362,1,H3362+1),IF(F3362=0,H3361+1,IF(F3361=0,H3360+1,IF(F3360=0,H3359+1,IF(F3359=0,H3358+1))))))</f>
        <v>14</v>
      </c>
      <c r="G3363" s="72">
        <f>IF(F3363=0,0,IF(LİSTE!$F$1=F3363,1,F3363+1))</f>
        <v>15</v>
      </c>
      <c r="H3363" s="72">
        <f>IF(G3363=0,0,IF(LİSTE!$F$1=G3363,1,G3363+1))</f>
        <v>16</v>
      </c>
      <c r="I3363" s="72" t="str">
        <f>IFERROR(VLOOKUP(A3363,TATİLLER!$A$2:$D$30000,3,0),"TATİL DEĞİL")</f>
        <v>TATİL DEĞİL</v>
      </c>
    </row>
    <row r="3364" spans="1:9" x14ac:dyDescent="0.25">
      <c r="A3364" s="74">
        <f t="shared" si="769"/>
        <v>49907</v>
      </c>
      <c r="B3364" s="72">
        <f t="shared" si="772"/>
        <v>3</v>
      </c>
      <c r="C3364" s="72" t="str">
        <f>IF(F3364=0,"RESMİ TATİL",VLOOKUP(F3364,LİSTE!$B$7:$D$1300,3,0))</f>
        <v>Dursun Kubilay YAŞAR</v>
      </c>
      <c r="D3364" s="72" t="str">
        <f>IF(G3364=0,"RESMİ TATİL",VLOOKUP(G3364,LİSTE!$B$7:$D$1300,3,0))</f>
        <v>Zeynep Beril BAŞPINAR</v>
      </c>
      <c r="E3364" s="72" t="str">
        <f>IF(H3364=0,"RESMİ TATİL",VLOOKUP(H3364,LİSTE!$B$7:$D$1300,3,0))</f>
        <v>Ahmet DAL</v>
      </c>
      <c r="F3364" s="72">
        <f>IF(B3364="TATİL",0,IF(F3363&gt;0,IF(LİSTE!$F$1=H3363,1,H3363+1),IF(F3363=0,H3362+1,IF(F3362=0,H3361+1,IF(F3361=0,H3360+1,IF(F3360=0,H3359+1))))))</f>
        <v>17</v>
      </c>
      <c r="G3364" s="72">
        <f>IF(F3364=0,0,IF(LİSTE!$F$1=F3364,1,F3364+1))</f>
        <v>18</v>
      </c>
      <c r="H3364" s="72">
        <f>IF(G3364=0,0,IF(LİSTE!$F$1=G3364,1,G3364+1))</f>
        <v>19</v>
      </c>
      <c r="I3364" s="72" t="str">
        <f>IFERROR(VLOOKUP(A3364,TATİLLER!$A$2:$D$30000,3,0),"TATİL DEĞİL")</f>
        <v>TATİL DEĞİL</v>
      </c>
    </row>
    <row r="3365" spans="1:9" x14ac:dyDescent="0.25">
      <c r="A3365" s="74">
        <f t="shared" si="769"/>
        <v>49908</v>
      </c>
      <c r="B3365" s="72">
        <f t="shared" si="772"/>
        <v>4</v>
      </c>
      <c r="C3365" s="72" t="str">
        <f>IF(F3365=0,"RESMİ TATİL",VLOOKUP(F3365,LİSTE!$B$7:$D$1300,3,0))</f>
        <v>Emirhan KARATAŞ</v>
      </c>
      <c r="D3365" s="72" t="str">
        <f>IF(G3365=0,"RESMİ TATİL",VLOOKUP(G3365,LİSTE!$B$7:$D$1300,3,0))</f>
        <v>Zümra Yeter ARI</v>
      </c>
      <c r="E3365" s="72" t="str">
        <f>IF(H3365=0,"RESMİ TATİL",VLOOKUP(H3365,LİSTE!$B$7:$D$1300,3,0))</f>
        <v>Utku KARAGÖZ</v>
      </c>
      <c r="F3365" s="72">
        <f>IF(B3365="TATİL",0,IF(F3364&gt;0,IF(LİSTE!$F$1=H3364,1,H3364+1),IF(F3364=0,H3363+1,IF(F3363=0,H3362+1,IF(F3362=0,H3361+1,IF(F3361=0,H3360+1))))))</f>
        <v>20</v>
      </c>
      <c r="G3365" s="72">
        <f>IF(F3365=0,0,IF(LİSTE!$F$1=F3365,1,F3365+1))</f>
        <v>21</v>
      </c>
      <c r="H3365" s="72">
        <f>IF(G3365=0,0,IF(LİSTE!$F$1=G3365,1,G3365+1))</f>
        <v>22</v>
      </c>
      <c r="I3365" s="72" t="str">
        <f>IFERROR(VLOOKUP(A3365,TATİLLER!$A$2:$D$30000,3,0),"TATİL DEĞİL")</f>
        <v>TATİL DEĞİL</v>
      </c>
    </row>
    <row r="3366" spans="1:9" x14ac:dyDescent="0.25">
      <c r="A3366" s="74">
        <f t="shared" si="769"/>
        <v>49909</v>
      </c>
      <c r="B3366" s="72">
        <f t="shared" si="772"/>
        <v>5</v>
      </c>
      <c r="C3366" s="72" t="str">
        <f>IF(F3366=0,"RESMİ TATİL",VLOOKUP(F3366,LİSTE!$B$7:$D$1300,3,0))</f>
        <v>Feyza Zümra AVCIOĞLU</v>
      </c>
      <c r="D3366" s="72" t="str">
        <f>IF(G3366=0,"RESMİ TATİL",VLOOKUP(G3366,LİSTE!$B$7:$D$1300,3,0))</f>
        <v>Yusuf Ali TABUR</v>
      </c>
      <c r="E3366" s="72" t="str">
        <f>IF(H3366=0,"RESMİ TATİL",VLOOKUP(H3366,LİSTE!$B$7:$D$1300,3,0))</f>
        <v>Irmak UTEBAY</v>
      </c>
      <c r="F3366" s="72">
        <f>IF(B3366="TATİL",0,IF(F3365&gt;0,IF(LİSTE!$F$1=H3365,1,H3365+1),IF(F3365=0,H3364+1,IF(F3364=0,H3363+1,IF(F3363=0,H3362+1,IF(F3362=0,H3361+1))))))</f>
        <v>23</v>
      </c>
      <c r="G3366" s="72">
        <f>IF(F3366=0,0,IF(LİSTE!$F$1=F3366,1,F3366+1))</f>
        <v>24</v>
      </c>
      <c r="H3366" s="72">
        <f>IF(G3366=0,0,IF(LİSTE!$F$1=G3366,1,G3366+1))</f>
        <v>25</v>
      </c>
      <c r="I3366" s="72" t="str">
        <f>IFERROR(VLOOKUP(A3366,TATİLLER!$A$2:$D$30000,3,0),"TATİL DEĞİL")</f>
        <v>TATİL DEĞİL</v>
      </c>
    </row>
    <row r="3367" spans="1:9" x14ac:dyDescent="0.25">
      <c r="A3367" s="74">
        <f t="shared" ref="A3367" si="780">A3366+3</f>
        <v>49912</v>
      </c>
      <c r="B3367" s="72">
        <f t="shared" si="772"/>
        <v>1</v>
      </c>
      <c r="C3367" s="72" t="str">
        <f>IF(F3367=0,"RESMİ TATİL",VLOOKUP(F3367,LİSTE!$B$7:$D$1300,3,0))</f>
        <v>Kerem AKKOÇ</v>
      </c>
      <c r="D3367" s="72" t="str">
        <f>IF(G3367=0,"RESMİ TATİL",VLOOKUP(G3367,LİSTE!$B$7:$D$1300,3,0))</f>
        <v>Elçin Ayşe ELMAS</v>
      </c>
      <c r="E3367" s="72" t="str">
        <f>IF(H3367=0,"RESMİ TATİL",VLOOKUP(H3367,LİSTE!$B$7:$D$1300,3,0))</f>
        <v>Muhammed YILDIZDAĞ</v>
      </c>
      <c r="F3367" s="72">
        <f>IF(B3367="TATİL",0,IF(F3366&gt;0,IF(LİSTE!$F$1=H3366,1,H3366+1),IF(F3366=0,H3365+1,IF(F3365=0,H3364+1,IF(F3364=0,H3363+1,IF(F3363=0,H3362+1))))))</f>
        <v>26</v>
      </c>
      <c r="G3367" s="72">
        <f>IF(F3367=0,0,IF(LİSTE!$F$1=F3367,1,F3367+1))</f>
        <v>27</v>
      </c>
      <c r="H3367" s="72">
        <f>IF(G3367=0,0,IF(LİSTE!$F$1=G3367,1,G3367+1))</f>
        <v>28</v>
      </c>
      <c r="I3367" s="72" t="str">
        <f>IFERROR(VLOOKUP(A3367,TATİLLER!$A$2:$D$30000,3,0),"TATİL DEĞİL")</f>
        <v>TATİL DEĞİL</v>
      </c>
    </row>
    <row r="3368" spans="1:9" x14ac:dyDescent="0.25">
      <c r="A3368" s="74">
        <f t="shared" si="769"/>
        <v>49913</v>
      </c>
      <c r="B3368" s="72">
        <f t="shared" si="772"/>
        <v>2</v>
      </c>
      <c r="C3368" s="72" t="str">
        <f>IF(F3368=0,"RESMİ TATİL",VLOOKUP(F3368,LİSTE!$B$7:$D$1300,3,0))</f>
        <v>Nisa Nur SANCAR</v>
      </c>
      <c r="D3368" s="72" t="str">
        <f>IF(G3368=0,"RESMİ TATİL",VLOOKUP(G3368,LİSTE!$B$7:$D$1300,3,0))</f>
        <v>Esila ÇETİN</v>
      </c>
      <c r="E3368" s="72" t="str">
        <f>IF(H3368=0,"RESMİ TATİL",VLOOKUP(H3368,LİSTE!$B$7:$D$1300,3,0))</f>
        <v>Zeynep Sevde TOPUZ</v>
      </c>
      <c r="F3368" s="72">
        <f>IF(B3368="TATİL",0,IF(F3367&gt;0,IF(LİSTE!$F$1=H3367,1,H3367+1),IF(F3367=0,H3366+1,IF(F3366=0,H3365+1,IF(F3365=0,H3364+1,IF(F3364=0,H3363+1))))))</f>
        <v>1</v>
      </c>
      <c r="G3368" s="72">
        <f>IF(F3368=0,0,IF(LİSTE!$F$1=F3368,1,F3368+1))</f>
        <v>2</v>
      </c>
      <c r="H3368" s="72">
        <f>IF(G3368=0,0,IF(LİSTE!$F$1=G3368,1,G3368+1))</f>
        <v>3</v>
      </c>
      <c r="I3368" s="72" t="str">
        <f>IFERROR(VLOOKUP(A3368,TATİLLER!$A$2:$D$30000,3,0),"TATİL DEĞİL")</f>
        <v>TATİL DEĞİL</v>
      </c>
    </row>
    <row r="3369" spans="1:9" x14ac:dyDescent="0.25">
      <c r="A3369" s="74">
        <f t="shared" si="769"/>
        <v>49914</v>
      </c>
      <c r="B3369" s="72">
        <f t="shared" si="772"/>
        <v>3</v>
      </c>
      <c r="C3369" s="72" t="str">
        <f>IF(F3369=0,"RESMİ TATİL",VLOOKUP(F3369,LİSTE!$B$7:$D$1300,3,0))</f>
        <v>Ömer Asaf KADAŞ</v>
      </c>
      <c r="D3369" s="72" t="str">
        <f>IF(G3369=0,"RESMİ TATİL",VLOOKUP(G3369,LİSTE!$B$7:$D$1300,3,0))</f>
        <v>Ramazan Baran ADIGÜZEL</v>
      </c>
      <c r="E3369" s="72" t="str">
        <f>IF(H3369=0,"RESMİ TATİL",VLOOKUP(H3369,LİSTE!$B$7:$D$1300,3,0))</f>
        <v>Bahar AKGÜN</v>
      </c>
      <c r="F3369" s="72">
        <f>IF(B3369="TATİL",0,IF(F3368&gt;0,IF(LİSTE!$F$1=H3368,1,H3368+1),IF(F3368=0,H3367+1,IF(F3367=0,H3366+1,IF(F3366=0,H3365+1,IF(F3365=0,H3364+1))))))</f>
        <v>4</v>
      </c>
      <c r="G3369" s="72">
        <f>IF(F3369=0,0,IF(LİSTE!$F$1=F3369,1,F3369+1))</f>
        <v>5</v>
      </c>
      <c r="H3369" s="72">
        <f>IF(G3369=0,0,IF(LİSTE!$F$1=G3369,1,G3369+1))</f>
        <v>6</v>
      </c>
      <c r="I3369" s="72" t="str">
        <f>IFERROR(VLOOKUP(A3369,TATİLLER!$A$2:$D$30000,3,0),"TATİL DEĞİL")</f>
        <v>TATİL DEĞİL</v>
      </c>
    </row>
    <row r="3370" spans="1:9" x14ac:dyDescent="0.25">
      <c r="A3370" s="74">
        <f t="shared" si="769"/>
        <v>49915</v>
      </c>
      <c r="B3370" s="72">
        <f t="shared" si="772"/>
        <v>4</v>
      </c>
      <c r="C3370" s="72" t="str">
        <f>IF(F3370=0,"RESMİ TATİL",VLOOKUP(F3370,LİSTE!$B$7:$D$1300,3,0))</f>
        <v>Ömer AKGÜL</v>
      </c>
      <c r="D3370" s="72" t="str">
        <f>IF(G3370=0,"RESMİ TATİL",VLOOKUP(G3370,LİSTE!$B$7:$D$1300,3,0))</f>
        <v>Muharrem EFE TANRIVERDİ</v>
      </c>
      <c r="E3370" s="72" t="str">
        <f>IF(H3370=0,"RESMİ TATİL",VLOOKUP(H3370,LİSTE!$B$7:$D$1300,3,0))</f>
        <v>Anıl DOĞAN</v>
      </c>
      <c r="F3370" s="72">
        <f>IF(B3370="TATİL",0,IF(F3369&gt;0,IF(LİSTE!$F$1=H3369,1,H3369+1),IF(F3369=0,H3368+1,IF(F3368=0,H3367+1,IF(F3367=0,H3366+1,IF(F3366=0,H3365+1))))))</f>
        <v>7</v>
      </c>
      <c r="G3370" s="72">
        <f>IF(F3370=0,0,IF(LİSTE!$F$1=F3370,1,F3370+1))</f>
        <v>8</v>
      </c>
      <c r="H3370" s="72">
        <f>IF(G3370=0,0,IF(LİSTE!$F$1=G3370,1,G3370+1))</f>
        <v>9</v>
      </c>
      <c r="I3370" s="72" t="str">
        <f>IFERROR(VLOOKUP(A3370,TATİLLER!$A$2:$D$30000,3,0),"TATİL DEĞİL")</f>
        <v>TATİL DEĞİL</v>
      </c>
    </row>
    <row r="3371" spans="1:9" x14ac:dyDescent="0.25">
      <c r="A3371" s="74">
        <f t="shared" si="769"/>
        <v>49916</v>
      </c>
      <c r="B3371" s="72">
        <f t="shared" si="772"/>
        <v>5</v>
      </c>
      <c r="C3371" s="72" t="str">
        <f>IF(F3371=0,"RESMİ TATİL",VLOOKUP(F3371,LİSTE!$B$7:$D$1300,3,0))</f>
        <v>İpek ARSLAN</v>
      </c>
      <c r="D3371" s="72" t="str">
        <f>IF(G3371=0,"RESMİ TATİL",VLOOKUP(G3371,LİSTE!$B$7:$D$1300,3,0))</f>
        <v>Efe KARSAK</v>
      </c>
      <c r="E3371" s="72" t="str">
        <f>IF(H3371=0,"RESMİ TATİL",VLOOKUP(H3371,LİSTE!$B$7:$D$1300,3,0))</f>
        <v>Abdullah KIRBAÇ</v>
      </c>
      <c r="F3371" s="72">
        <f>IF(B3371="TATİL",0,IF(F3370&gt;0,IF(LİSTE!$F$1=H3370,1,H3370+1),IF(F3370=0,H3369+1,IF(F3369=0,H3368+1,IF(F3368=0,H3367+1,IF(F3367=0,H3366+1))))))</f>
        <v>10</v>
      </c>
      <c r="G3371" s="72">
        <f>IF(F3371=0,0,IF(LİSTE!$F$1=F3371,1,F3371+1))</f>
        <v>11</v>
      </c>
      <c r="H3371" s="72">
        <f>IF(G3371=0,0,IF(LİSTE!$F$1=G3371,1,G3371+1))</f>
        <v>12</v>
      </c>
      <c r="I3371" s="72" t="str">
        <f>IFERROR(VLOOKUP(A3371,TATİLLER!$A$2:$D$30000,3,0),"TATİL DEĞİL")</f>
        <v>TATİL DEĞİL</v>
      </c>
    </row>
    <row r="3372" spans="1:9" x14ac:dyDescent="0.25">
      <c r="A3372" s="74">
        <f t="shared" ref="A3372" si="781">A3371+3</f>
        <v>49919</v>
      </c>
      <c r="B3372" s="72">
        <f t="shared" si="772"/>
        <v>1</v>
      </c>
      <c r="C3372" s="72" t="str">
        <f>IF(F3372=0,"RESMİ TATİL",VLOOKUP(F3372,LİSTE!$B$7:$D$1300,3,0))</f>
        <v>Ümmü Defne GÜLER</v>
      </c>
      <c r="D3372" s="72" t="str">
        <f>IF(G3372=0,"RESMİ TATİL",VLOOKUP(G3372,LİSTE!$B$7:$D$1300,3,0))</f>
        <v>Şevval ÖZDAMAR</v>
      </c>
      <c r="E3372" s="72" t="str">
        <f>IF(H3372=0,"RESMİ TATİL",VLOOKUP(H3372,LİSTE!$B$7:$D$1300,3,0))</f>
        <v>Zeynep AKDAĞ</v>
      </c>
      <c r="F3372" s="72">
        <f>IF(B3372="TATİL",0,IF(F3371&gt;0,IF(LİSTE!$F$1=H3371,1,H3371+1),IF(F3371=0,H3370+1,IF(F3370=0,H3369+1,IF(F3369=0,H3368+1,IF(F3368=0,H3367+1))))))</f>
        <v>13</v>
      </c>
      <c r="G3372" s="72">
        <f>IF(F3372=0,0,IF(LİSTE!$F$1=F3372,1,F3372+1))</f>
        <v>14</v>
      </c>
      <c r="H3372" s="72">
        <f>IF(G3372=0,0,IF(LİSTE!$F$1=G3372,1,G3372+1))</f>
        <v>15</v>
      </c>
      <c r="I3372" s="72" t="str">
        <f>IFERROR(VLOOKUP(A3372,TATİLLER!$A$2:$D$30000,3,0),"TATİL DEĞİL")</f>
        <v>TATİL DEĞİL</v>
      </c>
    </row>
    <row r="3373" spans="1:9" x14ac:dyDescent="0.25">
      <c r="A3373" s="74">
        <f t="shared" si="769"/>
        <v>49920</v>
      </c>
      <c r="B3373" s="72">
        <f t="shared" si="772"/>
        <v>2</v>
      </c>
      <c r="C3373" s="72" t="str">
        <f>IF(F3373=0,"RESMİ TATİL",VLOOKUP(F3373,LİSTE!$B$7:$D$1300,3,0))</f>
        <v>Esma ÇOKER</v>
      </c>
      <c r="D3373" s="72" t="str">
        <f>IF(G3373=0,"RESMİ TATİL",VLOOKUP(G3373,LİSTE!$B$7:$D$1300,3,0))</f>
        <v>Dursun Kubilay YAŞAR</v>
      </c>
      <c r="E3373" s="72" t="str">
        <f>IF(H3373=0,"RESMİ TATİL",VLOOKUP(H3373,LİSTE!$B$7:$D$1300,3,0))</f>
        <v>Zeynep Beril BAŞPINAR</v>
      </c>
      <c r="F3373" s="72">
        <f>IF(B3373="TATİL",0,IF(F3372&gt;0,IF(LİSTE!$F$1=H3372,1,H3372+1),IF(F3372=0,H3371+1,IF(F3371=0,H3370+1,IF(F3370=0,H3369+1,IF(F3369=0,H3368+1))))))</f>
        <v>16</v>
      </c>
      <c r="G3373" s="72">
        <f>IF(F3373=0,0,IF(LİSTE!$F$1=F3373,1,F3373+1))</f>
        <v>17</v>
      </c>
      <c r="H3373" s="72">
        <f>IF(G3373=0,0,IF(LİSTE!$F$1=G3373,1,G3373+1))</f>
        <v>18</v>
      </c>
      <c r="I3373" s="72" t="str">
        <f>IFERROR(VLOOKUP(A3373,TATİLLER!$A$2:$D$30000,3,0),"TATİL DEĞİL")</f>
        <v>TATİL DEĞİL</v>
      </c>
    </row>
    <row r="3374" spans="1:9" x14ac:dyDescent="0.25">
      <c r="A3374" s="74">
        <f t="shared" si="769"/>
        <v>49921</v>
      </c>
      <c r="B3374" s="72">
        <f t="shared" si="772"/>
        <v>3</v>
      </c>
      <c r="C3374" s="72" t="str">
        <f>IF(F3374=0,"RESMİ TATİL",VLOOKUP(F3374,LİSTE!$B$7:$D$1300,3,0))</f>
        <v>Ahmet DAL</v>
      </c>
      <c r="D3374" s="72" t="str">
        <f>IF(G3374=0,"RESMİ TATİL",VLOOKUP(G3374,LİSTE!$B$7:$D$1300,3,0))</f>
        <v>Emirhan KARATAŞ</v>
      </c>
      <c r="E3374" s="72" t="str">
        <f>IF(H3374=0,"RESMİ TATİL",VLOOKUP(H3374,LİSTE!$B$7:$D$1300,3,0))</f>
        <v>Zümra Yeter ARI</v>
      </c>
      <c r="F3374" s="72">
        <f>IF(B3374="TATİL",0,IF(F3373&gt;0,IF(LİSTE!$F$1=H3373,1,H3373+1),IF(F3373=0,H3372+1,IF(F3372=0,H3371+1,IF(F3371=0,H3370+1,IF(F3370=0,H3369+1))))))</f>
        <v>19</v>
      </c>
      <c r="G3374" s="72">
        <f>IF(F3374=0,0,IF(LİSTE!$F$1=F3374,1,F3374+1))</f>
        <v>20</v>
      </c>
      <c r="H3374" s="72">
        <f>IF(G3374=0,0,IF(LİSTE!$F$1=G3374,1,G3374+1))</f>
        <v>21</v>
      </c>
      <c r="I3374" s="72" t="str">
        <f>IFERROR(VLOOKUP(A3374,TATİLLER!$A$2:$D$30000,3,0),"TATİL DEĞİL")</f>
        <v>TATİL DEĞİL</v>
      </c>
    </row>
    <row r="3375" spans="1:9" x14ac:dyDescent="0.25">
      <c r="A3375" s="74">
        <f t="shared" si="769"/>
        <v>49922</v>
      </c>
      <c r="B3375" s="72">
        <f t="shared" si="772"/>
        <v>4</v>
      </c>
      <c r="C3375" s="72" t="str">
        <f>IF(F3375=0,"RESMİ TATİL",VLOOKUP(F3375,LİSTE!$B$7:$D$1300,3,0))</f>
        <v>Utku KARAGÖZ</v>
      </c>
      <c r="D3375" s="72" t="str">
        <f>IF(G3375=0,"RESMİ TATİL",VLOOKUP(G3375,LİSTE!$B$7:$D$1300,3,0))</f>
        <v>Feyza Zümra AVCIOĞLU</v>
      </c>
      <c r="E3375" s="72" t="str">
        <f>IF(H3375=0,"RESMİ TATİL",VLOOKUP(H3375,LİSTE!$B$7:$D$1300,3,0))</f>
        <v>Yusuf Ali TABUR</v>
      </c>
      <c r="F3375" s="72">
        <f>IF(B3375="TATİL",0,IF(F3374&gt;0,IF(LİSTE!$F$1=H3374,1,H3374+1),IF(F3374=0,H3373+1,IF(F3373=0,H3372+1,IF(F3372=0,H3371+1,IF(F3371=0,H3370+1))))))</f>
        <v>22</v>
      </c>
      <c r="G3375" s="72">
        <f>IF(F3375=0,0,IF(LİSTE!$F$1=F3375,1,F3375+1))</f>
        <v>23</v>
      </c>
      <c r="H3375" s="72">
        <f>IF(G3375=0,0,IF(LİSTE!$F$1=G3375,1,G3375+1))</f>
        <v>24</v>
      </c>
      <c r="I3375" s="72" t="str">
        <f>IFERROR(VLOOKUP(A3375,TATİLLER!$A$2:$D$30000,3,0),"TATİL DEĞİL")</f>
        <v>TATİL DEĞİL</v>
      </c>
    </row>
    <row r="3376" spans="1:9" x14ac:dyDescent="0.25">
      <c r="A3376" s="74">
        <f t="shared" si="769"/>
        <v>49923</v>
      </c>
      <c r="B3376" s="72">
        <f t="shared" si="772"/>
        <v>5</v>
      </c>
      <c r="C3376" s="72" t="str">
        <f>IF(F3376=0,"RESMİ TATİL",VLOOKUP(F3376,LİSTE!$B$7:$D$1300,3,0))</f>
        <v>Irmak UTEBAY</v>
      </c>
      <c r="D3376" s="72" t="str">
        <f>IF(G3376=0,"RESMİ TATİL",VLOOKUP(G3376,LİSTE!$B$7:$D$1300,3,0))</f>
        <v>Kerem AKKOÇ</v>
      </c>
      <c r="E3376" s="72" t="str">
        <f>IF(H3376=0,"RESMİ TATİL",VLOOKUP(H3376,LİSTE!$B$7:$D$1300,3,0))</f>
        <v>Elçin Ayşe ELMAS</v>
      </c>
      <c r="F3376" s="72">
        <f>IF(B3376="TATİL",0,IF(F3375&gt;0,IF(LİSTE!$F$1=H3375,1,H3375+1),IF(F3375=0,H3374+1,IF(F3374=0,H3373+1,IF(F3373=0,H3372+1,IF(F3372=0,H3371+1))))))</f>
        <v>25</v>
      </c>
      <c r="G3376" s="72">
        <f>IF(F3376=0,0,IF(LİSTE!$F$1=F3376,1,F3376+1))</f>
        <v>26</v>
      </c>
      <c r="H3376" s="72">
        <f>IF(G3376=0,0,IF(LİSTE!$F$1=G3376,1,G3376+1))</f>
        <v>27</v>
      </c>
      <c r="I3376" s="72" t="str">
        <f>IFERROR(VLOOKUP(A3376,TATİLLER!$A$2:$D$30000,3,0),"TATİL DEĞİL")</f>
        <v>TATİL DEĞİL</v>
      </c>
    </row>
    <row r="3377" spans="1:9" x14ac:dyDescent="0.25">
      <c r="A3377" s="74">
        <f t="shared" ref="A3377" si="782">A3376+3</f>
        <v>49926</v>
      </c>
      <c r="B3377" s="72">
        <f t="shared" si="772"/>
        <v>1</v>
      </c>
      <c r="C3377" s="72" t="str">
        <f>IF(F3377=0,"RESMİ TATİL",VLOOKUP(F3377,LİSTE!$B$7:$D$1300,3,0))</f>
        <v>Muhammed YILDIZDAĞ</v>
      </c>
      <c r="D3377" s="72" t="str">
        <f>IF(G3377=0,"RESMİ TATİL",VLOOKUP(G3377,LİSTE!$B$7:$D$1300,3,0))</f>
        <v>Nisa Nur SANCAR</v>
      </c>
      <c r="E3377" s="72" t="str">
        <f>IF(H3377=0,"RESMİ TATİL",VLOOKUP(H3377,LİSTE!$B$7:$D$1300,3,0))</f>
        <v>Esila ÇETİN</v>
      </c>
      <c r="F3377" s="72">
        <f>IF(B3377="TATİL",0,IF(F3376&gt;0,IF(LİSTE!$F$1=H3376,1,H3376+1),IF(F3376=0,H3375+1,IF(F3375=0,H3374+1,IF(F3374=0,H3373+1,IF(F3373=0,H3372+1))))))</f>
        <v>28</v>
      </c>
      <c r="G3377" s="72">
        <f>IF(F3377=0,0,IF(LİSTE!$F$1=F3377,1,F3377+1))</f>
        <v>1</v>
      </c>
      <c r="H3377" s="72">
        <f>IF(G3377=0,0,IF(LİSTE!$F$1=G3377,1,G3377+1))</f>
        <v>2</v>
      </c>
      <c r="I3377" s="72" t="str">
        <f>IFERROR(VLOOKUP(A3377,TATİLLER!$A$2:$D$30000,3,0),"TATİL DEĞİL")</f>
        <v>TATİL DEĞİL</v>
      </c>
    </row>
    <row r="3378" spans="1:9" x14ac:dyDescent="0.25">
      <c r="A3378" s="74">
        <f t="shared" si="769"/>
        <v>49927</v>
      </c>
      <c r="B3378" s="72">
        <f t="shared" si="772"/>
        <v>2</v>
      </c>
      <c r="C3378" s="72" t="str">
        <f>IF(F3378=0,"RESMİ TATİL",VLOOKUP(F3378,LİSTE!$B$7:$D$1300,3,0))</f>
        <v>Zeynep Sevde TOPUZ</v>
      </c>
      <c r="D3378" s="72" t="str">
        <f>IF(G3378=0,"RESMİ TATİL",VLOOKUP(G3378,LİSTE!$B$7:$D$1300,3,0))</f>
        <v>Ömer Asaf KADAŞ</v>
      </c>
      <c r="E3378" s="72" t="str">
        <f>IF(H3378=0,"RESMİ TATİL",VLOOKUP(H3378,LİSTE!$B$7:$D$1300,3,0))</f>
        <v>Ramazan Baran ADIGÜZEL</v>
      </c>
      <c r="F3378" s="72">
        <f>IF(B3378="TATİL",0,IF(F3377&gt;0,IF(LİSTE!$F$1=H3377,1,H3377+1),IF(F3377=0,H3376+1,IF(F3376=0,H3375+1,IF(F3375=0,H3374+1,IF(F3374=0,H3373+1))))))</f>
        <v>3</v>
      </c>
      <c r="G3378" s="72">
        <f>IF(F3378=0,0,IF(LİSTE!$F$1=F3378,1,F3378+1))</f>
        <v>4</v>
      </c>
      <c r="H3378" s="72">
        <f>IF(G3378=0,0,IF(LİSTE!$F$1=G3378,1,G3378+1))</f>
        <v>5</v>
      </c>
      <c r="I3378" s="72" t="str">
        <f>IFERROR(VLOOKUP(A3378,TATİLLER!$A$2:$D$30000,3,0),"TATİL DEĞİL")</f>
        <v>TATİL DEĞİL</v>
      </c>
    </row>
    <row r="3379" spans="1:9" x14ac:dyDescent="0.25">
      <c r="A3379" s="74">
        <f t="shared" si="769"/>
        <v>49928</v>
      </c>
      <c r="B3379" s="72">
        <f t="shared" si="772"/>
        <v>3</v>
      </c>
      <c r="C3379" s="72" t="str">
        <f>IF(F3379=0,"RESMİ TATİL",VLOOKUP(F3379,LİSTE!$B$7:$D$1300,3,0))</f>
        <v>Bahar AKGÜN</v>
      </c>
      <c r="D3379" s="72" t="str">
        <f>IF(G3379=0,"RESMİ TATİL",VLOOKUP(G3379,LİSTE!$B$7:$D$1300,3,0))</f>
        <v>Ömer AKGÜL</v>
      </c>
      <c r="E3379" s="72" t="str">
        <f>IF(H3379=0,"RESMİ TATİL",VLOOKUP(H3379,LİSTE!$B$7:$D$1300,3,0))</f>
        <v>Muharrem EFE TANRIVERDİ</v>
      </c>
      <c r="F3379" s="72">
        <f>IF(B3379="TATİL",0,IF(F3378&gt;0,IF(LİSTE!$F$1=H3378,1,H3378+1),IF(F3378=0,H3377+1,IF(F3377=0,H3376+1,IF(F3376=0,H3375+1,IF(F3375=0,H3374+1))))))</f>
        <v>6</v>
      </c>
      <c r="G3379" s="72">
        <f>IF(F3379=0,0,IF(LİSTE!$F$1=F3379,1,F3379+1))</f>
        <v>7</v>
      </c>
      <c r="H3379" s="72">
        <f>IF(G3379=0,0,IF(LİSTE!$F$1=G3379,1,G3379+1))</f>
        <v>8</v>
      </c>
      <c r="I3379" s="72" t="str">
        <f>IFERROR(VLOOKUP(A3379,TATİLLER!$A$2:$D$30000,3,0),"TATİL DEĞİL")</f>
        <v>TATİL DEĞİL</v>
      </c>
    </row>
    <row r="3380" spans="1:9" x14ac:dyDescent="0.25">
      <c r="A3380" s="74">
        <f t="shared" si="769"/>
        <v>49929</v>
      </c>
      <c r="B3380" s="72">
        <f t="shared" si="772"/>
        <v>4</v>
      </c>
      <c r="C3380" s="72" t="str">
        <f>IF(F3380=0,"RESMİ TATİL",VLOOKUP(F3380,LİSTE!$B$7:$D$1300,3,0))</f>
        <v>Anıl DOĞAN</v>
      </c>
      <c r="D3380" s="72" t="str">
        <f>IF(G3380=0,"RESMİ TATİL",VLOOKUP(G3380,LİSTE!$B$7:$D$1300,3,0))</f>
        <v>İpek ARSLAN</v>
      </c>
      <c r="E3380" s="72" t="str">
        <f>IF(H3380=0,"RESMİ TATİL",VLOOKUP(H3380,LİSTE!$B$7:$D$1300,3,0))</f>
        <v>Efe KARSAK</v>
      </c>
      <c r="F3380" s="72">
        <f>IF(B3380="TATİL",0,IF(F3379&gt;0,IF(LİSTE!$F$1=H3379,1,H3379+1),IF(F3379=0,H3378+1,IF(F3378=0,H3377+1,IF(F3377=0,H3376+1,IF(F3376=0,H3375+1))))))</f>
        <v>9</v>
      </c>
      <c r="G3380" s="72">
        <f>IF(F3380=0,0,IF(LİSTE!$F$1=F3380,1,F3380+1))</f>
        <v>10</v>
      </c>
      <c r="H3380" s="72">
        <f>IF(G3380=0,0,IF(LİSTE!$F$1=G3380,1,G3380+1))</f>
        <v>11</v>
      </c>
      <c r="I3380" s="72" t="str">
        <f>IFERROR(VLOOKUP(A3380,TATİLLER!$A$2:$D$30000,3,0),"TATİL DEĞİL")</f>
        <v>TATİL DEĞİL</v>
      </c>
    </row>
    <row r="3381" spans="1:9" x14ac:dyDescent="0.25">
      <c r="A3381" s="74">
        <f t="shared" si="769"/>
        <v>49930</v>
      </c>
      <c r="B3381" s="72">
        <f t="shared" si="772"/>
        <v>5</v>
      </c>
      <c r="C3381" s="72" t="str">
        <f>IF(F3381=0,"RESMİ TATİL",VLOOKUP(F3381,LİSTE!$B$7:$D$1300,3,0))</f>
        <v>Abdullah KIRBAÇ</v>
      </c>
      <c r="D3381" s="72" t="str">
        <f>IF(G3381=0,"RESMİ TATİL",VLOOKUP(G3381,LİSTE!$B$7:$D$1300,3,0))</f>
        <v>Ümmü Defne GÜLER</v>
      </c>
      <c r="E3381" s="72" t="str">
        <f>IF(H3381=0,"RESMİ TATİL",VLOOKUP(H3381,LİSTE!$B$7:$D$1300,3,0))</f>
        <v>Şevval ÖZDAMAR</v>
      </c>
      <c r="F3381" s="72">
        <f>IF(B3381="TATİL",0,IF(F3380&gt;0,IF(LİSTE!$F$1=H3380,1,H3380+1),IF(F3380=0,H3379+1,IF(F3379=0,H3378+1,IF(F3378=0,H3377+1,IF(F3377=0,H3376+1))))))</f>
        <v>12</v>
      </c>
      <c r="G3381" s="72">
        <f>IF(F3381=0,0,IF(LİSTE!$F$1=F3381,1,F3381+1))</f>
        <v>13</v>
      </c>
      <c r="H3381" s="72">
        <f>IF(G3381=0,0,IF(LİSTE!$F$1=G3381,1,G3381+1))</f>
        <v>14</v>
      </c>
      <c r="I3381" s="72" t="str">
        <f>IFERROR(VLOOKUP(A3381,TATİLLER!$A$2:$D$30000,3,0),"TATİL DEĞİL")</f>
        <v>TATİL DEĞİL</v>
      </c>
    </row>
    <row r="3382" spans="1:9" x14ac:dyDescent="0.25">
      <c r="A3382" s="74">
        <f t="shared" ref="A3382" si="783">A3381+3</f>
        <v>49933</v>
      </c>
      <c r="B3382" s="72">
        <f t="shared" si="772"/>
        <v>1</v>
      </c>
      <c r="C3382" s="72" t="str">
        <f>IF(F3382=0,"RESMİ TATİL",VLOOKUP(F3382,LİSTE!$B$7:$D$1300,3,0))</f>
        <v>Zeynep AKDAĞ</v>
      </c>
      <c r="D3382" s="72" t="str">
        <f>IF(G3382=0,"RESMİ TATİL",VLOOKUP(G3382,LİSTE!$B$7:$D$1300,3,0))</f>
        <v>Esma ÇOKER</v>
      </c>
      <c r="E3382" s="72" t="str">
        <f>IF(H3382=0,"RESMİ TATİL",VLOOKUP(H3382,LİSTE!$B$7:$D$1300,3,0))</f>
        <v>Dursun Kubilay YAŞAR</v>
      </c>
      <c r="F3382" s="72">
        <f>IF(B3382="TATİL",0,IF(F3381&gt;0,IF(LİSTE!$F$1=H3381,1,H3381+1),IF(F3381=0,H3380+1,IF(F3380=0,H3379+1,IF(F3379=0,H3378+1,IF(F3378=0,H3377+1))))))</f>
        <v>15</v>
      </c>
      <c r="G3382" s="72">
        <f>IF(F3382=0,0,IF(LİSTE!$F$1=F3382,1,F3382+1))</f>
        <v>16</v>
      </c>
      <c r="H3382" s="72">
        <f>IF(G3382=0,0,IF(LİSTE!$F$1=G3382,1,G3382+1))</f>
        <v>17</v>
      </c>
      <c r="I3382" s="72" t="str">
        <f>IFERROR(VLOOKUP(A3382,TATİLLER!$A$2:$D$30000,3,0),"TATİL DEĞİL")</f>
        <v>TATİL DEĞİL</v>
      </c>
    </row>
    <row r="3383" spans="1:9" x14ac:dyDescent="0.25">
      <c r="A3383" s="74">
        <f t="shared" ref="A3383:A3446" si="784">A3382+1</f>
        <v>49934</v>
      </c>
      <c r="B3383" s="72">
        <f t="shared" si="772"/>
        <v>2</v>
      </c>
      <c r="C3383" s="72" t="str">
        <f>IF(F3383=0,"RESMİ TATİL",VLOOKUP(F3383,LİSTE!$B$7:$D$1300,3,0))</f>
        <v>Zeynep Beril BAŞPINAR</v>
      </c>
      <c r="D3383" s="72" t="str">
        <f>IF(G3383=0,"RESMİ TATİL",VLOOKUP(G3383,LİSTE!$B$7:$D$1300,3,0))</f>
        <v>Ahmet DAL</v>
      </c>
      <c r="E3383" s="72" t="str">
        <f>IF(H3383=0,"RESMİ TATİL",VLOOKUP(H3383,LİSTE!$B$7:$D$1300,3,0))</f>
        <v>Emirhan KARATAŞ</v>
      </c>
      <c r="F3383" s="72">
        <f>IF(B3383="TATİL",0,IF(F3382&gt;0,IF(LİSTE!$F$1=H3382,1,H3382+1),IF(F3382=0,H3381+1,IF(F3381=0,H3380+1,IF(F3380=0,H3379+1,IF(F3379=0,H3378+1))))))</f>
        <v>18</v>
      </c>
      <c r="G3383" s="72">
        <f>IF(F3383=0,0,IF(LİSTE!$F$1=F3383,1,F3383+1))</f>
        <v>19</v>
      </c>
      <c r="H3383" s="72">
        <f>IF(G3383=0,0,IF(LİSTE!$F$1=G3383,1,G3383+1))</f>
        <v>20</v>
      </c>
      <c r="I3383" s="72" t="str">
        <f>IFERROR(VLOOKUP(A3383,TATİLLER!$A$2:$D$30000,3,0),"TATİL DEĞİL")</f>
        <v>TATİL DEĞİL</v>
      </c>
    </row>
    <row r="3384" spans="1:9" x14ac:dyDescent="0.25">
      <c r="A3384" s="74">
        <f t="shared" si="784"/>
        <v>49935</v>
      </c>
      <c r="B3384" s="72">
        <f t="shared" si="772"/>
        <v>3</v>
      </c>
      <c r="C3384" s="72" t="str">
        <f>IF(F3384=0,"RESMİ TATİL",VLOOKUP(F3384,LİSTE!$B$7:$D$1300,3,0))</f>
        <v>Zümra Yeter ARI</v>
      </c>
      <c r="D3384" s="72" t="str">
        <f>IF(G3384=0,"RESMİ TATİL",VLOOKUP(G3384,LİSTE!$B$7:$D$1300,3,0))</f>
        <v>Utku KARAGÖZ</v>
      </c>
      <c r="E3384" s="72" t="str">
        <f>IF(H3384=0,"RESMİ TATİL",VLOOKUP(H3384,LİSTE!$B$7:$D$1300,3,0))</f>
        <v>Feyza Zümra AVCIOĞLU</v>
      </c>
      <c r="F3384" s="72">
        <f>IF(B3384="TATİL",0,IF(F3383&gt;0,IF(LİSTE!$F$1=H3383,1,H3383+1),IF(F3383=0,H3382+1,IF(F3382=0,H3381+1,IF(F3381=0,H3380+1,IF(F3380=0,H3379+1))))))</f>
        <v>21</v>
      </c>
      <c r="G3384" s="72">
        <f>IF(F3384=0,0,IF(LİSTE!$F$1=F3384,1,F3384+1))</f>
        <v>22</v>
      </c>
      <c r="H3384" s="72">
        <f>IF(G3384=0,0,IF(LİSTE!$F$1=G3384,1,G3384+1))</f>
        <v>23</v>
      </c>
      <c r="I3384" s="72" t="str">
        <f>IFERROR(VLOOKUP(A3384,TATİLLER!$A$2:$D$30000,3,0),"TATİL DEĞİL")</f>
        <v>TATİL DEĞİL</v>
      </c>
    </row>
    <row r="3385" spans="1:9" x14ac:dyDescent="0.25">
      <c r="A3385" s="74">
        <f t="shared" si="784"/>
        <v>49936</v>
      </c>
      <c r="B3385" s="72">
        <f t="shared" si="772"/>
        <v>4</v>
      </c>
      <c r="C3385" s="72" t="str">
        <f>IF(F3385=0,"RESMİ TATİL",VLOOKUP(F3385,LİSTE!$B$7:$D$1300,3,0))</f>
        <v>Yusuf Ali TABUR</v>
      </c>
      <c r="D3385" s="72" t="str">
        <f>IF(G3385=0,"RESMİ TATİL",VLOOKUP(G3385,LİSTE!$B$7:$D$1300,3,0))</f>
        <v>Irmak UTEBAY</v>
      </c>
      <c r="E3385" s="72" t="str">
        <f>IF(H3385=0,"RESMİ TATİL",VLOOKUP(H3385,LİSTE!$B$7:$D$1300,3,0))</f>
        <v>Kerem AKKOÇ</v>
      </c>
      <c r="F3385" s="72">
        <f>IF(B3385="TATİL",0,IF(F3384&gt;0,IF(LİSTE!$F$1=H3384,1,H3384+1),IF(F3384=0,H3383+1,IF(F3383=0,H3382+1,IF(F3382=0,H3381+1,IF(F3381=0,H3380+1))))))</f>
        <v>24</v>
      </c>
      <c r="G3385" s="72">
        <f>IF(F3385=0,0,IF(LİSTE!$F$1=F3385,1,F3385+1))</f>
        <v>25</v>
      </c>
      <c r="H3385" s="72">
        <f>IF(G3385=0,0,IF(LİSTE!$F$1=G3385,1,G3385+1))</f>
        <v>26</v>
      </c>
      <c r="I3385" s="72" t="str">
        <f>IFERROR(VLOOKUP(A3385,TATİLLER!$A$2:$D$30000,3,0),"TATİL DEĞİL")</f>
        <v>TATİL DEĞİL</v>
      </c>
    </row>
    <row r="3386" spans="1:9" x14ac:dyDescent="0.25">
      <c r="A3386" s="74">
        <f t="shared" si="784"/>
        <v>49937</v>
      </c>
      <c r="B3386" s="72">
        <f t="shared" si="772"/>
        <v>5</v>
      </c>
      <c r="C3386" s="72" t="str">
        <f>IF(F3386=0,"RESMİ TATİL",VLOOKUP(F3386,LİSTE!$B$7:$D$1300,3,0))</f>
        <v>Elçin Ayşe ELMAS</v>
      </c>
      <c r="D3386" s="72" t="str">
        <f>IF(G3386=0,"RESMİ TATİL",VLOOKUP(G3386,LİSTE!$B$7:$D$1300,3,0))</f>
        <v>Muhammed YILDIZDAĞ</v>
      </c>
      <c r="E3386" s="72" t="str">
        <f>IF(H3386=0,"RESMİ TATİL",VLOOKUP(H3386,LİSTE!$B$7:$D$1300,3,0))</f>
        <v>Nisa Nur SANCAR</v>
      </c>
      <c r="F3386" s="72">
        <f>IF(B3386="TATİL",0,IF(F3385&gt;0,IF(LİSTE!$F$1=H3385,1,H3385+1),IF(F3385=0,H3384+1,IF(F3384=0,H3383+1,IF(F3383=0,H3382+1,IF(F3382=0,H3381+1))))))</f>
        <v>27</v>
      </c>
      <c r="G3386" s="72">
        <f>IF(F3386=0,0,IF(LİSTE!$F$1=F3386,1,F3386+1))</f>
        <v>28</v>
      </c>
      <c r="H3386" s="72">
        <f>IF(G3386=0,0,IF(LİSTE!$F$1=G3386,1,G3386+1))</f>
        <v>1</v>
      </c>
      <c r="I3386" s="72" t="str">
        <f>IFERROR(VLOOKUP(A3386,TATİLLER!$A$2:$D$30000,3,0),"TATİL DEĞİL")</f>
        <v>TATİL DEĞİL</v>
      </c>
    </row>
    <row r="3387" spans="1:9" x14ac:dyDescent="0.25">
      <c r="A3387" s="74">
        <f t="shared" ref="A3387" si="785">A3386+3</f>
        <v>49940</v>
      </c>
      <c r="B3387" s="72">
        <f t="shared" si="772"/>
        <v>1</v>
      </c>
      <c r="C3387" s="72" t="str">
        <f>IF(F3387=0,"RESMİ TATİL",VLOOKUP(F3387,LİSTE!$B$7:$D$1300,3,0))</f>
        <v>Esila ÇETİN</v>
      </c>
      <c r="D3387" s="72" t="str">
        <f>IF(G3387=0,"RESMİ TATİL",VLOOKUP(G3387,LİSTE!$B$7:$D$1300,3,0))</f>
        <v>Zeynep Sevde TOPUZ</v>
      </c>
      <c r="E3387" s="72" t="str">
        <f>IF(H3387=0,"RESMİ TATİL",VLOOKUP(H3387,LİSTE!$B$7:$D$1300,3,0))</f>
        <v>Ömer Asaf KADAŞ</v>
      </c>
      <c r="F3387" s="72">
        <f>IF(B3387="TATİL",0,IF(F3386&gt;0,IF(LİSTE!$F$1=H3386,1,H3386+1),IF(F3386=0,H3385+1,IF(F3385=0,H3384+1,IF(F3384=0,H3383+1,IF(F3383=0,H3382+1))))))</f>
        <v>2</v>
      </c>
      <c r="G3387" s="72">
        <f>IF(F3387=0,0,IF(LİSTE!$F$1=F3387,1,F3387+1))</f>
        <v>3</v>
      </c>
      <c r="H3387" s="72">
        <f>IF(G3387=0,0,IF(LİSTE!$F$1=G3387,1,G3387+1))</f>
        <v>4</v>
      </c>
      <c r="I3387" s="72" t="str">
        <f>IFERROR(VLOOKUP(A3387,TATİLLER!$A$2:$D$30000,3,0),"TATİL DEĞİL")</f>
        <v>TATİL DEĞİL</v>
      </c>
    </row>
    <row r="3388" spans="1:9" x14ac:dyDescent="0.25">
      <c r="A3388" s="74">
        <f t="shared" si="784"/>
        <v>49941</v>
      </c>
      <c r="B3388" s="72">
        <f t="shared" si="772"/>
        <v>2</v>
      </c>
      <c r="C3388" s="72" t="str">
        <f>IF(F3388=0,"RESMİ TATİL",VLOOKUP(F3388,LİSTE!$B$7:$D$1300,3,0))</f>
        <v>Ramazan Baran ADIGÜZEL</v>
      </c>
      <c r="D3388" s="72" t="str">
        <f>IF(G3388=0,"RESMİ TATİL",VLOOKUP(G3388,LİSTE!$B$7:$D$1300,3,0))</f>
        <v>Bahar AKGÜN</v>
      </c>
      <c r="E3388" s="72" t="str">
        <f>IF(H3388=0,"RESMİ TATİL",VLOOKUP(H3388,LİSTE!$B$7:$D$1300,3,0))</f>
        <v>Ömer AKGÜL</v>
      </c>
      <c r="F3388" s="72">
        <f>IF(B3388="TATİL",0,IF(F3387&gt;0,IF(LİSTE!$F$1=H3387,1,H3387+1),IF(F3387=0,H3386+1,IF(F3386=0,H3385+1,IF(F3385=0,H3384+1,IF(F3384=0,H3383+1))))))</f>
        <v>5</v>
      </c>
      <c r="G3388" s="72">
        <f>IF(F3388=0,0,IF(LİSTE!$F$1=F3388,1,F3388+1))</f>
        <v>6</v>
      </c>
      <c r="H3388" s="72">
        <f>IF(G3388=0,0,IF(LİSTE!$F$1=G3388,1,G3388+1))</f>
        <v>7</v>
      </c>
      <c r="I3388" s="72" t="str">
        <f>IFERROR(VLOOKUP(A3388,TATİLLER!$A$2:$D$30000,3,0),"TATİL DEĞİL")</f>
        <v>TATİL DEĞİL</v>
      </c>
    </row>
    <row r="3389" spans="1:9" x14ac:dyDescent="0.25">
      <c r="A3389" s="74">
        <f t="shared" si="784"/>
        <v>49942</v>
      </c>
      <c r="B3389" s="72">
        <f t="shared" si="772"/>
        <v>3</v>
      </c>
      <c r="C3389" s="72" t="str">
        <f>IF(F3389=0,"RESMİ TATİL",VLOOKUP(F3389,LİSTE!$B$7:$D$1300,3,0))</f>
        <v>Muharrem EFE TANRIVERDİ</v>
      </c>
      <c r="D3389" s="72" t="str">
        <f>IF(G3389=0,"RESMİ TATİL",VLOOKUP(G3389,LİSTE!$B$7:$D$1300,3,0))</f>
        <v>Anıl DOĞAN</v>
      </c>
      <c r="E3389" s="72" t="str">
        <f>IF(H3389=0,"RESMİ TATİL",VLOOKUP(H3389,LİSTE!$B$7:$D$1300,3,0))</f>
        <v>İpek ARSLAN</v>
      </c>
      <c r="F3389" s="72">
        <f>IF(B3389="TATİL",0,IF(F3388&gt;0,IF(LİSTE!$F$1=H3388,1,H3388+1),IF(F3388=0,H3387+1,IF(F3387=0,H3386+1,IF(F3386=0,H3385+1,IF(F3385=0,H3384+1))))))</f>
        <v>8</v>
      </c>
      <c r="G3389" s="72">
        <f>IF(F3389=0,0,IF(LİSTE!$F$1=F3389,1,F3389+1))</f>
        <v>9</v>
      </c>
      <c r="H3389" s="72">
        <f>IF(G3389=0,0,IF(LİSTE!$F$1=G3389,1,G3389+1))</f>
        <v>10</v>
      </c>
      <c r="I3389" s="72" t="str">
        <f>IFERROR(VLOOKUP(A3389,TATİLLER!$A$2:$D$30000,3,0),"TATİL DEĞİL")</f>
        <v>TATİL DEĞİL</v>
      </c>
    </row>
    <row r="3390" spans="1:9" x14ac:dyDescent="0.25">
      <c r="A3390" s="74">
        <f t="shared" si="784"/>
        <v>49943</v>
      </c>
      <c r="B3390" s="72">
        <f t="shared" si="772"/>
        <v>4</v>
      </c>
      <c r="C3390" s="72" t="str">
        <f>IF(F3390=0,"RESMİ TATİL",VLOOKUP(F3390,LİSTE!$B$7:$D$1300,3,0))</f>
        <v>Efe KARSAK</v>
      </c>
      <c r="D3390" s="72" t="str">
        <f>IF(G3390=0,"RESMİ TATİL",VLOOKUP(G3390,LİSTE!$B$7:$D$1300,3,0))</f>
        <v>Abdullah KIRBAÇ</v>
      </c>
      <c r="E3390" s="72" t="str">
        <f>IF(H3390=0,"RESMİ TATİL",VLOOKUP(H3390,LİSTE!$B$7:$D$1300,3,0))</f>
        <v>Ümmü Defne GÜLER</v>
      </c>
      <c r="F3390" s="72">
        <f>IF(B3390="TATİL",0,IF(F3389&gt;0,IF(LİSTE!$F$1=H3389,1,H3389+1),IF(F3389=0,H3388+1,IF(F3388=0,H3387+1,IF(F3387=0,H3386+1,IF(F3386=0,H3385+1))))))</f>
        <v>11</v>
      </c>
      <c r="G3390" s="72">
        <f>IF(F3390=0,0,IF(LİSTE!$F$1=F3390,1,F3390+1))</f>
        <v>12</v>
      </c>
      <c r="H3390" s="72">
        <f>IF(G3390=0,0,IF(LİSTE!$F$1=G3390,1,G3390+1))</f>
        <v>13</v>
      </c>
      <c r="I3390" s="72" t="str">
        <f>IFERROR(VLOOKUP(A3390,TATİLLER!$A$2:$D$30000,3,0),"TATİL DEĞİL")</f>
        <v>TATİL DEĞİL</v>
      </c>
    </row>
    <row r="3391" spans="1:9" x14ac:dyDescent="0.25">
      <c r="A3391" s="74">
        <f t="shared" si="784"/>
        <v>49944</v>
      </c>
      <c r="B3391" s="72">
        <f t="shared" si="772"/>
        <v>5</v>
      </c>
      <c r="C3391" s="72" t="str">
        <f>IF(F3391=0,"RESMİ TATİL",VLOOKUP(F3391,LİSTE!$B$7:$D$1300,3,0))</f>
        <v>Şevval ÖZDAMAR</v>
      </c>
      <c r="D3391" s="72" t="str">
        <f>IF(G3391=0,"RESMİ TATİL",VLOOKUP(G3391,LİSTE!$B$7:$D$1300,3,0))</f>
        <v>Zeynep AKDAĞ</v>
      </c>
      <c r="E3391" s="72" t="str">
        <f>IF(H3391=0,"RESMİ TATİL",VLOOKUP(H3391,LİSTE!$B$7:$D$1300,3,0))</f>
        <v>Esma ÇOKER</v>
      </c>
      <c r="F3391" s="72">
        <f>IF(B3391="TATİL",0,IF(F3390&gt;0,IF(LİSTE!$F$1=H3390,1,H3390+1),IF(F3390=0,H3389+1,IF(F3389=0,H3388+1,IF(F3388=0,H3387+1,IF(F3387=0,H3386+1))))))</f>
        <v>14</v>
      </c>
      <c r="G3391" s="72">
        <f>IF(F3391=0,0,IF(LİSTE!$F$1=F3391,1,F3391+1))</f>
        <v>15</v>
      </c>
      <c r="H3391" s="72">
        <f>IF(G3391=0,0,IF(LİSTE!$F$1=G3391,1,G3391+1))</f>
        <v>16</v>
      </c>
      <c r="I3391" s="72" t="str">
        <f>IFERROR(VLOOKUP(A3391,TATİLLER!$A$2:$D$30000,3,0),"TATİL DEĞİL")</f>
        <v>TATİL DEĞİL</v>
      </c>
    </row>
    <row r="3392" spans="1:9" x14ac:dyDescent="0.25">
      <c r="A3392" s="74">
        <f t="shared" ref="A3392" si="786">A3391+3</f>
        <v>49947</v>
      </c>
      <c r="B3392" s="72">
        <f t="shared" si="772"/>
        <v>1</v>
      </c>
      <c r="C3392" s="72" t="str">
        <f>IF(F3392=0,"RESMİ TATİL",VLOOKUP(F3392,LİSTE!$B$7:$D$1300,3,0))</f>
        <v>Dursun Kubilay YAŞAR</v>
      </c>
      <c r="D3392" s="72" t="str">
        <f>IF(G3392=0,"RESMİ TATİL",VLOOKUP(G3392,LİSTE!$B$7:$D$1300,3,0))</f>
        <v>Zeynep Beril BAŞPINAR</v>
      </c>
      <c r="E3392" s="72" t="str">
        <f>IF(H3392=0,"RESMİ TATİL",VLOOKUP(H3392,LİSTE!$B$7:$D$1300,3,0))</f>
        <v>Ahmet DAL</v>
      </c>
      <c r="F3392" s="72">
        <f>IF(B3392="TATİL",0,IF(F3391&gt;0,IF(LİSTE!$F$1=H3391,1,H3391+1),IF(F3391=0,H3390+1,IF(F3390=0,H3389+1,IF(F3389=0,H3388+1,IF(F3388=0,H3387+1))))))</f>
        <v>17</v>
      </c>
      <c r="G3392" s="72">
        <f>IF(F3392=0,0,IF(LİSTE!$F$1=F3392,1,F3392+1))</f>
        <v>18</v>
      </c>
      <c r="H3392" s="72">
        <f>IF(G3392=0,0,IF(LİSTE!$F$1=G3392,1,G3392+1))</f>
        <v>19</v>
      </c>
      <c r="I3392" s="72" t="str">
        <f>IFERROR(VLOOKUP(A3392,TATİLLER!$A$2:$D$30000,3,0),"TATİL DEĞİL")</f>
        <v>TATİL DEĞİL</v>
      </c>
    </row>
    <row r="3393" spans="1:9" x14ac:dyDescent="0.25">
      <c r="A3393" s="74">
        <f t="shared" si="784"/>
        <v>49948</v>
      </c>
      <c r="B3393" s="72">
        <f t="shared" si="772"/>
        <v>2</v>
      </c>
      <c r="C3393" s="72" t="str">
        <f>IF(F3393=0,"RESMİ TATİL",VLOOKUP(F3393,LİSTE!$B$7:$D$1300,3,0))</f>
        <v>Emirhan KARATAŞ</v>
      </c>
      <c r="D3393" s="72" t="str">
        <f>IF(G3393=0,"RESMİ TATİL",VLOOKUP(G3393,LİSTE!$B$7:$D$1300,3,0))</f>
        <v>Zümra Yeter ARI</v>
      </c>
      <c r="E3393" s="72" t="str">
        <f>IF(H3393=0,"RESMİ TATİL",VLOOKUP(H3393,LİSTE!$B$7:$D$1300,3,0))</f>
        <v>Utku KARAGÖZ</v>
      </c>
      <c r="F3393" s="72">
        <f>IF(B3393="TATİL",0,IF(F3392&gt;0,IF(LİSTE!$F$1=H3392,1,H3392+1),IF(F3392=0,H3391+1,IF(F3391=0,H3390+1,IF(F3390=0,H3389+1,IF(F3389=0,H3388+1))))))</f>
        <v>20</v>
      </c>
      <c r="G3393" s="72">
        <f>IF(F3393=0,0,IF(LİSTE!$F$1=F3393,1,F3393+1))</f>
        <v>21</v>
      </c>
      <c r="H3393" s="72">
        <f>IF(G3393=0,0,IF(LİSTE!$F$1=G3393,1,G3393+1))</f>
        <v>22</v>
      </c>
      <c r="I3393" s="72" t="str">
        <f>IFERROR(VLOOKUP(A3393,TATİLLER!$A$2:$D$30000,3,0),"TATİL DEĞİL")</f>
        <v>TATİL DEĞİL</v>
      </c>
    </row>
    <row r="3394" spans="1:9" x14ac:dyDescent="0.25">
      <c r="A3394" s="74">
        <f t="shared" si="784"/>
        <v>49949</v>
      </c>
      <c r="B3394" s="72">
        <f t="shared" si="772"/>
        <v>3</v>
      </c>
      <c r="C3394" s="72" t="str">
        <f>IF(F3394=0,"RESMİ TATİL",VLOOKUP(F3394,LİSTE!$B$7:$D$1300,3,0))</f>
        <v>Feyza Zümra AVCIOĞLU</v>
      </c>
      <c r="D3394" s="72" t="str">
        <f>IF(G3394=0,"RESMİ TATİL",VLOOKUP(G3394,LİSTE!$B$7:$D$1300,3,0))</f>
        <v>Yusuf Ali TABUR</v>
      </c>
      <c r="E3394" s="72" t="str">
        <f>IF(H3394=0,"RESMİ TATİL",VLOOKUP(H3394,LİSTE!$B$7:$D$1300,3,0))</f>
        <v>Irmak UTEBAY</v>
      </c>
      <c r="F3394" s="72">
        <f>IF(B3394="TATİL",0,IF(F3393&gt;0,IF(LİSTE!$F$1=H3393,1,H3393+1),IF(F3393=0,H3392+1,IF(F3392=0,H3391+1,IF(F3391=0,H3390+1,IF(F3390=0,H3389+1))))))</f>
        <v>23</v>
      </c>
      <c r="G3394" s="72">
        <f>IF(F3394=0,0,IF(LİSTE!$F$1=F3394,1,F3394+1))</f>
        <v>24</v>
      </c>
      <c r="H3394" s="72">
        <f>IF(G3394=0,0,IF(LİSTE!$F$1=G3394,1,G3394+1))</f>
        <v>25</v>
      </c>
      <c r="I3394" s="72" t="str">
        <f>IFERROR(VLOOKUP(A3394,TATİLLER!$A$2:$D$30000,3,0),"TATİL DEĞİL")</f>
        <v>TATİL DEĞİL</v>
      </c>
    </row>
    <row r="3395" spans="1:9" x14ac:dyDescent="0.25">
      <c r="A3395" s="74">
        <f t="shared" si="784"/>
        <v>49950</v>
      </c>
      <c r="B3395" s="72">
        <f t="shared" ref="B3395:B3458" si="787">IF(I3395="TATİL","TATİL",WEEKDAY(A3395,2))</f>
        <v>4</v>
      </c>
      <c r="C3395" s="72" t="str">
        <f>IF(F3395=0,"RESMİ TATİL",VLOOKUP(F3395,LİSTE!$B$7:$D$1300,3,0))</f>
        <v>Kerem AKKOÇ</v>
      </c>
      <c r="D3395" s="72" t="str">
        <f>IF(G3395=0,"RESMİ TATİL",VLOOKUP(G3395,LİSTE!$B$7:$D$1300,3,0))</f>
        <v>Elçin Ayşe ELMAS</v>
      </c>
      <c r="E3395" s="72" t="str">
        <f>IF(H3395=0,"RESMİ TATİL",VLOOKUP(H3395,LİSTE!$B$7:$D$1300,3,0))</f>
        <v>Muhammed YILDIZDAĞ</v>
      </c>
      <c r="F3395" s="72">
        <f>IF(B3395="TATİL",0,IF(F3394&gt;0,IF(LİSTE!$F$1=H3394,1,H3394+1),IF(F3394=0,H3393+1,IF(F3393=0,H3392+1,IF(F3392=0,H3391+1,IF(F3391=0,H3390+1))))))</f>
        <v>26</v>
      </c>
      <c r="G3395" s="72">
        <f>IF(F3395=0,0,IF(LİSTE!$F$1=F3395,1,F3395+1))</f>
        <v>27</v>
      </c>
      <c r="H3395" s="72">
        <f>IF(G3395=0,0,IF(LİSTE!$F$1=G3395,1,G3395+1))</f>
        <v>28</v>
      </c>
      <c r="I3395" s="72" t="str">
        <f>IFERROR(VLOOKUP(A3395,TATİLLER!$A$2:$D$30000,3,0),"TATİL DEĞİL")</f>
        <v>TATİL DEĞİL</v>
      </c>
    </row>
    <row r="3396" spans="1:9" x14ac:dyDescent="0.25">
      <c r="A3396" s="74">
        <f t="shared" si="784"/>
        <v>49951</v>
      </c>
      <c r="B3396" s="72">
        <f t="shared" si="787"/>
        <v>5</v>
      </c>
      <c r="C3396" s="72" t="str">
        <f>IF(F3396=0,"RESMİ TATİL",VLOOKUP(F3396,LİSTE!$B$7:$D$1300,3,0))</f>
        <v>Nisa Nur SANCAR</v>
      </c>
      <c r="D3396" s="72" t="str">
        <f>IF(G3396=0,"RESMİ TATİL",VLOOKUP(G3396,LİSTE!$B$7:$D$1300,3,0))</f>
        <v>Esila ÇETİN</v>
      </c>
      <c r="E3396" s="72" t="str">
        <f>IF(H3396=0,"RESMİ TATİL",VLOOKUP(H3396,LİSTE!$B$7:$D$1300,3,0))</f>
        <v>Zeynep Sevde TOPUZ</v>
      </c>
      <c r="F3396" s="72">
        <f>IF(B3396="TATİL",0,IF(F3395&gt;0,IF(LİSTE!$F$1=H3395,1,H3395+1),IF(F3395=0,H3394+1,IF(F3394=0,H3393+1,IF(F3393=0,H3392+1,IF(F3392=0,H3391+1))))))</f>
        <v>1</v>
      </c>
      <c r="G3396" s="72">
        <f>IF(F3396=0,0,IF(LİSTE!$F$1=F3396,1,F3396+1))</f>
        <v>2</v>
      </c>
      <c r="H3396" s="72">
        <f>IF(G3396=0,0,IF(LİSTE!$F$1=G3396,1,G3396+1))</f>
        <v>3</v>
      </c>
      <c r="I3396" s="72" t="str">
        <f>IFERROR(VLOOKUP(A3396,TATİLLER!$A$2:$D$30000,3,0),"TATİL DEĞİL")</f>
        <v>TATİL DEĞİL</v>
      </c>
    </row>
    <row r="3397" spans="1:9" x14ac:dyDescent="0.25">
      <c r="A3397" s="74">
        <f t="shared" ref="A3397" si="788">A3396+3</f>
        <v>49954</v>
      </c>
      <c r="B3397" s="72">
        <f t="shared" si="787"/>
        <v>1</v>
      </c>
      <c r="C3397" s="72" t="str">
        <f>IF(F3397=0,"RESMİ TATİL",VLOOKUP(F3397,LİSTE!$B$7:$D$1300,3,0))</f>
        <v>Ömer Asaf KADAŞ</v>
      </c>
      <c r="D3397" s="72" t="str">
        <f>IF(G3397=0,"RESMİ TATİL",VLOOKUP(G3397,LİSTE!$B$7:$D$1300,3,0))</f>
        <v>Ramazan Baran ADIGÜZEL</v>
      </c>
      <c r="E3397" s="72" t="str">
        <f>IF(H3397=0,"RESMİ TATİL",VLOOKUP(H3397,LİSTE!$B$7:$D$1300,3,0))</f>
        <v>Bahar AKGÜN</v>
      </c>
      <c r="F3397" s="72">
        <f>IF(B3397="TATİL",0,IF(F3396&gt;0,IF(LİSTE!$F$1=H3396,1,H3396+1),IF(F3396=0,H3395+1,IF(F3395=0,H3394+1,IF(F3394=0,H3393+1,IF(F3393=0,H3392+1))))))</f>
        <v>4</v>
      </c>
      <c r="G3397" s="72">
        <f>IF(F3397=0,0,IF(LİSTE!$F$1=F3397,1,F3397+1))</f>
        <v>5</v>
      </c>
      <c r="H3397" s="72">
        <f>IF(G3397=0,0,IF(LİSTE!$F$1=G3397,1,G3397+1))</f>
        <v>6</v>
      </c>
      <c r="I3397" s="72" t="str">
        <f>IFERROR(VLOOKUP(A3397,TATİLLER!$A$2:$D$30000,3,0),"TATİL DEĞİL")</f>
        <v>TATİL DEĞİL</v>
      </c>
    </row>
    <row r="3398" spans="1:9" x14ac:dyDescent="0.25">
      <c r="A3398" s="74">
        <f t="shared" si="784"/>
        <v>49955</v>
      </c>
      <c r="B3398" s="72">
        <f t="shared" si="787"/>
        <v>2</v>
      </c>
      <c r="C3398" s="72" t="str">
        <f>IF(F3398=0,"RESMİ TATİL",VLOOKUP(F3398,LİSTE!$B$7:$D$1300,3,0))</f>
        <v>Ömer AKGÜL</v>
      </c>
      <c r="D3398" s="72" t="str">
        <f>IF(G3398=0,"RESMİ TATİL",VLOOKUP(G3398,LİSTE!$B$7:$D$1300,3,0))</f>
        <v>Muharrem EFE TANRIVERDİ</v>
      </c>
      <c r="E3398" s="72" t="str">
        <f>IF(H3398=0,"RESMİ TATİL",VLOOKUP(H3398,LİSTE!$B$7:$D$1300,3,0))</f>
        <v>Anıl DOĞAN</v>
      </c>
      <c r="F3398" s="72">
        <f>IF(B3398="TATİL",0,IF(F3397&gt;0,IF(LİSTE!$F$1=H3397,1,H3397+1),IF(F3397=0,H3396+1,IF(F3396=0,H3395+1,IF(F3395=0,H3394+1,IF(F3394=0,H3393+1))))))</f>
        <v>7</v>
      </c>
      <c r="G3398" s="72">
        <f>IF(F3398=0,0,IF(LİSTE!$F$1=F3398,1,F3398+1))</f>
        <v>8</v>
      </c>
      <c r="H3398" s="72">
        <f>IF(G3398=0,0,IF(LİSTE!$F$1=G3398,1,G3398+1))</f>
        <v>9</v>
      </c>
      <c r="I3398" s="72" t="str">
        <f>IFERROR(VLOOKUP(A3398,TATİLLER!$A$2:$D$30000,3,0),"TATİL DEĞİL")</f>
        <v>TATİL DEĞİL</v>
      </c>
    </row>
    <row r="3399" spans="1:9" x14ac:dyDescent="0.25">
      <c r="A3399" s="74">
        <f t="shared" si="784"/>
        <v>49956</v>
      </c>
      <c r="B3399" s="72">
        <f t="shared" si="787"/>
        <v>3</v>
      </c>
      <c r="C3399" s="72" t="str">
        <f>IF(F3399=0,"RESMİ TATİL",VLOOKUP(F3399,LİSTE!$B$7:$D$1300,3,0))</f>
        <v>İpek ARSLAN</v>
      </c>
      <c r="D3399" s="72" t="str">
        <f>IF(G3399=0,"RESMİ TATİL",VLOOKUP(G3399,LİSTE!$B$7:$D$1300,3,0))</f>
        <v>Efe KARSAK</v>
      </c>
      <c r="E3399" s="72" t="str">
        <f>IF(H3399=0,"RESMİ TATİL",VLOOKUP(H3399,LİSTE!$B$7:$D$1300,3,0))</f>
        <v>Abdullah KIRBAÇ</v>
      </c>
      <c r="F3399" s="72">
        <f>IF(B3399="TATİL",0,IF(F3398&gt;0,IF(LİSTE!$F$1=H3398,1,H3398+1),IF(F3398=0,H3397+1,IF(F3397=0,H3396+1,IF(F3396=0,H3395+1,IF(F3395=0,H3394+1))))))</f>
        <v>10</v>
      </c>
      <c r="G3399" s="72">
        <f>IF(F3399=0,0,IF(LİSTE!$F$1=F3399,1,F3399+1))</f>
        <v>11</v>
      </c>
      <c r="H3399" s="72">
        <f>IF(G3399=0,0,IF(LİSTE!$F$1=G3399,1,G3399+1))</f>
        <v>12</v>
      </c>
      <c r="I3399" s="72" t="str">
        <f>IFERROR(VLOOKUP(A3399,TATİLLER!$A$2:$D$30000,3,0),"TATİL DEĞİL")</f>
        <v>TATİL DEĞİL</v>
      </c>
    </row>
    <row r="3400" spans="1:9" x14ac:dyDescent="0.25">
      <c r="A3400" s="74">
        <f t="shared" si="784"/>
        <v>49957</v>
      </c>
      <c r="B3400" s="72">
        <f t="shared" si="787"/>
        <v>4</v>
      </c>
      <c r="C3400" s="72" t="str">
        <f>IF(F3400=0,"RESMİ TATİL",VLOOKUP(F3400,LİSTE!$B$7:$D$1300,3,0))</f>
        <v>Ümmü Defne GÜLER</v>
      </c>
      <c r="D3400" s="72" t="str">
        <f>IF(G3400=0,"RESMİ TATİL",VLOOKUP(G3400,LİSTE!$B$7:$D$1300,3,0))</f>
        <v>Şevval ÖZDAMAR</v>
      </c>
      <c r="E3400" s="72" t="str">
        <f>IF(H3400=0,"RESMİ TATİL",VLOOKUP(H3400,LİSTE!$B$7:$D$1300,3,0))</f>
        <v>Zeynep AKDAĞ</v>
      </c>
      <c r="F3400" s="72">
        <f>IF(B3400="TATİL",0,IF(F3399&gt;0,IF(LİSTE!$F$1=H3399,1,H3399+1),IF(F3399=0,H3398+1,IF(F3398=0,H3397+1,IF(F3397=0,H3396+1,IF(F3396=0,H3395+1))))))</f>
        <v>13</v>
      </c>
      <c r="G3400" s="72">
        <f>IF(F3400=0,0,IF(LİSTE!$F$1=F3400,1,F3400+1))</f>
        <v>14</v>
      </c>
      <c r="H3400" s="72">
        <f>IF(G3400=0,0,IF(LİSTE!$F$1=G3400,1,G3400+1))</f>
        <v>15</v>
      </c>
      <c r="I3400" s="72" t="str">
        <f>IFERROR(VLOOKUP(A3400,TATİLLER!$A$2:$D$30000,3,0),"TATİL DEĞİL")</f>
        <v>TATİL DEĞİL</v>
      </c>
    </row>
    <row r="3401" spans="1:9" x14ac:dyDescent="0.25">
      <c r="A3401" s="74">
        <f t="shared" si="784"/>
        <v>49958</v>
      </c>
      <c r="B3401" s="72">
        <f t="shared" si="787"/>
        <v>5</v>
      </c>
      <c r="C3401" s="72" t="str">
        <f>IF(F3401=0,"RESMİ TATİL",VLOOKUP(F3401,LİSTE!$B$7:$D$1300,3,0))</f>
        <v>Esma ÇOKER</v>
      </c>
      <c r="D3401" s="72" t="str">
        <f>IF(G3401=0,"RESMİ TATİL",VLOOKUP(G3401,LİSTE!$B$7:$D$1300,3,0))</f>
        <v>Dursun Kubilay YAŞAR</v>
      </c>
      <c r="E3401" s="72" t="str">
        <f>IF(H3401=0,"RESMİ TATİL",VLOOKUP(H3401,LİSTE!$B$7:$D$1300,3,0))</f>
        <v>Zeynep Beril BAŞPINAR</v>
      </c>
      <c r="F3401" s="72">
        <f>IF(B3401="TATİL",0,IF(F3400&gt;0,IF(LİSTE!$F$1=H3400,1,H3400+1),IF(F3400=0,H3399+1,IF(F3399=0,H3398+1,IF(F3398=0,H3397+1,IF(F3397=0,H3396+1))))))</f>
        <v>16</v>
      </c>
      <c r="G3401" s="72">
        <f>IF(F3401=0,0,IF(LİSTE!$F$1=F3401,1,F3401+1))</f>
        <v>17</v>
      </c>
      <c r="H3401" s="72">
        <f>IF(G3401=0,0,IF(LİSTE!$F$1=G3401,1,G3401+1))</f>
        <v>18</v>
      </c>
      <c r="I3401" s="72" t="str">
        <f>IFERROR(VLOOKUP(A3401,TATİLLER!$A$2:$D$30000,3,0),"TATİL DEĞİL")</f>
        <v>TATİL DEĞİL</v>
      </c>
    </row>
    <row r="3402" spans="1:9" x14ac:dyDescent="0.25">
      <c r="A3402" s="74">
        <f t="shared" ref="A3402" si="789">A3401+3</f>
        <v>49961</v>
      </c>
      <c r="B3402" s="72">
        <f t="shared" si="787"/>
        <v>1</v>
      </c>
      <c r="C3402" s="72" t="str">
        <f>IF(F3402=0,"RESMİ TATİL",VLOOKUP(F3402,LİSTE!$B$7:$D$1300,3,0))</f>
        <v>Ahmet DAL</v>
      </c>
      <c r="D3402" s="72" t="str">
        <f>IF(G3402=0,"RESMİ TATİL",VLOOKUP(G3402,LİSTE!$B$7:$D$1300,3,0))</f>
        <v>Emirhan KARATAŞ</v>
      </c>
      <c r="E3402" s="72" t="str">
        <f>IF(H3402=0,"RESMİ TATİL",VLOOKUP(H3402,LİSTE!$B$7:$D$1300,3,0))</f>
        <v>Zümra Yeter ARI</v>
      </c>
      <c r="F3402" s="72">
        <f>IF(B3402="TATİL",0,IF(F3401&gt;0,IF(LİSTE!$F$1=H3401,1,H3401+1),IF(F3401=0,H3400+1,IF(F3400=0,H3399+1,IF(F3399=0,H3398+1,IF(F3398=0,H3397+1))))))</f>
        <v>19</v>
      </c>
      <c r="G3402" s="72">
        <f>IF(F3402=0,0,IF(LİSTE!$F$1=F3402,1,F3402+1))</f>
        <v>20</v>
      </c>
      <c r="H3402" s="72">
        <f>IF(G3402=0,0,IF(LİSTE!$F$1=G3402,1,G3402+1))</f>
        <v>21</v>
      </c>
      <c r="I3402" s="72" t="str">
        <f>IFERROR(VLOOKUP(A3402,TATİLLER!$A$2:$D$30000,3,0),"TATİL DEĞİL")</f>
        <v>TATİL DEĞİL</v>
      </c>
    </row>
    <row r="3403" spans="1:9" x14ac:dyDescent="0.25">
      <c r="A3403" s="74">
        <f t="shared" si="784"/>
        <v>49962</v>
      </c>
      <c r="B3403" s="72">
        <f t="shared" si="787"/>
        <v>2</v>
      </c>
      <c r="C3403" s="72" t="str">
        <f>IF(F3403=0,"RESMİ TATİL",VLOOKUP(F3403,LİSTE!$B$7:$D$1300,3,0))</f>
        <v>Utku KARAGÖZ</v>
      </c>
      <c r="D3403" s="72" t="str">
        <f>IF(G3403=0,"RESMİ TATİL",VLOOKUP(G3403,LİSTE!$B$7:$D$1300,3,0))</f>
        <v>Feyza Zümra AVCIOĞLU</v>
      </c>
      <c r="E3403" s="72" t="str">
        <f>IF(H3403=0,"RESMİ TATİL",VLOOKUP(H3403,LİSTE!$B$7:$D$1300,3,0))</f>
        <v>Yusuf Ali TABUR</v>
      </c>
      <c r="F3403" s="72">
        <f>IF(B3403="TATİL",0,IF(F3402&gt;0,IF(LİSTE!$F$1=H3402,1,H3402+1),IF(F3402=0,H3401+1,IF(F3401=0,H3400+1,IF(F3400=0,H3399+1,IF(F3399=0,H3398+1))))))</f>
        <v>22</v>
      </c>
      <c r="G3403" s="72">
        <f>IF(F3403=0,0,IF(LİSTE!$F$1=F3403,1,F3403+1))</f>
        <v>23</v>
      </c>
      <c r="H3403" s="72">
        <f>IF(G3403=0,0,IF(LİSTE!$F$1=G3403,1,G3403+1))</f>
        <v>24</v>
      </c>
      <c r="I3403" s="72" t="str">
        <f>IFERROR(VLOOKUP(A3403,TATİLLER!$A$2:$D$30000,3,0),"TATİL DEĞİL")</f>
        <v>TATİL DEĞİL</v>
      </c>
    </row>
    <row r="3404" spans="1:9" x14ac:dyDescent="0.25">
      <c r="A3404" s="74">
        <f t="shared" si="784"/>
        <v>49963</v>
      </c>
      <c r="B3404" s="72">
        <f t="shared" si="787"/>
        <v>3</v>
      </c>
      <c r="C3404" s="72" t="str">
        <f>IF(F3404=0,"RESMİ TATİL",VLOOKUP(F3404,LİSTE!$B$7:$D$1300,3,0))</f>
        <v>Irmak UTEBAY</v>
      </c>
      <c r="D3404" s="72" t="str">
        <f>IF(G3404=0,"RESMİ TATİL",VLOOKUP(G3404,LİSTE!$B$7:$D$1300,3,0))</f>
        <v>Kerem AKKOÇ</v>
      </c>
      <c r="E3404" s="72" t="str">
        <f>IF(H3404=0,"RESMİ TATİL",VLOOKUP(H3404,LİSTE!$B$7:$D$1300,3,0))</f>
        <v>Elçin Ayşe ELMAS</v>
      </c>
      <c r="F3404" s="72">
        <f>IF(B3404="TATİL",0,IF(F3403&gt;0,IF(LİSTE!$F$1=H3403,1,H3403+1),IF(F3403=0,H3402+1,IF(F3402=0,H3401+1,IF(F3401=0,H3400+1,IF(F3400=0,H3399+1))))))</f>
        <v>25</v>
      </c>
      <c r="G3404" s="72">
        <f>IF(F3404=0,0,IF(LİSTE!$F$1=F3404,1,F3404+1))</f>
        <v>26</v>
      </c>
      <c r="H3404" s="72">
        <f>IF(G3404=0,0,IF(LİSTE!$F$1=G3404,1,G3404+1))</f>
        <v>27</v>
      </c>
      <c r="I3404" s="72" t="str">
        <f>IFERROR(VLOOKUP(A3404,TATİLLER!$A$2:$D$30000,3,0),"TATİL DEĞİL")</f>
        <v>TATİL DEĞİL</v>
      </c>
    </row>
    <row r="3405" spans="1:9" x14ac:dyDescent="0.25">
      <c r="A3405" s="74">
        <f t="shared" si="784"/>
        <v>49964</v>
      </c>
      <c r="B3405" s="72">
        <f t="shared" si="787"/>
        <v>4</v>
      </c>
      <c r="C3405" s="72" t="str">
        <f>IF(F3405=0,"RESMİ TATİL",VLOOKUP(F3405,LİSTE!$B$7:$D$1300,3,0))</f>
        <v>Muhammed YILDIZDAĞ</v>
      </c>
      <c r="D3405" s="72" t="str">
        <f>IF(G3405=0,"RESMİ TATİL",VLOOKUP(G3405,LİSTE!$B$7:$D$1300,3,0))</f>
        <v>Nisa Nur SANCAR</v>
      </c>
      <c r="E3405" s="72" t="str">
        <f>IF(H3405=0,"RESMİ TATİL",VLOOKUP(H3405,LİSTE!$B$7:$D$1300,3,0))</f>
        <v>Esila ÇETİN</v>
      </c>
      <c r="F3405" s="72">
        <f>IF(B3405="TATİL",0,IF(F3404&gt;0,IF(LİSTE!$F$1=H3404,1,H3404+1),IF(F3404=0,H3403+1,IF(F3403=0,H3402+1,IF(F3402=0,H3401+1,IF(F3401=0,H3400+1))))))</f>
        <v>28</v>
      </c>
      <c r="G3405" s="72">
        <f>IF(F3405=0,0,IF(LİSTE!$F$1=F3405,1,F3405+1))</f>
        <v>1</v>
      </c>
      <c r="H3405" s="72">
        <f>IF(G3405=0,0,IF(LİSTE!$F$1=G3405,1,G3405+1))</f>
        <v>2</v>
      </c>
      <c r="I3405" s="72" t="str">
        <f>IFERROR(VLOOKUP(A3405,TATİLLER!$A$2:$D$30000,3,0),"TATİL DEĞİL")</f>
        <v>TATİL DEĞİL</v>
      </c>
    </row>
    <row r="3406" spans="1:9" x14ac:dyDescent="0.25">
      <c r="A3406" s="74">
        <f t="shared" si="784"/>
        <v>49965</v>
      </c>
      <c r="B3406" s="72">
        <f t="shared" si="787"/>
        <v>5</v>
      </c>
      <c r="C3406" s="72" t="str">
        <f>IF(F3406=0,"RESMİ TATİL",VLOOKUP(F3406,LİSTE!$B$7:$D$1300,3,0))</f>
        <v>Zeynep Sevde TOPUZ</v>
      </c>
      <c r="D3406" s="72" t="str">
        <f>IF(G3406=0,"RESMİ TATİL",VLOOKUP(G3406,LİSTE!$B$7:$D$1300,3,0))</f>
        <v>Ömer Asaf KADAŞ</v>
      </c>
      <c r="E3406" s="72" t="str">
        <f>IF(H3406=0,"RESMİ TATİL",VLOOKUP(H3406,LİSTE!$B$7:$D$1300,3,0))</f>
        <v>Ramazan Baran ADIGÜZEL</v>
      </c>
      <c r="F3406" s="72">
        <f>IF(B3406="TATİL",0,IF(F3405&gt;0,IF(LİSTE!$F$1=H3405,1,H3405+1),IF(F3405=0,H3404+1,IF(F3404=0,H3403+1,IF(F3403=0,H3402+1,IF(F3402=0,H3401+1))))))</f>
        <v>3</v>
      </c>
      <c r="G3406" s="72">
        <f>IF(F3406=0,0,IF(LİSTE!$F$1=F3406,1,F3406+1))</f>
        <v>4</v>
      </c>
      <c r="H3406" s="72">
        <f>IF(G3406=0,0,IF(LİSTE!$F$1=G3406,1,G3406+1))</f>
        <v>5</v>
      </c>
      <c r="I3406" s="72" t="str">
        <f>IFERROR(VLOOKUP(A3406,TATİLLER!$A$2:$D$30000,3,0),"TATİL DEĞİL")</f>
        <v>TATİL DEĞİL</v>
      </c>
    </row>
    <row r="3407" spans="1:9" x14ac:dyDescent="0.25">
      <c r="A3407" s="74">
        <f t="shared" ref="A3407" si="790">A3406+3</f>
        <v>49968</v>
      </c>
      <c r="B3407" s="72">
        <f t="shared" si="787"/>
        <v>1</v>
      </c>
      <c r="C3407" s="72" t="str">
        <f>IF(F3407=0,"RESMİ TATİL",VLOOKUP(F3407,LİSTE!$B$7:$D$1300,3,0))</f>
        <v>Bahar AKGÜN</v>
      </c>
      <c r="D3407" s="72" t="str">
        <f>IF(G3407=0,"RESMİ TATİL",VLOOKUP(G3407,LİSTE!$B$7:$D$1300,3,0))</f>
        <v>Ömer AKGÜL</v>
      </c>
      <c r="E3407" s="72" t="str">
        <f>IF(H3407=0,"RESMİ TATİL",VLOOKUP(H3407,LİSTE!$B$7:$D$1300,3,0))</f>
        <v>Muharrem EFE TANRIVERDİ</v>
      </c>
      <c r="F3407" s="72">
        <f>IF(B3407="TATİL",0,IF(F3406&gt;0,IF(LİSTE!$F$1=H3406,1,H3406+1),IF(F3406=0,H3405+1,IF(F3405=0,H3404+1,IF(F3404=0,H3403+1,IF(F3403=0,H3402+1))))))</f>
        <v>6</v>
      </c>
      <c r="G3407" s="72">
        <f>IF(F3407=0,0,IF(LİSTE!$F$1=F3407,1,F3407+1))</f>
        <v>7</v>
      </c>
      <c r="H3407" s="72">
        <f>IF(G3407=0,0,IF(LİSTE!$F$1=G3407,1,G3407+1))</f>
        <v>8</v>
      </c>
      <c r="I3407" s="72" t="str">
        <f>IFERROR(VLOOKUP(A3407,TATİLLER!$A$2:$D$30000,3,0),"TATİL DEĞİL")</f>
        <v>TATİL DEĞİL</v>
      </c>
    </row>
    <row r="3408" spans="1:9" x14ac:dyDescent="0.25">
      <c r="A3408" s="74">
        <f t="shared" si="784"/>
        <v>49969</v>
      </c>
      <c r="B3408" s="72">
        <f t="shared" si="787"/>
        <v>2</v>
      </c>
      <c r="C3408" s="72" t="str">
        <f>IF(F3408=0,"RESMİ TATİL",VLOOKUP(F3408,LİSTE!$B$7:$D$1300,3,0))</f>
        <v>Anıl DOĞAN</v>
      </c>
      <c r="D3408" s="72" t="str">
        <f>IF(G3408=0,"RESMİ TATİL",VLOOKUP(G3408,LİSTE!$B$7:$D$1300,3,0))</f>
        <v>İpek ARSLAN</v>
      </c>
      <c r="E3408" s="72" t="str">
        <f>IF(H3408=0,"RESMİ TATİL",VLOOKUP(H3408,LİSTE!$B$7:$D$1300,3,0))</f>
        <v>Efe KARSAK</v>
      </c>
      <c r="F3408" s="72">
        <f>IF(B3408="TATİL",0,IF(F3407&gt;0,IF(LİSTE!$F$1=H3407,1,H3407+1),IF(F3407=0,H3406+1,IF(F3406=0,H3405+1,IF(F3405=0,H3404+1,IF(F3404=0,H3403+1))))))</f>
        <v>9</v>
      </c>
      <c r="G3408" s="72">
        <f>IF(F3408=0,0,IF(LİSTE!$F$1=F3408,1,F3408+1))</f>
        <v>10</v>
      </c>
      <c r="H3408" s="72">
        <f>IF(G3408=0,0,IF(LİSTE!$F$1=G3408,1,G3408+1))</f>
        <v>11</v>
      </c>
      <c r="I3408" s="72" t="str">
        <f>IFERROR(VLOOKUP(A3408,TATİLLER!$A$2:$D$30000,3,0),"TATİL DEĞİL")</f>
        <v>TATİL DEĞİL</v>
      </c>
    </row>
    <row r="3409" spans="1:9" x14ac:dyDescent="0.25">
      <c r="A3409" s="74">
        <f t="shared" si="784"/>
        <v>49970</v>
      </c>
      <c r="B3409" s="72">
        <f t="shared" si="787"/>
        <v>3</v>
      </c>
      <c r="C3409" s="72" t="str">
        <f>IF(F3409=0,"RESMİ TATİL",VLOOKUP(F3409,LİSTE!$B$7:$D$1300,3,0))</f>
        <v>Abdullah KIRBAÇ</v>
      </c>
      <c r="D3409" s="72" t="str">
        <f>IF(G3409=0,"RESMİ TATİL",VLOOKUP(G3409,LİSTE!$B$7:$D$1300,3,0))</f>
        <v>Ümmü Defne GÜLER</v>
      </c>
      <c r="E3409" s="72" t="str">
        <f>IF(H3409=0,"RESMİ TATİL",VLOOKUP(H3409,LİSTE!$B$7:$D$1300,3,0))</f>
        <v>Şevval ÖZDAMAR</v>
      </c>
      <c r="F3409" s="72">
        <f>IF(B3409="TATİL",0,IF(F3408&gt;0,IF(LİSTE!$F$1=H3408,1,H3408+1),IF(F3408=0,H3407+1,IF(F3407=0,H3406+1,IF(F3406=0,H3405+1,IF(F3405=0,H3404+1))))))</f>
        <v>12</v>
      </c>
      <c r="G3409" s="72">
        <f>IF(F3409=0,0,IF(LİSTE!$F$1=F3409,1,F3409+1))</f>
        <v>13</v>
      </c>
      <c r="H3409" s="72">
        <f>IF(G3409=0,0,IF(LİSTE!$F$1=G3409,1,G3409+1))</f>
        <v>14</v>
      </c>
      <c r="I3409" s="72" t="str">
        <f>IFERROR(VLOOKUP(A3409,TATİLLER!$A$2:$D$30000,3,0),"TATİL DEĞİL")</f>
        <v>TATİL DEĞİL</v>
      </c>
    </row>
    <row r="3410" spans="1:9" x14ac:dyDescent="0.25">
      <c r="A3410" s="74">
        <f t="shared" si="784"/>
        <v>49971</v>
      </c>
      <c r="B3410" s="72">
        <f t="shared" si="787"/>
        <v>4</v>
      </c>
      <c r="C3410" s="72" t="str">
        <f>IF(F3410=0,"RESMİ TATİL",VLOOKUP(F3410,LİSTE!$B$7:$D$1300,3,0))</f>
        <v>Zeynep AKDAĞ</v>
      </c>
      <c r="D3410" s="72" t="str">
        <f>IF(G3410=0,"RESMİ TATİL",VLOOKUP(G3410,LİSTE!$B$7:$D$1300,3,0))</f>
        <v>Esma ÇOKER</v>
      </c>
      <c r="E3410" s="72" t="str">
        <f>IF(H3410=0,"RESMİ TATİL",VLOOKUP(H3410,LİSTE!$B$7:$D$1300,3,0))</f>
        <v>Dursun Kubilay YAŞAR</v>
      </c>
      <c r="F3410" s="72">
        <f>IF(B3410="TATİL",0,IF(F3409&gt;0,IF(LİSTE!$F$1=H3409,1,H3409+1),IF(F3409=0,H3408+1,IF(F3408=0,H3407+1,IF(F3407=0,H3406+1,IF(F3406=0,H3405+1))))))</f>
        <v>15</v>
      </c>
      <c r="G3410" s="72">
        <f>IF(F3410=0,0,IF(LİSTE!$F$1=F3410,1,F3410+1))</f>
        <v>16</v>
      </c>
      <c r="H3410" s="72">
        <f>IF(G3410=0,0,IF(LİSTE!$F$1=G3410,1,G3410+1))</f>
        <v>17</v>
      </c>
      <c r="I3410" s="72" t="str">
        <f>IFERROR(VLOOKUP(A3410,TATİLLER!$A$2:$D$30000,3,0),"TATİL DEĞİL")</f>
        <v>TATİL DEĞİL</v>
      </c>
    </row>
    <row r="3411" spans="1:9" x14ac:dyDescent="0.25">
      <c r="A3411" s="74">
        <f t="shared" si="784"/>
        <v>49972</v>
      </c>
      <c r="B3411" s="72">
        <f t="shared" si="787"/>
        <v>5</v>
      </c>
      <c r="C3411" s="72" t="str">
        <f>IF(F3411=0,"RESMİ TATİL",VLOOKUP(F3411,LİSTE!$B$7:$D$1300,3,0))</f>
        <v>Zeynep Beril BAŞPINAR</v>
      </c>
      <c r="D3411" s="72" t="str">
        <f>IF(G3411=0,"RESMİ TATİL",VLOOKUP(G3411,LİSTE!$B$7:$D$1300,3,0))</f>
        <v>Ahmet DAL</v>
      </c>
      <c r="E3411" s="72" t="str">
        <f>IF(H3411=0,"RESMİ TATİL",VLOOKUP(H3411,LİSTE!$B$7:$D$1300,3,0))</f>
        <v>Emirhan KARATAŞ</v>
      </c>
      <c r="F3411" s="72">
        <f>IF(B3411="TATİL",0,IF(F3410&gt;0,IF(LİSTE!$F$1=H3410,1,H3410+1),IF(F3410=0,H3409+1,IF(F3409=0,H3408+1,IF(F3408=0,H3407+1,IF(F3407=0,H3406+1))))))</f>
        <v>18</v>
      </c>
      <c r="G3411" s="72">
        <f>IF(F3411=0,0,IF(LİSTE!$F$1=F3411,1,F3411+1))</f>
        <v>19</v>
      </c>
      <c r="H3411" s="72">
        <f>IF(G3411=0,0,IF(LİSTE!$F$1=G3411,1,G3411+1))</f>
        <v>20</v>
      </c>
      <c r="I3411" s="72" t="str">
        <f>IFERROR(VLOOKUP(A3411,TATİLLER!$A$2:$D$30000,3,0),"TATİL DEĞİL")</f>
        <v>TATİL DEĞİL</v>
      </c>
    </row>
    <row r="3412" spans="1:9" x14ac:dyDescent="0.25">
      <c r="A3412" s="74">
        <f t="shared" ref="A3412" si="791">A3411+3</f>
        <v>49975</v>
      </c>
      <c r="B3412" s="72">
        <f t="shared" si="787"/>
        <v>1</v>
      </c>
      <c r="C3412" s="72" t="str">
        <f>IF(F3412=0,"RESMİ TATİL",VLOOKUP(F3412,LİSTE!$B$7:$D$1300,3,0))</f>
        <v>Zümra Yeter ARI</v>
      </c>
      <c r="D3412" s="72" t="str">
        <f>IF(G3412=0,"RESMİ TATİL",VLOOKUP(G3412,LİSTE!$B$7:$D$1300,3,0))</f>
        <v>Utku KARAGÖZ</v>
      </c>
      <c r="E3412" s="72" t="str">
        <f>IF(H3412=0,"RESMİ TATİL",VLOOKUP(H3412,LİSTE!$B$7:$D$1300,3,0))</f>
        <v>Feyza Zümra AVCIOĞLU</v>
      </c>
      <c r="F3412" s="72">
        <f>IF(B3412="TATİL",0,IF(F3411&gt;0,IF(LİSTE!$F$1=H3411,1,H3411+1),IF(F3411=0,H3410+1,IF(F3410=0,H3409+1,IF(F3409=0,H3408+1,IF(F3408=0,H3407+1))))))</f>
        <v>21</v>
      </c>
      <c r="G3412" s="72">
        <f>IF(F3412=0,0,IF(LİSTE!$F$1=F3412,1,F3412+1))</f>
        <v>22</v>
      </c>
      <c r="H3412" s="72">
        <f>IF(G3412=0,0,IF(LİSTE!$F$1=G3412,1,G3412+1))</f>
        <v>23</v>
      </c>
      <c r="I3412" s="72" t="str">
        <f>IFERROR(VLOOKUP(A3412,TATİLLER!$A$2:$D$30000,3,0),"TATİL DEĞİL")</f>
        <v>TATİL DEĞİL</v>
      </c>
    </row>
    <row r="3413" spans="1:9" x14ac:dyDescent="0.25">
      <c r="A3413" s="74">
        <f t="shared" si="784"/>
        <v>49976</v>
      </c>
      <c r="B3413" s="72">
        <f t="shared" si="787"/>
        <v>2</v>
      </c>
      <c r="C3413" s="72" t="str">
        <f>IF(F3413=0,"RESMİ TATİL",VLOOKUP(F3413,LİSTE!$B$7:$D$1300,3,0))</f>
        <v>Yusuf Ali TABUR</v>
      </c>
      <c r="D3413" s="72" t="str">
        <f>IF(G3413=0,"RESMİ TATİL",VLOOKUP(G3413,LİSTE!$B$7:$D$1300,3,0))</f>
        <v>Irmak UTEBAY</v>
      </c>
      <c r="E3413" s="72" t="str">
        <f>IF(H3413=0,"RESMİ TATİL",VLOOKUP(H3413,LİSTE!$B$7:$D$1300,3,0))</f>
        <v>Kerem AKKOÇ</v>
      </c>
      <c r="F3413" s="72">
        <f>IF(B3413="TATİL",0,IF(F3412&gt;0,IF(LİSTE!$F$1=H3412,1,H3412+1),IF(F3412=0,H3411+1,IF(F3411=0,H3410+1,IF(F3410=0,H3409+1,IF(F3409=0,H3408+1))))))</f>
        <v>24</v>
      </c>
      <c r="G3413" s="72">
        <f>IF(F3413=0,0,IF(LİSTE!$F$1=F3413,1,F3413+1))</f>
        <v>25</v>
      </c>
      <c r="H3413" s="72">
        <f>IF(G3413=0,0,IF(LİSTE!$F$1=G3413,1,G3413+1))</f>
        <v>26</v>
      </c>
      <c r="I3413" s="72" t="str">
        <f>IFERROR(VLOOKUP(A3413,TATİLLER!$A$2:$D$30000,3,0),"TATİL DEĞİL")</f>
        <v>TATİL DEĞİL</v>
      </c>
    </row>
    <row r="3414" spans="1:9" x14ac:dyDescent="0.25">
      <c r="A3414" s="74">
        <f t="shared" si="784"/>
        <v>49977</v>
      </c>
      <c r="B3414" s="72">
        <f t="shared" si="787"/>
        <v>3</v>
      </c>
      <c r="C3414" s="72" t="str">
        <f>IF(F3414=0,"RESMİ TATİL",VLOOKUP(F3414,LİSTE!$B$7:$D$1300,3,0))</f>
        <v>Elçin Ayşe ELMAS</v>
      </c>
      <c r="D3414" s="72" t="str">
        <f>IF(G3414=0,"RESMİ TATİL",VLOOKUP(G3414,LİSTE!$B$7:$D$1300,3,0))</f>
        <v>Muhammed YILDIZDAĞ</v>
      </c>
      <c r="E3414" s="72" t="str">
        <f>IF(H3414=0,"RESMİ TATİL",VLOOKUP(H3414,LİSTE!$B$7:$D$1300,3,0))</f>
        <v>Nisa Nur SANCAR</v>
      </c>
      <c r="F3414" s="72">
        <f>IF(B3414="TATİL",0,IF(F3413&gt;0,IF(LİSTE!$F$1=H3413,1,H3413+1),IF(F3413=0,H3412+1,IF(F3412=0,H3411+1,IF(F3411=0,H3410+1,IF(F3410=0,H3409+1))))))</f>
        <v>27</v>
      </c>
      <c r="G3414" s="72">
        <f>IF(F3414=0,0,IF(LİSTE!$F$1=F3414,1,F3414+1))</f>
        <v>28</v>
      </c>
      <c r="H3414" s="72">
        <f>IF(G3414=0,0,IF(LİSTE!$F$1=G3414,1,G3414+1))</f>
        <v>1</v>
      </c>
      <c r="I3414" s="72" t="str">
        <f>IFERROR(VLOOKUP(A3414,TATİLLER!$A$2:$D$30000,3,0),"TATİL DEĞİL")</f>
        <v>TATİL DEĞİL</v>
      </c>
    </row>
    <row r="3415" spans="1:9" x14ac:dyDescent="0.25">
      <c r="A3415" s="74">
        <f t="shared" si="784"/>
        <v>49978</v>
      </c>
      <c r="B3415" s="72">
        <f t="shared" si="787"/>
        <v>4</v>
      </c>
      <c r="C3415" s="72" t="str">
        <f>IF(F3415=0,"RESMİ TATİL",VLOOKUP(F3415,LİSTE!$B$7:$D$1300,3,0))</f>
        <v>Esila ÇETİN</v>
      </c>
      <c r="D3415" s="72" t="str">
        <f>IF(G3415=0,"RESMİ TATİL",VLOOKUP(G3415,LİSTE!$B$7:$D$1300,3,0))</f>
        <v>Zeynep Sevde TOPUZ</v>
      </c>
      <c r="E3415" s="72" t="str">
        <f>IF(H3415=0,"RESMİ TATİL",VLOOKUP(H3415,LİSTE!$B$7:$D$1300,3,0))</f>
        <v>Ömer Asaf KADAŞ</v>
      </c>
      <c r="F3415" s="72">
        <f>IF(B3415="TATİL",0,IF(F3414&gt;0,IF(LİSTE!$F$1=H3414,1,H3414+1),IF(F3414=0,H3413+1,IF(F3413=0,H3412+1,IF(F3412=0,H3411+1,IF(F3411=0,H3410+1))))))</f>
        <v>2</v>
      </c>
      <c r="G3415" s="72">
        <f>IF(F3415=0,0,IF(LİSTE!$F$1=F3415,1,F3415+1))</f>
        <v>3</v>
      </c>
      <c r="H3415" s="72">
        <f>IF(G3415=0,0,IF(LİSTE!$F$1=G3415,1,G3415+1))</f>
        <v>4</v>
      </c>
      <c r="I3415" s="72" t="str">
        <f>IFERROR(VLOOKUP(A3415,TATİLLER!$A$2:$D$30000,3,0),"TATİL DEĞİL")</f>
        <v>TATİL DEĞİL</v>
      </c>
    </row>
    <row r="3416" spans="1:9" x14ac:dyDescent="0.25">
      <c r="A3416" s="74">
        <f t="shared" si="784"/>
        <v>49979</v>
      </c>
      <c r="B3416" s="72">
        <f t="shared" si="787"/>
        <v>5</v>
      </c>
      <c r="C3416" s="72" t="str">
        <f>IF(F3416=0,"RESMİ TATİL",VLOOKUP(F3416,LİSTE!$B$7:$D$1300,3,0))</f>
        <v>Ramazan Baran ADIGÜZEL</v>
      </c>
      <c r="D3416" s="72" t="str">
        <f>IF(G3416=0,"RESMİ TATİL",VLOOKUP(G3416,LİSTE!$B$7:$D$1300,3,0))</f>
        <v>Bahar AKGÜN</v>
      </c>
      <c r="E3416" s="72" t="str">
        <f>IF(H3416=0,"RESMİ TATİL",VLOOKUP(H3416,LİSTE!$B$7:$D$1300,3,0))</f>
        <v>Ömer AKGÜL</v>
      </c>
      <c r="F3416" s="72">
        <f>IF(B3416="TATİL",0,IF(F3415&gt;0,IF(LİSTE!$F$1=H3415,1,H3415+1),IF(F3415=0,H3414+1,IF(F3414=0,H3413+1,IF(F3413=0,H3412+1,IF(F3412=0,H3411+1))))))</f>
        <v>5</v>
      </c>
      <c r="G3416" s="72">
        <f>IF(F3416=0,0,IF(LİSTE!$F$1=F3416,1,F3416+1))</f>
        <v>6</v>
      </c>
      <c r="H3416" s="72">
        <f>IF(G3416=0,0,IF(LİSTE!$F$1=G3416,1,G3416+1))</f>
        <v>7</v>
      </c>
      <c r="I3416" s="72" t="str">
        <f>IFERROR(VLOOKUP(A3416,TATİLLER!$A$2:$D$30000,3,0),"TATİL DEĞİL")</f>
        <v>TATİL DEĞİL</v>
      </c>
    </row>
    <row r="3417" spans="1:9" x14ac:dyDescent="0.25">
      <c r="A3417" s="74">
        <f t="shared" ref="A3417" si="792">A3416+3</f>
        <v>49982</v>
      </c>
      <c r="B3417" s="72">
        <f t="shared" si="787"/>
        <v>1</v>
      </c>
      <c r="C3417" s="72" t="str">
        <f>IF(F3417=0,"RESMİ TATİL",VLOOKUP(F3417,LİSTE!$B$7:$D$1300,3,0))</f>
        <v>Muharrem EFE TANRIVERDİ</v>
      </c>
      <c r="D3417" s="72" t="str">
        <f>IF(G3417=0,"RESMİ TATİL",VLOOKUP(G3417,LİSTE!$B$7:$D$1300,3,0))</f>
        <v>Anıl DOĞAN</v>
      </c>
      <c r="E3417" s="72" t="str">
        <f>IF(H3417=0,"RESMİ TATİL",VLOOKUP(H3417,LİSTE!$B$7:$D$1300,3,0))</f>
        <v>İpek ARSLAN</v>
      </c>
      <c r="F3417" s="72">
        <f>IF(B3417="TATİL",0,IF(F3416&gt;0,IF(LİSTE!$F$1=H3416,1,H3416+1),IF(F3416=0,H3415+1,IF(F3415=0,H3414+1,IF(F3414=0,H3413+1,IF(F3413=0,H3412+1))))))</f>
        <v>8</v>
      </c>
      <c r="G3417" s="72">
        <f>IF(F3417=0,0,IF(LİSTE!$F$1=F3417,1,F3417+1))</f>
        <v>9</v>
      </c>
      <c r="H3417" s="72">
        <f>IF(G3417=0,0,IF(LİSTE!$F$1=G3417,1,G3417+1))</f>
        <v>10</v>
      </c>
      <c r="I3417" s="72" t="str">
        <f>IFERROR(VLOOKUP(A3417,TATİLLER!$A$2:$D$30000,3,0),"TATİL DEĞİL")</f>
        <v>TATİL DEĞİL</v>
      </c>
    </row>
    <row r="3418" spans="1:9" x14ac:dyDescent="0.25">
      <c r="A3418" s="74">
        <f t="shared" si="784"/>
        <v>49983</v>
      </c>
      <c r="B3418" s="72">
        <f t="shared" si="787"/>
        <v>2</v>
      </c>
      <c r="C3418" s="72" t="str">
        <f>IF(F3418=0,"RESMİ TATİL",VLOOKUP(F3418,LİSTE!$B$7:$D$1300,3,0))</f>
        <v>Efe KARSAK</v>
      </c>
      <c r="D3418" s="72" t="str">
        <f>IF(G3418=0,"RESMİ TATİL",VLOOKUP(G3418,LİSTE!$B$7:$D$1300,3,0))</f>
        <v>Abdullah KIRBAÇ</v>
      </c>
      <c r="E3418" s="72" t="str">
        <f>IF(H3418=0,"RESMİ TATİL",VLOOKUP(H3418,LİSTE!$B$7:$D$1300,3,0))</f>
        <v>Ümmü Defne GÜLER</v>
      </c>
      <c r="F3418" s="72">
        <f>IF(B3418="TATİL",0,IF(F3417&gt;0,IF(LİSTE!$F$1=H3417,1,H3417+1),IF(F3417=0,H3416+1,IF(F3416=0,H3415+1,IF(F3415=0,H3414+1,IF(F3414=0,H3413+1))))))</f>
        <v>11</v>
      </c>
      <c r="G3418" s="72">
        <f>IF(F3418=0,0,IF(LİSTE!$F$1=F3418,1,F3418+1))</f>
        <v>12</v>
      </c>
      <c r="H3418" s="72">
        <f>IF(G3418=0,0,IF(LİSTE!$F$1=G3418,1,G3418+1))</f>
        <v>13</v>
      </c>
      <c r="I3418" s="72" t="str">
        <f>IFERROR(VLOOKUP(A3418,TATİLLER!$A$2:$D$30000,3,0),"TATİL DEĞİL")</f>
        <v>TATİL DEĞİL</v>
      </c>
    </row>
    <row r="3419" spans="1:9" x14ac:dyDescent="0.25">
      <c r="A3419" s="74">
        <f t="shared" si="784"/>
        <v>49984</v>
      </c>
      <c r="B3419" s="72">
        <f t="shared" si="787"/>
        <v>3</v>
      </c>
      <c r="C3419" s="72" t="str">
        <f>IF(F3419=0,"RESMİ TATİL",VLOOKUP(F3419,LİSTE!$B$7:$D$1300,3,0))</f>
        <v>Şevval ÖZDAMAR</v>
      </c>
      <c r="D3419" s="72" t="str">
        <f>IF(G3419=0,"RESMİ TATİL",VLOOKUP(G3419,LİSTE!$B$7:$D$1300,3,0))</f>
        <v>Zeynep AKDAĞ</v>
      </c>
      <c r="E3419" s="72" t="str">
        <f>IF(H3419=0,"RESMİ TATİL",VLOOKUP(H3419,LİSTE!$B$7:$D$1300,3,0))</f>
        <v>Esma ÇOKER</v>
      </c>
      <c r="F3419" s="72">
        <f>IF(B3419="TATİL",0,IF(F3418&gt;0,IF(LİSTE!$F$1=H3418,1,H3418+1),IF(F3418=0,H3417+1,IF(F3417=0,H3416+1,IF(F3416=0,H3415+1,IF(F3415=0,H3414+1))))))</f>
        <v>14</v>
      </c>
      <c r="G3419" s="72">
        <f>IF(F3419=0,0,IF(LİSTE!$F$1=F3419,1,F3419+1))</f>
        <v>15</v>
      </c>
      <c r="H3419" s="72">
        <f>IF(G3419=0,0,IF(LİSTE!$F$1=G3419,1,G3419+1))</f>
        <v>16</v>
      </c>
      <c r="I3419" s="72" t="str">
        <f>IFERROR(VLOOKUP(A3419,TATİLLER!$A$2:$D$30000,3,0),"TATİL DEĞİL")</f>
        <v>TATİL DEĞİL</v>
      </c>
    </row>
    <row r="3420" spans="1:9" x14ac:dyDescent="0.25">
      <c r="A3420" s="74">
        <f t="shared" si="784"/>
        <v>49985</v>
      </c>
      <c r="B3420" s="72">
        <f t="shared" si="787"/>
        <v>4</v>
      </c>
      <c r="C3420" s="72" t="str">
        <f>IF(F3420=0,"RESMİ TATİL",VLOOKUP(F3420,LİSTE!$B$7:$D$1300,3,0))</f>
        <v>Dursun Kubilay YAŞAR</v>
      </c>
      <c r="D3420" s="72" t="str">
        <f>IF(G3420=0,"RESMİ TATİL",VLOOKUP(G3420,LİSTE!$B$7:$D$1300,3,0))</f>
        <v>Zeynep Beril BAŞPINAR</v>
      </c>
      <c r="E3420" s="72" t="str">
        <f>IF(H3420=0,"RESMİ TATİL",VLOOKUP(H3420,LİSTE!$B$7:$D$1300,3,0))</f>
        <v>Ahmet DAL</v>
      </c>
      <c r="F3420" s="72">
        <f>IF(B3420="TATİL",0,IF(F3419&gt;0,IF(LİSTE!$F$1=H3419,1,H3419+1),IF(F3419=0,H3418+1,IF(F3418=0,H3417+1,IF(F3417=0,H3416+1,IF(F3416=0,H3415+1))))))</f>
        <v>17</v>
      </c>
      <c r="G3420" s="72">
        <f>IF(F3420=0,0,IF(LİSTE!$F$1=F3420,1,F3420+1))</f>
        <v>18</v>
      </c>
      <c r="H3420" s="72">
        <f>IF(G3420=0,0,IF(LİSTE!$F$1=G3420,1,G3420+1))</f>
        <v>19</v>
      </c>
      <c r="I3420" s="72" t="str">
        <f>IFERROR(VLOOKUP(A3420,TATİLLER!$A$2:$D$30000,3,0),"TATİL DEĞİL")</f>
        <v>TATİL DEĞİL</v>
      </c>
    </row>
    <row r="3421" spans="1:9" x14ac:dyDescent="0.25">
      <c r="A3421" s="74">
        <f t="shared" si="784"/>
        <v>49986</v>
      </c>
      <c r="B3421" s="72">
        <f t="shared" si="787"/>
        <v>5</v>
      </c>
      <c r="C3421" s="72" t="str">
        <f>IF(F3421=0,"RESMİ TATİL",VLOOKUP(F3421,LİSTE!$B$7:$D$1300,3,0))</f>
        <v>Emirhan KARATAŞ</v>
      </c>
      <c r="D3421" s="72" t="str">
        <f>IF(G3421=0,"RESMİ TATİL",VLOOKUP(G3421,LİSTE!$B$7:$D$1300,3,0))</f>
        <v>Zümra Yeter ARI</v>
      </c>
      <c r="E3421" s="72" t="str">
        <f>IF(H3421=0,"RESMİ TATİL",VLOOKUP(H3421,LİSTE!$B$7:$D$1300,3,0))</f>
        <v>Utku KARAGÖZ</v>
      </c>
      <c r="F3421" s="72">
        <f>IF(B3421="TATİL",0,IF(F3420&gt;0,IF(LİSTE!$F$1=H3420,1,H3420+1),IF(F3420=0,H3419+1,IF(F3419=0,H3418+1,IF(F3418=0,H3417+1,IF(F3417=0,H3416+1))))))</f>
        <v>20</v>
      </c>
      <c r="G3421" s="72">
        <f>IF(F3421=0,0,IF(LİSTE!$F$1=F3421,1,F3421+1))</f>
        <v>21</v>
      </c>
      <c r="H3421" s="72">
        <f>IF(G3421=0,0,IF(LİSTE!$F$1=G3421,1,G3421+1))</f>
        <v>22</v>
      </c>
      <c r="I3421" s="72" t="str">
        <f>IFERROR(VLOOKUP(A3421,TATİLLER!$A$2:$D$30000,3,0),"TATİL DEĞİL")</f>
        <v>TATİL DEĞİL</v>
      </c>
    </row>
    <row r="3422" spans="1:9" x14ac:dyDescent="0.25">
      <c r="A3422" s="74">
        <f t="shared" ref="A3422" si="793">A3421+3</f>
        <v>49989</v>
      </c>
      <c r="B3422" s="72">
        <f t="shared" si="787"/>
        <v>1</v>
      </c>
      <c r="C3422" s="72" t="str">
        <f>IF(F3422=0,"RESMİ TATİL",VLOOKUP(F3422,LİSTE!$B$7:$D$1300,3,0))</f>
        <v>Feyza Zümra AVCIOĞLU</v>
      </c>
      <c r="D3422" s="72" t="str">
        <f>IF(G3422=0,"RESMİ TATİL",VLOOKUP(G3422,LİSTE!$B$7:$D$1300,3,0))</f>
        <v>Yusuf Ali TABUR</v>
      </c>
      <c r="E3422" s="72" t="str">
        <f>IF(H3422=0,"RESMİ TATİL",VLOOKUP(H3422,LİSTE!$B$7:$D$1300,3,0))</f>
        <v>Irmak UTEBAY</v>
      </c>
      <c r="F3422" s="72">
        <f>IF(B3422="TATİL",0,IF(F3421&gt;0,IF(LİSTE!$F$1=H3421,1,H3421+1),IF(F3421=0,H3420+1,IF(F3420=0,H3419+1,IF(F3419=0,H3418+1,IF(F3418=0,H3417+1))))))</f>
        <v>23</v>
      </c>
      <c r="G3422" s="72">
        <f>IF(F3422=0,0,IF(LİSTE!$F$1=F3422,1,F3422+1))</f>
        <v>24</v>
      </c>
      <c r="H3422" s="72">
        <f>IF(G3422=0,0,IF(LİSTE!$F$1=G3422,1,G3422+1))</f>
        <v>25</v>
      </c>
      <c r="I3422" s="72" t="str">
        <f>IFERROR(VLOOKUP(A3422,TATİLLER!$A$2:$D$30000,3,0),"TATİL DEĞİL")</f>
        <v>TATİL DEĞİL</v>
      </c>
    </row>
    <row r="3423" spans="1:9" x14ac:dyDescent="0.25">
      <c r="A3423" s="74">
        <f t="shared" si="784"/>
        <v>49990</v>
      </c>
      <c r="B3423" s="72">
        <f t="shared" si="787"/>
        <v>2</v>
      </c>
      <c r="C3423" s="72" t="str">
        <f>IF(F3423=0,"RESMİ TATİL",VLOOKUP(F3423,LİSTE!$B$7:$D$1300,3,0))</f>
        <v>Kerem AKKOÇ</v>
      </c>
      <c r="D3423" s="72" t="str">
        <f>IF(G3423=0,"RESMİ TATİL",VLOOKUP(G3423,LİSTE!$B$7:$D$1300,3,0))</f>
        <v>Elçin Ayşe ELMAS</v>
      </c>
      <c r="E3423" s="72" t="str">
        <f>IF(H3423=0,"RESMİ TATİL",VLOOKUP(H3423,LİSTE!$B$7:$D$1300,3,0))</f>
        <v>Muhammed YILDIZDAĞ</v>
      </c>
      <c r="F3423" s="72">
        <f>IF(B3423="TATİL",0,IF(F3422&gt;0,IF(LİSTE!$F$1=H3422,1,H3422+1),IF(F3422=0,H3421+1,IF(F3421=0,H3420+1,IF(F3420=0,H3419+1,IF(F3419=0,H3418+1))))))</f>
        <v>26</v>
      </c>
      <c r="G3423" s="72">
        <f>IF(F3423=0,0,IF(LİSTE!$F$1=F3423,1,F3423+1))</f>
        <v>27</v>
      </c>
      <c r="H3423" s="72">
        <f>IF(G3423=0,0,IF(LİSTE!$F$1=G3423,1,G3423+1))</f>
        <v>28</v>
      </c>
      <c r="I3423" s="72" t="str">
        <f>IFERROR(VLOOKUP(A3423,TATİLLER!$A$2:$D$30000,3,0),"TATİL DEĞİL")</f>
        <v>TATİL DEĞİL</v>
      </c>
    </row>
    <row r="3424" spans="1:9" x14ac:dyDescent="0.25">
      <c r="A3424" s="74">
        <f t="shared" si="784"/>
        <v>49991</v>
      </c>
      <c r="B3424" s="72">
        <f t="shared" si="787"/>
        <v>3</v>
      </c>
      <c r="C3424" s="72" t="str">
        <f>IF(F3424=0,"RESMİ TATİL",VLOOKUP(F3424,LİSTE!$B$7:$D$1300,3,0))</f>
        <v>Nisa Nur SANCAR</v>
      </c>
      <c r="D3424" s="72" t="str">
        <f>IF(G3424=0,"RESMİ TATİL",VLOOKUP(G3424,LİSTE!$B$7:$D$1300,3,0))</f>
        <v>Esila ÇETİN</v>
      </c>
      <c r="E3424" s="72" t="str">
        <f>IF(H3424=0,"RESMİ TATİL",VLOOKUP(H3424,LİSTE!$B$7:$D$1300,3,0))</f>
        <v>Zeynep Sevde TOPUZ</v>
      </c>
      <c r="F3424" s="72">
        <f>IF(B3424="TATİL",0,IF(F3423&gt;0,IF(LİSTE!$F$1=H3423,1,H3423+1),IF(F3423=0,H3422+1,IF(F3422=0,H3421+1,IF(F3421=0,H3420+1,IF(F3420=0,H3419+1))))))</f>
        <v>1</v>
      </c>
      <c r="G3424" s="72">
        <f>IF(F3424=0,0,IF(LİSTE!$F$1=F3424,1,F3424+1))</f>
        <v>2</v>
      </c>
      <c r="H3424" s="72">
        <f>IF(G3424=0,0,IF(LİSTE!$F$1=G3424,1,G3424+1))</f>
        <v>3</v>
      </c>
      <c r="I3424" s="72" t="str">
        <f>IFERROR(VLOOKUP(A3424,TATİLLER!$A$2:$D$30000,3,0),"TATİL DEĞİL")</f>
        <v>TATİL DEĞİL</v>
      </c>
    </row>
    <row r="3425" spans="1:9" x14ac:dyDescent="0.25">
      <c r="A3425" s="74">
        <f t="shared" si="784"/>
        <v>49992</v>
      </c>
      <c r="B3425" s="72">
        <f t="shared" si="787"/>
        <v>4</v>
      </c>
      <c r="C3425" s="72" t="str">
        <f>IF(F3425=0,"RESMİ TATİL",VLOOKUP(F3425,LİSTE!$B$7:$D$1300,3,0))</f>
        <v>Ömer Asaf KADAŞ</v>
      </c>
      <c r="D3425" s="72" t="str">
        <f>IF(G3425=0,"RESMİ TATİL",VLOOKUP(G3425,LİSTE!$B$7:$D$1300,3,0))</f>
        <v>Ramazan Baran ADIGÜZEL</v>
      </c>
      <c r="E3425" s="72" t="str">
        <f>IF(H3425=0,"RESMİ TATİL",VLOOKUP(H3425,LİSTE!$B$7:$D$1300,3,0))</f>
        <v>Bahar AKGÜN</v>
      </c>
      <c r="F3425" s="72">
        <f>IF(B3425="TATİL",0,IF(F3424&gt;0,IF(LİSTE!$F$1=H3424,1,H3424+1),IF(F3424=0,H3423+1,IF(F3423=0,H3422+1,IF(F3422=0,H3421+1,IF(F3421=0,H3420+1))))))</f>
        <v>4</v>
      </c>
      <c r="G3425" s="72">
        <f>IF(F3425=0,0,IF(LİSTE!$F$1=F3425,1,F3425+1))</f>
        <v>5</v>
      </c>
      <c r="H3425" s="72">
        <f>IF(G3425=0,0,IF(LİSTE!$F$1=G3425,1,G3425+1))</f>
        <v>6</v>
      </c>
      <c r="I3425" s="72" t="str">
        <f>IFERROR(VLOOKUP(A3425,TATİLLER!$A$2:$D$30000,3,0),"TATİL DEĞİL")</f>
        <v>TATİL DEĞİL</v>
      </c>
    </row>
    <row r="3426" spans="1:9" x14ac:dyDescent="0.25">
      <c r="A3426" s="74">
        <f t="shared" si="784"/>
        <v>49993</v>
      </c>
      <c r="B3426" s="72">
        <f t="shared" si="787"/>
        <v>5</v>
      </c>
      <c r="C3426" s="72" t="str">
        <f>IF(F3426=0,"RESMİ TATİL",VLOOKUP(F3426,LİSTE!$B$7:$D$1300,3,0))</f>
        <v>Ömer AKGÜL</v>
      </c>
      <c r="D3426" s="72" t="str">
        <f>IF(G3426=0,"RESMİ TATİL",VLOOKUP(G3426,LİSTE!$B$7:$D$1300,3,0))</f>
        <v>Muharrem EFE TANRIVERDİ</v>
      </c>
      <c r="E3426" s="72" t="str">
        <f>IF(H3426=0,"RESMİ TATİL",VLOOKUP(H3426,LİSTE!$B$7:$D$1300,3,0))</f>
        <v>Anıl DOĞAN</v>
      </c>
      <c r="F3426" s="72">
        <f>IF(B3426="TATİL",0,IF(F3425&gt;0,IF(LİSTE!$F$1=H3425,1,H3425+1),IF(F3425=0,H3424+1,IF(F3424=0,H3423+1,IF(F3423=0,H3422+1,IF(F3422=0,H3421+1))))))</f>
        <v>7</v>
      </c>
      <c r="G3426" s="72">
        <f>IF(F3426=0,0,IF(LİSTE!$F$1=F3426,1,F3426+1))</f>
        <v>8</v>
      </c>
      <c r="H3426" s="72">
        <f>IF(G3426=0,0,IF(LİSTE!$F$1=G3426,1,G3426+1))</f>
        <v>9</v>
      </c>
      <c r="I3426" s="72" t="str">
        <f>IFERROR(VLOOKUP(A3426,TATİLLER!$A$2:$D$30000,3,0),"TATİL DEĞİL")</f>
        <v>TATİL DEĞİL</v>
      </c>
    </row>
    <row r="3427" spans="1:9" x14ac:dyDescent="0.25">
      <c r="A3427" s="74">
        <f t="shared" ref="A3427" si="794">A3426+3</f>
        <v>49996</v>
      </c>
      <c r="B3427" s="72">
        <f t="shared" si="787"/>
        <v>1</v>
      </c>
      <c r="C3427" s="72" t="str">
        <f>IF(F3427=0,"RESMİ TATİL",VLOOKUP(F3427,LİSTE!$B$7:$D$1300,3,0))</f>
        <v>İpek ARSLAN</v>
      </c>
      <c r="D3427" s="72" t="str">
        <f>IF(G3427=0,"RESMİ TATİL",VLOOKUP(G3427,LİSTE!$B$7:$D$1300,3,0))</f>
        <v>Efe KARSAK</v>
      </c>
      <c r="E3427" s="72" t="str">
        <f>IF(H3427=0,"RESMİ TATİL",VLOOKUP(H3427,LİSTE!$B$7:$D$1300,3,0))</f>
        <v>Abdullah KIRBAÇ</v>
      </c>
      <c r="F3427" s="72">
        <f>IF(B3427="TATİL",0,IF(F3426&gt;0,IF(LİSTE!$F$1=H3426,1,H3426+1),IF(F3426=0,H3425+1,IF(F3425=0,H3424+1,IF(F3424=0,H3423+1,IF(F3423=0,H3422+1))))))</f>
        <v>10</v>
      </c>
      <c r="G3427" s="72">
        <f>IF(F3427=0,0,IF(LİSTE!$F$1=F3427,1,F3427+1))</f>
        <v>11</v>
      </c>
      <c r="H3427" s="72">
        <f>IF(G3427=0,0,IF(LİSTE!$F$1=G3427,1,G3427+1))</f>
        <v>12</v>
      </c>
      <c r="I3427" s="72" t="str">
        <f>IFERROR(VLOOKUP(A3427,TATİLLER!$A$2:$D$30000,3,0),"TATİL DEĞİL")</f>
        <v>TATİL DEĞİL</v>
      </c>
    </row>
    <row r="3428" spans="1:9" x14ac:dyDescent="0.25">
      <c r="A3428" s="74">
        <f t="shared" si="784"/>
        <v>49997</v>
      </c>
      <c r="B3428" s="72">
        <f t="shared" si="787"/>
        <v>2</v>
      </c>
      <c r="C3428" s="72" t="str">
        <f>IF(F3428=0,"RESMİ TATİL",VLOOKUP(F3428,LİSTE!$B$7:$D$1300,3,0))</f>
        <v>Ümmü Defne GÜLER</v>
      </c>
      <c r="D3428" s="72" t="str">
        <f>IF(G3428=0,"RESMİ TATİL",VLOOKUP(G3428,LİSTE!$B$7:$D$1300,3,0))</f>
        <v>Şevval ÖZDAMAR</v>
      </c>
      <c r="E3428" s="72" t="str">
        <f>IF(H3428=0,"RESMİ TATİL",VLOOKUP(H3428,LİSTE!$B$7:$D$1300,3,0))</f>
        <v>Zeynep AKDAĞ</v>
      </c>
      <c r="F3428" s="72">
        <f>IF(B3428="TATİL",0,IF(F3427&gt;0,IF(LİSTE!$F$1=H3427,1,H3427+1),IF(F3427=0,H3426+1,IF(F3426=0,H3425+1,IF(F3425=0,H3424+1,IF(F3424=0,H3423+1))))))</f>
        <v>13</v>
      </c>
      <c r="G3428" s="72">
        <f>IF(F3428=0,0,IF(LİSTE!$F$1=F3428,1,F3428+1))</f>
        <v>14</v>
      </c>
      <c r="H3428" s="72">
        <f>IF(G3428=0,0,IF(LİSTE!$F$1=G3428,1,G3428+1))</f>
        <v>15</v>
      </c>
      <c r="I3428" s="72" t="str">
        <f>IFERROR(VLOOKUP(A3428,TATİLLER!$A$2:$D$30000,3,0),"TATİL DEĞİL")</f>
        <v>TATİL DEĞİL</v>
      </c>
    </row>
    <row r="3429" spans="1:9" x14ac:dyDescent="0.25">
      <c r="A3429" s="74">
        <f t="shared" si="784"/>
        <v>49998</v>
      </c>
      <c r="B3429" s="72">
        <f t="shared" si="787"/>
        <v>3</v>
      </c>
      <c r="C3429" s="72" t="str">
        <f>IF(F3429=0,"RESMİ TATİL",VLOOKUP(F3429,LİSTE!$B$7:$D$1300,3,0))</f>
        <v>Esma ÇOKER</v>
      </c>
      <c r="D3429" s="72" t="str">
        <f>IF(G3429=0,"RESMİ TATİL",VLOOKUP(G3429,LİSTE!$B$7:$D$1300,3,0))</f>
        <v>Dursun Kubilay YAŞAR</v>
      </c>
      <c r="E3429" s="72" t="str">
        <f>IF(H3429=0,"RESMİ TATİL",VLOOKUP(H3429,LİSTE!$B$7:$D$1300,3,0))</f>
        <v>Zeynep Beril BAŞPINAR</v>
      </c>
      <c r="F3429" s="72">
        <f>IF(B3429="TATİL",0,IF(F3428&gt;0,IF(LİSTE!$F$1=H3428,1,H3428+1),IF(F3428=0,H3427+1,IF(F3427=0,H3426+1,IF(F3426=0,H3425+1,IF(F3425=0,H3424+1))))))</f>
        <v>16</v>
      </c>
      <c r="G3429" s="72">
        <f>IF(F3429=0,0,IF(LİSTE!$F$1=F3429,1,F3429+1))</f>
        <v>17</v>
      </c>
      <c r="H3429" s="72">
        <f>IF(G3429=0,0,IF(LİSTE!$F$1=G3429,1,G3429+1))</f>
        <v>18</v>
      </c>
      <c r="I3429" s="72" t="str">
        <f>IFERROR(VLOOKUP(A3429,TATİLLER!$A$2:$D$30000,3,0),"TATİL DEĞİL")</f>
        <v>TATİL DEĞİL</v>
      </c>
    </row>
    <row r="3430" spans="1:9" x14ac:dyDescent="0.25">
      <c r="A3430" s="74">
        <f t="shared" si="784"/>
        <v>49999</v>
      </c>
      <c r="B3430" s="72">
        <f t="shared" si="787"/>
        <v>4</v>
      </c>
      <c r="C3430" s="72" t="str">
        <f>IF(F3430=0,"RESMİ TATİL",VLOOKUP(F3430,LİSTE!$B$7:$D$1300,3,0))</f>
        <v>Ahmet DAL</v>
      </c>
      <c r="D3430" s="72" t="str">
        <f>IF(G3430=0,"RESMİ TATİL",VLOOKUP(G3430,LİSTE!$B$7:$D$1300,3,0))</f>
        <v>Emirhan KARATAŞ</v>
      </c>
      <c r="E3430" s="72" t="str">
        <f>IF(H3430=0,"RESMİ TATİL",VLOOKUP(H3430,LİSTE!$B$7:$D$1300,3,0))</f>
        <v>Zümra Yeter ARI</v>
      </c>
      <c r="F3430" s="72">
        <f>IF(B3430="TATİL",0,IF(F3429&gt;0,IF(LİSTE!$F$1=H3429,1,H3429+1),IF(F3429=0,H3428+1,IF(F3428=0,H3427+1,IF(F3427=0,H3426+1,IF(F3426=0,H3425+1))))))</f>
        <v>19</v>
      </c>
      <c r="G3430" s="72">
        <f>IF(F3430=0,0,IF(LİSTE!$F$1=F3430,1,F3430+1))</f>
        <v>20</v>
      </c>
      <c r="H3430" s="72">
        <f>IF(G3430=0,0,IF(LİSTE!$F$1=G3430,1,G3430+1))</f>
        <v>21</v>
      </c>
      <c r="I3430" s="72" t="str">
        <f>IFERROR(VLOOKUP(A3430,TATİLLER!$A$2:$D$30000,3,0),"TATİL DEĞİL")</f>
        <v>TATİL DEĞİL</v>
      </c>
    </row>
    <row r="3431" spans="1:9" x14ac:dyDescent="0.25">
      <c r="A3431" s="74">
        <f t="shared" si="784"/>
        <v>50000</v>
      </c>
      <c r="B3431" s="72">
        <f t="shared" si="787"/>
        <v>5</v>
      </c>
      <c r="C3431" s="72" t="str">
        <f>IF(F3431=0,"RESMİ TATİL",VLOOKUP(F3431,LİSTE!$B$7:$D$1300,3,0))</f>
        <v>Utku KARAGÖZ</v>
      </c>
      <c r="D3431" s="72" t="str">
        <f>IF(G3431=0,"RESMİ TATİL",VLOOKUP(G3431,LİSTE!$B$7:$D$1300,3,0))</f>
        <v>Feyza Zümra AVCIOĞLU</v>
      </c>
      <c r="E3431" s="72" t="str">
        <f>IF(H3431=0,"RESMİ TATİL",VLOOKUP(H3431,LİSTE!$B$7:$D$1300,3,0))</f>
        <v>Yusuf Ali TABUR</v>
      </c>
      <c r="F3431" s="72">
        <f>IF(B3431="TATİL",0,IF(F3430&gt;0,IF(LİSTE!$F$1=H3430,1,H3430+1),IF(F3430=0,H3429+1,IF(F3429=0,H3428+1,IF(F3428=0,H3427+1,IF(F3427=0,H3426+1))))))</f>
        <v>22</v>
      </c>
      <c r="G3431" s="72">
        <f>IF(F3431=0,0,IF(LİSTE!$F$1=F3431,1,F3431+1))</f>
        <v>23</v>
      </c>
      <c r="H3431" s="72">
        <f>IF(G3431=0,0,IF(LİSTE!$F$1=G3431,1,G3431+1))</f>
        <v>24</v>
      </c>
      <c r="I3431" s="72" t="str">
        <f>IFERROR(VLOOKUP(A3431,TATİLLER!$A$2:$D$30000,3,0),"TATİL DEĞİL")</f>
        <v>TATİL DEĞİL</v>
      </c>
    </row>
    <row r="3432" spans="1:9" x14ac:dyDescent="0.25">
      <c r="A3432" s="74">
        <f t="shared" ref="A3432" si="795">A3431+3</f>
        <v>50003</v>
      </c>
      <c r="B3432" s="72">
        <f t="shared" si="787"/>
        <v>1</v>
      </c>
      <c r="C3432" s="72" t="str">
        <f>IF(F3432=0,"RESMİ TATİL",VLOOKUP(F3432,LİSTE!$B$7:$D$1300,3,0))</f>
        <v>Irmak UTEBAY</v>
      </c>
      <c r="D3432" s="72" t="str">
        <f>IF(G3432=0,"RESMİ TATİL",VLOOKUP(G3432,LİSTE!$B$7:$D$1300,3,0))</f>
        <v>Kerem AKKOÇ</v>
      </c>
      <c r="E3432" s="72" t="str">
        <f>IF(H3432=0,"RESMİ TATİL",VLOOKUP(H3432,LİSTE!$B$7:$D$1300,3,0))</f>
        <v>Elçin Ayşe ELMAS</v>
      </c>
      <c r="F3432" s="72">
        <f>IF(B3432="TATİL",0,IF(F3431&gt;0,IF(LİSTE!$F$1=H3431,1,H3431+1),IF(F3431=0,H3430+1,IF(F3430=0,H3429+1,IF(F3429=0,H3428+1,IF(F3428=0,H3427+1))))))</f>
        <v>25</v>
      </c>
      <c r="G3432" s="72">
        <f>IF(F3432=0,0,IF(LİSTE!$F$1=F3432,1,F3432+1))</f>
        <v>26</v>
      </c>
      <c r="H3432" s="72">
        <f>IF(G3432=0,0,IF(LİSTE!$F$1=G3432,1,G3432+1))</f>
        <v>27</v>
      </c>
      <c r="I3432" s="72" t="str">
        <f>IFERROR(VLOOKUP(A3432,TATİLLER!$A$2:$D$30000,3,0),"TATİL DEĞİL")</f>
        <v>TATİL DEĞİL</v>
      </c>
    </row>
    <row r="3433" spans="1:9" x14ac:dyDescent="0.25">
      <c r="A3433" s="74">
        <f t="shared" si="784"/>
        <v>50004</v>
      </c>
      <c r="B3433" s="72">
        <f t="shared" si="787"/>
        <v>2</v>
      </c>
      <c r="C3433" s="72" t="str">
        <f>IF(F3433=0,"RESMİ TATİL",VLOOKUP(F3433,LİSTE!$B$7:$D$1300,3,0))</f>
        <v>Muhammed YILDIZDAĞ</v>
      </c>
      <c r="D3433" s="72" t="str">
        <f>IF(G3433=0,"RESMİ TATİL",VLOOKUP(G3433,LİSTE!$B$7:$D$1300,3,0))</f>
        <v>Nisa Nur SANCAR</v>
      </c>
      <c r="E3433" s="72" t="str">
        <f>IF(H3433=0,"RESMİ TATİL",VLOOKUP(H3433,LİSTE!$B$7:$D$1300,3,0))</f>
        <v>Esila ÇETİN</v>
      </c>
      <c r="F3433" s="72">
        <f>IF(B3433="TATİL",0,IF(F3432&gt;0,IF(LİSTE!$F$1=H3432,1,H3432+1),IF(F3432=0,H3431+1,IF(F3431=0,H3430+1,IF(F3430=0,H3429+1,IF(F3429=0,H3428+1))))))</f>
        <v>28</v>
      </c>
      <c r="G3433" s="72">
        <f>IF(F3433=0,0,IF(LİSTE!$F$1=F3433,1,F3433+1))</f>
        <v>1</v>
      </c>
      <c r="H3433" s="72">
        <f>IF(G3433=0,0,IF(LİSTE!$F$1=G3433,1,G3433+1))</f>
        <v>2</v>
      </c>
      <c r="I3433" s="72" t="str">
        <f>IFERROR(VLOOKUP(A3433,TATİLLER!$A$2:$D$30000,3,0),"TATİL DEĞİL")</f>
        <v>TATİL DEĞİL</v>
      </c>
    </row>
    <row r="3434" spans="1:9" x14ac:dyDescent="0.25">
      <c r="A3434" s="74">
        <f t="shared" si="784"/>
        <v>50005</v>
      </c>
      <c r="B3434" s="72">
        <f t="shared" si="787"/>
        <v>3</v>
      </c>
      <c r="C3434" s="72" t="str">
        <f>IF(F3434=0,"RESMİ TATİL",VLOOKUP(F3434,LİSTE!$B$7:$D$1300,3,0))</f>
        <v>Zeynep Sevde TOPUZ</v>
      </c>
      <c r="D3434" s="72" t="str">
        <f>IF(G3434=0,"RESMİ TATİL",VLOOKUP(G3434,LİSTE!$B$7:$D$1300,3,0))</f>
        <v>Ömer Asaf KADAŞ</v>
      </c>
      <c r="E3434" s="72" t="str">
        <f>IF(H3434=0,"RESMİ TATİL",VLOOKUP(H3434,LİSTE!$B$7:$D$1300,3,0))</f>
        <v>Ramazan Baran ADIGÜZEL</v>
      </c>
      <c r="F3434" s="72">
        <f>IF(B3434="TATİL",0,IF(F3433&gt;0,IF(LİSTE!$F$1=H3433,1,H3433+1),IF(F3433=0,H3432+1,IF(F3432=0,H3431+1,IF(F3431=0,H3430+1,IF(F3430=0,H3429+1))))))</f>
        <v>3</v>
      </c>
      <c r="G3434" s="72">
        <f>IF(F3434=0,0,IF(LİSTE!$F$1=F3434,1,F3434+1))</f>
        <v>4</v>
      </c>
      <c r="H3434" s="72">
        <f>IF(G3434=0,0,IF(LİSTE!$F$1=G3434,1,G3434+1))</f>
        <v>5</v>
      </c>
      <c r="I3434" s="72" t="str">
        <f>IFERROR(VLOOKUP(A3434,TATİLLER!$A$2:$D$30000,3,0),"TATİL DEĞİL")</f>
        <v>TATİL DEĞİL</v>
      </c>
    </row>
    <row r="3435" spans="1:9" x14ac:dyDescent="0.25">
      <c r="A3435" s="74">
        <f t="shared" si="784"/>
        <v>50006</v>
      </c>
      <c r="B3435" s="72">
        <f t="shared" si="787"/>
        <v>4</v>
      </c>
      <c r="C3435" s="72" t="str">
        <f>IF(F3435=0,"RESMİ TATİL",VLOOKUP(F3435,LİSTE!$B$7:$D$1300,3,0))</f>
        <v>Bahar AKGÜN</v>
      </c>
      <c r="D3435" s="72" t="str">
        <f>IF(G3435=0,"RESMİ TATİL",VLOOKUP(G3435,LİSTE!$B$7:$D$1300,3,0))</f>
        <v>Ömer AKGÜL</v>
      </c>
      <c r="E3435" s="72" t="str">
        <f>IF(H3435=0,"RESMİ TATİL",VLOOKUP(H3435,LİSTE!$B$7:$D$1300,3,0))</f>
        <v>Muharrem EFE TANRIVERDİ</v>
      </c>
      <c r="F3435" s="72">
        <f>IF(B3435="TATİL",0,IF(F3434&gt;0,IF(LİSTE!$F$1=H3434,1,H3434+1),IF(F3434=0,H3433+1,IF(F3433=0,H3432+1,IF(F3432=0,H3431+1,IF(F3431=0,H3430+1))))))</f>
        <v>6</v>
      </c>
      <c r="G3435" s="72">
        <f>IF(F3435=0,0,IF(LİSTE!$F$1=F3435,1,F3435+1))</f>
        <v>7</v>
      </c>
      <c r="H3435" s="72">
        <f>IF(G3435=0,0,IF(LİSTE!$F$1=G3435,1,G3435+1))</f>
        <v>8</v>
      </c>
      <c r="I3435" s="72" t="str">
        <f>IFERROR(VLOOKUP(A3435,TATİLLER!$A$2:$D$30000,3,0),"TATİL DEĞİL")</f>
        <v>TATİL DEĞİL</v>
      </c>
    </row>
    <row r="3436" spans="1:9" x14ac:dyDescent="0.25">
      <c r="A3436" s="74">
        <f t="shared" si="784"/>
        <v>50007</v>
      </c>
      <c r="B3436" s="72">
        <f t="shared" si="787"/>
        <v>5</v>
      </c>
      <c r="C3436" s="72" t="str">
        <f>IF(F3436=0,"RESMİ TATİL",VLOOKUP(F3436,LİSTE!$B$7:$D$1300,3,0))</f>
        <v>Anıl DOĞAN</v>
      </c>
      <c r="D3436" s="72" t="str">
        <f>IF(G3436=0,"RESMİ TATİL",VLOOKUP(G3436,LİSTE!$B$7:$D$1300,3,0))</f>
        <v>İpek ARSLAN</v>
      </c>
      <c r="E3436" s="72" t="str">
        <f>IF(H3436=0,"RESMİ TATİL",VLOOKUP(H3436,LİSTE!$B$7:$D$1300,3,0))</f>
        <v>Efe KARSAK</v>
      </c>
      <c r="F3436" s="72">
        <f>IF(B3436="TATİL",0,IF(F3435&gt;0,IF(LİSTE!$F$1=H3435,1,H3435+1),IF(F3435=0,H3434+1,IF(F3434=0,H3433+1,IF(F3433=0,H3432+1,IF(F3432=0,H3431+1))))))</f>
        <v>9</v>
      </c>
      <c r="G3436" s="72">
        <f>IF(F3436=0,0,IF(LİSTE!$F$1=F3436,1,F3436+1))</f>
        <v>10</v>
      </c>
      <c r="H3436" s="72">
        <f>IF(G3436=0,0,IF(LİSTE!$F$1=G3436,1,G3436+1))</f>
        <v>11</v>
      </c>
      <c r="I3436" s="72" t="str">
        <f>IFERROR(VLOOKUP(A3436,TATİLLER!$A$2:$D$30000,3,0),"TATİL DEĞİL")</f>
        <v>TATİL DEĞİL</v>
      </c>
    </row>
    <row r="3437" spans="1:9" x14ac:dyDescent="0.25">
      <c r="A3437" s="74">
        <f t="shared" ref="A3437" si="796">A3436+3</f>
        <v>50010</v>
      </c>
      <c r="B3437" s="72">
        <f t="shared" si="787"/>
        <v>1</v>
      </c>
      <c r="C3437" s="72" t="str">
        <f>IF(F3437=0,"RESMİ TATİL",VLOOKUP(F3437,LİSTE!$B$7:$D$1300,3,0))</f>
        <v>Abdullah KIRBAÇ</v>
      </c>
      <c r="D3437" s="72" t="str">
        <f>IF(G3437=0,"RESMİ TATİL",VLOOKUP(G3437,LİSTE!$B$7:$D$1300,3,0))</f>
        <v>Ümmü Defne GÜLER</v>
      </c>
      <c r="E3437" s="72" t="str">
        <f>IF(H3437=0,"RESMİ TATİL",VLOOKUP(H3437,LİSTE!$B$7:$D$1300,3,0))</f>
        <v>Şevval ÖZDAMAR</v>
      </c>
      <c r="F3437" s="72">
        <f>IF(B3437="TATİL",0,IF(F3436&gt;0,IF(LİSTE!$F$1=H3436,1,H3436+1),IF(F3436=0,H3435+1,IF(F3435=0,H3434+1,IF(F3434=0,H3433+1,IF(F3433=0,H3432+1))))))</f>
        <v>12</v>
      </c>
      <c r="G3437" s="72">
        <f>IF(F3437=0,0,IF(LİSTE!$F$1=F3437,1,F3437+1))</f>
        <v>13</v>
      </c>
      <c r="H3437" s="72">
        <f>IF(G3437=0,0,IF(LİSTE!$F$1=G3437,1,G3437+1))</f>
        <v>14</v>
      </c>
      <c r="I3437" s="72" t="str">
        <f>IFERROR(VLOOKUP(A3437,TATİLLER!$A$2:$D$30000,3,0),"TATİL DEĞİL")</f>
        <v>TATİL DEĞİL</v>
      </c>
    </row>
    <row r="3438" spans="1:9" x14ac:dyDescent="0.25">
      <c r="A3438" s="74">
        <f t="shared" si="784"/>
        <v>50011</v>
      </c>
      <c r="B3438" s="72">
        <f t="shared" si="787"/>
        <v>2</v>
      </c>
      <c r="C3438" s="72" t="str">
        <f>IF(F3438=0,"RESMİ TATİL",VLOOKUP(F3438,LİSTE!$B$7:$D$1300,3,0))</f>
        <v>Zeynep AKDAĞ</v>
      </c>
      <c r="D3438" s="72" t="str">
        <f>IF(G3438=0,"RESMİ TATİL",VLOOKUP(G3438,LİSTE!$B$7:$D$1300,3,0))</f>
        <v>Esma ÇOKER</v>
      </c>
      <c r="E3438" s="72" t="str">
        <f>IF(H3438=0,"RESMİ TATİL",VLOOKUP(H3438,LİSTE!$B$7:$D$1300,3,0))</f>
        <v>Dursun Kubilay YAŞAR</v>
      </c>
      <c r="F3438" s="72">
        <f>IF(B3438="TATİL",0,IF(F3437&gt;0,IF(LİSTE!$F$1=H3437,1,H3437+1),IF(F3437=0,H3436+1,IF(F3436=0,H3435+1,IF(F3435=0,H3434+1,IF(F3434=0,H3433+1))))))</f>
        <v>15</v>
      </c>
      <c r="G3438" s="72">
        <f>IF(F3438=0,0,IF(LİSTE!$F$1=F3438,1,F3438+1))</f>
        <v>16</v>
      </c>
      <c r="H3438" s="72">
        <f>IF(G3438=0,0,IF(LİSTE!$F$1=G3438,1,G3438+1))</f>
        <v>17</v>
      </c>
      <c r="I3438" s="72" t="str">
        <f>IFERROR(VLOOKUP(A3438,TATİLLER!$A$2:$D$30000,3,0),"TATİL DEĞİL")</f>
        <v>TATİL DEĞİL</v>
      </c>
    </row>
    <row r="3439" spans="1:9" x14ac:dyDescent="0.25">
      <c r="A3439" s="74">
        <f t="shared" si="784"/>
        <v>50012</v>
      </c>
      <c r="B3439" s="72">
        <f t="shared" si="787"/>
        <v>3</v>
      </c>
      <c r="C3439" s="72" t="str">
        <f>IF(F3439=0,"RESMİ TATİL",VLOOKUP(F3439,LİSTE!$B$7:$D$1300,3,0))</f>
        <v>Zeynep Beril BAŞPINAR</v>
      </c>
      <c r="D3439" s="72" t="str">
        <f>IF(G3439=0,"RESMİ TATİL",VLOOKUP(G3439,LİSTE!$B$7:$D$1300,3,0))</f>
        <v>Ahmet DAL</v>
      </c>
      <c r="E3439" s="72" t="str">
        <f>IF(H3439=0,"RESMİ TATİL",VLOOKUP(H3439,LİSTE!$B$7:$D$1300,3,0))</f>
        <v>Emirhan KARATAŞ</v>
      </c>
      <c r="F3439" s="72">
        <f>IF(B3439="TATİL",0,IF(F3438&gt;0,IF(LİSTE!$F$1=H3438,1,H3438+1),IF(F3438=0,H3437+1,IF(F3437=0,H3436+1,IF(F3436=0,H3435+1,IF(F3435=0,H3434+1))))))</f>
        <v>18</v>
      </c>
      <c r="G3439" s="72">
        <f>IF(F3439=0,0,IF(LİSTE!$F$1=F3439,1,F3439+1))</f>
        <v>19</v>
      </c>
      <c r="H3439" s="72">
        <f>IF(G3439=0,0,IF(LİSTE!$F$1=G3439,1,G3439+1))</f>
        <v>20</v>
      </c>
      <c r="I3439" s="72" t="str">
        <f>IFERROR(VLOOKUP(A3439,TATİLLER!$A$2:$D$30000,3,0),"TATİL DEĞİL")</f>
        <v>TATİL DEĞİL</v>
      </c>
    </row>
    <row r="3440" spans="1:9" x14ac:dyDescent="0.25">
      <c r="A3440" s="74">
        <f t="shared" si="784"/>
        <v>50013</v>
      </c>
      <c r="B3440" s="72">
        <f t="shared" si="787"/>
        <v>4</v>
      </c>
      <c r="C3440" s="72" t="str">
        <f>IF(F3440=0,"RESMİ TATİL",VLOOKUP(F3440,LİSTE!$B$7:$D$1300,3,0))</f>
        <v>Zümra Yeter ARI</v>
      </c>
      <c r="D3440" s="72" t="str">
        <f>IF(G3440=0,"RESMİ TATİL",VLOOKUP(G3440,LİSTE!$B$7:$D$1300,3,0))</f>
        <v>Utku KARAGÖZ</v>
      </c>
      <c r="E3440" s="72" t="str">
        <f>IF(H3440=0,"RESMİ TATİL",VLOOKUP(H3440,LİSTE!$B$7:$D$1300,3,0))</f>
        <v>Feyza Zümra AVCIOĞLU</v>
      </c>
      <c r="F3440" s="72">
        <f>IF(B3440="TATİL",0,IF(F3439&gt;0,IF(LİSTE!$F$1=H3439,1,H3439+1),IF(F3439=0,H3438+1,IF(F3438=0,H3437+1,IF(F3437=0,H3436+1,IF(F3436=0,H3435+1))))))</f>
        <v>21</v>
      </c>
      <c r="G3440" s="72">
        <f>IF(F3440=0,0,IF(LİSTE!$F$1=F3440,1,F3440+1))</f>
        <v>22</v>
      </c>
      <c r="H3440" s="72">
        <f>IF(G3440=0,0,IF(LİSTE!$F$1=G3440,1,G3440+1))</f>
        <v>23</v>
      </c>
      <c r="I3440" s="72" t="str">
        <f>IFERROR(VLOOKUP(A3440,TATİLLER!$A$2:$D$30000,3,0),"TATİL DEĞİL")</f>
        <v>TATİL DEĞİL</v>
      </c>
    </row>
    <row r="3441" spans="1:9" x14ac:dyDescent="0.25">
      <c r="A3441" s="74">
        <f t="shared" si="784"/>
        <v>50014</v>
      </c>
      <c r="B3441" s="72">
        <f t="shared" si="787"/>
        <v>5</v>
      </c>
      <c r="C3441" s="72" t="str">
        <f>IF(F3441=0,"RESMİ TATİL",VLOOKUP(F3441,LİSTE!$B$7:$D$1300,3,0))</f>
        <v>Yusuf Ali TABUR</v>
      </c>
      <c r="D3441" s="72" t="str">
        <f>IF(G3441=0,"RESMİ TATİL",VLOOKUP(G3441,LİSTE!$B$7:$D$1300,3,0))</f>
        <v>Irmak UTEBAY</v>
      </c>
      <c r="E3441" s="72" t="str">
        <f>IF(H3441=0,"RESMİ TATİL",VLOOKUP(H3441,LİSTE!$B$7:$D$1300,3,0))</f>
        <v>Kerem AKKOÇ</v>
      </c>
      <c r="F3441" s="72">
        <f>IF(B3441="TATİL",0,IF(F3440&gt;0,IF(LİSTE!$F$1=H3440,1,H3440+1),IF(F3440=0,H3439+1,IF(F3439=0,H3438+1,IF(F3438=0,H3437+1,IF(F3437=0,H3436+1))))))</f>
        <v>24</v>
      </c>
      <c r="G3441" s="72">
        <f>IF(F3441=0,0,IF(LİSTE!$F$1=F3441,1,F3441+1))</f>
        <v>25</v>
      </c>
      <c r="H3441" s="72">
        <f>IF(G3441=0,0,IF(LİSTE!$F$1=G3441,1,G3441+1))</f>
        <v>26</v>
      </c>
      <c r="I3441" s="72" t="str">
        <f>IFERROR(VLOOKUP(A3441,TATİLLER!$A$2:$D$30000,3,0),"TATİL DEĞİL")</f>
        <v>TATİL DEĞİL</v>
      </c>
    </row>
    <row r="3442" spans="1:9" x14ac:dyDescent="0.25">
      <c r="A3442" s="74">
        <f t="shared" ref="A3442" si="797">A3441+3</f>
        <v>50017</v>
      </c>
      <c r="B3442" s="72">
        <f t="shared" si="787"/>
        <v>1</v>
      </c>
      <c r="C3442" s="72" t="str">
        <f>IF(F3442=0,"RESMİ TATİL",VLOOKUP(F3442,LİSTE!$B$7:$D$1300,3,0))</f>
        <v>Elçin Ayşe ELMAS</v>
      </c>
      <c r="D3442" s="72" t="str">
        <f>IF(G3442=0,"RESMİ TATİL",VLOOKUP(G3442,LİSTE!$B$7:$D$1300,3,0))</f>
        <v>Muhammed YILDIZDAĞ</v>
      </c>
      <c r="E3442" s="72" t="str">
        <f>IF(H3442=0,"RESMİ TATİL",VLOOKUP(H3442,LİSTE!$B$7:$D$1300,3,0))</f>
        <v>Nisa Nur SANCAR</v>
      </c>
      <c r="F3442" s="72">
        <f>IF(B3442="TATİL",0,IF(F3441&gt;0,IF(LİSTE!$F$1=H3441,1,H3441+1),IF(F3441=0,H3440+1,IF(F3440=0,H3439+1,IF(F3439=0,H3438+1,IF(F3438=0,H3437+1))))))</f>
        <v>27</v>
      </c>
      <c r="G3442" s="72">
        <f>IF(F3442=0,0,IF(LİSTE!$F$1=F3442,1,F3442+1))</f>
        <v>28</v>
      </c>
      <c r="H3442" s="72">
        <f>IF(G3442=0,0,IF(LİSTE!$F$1=G3442,1,G3442+1))</f>
        <v>1</v>
      </c>
      <c r="I3442" s="72" t="str">
        <f>IFERROR(VLOOKUP(A3442,TATİLLER!$A$2:$D$30000,3,0),"TATİL DEĞİL")</f>
        <v>TATİL DEĞİL</v>
      </c>
    </row>
    <row r="3443" spans="1:9" x14ac:dyDescent="0.25">
      <c r="A3443" s="74">
        <f t="shared" si="784"/>
        <v>50018</v>
      </c>
      <c r="B3443" s="72">
        <f t="shared" si="787"/>
        <v>2</v>
      </c>
      <c r="C3443" s="72" t="str">
        <f>IF(F3443=0,"RESMİ TATİL",VLOOKUP(F3443,LİSTE!$B$7:$D$1300,3,0))</f>
        <v>Esila ÇETİN</v>
      </c>
      <c r="D3443" s="72" t="str">
        <f>IF(G3443=0,"RESMİ TATİL",VLOOKUP(G3443,LİSTE!$B$7:$D$1300,3,0))</f>
        <v>Zeynep Sevde TOPUZ</v>
      </c>
      <c r="E3443" s="72" t="str">
        <f>IF(H3443=0,"RESMİ TATİL",VLOOKUP(H3443,LİSTE!$B$7:$D$1300,3,0))</f>
        <v>Ömer Asaf KADAŞ</v>
      </c>
      <c r="F3443" s="72">
        <f>IF(B3443="TATİL",0,IF(F3442&gt;0,IF(LİSTE!$F$1=H3442,1,H3442+1),IF(F3442=0,H3441+1,IF(F3441=0,H3440+1,IF(F3440=0,H3439+1,IF(F3439=0,H3438+1))))))</f>
        <v>2</v>
      </c>
      <c r="G3443" s="72">
        <f>IF(F3443=0,0,IF(LİSTE!$F$1=F3443,1,F3443+1))</f>
        <v>3</v>
      </c>
      <c r="H3443" s="72">
        <f>IF(G3443=0,0,IF(LİSTE!$F$1=G3443,1,G3443+1))</f>
        <v>4</v>
      </c>
      <c r="I3443" s="72" t="str">
        <f>IFERROR(VLOOKUP(A3443,TATİLLER!$A$2:$D$30000,3,0),"TATİL DEĞİL")</f>
        <v>TATİL DEĞİL</v>
      </c>
    </row>
    <row r="3444" spans="1:9" x14ac:dyDescent="0.25">
      <c r="A3444" s="74">
        <f t="shared" si="784"/>
        <v>50019</v>
      </c>
      <c r="B3444" s="72">
        <f t="shared" si="787"/>
        <v>3</v>
      </c>
      <c r="C3444" s="72" t="str">
        <f>IF(F3444=0,"RESMİ TATİL",VLOOKUP(F3444,LİSTE!$B$7:$D$1300,3,0))</f>
        <v>Ramazan Baran ADIGÜZEL</v>
      </c>
      <c r="D3444" s="72" t="str">
        <f>IF(G3444=0,"RESMİ TATİL",VLOOKUP(G3444,LİSTE!$B$7:$D$1300,3,0))</f>
        <v>Bahar AKGÜN</v>
      </c>
      <c r="E3444" s="72" t="str">
        <f>IF(H3444=0,"RESMİ TATİL",VLOOKUP(H3444,LİSTE!$B$7:$D$1300,3,0))</f>
        <v>Ömer AKGÜL</v>
      </c>
      <c r="F3444" s="72">
        <f>IF(B3444="TATİL",0,IF(F3443&gt;0,IF(LİSTE!$F$1=H3443,1,H3443+1),IF(F3443=0,H3442+1,IF(F3442=0,H3441+1,IF(F3441=0,H3440+1,IF(F3440=0,H3439+1))))))</f>
        <v>5</v>
      </c>
      <c r="G3444" s="72">
        <f>IF(F3444=0,0,IF(LİSTE!$F$1=F3444,1,F3444+1))</f>
        <v>6</v>
      </c>
      <c r="H3444" s="72">
        <f>IF(G3444=0,0,IF(LİSTE!$F$1=G3444,1,G3444+1))</f>
        <v>7</v>
      </c>
      <c r="I3444" s="72" t="str">
        <f>IFERROR(VLOOKUP(A3444,TATİLLER!$A$2:$D$30000,3,0),"TATİL DEĞİL")</f>
        <v>TATİL DEĞİL</v>
      </c>
    </row>
    <row r="3445" spans="1:9" x14ac:dyDescent="0.25">
      <c r="A3445" s="74">
        <f t="shared" si="784"/>
        <v>50020</v>
      </c>
      <c r="B3445" s="72">
        <f t="shared" si="787"/>
        <v>4</v>
      </c>
      <c r="C3445" s="72" t="str">
        <f>IF(F3445=0,"RESMİ TATİL",VLOOKUP(F3445,LİSTE!$B$7:$D$1300,3,0))</f>
        <v>Muharrem EFE TANRIVERDİ</v>
      </c>
      <c r="D3445" s="72" t="str">
        <f>IF(G3445=0,"RESMİ TATİL",VLOOKUP(G3445,LİSTE!$B$7:$D$1300,3,0))</f>
        <v>Anıl DOĞAN</v>
      </c>
      <c r="E3445" s="72" t="str">
        <f>IF(H3445=0,"RESMİ TATİL",VLOOKUP(H3445,LİSTE!$B$7:$D$1300,3,0))</f>
        <v>İpek ARSLAN</v>
      </c>
      <c r="F3445" s="72">
        <f>IF(B3445="TATİL",0,IF(F3444&gt;0,IF(LİSTE!$F$1=H3444,1,H3444+1),IF(F3444=0,H3443+1,IF(F3443=0,H3442+1,IF(F3442=0,H3441+1,IF(F3441=0,H3440+1))))))</f>
        <v>8</v>
      </c>
      <c r="G3445" s="72">
        <f>IF(F3445=0,0,IF(LİSTE!$F$1=F3445,1,F3445+1))</f>
        <v>9</v>
      </c>
      <c r="H3445" s="72">
        <f>IF(G3445=0,0,IF(LİSTE!$F$1=G3445,1,G3445+1))</f>
        <v>10</v>
      </c>
      <c r="I3445" s="72" t="str">
        <f>IFERROR(VLOOKUP(A3445,TATİLLER!$A$2:$D$30000,3,0),"TATİL DEĞİL")</f>
        <v>TATİL DEĞİL</v>
      </c>
    </row>
    <row r="3446" spans="1:9" x14ac:dyDescent="0.25">
      <c r="A3446" s="74">
        <f t="shared" si="784"/>
        <v>50021</v>
      </c>
      <c r="B3446" s="72">
        <f t="shared" si="787"/>
        <v>5</v>
      </c>
      <c r="C3446" s="72" t="str">
        <f>IF(F3446=0,"RESMİ TATİL",VLOOKUP(F3446,LİSTE!$B$7:$D$1300,3,0))</f>
        <v>Efe KARSAK</v>
      </c>
      <c r="D3446" s="72" t="str">
        <f>IF(G3446=0,"RESMİ TATİL",VLOOKUP(G3446,LİSTE!$B$7:$D$1300,3,0))</f>
        <v>Abdullah KIRBAÇ</v>
      </c>
      <c r="E3446" s="72" t="str">
        <f>IF(H3446=0,"RESMİ TATİL",VLOOKUP(H3446,LİSTE!$B$7:$D$1300,3,0))</f>
        <v>Ümmü Defne GÜLER</v>
      </c>
      <c r="F3446" s="72">
        <f>IF(B3446="TATİL",0,IF(F3445&gt;0,IF(LİSTE!$F$1=H3445,1,H3445+1),IF(F3445=0,H3444+1,IF(F3444=0,H3443+1,IF(F3443=0,H3442+1,IF(F3442=0,H3441+1))))))</f>
        <v>11</v>
      </c>
      <c r="G3446" s="72">
        <f>IF(F3446=0,0,IF(LİSTE!$F$1=F3446,1,F3446+1))</f>
        <v>12</v>
      </c>
      <c r="H3446" s="72">
        <f>IF(G3446=0,0,IF(LİSTE!$F$1=G3446,1,G3446+1))</f>
        <v>13</v>
      </c>
      <c r="I3446" s="72" t="str">
        <f>IFERROR(VLOOKUP(A3446,TATİLLER!$A$2:$D$30000,3,0),"TATİL DEĞİL")</f>
        <v>TATİL DEĞİL</v>
      </c>
    </row>
    <row r="3447" spans="1:9" x14ac:dyDescent="0.25">
      <c r="A3447" s="74">
        <f t="shared" ref="A3447" si="798">A3446+3</f>
        <v>50024</v>
      </c>
      <c r="B3447" s="72">
        <f t="shared" si="787"/>
        <v>1</v>
      </c>
      <c r="C3447" s="72" t="str">
        <f>IF(F3447=0,"RESMİ TATİL",VLOOKUP(F3447,LİSTE!$B$7:$D$1300,3,0))</f>
        <v>Şevval ÖZDAMAR</v>
      </c>
      <c r="D3447" s="72" t="str">
        <f>IF(G3447=0,"RESMİ TATİL",VLOOKUP(G3447,LİSTE!$B$7:$D$1300,3,0))</f>
        <v>Zeynep AKDAĞ</v>
      </c>
      <c r="E3447" s="72" t="str">
        <f>IF(H3447=0,"RESMİ TATİL",VLOOKUP(H3447,LİSTE!$B$7:$D$1300,3,0))</f>
        <v>Esma ÇOKER</v>
      </c>
      <c r="F3447" s="72">
        <f>IF(B3447="TATİL",0,IF(F3446&gt;0,IF(LİSTE!$F$1=H3446,1,H3446+1),IF(F3446=0,H3445+1,IF(F3445=0,H3444+1,IF(F3444=0,H3443+1,IF(F3443=0,H3442+1))))))</f>
        <v>14</v>
      </c>
      <c r="G3447" s="72">
        <f>IF(F3447=0,0,IF(LİSTE!$F$1=F3447,1,F3447+1))</f>
        <v>15</v>
      </c>
      <c r="H3447" s="72">
        <f>IF(G3447=0,0,IF(LİSTE!$F$1=G3447,1,G3447+1))</f>
        <v>16</v>
      </c>
      <c r="I3447" s="72" t="str">
        <f>IFERROR(VLOOKUP(A3447,TATİLLER!$A$2:$D$30000,3,0),"TATİL DEĞİL")</f>
        <v>TATİL DEĞİL</v>
      </c>
    </row>
    <row r="3448" spans="1:9" x14ac:dyDescent="0.25">
      <c r="A3448" s="74">
        <f t="shared" ref="A3448:A3511" si="799">A3447+1</f>
        <v>50025</v>
      </c>
      <c r="B3448" s="72">
        <f t="shared" si="787"/>
        <v>2</v>
      </c>
      <c r="C3448" s="72" t="str">
        <f>IF(F3448=0,"RESMİ TATİL",VLOOKUP(F3448,LİSTE!$B$7:$D$1300,3,0))</f>
        <v>Dursun Kubilay YAŞAR</v>
      </c>
      <c r="D3448" s="72" t="str">
        <f>IF(G3448=0,"RESMİ TATİL",VLOOKUP(G3448,LİSTE!$B$7:$D$1300,3,0))</f>
        <v>Zeynep Beril BAŞPINAR</v>
      </c>
      <c r="E3448" s="72" t="str">
        <f>IF(H3448=0,"RESMİ TATİL",VLOOKUP(H3448,LİSTE!$B$7:$D$1300,3,0))</f>
        <v>Ahmet DAL</v>
      </c>
      <c r="F3448" s="72">
        <f>IF(B3448="TATİL",0,IF(F3447&gt;0,IF(LİSTE!$F$1=H3447,1,H3447+1),IF(F3447=0,H3446+1,IF(F3446=0,H3445+1,IF(F3445=0,H3444+1,IF(F3444=0,H3443+1))))))</f>
        <v>17</v>
      </c>
      <c r="G3448" s="72">
        <f>IF(F3448=0,0,IF(LİSTE!$F$1=F3448,1,F3448+1))</f>
        <v>18</v>
      </c>
      <c r="H3448" s="72">
        <f>IF(G3448=0,0,IF(LİSTE!$F$1=G3448,1,G3448+1))</f>
        <v>19</v>
      </c>
      <c r="I3448" s="72" t="str">
        <f>IFERROR(VLOOKUP(A3448,TATİLLER!$A$2:$D$30000,3,0),"TATİL DEĞİL")</f>
        <v>TATİL DEĞİL</v>
      </c>
    </row>
    <row r="3449" spans="1:9" x14ac:dyDescent="0.25">
      <c r="A3449" s="74">
        <f t="shared" si="799"/>
        <v>50026</v>
      </c>
      <c r="B3449" s="72">
        <f t="shared" si="787"/>
        <v>3</v>
      </c>
      <c r="C3449" s="72" t="str">
        <f>IF(F3449=0,"RESMİ TATİL",VLOOKUP(F3449,LİSTE!$B$7:$D$1300,3,0))</f>
        <v>Emirhan KARATAŞ</v>
      </c>
      <c r="D3449" s="72" t="str">
        <f>IF(G3449=0,"RESMİ TATİL",VLOOKUP(G3449,LİSTE!$B$7:$D$1300,3,0))</f>
        <v>Zümra Yeter ARI</v>
      </c>
      <c r="E3449" s="72" t="str">
        <f>IF(H3449=0,"RESMİ TATİL",VLOOKUP(H3449,LİSTE!$B$7:$D$1300,3,0))</f>
        <v>Utku KARAGÖZ</v>
      </c>
      <c r="F3449" s="72">
        <f>IF(B3449="TATİL",0,IF(F3448&gt;0,IF(LİSTE!$F$1=H3448,1,H3448+1),IF(F3448=0,H3447+1,IF(F3447=0,H3446+1,IF(F3446=0,H3445+1,IF(F3445=0,H3444+1))))))</f>
        <v>20</v>
      </c>
      <c r="G3449" s="72">
        <f>IF(F3449=0,0,IF(LİSTE!$F$1=F3449,1,F3449+1))</f>
        <v>21</v>
      </c>
      <c r="H3449" s="72">
        <f>IF(G3449=0,0,IF(LİSTE!$F$1=G3449,1,G3449+1))</f>
        <v>22</v>
      </c>
      <c r="I3449" s="72" t="str">
        <f>IFERROR(VLOOKUP(A3449,TATİLLER!$A$2:$D$30000,3,0),"TATİL DEĞİL")</f>
        <v>TATİL DEĞİL</v>
      </c>
    </row>
    <row r="3450" spans="1:9" x14ac:dyDescent="0.25">
      <c r="A3450" s="74">
        <f t="shared" si="799"/>
        <v>50027</v>
      </c>
      <c r="B3450" s="72">
        <f t="shared" si="787"/>
        <v>4</v>
      </c>
      <c r="C3450" s="72" t="str">
        <f>IF(F3450=0,"RESMİ TATİL",VLOOKUP(F3450,LİSTE!$B$7:$D$1300,3,0))</f>
        <v>Feyza Zümra AVCIOĞLU</v>
      </c>
      <c r="D3450" s="72" t="str">
        <f>IF(G3450=0,"RESMİ TATİL",VLOOKUP(G3450,LİSTE!$B$7:$D$1300,3,0))</f>
        <v>Yusuf Ali TABUR</v>
      </c>
      <c r="E3450" s="72" t="str">
        <f>IF(H3450=0,"RESMİ TATİL",VLOOKUP(H3450,LİSTE!$B$7:$D$1300,3,0))</f>
        <v>Irmak UTEBAY</v>
      </c>
      <c r="F3450" s="72">
        <f>IF(B3450="TATİL",0,IF(F3449&gt;0,IF(LİSTE!$F$1=H3449,1,H3449+1),IF(F3449=0,H3448+1,IF(F3448=0,H3447+1,IF(F3447=0,H3446+1,IF(F3446=0,H3445+1))))))</f>
        <v>23</v>
      </c>
      <c r="G3450" s="72">
        <f>IF(F3450=0,0,IF(LİSTE!$F$1=F3450,1,F3450+1))</f>
        <v>24</v>
      </c>
      <c r="H3450" s="72">
        <f>IF(G3450=0,0,IF(LİSTE!$F$1=G3450,1,G3450+1))</f>
        <v>25</v>
      </c>
      <c r="I3450" s="72" t="str">
        <f>IFERROR(VLOOKUP(A3450,TATİLLER!$A$2:$D$30000,3,0),"TATİL DEĞİL")</f>
        <v>TATİL DEĞİL</v>
      </c>
    </row>
    <row r="3451" spans="1:9" x14ac:dyDescent="0.25">
      <c r="A3451" s="74">
        <f t="shared" si="799"/>
        <v>50028</v>
      </c>
      <c r="B3451" s="72">
        <f t="shared" si="787"/>
        <v>5</v>
      </c>
      <c r="C3451" s="72" t="str">
        <f>IF(F3451=0,"RESMİ TATİL",VLOOKUP(F3451,LİSTE!$B$7:$D$1300,3,0))</f>
        <v>Kerem AKKOÇ</v>
      </c>
      <c r="D3451" s="72" t="str">
        <f>IF(G3451=0,"RESMİ TATİL",VLOOKUP(G3451,LİSTE!$B$7:$D$1300,3,0))</f>
        <v>Elçin Ayşe ELMAS</v>
      </c>
      <c r="E3451" s="72" t="str">
        <f>IF(H3451=0,"RESMİ TATİL",VLOOKUP(H3451,LİSTE!$B$7:$D$1300,3,0))</f>
        <v>Muhammed YILDIZDAĞ</v>
      </c>
      <c r="F3451" s="72">
        <f>IF(B3451="TATİL",0,IF(F3450&gt;0,IF(LİSTE!$F$1=H3450,1,H3450+1),IF(F3450=0,H3449+1,IF(F3449=0,H3448+1,IF(F3448=0,H3447+1,IF(F3447=0,H3446+1))))))</f>
        <v>26</v>
      </c>
      <c r="G3451" s="72">
        <f>IF(F3451=0,0,IF(LİSTE!$F$1=F3451,1,F3451+1))</f>
        <v>27</v>
      </c>
      <c r="H3451" s="72">
        <f>IF(G3451=0,0,IF(LİSTE!$F$1=G3451,1,G3451+1))</f>
        <v>28</v>
      </c>
      <c r="I3451" s="72" t="str">
        <f>IFERROR(VLOOKUP(A3451,TATİLLER!$A$2:$D$30000,3,0),"TATİL DEĞİL")</f>
        <v>TATİL DEĞİL</v>
      </c>
    </row>
    <row r="3452" spans="1:9" x14ac:dyDescent="0.25">
      <c r="A3452" s="74">
        <f t="shared" ref="A3452" si="800">A3451+3</f>
        <v>50031</v>
      </c>
      <c r="B3452" s="72">
        <f t="shared" si="787"/>
        <v>1</v>
      </c>
      <c r="C3452" s="72" t="str">
        <f>IF(F3452=0,"RESMİ TATİL",VLOOKUP(F3452,LİSTE!$B$7:$D$1300,3,0))</f>
        <v>Nisa Nur SANCAR</v>
      </c>
      <c r="D3452" s="72" t="str">
        <f>IF(G3452=0,"RESMİ TATİL",VLOOKUP(G3452,LİSTE!$B$7:$D$1300,3,0))</f>
        <v>Esila ÇETİN</v>
      </c>
      <c r="E3452" s="72" t="str">
        <f>IF(H3452=0,"RESMİ TATİL",VLOOKUP(H3452,LİSTE!$B$7:$D$1300,3,0))</f>
        <v>Zeynep Sevde TOPUZ</v>
      </c>
      <c r="F3452" s="72">
        <f>IF(B3452="TATİL",0,IF(F3451&gt;0,IF(LİSTE!$F$1=H3451,1,H3451+1),IF(F3451=0,H3450+1,IF(F3450=0,H3449+1,IF(F3449=0,H3448+1,IF(F3448=0,H3447+1))))))</f>
        <v>1</v>
      </c>
      <c r="G3452" s="72">
        <f>IF(F3452=0,0,IF(LİSTE!$F$1=F3452,1,F3452+1))</f>
        <v>2</v>
      </c>
      <c r="H3452" s="72">
        <f>IF(G3452=0,0,IF(LİSTE!$F$1=G3452,1,G3452+1))</f>
        <v>3</v>
      </c>
      <c r="I3452" s="72" t="str">
        <f>IFERROR(VLOOKUP(A3452,TATİLLER!$A$2:$D$30000,3,0),"TATİL DEĞİL")</f>
        <v>TATİL DEĞİL</v>
      </c>
    </row>
    <row r="3453" spans="1:9" x14ac:dyDescent="0.25">
      <c r="A3453" s="74">
        <f t="shared" si="799"/>
        <v>50032</v>
      </c>
      <c r="B3453" s="72">
        <f t="shared" si="787"/>
        <v>2</v>
      </c>
      <c r="C3453" s="72" t="str">
        <f>IF(F3453=0,"RESMİ TATİL",VLOOKUP(F3453,LİSTE!$B$7:$D$1300,3,0))</f>
        <v>Ömer Asaf KADAŞ</v>
      </c>
      <c r="D3453" s="72" t="str">
        <f>IF(G3453=0,"RESMİ TATİL",VLOOKUP(G3453,LİSTE!$B$7:$D$1300,3,0))</f>
        <v>Ramazan Baran ADIGÜZEL</v>
      </c>
      <c r="E3453" s="72" t="str">
        <f>IF(H3453=0,"RESMİ TATİL",VLOOKUP(H3453,LİSTE!$B$7:$D$1300,3,0))</f>
        <v>Bahar AKGÜN</v>
      </c>
      <c r="F3453" s="72">
        <f>IF(B3453="TATİL",0,IF(F3452&gt;0,IF(LİSTE!$F$1=H3452,1,H3452+1),IF(F3452=0,H3451+1,IF(F3451=0,H3450+1,IF(F3450=0,H3449+1,IF(F3449=0,H3448+1))))))</f>
        <v>4</v>
      </c>
      <c r="G3453" s="72">
        <f>IF(F3453=0,0,IF(LİSTE!$F$1=F3453,1,F3453+1))</f>
        <v>5</v>
      </c>
      <c r="H3453" s="72">
        <f>IF(G3453=0,0,IF(LİSTE!$F$1=G3453,1,G3453+1))</f>
        <v>6</v>
      </c>
      <c r="I3453" s="72" t="str">
        <f>IFERROR(VLOOKUP(A3453,TATİLLER!$A$2:$D$30000,3,0),"TATİL DEĞİL")</f>
        <v>TATİL DEĞİL</v>
      </c>
    </row>
    <row r="3454" spans="1:9" x14ac:dyDescent="0.25">
      <c r="A3454" s="74">
        <f t="shared" si="799"/>
        <v>50033</v>
      </c>
      <c r="B3454" s="72">
        <f t="shared" si="787"/>
        <v>3</v>
      </c>
      <c r="C3454" s="72" t="str">
        <f>IF(F3454=0,"RESMİ TATİL",VLOOKUP(F3454,LİSTE!$B$7:$D$1300,3,0))</f>
        <v>Ömer AKGÜL</v>
      </c>
      <c r="D3454" s="72" t="str">
        <f>IF(G3454=0,"RESMİ TATİL",VLOOKUP(G3454,LİSTE!$B$7:$D$1300,3,0))</f>
        <v>Muharrem EFE TANRIVERDİ</v>
      </c>
      <c r="E3454" s="72" t="str">
        <f>IF(H3454=0,"RESMİ TATİL",VLOOKUP(H3454,LİSTE!$B$7:$D$1300,3,0))</f>
        <v>Anıl DOĞAN</v>
      </c>
      <c r="F3454" s="72">
        <f>IF(B3454="TATİL",0,IF(F3453&gt;0,IF(LİSTE!$F$1=H3453,1,H3453+1),IF(F3453=0,H3452+1,IF(F3452=0,H3451+1,IF(F3451=0,H3450+1,IF(F3450=0,H3449+1))))))</f>
        <v>7</v>
      </c>
      <c r="G3454" s="72">
        <f>IF(F3454=0,0,IF(LİSTE!$F$1=F3454,1,F3454+1))</f>
        <v>8</v>
      </c>
      <c r="H3454" s="72">
        <f>IF(G3454=0,0,IF(LİSTE!$F$1=G3454,1,G3454+1))</f>
        <v>9</v>
      </c>
      <c r="I3454" s="72" t="str">
        <f>IFERROR(VLOOKUP(A3454,TATİLLER!$A$2:$D$30000,3,0),"TATİL DEĞİL")</f>
        <v>TATİL DEĞİL</v>
      </c>
    </row>
    <row r="3455" spans="1:9" x14ac:dyDescent="0.25">
      <c r="A3455" s="74">
        <f t="shared" si="799"/>
        <v>50034</v>
      </c>
      <c r="B3455" s="72">
        <f t="shared" si="787"/>
        <v>4</v>
      </c>
      <c r="C3455" s="72" t="str">
        <f>IF(F3455=0,"RESMİ TATİL",VLOOKUP(F3455,LİSTE!$B$7:$D$1300,3,0))</f>
        <v>İpek ARSLAN</v>
      </c>
      <c r="D3455" s="72" t="str">
        <f>IF(G3455=0,"RESMİ TATİL",VLOOKUP(G3455,LİSTE!$B$7:$D$1300,3,0))</f>
        <v>Efe KARSAK</v>
      </c>
      <c r="E3455" s="72" t="str">
        <f>IF(H3455=0,"RESMİ TATİL",VLOOKUP(H3455,LİSTE!$B$7:$D$1300,3,0))</f>
        <v>Abdullah KIRBAÇ</v>
      </c>
      <c r="F3455" s="72">
        <f>IF(B3455="TATİL",0,IF(F3454&gt;0,IF(LİSTE!$F$1=H3454,1,H3454+1),IF(F3454=0,H3453+1,IF(F3453=0,H3452+1,IF(F3452=0,H3451+1,IF(F3451=0,H3450+1))))))</f>
        <v>10</v>
      </c>
      <c r="G3455" s="72">
        <f>IF(F3455=0,0,IF(LİSTE!$F$1=F3455,1,F3455+1))</f>
        <v>11</v>
      </c>
      <c r="H3455" s="72">
        <f>IF(G3455=0,0,IF(LİSTE!$F$1=G3455,1,G3455+1))</f>
        <v>12</v>
      </c>
      <c r="I3455" s="72" t="str">
        <f>IFERROR(VLOOKUP(A3455,TATİLLER!$A$2:$D$30000,3,0),"TATİL DEĞİL")</f>
        <v>TATİL DEĞİL</v>
      </c>
    </row>
    <row r="3456" spans="1:9" x14ac:dyDescent="0.25">
      <c r="A3456" s="74">
        <f t="shared" si="799"/>
        <v>50035</v>
      </c>
      <c r="B3456" s="72">
        <f t="shared" si="787"/>
        <v>5</v>
      </c>
      <c r="C3456" s="72" t="str">
        <f>IF(F3456=0,"RESMİ TATİL",VLOOKUP(F3456,LİSTE!$B$7:$D$1300,3,0))</f>
        <v>Ümmü Defne GÜLER</v>
      </c>
      <c r="D3456" s="72" t="str">
        <f>IF(G3456=0,"RESMİ TATİL",VLOOKUP(G3456,LİSTE!$B$7:$D$1300,3,0))</f>
        <v>Şevval ÖZDAMAR</v>
      </c>
      <c r="E3456" s="72" t="str">
        <f>IF(H3456=0,"RESMİ TATİL",VLOOKUP(H3456,LİSTE!$B$7:$D$1300,3,0))</f>
        <v>Zeynep AKDAĞ</v>
      </c>
      <c r="F3456" s="72">
        <f>IF(B3456="TATİL",0,IF(F3455&gt;0,IF(LİSTE!$F$1=H3455,1,H3455+1),IF(F3455=0,H3454+1,IF(F3454=0,H3453+1,IF(F3453=0,H3452+1,IF(F3452=0,H3451+1))))))</f>
        <v>13</v>
      </c>
      <c r="G3456" s="72">
        <f>IF(F3456=0,0,IF(LİSTE!$F$1=F3456,1,F3456+1))</f>
        <v>14</v>
      </c>
      <c r="H3456" s="72">
        <f>IF(G3456=0,0,IF(LİSTE!$F$1=G3456,1,G3456+1))</f>
        <v>15</v>
      </c>
      <c r="I3456" s="72" t="str">
        <f>IFERROR(VLOOKUP(A3456,TATİLLER!$A$2:$D$30000,3,0),"TATİL DEĞİL")</f>
        <v>TATİL DEĞİL</v>
      </c>
    </row>
    <row r="3457" spans="1:9" x14ac:dyDescent="0.25">
      <c r="A3457" s="74">
        <f t="shared" ref="A3457" si="801">A3456+3</f>
        <v>50038</v>
      </c>
      <c r="B3457" s="72">
        <f t="shared" si="787"/>
        <v>1</v>
      </c>
      <c r="C3457" s="72" t="str">
        <f>IF(F3457=0,"RESMİ TATİL",VLOOKUP(F3457,LİSTE!$B$7:$D$1300,3,0))</f>
        <v>Esma ÇOKER</v>
      </c>
      <c r="D3457" s="72" t="str">
        <f>IF(G3457=0,"RESMİ TATİL",VLOOKUP(G3457,LİSTE!$B$7:$D$1300,3,0))</f>
        <v>Dursun Kubilay YAŞAR</v>
      </c>
      <c r="E3457" s="72" t="str">
        <f>IF(H3457=0,"RESMİ TATİL",VLOOKUP(H3457,LİSTE!$B$7:$D$1300,3,0))</f>
        <v>Zeynep Beril BAŞPINAR</v>
      </c>
      <c r="F3457" s="72">
        <f>IF(B3457="TATİL",0,IF(F3456&gt;0,IF(LİSTE!$F$1=H3456,1,H3456+1),IF(F3456=0,H3455+1,IF(F3455=0,H3454+1,IF(F3454=0,H3453+1,IF(F3453=0,H3452+1))))))</f>
        <v>16</v>
      </c>
      <c r="G3457" s="72">
        <f>IF(F3457=0,0,IF(LİSTE!$F$1=F3457,1,F3457+1))</f>
        <v>17</v>
      </c>
      <c r="H3457" s="72">
        <f>IF(G3457=0,0,IF(LİSTE!$F$1=G3457,1,G3457+1))</f>
        <v>18</v>
      </c>
      <c r="I3457" s="72" t="str">
        <f>IFERROR(VLOOKUP(A3457,TATİLLER!$A$2:$D$30000,3,0),"TATİL DEĞİL")</f>
        <v>TATİL DEĞİL</v>
      </c>
    </row>
    <row r="3458" spans="1:9" x14ac:dyDescent="0.25">
      <c r="A3458" s="74">
        <f t="shared" si="799"/>
        <v>50039</v>
      </c>
      <c r="B3458" s="72">
        <f t="shared" si="787"/>
        <v>2</v>
      </c>
      <c r="C3458" s="72" t="str">
        <f>IF(F3458=0,"RESMİ TATİL",VLOOKUP(F3458,LİSTE!$B$7:$D$1300,3,0))</f>
        <v>Ahmet DAL</v>
      </c>
      <c r="D3458" s="72" t="str">
        <f>IF(G3458=0,"RESMİ TATİL",VLOOKUP(G3458,LİSTE!$B$7:$D$1300,3,0))</f>
        <v>Emirhan KARATAŞ</v>
      </c>
      <c r="E3458" s="72" t="str">
        <f>IF(H3458=0,"RESMİ TATİL",VLOOKUP(H3458,LİSTE!$B$7:$D$1300,3,0))</f>
        <v>Zümra Yeter ARI</v>
      </c>
      <c r="F3458" s="72">
        <f>IF(B3458="TATİL",0,IF(F3457&gt;0,IF(LİSTE!$F$1=H3457,1,H3457+1),IF(F3457=0,H3456+1,IF(F3456=0,H3455+1,IF(F3455=0,H3454+1,IF(F3454=0,H3453+1))))))</f>
        <v>19</v>
      </c>
      <c r="G3458" s="72">
        <f>IF(F3458=0,0,IF(LİSTE!$F$1=F3458,1,F3458+1))</f>
        <v>20</v>
      </c>
      <c r="H3458" s="72">
        <f>IF(G3458=0,0,IF(LİSTE!$F$1=G3458,1,G3458+1))</f>
        <v>21</v>
      </c>
      <c r="I3458" s="72" t="str">
        <f>IFERROR(VLOOKUP(A3458,TATİLLER!$A$2:$D$30000,3,0),"TATİL DEĞİL")</f>
        <v>TATİL DEĞİL</v>
      </c>
    </row>
    <row r="3459" spans="1:9" x14ac:dyDescent="0.25">
      <c r="A3459" s="74">
        <f t="shared" si="799"/>
        <v>50040</v>
      </c>
      <c r="B3459" s="72">
        <f t="shared" ref="B3459:B3522" si="802">IF(I3459="TATİL","TATİL",WEEKDAY(A3459,2))</f>
        <v>3</v>
      </c>
      <c r="C3459" s="72" t="str">
        <f>IF(F3459=0,"RESMİ TATİL",VLOOKUP(F3459,LİSTE!$B$7:$D$1300,3,0))</f>
        <v>Utku KARAGÖZ</v>
      </c>
      <c r="D3459" s="72" t="str">
        <f>IF(G3459=0,"RESMİ TATİL",VLOOKUP(G3459,LİSTE!$B$7:$D$1300,3,0))</f>
        <v>Feyza Zümra AVCIOĞLU</v>
      </c>
      <c r="E3459" s="72" t="str">
        <f>IF(H3459=0,"RESMİ TATİL",VLOOKUP(H3459,LİSTE!$B$7:$D$1300,3,0))</f>
        <v>Yusuf Ali TABUR</v>
      </c>
      <c r="F3459" s="72">
        <f>IF(B3459="TATİL",0,IF(F3458&gt;0,IF(LİSTE!$F$1=H3458,1,H3458+1),IF(F3458=0,H3457+1,IF(F3457=0,H3456+1,IF(F3456=0,H3455+1,IF(F3455=0,H3454+1))))))</f>
        <v>22</v>
      </c>
      <c r="G3459" s="72">
        <f>IF(F3459=0,0,IF(LİSTE!$F$1=F3459,1,F3459+1))</f>
        <v>23</v>
      </c>
      <c r="H3459" s="72">
        <f>IF(G3459=0,0,IF(LİSTE!$F$1=G3459,1,G3459+1))</f>
        <v>24</v>
      </c>
      <c r="I3459" s="72" t="str">
        <f>IFERROR(VLOOKUP(A3459,TATİLLER!$A$2:$D$30000,3,0),"TATİL DEĞİL")</f>
        <v>TATİL DEĞİL</v>
      </c>
    </row>
    <row r="3460" spans="1:9" x14ac:dyDescent="0.25">
      <c r="A3460" s="74">
        <f t="shared" si="799"/>
        <v>50041</v>
      </c>
      <c r="B3460" s="72">
        <f t="shared" si="802"/>
        <v>4</v>
      </c>
      <c r="C3460" s="72" t="str">
        <f>IF(F3460=0,"RESMİ TATİL",VLOOKUP(F3460,LİSTE!$B$7:$D$1300,3,0))</f>
        <v>Irmak UTEBAY</v>
      </c>
      <c r="D3460" s="72" t="str">
        <f>IF(G3460=0,"RESMİ TATİL",VLOOKUP(G3460,LİSTE!$B$7:$D$1300,3,0))</f>
        <v>Kerem AKKOÇ</v>
      </c>
      <c r="E3460" s="72" t="str">
        <f>IF(H3460=0,"RESMİ TATİL",VLOOKUP(H3460,LİSTE!$B$7:$D$1300,3,0))</f>
        <v>Elçin Ayşe ELMAS</v>
      </c>
      <c r="F3460" s="72">
        <f>IF(B3460="TATİL",0,IF(F3459&gt;0,IF(LİSTE!$F$1=H3459,1,H3459+1),IF(F3459=0,H3458+1,IF(F3458=0,H3457+1,IF(F3457=0,H3456+1,IF(F3456=0,H3455+1))))))</f>
        <v>25</v>
      </c>
      <c r="G3460" s="72">
        <f>IF(F3460=0,0,IF(LİSTE!$F$1=F3460,1,F3460+1))</f>
        <v>26</v>
      </c>
      <c r="H3460" s="72">
        <f>IF(G3460=0,0,IF(LİSTE!$F$1=G3460,1,G3460+1))</f>
        <v>27</v>
      </c>
      <c r="I3460" s="72" t="str">
        <f>IFERROR(VLOOKUP(A3460,TATİLLER!$A$2:$D$30000,3,0),"TATİL DEĞİL")</f>
        <v>TATİL DEĞİL</v>
      </c>
    </row>
    <row r="3461" spans="1:9" x14ac:dyDescent="0.25">
      <c r="A3461" s="74">
        <f t="shared" si="799"/>
        <v>50042</v>
      </c>
      <c r="B3461" s="72">
        <f t="shared" si="802"/>
        <v>5</v>
      </c>
      <c r="C3461" s="72" t="str">
        <f>IF(F3461=0,"RESMİ TATİL",VLOOKUP(F3461,LİSTE!$B$7:$D$1300,3,0))</f>
        <v>Muhammed YILDIZDAĞ</v>
      </c>
      <c r="D3461" s="72" t="str">
        <f>IF(G3461=0,"RESMİ TATİL",VLOOKUP(G3461,LİSTE!$B$7:$D$1300,3,0))</f>
        <v>Nisa Nur SANCAR</v>
      </c>
      <c r="E3461" s="72" t="str">
        <f>IF(H3461=0,"RESMİ TATİL",VLOOKUP(H3461,LİSTE!$B$7:$D$1300,3,0))</f>
        <v>Esila ÇETİN</v>
      </c>
      <c r="F3461" s="72">
        <f>IF(B3461="TATİL",0,IF(F3460&gt;0,IF(LİSTE!$F$1=H3460,1,H3460+1),IF(F3460=0,H3459+1,IF(F3459=0,H3458+1,IF(F3458=0,H3457+1,IF(F3457=0,H3456+1))))))</f>
        <v>28</v>
      </c>
      <c r="G3461" s="72">
        <f>IF(F3461=0,0,IF(LİSTE!$F$1=F3461,1,F3461+1))</f>
        <v>1</v>
      </c>
      <c r="H3461" s="72">
        <f>IF(G3461=0,0,IF(LİSTE!$F$1=G3461,1,G3461+1))</f>
        <v>2</v>
      </c>
      <c r="I3461" s="72" t="str">
        <f>IFERROR(VLOOKUP(A3461,TATİLLER!$A$2:$D$30000,3,0),"TATİL DEĞİL")</f>
        <v>TATİL DEĞİL</v>
      </c>
    </row>
    <row r="3462" spans="1:9" x14ac:dyDescent="0.25">
      <c r="A3462" s="74">
        <f t="shared" ref="A3462" si="803">A3461+3</f>
        <v>50045</v>
      </c>
      <c r="B3462" s="72">
        <f t="shared" si="802"/>
        <v>1</v>
      </c>
      <c r="C3462" s="72" t="str">
        <f>IF(F3462=0,"RESMİ TATİL",VLOOKUP(F3462,LİSTE!$B$7:$D$1300,3,0))</f>
        <v>Zeynep Sevde TOPUZ</v>
      </c>
      <c r="D3462" s="72" t="str">
        <f>IF(G3462=0,"RESMİ TATİL",VLOOKUP(G3462,LİSTE!$B$7:$D$1300,3,0))</f>
        <v>Ömer Asaf KADAŞ</v>
      </c>
      <c r="E3462" s="72" t="str">
        <f>IF(H3462=0,"RESMİ TATİL",VLOOKUP(H3462,LİSTE!$B$7:$D$1300,3,0))</f>
        <v>Ramazan Baran ADIGÜZEL</v>
      </c>
      <c r="F3462" s="72">
        <f>IF(B3462="TATİL",0,IF(F3461&gt;0,IF(LİSTE!$F$1=H3461,1,H3461+1),IF(F3461=0,H3460+1,IF(F3460=0,H3459+1,IF(F3459=0,H3458+1,IF(F3458=0,H3457+1))))))</f>
        <v>3</v>
      </c>
      <c r="G3462" s="72">
        <f>IF(F3462=0,0,IF(LİSTE!$F$1=F3462,1,F3462+1))</f>
        <v>4</v>
      </c>
      <c r="H3462" s="72">
        <f>IF(G3462=0,0,IF(LİSTE!$F$1=G3462,1,G3462+1))</f>
        <v>5</v>
      </c>
      <c r="I3462" s="72" t="str">
        <f>IFERROR(VLOOKUP(A3462,TATİLLER!$A$2:$D$30000,3,0),"TATİL DEĞİL")</f>
        <v>TATİL DEĞİL</v>
      </c>
    </row>
    <row r="3463" spans="1:9" x14ac:dyDescent="0.25">
      <c r="A3463" s="74">
        <f t="shared" si="799"/>
        <v>50046</v>
      </c>
      <c r="B3463" s="72">
        <f t="shared" si="802"/>
        <v>2</v>
      </c>
      <c r="C3463" s="72" t="str">
        <f>IF(F3463=0,"RESMİ TATİL",VLOOKUP(F3463,LİSTE!$B$7:$D$1300,3,0))</f>
        <v>Bahar AKGÜN</v>
      </c>
      <c r="D3463" s="72" t="str">
        <f>IF(G3463=0,"RESMİ TATİL",VLOOKUP(G3463,LİSTE!$B$7:$D$1300,3,0))</f>
        <v>Ömer AKGÜL</v>
      </c>
      <c r="E3463" s="72" t="str">
        <f>IF(H3463=0,"RESMİ TATİL",VLOOKUP(H3463,LİSTE!$B$7:$D$1300,3,0))</f>
        <v>Muharrem EFE TANRIVERDİ</v>
      </c>
      <c r="F3463" s="72">
        <f>IF(B3463="TATİL",0,IF(F3462&gt;0,IF(LİSTE!$F$1=H3462,1,H3462+1),IF(F3462=0,H3461+1,IF(F3461=0,H3460+1,IF(F3460=0,H3459+1,IF(F3459=0,H3458+1))))))</f>
        <v>6</v>
      </c>
      <c r="G3463" s="72">
        <f>IF(F3463=0,0,IF(LİSTE!$F$1=F3463,1,F3463+1))</f>
        <v>7</v>
      </c>
      <c r="H3463" s="72">
        <f>IF(G3463=0,0,IF(LİSTE!$F$1=G3463,1,G3463+1))</f>
        <v>8</v>
      </c>
      <c r="I3463" s="72" t="str">
        <f>IFERROR(VLOOKUP(A3463,TATİLLER!$A$2:$D$30000,3,0),"TATİL DEĞİL")</f>
        <v>TATİL DEĞİL</v>
      </c>
    </row>
    <row r="3464" spans="1:9" x14ac:dyDescent="0.25">
      <c r="A3464" s="74">
        <f t="shared" si="799"/>
        <v>50047</v>
      </c>
      <c r="B3464" s="72">
        <f t="shared" si="802"/>
        <v>3</v>
      </c>
      <c r="C3464" s="72" t="str">
        <f>IF(F3464=0,"RESMİ TATİL",VLOOKUP(F3464,LİSTE!$B$7:$D$1300,3,0))</f>
        <v>Anıl DOĞAN</v>
      </c>
      <c r="D3464" s="72" t="str">
        <f>IF(G3464=0,"RESMİ TATİL",VLOOKUP(G3464,LİSTE!$B$7:$D$1300,3,0))</f>
        <v>İpek ARSLAN</v>
      </c>
      <c r="E3464" s="72" t="str">
        <f>IF(H3464=0,"RESMİ TATİL",VLOOKUP(H3464,LİSTE!$B$7:$D$1300,3,0))</f>
        <v>Efe KARSAK</v>
      </c>
      <c r="F3464" s="72">
        <f>IF(B3464="TATİL",0,IF(F3463&gt;0,IF(LİSTE!$F$1=H3463,1,H3463+1),IF(F3463=0,H3462+1,IF(F3462=0,H3461+1,IF(F3461=0,H3460+1,IF(F3460=0,H3459+1))))))</f>
        <v>9</v>
      </c>
      <c r="G3464" s="72">
        <f>IF(F3464=0,0,IF(LİSTE!$F$1=F3464,1,F3464+1))</f>
        <v>10</v>
      </c>
      <c r="H3464" s="72">
        <f>IF(G3464=0,0,IF(LİSTE!$F$1=G3464,1,G3464+1))</f>
        <v>11</v>
      </c>
      <c r="I3464" s="72" t="str">
        <f>IFERROR(VLOOKUP(A3464,TATİLLER!$A$2:$D$30000,3,0),"TATİL DEĞİL")</f>
        <v>TATİL DEĞİL</v>
      </c>
    </row>
    <row r="3465" spans="1:9" x14ac:dyDescent="0.25">
      <c r="A3465" s="74">
        <f t="shared" si="799"/>
        <v>50048</v>
      </c>
      <c r="B3465" s="72">
        <f t="shared" si="802"/>
        <v>4</v>
      </c>
      <c r="C3465" s="72" t="str">
        <f>IF(F3465=0,"RESMİ TATİL",VLOOKUP(F3465,LİSTE!$B$7:$D$1300,3,0))</f>
        <v>Abdullah KIRBAÇ</v>
      </c>
      <c r="D3465" s="72" t="str">
        <f>IF(G3465=0,"RESMİ TATİL",VLOOKUP(G3465,LİSTE!$B$7:$D$1300,3,0))</f>
        <v>Ümmü Defne GÜLER</v>
      </c>
      <c r="E3465" s="72" t="str">
        <f>IF(H3465=0,"RESMİ TATİL",VLOOKUP(H3465,LİSTE!$B$7:$D$1300,3,0))</f>
        <v>Şevval ÖZDAMAR</v>
      </c>
      <c r="F3465" s="72">
        <f>IF(B3465="TATİL",0,IF(F3464&gt;0,IF(LİSTE!$F$1=H3464,1,H3464+1),IF(F3464=0,H3463+1,IF(F3463=0,H3462+1,IF(F3462=0,H3461+1,IF(F3461=0,H3460+1))))))</f>
        <v>12</v>
      </c>
      <c r="G3465" s="72">
        <f>IF(F3465=0,0,IF(LİSTE!$F$1=F3465,1,F3465+1))</f>
        <v>13</v>
      </c>
      <c r="H3465" s="72">
        <f>IF(G3465=0,0,IF(LİSTE!$F$1=G3465,1,G3465+1))</f>
        <v>14</v>
      </c>
      <c r="I3465" s="72" t="str">
        <f>IFERROR(VLOOKUP(A3465,TATİLLER!$A$2:$D$30000,3,0),"TATİL DEĞİL")</f>
        <v>TATİL DEĞİL</v>
      </c>
    </row>
    <row r="3466" spans="1:9" x14ac:dyDescent="0.25">
      <c r="A3466" s="74">
        <f t="shared" si="799"/>
        <v>50049</v>
      </c>
      <c r="B3466" s="72">
        <f t="shared" si="802"/>
        <v>5</v>
      </c>
      <c r="C3466" s="72" t="str">
        <f>IF(F3466=0,"RESMİ TATİL",VLOOKUP(F3466,LİSTE!$B$7:$D$1300,3,0))</f>
        <v>Zeynep AKDAĞ</v>
      </c>
      <c r="D3466" s="72" t="str">
        <f>IF(G3466=0,"RESMİ TATİL",VLOOKUP(G3466,LİSTE!$B$7:$D$1300,3,0))</f>
        <v>Esma ÇOKER</v>
      </c>
      <c r="E3466" s="72" t="str">
        <f>IF(H3466=0,"RESMİ TATİL",VLOOKUP(H3466,LİSTE!$B$7:$D$1300,3,0))</f>
        <v>Dursun Kubilay YAŞAR</v>
      </c>
      <c r="F3466" s="72">
        <f>IF(B3466="TATİL",0,IF(F3465&gt;0,IF(LİSTE!$F$1=H3465,1,H3465+1),IF(F3465=0,H3464+1,IF(F3464=0,H3463+1,IF(F3463=0,H3462+1,IF(F3462=0,H3461+1))))))</f>
        <v>15</v>
      </c>
      <c r="G3466" s="72">
        <f>IF(F3466=0,0,IF(LİSTE!$F$1=F3466,1,F3466+1))</f>
        <v>16</v>
      </c>
      <c r="H3466" s="72">
        <f>IF(G3466=0,0,IF(LİSTE!$F$1=G3466,1,G3466+1))</f>
        <v>17</v>
      </c>
      <c r="I3466" s="72" t="str">
        <f>IFERROR(VLOOKUP(A3466,TATİLLER!$A$2:$D$30000,3,0),"TATİL DEĞİL")</f>
        <v>TATİL DEĞİL</v>
      </c>
    </row>
    <row r="3467" spans="1:9" x14ac:dyDescent="0.25">
      <c r="A3467" s="74">
        <f t="shared" ref="A3467" si="804">A3466+3</f>
        <v>50052</v>
      </c>
      <c r="B3467" s="72">
        <f t="shared" si="802"/>
        <v>1</v>
      </c>
      <c r="C3467" s="72" t="str">
        <f>IF(F3467=0,"RESMİ TATİL",VLOOKUP(F3467,LİSTE!$B$7:$D$1300,3,0))</f>
        <v>Zeynep Beril BAŞPINAR</v>
      </c>
      <c r="D3467" s="72" t="str">
        <f>IF(G3467=0,"RESMİ TATİL",VLOOKUP(G3467,LİSTE!$B$7:$D$1300,3,0))</f>
        <v>Ahmet DAL</v>
      </c>
      <c r="E3467" s="72" t="str">
        <f>IF(H3467=0,"RESMİ TATİL",VLOOKUP(H3467,LİSTE!$B$7:$D$1300,3,0))</f>
        <v>Emirhan KARATAŞ</v>
      </c>
      <c r="F3467" s="72">
        <f>IF(B3467="TATİL",0,IF(F3466&gt;0,IF(LİSTE!$F$1=H3466,1,H3466+1),IF(F3466=0,H3465+1,IF(F3465=0,H3464+1,IF(F3464=0,H3463+1,IF(F3463=0,H3462+1))))))</f>
        <v>18</v>
      </c>
      <c r="G3467" s="72">
        <f>IF(F3467=0,0,IF(LİSTE!$F$1=F3467,1,F3467+1))</f>
        <v>19</v>
      </c>
      <c r="H3467" s="72">
        <f>IF(G3467=0,0,IF(LİSTE!$F$1=G3467,1,G3467+1))</f>
        <v>20</v>
      </c>
      <c r="I3467" s="72" t="str">
        <f>IFERROR(VLOOKUP(A3467,TATİLLER!$A$2:$D$30000,3,0),"TATİL DEĞİL")</f>
        <v>TATİL DEĞİL</v>
      </c>
    </row>
    <row r="3468" spans="1:9" x14ac:dyDescent="0.25">
      <c r="A3468" s="74">
        <f t="shared" si="799"/>
        <v>50053</v>
      </c>
      <c r="B3468" s="72">
        <f t="shared" si="802"/>
        <v>2</v>
      </c>
      <c r="C3468" s="72" t="str">
        <f>IF(F3468=0,"RESMİ TATİL",VLOOKUP(F3468,LİSTE!$B$7:$D$1300,3,0))</f>
        <v>Zümra Yeter ARI</v>
      </c>
      <c r="D3468" s="72" t="str">
        <f>IF(G3468=0,"RESMİ TATİL",VLOOKUP(G3468,LİSTE!$B$7:$D$1300,3,0))</f>
        <v>Utku KARAGÖZ</v>
      </c>
      <c r="E3468" s="72" t="str">
        <f>IF(H3468=0,"RESMİ TATİL",VLOOKUP(H3468,LİSTE!$B$7:$D$1300,3,0))</f>
        <v>Feyza Zümra AVCIOĞLU</v>
      </c>
      <c r="F3468" s="72">
        <f>IF(B3468="TATİL",0,IF(F3467&gt;0,IF(LİSTE!$F$1=H3467,1,H3467+1),IF(F3467=0,H3466+1,IF(F3466=0,H3465+1,IF(F3465=0,H3464+1,IF(F3464=0,H3463+1))))))</f>
        <v>21</v>
      </c>
      <c r="G3468" s="72">
        <f>IF(F3468=0,0,IF(LİSTE!$F$1=F3468,1,F3468+1))</f>
        <v>22</v>
      </c>
      <c r="H3468" s="72">
        <f>IF(G3468=0,0,IF(LİSTE!$F$1=G3468,1,G3468+1))</f>
        <v>23</v>
      </c>
      <c r="I3468" s="72" t="str">
        <f>IFERROR(VLOOKUP(A3468,TATİLLER!$A$2:$D$30000,3,0),"TATİL DEĞİL")</f>
        <v>TATİL DEĞİL</v>
      </c>
    </row>
    <row r="3469" spans="1:9" x14ac:dyDescent="0.25">
      <c r="A3469" s="74">
        <f t="shared" si="799"/>
        <v>50054</v>
      </c>
      <c r="B3469" s="72">
        <f t="shared" si="802"/>
        <v>3</v>
      </c>
      <c r="C3469" s="72" t="str">
        <f>IF(F3469=0,"RESMİ TATİL",VLOOKUP(F3469,LİSTE!$B$7:$D$1300,3,0))</f>
        <v>Yusuf Ali TABUR</v>
      </c>
      <c r="D3469" s="72" t="str">
        <f>IF(G3469=0,"RESMİ TATİL",VLOOKUP(G3469,LİSTE!$B$7:$D$1300,3,0))</f>
        <v>Irmak UTEBAY</v>
      </c>
      <c r="E3469" s="72" t="str">
        <f>IF(H3469=0,"RESMİ TATİL",VLOOKUP(H3469,LİSTE!$B$7:$D$1300,3,0))</f>
        <v>Kerem AKKOÇ</v>
      </c>
      <c r="F3469" s="72">
        <f>IF(B3469="TATİL",0,IF(F3468&gt;0,IF(LİSTE!$F$1=H3468,1,H3468+1),IF(F3468=0,H3467+1,IF(F3467=0,H3466+1,IF(F3466=0,H3465+1,IF(F3465=0,H3464+1))))))</f>
        <v>24</v>
      </c>
      <c r="G3469" s="72">
        <f>IF(F3469=0,0,IF(LİSTE!$F$1=F3469,1,F3469+1))</f>
        <v>25</v>
      </c>
      <c r="H3469" s="72">
        <f>IF(G3469=0,0,IF(LİSTE!$F$1=G3469,1,G3469+1))</f>
        <v>26</v>
      </c>
      <c r="I3469" s="72" t="str">
        <f>IFERROR(VLOOKUP(A3469,TATİLLER!$A$2:$D$30000,3,0),"TATİL DEĞİL")</f>
        <v>TATİL DEĞİL</v>
      </c>
    </row>
    <row r="3470" spans="1:9" x14ac:dyDescent="0.25">
      <c r="A3470" s="74">
        <f t="shared" si="799"/>
        <v>50055</v>
      </c>
      <c r="B3470" s="72">
        <f t="shared" si="802"/>
        <v>4</v>
      </c>
      <c r="C3470" s="72" t="str">
        <f>IF(F3470=0,"RESMİ TATİL",VLOOKUP(F3470,LİSTE!$B$7:$D$1300,3,0))</f>
        <v>Elçin Ayşe ELMAS</v>
      </c>
      <c r="D3470" s="72" t="str">
        <f>IF(G3470=0,"RESMİ TATİL",VLOOKUP(G3470,LİSTE!$B$7:$D$1300,3,0))</f>
        <v>Muhammed YILDIZDAĞ</v>
      </c>
      <c r="E3470" s="72" t="str">
        <f>IF(H3470=0,"RESMİ TATİL",VLOOKUP(H3470,LİSTE!$B$7:$D$1300,3,0))</f>
        <v>Nisa Nur SANCAR</v>
      </c>
      <c r="F3470" s="72">
        <f>IF(B3470="TATİL",0,IF(F3469&gt;0,IF(LİSTE!$F$1=H3469,1,H3469+1),IF(F3469=0,H3468+1,IF(F3468=0,H3467+1,IF(F3467=0,H3466+1,IF(F3466=0,H3465+1))))))</f>
        <v>27</v>
      </c>
      <c r="G3470" s="72">
        <f>IF(F3470=0,0,IF(LİSTE!$F$1=F3470,1,F3470+1))</f>
        <v>28</v>
      </c>
      <c r="H3470" s="72">
        <f>IF(G3470=0,0,IF(LİSTE!$F$1=G3470,1,G3470+1))</f>
        <v>1</v>
      </c>
      <c r="I3470" s="72" t="str">
        <f>IFERROR(VLOOKUP(A3470,TATİLLER!$A$2:$D$30000,3,0),"TATİL DEĞİL")</f>
        <v>TATİL DEĞİL</v>
      </c>
    </row>
    <row r="3471" spans="1:9" x14ac:dyDescent="0.25">
      <c r="A3471" s="74">
        <f t="shared" si="799"/>
        <v>50056</v>
      </c>
      <c r="B3471" s="72">
        <f t="shared" si="802"/>
        <v>5</v>
      </c>
      <c r="C3471" s="72" t="str">
        <f>IF(F3471=0,"RESMİ TATİL",VLOOKUP(F3471,LİSTE!$B$7:$D$1300,3,0))</f>
        <v>Esila ÇETİN</v>
      </c>
      <c r="D3471" s="72" t="str">
        <f>IF(G3471=0,"RESMİ TATİL",VLOOKUP(G3471,LİSTE!$B$7:$D$1300,3,0))</f>
        <v>Zeynep Sevde TOPUZ</v>
      </c>
      <c r="E3471" s="72" t="str">
        <f>IF(H3471=0,"RESMİ TATİL",VLOOKUP(H3471,LİSTE!$B$7:$D$1300,3,0))</f>
        <v>Ömer Asaf KADAŞ</v>
      </c>
      <c r="F3471" s="72">
        <f>IF(B3471="TATİL",0,IF(F3470&gt;0,IF(LİSTE!$F$1=H3470,1,H3470+1),IF(F3470=0,H3469+1,IF(F3469=0,H3468+1,IF(F3468=0,H3467+1,IF(F3467=0,H3466+1))))))</f>
        <v>2</v>
      </c>
      <c r="G3471" s="72">
        <f>IF(F3471=0,0,IF(LİSTE!$F$1=F3471,1,F3471+1))</f>
        <v>3</v>
      </c>
      <c r="H3471" s="72">
        <f>IF(G3471=0,0,IF(LİSTE!$F$1=G3471,1,G3471+1))</f>
        <v>4</v>
      </c>
      <c r="I3471" s="72" t="str">
        <f>IFERROR(VLOOKUP(A3471,TATİLLER!$A$2:$D$30000,3,0),"TATİL DEĞİL")</f>
        <v>TATİL DEĞİL</v>
      </c>
    </row>
    <row r="3472" spans="1:9" x14ac:dyDescent="0.25">
      <c r="A3472" s="74">
        <f t="shared" ref="A3472" si="805">A3471+3</f>
        <v>50059</v>
      </c>
      <c r="B3472" s="72">
        <f t="shared" si="802"/>
        <v>1</v>
      </c>
      <c r="C3472" s="72" t="str">
        <f>IF(F3472=0,"RESMİ TATİL",VLOOKUP(F3472,LİSTE!$B$7:$D$1300,3,0))</f>
        <v>Ramazan Baran ADIGÜZEL</v>
      </c>
      <c r="D3472" s="72" t="str">
        <f>IF(G3472=0,"RESMİ TATİL",VLOOKUP(G3472,LİSTE!$B$7:$D$1300,3,0))</f>
        <v>Bahar AKGÜN</v>
      </c>
      <c r="E3472" s="72" t="str">
        <f>IF(H3472=0,"RESMİ TATİL",VLOOKUP(H3472,LİSTE!$B$7:$D$1300,3,0))</f>
        <v>Ömer AKGÜL</v>
      </c>
      <c r="F3472" s="72">
        <f>IF(B3472="TATİL",0,IF(F3471&gt;0,IF(LİSTE!$F$1=H3471,1,H3471+1),IF(F3471=0,H3470+1,IF(F3470=0,H3469+1,IF(F3469=0,H3468+1,IF(F3468=0,H3467+1))))))</f>
        <v>5</v>
      </c>
      <c r="G3472" s="72">
        <f>IF(F3472=0,0,IF(LİSTE!$F$1=F3472,1,F3472+1))</f>
        <v>6</v>
      </c>
      <c r="H3472" s="72">
        <f>IF(G3472=0,0,IF(LİSTE!$F$1=G3472,1,G3472+1))</f>
        <v>7</v>
      </c>
      <c r="I3472" s="72" t="str">
        <f>IFERROR(VLOOKUP(A3472,TATİLLER!$A$2:$D$30000,3,0),"TATİL DEĞİL")</f>
        <v>TATİL DEĞİL</v>
      </c>
    </row>
    <row r="3473" spans="1:9" x14ac:dyDescent="0.25">
      <c r="A3473" s="74">
        <f t="shared" si="799"/>
        <v>50060</v>
      </c>
      <c r="B3473" s="72">
        <f t="shared" si="802"/>
        <v>2</v>
      </c>
      <c r="C3473" s="72" t="str">
        <f>IF(F3473=0,"RESMİ TATİL",VLOOKUP(F3473,LİSTE!$B$7:$D$1300,3,0))</f>
        <v>Muharrem EFE TANRIVERDİ</v>
      </c>
      <c r="D3473" s="72" t="str">
        <f>IF(G3473=0,"RESMİ TATİL",VLOOKUP(G3473,LİSTE!$B$7:$D$1300,3,0))</f>
        <v>Anıl DOĞAN</v>
      </c>
      <c r="E3473" s="72" t="str">
        <f>IF(H3473=0,"RESMİ TATİL",VLOOKUP(H3473,LİSTE!$B$7:$D$1300,3,0))</f>
        <v>İpek ARSLAN</v>
      </c>
      <c r="F3473" s="72">
        <f>IF(B3473="TATİL",0,IF(F3472&gt;0,IF(LİSTE!$F$1=H3472,1,H3472+1),IF(F3472=0,H3471+1,IF(F3471=0,H3470+1,IF(F3470=0,H3469+1,IF(F3469=0,H3468+1))))))</f>
        <v>8</v>
      </c>
      <c r="G3473" s="72">
        <f>IF(F3473=0,0,IF(LİSTE!$F$1=F3473,1,F3473+1))</f>
        <v>9</v>
      </c>
      <c r="H3473" s="72">
        <f>IF(G3473=0,0,IF(LİSTE!$F$1=G3473,1,G3473+1))</f>
        <v>10</v>
      </c>
      <c r="I3473" s="72" t="str">
        <f>IFERROR(VLOOKUP(A3473,TATİLLER!$A$2:$D$30000,3,0),"TATİL DEĞİL")</f>
        <v>TATİL DEĞİL</v>
      </c>
    </row>
    <row r="3474" spans="1:9" x14ac:dyDescent="0.25">
      <c r="A3474" s="74">
        <f t="shared" si="799"/>
        <v>50061</v>
      </c>
      <c r="B3474" s="72">
        <f t="shared" si="802"/>
        <v>3</v>
      </c>
      <c r="C3474" s="72" t="str">
        <f>IF(F3474=0,"RESMİ TATİL",VLOOKUP(F3474,LİSTE!$B$7:$D$1300,3,0))</f>
        <v>Efe KARSAK</v>
      </c>
      <c r="D3474" s="72" t="str">
        <f>IF(G3474=0,"RESMİ TATİL",VLOOKUP(G3474,LİSTE!$B$7:$D$1300,3,0))</f>
        <v>Abdullah KIRBAÇ</v>
      </c>
      <c r="E3474" s="72" t="str">
        <f>IF(H3474=0,"RESMİ TATİL",VLOOKUP(H3474,LİSTE!$B$7:$D$1300,3,0))</f>
        <v>Ümmü Defne GÜLER</v>
      </c>
      <c r="F3474" s="72">
        <f>IF(B3474="TATİL",0,IF(F3473&gt;0,IF(LİSTE!$F$1=H3473,1,H3473+1),IF(F3473=0,H3472+1,IF(F3472=0,H3471+1,IF(F3471=0,H3470+1,IF(F3470=0,H3469+1))))))</f>
        <v>11</v>
      </c>
      <c r="G3474" s="72">
        <f>IF(F3474=0,0,IF(LİSTE!$F$1=F3474,1,F3474+1))</f>
        <v>12</v>
      </c>
      <c r="H3474" s="72">
        <f>IF(G3474=0,0,IF(LİSTE!$F$1=G3474,1,G3474+1))</f>
        <v>13</v>
      </c>
      <c r="I3474" s="72" t="str">
        <f>IFERROR(VLOOKUP(A3474,TATİLLER!$A$2:$D$30000,3,0),"TATİL DEĞİL")</f>
        <v>TATİL DEĞİL</v>
      </c>
    </row>
    <row r="3475" spans="1:9" x14ac:dyDescent="0.25">
      <c r="A3475" s="74">
        <f t="shared" si="799"/>
        <v>50062</v>
      </c>
      <c r="B3475" s="72">
        <f t="shared" si="802"/>
        <v>4</v>
      </c>
      <c r="C3475" s="72" t="str">
        <f>IF(F3475=0,"RESMİ TATİL",VLOOKUP(F3475,LİSTE!$B$7:$D$1300,3,0))</f>
        <v>Şevval ÖZDAMAR</v>
      </c>
      <c r="D3475" s="72" t="str">
        <f>IF(G3475=0,"RESMİ TATİL",VLOOKUP(G3475,LİSTE!$B$7:$D$1300,3,0))</f>
        <v>Zeynep AKDAĞ</v>
      </c>
      <c r="E3475" s="72" t="str">
        <f>IF(H3475=0,"RESMİ TATİL",VLOOKUP(H3475,LİSTE!$B$7:$D$1300,3,0))</f>
        <v>Esma ÇOKER</v>
      </c>
      <c r="F3475" s="72">
        <f>IF(B3475="TATİL",0,IF(F3474&gt;0,IF(LİSTE!$F$1=H3474,1,H3474+1),IF(F3474=0,H3473+1,IF(F3473=0,H3472+1,IF(F3472=0,H3471+1,IF(F3471=0,H3470+1))))))</f>
        <v>14</v>
      </c>
      <c r="G3475" s="72">
        <f>IF(F3475=0,0,IF(LİSTE!$F$1=F3475,1,F3475+1))</f>
        <v>15</v>
      </c>
      <c r="H3475" s="72">
        <f>IF(G3475=0,0,IF(LİSTE!$F$1=G3475,1,G3475+1))</f>
        <v>16</v>
      </c>
      <c r="I3475" s="72" t="str">
        <f>IFERROR(VLOOKUP(A3475,TATİLLER!$A$2:$D$30000,3,0),"TATİL DEĞİL")</f>
        <v>TATİL DEĞİL</v>
      </c>
    </row>
    <row r="3476" spans="1:9" x14ac:dyDescent="0.25">
      <c r="A3476" s="74">
        <f t="shared" si="799"/>
        <v>50063</v>
      </c>
      <c r="B3476" s="72">
        <f t="shared" si="802"/>
        <v>5</v>
      </c>
      <c r="C3476" s="72" t="str">
        <f>IF(F3476=0,"RESMİ TATİL",VLOOKUP(F3476,LİSTE!$B$7:$D$1300,3,0))</f>
        <v>Dursun Kubilay YAŞAR</v>
      </c>
      <c r="D3476" s="72" t="str">
        <f>IF(G3476=0,"RESMİ TATİL",VLOOKUP(G3476,LİSTE!$B$7:$D$1300,3,0))</f>
        <v>Zeynep Beril BAŞPINAR</v>
      </c>
      <c r="E3476" s="72" t="str">
        <f>IF(H3476=0,"RESMİ TATİL",VLOOKUP(H3476,LİSTE!$B$7:$D$1300,3,0))</f>
        <v>Ahmet DAL</v>
      </c>
      <c r="F3476" s="72">
        <f>IF(B3476="TATİL",0,IF(F3475&gt;0,IF(LİSTE!$F$1=H3475,1,H3475+1),IF(F3475=0,H3474+1,IF(F3474=0,H3473+1,IF(F3473=0,H3472+1,IF(F3472=0,H3471+1))))))</f>
        <v>17</v>
      </c>
      <c r="G3476" s="72">
        <f>IF(F3476=0,0,IF(LİSTE!$F$1=F3476,1,F3476+1))</f>
        <v>18</v>
      </c>
      <c r="H3476" s="72">
        <f>IF(G3476=0,0,IF(LİSTE!$F$1=G3476,1,G3476+1))</f>
        <v>19</v>
      </c>
      <c r="I3476" s="72" t="str">
        <f>IFERROR(VLOOKUP(A3476,TATİLLER!$A$2:$D$30000,3,0),"TATİL DEĞİL")</f>
        <v>TATİL DEĞİL</v>
      </c>
    </row>
    <row r="3477" spans="1:9" x14ac:dyDescent="0.25">
      <c r="A3477" s="74">
        <f t="shared" ref="A3477" si="806">A3476+3</f>
        <v>50066</v>
      </c>
      <c r="B3477" s="72">
        <f t="shared" si="802"/>
        <v>1</v>
      </c>
      <c r="C3477" s="72" t="str">
        <f>IF(F3477=0,"RESMİ TATİL",VLOOKUP(F3477,LİSTE!$B$7:$D$1300,3,0))</f>
        <v>Emirhan KARATAŞ</v>
      </c>
      <c r="D3477" s="72" t="str">
        <f>IF(G3477=0,"RESMİ TATİL",VLOOKUP(G3477,LİSTE!$B$7:$D$1300,3,0))</f>
        <v>Zümra Yeter ARI</v>
      </c>
      <c r="E3477" s="72" t="str">
        <f>IF(H3477=0,"RESMİ TATİL",VLOOKUP(H3477,LİSTE!$B$7:$D$1300,3,0))</f>
        <v>Utku KARAGÖZ</v>
      </c>
      <c r="F3477" s="72">
        <f>IF(B3477="TATİL",0,IF(F3476&gt;0,IF(LİSTE!$F$1=H3476,1,H3476+1),IF(F3476=0,H3475+1,IF(F3475=0,H3474+1,IF(F3474=0,H3473+1,IF(F3473=0,H3472+1))))))</f>
        <v>20</v>
      </c>
      <c r="G3477" s="72">
        <f>IF(F3477=0,0,IF(LİSTE!$F$1=F3477,1,F3477+1))</f>
        <v>21</v>
      </c>
      <c r="H3477" s="72">
        <f>IF(G3477=0,0,IF(LİSTE!$F$1=G3477,1,G3477+1))</f>
        <v>22</v>
      </c>
      <c r="I3477" s="72" t="str">
        <f>IFERROR(VLOOKUP(A3477,TATİLLER!$A$2:$D$30000,3,0),"TATİL DEĞİL")</f>
        <v>TATİL DEĞİL</v>
      </c>
    </row>
    <row r="3478" spans="1:9" x14ac:dyDescent="0.25">
      <c r="A3478" s="74">
        <f t="shared" si="799"/>
        <v>50067</v>
      </c>
      <c r="B3478" s="72">
        <f t="shared" si="802"/>
        <v>2</v>
      </c>
      <c r="C3478" s="72" t="str">
        <f>IF(F3478=0,"RESMİ TATİL",VLOOKUP(F3478,LİSTE!$B$7:$D$1300,3,0))</f>
        <v>Feyza Zümra AVCIOĞLU</v>
      </c>
      <c r="D3478" s="72" t="str">
        <f>IF(G3478=0,"RESMİ TATİL",VLOOKUP(G3478,LİSTE!$B$7:$D$1300,3,0))</f>
        <v>Yusuf Ali TABUR</v>
      </c>
      <c r="E3478" s="72" t="str">
        <f>IF(H3478=0,"RESMİ TATİL",VLOOKUP(H3478,LİSTE!$B$7:$D$1300,3,0))</f>
        <v>Irmak UTEBAY</v>
      </c>
      <c r="F3478" s="72">
        <f>IF(B3478="TATİL",0,IF(F3477&gt;0,IF(LİSTE!$F$1=H3477,1,H3477+1),IF(F3477=0,H3476+1,IF(F3476=0,H3475+1,IF(F3475=0,H3474+1,IF(F3474=0,H3473+1))))))</f>
        <v>23</v>
      </c>
      <c r="G3478" s="72">
        <f>IF(F3478=0,0,IF(LİSTE!$F$1=F3478,1,F3478+1))</f>
        <v>24</v>
      </c>
      <c r="H3478" s="72">
        <f>IF(G3478=0,0,IF(LİSTE!$F$1=G3478,1,G3478+1))</f>
        <v>25</v>
      </c>
      <c r="I3478" s="72" t="str">
        <f>IFERROR(VLOOKUP(A3478,TATİLLER!$A$2:$D$30000,3,0),"TATİL DEĞİL")</f>
        <v>TATİL DEĞİL</v>
      </c>
    </row>
    <row r="3479" spans="1:9" x14ac:dyDescent="0.25">
      <c r="A3479" s="74">
        <f t="shared" si="799"/>
        <v>50068</v>
      </c>
      <c r="B3479" s="72">
        <f t="shared" si="802"/>
        <v>3</v>
      </c>
      <c r="C3479" s="72" t="str">
        <f>IF(F3479=0,"RESMİ TATİL",VLOOKUP(F3479,LİSTE!$B$7:$D$1300,3,0))</f>
        <v>Kerem AKKOÇ</v>
      </c>
      <c r="D3479" s="72" t="str">
        <f>IF(G3479=0,"RESMİ TATİL",VLOOKUP(G3479,LİSTE!$B$7:$D$1300,3,0))</f>
        <v>Elçin Ayşe ELMAS</v>
      </c>
      <c r="E3479" s="72" t="str">
        <f>IF(H3479=0,"RESMİ TATİL",VLOOKUP(H3479,LİSTE!$B$7:$D$1300,3,0))</f>
        <v>Muhammed YILDIZDAĞ</v>
      </c>
      <c r="F3479" s="72">
        <f>IF(B3479="TATİL",0,IF(F3478&gt;0,IF(LİSTE!$F$1=H3478,1,H3478+1),IF(F3478=0,H3477+1,IF(F3477=0,H3476+1,IF(F3476=0,H3475+1,IF(F3475=0,H3474+1))))))</f>
        <v>26</v>
      </c>
      <c r="G3479" s="72">
        <f>IF(F3479=0,0,IF(LİSTE!$F$1=F3479,1,F3479+1))</f>
        <v>27</v>
      </c>
      <c r="H3479" s="72">
        <f>IF(G3479=0,0,IF(LİSTE!$F$1=G3479,1,G3479+1))</f>
        <v>28</v>
      </c>
      <c r="I3479" s="72" t="str">
        <f>IFERROR(VLOOKUP(A3479,TATİLLER!$A$2:$D$30000,3,0),"TATİL DEĞİL")</f>
        <v>TATİL DEĞİL</v>
      </c>
    </row>
    <row r="3480" spans="1:9" x14ac:dyDescent="0.25">
      <c r="A3480" s="74">
        <f t="shared" si="799"/>
        <v>50069</v>
      </c>
      <c r="B3480" s="72">
        <f t="shared" si="802"/>
        <v>4</v>
      </c>
      <c r="C3480" s="72" t="str">
        <f>IF(F3480=0,"RESMİ TATİL",VLOOKUP(F3480,LİSTE!$B$7:$D$1300,3,0))</f>
        <v>Nisa Nur SANCAR</v>
      </c>
      <c r="D3480" s="72" t="str">
        <f>IF(G3480=0,"RESMİ TATİL",VLOOKUP(G3480,LİSTE!$B$7:$D$1300,3,0))</f>
        <v>Esila ÇETİN</v>
      </c>
      <c r="E3480" s="72" t="str">
        <f>IF(H3480=0,"RESMİ TATİL",VLOOKUP(H3480,LİSTE!$B$7:$D$1300,3,0))</f>
        <v>Zeynep Sevde TOPUZ</v>
      </c>
      <c r="F3480" s="72">
        <f>IF(B3480="TATİL",0,IF(F3479&gt;0,IF(LİSTE!$F$1=H3479,1,H3479+1),IF(F3479=0,H3478+1,IF(F3478=0,H3477+1,IF(F3477=0,H3476+1,IF(F3476=0,H3475+1))))))</f>
        <v>1</v>
      </c>
      <c r="G3480" s="72">
        <f>IF(F3480=0,0,IF(LİSTE!$F$1=F3480,1,F3480+1))</f>
        <v>2</v>
      </c>
      <c r="H3480" s="72">
        <f>IF(G3480=0,0,IF(LİSTE!$F$1=G3480,1,G3480+1))</f>
        <v>3</v>
      </c>
      <c r="I3480" s="72" t="str">
        <f>IFERROR(VLOOKUP(A3480,TATİLLER!$A$2:$D$30000,3,0),"TATİL DEĞİL")</f>
        <v>TATİL DEĞİL</v>
      </c>
    </row>
    <row r="3481" spans="1:9" x14ac:dyDescent="0.25">
      <c r="A3481" s="74">
        <f t="shared" si="799"/>
        <v>50070</v>
      </c>
      <c r="B3481" s="72">
        <f t="shared" si="802"/>
        <v>5</v>
      </c>
      <c r="C3481" s="72" t="str">
        <f>IF(F3481=0,"RESMİ TATİL",VLOOKUP(F3481,LİSTE!$B$7:$D$1300,3,0))</f>
        <v>Ömer Asaf KADAŞ</v>
      </c>
      <c r="D3481" s="72" t="str">
        <f>IF(G3481=0,"RESMİ TATİL",VLOOKUP(G3481,LİSTE!$B$7:$D$1300,3,0))</f>
        <v>Ramazan Baran ADIGÜZEL</v>
      </c>
      <c r="E3481" s="72" t="str">
        <f>IF(H3481=0,"RESMİ TATİL",VLOOKUP(H3481,LİSTE!$B$7:$D$1300,3,0))</f>
        <v>Bahar AKGÜN</v>
      </c>
      <c r="F3481" s="72">
        <f>IF(B3481="TATİL",0,IF(F3480&gt;0,IF(LİSTE!$F$1=H3480,1,H3480+1),IF(F3480=0,H3479+1,IF(F3479=0,H3478+1,IF(F3478=0,H3477+1,IF(F3477=0,H3476+1))))))</f>
        <v>4</v>
      </c>
      <c r="G3481" s="72">
        <f>IF(F3481=0,0,IF(LİSTE!$F$1=F3481,1,F3481+1))</f>
        <v>5</v>
      </c>
      <c r="H3481" s="72">
        <f>IF(G3481=0,0,IF(LİSTE!$F$1=G3481,1,G3481+1))</f>
        <v>6</v>
      </c>
      <c r="I3481" s="72" t="str">
        <f>IFERROR(VLOOKUP(A3481,TATİLLER!$A$2:$D$30000,3,0),"TATİL DEĞİL")</f>
        <v>TATİL DEĞİL</v>
      </c>
    </row>
    <row r="3482" spans="1:9" x14ac:dyDescent="0.25">
      <c r="A3482" s="74">
        <f t="shared" ref="A3482" si="807">A3481+3</f>
        <v>50073</v>
      </c>
      <c r="B3482" s="72">
        <f t="shared" si="802"/>
        <v>1</v>
      </c>
      <c r="C3482" s="72" t="str">
        <f>IF(F3482=0,"RESMİ TATİL",VLOOKUP(F3482,LİSTE!$B$7:$D$1300,3,0))</f>
        <v>Ömer AKGÜL</v>
      </c>
      <c r="D3482" s="72" t="str">
        <f>IF(G3482=0,"RESMİ TATİL",VLOOKUP(G3482,LİSTE!$B$7:$D$1300,3,0))</f>
        <v>Muharrem EFE TANRIVERDİ</v>
      </c>
      <c r="E3482" s="72" t="str">
        <f>IF(H3482=0,"RESMİ TATİL",VLOOKUP(H3482,LİSTE!$B$7:$D$1300,3,0))</f>
        <v>Anıl DOĞAN</v>
      </c>
      <c r="F3482" s="72">
        <f>IF(B3482="TATİL",0,IF(F3481&gt;0,IF(LİSTE!$F$1=H3481,1,H3481+1),IF(F3481=0,H3480+1,IF(F3480=0,H3479+1,IF(F3479=0,H3478+1,IF(F3478=0,H3477+1))))))</f>
        <v>7</v>
      </c>
      <c r="G3482" s="72">
        <f>IF(F3482=0,0,IF(LİSTE!$F$1=F3482,1,F3482+1))</f>
        <v>8</v>
      </c>
      <c r="H3482" s="72">
        <f>IF(G3482=0,0,IF(LİSTE!$F$1=G3482,1,G3482+1))</f>
        <v>9</v>
      </c>
      <c r="I3482" s="72" t="str">
        <f>IFERROR(VLOOKUP(A3482,TATİLLER!$A$2:$D$30000,3,0),"TATİL DEĞİL")</f>
        <v>TATİL DEĞİL</v>
      </c>
    </row>
    <row r="3483" spans="1:9" x14ac:dyDescent="0.25">
      <c r="A3483" s="74">
        <f t="shared" si="799"/>
        <v>50074</v>
      </c>
      <c r="B3483" s="72">
        <f t="shared" si="802"/>
        <v>2</v>
      </c>
      <c r="C3483" s="72" t="str">
        <f>IF(F3483=0,"RESMİ TATİL",VLOOKUP(F3483,LİSTE!$B$7:$D$1300,3,0))</f>
        <v>İpek ARSLAN</v>
      </c>
      <c r="D3483" s="72" t="str">
        <f>IF(G3483=0,"RESMİ TATİL",VLOOKUP(G3483,LİSTE!$B$7:$D$1300,3,0))</f>
        <v>Efe KARSAK</v>
      </c>
      <c r="E3483" s="72" t="str">
        <f>IF(H3483=0,"RESMİ TATİL",VLOOKUP(H3483,LİSTE!$B$7:$D$1300,3,0))</f>
        <v>Abdullah KIRBAÇ</v>
      </c>
      <c r="F3483" s="72">
        <f>IF(B3483="TATİL",0,IF(F3482&gt;0,IF(LİSTE!$F$1=H3482,1,H3482+1),IF(F3482=0,H3481+1,IF(F3481=0,H3480+1,IF(F3480=0,H3479+1,IF(F3479=0,H3478+1))))))</f>
        <v>10</v>
      </c>
      <c r="G3483" s="72">
        <f>IF(F3483=0,0,IF(LİSTE!$F$1=F3483,1,F3483+1))</f>
        <v>11</v>
      </c>
      <c r="H3483" s="72">
        <f>IF(G3483=0,0,IF(LİSTE!$F$1=G3483,1,G3483+1))</f>
        <v>12</v>
      </c>
      <c r="I3483" s="72" t="str">
        <f>IFERROR(VLOOKUP(A3483,TATİLLER!$A$2:$D$30000,3,0),"TATİL DEĞİL")</f>
        <v>TATİL DEĞİL</v>
      </c>
    </row>
    <row r="3484" spans="1:9" x14ac:dyDescent="0.25">
      <c r="A3484" s="74">
        <f t="shared" si="799"/>
        <v>50075</v>
      </c>
      <c r="B3484" s="72">
        <f t="shared" si="802"/>
        <v>3</v>
      </c>
      <c r="C3484" s="72" t="str">
        <f>IF(F3484=0,"RESMİ TATİL",VLOOKUP(F3484,LİSTE!$B$7:$D$1300,3,0))</f>
        <v>Ümmü Defne GÜLER</v>
      </c>
      <c r="D3484" s="72" t="str">
        <f>IF(G3484=0,"RESMİ TATİL",VLOOKUP(G3484,LİSTE!$B$7:$D$1300,3,0))</f>
        <v>Şevval ÖZDAMAR</v>
      </c>
      <c r="E3484" s="72" t="str">
        <f>IF(H3484=0,"RESMİ TATİL",VLOOKUP(H3484,LİSTE!$B$7:$D$1300,3,0))</f>
        <v>Zeynep AKDAĞ</v>
      </c>
      <c r="F3484" s="72">
        <f>IF(B3484="TATİL",0,IF(F3483&gt;0,IF(LİSTE!$F$1=H3483,1,H3483+1),IF(F3483=0,H3482+1,IF(F3482=0,H3481+1,IF(F3481=0,H3480+1,IF(F3480=0,H3479+1))))))</f>
        <v>13</v>
      </c>
      <c r="G3484" s="72">
        <f>IF(F3484=0,0,IF(LİSTE!$F$1=F3484,1,F3484+1))</f>
        <v>14</v>
      </c>
      <c r="H3484" s="72">
        <f>IF(G3484=0,0,IF(LİSTE!$F$1=G3484,1,G3484+1))</f>
        <v>15</v>
      </c>
      <c r="I3484" s="72" t="str">
        <f>IFERROR(VLOOKUP(A3484,TATİLLER!$A$2:$D$30000,3,0),"TATİL DEĞİL")</f>
        <v>TATİL DEĞİL</v>
      </c>
    </row>
    <row r="3485" spans="1:9" x14ac:dyDescent="0.25">
      <c r="A3485" s="74">
        <f t="shared" si="799"/>
        <v>50076</v>
      </c>
      <c r="B3485" s="72">
        <f t="shared" si="802"/>
        <v>4</v>
      </c>
      <c r="C3485" s="72" t="str">
        <f>IF(F3485=0,"RESMİ TATİL",VLOOKUP(F3485,LİSTE!$B$7:$D$1300,3,0))</f>
        <v>Esma ÇOKER</v>
      </c>
      <c r="D3485" s="72" t="str">
        <f>IF(G3485=0,"RESMİ TATİL",VLOOKUP(G3485,LİSTE!$B$7:$D$1300,3,0))</f>
        <v>Dursun Kubilay YAŞAR</v>
      </c>
      <c r="E3485" s="72" t="str">
        <f>IF(H3485=0,"RESMİ TATİL",VLOOKUP(H3485,LİSTE!$B$7:$D$1300,3,0))</f>
        <v>Zeynep Beril BAŞPINAR</v>
      </c>
      <c r="F3485" s="72">
        <f>IF(B3485="TATİL",0,IF(F3484&gt;0,IF(LİSTE!$F$1=H3484,1,H3484+1),IF(F3484=0,H3483+1,IF(F3483=0,H3482+1,IF(F3482=0,H3481+1,IF(F3481=0,H3480+1))))))</f>
        <v>16</v>
      </c>
      <c r="G3485" s="72">
        <f>IF(F3485=0,0,IF(LİSTE!$F$1=F3485,1,F3485+1))</f>
        <v>17</v>
      </c>
      <c r="H3485" s="72">
        <f>IF(G3485=0,0,IF(LİSTE!$F$1=G3485,1,G3485+1))</f>
        <v>18</v>
      </c>
      <c r="I3485" s="72" t="str">
        <f>IFERROR(VLOOKUP(A3485,TATİLLER!$A$2:$D$30000,3,0),"TATİL DEĞİL")</f>
        <v>TATİL DEĞİL</v>
      </c>
    </row>
    <row r="3486" spans="1:9" x14ac:dyDescent="0.25">
      <c r="A3486" s="74">
        <f t="shared" si="799"/>
        <v>50077</v>
      </c>
      <c r="B3486" s="72">
        <f t="shared" si="802"/>
        <v>5</v>
      </c>
      <c r="C3486" s="72" t="str">
        <f>IF(F3486=0,"RESMİ TATİL",VLOOKUP(F3486,LİSTE!$B$7:$D$1300,3,0))</f>
        <v>Ahmet DAL</v>
      </c>
      <c r="D3486" s="72" t="str">
        <f>IF(G3486=0,"RESMİ TATİL",VLOOKUP(G3486,LİSTE!$B$7:$D$1300,3,0))</f>
        <v>Emirhan KARATAŞ</v>
      </c>
      <c r="E3486" s="72" t="str">
        <f>IF(H3486=0,"RESMİ TATİL",VLOOKUP(H3486,LİSTE!$B$7:$D$1300,3,0))</f>
        <v>Zümra Yeter ARI</v>
      </c>
      <c r="F3486" s="72">
        <f>IF(B3486="TATİL",0,IF(F3485&gt;0,IF(LİSTE!$F$1=H3485,1,H3485+1),IF(F3485=0,H3484+1,IF(F3484=0,H3483+1,IF(F3483=0,H3482+1,IF(F3482=0,H3481+1))))))</f>
        <v>19</v>
      </c>
      <c r="G3486" s="72">
        <f>IF(F3486=0,0,IF(LİSTE!$F$1=F3486,1,F3486+1))</f>
        <v>20</v>
      </c>
      <c r="H3486" s="72">
        <f>IF(G3486=0,0,IF(LİSTE!$F$1=G3486,1,G3486+1))</f>
        <v>21</v>
      </c>
      <c r="I3486" s="72" t="str">
        <f>IFERROR(VLOOKUP(A3486,TATİLLER!$A$2:$D$30000,3,0),"TATİL DEĞİL")</f>
        <v>TATİL DEĞİL</v>
      </c>
    </row>
    <row r="3487" spans="1:9" x14ac:dyDescent="0.25">
      <c r="A3487" s="74">
        <f t="shared" ref="A3487" si="808">A3486+3</f>
        <v>50080</v>
      </c>
      <c r="B3487" s="72">
        <f t="shared" si="802"/>
        <v>1</v>
      </c>
      <c r="C3487" s="72" t="str">
        <f>IF(F3487=0,"RESMİ TATİL",VLOOKUP(F3487,LİSTE!$B$7:$D$1300,3,0))</f>
        <v>Utku KARAGÖZ</v>
      </c>
      <c r="D3487" s="72" t="str">
        <f>IF(G3487=0,"RESMİ TATİL",VLOOKUP(G3487,LİSTE!$B$7:$D$1300,3,0))</f>
        <v>Feyza Zümra AVCIOĞLU</v>
      </c>
      <c r="E3487" s="72" t="str">
        <f>IF(H3487=0,"RESMİ TATİL",VLOOKUP(H3487,LİSTE!$B$7:$D$1300,3,0))</f>
        <v>Yusuf Ali TABUR</v>
      </c>
      <c r="F3487" s="72">
        <f>IF(B3487="TATİL",0,IF(F3486&gt;0,IF(LİSTE!$F$1=H3486,1,H3486+1),IF(F3486=0,H3485+1,IF(F3485=0,H3484+1,IF(F3484=0,H3483+1,IF(F3483=0,H3482+1))))))</f>
        <v>22</v>
      </c>
      <c r="G3487" s="72">
        <f>IF(F3487=0,0,IF(LİSTE!$F$1=F3487,1,F3487+1))</f>
        <v>23</v>
      </c>
      <c r="H3487" s="72">
        <f>IF(G3487=0,0,IF(LİSTE!$F$1=G3487,1,G3487+1))</f>
        <v>24</v>
      </c>
      <c r="I3487" s="72" t="str">
        <f>IFERROR(VLOOKUP(A3487,TATİLLER!$A$2:$D$30000,3,0),"TATİL DEĞİL")</f>
        <v>TATİL DEĞİL</v>
      </c>
    </row>
    <row r="3488" spans="1:9" x14ac:dyDescent="0.25">
      <c r="A3488" s="74">
        <f t="shared" si="799"/>
        <v>50081</v>
      </c>
      <c r="B3488" s="72">
        <f t="shared" si="802"/>
        <v>2</v>
      </c>
      <c r="C3488" s="72" t="str">
        <f>IF(F3488=0,"RESMİ TATİL",VLOOKUP(F3488,LİSTE!$B$7:$D$1300,3,0))</f>
        <v>Irmak UTEBAY</v>
      </c>
      <c r="D3488" s="72" t="str">
        <f>IF(G3488=0,"RESMİ TATİL",VLOOKUP(G3488,LİSTE!$B$7:$D$1300,3,0))</f>
        <v>Kerem AKKOÇ</v>
      </c>
      <c r="E3488" s="72" t="str">
        <f>IF(H3488=0,"RESMİ TATİL",VLOOKUP(H3488,LİSTE!$B$7:$D$1300,3,0))</f>
        <v>Elçin Ayşe ELMAS</v>
      </c>
      <c r="F3488" s="72">
        <f>IF(B3488="TATİL",0,IF(F3487&gt;0,IF(LİSTE!$F$1=H3487,1,H3487+1),IF(F3487=0,H3486+1,IF(F3486=0,H3485+1,IF(F3485=0,H3484+1,IF(F3484=0,H3483+1))))))</f>
        <v>25</v>
      </c>
      <c r="G3488" s="72">
        <f>IF(F3488=0,0,IF(LİSTE!$F$1=F3488,1,F3488+1))</f>
        <v>26</v>
      </c>
      <c r="H3488" s="72">
        <f>IF(G3488=0,0,IF(LİSTE!$F$1=G3488,1,G3488+1))</f>
        <v>27</v>
      </c>
      <c r="I3488" s="72" t="str">
        <f>IFERROR(VLOOKUP(A3488,TATİLLER!$A$2:$D$30000,3,0),"TATİL DEĞİL")</f>
        <v>TATİL DEĞİL</v>
      </c>
    </row>
    <row r="3489" spans="1:9" x14ac:dyDescent="0.25">
      <c r="A3489" s="74">
        <f t="shared" si="799"/>
        <v>50082</v>
      </c>
      <c r="B3489" s="72">
        <f t="shared" si="802"/>
        <v>3</v>
      </c>
      <c r="C3489" s="72" t="str">
        <f>IF(F3489=0,"RESMİ TATİL",VLOOKUP(F3489,LİSTE!$B$7:$D$1300,3,0))</f>
        <v>Muhammed YILDIZDAĞ</v>
      </c>
      <c r="D3489" s="72" t="str">
        <f>IF(G3489=0,"RESMİ TATİL",VLOOKUP(G3489,LİSTE!$B$7:$D$1300,3,0))</f>
        <v>Nisa Nur SANCAR</v>
      </c>
      <c r="E3489" s="72" t="str">
        <f>IF(H3489=0,"RESMİ TATİL",VLOOKUP(H3489,LİSTE!$B$7:$D$1300,3,0))</f>
        <v>Esila ÇETİN</v>
      </c>
      <c r="F3489" s="72">
        <f>IF(B3489="TATİL",0,IF(F3488&gt;0,IF(LİSTE!$F$1=H3488,1,H3488+1),IF(F3488=0,H3487+1,IF(F3487=0,H3486+1,IF(F3486=0,H3485+1,IF(F3485=0,H3484+1))))))</f>
        <v>28</v>
      </c>
      <c r="G3489" s="72">
        <f>IF(F3489=0,0,IF(LİSTE!$F$1=F3489,1,F3489+1))</f>
        <v>1</v>
      </c>
      <c r="H3489" s="72">
        <f>IF(G3489=0,0,IF(LİSTE!$F$1=G3489,1,G3489+1))</f>
        <v>2</v>
      </c>
      <c r="I3489" s="72" t="str">
        <f>IFERROR(VLOOKUP(A3489,TATİLLER!$A$2:$D$30000,3,0),"TATİL DEĞİL")</f>
        <v>TATİL DEĞİL</v>
      </c>
    </row>
    <row r="3490" spans="1:9" x14ac:dyDescent="0.25">
      <c r="A3490" s="74">
        <f t="shared" si="799"/>
        <v>50083</v>
      </c>
      <c r="B3490" s="72">
        <f t="shared" si="802"/>
        <v>4</v>
      </c>
      <c r="C3490" s="72" t="str">
        <f>IF(F3490=0,"RESMİ TATİL",VLOOKUP(F3490,LİSTE!$B$7:$D$1300,3,0))</f>
        <v>Zeynep Sevde TOPUZ</v>
      </c>
      <c r="D3490" s="72" t="str">
        <f>IF(G3490=0,"RESMİ TATİL",VLOOKUP(G3490,LİSTE!$B$7:$D$1300,3,0))</f>
        <v>Ömer Asaf KADAŞ</v>
      </c>
      <c r="E3490" s="72" t="str">
        <f>IF(H3490=0,"RESMİ TATİL",VLOOKUP(H3490,LİSTE!$B$7:$D$1300,3,0))</f>
        <v>Ramazan Baran ADIGÜZEL</v>
      </c>
      <c r="F3490" s="72">
        <f>IF(B3490="TATİL",0,IF(F3489&gt;0,IF(LİSTE!$F$1=H3489,1,H3489+1),IF(F3489=0,H3488+1,IF(F3488=0,H3487+1,IF(F3487=0,H3486+1,IF(F3486=0,H3485+1))))))</f>
        <v>3</v>
      </c>
      <c r="G3490" s="72">
        <f>IF(F3490=0,0,IF(LİSTE!$F$1=F3490,1,F3490+1))</f>
        <v>4</v>
      </c>
      <c r="H3490" s="72">
        <f>IF(G3490=0,0,IF(LİSTE!$F$1=G3490,1,G3490+1))</f>
        <v>5</v>
      </c>
      <c r="I3490" s="72" t="str">
        <f>IFERROR(VLOOKUP(A3490,TATİLLER!$A$2:$D$30000,3,0),"TATİL DEĞİL")</f>
        <v>TATİL DEĞİL</v>
      </c>
    </row>
    <row r="3491" spans="1:9" x14ac:dyDescent="0.25">
      <c r="A3491" s="74">
        <f t="shared" si="799"/>
        <v>50084</v>
      </c>
      <c r="B3491" s="72">
        <f t="shared" si="802"/>
        <v>5</v>
      </c>
      <c r="C3491" s="72" t="str">
        <f>IF(F3491=0,"RESMİ TATİL",VLOOKUP(F3491,LİSTE!$B$7:$D$1300,3,0))</f>
        <v>Bahar AKGÜN</v>
      </c>
      <c r="D3491" s="72" t="str">
        <f>IF(G3491=0,"RESMİ TATİL",VLOOKUP(G3491,LİSTE!$B$7:$D$1300,3,0))</f>
        <v>Ömer AKGÜL</v>
      </c>
      <c r="E3491" s="72" t="str">
        <f>IF(H3491=0,"RESMİ TATİL",VLOOKUP(H3491,LİSTE!$B$7:$D$1300,3,0))</f>
        <v>Muharrem EFE TANRIVERDİ</v>
      </c>
      <c r="F3491" s="72">
        <f>IF(B3491="TATİL",0,IF(F3490&gt;0,IF(LİSTE!$F$1=H3490,1,H3490+1),IF(F3490=0,H3489+1,IF(F3489=0,H3488+1,IF(F3488=0,H3487+1,IF(F3487=0,H3486+1))))))</f>
        <v>6</v>
      </c>
      <c r="G3491" s="72">
        <f>IF(F3491=0,0,IF(LİSTE!$F$1=F3491,1,F3491+1))</f>
        <v>7</v>
      </c>
      <c r="H3491" s="72">
        <f>IF(G3491=0,0,IF(LİSTE!$F$1=G3491,1,G3491+1))</f>
        <v>8</v>
      </c>
      <c r="I3491" s="72" t="str">
        <f>IFERROR(VLOOKUP(A3491,TATİLLER!$A$2:$D$30000,3,0),"TATİL DEĞİL")</f>
        <v>TATİL DEĞİL</v>
      </c>
    </row>
    <row r="3492" spans="1:9" x14ac:dyDescent="0.25">
      <c r="A3492" s="74">
        <f t="shared" ref="A3492" si="809">A3491+3</f>
        <v>50087</v>
      </c>
      <c r="B3492" s="72">
        <f t="shared" si="802"/>
        <v>1</v>
      </c>
      <c r="C3492" s="72" t="str">
        <f>IF(F3492=0,"RESMİ TATİL",VLOOKUP(F3492,LİSTE!$B$7:$D$1300,3,0))</f>
        <v>Anıl DOĞAN</v>
      </c>
      <c r="D3492" s="72" t="str">
        <f>IF(G3492=0,"RESMİ TATİL",VLOOKUP(G3492,LİSTE!$B$7:$D$1300,3,0))</f>
        <v>İpek ARSLAN</v>
      </c>
      <c r="E3492" s="72" t="str">
        <f>IF(H3492=0,"RESMİ TATİL",VLOOKUP(H3492,LİSTE!$B$7:$D$1300,3,0))</f>
        <v>Efe KARSAK</v>
      </c>
      <c r="F3492" s="72">
        <f>IF(B3492="TATİL",0,IF(F3491&gt;0,IF(LİSTE!$F$1=H3491,1,H3491+1),IF(F3491=0,H3490+1,IF(F3490=0,H3489+1,IF(F3489=0,H3488+1,IF(F3488=0,H3487+1))))))</f>
        <v>9</v>
      </c>
      <c r="G3492" s="72">
        <f>IF(F3492=0,0,IF(LİSTE!$F$1=F3492,1,F3492+1))</f>
        <v>10</v>
      </c>
      <c r="H3492" s="72">
        <f>IF(G3492=0,0,IF(LİSTE!$F$1=G3492,1,G3492+1))</f>
        <v>11</v>
      </c>
      <c r="I3492" s="72" t="str">
        <f>IFERROR(VLOOKUP(A3492,TATİLLER!$A$2:$D$30000,3,0),"TATİL DEĞİL")</f>
        <v>TATİL DEĞİL</v>
      </c>
    </row>
    <row r="3493" spans="1:9" x14ac:dyDescent="0.25">
      <c r="A3493" s="74">
        <f t="shared" si="799"/>
        <v>50088</v>
      </c>
      <c r="B3493" s="72">
        <f t="shared" si="802"/>
        <v>2</v>
      </c>
      <c r="C3493" s="72" t="str">
        <f>IF(F3493=0,"RESMİ TATİL",VLOOKUP(F3493,LİSTE!$B$7:$D$1300,3,0))</f>
        <v>Abdullah KIRBAÇ</v>
      </c>
      <c r="D3493" s="72" t="str">
        <f>IF(G3493=0,"RESMİ TATİL",VLOOKUP(G3493,LİSTE!$B$7:$D$1300,3,0))</f>
        <v>Ümmü Defne GÜLER</v>
      </c>
      <c r="E3493" s="72" t="str">
        <f>IF(H3493=0,"RESMİ TATİL",VLOOKUP(H3493,LİSTE!$B$7:$D$1300,3,0))</f>
        <v>Şevval ÖZDAMAR</v>
      </c>
      <c r="F3493" s="72">
        <f>IF(B3493="TATİL",0,IF(F3492&gt;0,IF(LİSTE!$F$1=H3492,1,H3492+1),IF(F3492=0,H3491+1,IF(F3491=0,H3490+1,IF(F3490=0,H3489+1,IF(F3489=0,H3488+1))))))</f>
        <v>12</v>
      </c>
      <c r="G3493" s="72">
        <f>IF(F3493=0,0,IF(LİSTE!$F$1=F3493,1,F3493+1))</f>
        <v>13</v>
      </c>
      <c r="H3493" s="72">
        <f>IF(G3493=0,0,IF(LİSTE!$F$1=G3493,1,G3493+1))</f>
        <v>14</v>
      </c>
      <c r="I3493" s="72" t="str">
        <f>IFERROR(VLOOKUP(A3493,TATİLLER!$A$2:$D$30000,3,0),"TATİL DEĞİL")</f>
        <v>TATİL DEĞİL</v>
      </c>
    </row>
    <row r="3494" spans="1:9" x14ac:dyDescent="0.25">
      <c r="A3494" s="74">
        <f t="shared" si="799"/>
        <v>50089</v>
      </c>
      <c r="B3494" s="72">
        <f t="shared" si="802"/>
        <v>3</v>
      </c>
      <c r="C3494" s="72" t="str">
        <f>IF(F3494=0,"RESMİ TATİL",VLOOKUP(F3494,LİSTE!$B$7:$D$1300,3,0))</f>
        <v>Zeynep AKDAĞ</v>
      </c>
      <c r="D3494" s="72" t="str">
        <f>IF(G3494=0,"RESMİ TATİL",VLOOKUP(G3494,LİSTE!$B$7:$D$1300,3,0))</f>
        <v>Esma ÇOKER</v>
      </c>
      <c r="E3494" s="72" t="str">
        <f>IF(H3494=0,"RESMİ TATİL",VLOOKUP(H3494,LİSTE!$B$7:$D$1300,3,0))</f>
        <v>Dursun Kubilay YAŞAR</v>
      </c>
      <c r="F3494" s="72">
        <f>IF(B3494="TATİL",0,IF(F3493&gt;0,IF(LİSTE!$F$1=H3493,1,H3493+1),IF(F3493=0,H3492+1,IF(F3492=0,H3491+1,IF(F3491=0,H3490+1,IF(F3490=0,H3489+1))))))</f>
        <v>15</v>
      </c>
      <c r="G3494" s="72">
        <f>IF(F3494=0,0,IF(LİSTE!$F$1=F3494,1,F3494+1))</f>
        <v>16</v>
      </c>
      <c r="H3494" s="72">
        <f>IF(G3494=0,0,IF(LİSTE!$F$1=G3494,1,G3494+1))</f>
        <v>17</v>
      </c>
      <c r="I3494" s="72" t="str">
        <f>IFERROR(VLOOKUP(A3494,TATİLLER!$A$2:$D$30000,3,0),"TATİL DEĞİL")</f>
        <v>TATİL DEĞİL</v>
      </c>
    </row>
    <row r="3495" spans="1:9" x14ac:dyDescent="0.25">
      <c r="A3495" s="74">
        <f t="shared" si="799"/>
        <v>50090</v>
      </c>
      <c r="B3495" s="72">
        <f t="shared" si="802"/>
        <v>4</v>
      </c>
      <c r="C3495" s="72" t="str">
        <f>IF(F3495=0,"RESMİ TATİL",VLOOKUP(F3495,LİSTE!$B$7:$D$1300,3,0))</f>
        <v>Zeynep Beril BAŞPINAR</v>
      </c>
      <c r="D3495" s="72" t="str">
        <f>IF(G3495=0,"RESMİ TATİL",VLOOKUP(G3495,LİSTE!$B$7:$D$1300,3,0))</f>
        <v>Ahmet DAL</v>
      </c>
      <c r="E3495" s="72" t="str">
        <f>IF(H3495=0,"RESMİ TATİL",VLOOKUP(H3495,LİSTE!$B$7:$D$1300,3,0))</f>
        <v>Emirhan KARATAŞ</v>
      </c>
      <c r="F3495" s="72">
        <f>IF(B3495="TATİL",0,IF(F3494&gt;0,IF(LİSTE!$F$1=H3494,1,H3494+1),IF(F3494=0,H3493+1,IF(F3493=0,H3492+1,IF(F3492=0,H3491+1,IF(F3491=0,H3490+1))))))</f>
        <v>18</v>
      </c>
      <c r="G3495" s="72">
        <f>IF(F3495=0,0,IF(LİSTE!$F$1=F3495,1,F3495+1))</f>
        <v>19</v>
      </c>
      <c r="H3495" s="72">
        <f>IF(G3495=0,0,IF(LİSTE!$F$1=G3495,1,G3495+1))</f>
        <v>20</v>
      </c>
      <c r="I3495" s="72" t="str">
        <f>IFERROR(VLOOKUP(A3495,TATİLLER!$A$2:$D$30000,3,0),"TATİL DEĞİL")</f>
        <v>TATİL DEĞİL</v>
      </c>
    </row>
    <row r="3496" spans="1:9" x14ac:dyDescent="0.25">
      <c r="A3496" s="74">
        <f t="shared" si="799"/>
        <v>50091</v>
      </c>
      <c r="B3496" s="72">
        <f t="shared" si="802"/>
        <v>5</v>
      </c>
      <c r="C3496" s="72" t="str">
        <f>IF(F3496=0,"RESMİ TATİL",VLOOKUP(F3496,LİSTE!$B$7:$D$1300,3,0))</f>
        <v>Zümra Yeter ARI</v>
      </c>
      <c r="D3496" s="72" t="str">
        <f>IF(G3496=0,"RESMİ TATİL",VLOOKUP(G3496,LİSTE!$B$7:$D$1300,3,0))</f>
        <v>Utku KARAGÖZ</v>
      </c>
      <c r="E3496" s="72" t="str">
        <f>IF(H3496=0,"RESMİ TATİL",VLOOKUP(H3496,LİSTE!$B$7:$D$1300,3,0))</f>
        <v>Feyza Zümra AVCIOĞLU</v>
      </c>
      <c r="F3496" s="72">
        <f>IF(B3496="TATİL",0,IF(F3495&gt;0,IF(LİSTE!$F$1=H3495,1,H3495+1),IF(F3495=0,H3494+1,IF(F3494=0,H3493+1,IF(F3493=0,H3492+1,IF(F3492=0,H3491+1))))))</f>
        <v>21</v>
      </c>
      <c r="G3496" s="72">
        <f>IF(F3496=0,0,IF(LİSTE!$F$1=F3496,1,F3496+1))</f>
        <v>22</v>
      </c>
      <c r="H3496" s="72">
        <f>IF(G3496=0,0,IF(LİSTE!$F$1=G3496,1,G3496+1))</f>
        <v>23</v>
      </c>
      <c r="I3496" s="72" t="str">
        <f>IFERROR(VLOOKUP(A3496,TATİLLER!$A$2:$D$30000,3,0),"TATİL DEĞİL")</f>
        <v>TATİL DEĞİL</v>
      </c>
    </row>
    <row r="3497" spans="1:9" x14ac:dyDescent="0.25">
      <c r="A3497" s="74">
        <f t="shared" ref="A3497" si="810">A3496+3</f>
        <v>50094</v>
      </c>
      <c r="B3497" s="72">
        <f t="shared" si="802"/>
        <v>1</v>
      </c>
      <c r="C3497" s="72" t="str">
        <f>IF(F3497=0,"RESMİ TATİL",VLOOKUP(F3497,LİSTE!$B$7:$D$1300,3,0))</f>
        <v>Yusuf Ali TABUR</v>
      </c>
      <c r="D3497" s="72" t="str">
        <f>IF(G3497=0,"RESMİ TATİL",VLOOKUP(G3497,LİSTE!$B$7:$D$1300,3,0))</f>
        <v>Irmak UTEBAY</v>
      </c>
      <c r="E3497" s="72" t="str">
        <f>IF(H3497=0,"RESMİ TATİL",VLOOKUP(H3497,LİSTE!$B$7:$D$1300,3,0))</f>
        <v>Kerem AKKOÇ</v>
      </c>
      <c r="F3497" s="72">
        <f>IF(B3497="TATİL",0,IF(F3496&gt;0,IF(LİSTE!$F$1=H3496,1,H3496+1),IF(F3496=0,H3495+1,IF(F3495=0,H3494+1,IF(F3494=0,H3493+1,IF(F3493=0,H3492+1))))))</f>
        <v>24</v>
      </c>
      <c r="G3497" s="72">
        <f>IF(F3497=0,0,IF(LİSTE!$F$1=F3497,1,F3497+1))</f>
        <v>25</v>
      </c>
      <c r="H3497" s="72">
        <f>IF(G3497=0,0,IF(LİSTE!$F$1=G3497,1,G3497+1))</f>
        <v>26</v>
      </c>
      <c r="I3497" s="72" t="str">
        <f>IFERROR(VLOOKUP(A3497,TATİLLER!$A$2:$D$30000,3,0),"TATİL DEĞİL")</f>
        <v>TATİL DEĞİL</v>
      </c>
    </row>
    <row r="3498" spans="1:9" x14ac:dyDescent="0.25">
      <c r="A3498" s="74">
        <f t="shared" si="799"/>
        <v>50095</v>
      </c>
      <c r="B3498" s="72">
        <f t="shared" si="802"/>
        <v>2</v>
      </c>
      <c r="C3498" s="72" t="str">
        <f>IF(F3498=0,"RESMİ TATİL",VLOOKUP(F3498,LİSTE!$B$7:$D$1300,3,0))</f>
        <v>Elçin Ayşe ELMAS</v>
      </c>
      <c r="D3498" s="72" t="str">
        <f>IF(G3498=0,"RESMİ TATİL",VLOOKUP(G3498,LİSTE!$B$7:$D$1300,3,0))</f>
        <v>Muhammed YILDIZDAĞ</v>
      </c>
      <c r="E3498" s="72" t="str">
        <f>IF(H3498=0,"RESMİ TATİL",VLOOKUP(H3498,LİSTE!$B$7:$D$1300,3,0))</f>
        <v>Nisa Nur SANCAR</v>
      </c>
      <c r="F3498" s="72">
        <f>IF(B3498="TATİL",0,IF(F3497&gt;0,IF(LİSTE!$F$1=H3497,1,H3497+1),IF(F3497=0,H3496+1,IF(F3496=0,H3495+1,IF(F3495=0,H3494+1,IF(F3494=0,H3493+1))))))</f>
        <v>27</v>
      </c>
      <c r="G3498" s="72">
        <f>IF(F3498=0,0,IF(LİSTE!$F$1=F3498,1,F3498+1))</f>
        <v>28</v>
      </c>
      <c r="H3498" s="72">
        <f>IF(G3498=0,0,IF(LİSTE!$F$1=G3498,1,G3498+1))</f>
        <v>1</v>
      </c>
      <c r="I3498" s="72" t="str">
        <f>IFERROR(VLOOKUP(A3498,TATİLLER!$A$2:$D$30000,3,0),"TATİL DEĞİL")</f>
        <v>TATİL DEĞİL</v>
      </c>
    </row>
    <row r="3499" spans="1:9" x14ac:dyDescent="0.25">
      <c r="A3499" s="74">
        <f t="shared" si="799"/>
        <v>50096</v>
      </c>
      <c r="B3499" s="72">
        <f t="shared" si="802"/>
        <v>3</v>
      </c>
      <c r="C3499" s="72" t="str">
        <f>IF(F3499=0,"RESMİ TATİL",VLOOKUP(F3499,LİSTE!$B$7:$D$1300,3,0))</f>
        <v>Esila ÇETİN</v>
      </c>
      <c r="D3499" s="72" t="str">
        <f>IF(G3499=0,"RESMİ TATİL",VLOOKUP(G3499,LİSTE!$B$7:$D$1300,3,0))</f>
        <v>Zeynep Sevde TOPUZ</v>
      </c>
      <c r="E3499" s="72" t="str">
        <f>IF(H3499=0,"RESMİ TATİL",VLOOKUP(H3499,LİSTE!$B$7:$D$1300,3,0))</f>
        <v>Ömer Asaf KADAŞ</v>
      </c>
      <c r="F3499" s="72">
        <f>IF(B3499="TATİL",0,IF(F3498&gt;0,IF(LİSTE!$F$1=H3498,1,H3498+1),IF(F3498=0,H3497+1,IF(F3497=0,H3496+1,IF(F3496=0,H3495+1,IF(F3495=0,H3494+1))))))</f>
        <v>2</v>
      </c>
      <c r="G3499" s="72">
        <f>IF(F3499=0,0,IF(LİSTE!$F$1=F3499,1,F3499+1))</f>
        <v>3</v>
      </c>
      <c r="H3499" s="72">
        <f>IF(G3499=0,0,IF(LİSTE!$F$1=G3499,1,G3499+1))</f>
        <v>4</v>
      </c>
      <c r="I3499" s="72" t="str">
        <f>IFERROR(VLOOKUP(A3499,TATİLLER!$A$2:$D$30000,3,0),"TATİL DEĞİL")</f>
        <v>TATİL DEĞİL</v>
      </c>
    </row>
    <row r="3500" spans="1:9" x14ac:dyDescent="0.25">
      <c r="A3500" s="74">
        <f t="shared" si="799"/>
        <v>50097</v>
      </c>
      <c r="B3500" s="72">
        <f t="shared" si="802"/>
        <v>4</v>
      </c>
      <c r="C3500" s="72" t="str">
        <f>IF(F3500=0,"RESMİ TATİL",VLOOKUP(F3500,LİSTE!$B$7:$D$1300,3,0))</f>
        <v>Ramazan Baran ADIGÜZEL</v>
      </c>
      <c r="D3500" s="72" t="str">
        <f>IF(G3500=0,"RESMİ TATİL",VLOOKUP(G3500,LİSTE!$B$7:$D$1300,3,0))</f>
        <v>Bahar AKGÜN</v>
      </c>
      <c r="E3500" s="72" t="str">
        <f>IF(H3500=0,"RESMİ TATİL",VLOOKUP(H3500,LİSTE!$B$7:$D$1300,3,0))</f>
        <v>Ömer AKGÜL</v>
      </c>
      <c r="F3500" s="72">
        <f>IF(B3500="TATİL",0,IF(F3499&gt;0,IF(LİSTE!$F$1=H3499,1,H3499+1),IF(F3499=0,H3498+1,IF(F3498=0,H3497+1,IF(F3497=0,H3496+1,IF(F3496=0,H3495+1))))))</f>
        <v>5</v>
      </c>
      <c r="G3500" s="72">
        <f>IF(F3500=0,0,IF(LİSTE!$F$1=F3500,1,F3500+1))</f>
        <v>6</v>
      </c>
      <c r="H3500" s="72">
        <f>IF(G3500=0,0,IF(LİSTE!$F$1=G3500,1,G3500+1))</f>
        <v>7</v>
      </c>
      <c r="I3500" s="72" t="str">
        <f>IFERROR(VLOOKUP(A3500,TATİLLER!$A$2:$D$30000,3,0),"TATİL DEĞİL")</f>
        <v>TATİL DEĞİL</v>
      </c>
    </row>
    <row r="3501" spans="1:9" x14ac:dyDescent="0.25">
      <c r="A3501" s="74">
        <f t="shared" si="799"/>
        <v>50098</v>
      </c>
      <c r="B3501" s="72">
        <f t="shared" si="802"/>
        <v>5</v>
      </c>
      <c r="C3501" s="72" t="str">
        <f>IF(F3501=0,"RESMİ TATİL",VLOOKUP(F3501,LİSTE!$B$7:$D$1300,3,0))</f>
        <v>Muharrem EFE TANRIVERDİ</v>
      </c>
      <c r="D3501" s="72" t="str">
        <f>IF(G3501=0,"RESMİ TATİL",VLOOKUP(G3501,LİSTE!$B$7:$D$1300,3,0))</f>
        <v>Anıl DOĞAN</v>
      </c>
      <c r="E3501" s="72" t="str">
        <f>IF(H3501=0,"RESMİ TATİL",VLOOKUP(H3501,LİSTE!$B$7:$D$1300,3,0))</f>
        <v>İpek ARSLAN</v>
      </c>
      <c r="F3501" s="72">
        <f>IF(B3501="TATİL",0,IF(F3500&gt;0,IF(LİSTE!$F$1=H3500,1,H3500+1),IF(F3500=0,H3499+1,IF(F3499=0,H3498+1,IF(F3498=0,H3497+1,IF(F3497=0,H3496+1))))))</f>
        <v>8</v>
      </c>
      <c r="G3501" s="72">
        <f>IF(F3501=0,0,IF(LİSTE!$F$1=F3501,1,F3501+1))</f>
        <v>9</v>
      </c>
      <c r="H3501" s="72">
        <f>IF(G3501=0,0,IF(LİSTE!$F$1=G3501,1,G3501+1))</f>
        <v>10</v>
      </c>
      <c r="I3501" s="72" t="str">
        <f>IFERROR(VLOOKUP(A3501,TATİLLER!$A$2:$D$30000,3,0),"TATİL DEĞİL")</f>
        <v>TATİL DEĞİL</v>
      </c>
    </row>
    <row r="3502" spans="1:9" x14ac:dyDescent="0.25">
      <c r="A3502" s="74">
        <f t="shared" ref="A3502" si="811">A3501+3</f>
        <v>50101</v>
      </c>
      <c r="B3502" s="72">
        <f t="shared" si="802"/>
        <v>1</v>
      </c>
      <c r="C3502" s="72" t="str">
        <f>IF(F3502=0,"RESMİ TATİL",VLOOKUP(F3502,LİSTE!$B$7:$D$1300,3,0))</f>
        <v>Efe KARSAK</v>
      </c>
      <c r="D3502" s="72" t="str">
        <f>IF(G3502=0,"RESMİ TATİL",VLOOKUP(G3502,LİSTE!$B$7:$D$1300,3,0))</f>
        <v>Abdullah KIRBAÇ</v>
      </c>
      <c r="E3502" s="72" t="str">
        <f>IF(H3502=0,"RESMİ TATİL",VLOOKUP(H3502,LİSTE!$B$7:$D$1300,3,0))</f>
        <v>Ümmü Defne GÜLER</v>
      </c>
      <c r="F3502" s="72">
        <f>IF(B3502="TATİL",0,IF(F3501&gt;0,IF(LİSTE!$F$1=H3501,1,H3501+1),IF(F3501=0,H3500+1,IF(F3500=0,H3499+1,IF(F3499=0,H3498+1,IF(F3498=0,H3497+1))))))</f>
        <v>11</v>
      </c>
      <c r="G3502" s="72">
        <f>IF(F3502=0,0,IF(LİSTE!$F$1=F3502,1,F3502+1))</f>
        <v>12</v>
      </c>
      <c r="H3502" s="72">
        <f>IF(G3502=0,0,IF(LİSTE!$F$1=G3502,1,G3502+1))</f>
        <v>13</v>
      </c>
      <c r="I3502" s="72" t="str">
        <f>IFERROR(VLOOKUP(A3502,TATİLLER!$A$2:$D$30000,3,0),"TATİL DEĞİL")</f>
        <v>TATİL DEĞİL</v>
      </c>
    </row>
    <row r="3503" spans="1:9" x14ac:dyDescent="0.25">
      <c r="A3503" s="74">
        <f t="shared" si="799"/>
        <v>50102</v>
      </c>
      <c r="B3503" s="72">
        <f t="shared" si="802"/>
        <v>2</v>
      </c>
      <c r="C3503" s="72" t="str">
        <f>IF(F3503=0,"RESMİ TATİL",VLOOKUP(F3503,LİSTE!$B$7:$D$1300,3,0))</f>
        <v>Şevval ÖZDAMAR</v>
      </c>
      <c r="D3503" s="72" t="str">
        <f>IF(G3503=0,"RESMİ TATİL",VLOOKUP(G3503,LİSTE!$B$7:$D$1300,3,0))</f>
        <v>Zeynep AKDAĞ</v>
      </c>
      <c r="E3503" s="72" t="str">
        <f>IF(H3503=0,"RESMİ TATİL",VLOOKUP(H3503,LİSTE!$B$7:$D$1300,3,0))</f>
        <v>Esma ÇOKER</v>
      </c>
      <c r="F3503" s="72">
        <f>IF(B3503="TATİL",0,IF(F3502&gt;0,IF(LİSTE!$F$1=H3502,1,H3502+1),IF(F3502=0,H3501+1,IF(F3501=0,H3500+1,IF(F3500=0,H3499+1,IF(F3499=0,H3498+1))))))</f>
        <v>14</v>
      </c>
      <c r="G3503" s="72">
        <f>IF(F3503=0,0,IF(LİSTE!$F$1=F3503,1,F3503+1))</f>
        <v>15</v>
      </c>
      <c r="H3503" s="72">
        <f>IF(G3503=0,0,IF(LİSTE!$F$1=G3503,1,G3503+1))</f>
        <v>16</v>
      </c>
      <c r="I3503" s="72" t="str">
        <f>IFERROR(VLOOKUP(A3503,TATİLLER!$A$2:$D$30000,3,0),"TATİL DEĞİL")</f>
        <v>TATİL DEĞİL</v>
      </c>
    </row>
    <row r="3504" spans="1:9" x14ac:dyDescent="0.25">
      <c r="A3504" s="74">
        <f t="shared" si="799"/>
        <v>50103</v>
      </c>
      <c r="B3504" s="72">
        <f t="shared" si="802"/>
        <v>3</v>
      </c>
      <c r="C3504" s="72" t="str">
        <f>IF(F3504=0,"RESMİ TATİL",VLOOKUP(F3504,LİSTE!$B$7:$D$1300,3,0))</f>
        <v>Dursun Kubilay YAŞAR</v>
      </c>
      <c r="D3504" s="72" t="str">
        <f>IF(G3504=0,"RESMİ TATİL",VLOOKUP(G3504,LİSTE!$B$7:$D$1300,3,0))</f>
        <v>Zeynep Beril BAŞPINAR</v>
      </c>
      <c r="E3504" s="72" t="str">
        <f>IF(H3504=0,"RESMİ TATİL",VLOOKUP(H3504,LİSTE!$B$7:$D$1300,3,0))</f>
        <v>Ahmet DAL</v>
      </c>
      <c r="F3504" s="72">
        <f>IF(B3504="TATİL",0,IF(F3503&gt;0,IF(LİSTE!$F$1=H3503,1,H3503+1),IF(F3503=0,H3502+1,IF(F3502=0,H3501+1,IF(F3501=0,H3500+1,IF(F3500=0,H3499+1))))))</f>
        <v>17</v>
      </c>
      <c r="G3504" s="72">
        <f>IF(F3504=0,0,IF(LİSTE!$F$1=F3504,1,F3504+1))</f>
        <v>18</v>
      </c>
      <c r="H3504" s="72">
        <f>IF(G3504=0,0,IF(LİSTE!$F$1=G3504,1,G3504+1))</f>
        <v>19</v>
      </c>
      <c r="I3504" s="72" t="str">
        <f>IFERROR(VLOOKUP(A3504,TATİLLER!$A$2:$D$30000,3,0),"TATİL DEĞİL")</f>
        <v>TATİL DEĞİL</v>
      </c>
    </row>
    <row r="3505" spans="1:9" x14ac:dyDescent="0.25">
      <c r="A3505" s="74">
        <f t="shared" si="799"/>
        <v>50104</v>
      </c>
      <c r="B3505" s="72">
        <f t="shared" si="802"/>
        <v>4</v>
      </c>
      <c r="C3505" s="72" t="str">
        <f>IF(F3505=0,"RESMİ TATİL",VLOOKUP(F3505,LİSTE!$B$7:$D$1300,3,0))</f>
        <v>Emirhan KARATAŞ</v>
      </c>
      <c r="D3505" s="72" t="str">
        <f>IF(G3505=0,"RESMİ TATİL",VLOOKUP(G3505,LİSTE!$B$7:$D$1300,3,0))</f>
        <v>Zümra Yeter ARI</v>
      </c>
      <c r="E3505" s="72" t="str">
        <f>IF(H3505=0,"RESMİ TATİL",VLOOKUP(H3505,LİSTE!$B$7:$D$1300,3,0))</f>
        <v>Utku KARAGÖZ</v>
      </c>
      <c r="F3505" s="72">
        <f>IF(B3505="TATİL",0,IF(F3504&gt;0,IF(LİSTE!$F$1=H3504,1,H3504+1),IF(F3504=0,H3503+1,IF(F3503=0,H3502+1,IF(F3502=0,H3501+1,IF(F3501=0,H3500+1))))))</f>
        <v>20</v>
      </c>
      <c r="G3505" s="72">
        <f>IF(F3505=0,0,IF(LİSTE!$F$1=F3505,1,F3505+1))</f>
        <v>21</v>
      </c>
      <c r="H3505" s="72">
        <f>IF(G3505=0,0,IF(LİSTE!$F$1=G3505,1,G3505+1))</f>
        <v>22</v>
      </c>
      <c r="I3505" s="72" t="str">
        <f>IFERROR(VLOOKUP(A3505,TATİLLER!$A$2:$D$30000,3,0),"TATİL DEĞİL")</f>
        <v>TATİL DEĞİL</v>
      </c>
    </row>
    <row r="3506" spans="1:9" x14ac:dyDescent="0.25">
      <c r="A3506" s="74">
        <f t="shared" si="799"/>
        <v>50105</v>
      </c>
      <c r="B3506" s="72">
        <f t="shared" si="802"/>
        <v>5</v>
      </c>
      <c r="C3506" s="72" t="str">
        <f>IF(F3506=0,"RESMİ TATİL",VLOOKUP(F3506,LİSTE!$B$7:$D$1300,3,0))</f>
        <v>Feyza Zümra AVCIOĞLU</v>
      </c>
      <c r="D3506" s="72" t="str">
        <f>IF(G3506=0,"RESMİ TATİL",VLOOKUP(G3506,LİSTE!$B$7:$D$1300,3,0))</f>
        <v>Yusuf Ali TABUR</v>
      </c>
      <c r="E3506" s="72" t="str">
        <f>IF(H3506=0,"RESMİ TATİL",VLOOKUP(H3506,LİSTE!$B$7:$D$1300,3,0))</f>
        <v>Irmak UTEBAY</v>
      </c>
      <c r="F3506" s="72">
        <f>IF(B3506="TATİL",0,IF(F3505&gt;0,IF(LİSTE!$F$1=H3505,1,H3505+1),IF(F3505=0,H3504+1,IF(F3504=0,H3503+1,IF(F3503=0,H3502+1,IF(F3502=0,H3501+1))))))</f>
        <v>23</v>
      </c>
      <c r="G3506" s="72">
        <f>IF(F3506=0,0,IF(LİSTE!$F$1=F3506,1,F3506+1))</f>
        <v>24</v>
      </c>
      <c r="H3506" s="72">
        <f>IF(G3506=0,0,IF(LİSTE!$F$1=G3506,1,G3506+1))</f>
        <v>25</v>
      </c>
      <c r="I3506" s="72" t="str">
        <f>IFERROR(VLOOKUP(A3506,TATİLLER!$A$2:$D$30000,3,0),"TATİL DEĞİL")</f>
        <v>TATİL DEĞİL</v>
      </c>
    </row>
    <row r="3507" spans="1:9" x14ac:dyDescent="0.25">
      <c r="A3507" s="74">
        <f t="shared" ref="A3507" si="812">A3506+3</f>
        <v>50108</v>
      </c>
      <c r="B3507" s="72">
        <f t="shared" si="802"/>
        <v>1</v>
      </c>
      <c r="C3507" s="72" t="str">
        <f>IF(F3507=0,"RESMİ TATİL",VLOOKUP(F3507,LİSTE!$B$7:$D$1300,3,0))</f>
        <v>Kerem AKKOÇ</v>
      </c>
      <c r="D3507" s="72" t="str">
        <f>IF(G3507=0,"RESMİ TATİL",VLOOKUP(G3507,LİSTE!$B$7:$D$1300,3,0))</f>
        <v>Elçin Ayşe ELMAS</v>
      </c>
      <c r="E3507" s="72" t="str">
        <f>IF(H3507=0,"RESMİ TATİL",VLOOKUP(H3507,LİSTE!$B$7:$D$1300,3,0))</f>
        <v>Muhammed YILDIZDAĞ</v>
      </c>
      <c r="F3507" s="72">
        <f>IF(B3507="TATİL",0,IF(F3506&gt;0,IF(LİSTE!$F$1=H3506,1,H3506+1),IF(F3506=0,H3505+1,IF(F3505=0,H3504+1,IF(F3504=0,H3503+1,IF(F3503=0,H3502+1))))))</f>
        <v>26</v>
      </c>
      <c r="G3507" s="72">
        <f>IF(F3507=0,0,IF(LİSTE!$F$1=F3507,1,F3507+1))</f>
        <v>27</v>
      </c>
      <c r="H3507" s="72">
        <f>IF(G3507=0,0,IF(LİSTE!$F$1=G3507,1,G3507+1))</f>
        <v>28</v>
      </c>
      <c r="I3507" s="72" t="str">
        <f>IFERROR(VLOOKUP(A3507,TATİLLER!$A$2:$D$30000,3,0),"TATİL DEĞİL")</f>
        <v>TATİL DEĞİL</v>
      </c>
    </row>
    <row r="3508" spans="1:9" x14ac:dyDescent="0.25">
      <c r="A3508" s="74">
        <f t="shared" si="799"/>
        <v>50109</v>
      </c>
      <c r="B3508" s="72">
        <f t="shared" si="802"/>
        <v>2</v>
      </c>
      <c r="C3508" s="72" t="str">
        <f>IF(F3508=0,"RESMİ TATİL",VLOOKUP(F3508,LİSTE!$B$7:$D$1300,3,0))</f>
        <v>Nisa Nur SANCAR</v>
      </c>
      <c r="D3508" s="72" t="str">
        <f>IF(G3508=0,"RESMİ TATİL",VLOOKUP(G3508,LİSTE!$B$7:$D$1300,3,0))</f>
        <v>Esila ÇETİN</v>
      </c>
      <c r="E3508" s="72" t="str">
        <f>IF(H3508=0,"RESMİ TATİL",VLOOKUP(H3508,LİSTE!$B$7:$D$1300,3,0))</f>
        <v>Zeynep Sevde TOPUZ</v>
      </c>
      <c r="F3508" s="72">
        <f>IF(B3508="TATİL",0,IF(F3507&gt;0,IF(LİSTE!$F$1=H3507,1,H3507+1),IF(F3507=0,H3506+1,IF(F3506=0,H3505+1,IF(F3505=0,H3504+1,IF(F3504=0,H3503+1))))))</f>
        <v>1</v>
      </c>
      <c r="G3508" s="72">
        <f>IF(F3508=0,0,IF(LİSTE!$F$1=F3508,1,F3508+1))</f>
        <v>2</v>
      </c>
      <c r="H3508" s="72">
        <f>IF(G3508=0,0,IF(LİSTE!$F$1=G3508,1,G3508+1))</f>
        <v>3</v>
      </c>
      <c r="I3508" s="72" t="str">
        <f>IFERROR(VLOOKUP(A3508,TATİLLER!$A$2:$D$30000,3,0),"TATİL DEĞİL")</f>
        <v>TATİL DEĞİL</v>
      </c>
    </row>
    <row r="3509" spans="1:9" x14ac:dyDescent="0.25">
      <c r="A3509" s="74">
        <f t="shared" si="799"/>
        <v>50110</v>
      </c>
      <c r="B3509" s="72">
        <f t="shared" si="802"/>
        <v>3</v>
      </c>
      <c r="C3509" s="72" t="str">
        <f>IF(F3509=0,"RESMİ TATİL",VLOOKUP(F3509,LİSTE!$B$7:$D$1300,3,0))</f>
        <v>Ömer Asaf KADAŞ</v>
      </c>
      <c r="D3509" s="72" t="str">
        <f>IF(G3509=0,"RESMİ TATİL",VLOOKUP(G3509,LİSTE!$B$7:$D$1300,3,0))</f>
        <v>Ramazan Baran ADIGÜZEL</v>
      </c>
      <c r="E3509" s="72" t="str">
        <f>IF(H3509=0,"RESMİ TATİL",VLOOKUP(H3509,LİSTE!$B$7:$D$1300,3,0))</f>
        <v>Bahar AKGÜN</v>
      </c>
      <c r="F3509" s="72">
        <f>IF(B3509="TATİL",0,IF(F3508&gt;0,IF(LİSTE!$F$1=H3508,1,H3508+1),IF(F3508=0,H3507+1,IF(F3507=0,H3506+1,IF(F3506=0,H3505+1,IF(F3505=0,H3504+1))))))</f>
        <v>4</v>
      </c>
      <c r="G3509" s="72">
        <f>IF(F3509=0,0,IF(LİSTE!$F$1=F3509,1,F3509+1))</f>
        <v>5</v>
      </c>
      <c r="H3509" s="72">
        <f>IF(G3509=0,0,IF(LİSTE!$F$1=G3509,1,G3509+1))</f>
        <v>6</v>
      </c>
      <c r="I3509" s="72" t="str">
        <f>IFERROR(VLOOKUP(A3509,TATİLLER!$A$2:$D$30000,3,0),"TATİL DEĞİL")</f>
        <v>TATİL DEĞİL</v>
      </c>
    </row>
    <row r="3510" spans="1:9" x14ac:dyDescent="0.25">
      <c r="A3510" s="74">
        <f t="shared" si="799"/>
        <v>50111</v>
      </c>
      <c r="B3510" s="72">
        <f t="shared" si="802"/>
        <v>4</v>
      </c>
      <c r="C3510" s="72" t="str">
        <f>IF(F3510=0,"RESMİ TATİL",VLOOKUP(F3510,LİSTE!$B$7:$D$1300,3,0))</f>
        <v>Ömer AKGÜL</v>
      </c>
      <c r="D3510" s="72" t="str">
        <f>IF(G3510=0,"RESMİ TATİL",VLOOKUP(G3510,LİSTE!$B$7:$D$1300,3,0))</f>
        <v>Muharrem EFE TANRIVERDİ</v>
      </c>
      <c r="E3510" s="72" t="str">
        <f>IF(H3510=0,"RESMİ TATİL",VLOOKUP(H3510,LİSTE!$B$7:$D$1300,3,0))</f>
        <v>Anıl DOĞAN</v>
      </c>
      <c r="F3510" s="72">
        <f>IF(B3510="TATİL",0,IF(F3509&gt;0,IF(LİSTE!$F$1=H3509,1,H3509+1),IF(F3509=0,H3508+1,IF(F3508=0,H3507+1,IF(F3507=0,H3506+1,IF(F3506=0,H3505+1))))))</f>
        <v>7</v>
      </c>
      <c r="G3510" s="72">
        <f>IF(F3510=0,0,IF(LİSTE!$F$1=F3510,1,F3510+1))</f>
        <v>8</v>
      </c>
      <c r="H3510" s="72">
        <f>IF(G3510=0,0,IF(LİSTE!$F$1=G3510,1,G3510+1))</f>
        <v>9</v>
      </c>
      <c r="I3510" s="72" t="str">
        <f>IFERROR(VLOOKUP(A3510,TATİLLER!$A$2:$D$30000,3,0),"TATİL DEĞİL")</f>
        <v>TATİL DEĞİL</v>
      </c>
    </row>
    <row r="3511" spans="1:9" x14ac:dyDescent="0.25">
      <c r="A3511" s="74">
        <f t="shared" si="799"/>
        <v>50112</v>
      </c>
      <c r="B3511" s="72">
        <f t="shared" si="802"/>
        <v>5</v>
      </c>
      <c r="C3511" s="72" t="str">
        <f>IF(F3511=0,"RESMİ TATİL",VLOOKUP(F3511,LİSTE!$B$7:$D$1300,3,0))</f>
        <v>İpek ARSLAN</v>
      </c>
      <c r="D3511" s="72" t="str">
        <f>IF(G3511=0,"RESMİ TATİL",VLOOKUP(G3511,LİSTE!$B$7:$D$1300,3,0))</f>
        <v>Efe KARSAK</v>
      </c>
      <c r="E3511" s="72" t="str">
        <f>IF(H3511=0,"RESMİ TATİL",VLOOKUP(H3511,LİSTE!$B$7:$D$1300,3,0))</f>
        <v>Abdullah KIRBAÇ</v>
      </c>
      <c r="F3511" s="72">
        <f>IF(B3511="TATİL",0,IF(F3510&gt;0,IF(LİSTE!$F$1=H3510,1,H3510+1),IF(F3510=0,H3509+1,IF(F3509=0,H3508+1,IF(F3508=0,H3507+1,IF(F3507=0,H3506+1))))))</f>
        <v>10</v>
      </c>
      <c r="G3511" s="72">
        <f>IF(F3511=0,0,IF(LİSTE!$F$1=F3511,1,F3511+1))</f>
        <v>11</v>
      </c>
      <c r="H3511" s="72">
        <f>IF(G3511=0,0,IF(LİSTE!$F$1=G3511,1,G3511+1))</f>
        <v>12</v>
      </c>
      <c r="I3511" s="72" t="str">
        <f>IFERROR(VLOOKUP(A3511,TATİLLER!$A$2:$D$30000,3,0),"TATİL DEĞİL")</f>
        <v>TATİL DEĞİL</v>
      </c>
    </row>
    <row r="3512" spans="1:9" x14ac:dyDescent="0.25">
      <c r="A3512" s="74">
        <f t="shared" ref="A3512" si="813">A3511+3</f>
        <v>50115</v>
      </c>
      <c r="B3512" s="72">
        <f t="shared" si="802"/>
        <v>1</v>
      </c>
      <c r="C3512" s="72" t="str">
        <f>IF(F3512=0,"RESMİ TATİL",VLOOKUP(F3512,LİSTE!$B$7:$D$1300,3,0))</f>
        <v>Ümmü Defne GÜLER</v>
      </c>
      <c r="D3512" s="72" t="str">
        <f>IF(G3512=0,"RESMİ TATİL",VLOOKUP(G3512,LİSTE!$B$7:$D$1300,3,0))</f>
        <v>Şevval ÖZDAMAR</v>
      </c>
      <c r="E3512" s="72" t="str">
        <f>IF(H3512=0,"RESMİ TATİL",VLOOKUP(H3512,LİSTE!$B$7:$D$1300,3,0))</f>
        <v>Zeynep AKDAĞ</v>
      </c>
      <c r="F3512" s="72">
        <f>IF(B3512="TATİL",0,IF(F3511&gt;0,IF(LİSTE!$F$1=H3511,1,H3511+1),IF(F3511=0,H3510+1,IF(F3510=0,H3509+1,IF(F3509=0,H3508+1,IF(F3508=0,H3507+1))))))</f>
        <v>13</v>
      </c>
      <c r="G3512" s="72">
        <f>IF(F3512=0,0,IF(LİSTE!$F$1=F3512,1,F3512+1))</f>
        <v>14</v>
      </c>
      <c r="H3512" s="72">
        <f>IF(G3512=0,0,IF(LİSTE!$F$1=G3512,1,G3512+1))</f>
        <v>15</v>
      </c>
      <c r="I3512" s="72" t="str">
        <f>IFERROR(VLOOKUP(A3512,TATİLLER!$A$2:$D$30000,3,0),"TATİL DEĞİL")</f>
        <v>TATİL DEĞİL</v>
      </c>
    </row>
    <row r="3513" spans="1:9" x14ac:dyDescent="0.25">
      <c r="A3513" s="74">
        <f t="shared" ref="A3513:A3576" si="814">A3512+1</f>
        <v>50116</v>
      </c>
      <c r="B3513" s="72">
        <f t="shared" si="802"/>
        <v>2</v>
      </c>
      <c r="C3513" s="72" t="str">
        <f>IF(F3513=0,"RESMİ TATİL",VLOOKUP(F3513,LİSTE!$B$7:$D$1300,3,0))</f>
        <v>Esma ÇOKER</v>
      </c>
      <c r="D3513" s="72" t="str">
        <f>IF(G3513=0,"RESMİ TATİL",VLOOKUP(G3513,LİSTE!$B$7:$D$1300,3,0))</f>
        <v>Dursun Kubilay YAŞAR</v>
      </c>
      <c r="E3513" s="72" t="str">
        <f>IF(H3513=0,"RESMİ TATİL",VLOOKUP(H3513,LİSTE!$B$7:$D$1300,3,0))</f>
        <v>Zeynep Beril BAŞPINAR</v>
      </c>
      <c r="F3513" s="72">
        <f>IF(B3513="TATİL",0,IF(F3512&gt;0,IF(LİSTE!$F$1=H3512,1,H3512+1),IF(F3512=0,H3511+1,IF(F3511=0,H3510+1,IF(F3510=0,H3509+1,IF(F3509=0,H3508+1))))))</f>
        <v>16</v>
      </c>
      <c r="G3513" s="72">
        <f>IF(F3513=0,0,IF(LİSTE!$F$1=F3513,1,F3513+1))</f>
        <v>17</v>
      </c>
      <c r="H3513" s="72">
        <f>IF(G3513=0,0,IF(LİSTE!$F$1=G3513,1,G3513+1))</f>
        <v>18</v>
      </c>
      <c r="I3513" s="72" t="str">
        <f>IFERROR(VLOOKUP(A3513,TATİLLER!$A$2:$D$30000,3,0),"TATİL DEĞİL")</f>
        <v>TATİL DEĞİL</v>
      </c>
    </row>
    <row r="3514" spans="1:9" x14ac:dyDescent="0.25">
      <c r="A3514" s="74">
        <f t="shared" si="814"/>
        <v>50117</v>
      </c>
      <c r="B3514" s="72">
        <f t="shared" si="802"/>
        <v>3</v>
      </c>
      <c r="C3514" s="72" t="str">
        <f>IF(F3514=0,"RESMİ TATİL",VLOOKUP(F3514,LİSTE!$B$7:$D$1300,3,0))</f>
        <v>Ahmet DAL</v>
      </c>
      <c r="D3514" s="72" t="str">
        <f>IF(G3514=0,"RESMİ TATİL",VLOOKUP(G3514,LİSTE!$B$7:$D$1300,3,0))</f>
        <v>Emirhan KARATAŞ</v>
      </c>
      <c r="E3514" s="72" t="str">
        <f>IF(H3514=0,"RESMİ TATİL",VLOOKUP(H3514,LİSTE!$B$7:$D$1300,3,0))</f>
        <v>Zümra Yeter ARI</v>
      </c>
      <c r="F3514" s="72">
        <f>IF(B3514="TATİL",0,IF(F3513&gt;0,IF(LİSTE!$F$1=H3513,1,H3513+1),IF(F3513=0,H3512+1,IF(F3512=0,H3511+1,IF(F3511=0,H3510+1,IF(F3510=0,H3509+1))))))</f>
        <v>19</v>
      </c>
      <c r="G3514" s="72">
        <f>IF(F3514=0,0,IF(LİSTE!$F$1=F3514,1,F3514+1))</f>
        <v>20</v>
      </c>
      <c r="H3514" s="72">
        <f>IF(G3514=0,0,IF(LİSTE!$F$1=G3514,1,G3514+1))</f>
        <v>21</v>
      </c>
      <c r="I3514" s="72" t="str">
        <f>IFERROR(VLOOKUP(A3514,TATİLLER!$A$2:$D$30000,3,0),"TATİL DEĞİL")</f>
        <v>TATİL DEĞİL</v>
      </c>
    </row>
    <row r="3515" spans="1:9" x14ac:dyDescent="0.25">
      <c r="A3515" s="74">
        <f t="shared" si="814"/>
        <v>50118</v>
      </c>
      <c r="B3515" s="72">
        <f t="shared" si="802"/>
        <v>4</v>
      </c>
      <c r="C3515" s="72" t="str">
        <f>IF(F3515=0,"RESMİ TATİL",VLOOKUP(F3515,LİSTE!$B$7:$D$1300,3,0))</f>
        <v>Utku KARAGÖZ</v>
      </c>
      <c r="D3515" s="72" t="str">
        <f>IF(G3515=0,"RESMİ TATİL",VLOOKUP(G3515,LİSTE!$B$7:$D$1300,3,0))</f>
        <v>Feyza Zümra AVCIOĞLU</v>
      </c>
      <c r="E3515" s="72" t="str">
        <f>IF(H3515=0,"RESMİ TATİL",VLOOKUP(H3515,LİSTE!$B$7:$D$1300,3,0))</f>
        <v>Yusuf Ali TABUR</v>
      </c>
      <c r="F3515" s="72">
        <f>IF(B3515="TATİL",0,IF(F3514&gt;0,IF(LİSTE!$F$1=H3514,1,H3514+1),IF(F3514=0,H3513+1,IF(F3513=0,H3512+1,IF(F3512=0,H3511+1,IF(F3511=0,H3510+1))))))</f>
        <v>22</v>
      </c>
      <c r="G3515" s="72">
        <f>IF(F3515=0,0,IF(LİSTE!$F$1=F3515,1,F3515+1))</f>
        <v>23</v>
      </c>
      <c r="H3515" s="72">
        <f>IF(G3515=0,0,IF(LİSTE!$F$1=G3515,1,G3515+1))</f>
        <v>24</v>
      </c>
      <c r="I3515" s="72" t="str">
        <f>IFERROR(VLOOKUP(A3515,TATİLLER!$A$2:$D$30000,3,0),"TATİL DEĞİL")</f>
        <v>TATİL DEĞİL</v>
      </c>
    </row>
    <row r="3516" spans="1:9" x14ac:dyDescent="0.25">
      <c r="A3516" s="74">
        <f t="shared" si="814"/>
        <v>50119</v>
      </c>
      <c r="B3516" s="72">
        <f t="shared" si="802"/>
        <v>5</v>
      </c>
      <c r="C3516" s="72" t="str">
        <f>IF(F3516=0,"RESMİ TATİL",VLOOKUP(F3516,LİSTE!$B$7:$D$1300,3,0))</f>
        <v>Irmak UTEBAY</v>
      </c>
      <c r="D3516" s="72" t="str">
        <f>IF(G3516=0,"RESMİ TATİL",VLOOKUP(G3516,LİSTE!$B$7:$D$1300,3,0))</f>
        <v>Kerem AKKOÇ</v>
      </c>
      <c r="E3516" s="72" t="str">
        <f>IF(H3516=0,"RESMİ TATİL",VLOOKUP(H3516,LİSTE!$B$7:$D$1300,3,0))</f>
        <v>Elçin Ayşe ELMAS</v>
      </c>
      <c r="F3516" s="72">
        <f>IF(B3516="TATİL",0,IF(F3515&gt;0,IF(LİSTE!$F$1=H3515,1,H3515+1),IF(F3515=0,H3514+1,IF(F3514=0,H3513+1,IF(F3513=0,H3512+1,IF(F3512=0,H3511+1))))))</f>
        <v>25</v>
      </c>
      <c r="G3516" s="72">
        <f>IF(F3516=0,0,IF(LİSTE!$F$1=F3516,1,F3516+1))</f>
        <v>26</v>
      </c>
      <c r="H3516" s="72">
        <f>IF(G3516=0,0,IF(LİSTE!$F$1=G3516,1,G3516+1))</f>
        <v>27</v>
      </c>
      <c r="I3516" s="72" t="str">
        <f>IFERROR(VLOOKUP(A3516,TATİLLER!$A$2:$D$30000,3,0),"TATİL DEĞİL")</f>
        <v>TATİL DEĞİL</v>
      </c>
    </row>
    <row r="3517" spans="1:9" x14ac:dyDescent="0.25">
      <c r="A3517" s="74">
        <f t="shared" ref="A3517" si="815">A3516+3</f>
        <v>50122</v>
      </c>
      <c r="B3517" s="72">
        <f t="shared" si="802"/>
        <v>1</v>
      </c>
      <c r="C3517" s="72" t="str">
        <f>IF(F3517=0,"RESMİ TATİL",VLOOKUP(F3517,LİSTE!$B$7:$D$1300,3,0))</f>
        <v>Muhammed YILDIZDAĞ</v>
      </c>
      <c r="D3517" s="72" t="str">
        <f>IF(G3517=0,"RESMİ TATİL",VLOOKUP(G3517,LİSTE!$B$7:$D$1300,3,0))</f>
        <v>Nisa Nur SANCAR</v>
      </c>
      <c r="E3517" s="72" t="str">
        <f>IF(H3517=0,"RESMİ TATİL",VLOOKUP(H3517,LİSTE!$B$7:$D$1300,3,0))</f>
        <v>Esila ÇETİN</v>
      </c>
      <c r="F3517" s="72">
        <f>IF(B3517="TATİL",0,IF(F3516&gt;0,IF(LİSTE!$F$1=H3516,1,H3516+1),IF(F3516=0,H3515+1,IF(F3515=0,H3514+1,IF(F3514=0,H3513+1,IF(F3513=0,H3512+1))))))</f>
        <v>28</v>
      </c>
      <c r="G3517" s="72">
        <f>IF(F3517=0,0,IF(LİSTE!$F$1=F3517,1,F3517+1))</f>
        <v>1</v>
      </c>
      <c r="H3517" s="72">
        <f>IF(G3517=0,0,IF(LİSTE!$F$1=G3517,1,G3517+1))</f>
        <v>2</v>
      </c>
      <c r="I3517" s="72" t="str">
        <f>IFERROR(VLOOKUP(A3517,TATİLLER!$A$2:$D$30000,3,0),"TATİL DEĞİL")</f>
        <v>TATİL DEĞİL</v>
      </c>
    </row>
    <row r="3518" spans="1:9" x14ac:dyDescent="0.25">
      <c r="A3518" s="74">
        <f t="shared" si="814"/>
        <v>50123</v>
      </c>
      <c r="B3518" s="72">
        <f t="shared" si="802"/>
        <v>2</v>
      </c>
      <c r="C3518" s="72" t="str">
        <f>IF(F3518=0,"RESMİ TATİL",VLOOKUP(F3518,LİSTE!$B$7:$D$1300,3,0))</f>
        <v>Zeynep Sevde TOPUZ</v>
      </c>
      <c r="D3518" s="72" t="str">
        <f>IF(G3518=0,"RESMİ TATİL",VLOOKUP(G3518,LİSTE!$B$7:$D$1300,3,0))</f>
        <v>Ömer Asaf KADAŞ</v>
      </c>
      <c r="E3518" s="72" t="str">
        <f>IF(H3518=0,"RESMİ TATİL",VLOOKUP(H3518,LİSTE!$B$7:$D$1300,3,0))</f>
        <v>Ramazan Baran ADIGÜZEL</v>
      </c>
      <c r="F3518" s="72">
        <f>IF(B3518="TATİL",0,IF(F3517&gt;0,IF(LİSTE!$F$1=H3517,1,H3517+1),IF(F3517=0,H3516+1,IF(F3516=0,H3515+1,IF(F3515=0,H3514+1,IF(F3514=0,H3513+1))))))</f>
        <v>3</v>
      </c>
      <c r="G3518" s="72">
        <f>IF(F3518=0,0,IF(LİSTE!$F$1=F3518,1,F3518+1))</f>
        <v>4</v>
      </c>
      <c r="H3518" s="72">
        <f>IF(G3518=0,0,IF(LİSTE!$F$1=G3518,1,G3518+1))</f>
        <v>5</v>
      </c>
      <c r="I3518" s="72" t="str">
        <f>IFERROR(VLOOKUP(A3518,TATİLLER!$A$2:$D$30000,3,0),"TATİL DEĞİL")</f>
        <v>TATİL DEĞİL</v>
      </c>
    </row>
    <row r="3519" spans="1:9" x14ac:dyDescent="0.25">
      <c r="A3519" s="74">
        <f t="shared" si="814"/>
        <v>50124</v>
      </c>
      <c r="B3519" s="72">
        <f t="shared" si="802"/>
        <v>3</v>
      </c>
      <c r="C3519" s="72" t="str">
        <f>IF(F3519=0,"RESMİ TATİL",VLOOKUP(F3519,LİSTE!$B$7:$D$1300,3,0))</f>
        <v>Bahar AKGÜN</v>
      </c>
      <c r="D3519" s="72" t="str">
        <f>IF(G3519=0,"RESMİ TATİL",VLOOKUP(G3519,LİSTE!$B$7:$D$1300,3,0))</f>
        <v>Ömer AKGÜL</v>
      </c>
      <c r="E3519" s="72" t="str">
        <f>IF(H3519=0,"RESMİ TATİL",VLOOKUP(H3519,LİSTE!$B$7:$D$1300,3,0))</f>
        <v>Muharrem EFE TANRIVERDİ</v>
      </c>
      <c r="F3519" s="72">
        <f>IF(B3519="TATİL",0,IF(F3518&gt;0,IF(LİSTE!$F$1=H3518,1,H3518+1),IF(F3518=0,H3517+1,IF(F3517=0,H3516+1,IF(F3516=0,H3515+1,IF(F3515=0,H3514+1))))))</f>
        <v>6</v>
      </c>
      <c r="G3519" s="72">
        <f>IF(F3519=0,0,IF(LİSTE!$F$1=F3519,1,F3519+1))</f>
        <v>7</v>
      </c>
      <c r="H3519" s="72">
        <f>IF(G3519=0,0,IF(LİSTE!$F$1=G3519,1,G3519+1))</f>
        <v>8</v>
      </c>
      <c r="I3519" s="72" t="str">
        <f>IFERROR(VLOOKUP(A3519,TATİLLER!$A$2:$D$30000,3,0),"TATİL DEĞİL")</f>
        <v>TATİL DEĞİL</v>
      </c>
    </row>
    <row r="3520" spans="1:9" x14ac:dyDescent="0.25">
      <c r="A3520" s="74">
        <f t="shared" si="814"/>
        <v>50125</v>
      </c>
      <c r="B3520" s="72">
        <f t="shared" si="802"/>
        <v>4</v>
      </c>
      <c r="C3520" s="72" t="str">
        <f>IF(F3520=0,"RESMİ TATİL",VLOOKUP(F3520,LİSTE!$B$7:$D$1300,3,0))</f>
        <v>Anıl DOĞAN</v>
      </c>
      <c r="D3520" s="72" t="str">
        <f>IF(G3520=0,"RESMİ TATİL",VLOOKUP(G3520,LİSTE!$B$7:$D$1300,3,0))</f>
        <v>İpek ARSLAN</v>
      </c>
      <c r="E3520" s="72" t="str">
        <f>IF(H3520=0,"RESMİ TATİL",VLOOKUP(H3520,LİSTE!$B$7:$D$1300,3,0))</f>
        <v>Efe KARSAK</v>
      </c>
      <c r="F3520" s="72">
        <f>IF(B3520="TATİL",0,IF(F3519&gt;0,IF(LİSTE!$F$1=H3519,1,H3519+1),IF(F3519=0,H3518+1,IF(F3518=0,H3517+1,IF(F3517=0,H3516+1,IF(F3516=0,H3515+1))))))</f>
        <v>9</v>
      </c>
      <c r="G3520" s="72">
        <f>IF(F3520=0,0,IF(LİSTE!$F$1=F3520,1,F3520+1))</f>
        <v>10</v>
      </c>
      <c r="H3520" s="72">
        <f>IF(G3520=0,0,IF(LİSTE!$F$1=G3520,1,G3520+1))</f>
        <v>11</v>
      </c>
      <c r="I3520" s="72" t="str">
        <f>IFERROR(VLOOKUP(A3520,TATİLLER!$A$2:$D$30000,3,0),"TATİL DEĞİL")</f>
        <v>TATİL DEĞİL</v>
      </c>
    </row>
    <row r="3521" spans="1:9" x14ac:dyDescent="0.25">
      <c r="A3521" s="74">
        <f t="shared" si="814"/>
        <v>50126</v>
      </c>
      <c r="B3521" s="72">
        <f t="shared" si="802"/>
        <v>5</v>
      </c>
      <c r="C3521" s="72" t="str">
        <f>IF(F3521=0,"RESMİ TATİL",VLOOKUP(F3521,LİSTE!$B$7:$D$1300,3,0))</f>
        <v>Abdullah KIRBAÇ</v>
      </c>
      <c r="D3521" s="72" t="str">
        <f>IF(G3521=0,"RESMİ TATİL",VLOOKUP(G3521,LİSTE!$B$7:$D$1300,3,0))</f>
        <v>Ümmü Defne GÜLER</v>
      </c>
      <c r="E3521" s="72" t="str">
        <f>IF(H3521=0,"RESMİ TATİL",VLOOKUP(H3521,LİSTE!$B$7:$D$1300,3,0))</f>
        <v>Şevval ÖZDAMAR</v>
      </c>
      <c r="F3521" s="72">
        <f>IF(B3521="TATİL",0,IF(F3520&gt;0,IF(LİSTE!$F$1=H3520,1,H3520+1),IF(F3520=0,H3519+1,IF(F3519=0,H3518+1,IF(F3518=0,H3517+1,IF(F3517=0,H3516+1))))))</f>
        <v>12</v>
      </c>
      <c r="G3521" s="72">
        <f>IF(F3521=0,0,IF(LİSTE!$F$1=F3521,1,F3521+1))</f>
        <v>13</v>
      </c>
      <c r="H3521" s="72">
        <f>IF(G3521=0,0,IF(LİSTE!$F$1=G3521,1,G3521+1))</f>
        <v>14</v>
      </c>
      <c r="I3521" s="72" t="str">
        <f>IFERROR(VLOOKUP(A3521,TATİLLER!$A$2:$D$30000,3,0),"TATİL DEĞİL")</f>
        <v>TATİL DEĞİL</v>
      </c>
    </row>
    <row r="3522" spans="1:9" x14ac:dyDescent="0.25">
      <c r="A3522" s="74">
        <f t="shared" ref="A3522" si="816">A3521+3</f>
        <v>50129</v>
      </c>
      <c r="B3522" s="72">
        <f t="shared" si="802"/>
        <v>1</v>
      </c>
      <c r="C3522" s="72" t="str">
        <f>IF(F3522=0,"RESMİ TATİL",VLOOKUP(F3522,LİSTE!$B$7:$D$1300,3,0))</f>
        <v>Zeynep AKDAĞ</v>
      </c>
      <c r="D3522" s="72" t="str">
        <f>IF(G3522=0,"RESMİ TATİL",VLOOKUP(G3522,LİSTE!$B$7:$D$1300,3,0))</f>
        <v>Esma ÇOKER</v>
      </c>
      <c r="E3522" s="72" t="str">
        <f>IF(H3522=0,"RESMİ TATİL",VLOOKUP(H3522,LİSTE!$B$7:$D$1300,3,0))</f>
        <v>Dursun Kubilay YAŞAR</v>
      </c>
      <c r="F3522" s="72">
        <f>IF(B3522="TATİL",0,IF(F3521&gt;0,IF(LİSTE!$F$1=H3521,1,H3521+1),IF(F3521=0,H3520+1,IF(F3520=0,H3519+1,IF(F3519=0,H3518+1,IF(F3518=0,H3517+1))))))</f>
        <v>15</v>
      </c>
      <c r="G3522" s="72">
        <f>IF(F3522=0,0,IF(LİSTE!$F$1=F3522,1,F3522+1))</f>
        <v>16</v>
      </c>
      <c r="H3522" s="72">
        <f>IF(G3522=0,0,IF(LİSTE!$F$1=G3522,1,G3522+1))</f>
        <v>17</v>
      </c>
      <c r="I3522" s="72" t="str">
        <f>IFERROR(VLOOKUP(A3522,TATİLLER!$A$2:$D$30000,3,0),"TATİL DEĞİL")</f>
        <v>TATİL DEĞİL</v>
      </c>
    </row>
    <row r="3523" spans="1:9" x14ac:dyDescent="0.25">
      <c r="A3523" s="74">
        <f t="shared" si="814"/>
        <v>50130</v>
      </c>
      <c r="B3523" s="72">
        <f t="shared" ref="B3523:B3586" si="817">IF(I3523="TATİL","TATİL",WEEKDAY(A3523,2))</f>
        <v>2</v>
      </c>
      <c r="C3523" s="72" t="str">
        <f>IF(F3523=0,"RESMİ TATİL",VLOOKUP(F3523,LİSTE!$B$7:$D$1300,3,0))</f>
        <v>Zeynep Beril BAŞPINAR</v>
      </c>
      <c r="D3523" s="72" t="str">
        <f>IF(G3523=0,"RESMİ TATİL",VLOOKUP(G3523,LİSTE!$B$7:$D$1300,3,0))</f>
        <v>Ahmet DAL</v>
      </c>
      <c r="E3523" s="72" t="str">
        <f>IF(H3523=0,"RESMİ TATİL",VLOOKUP(H3523,LİSTE!$B$7:$D$1300,3,0))</f>
        <v>Emirhan KARATAŞ</v>
      </c>
      <c r="F3523" s="72">
        <f>IF(B3523="TATİL",0,IF(F3522&gt;0,IF(LİSTE!$F$1=H3522,1,H3522+1),IF(F3522=0,H3521+1,IF(F3521=0,H3520+1,IF(F3520=0,H3519+1,IF(F3519=0,H3518+1))))))</f>
        <v>18</v>
      </c>
      <c r="G3523" s="72">
        <f>IF(F3523=0,0,IF(LİSTE!$F$1=F3523,1,F3523+1))</f>
        <v>19</v>
      </c>
      <c r="H3523" s="72">
        <f>IF(G3523=0,0,IF(LİSTE!$F$1=G3523,1,G3523+1))</f>
        <v>20</v>
      </c>
      <c r="I3523" s="72" t="str">
        <f>IFERROR(VLOOKUP(A3523,TATİLLER!$A$2:$D$30000,3,0),"TATİL DEĞİL")</f>
        <v>TATİL DEĞİL</v>
      </c>
    </row>
    <row r="3524" spans="1:9" x14ac:dyDescent="0.25">
      <c r="A3524" s="74">
        <f t="shared" si="814"/>
        <v>50131</v>
      </c>
      <c r="B3524" s="72">
        <f t="shared" si="817"/>
        <v>3</v>
      </c>
      <c r="C3524" s="72" t="str">
        <f>IF(F3524=0,"RESMİ TATİL",VLOOKUP(F3524,LİSTE!$B$7:$D$1300,3,0))</f>
        <v>Zümra Yeter ARI</v>
      </c>
      <c r="D3524" s="72" t="str">
        <f>IF(G3524=0,"RESMİ TATİL",VLOOKUP(G3524,LİSTE!$B$7:$D$1300,3,0))</f>
        <v>Utku KARAGÖZ</v>
      </c>
      <c r="E3524" s="72" t="str">
        <f>IF(H3524=0,"RESMİ TATİL",VLOOKUP(H3524,LİSTE!$B$7:$D$1300,3,0))</f>
        <v>Feyza Zümra AVCIOĞLU</v>
      </c>
      <c r="F3524" s="72">
        <f>IF(B3524="TATİL",0,IF(F3523&gt;0,IF(LİSTE!$F$1=H3523,1,H3523+1),IF(F3523=0,H3522+1,IF(F3522=0,H3521+1,IF(F3521=0,H3520+1,IF(F3520=0,H3519+1))))))</f>
        <v>21</v>
      </c>
      <c r="G3524" s="72">
        <f>IF(F3524=0,0,IF(LİSTE!$F$1=F3524,1,F3524+1))</f>
        <v>22</v>
      </c>
      <c r="H3524" s="72">
        <f>IF(G3524=0,0,IF(LİSTE!$F$1=G3524,1,G3524+1))</f>
        <v>23</v>
      </c>
      <c r="I3524" s="72" t="str">
        <f>IFERROR(VLOOKUP(A3524,TATİLLER!$A$2:$D$30000,3,0),"TATİL DEĞİL")</f>
        <v>TATİL DEĞİL</v>
      </c>
    </row>
    <row r="3525" spans="1:9" x14ac:dyDescent="0.25">
      <c r="A3525" s="74">
        <f t="shared" si="814"/>
        <v>50132</v>
      </c>
      <c r="B3525" s="72">
        <f t="shared" si="817"/>
        <v>4</v>
      </c>
      <c r="C3525" s="72" t="str">
        <f>IF(F3525=0,"RESMİ TATİL",VLOOKUP(F3525,LİSTE!$B$7:$D$1300,3,0))</f>
        <v>Yusuf Ali TABUR</v>
      </c>
      <c r="D3525" s="72" t="str">
        <f>IF(G3525=0,"RESMİ TATİL",VLOOKUP(G3525,LİSTE!$B$7:$D$1300,3,0))</f>
        <v>Irmak UTEBAY</v>
      </c>
      <c r="E3525" s="72" t="str">
        <f>IF(H3525=0,"RESMİ TATİL",VLOOKUP(H3525,LİSTE!$B$7:$D$1300,3,0))</f>
        <v>Kerem AKKOÇ</v>
      </c>
      <c r="F3525" s="72">
        <f>IF(B3525="TATİL",0,IF(F3524&gt;0,IF(LİSTE!$F$1=H3524,1,H3524+1),IF(F3524=0,H3523+1,IF(F3523=0,H3522+1,IF(F3522=0,H3521+1,IF(F3521=0,H3520+1))))))</f>
        <v>24</v>
      </c>
      <c r="G3525" s="72">
        <f>IF(F3525=0,0,IF(LİSTE!$F$1=F3525,1,F3525+1))</f>
        <v>25</v>
      </c>
      <c r="H3525" s="72">
        <f>IF(G3525=0,0,IF(LİSTE!$F$1=G3525,1,G3525+1))</f>
        <v>26</v>
      </c>
      <c r="I3525" s="72" t="str">
        <f>IFERROR(VLOOKUP(A3525,TATİLLER!$A$2:$D$30000,3,0),"TATİL DEĞİL")</f>
        <v>TATİL DEĞİL</v>
      </c>
    </row>
    <row r="3526" spans="1:9" x14ac:dyDescent="0.25">
      <c r="A3526" s="74">
        <f t="shared" si="814"/>
        <v>50133</v>
      </c>
      <c r="B3526" s="72">
        <f t="shared" si="817"/>
        <v>5</v>
      </c>
      <c r="C3526" s="72" t="str">
        <f>IF(F3526=0,"RESMİ TATİL",VLOOKUP(F3526,LİSTE!$B$7:$D$1300,3,0))</f>
        <v>Elçin Ayşe ELMAS</v>
      </c>
      <c r="D3526" s="72" t="str">
        <f>IF(G3526=0,"RESMİ TATİL",VLOOKUP(G3526,LİSTE!$B$7:$D$1300,3,0))</f>
        <v>Muhammed YILDIZDAĞ</v>
      </c>
      <c r="E3526" s="72" t="str">
        <f>IF(H3526=0,"RESMİ TATİL",VLOOKUP(H3526,LİSTE!$B$7:$D$1300,3,0))</f>
        <v>Nisa Nur SANCAR</v>
      </c>
      <c r="F3526" s="72">
        <f>IF(B3526="TATİL",0,IF(F3525&gt;0,IF(LİSTE!$F$1=H3525,1,H3525+1),IF(F3525=0,H3524+1,IF(F3524=0,H3523+1,IF(F3523=0,H3522+1,IF(F3522=0,H3521+1))))))</f>
        <v>27</v>
      </c>
      <c r="G3526" s="72">
        <f>IF(F3526=0,0,IF(LİSTE!$F$1=F3526,1,F3526+1))</f>
        <v>28</v>
      </c>
      <c r="H3526" s="72">
        <f>IF(G3526=0,0,IF(LİSTE!$F$1=G3526,1,G3526+1))</f>
        <v>1</v>
      </c>
      <c r="I3526" s="72" t="str">
        <f>IFERROR(VLOOKUP(A3526,TATİLLER!$A$2:$D$30000,3,0),"TATİL DEĞİL")</f>
        <v>TATİL DEĞİL</v>
      </c>
    </row>
    <row r="3527" spans="1:9" x14ac:dyDescent="0.25">
      <c r="A3527" s="74">
        <f t="shared" ref="A3527" si="818">A3526+3</f>
        <v>50136</v>
      </c>
      <c r="B3527" s="72">
        <f t="shared" si="817"/>
        <v>1</v>
      </c>
      <c r="C3527" s="72" t="str">
        <f>IF(F3527=0,"RESMİ TATİL",VLOOKUP(F3527,LİSTE!$B$7:$D$1300,3,0))</f>
        <v>Esila ÇETİN</v>
      </c>
      <c r="D3527" s="72" t="str">
        <f>IF(G3527=0,"RESMİ TATİL",VLOOKUP(G3527,LİSTE!$B$7:$D$1300,3,0))</f>
        <v>Zeynep Sevde TOPUZ</v>
      </c>
      <c r="E3527" s="72" t="str">
        <f>IF(H3527=0,"RESMİ TATİL",VLOOKUP(H3527,LİSTE!$B$7:$D$1300,3,0))</f>
        <v>Ömer Asaf KADAŞ</v>
      </c>
      <c r="F3527" s="72">
        <f>IF(B3527="TATİL",0,IF(F3526&gt;0,IF(LİSTE!$F$1=H3526,1,H3526+1),IF(F3526=0,H3525+1,IF(F3525=0,H3524+1,IF(F3524=0,H3523+1,IF(F3523=0,H3522+1))))))</f>
        <v>2</v>
      </c>
      <c r="G3527" s="72">
        <f>IF(F3527=0,0,IF(LİSTE!$F$1=F3527,1,F3527+1))</f>
        <v>3</v>
      </c>
      <c r="H3527" s="72">
        <f>IF(G3527=0,0,IF(LİSTE!$F$1=G3527,1,G3527+1))</f>
        <v>4</v>
      </c>
      <c r="I3527" s="72" t="str">
        <f>IFERROR(VLOOKUP(A3527,TATİLLER!$A$2:$D$30000,3,0),"TATİL DEĞİL")</f>
        <v>TATİL DEĞİL</v>
      </c>
    </row>
    <row r="3528" spans="1:9" x14ac:dyDescent="0.25">
      <c r="A3528" s="74">
        <f t="shared" si="814"/>
        <v>50137</v>
      </c>
      <c r="B3528" s="72">
        <f t="shared" si="817"/>
        <v>2</v>
      </c>
      <c r="C3528" s="72" t="str">
        <f>IF(F3528=0,"RESMİ TATİL",VLOOKUP(F3528,LİSTE!$B$7:$D$1300,3,0))</f>
        <v>Ramazan Baran ADIGÜZEL</v>
      </c>
      <c r="D3528" s="72" t="str">
        <f>IF(G3528=0,"RESMİ TATİL",VLOOKUP(G3528,LİSTE!$B$7:$D$1300,3,0))</f>
        <v>Bahar AKGÜN</v>
      </c>
      <c r="E3528" s="72" t="str">
        <f>IF(H3528=0,"RESMİ TATİL",VLOOKUP(H3528,LİSTE!$B$7:$D$1300,3,0))</f>
        <v>Ömer AKGÜL</v>
      </c>
      <c r="F3528" s="72">
        <f>IF(B3528="TATİL",0,IF(F3527&gt;0,IF(LİSTE!$F$1=H3527,1,H3527+1),IF(F3527=0,H3526+1,IF(F3526=0,H3525+1,IF(F3525=0,H3524+1,IF(F3524=0,H3523+1))))))</f>
        <v>5</v>
      </c>
      <c r="G3528" s="72">
        <f>IF(F3528=0,0,IF(LİSTE!$F$1=F3528,1,F3528+1))</f>
        <v>6</v>
      </c>
      <c r="H3528" s="72">
        <f>IF(G3528=0,0,IF(LİSTE!$F$1=G3528,1,G3528+1))</f>
        <v>7</v>
      </c>
      <c r="I3528" s="72" t="str">
        <f>IFERROR(VLOOKUP(A3528,TATİLLER!$A$2:$D$30000,3,0),"TATİL DEĞİL")</f>
        <v>TATİL DEĞİL</v>
      </c>
    </row>
    <row r="3529" spans="1:9" x14ac:dyDescent="0.25">
      <c r="A3529" s="74">
        <f t="shared" si="814"/>
        <v>50138</v>
      </c>
      <c r="B3529" s="72">
        <f t="shared" si="817"/>
        <v>3</v>
      </c>
      <c r="C3529" s="72" t="str">
        <f>IF(F3529=0,"RESMİ TATİL",VLOOKUP(F3529,LİSTE!$B$7:$D$1300,3,0))</f>
        <v>Muharrem EFE TANRIVERDİ</v>
      </c>
      <c r="D3529" s="72" t="str">
        <f>IF(G3529=0,"RESMİ TATİL",VLOOKUP(G3529,LİSTE!$B$7:$D$1300,3,0))</f>
        <v>Anıl DOĞAN</v>
      </c>
      <c r="E3529" s="72" t="str">
        <f>IF(H3529=0,"RESMİ TATİL",VLOOKUP(H3529,LİSTE!$B$7:$D$1300,3,0))</f>
        <v>İpek ARSLAN</v>
      </c>
      <c r="F3529" s="72">
        <f>IF(B3529="TATİL",0,IF(F3528&gt;0,IF(LİSTE!$F$1=H3528,1,H3528+1),IF(F3528=0,H3527+1,IF(F3527=0,H3526+1,IF(F3526=0,H3525+1,IF(F3525=0,H3524+1))))))</f>
        <v>8</v>
      </c>
      <c r="G3529" s="72">
        <f>IF(F3529=0,0,IF(LİSTE!$F$1=F3529,1,F3529+1))</f>
        <v>9</v>
      </c>
      <c r="H3529" s="72">
        <f>IF(G3529=0,0,IF(LİSTE!$F$1=G3529,1,G3529+1))</f>
        <v>10</v>
      </c>
      <c r="I3529" s="72" t="str">
        <f>IFERROR(VLOOKUP(A3529,TATİLLER!$A$2:$D$30000,3,0),"TATİL DEĞİL")</f>
        <v>TATİL DEĞİL</v>
      </c>
    </row>
    <row r="3530" spans="1:9" x14ac:dyDescent="0.25">
      <c r="A3530" s="74">
        <f t="shared" si="814"/>
        <v>50139</v>
      </c>
      <c r="B3530" s="72">
        <f t="shared" si="817"/>
        <v>4</v>
      </c>
      <c r="C3530" s="72" t="str">
        <f>IF(F3530=0,"RESMİ TATİL",VLOOKUP(F3530,LİSTE!$B$7:$D$1300,3,0))</f>
        <v>Efe KARSAK</v>
      </c>
      <c r="D3530" s="72" t="str">
        <f>IF(G3530=0,"RESMİ TATİL",VLOOKUP(G3530,LİSTE!$B$7:$D$1300,3,0))</f>
        <v>Abdullah KIRBAÇ</v>
      </c>
      <c r="E3530" s="72" t="str">
        <f>IF(H3530=0,"RESMİ TATİL",VLOOKUP(H3530,LİSTE!$B$7:$D$1300,3,0))</f>
        <v>Ümmü Defne GÜLER</v>
      </c>
      <c r="F3530" s="72">
        <f>IF(B3530="TATİL",0,IF(F3529&gt;0,IF(LİSTE!$F$1=H3529,1,H3529+1),IF(F3529=0,H3528+1,IF(F3528=0,H3527+1,IF(F3527=0,H3526+1,IF(F3526=0,H3525+1))))))</f>
        <v>11</v>
      </c>
      <c r="G3530" s="72">
        <f>IF(F3530=0,0,IF(LİSTE!$F$1=F3530,1,F3530+1))</f>
        <v>12</v>
      </c>
      <c r="H3530" s="72">
        <f>IF(G3530=0,0,IF(LİSTE!$F$1=G3530,1,G3530+1))</f>
        <v>13</v>
      </c>
      <c r="I3530" s="72" t="str">
        <f>IFERROR(VLOOKUP(A3530,TATİLLER!$A$2:$D$30000,3,0),"TATİL DEĞİL")</f>
        <v>TATİL DEĞİL</v>
      </c>
    </row>
    <row r="3531" spans="1:9" x14ac:dyDescent="0.25">
      <c r="A3531" s="74">
        <f t="shared" si="814"/>
        <v>50140</v>
      </c>
      <c r="B3531" s="72">
        <f t="shared" si="817"/>
        <v>5</v>
      </c>
      <c r="C3531" s="72" t="str">
        <f>IF(F3531=0,"RESMİ TATİL",VLOOKUP(F3531,LİSTE!$B$7:$D$1300,3,0))</f>
        <v>Şevval ÖZDAMAR</v>
      </c>
      <c r="D3531" s="72" t="str">
        <f>IF(G3531=0,"RESMİ TATİL",VLOOKUP(G3531,LİSTE!$B$7:$D$1300,3,0))</f>
        <v>Zeynep AKDAĞ</v>
      </c>
      <c r="E3531" s="72" t="str">
        <f>IF(H3531=0,"RESMİ TATİL",VLOOKUP(H3531,LİSTE!$B$7:$D$1300,3,0))</f>
        <v>Esma ÇOKER</v>
      </c>
      <c r="F3531" s="72">
        <f>IF(B3531="TATİL",0,IF(F3530&gt;0,IF(LİSTE!$F$1=H3530,1,H3530+1),IF(F3530=0,H3529+1,IF(F3529=0,H3528+1,IF(F3528=0,H3527+1,IF(F3527=0,H3526+1))))))</f>
        <v>14</v>
      </c>
      <c r="G3531" s="72">
        <f>IF(F3531=0,0,IF(LİSTE!$F$1=F3531,1,F3531+1))</f>
        <v>15</v>
      </c>
      <c r="H3531" s="72">
        <f>IF(G3531=0,0,IF(LİSTE!$F$1=G3531,1,G3531+1))</f>
        <v>16</v>
      </c>
      <c r="I3531" s="72" t="str">
        <f>IFERROR(VLOOKUP(A3531,TATİLLER!$A$2:$D$30000,3,0),"TATİL DEĞİL")</f>
        <v>TATİL DEĞİL</v>
      </c>
    </row>
    <row r="3532" spans="1:9" x14ac:dyDescent="0.25">
      <c r="A3532" s="74">
        <f t="shared" ref="A3532" si="819">A3531+3</f>
        <v>50143</v>
      </c>
      <c r="B3532" s="72">
        <f t="shared" si="817"/>
        <v>1</v>
      </c>
      <c r="C3532" s="72" t="str">
        <f>IF(F3532=0,"RESMİ TATİL",VLOOKUP(F3532,LİSTE!$B$7:$D$1300,3,0))</f>
        <v>Dursun Kubilay YAŞAR</v>
      </c>
      <c r="D3532" s="72" t="str">
        <f>IF(G3532=0,"RESMİ TATİL",VLOOKUP(G3532,LİSTE!$B$7:$D$1300,3,0))</f>
        <v>Zeynep Beril BAŞPINAR</v>
      </c>
      <c r="E3532" s="72" t="str">
        <f>IF(H3532=0,"RESMİ TATİL",VLOOKUP(H3532,LİSTE!$B$7:$D$1300,3,0))</f>
        <v>Ahmet DAL</v>
      </c>
      <c r="F3532" s="72">
        <f>IF(B3532="TATİL",0,IF(F3531&gt;0,IF(LİSTE!$F$1=H3531,1,H3531+1),IF(F3531=0,H3530+1,IF(F3530=0,H3529+1,IF(F3529=0,H3528+1,IF(F3528=0,H3527+1))))))</f>
        <v>17</v>
      </c>
      <c r="G3532" s="72">
        <f>IF(F3532=0,0,IF(LİSTE!$F$1=F3532,1,F3532+1))</f>
        <v>18</v>
      </c>
      <c r="H3532" s="72">
        <f>IF(G3532=0,0,IF(LİSTE!$F$1=G3532,1,G3532+1))</f>
        <v>19</v>
      </c>
      <c r="I3532" s="72" t="str">
        <f>IFERROR(VLOOKUP(A3532,TATİLLER!$A$2:$D$30000,3,0),"TATİL DEĞİL")</f>
        <v>TATİL DEĞİL</v>
      </c>
    </row>
    <row r="3533" spans="1:9" x14ac:dyDescent="0.25">
      <c r="A3533" s="74">
        <f t="shared" si="814"/>
        <v>50144</v>
      </c>
      <c r="B3533" s="72">
        <f t="shared" si="817"/>
        <v>2</v>
      </c>
      <c r="C3533" s="72" t="str">
        <f>IF(F3533=0,"RESMİ TATİL",VLOOKUP(F3533,LİSTE!$B$7:$D$1300,3,0))</f>
        <v>Emirhan KARATAŞ</v>
      </c>
      <c r="D3533" s="72" t="str">
        <f>IF(G3533=0,"RESMİ TATİL",VLOOKUP(G3533,LİSTE!$B$7:$D$1300,3,0))</f>
        <v>Zümra Yeter ARI</v>
      </c>
      <c r="E3533" s="72" t="str">
        <f>IF(H3533=0,"RESMİ TATİL",VLOOKUP(H3533,LİSTE!$B$7:$D$1300,3,0))</f>
        <v>Utku KARAGÖZ</v>
      </c>
      <c r="F3533" s="72">
        <f>IF(B3533="TATİL",0,IF(F3532&gt;0,IF(LİSTE!$F$1=H3532,1,H3532+1),IF(F3532=0,H3531+1,IF(F3531=0,H3530+1,IF(F3530=0,H3529+1,IF(F3529=0,H3528+1))))))</f>
        <v>20</v>
      </c>
      <c r="G3533" s="72">
        <f>IF(F3533=0,0,IF(LİSTE!$F$1=F3533,1,F3533+1))</f>
        <v>21</v>
      </c>
      <c r="H3533" s="72">
        <f>IF(G3533=0,0,IF(LİSTE!$F$1=G3533,1,G3533+1))</f>
        <v>22</v>
      </c>
      <c r="I3533" s="72" t="str">
        <f>IFERROR(VLOOKUP(A3533,TATİLLER!$A$2:$D$30000,3,0),"TATİL DEĞİL")</f>
        <v>TATİL DEĞİL</v>
      </c>
    </row>
    <row r="3534" spans="1:9" x14ac:dyDescent="0.25">
      <c r="A3534" s="74">
        <f t="shared" si="814"/>
        <v>50145</v>
      </c>
      <c r="B3534" s="72">
        <f t="shared" si="817"/>
        <v>3</v>
      </c>
      <c r="C3534" s="72" t="str">
        <f>IF(F3534=0,"RESMİ TATİL",VLOOKUP(F3534,LİSTE!$B$7:$D$1300,3,0))</f>
        <v>Feyza Zümra AVCIOĞLU</v>
      </c>
      <c r="D3534" s="72" t="str">
        <f>IF(G3534=0,"RESMİ TATİL",VLOOKUP(G3534,LİSTE!$B$7:$D$1300,3,0))</f>
        <v>Yusuf Ali TABUR</v>
      </c>
      <c r="E3534" s="72" t="str">
        <f>IF(H3534=0,"RESMİ TATİL",VLOOKUP(H3534,LİSTE!$B$7:$D$1300,3,0))</f>
        <v>Irmak UTEBAY</v>
      </c>
      <c r="F3534" s="72">
        <f>IF(B3534="TATİL",0,IF(F3533&gt;0,IF(LİSTE!$F$1=H3533,1,H3533+1),IF(F3533=0,H3532+1,IF(F3532=0,H3531+1,IF(F3531=0,H3530+1,IF(F3530=0,H3529+1))))))</f>
        <v>23</v>
      </c>
      <c r="G3534" s="72">
        <f>IF(F3534=0,0,IF(LİSTE!$F$1=F3534,1,F3534+1))</f>
        <v>24</v>
      </c>
      <c r="H3534" s="72">
        <f>IF(G3534=0,0,IF(LİSTE!$F$1=G3534,1,G3534+1))</f>
        <v>25</v>
      </c>
      <c r="I3534" s="72" t="str">
        <f>IFERROR(VLOOKUP(A3534,TATİLLER!$A$2:$D$30000,3,0),"TATİL DEĞİL")</f>
        <v>TATİL DEĞİL</v>
      </c>
    </row>
    <row r="3535" spans="1:9" x14ac:dyDescent="0.25">
      <c r="A3535" s="74">
        <f t="shared" si="814"/>
        <v>50146</v>
      </c>
      <c r="B3535" s="72">
        <f t="shared" si="817"/>
        <v>4</v>
      </c>
      <c r="C3535" s="72" t="str">
        <f>IF(F3535=0,"RESMİ TATİL",VLOOKUP(F3535,LİSTE!$B$7:$D$1300,3,0))</f>
        <v>Kerem AKKOÇ</v>
      </c>
      <c r="D3535" s="72" t="str">
        <f>IF(G3535=0,"RESMİ TATİL",VLOOKUP(G3535,LİSTE!$B$7:$D$1300,3,0))</f>
        <v>Elçin Ayşe ELMAS</v>
      </c>
      <c r="E3535" s="72" t="str">
        <f>IF(H3535=0,"RESMİ TATİL",VLOOKUP(H3535,LİSTE!$B$7:$D$1300,3,0))</f>
        <v>Muhammed YILDIZDAĞ</v>
      </c>
      <c r="F3535" s="72">
        <f>IF(B3535="TATİL",0,IF(F3534&gt;0,IF(LİSTE!$F$1=H3534,1,H3534+1),IF(F3534=0,H3533+1,IF(F3533=0,H3532+1,IF(F3532=0,H3531+1,IF(F3531=0,H3530+1))))))</f>
        <v>26</v>
      </c>
      <c r="G3535" s="72">
        <f>IF(F3535=0,0,IF(LİSTE!$F$1=F3535,1,F3535+1))</f>
        <v>27</v>
      </c>
      <c r="H3535" s="72">
        <f>IF(G3535=0,0,IF(LİSTE!$F$1=G3535,1,G3535+1))</f>
        <v>28</v>
      </c>
      <c r="I3535" s="72" t="str">
        <f>IFERROR(VLOOKUP(A3535,TATİLLER!$A$2:$D$30000,3,0),"TATİL DEĞİL")</f>
        <v>TATİL DEĞİL</v>
      </c>
    </row>
    <row r="3536" spans="1:9" x14ac:dyDescent="0.25">
      <c r="A3536" s="74">
        <f t="shared" si="814"/>
        <v>50147</v>
      </c>
      <c r="B3536" s="72">
        <f t="shared" si="817"/>
        <v>5</v>
      </c>
      <c r="C3536" s="72" t="str">
        <f>IF(F3536=0,"RESMİ TATİL",VLOOKUP(F3536,LİSTE!$B$7:$D$1300,3,0))</f>
        <v>Nisa Nur SANCAR</v>
      </c>
      <c r="D3536" s="72" t="str">
        <f>IF(G3536=0,"RESMİ TATİL",VLOOKUP(G3536,LİSTE!$B$7:$D$1300,3,0))</f>
        <v>Esila ÇETİN</v>
      </c>
      <c r="E3536" s="72" t="str">
        <f>IF(H3536=0,"RESMİ TATİL",VLOOKUP(H3536,LİSTE!$B$7:$D$1300,3,0))</f>
        <v>Zeynep Sevde TOPUZ</v>
      </c>
      <c r="F3536" s="72">
        <f>IF(B3536="TATİL",0,IF(F3535&gt;0,IF(LİSTE!$F$1=H3535,1,H3535+1),IF(F3535=0,H3534+1,IF(F3534=0,H3533+1,IF(F3533=0,H3532+1,IF(F3532=0,H3531+1))))))</f>
        <v>1</v>
      </c>
      <c r="G3536" s="72">
        <f>IF(F3536=0,0,IF(LİSTE!$F$1=F3536,1,F3536+1))</f>
        <v>2</v>
      </c>
      <c r="H3536" s="72">
        <f>IF(G3536=0,0,IF(LİSTE!$F$1=G3536,1,G3536+1))</f>
        <v>3</v>
      </c>
      <c r="I3536" s="72" t="str">
        <f>IFERROR(VLOOKUP(A3536,TATİLLER!$A$2:$D$30000,3,0),"TATİL DEĞİL")</f>
        <v>TATİL DEĞİL</v>
      </c>
    </row>
    <row r="3537" spans="1:9" x14ac:dyDescent="0.25">
      <c r="A3537" s="74">
        <f t="shared" ref="A3537" si="820">A3536+3</f>
        <v>50150</v>
      </c>
      <c r="B3537" s="72">
        <f t="shared" si="817"/>
        <v>1</v>
      </c>
      <c r="C3537" s="72" t="str">
        <f>IF(F3537=0,"RESMİ TATİL",VLOOKUP(F3537,LİSTE!$B$7:$D$1300,3,0))</f>
        <v>Ömer Asaf KADAŞ</v>
      </c>
      <c r="D3537" s="72" t="str">
        <f>IF(G3537=0,"RESMİ TATİL",VLOOKUP(G3537,LİSTE!$B$7:$D$1300,3,0))</f>
        <v>Ramazan Baran ADIGÜZEL</v>
      </c>
      <c r="E3537" s="72" t="str">
        <f>IF(H3537=0,"RESMİ TATİL",VLOOKUP(H3537,LİSTE!$B$7:$D$1300,3,0))</f>
        <v>Bahar AKGÜN</v>
      </c>
      <c r="F3537" s="72">
        <f>IF(B3537="TATİL",0,IF(F3536&gt;0,IF(LİSTE!$F$1=H3536,1,H3536+1),IF(F3536=0,H3535+1,IF(F3535=0,H3534+1,IF(F3534=0,H3533+1,IF(F3533=0,H3532+1))))))</f>
        <v>4</v>
      </c>
      <c r="G3537" s="72">
        <f>IF(F3537=0,0,IF(LİSTE!$F$1=F3537,1,F3537+1))</f>
        <v>5</v>
      </c>
      <c r="H3537" s="72">
        <f>IF(G3537=0,0,IF(LİSTE!$F$1=G3537,1,G3537+1))</f>
        <v>6</v>
      </c>
      <c r="I3537" s="72" t="str">
        <f>IFERROR(VLOOKUP(A3537,TATİLLER!$A$2:$D$30000,3,0),"TATİL DEĞİL")</f>
        <v>TATİL DEĞİL</v>
      </c>
    </row>
    <row r="3538" spans="1:9" x14ac:dyDescent="0.25">
      <c r="A3538" s="74">
        <f t="shared" si="814"/>
        <v>50151</v>
      </c>
      <c r="B3538" s="72">
        <f t="shared" si="817"/>
        <v>2</v>
      </c>
      <c r="C3538" s="72" t="str">
        <f>IF(F3538=0,"RESMİ TATİL",VLOOKUP(F3538,LİSTE!$B$7:$D$1300,3,0))</f>
        <v>Ömer AKGÜL</v>
      </c>
      <c r="D3538" s="72" t="str">
        <f>IF(G3538=0,"RESMİ TATİL",VLOOKUP(G3538,LİSTE!$B$7:$D$1300,3,0))</f>
        <v>Muharrem EFE TANRIVERDİ</v>
      </c>
      <c r="E3538" s="72" t="str">
        <f>IF(H3538=0,"RESMİ TATİL",VLOOKUP(H3538,LİSTE!$B$7:$D$1300,3,0))</f>
        <v>Anıl DOĞAN</v>
      </c>
      <c r="F3538" s="72">
        <f>IF(B3538="TATİL",0,IF(F3537&gt;0,IF(LİSTE!$F$1=H3537,1,H3537+1),IF(F3537=0,H3536+1,IF(F3536=0,H3535+1,IF(F3535=0,H3534+1,IF(F3534=0,H3533+1))))))</f>
        <v>7</v>
      </c>
      <c r="G3538" s="72">
        <f>IF(F3538=0,0,IF(LİSTE!$F$1=F3538,1,F3538+1))</f>
        <v>8</v>
      </c>
      <c r="H3538" s="72">
        <f>IF(G3538=0,0,IF(LİSTE!$F$1=G3538,1,G3538+1))</f>
        <v>9</v>
      </c>
      <c r="I3538" s="72" t="str">
        <f>IFERROR(VLOOKUP(A3538,TATİLLER!$A$2:$D$30000,3,0),"TATİL DEĞİL")</f>
        <v>TATİL DEĞİL</v>
      </c>
    </row>
    <row r="3539" spans="1:9" x14ac:dyDescent="0.25">
      <c r="A3539" s="74">
        <f t="shared" si="814"/>
        <v>50152</v>
      </c>
      <c r="B3539" s="72">
        <f t="shared" si="817"/>
        <v>3</v>
      </c>
      <c r="C3539" s="72" t="str">
        <f>IF(F3539=0,"RESMİ TATİL",VLOOKUP(F3539,LİSTE!$B$7:$D$1300,3,0))</f>
        <v>İpek ARSLAN</v>
      </c>
      <c r="D3539" s="72" t="str">
        <f>IF(G3539=0,"RESMİ TATİL",VLOOKUP(G3539,LİSTE!$B$7:$D$1300,3,0))</f>
        <v>Efe KARSAK</v>
      </c>
      <c r="E3539" s="72" t="str">
        <f>IF(H3539=0,"RESMİ TATİL",VLOOKUP(H3539,LİSTE!$B$7:$D$1300,3,0))</f>
        <v>Abdullah KIRBAÇ</v>
      </c>
      <c r="F3539" s="72">
        <f>IF(B3539="TATİL",0,IF(F3538&gt;0,IF(LİSTE!$F$1=H3538,1,H3538+1),IF(F3538=0,H3537+1,IF(F3537=0,H3536+1,IF(F3536=0,H3535+1,IF(F3535=0,H3534+1))))))</f>
        <v>10</v>
      </c>
      <c r="G3539" s="72">
        <f>IF(F3539=0,0,IF(LİSTE!$F$1=F3539,1,F3539+1))</f>
        <v>11</v>
      </c>
      <c r="H3539" s="72">
        <f>IF(G3539=0,0,IF(LİSTE!$F$1=G3539,1,G3539+1))</f>
        <v>12</v>
      </c>
      <c r="I3539" s="72" t="str">
        <f>IFERROR(VLOOKUP(A3539,TATİLLER!$A$2:$D$30000,3,0),"TATİL DEĞİL")</f>
        <v>TATİL DEĞİL</v>
      </c>
    </row>
    <row r="3540" spans="1:9" x14ac:dyDescent="0.25">
      <c r="A3540" s="74">
        <f t="shared" si="814"/>
        <v>50153</v>
      </c>
      <c r="B3540" s="72">
        <f t="shared" si="817"/>
        <v>4</v>
      </c>
      <c r="C3540" s="72" t="str">
        <f>IF(F3540=0,"RESMİ TATİL",VLOOKUP(F3540,LİSTE!$B$7:$D$1300,3,0))</f>
        <v>Ümmü Defne GÜLER</v>
      </c>
      <c r="D3540" s="72" t="str">
        <f>IF(G3540=0,"RESMİ TATİL",VLOOKUP(G3540,LİSTE!$B$7:$D$1300,3,0))</f>
        <v>Şevval ÖZDAMAR</v>
      </c>
      <c r="E3540" s="72" t="str">
        <f>IF(H3540=0,"RESMİ TATİL",VLOOKUP(H3540,LİSTE!$B$7:$D$1300,3,0))</f>
        <v>Zeynep AKDAĞ</v>
      </c>
      <c r="F3540" s="72">
        <f>IF(B3540="TATİL",0,IF(F3539&gt;0,IF(LİSTE!$F$1=H3539,1,H3539+1),IF(F3539=0,H3538+1,IF(F3538=0,H3537+1,IF(F3537=0,H3536+1,IF(F3536=0,H3535+1))))))</f>
        <v>13</v>
      </c>
      <c r="G3540" s="72">
        <f>IF(F3540=0,0,IF(LİSTE!$F$1=F3540,1,F3540+1))</f>
        <v>14</v>
      </c>
      <c r="H3540" s="72">
        <f>IF(G3540=0,0,IF(LİSTE!$F$1=G3540,1,G3540+1))</f>
        <v>15</v>
      </c>
      <c r="I3540" s="72" t="str">
        <f>IFERROR(VLOOKUP(A3540,TATİLLER!$A$2:$D$30000,3,0),"TATİL DEĞİL")</f>
        <v>TATİL DEĞİL</v>
      </c>
    </row>
    <row r="3541" spans="1:9" x14ac:dyDescent="0.25">
      <c r="A3541" s="74">
        <f t="shared" si="814"/>
        <v>50154</v>
      </c>
      <c r="B3541" s="72">
        <f t="shared" si="817"/>
        <v>5</v>
      </c>
      <c r="C3541" s="72" t="str">
        <f>IF(F3541=0,"RESMİ TATİL",VLOOKUP(F3541,LİSTE!$B$7:$D$1300,3,0))</f>
        <v>Esma ÇOKER</v>
      </c>
      <c r="D3541" s="72" t="str">
        <f>IF(G3541=0,"RESMİ TATİL",VLOOKUP(G3541,LİSTE!$B$7:$D$1300,3,0))</f>
        <v>Dursun Kubilay YAŞAR</v>
      </c>
      <c r="E3541" s="72" t="str">
        <f>IF(H3541=0,"RESMİ TATİL",VLOOKUP(H3541,LİSTE!$B$7:$D$1300,3,0))</f>
        <v>Zeynep Beril BAŞPINAR</v>
      </c>
      <c r="F3541" s="72">
        <f>IF(B3541="TATİL",0,IF(F3540&gt;0,IF(LİSTE!$F$1=H3540,1,H3540+1),IF(F3540=0,H3539+1,IF(F3539=0,H3538+1,IF(F3538=0,H3537+1,IF(F3537=0,H3536+1))))))</f>
        <v>16</v>
      </c>
      <c r="G3541" s="72">
        <f>IF(F3541=0,0,IF(LİSTE!$F$1=F3541,1,F3541+1))</f>
        <v>17</v>
      </c>
      <c r="H3541" s="72">
        <f>IF(G3541=0,0,IF(LİSTE!$F$1=G3541,1,G3541+1))</f>
        <v>18</v>
      </c>
      <c r="I3541" s="72" t="str">
        <f>IFERROR(VLOOKUP(A3541,TATİLLER!$A$2:$D$30000,3,0),"TATİL DEĞİL")</f>
        <v>TATİL DEĞİL</v>
      </c>
    </row>
    <row r="3542" spans="1:9" x14ac:dyDescent="0.25">
      <c r="A3542" s="74">
        <f t="shared" ref="A3542" si="821">A3541+3</f>
        <v>50157</v>
      </c>
      <c r="B3542" s="72">
        <f t="shared" si="817"/>
        <v>1</v>
      </c>
      <c r="C3542" s="72" t="str">
        <f>IF(F3542=0,"RESMİ TATİL",VLOOKUP(F3542,LİSTE!$B$7:$D$1300,3,0))</f>
        <v>Ahmet DAL</v>
      </c>
      <c r="D3542" s="72" t="str">
        <f>IF(G3542=0,"RESMİ TATİL",VLOOKUP(G3542,LİSTE!$B$7:$D$1300,3,0))</f>
        <v>Emirhan KARATAŞ</v>
      </c>
      <c r="E3542" s="72" t="str">
        <f>IF(H3542=0,"RESMİ TATİL",VLOOKUP(H3542,LİSTE!$B$7:$D$1300,3,0))</f>
        <v>Zümra Yeter ARI</v>
      </c>
      <c r="F3542" s="72">
        <f>IF(B3542="TATİL",0,IF(F3541&gt;0,IF(LİSTE!$F$1=H3541,1,H3541+1),IF(F3541=0,H3540+1,IF(F3540=0,H3539+1,IF(F3539=0,H3538+1,IF(F3538=0,H3537+1))))))</f>
        <v>19</v>
      </c>
      <c r="G3542" s="72">
        <f>IF(F3542=0,0,IF(LİSTE!$F$1=F3542,1,F3542+1))</f>
        <v>20</v>
      </c>
      <c r="H3542" s="72">
        <f>IF(G3542=0,0,IF(LİSTE!$F$1=G3542,1,G3542+1))</f>
        <v>21</v>
      </c>
      <c r="I3542" s="72" t="str">
        <f>IFERROR(VLOOKUP(A3542,TATİLLER!$A$2:$D$30000,3,0),"TATİL DEĞİL")</f>
        <v>TATİL DEĞİL</v>
      </c>
    </row>
    <row r="3543" spans="1:9" x14ac:dyDescent="0.25">
      <c r="A3543" s="74">
        <f t="shared" si="814"/>
        <v>50158</v>
      </c>
      <c r="B3543" s="72">
        <f t="shared" si="817"/>
        <v>2</v>
      </c>
      <c r="C3543" s="72" t="str">
        <f>IF(F3543=0,"RESMİ TATİL",VLOOKUP(F3543,LİSTE!$B$7:$D$1300,3,0))</f>
        <v>Utku KARAGÖZ</v>
      </c>
      <c r="D3543" s="72" t="str">
        <f>IF(G3543=0,"RESMİ TATİL",VLOOKUP(G3543,LİSTE!$B$7:$D$1300,3,0))</f>
        <v>Feyza Zümra AVCIOĞLU</v>
      </c>
      <c r="E3543" s="72" t="str">
        <f>IF(H3543=0,"RESMİ TATİL",VLOOKUP(H3543,LİSTE!$B$7:$D$1300,3,0))</f>
        <v>Yusuf Ali TABUR</v>
      </c>
      <c r="F3543" s="72">
        <f>IF(B3543="TATİL",0,IF(F3542&gt;0,IF(LİSTE!$F$1=H3542,1,H3542+1),IF(F3542=0,H3541+1,IF(F3541=0,H3540+1,IF(F3540=0,H3539+1,IF(F3539=0,H3538+1))))))</f>
        <v>22</v>
      </c>
      <c r="G3543" s="72">
        <f>IF(F3543=0,0,IF(LİSTE!$F$1=F3543,1,F3543+1))</f>
        <v>23</v>
      </c>
      <c r="H3543" s="72">
        <f>IF(G3543=0,0,IF(LİSTE!$F$1=G3543,1,G3543+1))</f>
        <v>24</v>
      </c>
      <c r="I3543" s="72" t="str">
        <f>IFERROR(VLOOKUP(A3543,TATİLLER!$A$2:$D$30000,3,0),"TATİL DEĞİL")</f>
        <v>TATİL DEĞİL</v>
      </c>
    </row>
    <row r="3544" spans="1:9" x14ac:dyDescent="0.25">
      <c r="A3544" s="74">
        <f t="shared" si="814"/>
        <v>50159</v>
      </c>
      <c r="B3544" s="72">
        <f t="shared" si="817"/>
        <v>3</v>
      </c>
      <c r="C3544" s="72" t="str">
        <f>IF(F3544=0,"RESMİ TATİL",VLOOKUP(F3544,LİSTE!$B$7:$D$1300,3,0))</f>
        <v>Irmak UTEBAY</v>
      </c>
      <c r="D3544" s="72" t="str">
        <f>IF(G3544=0,"RESMİ TATİL",VLOOKUP(G3544,LİSTE!$B$7:$D$1300,3,0))</f>
        <v>Kerem AKKOÇ</v>
      </c>
      <c r="E3544" s="72" t="str">
        <f>IF(H3544=0,"RESMİ TATİL",VLOOKUP(H3544,LİSTE!$B$7:$D$1300,3,0))</f>
        <v>Elçin Ayşe ELMAS</v>
      </c>
      <c r="F3544" s="72">
        <f>IF(B3544="TATİL",0,IF(F3543&gt;0,IF(LİSTE!$F$1=H3543,1,H3543+1),IF(F3543=0,H3542+1,IF(F3542=0,H3541+1,IF(F3541=0,H3540+1,IF(F3540=0,H3539+1))))))</f>
        <v>25</v>
      </c>
      <c r="G3544" s="72">
        <f>IF(F3544=0,0,IF(LİSTE!$F$1=F3544,1,F3544+1))</f>
        <v>26</v>
      </c>
      <c r="H3544" s="72">
        <f>IF(G3544=0,0,IF(LİSTE!$F$1=G3544,1,G3544+1))</f>
        <v>27</v>
      </c>
      <c r="I3544" s="72" t="str">
        <f>IFERROR(VLOOKUP(A3544,TATİLLER!$A$2:$D$30000,3,0),"TATİL DEĞİL")</f>
        <v>TATİL DEĞİL</v>
      </c>
    </row>
    <row r="3545" spans="1:9" x14ac:dyDescent="0.25">
      <c r="A3545" s="74">
        <f t="shared" si="814"/>
        <v>50160</v>
      </c>
      <c r="B3545" s="72">
        <f t="shared" si="817"/>
        <v>4</v>
      </c>
      <c r="C3545" s="72" t="str">
        <f>IF(F3545=0,"RESMİ TATİL",VLOOKUP(F3545,LİSTE!$B$7:$D$1300,3,0))</f>
        <v>Muhammed YILDIZDAĞ</v>
      </c>
      <c r="D3545" s="72" t="str">
        <f>IF(G3545=0,"RESMİ TATİL",VLOOKUP(G3545,LİSTE!$B$7:$D$1300,3,0))</f>
        <v>Nisa Nur SANCAR</v>
      </c>
      <c r="E3545" s="72" t="str">
        <f>IF(H3545=0,"RESMİ TATİL",VLOOKUP(H3545,LİSTE!$B$7:$D$1300,3,0))</f>
        <v>Esila ÇETİN</v>
      </c>
      <c r="F3545" s="72">
        <f>IF(B3545="TATİL",0,IF(F3544&gt;0,IF(LİSTE!$F$1=H3544,1,H3544+1),IF(F3544=0,H3543+1,IF(F3543=0,H3542+1,IF(F3542=0,H3541+1,IF(F3541=0,H3540+1))))))</f>
        <v>28</v>
      </c>
      <c r="G3545" s="72">
        <f>IF(F3545=0,0,IF(LİSTE!$F$1=F3545,1,F3545+1))</f>
        <v>1</v>
      </c>
      <c r="H3545" s="72">
        <f>IF(G3545=0,0,IF(LİSTE!$F$1=G3545,1,G3545+1))</f>
        <v>2</v>
      </c>
      <c r="I3545" s="72" t="str">
        <f>IFERROR(VLOOKUP(A3545,TATİLLER!$A$2:$D$30000,3,0),"TATİL DEĞİL")</f>
        <v>TATİL DEĞİL</v>
      </c>
    </row>
    <row r="3546" spans="1:9" x14ac:dyDescent="0.25">
      <c r="A3546" s="74">
        <f t="shared" si="814"/>
        <v>50161</v>
      </c>
      <c r="B3546" s="72">
        <f t="shared" si="817"/>
        <v>5</v>
      </c>
      <c r="C3546" s="72" t="str">
        <f>IF(F3546=0,"RESMİ TATİL",VLOOKUP(F3546,LİSTE!$B$7:$D$1300,3,0))</f>
        <v>Zeynep Sevde TOPUZ</v>
      </c>
      <c r="D3546" s="72" t="str">
        <f>IF(G3546=0,"RESMİ TATİL",VLOOKUP(G3546,LİSTE!$B$7:$D$1300,3,0))</f>
        <v>Ömer Asaf KADAŞ</v>
      </c>
      <c r="E3546" s="72" t="str">
        <f>IF(H3546=0,"RESMİ TATİL",VLOOKUP(H3546,LİSTE!$B$7:$D$1300,3,0))</f>
        <v>Ramazan Baran ADIGÜZEL</v>
      </c>
      <c r="F3546" s="72">
        <f>IF(B3546="TATİL",0,IF(F3545&gt;0,IF(LİSTE!$F$1=H3545,1,H3545+1),IF(F3545=0,H3544+1,IF(F3544=0,H3543+1,IF(F3543=0,H3542+1,IF(F3542=0,H3541+1))))))</f>
        <v>3</v>
      </c>
      <c r="G3546" s="72">
        <f>IF(F3546=0,0,IF(LİSTE!$F$1=F3546,1,F3546+1))</f>
        <v>4</v>
      </c>
      <c r="H3546" s="72">
        <f>IF(G3546=0,0,IF(LİSTE!$F$1=G3546,1,G3546+1))</f>
        <v>5</v>
      </c>
      <c r="I3546" s="72" t="str">
        <f>IFERROR(VLOOKUP(A3546,TATİLLER!$A$2:$D$30000,3,0),"TATİL DEĞİL")</f>
        <v>TATİL DEĞİL</v>
      </c>
    </row>
    <row r="3547" spans="1:9" x14ac:dyDescent="0.25">
      <c r="A3547" s="74">
        <f t="shared" ref="A3547" si="822">A3546+3</f>
        <v>50164</v>
      </c>
      <c r="B3547" s="72">
        <f t="shared" si="817"/>
        <v>1</v>
      </c>
      <c r="C3547" s="72" t="str">
        <f>IF(F3547=0,"RESMİ TATİL",VLOOKUP(F3547,LİSTE!$B$7:$D$1300,3,0))</f>
        <v>Bahar AKGÜN</v>
      </c>
      <c r="D3547" s="72" t="str">
        <f>IF(G3547=0,"RESMİ TATİL",VLOOKUP(G3547,LİSTE!$B$7:$D$1300,3,0))</f>
        <v>Ömer AKGÜL</v>
      </c>
      <c r="E3547" s="72" t="str">
        <f>IF(H3547=0,"RESMİ TATİL",VLOOKUP(H3547,LİSTE!$B$7:$D$1300,3,0))</f>
        <v>Muharrem EFE TANRIVERDİ</v>
      </c>
      <c r="F3547" s="72">
        <f>IF(B3547="TATİL",0,IF(F3546&gt;0,IF(LİSTE!$F$1=H3546,1,H3546+1),IF(F3546=0,H3545+1,IF(F3545=0,H3544+1,IF(F3544=0,H3543+1,IF(F3543=0,H3542+1))))))</f>
        <v>6</v>
      </c>
      <c r="G3547" s="72">
        <f>IF(F3547=0,0,IF(LİSTE!$F$1=F3547,1,F3547+1))</f>
        <v>7</v>
      </c>
      <c r="H3547" s="72">
        <f>IF(G3547=0,0,IF(LİSTE!$F$1=G3547,1,G3547+1))</f>
        <v>8</v>
      </c>
      <c r="I3547" s="72" t="str">
        <f>IFERROR(VLOOKUP(A3547,TATİLLER!$A$2:$D$30000,3,0),"TATİL DEĞİL")</f>
        <v>TATİL DEĞİL</v>
      </c>
    </row>
    <row r="3548" spans="1:9" x14ac:dyDescent="0.25">
      <c r="A3548" s="74">
        <f t="shared" si="814"/>
        <v>50165</v>
      </c>
      <c r="B3548" s="72">
        <f t="shared" si="817"/>
        <v>2</v>
      </c>
      <c r="C3548" s="72" t="str">
        <f>IF(F3548=0,"RESMİ TATİL",VLOOKUP(F3548,LİSTE!$B$7:$D$1300,3,0))</f>
        <v>Anıl DOĞAN</v>
      </c>
      <c r="D3548" s="72" t="str">
        <f>IF(G3548=0,"RESMİ TATİL",VLOOKUP(G3548,LİSTE!$B$7:$D$1300,3,0))</f>
        <v>İpek ARSLAN</v>
      </c>
      <c r="E3548" s="72" t="str">
        <f>IF(H3548=0,"RESMİ TATİL",VLOOKUP(H3548,LİSTE!$B$7:$D$1300,3,0))</f>
        <v>Efe KARSAK</v>
      </c>
      <c r="F3548" s="72">
        <f>IF(B3548="TATİL",0,IF(F3547&gt;0,IF(LİSTE!$F$1=H3547,1,H3547+1),IF(F3547=0,H3546+1,IF(F3546=0,H3545+1,IF(F3545=0,H3544+1,IF(F3544=0,H3543+1))))))</f>
        <v>9</v>
      </c>
      <c r="G3548" s="72">
        <f>IF(F3548=0,0,IF(LİSTE!$F$1=F3548,1,F3548+1))</f>
        <v>10</v>
      </c>
      <c r="H3548" s="72">
        <f>IF(G3548=0,0,IF(LİSTE!$F$1=G3548,1,G3548+1))</f>
        <v>11</v>
      </c>
      <c r="I3548" s="72" t="str">
        <f>IFERROR(VLOOKUP(A3548,TATİLLER!$A$2:$D$30000,3,0),"TATİL DEĞİL")</f>
        <v>TATİL DEĞİL</v>
      </c>
    </row>
    <row r="3549" spans="1:9" x14ac:dyDescent="0.25">
      <c r="A3549" s="74">
        <f t="shared" si="814"/>
        <v>50166</v>
      </c>
      <c r="B3549" s="72">
        <f t="shared" si="817"/>
        <v>3</v>
      </c>
      <c r="C3549" s="72" t="str">
        <f>IF(F3549=0,"RESMİ TATİL",VLOOKUP(F3549,LİSTE!$B$7:$D$1300,3,0))</f>
        <v>Abdullah KIRBAÇ</v>
      </c>
      <c r="D3549" s="72" t="str">
        <f>IF(G3549=0,"RESMİ TATİL",VLOOKUP(G3549,LİSTE!$B$7:$D$1300,3,0))</f>
        <v>Ümmü Defne GÜLER</v>
      </c>
      <c r="E3549" s="72" t="str">
        <f>IF(H3549=0,"RESMİ TATİL",VLOOKUP(H3549,LİSTE!$B$7:$D$1300,3,0))</f>
        <v>Şevval ÖZDAMAR</v>
      </c>
      <c r="F3549" s="72">
        <f>IF(B3549="TATİL",0,IF(F3548&gt;0,IF(LİSTE!$F$1=H3548,1,H3548+1),IF(F3548=0,H3547+1,IF(F3547=0,H3546+1,IF(F3546=0,H3545+1,IF(F3545=0,H3544+1))))))</f>
        <v>12</v>
      </c>
      <c r="G3549" s="72">
        <f>IF(F3549=0,0,IF(LİSTE!$F$1=F3549,1,F3549+1))</f>
        <v>13</v>
      </c>
      <c r="H3549" s="72">
        <f>IF(G3549=0,0,IF(LİSTE!$F$1=G3549,1,G3549+1))</f>
        <v>14</v>
      </c>
      <c r="I3549" s="72" t="str">
        <f>IFERROR(VLOOKUP(A3549,TATİLLER!$A$2:$D$30000,3,0),"TATİL DEĞİL")</f>
        <v>TATİL DEĞİL</v>
      </c>
    </row>
    <row r="3550" spans="1:9" x14ac:dyDescent="0.25">
      <c r="A3550" s="74">
        <f t="shared" si="814"/>
        <v>50167</v>
      </c>
      <c r="B3550" s="72">
        <f t="shared" si="817"/>
        <v>4</v>
      </c>
      <c r="C3550" s="72" t="str">
        <f>IF(F3550=0,"RESMİ TATİL",VLOOKUP(F3550,LİSTE!$B$7:$D$1300,3,0))</f>
        <v>Zeynep AKDAĞ</v>
      </c>
      <c r="D3550" s="72" t="str">
        <f>IF(G3550=0,"RESMİ TATİL",VLOOKUP(G3550,LİSTE!$B$7:$D$1300,3,0))</f>
        <v>Esma ÇOKER</v>
      </c>
      <c r="E3550" s="72" t="str">
        <f>IF(H3550=0,"RESMİ TATİL",VLOOKUP(H3550,LİSTE!$B$7:$D$1300,3,0))</f>
        <v>Dursun Kubilay YAŞAR</v>
      </c>
      <c r="F3550" s="72">
        <f>IF(B3550="TATİL",0,IF(F3549&gt;0,IF(LİSTE!$F$1=H3549,1,H3549+1),IF(F3549=0,H3548+1,IF(F3548=0,H3547+1,IF(F3547=0,H3546+1,IF(F3546=0,H3545+1))))))</f>
        <v>15</v>
      </c>
      <c r="G3550" s="72">
        <f>IF(F3550=0,0,IF(LİSTE!$F$1=F3550,1,F3550+1))</f>
        <v>16</v>
      </c>
      <c r="H3550" s="72">
        <f>IF(G3550=0,0,IF(LİSTE!$F$1=G3550,1,G3550+1))</f>
        <v>17</v>
      </c>
      <c r="I3550" s="72" t="str">
        <f>IFERROR(VLOOKUP(A3550,TATİLLER!$A$2:$D$30000,3,0),"TATİL DEĞİL")</f>
        <v>TATİL DEĞİL</v>
      </c>
    </row>
    <row r="3551" spans="1:9" x14ac:dyDescent="0.25">
      <c r="A3551" s="74">
        <f t="shared" si="814"/>
        <v>50168</v>
      </c>
      <c r="B3551" s="72">
        <f t="shared" si="817"/>
        <v>5</v>
      </c>
      <c r="C3551" s="72" t="str">
        <f>IF(F3551=0,"RESMİ TATİL",VLOOKUP(F3551,LİSTE!$B$7:$D$1300,3,0))</f>
        <v>Zeynep Beril BAŞPINAR</v>
      </c>
      <c r="D3551" s="72" t="str">
        <f>IF(G3551=0,"RESMİ TATİL",VLOOKUP(G3551,LİSTE!$B$7:$D$1300,3,0))</f>
        <v>Ahmet DAL</v>
      </c>
      <c r="E3551" s="72" t="str">
        <f>IF(H3551=0,"RESMİ TATİL",VLOOKUP(H3551,LİSTE!$B$7:$D$1300,3,0))</f>
        <v>Emirhan KARATAŞ</v>
      </c>
      <c r="F3551" s="72">
        <f>IF(B3551="TATİL",0,IF(F3550&gt;0,IF(LİSTE!$F$1=H3550,1,H3550+1),IF(F3550=0,H3549+1,IF(F3549=0,H3548+1,IF(F3548=0,H3547+1,IF(F3547=0,H3546+1))))))</f>
        <v>18</v>
      </c>
      <c r="G3551" s="72">
        <f>IF(F3551=0,0,IF(LİSTE!$F$1=F3551,1,F3551+1))</f>
        <v>19</v>
      </c>
      <c r="H3551" s="72">
        <f>IF(G3551=0,0,IF(LİSTE!$F$1=G3551,1,G3551+1))</f>
        <v>20</v>
      </c>
      <c r="I3551" s="72" t="str">
        <f>IFERROR(VLOOKUP(A3551,TATİLLER!$A$2:$D$30000,3,0),"TATİL DEĞİL")</f>
        <v>TATİL DEĞİL</v>
      </c>
    </row>
    <row r="3552" spans="1:9" x14ac:dyDescent="0.25">
      <c r="A3552" s="74">
        <f t="shared" ref="A3552" si="823">A3551+3</f>
        <v>50171</v>
      </c>
      <c r="B3552" s="72">
        <f t="shared" si="817"/>
        <v>1</v>
      </c>
      <c r="C3552" s="72" t="str">
        <f>IF(F3552=0,"RESMİ TATİL",VLOOKUP(F3552,LİSTE!$B$7:$D$1300,3,0))</f>
        <v>Zümra Yeter ARI</v>
      </c>
      <c r="D3552" s="72" t="str">
        <f>IF(G3552=0,"RESMİ TATİL",VLOOKUP(G3552,LİSTE!$B$7:$D$1300,3,0))</f>
        <v>Utku KARAGÖZ</v>
      </c>
      <c r="E3552" s="72" t="str">
        <f>IF(H3552=0,"RESMİ TATİL",VLOOKUP(H3552,LİSTE!$B$7:$D$1300,3,0))</f>
        <v>Feyza Zümra AVCIOĞLU</v>
      </c>
      <c r="F3552" s="72">
        <f>IF(B3552="TATİL",0,IF(F3551&gt;0,IF(LİSTE!$F$1=H3551,1,H3551+1),IF(F3551=0,H3550+1,IF(F3550=0,H3549+1,IF(F3549=0,H3548+1,IF(F3548=0,H3547+1))))))</f>
        <v>21</v>
      </c>
      <c r="G3552" s="72">
        <f>IF(F3552=0,0,IF(LİSTE!$F$1=F3552,1,F3552+1))</f>
        <v>22</v>
      </c>
      <c r="H3552" s="72">
        <f>IF(G3552=0,0,IF(LİSTE!$F$1=G3552,1,G3552+1))</f>
        <v>23</v>
      </c>
      <c r="I3552" s="72" t="str">
        <f>IFERROR(VLOOKUP(A3552,TATİLLER!$A$2:$D$30000,3,0),"TATİL DEĞİL")</f>
        <v>TATİL DEĞİL</v>
      </c>
    </row>
    <row r="3553" spans="1:9" x14ac:dyDescent="0.25">
      <c r="A3553" s="74">
        <f t="shared" si="814"/>
        <v>50172</v>
      </c>
      <c r="B3553" s="72">
        <f t="shared" si="817"/>
        <v>2</v>
      </c>
      <c r="C3553" s="72" t="str">
        <f>IF(F3553=0,"RESMİ TATİL",VLOOKUP(F3553,LİSTE!$B$7:$D$1300,3,0))</f>
        <v>Yusuf Ali TABUR</v>
      </c>
      <c r="D3553" s="72" t="str">
        <f>IF(G3553=0,"RESMİ TATİL",VLOOKUP(G3553,LİSTE!$B$7:$D$1300,3,0))</f>
        <v>Irmak UTEBAY</v>
      </c>
      <c r="E3553" s="72" t="str">
        <f>IF(H3553=0,"RESMİ TATİL",VLOOKUP(H3553,LİSTE!$B$7:$D$1300,3,0))</f>
        <v>Kerem AKKOÇ</v>
      </c>
      <c r="F3553" s="72">
        <f>IF(B3553="TATİL",0,IF(F3552&gt;0,IF(LİSTE!$F$1=H3552,1,H3552+1),IF(F3552=0,H3551+1,IF(F3551=0,H3550+1,IF(F3550=0,H3549+1,IF(F3549=0,H3548+1))))))</f>
        <v>24</v>
      </c>
      <c r="G3553" s="72">
        <f>IF(F3553=0,0,IF(LİSTE!$F$1=F3553,1,F3553+1))</f>
        <v>25</v>
      </c>
      <c r="H3553" s="72">
        <f>IF(G3553=0,0,IF(LİSTE!$F$1=G3553,1,G3553+1))</f>
        <v>26</v>
      </c>
      <c r="I3553" s="72" t="str">
        <f>IFERROR(VLOOKUP(A3553,TATİLLER!$A$2:$D$30000,3,0),"TATİL DEĞİL")</f>
        <v>TATİL DEĞİL</v>
      </c>
    </row>
    <row r="3554" spans="1:9" x14ac:dyDescent="0.25">
      <c r="A3554" s="74">
        <f t="shared" si="814"/>
        <v>50173</v>
      </c>
      <c r="B3554" s="72">
        <f t="shared" si="817"/>
        <v>3</v>
      </c>
      <c r="C3554" s="72" t="str">
        <f>IF(F3554=0,"RESMİ TATİL",VLOOKUP(F3554,LİSTE!$B$7:$D$1300,3,0))</f>
        <v>Elçin Ayşe ELMAS</v>
      </c>
      <c r="D3554" s="72" t="str">
        <f>IF(G3554=0,"RESMİ TATİL",VLOOKUP(G3554,LİSTE!$B$7:$D$1300,3,0))</f>
        <v>Muhammed YILDIZDAĞ</v>
      </c>
      <c r="E3554" s="72" t="str">
        <f>IF(H3554=0,"RESMİ TATİL",VLOOKUP(H3554,LİSTE!$B$7:$D$1300,3,0))</f>
        <v>Nisa Nur SANCAR</v>
      </c>
      <c r="F3554" s="72">
        <f>IF(B3554="TATİL",0,IF(F3553&gt;0,IF(LİSTE!$F$1=H3553,1,H3553+1),IF(F3553=0,H3552+1,IF(F3552=0,H3551+1,IF(F3551=0,H3550+1,IF(F3550=0,H3549+1))))))</f>
        <v>27</v>
      </c>
      <c r="G3554" s="72">
        <f>IF(F3554=0,0,IF(LİSTE!$F$1=F3554,1,F3554+1))</f>
        <v>28</v>
      </c>
      <c r="H3554" s="72">
        <f>IF(G3554=0,0,IF(LİSTE!$F$1=G3554,1,G3554+1))</f>
        <v>1</v>
      </c>
      <c r="I3554" s="72" t="str">
        <f>IFERROR(VLOOKUP(A3554,TATİLLER!$A$2:$D$30000,3,0),"TATİL DEĞİL")</f>
        <v>TATİL DEĞİL</v>
      </c>
    </row>
    <row r="3555" spans="1:9" x14ac:dyDescent="0.25">
      <c r="A3555" s="74">
        <f t="shared" si="814"/>
        <v>50174</v>
      </c>
      <c r="B3555" s="72">
        <f t="shared" si="817"/>
        <v>4</v>
      </c>
      <c r="C3555" s="72" t="str">
        <f>IF(F3555=0,"RESMİ TATİL",VLOOKUP(F3555,LİSTE!$B$7:$D$1300,3,0))</f>
        <v>Esila ÇETİN</v>
      </c>
      <c r="D3555" s="72" t="str">
        <f>IF(G3555=0,"RESMİ TATİL",VLOOKUP(G3555,LİSTE!$B$7:$D$1300,3,0))</f>
        <v>Zeynep Sevde TOPUZ</v>
      </c>
      <c r="E3555" s="72" t="str">
        <f>IF(H3555=0,"RESMİ TATİL",VLOOKUP(H3555,LİSTE!$B$7:$D$1300,3,0))</f>
        <v>Ömer Asaf KADAŞ</v>
      </c>
      <c r="F3555" s="72">
        <f>IF(B3555="TATİL",0,IF(F3554&gt;0,IF(LİSTE!$F$1=H3554,1,H3554+1),IF(F3554=0,H3553+1,IF(F3553=0,H3552+1,IF(F3552=0,H3551+1,IF(F3551=0,H3550+1))))))</f>
        <v>2</v>
      </c>
      <c r="G3555" s="72">
        <f>IF(F3555=0,0,IF(LİSTE!$F$1=F3555,1,F3555+1))</f>
        <v>3</v>
      </c>
      <c r="H3555" s="72">
        <f>IF(G3555=0,0,IF(LİSTE!$F$1=G3555,1,G3555+1))</f>
        <v>4</v>
      </c>
      <c r="I3555" s="72" t="str">
        <f>IFERROR(VLOOKUP(A3555,TATİLLER!$A$2:$D$30000,3,0),"TATİL DEĞİL")</f>
        <v>TATİL DEĞİL</v>
      </c>
    </row>
    <row r="3556" spans="1:9" x14ac:dyDescent="0.25">
      <c r="A3556" s="74">
        <f t="shared" si="814"/>
        <v>50175</v>
      </c>
      <c r="B3556" s="72">
        <f t="shared" si="817"/>
        <v>5</v>
      </c>
      <c r="C3556" s="72" t="str">
        <f>IF(F3556=0,"RESMİ TATİL",VLOOKUP(F3556,LİSTE!$B$7:$D$1300,3,0))</f>
        <v>Ramazan Baran ADIGÜZEL</v>
      </c>
      <c r="D3556" s="72" t="str">
        <f>IF(G3556=0,"RESMİ TATİL",VLOOKUP(G3556,LİSTE!$B$7:$D$1300,3,0))</f>
        <v>Bahar AKGÜN</v>
      </c>
      <c r="E3556" s="72" t="str">
        <f>IF(H3556=0,"RESMİ TATİL",VLOOKUP(H3556,LİSTE!$B$7:$D$1300,3,0))</f>
        <v>Ömer AKGÜL</v>
      </c>
      <c r="F3556" s="72">
        <f>IF(B3556="TATİL",0,IF(F3555&gt;0,IF(LİSTE!$F$1=H3555,1,H3555+1),IF(F3555=0,H3554+1,IF(F3554=0,H3553+1,IF(F3553=0,H3552+1,IF(F3552=0,H3551+1))))))</f>
        <v>5</v>
      </c>
      <c r="G3556" s="72">
        <f>IF(F3556=0,0,IF(LİSTE!$F$1=F3556,1,F3556+1))</f>
        <v>6</v>
      </c>
      <c r="H3556" s="72">
        <f>IF(G3556=0,0,IF(LİSTE!$F$1=G3556,1,G3556+1))</f>
        <v>7</v>
      </c>
      <c r="I3556" s="72" t="str">
        <f>IFERROR(VLOOKUP(A3556,TATİLLER!$A$2:$D$30000,3,0),"TATİL DEĞİL")</f>
        <v>TATİL DEĞİL</v>
      </c>
    </row>
    <row r="3557" spans="1:9" x14ac:dyDescent="0.25">
      <c r="A3557" s="74">
        <f t="shared" ref="A3557" si="824">A3556+3</f>
        <v>50178</v>
      </c>
      <c r="B3557" s="72">
        <f t="shared" si="817"/>
        <v>1</v>
      </c>
      <c r="C3557" s="72" t="str">
        <f>IF(F3557=0,"RESMİ TATİL",VLOOKUP(F3557,LİSTE!$B$7:$D$1300,3,0))</f>
        <v>Muharrem EFE TANRIVERDİ</v>
      </c>
      <c r="D3557" s="72" t="str">
        <f>IF(G3557=0,"RESMİ TATİL",VLOOKUP(G3557,LİSTE!$B$7:$D$1300,3,0))</f>
        <v>Anıl DOĞAN</v>
      </c>
      <c r="E3557" s="72" t="str">
        <f>IF(H3557=0,"RESMİ TATİL",VLOOKUP(H3557,LİSTE!$B$7:$D$1300,3,0))</f>
        <v>İpek ARSLAN</v>
      </c>
      <c r="F3557" s="72">
        <f>IF(B3557="TATİL",0,IF(F3556&gt;0,IF(LİSTE!$F$1=H3556,1,H3556+1),IF(F3556=0,H3555+1,IF(F3555=0,H3554+1,IF(F3554=0,H3553+1,IF(F3553=0,H3552+1))))))</f>
        <v>8</v>
      </c>
      <c r="G3557" s="72">
        <f>IF(F3557=0,0,IF(LİSTE!$F$1=F3557,1,F3557+1))</f>
        <v>9</v>
      </c>
      <c r="H3557" s="72">
        <f>IF(G3557=0,0,IF(LİSTE!$F$1=G3557,1,G3557+1))</f>
        <v>10</v>
      </c>
      <c r="I3557" s="72" t="str">
        <f>IFERROR(VLOOKUP(A3557,TATİLLER!$A$2:$D$30000,3,0),"TATİL DEĞİL")</f>
        <v>TATİL DEĞİL</v>
      </c>
    </row>
    <row r="3558" spans="1:9" x14ac:dyDescent="0.25">
      <c r="A3558" s="74">
        <f t="shared" si="814"/>
        <v>50179</v>
      </c>
      <c r="B3558" s="72">
        <f t="shared" si="817"/>
        <v>2</v>
      </c>
      <c r="C3558" s="72" t="str">
        <f>IF(F3558=0,"RESMİ TATİL",VLOOKUP(F3558,LİSTE!$B$7:$D$1300,3,0))</f>
        <v>Efe KARSAK</v>
      </c>
      <c r="D3558" s="72" t="str">
        <f>IF(G3558=0,"RESMİ TATİL",VLOOKUP(G3558,LİSTE!$B$7:$D$1300,3,0))</f>
        <v>Abdullah KIRBAÇ</v>
      </c>
      <c r="E3558" s="72" t="str">
        <f>IF(H3558=0,"RESMİ TATİL",VLOOKUP(H3558,LİSTE!$B$7:$D$1300,3,0))</f>
        <v>Ümmü Defne GÜLER</v>
      </c>
      <c r="F3558" s="72">
        <f>IF(B3558="TATİL",0,IF(F3557&gt;0,IF(LİSTE!$F$1=H3557,1,H3557+1),IF(F3557=0,H3556+1,IF(F3556=0,H3555+1,IF(F3555=0,H3554+1,IF(F3554=0,H3553+1))))))</f>
        <v>11</v>
      </c>
      <c r="G3558" s="72">
        <f>IF(F3558=0,0,IF(LİSTE!$F$1=F3558,1,F3558+1))</f>
        <v>12</v>
      </c>
      <c r="H3558" s="72">
        <f>IF(G3558=0,0,IF(LİSTE!$F$1=G3558,1,G3558+1))</f>
        <v>13</v>
      </c>
      <c r="I3558" s="72" t="str">
        <f>IFERROR(VLOOKUP(A3558,TATİLLER!$A$2:$D$30000,3,0),"TATİL DEĞİL")</f>
        <v>TATİL DEĞİL</v>
      </c>
    </row>
    <row r="3559" spans="1:9" x14ac:dyDescent="0.25">
      <c r="A3559" s="74">
        <f t="shared" si="814"/>
        <v>50180</v>
      </c>
      <c r="B3559" s="72">
        <f t="shared" si="817"/>
        <v>3</v>
      </c>
      <c r="C3559" s="72" t="str">
        <f>IF(F3559=0,"RESMİ TATİL",VLOOKUP(F3559,LİSTE!$B$7:$D$1300,3,0))</f>
        <v>Şevval ÖZDAMAR</v>
      </c>
      <c r="D3559" s="72" t="str">
        <f>IF(G3559=0,"RESMİ TATİL",VLOOKUP(G3559,LİSTE!$B$7:$D$1300,3,0))</f>
        <v>Zeynep AKDAĞ</v>
      </c>
      <c r="E3559" s="72" t="str">
        <f>IF(H3559=0,"RESMİ TATİL",VLOOKUP(H3559,LİSTE!$B$7:$D$1300,3,0))</f>
        <v>Esma ÇOKER</v>
      </c>
      <c r="F3559" s="72">
        <f>IF(B3559="TATİL",0,IF(F3558&gt;0,IF(LİSTE!$F$1=H3558,1,H3558+1),IF(F3558=0,H3557+1,IF(F3557=0,H3556+1,IF(F3556=0,H3555+1,IF(F3555=0,H3554+1))))))</f>
        <v>14</v>
      </c>
      <c r="G3559" s="72">
        <f>IF(F3559=0,0,IF(LİSTE!$F$1=F3559,1,F3559+1))</f>
        <v>15</v>
      </c>
      <c r="H3559" s="72">
        <f>IF(G3559=0,0,IF(LİSTE!$F$1=G3559,1,G3559+1))</f>
        <v>16</v>
      </c>
      <c r="I3559" s="72" t="str">
        <f>IFERROR(VLOOKUP(A3559,TATİLLER!$A$2:$D$30000,3,0),"TATİL DEĞİL")</f>
        <v>TATİL DEĞİL</v>
      </c>
    </row>
    <row r="3560" spans="1:9" x14ac:dyDescent="0.25">
      <c r="A3560" s="74">
        <f t="shared" si="814"/>
        <v>50181</v>
      </c>
      <c r="B3560" s="72">
        <f t="shared" si="817"/>
        <v>4</v>
      </c>
      <c r="C3560" s="72" t="str">
        <f>IF(F3560=0,"RESMİ TATİL",VLOOKUP(F3560,LİSTE!$B$7:$D$1300,3,0))</f>
        <v>Dursun Kubilay YAŞAR</v>
      </c>
      <c r="D3560" s="72" t="str">
        <f>IF(G3560=0,"RESMİ TATİL",VLOOKUP(G3560,LİSTE!$B$7:$D$1300,3,0))</f>
        <v>Zeynep Beril BAŞPINAR</v>
      </c>
      <c r="E3560" s="72" t="str">
        <f>IF(H3560=0,"RESMİ TATİL",VLOOKUP(H3560,LİSTE!$B$7:$D$1300,3,0))</f>
        <v>Ahmet DAL</v>
      </c>
      <c r="F3560" s="72">
        <f>IF(B3560="TATİL",0,IF(F3559&gt;0,IF(LİSTE!$F$1=H3559,1,H3559+1),IF(F3559=0,H3558+1,IF(F3558=0,H3557+1,IF(F3557=0,H3556+1,IF(F3556=0,H3555+1))))))</f>
        <v>17</v>
      </c>
      <c r="G3560" s="72">
        <f>IF(F3560=0,0,IF(LİSTE!$F$1=F3560,1,F3560+1))</f>
        <v>18</v>
      </c>
      <c r="H3560" s="72">
        <f>IF(G3560=0,0,IF(LİSTE!$F$1=G3560,1,G3560+1))</f>
        <v>19</v>
      </c>
      <c r="I3560" s="72" t="str">
        <f>IFERROR(VLOOKUP(A3560,TATİLLER!$A$2:$D$30000,3,0),"TATİL DEĞİL")</f>
        <v>TATİL DEĞİL</v>
      </c>
    </row>
    <row r="3561" spans="1:9" x14ac:dyDescent="0.25">
      <c r="A3561" s="74">
        <f t="shared" si="814"/>
        <v>50182</v>
      </c>
      <c r="B3561" s="72">
        <f t="shared" si="817"/>
        <v>5</v>
      </c>
      <c r="C3561" s="72" t="str">
        <f>IF(F3561=0,"RESMİ TATİL",VLOOKUP(F3561,LİSTE!$B$7:$D$1300,3,0))</f>
        <v>Emirhan KARATAŞ</v>
      </c>
      <c r="D3561" s="72" t="str">
        <f>IF(G3561=0,"RESMİ TATİL",VLOOKUP(G3561,LİSTE!$B$7:$D$1300,3,0))</f>
        <v>Zümra Yeter ARI</v>
      </c>
      <c r="E3561" s="72" t="str">
        <f>IF(H3561=0,"RESMİ TATİL",VLOOKUP(H3561,LİSTE!$B$7:$D$1300,3,0))</f>
        <v>Utku KARAGÖZ</v>
      </c>
      <c r="F3561" s="72">
        <f>IF(B3561="TATİL",0,IF(F3560&gt;0,IF(LİSTE!$F$1=H3560,1,H3560+1),IF(F3560=0,H3559+1,IF(F3559=0,H3558+1,IF(F3558=0,H3557+1,IF(F3557=0,H3556+1))))))</f>
        <v>20</v>
      </c>
      <c r="G3561" s="72">
        <f>IF(F3561=0,0,IF(LİSTE!$F$1=F3561,1,F3561+1))</f>
        <v>21</v>
      </c>
      <c r="H3561" s="72">
        <f>IF(G3561=0,0,IF(LİSTE!$F$1=G3561,1,G3561+1))</f>
        <v>22</v>
      </c>
      <c r="I3561" s="72" t="str">
        <f>IFERROR(VLOOKUP(A3561,TATİLLER!$A$2:$D$30000,3,0),"TATİL DEĞİL")</f>
        <v>TATİL DEĞİL</v>
      </c>
    </row>
    <row r="3562" spans="1:9" x14ac:dyDescent="0.25">
      <c r="A3562" s="74">
        <f t="shared" ref="A3562" si="825">A3561+3</f>
        <v>50185</v>
      </c>
      <c r="B3562" s="72">
        <f t="shared" si="817"/>
        <v>1</v>
      </c>
      <c r="C3562" s="72" t="str">
        <f>IF(F3562=0,"RESMİ TATİL",VLOOKUP(F3562,LİSTE!$B$7:$D$1300,3,0))</f>
        <v>Feyza Zümra AVCIOĞLU</v>
      </c>
      <c r="D3562" s="72" t="str">
        <f>IF(G3562=0,"RESMİ TATİL",VLOOKUP(G3562,LİSTE!$B$7:$D$1300,3,0))</f>
        <v>Yusuf Ali TABUR</v>
      </c>
      <c r="E3562" s="72" t="str">
        <f>IF(H3562=0,"RESMİ TATİL",VLOOKUP(H3562,LİSTE!$B$7:$D$1300,3,0))</f>
        <v>Irmak UTEBAY</v>
      </c>
      <c r="F3562" s="72">
        <f>IF(B3562="TATİL",0,IF(F3561&gt;0,IF(LİSTE!$F$1=H3561,1,H3561+1),IF(F3561=0,H3560+1,IF(F3560=0,H3559+1,IF(F3559=0,H3558+1,IF(F3558=0,H3557+1))))))</f>
        <v>23</v>
      </c>
      <c r="G3562" s="72">
        <f>IF(F3562=0,0,IF(LİSTE!$F$1=F3562,1,F3562+1))</f>
        <v>24</v>
      </c>
      <c r="H3562" s="72">
        <f>IF(G3562=0,0,IF(LİSTE!$F$1=G3562,1,G3562+1))</f>
        <v>25</v>
      </c>
      <c r="I3562" s="72" t="str">
        <f>IFERROR(VLOOKUP(A3562,TATİLLER!$A$2:$D$30000,3,0),"TATİL DEĞİL")</f>
        <v>TATİL DEĞİL</v>
      </c>
    </row>
    <row r="3563" spans="1:9" x14ac:dyDescent="0.25">
      <c r="A3563" s="74">
        <f t="shared" si="814"/>
        <v>50186</v>
      </c>
      <c r="B3563" s="72">
        <f t="shared" si="817"/>
        <v>2</v>
      </c>
      <c r="C3563" s="72" t="str">
        <f>IF(F3563=0,"RESMİ TATİL",VLOOKUP(F3563,LİSTE!$B$7:$D$1300,3,0))</f>
        <v>Kerem AKKOÇ</v>
      </c>
      <c r="D3563" s="72" t="str">
        <f>IF(G3563=0,"RESMİ TATİL",VLOOKUP(G3563,LİSTE!$B$7:$D$1300,3,0))</f>
        <v>Elçin Ayşe ELMAS</v>
      </c>
      <c r="E3563" s="72" t="str">
        <f>IF(H3563=0,"RESMİ TATİL",VLOOKUP(H3563,LİSTE!$B$7:$D$1300,3,0))</f>
        <v>Muhammed YILDIZDAĞ</v>
      </c>
      <c r="F3563" s="72">
        <f>IF(B3563="TATİL",0,IF(F3562&gt;0,IF(LİSTE!$F$1=H3562,1,H3562+1),IF(F3562=0,H3561+1,IF(F3561=0,H3560+1,IF(F3560=0,H3559+1,IF(F3559=0,H3558+1))))))</f>
        <v>26</v>
      </c>
      <c r="G3563" s="72">
        <f>IF(F3563=0,0,IF(LİSTE!$F$1=F3563,1,F3563+1))</f>
        <v>27</v>
      </c>
      <c r="H3563" s="72">
        <f>IF(G3563=0,0,IF(LİSTE!$F$1=G3563,1,G3563+1))</f>
        <v>28</v>
      </c>
      <c r="I3563" s="72" t="str">
        <f>IFERROR(VLOOKUP(A3563,TATİLLER!$A$2:$D$30000,3,0),"TATİL DEĞİL")</f>
        <v>TATİL DEĞİL</v>
      </c>
    </row>
    <row r="3564" spans="1:9" x14ac:dyDescent="0.25">
      <c r="A3564" s="74">
        <f t="shared" si="814"/>
        <v>50187</v>
      </c>
      <c r="B3564" s="72">
        <f t="shared" si="817"/>
        <v>3</v>
      </c>
      <c r="C3564" s="72" t="str">
        <f>IF(F3564=0,"RESMİ TATİL",VLOOKUP(F3564,LİSTE!$B$7:$D$1300,3,0))</f>
        <v>Nisa Nur SANCAR</v>
      </c>
      <c r="D3564" s="72" t="str">
        <f>IF(G3564=0,"RESMİ TATİL",VLOOKUP(G3564,LİSTE!$B$7:$D$1300,3,0))</f>
        <v>Esila ÇETİN</v>
      </c>
      <c r="E3564" s="72" t="str">
        <f>IF(H3564=0,"RESMİ TATİL",VLOOKUP(H3564,LİSTE!$B$7:$D$1300,3,0))</f>
        <v>Zeynep Sevde TOPUZ</v>
      </c>
      <c r="F3564" s="72">
        <f>IF(B3564="TATİL",0,IF(F3563&gt;0,IF(LİSTE!$F$1=H3563,1,H3563+1),IF(F3563=0,H3562+1,IF(F3562=0,H3561+1,IF(F3561=0,H3560+1,IF(F3560=0,H3559+1))))))</f>
        <v>1</v>
      </c>
      <c r="G3564" s="72">
        <f>IF(F3564=0,0,IF(LİSTE!$F$1=F3564,1,F3564+1))</f>
        <v>2</v>
      </c>
      <c r="H3564" s="72">
        <f>IF(G3564=0,0,IF(LİSTE!$F$1=G3564,1,G3564+1))</f>
        <v>3</v>
      </c>
      <c r="I3564" s="72" t="str">
        <f>IFERROR(VLOOKUP(A3564,TATİLLER!$A$2:$D$30000,3,0),"TATİL DEĞİL")</f>
        <v>TATİL DEĞİL</v>
      </c>
    </row>
    <row r="3565" spans="1:9" x14ac:dyDescent="0.25">
      <c r="A3565" s="74">
        <f t="shared" si="814"/>
        <v>50188</v>
      </c>
      <c r="B3565" s="72">
        <f t="shared" si="817"/>
        <v>4</v>
      </c>
      <c r="C3565" s="72" t="str">
        <f>IF(F3565=0,"RESMİ TATİL",VLOOKUP(F3565,LİSTE!$B$7:$D$1300,3,0))</f>
        <v>Ömer Asaf KADAŞ</v>
      </c>
      <c r="D3565" s="72" t="str">
        <f>IF(G3565=0,"RESMİ TATİL",VLOOKUP(G3565,LİSTE!$B$7:$D$1300,3,0))</f>
        <v>Ramazan Baran ADIGÜZEL</v>
      </c>
      <c r="E3565" s="72" t="str">
        <f>IF(H3565=0,"RESMİ TATİL",VLOOKUP(H3565,LİSTE!$B$7:$D$1300,3,0))</f>
        <v>Bahar AKGÜN</v>
      </c>
      <c r="F3565" s="72">
        <f>IF(B3565="TATİL",0,IF(F3564&gt;0,IF(LİSTE!$F$1=H3564,1,H3564+1),IF(F3564=0,H3563+1,IF(F3563=0,H3562+1,IF(F3562=0,H3561+1,IF(F3561=0,H3560+1))))))</f>
        <v>4</v>
      </c>
      <c r="G3565" s="72">
        <f>IF(F3565=0,0,IF(LİSTE!$F$1=F3565,1,F3565+1))</f>
        <v>5</v>
      </c>
      <c r="H3565" s="72">
        <f>IF(G3565=0,0,IF(LİSTE!$F$1=G3565,1,G3565+1))</f>
        <v>6</v>
      </c>
      <c r="I3565" s="72" t="str">
        <f>IFERROR(VLOOKUP(A3565,TATİLLER!$A$2:$D$30000,3,0),"TATİL DEĞİL")</f>
        <v>TATİL DEĞİL</v>
      </c>
    </row>
    <row r="3566" spans="1:9" x14ac:dyDescent="0.25">
      <c r="A3566" s="74">
        <f t="shared" si="814"/>
        <v>50189</v>
      </c>
      <c r="B3566" s="72">
        <f t="shared" si="817"/>
        <v>5</v>
      </c>
      <c r="C3566" s="72" t="str">
        <f>IF(F3566=0,"RESMİ TATİL",VLOOKUP(F3566,LİSTE!$B$7:$D$1300,3,0))</f>
        <v>Ömer AKGÜL</v>
      </c>
      <c r="D3566" s="72" t="str">
        <f>IF(G3566=0,"RESMİ TATİL",VLOOKUP(G3566,LİSTE!$B$7:$D$1300,3,0))</f>
        <v>Muharrem EFE TANRIVERDİ</v>
      </c>
      <c r="E3566" s="72" t="str">
        <f>IF(H3566=0,"RESMİ TATİL",VLOOKUP(H3566,LİSTE!$B$7:$D$1300,3,0))</f>
        <v>Anıl DOĞAN</v>
      </c>
      <c r="F3566" s="72">
        <f>IF(B3566="TATİL",0,IF(F3565&gt;0,IF(LİSTE!$F$1=H3565,1,H3565+1),IF(F3565=0,H3564+1,IF(F3564=0,H3563+1,IF(F3563=0,H3562+1,IF(F3562=0,H3561+1))))))</f>
        <v>7</v>
      </c>
      <c r="G3566" s="72">
        <f>IF(F3566=0,0,IF(LİSTE!$F$1=F3566,1,F3566+1))</f>
        <v>8</v>
      </c>
      <c r="H3566" s="72">
        <f>IF(G3566=0,0,IF(LİSTE!$F$1=G3566,1,G3566+1))</f>
        <v>9</v>
      </c>
      <c r="I3566" s="72" t="str">
        <f>IFERROR(VLOOKUP(A3566,TATİLLER!$A$2:$D$30000,3,0),"TATİL DEĞİL")</f>
        <v>TATİL DEĞİL</v>
      </c>
    </row>
    <row r="3567" spans="1:9" x14ac:dyDescent="0.25">
      <c r="A3567" s="74">
        <f t="shared" ref="A3567" si="826">A3566+3</f>
        <v>50192</v>
      </c>
      <c r="B3567" s="72">
        <f t="shared" si="817"/>
        <v>1</v>
      </c>
      <c r="C3567" s="72" t="str">
        <f>IF(F3567=0,"RESMİ TATİL",VLOOKUP(F3567,LİSTE!$B$7:$D$1300,3,0))</f>
        <v>İpek ARSLAN</v>
      </c>
      <c r="D3567" s="72" t="str">
        <f>IF(G3567=0,"RESMİ TATİL",VLOOKUP(G3567,LİSTE!$B$7:$D$1300,3,0))</f>
        <v>Efe KARSAK</v>
      </c>
      <c r="E3567" s="72" t="str">
        <f>IF(H3567=0,"RESMİ TATİL",VLOOKUP(H3567,LİSTE!$B$7:$D$1300,3,0))</f>
        <v>Abdullah KIRBAÇ</v>
      </c>
      <c r="F3567" s="72">
        <f>IF(B3567="TATİL",0,IF(F3566&gt;0,IF(LİSTE!$F$1=H3566,1,H3566+1),IF(F3566=0,H3565+1,IF(F3565=0,H3564+1,IF(F3564=0,H3563+1,IF(F3563=0,H3562+1))))))</f>
        <v>10</v>
      </c>
      <c r="G3567" s="72">
        <f>IF(F3567=0,0,IF(LİSTE!$F$1=F3567,1,F3567+1))</f>
        <v>11</v>
      </c>
      <c r="H3567" s="72">
        <f>IF(G3567=0,0,IF(LİSTE!$F$1=G3567,1,G3567+1))</f>
        <v>12</v>
      </c>
      <c r="I3567" s="72" t="str">
        <f>IFERROR(VLOOKUP(A3567,TATİLLER!$A$2:$D$30000,3,0),"TATİL DEĞİL")</f>
        <v>TATİL DEĞİL</v>
      </c>
    </row>
    <row r="3568" spans="1:9" x14ac:dyDescent="0.25">
      <c r="A3568" s="74">
        <f t="shared" si="814"/>
        <v>50193</v>
      </c>
      <c r="B3568" s="72">
        <f t="shared" si="817"/>
        <v>2</v>
      </c>
      <c r="C3568" s="72" t="str">
        <f>IF(F3568=0,"RESMİ TATİL",VLOOKUP(F3568,LİSTE!$B$7:$D$1300,3,0))</f>
        <v>Ümmü Defne GÜLER</v>
      </c>
      <c r="D3568" s="72" t="str">
        <f>IF(G3568=0,"RESMİ TATİL",VLOOKUP(G3568,LİSTE!$B$7:$D$1300,3,0))</f>
        <v>Şevval ÖZDAMAR</v>
      </c>
      <c r="E3568" s="72" t="str">
        <f>IF(H3568=0,"RESMİ TATİL",VLOOKUP(H3568,LİSTE!$B$7:$D$1300,3,0))</f>
        <v>Zeynep AKDAĞ</v>
      </c>
      <c r="F3568" s="72">
        <f>IF(B3568="TATİL",0,IF(F3567&gt;0,IF(LİSTE!$F$1=H3567,1,H3567+1),IF(F3567=0,H3566+1,IF(F3566=0,H3565+1,IF(F3565=0,H3564+1,IF(F3564=0,H3563+1))))))</f>
        <v>13</v>
      </c>
      <c r="G3568" s="72">
        <f>IF(F3568=0,0,IF(LİSTE!$F$1=F3568,1,F3568+1))</f>
        <v>14</v>
      </c>
      <c r="H3568" s="72">
        <f>IF(G3568=0,0,IF(LİSTE!$F$1=G3568,1,G3568+1))</f>
        <v>15</v>
      </c>
      <c r="I3568" s="72" t="str">
        <f>IFERROR(VLOOKUP(A3568,TATİLLER!$A$2:$D$30000,3,0),"TATİL DEĞİL")</f>
        <v>TATİL DEĞİL</v>
      </c>
    </row>
    <row r="3569" spans="1:9" x14ac:dyDescent="0.25">
      <c r="A3569" s="74">
        <f t="shared" si="814"/>
        <v>50194</v>
      </c>
      <c r="B3569" s="72">
        <f t="shared" si="817"/>
        <v>3</v>
      </c>
      <c r="C3569" s="72" t="str">
        <f>IF(F3569=0,"RESMİ TATİL",VLOOKUP(F3569,LİSTE!$B$7:$D$1300,3,0))</f>
        <v>Esma ÇOKER</v>
      </c>
      <c r="D3569" s="72" t="str">
        <f>IF(G3569=0,"RESMİ TATİL",VLOOKUP(G3569,LİSTE!$B$7:$D$1300,3,0))</f>
        <v>Dursun Kubilay YAŞAR</v>
      </c>
      <c r="E3569" s="72" t="str">
        <f>IF(H3569=0,"RESMİ TATİL",VLOOKUP(H3569,LİSTE!$B$7:$D$1300,3,0))</f>
        <v>Zeynep Beril BAŞPINAR</v>
      </c>
      <c r="F3569" s="72">
        <f>IF(B3569="TATİL",0,IF(F3568&gt;0,IF(LİSTE!$F$1=H3568,1,H3568+1),IF(F3568=0,H3567+1,IF(F3567=0,H3566+1,IF(F3566=0,H3565+1,IF(F3565=0,H3564+1))))))</f>
        <v>16</v>
      </c>
      <c r="G3569" s="72">
        <f>IF(F3569=0,0,IF(LİSTE!$F$1=F3569,1,F3569+1))</f>
        <v>17</v>
      </c>
      <c r="H3569" s="72">
        <f>IF(G3569=0,0,IF(LİSTE!$F$1=G3569,1,G3569+1))</f>
        <v>18</v>
      </c>
      <c r="I3569" s="72" t="str">
        <f>IFERROR(VLOOKUP(A3569,TATİLLER!$A$2:$D$30000,3,0),"TATİL DEĞİL")</f>
        <v>TATİL DEĞİL</v>
      </c>
    </row>
    <row r="3570" spans="1:9" x14ac:dyDescent="0.25">
      <c r="A3570" s="74">
        <f t="shared" si="814"/>
        <v>50195</v>
      </c>
      <c r="B3570" s="72">
        <f t="shared" si="817"/>
        <v>4</v>
      </c>
      <c r="C3570" s="72" t="str">
        <f>IF(F3570=0,"RESMİ TATİL",VLOOKUP(F3570,LİSTE!$B$7:$D$1300,3,0))</f>
        <v>Ahmet DAL</v>
      </c>
      <c r="D3570" s="72" t="str">
        <f>IF(G3570=0,"RESMİ TATİL",VLOOKUP(G3570,LİSTE!$B$7:$D$1300,3,0))</f>
        <v>Emirhan KARATAŞ</v>
      </c>
      <c r="E3570" s="72" t="str">
        <f>IF(H3570=0,"RESMİ TATİL",VLOOKUP(H3570,LİSTE!$B$7:$D$1300,3,0))</f>
        <v>Zümra Yeter ARI</v>
      </c>
      <c r="F3570" s="72">
        <f>IF(B3570="TATİL",0,IF(F3569&gt;0,IF(LİSTE!$F$1=H3569,1,H3569+1),IF(F3569=0,H3568+1,IF(F3568=0,H3567+1,IF(F3567=0,H3566+1,IF(F3566=0,H3565+1))))))</f>
        <v>19</v>
      </c>
      <c r="G3570" s="72">
        <f>IF(F3570=0,0,IF(LİSTE!$F$1=F3570,1,F3570+1))</f>
        <v>20</v>
      </c>
      <c r="H3570" s="72">
        <f>IF(G3570=0,0,IF(LİSTE!$F$1=G3570,1,G3570+1))</f>
        <v>21</v>
      </c>
      <c r="I3570" s="72" t="str">
        <f>IFERROR(VLOOKUP(A3570,TATİLLER!$A$2:$D$30000,3,0),"TATİL DEĞİL")</f>
        <v>TATİL DEĞİL</v>
      </c>
    </row>
    <row r="3571" spans="1:9" x14ac:dyDescent="0.25">
      <c r="A3571" s="74">
        <f t="shared" si="814"/>
        <v>50196</v>
      </c>
      <c r="B3571" s="72">
        <f t="shared" si="817"/>
        <v>5</v>
      </c>
      <c r="C3571" s="72" t="str">
        <f>IF(F3571=0,"RESMİ TATİL",VLOOKUP(F3571,LİSTE!$B$7:$D$1300,3,0))</f>
        <v>Utku KARAGÖZ</v>
      </c>
      <c r="D3571" s="72" t="str">
        <f>IF(G3571=0,"RESMİ TATİL",VLOOKUP(G3571,LİSTE!$B$7:$D$1300,3,0))</f>
        <v>Feyza Zümra AVCIOĞLU</v>
      </c>
      <c r="E3571" s="72" t="str">
        <f>IF(H3571=0,"RESMİ TATİL",VLOOKUP(H3571,LİSTE!$B$7:$D$1300,3,0))</f>
        <v>Yusuf Ali TABUR</v>
      </c>
      <c r="F3571" s="72">
        <f>IF(B3571="TATİL",0,IF(F3570&gt;0,IF(LİSTE!$F$1=H3570,1,H3570+1),IF(F3570=0,H3569+1,IF(F3569=0,H3568+1,IF(F3568=0,H3567+1,IF(F3567=0,H3566+1))))))</f>
        <v>22</v>
      </c>
      <c r="G3571" s="72">
        <f>IF(F3571=0,0,IF(LİSTE!$F$1=F3571,1,F3571+1))</f>
        <v>23</v>
      </c>
      <c r="H3571" s="72">
        <f>IF(G3571=0,0,IF(LİSTE!$F$1=G3571,1,G3571+1))</f>
        <v>24</v>
      </c>
      <c r="I3571" s="72" t="str">
        <f>IFERROR(VLOOKUP(A3571,TATİLLER!$A$2:$D$30000,3,0),"TATİL DEĞİL")</f>
        <v>TATİL DEĞİL</v>
      </c>
    </row>
    <row r="3572" spans="1:9" x14ac:dyDescent="0.25">
      <c r="A3572" s="74">
        <f t="shared" ref="A3572" si="827">A3571+3</f>
        <v>50199</v>
      </c>
      <c r="B3572" s="72">
        <f t="shared" si="817"/>
        <v>1</v>
      </c>
      <c r="C3572" s="72" t="str">
        <f>IF(F3572=0,"RESMİ TATİL",VLOOKUP(F3572,LİSTE!$B$7:$D$1300,3,0))</f>
        <v>Irmak UTEBAY</v>
      </c>
      <c r="D3572" s="72" t="str">
        <f>IF(G3572=0,"RESMİ TATİL",VLOOKUP(G3572,LİSTE!$B$7:$D$1300,3,0))</f>
        <v>Kerem AKKOÇ</v>
      </c>
      <c r="E3572" s="72" t="str">
        <f>IF(H3572=0,"RESMİ TATİL",VLOOKUP(H3572,LİSTE!$B$7:$D$1300,3,0))</f>
        <v>Elçin Ayşe ELMAS</v>
      </c>
      <c r="F3572" s="72">
        <f>IF(B3572="TATİL",0,IF(F3571&gt;0,IF(LİSTE!$F$1=H3571,1,H3571+1),IF(F3571=0,H3570+1,IF(F3570=0,H3569+1,IF(F3569=0,H3568+1,IF(F3568=0,H3567+1))))))</f>
        <v>25</v>
      </c>
      <c r="G3572" s="72">
        <f>IF(F3572=0,0,IF(LİSTE!$F$1=F3572,1,F3572+1))</f>
        <v>26</v>
      </c>
      <c r="H3572" s="72">
        <f>IF(G3572=0,0,IF(LİSTE!$F$1=G3572,1,G3572+1))</f>
        <v>27</v>
      </c>
      <c r="I3572" s="72" t="str">
        <f>IFERROR(VLOOKUP(A3572,TATİLLER!$A$2:$D$30000,3,0),"TATİL DEĞİL")</f>
        <v>TATİL DEĞİL</v>
      </c>
    </row>
    <row r="3573" spans="1:9" x14ac:dyDescent="0.25">
      <c r="A3573" s="74">
        <f t="shared" si="814"/>
        <v>50200</v>
      </c>
      <c r="B3573" s="72">
        <f t="shared" si="817"/>
        <v>2</v>
      </c>
      <c r="C3573" s="72" t="str">
        <f>IF(F3573=0,"RESMİ TATİL",VLOOKUP(F3573,LİSTE!$B$7:$D$1300,3,0))</f>
        <v>Muhammed YILDIZDAĞ</v>
      </c>
      <c r="D3573" s="72" t="str">
        <f>IF(G3573=0,"RESMİ TATİL",VLOOKUP(G3573,LİSTE!$B$7:$D$1300,3,0))</f>
        <v>Nisa Nur SANCAR</v>
      </c>
      <c r="E3573" s="72" t="str">
        <f>IF(H3573=0,"RESMİ TATİL",VLOOKUP(H3573,LİSTE!$B$7:$D$1300,3,0))</f>
        <v>Esila ÇETİN</v>
      </c>
      <c r="F3573" s="72">
        <f>IF(B3573="TATİL",0,IF(F3572&gt;0,IF(LİSTE!$F$1=H3572,1,H3572+1),IF(F3572=0,H3571+1,IF(F3571=0,H3570+1,IF(F3570=0,H3569+1,IF(F3569=0,H3568+1))))))</f>
        <v>28</v>
      </c>
      <c r="G3573" s="72">
        <f>IF(F3573=0,0,IF(LİSTE!$F$1=F3573,1,F3573+1))</f>
        <v>1</v>
      </c>
      <c r="H3573" s="72">
        <f>IF(G3573=0,0,IF(LİSTE!$F$1=G3573,1,G3573+1))</f>
        <v>2</v>
      </c>
      <c r="I3573" s="72" t="str">
        <f>IFERROR(VLOOKUP(A3573,TATİLLER!$A$2:$D$30000,3,0),"TATİL DEĞİL")</f>
        <v>TATİL DEĞİL</v>
      </c>
    </row>
    <row r="3574" spans="1:9" x14ac:dyDescent="0.25">
      <c r="A3574" s="74">
        <f t="shared" si="814"/>
        <v>50201</v>
      </c>
      <c r="B3574" s="72">
        <f t="shared" si="817"/>
        <v>3</v>
      </c>
      <c r="C3574" s="72" t="str">
        <f>IF(F3574=0,"RESMİ TATİL",VLOOKUP(F3574,LİSTE!$B$7:$D$1300,3,0))</f>
        <v>Zeynep Sevde TOPUZ</v>
      </c>
      <c r="D3574" s="72" t="str">
        <f>IF(G3574=0,"RESMİ TATİL",VLOOKUP(G3574,LİSTE!$B$7:$D$1300,3,0))</f>
        <v>Ömer Asaf KADAŞ</v>
      </c>
      <c r="E3574" s="72" t="str">
        <f>IF(H3574=0,"RESMİ TATİL",VLOOKUP(H3574,LİSTE!$B$7:$D$1300,3,0))</f>
        <v>Ramazan Baran ADIGÜZEL</v>
      </c>
      <c r="F3574" s="72">
        <f>IF(B3574="TATİL",0,IF(F3573&gt;0,IF(LİSTE!$F$1=H3573,1,H3573+1),IF(F3573=0,H3572+1,IF(F3572=0,H3571+1,IF(F3571=0,H3570+1,IF(F3570=0,H3569+1))))))</f>
        <v>3</v>
      </c>
      <c r="G3574" s="72">
        <f>IF(F3574=0,0,IF(LİSTE!$F$1=F3574,1,F3574+1))</f>
        <v>4</v>
      </c>
      <c r="H3574" s="72">
        <f>IF(G3574=0,0,IF(LİSTE!$F$1=G3574,1,G3574+1))</f>
        <v>5</v>
      </c>
      <c r="I3574" s="72" t="str">
        <f>IFERROR(VLOOKUP(A3574,TATİLLER!$A$2:$D$30000,3,0),"TATİL DEĞİL")</f>
        <v>TATİL DEĞİL</v>
      </c>
    </row>
    <row r="3575" spans="1:9" x14ac:dyDescent="0.25">
      <c r="A3575" s="74">
        <f t="shared" si="814"/>
        <v>50202</v>
      </c>
      <c r="B3575" s="72">
        <f t="shared" si="817"/>
        <v>4</v>
      </c>
      <c r="C3575" s="72" t="str">
        <f>IF(F3575=0,"RESMİ TATİL",VLOOKUP(F3575,LİSTE!$B$7:$D$1300,3,0))</f>
        <v>Bahar AKGÜN</v>
      </c>
      <c r="D3575" s="72" t="str">
        <f>IF(G3575=0,"RESMİ TATİL",VLOOKUP(G3575,LİSTE!$B$7:$D$1300,3,0))</f>
        <v>Ömer AKGÜL</v>
      </c>
      <c r="E3575" s="72" t="str">
        <f>IF(H3575=0,"RESMİ TATİL",VLOOKUP(H3575,LİSTE!$B$7:$D$1300,3,0))</f>
        <v>Muharrem EFE TANRIVERDİ</v>
      </c>
      <c r="F3575" s="72">
        <f>IF(B3575="TATİL",0,IF(F3574&gt;0,IF(LİSTE!$F$1=H3574,1,H3574+1),IF(F3574=0,H3573+1,IF(F3573=0,H3572+1,IF(F3572=0,H3571+1,IF(F3571=0,H3570+1))))))</f>
        <v>6</v>
      </c>
      <c r="G3575" s="72">
        <f>IF(F3575=0,0,IF(LİSTE!$F$1=F3575,1,F3575+1))</f>
        <v>7</v>
      </c>
      <c r="H3575" s="72">
        <f>IF(G3575=0,0,IF(LİSTE!$F$1=G3575,1,G3575+1))</f>
        <v>8</v>
      </c>
      <c r="I3575" s="72" t="str">
        <f>IFERROR(VLOOKUP(A3575,TATİLLER!$A$2:$D$30000,3,0),"TATİL DEĞİL")</f>
        <v>TATİL DEĞİL</v>
      </c>
    </row>
    <row r="3576" spans="1:9" x14ac:dyDescent="0.25">
      <c r="A3576" s="74">
        <f t="shared" si="814"/>
        <v>50203</v>
      </c>
      <c r="B3576" s="72">
        <f t="shared" si="817"/>
        <v>5</v>
      </c>
      <c r="C3576" s="72" t="str">
        <f>IF(F3576=0,"RESMİ TATİL",VLOOKUP(F3576,LİSTE!$B$7:$D$1300,3,0))</f>
        <v>Anıl DOĞAN</v>
      </c>
      <c r="D3576" s="72" t="str">
        <f>IF(G3576=0,"RESMİ TATİL",VLOOKUP(G3576,LİSTE!$B$7:$D$1300,3,0))</f>
        <v>İpek ARSLAN</v>
      </c>
      <c r="E3576" s="72" t="str">
        <f>IF(H3576=0,"RESMİ TATİL",VLOOKUP(H3576,LİSTE!$B$7:$D$1300,3,0))</f>
        <v>Efe KARSAK</v>
      </c>
      <c r="F3576" s="72">
        <f>IF(B3576="TATİL",0,IF(F3575&gt;0,IF(LİSTE!$F$1=H3575,1,H3575+1),IF(F3575=0,H3574+1,IF(F3574=0,H3573+1,IF(F3573=0,H3572+1,IF(F3572=0,H3571+1))))))</f>
        <v>9</v>
      </c>
      <c r="G3576" s="72">
        <f>IF(F3576=0,0,IF(LİSTE!$F$1=F3576,1,F3576+1))</f>
        <v>10</v>
      </c>
      <c r="H3576" s="72">
        <f>IF(G3576=0,0,IF(LİSTE!$F$1=G3576,1,G3576+1))</f>
        <v>11</v>
      </c>
      <c r="I3576" s="72" t="str">
        <f>IFERROR(VLOOKUP(A3576,TATİLLER!$A$2:$D$30000,3,0),"TATİL DEĞİL")</f>
        <v>TATİL DEĞİL</v>
      </c>
    </row>
    <row r="3577" spans="1:9" x14ac:dyDescent="0.25">
      <c r="A3577" s="74">
        <f t="shared" ref="A3577" si="828">A3576+3</f>
        <v>50206</v>
      </c>
      <c r="B3577" s="72">
        <f t="shared" si="817"/>
        <v>1</v>
      </c>
      <c r="C3577" s="72" t="str">
        <f>IF(F3577=0,"RESMİ TATİL",VLOOKUP(F3577,LİSTE!$B$7:$D$1300,3,0))</f>
        <v>Abdullah KIRBAÇ</v>
      </c>
      <c r="D3577" s="72" t="str">
        <f>IF(G3577=0,"RESMİ TATİL",VLOOKUP(G3577,LİSTE!$B$7:$D$1300,3,0))</f>
        <v>Ümmü Defne GÜLER</v>
      </c>
      <c r="E3577" s="72" t="str">
        <f>IF(H3577=0,"RESMİ TATİL",VLOOKUP(H3577,LİSTE!$B$7:$D$1300,3,0))</f>
        <v>Şevval ÖZDAMAR</v>
      </c>
      <c r="F3577" s="72">
        <f>IF(B3577="TATİL",0,IF(F3576&gt;0,IF(LİSTE!$F$1=H3576,1,H3576+1),IF(F3576=0,H3575+1,IF(F3575=0,H3574+1,IF(F3574=0,H3573+1,IF(F3573=0,H3572+1))))))</f>
        <v>12</v>
      </c>
      <c r="G3577" s="72">
        <f>IF(F3577=0,0,IF(LİSTE!$F$1=F3577,1,F3577+1))</f>
        <v>13</v>
      </c>
      <c r="H3577" s="72">
        <f>IF(G3577=0,0,IF(LİSTE!$F$1=G3577,1,G3577+1))</f>
        <v>14</v>
      </c>
      <c r="I3577" s="72" t="str">
        <f>IFERROR(VLOOKUP(A3577,TATİLLER!$A$2:$D$30000,3,0),"TATİL DEĞİL")</f>
        <v>TATİL DEĞİL</v>
      </c>
    </row>
    <row r="3578" spans="1:9" x14ac:dyDescent="0.25">
      <c r="A3578" s="74">
        <f t="shared" ref="A3578:A3641" si="829">A3577+1</f>
        <v>50207</v>
      </c>
      <c r="B3578" s="72">
        <f t="shared" si="817"/>
        <v>2</v>
      </c>
      <c r="C3578" s="72" t="str">
        <f>IF(F3578=0,"RESMİ TATİL",VLOOKUP(F3578,LİSTE!$B$7:$D$1300,3,0))</f>
        <v>Zeynep AKDAĞ</v>
      </c>
      <c r="D3578" s="72" t="str">
        <f>IF(G3578=0,"RESMİ TATİL",VLOOKUP(G3578,LİSTE!$B$7:$D$1300,3,0))</f>
        <v>Esma ÇOKER</v>
      </c>
      <c r="E3578" s="72" t="str">
        <f>IF(H3578=0,"RESMİ TATİL",VLOOKUP(H3578,LİSTE!$B$7:$D$1300,3,0))</f>
        <v>Dursun Kubilay YAŞAR</v>
      </c>
      <c r="F3578" s="72">
        <f>IF(B3578="TATİL",0,IF(F3577&gt;0,IF(LİSTE!$F$1=H3577,1,H3577+1),IF(F3577=0,H3576+1,IF(F3576=0,H3575+1,IF(F3575=0,H3574+1,IF(F3574=0,H3573+1))))))</f>
        <v>15</v>
      </c>
      <c r="G3578" s="72">
        <f>IF(F3578=0,0,IF(LİSTE!$F$1=F3578,1,F3578+1))</f>
        <v>16</v>
      </c>
      <c r="H3578" s="72">
        <f>IF(G3578=0,0,IF(LİSTE!$F$1=G3578,1,G3578+1))</f>
        <v>17</v>
      </c>
      <c r="I3578" s="72" t="str">
        <f>IFERROR(VLOOKUP(A3578,TATİLLER!$A$2:$D$30000,3,0),"TATİL DEĞİL")</f>
        <v>TATİL DEĞİL</v>
      </c>
    </row>
    <row r="3579" spans="1:9" x14ac:dyDescent="0.25">
      <c r="A3579" s="74">
        <f t="shared" si="829"/>
        <v>50208</v>
      </c>
      <c r="B3579" s="72">
        <f t="shared" si="817"/>
        <v>3</v>
      </c>
      <c r="C3579" s="72" t="str">
        <f>IF(F3579=0,"RESMİ TATİL",VLOOKUP(F3579,LİSTE!$B$7:$D$1300,3,0))</f>
        <v>Zeynep Beril BAŞPINAR</v>
      </c>
      <c r="D3579" s="72" t="str">
        <f>IF(G3579=0,"RESMİ TATİL",VLOOKUP(G3579,LİSTE!$B$7:$D$1300,3,0))</f>
        <v>Ahmet DAL</v>
      </c>
      <c r="E3579" s="72" t="str">
        <f>IF(H3579=0,"RESMİ TATİL",VLOOKUP(H3579,LİSTE!$B$7:$D$1300,3,0))</f>
        <v>Emirhan KARATAŞ</v>
      </c>
      <c r="F3579" s="72">
        <f>IF(B3579="TATİL",0,IF(F3578&gt;0,IF(LİSTE!$F$1=H3578,1,H3578+1),IF(F3578=0,H3577+1,IF(F3577=0,H3576+1,IF(F3576=0,H3575+1,IF(F3575=0,H3574+1))))))</f>
        <v>18</v>
      </c>
      <c r="G3579" s="72">
        <f>IF(F3579=0,0,IF(LİSTE!$F$1=F3579,1,F3579+1))</f>
        <v>19</v>
      </c>
      <c r="H3579" s="72">
        <f>IF(G3579=0,0,IF(LİSTE!$F$1=G3579,1,G3579+1))</f>
        <v>20</v>
      </c>
      <c r="I3579" s="72" t="str">
        <f>IFERROR(VLOOKUP(A3579,TATİLLER!$A$2:$D$30000,3,0),"TATİL DEĞİL")</f>
        <v>TATİL DEĞİL</v>
      </c>
    </row>
    <row r="3580" spans="1:9" x14ac:dyDescent="0.25">
      <c r="A3580" s="74">
        <f t="shared" si="829"/>
        <v>50209</v>
      </c>
      <c r="B3580" s="72">
        <f t="shared" si="817"/>
        <v>4</v>
      </c>
      <c r="C3580" s="72" t="str">
        <f>IF(F3580=0,"RESMİ TATİL",VLOOKUP(F3580,LİSTE!$B$7:$D$1300,3,0))</f>
        <v>Zümra Yeter ARI</v>
      </c>
      <c r="D3580" s="72" t="str">
        <f>IF(G3580=0,"RESMİ TATİL",VLOOKUP(G3580,LİSTE!$B$7:$D$1300,3,0))</f>
        <v>Utku KARAGÖZ</v>
      </c>
      <c r="E3580" s="72" t="str">
        <f>IF(H3580=0,"RESMİ TATİL",VLOOKUP(H3580,LİSTE!$B$7:$D$1300,3,0))</f>
        <v>Feyza Zümra AVCIOĞLU</v>
      </c>
      <c r="F3580" s="72">
        <f>IF(B3580="TATİL",0,IF(F3579&gt;0,IF(LİSTE!$F$1=H3579,1,H3579+1),IF(F3579=0,H3578+1,IF(F3578=0,H3577+1,IF(F3577=0,H3576+1,IF(F3576=0,H3575+1))))))</f>
        <v>21</v>
      </c>
      <c r="G3580" s="72">
        <f>IF(F3580=0,0,IF(LİSTE!$F$1=F3580,1,F3580+1))</f>
        <v>22</v>
      </c>
      <c r="H3580" s="72">
        <f>IF(G3580=0,0,IF(LİSTE!$F$1=G3580,1,G3580+1))</f>
        <v>23</v>
      </c>
      <c r="I3580" s="72" t="str">
        <f>IFERROR(VLOOKUP(A3580,TATİLLER!$A$2:$D$30000,3,0),"TATİL DEĞİL")</f>
        <v>TATİL DEĞİL</v>
      </c>
    </row>
    <row r="3581" spans="1:9" x14ac:dyDescent="0.25">
      <c r="A3581" s="74">
        <f t="shared" si="829"/>
        <v>50210</v>
      </c>
      <c r="B3581" s="72">
        <f t="shared" si="817"/>
        <v>5</v>
      </c>
      <c r="C3581" s="72" t="str">
        <f>IF(F3581=0,"RESMİ TATİL",VLOOKUP(F3581,LİSTE!$B$7:$D$1300,3,0))</f>
        <v>Yusuf Ali TABUR</v>
      </c>
      <c r="D3581" s="72" t="str">
        <f>IF(G3581=0,"RESMİ TATİL",VLOOKUP(G3581,LİSTE!$B$7:$D$1300,3,0))</f>
        <v>Irmak UTEBAY</v>
      </c>
      <c r="E3581" s="72" t="str">
        <f>IF(H3581=0,"RESMİ TATİL",VLOOKUP(H3581,LİSTE!$B$7:$D$1300,3,0))</f>
        <v>Kerem AKKOÇ</v>
      </c>
      <c r="F3581" s="72">
        <f>IF(B3581="TATİL",0,IF(F3580&gt;0,IF(LİSTE!$F$1=H3580,1,H3580+1),IF(F3580=0,H3579+1,IF(F3579=0,H3578+1,IF(F3578=0,H3577+1,IF(F3577=0,H3576+1))))))</f>
        <v>24</v>
      </c>
      <c r="G3581" s="72">
        <f>IF(F3581=0,0,IF(LİSTE!$F$1=F3581,1,F3581+1))</f>
        <v>25</v>
      </c>
      <c r="H3581" s="72">
        <f>IF(G3581=0,0,IF(LİSTE!$F$1=G3581,1,G3581+1))</f>
        <v>26</v>
      </c>
      <c r="I3581" s="72" t="str">
        <f>IFERROR(VLOOKUP(A3581,TATİLLER!$A$2:$D$30000,3,0),"TATİL DEĞİL")</f>
        <v>TATİL DEĞİL</v>
      </c>
    </row>
    <row r="3582" spans="1:9" x14ac:dyDescent="0.25">
      <c r="A3582" s="74">
        <f t="shared" ref="A3582" si="830">A3581+3</f>
        <v>50213</v>
      </c>
      <c r="B3582" s="72">
        <f t="shared" si="817"/>
        <v>1</v>
      </c>
      <c r="C3582" s="72" t="str">
        <f>IF(F3582=0,"RESMİ TATİL",VLOOKUP(F3582,LİSTE!$B$7:$D$1300,3,0))</f>
        <v>Elçin Ayşe ELMAS</v>
      </c>
      <c r="D3582" s="72" t="str">
        <f>IF(G3582=0,"RESMİ TATİL",VLOOKUP(G3582,LİSTE!$B$7:$D$1300,3,0))</f>
        <v>Muhammed YILDIZDAĞ</v>
      </c>
      <c r="E3582" s="72" t="str">
        <f>IF(H3582=0,"RESMİ TATİL",VLOOKUP(H3582,LİSTE!$B$7:$D$1300,3,0))</f>
        <v>Nisa Nur SANCAR</v>
      </c>
      <c r="F3582" s="72">
        <f>IF(B3582="TATİL",0,IF(F3581&gt;0,IF(LİSTE!$F$1=H3581,1,H3581+1),IF(F3581=0,H3580+1,IF(F3580=0,H3579+1,IF(F3579=0,H3578+1,IF(F3578=0,H3577+1))))))</f>
        <v>27</v>
      </c>
      <c r="G3582" s="72">
        <f>IF(F3582=0,0,IF(LİSTE!$F$1=F3582,1,F3582+1))</f>
        <v>28</v>
      </c>
      <c r="H3582" s="72">
        <f>IF(G3582=0,0,IF(LİSTE!$F$1=G3582,1,G3582+1))</f>
        <v>1</v>
      </c>
      <c r="I3582" s="72" t="str">
        <f>IFERROR(VLOOKUP(A3582,TATİLLER!$A$2:$D$30000,3,0),"TATİL DEĞİL")</f>
        <v>TATİL DEĞİL</v>
      </c>
    </row>
    <row r="3583" spans="1:9" x14ac:dyDescent="0.25">
      <c r="A3583" s="74">
        <f t="shared" si="829"/>
        <v>50214</v>
      </c>
      <c r="B3583" s="72">
        <f t="shared" si="817"/>
        <v>2</v>
      </c>
      <c r="C3583" s="72" t="str">
        <f>IF(F3583=0,"RESMİ TATİL",VLOOKUP(F3583,LİSTE!$B$7:$D$1300,3,0))</f>
        <v>Esila ÇETİN</v>
      </c>
      <c r="D3583" s="72" t="str">
        <f>IF(G3583=0,"RESMİ TATİL",VLOOKUP(G3583,LİSTE!$B$7:$D$1300,3,0))</f>
        <v>Zeynep Sevde TOPUZ</v>
      </c>
      <c r="E3583" s="72" t="str">
        <f>IF(H3583=0,"RESMİ TATİL",VLOOKUP(H3583,LİSTE!$B$7:$D$1300,3,0))</f>
        <v>Ömer Asaf KADAŞ</v>
      </c>
      <c r="F3583" s="72">
        <f>IF(B3583="TATİL",0,IF(F3582&gt;0,IF(LİSTE!$F$1=H3582,1,H3582+1),IF(F3582=0,H3581+1,IF(F3581=0,H3580+1,IF(F3580=0,H3579+1,IF(F3579=0,H3578+1))))))</f>
        <v>2</v>
      </c>
      <c r="G3583" s="72">
        <f>IF(F3583=0,0,IF(LİSTE!$F$1=F3583,1,F3583+1))</f>
        <v>3</v>
      </c>
      <c r="H3583" s="72">
        <f>IF(G3583=0,0,IF(LİSTE!$F$1=G3583,1,G3583+1))</f>
        <v>4</v>
      </c>
      <c r="I3583" s="72" t="str">
        <f>IFERROR(VLOOKUP(A3583,TATİLLER!$A$2:$D$30000,3,0),"TATİL DEĞİL")</f>
        <v>TATİL DEĞİL</v>
      </c>
    </row>
    <row r="3584" spans="1:9" x14ac:dyDescent="0.25">
      <c r="A3584" s="74">
        <f t="shared" si="829"/>
        <v>50215</v>
      </c>
      <c r="B3584" s="72">
        <f t="shared" si="817"/>
        <v>3</v>
      </c>
      <c r="C3584" s="72" t="str">
        <f>IF(F3584=0,"RESMİ TATİL",VLOOKUP(F3584,LİSTE!$B$7:$D$1300,3,0))</f>
        <v>Ramazan Baran ADIGÜZEL</v>
      </c>
      <c r="D3584" s="72" t="str">
        <f>IF(G3584=0,"RESMİ TATİL",VLOOKUP(G3584,LİSTE!$B$7:$D$1300,3,0))</f>
        <v>Bahar AKGÜN</v>
      </c>
      <c r="E3584" s="72" t="str">
        <f>IF(H3584=0,"RESMİ TATİL",VLOOKUP(H3584,LİSTE!$B$7:$D$1300,3,0))</f>
        <v>Ömer AKGÜL</v>
      </c>
      <c r="F3584" s="72">
        <f>IF(B3584="TATİL",0,IF(F3583&gt;0,IF(LİSTE!$F$1=H3583,1,H3583+1),IF(F3583=0,H3582+1,IF(F3582=0,H3581+1,IF(F3581=0,H3580+1,IF(F3580=0,H3579+1))))))</f>
        <v>5</v>
      </c>
      <c r="G3584" s="72">
        <f>IF(F3584=0,0,IF(LİSTE!$F$1=F3584,1,F3584+1))</f>
        <v>6</v>
      </c>
      <c r="H3584" s="72">
        <f>IF(G3584=0,0,IF(LİSTE!$F$1=G3584,1,G3584+1))</f>
        <v>7</v>
      </c>
      <c r="I3584" s="72" t="str">
        <f>IFERROR(VLOOKUP(A3584,TATİLLER!$A$2:$D$30000,3,0),"TATİL DEĞİL")</f>
        <v>TATİL DEĞİL</v>
      </c>
    </row>
    <row r="3585" spans="1:9" x14ac:dyDescent="0.25">
      <c r="A3585" s="74">
        <f t="shared" si="829"/>
        <v>50216</v>
      </c>
      <c r="B3585" s="72">
        <f t="shared" si="817"/>
        <v>4</v>
      </c>
      <c r="C3585" s="72" t="str">
        <f>IF(F3585=0,"RESMİ TATİL",VLOOKUP(F3585,LİSTE!$B$7:$D$1300,3,0))</f>
        <v>Muharrem EFE TANRIVERDİ</v>
      </c>
      <c r="D3585" s="72" t="str">
        <f>IF(G3585=0,"RESMİ TATİL",VLOOKUP(G3585,LİSTE!$B$7:$D$1300,3,0))</f>
        <v>Anıl DOĞAN</v>
      </c>
      <c r="E3585" s="72" t="str">
        <f>IF(H3585=0,"RESMİ TATİL",VLOOKUP(H3585,LİSTE!$B$7:$D$1300,3,0))</f>
        <v>İpek ARSLAN</v>
      </c>
      <c r="F3585" s="72">
        <f>IF(B3585="TATİL",0,IF(F3584&gt;0,IF(LİSTE!$F$1=H3584,1,H3584+1),IF(F3584=0,H3583+1,IF(F3583=0,H3582+1,IF(F3582=0,H3581+1,IF(F3581=0,H3580+1))))))</f>
        <v>8</v>
      </c>
      <c r="G3585" s="72">
        <f>IF(F3585=0,0,IF(LİSTE!$F$1=F3585,1,F3585+1))</f>
        <v>9</v>
      </c>
      <c r="H3585" s="72">
        <f>IF(G3585=0,0,IF(LİSTE!$F$1=G3585,1,G3585+1))</f>
        <v>10</v>
      </c>
      <c r="I3585" s="72" t="str">
        <f>IFERROR(VLOOKUP(A3585,TATİLLER!$A$2:$D$30000,3,0),"TATİL DEĞİL")</f>
        <v>TATİL DEĞİL</v>
      </c>
    </row>
    <row r="3586" spans="1:9" x14ac:dyDescent="0.25">
      <c r="A3586" s="74">
        <f t="shared" si="829"/>
        <v>50217</v>
      </c>
      <c r="B3586" s="72">
        <f t="shared" si="817"/>
        <v>5</v>
      </c>
      <c r="C3586" s="72" t="str">
        <f>IF(F3586=0,"RESMİ TATİL",VLOOKUP(F3586,LİSTE!$B$7:$D$1300,3,0))</f>
        <v>Efe KARSAK</v>
      </c>
      <c r="D3586" s="72" t="str">
        <f>IF(G3586=0,"RESMİ TATİL",VLOOKUP(G3586,LİSTE!$B$7:$D$1300,3,0))</f>
        <v>Abdullah KIRBAÇ</v>
      </c>
      <c r="E3586" s="72" t="str">
        <f>IF(H3586=0,"RESMİ TATİL",VLOOKUP(H3586,LİSTE!$B$7:$D$1300,3,0))</f>
        <v>Ümmü Defne GÜLER</v>
      </c>
      <c r="F3586" s="72">
        <f>IF(B3586="TATİL",0,IF(F3585&gt;0,IF(LİSTE!$F$1=H3585,1,H3585+1),IF(F3585=0,H3584+1,IF(F3584=0,H3583+1,IF(F3583=0,H3582+1,IF(F3582=0,H3581+1))))))</f>
        <v>11</v>
      </c>
      <c r="G3586" s="72">
        <f>IF(F3586=0,0,IF(LİSTE!$F$1=F3586,1,F3586+1))</f>
        <v>12</v>
      </c>
      <c r="H3586" s="72">
        <f>IF(G3586=0,0,IF(LİSTE!$F$1=G3586,1,G3586+1))</f>
        <v>13</v>
      </c>
      <c r="I3586" s="72" t="str">
        <f>IFERROR(VLOOKUP(A3586,TATİLLER!$A$2:$D$30000,3,0),"TATİL DEĞİL")</f>
        <v>TATİL DEĞİL</v>
      </c>
    </row>
    <row r="3587" spans="1:9" x14ac:dyDescent="0.25">
      <c r="A3587" s="74">
        <f t="shared" ref="A3587" si="831">A3586+3</f>
        <v>50220</v>
      </c>
      <c r="B3587" s="72">
        <f t="shared" ref="B3587:B3650" si="832">IF(I3587="TATİL","TATİL",WEEKDAY(A3587,2))</f>
        <v>1</v>
      </c>
      <c r="C3587" s="72" t="str">
        <f>IF(F3587=0,"RESMİ TATİL",VLOOKUP(F3587,LİSTE!$B$7:$D$1300,3,0))</f>
        <v>Şevval ÖZDAMAR</v>
      </c>
      <c r="D3587" s="72" t="str">
        <f>IF(G3587=0,"RESMİ TATİL",VLOOKUP(G3587,LİSTE!$B$7:$D$1300,3,0))</f>
        <v>Zeynep AKDAĞ</v>
      </c>
      <c r="E3587" s="72" t="str">
        <f>IF(H3587=0,"RESMİ TATİL",VLOOKUP(H3587,LİSTE!$B$7:$D$1300,3,0))</f>
        <v>Esma ÇOKER</v>
      </c>
      <c r="F3587" s="72">
        <f>IF(B3587="TATİL",0,IF(F3586&gt;0,IF(LİSTE!$F$1=H3586,1,H3586+1),IF(F3586=0,H3585+1,IF(F3585=0,H3584+1,IF(F3584=0,H3583+1,IF(F3583=0,H3582+1))))))</f>
        <v>14</v>
      </c>
      <c r="G3587" s="72">
        <f>IF(F3587=0,0,IF(LİSTE!$F$1=F3587,1,F3587+1))</f>
        <v>15</v>
      </c>
      <c r="H3587" s="72">
        <f>IF(G3587=0,0,IF(LİSTE!$F$1=G3587,1,G3587+1))</f>
        <v>16</v>
      </c>
      <c r="I3587" s="72" t="str">
        <f>IFERROR(VLOOKUP(A3587,TATİLLER!$A$2:$D$30000,3,0),"TATİL DEĞİL")</f>
        <v>TATİL DEĞİL</v>
      </c>
    </row>
    <row r="3588" spans="1:9" x14ac:dyDescent="0.25">
      <c r="A3588" s="74">
        <f t="shared" si="829"/>
        <v>50221</v>
      </c>
      <c r="B3588" s="72">
        <f t="shared" si="832"/>
        <v>2</v>
      </c>
      <c r="C3588" s="72" t="str">
        <f>IF(F3588=0,"RESMİ TATİL",VLOOKUP(F3588,LİSTE!$B$7:$D$1300,3,0))</f>
        <v>Dursun Kubilay YAŞAR</v>
      </c>
      <c r="D3588" s="72" t="str">
        <f>IF(G3588=0,"RESMİ TATİL",VLOOKUP(G3588,LİSTE!$B$7:$D$1300,3,0))</f>
        <v>Zeynep Beril BAŞPINAR</v>
      </c>
      <c r="E3588" s="72" t="str">
        <f>IF(H3588=0,"RESMİ TATİL",VLOOKUP(H3588,LİSTE!$B$7:$D$1300,3,0))</f>
        <v>Ahmet DAL</v>
      </c>
      <c r="F3588" s="72">
        <f>IF(B3588="TATİL",0,IF(F3587&gt;0,IF(LİSTE!$F$1=H3587,1,H3587+1),IF(F3587=0,H3586+1,IF(F3586=0,H3585+1,IF(F3585=0,H3584+1,IF(F3584=0,H3583+1))))))</f>
        <v>17</v>
      </c>
      <c r="G3588" s="72">
        <f>IF(F3588=0,0,IF(LİSTE!$F$1=F3588,1,F3588+1))</f>
        <v>18</v>
      </c>
      <c r="H3588" s="72">
        <f>IF(G3588=0,0,IF(LİSTE!$F$1=G3588,1,G3588+1))</f>
        <v>19</v>
      </c>
      <c r="I3588" s="72" t="str">
        <f>IFERROR(VLOOKUP(A3588,TATİLLER!$A$2:$D$30000,3,0),"TATİL DEĞİL")</f>
        <v>TATİL DEĞİL</v>
      </c>
    </row>
    <row r="3589" spans="1:9" x14ac:dyDescent="0.25">
      <c r="A3589" s="74">
        <f t="shared" si="829"/>
        <v>50222</v>
      </c>
      <c r="B3589" s="72">
        <f t="shared" si="832"/>
        <v>3</v>
      </c>
      <c r="C3589" s="72" t="str">
        <f>IF(F3589=0,"RESMİ TATİL",VLOOKUP(F3589,LİSTE!$B$7:$D$1300,3,0))</f>
        <v>Emirhan KARATAŞ</v>
      </c>
      <c r="D3589" s="72" t="str">
        <f>IF(G3589=0,"RESMİ TATİL",VLOOKUP(G3589,LİSTE!$B$7:$D$1300,3,0))</f>
        <v>Zümra Yeter ARI</v>
      </c>
      <c r="E3589" s="72" t="str">
        <f>IF(H3589=0,"RESMİ TATİL",VLOOKUP(H3589,LİSTE!$B$7:$D$1300,3,0))</f>
        <v>Utku KARAGÖZ</v>
      </c>
      <c r="F3589" s="72">
        <f>IF(B3589="TATİL",0,IF(F3588&gt;0,IF(LİSTE!$F$1=H3588,1,H3588+1),IF(F3588=0,H3587+1,IF(F3587=0,H3586+1,IF(F3586=0,H3585+1,IF(F3585=0,H3584+1))))))</f>
        <v>20</v>
      </c>
      <c r="G3589" s="72">
        <f>IF(F3589=0,0,IF(LİSTE!$F$1=F3589,1,F3589+1))</f>
        <v>21</v>
      </c>
      <c r="H3589" s="72">
        <f>IF(G3589=0,0,IF(LİSTE!$F$1=G3589,1,G3589+1))</f>
        <v>22</v>
      </c>
      <c r="I3589" s="72" t="str">
        <f>IFERROR(VLOOKUP(A3589,TATİLLER!$A$2:$D$30000,3,0),"TATİL DEĞİL")</f>
        <v>TATİL DEĞİL</v>
      </c>
    </row>
    <row r="3590" spans="1:9" x14ac:dyDescent="0.25">
      <c r="A3590" s="74">
        <f t="shared" si="829"/>
        <v>50223</v>
      </c>
      <c r="B3590" s="72">
        <f t="shared" si="832"/>
        <v>4</v>
      </c>
      <c r="C3590" s="72" t="str">
        <f>IF(F3590=0,"RESMİ TATİL",VLOOKUP(F3590,LİSTE!$B$7:$D$1300,3,0))</f>
        <v>Feyza Zümra AVCIOĞLU</v>
      </c>
      <c r="D3590" s="72" t="str">
        <f>IF(G3590=0,"RESMİ TATİL",VLOOKUP(G3590,LİSTE!$B$7:$D$1300,3,0))</f>
        <v>Yusuf Ali TABUR</v>
      </c>
      <c r="E3590" s="72" t="str">
        <f>IF(H3590=0,"RESMİ TATİL",VLOOKUP(H3590,LİSTE!$B$7:$D$1300,3,0))</f>
        <v>Irmak UTEBAY</v>
      </c>
      <c r="F3590" s="72">
        <f>IF(B3590="TATİL",0,IF(F3589&gt;0,IF(LİSTE!$F$1=H3589,1,H3589+1),IF(F3589=0,H3588+1,IF(F3588=0,H3587+1,IF(F3587=0,H3586+1,IF(F3586=0,H3585+1))))))</f>
        <v>23</v>
      </c>
      <c r="G3590" s="72">
        <f>IF(F3590=0,0,IF(LİSTE!$F$1=F3590,1,F3590+1))</f>
        <v>24</v>
      </c>
      <c r="H3590" s="72">
        <f>IF(G3590=0,0,IF(LİSTE!$F$1=G3590,1,G3590+1))</f>
        <v>25</v>
      </c>
      <c r="I3590" s="72" t="str">
        <f>IFERROR(VLOOKUP(A3590,TATİLLER!$A$2:$D$30000,3,0),"TATİL DEĞİL")</f>
        <v>TATİL DEĞİL</v>
      </c>
    </row>
    <row r="3591" spans="1:9" x14ac:dyDescent="0.25">
      <c r="A3591" s="74">
        <f t="shared" si="829"/>
        <v>50224</v>
      </c>
      <c r="B3591" s="72">
        <f t="shared" si="832"/>
        <v>5</v>
      </c>
      <c r="C3591" s="72" t="str">
        <f>IF(F3591=0,"RESMİ TATİL",VLOOKUP(F3591,LİSTE!$B$7:$D$1300,3,0))</f>
        <v>Kerem AKKOÇ</v>
      </c>
      <c r="D3591" s="72" t="str">
        <f>IF(G3591=0,"RESMİ TATİL",VLOOKUP(G3591,LİSTE!$B$7:$D$1300,3,0))</f>
        <v>Elçin Ayşe ELMAS</v>
      </c>
      <c r="E3591" s="72" t="str">
        <f>IF(H3591=0,"RESMİ TATİL",VLOOKUP(H3591,LİSTE!$B$7:$D$1300,3,0))</f>
        <v>Muhammed YILDIZDAĞ</v>
      </c>
      <c r="F3591" s="72">
        <f>IF(B3591="TATİL",0,IF(F3590&gt;0,IF(LİSTE!$F$1=H3590,1,H3590+1),IF(F3590=0,H3589+1,IF(F3589=0,H3588+1,IF(F3588=0,H3587+1,IF(F3587=0,H3586+1))))))</f>
        <v>26</v>
      </c>
      <c r="G3591" s="72">
        <f>IF(F3591=0,0,IF(LİSTE!$F$1=F3591,1,F3591+1))</f>
        <v>27</v>
      </c>
      <c r="H3591" s="72">
        <f>IF(G3591=0,0,IF(LİSTE!$F$1=G3591,1,G3591+1))</f>
        <v>28</v>
      </c>
      <c r="I3591" s="72" t="str">
        <f>IFERROR(VLOOKUP(A3591,TATİLLER!$A$2:$D$30000,3,0),"TATİL DEĞİL")</f>
        <v>TATİL DEĞİL</v>
      </c>
    </row>
    <row r="3592" spans="1:9" x14ac:dyDescent="0.25">
      <c r="A3592" s="74">
        <f t="shared" ref="A3592" si="833">A3591+3</f>
        <v>50227</v>
      </c>
      <c r="B3592" s="72">
        <f t="shared" si="832"/>
        <v>1</v>
      </c>
      <c r="C3592" s="72" t="str">
        <f>IF(F3592=0,"RESMİ TATİL",VLOOKUP(F3592,LİSTE!$B$7:$D$1300,3,0))</f>
        <v>Nisa Nur SANCAR</v>
      </c>
      <c r="D3592" s="72" t="str">
        <f>IF(G3592=0,"RESMİ TATİL",VLOOKUP(G3592,LİSTE!$B$7:$D$1300,3,0))</f>
        <v>Esila ÇETİN</v>
      </c>
      <c r="E3592" s="72" t="str">
        <f>IF(H3592=0,"RESMİ TATİL",VLOOKUP(H3592,LİSTE!$B$7:$D$1300,3,0))</f>
        <v>Zeynep Sevde TOPUZ</v>
      </c>
      <c r="F3592" s="72">
        <f>IF(B3592="TATİL",0,IF(F3591&gt;0,IF(LİSTE!$F$1=H3591,1,H3591+1),IF(F3591=0,H3590+1,IF(F3590=0,H3589+1,IF(F3589=0,H3588+1,IF(F3588=0,H3587+1))))))</f>
        <v>1</v>
      </c>
      <c r="G3592" s="72">
        <f>IF(F3592=0,0,IF(LİSTE!$F$1=F3592,1,F3592+1))</f>
        <v>2</v>
      </c>
      <c r="H3592" s="72">
        <f>IF(G3592=0,0,IF(LİSTE!$F$1=G3592,1,G3592+1))</f>
        <v>3</v>
      </c>
      <c r="I3592" s="72" t="str">
        <f>IFERROR(VLOOKUP(A3592,TATİLLER!$A$2:$D$30000,3,0),"TATİL DEĞİL")</f>
        <v>TATİL DEĞİL</v>
      </c>
    </row>
    <row r="3593" spans="1:9" x14ac:dyDescent="0.25">
      <c r="A3593" s="74">
        <f t="shared" si="829"/>
        <v>50228</v>
      </c>
      <c r="B3593" s="72">
        <f t="shared" si="832"/>
        <v>2</v>
      </c>
      <c r="C3593" s="72" t="str">
        <f>IF(F3593=0,"RESMİ TATİL",VLOOKUP(F3593,LİSTE!$B$7:$D$1300,3,0))</f>
        <v>Ömer Asaf KADAŞ</v>
      </c>
      <c r="D3593" s="72" t="str">
        <f>IF(G3593=0,"RESMİ TATİL",VLOOKUP(G3593,LİSTE!$B$7:$D$1300,3,0))</f>
        <v>Ramazan Baran ADIGÜZEL</v>
      </c>
      <c r="E3593" s="72" t="str">
        <f>IF(H3593=0,"RESMİ TATİL",VLOOKUP(H3593,LİSTE!$B$7:$D$1300,3,0))</f>
        <v>Bahar AKGÜN</v>
      </c>
      <c r="F3593" s="72">
        <f>IF(B3593="TATİL",0,IF(F3592&gt;0,IF(LİSTE!$F$1=H3592,1,H3592+1),IF(F3592=0,H3591+1,IF(F3591=0,H3590+1,IF(F3590=0,H3589+1,IF(F3589=0,H3588+1))))))</f>
        <v>4</v>
      </c>
      <c r="G3593" s="72">
        <f>IF(F3593=0,0,IF(LİSTE!$F$1=F3593,1,F3593+1))</f>
        <v>5</v>
      </c>
      <c r="H3593" s="72">
        <f>IF(G3593=0,0,IF(LİSTE!$F$1=G3593,1,G3593+1))</f>
        <v>6</v>
      </c>
      <c r="I3593" s="72" t="str">
        <f>IFERROR(VLOOKUP(A3593,TATİLLER!$A$2:$D$30000,3,0),"TATİL DEĞİL")</f>
        <v>TATİL DEĞİL</v>
      </c>
    </row>
    <row r="3594" spans="1:9" x14ac:dyDescent="0.25">
      <c r="A3594" s="74">
        <f t="shared" si="829"/>
        <v>50229</v>
      </c>
      <c r="B3594" s="72">
        <f t="shared" si="832"/>
        <v>3</v>
      </c>
      <c r="C3594" s="72" t="str">
        <f>IF(F3594=0,"RESMİ TATİL",VLOOKUP(F3594,LİSTE!$B$7:$D$1300,3,0))</f>
        <v>Ömer AKGÜL</v>
      </c>
      <c r="D3594" s="72" t="str">
        <f>IF(G3594=0,"RESMİ TATİL",VLOOKUP(G3594,LİSTE!$B$7:$D$1300,3,0))</f>
        <v>Muharrem EFE TANRIVERDİ</v>
      </c>
      <c r="E3594" s="72" t="str">
        <f>IF(H3594=0,"RESMİ TATİL",VLOOKUP(H3594,LİSTE!$B$7:$D$1300,3,0))</f>
        <v>Anıl DOĞAN</v>
      </c>
      <c r="F3594" s="72">
        <f>IF(B3594="TATİL",0,IF(F3593&gt;0,IF(LİSTE!$F$1=H3593,1,H3593+1),IF(F3593=0,H3592+1,IF(F3592=0,H3591+1,IF(F3591=0,H3590+1,IF(F3590=0,H3589+1))))))</f>
        <v>7</v>
      </c>
      <c r="G3594" s="72">
        <f>IF(F3594=0,0,IF(LİSTE!$F$1=F3594,1,F3594+1))</f>
        <v>8</v>
      </c>
      <c r="H3594" s="72">
        <f>IF(G3594=0,0,IF(LİSTE!$F$1=G3594,1,G3594+1))</f>
        <v>9</v>
      </c>
      <c r="I3594" s="72" t="str">
        <f>IFERROR(VLOOKUP(A3594,TATİLLER!$A$2:$D$30000,3,0),"TATİL DEĞİL")</f>
        <v>TATİL DEĞİL</v>
      </c>
    </row>
    <row r="3595" spans="1:9" x14ac:dyDescent="0.25">
      <c r="A3595" s="74">
        <f t="shared" si="829"/>
        <v>50230</v>
      </c>
      <c r="B3595" s="72">
        <f t="shared" si="832"/>
        <v>4</v>
      </c>
      <c r="C3595" s="72" t="str">
        <f>IF(F3595=0,"RESMİ TATİL",VLOOKUP(F3595,LİSTE!$B$7:$D$1300,3,0))</f>
        <v>İpek ARSLAN</v>
      </c>
      <c r="D3595" s="72" t="str">
        <f>IF(G3595=0,"RESMİ TATİL",VLOOKUP(G3595,LİSTE!$B$7:$D$1300,3,0))</f>
        <v>Efe KARSAK</v>
      </c>
      <c r="E3595" s="72" t="str">
        <f>IF(H3595=0,"RESMİ TATİL",VLOOKUP(H3595,LİSTE!$B$7:$D$1300,3,0))</f>
        <v>Abdullah KIRBAÇ</v>
      </c>
      <c r="F3595" s="72">
        <f>IF(B3595="TATİL",0,IF(F3594&gt;0,IF(LİSTE!$F$1=H3594,1,H3594+1),IF(F3594=0,H3593+1,IF(F3593=0,H3592+1,IF(F3592=0,H3591+1,IF(F3591=0,H3590+1))))))</f>
        <v>10</v>
      </c>
      <c r="G3595" s="72">
        <f>IF(F3595=0,0,IF(LİSTE!$F$1=F3595,1,F3595+1))</f>
        <v>11</v>
      </c>
      <c r="H3595" s="72">
        <f>IF(G3595=0,0,IF(LİSTE!$F$1=G3595,1,G3595+1))</f>
        <v>12</v>
      </c>
      <c r="I3595" s="72" t="str">
        <f>IFERROR(VLOOKUP(A3595,TATİLLER!$A$2:$D$30000,3,0),"TATİL DEĞİL")</f>
        <v>TATİL DEĞİL</v>
      </c>
    </row>
    <row r="3596" spans="1:9" x14ac:dyDescent="0.25">
      <c r="A3596" s="74">
        <f t="shared" si="829"/>
        <v>50231</v>
      </c>
      <c r="B3596" s="72">
        <f t="shared" si="832"/>
        <v>5</v>
      </c>
      <c r="C3596" s="72" t="str">
        <f>IF(F3596=0,"RESMİ TATİL",VLOOKUP(F3596,LİSTE!$B$7:$D$1300,3,0))</f>
        <v>Ümmü Defne GÜLER</v>
      </c>
      <c r="D3596" s="72" t="str">
        <f>IF(G3596=0,"RESMİ TATİL",VLOOKUP(G3596,LİSTE!$B$7:$D$1300,3,0))</f>
        <v>Şevval ÖZDAMAR</v>
      </c>
      <c r="E3596" s="72" t="str">
        <f>IF(H3596=0,"RESMİ TATİL",VLOOKUP(H3596,LİSTE!$B$7:$D$1300,3,0))</f>
        <v>Zeynep AKDAĞ</v>
      </c>
      <c r="F3596" s="72">
        <f>IF(B3596="TATİL",0,IF(F3595&gt;0,IF(LİSTE!$F$1=H3595,1,H3595+1),IF(F3595=0,H3594+1,IF(F3594=0,H3593+1,IF(F3593=0,H3592+1,IF(F3592=0,H3591+1))))))</f>
        <v>13</v>
      </c>
      <c r="G3596" s="72">
        <f>IF(F3596=0,0,IF(LİSTE!$F$1=F3596,1,F3596+1))</f>
        <v>14</v>
      </c>
      <c r="H3596" s="72">
        <f>IF(G3596=0,0,IF(LİSTE!$F$1=G3596,1,G3596+1))</f>
        <v>15</v>
      </c>
      <c r="I3596" s="72" t="str">
        <f>IFERROR(VLOOKUP(A3596,TATİLLER!$A$2:$D$30000,3,0),"TATİL DEĞİL")</f>
        <v>TATİL DEĞİL</v>
      </c>
    </row>
    <row r="3597" spans="1:9" x14ac:dyDescent="0.25">
      <c r="A3597" s="74">
        <f t="shared" ref="A3597" si="834">A3596+3</f>
        <v>50234</v>
      </c>
      <c r="B3597" s="72">
        <f t="shared" si="832"/>
        <v>1</v>
      </c>
      <c r="C3597" s="72" t="str">
        <f>IF(F3597=0,"RESMİ TATİL",VLOOKUP(F3597,LİSTE!$B$7:$D$1300,3,0))</f>
        <v>Esma ÇOKER</v>
      </c>
      <c r="D3597" s="72" t="str">
        <f>IF(G3597=0,"RESMİ TATİL",VLOOKUP(G3597,LİSTE!$B$7:$D$1300,3,0))</f>
        <v>Dursun Kubilay YAŞAR</v>
      </c>
      <c r="E3597" s="72" t="str">
        <f>IF(H3597=0,"RESMİ TATİL",VLOOKUP(H3597,LİSTE!$B$7:$D$1300,3,0))</f>
        <v>Zeynep Beril BAŞPINAR</v>
      </c>
      <c r="F3597" s="72">
        <f>IF(B3597="TATİL",0,IF(F3596&gt;0,IF(LİSTE!$F$1=H3596,1,H3596+1),IF(F3596=0,H3595+1,IF(F3595=0,H3594+1,IF(F3594=0,H3593+1,IF(F3593=0,H3592+1))))))</f>
        <v>16</v>
      </c>
      <c r="G3597" s="72">
        <f>IF(F3597=0,0,IF(LİSTE!$F$1=F3597,1,F3597+1))</f>
        <v>17</v>
      </c>
      <c r="H3597" s="72">
        <f>IF(G3597=0,0,IF(LİSTE!$F$1=G3597,1,G3597+1))</f>
        <v>18</v>
      </c>
      <c r="I3597" s="72" t="str">
        <f>IFERROR(VLOOKUP(A3597,TATİLLER!$A$2:$D$30000,3,0),"TATİL DEĞİL")</f>
        <v>TATİL DEĞİL</v>
      </c>
    </row>
    <row r="3598" spans="1:9" x14ac:dyDescent="0.25">
      <c r="A3598" s="74">
        <f t="shared" si="829"/>
        <v>50235</v>
      </c>
      <c r="B3598" s="72">
        <f t="shared" si="832"/>
        <v>2</v>
      </c>
      <c r="C3598" s="72" t="str">
        <f>IF(F3598=0,"RESMİ TATİL",VLOOKUP(F3598,LİSTE!$B$7:$D$1300,3,0))</f>
        <v>Ahmet DAL</v>
      </c>
      <c r="D3598" s="72" t="str">
        <f>IF(G3598=0,"RESMİ TATİL",VLOOKUP(G3598,LİSTE!$B$7:$D$1300,3,0))</f>
        <v>Emirhan KARATAŞ</v>
      </c>
      <c r="E3598" s="72" t="str">
        <f>IF(H3598=0,"RESMİ TATİL",VLOOKUP(H3598,LİSTE!$B$7:$D$1300,3,0))</f>
        <v>Zümra Yeter ARI</v>
      </c>
      <c r="F3598" s="72">
        <f>IF(B3598="TATİL",0,IF(F3597&gt;0,IF(LİSTE!$F$1=H3597,1,H3597+1),IF(F3597=0,H3596+1,IF(F3596=0,H3595+1,IF(F3595=0,H3594+1,IF(F3594=0,H3593+1))))))</f>
        <v>19</v>
      </c>
      <c r="G3598" s="72">
        <f>IF(F3598=0,0,IF(LİSTE!$F$1=F3598,1,F3598+1))</f>
        <v>20</v>
      </c>
      <c r="H3598" s="72">
        <f>IF(G3598=0,0,IF(LİSTE!$F$1=G3598,1,G3598+1))</f>
        <v>21</v>
      </c>
      <c r="I3598" s="72" t="str">
        <f>IFERROR(VLOOKUP(A3598,TATİLLER!$A$2:$D$30000,3,0),"TATİL DEĞİL")</f>
        <v>TATİL DEĞİL</v>
      </c>
    </row>
    <row r="3599" spans="1:9" x14ac:dyDescent="0.25">
      <c r="A3599" s="74">
        <f t="shared" si="829"/>
        <v>50236</v>
      </c>
      <c r="B3599" s="72">
        <f t="shared" si="832"/>
        <v>3</v>
      </c>
      <c r="C3599" s="72" t="str">
        <f>IF(F3599=0,"RESMİ TATİL",VLOOKUP(F3599,LİSTE!$B$7:$D$1300,3,0))</f>
        <v>Utku KARAGÖZ</v>
      </c>
      <c r="D3599" s="72" t="str">
        <f>IF(G3599=0,"RESMİ TATİL",VLOOKUP(G3599,LİSTE!$B$7:$D$1300,3,0))</f>
        <v>Feyza Zümra AVCIOĞLU</v>
      </c>
      <c r="E3599" s="72" t="str">
        <f>IF(H3599=0,"RESMİ TATİL",VLOOKUP(H3599,LİSTE!$B$7:$D$1300,3,0))</f>
        <v>Yusuf Ali TABUR</v>
      </c>
      <c r="F3599" s="72">
        <f>IF(B3599="TATİL",0,IF(F3598&gt;0,IF(LİSTE!$F$1=H3598,1,H3598+1),IF(F3598=0,H3597+1,IF(F3597=0,H3596+1,IF(F3596=0,H3595+1,IF(F3595=0,H3594+1))))))</f>
        <v>22</v>
      </c>
      <c r="G3599" s="72">
        <f>IF(F3599=0,0,IF(LİSTE!$F$1=F3599,1,F3599+1))</f>
        <v>23</v>
      </c>
      <c r="H3599" s="72">
        <f>IF(G3599=0,0,IF(LİSTE!$F$1=G3599,1,G3599+1))</f>
        <v>24</v>
      </c>
      <c r="I3599" s="72" t="str">
        <f>IFERROR(VLOOKUP(A3599,TATİLLER!$A$2:$D$30000,3,0),"TATİL DEĞİL")</f>
        <v>TATİL DEĞİL</v>
      </c>
    </row>
    <row r="3600" spans="1:9" x14ac:dyDescent="0.25">
      <c r="A3600" s="74">
        <f t="shared" si="829"/>
        <v>50237</v>
      </c>
      <c r="B3600" s="72">
        <f t="shared" si="832"/>
        <v>4</v>
      </c>
      <c r="C3600" s="72" t="str">
        <f>IF(F3600=0,"RESMİ TATİL",VLOOKUP(F3600,LİSTE!$B$7:$D$1300,3,0))</f>
        <v>Irmak UTEBAY</v>
      </c>
      <c r="D3600" s="72" t="str">
        <f>IF(G3600=0,"RESMİ TATİL",VLOOKUP(G3600,LİSTE!$B$7:$D$1300,3,0))</f>
        <v>Kerem AKKOÇ</v>
      </c>
      <c r="E3600" s="72" t="str">
        <f>IF(H3600=0,"RESMİ TATİL",VLOOKUP(H3600,LİSTE!$B$7:$D$1300,3,0))</f>
        <v>Elçin Ayşe ELMAS</v>
      </c>
      <c r="F3600" s="72">
        <f>IF(B3600="TATİL",0,IF(F3599&gt;0,IF(LİSTE!$F$1=H3599,1,H3599+1),IF(F3599=0,H3598+1,IF(F3598=0,H3597+1,IF(F3597=0,H3596+1,IF(F3596=0,H3595+1))))))</f>
        <v>25</v>
      </c>
      <c r="G3600" s="72">
        <f>IF(F3600=0,0,IF(LİSTE!$F$1=F3600,1,F3600+1))</f>
        <v>26</v>
      </c>
      <c r="H3600" s="72">
        <f>IF(G3600=0,0,IF(LİSTE!$F$1=G3600,1,G3600+1))</f>
        <v>27</v>
      </c>
      <c r="I3600" s="72" t="str">
        <f>IFERROR(VLOOKUP(A3600,TATİLLER!$A$2:$D$30000,3,0),"TATİL DEĞİL")</f>
        <v>TATİL DEĞİL</v>
      </c>
    </row>
    <row r="3601" spans="1:9" x14ac:dyDescent="0.25">
      <c r="A3601" s="74">
        <f t="shared" si="829"/>
        <v>50238</v>
      </c>
      <c r="B3601" s="72">
        <f t="shared" si="832"/>
        <v>5</v>
      </c>
      <c r="C3601" s="72" t="str">
        <f>IF(F3601=0,"RESMİ TATİL",VLOOKUP(F3601,LİSTE!$B$7:$D$1300,3,0))</f>
        <v>Muhammed YILDIZDAĞ</v>
      </c>
      <c r="D3601" s="72" t="str">
        <f>IF(G3601=0,"RESMİ TATİL",VLOOKUP(G3601,LİSTE!$B$7:$D$1300,3,0))</f>
        <v>Nisa Nur SANCAR</v>
      </c>
      <c r="E3601" s="72" t="str">
        <f>IF(H3601=0,"RESMİ TATİL",VLOOKUP(H3601,LİSTE!$B$7:$D$1300,3,0))</f>
        <v>Esila ÇETİN</v>
      </c>
      <c r="F3601" s="72">
        <f>IF(B3601="TATİL",0,IF(F3600&gt;0,IF(LİSTE!$F$1=H3600,1,H3600+1),IF(F3600=0,H3599+1,IF(F3599=0,H3598+1,IF(F3598=0,H3597+1,IF(F3597=0,H3596+1))))))</f>
        <v>28</v>
      </c>
      <c r="G3601" s="72">
        <f>IF(F3601=0,0,IF(LİSTE!$F$1=F3601,1,F3601+1))</f>
        <v>1</v>
      </c>
      <c r="H3601" s="72">
        <f>IF(G3601=0,0,IF(LİSTE!$F$1=G3601,1,G3601+1))</f>
        <v>2</v>
      </c>
      <c r="I3601" s="72" t="str">
        <f>IFERROR(VLOOKUP(A3601,TATİLLER!$A$2:$D$30000,3,0),"TATİL DEĞİL")</f>
        <v>TATİL DEĞİL</v>
      </c>
    </row>
    <row r="3602" spans="1:9" x14ac:dyDescent="0.25">
      <c r="A3602" s="74">
        <f t="shared" ref="A3602" si="835">A3601+3</f>
        <v>50241</v>
      </c>
      <c r="B3602" s="72">
        <f t="shared" si="832"/>
        <v>1</v>
      </c>
      <c r="C3602" s="72" t="str">
        <f>IF(F3602=0,"RESMİ TATİL",VLOOKUP(F3602,LİSTE!$B$7:$D$1300,3,0))</f>
        <v>Zeynep Sevde TOPUZ</v>
      </c>
      <c r="D3602" s="72" t="str">
        <f>IF(G3602=0,"RESMİ TATİL",VLOOKUP(G3602,LİSTE!$B$7:$D$1300,3,0))</f>
        <v>Ömer Asaf KADAŞ</v>
      </c>
      <c r="E3602" s="72" t="str">
        <f>IF(H3602=0,"RESMİ TATİL",VLOOKUP(H3602,LİSTE!$B$7:$D$1300,3,0))</f>
        <v>Ramazan Baran ADIGÜZEL</v>
      </c>
      <c r="F3602" s="72">
        <f>IF(B3602="TATİL",0,IF(F3601&gt;0,IF(LİSTE!$F$1=H3601,1,H3601+1),IF(F3601=0,H3600+1,IF(F3600=0,H3599+1,IF(F3599=0,H3598+1,IF(F3598=0,H3597+1))))))</f>
        <v>3</v>
      </c>
      <c r="G3602" s="72">
        <f>IF(F3602=0,0,IF(LİSTE!$F$1=F3602,1,F3602+1))</f>
        <v>4</v>
      </c>
      <c r="H3602" s="72">
        <f>IF(G3602=0,0,IF(LİSTE!$F$1=G3602,1,G3602+1))</f>
        <v>5</v>
      </c>
      <c r="I3602" s="72" t="str">
        <f>IFERROR(VLOOKUP(A3602,TATİLLER!$A$2:$D$30000,3,0),"TATİL DEĞİL")</f>
        <v>TATİL DEĞİL</v>
      </c>
    </row>
    <row r="3603" spans="1:9" x14ac:dyDescent="0.25">
      <c r="A3603" s="74">
        <f t="shared" si="829"/>
        <v>50242</v>
      </c>
      <c r="B3603" s="72">
        <f t="shared" si="832"/>
        <v>2</v>
      </c>
      <c r="C3603" s="72" t="str">
        <f>IF(F3603=0,"RESMİ TATİL",VLOOKUP(F3603,LİSTE!$B$7:$D$1300,3,0))</f>
        <v>Bahar AKGÜN</v>
      </c>
      <c r="D3603" s="72" t="str">
        <f>IF(G3603=0,"RESMİ TATİL",VLOOKUP(G3603,LİSTE!$B$7:$D$1300,3,0))</f>
        <v>Ömer AKGÜL</v>
      </c>
      <c r="E3603" s="72" t="str">
        <f>IF(H3603=0,"RESMİ TATİL",VLOOKUP(H3603,LİSTE!$B$7:$D$1300,3,0))</f>
        <v>Muharrem EFE TANRIVERDİ</v>
      </c>
      <c r="F3603" s="72">
        <f>IF(B3603="TATİL",0,IF(F3602&gt;0,IF(LİSTE!$F$1=H3602,1,H3602+1),IF(F3602=0,H3601+1,IF(F3601=0,H3600+1,IF(F3600=0,H3599+1,IF(F3599=0,H3598+1))))))</f>
        <v>6</v>
      </c>
      <c r="G3603" s="72">
        <f>IF(F3603=0,0,IF(LİSTE!$F$1=F3603,1,F3603+1))</f>
        <v>7</v>
      </c>
      <c r="H3603" s="72">
        <f>IF(G3603=0,0,IF(LİSTE!$F$1=G3603,1,G3603+1))</f>
        <v>8</v>
      </c>
      <c r="I3603" s="72" t="str">
        <f>IFERROR(VLOOKUP(A3603,TATİLLER!$A$2:$D$30000,3,0),"TATİL DEĞİL")</f>
        <v>TATİL DEĞİL</v>
      </c>
    </row>
    <row r="3604" spans="1:9" x14ac:dyDescent="0.25">
      <c r="A3604" s="74">
        <f t="shared" si="829"/>
        <v>50243</v>
      </c>
      <c r="B3604" s="72">
        <f t="shared" si="832"/>
        <v>3</v>
      </c>
      <c r="C3604" s="72" t="str">
        <f>IF(F3604=0,"RESMİ TATİL",VLOOKUP(F3604,LİSTE!$B$7:$D$1300,3,0))</f>
        <v>Anıl DOĞAN</v>
      </c>
      <c r="D3604" s="72" t="str">
        <f>IF(G3604=0,"RESMİ TATİL",VLOOKUP(G3604,LİSTE!$B$7:$D$1300,3,0))</f>
        <v>İpek ARSLAN</v>
      </c>
      <c r="E3604" s="72" t="str">
        <f>IF(H3604=0,"RESMİ TATİL",VLOOKUP(H3604,LİSTE!$B$7:$D$1300,3,0))</f>
        <v>Efe KARSAK</v>
      </c>
      <c r="F3604" s="72">
        <f>IF(B3604="TATİL",0,IF(F3603&gt;0,IF(LİSTE!$F$1=H3603,1,H3603+1),IF(F3603=0,H3602+1,IF(F3602=0,H3601+1,IF(F3601=0,H3600+1,IF(F3600=0,H3599+1))))))</f>
        <v>9</v>
      </c>
      <c r="G3604" s="72">
        <f>IF(F3604=0,0,IF(LİSTE!$F$1=F3604,1,F3604+1))</f>
        <v>10</v>
      </c>
      <c r="H3604" s="72">
        <f>IF(G3604=0,0,IF(LİSTE!$F$1=G3604,1,G3604+1))</f>
        <v>11</v>
      </c>
      <c r="I3604" s="72" t="str">
        <f>IFERROR(VLOOKUP(A3604,TATİLLER!$A$2:$D$30000,3,0),"TATİL DEĞİL")</f>
        <v>TATİL DEĞİL</v>
      </c>
    </row>
    <row r="3605" spans="1:9" x14ac:dyDescent="0.25">
      <c r="A3605" s="74">
        <f t="shared" si="829"/>
        <v>50244</v>
      </c>
      <c r="B3605" s="72">
        <f t="shared" si="832"/>
        <v>4</v>
      </c>
      <c r="C3605" s="72" t="str">
        <f>IF(F3605=0,"RESMİ TATİL",VLOOKUP(F3605,LİSTE!$B$7:$D$1300,3,0))</f>
        <v>Abdullah KIRBAÇ</v>
      </c>
      <c r="D3605" s="72" t="str">
        <f>IF(G3605=0,"RESMİ TATİL",VLOOKUP(G3605,LİSTE!$B$7:$D$1300,3,0))</f>
        <v>Ümmü Defne GÜLER</v>
      </c>
      <c r="E3605" s="72" t="str">
        <f>IF(H3605=0,"RESMİ TATİL",VLOOKUP(H3605,LİSTE!$B$7:$D$1300,3,0))</f>
        <v>Şevval ÖZDAMAR</v>
      </c>
      <c r="F3605" s="72">
        <f>IF(B3605="TATİL",0,IF(F3604&gt;0,IF(LİSTE!$F$1=H3604,1,H3604+1),IF(F3604=0,H3603+1,IF(F3603=0,H3602+1,IF(F3602=0,H3601+1,IF(F3601=0,H3600+1))))))</f>
        <v>12</v>
      </c>
      <c r="G3605" s="72">
        <f>IF(F3605=0,0,IF(LİSTE!$F$1=F3605,1,F3605+1))</f>
        <v>13</v>
      </c>
      <c r="H3605" s="72">
        <f>IF(G3605=0,0,IF(LİSTE!$F$1=G3605,1,G3605+1))</f>
        <v>14</v>
      </c>
      <c r="I3605" s="72" t="str">
        <f>IFERROR(VLOOKUP(A3605,TATİLLER!$A$2:$D$30000,3,0),"TATİL DEĞİL")</f>
        <v>TATİL DEĞİL</v>
      </c>
    </row>
    <row r="3606" spans="1:9" x14ac:dyDescent="0.25">
      <c r="A3606" s="74">
        <f t="shared" si="829"/>
        <v>50245</v>
      </c>
      <c r="B3606" s="72">
        <f t="shared" si="832"/>
        <v>5</v>
      </c>
      <c r="C3606" s="72" t="str">
        <f>IF(F3606=0,"RESMİ TATİL",VLOOKUP(F3606,LİSTE!$B$7:$D$1300,3,0))</f>
        <v>Zeynep AKDAĞ</v>
      </c>
      <c r="D3606" s="72" t="str">
        <f>IF(G3606=0,"RESMİ TATİL",VLOOKUP(G3606,LİSTE!$B$7:$D$1300,3,0))</f>
        <v>Esma ÇOKER</v>
      </c>
      <c r="E3606" s="72" t="str">
        <f>IF(H3606=0,"RESMİ TATİL",VLOOKUP(H3606,LİSTE!$B$7:$D$1300,3,0))</f>
        <v>Dursun Kubilay YAŞAR</v>
      </c>
      <c r="F3606" s="72">
        <f>IF(B3606="TATİL",0,IF(F3605&gt;0,IF(LİSTE!$F$1=H3605,1,H3605+1),IF(F3605=0,H3604+1,IF(F3604=0,H3603+1,IF(F3603=0,H3602+1,IF(F3602=0,H3601+1))))))</f>
        <v>15</v>
      </c>
      <c r="G3606" s="72">
        <f>IF(F3606=0,0,IF(LİSTE!$F$1=F3606,1,F3606+1))</f>
        <v>16</v>
      </c>
      <c r="H3606" s="72">
        <f>IF(G3606=0,0,IF(LİSTE!$F$1=G3606,1,G3606+1))</f>
        <v>17</v>
      </c>
      <c r="I3606" s="72" t="str">
        <f>IFERROR(VLOOKUP(A3606,TATİLLER!$A$2:$D$30000,3,0),"TATİL DEĞİL")</f>
        <v>TATİL DEĞİL</v>
      </c>
    </row>
    <row r="3607" spans="1:9" x14ac:dyDescent="0.25">
      <c r="A3607" s="74">
        <f t="shared" ref="A3607" si="836">A3606+3</f>
        <v>50248</v>
      </c>
      <c r="B3607" s="72">
        <f t="shared" si="832"/>
        <v>1</v>
      </c>
      <c r="C3607" s="72" t="str">
        <f>IF(F3607=0,"RESMİ TATİL",VLOOKUP(F3607,LİSTE!$B$7:$D$1300,3,0))</f>
        <v>Zeynep Beril BAŞPINAR</v>
      </c>
      <c r="D3607" s="72" t="str">
        <f>IF(G3607=0,"RESMİ TATİL",VLOOKUP(G3607,LİSTE!$B$7:$D$1300,3,0))</f>
        <v>Ahmet DAL</v>
      </c>
      <c r="E3607" s="72" t="str">
        <f>IF(H3607=0,"RESMİ TATİL",VLOOKUP(H3607,LİSTE!$B$7:$D$1300,3,0))</f>
        <v>Emirhan KARATAŞ</v>
      </c>
      <c r="F3607" s="72">
        <f>IF(B3607="TATİL",0,IF(F3606&gt;0,IF(LİSTE!$F$1=H3606,1,H3606+1),IF(F3606=0,H3605+1,IF(F3605=0,H3604+1,IF(F3604=0,H3603+1,IF(F3603=0,H3602+1))))))</f>
        <v>18</v>
      </c>
      <c r="G3607" s="72">
        <f>IF(F3607=0,0,IF(LİSTE!$F$1=F3607,1,F3607+1))</f>
        <v>19</v>
      </c>
      <c r="H3607" s="72">
        <f>IF(G3607=0,0,IF(LİSTE!$F$1=G3607,1,G3607+1))</f>
        <v>20</v>
      </c>
      <c r="I3607" s="72" t="str">
        <f>IFERROR(VLOOKUP(A3607,TATİLLER!$A$2:$D$30000,3,0),"TATİL DEĞİL")</f>
        <v>TATİL DEĞİL</v>
      </c>
    </row>
    <row r="3608" spans="1:9" x14ac:dyDescent="0.25">
      <c r="A3608" s="74">
        <f t="shared" si="829"/>
        <v>50249</v>
      </c>
      <c r="B3608" s="72">
        <f t="shared" si="832"/>
        <v>2</v>
      </c>
      <c r="C3608" s="72" t="str">
        <f>IF(F3608=0,"RESMİ TATİL",VLOOKUP(F3608,LİSTE!$B$7:$D$1300,3,0))</f>
        <v>Zümra Yeter ARI</v>
      </c>
      <c r="D3608" s="72" t="str">
        <f>IF(G3608=0,"RESMİ TATİL",VLOOKUP(G3608,LİSTE!$B$7:$D$1300,3,0))</f>
        <v>Utku KARAGÖZ</v>
      </c>
      <c r="E3608" s="72" t="str">
        <f>IF(H3608=0,"RESMİ TATİL",VLOOKUP(H3608,LİSTE!$B$7:$D$1300,3,0))</f>
        <v>Feyza Zümra AVCIOĞLU</v>
      </c>
      <c r="F3608" s="72">
        <f>IF(B3608="TATİL",0,IF(F3607&gt;0,IF(LİSTE!$F$1=H3607,1,H3607+1),IF(F3607=0,H3606+1,IF(F3606=0,H3605+1,IF(F3605=0,H3604+1,IF(F3604=0,H3603+1))))))</f>
        <v>21</v>
      </c>
      <c r="G3608" s="72">
        <f>IF(F3608=0,0,IF(LİSTE!$F$1=F3608,1,F3608+1))</f>
        <v>22</v>
      </c>
      <c r="H3608" s="72">
        <f>IF(G3608=0,0,IF(LİSTE!$F$1=G3608,1,G3608+1))</f>
        <v>23</v>
      </c>
      <c r="I3608" s="72" t="str">
        <f>IFERROR(VLOOKUP(A3608,TATİLLER!$A$2:$D$30000,3,0),"TATİL DEĞİL")</f>
        <v>TATİL DEĞİL</v>
      </c>
    </row>
    <row r="3609" spans="1:9" x14ac:dyDescent="0.25">
      <c r="A3609" s="74">
        <f t="shared" si="829"/>
        <v>50250</v>
      </c>
      <c r="B3609" s="72">
        <f t="shared" si="832"/>
        <v>3</v>
      </c>
      <c r="C3609" s="72" t="str">
        <f>IF(F3609=0,"RESMİ TATİL",VLOOKUP(F3609,LİSTE!$B$7:$D$1300,3,0))</f>
        <v>Yusuf Ali TABUR</v>
      </c>
      <c r="D3609" s="72" t="str">
        <f>IF(G3609=0,"RESMİ TATİL",VLOOKUP(G3609,LİSTE!$B$7:$D$1300,3,0))</f>
        <v>Irmak UTEBAY</v>
      </c>
      <c r="E3609" s="72" t="str">
        <f>IF(H3609=0,"RESMİ TATİL",VLOOKUP(H3609,LİSTE!$B$7:$D$1300,3,0))</f>
        <v>Kerem AKKOÇ</v>
      </c>
      <c r="F3609" s="72">
        <f>IF(B3609="TATİL",0,IF(F3608&gt;0,IF(LİSTE!$F$1=H3608,1,H3608+1),IF(F3608=0,H3607+1,IF(F3607=0,H3606+1,IF(F3606=0,H3605+1,IF(F3605=0,H3604+1))))))</f>
        <v>24</v>
      </c>
      <c r="G3609" s="72">
        <f>IF(F3609=0,0,IF(LİSTE!$F$1=F3609,1,F3609+1))</f>
        <v>25</v>
      </c>
      <c r="H3609" s="72">
        <f>IF(G3609=0,0,IF(LİSTE!$F$1=G3609,1,G3609+1))</f>
        <v>26</v>
      </c>
      <c r="I3609" s="72" t="str">
        <f>IFERROR(VLOOKUP(A3609,TATİLLER!$A$2:$D$30000,3,0),"TATİL DEĞİL")</f>
        <v>TATİL DEĞİL</v>
      </c>
    </row>
    <row r="3610" spans="1:9" x14ac:dyDescent="0.25">
      <c r="A3610" s="74">
        <f t="shared" si="829"/>
        <v>50251</v>
      </c>
      <c r="B3610" s="72">
        <f t="shared" si="832"/>
        <v>4</v>
      </c>
      <c r="C3610" s="72" t="str">
        <f>IF(F3610=0,"RESMİ TATİL",VLOOKUP(F3610,LİSTE!$B$7:$D$1300,3,0))</f>
        <v>Elçin Ayşe ELMAS</v>
      </c>
      <c r="D3610" s="72" t="str">
        <f>IF(G3610=0,"RESMİ TATİL",VLOOKUP(G3610,LİSTE!$B$7:$D$1300,3,0))</f>
        <v>Muhammed YILDIZDAĞ</v>
      </c>
      <c r="E3610" s="72" t="str">
        <f>IF(H3610=0,"RESMİ TATİL",VLOOKUP(H3610,LİSTE!$B$7:$D$1300,3,0))</f>
        <v>Nisa Nur SANCAR</v>
      </c>
      <c r="F3610" s="72">
        <f>IF(B3610="TATİL",0,IF(F3609&gt;0,IF(LİSTE!$F$1=H3609,1,H3609+1),IF(F3609=0,H3608+1,IF(F3608=0,H3607+1,IF(F3607=0,H3606+1,IF(F3606=0,H3605+1))))))</f>
        <v>27</v>
      </c>
      <c r="G3610" s="72">
        <f>IF(F3610=0,0,IF(LİSTE!$F$1=F3610,1,F3610+1))</f>
        <v>28</v>
      </c>
      <c r="H3610" s="72">
        <f>IF(G3610=0,0,IF(LİSTE!$F$1=G3610,1,G3610+1))</f>
        <v>1</v>
      </c>
      <c r="I3610" s="72" t="str">
        <f>IFERROR(VLOOKUP(A3610,TATİLLER!$A$2:$D$30000,3,0),"TATİL DEĞİL")</f>
        <v>TATİL DEĞİL</v>
      </c>
    </row>
    <row r="3611" spans="1:9" x14ac:dyDescent="0.25">
      <c r="A3611" s="74">
        <f t="shared" si="829"/>
        <v>50252</v>
      </c>
      <c r="B3611" s="72">
        <f t="shared" si="832"/>
        <v>5</v>
      </c>
      <c r="C3611" s="72" t="str">
        <f>IF(F3611=0,"RESMİ TATİL",VLOOKUP(F3611,LİSTE!$B$7:$D$1300,3,0))</f>
        <v>Esila ÇETİN</v>
      </c>
      <c r="D3611" s="72" t="str">
        <f>IF(G3611=0,"RESMİ TATİL",VLOOKUP(G3611,LİSTE!$B$7:$D$1300,3,0))</f>
        <v>Zeynep Sevde TOPUZ</v>
      </c>
      <c r="E3611" s="72" t="str">
        <f>IF(H3611=0,"RESMİ TATİL",VLOOKUP(H3611,LİSTE!$B$7:$D$1300,3,0))</f>
        <v>Ömer Asaf KADAŞ</v>
      </c>
      <c r="F3611" s="72">
        <f>IF(B3611="TATİL",0,IF(F3610&gt;0,IF(LİSTE!$F$1=H3610,1,H3610+1),IF(F3610=0,H3609+1,IF(F3609=0,H3608+1,IF(F3608=0,H3607+1,IF(F3607=0,H3606+1))))))</f>
        <v>2</v>
      </c>
      <c r="G3611" s="72">
        <f>IF(F3611=0,0,IF(LİSTE!$F$1=F3611,1,F3611+1))</f>
        <v>3</v>
      </c>
      <c r="H3611" s="72">
        <f>IF(G3611=0,0,IF(LİSTE!$F$1=G3611,1,G3611+1))</f>
        <v>4</v>
      </c>
      <c r="I3611" s="72" t="str">
        <f>IFERROR(VLOOKUP(A3611,TATİLLER!$A$2:$D$30000,3,0),"TATİL DEĞİL")</f>
        <v>TATİL DEĞİL</v>
      </c>
    </row>
    <row r="3612" spans="1:9" x14ac:dyDescent="0.25">
      <c r="A3612" s="74">
        <f t="shared" ref="A3612" si="837">A3611+3</f>
        <v>50255</v>
      </c>
      <c r="B3612" s="72">
        <f t="shared" si="832"/>
        <v>1</v>
      </c>
      <c r="C3612" s="72" t="str">
        <f>IF(F3612=0,"RESMİ TATİL",VLOOKUP(F3612,LİSTE!$B$7:$D$1300,3,0))</f>
        <v>Ramazan Baran ADIGÜZEL</v>
      </c>
      <c r="D3612" s="72" t="str">
        <f>IF(G3612=0,"RESMİ TATİL",VLOOKUP(G3612,LİSTE!$B$7:$D$1300,3,0))</f>
        <v>Bahar AKGÜN</v>
      </c>
      <c r="E3612" s="72" t="str">
        <f>IF(H3612=0,"RESMİ TATİL",VLOOKUP(H3612,LİSTE!$B$7:$D$1300,3,0))</f>
        <v>Ömer AKGÜL</v>
      </c>
      <c r="F3612" s="72">
        <f>IF(B3612="TATİL",0,IF(F3611&gt;0,IF(LİSTE!$F$1=H3611,1,H3611+1),IF(F3611=0,H3610+1,IF(F3610=0,H3609+1,IF(F3609=0,H3608+1,IF(F3608=0,H3607+1))))))</f>
        <v>5</v>
      </c>
      <c r="G3612" s="72">
        <f>IF(F3612=0,0,IF(LİSTE!$F$1=F3612,1,F3612+1))</f>
        <v>6</v>
      </c>
      <c r="H3612" s="72">
        <f>IF(G3612=0,0,IF(LİSTE!$F$1=G3612,1,G3612+1))</f>
        <v>7</v>
      </c>
      <c r="I3612" s="72" t="str">
        <f>IFERROR(VLOOKUP(A3612,TATİLLER!$A$2:$D$30000,3,0),"TATİL DEĞİL")</f>
        <v>TATİL DEĞİL</v>
      </c>
    </row>
    <row r="3613" spans="1:9" x14ac:dyDescent="0.25">
      <c r="A3613" s="74">
        <f t="shared" si="829"/>
        <v>50256</v>
      </c>
      <c r="B3613" s="72">
        <f t="shared" si="832"/>
        <v>2</v>
      </c>
      <c r="C3613" s="72" t="str">
        <f>IF(F3613=0,"RESMİ TATİL",VLOOKUP(F3613,LİSTE!$B$7:$D$1300,3,0))</f>
        <v>Muharrem EFE TANRIVERDİ</v>
      </c>
      <c r="D3613" s="72" t="str">
        <f>IF(G3613=0,"RESMİ TATİL",VLOOKUP(G3613,LİSTE!$B$7:$D$1300,3,0))</f>
        <v>Anıl DOĞAN</v>
      </c>
      <c r="E3613" s="72" t="str">
        <f>IF(H3613=0,"RESMİ TATİL",VLOOKUP(H3613,LİSTE!$B$7:$D$1300,3,0))</f>
        <v>İpek ARSLAN</v>
      </c>
      <c r="F3613" s="72">
        <f>IF(B3613="TATİL",0,IF(F3612&gt;0,IF(LİSTE!$F$1=H3612,1,H3612+1),IF(F3612=0,H3611+1,IF(F3611=0,H3610+1,IF(F3610=0,H3609+1,IF(F3609=0,H3608+1))))))</f>
        <v>8</v>
      </c>
      <c r="G3613" s="72">
        <f>IF(F3613=0,0,IF(LİSTE!$F$1=F3613,1,F3613+1))</f>
        <v>9</v>
      </c>
      <c r="H3613" s="72">
        <f>IF(G3613=0,0,IF(LİSTE!$F$1=G3613,1,G3613+1))</f>
        <v>10</v>
      </c>
      <c r="I3613" s="72" t="str">
        <f>IFERROR(VLOOKUP(A3613,TATİLLER!$A$2:$D$30000,3,0),"TATİL DEĞİL")</f>
        <v>TATİL DEĞİL</v>
      </c>
    </row>
    <row r="3614" spans="1:9" x14ac:dyDescent="0.25">
      <c r="A3614" s="74">
        <f t="shared" si="829"/>
        <v>50257</v>
      </c>
      <c r="B3614" s="72">
        <f t="shared" si="832"/>
        <v>3</v>
      </c>
      <c r="C3614" s="72" t="str">
        <f>IF(F3614=0,"RESMİ TATİL",VLOOKUP(F3614,LİSTE!$B$7:$D$1300,3,0))</f>
        <v>Efe KARSAK</v>
      </c>
      <c r="D3614" s="72" t="str">
        <f>IF(G3614=0,"RESMİ TATİL",VLOOKUP(G3614,LİSTE!$B$7:$D$1300,3,0))</f>
        <v>Abdullah KIRBAÇ</v>
      </c>
      <c r="E3614" s="72" t="str">
        <f>IF(H3614=0,"RESMİ TATİL",VLOOKUP(H3614,LİSTE!$B$7:$D$1300,3,0))</f>
        <v>Ümmü Defne GÜLER</v>
      </c>
      <c r="F3614" s="72">
        <f>IF(B3614="TATİL",0,IF(F3613&gt;0,IF(LİSTE!$F$1=H3613,1,H3613+1),IF(F3613=0,H3612+1,IF(F3612=0,H3611+1,IF(F3611=0,H3610+1,IF(F3610=0,H3609+1))))))</f>
        <v>11</v>
      </c>
      <c r="G3614" s="72">
        <f>IF(F3614=0,0,IF(LİSTE!$F$1=F3614,1,F3614+1))</f>
        <v>12</v>
      </c>
      <c r="H3614" s="72">
        <f>IF(G3614=0,0,IF(LİSTE!$F$1=G3614,1,G3614+1))</f>
        <v>13</v>
      </c>
      <c r="I3614" s="72" t="str">
        <f>IFERROR(VLOOKUP(A3614,TATİLLER!$A$2:$D$30000,3,0),"TATİL DEĞİL")</f>
        <v>TATİL DEĞİL</v>
      </c>
    </row>
    <row r="3615" spans="1:9" x14ac:dyDescent="0.25">
      <c r="A3615" s="74">
        <f t="shared" si="829"/>
        <v>50258</v>
      </c>
      <c r="B3615" s="72">
        <f t="shared" si="832"/>
        <v>4</v>
      </c>
      <c r="C3615" s="72" t="str">
        <f>IF(F3615=0,"RESMİ TATİL",VLOOKUP(F3615,LİSTE!$B$7:$D$1300,3,0))</f>
        <v>Şevval ÖZDAMAR</v>
      </c>
      <c r="D3615" s="72" t="str">
        <f>IF(G3615=0,"RESMİ TATİL",VLOOKUP(G3615,LİSTE!$B$7:$D$1300,3,0))</f>
        <v>Zeynep AKDAĞ</v>
      </c>
      <c r="E3615" s="72" t="str">
        <f>IF(H3615=0,"RESMİ TATİL",VLOOKUP(H3615,LİSTE!$B$7:$D$1300,3,0))</f>
        <v>Esma ÇOKER</v>
      </c>
      <c r="F3615" s="72">
        <f>IF(B3615="TATİL",0,IF(F3614&gt;0,IF(LİSTE!$F$1=H3614,1,H3614+1),IF(F3614=0,H3613+1,IF(F3613=0,H3612+1,IF(F3612=0,H3611+1,IF(F3611=0,H3610+1))))))</f>
        <v>14</v>
      </c>
      <c r="G3615" s="72">
        <f>IF(F3615=0,0,IF(LİSTE!$F$1=F3615,1,F3615+1))</f>
        <v>15</v>
      </c>
      <c r="H3615" s="72">
        <f>IF(G3615=0,0,IF(LİSTE!$F$1=G3615,1,G3615+1))</f>
        <v>16</v>
      </c>
      <c r="I3615" s="72" t="str">
        <f>IFERROR(VLOOKUP(A3615,TATİLLER!$A$2:$D$30000,3,0),"TATİL DEĞİL")</f>
        <v>TATİL DEĞİL</v>
      </c>
    </row>
    <row r="3616" spans="1:9" x14ac:dyDescent="0.25">
      <c r="A3616" s="74">
        <f t="shared" si="829"/>
        <v>50259</v>
      </c>
      <c r="B3616" s="72">
        <f t="shared" si="832"/>
        <v>5</v>
      </c>
      <c r="C3616" s="72" t="str">
        <f>IF(F3616=0,"RESMİ TATİL",VLOOKUP(F3616,LİSTE!$B$7:$D$1300,3,0))</f>
        <v>Dursun Kubilay YAŞAR</v>
      </c>
      <c r="D3616" s="72" t="str">
        <f>IF(G3616=0,"RESMİ TATİL",VLOOKUP(G3616,LİSTE!$B$7:$D$1300,3,0))</f>
        <v>Zeynep Beril BAŞPINAR</v>
      </c>
      <c r="E3616" s="72" t="str">
        <f>IF(H3616=0,"RESMİ TATİL",VLOOKUP(H3616,LİSTE!$B$7:$D$1300,3,0))</f>
        <v>Ahmet DAL</v>
      </c>
      <c r="F3616" s="72">
        <f>IF(B3616="TATİL",0,IF(F3615&gt;0,IF(LİSTE!$F$1=H3615,1,H3615+1),IF(F3615=0,H3614+1,IF(F3614=0,H3613+1,IF(F3613=0,H3612+1,IF(F3612=0,H3611+1))))))</f>
        <v>17</v>
      </c>
      <c r="G3616" s="72">
        <f>IF(F3616=0,0,IF(LİSTE!$F$1=F3616,1,F3616+1))</f>
        <v>18</v>
      </c>
      <c r="H3616" s="72">
        <f>IF(G3616=0,0,IF(LİSTE!$F$1=G3616,1,G3616+1))</f>
        <v>19</v>
      </c>
      <c r="I3616" s="72" t="str">
        <f>IFERROR(VLOOKUP(A3616,TATİLLER!$A$2:$D$30000,3,0),"TATİL DEĞİL")</f>
        <v>TATİL DEĞİL</v>
      </c>
    </row>
    <row r="3617" spans="1:9" x14ac:dyDescent="0.25">
      <c r="A3617" s="74">
        <f t="shared" ref="A3617" si="838">A3616+3</f>
        <v>50262</v>
      </c>
      <c r="B3617" s="72">
        <f t="shared" si="832"/>
        <v>1</v>
      </c>
      <c r="C3617" s="72" t="str">
        <f>IF(F3617=0,"RESMİ TATİL",VLOOKUP(F3617,LİSTE!$B$7:$D$1300,3,0))</f>
        <v>Emirhan KARATAŞ</v>
      </c>
      <c r="D3617" s="72" t="str">
        <f>IF(G3617=0,"RESMİ TATİL",VLOOKUP(G3617,LİSTE!$B$7:$D$1300,3,0))</f>
        <v>Zümra Yeter ARI</v>
      </c>
      <c r="E3617" s="72" t="str">
        <f>IF(H3617=0,"RESMİ TATİL",VLOOKUP(H3617,LİSTE!$B$7:$D$1300,3,0))</f>
        <v>Utku KARAGÖZ</v>
      </c>
      <c r="F3617" s="72">
        <f>IF(B3617="TATİL",0,IF(F3616&gt;0,IF(LİSTE!$F$1=H3616,1,H3616+1),IF(F3616=0,H3615+1,IF(F3615=0,H3614+1,IF(F3614=0,H3613+1,IF(F3613=0,H3612+1))))))</f>
        <v>20</v>
      </c>
      <c r="G3617" s="72">
        <f>IF(F3617=0,0,IF(LİSTE!$F$1=F3617,1,F3617+1))</f>
        <v>21</v>
      </c>
      <c r="H3617" s="72">
        <f>IF(G3617=0,0,IF(LİSTE!$F$1=G3617,1,G3617+1))</f>
        <v>22</v>
      </c>
      <c r="I3617" s="72" t="str">
        <f>IFERROR(VLOOKUP(A3617,TATİLLER!$A$2:$D$30000,3,0),"TATİL DEĞİL")</f>
        <v>TATİL DEĞİL</v>
      </c>
    </row>
    <row r="3618" spans="1:9" x14ac:dyDescent="0.25">
      <c r="A3618" s="74">
        <f t="shared" si="829"/>
        <v>50263</v>
      </c>
      <c r="B3618" s="72">
        <f t="shared" si="832"/>
        <v>2</v>
      </c>
      <c r="C3618" s="72" t="str">
        <f>IF(F3618=0,"RESMİ TATİL",VLOOKUP(F3618,LİSTE!$B$7:$D$1300,3,0))</f>
        <v>Feyza Zümra AVCIOĞLU</v>
      </c>
      <c r="D3618" s="72" t="str">
        <f>IF(G3618=0,"RESMİ TATİL",VLOOKUP(G3618,LİSTE!$B$7:$D$1300,3,0))</f>
        <v>Yusuf Ali TABUR</v>
      </c>
      <c r="E3618" s="72" t="str">
        <f>IF(H3618=0,"RESMİ TATİL",VLOOKUP(H3618,LİSTE!$B$7:$D$1300,3,0))</f>
        <v>Irmak UTEBAY</v>
      </c>
      <c r="F3618" s="72">
        <f>IF(B3618="TATİL",0,IF(F3617&gt;0,IF(LİSTE!$F$1=H3617,1,H3617+1),IF(F3617=0,H3616+1,IF(F3616=0,H3615+1,IF(F3615=0,H3614+1,IF(F3614=0,H3613+1))))))</f>
        <v>23</v>
      </c>
      <c r="G3618" s="72">
        <f>IF(F3618=0,0,IF(LİSTE!$F$1=F3618,1,F3618+1))</f>
        <v>24</v>
      </c>
      <c r="H3618" s="72">
        <f>IF(G3618=0,0,IF(LİSTE!$F$1=G3618,1,G3618+1))</f>
        <v>25</v>
      </c>
      <c r="I3618" s="72" t="str">
        <f>IFERROR(VLOOKUP(A3618,TATİLLER!$A$2:$D$30000,3,0),"TATİL DEĞİL")</f>
        <v>TATİL DEĞİL</v>
      </c>
    </row>
    <row r="3619" spans="1:9" x14ac:dyDescent="0.25">
      <c r="A3619" s="74">
        <f t="shared" si="829"/>
        <v>50264</v>
      </c>
      <c r="B3619" s="72">
        <f t="shared" si="832"/>
        <v>3</v>
      </c>
      <c r="C3619" s="72" t="str">
        <f>IF(F3619=0,"RESMİ TATİL",VLOOKUP(F3619,LİSTE!$B$7:$D$1300,3,0))</f>
        <v>Kerem AKKOÇ</v>
      </c>
      <c r="D3619" s="72" t="str">
        <f>IF(G3619=0,"RESMİ TATİL",VLOOKUP(G3619,LİSTE!$B$7:$D$1300,3,0))</f>
        <v>Elçin Ayşe ELMAS</v>
      </c>
      <c r="E3619" s="72" t="str">
        <f>IF(H3619=0,"RESMİ TATİL",VLOOKUP(H3619,LİSTE!$B$7:$D$1300,3,0))</f>
        <v>Muhammed YILDIZDAĞ</v>
      </c>
      <c r="F3619" s="72">
        <f>IF(B3619="TATİL",0,IF(F3618&gt;0,IF(LİSTE!$F$1=H3618,1,H3618+1),IF(F3618=0,H3617+1,IF(F3617=0,H3616+1,IF(F3616=0,H3615+1,IF(F3615=0,H3614+1))))))</f>
        <v>26</v>
      </c>
      <c r="G3619" s="72">
        <f>IF(F3619=0,0,IF(LİSTE!$F$1=F3619,1,F3619+1))</f>
        <v>27</v>
      </c>
      <c r="H3619" s="72">
        <f>IF(G3619=0,0,IF(LİSTE!$F$1=G3619,1,G3619+1))</f>
        <v>28</v>
      </c>
      <c r="I3619" s="72" t="str">
        <f>IFERROR(VLOOKUP(A3619,TATİLLER!$A$2:$D$30000,3,0),"TATİL DEĞİL")</f>
        <v>TATİL DEĞİL</v>
      </c>
    </row>
    <row r="3620" spans="1:9" x14ac:dyDescent="0.25">
      <c r="A3620" s="74">
        <f t="shared" si="829"/>
        <v>50265</v>
      </c>
      <c r="B3620" s="72">
        <f t="shared" si="832"/>
        <v>4</v>
      </c>
      <c r="C3620" s="72" t="str">
        <f>IF(F3620=0,"RESMİ TATİL",VLOOKUP(F3620,LİSTE!$B$7:$D$1300,3,0))</f>
        <v>Nisa Nur SANCAR</v>
      </c>
      <c r="D3620" s="72" t="str">
        <f>IF(G3620=0,"RESMİ TATİL",VLOOKUP(G3620,LİSTE!$B$7:$D$1300,3,0))</f>
        <v>Esila ÇETİN</v>
      </c>
      <c r="E3620" s="72" t="str">
        <f>IF(H3620=0,"RESMİ TATİL",VLOOKUP(H3620,LİSTE!$B$7:$D$1300,3,0))</f>
        <v>Zeynep Sevde TOPUZ</v>
      </c>
      <c r="F3620" s="72">
        <f>IF(B3620="TATİL",0,IF(F3619&gt;0,IF(LİSTE!$F$1=H3619,1,H3619+1),IF(F3619=0,H3618+1,IF(F3618=0,H3617+1,IF(F3617=0,H3616+1,IF(F3616=0,H3615+1))))))</f>
        <v>1</v>
      </c>
      <c r="G3620" s="72">
        <f>IF(F3620=0,0,IF(LİSTE!$F$1=F3620,1,F3620+1))</f>
        <v>2</v>
      </c>
      <c r="H3620" s="72">
        <f>IF(G3620=0,0,IF(LİSTE!$F$1=G3620,1,G3620+1))</f>
        <v>3</v>
      </c>
      <c r="I3620" s="72" t="str">
        <f>IFERROR(VLOOKUP(A3620,TATİLLER!$A$2:$D$30000,3,0),"TATİL DEĞİL")</f>
        <v>TATİL DEĞİL</v>
      </c>
    </row>
    <row r="3621" spans="1:9" x14ac:dyDescent="0.25">
      <c r="A3621" s="74">
        <f t="shared" si="829"/>
        <v>50266</v>
      </c>
      <c r="B3621" s="72">
        <f t="shared" si="832"/>
        <v>5</v>
      </c>
      <c r="C3621" s="72" t="str">
        <f>IF(F3621=0,"RESMİ TATİL",VLOOKUP(F3621,LİSTE!$B$7:$D$1300,3,0))</f>
        <v>Ömer Asaf KADAŞ</v>
      </c>
      <c r="D3621" s="72" t="str">
        <f>IF(G3621=0,"RESMİ TATİL",VLOOKUP(G3621,LİSTE!$B$7:$D$1300,3,0))</f>
        <v>Ramazan Baran ADIGÜZEL</v>
      </c>
      <c r="E3621" s="72" t="str">
        <f>IF(H3621=0,"RESMİ TATİL",VLOOKUP(H3621,LİSTE!$B$7:$D$1300,3,0))</f>
        <v>Bahar AKGÜN</v>
      </c>
      <c r="F3621" s="72">
        <f>IF(B3621="TATİL",0,IF(F3620&gt;0,IF(LİSTE!$F$1=H3620,1,H3620+1),IF(F3620=0,H3619+1,IF(F3619=0,H3618+1,IF(F3618=0,H3617+1,IF(F3617=0,H3616+1))))))</f>
        <v>4</v>
      </c>
      <c r="G3621" s="72">
        <f>IF(F3621=0,0,IF(LİSTE!$F$1=F3621,1,F3621+1))</f>
        <v>5</v>
      </c>
      <c r="H3621" s="72">
        <f>IF(G3621=0,0,IF(LİSTE!$F$1=G3621,1,G3621+1))</f>
        <v>6</v>
      </c>
      <c r="I3621" s="72" t="str">
        <f>IFERROR(VLOOKUP(A3621,TATİLLER!$A$2:$D$30000,3,0),"TATİL DEĞİL")</f>
        <v>TATİL DEĞİL</v>
      </c>
    </row>
    <row r="3622" spans="1:9" x14ac:dyDescent="0.25">
      <c r="A3622" s="74">
        <f t="shared" ref="A3622" si="839">A3621+3</f>
        <v>50269</v>
      </c>
      <c r="B3622" s="72">
        <f t="shared" si="832"/>
        <v>1</v>
      </c>
      <c r="C3622" s="72" t="str">
        <f>IF(F3622=0,"RESMİ TATİL",VLOOKUP(F3622,LİSTE!$B$7:$D$1300,3,0))</f>
        <v>Ömer AKGÜL</v>
      </c>
      <c r="D3622" s="72" t="str">
        <f>IF(G3622=0,"RESMİ TATİL",VLOOKUP(G3622,LİSTE!$B$7:$D$1300,3,0))</f>
        <v>Muharrem EFE TANRIVERDİ</v>
      </c>
      <c r="E3622" s="72" t="str">
        <f>IF(H3622=0,"RESMİ TATİL",VLOOKUP(H3622,LİSTE!$B$7:$D$1300,3,0))</f>
        <v>Anıl DOĞAN</v>
      </c>
      <c r="F3622" s="72">
        <f>IF(B3622="TATİL",0,IF(F3621&gt;0,IF(LİSTE!$F$1=H3621,1,H3621+1),IF(F3621=0,H3620+1,IF(F3620=0,H3619+1,IF(F3619=0,H3618+1,IF(F3618=0,H3617+1))))))</f>
        <v>7</v>
      </c>
      <c r="G3622" s="72">
        <f>IF(F3622=0,0,IF(LİSTE!$F$1=F3622,1,F3622+1))</f>
        <v>8</v>
      </c>
      <c r="H3622" s="72">
        <f>IF(G3622=0,0,IF(LİSTE!$F$1=G3622,1,G3622+1))</f>
        <v>9</v>
      </c>
      <c r="I3622" s="72" t="str">
        <f>IFERROR(VLOOKUP(A3622,TATİLLER!$A$2:$D$30000,3,0),"TATİL DEĞİL")</f>
        <v>TATİL DEĞİL</v>
      </c>
    </row>
    <row r="3623" spans="1:9" x14ac:dyDescent="0.25">
      <c r="A3623" s="74">
        <f t="shared" si="829"/>
        <v>50270</v>
      </c>
      <c r="B3623" s="72">
        <f t="shared" si="832"/>
        <v>2</v>
      </c>
      <c r="C3623" s="72" t="str">
        <f>IF(F3623=0,"RESMİ TATİL",VLOOKUP(F3623,LİSTE!$B$7:$D$1300,3,0))</f>
        <v>İpek ARSLAN</v>
      </c>
      <c r="D3623" s="72" t="str">
        <f>IF(G3623=0,"RESMİ TATİL",VLOOKUP(G3623,LİSTE!$B$7:$D$1300,3,0))</f>
        <v>Efe KARSAK</v>
      </c>
      <c r="E3623" s="72" t="str">
        <f>IF(H3623=0,"RESMİ TATİL",VLOOKUP(H3623,LİSTE!$B$7:$D$1300,3,0))</f>
        <v>Abdullah KIRBAÇ</v>
      </c>
      <c r="F3623" s="72">
        <f>IF(B3623="TATİL",0,IF(F3622&gt;0,IF(LİSTE!$F$1=H3622,1,H3622+1),IF(F3622=0,H3621+1,IF(F3621=0,H3620+1,IF(F3620=0,H3619+1,IF(F3619=0,H3618+1))))))</f>
        <v>10</v>
      </c>
      <c r="G3623" s="72">
        <f>IF(F3623=0,0,IF(LİSTE!$F$1=F3623,1,F3623+1))</f>
        <v>11</v>
      </c>
      <c r="H3623" s="72">
        <f>IF(G3623=0,0,IF(LİSTE!$F$1=G3623,1,G3623+1))</f>
        <v>12</v>
      </c>
      <c r="I3623" s="72" t="str">
        <f>IFERROR(VLOOKUP(A3623,TATİLLER!$A$2:$D$30000,3,0),"TATİL DEĞİL")</f>
        <v>TATİL DEĞİL</v>
      </c>
    </row>
    <row r="3624" spans="1:9" x14ac:dyDescent="0.25">
      <c r="A3624" s="74">
        <f t="shared" si="829"/>
        <v>50271</v>
      </c>
      <c r="B3624" s="72">
        <f t="shared" si="832"/>
        <v>3</v>
      </c>
      <c r="C3624" s="72" t="str">
        <f>IF(F3624=0,"RESMİ TATİL",VLOOKUP(F3624,LİSTE!$B$7:$D$1300,3,0))</f>
        <v>Ümmü Defne GÜLER</v>
      </c>
      <c r="D3624" s="72" t="str">
        <f>IF(G3624=0,"RESMİ TATİL",VLOOKUP(G3624,LİSTE!$B$7:$D$1300,3,0))</f>
        <v>Şevval ÖZDAMAR</v>
      </c>
      <c r="E3624" s="72" t="str">
        <f>IF(H3624=0,"RESMİ TATİL",VLOOKUP(H3624,LİSTE!$B$7:$D$1300,3,0))</f>
        <v>Zeynep AKDAĞ</v>
      </c>
      <c r="F3624" s="72">
        <f>IF(B3624="TATİL",0,IF(F3623&gt;0,IF(LİSTE!$F$1=H3623,1,H3623+1),IF(F3623=0,H3622+1,IF(F3622=0,H3621+1,IF(F3621=0,H3620+1,IF(F3620=0,H3619+1))))))</f>
        <v>13</v>
      </c>
      <c r="G3624" s="72">
        <f>IF(F3624=0,0,IF(LİSTE!$F$1=F3624,1,F3624+1))</f>
        <v>14</v>
      </c>
      <c r="H3624" s="72">
        <f>IF(G3624=0,0,IF(LİSTE!$F$1=G3624,1,G3624+1))</f>
        <v>15</v>
      </c>
      <c r="I3624" s="72" t="str">
        <f>IFERROR(VLOOKUP(A3624,TATİLLER!$A$2:$D$30000,3,0),"TATİL DEĞİL")</f>
        <v>TATİL DEĞİL</v>
      </c>
    </row>
    <row r="3625" spans="1:9" x14ac:dyDescent="0.25">
      <c r="A3625" s="74">
        <f t="shared" si="829"/>
        <v>50272</v>
      </c>
      <c r="B3625" s="72">
        <f t="shared" si="832"/>
        <v>4</v>
      </c>
      <c r="C3625" s="72" t="str">
        <f>IF(F3625=0,"RESMİ TATİL",VLOOKUP(F3625,LİSTE!$B$7:$D$1300,3,0))</f>
        <v>Esma ÇOKER</v>
      </c>
      <c r="D3625" s="72" t="str">
        <f>IF(G3625=0,"RESMİ TATİL",VLOOKUP(G3625,LİSTE!$B$7:$D$1300,3,0))</f>
        <v>Dursun Kubilay YAŞAR</v>
      </c>
      <c r="E3625" s="72" t="str">
        <f>IF(H3625=0,"RESMİ TATİL",VLOOKUP(H3625,LİSTE!$B$7:$D$1300,3,0))</f>
        <v>Zeynep Beril BAŞPINAR</v>
      </c>
      <c r="F3625" s="72">
        <f>IF(B3625="TATİL",0,IF(F3624&gt;0,IF(LİSTE!$F$1=H3624,1,H3624+1),IF(F3624=0,H3623+1,IF(F3623=0,H3622+1,IF(F3622=0,H3621+1,IF(F3621=0,H3620+1))))))</f>
        <v>16</v>
      </c>
      <c r="G3625" s="72">
        <f>IF(F3625=0,0,IF(LİSTE!$F$1=F3625,1,F3625+1))</f>
        <v>17</v>
      </c>
      <c r="H3625" s="72">
        <f>IF(G3625=0,0,IF(LİSTE!$F$1=G3625,1,G3625+1))</f>
        <v>18</v>
      </c>
      <c r="I3625" s="72" t="str">
        <f>IFERROR(VLOOKUP(A3625,TATİLLER!$A$2:$D$30000,3,0),"TATİL DEĞİL")</f>
        <v>TATİL DEĞİL</v>
      </c>
    </row>
    <row r="3626" spans="1:9" x14ac:dyDescent="0.25">
      <c r="A3626" s="74">
        <f t="shared" si="829"/>
        <v>50273</v>
      </c>
      <c r="B3626" s="72">
        <f t="shared" si="832"/>
        <v>5</v>
      </c>
      <c r="C3626" s="72" t="str">
        <f>IF(F3626=0,"RESMİ TATİL",VLOOKUP(F3626,LİSTE!$B$7:$D$1300,3,0))</f>
        <v>Ahmet DAL</v>
      </c>
      <c r="D3626" s="72" t="str">
        <f>IF(G3626=0,"RESMİ TATİL",VLOOKUP(G3626,LİSTE!$B$7:$D$1300,3,0))</f>
        <v>Emirhan KARATAŞ</v>
      </c>
      <c r="E3626" s="72" t="str">
        <f>IF(H3626=0,"RESMİ TATİL",VLOOKUP(H3626,LİSTE!$B$7:$D$1300,3,0))</f>
        <v>Zümra Yeter ARI</v>
      </c>
      <c r="F3626" s="72">
        <f>IF(B3626="TATİL",0,IF(F3625&gt;0,IF(LİSTE!$F$1=H3625,1,H3625+1),IF(F3625=0,H3624+1,IF(F3624=0,H3623+1,IF(F3623=0,H3622+1,IF(F3622=0,H3621+1))))))</f>
        <v>19</v>
      </c>
      <c r="G3626" s="72">
        <f>IF(F3626=0,0,IF(LİSTE!$F$1=F3626,1,F3626+1))</f>
        <v>20</v>
      </c>
      <c r="H3626" s="72">
        <f>IF(G3626=0,0,IF(LİSTE!$F$1=G3626,1,G3626+1))</f>
        <v>21</v>
      </c>
      <c r="I3626" s="72" t="str">
        <f>IFERROR(VLOOKUP(A3626,TATİLLER!$A$2:$D$30000,3,0),"TATİL DEĞİL")</f>
        <v>TATİL DEĞİL</v>
      </c>
    </row>
    <row r="3627" spans="1:9" x14ac:dyDescent="0.25">
      <c r="A3627" s="74">
        <f t="shared" ref="A3627" si="840">A3626+3</f>
        <v>50276</v>
      </c>
      <c r="B3627" s="72">
        <f t="shared" si="832"/>
        <v>1</v>
      </c>
      <c r="C3627" s="72" t="str">
        <f>IF(F3627=0,"RESMİ TATİL",VLOOKUP(F3627,LİSTE!$B$7:$D$1300,3,0))</f>
        <v>Utku KARAGÖZ</v>
      </c>
      <c r="D3627" s="72" t="str">
        <f>IF(G3627=0,"RESMİ TATİL",VLOOKUP(G3627,LİSTE!$B$7:$D$1300,3,0))</f>
        <v>Feyza Zümra AVCIOĞLU</v>
      </c>
      <c r="E3627" s="72" t="str">
        <f>IF(H3627=0,"RESMİ TATİL",VLOOKUP(H3627,LİSTE!$B$7:$D$1300,3,0))</f>
        <v>Yusuf Ali TABUR</v>
      </c>
      <c r="F3627" s="72">
        <f>IF(B3627="TATİL",0,IF(F3626&gt;0,IF(LİSTE!$F$1=H3626,1,H3626+1),IF(F3626=0,H3625+1,IF(F3625=0,H3624+1,IF(F3624=0,H3623+1,IF(F3623=0,H3622+1))))))</f>
        <v>22</v>
      </c>
      <c r="G3627" s="72">
        <f>IF(F3627=0,0,IF(LİSTE!$F$1=F3627,1,F3627+1))</f>
        <v>23</v>
      </c>
      <c r="H3627" s="72">
        <f>IF(G3627=0,0,IF(LİSTE!$F$1=G3627,1,G3627+1))</f>
        <v>24</v>
      </c>
      <c r="I3627" s="72" t="str">
        <f>IFERROR(VLOOKUP(A3627,TATİLLER!$A$2:$D$30000,3,0),"TATİL DEĞİL")</f>
        <v>TATİL DEĞİL</v>
      </c>
    </row>
    <row r="3628" spans="1:9" x14ac:dyDescent="0.25">
      <c r="A3628" s="74">
        <f t="shared" si="829"/>
        <v>50277</v>
      </c>
      <c r="B3628" s="72">
        <f t="shared" si="832"/>
        <v>2</v>
      </c>
      <c r="C3628" s="72" t="str">
        <f>IF(F3628=0,"RESMİ TATİL",VLOOKUP(F3628,LİSTE!$B$7:$D$1300,3,0))</f>
        <v>Irmak UTEBAY</v>
      </c>
      <c r="D3628" s="72" t="str">
        <f>IF(G3628=0,"RESMİ TATİL",VLOOKUP(G3628,LİSTE!$B$7:$D$1300,3,0))</f>
        <v>Kerem AKKOÇ</v>
      </c>
      <c r="E3628" s="72" t="str">
        <f>IF(H3628=0,"RESMİ TATİL",VLOOKUP(H3628,LİSTE!$B$7:$D$1300,3,0))</f>
        <v>Elçin Ayşe ELMAS</v>
      </c>
      <c r="F3628" s="72">
        <f>IF(B3628="TATİL",0,IF(F3627&gt;0,IF(LİSTE!$F$1=H3627,1,H3627+1),IF(F3627=0,H3626+1,IF(F3626=0,H3625+1,IF(F3625=0,H3624+1,IF(F3624=0,H3623+1))))))</f>
        <v>25</v>
      </c>
      <c r="G3628" s="72">
        <f>IF(F3628=0,0,IF(LİSTE!$F$1=F3628,1,F3628+1))</f>
        <v>26</v>
      </c>
      <c r="H3628" s="72">
        <f>IF(G3628=0,0,IF(LİSTE!$F$1=G3628,1,G3628+1))</f>
        <v>27</v>
      </c>
      <c r="I3628" s="72" t="str">
        <f>IFERROR(VLOOKUP(A3628,TATİLLER!$A$2:$D$30000,3,0),"TATİL DEĞİL")</f>
        <v>TATİL DEĞİL</v>
      </c>
    </row>
    <row r="3629" spans="1:9" x14ac:dyDescent="0.25">
      <c r="A3629" s="74">
        <f t="shared" si="829"/>
        <v>50278</v>
      </c>
      <c r="B3629" s="72">
        <f t="shared" si="832"/>
        <v>3</v>
      </c>
      <c r="C3629" s="72" t="str">
        <f>IF(F3629=0,"RESMİ TATİL",VLOOKUP(F3629,LİSTE!$B$7:$D$1300,3,0))</f>
        <v>Muhammed YILDIZDAĞ</v>
      </c>
      <c r="D3629" s="72" t="str">
        <f>IF(G3629=0,"RESMİ TATİL",VLOOKUP(G3629,LİSTE!$B$7:$D$1300,3,0))</f>
        <v>Nisa Nur SANCAR</v>
      </c>
      <c r="E3629" s="72" t="str">
        <f>IF(H3629=0,"RESMİ TATİL",VLOOKUP(H3629,LİSTE!$B$7:$D$1300,3,0))</f>
        <v>Esila ÇETİN</v>
      </c>
      <c r="F3629" s="72">
        <f>IF(B3629="TATİL",0,IF(F3628&gt;0,IF(LİSTE!$F$1=H3628,1,H3628+1),IF(F3628=0,H3627+1,IF(F3627=0,H3626+1,IF(F3626=0,H3625+1,IF(F3625=0,H3624+1))))))</f>
        <v>28</v>
      </c>
      <c r="G3629" s="72">
        <f>IF(F3629=0,0,IF(LİSTE!$F$1=F3629,1,F3629+1))</f>
        <v>1</v>
      </c>
      <c r="H3629" s="72">
        <f>IF(G3629=0,0,IF(LİSTE!$F$1=G3629,1,G3629+1))</f>
        <v>2</v>
      </c>
      <c r="I3629" s="72" t="str">
        <f>IFERROR(VLOOKUP(A3629,TATİLLER!$A$2:$D$30000,3,0),"TATİL DEĞİL")</f>
        <v>TATİL DEĞİL</v>
      </c>
    </row>
    <row r="3630" spans="1:9" x14ac:dyDescent="0.25">
      <c r="A3630" s="74">
        <f t="shared" si="829"/>
        <v>50279</v>
      </c>
      <c r="B3630" s="72">
        <f t="shared" si="832"/>
        <v>4</v>
      </c>
      <c r="C3630" s="72" t="str">
        <f>IF(F3630=0,"RESMİ TATİL",VLOOKUP(F3630,LİSTE!$B$7:$D$1300,3,0))</f>
        <v>Zeynep Sevde TOPUZ</v>
      </c>
      <c r="D3630" s="72" t="str">
        <f>IF(G3630=0,"RESMİ TATİL",VLOOKUP(G3630,LİSTE!$B$7:$D$1300,3,0))</f>
        <v>Ömer Asaf KADAŞ</v>
      </c>
      <c r="E3630" s="72" t="str">
        <f>IF(H3630=0,"RESMİ TATİL",VLOOKUP(H3630,LİSTE!$B$7:$D$1300,3,0))</f>
        <v>Ramazan Baran ADIGÜZEL</v>
      </c>
      <c r="F3630" s="72">
        <f>IF(B3630="TATİL",0,IF(F3629&gt;0,IF(LİSTE!$F$1=H3629,1,H3629+1),IF(F3629=0,H3628+1,IF(F3628=0,H3627+1,IF(F3627=0,H3626+1,IF(F3626=0,H3625+1))))))</f>
        <v>3</v>
      </c>
      <c r="G3630" s="72">
        <f>IF(F3630=0,0,IF(LİSTE!$F$1=F3630,1,F3630+1))</f>
        <v>4</v>
      </c>
      <c r="H3630" s="72">
        <f>IF(G3630=0,0,IF(LİSTE!$F$1=G3630,1,G3630+1))</f>
        <v>5</v>
      </c>
      <c r="I3630" s="72" t="str">
        <f>IFERROR(VLOOKUP(A3630,TATİLLER!$A$2:$D$30000,3,0),"TATİL DEĞİL")</f>
        <v>TATİL DEĞİL</v>
      </c>
    </row>
    <row r="3631" spans="1:9" x14ac:dyDescent="0.25">
      <c r="A3631" s="74">
        <f t="shared" si="829"/>
        <v>50280</v>
      </c>
      <c r="B3631" s="72">
        <f t="shared" si="832"/>
        <v>5</v>
      </c>
      <c r="C3631" s="72" t="str">
        <f>IF(F3631=0,"RESMİ TATİL",VLOOKUP(F3631,LİSTE!$B$7:$D$1300,3,0))</f>
        <v>Bahar AKGÜN</v>
      </c>
      <c r="D3631" s="72" t="str">
        <f>IF(G3631=0,"RESMİ TATİL",VLOOKUP(G3631,LİSTE!$B$7:$D$1300,3,0))</f>
        <v>Ömer AKGÜL</v>
      </c>
      <c r="E3631" s="72" t="str">
        <f>IF(H3631=0,"RESMİ TATİL",VLOOKUP(H3631,LİSTE!$B$7:$D$1300,3,0))</f>
        <v>Muharrem EFE TANRIVERDİ</v>
      </c>
      <c r="F3631" s="72">
        <f>IF(B3631="TATİL",0,IF(F3630&gt;0,IF(LİSTE!$F$1=H3630,1,H3630+1),IF(F3630=0,H3629+1,IF(F3629=0,H3628+1,IF(F3628=0,H3627+1,IF(F3627=0,H3626+1))))))</f>
        <v>6</v>
      </c>
      <c r="G3631" s="72">
        <f>IF(F3631=0,0,IF(LİSTE!$F$1=F3631,1,F3631+1))</f>
        <v>7</v>
      </c>
      <c r="H3631" s="72">
        <f>IF(G3631=0,0,IF(LİSTE!$F$1=G3631,1,G3631+1))</f>
        <v>8</v>
      </c>
      <c r="I3631" s="72" t="str">
        <f>IFERROR(VLOOKUP(A3631,TATİLLER!$A$2:$D$30000,3,0),"TATİL DEĞİL")</f>
        <v>TATİL DEĞİL</v>
      </c>
    </row>
    <row r="3632" spans="1:9" x14ac:dyDescent="0.25">
      <c r="A3632" s="74">
        <f t="shared" ref="A3632" si="841">A3631+3</f>
        <v>50283</v>
      </c>
      <c r="B3632" s="72">
        <f t="shared" si="832"/>
        <v>1</v>
      </c>
      <c r="C3632" s="72" t="str">
        <f>IF(F3632=0,"RESMİ TATİL",VLOOKUP(F3632,LİSTE!$B$7:$D$1300,3,0))</f>
        <v>Anıl DOĞAN</v>
      </c>
      <c r="D3632" s="72" t="str">
        <f>IF(G3632=0,"RESMİ TATİL",VLOOKUP(G3632,LİSTE!$B$7:$D$1300,3,0))</f>
        <v>İpek ARSLAN</v>
      </c>
      <c r="E3632" s="72" t="str">
        <f>IF(H3632=0,"RESMİ TATİL",VLOOKUP(H3632,LİSTE!$B$7:$D$1300,3,0))</f>
        <v>Efe KARSAK</v>
      </c>
      <c r="F3632" s="72">
        <f>IF(B3632="TATİL",0,IF(F3631&gt;0,IF(LİSTE!$F$1=H3631,1,H3631+1),IF(F3631=0,H3630+1,IF(F3630=0,H3629+1,IF(F3629=0,H3628+1,IF(F3628=0,H3627+1))))))</f>
        <v>9</v>
      </c>
      <c r="G3632" s="72">
        <f>IF(F3632=0,0,IF(LİSTE!$F$1=F3632,1,F3632+1))</f>
        <v>10</v>
      </c>
      <c r="H3632" s="72">
        <f>IF(G3632=0,0,IF(LİSTE!$F$1=G3632,1,G3632+1))</f>
        <v>11</v>
      </c>
      <c r="I3632" s="72" t="str">
        <f>IFERROR(VLOOKUP(A3632,TATİLLER!$A$2:$D$30000,3,0),"TATİL DEĞİL")</f>
        <v>TATİL DEĞİL</v>
      </c>
    </row>
    <row r="3633" spans="1:9" x14ac:dyDescent="0.25">
      <c r="A3633" s="74">
        <f t="shared" si="829"/>
        <v>50284</v>
      </c>
      <c r="B3633" s="72">
        <f t="shared" si="832"/>
        <v>2</v>
      </c>
      <c r="C3633" s="72" t="str">
        <f>IF(F3633=0,"RESMİ TATİL",VLOOKUP(F3633,LİSTE!$B$7:$D$1300,3,0))</f>
        <v>Abdullah KIRBAÇ</v>
      </c>
      <c r="D3633" s="72" t="str">
        <f>IF(G3633=0,"RESMİ TATİL",VLOOKUP(G3633,LİSTE!$B$7:$D$1300,3,0))</f>
        <v>Ümmü Defne GÜLER</v>
      </c>
      <c r="E3633" s="72" t="str">
        <f>IF(H3633=0,"RESMİ TATİL",VLOOKUP(H3633,LİSTE!$B$7:$D$1300,3,0))</f>
        <v>Şevval ÖZDAMAR</v>
      </c>
      <c r="F3633" s="72">
        <f>IF(B3633="TATİL",0,IF(F3632&gt;0,IF(LİSTE!$F$1=H3632,1,H3632+1),IF(F3632=0,H3631+1,IF(F3631=0,H3630+1,IF(F3630=0,H3629+1,IF(F3629=0,H3628+1))))))</f>
        <v>12</v>
      </c>
      <c r="G3633" s="72">
        <f>IF(F3633=0,0,IF(LİSTE!$F$1=F3633,1,F3633+1))</f>
        <v>13</v>
      </c>
      <c r="H3633" s="72">
        <f>IF(G3633=0,0,IF(LİSTE!$F$1=G3633,1,G3633+1))</f>
        <v>14</v>
      </c>
      <c r="I3633" s="72" t="str">
        <f>IFERROR(VLOOKUP(A3633,TATİLLER!$A$2:$D$30000,3,0),"TATİL DEĞİL")</f>
        <v>TATİL DEĞİL</v>
      </c>
    </row>
    <row r="3634" spans="1:9" x14ac:dyDescent="0.25">
      <c r="A3634" s="74">
        <f t="shared" si="829"/>
        <v>50285</v>
      </c>
      <c r="B3634" s="72">
        <f t="shared" si="832"/>
        <v>3</v>
      </c>
      <c r="C3634" s="72" t="str">
        <f>IF(F3634=0,"RESMİ TATİL",VLOOKUP(F3634,LİSTE!$B$7:$D$1300,3,0))</f>
        <v>Zeynep AKDAĞ</v>
      </c>
      <c r="D3634" s="72" t="str">
        <f>IF(G3634=0,"RESMİ TATİL",VLOOKUP(G3634,LİSTE!$B$7:$D$1300,3,0))</f>
        <v>Esma ÇOKER</v>
      </c>
      <c r="E3634" s="72" t="str">
        <f>IF(H3634=0,"RESMİ TATİL",VLOOKUP(H3634,LİSTE!$B$7:$D$1300,3,0))</f>
        <v>Dursun Kubilay YAŞAR</v>
      </c>
      <c r="F3634" s="72">
        <f>IF(B3634="TATİL",0,IF(F3633&gt;0,IF(LİSTE!$F$1=H3633,1,H3633+1),IF(F3633=0,H3632+1,IF(F3632=0,H3631+1,IF(F3631=0,H3630+1,IF(F3630=0,H3629+1))))))</f>
        <v>15</v>
      </c>
      <c r="G3634" s="72">
        <f>IF(F3634=0,0,IF(LİSTE!$F$1=F3634,1,F3634+1))</f>
        <v>16</v>
      </c>
      <c r="H3634" s="72">
        <f>IF(G3634=0,0,IF(LİSTE!$F$1=G3634,1,G3634+1))</f>
        <v>17</v>
      </c>
      <c r="I3634" s="72" t="str">
        <f>IFERROR(VLOOKUP(A3634,TATİLLER!$A$2:$D$30000,3,0),"TATİL DEĞİL")</f>
        <v>TATİL DEĞİL</v>
      </c>
    </row>
    <row r="3635" spans="1:9" x14ac:dyDescent="0.25">
      <c r="A3635" s="74">
        <f t="shared" si="829"/>
        <v>50286</v>
      </c>
      <c r="B3635" s="72">
        <f t="shared" si="832"/>
        <v>4</v>
      </c>
      <c r="C3635" s="72" t="str">
        <f>IF(F3635=0,"RESMİ TATİL",VLOOKUP(F3635,LİSTE!$B$7:$D$1300,3,0))</f>
        <v>Zeynep Beril BAŞPINAR</v>
      </c>
      <c r="D3635" s="72" t="str">
        <f>IF(G3635=0,"RESMİ TATİL",VLOOKUP(G3635,LİSTE!$B$7:$D$1300,3,0))</f>
        <v>Ahmet DAL</v>
      </c>
      <c r="E3635" s="72" t="str">
        <f>IF(H3635=0,"RESMİ TATİL",VLOOKUP(H3635,LİSTE!$B$7:$D$1300,3,0))</f>
        <v>Emirhan KARATAŞ</v>
      </c>
      <c r="F3635" s="72">
        <f>IF(B3635="TATİL",0,IF(F3634&gt;0,IF(LİSTE!$F$1=H3634,1,H3634+1),IF(F3634=0,H3633+1,IF(F3633=0,H3632+1,IF(F3632=0,H3631+1,IF(F3631=0,H3630+1))))))</f>
        <v>18</v>
      </c>
      <c r="G3635" s="72">
        <f>IF(F3635=0,0,IF(LİSTE!$F$1=F3635,1,F3635+1))</f>
        <v>19</v>
      </c>
      <c r="H3635" s="72">
        <f>IF(G3635=0,0,IF(LİSTE!$F$1=G3635,1,G3635+1))</f>
        <v>20</v>
      </c>
      <c r="I3635" s="72" t="str">
        <f>IFERROR(VLOOKUP(A3635,TATİLLER!$A$2:$D$30000,3,0),"TATİL DEĞİL")</f>
        <v>TATİL DEĞİL</v>
      </c>
    </row>
    <row r="3636" spans="1:9" x14ac:dyDescent="0.25">
      <c r="A3636" s="74">
        <f t="shared" si="829"/>
        <v>50287</v>
      </c>
      <c r="B3636" s="72">
        <f t="shared" si="832"/>
        <v>5</v>
      </c>
      <c r="C3636" s="72" t="str">
        <f>IF(F3636=0,"RESMİ TATİL",VLOOKUP(F3636,LİSTE!$B$7:$D$1300,3,0))</f>
        <v>Zümra Yeter ARI</v>
      </c>
      <c r="D3636" s="72" t="str">
        <f>IF(G3636=0,"RESMİ TATİL",VLOOKUP(G3636,LİSTE!$B$7:$D$1300,3,0))</f>
        <v>Utku KARAGÖZ</v>
      </c>
      <c r="E3636" s="72" t="str">
        <f>IF(H3636=0,"RESMİ TATİL",VLOOKUP(H3636,LİSTE!$B$7:$D$1300,3,0))</f>
        <v>Feyza Zümra AVCIOĞLU</v>
      </c>
      <c r="F3636" s="72">
        <f>IF(B3636="TATİL",0,IF(F3635&gt;0,IF(LİSTE!$F$1=H3635,1,H3635+1),IF(F3635=0,H3634+1,IF(F3634=0,H3633+1,IF(F3633=0,H3632+1,IF(F3632=0,H3631+1))))))</f>
        <v>21</v>
      </c>
      <c r="G3636" s="72">
        <f>IF(F3636=0,0,IF(LİSTE!$F$1=F3636,1,F3636+1))</f>
        <v>22</v>
      </c>
      <c r="H3636" s="72">
        <f>IF(G3636=0,0,IF(LİSTE!$F$1=G3636,1,G3636+1))</f>
        <v>23</v>
      </c>
      <c r="I3636" s="72" t="str">
        <f>IFERROR(VLOOKUP(A3636,TATİLLER!$A$2:$D$30000,3,0),"TATİL DEĞİL")</f>
        <v>TATİL DEĞİL</v>
      </c>
    </row>
    <row r="3637" spans="1:9" x14ac:dyDescent="0.25">
      <c r="A3637" s="74">
        <f t="shared" ref="A3637" si="842">A3636+3</f>
        <v>50290</v>
      </c>
      <c r="B3637" s="72">
        <f t="shared" si="832"/>
        <v>1</v>
      </c>
      <c r="C3637" s="72" t="str">
        <f>IF(F3637=0,"RESMİ TATİL",VLOOKUP(F3637,LİSTE!$B$7:$D$1300,3,0))</f>
        <v>Yusuf Ali TABUR</v>
      </c>
      <c r="D3637" s="72" t="str">
        <f>IF(G3637=0,"RESMİ TATİL",VLOOKUP(G3637,LİSTE!$B$7:$D$1300,3,0))</f>
        <v>Irmak UTEBAY</v>
      </c>
      <c r="E3637" s="72" t="str">
        <f>IF(H3637=0,"RESMİ TATİL",VLOOKUP(H3637,LİSTE!$B$7:$D$1300,3,0))</f>
        <v>Kerem AKKOÇ</v>
      </c>
      <c r="F3637" s="72">
        <f>IF(B3637="TATİL",0,IF(F3636&gt;0,IF(LİSTE!$F$1=H3636,1,H3636+1),IF(F3636=0,H3635+1,IF(F3635=0,H3634+1,IF(F3634=0,H3633+1,IF(F3633=0,H3632+1))))))</f>
        <v>24</v>
      </c>
      <c r="G3637" s="72">
        <f>IF(F3637=0,0,IF(LİSTE!$F$1=F3637,1,F3637+1))</f>
        <v>25</v>
      </c>
      <c r="H3637" s="72">
        <f>IF(G3637=0,0,IF(LİSTE!$F$1=G3637,1,G3637+1))</f>
        <v>26</v>
      </c>
      <c r="I3637" s="72" t="str">
        <f>IFERROR(VLOOKUP(A3637,TATİLLER!$A$2:$D$30000,3,0),"TATİL DEĞİL")</f>
        <v>TATİL DEĞİL</v>
      </c>
    </row>
    <row r="3638" spans="1:9" x14ac:dyDescent="0.25">
      <c r="A3638" s="74">
        <f t="shared" si="829"/>
        <v>50291</v>
      </c>
      <c r="B3638" s="72">
        <f t="shared" si="832"/>
        <v>2</v>
      </c>
      <c r="C3638" s="72" t="str">
        <f>IF(F3638=0,"RESMİ TATİL",VLOOKUP(F3638,LİSTE!$B$7:$D$1300,3,0))</f>
        <v>Elçin Ayşe ELMAS</v>
      </c>
      <c r="D3638" s="72" t="str">
        <f>IF(G3638=0,"RESMİ TATİL",VLOOKUP(G3638,LİSTE!$B$7:$D$1300,3,0))</f>
        <v>Muhammed YILDIZDAĞ</v>
      </c>
      <c r="E3638" s="72" t="str">
        <f>IF(H3638=0,"RESMİ TATİL",VLOOKUP(H3638,LİSTE!$B$7:$D$1300,3,0))</f>
        <v>Nisa Nur SANCAR</v>
      </c>
      <c r="F3638" s="72">
        <f>IF(B3638="TATİL",0,IF(F3637&gt;0,IF(LİSTE!$F$1=H3637,1,H3637+1),IF(F3637=0,H3636+1,IF(F3636=0,H3635+1,IF(F3635=0,H3634+1,IF(F3634=0,H3633+1))))))</f>
        <v>27</v>
      </c>
      <c r="G3638" s="72">
        <f>IF(F3638=0,0,IF(LİSTE!$F$1=F3638,1,F3638+1))</f>
        <v>28</v>
      </c>
      <c r="H3638" s="72">
        <f>IF(G3638=0,0,IF(LİSTE!$F$1=G3638,1,G3638+1))</f>
        <v>1</v>
      </c>
      <c r="I3638" s="72" t="str">
        <f>IFERROR(VLOOKUP(A3638,TATİLLER!$A$2:$D$30000,3,0),"TATİL DEĞİL")</f>
        <v>TATİL DEĞİL</v>
      </c>
    </row>
    <row r="3639" spans="1:9" x14ac:dyDescent="0.25">
      <c r="A3639" s="74">
        <f t="shared" si="829"/>
        <v>50292</v>
      </c>
      <c r="B3639" s="72">
        <f t="shared" si="832"/>
        <v>3</v>
      </c>
      <c r="C3639" s="72" t="str">
        <f>IF(F3639=0,"RESMİ TATİL",VLOOKUP(F3639,LİSTE!$B$7:$D$1300,3,0))</f>
        <v>Esila ÇETİN</v>
      </c>
      <c r="D3639" s="72" t="str">
        <f>IF(G3639=0,"RESMİ TATİL",VLOOKUP(G3639,LİSTE!$B$7:$D$1300,3,0))</f>
        <v>Zeynep Sevde TOPUZ</v>
      </c>
      <c r="E3639" s="72" t="str">
        <f>IF(H3639=0,"RESMİ TATİL",VLOOKUP(H3639,LİSTE!$B$7:$D$1300,3,0))</f>
        <v>Ömer Asaf KADAŞ</v>
      </c>
      <c r="F3639" s="72">
        <f>IF(B3639="TATİL",0,IF(F3638&gt;0,IF(LİSTE!$F$1=H3638,1,H3638+1),IF(F3638=0,H3637+1,IF(F3637=0,H3636+1,IF(F3636=0,H3635+1,IF(F3635=0,H3634+1))))))</f>
        <v>2</v>
      </c>
      <c r="G3639" s="72">
        <f>IF(F3639=0,0,IF(LİSTE!$F$1=F3639,1,F3639+1))</f>
        <v>3</v>
      </c>
      <c r="H3639" s="72">
        <f>IF(G3639=0,0,IF(LİSTE!$F$1=G3639,1,G3639+1))</f>
        <v>4</v>
      </c>
      <c r="I3639" s="72" t="str">
        <f>IFERROR(VLOOKUP(A3639,TATİLLER!$A$2:$D$30000,3,0),"TATİL DEĞİL")</f>
        <v>TATİL DEĞİL</v>
      </c>
    </row>
    <row r="3640" spans="1:9" x14ac:dyDescent="0.25">
      <c r="A3640" s="74">
        <f t="shared" si="829"/>
        <v>50293</v>
      </c>
      <c r="B3640" s="72">
        <f t="shared" si="832"/>
        <v>4</v>
      </c>
      <c r="C3640" s="72" t="str">
        <f>IF(F3640=0,"RESMİ TATİL",VLOOKUP(F3640,LİSTE!$B$7:$D$1300,3,0))</f>
        <v>Ramazan Baran ADIGÜZEL</v>
      </c>
      <c r="D3640" s="72" t="str">
        <f>IF(G3640=0,"RESMİ TATİL",VLOOKUP(G3640,LİSTE!$B$7:$D$1300,3,0))</f>
        <v>Bahar AKGÜN</v>
      </c>
      <c r="E3640" s="72" t="str">
        <f>IF(H3640=0,"RESMİ TATİL",VLOOKUP(H3640,LİSTE!$B$7:$D$1300,3,0))</f>
        <v>Ömer AKGÜL</v>
      </c>
      <c r="F3640" s="72">
        <f>IF(B3640="TATİL",0,IF(F3639&gt;0,IF(LİSTE!$F$1=H3639,1,H3639+1),IF(F3639=0,H3638+1,IF(F3638=0,H3637+1,IF(F3637=0,H3636+1,IF(F3636=0,H3635+1))))))</f>
        <v>5</v>
      </c>
      <c r="G3640" s="72">
        <f>IF(F3640=0,0,IF(LİSTE!$F$1=F3640,1,F3640+1))</f>
        <v>6</v>
      </c>
      <c r="H3640" s="72">
        <f>IF(G3640=0,0,IF(LİSTE!$F$1=G3640,1,G3640+1))</f>
        <v>7</v>
      </c>
      <c r="I3640" s="72" t="str">
        <f>IFERROR(VLOOKUP(A3640,TATİLLER!$A$2:$D$30000,3,0),"TATİL DEĞİL")</f>
        <v>TATİL DEĞİL</v>
      </c>
    </row>
    <row r="3641" spans="1:9" x14ac:dyDescent="0.25">
      <c r="A3641" s="74">
        <f t="shared" si="829"/>
        <v>50294</v>
      </c>
      <c r="B3641" s="72">
        <f t="shared" si="832"/>
        <v>5</v>
      </c>
      <c r="C3641" s="72" t="str">
        <f>IF(F3641=0,"RESMİ TATİL",VLOOKUP(F3641,LİSTE!$B$7:$D$1300,3,0))</f>
        <v>Muharrem EFE TANRIVERDİ</v>
      </c>
      <c r="D3641" s="72" t="str">
        <f>IF(G3641=0,"RESMİ TATİL",VLOOKUP(G3641,LİSTE!$B$7:$D$1300,3,0))</f>
        <v>Anıl DOĞAN</v>
      </c>
      <c r="E3641" s="72" t="str">
        <f>IF(H3641=0,"RESMİ TATİL",VLOOKUP(H3641,LİSTE!$B$7:$D$1300,3,0))</f>
        <v>İpek ARSLAN</v>
      </c>
      <c r="F3641" s="72">
        <f>IF(B3641="TATİL",0,IF(F3640&gt;0,IF(LİSTE!$F$1=H3640,1,H3640+1),IF(F3640=0,H3639+1,IF(F3639=0,H3638+1,IF(F3638=0,H3637+1,IF(F3637=0,H3636+1))))))</f>
        <v>8</v>
      </c>
      <c r="G3641" s="72">
        <f>IF(F3641=0,0,IF(LİSTE!$F$1=F3641,1,F3641+1))</f>
        <v>9</v>
      </c>
      <c r="H3641" s="72">
        <f>IF(G3641=0,0,IF(LİSTE!$F$1=G3641,1,G3641+1))</f>
        <v>10</v>
      </c>
      <c r="I3641" s="72" t="str">
        <f>IFERROR(VLOOKUP(A3641,TATİLLER!$A$2:$D$30000,3,0),"TATİL DEĞİL")</f>
        <v>TATİL DEĞİL</v>
      </c>
    </row>
    <row r="3642" spans="1:9" x14ac:dyDescent="0.25">
      <c r="A3642" s="74">
        <f t="shared" ref="A3642" si="843">A3641+3</f>
        <v>50297</v>
      </c>
      <c r="B3642" s="72">
        <f t="shared" si="832"/>
        <v>1</v>
      </c>
      <c r="C3642" s="72" t="str">
        <f>IF(F3642=0,"RESMİ TATİL",VLOOKUP(F3642,LİSTE!$B$7:$D$1300,3,0))</f>
        <v>Efe KARSAK</v>
      </c>
      <c r="D3642" s="72" t="str">
        <f>IF(G3642=0,"RESMİ TATİL",VLOOKUP(G3642,LİSTE!$B$7:$D$1300,3,0))</f>
        <v>Abdullah KIRBAÇ</v>
      </c>
      <c r="E3642" s="72" t="str">
        <f>IF(H3642=0,"RESMİ TATİL",VLOOKUP(H3642,LİSTE!$B$7:$D$1300,3,0))</f>
        <v>Ümmü Defne GÜLER</v>
      </c>
      <c r="F3642" s="72">
        <f>IF(B3642="TATİL",0,IF(F3641&gt;0,IF(LİSTE!$F$1=H3641,1,H3641+1),IF(F3641=0,H3640+1,IF(F3640=0,H3639+1,IF(F3639=0,H3638+1,IF(F3638=0,H3637+1))))))</f>
        <v>11</v>
      </c>
      <c r="G3642" s="72">
        <f>IF(F3642=0,0,IF(LİSTE!$F$1=F3642,1,F3642+1))</f>
        <v>12</v>
      </c>
      <c r="H3642" s="72">
        <f>IF(G3642=0,0,IF(LİSTE!$F$1=G3642,1,G3642+1))</f>
        <v>13</v>
      </c>
      <c r="I3642" s="72" t="str">
        <f>IFERROR(VLOOKUP(A3642,TATİLLER!$A$2:$D$30000,3,0),"TATİL DEĞİL")</f>
        <v>TATİL DEĞİL</v>
      </c>
    </row>
    <row r="3643" spans="1:9" x14ac:dyDescent="0.25">
      <c r="A3643" s="74">
        <f t="shared" ref="A3643:A3706" si="844">A3642+1</f>
        <v>50298</v>
      </c>
      <c r="B3643" s="72">
        <f t="shared" si="832"/>
        <v>2</v>
      </c>
      <c r="C3643" s="72" t="str">
        <f>IF(F3643=0,"RESMİ TATİL",VLOOKUP(F3643,LİSTE!$B$7:$D$1300,3,0))</f>
        <v>Şevval ÖZDAMAR</v>
      </c>
      <c r="D3643" s="72" t="str">
        <f>IF(G3643=0,"RESMİ TATİL",VLOOKUP(G3643,LİSTE!$B$7:$D$1300,3,0))</f>
        <v>Zeynep AKDAĞ</v>
      </c>
      <c r="E3643" s="72" t="str">
        <f>IF(H3643=0,"RESMİ TATİL",VLOOKUP(H3643,LİSTE!$B$7:$D$1300,3,0))</f>
        <v>Esma ÇOKER</v>
      </c>
      <c r="F3643" s="72">
        <f>IF(B3643="TATİL",0,IF(F3642&gt;0,IF(LİSTE!$F$1=H3642,1,H3642+1),IF(F3642=0,H3641+1,IF(F3641=0,H3640+1,IF(F3640=0,H3639+1,IF(F3639=0,H3638+1))))))</f>
        <v>14</v>
      </c>
      <c r="G3643" s="72">
        <f>IF(F3643=0,0,IF(LİSTE!$F$1=F3643,1,F3643+1))</f>
        <v>15</v>
      </c>
      <c r="H3643" s="72">
        <f>IF(G3643=0,0,IF(LİSTE!$F$1=G3643,1,G3643+1))</f>
        <v>16</v>
      </c>
      <c r="I3643" s="72" t="str">
        <f>IFERROR(VLOOKUP(A3643,TATİLLER!$A$2:$D$30000,3,0),"TATİL DEĞİL")</f>
        <v>TATİL DEĞİL</v>
      </c>
    </row>
    <row r="3644" spans="1:9" x14ac:dyDescent="0.25">
      <c r="A3644" s="74">
        <f t="shared" si="844"/>
        <v>50299</v>
      </c>
      <c r="B3644" s="72">
        <f t="shared" si="832"/>
        <v>3</v>
      </c>
      <c r="C3644" s="72" t="str">
        <f>IF(F3644=0,"RESMİ TATİL",VLOOKUP(F3644,LİSTE!$B$7:$D$1300,3,0))</f>
        <v>Dursun Kubilay YAŞAR</v>
      </c>
      <c r="D3644" s="72" t="str">
        <f>IF(G3644=0,"RESMİ TATİL",VLOOKUP(G3644,LİSTE!$B$7:$D$1300,3,0))</f>
        <v>Zeynep Beril BAŞPINAR</v>
      </c>
      <c r="E3644" s="72" t="str">
        <f>IF(H3644=0,"RESMİ TATİL",VLOOKUP(H3644,LİSTE!$B$7:$D$1300,3,0))</f>
        <v>Ahmet DAL</v>
      </c>
      <c r="F3644" s="72">
        <f>IF(B3644="TATİL",0,IF(F3643&gt;0,IF(LİSTE!$F$1=H3643,1,H3643+1),IF(F3643=0,H3642+1,IF(F3642=0,H3641+1,IF(F3641=0,H3640+1,IF(F3640=0,H3639+1))))))</f>
        <v>17</v>
      </c>
      <c r="G3644" s="72">
        <f>IF(F3644=0,0,IF(LİSTE!$F$1=F3644,1,F3644+1))</f>
        <v>18</v>
      </c>
      <c r="H3644" s="72">
        <f>IF(G3644=0,0,IF(LİSTE!$F$1=G3644,1,G3644+1))</f>
        <v>19</v>
      </c>
      <c r="I3644" s="72" t="str">
        <f>IFERROR(VLOOKUP(A3644,TATİLLER!$A$2:$D$30000,3,0),"TATİL DEĞİL")</f>
        <v>TATİL DEĞİL</v>
      </c>
    </row>
    <row r="3645" spans="1:9" x14ac:dyDescent="0.25">
      <c r="A3645" s="74">
        <f t="shared" si="844"/>
        <v>50300</v>
      </c>
      <c r="B3645" s="72">
        <f t="shared" si="832"/>
        <v>4</v>
      </c>
      <c r="C3645" s="72" t="str">
        <f>IF(F3645=0,"RESMİ TATİL",VLOOKUP(F3645,LİSTE!$B$7:$D$1300,3,0))</f>
        <v>Emirhan KARATAŞ</v>
      </c>
      <c r="D3645" s="72" t="str">
        <f>IF(G3645=0,"RESMİ TATİL",VLOOKUP(G3645,LİSTE!$B$7:$D$1300,3,0))</f>
        <v>Zümra Yeter ARI</v>
      </c>
      <c r="E3645" s="72" t="str">
        <f>IF(H3645=0,"RESMİ TATİL",VLOOKUP(H3645,LİSTE!$B$7:$D$1300,3,0))</f>
        <v>Utku KARAGÖZ</v>
      </c>
      <c r="F3645" s="72">
        <f>IF(B3645="TATİL",0,IF(F3644&gt;0,IF(LİSTE!$F$1=H3644,1,H3644+1),IF(F3644=0,H3643+1,IF(F3643=0,H3642+1,IF(F3642=0,H3641+1,IF(F3641=0,H3640+1))))))</f>
        <v>20</v>
      </c>
      <c r="G3645" s="72">
        <f>IF(F3645=0,0,IF(LİSTE!$F$1=F3645,1,F3645+1))</f>
        <v>21</v>
      </c>
      <c r="H3645" s="72">
        <f>IF(G3645=0,0,IF(LİSTE!$F$1=G3645,1,G3645+1))</f>
        <v>22</v>
      </c>
      <c r="I3645" s="72" t="str">
        <f>IFERROR(VLOOKUP(A3645,TATİLLER!$A$2:$D$30000,3,0),"TATİL DEĞİL")</f>
        <v>TATİL DEĞİL</v>
      </c>
    </row>
    <row r="3646" spans="1:9" x14ac:dyDescent="0.25">
      <c r="A3646" s="74">
        <f t="shared" si="844"/>
        <v>50301</v>
      </c>
      <c r="B3646" s="72">
        <f t="shared" si="832"/>
        <v>5</v>
      </c>
      <c r="C3646" s="72" t="str">
        <f>IF(F3646=0,"RESMİ TATİL",VLOOKUP(F3646,LİSTE!$B$7:$D$1300,3,0))</f>
        <v>Feyza Zümra AVCIOĞLU</v>
      </c>
      <c r="D3646" s="72" t="str">
        <f>IF(G3646=0,"RESMİ TATİL",VLOOKUP(G3646,LİSTE!$B$7:$D$1300,3,0))</f>
        <v>Yusuf Ali TABUR</v>
      </c>
      <c r="E3646" s="72" t="str">
        <f>IF(H3646=0,"RESMİ TATİL",VLOOKUP(H3646,LİSTE!$B$7:$D$1300,3,0))</f>
        <v>Irmak UTEBAY</v>
      </c>
      <c r="F3646" s="72">
        <f>IF(B3646="TATİL",0,IF(F3645&gt;0,IF(LİSTE!$F$1=H3645,1,H3645+1),IF(F3645=0,H3644+1,IF(F3644=0,H3643+1,IF(F3643=0,H3642+1,IF(F3642=0,H3641+1))))))</f>
        <v>23</v>
      </c>
      <c r="G3646" s="72">
        <f>IF(F3646=0,0,IF(LİSTE!$F$1=F3646,1,F3646+1))</f>
        <v>24</v>
      </c>
      <c r="H3646" s="72">
        <f>IF(G3646=0,0,IF(LİSTE!$F$1=G3646,1,G3646+1))</f>
        <v>25</v>
      </c>
      <c r="I3646" s="72" t="str">
        <f>IFERROR(VLOOKUP(A3646,TATİLLER!$A$2:$D$30000,3,0),"TATİL DEĞİL")</f>
        <v>TATİL DEĞİL</v>
      </c>
    </row>
    <row r="3647" spans="1:9" x14ac:dyDescent="0.25">
      <c r="A3647" s="74">
        <f t="shared" ref="A3647" si="845">A3646+3</f>
        <v>50304</v>
      </c>
      <c r="B3647" s="72">
        <f t="shared" si="832"/>
        <v>1</v>
      </c>
      <c r="C3647" s="72" t="str">
        <f>IF(F3647=0,"RESMİ TATİL",VLOOKUP(F3647,LİSTE!$B$7:$D$1300,3,0))</f>
        <v>Kerem AKKOÇ</v>
      </c>
      <c r="D3647" s="72" t="str">
        <f>IF(G3647=0,"RESMİ TATİL",VLOOKUP(G3647,LİSTE!$B$7:$D$1300,3,0))</f>
        <v>Elçin Ayşe ELMAS</v>
      </c>
      <c r="E3647" s="72" t="str">
        <f>IF(H3647=0,"RESMİ TATİL",VLOOKUP(H3647,LİSTE!$B$7:$D$1300,3,0))</f>
        <v>Muhammed YILDIZDAĞ</v>
      </c>
      <c r="F3647" s="72">
        <f>IF(B3647="TATİL",0,IF(F3646&gt;0,IF(LİSTE!$F$1=H3646,1,H3646+1),IF(F3646=0,H3645+1,IF(F3645=0,H3644+1,IF(F3644=0,H3643+1,IF(F3643=0,H3642+1))))))</f>
        <v>26</v>
      </c>
      <c r="G3647" s="72">
        <f>IF(F3647=0,0,IF(LİSTE!$F$1=F3647,1,F3647+1))</f>
        <v>27</v>
      </c>
      <c r="H3647" s="72">
        <f>IF(G3647=0,0,IF(LİSTE!$F$1=G3647,1,G3647+1))</f>
        <v>28</v>
      </c>
      <c r="I3647" s="72" t="str">
        <f>IFERROR(VLOOKUP(A3647,TATİLLER!$A$2:$D$30000,3,0),"TATİL DEĞİL")</f>
        <v>TATİL DEĞİL</v>
      </c>
    </row>
    <row r="3648" spans="1:9" x14ac:dyDescent="0.25">
      <c r="A3648" s="74">
        <f t="shared" si="844"/>
        <v>50305</v>
      </c>
      <c r="B3648" s="72">
        <f t="shared" si="832"/>
        <v>2</v>
      </c>
      <c r="C3648" s="72" t="str">
        <f>IF(F3648=0,"RESMİ TATİL",VLOOKUP(F3648,LİSTE!$B$7:$D$1300,3,0))</f>
        <v>Nisa Nur SANCAR</v>
      </c>
      <c r="D3648" s="72" t="str">
        <f>IF(G3648=0,"RESMİ TATİL",VLOOKUP(G3648,LİSTE!$B$7:$D$1300,3,0))</f>
        <v>Esila ÇETİN</v>
      </c>
      <c r="E3648" s="72" t="str">
        <f>IF(H3648=0,"RESMİ TATİL",VLOOKUP(H3648,LİSTE!$B$7:$D$1300,3,0))</f>
        <v>Zeynep Sevde TOPUZ</v>
      </c>
      <c r="F3648" s="72">
        <f>IF(B3648="TATİL",0,IF(F3647&gt;0,IF(LİSTE!$F$1=H3647,1,H3647+1),IF(F3647=0,H3646+1,IF(F3646=0,H3645+1,IF(F3645=0,H3644+1,IF(F3644=0,H3643+1))))))</f>
        <v>1</v>
      </c>
      <c r="G3648" s="72">
        <f>IF(F3648=0,0,IF(LİSTE!$F$1=F3648,1,F3648+1))</f>
        <v>2</v>
      </c>
      <c r="H3648" s="72">
        <f>IF(G3648=0,0,IF(LİSTE!$F$1=G3648,1,G3648+1))</f>
        <v>3</v>
      </c>
      <c r="I3648" s="72" t="str">
        <f>IFERROR(VLOOKUP(A3648,TATİLLER!$A$2:$D$30000,3,0),"TATİL DEĞİL")</f>
        <v>TATİL DEĞİL</v>
      </c>
    </row>
    <row r="3649" spans="1:9" x14ac:dyDescent="0.25">
      <c r="A3649" s="74">
        <f t="shared" si="844"/>
        <v>50306</v>
      </c>
      <c r="B3649" s="72">
        <f t="shared" si="832"/>
        <v>3</v>
      </c>
      <c r="C3649" s="72" t="str">
        <f>IF(F3649=0,"RESMİ TATİL",VLOOKUP(F3649,LİSTE!$B$7:$D$1300,3,0))</f>
        <v>Ömer Asaf KADAŞ</v>
      </c>
      <c r="D3649" s="72" t="str">
        <f>IF(G3649=0,"RESMİ TATİL",VLOOKUP(G3649,LİSTE!$B$7:$D$1300,3,0))</f>
        <v>Ramazan Baran ADIGÜZEL</v>
      </c>
      <c r="E3649" s="72" t="str">
        <f>IF(H3649=0,"RESMİ TATİL",VLOOKUP(H3649,LİSTE!$B$7:$D$1300,3,0))</f>
        <v>Bahar AKGÜN</v>
      </c>
      <c r="F3649" s="72">
        <f>IF(B3649="TATİL",0,IF(F3648&gt;0,IF(LİSTE!$F$1=H3648,1,H3648+1),IF(F3648=0,H3647+1,IF(F3647=0,H3646+1,IF(F3646=0,H3645+1,IF(F3645=0,H3644+1))))))</f>
        <v>4</v>
      </c>
      <c r="G3649" s="72">
        <f>IF(F3649=0,0,IF(LİSTE!$F$1=F3649,1,F3649+1))</f>
        <v>5</v>
      </c>
      <c r="H3649" s="72">
        <f>IF(G3649=0,0,IF(LİSTE!$F$1=G3649,1,G3649+1))</f>
        <v>6</v>
      </c>
      <c r="I3649" s="72" t="str">
        <f>IFERROR(VLOOKUP(A3649,TATİLLER!$A$2:$D$30000,3,0),"TATİL DEĞİL")</f>
        <v>TATİL DEĞİL</v>
      </c>
    </row>
    <row r="3650" spans="1:9" x14ac:dyDescent="0.25">
      <c r="A3650" s="74">
        <f t="shared" si="844"/>
        <v>50307</v>
      </c>
      <c r="B3650" s="72">
        <f t="shared" si="832"/>
        <v>4</v>
      </c>
      <c r="C3650" s="72" t="str">
        <f>IF(F3650=0,"RESMİ TATİL",VLOOKUP(F3650,LİSTE!$B$7:$D$1300,3,0))</f>
        <v>Ömer AKGÜL</v>
      </c>
      <c r="D3650" s="72" t="str">
        <f>IF(G3650=0,"RESMİ TATİL",VLOOKUP(G3650,LİSTE!$B$7:$D$1300,3,0))</f>
        <v>Muharrem EFE TANRIVERDİ</v>
      </c>
      <c r="E3650" s="72" t="str">
        <f>IF(H3650=0,"RESMİ TATİL",VLOOKUP(H3650,LİSTE!$B$7:$D$1300,3,0))</f>
        <v>Anıl DOĞAN</v>
      </c>
      <c r="F3650" s="72">
        <f>IF(B3650="TATİL",0,IF(F3649&gt;0,IF(LİSTE!$F$1=H3649,1,H3649+1),IF(F3649=0,H3648+1,IF(F3648=0,H3647+1,IF(F3647=0,H3646+1,IF(F3646=0,H3645+1))))))</f>
        <v>7</v>
      </c>
      <c r="G3650" s="72">
        <f>IF(F3650=0,0,IF(LİSTE!$F$1=F3650,1,F3650+1))</f>
        <v>8</v>
      </c>
      <c r="H3650" s="72">
        <f>IF(G3650=0,0,IF(LİSTE!$F$1=G3650,1,G3650+1))</f>
        <v>9</v>
      </c>
      <c r="I3650" s="72" t="str">
        <f>IFERROR(VLOOKUP(A3650,TATİLLER!$A$2:$D$30000,3,0),"TATİL DEĞİL")</f>
        <v>TATİL DEĞİL</v>
      </c>
    </row>
    <row r="3651" spans="1:9" x14ac:dyDescent="0.25">
      <c r="A3651" s="74">
        <f t="shared" si="844"/>
        <v>50308</v>
      </c>
      <c r="B3651" s="72">
        <f t="shared" ref="B3651:B3714" si="846">IF(I3651="TATİL","TATİL",WEEKDAY(A3651,2))</f>
        <v>5</v>
      </c>
      <c r="C3651" s="72" t="str">
        <f>IF(F3651=0,"RESMİ TATİL",VLOOKUP(F3651,LİSTE!$B$7:$D$1300,3,0))</f>
        <v>İpek ARSLAN</v>
      </c>
      <c r="D3651" s="72" t="str">
        <f>IF(G3651=0,"RESMİ TATİL",VLOOKUP(G3651,LİSTE!$B$7:$D$1300,3,0))</f>
        <v>Efe KARSAK</v>
      </c>
      <c r="E3651" s="72" t="str">
        <f>IF(H3651=0,"RESMİ TATİL",VLOOKUP(H3651,LİSTE!$B$7:$D$1300,3,0))</f>
        <v>Abdullah KIRBAÇ</v>
      </c>
      <c r="F3651" s="72">
        <f>IF(B3651="TATİL",0,IF(F3650&gt;0,IF(LİSTE!$F$1=H3650,1,H3650+1),IF(F3650=0,H3649+1,IF(F3649=0,H3648+1,IF(F3648=0,H3647+1,IF(F3647=0,H3646+1))))))</f>
        <v>10</v>
      </c>
      <c r="G3651" s="72">
        <f>IF(F3651=0,0,IF(LİSTE!$F$1=F3651,1,F3651+1))</f>
        <v>11</v>
      </c>
      <c r="H3651" s="72">
        <f>IF(G3651=0,0,IF(LİSTE!$F$1=G3651,1,G3651+1))</f>
        <v>12</v>
      </c>
      <c r="I3651" s="72" t="str">
        <f>IFERROR(VLOOKUP(A3651,TATİLLER!$A$2:$D$30000,3,0),"TATİL DEĞİL")</f>
        <v>TATİL DEĞİL</v>
      </c>
    </row>
    <row r="3652" spans="1:9" x14ac:dyDescent="0.25">
      <c r="A3652" s="74">
        <f t="shared" ref="A3652" si="847">A3651+3</f>
        <v>50311</v>
      </c>
      <c r="B3652" s="72">
        <f t="shared" si="846"/>
        <v>1</v>
      </c>
      <c r="C3652" s="72" t="str">
        <f>IF(F3652=0,"RESMİ TATİL",VLOOKUP(F3652,LİSTE!$B$7:$D$1300,3,0))</f>
        <v>Ümmü Defne GÜLER</v>
      </c>
      <c r="D3652" s="72" t="str">
        <f>IF(G3652=0,"RESMİ TATİL",VLOOKUP(G3652,LİSTE!$B$7:$D$1300,3,0))</f>
        <v>Şevval ÖZDAMAR</v>
      </c>
      <c r="E3652" s="72" t="str">
        <f>IF(H3652=0,"RESMİ TATİL",VLOOKUP(H3652,LİSTE!$B$7:$D$1300,3,0))</f>
        <v>Zeynep AKDAĞ</v>
      </c>
      <c r="F3652" s="72">
        <f>IF(B3652="TATİL",0,IF(F3651&gt;0,IF(LİSTE!$F$1=H3651,1,H3651+1),IF(F3651=0,H3650+1,IF(F3650=0,H3649+1,IF(F3649=0,H3648+1,IF(F3648=0,H3647+1))))))</f>
        <v>13</v>
      </c>
      <c r="G3652" s="72">
        <f>IF(F3652=0,0,IF(LİSTE!$F$1=F3652,1,F3652+1))</f>
        <v>14</v>
      </c>
      <c r="H3652" s="72">
        <f>IF(G3652=0,0,IF(LİSTE!$F$1=G3652,1,G3652+1))</f>
        <v>15</v>
      </c>
      <c r="I3652" s="72" t="str">
        <f>IFERROR(VLOOKUP(A3652,TATİLLER!$A$2:$D$30000,3,0),"TATİL DEĞİL")</f>
        <v>TATİL DEĞİL</v>
      </c>
    </row>
    <row r="3653" spans="1:9" x14ac:dyDescent="0.25">
      <c r="A3653" s="74">
        <f t="shared" si="844"/>
        <v>50312</v>
      </c>
      <c r="B3653" s="72">
        <f t="shared" si="846"/>
        <v>2</v>
      </c>
      <c r="C3653" s="72" t="str">
        <f>IF(F3653=0,"RESMİ TATİL",VLOOKUP(F3653,LİSTE!$B$7:$D$1300,3,0))</f>
        <v>Esma ÇOKER</v>
      </c>
      <c r="D3653" s="72" t="str">
        <f>IF(G3653=0,"RESMİ TATİL",VLOOKUP(G3653,LİSTE!$B$7:$D$1300,3,0))</f>
        <v>Dursun Kubilay YAŞAR</v>
      </c>
      <c r="E3653" s="72" t="str">
        <f>IF(H3653=0,"RESMİ TATİL",VLOOKUP(H3653,LİSTE!$B$7:$D$1300,3,0))</f>
        <v>Zeynep Beril BAŞPINAR</v>
      </c>
      <c r="F3653" s="72">
        <f>IF(B3653="TATİL",0,IF(F3652&gt;0,IF(LİSTE!$F$1=H3652,1,H3652+1),IF(F3652=0,H3651+1,IF(F3651=0,H3650+1,IF(F3650=0,H3649+1,IF(F3649=0,H3648+1))))))</f>
        <v>16</v>
      </c>
      <c r="G3653" s="72">
        <f>IF(F3653=0,0,IF(LİSTE!$F$1=F3653,1,F3653+1))</f>
        <v>17</v>
      </c>
      <c r="H3653" s="72">
        <f>IF(G3653=0,0,IF(LİSTE!$F$1=G3653,1,G3653+1))</f>
        <v>18</v>
      </c>
      <c r="I3653" s="72" t="str">
        <f>IFERROR(VLOOKUP(A3653,TATİLLER!$A$2:$D$30000,3,0),"TATİL DEĞİL")</f>
        <v>TATİL DEĞİL</v>
      </c>
    </row>
    <row r="3654" spans="1:9" x14ac:dyDescent="0.25">
      <c r="A3654" s="74">
        <f t="shared" si="844"/>
        <v>50313</v>
      </c>
      <c r="B3654" s="72">
        <f t="shared" si="846"/>
        <v>3</v>
      </c>
      <c r="C3654" s="72" t="str">
        <f>IF(F3654=0,"RESMİ TATİL",VLOOKUP(F3654,LİSTE!$B$7:$D$1300,3,0))</f>
        <v>Ahmet DAL</v>
      </c>
      <c r="D3654" s="72" t="str">
        <f>IF(G3654=0,"RESMİ TATİL",VLOOKUP(G3654,LİSTE!$B$7:$D$1300,3,0))</f>
        <v>Emirhan KARATAŞ</v>
      </c>
      <c r="E3654" s="72" t="str">
        <f>IF(H3654=0,"RESMİ TATİL",VLOOKUP(H3654,LİSTE!$B$7:$D$1300,3,0))</f>
        <v>Zümra Yeter ARI</v>
      </c>
      <c r="F3654" s="72">
        <f>IF(B3654="TATİL",0,IF(F3653&gt;0,IF(LİSTE!$F$1=H3653,1,H3653+1),IF(F3653=0,H3652+1,IF(F3652=0,H3651+1,IF(F3651=0,H3650+1,IF(F3650=0,H3649+1))))))</f>
        <v>19</v>
      </c>
      <c r="G3654" s="72">
        <f>IF(F3654=0,0,IF(LİSTE!$F$1=F3654,1,F3654+1))</f>
        <v>20</v>
      </c>
      <c r="H3654" s="72">
        <f>IF(G3654=0,0,IF(LİSTE!$F$1=G3654,1,G3654+1))</f>
        <v>21</v>
      </c>
      <c r="I3654" s="72" t="str">
        <f>IFERROR(VLOOKUP(A3654,TATİLLER!$A$2:$D$30000,3,0),"TATİL DEĞİL")</f>
        <v>TATİL DEĞİL</v>
      </c>
    </row>
    <row r="3655" spans="1:9" x14ac:dyDescent="0.25">
      <c r="A3655" s="74">
        <f t="shared" si="844"/>
        <v>50314</v>
      </c>
      <c r="B3655" s="72">
        <f t="shared" si="846"/>
        <v>4</v>
      </c>
      <c r="C3655" s="72" t="str">
        <f>IF(F3655=0,"RESMİ TATİL",VLOOKUP(F3655,LİSTE!$B$7:$D$1300,3,0))</f>
        <v>Utku KARAGÖZ</v>
      </c>
      <c r="D3655" s="72" t="str">
        <f>IF(G3655=0,"RESMİ TATİL",VLOOKUP(G3655,LİSTE!$B$7:$D$1300,3,0))</f>
        <v>Feyza Zümra AVCIOĞLU</v>
      </c>
      <c r="E3655" s="72" t="str">
        <f>IF(H3655=0,"RESMİ TATİL",VLOOKUP(H3655,LİSTE!$B$7:$D$1300,3,0))</f>
        <v>Yusuf Ali TABUR</v>
      </c>
      <c r="F3655" s="72">
        <f>IF(B3655="TATİL",0,IF(F3654&gt;0,IF(LİSTE!$F$1=H3654,1,H3654+1),IF(F3654=0,H3653+1,IF(F3653=0,H3652+1,IF(F3652=0,H3651+1,IF(F3651=0,H3650+1))))))</f>
        <v>22</v>
      </c>
      <c r="G3655" s="72">
        <f>IF(F3655=0,0,IF(LİSTE!$F$1=F3655,1,F3655+1))</f>
        <v>23</v>
      </c>
      <c r="H3655" s="72">
        <f>IF(G3655=0,0,IF(LİSTE!$F$1=G3655,1,G3655+1))</f>
        <v>24</v>
      </c>
      <c r="I3655" s="72" t="str">
        <f>IFERROR(VLOOKUP(A3655,TATİLLER!$A$2:$D$30000,3,0),"TATİL DEĞİL")</f>
        <v>TATİL DEĞİL</v>
      </c>
    </row>
    <row r="3656" spans="1:9" x14ac:dyDescent="0.25">
      <c r="A3656" s="74">
        <f t="shared" si="844"/>
        <v>50315</v>
      </c>
      <c r="B3656" s="72">
        <f t="shared" si="846"/>
        <v>5</v>
      </c>
      <c r="C3656" s="72" t="str">
        <f>IF(F3656=0,"RESMİ TATİL",VLOOKUP(F3656,LİSTE!$B$7:$D$1300,3,0))</f>
        <v>Irmak UTEBAY</v>
      </c>
      <c r="D3656" s="72" t="str">
        <f>IF(G3656=0,"RESMİ TATİL",VLOOKUP(G3656,LİSTE!$B$7:$D$1300,3,0))</f>
        <v>Kerem AKKOÇ</v>
      </c>
      <c r="E3656" s="72" t="str">
        <f>IF(H3656=0,"RESMİ TATİL",VLOOKUP(H3656,LİSTE!$B$7:$D$1300,3,0))</f>
        <v>Elçin Ayşe ELMAS</v>
      </c>
      <c r="F3656" s="72">
        <f>IF(B3656="TATİL",0,IF(F3655&gt;0,IF(LİSTE!$F$1=H3655,1,H3655+1),IF(F3655=0,H3654+1,IF(F3654=0,H3653+1,IF(F3653=0,H3652+1,IF(F3652=0,H3651+1))))))</f>
        <v>25</v>
      </c>
      <c r="G3656" s="72">
        <f>IF(F3656=0,0,IF(LİSTE!$F$1=F3656,1,F3656+1))</f>
        <v>26</v>
      </c>
      <c r="H3656" s="72">
        <f>IF(G3656=0,0,IF(LİSTE!$F$1=G3656,1,G3656+1))</f>
        <v>27</v>
      </c>
      <c r="I3656" s="72" t="str">
        <f>IFERROR(VLOOKUP(A3656,TATİLLER!$A$2:$D$30000,3,0),"TATİL DEĞİL")</f>
        <v>TATİL DEĞİL</v>
      </c>
    </row>
    <row r="3657" spans="1:9" x14ac:dyDescent="0.25">
      <c r="A3657" s="74">
        <f t="shared" ref="A3657" si="848">A3656+3</f>
        <v>50318</v>
      </c>
      <c r="B3657" s="72">
        <f t="shared" si="846"/>
        <v>1</v>
      </c>
      <c r="C3657" s="72" t="str">
        <f>IF(F3657=0,"RESMİ TATİL",VLOOKUP(F3657,LİSTE!$B$7:$D$1300,3,0))</f>
        <v>Muhammed YILDIZDAĞ</v>
      </c>
      <c r="D3657" s="72" t="str">
        <f>IF(G3657=0,"RESMİ TATİL",VLOOKUP(G3657,LİSTE!$B$7:$D$1300,3,0))</f>
        <v>Nisa Nur SANCAR</v>
      </c>
      <c r="E3657" s="72" t="str">
        <f>IF(H3657=0,"RESMİ TATİL",VLOOKUP(H3657,LİSTE!$B$7:$D$1300,3,0))</f>
        <v>Esila ÇETİN</v>
      </c>
      <c r="F3657" s="72">
        <f>IF(B3657="TATİL",0,IF(F3656&gt;0,IF(LİSTE!$F$1=H3656,1,H3656+1),IF(F3656=0,H3655+1,IF(F3655=0,H3654+1,IF(F3654=0,H3653+1,IF(F3653=0,H3652+1))))))</f>
        <v>28</v>
      </c>
      <c r="G3657" s="72">
        <f>IF(F3657=0,0,IF(LİSTE!$F$1=F3657,1,F3657+1))</f>
        <v>1</v>
      </c>
      <c r="H3657" s="72">
        <f>IF(G3657=0,0,IF(LİSTE!$F$1=G3657,1,G3657+1))</f>
        <v>2</v>
      </c>
      <c r="I3657" s="72" t="str">
        <f>IFERROR(VLOOKUP(A3657,TATİLLER!$A$2:$D$30000,3,0),"TATİL DEĞİL")</f>
        <v>TATİL DEĞİL</v>
      </c>
    </row>
    <row r="3658" spans="1:9" x14ac:dyDescent="0.25">
      <c r="A3658" s="74">
        <f t="shared" si="844"/>
        <v>50319</v>
      </c>
      <c r="B3658" s="72">
        <f t="shared" si="846"/>
        <v>2</v>
      </c>
      <c r="C3658" s="72" t="str">
        <f>IF(F3658=0,"RESMİ TATİL",VLOOKUP(F3658,LİSTE!$B$7:$D$1300,3,0))</f>
        <v>Zeynep Sevde TOPUZ</v>
      </c>
      <c r="D3658" s="72" t="str">
        <f>IF(G3658=0,"RESMİ TATİL",VLOOKUP(G3658,LİSTE!$B$7:$D$1300,3,0))</f>
        <v>Ömer Asaf KADAŞ</v>
      </c>
      <c r="E3658" s="72" t="str">
        <f>IF(H3658=0,"RESMİ TATİL",VLOOKUP(H3658,LİSTE!$B$7:$D$1300,3,0))</f>
        <v>Ramazan Baran ADIGÜZEL</v>
      </c>
      <c r="F3658" s="72">
        <f>IF(B3658="TATİL",0,IF(F3657&gt;0,IF(LİSTE!$F$1=H3657,1,H3657+1),IF(F3657=0,H3656+1,IF(F3656=0,H3655+1,IF(F3655=0,H3654+1,IF(F3654=0,H3653+1))))))</f>
        <v>3</v>
      </c>
      <c r="G3658" s="72">
        <f>IF(F3658=0,0,IF(LİSTE!$F$1=F3658,1,F3658+1))</f>
        <v>4</v>
      </c>
      <c r="H3658" s="72">
        <f>IF(G3658=0,0,IF(LİSTE!$F$1=G3658,1,G3658+1))</f>
        <v>5</v>
      </c>
      <c r="I3658" s="72" t="str">
        <f>IFERROR(VLOOKUP(A3658,TATİLLER!$A$2:$D$30000,3,0),"TATİL DEĞİL")</f>
        <v>TATİL DEĞİL</v>
      </c>
    </row>
    <row r="3659" spans="1:9" x14ac:dyDescent="0.25">
      <c r="A3659" s="74">
        <f t="shared" si="844"/>
        <v>50320</v>
      </c>
      <c r="B3659" s="72">
        <f t="shared" si="846"/>
        <v>3</v>
      </c>
      <c r="C3659" s="72" t="str">
        <f>IF(F3659=0,"RESMİ TATİL",VLOOKUP(F3659,LİSTE!$B$7:$D$1300,3,0))</f>
        <v>Bahar AKGÜN</v>
      </c>
      <c r="D3659" s="72" t="str">
        <f>IF(G3659=0,"RESMİ TATİL",VLOOKUP(G3659,LİSTE!$B$7:$D$1300,3,0))</f>
        <v>Ömer AKGÜL</v>
      </c>
      <c r="E3659" s="72" t="str">
        <f>IF(H3659=0,"RESMİ TATİL",VLOOKUP(H3659,LİSTE!$B$7:$D$1300,3,0))</f>
        <v>Muharrem EFE TANRIVERDİ</v>
      </c>
      <c r="F3659" s="72">
        <f>IF(B3659="TATİL",0,IF(F3658&gt;0,IF(LİSTE!$F$1=H3658,1,H3658+1),IF(F3658=0,H3657+1,IF(F3657=0,H3656+1,IF(F3656=0,H3655+1,IF(F3655=0,H3654+1))))))</f>
        <v>6</v>
      </c>
      <c r="G3659" s="72">
        <f>IF(F3659=0,0,IF(LİSTE!$F$1=F3659,1,F3659+1))</f>
        <v>7</v>
      </c>
      <c r="H3659" s="72">
        <f>IF(G3659=0,0,IF(LİSTE!$F$1=G3659,1,G3659+1))</f>
        <v>8</v>
      </c>
      <c r="I3659" s="72" t="str">
        <f>IFERROR(VLOOKUP(A3659,TATİLLER!$A$2:$D$30000,3,0),"TATİL DEĞİL")</f>
        <v>TATİL DEĞİL</v>
      </c>
    </row>
    <row r="3660" spans="1:9" x14ac:dyDescent="0.25">
      <c r="A3660" s="74">
        <f t="shared" si="844"/>
        <v>50321</v>
      </c>
      <c r="B3660" s="72">
        <f t="shared" si="846"/>
        <v>4</v>
      </c>
      <c r="C3660" s="72" t="str">
        <f>IF(F3660=0,"RESMİ TATİL",VLOOKUP(F3660,LİSTE!$B$7:$D$1300,3,0))</f>
        <v>Anıl DOĞAN</v>
      </c>
      <c r="D3660" s="72" t="str">
        <f>IF(G3660=0,"RESMİ TATİL",VLOOKUP(G3660,LİSTE!$B$7:$D$1300,3,0))</f>
        <v>İpek ARSLAN</v>
      </c>
      <c r="E3660" s="72" t="str">
        <f>IF(H3660=0,"RESMİ TATİL",VLOOKUP(H3660,LİSTE!$B$7:$D$1300,3,0))</f>
        <v>Efe KARSAK</v>
      </c>
      <c r="F3660" s="72">
        <f>IF(B3660="TATİL",0,IF(F3659&gt;0,IF(LİSTE!$F$1=H3659,1,H3659+1),IF(F3659=0,H3658+1,IF(F3658=0,H3657+1,IF(F3657=0,H3656+1,IF(F3656=0,H3655+1))))))</f>
        <v>9</v>
      </c>
      <c r="G3660" s="72">
        <f>IF(F3660=0,0,IF(LİSTE!$F$1=F3660,1,F3660+1))</f>
        <v>10</v>
      </c>
      <c r="H3660" s="72">
        <f>IF(G3660=0,0,IF(LİSTE!$F$1=G3660,1,G3660+1))</f>
        <v>11</v>
      </c>
      <c r="I3660" s="72" t="str">
        <f>IFERROR(VLOOKUP(A3660,TATİLLER!$A$2:$D$30000,3,0),"TATİL DEĞİL")</f>
        <v>TATİL DEĞİL</v>
      </c>
    </row>
    <row r="3661" spans="1:9" x14ac:dyDescent="0.25">
      <c r="A3661" s="74">
        <f t="shared" si="844"/>
        <v>50322</v>
      </c>
      <c r="B3661" s="72">
        <f t="shared" si="846"/>
        <v>5</v>
      </c>
      <c r="C3661" s="72" t="str">
        <f>IF(F3661=0,"RESMİ TATİL",VLOOKUP(F3661,LİSTE!$B$7:$D$1300,3,0))</f>
        <v>Abdullah KIRBAÇ</v>
      </c>
      <c r="D3661" s="72" t="str">
        <f>IF(G3661=0,"RESMİ TATİL",VLOOKUP(G3661,LİSTE!$B$7:$D$1300,3,0))</f>
        <v>Ümmü Defne GÜLER</v>
      </c>
      <c r="E3661" s="72" t="str">
        <f>IF(H3661=0,"RESMİ TATİL",VLOOKUP(H3661,LİSTE!$B$7:$D$1300,3,0))</f>
        <v>Şevval ÖZDAMAR</v>
      </c>
      <c r="F3661" s="72">
        <f>IF(B3661="TATİL",0,IF(F3660&gt;0,IF(LİSTE!$F$1=H3660,1,H3660+1),IF(F3660=0,H3659+1,IF(F3659=0,H3658+1,IF(F3658=0,H3657+1,IF(F3657=0,H3656+1))))))</f>
        <v>12</v>
      </c>
      <c r="G3661" s="72">
        <f>IF(F3661=0,0,IF(LİSTE!$F$1=F3661,1,F3661+1))</f>
        <v>13</v>
      </c>
      <c r="H3661" s="72">
        <f>IF(G3661=0,0,IF(LİSTE!$F$1=G3661,1,G3661+1))</f>
        <v>14</v>
      </c>
      <c r="I3661" s="72" t="str">
        <f>IFERROR(VLOOKUP(A3661,TATİLLER!$A$2:$D$30000,3,0),"TATİL DEĞİL")</f>
        <v>TATİL DEĞİL</v>
      </c>
    </row>
    <row r="3662" spans="1:9" x14ac:dyDescent="0.25">
      <c r="A3662" s="74">
        <f t="shared" ref="A3662" si="849">A3661+3</f>
        <v>50325</v>
      </c>
      <c r="B3662" s="72">
        <f t="shared" si="846"/>
        <v>1</v>
      </c>
      <c r="C3662" s="72" t="str">
        <f>IF(F3662=0,"RESMİ TATİL",VLOOKUP(F3662,LİSTE!$B$7:$D$1300,3,0))</f>
        <v>Zeynep AKDAĞ</v>
      </c>
      <c r="D3662" s="72" t="str">
        <f>IF(G3662=0,"RESMİ TATİL",VLOOKUP(G3662,LİSTE!$B$7:$D$1300,3,0))</f>
        <v>Esma ÇOKER</v>
      </c>
      <c r="E3662" s="72" t="str">
        <f>IF(H3662=0,"RESMİ TATİL",VLOOKUP(H3662,LİSTE!$B$7:$D$1300,3,0))</f>
        <v>Dursun Kubilay YAŞAR</v>
      </c>
      <c r="F3662" s="72">
        <f>IF(B3662="TATİL",0,IF(F3661&gt;0,IF(LİSTE!$F$1=H3661,1,H3661+1),IF(F3661=0,H3660+1,IF(F3660=0,H3659+1,IF(F3659=0,H3658+1,IF(F3658=0,H3657+1))))))</f>
        <v>15</v>
      </c>
      <c r="G3662" s="72">
        <f>IF(F3662=0,0,IF(LİSTE!$F$1=F3662,1,F3662+1))</f>
        <v>16</v>
      </c>
      <c r="H3662" s="72">
        <f>IF(G3662=0,0,IF(LİSTE!$F$1=G3662,1,G3662+1))</f>
        <v>17</v>
      </c>
      <c r="I3662" s="72" t="str">
        <f>IFERROR(VLOOKUP(A3662,TATİLLER!$A$2:$D$30000,3,0),"TATİL DEĞİL")</f>
        <v>TATİL DEĞİL</v>
      </c>
    </row>
    <row r="3663" spans="1:9" x14ac:dyDescent="0.25">
      <c r="A3663" s="74">
        <f t="shared" si="844"/>
        <v>50326</v>
      </c>
      <c r="B3663" s="72">
        <f t="shared" si="846"/>
        <v>2</v>
      </c>
      <c r="C3663" s="72" t="str">
        <f>IF(F3663=0,"RESMİ TATİL",VLOOKUP(F3663,LİSTE!$B$7:$D$1300,3,0))</f>
        <v>Zeynep Beril BAŞPINAR</v>
      </c>
      <c r="D3663" s="72" t="str">
        <f>IF(G3663=0,"RESMİ TATİL",VLOOKUP(G3663,LİSTE!$B$7:$D$1300,3,0))</f>
        <v>Ahmet DAL</v>
      </c>
      <c r="E3663" s="72" t="str">
        <f>IF(H3663=0,"RESMİ TATİL",VLOOKUP(H3663,LİSTE!$B$7:$D$1300,3,0))</f>
        <v>Emirhan KARATAŞ</v>
      </c>
      <c r="F3663" s="72">
        <f>IF(B3663="TATİL",0,IF(F3662&gt;0,IF(LİSTE!$F$1=H3662,1,H3662+1),IF(F3662=0,H3661+1,IF(F3661=0,H3660+1,IF(F3660=0,H3659+1,IF(F3659=0,H3658+1))))))</f>
        <v>18</v>
      </c>
      <c r="G3663" s="72">
        <f>IF(F3663=0,0,IF(LİSTE!$F$1=F3663,1,F3663+1))</f>
        <v>19</v>
      </c>
      <c r="H3663" s="72">
        <f>IF(G3663=0,0,IF(LİSTE!$F$1=G3663,1,G3663+1))</f>
        <v>20</v>
      </c>
      <c r="I3663" s="72" t="str">
        <f>IFERROR(VLOOKUP(A3663,TATİLLER!$A$2:$D$30000,3,0),"TATİL DEĞİL")</f>
        <v>TATİL DEĞİL</v>
      </c>
    </row>
    <row r="3664" spans="1:9" x14ac:dyDescent="0.25">
      <c r="A3664" s="74">
        <f t="shared" si="844"/>
        <v>50327</v>
      </c>
      <c r="B3664" s="72">
        <f t="shared" si="846"/>
        <v>3</v>
      </c>
      <c r="C3664" s="72" t="str">
        <f>IF(F3664=0,"RESMİ TATİL",VLOOKUP(F3664,LİSTE!$B$7:$D$1300,3,0))</f>
        <v>Zümra Yeter ARI</v>
      </c>
      <c r="D3664" s="72" t="str">
        <f>IF(G3664=0,"RESMİ TATİL",VLOOKUP(G3664,LİSTE!$B$7:$D$1300,3,0))</f>
        <v>Utku KARAGÖZ</v>
      </c>
      <c r="E3664" s="72" t="str">
        <f>IF(H3664=0,"RESMİ TATİL",VLOOKUP(H3664,LİSTE!$B$7:$D$1300,3,0))</f>
        <v>Feyza Zümra AVCIOĞLU</v>
      </c>
      <c r="F3664" s="72">
        <f>IF(B3664="TATİL",0,IF(F3663&gt;0,IF(LİSTE!$F$1=H3663,1,H3663+1),IF(F3663=0,H3662+1,IF(F3662=0,H3661+1,IF(F3661=0,H3660+1,IF(F3660=0,H3659+1))))))</f>
        <v>21</v>
      </c>
      <c r="G3664" s="72">
        <f>IF(F3664=0,0,IF(LİSTE!$F$1=F3664,1,F3664+1))</f>
        <v>22</v>
      </c>
      <c r="H3664" s="72">
        <f>IF(G3664=0,0,IF(LİSTE!$F$1=G3664,1,G3664+1))</f>
        <v>23</v>
      </c>
      <c r="I3664" s="72" t="str">
        <f>IFERROR(VLOOKUP(A3664,TATİLLER!$A$2:$D$30000,3,0),"TATİL DEĞİL")</f>
        <v>TATİL DEĞİL</v>
      </c>
    </row>
    <row r="3665" spans="1:9" x14ac:dyDescent="0.25">
      <c r="A3665" s="74">
        <f t="shared" si="844"/>
        <v>50328</v>
      </c>
      <c r="B3665" s="72">
        <f t="shared" si="846"/>
        <v>4</v>
      </c>
      <c r="C3665" s="72" t="str">
        <f>IF(F3665=0,"RESMİ TATİL",VLOOKUP(F3665,LİSTE!$B$7:$D$1300,3,0))</f>
        <v>Yusuf Ali TABUR</v>
      </c>
      <c r="D3665" s="72" t="str">
        <f>IF(G3665=0,"RESMİ TATİL",VLOOKUP(G3665,LİSTE!$B$7:$D$1300,3,0))</f>
        <v>Irmak UTEBAY</v>
      </c>
      <c r="E3665" s="72" t="str">
        <f>IF(H3665=0,"RESMİ TATİL",VLOOKUP(H3665,LİSTE!$B$7:$D$1300,3,0))</f>
        <v>Kerem AKKOÇ</v>
      </c>
      <c r="F3665" s="72">
        <f>IF(B3665="TATİL",0,IF(F3664&gt;0,IF(LİSTE!$F$1=H3664,1,H3664+1),IF(F3664=0,H3663+1,IF(F3663=0,H3662+1,IF(F3662=0,H3661+1,IF(F3661=0,H3660+1))))))</f>
        <v>24</v>
      </c>
      <c r="G3665" s="72">
        <f>IF(F3665=0,0,IF(LİSTE!$F$1=F3665,1,F3665+1))</f>
        <v>25</v>
      </c>
      <c r="H3665" s="72">
        <f>IF(G3665=0,0,IF(LİSTE!$F$1=G3665,1,G3665+1))</f>
        <v>26</v>
      </c>
      <c r="I3665" s="72" t="str">
        <f>IFERROR(VLOOKUP(A3665,TATİLLER!$A$2:$D$30000,3,0),"TATİL DEĞİL")</f>
        <v>TATİL DEĞİL</v>
      </c>
    </row>
    <row r="3666" spans="1:9" x14ac:dyDescent="0.25">
      <c r="A3666" s="74">
        <f t="shared" si="844"/>
        <v>50329</v>
      </c>
      <c r="B3666" s="72">
        <f t="shared" si="846"/>
        <v>5</v>
      </c>
      <c r="C3666" s="72" t="str">
        <f>IF(F3666=0,"RESMİ TATİL",VLOOKUP(F3666,LİSTE!$B$7:$D$1300,3,0))</f>
        <v>Elçin Ayşe ELMAS</v>
      </c>
      <c r="D3666" s="72" t="str">
        <f>IF(G3666=0,"RESMİ TATİL",VLOOKUP(G3666,LİSTE!$B$7:$D$1300,3,0))</f>
        <v>Muhammed YILDIZDAĞ</v>
      </c>
      <c r="E3666" s="72" t="str">
        <f>IF(H3666=0,"RESMİ TATİL",VLOOKUP(H3666,LİSTE!$B$7:$D$1300,3,0))</f>
        <v>Nisa Nur SANCAR</v>
      </c>
      <c r="F3666" s="72">
        <f>IF(B3666="TATİL",0,IF(F3665&gt;0,IF(LİSTE!$F$1=H3665,1,H3665+1),IF(F3665=0,H3664+1,IF(F3664=0,H3663+1,IF(F3663=0,H3662+1,IF(F3662=0,H3661+1))))))</f>
        <v>27</v>
      </c>
      <c r="G3666" s="72">
        <f>IF(F3666=0,0,IF(LİSTE!$F$1=F3666,1,F3666+1))</f>
        <v>28</v>
      </c>
      <c r="H3666" s="72">
        <f>IF(G3666=0,0,IF(LİSTE!$F$1=G3666,1,G3666+1))</f>
        <v>1</v>
      </c>
      <c r="I3666" s="72" t="str">
        <f>IFERROR(VLOOKUP(A3666,TATİLLER!$A$2:$D$30000,3,0),"TATİL DEĞİL")</f>
        <v>TATİL DEĞİL</v>
      </c>
    </row>
    <row r="3667" spans="1:9" x14ac:dyDescent="0.25">
      <c r="A3667" s="74">
        <f t="shared" ref="A3667" si="850">A3666+3</f>
        <v>50332</v>
      </c>
      <c r="B3667" s="72">
        <f t="shared" si="846"/>
        <v>1</v>
      </c>
      <c r="C3667" s="72" t="str">
        <f>IF(F3667=0,"RESMİ TATİL",VLOOKUP(F3667,LİSTE!$B$7:$D$1300,3,0))</f>
        <v>Esila ÇETİN</v>
      </c>
      <c r="D3667" s="72" t="str">
        <f>IF(G3667=0,"RESMİ TATİL",VLOOKUP(G3667,LİSTE!$B$7:$D$1300,3,0))</f>
        <v>Zeynep Sevde TOPUZ</v>
      </c>
      <c r="E3667" s="72" t="str">
        <f>IF(H3667=0,"RESMİ TATİL",VLOOKUP(H3667,LİSTE!$B$7:$D$1300,3,0))</f>
        <v>Ömer Asaf KADAŞ</v>
      </c>
      <c r="F3667" s="72">
        <f>IF(B3667="TATİL",0,IF(F3666&gt;0,IF(LİSTE!$F$1=H3666,1,H3666+1),IF(F3666=0,H3665+1,IF(F3665=0,H3664+1,IF(F3664=0,H3663+1,IF(F3663=0,H3662+1))))))</f>
        <v>2</v>
      </c>
      <c r="G3667" s="72">
        <f>IF(F3667=0,0,IF(LİSTE!$F$1=F3667,1,F3667+1))</f>
        <v>3</v>
      </c>
      <c r="H3667" s="72">
        <f>IF(G3667=0,0,IF(LİSTE!$F$1=G3667,1,G3667+1))</f>
        <v>4</v>
      </c>
      <c r="I3667" s="72" t="str">
        <f>IFERROR(VLOOKUP(A3667,TATİLLER!$A$2:$D$30000,3,0),"TATİL DEĞİL")</f>
        <v>TATİL DEĞİL</v>
      </c>
    </row>
    <row r="3668" spans="1:9" x14ac:dyDescent="0.25">
      <c r="A3668" s="74">
        <f t="shared" si="844"/>
        <v>50333</v>
      </c>
      <c r="B3668" s="72">
        <f t="shared" si="846"/>
        <v>2</v>
      </c>
      <c r="C3668" s="72" t="str">
        <f>IF(F3668=0,"RESMİ TATİL",VLOOKUP(F3668,LİSTE!$B$7:$D$1300,3,0))</f>
        <v>Ramazan Baran ADIGÜZEL</v>
      </c>
      <c r="D3668" s="72" t="str">
        <f>IF(G3668=0,"RESMİ TATİL",VLOOKUP(G3668,LİSTE!$B$7:$D$1300,3,0))</f>
        <v>Bahar AKGÜN</v>
      </c>
      <c r="E3668" s="72" t="str">
        <f>IF(H3668=0,"RESMİ TATİL",VLOOKUP(H3668,LİSTE!$B$7:$D$1300,3,0))</f>
        <v>Ömer AKGÜL</v>
      </c>
      <c r="F3668" s="72">
        <f>IF(B3668="TATİL",0,IF(F3667&gt;0,IF(LİSTE!$F$1=H3667,1,H3667+1),IF(F3667=0,H3666+1,IF(F3666=0,H3665+1,IF(F3665=0,H3664+1,IF(F3664=0,H3663+1))))))</f>
        <v>5</v>
      </c>
      <c r="G3668" s="72">
        <f>IF(F3668=0,0,IF(LİSTE!$F$1=F3668,1,F3668+1))</f>
        <v>6</v>
      </c>
      <c r="H3668" s="72">
        <f>IF(G3668=0,0,IF(LİSTE!$F$1=G3668,1,G3668+1))</f>
        <v>7</v>
      </c>
      <c r="I3668" s="72" t="str">
        <f>IFERROR(VLOOKUP(A3668,TATİLLER!$A$2:$D$30000,3,0),"TATİL DEĞİL")</f>
        <v>TATİL DEĞİL</v>
      </c>
    </row>
    <row r="3669" spans="1:9" x14ac:dyDescent="0.25">
      <c r="A3669" s="74">
        <f t="shared" si="844"/>
        <v>50334</v>
      </c>
      <c r="B3669" s="72">
        <f t="shared" si="846"/>
        <v>3</v>
      </c>
      <c r="C3669" s="72" t="str">
        <f>IF(F3669=0,"RESMİ TATİL",VLOOKUP(F3669,LİSTE!$B$7:$D$1300,3,0))</f>
        <v>Muharrem EFE TANRIVERDİ</v>
      </c>
      <c r="D3669" s="72" t="str">
        <f>IF(G3669=0,"RESMİ TATİL",VLOOKUP(G3669,LİSTE!$B$7:$D$1300,3,0))</f>
        <v>Anıl DOĞAN</v>
      </c>
      <c r="E3669" s="72" t="str">
        <f>IF(H3669=0,"RESMİ TATİL",VLOOKUP(H3669,LİSTE!$B$7:$D$1300,3,0))</f>
        <v>İpek ARSLAN</v>
      </c>
      <c r="F3669" s="72">
        <f>IF(B3669="TATİL",0,IF(F3668&gt;0,IF(LİSTE!$F$1=H3668,1,H3668+1),IF(F3668=0,H3667+1,IF(F3667=0,H3666+1,IF(F3666=0,H3665+1,IF(F3665=0,H3664+1))))))</f>
        <v>8</v>
      </c>
      <c r="G3669" s="72">
        <f>IF(F3669=0,0,IF(LİSTE!$F$1=F3669,1,F3669+1))</f>
        <v>9</v>
      </c>
      <c r="H3669" s="72">
        <f>IF(G3669=0,0,IF(LİSTE!$F$1=G3669,1,G3669+1))</f>
        <v>10</v>
      </c>
      <c r="I3669" s="72" t="str">
        <f>IFERROR(VLOOKUP(A3669,TATİLLER!$A$2:$D$30000,3,0),"TATİL DEĞİL")</f>
        <v>TATİL DEĞİL</v>
      </c>
    </row>
    <row r="3670" spans="1:9" x14ac:dyDescent="0.25">
      <c r="A3670" s="74">
        <f t="shared" si="844"/>
        <v>50335</v>
      </c>
      <c r="B3670" s="72">
        <f t="shared" si="846"/>
        <v>4</v>
      </c>
      <c r="C3670" s="72" t="str">
        <f>IF(F3670=0,"RESMİ TATİL",VLOOKUP(F3670,LİSTE!$B$7:$D$1300,3,0))</f>
        <v>Efe KARSAK</v>
      </c>
      <c r="D3670" s="72" t="str">
        <f>IF(G3670=0,"RESMİ TATİL",VLOOKUP(G3670,LİSTE!$B$7:$D$1300,3,0))</f>
        <v>Abdullah KIRBAÇ</v>
      </c>
      <c r="E3670" s="72" t="str">
        <f>IF(H3670=0,"RESMİ TATİL",VLOOKUP(H3670,LİSTE!$B$7:$D$1300,3,0))</f>
        <v>Ümmü Defne GÜLER</v>
      </c>
      <c r="F3670" s="72">
        <f>IF(B3670="TATİL",0,IF(F3669&gt;0,IF(LİSTE!$F$1=H3669,1,H3669+1),IF(F3669=0,H3668+1,IF(F3668=0,H3667+1,IF(F3667=0,H3666+1,IF(F3666=0,H3665+1))))))</f>
        <v>11</v>
      </c>
      <c r="G3670" s="72">
        <f>IF(F3670=0,0,IF(LİSTE!$F$1=F3670,1,F3670+1))</f>
        <v>12</v>
      </c>
      <c r="H3670" s="72">
        <f>IF(G3670=0,0,IF(LİSTE!$F$1=G3670,1,G3670+1))</f>
        <v>13</v>
      </c>
      <c r="I3670" s="72" t="str">
        <f>IFERROR(VLOOKUP(A3670,TATİLLER!$A$2:$D$30000,3,0),"TATİL DEĞİL")</f>
        <v>TATİL DEĞİL</v>
      </c>
    </row>
    <row r="3671" spans="1:9" x14ac:dyDescent="0.25">
      <c r="A3671" s="74">
        <f t="shared" si="844"/>
        <v>50336</v>
      </c>
      <c r="B3671" s="72">
        <f t="shared" si="846"/>
        <v>5</v>
      </c>
      <c r="C3671" s="72" t="str">
        <f>IF(F3671=0,"RESMİ TATİL",VLOOKUP(F3671,LİSTE!$B$7:$D$1300,3,0))</f>
        <v>Şevval ÖZDAMAR</v>
      </c>
      <c r="D3671" s="72" t="str">
        <f>IF(G3671=0,"RESMİ TATİL",VLOOKUP(G3671,LİSTE!$B$7:$D$1300,3,0))</f>
        <v>Zeynep AKDAĞ</v>
      </c>
      <c r="E3671" s="72" t="str">
        <f>IF(H3671=0,"RESMİ TATİL",VLOOKUP(H3671,LİSTE!$B$7:$D$1300,3,0))</f>
        <v>Esma ÇOKER</v>
      </c>
      <c r="F3671" s="72">
        <f>IF(B3671="TATİL",0,IF(F3670&gt;0,IF(LİSTE!$F$1=H3670,1,H3670+1),IF(F3670=0,H3669+1,IF(F3669=0,H3668+1,IF(F3668=0,H3667+1,IF(F3667=0,H3666+1))))))</f>
        <v>14</v>
      </c>
      <c r="G3671" s="72">
        <f>IF(F3671=0,0,IF(LİSTE!$F$1=F3671,1,F3671+1))</f>
        <v>15</v>
      </c>
      <c r="H3671" s="72">
        <f>IF(G3671=0,0,IF(LİSTE!$F$1=G3671,1,G3671+1))</f>
        <v>16</v>
      </c>
      <c r="I3671" s="72" t="str">
        <f>IFERROR(VLOOKUP(A3671,TATİLLER!$A$2:$D$30000,3,0),"TATİL DEĞİL")</f>
        <v>TATİL DEĞİL</v>
      </c>
    </row>
    <row r="3672" spans="1:9" x14ac:dyDescent="0.25">
      <c r="A3672" s="74">
        <f t="shared" ref="A3672" si="851">A3671+3</f>
        <v>50339</v>
      </c>
      <c r="B3672" s="72">
        <f t="shared" si="846"/>
        <v>1</v>
      </c>
      <c r="C3672" s="72" t="str">
        <f>IF(F3672=0,"RESMİ TATİL",VLOOKUP(F3672,LİSTE!$B$7:$D$1300,3,0))</f>
        <v>Dursun Kubilay YAŞAR</v>
      </c>
      <c r="D3672" s="72" t="str">
        <f>IF(G3672=0,"RESMİ TATİL",VLOOKUP(G3672,LİSTE!$B$7:$D$1300,3,0))</f>
        <v>Zeynep Beril BAŞPINAR</v>
      </c>
      <c r="E3672" s="72" t="str">
        <f>IF(H3672=0,"RESMİ TATİL",VLOOKUP(H3672,LİSTE!$B$7:$D$1300,3,0))</f>
        <v>Ahmet DAL</v>
      </c>
      <c r="F3672" s="72">
        <f>IF(B3672="TATİL",0,IF(F3671&gt;0,IF(LİSTE!$F$1=H3671,1,H3671+1),IF(F3671=0,H3670+1,IF(F3670=0,H3669+1,IF(F3669=0,H3668+1,IF(F3668=0,H3667+1))))))</f>
        <v>17</v>
      </c>
      <c r="G3672" s="72">
        <f>IF(F3672=0,0,IF(LİSTE!$F$1=F3672,1,F3672+1))</f>
        <v>18</v>
      </c>
      <c r="H3672" s="72">
        <f>IF(G3672=0,0,IF(LİSTE!$F$1=G3672,1,G3672+1))</f>
        <v>19</v>
      </c>
      <c r="I3672" s="72" t="str">
        <f>IFERROR(VLOOKUP(A3672,TATİLLER!$A$2:$D$30000,3,0),"TATİL DEĞİL")</f>
        <v>TATİL DEĞİL</v>
      </c>
    </row>
    <row r="3673" spans="1:9" x14ac:dyDescent="0.25">
      <c r="A3673" s="74">
        <f t="shared" si="844"/>
        <v>50340</v>
      </c>
      <c r="B3673" s="72">
        <f t="shared" si="846"/>
        <v>2</v>
      </c>
      <c r="C3673" s="72" t="str">
        <f>IF(F3673=0,"RESMİ TATİL",VLOOKUP(F3673,LİSTE!$B$7:$D$1300,3,0))</f>
        <v>Emirhan KARATAŞ</v>
      </c>
      <c r="D3673" s="72" t="str">
        <f>IF(G3673=0,"RESMİ TATİL",VLOOKUP(G3673,LİSTE!$B$7:$D$1300,3,0))</f>
        <v>Zümra Yeter ARI</v>
      </c>
      <c r="E3673" s="72" t="str">
        <f>IF(H3673=0,"RESMİ TATİL",VLOOKUP(H3673,LİSTE!$B$7:$D$1300,3,0))</f>
        <v>Utku KARAGÖZ</v>
      </c>
      <c r="F3673" s="72">
        <f>IF(B3673="TATİL",0,IF(F3672&gt;0,IF(LİSTE!$F$1=H3672,1,H3672+1),IF(F3672=0,H3671+1,IF(F3671=0,H3670+1,IF(F3670=0,H3669+1,IF(F3669=0,H3668+1))))))</f>
        <v>20</v>
      </c>
      <c r="G3673" s="72">
        <f>IF(F3673=0,0,IF(LİSTE!$F$1=F3673,1,F3673+1))</f>
        <v>21</v>
      </c>
      <c r="H3673" s="72">
        <f>IF(G3673=0,0,IF(LİSTE!$F$1=G3673,1,G3673+1))</f>
        <v>22</v>
      </c>
      <c r="I3673" s="72" t="str">
        <f>IFERROR(VLOOKUP(A3673,TATİLLER!$A$2:$D$30000,3,0),"TATİL DEĞİL")</f>
        <v>TATİL DEĞİL</v>
      </c>
    </row>
    <row r="3674" spans="1:9" x14ac:dyDescent="0.25">
      <c r="A3674" s="74">
        <f t="shared" si="844"/>
        <v>50341</v>
      </c>
      <c r="B3674" s="72">
        <f t="shared" si="846"/>
        <v>3</v>
      </c>
      <c r="C3674" s="72" t="str">
        <f>IF(F3674=0,"RESMİ TATİL",VLOOKUP(F3674,LİSTE!$B$7:$D$1300,3,0))</f>
        <v>Feyza Zümra AVCIOĞLU</v>
      </c>
      <c r="D3674" s="72" t="str">
        <f>IF(G3674=0,"RESMİ TATİL",VLOOKUP(G3674,LİSTE!$B$7:$D$1300,3,0))</f>
        <v>Yusuf Ali TABUR</v>
      </c>
      <c r="E3674" s="72" t="str">
        <f>IF(H3674=0,"RESMİ TATİL",VLOOKUP(H3674,LİSTE!$B$7:$D$1300,3,0))</f>
        <v>Irmak UTEBAY</v>
      </c>
      <c r="F3674" s="72">
        <f>IF(B3674="TATİL",0,IF(F3673&gt;0,IF(LİSTE!$F$1=H3673,1,H3673+1),IF(F3673=0,H3672+1,IF(F3672=0,H3671+1,IF(F3671=0,H3670+1,IF(F3670=0,H3669+1))))))</f>
        <v>23</v>
      </c>
      <c r="G3674" s="72">
        <f>IF(F3674=0,0,IF(LİSTE!$F$1=F3674,1,F3674+1))</f>
        <v>24</v>
      </c>
      <c r="H3674" s="72">
        <f>IF(G3674=0,0,IF(LİSTE!$F$1=G3674,1,G3674+1))</f>
        <v>25</v>
      </c>
      <c r="I3674" s="72" t="str">
        <f>IFERROR(VLOOKUP(A3674,TATİLLER!$A$2:$D$30000,3,0),"TATİL DEĞİL")</f>
        <v>TATİL DEĞİL</v>
      </c>
    </row>
    <row r="3675" spans="1:9" x14ac:dyDescent="0.25">
      <c r="A3675" s="74">
        <f t="shared" si="844"/>
        <v>50342</v>
      </c>
      <c r="B3675" s="72">
        <f t="shared" si="846"/>
        <v>4</v>
      </c>
      <c r="C3675" s="72" t="str">
        <f>IF(F3675=0,"RESMİ TATİL",VLOOKUP(F3675,LİSTE!$B$7:$D$1300,3,0))</f>
        <v>Kerem AKKOÇ</v>
      </c>
      <c r="D3675" s="72" t="str">
        <f>IF(G3675=0,"RESMİ TATİL",VLOOKUP(G3675,LİSTE!$B$7:$D$1300,3,0))</f>
        <v>Elçin Ayşe ELMAS</v>
      </c>
      <c r="E3675" s="72" t="str">
        <f>IF(H3675=0,"RESMİ TATİL",VLOOKUP(H3675,LİSTE!$B$7:$D$1300,3,0))</f>
        <v>Muhammed YILDIZDAĞ</v>
      </c>
      <c r="F3675" s="72">
        <f>IF(B3675="TATİL",0,IF(F3674&gt;0,IF(LİSTE!$F$1=H3674,1,H3674+1),IF(F3674=0,H3673+1,IF(F3673=0,H3672+1,IF(F3672=0,H3671+1,IF(F3671=0,H3670+1))))))</f>
        <v>26</v>
      </c>
      <c r="G3675" s="72">
        <f>IF(F3675=0,0,IF(LİSTE!$F$1=F3675,1,F3675+1))</f>
        <v>27</v>
      </c>
      <c r="H3675" s="72">
        <f>IF(G3675=0,0,IF(LİSTE!$F$1=G3675,1,G3675+1))</f>
        <v>28</v>
      </c>
      <c r="I3675" s="72" t="str">
        <f>IFERROR(VLOOKUP(A3675,TATİLLER!$A$2:$D$30000,3,0),"TATİL DEĞİL")</f>
        <v>TATİL DEĞİL</v>
      </c>
    </row>
    <row r="3676" spans="1:9" x14ac:dyDescent="0.25">
      <c r="A3676" s="74">
        <f t="shared" si="844"/>
        <v>50343</v>
      </c>
      <c r="B3676" s="72">
        <f t="shared" si="846"/>
        <v>5</v>
      </c>
      <c r="C3676" s="72" t="str">
        <f>IF(F3676=0,"RESMİ TATİL",VLOOKUP(F3676,LİSTE!$B$7:$D$1300,3,0))</f>
        <v>Nisa Nur SANCAR</v>
      </c>
      <c r="D3676" s="72" t="str">
        <f>IF(G3676=0,"RESMİ TATİL",VLOOKUP(G3676,LİSTE!$B$7:$D$1300,3,0))</f>
        <v>Esila ÇETİN</v>
      </c>
      <c r="E3676" s="72" t="str">
        <f>IF(H3676=0,"RESMİ TATİL",VLOOKUP(H3676,LİSTE!$B$7:$D$1300,3,0))</f>
        <v>Zeynep Sevde TOPUZ</v>
      </c>
      <c r="F3676" s="72">
        <f>IF(B3676="TATİL",0,IF(F3675&gt;0,IF(LİSTE!$F$1=H3675,1,H3675+1),IF(F3675=0,H3674+1,IF(F3674=0,H3673+1,IF(F3673=0,H3672+1,IF(F3672=0,H3671+1))))))</f>
        <v>1</v>
      </c>
      <c r="G3676" s="72">
        <f>IF(F3676=0,0,IF(LİSTE!$F$1=F3676,1,F3676+1))</f>
        <v>2</v>
      </c>
      <c r="H3676" s="72">
        <f>IF(G3676=0,0,IF(LİSTE!$F$1=G3676,1,G3676+1))</f>
        <v>3</v>
      </c>
      <c r="I3676" s="72" t="str">
        <f>IFERROR(VLOOKUP(A3676,TATİLLER!$A$2:$D$30000,3,0),"TATİL DEĞİL")</f>
        <v>TATİL DEĞİL</v>
      </c>
    </row>
    <row r="3677" spans="1:9" x14ac:dyDescent="0.25">
      <c r="A3677" s="74">
        <f t="shared" ref="A3677" si="852">A3676+3</f>
        <v>50346</v>
      </c>
      <c r="B3677" s="72">
        <f t="shared" si="846"/>
        <v>1</v>
      </c>
      <c r="C3677" s="72" t="str">
        <f>IF(F3677=0,"RESMİ TATİL",VLOOKUP(F3677,LİSTE!$B$7:$D$1300,3,0))</f>
        <v>Ömer Asaf KADAŞ</v>
      </c>
      <c r="D3677" s="72" t="str">
        <f>IF(G3677=0,"RESMİ TATİL",VLOOKUP(G3677,LİSTE!$B$7:$D$1300,3,0))</f>
        <v>Ramazan Baran ADIGÜZEL</v>
      </c>
      <c r="E3677" s="72" t="str">
        <f>IF(H3677=0,"RESMİ TATİL",VLOOKUP(H3677,LİSTE!$B$7:$D$1300,3,0))</f>
        <v>Bahar AKGÜN</v>
      </c>
      <c r="F3677" s="72">
        <f>IF(B3677="TATİL",0,IF(F3676&gt;0,IF(LİSTE!$F$1=H3676,1,H3676+1),IF(F3676=0,H3675+1,IF(F3675=0,H3674+1,IF(F3674=0,H3673+1,IF(F3673=0,H3672+1))))))</f>
        <v>4</v>
      </c>
      <c r="G3677" s="72">
        <f>IF(F3677=0,0,IF(LİSTE!$F$1=F3677,1,F3677+1))</f>
        <v>5</v>
      </c>
      <c r="H3677" s="72">
        <f>IF(G3677=0,0,IF(LİSTE!$F$1=G3677,1,G3677+1))</f>
        <v>6</v>
      </c>
      <c r="I3677" s="72" t="str">
        <f>IFERROR(VLOOKUP(A3677,TATİLLER!$A$2:$D$30000,3,0),"TATİL DEĞİL")</f>
        <v>TATİL DEĞİL</v>
      </c>
    </row>
    <row r="3678" spans="1:9" x14ac:dyDescent="0.25">
      <c r="A3678" s="74">
        <f t="shared" si="844"/>
        <v>50347</v>
      </c>
      <c r="B3678" s="72">
        <f t="shared" si="846"/>
        <v>2</v>
      </c>
      <c r="C3678" s="72" t="str">
        <f>IF(F3678=0,"RESMİ TATİL",VLOOKUP(F3678,LİSTE!$B$7:$D$1300,3,0))</f>
        <v>Ömer AKGÜL</v>
      </c>
      <c r="D3678" s="72" t="str">
        <f>IF(G3678=0,"RESMİ TATİL",VLOOKUP(G3678,LİSTE!$B$7:$D$1300,3,0))</f>
        <v>Muharrem EFE TANRIVERDİ</v>
      </c>
      <c r="E3678" s="72" t="str">
        <f>IF(H3678=0,"RESMİ TATİL",VLOOKUP(H3678,LİSTE!$B$7:$D$1300,3,0))</f>
        <v>Anıl DOĞAN</v>
      </c>
      <c r="F3678" s="72">
        <f>IF(B3678="TATİL",0,IF(F3677&gt;0,IF(LİSTE!$F$1=H3677,1,H3677+1),IF(F3677=0,H3676+1,IF(F3676=0,H3675+1,IF(F3675=0,H3674+1,IF(F3674=0,H3673+1))))))</f>
        <v>7</v>
      </c>
      <c r="G3678" s="72">
        <f>IF(F3678=0,0,IF(LİSTE!$F$1=F3678,1,F3678+1))</f>
        <v>8</v>
      </c>
      <c r="H3678" s="72">
        <f>IF(G3678=0,0,IF(LİSTE!$F$1=G3678,1,G3678+1))</f>
        <v>9</v>
      </c>
      <c r="I3678" s="72" t="str">
        <f>IFERROR(VLOOKUP(A3678,TATİLLER!$A$2:$D$30000,3,0),"TATİL DEĞİL")</f>
        <v>TATİL DEĞİL</v>
      </c>
    </row>
    <row r="3679" spans="1:9" x14ac:dyDescent="0.25">
      <c r="A3679" s="74">
        <f t="shared" si="844"/>
        <v>50348</v>
      </c>
      <c r="B3679" s="72">
        <f t="shared" si="846"/>
        <v>3</v>
      </c>
      <c r="C3679" s="72" t="str">
        <f>IF(F3679=0,"RESMİ TATİL",VLOOKUP(F3679,LİSTE!$B$7:$D$1300,3,0))</f>
        <v>İpek ARSLAN</v>
      </c>
      <c r="D3679" s="72" t="str">
        <f>IF(G3679=0,"RESMİ TATİL",VLOOKUP(G3679,LİSTE!$B$7:$D$1300,3,0))</f>
        <v>Efe KARSAK</v>
      </c>
      <c r="E3679" s="72" t="str">
        <f>IF(H3679=0,"RESMİ TATİL",VLOOKUP(H3679,LİSTE!$B$7:$D$1300,3,0))</f>
        <v>Abdullah KIRBAÇ</v>
      </c>
      <c r="F3679" s="72">
        <f>IF(B3679="TATİL",0,IF(F3678&gt;0,IF(LİSTE!$F$1=H3678,1,H3678+1),IF(F3678=0,H3677+1,IF(F3677=0,H3676+1,IF(F3676=0,H3675+1,IF(F3675=0,H3674+1))))))</f>
        <v>10</v>
      </c>
      <c r="G3679" s="72">
        <f>IF(F3679=0,0,IF(LİSTE!$F$1=F3679,1,F3679+1))</f>
        <v>11</v>
      </c>
      <c r="H3679" s="72">
        <f>IF(G3679=0,0,IF(LİSTE!$F$1=G3679,1,G3679+1))</f>
        <v>12</v>
      </c>
      <c r="I3679" s="72" t="str">
        <f>IFERROR(VLOOKUP(A3679,TATİLLER!$A$2:$D$30000,3,0),"TATİL DEĞİL")</f>
        <v>TATİL DEĞİL</v>
      </c>
    </row>
    <row r="3680" spans="1:9" x14ac:dyDescent="0.25">
      <c r="A3680" s="74">
        <f t="shared" si="844"/>
        <v>50349</v>
      </c>
      <c r="B3680" s="72">
        <f t="shared" si="846"/>
        <v>4</v>
      </c>
      <c r="C3680" s="72" t="str">
        <f>IF(F3680=0,"RESMİ TATİL",VLOOKUP(F3680,LİSTE!$B$7:$D$1300,3,0))</f>
        <v>Ümmü Defne GÜLER</v>
      </c>
      <c r="D3680" s="72" t="str">
        <f>IF(G3680=0,"RESMİ TATİL",VLOOKUP(G3680,LİSTE!$B$7:$D$1300,3,0))</f>
        <v>Şevval ÖZDAMAR</v>
      </c>
      <c r="E3680" s="72" t="str">
        <f>IF(H3680=0,"RESMİ TATİL",VLOOKUP(H3680,LİSTE!$B$7:$D$1300,3,0))</f>
        <v>Zeynep AKDAĞ</v>
      </c>
      <c r="F3680" s="72">
        <f>IF(B3680="TATİL",0,IF(F3679&gt;0,IF(LİSTE!$F$1=H3679,1,H3679+1),IF(F3679=0,H3678+1,IF(F3678=0,H3677+1,IF(F3677=0,H3676+1,IF(F3676=0,H3675+1))))))</f>
        <v>13</v>
      </c>
      <c r="G3680" s="72">
        <f>IF(F3680=0,0,IF(LİSTE!$F$1=F3680,1,F3680+1))</f>
        <v>14</v>
      </c>
      <c r="H3680" s="72">
        <f>IF(G3680=0,0,IF(LİSTE!$F$1=G3680,1,G3680+1))</f>
        <v>15</v>
      </c>
      <c r="I3680" s="72" t="str">
        <f>IFERROR(VLOOKUP(A3680,TATİLLER!$A$2:$D$30000,3,0),"TATİL DEĞİL")</f>
        <v>TATİL DEĞİL</v>
      </c>
    </row>
    <row r="3681" spans="1:9" x14ac:dyDescent="0.25">
      <c r="A3681" s="74">
        <f t="shared" si="844"/>
        <v>50350</v>
      </c>
      <c r="B3681" s="72">
        <f t="shared" si="846"/>
        <v>5</v>
      </c>
      <c r="C3681" s="72" t="str">
        <f>IF(F3681=0,"RESMİ TATİL",VLOOKUP(F3681,LİSTE!$B$7:$D$1300,3,0))</f>
        <v>Esma ÇOKER</v>
      </c>
      <c r="D3681" s="72" t="str">
        <f>IF(G3681=0,"RESMİ TATİL",VLOOKUP(G3681,LİSTE!$B$7:$D$1300,3,0))</f>
        <v>Dursun Kubilay YAŞAR</v>
      </c>
      <c r="E3681" s="72" t="str">
        <f>IF(H3681=0,"RESMİ TATİL",VLOOKUP(H3681,LİSTE!$B$7:$D$1300,3,0))</f>
        <v>Zeynep Beril BAŞPINAR</v>
      </c>
      <c r="F3681" s="72">
        <f>IF(B3681="TATİL",0,IF(F3680&gt;0,IF(LİSTE!$F$1=H3680,1,H3680+1),IF(F3680=0,H3679+1,IF(F3679=0,H3678+1,IF(F3678=0,H3677+1,IF(F3677=0,H3676+1))))))</f>
        <v>16</v>
      </c>
      <c r="G3681" s="72">
        <f>IF(F3681=0,0,IF(LİSTE!$F$1=F3681,1,F3681+1))</f>
        <v>17</v>
      </c>
      <c r="H3681" s="72">
        <f>IF(G3681=0,0,IF(LİSTE!$F$1=G3681,1,G3681+1))</f>
        <v>18</v>
      </c>
      <c r="I3681" s="72" t="str">
        <f>IFERROR(VLOOKUP(A3681,TATİLLER!$A$2:$D$30000,3,0),"TATİL DEĞİL")</f>
        <v>TATİL DEĞİL</v>
      </c>
    </row>
    <row r="3682" spans="1:9" x14ac:dyDescent="0.25">
      <c r="A3682" s="74">
        <f t="shared" ref="A3682" si="853">A3681+3</f>
        <v>50353</v>
      </c>
      <c r="B3682" s="72">
        <f t="shared" si="846"/>
        <v>1</v>
      </c>
      <c r="C3682" s="72" t="str">
        <f>IF(F3682=0,"RESMİ TATİL",VLOOKUP(F3682,LİSTE!$B$7:$D$1300,3,0))</f>
        <v>Ahmet DAL</v>
      </c>
      <c r="D3682" s="72" t="str">
        <f>IF(G3682=0,"RESMİ TATİL",VLOOKUP(G3682,LİSTE!$B$7:$D$1300,3,0))</f>
        <v>Emirhan KARATAŞ</v>
      </c>
      <c r="E3682" s="72" t="str">
        <f>IF(H3682=0,"RESMİ TATİL",VLOOKUP(H3682,LİSTE!$B$7:$D$1300,3,0))</f>
        <v>Zümra Yeter ARI</v>
      </c>
      <c r="F3682" s="72">
        <f>IF(B3682="TATİL",0,IF(F3681&gt;0,IF(LİSTE!$F$1=H3681,1,H3681+1),IF(F3681=0,H3680+1,IF(F3680=0,H3679+1,IF(F3679=0,H3678+1,IF(F3678=0,H3677+1))))))</f>
        <v>19</v>
      </c>
      <c r="G3682" s="72">
        <f>IF(F3682=0,0,IF(LİSTE!$F$1=F3682,1,F3682+1))</f>
        <v>20</v>
      </c>
      <c r="H3682" s="72">
        <f>IF(G3682=0,0,IF(LİSTE!$F$1=G3682,1,G3682+1))</f>
        <v>21</v>
      </c>
      <c r="I3682" s="72" t="str">
        <f>IFERROR(VLOOKUP(A3682,TATİLLER!$A$2:$D$30000,3,0),"TATİL DEĞİL")</f>
        <v>TATİL DEĞİL</v>
      </c>
    </row>
    <row r="3683" spans="1:9" x14ac:dyDescent="0.25">
      <c r="A3683" s="74">
        <f t="shared" si="844"/>
        <v>50354</v>
      </c>
      <c r="B3683" s="72">
        <f t="shared" si="846"/>
        <v>2</v>
      </c>
      <c r="C3683" s="72" t="str">
        <f>IF(F3683=0,"RESMİ TATİL",VLOOKUP(F3683,LİSTE!$B$7:$D$1300,3,0))</f>
        <v>Utku KARAGÖZ</v>
      </c>
      <c r="D3683" s="72" t="str">
        <f>IF(G3683=0,"RESMİ TATİL",VLOOKUP(G3683,LİSTE!$B$7:$D$1300,3,0))</f>
        <v>Feyza Zümra AVCIOĞLU</v>
      </c>
      <c r="E3683" s="72" t="str">
        <f>IF(H3683=0,"RESMİ TATİL",VLOOKUP(H3683,LİSTE!$B$7:$D$1300,3,0))</f>
        <v>Yusuf Ali TABUR</v>
      </c>
      <c r="F3683" s="72">
        <f>IF(B3683="TATİL",0,IF(F3682&gt;0,IF(LİSTE!$F$1=H3682,1,H3682+1),IF(F3682=0,H3681+1,IF(F3681=0,H3680+1,IF(F3680=0,H3679+1,IF(F3679=0,H3678+1))))))</f>
        <v>22</v>
      </c>
      <c r="G3683" s="72">
        <f>IF(F3683=0,0,IF(LİSTE!$F$1=F3683,1,F3683+1))</f>
        <v>23</v>
      </c>
      <c r="H3683" s="72">
        <f>IF(G3683=0,0,IF(LİSTE!$F$1=G3683,1,G3683+1))</f>
        <v>24</v>
      </c>
      <c r="I3683" s="72" t="str">
        <f>IFERROR(VLOOKUP(A3683,TATİLLER!$A$2:$D$30000,3,0),"TATİL DEĞİL")</f>
        <v>TATİL DEĞİL</v>
      </c>
    </row>
    <row r="3684" spans="1:9" x14ac:dyDescent="0.25">
      <c r="A3684" s="74">
        <f t="shared" si="844"/>
        <v>50355</v>
      </c>
      <c r="B3684" s="72">
        <f t="shared" si="846"/>
        <v>3</v>
      </c>
      <c r="C3684" s="72" t="str">
        <f>IF(F3684=0,"RESMİ TATİL",VLOOKUP(F3684,LİSTE!$B$7:$D$1300,3,0))</f>
        <v>Irmak UTEBAY</v>
      </c>
      <c r="D3684" s="72" t="str">
        <f>IF(G3684=0,"RESMİ TATİL",VLOOKUP(G3684,LİSTE!$B$7:$D$1300,3,0))</f>
        <v>Kerem AKKOÇ</v>
      </c>
      <c r="E3684" s="72" t="str">
        <f>IF(H3684=0,"RESMİ TATİL",VLOOKUP(H3684,LİSTE!$B$7:$D$1300,3,0))</f>
        <v>Elçin Ayşe ELMAS</v>
      </c>
      <c r="F3684" s="72">
        <f>IF(B3684="TATİL",0,IF(F3683&gt;0,IF(LİSTE!$F$1=H3683,1,H3683+1),IF(F3683=0,H3682+1,IF(F3682=0,H3681+1,IF(F3681=0,H3680+1,IF(F3680=0,H3679+1))))))</f>
        <v>25</v>
      </c>
      <c r="G3684" s="72">
        <f>IF(F3684=0,0,IF(LİSTE!$F$1=F3684,1,F3684+1))</f>
        <v>26</v>
      </c>
      <c r="H3684" s="72">
        <f>IF(G3684=0,0,IF(LİSTE!$F$1=G3684,1,G3684+1))</f>
        <v>27</v>
      </c>
      <c r="I3684" s="72" t="str">
        <f>IFERROR(VLOOKUP(A3684,TATİLLER!$A$2:$D$30000,3,0),"TATİL DEĞİL")</f>
        <v>TATİL DEĞİL</v>
      </c>
    </row>
    <row r="3685" spans="1:9" x14ac:dyDescent="0.25">
      <c r="A3685" s="74">
        <f t="shared" si="844"/>
        <v>50356</v>
      </c>
      <c r="B3685" s="72">
        <f t="shared" si="846"/>
        <v>4</v>
      </c>
      <c r="C3685" s="72" t="str">
        <f>IF(F3685=0,"RESMİ TATİL",VLOOKUP(F3685,LİSTE!$B$7:$D$1300,3,0))</f>
        <v>Muhammed YILDIZDAĞ</v>
      </c>
      <c r="D3685" s="72" t="str">
        <f>IF(G3685=0,"RESMİ TATİL",VLOOKUP(G3685,LİSTE!$B$7:$D$1300,3,0))</f>
        <v>Nisa Nur SANCAR</v>
      </c>
      <c r="E3685" s="72" t="str">
        <f>IF(H3685=0,"RESMİ TATİL",VLOOKUP(H3685,LİSTE!$B$7:$D$1300,3,0))</f>
        <v>Esila ÇETİN</v>
      </c>
      <c r="F3685" s="72">
        <f>IF(B3685="TATİL",0,IF(F3684&gt;0,IF(LİSTE!$F$1=H3684,1,H3684+1),IF(F3684=0,H3683+1,IF(F3683=0,H3682+1,IF(F3682=0,H3681+1,IF(F3681=0,H3680+1))))))</f>
        <v>28</v>
      </c>
      <c r="G3685" s="72">
        <f>IF(F3685=0,0,IF(LİSTE!$F$1=F3685,1,F3685+1))</f>
        <v>1</v>
      </c>
      <c r="H3685" s="72">
        <f>IF(G3685=0,0,IF(LİSTE!$F$1=G3685,1,G3685+1))</f>
        <v>2</v>
      </c>
      <c r="I3685" s="72" t="str">
        <f>IFERROR(VLOOKUP(A3685,TATİLLER!$A$2:$D$30000,3,0),"TATİL DEĞİL")</f>
        <v>TATİL DEĞİL</v>
      </c>
    </row>
    <row r="3686" spans="1:9" x14ac:dyDescent="0.25">
      <c r="A3686" s="74">
        <f t="shared" si="844"/>
        <v>50357</v>
      </c>
      <c r="B3686" s="72">
        <f t="shared" si="846"/>
        <v>5</v>
      </c>
      <c r="C3686" s="72" t="str">
        <f>IF(F3686=0,"RESMİ TATİL",VLOOKUP(F3686,LİSTE!$B$7:$D$1300,3,0))</f>
        <v>Zeynep Sevde TOPUZ</v>
      </c>
      <c r="D3686" s="72" t="str">
        <f>IF(G3686=0,"RESMİ TATİL",VLOOKUP(G3686,LİSTE!$B$7:$D$1300,3,0))</f>
        <v>Ömer Asaf KADAŞ</v>
      </c>
      <c r="E3686" s="72" t="str">
        <f>IF(H3686=0,"RESMİ TATİL",VLOOKUP(H3686,LİSTE!$B$7:$D$1300,3,0))</f>
        <v>Ramazan Baran ADIGÜZEL</v>
      </c>
      <c r="F3686" s="72">
        <f>IF(B3686="TATİL",0,IF(F3685&gt;0,IF(LİSTE!$F$1=H3685,1,H3685+1),IF(F3685=0,H3684+1,IF(F3684=0,H3683+1,IF(F3683=0,H3682+1,IF(F3682=0,H3681+1))))))</f>
        <v>3</v>
      </c>
      <c r="G3686" s="72">
        <f>IF(F3686=0,0,IF(LİSTE!$F$1=F3686,1,F3686+1))</f>
        <v>4</v>
      </c>
      <c r="H3686" s="72">
        <f>IF(G3686=0,0,IF(LİSTE!$F$1=G3686,1,G3686+1))</f>
        <v>5</v>
      </c>
      <c r="I3686" s="72" t="str">
        <f>IFERROR(VLOOKUP(A3686,TATİLLER!$A$2:$D$30000,3,0),"TATİL DEĞİL")</f>
        <v>TATİL DEĞİL</v>
      </c>
    </row>
    <row r="3687" spans="1:9" x14ac:dyDescent="0.25">
      <c r="A3687" s="74">
        <f t="shared" ref="A3687" si="854">A3686+3</f>
        <v>50360</v>
      </c>
      <c r="B3687" s="72">
        <f t="shared" si="846"/>
        <v>1</v>
      </c>
      <c r="C3687" s="72" t="str">
        <f>IF(F3687=0,"RESMİ TATİL",VLOOKUP(F3687,LİSTE!$B$7:$D$1300,3,0))</f>
        <v>Bahar AKGÜN</v>
      </c>
      <c r="D3687" s="72" t="str">
        <f>IF(G3687=0,"RESMİ TATİL",VLOOKUP(G3687,LİSTE!$B$7:$D$1300,3,0))</f>
        <v>Ömer AKGÜL</v>
      </c>
      <c r="E3687" s="72" t="str">
        <f>IF(H3687=0,"RESMİ TATİL",VLOOKUP(H3687,LİSTE!$B$7:$D$1300,3,0))</f>
        <v>Muharrem EFE TANRIVERDİ</v>
      </c>
      <c r="F3687" s="72">
        <f>IF(B3687="TATİL",0,IF(F3686&gt;0,IF(LİSTE!$F$1=H3686,1,H3686+1),IF(F3686=0,H3685+1,IF(F3685=0,H3684+1,IF(F3684=0,H3683+1,IF(F3683=0,H3682+1))))))</f>
        <v>6</v>
      </c>
      <c r="G3687" s="72">
        <f>IF(F3687=0,0,IF(LİSTE!$F$1=F3687,1,F3687+1))</f>
        <v>7</v>
      </c>
      <c r="H3687" s="72">
        <f>IF(G3687=0,0,IF(LİSTE!$F$1=G3687,1,G3687+1))</f>
        <v>8</v>
      </c>
      <c r="I3687" s="72" t="str">
        <f>IFERROR(VLOOKUP(A3687,TATİLLER!$A$2:$D$30000,3,0),"TATİL DEĞİL")</f>
        <v>TATİL DEĞİL</v>
      </c>
    </row>
    <row r="3688" spans="1:9" x14ac:dyDescent="0.25">
      <c r="A3688" s="74">
        <f t="shared" si="844"/>
        <v>50361</v>
      </c>
      <c r="B3688" s="72">
        <f t="shared" si="846"/>
        <v>2</v>
      </c>
      <c r="C3688" s="72" t="str">
        <f>IF(F3688=0,"RESMİ TATİL",VLOOKUP(F3688,LİSTE!$B$7:$D$1300,3,0))</f>
        <v>Anıl DOĞAN</v>
      </c>
      <c r="D3688" s="72" t="str">
        <f>IF(G3688=0,"RESMİ TATİL",VLOOKUP(G3688,LİSTE!$B$7:$D$1300,3,0))</f>
        <v>İpek ARSLAN</v>
      </c>
      <c r="E3688" s="72" t="str">
        <f>IF(H3688=0,"RESMİ TATİL",VLOOKUP(H3688,LİSTE!$B$7:$D$1300,3,0))</f>
        <v>Efe KARSAK</v>
      </c>
      <c r="F3688" s="72">
        <f>IF(B3688="TATİL",0,IF(F3687&gt;0,IF(LİSTE!$F$1=H3687,1,H3687+1),IF(F3687=0,H3686+1,IF(F3686=0,H3685+1,IF(F3685=0,H3684+1,IF(F3684=0,H3683+1))))))</f>
        <v>9</v>
      </c>
      <c r="G3688" s="72">
        <f>IF(F3688=0,0,IF(LİSTE!$F$1=F3688,1,F3688+1))</f>
        <v>10</v>
      </c>
      <c r="H3688" s="72">
        <f>IF(G3688=0,0,IF(LİSTE!$F$1=G3688,1,G3688+1))</f>
        <v>11</v>
      </c>
      <c r="I3688" s="72" t="str">
        <f>IFERROR(VLOOKUP(A3688,TATİLLER!$A$2:$D$30000,3,0),"TATİL DEĞİL")</f>
        <v>TATİL DEĞİL</v>
      </c>
    </row>
    <row r="3689" spans="1:9" x14ac:dyDescent="0.25">
      <c r="A3689" s="74">
        <f t="shared" si="844"/>
        <v>50362</v>
      </c>
      <c r="B3689" s="72">
        <f t="shared" si="846"/>
        <v>3</v>
      </c>
      <c r="C3689" s="72" t="str">
        <f>IF(F3689=0,"RESMİ TATİL",VLOOKUP(F3689,LİSTE!$B$7:$D$1300,3,0))</f>
        <v>Abdullah KIRBAÇ</v>
      </c>
      <c r="D3689" s="72" t="str">
        <f>IF(G3689=0,"RESMİ TATİL",VLOOKUP(G3689,LİSTE!$B$7:$D$1300,3,0))</f>
        <v>Ümmü Defne GÜLER</v>
      </c>
      <c r="E3689" s="72" t="str">
        <f>IF(H3689=0,"RESMİ TATİL",VLOOKUP(H3689,LİSTE!$B$7:$D$1300,3,0))</f>
        <v>Şevval ÖZDAMAR</v>
      </c>
      <c r="F3689" s="72">
        <f>IF(B3689="TATİL",0,IF(F3688&gt;0,IF(LİSTE!$F$1=H3688,1,H3688+1),IF(F3688=0,H3687+1,IF(F3687=0,H3686+1,IF(F3686=0,H3685+1,IF(F3685=0,H3684+1))))))</f>
        <v>12</v>
      </c>
      <c r="G3689" s="72">
        <f>IF(F3689=0,0,IF(LİSTE!$F$1=F3689,1,F3689+1))</f>
        <v>13</v>
      </c>
      <c r="H3689" s="72">
        <f>IF(G3689=0,0,IF(LİSTE!$F$1=G3689,1,G3689+1))</f>
        <v>14</v>
      </c>
      <c r="I3689" s="72" t="str">
        <f>IFERROR(VLOOKUP(A3689,TATİLLER!$A$2:$D$30000,3,0),"TATİL DEĞİL")</f>
        <v>TATİL DEĞİL</v>
      </c>
    </row>
    <row r="3690" spans="1:9" x14ac:dyDescent="0.25">
      <c r="A3690" s="74">
        <f t="shared" si="844"/>
        <v>50363</v>
      </c>
      <c r="B3690" s="72">
        <f t="shared" si="846"/>
        <v>4</v>
      </c>
      <c r="C3690" s="72" t="str">
        <f>IF(F3690=0,"RESMİ TATİL",VLOOKUP(F3690,LİSTE!$B$7:$D$1300,3,0))</f>
        <v>Zeynep AKDAĞ</v>
      </c>
      <c r="D3690" s="72" t="str">
        <f>IF(G3690=0,"RESMİ TATİL",VLOOKUP(G3690,LİSTE!$B$7:$D$1300,3,0))</f>
        <v>Esma ÇOKER</v>
      </c>
      <c r="E3690" s="72" t="str">
        <f>IF(H3690=0,"RESMİ TATİL",VLOOKUP(H3690,LİSTE!$B$7:$D$1300,3,0))</f>
        <v>Dursun Kubilay YAŞAR</v>
      </c>
      <c r="F3690" s="72">
        <f>IF(B3690="TATİL",0,IF(F3689&gt;0,IF(LİSTE!$F$1=H3689,1,H3689+1),IF(F3689=0,H3688+1,IF(F3688=0,H3687+1,IF(F3687=0,H3686+1,IF(F3686=0,H3685+1))))))</f>
        <v>15</v>
      </c>
      <c r="G3690" s="72">
        <f>IF(F3690=0,0,IF(LİSTE!$F$1=F3690,1,F3690+1))</f>
        <v>16</v>
      </c>
      <c r="H3690" s="72">
        <f>IF(G3690=0,0,IF(LİSTE!$F$1=G3690,1,G3690+1))</f>
        <v>17</v>
      </c>
      <c r="I3690" s="72" t="str">
        <f>IFERROR(VLOOKUP(A3690,TATİLLER!$A$2:$D$30000,3,0),"TATİL DEĞİL")</f>
        <v>TATİL DEĞİL</v>
      </c>
    </row>
    <row r="3691" spans="1:9" x14ac:dyDescent="0.25">
      <c r="A3691" s="74">
        <f t="shared" si="844"/>
        <v>50364</v>
      </c>
      <c r="B3691" s="72">
        <f t="shared" si="846"/>
        <v>5</v>
      </c>
      <c r="C3691" s="72" t="str">
        <f>IF(F3691=0,"RESMİ TATİL",VLOOKUP(F3691,LİSTE!$B$7:$D$1300,3,0))</f>
        <v>Zeynep Beril BAŞPINAR</v>
      </c>
      <c r="D3691" s="72" t="str">
        <f>IF(G3691=0,"RESMİ TATİL",VLOOKUP(G3691,LİSTE!$B$7:$D$1300,3,0))</f>
        <v>Ahmet DAL</v>
      </c>
      <c r="E3691" s="72" t="str">
        <f>IF(H3691=0,"RESMİ TATİL",VLOOKUP(H3691,LİSTE!$B$7:$D$1300,3,0))</f>
        <v>Emirhan KARATAŞ</v>
      </c>
      <c r="F3691" s="72">
        <f>IF(B3691="TATİL",0,IF(F3690&gt;0,IF(LİSTE!$F$1=H3690,1,H3690+1),IF(F3690=0,H3689+1,IF(F3689=0,H3688+1,IF(F3688=0,H3687+1,IF(F3687=0,H3686+1))))))</f>
        <v>18</v>
      </c>
      <c r="G3691" s="72">
        <f>IF(F3691=0,0,IF(LİSTE!$F$1=F3691,1,F3691+1))</f>
        <v>19</v>
      </c>
      <c r="H3691" s="72">
        <f>IF(G3691=0,0,IF(LİSTE!$F$1=G3691,1,G3691+1))</f>
        <v>20</v>
      </c>
      <c r="I3691" s="72" t="str">
        <f>IFERROR(VLOOKUP(A3691,TATİLLER!$A$2:$D$30000,3,0),"TATİL DEĞİL")</f>
        <v>TATİL DEĞİL</v>
      </c>
    </row>
    <row r="3692" spans="1:9" x14ac:dyDescent="0.25">
      <c r="A3692" s="74">
        <f t="shared" ref="A3692" si="855">A3691+3</f>
        <v>50367</v>
      </c>
      <c r="B3692" s="72">
        <f t="shared" si="846"/>
        <v>1</v>
      </c>
      <c r="C3692" s="72" t="str">
        <f>IF(F3692=0,"RESMİ TATİL",VLOOKUP(F3692,LİSTE!$B$7:$D$1300,3,0))</f>
        <v>Zümra Yeter ARI</v>
      </c>
      <c r="D3692" s="72" t="str">
        <f>IF(G3692=0,"RESMİ TATİL",VLOOKUP(G3692,LİSTE!$B$7:$D$1300,3,0))</f>
        <v>Utku KARAGÖZ</v>
      </c>
      <c r="E3692" s="72" t="str">
        <f>IF(H3692=0,"RESMİ TATİL",VLOOKUP(H3692,LİSTE!$B$7:$D$1300,3,0))</f>
        <v>Feyza Zümra AVCIOĞLU</v>
      </c>
      <c r="F3692" s="72">
        <f>IF(B3692="TATİL",0,IF(F3691&gt;0,IF(LİSTE!$F$1=H3691,1,H3691+1),IF(F3691=0,H3690+1,IF(F3690=0,H3689+1,IF(F3689=0,H3688+1,IF(F3688=0,H3687+1))))))</f>
        <v>21</v>
      </c>
      <c r="G3692" s="72">
        <f>IF(F3692=0,0,IF(LİSTE!$F$1=F3692,1,F3692+1))</f>
        <v>22</v>
      </c>
      <c r="H3692" s="72">
        <f>IF(G3692=0,0,IF(LİSTE!$F$1=G3692,1,G3692+1))</f>
        <v>23</v>
      </c>
      <c r="I3692" s="72" t="str">
        <f>IFERROR(VLOOKUP(A3692,TATİLLER!$A$2:$D$30000,3,0),"TATİL DEĞİL")</f>
        <v>TATİL DEĞİL</v>
      </c>
    </row>
    <row r="3693" spans="1:9" x14ac:dyDescent="0.25">
      <c r="A3693" s="74">
        <f t="shared" si="844"/>
        <v>50368</v>
      </c>
      <c r="B3693" s="72">
        <f t="shared" si="846"/>
        <v>2</v>
      </c>
      <c r="C3693" s="72" t="str">
        <f>IF(F3693=0,"RESMİ TATİL",VLOOKUP(F3693,LİSTE!$B$7:$D$1300,3,0))</f>
        <v>Yusuf Ali TABUR</v>
      </c>
      <c r="D3693" s="72" t="str">
        <f>IF(G3693=0,"RESMİ TATİL",VLOOKUP(G3693,LİSTE!$B$7:$D$1300,3,0))</f>
        <v>Irmak UTEBAY</v>
      </c>
      <c r="E3693" s="72" t="str">
        <f>IF(H3693=0,"RESMİ TATİL",VLOOKUP(H3693,LİSTE!$B$7:$D$1300,3,0))</f>
        <v>Kerem AKKOÇ</v>
      </c>
      <c r="F3693" s="72">
        <f>IF(B3693="TATİL",0,IF(F3692&gt;0,IF(LİSTE!$F$1=H3692,1,H3692+1),IF(F3692=0,H3691+1,IF(F3691=0,H3690+1,IF(F3690=0,H3689+1,IF(F3689=0,H3688+1))))))</f>
        <v>24</v>
      </c>
      <c r="G3693" s="72">
        <f>IF(F3693=0,0,IF(LİSTE!$F$1=F3693,1,F3693+1))</f>
        <v>25</v>
      </c>
      <c r="H3693" s="72">
        <f>IF(G3693=0,0,IF(LİSTE!$F$1=G3693,1,G3693+1))</f>
        <v>26</v>
      </c>
      <c r="I3693" s="72" t="str">
        <f>IFERROR(VLOOKUP(A3693,TATİLLER!$A$2:$D$30000,3,0),"TATİL DEĞİL")</f>
        <v>TATİL DEĞİL</v>
      </c>
    </row>
    <row r="3694" spans="1:9" x14ac:dyDescent="0.25">
      <c r="A3694" s="74">
        <f t="shared" si="844"/>
        <v>50369</v>
      </c>
      <c r="B3694" s="72">
        <f t="shared" si="846"/>
        <v>3</v>
      </c>
      <c r="C3694" s="72" t="str">
        <f>IF(F3694=0,"RESMİ TATİL",VLOOKUP(F3694,LİSTE!$B$7:$D$1300,3,0))</f>
        <v>Elçin Ayşe ELMAS</v>
      </c>
      <c r="D3694" s="72" t="str">
        <f>IF(G3694=0,"RESMİ TATİL",VLOOKUP(G3694,LİSTE!$B$7:$D$1300,3,0))</f>
        <v>Muhammed YILDIZDAĞ</v>
      </c>
      <c r="E3694" s="72" t="str">
        <f>IF(H3694=0,"RESMİ TATİL",VLOOKUP(H3694,LİSTE!$B$7:$D$1300,3,0))</f>
        <v>Nisa Nur SANCAR</v>
      </c>
      <c r="F3694" s="72">
        <f>IF(B3694="TATİL",0,IF(F3693&gt;0,IF(LİSTE!$F$1=H3693,1,H3693+1),IF(F3693=0,H3692+1,IF(F3692=0,H3691+1,IF(F3691=0,H3690+1,IF(F3690=0,H3689+1))))))</f>
        <v>27</v>
      </c>
      <c r="G3694" s="72">
        <f>IF(F3694=0,0,IF(LİSTE!$F$1=F3694,1,F3694+1))</f>
        <v>28</v>
      </c>
      <c r="H3694" s="72">
        <f>IF(G3694=0,0,IF(LİSTE!$F$1=G3694,1,G3694+1))</f>
        <v>1</v>
      </c>
      <c r="I3694" s="72" t="str">
        <f>IFERROR(VLOOKUP(A3694,TATİLLER!$A$2:$D$30000,3,0),"TATİL DEĞİL")</f>
        <v>TATİL DEĞİL</v>
      </c>
    </row>
    <row r="3695" spans="1:9" x14ac:dyDescent="0.25">
      <c r="A3695" s="74">
        <f t="shared" si="844"/>
        <v>50370</v>
      </c>
      <c r="B3695" s="72">
        <f t="shared" si="846"/>
        <v>4</v>
      </c>
      <c r="C3695" s="72" t="str">
        <f>IF(F3695=0,"RESMİ TATİL",VLOOKUP(F3695,LİSTE!$B$7:$D$1300,3,0))</f>
        <v>Esila ÇETİN</v>
      </c>
      <c r="D3695" s="72" t="str">
        <f>IF(G3695=0,"RESMİ TATİL",VLOOKUP(G3695,LİSTE!$B$7:$D$1300,3,0))</f>
        <v>Zeynep Sevde TOPUZ</v>
      </c>
      <c r="E3695" s="72" t="str">
        <f>IF(H3695=0,"RESMİ TATİL",VLOOKUP(H3695,LİSTE!$B$7:$D$1300,3,0))</f>
        <v>Ömer Asaf KADAŞ</v>
      </c>
      <c r="F3695" s="72">
        <f>IF(B3695="TATİL",0,IF(F3694&gt;0,IF(LİSTE!$F$1=H3694,1,H3694+1),IF(F3694=0,H3693+1,IF(F3693=0,H3692+1,IF(F3692=0,H3691+1,IF(F3691=0,H3690+1))))))</f>
        <v>2</v>
      </c>
      <c r="G3695" s="72">
        <f>IF(F3695=0,0,IF(LİSTE!$F$1=F3695,1,F3695+1))</f>
        <v>3</v>
      </c>
      <c r="H3695" s="72">
        <f>IF(G3695=0,0,IF(LİSTE!$F$1=G3695,1,G3695+1))</f>
        <v>4</v>
      </c>
      <c r="I3695" s="72" t="str">
        <f>IFERROR(VLOOKUP(A3695,TATİLLER!$A$2:$D$30000,3,0),"TATİL DEĞİL")</f>
        <v>TATİL DEĞİL</v>
      </c>
    </row>
    <row r="3696" spans="1:9" x14ac:dyDescent="0.25">
      <c r="A3696" s="74">
        <f t="shared" si="844"/>
        <v>50371</v>
      </c>
      <c r="B3696" s="72">
        <f t="shared" si="846"/>
        <v>5</v>
      </c>
      <c r="C3696" s="72" t="str">
        <f>IF(F3696=0,"RESMİ TATİL",VLOOKUP(F3696,LİSTE!$B$7:$D$1300,3,0))</f>
        <v>Ramazan Baran ADIGÜZEL</v>
      </c>
      <c r="D3696" s="72" t="str">
        <f>IF(G3696=0,"RESMİ TATİL",VLOOKUP(G3696,LİSTE!$B$7:$D$1300,3,0))</f>
        <v>Bahar AKGÜN</v>
      </c>
      <c r="E3696" s="72" t="str">
        <f>IF(H3696=0,"RESMİ TATİL",VLOOKUP(H3696,LİSTE!$B$7:$D$1300,3,0))</f>
        <v>Ömer AKGÜL</v>
      </c>
      <c r="F3696" s="72">
        <f>IF(B3696="TATİL",0,IF(F3695&gt;0,IF(LİSTE!$F$1=H3695,1,H3695+1),IF(F3695=0,H3694+1,IF(F3694=0,H3693+1,IF(F3693=0,H3692+1,IF(F3692=0,H3691+1))))))</f>
        <v>5</v>
      </c>
      <c r="G3696" s="72">
        <f>IF(F3696=0,0,IF(LİSTE!$F$1=F3696,1,F3696+1))</f>
        <v>6</v>
      </c>
      <c r="H3696" s="72">
        <f>IF(G3696=0,0,IF(LİSTE!$F$1=G3696,1,G3696+1))</f>
        <v>7</v>
      </c>
      <c r="I3696" s="72" t="str">
        <f>IFERROR(VLOOKUP(A3696,TATİLLER!$A$2:$D$30000,3,0),"TATİL DEĞİL")</f>
        <v>TATİL DEĞİL</v>
      </c>
    </row>
    <row r="3697" spans="1:9" x14ac:dyDescent="0.25">
      <c r="A3697" s="74">
        <f t="shared" ref="A3697" si="856">A3696+3</f>
        <v>50374</v>
      </c>
      <c r="B3697" s="72">
        <f t="shared" si="846"/>
        <v>1</v>
      </c>
      <c r="C3697" s="72" t="str">
        <f>IF(F3697=0,"RESMİ TATİL",VLOOKUP(F3697,LİSTE!$B$7:$D$1300,3,0))</f>
        <v>Muharrem EFE TANRIVERDİ</v>
      </c>
      <c r="D3697" s="72" t="str">
        <f>IF(G3697=0,"RESMİ TATİL",VLOOKUP(G3697,LİSTE!$B$7:$D$1300,3,0))</f>
        <v>Anıl DOĞAN</v>
      </c>
      <c r="E3697" s="72" t="str">
        <f>IF(H3697=0,"RESMİ TATİL",VLOOKUP(H3697,LİSTE!$B$7:$D$1300,3,0))</f>
        <v>İpek ARSLAN</v>
      </c>
      <c r="F3697" s="72">
        <f>IF(B3697="TATİL",0,IF(F3696&gt;0,IF(LİSTE!$F$1=H3696,1,H3696+1),IF(F3696=0,H3695+1,IF(F3695=0,H3694+1,IF(F3694=0,H3693+1,IF(F3693=0,H3692+1))))))</f>
        <v>8</v>
      </c>
      <c r="G3697" s="72">
        <f>IF(F3697=0,0,IF(LİSTE!$F$1=F3697,1,F3697+1))</f>
        <v>9</v>
      </c>
      <c r="H3697" s="72">
        <f>IF(G3697=0,0,IF(LİSTE!$F$1=G3697,1,G3697+1))</f>
        <v>10</v>
      </c>
      <c r="I3697" s="72" t="str">
        <f>IFERROR(VLOOKUP(A3697,TATİLLER!$A$2:$D$30000,3,0),"TATİL DEĞİL")</f>
        <v>TATİL DEĞİL</v>
      </c>
    </row>
    <row r="3698" spans="1:9" x14ac:dyDescent="0.25">
      <c r="A3698" s="74">
        <f t="shared" si="844"/>
        <v>50375</v>
      </c>
      <c r="B3698" s="72">
        <f t="shared" si="846"/>
        <v>2</v>
      </c>
      <c r="C3698" s="72" t="str">
        <f>IF(F3698=0,"RESMİ TATİL",VLOOKUP(F3698,LİSTE!$B$7:$D$1300,3,0))</f>
        <v>Efe KARSAK</v>
      </c>
      <c r="D3698" s="72" t="str">
        <f>IF(G3698=0,"RESMİ TATİL",VLOOKUP(G3698,LİSTE!$B$7:$D$1300,3,0))</f>
        <v>Abdullah KIRBAÇ</v>
      </c>
      <c r="E3698" s="72" t="str">
        <f>IF(H3698=0,"RESMİ TATİL",VLOOKUP(H3698,LİSTE!$B$7:$D$1300,3,0))</f>
        <v>Ümmü Defne GÜLER</v>
      </c>
      <c r="F3698" s="72">
        <f>IF(B3698="TATİL",0,IF(F3697&gt;0,IF(LİSTE!$F$1=H3697,1,H3697+1),IF(F3697=0,H3696+1,IF(F3696=0,H3695+1,IF(F3695=0,H3694+1,IF(F3694=0,H3693+1))))))</f>
        <v>11</v>
      </c>
      <c r="G3698" s="72">
        <f>IF(F3698=0,0,IF(LİSTE!$F$1=F3698,1,F3698+1))</f>
        <v>12</v>
      </c>
      <c r="H3698" s="72">
        <f>IF(G3698=0,0,IF(LİSTE!$F$1=G3698,1,G3698+1))</f>
        <v>13</v>
      </c>
      <c r="I3698" s="72" t="str">
        <f>IFERROR(VLOOKUP(A3698,TATİLLER!$A$2:$D$30000,3,0),"TATİL DEĞİL")</f>
        <v>TATİL DEĞİL</v>
      </c>
    </row>
    <row r="3699" spans="1:9" x14ac:dyDescent="0.25">
      <c r="A3699" s="74">
        <f t="shared" si="844"/>
        <v>50376</v>
      </c>
      <c r="B3699" s="72">
        <f t="shared" si="846"/>
        <v>3</v>
      </c>
      <c r="C3699" s="72" t="str">
        <f>IF(F3699=0,"RESMİ TATİL",VLOOKUP(F3699,LİSTE!$B$7:$D$1300,3,0))</f>
        <v>Şevval ÖZDAMAR</v>
      </c>
      <c r="D3699" s="72" t="str">
        <f>IF(G3699=0,"RESMİ TATİL",VLOOKUP(G3699,LİSTE!$B$7:$D$1300,3,0))</f>
        <v>Zeynep AKDAĞ</v>
      </c>
      <c r="E3699" s="72" t="str">
        <f>IF(H3699=0,"RESMİ TATİL",VLOOKUP(H3699,LİSTE!$B$7:$D$1300,3,0))</f>
        <v>Esma ÇOKER</v>
      </c>
      <c r="F3699" s="72">
        <f>IF(B3699="TATİL",0,IF(F3698&gt;0,IF(LİSTE!$F$1=H3698,1,H3698+1),IF(F3698=0,H3697+1,IF(F3697=0,H3696+1,IF(F3696=0,H3695+1,IF(F3695=0,H3694+1))))))</f>
        <v>14</v>
      </c>
      <c r="G3699" s="72">
        <f>IF(F3699=0,0,IF(LİSTE!$F$1=F3699,1,F3699+1))</f>
        <v>15</v>
      </c>
      <c r="H3699" s="72">
        <f>IF(G3699=0,0,IF(LİSTE!$F$1=G3699,1,G3699+1))</f>
        <v>16</v>
      </c>
      <c r="I3699" s="72" t="str">
        <f>IFERROR(VLOOKUP(A3699,TATİLLER!$A$2:$D$30000,3,0),"TATİL DEĞİL")</f>
        <v>TATİL DEĞİL</v>
      </c>
    </row>
    <row r="3700" spans="1:9" x14ac:dyDescent="0.25">
      <c r="A3700" s="74">
        <f t="shared" si="844"/>
        <v>50377</v>
      </c>
      <c r="B3700" s="72">
        <f t="shared" si="846"/>
        <v>4</v>
      </c>
      <c r="C3700" s="72" t="str">
        <f>IF(F3700=0,"RESMİ TATİL",VLOOKUP(F3700,LİSTE!$B$7:$D$1300,3,0))</f>
        <v>Dursun Kubilay YAŞAR</v>
      </c>
      <c r="D3700" s="72" t="str">
        <f>IF(G3700=0,"RESMİ TATİL",VLOOKUP(G3700,LİSTE!$B$7:$D$1300,3,0))</f>
        <v>Zeynep Beril BAŞPINAR</v>
      </c>
      <c r="E3700" s="72" t="str">
        <f>IF(H3700=0,"RESMİ TATİL",VLOOKUP(H3700,LİSTE!$B$7:$D$1300,3,0))</f>
        <v>Ahmet DAL</v>
      </c>
      <c r="F3700" s="72">
        <f>IF(B3700="TATİL",0,IF(F3699&gt;0,IF(LİSTE!$F$1=H3699,1,H3699+1),IF(F3699=0,H3698+1,IF(F3698=0,H3697+1,IF(F3697=0,H3696+1,IF(F3696=0,H3695+1))))))</f>
        <v>17</v>
      </c>
      <c r="G3700" s="72">
        <f>IF(F3700=0,0,IF(LİSTE!$F$1=F3700,1,F3700+1))</f>
        <v>18</v>
      </c>
      <c r="H3700" s="72">
        <f>IF(G3700=0,0,IF(LİSTE!$F$1=G3700,1,G3700+1))</f>
        <v>19</v>
      </c>
      <c r="I3700" s="72" t="str">
        <f>IFERROR(VLOOKUP(A3700,TATİLLER!$A$2:$D$30000,3,0),"TATİL DEĞİL")</f>
        <v>TATİL DEĞİL</v>
      </c>
    </row>
    <row r="3701" spans="1:9" x14ac:dyDescent="0.25">
      <c r="A3701" s="74">
        <f t="shared" si="844"/>
        <v>50378</v>
      </c>
      <c r="B3701" s="72">
        <f t="shared" si="846"/>
        <v>5</v>
      </c>
      <c r="C3701" s="72" t="str">
        <f>IF(F3701=0,"RESMİ TATİL",VLOOKUP(F3701,LİSTE!$B$7:$D$1300,3,0))</f>
        <v>Emirhan KARATAŞ</v>
      </c>
      <c r="D3701" s="72" t="str">
        <f>IF(G3701=0,"RESMİ TATİL",VLOOKUP(G3701,LİSTE!$B$7:$D$1300,3,0))</f>
        <v>Zümra Yeter ARI</v>
      </c>
      <c r="E3701" s="72" t="str">
        <f>IF(H3701=0,"RESMİ TATİL",VLOOKUP(H3701,LİSTE!$B$7:$D$1300,3,0))</f>
        <v>Utku KARAGÖZ</v>
      </c>
      <c r="F3701" s="72">
        <f>IF(B3701="TATİL",0,IF(F3700&gt;0,IF(LİSTE!$F$1=H3700,1,H3700+1),IF(F3700=0,H3699+1,IF(F3699=0,H3698+1,IF(F3698=0,H3697+1,IF(F3697=0,H3696+1))))))</f>
        <v>20</v>
      </c>
      <c r="G3701" s="72">
        <f>IF(F3701=0,0,IF(LİSTE!$F$1=F3701,1,F3701+1))</f>
        <v>21</v>
      </c>
      <c r="H3701" s="72">
        <f>IF(G3701=0,0,IF(LİSTE!$F$1=G3701,1,G3701+1))</f>
        <v>22</v>
      </c>
      <c r="I3701" s="72" t="str">
        <f>IFERROR(VLOOKUP(A3701,TATİLLER!$A$2:$D$30000,3,0),"TATİL DEĞİL")</f>
        <v>TATİL DEĞİL</v>
      </c>
    </row>
    <row r="3702" spans="1:9" x14ac:dyDescent="0.25">
      <c r="A3702" s="74">
        <f t="shared" ref="A3702" si="857">A3701+3</f>
        <v>50381</v>
      </c>
      <c r="B3702" s="72">
        <f t="shared" si="846"/>
        <v>1</v>
      </c>
      <c r="C3702" s="72" t="str">
        <f>IF(F3702=0,"RESMİ TATİL",VLOOKUP(F3702,LİSTE!$B$7:$D$1300,3,0))</f>
        <v>Feyza Zümra AVCIOĞLU</v>
      </c>
      <c r="D3702" s="72" t="str">
        <f>IF(G3702=0,"RESMİ TATİL",VLOOKUP(G3702,LİSTE!$B$7:$D$1300,3,0))</f>
        <v>Yusuf Ali TABUR</v>
      </c>
      <c r="E3702" s="72" t="str">
        <f>IF(H3702=0,"RESMİ TATİL",VLOOKUP(H3702,LİSTE!$B$7:$D$1300,3,0))</f>
        <v>Irmak UTEBAY</v>
      </c>
      <c r="F3702" s="72">
        <f>IF(B3702="TATİL",0,IF(F3701&gt;0,IF(LİSTE!$F$1=H3701,1,H3701+1),IF(F3701=0,H3700+1,IF(F3700=0,H3699+1,IF(F3699=0,H3698+1,IF(F3698=0,H3697+1))))))</f>
        <v>23</v>
      </c>
      <c r="G3702" s="72">
        <f>IF(F3702=0,0,IF(LİSTE!$F$1=F3702,1,F3702+1))</f>
        <v>24</v>
      </c>
      <c r="H3702" s="72">
        <f>IF(G3702=0,0,IF(LİSTE!$F$1=G3702,1,G3702+1))</f>
        <v>25</v>
      </c>
      <c r="I3702" s="72" t="str">
        <f>IFERROR(VLOOKUP(A3702,TATİLLER!$A$2:$D$30000,3,0),"TATİL DEĞİL")</f>
        <v>TATİL DEĞİL</v>
      </c>
    </row>
    <row r="3703" spans="1:9" x14ac:dyDescent="0.25">
      <c r="A3703" s="74">
        <f t="shared" si="844"/>
        <v>50382</v>
      </c>
      <c r="B3703" s="72">
        <f t="shared" si="846"/>
        <v>2</v>
      </c>
      <c r="C3703" s="72" t="str">
        <f>IF(F3703=0,"RESMİ TATİL",VLOOKUP(F3703,LİSTE!$B$7:$D$1300,3,0))</f>
        <v>Kerem AKKOÇ</v>
      </c>
      <c r="D3703" s="72" t="str">
        <f>IF(G3703=0,"RESMİ TATİL",VLOOKUP(G3703,LİSTE!$B$7:$D$1300,3,0))</f>
        <v>Elçin Ayşe ELMAS</v>
      </c>
      <c r="E3703" s="72" t="str">
        <f>IF(H3703=0,"RESMİ TATİL",VLOOKUP(H3703,LİSTE!$B$7:$D$1300,3,0))</f>
        <v>Muhammed YILDIZDAĞ</v>
      </c>
      <c r="F3703" s="72">
        <f>IF(B3703="TATİL",0,IF(F3702&gt;0,IF(LİSTE!$F$1=H3702,1,H3702+1),IF(F3702=0,H3701+1,IF(F3701=0,H3700+1,IF(F3700=0,H3699+1,IF(F3699=0,H3698+1))))))</f>
        <v>26</v>
      </c>
      <c r="G3703" s="72">
        <f>IF(F3703=0,0,IF(LİSTE!$F$1=F3703,1,F3703+1))</f>
        <v>27</v>
      </c>
      <c r="H3703" s="72">
        <f>IF(G3703=0,0,IF(LİSTE!$F$1=G3703,1,G3703+1))</f>
        <v>28</v>
      </c>
      <c r="I3703" s="72" t="str">
        <f>IFERROR(VLOOKUP(A3703,TATİLLER!$A$2:$D$30000,3,0),"TATİL DEĞİL")</f>
        <v>TATİL DEĞİL</v>
      </c>
    </row>
    <row r="3704" spans="1:9" x14ac:dyDescent="0.25">
      <c r="A3704" s="74">
        <f t="shared" si="844"/>
        <v>50383</v>
      </c>
      <c r="B3704" s="72">
        <f t="shared" si="846"/>
        <v>3</v>
      </c>
      <c r="C3704" s="72" t="str">
        <f>IF(F3704=0,"RESMİ TATİL",VLOOKUP(F3704,LİSTE!$B$7:$D$1300,3,0))</f>
        <v>Nisa Nur SANCAR</v>
      </c>
      <c r="D3704" s="72" t="str">
        <f>IF(G3704=0,"RESMİ TATİL",VLOOKUP(G3704,LİSTE!$B$7:$D$1300,3,0))</f>
        <v>Esila ÇETİN</v>
      </c>
      <c r="E3704" s="72" t="str">
        <f>IF(H3704=0,"RESMİ TATİL",VLOOKUP(H3704,LİSTE!$B$7:$D$1300,3,0))</f>
        <v>Zeynep Sevde TOPUZ</v>
      </c>
      <c r="F3704" s="72">
        <f>IF(B3704="TATİL",0,IF(F3703&gt;0,IF(LİSTE!$F$1=H3703,1,H3703+1),IF(F3703=0,H3702+1,IF(F3702=0,H3701+1,IF(F3701=0,H3700+1,IF(F3700=0,H3699+1))))))</f>
        <v>1</v>
      </c>
      <c r="G3704" s="72">
        <f>IF(F3704=0,0,IF(LİSTE!$F$1=F3704,1,F3704+1))</f>
        <v>2</v>
      </c>
      <c r="H3704" s="72">
        <f>IF(G3704=0,0,IF(LİSTE!$F$1=G3704,1,G3704+1))</f>
        <v>3</v>
      </c>
      <c r="I3704" s="72" t="str">
        <f>IFERROR(VLOOKUP(A3704,TATİLLER!$A$2:$D$30000,3,0),"TATİL DEĞİL")</f>
        <v>TATİL DEĞİL</v>
      </c>
    </row>
    <row r="3705" spans="1:9" x14ac:dyDescent="0.25">
      <c r="A3705" s="74">
        <f t="shared" si="844"/>
        <v>50384</v>
      </c>
      <c r="B3705" s="72">
        <f t="shared" si="846"/>
        <v>4</v>
      </c>
      <c r="C3705" s="72" t="str">
        <f>IF(F3705=0,"RESMİ TATİL",VLOOKUP(F3705,LİSTE!$B$7:$D$1300,3,0))</f>
        <v>Ömer Asaf KADAŞ</v>
      </c>
      <c r="D3705" s="72" t="str">
        <f>IF(G3705=0,"RESMİ TATİL",VLOOKUP(G3705,LİSTE!$B$7:$D$1300,3,0))</f>
        <v>Ramazan Baran ADIGÜZEL</v>
      </c>
      <c r="E3705" s="72" t="str">
        <f>IF(H3705=0,"RESMİ TATİL",VLOOKUP(H3705,LİSTE!$B$7:$D$1300,3,0))</f>
        <v>Bahar AKGÜN</v>
      </c>
      <c r="F3705" s="72">
        <f>IF(B3705="TATİL",0,IF(F3704&gt;0,IF(LİSTE!$F$1=H3704,1,H3704+1),IF(F3704=0,H3703+1,IF(F3703=0,H3702+1,IF(F3702=0,H3701+1,IF(F3701=0,H3700+1))))))</f>
        <v>4</v>
      </c>
      <c r="G3705" s="72">
        <f>IF(F3705=0,0,IF(LİSTE!$F$1=F3705,1,F3705+1))</f>
        <v>5</v>
      </c>
      <c r="H3705" s="72">
        <f>IF(G3705=0,0,IF(LİSTE!$F$1=G3705,1,G3705+1))</f>
        <v>6</v>
      </c>
      <c r="I3705" s="72" t="str">
        <f>IFERROR(VLOOKUP(A3705,TATİLLER!$A$2:$D$30000,3,0),"TATİL DEĞİL")</f>
        <v>TATİL DEĞİL</v>
      </c>
    </row>
    <row r="3706" spans="1:9" x14ac:dyDescent="0.25">
      <c r="A3706" s="74">
        <f t="shared" si="844"/>
        <v>50385</v>
      </c>
      <c r="B3706" s="72">
        <f t="shared" si="846"/>
        <v>5</v>
      </c>
      <c r="C3706" s="72" t="str">
        <f>IF(F3706=0,"RESMİ TATİL",VLOOKUP(F3706,LİSTE!$B$7:$D$1300,3,0))</f>
        <v>Ömer AKGÜL</v>
      </c>
      <c r="D3706" s="72" t="str">
        <f>IF(G3706=0,"RESMİ TATİL",VLOOKUP(G3706,LİSTE!$B$7:$D$1300,3,0))</f>
        <v>Muharrem EFE TANRIVERDİ</v>
      </c>
      <c r="E3706" s="72" t="str">
        <f>IF(H3706=0,"RESMİ TATİL",VLOOKUP(H3706,LİSTE!$B$7:$D$1300,3,0))</f>
        <v>Anıl DOĞAN</v>
      </c>
      <c r="F3706" s="72">
        <f>IF(B3706="TATİL",0,IF(F3705&gt;0,IF(LİSTE!$F$1=H3705,1,H3705+1),IF(F3705=0,H3704+1,IF(F3704=0,H3703+1,IF(F3703=0,H3702+1,IF(F3702=0,H3701+1))))))</f>
        <v>7</v>
      </c>
      <c r="G3706" s="72">
        <f>IF(F3706=0,0,IF(LİSTE!$F$1=F3706,1,F3706+1))</f>
        <v>8</v>
      </c>
      <c r="H3706" s="72">
        <f>IF(G3706=0,0,IF(LİSTE!$F$1=G3706,1,G3706+1))</f>
        <v>9</v>
      </c>
      <c r="I3706" s="72" t="str">
        <f>IFERROR(VLOOKUP(A3706,TATİLLER!$A$2:$D$30000,3,0),"TATİL DEĞİL")</f>
        <v>TATİL DEĞİL</v>
      </c>
    </row>
    <row r="3707" spans="1:9" x14ac:dyDescent="0.25">
      <c r="A3707" s="74">
        <f t="shared" ref="A3707" si="858">A3706+3</f>
        <v>50388</v>
      </c>
      <c r="B3707" s="72">
        <f t="shared" si="846"/>
        <v>1</v>
      </c>
      <c r="C3707" s="72" t="str">
        <f>IF(F3707=0,"RESMİ TATİL",VLOOKUP(F3707,LİSTE!$B$7:$D$1300,3,0))</f>
        <v>İpek ARSLAN</v>
      </c>
      <c r="D3707" s="72" t="str">
        <f>IF(G3707=0,"RESMİ TATİL",VLOOKUP(G3707,LİSTE!$B$7:$D$1300,3,0))</f>
        <v>Efe KARSAK</v>
      </c>
      <c r="E3707" s="72" t="str">
        <f>IF(H3707=0,"RESMİ TATİL",VLOOKUP(H3707,LİSTE!$B$7:$D$1300,3,0))</f>
        <v>Abdullah KIRBAÇ</v>
      </c>
      <c r="F3707" s="72">
        <f>IF(B3707="TATİL",0,IF(F3706&gt;0,IF(LİSTE!$F$1=H3706,1,H3706+1),IF(F3706=0,H3705+1,IF(F3705=0,H3704+1,IF(F3704=0,H3703+1,IF(F3703=0,H3702+1))))))</f>
        <v>10</v>
      </c>
      <c r="G3707" s="72">
        <f>IF(F3707=0,0,IF(LİSTE!$F$1=F3707,1,F3707+1))</f>
        <v>11</v>
      </c>
      <c r="H3707" s="72">
        <f>IF(G3707=0,0,IF(LİSTE!$F$1=G3707,1,G3707+1))</f>
        <v>12</v>
      </c>
      <c r="I3707" s="72" t="str">
        <f>IFERROR(VLOOKUP(A3707,TATİLLER!$A$2:$D$30000,3,0),"TATİL DEĞİL")</f>
        <v>TATİL DEĞİL</v>
      </c>
    </row>
    <row r="3708" spans="1:9" x14ac:dyDescent="0.25">
      <c r="A3708" s="74">
        <f t="shared" ref="A3708:A3771" si="859">A3707+1</f>
        <v>50389</v>
      </c>
      <c r="B3708" s="72">
        <f t="shared" si="846"/>
        <v>2</v>
      </c>
      <c r="C3708" s="72" t="str">
        <f>IF(F3708=0,"RESMİ TATİL",VLOOKUP(F3708,LİSTE!$B$7:$D$1300,3,0))</f>
        <v>Ümmü Defne GÜLER</v>
      </c>
      <c r="D3708" s="72" t="str">
        <f>IF(G3708=0,"RESMİ TATİL",VLOOKUP(G3708,LİSTE!$B$7:$D$1300,3,0))</f>
        <v>Şevval ÖZDAMAR</v>
      </c>
      <c r="E3708" s="72" t="str">
        <f>IF(H3708=0,"RESMİ TATİL",VLOOKUP(H3708,LİSTE!$B$7:$D$1300,3,0))</f>
        <v>Zeynep AKDAĞ</v>
      </c>
      <c r="F3708" s="72">
        <f>IF(B3708="TATİL",0,IF(F3707&gt;0,IF(LİSTE!$F$1=H3707,1,H3707+1),IF(F3707=0,H3706+1,IF(F3706=0,H3705+1,IF(F3705=0,H3704+1,IF(F3704=0,H3703+1))))))</f>
        <v>13</v>
      </c>
      <c r="G3708" s="72">
        <f>IF(F3708=0,0,IF(LİSTE!$F$1=F3708,1,F3708+1))</f>
        <v>14</v>
      </c>
      <c r="H3708" s="72">
        <f>IF(G3708=0,0,IF(LİSTE!$F$1=G3708,1,G3708+1))</f>
        <v>15</v>
      </c>
      <c r="I3708" s="72" t="str">
        <f>IFERROR(VLOOKUP(A3708,TATİLLER!$A$2:$D$30000,3,0),"TATİL DEĞİL")</f>
        <v>TATİL DEĞİL</v>
      </c>
    </row>
    <row r="3709" spans="1:9" x14ac:dyDescent="0.25">
      <c r="A3709" s="74">
        <f t="shared" si="859"/>
        <v>50390</v>
      </c>
      <c r="B3709" s="72">
        <f t="shared" si="846"/>
        <v>3</v>
      </c>
      <c r="C3709" s="72" t="str">
        <f>IF(F3709=0,"RESMİ TATİL",VLOOKUP(F3709,LİSTE!$B$7:$D$1300,3,0))</f>
        <v>Esma ÇOKER</v>
      </c>
      <c r="D3709" s="72" t="str">
        <f>IF(G3709=0,"RESMİ TATİL",VLOOKUP(G3709,LİSTE!$B$7:$D$1300,3,0))</f>
        <v>Dursun Kubilay YAŞAR</v>
      </c>
      <c r="E3709" s="72" t="str">
        <f>IF(H3709=0,"RESMİ TATİL",VLOOKUP(H3709,LİSTE!$B$7:$D$1300,3,0))</f>
        <v>Zeynep Beril BAŞPINAR</v>
      </c>
      <c r="F3709" s="72">
        <f>IF(B3709="TATİL",0,IF(F3708&gt;0,IF(LİSTE!$F$1=H3708,1,H3708+1),IF(F3708=0,H3707+1,IF(F3707=0,H3706+1,IF(F3706=0,H3705+1,IF(F3705=0,H3704+1))))))</f>
        <v>16</v>
      </c>
      <c r="G3709" s="72">
        <f>IF(F3709=0,0,IF(LİSTE!$F$1=F3709,1,F3709+1))</f>
        <v>17</v>
      </c>
      <c r="H3709" s="72">
        <f>IF(G3709=0,0,IF(LİSTE!$F$1=G3709,1,G3709+1))</f>
        <v>18</v>
      </c>
      <c r="I3709" s="72" t="str">
        <f>IFERROR(VLOOKUP(A3709,TATİLLER!$A$2:$D$30000,3,0),"TATİL DEĞİL")</f>
        <v>TATİL DEĞİL</v>
      </c>
    </row>
    <row r="3710" spans="1:9" x14ac:dyDescent="0.25">
      <c r="A3710" s="74">
        <f t="shared" si="859"/>
        <v>50391</v>
      </c>
      <c r="B3710" s="72">
        <f t="shared" si="846"/>
        <v>4</v>
      </c>
      <c r="C3710" s="72" t="str">
        <f>IF(F3710=0,"RESMİ TATİL",VLOOKUP(F3710,LİSTE!$B$7:$D$1300,3,0))</f>
        <v>Ahmet DAL</v>
      </c>
      <c r="D3710" s="72" t="str">
        <f>IF(G3710=0,"RESMİ TATİL",VLOOKUP(G3710,LİSTE!$B$7:$D$1300,3,0))</f>
        <v>Emirhan KARATAŞ</v>
      </c>
      <c r="E3710" s="72" t="str">
        <f>IF(H3710=0,"RESMİ TATİL",VLOOKUP(H3710,LİSTE!$B$7:$D$1300,3,0))</f>
        <v>Zümra Yeter ARI</v>
      </c>
      <c r="F3710" s="72">
        <f>IF(B3710="TATİL",0,IF(F3709&gt;0,IF(LİSTE!$F$1=H3709,1,H3709+1),IF(F3709=0,H3708+1,IF(F3708=0,H3707+1,IF(F3707=0,H3706+1,IF(F3706=0,H3705+1))))))</f>
        <v>19</v>
      </c>
      <c r="G3710" s="72">
        <f>IF(F3710=0,0,IF(LİSTE!$F$1=F3710,1,F3710+1))</f>
        <v>20</v>
      </c>
      <c r="H3710" s="72">
        <f>IF(G3710=0,0,IF(LİSTE!$F$1=G3710,1,G3710+1))</f>
        <v>21</v>
      </c>
      <c r="I3710" s="72" t="str">
        <f>IFERROR(VLOOKUP(A3710,TATİLLER!$A$2:$D$30000,3,0),"TATİL DEĞİL")</f>
        <v>TATİL DEĞİL</v>
      </c>
    </row>
    <row r="3711" spans="1:9" x14ac:dyDescent="0.25">
      <c r="A3711" s="74">
        <f t="shared" si="859"/>
        <v>50392</v>
      </c>
      <c r="B3711" s="72">
        <f t="shared" si="846"/>
        <v>5</v>
      </c>
      <c r="C3711" s="72" t="str">
        <f>IF(F3711=0,"RESMİ TATİL",VLOOKUP(F3711,LİSTE!$B$7:$D$1300,3,0))</f>
        <v>Utku KARAGÖZ</v>
      </c>
      <c r="D3711" s="72" t="str">
        <f>IF(G3711=0,"RESMİ TATİL",VLOOKUP(G3711,LİSTE!$B$7:$D$1300,3,0))</f>
        <v>Feyza Zümra AVCIOĞLU</v>
      </c>
      <c r="E3711" s="72" t="str">
        <f>IF(H3711=0,"RESMİ TATİL",VLOOKUP(H3711,LİSTE!$B$7:$D$1300,3,0))</f>
        <v>Yusuf Ali TABUR</v>
      </c>
      <c r="F3711" s="72">
        <f>IF(B3711="TATİL",0,IF(F3710&gt;0,IF(LİSTE!$F$1=H3710,1,H3710+1),IF(F3710=0,H3709+1,IF(F3709=0,H3708+1,IF(F3708=0,H3707+1,IF(F3707=0,H3706+1))))))</f>
        <v>22</v>
      </c>
      <c r="G3711" s="72">
        <f>IF(F3711=0,0,IF(LİSTE!$F$1=F3711,1,F3711+1))</f>
        <v>23</v>
      </c>
      <c r="H3711" s="72">
        <f>IF(G3711=0,0,IF(LİSTE!$F$1=G3711,1,G3711+1))</f>
        <v>24</v>
      </c>
      <c r="I3711" s="72" t="str">
        <f>IFERROR(VLOOKUP(A3711,TATİLLER!$A$2:$D$30000,3,0),"TATİL DEĞİL")</f>
        <v>TATİL DEĞİL</v>
      </c>
    </row>
    <row r="3712" spans="1:9" x14ac:dyDescent="0.25">
      <c r="A3712" s="74">
        <f t="shared" ref="A3712" si="860">A3711+3</f>
        <v>50395</v>
      </c>
      <c r="B3712" s="72">
        <f t="shared" si="846"/>
        <v>1</v>
      </c>
      <c r="C3712" s="72" t="str">
        <f>IF(F3712=0,"RESMİ TATİL",VLOOKUP(F3712,LİSTE!$B$7:$D$1300,3,0))</f>
        <v>Irmak UTEBAY</v>
      </c>
      <c r="D3712" s="72" t="str">
        <f>IF(G3712=0,"RESMİ TATİL",VLOOKUP(G3712,LİSTE!$B$7:$D$1300,3,0))</f>
        <v>Kerem AKKOÇ</v>
      </c>
      <c r="E3712" s="72" t="str">
        <f>IF(H3712=0,"RESMİ TATİL",VLOOKUP(H3712,LİSTE!$B$7:$D$1300,3,0))</f>
        <v>Elçin Ayşe ELMAS</v>
      </c>
      <c r="F3712" s="72">
        <f>IF(B3712="TATİL",0,IF(F3711&gt;0,IF(LİSTE!$F$1=H3711,1,H3711+1),IF(F3711=0,H3710+1,IF(F3710=0,H3709+1,IF(F3709=0,H3708+1,IF(F3708=0,H3707+1))))))</f>
        <v>25</v>
      </c>
      <c r="G3712" s="72">
        <f>IF(F3712=0,0,IF(LİSTE!$F$1=F3712,1,F3712+1))</f>
        <v>26</v>
      </c>
      <c r="H3712" s="72">
        <f>IF(G3712=0,0,IF(LİSTE!$F$1=G3712,1,G3712+1))</f>
        <v>27</v>
      </c>
      <c r="I3712" s="72" t="str">
        <f>IFERROR(VLOOKUP(A3712,TATİLLER!$A$2:$D$30000,3,0),"TATİL DEĞİL")</f>
        <v>TATİL DEĞİL</v>
      </c>
    </row>
    <row r="3713" spans="1:9" x14ac:dyDescent="0.25">
      <c r="A3713" s="74">
        <f t="shared" si="859"/>
        <v>50396</v>
      </c>
      <c r="B3713" s="72">
        <f t="shared" si="846"/>
        <v>2</v>
      </c>
      <c r="C3713" s="72" t="str">
        <f>IF(F3713=0,"RESMİ TATİL",VLOOKUP(F3713,LİSTE!$B$7:$D$1300,3,0))</f>
        <v>Muhammed YILDIZDAĞ</v>
      </c>
      <c r="D3713" s="72" t="str">
        <f>IF(G3713=0,"RESMİ TATİL",VLOOKUP(G3713,LİSTE!$B$7:$D$1300,3,0))</f>
        <v>Nisa Nur SANCAR</v>
      </c>
      <c r="E3713" s="72" t="str">
        <f>IF(H3713=0,"RESMİ TATİL",VLOOKUP(H3713,LİSTE!$B$7:$D$1300,3,0))</f>
        <v>Esila ÇETİN</v>
      </c>
      <c r="F3713" s="72">
        <f>IF(B3713="TATİL",0,IF(F3712&gt;0,IF(LİSTE!$F$1=H3712,1,H3712+1),IF(F3712=0,H3711+1,IF(F3711=0,H3710+1,IF(F3710=0,H3709+1,IF(F3709=0,H3708+1))))))</f>
        <v>28</v>
      </c>
      <c r="G3713" s="72">
        <f>IF(F3713=0,0,IF(LİSTE!$F$1=F3713,1,F3713+1))</f>
        <v>1</v>
      </c>
      <c r="H3713" s="72">
        <f>IF(G3713=0,0,IF(LİSTE!$F$1=G3713,1,G3713+1))</f>
        <v>2</v>
      </c>
      <c r="I3713" s="72" t="str">
        <f>IFERROR(VLOOKUP(A3713,TATİLLER!$A$2:$D$30000,3,0),"TATİL DEĞİL")</f>
        <v>TATİL DEĞİL</v>
      </c>
    </row>
    <row r="3714" spans="1:9" x14ac:dyDescent="0.25">
      <c r="A3714" s="74">
        <f t="shared" si="859"/>
        <v>50397</v>
      </c>
      <c r="B3714" s="72">
        <f t="shared" si="846"/>
        <v>3</v>
      </c>
      <c r="C3714" s="72" t="str">
        <f>IF(F3714=0,"RESMİ TATİL",VLOOKUP(F3714,LİSTE!$B$7:$D$1300,3,0))</f>
        <v>Zeynep Sevde TOPUZ</v>
      </c>
      <c r="D3714" s="72" t="str">
        <f>IF(G3714=0,"RESMİ TATİL",VLOOKUP(G3714,LİSTE!$B$7:$D$1300,3,0))</f>
        <v>Ömer Asaf KADAŞ</v>
      </c>
      <c r="E3714" s="72" t="str">
        <f>IF(H3714=0,"RESMİ TATİL",VLOOKUP(H3714,LİSTE!$B$7:$D$1300,3,0))</f>
        <v>Ramazan Baran ADIGÜZEL</v>
      </c>
      <c r="F3714" s="72">
        <f>IF(B3714="TATİL",0,IF(F3713&gt;0,IF(LİSTE!$F$1=H3713,1,H3713+1),IF(F3713=0,H3712+1,IF(F3712=0,H3711+1,IF(F3711=0,H3710+1,IF(F3710=0,H3709+1))))))</f>
        <v>3</v>
      </c>
      <c r="G3714" s="72">
        <f>IF(F3714=0,0,IF(LİSTE!$F$1=F3714,1,F3714+1))</f>
        <v>4</v>
      </c>
      <c r="H3714" s="72">
        <f>IF(G3714=0,0,IF(LİSTE!$F$1=G3714,1,G3714+1))</f>
        <v>5</v>
      </c>
      <c r="I3714" s="72" t="str">
        <f>IFERROR(VLOOKUP(A3714,TATİLLER!$A$2:$D$30000,3,0),"TATİL DEĞİL")</f>
        <v>TATİL DEĞİL</v>
      </c>
    </row>
    <row r="3715" spans="1:9" x14ac:dyDescent="0.25">
      <c r="A3715" s="74">
        <f t="shared" si="859"/>
        <v>50398</v>
      </c>
      <c r="B3715" s="72">
        <f t="shared" ref="B3715:B3778" si="861">IF(I3715="TATİL","TATİL",WEEKDAY(A3715,2))</f>
        <v>4</v>
      </c>
      <c r="C3715" s="72" t="str">
        <f>IF(F3715=0,"RESMİ TATİL",VLOOKUP(F3715,LİSTE!$B$7:$D$1300,3,0))</f>
        <v>Bahar AKGÜN</v>
      </c>
      <c r="D3715" s="72" t="str">
        <f>IF(G3715=0,"RESMİ TATİL",VLOOKUP(G3715,LİSTE!$B$7:$D$1300,3,0))</f>
        <v>Ömer AKGÜL</v>
      </c>
      <c r="E3715" s="72" t="str">
        <f>IF(H3715=0,"RESMİ TATİL",VLOOKUP(H3715,LİSTE!$B$7:$D$1300,3,0))</f>
        <v>Muharrem EFE TANRIVERDİ</v>
      </c>
      <c r="F3715" s="72">
        <f>IF(B3715="TATİL",0,IF(F3714&gt;0,IF(LİSTE!$F$1=H3714,1,H3714+1),IF(F3714=0,H3713+1,IF(F3713=0,H3712+1,IF(F3712=0,H3711+1,IF(F3711=0,H3710+1))))))</f>
        <v>6</v>
      </c>
      <c r="G3715" s="72">
        <f>IF(F3715=0,0,IF(LİSTE!$F$1=F3715,1,F3715+1))</f>
        <v>7</v>
      </c>
      <c r="H3715" s="72">
        <f>IF(G3715=0,0,IF(LİSTE!$F$1=G3715,1,G3715+1))</f>
        <v>8</v>
      </c>
      <c r="I3715" s="72" t="str">
        <f>IFERROR(VLOOKUP(A3715,TATİLLER!$A$2:$D$30000,3,0),"TATİL DEĞİL")</f>
        <v>TATİL DEĞİL</v>
      </c>
    </row>
    <row r="3716" spans="1:9" x14ac:dyDescent="0.25">
      <c r="A3716" s="74">
        <f t="shared" si="859"/>
        <v>50399</v>
      </c>
      <c r="B3716" s="72">
        <f t="shared" si="861"/>
        <v>5</v>
      </c>
      <c r="C3716" s="72" t="str">
        <f>IF(F3716=0,"RESMİ TATİL",VLOOKUP(F3716,LİSTE!$B$7:$D$1300,3,0))</f>
        <v>Anıl DOĞAN</v>
      </c>
      <c r="D3716" s="72" t="str">
        <f>IF(G3716=0,"RESMİ TATİL",VLOOKUP(G3716,LİSTE!$B$7:$D$1300,3,0))</f>
        <v>İpek ARSLAN</v>
      </c>
      <c r="E3716" s="72" t="str">
        <f>IF(H3716=0,"RESMİ TATİL",VLOOKUP(H3716,LİSTE!$B$7:$D$1300,3,0))</f>
        <v>Efe KARSAK</v>
      </c>
      <c r="F3716" s="72">
        <f>IF(B3716="TATİL",0,IF(F3715&gt;0,IF(LİSTE!$F$1=H3715,1,H3715+1),IF(F3715=0,H3714+1,IF(F3714=0,H3713+1,IF(F3713=0,H3712+1,IF(F3712=0,H3711+1))))))</f>
        <v>9</v>
      </c>
      <c r="G3716" s="72">
        <f>IF(F3716=0,0,IF(LİSTE!$F$1=F3716,1,F3716+1))</f>
        <v>10</v>
      </c>
      <c r="H3716" s="72">
        <f>IF(G3716=0,0,IF(LİSTE!$F$1=G3716,1,G3716+1))</f>
        <v>11</v>
      </c>
      <c r="I3716" s="72" t="str">
        <f>IFERROR(VLOOKUP(A3716,TATİLLER!$A$2:$D$30000,3,0),"TATİL DEĞİL")</f>
        <v>TATİL DEĞİL</v>
      </c>
    </row>
    <row r="3717" spans="1:9" x14ac:dyDescent="0.25">
      <c r="A3717" s="74">
        <f t="shared" ref="A3717" si="862">A3716+3</f>
        <v>50402</v>
      </c>
      <c r="B3717" s="72">
        <f t="shared" si="861"/>
        <v>1</v>
      </c>
      <c r="C3717" s="72" t="str">
        <f>IF(F3717=0,"RESMİ TATİL",VLOOKUP(F3717,LİSTE!$B$7:$D$1300,3,0))</f>
        <v>Abdullah KIRBAÇ</v>
      </c>
      <c r="D3717" s="72" t="str">
        <f>IF(G3717=0,"RESMİ TATİL",VLOOKUP(G3717,LİSTE!$B$7:$D$1300,3,0))</f>
        <v>Ümmü Defne GÜLER</v>
      </c>
      <c r="E3717" s="72" t="str">
        <f>IF(H3717=0,"RESMİ TATİL",VLOOKUP(H3717,LİSTE!$B$7:$D$1300,3,0))</f>
        <v>Şevval ÖZDAMAR</v>
      </c>
      <c r="F3717" s="72">
        <f>IF(B3717="TATİL",0,IF(F3716&gt;0,IF(LİSTE!$F$1=H3716,1,H3716+1),IF(F3716=0,H3715+1,IF(F3715=0,H3714+1,IF(F3714=0,H3713+1,IF(F3713=0,H3712+1))))))</f>
        <v>12</v>
      </c>
      <c r="G3717" s="72">
        <f>IF(F3717=0,0,IF(LİSTE!$F$1=F3717,1,F3717+1))</f>
        <v>13</v>
      </c>
      <c r="H3717" s="72">
        <f>IF(G3717=0,0,IF(LİSTE!$F$1=G3717,1,G3717+1))</f>
        <v>14</v>
      </c>
      <c r="I3717" s="72" t="str">
        <f>IFERROR(VLOOKUP(A3717,TATİLLER!$A$2:$D$30000,3,0),"TATİL DEĞİL")</f>
        <v>TATİL DEĞİL</v>
      </c>
    </row>
    <row r="3718" spans="1:9" x14ac:dyDescent="0.25">
      <c r="A3718" s="74">
        <f t="shared" si="859"/>
        <v>50403</v>
      </c>
      <c r="B3718" s="72">
        <f t="shared" si="861"/>
        <v>2</v>
      </c>
      <c r="C3718" s="72" t="str">
        <f>IF(F3718=0,"RESMİ TATİL",VLOOKUP(F3718,LİSTE!$B$7:$D$1300,3,0))</f>
        <v>Zeynep AKDAĞ</v>
      </c>
      <c r="D3718" s="72" t="str">
        <f>IF(G3718=0,"RESMİ TATİL",VLOOKUP(G3718,LİSTE!$B$7:$D$1300,3,0))</f>
        <v>Esma ÇOKER</v>
      </c>
      <c r="E3718" s="72" t="str">
        <f>IF(H3718=0,"RESMİ TATİL",VLOOKUP(H3718,LİSTE!$B$7:$D$1300,3,0))</f>
        <v>Dursun Kubilay YAŞAR</v>
      </c>
      <c r="F3718" s="72">
        <f>IF(B3718="TATİL",0,IF(F3717&gt;0,IF(LİSTE!$F$1=H3717,1,H3717+1),IF(F3717=0,H3716+1,IF(F3716=0,H3715+1,IF(F3715=0,H3714+1,IF(F3714=0,H3713+1))))))</f>
        <v>15</v>
      </c>
      <c r="G3718" s="72">
        <f>IF(F3718=0,0,IF(LİSTE!$F$1=F3718,1,F3718+1))</f>
        <v>16</v>
      </c>
      <c r="H3718" s="72">
        <f>IF(G3718=0,0,IF(LİSTE!$F$1=G3718,1,G3718+1))</f>
        <v>17</v>
      </c>
      <c r="I3718" s="72" t="str">
        <f>IFERROR(VLOOKUP(A3718,TATİLLER!$A$2:$D$30000,3,0),"TATİL DEĞİL")</f>
        <v>TATİL DEĞİL</v>
      </c>
    </row>
    <row r="3719" spans="1:9" x14ac:dyDescent="0.25">
      <c r="A3719" s="74">
        <f t="shared" si="859"/>
        <v>50404</v>
      </c>
      <c r="B3719" s="72">
        <f t="shared" si="861"/>
        <v>3</v>
      </c>
      <c r="C3719" s="72" t="str">
        <f>IF(F3719=0,"RESMİ TATİL",VLOOKUP(F3719,LİSTE!$B$7:$D$1300,3,0))</f>
        <v>Zeynep Beril BAŞPINAR</v>
      </c>
      <c r="D3719" s="72" t="str">
        <f>IF(G3719=0,"RESMİ TATİL",VLOOKUP(G3719,LİSTE!$B$7:$D$1300,3,0))</f>
        <v>Ahmet DAL</v>
      </c>
      <c r="E3719" s="72" t="str">
        <f>IF(H3719=0,"RESMİ TATİL",VLOOKUP(H3719,LİSTE!$B$7:$D$1300,3,0))</f>
        <v>Emirhan KARATAŞ</v>
      </c>
      <c r="F3719" s="72">
        <f>IF(B3719="TATİL",0,IF(F3718&gt;0,IF(LİSTE!$F$1=H3718,1,H3718+1),IF(F3718=0,H3717+1,IF(F3717=0,H3716+1,IF(F3716=0,H3715+1,IF(F3715=0,H3714+1))))))</f>
        <v>18</v>
      </c>
      <c r="G3719" s="72">
        <f>IF(F3719=0,0,IF(LİSTE!$F$1=F3719,1,F3719+1))</f>
        <v>19</v>
      </c>
      <c r="H3719" s="72">
        <f>IF(G3719=0,0,IF(LİSTE!$F$1=G3719,1,G3719+1))</f>
        <v>20</v>
      </c>
      <c r="I3719" s="72" t="str">
        <f>IFERROR(VLOOKUP(A3719,TATİLLER!$A$2:$D$30000,3,0),"TATİL DEĞİL")</f>
        <v>TATİL DEĞİL</v>
      </c>
    </row>
    <row r="3720" spans="1:9" x14ac:dyDescent="0.25">
      <c r="A3720" s="74">
        <f t="shared" si="859"/>
        <v>50405</v>
      </c>
      <c r="B3720" s="72">
        <f t="shared" si="861"/>
        <v>4</v>
      </c>
      <c r="C3720" s="72" t="str">
        <f>IF(F3720=0,"RESMİ TATİL",VLOOKUP(F3720,LİSTE!$B$7:$D$1300,3,0))</f>
        <v>Zümra Yeter ARI</v>
      </c>
      <c r="D3720" s="72" t="str">
        <f>IF(G3720=0,"RESMİ TATİL",VLOOKUP(G3720,LİSTE!$B$7:$D$1300,3,0))</f>
        <v>Utku KARAGÖZ</v>
      </c>
      <c r="E3720" s="72" t="str">
        <f>IF(H3720=0,"RESMİ TATİL",VLOOKUP(H3720,LİSTE!$B$7:$D$1300,3,0))</f>
        <v>Feyza Zümra AVCIOĞLU</v>
      </c>
      <c r="F3720" s="72">
        <f>IF(B3720="TATİL",0,IF(F3719&gt;0,IF(LİSTE!$F$1=H3719,1,H3719+1),IF(F3719=0,H3718+1,IF(F3718=0,H3717+1,IF(F3717=0,H3716+1,IF(F3716=0,H3715+1))))))</f>
        <v>21</v>
      </c>
      <c r="G3720" s="72">
        <f>IF(F3720=0,0,IF(LİSTE!$F$1=F3720,1,F3720+1))</f>
        <v>22</v>
      </c>
      <c r="H3720" s="72">
        <f>IF(G3720=0,0,IF(LİSTE!$F$1=G3720,1,G3720+1))</f>
        <v>23</v>
      </c>
      <c r="I3720" s="72" t="str">
        <f>IFERROR(VLOOKUP(A3720,TATİLLER!$A$2:$D$30000,3,0),"TATİL DEĞİL")</f>
        <v>TATİL DEĞİL</v>
      </c>
    </row>
    <row r="3721" spans="1:9" x14ac:dyDescent="0.25">
      <c r="A3721" s="74">
        <f t="shared" si="859"/>
        <v>50406</v>
      </c>
      <c r="B3721" s="72">
        <f t="shared" si="861"/>
        <v>5</v>
      </c>
      <c r="C3721" s="72" t="str">
        <f>IF(F3721=0,"RESMİ TATİL",VLOOKUP(F3721,LİSTE!$B$7:$D$1300,3,0))</f>
        <v>Yusuf Ali TABUR</v>
      </c>
      <c r="D3721" s="72" t="str">
        <f>IF(G3721=0,"RESMİ TATİL",VLOOKUP(G3721,LİSTE!$B$7:$D$1300,3,0))</f>
        <v>Irmak UTEBAY</v>
      </c>
      <c r="E3721" s="72" t="str">
        <f>IF(H3721=0,"RESMİ TATİL",VLOOKUP(H3721,LİSTE!$B$7:$D$1300,3,0))</f>
        <v>Kerem AKKOÇ</v>
      </c>
      <c r="F3721" s="72">
        <f>IF(B3721="TATİL",0,IF(F3720&gt;0,IF(LİSTE!$F$1=H3720,1,H3720+1),IF(F3720=0,H3719+1,IF(F3719=0,H3718+1,IF(F3718=0,H3717+1,IF(F3717=0,H3716+1))))))</f>
        <v>24</v>
      </c>
      <c r="G3721" s="72">
        <f>IF(F3721=0,0,IF(LİSTE!$F$1=F3721,1,F3721+1))</f>
        <v>25</v>
      </c>
      <c r="H3721" s="72">
        <f>IF(G3721=0,0,IF(LİSTE!$F$1=G3721,1,G3721+1))</f>
        <v>26</v>
      </c>
      <c r="I3721" s="72" t="str">
        <f>IFERROR(VLOOKUP(A3721,TATİLLER!$A$2:$D$30000,3,0),"TATİL DEĞİL")</f>
        <v>TATİL DEĞİL</v>
      </c>
    </row>
    <row r="3722" spans="1:9" x14ac:dyDescent="0.25">
      <c r="A3722" s="74">
        <f t="shared" ref="A3722" si="863">A3721+3</f>
        <v>50409</v>
      </c>
      <c r="B3722" s="72">
        <f t="shared" si="861"/>
        <v>1</v>
      </c>
      <c r="C3722" s="72" t="str">
        <f>IF(F3722=0,"RESMİ TATİL",VLOOKUP(F3722,LİSTE!$B$7:$D$1300,3,0))</f>
        <v>Elçin Ayşe ELMAS</v>
      </c>
      <c r="D3722" s="72" t="str">
        <f>IF(G3722=0,"RESMİ TATİL",VLOOKUP(G3722,LİSTE!$B$7:$D$1300,3,0))</f>
        <v>Muhammed YILDIZDAĞ</v>
      </c>
      <c r="E3722" s="72" t="str">
        <f>IF(H3722=0,"RESMİ TATİL",VLOOKUP(H3722,LİSTE!$B$7:$D$1300,3,0))</f>
        <v>Nisa Nur SANCAR</v>
      </c>
      <c r="F3722" s="72">
        <f>IF(B3722="TATİL",0,IF(F3721&gt;0,IF(LİSTE!$F$1=H3721,1,H3721+1),IF(F3721=0,H3720+1,IF(F3720=0,H3719+1,IF(F3719=0,H3718+1,IF(F3718=0,H3717+1))))))</f>
        <v>27</v>
      </c>
      <c r="G3722" s="72">
        <f>IF(F3722=0,0,IF(LİSTE!$F$1=F3722,1,F3722+1))</f>
        <v>28</v>
      </c>
      <c r="H3722" s="72">
        <f>IF(G3722=0,0,IF(LİSTE!$F$1=G3722,1,G3722+1))</f>
        <v>1</v>
      </c>
      <c r="I3722" s="72" t="str">
        <f>IFERROR(VLOOKUP(A3722,TATİLLER!$A$2:$D$30000,3,0),"TATİL DEĞİL")</f>
        <v>TATİL DEĞİL</v>
      </c>
    </row>
    <row r="3723" spans="1:9" x14ac:dyDescent="0.25">
      <c r="A3723" s="74">
        <f t="shared" si="859"/>
        <v>50410</v>
      </c>
      <c r="B3723" s="72">
        <f t="shared" si="861"/>
        <v>2</v>
      </c>
      <c r="C3723" s="72" t="str">
        <f>IF(F3723=0,"RESMİ TATİL",VLOOKUP(F3723,LİSTE!$B$7:$D$1300,3,0))</f>
        <v>Esila ÇETİN</v>
      </c>
      <c r="D3723" s="72" t="str">
        <f>IF(G3723=0,"RESMİ TATİL",VLOOKUP(G3723,LİSTE!$B$7:$D$1300,3,0))</f>
        <v>Zeynep Sevde TOPUZ</v>
      </c>
      <c r="E3723" s="72" t="str">
        <f>IF(H3723=0,"RESMİ TATİL",VLOOKUP(H3723,LİSTE!$B$7:$D$1300,3,0))</f>
        <v>Ömer Asaf KADAŞ</v>
      </c>
      <c r="F3723" s="72">
        <f>IF(B3723="TATİL",0,IF(F3722&gt;0,IF(LİSTE!$F$1=H3722,1,H3722+1),IF(F3722=0,H3721+1,IF(F3721=0,H3720+1,IF(F3720=0,H3719+1,IF(F3719=0,H3718+1))))))</f>
        <v>2</v>
      </c>
      <c r="G3723" s="72">
        <f>IF(F3723=0,0,IF(LİSTE!$F$1=F3723,1,F3723+1))</f>
        <v>3</v>
      </c>
      <c r="H3723" s="72">
        <f>IF(G3723=0,0,IF(LİSTE!$F$1=G3723,1,G3723+1))</f>
        <v>4</v>
      </c>
      <c r="I3723" s="72" t="str">
        <f>IFERROR(VLOOKUP(A3723,TATİLLER!$A$2:$D$30000,3,0),"TATİL DEĞİL")</f>
        <v>TATİL DEĞİL</v>
      </c>
    </row>
    <row r="3724" spans="1:9" x14ac:dyDescent="0.25">
      <c r="A3724" s="74">
        <f t="shared" si="859"/>
        <v>50411</v>
      </c>
      <c r="B3724" s="72">
        <f t="shared" si="861"/>
        <v>3</v>
      </c>
      <c r="C3724" s="72" t="str">
        <f>IF(F3724=0,"RESMİ TATİL",VLOOKUP(F3724,LİSTE!$B$7:$D$1300,3,0))</f>
        <v>Ramazan Baran ADIGÜZEL</v>
      </c>
      <c r="D3724" s="72" t="str">
        <f>IF(G3724=0,"RESMİ TATİL",VLOOKUP(G3724,LİSTE!$B$7:$D$1300,3,0))</f>
        <v>Bahar AKGÜN</v>
      </c>
      <c r="E3724" s="72" t="str">
        <f>IF(H3724=0,"RESMİ TATİL",VLOOKUP(H3724,LİSTE!$B$7:$D$1300,3,0))</f>
        <v>Ömer AKGÜL</v>
      </c>
      <c r="F3724" s="72">
        <f>IF(B3724="TATİL",0,IF(F3723&gt;0,IF(LİSTE!$F$1=H3723,1,H3723+1),IF(F3723=0,H3722+1,IF(F3722=0,H3721+1,IF(F3721=0,H3720+1,IF(F3720=0,H3719+1))))))</f>
        <v>5</v>
      </c>
      <c r="G3724" s="72">
        <f>IF(F3724=0,0,IF(LİSTE!$F$1=F3724,1,F3724+1))</f>
        <v>6</v>
      </c>
      <c r="H3724" s="72">
        <f>IF(G3724=0,0,IF(LİSTE!$F$1=G3724,1,G3724+1))</f>
        <v>7</v>
      </c>
      <c r="I3724" s="72" t="str">
        <f>IFERROR(VLOOKUP(A3724,TATİLLER!$A$2:$D$30000,3,0),"TATİL DEĞİL")</f>
        <v>TATİL DEĞİL</v>
      </c>
    </row>
    <row r="3725" spans="1:9" x14ac:dyDescent="0.25">
      <c r="A3725" s="74">
        <f t="shared" si="859"/>
        <v>50412</v>
      </c>
      <c r="B3725" s="72">
        <f t="shared" si="861"/>
        <v>4</v>
      </c>
      <c r="C3725" s="72" t="str">
        <f>IF(F3725=0,"RESMİ TATİL",VLOOKUP(F3725,LİSTE!$B$7:$D$1300,3,0))</f>
        <v>Muharrem EFE TANRIVERDİ</v>
      </c>
      <c r="D3725" s="72" t="str">
        <f>IF(G3725=0,"RESMİ TATİL",VLOOKUP(G3725,LİSTE!$B$7:$D$1300,3,0))</f>
        <v>Anıl DOĞAN</v>
      </c>
      <c r="E3725" s="72" t="str">
        <f>IF(H3725=0,"RESMİ TATİL",VLOOKUP(H3725,LİSTE!$B$7:$D$1300,3,0))</f>
        <v>İpek ARSLAN</v>
      </c>
      <c r="F3725" s="72">
        <f>IF(B3725="TATİL",0,IF(F3724&gt;0,IF(LİSTE!$F$1=H3724,1,H3724+1),IF(F3724=0,H3723+1,IF(F3723=0,H3722+1,IF(F3722=0,H3721+1,IF(F3721=0,H3720+1))))))</f>
        <v>8</v>
      </c>
      <c r="G3725" s="72">
        <f>IF(F3725=0,0,IF(LİSTE!$F$1=F3725,1,F3725+1))</f>
        <v>9</v>
      </c>
      <c r="H3725" s="72">
        <f>IF(G3725=0,0,IF(LİSTE!$F$1=G3725,1,G3725+1))</f>
        <v>10</v>
      </c>
      <c r="I3725" s="72" t="str">
        <f>IFERROR(VLOOKUP(A3725,TATİLLER!$A$2:$D$30000,3,0),"TATİL DEĞİL")</f>
        <v>TATİL DEĞİL</v>
      </c>
    </row>
    <row r="3726" spans="1:9" x14ac:dyDescent="0.25">
      <c r="A3726" s="74">
        <f t="shared" si="859"/>
        <v>50413</v>
      </c>
      <c r="B3726" s="72">
        <f t="shared" si="861"/>
        <v>5</v>
      </c>
      <c r="C3726" s="72" t="str">
        <f>IF(F3726=0,"RESMİ TATİL",VLOOKUP(F3726,LİSTE!$B$7:$D$1300,3,0))</f>
        <v>Efe KARSAK</v>
      </c>
      <c r="D3726" s="72" t="str">
        <f>IF(G3726=0,"RESMİ TATİL",VLOOKUP(G3726,LİSTE!$B$7:$D$1300,3,0))</f>
        <v>Abdullah KIRBAÇ</v>
      </c>
      <c r="E3726" s="72" t="str">
        <f>IF(H3726=0,"RESMİ TATİL",VLOOKUP(H3726,LİSTE!$B$7:$D$1300,3,0))</f>
        <v>Ümmü Defne GÜLER</v>
      </c>
      <c r="F3726" s="72">
        <f>IF(B3726="TATİL",0,IF(F3725&gt;0,IF(LİSTE!$F$1=H3725,1,H3725+1),IF(F3725=0,H3724+1,IF(F3724=0,H3723+1,IF(F3723=0,H3722+1,IF(F3722=0,H3721+1))))))</f>
        <v>11</v>
      </c>
      <c r="G3726" s="72">
        <f>IF(F3726=0,0,IF(LİSTE!$F$1=F3726,1,F3726+1))</f>
        <v>12</v>
      </c>
      <c r="H3726" s="72">
        <f>IF(G3726=0,0,IF(LİSTE!$F$1=G3726,1,G3726+1))</f>
        <v>13</v>
      </c>
      <c r="I3726" s="72" t="str">
        <f>IFERROR(VLOOKUP(A3726,TATİLLER!$A$2:$D$30000,3,0),"TATİL DEĞİL")</f>
        <v>TATİL DEĞİL</v>
      </c>
    </row>
    <row r="3727" spans="1:9" x14ac:dyDescent="0.25">
      <c r="A3727" s="74">
        <f t="shared" ref="A3727" si="864">A3726+3</f>
        <v>50416</v>
      </c>
      <c r="B3727" s="72">
        <f t="shared" si="861"/>
        <v>1</v>
      </c>
      <c r="C3727" s="72" t="str">
        <f>IF(F3727=0,"RESMİ TATİL",VLOOKUP(F3727,LİSTE!$B$7:$D$1300,3,0))</f>
        <v>Şevval ÖZDAMAR</v>
      </c>
      <c r="D3727" s="72" t="str">
        <f>IF(G3727=0,"RESMİ TATİL",VLOOKUP(G3727,LİSTE!$B$7:$D$1300,3,0))</f>
        <v>Zeynep AKDAĞ</v>
      </c>
      <c r="E3727" s="72" t="str">
        <f>IF(H3727=0,"RESMİ TATİL",VLOOKUP(H3727,LİSTE!$B$7:$D$1300,3,0))</f>
        <v>Esma ÇOKER</v>
      </c>
      <c r="F3727" s="72">
        <f>IF(B3727="TATİL",0,IF(F3726&gt;0,IF(LİSTE!$F$1=H3726,1,H3726+1),IF(F3726=0,H3725+1,IF(F3725=0,H3724+1,IF(F3724=0,H3723+1,IF(F3723=0,H3722+1))))))</f>
        <v>14</v>
      </c>
      <c r="G3727" s="72">
        <f>IF(F3727=0,0,IF(LİSTE!$F$1=F3727,1,F3727+1))</f>
        <v>15</v>
      </c>
      <c r="H3727" s="72">
        <f>IF(G3727=0,0,IF(LİSTE!$F$1=G3727,1,G3727+1))</f>
        <v>16</v>
      </c>
      <c r="I3727" s="72" t="str">
        <f>IFERROR(VLOOKUP(A3727,TATİLLER!$A$2:$D$30000,3,0),"TATİL DEĞİL")</f>
        <v>TATİL DEĞİL</v>
      </c>
    </row>
    <row r="3728" spans="1:9" x14ac:dyDescent="0.25">
      <c r="A3728" s="74">
        <f t="shared" si="859"/>
        <v>50417</v>
      </c>
      <c r="B3728" s="72">
        <f t="shared" si="861"/>
        <v>2</v>
      </c>
      <c r="C3728" s="72" t="str">
        <f>IF(F3728=0,"RESMİ TATİL",VLOOKUP(F3728,LİSTE!$B$7:$D$1300,3,0))</f>
        <v>Dursun Kubilay YAŞAR</v>
      </c>
      <c r="D3728" s="72" t="str">
        <f>IF(G3728=0,"RESMİ TATİL",VLOOKUP(G3728,LİSTE!$B$7:$D$1300,3,0))</f>
        <v>Zeynep Beril BAŞPINAR</v>
      </c>
      <c r="E3728" s="72" t="str">
        <f>IF(H3728=0,"RESMİ TATİL",VLOOKUP(H3728,LİSTE!$B$7:$D$1300,3,0))</f>
        <v>Ahmet DAL</v>
      </c>
      <c r="F3728" s="72">
        <f>IF(B3728="TATİL",0,IF(F3727&gt;0,IF(LİSTE!$F$1=H3727,1,H3727+1),IF(F3727=0,H3726+1,IF(F3726=0,H3725+1,IF(F3725=0,H3724+1,IF(F3724=0,H3723+1))))))</f>
        <v>17</v>
      </c>
      <c r="G3728" s="72">
        <f>IF(F3728=0,0,IF(LİSTE!$F$1=F3728,1,F3728+1))</f>
        <v>18</v>
      </c>
      <c r="H3728" s="72">
        <f>IF(G3728=0,0,IF(LİSTE!$F$1=G3728,1,G3728+1))</f>
        <v>19</v>
      </c>
      <c r="I3728" s="72" t="str">
        <f>IFERROR(VLOOKUP(A3728,TATİLLER!$A$2:$D$30000,3,0),"TATİL DEĞİL")</f>
        <v>TATİL DEĞİL</v>
      </c>
    </row>
    <row r="3729" spans="1:9" x14ac:dyDescent="0.25">
      <c r="A3729" s="74">
        <f t="shared" si="859"/>
        <v>50418</v>
      </c>
      <c r="B3729" s="72">
        <f t="shared" si="861"/>
        <v>3</v>
      </c>
      <c r="C3729" s="72" t="str">
        <f>IF(F3729=0,"RESMİ TATİL",VLOOKUP(F3729,LİSTE!$B$7:$D$1300,3,0))</f>
        <v>Emirhan KARATAŞ</v>
      </c>
      <c r="D3729" s="72" t="str">
        <f>IF(G3729=0,"RESMİ TATİL",VLOOKUP(G3729,LİSTE!$B$7:$D$1300,3,0))</f>
        <v>Zümra Yeter ARI</v>
      </c>
      <c r="E3729" s="72" t="str">
        <f>IF(H3729=0,"RESMİ TATİL",VLOOKUP(H3729,LİSTE!$B$7:$D$1300,3,0))</f>
        <v>Utku KARAGÖZ</v>
      </c>
      <c r="F3729" s="72">
        <f>IF(B3729="TATİL",0,IF(F3728&gt;0,IF(LİSTE!$F$1=H3728,1,H3728+1),IF(F3728=0,H3727+1,IF(F3727=0,H3726+1,IF(F3726=0,H3725+1,IF(F3725=0,H3724+1))))))</f>
        <v>20</v>
      </c>
      <c r="G3729" s="72">
        <f>IF(F3729=0,0,IF(LİSTE!$F$1=F3729,1,F3729+1))</f>
        <v>21</v>
      </c>
      <c r="H3729" s="72">
        <f>IF(G3729=0,0,IF(LİSTE!$F$1=G3729,1,G3729+1))</f>
        <v>22</v>
      </c>
      <c r="I3729" s="72" t="str">
        <f>IFERROR(VLOOKUP(A3729,TATİLLER!$A$2:$D$30000,3,0),"TATİL DEĞİL")</f>
        <v>TATİL DEĞİL</v>
      </c>
    </row>
    <row r="3730" spans="1:9" x14ac:dyDescent="0.25">
      <c r="A3730" s="74">
        <f t="shared" si="859"/>
        <v>50419</v>
      </c>
      <c r="B3730" s="72">
        <f t="shared" si="861"/>
        <v>4</v>
      </c>
      <c r="C3730" s="72" t="str">
        <f>IF(F3730=0,"RESMİ TATİL",VLOOKUP(F3730,LİSTE!$B$7:$D$1300,3,0))</f>
        <v>Feyza Zümra AVCIOĞLU</v>
      </c>
      <c r="D3730" s="72" t="str">
        <f>IF(G3730=0,"RESMİ TATİL",VLOOKUP(G3730,LİSTE!$B$7:$D$1300,3,0))</f>
        <v>Yusuf Ali TABUR</v>
      </c>
      <c r="E3730" s="72" t="str">
        <f>IF(H3730=0,"RESMİ TATİL",VLOOKUP(H3730,LİSTE!$B$7:$D$1300,3,0))</f>
        <v>Irmak UTEBAY</v>
      </c>
      <c r="F3730" s="72">
        <f>IF(B3730="TATİL",0,IF(F3729&gt;0,IF(LİSTE!$F$1=H3729,1,H3729+1),IF(F3729=0,H3728+1,IF(F3728=0,H3727+1,IF(F3727=0,H3726+1,IF(F3726=0,H3725+1))))))</f>
        <v>23</v>
      </c>
      <c r="G3730" s="72">
        <f>IF(F3730=0,0,IF(LİSTE!$F$1=F3730,1,F3730+1))</f>
        <v>24</v>
      </c>
      <c r="H3730" s="72">
        <f>IF(G3730=0,0,IF(LİSTE!$F$1=G3730,1,G3730+1))</f>
        <v>25</v>
      </c>
      <c r="I3730" s="72" t="str">
        <f>IFERROR(VLOOKUP(A3730,TATİLLER!$A$2:$D$30000,3,0),"TATİL DEĞİL")</f>
        <v>TATİL DEĞİL</v>
      </c>
    </row>
    <row r="3731" spans="1:9" x14ac:dyDescent="0.25">
      <c r="A3731" s="74">
        <f t="shared" si="859"/>
        <v>50420</v>
      </c>
      <c r="B3731" s="72">
        <f t="shared" si="861"/>
        <v>5</v>
      </c>
      <c r="C3731" s="72" t="str">
        <f>IF(F3731=0,"RESMİ TATİL",VLOOKUP(F3731,LİSTE!$B$7:$D$1300,3,0))</f>
        <v>Kerem AKKOÇ</v>
      </c>
      <c r="D3731" s="72" t="str">
        <f>IF(G3731=0,"RESMİ TATİL",VLOOKUP(G3731,LİSTE!$B$7:$D$1300,3,0))</f>
        <v>Elçin Ayşe ELMAS</v>
      </c>
      <c r="E3731" s="72" t="str">
        <f>IF(H3731=0,"RESMİ TATİL",VLOOKUP(H3731,LİSTE!$B$7:$D$1300,3,0))</f>
        <v>Muhammed YILDIZDAĞ</v>
      </c>
      <c r="F3731" s="72">
        <f>IF(B3731="TATİL",0,IF(F3730&gt;0,IF(LİSTE!$F$1=H3730,1,H3730+1),IF(F3730=0,H3729+1,IF(F3729=0,H3728+1,IF(F3728=0,H3727+1,IF(F3727=0,H3726+1))))))</f>
        <v>26</v>
      </c>
      <c r="G3731" s="72">
        <f>IF(F3731=0,0,IF(LİSTE!$F$1=F3731,1,F3731+1))</f>
        <v>27</v>
      </c>
      <c r="H3731" s="72">
        <f>IF(G3731=0,0,IF(LİSTE!$F$1=G3731,1,G3731+1))</f>
        <v>28</v>
      </c>
      <c r="I3731" s="72" t="str">
        <f>IFERROR(VLOOKUP(A3731,TATİLLER!$A$2:$D$30000,3,0),"TATİL DEĞİL")</f>
        <v>TATİL DEĞİL</v>
      </c>
    </row>
    <row r="3732" spans="1:9" x14ac:dyDescent="0.25">
      <c r="A3732" s="74">
        <f t="shared" ref="A3732" si="865">A3731+3</f>
        <v>50423</v>
      </c>
      <c r="B3732" s="72">
        <f t="shared" si="861"/>
        <v>1</v>
      </c>
      <c r="C3732" s="72" t="str">
        <f>IF(F3732=0,"RESMİ TATİL",VLOOKUP(F3732,LİSTE!$B$7:$D$1300,3,0))</f>
        <v>Nisa Nur SANCAR</v>
      </c>
      <c r="D3732" s="72" t="str">
        <f>IF(G3732=0,"RESMİ TATİL",VLOOKUP(G3732,LİSTE!$B$7:$D$1300,3,0))</f>
        <v>Esila ÇETİN</v>
      </c>
      <c r="E3732" s="72" t="str">
        <f>IF(H3732=0,"RESMİ TATİL",VLOOKUP(H3732,LİSTE!$B$7:$D$1300,3,0))</f>
        <v>Zeynep Sevde TOPUZ</v>
      </c>
      <c r="F3732" s="72">
        <f>IF(B3732="TATİL",0,IF(F3731&gt;0,IF(LİSTE!$F$1=H3731,1,H3731+1),IF(F3731=0,H3730+1,IF(F3730=0,H3729+1,IF(F3729=0,H3728+1,IF(F3728=0,H3727+1))))))</f>
        <v>1</v>
      </c>
      <c r="G3732" s="72">
        <f>IF(F3732=0,0,IF(LİSTE!$F$1=F3732,1,F3732+1))</f>
        <v>2</v>
      </c>
      <c r="H3732" s="72">
        <f>IF(G3732=0,0,IF(LİSTE!$F$1=G3732,1,G3732+1))</f>
        <v>3</v>
      </c>
      <c r="I3732" s="72" t="str">
        <f>IFERROR(VLOOKUP(A3732,TATİLLER!$A$2:$D$30000,3,0),"TATİL DEĞİL")</f>
        <v>TATİL DEĞİL</v>
      </c>
    </row>
    <row r="3733" spans="1:9" x14ac:dyDescent="0.25">
      <c r="A3733" s="74">
        <f t="shared" si="859"/>
        <v>50424</v>
      </c>
      <c r="B3733" s="72">
        <f t="shared" si="861"/>
        <v>2</v>
      </c>
      <c r="C3733" s="72" t="str">
        <f>IF(F3733=0,"RESMİ TATİL",VLOOKUP(F3733,LİSTE!$B$7:$D$1300,3,0))</f>
        <v>Ömer Asaf KADAŞ</v>
      </c>
      <c r="D3733" s="72" t="str">
        <f>IF(G3733=0,"RESMİ TATİL",VLOOKUP(G3733,LİSTE!$B$7:$D$1300,3,0))</f>
        <v>Ramazan Baran ADIGÜZEL</v>
      </c>
      <c r="E3733" s="72" t="str">
        <f>IF(H3733=0,"RESMİ TATİL",VLOOKUP(H3733,LİSTE!$B$7:$D$1300,3,0))</f>
        <v>Bahar AKGÜN</v>
      </c>
      <c r="F3733" s="72">
        <f>IF(B3733="TATİL",0,IF(F3732&gt;0,IF(LİSTE!$F$1=H3732,1,H3732+1),IF(F3732=0,H3731+1,IF(F3731=0,H3730+1,IF(F3730=0,H3729+1,IF(F3729=0,H3728+1))))))</f>
        <v>4</v>
      </c>
      <c r="G3733" s="72">
        <f>IF(F3733=0,0,IF(LİSTE!$F$1=F3733,1,F3733+1))</f>
        <v>5</v>
      </c>
      <c r="H3733" s="72">
        <f>IF(G3733=0,0,IF(LİSTE!$F$1=G3733,1,G3733+1))</f>
        <v>6</v>
      </c>
      <c r="I3733" s="72" t="str">
        <f>IFERROR(VLOOKUP(A3733,TATİLLER!$A$2:$D$30000,3,0),"TATİL DEĞİL")</f>
        <v>TATİL DEĞİL</v>
      </c>
    </row>
    <row r="3734" spans="1:9" x14ac:dyDescent="0.25">
      <c r="A3734" s="74">
        <f t="shared" si="859"/>
        <v>50425</v>
      </c>
      <c r="B3734" s="72">
        <f t="shared" si="861"/>
        <v>3</v>
      </c>
      <c r="C3734" s="72" t="str">
        <f>IF(F3734=0,"RESMİ TATİL",VLOOKUP(F3734,LİSTE!$B$7:$D$1300,3,0))</f>
        <v>Ömer AKGÜL</v>
      </c>
      <c r="D3734" s="72" t="str">
        <f>IF(G3734=0,"RESMİ TATİL",VLOOKUP(G3734,LİSTE!$B$7:$D$1300,3,0))</f>
        <v>Muharrem EFE TANRIVERDİ</v>
      </c>
      <c r="E3734" s="72" t="str">
        <f>IF(H3734=0,"RESMİ TATİL",VLOOKUP(H3734,LİSTE!$B$7:$D$1300,3,0))</f>
        <v>Anıl DOĞAN</v>
      </c>
      <c r="F3734" s="72">
        <f>IF(B3734="TATİL",0,IF(F3733&gt;0,IF(LİSTE!$F$1=H3733,1,H3733+1),IF(F3733=0,H3732+1,IF(F3732=0,H3731+1,IF(F3731=0,H3730+1,IF(F3730=0,H3729+1))))))</f>
        <v>7</v>
      </c>
      <c r="G3734" s="72">
        <f>IF(F3734=0,0,IF(LİSTE!$F$1=F3734,1,F3734+1))</f>
        <v>8</v>
      </c>
      <c r="H3734" s="72">
        <f>IF(G3734=0,0,IF(LİSTE!$F$1=G3734,1,G3734+1))</f>
        <v>9</v>
      </c>
      <c r="I3734" s="72" t="str">
        <f>IFERROR(VLOOKUP(A3734,TATİLLER!$A$2:$D$30000,3,0),"TATİL DEĞİL")</f>
        <v>TATİL DEĞİL</v>
      </c>
    </row>
    <row r="3735" spans="1:9" x14ac:dyDescent="0.25">
      <c r="A3735" s="74">
        <f t="shared" si="859"/>
        <v>50426</v>
      </c>
      <c r="B3735" s="72">
        <f t="shared" si="861"/>
        <v>4</v>
      </c>
      <c r="C3735" s="72" t="str">
        <f>IF(F3735=0,"RESMİ TATİL",VLOOKUP(F3735,LİSTE!$B$7:$D$1300,3,0))</f>
        <v>İpek ARSLAN</v>
      </c>
      <c r="D3735" s="72" t="str">
        <f>IF(G3735=0,"RESMİ TATİL",VLOOKUP(G3735,LİSTE!$B$7:$D$1300,3,0))</f>
        <v>Efe KARSAK</v>
      </c>
      <c r="E3735" s="72" t="str">
        <f>IF(H3735=0,"RESMİ TATİL",VLOOKUP(H3735,LİSTE!$B$7:$D$1300,3,0))</f>
        <v>Abdullah KIRBAÇ</v>
      </c>
      <c r="F3735" s="72">
        <f>IF(B3735="TATİL",0,IF(F3734&gt;0,IF(LİSTE!$F$1=H3734,1,H3734+1),IF(F3734=0,H3733+1,IF(F3733=0,H3732+1,IF(F3732=0,H3731+1,IF(F3731=0,H3730+1))))))</f>
        <v>10</v>
      </c>
      <c r="G3735" s="72">
        <f>IF(F3735=0,0,IF(LİSTE!$F$1=F3735,1,F3735+1))</f>
        <v>11</v>
      </c>
      <c r="H3735" s="72">
        <f>IF(G3735=0,0,IF(LİSTE!$F$1=G3735,1,G3735+1))</f>
        <v>12</v>
      </c>
      <c r="I3735" s="72" t="str">
        <f>IFERROR(VLOOKUP(A3735,TATİLLER!$A$2:$D$30000,3,0),"TATİL DEĞİL")</f>
        <v>TATİL DEĞİL</v>
      </c>
    </row>
    <row r="3736" spans="1:9" x14ac:dyDescent="0.25">
      <c r="A3736" s="74">
        <f t="shared" si="859"/>
        <v>50427</v>
      </c>
      <c r="B3736" s="72">
        <f t="shared" si="861"/>
        <v>5</v>
      </c>
      <c r="C3736" s="72" t="str">
        <f>IF(F3736=0,"RESMİ TATİL",VLOOKUP(F3736,LİSTE!$B$7:$D$1300,3,0))</f>
        <v>Ümmü Defne GÜLER</v>
      </c>
      <c r="D3736" s="72" t="str">
        <f>IF(G3736=0,"RESMİ TATİL",VLOOKUP(G3736,LİSTE!$B$7:$D$1300,3,0))</f>
        <v>Şevval ÖZDAMAR</v>
      </c>
      <c r="E3736" s="72" t="str">
        <f>IF(H3736=0,"RESMİ TATİL",VLOOKUP(H3736,LİSTE!$B$7:$D$1300,3,0))</f>
        <v>Zeynep AKDAĞ</v>
      </c>
      <c r="F3736" s="72">
        <f>IF(B3736="TATİL",0,IF(F3735&gt;0,IF(LİSTE!$F$1=H3735,1,H3735+1),IF(F3735=0,H3734+1,IF(F3734=0,H3733+1,IF(F3733=0,H3732+1,IF(F3732=0,H3731+1))))))</f>
        <v>13</v>
      </c>
      <c r="G3736" s="72">
        <f>IF(F3736=0,0,IF(LİSTE!$F$1=F3736,1,F3736+1))</f>
        <v>14</v>
      </c>
      <c r="H3736" s="72">
        <f>IF(G3736=0,0,IF(LİSTE!$F$1=G3736,1,G3736+1))</f>
        <v>15</v>
      </c>
      <c r="I3736" s="72" t="str">
        <f>IFERROR(VLOOKUP(A3736,TATİLLER!$A$2:$D$30000,3,0),"TATİL DEĞİL")</f>
        <v>TATİL DEĞİL</v>
      </c>
    </row>
    <row r="3737" spans="1:9" x14ac:dyDescent="0.25">
      <c r="A3737" s="74">
        <f t="shared" ref="A3737" si="866">A3736+3</f>
        <v>50430</v>
      </c>
      <c r="B3737" s="72">
        <f t="shared" si="861"/>
        <v>1</v>
      </c>
      <c r="C3737" s="72" t="str">
        <f>IF(F3737=0,"RESMİ TATİL",VLOOKUP(F3737,LİSTE!$B$7:$D$1300,3,0))</f>
        <v>Esma ÇOKER</v>
      </c>
      <c r="D3737" s="72" t="str">
        <f>IF(G3737=0,"RESMİ TATİL",VLOOKUP(G3737,LİSTE!$B$7:$D$1300,3,0))</f>
        <v>Dursun Kubilay YAŞAR</v>
      </c>
      <c r="E3737" s="72" t="str">
        <f>IF(H3737=0,"RESMİ TATİL",VLOOKUP(H3737,LİSTE!$B$7:$D$1300,3,0))</f>
        <v>Zeynep Beril BAŞPINAR</v>
      </c>
      <c r="F3737" s="72">
        <f>IF(B3737="TATİL",0,IF(F3736&gt;0,IF(LİSTE!$F$1=H3736,1,H3736+1),IF(F3736=0,H3735+1,IF(F3735=0,H3734+1,IF(F3734=0,H3733+1,IF(F3733=0,H3732+1))))))</f>
        <v>16</v>
      </c>
      <c r="G3737" s="72">
        <f>IF(F3737=0,0,IF(LİSTE!$F$1=F3737,1,F3737+1))</f>
        <v>17</v>
      </c>
      <c r="H3737" s="72">
        <f>IF(G3737=0,0,IF(LİSTE!$F$1=G3737,1,G3737+1))</f>
        <v>18</v>
      </c>
      <c r="I3737" s="72" t="str">
        <f>IFERROR(VLOOKUP(A3737,TATİLLER!$A$2:$D$30000,3,0),"TATİL DEĞİL")</f>
        <v>TATİL DEĞİL</v>
      </c>
    </row>
    <row r="3738" spans="1:9" x14ac:dyDescent="0.25">
      <c r="A3738" s="74">
        <f t="shared" si="859"/>
        <v>50431</v>
      </c>
      <c r="B3738" s="72">
        <f t="shared" si="861"/>
        <v>2</v>
      </c>
      <c r="C3738" s="72" t="str">
        <f>IF(F3738=0,"RESMİ TATİL",VLOOKUP(F3738,LİSTE!$B$7:$D$1300,3,0))</f>
        <v>Ahmet DAL</v>
      </c>
      <c r="D3738" s="72" t="str">
        <f>IF(G3738=0,"RESMİ TATİL",VLOOKUP(G3738,LİSTE!$B$7:$D$1300,3,0))</f>
        <v>Emirhan KARATAŞ</v>
      </c>
      <c r="E3738" s="72" t="str">
        <f>IF(H3738=0,"RESMİ TATİL",VLOOKUP(H3738,LİSTE!$B$7:$D$1300,3,0))</f>
        <v>Zümra Yeter ARI</v>
      </c>
      <c r="F3738" s="72">
        <f>IF(B3738="TATİL",0,IF(F3737&gt;0,IF(LİSTE!$F$1=H3737,1,H3737+1),IF(F3737=0,H3736+1,IF(F3736=0,H3735+1,IF(F3735=0,H3734+1,IF(F3734=0,H3733+1))))))</f>
        <v>19</v>
      </c>
      <c r="G3738" s="72">
        <f>IF(F3738=0,0,IF(LİSTE!$F$1=F3738,1,F3738+1))</f>
        <v>20</v>
      </c>
      <c r="H3738" s="72">
        <f>IF(G3738=0,0,IF(LİSTE!$F$1=G3738,1,G3738+1))</f>
        <v>21</v>
      </c>
      <c r="I3738" s="72" t="str">
        <f>IFERROR(VLOOKUP(A3738,TATİLLER!$A$2:$D$30000,3,0),"TATİL DEĞİL")</f>
        <v>TATİL DEĞİL</v>
      </c>
    </row>
    <row r="3739" spans="1:9" x14ac:dyDescent="0.25">
      <c r="A3739" s="74">
        <f t="shared" si="859"/>
        <v>50432</v>
      </c>
      <c r="B3739" s="72">
        <f t="shared" si="861"/>
        <v>3</v>
      </c>
      <c r="C3739" s="72" t="str">
        <f>IF(F3739=0,"RESMİ TATİL",VLOOKUP(F3739,LİSTE!$B$7:$D$1300,3,0))</f>
        <v>Utku KARAGÖZ</v>
      </c>
      <c r="D3739" s="72" t="str">
        <f>IF(G3739=0,"RESMİ TATİL",VLOOKUP(G3739,LİSTE!$B$7:$D$1300,3,0))</f>
        <v>Feyza Zümra AVCIOĞLU</v>
      </c>
      <c r="E3739" s="72" t="str">
        <f>IF(H3739=0,"RESMİ TATİL",VLOOKUP(H3739,LİSTE!$B$7:$D$1300,3,0))</f>
        <v>Yusuf Ali TABUR</v>
      </c>
      <c r="F3739" s="72">
        <f>IF(B3739="TATİL",0,IF(F3738&gt;0,IF(LİSTE!$F$1=H3738,1,H3738+1),IF(F3738=0,H3737+1,IF(F3737=0,H3736+1,IF(F3736=0,H3735+1,IF(F3735=0,H3734+1))))))</f>
        <v>22</v>
      </c>
      <c r="G3739" s="72">
        <f>IF(F3739=0,0,IF(LİSTE!$F$1=F3739,1,F3739+1))</f>
        <v>23</v>
      </c>
      <c r="H3739" s="72">
        <f>IF(G3739=0,0,IF(LİSTE!$F$1=G3739,1,G3739+1))</f>
        <v>24</v>
      </c>
      <c r="I3739" s="72" t="str">
        <f>IFERROR(VLOOKUP(A3739,TATİLLER!$A$2:$D$30000,3,0),"TATİL DEĞİL")</f>
        <v>TATİL DEĞİL</v>
      </c>
    </row>
    <row r="3740" spans="1:9" x14ac:dyDescent="0.25">
      <c r="A3740" s="74">
        <f t="shared" si="859"/>
        <v>50433</v>
      </c>
      <c r="B3740" s="72">
        <f t="shared" si="861"/>
        <v>4</v>
      </c>
      <c r="C3740" s="72" t="str">
        <f>IF(F3740=0,"RESMİ TATİL",VLOOKUP(F3740,LİSTE!$B$7:$D$1300,3,0))</f>
        <v>Irmak UTEBAY</v>
      </c>
      <c r="D3740" s="72" t="str">
        <f>IF(G3740=0,"RESMİ TATİL",VLOOKUP(G3740,LİSTE!$B$7:$D$1300,3,0))</f>
        <v>Kerem AKKOÇ</v>
      </c>
      <c r="E3740" s="72" t="str">
        <f>IF(H3740=0,"RESMİ TATİL",VLOOKUP(H3740,LİSTE!$B$7:$D$1300,3,0))</f>
        <v>Elçin Ayşe ELMAS</v>
      </c>
      <c r="F3740" s="72">
        <f>IF(B3740="TATİL",0,IF(F3739&gt;0,IF(LİSTE!$F$1=H3739,1,H3739+1),IF(F3739=0,H3738+1,IF(F3738=0,H3737+1,IF(F3737=0,H3736+1,IF(F3736=0,H3735+1))))))</f>
        <v>25</v>
      </c>
      <c r="G3740" s="72">
        <f>IF(F3740=0,0,IF(LİSTE!$F$1=F3740,1,F3740+1))</f>
        <v>26</v>
      </c>
      <c r="H3740" s="72">
        <f>IF(G3740=0,0,IF(LİSTE!$F$1=G3740,1,G3740+1))</f>
        <v>27</v>
      </c>
      <c r="I3740" s="72" t="str">
        <f>IFERROR(VLOOKUP(A3740,TATİLLER!$A$2:$D$30000,3,0),"TATİL DEĞİL")</f>
        <v>TATİL DEĞİL</v>
      </c>
    </row>
    <row r="3741" spans="1:9" x14ac:dyDescent="0.25">
      <c r="A3741" s="74">
        <f t="shared" si="859"/>
        <v>50434</v>
      </c>
      <c r="B3741" s="72">
        <f t="shared" si="861"/>
        <v>5</v>
      </c>
      <c r="C3741" s="72" t="str">
        <f>IF(F3741=0,"RESMİ TATİL",VLOOKUP(F3741,LİSTE!$B$7:$D$1300,3,0))</f>
        <v>Muhammed YILDIZDAĞ</v>
      </c>
      <c r="D3741" s="72" t="str">
        <f>IF(G3741=0,"RESMİ TATİL",VLOOKUP(G3741,LİSTE!$B$7:$D$1300,3,0))</f>
        <v>Nisa Nur SANCAR</v>
      </c>
      <c r="E3741" s="72" t="str">
        <f>IF(H3741=0,"RESMİ TATİL",VLOOKUP(H3741,LİSTE!$B$7:$D$1300,3,0))</f>
        <v>Esila ÇETİN</v>
      </c>
      <c r="F3741" s="72">
        <f>IF(B3741="TATİL",0,IF(F3740&gt;0,IF(LİSTE!$F$1=H3740,1,H3740+1),IF(F3740=0,H3739+1,IF(F3739=0,H3738+1,IF(F3738=0,H3737+1,IF(F3737=0,H3736+1))))))</f>
        <v>28</v>
      </c>
      <c r="G3741" s="72">
        <f>IF(F3741=0,0,IF(LİSTE!$F$1=F3741,1,F3741+1))</f>
        <v>1</v>
      </c>
      <c r="H3741" s="72">
        <f>IF(G3741=0,0,IF(LİSTE!$F$1=G3741,1,G3741+1))</f>
        <v>2</v>
      </c>
      <c r="I3741" s="72" t="str">
        <f>IFERROR(VLOOKUP(A3741,TATİLLER!$A$2:$D$30000,3,0),"TATİL DEĞİL")</f>
        <v>TATİL DEĞİL</v>
      </c>
    </row>
    <row r="3742" spans="1:9" x14ac:dyDescent="0.25">
      <c r="A3742" s="74">
        <f t="shared" ref="A3742" si="867">A3741+3</f>
        <v>50437</v>
      </c>
      <c r="B3742" s="72">
        <f t="shared" si="861"/>
        <v>1</v>
      </c>
      <c r="C3742" s="72" t="str">
        <f>IF(F3742=0,"RESMİ TATİL",VLOOKUP(F3742,LİSTE!$B$7:$D$1300,3,0))</f>
        <v>Zeynep Sevde TOPUZ</v>
      </c>
      <c r="D3742" s="72" t="str">
        <f>IF(G3742=0,"RESMİ TATİL",VLOOKUP(G3742,LİSTE!$B$7:$D$1300,3,0))</f>
        <v>Ömer Asaf KADAŞ</v>
      </c>
      <c r="E3742" s="72" t="str">
        <f>IF(H3742=0,"RESMİ TATİL",VLOOKUP(H3742,LİSTE!$B$7:$D$1300,3,0))</f>
        <v>Ramazan Baran ADIGÜZEL</v>
      </c>
      <c r="F3742" s="72">
        <f>IF(B3742="TATİL",0,IF(F3741&gt;0,IF(LİSTE!$F$1=H3741,1,H3741+1),IF(F3741=0,H3740+1,IF(F3740=0,H3739+1,IF(F3739=0,H3738+1,IF(F3738=0,H3737+1))))))</f>
        <v>3</v>
      </c>
      <c r="G3742" s="72">
        <f>IF(F3742=0,0,IF(LİSTE!$F$1=F3742,1,F3742+1))</f>
        <v>4</v>
      </c>
      <c r="H3742" s="72">
        <f>IF(G3742=0,0,IF(LİSTE!$F$1=G3742,1,G3742+1))</f>
        <v>5</v>
      </c>
      <c r="I3742" s="72" t="str">
        <f>IFERROR(VLOOKUP(A3742,TATİLLER!$A$2:$D$30000,3,0),"TATİL DEĞİL")</f>
        <v>TATİL DEĞİL</v>
      </c>
    </row>
    <row r="3743" spans="1:9" x14ac:dyDescent="0.25">
      <c r="A3743" s="74">
        <f t="shared" si="859"/>
        <v>50438</v>
      </c>
      <c r="B3743" s="72">
        <f t="shared" si="861"/>
        <v>2</v>
      </c>
      <c r="C3743" s="72" t="str">
        <f>IF(F3743=0,"RESMİ TATİL",VLOOKUP(F3743,LİSTE!$B$7:$D$1300,3,0))</f>
        <v>Bahar AKGÜN</v>
      </c>
      <c r="D3743" s="72" t="str">
        <f>IF(G3743=0,"RESMİ TATİL",VLOOKUP(G3743,LİSTE!$B$7:$D$1300,3,0))</f>
        <v>Ömer AKGÜL</v>
      </c>
      <c r="E3743" s="72" t="str">
        <f>IF(H3743=0,"RESMİ TATİL",VLOOKUP(H3743,LİSTE!$B$7:$D$1300,3,0))</f>
        <v>Muharrem EFE TANRIVERDİ</v>
      </c>
      <c r="F3743" s="72">
        <f>IF(B3743="TATİL",0,IF(F3742&gt;0,IF(LİSTE!$F$1=H3742,1,H3742+1),IF(F3742=0,H3741+1,IF(F3741=0,H3740+1,IF(F3740=0,H3739+1,IF(F3739=0,H3738+1))))))</f>
        <v>6</v>
      </c>
      <c r="G3743" s="72">
        <f>IF(F3743=0,0,IF(LİSTE!$F$1=F3743,1,F3743+1))</f>
        <v>7</v>
      </c>
      <c r="H3743" s="72">
        <f>IF(G3743=0,0,IF(LİSTE!$F$1=G3743,1,G3743+1))</f>
        <v>8</v>
      </c>
      <c r="I3743" s="72" t="str">
        <f>IFERROR(VLOOKUP(A3743,TATİLLER!$A$2:$D$30000,3,0),"TATİL DEĞİL")</f>
        <v>TATİL DEĞİL</v>
      </c>
    </row>
    <row r="3744" spans="1:9" x14ac:dyDescent="0.25">
      <c r="A3744" s="74">
        <f t="shared" si="859"/>
        <v>50439</v>
      </c>
      <c r="B3744" s="72">
        <f t="shared" si="861"/>
        <v>3</v>
      </c>
      <c r="C3744" s="72" t="str">
        <f>IF(F3744=0,"RESMİ TATİL",VLOOKUP(F3744,LİSTE!$B$7:$D$1300,3,0))</f>
        <v>Anıl DOĞAN</v>
      </c>
      <c r="D3744" s="72" t="str">
        <f>IF(G3744=0,"RESMİ TATİL",VLOOKUP(G3744,LİSTE!$B$7:$D$1300,3,0))</f>
        <v>İpek ARSLAN</v>
      </c>
      <c r="E3744" s="72" t="str">
        <f>IF(H3744=0,"RESMİ TATİL",VLOOKUP(H3744,LİSTE!$B$7:$D$1300,3,0))</f>
        <v>Efe KARSAK</v>
      </c>
      <c r="F3744" s="72">
        <f>IF(B3744="TATİL",0,IF(F3743&gt;0,IF(LİSTE!$F$1=H3743,1,H3743+1),IF(F3743=0,H3742+1,IF(F3742=0,H3741+1,IF(F3741=0,H3740+1,IF(F3740=0,H3739+1))))))</f>
        <v>9</v>
      </c>
      <c r="G3744" s="72">
        <f>IF(F3744=0,0,IF(LİSTE!$F$1=F3744,1,F3744+1))</f>
        <v>10</v>
      </c>
      <c r="H3744" s="72">
        <f>IF(G3744=0,0,IF(LİSTE!$F$1=G3744,1,G3744+1))</f>
        <v>11</v>
      </c>
      <c r="I3744" s="72" t="str">
        <f>IFERROR(VLOOKUP(A3744,TATİLLER!$A$2:$D$30000,3,0),"TATİL DEĞİL")</f>
        <v>TATİL DEĞİL</v>
      </c>
    </row>
    <row r="3745" spans="1:9" x14ac:dyDescent="0.25">
      <c r="A3745" s="74">
        <f t="shared" si="859"/>
        <v>50440</v>
      </c>
      <c r="B3745" s="72">
        <f t="shared" si="861"/>
        <v>4</v>
      </c>
      <c r="C3745" s="72" t="str">
        <f>IF(F3745=0,"RESMİ TATİL",VLOOKUP(F3745,LİSTE!$B$7:$D$1300,3,0))</f>
        <v>Abdullah KIRBAÇ</v>
      </c>
      <c r="D3745" s="72" t="str">
        <f>IF(G3745=0,"RESMİ TATİL",VLOOKUP(G3745,LİSTE!$B$7:$D$1300,3,0))</f>
        <v>Ümmü Defne GÜLER</v>
      </c>
      <c r="E3745" s="72" t="str">
        <f>IF(H3745=0,"RESMİ TATİL",VLOOKUP(H3745,LİSTE!$B$7:$D$1300,3,0))</f>
        <v>Şevval ÖZDAMAR</v>
      </c>
      <c r="F3745" s="72">
        <f>IF(B3745="TATİL",0,IF(F3744&gt;0,IF(LİSTE!$F$1=H3744,1,H3744+1),IF(F3744=0,H3743+1,IF(F3743=0,H3742+1,IF(F3742=0,H3741+1,IF(F3741=0,H3740+1))))))</f>
        <v>12</v>
      </c>
      <c r="G3745" s="72">
        <f>IF(F3745=0,0,IF(LİSTE!$F$1=F3745,1,F3745+1))</f>
        <v>13</v>
      </c>
      <c r="H3745" s="72">
        <f>IF(G3745=0,0,IF(LİSTE!$F$1=G3745,1,G3745+1))</f>
        <v>14</v>
      </c>
      <c r="I3745" s="72" t="str">
        <f>IFERROR(VLOOKUP(A3745,TATİLLER!$A$2:$D$30000,3,0),"TATİL DEĞİL")</f>
        <v>TATİL DEĞİL</v>
      </c>
    </row>
    <row r="3746" spans="1:9" x14ac:dyDescent="0.25">
      <c r="A3746" s="74">
        <f t="shared" si="859"/>
        <v>50441</v>
      </c>
      <c r="B3746" s="72">
        <f t="shared" si="861"/>
        <v>5</v>
      </c>
      <c r="C3746" s="72" t="str">
        <f>IF(F3746=0,"RESMİ TATİL",VLOOKUP(F3746,LİSTE!$B$7:$D$1300,3,0))</f>
        <v>Zeynep AKDAĞ</v>
      </c>
      <c r="D3746" s="72" t="str">
        <f>IF(G3746=0,"RESMİ TATİL",VLOOKUP(G3746,LİSTE!$B$7:$D$1300,3,0))</f>
        <v>Esma ÇOKER</v>
      </c>
      <c r="E3746" s="72" t="str">
        <f>IF(H3746=0,"RESMİ TATİL",VLOOKUP(H3746,LİSTE!$B$7:$D$1300,3,0))</f>
        <v>Dursun Kubilay YAŞAR</v>
      </c>
      <c r="F3746" s="72">
        <f>IF(B3746="TATİL",0,IF(F3745&gt;0,IF(LİSTE!$F$1=H3745,1,H3745+1),IF(F3745=0,H3744+1,IF(F3744=0,H3743+1,IF(F3743=0,H3742+1,IF(F3742=0,H3741+1))))))</f>
        <v>15</v>
      </c>
      <c r="G3746" s="72">
        <f>IF(F3746=0,0,IF(LİSTE!$F$1=F3746,1,F3746+1))</f>
        <v>16</v>
      </c>
      <c r="H3746" s="72">
        <f>IF(G3746=0,0,IF(LİSTE!$F$1=G3746,1,G3746+1))</f>
        <v>17</v>
      </c>
      <c r="I3746" s="72" t="str">
        <f>IFERROR(VLOOKUP(A3746,TATİLLER!$A$2:$D$30000,3,0),"TATİL DEĞİL")</f>
        <v>TATİL DEĞİL</v>
      </c>
    </row>
    <row r="3747" spans="1:9" x14ac:dyDescent="0.25">
      <c r="A3747" s="74">
        <f t="shared" ref="A3747" si="868">A3746+3</f>
        <v>50444</v>
      </c>
      <c r="B3747" s="72">
        <f t="shared" si="861"/>
        <v>1</v>
      </c>
      <c r="C3747" s="72" t="str">
        <f>IF(F3747=0,"RESMİ TATİL",VLOOKUP(F3747,LİSTE!$B$7:$D$1300,3,0))</f>
        <v>Zeynep Beril BAŞPINAR</v>
      </c>
      <c r="D3747" s="72" t="str">
        <f>IF(G3747=0,"RESMİ TATİL",VLOOKUP(G3747,LİSTE!$B$7:$D$1300,3,0))</f>
        <v>Ahmet DAL</v>
      </c>
      <c r="E3747" s="72" t="str">
        <f>IF(H3747=0,"RESMİ TATİL",VLOOKUP(H3747,LİSTE!$B$7:$D$1300,3,0))</f>
        <v>Emirhan KARATAŞ</v>
      </c>
      <c r="F3747" s="72">
        <f>IF(B3747="TATİL",0,IF(F3746&gt;0,IF(LİSTE!$F$1=H3746,1,H3746+1),IF(F3746=0,H3745+1,IF(F3745=0,H3744+1,IF(F3744=0,H3743+1,IF(F3743=0,H3742+1))))))</f>
        <v>18</v>
      </c>
      <c r="G3747" s="72">
        <f>IF(F3747=0,0,IF(LİSTE!$F$1=F3747,1,F3747+1))</f>
        <v>19</v>
      </c>
      <c r="H3747" s="72">
        <f>IF(G3747=0,0,IF(LİSTE!$F$1=G3747,1,G3747+1))</f>
        <v>20</v>
      </c>
      <c r="I3747" s="72" t="str">
        <f>IFERROR(VLOOKUP(A3747,TATİLLER!$A$2:$D$30000,3,0),"TATİL DEĞİL")</f>
        <v>TATİL DEĞİL</v>
      </c>
    </row>
    <row r="3748" spans="1:9" x14ac:dyDescent="0.25">
      <c r="A3748" s="74">
        <f t="shared" si="859"/>
        <v>50445</v>
      </c>
      <c r="B3748" s="72">
        <f t="shared" si="861"/>
        <v>2</v>
      </c>
      <c r="C3748" s="72" t="str">
        <f>IF(F3748=0,"RESMİ TATİL",VLOOKUP(F3748,LİSTE!$B$7:$D$1300,3,0))</f>
        <v>Zümra Yeter ARI</v>
      </c>
      <c r="D3748" s="72" t="str">
        <f>IF(G3748=0,"RESMİ TATİL",VLOOKUP(G3748,LİSTE!$B$7:$D$1300,3,0))</f>
        <v>Utku KARAGÖZ</v>
      </c>
      <c r="E3748" s="72" t="str">
        <f>IF(H3748=0,"RESMİ TATİL",VLOOKUP(H3748,LİSTE!$B$7:$D$1300,3,0))</f>
        <v>Feyza Zümra AVCIOĞLU</v>
      </c>
      <c r="F3748" s="72">
        <f>IF(B3748="TATİL",0,IF(F3747&gt;0,IF(LİSTE!$F$1=H3747,1,H3747+1),IF(F3747=0,H3746+1,IF(F3746=0,H3745+1,IF(F3745=0,H3744+1,IF(F3744=0,H3743+1))))))</f>
        <v>21</v>
      </c>
      <c r="G3748" s="72">
        <f>IF(F3748=0,0,IF(LİSTE!$F$1=F3748,1,F3748+1))</f>
        <v>22</v>
      </c>
      <c r="H3748" s="72">
        <f>IF(G3748=0,0,IF(LİSTE!$F$1=G3748,1,G3748+1))</f>
        <v>23</v>
      </c>
      <c r="I3748" s="72" t="str">
        <f>IFERROR(VLOOKUP(A3748,TATİLLER!$A$2:$D$30000,3,0),"TATİL DEĞİL")</f>
        <v>TATİL DEĞİL</v>
      </c>
    </row>
    <row r="3749" spans="1:9" x14ac:dyDescent="0.25">
      <c r="A3749" s="74">
        <f t="shared" si="859"/>
        <v>50446</v>
      </c>
      <c r="B3749" s="72">
        <f t="shared" si="861"/>
        <v>3</v>
      </c>
      <c r="C3749" s="72" t="str">
        <f>IF(F3749=0,"RESMİ TATİL",VLOOKUP(F3749,LİSTE!$B$7:$D$1300,3,0))</f>
        <v>Yusuf Ali TABUR</v>
      </c>
      <c r="D3749" s="72" t="str">
        <f>IF(G3749=0,"RESMİ TATİL",VLOOKUP(G3749,LİSTE!$B$7:$D$1300,3,0))</f>
        <v>Irmak UTEBAY</v>
      </c>
      <c r="E3749" s="72" t="str">
        <f>IF(H3749=0,"RESMİ TATİL",VLOOKUP(H3749,LİSTE!$B$7:$D$1300,3,0))</f>
        <v>Kerem AKKOÇ</v>
      </c>
      <c r="F3749" s="72">
        <f>IF(B3749="TATİL",0,IF(F3748&gt;0,IF(LİSTE!$F$1=H3748,1,H3748+1),IF(F3748=0,H3747+1,IF(F3747=0,H3746+1,IF(F3746=0,H3745+1,IF(F3745=0,H3744+1))))))</f>
        <v>24</v>
      </c>
      <c r="G3749" s="72">
        <f>IF(F3749=0,0,IF(LİSTE!$F$1=F3749,1,F3749+1))</f>
        <v>25</v>
      </c>
      <c r="H3749" s="72">
        <f>IF(G3749=0,0,IF(LİSTE!$F$1=G3749,1,G3749+1))</f>
        <v>26</v>
      </c>
      <c r="I3749" s="72" t="str">
        <f>IFERROR(VLOOKUP(A3749,TATİLLER!$A$2:$D$30000,3,0),"TATİL DEĞİL")</f>
        <v>TATİL DEĞİL</v>
      </c>
    </row>
    <row r="3750" spans="1:9" x14ac:dyDescent="0.25">
      <c r="A3750" s="74">
        <f t="shared" si="859"/>
        <v>50447</v>
      </c>
      <c r="B3750" s="72">
        <f t="shared" si="861"/>
        <v>4</v>
      </c>
      <c r="C3750" s="72" t="str">
        <f>IF(F3750=0,"RESMİ TATİL",VLOOKUP(F3750,LİSTE!$B$7:$D$1300,3,0))</f>
        <v>Elçin Ayşe ELMAS</v>
      </c>
      <c r="D3750" s="72" t="str">
        <f>IF(G3750=0,"RESMİ TATİL",VLOOKUP(G3750,LİSTE!$B$7:$D$1300,3,0))</f>
        <v>Muhammed YILDIZDAĞ</v>
      </c>
      <c r="E3750" s="72" t="str">
        <f>IF(H3750=0,"RESMİ TATİL",VLOOKUP(H3750,LİSTE!$B$7:$D$1300,3,0))</f>
        <v>Nisa Nur SANCAR</v>
      </c>
      <c r="F3750" s="72">
        <f>IF(B3750="TATİL",0,IF(F3749&gt;0,IF(LİSTE!$F$1=H3749,1,H3749+1),IF(F3749=0,H3748+1,IF(F3748=0,H3747+1,IF(F3747=0,H3746+1,IF(F3746=0,H3745+1))))))</f>
        <v>27</v>
      </c>
      <c r="G3750" s="72">
        <f>IF(F3750=0,0,IF(LİSTE!$F$1=F3750,1,F3750+1))</f>
        <v>28</v>
      </c>
      <c r="H3750" s="72">
        <f>IF(G3750=0,0,IF(LİSTE!$F$1=G3750,1,G3750+1))</f>
        <v>1</v>
      </c>
      <c r="I3750" s="72" t="str">
        <f>IFERROR(VLOOKUP(A3750,TATİLLER!$A$2:$D$30000,3,0),"TATİL DEĞİL")</f>
        <v>TATİL DEĞİL</v>
      </c>
    </row>
    <row r="3751" spans="1:9" x14ac:dyDescent="0.25">
      <c r="A3751" s="74">
        <f t="shared" si="859"/>
        <v>50448</v>
      </c>
      <c r="B3751" s="72">
        <f t="shared" si="861"/>
        <v>5</v>
      </c>
      <c r="C3751" s="72" t="str">
        <f>IF(F3751=0,"RESMİ TATİL",VLOOKUP(F3751,LİSTE!$B$7:$D$1300,3,0))</f>
        <v>Esila ÇETİN</v>
      </c>
      <c r="D3751" s="72" t="str">
        <f>IF(G3751=0,"RESMİ TATİL",VLOOKUP(G3751,LİSTE!$B$7:$D$1300,3,0))</f>
        <v>Zeynep Sevde TOPUZ</v>
      </c>
      <c r="E3751" s="72" t="str">
        <f>IF(H3751=0,"RESMİ TATİL",VLOOKUP(H3751,LİSTE!$B$7:$D$1300,3,0))</f>
        <v>Ömer Asaf KADAŞ</v>
      </c>
      <c r="F3751" s="72">
        <f>IF(B3751="TATİL",0,IF(F3750&gt;0,IF(LİSTE!$F$1=H3750,1,H3750+1),IF(F3750=0,H3749+1,IF(F3749=0,H3748+1,IF(F3748=0,H3747+1,IF(F3747=0,H3746+1))))))</f>
        <v>2</v>
      </c>
      <c r="G3751" s="72">
        <f>IF(F3751=0,0,IF(LİSTE!$F$1=F3751,1,F3751+1))</f>
        <v>3</v>
      </c>
      <c r="H3751" s="72">
        <f>IF(G3751=0,0,IF(LİSTE!$F$1=G3751,1,G3751+1))</f>
        <v>4</v>
      </c>
      <c r="I3751" s="72" t="str">
        <f>IFERROR(VLOOKUP(A3751,TATİLLER!$A$2:$D$30000,3,0),"TATİL DEĞİL")</f>
        <v>TATİL DEĞİL</v>
      </c>
    </row>
    <row r="3752" spans="1:9" x14ac:dyDescent="0.25">
      <c r="A3752" s="74">
        <f t="shared" ref="A3752" si="869">A3751+3</f>
        <v>50451</v>
      </c>
      <c r="B3752" s="72">
        <f t="shared" si="861"/>
        <v>1</v>
      </c>
      <c r="C3752" s="72" t="str">
        <f>IF(F3752=0,"RESMİ TATİL",VLOOKUP(F3752,LİSTE!$B$7:$D$1300,3,0))</f>
        <v>Ramazan Baran ADIGÜZEL</v>
      </c>
      <c r="D3752" s="72" t="str">
        <f>IF(G3752=0,"RESMİ TATİL",VLOOKUP(G3752,LİSTE!$B$7:$D$1300,3,0))</f>
        <v>Bahar AKGÜN</v>
      </c>
      <c r="E3752" s="72" t="str">
        <f>IF(H3752=0,"RESMİ TATİL",VLOOKUP(H3752,LİSTE!$B$7:$D$1300,3,0))</f>
        <v>Ömer AKGÜL</v>
      </c>
      <c r="F3752" s="72">
        <f>IF(B3752="TATİL",0,IF(F3751&gt;0,IF(LİSTE!$F$1=H3751,1,H3751+1),IF(F3751=0,H3750+1,IF(F3750=0,H3749+1,IF(F3749=0,H3748+1,IF(F3748=0,H3747+1))))))</f>
        <v>5</v>
      </c>
      <c r="G3752" s="72">
        <f>IF(F3752=0,0,IF(LİSTE!$F$1=F3752,1,F3752+1))</f>
        <v>6</v>
      </c>
      <c r="H3752" s="72">
        <f>IF(G3752=0,0,IF(LİSTE!$F$1=G3752,1,G3752+1))</f>
        <v>7</v>
      </c>
      <c r="I3752" s="72" t="str">
        <f>IFERROR(VLOOKUP(A3752,TATİLLER!$A$2:$D$30000,3,0),"TATİL DEĞİL")</f>
        <v>TATİL DEĞİL</v>
      </c>
    </row>
    <row r="3753" spans="1:9" x14ac:dyDescent="0.25">
      <c r="A3753" s="74">
        <f t="shared" si="859"/>
        <v>50452</v>
      </c>
      <c r="B3753" s="72">
        <f t="shared" si="861"/>
        <v>2</v>
      </c>
      <c r="C3753" s="72" t="str">
        <f>IF(F3753=0,"RESMİ TATİL",VLOOKUP(F3753,LİSTE!$B$7:$D$1300,3,0))</f>
        <v>Muharrem EFE TANRIVERDİ</v>
      </c>
      <c r="D3753" s="72" t="str">
        <f>IF(G3753=0,"RESMİ TATİL",VLOOKUP(G3753,LİSTE!$B$7:$D$1300,3,0))</f>
        <v>Anıl DOĞAN</v>
      </c>
      <c r="E3753" s="72" t="str">
        <f>IF(H3753=0,"RESMİ TATİL",VLOOKUP(H3753,LİSTE!$B$7:$D$1300,3,0))</f>
        <v>İpek ARSLAN</v>
      </c>
      <c r="F3753" s="72">
        <f>IF(B3753="TATİL",0,IF(F3752&gt;0,IF(LİSTE!$F$1=H3752,1,H3752+1),IF(F3752=0,H3751+1,IF(F3751=0,H3750+1,IF(F3750=0,H3749+1,IF(F3749=0,H3748+1))))))</f>
        <v>8</v>
      </c>
      <c r="G3753" s="72">
        <f>IF(F3753=0,0,IF(LİSTE!$F$1=F3753,1,F3753+1))</f>
        <v>9</v>
      </c>
      <c r="H3753" s="72">
        <f>IF(G3753=0,0,IF(LİSTE!$F$1=G3753,1,G3753+1))</f>
        <v>10</v>
      </c>
      <c r="I3753" s="72" t="str">
        <f>IFERROR(VLOOKUP(A3753,TATİLLER!$A$2:$D$30000,3,0),"TATİL DEĞİL")</f>
        <v>TATİL DEĞİL</v>
      </c>
    </row>
    <row r="3754" spans="1:9" x14ac:dyDescent="0.25">
      <c r="A3754" s="74">
        <f t="shared" si="859"/>
        <v>50453</v>
      </c>
      <c r="B3754" s="72">
        <f t="shared" si="861"/>
        <v>3</v>
      </c>
      <c r="C3754" s="72" t="str">
        <f>IF(F3754=0,"RESMİ TATİL",VLOOKUP(F3754,LİSTE!$B$7:$D$1300,3,0))</f>
        <v>Efe KARSAK</v>
      </c>
      <c r="D3754" s="72" t="str">
        <f>IF(G3754=0,"RESMİ TATİL",VLOOKUP(G3754,LİSTE!$B$7:$D$1300,3,0))</f>
        <v>Abdullah KIRBAÇ</v>
      </c>
      <c r="E3754" s="72" t="str">
        <f>IF(H3754=0,"RESMİ TATİL",VLOOKUP(H3754,LİSTE!$B$7:$D$1300,3,0))</f>
        <v>Ümmü Defne GÜLER</v>
      </c>
      <c r="F3754" s="72">
        <f>IF(B3754="TATİL",0,IF(F3753&gt;0,IF(LİSTE!$F$1=H3753,1,H3753+1),IF(F3753=0,H3752+1,IF(F3752=0,H3751+1,IF(F3751=0,H3750+1,IF(F3750=0,H3749+1))))))</f>
        <v>11</v>
      </c>
      <c r="G3754" s="72">
        <f>IF(F3754=0,0,IF(LİSTE!$F$1=F3754,1,F3754+1))</f>
        <v>12</v>
      </c>
      <c r="H3754" s="72">
        <f>IF(G3754=0,0,IF(LİSTE!$F$1=G3754,1,G3754+1))</f>
        <v>13</v>
      </c>
      <c r="I3754" s="72" t="str">
        <f>IFERROR(VLOOKUP(A3754,TATİLLER!$A$2:$D$30000,3,0),"TATİL DEĞİL")</f>
        <v>TATİL DEĞİL</v>
      </c>
    </row>
    <row r="3755" spans="1:9" x14ac:dyDescent="0.25">
      <c r="A3755" s="74">
        <f t="shared" si="859"/>
        <v>50454</v>
      </c>
      <c r="B3755" s="72">
        <f t="shared" si="861"/>
        <v>4</v>
      </c>
      <c r="C3755" s="72" t="str">
        <f>IF(F3755=0,"RESMİ TATİL",VLOOKUP(F3755,LİSTE!$B$7:$D$1300,3,0))</f>
        <v>Şevval ÖZDAMAR</v>
      </c>
      <c r="D3755" s="72" t="str">
        <f>IF(G3755=0,"RESMİ TATİL",VLOOKUP(G3755,LİSTE!$B$7:$D$1300,3,0))</f>
        <v>Zeynep AKDAĞ</v>
      </c>
      <c r="E3755" s="72" t="str">
        <f>IF(H3755=0,"RESMİ TATİL",VLOOKUP(H3755,LİSTE!$B$7:$D$1300,3,0))</f>
        <v>Esma ÇOKER</v>
      </c>
      <c r="F3755" s="72">
        <f>IF(B3755="TATİL",0,IF(F3754&gt;0,IF(LİSTE!$F$1=H3754,1,H3754+1),IF(F3754=0,H3753+1,IF(F3753=0,H3752+1,IF(F3752=0,H3751+1,IF(F3751=0,H3750+1))))))</f>
        <v>14</v>
      </c>
      <c r="G3755" s="72">
        <f>IF(F3755=0,0,IF(LİSTE!$F$1=F3755,1,F3755+1))</f>
        <v>15</v>
      </c>
      <c r="H3755" s="72">
        <f>IF(G3755=0,0,IF(LİSTE!$F$1=G3755,1,G3755+1))</f>
        <v>16</v>
      </c>
      <c r="I3755" s="72" t="str">
        <f>IFERROR(VLOOKUP(A3755,TATİLLER!$A$2:$D$30000,3,0),"TATİL DEĞİL")</f>
        <v>TATİL DEĞİL</v>
      </c>
    </row>
    <row r="3756" spans="1:9" x14ac:dyDescent="0.25">
      <c r="A3756" s="74">
        <f t="shared" si="859"/>
        <v>50455</v>
      </c>
      <c r="B3756" s="72">
        <f t="shared" si="861"/>
        <v>5</v>
      </c>
      <c r="C3756" s="72" t="str">
        <f>IF(F3756=0,"RESMİ TATİL",VLOOKUP(F3756,LİSTE!$B$7:$D$1300,3,0))</f>
        <v>Dursun Kubilay YAŞAR</v>
      </c>
      <c r="D3756" s="72" t="str">
        <f>IF(G3756=0,"RESMİ TATİL",VLOOKUP(G3756,LİSTE!$B$7:$D$1300,3,0))</f>
        <v>Zeynep Beril BAŞPINAR</v>
      </c>
      <c r="E3756" s="72" t="str">
        <f>IF(H3756=0,"RESMİ TATİL",VLOOKUP(H3756,LİSTE!$B$7:$D$1300,3,0))</f>
        <v>Ahmet DAL</v>
      </c>
      <c r="F3756" s="72">
        <f>IF(B3756="TATİL",0,IF(F3755&gt;0,IF(LİSTE!$F$1=H3755,1,H3755+1),IF(F3755=0,H3754+1,IF(F3754=0,H3753+1,IF(F3753=0,H3752+1,IF(F3752=0,H3751+1))))))</f>
        <v>17</v>
      </c>
      <c r="G3756" s="72">
        <f>IF(F3756=0,0,IF(LİSTE!$F$1=F3756,1,F3756+1))</f>
        <v>18</v>
      </c>
      <c r="H3756" s="72">
        <f>IF(G3756=0,0,IF(LİSTE!$F$1=G3756,1,G3756+1))</f>
        <v>19</v>
      </c>
      <c r="I3756" s="72" t="str">
        <f>IFERROR(VLOOKUP(A3756,TATİLLER!$A$2:$D$30000,3,0),"TATİL DEĞİL")</f>
        <v>TATİL DEĞİL</v>
      </c>
    </row>
    <row r="3757" spans="1:9" x14ac:dyDescent="0.25">
      <c r="A3757" s="74">
        <f t="shared" ref="A3757" si="870">A3756+3</f>
        <v>50458</v>
      </c>
      <c r="B3757" s="72">
        <f t="shared" si="861"/>
        <v>1</v>
      </c>
      <c r="C3757" s="72" t="str">
        <f>IF(F3757=0,"RESMİ TATİL",VLOOKUP(F3757,LİSTE!$B$7:$D$1300,3,0))</f>
        <v>Emirhan KARATAŞ</v>
      </c>
      <c r="D3757" s="72" t="str">
        <f>IF(G3757=0,"RESMİ TATİL",VLOOKUP(G3757,LİSTE!$B$7:$D$1300,3,0))</f>
        <v>Zümra Yeter ARI</v>
      </c>
      <c r="E3757" s="72" t="str">
        <f>IF(H3757=0,"RESMİ TATİL",VLOOKUP(H3757,LİSTE!$B$7:$D$1300,3,0))</f>
        <v>Utku KARAGÖZ</v>
      </c>
      <c r="F3757" s="72">
        <f>IF(B3757="TATİL",0,IF(F3756&gt;0,IF(LİSTE!$F$1=H3756,1,H3756+1),IF(F3756=0,H3755+1,IF(F3755=0,H3754+1,IF(F3754=0,H3753+1,IF(F3753=0,H3752+1))))))</f>
        <v>20</v>
      </c>
      <c r="G3757" s="72">
        <f>IF(F3757=0,0,IF(LİSTE!$F$1=F3757,1,F3757+1))</f>
        <v>21</v>
      </c>
      <c r="H3757" s="72">
        <f>IF(G3757=0,0,IF(LİSTE!$F$1=G3757,1,G3757+1))</f>
        <v>22</v>
      </c>
      <c r="I3757" s="72" t="str">
        <f>IFERROR(VLOOKUP(A3757,TATİLLER!$A$2:$D$30000,3,0),"TATİL DEĞİL")</f>
        <v>TATİL DEĞİL</v>
      </c>
    </row>
    <row r="3758" spans="1:9" x14ac:dyDescent="0.25">
      <c r="A3758" s="74">
        <f t="shared" si="859"/>
        <v>50459</v>
      </c>
      <c r="B3758" s="72">
        <f t="shared" si="861"/>
        <v>2</v>
      </c>
      <c r="C3758" s="72" t="str">
        <f>IF(F3758=0,"RESMİ TATİL",VLOOKUP(F3758,LİSTE!$B$7:$D$1300,3,0))</f>
        <v>Feyza Zümra AVCIOĞLU</v>
      </c>
      <c r="D3758" s="72" t="str">
        <f>IF(G3758=0,"RESMİ TATİL",VLOOKUP(G3758,LİSTE!$B$7:$D$1300,3,0))</f>
        <v>Yusuf Ali TABUR</v>
      </c>
      <c r="E3758" s="72" t="str">
        <f>IF(H3758=0,"RESMİ TATİL",VLOOKUP(H3758,LİSTE!$B$7:$D$1300,3,0))</f>
        <v>Irmak UTEBAY</v>
      </c>
      <c r="F3758" s="72">
        <f>IF(B3758="TATİL",0,IF(F3757&gt;0,IF(LİSTE!$F$1=H3757,1,H3757+1),IF(F3757=0,H3756+1,IF(F3756=0,H3755+1,IF(F3755=0,H3754+1,IF(F3754=0,H3753+1))))))</f>
        <v>23</v>
      </c>
      <c r="G3758" s="72">
        <f>IF(F3758=0,0,IF(LİSTE!$F$1=F3758,1,F3758+1))</f>
        <v>24</v>
      </c>
      <c r="H3758" s="72">
        <f>IF(G3758=0,0,IF(LİSTE!$F$1=G3758,1,G3758+1))</f>
        <v>25</v>
      </c>
      <c r="I3758" s="72" t="str">
        <f>IFERROR(VLOOKUP(A3758,TATİLLER!$A$2:$D$30000,3,0),"TATİL DEĞİL")</f>
        <v>TATİL DEĞİL</v>
      </c>
    </row>
    <row r="3759" spans="1:9" x14ac:dyDescent="0.25">
      <c r="A3759" s="74">
        <f t="shared" si="859"/>
        <v>50460</v>
      </c>
      <c r="B3759" s="72">
        <f t="shared" si="861"/>
        <v>3</v>
      </c>
      <c r="C3759" s="72" t="str">
        <f>IF(F3759=0,"RESMİ TATİL",VLOOKUP(F3759,LİSTE!$B$7:$D$1300,3,0))</f>
        <v>Kerem AKKOÇ</v>
      </c>
      <c r="D3759" s="72" t="str">
        <f>IF(G3759=0,"RESMİ TATİL",VLOOKUP(G3759,LİSTE!$B$7:$D$1300,3,0))</f>
        <v>Elçin Ayşe ELMAS</v>
      </c>
      <c r="E3759" s="72" t="str">
        <f>IF(H3759=0,"RESMİ TATİL",VLOOKUP(H3759,LİSTE!$B$7:$D$1300,3,0))</f>
        <v>Muhammed YILDIZDAĞ</v>
      </c>
      <c r="F3759" s="72">
        <f>IF(B3759="TATİL",0,IF(F3758&gt;0,IF(LİSTE!$F$1=H3758,1,H3758+1),IF(F3758=0,H3757+1,IF(F3757=0,H3756+1,IF(F3756=0,H3755+1,IF(F3755=0,H3754+1))))))</f>
        <v>26</v>
      </c>
      <c r="G3759" s="72">
        <f>IF(F3759=0,0,IF(LİSTE!$F$1=F3759,1,F3759+1))</f>
        <v>27</v>
      </c>
      <c r="H3759" s="72">
        <f>IF(G3759=0,0,IF(LİSTE!$F$1=G3759,1,G3759+1))</f>
        <v>28</v>
      </c>
      <c r="I3759" s="72" t="str">
        <f>IFERROR(VLOOKUP(A3759,TATİLLER!$A$2:$D$30000,3,0),"TATİL DEĞİL")</f>
        <v>TATİL DEĞİL</v>
      </c>
    </row>
    <row r="3760" spans="1:9" x14ac:dyDescent="0.25">
      <c r="A3760" s="74">
        <f t="shared" si="859"/>
        <v>50461</v>
      </c>
      <c r="B3760" s="72">
        <f t="shared" si="861"/>
        <v>4</v>
      </c>
      <c r="C3760" s="72" t="str">
        <f>IF(F3760=0,"RESMİ TATİL",VLOOKUP(F3760,LİSTE!$B$7:$D$1300,3,0))</f>
        <v>Nisa Nur SANCAR</v>
      </c>
      <c r="D3760" s="72" t="str">
        <f>IF(G3760=0,"RESMİ TATİL",VLOOKUP(G3760,LİSTE!$B$7:$D$1300,3,0))</f>
        <v>Esila ÇETİN</v>
      </c>
      <c r="E3760" s="72" t="str">
        <f>IF(H3760=0,"RESMİ TATİL",VLOOKUP(H3760,LİSTE!$B$7:$D$1300,3,0))</f>
        <v>Zeynep Sevde TOPUZ</v>
      </c>
      <c r="F3760" s="72">
        <f>IF(B3760="TATİL",0,IF(F3759&gt;0,IF(LİSTE!$F$1=H3759,1,H3759+1),IF(F3759=0,H3758+1,IF(F3758=0,H3757+1,IF(F3757=0,H3756+1,IF(F3756=0,H3755+1))))))</f>
        <v>1</v>
      </c>
      <c r="G3760" s="72">
        <f>IF(F3760=0,0,IF(LİSTE!$F$1=F3760,1,F3760+1))</f>
        <v>2</v>
      </c>
      <c r="H3760" s="72">
        <f>IF(G3760=0,0,IF(LİSTE!$F$1=G3760,1,G3760+1))</f>
        <v>3</v>
      </c>
      <c r="I3760" s="72" t="str">
        <f>IFERROR(VLOOKUP(A3760,TATİLLER!$A$2:$D$30000,3,0),"TATİL DEĞİL")</f>
        <v>TATİL DEĞİL</v>
      </c>
    </row>
    <row r="3761" spans="1:9" x14ac:dyDescent="0.25">
      <c r="A3761" s="74">
        <f t="shared" si="859"/>
        <v>50462</v>
      </c>
      <c r="B3761" s="72">
        <f t="shared" si="861"/>
        <v>5</v>
      </c>
      <c r="C3761" s="72" t="str">
        <f>IF(F3761=0,"RESMİ TATİL",VLOOKUP(F3761,LİSTE!$B$7:$D$1300,3,0))</f>
        <v>Ömer Asaf KADAŞ</v>
      </c>
      <c r="D3761" s="72" t="str">
        <f>IF(G3761=0,"RESMİ TATİL",VLOOKUP(G3761,LİSTE!$B$7:$D$1300,3,0))</f>
        <v>Ramazan Baran ADIGÜZEL</v>
      </c>
      <c r="E3761" s="72" t="str">
        <f>IF(H3761=0,"RESMİ TATİL",VLOOKUP(H3761,LİSTE!$B$7:$D$1300,3,0))</f>
        <v>Bahar AKGÜN</v>
      </c>
      <c r="F3761" s="72">
        <f>IF(B3761="TATİL",0,IF(F3760&gt;0,IF(LİSTE!$F$1=H3760,1,H3760+1),IF(F3760=0,H3759+1,IF(F3759=0,H3758+1,IF(F3758=0,H3757+1,IF(F3757=0,H3756+1))))))</f>
        <v>4</v>
      </c>
      <c r="G3761" s="72">
        <f>IF(F3761=0,0,IF(LİSTE!$F$1=F3761,1,F3761+1))</f>
        <v>5</v>
      </c>
      <c r="H3761" s="72">
        <f>IF(G3761=0,0,IF(LİSTE!$F$1=G3761,1,G3761+1))</f>
        <v>6</v>
      </c>
      <c r="I3761" s="72" t="str">
        <f>IFERROR(VLOOKUP(A3761,TATİLLER!$A$2:$D$30000,3,0),"TATİL DEĞİL")</f>
        <v>TATİL DEĞİL</v>
      </c>
    </row>
    <row r="3762" spans="1:9" x14ac:dyDescent="0.25">
      <c r="A3762" s="74">
        <f t="shared" ref="A3762" si="871">A3761+3</f>
        <v>50465</v>
      </c>
      <c r="B3762" s="72">
        <f t="shared" si="861"/>
        <v>1</v>
      </c>
      <c r="C3762" s="72" t="str">
        <f>IF(F3762=0,"RESMİ TATİL",VLOOKUP(F3762,LİSTE!$B$7:$D$1300,3,0))</f>
        <v>Ömer AKGÜL</v>
      </c>
      <c r="D3762" s="72" t="str">
        <f>IF(G3762=0,"RESMİ TATİL",VLOOKUP(G3762,LİSTE!$B$7:$D$1300,3,0))</f>
        <v>Muharrem EFE TANRIVERDİ</v>
      </c>
      <c r="E3762" s="72" t="str">
        <f>IF(H3762=0,"RESMİ TATİL",VLOOKUP(H3762,LİSTE!$B$7:$D$1300,3,0))</f>
        <v>Anıl DOĞAN</v>
      </c>
      <c r="F3762" s="72">
        <f>IF(B3762="TATİL",0,IF(F3761&gt;0,IF(LİSTE!$F$1=H3761,1,H3761+1),IF(F3761=0,H3760+1,IF(F3760=0,H3759+1,IF(F3759=0,H3758+1,IF(F3758=0,H3757+1))))))</f>
        <v>7</v>
      </c>
      <c r="G3762" s="72">
        <f>IF(F3762=0,0,IF(LİSTE!$F$1=F3762,1,F3762+1))</f>
        <v>8</v>
      </c>
      <c r="H3762" s="72">
        <f>IF(G3762=0,0,IF(LİSTE!$F$1=G3762,1,G3762+1))</f>
        <v>9</v>
      </c>
      <c r="I3762" s="72" t="str">
        <f>IFERROR(VLOOKUP(A3762,TATİLLER!$A$2:$D$30000,3,0),"TATİL DEĞİL")</f>
        <v>TATİL DEĞİL</v>
      </c>
    </row>
    <row r="3763" spans="1:9" x14ac:dyDescent="0.25">
      <c r="A3763" s="74">
        <f t="shared" si="859"/>
        <v>50466</v>
      </c>
      <c r="B3763" s="72">
        <f t="shared" si="861"/>
        <v>2</v>
      </c>
      <c r="C3763" s="72" t="str">
        <f>IF(F3763=0,"RESMİ TATİL",VLOOKUP(F3763,LİSTE!$B$7:$D$1300,3,0))</f>
        <v>İpek ARSLAN</v>
      </c>
      <c r="D3763" s="72" t="str">
        <f>IF(G3763=0,"RESMİ TATİL",VLOOKUP(G3763,LİSTE!$B$7:$D$1300,3,0))</f>
        <v>Efe KARSAK</v>
      </c>
      <c r="E3763" s="72" t="str">
        <f>IF(H3763=0,"RESMİ TATİL",VLOOKUP(H3763,LİSTE!$B$7:$D$1300,3,0))</f>
        <v>Abdullah KIRBAÇ</v>
      </c>
      <c r="F3763" s="72">
        <f>IF(B3763="TATİL",0,IF(F3762&gt;0,IF(LİSTE!$F$1=H3762,1,H3762+1),IF(F3762=0,H3761+1,IF(F3761=0,H3760+1,IF(F3760=0,H3759+1,IF(F3759=0,H3758+1))))))</f>
        <v>10</v>
      </c>
      <c r="G3763" s="72">
        <f>IF(F3763=0,0,IF(LİSTE!$F$1=F3763,1,F3763+1))</f>
        <v>11</v>
      </c>
      <c r="H3763" s="72">
        <f>IF(G3763=0,0,IF(LİSTE!$F$1=G3763,1,G3763+1))</f>
        <v>12</v>
      </c>
      <c r="I3763" s="72" t="str">
        <f>IFERROR(VLOOKUP(A3763,TATİLLER!$A$2:$D$30000,3,0),"TATİL DEĞİL")</f>
        <v>TATİL DEĞİL</v>
      </c>
    </row>
    <row r="3764" spans="1:9" x14ac:dyDescent="0.25">
      <c r="A3764" s="74">
        <f t="shared" si="859"/>
        <v>50467</v>
      </c>
      <c r="B3764" s="72">
        <f t="shared" si="861"/>
        <v>3</v>
      </c>
      <c r="C3764" s="72" t="str">
        <f>IF(F3764=0,"RESMİ TATİL",VLOOKUP(F3764,LİSTE!$B$7:$D$1300,3,0))</f>
        <v>Ümmü Defne GÜLER</v>
      </c>
      <c r="D3764" s="72" t="str">
        <f>IF(G3764=0,"RESMİ TATİL",VLOOKUP(G3764,LİSTE!$B$7:$D$1300,3,0))</f>
        <v>Şevval ÖZDAMAR</v>
      </c>
      <c r="E3764" s="72" t="str">
        <f>IF(H3764=0,"RESMİ TATİL",VLOOKUP(H3764,LİSTE!$B$7:$D$1300,3,0))</f>
        <v>Zeynep AKDAĞ</v>
      </c>
      <c r="F3764" s="72">
        <f>IF(B3764="TATİL",0,IF(F3763&gt;0,IF(LİSTE!$F$1=H3763,1,H3763+1),IF(F3763=0,H3762+1,IF(F3762=0,H3761+1,IF(F3761=0,H3760+1,IF(F3760=0,H3759+1))))))</f>
        <v>13</v>
      </c>
      <c r="G3764" s="72">
        <f>IF(F3764=0,0,IF(LİSTE!$F$1=F3764,1,F3764+1))</f>
        <v>14</v>
      </c>
      <c r="H3764" s="72">
        <f>IF(G3764=0,0,IF(LİSTE!$F$1=G3764,1,G3764+1))</f>
        <v>15</v>
      </c>
      <c r="I3764" s="72" t="str">
        <f>IFERROR(VLOOKUP(A3764,TATİLLER!$A$2:$D$30000,3,0),"TATİL DEĞİL")</f>
        <v>TATİL DEĞİL</v>
      </c>
    </row>
    <row r="3765" spans="1:9" x14ac:dyDescent="0.25">
      <c r="A3765" s="74">
        <f t="shared" si="859"/>
        <v>50468</v>
      </c>
      <c r="B3765" s="72">
        <f t="shared" si="861"/>
        <v>4</v>
      </c>
      <c r="C3765" s="72" t="str">
        <f>IF(F3765=0,"RESMİ TATİL",VLOOKUP(F3765,LİSTE!$B$7:$D$1300,3,0))</f>
        <v>Esma ÇOKER</v>
      </c>
      <c r="D3765" s="72" t="str">
        <f>IF(G3765=0,"RESMİ TATİL",VLOOKUP(G3765,LİSTE!$B$7:$D$1300,3,0))</f>
        <v>Dursun Kubilay YAŞAR</v>
      </c>
      <c r="E3765" s="72" t="str">
        <f>IF(H3765=0,"RESMİ TATİL",VLOOKUP(H3765,LİSTE!$B$7:$D$1300,3,0))</f>
        <v>Zeynep Beril BAŞPINAR</v>
      </c>
      <c r="F3765" s="72">
        <f>IF(B3765="TATİL",0,IF(F3764&gt;0,IF(LİSTE!$F$1=H3764,1,H3764+1),IF(F3764=0,H3763+1,IF(F3763=0,H3762+1,IF(F3762=0,H3761+1,IF(F3761=0,H3760+1))))))</f>
        <v>16</v>
      </c>
      <c r="G3765" s="72">
        <f>IF(F3765=0,0,IF(LİSTE!$F$1=F3765,1,F3765+1))</f>
        <v>17</v>
      </c>
      <c r="H3765" s="72">
        <f>IF(G3765=0,0,IF(LİSTE!$F$1=G3765,1,G3765+1))</f>
        <v>18</v>
      </c>
      <c r="I3765" s="72" t="str">
        <f>IFERROR(VLOOKUP(A3765,TATİLLER!$A$2:$D$30000,3,0),"TATİL DEĞİL")</f>
        <v>TATİL DEĞİL</v>
      </c>
    </row>
    <row r="3766" spans="1:9" x14ac:dyDescent="0.25">
      <c r="A3766" s="74">
        <f t="shared" si="859"/>
        <v>50469</v>
      </c>
      <c r="B3766" s="72">
        <f t="shared" si="861"/>
        <v>5</v>
      </c>
      <c r="C3766" s="72" t="str">
        <f>IF(F3766=0,"RESMİ TATİL",VLOOKUP(F3766,LİSTE!$B$7:$D$1300,3,0))</f>
        <v>Ahmet DAL</v>
      </c>
      <c r="D3766" s="72" t="str">
        <f>IF(G3766=0,"RESMİ TATİL",VLOOKUP(G3766,LİSTE!$B$7:$D$1300,3,0))</f>
        <v>Emirhan KARATAŞ</v>
      </c>
      <c r="E3766" s="72" t="str">
        <f>IF(H3766=0,"RESMİ TATİL",VLOOKUP(H3766,LİSTE!$B$7:$D$1300,3,0))</f>
        <v>Zümra Yeter ARI</v>
      </c>
      <c r="F3766" s="72">
        <f>IF(B3766="TATİL",0,IF(F3765&gt;0,IF(LİSTE!$F$1=H3765,1,H3765+1),IF(F3765=0,H3764+1,IF(F3764=0,H3763+1,IF(F3763=0,H3762+1,IF(F3762=0,H3761+1))))))</f>
        <v>19</v>
      </c>
      <c r="G3766" s="72">
        <f>IF(F3766=0,0,IF(LİSTE!$F$1=F3766,1,F3766+1))</f>
        <v>20</v>
      </c>
      <c r="H3766" s="72">
        <f>IF(G3766=0,0,IF(LİSTE!$F$1=G3766,1,G3766+1))</f>
        <v>21</v>
      </c>
      <c r="I3766" s="72" t="str">
        <f>IFERROR(VLOOKUP(A3766,TATİLLER!$A$2:$D$30000,3,0),"TATİL DEĞİL")</f>
        <v>TATİL DEĞİL</v>
      </c>
    </row>
    <row r="3767" spans="1:9" x14ac:dyDescent="0.25">
      <c r="A3767" s="74">
        <f t="shared" ref="A3767" si="872">A3766+3</f>
        <v>50472</v>
      </c>
      <c r="B3767" s="72">
        <f t="shared" si="861"/>
        <v>1</v>
      </c>
      <c r="C3767" s="72" t="str">
        <f>IF(F3767=0,"RESMİ TATİL",VLOOKUP(F3767,LİSTE!$B$7:$D$1300,3,0))</f>
        <v>Utku KARAGÖZ</v>
      </c>
      <c r="D3767" s="72" t="str">
        <f>IF(G3767=0,"RESMİ TATİL",VLOOKUP(G3767,LİSTE!$B$7:$D$1300,3,0))</f>
        <v>Feyza Zümra AVCIOĞLU</v>
      </c>
      <c r="E3767" s="72" t="str">
        <f>IF(H3767=0,"RESMİ TATİL",VLOOKUP(H3767,LİSTE!$B$7:$D$1300,3,0))</f>
        <v>Yusuf Ali TABUR</v>
      </c>
      <c r="F3767" s="72">
        <f>IF(B3767="TATİL",0,IF(F3766&gt;0,IF(LİSTE!$F$1=H3766,1,H3766+1),IF(F3766=0,H3765+1,IF(F3765=0,H3764+1,IF(F3764=0,H3763+1,IF(F3763=0,H3762+1))))))</f>
        <v>22</v>
      </c>
      <c r="G3767" s="72">
        <f>IF(F3767=0,0,IF(LİSTE!$F$1=F3767,1,F3767+1))</f>
        <v>23</v>
      </c>
      <c r="H3767" s="72">
        <f>IF(G3767=0,0,IF(LİSTE!$F$1=G3767,1,G3767+1))</f>
        <v>24</v>
      </c>
      <c r="I3767" s="72" t="str">
        <f>IFERROR(VLOOKUP(A3767,TATİLLER!$A$2:$D$30000,3,0),"TATİL DEĞİL")</f>
        <v>TATİL DEĞİL</v>
      </c>
    </row>
    <row r="3768" spans="1:9" x14ac:dyDescent="0.25">
      <c r="A3768" s="74">
        <f t="shared" si="859"/>
        <v>50473</v>
      </c>
      <c r="B3768" s="72">
        <f t="shared" si="861"/>
        <v>2</v>
      </c>
      <c r="C3768" s="72" t="str">
        <f>IF(F3768=0,"RESMİ TATİL",VLOOKUP(F3768,LİSTE!$B$7:$D$1300,3,0))</f>
        <v>Irmak UTEBAY</v>
      </c>
      <c r="D3768" s="72" t="str">
        <f>IF(G3768=0,"RESMİ TATİL",VLOOKUP(G3768,LİSTE!$B$7:$D$1300,3,0))</f>
        <v>Kerem AKKOÇ</v>
      </c>
      <c r="E3768" s="72" t="str">
        <f>IF(H3768=0,"RESMİ TATİL",VLOOKUP(H3768,LİSTE!$B$7:$D$1300,3,0))</f>
        <v>Elçin Ayşe ELMAS</v>
      </c>
      <c r="F3768" s="72">
        <f>IF(B3768="TATİL",0,IF(F3767&gt;0,IF(LİSTE!$F$1=H3767,1,H3767+1),IF(F3767=0,H3766+1,IF(F3766=0,H3765+1,IF(F3765=0,H3764+1,IF(F3764=0,H3763+1))))))</f>
        <v>25</v>
      </c>
      <c r="G3768" s="72">
        <f>IF(F3768=0,0,IF(LİSTE!$F$1=F3768,1,F3768+1))</f>
        <v>26</v>
      </c>
      <c r="H3768" s="72">
        <f>IF(G3768=0,0,IF(LİSTE!$F$1=G3768,1,G3768+1))</f>
        <v>27</v>
      </c>
      <c r="I3768" s="72" t="str">
        <f>IFERROR(VLOOKUP(A3768,TATİLLER!$A$2:$D$30000,3,0),"TATİL DEĞİL")</f>
        <v>TATİL DEĞİL</v>
      </c>
    </row>
    <row r="3769" spans="1:9" x14ac:dyDescent="0.25">
      <c r="A3769" s="74">
        <f t="shared" si="859"/>
        <v>50474</v>
      </c>
      <c r="B3769" s="72">
        <f t="shared" si="861"/>
        <v>3</v>
      </c>
      <c r="C3769" s="72" t="str">
        <f>IF(F3769=0,"RESMİ TATİL",VLOOKUP(F3769,LİSTE!$B$7:$D$1300,3,0))</f>
        <v>Muhammed YILDIZDAĞ</v>
      </c>
      <c r="D3769" s="72" t="str">
        <f>IF(G3769=0,"RESMİ TATİL",VLOOKUP(G3769,LİSTE!$B$7:$D$1300,3,0))</f>
        <v>Nisa Nur SANCAR</v>
      </c>
      <c r="E3769" s="72" t="str">
        <f>IF(H3769=0,"RESMİ TATİL",VLOOKUP(H3769,LİSTE!$B$7:$D$1300,3,0))</f>
        <v>Esila ÇETİN</v>
      </c>
      <c r="F3769" s="72">
        <f>IF(B3769="TATİL",0,IF(F3768&gt;0,IF(LİSTE!$F$1=H3768,1,H3768+1),IF(F3768=0,H3767+1,IF(F3767=0,H3766+1,IF(F3766=0,H3765+1,IF(F3765=0,H3764+1))))))</f>
        <v>28</v>
      </c>
      <c r="G3769" s="72">
        <f>IF(F3769=0,0,IF(LİSTE!$F$1=F3769,1,F3769+1))</f>
        <v>1</v>
      </c>
      <c r="H3769" s="72">
        <f>IF(G3769=0,0,IF(LİSTE!$F$1=G3769,1,G3769+1))</f>
        <v>2</v>
      </c>
      <c r="I3769" s="72" t="str">
        <f>IFERROR(VLOOKUP(A3769,TATİLLER!$A$2:$D$30000,3,0),"TATİL DEĞİL")</f>
        <v>TATİL DEĞİL</v>
      </c>
    </row>
    <row r="3770" spans="1:9" x14ac:dyDescent="0.25">
      <c r="A3770" s="74">
        <f t="shared" si="859"/>
        <v>50475</v>
      </c>
      <c r="B3770" s="72">
        <f t="shared" si="861"/>
        <v>4</v>
      </c>
      <c r="C3770" s="72" t="str">
        <f>IF(F3770=0,"RESMİ TATİL",VLOOKUP(F3770,LİSTE!$B$7:$D$1300,3,0))</f>
        <v>Zeynep Sevde TOPUZ</v>
      </c>
      <c r="D3770" s="72" t="str">
        <f>IF(G3770=0,"RESMİ TATİL",VLOOKUP(G3770,LİSTE!$B$7:$D$1300,3,0))</f>
        <v>Ömer Asaf KADAŞ</v>
      </c>
      <c r="E3770" s="72" t="str">
        <f>IF(H3770=0,"RESMİ TATİL",VLOOKUP(H3770,LİSTE!$B$7:$D$1300,3,0))</f>
        <v>Ramazan Baran ADIGÜZEL</v>
      </c>
      <c r="F3770" s="72">
        <f>IF(B3770="TATİL",0,IF(F3769&gt;0,IF(LİSTE!$F$1=H3769,1,H3769+1),IF(F3769=0,H3768+1,IF(F3768=0,H3767+1,IF(F3767=0,H3766+1,IF(F3766=0,H3765+1))))))</f>
        <v>3</v>
      </c>
      <c r="G3770" s="72">
        <f>IF(F3770=0,0,IF(LİSTE!$F$1=F3770,1,F3770+1))</f>
        <v>4</v>
      </c>
      <c r="H3770" s="72">
        <f>IF(G3770=0,0,IF(LİSTE!$F$1=G3770,1,G3770+1))</f>
        <v>5</v>
      </c>
      <c r="I3770" s="72" t="str">
        <f>IFERROR(VLOOKUP(A3770,TATİLLER!$A$2:$D$30000,3,0),"TATİL DEĞİL")</f>
        <v>TATİL DEĞİL</v>
      </c>
    </row>
    <row r="3771" spans="1:9" x14ac:dyDescent="0.25">
      <c r="A3771" s="74">
        <f t="shared" si="859"/>
        <v>50476</v>
      </c>
      <c r="B3771" s="72">
        <f t="shared" si="861"/>
        <v>5</v>
      </c>
      <c r="C3771" s="72" t="str">
        <f>IF(F3771=0,"RESMİ TATİL",VLOOKUP(F3771,LİSTE!$B$7:$D$1300,3,0))</f>
        <v>Bahar AKGÜN</v>
      </c>
      <c r="D3771" s="72" t="str">
        <f>IF(G3771=0,"RESMİ TATİL",VLOOKUP(G3771,LİSTE!$B$7:$D$1300,3,0))</f>
        <v>Ömer AKGÜL</v>
      </c>
      <c r="E3771" s="72" t="str">
        <f>IF(H3771=0,"RESMİ TATİL",VLOOKUP(H3771,LİSTE!$B$7:$D$1300,3,0))</f>
        <v>Muharrem EFE TANRIVERDİ</v>
      </c>
      <c r="F3771" s="72">
        <f>IF(B3771="TATİL",0,IF(F3770&gt;0,IF(LİSTE!$F$1=H3770,1,H3770+1),IF(F3770=0,H3769+1,IF(F3769=0,H3768+1,IF(F3768=0,H3767+1,IF(F3767=0,H3766+1))))))</f>
        <v>6</v>
      </c>
      <c r="G3771" s="72">
        <f>IF(F3771=0,0,IF(LİSTE!$F$1=F3771,1,F3771+1))</f>
        <v>7</v>
      </c>
      <c r="H3771" s="72">
        <f>IF(G3771=0,0,IF(LİSTE!$F$1=G3771,1,G3771+1))</f>
        <v>8</v>
      </c>
      <c r="I3771" s="72" t="str">
        <f>IFERROR(VLOOKUP(A3771,TATİLLER!$A$2:$D$30000,3,0),"TATİL DEĞİL")</f>
        <v>TATİL DEĞİL</v>
      </c>
    </row>
    <row r="3772" spans="1:9" x14ac:dyDescent="0.25">
      <c r="A3772" s="74">
        <f t="shared" ref="A3772" si="873">A3771+3</f>
        <v>50479</v>
      </c>
      <c r="B3772" s="72">
        <f t="shared" si="861"/>
        <v>1</v>
      </c>
      <c r="C3772" s="72" t="str">
        <f>IF(F3772=0,"RESMİ TATİL",VLOOKUP(F3772,LİSTE!$B$7:$D$1300,3,0))</f>
        <v>Anıl DOĞAN</v>
      </c>
      <c r="D3772" s="72" t="str">
        <f>IF(G3772=0,"RESMİ TATİL",VLOOKUP(G3772,LİSTE!$B$7:$D$1300,3,0))</f>
        <v>İpek ARSLAN</v>
      </c>
      <c r="E3772" s="72" t="str">
        <f>IF(H3772=0,"RESMİ TATİL",VLOOKUP(H3772,LİSTE!$B$7:$D$1300,3,0))</f>
        <v>Efe KARSAK</v>
      </c>
      <c r="F3772" s="72">
        <f>IF(B3772="TATİL",0,IF(F3771&gt;0,IF(LİSTE!$F$1=H3771,1,H3771+1),IF(F3771=0,H3770+1,IF(F3770=0,H3769+1,IF(F3769=0,H3768+1,IF(F3768=0,H3767+1))))))</f>
        <v>9</v>
      </c>
      <c r="G3772" s="72">
        <f>IF(F3772=0,0,IF(LİSTE!$F$1=F3772,1,F3772+1))</f>
        <v>10</v>
      </c>
      <c r="H3772" s="72">
        <f>IF(G3772=0,0,IF(LİSTE!$F$1=G3772,1,G3772+1))</f>
        <v>11</v>
      </c>
      <c r="I3772" s="72" t="str">
        <f>IFERROR(VLOOKUP(A3772,TATİLLER!$A$2:$D$30000,3,0),"TATİL DEĞİL")</f>
        <v>TATİL DEĞİL</v>
      </c>
    </row>
    <row r="3773" spans="1:9" x14ac:dyDescent="0.25">
      <c r="A3773" s="74">
        <f t="shared" ref="A3773:A3836" si="874">A3772+1</f>
        <v>50480</v>
      </c>
      <c r="B3773" s="72">
        <f t="shared" si="861"/>
        <v>2</v>
      </c>
      <c r="C3773" s="72" t="str">
        <f>IF(F3773=0,"RESMİ TATİL",VLOOKUP(F3773,LİSTE!$B$7:$D$1300,3,0))</f>
        <v>Abdullah KIRBAÇ</v>
      </c>
      <c r="D3773" s="72" t="str">
        <f>IF(G3773=0,"RESMİ TATİL",VLOOKUP(G3773,LİSTE!$B$7:$D$1300,3,0))</f>
        <v>Ümmü Defne GÜLER</v>
      </c>
      <c r="E3773" s="72" t="str">
        <f>IF(H3773=0,"RESMİ TATİL",VLOOKUP(H3773,LİSTE!$B$7:$D$1300,3,0))</f>
        <v>Şevval ÖZDAMAR</v>
      </c>
      <c r="F3773" s="72">
        <f>IF(B3773="TATİL",0,IF(F3772&gt;0,IF(LİSTE!$F$1=H3772,1,H3772+1),IF(F3772=0,H3771+1,IF(F3771=0,H3770+1,IF(F3770=0,H3769+1,IF(F3769=0,H3768+1))))))</f>
        <v>12</v>
      </c>
      <c r="G3773" s="72">
        <f>IF(F3773=0,0,IF(LİSTE!$F$1=F3773,1,F3773+1))</f>
        <v>13</v>
      </c>
      <c r="H3773" s="72">
        <f>IF(G3773=0,0,IF(LİSTE!$F$1=G3773,1,G3773+1))</f>
        <v>14</v>
      </c>
      <c r="I3773" s="72" t="str">
        <f>IFERROR(VLOOKUP(A3773,TATİLLER!$A$2:$D$30000,3,0),"TATİL DEĞİL")</f>
        <v>TATİL DEĞİL</v>
      </c>
    </row>
    <row r="3774" spans="1:9" x14ac:dyDescent="0.25">
      <c r="A3774" s="74">
        <f t="shared" si="874"/>
        <v>50481</v>
      </c>
      <c r="B3774" s="72">
        <f t="shared" si="861"/>
        <v>3</v>
      </c>
      <c r="C3774" s="72" t="str">
        <f>IF(F3774=0,"RESMİ TATİL",VLOOKUP(F3774,LİSTE!$B$7:$D$1300,3,0))</f>
        <v>Zeynep AKDAĞ</v>
      </c>
      <c r="D3774" s="72" t="str">
        <f>IF(G3774=0,"RESMİ TATİL",VLOOKUP(G3774,LİSTE!$B$7:$D$1300,3,0))</f>
        <v>Esma ÇOKER</v>
      </c>
      <c r="E3774" s="72" t="str">
        <f>IF(H3774=0,"RESMİ TATİL",VLOOKUP(H3774,LİSTE!$B$7:$D$1300,3,0))</f>
        <v>Dursun Kubilay YAŞAR</v>
      </c>
      <c r="F3774" s="72">
        <f>IF(B3774="TATİL",0,IF(F3773&gt;0,IF(LİSTE!$F$1=H3773,1,H3773+1),IF(F3773=0,H3772+1,IF(F3772=0,H3771+1,IF(F3771=0,H3770+1,IF(F3770=0,H3769+1))))))</f>
        <v>15</v>
      </c>
      <c r="G3774" s="72">
        <f>IF(F3774=0,0,IF(LİSTE!$F$1=F3774,1,F3774+1))</f>
        <v>16</v>
      </c>
      <c r="H3774" s="72">
        <f>IF(G3774=0,0,IF(LİSTE!$F$1=G3774,1,G3774+1))</f>
        <v>17</v>
      </c>
      <c r="I3774" s="72" t="str">
        <f>IFERROR(VLOOKUP(A3774,TATİLLER!$A$2:$D$30000,3,0),"TATİL DEĞİL")</f>
        <v>TATİL DEĞİL</v>
      </c>
    </row>
    <row r="3775" spans="1:9" x14ac:dyDescent="0.25">
      <c r="A3775" s="74">
        <f t="shared" si="874"/>
        <v>50482</v>
      </c>
      <c r="B3775" s="72">
        <f t="shared" si="861"/>
        <v>4</v>
      </c>
      <c r="C3775" s="72" t="str">
        <f>IF(F3775=0,"RESMİ TATİL",VLOOKUP(F3775,LİSTE!$B$7:$D$1300,3,0))</f>
        <v>Zeynep Beril BAŞPINAR</v>
      </c>
      <c r="D3775" s="72" t="str">
        <f>IF(G3775=0,"RESMİ TATİL",VLOOKUP(G3775,LİSTE!$B$7:$D$1300,3,0))</f>
        <v>Ahmet DAL</v>
      </c>
      <c r="E3775" s="72" t="str">
        <f>IF(H3775=0,"RESMİ TATİL",VLOOKUP(H3775,LİSTE!$B$7:$D$1300,3,0))</f>
        <v>Emirhan KARATAŞ</v>
      </c>
      <c r="F3775" s="72">
        <f>IF(B3775="TATİL",0,IF(F3774&gt;0,IF(LİSTE!$F$1=H3774,1,H3774+1),IF(F3774=0,H3773+1,IF(F3773=0,H3772+1,IF(F3772=0,H3771+1,IF(F3771=0,H3770+1))))))</f>
        <v>18</v>
      </c>
      <c r="G3775" s="72">
        <f>IF(F3775=0,0,IF(LİSTE!$F$1=F3775,1,F3775+1))</f>
        <v>19</v>
      </c>
      <c r="H3775" s="72">
        <f>IF(G3775=0,0,IF(LİSTE!$F$1=G3775,1,G3775+1))</f>
        <v>20</v>
      </c>
      <c r="I3775" s="72" t="str">
        <f>IFERROR(VLOOKUP(A3775,TATİLLER!$A$2:$D$30000,3,0),"TATİL DEĞİL")</f>
        <v>TATİL DEĞİL</v>
      </c>
    </row>
    <row r="3776" spans="1:9" x14ac:dyDescent="0.25">
      <c r="A3776" s="74">
        <f t="shared" si="874"/>
        <v>50483</v>
      </c>
      <c r="B3776" s="72">
        <f t="shared" si="861"/>
        <v>5</v>
      </c>
      <c r="C3776" s="72" t="str">
        <f>IF(F3776=0,"RESMİ TATİL",VLOOKUP(F3776,LİSTE!$B$7:$D$1300,3,0))</f>
        <v>Zümra Yeter ARI</v>
      </c>
      <c r="D3776" s="72" t="str">
        <f>IF(G3776=0,"RESMİ TATİL",VLOOKUP(G3776,LİSTE!$B$7:$D$1300,3,0))</f>
        <v>Utku KARAGÖZ</v>
      </c>
      <c r="E3776" s="72" t="str">
        <f>IF(H3776=0,"RESMİ TATİL",VLOOKUP(H3776,LİSTE!$B$7:$D$1300,3,0))</f>
        <v>Feyza Zümra AVCIOĞLU</v>
      </c>
      <c r="F3776" s="72">
        <f>IF(B3776="TATİL",0,IF(F3775&gt;0,IF(LİSTE!$F$1=H3775,1,H3775+1),IF(F3775=0,H3774+1,IF(F3774=0,H3773+1,IF(F3773=0,H3772+1,IF(F3772=0,H3771+1))))))</f>
        <v>21</v>
      </c>
      <c r="G3776" s="72">
        <f>IF(F3776=0,0,IF(LİSTE!$F$1=F3776,1,F3776+1))</f>
        <v>22</v>
      </c>
      <c r="H3776" s="72">
        <f>IF(G3776=0,0,IF(LİSTE!$F$1=G3776,1,G3776+1))</f>
        <v>23</v>
      </c>
      <c r="I3776" s="72" t="str">
        <f>IFERROR(VLOOKUP(A3776,TATİLLER!$A$2:$D$30000,3,0),"TATİL DEĞİL")</f>
        <v>TATİL DEĞİL</v>
      </c>
    </row>
    <row r="3777" spans="1:9" x14ac:dyDescent="0.25">
      <c r="A3777" s="74">
        <f t="shared" ref="A3777" si="875">A3776+3</f>
        <v>50486</v>
      </c>
      <c r="B3777" s="72">
        <f t="shared" si="861"/>
        <v>1</v>
      </c>
      <c r="C3777" s="72" t="str">
        <f>IF(F3777=0,"RESMİ TATİL",VLOOKUP(F3777,LİSTE!$B$7:$D$1300,3,0))</f>
        <v>Yusuf Ali TABUR</v>
      </c>
      <c r="D3777" s="72" t="str">
        <f>IF(G3777=0,"RESMİ TATİL",VLOOKUP(G3777,LİSTE!$B$7:$D$1300,3,0))</f>
        <v>Irmak UTEBAY</v>
      </c>
      <c r="E3777" s="72" t="str">
        <f>IF(H3777=0,"RESMİ TATİL",VLOOKUP(H3777,LİSTE!$B$7:$D$1300,3,0))</f>
        <v>Kerem AKKOÇ</v>
      </c>
      <c r="F3777" s="72">
        <f>IF(B3777="TATİL",0,IF(F3776&gt;0,IF(LİSTE!$F$1=H3776,1,H3776+1),IF(F3776=0,H3775+1,IF(F3775=0,H3774+1,IF(F3774=0,H3773+1,IF(F3773=0,H3772+1))))))</f>
        <v>24</v>
      </c>
      <c r="G3777" s="72">
        <f>IF(F3777=0,0,IF(LİSTE!$F$1=F3777,1,F3777+1))</f>
        <v>25</v>
      </c>
      <c r="H3777" s="72">
        <f>IF(G3777=0,0,IF(LİSTE!$F$1=G3777,1,G3777+1))</f>
        <v>26</v>
      </c>
      <c r="I3777" s="72" t="str">
        <f>IFERROR(VLOOKUP(A3777,TATİLLER!$A$2:$D$30000,3,0),"TATİL DEĞİL")</f>
        <v>TATİL DEĞİL</v>
      </c>
    </row>
    <row r="3778" spans="1:9" x14ac:dyDescent="0.25">
      <c r="A3778" s="74">
        <f t="shared" si="874"/>
        <v>50487</v>
      </c>
      <c r="B3778" s="72">
        <f t="shared" si="861"/>
        <v>2</v>
      </c>
      <c r="C3778" s="72" t="str">
        <f>IF(F3778=0,"RESMİ TATİL",VLOOKUP(F3778,LİSTE!$B$7:$D$1300,3,0))</f>
        <v>Elçin Ayşe ELMAS</v>
      </c>
      <c r="D3778" s="72" t="str">
        <f>IF(G3778=0,"RESMİ TATİL",VLOOKUP(G3778,LİSTE!$B$7:$D$1300,3,0))</f>
        <v>Muhammed YILDIZDAĞ</v>
      </c>
      <c r="E3778" s="72" t="str">
        <f>IF(H3778=0,"RESMİ TATİL",VLOOKUP(H3778,LİSTE!$B$7:$D$1300,3,0))</f>
        <v>Nisa Nur SANCAR</v>
      </c>
      <c r="F3778" s="72">
        <f>IF(B3778="TATİL",0,IF(F3777&gt;0,IF(LİSTE!$F$1=H3777,1,H3777+1),IF(F3777=0,H3776+1,IF(F3776=0,H3775+1,IF(F3775=0,H3774+1,IF(F3774=0,H3773+1))))))</f>
        <v>27</v>
      </c>
      <c r="G3778" s="72">
        <f>IF(F3778=0,0,IF(LİSTE!$F$1=F3778,1,F3778+1))</f>
        <v>28</v>
      </c>
      <c r="H3778" s="72">
        <f>IF(G3778=0,0,IF(LİSTE!$F$1=G3778,1,G3778+1))</f>
        <v>1</v>
      </c>
      <c r="I3778" s="72" t="str">
        <f>IFERROR(VLOOKUP(A3778,TATİLLER!$A$2:$D$30000,3,0),"TATİL DEĞİL")</f>
        <v>TATİL DEĞİL</v>
      </c>
    </row>
    <row r="3779" spans="1:9" x14ac:dyDescent="0.25">
      <c r="A3779" s="74">
        <f t="shared" si="874"/>
        <v>50488</v>
      </c>
      <c r="B3779" s="72">
        <f t="shared" ref="B3779:B3842" si="876">IF(I3779="TATİL","TATİL",WEEKDAY(A3779,2))</f>
        <v>3</v>
      </c>
      <c r="C3779" s="72" t="str">
        <f>IF(F3779=0,"RESMİ TATİL",VLOOKUP(F3779,LİSTE!$B$7:$D$1300,3,0))</f>
        <v>Esila ÇETİN</v>
      </c>
      <c r="D3779" s="72" t="str">
        <f>IF(G3779=0,"RESMİ TATİL",VLOOKUP(G3779,LİSTE!$B$7:$D$1300,3,0))</f>
        <v>Zeynep Sevde TOPUZ</v>
      </c>
      <c r="E3779" s="72" t="str">
        <f>IF(H3779=0,"RESMİ TATİL",VLOOKUP(H3779,LİSTE!$B$7:$D$1300,3,0))</f>
        <v>Ömer Asaf KADAŞ</v>
      </c>
      <c r="F3779" s="72">
        <f>IF(B3779="TATİL",0,IF(F3778&gt;0,IF(LİSTE!$F$1=H3778,1,H3778+1),IF(F3778=0,H3777+1,IF(F3777=0,H3776+1,IF(F3776=0,H3775+1,IF(F3775=0,H3774+1))))))</f>
        <v>2</v>
      </c>
      <c r="G3779" s="72">
        <f>IF(F3779=0,0,IF(LİSTE!$F$1=F3779,1,F3779+1))</f>
        <v>3</v>
      </c>
      <c r="H3779" s="72">
        <f>IF(G3779=0,0,IF(LİSTE!$F$1=G3779,1,G3779+1))</f>
        <v>4</v>
      </c>
      <c r="I3779" s="72" t="str">
        <f>IFERROR(VLOOKUP(A3779,TATİLLER!$A$2:$D$30000,3,0),"TATİL DEĞİL")</f>
        <v>TATİL DEĞİL</v>
      </c>
    </row>
    <row r="3780" spans="1:9" x14ac:dyDescent="0.25">
      <c r="A3780" s="74">
        <f t="shared" si="874"/>
        <v>50489</v>
      </c>
      <c r="B3780" s="72">
        <f t="shared" si="876"/>
        <v>4</v>
      </c>
      <c r="C3780" s="72" t="str">
        <f>IF(F3780=0,"RESMİ TATİL",VLOOKUP(F3780,LİSTE!$B$7:$D$1300,3,0))</f>
        <v>Ramazan Baran ADIGÜZEL</v>
      </c>
      <c r="D3780" s="72" t="str">
        <f>IF(G3780=0,"RESMİ TATİL",VLOOKUP(G3780,LİSTE!$B$7:$D$1300,3,0))</f>
        <v>Bahar AKGÜN</v>
      </c>
      <c r="E3780" s="72" t="str">
        <f>IF(H3780=0,"RESMİ TATİL",VLOOKUP(H3780,LİSTE!$B$7:$D$1300,3,0))</f>
        <v>Ömer AKGÜL</v>
      </c>
      <c r="F3780" s="72">
        <f>IF(B3780="TATİL",0,IF(F3779&gt;0,IF(LİSTE!$F$1=H3779,1,H3779+1),IF(F3779=0,H3778+1,IF(F3778=0,H3777+1,IF(F3777=0,H3776+1,IF(F3776=0,H3775+1))))))</f>
        <v>5</v>
      </c>
      <c r="G3780" s="72">
        <f>IF(F3780=0,0,IF(LİSTE!$F$1=F3780,1,F3780+1))</f>
        <v>6</v>
      </c>
      <c r="H3780" s="72">
        <f>IF(G3780=0,0,IF(LİSTE!$F$1=G3780,1,G3780+1))</f>
        <v>7</v>
      </c>
      <c r="I3780" s="72" t="str">
        <f>IFERROR(VLOOKUP(A3780,TATİLLER!$A$2:$D$30000,3,0),"TATİL DEĞİL")</f>
        <v>TATİL DEĞİL</v>
      </c>
    </row>
    <row r="3781" spans="1:9" x14ac:dyDescent="0.25">
      <c r="A3781" s="74">
        <f t="shared" si="874"/>
        <v>50490</v>
      </c>
      <c r="B3781" s="72">
        <f t="shared" si="876"/>
        <v>5</v>
      </c>
      <c r="C3781" s="72" t="str">
        <f>IF(F3781=0,"RESMİ TATİL",VLOOKUP(F3781,LİSTE!$B$7:$D$1300,3,0))</f>
        <v>Muharrem EFE TANRIVERDİ</v>
      </c>
      <c r="D3781" s="72" t="str">
        <f>IF(G3781=0,"RESMİ TATİL",VLOOKUP(G3781,LİSTE!$B$7:$D$1300,3,0))</f>
        <v>Anıl DOĞAN</v>
      </c>
      <c r="E3781" s="72" t="str">
        <f>IF(H3781=0,"RESMİ TATİL",VLOOKUP(H3781,LİSTE!$B$7:$D$1300,3,0))</f>
        <v>İpek ARSLAN</v>
      </c>
      <c r="F3781" s="72">
        <f>IF(B3781="TATİL",0,IF(F3780&gt;0,IF(LİSTE!$F$1=H3780,1,H3780+1),IF(F3780=0,H3779+1,IF(F3779=0,H3778+1,IF(F3778=0,H3777+1,IF(F3777=0,H3776+1))))))</f>
        <v>8</v>
      </c>
      <c r="G3781" s="72">
        <f>IF(F3781=0,0,IF(LİSTE!$F$1=F3781,1,F3781+1))</f>
        <v>9</v>
      </c>
      <c r="H3781" s="72">
        <f>IF(G3781=0,0,IF(LİSTE!$F$1=G3781,1,G3781+1))</f>
        <v>10</v>
      </c>
      <c r="I3781" s="72" t="str">
        <f>IFERROR(VLOOKUP(A3781,TATİLLER!$A$2:$D$30000,3,0),"TATİL DEĞİL")</f>
        <v>TATİL DEĞİL</v>
      </c>
    </row>
    <row r="3782" spans="1:9" x14ac:dyDescent="0.25">
      <c r="A3782" s="74">
        <f t="shared" ref="A3782" si="877">A3781+3</f>
        <v>50493</v>
      </c>
      <c r="B3782" s="72">
        <f t="shared" si="876"/>
        <v>1</v>
      </c>
      <c r="C3782" s="72" t="str">
        <f>IF(F3782=0,"RESMİ TATİL",VLOOKUP(F3782,LİSTE!$B$7:$D$1300,3,0))</f>
        <v>Efe KARSAK</v>
      </c>
      <c r="D3782" s="72" t="str">
        <f>IF(G3782=0,"RESMİ TATİL",VLOOKUP(G3782,LİSTE!$B$7:$D$1300,3,0))</f>
        <v>Abdullah KIRBAÇ</v>
      </c>
      <c r="E3782" s="72" t="str">
        <f>IF(H3782=0,"RESMİ TATİL",VLOOKUP(H3782,LİSTE!$B$7:$D$1300,3,0))</f>
        <v>Ümmü Defne GÜLER</v>
      </c>
      <c r="F3782" s="72">
        <f>IF(B3782="TATİL",0,IF(F3781&gt;0,IF(LİSTE!$F$1=H3781,1,H3781+1),IF(F3781=0,H3780+1,IF(F3780=0,H3779+1,IF(F3779=0,H3778+1,IF(F3778=0,H3777+1))))))</f>
        <v>11</v>
      </c>
      <c r="G3782" s="72">
        <f>IF(F3782=0,0,IF(LİSTE!$F$1=F3782,1,F3782+1))</f>
        <v>12</v>
      </c>
      <c r="H3782" s="72">
        <f>IF(G3782=0,0,IF(LİSTE!$F$1=G3782,1,G3782+1))</f>
        <v>13</v>
      </c>
      <c r="I3782" s="72" t="str">
        <f>IFERROR(VLOOKUP(A3782,TATİLLER!$A$2:$D$30000,3,0),"TATİL DEĞİL")</f>
        <v>TATİL DEĞİL</v>
      </c>
    </row>
    <row r="3783" spans="1:9" x14ac:dyDescent="0.25">
      <c r="A3783" s="74">
        <f t="shared" si="874"/>
        <v>50494</v>
      </c>
      <c r="B3783" s="72">
        <f t="shared" si="876"/>
        <v>2</v>
      </c>
      <c r="C3783" s="72" t="str">
        <f>IF(F3783=0,"RESMİ TATİL",VLOOKUP(F3783,LİSTE!$B$7:$D$1300,3,0))</f>
        <v>Şevval ÖZDAMAR</v>
      </c>
      <c r="D3783" s="72" t="str">
        <f>IF(G3783=0,"RESMİ TATİL",VLOOKUP(G3783,LİSTE!$B$7:$D$1300,3,0))</f>
        <v>Zeynep AKDAĞ</v>
      </c>
      <c r="E3783" s="72" t="str">
        <f>IF(H3783=0,"RESMİ TATİL",VLOOKUP(H3783,LİSTE!$B$7:$D$1300,3,0))</f>
        <v>Esma ÇOKER</v>
      </c>
      <c r="F3783" s="72">
        <f>IF(B3783="TATİL",0,IF(F3782&gt;0,IF(LİSTE!$F$1=H3782,1,H3782+1),IF(F3782=0,H3781+1,IF(F3781=0,H3780+1,IF(F3780=0,H3779+1,IF(F3779=0,H3778+1))))))</f>
        <v>14</v>
      </c>
      <c r="G3783" s="72">
        <f>IF(F3783=0,0,IF(LİSTE!$F$1=F3783,1,F3783+1))</f>
        <v>15</v>
      </c>
      <c r="H3783" s="72">
        <f>IF(G3783=0,0,IF(LİSTE!$F$1=G3783,1,G3783+1))</f>
        <v>16</v>
      </c>
      <c r="I3783" s="72" t="str">
        <f>IFERROR(VLOOKUP(A3783,TATİLLER!$A$2:$D$30000,3,0),"TATİL DEĞİL")</f>
        <v>TATİL DEĞİL</v>
      </c>
    </row>
    <row r="3784" spans="1:9" x14ac:dyDescent="0.25">
      <c r="A3784" s="74">
        <f t="shared" si="874"/>
        <v>50495</v>
      </c>
      <c r="B3784" s="72">
        <f t="shared" si="876"/>
        <v>3</v>
      </c>
      <c r="C3784" s="72" t="str">
        <f>IF(F3784=0,"RESMİ TATİL",VLOOKUP(F3784,LİSTE!$B$7:$D$1300,3,0))</f>
        <v>Dursun Kubilay YAŞAR</v>
      </c>
      <c r="D3784" s="72" t="str">
        <f>IF(G3784=0,"RESMİ TATİL",VLOOKUP(G3784,LİSTE!$B$7:$D$1300,3,0))</f>
        <v>Zeynep Beril BAŞPINAR</v>
      </c>
      <c r="E3784" s="72" t="str">
        <f>IF(H3784=0,"RESMİ TATİL",VLOOKUP(H3784,LİSTE!$B$7:$D$1300,3,0))</f>
        <v>Ahmet DAL</v>
      </c>
      <c r="F3784" s="72">
        <f>IF(B3784="TATİL",0,IF(F3783&gt;0,IF(LİSTE!$F$1=H3783,1,H3783+1),IF(F3783=0,H3782+1,IF(F3782=0,H3781+1,IF(F3781=0,H3780+1,IF(F3780=0,H3779+1))))))</f>
        <v>17</v>
      </c>
      <c r="G3784" s="72">
        <f>IF(F3784=0,0,IF(LİSTE!$F$1=F3784,1,F3784+1))</f>
        <v>18</v>
      </c>
      <c r="H3784" s="72">
        <f>IF(G3784=0,0,IF(LİSTE!$F$1=G3784,1,G3784+1))</f>
        <v>19</v>
      </c>
      <c r="I3784" s="72" t="str">
        <f>IFERROR(VLOOKUP(A3784,TATİLLER!$A$2:$D$30000,3,0),"TATİL DEĞİL")</f>
        <v>TATİL DEĞİL</v>
      </c>
    </row>
    <row r="3785" spans="1:9" x14ac:dyDescent="0.25">
      <c r="A3785" s="74">
        <f t="shared" si="874"/>
        <v>50496</v>
      </c>
      <c r="B3785" s="72">
        <f t="shared" si="876"/>
        <v>4</v>
      </c>
      <c r="C3785" s="72" t="str">
        <f>IF(F3785=0,"RESMİ TATİL",VLOOKUP(F3785,LİSTE!$B$7:$D$1300,3,0))</f>
        <v>Emirhan KARATAŞ</v>
      </c>
      <c r="D3785" s="72" t="str">
        <f>IF(G3785=0,"RESMİ TATİL",VLOOKUP(G3785,LİSTE!$B$7:$D$1300,3,0))</f>
        <v>Zümra Yeter ARI</v>
      </c>
      <c r="E3785" s="72" t="str">
        <f>IF(H3785=0,"RESMİ TATİL",VLOOKUP(H3785,LİSTE!$B$7:$D$1300,3,0))</f>
        <v>Utku KARAGÖZ</v>
      </c>
      <c r="F3785" s="72">
        <f>IF(B3785="TATİL",0,IF(F3784&gt;0,IF(LİSTE!$F$1=H3784,1,H3784+1),IF(F3784=0,H3783+1,IF(F3783=0,H3782+1,IF(F3782=0,H3781+1,IF(F3781=0,H3780+1))))))</f>
        <v>20</v>
      </c>
      <c r="G3785" s="72">
        <f>IF(F3785=0,0,IF(LİSTE!$F$1=F3785,1,F3785+1))</f>
        <v>21</v>
      </c>
      <c r="H3785" s="72">
        <f>IF(G3785=0,0,IF(LİSTE!$F$1=G3785,1,G3785+1))</f>
        <v>22</v>
      </c>
      <c r="I3785" s="72" t="str">
        <f>IFERROR(VLOOKUP(A3785,TATİLLER!$A$2:$D$30000,3,0),"TATİL DEĞİL")</f>
        <v>TATİL DEĞİL</v>
      </c>
    </row>
    <row r="3786" spans="1:9" x14ac:dyDescent="0.25">
      <c r="A3786" s="74">
        <f t="shared" si="874"/>
        <v>50497</v>
      </c>
      <c r="B3786" s="72">
        <f t="shared" si="876"/>
        <v>5</v>
      </c>
      <c r="C3786" s="72" t="str">
        <f>IF(F3786=0,"RESMİ TATİL",VLOOKUP(F3786,LİSTE!$B$7:$D$1300,3,0))</f>
        <v>Feyza Zümra AVCIOĞLU</v>
      </c>
      <c r="D3786" s="72" t="str">
        <f>IF(G3786=0,"RESMİ TATİL",VLOOKUP(G3786,LİSTE!$B$7:$D$1300,3,0))</f>
        <v>Yusuf Ali TABUR</v>
      </c>
      <c r="E3786" s="72" t="str">
        <f>IF(H3786=0,"RESMİ TATİL",VLOOKUP(H3786,LİSTE!$B$7:$D$1300,3,0))</f>
        <v>Irmak UTEBAY</v>
      </c>
      <c r="F3786" s="72">
        <f>IF(B3786="TATİL",0,IF(F3785&gt;0,IF(LİSTE!$F$1=H3785,1,H3785+1),IF(F3785=0,H3784+1,IF(F3784=0,H3783+1,IF(F3783=0,H3782+1,IF(F3782=0,H3781+1))))))</f>
        <v>23</v>
      </c>
      <c r="G3786" s="72">
        <f>IF(F3786=0,0,IF(LİSTE!$F$1=F3786,1,F3786+1))</f>
        <v>24</v>
      </c>
      <c r="H3786" s="72">
        <f>IF(G3786=0,0,IF(LİSTE!$F$1=G3786,1,G3786+1))</f>
        <v>25</v>
      </c>
      <c r="I3786" s="72" t="str">
        <f>IFERROR(VLOOKUP(A3786,TATİLLER!$A$2:$D$30000,3,0),"TATİL DEĞİL")</f>
        <v>TATİL DEĞİL</v>
      </c>
    </row>
    <row r="3787" spans="1:9" x14ac:dyDescent="0.25">
      <c r="A3787" s="74">
        <f t="shared" ref="A3787" si="878">A3786+3</f>
        <v>50500</v>
      </c>
      <c r="B3787" s="72">
        <f t="shared" si="876"/>
        <v>1</v>
      </c>
      <c r="C3787" s="72" t="str">
        <f>IF(F3787=0,"RESMİ TATİL",VLOOKUP(F3787,LİSTE!$B$7:$D$1300,3,0))</f>
        <v>Kerem AKKOÇ</v>
      </c>
      <c r="D3787" s="72" t="str">
        <f>IF(G3787=0,"RESMİ TATİL",VLOOKUP(G3787,LİSTE!$B$7:$D$1300,3,0))</f>
        <v>Elçin Ayşe ELMAS</v>
      </c>
      <c r="E3787" s="72" t="str">
        <f>IF(H3787=0,"RESMİ TATİL",VLOOKUP(H3787,LİSTE!$B$7:$D$1300,3,0))</f>
        <v>Muhammed YILDIZDAĞ</v>
      </c>
      <c r="F3787" s="72">
        <f>IF(B3787="TATİL",0,IF(F3786&gt;0,IF(LİSTE!$F$1=H3786,1,H3786+1),IF(F3786=0,H3785+1,IF(F3785=0,H3784+1,IF(F3784=0,H3783+1,IF(F3783=0,H3782+1))))))</f>
        <v>26</v>
      </c>
      <c r="G3787" s="72">
        <f>IF(F3787=0,0,IF(LİSTE!$F$1=F3787,1,F3787+1))</f>
        <v>27</v>
      </c>
      <c r="H3787" s="72">
        <f>IF(G3787=0,0,IF(LİSTE!$F$1=G3787,1,G3787+1))</f>
        <v>28</v>
      </c>
      <c r="I3787" s="72" t="str">
        <f>IFERROR(VLOOKUP(A3787,TATİLLER!$A$2:$D$30000,3,0),"TATİL DEĞİL")</f>
        <v>TATİL DEĞİL</v>
      </c>
    </row>
    <row r="3788" spans="1:9" x14ac:dyDescent="0.25">
      <c r="A3788" s="74">
        <f t="shared" si="874"/>
        <v>50501</v>
      </c>
      <c r="B3788" s="72">
        <f t="shared" si="876"/>
        <v>2</v>
      </c>
      <c r="C3788" s="72" t="str">
        <f>IF(F3788=0,"RESMİ TATİL",VLOOKUP(F3788,LİSTE!$B$7:$D$1300,3,0))</f>
        <v>Nisa Nur SANCAR</v>
      </c>
      <c r="D3788" s="72" t="str">
        <f>IF(G3788=0,"RESMİ TATİL",VLOOKUP(G3788,LİSTE!$B$7:$D$1300,3,0))</f>
        <v>Esila ÇETİN</v>
      </c>
      <c r="E3788" s="72" t="str">
        <f>IF(H3788=0,"RESMİ TATİL",VLOOKUP(H3788,LİSTE!$B$7:$D$1300,3,0))</f>
        <v>Zeynep Sevde TOPUZ</v>
      </c>
      <c r="F3788" s="72">
        <f>IF(B3788="TATİL",0,IF(F3787&gt;0,IF(LİSTE!$F$1=H3787,1,H3787+1),IF(F3787=0,H3786+1,IF(F3786=0,H3785+1,IF(F3785=0,H3784+1,IF(F3784=0,H3783+1))))))</f>
        <v>1</v>
      </c>
      <c r="G3788" s="72">
        <f>IF(F3788=0,0,IF(LİSTE!$F$1=F3788,1,F3788+1))</f>
        <v>2</v>
      </c>
      <c r="H3788" s="72">
        <f>IF(G3788=0,0,IF(LİSTE!$F$1=G3788,1,G3788+1))</f>
        <v>3</v>
      </c>
      <c r="I3788" s="72" t="str">
        <f>IFERROR(VLOOKUP(A3788,TATİLLER!$A$2:$D$30000,3,0),"TATİL DEĞİL")</f>
        <v>TATİL DEĞİL</v>
      </c>
    </row>
    <row r="3789" spans="1:9" x14ac:dyDescent="0.25">
      <c r="A3789" s="74">
        <f t="shared" si="874"/>
        <v>50502</v>
      </c>
      <c r="B3789" s="72">
        <f t="shared" si="876"/>
        <v>3</v>
      </c>
      <c r="C3789" s="72" t="str">
        <f>IF(F3789=0,"RESMİ TATİL",VLOOKUP(F3789,LİSTE!$B$7:$D$1300,3,0))</f>
        <v>Ömer Asaf KADAŞ</v>
      </c>
      <c r="D3789" s="72" t="str">
        <f>IF(G3789=0,"RESMİ TATİL",VLOOKUP(G3789,LİSTE!$B$7:$D$1300,3,0))</f>
        <v>Ramazan Baran ADIGÜZEL</v>
      </c>
      <c r="E3789" s="72" t="str">
        <f>IF(H3789=0,"RESMİ TATİL",VLOOKUP(H3789,LİSTE!$B$7:$D$1300,3,0))</f>
        <v>Bahar AKGÜN</v>
      </c>
      <c r="F3789" s="72">
        <f>IF(B3789="TATİL",0,IF(F3788&gt;0,IF(LİSTE!$F$1=H3788,1,H3788+1),IF(F3788=0,H3787+1,IF(F3787=0,H3786+1,IF(F3786=0,H3785+1,IF(F3785=0,H3784+1))))))</f>
        <v>4</v>
      </c>
      <c r="G3789" s="72">
        <f>IF(F3789=0,0,IF(LİSTE!$F$1=F3789,1,F3789+1))</f>
        <v>5</v>
      </c>
      <c r="H3789" s="72">
        <f>IF(G3789=0,0,IF(LİSTE!$F$1=G3789,1,G3789+1))</f>
        <v>6</v>
      </c>
      <c r="I3789" s="72" t="str">
        <f>IFERROR(VLOOKUP(A3789,TATİLLER!$A$2:$D$30000,3,0),"TATİL DEĞİL")</f>
        <v>TATİL DEĞİL</v>
      </c>
    </row>
    <row r="3790" spans="1:9" x14ac:dyDescent="0.25">
      <c r="A3790" s="74">
        <f t="shared" si="874"/>
        <v>50503</v>
      </c>
      <c r="B3790" s="72">
        <f t="shared" si="876"/>
        <v>4</v>
      </c>
      <c r="C3790" s="72" t="str">
        <f>IF(F3790=0,"RESMİ TATİL",VLOOKUP(F3790,LİSTE!$B$7:$D$1300,3,0))</f>
        <v>Ömer AKGÜL</v>
      </c>
      <c r="D3790" s="72" t="str">
        <f>IF(G3790=0,"RESMİ TATİL",VLOOKUP(G3790,LİSTE!$B$7:$D$1300,3,0))</f>
        <v>Muharrem EFE TANRIVERDİ</v>
      </c>
      <c r="E3790" s="72" t="str">
        <f>IF(H3790=0,"RESMİ TATİL",VLOOKUP(H3790,LİSTE!$B$7:$D$1300,3,0))</f>
        <v>Anıl DOĞAN</v>
      </c>
      <c r="F3790" s="72">
        <f>IF(B3790="TATİL",0,IF(F3789&gt;0,IF(LİSTE!$F$1=H3789,1,H3789+1),IF(F3789=0,H3788+1,IF(F3788=0,H3787+1,IF(F3787=0,H3786+1,IF(F3786=0,H3785+1))))))</f>
        <v>7</v>
      </c>
      <c r="G3790" s="72">
        <f>IF(F3790=0,0,IF(LİSTE!$F$1=F3790,1,F3790+1))</f>
        <v>8</v>
      </c>
      <c r="H3790" s="72">
        <f>IF(G3790=0,0,IF(LİSTE!$F$1=G3790,1,G3790+1))</f>
        <v>9</v>
      </c>
      <c r="I3790" s="72" t="str">
        <f>IFERROR(VLOOKUP(A3790,TATİLLER!$A$2:$D$30000,3,0),"TATİL DEĞİL")</f>
        <v>TATİL DEĞİL</v>
      </c>
    </row>
    <row r="3791" spans="1:9" x14ac:dyDescent="0.25">
      <c r="A3791" s="74">
        <f t="shared" si="874"/>
        <v>50504</v>
      </c>
      <c r="B3791" s="72">
        <f t="shared" si="876"/>
        <v>5</v>
      </c>
      <c r="C3791" s="72" t="str">
        <f>IF(F3791=0,"RESMİ TATİL",VLOOKUP(F3791,LİSTE!$B$7:$D$1300,3,0))</f>
        <v>İpek ARSLAN</v>
      </c>
      <c r="D3791" s="72" t="str">
        <f>IF(G3791=0,"RESMİ TATİL",VLOOKUP(G3791,LİSTE!$B$7:$D$1300,3,0))</f>
        <v>Efe KARSAK</v>
      </c>
      <c r="E3791" s="72" t="str">
        <f>IF(H3791=0,"RESMİ TATİL",VLOOKUP(H3791,LİSTE!$B$7:$D$1300,3,0))</f>
        <v>Abdullah KIRBAÇ</v>
      </c>
      <c r="F3791" s="72">
        <f>IF(B3791="TATİL",0,IF(F3790&gt;0,IF(LİSTE!$F$1=H3790,1,H3790+1),IF(F3790=0,H3789+1,IF(F3789=0,H3788+1,IF(F3788=0,H3787+1,IF(F3787=0,H3786+1))))))</f>
        <v>10</v>
      </c>
      <c r="G3791" s="72">
        <f>IF(F3791=0,0,IF(LİSTE!$F$1=F3791,1,F3791+1))</f>
        <v>11</v>
      </c>
      <c r="H3791" s="72">
        <f>IF(G3791=0,0,IF(LİSTE!$F$1=G3791,1,G3791+1))</f>
        <v>12</v>
      </c>
      <c r="I3791" s="72" t="str">
        <f>IFERROR(VLOOKUP(A3791,TATİLLER!$A$2:$D$30000,3,0),"TATİL DEĞİL")</f>
        <v>TATİL DEĞİL</v>
      </c>
    </row>
    <row r="3792" spans="1:9" x14ac:dyDescent="0.25">
      <c r="A3792" s="74">
        <f t="shared" ref="A3792" si="879">A3791+3</f>
        <v>50507</v>
      </c>
      <c r="B3792" s="72">
        <f t="shared" si="876"/>
        <v>1</v>
      </c>
      <c r="C3792" s="72" t="str">
        <f>IF(F3792=0,"RESMİ TATİL",VLOOKUP(F3792,LİSTE!$B$7:$D$1300,3,0))</f>
        <v>Ümmü Defne GÜLER</v>
      </c>
      <c r="D3792" s="72" t="str">
        <f>IF(G3792=0,"RESMİ TATİL",VLOOKUP(G3792,LİSTE!$B$7:$D$1300,3,0))</f>
        <v>Şevval ÖZDAMAR</v>
      </c>
      <c r="E3792" s="72" t="str">
        <f>IF(H3792=0,"RESMİ TATİL",VLOOKUP(H3792,LİSTE!$B$7:$D$1300,3,0))</f>
        <v>Zeynep AKDAĞ</v>
      </c>
      <c r="F3792" s="72">
        <f>IF(B3792="TATİL",0,IF(F3791&gt;0,IF(LİSTE!$F$1=H3791,1,H3791+1),IF(F3791=0,H3790+1,IF(F3790=0,H3789+1,IF(F3789=0,H3788+1,IF(F3788=0,H3787+1))))))</f>
        <v>13</v>
      </c>
      <c r="G3792" s="72">
        <f>IF(F3792=0,0,IF(LİSTE!$F$1=F3792,1,F3792+1))</f>
        <v>14</v>
      </c>
      <c r="H3792" s="72">
        <f>IF(G3792=0,0,IF(LİSTE!$F$1=G3792,1,G3792+1))</f>
        <v>15</v>
      </c>
      <c r="I3792" s="72" t="str">
        <f>IFERROR(VLOOKUP(A3792,TATİLLER!$A$2:$D$30000,3,0),"TATİL DEĞİL")</f>
        <v>TATİL DEĞİL</v>
      </c>
    </row>
    <row r="3793" spans="1:9" x14ac:dyDescent="0.25">
      <c r="A3793" s="74">
        <f t="shared" si="874"/>
        <v>50508</v>
      </c>
      <c r="B3793" s="72">
        <f t="shared" si="876"/>
        <v>2</v>
      </c>
      <c r="C3793" s="72" t="str">
        <f>IF(F3793=0,"RESMİ TATİL",VLOOKUP(F3793,LİSTE!$B$7:$D$1300,3,0))</f>
        <v>Esma ÇOKER</v>
      </c>
      <c r="D3793" s="72" t="str">
        <f>IF(G3793=0,"RESMİ TATİL",VLOOKUP(G3793,LİSTE!$B$7:$D$1300,3,0))</f>
        <v>Dursun Kubilay YAŞAR</v>
      </c>
      <c r="E3793" s="72" t="str">
        <f>IF(H3793=0,"RESMİ TATİL",VLOOKUP(H3793,LİSTE!$B$7:$D$1300,3,0))</f>
        <v>Zeynep Beril BAŞPINAR</v>
      </c>
      <c r="F3793" s="72">
        <f>IF(B3793="TATİL",0,IF(F3792&gt;0,IF(LİSTE!$F$1=H3792,1,H3792+1),IF(F3792=0,H3791+1,IF(F3791=0,H3790+1,IF(F3790=0,H3789+1,IF(F3789=0,H3788+1))))))</f>
        <v>16</v>
      </c>
      <c r="G3793" s="72">
        <f>IF(F3793=0,0,IF(LİSTE!$F$1=F3793,1,F3793+1))</f>
        <v>17</v>
      </c>
      <c r="H3793" s="72">
        <f>IF(G3793=0,0,IF(LİSTE!$F$1=G3793,1,G3793+1))</f>
        <v>18</v>
      </c>
      <c r="I3793" s="72" t="str">
        <f>IFERROR(VLOOKUP(A3793,TATİLLER!$A$2:$D$30000,3,0),"TATİL DEĞİL")</f>
        <v>TATİL DEĞİL</v>
      </c>
    </row>
    <row r="3794" spans="1:9" x14ac:dyDescent="0.25">
      <c r="A3794" s="74">
        <f t="shared" si="874"/>
        <v>50509</v>
      </c>
      <c r="B3794" s="72">
        <f t="shared" si="876"/>
        <v>3</v>
      </c>
      <c r="C3794" s="72" t="str">
        <f>IF(F3794=0,"RESMİ TATİL",VLOOKUP(F3794,LİSTE!$B$7:$D$1300,3,0))</f>
        <v>Ahmet DAL</v>
      </c>
      <c r="D3794" s="72" t="str">
        <f>IF(G3794=0,"RESMİ TATİL",VLOOKUP(G3794,LİSTE!$B$7:$D$1300,3,0))</f>
        <v>Emirhan KARATAŞ</v>
      </c>
      <c r="E3794" s="72" t="str">
        <f>IF(H3794=0,"RESMİ TATİL",VLOOKUP(H3794,LİSTE!$B$7:$D$1300,3,0))</f>
        <v>Zümra Yeter ARI</v>
      </c>
      <c r="F3794" s="72">
        <f>IF(B3794="TATİL",0,IF(F3793&gt;0,IF(LİSTE!$F$1=H3793,1,H3793+1),IF(F3793=0,H3792+1,IF(F3792=0,H3791+1,IF(F3791=0,H3790+1,IF(F3790=0,H3789+1))))))</f>
        <v>19</v>
      </c>
      <c r="G3794" s="72">
        <f>IF(F3794=0,0,IF(LİSTE!$F$1=F3794,1,F3794+1))</f>
        <v>20</v>
      </c>
      <c r="H3794" s="72">
        <f>IF(G3794=0,0,IF(LİSTE!$F$1=G3794,1,G3794+1))</f>
        <v>21</v>
      </c>
      <c r="I3794" s="72" t="str">
        <f>IFERROR(VLOOKUP(A3794,TATİLLER!$A$2:$D$30000,3,0),"TATİL DEĞİL")</f>
        <v>TATİL DEĞİL</v>
      </c>
    </row>
    <row r="3795" spans="1:9" x14ac:dyDescent="0.25">
      <c r="A3795" s="74">
        <f t="shared" si="874"/>
        <v>50510</v>
      </c>
      <c r="B3795" s="72">
        <f t="shared" si="876"/>
        <v>4</v>
      </c>
      <c r="C3795" s="72" t="str">
        <f>IF(F3795=0,"RESMİ TATİL",VLOOKUP(F3795,LİSTE!$B$7:$D$1300,3,0))</f>
        <v>Utku KARAGÖZ</v>
      </c>
      <c r="D3795" s="72" t="str">
        <f>IF(G3795=0,"RESMİ TATİL",VLOOKUP(G3795,LİSTE!$B$7:$D$1300,3,0))</f>
        <v>Feyza Zümra AVCIOĞLU</v>
      </c>
      <c r="E3795" s="72" t="str">
        <f>IF(H3795=0,"RESMİ TATİL",VLOOKUP(H3795,LİSTE!$B$7:$D$1300,3,0))</f>
        <v>Yusuf Ali TABUR</v>
      </c>
      <c r="F3795" s="72">
        <f>IF(B3795="TATİL",0,IF(F3794&gt;0,IF(LİSTE!$F$1=H3794,1,H3794+1),IF(F3794=0,H3793+1,IF(F3793=0,H3792+1,IF(F3792=0,H3791+1,IF(F3791=0,H3790+1))))))</f>
        <v>22</v>
      </c>
      <c r="G3795" s="72">
        <f>IF(F3795=0,0,IF(LİSTE!$F$1=F3795,1,F3795+1))</f>
        <v>23</v>
      </c>
      <c r="H3795" s="72">
        <f>IF(G3795=0,0,IF(LİSTE!$F$1=G3795,1,G3795+1))</f>
        <v>24</v>
      </c>
      <c r="I3795" s="72" t="str">
        <f>IFERROR(VLOOKUP(A3795,TATİLLER!$A$2:$D$30000,3,0),"TATİL DEĞİL")</f>
        <v>TATİL DEĞİL</v>
      </c>
    </row>
    <row r="3796" spans="1:9" x14ac:dyDescent="0.25">
      <c r="A3796" s="74">
        <f t="shared" si="874"/>
        <v>50511</v>
      </c>
      <c r="B3796" s="72">
        <f t="shared" si="876"/>
        <v>5</v>
      </c>
      <c r="C3796" s="72" t="str">
        <f>IF(F3796=0,"RESMİ TATİL",VLOOKUP(F3796,LİSTE!$B$7:$D$1300,3,0))</f>
        <v>Irmak UTEBAY</v>
      </c>
      <c r="D3796" s="72" t="str">
        <f>IF(G3796=0,"RESMİ TATİL",VLOOKUP(G3796,LİSTE!$B$7:$D$1300,3,0))</f>
        <v>Kerem AKKOÇ</v>
      </c>
      <c r="E3796" s="72" t="str">
        <f>IF(H3796=0,"RESMİ TATİL",VLOOKUP(H3796,LİSTE!$B$7:$D$1300,3,0))</f>
        <v>Elçin Ayşe ELMAS</v>
      </c>
      <c r="F3796" s="72">
        <f>IF(B3796="TATİL",0,IF(F3795&gt;0,IF(LİSTE!$F$1=H3795,1,H3795+1),IF(F3795=0,H3794+1,IF(F3794=0,H3793+1,IF(F3793=0,H3792+1,IF(F3792=0,H3791+1))))))</f>
        <v>25</v>
      </c>
      <c r="G3796" s="72">
        <f>IF(F3796=0,0,IF(LİSTE!$F$1=F3796,1,F3796+1))</f>
        <v>26</v>
      </c>
      <c r="H3796" s="72">
        <f>IF(G3796=0,0,IF(LİSTE!$F$1=G3796,1,G3796+1))</f>
        <v>27</v>
      </c>
      <c r="I3796" s="72" t="str">
        <f>IFERROR(VLOOKUP(A3796,TATİLLER!$A$2:$D$30000,3,0),"TATİL DEĞİL")</f>
        <v>TATİL DEĞİL</v>
      </c>
    </row>
    <row r="3797" spans="1:9" x14ac:dyDescent="0.25">
      <c r="A3797" s="74">
        <f t="shared" ref="A3797" si="880">A3796+3</f>
        <v>50514</v>
      </c>
      <c r="B3797" s="72">
        <f t="shared" si="876"/>
        <v>1</v>
      </c>
      <c r="C3797" s="72" t="str">
        <f>IF(F3797=0,"RESMİ TATİL",VLOOKUP(F3797,LİSTE!$B$7:$D$1300,3,0))</f>
        <v>Muhammed YILDIZDAĞ</v>
      </c>
      <c r="D3797" s="72" t="str">
        <f>IF(G3797=0,"RESMİ TATİL",VLOOKUP(G3797,LİSTE!$B$7:$D$1300,3,0))</f>
        <v>Nisa Nur SANCAR</v>
      </c>
      <c r="E3797" s="72" t="str">
        <f>IF(H3797=0,"RESMİ TATİL",VLOOKUP(H3797,LİSTE!$B$7:$D$1300,3,0))</f>
        <v>Esila ÇETİN</v>
      </c>
      <c r="F3797" s="72">
        <f>IF(B3797="TATİL",0,IF(F3796&gt;0,IF(LİSTE!$F$1=H3796,1,H3796+1),IF(F3796=0,H3795+1,IF(F3795=0,H3794+1,IF(F3794=0,H3793+1,IF(F3793=0,H3792+1))))))</f>
        <v>28</v>
      </c>
      <c r="G3797" s="72">
        <f>IF(F3797=0,0,IF(LİSTE!$F$1=F3797,1,F3797+1))</f>
        <v>1</v>
      </c>
      <c r="H3797" s="72">
        <f>IF(G3797=0,0,IF(LİSTE!$F$1=G3797,1,G3797+1))</f>
        <v>2</v>
      </c>
      <c r="I3797" s="72" t="str">
        <f>IFERROR(VLOOKUP(A3797,TATİLLER!$A$2:$D$30000,3,0),"TATİL DEĞİL")</f>
        <v>TATİL DEĞİL</v>
      </c>
    </row>
    <row r="3798" spans="1:9" x14ac:dyDescent="0.25">
      <c r="A3798" s="74">
        <f t="shared" si="874"/>
        <v>50515</v>
      </c>
      <c r="B3798" s="72">
        <f t="shared" si="876"/>
        <v>2</v>
      </c>
      <c r="C3798" s="72" t="str">
        <f>IF(F3798=0,"RESMİ TATİL",VLOOKUP(F3798,LİSTE!$B$7:$D$1300,3,0))</f>
        <v>Zeynep Sevde TOPUZ</v>
      </c>
      <c r="D3798" s="72" t="str">
        <f>IF(G3798=0,"RESMİ TATİL",VLOOKUP(G3798,LİSTE!$B$7:$D$1300,3,0))</f>
        <v>Ömer Asaf KADAŞ</v>
      </c>
      <c r="E3798" s="72" t="str">
        <f>IF(H3798=0,"RESMİ TATİL",VLOOKUP(H3798,LİSTE!$B$7:$D$1300,3,0))</f>
        <v>Ramazan Baran ADIGÜZEL</v>
      </c>
      <c r="F3798" s="72">
        <f>IF(B3798="TATİL",0,IF(F3797&gt;0,IF(LİSTE!$F$1=H3797,1,H3797+1),IF(F3797=0,H3796+1,IF(F3796=0,H3795+1,IF(F3795=0,H3794+1,IF(F3794=0,H3793+1))))))</f>
        <v>3</v>
      </c>
      <c r="G3798" s="72">
        <f>IF(F3798=0,0,IF(LİSTE!$F$1=F3798,1,F3798+1))</f>
        <v>4</v>
      </c>
      <c r="H3798" s="72">
        <f>IF(G3798=0,0,IF(LİSTE!$F$1=G3798,1,G3798+1))</f>
        <v>5</v>
      </c>
      <c r="I3798" s="72" t="str">
        <f>IFERROR(VLOOKUP(A3798,TATİLLER!$A$2:$D$30000,3,0),"TATİL DEĞİL")</f>
        <v>TATİL DEĞİL</v>
      </c>
    </row>
    <row r="3799" spans="1:9" x14ac:dyDescent="0.25">
      <c r="A3799" s="74">
        <f t="shared" si="874"/>
        <v>50516</v>
      </c>
      <c r="B3799" s="72">
        <f t="shared" si="876"/>
        <v>3</v>
      </c>
      <c r="C3799" s="72" t="str">
        <f>IF(F3799=0,"RESMİ TATİL",VLOOKUP(F3799,LİSTE!$B$7:$D$1300,3,0))</f>
        <v>Bahar AKGÜN</v>
      </c>
      <c r="D3799" s="72" t="str">
        <f>IF(G3799=0,"RESMİ TATİL",VLOOKUP(G3799,LİSTE!$B$7:$D$1300,3,0))</f>
        <v>Ömer AKGÜL</v>
      </c>
      <c r="E3799" s="72" t="str">
        <f>IF(H3799=0,"RESMİ TATİL",VLOOKUP(H3799,LİSTE!$B$7:$D$1300,3,0))</f>
        <v>Muharrem EFE TANRIVERDİ</v>
      </c>
      <c r="F3799" s="72">
        <f>IF(B3799="TATİL",0,IF(F3798&gt;0,IF(LİSTE!$F$1=H3798,1,H3798+1),IF(F3798=0,H3797+1,IF(F3797=0,H3796+1,IF(F3796=0,H3795+1,IF(F3795=0,H3794+1))))))</f>
        <v>6</v>
      </c>
      <c r="G3799" s="72">
        <f>IF(F3799=0,0,IF(LİSTE!$F$1=F3799,1,F3799+1))</f>
        <v>7</v>
      </c>
      <c r="H3799" s="72">
        <f>IF(G3799=0,0,IF(LİSTE!$F$1=G3799,1,G3799+1))</f>
        <v>8</v>
      </c>
      <c r="I3799" s="72" t="str">
        <f>IFERROR(VLOOKUP(A3799,TATİLLER!$A$2:$D$30000,3,0),"TATİL DEĞİL")</f>
        <v>TATİL DEĞİL</v>
      </c>
    </row>
    <row r="3800" spans="1:9" x14ac:dyDescent="0.25">
      <c r="A3800" s="74">
        <f t="shared" si="874"/>
        <v>50517</v>
      </c>
      <c r="B3800" s="72">
        <f t="shared" si="876"/>
        <v>4</v>
      </c>
      <c r="C3800" s="72" t="str">
        <f>IF(F3800=0,"RESMİ TATİL",VLOOKUP(F3800,LİSTE!$B$7:$D$1300,3,0))</f>
        <v>Anıl DOĞAN</v>
      </c>
      <c r="D3800" s="72" t="str">
        <f>IF(G3800=0,"RESMİ TATİL",VLOOKUP(G3800,LİSTE!$B$7:$D$1300,3,0))</f>
        <v>İpek ARSLAN</v>
      </c>
      <c r="E3800" s="72" t="str">
        <f>IF(H3800=0,"RESMİ TATİL",VLOOKUP(H3800,LİSTE!$B$7:$D$1300,3,0))</f>
        <v>Efe KARSAK</v>
      </c>
      <c r="F3800" s="72">
        <f>IF(B3800="TATİL",0,IF(F3799&gt;0,IF(LİSTE!$F$1=H3799,1,H3799+1),IF(F3799=0,H3798+1,IF(F3798=0,H3797+1,IF(F3797=0,H3796+1,IF(F3796=0,H3795+1))))))</f>
        <v>9</v>
      </c>
      <c r="G3800" s="72">
        <f>IF(F3800=0,0,IF(LİSTE!$F$1=F3800,1,F3800+1))</f>
        <v>10</v>
      </c>
      <c r="H3800" s="72">
        <f>IF(G3800=0,0,IF(LİSTE!$F$1=G3800,1,G3800+1))</f>
        <v>11</v>
      </c>
      <c r="I3800" s="72" t="str">
        <f>IFERROR(VLOOKUP(A3800,TATİLLER!$A$2:$D$30000,3,0),"TATİL DEĞİL")</f>
        <v>TATİL DEĞİL</v>
      </c>
    </row>
    <row r="3801" spans="1:9" x14ac:dyDescent="0.25">
      <c r="A3801" s="74">
        <f t="shared" si="874"/>
        <v>50518</v>
      </c>
      <c r="B3801" s="72">
        <f t="shared" si="876"/>
        <v>5</v>
      </c>
      <c r="C3801" s="72" t="str">
        <f>IF(F3801=0,"RESMİ TATİL",VLOOKUP(F3801,LİSTE!$B$7:$D$1300,3,0))</f>
        <v>Abdullah KIRBAÇ</v>
      </c>
      <c r="D3801" s="72" t="str">
        <f>IF(G3801=0,"RESMİ TATİL",VLOOKUP(G3801,LİSTE!$B$7:$D$1300,3,0))</f>
        <v>Ümmü Defne GÜLER</v>
      </c>
      <c r="E3801" s="72" t="str">
        <f>IF(H3801=0,"RESMİ TATİL",VLOOKUP(H3801,LİSTE!$B$7:$D$1300,3,0))</f>
        <v>Şevval ÖZDAMAR</v>
      </c>
      <c r="F3801" s="72">
        <f>IF(B3801="TATİL",0,IF(F3800&gt;0,IF(LİSTE!$F$1=H3800,1,H3800+1),IF(F3800=0,H3799+1,IF(F3799=0,H3798+1,IF(F3798=0,H3797+1,IF(F3797=0,H3796+1))))))</f>
        <v>12</v>
      </c>
      <c r="G3801" s="72">
        <f>IF(F3801=0,0,IF(LİSTE!$F$1=F3801,1,F3801+1))</f>
        <v>13</v>
      </c>
      <c r="H3801" s="72">
        <f>IF(G3801=0,0,IF(LİSTE!$F$1=G3801,1,G3801+1))</f>
        <v>14</v>
      </c>
      <c r="I3801" s="72" t="str">
        <f>IFERROR(VLOOKUP(A3801,TATİLLER!$A$2:$D$30000,3,0),"TATİL DEĞİL")</f>
        <v>TATİL DEĞİL</v>
      </c>
    </row>
    <row r="3802" spans="1:9" x14ac:dyDescent="0.25">
      <c r="A3802" s="74">
        <f t="shared" ref="A3802" si="881">A3801+3</f>
        <v>50521</v>
      </c>
      <c r="B3802" s="72">
        <f t="shared" si="876"/>
        <v>1</v>
      </c>
      <c r="C3802" s="72" t="str">
        <f>IF(F3802=0,"RESMİ TATİL",VLOOKUP(F3802,LİSTE!$B$7:$D$1300,3,0))</f>
        <v>Zeynep AKDAĞ</v>
      </c>
      <c r="D3802" s="72" t="str">
        <f>IF(G3802=0,"RESMİ TATİL",VLOOKUP(G3802,LİSTE!$B$7:$D$1300,3,0))</f>
        <v>Esma ÇOKER</v>
      </c>
      <c r="E3802" s="72" t="str">
        <f>IF(H3802=0,"RESMİ TATİL",VLOOKUP(H3802,LİSTE!$B$7:$D$1300,3,0))</f>
        <v>Dursun Kubilay YAŞAR</v>
      </c>
      <c r="F3802" s="72">
        <f>IF(B3802="TATİL",0,IF(F3801&gt;0,IF(LİSTE!$F$1=H3801,1,H3801+1),IF(F3801=0,H3800+1,IF(F3800=0,H3799+1,IF(F3799=0,H3798+1,IF(F3798=0,H3797+1))))))</f>
        <v>15</v>
      </c>
      <c r="G3802" s="72">
        <f>IF(F3802=0,0,IF(LİSTE!$F$1=F3802,1,F3802+1))</f>
        <v>16</v>
      </c>
      <c r="H3802" s="72">
        <f>IF(G3802=0,0,IF(LİSTE!$F$1=G3802,1,G3802+1))</f>
        <v>17</v>
      </c>
      <c r="I3802" s="72" t="str">
        <f>IFERROR(VLOOKUP(A3802,TATİLLER!$A$2:$D$30000,3,0),"TATİL DEĞİL")</f>
        <v>TATİL DEĞİL</v>
      </c>
    </row>
    <row r="3803" spans="1:9" x14ac:dyDescent="0.25">
      <c r="A3803" s="74">
        <f t="shared" si="874"/>
        <v>50522</v>
      </c>
      <c r="B3803" s="72">
        <f t="shared" si="876"/>
        <v>2</v>
      </c>
      <c r="C3803" s="72" t="str">
        <f>IF(F3803=0,"RESMİ TATİL",VLOOKUP(F3803,LİSTE!$B$7:$D$1300,3,0))</f>
        <v>Zeynep Beril BAŞPINAR</v>
      </c>
      <c r="D3803" s="72" t="str">
        <f>IF(G3803=0,"RESMİ TATİL",VLOOKUP(G3803,LİSTE!$B$7:$D$1300,3,0))</f>
        <v>Ahmet DAL</v>
      </c>
      <c r="E3803" s="72" t="str">
        <f>IF(H3803=0,"RESMİ TATİL",VLOOKUP(H3803,LİSTE!$B$7:$D$1300,3,0))</f>
        <v>Emirhan KARATAŞ</v>
      </c>
      <c r="F3803" s="72">
        <f>IF(B3803="TATİL",0,IF(F3802&gt;0,IF(LİSTE!$F$1=H3802,1,H3802+1),IF(F3802=0,H3801+1,IF(F3801=0,H3800+1,IF(F3800=0,H3799+1,IF(F3799=0,H3798+1))))))</f>
        <v>18</v>
      </c>
      <c r="G3803" s="72">
        <f>IF(F3803=0,0,IF(LİSTE!$F$1=F3803,1,F3803+1))</f>
        <v>19</v>
      </c>
      <c r="H3803" s="72">
        <f>IF(G3803=0,0,IF(LİSTE!$F$1=G3803,1,G3803+1))</f>
        <v>20</v>
      </c>
      <c r="I3803" s="72" t="str">
        <f>IFERROR(VLOOKUP(A3803,TATİLLER!$A$2:$D$30000,3,0),"TATİL DEĞİL")</f>
        <v>TATİL DEĞİL</v>
      </c>
    </row>
    <row r="3804" spans="1:9" x14ac:dyDescent="0.25">
      <c r="A3804" s="74">
        <f t="shared" si="874"/>
        <v>50523</v>
      </c>
      <c r="B3804" s="72">
        <f t="shared" si="876"/>
        <v>3</v>
      </c>
      <c r="C3804" s="72" t="str">
        <f>IF(F3804=0,"RESMİ TATİL",VLOOKUP(F3804,LİSTE!$B$7:$D$1300,3,0))</f>
        <v>Zümra Yeter ARI</v>
      </c>
      <c r="D3804" s="72" t="str">
        <f>IF(G3804=0,"RESMİ TATİL",VLOOKUP(G3804,LİSTE!$B$7:$D$1300,3,0))</f>
        <v>Utku KARAGÖZ</v>
      </c>
      <c r="E3804" s="72" t="str">
        <f>IF(H3804=0,"RESMİ TATİL",VLOOKUP(H3804,LİSTE!$B$7:$D$1300,3,0))</f>
        <v>Feyza Zümra AVCIOĞLU</v>
      </c>
      <c r="F3804" s="72">
        <f>IF(B3804="TATİL",0,IF(F3803&gt;0,IF(LİSTE!$F$1=H3803,1,H3803+1),IF(F3803=0,H3802+1,IF(F3802=0,H3801+1,IF(F3801=0,H3800+1,IF(F3800=0,H3799+1))))))</f>
        <v>21</v>
      </c>
      <c r="G3804" s="72">
        <f>IF(F3804=0,0,IF(LİSTE!$F$1=F3804,1,F3804+1))</f>
        <v>22</v>
      </c>
      <c r="H3804" s="72">
        <f>IF(G3804=0,0,IF(LİSTE!$F$1=G3804,1,G3804+1))</f>
        <v>23</v>
      </c>
      <c r="I3804" s="72" t="str">
        <f>IFERROR(VLOOKUP(A3804,TATİLLER!$A$2:$D$30000,3,0),"TATİL DEĞİL")</f>
        <v>TATİL DEĞİL</v>
      </c>
    </row>
    <row r="3805" spans="1:9" x14ac:dyDescent="0.25">
      <c r="A3805" s="74">
        <f t="shared" si="874"/>
        <v>50524</v>
      </c>
      <c r="B3805" s="72">
        <f t="shared" si="876"/>
        <v>4</v>
      </c>
      <c r="C3805" s="72" t="str">
        <f>IF(F3805=0,"RESMİ TATİL",VLOOKUP(F3805,LİSTE!$B$7:$D$1300,3,0))</f>
        <v>Yusuf Ali TABUR</v>
      </c>
      <c r="D3805" s="72" t="str">
        <f>IF(G3805=0,"RESMİ TATİL",VLOOKUP(G3805,LİSTE!$B$7:$D$1300,3,0))</f>
        <v>Irmak UTEBAY</v>
      </c>
      <c r="E3805" s="72" t="str">
        <f>IF(H3805=0,"RESMİ TATİL",VLOOKUP(H3805,LİSTE!$B$7:$D$1300,3,0))</f>
        <v>Kerem AKKOÇ</v>
      </c>
      <c r="F3805" s="72">
        <f>IF(B3805="TATİL",0,IF(F3804&gt;0,IF(LİSTE!$F$1=H3804,1,H3804+1),IF(F3804=0,H3803+1,IF(F3803=0,H3802+1,IF(F3802=0,H3801+1,IF(F3801=0,H3800+1))))))</f>
        <v>24</v>
      </c>
      <c r="G3805" s="72">
        <f>IF(F3805=0,0,IF(LİSTE!$F$1=F3805,1,F3805+1))</f>
        <v>25</v>
      </c>
      <c r="H3805" s="72">
        <f>IF(G3805=0,0,IF(LİSTE!$F$1=G3805,1,G3805+1))</f>
        <v>26</v>
      </c>
      <c r="I3805" s="72" t="str">
        <f>IFERROR(VLOOKUP(A3805,TATİLLER!$A$2:$D$30000,3,0),"TATİL DEĞİL")</f>
        <v>TATİL DEĞİL</v>
      </c>
    </row>
    <row r="3806" spans="1:9" x14ac:dyDescent="0.25">
      <c r="A3806" s="74">
        <f t="shared" si="874"/>
        <v>50525</v>
      </c>
      <c r="B3806" s="72">
        <f t="shared" si="876"/>
        <v>5</v>
      </c>
      <c r="C3806" s="72" t="str">
        <f>IF(F3806=0,"RESMİ TATİL",VLOOKUP(F3806,LİSTE!$B$7:$D$1300,3,0))</f>
        <v>Elçin Ayşe ELMAS</v>
      </c>
      <c r="D3806" s="72" t="str">
        <f>IF(G3806=0,"RESMİ TATİL",VLOOKUP(G3806,LİSTE!$B$7:$D$1300,3,0))</f>
        <v>Muhammed YILDIZDAĞ</v>
      </c>
      <c r="E3806" s="72" t="str">
        <f>IF(H3806=0,"RESMİ TATİL",VLOOKUP(H3806,LİSTE!$B$7:$D$1300,3,0))</f>
        <v>Nisa Nur SANCAR</v>
      </c>
      <c r="F3806" s="72">
        <f>IF(B3806="TATİL",0,IF(F3805&gt;0,IF(LİSTE!$F$1=H3805,1,H3805+1),IF(F3805=0,H3804+1,IF(F3804=0,H3803+1,IF(F3803=0,H3802+1,IF(F3802=0,H3801+1))))))</f>
        <v>27</v>
      </c>
      <c r="G3806" s="72">
        <f>IF(F3806=0,0,IF(LİSTE!$F$1=F3806,1,F3806+1))</f>
        <v>28</v>
      </c>
      <c r="H3806" s="72">
        <f>IF(G3806=0,0,IF(LİSTE!$F$1=G3806,1,G3806+1))</f>
        <v>1</v>
      </c>
      <c r="I3806" s="72" t="str">
        <f>IFERROR(VLOOKUP(A3806,TATİLLER!$A$2:$D$30000,3,0),"TATİL DEĞİL")</f>
        <v>TATİL DEĞİL</v>
      </c>
    </row>
    <row r="3807" spans="1:9" x14ac:dyDescent="0.25">
      <c r="A3807" s="74">
        <f t="shared" ref="A3807" si="882">A3806+3</f>
        <v>50528</v>
      </c>
      <c r="B3807" s="72">
        <f t="shared" si="876"/>
        <v>1</v>
      </c>
      <c r="C3807" s="72" t="str">
        <f>IF(F3807=0,"RESMİ TATİL",VLOOKUP(F3807,LİSTE!$B$7:$D$1300,3,0))</f>
        <v>Esila ÇETİN</v>
      </c>
      <c r="D3807" s="72" t="str">
        <f>IF(G3807=0,"RESMİ TATİL",VLOOKUP(G3807,LİSTE!$B$7:$D$1300,3,0))</f>
        <v>Zeynep Sevde TOPUZ</v>
      </c>
      <c r="E3807" s="72" t="str">
        <f>IF(H3807=0,"RESMİ TATİL",VLOOKUP(H3807,LİSTE!$B$7:$D$1300,3,0))</f>
        <v>Ömer Asaf KADAŞ</v>
      </c>
      <c r="F3807" s="72">
        <f>IF(B3807="TATİL",0,IF(F3806&gt;0,IF(LİSTE!$F$1=H3806,1,H3806+1),IF(F3806=0,H3805+1,IF(F3805=0,H3804+1,IF(F3804=0,H3803+1,IF(F3803=0,H3802+1))))))</f>
        <v>2</v>
      </c>
      <c r="G3807" s="72">
        <f>IF(F3807=0,0,IF(LİSTE!$F$1=F3807,1,F3807+1))</f>
        <v>3</v>
      </c>
      <c r="H3807" s="72">
        <f>IF(G3807=0,0,IF(LİSTE!$F$1=G3807,1,G3807+1))</f>
        <v>4</v>
      </c>
      <c r="I3807" s="72" t="str">
        <f>IFERROR(VLOOKUP(A3807,TATİLLER!$A$2:$D$30000,3,0),"TATİL DEĞİL")</f>
        <v>TATİL DEĞİL</v>
      </c>
    </row>
    <row r="3808" spans="1:9" x14ac:dyDescent="0.25">
      <c r="A3808" s="74">
        <f t="shared" si="874"/>
        <v>50529</v>
      </c>
      <c r="B3808" s="72">
        <f t="shared" si="876"/>
        <v>2</v>
      </c>
      <c r="C3808" s="72" t="str">
        <f>IF(F3808=0,"RESMİ TATİL",VLOOKUP(F3808,LİSTE!$B$7:$D$1300,3,0))</f>
        <v>Ramazan Baran ADIGÜZEL</v>
      </c>
      <c r="D3808" s="72" t="str">
        <f>IF(G3808=0,"RESMİ TATİL",VLOOKUP(G3808,LİSTE!$B$7:$D$1300,3,0))</f>
        <v>Bahar AKGÜN</v>
      </c>
      <c r="E3808" s="72" t="str">
        <f>IF(H3808=0,"RESMİ TATİL",VLOOKUP(H3808,LİSTE!$B$7:$D$1300,3,0))</f>
        <v>Ömer AKGÜL</v>
      </c>
      <c r="F3808" s="72">
        <f>IF(B3808="TATİL",0,IF(F3807&gt;0,IF(LİSTE!$F$1=H3807,1,H3807+1),IF(F3807=0,H3806+1,IF(F3806=0,H3805+1,IF(F3805=0,H3804+1,IF(F3804=0,H3803+1))))))</f>
        <v>5</v>
      </c>
      <c r="G3808" s="72">
        <f>IF(F3808=0,0,IF(LİSTE!$F$1=F3808,1,F3808+1))</f>
        <v>6</v>
      </c>
      <c r="H3808" s="72">
        <f>IF(G3808=0,0,IF(LİSTE!$F$1=G3808,1,G3808+1))</f>
        <v>7</v>
      </c>
      <c r="I3808" s="72" t="str">
        <f>IFERROR(VLOOKUP(A3808,TATİLLER!$A$2:$D$30000,3,0),"TATİL DEĞİL")</f>
        <v>TATİL DEĞİL</v>
      </c>
    </row>
    <row r="3809" spans="1:9" x14ac:dyDescent="0.25">
      <c r="A3809" s="74">
        <f t="shared" si="874"/>
        <v>50530</v>
      </c>
      <c r="B3809" s="72">
        <f t="shared" si="876"/>
        <v>3</v>
      </c>
      <c r="C3809" s="72" t="str">
        <f>IF(F3809=0,"RESMİ TATİL",VLOOKUP(F3809,LİSTE!$B$7:$D$1300,3,0))</f>
        <v>Muharrem EFE TANRIVERDİ</v>
      </c>
      <c r="D3809" s="72" t="str">
        <f>IF(G3809=0,"RESMİ TATİL",VLOOKUP(G3809,LİSTE!$B$7:$D$1300,3,0))</f>
        <v>Anıl DOĞAN</v>
      </c>
      <c r="E3809" s="72" t="str">
        <f>IF(H3809=0,"RESMİ TATİL",VLOOKUP(H3809,LİSTE!$B$7:$D$1300,3,0))</f>
        <v>İpek ARSLAN</v>
      </c>
      <c r="F3809" s="72">
        <f>IF(B3809="TATİL",0,IF(F3808&gt;0,IF(LİSTE!$F$1=H3808,1,H3808+1),IF(F3808=0,H3807+1,IF(F3807=0,H3806+1,IF(F3806=0,H3805+1,IF(F3805=0,H3804+1))))))</f>
        <v>8</v>
      </c>
      <c r="G3809" s="72">
        <f>IF(F3809=0,0,IF(LİSTE!$F$1=F3809,1,F3809+1))</f>
        <v>9</v>
      </c>
      <c r="H3809" s="72">
        <f>IF(G3809=0,0,IF(LİSTE!$F$1=G3809,1,G3809+1))</f>
        <v>10</v>
      </c>
      <c r="I3809" s="72" t="str">
        <f>IFERROR(VLOOKUP(A3809,TATİLLER!$A$2:$D$30000,3,0),"TATİL DEĞİL")</f>
        <v>TATİL DEĞİL</v>
      </c>
    </row>
    <row r="3810" spans="1:9" x14ac:dyDescent="0.25">
      <c r="A3810" s="74">
        <f t="shared" si="874"/>
        <v>50531</v>
      </c>
      <c r="B3810" s="72">
        <f t="shared" si="876"/>
        <v>4</v>
      </c>
      <c r="C3810" s="72" t="str">
        <f>IF(F3810=0,"RESMİ TATİL",VLOOKUP(F3810,LİSTE!$B$7:$D$1300,3,0))</f>
        <v>Efe KARSAK</v>
      </c>
      <c r="D3810" s="72" t="str">
        <f>IF(G3810=0,"RESMİ TATİL",VLOOKUP(G3810,LİSTE!$B$7:$D$1300,3,0))</f>
        <v>Abdullah KIRBAÇ</v>
      </c>
      <c r="E3810" s="72" t="str">
        <f>IF(H3810=0,"RESMİ TATİL",VLOOKUP(H3810,LİSTE!$B$7:$D$1300,3,0))</f>
        <v>Ümmü Defne GÜLER</v>
      </c>
      <c r="F3810" s="72">
        <f>IF(B3810="TATİL",0,IF(F3809&gt;0,IF(LİSTE!$F$1=H3809,1,H3809+1),IF(F3809=0,H3808+1,IF(F3808=0,H3807+1,IF(F3807=0,H3806+1,IF(F3806=0,H3805+1))))))</f>
        <v>11</v>
      </c>
      <c r="G3810" s="72">
        <f>IF(F3810=0,0,IF(LİSTE!$F$1=F3810,1,F3810+1))</f>
        <v>12</v>
      </c>
      <c r="H3810" s="72">
        <f>IF(G3810=0,0,IF(LİSTE!$F$1=G3810,1,G3810+1))</f>
        <v>13</v>
      </c>
      <c r="I3810" s="72" t="str">
        <f>IFERROR(VLOOKUP(A3810,TATİLLER!$A$2:$D$30000,3,0),"TATİL DEĞİL")</f>
        <v>TATİL DEĞİL</v>
      </c>
    </row>
    <row r="3811" spans="1:9" x14ac:dyDescent="0.25">
      <c r="A3811" s="74">
        <f t="shared" si="874"/>
        <v>50532</v>
      </c>
      <c r="B3811" s="72">
        <f t="shared" si="876"/>
        <v>5</v>
      </c>
      <c r="C3811" s="72" t="str">
        <f>IF(F3811=0,"RESMİ TATİL",VLOOKUP(F3811,LİSTE!$B$7:$D$1300,3,0))</f>
        <v>Şevval ÖZDAMAR</v>
      </c>
      <c r="D3811" s="72" t="str">
        <f>IF(G3811=0,"RESMİ TATİL",VLOOKUP(G3811,LİSTE!$B$7:$D$1300,3,0))</f>
        <v>Zeynep AKDAĞ</v>
      </c>
      <c r="E3811" s="72" t="str">
        <f>IF(H3811=0,"RESMİ TATİL",VLOOKUP(H3811,LİSTE!$B$7:$D$1300,3,0))</f>
        <v>Esma ÇOKER</v>
      </c>
      <c r="F3811" s="72">
        <f>IF(B3811="TATİL",0,IF(F3810&gt;0,IF(LİSTE!$F$1=H3810,1,H3810+1),IF(F3810=0,H3809+1,IF(F3809=0,H3808+1,IF(F3808=0,H3807+1,IF(F3807=0,H3806+1))))))</f>
        <v>14</v>
      </c>
      <c r="G3811" s="72">
        <f>IF(F3811=0,0,IF(LİSTE!$F$1=F3811,1,F3811+1))</f>
        <v>15</v>
      </c>
      <c r="H3811" s="72">
        <f>IF(G3811=0,0,IF(LİSTE!$F$1=G3811,1,G3811+1))</f>
        <v>16</v>
      </c>
      <c r="I3811" s="72" t="str">
        <f>IFERROR(VLOOKUP(A3811,TATİLLER!$A$2:$D$30000,3,0),"TATİL DEĞİL")</f>
        <v>TATİL DEĞİL</v>
      </c>
    </row>
    <row r="3812" spans="1:9" x14ac:dyDescent="0.25">
      <c r="A3812" s="74">
        <f t="shared" ref="A3812" si="883">A3811+3</f>
        <v>50535</v>
      </c>
      <c r="B3812" s="72">
        <f t="shared" si="876"/>
        <v>1</v>
      </c>
      <c r="C3812" s="72" t="str">
        <f>IF(F3812=0,"RESMİ TATİL",VLOOKUP(F3812,LİSTE!$B$7:$D$1300,3,0))</f>
        <v>Dursun Kubilay YAŞAR</v>
      </c>
      <c r="D3812" s="72" t="str">
        <f>IF(G3812=0,"RESMİ TATİL",VLOOKUP(G3812,LİSTE!$B$7:$D$1300,3,0))</f>
        <v>Zeynep Beril BAŞPINAR</v>
      </c>
      <c r="E3812" s="72" t="str">
        <f>IF(H3812=0,"RESMİ TATİL",VLOOKUP(H3812,LİSTE!$B$7:$D$1300,3,0))</f>
        <v>Ahmet DAL</v>
      </c>
      <c r="F3812" s="72">
        <f>IF(B3812="TATİL",0,IF(F3811&gt;0,IF(LİSTE!$F$1=H3811,1,H3811+1),IF(F3811=0,H3810+1,IF(F3810=0,H3809+1,IF(F3809=0,H3808+1,IF(F3808=0,H3807+1))))))</f>
        <v>17</v>
      </c>
      <c r="G3812" s="72">
        <f>IF(F3812=0,0,IF(LİSTE!$F$1=F3812,1,F3812+1))</f>
        <v>18</v>
      </c>
      <c r="H3812" s="72">
        <f>IF(G3812=0,0,IF(LİSTE!$F$1=G3812,1,G3812+1))</f>
        <v>19</v>
      </c>
      <c r="I3812" s="72" t="str">
        <f>IFERROR(VLOOKUP(A3812,TATİLLER!$A$2:$D$30000,3,0),"TATİL DEĞİL")</f>
        <v>TATİL DEĞİL</v>
      </c>
    </row>
    <row r="3813" spans="1:9" x14ac:dyDescent="0.25">
      <c r="A3813" s="74">
        <f t="shared" si="874"/>
        <v>50536</v>
      </c>
      <c r="B3813" s="72">
        <f t="shared" si="876"/>
        <v>2</v>
      </c>
      <c r="C3813" s="72" t="str">
        <f>IF(F3813=0,"RESMİ TATİL",VLOOKUP(F3813,LİSTE!$B$7:$D$1300,3,0))</f>
        <v>Emirhan KARATAŞ</v>
      </c>
      <c r="D3813" s="72" t="str">
        <f>IF(G3813=0,"RESMİ TATİL",VLOOKUP(G3813,LİSTE!$B$7:$D$1300,3,0))</f>
        <v>Zümra Yeter ARI</v>
      </c>
      <c r="E3813" s="72" t="str">
        <f>IF(H3813=0,"RESMİ TATİL",VLOOKUP(H3813,LİSTE!$B$7:$D$1300,3,0))</f>
        <v>Utku KARAGÖZ</v>
      </c>
      <c r="F3813" s="72">
        <f>IF(B3813="TATİL",0,IF(F3812&gt;0,IF(LİSTE!$F$1=H3812,1,H3812+1),IF(F3812=0,H3811+1,IF(F3811=0,H3810+1,IF(F3810=0,H3809+1,IF(F3809=0,H3808+1))))))</f>
        <v>20</v>
      </c>
      <c r="G3813" s="72">
        <f>IF(F3813=0,0,IF(LİSTE!$F$1=F3813,1,F3813+1))</f>
        <v>21</v>
      </c>
      <c r="H3813" s="72">
        <f>IF(G3813=0,0,IF(LİSTE!$F$1=G3813,1,G3813+1))</f>
        <v>22</v>
      </c>
      <c r="I3813" s="72" t="str">
        <f>IFERROR(VLOOKUP(A3813,TATİLLER!$A$2:$D$30000,3,0),"TATİL DEĞİL")</f>
        <v>TATİL DEĞİL</v>
      </c>
    </row>
    <row r="3814" spans="1:9" x14ac:dyDescent="0.25">
      <c r="A3814" s="74">
        <f t="shared" si="874"/>
        <v>50537</v>
      </c>
      <c r="B3814" s="72">
        <f t="shared" si="876"/>
        <v>3</v>
      </c>
      <c r="C3814" s="72" t="str">
        <f>IF(F3814=0,"RESMİ TATİL",VLOOKUP(F3814,LİSTE!$B$7:$D$1300,3,0))</f>
        <v>Feyza Zümra AVCIOĞLU</v>
      </c>
      <c r="D3814" s="72" t="str">
        <f>IF(G3814=0,"RESMİ TATİL",VLOOKUP(G3814,LİSTE!$B$7:$D$1300,3,0))</f>
        <v>Yusuf Ali TABUR</v>
      </c>
      <c r="E3814" s="72" t="str">
        <f>IF(H3814=0,"RESMİ TATİL",VLOOKUP(H3814,LİSTE!$B$7:$D$1300,3,0))</f>
        <v>Irmak UTEBAY</v>
      </c>
      <c r="F3814" s="72">
        <f>IF(B3814="TATİL",0,IF(F3813&gt;0,IF(LİSTE!$F$1=H3813,1,H3813+1),IF(F3813=0,H3812+1,IF(F3812=0,H3811+1,IF(F3811=0,H3810+1,IF(F3810=0,H3809+1))))))</f>
        <v>23</v>
      </c>
      <c r="G3814" s="72">
        <f>IF(F3814=0,0,IF(LİSTE!$F$1=F3814,1,F3814+1))</f>
        <v>24</v>
      </c>
      <c r="H3814" s="72">
        <f>IF(G3814=0,0,IF(LİSTE!$F$1=G3814,1,G3814+1))</f>
        <v>25</v>
      </c>
      <c r="I3814" s="72" t="str">
        <f>IFERROR(VLOOKUP(A3814,TATİLLER!$A$2:$D$30000,3,0),"TATİL DEĞİL")</f>
        <v>TATİL DEĞİL</v>
      </c>
    </row>
    <row r="3815" spans="1:9" x14ac:dyDescent="0.25">
      <c r="A3815" s="74">
        <f t="shared" si="874"/>
        <v>50538</v>
      </c>
      <c r="B3815" s="72">
        <f t="shared" si="876"/>
        <v>4</v>
      </c>
      <c r="C3815" s="72" t="str">
        <f>IF(F3815=0,"RESMİ TATİL",VLOOKUP(F3815,LİSTE!$B$7:$D$1300,3,0))</f>
        <v>Kerem AKKOÇ</v>
      </c>
      <c r="D3815" s="72" t="str">
        <f>IF(G3815=0,"RESMİ TATİL",VLOOKUP(G3815,LİSTE!$B$7:$D$1300,3,0))</f>
        <v>Elçin Ayşe ELMAS</v>
      </c>
      <c r="E3815" s="72" t="str">
        <f>IF(H3815=0,"RESMİ TATİL",VLOOKUP(H3815,LİSTE!$B$7:$D$1300,3,0))</f>
        <v>Muhammed YILDIZDAĞ</v>
      </c>
      <c r="F3815" s="72">
        <f>IF(B3815="TATİL",0,IF(F3814&gt;0,IF(LİSTE!$F$1=H3814,1,H3814+1),IF(F3814=0,H3813+1,IF(F3813=0,H3812+1,IF(F3812=0,H3811+1,IF(F3811=0,H3810+1))))))</f>
        <v>26</v>
      </c>
      <c r="G3815" s="72">
        <f>IF(F3815=0,0,IF(LİSTE!$F$1=F3815,1,F3815+1))</f>
        <v>27</v>
      </c>
      <c r="H3815" s="72">
        <f>IF(G3815=0,0,IF(LİSTE!$F$1=G3815,1,G3815+1))</f>
        <v>28</v>
      </c>
      <c r="I3815" s="72" t="str">
        <f>IFERROR(VLOOKUP(A3815,TATİLLER!$A$2:$D$30000,3,0),"TATİL DEĞİL")</f>
        <v>TATİL DEĞİL</v>
      </c>
    </row>
    <row r="3816" spans="1:9" x14ac:dyDescent="0.25">
      <c r="A3816" s="74">
        <f t="shared" si="874"/>
        <v>50539</v>
      </c>
      <c r="B3816" s="72">
        <f t="shared" si="876"/>
        <v>5</v>
      </c>
      <c r="C3816" s="72" t="str">
        <f>IF(F3816=0,"RESMİ TATİL",VLOOKUP(F3816,LİSTE!$B$7:$D$1300,3,0))</f>
        <v>Nisa Nur SANCAR</v>
      </c>
      <c r="D3816" s="72" t="str">
        <f>IF(G3816=0,"RESMİ TATİL",VLOOKUP(G3816,LİSTE!$B$7:$D$1300,3,0))</f>
        <v>Esila ÇETİN</v>
      </c>
      <c r="E3816" s="72" t="str">
        <f>IF(H3816=0,"RESMİ TATİL",VLOOKUP(H3816,LİSTE!$B$7:$D$1300,3,0))</f>
        <v>Zeynep Sevde TOPUZ</v>
      </c>
      <c r="F3816" s="72">
        <f>IF(B3816="TATİL",0,IF(F3815&gt;0,IF(LİSTE!$F$1=H3815,1,H3815+1),IF(F3815=0,H3814+1,IF(F3814=0,H3813+1,IF(F3813=0,H3812+1,IF(F3812=0,H3811+1))))))</f>
        <v>1</v>
      </c>
      <c r="G3816" s="72">
        <f>IF(F3816=0,0,IF(LİSTE!$F$1=F3816,1,F3816+1))</f>
        <v>2</v>
      </c>
      <c r="H3816" s="72">
        <f>IF(G3816=0,0,IF(LİSTE!$F$1=G3816,1,G3816+1))</f>
        <v>3</v>
      </c>
      <c r="I3816" s="72" t="str">
        <f>IFERROR(VLOOKUP(A3816,TATİLLER!$A$2:$D$30000,3,0),"TATİL DEĞİL")</f>
        <v>TATİL DEĞİL</v>
      </c>
    </row>
    <row r="3817" spans="1:9" x14ac:dyDescent="0.25">
      <c r="A3817" s="74">
        <f t="shared" ref="A3817" si="884">A3816+3</f>
        <v>50542</v>
      </c>
      <c r="B3817" s="72">
        <f t="shared" si="876"/>
        <v>1</v>
      </c>
      <c r="C3817" s="72" t="str">
        <f>IF(F3817=0,"RESMİ TATİL",VLOOKUP(F3817,LİSTE!$B$7:$D$1300,3,0))</f>
        <v>Ömer Asaf KADAŞ</v>
      </c>
      <c r="D3817" s="72" t="str">
        <f>IF(G3817=0,"RESMİ TATİL",VLOOKUP(G3817,LİSTE!$B$7:$D$1300,3,0))</f>
        <v>Ramazan Baran ADIGÜZEL</v>
      </c>
      <c r="E3817" s="72" t="str">
        <f>IF(H3817=0,"RESMİ TATİL",VLOOKUP(H3817,LİSTE!$B$7:$D$1300,3,0))</f>
        <v>Bahar AKGÜN</v>
      </c>
      <c r="F3817" s="72">
        <f>IF(B3817="TATİL",0,IF(F3816&gt;0,IF(LİSTE!$F$1=H3816,1,H3816+1),IF(F3816=0,H3815+1,IF(F3815=0,H3814+1,IF(F3814=0,H3813+1,IF(F3813=0,H3812+1))))))</f>
        <v>4</v>
      </c>
      <c r="G3817" s="72">
        <f>IF(F3817=0,0,IF(LİSTE!$F$1=F3817,1,F3817+1))</f>
        <v>5</v>
      </c>
      <c r="H3817" s="72">
        <f>IF(G3817=0,0,IF(LİSTE!$F$1=G3817,1,G3817+1))</f>
        <v>6</v>
      </c>
      <c r="I3817" s="72" t="str">
        <f>IFERROR(VLOOKUP(A3817,TATİLLER!$A$2:$D$30000,3,0),"TATİL DEĞİL")</f>
        <v>TATİL DEĞİL</v>
      </c>
    </row>
    <row r="3818" spans="1:9" x14ac:dyDescent="0.25">
      <c r="A3818" s="74">
        <f t="shared" si="874"/>
        <v>50543</v>
      </c>
      <c r="B3818" s="72">
        <f t="shared" si="876"/>
        <v>2</v>
      </c>
      <c r="C3818" s="72" t="str">
        <f>IF(F3818=0,"RESMİ TATİL",VLOOKUP(F3818,LİSTE!$B$7:$D$1300,3,0))</f>
        <v>Ömer AKGÜL</v>
      </c>
      <c r="D3818" s="72" t="str">
        <f>IF(G3818=0,"RESMİ TATİL",VLOOKUP(G3818,LİSTE!$B$7:$D$1300,3,0))</f>
        <v>Muharrem EFE TANRIVERDİ</v>
      </c>
      <c r="E3818" s="72" t="str">
        <f>IF(H3818=0,"RESMİ TATİL",VLOOKUP(H3818,LİSTE!$B$7:$D$1300,3,0))</f>
        <v>Anıl DOĞAN</v>
      </c>
      <c r="F3818" s="72">
        <f>IF(B3818="TATİL",0,IF(F3817&gt;0,IF(LİSTE!$F$1=H3817,1,H3817+1),IF(F3817=0,H3816+1,IF(F3816=0,H3815+1,IF(F3815=0,H3814+1,IF(F3814=0,H3813+1))))))</f>
        <v>7</v>
      </c>
      <c r="G3818" s="72">
        <f>IF(F3818=0,0,IF(LİSTE!$F$1=F3818,1,F3818+1))</f>
        <v>8</v>
      </c>
      <c r="H3818" s="72">
        <f>IF(G3818=0,0,IF(LİSTE!$F$1=G3818,1,G3818+1))</f>
        <v>9</v>
      </c>
      <c r="I3818" s="72" t="str">
        <f>IFERROR(VLOOKUP(A3818,TATİLLER!$A$2:$D$30000,3,0),"TATİL DEĞİL")</f>
        <v>TATİL DEĞİL</v>
      </c>
    </row>
    <row r="3819" spans="1:9" x14ac:dyDescent="0.25">
      <c r="A3819" s="74">
        <f t="shared" si="874"/>
        <v>50544</v>
      </c>
      <c r="B3819" s="72">
        <f t="shared" si="876"/>
        <v>3</v>
      </c>
      <c r="C3819" s="72" t="str">
        <f>IF(F3819=0,"RESMİ TATİL",VLOOKUP(F3819,LİSTE!$B$7:$D$1300,3,0))</f>
        <v>İpek ARSLAN</v>
      </c>
      <c r="D3819" s="72" t="str">
        <f>IF(G3819=0,"RESMİ TATİL",VLOOKUP(G3819,LİSTE!$B$7:$D$1300,3,0))</f>
        <v>Efe KARSAK</v>
      </c>
      <c r="E3819" s="72" t="str">
        <f>IF(H3819=0,"RESMİ TATİL",VLOOKUP(H3819,LİSTE!$B$7:$D$1300,3,0))</f>
        <v>Abdullah KIRBAÇ</v>
      </c>
      <c r="F3819" s="72">
        <f>IF(B3819="TATİL",0,IF(F3818&gt;0,IF(LİSTE!$F$1=H3818,1,H3818+1),IF(F3818=0,H3817+1,IF(F3817=0,H3816+1,IF(F3816=0,H3815+1,IF(F3815=0,H3814+1))))))</f>
        <v>10</v>
      </c>
      <c r="G3819" s="72">
        <f>IF(F3819=0,0,IF(LİSTE!$F$1=F3819,1,F3819+1))</f>
        <v>11</v>
      </c>
      <c r="H3819" s="72">
        <f>IF(G3819=0,0,IF(LİSTE!$F$1=G3819,1,G3819+1))</f>
        <v>12</v>
      </c>
      <c r="I3819" s="72" t="str">
        <f>IFERROR(VLOOKUP(A3819,TATİLLER!$A$2:$D$30000,3,0),"TATİL DEĞİL")</f>
        <v>TATİL DEĞİL</v>
      </c>
    </row>
    <row r="3820" spans="1:9" x14ac:dyDescent="0.25">
      <c r="A3820" s="74">
        <f t="shared" si="874"/>
        <v>50545</v>
      </c>
      <c r="B3820" s="72">
        <f t="shared" si="876"/>
        <v>4</v>
      </c>
      <c r="C3820" s="72" t="str">
        <f>IF(F3820=0,"RESMİ TATİL",VLOOKUP(F3820,LİSTE!$B$7:$D$1300,3,0))</f>
        <v>Ümmü Defne GÜLER</v>
      </c>
      <c r="D3820" s="72" t="str">
        <f>IF(G3820=0,"RESMİ TATİL",VLOOKUP(G3820,LİSTE!$B$7:$D$1300,3,0))</f>
        <v>Şevval ÖZDAMAR</v>
      </c>
      <c r="E3820" s="72" t="str">
        <f>IF(H3820=0,"RESMİ TATİL",VLOOKUP(H3820,LİSTE!$B$7:$D$1300,3,0))</f>
        <v>Zeynep AKDAĞ</v>
      </c>
      <c r="F3820" s="72">
        <f>IF(B3820="TATİL",0,IF(F3819&gt;0,IF(LİSTE!$F$1=H3819,1,H3819+1),IF(F3819=0,H3818+1,IF(F3818=0,H3817+1,IF(F3817=0,H3816+1,IF(F3816=0,H3815+1))))))</f>
        <v>13</v>
      </c>
      <c r="G3820" s="72">
        <f>IF(F3820=0,0,IF(LİSTE!$F$1=F3820,1,F3820+1))</f>
        <v>14</v>
      </c>
      <c r="H3820" s="72">
        <f>IF(G3820=0,0,IF(LİSTE!$F$1=G3820,1,G3820+1))</f>
        <v>15</v>
      </c>
      <c r="I3820" s="72" t="str">
        <f>IFERROR(VLOOKUP(A3820,TATİLLER!$A$2:$D$30000,3,0),"TATİL DEĞİL")</f>
        <v>TATİL DEĞİL</v>
      </c>
    </row>
    <row r="3821" spans="1:9" x14ac:dyDescent="0.25">
      <c r="A3821" s="74">
        <f t="shared" si="874"/>
        <v>50546</v>
      </c>
      <c r="B3821" s="72">
        <f t="shared" si="876"/>
        <v>5</v>
      </c>
      <c r="C3821" s="72" t="str">
        <f>IF(F3821=0,"RESMİ TATİL",VLOOKUP(F3821,LİSTE!$B$7:$D$1300,3,0))</f>
        <v>Esma ÇOKER</v>
      </c>
      <c r="D3821" s="72" t="str">
        <f>IF(G3821=0,"RESMİ TATİL",VLOOKUP(G3821,LİSTE!$B$7:$D$1300,3,0))</f>
        <v>Dursun Kubilay YAŞAR</v>
      </c>
      <c r="E3821" s="72" t="str">
        <f>IF(H3821=0,"RESMİ TATİL",VLOOKUP(H3821,LİSTE!$B$7:$D$1300,3,0))</f>
        <v>Zeynep Beril BAŞPINAR</v>
      </c>
      <c r="F3821" s="72">
        <f>IF(B3821="TATİL",0,IF(F3820&gt;0,IF(LİSTE!$F$1=H3820,1,H3820+1),IF(F3820=0,H3819+1,IF(F3819=0,H3818+1,IF(F3818=0,H3817+1,IF(F3817=0,H3816+1))))))</f>
        <v>16</v>
      </c>
      <c r="G3821" s="72">
        <f>IF(F3821=0,0,IF(LİSTE!$F$1=F3821,1,F3821+1))</f>
        <v>17</v>
      </c>
      <c r="H3821" s="72">
        <f>IF(G3821=0,0,IF(LİSTE!$F$1=G3821,1,G3821+1))</f>
        <v>18</v>
      </c>
      <c r="I3821" s="72" t="str">
        <f>IFERROR(VLOOKUP(A3821,TATİLLER!$A$2:$D$30000,3,0),"TATİL DEĞİL")</f>
        <v>TATİL DEĞİL</v>
      </c>
    </row>
    <row r="3822" spans="1:9" x14ac:dyDescent="0.25">
      <c r="A3822" s="74">
        <f t="shared" ref="A3822" si="885">A3821+3</f>
        <v>50549</v>
      </c>
      <c r="B3822" s="72">
        <f t="shared" si="876"/>
        <v>1</v>
      </c>
      <c r="C3822" s="72" t="str">
        <f>IF(F3822=0,"RESMİ TATİL",VLOOKUP(F3822,LİSTE!$B$7:$D$1300,3,0))</f>
        <v>Ahmet DAL</v>
      </c>
      <c r="D3822" s="72" t="str">
        <f>IF(G3822=0,"RESMİ TATİL",VLOOKUP(G3822,LİSTE!$B$7:$D$1300,3,0))</f>
        <v>Emirhan KARATAŞ</v>
      </c>
      <c r="E3822" s="72" t="str">
        <f>IF(H3822=0,"RESMİ TATİL",VLOOKUP(H3822,LİSTE!$B$7:$D$1300,3,0))</f>
        <v>Zümra Yeter ARI</v>
      </c>
      <c r="F3822" s="72">
        <f>IF(B3822="TATİL",0,IF(F3821&gt;0,IF(LİSTE!$F$1=H3821,1,H3821+1),IF(F3821=0,H3820+1,IF(F3820=0,H3819+1,IF(F3819=0,H3818+1,IF(F3818=0,H3817+1))))))</f>
        <v>19</v>
      </c>
      <c r="G3822" s="72">
        <f>IF(F3822=0,0,IF(LİSTE!$F$1=F3822,1,F3822+1))</f>
        <v>20</v>
      </c>
      <c r="H3822" s="72">
        <f>IF(G3822=0,0,IF(LİSTE!$F$1=G3822,1,G3822+1))</f>
        <v>21</v>
      </c>
      <c r="I3822" s="72" t="str">
        <f>IFERROR(VLOOKUP(A3822,TATİLLER!$A$2:$D$30000,3,0),"TATİL DEĞİL")</f>
        <v>TATİL DEĞİL</v>
      </c>
    </row>
    <row r="3823" spans="1:9" x14ac:dyDescent="0.25">
      <c r="A3823" s="74">
        <f t="shared" si="874"/>
        <v>50550</v>
      </c>
      <c r="B3823" s="72">
        <f t="shared" si="876"/>
        <v>2</v>
      </c>
      <c r="C3823" s="72" t="str">
        <f>IF(F3823=0,"RESMİ TATİL",VLOOKUP(F3823,LİSTE!$B$7:$D$1300,3,0))</f>
        <v>Utku KARAGÖZ</v>
      </c>
      <c r="D3823" s="72" t="str">
        <f>IF(G3823=0,"RESMİ TATİL",VLOOKUP(G3823,LİSTE!$B$7:$D$1300,3,0))</f>
        <v>Feyza Zümra AVCIOĞLU</v>
      </c>
      <c r="E3823" s="72" t="str">
        <f>IF(H3823=0,"RESMİ TATİL",VLOOKUP(H3823,LİSTE!$B$7:$D$1300,3,0))</f>
        <v>Yusuf Ali TABUR</v>
      </c>
      <c r="F3823" s="72">
        <f>IF(B3823="TATİL",0,IF(F3822&gt;0,IF(LİSTE!$F$1=H3822,1,H3822+1),IF(F3822=0,H3821+1,IF(F3821=0,H3820+1,IF(F3820=0,H3819+1,IF(F3819=0,H3818+1))))))</f>
        <v>22</v>
      </c>
      <c r="G3823" s="72">
        <f>IF(F3823=0,0,IF(LİSTE!$F$1=F3823,1,F3823+1))</f>
        <v>23</v>
      </c>
      <c r="H3823" s="72">
        <f>IF(G3823=0,0,IF(LİSTE!$F$1=G3823,1,G3823+1))</f>
        <v>24</v>
      </c>
      <c r="I3823" s="72" t="str">
        <f>IFERROR(VLOOKUP(A3823,TATİLLER!$A$2:$D$30000,3,0),"TATİL DEĞİL")</f>
        <v>TATİL DEĞİL</v>
      </c>
    </row>
    <row r="3824" spans="1:9" x14ac:dyDescent="0.25">
      <c r="A3824" s="74">
        <f t="shared" si="874"/>
        <v>50551</v>
      </c>
      <c r="B3824" s="72">
        <f t="shared" si="876"/>
        <v>3</v>
      </c>
      <c r="C3824" s="72" t="str">
        <f>IF(F3824=0,"RESMİ TATİL",VLOOKUP(F3824,LİSTE!$B$7:$D$1300,3,0))</f>
        <v>Irmak UTEBAY</v>
      </c>
      <c r="D3824" s="72" t="str">
        <f>IF(G3824=0,"RESMİ TATİL",VLOOKUP(G3824,LİSTE!$B$7:$D$1300,3,0))</f>
        <v>Kerem AKKOÇ</v>
      </c>
      <c r="E3824" s="72" t="str">
        <f>IF(H3824=0,"RESMİ TATİL",VLOOKUP(H3824,LİSTE!$B$7:$D$1300,3,0))</f>
        <v>Elçin Ayşe ELMAS</v>
      </c>
      <c r="F3824" s="72">
        <f>IF(B3824="TATİL",0,IF(F3823&gt;0,IF(LİSTE!$F$1=H3823,1,H3823+1),IF(F3823=0,H3822+1,IF(F3822=0,H3821+1,IF(F3821=0,H3820+1,IF(F3820=0,H3819+1))))))</f>
        <v>25</v>
      </c>
      <c r="G3824" s="72">
        <f>IF(F3824=0,0,IF(LİSTE!$F$1=F3824,1,F3824+1))</f>
        <v>26</v>
      </c>
      <c r="H3824" s="72">
        <f>IF(G3824=0,0,IF(LİSTE!$F$1=G3824,1,G3824+1))</f>
        <v>27</v>
      </c>
      <c r="I3824" s="72" t="str">
        <f>IFERROR(VLOOKUP(A3824,TATİLLER!$A$2:$D$30000,3,0),"TATİL DEĞİL")</f>
        <v>TATİL DEĞİL</v>
      </c>
    </row>
    <row r="3825" spans="1:9" x14ac:dyDescent="0.25">
      <c r="A3825" s="74">
        <f t="shared" si="874"/>
        <v>50552</v>
      </c>
      <c r="B3825" s="72">
        <f t="shared" si="876"/>
        <v>4</v>
      </c>
      <c r="C3825" s="72" t="str">
        <f>IF(F3825=0,"RESMİ TATİL",VLOOKUP(F3825,LİSTE!$B$7:$D$1300,3,0))</f>
        <v>Muhammed YILDIZDAĞ</v>
      </c>
      <c r="D3825" s="72" t="str">
        <f>IF(G3825=0,"RESMİ TATİL",VLOOKUP(G3825,LİSTE!$B$7:$D$1300,3,0))</f>
        <v>Nisa Nur SANCAR</v>
      </c>
      <c r="E3825" s="72" t="str">
        <f>IF(H3825=0,"RESMİ TATİL",VLOOKUP(H3825,LİSTE!$B$7:$D$1300,3,0))</f>
        <v>Esila ÇETİN</v>
      </c>
      <c r="F3825" s="72">
        <f>IF(B3825="TATİL",0,IF(F3824&gt;0,IF(LİSTE!$F$1=H3824,1,H3824+1),IF(F3824=0,H3823+1,IF(F3823=0,H3822+1,IF(F3822=0,H3821+1,IF(F3821=0,H3820+1))))))</f>
        <v>28</v>
      </c>
      <c r="G3825" s="72">
        <f>IF(F3825=0,0,IF(LİSTE!$F$1=F3825,1,F3825+1))</f>
        <v>1</v>
      </c>
      <c r="H3825" s="72">
        <f>IF(G3825=0,0,IF(LİSTE!$F$1=G3825,1,G3825+1))</f>
        <v>2</v>
      </c>
      <c r="I3825" s="72" t="str">
        <f>IFERROR(VLOOKUP(A3825,TATİLLER!$A$2:$D$30000,3,0),"TATİL DEĞİL")</f>
        <v>TATİL DEĞİL</v>
      </c>
    </row>
    <row r="3826" spans="1:9" x14ac:dyDescent="0.25">
      <c r="A3826" s="74">
        <f t="shared" si="874"/>
        <v>50553</v>
      </c>
      <c r="B3826" s="72">
        <f t="shared" si="876"/>
        <v>5</v>
      </c>
      <c r="C3826" s="72" t="str">
        <f>IF(F3826=0,"RESMİ TATİL",VLOOKUP(F3826,LİSTE!$B$7:$D$1300,3,0))</f>
        <v>Zeynep Sevde TOPUZ</v>
      </c>
      <c r="D3826" s="72" t="str">
        <f>IF(G3826=0,"RESMİ TATİL",VLOOKUP(G3826,LİSTE!$B$7:$D$1300,3,0))</f>
        <v>Ömer Asaf KADAŞ</v>
      </c>
      <c r="E3826" s="72" t="str">
        <f>IF(H3826=0,"RESMİ TATİL",VLOOKUP(H3826,LİSTE!$B$7:$D$1300,3,0))</f>
        <v>Ramazan Baran ADIGÜZEL</v>
      </c>
      <c r="F3826" s="72">
        <f>IF(B3826="TATİL",0,IF(F3825&gt;0,IF(LİSTE!$F$1=H3825,1,H3825+1),IF(F3825=0,H3824+1,IF(F3824=0,H3823+1,IF(F3823=0,H3822+1,IF(F3822=0,H3821+1))))))</f>
        <v>3</v>
      </c>
      <c r="G3826" s="72">
        <f>IF(F3826=0,0,IF(LİSTE!$F$1=F3826,1,F3826+1))</f>
        <v>4</v>
      </c>
      <c r="H3826" s="72">
        <f>IF(G3826=0,0,IF(LİSTE!$F$1=G3826,1,G3826+1))</f>
        <v>5</v>
      </c>
      <c r="I3826" s="72" t="str">
        <f>IFERROR(VLOOKUP(A3826,TATİLLER!$A$2:$D$30000,3,0),"TATİL DEĞİL")</f>
        <v>TATİL DEĞİL</v>
      </c>
    </row>
    <row r="3827" spans="1:9" x14ac:dyDescent="0.25">
      <c r="A3827" s="74">
        <f t="shared" ref="A3827" si="886">A3826+3</f>
        <v>50556</v>
      </c>
      <c r="B3827" s="72">
        <f t="shared" si="876"/>
        <v>1</v>
      </c>
      <c r="C3827" s="72" t="str">
        <f>IF(F3827=0,"RESMİ TATİL",VLOOKUP(F3827,LİSTE!$B$7:$D$1300,3,0))</f>
        <v>Bahar AKGÜN</v>
      </c>
      <c r="D3827" s="72" t="str">
        <f>IF(G3827=0,"RESMİ TATİL",VLOOKUP(G3827,LİSTE!$B$7:$D$1300,3,0))</f>
        <v>Ömer AKGÜL</v>
      </c>
      <c r="E3827" s="72" t="str">
        <f>IF(H3827=0,"RESMİ TATİL",VLOOKUP(H3827,LİSTE!$B$7:$D$1300,3,0))</f>
        <v>Muharrem EFE TANRIVERDİ</v>
      </c>
      <c r="F3827" s="72">
        <f>IF(B3827="TATİL",0,IF(F3826&gt;0,IF(LİSTE!$F$1=H3826,1,H3826+1),IF(F3826=0,H3825+1,IF(F3825=0,H3824+1,IF(F3824=0,H3823+1,IF(F3823=0,H3822+1))))))</f>
        <v>6</v>
      </c>
      <c r="G3827" s="72">
        <f>IF(F3827=0,0,IF(LİSTE!$F$1=F3827,1,F3827+1))</f>
        <v>7</v>
      </c>
      <c r="H3827" s="72">
        <f>IF(G3827=0,0,IF(LİSTE!$F$1=G3827,1,G3827+1))</f>
        <v>8</v>
      </c>
      <c r="I3827" s="72" t="str">
        <f>IFERROR(VLOOKUP(A3827,TATİLLER!$A$2:$D$30000,3,0),"TATİL DEĞİL")</f>
        <v>TATİL DEĞİL</v>
      </c>
    </row>
    <row r="3828" spans="1:9" x14ac:dyDescent="0.25">
      <c r="A3828" s="74">
        <f t="shared" si="874"/>
        <v>50557</v>
      </c>
      <c r="B3828" s="72">
        <f t="shared" si="876"/>
        <v>2</v>
      </c>
      <c r="C3828" s="72" t="str">
        <f>IF(F3828=0,"RESMİ TATİL",VLOOKUP(F3828,LİSTE!$B$7:$D$1300,3,0))</f>
        <v>Anıl DOĞAN</v>
      </c>
      <c r="D3828" s="72" t="str">
        <f>IF(G3828=0,"RESMİ TATİL",VLOOKUP(G3828,LİSTE!$B$7:$D$1300,3,0))</f>
        <v>İpek ARSLAN</v>
      </c>
      <c r="E3828" s="72" t="str">
        <f>IF(H3828=0,"RESMİ TATİL",VLOOKUP(H3828,LİSTE!$B$7:$D$1300,3,0))</f>
        <v>Efe KARSAK</v>
      </c>
      <c r="F3828" s="72">
        <f>IF(B3828="TATİL",0,IF(F3827&gt;0,IF(LİSTE!$F$1=H3827,1,H3827+1),IF(F3827=0,H3826+1,IF(F3826=0,H3825+1,IF(F3825=0,H3824+1,IF(F3824=0,H3823+1))))))</f>
        <v>9</v>
      </c>
      <c r="G3828" s="72">
        <f>IF(F3828=0,0,IF(LİSTE!$F$1=F3828,1,F3828+1))</f>
        <v>10</v>
      </c>
      <c r="H3828" s="72">
        <f>IF(G3828=0,0,IF(LİSTE!$F$1=G3828,1,G3828+1))</f>
        <v>11</v>
      </c>
      <c r="I3828" s="72" t="str">
        <f>IFERROR(VLOOKUP(A3828,TATİLLER!$A$2:$D$30000,3,0),"TATİL DEĞİL")</f>
        <v>TATİL DEĞİL</v>
      </c>
    </row>
    <row r="3829" spans="1:9" x14ac:dyDescent="0.25">
      <c r="A3829" s="74">
        <f t="shared" si="874"/>
        <v>50558</v>
      </c>
      <c r="B3829" s="72">
        <f t="shared" si="876"/>
        <v>3</v>
      </c>
      <c r="C3829" s="72" t="str">
        <f>IF(F3829=0,"RESMİ TATİL",VLOOKUP(F3829,LİSTE!$B$7:$D$1300,3,0))</f>
        <v>Abdullah KIRBAÇ</v>
      </c>
      <c r="D3829" s="72" t="str">
        <f>IF(G3829=0,"RESMİ TATİL",VLOOKUP(G3829,LİSTE!$B$7:$D$1300,3,0))</f>
        <v>Ümmü Defne GÜLER</v>
      </c>
      <c r="E3829" s="72" t="str">
        <f>IF(H3829=0,"RESMİ TATİL",VLOOKUP(H3829,LİSTE!$B$7:$D$1300,3,0))</f>
        <v>Şevval ÖZDAMAR</v>
      </c>
      <c r="F3829" s="72">
        <f>IF(B3829="TATİL",0,IF(F3828&gt;0,IF(LİSTE!$F$1=H3828,1,H3828+1),IF(F3828=0,H3827+1,IF(F3827=0,H3826+1,IF(F3826=0,H3825+1,IF(F3825=0,H3824+1))))))</f>
        <v>12</v>
      </c>
      <c r="G3829" s="72">
        <f>IF(F3829=0,0,IF(LİSTE!$F$1=F3829,1,F3829+1))</f>
        <v>13</v>
      </c>
      <c r="H3829" s="72">
        <f>IF(G3829=0,0,IF(LİSTE!$F$1=G3829,1,G3829+1))</f>
        <v>14</v>
      </c>
      <c r="I3829" s="72" t="str">
        <f>IFERROR(VLOOKUP(A3829,TATİLLER!$A$2:$D$30000,3,0),"TATİL DEĞİL")</f>
        <v>TATİL DEĞİL</v>
      </c>
    </row>
    <row r="3830" spans="1:9" x14ac:dyDescent="0.25">
      <c r="A3830" s="74">
        <f t="shared" si="874"/>
        <v>50559</v>
      </c>
      <c r="B3830" s="72">
        <f t="shared" si="876"/>
        <v>4</v>
      </c>
      <c r="C3830" s="72" t="str">
        <f>IF(F3830=0,"RESMİ TATİL",VLOOKUP(F3830,LİSTE!$B$7:$D$1300,3,0))</f>
        <v>Zeynep AKDAĞ</v>
      </c>
      <c r="D3830" s="72" t="str">
        <f>IF(G3830=0,"RESMİ TATİL",VLOOKUP(G3830,LİSTE!$B$7:$D$1300,3,0))</f>
        <v>Esma ÇOKER</v>
      </c>
      <c r="E3830" s="72" t="str">
        <f>IF(H3830=0,"RESMİ TATİL",VLOOKUP(H3830,LİSTE!$B$7:$D$1300,3,0))</f>
        <v>Dursun Kubilay YAŞAR</v>
      </c>
      <c r="F3830" s="72">
        <f>IF(B3830="TATİL",0,IF(F3829&gt;0,IF(LİSTE!$F$1=H3829,1,H3829+1),IF(F3829=0,H3828+1,IF(F3828=0,H3827+1,IF(F3827=0,H3826+1,IF(F3826=0,H3825+1))))))</f>
        <v>15</v>
      </c>
      <c r="G3830" s="72">
        <f>IF(F3830=0,0,IF(LİSTE!$F$1=F3830,1,F3830+1))</f>
        <v>16</v>
      </c>
      <c r="H3830" s="72">
        <f>IF(G3830=0,0,IF(LİSTE!$F$1=G3830,1,G3830+1))</f>
        <v>17</v>
      </c>
      <c r="I3830" s="72" t="str">
        <f>IFERROR(VLOOKUP(A3830,TATİLLER!$A$2:$D$30000,3,0),"TATİL DEĞİL")</f>
        <v>TATİL DEĞİL</v>
      </c>
    </row>
    <row r="3831" spans="1:9" x14ac:dyDescent="0.25">
      <c r="A3831" s="74">
        <f t="shared" si="874"/>
        <v>50560</v>
      </c>
      <c r="B3831" s="72">
        <f t="shared" si="876"/>
        <v>5</v>
      </c>
      <c r="C3831" s="72" t="str">
        <f>IF(F3831=0,"RESMİ TATİL",VLOOKUP(F3831,LİSTE!$B$7:$D$1300,3,0))</f>
        <v>Zeynep Beril BAŞPINAR</v>
      </c>
      <c r="D3831" s="72" t="str">
        <f>IF(G3831=0,"RESMİ TATİL",VLOOKUP(G3831,LİSTE!$B$7:$D$1300,3,0))</f>
        <v>Ahmet DAL</v>
      </c>
      <c r="E3831" s="72" t="str">
        <f>IF(H3831=0,"RESMİ TATİL",VLOOKUP(H3831,LİSTE!$B$7:$D$1300,3,0))</f>
        <v>Emirhan KARATAŞ</v>
      </c>
      <c r="F3831" s="72">
        <f>IF(B3831="TATİL",0,IF(F3830&gt;0,IF(LİSTE!$F$1=H3830,1,H3830+1),IF(F3830=0,H3829+1,IF(F3829=0,H3828+1,IF(F3828=0,H3827+1,IF(F3827=0,H3826+1))))))</f>
        <v>18</v>
      </c>
      <c r="G3831" s="72">
        <f>IF(F3831=0,0,IF(LİSTE!$F$1=F3831,1,F3831+1))</f>
        <v>19</v>
      </c>
      <c r="H3831" s="72">
        <f>IF(G3831=0,0,IF(LİSTE!$F$1=G3831,1,G3831+1))</f>
        <v>20</v>
      </c>
      <c r="I3831" s="72" t="str">
        <f>IFERROR(VLOOKUP(A3831,TATİLLER!$A$2:$D$30000,3,0),"TATİL DEĞİL")</f>
        <v>TATİL DEĞİL</v>
      </c>
    </row>
    <row r="3832" spans="1:9" x14ac:dyDescent="0.25">
      <c r="A3832" s="74">
        <f t="shared" ref="A3832" si="887">A3831+3</f>
        <v>50563</v>
      </c>
      <c r="B3832" s="72">
        <f t="shared" si="876"/>
        <v>1</v>
      </c>
      <c r="C3832" s="72" t="str">
        <f>IF(F3832=0,"RESMİ TATİL",VLOOKUP(F3832,LİSTE!$B$7:$D$1300,3,0))</f>
        <v>Zümra Yeter ARI</v>
      </c>
      <c r="D3832" s="72" t="str">
        <f>IF(G3832=0,"RESMİ TATİL",VLOOKUP(G3832,LİSTE!$B$7:$D$1300,3,0))</f>
        <v>Utku KARAGÖZ</v>
      </c>
      <c r="E3832" s="72" t="str">
        <f>IF(H3832=0,"RESMİ TATİL",VLOOKUP(H3832,LİSTE!$B$7:$D$1300,3,0))</f>
        <v>Feyza Zümra AVCIOĞLU</v>
      </c>
      <c r="F3832" s="72">
        <f>IF(B3832="TATİL",0,IF(F3831&gt;0,IF(LİSTE!$F$1=H3831,1,H3831+1),IF(F3831=0,H3830+1,IF(F3830=0,H3829+1,IF(F3829=0,H3828+1,IF(F3828=0,H3827+1))))))</f>
        <v>21</v>
      </c>
      <c r="G3832" s="72">
        <f>IF(F3832=0,0,IF(LİSTE!$F$1=F3832,1,F3832+1))</f>
        <v>22</v>
      </c>
      <c r="H3832" s="72">
        <f>IF(G3832=0,0,IF(LİSTE!$F$1=G3832,1,G3832+1))</f>
        <v>23</v>
      </c>
      <c r="I3832" s="72" t="str">
        <f>IFERROR(VLOOKUP(A3832,TATİLLER!$A$2:$D$30000,3,0),"TATİL DEĞİL")</f>
        <v>TATİL DEĞİL</v>
      </c>
    </row>
    <row r="3833" spans="1:9" x14ac:dyDescent="0.25">
      <c r="A3833" s="74">
        <f t="shared" si="874"/>
        <v>50564</v>
      </c>
      <c r="B3833" s="72">
        <f t="shared" si="876"/>
        <v>2</v>
      </c>
      <c r="C3833" s="72" t="str">
        <f>IF(F3833=0,"RESMİ TATİL",VLOOKUP(F3833,LİSTE!$B$7:$D$1300,3,0))</f>
        <v>Yusuf Ali TABUR</v>
      </c>
      <c r="D3833" s="72" t="str">
        <f>IF(G3833=0,"RESMİ TATİL",VLOOKUP(G3833,LİSTE!$B$7:$D$1300,3,0))</f>
        <v>Irmak UTEBAY</v>
      </c>
      <c r="E3833" s="72" t="str">
        <f>IF(H3833=0,"RESMİ TATİL",VLOOKUP(H3833,LİSTE!$B$7:$D$1300,3,0))</f>
        <v>Kerem AKKOÇ</v>
      </c>
      <c r="F3833" s="72">
        <f>IF(B3833="TATİL",0,IF(F3832&gt;0,IF(LİSTE!$F$1=H3832,1,H3832+1),IF(F3832=0,H3831+1,IF(F3831=0,H3830+1,IF(F3830=0,H3829+1,IF(F3829=0,H3828+1))))))</f>
        <v>24</v>
      </c>
      <c r="G3833" s="72">
        <f>IF(F3833=0,0,IF(LİSTE!$F$1=F3833,1,F3833+1))</f>
        <v>25</v>
      </c>
      <c r="H3833" s="72">
        <f>IF(G3833=0,0,IF(LİSTE!$F$1=G3833,1,G3833+1))</f>
        <v>26</v>
      </c>
      <c r="I3833" s="72" t="str">
        <f>IFERROR(VLOOKUP(A3833,TATİLLER!$A$2:$D$30000,3,0),"TATİL DEĞİL")</f>
        <v>TATİL DEĞİL</v>
      </c>
    </row>
    <row r="3834" spans="1:9" x14ac:dyDescent="0.25">
      <c r="A3834" s="74">
        <f t="shared" si="874"/>
        <v>50565</v>
      </c>
      <c r="B3834" s="72">
        <f t="shared" si="876"/>
        <v>3</v>
      </c>
      <c r="C3834" s="72" t="str">
        <f>IF(F3834=0,"RESMİ TATİL",VLOOKUP(F3834,LİSTE!$B$7:$D$1300,3,0))</f>
        <v>Elçin Ayşe ELMAS</v>
      </c>
      <c r="D3834" s="72" t="str">
        <f>IF(G3834=0,"RESMİ TATİL",VLOOKUP(G3834,LİSTE!$B$7:$D$1300,3,0))</f>
        <v>Muhammed YILDIZDAĞ</v>
      </c>
      <c r="E3834" s="72" t="str">
        <f>IF(H3834=0,"RESMİ TATİL",VLOOKUP(H3834,LİSTE!$B$7:$D$1300,3,0))</f>
        <v>Nisa Nur SANCAR</v>
      </c>
      <c r="F3834" s="72">
        <f>IF(B3834="TATİL",0,IF(F3833&gt;0,IF(LİSTE!$F$1=H3833,1,H3833+1),IF(F3833=0,H3832+1,IF(F3832=0,H3831+1,IF(F3831=0,H3830+1,IF(F3830=0,H3829+1))))))</f>
        <v>27</v>
      </c>
      <c r="G3834" s="72">
        <f>IF(F3834=0,0,IF(LİSTE!$F$1=F3834,1,F3834+1))</f>
        <v>28</v>
      </c>
      <c r="H3834" s="72">
        <f>IF(G3834=0,0,IF(LİSTE!$F$1=G3834,1,G3834+1))</f>
        <v>1</v>
      </c>
      <c r="I3834" s="72" t="str">
        <f>IFERROR(VLOOKUP(A3834,TATİLLER!$A$2:$D$30000,3,0),"TATİL DEĞİL")</f>
        <v>TATİL DEĞİL</v>
      </c>
    </row>
    <row r="3835" spans="1:9" x14ac:dyDescent="0.25">
      <c r="A3835" s="74">
        <f t="shared" si="874"/>
        <v>50566</v>
      </c>
      <c r="B3835" s="72">
        <f t="shared" si="876"/>
        <v>4</v>
      </c>
      <c r="C3835" s="72" t="str">
        <f>IF(F3835=0,"RESMİ TATİL",VLOOKUP(F3835,LİSTE!$B$7:$D$1300,3,0))</f>
        <v>Esila ÇETİN</v>
      </c>
      <c r="D3835" s="72" t="str">
        <f>IF(G3835=0,"RESMİ TATİL",VLOOKUP(G3835,LİSTE!$B$7:$D$1300,3,0))</f>
        <v>Zeynep Sevde TOPUZ</v>
      </c>
      <c r="E3835" s="72" t="str">
        <f>IF(H3835=0,"RESMİ TATİL",VLOOKUP(H3835,LİSTE!$B$7:$D$1300,3,0))</f>
        <v>Ömer Asaf KADAŞ</v>
      </c>
      <c r="F3835" s="72">
        <f>IF(B3835="TATİL",0,IF(F3834&gt;0,IF(LİSTE!$F$1=H3834,1,H3834+1),IF(F3834=0,H3833+1,IF(F3833=0,H3832+1,IF(F3832=0,H3831+1,IF(F3831=0,H3830+1))))))</f>
        <v>2</v>
      </c>
      <c r="G3835" s="72">
        <f>IF(F3835=0,0,IF(LİSTE!$F$1=F3835,1,F3835+1))</f>
        <v>3</v>
      </c>
      <c r="H3835" s="72">
        <f>IF(G3835=0,0,IF(LİSTE!$F$1=G3835,1,G3835+1))</f>
        <v>4</v>
      </c>
      <c r="I3835" s="72" t="str">
        <f>IFERROR(VLOOKUP(A3835,TATİLLER!$A$2:$D$30000,3,0),"TATİL DEĞİL")</f>
        <v>TATİL DEĞİL</v>
      </c>
    </row>
    <row r="3836" spans="1:9" x14ac:dyDescent="0.25">
      <c r="A3836" s="74">
        <f t="shared" si="874"/>
        <v>50567</v>
      </c>
      <c r="B3836" s="72">
        <f t="shared" si="876"/>
        <v>5</v>
      </c>
      <c r="C3836" s="72" t="str">
        <f>IF(F3836=0,"RESMİ TATİL",VLOOKUP(F3836,LİSTE!$B$7:$D$1300,3,0))</f>
        <v>Ramazan Baran ADIGÜZEL</v>
      </c>
      <c r="D3836" s="72" t="str">
        <f>IF(G3836=0,"RESMİ TATİL",VLOOKUP(G3836,LİSTE!$B$7:$D$1300,3,0))</f>
        <v>Bahar AKGÜN</v>
      </c>
      <c r="E3836" s="72" t="str">
        <f>IF(H3836=0,"RESMİ TATİL",VLOOKUP(H3836,LİSTE!$B$7:$D$1300,3,0))</f>
        <v>Ömer AKGÜL</v>
      </c>
      <c r="F3836" s="72">
        <f>IF(B3836="TATİL",0,IF(F3835&gt;0,IF(LİSTE!$F$1=H3835,1,H3835+1),IF(F3835=0,H3834+1,IF(F3834=0,H3833+1,IF(F3833=0,H3832+1,IF(F3832=0,H3831+1))))))</f>
        <v>5</v>
      </c>
      <c r="G3836" s="72">
        <f>IF(F3836=0,0,IF(LİSTE!$F$1=F3836,1,F3836+1))</f>
        <v>6</v>
      </c>
      <c r="H3836" s="72">
        <f>IF(G3836=0,0,IF(LİSTE!$F$1=G3836,1,G3836+1))</f>
        <v>7</v>
      </c>
      <c r="I3836" s="72" t="str">
        <f>IFERROR(VLOOKUP(A3836,TATİLLER!$A$2:$D$30000,3,0),"TATİL DEĞİL")</f>
        <v>TATİL DEĞİL</v>
      </c>
    </row>
    <row r="3837" spans="1:9" x14ac:dyDescent="0.25">
      <c r="A3837" s="74">
        <f t="shared" ref="A3837" si="888">A3836+3</f>
        <v>50570</v>
      </c>
      <c r="B3837" s="72">
        <f t="shared" si="876"/>
        <v>1</v>
      </c>
      <c r="C3837" s="72" t="str">
        <f>IF(F3837=0,"RESMİ TATİL",VLOOKUP(F3837,LİSTE!$B$7:$D$1300,3,0))</f>
        <v>Muharrem EFE TANRIVERDİ</v>
      </c>
      <c r="D3837" s="72" t="str">
        <f>IF(G3837=0,"RESMİ TATİL",VLOOKUP(G3837,LİSTE!$B$7:$D$1300,3,0))</f>
        <v>Anıl DOĞAN</v>
      </c>
      <c r="E3837" s="72" t="str">
        <f>IF(H3837=0,"RESMİ TATİL",VLOOKUP(H3837,LİSTE!$B$7:$D$1300,3,0))</f>
        <v>İpek ARSLAN</v>
      </c>
      <c r="F3837" s="72">
        <f>IF(B3837="TATİL",0,IF(F3836&gt;0,IF(LİSTE!$F$1=H3836,1,H3836+1),IF(F3836=0,H3835+1,IF(F3835=0,H3834+1,IF(F3834=0,H3833+1,IF(F3833=0,H3832+1))))))</f>
        <v>8</v>
      </c>
      <c r="G3837" s="72">
        <f>IF(F3837=0,0,IF(LİSTE!$F$1=F3837,1,F3837+1))</f>
        <v>9</v>
      </c>
      <c r="H3837" s="72">
        <f>IF(G3837=0,0,IF(LİSTE!$F$1=G3837,1,G3837+1))</f>
        <v>10</v>
      </c>
      <c r="I3837" s="72" t="str">
        <f>IFERROR(VLOOKUP(A3837,TATİLLER!$A$2:$D$30000,3,0),"TATİL DEĞİL")</f>
        <v>TATİL DEĞİL</v>
      </c>
    </row>
    <row r="3838" spans="1:9" x14ac:dyDescent="0.25">
      <c r="A3838" s="74">
        <f t="shared" ref="A3838:A3901" si="889">A3837+1</f>
        <v>50571</v>
      </c>
      <c r="B3838" s="72">
        <f t="shared" si="876"/>
        <v>2</v>
      </c>
      <c r="C3838" s="72" t="str">
        <f>IF(F3838=0,"RESMİ TATİL",VLOOKUP(F3838,LİSTE!$B$7:$D$1300,3,0))</f>
        <v>Efe KARSAK</v>
      </c>
      <c r="D3838" s="72" t="str">
        <f>IF(G3838=0,"RESMİ TATİL",VLOOKUP(G3838,LİSTE!$B$7:$D$1300,3,0))</f>
        <v>Abdullah KIRBAÇ</v>
      </c>
      <c r="E3838" s="72" t="str">
        <f>IF(H3838=0,"RESMİ TATİL",VLOOKUP(H3838,LİSTE!$B$7:$D$1300,3,0))</f>
        <v>Ümmü Defne GÜLER</v>
      </c>
      <c r="F3838" s="72">
        <f>IF(B3838="TATİL",0,IF(F3837&gt;0,IF(LİSTE!$F$1=H3837,1,H3837+1),IF(F3837=0,H3836+1,IF(F3836=0,H3835+1,IF(F3835=0,H3834+1,IF(F3834=0,H3833+1))))))</f>
        <v>11</v>
      </c>
      <c r="G3838" s="72">
        <f>IF(F3838=0,0,IF(LİSTE!$F$1=F3838,1,F3838+1))</f>
        <v>12</v>
      </c>
      <c r="H3838" s="72">
        <f>IF(G3838=0,0,IF(LİSTE!$F$1=G3838,1,G3838+1))</f>
        <v>13</v>
      </c>
      <c r="I3838" s="72" t="str">
        <f>IFERROR(VLOOKUP(A3838,TATİLLER!$A$2:$D$30000,3,0),"TATİL DEĞİL")</f>
        <v>TATİL DEĞİL</v>
      </c>
    </row>
    <row r="3839" spans="1:9" x14ac:dyDescent="0.25">
      <c r="A3839" s="74">
        <f t="shared" si="889"/>
        <v>50572</v>
      </c>
      <c r="B3839" s="72">
        <f t="shared" si="876"/>
        <v>3</v>
      </c>
      <c r="C3839" s="72" t="str">
        <f>IF(F3839=0,"RESMİ TATİL",VLOOKUP(F3839,LİSTE!$B$7:$D$1300,3,0))</f>
        <v>Şevval ÖZDAMAR</v>
      </c>
      <c r="D3839" s="72" t="str">
        <f>IF(G3839=0,"RESMİ TATİL",VLOOKUP(G3839,LİSTE!$B$7:$D$1300,3,0))</f>
        <v>Zeynep AKDAĞ</v>
      </c>
      <c r="E3839" s="72" t="str">
        <f>IF(H3839=0,"RESMİ TATİL",VLOOKUP(H3839,LİSTE!$B$7:$D$1300,3,0))</f>
        <v>Esma ÇOKER</v>
      </c>
      <c r="F3839" s="72">
        <f>IF(B3839="TATİL",0,IF(F3838&gt;0,IF(LİSTE!$F$1=H3838,1,H3838+1),IF(F3838=0,H3837+1,IF(F3837=0,H3836+1,IF(F3836=0,H3835+1,IF(F3835=0,H3834+1))))))</f>
        <v>14</v>
      </c>
      <c r="G3839" s="72">
        <f>IF(F3839=0,0,IF(LİSTE!$F$1=F3839,1,F3839+1))</f>
        <v>15</v>
      </c>
      <c r="H3839" s="72">
        <f>IF(G3839=0,0,IF(LİSTE!$F$1=G3839,1,G3839+1))</f>
        <v>16</v>
      </c>
      <c r="I3839" s="72" t="str">
        <f>IFERROR(VLOOKUP(A3839,TATİLLER!$A$2:$D$30000,3,0),"TATİL DEĞİL")</f>
        <v>TATİL DEĞİL</v>
      </c>
    </row>
    <row r="3840" spans="1:9" x14ac:dyDescent="0.25">
      <c r="A3840" s="74">
        <f t="shared" si="889"/>
        <v>50573</v>
      </c>
      <c r="B3840" s="72">
        <f t="shared" si="876"/>
        <v>4</v>
      </c>
      <c r="C3840" s="72" t="str">
        <f>IF(F3840=0,"RESMİ TATİL",VLOOKUP(F3840,LİSTE!$B$7:$D$1300,3,0))</f>
        <v>Dursun Kubilay YAŞAR</v>
      </c>
      <c r="D3840" s="72" t="str">
        <f>IF(G3840=0,"RESMİ TATİL",VLOOKUP(G3840,LİSTE!$B$7:$D$1300,3,0))</f>
        <v>Zeynep Beril BAŞPINAR</v>
      </c>
      <c r="E3840" s="72" t="str">
        <f>IF(H3840=0,"RESMİ TATİL",VLOOKUP(H3840,LİSTE!$B$7:$D$1300,3,0))</f>
        <v>Ahmet DAL</v>
      </c>
      <c r="F3840" s="72">
        <f>IF(B3840="TATİL",0,IF(F3839&gt;0,IF(LİSTE!$F$1=H3839,1,H3839+1),IF(F3839=0,H3838+1,IF(F3838=0,H3837+1,IF(F3837=0,H3836+1,IF(F3836=0,H3835+1))))))</f>
        <v>17</v>
      </c>
      <c r="G3840" s="72">
        <f>IF(F3840=0,0,IF(LİSTE!$F$1=F3840,1,F3840+1))</f>
        <v>18</v>
      </c>
      <c r="H3840" s="72">
        <f>IF(G3840=0,0,IF(LİSTE!$F$1=G3840,1,G3840+1))</f>
        <v>19</v>
      </c>
      <c r="I3840" s="72" t="str">
        <f>IFERROR(VLOOKUP(A3840,TATİLLER!$A$2:$D$30000,3,0),"TATİL DEĞİL")</f>
        <v>TATİL DEĞİL</v>
      </c>
    </row>
    <row r="3841" spans="1:9" x14ac:dyDescent="0.25">
      <c r="A3841" s="74">
        <f t="shared" si="889"/>
        <v>50574</v>
      </c>
      <c r="B3841" s="72">
        <f t="shared" si="876"/>
        <v>5</v>
      </c>
      <c r="C3841" s="72" t="str">
        <f>IF(F3841=0,"RESMİ TATİL",VLOOKUP(F3841,LİSTE!$B$7:$D$1300,3,0))</f>
        <v>Emirhan KARATAŞ</v>
      </c>
      <c r="D3841" s="72" t="str">
        <f>IF(G3841=0,"RESMİ TATİL",VLOOKUP(G3841,LİSTE!$B$7:$D$1300,3,0))</f>
        <v>Zümra Yeter ARI</v>
      </c>
      <c r="E3841" s="72" t="str">
        <f>IF(H3841=0,"RESMİ TATİL",VLOOKUP(H3841,LİSTE!$B$7:$D$1300,3,0))</f>
        <v>Utku KARAGÖZ</v>
      </c>
      <c r="F3841" s="72">
        <f>IF(B3841="TATİL",0,IF(F3840&gt;0,IF(LİSTE!$F$1=H3840,1,H3840+1),IF(F3840=0,H3839+1,IF(F3839=0,H3838+1,IF(F3838=0,H3837+1,IF(F3837=0,H3836+1))))))</f>
        <v>20</v>
      </c>
      <c r="G3841" s="72">
        <f>IF(F3841=0,0,IF(LİSTE!$F$1=F3841,1,F3841+1))</f>
        <v>21</v>
      </c>
      <c r="H3841" s="72">
        <f>IF(G3841=0,0,IF(LİSTE!$F$1=G3841,1,G3841+1))</f>
        <v>22</v>
      </c>
      <c r="I3841" s="72" t="str">
        <f>IFERROR(VLOOKUP(A3841,TATİLLER!$A$2:$D$30000,3,0),"TATİL DEĞİL")</f>
        <v>TATİL DEĞİL</v>
      </c>
    </row>
    <row r="3842" spans="1:9" x14ac:dyDescent="0.25">
      <c r="A3842" s="74">
        <f t="shared" ref="A3842" si="890">A3841+3</f>
        <v>50577</v>
      </c>
      <c r="B3842" s="72">
        <f t="shared" si="876"/>
        <v>1</v>
      </c>
      <c r="C3842" s="72" t="str">
        <f>IF(F3842=0,"RESMİ TATİL",VLOOKUP(F3842,LİSTE!$B$7:$D$1300,3,0))</f>
        <v>Feyza Zümra AVCIOĞLU</v>
      </c>
      <c r="D3842" s="72" t="str">
        <f>IF(G3842=0,"RESMİ TATİL",VLOOKUP(G3842,LİSTE!$B$7:$D$1300,3,0))</f>
        <v>Yusuf Ali TABUR</v>
      </c>
      <c r="E3842" s="72" t="str">
        <f>IF(H3842=0,"RESMİ TATİL",VLOOKUP(H3842,LİSTE!$B$7:$D$1300,3,0))</f>
        <v>Irmak UTEBAY</v>
      </c>
      <c r="F3842" s="72">
        <f>IF(B3842="TATİL",0,IF(F3841&gt;0,IF(LİSTE!$F$1=H3841,1,H3841+1),IF(F3841=0,H3840+1,IF(F3840=0,H3839+1,IF(F3839=0,H3838+1,IF(F3838=0,H3837+1))))))</f>
        <v>23</v>
      </c>
      <c r="G3842" s="72">
        <f>IF(F3842=0,0,IF(LİSTE!$F$1=F3842,1,F3842+1))</f>
        <v>24</v>
      </c>
      <c r="H3842" s="72">
        <f>IF(G3842=0,0,IF(LİSTE!$F$1=G3842,1,G3842+1))</f>
        <v>25</v>
      </c>
      <c r="I3842" s="72" t="str">
        <f>IFERROR(VLOOKUP(A3842,TATİLLER!$A$2:$D$30000,3,0),"TATİL DEĞİL")</f>
        <v>TATİL DEĞİL</v>
      </c>
    </row>
    <row r="3843" spans="1:9" x14ac:dyDescent="0.25">
      <c r="A3843" s="74">
        <f t="shared" si="889"/>
        <v>50578</v>
      </c>
      <c r="B3843" s="72">
        <f t="shared" ref="B3843:B3906" si="891">IF(I3843="TATİL","TATİL",WEEKDAY(A3843,2))</f>
        <v>2</v>
      </c>
      <c r="C3843" s="72" t="str">
        <f>IF(F3843=0,"RESMİ TATİL",VLOOKUP(F3843,LİSTE!$B$7:$D$1300,3,0))</f>
        <v>Kerem AKKOÇ</v>
      </c>
      <c r="D3843" s="72" t="str">
        <f>IF(G3843=0,"RESMİ TATİL",VLOOKUP(G3843,LİSTE!$B$7:$D$1300,3,0))</f>
        <v>Elçin Ayşe ELMAS</v>
      </c>
      <c r="E3843" s="72" t="str">
        <f>IF(H3843=0,"RESMİ TATİL",VLOOKUP(H3843,LİSTE!$B$7:$D$1300,3,0))</f>
        <v>Muhammed YILDIZDAĞ</v>
      </c>
      <c r="F3843" s="72">
        <f>IF(B3843="TATİL",0,IF(F3842&gt;0,IF(LİSTE!$F$1=H3842,1,H3842+1),IF(F3842=0,H3841+1,IF(F3841=0,H3840+1,IF(F3840=0,H3839+1,IF(F3839=0,H3838+1))))))</f>
        <v>26</v>
      </c>
      <c r="G3843" s="72">
        <f>IF(F3843=0,0,IF(LİSTE!$F$1=F3843,1,F3843+1))</f>
        <v>27</v>
      </c>
      <c r="H3843" s="72">
        <f>IF(G3843=0,0,IF(LİSTE!$F$1=G3843,1,G3843+1))</f>
        <v>28</v>
      </c>
      <c r="I3843" s="72" t="str">
        <f>IFERROR(VLOOKUP(A3843,TATİLLER!$A$2:$D$30000,3,0),"TATİL DEĞİL")</f>
        <v>TATİL DEĞİL</v>
      </c>
    </row>
    <row r="3844" spans="1:9" x14ac:dyDescent="0.25">
      <c r="A3844" s="74">
        <f t="shared" si="889"/>
        <v>50579</v>
      </c>
      <c r="B3844" s="72">
        <f t="shared" si="891"/>
        <v>3</v>
      </c>
      <c r="C3844" s="72" t="str">
        <f>IF(F3844=0,"RESMİ TATİL",VLOOKUP(F3844,LİSTE!$B$7:$D$1300,3,0))</f>
        <v>Nisa Nur SANCAR</v>
      </c>
      <c r="D3844" s="72" t="str">
        <f>IF(G3844=0,"RESMİ TATİL",VLOOKUP(G3844,LİSTE!$B$7:$D$1300,3,0))</f>
        <v>Esila ÇETİN</v>
      </c>
      <c r="E3844" s="72" t="str">
        <f>IF(H3844=0,"RESMİ TATİL",VLOOKUP(H3844,LİSTE!$B$7:$D$1300,3,0))</f>
        <v>Zeynep Sevde TOPUZ</v>
      </c>
      <c r="F3844" s="72">
        <f>IF(B3844="TATİL",0,IF(F3843&gt;0,IF(LİSTE!$F$1=H3843,1,H3843+1),IF(F3843=0,H3842+1,IF(F3842=0,H3841+1,IF(F3841=0,H3840+1,IF(F3840=0,H3839+1))))))</f>
        <v>1</v>
      </c>
      <c r="G3844" s="72">
        <f>IF(F3844=0,0,IF(LİSTE!$F$1=F3844,1,F3844+1))</f>
        <v>2</v>
      </c>
      <c r="H3844" s="72">
        <f>IF(G3844=0,0,IF(LİSTE!$F$1=G3844,1,G3844+1))</f>
        <v>3</v>
      </c>
      <c r="I3844" s="72" t="str">
        <f>IFERROR(VLOOKUP(A3844,TATİLLER!$A$2:$D$30000,3,0),"TATİL DEĞİL")</f>
        <v>TATİL DEĞİL</v>
      </c>
    </row>
    <row r="3845" spans="1:9" x14ac:dyDescent="0.25">
      <c r="A3845" s="74">
        <f t="shared" si="889"/>
        <v>50580</v>
      </c>
      <c r="B3845" s="72">
        <f t="shared" si="891"/>
        <v>4</v>
      </c>
      <c r="C3845" s="72" t="str">
        <f>IF(F3845=0,"RESMİ TATİL",VLOOKUP(F3845,LİSTE!$B$7:$D$1300,3,0))</f>
        <v>Ömer Asaf KADAŞ</v>
      </c>
      <c r="D3845" s="72" t="str">
        <f>IF(G3845=0,"RESMİ TATİL",VLOOKUP(G3845,LİSTE!$B$7:$D$1300,3,0))</f>
        <v>Ramazan Baran ADIGÜZEL</v>
      </c>
      <c r="E3845" s="72" t="str">
        <f>IF(H3845=0,"RESMİ TATİL",VLOOKUP(H3845,LİSTE!$B$7:$D$1300,3,0))</f>
        <v>Bahar AKGÜN</v>
      </c>
      <c r="F3845" s="72">
        <f>IF(B3845="TATİL",0,IF(F3844&gt;0,IF(LİSTE!$F$1=H3844,1,H3844+1),IF(F3844=0,H3843+1,IF(F3843=0,H3842+1,IF(F3842=0,H3841+1,IF(F3841=0,H3840+1))))))</f>
        <v>4</v>
      </c>
      <c r="G3845" s="72">
        <f>IF(F3845=0,0,IF(LİSTE!$F$1=F3845,1,F3845+1))</f>
        <v>5</v>
      </c>
      <c r="H3845" s="72">
        <f>IF(G3845=0,0,IF(LİSTE!$F$1=G3845,1,G3845+1))</f>
        <v>6</v>
      </c>
      <c r="I3845" s="72" t="str">
        <f>IFERROR(VLOOKUP(A3845,TATİLLER!$A$2:$D$30000,3,0),"TATİL DEĞİL")</f>
        <v>TATİL DEĞİL</v>
      </c>
    </row>
    <row r="3846" spans="1:9" x14ac:dyDescent="0.25">
      <c r="A3846" s="74">
        <f t="shared" si="889"/>
        <v>50581</v>
      </c>
      <c r="B3846" s="72">
        <f t="shared" si="891"/>
        <v>5</v>
      </c>
      <c r="C3846" s="72" t="str">
        <f>IF(F3846=0,"RESMİ TATİL",VLOOKUP(F3846,LİSTE!$B$7:$D$1300,3,0))</f>
        <v>Ömer AKGÜL</v>
      </c>
      <c r="D3846" s="72" t="str">
        <f>IF(G3846=0,"RESMİ TATİL",VLOOKUP(G3846,LİSTE!$B$7:$D$1300,3,0))</f>
        <v>Muharrem EFE TANRIVERDİ</v>
      </c>
      <c r="E3846" s="72" t="str">
        <f>IF(H3846=0,"RESMİ TATİL",VLOOKUP(H3846,LİSTE!$B$7:$D$1300,3,0))</f>
        <v>Anıl DOĞAN</v>
      </c>
      <c r="F3846" s="72">
        <f>IF(B3846="TATİL",0,IF(F3845&gt;0,IF(LİSTE!$F$1=H3845,1,H3845+1),IF(F3845=0,H3844+1,IF(F3844=0,H3843+1,IF(F3843=0,H3842+1,IF(F3842=0,H3841+1))))))</f>
        <v>7</v>
      </c>
      <c r="G3846" s="72">
        <f>IF(F3846=0,0,IF(LİSTE!$F$1=F3846,1,F3846+1))</f>
        <v>8</v>
      </c>
      <c r="H3846" s="72">
        <f>IF(G3846=0,0,IF(LİSTE!$F$1=G3846,1,G3846+1))</f>
        <v>9</v>
      </c>
      <c r="I3846" s="72" t="str">
        <f>IFERROR(VLOOKUP(A3846,TATİLLER!$A$2:$D$30000,3,0),"TATİL DEĞİL")</f>
        <v>TATİL DEĞİL</v>
      </c>
    </row>
    <row r="3847" spans="1:9" x14ac:dyDescent="0.25">
      <c r="A3847" s="74">
        <f t="shared" ref="A3847" si="892">A3846+3</f>
        <v>50584</v>
      </c>
      <c r="B3847" s="72">
        <f t="shared" si="891"/>
        <v>1</v>
      </c>
      <c r="C3847" s="72" t="str">
        <f>IF(F3847=0,"RESMİ TATİL",VLOOKUP(F3847,LİSTE!$B$7:$D$1300,3,0))</f>
        <v>İpek ARSLAN</v>
      </c>
      <c r="D3847" s="72" t="str">
        <f>IF(G3847=0,"RESMİ TATİL",VLOOKUP(G3847,LİSTE!$B$7:$D$1300,3,0))</f>
        <v>Efe KARSAK</v>
      </c>
      <c r="E3847" s="72" t="str">
        <f>IF(H3847=0,"RESMİ TATİL",VLOOKUP(H3847,LİSTE!$B$7:$D$1300,3,0))</f>
        <v>Abdullah KIRBAÇ</v>
      </c>
      <c r="F3847" s="72">
        <f>IF(B3847="TATİL",0,IF(F3846&gt;0,IF(LİSTE!$F$1=H3846,1,H3846+1),IF(F3846=0,H3845+1,IF(F3845=0,H3844+1,IF(F3844=0,H3843+1,IF(F3843=0,H3842+1))))))</f>
        <v>10</v>
      </c>
      <c r="G3847" s="72">
        <f>IF(F3847=0,0,IF(LİSTE!$F$1=F3847,1,F3847+1))</f>
        <v>11</v>
      </c>
      <c r="H3847" s="72">
        <f>IF(G3847=0,0,IF(LİSTE!$F$1=G3847,1,G3847+1))</f>
        <v>12</v>
      </c>
      <c r="I3847" s="72" t="str">
        <f>IFERROR(VLOOKUP(A3847,TATİLLER!$A$2:$D$30000,3,0),"TATİL DEĞİL")</f>
        <v>TATİL DEĞİL</v>
      </c>
    </row>
    <row r="3848" spans="1:9" x14ac:dyDescent="0.25">
      <c r="A3848" s="74">
        <f t="shared" si="889"/>
        <v>50585</v>
      </c>
      <c r="B3848" s="72">
        <f t="shared" si="891"/>
        <v>2</v>
      </c>
      <c r="C3848" s="72" t="str">
        <f>IF(F3848=0,"RESMİ TATİL",VLOOKUP(F3848,LİSTE!$B$7:$D$1300,3,0))</f>
        <v>Ümmü Defne GÜLER</v>
      </c>
      <c r="D3848" s="72" t="str">
        <f>IF(G3848=0,"RESMİ TATİL",VLOOKUP(G3848,LİSTE!$B$7:$D$1300,3,0))</f>
        <v>Şevval ÖZDAMAR</v>
      </c>
      <c r="E3848" s="72" t="str">
        <f>IF(H3848=0,"RESMİ TATİL",VLOOKUP(H3848,LİSTE!$B$7:$D$1300,3,0))</f>
        <v>Zeynep AKDAĞ</v>
      </c>
      <c r="F3848" s="72">
        <f>IF(B3848="TATİL",0,IF(F3847&gt;0,IF(LİSTE!$F$1=H3847,1,H3847+1),IF(F3847=0,H3846+1,IF(F3846=0,H3845+1,IF(F3845=0,H3844+1,IF(F3844=0,H3843+1))))))</f>
        <v>13</v>
      </c>
      <c r="G3848" s="72">
        <f>IF(F3848=0,0,IF(LİSTE!$F$1=F3848,1,F3848+1))</f>
        <v>14</v>
      </c>
      <c r="H3848" s="72">
        <f>IF(G3848=0,0,IF(LİSTE!$F$1=G3848,1,G3848+1))</f>
        <v>15</v>
      </c>
      <c r="I3848" s="72" t="str">
        <f>IFERROR(VLOOKUP(A3848,TATİLLER!$A$2:$D$30000,3,0),"TATİL DEĞİL")</f>
        <v>TATİL DEĞİL</v>
      </c>
    </row>
    <row r="3849" spans="1:9" x14ac:dyDescent="0.25">
      <c r="A3849" s="74">
        <f t="shared" si="889"/>
        <v>50586</v>
      </c>
      <c r="B3849" s="72">
        <f t="shared" si="891"/>
        <v>3</v>
      </c>
      <c r="C3849" s="72" t="str">
        <f>IF(F3849=0,"RESMİ TATİL",VLOOKUP(F3849,LİSTE!$B$7:$D$1300,3,0))</f>
        <v>Esma ÇOKER</v>
      </c>
      <c r="D3849" s="72" t="str">
        <f>IF(G3849=0,"RESMİ TATİL",VLOOKUP(G3849,LİSTE!$B$7:$D$1300,3,0))</f>
        <v>Dursun Kubilay YAŞAR</v>
      </c>
      <c r="E3849" s="72" t="str">
        <f>IF(H3849=0,"RESMİ TATİL",VLOOKUP(H3849,LİSTE!$B$7:$D$1300,3,0))</f>
        <v>Zeynep Beril BAŞPINAR</v>
      </c>
      <c r="F3849" s="72">
        <f>IF(B3849="TATİL",0,IF(F3848&gt;0,IF(LİSTE!$F$1=H3848,1,H3848+1),IF(F3848=0,H3847+1,IF(F3847=0,H3846+1,IF(F3846=0,H3845+1,IF(F3845=0,H3844+1))))))</f>
        <v>16</v>
      </c>
      <c r="G3849" s="72">
        <f>IF(F3849=0,0,IF(LİSTE!$F$1=F3849,1,F3849+1))</f>
        <v>17</v>
      </c>
      <c r="H3849" s="72">
        <f>IF(G3849=0,0,IF(LİSTE!$F$1=G3849,1,G3849+1))</f>
        <v>18</v>
      </c>
      <c r="I3849" s="72" t="str">
        <f>IFERROR(VLOOKUP(A3849,TATİLLER!$A$2:$D$30000,3,0),"TATİL DEĞİL")</f>
        <v>TATİL DEĞİL</v>
      </c>
    </row>
    <row r="3850" spans="1:9" x14ac:dyDescent="0.25">
      <c r="A3850" s="74">
        <f t="shared" si="889"/>
        <v>50587</v>
      </c>
      <c r="B3850" s="72">
        <f t="shared" si="891"/>
        <v>4</v>
      </c>
      <c r="C3850" s="72" t="str">
        <f>IF(F3850=0,"RESMİ TATİL",VLOOKUP(F3850,LİSTE!$B$7:$D$1300,3,0))</f>
        <v>Ahmet DAL</v>
      </c>
      <c r="D3850" s="72" t="str">
        <f>IF(G3850=0,"RESMİ TATİL",VLOOKUP(G3850,LİSTE!$B$7:$D$1300,3,0))</f>
        <v>Emirhan KARATAŞ</v>
      </c>
      <c r="E3850" s="72" t="str">
        <f>IF(H3850=0,"RESMİ TATİL",VLOOKUP(H3850,LİSTE!$B$7:$D$1300,3,0))</f>
        <v>Zümra Yeter ARI</v>
      </c>
      <c r="F3850" s="72">
        <f>IF(B3850="TATİL",0,IF(F3849&gt;0,IF(LİSTE!$F$1=H3849,1,H3849+1),IF(F3849=0,H3848+1,IF(F3848=0,H3847+1,IF(F3847=0,H3846+1,IF(F3846=0,H3845+1))))))</f>
        <v>19</v>
      </c>
      <c r="G3850" s="72">
        <f>IF(F3850=0,0,IF(LİSTE!$F$1=F3850,1,F3850+1))</f>
        <v>20</v>
      </c>
      <c r="H3850" s="72">
        <f>IF(G3850=0,0,IF(LİSTE!$F$1=G3850,1,G3850+1))</f>
        <v>21</v>
      </c>
      <c r="I3850" s="72" t="str">
        <f>IFERROR(VLOOKUP(A3850,TATİLLER!$A$2:$D$30000,3,0),"TATİL DEĞİL")</f>
        <v>TATİL DEĞİL</v>
      </c>
    </row>
    <row r="3851" spans="1:9" x14ac:dyDescent="0.25">
      <c r="A3851" s="74">
        <f t="shared" si="889"/>
        <v>50588</v>
      </c>
      <c r="B3851" s="72">
        <f t="shared" si="891"/>
        <v>5</v>
      </c>
      <c r="C3851" s="72" t="str">
        <f>IF(F3851=0,"RESMİ TATİL",VLOOKUP(F3851,LİSTE!$B$7:$D$1300,3,0))</f>
        <v>Utku KARAGÖZ</v>
      </c>
      <c r="D3851" s="72" t="str">
        <f>IF(G3851=0,"RESMİ TATİL",VLOOKUP(G3851,LİSTE!$B$7:$D$1300,3,0))</f>
        <v>Feyza Zümra AVCIOĞLU</v>
      </c>
      <c r="E3851" s="72" t="str">
        <f>IF(H3851=0,"RESMİ TATİL",VLOOKUP(H3851,LİSTE!$B$7:$D$1300,3,0))</f>
        <v>Yusuf Ali TABUR</v>
      </c>
      <c r="F3851" s="72">
        <f>IF(B3851="TATİL",0,IF(F3850&gt;0,IF(LİSTE!$F$1=H3850,1,H3850+1),IF(F3850=0,H3849+1,IF(F3849=0,H3848+1,IF(F3848=0,H3847+1,IF(F3847=0,H3846+1))))))</f>
        <v>22</v>
      </c>
      <c r="G3851" s="72">
        <f>IF(F3851=0,0,IF(LİSTE!$F$1=F3851,1,F3851+1))</f>
        <v>23</v>
      </c>
      <c r="H3851" s="72">
        <f>IF(G3851=0,0,IF(LİSTE!$F$1=G3851,1,G3851+1))</f>
        <v>24</v>
      </c>
      <c r="I3851" s="72" t="str">
        <f>IFERROR(VLOOKUP(A3851,TATİLLER!$A$2:$D$30000,3,0),"TATİL DEĞİL")</f>
        <v>TATİL DEĞİL</v>
      </c>
    </row>
    <row r="3852" spans="1:9" x14ac:dyDescent="0.25">
      <c r="A3852" s="74">
        <f t="shared" ref="A3852" si="893">A3851+3</f>
        <v>50591</v>
      </c>
      <c r="B3852" s="72">
        <f t="shared" si="891"/>
        <v>1</v>
      </c>
      <c r="C3852" s="72" t="str">
        <f>IF(F3852=0,"RESMİ TATİL",VLOOKUP(F3852,LİSTE!$B$7:$D$1300,3,0))</f>
        <v>Irmak UTEBAY</v>
      </c>
      <c r="D3852" s="72" t="str">
        <f>IF(G3852=0,"RESMİ TATİL",VLOOKUP(G3852,LİSTE!$B$7:$D$1300,3,0))</f>
        <v>Kerem AKKOÇ</v>
      </c>
      <c r="E3852" s="72" t="str">
        <f>IF(H3852=0,"RESMİ TATİL",VLOOKUP(H3852,LİSTE!$B$7:$D$1300,3,0))</f>
        <v>Elçin Ayşe ELMAS</v>
      </c>
      <c r="F3852" s="72">
        <f>IF(B3852="TATİL",0,IF(F3851&gt;0,IF(LİSTE!$F$1=H3851,1,H3851+1),IF(F3851=0,H3850+1,IF(F3850=0,H3849+1,IF(F3849=0,H3848+1,IF(F3848=0,H3847+1))))))</f>
        <v>25</v>
      </c>
      <c r="G3852" s="72">
        <f>IF(F3852=0,0,IF(LİSTE!$F$1=F3852,1,F3852+1))</f>
        <v>26</v>
      </c>
      <c r="H3852" s="72">
        <f>IF(G3852=0,0,IF(LİSTE!$F$1=G3852,1,G3852+1))</f>
        <v>27</v>
      </c>
      <c r="I3852" s="72" t="str">
        <f>IFERROR(VLOOKUP(A3852,TATİLLER!$A$2:$D$30000,3,0),"TATİL DEĞİL")</f>
        <v>TATİL DEĞİL</v>
      </c>
    </row>
    <row r="3853" spans="1:9" x14ac:dyDescent="0.25">
      <c r="A3853" s="74">
        <f t="shared" si="889"/>
        <v>50592</v>
      </c>
      <c r="B3853" s="72">
        <f t="shared" si="891"/>
        <v>2</v>
      </c>
      <c r="C3853" s="72" t="str">
        <f>IF(F3853=0,"RESMİ TATİL",VLOOKUP(F3853,LİSTE!$B$7:$D$1300,3,0))</f>
        <v>Muhammed YILDIZDAĞ</v>
      </c>
      <c r="D3853" s="72" t="str">
        <f>IF(G3853=0,"RESMİ TATİL",VLOOKUP(G3853,LİSTE!$B$7:$D$1300,3,0))</f>
        <v>Nisa Nur SANCAR</v>
      </c>
      <c r="E3853" s="72" t="str">
        <f>IF(H3853=0,"RESMİ TATİL",VLOOKUP(H3853,LİSTE!$B$7:$D$1300,3,0))</f>
        <v>Esila ÇETİN</v>
      </c>
      <c r="F3853" s="72">
        <f>IF(B3853="TATİL",0,IF(F3852&gt;0,IF(LİSTE!$F$1=H3852,1,H3852+1),IF(F3852=0,H3851+1,IF(F3851=0,H3850+1,IF(F3850=0,H3849+1,IF(F3849=0,H3848+1))))))</f>
        <v>28</v>
      </c>
      <c r="G3853" s="72">
        <f>IF(F3853=0,0,IF(LİSTE!$F$1=F3853,1,F3853+1))</f>
        <v>1</v>
      </c>
      <c r="H3853" s="72">
        <f>IF(G3853=0,0,IF(LİSTE!$F$1=G3853,1,G3853+1))</f>
        <v>2</v>
      </c>
      <c r="I3853" s="72" t="str">
        <f>IFERROR(VLOOKUP(A3853,TATİLLER!$A$2:$D$30000,3,0),"TATİL DEĞİL")</f>
        <v>TATİL DEĞİL</v>
      </c>
    </row>
    <row r="3854" spans="1:9" x14ac:dyDescent="0.25">
      <c r="A3854" s="74">
        <f t="shared" si="889"/>
        <v>50593</v>
      </c>
      <c r="B3854" s="72">
        <f t="shared" si="891"/>
        <v>3</v>
      </c>
      <c r="C3854" s="72" t="str">
        <f>IF(F3854=0,"RESMİ TATİL",VLOOKUP(F3854,LİSTE!$B$7:$D$1300,3,0))</f>
        <v>Zeynep Sevde TOPUZ</v>
      </c>
      <c r="D3854" s="72" t="str">
        <f>IF(G3854=0,"RESMİ TATİL",VLOOKUP(G3854,LİSTE!$B$7:$D$1300,3,0))</f>
        <v>Ömer Asaf KADAŞ</v>
      </c>
      <c r="E3854" s="72" t="str">
        <f>IF(H3854=0,"RESMİ TATİL",VLOOKUP(H3854,LİSTE!$B$7:$D$1300,3,0))</f>
        <v>Ramazan Baran ADIGÜZEL</v>
      </c>
      <c r="F3854" s="72">
        <f>IF(B3854="TATİL",0,IF(F3853&gt;0,IF(LİSTE!$F$1=H3853,1,H3853+1),IF(F3853=0,H3852+1,IF(F3852=0,H3851+1,IF(F3851=0,H3850+1,IF(F3850=0,H3849+1))))))</f>
        <v>3</v>
      </c>
      <c r="G3854" s="72">
        <f>IF(F3854=0,0,IF(LİSTE!$F$1=F3854,1,F3854+1))</f>
        <v>4</v>
      </c>
      <c r="H3854" s="72">
        <f>IF(G3854=0,0,IF(LİSTE!$F$1=G3854,1,G3854+1))</f>
        <v>5</v>
      </c>
      <c r="I3854" s="72" t="str">
        <f>IFERROR(VLOOKUP(A3854,TATİLLER!$A$2:$D$30000,3,0),"TATİL DEĞİL")</f>
        <v>TATİL DEĞİL</v>
      </c>
    </row>
    <row r="3855" spans="1:9" x14ac:dyDescent="0.25">
      <c r="A3855" s="74">
        <f t="shared" si="889"/>
        <v>50594</v>
      </c>
      <c r="B3855" s="72">
        <f t="shared" si="891"/>
        <v>4</v>
      </c>
      <c r="C3855" s="72" t="str">
        <f>IF(F3855=0,"RESMİ TATİL",VLOOKUP(F3855,LİSTE!$B$7:$D$1300,3,0))</f>
        <v>Bahar AKGÜN</v>
      </c>
      <c r="D3855" s="72" t="str">
        <f>IF(G3855=0,"RESMİ TATİL",VLOOKUP(G3855,LİSTE!$B$7:$D$1300,3,0))</f>
        <v>Ömer AKGÜL</v>
      </c>
      <c r="E3855" s="72" t="str">
        <f>IF(H3855=0,"RESMİ TATİL",VLOOKUP(H3855,LİSTE!$B$7:$D$1300,3,0))</f>
        <v>Muharrem EFE TANRIVERDİ</v>
      </c>
      <c r="F3855" s="72">
        <f>IF(B3855="TATİL",0,IF(F3854&gt;0,IF(LİSTE!$F$1=H3854,1,H3854+1),IF(F3854=0,H3853+1,IF(F3853=0,H3852+1,IF(F3852=0,H3851+1,IF(F3851=0,H3850+1))))))</f>
        <v>6</v>
      </c>
      <c r="G3855" s="72">
        <f>IF(F3855=0,0,IF(LİSTE!$F$1=F3855,1,F3855+1))</f>
        <v>7</v>
      </c>
      <c r="H3855" s="72">
        <f>IF(G3855=0,0,IF(LİSTE!$F$1=G3855,1,G3855+1))</f>
        <v>8</v>
      </c>
      <c r="I3855" s="72" t="str">
        <f>IFERROR(VLOOKUP(A3855,TATİLLER!$A$2:$D$30000,3,0),"TATİL DEĞİL")</f>
        <v>TATİL DEĞİL</v>
      </c>
    </row>
    <row r="3856" spans="1:9" x14ac:dyDescent="0.25">
      <c r="A3856" s="74">
        <f t="shared" si="889"/>
        <v>50595</v>
      </c>
      <c r="B3856" s="72">
        <f t="shared" si="891"/>
        <v>5</v>
      </c>
      <c r="C3856" s="72" t="str">
        <f>IF(F3856=0,"RESMİ TATİL",VLOOKUP(F3856,LİSTE!$B$7:$D$1300,3,0))</f>
        <v>Anıl DOĞAN</v>
      </c>
      <c r="D3856" s="72" t="str">
        <f>IF(G3856=0,"RESMİ TATİL",VLOOKUP(G3856,LİSTE!$B$7:$D$1300,3,0))</f>
        <v>İpek ARSLAN</v>
      </c>
      <c r="E3856" s="72" t="str">
        <f>IF(H3856=0,"RESMİ TATİL",VLOOKUP(H3856,LİSTE!$B$7:$D$1300,3,0))</f>
        <v>Efe KARSAK</v>
      </c>
      <c r="F3856" s="72">
        <f>IF(B3856="TATİL",0,IF(F3855&gt;0,IF(LİSTE!$F$1=H3855,1,H3855+1),IF(F3855=0,H3854+1,IF(F3854=0,H3853+1,IF(F3853=0,H3852+1,IF(F3852=0,H3851+1))))))</f>
        <v>9</v>
      </c>
      <c r="G3856" s="72">
        <f>IF(F3856=0,0,IF(LİSTE!$F$1=F3856,1,F3856+1))</f>
        <v>10</v>
      </c>
      <c r="H3856" s="72">
        <f>IF(G3856=0,0,IF(LİSTE!$F$1=G3856,1,G3856+1))</f>
        <v>11</v>
      </c>
      <c r="I3856" s="72" t="str">
        <f>IFERROR(VLOOKUP(A3856,TATİLLER!$A$2:$D$30000,3,0),"TATİL DEĞİL")</f>
        <v>TATİL DEĞİL</v>
      </c>
    </row>
    <row r="3857" spans="1:9" x14ac:dyDescent="0.25">
      <c r="A3857" s="74">
        <f t="shared" ref="A3857" si="894">A3856+3</f>
        <v>50598</v>
      </c>
      <c r="B3857" s="72">
        <f t="shared" si="891"/>
        <v>1</v>
      </c>
      <c r="C3857" s="72" t="str">
        <f>IF(F3857=0,"RESMİ TATİL",VLOOKUP(F3857,LİSTE!$B$7:$D$1300,3,0))</f>
        <v>Abdullah KIRBAÇ</v>
      </c>
      <c r="D3857" s="72" t="str">
        <f>IF(G3857=0,"RESMİ TATİL",VLOOKUP(G3857,LİSTE!$B$7:$D$1300,3,0))</f>
        <v>Ümmü Defne GÜLER</v>
      </c>
      <c r="E3857" s="72" t="str">
        <f>IF(H3857=0,"RESMİ TATİL",VLOOKUP(H3857,LİSTE!$B$7:$D$1300,3,0))</f>
        <v>Şevval ÖZDAMAR</v>
      </c>
      <c r="F3857" s="72">
        <f>IF(B3857="TATİL",0,IF(F3856&gt;0,IF(LİSTE!$F$1=H3856,1,H3856+1),IF(F3856=0,H3855+1,IF(F3855=0,H3854+1,IF(F3854=0,H3853+1,IF(F3853=0,H3852+1))))))</f>
        <v>12</v>
      </c>
      <c r="G3857" s="72">
        <f>IF(F3857=0,0,IF(LİSTE!$F$1=F3857,1,F3857+1))</f>
        <v>13</v>
      </c>
      <c r="H3857" s="72">
        <f>IF(G3857=0,0,IF(LİSTE!$F$1=G3857,1,G3857+1))</f>
        <v>14</v>
      </c>
      <c r="I3857" s="72" t="str">
        <f>IFERROR(VLOOKUP(A3857,TATİLLER!$A$2:$D$30000,3,0),"TATİL DEĞİL")</f>
        <v>TATİL DEĞİL</v>
      </c>
    </row>
    <row r="3858" spans="1:9" x14ac:dyDescent="0.25">
      <c r="A3858" s="74">
        <f t="shared" si="889"/>
        <v>50599</v>
      </c>
      <c r="B3858" s="72">
        <f t="shared" si="891"/>
        <v>2</v>
      </c>
      <c r="C3858" s="72" t="str">
        <f>IF(F3858=0,"RESMİ TATİL",VLOOKUP(F3858,LİSTE!$B$7:$D$1300,3,0))</f>
        <v>Zeynep AKDAĞ</v>
      </c>
      <c r="D3858" s="72" t="str">
        <f>IF(G3858=0,"RESMİ TATİL",VLOOKUP(G3858,LİSTE!$B$7:$D$1300,3,0))</f>
        <v>Esma ÇOKER</v>
      </c>
      <c r="E3858" s="72" t="str">
        <f>IF(H3858=0,"RESMİ TATİL",VLOOKUP(H3858,LİSTE!$B$7:$D$1300,3,0))</f>
        <v>Dursun Kubilay YAŞAR</v>
      </c>
      <c r="F3858" s="72">
        <f>IF(B3858="TATİL",0,IF(F3857&gt;0,IF(LİSTE!$F$1=H3857,1,H3857+1),IF(F3857=0,H3856+1,IF(F3856=0,H3855+1,IF(F3855=0,H3854+1,IF(F3854=0,H3853+1))))))</f>
        <v>15</v>
      </c>
      <c r="G3858" s="72">
        <f>IF(F3858=0,0,IF(LİSTE!$F$1=F3858,1,F3858+1))</f>
        <v>16</v>
      </c>
      <c r="H3858" s="72">
        <f>IF(G3858=0,0,IF(LİSTE!$F$1=G3858,1,G3858+1))</f>
        <v>17</v>
      </c>
      <c r="I3858" s="72" t="str">
        <f>IFERROR(VLOOKUP(A3858,TATİLLER!$A$2:$D$30000,3,0),"TATİL DEĞİL")</f>
        <v>TATİL DEĞİL</v>
      </c>
    </row>
    <row r="3859" spans="1:9" x14ac:dyDescent="0.25">
      <c r="A3859" s="74">
        <f t="shared" si="889"/>
        <v>50600</v>
      </c>
      <c r="B3859" s="72">
        <f t="shared" si="891"/>
        <v>3</v>
      </c>
      <c r="C3859" s="72" t="str">
        <f>IF(F3859=0,"RESMİ TATİL",VLOOKUP(F3859,LİSTE!$B$7:$D$1300,3,0))</f>
        <v>Zeynep Beril BAŞPINAR</v>
      </c>
      <c r="D3859" s="72" t="str">
        <f>IF(G3859=0,"RESMİ TATİL",VLOOKUP(G3859,LİSTE!$B$7:$D$1300,3,0))</f>
        <v>Ahmet DAL</v>
      </c>
      <c r="E3859" s="72" t="str">
        <f>IF(H3859=0,"RESMİ TATİL",VLOOKUP(H3859,LİSTE!$B$7:$D$1300,3,0))</f>
        <v>Emirhan KARATAŞ</v>
      </c>
      <c r="F3859" s="72">
        <f>IF(B3859="TATİL",0,IF(F3858&gt;0,IF(LİSTE!$F$1=H3858,1,H3858+1),IF(F3858=0,H3857+1,IF(F3857=0,H3856+1,IF(F3856=0,H3855+1,IF(F3855=0,H3854+1))))))</f>
        <v>18</v>
      </c>
      <c r="G3859" s="72">
        <f>IF(F3859=0,0,IF(LİSTE!$F$1=F3859,1,F3859+1))</f>
        <v>19</v>
      </c>
      <c r="H3859" s="72">
        <f>IF(G3859=0,0,IF(LİSTE!$F$1=G3859,1,G3859+1))</f>
        <v>20</v>
      </c>
      <c r="I3859" s="72" t="str">
        <f>IFERROR(VLOOKUP(A3859,TATİLLER!$A$2:$D$30000,3,0),"TATİL DEĞİL")</f>
        <v>TATİL DEĞİL</v>
      </c>
    </row>
    <row r="3860" spans="1:9" x14ac:dyDescent="0.25">
      <c r="A3860" s="74">
        <f t="shared" si="889"/>
        <v>50601</v>
      </c>
      <c r="B3860" s="72">
        <f t="shared" si="891"/>
        <v>4</v>
      </c>
      <c r="C3860" s="72" t="str">
        <f>IF(F3860=0,"RESMİ TATİL",VLOOKUP(F3860,LİSTE!$B$7:$D$1300,3,0))</f>
        <v>Zümra Yeter ARI</v>
      </c>
      <c r="D3860" s="72" t="str">
        <f>IF(G3860=0,"RESMİ TATİL",VLOOKUP(G3860,LİSTE!$B$7:$D$1300,3,0))</f>
        <v>Utku KARAGÖZ</v>
      </c>
      <c r="E3860" s="72" t="str">
        <f>IF(H3860=0,"RESMİ TATİL",VLOOKUP(H3860,LİSTE!$B$7:$D$1300,3,0))</f>
        <v>Feyza Zümra AVCIOĞLU</v>
      </c>
      <c r="F3860" s="72">
        <f>IF(B3860="TATİL",0,IF(F3859&gt;0,IF(LİSTE!$F$1=H3859,1,H3859+1),IF(F3859=0,H3858+1,IF(F3858=0,H3857+1,IF(F3857=0,H3856+1,IF(F3856=0,H3855+1))))))</f>
        <v>21</v>
      </c>
      <c r="G3860" s="72">
        <f>IF(F3860=0,0,IF(LİSTE!$F$1=F3860,1,F3860+1))</f>
        <v>22</v>
      </c>
      <c r="H3860" s="72">
        <f>IF(G3860=0,0,IF(LİSTE!$F$1=G3860,1,G3860+1))</f>
        <v>23</v>
      </c>
      <c r="I3860" s="72" t="str">
        <f>IFERROR(VLOOKUP(A3860,TATİLLER!$A$2:$D$30000,3,0),"TATİL DEĞİL")</f>
        <v>TATİL DEĞİL</v>
      </c>
    </row>
    <row r="3861" spans="1:9" x14ac:dyDescent="0.25">
      <c r="A3861" s="74">
        <f t="shared" si="889"/>
        <v>50602</v>
      </c>
      <c r="B3861" s="72">
        <f t="shared" si="891"/>
        <v>5</v>
      </c>
      <c r="C3861" s="72" t="str">
        <f>IF(F3861=0,"RESMİ TATİL",VLOOKUP(F3861,LİSTE!$B$7:$D$1300,3,0))</f>
        <v>Yusuf Ali TABUR</v>
      </c>
      <c r="D3861" s="72" t="str">
        <f>IF(G3861=0,"RESMİ TATİL",VLOOKUP(G3861,LİSTE!$B$7:$D$1300,3,0))</f>
        <v>Irmak UTEBAY</v>
      </c>
      <c r="E3861" s="72" t="str">
        <f>IF(H3861=0,"RESMİ TATİL",VLOOKUP(H3861,LİSTE!$B$7:$D$1300,3,0))</f>
        <v>Kerem AKKOÇ</v>
      </c>
      <c r="F3861" s="72">
        <f>IF(B3861="TATİL",0,IF(F3860&gt;0,IF(LİSTE!$F$1=H3860,1,H3860+1),IF(F3860=0,H3859+1,IF(F3859=0,H3858+1,IF(F3858=0,H3857+1,IF(F3857=0,H3856+1))))))</f>
        <v>24</v>
      </c>
      <c r="G3861" s="72">
        <f>IF(F3861=0,0,IF(LİSTE!$F$1=F3861,1,F3861+1))</f>
        <v>25</v>
      </c>
      <c r="H3861" s="72">
        <f>IF(G3861=0,0,IF(LİSTE!$F$1=G3861,1,G3861+1))</f>
        <v>26</v>
      </c>
      <c r="I3861" s="72" t="str">
        <f>IFERROR(VLOOKUP(A3861,TATİLLER!$A$2:$D$30000,3,0),"TATİL DEĞİL")</f>
        <v>TATİL DEĞİL</v>
      </c>
    </row>
    <row r="3862" spans="1:9" x14ac:dyDescent="0.25">
      <c r="A3862" s="74">
        <f t="shared" ref="A3862" si="895">A3861+3</f>
        <v>50605</v>
      </c>
      <c r="B3862" s="72">
        <f t="shared" si="891"/>
        <v>1</v>
      </c>
      <c r="C3862" s="72" t="str">
        <f>IF(F3862=0,"RESMİ TATİL",VLOOKUP(F3862,LİSTE!$B$7:$D$1300,3,0))</f>
        <v>Elçin Ayşe ELMAS</v>
      </c>
      <c r="D3862" s="72" t="str">
        <f>IF(G3862=0,"RESMİ TATİL",VLOOKUP(G3862,LİSTE!$B$7:$D$1300,3,0))</f>
        <v>Muhammed YILDIZDAĞ</v>
      </c>
      <c r="E3862" s="72" t="str">
        <f>IF(H3862=0,"RESMİ TATİL",VLOOKUP(H3862,LİSTE!$B$7:$D$1300,3,0))</f>
        <v>Nisa Nur SANCAR</v>
      </c>
      <c r="F3862" s="72">
        <f>IF(B3862="TATİL",0,IF(F3861&gt;0,IF(LİSTE!$F$1=H3861,1,H3861+1),IF(F3861=0,H3860+1,IF(F3860=0,H3859+1,IF(F3859=0,H3858+1,IF(F3858=0,H3857+1))))))</f>
        <v>27</v>
      </c>
      <c r="G3862" s="72">
        <f>IF(F3862=0,0,IF(LİSTE!$F$1=F3862,1,F3862+1))</f>
        <v>28</v>
      </c>
      <c r="H3862" s="72">
        <f>IF(G3862=0,0,IF(LİSTE!$F$1=G3862,1,G3862+1))</f>
        <v>1</v>
      </c>
      <c r="I3862" s="72" t="str">
        <f>IFERROR(VLOOKUP(A3862,TATİLLER!$A$2:$D$30000,3,0),"TATİL DEĞİL")</f>
        <v>TATİL DEĞİL</v>
      </c>
    </row>
    <row r="3863" spans="1:9" x14ac:dyDescent="0.25">
      <c r="A3863" s="74">
        <f t="shared" si="889"/>
        <v>50606</v>
      </c>
      <c r="B3863" s="72">
        <f t="shared" si="891"/>
        <v>2</v>
      </c>
      <c r="C3863" s="72" t="str">
        <f>IF(F3863=0,"RESMİ TATİL",VLOOKUP(F3863,LİSTE!$B$7:$D$1300,3,0))</f>
        <v>Esila ÇETİN</v>
      </c>
      <c r="D3863" s="72" t="str">
        <f>IF(G3863=0,"RESMİ TATİL",VLOOKUP(G3863,LİSTE!$B$7:$D$1300,3,0))</f>
        <v>Zeynep Sevde TOPUZ</v>
      </c>
      <c r="E3863" s="72" t="str">
        <f>IF(H3863=0,"RESMİ TATİL",VLOOKUP(H3863,LİSTE!$B$7:$D$1300,3,0))</f>
        <v>Ömer Asaf KADAŞ</v>
      </c>
      <c r="F3863" s="72">
        <f>IF(B3863="TATİL",0,IF(F3862&gt;0,IF(LİSTE!$F$1=H3862,1,H3862+1),IF(F3862=0,H3861+1,IF(F3861=0,H3860+1,IF(F3860=0,H3859+1,IF(F3859=0,H3858+1))))))</f>
        <v>2</v>
      </c>
      <c r="G3863" s="72">
        <f>IF(F3863=0,0,IF(LİSTE!$F$1=F3863,1,F3863+1))</f>
        <v>3</v>
      </c>
      <c r="H3863" s="72">
        <f>IF(G3863=0,0,IF(LİSTE!$F$1=G3863,1,G3863+1))</f>
        <v>4</v>
      </c>
      <c r="I3863" s="72" t="str">
        <f>IFERROR(VLOOKUP(A3863,TATİLLER!$A$2:$D$30000,3,0),"TATİL DEĞİL")</f>
        <v>TATİL DEĞİL</v>
      </c>
    </row>
    <row r="3864" spans="1:9" x14ac:dyDescent="0.25">
      <c r="A3864" s="74">
        <f t="shared" si="889"/>
        <v>50607</v>
      </c>
      <c r="B3864" s="72">
        <f t="shared" si="891"/>
        <v>3</v>
      </c>
      <c r="C3864" s="72" t="str">
        <f>IF(F3864=0,"RESMİ TATİL",VLOOKUP(F3864,LİSTE!$B$7:$D$1300,3,0))</f>
        <v>Ramazan Baran ADIGÜZEL</v>
      </c>
      <c r="D3864" s="72" t="str">
        <f>IF(G3864=0,"RESMİ TATİL",VLOOKUP(G3864,LİSTE!$B$7:$D$1300,3,0))</f>
        <v>Bahar AKGÜN</v>
      </c>
      <c r="E3864" s="72" t="str">
        <f>IF(H3864=0,"RESMİ TATİL",VLOOKUP(H3864,LİSTE!$B$7:$D$1300,3,0))</f>
        <v>Ömer AKGÜL</v>
      </c>
      <c r="F3864" s="72">
        <f>IF(B3864="TATİL",0,IF(F3863&gt;0,IF(LİSTE!$F$1=H3863,1,H3863+1),IF(F3863=0,H3862+1,IF(F3862=0,H3861+1,IF(F3861=0,H3860+1,IF(F3860=0,H3859+1))))))</f>
        <v>5</v>
      </c>
      <c r="G3864" s="72">
        <f>IF(F3864=0,0,IF(LİSTE!$F$1=F3864,1,F3864+1))</f>
        <v>6</v>
      </c>
      <c r="H3864" s="72">
        <f>IF(G3864=0,0,IF(LİSTE!$F$1=G3864,1,G3864+1))</f>
        <v>7</v>
      </c>
      <c r="I3864" s="72" t="str">
        <f>IFERROR(VLOOKUP(A3864,TATİLLER!$A$2:$D$30000,3,0),"TATİL DEĞİL")</f>
        <v>TATİL DEĞİL</v>
      </c>
    </row>
    <row r="3865" spans="1:9" x14ac:dyDescent="0.25">
      <c r="A3865" s="74">
        <f t="shared" si="889"/>
        <v>50608</v>
      </c>
      <c r="B3865" s="72">
        <f t="shared" si="891"/>
        <v>4</v>
      </c>
      <c r="C3865" s="72" t="str">
        <f>IF(F3865=0,"RESMİ TATİL",VLOOKUP(F3865,LİSTE!$B$7:$D$1300,3,0))</f>
        <v>Muharrem EFE TANRIVERDİ</v>
      </c>
      <c r="D3865" s="72" t="str">
        <f>IF(G3865=0,"RESMİ TATİL",VLOOKUP(G3865,LİSTE!$B$7:$D$1300,3,0))</f>
        <v>Anıl DOĞAN</v>
      </c>
      <c r="E3865" s="72" t="str">
        <f>IF(H3865=0,"RESMİ TATİL",VLOOKUP(H3865,LİSTE!$B$7:$D$1300,3,0))</f>
        <v>İpek ARSLAN</v>
      </c>
      <c r="F3865" s="72">
        <f>IF(B3865="TATİL",0,IF(F3864&gt;0,IF(LİSTE!$F$1=H3864,1,H3864+1),IF(F3864=0,H3863+1,IF(F3863=0,H3862+1,IF(F3862=0,H3861+1,IF(F3861=0,H3860+1))))))</f>
        <v>8</v>
      </c>
      <c r="G3865" s="72">
        <f>IF(F3865=0,0,IF(LİSTE!$F$1=F3865,1,F3865+1))</f>
        <v>9</v>
      </c>
      <c r="H3865" s="72">
        <f>IF(G3865=0,0,IF(LİSTE!$F$1=G3865,1,G3865+1))</f>
        <v>10</v>
      </c>
      <c r="I3865" s="72" t="str">
        <f>IFERROR(VLOOKUP(A3865,TATİLLER!$A$2:$D$30000,3,0),"TATİL DEĞİL")</f>
        <v>TATİL DEĞİL</v>
      </c>
    </row>
    <row r="3866" spans="1:9" x14ac:dyDescent="0.25">
      <c r="A3866" s="74">
        <f t="shared" si="889"/>
        <v>50609</v>
      </c>
      <c r="B3866" s="72">
        <f t="shared" si="891"/>
        <v>5</v>
      </c>
      <c r="C3866" s="72" t="str">
        <f>IF(F3866=0,"RESMİ TATİL",VLOOKUP(F3866,LİSTE!$B$7:$D$1300,3,0))</f>
        <v>Efe KARSAK</v>
      </c>
      <c r="D3866" s="72" t="str">
        <f>IF(G3866=0,"RESMİ TATİL",VLOOKUP(G3866,LİSTE!$B$7:$D$1300,3,0))</f>
        <v>Abdullah KIRBAÇ</v>
      </c>
      <c r="E3866" s="72" t="str">
        <f>IF(H3866=0,"RESMİ TATİL",VLOOKUP(H3866,LİSTE!$B$7:$D$1300,3,0))</f>
        <v>Ümmü Defne GÜLER</v>
      </c>
      <c r="F3866" s="72">
        <f>IF(B3866="TATİL",0,IF(F3865&gt;0,IF(LİSTE!$F$1=H3865,1,H3865+1),IF(F3865=0,H3864+1,IF(F3864=0,H3863+1,IF(F3863=0,H3862+1,IF(F3862=0,H3861+1))))))</f>
        <v>11</v>
      </c>
      <c r="G3866" s="72">
        <f>IF(F3866=0,0,IF(LİSTE!$F$1=F3866,1,F3866+1))</f>
        <v>12</v>
      </c>
      <c r="H3866" s="72">
        <f>IF(G3866=0,0,IF(LİSTE!$F$1=G3866,1,G3866+1))</f>
        <v>13</v>
      </c>
      <c r="I3866" s="72" t="str">
        <f>IFERROR(VLOOKUP(A3866,TATİLLER!$A$2:$D$30000,3,0),"TATİL DEĞİL")</f>
        <v>TATİL DEĞİL</v>
      </c>
    </row>
    <row r="3867" spans="1:9" x14ac:dyDescent="0.25">
      <c r="A3867" s="74">
        <f t="shared" ref="A3867" si="896">A3866+3</f>
        <v>50612</v>
      </c>
      <c r="B3867" s="72">
        <f t="shared" si="891"/>
        <v>1</v>
      </c>
      <c r="C3867" s="72" t="str">
        <f>IF(F3867=0,"RESMİ TATİL",VLOOKUP(F3867,LİSTE!$B$7:$D$1300,3,0))</f>
        <v>Şevval ÖZDAMAR</v>
      </c>
      <c r="D3867" s="72" t="str">
        <f>IF(G3867=0,"RESMİ TATİL",VLOOKUP(G3867,LİSTE!$B$7:$D$1300,3,0))</f>
        <v>Zeynep AKDAĞ</v>
      </c>
      <c r="E3867" s="72" t="str">
        <f>IF(H3867=0,"RESMİ TATİL",VLOOKUP(H3867,LİSTE!$B$7:$D$1300,3,0))</f>
        <v>Esma ÇOKER</v>
      </c>
      <c r="F3867" s="72">
        <f>IF(B3867="TATİL",0,IF(F3866&gt;0,IF(LİSTE!$F$1=H3866,1,H3866+1),IF(F3866=0,H3865+1,IF(F3865=0,H3864+1,IF(F3864=0,H3863+1,IF(F3863=0,H3862+1))))))</f>
        <v>14</v>
      </c>
      <c r="G3867" s="72">
        <f>IF(F3867=0,0,IF(LİSTE!$F$1=F3867,1,F3867+1))</f>
        <v>15</v>
      </c>
      <c r="H3867" s="72">
        <f>IF(G3867=0,0,IF(LİSTE!$F$1=G3867,1,G3867+1))</f>
        <v>16</v>
      </c>
      <c r="I3867" s="72" t="str">
        <f>IFERROR(VLOOKUP(A3867,TATİLLER!$A$2:$D$30000,3,0),"TATİL DEĞİL")</f>
        <v>TATİL DEĞİL</v>
      </c>
    </row>
    <row r="3868" spans="1:9" x14ac:dyDescent="0.25">
      <c r="A3868" s="74">
        <f t="shared" si="889"/>
        <v>50613</v>
      </c>
      <c r="B3868" s="72">
        <f t="shared" si="891"/>
        <v>2</v>
      </c>
      <c r="C3868" s="72" t="str">
        <f>IF(F3868=0,"RESMİ TATİL",VLOOKUP(F3868,LİSTE!$B$7:$D$1300,3,0))</f>
        <v>Dursun Kubilay YAŞAR</v>
      </c>
      <c r="D3868" s="72" t="str">
        <f>IF(G3868=0,"RESMİ TATİL",VLOOKUP(G3868,LİSTE!$B$7:$D$1300,3,0))</f>
        <v>Zeynep Beril BAŞPINAR</v>
      </c>
      <c r="E3868" s="72" t="str">
        <f>IF(H3868=0,"RESMİ TATİL",VLOOKUP(H3868,LİSTE!$B$7:$D$1300,3,0))</f>
        <v>Ahmet DAL</v>
      </c>
      <c r="F3868" s="72">
        <f>IF(B3868="TATİL",0,IF(F3867&gt;0,IF(LİSTE!$F$1=H3867,1,H3867+1),IF(F3867=0,H3866+1,IF(F3866=0,H3865+1,IF(F3865=0,H3864+1,IF(F3864=0,H3863+1))))))</f>
        <v>17</v>
      </c>
      <c r="G3868" s="72">
        <f>IF(F3868=0,0,IF(LİSTE!$F$1=F3868,1,F3868+1))</f>
        <v>18</v>
      </c>
      <c r="H3868" s="72">
        <f>IF(G3868=0,0,IF(LİSTE!$F$1=G3868,1,G3868+1))</f>
        <v>19</v>
      </c>
      <c r="I3868" s="72" t="str">
        <f>IFERROR(VLOOKUP(A3868,TATİLLER!$A$2:$D$30000,3,0),"TATİL DEĞİL")</f>
        <v>TATİL DEĞİL</v>
      </c>
    </row>
    <row r="3869" spans="1:9" x14ac:dyDescent="0.25">
      <c r="A3869" s="74">
        <f t="shared" si="889"/>
        <v>50614</v>
      </c>
      <c r="B3869" s="72">
        <f t="shared" si="891"/>
        <v>3</v>
      </c>
      <c r="C3869" s="72" t="str">
        <f>IF(F3869=0,"RESMİ TATİL",VLOOKUP(F3869,LİSTE!$B$7:$D$1300,3,0))</f>
        <v>Emirhan KARATAŞ</v>
      </c>
      <c r="D3869" s="72" t="str">
        <f>IF(G3869=0,"RESMİ TATİL",VLOOKUP(G3869,LİSTE!$B$7:$D$1300,3,0))</f>
        <v>Zümra Yeter ARI</v>
      </c>
      <c r="E3869" s="72" t="str">
        <f>IF(H3869=0,"RESMİ TATİL",VLOOKUP(H3869,LİSTE!$B$7:$D$1300,3,0))</f>
        <v>Utku KARAGÖZ</v>
      </c>
      <c r="F3869" s="72">
        <f>IF(B3869="TATİL",0,IF(F3868&gt;0,IF(LİSTE!$F$1=H3868,1,H3868+1),IF(F3868=0,H3867+1,IF(F3867=0,H3866+1,IF(F3866=0,H3865+1,IF(F3865=0,H3864+1))))))</f>
        <v>20</v>
      </c>
      <c r="G3869" s="72">
        <f>IF(F3869=0,0,IF(LİSTE!$F$1=F3869,1,F3869+1))</f>
        <v>21</v>
      </c>
      <c r="H3869" s="72">
        <f>IF(G3869=0,0,IF(LİSTE!$F$1=G3869,1,G3869+1))</f>
        <v>22</v>
      </c>
      <c r="I3869" s="72" t="str">
        <f>IFERROR(VLOOKUP(A3869,TATİLLER!$A$2:$D$30000,3,0),"TATİL DEĞİL")</f>
        <v>TATİL DEĞİL</v>
      </c>
    </row>
    <row r="3870" spans="1:9" x14ac:dyDescent="0.25">
      <c r="A3870" s="74">
        <f t="shared" si="889"/>
        <v>50615</v>
      </c>
      <c r="B3870" s="72">
        <f t="shared" si="891"/>
        <v>4</v>
      </c>
      <c r="C3870" s="72" t="str">
        <f>IF(F3870=0,"RESMİ TATİL",VLOOKUP(F3870,LİSTE!$B$7:$D$1300,3,0))</f>
        <v>Feyza Zümra AVCIOĞLU</v>
      </c>
      <c r="D3870" s="72" t="str">
        <f>IF(G3870=0,"RESMİ TATİL",VLOOKUP(G3870,LİSTE!$B$7:$D$1300,3,0))</f>
        <v>Yusuf Ali TABUR</v>
      </c>
      <c r="E3870" s="72" t="str">
        <f>IF(H3870=0,"RESMİ TATİL",VLOOKUP(H3870,LİSTE!$B$7:$D$1300,3,0))</f>
        <v>Irmak UTEBAY</v>
      </c>
      <c r="F3870" s="72">
        <f>IF(B3870="TATİL",0,IF(F3869&gt;0,IF(LİSTE!$F$1=H3869,1,H3869+1),IF(F3869=0,H3868+1,IF(F3868=0,H3867+1,IF(F3867=0,H3866+1,IF(F3866=0,H3865+1))))))</f>
        <v>23</v>
      </c>
      <c r="G3870" s="72">
        <f>IF(F3870=0,0,IF(LİSTE!$F$1=F3870,1,F3870+1))</f>
        <v>24</v>
      </c>
      <c r="H3870" s="72">
        <f>IF(G3870=0,0,IF(LİSTE!$F$1=G3870,1,G3870+1))</f>
        <v>25</v>
      </c>
      <c r="I3870" s="72" t="str">
        <f>IFERROR(VLOOKUP(A3870,TATİLLER!$A$2:$D$30000,3,0),"TATİL DEĞİL")</f>
        <v>TATİL DEĞİL</v>
      </c>
    </row>
    <row r="3871" spans="1:9" x14ac:dyDescent="0.25">
      <c r="A3871" s="74">
        <f t="shared" si="889"/>
        <v>50616</v>
      </c>
      <c r="B3871" s="72">
        <f t="shared" si="891"/>
        <v>5</v>
      </c>
      <c r="C3871" s="72" t="str">
        <f>IF(F3871=0,"RESMİ TATİL",VLOOKUP(F3871,LİSTE!$B$7:$D$1300,3,0))</f>
        <v>Kerem AKKOÇ</v>
      </c>
      <c r="D3871" s="72" t="str">
        <f>IF(G3871=0,"RESMİ TATİL",VLOOKUP(G3871,LİSTE!$B$7:$D$1300,3,0))</f>
        <v>Elçin Ayşe ELMAS</v>
      </c>
      <c r="E3871" s="72" t="str">
        <f>IF(H3871=0,"RESMİ TATİL",VLOOKUP(H3871,LİSTE!$B$7:$D$1300,3,0))</f>
        <v>Muhammed YILDIZDAĞ</v>
      </c>
      <c r="F3871" s="72">
        <f>IF(B3871="TATİL",0,IF(F3870&gt;0,IF(LİSTE!$F$1=H3870,1,H3870+1),IF(F3870=0,H3869+1,IF(F3869=0,H3868+1,IF(F3868=0,H3867+1,IF(F3867=0,H3866+1))))))</f>
        <v>26</v>
      </c>
      <c r="G3871" s="72">
        <f>IF(F3871=0,0,IF(LİSTE!$F$1=F3871,1,F3871+1))</f>
        <v>27</v>
      </c>
      <c r="H3871" s="72">
        <f>IF(G3871=0,0,IF(LİSTE!$F$1=G3871,1,G3871+1))</f>
        <v>28</v>
      </c>
      <c r="I3871" s="72" t="str">
        <f>IFERROR(VLOOKUP(A3871,TATİLLER!$A$2:$D$30000,3,0),"TATİL DEĞİL")</f>
        <v>TATİL DEĞİL</v>
      </c>
    </row>
    <row r="3872" spans="1:9" x14ac:dyDescent="0.25">
      <c r="A3872" s="74">
        <f t="shared" ref="A3872" si="897">A3871+3</f>
        <v>50619</v>
      </c>
      <c r="B3872" s="72">
        <f t="shared" si="891"/>
        <v>1</v>
      </c>
      <c r="C3872" s="72" t="str">
        <f>IF(F3872=0,"RESMİ TATİL",VLOOKUP(F3872,LİSTE!$B$7:$D$1300,3,0))</f>
        <v>Nisa Nur SANCAR</v>
      </c>
      <c r="D3872" s="72" t="str">
        <f>IF(G3872=0,"RESMİ TATİL",VLOOKUP(G3872,LİSTE!$B$7:$D$1300,3,0))</f>
        <v>Esila ÇETİN</v>
      </c>
      <c r="E3872" s="72" t="str">
        <f>IF(H3872=0,"RESMİ TATİL",VLOOKUP(H3872,LİSTE!$B$7:$D$1300,3,0))</f>
        <v>Zeynep Sevde TOPUZ</v>
      </c>
      <c r="F3872" s="72">
        <f>IF(B3872="TATİL",0,IF(F3871&gt;0,IF(LİSTE!$F$1=H3871,1,H3871+1),IF(F3871=0,H3870+1,IF(F3870=0,H3869+1,IF(F3869=0,H3868+1,IF(F3868=0,H3867+1))))))</f>
        <v>1</v>
      </c>
      <c r="G3872" s="72">
        <f>IF(F3872=0,0,IF(LİSTE!$F$1=F3872,1,F3872+1))</f>
        <v>2</v>
      </c>
      <c r="H3872" s="72">
        <f>IF(G3872=0,0,IF(LİSTE!$F$1=G3872,1,G3872+1))</f>
        <v>3</v>
      </c>
      <c r="I3872" s="72" t="str">
        <f>IFERROR(VLOOKUP(A3872,TATİLLER!$A$2:$D$30000,3,0),"TATİL DEĞİL")</f>
        <v>TATİL DEĞİL</v>
      </c>
    </row>
    <row r="3873" spans="1:9" x14ac:dyDescent="0.25">
      <c r="A3873" s="74">
        <f t="shared" si="889"/>
        <v>50620</v>
      </c>
      <c r="B3873" s="72">
        <f t="shared" si="891"/>
        <v>2</v>
      </c>
      <c r="C3873" s="72" t="str">
        <f>IF(F3873=0,"RESMİ TATİL",VLOOKUP(F3873,LİSTE!$B$7:$D$1300,3,0))</f>
        <v>Ömer Asaf KADAŞ</v>
      </c>
      <c r="D3873" s="72" t="str">
        <f>IF(G3873=0,"RESMİ TATİL",VLOOKUP(G3873,LİSTE!$B$7:$D$1300,3,0))</f>
        <v>Ramazan Baran ADIGÜZEL</v>
      </c>
      <c r="E3873" s="72" t="str">
        <f>IF(H3873=0,"RESMİ TATİL",VLOOKUP(H3873,LİSTE!$B$7:$D$1300,3,0))</f>
        <v>Bahar AKGÜN</v>
      </c>
      <c r="F3873" s="72">
        <f>IF(B3873="TATİL",0,IF(F3872&gt;0,IF(LİSTE!$F$1=H3872,1,H3872+1),IF(F3872=0,H3871+1,IF(F3871=0,H3870+1,IF(F3870=0,H3869+1,IF(F3869=0,H3868+1))))))</f>
        <v>4</v>
      </c>
      <c r="G3873" s="72">
        <f>IF(F3873=0,0,IF(LİSTE!$F$1=F3873,1,F3873+1))</f>
        <v>5</v>
      </c>
      <c r="H3873" s="72">
        <f>IF(G3873=0,0,IF(LİSTE!$F$1=G3873,1,G3873+1))</f>
        <v>6</v>
      </c>
      <c r="I3873" s="72" t="str">
        <f>IFERROR(VLOOKUP(A3873,TATİLLER!$A$2:$D$30000,3,0),"TATİL DEĞİL")</f>
        <v>TATİL DEĞİL</v>
      </c>
    </row>
    <row r="3874" spans="1:9" x14ac:dyDescent="0.25">
      <c r="A3874" s="74">
        <f t="shared" si="889"/>
        <v>50621</v>
      </c>
      <c r="B3874" s="72">
        <f t="shared" si="891"/>
        <v>3</v>
      </c>
      <c r="C3874" s="72" t="str">
        <f>IF(F3874=0,"RESMİ TATİL",VLOOKUP(F3874,LİSTE!$B$7:$D$1300,3,0))</f>
        <v>Ömer AKGÜL</v>
      </c>
      <c r="D3874" s="72" t="str">
        <f>IF(G3874=0,"RESMİ TATİL",VLOOKUP(G3874,LİSTE!$B$7:$D$1300,3,0))</f>
        <v>Muharrem EFE TANRIVERDİ</v>
      </c>
      <c r="E3874" s="72" t="str">
        <f>IF(H3874=0,"RESMİ TATİL",VLOOKUP(H3874,LİSTE!$B$7:$D$1300,3,0))</f>
        <v>Anıl DOĞAN</v>
      </c>
      <c r="F3874" s="72">
        <f>IF(B3874="TATİL",0,IF(F3873&gt;0,IF(LİSTE!$F$1=H3873,1,H3873+1),IF(F3873=0,H3872+1,IF(F3872=0,H3871+1,IF(F3871=0,H3870+1,IF(F3870=0,H3869+1))))))</f>
        <v>7</v>
      </c>
      <c r="G3874" s="72">
        <f>IF(F3874=0,0,IF(LİSTE!$F$1=F3874,1,F3874+1))</f>
        <v>8</v>
      </c>
      <c r="H3874" s="72">
        <f>IF(G3874=0,0,IF(LİSTE!$F$1=G3874,1,G3874+1))</f>
        <v>9</v>
      </c>
      <c r="I3874" s="72" t="str">
        <f>IFERROR(VLOOKUP(A3874,TATİLLER!$A$2:$D$30000,3,0),"TATİL DEĞİL")</f>
        <v>TATİL DEĞİL</v>
      </c>
    </row>
    <row r="3875" spans="1:9" x14ac:dyDescent="0.25">
      <c r="A3875" s="74">
        <f t="shared" si="889"/>
        <v>50622</v>
      </c>
      <c r="B3875" s="72">
        <f t="shared" si="891"/>
        <v>4</v>
      </c>
      <c r="C3875" s="72" t="str">
        <f>IF(F3875=0,"RESMİ TATİL",VLOOKUP(F3875,LİSTE!$B$7:$D$1300,3,0))</f>
        <v>İpek ARSLAN</v>
      </c>
      <c r="D3875" s="72" t="str">
        <f>IF(G3875=0,"RESMİ TATİL",VLOOKUP(G3875,LİSTE!$B$7:$D$1300,3,0))</f>
        <v>Efe KARSAK</v>
      </c>
      <c r="E3875" s="72" t="str">
        <f>IF(H3875=0,"RESMİ TATİL",VLOOKUP(H3875,LİSTE!$B$7:$D$1300,3,0))</f>
        <v>Abdullah KIRBAÇ</v>
      </c>
      <c r="F3875" s="72">
        <f>IF(B3875="TATİL",0,IF(F3874&gt;0,IF(LİSTE!$F$1=H3874,1,H3874+1),IF(F3874=0,H3873+1,IF(F3873=0,H3872+1,IF(F3872=0,H3871+1,IF(F3871=0,H3870+1))))))</f>
        <v>10</v>
      </c>
      <c r="G3875" s="72">
        <f>IF(F3875=0,0,IF(LİSTE!$F$1=F3875,1,F3875+1))</f>
        <v>11</v>
      </c>
      <c r="H3875" s="72">
        <f>IF(G3875=0,0,IF(LİSTE!$F$1=G3875,1,G3875+1))</f>
        <v>12</v>
      </c>
      <c r="I3875" s="72" t="str">
        <f>IFERROR(VLOOKUP(A3875,TATİLLER!$A$2:$D$30000,3,0),"TATİL DEĞİL")</f>
        <v>TATİL DEĞİL</v>
      </c>
    </row>
    <row r="3876" spans="1:9" x14ac:dyDescent="0.25">
      <c r="A3876" s="74">
        <f t="shared" si="889"/>
        <v>50623</v>
      </c>
      <c r="B3876" s="72">
        <f t="shared" si="891"/>
        <v>5</v>
      </c>
      <c r="C3876" s="72" t="str">
        <f>IF(F3876=0,"RESMİ TATİL",VLOOKUP(F3876,LİSTE!$B$7:$D$1300,3,0))</f>
        <v>Ümmü Defne GÜLER</v>
      </c>
      <c r="D3876" s="72" t="str">
        <f>IF(G3876=0,"RESMİ TATİL",VLOOKUP(G3876,LİSTE!$B$7:$D$1300,3,0))</f>
        <v>Şevval ÖZDAMAR</v>
      </c>
      <c r="E3876" s="72" t="str">
        <f>IF(H3876=0,"RESMİ TATİL",VLOOKUP(H3876,LİSTE!$B$7:$D$1300,3,0))</f>
        <v>Zeynep AKDAĞ</v>
      </c>
      <c r="F3876" s="72">
        <f>IF(B3876="TATİL",0,IF(F3875&gt;0,IF(LİSTE!$F$1=H3875,1,H3875+1),IF(F3875=0,H3874+1,IF(F3874=0,H3873+1,IF(F3873=0,H3872+1,IF(F3872=0,H3871+1))))))</f>
        <v>13</v>
      </c>
      <c r="G3876" s="72">
        <f>IF(F3876=0,0,IF(LİSTE!$F$1=F3876,1,F3876+1))</f>
        <v>14</v>
      </c>
      <c r="H3876" s="72">
        <f>IF(G3876=0,0,IF(LİSTE!$F$1=G3876,1,G3876+1))</f>
        <v>15</v>
      </c>
      <c r="I3876" s="72" t="str">
        <f>IFERROR(VLOOKUP(A3876,TATİLLER!$A$2:$D$30000,3,0),"TATİL DEĞİL")</f>
        <v>TATİL DEĞİL</v>
      </c>
    </row>
    <row r="3877" spans="1:9" x14ac:dyDescent="0.25">
      <c r="A3877" s="74">
        <f t="shared" ref="A3877" si="898">A3876+3</f>
        <v>50626</v>
      </c>
      <c r="B3877" s="72">
        <f t="shared" si="891"/>
        <v>1</v>
      </c>
      <c r="C3877" s="72" t="str">
        <f>IF(F3877=0,"RESMİ TATİL",VLOOKUP(F3877,LİSTE!$B$7:$D$1300,3,0))</f>
        <v>Esma ÇOKER</v>
      </c>
      <c r="D3877" s="72" t="str">
        <f>IF(G3877=0,"RESMİ TATİL",VLOOKUP(G3877,LİSTE!$B$7:$D$1300,3,0))</f>
        <v>Dursun Kubilay YAŞAR</v>
      </c>
      <c r="E3877" s="72" t="str">
        <f>IF(H3877=0,"RESMİ TATİL",VLOOKUP(H3877,LİSTE!$B$7:$D$1300,3,0))</f>
        <v>Zeynep Beril BAŞPINAR</v>
      </c>
      <c r="F3877" s="72">
        <f>IF(B3877="TATİL",0,IF(F3876&gt;0,IF(LİSTE!$F$1=H3876,1,H3876+1),IF(F3876=0,H3875+1,IF(F3875=0,H3874+1,IF(F3874=0,H3873+1,IF(F3873=0,H3872+1))))))</f>
        <v>16</v>
      </c>
      <c r="G3877" s="72">
        <f>IF(F3877=0,0,IF(LİSTE!$F$1=F3877,1,F3877+1))</f>
        <v>17</v>
      </c>
      <c r="H3877" s="72">
        <f>IF(G3877=0,0,IF(LİSTE!$F$1=G3877,1,G3877+1))</f>
        <v>18</v>
      </c>
      <c r="I3877" s="72" t="str">
        <f>IFERROR(VLOOKUP(A3877,TATİLLER!$A$2:$D$30000,3,0),"TATİL DEĞİL")</f>
        <v>TATİL DEĞİL</v>
      </c>
    </row>
    <row r="3878" spans="1:9" x14ac:dyDescent="0.25">
      <c r="A3878" s="74">
        <f t="shared" si="889"/>
        <v>50627</v>
      </c>
      <c r="B3878" s="72">
        <f t="shared" si="891"/>
        <v>2</v>
      </c>
      <c r="C3878" s="72" t="str">
        <f>IF(F3878=0,"RESMİ TATİL",VLOOKUP(F3878,LİSTE!$B$7:$D$1300,3,0))</f>
        <v>Ahmet DAL</v>
      </c>
      <c r="D3878" s="72" t="str">
        <f>IF(G3878=0,"RESMİ TATİL",VLOOKUP(G3878,LİSTE!$B$7:$D$1300,3,0))</f>
        <v>Emirhan KARATAŞ</v>
      </c>
      <c r="E3878" s="72" t="str">
        <f>IF(H3878=0,"RESMİ TATİL",VLOOKUP(H3878,LİSTE!$B$7:$D$1300,3,0))</f>
        <v>Zümra Yeter ARI</v>
      </c>
      <c r="F3878" s="72">
        <f>IF(B3878="TATİL",0,IF(F3877&gt;0,IF(LİSTE!$F$1=H3877,1,H3877+1),IF(F3877=0,H3876+1,IF(F3876=0,H3875+1,IF(F3875=0,H3874+1,IF(F3874=0,H3873+1))))))</f>
        <v>19</v>
      </c>
      <c r="G3878" s="72">
        <f>IF(F3878=0,0,IF(LİSTE!$F$1=F3878,1,F3878+1))</f>
        <v>20</v>
      </c>
      <c r="H3878" s="72">
        <f>IF(G3878=0,0,IF(LİSTE!$F$1=G3878,1,G3878+1))</f>
        <v>21</v>
      </c>
      <c r="I3878" s="72" t="str">
        <f>IFERROR(VLOOKUP(A3878,TATİLLER!$A$2:$D$30000,3,0),"TATİL DEĞİL")</f>
        <v>TATİL DEĞİL</v>
      </c>
    </row>
    <row r="3879" spans="1:9" x14ac:dyDescent="0.25">
      <c r="A3879" s="74">
        <f t="shared" si="889"/>
        <v>50628</v>
      </c>
      <c r="B3879" s="72">
        <f t="shared" si="891"/>
        <v>3</v>
      </c>
      <c r="C3879" s="72" t="str">
        <f>IF(F3879=0,"RESMİ TATİL",VLOOKUP(F3879,LİSTE!$B$7:$D$1300,3,0))</f>
        <v>Utku KARAGÖZ</v>
      </c>
      <c r="D3879" s="72" t="str">
        <f>IF(G3879=0,"RESMİ TATİL",VLOOKUP(G3879,LİSTE!$B$7:$D$1300,3,0))</f>
        <v>Feyza Zümra AVCIOĞLU</v>
      </c>
      <c r="E3879" s="72" t="str">
        <f>IF(H3879=0,"RESMİ TATİL",VLOOKUP(H3879,LİSTE!$B$7:$D$1300,3,0))</f>
        <v>Yusuf Ali TABUR</v>
      </c>
      <c r="F3879" s="72">
        <f>IF(B3879="TATİL",0,IF(F3878&gt;0,IF(LİSTE!$F$1=H3878,1,H3878+1),IF(F3878=0,H3877+1,IF(F3877=0,H3876+1,IF(F3876=0,H3875+1,IF(F3875=0,H3874+1))))))</f>
        <v>22</v>
      </c>
      <c r="G3879" s="72">
        <f>IF(F3879=0,0,IF(LİSTE!$F$1=F3879,1,F3879+1))</f>
        <v>23</v>
      </c>
      <c r="H3879" s="72">
        <f>IF(G3879=0,0,IF(LİSTE!$F$1=G3879,1,G3879+1))</f>
        <v>24</v>
      </c>
      <c r="I3879" s="72" t="str">
        <f>IFERROR(VLOOKUP(A3879,TATİLLER!$A$2:$D$30000,3,0),"TATİL DEĞİL")</f>
        <v>TATİL DEĞİL</v>
      </c>
    </row>
    <row r="3880" spans="1:9" x14ac:dyDescent="0.25">
      <c r="A3880" s="74">
        <f t="shared" si="889"/>
        <v>50629</v>
      </c>
      <c r="B3880" s="72">
        <f t="shared" si="891"/>
        <v>4</v>
      </c>
      <c r="C3880" s="72" t="str">
        <f>IF(F3880=0,"RESMİ TATİL",VLOOKUP(F3880,LİSTE!$B$7:$D$1300,3,0))</f>
        <v>Irmak UTEBAY</v>
      </c>
      <c r="D3880" s="72" t="str">
        <f>IF(G3880=0,"RESMİ TATİL",VLOOKUP(G3880,LİSTE!$B$7:$D$1300,3,0))</f>
        <v>Kerem AKKOÇ</v>
      </c>
      <c r="E3880" s="72" t="str">
        <f>IF(H3880=0,"RESMİ TATİL",VLOOKUP(H3880,LİSTE!$B$7:$D$1300,3,0))</f>
        <v>Elçin Ayşe ELMAS</v>
      </c>
      <c r="F3880" s="72">
        <f>IF(B3880="TATİL",0,IF(F3879&gt;0,IF(LİSTE!$F$1=H3879,1,H3879+1),IF(F3879=0,H3878+1,IF(F3878=0,H3877+1,IF(F3877=0,H3876+1,IF(F3876=0,H3875+1))))))</f>
        <v>25</v>
      </c>
      <c r="G3880" s="72">
        <f>IF(F3880=0,0,IF(LİSTE!$F$1=F3880,1,F3880+1))</f>
        <v>26</v>
      </c>
      <c r="H3880" s="72">
        <f>IF(G3880=0,0,IF(LİSTE!$F$1=G3880,1,G3880+1))</f>
        <v>27</v>
      </c>
      <c r="I3880" s="72" t="str">
        <f>IFERROR(VLOOKUP(A3880,TATİLLER!$A$2:$D$30000,3,0),"TATİL DEĞİL")</f>
        <v>TATİL DEĞİL</v>
      </c>
    </row>
    <row r="3881" spans="1:9" x14ac:dyDescent="0.25">
      <c r="A3881" s="74">
        <f t="shared" si="889"/>
        <v>50630</v>
      </c>
      <c r="B3881" s="72">
        <f t="shared" si="891"/>
        <v>5</v>
      </c>
      <c r="C3881" s="72" t="str">
        <f>IF(F3881=0,"RESMİ TATİL",VLOOKUP(F3881,LİSTE!$B$7:$D$1300,3,0))</f>
        <v>Muhammed YILDIZDAĞ</v>
      </c>
      <c r="D3881" s="72" t="str">
        <f>IF(G3881=0,"RESMİ TATİL",VLOOKUP(G3881,LİSTE!$B$7:$D$1300,3,0))</f>
        <v>Nisa Nur SANCAR</v>
      </c>
      <c r="E3881" s="72" t="str">
        <f>IF(H3881=0,"RESMİ TATİL",VLOOKUP(H3881,LİSTE!$B$7:$D$1300,3,0))</f>
        <v>Esila ÇETİN</v>
      </c>
      <c r="F3881" s="72">
        <f>IF(B3881="TATİL",0,IF(F3880&gt;0,IF(LİSTE!$F$1=H3880,1,H3880+1),IF(F3880=0,H3879+1,IF(F3879=0,H3878+1,IF(F3878=0,H3877+1,IF(F3877=0,H3876+1))))))</f>
        <v>28</v>
      </c>
      <c r="G3881" s="72">
        <f>IF(F3881=0,0,IF(LİSTE!$F$1=F3881,1,F3881+1))</f>
        <v>1</v>
      </c>
      <c r="H3881" s="72">
        <f>IF(G3881=0,0,IF(LİSTE!$F$1=G3881,1,G3881+1))</f>
        <v>2</v>
      </c>
      <c r="I3881" s="72" t="str">
        <f>IFERROR(VLOOKUP(A3881,TATİLLER!$A$2:$D$30000,3,0),"TATİL DEĞİL")</f>
        <v>TATİL DEĞİL</v>
      </c>
    </row>
    <row r="3882" spans="1:9" x14ac:dyDescent="0.25">
      <c r="A3882" s="74">
        <f t="shared" ref="A3882" si="899">A3881+3</f>
        <v>50633</v>
      </c>
      <c r="B3882" s="72">
        <f t="shared" si="891"/>
        <v>1</v>
      </c>
      <c r="C3882" s="72" t="str">
        <f>IF(F3882=0,"RESMİ TATİL",VLOOKUP(F3882,LİSTE!$B$7:$D$1300,3,0))</f>
        <v>Zeynep Sevde TOPUZ</v>
      </c>
      <c r="D3882" s="72" t="str">
        <f>IF(G3882=0,"RESMİ TATİL",VLOOKUP(G3882,LİSTE!$B$7:$D$1300,3,0))</f>
        <v>Ömer Asaf KADAŞ</v>
      </c>
      <c r="E3882" s="72" t="str">
        <f>IF(H3882=0,"RESMİ TATİL",VLOOKUP(H3882,LİSTE!$B$7:$D$1300,3,0))</f>
        <v>Ramazan Baran ADIGÜZEL</v>
      </c>
      <c r="F3882" s="72">
        <f>IF(B3882="TATİL",0,IF(F3881&gt;0,IF(LİSTE!$F$1=H3881,1,H3881+1),IF(F3881=0,H3880+1,IF(F3880=0,H3879+1,IF(F3879=0,H3878+1,IF(F3878=0,H3877+1))))))</f>
        <v>3</v>
      </c>
      <c r="G3882" s="72">
        <f>IF(F3882=0,0,IF(LİSTE!$F$1=F3882,1,F3882+1))</f>
        <v>4</v>
      </c>
      <c r="H3882" s="72">
        <f>IF(G3882=0,0,IF(LİSTE!$F$1=G3882,1,G3882+1))</f>
        <v>5</v>
      </c>
      <c r="I3882" s="72" t="str">
        <f>IFERROR(VLOOKUP(A3882,TATİLLER!$A$2:$D$30000,3,0),"TATİL DEĞİL")</f>
        <v>TATİL DEĞİL</v>
      </c>
    </row>
    <row r="3883" spans="1:9" x14ac:dyDescent="0.25">
      <c r="A3883" s="74">
        <f t="shared" si="889"/>
        <v>50634</v>
      </c>
      <c r="B3883" s="72">
        <f t="shared" si="891"/>
        <v>2</v>
      </c>
      <c r="C3883" s="72" t="str">
        <f>IF(F3883=0,"RESMİ TATİL",VLOOKUP(F3883,LİSTE!$B$7:$D$1300,3,0))</f>
        <v>Bahar AKGÜN</v>
      </c>
      <c r="D3883" s="72" t="str">
        <f>IF(G3883=0,"RESMİ TATİL",VLOOKUP(G3883,LİSTE!$B$7:$D$1300,3,0))</f>
        <v>Ömer AKGÜL</v>
      </c>
      <c r="E3883" s="72" t="str">
        <f>IF(H3883=0,"RESMİ TATİL",VLOOKUP(H3883,LİSTE!$B$7:$D$1300,3,0))</f>
        <v>Muharrem EFE TANRIVERDİ</v>
      </c>
      <c r="F3883" s="72">
        <f>IF(B3883="TATİL",0,IF(F3882&gt;0,IF(LİSTE!$F$1=H3882,1,H3882+1),IF(F3882=0,H3881+1,IF(F3881=0,H3880+1,IF(F3880=0,H3879+1,IF(F3879=0,H3878+1))))))</f>
        <v>6</v>
      </c>
      <c r="G3883" s="72">
        <f>IF(F3883=0,0,IF(LİSTE!$F$1=F3883,1,F3883+1))</f>
        <v>7</v>
      </c>
      <c r="H3883" s="72">
        <f>IF(G3883=0,0,IF(LİSTE!$F$1=G3883,1,G3883+1))</f>
        <v>8</v>
      </c>
      <c r="I3883" s="72" t="str">
        <f>IFERROR(VLOOKUP(A3883,TATİLLER!$A$2:$D$30000,3,0),"TATİL DEĞİL")</f>
        <v>TATİL DEĞİL</v>
      </c>
    </row>
    <row r="3884" spans="1:9" x14ac:dyDescent="0.25">
      <c r="A3884" s="74">
        <f t="shared" si="889"/>
        <v>50635</v>
      </c>
      <c r="B3884" s="72">
        <f t="shared" si="891"/>
        <v>3</v>
      </c>
      <c r="C3884" s="72" t="str">
        <f>IF(F3884=0,"RESMİ TATİL",VLOOKUP(F3884,LİSTE!$B$7:$D$1300,3,0))</f>
        <v>Anıl DOĞAN</v>
      </c>
      <c r="D3884" s="72" t="str">
        <f>IF(G3884=0,"RESMİ TATİL",VLOOKUP(G3884,LİSTE!$B$7:$D$1300,3,0))</f>
        <v>İpek ARSLAN</v>
      </c>
      <c r="E3884" s="72" t="str">
        <f>IF(H3884=0,"RESMİ TATİL",VLOOKUP(H3884,LİSTE!$B$7:$D$1300,3,0))</f>
        <v>Efe KARSAK</v>
      </c>
      <c r="F3884" s="72">
        <f>IF(B3884="TATİL",0,IF(F3883&gt;0,IF(LİSTE!$F$1=H3883,1,H3883+1),IF(F3883=0,H3882+1,IF(F3882=0,H3881+1,IF(F3881=0,H3880+1,IF(F3880=0,H3879+1))))))</f>
        <v>9</v>
      </c>
      <c r="G3884" s="72">
        <f>IF(F3884=0,0,IF(LİSTE!$F$1=F3884,1,F3884+1))</f>
        <v>10</v>
      </c>
      <c r="H3884" s="72">
        <f>IF(G3884=0,0,IF(LİSTE!$F$1=G3884,1,G3884+1))</f>
        <v>11</v>
      </c>
      <c r="I3884" s="72" t="str">
        <f>IFERROR(VLOOKUP(A3884,TATİLLER!$A$2:$D$30000,3,0),"TATİL DEĞİL")</f>
        <v>TATİL DEĞİL</v>
      </c>
    </row>
    <row r="3885" spans="1:9" x14ac:dyDescent="0.25">
      <c r="A3885" s="74">
        <f t="shared" si="889"/>
        <v>50636</v>
      </c>
      <c r="B3885" s="72">
        <f t="shared" si="891"/>
        <v>4</v>
      </c>
      <c r="C3885" s="72" t="str">
        <f>IF(F3885=0,"RESMİ TATİL",VLOOKUP(F3885,LİSTE!$B$7:$D$1300,3,0))</f>
        <v>Abdullah KIRBAÇ</v>
      </c>
      <c r="D3885" s="72" t="str">
        <f>IF(G3885=0,"RESMİ TATİL",VLOOKUP(G3885,LİSTE!$B$7:$D$1300,3,0))</f>
        <v>Ümmü Defne GÜLER</v>
      </c>
      <c r="E3885" s="72" t="str">
        <f>IF(H3885=0,"RESMİ TATİL",VLOOKUP(H3885,LİSTE!$B$7:$D$1300,3,0))</f>
        <v>Şevval ÖZDAMAR</v>
      </c>
      <c r="F3885" s="72">
        <f>IF(B3885="TATİL",0,IF(F3884&gt;0,IF(LİSTE!$F$1=H3884,1,H3884+1),IF(F3884=0,H3883+1,IF(F3883=0,H3882+1,IF(F3882=0,H3881+1,IF(F3881=0,H3880+1))))))</f>
        <v>12</v>
      </c>
      <c r="G3885" s="72">
        <f>IF(F3885=0,0,IF(LİSTE!$F$1=F3885,1,F3885+1))</f>
        <v>13</v>
      </c>
      <c r="H3885" s="72">
        <f>IF(G3885=0,0,IF(LİSTE!$F$1=G3885,1,G3885+1))</f>
        <v>14</v>
      </c>
      <c r="I3885" s="72" t="str">
        <f>IFERROR(VLOOKUP(A3885,TATİLLER!$A$2:$D$30000,3,0),"TATİL DEĞİL")</f>
        <v>TATİL DEĞİL</v>
      </c>
    </row>
    <row r="3886" spans="1:9" x14ac:dyDescent="0.25">
      <c r="A3886" s="74">
        <f t="shared" si="889"/>
        <v>50637</v>
      </c>
      <c r="B3886" s="72">
        <f t="shared" si="891"/>
        <v>5</v>
      </c>
      <c r="C3886" s="72" t="str">
        <f>IF(F3886=0,"RESMİ TATİL",VLOOKUP(F3886,LİSTE!$B$7:$D$1300,3,0))</f>
        <v>Zeynep AKDAĞ</v>
      </c>
      <c r="D3886" s="72" t="str">
        <f>IF(G3886=0,"RESMİ TATİL",VLOOKUP(G3886,LİSTE!$B$7:$D$1300,3,0))</f>
        <v>Esma ÇOKER</v>
      </c>
      <c r="E3886" s="72" t="str">
        <f>IF(H3886=0,"RESMİ TATİL",VLOOKUP(H3886,LİSTE!$B$7:$D$1300,3,0))</f>
        <v>Dursun Kubilay YAŞAR</v>
      </c>
      <c r="F3886" s="72">
        <f>IF(B3886="TATİL",0,IF(F3885&gt;0,IF(LİSTE!$F$1=H3885,1,H3885+1),IF(F3885=0,H3884+1,IF(F3884=0,H3883+1,IF(F3883=0,H3882+1,IF(F3882=0,H3881+1))))))</f>
        <v>15</v>
      </c>
      <c r="G3886" s="72">
        <f>IF(F3886=0,0,IF(LİSTE!$F$1=F3886,1,F3886+1))</f>
        <v>16</v>
      </c>
      <c r="H3886" s="72">
        <f>IF(G3886=0,0,IF(LİSTE!$F$1=G3886,1,G3886+1))</f>
        <v>17</v>
      </c>
      <c r="I3886" s="72" t="str">
        <f>IFERROR(VLOOKUP(A3886,TATİLLER!$A$2:$D$30000,3,0),"TATİL DEĞİL")</f>
        <v>TATİL DEĞİL</v>
      </c>
    </row>
    <row r="3887" spans="1:9" x14ac:dyDescent="0.25">
      <c r="A3887" s="74">
        <f t="shared" ref="A3887" si="900">A3886+3</f>
        <v>50640</v>
      </c>
      <c r="B3887" s="72">
        <f t="shared" si="891"/>
        <v>1</v>
      </c>
      <c r="C3887" s="72" t="str">
        <f>IF(F3887=0,"RESMİ TATİL",VLOOKUP(F3887,LİSTE!$B$7:$D$1300,3,0))</f>
        <v>Zeynep Beril BAŞPINAR</v>
      </c>
      <c r="D3887" s="72" t="str">
        <f>IF(G3887=0,"RESMİ TATİL",VLOOKUP(G3887,LİSTE!$B$7:$D$1300,3,0))</f>
        <v>Ahmet DAL</v>
      </c>
      <c r="E3887" s="72" t="str">
        <f>IF(H3887=0,"RESMİ TATİL",VLOOKUP(H3887,LİSTE!$B$7:$D$1300,3,0))</f>
        <v>Emirhan KARATAŞ</v>
      </c>
      <c r="F3887" s="72">
        <f>IF(B3887="TATİL",0,IF(F3886&gt;0,IF(LİSTE!$F$1=H3886,1,H3886+1),IF(F3886=0,H3885+1,IF(F3885=0,H3884+1,IF(F3884=0,H3883+1,IF(F3883=0,H3882+1))))))</f>
        <v>18</v>
      </c>
      <c r="G3887" s="72">
        <f>IF(F3887=0,0,IF(LİSTE!$F$1=F3887,1,F3887+1))</f>
        <v>19</v>
      </c>
      <c r="H3887" s="72">
        <f>IF(G3887=0,0,IF(LİSTE!$F$1=G3887,1,G3887+1))</f>
        <v>20</v>
      </c>
      <c r="I3887" s="72" t="str">
        <f>IFERROR(VLOOKUP(A3887,TATİLLER!$A$2:$D$30000,3,0),"TATİL DEĞİL")</f>
        <v>TATİL DEĞİL</v>
      </c>
    </row>
    <row r="3888" spans="1:9" x14ac:dyDescent="0.25">
      <c r="A3888" s="74">
        <f t="shared" si="889"/>
        <v>50641</v>
      </c>
      <c r="B3888" s="72">
        <f t="shared" si="891"/>
        <v>2</v>
      </c>
      <c r="C3888" s="72" t="str">
        <f>IF(F3888=0,"RESMİ TATİL",VLOOKUP(F3888,LİSTE!$B$7:$D$1300,3,0))</f>
        <v>Zümra Yeter ARI</v>
      </c>
      <c r="D3888" s="72" t="str">
        <f>IF(G3888=0,"RESMİ TATİL",VLOOKUP(G3888,LİSTE!$B$7:$D$1300,3,0))</f>
        <v>Utku KARAGÖZ</v>
      </c>
      <c r="E3888" s="72" t="str">
        <f>IF(H3888=0,"RESMİ TATİL",VLOOKUP(H3888,LİSTE!$B$7:$D$1300,3,0))</f>
        <v>Feyza Zümra AVCIOĞLU</v>
      </c>
      <c r="F3888" s="72">
        <f>IF(B3888="TATİL",0,IF(F3887&gt;0,IF(LİSTE!$F$1=H3887,1,H3887+1),IF(F3887=0,H3886+1,IF(F3886=0,H3885+1,IF(F3885=0,H3884+1,IF(F3884=0,H3883+1))))))</f>
        <v>21</v>
      </c>
      <c r="G3888" s="72">
        <f>IF(F3888=0,0,IF(LİSTE!$F$1=F3888,1,F3888+1))</f>
        <v>22</v>
      </c>
      <c r="H3888" s="72">
        <f>IF(G3888=0,0,IF(LİSTE!$F$1=G3888,1,G3888+1))</f>
        <v>23</v>
      </c>
      <c r="I3888" s="72" t="str">
        <f>IFERROR(VLOOKUP(A3888,TATİLLER!$A$2:$D$30000,3,0),"TATİL DEĞİL")</f>
        <v>TATİL DEĞİL</v>
      </c>
    </row>
    <row r="3889" spans="1:9" x14ac:dyDescent="0.25">
      <c r="A3889" s="74">
        <f t="shared" si="889"/>
        <v>50642</v>
      </c>
      <c r="B3889" s="72">
        <f t="shared" si="891"/>
        <v>3</v>
      </c>
      <c r="C3889" s="72" t="str">
        <f>IF(F3889=0,"RESMİ TATİL",VLOOKUP(F3889,LİSTE!$B$7:$D$1300,3,0))</f>
        <v>Yusuf Ali TABUR</v>
      </c>
      <c r="D3889" s="72" t="str">
        <f>IF(G3889=0,"RESMİ TATİL",VLOOKUP(G3889,LİSTE!$B$7:$D$1300,3,0))</f>
        <v>Irmak UTEBAY</v>
      </c>
      <c r="E3889" s="72" t="str">
        <f>IF(H3889=0,"RESMİ TATİL",VLOOKUP(H3889,LİSTE!$B$7:$D$1300,3,0))</f>
        <v>Kerem AKKOÇ</v>
      </c>
      <c r="F3889" s="72">
        <f>IF(B3889="TATİL",0,IF(F3888&gt;0,IF(LİSTE!$F$1=H3888,1,H3888+1),IF(F3888=0,H3887+1,IF(F3887=0,H3886+1,IF(F3886=0,H3885+1,IF(F3885=0,H3884+1))))))</f>
        <v>24</v>
      </c>
      <c r="G3889" s="72">
        <f>IF(F3889=0,0,IF(LİSTE!$F$1=F3889,1,F3889+1))</f>
        <v>25</v>
      </c>
      <c r="H3889" s="72">
        <f>IF(G3889=0,0,IF(LİSTE!$F$1=G3889,1,G3889+1))</f>
        <v>26</v>
      </c>
      <c r="I3889" s="72" t="str">
        <f>IFERROR(VLOOKUP(A3889,TATİLLER!$A$2:$D$30000,3,0),"TATİL DEĞİL")</f>
        <v>TATİL DEĞİL</v>
      </c>
    </row>
    <row r="3890" spans="1:9" x14ac:dyDescent="0.25">
      <c r="A3890" s="74">
        <f t="shared" si="889"/>
        <v>50643</v>
      </c>
      <c r="B3890" s="72">
        <f t="shared" si="891"/>
        <v>4</v>
      </c>
      <c r="C3890" s="72" t="str">
        <f>IF(F3890=0,"RESMİ TATİL",VLOOKUP(F3890,LİSTE!$B$7:$D$1300,3,0))</f>
        <v>Elçin Ayşe ELMAS</v>
      </c>
      <c r="D3890" s="72" t="str">
        <f>IF(G3890=0,"RESMİ TATİL",VLOOKUP(G3890,LİSTE!$B$7:$D$1300,3,0))</f>
        <v>Muhammed YILDIZDAĞ</v>
      </c>
      <c r="E3890" s="72" t="str">
        <f>IF(H3890=0,"RESMİ TATİL",VLOOKUP(H3890,LİSTE!$B$7:$D$1300,3,0))</f>
        <v>Nisa Nur SANCAR</v>
      </c>
      <c r="F3890" s="72">
        <f>IF(B3890="TATİL",0,IF(F3889&gt;0,IF(LİSTE!$F$1=H3889,1,H3889+1),IF(F3889=0,H3888+1,IF(F3888=0,H3887+1,IF(F3887=0,H3886+1,IF(F3886=0,H3885+1))))))</f>
        <v>27</v>
      </c>
      <c r="G3890" s="72">
        <f>IF(F3890=0,0,IF(LİSTE!$F$1=F3890,1,F3890+1))</f>
        <v>28</v>
      </c>
      <c r="H3890" s="72">
        <f>IF(G3890=0,0,IF(LİSTE!$F$1=G3890,1,G3890+1))</f>
        <v>1</v>
      </c>
      <c r="I3890" s="72" t="str">
        <f>IFERROR(VLOOKUP(A3890,TATİLLER!$A$2:$D$30000,3,0),"TATİL DEĞİL")</f>
        <v>TATİL DEĞİL</v>
      </c>
    </row>
    <row r="3891" spans="1:9" x14ac:dyDescent="0.25">
      <c r="A3891" s="74">
        <f t="shared" si="889"/>
        <v>50644</v>
      </c>
      <c r="B3891" s="72">
        <f t="shared" si="891"/>
        <v>5</v>
      </c>
      <c r="C3891" s="72" t="str">
        <f>IF(F3891=0,"RESMİ TATİL",VLOOKUP(F3891,LİSTE!$B$7:$D$1300,3,0))</f>
        <v>Esila ÇETİN</v>
      </c>
      <c r="D3891" s="72" t="str">
        <f>IF(G3891=0,"RESMİ TATİL",VLOOKUP(G3891,LİSTE!$B$7:$D$1300,3,0))</f>
        <v>Zeynep Sevde TOPUZ</v>
      </c>
      <c r="E3891" s="72" t="str">
        <f>IF(H3891=0,"RESMİ TATİL",VLOOKUP(H3891,LİSTE!$B$7:$D$1300,3,0))</f>
        <v>Ömer Asaf KADAŞ</v>
      </c>
      <c r="F3891" s="72">
        <f>IF(B3891="TATİL",0,IF(F3890&gt;0,IF(LİSTE!$F$1=H3890,1,H3890+1),IF(F3890=0,H3889+1,IF(F3889=0,H3888+1,IF(F3888=0,H3887+1,IF(F3887=0,H3886+1))))))</f>
        <v>2</v>
      </c>
      <c r="G3891" s="72">
        <f>IF(F3891=0,0,IF(LİSTE!$F$1=F3891,1,F3891+1))</f>
        <v>3</v>
      </c>
      <c r="H3891" s="72">
        <f>IF(G3891=0,0,IF(LİSTE!$F$1=G3891,1,G3891+1))</f>
        <v>4</v>
      </c>
      <c r="I3891" s="72" t="str">
        <f>IFERROR(VLOOKUP(A3891,TATİLLER!$A$2:$D$30000,3,0),"TATİL DEĞİL")</f>
        <v>TATİL DEĞİL</v>
      </c>
    </row>
    <row r="3892" spans="1:9" x14ac:dyDescent="0.25">
      <c r="A3892" s="74">
        <f t="shared" ref="A3892" si="901">A3891+3</f>
        <v>50647</v>
      </c>
      <c r="B3892" s="72">
        <f t="shared" si="891"/>
        <v>1</v>
      </c>
      <c r="C3892" s="72" t="str">
        <f>IF(F3892=0,"RESMİ TATİL",VLOOKUP(F3892,LİSTE!$B$7:$D$1300,3,0))</f>
        <v>Ramazan Baran ADIGÜZEL</v>
      </c>
      <c r="D3892" s="72" t="str">
        <f>IF(G3892=0,"RESMİ TATİL",VLOOKUP(G3892,LİSTE!$B$7:$D$1300,3,0))</f>
        <v>Bahar AKGÜN</v>
      </c>
      <c r="E3892" s="72" t="str">
        <f>IF(H3892=0,"RESMİ TATİL",VLOOKUP(H3892,LİSTE!$B$7:$D$1300,3,0))</f>
        <v>Ömer AKGÜL</v>
      </c>
      <c r="F3892" s="72">
        <f>IF(B3892="TATİL",0,IF(F3891&gt;0,IF(LİSTE!$F$1=H3891,1,H3891+1),IF(F3891=0,H3890+1,IF(F3890=0,H3889+1,IF(F3889=0,H3888+1,IF(F3888=0,H3887+1))))))</f>
        <v>5</v>
      </c>
      <c r="G3892" s="72">
        <f>IF(F3892=0,0,IF(LİSTE!$F$1=F3892,1,F3892+1))</f>
        <v>6</v>
      </c>
      <c r="H3892" s="72">
        <f>IF(G3892=0,0,IF(LİSTE!$F$1=G3892,1,G3892+1))</f>
        <v>7</v>
      </c>
      <c r="I3892" s="72" t="str">
        <f>IFERROR(VLOOKUP(A3892,TATİLLER!$A$2:$D$30000,3,0),"TATİL DEĞİL")</f>
        <v>TATİL DEĞİL</v>
      </c>
    </row>
    <row r="3893" spans="1:9" x14ac:dyDescent="0.25">
      <c r="A3893" s="74">
        <f t="shared" si="889"/>
        <v>50648</v>
      </c>
      <c r="B3893" s="72">
        <f t="shared" si="891"/>
        <v>2</v>
      </c>
      <c r="C3893" s="72" t="str">
        <f>IF(F3893=0,"RESMİ TATİL",VLOOKUP(F3893,LİSTE!$B$7:$D$1300,3,0))</f>
        <v>Muharrem EFE TANRIVERDİ</v>
      </c>
      <c r="D3893" s="72" t="str">
        <f>IF(G3893=0,"RESMİ TATİL",VLOOKUP(G3893,LİSTE!$B$7:$D$1300,3,0))</f>
        <v>Anıl DOĞAN</v>
      </c>
      <c r="E3893" s="72" t="str">
        <f>IF(H3893=0,"RESMİ TATİL",VLOOKUP(H3893,LİSTE!$B$7:$D$1300,3,0))</f>
        <v>İpek ARSLAN</v>
      </c>
      <c r="F3893" s="72">
        <f>IF(B3893="TATİL",0,IF(F3892&gt;0,IF(LİSTE!$F$1=H3892,1,H3892+1),IF(F3892=0,H3891+1,IF(F3891=0,H3890+1,IF(F3890=0,H3889+1,IF(F3889=0,H3888+1))))))</f>
        <v>8</v>
      </c>
      <c r="G3893" s="72">
        <f>IF(F3893=0,0,IF(LİSTE!$F$1=F3893,1,F3893+1))</f>
        <v>9</v>
      </c>
      <c r="H3893" s="72">
        <f>IF(G3893=0,0,IF(LİSTE!$F$1=G3893,1,G3893+1))</f>
        <v>10</v>
      </c>
      <c r="I3893" s="72" t="str">
        <f>IFERROR(VLOOKUP(A3893,TATİLLER!$A$2:$D$30000,3,0),"TATİL DEĞİL")</f>
        <v>TATİL DEĞİL</v>
      </c>
    </row>
    <row r="3894" spans="1:9" x14ac:dyDescent="0.25">
      <c r="A3894" s="74">
        <f t="shared" si="889"/>
        <v>50649</v>
      </c>
      <c r="B3894" s="72">
        <f t="shared" si="891"/>
        <v>3</v>
      </c>
      <c r="C3894" s="72" t="str">
        <f>IF(F3894=0,"RESMİ TATİL",VLOOKUP(F3894,LİSTE!$B$7:$D$1300,3,0))</f>
        <v>Efe KARSAK</v>
      </c>
      <c r="D3894" s="72" t="str">
        <f>IF(G3894=0,"RESMİ TATİL",VLOOKUP(G3894,LİSTE!$B$7:$D$1300,3,0))</f>
        <v>Abdullah KIRBAÇ</v>
      </c>
      <c r="E3894" s="72" t="str">
        <f>IF(H3894=0,"RESMİ TATİL",VLOOKUP(H3894,LİSTE!$B$7:$D$1300,3,0))</f>
        <v>Ümmü Defne GÜLER</v>
      </c>
      <c r="F3894" s="72">
        <f>IF(B3894="TATİL",0,IF(F3893&gt;0,IF(LİSTE!$F$1=H3893,1,H3893+1),IF(F3893=0,H3892+1,IF(F3892=0,H3891+1,IF(F3891=0,H3890+1,IF(F3890=0,H3889+1))))))</f>
        <v>11</v>
      </c>
      <c r="G3894" s="72">
        <f>IF(F3894=0,0,IF(LİSTE!$F$1=F3894,1,F3894+1))</f>
        <v>12</v>
      </c>
      <c r="H3894" s="72">
        <f>IF(G3894=0,0,IF(LİSTE!$F$1=G3894,1,G3894+1))</f>
        <v>13</v>
      </c>
      <c r="I3894" s="72" t="str">
        <f>IFERROR(VLOOKUP(A3894,TATİLLER!$A$2:$D$30000,3,0),"TATİL DEĞİL")</f>
        <v>TATİL DEĞİL</v>
      </c>
    </row>
    <row r="3895" spans="1:9" x14ac:dyDescent="0.25">
      <c r="A3895" s="74">
        <f t="shared" si="889"/>
        <v>50650</v>
      </c>
      <c r="B3895" s="72">
        <f t="shared" si="891"/>
        <v>4</v>
      </c>
      <c r="C3895" s="72" t="str">
        <f>IF(F3895=0,"RESMİ TATİL",VLOOKUP(F3895,LİSTE!$B$7:$D$1300,3,0))</f>
        <v>Şevval ÖZDAMAR</v>
      </c>
      <c r="D3895" s="72" t="str">
        <f>IF(G3895=0,"RESMİ TATİL",VLOOKUP(G3895,LİSTE!$B$7:$D$1300,3,0))</f>
        <v>Zeynep AKDAĞ</v>
      </c>
      <c r="E3895" s="72" t="str">
        <f>IF(H3895=0,"RESMİ TATİL",VLOOKUP(H3895,LİSTE!$B$7:$D$1300,3,0))</f>
        <v>Esma ÇOKER</v>
      </c>
      <c r="F3895" s="72">
        <f>IF(B3895="TATİL",0,IF(F3894&gt;0,IF(LİSTE!$F$1=H3894,1,H3894+1),IF(F3894=0,H3893+1,IF(F3893=0,H3892+1,IF(F3892=0,H3891+1,IF(F3891=0,H3890+1))))))</f>
        <v>14</v>
      </c>
      <c r="G3895" s="72">
        <f>IF(F3895=0,0,IF(LİSTE!$F$1=F3895,1,F3895+1))</f>
        <v>15</v>
      </c>
      <c r="H3895" s="72">
        <f>IF(G3895=0,0,IF(LİSTE!$F$1=G3895,1,G3895+1))</f>
        <v>16</v>
      </c>
      <c r="I3895" s="72" t="str">
        <f>IFERROR(VLOOKUP(A3895,TATİLLER!$A$2:$D$30000,3,0),"TATİL DEĞİL")</f>
        <v>TATİL DEĞİL</v>
      </c>
    </row>
    <row r="3896" spans="1:9" x14ac:dyDescent="0.25">
      <c r="A3896" s="74">
        <f t="shared" si="889"/>
        <v>50651</v>
      </c>
      <c r="B3896" s="72">
        <f t="shared" si="891"/>
        <v>5</v>
      </c>
      <c r="C3896" s="72" t="str">
        <f>IF(F3896=0,"RESMİ TATİL",VLOOKUP(F3896,LİSTE!$B$7:$D$1300,3,0))</f>
        <v>Dursun Kubilay YAŞAR</v>
      </c>
      <c r="D3896" s="72" t="str">
        <f>IF(G3896=0,"RESMİ TATİL",VLOOKUP(G3896,LİSTE!$B$7:$D$1300,3,0))</f>
        <v>Zeynep Beril BAŞPINAR</v>
      </c>
      <c r="E3896" s="72" t="str">
        <f>IF(H3896=0,"RESMİ TATİL",VLOOKUP(H3896,LİSTE!$B$7:$D$1300,3,0))</f>
        <v>Ahmet DAL</v>
      </c>
      <c r="F3896" s="72">
        <f>IF(B3896="TATİL",0,IF(F3895&gt;0,IF(LİSTE!$F$1=H3895,1,H3895+1),IF(F3895=0,H3894+1,IF(F3894=0,H3893+1,IF(F3893=0,H3892+1,IF(F3892=0,H3891+1))))))</f>
        <v>17</v>
      </c>
      <c r="G3896" s="72">
        <f>IF(F3896=0,0,IF(LİSTE!$F$1=F3896,1,F3896+1))</f>
        <v>18</v>
      </c>
      <c r="H3896" s="72">
        <f>IF(G3896=0,0,IF(LİSTE!$F$1=G3896,1,G3896+1))</f>
        <v>19</v>
      </c>
      <c r="I3896" s="72" t="str">
        <f>IFERROR(VLOOKUP(A3896,TATİLLER!$A$2:$D$30000,3,0),"TATİL DEĞİL")</f>
        <v>TATİL DEĞİL</v>
      </c>
    </row>
    <row r="3897" spans="1:9" x14ac:dyDescent="0.25">
      <c r="A3897" s="74">
        <f t="shared" ref="A3897" si="902">A3896+3</f>
        <v>50654</v>
      </c>
      <c r="B3897" s="72">
        <f t="shared" si="891"/>
        <v>1</v>
      </c>
      <c r="C3897" s="72" t="str">
        <f>IF(F3897=0,"RESMİ TATİL",VLOOKUP(F3897,LİSTE!$B$7:$D$1300,3,0))</f>
        <v>Emirhan KARATAŞ</v>
      </c>
      <c r="D3897" s="72" t="str">
        <f>IF(G3897=0,"RESMİ TATİL",VLOOKUP(G3897,LİSTE!$B$7:$D$1300,3,0))</f>
        <v>Zümra Yeter ARI</v>
      </c>
      <c r="E3897" s="72" t="str">
        <f>IF(H3897=0,"RESMİ TATİL",VLOOKUP(H3897,LİSTE!$B$7:$D$1300,3,0))</f>
        <v>Utku KARAGÖZ</v>
      </c>
      <c r="F3897" s="72">
        <f>IF(B3897="TATİL",0,IF(F3896&gt;0,IF(LİSTE!$F$1=H3896,1,H3896+1),IF(F3896=0,H3895+1,IF(F3895=0,H3894+1,IF(F3894=0,H3893+1,IF(F3893=0,H3892+1))))))</f>
        <v>20</v>
      </c>
      <c r="G3897" s="72">
        <f>IF(F3897=0,0,IF(LİSTE!$F$1=F3897,1,F3897+1))</f>
        <v>21</v>
      </c>
      <c r="H3897" s="72">
        <f>IF(G3897=0,0,IF(LİSTE!$F$1=G3897,1,G3897+1))</f>
        <v>22</v>
      </c>
      <c r="I3897" s="72" t="str">
        <f>IFERROR(VLOOKUP(A3897,TATİLLER!$A$2:$D$30000,3,0),"TATİL DEĞİL")</f>
        <v>TATİL DEĞİL</v>
      </c>
    </row>
    <row r="3898" spans="1:9" x14ac:dyDescent="0.25">
      <c r="A3898" s="74">
        <f t="shared" si="889"/>
        <v>50655</v>
      </c>
      <c r="B3898" s="72">
        <f t="shared" si="891"/>
        <v>2</v>
      </c>
      <c r="C3898" s="72" t="str">
        <f>IF(F3898=0,"RESMİ TATİL",VLOOKUP(F3898,LİSTE!$B$7:$D$1300,3,0))</f>
        <v>Feyza Zümra AVCIOĞLU</v>
      </c>
      <c r="D3898" s="72" t="str">
        <f>IF(G3898=0,"RESMİ TATİL",VLOOKUP(G3898,LİSTE!$B$7:$D$1300,3,0))</f>
        <v>Yusuf Ali TABUR</v>
      </c>
      <c r="E3898" s="72" t="str">
        <f>IF(H3898=0,"RESMİ TATİL",VLOOKUP(H3898,LİSTE!$B$7:$D$1300,3,0))</f>
        <v>Irmak UTEBAY</v>
      </c>
      <c r="F3898" s="72">
        <f>IF(B3898="TATİL",0,IF(F3897&gt;0,IF(LİSTE!$F$1=H3897,1,H3897+1),IF(F3897=0,H3896+1,IF(F3896=0,H3895+1,IF(F3895=0,H3894+1,IF(F3894=0,H3893+1))))))</f>
        <v>23</v>
      </c>
      <c r="G3898" s="72">
        <f>IF(F3898=0,0,IF(LİSTE!$F$1=F3898,1,F3898+1))</f>
        <v>24</v>
      </c>
      <c r="H3898" s="72">
        <f>IF(G3898=0,0,IF(LİSTE!$F$1=G3898,1,G3898+1))</f>
        <v>25</v>
      </c>
      <c r="I3898" s="72" t="str">
        <f>IFERROR(VLOOKUP(A3898,TATİLLER!$A$2:$D$30000,3,0),"TATİL DEĞİL")</f>
        <v>TATİL DEĞİL</v>
      </c>
    </row>
    <row r="3899" spans="1:9" x14ac:dyDescent="0.25">
      <c r="A3899" s="74">
        <f t="shared" si="889"/>
        <v>50656</v>
      </c>
      <c r="B3899" s="72">
        <f t="shared" si="891"/>
        <v>3</v>
      </c>
      <c r="C3899" s="72" t="str">
        <f>IF(F3899=0,"RESMİ TATİL",VLOOKUP(F3899,LİSTE!$B$7:$D$1300,3,0))</f>
        <v>Kerem AKKOÇ</v>
      </c>
      <c r="D3899" s="72" t="str">
        <f>IF(G3899=0,"RESMİ TATİL",VLOOKUP(G3899,LİSTE!$B$7:$D$1300,3,0))</f>
        <v>Elçin Ayşe ELMAS</v>
      </c>
      <c r="E3899" s="72" t="str">
        <f>IF(H3899=0,"RESMİ TATİL",VLOOKUP(H3899,LİSTE!$B$7:$D$1300,3,0))</f>
        <v>Muhammed YILDIZDAĞ</v>
      </c>
      <c r="F3899" s="72">
        <f>IF(B3899="TATİL",0,IF(F3898&gt;0,IF(LİSTE!$F$1=H3898,1,H3898+1),IF(F3898=0,H3897+1,IF(F3897=0,H3896+1,IF(F3896=0,H3895+1,IF(F3895=0,H3894+1))))))</f>
        <v>26</v>
      </c>
      <c r="G3899" s="72">
        <f>IF(F3899=0,0,IF(LİSTE!$F$1=F3899,1,F3899+1))</f>
        <v>27</v>
      </c>
      <c r="H3899" s="72">
        <f>IF(G3899=0,0,IF(LİSTE!$F$1=G3899,1,G3899+1))</f>
        <v>28</v>
      </c>
      <c r="I3899" s="72" t="str">
        <f>IFERROR(VLOOKUP(A3899,TATİLLER!$A$2:$D$30000,3,0),"TATİL DEĞİL")</f>
        <v>TATİL DEĞİL</v>
      </c>
    </row>
    <row r="3900" spans="1:9" x14ac:dyDescent="0.25">
      <c r="A3900" s="74">
        <f t="shared" si="889"/>
        <v>50657</v>
      </c>
      <c r="B3900" s="72">
        <f t="shared" si="891"/>
        <v>4</v>
      </c>
      <c r="C3900" s="72" t="str">
        <f>IF(F3900=0,"RESMİ TATİL",VLOOKUP(F3900,LİSTE!$B$7:$D$1300,3,0))</f>
        <v>Nisa Nur SANCAR</v>
      </c>
      <c r="D3900" s="72" t="str">
        <f>IF(G3900=0,"RESMİ TATİL",VLOOKUP(G3900,LİSTE!$B$7:$D$1300,3,0))</f>
        <v>Esila ÇETİN</v>
      </c>
      <c r="E3900" s="72" t="str">
        <f>IF(H3900=0,"RESMİ TATİL",VLOOKUP(H3900,LİSTE!$B$7:$D$1300,3,0))</f>
        <v>Zeynep Sevde TOPUZ</v>
      </c>
      <c r="F3900" s="72">
        <f>IF(B3900="TATİL",0,IF(F3899&gt;0,IF(LİSTE!$F$1=H3899,1,H3899+1),IF(F3899=0,H3898+1,IF(F3898=0,H3897+1,IF(F3897=0,H3896+1,IF(F3896=0,H3895+1))))))</f>
        <v>1</v>
      </c>
      <c r="G3900" s="72">
        <f>IF(F3900=0,0,IF(LİSTE!$F$1=F3900,1,F3900+1))</f>
        <v>2</v>
      </c>
      <c r="H3900" s="72">
        <f>IF(G3900=0,0,IF(LİSTE!$F$1=G3900,1,G3900+1))</f>
        <v>3</v>
      </c>
      <c r="I3900" s="72" t="str">
        <f>IFERROR(VLOOKUP(A3900,TATİLLER!$A$2:$D$30000,3,0),"TATİL DEĞİL")</f>
        <v>TATİL DEĞİL</v>
      </c>
    </row>
    <row r="3901" spans="1:9" x14ac:dyDescent="0.25">
      <c r="A3901" s="74">
        <f t="shared" si="889"/>
        <v>50658</v>
      </c>
      <c r="B3901" s="72">
        <f t="shared" si="891"/>
        <v>5</v>
      </c>
      <c r="C3901" s="72" t="str">
        <f>IF(F3901=0,"RESMİ TATİL",VLOOKUP(F3901,LİSTE!$B$7:$D$1300,3,0))</f>
        <v>Ömer Asaf KADAŞ</v>
      </c>
      <c r="D3901" s="72" t="str">
        <f>IF(G3901=0,"RESMİ TATİL",VLOOKUP(G3901,LİSTE!$B$7:$D$1300,3,0))</f>
        <v>Ramazan Baran ADIGÜZEL</v>
      </c>
      <c r="E3901" s="72" t="str">
        <f>IF(H3901=0,"RESMİ TATİL",VLOOKUP(H3901,LİSTE!$B$7:$D$1300,3,0))</f>
        <v>Bahar AKGÜN</v>
      </c>
      <c r="F3901" s="72">
        <f>IF(B3901="TATİL",0,IF(F3900&gt;0,IF(LİSTE!$F$1=H3900,1,H3900+1),IF(F3900=0,H3899+1,IF(F3899=0,H3898+1,IF(F3898=0,H3897+1,IF(F3897=0,H3896+1))))))</f>
        <v>4</v>
      </c>
      <c r="G3901" s="72">
        <f>IF(F3901=0,0,IF(LİSTE!$F$1=F3901,1,F3901+1))</f>
        <v>5</v>
      </c>
      <c r="H3901" s="72">
        <f>IF(G3901=0,0,IF(LİSTE!$F$1=G3901,1,G3901+1))</f>
        <v>6</v>
      </c>
      <c r="I3901" s="72" t="str">
        <f>IFERROR(VLOOKUP(A3901,TATİLLER!$A$2:$D$30000,3,0),"TATİL DEĞİL")</f>
        <v>TATİL DEĞİL</v>
      </c>
    </row>
    <row r="3902" spans="1:9" x14ac:dyDescent="0.25">
      <c r="A3902" s="74">
        <f t="shared" ref="A3902" si="903">A3901+3</f>
        <v>50661</v>
      </c>
      <c r="B3902" s="72">
        <f t="shared" si="891"/>
        <v>1</v>
      </c>
      <c r="C3902" s="72" t="str">
        <f>IF(F3902=0,"RESMİ TATİL",VLOOKUP(F3902,LİSTE!$B$7:$D$1300,3,0))</f>
        <v>Ömer AKGÜL</v>
      </c>
      <c r="D3902" s="72" t="str">
        <f>IF(G3902=0,"RESMİ TATİL",VLOOKUP(G3902,LİSTE!$B$7:$D$1300,3,0))</f>
        <v>Muharrem EFE TANRIVERDİ</v>
      </c>
      <c r="E3902" s="72" t="str">
        <f>IF(H3902=0,"RESMİ TATİL",VLOOKUP(H3902,LİSTE!$B$7:$D$1300,3,0))</f>
        <v>Anıl DOĞAN</v>
      </c>
      <c r="F3902" s="72">
        <f>IF(B3902="TATİL",0,IF(F3901&gt;0,IF(LİSTE!$F$1=H3901,1,H3901+1),IF(F3901=0,H3900+1,IF(F3900=0,H3899+1,IF(F3899=0,H3898+1,IF(F3898=0,H3897+1))))))</f>
        <v>7</v>
      </c>
      <c r="G3902" s="72">
        <f>IF(F3902=0,0,IF(LİSTE!$F$1=F3902,1,F3902+1))</f>
        <v>8</v>
      </c>
      <c r="H3902" s="72">
        <f>IF(G3902=0,0,IF(LİSTE!$F$1=G3902,1,G3902+1))</f>
        <v>9</v>
      </c>
      <c r="I3902" s="72" t="str">
        <f>IFERROR(VLOOKUP(A3902,TATİLLER!$A$2:$D$30000,3,0),"TATİL DEĞİL")</f>
        <v>TATİL DEĞİL</v>
      </c>
    </row>
    <row r="3903" spans="1:9" x14ac:dyDescent="0.25">
      <c r="A3903" s="74">
        <f t="shared" ref="A3903:A3966" si="904">A3902+1</f>
        <v>50662</v>
      </c>
      <c r="B3903" s="72">
        <f t="shared" si="891"/>
        <v>2</v>
      </c>
      <c r="C3903" s="72" t="str">
        <f>IF(F3903=0,"RESMİ TATİL",VLOOKUP(F3903,LİSTE!$B$7:$D$1300,3,0))</f>
        <v>İpek ARSLAN</v>
      </c>
      <c r="D3903" s="72" t="str">
        <f>IF(G3903=0,"RESMİ TATİL",VLOOKUP(G3903,LİSTE!$B$7:$D$1300,3,0))</f>
        <v>Efe KARSAK</v>
      </c>
      <c r="E3903" s="72" t="str">
        <f>IF(H3903=0,"RESMİ TATİL",VLOOKUP(H3903,LİSTE!$B$7:$D$1300,3,0))</f>
        <v>Abdullah KIRBAÇ</v>
      </c>
      <c r="F3903" s="72">
        <f>IF(B3903="TATİL",0,IF(F3902&gt;0,IF(LİSTE!$F$1=H3902,1,H3902+1),IF(F3902=0,H3901+1,IF(F3901=0,H3900+1,IF(F3900=0,H3899+1,IF(F3899=0,H3898+1))))))</f>
        <v>10</v>
      </c>
      <c r="G3903" s="72">
        <f>IF(F3903=0,0,IF(LİSTE!$F$1=F3903,1,F3903+1))</f>
        <v>11</v>
      </c>
      <c r="H3903" s="72">
        <f>IF(G3903=0,0,IF(LİSTE!$F$1=G3903,1,G3903+1))</f>
        <v>12</v>
      </c>
      <c r="I3903" s="72" t="str">
        <f>IFERROR(VLOOKUP(A3903,TATİLLER!$A$2:$D$30000,3,0),"TATİL DEĞİL")</f>
        <v>TATİL DEĞİL</v>
      </c>
    </row>
    <row r="3904" spans="1:9" x14ac:dyDescent="0.25">
      <c r="A3904" s="74">
        <f t="shared" si="904"/>
        <v>50663</v>
      </c>
      <c r="B3904" s="72">
        <f t="shared" si="891"/>
        <v>3</v>
      </c>
      <c r="C3904" s="72" t="str">
        <f>IF(F3904=0,"RESMİ TATİL",VLOOKUP(F3904,LİSTE!$B$7:$D$1300,3,0))</f>
        <v>Ümmü Defne GÜLER</v>
      </c>
      <c r="D3904" s="72" t="str">
        <f>IF(G3904=0,"RESMİ TATİL",VLOOKUP(G3904,LİSTE!$B$7:$D$1300,3,0))</f>
        <v>Şevval ÖZDAMAR</v>
      </c>
      <c r="E3904" s="72" t="str">
        <f>IF(H3904=0,"RESMİ TATİL",VLOOKUP(H3904,LİSTE!$B$7:$D$1300,3,0))</f>
        <v>Zeynep AKDAĞ</v>
      </c>
      <c r="F3904" s="72">
        <f>IF(B3904="TATİL",0,IF(F3903&gt;0,IF(LİSTE!$F$1=H3903,1,H3903+1),IF(F3903=0,H3902+1,IF(F3902=0,H3901+1,IF(F3901=0,H3900+1,IF(F3900=0,H3899+1))))))</f>
        <v>13</v>
      </c>
      <c r="G3904" s="72">
        <f>IF(F3904=0,0,IF(LİSTE!$F$1=F3904,1,F3904+1))</f>
        <v>14</v>
      </c>
      <c r="H3904" s="72">
        <f>IF(G3904=0,0,IF(LİSTE!$F$1=G3904,1,G3904+1))</f>
        <v>15</v>
      </c>
      <c r="I3904" s="72" t="str">
        <f>IFERROR(VLOOKUP(A3904,TATİLLER!$A$2:$D$30000,3,0),"TATİL DEĞİL")</f>
        <v>TATİL DEĞİL</v>
      </c>
    </row>
    <row r="3905" spans="1:9" x14ac:dyDescent="0.25">
      <c r="A3905" s="74">
        <f t="shared" si="904"/>
        <v>50664</v>
      </c>
      <c r="B3905" s="72">
        <f t="shared" si="891"/>
        <v>4</v>
      </c>
      <c r="C3905" s="72" t="str">
        <f>IF(F3905=0,"RESMİ TATİL",VLOOKUP(F3905,LİSTE!$B$7:$D$1300,3,0))</f>
        <v>Esma ÇOKER</v>
      </c>
      <c r="D3905" s="72" t="str">
        <f>IF(G3905=0,"RESMİ TATİL",VLOOKUP(G3905,LİSTE!$B$7:$D$1300,3,0))</f>
        <v>Dursun Kubilay YAŞAR</v>
      </c>
      <c r="E3905" s="72" t="str">
        <f>IF(H3905=0,"RESMİ TATİL",VLOOKUP(H3905,LİSTE!$B$7:$D$1300,3,0))</f>
        <v>Zeynep Beril BAŞPINAR</v>
      </c>
      <c r="F3905" s="72">
        <f>IF(B3905="TATİL",0,IF(F3904&gt;0,IF(LİSTE!$F$1=H3904,1,H3904+1),IF(F3904=0,H3903+1,IF(F3903=0,H3902+1,IF(F3902=0,H3901+1,IF(F3901=0,H3900+1))))))</f>
        <v>16</v>
      </c>
      <c r="G3905" s="72">
        <f>IF(F3905=0,0,IF(LİSTE!$F$1=F3905,1,F3905+1))</f>
        <v>17</v>
      </c>
      <c r="H3905" s="72">
        <f>IF(G3905=0,0,IF(LİSTE!$F$1=G3905,1,G3905+1))</f>
        <v>18</v>
      </c>
      <c r="I3905" s="72" t="str">
        <f>IFERROR(VLOOKUP(A3905,TATİLLER!$A$2:$D$30000,3,0),"TATİL DEĞİL")</f>
        <v>TATİL DEĞİL</v>
      </c>
    </row>
    <row r="3906" spans="1:9" x14ac:dyDescent="0.25">
      <c r="A3906" s="74">
        <f t="shared" si="904"/>
        <v>50665</v>
      </c>
      <c r="B3906" s="72">
        <f t="shared" si="891"/>
        <v>5</v>
      </c>
      <c r="C3906" s="72" t="str">
        <f>IF(F3906=0,"RESMİ TATİL",VLOOKUP(F3906,LİSTE!$B$7:$D$1300,3,0))</f>
        <v>Ahmet DAL</v>
      </c>
      <c r="D3906" s="72" t="str">
        <f>IF(G3906=0,"RESMİ TATİL",VLOOKUP(G3906,LİSTE!$B$7:$D$1300,3,0))</f>
        <v>Emirhan KARATAŞ</v>
      </c>
      <c r="E3906" s="72" t="str">
        <f>IF(H3906=0,"RESMİ TATİL",VLOOKUP(H3906,LİSTE!$B$7:$D$1300,3,0))</f>
        <v>Zümra Yeter ARI</v>
      </c>
      <c r="F3906" s="72">
        <f>IF(B3906="TATİL",0,IF(F3905&gt;0,IF(LİSTE!$F$1=H3905,1,H3905+1),IF(F3905=0,H3904+1,IF(F3904=0,H3903+1,IF(F3903=0,H3902+1,IF(F3902=0,H3901+1))))))</f>
        <v>19</v>
      </c>
      <c r="G3906" s="72">
        <f>IF(F3906=0,0,IF(LİSTE!$F$1=F3906,1,F3906+1))</f>
        <v>20</v>
      </c>
      <c r="H3906" s="72">
        <f>IF(G3906=0,0,IF(LİSTE!$F$1=G3906,1,G3906+1))</f>
        <v>21</v>
      </c>
      <c r="I3906" s="72" t="str">
        <f>IFERROR(VLOOKUP(A3906,TATİLLER!$A$2:$D$30000,3,0),"TATİL DEĞİL")</f>
        <v>TATİL DEĞİL</v>
      </c>
    </row>
    <row r="3907" spans="1:9" x14ac:dyDescent="0.25">
      <c r="A3907" s="74">
        <f t="shared" ref="A3907" si="905">A3906+3</f>
        <v>50668</v>
      </c>
      <c r="B3907" s="72">
        <f t="shared" ref="B3907:B3970" si="906">IF(I3907="TATİL","TATİL",WEEKDAY(A3907,2))</f>
        <v>1</v>
      </c>
      <c r="C3907" s="72" t="str">
        <f>IF(F3907=0,"RESMİ TATİL",VLOOKUP(F3907,LİSTE!$B$7:$D$1300,3,0))</f>
        <v>Utku KARAGÖZ</v>
      </c>
      <c r="D3907" s="72" t="str">
        <f>IF(G3907=0,"RESMİ TATİL",VLOOKUP(G3907,LİSTE!$B$7:$D$1300,3,0))</f>
        <v>Feyza Zümra AVCIOĞLU</v>
      </c>
      <c r="E3907" s="72" t="str">
        <f>IF(H3907=0,"RESMİ TATİL",VLOOKUP(H3907,LİSTE!$B$7:$D$1300,3,0))</f>
        <v>Yusuf Ali TABUR</v>
      </c>
      <c r="F3907" s="72">
        <f>IF(B3907="TATİL",0,IF(F3906&gt;0,IF(LİSTE!$F$1=H3906,1,H3906+1),IF(F3906=0,H3905+1,IF(F3905=0,H3904+1,IF(F3904=0,H3903+1,IF(F3903=0,H3902+1))))))</f>
        <v>22</v>
      </c>
      <c r="G3907" s="72">
        <f>IF(F3907=0,0,IF(LİSTE!$F$1=F3907,1,F3907+1))</f>
        <v>23</v>
      </c>
      <c r="H3907" s="72">
        <f>IF(G3907=0,0,IF(LİSTE!$F$1=G3907,1,G3907+1))</f>
        <v>24</v>
      </c>
      <c r="I3907" s="72" t="str">
        <f>IFERROR(VLOOKUP(A3907,TATİLLER!$A$2:$D$30000,3,0),"TATİL DEĞİL")</f>
        <v>TATİL DEĞİL</v>
      </c>
    </row>
    <row r="3908" spans="1:9" x14ac:dyDescent="0.25">
      <c r="A3908" s="74">
        <f t="shared" si="904"/>
        <v>50669</v>
      </c>
      <c r="B3908" s="72">
        <f t="shared" si="906"/>
        <v>2</v>
      </c>
      <c r="C3908" s="72" t="str">
        <f>IF(F3908=0,"RESMİ TATİL",VLOOKUP(F3908,LİSTE!$B$7:$D$1300,3,0))</f>
        <v>Irmak UTEBAY</v>
      </c>
      <c r="D3908" s="72" t="str">
        <f>IF(G3908=0,"RESMİ TATİL",VLOOKUP(G3908,LİSTE!$B$7:$D$1300,3,0))</f>
        <v>Kerem AKKOÇ</v>
      </c>
      <c r="E3908" s="72" t="str">
        <f>IF(H3908=0,"RESMİ TATİL",VLOOKUP(H3908,LİSTE!$B$7:$D$1300,3,0))</f>
        <v>Elçin Ayşe ELMAS</v>
      </c>
      <c r="F3908" s="72">
        <f>IF(B3908="TATİL",0,IF(F3907&gt;0,IF(LİSTE!$F$1=H3907,1,H3907+1),IF(F3907=0,H3906+1,IF(F3906=0,H3905+1,IF(F3905=0,H3904+1,IF(F3904=0,H3903+1))))))</f>
        <v>25</v>
      </c>
      <c r="G3908" s="72">
        <f>IF(F3908=0,0,IF(LİSTE!$F$1=F3908,1,F3908+1))</f>
        <v>26</v>
      </c>
      <c r="H3908" s="72">
        <f>IF(G3908=0,0,IF(LİSTE!$F$1=G3908,1,G3908+1))</f>
        <v>27</v>
      </c>
      <c r="I3908" s="72" t="str">
        <f>IFERROR(VLOOKUP(A3908,TATİLLER!$A$2:$D$30000,3,0),"TATİL DEĞİL")</f>
        <v>TATİL DEĞİL</v>
      </c>
    </row>
    <row r="3909" spans="1:9" x14ac:dyDescent="0.25">
      <c r="A3909" s="74">
        <f t="shared" si="904"/>
        <v>50670</v>
      </c>
      <c r="B3909" s="72">
        <f t="shared" si="906"/>
        <v>3</v>
      </c>
      <c r="C3909" s="72" t="str">
        <f>IF(F3909=0,"RESMİ TATİL",VLOOKUP(F3909,LİSTE!$B$7:$D$1300,3,0))</f>
        <v>Muhammed YILDIZDAĞ</v>
      </c>
      <c r="D3909" s="72" t="str">
        <f>IF(G3909=0,"RESMİ TATİL",VLOOKUP(G3909,LİSTE!$B$7:$D$1300,3,0))</f>
        <v>Nisa Nur SANCAR</v>
      </c>
      <c r="E3909" s="72" t="str">
        <f>IF(H3909=0,"RESMİ TATİL",VLOOKUP(H3909,LİSTE!$B$7:$D$1300,3,0))</f>
        <v>Esila ÇETİN</v>
      </c>
      <c r="F3909" s="72">
        <f>IF(B3909="TATİL",0,IF(F3908&gt;0,IF(LİSTE!$F$1=H3908,1,H3908+1),IF(F3908=0,H3907+1,IF(F3907=0,H3906+1,IF(F3906=0,H3905+1,IF(F3905=0,H3904+1))))))</f>
        <v>28</v>
      </c>
      <c r="G3909" s="72">
        <f>IF(F3909=0,0,IF(LİSTE!$F$1=F3909,1,F3909+1))</f>
        <v>1</v>
      </c>
      <c r="H3909" s="72">
        <f>IF(G3909=0,0,IF(LİSTE!$F$1=G3909,1,G3909+1))</f>
        <v>2</v>
      </c>
      <c r="I3909" s="72" t="str">
        <f>IFERROR(VLOOKUP(A3909,TATİLLER!$A$2:$D$30000,3,0),"TATİL DEĞİL")</f>
        <v>TATİL DEĞİL</v>
      </c>
    </row>
    <row r="3910" spans="1:9" x14ac:dyDescent="0.25">
      <c r="A3910" s="74">
        <f t="shared" si="904"/>
        <v>50671</v>
      </c>
      <c r="B3910" s="72">
        <f t="shared" si="906"/>
        <v>4</v>
      </c>
      <c r="C3910" s="72" t="str">
        <f>IF(F3910=0,"RESMİ TATİL",VLOOKUP(F3910,LİSTE!$B$7:$D$1300,3,0))</f>
        <v>Zeynep Sevde TOPUZ</v>
      </c>
      <c r="D3910" s="72" t="str">
        <f>IF(G3910=0,"RESMİ TATİL",VLOOKUP(G3910,LİSTE!$B$7:$D$1300,3,0))</f>
        <v>Ömer Asaf KADAŞ</v>
      </c>
      <c r="E3910" s="72" t="str">
        <f>IF(H3910=0,"RESMİ TATİL",VLOOKUP(H3910,LİSTE!$B$7:$D$1300,3,0))</f>
        <v>Ramazan Baran ADIGÜZEL</v>
      </c>
      <c r="F3910" s="72">
        <f>IF(B3910="TATİL",0,IF(F3909&gt;0,IF(LİSTE!$F$1=H3909,1,H3909+1),IF(F3909=0,H3908+1,IF(F3908=0,H3907+1,IF(F3907=0,H3906+1,IF(F3906=0,H3905+1))))))</f>
        <v>3</v>
      </c>
      <c r="G3910" s="72">
        <f>IF(F3910=0,0,IF(LİSTE!$F$1=F3910,1,F3910+1))</f>
        <v>4</v>
      </c>
      <c r="H3910" s="72">
        <f>IF(G3910=0,0,IF(LİSTE!$F$1=G3910,1,G3910+1))</f>
        <v>5</v>
      </c>
      <c r="I3910" s="72" t="str">
        <f>IFERROR(VLOOKUP(A3910,TATİLLER!$A$2:$D$30000,3,0),"TATİL DEĞİL")</f>
        <v>TATİL DEĞİL</v>
      </c>
    </row>
    <row r="3911" spans="1:9" x14ac:dyDescent="0.25">
      <c r="A3911" s="74">
        <f t="shared" si="904"/>
        <v>50672</v>
      </c>
      <c r="B3911" s="72">
        <f t="shared" si="906"/>
        <v>5</v>
      </c>
      <c r="C3911" s="72" t="str">
        <f>IF(F3911=0,"RESMİ TATİL",VLOOKUP(F3911,LİSTE!$B$7:$D$1300,3,0))</f>
        <v>Bahar AKGÜN</v>
      </c>
      <c r="D3911" s="72" t="str">
        <f>IF(G3911=0,"RESMİ TATİL",VLOOKUP(G3911,LİSTE!$B$7:$D$1300,3,0))</f>
        <v>Ömer AKGÜL</v>
      </c>
      <c r="E3911" s="72" t="str">
        <f>IF(H3911=0,"RESMİ TATİL",VLOOKUP(H3911,LİSTE!$B$7:$D$1300,3,0))</f>
        <v>Muharrem EFE TANRIVERDİ</v>
      </c>
      <c r="F3911" s="72">
        <f>IF(B3911="TATİL",0,IF(F3910&gt;0,IF(LİSTE!$F$1=H3910,1,H3910+1),IF(F3910=0,H3909+1,IF(F3909=0,H3908+1,IF(F3908=0,H3907+1,IF(F3907=0,H3906+1))))))</f>
        <v>6</v>
      </c>
      <c r="G3911" s="72">
        <f>IF(F3911=0,0,IF(LİSTE!$F$1=F3911,1,F3911+1))</f>
        <v>7</v>
      </c>
      <c r="H3911" s="72">
        <f>IF(G3911=0,0,IF(LİSTE!$F$1=G3911,1,G3911+1))</f>
        <v>8</v>
      </c>
      <c r="I3911" s="72" t="str">
        <f>IFERROR(VLOOKUP(A3911,TATİLLER!$A$2:$D$30000,3,0),"TATİL DEĞİL")</f>
        <v>TATİL DEĞİL</v>
      </c>
    </row>
    <row r="3912" spans="1:9" x14ac:dyDescent="0.25">
      <c r="A3912" s="74">
        <f t="shared" ref="A3912" si="907">A3911+3</f>
        <v>50675</v>
      </c>
      <c r="B3912" s="72">
        <f t="shared" si="906"/>
        <v>1</v>
      </c>
      <c r="C3912" s="72" t="str">
        <f>IF(F3912=0,"RESMİ TATİL",VLOOKUP(F3912,LİSTE!$B$7:$D$1300,3,0))</f>
        <v>Anıl DOĞAN</v>
      </c>
      <c r="D3912" s="72" t="str">
        <f>IF(G3912=0,"RESMİ TATİL",VLOOKUP(G3912,LİSTE!$B$7:$D$1300,3,0))</f>
        <v>İpek ARSLAN</v>
      </c>
      <c r="E3912" s="72" t="str">
        <f>IF(H3912=0,"RESMİ TATİL",VLOOKUP(H3912,LİSTE!$B$7:$D$1300,3,0))</f>
        <v>Efe KARSAK</v>
      </c>
      <c r="F3912" s="72">
        <f>IF(B3912="TATİL",0,IF(F3911&gt;0,IF(LİSTE!$F$1=H3911,1,H3911+1),IF(F3911=0,H3910+1,IF(F3910=0,H3909+1,IF(F3909=0,H3908+1,IF(F3908=0,H3907+1))))))</f>
        <v>9</v>
      </c>
      <c r="G3912" s="72">
        <f>IF(F3912=0,0,IF(LİSTE!$F$1=F3912,1,F3912+1))</f>
        <v>10</v>
      </c>
      <c r="H3912" s="72">
        <f>IF(G3912=0,0,IF(LİSTE!$F$1=G3912,1,G3912+1))</f>
        <v>11</v>
      </c>
      <c r="I3912" s="72" t="str">
        <f>IFERROR(VLOOKUP(A3912,TATİLLER!$A$2:$D$30000,3,0),"TATİL DEĞİL")</f>
        <v>TATİL DEĞİL</v>
      </c>
    </row>
    <row r="3913" spans="1:9" x14ac:dyDescent="0.25">
      <c r="A3913" s="74">
        <f t="shared" si="904"/>
        <v>50676</v>
      </c>
      <c r="B3913" s="72">
        <f t="shared" si="906"/>
        <v>2</v>
      </c>
      <c r="C3913" s="72" t="str">
        <f>IF(F3913=0,"RESMİ TATİL",VLOOKUP(F3913,LİSTE!$B$7:$D$1300,3,0))</f>
        <v>Abdullah KIRBAÇ</v>
      </c>
      <c r="D3913" s="72" t="str">
        <f>IF(G3913=0,"RESMİ TATİL",VLOOKUP(G3913,LİSTE!$B$7:$D$1300,3,0))</f>
        <v>Ümmü Defne GÜLER</v>
      </c>
      <c r="E3913" s="72" t="str">
        <f>IF(H3913=0,"RESMİ TATİL",VLOOKUP(H3913,LİSTE!$B$7:$D$1300,3,0))</f>
        <v>Şevval ÖZDAMAR</v>
      </c>
      <c r="F3913" s="72">
        <f>IF(B3913="TATİL",0,IF(F3912&gt;0,IF(LİSTE!$F$1=H3912,1,H3912+1),IF(F3912=0,H3911+1,IF(F3911=0,H3910+1,IF(F3910=0,H3909+1,IF(F3909=0,H3908+1))))))</f>
        <v>12</v>
      </c>
      <c r="G3913" s="72">
        <f>IF(F3913=0,0,IF(LİSTE!$F$1=F3913,1,F3913+1))</f>
        <v>13</v>
      </c>
      <c r="H3913" s="72">
        <f>IF(G3913=0,0,IF(LİSTE!$F$1=G3913,1,G3913+1))</f>
        <v>14</v>
      </c>
      <c r="I3913" s="72" t="str">
        <f>IFERROR(VLOOKUP(A3913,TATİLLER!$A$2:$D$30000,3,0),"TATİL DEĞİL")</f>
        <v>TATİL DEĞİL</v>
      </c>
    </row>
    <row r="3914" spans="1:9" x14ac:dyDescent="0.25">
      <c r="A3914" s="74">
        <f t="shared" si="904"/>
        <v>50677</v>
      </c>
      <c r="B3914" s="72">
        <f t="shared" si="906"/>
        <v>3</v>
      </c>
      <c r="C3914" s="72" t="str">
        <f>IF(F3914=0,"RESMİ TATİL",VLOOKUP(F3914,LİSTE!$B$7:$D$1300,3,0))</f>
        <v>Zeynep AKDAĞ</v>
      </c>
      <c r="D3914" s="72" t="str">
        <f>IF(G3914=0,"RESMİ TATİL",VLOOKUP(G3914,LİSTE!$B$7:$D$1300,3,0))</f>
        <v>Esma ÇOKER</v>
      </c>
      <c r="E3914" s="72" t="str">
        <f>IF(H3914=0,"RESMİ TATİL",VLOOKUP(H3914,LİSTE!$B$7:$D$1300,3,0))</f>
        <v>Dursun Kubilay YAŞAR</v>
      </c>
      <c r="F3914" s="72">
        <f>IF(B3914="TATİL",0,IF(F3913&gt;0,IF(LİSTE!$F$1=H3913,1,H3913+1),IF(F3913=0,H3912+1,IF(F3912=0,H3911+1,IF(F3911=0,H3910+1,IF(F3910=0,H3909+1))))))</f>
        <v>15</v>
      </c>
      <c r="G3914" s="72">
        <f>IF(F3914=0,0,IF(LİSTE!$F$1=F3914,1,F3914+1))</f>
        <v>16</v>
      </c>
      <c r="H3914" s="72">
        <f>IF(G3914=0,0,IF(LİSTE!$F$1=G3914,1,G3914+1))</f>
        <v>17</v>
      </c>
      <c r="I3914" s="72" t="str">
        <f>IFERROR(VLOOKUP(A3914,TATİLLER!$A$2:$D$30000,3,0),"TATİL DEĞİL")</f>
        <v>TATİL DEĞİL</v>
      </c>
    </row>
    <row r="3915" spans="1:9" x14ac:dyDescent="0.25">
      <c r="A3915" s="74">
        <f t="shared" si="904"/>
        <v>50678</v>
      </c>
      <c r="B3915" s="72">
        <f t="shared" si="906"/>
        <v>4</v>
      </c>
      <c r="C3915" s="72" t="str">
        <f>IF(F3915=0,"RESMİ TATİL",VLOOKUP(F3915,LİSTE!$B$7:$D$1300,3,0))</f>
        <v>Zeynep Beril BAŞPINAR</v>
      </c>
      <c r="D3915" s="72" t="str">
        <f>IF(G3915=0,"RESMİ TATİL",VLOOKUP(G3915,LİSTE!$B$7:$D$1300,3,0))</f>
        <v>Ahmet DAL</v>
      </c>
      <c r="E3915" s="72" t="str">
        <f>IF(H3915=0,"RESMİ TATİL",VLOOKUP(H3915,LİSTE!$B$7:$D$1300,3,0))</f>
        <v>Emirhan KARATAŞ</v>
      </c>
      <c r="F3915" s="72">
        <f>IF(B3915="TATİL",0,IF(F3914&gt;0,IF(LİSTE!$F$1=H3914,1,H3914+1),IF(F3914=0,H3913+1,IF(F3913=0,H3912+1,IF(F3912=0,H3911+1,IF(F3911=0,H3910+1))))))</f>
        <v>18</v>
      </c>
      <c r="G3915" s="72">
        <f>IF(F3915=0,0,IF(LİSTE!$F$1=F3915,1,F3915+1))</f>
        <v>19</v>
      </c>
      <c r="H3915" s="72">
        <f>IF(G3915=0,0,IF(LİSTE!$F$1=G3915,1,G3915+1))</f>
        <v>20</v>
      </c>
      <c r="I3915" s="72" t="str">
        <f>IFERROR(VLOOKUP(A3915,TATİLLER!$A$2:$D$30000,3,0),"TATİL DEĞİL")</f>
        <v>TATİL DEĞİL</v>
      </c>
    </row>
    <row r="3916" spans="1:9" x14ac:dyDescent="0.25">
      <c r="A3916" s="74">
        <f t="shared" si="904"/>
        <v>50679</v>
      </c>
      <c r="B3916" s="72">
        <f t="shared" si="906"/>
        <v>5</v>
      </c>
      <c r="C3916" s="72" t="str">
        <f>IF(F3916=0,"RESMİ TATİL",VLOOKUP(F3916,LİSTE!$B$7:$D$1300,3,0))</f>
        <v>Zümra Yeter ARI</v>
      </c>
      <c r="D3916" s="72" t="str">
        <f>IF(G3916=0,"RESMİ TATİL",VLOOKUP(G3916,LİSTE!$B$7:$D$1300,3,0))</f>
        <v>Utku KARAGÖZ</v>
      </c>
      <c r="E3916" s="72" t="str">
        <f>IF(H3916=0,"RESMİ TATİL",VLOOKUP(H3916,LİSTE!$B$7:$D$1300,3,0))</f>
        <v>Feyza Zümra AVCIOĞLU</v>
      </c>
      <c r="F3916" s="72">
        <f>IF(B3916="TATİL",0,IF(F3915&gt;0,IF(LİSTE!$F$1=H3915,1,H3915+1),IF(F3915=0,H3914+1,IF(F3914=0,H3913+1,IF(F3913=0,H3912+1,IF(F3912=0,H3911+1))))))</f>
        <v>21</v>
      </c>
      <c r="G3916" s="72">
        <f>IF(F3916=0,0,IF(LİSTE!$F$1=F3916,1,F3916+1))</f>
        <v>22</v>
      </c>
      <c r="H3916" s="72">
        <f>IF(G3916=0,0,IF(LİSTE!$F$1=G3916,1,G3916+1))</f>
        <v>23</v>
      </c>
      <c r="I3916" s="72" t="str">
        <f>IFERROR(VLOOKUP(A3916,TATİLLER!$A$2:$D$30000,3,0),"TATİL DEĞİL")</f>
        <v>TATİL DEĞİL</v>
      </c>
    </row>
    <row r="3917" spans="1:9" x14ac:dyDescent="0.25">
      <c r="A3917" s="74">
        <f t="shared" ref="A3917" si="908">A3916+3</f>
        <v>50682</v>
      </c>
      <c r="B3917" s="72">
        <f t="shared" si="906"/>
        <v>1</v>
      </c>
      <c r="C3917" s="72" t="str">
        <f>IF(F3917=0,"RESMİ TATİL",VLOOKUP(F3917,LİSTE!$B$7:$D$1300,3,0))</f>
        <v>Yusuf Ali TABUR</v>
      </c>
      <c r="D3917" s="72" t="str">
        <f>IF(G3917=0,"RESMİ TATİL",VLOOKUP(G3917,LİSTE!$B$7:$D$1300,3,0))</f>
        <v>Irmak UTEBAY</v>
      </c>
      <c r="E3917" s="72" t="str">
        <f>IF(H3917=0,"RESMİ TATİL",VLOOKUP(H3917,LİSTE!$B$7:$D$1300,3,0))</f>
        <v>Kerem AKKOÇ</v>
      </c>
      <c r="F3917" s="72">
        <f>IF(B3917="TATİL",0,IF(F3916&gt;0,IF(LİSTE!$F$1=H3916,1,H3916+1),IF(F3916=0,H3915+1,IF(F3915=0,H3914+1,IF(F3914=0,H3913+1,IF(F3913=0,H3912+1))))))</f>
        <v>24</v>
      </c>
      <c r="G3917" s="72">
        <f>IF(F3917=0,0,IF(LİSTE!$F$1=F3917,1,F3917+1))</f>
        <v>25</v>
      </c>
      <c r="H3917" s="72">
        <f>IF(G3917=0,0,IF(LİSTE!$F$1=G3917,1,G3917+1))</f>
        <v>26</v>
      </c>
      <c r="I3917" s="72" t="str">
        <f>IFERROR(VLOOKUP(A3917,TATİLLER!$A$2:$D$30000,3,0),"TATİL DEĞİL")</f>
        <v>TATİL DEĞİL</v>
      </c>
    </row>
    <row r="3918" spans="1:9" x14ac:dyDescent="0.25">
      <c r="A3918" s="74">
        <f t="shared" si="904"/>
        <v>50683</v>
      </c>
      <c r="B3918" s="72">
        <f t="shared" si="906"/>
        <v>2</v>
      </c>
      <c r="C3918" s="72" t="str">
        <f>IF(F3918=0,"RESMİ TATİL",VLOOKUP(F3918,LİSTE!$B$7:$D$1300,3,0))</f>
        <v>Elçin Ayşe ELMAS</v>
      </c>
      <c r="D3918" s="72" t="str">
        <f>IF(G3918=0,"RESMİ TATİL",VLOOKUP(G3918,LİSTE!$B$7:$D$1300,3,0))</f>
        <v>Muhammed YILDIZDAĞ</v>
      </c>
      <c r="E3918" s="72" t="str">
        <f>IF(H3918=0,"RESMİ TATİL",VLOOKUP(H3918,LİSTE!$B$7:$D$1300,3,0))</f>
        <v>Nisa Nur SANCAR</v>
      </c>
      <c r="F3918" s="72">
        <f>IF(B3918="TATİL",0,IF(F3917&gt;0,IF(LİSTE!$F$1=H3917,1,H3917+1),IF(F3917=0,H3916+1,IF(F3916=0,H3915+1,IF(F3915=0,H3914+1,IF(F3914=0,H3913+1))))))</f>
        <v>27</v>
      </c>
      <c r="G3918" s="72">
        <f>IF(F3918=0,0,IF(LİSTE!$F$1=F3918,1,F3918+1))</f>
        <v>28</v>
      </c>
      <c r="H3918" s="72">
        <f>IF(G3918=0,0,IF(LİSTE!$F$1=G3918,1,G3918+1))</f>
        <v>1</v>
      </c>
      <c r="I3918" s="72" t="str">
        <f>IFERROR(VLOOKUP(A3918,TATİLLER!$A$2:$D$30000,3,0),"TATİL DEĞİL")</f>
        <v>TATİL DEĞİL</v>
      </c>
    </row>
    <row r="3919" spans="1:9" x14ac:dyDescent="0.25">
      <c r="A3919" s="74">
        <f t="shared" si="904"/>
        <v>50684</v>
      </c>
      <c r="B3919" s="72">
        <f t="shared" si="906"/>
        <v>3</v>
      </c>
      <c r="C3919" s="72" t="str">
        <f>IF(F3919=0,"RESMİ TATİL",VLOOKUP(F3919,LİSTE!$B$7:$D$1300,3,0))</f>
        <v>Esila ÇETİN</v>
      </c>
      <c r="D3919" s="72" t="str">
        <f>IF(G3919=0,"RESMİ TATİL",VLOOKUP(G3919,LİSTE!$B$7:$D$1300,3,0))</f>
        <v>Zeynep Sevde TOPUZ</v>
      </c>
      <c r="E3919" s="72" t="str">
        <f>IF(H3919=0,"RESMİ TATİL",VLOOKUP(H3919,LİSTE!$B$7:$D$1300,3,0))</f>
        <v>Ömer Asaf KADAŞ</v>
      </c>
      <c r="F3919" s="72">
        <f>IF(B3919="TATİL",0,IF(F3918&gt;0,IF(LİSTE!$F$1=H3918,1,H3918+1),IF(F3918=0,H3917+1,IF(F3917=0,H3916+1,IF(F3916=0,H3915+1,IF(F3915=0,H3914+1))))))</f>
        <v>2</v>
      </c>
      <c r="G3919" s="72">
        <f>IF(F3919=0,0,IF(LİSTE!$F$1=F3919,1,F3919+1))</f>
        <v>3</v>
      </c>
      <c r="H3919" s="72">
        <f>IF(G3919=0,0,IF(LİSTE!$F$1=G3919,1,G3919+1))</f>
        <v>4</v>
      </c>
      <c r="I3919" s="72" t="str">
        <f>IFERROR(VLOOKUP(A3919,TATİLLER!$A$2:$D$30000,3,0),"TATİL DEĞİL")</f>
        <v>TATİL DEĞİL</v>
      </c>
    </row>
    <row r="3920" spans="1:9" x14ac:dyDescent="0.25">
      <c r="A3920" s="74">
        <f t="shared" si="904"/>
        <v>50685</v>
      </c>
      <c r="B3920" s="72">
        <f t="shared" si="906"/>
        <v>4</v>
      </c>
      <c r="C3920" s="72" t="str">
        <f>IF(F3920=0,"RESMİ TATİL",VLOOKUP(F3920,LİSTE!$B$7:$D$1300,3,0))</f>
        <v>Ramazan Baran ADIGÜZEL</v>
      </c>
      <c r="D3920" s="72" t="str">
        <f>IF(G3920=0,"RESMİ TATİL",VLOOKUP(G3920,LİSTE!$B$7:$D$1300,3,0))</f>
        <v>Bahar AKGÜN</v>
      </c>
      <c r="E3920" s="72" t="str">
        <f>IF(H3920=0,"RESMİ TATİL",VLOOKUP(H3920,LİSTE!$B$7:$D$1300,3,0))</f>
        <v>Ömer AKGÜL</v>
      </c>
      <c r="F3920" s="72">
        <f>IF(B3920="TATİL",0,IF(F3919&gt;0,IF(LİSTE!$F$1=H3919,1,H3919+1),IF(F3919=0,H3918+1,IF(F3918=0,H3917+1,IF(F3917=0,H3916+1,IF(F3916=0,H3915+1))))))</f>
        <v>5</v>
      </c>
      <c r="G3920" s="72">
        <f>IF(F3920=0,0,IF(LİSTE!$F$1=F3920,1,F3920+1))</f>
        <v>6</v>
      </c>
      <c r="H3920" s="72">
        <f>IF(G3920=0,0,IF(LİSTE!$F$1=G3920,1,G3920+1))</f>
        <v>7</v>
      </c>
      <c r="I3920" s="72" t="str">
        <f>IFERROR(VLOOKUP(A3920,TATİLLER!$A$2:$D$30000,3,0),"TATİL DEĞİL")</f>
        <v>TATİL DEĞİL</v>
      </c>
    </row>
    <row r="3921" spans="1:9" x14ac:dyDescent="0.25">
      <c r="A3921" s="74">
        <f t="shared" si="904"/>
        <v>50686</v>
      </c>
      <c r="B3921" s="72">
        <f t="shared" si="906"/>
        <v>5</v>
      </c>
      <c r="C3921" s="72" t="str">
        <f>IF(F3921=0,"RESMİ TATİL",VLOOKUP(F3921,LİSTE!$B$7:$D$1300,3,0))</f>
        <v>Muharrem EFE TANRIVERDİ</v>
      </c>
      <c r="D3921" s="72" t="str">
        <f>IF(G3921=0,"RESMİ TATİL",VLOOKUP(G3921,LİSTE!$B$7:$D$1300,3,0))</f>
        <v>Anıl DOĞAN</v>
      </c>
      <c r="E3921" s="72" t="str">
        <f>IF(H3921=0,"RESMİ TATİL",VLOOKUP(H3921,LİSTE!$B$7:$D$1300,3,0))</f>
        <v>İpek ARSLAN</v>
      </c>
      <c r="F3921" s="72">
        <f>IF(B3921="TATİL",0,IF(F3920&gt;0,IF(LİSTE!$F$1=H3920,1,H3920+1),IF(F3920=0,H3919+1,IF(F3919=0,H3918+1,IF(F3918=0,H3917+1,IF(F3917=0,H3916+1))))))</f>
        <v>8</v>
      </c>
      <c r="G3921" s="72">
        <f>IF(F3921=0,0,IF(LİSTE!$F$1=F3921,1,F3921+1))</f>
        <v>9</v>
      </c>
      <c r="H3921" s="72">
        <f>IF(G3921=0,0,IF(LİSTE!$F$1=G3921,1,G3921+1))</f>
        <v>10</v>
      </c>
      <c r="I3921" s="72" t="str">
        <f>IFERROR(VLOOKUP(A3921,TATİLLER!$A$2:$D$30000,3,0),"TATİL DEĞİL")</f>
        <v>TATİL DEĞİL</v>
      </c>
    </row>
    <row r="3922" spans="1:9" x14ac:dyDescent="0.25">
      <c r="A3922" s="74">
        <f t="shared" ref="A3922" si="909">A3921+3</f>
        <v>50689</v>
      </c>
      <c r="B3922" s="72">
        <f t="shared" si="906"/>
        <v>1</v>
      </c>
      <c r="C3922" s="72" t="str">
        <f>IF(F3922=0,"RESMİ TATİL",VLOOKUP(F3922,LİSTE!$B$7:$D$1300,3,0))</f>
        <v>Efe KARSAK</v>
      </c>
      <c r="D3922" s="72" t="str">
        <f>IF(G3922=0,"RESMİ TATİL",VLOOKUP(G3922,LİSTE!$B$7:$D$1300,3,0))</f>
        <v>Abdullah KIRBAÇ</v>
      </c>
      <c r="E3922" s="72" t="str">
        <f>IF(H3922=0,"RESMİ TATİL",VLOOKUP(H3922,LİSTE!$B$7:$D$1300,3,0))</f>
        <v>Ümmü Defne GÜLER</v>
      </c>
      <c r="F3922" s="72">
        <f>IF(B3922="TATİL",0,IF(F3921&gt;0,IF(LİSTE!$F$1=H3921,1,H3921+1),IF(F3921=0,H3920+1,IF(F3920=0,H3919+1,IF(F3919=0,H3918+1,IF(F3918=0,H3917+1))))))</f>
        <v>11</v>
      </c>
      <c r="G3922" s="72">
        <f>IF(F3922=0,0,IF(LİSTE!$F$1=F3922,1,F3922+1))</f>
        <v>12</v>
      </c>
      <c r="H3922" s="72">
        <f>IF(G3922=0,0,IF(LİSTE!$F$1=G3922,1,G3922+1))</f>
        <v>13</v>
      </c>
      <c r="I3922" s="72" t="str">
        <f>IFERROR(VLOOKUP(A3922,TATİLLER!$A$2:$D$30000,3,0),"TATİL DEĞİL")</f>
        <v>TATİL DEĞİL</v>
      </c>
    </row>
    <row r="3923" spans="1:9" x14ac:dyDescent="0.25">
      <c r="A3923" s="74">
        <f t="shared" si="904"/>
        <v>50690</v>
      </c>
      <c r="B3923" s="72">
        <f t="shared" si="906"/>
        <v>2</v>
      </c>
      <c r="C3923" s="72" t="str">
        <f>IF(F3923=0,"RESMİ TATİL",VLOOKUP(F3923,LİSTE!$B$7:$D$1300,3,0))</f>
        <v>Şevval ÖZDAMAR</v>
      </c>
      <c r="D3923" s="72" t="str">
        <f>IF(G3923=0,"RESMİ TATİL",VLOOKUP(G3923,LİSTE!$B$7:$D$1300,3,0))</f>
        <v>Zeynep AKDAĞ</v>
      </c>
      <c r="E3923" s="72" t="str">
        <f>IF(H3923=0,"RESMİ TATİL",VLOOKUP(H3923,LİSTE!$B$7:$D$1300,3,0))</f>
        <v>Esma ÇOKER</v>
      </c>
      <c r="F3923" s="72">
        <f>IF(B3923="TATİL",0,IF(F3922&gt;0,IF(LİSTE!$F$1=H3922,1,H3922+1),IF(F3922=0,H3921+1,IF(F3921=0,H3920+1,IF(F3920=0,H3919+1,IF(F3919=0,H3918+1))))))</f>
        <v>14</v>
      </c>
      <c r="G3923" s="72">
        <f>IF(F3923=0,0,IF(LİSTE!$F$1=F3923,1,F3923+1))</f>
        <v>15</v>
      </c>
      <c r="H3923" s="72">
        <f>IF(G3923=0,0,IF(LİSTE!$F$1=G3923,1,G3923+1))</f>
        <v>16</v>
      </c>
      <c r="I3923" s="72" t="str">
        <f>IFERROR(VLOOKUP(A3923,TATİLLER!$A$2:$D$30000,3,0),"TATİL DEĞİL")</f>
        <v>TATİL DEĞİL</v>
      </c>
    </row>
    <row r="3924" spans="1:9" x14ac:dyDescent="0.25">
      <c r="A3924" s="74">
        <f t="shared" si="904"/>
        <v>50691</v>
      </c>
      <c r="B3924" s="72">
        <f t="shared" si="906"/>
        <v>3</v>
      </c>
      <c r="C3924" s="72" t="str">
        <f>IF(F3924=0,"RESMİ TATİL",VLOOKUP(F3924,LİSTE!$B$7:$D$1300,3,0))</f>
        <v>Dursun Kubilay YAŞAR</v>
      </c>
      <c r="D3924" s="72" t="str">
        <f>IF(G3924=0,"RESMİ TATİL",VLOOKUP(G3924,LİSTE!$B$7:$D$1300,3,0))</f>
        <v>Zeynep Beril BAŞPINAR</v>
      </c>
      <c r="E3924" s="72" t="str">
        <f>IF(H3924=0,"RESMİ TATİL",VLOOKUP(H3924,LİSTE!$B$7:$D$1300,3,0))</f>
        <v>Ahmet DAL</v>
      </c>
      <c r="F3924" s="72">
        <f>IF(B3924="TATİL",0,IF(F3923&gt;0,IF(LİSTE!$F$1=H3923,1,H3923+1),IF(F3923=0,H3922+1,IF(F3922=0,H3921+1,IF(F3921=0,H3920+1,IF(F3920=0,H3919+1))))))</f>
        <v>17</v>
      </c>
      <c r="G3924" s="72">
        <f>IF(F3924=0,0,IF(LİSTE!$F$1=F3924,1,F3924+1))</f>
        <v>18</v>
      </c>
      <c r="H3924" s="72">
        <f>IF(G3924=0,0,IF(LİSTE!$F$1=G3924,1,G3924+1))</f>
        <v>19</v>
      </c>
      <c r="I3924" s="72" t="str">
        <f>IFERROR(VLOOKUP(A3924,TATİLLER!$A$2:$D$30000,3,0),"TATİL DEĞİL")</f>
        <v>TATİL DEĞİL</v>
      </c>
    </row>
    <row r="3925" spans="1:9" x14ac:dyDescent="0.25">
      <c r="A3925" s="74">
        <f t="shared" si="904"/>
        <v>50692</v>
      </c>
      <c r="B3925" s="72">
        <f t="shared" si="906"/>
        <v>4</v>
      </c>
      <c r="C3925" s="72" t="str">
        <f>IF(F3925=0,"RESMİ TATİL",VLOOKUP(F3925,LİSTE!$B$7:$D$1300,3,0))</f>
        <v>Emirhan KARATAŞ</v>
      </c>
      <c r="D3925" s="72" t="str">
        <f>IF(G3925=0,"RESMİ TATİL",VLOOKUP(G3925,LİSTE!$B$7:$D$1300,3,0))</f>
        <v>Zümra Yeter ARI</v>
      </c>
      <c r="E3925" s="72" t="str">
        <f>IF(H3925=0,"RESMİ TATİL",VLOOKUP(H3925,LİSTE!$B$7:$D$1300,3,0))</f>
        <v>Utku KARAGÖZ</v>
      </c>
      <c r="F3925" s="72">
        <f>IF(B3925="TATİL",0,IF(F3924&gt;0,IF(LİSTE!$F$1=H3924,1,H3924+1),IF(F3924=0,H3923+1,IF(F3923=0,H3922+1,IF(F3922=0,H3921+1,IF(F3921=0,H3920+1))))))</f>
        <v>20</v>
      </c>
      <c r="G3925" s="72">
        <f>IF(F3925=0,0,IF(LİSTE!$F$1=F3925,1,F3925+1))</f>
        <v>21</v>
      </c>
      <c r="H3925" s="72">
        <f>IF(G3925=0,0,IF(LİSTE!$F$1=G3925,1,G3925+1))</f>
        <v>22</v>
      </c>
      <c r="I3925" s="72" t="str">
        <f>IFERROR(VLOOKUP(A3925,TATİLLER!$A$2:$D$30000,3,0),"TATİL DEĞİL")</f>
        <v>TATİL DEĞİL</v>
      </c>
    </row>
    <row r="3926" spans="1:9" x14ac:dyDescent="0.25">
      <c r="A3926" s="74">
        <f t="shared" si="904"/>
        <v>50693</v>
      </c>
      <c r="B3926" s="72">
        <f t="shared" si="906"/>
        <v>5</v>
      </c>
      <c r="C3926" s="72" t="str">
        <f>IF(F3926=0,"RESMİ TATİL",VLOOKUP(F3926,LİSTE!$B$7:$D$1300,3,0))</f>
        <v>Feyza Zümra AVCIOĞLU</v>
      </c>
      <c r="D3926" s="72" t="str">
        <f>IF(G3926=0,"RESMİ TATİL",VLOOKUP(G3926,LİSTE!$B$7:$D$1300,3,0))</f>
        <v>Yusuf Ali TABUR</v>
      </c>
      <c r="E3926" s="72" t="str">
        <f>IF(H3926=0,"RESMİ TATİL",VLOOKUP(H3926,LİSTE!$B$7:$D$1300,3,0))</f>
        <v>Irmak UTEBAY</v>
      </c>
      <c r="F3926" s="72">
        <f>IF(B3926="TATİL",0,IF(F3925&gt;0,IF(LİSTE!$F$1=H3925,1,H3925+1),IF(F3925=0,H3924+1,IF(F3924=0,H3923+1,IF(F3923=0,H3922+1,IF(F3922=0,H3921+1))))))</f>
        <v>23</v>
      </c>
      <c r="G3926" s="72">
        <f>IF(F3926=0,0,IF(LİSTE!$F$1=F3926,1,F3926+1))</f>
        <v>24</v>
      </c>
      <c r="H3926" s="72">
        <f>IF(G3926=0,0,IF(LİSTE!$F$1=G3926,1,G3926+1))</f>
        <v>25</v>
      </c>
      <c r="I3926" s="72" t="str">
        <f>IFERROR(VLOOKUP(A3926,TATİLLER!$A$2:$D$30000,3,0),"TATİL DEĞİL")</f>
        <v>TATİL DEĞİL</v>
      </c>
    </row>
    <row r="3927" spans="1:9" x14ac:dyDescent="0.25">
      <c r="A3927" s="74">
        <f t="shared" ref="A3927" si="910">A3926+3</f>
        <v>50696</v>
      </c>
      <c r="B3927" s="72">
        <f t="shared" si="906"/>
        <v>1</v>
      </c>
      <c r="C3927" s="72" t="str">
        <f>IF(F3927=0,"RESMİ TATİL",VLOOKUP(F3927,LİSTE!$B$7:$D$1300,3,0))</f>
        <v>Kerem AKKOÇ</v>
      </c>
      <c r="D3927" s="72" t="str">
        <f>IF(G3927=0,"RESMİ TATİL",VLOOKUP(G3927,LİSTE!$B$7:$D$1300,3,0))</f>
        <v>Elçin Ayşe ELMAS</v>
      </c>
      <c r="E3927" s="72" t="str">
        <f>IF(H3927=0,"RESMİ TATİL",VLOOKUP(H3927,LİSTE!$B$7:$D$1300,3,0))</f>
        <v>Muhammed YILDIZDAĞ</v>
      </c>
      <c r="F3927" s="72">
        <f>IF(B3927="TATİL",0,IF(F3926&gt;0,IF(LİSTE!$F$1=H3926,1,H3926+1),IF(F3926=0,H3925+1,IF(F3925=0,H3924+1,IF(F3924=0,H3923+1,IF(F3923=0,H3922+1))))))</f>
        <v>26</v>
      </c>
      <c r="G3927" s="72">
        <f>IF(F3927=0,0,IF(LİSTE!$F$1=F3927,1,F3927+1))</f>
        <v>27</v>
      </c>
      <c r="H3927" s="72">
        <f>IF(G3927=0,0,IF(LİSTE!$F$1=G3927,1,G3927+1))</f>
        <v>28</v>
      </c>
      <c r="I3927" s="72" t="str">
        <f>IFERROR(VLOOKUP(A3927,TATİLLER!$A$2:$D$30000,3,0),"TATİL DEĞİL")</f>
        <v>TATİL DEĞİL</v>
      </c>
    </row>
    <row r="3928" spans="1:9" x14ac:dyDescent="0.25">
      <c r="A3928" s="74">
        <f t="shared" si="904"/>
        <v>50697</v>
      </c>
      <c r="B3928" s="72">
        <f t="shared" si="906"/>
        <v>2</v>
      </c>
      <c r="C3928" s="72" t="str">
        <f>IF(F3928=0,"RESMİ TATİL",VLOOKUP(F3928,LİSTE!$B$7:$D$1300,3,0))</f>
        <v>Nisa Nur SANCAR</v>
      </c>
      <c r="D3928" s="72" t="str">
        <f>IF(G3928=0,"RESMİ TATİL",VLOOKUP(G3928,LİSTE!$B$7:$D$1300,3,0))</f>
        <v>Esila ÇETİN</v>
      </c>
      <c r="E3928" s="72" t="str">
        <f>IF(H3928=0,"RESMİ TATİL",VLOOKUP(H3928,LİSTE!$B$7:$D$1300,3,0))</f>
        <v>Zeynep Sevde TOPUZ</v>
      </c>
      <c r="F3928" s="72">
        <f>IF(B3928="TATİL",0,IF(F3927&gt;0,IF(LİSTE!$F$1=H3927,1,H3927+1),IF(F3927=0,H3926+1,IF(F3926=0,H3925+1,IF(F3925=0,H3924+1,IF(F3924=0,H3923+1))))))</f>
        <v>1</v>
      </c>
      <c r="G3928" s="72">
        <f>IF(F3928=0,0,IF(LİSTE!$F$1=F3928,1,F3928+1))</f>
        <v>2</v>
      </c>
      <c r="H3928" s="72">
        <f>IF(G3928=0,0,IF(LİSTE!$F$1=G3928,1,G3928+1))</f>
        <v>3</v>
      </c>
      <c r="I3928" s="72" t="str">
        <f>IFERROR(VLOOKUP(A3928,TATİLLER!$A$2:$D$30000,3,0),"TATİL DEĞİL")</f>
        <v>TATİL DEĞİL</v>
      </c>
    </row>
    <row r="3929" spans="1:9" x14ac:dyDescent="0.25">
      <c r="A3929" s="74">
        <f t="shared" si="904"/>
        <v>50698</v>
      </c>
      <c r="B3929" s="72">
        <f t="shared" si="906"/>
        <v>3</v>
      </c>
      <c r="C3929" s="72" t="str">
        <f>IF(F3929=0,"RESMİ TATİL",VLOOKUP(F3929,LİSTE!$B$7:$D$1300,3,0))</f>
        <v>Ömer Asaf KADAŞ</v>
      </c>
      <c r="D3929" s="72" t="str">
        <f>IF(G3929=0,"RESMİ TATİL",VLOOKUP(G3929,LİSTE!$B$7:$D$1300,3,0))</f>
        <v>Ramazan Baran ADIGÜZEL</v>
      </c>
      <c r="E3929" s="72" t="str">
        <f>IF(H3929=0,"RESMİ TATİL",VLOOKUP(H3929,LİSTE!$B$7:$D$1300,3,0))</f>
        <v>Bahar AKGÜN</v>
      </c>
      <c r="F3929" s="72">
        <f>IF(B3929="TATİL",0,IF(F3928&gt;0,IF(LİSTE!$F$1=H3928,1,H3928+1),IF(F3928=0,H3927+1,IF(F3927=0,H3926+1,IF(F3926=0,H3925+1,IF(F3925=0,H3924+1))))))</f>
        <v>4</v>
      </c>
      <c r="G3929" s="72">
        <f>IF(F3929=0,0,IF(LİSTE!$F$1=F3929,1,F3929+1))</f>
        <v>5</v>
      </c>
      <c r="H3929" s="72">
        <f>IF(G3929=0,0,IF(LİSTE!$F$1=G3929,1,G3929+1))</f>
        <v>6</v>
      </c>
      <c r="I3929" s="72" t="str">
        <f>IFERROR(VLOOKUP(A3929,TATİLLER!$A$2:$D$30000,3,0),"TATİL DEĞİL")</f>
        <v>TATİL DEĞİL</v>
      </c>
    </row>
    <row r="3930" spans="1:9" x14ac:dyDescent="0.25">
      <c r="A3930" s="74">
        <f t="shared" si="904"/>
        <v>50699</v>
      </c>
      <c r="B3930" s="72">
        <f t="shared" si="906"/>
        <v>4</v>
      </c>
      <c r="C3930" s="72" t="str">
        <f>IF(F3930=0,"RESMİ TATİL",VLOOKUP(F3930,LİSTE!$B$7:$D$1300,3,0))</f>
        <v>Ömer AKGÜL</v>
      </c>
      <c r="D3930" s="72" t="str">
        <f>IF(G3930=0,"RESMİ TATİL",VLOOKUP(G3930,LİSTE!$B$7:$D$1300,3,0))</f>
        <v>Muharrem EFE TANRIVERDİ</v>
      </c>
      <c r="E3930" s="72" t="str">
        <f>IF(H3930=0,"RESMİ TATİL",VLOOKUP(H3930,LİSTE!$B$7:$D$1300,3,0))</f>
        <v>Anıl DOĞAN</v>
      </c>
      <c r="F3930" s="72">
        <f>IF(B3930="TATİL",0,IF(F3929&gt;0,IF(LİSTE!$F$1=H3929,1,H3929+1),IF(F3929=0,H3928+1,IF(F3928=0,H3927+1,IF(F3927=0,H3926+1,IF(F3926=0,H3925+1))))))</f>
        <v>7</v>
      </c>
      <c r="G3930" s="72">
        <f>IF(F3930=0,0,IF(LİSTE!$F$1=F3930,1,F3930+1))</f>
        <v>8</v>
      </c>
      <c r="H3930" s="72">
        <f>IF(G3930=0,0,IF(LİSTE!$F$1=G3930,1,G3930+1))</f>
        <v>9</v>
      </c>
      <c r="I3930" s="72" t="str">
        <f>IFERROR(VLOOKUP(A3930,TATİLLER!$A$2:$D$30000,3,0),"TATİL DEĞİL")</f>
        <v>TATİL DEĞİL</v>
      </c>
    </row>
    <row r="3931" spans="1:9" x14ac:dyDescent="0.25">
      <c r="A3931" s="74">
        <f t="shared" si="904"/>
        <v>50700</v>
      </c>
      <c r="B3931" s="72">
        <f t="shared" si="906"/>
        <v>5</v>
      </c>
      <c r="C3931" s="72" t="str">
        <f>IF(F3931=0,"RESMİ TATİL",VLOOKUP(F3931,LİSTE!$B$7:$D$1300,3,0))</f>
        <v>İpek ARSLAN</v>
      </c>
      <c r="D3931" s="72" t="str">
        <f>IF(G3931=0,"RESMİ TATİL",VLOOKUP(G3931,LİSTE!$B$7:$D$1300,3,0))</f>
        <v>Efe KARSAK</v>
      </c>
      <c r="E3931" s="72" t="str">
        <f>IF(H3931=0,"RESMİ TATİL",VLOOKUP(H3931,LİSTE!$B$7:$D$1300,3,0))</f>
        <v>Abdullah KIRBAÇ</v>
      </c>
      <c r="F3931" s="72">
        <f>IF(B3931="TATİL",0,IF(F3930&gt;0,IF(LİSTE!$F$1=H3930,1,H3930+1),IF(F3930=0,H3929+1,IF(F3929=0,H3928+1,IF(F3928=0,H3927+1,IF(F3927=0,H3926+1))))))</f>
        <v>10</v>
      </c>
      <c r="G3931" s="72">
        <f>IF(F3931=0,0,IF(LİSTE!$F$1=F3931,1,F3931+1))</f>
        <v>11</v>
      </c>
      <c r="H3931" s="72">
        <f>IF(G3931=0,0,IF(LİSTE!$F$1=G3931,1,G3931+1))</f>
        <v>12</v>
      </c>
      <c r="I3931" s="72" t="str">
        <f>IFERROR(VLOOKUP(A3931,TATİLLER!$A$2:$D$30000,3,0),"TATİL DEĞİL")</f>
        <v>TATİL DEĞİL</v>
      </c>
    </row>
    <row r="3932" spans="1:9" x14ac:dyDescent="0.25">
      <c r="A3932" s="74">
        <f t="shared" ref="A3932" si="911">A3931+3</f>
        <v>50703</v>
      </c>
      <c r="B3932" s="72">
        <f t="shared" si="906"/>
        <v>1</v>
      </c>
      <c r="C3932" s="72" t="str">
        <f>IF(F3932=0,"RESMİ TATİL",VLOOKUP(F3932,LİSTE!$B$7:$D$1300,3,0))</f>
        <v>Ümmü Defne GÜLER</v>
      </c>
      <c r="D3932" s="72" t="str">
        <f>IF(G3932=0,"RESMİ TATİL",VLOOKUP(G3932,LİSTE!$B$7:$D$1300,3,0))</f>
        <v>Şevval ÖZDAMAR</v>
      </c>
      <c r="E3932" s="72" t="str">
        <f>IF(H3932=0,"RESMİ TATİL",VLOOKUP(H3932,LİSTE!$B$7:$D$1300,3,0))</f>
        <v>Zeynep AKDAĞ</v>
      </c>
      <c r="F3932" s="72">
        <f>IF(B3932="TATİL",0,IF(F3931&gt;0,IF(LİSTE!$F$1=H3931,1,H3931+1),IF(F3931=0,H3930+1,IF(F3930=0,H3929+1,IF(F3929=0,H3928+1,IF(F3928=0,H3927+1))))))</f>
        <v>13</v>
      </c>
      <c r="G3932" s="72">
        <f>IF(F3932=0,0,IF(LİSTE!$F$1=F3932,1,F3932+1))</f>
        <v>14</v>
      </c>
      <c r="H3932" s="72">
        <f>IF(G3932=0,0,IF(LİSTE!$F$1=G3932,1,G3932+1))</f>
        <v>15</v>
      </c>
      <c r="I3932" s="72" t="str">
        <f>IFERROR(VLOOKUP(A3932,TATİLLER!$A$2:$D$30000,3,0),"TATİL DEĞİL")</f>
        <v>TATİL DEĞİL</v>
      </c>
    </row>
    <row r="3933" spans="1:9" x14ac:dyDescent="0.25">
      <c r="A3933" s="74">
        <f t="shared" si="904"/>
        <v>50704</v>
      </c>
      <c r="B3933" s="72">
        <f t="shared" si="906"/>
        <v>2</v>
      </c>
      <c r="C3933" s="72" t="str">
        <f>IF(F3933=0,"RESMİ TATİL",VLOOKUP(F3933,LİSTE!$B$7:$D$1300,3,0))</f>
        <v>Esma ÇOKER</v>
      </c>
      <c r="D3933" s="72" t="str">
        <f>IF(G3933=0,"RESMİ TATİL",VLOOKUP(G3933,LİSTE!$B$7:$D$1300,3,0))</f>
        <v>Dursun Kubilay YAŞAR</v>
      </c>
      <c r="E3933" s="72" t="str">
        <f>IF(H3933=0,"RESMİ TATİL",VLOOKUP(H3933,LİSTE!$B$7:$D$1300,3,0))</f>
        <v>Zeynep Beril BAŞPINAR</v>
      </c>
      <c r="F3933" s="72">
        <f>IF(B3933="TATİL",0,IF(F3932&gt;0,IF(LİSTE!$F$1=H3932,1,H3932+1),IF(F3932=0,H3931+1,IF(F3931=0,H3930+1,IF(F3930=0,H3929+1,IF(F3929=0,H3928+1))))))</f>
        <v>16</v>
      </c>
      <c r="G3933" s="72">
        <f>IF(F3933=0,0,IF(LİSTE!$F$1=F3933,1,F3933+1))</f>
        <v>17</v>
      </c>
      <c r="H3933" s="72">
        <f>IF(G3933=0,0,IF(LİSTE!$F$1=G3933,1,G3933+1))</f>
        <v>18</v>
      </c>
      <c r="I3933" s="72" t="str">
        <f>IFERROR(VLOOKUP(A3933,TATİLLER!$A$2:$D$30000,3,0),"TATİL DEĞİL")</f>
        <v>TATİL DEĞİL</v>
      </c>
    </row>
    <row r="3934" spans="1:9" x14ac:dyDescent="0.25">
      <c r="A3934" s="74">
        <f t="shared" si="904"/>
        <v>50705</v>
      </c>
      <c r="B3934" s="72">
        <f t="shared" si="906"/>
        <v>3</v>
      </c>
      <c r="C3934" s="72" t="str">
        <f>IF(F3934=0,"RESMİ TATİL",VLOOKUP(F3934,LİSTE!$B$7:$D$1300,3,0))</f>
        <v>Ahmet DAL</v>
      </c>
      <c r="D3934" s="72" t="str">
        <f>IF(G3934=0,"RESMİ TATİL",VLOOKUP(G3934,LİSTE!$B$7:$D$1300,3,0))</f>
        <v>Emirhan KARATAŞ</v>
      </c>
      <c r="E3934" s="72" t="str">
        <f>IF(H3934=0,"RESMİ TATİL",VLOOKUP(H3934,LİSTE!$B$7:$D$1300,3,0))</f>
        <v>Zümra Yeter ARI</v>
      </c>
      <c r="F3934" s="72">
        <f>IF(B3934="TATİL",0,IF(F3933&gt;0,IF(LİSTE!$F$1=H3933,1,H3933+1),IF(F3933=0,H3932+1,IF(F3932=0,H3931+1,IF(F3931=0,H3930+1,IF(F3930=0,H3929+1))))))</f>
        <v>19</v>
      </c>
      <c r="G3934" s="72">
        <f>IF(F3934=0,0,IF(LİSTE!$F$1=F3934,1,F3934+1))</f>
        <v>20</v>
      </c>
      <c r="H3934" s="72">
        <f>IF(G3934=0,0,IF(LİSTE!$F$1=G3934,1,G3934+1))</f>
        <v>21</v>
      </c>
      <c r="I3934" s="72" t="str">
        <f>IFERROR(VLOOKUP(A3934,TATİLLER!$A$2:$D$30000,3,0),"TATİL DEĞİL")</f>
        <v>TATİL DEĞİL</v>
      </c>
    </row>
    <row r="3935" spans="1:9" x14ac:dyDescent="0.25">
      <c r="A3935" s="74">
        <f t="shared" si="904"/>
        <v>50706</v>
      </c>
      <c r="B3935" s="72">
        <f t="shared" si="906"/>
        <v>4</v>
      </c>
      <c r="C3935" s="72" t="str">
        <f>IF(F3935=0,"RESMİ TATİL",VLOOKUP(F3935,LİSTE!$B$7:$D$1300,3,0))</f>
        <v>Utku KARAGÖZ</v>
      </c>
      <c r="D3935" s="72" t="str">
        <f>IF(G3935=0,"RESMİ TATİL",VLOOKUP(G3935,LİSTE!$B$7:$D$1300,3,0))</f>
        <v>Feyza Zümra AVCIOĞLU</v>
      </c>
      <c r="E3935" s="72" t="str">
        <f>IF(H3935=0,"RESMİ TATİL",VLOOKUP(H3935,LİSTE!$B$7:$D$1300,3,0))</f>
        <v>Yusuf Ali TABUR</v>
      </c>
      <c r="F3935" s="72">
        <f>IF(B3935="TATİL",0,IF(F3934&gt;0,IF(LİSTE!$F$1=H3934,1,H3934+1),IF(F3934=0,H3933+1,IF(F3933=0,H3932+1,IF(F3932=0,H3931+1,IF(F3931=0,H3930+1))))))</f>
        <v>22</v>
      </c>
      <c r="G3935" s="72">
        <f>IF(F3935=0,0,IF(LİSTE!$F$1=F3935,1,F3935+1))</f>
        <v>23</v>
      </c>
      <c r="H3935" s="72">
        <f>IF(G3935=0,0,IF(LİSTE!$F$1=G3935,1,G3935+1))</f>
        <v>24</v>
      </c>
      <c r="I3935" s="72" t="str">
        <f>IFERROR(VLOOKUP(A3935,TATİLLER!$A$2:$D$30000,3,0),"TATİL DEĞİL")</f>
        <v>TATİL DEĞİL</v>
      </c>
    </row>
    <row r="3936" spans="1:9" x14ac:dyDescent="0.25">
      <c r="A3936" s="74">
        <f t="shared" si="904"/>
        <v>50707</v>
      </c>
      <c r="B3936" s="72">
        <f t="shared" si="906"/>
        <v>5</v>
      </c>
      <c r="C3936" s="72" t="str">
        <f>IF(F3936=0,"RESMİ TATİL",VLOOKUP(F3936,LİSTE!$B$7:$D$1300,3,0))</f>
        <v>Irmak UTEBAY</v>
      </c>
      <c r="D3936" s="72" t="str">
        <f>IF(G3936=0,"RESMİ TATİL",VLOOKUP(G3936,LİSTE!$B$7:$D$1300,3,0))</f>
        <v>Kerem AKKOÇ</v>
      </c>
      <c r="E3936" s="72" t="str">
        <f>IF(H3936=0,"RESMİ TATİL",VLOOKUP(H3936,LİSTE!$B$7:$D$1300,3,0))</f>
        <v>Elçin Ayşe ELMAS</v>
      </c>
      <c r="F3936" s="72">
        <f>IF(B3936="TATİL",0,IF(F3935&gt;0,IF(LİSTE!$F$1=H3935,1,H3935+1),IF(F3935=0,H3934+1,IF(F3934=0,H3933+1,IF(F3933=0,H3932+1,IF(F3932=0,H3931+1))))))</f>
        <v>25</v>
      </c>
      <c r="G3936" s="72">
        <f>IF(F3936=0,0,IF(LİSTE!$F$1=F3936,1,F3936+1))</f>
        <v>26</v>
      </c>
      <c r="H3936" s="72">
        <f>IF(G3936=0,0,IF(LİSTE!$F$1=G3936,1,G3936+1))</f>
        <v>27</v>
      </c>
      <c r="I3936" s="72" t="str">
        <f>IFERROR(VLOOKUP(A3936,TATİLLER!$A$2:$D$30000,3,0),"TATİL DEĞİL")</f>
        <v>TATİL DEĞİL</v>
      </c>
    </row>
    <row r="3937" spans="1:9" x14ac:dyDescent="0.25">
      <c r="A3937" s="74">
        <f t="shared" ref="A3937" si="912">A3936+3</f>
        <v>50710</v>
      </c>
      <c r="B3937" s="72">
        <f t="shared" si="906"/>
        <v>1</v>
      </c>
      <c r="C3937" s="72" t="str">
        <f>IF(F3937=0,"RESMİ TATİL",VLOOKUP(F3937,LİSTE!$B$7:$D$1300,3,0))</f>
        <v>Muhammed YILDIZDAĞ</v>
      </c>
      <c r="D3937" s="72" t="str">
        <f>IF(G3937=0,"RESMİ TATİL",VLOOKUP(G3937,LİSTE!$B$7:$D$1300,3,0))</f>
        <v>Nisa Nur SANCAR</v>
      </c>
      <c r="E3937" s="72" t="str">
        <f>IF(H3937=0,"RESMİ TATİL",VLOOKUP(H3937,LİSTE!$B$7:$D$1300,3,0))</f>
        <v>Esila ÇETİN</v>
      </c>
      <c r="F3937" s="72">
        <f>IF(B3937="TATİL",0,IF(F3936&gt;0,IF(LİSTE!$F$1=H3936,1,H3936+1),IF(F3936=0,H3935+1,IF(F3935=0,H3934+1,IF(F3934=0,H3933+1,IF(F3933=0,H3932+1))))))</f>
        <v>28</v>
      </c>
      <c r="G3937" s="72">
        <f>IF(F3937=0,0,IF(LİSTE!$F$1=F3937,1,F3937+1))</f>
        <v>1</v>
      </c>
      <c r="H3937" s="72">
        <f>IF(G3937=0,0,IF(LİSTE!$F$1=G3937,1,G3937+1))</f>
        <v>2</v>
      </c>
      <c r="I3937" s="72" t="str">
        <f>IFERROR(VLOOKUP(A3937,TATİLLER!$A$2:$D$30000,3,0),"TATİL DEĞİL")</f>
        <v>TATİL DEĞİL</v>
      </c>
    </row>
    <row r="3938" spans="1:9" x14ac:dyDescent="0.25">
      <c r="A3938" s="74">
        <f t="shared" si="904"/>
        <v>50711</v>
      </c>
      <c r="B3938" s="72">
        <f t="shared" si="906"/>
        <v>2</v>
      </c>
      <c r="C3938" s="72" t="str">
        <f>IF(F3938=0,"RESMİ TATİL",VLOOKUP(F3938,LİSTE!$B$7:$D$1300,3,0))</f>
        <v>Zeynep Sevde TOPUZ</v>
      </c>
      <c r="D3938" s="72" t="str">
        <f>IF(G3938=0,"RESMİ TATİL",VLOOKUP(G3938,LİSTE!$B$7:$D$1300,3,0))</f>
        <v>Ömer Asaf KADAŞ</v>
      </c>
      <c r="E3938" s="72" t="str">
        <f>IF(H3938=0,"RESMİ TATİL",VLOOKUP(H3938,LİSTE!$B$7:$D$1300,3,0))</f>
        <v>Ramazan Baran ADIGÜZEL</v>
      </c>
      <c r="F3938" s="72">
        <f>IF(B3938="TATİL",0,IF(F3937&gt;0,IF(LİSTE!$F$1=H3937,1,H3937+1),IF(F3937=0,H3936+1,IF(F3936=0,H3935+1,IF(F3935=0,H3934+1,IF(F3934=0,H3933+1))))))</f>
        <v>3</v>
      </c>
      <c r="G3938" s="72">
        <f>IF(F3938=0,0,IF(LİSTE!$F$1=F3938,1,F3938+1))</f>
        <v>4</v>
      </c>
      <c r="H3938" s="72">
        <f>IF(G3938=0,0,IF(LİSTE!$F$1=G3938,1,G3938+1))</f>
        <v>5</v>
      </c>
      <c r="I3938" s="72" t="str">
        <f>IFERROR(VLOOKUP(A3938,TATİLLER!$A$2:$D$30000,3,0),"TATİL DEĞİL")</f>
        <v>TATİL DEĞİL</v>
      </c>
    </row>
    <row r="3939" spans="1:9" x14ac:dyDescent="0.25">
      <c r="A3939" s="74">
        <f t="shared" si="904"/>
        <v>50712</v>
      </c>
      <c r="B3939" s="72">
        <f t="shared" si="906"/>
        <v>3</v>
      </c>
      <c r="C3939" s="72" t="str">
        <f>IF(F3939=0,"RESMİ TATİL",VLOOKUP(F3939,LİSTE!$B$7:$D$1300,3,0))</f>
        <v>Bahar AKGÜN</v>
      </c>
      <c r="D3939" s="72" t="str">
        <f>IF(G3939=0,"RESMİ TATİL",VLOOKUP(G3939,LİSTE!$B$7:$D$1300,3,0))</f>
        <v>Ömer AKGÜL</v>
      </c>
      <c r="E3939" s="72" t="str">
        <f>IF(H3939=0,"RESMİ TATİL",VLOOKUP(H3939,LİSTE!$B$7:$D$1300,3,0))</f>
        <v>Muharrem EFE TANRIVERDİ</v>
      </c>
      <c r="F3939" s="72">
        <f>IF(B3939="TATİL",0,IF(F3938&gt;0,IF(LİSTE!$F$1=H3938,1,H3938+1),IF(F3938=0,H3937+1,IF(F3937=0,H3936+1,IF(F3936=0,H3935+1,IF(F3935=0,H3934+1))))))</f>
        <v>6</v>
      </c>
      <c r="G3939" s="72">
        <f>IF(F3939=0,0,IF(LİSTE!$F$1=F3939,1,F3939+1))</f>
        <v>7</v>
      </c>
      <c r="H3939" s="72">
        <f>IF(G3939=0,0,IF(LİSTE!$F$1=G3939,1,G3939+1))</f>
        <v>8</v>
      </c>
      <c r="I3939" s="72" t="str">
        <f>IFERROR(VLOOKUP(A3939,TATİLLER!$A$2:$D$30000,3,0),"TATİL DEĞİL")</f>
        <v>TATİL DEĞİL</v>
      </c>
    </row>
    <row r="3940" spans="1:9" x14ac:dyDescent="0.25">
      <c r="A3940" s="74">
        <f t="shared" si="904"/>
        <v>50713</v>
      </c>
      <c r="B3940" s="72">
        <f t="shared" si="906"/>
        <v>4</v>
      </c>
      <c r="C3940" s="72" t="str">
        <f>IF(F3940=0,"RESMİ TATİL",VLOOKUP(F3940,LİSTE!$B$7:$D$1300,3,0))</f>
        <v>Anıl DOĞAN</v>
      </c>
      <c r="D3940" s="72" t="str">
        <f>IF(G3940=0,"RESMİ TATİL",VLOOKUP(G3940,LİSTE!$B$7:$D$1300,3,0))</f>
        <v>İpek ARSLAN</v>
      </c>
      <c r="E3940" s="72" t="str">
        <f>IF(H3940=0,"RESMİ TATİL",VLOOKUP(H3940,LİSTE!$B$7:$D$1300,3,0))</f>
        <v>Efe KARSAK</v>
      </c>
      <c r="F3940" s="72">
        <f>IF(B3940="TATİL",0,IF(F3939&gt;0,IF(LİSTE!$F$1=H3939,1,H3939+1),IF(F3939=0,H3938+1,IF(F3938=0,H3937+1,IF(F3937=0,H3936+1,IF(F3936=0,H3935+1))))))</f>
        <v>9</v>
      </c>
      <c r="G3940" s="72">
        <f>IF(F3940=0,0,IF(LİSTE!$F$1=F3940,1,F3940+1))</f>
        <v>10</v>
      </c>
      <c r="H3940" s="72">
        <f>IF(G3940=0,0,IF(LİSTE!$F$1=G3940,1,G3940+1))</f>
        <v>11</v>
      </c>
      <c r="I3940" s="72" t="str">
        <f>IFERROR(VLOOKUP(A3940,TATİLLER!$A$2:$D$30000,3,0),"TATİL DEĞİL")</f>
        <v>TATİL DEĞİL</v>
      </c>
    </row>
    <row r="3941" spans="1:9" x14ac:dyDescent="0.25">
      <c r="A3941" s="74">
        <f t="shared" si="904"/>
        <v>50714</v>
      </c>
      <c r="B3941" s="72">
        <f t="shared" si="906"/>
        <v>5</v>
      </c>
      <c r="C3941" s="72" t="str">
        <f>IF(F3941=0,"RESMİ TATİL",VLOOKUP(F3941,LİSTE!$B$7:$D$1300,3,0))</f>
        <v>Abdullah KIRBAÇ</v>
      </c>
      <c r="D3941" s="72" t="str">
        <f>IF(G3941=0,"RESMİ TATİL",VLOOKUP(G3941,LİSTE!$B$7:$D$1300,3,0))</f>
        <v>Ümmü Defne GÜLER</v>
      </c>
      <c r="E3941" s="72" t="str">
        <f>IF(H3941=0,"RESMİ TATİL",VLOOKUP(H3941,LİSTE!$B$7:$D$1300,3,0))</f>
        <v>Şevval ÖZDAMAR</v>
      </c>
      <c r="F3941" s="72">
        <f>IF(B3941="TATİL",0,IF(F3940&gt;0,IF(LİSTE!$F$1=H3940,1,H3940+1),IF(F3940=0,H3939+1,IF(F3939=0,H3938+1,IF(F3938=0,H3937+1,IF(F3937=0,H3936+1))))))</f>
        <v>12</v>
      </c>
      <c r="G3941" s="72">
        <f>IF(F3941=0,0,IF(LİSTE!$F$1=F3941,1,F3941+1))</f>
        <v>13</v>
      </c>
      <c r="H3941" s="72">
        <f>IF(G3941=0,0,IF(LİSTE!$F$1=G3941,1,G3941+1))</f>
        <v>14</v>
      </c>
      <c r="I3941" s="72" t="str">
        <f>IFERROR(VLOOKUP(A3941,TATİLLER!$A$2:$D$30000,3,0),"TATİL DEĞİL")</f>
        <v>TATİL DEĞİL</v>
      </c>
    </row>
    <row r="3942" spans="1:9" x14ac:dyDescent="0.25">
      <c r="A3942" s="74">
        <f t="shared" ref="A3942" si="913">A3941+3</f>
        <v>50717</v>
      </c>
      <c r="B3942" s="72">
        <f t="shared" si="906"/>
        <v>1</v>
      </c>
      <c r="C3942" s="72" t="str">
        <f>IF(F3942=0,"RESMİ TATİL",VLOOKUP(F3942,LİSTE!$B$7:$D$1300,3,0))</f>
        <v>Zeynep AKDAĞ</v>
      </c>
      <c r="D3942" s="72" t="str">
        <f>IF(G3942=0,"RESMİ TATİL",VLOOKUP(G3942,LİSTE!$B$7:$D$1300,3,0))</f>
        <v>Esma ÇOKER</v>
      </c>
      <c r="E3942" s="72" t="str">
        <f>IF(H3942=0,"RESMİ TATİL",VLOOKUP(H3942,LİSTE!$B$7:$D$1300,3,0))</f>
        <v>Dursun Kubilay YAŞAR</v>
      </c>
      <c r="F3942" s="72">
        <f>IF(B3942="TATİL",0,IF(F3941&gt;0,IF(LİSTE!$F$1=H3941,1,H3941+1),IF(F3941=0,H3940+1,IF(F3940=0,H3939+1,IF(F3939=0,H3938+1,IF(F3938=0,H3937+1))))))</f>
        <v>15</v>
      </c>
      <c r="G3942" s="72">
        <f>IF(F3942=0,0,IF(LİSTE!$F$1=F3942,1,F3942+1))</f>
        <v>16</v>
      </c>
      <c r="H3942" s="72">
        <f>IF(G3942=0,0,IF(LİSTE!$F$1=G3942,1,G3942+1))</f>
        <v>17</v>
      </c>
      <c r="I3942" s="72" t="str">
        <f>IFERROR(VLOOKUP(A3942,TATİLLER!$A$2:$D$30000,3,0),"TATİL DEĞİL")</f>
        <v>TATİL DEĞİL</v>
      </c>
    </row>
    <row r="3943" spans="1:9" x14ac:dyDescent="0.25">
      <c r="A3943" s="74">
        <f t="shared" si="904"/>
        <v>50718</v>
      </c>
      <c r="B3943" s="72">
        <f t="shared" si="906"/>
        <v>2</v>
      </c>
      <c r="C3943" s="72" t="str">
        <f>IF(F3943=0,"RESMİ TATİL",VLOOKUP(F3943,LİSTE!$B$7:$D$1300,3,0))</f>
        <v>Zeynep Beril BAŞPINAR</v>
      </c>
      <c r="D3943" s="72" t="str">
        <f>IF(G3943=0,"RESMİ TATİL",VLOOKUP(G3943,LİSTE!$B$7:$D$1300,3,0))</f>
        <v>Ahmet DAL</v>
      </c>
      <c r="E3943" s="72" t="str">
        <f>IF(H3943=0,"RESMİ TATİL",VLOOKUP(H3943,LİSTE!$B$7:$D$1300,3,0))</f>
        <v>Emirhan KARATAŞ</v>
      </c>
      <c r="F3943" s="72">
        <f>IF(B3943="TATİL",0,IF(F3942&gt;0,IF(LİSTE!$F$1=H3942,1,H3942+1),IF(F3942=0,H3941+1,IF(F3941=0,H3940+1,IF(F3940=0,H3939+1,IF(F3939=0,H3938+1))))))</f>
        <v>18</v>
      </c>
      <c r="G3943" s="72">
        <f>IF(F3943=0,0,IF(LİSTE!$F$1=F3943,1,F3943+1))</f>
        <v>19</v>
      </c>
      <c r="H3943" s="72">
        <f>IF(G3943=0,0,IF(LİSTE!$F$1=G3943,1,G3943+1))</f>
        <v>20</v>
      </c>
      <c r="I3943" s="72" t="str">
        <f>IFERROR(VLOOKUP(A3943,TATİLLER!$A$2:$D$30000,3,0),"TATİL DEĞİL")</f>
        <v>TATİL DEĞİL</v>
      </c>
    </row>
    <row r="3944" spans="1:9" x14ac:dyDescent="0.25">
      <c r="A3944" s="74">
        <f t="shared" si="904"/>
        <v>50719</v>
      </c>
      <c r="B3944" s="72">
        <f t="shared" si="906"/>
        <v>3</v>
      </c>
      <c r="C3944" s="72" t="str">
        <f>IF(F3944=0,"RESMİ TATİL",VLOOKUP(F3944,LİSTE!$B$7:$D$1300,3,0))</f>
        <v>Zümra Yeter ARI</v>
      </c>
      <c r="D3944" s="72" t="str">
        <f>IF(G3944=0,"RESMİ TATİL",VLOOKUP(G3944,LİSTE!$B$7:$D$1300,3,0))</f>
        <v>Utku KARAGÖZ</v>
      </c>
      <c r="E3944" s="72" t="str">
        <f>IF(H3944=0,"RESMİ TATİL",VLOOKUP(H3944,LİSTE!$B$7:$D$1300,3,0))</f>
        <v>Feyza Zümra AVCIOĞLU</v>
      </c>
      <c r="F3944" s="72">
        <f>IF(B3944="TATİL",0,IF(F3943&gt;0,IF(LİSTE!$F$1=H3943,1,H3943+1),IF(F3943=0,H3942+1,IF(F3942=0,H3941+1,IF(F3941=0,H3940+1,IF(F3940=0,H3939+1))))))</f>
        <v>21</v>
      </c>
      <c r="G3944" s="72">
        <f>IF(F3944=0,0,IF(LİSTE!$F$1=F3944,1,F3944+1))</f>
        <v>22</v>
      </c>
      <c r="H3944" s="72">
        <f>IF(G3944=0,0,IF(LİSTE!$F$1=G3944,1,G3944+1))</f>
        <v>23</v>
      </c>
      <c r="I3944" s="72" t="str">
        <f>IFERROR(VLOOKUP(A3944,TATİLLER!$A$2:$D$30000,3,0),"TATİL DEĞİL")</f>
        <v>TATİL DEĞİL</v>
      </c>
    </row>
    <row r="3945" spans="1:9" x14ac:dyDescent="0.25">
      <c r="A3945" s="74">
        <f t="shared" si="904"/>
        <v>50720</v>
      </c>
      <c r="B3945" s="72">
        <f t="shared" si="906"/>
        <v>4</v>
      </c>
      <c r="C3945" s="72" t="str">
        <f>IF(F3945=0,"RESMİ TATİL",VLOOKUP(F3945,LİSTE!$B$7:$D$1300,3,0))</f>
        <v>Yusuf Ali TABUR</v>
      </c>
      <c r="D3945" s="72" t="str">
        <f>IF(G3945=0,"RESMİ TATİL",VLOOKUP(G3945,LİSTE!$B$7:$D$1300,3,0))</f>
        <v>Irmak UTEBAY</v>
      </c>
      <c r="E3945" s="72" t="str">
        <f>IF(H3945=0,"RESMİ TATİL",VLOOKUP(H3945,LİSTE!$B$7:$D$1300,3,0))</f>
        <v>Kerem AKKOÇ</v>
      </c>
      <c r="F3945" s="72">
        <f>IF(B3945="TATİL",0,IF(F3944&gt;0,IF(LİSTE!$F$1=H3944,1,H3944+1),IF(F3944=0,H3943+1,IF(F3943=0,H3942+1,IF(F3942=0,H3941+1,IF(F3941=0,H3940+1))))))</f>
        <v>24</v>
      </c>
      <c r="G3945" s="72">
        <f>IF(F3945=0,0,IF(LİSTE!$F$1=F3945,1,F3945+1))</f>
        <v>25</v>
      </c>
      <c r="H3945" s="72">
        <f>IF(G3945=0,0,IF(LİSTE!$F$1=G3945,1,G3945+1))</f>
        <v>26</v>
      </c>
      <c r="I3945" s="72" t="str">
        <f>IFERROR(VLOOKUP(A3945,TATİLLER!$A$2:$D$30000,3,0),"TATİL DEĞİL")</f>
        <v>TATİL DEĞİL</v>
      </c>
    </row>
    <row r="3946" spans="1:9" x14ac:dyDescent="0.25">
      <c r="A3946" s="74">
        <f t="shared" si="904"/>
        <v>50721</v>
      </c>
      <c r="B3946" s="72">
        <f t="shared" si="906"/>
        <v>5</v>
      </c>
      <c r="C3946" s="72" t="str">
        <f>IF(F3946=0,"RESMİ TATİL",VLOOKUP(F3946,LİSTE!$B$7:$D$1300,3,0))</f>
        <v>Elçin Ayşe ELMAS</v>
      </c>
      <c r="D3946" s="72" t="str">
        <f>IF(G3946=0,"RESMİ TATİL",VLOOKUP(G3946,LİSTE!$B$7:$D$1300,3,0))</f>
        <v>Muhammed YILDIZDAĞ</v>
      </c>
      <c r="E3946" s="72" t="str">
        <f>IF(H3946=0,"RESMİ TATİL",VLOOKUP(H3946,LİSTE!$B$7:$D$1300,3,0))</f>
        <v>Nisa Nur SANCAR</v>
      </c>
      <c r="F3946" s="72">
        <f>IF(B3946="TATİL",0,IF(F3945&gt;0,IF(LİSTE!$F$1=H3945,1,H3945+1),IF(F3945=0,H3944+1,IF(F3944=0,H3943+1,IF(F3943=0,H3942+1,IF(F3942=0,H3941+1))))))</f>
        <v>27</v>
      </c>
      <c r="G3946" s="72">
        <f>IF(F3946=0,0,IF(LİSTE!$F$1=F3946,1,F3946+1))</f>
        <v>28</v>
      </c>
      <c r="H3946" s="72">
        <f>IF(G3946=0,0,IF(LİSTE!$F$1=G3946,1,G3946+1))</f>
        <v>1</v>
      </c>
      <c r="I3946" s="72" t="str">
        <f>IFERROR(VLOOKUP(A3946,TATİLLER!$A$2:$D$30000,3,0),"TATİL DEĞİL")</f>
        <v>TATİL DEĞİL</v>
      </c>
    </row>
    <row r="3947" spans="1:9" x14ac:dyDescent="0.25">
      <c r="A3947" s="74">
        <f t="shared" ref="A3947" si="914">A3946+3</f>
        <v>50724</v>
      </c>
      <c r="B3947" s="72">
        <f t="shared" si="906"/>
        <v>1</v>
      </c>
      <c r="C3947" s="72" t="str">
        <f>IF(F3947=0,"RESMİ TATİL",VLOOKUP(F3947,LİSTE!$B$7:$D$1300,3,0))</f>
        <v>Esila ÇETİN</v>
      </c>
      <c r="D3947" s="72" t="str">
        <f>IF(G3947=0,"RESMİ TATİL",VLOOKUP(G3947,LİSTE!$B$7:$D$1300,3,0))</f>
        <v>Zeynep Sevde TOPUZ</v>
      </c>
      <c r="E3947" s="72" t="str">
        <f>IF(H3947=0,"RESMİ TATİL",VLOOKUP(H3947,LİSTE!$B$7:$D$1300,3,0))</f>
        <v>Ömer Asaf KADAŞ</v>
      </c>
      <c r="F3947" s="72">
        <f>IF(B3947="TATİL",0,IF(F3946&gt;0,IF(LİSTE!$F$1=H3946,1,H3946+1),IF(F3946=0,H3945+1,IF(F3945=0,H3944+1,IF(F3944=0,H3943+1,IF(F3943=0,H3942+1))))))</f>
        <v>2</v>
      </c>
      <c r="G3947" s="72">
        <f>IF(F3947=0,0,IF(LİSTE!$F$1=F3947,1,F3947+1))</f>
        <v>3</v>
      </c>
      <c r="H3947" s="72">
        <f>IF(G3947=0,0,IF(LİSTE!$F$1=G3947,1,G3947+1))</f>
        <v>4</v>
      </c>
      <c r="I3947" s="72" t="str">
        <f>IFERROR(VLOOKUP(A3947,TATİLLER!$A$2:$D$30000,3,0),"TATİL DEĞİL")</f>
        <v>TATİL DEĞİL</v>
      </c>
    </row>
    <row r="3948" spans="1:9" x14ac:dyDescent="0.25">
      <c r="A3948" s="74">
        <f t="shared" si="904"/>
        <v>50725</v>
      </c>
      <c r="B3948" s="72">
        <f t="shared" si="906"/>
        <v>2</v>
      </c>
      <c r="C3948" s="72" t="str">
        <f>IF(F3948=0,"RESMİ TATİL",VLOOKUP(F3948,LİSTE!$B$7:$D$1300,3,0))</f>
        <v>Ramazan Baran ADIGÜZEL</v>
      </c>
      <c r="D3948" s="72" t="str">
        <f>IF(G3948=0,"RESMİ TATİL",VLOOKUP(G3948,LİSTE!$B$7:$D$1300,3,0))</f>
        <v>Bahar AKGÜN</v>
      </c>
      <c r="E3948" s="72" t="str">
        <f>IF(H3948=0,"RESMİ TATİL",VLOOKUP(H3948,LİSTE!$B$7:$D$1300,3,0))</f>
        <v>Ömer AKGÜL</v>
      </c>
      <c r="F3948" s="72">
        <f>IF(B3948="TATİL",0,IF(F3947&gt;0,IF(LİSTE!$F$1=H3947,1,H3947+1),IF(F3947=0,H3946+1,IF(F3946=0,H3945+1,IF(F3945=0,H3944+1,IF(F3944=0,H3943+1))))))</f>
        <v>5</v>
      </c>
      <c r="G3948" s="72">
        <f>IF(F3948=0,0,IF(LİSTE!$F$1=F3948,1,F3948+1))</f>
        <v>6</v>
      </c>
      <c r="H3948" s="72">
        <f>IF(G3948=0,0,IF(LİSTE!$F$1=G3948,1,G3948+1))</f>
        <v>7</v>
      </c>
      <c r="I3948" s="72" t="str">
        <f>IFERROR(VLOOKUP(A3948,TATİLLER!$A$2:$D$30000,3,0),"TATİL DEĞİL")</f>
        <v>TATİL DEĞİL</v>
      </c>
    </row>
    <row r="3949" spans="1:9" x14ac:dyDescent="0.25">
      <c r="A3949" s="74">
        <f t="shared" si="904"/>
        <v>50726</v>
      </c>
      <c r="B3949" s="72">
        <f t="shared" si="906"/>
        <v>3</v>
      </c>
      <c r="C3949" s="72" t="str">
        <f>IF(F3949=0,"RESMİ TATİL",VLOOKUP(F3949,LİSTE!$B$7:$D$1300,3,0))</f>
        <v>Muharrem EFE TANRIVERDİ</v>
      </c>
      <c r="D3949" s="72" t="str">
        <f>IF(G3949=0,"RESMİ TATİL",VLOOKUP(G3949,LİSTE!$B$7:$D$1300,3,0))</f>
        <v>Anıl DOĞAN</v>
      </c>
      <c r="E3949" s="72" t="str">
        <f>IF(H3949=0,"RESMİ TATİL",VLOOKUP(H3949,LİSTE!$B$7:$D$1300,3,0))</f>
        <v>İpek ARSLAN</v>
      </c>
      <c r="F3949" s="72">
        <f>IF(B3949="TATİL",0,IF(F3948&gt;0,IF(LİSTE!$F$1=H3948,1,H3948+1),IF(F3948=0,H3947+1,IF(F3947=0,H3946+1,IF(F3946=0,H3945+1,IF(F3945=0,H3944+1))))))</f>
        <v>8</v>
      </c>
      <c r="G3949" s="72">
        <f>IF(F3949=0,0,IF(LİSTE!$F$1=F3949,1,F3949+1))</f>
        <v>9</v>
      </c>
      <c r="H3949" s="72">
        <f>IF(G3949=0,0,IF(LİSTE!$F$1=G3949,1,G3949+1))</f>
        <v>10</v>
      </c>
      <c r="I3949" s="72" t="str">
        <f>IFERROR(VLOOKUP(A3949,TATİLLER!$A$2:$D$30000,3,0),"TATİL DEĞİL")</f>
        <v>TATİL DEĞİL</v>
      </c>
    </row>
    <row r="3950" spans="1:9" x14ac:dyDescent="0.25">
      <c r="A3950" s="74">
        <f t="shared" si="904"/>
        <v>50727</v>
      </c>
      <c r="B3950" s="72">
        <f t="shared" si="906"/>
        <v>4</v>
      </c>
      <c r="C3950" s="72" t="str">
        <f>IF(F3950=0,"RESMİ TATİL",VLOOKUP(F3950,LİSTE!$B$7:$D$1300,3,0))</f>
        <v>Efe KARSAK</v>
      </c>
      <c r="D3950" s="72" t="str">
        <f>IF(G3950=0,"RESMİ TATİL",VLOOKUP(G3950,LİSTE!$B$7:$D$1300,3,0))</f>
        <v>Abdullah KIRBAÇ</v>
      </c>
      <c r="E3950" s="72" t="str">
        <f>IF(H3950=0,"RESMİ TATİL",VLOOKUP(H3950,LİSTE!$B$7:$D$1300,3,0))</f>
        <v>Ümmü Defne GÜLER</v>
      </c>
      <c r="F3950" s="72">
        <f>IF(B3950="TATİL",0,IF(F3949&gt;0,IF(LİSTE!$F$1=H3949,1,H3949+1),IF(F3949=0,H3948+1,IF(F3948=0,H3947+1,IF(F3947=0,H3946+1,IF(F3946=0,H3945+1))))))</f>
        <v>11</v>
      </c>
      <c r="G3950" s="72">
        <f>IF(F3950=0,0,IF(LİSTE!$F$1=F3950,1,F3950+1))</f>
        <v>12</v>
      </c>
      <c r="H3950" s="72">
        <f>IF(G3950=0,0,IF(LİSTE!$F$1=G3950,1,G3950+1))</f>
        <v>13</v>
      </c>
      <c r="I3950" s="72" t="str">
        <f>IFERROR(VLOOKUP(A3950,TATİLLER!$A$2:$D$30000,3,0),"TATİL DEĞİL")</f>
        <v>TATİL DEĞİL</v>
      </c>
    </row>
    <row r="3951" spans="1:9" x14ac:dyDescent="0.25">
      <c r="A3951" s="74">
        <f t="shared" si="904"/>
        <v>50728</v>
      </c>
      <c r="B3951" s="72">
        <f t="shared" si="906"/>
        <v>5</v>
      </c>
      <c r="C3951" s="72" t="str">
        <f>IF(F3951=0,"RESMİ TATİL",VLOOKUP(F3951,LİSTE!$B$7:$D$1300,3,0))</f>
        <v>Şevval ÖZDAMAR</v>
      </c>
      <c r="D3951" s="72" t="str">
        <f>IF(G3951=0,"RESMİ TATİL",VLOOKUP(G3951,LİSTE!$B$7:$D$1300,3,0))</f>
        <v>Zeynep AKDAĞ</v>
      </c>
      <c r="E3951" s="72" t="str">
        <f>IF(H3951=0,"RESMİ TATİL",VLOOKUP(H3951,LİSTE!$B$7:$D$1300,3,0))</f>
        <v>Esma ÇOKER</v>
      </c>
      <c r="F3951" s="72">
        <f>IF(B3951="TATİL",0,IF(F3950&gt;0,IF(LİSTE!$F$1=H3950,1,H3950+1),IF(F3950=0,H3949+1,IF(F3949=0,H3948+1,IF(F3948=0,H3947+1,IF(F3947=0,H3946+1))))))</f>
        <v>14</v>
      </c>
      <c r="G3951" s="72">
        <f>IF(F3951=0,0,IF(LİSTE!$F$1=F3951,1,F3951+1))</f>
        <v>15</v>
      </c>
      <c r="H3951" s="72">
        <f>IF(G3951=0,0,IF(LİSTE!$F$1=G3951,1,G3951+1))</f>
        <v>16</v>
      </c>
      <c r="I3951" s="72" t="str">
        <f>IFERROR(VLOOKUP(A3951,TATİLLER!$A$2:$D$30000,3,0),"TATİL DEĞİL")</f>
        <v>TATİL DEĞİL</v>
      </c>
    </row>
    <row r="3952" spans="1:9" x14ac:dyDescent="0.25">
      <c r="A3952" s="74">
        <f t="shared" ref="A3952" si="915">A3951+3</f>
        <v>50731</v>
      </c>
      <c r="B3952" s="72">
        <f t="shared" si="906"/>
        <v>1</v>
      </c>
      <c r="C3952" s="72" t="str">
        <f>IF(F3952=0,"RESMİ TATİL",VLOOKUP(F3952,LİSTE!$B$7:$D$1300,3,0))</f>
        <v>Dursun Kubilay YAŞAR</v>
      </c>
      <c r="D3952" s="72" t="str">
        <f>IF(G3952=0,"RESMİ TATİL",VLOOKUP(G3952,LİSTE!$B$7:$D$1300,3,0))</f>
        <v>Zeynep Beril BAŞPINAR</v>
      </c>
      <c r="E3952" s="72" t="str">
        <f>IF(H3952=0,"RESMİ TATİL",VLOOKUP(H3952,LİSTE!$B$7:$D$1300,3,0))</f>
        <v>Ahmet DAL</v>
      </c>
      <c r="F3952" s="72">
        <f>IF(B3952="TATİL",0,IF(F3951&gt;0,IF(LİSTE!$F$1=H3951,1,H3951+1),IF(F3951=0,H3950+1,IF(F3950=0,H3949+1,IF(F3949=0,H3948+1,IF(F3948=0,H3947+1))))))</f>
        <v>17</v>
      </c>
      <c r="G3952" s="72">
        <f>IF(F3952=0,0,IF(LİSTE!$F$1=F3952,1,F3952+1))</f>
        <v>18</v>
      </c>
      <c r="H3952" s="72">
        <f>IF(G3952=0,0,IF(LİSTE!$F$1=G3952,1,G3952+1))</f>
        <v>19</v>
      </c>
      <c r="I3952" s="72" t="str">
        <f>IFERROR(VLOOKUP(A3952,TATİLLER!$A$2:$D$30000,3,0),"TATİL DEĞİL")</f>
        <v>TATİL DEĞİL</v>
      </c>
    </row>
    <row r="3953" spans="1:9" x14ac:dyDescent="0.25">
      <c r="A3953" s="74">
        <f t="shared" si="904"/>
        <v>50732</v>
      </c>
      <c r="B3953" s="72">
        <f t="shared" si="906"/>
        <v>2</v>
      </c>
      <c r="C3953" s="72" t="str">
        <f>IF(F3953=0,"RESMİ TATİL",VLOOKUP(F3953,LİSTE!$B$7:$D$1300,3,0))</f>
        <v>Emirhan KARATAŞ</v>
      </c>
      <c r="D3953" s="72" t="str">
        <f>IF(G3953=0,"RESMİ TATİL",VLOOKUP(G3953,LİSTE!$B$7:$D$1300,3,0))</f>
        <v>Zümra Yeter ARI</v>
      </c>
      <c r="E3953" s="72" t="str">
        <f>IF(H3953=0,"RESMİ TATİL",VLOOKUP(H3953,LİSTE!$B$7:$D$1300,3,0))</f>
        <v>Utku KARAGÖZ</v>
      </c>
      <c r="F3953" s="72">
        <f>IF(B3953="TATİL",0,IF(F3952&gt;0,IF(LİSTE!$F$1=H3952,1,H3952+1),IF(F3952=0,H3951+1,IF(F3951=0,H3950+1,IF(F3950=0,H3949+1,IF(F3949=0,H3948+1))))))</f>
        <v>20</v>
      </c>
      <c r="G3953" s="72">
        <f>IF(F3953=0,0,IF(LİSTE!$F$1=F3953,1,F3953+1))</f>
        <v>21</v>
      </c>
      <c r="H3953" s="72">
        <f>IF(G3953=0,0,IF(LİSTE!$F$1=G3953,1,G3953+1))</f>
        <v>22</v>
      </c>
      <c r="I3953" s="72" t="str">
        <f>IFERROR(VLOOKUP(A3953,TATİLLER!$A$2:$D$30000,3,0),"TATİL DEĞİL")</f>
        <v>TATİL DEĞİL</v>
      </c>
    </row>
    <row r="3954" spans="1:9" x14ac:dyDescent="0.25">
      <c r="A3954" s="74">
        <f t="shared" si="904"/>
        <v>50733</v>
      </c>
      <c r="B3954" s="72">
        <f t="shared" si="906"/>
        <v>3</v>
      </c>
      <c r="C3954" s="72" t="str">
        <f>IF(F3954=0,"RESMİ TATİL",VLOOKUP(F3954,LİSTE!$B$7:$D$1300,3,0))</f>
        <v>Feyza Zümra AVCIOĞLU</v>
      </c>
      <c r="D3954" s="72" t="str">
        <f>IF(G3954=0,"RESMİ TATİL",VLOOKUP(G3954,LİSTE!$B$7:$D$1300,3,0))</f>
        <v>Yusuf Ali TABUR</v>
      </c>
      <c r="E3954" s="72" t="str">
        <f>IF(H3954=0,"RESMİ TATİL",VLOOKUP(H3954,LİSTE!$B$7:$D$1300,3,0))</f>
        <v>Irmak UTEBAY</v>
      </c>
      <c r="F3954" s="72">
        <f>IF(B3954="TATİL",0,IF(F3953&gt;0,IF(LİSTE!$F$1=H3953,1,H3953+1),IF(F3953=0,H3952+1,IF(F3952=0,H3951+1,IF(F3951=0,H3950+1,IF(F3950=0,H3949+1))))))</f>
        <v>23</v>
      </c>
      <c r="G3954" s="72">
        <f>IF(F3954=0,0,IF(LİSTE!$F$1=F3954,1,F3954+1))</f>
        <v>24</v>
      </c>
      <c r="H3954" s="72">
        <f>IF(G3954=0,0,IF(LİSTE!$F$1=G3954,1,G3954+1))</f>
        <v>25</v>
      </c>
      <c r="I3954" s="72" t="str">
        <f>IFERROR(VLOOKUP(A3954,TATİLLER!$A$2:$D$30000,3,0),"TATİL DEĞİL")</f>
        <v>TATİL DEĞİL</v>
      </c>
    </row>
    <row r="3955" spans="1:9" x14ac:dyDescent="0.25">
      <c r="A3955" s="74">
        <f t="shared" si="904"/>
        <v>50734</v>
      </c>
      <c r="B3955" s="72">
        <f t="shared" si="906"/>
        <v>4</v>
      </c>
      <c r="C3955" s="72" t="str">
        <f>IF(F3955=0,"RESMİ TATİL",VLOOKUP(F3955,LİSTE!$B$7:$D$1300,3,0))</f>
        <v>Kerem AKKOÇ</v>
      </c>
      <c r="D3955" s="72" t="str">
        <f>IF(G3955=0,"RESMİ TATİL",VLOOKUP(G3955,LİSTE!$B$7:$D$1300,3,0))</f>
        <v>Elçin Ayşe ELMAS</v>
      </c>
      <c r="E3955" s="72" t="str">
        <f>IF(H3955=0,"RESMİ TATİL",VLOOKUP(H3955,LİSTE!$B$7:$D$1300,3,0))</f>
        <v>Muhammed YILDIZDAĞ</v>
      </c>
      <c r="F3955" s="72">
        <f>IF(B3955="TATİL",0,IF(F3954&gt;0,IF(LİSTE!$F$1=H3954,1,H3954+1),IF(F3954=0,H3953+1,IF(F3953=0,H3952+1,IF(F3952=0,H3951+1,IF(F3951=0,H3950+1))))))</f>
        <v>26</v>
      </c>
      <c r="G3955" s="72">
        <f>IF(F3955=0,0,IF(LİSTE!$F$1=F3955,1,F3955+1))</f>
        <v>27</v>
      </c>
      <c r="H3955" s="72">
        <f>IF(G3955=0,0,IF(LİSTE!$F$1=G3955,1,G3955+1))</f>
        <v>28</v>
      </c>
      <c r="I3955" s="72" t="str">
        <f>IFERROR(VLOOKUP(A3955,TATİLLER!$A$2:$D$30000,3,0),"TATİL DEĞİL")</f>
        <v>TATİL DEĞİL</v>
      </c>
    </row>
    <row r="3956" spans="1:9" x14ac:dyDescent="0.25">
      <c r="A3956" s="74">
        <f t="shared" si="904"/>
        <v>50735</v>
      </c>
      <c r="B3956" s="72">
        <f t="shared" si="906"/>
        <v>5</v>
      </c>
      <c r="C3956" s="72" t="str">
        <f>IF(F3956=0,"RESMİ TATİL",VLOOKUP(F3956,LİSTE!$B$7:$D$1300,3,0))</f>
        <v>Nisa Nur SANCAR</v>
      </c>
      <c r="D3956" s="72" t="str">
        <f>IF(G3956=0,"RESMİ TATİL",VLOOKUP(G3956,LİSTE!$B$7:$D$1300,3,0))</f>
        <v>Esila ÇETİN</v>
      </c>
      <c r="E3956" s="72" t="str">
        <f>IF(H3956=0,"RESMİ TATİL",VLOOKUP(H3956,LİSTE!$B$7:$D$1300,3,0))</f>
        <v>Zeynep Sevde TOPUZ</v>
      </c>
      <c r="F3956" s="72">
        <f>IF(B3956="TATİL",0,IF(F3955&gt;0,IF(LİSTE!$F$1=H3955,1,H3955+1),IF(F3955=0,H3954+1,IF(F3954=0,H3953+1,IF(F3953=0,H3952+1,IF(F3952=0,H3951+1))))))</f>
        <v>1</v>
      </c>
      <c r="G3956" s="72">
        <f>IF(F3956=0,0,IF(LİSTE!$F$1=F3956,1,F3956+1))</f>
        <v>2</v>
      </c>
      <c r="H3956" s="72">
        <f>IF(G3956=0,0,IF(LİSTE!$F$1=G3956,1,G3956+1))</f>
        <v>3</v>
      </c>
      <c r="I3956" s="72" t="str">
        <f>IFERROR(VLOOKUP(A3956,TATİLLER!$A$2:$D$30000,3,0),"TATİL DEĞİL")</f>
        <v>TATİL DEĞİL</v>
      </c>
    </row>
    <row r="3957" spans="1:9" x14ac:dyDescent="0.25">
      <c r="A3957" s="74">
        <f t="shared" ref="A3957" si="916">A3956+3</f>
        <v>50738</v>
      </c>
      <c r="B3957" s="72">
        <f t="shared" si="906"/>
        <v>1</v>
      </c>
      <c r="C3957" s="72" t="str">
        <f>IF(F3957=0,"RESMİ TATİL",VLOOKUP(F3957,LİSTE!$B$7:$D$1300,3,0))</f>
        <v>Ömer Asaf KADAŞ</v>
      </c>
      <c r="D3957" s="72" t="str">
        <f>IF(G3957=0,"RESMİ TATİL",VLOOKUP(G3957,LİSTE!$B$7:$D$1300,3,0))</f>
        <v>Ramazan Baran ADIGÜZEL</v>
      </c>
      <c r="E3957" s="72" t="str">
        <f>IF(H3957=0,"RESMİ TATİL",VLOOKUP(H3957,LİSTE!$B$7:$D$1300,3,0))</f>
        <v>Bahar AKGÜN</v>
      </c>
      <c r="F3957" s="72">
        <f>IF(B3957="TATİL",0,IF(F3956&gt;0,IF(LİSTE!$F$1=H3956,1,H3956+1),IF(F3956=0,H3955+1,IF(F3955=0,H3954+1,IF(F3954=0,H3953+1,IF(F3953=0,H3952+1))))))</f>
        <v>4</v>
      </c>
      <c r="G3957" s="72">
        <f>IF(F3957=0,0,IF(LİSTE!$F$1=F3957,1,F3957+1))</f>
        <v>5</v>
      </c>
      <c r="H3957" s="72">
        <f>IF(G3957=0,0,IF(LİSTE!$F$1=G3957,1,G3957+1))</f>
        <v>6</v>
      </c>
      <c r="I3957" s="72" t="str">
        <f>IFERROR(VLOOKUP(A3957,TATİLLER!$A$2:$D$30000,3,0),"TATİL DEĞİL")</f>
        <v>TATİL DEĞİL</v>
      </c>
    </row>
    <row r="3958" spans="1:9" x14ac:dyDescent="0.25">
      <c r="A3958" s="74">
        <f t="shared" si="904"/>
        <v>50739</v>
      </c>
      <c r="B3958" s="72">
        <f t="shared" si="906"/>
        <v>2</v>
      </c>
      <c r="C3958" s="72" t="str">
        <f>IF(F3958=0,"RESMİ TATİL",VLOOKUP(F3958,LİSTE!$B$7:$D$1300,3,0))</f>
        <v>Ömer AKGÜL</v>
      </c>
      <c r="D3958" s="72" t="str">
        <f>IF(G3958=0,"RESMİ TATİL",VLOOKUP(G3958,LİSTE!$B$7:$D$1300,3,0))</f>
        <v>Muharrem EFE TANRIVERDİ</v>
      </c>
      <c r="E3958" s="72" t="str">
        <f>IF(H3958=0,"RESMİ TATİL",VLOOKUP(H3958,LİSTE!$B$7:$D$1300,3,0))</f>
        <v>Anıl DOĞAN</v>
      </c>
      <c r="F3958" s="72">
        <f>IF(B3958="TATİL",0,IF(F3957&gt;0,IF(LİSTE!$F$1=H3957,1,H3957+1),IF(F3957=0,H3956+1,IF(F3956=0,H3955+1,IF(F3955=0,H3954+1,IF(F3954=0,H3953+1))))))</f>
        <v>7</v>
      </c>
      <c r="G3958" s="72">
        <f>IF(F3958=0,0,IF(LİSTE!$F$1=F3958,1,F3958+1))</f>
        <v>8</v>
      </c>
      <c r="H3958" s="72">
        <f>IF(G3958=0,0,IF(LİSTE!$F$1=G3958,1,G3958+1))</f>
        <v>9</v>
      </c>
      <c r="I3958" s="72" t="str">
        <f>IFERROR(VLOOKUP(A3958,TATİLLER!$A$2:$D$30000,3,0),"TATİL DEĞİL")</f>
        <v>TATİL DEĞİL</v>
      </c>
    </row>
    <row r="3959" spans="1:9" x14ac:dyDescent="0.25">
      <c r="A3959" s="74">
        <f t="shared" si="904"/>
        <v>50740</v>
      </c>
      <c r="B3959" s="72">
        <f t="shared" si="906"/>
        <v>3</v>
      </c>
      <c r="C3959" s="72" t="str">
        <f>IF(F3959=0,"RESMİ TATİL",VLOOKUP(F3959,LİSTE!$B$7:$D$1300,3,0))</f>
        <v>İpek ARSLAN</v>
      </c>
      <c r="D3959" s="72" t="str">
        <f>IF(G3959=0,"RESMİ TATİL",VLOOKUP(G3959,LİSTE!$B$7:$D$1300,3,0))</f>
        <v>Efe KARSAK</v>
      </c>
      <c r="E3959" s="72" t="str">
        <f>IF(H3959=0,"RESMİ TATİL",VLOOKUP(H3959,LİSTE!$B$7:$D$1300,3,0))</f>
        <v>Abdullah KIRBAÇ</v>
      </c>
      <c r="F3959" s="72">
        <f>IF(B3959="TATİL",0,IF(F3958&gt;0,IF(LİSTE!$F$1=H3958,1,H3958+1),IF(F3958=0,H3957+1,IF(F3957=0,H3956+1,IF(F3956=0,H3955+1,IF(F3955=0,H3954+1))))))</f>
        <v>10</v>
      </c>
      <c r="G3959" s="72">
        <f>IF(F3959=0,0,IF(LİSTE!$F$1=F3959,1,F3959+1))</f>
        <v>11</v>
      </c>
      <c r="H3959" s="72">
        <f>IF(G3959=0,0,IF(LİSTE!$F$1=G3959,1,G3959+1))</f>
        <v>12</v>
      </c>
      <c r="I3959" s="72" t="str">
        <f>IFERROR(VLOOKUP(A3959,TATİLLER!$A$2:$D$30000,3,0),"TATİL DEĞİL")</f>
        <v>TATİL DEĞİL</v>
      </c>
    </row>
    <row r="3960" spans="1:9" x14ac:dyDescent="0.25">
      <c r="A3960" s="74">
        <f t="shared" si="904"/>
        <v>50741</v>
      </c>
      <c r="B3960" s="72">
        <f t="shared" si="906"/>
        <v>4</v>
      </c>
      <c r="C3960" s="72" t="str">
        <f>IF(F3960=0,"RESMİ TATİL",VLOOKUP(F3960,LİSTE!$B$7:$D$1300,3,0))</f>
        <v>Ümmü Defne GÜLER</v>
      </c>
      <c r="D3960" s="72" t="str">
        <f>IF(G3960=0,"RESMİ TATİL",VLOOKUP(G3960,LİSTE!$B$7:$D$1300,3,0))</f>
        <v>Şevval ÖZDAMAR</v>
      </c>
      <c r="E3960" s="72" t="str">
        <f>IF(H3960=0,"RESMİ TATİL",VLOOKUP(H3960,LİSTE!$B$7:$D$1300,3,0))</f>
        <v>Zeynep AKDAĞ</v>
      </c>
      <c r="F3960" s="72">
        <f>IF(B3960="TATİL",0,IF(F3959&gt;0,IF(LİSTE!$F$1=H3959,1,H3959+1),IF(F3959=0,H3958+1,IF(F3958=0,H3957+1,IF(F3957=0,H3956+1,IF(F3956=0,H3955+1))))))</f>
        <v>13</v>
      </c>
      <c r="G3960" s="72">
        <f>IF(F3960=0,0,IF(LİSTE!$F$1=F3960,1,F3960+1))</f>
        <v>14</v>
      </c>
      <c r="H3960" s="72">
        <f>IF(G3960=0,0,IF(LİSTE!$F$1=G3960,1,G3960+1))</f>
        <v>15</v>
      </c>
      <c r="I3960" s="72" t="str">
        <f>IFERROR(VLOOKUP(A3960,TATİLLER!$A$2:$D$30000,3,0),"TATİL DEĞİL")</f>
        <v>TATİL DEĞİL</v>
      </c>
    </row>
    <row r="3961" spans="1:9" x14ac:dyDescent="0.25">
      <c r="A3961" s="74">
        <f t="shared" si="904"/>
        <v>50742</v>
      </c>
      <c r="B3961" s="72">
        <f t="shared" si="906"/>
        <v>5</v>
      </c>
      <c r="C3961" s="72" t="str">
        <f>IF(F3961=0,"RESMİ TATİL",VLOOKUP(F3961,LİSTE!$B$7:$D$1300,3,0))</f>
        <v>Esma ÇOKER</v>
      </c>
      <c r="D3961" s="72" t="str">
        <f>IF(G3961=0,"RESMİ TATİL",VLOOKUP(G3961,LİSTE!$B$7:$D$1300,3,0))</f>
        <v>Dursun Kubilay YAŞAR</v>
      </c>
      <c r="E3961" s="72" t="str">
        <f>IF(H3961=0,"RESMİ TATİL",VLOOKUP(H3961,LİSTE!$B$7:$D$1300,3,0))</f>
        <v>Zeynep Beril BAŞPINAR</v>
      </c>
      <c r="F3961" s="72">
        <f>IF(B3961="TATİL",0,IF(F3960&gt;0,IF(LİSTE!$F$1=H3960,1,H3960+1),IF(F3960=0,H3959+1,IF(F3959=0,H3958+1,IF(F3958=0,H3957+1,IF(F3957=0,H3956+1))))))</f>
        <v>16</v>
      </c>
      <c r="G3961" s="72">
        <f>IF(F3961=0,0,IF(LİSTE!$F$1=F3961,1,F3961+1))</f>
        <v>17</v>
      </c>
      <c r="H3961" s="72">
        <f>IF(G3961=0,0,IF(LİSTE!$F$1=G3961,1,G3961+1))</f>
        <v>18</v>
      </c>
      <c r="I3961" s="72" t="str">
        <f>IFERROR(VLOOKUP(A3961,TATİLLER!$A$2:$D$30000,3,0),"TATİL DEĞİL")</f>
        <v>TATİL DEĞİL</v>
      </c>
    </row>
    <row r="3962" spans="1:9" x14ac:dyDescent="0.25">
      <c r="A3962" s="74">
        <f t="shared" ref="A3962" si="917">A3961+3</f>
        <v>50745</v>
      </c>
      <c r="B3962" s="72">
        <f t="shared" si="906"/>
        <v>1</v>
      </c>
      <c r="C3962" s="72" t="str">
        <f>IF(F3962=0,"RESMİ TATİL",VLOOKUP(F3962,LİSTE!$B$7:$D$1300,3,0))</f>
        <v>Ahmet DAL</v>
      </c>
      <c r="D3962" s="72" t="str">
        <f>IF(G3962=0,"RESMİ TATİL",VLOOKUP(G3962,LİSTE!$B$7:$D$1300,3,0))</f>
        <v>Emirhan KARATAŞ</v>
      </c>
      <c r="E3962" s="72" t="str">
        <f>IF(H3962=0,"RESMİ TATİL",VLOOKUP(H3962,LİSTE!$B$7:$D$1300,3,0))</f>
        <v>Zümra Yeter ARI</v>
      </c>
      <c r="F3962" s="72">
        <f>IF(B3962="TATİL",0,IF(F3961&gt;0,IF(LİSTE!$F$1=H3961,1,H3961+1),IF(F3961=0,H3960+1,IF(F3960=0,H3959+1,IF(F3959=0,H3958+1,IF(F3958=0,H3957+1))))))</f>
        <v>19</v>
      </c>
      <c r="G3962" s="72">
        <f>IF(F3962=0,0,IF(LİSTE!$F$1=F3962,1,F3962+1))</f>
        <v>20</v>
      </c>
      <c r="H3962" s="72">
        <f>IF(G3962=0,0,IF(LİSTE!$F$1=G3962,1,G3962+1))</f>
        <v>21</v>
      </c>
      <c r="I3962" s="72" t="str">
        <f>IFERROR(VLOOKUP(A3962,TATİLLER!$A$2:$D$30000,3,0),"TATİL DEĞİL")</f>
        <v>TATİL DEĞİL</v>
      </c>
    </row>
    <row r="3963" spans="1:9" x14ac:dyDescent="0.25">
      <c r="A3963" s="74">
        <f t="shared" si="904"/>
        <v>50746</v>
      </c>
      <c r="B3963" s="72">
        <f t="shared" si="906"/>
        <v>2</v>
      </c>
      <c r="C3963" s="72" t="str">
        <f>IF(F3963=0,"RESMİ TATİL",VLOOKUP(F3963,LİSTE!$B$7:$D$1300,3,0))</f>
        <v>Utku KARAGÖZ</v>
      </c>
      <c r="D3963" s="72" t="str">
        <f>IF(G3963=0,"RESMİ TATİL",VLOOKUP(G3963,LİSTE!$B$7:$D$1300,3,0))</f>
        <v>Feyza Zümra AVCIOĞLU</v>
      </c>
      <c r="E3963" s="72" t="str">
        <f>IF(H3963=0,"RESMİ TATİL",VLOOKUP(H3963,LİSTE!$B$7:$D$1300,3,0))</f>
        <v>Yusuf Ali TABUR</v>
      </c>
      <c r="F3963" s="72">
        <f>IF(B3963="TATİL",0,IF(F3962&gt;0,IF(LİSTE!$F$1=H3962,1,H3962+1),IF(F3962=0,H3961+1,IF(F3961=0,H3960+1,IF(F3960=0,H3959+1,IF(F3959=0,H3958+1))))))</f>
        <v>22</v>
      </c>
      <c r="G3963" s="72">
        <f>IF(F3963=0,0,IF(LİSTE!$F$1=F3963,1,F3963+1))</f>
        <v>23</v>
      </c>
      <c r="H3963" s="72">
        <f>IF(G3963=0,0,IF(LİSTE!$F$1=G3963,1,G3963+1))</f>
        <v>24</v>
      </c>
      <c r="I3963" s="72" t="str">
        <f>IFERROR(VLOOKUP(A3963,TATİLLER!$A$2:$D$30000,3,0),"TATİL DEĞİL")</f>
        <v>TATİL DEĞİL</v>
      </c>
    </row>
    <row r="3964" spans="1:9" x14ac:dyDescent="0.25">
      <c r="A3964" s="74">
        <f t="shared" si="904"/>
        <v>50747</v>
      </c>
      <c r="B3964" s="72">
        <f t="shared" si="906"/>
        <v>3</v>
      </c>
      <c r="C3964" s="72" t="str">
        <f>IF(F3964=0,"RESMİ TATİL",VLOOKUP(F3964,LİSTE!$B$7:$D$1300,3,0))</f>
        <v>Irmak UTEBAY</v>
      </c>
      <c r="D3964" s="72" t="str">
        <f>IF(G3964=0,"RESMİ TATİL",VLOOKUP(G3964,LİSTE!$B$7:$D$1300,3,0))</f>
        <v>Kerem AKKOÇ</v>
      </c>
      <c r="E3964" s="72" t="str">
        <f>IF(H3964=0,"RESMİ TATİL",VLOOKUP(H3964,LİSTE!$B$7:$D$1300,3,0))</f>
        <v>Elçin Ayşe ELMAS</v>
      </c>
      <c r="F3964" s="72">
        <f>IF(B3964="TATİL",0,IF(F3963&gt;0,IF(LİSTE!$F$1=H3963,1,H3963+1),IF(F3963=0,H3962+1,IF(F3962=0,H3961+1,IF(F3961=0,H3960+1,IF(F3960=0,H3959+1))))))</f>
        <v>25</v>
      </c>
      <c r="G3964" s="72">
        <f>IF(F3964=0,0,IF(LİSTE!$F$1=F3964,1,F3964+1))</f>
        <v>26</v>
      </c>
      <c r="H3964" s="72">
        <f>IF(G3964=0,0,IF(LİSTE!$F$1=G3964,1,G3964+1))</f>
        <v>27</v>
      </c>
      <c r="I3964" s="72" t="str">
        <f>IFERROR(VLOOKUP(A3964,TATİLLER!$A$2:$D$30000,3,0),"TATİL DEĞİL")</f>
        <v>TATİL DEĞİL</v>
      </c>
    </row>
    <row r="3965" spans="1:9" x14ac:dyDescent="0.25">
      <c r="A3965" s="74">
        <f t="shared" si="904"/>
        <v>50748</v>
      </c>
      <c r="B3965" s="72">
        <f t="shared" si="906"/>
        <v>4</v>
      </c>
      <c r="C3965" s="72" t="str">
        <f>IF(F3965=0,"RESMİ TATİL",VLOOKUP(F3965,LİSTE!$B$7:$D$1300,3,0))</f>
        <v>Muhammed YILDIZDAĞ</v>
      </c>
      <c r="D3965" s="72" t="str">
        <f>IF(G3965=0,"RESMİ TATİL",VLOOKUP(G3965,LİSTE!$B$7:$D$1300,3,0))</f>
        <v>Nisa Nur SANCAR</v>
      </c>
      <c r="E3965" s="72" t="str">
        <f>IF(H3965=0,"RESMİ TATİL",VLOOKUP(H3965,LİSTE!$B$7:$D$1300,3,0))</f>
        <v>Esila ÇETİN</v>
      </c>
      <c r="F3965" s="72">
        <f>IF(B3965="TATİL",0,IF(F3964&gt;0,IF(LİSTE!$F$1=H3964,1,H3964+1),IF(F3964=0,H3963+1,IF(F3963=0,H3962+1,IF(F3962=0,H3961+1,IF(F3961=0,H3960+1))))))</f>
        <v>28</v>
      </c>
      <c r="G3965" s="72">
        <f>IF(F3965=0,0,IF(LİSTE!$F$1=F3965,1,F3965+1))</f>
        <v>1</v>
      </c>
      <c r="H3965" s="72">
        <f>IF(G3965=0,0,IF(LİSTE!$F$1=G3965,1,G3965+1))</f>
        <v>2</v>
      </c>
      <c r="I3965" s="72" t="str">
        <f>IFERROR(VLOOKUP(A3965,TATİLLER!$A$2:$D$30000,3,0),"TATİL DEĞİL")</f>
        <v>TATİL DEĞİL</v>
      </c>
    </row>
    <row r="3966" spans="1:9" x14ac:dyDescent="0.25">
      <c r="A3966" s="74">
        <f t="shared" si="904"/>
        <v>50749</v>
      </c>
      <c r="B3966" s="72">
        <f t="shared" si="906"/>
        <v>5</v>
      </c>
      <c r="C3966" s="72" t="str">
        <f>IF(F3966=0,"RESMİ TATİL",VLOOKUP(F3966,LİSTE!$B$7:$D$1300,3,0))</f>
        <v>Zeynep Sevde TOPUZ</v>
      </c>
      <c r="D3966" s="72" t="str">
        <f>IF(G3966=0,"RESMİ TATİL",VLOOKUP(G3966,LİSTE!$B$7:$D$1300,3,0))</f>
        <v>Ömer Asaf KADAŞ</v>
      </c>
      <c r="E3966" s="72" t="str">
        <f>IF(H3966=0,"RESMİ TATİL",VLOOKUP(H3966,LİSTE!$B$7:$D$1300,3,0))</f>
        <v>Ramazan Baran ADIGÜZEL</v>
      </c>
      <c r="F3966" s="72">
        <f>IF(B3966="TATİL",0,IF(F3965&gt;0,IF(LİSTE!$F$1=H3965,1,H3965+1),IF(F3965=0,H3964+1,IF(F3964=0,H3963+1,IF(F3963=0,H3962+1,IF(F3962=0,H3961+1))))))</f>
        <v>3</v>
      </c>
      <c r="G3966" s="72">
        <f>IF(F3966=0,0,IF(LİSTE!$F$1=F3966,1,F3966+1))</f>
        <v>4</v>
      </c>
      <c r="H3966" s="72">
        <f>IF(G3966=0,0,IF(LİSTE!$F$1=G3966,1,G3966+1))</f>
        <v>5</v>
      </c>
      <c r="I3966" s="72" t="str">
        <f>IFERROR(VLOOKUP(A3966,TATİLLER!$A$2:$D$30000,3,0),"TATİL DEĞİL")</f>
        <v>TATİL DEĞİL</v>
      </c>
    </row>
    <row r="3967" spans="1:9" x14ac:dyDescent="0.25">
      <c r="A3967" s="74">
        <f t="shared" ref="A3967" si="918">A3966+3</f>
        <v>50752</v>
      </c>
      <c r="B3967" s="72">
        <f t="shared" si="906"/>
        <v>1</v>
      </c>
      <c r="C3967" s="72" t="str">
        <f>IF(F3967=0,"RESMİ TATİL",VLOOKUP(F3967,LİSTE!$B$7:$D$1300,3,0))</f>
        <v>Bahar AKGÜN</v>
      </c>
      <c r="D3967" s="72" t="str">
        <f>IF(G3967=0,"RESMİ TATİL",VLOOKUP(G3967,LİSTE!$B$7:$D$1300,3,0))</f>
        <v>Ömer AKGÜL</v>
      </c>
      <c r="E3967" s="72" t="str">
        <f>IF(H3967=0,"RESMİ TATİL",VLOOKUP(H3967,LİSTE!$B$7:$D$1300,3,0))</f>
        <v>Muharrem EFE TANRIVERDİ</v>
      </c>
      <c r="F3967" s="72">
        <f>IF(B3967="TATİL",0,IF(F3966&gt;0,IF(LİSTE!$F$1=H3966,1,H3966+1),IF(F3966=0,H3965+1,IF(F3965=0,H3964+1,IF(F3964=0,H3963+1,IF(F3963=0,H3962+1))))))</f>
        <v>6</v>
      </c>
      <c r="G3967" s="72">
        <f>IF(F3967=0,0,IF(LİSTE!$F$1=F3967,1,F3967+1))</f>
        <v>7</v>
      </c>
      <c r="H3967" s="72">
        <f>IF(G3967=0,0,IF(LİSTE!$F$1=G3967,1,G3967+1))</f>
        <v>8</v>
      </c>
      <c r="I3967" s="72" t="str">
        <f>IFERROR(VLOOKUP(A3967,TATİLLER!$A$2:$D$30000,3,0),"TATİL DEĞİL")</f>
        <v>TATİL DEĞİL</v>
      </c>
    </row>
    <row r="3968" spans="1:9" x14ac:dyDescent="0.25">
      <c r="A3968" s="74">
        <f t="shared" ref="A3968:A4031" si="919">A3967+1</f>
        <v>50753</v>
      </c>
      <c r="B3968" s="72">
        <f t="shared" si="906"/>
        <v>2</v>
      </c>
      <c r="C3968" s="72" t="str">
        <f>IF(F3968=0,"RESMİ TATİL",VLOOKUP(F3968,LİSTE!$B$7:$D$1300,3,0))</f>
        <v>Anıl DOĞAN</v>
      </c>
      <c r="D3968" s="72" t="str">
        <f>IF(G3968=0,"RESMİ TATİL",VLOOKUP(G3968,LİSTE!$B$7:$D$1300,3,0))</f>
        <v>İpek ARSLAN</v>
      </c>
      <c r="E3968" s="72" t="str">
        <f>IF(H3968=0,"RESMİ TATİL",VLOOKUP(H3968,LİSTE!$B$7:$D$1300,3,0))</f>
        <v>Efe KARSAK</v>
      </c>
      <c r="F3968" s="72">
        <f>IF(B3968="TATİL",0,IF(F3967&gt;0,IF(LİSTE!$F$1=H3967,1,H3967+1),IF(F3967=0,H3966+1,IF(F3966=0,H3965+1,IF(F3965=0,H3964+1,IF(F3964=0,H3963+1))))))</f>
        <v>9</v>
      </c>
      <c r="G3968" s="72">
        <f>IF(F3968=0,0,IF(LİSTE!$F$1=F3968,1,F3968+1))</f>
        <v>10</v>
      </c>
      <c r="H3968" s="72">
        <f>IF(G3968=0,0,IF(LİSTE!$F$1=G3968,1,G3968+1))</f>
        <v>11</v>
      </c>
      <c r="I3968" s="72" t="str">
        <f>IFERROR(VLOOKUP(A3968,TATİLLER!$A$2:$D$30000,3,0),"TATİL DEĞİL")</f>
        <v>TATİL DEĞİL</v>
      </c>
    </row>
    <row r="3969" spans="1:9" x14ac:dyDescent="0.25">
      <c r="A3969" s="74">
        <f t="shared" si="919"/>
        <v>50754</v>
      </c>
      <c r="B3969" s="72">
        <f t="shared" si="906"/>
        <v>3</v>
      </c>
      <c r="C3969" s="72" t="str">
        <f>IF(F3969=0,"RESMİ TATİL",VLOOKUP(F3969,LİSTE!$B$7:$D$1300,3,0))</f>
        <v>Abdullah KIRBAÇ</v>
      </c>
      <c r="D3969" s="72" t="str">
        <f>IF(G3969=0,"RESMİ TATİL",VLOOKUP(G3969,LİSTE!$B$7:$D$1300,3,0))</f>
        <v>Ümmü Defne GÜLER</v>
      </c>
      <c r="E3969" s="72" t="str">
        <f>IF(H3969=0,"RESMİ TATİL",VLOOKUP(H3969,LİSTE!$B$7:$D$1300,3,0))</f>
        <v>Şevval ÖZDAMAR</v>
      </c>
      <c r="F3969" s="72">
        <f>IF(B3969="TATİL",0,IF(F3968&gt;0,IF(LİSTE!$F$1=H3968,1,H3968+1),IF(F3968=0,H3967+1,IF(F3967=0,H3966+1,IF(F3966=0,H3965+1,IF(F3965=0,H3964+1))))))</f>
        <v>12</v>
      </c>
      <c r="G3969" s="72">
        <f>IF(F3969=0,0,IF(LİSTE!$F$1=F3969,1,F3969+1))</f>
        <v>13</v>
      </c>
      <c r="H3969" s="72">
        <f>IF(G3969=0,0,IF(LİSTE!$F$1=G3969,1,G3969+1))</f>
        <v>14</v>
      </c>
      <c r="I3969" s="72" t="str">
        <f>IFERROR(VLOOKUP(A3969,TATİLLER!$A$2:$D$30000,3,0),"TATİL DEĞİL")</f>
        <v>TATİL DEĞİL</v>
      </c>
    </row>
    <row r="3970" spans="1:9" x14ac:dyDescent="0.25">
      <c r="A3970" s="74">
        <f t="shared" si="919"/>
        <v>50755</v>
      </c>
      <c r="B3970" s="72">
        <f t="shared" si="906"/>
        <v>4</v>
      </c>
      <c r="C3970" s="72" t="str">
        <f>IF(F3970=0,"RESMİ TATİL",VLOOKUP(F3970,LİSTE!$B$7:$D$1300,3,0))</f>
        <v>Zeynep AKDAĞ</v>
      </c>
      <c r="D3970" s="72" t="str">
        <f>IF(G3970=0,"RESMİ TATİL",VLOOKUP(G3970,LİSTE!$B$7:$D$1300,3,0))</f>
        <v>Esma ÇOKER</v>
      </c>
      <c r="E3970" s="72" t="str">
        <f>IF(H3970=0,"RESMİ TATİL",VLOOKUP(H3970,LİSTE!$B$7:$D$1300,3,0))</f>
        <v>Dursun Kubilay YAŞAR</v>
      </c>
      <c r="F3970" s="72">
        <f>IF(B3970="TATİL",0,IF(F3969&gt;0,IF(LİSTE!$F$1=H3969,1,H3969+1),IF(F3969=0,H3968+1,IF(F3968=0,H3967+1,IF(F3967=0,H3966+1,IF(F3966=0,H3965+1))))))</f>
        <v>15</v>
      </c>
      <c r="G3970" s="72">
        <f>IF(F3970=0,0,IF(LİSTE!$F$1=F3970,1,F3970+1))</f>
        <v>16</v>
      </c>
      <c r="H3970" s="72">
        <f>IF(G3970=0,0,IF(LİSTE!$F$1=G3970,1,G3970+1))</f>
        <v>17</v>
      </c>
      <c r="I3970" s="72" t="str">
        <f>IFERROR(VLOOKUP(A3970,TATİLLER!$A$2:$D$30000,3,0),"TATİL DEĞİL")</f>
        <v>TATİL DEĞİL</v>
      </c>
    </row>
    <row r="3971" spans="1:9" x14ac:dyDescent="0.25">
      <c r="A3971" s="74">
        <f t="shared" si="919"/>
        <v>50756</v>
      </c>
      <c r="B3971" s="72">
        <f t="shared" ref="B3971:B4034" si="920">IF(I3971="TATİL","TATİL",WEEKDAY(A3971,2))</f>
        <v>5</v>
      </c>
      <c r="C3971" s="72" t="str">
        <f>IF(F3971=0,"RESMİ TATİL",VLOOKUP(F3971,LİSTE!$B$7:$D$1300,3,0))</f>
        <v>Zeynep Beril BAŞPINAR</v>
      </c>
      <c r="D3971" s="72" t="str">
        <f>IF(G3971=0,"RESMİ TATİL",VLOOKUP(G3971,LİSTE!$B$7:$D$1300,3,0))</f>
        <v>Ahmet DAL</v>
      </c>
      <c r="E3971" s="72" t="str">
        <f>IF(H3971=0,"RESMİ TATİL",VLOOKUP(H3971,LİSTE!$B$7:$D$1300,3,0))</f>
        <v>Emirhan KARATAŞ</v>
      </c>
      <c r="F3971" s="72">
        <f>IF(B3971="TATİL",0,IF(F3970&gt;0,IF(LİSTE!$F$1=H3970,1,H3970+1),IF(F3970=0,H3969+1,IF(F3969=0,H3968+1,IF(F3968=0,H3967+1,IF(F3967=0,H3966+1))))))</f>
        <v>18</v>
      </c>
      <c r="G3971" s="72">
        <f>IF(F3971=0,0,IF(LİSTE!$F$1=F3971,1,F3971+1))</f>
        <v>19</v>
      </c>
      <c r="H3971" s="72">
        <f>IF(G3971=0,0,IF(LİSTE!$F$1=G3971,1,G3971+1))</f>
        <v>20</v>
      </c>
      <c r="I3971" s="72" t="str">
        <f>IFERROR(VLOOKUP(A3971,TATİLLER!$A$2:$D$30000,3,0),"TATİL DEĞİL")</f>
        <v>TATİL DEĞİL</v>
      </c>
    </row>
    <row r="3972" spans="1:9" x14ac:dyDescent="0.25">
      <c r="A3972" s="74">
        <f t="shared" ref="A3972" si="921">A3971+3</f>
        <v>50759</v>
      </c>
      <c r="B3972" s="72">
        <f t="shared" si="920"/>
        <v>1</v>
      </c>
      <c r="C3972" s="72" t="str">
        <f>IF(F3972=0,"RESMİ TATİL",VLOOKUP(F3972,LİSTE!$B$7:$D$1300,3,0))</f>
        <v>Zümra Yeter ARI</v>
      </c>
      <c r="D3972" s="72" t="str">
        <f>IF(G3972=0,"RESMİ TATİL",VLOOKUP(G3972,LİSTE!$B$7:$D$1300,3,0))</f>
        <v>Utku KARAGÖZ</v>
      </c>
      <c r="E3972" s="72" t="str">
        <f>IF(H3972=0,"RESMİ TATİL",VLOOKUP(H3972,LİSTE!$B$7:$D$1300,3,0))</f>
        <v>Feyza Zümra AVCIOĞLU</v>
      </c>
      <c r="F3972" s="72">
        <f>IF(B3972="TATİL",0,IF(F3971&gt;0,IF(LİSTE!$F$1=H3971,1,H3971+1),IF(F3971=0,H3970+1,IF(F3970=0,H3969+1,IF(F3969=0,H3968+1,IF(F3968=0,H3967+1))))))</f>
        <v>21</v>
      </c>
      <c r="G3972" s="72">
        <f>IF(F3972=0,0,IF(LİSTE!$F$1=F3972,1,F3972+1))</f>
        <v>22</v>
      </c>
      <c r="H3972" s="72">
        <f>IF(G3972=0,0,IF(LİSTE!$F$1=G3972,1,G3972+1))</f>
        <v>23</v>
      </c>
      <c r="I3972" s="72" t="str">
        <f>IFERROR(VLOOKUP(A3972,TATİLLER!$A$2:$D$30000,3,0),"TATİL DEĞİL")</f>
        <v>TATİL DEĞİL</v>
      </c>
    </row>
    <row r="3973" spans="1:9" x14ac:dyDescent="0.25">
      <c r="A3973" s="74">
        <f t="shared" si="919"/>
        <v>50760</v>
      </c>
      <c r="B3973" s="72">
        <f t="shared" si="920"/>
        <v>2</v>
      </c>
      <c r="C3973" s="72" t="str">
        <f>IF(F3973=0,"RESMİ TATİL",VLOOKUP(F3973,LİSTE!$B$7:$D$1300,3,0))</f>
        <v>Yusuf Ali TABUR</v>
      </c>
      <c r="D3973" s="72" t="str">
        <f>IF(G3973=0,"RESMİ TATİL",VLOOKUP(G3973,LİSTE!$B$7:$D$1300,3,0))</f>
        <v>Irmak UTEBAY</v>
      </c>
      <c r="E3973" s="72" t="str">
        <f>IF(H3973=0,"RESMİ TATİL",VLOOKUP(H3973,LİSTE!$B$7:$D$1300,3,0))</f>
        <v>Kerem AKKOÇ</v>
      </c>
      <c r="F3973" s="72">
        <f>IF(B3973="TATİL",0,IF(F3972&gt;0,IF(LİSTE!$F$1=H3972,1,H3972+1),IF(F3972=0,H3971+1,IF(F3971=0,H3970+1,IF(F3970=0,H3969+1,IF(F3969=0,H3968+1))))))</f>
        <v>24</v>
      </c>
      <c r="G3973" s="72">
        <f>IF(F3973=0,0,IF(LİSTE!$F$1=F3973,1,F3973+1))</f>
        <v>25</v>
      </c>
      <c r="H3973" s="72">
        <f>IF(G3973=0,0,IF(LİSTE!$F$1=G3973,1,G3973+1))</f>
        <v>26</v>
      </c>
      <c r="I3973" s="72" t="str">
        <f>IFERROR(VLOOKUP(A3973,TATİLLER!$A$2:$D$30000,3,0),"TATİL DEĞİL")</f>
        <v>TATİL DEĞİL</v>
      </c>
    </row>
    <row r="3974" spans="1:9" x14ac:dyDescent="0.25">
      <c r="A3974" s="74">
        <f t="shared" si="919"/>
        <v>50761</v>
      </c>
      <c r="B3974" s="72">
        <f t="shared" si="920"/>
        <v>3</v>
      </c>
      <c r="C3974" s="72" t="str">
        <f>IF(F3974=0,"RESMİ TATİL",VLOOKUP(F3974,LİSTE!$B$7:$D$1300,3,0))</f>
        <v>Elçin Ayşe ELMAS</v>
      </c>
      <c r="D3974" s="72" t="str">
        <f>IF(G3974=0,"RESMİ TATİL",VLOOKUP(G3974,LİSTE!$B$7:$D$1300,3,0))</f>
        <v>Muhammed YILDIZDAĞ</v>
      </c>
      <c r="E3974" s="72" t="str">
        <f>IF(H3974=0,"RESMİ TATİL",VLOOKUP(H3974,LİSTE!$B$7:$D$1300,3,0))</f>
        <v>Nisa Nur SANCAR</v>
      </c>
      <c r="F3974" s="72">
        <f>IF(B3974="TATİL",0,IF(F3973&gt;0,IF(LİSTE!$F$1=H3973,1,H3973+1),IF(F3973=0,H3972+1,IF(F3972=0,H3971+1,IF(F3971=0,H3970+1,IF(F3970=0,H3969+1))))))</f>
        <v>27</v>
      </c>
      <c r="G3974" s="72">
        <f>IF(F3974=0,0,IF(LİSTE!$F$1=F3974,1,F3974+1))</f>
        <v>28</v>
      </c>
      <c r="H3974" s="72">
        <f>IF(G3974=0,0,IF(LİSTE!$F$1=G3974,1,G3974+1))</f>
        <v>1</v>
      </c>
      <c r="I3974" s="72" t="str">
        <f>IFERROR(VLOOKUP(A3974,TATİLLER!$A$2:$D$30000,3,0),"TATİL DEĞİL")</f>
        <v>TATİL DEĞİL</v>
      </c>
    </row>
    <row r="3975" spans="1:9" x14ac:dyDescent="0.25">
      <c r="A3975" s="74">
        <f t="shared" si="919"/>
        <v>50762</v>
      </c>
      <c r="B3975" s="72">
        <f t="shared" si="920"/>
        <v>4</v>
      </c>
      <c r="C3975" s="72" t="str">
        <f>IF(F3975=0,"RESMİ TATİL",VLOOKUP(F3975,LİSTE!$B$7:$D$1300,3,0))</f>
        <v>Esila ÇETİN</v>
      </c>
      <c r="D3975" s="72" t="str">
        <f>IF(G3975=0,"RESMİ TATİL",VLOOKUP(G3975,LİSTE!$B$7:$D$1300,3,0))</f>
        <v>Zeynep Sevde TOPUZ</v>
      </c>
      <c r="E3975" s="72" t="str">
        <f>IF(H3975=0,"RESMİ TATİL",VLOOKUP(H3975,LİSTE!$B$7:$D$1300,3,0))</f>
        <v>Ömer Asaf KADAŞ</v>
      </c>
      <c r="F3975" s="72">
        <f>IF(B3975="TATİL",0,IF(F3974&gt;0,IF(LİSTE!$F$1=H3974,1,H3974+1),IF(F3974=0,H3973+1,IF(F3973=0,H3972+1,IF(F3972=0,H3971+1,IF(F3971=0,H3970+1))))))</f>
        <v>2</v>
      </c>
      <c r="G3975" s="72">
        <f>IF(F3975=0,0,IF(LİSTE!$F$1=F3975,1,F3975+1))</f>
        <v>3</v>
      </c>
      <c r="H3975" s="72">
        <f>IF(G3975=0,0,IF(LİSTE!$F$1=G3975,1,G3975+1))</f>
        <v>4</v>
      </c>
      <c r="I3975" s="72" t="str">
        <f>IFERROR(VLOOKUP(A3975,TATİLLER!$A$2:$D$30000,3,0),"TATİL DEĞİL")</f>
        <v>TATİL DEĞİL</v>
      </c>
    </row>
    <row r="3976" spans="1:9" x14ac:dyDescent="0.25">
      <c r="A3976" s="74">
        <f t="shared" si="919"/>
        <v>50763</v>
      </c>
      <c r="B3976" s="72">
        <f t="shared" si="920"/>
        <v>5</v>
      </c>
      <c r="C3976" s="72" t="str">
        <f>IF(F3976=0,"RESMİ TATİL",VLOOKUP(F3976,LİSTE!$B$7:$D$1300,3,0))</f>
        <v>Ramazan Baran ADIGÜZEL</v>
      </c>
      <c r="D3976" s="72" t="str">
        <f>IF(G3976=0,"RESMİ TATİL",VLOOKUP(G3976,LİSTE!$B$7:$D$1300,3,0))</f>
        <v>Bahar AKGÜN</v>
      </c>
      <c r="E3976" s="72" t="str">
        <f>IF(H3976=0,"RESMİ TATİL",VLOOKUP(H3976,LİSTE!$B$7:$D$1300,3,0))</f>
        <v>Ömer AKGÜL</v>
      </c>
      <c r="F3976" s="72">
        <f>IF(B3976="TATİL",0,IF(F3975&gt;0,IF(LİSTE!$F$1=H3975,1,H3975+1),IF(F3975=0,H3974+1,IF(F3974=0,H3973+1,IF(F3973=0,H3972+1,IF(F3972=0,H3971+1))))))</f>
        <v>5</v>
      </c>
      <c r="G3976" s="72">
        <f>IF(F3976=0,0,IF(LİSTE!$F$1=F3976,1,F3976+1))</f>
        <v>6</v>
      </c>
      <c r="H3976" s="72">
        <f>IF(G3976=0,0,IF(LİSTE!$F$1=G3976,1,G3976+1))</f>
        <v>7</v>
      </c>
      <c r="I3976" s="72" t="str">
        <f>IFERROR(VLOOKUP(A3976,TATİLLER!$A$2:$D$30000,3,0),"TATİL DEĞİL")</f>
        <v>TATİL DEĞİL</v>
      </c>
    </row>
    <row r="3977" spans="1:9" x14ac:dyDescent="0.25">
      <c r="A3977" s="74">
        <f t="shared" ref="A3977" si="922">A3976+3</f>
        <v>50766</v>
      </c>
      <c r="B3977" s="72">
        <f t="shared" si="920"/>
        <v>1</v>
      </c>
      <c r="C3977" s="72" t="str">
        <f>IF(F3977=0,"RESMİ TATİL",VLOOKUP(F3977,LİSTE!$B$7:$D$1300,3,0))</f>
        <v>Muharrem EFE TANRIVERDİ</v>
      </c>
      <c r="D3977" s="72" t="str">
        <f>IF(G3977=0,"RESMİ TATİL",VLOOKUP(G3977,LİSTE!$B$7:$D$1300,3,0))</f>
        <v>Anıl DOĞAN</v>
      </c>
      <c r="E3977" s="72" t="str">
        <f>IF(H3977=0,"RESMİ TATİL",VLOOKUP(H3977,LİSTE!$B$7:$D$1300,3,0))</f>
        <v>İpek ARSLAN</v>
      </c>
      <c r="F3977" s="72">
        <f>IF(B3977="TATİL",0,IF(F3976&gt;0,IF(LİSTE!$F$1=H3976,1,H3976+1),IF(F3976=0,H3975+1,IF(F3975=0,H3974+1,IF(F3974=0,H3973+1,IF(F3973=0,H3972+1))))))</f>
        <v>8</v>
      </c>
      <c r="G3977" s="72">
        <f>IF(F3977=0,0,IF(LİSTE!$F$1=F3977,1,F3977+1))</f>
        <v>9</v>
      </c>
      <c r="H3977" s="72">
        <f>IF(G3977=0,0,IF(LİSTE!$F$1=G3977,1,G3977+1))</f>
        <v>10</v>
      </c>
      <c r="I3977" s="72" t="str">
        <f>IFERROR(VLOOKUP(A3977,TATİLLER!$A$2:$D$30000,3,0),"TATİL DEĞİL")</f>
        <v>TATİL DEĞİL</v>
      </c>
    </row>
    <row r="3978" spans="1:9" x14ac:dyDescent="0.25">
      <c r="A3978" s="74">
        <f t="shared" si="919"/>
        <v>50767</v>
      </c>
      <c r="B3978" s="72">
        <f t="shared" si="920"/>
        <v>2</v>
      </c>
      <c r="C3978" s="72" t="str">
        <f>IF(F3978=0,"RESMİ TATİL",VLOOKUP(F3978,LİSTE!$B$7:$D$1300,3,0))</f>
        <v>Efe KARSAK</v>
      </c>
      <c r="D3978" s="72" t="str">
        <f>IF(G3978=0,"RESMİ TATİL",VLOOKUP(G3978,LİSTE!$B$7:$D$1300,3,0))</f>
        <v>Abdullah KIRBAÇ</v>
      </c>
      <c r="E3978" s="72" t="str">
        <f>IF(H3978=0,"RESMİ TATİL",VLOOKUP(H3978,LİSTE!$B$7:$D$1300,3,0))</f>
        <v>Ümmü Defne GÜLER</v>
      </c>
      <c r="F3978" s="72">
        <f>IF(B3978="TATİL",0,IF(F3977&gt;0,IF(LİSTE!$F$1=H3977,1,H3977+1),IF(F3977=0,H3976+1,IF(F3976=0,H3975+1,IF(F3975=0,H3974+1,IF(F3974=0,H3973+1))))))</f>
        <v>11</v>
      </c>
      <c r="G3978" s="72">
        <f>IF(F3978=0,0,IF(LİSTE!$F$1=F3978,1,F3978+1))</f>
        <v>12</v>
      </c>
      <c r="H3978" s="72">
        <f>IF(G3978=0,0,IF(LİSTE!$F$1=G3978,1,G3978+1))</f>
        <v>13</v>
      </c>
      <c r="I3978" s="72" t="str">
        <f>IFERROR(VLOOKUP(A3978,TATİLLER!$A$2:$D$30000,3,0),"TATİL DEĞİL")</f>
        <v>TATİL DEĞİL</v>
      </c>
    </row>
    <row r="3979" spans="1:9" x14ac:dyDescent="0.25">
      <c r="A3979" s="74">
        <f t="shared" si="919"/>
        <v>50768</v>
      </c>
      <c r="B3979" s="72">
        <f t="shared" si="920"/>
        <v>3</v>
      </c>
      <c r="C3979" s="72" t="str">
        <f>IF(F3979=0,"RESMİ TATİL",VLOOKUP(F3979,LİSTE!$B$7:$D$1300,3,0))</f>
        <v>Şevval ÖZDAMAR</v>
      </c>
      <c r="D3979" s="72" t="str">
        <f>IF(G3979=0,"RESMİ TATİL",VLOOKUP(G3979,LİSTE!$B$7:$D$1300,3,0))</f>
        <v>Zeynep AKDAĞ</v>
      </c>
      <c r="E3979" s="72" t="str">
        <f>IF(H3979=0,"RESMİ TATİL",VLOOKUP(H3979,LİSTE!$B$7:$D$1300,3,0))</f>
        <v>Esma ÇOKER</v>
      </c>
      <c r="F3979" s="72">
        <f>IF(B3979="TATİL",0,IF(F3978&gt;0,IF(LİSTE!$F$1=H3978,1,H3978+1),IF(F3978=0,H3977+1,IF(F3977=0,H3976+1,IF(F3976=0,H3975+1,IF(F3975=0,H3974+1))))))</f>
        <v>14</v>
      </c>
      <c r="G3979" s="72">
        <f>IF(F3979=0,0,IF(LİSTE!$F$1=F3979,1,F3979+1))</f>
        <v>15</v>
      </c>
      <c r="H3979" s="72">
        <f>IF(G3979=0,0,IF(LİSTE!$F$1=G3979,1,G3979+1))</f>
        <v>16</v>
      </c>
      <c r="I3979" s="72" t="str">
        <f>IFERROR(VLOOKUP(A3979,TATİLLER!$A$2:$D$30000,3,0),"TATİL DEĞİL")</f>
        <v>TATİL DEĞİL</v>
      </c>
    </row>
    <row r="3980" spans="1:9" x14ac:dyDescent="0.25">
      <c r="A3980" s="74">
        <f t="shared" si="919"/>
        <v>50769</v>
      </c>
      <c r="B3980" s="72">
        <f t="shared" si="920"/>
        <v>4</v>
      </c>
      <c r="C3980" s="72" t="str">
        <f>IF(F3980=0,"RESMİ TATİL",VLOOKUP(F3980,LİSTE!$B$7:$D$1300,3,0))</f>
        <v>Dursun Kubilay YAŞAR</v>
      </c>
      <c r="D3980" s="72" t="str">
        <f>IF(G3980=0,"RESMİ TATİL",VLOOKUP(G3980,LİSTE!$B$7:$D$1300,3,0))</f>
        <v>Zeynep Beril BAŞPINAR</v>
      </c>
      <c r="E3980" s="72" t="str">
        <f>IF(H3980=0,"RESMİ TATİL",VLOOKUP(H3980,LİSTE!$B$7:$D$1300,3,0))</f>
        <v>Ahmet DAL</v>
      </c>
      <c r="F3980" s="72">
        <f>IF(B3980="TATİL",0,IF(F3979&gt;0,IF(LİSTE!$F$1=H3979,1,H3979+1),IF(F3979=0,H3978+1,IF(F3978=0,H3977+1,IF(F3977=0,H3976+1,IF(F3976=0,H3975+1))))))</f>
        <v>17</v>
      </c>
      <c r="G3980" s="72">
        <f>IF(F3980=0,0,IF(LİSTE!$F$1=F3980,1,F3980+1))</f>
        <v>18</v>
      </c>
      <c r="H3980" s="72">
        <f>IF(G3980=0,0,IF(LİSTE!$F$1=G3980,1,G3980+1))</f>
        <v>19</v>
      </c>
      <c r="I3980" s="72" t="str">
        <f>IFERROR(VLOOKUP(A3980,TATİLLER!$A$2:$D$30000,3,0),"TATİL DEĞİL")</f>
        <v>TATİL DEĞİL</v>
      </c>
    </row>
    <row r="3981" spans="1:9" x14ac:dyDescent="0.25">
      <c r="A3981" s="74">
        <f t="shared" si="919"/>
        <v>50770</v>
      </c>
      <c r="B3981" s="72">
        <f t="shared" si="920"/>
        <v>5</v>
      </c>
      <c r="C3981" s="72" t="str">
        <f>IF(F3981=0,"RESMİ TATİL",VLOOKUP(F3981,LİSTE!$B$7:$D$1300,3,0))</f>
        <v>Emirhan KARATAŞ</v>
      </c>
      <c r="D3981" s="72" t="str">
        <f>IF(G3981=0,"RESMİ TATİL",VLOOKUP(G3981,LİSTE!$B$7:$D$1300,3,0))</f>
        <v>Zümra Yeter ARI</v>
      </c>
      <c r="E3981" s="72" t="str">
        <f>IF(H3981=0,"RESMİ TATİL",VLOOKUP(H3981,LİSTE!$B$7:$D$1300,3,0))</f>
        <v>Utku KARAGÖZ</v>
      </c>
      <c r="F3981" s="72">
        <f>IF(B3981="TATİL",0,IF(F3980&gt;0,IF(LİSTE!$F$1=H3980,1,H3980+1),IF(F3980=0,H3979+1,IF(F3979=0,H3978+1,IF(F3978=0,H3977+1,IF(F3977=0,H3976+1))))))</f>
        <v>20</v>
      </c>
      <c r="G3981" s="72">
        <f>IF(F3981=0,0,IF(LİSTE!$F$1=F3981,1,F3981+1))</f>
        <v>21</v>
      </c>
      <c r="H3981" s="72">
        <f>IF(G3981=0,0,IF(LİSTE!$F$1=G3981,1,G3981+1))</f>
        <v>22</v>
      </c>
      <c r="I3981" s="72" t="str">
        <f>IFERROR(VLOOKUP(A3981,TATİLLER!$A$2:$D$30000,3,0),"TATİL DEĞİL")</f>
        <v>TATİL DEĞİL</v>
      </c>
    </row>
    <row r="3982" spans="1:9" x14ac:dyDescent="0.25">
      <c r="A3982" s="74">
        <f t="shared" ref="A3982" si="923">A3981+3</f>
        <v>50773</v>
      </c>
      <c r="B3982" s="72">
        <f t="shared" si="920"/>
        <v>1</v>
      </c>
      <c r="C3982" s="72" t="str">
        <f>IF(F3982=0,"RESMİ TATİL",VLOOKUP(F3982,LİSTE!$B$7:$D$1300,3,0))</f>
        <v>Feyza Zümra AVCIOĞLU</v>
      </c>
      <c r="D3982" s="72" t="str">
        <f>IF(G3982=0,"RESMİ TATİL",VLOOKUP(G3982,LİSTE!$B$7:$D$1300,3,0))</f>
        <v>Yusuf Ali TABUR</v>
      </c>
      <c r="E3982" s="72" t="str">
        <f>IF(H3982=0,"RESMİ TATİL",VLOOKUP(H3982,LİSTE!$B$7:$D$1300,3,0))</f>
        <v>Irmak UTEBAY</v>
      </c>
      <c r="F3982" s="72">
        <f>IF(B3982="TATİL",0,IF(F3981&gt;0,IF(LİSTE!$F$1=H3981,1,H3981+1),IF(F3981=0,H3980+1,IF(F3980=0,H3979+1,IF(F3979=0,H3978+1,IF(F3978=0,H3977+1))))))</f>
        <v>23</v>
      </c>
      <c r="G3982" s="72">
        <f>IF(F3982=0,0,IF(LİSTE!$F$1=F3982,1,F3982+1))</f>
        <v>24</v>
      </c>
      <c r="H3982" s="72">
        <f>IF(G3982=0,0,IF(LİSTE!$F$1=G3982,1,G3982+1))</f>
        <v>25</v>
      </c>
      <c r="I3982" s="72" t="str">
        <f>IFERROR(VLOOKUP(A3982,TATİLLER!$A$2:$D$30000,3,0),"TATİL DEĞİL")</f>
        <v>TATİL DEĞİL</v>
      </c>
    </row>
    <row r="3983" spans="1:9" x14ac:dyDescent="0.25">
      <c r="A3983" s="74">
        <f t="shared" si="919"/>
        <v>50774</v>
      </c>
      <c r="B3983" s="72">
        <f t="shared" si="920"/>
        <v>2</v>
      </c>
      <c r="C3983" s="72" t="str">
        <f>IF(F3983=0,"RESMİ TATİL",VLOOKUP(F3983,LİSTE!$B$7:$D$1300,3,0))</f>
        <v>Kerem AKKOÇ</v>
      </c>
      <c r="D3983" s="72" t="str">
        <f>IF(G3983=0,"RESMİ TATİL",VLOOKUP(G3983,LİSTE!$B$7:$D$1300,3,0))</f>
        <v>Elçin Ayşe ELMAS</v>
      </c>
      <c r="E3983" s="72" t="str">
        <f>IF(H3983=0,"RESMİ TATİL",VLOOKUP(H3983,LİSTE!$B$7:$D$1300,3,0))</f>
        <v>Muhammed YILDIZDAĞ</v>
      </c>
      <c r="F3983" s="72">
        <f>IF(B3983="TATİL",0,IF(F3982&gt;0,IF(LİSTE!$F$1=H3982,1,H3982+1),IF(F3982=0,H3981+1,IF(F3981=0,H3980+1,IF(F3980=0,H3979+1,IF(F3979=0,H3978+1))))))</f>
        <v>26</v>
      </c>
      <c r="G3983" s="72">
        <f>IF(F3983=0,0,IF(LİSTE!$F$1=F3983,1,F3983+1))</f>
        <v>27</v>
      </c>
      <c r="H3983" s="72">
        <f>IF(G3983=0,0,IF(LİSTE!$F$1=G3983,1,G3983+1))</f>
        <v>28</v>
      </c>
      <c r="I3983" s="72" t="str">
        <f>IFERROR(VLOOKUP(A3983,TATİLLER!$A$2:$D$30000,3,0),"TATİL DEĞİL")</f>
        <v>TATİL DEĞİL</v>
      </c>
    </row>
    <row r="3984" spans="1:9" x14ac:dyDescent="0.25">
      <c r="A3984" s="74">
        <f t="shared" si="919"/>
        <v>50775</v>
      </c>
      <c r="B3984" s="72">
        <f t="shared" si="920"/>
        <v>3</v>
      </c>
      <c r="C3984" s="72" t="str">
        <f>IF(F3984=0,"RESMİ TATİL",VLOOKUP(F3984,LİSTE!$B$7:$D$1300,3,0))</f>
        <v>Nisa Nur SANCAR</v>
      </c>
      <c r="D3984" s="72" t="str">
        <f>IF(G3984=0,"RESMİ TATİL",VLOOKUP(G3984,LİSTE!$B$7:$D$1300,3,0))</f>
        <v>Esila ÇETİN</v>
      </c>
      <c r="E3984" s="72" t="str">
        <f>IF(H3984=0,"RESMİ TATİL",VLOOKUP(H3984,LİSTE!$B$7:$D$1300,3,0))</f>
        <v>Zeynep Sevde TOPUZ</v>
      </c>
      <c r="F3984" s="72">
        <f>IF(B3984="TATİL",0,IF(F3983&gt;0,IF(LİSTE!$F$1=H3983,1,H3983+1),IF(F3983=0,H3982+1,IF(F3982=0,H3981+1,IF(F3981=0,H3980+1,IF(F3980=0,H3979+1))))))</f>
        <v>1</v>
      </c>
      <c r="G3984" s="72">
        <f>IF(F3984=0,0,IF(LİSTE!$F$1=F3984,1,F3984+1))</f>
        <v>2</v>
      </c>
      <c r="H3984" s="72">
        <f>IF(G3984=0,0,IF(LİSTE!$F$1=G3984,1,G3984+1))</f>
        <v>3</v>
      </c>
      <c r="I3984" s="72" t="str">
        <f>IFERROR(VLOOKUP(A3984,TATİLLER!$A$2:$D$30000,3,0),"TATİL DEĞİL")</f>
        <v>TATİL DEĞİL</v>
      </c>
    </row>
    <row r="3985" spans="1:9" x14ac:dyDescent="0.25">
      <c r="A3985" s="74">
        <f t="shared" si="919"/>
        <v>50776</v>
      </c>
      <c r="B3985" s="72">
        <f t="shared" si="920"/>
        <v>4</v>
      </c>
      <c r="C3985" s="72" t="str">
        <f>IF(F3985=0,"RESMİ TATİL",VLOOKUP(F3985,LİSTE!$B$7:$D$1300,3,0))</f>
        <v>Ömer Asaf KADAŞ</v>
      </c>
      <c r="D3985" s="72" t="str">
        <f>IF(G3985=0,"RESMİ TATİL",VLOOKUP(G3985,LİSTE!$B$7:$D$1300,3,0))</f>
        <v>Ramazan Baran ADIGÜZEL</v>
      </c>
      <c r="E3985" s="72" t="str">
        <f>IF(H3985=0,"RESMİ TATİL",VLOOKUP(H3985,LİSTE!$B$7:$D$1300,3,0))</f>
        <v>Bahar AKGÜN</v>
      </c>
      <c r="F3985" s="72">
        <f>IF(B3985="TATİL",0,IF(F3984&gt;0,IF(LİSTE!$F$1=H3984,1,H3984+1),IF(F3984=0,H3983+1,IF(F3983=0,H3982+1,IF(F3982=0,H3981+1,IF(F3981=0,H3980+1))))))</f>
        <v>4</v>
      </c>
      <c r="G3985" s="72">
        <f>IF(F3985=0,0,IF(LİSTE!$F$1=F3985,1,F3985+1))</f>
        <v>5</v>
      </c>
      <c r="H3985" s="72">
        <f>IF(G3985=0,0,IF(LİSTE!$F$1=G3985,1,G3985+1))</f>
        <v>6</v>
      </c>
      <c r="I3985" s="72" t="str">
        <f>IFERROR(VLOOKUP(A3985,TATİLLER!$A$2:$D$30000,3,0),"TATİL DEĞİL")</f>
        <v>TATİL DEĞİL</v>
      </c>
    </row>
    <row r="3986" spans="1:9" x14ac:dyDescent="0.25">
      <c r="A3986" s="74">
        <f t="shared" si="919"/>
        <v>50777</v>
      </c>
      <c r="B3986" s="72">
        <f t="shared" si="920"/>
        <v>5</v>
      </c>
      <c r="C3986" s="72" t="str">
        <f>IF(F3986=0,"RESMİ TATİL",VLOOKUP(F3986,LİSTE!$B$7:$D$1300,3,0))</f>
        <v>Ömer AKGÜL</v>
      </c>
      <c r="D3986" s="72" t="str">
        <f>IF(G3986=0,"RESMİ TATİL",VLOOKUP(G3986,LİSTE!$B$7:$D$1300,3,0))</f>
        <v>Muharrem EFE TANRIVERDİ</v>
      </c>
      <c r="E3986" s="72" t="str">
        <f>IF(H3986=0,"RESMİ TATİL",VLOOKUP(H3986,LİSTE!$B$7:$D$1300,3,0))</f>
        <v>Anıl DOĞAN</v>
      </c>
      <c r="F3986" s="72">
        <f>IF(B3986="TATİL",0,IF(F3985&gt;0,IF(LİSTE!$F$1=H3985,1,H3985+1),IF(F3985=0,H3984+1,IF(F3984=0,H3983+1,IF(F3983=0,H3982+1,IF(F3982=0,H3981+1))))))</f>
        <v>7</v>
      </c>
      <c r="G3986" s="72">
        <f>IF(F3986=0,0,IF(LİSTE!$F$1=F3986,1,F3986+1))</f>
        <v>8</v>
      </c>
      <c r="H3986" s="72">
        <f>IF(G3986=0,0,IF(LİSTE!$F$1=G3986,1,G3986+1))</f>
        <v>9</v>
      </c>
      <c r="I3986" s="72" t="str">
        <f>IFERROR(VLOOKUP(A3986,TATİLLER!$A$2:$D$30000,3,0),"TATİL DEĞİL")</f>
        <v>TATİL DEĞİL</v>
      </c>
    </row>
    <row r="3987" spans="1:9" x14ac:dyDescent="0.25">
      <c r="A3987" s="74">
        <f t="shared" ref="A3987" si="924">A3986+3</f>
        <v>50780</v>
      </c>
      <c r="B3987" s="72">
        <f t="shared" si="920"/>
        <v>1</v>
      </c>
      <c r="C3987" s="72" t="str">
        <f>IF(F3987=0,"RESMİ TATİL",VLOOKUP(F3987,LİSTE!$B$7:$D$1300,3,0))</f>
        <v>İpek ARSLAN</v>
      </c>
      <c r="D3987" s="72" t="str">
        <f>IF(G3987=0,"RESMİ TATİL",VLOOKUP(G3987,LİSTE!$B$7:$D$1300,3,0))</f>
        <v>Efe KARSAK</v>
      </c>
      <c r="E3987" s="72" t="str">
        <f>IF(H3987=0,"RESMİ TATİL",VLOOKUP(H3987,LİSTE!$B$7:$D$1300,3,0))</f>
        <v>Abdullah KIRBAÇ</v>
      </c>
      <c r="F3987" s="72">
        <f>IF(B3987="TATİL",0,IF(F3986&gt;0,IF(LİSTE!$F$1=H3986,1,H3986+1),IF(F3986=0,H3985+1,IF(F3985=0,H3984+1,IF(F3984=0,H3983+1,IF(F3983=0,H3982+1))))))</f>
        <v>10</v>
      </c>
      <c r="G3987" s="72">
        <f>IF(F3987=0,0,IF(LİSTE!$F$1=F3987,1,F3987+1))</f>
        <v>11</v>
      </c>
      <c r="H3987" s="72">
        <f>IF(G3987=0,0,IF(LİSTE!$F$1=G3987,1,G3987+1))</f>
        <v>12</v>
      </c>
      <c r="I3987" s="72" t="str">
        <f>IFERROR(VLOOKUP(A3987,TATİLLER!$A$2:$D$30000,3,0),"TATİL DEĞİL")</f>
        <v>TATİL DEĞİL</v>
      </c>
    </row>
    <row r="3988" spans="1:9" x14ac:dyDescent="0.25">
      <c r="A3988" s="74">
        <f t="shared" si="919"/>
        <v>50781</v>
      </c>
      <c r="B3988" s="72">
        <f t="shared" si="920"/>
        <v>2</v>
      </c>
      <c r="C3988" s="72" t="str">
        <f>IF(F3988=0,"RESMİ TATİL",VLOOKUP(F3988,LİSTE!$B$7:$D$1300,3,0))</f>
        <v>Ümmü Defne GÜLER</v>
      </c>
      <c r="D3988" s="72" t="str">
        <f>IF(G3988=0,"RESMİ TATİL",VLOOKUP(G3988,LİSTE!$B$7:$D$1300,3,0))</f>
        <v>Şevval ÖZDAMAR</v>
      </c>
      <c r="E3988" s="72" t="str">
        <f>IF(H3988=0,"RESMİ TATİL",VLOOKUP(H3988,LİSTE!$B$7:$D$1300,3,0))</f>
        <v>Zeynep AKDAĞ</v>
      </c>
      <c r="F3988" s="72">
        <f>IF(B3988="TATİL",0,IF(F3987&gt;0,IF(LİSTE!$F$1=H3987,1,H3987+1),IF(F3987=0,H3986+1,IF(F3986=0,H3985+1,IF(F3985=0,H3984+1,IF(F3984=0,H3983+1))))))</f>
        <v>13</v>
      </c>
      <c r="G3988" s="72">
        <f>IF(F3988=0,0,IF(LİSTE!$F$1=F3988,1,F3988+1))</f>
        <v>14</v>
      </c>
      <c r="H3988" s="72">
        <f>IF(G3988=0,0,IF(LİSTE!$F$1=G3988,1,G3988+1))</f>
        <v>15</v>
      </c>
      <c r="I3988" s="72" t="str">
        <f>IFERROR(VLOOKUP(A3988,TATİLLER!$A$2:$D$30000,3,0),"TATİL DEĞİL")</f>
        <v>TATİL DEĞİL</v>
      </c>
    </row>
    <row r="3989" spans="1:9" x14ac:dyDescent="0.25">
      <c r="A3989" s="74">
        <f t="shared" si="919"/>
        <v>50782</v>
      </c>
      <c r="B3989" s="72">
        <f t="shared" si="920"/>
        <v>3</v>
      </c>
      <c r="C3989" s="72" t="str">
        <f>IF(F3989=0,"RESMİ TATİL",VLOOKUP(F3989,LİSTE!$B$7:$D$1300,3,0))</f>
        <v>Esma ÇOKER</v>
      </c>
      <c r="D3989" s="72" t="str">
        <f>IF(G3989=0,"RESMİ TATİL",VLOOKUP(G3989,LİSTE!$B$7:$D$1300,3,0))</f>
        <v>Dursun Kubilay YAŞAR</v>
      </c>
      <c r="E3989" s="72" t="str">
        <f>IF(H3989=0,"RESMİ TATİL",VLOOKUP(H3989,LİSTE!$B$7:$D$1300,3,0))</f>
        <v>Zeynep Beril BAŞPINAR</v>
      </c>
      <c r="F3989" s="72">
        <f>IF(B3989="TATİL",0,IF(F3988&gt;0,IF(LİSTE!$F$1=H3988,1,H3988+1),IF(F3988=0,H3987+1,IF(F3987=0,H3986+1,IF(F3986=0,H3985+1,IF(F3985=0,H3984+1))))))</f>
        <v>16</v>
      </c>
      <c r="G3989" s="72">
        <f>IF(F3989=0,0,IF(LİSTE!$F$1=F3989,1,F3989+1))</f>
        <v>17</v>
      </c>
      <c r="H3989" s="72">
        <f>IF(G3989=0,0,IF(LİSTE!$F$1=G3989,1,G3989+1))</f>
        <v>18</v>
      </c>
      <c r="I3989" s="72" t="str">
        <f>IFERROR(VLOOKUP(A3989,TATİLLER!$A$2:$D$30000,3,0),"TATİL DEĞİL")</f>
        <v>TATİL DEĞİL</v>
      </c>
    </row>
    <row r="3990" spans="1:9" x14ac:dyDescent="0.25">
      <c r="A3990" s="74">
        <f t="shared" si="919"/>
        <v>50783</v>
      </c>
      <c r="B3990" s="72">
        <f t="shared" si="920"/>
        <v>4</v>
      </c>
      <c r="C3990" s="72" t="str">
        <f>IF(F3990=0,"RESMİ TATİL",VLOOKUP(F3990,LİSTE!$B$7:$D$1300,3,0))</f>
        <v>Ahmet DAL</v>
      </c>
      <c r="D3990" s="72" t="str">
        <f>IF(G3990=0,"RESMİ TATİL",VLOOKUP(G3990,LİSTE!$B$7:$D$1300,3,0))</f>
        <v>Emirhan KARATAŞ</v>
      </c>
      <c r="E3990" s="72" t="str">
        <f>IF(H3990=0,"RESMİ TATİL",VLOOKUP(H3990,LİSTE!$B$7:$D$1300,3,0))</f>
        <v>Zümra Yeter ARI</v>
      </c>
      <c r="F3990" s="72">
        <f>IF(B3990="TATİL",0,IF(F3989&gt;0,IF(LİSTE!$F$1=H3989,1,H3989+1),IF(F3989=0,H3988+1,IF(F3988=0,H3987+1,IF(F3987=0,H3986+1,IF(F3986=0,H3985+1))))))</f>
        <v>19</v>
      </c>
      <c r="G3990" s="72">
        <f>IF(F3990=0,0,IF(LİSTE!$F$1=F3990,1,F3990+1))</f>
        <v>20</v>
      </c>
      <c r="H3990" s="72">
        <f>IF(G3990=0,0,IF(LİSTE!$F$1=G3990,1,G3990+1))</f>
        <v>21</v>
      </c>
      <c r="I3990" s="72" t="str">
        <f>IFERROR(VLOOKUP(A3990,TATİLLER!$A$2:$D$30000,3,0),"TATİL DEĞİL")</f>
        <v>TATİL DEĞİL</v>
      </c>
    </row>
    <row r="3991" spans="1:9" x14ac:dyDescent="0.25">
      <c r="A3991" s="74">
        <f t="shared" si="919"/>
        <v>50784</v>
      </c>
      <c r="B3991" s="72">
        <f t="shared" si="920"/>
        <v>5</v>
      </c>
      <c r="C3991" s="72" t="str">
        <f>IF(F3991=0,"RESMİ TATİL",VLOOKUP(F3991,LİSTE!$B$7:$D$1300,3,0))</f>
        <v>Utku KARAGÖZ</v>
      </c>
      <c r="D3991" s="72" t="str">
        <f>IF(G3991=0,"RESMİ TATİL",VLOOKUP(G3991,LİSTE!$B$7:$D$1300,3,0))</f>
        <v>Feyza Zümra AVCIOĞLU</v>
      </c>
      <c r="E3991" s="72" t="str">
        <f>IF(H3991=0,"RESMİ TATİL",VLOOKUP(H3991,LİSTE!$B$7:$D$1300,3,0))</f>
        <v>Yusuf Ali TABUR</v>
      </c>
      <c r="F3991" s="72">
        <f>IF(B3991="TATİL",0,IF(F3990&gt;0,IF(LİSTE!$F$1=H3990,1,H3990+1),IF(F3990=0,H3989+1,IF(F3989=0,H3988+1,IF(F3988=0,H3987+1,IF(F3987=0,H3986+1))))))</f>
        <v>22</v>
      </c>
      <c r="G3991" s="72">
        <f>IF(F3991=0,0,IF(LİSTE!$F$1=F3991,1,F3991+1))</f>
        <v>23</v>
      </c>
      <c r="H3991" s="72">
        <f>IF(G3991=0,0,IF(LİSTE!$F$1=G3991,1,G3991+1))</f>
        <v>24</v>
      </c>
      <c r="I3991" s="72" t="str">
        <f>IFERROR(VLOOKUP(A3991,TATİLLER!$A$2:$D$30000,3,0),"TATİL DEĞİL")</f>
        <v>TATİL DEĞİL</v>
      </c>
    </row>
    <row r="3992" spans="1:9" x14ac:dyDescent="0.25">
      <c r="A3992" s="74">
        <f t="shared" ref="A3992" si="925">A3991+3</f>
        <v>50787</v>
      </c>
      <c r="B3992" s="72">
        <f t="shared" si="920"/>
        <v>1</v>
      </c>
      <c r="C3992" s="72" t="str">
        <f>IF(F3992=0,"RESMİ TATİL",VLOOKUP(F3992,LİSTE!$B$7:$D$1300,3,0))</f>
        <v>Irmak UTEBAY</v>
      </c>
      <c r="D3992" s="72" t="str">
        <f>IF(G3992=0,"RESMİ TATİL",VLOOKUP(G3992,LİSTE!$B$7:$D$1300,3,0))</f>
        <v>Kerem AKKOÇ</v>
      </c>
      <c r="E3992" s="72" t="str">
        <f>IF(H3992=0,"RESMİ TATİL",VLOOKUP(H3992,LİSTE!$B$7:$D$1300,3,0))</f>
        <v>Elçin Ayşe ELMAS</v>
      </c>
      <c r="F3992" s="72">
        <f>IF(B3992="TATİL",0,IF(F3991&gt;0,IF(LİSTE!$F$1=H3991,1,H3991+1),IF(F3991=0,H3990+1,IF(F3990=0,H3989+1,IF(F3989=0,H3988+1,IF(F3988=0,H3987+1))))))</f>
        <v>25</v>
      </c>
      <c r="G3992" s="72">
        <f>IF(F3992=0,0,IF(LİSTE!$F$1=F3992,1,F3992+1))</f>
        <v>26</v>
      </c>
      <c r="H3992" s="72">
        <f>IF(G3992=0,0,IF(LİSTE!$F$1=G3992,1,G3992+1))</f>
        <v>27</v>
      </c>
      <c r="I3992" s="72" t="str">
        <f>IFERROR(VLOOKUP(A3992,TATİLLER!$A$2:$D$30000,3,0),"TATİL DEĞİL")</f>
        <v>TATİL DEĞİL</v>
      </c>
    </row>
    <row r="3993" spans="1:9" x14ac:dyDescent="0.25">
      <c r="A3993" s="74">
        <f t="shared" si="919"/>
        <v>50788</v>
      </c>
      <c r="B3993" s="72">
        <f t="shared" si="920"/>
        <v>2</v>
      </c>
      <c r="C3993" s="72" t="str">
        <f>IF(F3993=0,"RESMİ TATİL",VLOOKUP(F3993,LİSTE!$B$7:$D$1300,3,0))</f>
        <v>Muhammed YILDIZDAĞ</v>
      </c>
      <c r="D3993" s="72" t="str">
        <f>IF(G3993=0,"RESMİ TATİL",VLOOKUP(G3993,LİSTE!$B$7:$D$1300,3,0))</f>
        <v>Nisa Nur SANCAR</v>
      </c>
      <c r="E3993" s="72" t="str">
        <f>IF(H3993=0,"RESMİ TATİL",VLOOKUP(H3993,LİSTE!$B$7:$D$1300,3,0))</f>
        <v>Esila ÇETİN</v>
      </c>
      <c r="F3993" s="72">
        <f>IF(B3993="TATİL",0,IF(F3992&gt;0,IF(LİSTE!$F$1=H3992,1,H3992+1),IF(F3992=0,H3991+1,IF(F3991=0,H3990+1,IF(F3990=0,H3989+1,IF(F3989=0,H3988+1))))))</f>
        <v>28</v>
      </c>
      <c r="G3993" s="72">
        <f>IF(F3993=0,0,IF(LİSTE!$F$1=F3993,1,F3993+1))</f>
        <v>1</v>
      </c>
      <c r="H3993" s="72">
        <f>IF(G3993=0,0,IF(LİSTE!$F$1=G3993,1,G3993+1))</f>
        <v>2</v>
      </c>
      <c r="I3993" s="72" t="str">
        <f>IFERROR(VLOOKUP(A3993,TATİLLER!$A$2:$D$30000,3,0),"TATİL DEĞİL")</f>
        <v>TATİL DEĞİL</v>
      </c>
    </row>
    <row r="3994" spans="1:9" x14ac:dyDescent="0.25">
      <c r="A3994" s="74">
        <f t="shared" si="919"/>
        <v>50789</v>
      </c>
      <c r="B3994" s="72">
        <f t="shared" si="920"/>
        <v>3</v>
      </c>
      <c r="C3994" s="72" t="str">
        <f>IF(F3994=0,"RESMİ TATİL",VLOOKUP(F3994,LİSTE!$B$7:$D$1300,3,0))</f>
        <v>Zeynep Sevde TOPUZ</v>
      </c>
      <c r="D3994" s="72" t="str">
        <f>IF(G3994=0,"RESMİ TATİL",VLOOKUP(G3994,LİSTE!$B$7:$D$1300,3,0))</f>
        <v>Ömer Asaf KADAŞ</v>
      </c>
      <c r="E3994" s="72" t="str">
        <f>IF(H3994=0,"RESMİ TATİL",VLOOKUP(H3994,LİSTE!$B$7:$D$1300,3,0))</f>
        <v>Ramazan Baran ADIGÜZEL</v>
      </c>
      <c r="F3994" s="72">
        <f>IF(B3994="TATİL",0,IF(F3993&gt;0,IF(LİSTE!$F$1=H3993,1,H3993+1),IF(F3993=0,H3992+1,IF(F3992=0,H3991+1,IF(F3991=0,H3990+1,IF(F3990=0,H3989+1))))))</f>
        <v>3</v>
      </c>
      <c r="G3994" s="72">
        <f>IF(F3994=0,0,IF(LİSTE!$F$1=F3994,1,F3994+1))</f>
        <v>4</v>
      </c>
      <c r="H3994" s="72">
        <f>IF(G3994=0,0,IF(LİSTE!$F$1=G3994,1,G3994+1))</f>
        <v>5</v>
      </c>
      <c r="I3994" s="72" t="str">
        <f>IFERROR(VLOOKUP(A3994,TATİLLER!$A$2:$D$30000,3,0),"TATİL DEĞİL")</f>
        <v>TATİL DEĞİL</v>
      </c>
    </row>
    <row r="3995" spans="1:9" x14ac:dyDescent="0.25">
      <c r="A3995" s="74">
        <f t="shared" si="919"/>
        <v>50790</v>
      </c>
      <c r="B3995" s="72">
        <f t="shared" si="920"/>
        <v>4</v>
      </c>
      <c r="C3995" s="72" t="str">
        <f>IF(F3995=0,"RESMİ TATİL",VLOOKUP(F3995,LİSTE!$B$7:$D$1300,3,0))</f>
        <v>Bahar AKGÜN</v>
      </c>
      <c r="D3995" s="72" t="str">
        <f>IF(G3995=0,"RESMİ TATİL",VLOOKUP(G3995,LİSTE!$B$7:$D$1300,3,0))</f>
        <v>Ömer AKGÜL</v>
      </c>
      <c r="E3995" s="72" t="str">
        <f>IF(H3995=0,"RESMİ TATİL",VLOOKUP(H3995,LİSTE!$B$7:$D$1300,3,0))</f>
        <v>Muharrem EFE TANRIVERDİ</v>
      </c>
      <c r="F3995" s="72">
        <f>IF(B3995="TATİL",0,IF(F3994&gt;0,IF(LİSTE!$F$1=H3994,1,H3994+1),IF(F3994=0,H3993+1,IF(F3993=0,H3992+1,IF(F3992=0,H3991+1,IF(F3991=0,H3990+1))))))</f>
        <v>6</v>
      </c>
      <c r="G3995" s="72">
        <f>IF(F3995=0,0,IF(LİSTE!$F$1=F3995,1,F3995+1))</f>
        <v>7</v>
      </c>
      <c r="H3995" s="72">
        <f>IF(G3995=0,0,IF(LİSTE!$F$1=G3995,1,G3995+1))</f>
        <v>8</v>
      </c>
      <c r="I3995" s="72" t="str">
        <f>IFERROR(VLOOKUP(A3995,TATİLLER!$A$2:$D$30000,3,0),"TATİL DEĞİL")</f>
        <v>TATİL DEĞİL</v>
      </c>
    </row>
    <row r="3996" spans="1:9" x14ac:dyDescent="0.25">
      <c r="A3996" s="74">
        <f t="shared" si="919"/>
        <v>50791</v>
      </c>
      <c r="B3996" s="72">
        <f t="shared" si="920"/>
        <v>5</v>
      </c>
      <c r="C3996" s="72" t="str">
        <f>IF(F3996=0,"RESMİ TATİL",VLOOKUP(F3996,LİSTE!$B$7:$D$1300,3,0))</f>
        <v>Anıl DOĞAN</v>
      </c>
      <c r="D3996" s="72" t="str">
        <f>IF(G3996=0,"RESMİ TATİL",VLOOKUP(G3996,LİSTE!$B$7:$D$1300,3,0))</f>
        <v>İpek ARSLAN</v>
      </c>
      <c r="E3996" s="72" t="str">
        <f>IF(H3996=0,"RESMİ TATİL",VLOOKUP(H3996,LİSTE!$B$7:$D$1300,3,0))</f>
        <v>Efe KARSAK</v>
      </c>
      <c r="F3996" s="72">
        <f>IF(B3996="TATİL",0,IF(F3995&gt;0,IF(LİSTE!$F$1=H3995,1,H3995+1),IF(F3995=0,H3994+1,IF(F3994=0,H3993+1,IF(F3993=0,H3992+1,IF(F3992=0,H3991+1))))))</f>
        <v>9</v>
      </c>
      <c r="G3996" s="72">
        <f>IF(F3996=0,0,IF(LİSTE!$F$1=F3996,1,F3996+1))</f>
        <v>10</v>
      </c>
      <c r="H3996" s="72">
        <f>IF(G3996=0,0,IF(LİSTE!$F$1=G3996,1,G3996+1))</f>
        <v>11</v>
      </c>
      <c r="I3996" s="72" t="str">
        <f>IFERROR(VLOOKUP(A3996,TATİLLER!$A$2:$D$30000,3,0),"TATİL DEĞİL")</f>
        <v>TATİL DEĞİL</v>
      </c>
    </row>
    <row r="3997" spans="1:9" x14ac:dyDescent="0.25">
      <c r="A3997" s="74">
        <f t="shared" ref="A3997" si="926">A3996+3</f>
        <v>50794</v>
      </c>
      <c r="B3997" s="72">
        <f t="shared" si="920"/>
        <v>1</v>
      </c>
      <c r="C3997" s="72" t="str">
        <f>IF(F3997=0,"RESMİ TATİL",VLOOKUP(F3997,LİSTE!$B$7:$D$1300,3,0))</f>
        <v>Abdullah KIRBAÇ</v>
      </c>
      <c r="D3997" s="72" t="str">
        <f>IF(G3997=0,"RESMİ TATİL",VLOOKUP(G3997,LİSTE!$B$7:$D$1300,3,0))</f>
        <v>Ümmü Defne GÜLER</v>
      </c>
      <c r="E3997" s="72" t="str">
        <f>IF(H3997=0,"RESMİ TATİL",VLOOKUP(H3997,LİSTE!$B$7:$D$1300,3,0))</f>
        <v>Şevval ÖZDAMAR</v>
      </c>
      <c r="F3997" s="72">
        <f>IF(B3997="TATİL",0,IF(F3996&gt;0,IF(LİSTE!$F$1=H3996,1,H3996+1),IF(F3996=0,H3995+1,IF(F3995=0,H3994+1,IF(F3994=0,H3993+1,IF(F3993=0,H3992+1))))))</f>
        <v>12</v>
      </c>
      <c r="G3997" s="72">
        <f>IF(F3997=0,0,IF(LİSTE!$F$1=F3997,1,F3997+1))</f>
        <v>13</v>
      </c>
      <c r="H3997" s="72">
        <f>IF(G3997=0,0,IF(LİSTE!$F$1=G3997,1,G3997+1))</f>
        <v>14</v>
      </c>
      <c r="I3997" s="72" t="str">
        <f>IFERROR(VLOOKUP(A3997,TATİLLER!$A$2:$D$30000,3,0),"TATİL DEĞİL")</f>
        <v>TATİL DEĞİL</v>
      </c>
    </row>
    <row r="3998" spans="1:9" x14ac:dyDescent="0.25">
      <c r="A3998" s="74">
        <f t="shared" si="919"/>
        <v>50795</v>
      </c>
      <c r="B3998" s="72">
        <f t="shared" si="920"/>
        <v>2</v>
      </c>
      <c r="C3998" s="72" t="str">
        <f>IF(F3998=0,"RESMİ TATİL",VLOOKUP(F3998,LİSTE!$B$7:$D$1300,3,0))</f>
        <v>Zeynep AKDAĞ</v>
      </c>
      <c r="D3998" s="72" t="str">
        <f>IF(G3998=0,"RESMİ TATİL",VLOOKUP(G3998,LİSTE!$B$7:$D$1300,3,0))</f>
        <v>Esma ÇOKER</v>
      </c>
      <c r="E3998" s="72" t="str">
        <f>IF(H3998=0,"RESMİ TATİL",VLOOKUP(H3998,LİSTE!$B$7:$D$1300,3,0))</f>
        <v>Dursun Kubilay YAŞAR</v>
      </c>
      <c r="F3998" s="72">
        <f>IF(B3998="TATİL",0,IF(F3997&gt;0,IF(LİSTE!$F$1=H3997,1,H3997+1),IF(F3997=0,H3996+1,IF(F3996=0,H3995+1,IF(F3995=0,H3994+1,IF(F3994=0,H3993+1))))))</f>
        <v>15</v>
      </c>
      <c r="G3998" s="72">
        <f>IF(F3998=0,0,IF(LİSTE!$F$1=F3998,1,F3998+1))</f>
        <v>16</v>
      </c>
      <c r="H3998" s="72">
        <f>IF(G3998=0,0,IF(LİSTE!$F$1=G3998,1,G3998+1))</f>
        <v>17</v>
      </c>
      <c r="I3998" s="72" t="str">
        <f>IFERROR(VLOOKUP(A3998,TATİLLER!$A$2:$D$30000,3,0),"TATİL DEĞİL")</f>
        <v>TATİL DEĞİL</v>
      </c>
    </row>
    <row r="3999" spans="1:9" x14ac:dyDescent="0.25">
      <c r="A3999" s="74">
        <f t="shared" si="919"/>
        <v>50796</v>
      </c>
      <c r="B3999" s="72">
        <f t="shared" si="920"/>
        <v>3</v>
      </c>
      <c r="C3999" s="72" t="str">
        <f>IF(F3999=0,"RESMİ TATİL",VLOOKUP(F3999,LİSTE!$B$7:$D$1300,3,0))</f>
        <v>Zeynep Beril BAŞPINAR</v>
      </c>
      <c r="D3999" s="72" t="str">
        <f>IF(G3999=0,"RESMİ TATİL",VLOOKUP(G3999,LİSTE!$B$7:$D$1300,3,0))</f>
        <v>Ahmet DAL</v>
      </c>
      <c r="E3999" s="72" t="str">
        <f>IF(H3999=0,"RESMİ TATİL",VLOOKUP(H3999,LİSTE!$B$7:$D$1300,3,0))</f>
        <v>Emirhan KARATAŞ</v>
      </c>
      <c r="F3999" s="72">
        <f>IF(B3999="TATİL",0,IF(F3998&gt;0,IF(LİSTE!$F$1=H3998,1,H3998+1),IF(F3998=0,H3997+1,IF(F3997=0,H3996+1,IF(F3996=0,H3995+1,IF(F3995=0,H3994+1))))))</f>
        <v>18</v>
      </c>
      <c r="G3999" s="72">
        <f>IF(F3999=0,0,IF(LİSTE!$F$1=F3999,1,F3999+1))</f>
        <v>19</v>
      </c>
      <c r="H3999" s="72">
        <f>IF(G3999=0,0,IF(LİSTE!$F$1=G3999,1,G3999+1))</f>
        <v>20</v>
      </c>
      <c r="I3999" s="72" t="str">
        <f>IFERROR(VLOOKUP(A3999,TATİLLER!$A$2:$D$30000,3,0),"TATİL DEĞİL")</f>
        <v>TATİL DEĞİL</v>
      </c>
    </row>
    <row r="4000" spans="1:9" x14ac:dyDescent="0.25">
      <c r="A4000" s="74">
        <f t="shared" si="919"/>
        <v>50797</v>
      </c>
      <c r="B4000" s="72">
        <f t="shared" si="920"/>
        <v>4</v>
      </c>
      <c r="C4000" s="72" t="str">
        <f>IF(F4000=0,"RESMİ TATİL",VLOOKUP(F4000,LİSTE!$B$7:$D$1300,3,0))</f>
        <v>Zümra Yeter ARI</v>
      </c>
      <c r="D4000" s="72" t="str">
        <f>IF(G4000=0,"RESMİ TATİL",VLOOKUP(G4000,LİSTE!$B$7:$D$1300,3,0))</f>
        <v>Utku KARAGÖZ</v>
      </c>
      <c r="E4000" s="72" t="str">
        <f>IF(H4000=0,"RESMİ TATİL",VLOOKUP(H4000,LİSTE!$B$7:$D$1300,3,0))</f>
        <v>Feyza Zümra AVCIOĞLU</v>
      </c>
      <c r="F4000" s="72">
        <f>IF(B4000="TATİL",0,IF(F3999&gt;0,IF(LİSTE!$F$1=H3999,1,H3999+1),IF(F3999=0,H3998+1,IF(F3998=0,H3997+1,IF(F3997=0,H3996+1,IF(F3996=0,H3995+1))))))</f>
        <v>21</v>
      </c>
      <c r="G4000" s="72">
        <f>IF(F4000=0,0,IF(LİSTE!$F$1=F4000,1,F4000+1))</f>
        <v>22</v>
      </c>
      <c r="H4000" s="72">
        <f>IF(G4000=0,0,IF(LİSTE!$F$1=G4000,1,G4000+1))</f>
        <v>23</v>
      </c>
      <c r="I4000" s="72" t="str">
        <f>IFERROR(VLOOKUP(A4000,TATİLLER!$A$2:$D$30000,3,0),"TATİL DEĞİL")</f>
        <v>TATİL DEĞİL</v>
      </c>
    </row>
    <row r="4001" spans="1:9" x14ac:dyDescent="0.25">
      <c r="A4001" s="74">
        <f t="shared" si="919"/>
        <v>50798</v>
      </c>
      <c r="B4001" s="72">
        <f t="shared" si="920"/>
        <v>5</v>
      </c>
      <c r="C4001" s="72" t="str">
        <f>IF(F4001=0,"RESMİ TATİL",VLOOKUP(F4001,LİSTE!$B$7:$D$1300,3,0))</f>
        <v>Yusuf Ali TABUR</v>
      </c>
      <c r="D4001" s="72" t="str">
        <f>IF(G4001=0,"RESMİ TATİL",VLOOKUP(G4001,LİSTE!$B$7:$D$1300,3,0))</f>
        <v>Irmak UTEBAY</v>
      </c>
      <c r="E4001" s="72" t="str">
        <f>IF(H4001=0,"RESMİ TATİL",VLOOKUP(H4001,LİSTE!$B$7:$D$1300,3,0))</f>
        <v>Kerem AKKOÇ</v>
      </c>
      <c r="F4001" s="72">
        <f>IF(B4001="TATİL",0,IF(F4000&gt;0,IF(LİSTE!$F$1=H4000,1,H4000+1),IF(F4000=0,H3999+1,IF(F3999=0,H3998+1,IF(F3998=0,H3997+1,IF(F3997=0,H3996+1))))))</f>
        <v>24</v>
      </c>
      <c r="G4001" s="72">
        <f>IF(F4001=0,0,IF(LİSTE!$F$1=F4001,1,F4001+1))</f>
        <v>25</v>
      </c>
      <c r="H4001" s="72">
        <f>IF(G4001=0,0,IF(LİSTE!$F$1=G4001,1,G4001+1))</f>
        <v>26</v>
      </c>
      <c r="I4001" s="72" t="str">
        <f>IFERROR(VLOOKUP(A4001,TATİLLER!$A$2:$D$30000,3,0),"TATİL DEĞİL")</f>
        <v>TATİL DEĞİL</v>
      </c>
    </row>
    <row r="4002" spans="1:9" x14ac:dyDescent="0.25">
      <c r="A4002" s="74">
        <f t="shared" ref="A4002" si="927">A4001+3</f>
        <v>50801</v>
      </c>
      <c r="B4002" s="72">
        <f t="shared" si="920"/>
        <v>1</v>
      </c>
      <c r="C4002" s="72" t="str">
        <f>IF(F4002=0,"RESMİ TATİL",VLOOKUP(F4002,LİSTE!$B$7:$D$1300,3,0))</f>
        <v>Elçin Ayşe ELMAS</v>
      </c>
      <c r="D4002" s="72" t="str">
        <f>IF(G4002=0,"RESMİ TATİL",VLOOKUP(G4002,LİSTE!$B$7:$D$1300,3,0))</f>
        <v>Muhammed YILDIZDAĞ</v>
      </c>
      <c r="E4002" s="72" t="str">
        <f>IF(H4002=0,"RESMİ TATİL",VLOOKUP(H4002,LİSTE!$B$7:$D$1300,3,0))</f>
        <v>Nisa Nur SANCAR</v>
      </c>
      <c r="F4002" s="72">
        <f>IF(B4002="TATİL",0,IF(F4001&gt;0,IF(LİSTE!$F$1=H4001,1,H4001+1),IF(F4001=0,H4000+1,IF(F4000=0,H3999+1,IF(F3999=0,H3998+1,IF(F3998=0,H3997+1))))))</f>
        <v>27</v>
      </c>
      <c r="G4002" s="72">
        <f>IF(F4002=0,0,IF(LİSTE!$F$1=F4002,1,F4002+1))</f>
        <v>28</v>
      </c>
      <c r="H4002" s="72">
        <f>IF(G4002=0,0,IF(LİSTE!$F$1=G4002,1,G4002+1))</f>
        <v>1</v>
      </c>
      <c r="I4002" s="72" t="str">
        <f>IFERROR(VLOOKUP(A4002,TATİLLER!$A$2:$D$30000,3,0),"TATİL DEĞİL")</f>
        <v>TATİL DEĞİL</v>
      </c>
    </row>
    <row r="4003" spans="1:9" x14ac:dyDescent="0.25">
      <c r="A4003" s="74">
        <f t="shared" si="919"/>
        <v>50802</v>
      </c>
      <c r="B4003" s="72">
        <f t="shared" si="920"/>
        <v>2</v>
      </c>
      <c r="C4003" s="72" t="str">
        <f>IF(F4003=0,"RESMİ TATİL",VLOOKUP(F4003,LİSTE!$B$7:$D$1300,3,0))</f>
        <v>Esila ÇETİN</v>
      </c>
      <c r="D4003" s="72" t="str">
        <f>IF(G4003=0,"RESMİ TATİL",VLOOKUP(G4003,LİSTE!$B$7:$D$1300,3,0))</f>
        <v>Zeynep Sevde TOPUZ</v>
      </c>
      <c r="E4003" s="72" t="str">
        <f>IF(H4003=0,"RESMİ TATİL",VLOOKUP(H4003,LİSTE!$B$7:$D$1300,3,0))</f>
        <v>Ömer Asaf KADAŞ</v>
      </c>
      <c r="F4003" s="72">
        <f>IF(B4003="TATİL",0,IF(F4002&gt;0,IF(LİSTE!$F$1=H4002,1,H4002+1),IF(F4002=0,H4001+1,IF(F4001=0,H4000+1,IF(F4000=0,H3999+1,IF(F3999=0,H3998+1))))))</f>
        <v>2</v>
      </c>
      <c r="G4003" s="72">
        <f>IF(F4003=0,0,IF(LİSTE!$F$1=F4003,1,F4003+1))</f>
        <v>3</v>
      </c>
      <c r="H4003" s="72">
        <f>IF(G4003=0,0,IF(LİSTE!$F$1=G4003,1,G4003+1))</f>
        <v>4</v>
      </c>
      <c r="I4003" s="72" t="str">
        <f>IFERROR(VLOOKUP(A4003,TATİLLER!$A$2:$D$30000,3,0),"TATİL DEĞİL")</f>
        <v>TATİL DEĞİL</v>
      </c>
    </row>
    <row r="4004" spans="1:9" x14ac:dyDescent="0.25">
      <c r="A4004" s="74">
        <f t="shared" si="919"/>
        <v>50803</v>
      </c>
      <c r="B4004" s="72">
        <f t="shared" si="920"/>
        <v>3</v>
      </c>
      <c r="C4004" s="72" t="str">
        <f>IF(F4004=0,"RESMİ TATİL",VLOOKUP(F4004,LİSTE!$B$7:$D$1300,3,0))</f>
        <v>Ramazan Baran ADIGÜZEL</v>
      </c>
      <c r="D4004" s="72" t="str">
        <f>IF(G4004=0,"RESMİ TATİL",VLOOKUP(G4004,LİSTE!$B$7:$D$1300,3,0))</f>
        <v>Bahar AKGÜN</v>
      </c>
      <c r="E4004" s="72" t="str">
        <f>IF(H4004=0,"RESMİ TATİL",VLOOKUP(H4004,LİSTE!$B$7:$D$1300,3,0))</f>
        <v>Ömer AKGÜL</v>
      </c>
      <c r="F4004" s="72">
        <f>IF(B4004="TATİL",0,IF(F4003&gt;0,IF(LİSTE!$F$1=H4003,1,H4003+1),IF(F4003=0,H4002+1,IF(F4002=0,H4001+1,IF(F4001=0,H4000+1,IF(F4000=0,H3999+1))))))</f>
        <v>5</v>
      </c>
      <c r="G4004" s="72">
        <f>IF(F4004=0,0,IF(LİSTE!$F$1=F4004,1,F4004+1))</f>
        <v>6</v>
      </c>
      <c r="H4004" s="72">
        <f>IF(G4004=0,0,IF(LİSTE!$F$1=G4004,1,G4004+1))</f>
        <v>7</v>
      </c>
      <c r="I4004" s="72" t="str">
        <f>IFERROR(VLOOKUP(A4004,TATİLLER!$A$2:$D$30000,3,0),"TATİL DEĞİL")</f>
        <v>TATİL DEĞİL</v>
      </c>
    </row>
    <row r="4005" spans="1:9" x14ac:dyDescent="0.25">
      <c r="A4005" s="74">
        <f t="shared" si="919"/>
        <v>50804</v>
      </c>
      <c r="B4005" s="72">
        <f t="shared" si="920"/>
        <v>4</v>
      </c>
      <c r="C4005" s="72" t="str">
        <f>IF(F4005=0,"RESMİ TATİL",VLOOKUP(F4005,LİSTE!$B$7:$D$1300,3,0))</f>
        <v>Muharrem EFE TANRIVERDİ</v>
      </c>
      <c r="D4005" s="72" t="str">
        <f>IF(G4005=0,"RESMİ TATİL",VLOOKUP(G4005,LİSTE!$B$7:$D$1300,3,0))</f>
        <v>Anıl DOĞAN</v>
      </c>
      <c r="E4005" s="72" t="str">
        <f>IF(H4005=0,"RESMİ TATİL",VLOOKUP(H4005,LİSTE!$B$7:$D$1300,3,0))</f>
        <v>İpek ARSLAN</v>
      </c>
      <c r="F4005" s="72">
        <f>IF(B4005="TATİL",0,IF(F4004&gt;0,IF(LİSTE!$F$1=H4004,1,H4004+1),IF(F4004=0,H4003+1,IF(F4003=0,H4002+1,IF(F4002=0,H4001+1,IF(F4001=0,H4000+1))))))</f>
        <v>8</v>
      </c>
      <c r="G4005" s="72">
        <f>IF(F4005=0,0,IF(LİSTE!$F$1=F4005,1,F4005+1))</f>
        <v>9</v>
      </c>
      <c r="H4005" s="72">
        <f>IF(G4005=0,0,IF(LİSTE!$F$1=G4005,1,G4005+1))</f>
        <v>10</v>
      </c>
      <c r="I4005" s="72" t="str">
        <f>IFERROR(VLOOKUP(A4005,TATİLLER!$A$2:$D$30000,3,0),"TATİL DEĞİL")</f>
        <v>TATİL DEĞİL</v>
      </c>
    </row>
    <row r="4006" spans="1:9" x14ac:dyDescent="0.25">
      <c r="A4006" s="74">
        <f t="shared" si="919"/>
        <v>50805</v>
      </c>
      <c r="B4006" s="72">
        <f t="shared" si="920"/>
        <v>5</v>
      </c>
      <c r="C4006" s="72" t="str">
        <f>IF(F4006=0,"RESMİ TATİL",VLOOKUP(F4006,LİSTE!$B$7:$D$1300,3,0))</f>
        <v>Efe KARSAK</v>
      </c>
      <c r="D4006" s="72" t="str">
        <f>IF(G4006=0,"RESMİ TATİL",VLOOKUP(G4006,LİSTE!$B$7:$D$1300,3,0))</f>
        <v>Abdullah KIRBAÇ</v>
      </c>
      <c r="E4006" s="72" t="str">
        <f>IF(H4006=0,"RESMİ TATİL",VLOOKUP(H4006,LİSTE!$B$7:$D$1300,3,0))</f>
        <v>Ümmü Defne GÜLER</v>
      </c>
      <c r="F4006" s="72">
        <f>IF(B4006="TATİL",0,IF(F4005&gt;0,IF(LİSTE!$F$1=H4005,1,H4005+1),IF(F4005=0,H4004+1,IF(F4004=0,H4003+1,IF(F4003=0,H4002+1,IF(F4002=0,H4001+1))))))</f>
        <v>11</v>
      </c>
      <c r="G4006" s="72">
        <f>IF(F4006=0,0,IF(LİSTE!$F$1=F4006,1,F4006+1))</f>
        <v>12</v>
      </c>
      <c r="H4006" s="72">
        <f>IF(G4006=0,0,IF(LİSTE!$F$1=G4006,1,G4006+1))</f>
        <v>13</v>
      </c>
      <c r="I4006" s="72" t="str">
        <f>IFERROR(VLOOKUP(A4006,TATİLLER!$A$2:$D$30000,3,0),"TATİL DEĞİL")</f>
        <v>TATİL DEĞİL</v>
      </c>
    </row>
    <row r="4007" spans="1:9" x14ac:dyDescent="0.25">
      <c r="A4007" s="74">
        <f t="shared" ref="A4007" si="928">A4006+3</f>
        <v>50808</v>
      </c>
      <c r="B4007" s="72">
        <f t="shared" si="920"/>
        <v>1</v>
      </c>
      <c r="C4007" s="72" t="str">
        <f>IF(F4007=0,"RESMİ TATİL",VLOOKUP(F4007,LİSTE!$B$7:$D$1300,3,0))</f>
        <v>Şevval ÖZDAMAR</v>
      </c>
      <c r="D4007" s="72" t="str">
        <f>IF(G4007=0,"RESMİ TATİL",VLOOKUP(G4007,LİSTE!$B$7:$D$1300,3,0))</f>
        <v>Zeynep AKDAĞ</v>
      </c>
      <c r="E4007" s="72" t="str">
        <f>IF(H4007=0,"RESMİ TATİL",VLOOKUP(H4007,LİSTE!$B$7:$D$1300,3,0))</f>
        <v>Esma ÇOKER</v>
      </c>
      <c r="F4007" s="72">
        <f>IF(B4007="TATİL",0,IF(F4006&gt;0,IF(LİSTE!$F$1=H4006,1,H4006+1),IF(F4006=0,H4005+1,IF(F4005=0,H4004+1,IF(F4004=0,H4003+1,IF(F4003=0,H4002+1))))))</f>
        <v>14</v>
      </c>
      <c r="G4007" s="72">
        <f>IF(F4007=0,0,IF(LİSTE!$F$1=F4007,1,F4007+1))</f>
        <v>15</v>
      </c>
      <c r="H4007" s="72">
        <f>IF(G4007=0,0,IF(LİSTE!$F$1=G4007,1,G4007+1))</f>
        <v>16</v>
      </c>
      <c r="I4007" s="72" t="str">
        <f>IFERROR(VLOOKUP(A4007,TATİLLER!$A$2:$D$30000,3,0),"TATİL DEĞİL")</f>
        <v>TATİL DEĞİL</v>
      </c>
    </row>
    <row r="4008" spans="1:9" x14ac:dyDescent="0.25">
      <c r="A4008" s="74">
        <f t="shared" si="919"/>
        <v>50809</v>
      </c>
      <c r="B4008" s="72">
        <f t="shared" si="920"/>
        <v>2</v>
      </c>
      <c r="C4008" s="72" t="str">
        <f>IF(F4008=0,"RESMİ TATİL",VLOOKUP(F4008,LİSTE!$B$7:$D$1300,3,0))</f>
        <v>Dursun Kubilay YAŞAR</v>
      </c>
      <c r="D4008" s="72" t="str">
        <f>IF(G4008=0,"RESMİ TATİL",VLOOKUP(G4008,LİSTE!$B$7:$D$1300,3,0))</f>
        <v>Zeynep Beril BAŞPINAR</v>
      </c>
      <c r="E4008" s="72" t="str">
        <f>IF(H4008=0,"RESMİ TATİL",VLOOKUP(H4008,LİSTE!$B$7:$D$1300,3,0))</f>
        <v>Ahmet DAL</v>
      </c>
      <c r="F4008" s="72">
        <f>IF(B4008="TATİL",0,IF(F4007&gt;0,IF(LİSTE!$F$1=H4007,1,H4007+1),IF(F4007=0,H4006+1,IF(F4006=0,H4005+1,IF(F4005=0,H4004+1,IF(F4004=0,H4003+1))))))</f>
        <v>17</v>
      </c>
      <c r="G4008" s="72">
        <f>IF(F4008=0,0,IF(LİSTE!$F$1=F4008,1,F4008+1))</f>
        <v>18</v>
      </c>
      <c r="H4008" s="72">
        <f>IF(G4008=0,0,IF(LİSTE!$F$1=G4008,1,G4008+1))</f>
        <v>19</v>
      </c>
      <c r="I4008" s="72" t="str">
        <f>IFERROR(VLOOKUP(A4008,TATİLLER!$A$2:$D$30000,3,0),"TATİL DEĞİL")</f>
        <v>TATİL DEĞİL</v>
      </c>
    </row>
    <row r="4009" spans="1:9" x14ac:dyDescent="0.25">
      <c r="A4009" s="74">
        <f t="shared" si="919"/>
        <v>50810</v>
      </c>
      <c r="B4009" s="72">
        <f t="shared" si="920"/>
        <v>3</v>
      </c>
      <c r="C4009" s="72" t="str">
        <f>IF(F4009=0,"RESMİ TATİL",VLOOKUP(F4009,LİSTE!$B$7:$D$1300,3,0))</f>
        <v>Emirhan KARATAŞ</v>
      </c>
      <c r="D4009" s="72" t="str">
        <f>IF(G4009=0,"RESMİ TATİL",VLOOKUP(G4009,LİSTE!$B$7:$D$1300,3,0))</f>
        <v>Zümra Yeter ARI</v>
      </c>
      <c r="E4009" s="72" t="str">
        <f>IF(H4009=0,"RESMİ TATİL",VLOOKUP(H4009,LİSTE!$B$7:$D$1300,3,0))</f>
        <v>Utku KARAGÖZ</v>
      </c>
      <c r="F4009" s="72">
        <f>IF(B4009="TATİL",0,IF(F4008&gt;0,IF(LİSTE!$F$1=H4008,1,H4008+1),IF(F4008=0,H4007+1,IF(F4007=0,H4006+1,IF(F4006=0,H4005+1,IF(F4005=0,H4004+1))))))</f>
        <v>20</v>
      </c>
      <c r="G4009" s="72">
        <f>IF(F4009=0,0,IF(LİSTE!$F$1=F4009,1,F4009+1))</f>
        <v>21</v>
      </c>
      <c r="H4009" s="72">
        <f>IF(G4009=0,0,IF(LİSTE!$F$1=G4009,1,G4009+1))</f>
        <v>22</v>
      </c>
      <c r="I4009" s="72" t="str">
        <f>IFERROR(VLOOKUP(A4009,TATİLLER!$A$2:$D$30000,3,0),"TATİL DEĞİL")</f>
        <v>TATİL DEĞİL</v>
      </c>
    </row>
    <row r="4010" spans="1:9" x14ac:dyDescent="0.25">
      <c r="A4010" s="74">
        <f t="shared" si="919"/>
        <v>50811</v>
      </c>
      <c r="B4010" s="72">
        <f t="shared" si="920"/>
        <v>4</v>
      </c>
      <c r="C4010" s="72" t="str">
        <f>IF(F4010=0,"RESMİ TATİL",VLOOKUP(F4010,LİSTE!$B$7:$D$1300,3,0))</f>
        <v>Feyza Zümra AVCIOĞLU</v>
      </c>
      <c r="D4010" s="72" t="str">
        <f>IF(G4010=0,"RESMİ TATİL",VLOOKUP(G4010,LİSTE!$B$7:$D$1300,3,0))</f>
        <v>Yusuf Ali TABUR</v>
      </c>
      <c r="E4010" s="72" t="str">
        <f>IF(H4010=0,"RESMİ TATİL",VLOOKUP(H4010,LİSTE!$B$7:$D$1300,3,0))</f>
        <v>Irmak UTEBAY</v>
      </c>
      <c r="F4010" s="72">
        <f>IF(B4010="TATİL",0,IF(F4009&gt;0,IF(LİSTE!$F$1=H4009,1,H4009+1),IF(F4009=0,H4008+1,IF(F4008=0,H4007+1,IF(F4007=0,H4006+1,IF(F4006=0,H4005+1))))))</f>
        <v>23</v>
      </c>
      <c r="G4010" s="72">
        <f>IF(F4010=0,0,IF(LİSTE!$F$1=F4010,1,F4010+1))</f>
        <v>24</v>
      </c>
      <c r="H4010" s="72">
        <f>IF(G4010=0,0,IF(LİSTE!$F$1=G4010,1,G4010+1))</f>
        <v>25</v>
      </c>
      <c r="I4010" s="72" t="str">
        <f>IFERROR(VLOOKUP(A4010,TATİLLER!$A$2:$D$30000,3,0),"TATİL DEĞİL")</f>
        <v>TATİL DEĞİL</v>
      </c>
    </row>
    <row r="4011" spans="1:9" x14ac:dyDescent="0.25">
      <c r="A4011" s="74">
        <f t="shared" si="919"/>
        <v>50812</v>
      </c>
      <c r="B4011" s="72">
        <f t="shared" si="920"/>
        <v>5</v>
      </c>
      <c r="C4011" s="72" t="str">
        <f>IF(F4011=0,"RESMİ TATİL",VLOOKUP(F4011,LİSTE!$B$7:$D$1300,3,0))</f>
        <v>Kerem AKKOÇ</v>
      </c>
      <c r="D4011" s="72" t="str">
        <f>IF(G4011=0,"RESMİ TATİL",VLOOKUP(G4011,LİSTE!$B$7:$D$1300,3,0))</f>
        <v>Elçin Ayşe ELMAS</v>
      </c>
      <c r="E4011" s="72" t="str">
        <f>IF(H4011=0,"RESMİ TATİL",VLOOKUP(H4011,LİSTE!$B$7:$D$1300,3,0))</f>
        <v>Muhammed YILDIZDAĞ</v>
      </c>
      <c r="F4011" s="72">
        <f>IF(B4011="TATİL",0,IF(F4010&gt;0,IF(LİSTE!$F$1=H4010,1,H4010+1),IF(F4010=0,H4009+1,IF(F4009=0,H4008+1,IF(F4008=0,H4007+1,IF(F4007=0,H4006+1))))))</f>
        <v>26</v>
      </c>
      <c r="G4011" s="72">
        <f>IF(F4011=0,0,IF(LİSTE!$F$1=F4011,1,F4011+1))</f>
        <v>27</v>
      </c>
      <c r="H4011" s="72">
        <f>IF(G4011=0,0,IF(LİSTE!$F$1=G4011,1,G4011+1))</f>
        <v>28</v>
      </c>
      <c r="I4011" s="72" t="str">
        <f>IFERROR(VLOOKUP(A4011,TATİLLER!$A$2:$D$30000,3,0),"TATİL DEĞİL")</f>
        <v>TATİL DEĞİL</v>
      </c>
    </row>
    <row r="4012" spans="1:9" x14ac:dyDescent="0.25">
      <c r="A4012" s="74">
        <f t="shared" ref="A4012" si="929">A4011+3</f>
        <v>50815</v>
      </c>
      <c r="B4012" s="72">
        <f t="shared" si="920"/>
        <v>1</v>
      </c>
      <c r="C4012" s="72" t="str">
        <f>IF(F4012=0,"RESMİ TATİL",VLOOKUP(F4012,LİSTE!$B$7:$D$1300,3,0))</f>
        <v>Nisa Nur SANCAR</v>
      </c>
      <c r="D4012" s="72" t="str">
        <f>IF(G4012=0,"RESMİ TATİL",VLOOKUP(G4012,LİSTE!$B$7:$D$1300,3,0))</f>
        <v>Esila ÇETİN</v>
      </c>
      <c r="E4012" s="72" t="str">
        <f>IF(H4012=0,"RESMİ TATİL",VLOOKUP(H4012,LİSTE!$B$7:$D$1300,3,0))</f>
        <v>Zeynep Sevde TOPUZ</v>
      </c>
      <c r="F4012" s="72">
        <f>IF(B4012="TATİL",0,IF(F4011&gt;0,IF(LİSTE!$F$1=H4011,1,H4011+1),IF(F4011=0,H4010+1,IF(F4010=0,H4009+1,IF(F4009=0,H4008+1,IF(F4008=0,H4007+1))))))</f>
        <v>1</v>
      </c>
      <c r="G4012" s="72">
        <f>IF(F4012=0,0,IF(LİSTE!$F$1=F4012,1,F4012+1))</f>
        <v>2</v>
      </c>
      <c r="H4012" s="72">
        <f>IF(G4012=0,0,IF(LİSTE!$F$1=G4012,1,G4012+1))</f>
        <v>3</v>
      </c>
      <c r="I4012" s="72" t="str">
        <f>IFERROR(VLOOKUP(A4012,TATİLLER!$A$2:$D$30000,3,0),"TATİL DEĞİL")</f>
        <v>TATİL DEĞİL</v>
      </c>
    </row>
    <row r="4013" spans="1:9" x14ac:dyDescent="0.25">
      <c r="A4013" s="74">
        <f t="shared" si="919"/>
        <v>50816</v>
      </c>
      <c r="B4013" s="72">
        <f t="shared" si="920"/>
        <v>2</v>
      </c>
      <c r="C4013" s="72" t="str">
        <f>IF(F4013=0,"RESMİ TATİL",VLOOKUP(F4013,LİSTE!$B$7:$D$1300,3,0))</f>
        <v>Ömer Asaf KADAŞ</v>
      </c>
      <c r="D4013" s="72" t="str">
        <f>IF(G4013=0,"RESMİ TATİL",VLOOKUP(G4013,LİSTE!$B$7:$D$1300,3,0))</f>
        <v>Ramazan Baran ADIGÜZEL</v>
      </c>
      <c r="E4013" s="72" t="str">
        <f>IF(H4013=0,"RESMİ TATİL",VLOOKUP(H4013,LİSTE!$B$7:$D$1300,3,0))</f>
        <v>Bahar AKGÜN</v>
      </c>
      <c r="F4013" s="72">
        <f>IF(B4013="TATİL",0,IF(F4012&gt;0,IF(LİSTE!$F$1=H4012,1,H4012+1),IF(F4012=0,H4011+1,IF(F4011=0,H4010+1,IF(F4010=0,H4009+1,IF(F4009=0,H4008+1))))))</f>
        <v>4</v>
      </c>
      <c r="G4013" s="72">
        <f>IF(F4013=0,0,IF(LİSTE!$F$1=F4013,1,F4013+1))</f>
        <v>5</v>
      </c>
      <c r="H4013" s="72">
        <f>IF(G4013=0,0,IF(LİSTE!$F$1=G4013,1,G4013+1))</f>
        <v>6</v>
      </c>
      <c r="I4013" s="72" t="str">
        <f>IFERROR(VLOOKUP(A4013,TATİLLER!$A$2:$D$30000,3,0),"TATİL DEĞİL")</f>
        <v>TATİL DEĞİL</v>
      </c>
    </row>
    <row r="4014" spans="1:9" x14ac:dyDescent="0.25">
      <c r="A4014" s="74">
        <f t="shared" si="919"/>
        <v>50817</v>
      </c>
      <c r="B4014" s="72">
        <f t="shared" si="920"/>
        <v>3</v>
      </c>
      <c r="C4014" s="72" t="str">
        <f>IF(F4014=0,"RESMİ TATİL",VLOOKUP(F4014,LİSTE!$B$7:$D$1300,3,0))</f>
        <v>Ömer AKGÜL</v>
      </c>
      <c r="D4014" s="72" t="str">
        <f>IF(G4014=0,"RESMİ TATİL",VLOOKUP(G4014,LİSTE!$B$7:$D$1300,3,0))</f>
        <v>Muharrem EFE TANRIVERDİ</v>
      </c>
      <c r="E4014" s="72" t="str">
        <f>IF(H4014=0,"RESMİ TATİL",VLOOKUP(H4014,LİSTE!$B$7:$D$1300,3,0))</f>
        <v>Anıl DOĞAN</v>
      </c>
      <c r="F4014" s="72">
        <f>IF(B4014="TATİL",0,IF(F4013&gt;0,IF(LİSTE!$F$1=H4013,1,H4013+1),IF(F4013=0,H4012+1,IF(F4012=0,H4011+1,IF(F4011=0,H4010+1,IF(F4010=0,H4009+1))))))</f>
        <v>7</v>
      </c>
      <c r="G4014" s="72">
        <f>IF(F4014=0,0,IF(LİSTE!$F$1=F4014,1,F4014+1))</f>
        <v>8</v>
      </c>
      <c r="H4014" s="72">
        <f>IF(G4014=0,0,IF(LİSTE!$F$1=G4014,1,G4014+1))</f>
        <v>9</v>
      </c>
      <c r="I4014" s="72" t="str">
        <f>IFERROR(VLOOKUP(A4014,TATİLLER!$A$2:$D$30000,3,0),"TATİL DEĞİL")</f>
        <v>TATİL DEĞİL</v>
      </c>
    </row>
    <row r="4015" spans="1:9" x14ac:dyDescent="0.25">
      <c r="A4015" s="74">
        <f t="shared" si="919"/>
        <v>50818</v>
      </c>
      <c r="B4015" s="72">
        <f t="shared" si="920"/>
        <v>4</v>
      </c>
      <c r="C4015" s="72" t="str">
        <f>IF(F4015=0,"RESMİ TATİL",VLOOKUP(F4015,LİSTE!$B$7:$D$1300,3,0))</f>
        <v>İpek ARSLAN</v>
      </c>
      <c r="D4015" s="72" t="str">
        <f>IF(G4015=0,"RESMİ TATİL",VLOOKUP(G4015,LİSTE!$B$7:$D$1300,3,0))</f>
        <v>Efe KARSAK</v>
      </c>
      <c r="E4015" s="72" t="str">
        <f>IF(H4015=0,"RESMİ TATİL",VLOOKUP(H4015,LİSTE!$B$7:$D$1300,3,0))</f>
        <v>Abdullah KIRBAÇ</v>
      </c>
      <c r="F4015" s="72">
        <f>IF(B4015="TATİL",0,IF(F4014&gt;0,IF(LİSTE!$F$1=H4014,1,H4014+1),IF(F4014=0,H4013+1,IF(F4013=0,H4012+1,IF(F4012=0,H4011+1,IF(F4011=0,H4010+1))))))</f>
        <v>10</v>
      </c>
      <c r="G4015" s="72">
        <f>IF(F4015=0,0,IF(LİSTE!$F$1=F4015,1,F4015+1))</f>
        <v>11</v>
      </c>
      <c r="H4015" s="72">
        <f>IF(G4015=0,0,IF(LİSTE!$F$1=G4015,1,G4015+1))</f>
        <v>12</v>
      </c>
      <c r="I4015" s="72" t="str">
        <f>IFERROR(VLOOKUP(A4015,TATİLLER!$A$2:$D$30000,3,0),"TATİL DEĞİL")</f>
        <v>TATİL DEĞİL</v>
      </c>
    </row>
    <row r="4016" spans="1:9" x14ac:dyDescent="0.25">
      <c r="A4016" s="74">
        <f t="shared" si="919"/>
        <v>50819</v>
      </c>
      <c r="B4016" s="72">
        <f t="shared" si="920"/>
        <v>5</v>
      </c>
      <c r="C4016" s="72" t="str">
        <f>IF(F4016=0,"RESMİ TATİL",VLOOKUP(F4016,LİSTE!$B$7:$D$1300,3,0))</f>
        <v>Ümmü Defne GÜLER</v>
      </c>
      <c r="D4016" s="72" t="str">
        <f>IF(G4016=0,"RESMİ TATİL",VLOOKUP(G4016,LİSTE!$B$7:$D$1300,3,0))</f>
        <v>Şevval ÖZDAMAR</v>
      </c>
      <c r="E4016" s="72" t="str">
        <f>IF(H4016=0,"RESMİ TATİL",VLOOKUP(H4016,LİSTE!$B$7:$D$1300,3,0))</f>
        <v>Zeynep AKDAĞ</v>
      </c>
      <c r="F4016" s="72">
        <f>IF(B4016="TATİL",0,IF(F4015&gt;0,IF(LİSTE!$F$1=H4015,1,H4015+1),IF(F4015=0,H4014+1,IF(F4014=0,H4013+1,IF(F4013=0,H4012+1,IF(F4012=0,H4011+1))))))</f>
        <v>13</v>
      </c>
      <c r="G4016" s="72">
        <f>IF(F4016=0,0,IF(LİSTE!$F$1=F4016,1,F4016+1))</f>
        <v>14</v>
      </c>
      <c r="H4016" s="72">
        <f>IF(G4016=0,0,IF(LİSTE!$F$1=G4016,1,G4016+1))</f>
        <v>15</v>
      </c>
      <c r="I4016" s="72" t="str">
        <f>IFERROR(VLOOKUP(A4016,TATİLLER!$A$2:$D$30000,3,0),"TATİL DEĞİL")</f>
        <v>TATİL DEĞİL</v>
      </c>
    </row>
    <row r="4017" spans="1:9" x14ac:dyDescent="0.25">
      <c r="A4017" s="74">
        <f t="shared" ref="A4017" si="930">A4016+3</f>
        <v>50822</v>
      </c>
      <c r="B4017" s="72">
        <f t="shared" si="920"/>
        <v>1</v>
      </c>
      <c r="C4017" s="72" t="str">
        <f>IF(F4017=0,"RESMİ TATİL",VLOOKUP(F4017,LİSTE!$B$7:$D$1300,3,0))</f>
        <v>Esma ÇOKER</v>
      </c>
      <c r="D4017" s="72" t="str">
        <f>IF(G4017=0,"RESMİ TATİL",VLOOKUP(G4017,LİSTE!$B$7:$D$1300,3,0))</f>
        <v>Dursun Kubilay YAŞAR</v>
      </c>
      <c r="E4017" s="72" t="str">
        <f>IF(H4017=0,"RESMİ TATİL",VLOOKUP(H4017,LİSTE!$B$7:$D$1300,3,0))</f>
        <v>Zeynep Beril BAŞPINAR</v>
      </c>
      <c r="F4017" s="72">
        <f>IF(B4017="TATİL",0,IF(F4016&gt;0,IF(LİSTE!$F$1=H4016,1,H4016+1),IF(F4016=0,H4015+1,IF(F4015=0,H4014+1,IF(F4014=0,H4013+1,IF(F4013=0,H4012+1))))))</f>
        <v>16</v>
      </c>
      <c r="G4017" s="72">
        <f>IF(F4017=0,0,IF(LİSTE!$F$1=F4017,1,F4017+1))</f>
        <v>17</v>
      </c>
      <c r="H4017" s="72">
        <f>IF(G4017=0,0,IF(LİSTE!$F$1=G4017,1,G4017+1))</f>
        <v>18</v>
      </c>
      <c r="I4017" s="72" t="str">
        <f>IFERROR(VLOOKUP(A4017,TATİLLER!$A$2:$D$30000,3,0),"TATİL DEĞİL")</f>
        <v>TATİL DEĞİL</v>
      </c>
    </row>
    <row r="4018" spans="1:9" x14ac:dyDescent="0.25">
      <c r="A4018" s="74">
        <f t="shared" si="919"/>
        <v>50823</v>
      </c>
      <c r="B4018" s="72">
        <f t="shared" si="920"/>
        <v>2</v>
      </c>
      <c r="C4018" s="72" t="str">
        <f>IF(F4018=0,"RESMİ TATİL",VLOOKUP(F4018,LİSTE!$B$7:$D$1300,3,0))</f>
        <v>Ahmet DAL</v>
      </c>
      <c r="D4018" s="72" t="str">
        <f>IF(G4018=0,"RESMİ TATİL",VLOOKUP(G4018,LİSTE!$B$7:$D$1300,3,0))</f>
        <v>Emirhan KARATAŞ</v>
      </c>
      <c r="E4018" s="72" t="str">
        <f>IF(H4018=0,"RESMİ TATİL",VLOOKUP(H4018,LİSTE!$B$7:$D$1300,3,0))</f>
        <v>Zümra Yeter ARI</v>
      </c>
      <c r="F4018" s="72">
        <f>IF(B4018="TATİL",0,IF(F4017&gt;0,IF(LİSTE!$F$1=H4017,1,H4017+1),IF(F4017=0,H4016+1,IF(F4016=0,H4015+1,IF(F4015=0,H4014+1,IF(F4014=0,H4013+1))))))</f>
        <v>19</v>
      </c>
      <c r="G4018" s="72">
        <f>IF(F4018=0,0,IF(LİSTE!$F$1=F4018,1,F4018+1))</f>
        <v>20</v>
      </c>
      <c r="H4018" s="72">
        <f>IF(G4018=0,0,IF(LİSTE!$F$1=G4018,1,G4018+1))</f>
        <v>21</v>
      </c>
      <c r="I4018" s="72" t="str">
        <f>IFERROR(VLOOKUP(A4018,TATİLLER!$A$2:$D$30000,3,0),"TATİL DEĞİL")</f>
        <v>TATİL DEĞİL</v>
      </c>
    </row>
    <row r="4019" spans="1:9" x14ac:dyDescent="0.25">
      <c r="A4019" s="74">
        <f t="shared" si="919"/>
        <v>50824</v>
      </c>
      <c r="B4019" s="72">
        <f t="shared" si="920"/>
        <v>3</v>
      </c>
      <c r="C4019" s="72" t="str">
        <f>IF(F4019=0,"RESMİ TATİL",VLOOKUP(F4019,LİSTE!$B$7:$D$1300,3,0))</f>
        <v>Utku KARAGÖZ</v>
      </c>
      <c r="D4019" s="72" t="str">
        <f>IF(G4019=0,"RESMİ TATİL",VLOOKUP(G4019,LİSTE!$B$7:$D$1300,3,0))</f>
        <v>Feyza Zümra AVCIOĞLU</v>
      </c>
      <c r="E4019" s="72" t="str">
        <f>IF(H4019=0,"RESMİ TATİL",VLOOKUP(H4019,LİSTE!$B$7:$D$1300,3,0))</f>
        <v>Yusuf Ali TABUR</v>
      </c>
      <c r="F4019" s="72">
        <f>IF(B4019="TATİL",0,IF(F4018&gt;0,IF(LİSTE!$F$1=H4018,1,H4018+1),IF(F4018=0,H4017+1,IF(F4017=0,H4016+1,IF(F4016=0,H4015+1,IF(F4015=0,H4014+1))))))</f>
        <v>22</v>
      </c>
      <c r="G4019" s="72">
        <f>IF(F4019=0,0,IF(LİSTE!$F$1=F4019,1,F4019+1))</f>
        <v>23</v>
      </c>
      <c r="H4019" s="72">
        <f>IF(G4019=0,0,IF(LİSTE!$F$1=G4019,1,G4019+1))</f>
        <v>24</v>
      </c>
      <c r="I4019" s="72" t="str">
        <f>IFERROR(VLOOKUP(A4019,TATİLLER!$A$2:$D$30000,3,0),"TATİL DEĞİL")</f>
        <v>TATİL DEĞİL</v>
      </c>
    </row>
    <row r="4020" spans="1:9" x14ac:dyDescent="0.25">
      <c r="A4020" s="74">
        <f t="shared" si="919"/>
        <v>50825</v>
      </c>
      <c r="B4020" s="72">
        <f t="shared" si="920"/>
        <v>4</v>
      </c>
      <c r="C4020" s="72" t="str">
        <f>IF(F4020=0,"RESMİ TATİL",VLOOKUP(F4020,LİSTE!$B$7:$D$1300,3,0))</f>
        <v>Irmak UTEBAY</v>
      </c>
      <c r="D4020" s="72" t="str">
        <f>IF(G4020=0,"RESMİ TATİL",VLOOKUP(G4020,LİSTE!$B$7:$D$1300,3,0))</f>
        <v>Kerem AKKOÇ</v>
      </c>
      <c r="E4020" s="72" t="str">
        <f>IF(H4020=0,"RESMİ TATİL",VLOOKUP(H4020,LİSTE!$B$7:$D$1300,3,0))</f>
        <v>Elçin Ayşe ELMAS</v>
      </c>
      <c r="F4020" s="72">
        <f>IF(B4020="TATİL",0,IF(F4019&gt;0,IF(LİSTE!$F$1=H4019,1,H4019+1),IF(F4019=0,H4018+1,IF(F4018=0,H4017+1,IF(F4017=0,H4016+1,IF(F4016=0,H4015+1))))))</f>
        <v>25</v>
      </c>
      <c r="G4020" s="72">
        <f>IF(F4020=0,0,IF(LİSTE!$F$1=F4020,1,F4020+1))</f>
        <v>26</v>
      </c>
      <c r="H4020" s="72">
        <f>IF(G4020=0,0,IF(LİSTE!$F$1=G4020,1,G4020+1))</f>
        <v>27</v>
      </c>
      <c r="I4020" s="72" t="str">
        <f>IFERROR(VLOOKUP(A4020,TATİLLER!$A$2:$D$30000,3,0),"TATİL DEĞİL")</f>
        <v>TATİL DEĞİL</v>
      </c>
    </row>
    <row r="4021" spans="1:9" x14ac:dyDescent="0.25">
      <c r="A4021" s="74">
        <f t="shared" si="919"/>
        <v>50826</v>
      </c>
      <c r="B4021" s="72">
        <f t="shared" si="920"/>
        <v>5</v>
      </c>
      <c r="C4021" s="72" t="str">
        <f>IF(F4021=0,"RESMİ TATİL",VLOOKUP(F4021,LİSTE!$B$7:$D$1300,3,0))</f>
        <v>Muhammed YILDIZDAĞ</v>
      </c>
      <c r="D4021" s="72" t="str">
        <f>IF(G4021=0,"RESMİ TATİL",VLOOKUP(G4021,LİSTE!$B$7:$D$1300,3,0))</f>
        <v>Nisa Nur SANCAR</v>
      </c>
      <c r="E4021" s="72" t="str">
        <f>IF(H4021=0,"RESMİ TATİL",VLOOKUP(H4021,LİSTE!$B$7:$D$1300,3,0))</f>
        <v>Esila ÇETİN</v>
      </c>
      <c r="F4021" s="72">
        <f>IF(B4021="TATİL",0,IF(F4020&gt;0,IF(LİSTE!$F$1=H4020,1,H4020+1),IF(F4020=0,H4019+1,IF(F4019=0,H4018+1,IF(F4018=0,H4017+1,IF(F4017=0,H4016+1))))))</f>
        <v>28</v>
      </c>
      <c r="G4021" s="72">
        <f>IF(F4021=0,0,IF(LİSTE!$F$1=F4021,1,F4021+1))</f>
        <v>1</v>
      </c>
      <c r="H4021" s="72">
        <f>IF(G4021=0,0,IF(LİSTE!$F$1=G4021,1,G4021+1))</f>
        <v>2</v>
      </c>
      <c r="I4021" s="72" t="str">
        <f>IFERROR(VLOOKUP(A4021,TATİLLER!$A$2:$D$30000,3,0),"TATİL DEĞİL")</f>
        <v>TATİL DEĞİL</v>
      </c>
    </row>
    <row r="4022" spans="1:9" x14ac:dyDescent="0.25">
      <c r="A4022" s="74">
        <f t="shared" ref="A4022" si="931">A4021+3</f>
        <v>50829</v>
      </c>
      <c r="B4022" s="72">
        <f t="shared" si="920"/>
        <v>1</v>
      </c>
      <c r="C4022" s="72" t="str">
        <f>IF(F4022=0,"RESMİ TATİL",VLOOKUP(F4022,LİSTE!$B$7:$D$1300,3,0))</f>
        <v>Zeynep Sevde TOPUZ</v>
      </c>
      <c r="D4022" s="72" t="str">
        <f>IF(G4022=0,"RESMİ TATİL",VLOOKUP(G4022,LİSTE!$B$7:$D$1300,3,0))</f>
        <v>Ömer Asaf KADAŞ</v>
      </c>
      <c r="E4022" s="72" t="str">
        <f>IF(H4022=0,"RESMİ TATİL",VLOOKUP(H4022,LİSTE!$B$7:$D$1300,3,0))</f>
        <v>Ramazan Baran ADIGÜZEL</v>
      </c>
      <c r="F4022" s="72">
        <f>IF(B4022="TATİL",0,IF(F4021&gt;0,IF(LİSTE!$F$1=H4021,1,H4021+1),IF(F4021=0,H4020+1,IF(F4020=0,H4019+1,IF(F4019=0,H4018+1,IF(F4018=0,H4017+1))))))</f>
        <v>3</v>
      </c>
      <c r="G4022" s="72">
        <f>IF(F4022=0,0,IF(LİSTE!$F$1=F4022,1,F4022+1))</f>
        <v>4</v>
      </c>
      <c r="H4022" s="72">
        <f>IF(G4022=0,0,IF(LİSTE!$F$1=G4022,1,G4022+1))</f>
        <v>5</v>
      </c>
      <c r="I4022" s="72" t="str">
        <f>IFERROR(VLOOKUP(A4022,TATİLLER!$A$2:$D$30000,3,0),"TATİL DEĞİL")</f>
        <v>TATİL DEĞİL</v>
      </c>
    </row>
    <row r="4023" spans="1:9" x14ac:dyDescent="0.25">
      <c r="A4023" s="74">
        <f t="shared" si="919"/>
        <v>50830</v>
      </c>
      <c r="B4023" s="72">
        <f t="shared" si="920"/>
        <v>2</v>
      </c>
      <c r="C4023" s="72" t="str">
        <f>IF(F4023=0,"RESMİ TATİL",VLOOKUP(F4023,LİSTE!$B$7:$D$1300,3,0))</f>
        <v>Bahar AKGÜN</v>
      </c>
      <c r="D4023" s="72" t="str">
        <f>IF(G4023=0,"RESMİ TATİL",VLOOKUP(G4023,LİSTE!$B$7:$D$1300,3,0))</f>
        <v>Ömer AKGÜL</v>
      </c>
      <c r="E4023" s="72" t="str">
        <f>IF(H4023=0,"RESMİ TATİL",VLOOKUP(H4023,LİSTE!$B$7:$D$1300,3,0))</f>
        <v>Muharrem EFE TANRIVERDİ</v>
      </c>
      <c r="F4023" s="72">
        <f>IF(B4023="TATİL",0,IF(F4022&gt;0,IF(LİSTE!$F$1=H4022,1,H4022+1),IF(F4022=0,H4021+1,IF(F4021=0,H4020+1,IF(F4020=0,H4019+1,IF(F4019=0,H4018+1))))))</f>
        <v>6</v>
      </c>
      <c r="G4023" s="72">
        <f>IF(F4023=0,0,IF(LİSTE!$F$1=F4023,1,F4023+1))</f>
        <v>7</v>
      </c>
      <c r="H4023" s="72">
        <f>IF(G4023=0,0,IF(LİSTE!$F$1=G4023,1,G4023+1))</f>
        <v>8</v>
      </c>
      <c r="I4023" s="72" t="str">
        <f>IFERROR(VLOOKUP(A4023,TATİLLER!$A$2:$D$30000,3,0),"TATİL DEĞİL")</f>
        <v>TATİL DEĞİL</v>
      </c>
    </row>
    <row r="4024" spans="1:9" x14ac:dyDescent="0.25">
      <c r="A4024" s="74">
        <f t="shared" si="919"/>
        <v>50831</v>
      </c>
      <c r="B4024" s="72">
        <f t="shared" si="920"/>
        <v>3</v>
      </c>
      <c r="C4024" s="72" t="str">
        <f>IF(F4024=0,"RESMİ TATİL",VLOOKUP(F4024,LİSTE!$B$7:$D$1300,3,0))</f>
        <v>Anıl DOĞAN</v>
      </c>
      <c r="D4024" s="72" t="str">
        <f>IF(G4024=0,"RESMİ TATİL",VLOOKUP(G4024,LİSTE!$B$7:$D$1300,3,0))</f>
        <v>İpek ARSLAN</v>
      </c>
      <c r="E4024" s="72" t="str">
        <f>IF(H4024=0,"RESMİ TATİL",VLOOKUP(H4024,LİSTE!$B$7:$D$1300,3,0))</f>
        <v>Efe KARSAK</v>
      </c>
      <c r="F4024" s="72">
        <f>IF(B4024="TATİL",0,IF(F4023&gt;0,IF(LİSTE!$F$1=H4023,1,H4023+1),IF(F4023=0,H4022+1,IF(F4022=0,H4021+1,IF(F4021=0,H4020+1,IF(F4020=0,H4019+1))))))</f>
        <v>9</v>
      </c>
      <c r="G4024" s="72">
        <f>IF(F4024=0,0,IF(LİSTE!$F$1=F4024,1,F4024+1))</f>
        <v>10</v>
      </c>
      <c r="H4024" s="72">
        <f>IF(G4024=0,0,IF(LİSTE!$F$1=G4024,1,G4024+1))</f>
        <v>11</v>
      </c>
      <c r="I4024" s="72" t="str">
        <f>IFERROR(VLOOKUP(A4024,TATİLLER!$A$2:$D$30000,3,0),"TATİL DEĞİL")</f>
        <v>TATİL DEĞİL</v>
      </c>
    </row>
    <row r="4025" spans="1:9" x14ac:dyDescent="0.25">
      <c r="A4025" s="74">
        <f t="shared" si="919"/>
        <v>50832</v>
      </c>
      <c r="B4025" s="72">
        <f t="shared" si="920"/>
        <v>4</v>
      </c>
      <c r="C4025" s="72" t="str">
        <f>IF(F4025=0,"RESMİ TATİL",VLOOKUP(F4025,LİSTE!$B$7:$D$1300,3,0))</f>
        <v>Abdullah KIRBAÇ</v>
      </c>
      <c r="D4025" s="72" t="str">
        <f>IF(G4025=0,"RESMİ TATİL",VLOOKUP(G4025,LİSTE!$B$7:$D$1300,3,0))</f>
        <v>Ümmü Defne GÜLER</v>
      </c>
      <c r="E4025" s="72" t="str">
        <f>IF(H4025=0,"RESMİ TATİL",VLOOKUP(H4025,LİSTE!$B$7:$D$1300,3,0))</f>
        <v>Şevval ÖZDAMAR</v>
      </c>
      <c r="F4025" s="72">
        <f>IF(B4025="TATİL",0,IF(F4024&gt;0,IF(LİSTE!$F$1=H4024,1,H4024+1),IF(F4024=0,H4023+1,IF(F4023=0,H4022+1,IF(F4022=0,H4021+1,IF(F4021=0,H4020+1))))))</f>
        <v>12</v>
      </c>
      <c r="G4025" s="72">
        <f>IF(F4025=0,0,IF(LİSTE!$F$1=F4025,1,F4025+1))</f>
        <v>13</v>
      </c>
      <c r="H4025" s="72">
        <f>IF(G4025=0,0,IF(LİSTE!$F$1=G4025,1,G4025+1))</f>
        <v>14</v>
      </c>
      <c r="I4025" s="72" t="str">
        <f>IFERROR(VLOOKUP(A4025,TATİLLER!$A$2:$D$30000,3,0),"TATİL DEĞİL")</f>
        <v>TATİL DEĞİL</v>
      </c>
    </row>
    <row r="4026" spans="1:9" x14ac:dyDescent="0.25">
      <c r="A4026" s="74">
        <f t="shared" si="919"/>
        <v>50833</v>
      </c>
      <c r="B4026" s="72">
        <f t="shared" si="920"/>
        <v>5</v>
      </c>
      <c r="C4026" s="72" t="str">
        <f>IF(F4026=0,"RESMİ TATİL",VLOOKUP(F4026,LİSTE!$B$7:$D$1300,3,0))</f>
        <v>Zeynep AKDAĞ</v>
      </c>
      <c r="D4026" s="72" t="str">
        <f>IF(G4026=0,"RESMİ TATİL",VLOOKUP(G4026,LİSTE!$B$7:$D$1300,3,0))</f>
        <v>Esma ÇOKER</v>
      </c>
      <c r="E4026" s="72" t="str">
        <f>IF(H4026=0,"RESMİ TATİL",VLOOKUP(H4026,LİSTE!$B$7:$D$1300,3,0))</f>
        <v>Dursun Kubilay YAŞAR</v>
      </c>
      <c r="F4026" s="72">
        <f>IF(B4026="TATİL",0,IF(F4025&gt;0,IF(LİSTE!$F$1=H4025,1,H4025+1),IF(F4025=0,H4024+1,IF(F4024=0,H4023+1,IF(F4023=0,H4022+1,IF(F4022=0,H4021+1))))))</f>
        <v>15</v>
      </c>
      <c r="G4026" s="72">
        <f>IF(F4026=0,0,IF(LİSTE!$F$1=F4026,1,F4026+1))</f>
        <v>16</v>
      </c>
      <c r="H4026" s="72">
        <f>IF(G4026=0,0,IF(LİSTE!$F$1=G4026,1,G4026+1))</f>
        <v>17</v>
      </c>
      <c r="I4026" s="72" t="str">
        <f>IFERROR(VLOOKUP(A4026,TATİLLER!$A$2:$D$30000,3,0),"TATİL DEĞİL")</f>
        <v>TATİL DEĞİL</v>
      </c>
    </row>
    <row r="4027" spans="1:9" x14ac:dyDescent="0.25">
      <c r="A4027" s="74">
        <f t="shared" ref="A4027" si="932">A4026+3</f>
        <v>50836</v>
      </c>
      <c r="B4027" s="72">
        <f t="shared" si="920"/>
        <v>1</v>
      </c>
      <c r="C4027" s="72" t="str">
        <f>IF(F4027=0,"RESMİ TATİL",VLOOKUP(F4027,LİSTE!$B$7:$D$1300,3,0))</f>
        <v>Zeynep Beril BAŞPINAR</v>
      </c>
      <c r="D4027" s="72" t="str">
        <f>IF(G4027=0,"RESMİ TATİL",VLOOKUP(G4027,LİSTE!$B$7:$D$1300,3,0))</f>
        <v>Ahmet DAL</v>
      </c>
      <c r="E4027" s="72" t="str">
        <f>IF(H4027=0,"RESMİ TATİL",VLOOKUP(H4027,LİSTE!$B$7:$D$1300,3,0))</f>
        <v>Emirhan KARATAŞ</v>
      </c>
      <c r="F4027" s="72">
        <f>IF(B4027="TATİL",0,IF(F4026&gt;0,IF(LİSTE!$F$1=H4026,1,H4026+1),IF(F4026=0,H4025+1,IF(F4025=0,H4024+1,IF(F4024=0,H4023+1,IF(F4023=0,H4022+1))))))</f>
        <v>18</v>
      </c>
      <c r="G4027" s="72">
        <f>IF(F4027=0,0,IF(LİSTE!$F$1=F4027,1,F4027+1))</f>
        <v>19</v>
      </c>
      <c r="H4027" s="72">
        <f>IF(G4027=0,0,IF(LİSTE!$F$1=G4027,1,G4027+1))</f>
        <v>20</v>
      </c>
      <c r="I4027" s="72" t="str">
        <f>IFERROR(VLOOKUP(A4027,TATİLLER!$A$2:$D$30000,3,0),"TATİL DEĞİL")</f>
        <v>TATİL DEĞİL</v>
      </c>
    </row>
    <row r="4028" spans="1:9" x14ac:dyDescent="0.25">
      <c r="A4028" s="74">
        <f t="shared" si="919"/>
        <v>50837</v>
      </c>
      <c r="B4028" s="72">
        <f t="shared" si="920"/>
        <v>2</v>
      </c>
      <c r="C4028" s="72" t="str">
        <f>IF(F4028=0,"RESMİ TATİL",VLOOKUP(F4028,LİSTE!$B$7:$D$1300,3,0))</f>
        <v>Zümra Yeter ARI</v>
      </c>
      <c r="D4028" s="72" t="str">
        <f>IF(G4028=0,"RESMİ TATİL",VLOOKUP(G4028,LİSTE!$B$7:$D$1300,3,0))</f>
        <v>Utku KARAGÖZ</v>
      </c>
      <c r="E4028" s="72" t="str">
        <f>IF(H4028=0,"RESMİ TATİL",VLOOKUP(H4028,LİSTE!$B$7:$D$1300,3,0))</f>
        <v>Feyza Zümra AVCIOĞLU</v>
      </c>
      <c r="F4028" s="72">
        <f>IF(B4028="TATİL",0,IF(F4027&gt;0,IF(LİSTE!$F$1=H4027,1,H4027+1),IF(F4027=0,H4026+1,IF(F4026=0,H4025+1,IF(F4025=0,H4024+1,IF(F4024=0,H4023+1))))))</f>
        <v>21</v>
      </c>
      <c r="G4028" s="72">
        <f>IF(F4028=0,0,IF(LİSTE!$F$1=F4028,1,F4028+1))</f>
        <v>22</v>
      </c>
      <c r="H4028" s="72">
        <f>IF(G4028=0,0,IF(LİSTE!$F$1=G4028,1,G4028+1))</f>
        <v>23</v>
      </c>
      <c r="I4028" s="72" t="str">
        <f>IFERROR(VLOOKUP(A4028,TATİLLER!$A$2:$D$30000,3,0),"TATİL DEĞİL")</f>
        <v>TATİL DEĞİL</v>
      </c>
    </row>
    <row r="4029" spans="1:9" x14ac:dyDescent="0.25">
      <c r="A4029" s="74">
        <f t="shared" si="919"/>
        <v>50838</v>
      </c>
      <c r="B4029" s="72">
        <f t="shared" si="920"/>
        <v>3</v>
      </c>
      <c r="C4029" s="72" t="str">
        <f>IF(F4029=0,"RESMİ TATİL",VLOOKUP(F4029,LİSTE!$B$7:$D$1300,3,0))</f>
        <v>Yusuf Ali TABUR</v>
      </c>
      <c r="D4029" s="72" t="str">
        <f>IF(G4029=0,"RESMİ TATİL",VLOOKUP(G4029,LİSTE!$B$7:$D$1300,3,0))</f>
        <v>Irmak UTEBAY</v>
      </c>
      <c r="E4029" s="72" t="str">
        <f>IF(H4029=0,"RESMİ TATİL",VLOOKUP(H4029,LİSTE!$B$7:$D$1300,3,0))</f>
        <v>Kerem AKKOÇ</v>
      </c>
      <c r="F4029" s="72">
        <f>IF(B4029="TATİL",0,IF(F4028&gt;0,IF(LİSTE!$F$1=H4028,1,H4028+1),IF(F4028=0,H4027+1,IF(F4027=0,H4026+1,IF(F4026=0,H4025+1,IF(F4025=0,H4024+1))))))</f>
        <v>24</v>
      </c>
      <c r="G4029" s="72">
        <f>IF(F4029=0,0,IF(LİSTE!$F$1=F4029,1,F4029+1))</f>
        <v>25</v>
      </c>
      <c r="H4029" s="72">
        <f>IF(G4029=0,0,IF(LİSTE!$F$1=G4029,1,G4029+1))</f>
        <v>26</v>
      </c>
      <c r="I4029" s="72" t="str">
        <f>IFERROR(VLOOKUP(A4029,TATİLLER!$A$2:$D$30000,3,0),"TATİL DEĞİL")</f>
        <v>TATİL DEĞİL</v>
      </c>
    </row>
    <row r="4030" spans="1:9" x14ac:dyDescent="0.25">
      <c r="A4030" s="74">
        <f t="shared" si="919"/>
        <v>50839</v>
      </c>
      <c r="B4030" s="72">
        <f t="shared" si="920"/>
        <v>4</v>
      </c>
      <c r="C4030" s="72" t="str">
        <f>IF(F4030=0,"RESMİ TATİL",VLOOKUP(F4030,LİSTE!$B$7:$D$1300,3,0))</f>
        <v>Elçin Ayşe ELMAS</v>
      </c>
      <c r="D4030" s="72" t="str">
        <f>IF(G4030=0,"RESMİ TATİL",VLOOKUP(G4030,LİSTE!$B$7:$D$1300,3,0))</f>
        <v>Muhammed YILDIZDAĞ</v>
      </c>
      <c r="E4030" s="72" t="str">
        <f>IF(H4030=0,"RESMİ TATİL",VLOOKUP(H4030,LİSTE!$B$7:$D$1300,3,0))</f>
        <v>Nisa Nur SANCAR</v>
      </c>
      <c r="F4030" s="72">
        <f>IF(B4030="TATİL",0,IF(F4029&gt;0,IF(LİSTE!$F$1=H4029,1,H4029+1),IF(F4029=0,H4028+1,IF(F4028=0,H4027+1,IF(F4027=0,H4026+1,IF(F4026=0,H4025+1))))))</f>
        <v>27</v>
      </c>
      <c r="G4030" s="72">
        <f>IF(F4030=0,0,IF(LİSTE!$F$1=F4030,1,F4030+1))</f>
        <v>28</v>
      </c>
      <c r="H4030" s="72">
        <f>IF(G4030=0,0,IF(LİSTE!$F$1=G4030,1,G4030+1))</f>
        <v>1</v>
      </c>
      <c r="I4030" s="72" t="str">
        <f>IFERROR(VLOOKUP(A4030,TATİLLER!$A$2:$D$30000,3,0),"TATİL DEĞİL")</f>
        <v>TATİL DEĞİL</v>
      </c>
    </row>
    <row r="4031" spans="1:9" x14ac:dyDescent="0.25">
      <c r="A4031" s="74">
        <f t="shared" si="919"/>
        <v>50840</v>
      </c>
      <c r="B4031" s="72">
        <f t="shared" si="920"/>
        <v>5</v>
      </c>
      <c r="C4031" s="72" t="str">
        <f>IF(F4031=0,"RESMİ TATİL",VLOOKUP(F4031,LİSTE!$B$7:$D$1300,3,0))</f>
        <v>Esila ÇETİN</v>
      </c>
      <c r="D4031" s="72" t="str">
        <f>IF(G4031=0,"RESMİ TATİL",VLOOKUP(G4031,LİSTE!$B$7:$D$1300,3,0))</f>
        <v>Zeynep Sevde TOPUZ</v>
      </c>
      <c r="E4031" s="72" t="str">
        <f>IF(H4031=0,"RESMİ TATİL",VLOOKUP(H4031,LİSTE!$B$7:$D$1300,3,0))</f>
        <v>Ömer Asaf KADAŞ</v>
      </c>
      <c r="F4031" s="72">
        <f>IF(B4031="TATİL",0,IF(F4030&gt;0,IF(LİSTE!$F$1=H4030,1,H4030+1),IF(F4030=0,H4029+1,IF(F4029=0,H4028+1,IF(F4028=0,H4027+1,IF(F4027=0,H4026+1))))))</f>
        <v>2</v>
      </c>
      <c r="G4031" s="72">
        <f>IF(F4031=0,0,IF(LİSTE!$F$1=F4031,1,F4031+1))</f>
        <v>3</v>
      </c>
      <c r="H4031" s="72">
        <f>IF(G4031=0,0,IF(LİSTE!$F$1=G4031,1,G4031+1))</f>
        <v>4</v>
      </c>
      <c r="I4031" s="72" t="str">
        <f>IFERROR(VLOOKUP(A4031,TATİLLER!$A$2:$D$30000,3,0),"TATİL DEĞİL")</f>
        <v>TATİL DEĞİL</v>
      </c>
    </row>
    <row r="4032" spans="1:9" x14ac:dyDescent="0.25">
      <c r="A4032" s="74">
        <f t="shared" ref="A4032" si="933">A4031+3</f>
        <v>50843</v>
      </c>
      <c r="B4032" s="72">
        <f t="shared" si="920"/>
        <v>1</v>
      </c>
      <c r="C4032" s="72" t="str">
        <f>IF(F4032=0,"RESMİ TATİL",VLOOKUP(F4032,LİSTE!$B$7:$D$1300,3,0))</f>
        <v>Ramazan Baran ADIGÜZEL</v>
      </c>
      <c r="D4032" s="72" t="str">
        <f>IF(G4032=0,"RESMİ TATİL",VLOOKUP(G4032,LİSTE!$B$7:$D$1300,3,0))</f>
        <v>Bahar AKGÜN</v>
      </c>
      <c r="E4032" s="72" t="str">
        <f>IF(H4032=0,"RESMİ TATİL",VLOOKUP(H4032,LİSTE!$B$7:$D$1300,3,0))</f>
        <v>Ömer AKGÜL</v>
      </c>
      <c r="F4032" s="72">
        <f>IF(B4032="TATİL",0,IF(F4031&gt;0,IF(LİSTE!$F$1=H4031,1,H4031+1),IF(F4031=0,H4030+1,IF(F4030=0,H4029+1,IF(F4029=0,H4028+1,IF(F4028=0,H4027+1))))))</f>
        <v>5</v>
      </c>
      <c r="G4032" s="72">
        <f>IF(F4032=0,0,IF(LİSTE!$F$1=F4032,1,F4032+1))</f>
        <v>6</v>
      </c>
      <c r="H4032" s="72">
        <f>IF(G4032=0,0,IF(LİSTE!$F$1=G4032,1,G4032+1))</f>
        <v>7</v>
      </c>
      <c r="I4032" s="72" t="str">
        <f>IFERROR(VLOOKUP(A4032,TATİLLER!$A$2:$D$30000,3,0),"TATİL DEĞİL")</f>
        <v>TATİL DEĞİL</v>
      </c>
    </row>
    <row r="4033" spans="1:9" x14ac:dyDescent="0.25">
      <c r="A4033" s="74">
        <f t="shared" ref="A4033:A4096" si="934">A4032+1</f>
        <v>50844</v>
      </c>
      <c r="B4033" s="72">
        <f t="shared" si="920"/>
        <v>2</v>
      </c>
      <c r="C4033" s="72" t="str">
        <f>IF(F4033=0,"RESMİ TATİL",VLOOKUP(F4033,LİSTE!$B$7:$D$1300,3,0))</f>
        <v>Muharrem EFE TANRIVERDİ</v>
      </c>
      <c r="D4033" s="72" t="str">
        <f>IF(G4033=0,"RESMİ TATİL",VLOOKUP(G4033,LİSTE!$B$7:$D$1300,3,0))</f>
        <v>Anıl DOĞAN</v>
      </c>
      <c r="E4033" s="72" t="str">
        <f>IF(H4033=0,"RESMİ TATİL",VLOOKUP(H4033,LİSTE!$B$7:$D$1300,3,0))</f>
        <v>İpek ARSLAN</v>
      </c>
      <c r="F4033" s="72">
        <f>IF(B4033="TATİL",0,IF(F4032&gt;0,IF(LİSTE!$F$1=H4032,1,H4032+1),IF(F4032=0,H4031+1,IF(F4031=0,H4030+1,IF(F4030=0,H4029+1,IF(F4029=0,H4028+1))))))</f>
        <v>8</v>
      </c>
      <c r="G4033" s="72">
        <f>IF(F4033=0,0,IF(LİSTE!$F$1=F4033,1,F4033+1))</f>
        <v>9</v>
      </c>
      <c r="H4033" s="72">
        <f>IF(G4033=0,0,IF(LİSTE!$F$1=G4033,1,G4033+1))</f>
        <v>10</v>
      </c>
      <c r="I4033" s="72" t="str">
        <f>IFERROR(VLOOKUP(A4033,TATİLLER!$A$2:$D$30000,3,0),"TATİL DEĞİL")</f>
        <v>TATİL DEĞİL</v>
      </c>
    </row>
    <row r="4034" spans="1:9" x14ac:dyDescent="0.25">
      <c r="A4034" s="74">
        <f t="shared" si="934"/>
        <v>50845</v>
      </c>
      <c r="B4034" s="72">
        <f t="shared" si="920"/>
        <v>3</v>
      </c>
      <c r="C4034" s="72" t="str">
        <f>IF(F4034=0,"RESMİ TATİL",VLOOKUP(F4034,LİSTE!$B$7:$D$1300,3,0))</f>
        <v>Efe KARSAK</v>
      </c>
      <c r="D4034" s="72" t="str">
        <f>IF(G4034=0,"RESMİ TATİL",VLOOKUP(G4034,LİSTE!$B$7:$D$1300,3,0))</f>
        <v>Abdullah KIRBAÇ</v>
      </c>
      <c r="E4034" s="72" t="str">
        <f>IF(H4034=0,"RESMİ TATİL",VLOOKUP(H4034,LİSTE!$B$7:$D$1300,3,0))</f>
        <v>Ümmü Defne GÜLER</v>
      </c>
      <c r="F4034" s="72">
        <f>IF(B4034="TATİL",0,IF(F4033&gt;0,IF(LİSTE!$F$1=H4033,1,H4033+1),IF(F4033=0,H4032+1,IF(F4032=0,H4031+1,IF(F4031=0,H4030+1,IF(F4030=0,H4029+1))))))</f>
        <v>11</v>
      </c>
      <c r="G4034" s="72">
        <f>IF(F4034=0,0,IF(LİSTE!$F$1=F4034,1,F4034+1))</f>
        <v>12</v>
      </c>
      <c r="H4034" s="72">
        <f>IF(G4034=0,0,IF(LİSTE!$F$1=G4034,1,G4034+1))</f>
        <v>13</v>
      </c>
      <c r="I4034" s="72" t="str">
        <f>IFERROR(VLOOKUP(A4034,TATİLLER!$A$2:$D$30000,3,0),"TATİL DEĞİL")</f>
        <v>TATİL DEĞİL</v>
      </c>
    </row>
    <row r="4035" spans="1:9" x14ac:dyDescent="0.25">
      <c r="A4035" s="74">
        <f t="shared" si="934"/>
        <v>50846</v>
      </c>
      <c r="B4035" s="72">
        <f t="shared" ref="B4035:B4098" si="935">IF(I4035="TATİL","TATİL",WEEKDAY(A4035,2))</f>
        <v>4</v>
      </c>
      <c r="C4035" s="72" t="str">
        <f>IF(F4035=0,"RESMİ TATİL",VLOOKUP(F4035,LİSTE!$B$7:$D$1300,3,0))</f>
        <v>Şevval ÖZDAMAR</v>
      </c>
      <c r="D4035" s="72" t="str">
        <f>IF(G4035=0,"RESMİ TATİL",VLOOKUP(G4035,LİSTE!$B$7:$D$1300,3,0))</f>
        <v>Zeynep AKDAĞ</v>
      </c>
      <c r="E4035" s="72" t="str">
        <f>IF(H4035=0,"RESMİ TATİL",VLOOKUP(H4035,LİSTE!$B$7:$D$1300,3,0))</f>
        <v>Esma ÇOKER</v>
      </c>
      <c r="F4035" s="72">
        <f>IF(B4035="TATİL",0,IF(F4034&gt;0,IF(LİSTE!$F$1=H4034,1,H4034+1),IF(F4034=0,H4033+1,IF(F4033=0,H4032+1,IF(F4032=0,H4031+1,IF(F4031=0,H4030+1))))))</f>
        <v>14</v>
      </c>
      <c r="G4035" s="72">
        <f>IF(F4035=0,0,IF(LİSTE!$F$1=F4035,1,F4035+1))</f>
        <v>15</v>
      </c>
      <c r="H4035" s="72">
        <f>IF(G4035=0,0,IF(LİSTE!$F$1=G4035,1,G4035+1))</f>
        <v>16</v>
      </c>
      <c r="I4035" s="72" t="str">
        <f>IFERROR(VLOOKUP(A4035,TATİLLER!$A$2:$D$30000,3,0),"TATİL DEĞİL")</f>
        <v>TATİL DEĞİL</v>
      </c>
    </row>
    <row r="4036" spans="1:9" x14ac:dyDescent="0.25">
      <c r="A4036" s="74">
        <f t="shared" si="934"/>
        <v>50847</v>
      </c>
      <c r="B4036" s="72">
        <f t="shared" si="935"/>
        <v>5</v>
      </c>
      <c r="C4036" s="72" t="str">
        <f>IF(F4036=0,"RESMİ TATİL",VLOOKUP(F4036,LİSTE!$B$7:$D$1300,3,0))</f>
        <v>Dursun Kubilay YAŞAR</v>
      </c>
      <c r="D4036" s="72" t="str">
        <f>IF(G4036=0,"RESMİ TATİL",VLOOKUP(G4036,LİSTE!$B$7:$D$1300,3,0))</f>
        <v>Zeynep Beril BAŞPINAR</v>
      </c>
      <c r="E4036" s="72" t="str">
        <f>IF(H4036=0,"RESMİ TATİL",VLOOKUP(H4036,LİSTE!$B$7:$D$1300,3,0))</f>
        <v>Ahmet DAL</v>
      </c>
      <c r="F4036" s="72">
        <f>IF(B4036="TATİL",0,IF(F4035&gt;0,IF(LİSTE!$F$1=H4035,1,H4035+1),IF(F4035=0,H4034+1,IF(F4034=0,H4033+1,IF(F4033=0,H4032+1,IF(F4032=0,H4031+1))))))</f>
        <v>17</v>
      </c>
      <c r="G4036" s="72">
        <f>IF(F4036=0,0,IF(LİSTE!$F$1=F4036,1,F4036+1))</f>
        <v>18</v>
      </c>
      <c r="H4036" s="72">
        <f>IF(G4036=0,0,IF(LİSTE!$F$1=G4036,1,G4036+1))</f>
        <v>19</v>
      </c>
      <c r="I4036" s="72" t="str">
        <f>IFERROR(VLOOKUP(A4036,TATİLLER!$A$2:$D$30000,3,0),"TATİL DEĞİL")</f>
        <v>TATİL DEĞİL</v>
      </c>
    </row>
    <row r="4037" spans="1:9" x14ac:dyDescent="0.25">
      <c r="A4037" s="74">
        <f t="shared" ref="A4037" si="936">A4036+3</f>
        <v>50850</v>
      </c>
      <c r="B4037" s="72">
        <f t="shared" si="935"/>
        <v>1</v>
      </c>
      <c r="C4037" s="72" t="str">
        <f>IF(F4037=0,"RESMİ TATİL",VLOOKUP(F4037,LİSTE!$B$7:$D$1300,3,0))</f>
        <v>Emirhan KARATAŞ</v>
      </c>
      <c r="D4037" s="72" t="str">
        <f>IF(G4037=0,"RESMİ TATİL",VLOOKUP(G4037,LİSTE!$B$7:$D$1300,3,0))</f>
        <v>Zümra Yeter ARI</v>
      </c>
      <c r="E4037" s="72" t="str">
        <f>IF(H4037=0,"RESMİ TATİL",VLOOKUP(H4037,LİSTE!$B$7:$D$1300,3,0))</f>
        <v>Utku KARAGÖZ</v>
      </c>
      <c r="F4037" s="72">
        <f>IF(B4037="TATİL",0,IF(F4036&gt;0,IF(LİSTE!$F$1=H4036,1,H4036+1),IF(F4036=0,H4035+1,IF(F4035=0,H4034+1,IF(F4034=0,H4033+1,IF(F4033=0,H4032+1))))))</f>
        <v>20</v>
      </c>
      <c r="G4037" s="72">
        <f>IF(F4037=0,0,IF(LİSTE!$F$1=F4037,1,F4037+1))</f>
        <v>21</v>
      </c>
      <c r="H4037" s="72">
        <f>IF(G4037=0,0,IF(LİSTE!$F$1=G4037,1,G4037+1))</f>
        <v>22</v>
      </c>
      <c r="I4037" s="72" t="str">
        <f>IFERROR(VLOOKUP(A4037,TATİLLER!$A$2:$D$30000,3,0),"TATİL DEĞİL")</f>
        <v>TATİL DEĞİL</v>
      </c>
    </row>
    <row r="4038" spans="1:9" x14ac:dyDescent="0.25">
      <c r="A4038" s="74">
        <f t="shared" si="934"/>
        <v>50851</v>
      </c>
      <c r="B4038" s="72">
        <f t="shared" si="935"/>
        <v>2</v>
      </c>
      <c r="C4038" s="72" t="str">
        <f>IF(F4038=0,"RESMİ TATİL",VLOOKUP(F4038,LİSTE!$B$7:$D$1300,3,0))</f>
        <v>Feyza Zümra AVCIOĞLU</v>
      </c>
      <c r="D4038" s="72" t="str">
        <f>IF(G4038=0,"RESMİ TATİL",VLOOKUP(G4038,LİSTE!$B$7:$D$1300,3,0))</f>
        <v>Yusuf Ali TABUR</v>
      </c>
      <c r="E4038" s="72" t="str">
        <f>IF(H4038=0,"RESMİ TATİL",VLOOKUP(H4038,LİSTE!$B$7:$D$1300,3,0))</f>
        <v>Irmak UTEBAY</v>
      </c>
      <c r="F4038" s="72">
        <f>IF(B4038="TATİL",0,IF(F4037&gt;0,IF(LİSTE!$F$1=H4037,1,H4037+1),IF(F4037=0,H4036+1,IF(F4036=0,H4035+1,IF(F4035=0,H4034+1,IF(F4034=0,H4033+1))))))</f>
        <v>23</v>
      </c>
      <c r="G4038" s="72">
        <f>IF(F4038=0,0,IF(LİSTE!$F$1=F4038,1,F4038+1))</f>
        <v>24</v>
      </c>
      <c r="H4038" s="72">
        <f>IF(G4038=0,0,IF(LİSTE!$F$1=G4038,1,G4038+1))</f>
        <v>25</v>
      </c>
      <c r="I4038" s="72" t="str">
        <f>IFERROR(VLOOKUP(A4038,TATİLLER!$A$2:$D$30000,3,0),"TATİL DEĞİL")</f>
        <v>TATİL DEĞİL</v>
      </c>
    </row>
    <row r="4039" spans="1:9" x14ac:dyDescent="0.25">
      <c r="A4039" s="74">
        <f t="shared" si="934"/>
        <v>50852</v>
      </c>
      <c r="B4039" s="72">
        <f t="shared" si="935"/>
        <v>3</v>
      </c>
      <c r="C4039" s="72" t="str">
        <f>IF(F4039=0,"RESMİ TATİL",VLOOKUP(F4039,LİSTE!$B$7:$D$1300,3,0))</f>
        <v>Kerem AKKOÇ</v>
      </c>
      <c r="D4039" s="72" t="str">
        <f>IF(G4039=0,"RESMİ TATİL",VLOOKUP(G4039,LİSTE!$B$7:$D$1300,3,0))</f>
        <v>Elçin Ayşe ELMAS</v>
      </c>
      <c r="E4039" s="72" t="str">
        <f>IF(H4039=0,"RESMİ TATİL",VLOOKUP(H4039,LİSTE!$B$7:$D$1300,3,0))</f>
        <v>Muhammed YILDIZDAĞ</v>
      </c>
      <c r="F4039" s="72">
        <f>IF(B4039="TATİL",0,IF(F4038&gt;0,IF(LİSTE!$F$1=H4038,1,H4038+1),IF(F4038=0,H4037+1,IF(F4037=0,H4036+1,IF(F4036=0,H4035+1,IF(F4035=0,H4034+1))))))</f>
        <v>26</v>
      </c>
      <c r="G4039" s="72">
        <f>IF(F4039=0,0,IF(LİSTE!$F$1=F4039,1,F4039+1))</f>
        <v>27</v>
      </c>
      <c r="H4039" s="72">
        <f>IF(G4039=0,0,IF(LİSTE!$F$1=G4039,1,G4039+1))</f>
        <v>28</v>
      </c>
      <c r="I4039" s="72" t="str">
        <f>IFERROR(VLOOKUP(A4039,TATİLLER!$A$2:$D$30000,3,0),"TATİL DEĞİL")</f>
        <v>TATİL DEĞİL</v>
      </c>
    </row>
    <row r="4040" spans="1:9" x14ac:dyDescent="0.25">
      <c r="A4040" s="74">
        <f t="shared" si="934"/>
        <v>50853</v>
      </c>
      <c r="B4040" s="72">
        <f t="shared" si="935"/>
        <v>4</v>
      </c>
      <c r="C4040" s="72" t="str">
        <f>IF(F4040=0,"RESMİ TATİL",VLOOKUP(F4040,LİSTE!$B$7:$D$1300,3,0))</f>
        <v>Nisa Nur SANCAR</v>
      </c>
      <c r="D4040" s="72" t="str">
        <f>IF(G4040=0,"RESMİ TATİL",VLOOKUP(G4040,LİSTE!$B$7:$D$1300,3,0))</f>
        <v>Esila ÇETİN</v>
      </c>
      <c r="E4040" s="72" t="str">
        <f>IF(H4040=0,"RESMİ TATİL",VLOOKUP(H4040,LİSTE!$B$7:$D$1300,3,0))</f>
        <v>Zeynep Sevde TOPUZ</v>
      </c>
      <c r="F4040" s="72">
        <f>IF(B4040="TATİL",0,IF(F4039&gt;0,IF(LİSTE!$F$1=H4039,1,H4039+1),IF(F4039=0,H4038+1,IF(F4038=0,H4037+1,IF(F4037=0,H4036+1,IF(F4036=0,H4035+1))))))</f>
        <v>1</v>
      </c>
      <c r="G4040" s="72">
        <f>IF(F4040=0,0,IF(LİSTE!$F$1=F4040,1,F4040+1))</f>
        <v>2</v>
      </c>
      <c r="H4040" s="72">
        <f>IF(G4040=0,0,IF(LİSTE!$F$1=G4040,1,G4040+1))</f>
        <v>3</v>
      </c>
      <c r="I4040" s="72" t="str">
        <f>IFERROR(VLOOKUP(A4040,TATİLLER!$A$2:$D$30000,3,0),"TATİL DEĞİL")</f>
        <v>TATİL DEĞİL</v>
      </c>
    </row>
    <row r="4041" spans="1:9" x14ac:dyDescent="0.25">
      <c r="A4041" s="74">
        <f t="shared" si="934"/>
        <v>50854</v>
      </c>
      <c r="B4041" s="72">
        <f t="shared" si="935"/>
        <v>5</v>
      </c>
      <c r="C4041" s="72" t="str">
        <f>IF(F4041=0,"RESMİ TATİL",VLOOKUP(F4041,LİSTE!$B$7:$D$1300,3,0))</f>
        <v>Ömer Asaf KADAŞ</v>
      </c>
      <c r="D4041" s="72" t="str">
        <f>IF(G4041=0,"RESMİ TATİL",VLOOKUP(G4041,LİSTE!$B$7:$D$1300,3,0))</f>
        <v>Ramazan Baran ADIGÜZEL</v>
      </c>
      <c r="E4041" s="72" t="str">
        <f>IF(H4041=0,"RESMİ TATİL",VLOOKUP(H4041,LİSTE!$B$7:$D$1300,3,0))</f>
        <v>Bahar AKGÜN</v>
      </c>
      <c r="F4041" s="72">
        <f>IF(B4041="TATİL",0,IF(F4040&gt;0,IF(LİSTE!$F$1=H4040,1,H4040+1),IF(F4040=0,H4039+1,IF(F4039=0,H4038+1,IF(F4038=0,H4037+1,IF(F4037=0,H4036+1))))))</f>
        <v>4</v>
      </c>
      <c r="G4041" s="72">
        <f>IF(F4041=0,0,IF(LİSTE!$F$1=F4041,1,F4041+1))</f>
        <v>5</v>
      </c>
      <c r="H4041" s="72">
        <f>IF(G4041=0,0,IF(LİSTE!$F$1=G4041,1,G4041+1))</f>
        <v>6</v>
      </c>
      <c r="I4041" s="72" t="str">
        <f>IFERROR(VLOOKUP(A4041,TATİLLER!$A$2:$D$30000,3,0),"TATİL DEĞİL")</f>
        <v>TATİL DEĞİL</v>
      </c>
    </row>
    <row r="4042" spans="1:9" x14ac:dyDescent="0.25">
      <c r="A4042" s="74">
        <f t="shared" ref="A4042" si="937">A4041+3</f>
        <v>50857</v>
      </c>
      <c r="B4042" s="72">
        <f t="shared" si="935"/>
        <v>1</v>
      </c>
      <c r="C4042" s="72" t="str">
        <f>IF(F4042=0,"RESMİ TATİL",VLOOKUP(F4042,LİSTE!$B$7:$D$1300,3,0))</f>
        <v>Ömer AKGÜL</v>
      </c>
      <c r="D4042" s="72" t="str">
        <f>IF(G4042=0,"RESMİ TATİL",VLOOKUP(G4042,LİSTE!$B$7:$D$1300,3,0))</f>
        <v>Muharrem EFE TANRIVERDİ</v>
      </c>
      <c r="E4042" s="72" t="str">
        <f>IF(H4042=0,"RESMİ TATİL",VLOOKUP(H4042,LİSTE!$B$7:$D$1300,3,0))</f>
        <v>Anıl DOĞAN</v>
      </c>
      <c r="F4042" s="72">
        <f>IF(B4042="TATİL",0,IF(F4041&gt;0,IF(LİSTE!$F$1=H4041,1,H4041+1),IF(F4041=0,H4040+1,IF(F4040=0,H4039+1,IF(F4039=0,H4038+1,IF(F4038=0,H4037+1))))))</f>
        <v>7</v>
      </c>
      <c r="G4042" s="72">
        <f>IF(F4042=0,0,IF(LİSTE!$F$1=F4042,1,F4042+1))</f>
        <v>8</v>
      </c>
      <c r="H4042" s="72">
        <f>IF(G4042=0,0,IF(LİSTE!$F$1=G4042,1,G4042+1))</f>
        <v>9</v>
      </c>
      <c r="I4042" s="72" t="str">
        <f>IFERROR(VLOOKUP(A4042,TATİLLER!$A$2:$D$30000,3,0),"TATİL DEĞİL")</f>
        <v>TATİL DEĞİL</v>
      </c>
    </row>
    <row r="4043" spans="1:9" x14ac:dyDescent="0.25">
      <c r="A4043" s="74">
        <f t="shared" si="934"/>
        <v>50858</v>
      </c>
      <c r="B4043" s="72">
        <f t="shared" si="935"/>
        <v>2</v>
      </c>
      <c r="C4043" s="72" t="str">
        <f>IF(F4043=0,"RESMİ TATİL",VLOOKUP(F4043,LİSTE!$B$7:$D$1300,3,0))</f>
        <v>İpek ARSLAN</v>
      </c>
      <c r="D4043" s="72" t="str">
        <f>IF(G4043=0,"RESMİ TATİL",VLOOKUP(G4043,LİSTE!$B$7:$D$1300,3,0))</f>
        <v>Efe KARSAK</v>
      </c>
      <c r="E4043" s="72" t="str">
        <f>IF(H4043=0,"RESMİ TATİL",VLOOKUP(H4043,LİSTE!$B$7:$D$1300,3,0))</f>
        <v>Abdullah KIRBAÇ</v>
      </c>
      <c r="F4043" s="72">
        <f>IF(B4043="TATİL",0,IF(F4042&gt;0,IF(LİSTE!$F$1=H4042,1,H4042+1),IF(F4042=0,H4041+1,IF(F4041=0,H4040+1,IF(F4040=0,H4039+1,IF(F4039=0,H4038+1))))))</f>
        <v>10</v>
      </c>
      <c r="G4043" s="72">
        <f>IF(F4043=0,0,IF(LİSTE!$F$1=F4043,1,F4043+1))</f>
        <v>11</v>
      </c>
      <c r="H4043" s="72">
        <f>IF(G4043=0,0,IF(LİSTE!$F$1=G4043,1,G4043+1))</f>
        <v>12</v>
      </c>
      <c r="I4043" s="72" t="str">
        <f>IFERROR(VLOOKUP(A4043,TATİLLER!$A$2:$D$30000,3,0),"TATİL DEĞİL")</f>
        <v>TATİL DEĞİL</v>
      </c>
    </row>
    <row r="4044" spans="1:9" x14ac:dyDescent="0.25">
      <c r="A4044" s="74">
        <f t="shared" si="934"/>
        <v>50859</v>
      </c>
      <c r="B4044" s="72">
        <f t="shared" si="935"/>
        <v>3</v>
      </c>
      <c r="C4044" s="72" t="str">
        <f>IF(F4044=0,"RESMİ TATİL",VLOOKUP(F4044,LİSTE!$B$7:$D$1300,3,0))</f>
        <v>Ümmü Defne GÜLER</v>
      </c>
      <c r="D4044" s="72" t="str">
        <f>IF(G4044=0,"RESMİ TATİL",VLOOKUP(G4044,LİSTE!$B$7:$D$1300,3,0))</f>
        <v>Şevval ÖZDAMAR</v>
      </c>
      <c r="E4044" s="72" t="str">
        <f>IF(H4044=0,"RESMİ TATİL",VLOOKUP(H4044,LİSTE!$B$7:$D$1300,3,0))</f>
        <v>Zeynep AKDAĞ</v>
      </c>
      <c r="F4044" s="72">
        <f>IF(B4044="TATİL",0,IF(F4043&gt;0,IF(LİSTE!$F$1=H4043,1,H4043+1),IF(F4043=0,H4042+1,IF(F4042=0,H4041+1,IF(F4041=0,H4040+1,IF(F4040=0,H4039+1))))))</f>
        <v>13</v>
      </c>
      <c r="G4044" s="72">
        <f>IF(F4044=0,0,IF(LİSTE!$F$1=F4044,1,F4044+1))</f>
        <v>14</v>
      </c>
      <c r="H4044" s="72">
        <f>IF(G4044=0,0,IF(LİSTE!$F$1=G4044,1,G4044+1))</f>
        <v>15</v>
      </c>
      <c r="I4044" s="72" t="str">
        <f>IFERROR(VLOOKUP(A4044,TATİLLER!$A$2:$D$30000,3,0),"TATİL DEĞİL")</f>
        <v>TATİL DEĞİL</v>
      </c>
    </row>
    <row r="4045" spans="1:9" x14ac:dyDescent="0.25">
      <c r="A4045" s="74">
        <f t="shared" si="934"/>
        <v>50860</v>
      </c>
      <c r="B4045" s="72">
        <f t="shared" si="935"/>
        <v>4</v>
      </c>
      <c r="C4045" s="72" t="str">
        <f>IF(F4045=0,"RESMİ TATİL",VLOOKUP(F4045,LİSTE!$B$7:$D$1300,3,0))</f>
        <v>Esma ÇOKER</v>
      </c>
      <c r="D4045" s="72" t="str">
        <f>IF(G4045=0,"RESMİ TATİL",VLOOKUP(G4045,LİSTE!$B$7:$D$1300,3,0))</f>
        <v>Dursun Kubilay YAŞAR</v>
      </c>
      <c r="E4045" s="72" t="str">
        <f>IF(H4045=0,"RESMİ TATİL",VLOOKUP(H4045,LİSTE!$B$7:$D$1300,3,0))</f>
        <v>Zeynep Beril BAŞPINAR</v>
      </c>
      <c r="F4045" s="72">
        <f>IF(B4045="TATİL",0,IF(F4044&gt;0,IF(LİSTE!$F$1=H4044,1,H4044+1),IF(F4044=0,H4043+1,IF(F4043=0,H4042+1,IF(F4042=0,H4041+1,IF(F4041=0,H4040+1))))))</f>
        <v>16</v>
      </c>
      <c r="G4045" s="72">
        <f>IF(F4045=0,0,IF(LİSTE!$F$1=F4045,1,F4045+1))</f>
        <v>17</v>
      </c>
      <c r="H4045" s="72">
        <f>IF(G4045=0,0,IF(LİSTE!$F$1=G4045,1,G4045+1))</f>
        <v>18</v>
      </c>
      <c r="I4045" s="72" t="str">
        <f>IFERROR(VLOOKUP(A4045,TATİLLER!$A$2:$D$30000,3,0),"TATİL DEĞİL")</f>
        <v>TATİL DEĞİL</v>
      </c>
    </row>
    <row r="4046" spans="1:9" x14ac:dyDescent="0.25">
      <c r="A4046" s="74">
        <f t="shared" si="934"/>
        <v>50861</v>
      </c>
      <c r="B4046" s="72">
        <f t="shared" si="935"/>
        <v>5</v>
      </c>
      <c r="C4046" s="72" t="str">
        <f>IF(F4046=0,"RESMİ TATİL",VLOOKUP(F4046,LİSTE!$B$7:$D$1300,3,0))</f>
        <v>Ahmet DAL</v>
      </c>
      <c r="D4046" s="72" t="str">
        <f>IF(G4046=0,"RESMİ TATİL",VLOOKUP(G4046,LİSTE!$B$7:$D$1300,3,0))</f>
        <v>Emirhan KARATAŞ</v>
      </c>
      <c r="E4046" s="72" t="str">
        <f>IF(H4046=0,"RESMİ TATİL",VLOOKUP(H4046,LİSTE!$B$7:$D$1300,3,0))</f>
        <v>Zümra Yeter ARI</v>
      </c>
      <c r="F4046" s="72">
        <f>IF(B4046="TATİL",0,IF(F4045&gt;0,IF(LİSTE!$F$1=H4045,1,H4045+1),IF(F4045=0,H4044+1,IF(F4044=0,H4043+1,IF(F4043=0,H4042+1,IF(F4042=0,H4041+1))))))</f>
        <v>19</v>
      </c>
      <c r="G4046" s="72">
        <f>IF(F4046=0,0,IF(LİSTE!$F$1=F4046,1,F4046+1))</f>
        <v>20</v>
      </c>
      <c r="H4046" s="72">
        <f>IF(G4046=0,0,IF(LİSTE!$F$1=G4046,1,G4046+1))</f>
        <v>21</v>
      </c>
      <c r="I4046" s="72" t="str">
        <f>IFERROR(VLOOKUP(A4046,TATİLLER!$A$2:$D$30000,3,0),"TATİL DEĞİL")</f>
        <v>TATİL DEĞİL</v>
      </c>
    </row>
    <row r="4047" spans="1:9" x14ac:dyDescent="0.25">
      <c r="A4047" s="74">
        <f t="shared" ref="A4047" si="938">A4046+3</f>
        <v>50864</v>
      </c>
      <c r="B4047" s="72">
        <f t="shared" si="935"/>
        <v>1</v>
      </c>
      <c r="C4047" s="72" t="str">
        <f>IF(F4047=0,"RESMİ TATİL",VLOOKUP(F4047,LİSTE!$B$7:$D$1300,3,0))</f>
        <v>Utku KARAGÖZ</v>
      </c>
      <c r="D4047" s="72" t="str">
        <f>IF(G4047=0,"RESMİ TATİL",VLOOKUP(G4047,LİSTE!$B$7:$D$1300,3,0))</f>
        <v>Feyza Zümra AVCIOĞLU</v>
      </c>
      <c r="E4047" s="72" t="str">
        <f>IF(H4047=0,"RESMİ TATİL",VLOOKUP(H4047,LİSTE!$B$7:$D$1300,3,0))</f>
        <v>Yusuf Ali TABUR</v>
      </c>
      <c r="F4047" s="72">
        <f>IF(B4047="TATİL",0,IF(F4046&gt;0,IF(LİSTE!$F$1=H4046,1,H4046+1),IF(F4046=0,H4045+1,IF(F4045=0,H4044+1,IF(F4044=0,H4043+1,IF(F4043=0,H4042+1))))))</f>
        <v>22</v>
      </c>
      <c r="G4047" s="72">
        <f>IF(F4047=0,0,IF(LİSTE!$F$1=F4047,1,F4047+1))</f>
        <v>23</v>
      </c>
      <c r="H4047" s="72">
        <f>IF(G4047=0,0,IF(LİSTE!$F$1=G4047,1,G4047+1))</f>
        <v>24</v>
      </c>
      <c r="I4047" s="72" t="str">
        <f>IFERROR(VLOOKUP(A4047,TATİLLER!$A$2:$D$30000,3,0),"TATİL DEĞİL")</f>
        <v>TATİL DEĞİL</v>
      </c>
    </row>
    <row r="4048" spans="1:9" x14ac:dyDescent="0.25">
      <c r="A4048" s="74">
        <f t="shared" si="934"/>
        <v>50865</v>
      </c>
      <c r="B4048" s="72">
        <f t="shared" si="935"/>
        <v>2</v>
      </c>
      <c r="C4048" s="72" t="str">
        <f>IF(F4048=0,"RESMİ TATİL",VLOOKUP(F4048,LİSTE!$B$7:$D$1300,3,0))</f>
        <v>Irmak UTEBAY</v>
      </c>
      <c r="D4048" s="72" t="str">
        <f>IF(G4048=0,"RESMİ TATİL",VLOOKUP(G4048,LİSTE!$B$7:$D$1300,3,0))</f>
        <v>Kerem AKKOÇ</v>
      </c>
      <c r="E4048" s="72" t="str">
        <f>IF(H4048=0,"RESMİ TATİL",VLOOKUP(H4048,LİSTE!$B$7:$D$1300,3,0))</f>
        <v>Elçin Ayşe ELMAS</v>
      </c>
      <c r="F4048" s="72">
        <f>IF(B4048="TATİL",0,IF(F4047&gt;0,IF(LİSTE!$F$1=H4047,1,H4047+1),IF(F4047=0,H4046+1,IF(F4046=0,H4045+1,IF(F4045=0,H4044+1,IF(F4044=0,H4043+1))))))</f>
        <v>25</v>
      </c>
      <c r="G4048" s="72">
        <f>IF(F4048=0,0,IF(LİSTE!$F$1=F4048,1,F4048+1))</f>
        <v>26</v>
      </c>
      <c r="H4048" s="72">
        <f>IF(G4048=0,0,IF(LİSTE!$F$1=G4048,1,G4048+1))</f>
        <v>27</v>
      </c>
      <c r="I4048" s="72" t="str">
        <f>IFERROR(VLOOKUP(A4048,TATİLLER!$A$2:$D$30000,3,0),"TATİL DEĞİL")</f>
        <v>TATİL DEĞİL</v>
      </c>
    </row>
    <row r="4049" spans="1:9" x14ac:dyDescent="0.25">
      <c r="A4049" s="74">
        <f t="shared" si="934"/>
        <v>50866</v>
      </c>
      <c r="B4049" s="72">
        <f t="shared" si="935"/>
        <v>3</v>
      </c>
      <c r="C4049" s="72" t="str">
        <f>IF(F4049=0,"RESMİ TATİL",VLOOKUP(F4049,LİSTE!$B$7:$D$1300,3,0))</f>
        <v>Muhammed YILDIZDAĞ</v>
      </c>
      <c r="D4049" s="72" t="str">
        <f>IF(G4049=0,"RESMİ TATİL",VLOOKUP(G4049,LİSTE!$B$7:$D$1300,3,0))</f>
        <v>Nisa Nur SANCAR</v>
      </c>
      <c r="E4049" s="72" t="str">
        <f>IF(H4049=0,"RESMİ TATİL",VLOOKUP(H4049,LİSTE!$B$7:$D$1300,3,0))</f>
        <v>Esila ÇETİN</v>
      </c>
      <c r="F4049" s="72">
        <f>IF(B4049="TATİL",0,IF(F4048&gt;0,IF(LİSTE!$F$1=H4048,1,H4048+1),IF(F4048=0,H4047+1,IF(F4047=0,H4046+1,IF(F4046=0,H4045+1,IF(F4045=0,H4044+1))))))</f>
        <v>28</v>
      </c>
      <c r="G4049" s="72">
        <f>IF(F4049=0,0,IF(LİSTE!$F$1=F4049,1,F4049+1))</f>
        <v>1</v>
      </c>
      <c r="H4049" s="72">
        <f>IF(G4049=0,0,IF(LİSTE!$F$1=G4049,1,G4049+1))</f>
        <v>2</v>
      </c>
      <c r="I4049" s="72" t="str">
        <f>IFERROR(VLOOKUP(A4049,TATİLLER!$A$2:$D$30000,3,0),"TATİL DEĞİL")</f>
        <v>TATİL DEĞİL</v>
      </c>
    </row>
    <row r="4050" spans="1:9" x14ac:dyDescent="0.25">
      <c r="A4050" s="74">
        <f t="shared" si="934"/>
        <v>50867</v>
      </c>
      <c r="B4050" s="72">
        <f t="shared" si="935"/>
        <v>4</v>
      </c>
      <c r="C4050" s="72" t="str">
        <f>IF(F4050=0,"RESMİ TATİL",VLOOKUP(F4050,LİSTE!$B$7:$D$1300,3,0))</f>
        <v>Zeynep Sevde TOPUZ</v>
      </c>
      <c r="D4050" s="72" t="str">
        <f>IF(G4050=0,"RESMİ TATİL",VLOOKUP(G4050,LİSTE!$B$7:$D$1300,3,0))</f>
        <v>Ömer Asaf KADAŞ</v>
      </c>
      <c r="E4050" s="72" t="str">
        <f>IF(H4050=0,"RESMİ TATİL",VLOOKUP(H4050,LİSTE!$B$7:$D$1300,3,0))</f>
        <v>Ramazan Baran ADIGÜZEL</v>
      </c>
      <c r="F4050" s="72">
        <f>IF(B4050="TATİL",0,IF(F4049&gt;0,IF(LİSTE!$F$1=H4049,1,H4049+1),IF(F4049=0,H4048+1,IF(F4048=0,H4047+1,IF(F4047=0,H4046+1,IF(F4046=0,H4045+1))))))</f>
        <v>3</v>
      </c>
      <c r="G4050" s="72">
        <f>IF(F4050=0,0,IF(LİSTE!$F$1=F4050,1,F4050+1))</f>
        <v>4</v>
      </c>
      <c r="H4050" s="72">
        <f>IF(G4050=0,0,IF(LİSTE!$F$1=G4050,1,G4050+1))</f>
        <v>5</v>
      </c>
      <c r="I4050" s="72" t="str">
        <f>IFERROR(VLOOKUP(A4050,TATİLLER!$A$2:$D$30000,3,0),"TATİL DEĞİL")</f>
        <v>TATİL DEĞİL</v>
      </c>
    </row>
    <row r="4051" spans="1:9" x14ac:dyDescent="0.25">
      <c r="A4051" s="74">
        <f t="shared" si="934"/>
        <v>50868</v>
      </c>
      <c r="B4051" s="72">
        <f t="shared" si="935"/>
        <v>5</v>
      </c>
      <c r="C4051" s="72" t="str">
        <f>IF(F4051=0,"RESMİ TATİL",VLOOKUP(F4051,LİSTE!$B$7:$D$1300,3,0))</f>
        <v>Bahar AKGÜN</v>
      </c>
      <c r="D4051" s="72" t="str">
        <f>IF(G4051=0,"RESMİ TATİL",VLOOKUP(G4051,LİSTE!$B$7:$D$1300,3,0))</f>
        <v>Ömer AKGÜL</v>
      </c>
      <c r="E4051" s="72" t="str">
        <f>IF(H4051=0,"RESMİ TATİL",VLOOKUP(H4051,LİSTE!$B$7:$D$1300,3,0))</f>
        <v>Muharrem EFE TANRIVERDİ</v>
      </c>
      <c r="F4051" s="72">
        <f>IF(B4051="TATİL",0,IF(F4050&gt;0,IF(LİSTE!$F$1=H4050,1,H4050+1),IF(F4050=0,H4049+1,IF(F4049=0,H4048+1,IF(F4048=0,H4047+1,IF(F4047=0,H4046+1))))))</f>
        <v>6</v>
      </c>
      <c r="G4051" s="72">
        <f>IF(F4051=0,0,IF(LİSTE!$F$1=F4051,1,F4051+1))</f>
        <v>7</v>
      </c>
      <c r="H4051" s="72">
        <f>IF(G4051=0,0,IF(LİSTE!$F$1=G4051,1,G4051+1))</f>
        <v>8</v>
      </c>
      <c r="I4051" s="72" t="str">
        <f>IFERROR(VLOOKUP(A4051,TATİLLER!$A$2:$D$30000,3,0),"TATİL DEĞİL")</f>
        <v>TATİL DEĞİL</v>
      </c>
    </row>
    <row r="4052" spans="1:9" x14ac:dyDescent="0.25">
      <c r="A4052" s="74">
        <f t="shared" ref="A4052" si="939">A4051+3</f>
        <v>50871</v>
      </c>
      <c r="B4052" s="72">
        <f t="shared" si="935"/>
        <v>1</v>
      </c>
      <c r="C4052" s="72" t="str">
        <f>IF(F4052=0,"RESMİ TATİL",VLOOKUP(F4052,LİSTE!$B$7:$D$1300,3,0))</f>
        <v>Anıl DOĞAN</v>
      </c>
      <c r="D4052" s="72" t="str">
        <f>IF(G4052=0,"RESMİ TATİL",VLOOKUP(G4052,LİSTE!$B$7:$D$1300,3,0))</f>
        <v>İpek ARSLAN</v>
      </c>
      <c r="E4052" s="72" t="str">
        <f>IF(H4052=0,"RESMİ TATİL",VLOOKUP(H4052,LİSTE!$B$7:$D$1300,3,0))</f>
        <v>Efe KARSAK</v>
      </c>
      <c r="F4052" s="72">
        <f>IF(B4052="TATİL",0,IF(F4051&gt;0,IF(LİSTE!$F$1=H4051,1,H4051+1),IF(F4051=0,H4050+1,IF(F4050=0,H4049+1,IF(F4049=0,H4048+1,IF(F4048=0,H4047+1))))))</f>
        <v>9</v>
      </c>
      <c r="G4052" s="72">
        <f>IF(F4052=0,0,IF(LİSTE!$F$1=F4052,1,F4052+1))</f>
        <v>10</v>
      </c>
      <c r="H4052" s="72">
        <f>IF(G4052=0,0,IF(LİSTE!$F$1=G4052,1,G4052+1))</f>
        <v>11</v>
      </c>
      <c r="I4052" s="72" t="str">
        <f>IFERROR(VLOOKUP(A4052,TATİLLER!$A$2:$D$30000,3,0),"TATİL DEĞİL")</f>
        <v>TATİL DEĞİL</v>
      </c>
    </row>
    <row r="4053" spans="1:9" x14ac:dyDescent="0.25">
      <c r="A4053" s="74">
        <f t="shared" si="934"/>
        <v>50872</v>
      </c>
      <c r="B4053" s="72">
        <f t="shared" si="935"/>
        <v>2</v>
      </c>
      <c r="C4053" s="72" t="str">
        <f>IF(F4053=0,"RESMİ TATİL",VLOOKUP(F4053,LİSTE!$B$7:$D$1300,3,0))</f>
        <v>Abdullah KIRBAÇ</v>
      </c>
      <c r="D4053" s="72" t="str">
        <f>IF(G4053=0,"RESMİ TATİL",VLOOKUP(G4053,LİSTE!$B$7:$D$1300,3,0))</f>
        <v>Ümmü Defne GÜLER</v>
      </c>
      <c r="E4053" s="72" t="str">
        <f>IF(H4053=0,"RESMİ TATİL",VLOOKUP(H4053,LİSTE!$B$7:$D$1300,3,0))</f>
        <v>Şevval ÖZDAMAR</v>
      </c>
      <c r="F4053" s="72">
        <f>IF(B4053="TATİL",0,IF(F4052&gt;0,IF(LİSTE!$F$1=H4052,1,H4052+1),IF(F4052=0,H4051+1,IF(F4051=0,H4050+1,IF(F4050=0,H4049+1,IF(F4049=0,H4048+1))))))</f>
        <v>12</v>
      </c>
      <c r="G4053" s="72">
        <f>IF(F4053=0,0,IF(LİSTE!$F$1=F4053,1,F4053+1))</f>
        <v>13</v>
      </c>
      <c r="H4053" s="72">
        <f>IF(G4053=0,0,IF(LİSTE!$F$1=G4053,1,G4053+1))</f>
        <v>14</v>
      </c>
      <c r="I4053" s="72" t="str">
        <f>IFERROR(VLOOKUP(A4053,TATİLLER!$A$2:$D$30000,3,0),"TATİL DEĞİL")</f>
        <v>TATİL DEĞİL</v>
      </c>
    </row>
    <row r="4054" spans="1:9" x14ac:dyDescent="0.25">
      <c r="A4054" s="74">
        <f t="shared" si="934"/>
        <v>50873</v>
      </c>
      <c r="B4054" s="72">
        <f t="shared" si="935"/>
        <v>3</v>
      </c>
      <c r="C4054" s="72" t="str">
        <f>IF(F4054=0,"RESMİ TATİL",VLOOKUP(F4054,LİSTE!$B$7:$D$1300,3,0))</f>
        <v>Zeynep AKDAĞ</v>
      </c>
      <c r="D4054" s="72" t="str">
        <f>IF(G4054=0,"RESMİ TATİL",VLOOKUP(G4054,LİSTE!$B$7:$D$1300,3,0))</f>
        <v>Esma ÇOKER</v>
      </c>
      <c r="E4054" s="72" t="str">
        <f>IF(H4054=0,"RESMİ TATİL",VLOOKUP(H4054,LİSTE!$B$7:$D$1300,3,0))</f>
        <v>Dursun Kubilay YAŞAR</v>
      </c>
      <c r="F4054" s="72">
        <f>IF(B4054="TATİL",0,IF(F4053&gt;0,IF(LİSTE!$F$1=H4053,1,H4053+1),IF(F4053=0,H4052+1,IF(F4052=0,H4051+1,IF(F4051=0,H4050+1,IF(F4050=0,H4049+1))))))</f>
        <v>15</v>
      </c>
      <c r="G4054" s="72">
        <f>IF(F4054=0,0,IF(LİSTE!$F$1=F4054,1,F4054+1))</f>
        <v>16</v>
      </c>
      <c r="H4054" s="72">
        <f>IF(G4054=0,0,IF(LİSTE!$F$1=G4054,1,G4054+1))</f>
        <v>17</v>
      </c>
      <c r="I4054" s="72" t="str">
        <f>IFERROR(VLOOKUP(A4054,TATİLLER!$A$2:$D$30000,3,0),"TATİL DEĞİL")</f>
        <v>TATİL DEĞİL</v>
      </c>
    </row>
    <row r="4055" spans="1:9" x14ac:dyDescent="0.25">
      <c r="A4055" s="74">
        <f t="shared" si="934"/>
        <v>50874</v>
      </c>
      <c r="B4055" s="72">
        <f t="shared" si="935"/>
        <v>4</v>
      </c>
      <c r="C4055" s="72" t="str">
        <f>IF(F4055=0,"RESMİ TATİL",VLOOKUP(F4055,LİSTE!$B$7:$D$1300,3,0))</f>
        <v>Zeynep Beril BAŞPINAR</v>
      </c>
      <c r="D4055" s="72" t="str">
        <f>IF(G4055=0,"RESMİ TATİL",VLOOKUP(G4055,LİSTE!$B$7:$D$1300,3,0))</f>
        <v>Ahmet DAL</v>
      </c>
      <c r="E4055" s="72" t="str">
        <f>IF(H4055=0,"RESMİ TATİL",VLOOKUP(H4055,LİSTE!$B$7:$D$1300,3,0))</f>
        <v>Emirhan KARATAŞ</v>
      </c>
      <c r="F4055" s="72">
        <f>IF(B4055="TATİL",0,IF(F4054&gt;0,IF(LİSTE!$F$1=H4054,1,H4054+1),IF(F4054=0,H4053+1,IF(F4053=0,H4052+1,IF(F4052=0,H4051+1,IF(F4051=0,H4050+1))))))</f>
        <v>18</v>
      </c>
      <c r="G4055" s="72">
        <f>IF(F4055=0,0,IF(LİSTE!$F$1=F4055,1,F4055+1))</f>
        <v>19</v>
      </c>
      <c r="H4055" s="72">
        <f>IF(G4055=0,0,IF(LİSTE!$F$1=G4055,1,G4055+1))</f>
        <v>20</v>
      </c>
      <c r="I4055" s="72" t="str">
        <f>IFERROR(VLOOKUP(A4055,TATİLLER!$A$2:$D$30000,3,0),"TATİL DEĞİL")</f>
        <v>TATİL DEĞİL</v>
      </c>
    </row>
    <row r="4056" spans="1:9" x14ac:dyDescent="0.25">
      <c r="A4056" s="74">
        <f t="shared" si="934"/>
        <v>50875</v>
      </c>
      <c r="B4056" s="72">
        <f t="shared" si="935"/>
        <v>5</v>
      </c>
      <c r="C4056" s="72" t="str">
        <f>IF(F4056=0,"RESMİ TATİL",VLOOKUP(F4056,LİSTE!$B$7:$D$1300,3,0))</f>
        <v>Zümra Yeter ARI</v>
      </c>
      <c r="D4056" s="72" t="str">
        <f>IF(G4056=0,"RESMİ TATİL",VLOOKUP(G4056,LİSTE!$B$7:$D$1300,3,0))</f>
        <v>Utku KARAGÖZ</v>
      </c>
      <c r="E4056" s="72" t="str">
        <f>IF(H4056=0,"RESMİ TATİL",VLOOKUP(H4056,LİSTE!$B$7:$D$1300,3,0))</f>
        <v>Feyza Zümra AVCIOĞLU</v>
      </c>
      <c r="F4056" s="72">
        <f>IF(B4056="TATİL",0,IF(F4055&gt;0,IF(LİSTE!$F$1=H4055,1,H4055+1),IF(F4055=0,H4054+1,IF(F4054=0,H4053+1,IF(F4053=0,H4052+1,IF(F4052=0,H4051+1))))))</f>
        <v>21</v>
      </c>
      <c r="G4056" s="72">
        <f>IF(F4056=0,0,IF(LİSTE!$F$1=F4056,1,F4056+1))</f>
        <v>22</v>
      </c>
      <c r="H4056" s="72">
        <f>IF(G4056=0,0,IF(LİSTE!$F$1=G4056,1,G4056+1))</f>
        <v>23</v>
      </c>
      <c r="I4056" s="72" t="str">
        <f>IFERROR(VLOOKUP(A4056,TATİLLER!$A$2:$D$30000,3,0),"TATİL DEĞİL")</f>
        <v>TATİL DEĞİL</v>
      </c>
    </row>
    <row r="4057" spans="1:9" x14ac:dyDescent="0.25">
      <c r="A4057" s="74">
        <f t="shared" ref="A4057" si="940">A4056+3</f>
        <v>50878</v>
      </c>
      <c r="B4057" s="72">
        <f t="shared" si="935"/>
        <v>1</v>
      </c>
      <c r="C4057" s="72" t="str">
        <f>IF(F4057=0,"RESMİ TATİL",VLOOKUP(F4057,LİSTE!$B$7:$D$1300,3,0))</f>
        <v>Yusuf Ali TABUR</v>
      </c>
      <c r="D4057" s="72" t="str">
        <f>IF(G4057=0,"RESMİ TATİL",VLOOKUP(G4057,LİSTE!$B$7:$D$1300,3,0))</f>
        <v>Irmak UTEBAY</v>
      </c>
      <c r="E4057" s="72" t="str">
        <f>IF(H4057=0,"RESMİ TATİL",VLOOKUP(H4057,LİSTE!$B$7:$D$1300,3,0))</f>
        <v>Kerem AKKOÇ</v>
      </c>
      <c r="F4057" s="72">
        <f>IF(B4057="TATİL",0,IF(F4056&gt;0,IF(LİSTE!$F$1=H4056,1,H4056+1),IF(F4056=0,H4055+1,IF(F4055=0,H4054+1,IF(F4054=0,H4053+1,IF(F4053=0,H4052+1))))))</f>
        <v>24</v>
      </c>
      <c r="G4057" s="72">
        <f>IF(F4057=0,0,IF(LİSTE!$F$1=F4057,1,F4057+1))</f>
        <v>25</v>
      </c>
      <c r="H4057" s="72">
        <f>IF(G4057=0,0,IF(LİSTE!$F$1=G4057,1,G4057+1))</f>
        <v>26</v>
      </c>
      <c r="I4057" s="72" t="str">
        <f>IFERROR(VLOOKUP(A4057,TATİLLER!$A$2:$D$30000,3,0),"TATİL DEĞİL")</f>
        <v>TATİL DEĞİL</v>
      </c>
    </row>
    <row r="4058" spans="1:9" x14ac:dyDescent="0.25">
      <c r="A4058" s="74">
        <f t="shared" si="934"/>
        <v>50879</v>
      </c>
      <c r="B4058" s="72">
        <f t="shared" si="935"/>
        <v>2</v>
      </c>
      <c r="C4058" s="72" t="str">
        <f>IF(F4058=0,"RESMİ TATİL",VLOOKUP(F4058,LİSTE!$B$7:$D$1300,3,0))</f>
        <v>Elçin Ayşe ELMAS</v>
      </c>
      <c r="D4058" s="72" t="str">
        <f>IF(G4058=0,"RESMİ TATİL",VLOOKUP(G4058,LİSTE!$B$7:$D$1300,3,0))</f>
        <v>Muhammed YILDIZDAĞ</v>
      </c>
      <c r="E4058" s="72" t="str">
        <f>IF(H4058=0,"RESMİ TATİL",VLOOKUP(H4058,LİSTE!$B$7:$D$1300,3,0))</f>
        <v>Nisa Nur SANCAR</v>
      </c>
      <c r="F4058" s="72">
        <f>IF(B4058="TATİL",0,IF(F4057&gt;0,IF(LİSTE!$F$1=H4057,1,H4057+1),IF(F4057=0,H4056+1,IF(F4056=0,H4055+1,IF(F4055=0,H4054+1,IF(F4054=0,H4053+1))))))</f>
        <v>27</v>
      </c>
      <c r="G4058" s="72">
        <f>IF(F4058=0,0,IF(LİSTE!$F$1=F4058,1,F4058+1))</f>
        <v>28</v>
      </c>
      <c r="H4058" s="72">
        <f>IF(G4058=0,0,IF(LİSTE!$F$1=G4058,1,G4058+1))</f>
        <v>1</v>
      </c>
      <c r="I4058" s="72" t="str">
        <f>IFERROR(VLOOKUP(A4058,TATİLLER!$A$2:$D$30000,3,0),"TATİL DEĞİL")</f>
        <v>TATİL DEĞİL</v>
      </c>
    </row>
    <row r="4059" spans="1:9" x14ac:dyDescent="0.25">
      <c r="A4059" s="74">
        <f t="shared" si="934"/>
        <v>50880</v>
      </c>
      <c r="B4059" s="72">
        <f t="shared" si="935"/>
        <v>3</v>
      </c>
      <c r="C4059" s="72" t="str">
        <f>IF(F4059=0,"RESMİ TATİL",VLOOKUP(F4059,LİSTE!$B$7:$D$1300,3,0))</f>
        <v>Esila ÇETİN</v>
      </c>
      <c r="D4059" s="72" t="str">
        <f>IF(G4059=0,"RESMİ TATİL",VLOOKUP(G4059,LİSTE!$B$7:$D$1300,3,0))</f>
        <v>Zeynep Sevde TOPUZ</v>
      </c>
      <c r="E4059" s="72" t="str">
        <f>IF(H4059=0,"RESMİ TATİL",VLOOKUP(H4059,LİSTE!$B$7:$D$1300,3,0))</f>
        <v>Ömer Asaf KADAŞ</v>
      </c>
      <c r="F4059" s="72">
        <f>IF(B4059="TATİL",0,IF(F4058&gt;0,IF(LİSTE!$F$1=H4058,1,H4058+1),IF(F4058=0,H4057+1,IF(F4057=0,H4056+1,IF(F4056=0,H4055+1,IF(F4055=0,H4054+1))))))</f>
        <v>2</v>
      </c>
      <c r="G4059" s="72">
        <f>IF(F4059=0,0,IF(LİSTE!$F$1=F4059,1,F4059+1))</f>
        <v>3</v>
      </c>
      <c r="H4059" s="72">
        <f>IF(G4059=0,0,IF(LİSTE!$F$1=G4059,1,G4059+1))</f>
        <v>4</v>
      </c>
      <c r="I4059" s="72" t="str">
        <f>IFERROR(VLOOKUP(A4059,TATİLLER!$A$2:$D$30000,3,0),"TATİL DEĞİL")</f>
        <v>TATİL DEĞİL</v>
      </c>
    </row>
    <row r="4060" spans="1:9" x14ac:dyDescent="0.25">
      <c r="A4060" s="74">
        <f t="shared" si="934"/>
        <v>50881</v>
      </c>
      <c r="B4060" s="72">
        <f t="shared" si="935"/>
        <v>4</v>
      </c>
      <c r="C4060" s="72" t="str">
        <f>IF(F4060=0,"RESMİ TATİL",VLOOKUP(F4060,LİSTE!$B$7:$D$1300,3,0))</f>
        <v>Ramazan Baran ADIGÜZEL</v>
      </c>
      <c r="D4060" s="72" t="str">
        <f>IF(G4060=0,"RESMİ TATİL",VLOOKUP(G4060,LİSTE!$B$7:$D$1300,3,0))</f>
        <v>Bahar AKGÜN</v>
      </c>
      <c r="E4060" s="72" t="str">
        <f>IF(H4060=0,"RESMİ TATİL",VLOOKUP(H4060,LİSTE!$B$7:$D$1300,3,0))</f>
        <v>Ömer AKGÜL</v>
      </c>
      <c r="F4060" s="72">
        <f>IF(B4060="TATİL",0,IF(F4059&gt;0,IF(LİSTE!$F$1=H4059,1,H4059+1),IF(F4059=0,H4058+1,IF(F4058=0,H4057+1,IF(F4057=0,H4056+1,IF(F4056=0,H4055+1))))))</f>
        <v>5</v>
      </c>
      <c r="G4060" s="72">
        <f>IF(F4060=0,0,IF(LİSTE!$F$1=F4060,1,F4060+1))</f>
        <v>6</v>
      </c>
      <c r="H4060" s="72">
        <f>IF(G4060=0,0,IF(LİSTE!$F$1=G4060,1,G4060+1))</f>
        <v>7</v>
      </c>
      <c r="I4060" s="72" t="str">
        <f>IFERROR(VLOOKUP(A4060,TATİLLER!$A$2:$D$30000,3,0),"TATİL DEĞİL")</f>
        <v>TATİL DEĞİL</v>
      </c>
    </row>
    <row r="4061" spans="1:9" x14ac:dyDescent="0.25">
      <c r="A4061" s="74">
        <f t="shared" si="934"/>
        <v>50882</v>
      </c>
      <c r="B4061" s="72">
        <f t="shared" si="935"/>
        <v>5</v>
      </c>
      <c r="C4061" s="72" t="str">
        <f>IF(F4061=0,"RESMİ TATİL",VLOOKUP(F4061,LİSTE!$B$7:$D$1300,3,0))</f>
        <v>Muharrem EFE TANRIVERDİ</v>
      </c>
      <c r="D4061" s="72" t="str">
        <f>IF(G4061=0,"RESMİ TATİL",VLOOKUP(G4061,LİSTE!$B$7:$D$1300,3,0))</f>
        <v>Anıl DOĞAN</v>
      </c>
      <c r="E4061" s="72" t="str">
        <f>IF(H4061=0,"RESMİ TATİL",VLOOKUP(H4061,LİSTE!$B$7:$D$1300,3,0))</f>
        <v>İpek ARSLAN</v>
      </c>
      <c r="F4061" s="72">
        <f>IF(B4061="TATİL",0,IF(F4060&gt;0,IF(LİSTE!$F$1=H4060,1,H4060+1),IF(F4060=0,H4059+1,IF(F4059=0,H4058+1,IF(F4058=0,H4057+1,IF(F4057=0,H4056+1))))))</f>
        <v>8</v>
      </c>
      <c r="G4061" s="72">
        <f>IF(F4061=0,0,IF(LİSTE!$F$1=F4061,1,F4061+1))</f>
        <v>9</v>
      </c>
      <c r="H4061" s="72">
        <f>IF(G4061=0,0,IF(LİSTE!$F$1=G4061,1,G4061+1))</f>
        <v>10</v>
      </c>
      <c r="I4061" s="72" t="str">
        <f>IFERROR(VLOOKUP(A4061,TATİLLER!$A$2:$D$30000,3,0),"TATİL DEĞİL")</f>
        <v>TATİL DEĞİL</v>
      </c>
    </row>
    <row r="4062" spans="1:9" x14ac:dyDescent="0.25">
      <c r="A4062" s="74">
        <f t="shared" ref="A4062" si="941">A4061+3</f>
        <v>50885</v>
      </c>
      <c r="B4062" s="72">
        <f t="shared" si="935"/>
        <v>1</v>
      </c>
      <c r="C4062" s="72" t="str">
        <f>IF(F4062=0,"RESMİ TATİL",VLOOKUP(F4062,LİSTE!$B$7:$D$1300,3,0))</f>
        <v>Efe KARSAK</v>
      </c>
      <c r="D4062" s="72" t="str">
        <f>IF(G4062=0,"RESMİ TATİL",VLOOKUP(G4062,LİSTE!$B$7:$D$1300,3,0))</f>
        <v>Abdullah KIRBAÇ</v>
      </c>
      <c r="E4062" s="72" t="str">
        <f>IF(H4062=0,"RESMİ TATİL",VLOOKUP(H4062,LİSTE!$B$7:$D$1300,3,0))</f>
        <v>Ümmü Defne GÜLER</v>
      </c>
      <c r="F4062" s="72">
        <f>IF(B4062="TATİL",0,IF(F4061&gt;0,IF(LİSTE!$F$1=H4061,1,H4061+1),IF(F4061=0,H4060+1,IF(F4060=0,H4059+1,IF(F4059=0,H4058+1,IF(F4058=0,H4057+1))))))</f>
        <v>11</v>
      </c>
      <c r="G4062" s="72">
        <f>IF(F4062=0,0,IF(LİSTE!$F$1=F4062,1,F4062+1))</f>
        <v>12</v>
      </c>
      <c r="H4062" s="72">
        <f>IF(G4062=0,0,IF(LİSTE!$F$1=G4062,1,G4062+1))</f>
        <v>13</v>
      </c>
      <c r="I4062" s="72" t="str">
        <f>IFERROR(VLOOKUP(A4062,TATİLLER!$A$2:$D$30000,3,0),"TATİL DEĞİL")</f>
        <v>TATİL DEĞİL</v>
      </c>
    </row>
    <row r="4063" spans="1:9" x14ac:dyDescent="0.25">
      <c r="A4063" s="74">
        <f t="shared" si="934"/>
        <v>50886</v>
      </c>
      <c r="B4063" s="72">
        <f t="shared" si="935"/>
        <v>2</v>
      </c>
      <c r="C4063" s="72" t="str">
        <f>IF(F4063=0,"RESMİ TATİL",VLOOKUP(F4063,LİSTE!$B$7:$D$1300,3,0))</f>
        <v>Şevval ÖZDAMAR</v>
      </c>
      <c r="D4063" s="72" t="str">
        <f>IF(G4063=0,"RESMİ TATİL",VLOOKUP(G4063,LİSTE!$B$7:$D$1300,3,0))</f>
        <v>Zeynep AKDAĞ</v>
      </c>
      <c r="E4063" s="72" t="str">
        <f>IF(H4063=0,"RESMİ TATİL",VLOOKUP(H4063,LİSTE!$B$7:$D$1300,3,0))</f>
        <v>Esma ÇOKER</v>
      </c>
      <c r="F4063" s="72">
        <f>IF(B4063="TATİL",0,IF(F4062&gt;0,IF(LİSTE!$F$1=H4062,1,H4062+1),IF(F4062=0,H4061+1,IF(F4061=0,H4060+1,IF(F4060=0,H4059+1,IF(F4059=0,H4058+1))))))</f>
        <v>14</v>
      </c>
      <c r="G4063" s="72">
        <f>IF(F4063=0,0,IF(LİSTE!$F$1=F4063,1,F4063+1))</f>
        <v>15</v>
      </c>
      <c r="H4063" s="72">
        <f>IF(G4063=0,0,IF(LİSTE!$F$1=G4063,1,G4063+1))</f>
        <v>16</v>
      </c>
      <c r="I4063" s="72" t="str">
        <f>IFERROR(VLOOKUP(A4063,TATİLLER!$A$2:$D$30000,3,0),"TATİL DEĞİL")</f>
        <v>TATİL DEĞİL</v>
      </c>
    </row>
    <row r="4064" spans="1:9" x14ac:dyDescent="0.25">
      <c r="A4064" s="74">
        <f t="shared" si="934"/>
        <v>50887</v>
      </c>
      <c r="B4064" s="72">
        <f t="shared" si="935"/>
        <v>3</v>
      </c>
      <c r="C4064" s="72" t="str">
        <f>IF(F4064=0,"RESMİ TATİL",VLOOKUP(F4064,LİSTE!$B$7:$D$1300,3,0))</f>
        <v>Dursun Kubilay YAŞAR</v>
      </c>
      <c r="D4064" s="72" t="str">
        <f>IF(G4064=0,"RESMİ TATİL",VLOOKUP(G4064,LİSTE!$B$7:$D$1300,3,0))</f>
        <v>Zeynep Beril BAŞPINAR</v>
      </c>
      <c r="E4064" s="72" t="str">
        <f>IF(H4064=0,"RESMİ TATİL",VLOOKUP(H4064,LİSTE!$B$7:$D$1300,3,0))</f>
        <v>Ahmet DAL</v>
      </c>
      <c r="F4064" s="72">
        <f>IF(B4064="TATİL",0,IF(F4063&gt;0,IF(LİSTE!$F$1=H4063,1,H4063+1),IF(F4063=0,H4062+1,IF(F4062=0,H4061+1,IF(F4061=0,H4060+1,IF(F4060=0,H4059+1))))))</f>
        <v>17</v>
      </c>
      <c r="G4064" s="72">
        <f>IF(F4064=0,0,IF(LİSTE!$F$1=F4064,1,F4064+1))</f>
        <v>18</v>
      </c>
      <c r="H4064" s="72">
        <f>IF(G4064=0,0,IF(LİSTE!$F$1=G4064,1,G4064+1))</f>
        <v>19</v>
      </c>
      <c r="I4064" s="72" t="str">
        <f>IFERROR(VLOOKUP(A4064,TATİLLER!$A$2:$D$30000,3,0),"TATİL DEĞİL")</f>
        <v>TATİL DEĞİL</v>
      </c>
    </row>
    <row r="4065" spans="1:9" x14ac:dyDescent="0.25">
      <c r="A4065" s="74">
        <f t="shared" si="934"/>
        <v>50888</v>
      </c>
      <c r="B4065" s="72">
        <f t="shared" si="935"/>
        <v>4</v>
      </c>
      <c r="C4065" s="72" t="str">
        <f>IF(F4065=0,"RESMİ TATİL",VLOOKUP(F4065,LİSTE!$B$7:$D$1300,3,0))</f>
        <v>Emirhan KARATAŞ</v>
      </c>
      <c r="D4065" s="72" t="str">
        <f>IF(G4065=0,"RESMİ TATİL",VLOOKUP(G4065,LİSTE!$B$7:$D$1300,3,0))</f>
        <v>Zümra Yeter ARI</v>
      </c>
      <c r="E4065" s="72" t="str">
        <f>IF(H4065=0,"RESMİ TATİL",VLOOKUP(H4065,LİSTE!$B$7:$D$1300,3,0))</f>
        <v>Utku KARAGÖZ</v>
      </c>
      <c r="F4065" s="72">
        <f>IF(B4065="TATİL",0,IF(F4064&gt;0,IF(LİSTE!$F$1=H4064,1,H4064+1),IF(F4064=0,H4063+1,IF(F4063=0,H4062+1,IF(F4062=0,H4061+1,IF(F4061=0,H4060+1))))))</f>
        <v>20</v>
      </c>
      <c r="G4065" s="72">
        <f>IF(F4065=0,0,IF(LİSTE!$F$1=F4065,1,F4065+1))</f>
        <v>21</v>
      </c>
      <c r="H4065" s="72">
        <f>IF(G4065=0,0,IF(LİSTE!$F$1=G4065,1,G4065+1))</f>
        <v>22</v>
      </c>
      <c r="I4065" s="72" t="str">
        <f>IFERROR(VLOOKUP(A4065,TATİLLER!$A$2:$D$30000,3,0),"TATİL DEĞİL")</f>
        <v>TATİL DEĞİL</v>
      </c>
    </row>
    <row r="4066" spans="1:9" x14ac:dyDescent="0.25">
      <c r="A4066" s="74">
        <f t="shared" si="934"/>
        <v>50889</v>
      </c>
      <c r="B4066" s="72">
        <f t="shared" si="935"/>
        <v>5</v>
      </c>
      <c r="C4066" s="72" t="str">
        <f>IF(F4066=0,"RESMİ TATİL",VLOOKUP(F4066,LİSTE!$B$7:$D$1300,3,0))</f>
        <v>Feyza Zümra AVCIOĞLU</v>
      </c>
      <c r="D4066" s="72" t="str">
        <f>IF(G4066=0,"RESMİ TATİL",VLOOKUP(G4066,LİSTE!$B$7:$D$1300,3,0))</f>
        <v>Yusuf Ali TABUR</v>
      </c>
      <c r="E4066" s="72" t="str">
        <f>IF(H4066=0,"RESMİ TATİL",VLOOKUP(H4066,LİSTE!$B$7:$D$1300,3,0))</f>
        <v>Irmak UTEBAY</v>
      </c>
      <c r="F4066" s="72">
        <f>IF(B4066="TATİL",0,IF(F4065&gt;0,IF(LİSTE!$F$1=H4065,1,H4065+1),IF(F4065=0,H4064+1,IF(F4064=0,H4063+1,IF(F4063=0,H4062+1,IF(F4062=0,H4061+1))))))</f>
        <v>23</v>
      </c>
      <c r="G4066" s="72">
        <f>IF(F4066=0,0,IF(LİSTE!$F$1=F4066,1,F4066+1))</f>
        <v>24</v>
      </c>
      <c r="H4066" s="72">
        <f>IF(G4066=0,0,IF(LİSTE!$F$1=G4066,1,G4066+1))</f>
        <v>25</v>
      </c>
      <c r="I4066" s="72" t="str">
        <f>IFERROR(VLOOKUP(A4066,TATİLLER!$A$2:$D$30000,3,0),"TATİL DEĞİL")</f>
        <v>TATİL DEĞİL</v>
      </c>
    </row>
    <row r="4067" spans="1:9" x14ac:dyDescent="0.25">
      <c r="A4067" s="74">
        <f t="shared" ref="A4067" si="942">A4066+3</f>
        <v>50892</v>
      </c>
      <c r="B4067" s="72">
        <f t="shared" si="935"/>
        <v>1</v>
      </c>
      <c r="C4067" s="72" t="str">
        <f>IF(F4067=0,"RESMİ TATİL",VLOOKUP(F4067,LİSTE!$B$7:$D$1300,3,0))</f>
        <v>Kerem AKKOÇ</v>
      </c>
      <c r="D4067" s="72" t="str">
        <f>IF(G4067=0,"RESMİ TATİL",VLOOKUP(G4067,LİSTE!$B$7:$D$1300,3,0))</f>
        <v>Elçin Ayşe ELMAS</v>
      </c>
      <c r="E4067" s="72" t="str">
        <f>IF(H4067=0,"RESMİ TATİL",VLOOKUP(H4067,LİSTE!$B$7:$D$1300,3,0))</f>
        <v>Muhammed YILDIZDAĞ</v>
      </c>
      <c r="F4067" s="72">
        <f>IF(B4067="TATİL",0,IF(F4066&gt;0,IF(LİSTE!$F$1=H4066,1,H4066+1),IF(F4066=0,H4065+1,IF(F4065=0,H4064+1,IF(F4064=0,H4063+1,IF(F4063=0,H4062+1))))))</f>
        <v>26</v>
      </c>
      <c r="G4067" s="72">
        <f>IF(F4067=0,0,IF(LİSTE!$F$1=F4067,1,F4067+1))</f>
        <v>27</v>
      </c>
      <c r="H4067" s="72">
        <f>IF(G4067=0,0,IF(LİSTE!$F$1=G4067,1,G4067+1))</f>
        <v>28</v>
      </c>
      <c r="I4067" s="72" t="str">
        <f>IFERROR(VLOOKUP(A4067,TATİLLER!$A$2:$D$30000,3,0),"TATİL DEĞİL")</f>
        <v>TATİL DEĞİL</v>
      </c>
    </row>
    <row r="4068" spans="1:9" x14ac:dyDescent="0.25">
      <c r="A4068" s="74">
        <f t="shared" si="934"/>
        <v>50893</v>
      </c>
      <c r="B4068" s="72">
        <f t="shared" si="935"/>
        <v>2</v>
      </c>
      <c r="C4068" s="72" t="str">
        <f>IF(F4068=0,"RESMİ TATİL",VLOOKUP(F4068,LİSTE!$B$7:$D$1300,3,0))</f>
        <v>Nisa Nur SANCAR</v>
      </c>
      <c r="D4068" s="72" t="str">
        <f>IF(G4068=0,"RESMİ TATİL",VLOOKUP(G4068,LİSTE!$B$7:$D$1300,3,0))</f>
        <v>Esila ÇETİN</v>
      </c>
      <c r="E4068" s="72" t="str">
        <f>IF(H4068=0,"RESMİ TATİL",VLOOKUP(H4068,LİSTE!$B$7:$D$1300,3,0))</f>
        <v>Zeynep Sevde TOPUZ</v>
      </c>
      <c r="F4068" s="72">
        <f>IF(B4068="TATİL",0,IF(F4067&gt;0,IF(LİSTE!$F$1=H4067,1,H4067+1),IF(F4067=0,H4066+1,IF(F4066=0,H4065+1,IF(F4065=0,H4064+1,IF(F4064=0,H4063+1))))))</f>
        <v>1</v>
      </c>
      <c r="G4068" s="72">
        <f>IF(F4068=0,0,IF(LİSTE!$F$1=F4068,1,F4068+1))</f>
        <v>2</v>
      </c>
      <c r="H4068" s="72">
        <f>IF(G4068=0,0,IF(LİSTE!$F$1=G4068,1,G4068+1))</f>
        <v>3</v>
      </c>
      <c r="I4068" s="72" t="str">
        <f>IFERROR(VLOOKUP(A4068,TATİLLER!$A$2:$D$30000,3,0),"TATİL DEĞİL")</f>
        <v>TATİL DEĞİL</v>
      </c>
    </row>
    <row r="4069" spans="1:9" x14ac:dyDescent="0.25">
      <c r="A4069" s="74">
        <f t="shared" si="934"/>
        <v>50894</v>
      </c>
      <c r="B4069" s="72">
        <f t="shared" si="935"/>
        <v>3</v>
      </c>
      <c r="C4069" s="72" t="str">
        <f>IF(F4069=0,"RESMİ TATİL",VLOOKUP(F4069,LİSTE!$B$7:$D$1300,3,0))</f>
        <v>Ömer Asaf KADAŞ</v>
      </c>
      <c r="D4069" s="72" t="str">
        <f>IF(G4069=0,"RESMİ TATİL",VLOOKUP(G4069,LİSTE!$B$7:$D$1300,3,0))</f>
        <v>Ramazan Baran ADIGÜZEL</v>
      </c>
      <c r="E4069" s="72" t="str">
        <f>IF(H4069=0,"RESMİ TATİL",VLOOKUP(H4069,LİSTE!$B$7:$D$1300,3,0))</f>
        <v>Bahar AKGÜN</v>
      </c>
      <c r="F4069" s="72">
        <f>IF(B4069="TATİL",0,IF(F4068&gt;0,IF(LİSTE!$F$1=H4068,1,H4068+1),IF(F4068=0,H4067+1,IF(F4067=0,H4066+1,IF(F4066=0,H4065+1,IF(F4065=0,H4064+1))))))</f>
        <v>4</v>
      </c>
      <c r="G4069" s="72">
        <f>IF(F4069=0,0,IF(LİSTE!$F$1=F4069,1,F4069+1))</f>
        <v>5</v>
      </c>
      <c r="H4069" s="72">
        <f>IF(G4069=0,0,IF(LİSTE!$F$1=G4069,1,G4069+1))</f>
        <v>6</v>
      </c>
      <c r="I4069" s="72" t="str">
        <f>IFERROR(VLOOKUP(A4069,TATİLLER!$A$2:$D$30000,3,0),"TATİL DEĞİL")</f>
        <v>TATİL DEĞİL</v>
      </c>
    </row>
    <row r="4070" spans="1:9" x14ac:dyDescent="0.25">
      <c r="A4070" s="74">
        <f t="shared" si="934"/>
        <v>50895</v>
      </c>
      <c r="B4070" s="72">
        <f t="shared" si="935"/>
        <v>4</v>
      </c>
      <c r="C4070" s="72" t="str">
        <f>IF(F4070=0,"RESMİ TATİL",VLOOKUP(F4070,LİSTE!$B$7:$D$1300,3,0))</f>
        <v>Ömer AKGÜL</v>
      </c>
      <c r="D4070" s="72" t="str">
        <f>IF(G4070=0,"RESMİ TATİL",VLOOKUP(G4070,LİSTE!$B$7:$D$1300,3,0))</f>
        <v>Muharrem EFE TANRIVERDİ</v>
      </c>
      <c r="E4070" s="72" t="str">
        <f>IF(H4070=0,"RESMİ TATİL",VLOOKUP(H4070,LİSTE!$B$7:$D$1300,3,0))</f>
        <v>Anıl DOĞAN</v>
      </c>
      <c r="F4070" s="72">
        <f>IF(B4070="TATİL",0,IF(F4069&gt;0,IF(LİSTE!$F$1=H4069,1,H4069+1),IF(F4069=0,H4068+1,IF(F4068=0,H4067+1,IF(F4067=0,H4066+1,IF(F4066=0,H4065+1))))))</f>
        <v>7</v>
      </c>
      <c r="G4070" s="72">
        <f>IF(F4070=0,0,IF(LİSTE!$F$1=F4070,1,F4070+1))</f>
        <v>8</v>
      </c>
      <c r="H4070" s="72">
        <f>IF(G4070=0,0,IF(LİSTE!$F$1=G4070,1,G4070+1))</f>
        <v>9</v>
      </c>
      <c r="I4070" s="72" t="str">
        <f>IFERROR(VLOOKUP(A4070,TATİLLER!$A$2:$D$30000,3,0),"TATİL DEĞİL")</f>
        <v>TATİL DEĞİL</v>
      </c>
    </row>
    <row r="4071" spans="1:9" x14ac:dyDescent="0.25">
      <c r="A4071" s="74">
        <f t="shared" si="934"/>
        <v>50896</v>
      </c>
      <c r="B4071" s="72">
        <f t="shared" si="935"/>
        <v>5</v>
      </c>
      <c r="C4071" s="72" t="str">
        <f>IF(F4071=0,"RESMİ TATİL",VLOOKUP(F4071,LİSTE!$B$7:$D$1300,3,0))</f>
        <v>İpek ARSLAN</v>
      </c>
      <c r="D4071" s="72" t="str">
        <f>IF(G4071=0,"RESMİ TATİL",VLOOKUP(G4071,LİSTE!$B$7:$D$1300,3,0))</f>
        <v>Efe KARSAK</v>
      </c>
      <c r="E4071" s="72" t="str">
        <f>IF(H4071=0,"RESMİ TATİL",VLOOKUP(H4071,LİSTE!$B$7:$D$1300,3,0))</f>
        <v>Abdullah KIRBAÇ</v>
      </c>
      <c r="F4071" s="72">
        <f>IF(B4071="TATİL",0,IF(F4070&gt;0,IF(LİSTE!$F$1=H4070,1,H4070+1),IF(F4070=0,H4069+1,IF(F4069=0,H4068+1,IF(F4068=0,H4067+1,IF(F4067=0,H4066+1))))))</f>
        <v>10</v>
      </c>
      <c r="G4071" s="72">
        <f>IF(F4071=0,0,IF(LİSTE!$F$1=F4071,1,F4071+1))</f>
        <v>11</v>
      </c>
      <c r="H4071" s="72">
        <f>IF(G4071=0,0,IF(LİSTE!$F$1=G4071,1,G4071+1))</f>
        <v>12</v>
      </c>
      <c r="I4071" s="72" t="str">
        <f>IFERROR(VLOOKUP(A4071,TATİLLER!$A$2:$D$30000,3,0),"TATİL DEĞİL")</f>
        <v>TATİL DEĞİL</v>
      </c>
    </row>
    <row r="4072" spans="1:9" x14ac:dyDescent="0.25">
      <c r="A4072" s="74">
        <f t="shared" ref="A4072" si="943">A4071+3</f>
        <v>50899</v>
      </c>
      <c r="B4072" s="72">
        <f t="shared" si="935"/>
        <v>1</v>
      </c>
      <c r="C4072" s="72" t="str">
        <f>IF(F4072=0,"RESMİ TATİL",VLOOKUP(F4072,LİSTE!$B$7:$D$1300,3,0))</f>
        <v>Ümmü Defne GÜLER</v>
      </c>
      <c r="D4072" s="72" t="str">
        <f>IF(G4072=0,"RESMİ TATİL",VLOOKUP(G4072,LİSTE!$B$7:$D$1300,3,0))</f>
        <v>Şevval ÖZDAMAR</v>
      </c>
      <c r="E4072" s="72" t="str">
        <f>IF(H4072=0,"RESMİ TATİL",VLOOKUP(H4072,LİSTE!$B$7:$D$1300,3,0))</f>
        <v>Zeynep AKDAĞ</v>
      </c>
      <c r="F4072" s="72">
        <f>IF(B4072="TATİL",0,IF(F4071&gt;0,IF(LİSTE!$F$1=H4071,1,H4071+1),IF(F4071=0,H4070+1,IF(F4070=0,H4069+1,IF(F4069=0,H4068+1,IF(F4068=0,H4067+1))))))</f>
        <v>13</v>
      </c>
      <c r="G4072" s="72">
        <f>IF(F4072=0,0,IF(LİSTE!$F$1=F4072,1,F4072+1))</f>
        <v>14</v>
      </c>
      <c r="H4072" s="72">
        <f>IF(G4072=0,0,IF(LİSTE!$F$1=G4072,1,G4072+1))</f>
        <v>15</v>
      </c>
      <c r="I4072" s="72" t="str">
        <f>IFERROR(VLOOKUP(A4072,TATİLLER!$A$2:$D$30000,3,0),"TATİL DEĞİL")</f>
        <v>TATİL DEĞİL</v>
      </c>
    </row>
    <row r="4073" spans="1:9" x14ac:dyDescent="0.25">
      <c r="A4073" s="74">
        <f t="shared" si="934"/>
        <v>50900</v>
      </c>
      <c r="B4073" s="72">
        <f t="shared" si="935"/>
        <v>2</v>
      </c>
      <c r="C4073" s="72" t="str">
        <f>IF(F4073=0,"RESMİ TATİL",VLOOKUP(F4073,LİSTE!$B$7:$D$1300,3,0))</f>
        <v>Esma ÇOKER</v>
      </c>
      <c r="D4073" s="72" t="str">
        <f>IF(G4073=0,"RESMİ TATİL",VLOOKUP(G4073,LİSTE!$B$7:$D$1300,3,0))</f>
        <v>Dursun Kubilay YAŞAR</v>
      </c>
      <c r="E4073" s="72" t="str">
        <f>IF(H4073=0,"RESMİ TATİL",VLOOKUP(H4073,LİSTE!$B$7:$D$1300,3,0))</f>
        <v>Zeynep Beril BAŞPINAR</v>
      </c>
      <c r="F4073" s="72">
        <f>IF(B4073="TATİL",0,IF(F4072&gt;0,IF(LİSTE!$F$1=H4072,1,H4072+1),IF(F4072=0,H4071+1,IF(F4071=0,H4070+1,IF(F4070=0,H4069+1,IF(F4069=0,H4068+1))))))</f>
        <v>16</v>
      </c>
      <c r="G4073" s="72">
        <f>IF(F4073=0,0,IF(LİSTE!$F$1=F4073,1,F4073+1))</f>
        <v>17</v>
      </c>
      <c r="H4073" s="72">
        <f>IF(G4073=0,0,IF(LİSTE!$F$1=G4073,1,G4073+1))</f>
        <v>18</v>
      </c>
      <c r="I4073" s="72" t="str">
        <f>IFERROR(VLOOKUP(A4073,TATİLLER!$A$2:$D$30000,3,0),"TATİL DEĞİL")</f>
        <v>TATİL DEĞİL</v>
      </c>
    </row>
    <row r="4074" spans="1:9" x14ac:dyDescent="0.25">
      <c r="A4074" s="74">
        <f t="shared" si="934"/>
        <v>50901</v>
      </c>
      <c r="B4074" s="72">
        <f t="shared" si="935"/>
        <v>3</v>
      </c>
      <c r="C4074" s="72" t="str">
        <f>IF(F4074=0,"RESMİ TATİL",VLOOKUP(F4074,LİSTE!$B$7:$D$1300,3,0))</f>
        <v>Ahmet DAL</v>
      </c>
      <c r="D4074" s="72" t="str">
        <f>IF(G4074=0,"RESMİ TATİL",VLOOKUP(G4074,LİSTE!$B$7:$D$1300,3,0))</f>
        <v>Emirhan KARATAŞ</v>
      </c>
      <c r="E4074" s="72" t="str">
        <f>IF(H4074=0,"RESMİ TATİL",VLOOKUP(H4074,LİSTE!$B$7:$D$1300,3,0))</f>
        <v>Zümra Yeter ARI</v>
      </c>
      <c r="F4074" s="72">
        <f>IF(B4074="TATİL",0,IF(F4073&gt;0,IF(LİSTE!$F$1=H4073,1,H4073+1),IF(F4073=0,H4072+1,IF(F4072=0,H4071+1,IF(F4071=0,H4070+1,IF(F4070=0,H4069+1))))))</f>
        <v>19</v>
      </c>
      <c r="G4074" s="72">
        <f>IF(F4074=0,0,IF(LİSTE!$F$1=F4074,1,F4074+1))</f>
        <v>20</v>
      </c>
      <c r="H4074" s="72">
        <f>IF(G4074=0,0,IF(LİSTE!$F$1=G4074,1,G4074+1))</f>
        <v>21</v>
      </c>
      <c r="I4074" s="72" t="str">
        <f>IFERROR(VLOOKUP(A4074,TATİLLER!$A$2:$D$30000,3,0),"TATİL DEĞİL")</f>
        <v>TATİL DEĞİL</v>
      </c>
    </row>
    <row r="4075" spans="1:9" x14ac:dyDescent="0.25">
      <c r="A4075" s="74">
        <f t="shared" si="934"/>
        <v>50902</v>
      </c>
      <c r="B4075" s="72">
        <f t="shared" si="935"/>
        <v>4</v>
      </c>
      <c r="C4075" s="72" t="str">
        <f>IF(F4075=0,"RESMİ TATİL",VLOOKUP(F4075,LİSTE!$B$7:$D$1300,3,0))</f>
        <v>Utku KARAGÖZ</v>
      </c>
      <c r="D4075" s="72" t="str">
        <f>IF(G4075=0,"RESMİ TATİL",VLOOKUP(G4075,LİSTE!$B$7:$D$1300,3,0))</f>
        <v>Feyza Zümra AVCIOĞLU</v>
      </c>
      <c r="E4075" s="72" t="str">
        <f>IF(H4075=0,"RESMİ TATİL",VLOOKUP(H4075,LİSTE!$B$7:$D$1300,3,0))</f>
        <v>Yusuf Ali TABUR</v>
      </c>
      <c r="F4075" s="72">
        <f>IF(B4075="TATİL",0,IF(F4074&gt;0,IF(LİSTE!$F$1=H4074,1,H4074+1),IF(F4074=0,H4073+1,IF(F4073=0,H4072+1,IF(F4072=0,H4071+1,IF(F4071=0,H4070+1))))))</f>
        <v>22</v>
      </c>
      <c r="G4075" s="72">
        <f>IF(F4075=0,0,IF(LİSTE!$F$1=F4075,1,F4075+1))</f>
        <v>23</v>
      </c>
      <c r="H4075" s="72">
        <f>IF(G4075=0,0,IF(LİSTE!$F$1=G4075,1,G4075+1))</f>
        <v>24</v>
      </c>
      <c r="I4075" s="72" t="str">
        <f>IFERROR(VLOOKUP(A4075,TATİLLER!$A$2:$D$30000,3,0),"TATİL DEĞİL")</f>
        <v>TATİL DEĞİL</v>
      </c>
    </row>
    <row r="4076" spans="1:9" x14ac:dyDescent="0.25">
      <c r="A4076" s="74">
        <f t="shared" si="934"/>
        <v>50903</v>
      </c>
      <c r="B4076" s="72">
        <f t="shared" si="935"/>
        <v>5</v>
      </c>
      <c r="C4076" s="72" t="str">
        <f>IF(F4076=0,"RESMİ TATİL",VLOOKUP(F4076,LİSTE!$B$7:$D$1300,3,0))</f>
        <v>Irmak UTEBAY</v>
      </c>
      <c r="D4076" s="72" t="str">
        <f>IF(G4076=0,"RESMİ TATİL",VLOOKUP(G4076,LİSTE!$B$7:$D$1300,3,0))</f>
        <v>Kerem AKKOÇ</v>
      </c>
      <c r="E4076" s="72" t="str">
        <f>IF(H4076=0,"RESMİ TATİL",VLOOKUP(H4076,LİSTE!$B$7:$D$1300,3,0))</f>
        <v>Elçin Ayşe ELMAS</v>
      </c>
      <c r="F4076" s="72">
        <f>IF(B4076="TATİL",0,IF(F4075&gt;0,IF(LİSTE!$F$1=H4075,1,H4075+1),IF(F4075=0,H4074+1,IF(F4074=0,H4073+1,IF(F4073=0,H4072+1,IF(F4072=0,H4071+1))))))</f>
        <v>25</v>
      </c>
      <c r="G4076" s="72">
        <f>IF(F4076=0,0,IF(LİSTE!$F$1=F4076,1,F4076+1))</f>
        <v>26</v>
      </c>
      <c r="H4076" s="72">
        <f>IF(G4076=0,0,IF(LİSTE!$F$1=G4076,1,G4076+1))</f>
        <v>27</v>
      </c>
      <c r="I4076" s="72" t="str">
        <f>IFERROR(VLOOKUP(A4076,TATİLLER!$A$2:$D$30000,3,0),"TATİL DEĞİL")</f>
        <v>TATİL DEĞİL</v>
      </c>
    </row>
    <row r="4077" spans="1:9" x14ac:dyDescent="0.25">
      <c r="A4077" s="74">
        <f t="shared" ref="A4077" si="944">A4076+3</f>
        <v>50906</v>
      </c>
      <c r="B4077" s="72">
        <f t="shared" si="935"/>
        <v>1</v>
      </c>
      <c r="C4077" s="72" t="str">
        <f>IF(F4077=0,"RESMİ TATİL",VLOOKUP(F4077,LİSTE!$B$7:$D$1300,3,0))</f>
        <v>Muhammed YILDIZDAĞ</v>
      </c>
      <c r="D4077" s="72" t="str">
        <f>IF(G4077=0,"RESMİ TATİL",VLOOKUP(G4077,LİSTE!$B$7:$D$1300,3,0))</f>
        <v>Nisa Nur SANCAR</v>
      </c>
      <c r="E4077" s="72" t="str">
        <f>IF(H4077=0,"RESMİ TATİL",VLOOKUP(H4077,LİSTE!$B$7:$D$1300,3,0))</f>
        <v>Esila ÇETİN</v>
      </c>
      <c r="F4077" s="72">
        <f>IF(B4077="TATİL",0,IF(F4076&gt;0,IF(LİSTE!$F$1=H4076,1,H4076+1),IF(F4076=0,H4075+1,IF(F4075=0,H4074+1,IF(F4074=0,H4073+1,IF(F4073=0,H4072+1))))))</f>
        <v>28</v>
      </c>
      <c r="G4077" s="72">
        <f>IF(F4077=0,0,IF(LİSTE!$F$1=F4077,1,F4077+1))</f>
        <v>1</v>
      </c>
      <c r="H4077" s="72">
        <f>IF(G4077=0,0,IF(LİSTE!$F$1=G4077,1,G4077+1))</f>
        <v>2</v>
      </c>
      <c r="I4077" s="72" t="str">
        <f>IFERROR(VLOOKUP(A4077,TATİLLER!$A$2:$D$30000,3,0),"TATİL DEĞİL")</f>
        <v>TATİL DEĞİL</v>
      </c>
    </row>
    <row r="4078" spans="1:9" x14ac:dyDescent="0.25">
      <c r="A4078" s="74">
        <f t="shared" si="934"/>
        <v>50907</v>
      </c>
      <c r="B4078" s="72">
        <f t="shared" si="935"/>
        <v>2</v>
      </c>
      <c r="C4078" s="72" t="str">
        <f>IF(F4078=0,"RESMİ TATİL",VLOOKUP(F4078,LİSTE!$B$7:$D$1300,3,0))</f>
        <v>Zeynep Sevde TOPUZ</v>
      </c>
      <c r="D4078" s="72" t="str">
        <f>IF(G4078=0,"RESMİ TATİL",VLOOKUP(G4078,LİSTE!$B$7:$D$1300,3,0))</f>
        <v>Ömer Asaf KADAŞ</v>
      </c>
      <c r="E4078" s="72" t="str">
        <f>IF(H4078=0,"RESMİ TATİL",VLOOKUP(H4078,LİSTE!$B$7:$D$1300,3,0))</f>
        <v>Ramazan Baran ADIGÜZEL</v>
      </c>
      <c r="F4078" s="72">
        <f>IF(B4078="TATİL",0,IF(F4077&gt;0,IF(LİSTE!$F$1=H4077,1,H4077+1),IF(F4077=0,H4076+1,IF(F4076=0,H4075+1,IF(F4075=0,H4074+1,IF(F4074=0,H4073+1))))))</f>
        <v>3</v>
      </c>
      <c r="G4078" s="72">
        <f>IF(F4078=0,0,IF(LİSTE!$F$1=F4078,1,F4078+1))</f>
        <v>4</v>
      </c>
      <c r="H4078" s="72">
        <f>IF(G4078=0,0,IF(LİSTE!$F$1=G4078,1,G4078+1))</f>
        <v>5</v>
      </c>
      <c r="I4078" s="72" t="str">
        <f>IFERROR(VLOOKUP(A4078,TATİLLER!$A$2:$D$30000,3,0),"TATİL DEĞİL")</f>
        <v>TATİL DEĞİL</v>
      </c>
    </row>
    <row r="4079" spans="1:9" x14ac:dyDescent="0.25">
      <c r="A4079" s="74">
        <f t="shared" si="934"/>
        <v>50908</v>
      </c>
      <c r="B4079" s="72">
        <f t="shared" si="935"/>
        <v>3</v>
      </c>
      <c r="C4079" s="72" t="str">
        <f>IF(F4079=0,"RESMİ TATİL",VLOOKUP(F4079,LİSTE!$B$7:$D$1300,3,0))</f>
        <v>Bahar AKGÜN</v>
      </c>
      <c r="D4079" s="72" t="str">
        <f>IF(G4079=0,"RESMİ TATİL",VLOOKUP(G4079,LİSTE!$B$7:$D$1300,3,0))</f>
        <v>Ömer AKGÜL</v>
      </c>
      <c r="E4079" s="72" t="str">
        <f>IF(H4079=0,"RESMİ TATİL",VLOOKUP(H4079,LİSTE!$B$7:$D$1300,3,0))</f>
        <v>Muharrem EFE TANRIVERDİ</v>
      </c>
      <c r="F4079" s="72">
        <f>IF(B4079="TATİL",0,IF(F4078&gt;0,IF(LİSTE!$F$1=H4078,1,H4078+1),IF(F4078=0,H4077+1,IF(F4077=0,H4076+1,IF(F4076=0,H4075+1,IF(F4075=0,H4074+1))))))</f>
        <v>6</v>
      </c>
      <c r="G4079" s="72">
        <f>IF(F4079=0,0,IF(LİSTE!$F$1=F4079,1,F4079+1))</f>
        <v>7</v>
      </c>
      <c r="H4079" s="72">
        <f>IF(G4079=0,0,IF(LİSTE!$F$1=G4079,1,G4079+1))</f>
        <v>8</v>
      </c>
      <c r="I4079" s="72" t="str">
        <f>IFERROR(VLOOKUP(A4079,TATİLLER!$A$2:$D$30000,3,0),"TATİL DEĞİL")</f>
        <v>TATİL DEĞİL</v>
      </c>
    </row>
    <row r="4080" spans="1:9" x14ac:dyDescent="0.25">
      <c r="A4080" s="74">
        <f t="shared" si="934"/>
        <v>50909</v>
      </c>
      <c r="B4080" s="72">
        <f t="shared" si="935"/>
        <v>4</v>
      </c>
      <c r="C4080" s="72" t="str">
        <f>IF(F4080=0,"RESMİ TATİL",VLOOKUP(F4080,LİSTE!$B$7:$D$1300,3,0))</f>
        <v>Anıl DOĞAN</v>
      </c>
      <c r="D4080" s="72" t="str">
        <f>IF(G4080=0,"RESMİ TATİL",VLOOKUP(G4080,LİSTE!$B$7:$D$1300,3,0))</f>
        <v>İpek ARSLAN</v>
      </c>
      <c r="E4080" s="72" t="str">
        <f>IF(H4080=0,"RESMİ TATİL",VLOOKUP(H4080,LİSTE!$B$7:$D$1300,3,0))</f>
        <v>Efe KARSAK</v>
      </c>
      <c r="F4080" s="72">
        <f>IF(B4080="TATİL",0,IF(F4079&gt;0,IF(LİSTE!$F$1=H4079,1,H4079+1),IF(F4079=0,H4078+1,IF(F4078=0,H4077+1,IF(F4077=0,H4076+1,IF(F4076=0,H4075+1))))))</f>
        <v>9</v>
      </c>
      <c r="G4080" s="72">
        <f>IF(F4080=0,0,IF(LİSTE!$F$1=F4080,1,F4080+1))</f>
        <v>10</v>
      </c>
      <c r="H4080" s="72">
        <f>IF(G4080=0,0,IF(LİSTE!$F$1=G4080,1,G4080+1))</f>
        <v>11</v>
      </c>
      <c r="I4080" s="72" t="str">
        <f>IFERROR(VLOOKUP(A4080,TATİLLER!$A$2:$D$30000,3,0),"TATİL DEĞİL")</f>
        <v>TATİL DEĞİL</v>
      </c>
    </row>
    <row r="4081" spans="1:9" x14ac:dyDescent="0.25">
      <c r="A4081" s="74">
        <f t="shared" si="934"/>
        <v>50910</v>
      </c>
      <c r="B4081" s="72">
        <f t="shared" si="935"/>
        <v>5</v>
      </c>
      <c r="C4081" s="72" t="str">
        <f>IF(F4081=0,"RESMİ TATİL",VLOOKUP(F4081,LİSTE!$B$7:$D$1300,3,0))</f>
        <v>Abdullah KIRBAÇ</v>
      </c>
      <c r="D4081" s="72" t="str">
        <f>IF(G4081=0,"RESMİ TATİL",VLOOKUP(G4081,LİSTE!$B$7:$D$1300,3,0))</f>
        <v>Ümmü Defne GÜLER</v>
      </c>
      <c r="E4081" s="72" t="str">
        <f>IF(H4081=0,"RESMİ TATİL",VLOOKUP(H4081,LİSTE!$B$7:$D$1300,3,0))</f>
        <v>Şevval ÖZDAMAR</v>
      </c>
      <c r="F4081" s="72">
        <f>IF(B4081="TATİL",0,IF(F4080&gt;0,IF(LİSTE!$F$1=H4080,1,H4080+1),IF(F4080=0,H4079+1,IF(F4079=0,H4078+1,IF(F4078=0,H4077+1,IF(F4077=0,H4076+1))))))</f>
        <v>12</v>
      </c>
      <c r="G4081" s="72">
        <f>IF(F4081=0,0,IF(LİSTE!$F$1=F4081,1,F4081+1))</f>
        <v>13</v>
      </c>
      <c r="H4081" s="72">
        <f>IF(G4081=0,0,IF(LİSTE!$F$1=G4081,1,G4081+1))</f>
        <v>14</v>
      </c>
      <c r="I4081" s="72" t="str">
        <f>IFERROR(VLOOKUP(A4081,TATİLLER!$A$2:$D$30000,3,0),"TATİL DEĞİL")</f>
        <v>TATİL DEĞİL</v>
      </c>
    </row>
    <row r="4082" spans="1:9" x14ac:dyDescent="0.25">
      <c r="A4082" s="74">
        <f t="shared" ref="A4082" si="945">A4081+3</f>
        <v>50913</v>
      </c>
      <c r="B4082" s="72">
        <f t="shared" si="935"/>
        <v>1</v>
      </c>
      <c r="C4082" s="72" t="str">
        <f>IF(F4082=0,"RESMİ TATİL",VLOOKUP(F4082,LİSTE!$B$7:$D$1300,3,0))</f>
        <v>Zeynep AKDAĞ</v>
      </c>
      <c r="D4082" s="72" t="str">
        <f>IF(G4082=0,"RESMİ TATİL",VLOOKUP(G4082,LİSTE!$B$7:$D$1300,3,0))</f>
        <v>Esma ÇOKER</v>
      </c>
      <c r="E4082" s="72" t="str">
        <f>IF(H4082=0,"RESMİ TATİL",VLOOKUP(H4082,LİSTE!$B$7:$D$1300,3,0))</f>
        <v>Dursun Kubilay YAŞAR</v>
      </c>
      <c r="F4082" s="72">
        <f>IF(B4082="TATİL",0,IF(F4081&gt;0,IF(LİSTE!$F$1=H4081,1,H4081+1),IF(F4081=0,H4080+1,IF(F4080=0,H4079+1,IF(F4079=0,H4078+1,IF(F4078=0,H4077+1))))))</f>
        <v>15</v>
      </c>
      <c r="G4082" s="72">
        <f>IF(F4082=0,0,IF(LİSTE!$F$1=F4082,1,F4082+1))</f>
        <v>16</v>
      </c>
      <c r="H4082" s="72">
        <f>IF(G4082=0,0,IF(LİSTE!$F$1=G4082,1,G4082+1))</f>
        <v>17</v>
      </c>
      <c r="I4082" s="72" t="str">
        <f>IFERROR(VLOOKUP(A4082,TATİLLER!$A$2:$D$30000,3,0),"TATİL DEĞİL")</f>
        <v>TATİL DEĞİL</v>
      </c>
    </row>
    <row r="4083" spans="1:9" x14ac:dyDescent="0.25">
      <c r="A4083" s="74">
        <f t="shared" si="934"/>
        <v>50914</v>
      </c>
      <c r="B4083" s="72">
        <f t="shared" si="935"/>
        <v>2</v>
      </c>
      <c r="C4083" s="72" t="str">
        <f>IF(F4083=0,"RESMİ TATİL",VLOOKUP(F4083,LİSTE!$B$7:$D$1300,3,0))</f>
        <v>Zeynep Beril BAŞPINAR</v>
      </c>
      <c r="D4083" s="72" t="str">
        <f>IF(G4083=0,"RESMİ TATİL",VLOOKUP(G4083,LİSTE!$B$7:$D$1300,3,0))</f>
        <v>Ahmet DAL</v>
      </c>
      <c r="E4083" s="72" t="str">
        <f>IF(H4083=0,"RESMİ TATİL",VLOOKUP(H4083,LİSTE!$B$7:$D$1300,3,0))</f>
        <v>Emirhan KARATAŞ</v>
      </c>
      <c r="F4083" s="72">
        <f>IF(B4083="TATİL",0,IF(F4082&gt;0,IF(LİSTE!$F$1=H4082,1,H4082+1),IF(F4082=0,H4081+1,IF(F4081=0,H4080+1,IF(F4080=0,H4079+1,IF(F4079=0,H4078+1))))))</f>
        <v>18</v>
      </c>
      <c r="G4083" s="72">
        <f>IF(F4083=0,0,IF(LİSTE!$F$1=F4083,1,F4083+1))</f>
        <v>19</v>
      </c>
      <c r="H4083" s="72">
        <f>IF(G4083=0,0,IF(LİSTE!$F$1=G4083,1,G4083+1))</f>
        <v>20</v>
      </c>
      <c r="I4083" s="72" t="str">
        <f>IFERROR(VLOOKUP(A4083,TATİLLER!$A$2:$D$30000,3,0),"TATİL DEĞİL")</f>
        <v>TATİL DEĞİL</v>
      </c>
    </row>
    <row r="4084" spans="1:9" x14ac:dyDescent="0.25">
      <c r="A4084" s="74">
        <f t="shared" si="934"/>
        <v>50915</v>
      </c>
      <c r="B4084" s="72">
        <f t="shared" si="935"/>
        <v>3</v>
      </c>
      <c r="C4084" s="72" t="str">
        <f>IF(F4084=0,"RESMİ TATİL",VLOOKUP(F4084,LİSTE!$B$7:$D$1300,3,0))</f>
        <v>Zümra Yeter ARI</v>
      </c>
      <c r="D4084" s="72" t="str">
        <f>IF(G4084=0,"RESMİ TATİL",VLOOKUP(G4084,LİSTE!$B$7:$D$1300,3,0))</f>
        <v>Utku KARAGÖZ</v>
      </c>
      <c r="E4084" s="72" t="str">
        <f>IF(H4084=0,"RESMİ TATİL",VLOOKUP(H4084,LİSTE!$B$7:$D$1300,3,0))</f>
        <v>Feyza Zümra AVCIOĞLU</v>
      </c>
      <c r="F4084" s="72">
        <f>IF(B4084="TATİL",0,IF(F4083&gt;0,IF(LİSTE!$F$1=H4083,1,H4083+1),IF(F4083=0,H4082+1,IF(F4082=0,H4081+1,IF(F4081=0,H4080+1,IF(F4080=0,H4079+1))))))</f>
        <v>21</v>
      </c>
      <c r="G4084" s="72">
        <f>IF(F4084=0,0,IF(LİSTE!$F$1=F4084,1,F4084+1))</f>
        <v>22</v>
      </c>
      <c r="H4084" s="72">
        <f>IF(G4084=0,0,IF(LİSTE!$F$1=G4084,1,G4084+1))</f>
        <v>23</v>
      </c>
      <c r="I4084" s="72" t="str">
        <f>IFERROR(VLOOKUP(A4084,TATİLLER!$A$2:$D$30000,3,0),"TATİL DEĞİL")</f>
        <v>TATİL DEĞİL</v>
      </c>
    </row>
    <row r="4085" spans="1:9" x14ac:dyDescent="0.25">
      <c r="A4085" s="74">
        <f t="shared" si="934"/>
        <v>50916</v>
      </c>
      <c r="B4085" s="72">
        <f t="shared" si="935"/>
        <v>4</v>
      </c>
      <c r="C4085" s="72" t="str">
        <f>IF(F4085=0,"RESMİ TATİL",VLOOKUP(F4085,LİSTE!$B$7:$D$1300,3,0))</f>
        <v>Yusuf Ali TABUR</v>
      </c>
      <c r="D4085" s="72" t="str">
        <f>IF(G4085=0,"RESMİ TATİL",VLOOKUP(G4085,LİSTE!$B$7:$D$1300,3,0))</f>
        <v>Irmak UTEBAY</v>
      </c>
      <c r="E4085" s="72" t="str">
        <f>IF(H4085=0,"RESMİ TATİL",VLOOKUP(H4085,LİSTE!$B$7:$D$1300,3,0))</f>
        <v>Kerem AKKOÇ</v>
      </c>
      <c r="F4085" s="72">
        <f>IF(B4085="TATİL",0,IF(F4084&gt;0,IF(LİSTE!$F$1=H4084,1,H4084+1),IF(F4084=0,H4083+1,IF(F4083=0,H4082+1,IF(F4082=0,H4081+1,IF(F4081=0,H4080+1))))))</f>
        <v>24</v>
      </c>
      <c r="G4085" s="72">
        <f>IF(F4085=0,0,IF(LİSTE!$F$1=F4085,1,F4085+1))</f>
        <v>25</v>
      </c>
      <c r="H4085" s="72">
        <f>IF(G4085=0,0,IF(LİSTE!$F$1=G4085,1,G4085+1))</f>
        <v>26</v>
      </c>
      <c r="I4085" s="72" t="str">
        <f>IFERROR(VLOOKUP(A4085,TATİLLER!$A$2:$D$30000,3,0),"TATİL DEĞİL")</f>
        <v>TATİL DEĞİL</v>
      </c>
    </row>
    <row r="4086" spans="1:9" x14ac:dyDescent="0.25">
      <c r="A4086" s="74">
        <f t="shared" si="934"/>
        <v>50917</v>
      </c>
      <c r="B4086" s="72">
        <f t="shared" si="935"/>
        <v>5</v>
      </c>
      <c r="C4086" s="72" t="str">
        <f>IF(F4086=0,"RESMİ TATİL",VLOOKUP(F4086,LİSTE!$B$7:$D$1300,3,0))</f>
        <v>Elçin Ayşe ELMAS</v>
      </c>
      <c r="D4086" s="72" t="str">
        <f>IF(G4086=0,"RESMİ TATİL",VLOOKUP(G4086,LİSTE!$B$7:$D$1300,3,0))</f>
        <v>Muhammed YILDIZDAĞ</v>
      </c>
      <c r="E4086" s="72" t="str">
        <f>IF(H4086=0,"RESMİ TATİL",VLOOKUP(H4086,LİSTE!$B$7:$D$1300,3,0))</f>
        <v>Nisa Nur SANCAR</v>
      </c>
      <c r="F4086" s="72">
        <f>IF(B4086="TATİL",0,IF(F4085&gt;0,IF(LİSTE!$F$1=H4085,1,H4085+1),IF(F4085=0,H4084+1,IF(F4084=0,H4083+1,IF(F4083=0,H4082+1,IF(F4082=0,H4081+1))))))</f>
        <v>27</v>
      </c>
      <c r="G4086" s="72">
        <f>IF(F4086=0,0,IF(LİSTE!$F$1=F4086,1,F4086+1))</f>
        <v>28</v>
      </c>
      <c r="H4086" s="72">
        <f>IF(G4086=0,0,IF(LİSTE!$F$1=G4086,1,G4086+1))</f>
        <v>1</v>
      </c>
      <c r="I4086" s="72" t="str">
        <f>IFERROR(VLOOKUP(A4086,TATİLLER!$A$2:$D$30000,3,0),"TATİL DEĞİL")</f>
        <v>TATİL DEĞİL</v>
      </c>
    </row>
    <row r="4087" spans="1:9" x14ac:dyDescent="0.25">
      <c r="A4087" s="74">
        <f t="shared" ref="A4087" si="946">A4086+3</f>
        <v>50920</v>
      </c>
      <c r="B4087" s="72">
        <f t="shared" si="935"/>
        <v>1</v>
      </c>
      <c r="C4087" s="72" t="str">
        <f>IF(F4087=0,"RESMİ TATİL",VLOOKUP(F4087,LİSTE!$B$7:$D$1300,3,0))</f>
        <v>Esila ÇETİN</v>
      </c>
      <c r="D4087" s="72" t="str">
        <f>IF(G4087=0,"RESMİ TATİL",VLOOKUP(G4087,LİSTE!$B$7:$D$1300,3,0))</f>
        <v>Zeynep Sevde TOPUZ</v>
      </c>
      <c r="E4087" s="72" t="str">
        <f>IF(H4087=0,"RESMİ TATİL",VLOOKUP(H4087,LİSTE!$B$7:$D$1300,3,0))</f>
        <v>Ömer Asaf KADAŞ</v>
      </c>
      <c r="F4087" s="72">
        <f>IF(B4087="TATİL",0,IF(F4086&gt;0,IF(LİSTE!$F$1=H4086,1,H4086+1),IF(F4086=0,H4085+1,IF(F4085=0,H4084+1,IF(F4084=0,H4083+1,IF(F4083=0,H4082+1))))))</f>
        <v>2</v>
      </c>
      <c r="G4087" s="72">
        <f>IF(F4087=0,0,IF(LİSTE!$F$1=F4087,1,F4087+1))</f>
        <v>3</v>
      </c>
      <c r="H4087" s="72">
        <f>IF(G4087=0,0,IF(LİSTE!$F$1=G4087,1,G4087+1))</f>
        <v>4</v>
      </c>
      <c r="I4087" s="72" t="str">
        <f>IFERROR(VLOOKUP(A4087,TATİLLER!$A$2:$D$30000,3,0),"TATİL DEĞİL")</f>
        <v>TATİL DEĞİL</v>
      </c>
    </row>
    <row r="4088" spans="1:9" x14ac:dyDescent="0.25">
      <c r="A4088" s="74">
        <f t="shared" si="934"/>
        <v>50921</v>
      </c>
      <c r="B4088" s="72">
        <f t="shared" si="935"/>
        <v>2</v>
      </c>
      <c r="C4088" s="72" t="str">
        <f>IF(F4088=0,"RESMİ TATİL",VLOOKUP(F4088,LİSTE!$B$7:$D$1300,3,0))</f>
        <v>Ramazan Baran ADIGÜZEL</v>
      </c>
      <c r="D4088" s="72" t="str">
        <f>IF(G4088=0,"RESMİ TATİL",VLOOKUP(G4088,LİSTE!$B$7:$D$1300,3,0))</f>
        <v>Bahar AKGÜN</v>
      </c>
      <c r="E4088" s="72" t="str">
        <f>IF(H4088=0,"RESMİ TATİL",VLOOKUP(H4088,LİSTE!$B$7:$D$1300,3,0))</f>
        <v>Ömer AKGÜL</v>
      </c>
      <c r="F4088" s="72">
        <f>IF(B4088="TATİL",0,IF(F4087&gt;0,IF(LİSTE!$F$1=H4087,1,H4087+1),IF(F4087=0,H4086+1,IF(F4086=0,H4085+1,IF(F4085=0,H4084+1,IF(F4084=0,H4083+1))))))</f>
        <v>5</v>
      </c>
      <c r="G4088" s="72">
        <f>IF(F4088=0,0,IF(LİSTE!$F$1=F4088,1,F4088+1))</f>
        <v>6</v>
      </c>
      <c r="H4088" s="72">
        <f>IF(G4088=0,0,IF(LİSTE!$F$1=G4088,1,G4088+1))</f>
        <v>7</v>
      </c>
      <c r="I4088" s="72" t="str">
        <f>IFERROR(VLOOKUP(A4088,TATİLLER!$A$2:$D$30000,3,0),"TATİL DEĞİL")</f>
        <v>TATİL DEĞİL</v>
      </c>
    </row>
    <row r="4089" spans="1:9" x14ac:dyDescent="0.25">
      <c r="A4089" s="74">
        <f t="shared" si="934"/>
        <v>50922</v>
      </c>
      <c r="B4089" s="72">
        <f t="shared" si="935"/>
        <v>3</v>
      </c>
      <c r="C4089" s="72" t="str">
        <f>IF(F4089=0,"RESMİ TATİL",VLOOKUP(F4089,LİSTE!$B$7:$D$1300,3,0))</f>
        <v>Muharrem EFE TANRIVERDİ</v>
      </c>
      <c r="D4089" s="72" t="str">
        <f>IF(G4089=0,"RESMİ TATİL",VLOOKUP(G4089,LİSTE!$B$7:$D$1300,3,0))</f>
        <v>Anıl DOĞAN</v>
      </c>
      <c r="E4089" s="72" t="str">
        <f>IF(H4089=0,"RESMİ TATİL",VLOOKUP(H4089,LİSTE!$B$7:$D$1300,3,0))</f>
        <v>İpek ARSLAN</v>
      </c>
      <c r="F4089" s="72">
        <f>IF(B4089="TATİL",0,IF(F4088&gt;0,IF(LİSTE!$F$1=H4088,1,H4088+1),IF(F4088=0,H4087+1,IF(F4087=0,H4086+1,IF(F4086=0,H4085+1,IF(F4085=0,H4084+1))))))</f>
        <v>8</v>
      </c>
      <c r="G4089" s="72">
        <f>IF(F4089=0,0,IF(LİSTE!$F$1=F4089,1,F4089+1))</f>
        <v>9</v>
      </c>
      <c r="H4089" s="72">
        <f>IF(G4089=0,0,IF(LİSTE!$F$1=G4089,1,G4089+1))</f>
        <v>10</v>
      </c>
      <c r="I4089" s="72" t="str">
        <f>IFERROR(VLOOKUP(A4089,TATİLLER!$A$2:$D$30000,3,0),"TATİL DEĞİL")</f>
        <v>TATİL DEĞİL</v>
      </c>
    </row>
    <row r="4090" spans="1:9" x14ac:dyDescent="0.25">
      <c r="A4090" s="74">
        <f t="shared" si="934"/>
        <v>50923</v>
      </c>
      <c r="B4090" s="72">
        <f t="shared" si="935"/>
        <v>4</v>
      </c>
      <c r="C4090" s="72" t="str">
        <f>IF(F4090=0,"RESMİ TATİL",VLOOKUP(F4090,LİSTE!$B$7:$D$1300,3,0))</f>
        <v>Efe KARSAK</v>
      </c>
      <c r="D4090" s="72" t="str">
        <f>IF(G4090=0,"RESMİ TATİL",VLOOKUP(G4090,LİSTE!$B$7:$D$1300,3,0))</f>
        <v>Abdullah KIRBAÇ</v>
      </c>
      <c r="E4090" s="72" t="str">
        <f>IF(H4090=0,"RESMİ TATİL",VLOOKUP(H4090,LİSTE!$B$7:$D$1300,3,0))</f>
        <v>Ümmü Defne GÜLER</v>
      </c>
      <c r="F4090" s="72">
        <f>IF(B4090="TATİL",0,IF(F4089&gt;0,IF(LİSTE!$F$1=H4089,1,H4089+1),IF(F4089=0,H4088+1,IF(F4088=0,H4087+1,IF(F4087=0,H4086+1,IF(F4086=0,H4085+1))))))</f>
        <v>11</v>
      </c>
      <c r="G4090" s="72">
        <f>IF(F4090=0,0,IF(LİSTE!$F$1=F4090,1,F4090+1))</f>
        <v>12</v>
      </c>
      <c r="H4090" s="72">
        <f>IF(G4090=0,0,IF(LİSTE!$F$1=G4090,1,G4090+1))</f>
        <v>13</v>
      </c>
      <c r="I4090" s="72" t="str">
        <f>IFERROR(VLOOKUP(A4090,TATİLLER!$A$2:$D$30000,3,0),"TATİL DEĞİL")</f>
        <v>TATİL DEĞİL</v>
      </c>
    </row>
    <row r="4091" spans="1:9" x14ac:dyDescent="0.25">
      <c r="A4091" s="74">
        <f t="shared" si="934"/>
        <v>50924</v>
      </c>
      <c r="B4091" s="72">
        <f t="shared" si="935"/>
        <v>5</v>
      </c>
      <c r="C4091" s="72" t="str">
        <f>IF(F4091=0,"RESMİ TATİL",VLOOKUP(F4091,LİSTE!$B$7:$D$1300,3,0))</f>
        <v>Şevval ÖZDAMAR</v>
      </c>
      <c r="D4091" s="72" t="str">
        <f>IF(G4091=0,"RESMİ TATİL",VLOOKUP(G4091,LİSTE!$B$7:$D$1300,3,0))</f>
        <v>Zeynep AKDAĞ</v>
      </c>
      <c r="E4091" s="72" t="str">
        <f>IF(H4091=0,"RESMİ TATİL",VLOOKUP(H4091,LİSTE!$B$7:$D$1300,3,0))</f>
        <v>Esma ÇOKER</v>
      </c>
      <c r="F4091" s="72">
        <f>IF(B4091="TATİL",0,IF(F4090&gt;0,IF(LİSTE!$F$1=H4090,1,H4090+1),IF(F4090=0,H4089+1,IF(F4089=0,H4088+1,IF(F4088=0,H4087+1,IF(F4087=0,H4086+1))))))</f>
        <v>14</v>
      </c>
      <c r="G4091" s="72">
        <f>IF(F4091=0,0,IF(LİSTE!$F$1=F4091,1,F4091+1))</f>
        <v>15</v>
      </c>
      <c r="H4091" s="72">
        <f>IF(G4091=0,0,IF(LİSTE!$F$1=G4091,1,G4091+1))</f>
        <v>16</v>
      </c>
      <c r="I4091" s="72" t="str">
        <f>IFERROR(VLOOKUP(A4091,TATİLLER!$A$2:$D$30000,3,0),"TATİL DEĞİL")</f>
        <v>TATİL DEĞİL</v>
      </c>
    </row>
    <row r="4092" spans="1:9" x14ac:dyDescent="0.25">
      <c r="A4092" s="74">
        <f t="shared" ref="A4092" si="947">A4091+3</f>
        <v>50927</v>
      </c>
      <c r="B4092" s="72">
        <f t="shared" si="935"/>
        <v>1</v>
      </c>
      <c r="C4092" s="72" t="str">
        <f>IF(F4092=0,"RESMİ TATİL",VLOOKUP(F4092,LİSTE!$B$7:$D$1300,3,0))</f>
        <v>Dursun Kubilay YAŞAR</v>
      </c>
      <c r="D4092" s="72" t="str">
        <f>IF(G4092=0,"RESMİ TATİL",VLOOKUP(G4092,LİSTE!$B$7:$D$1300,3,0))</f>
        <v>Zeynep Beril BAŞPINAR</v>
      </c>
      <c r="E4092" s="72" t="str">
        <f>IF(H4092=0,"RESMİ TATİL",VLOOKUP(H4092,LİSTE!$B$7:$D$1300,3,0))</f>
        <v>Ahmet DAL</v>
      </c>
      <c r="F4092" s="72">
        <f>IF(B4092="TATİL",0,IF(F4091&gt;0,IF(LİSTE!$F$1=H4091,1,H4091+1),IF(F4091=0,H4090+1,IF(F4090=0,H4089+1,IF(F4089=0,H4088+1,IF(F4088=0,H4087+1))))))</f>
        <v>17</v>
      </c>
      <c r="G4092" s="72">
        <f>IF(F4092=0,0,IF(LİSTE!$F$1=F4092,1,F4092+1))</f>
        <v>18</v>
      </c>
      <c r="H4092" s="72">
        <f>IF(G4092=0,0,IF(LİSTE!$F$1=G4092,1,G4092+1))</f>
        <v>19</v>
      </c>
      <c r="I4092" s="72" t="str">
        <f>IFERROR(VLOOKUP(A4092,TATİLLER!$A$2:$D$30000,3,0),"TATİL DEĞİL")</f>
        <v>TATİL DEĞİL</v>
      </c>
    </row>
    <row r="4093" spans="1:9" x14ac:dyDescent="0.25">
      <c r="A4093" s="74">
        <f t="shared" si="934"/>
        <v>50928</v>
      </c>
      <c r="B4093" s="72">
        <f t="shared" si="935"/>
        <v>2</v>
      </c>
      <c r="C4093" s="72" t="str">
        <f>IF(F4093=0,"RESMİ TATİL",VLOOKUP(F4093,LİSTE!$B$7:$D$1300,3,0))</f>
        <v>Emirhan KARATAŞ</v>
      </c>
      <c r="D4093" s="72" t="str">
        <f>IF(G4093=0,"RESMİ TATİL",VLOOKUP(G4093,LİSTE!$B$7:$D$1300,3,0))</f>
        <v>Zümra Yeter ARI</v>
      </c>
      <c r="E4093" s="72" t="str">
        <f>IF(H4093=0,"RESMİ TATİL",VLOOKUP(H4093,LİSTE!$B$7:$D$1300,3,0))</f>
        <v>Utku KARAGÖZ</v>
      </c>
      <c r="F4093" s="72">
        <f>IF(B4093="TATİL",0,IF(F4092&gt;0,IF(LİSTE!$F$1=H4092,1,H4092+1),IF(F4092=0,H4091+1,IF(F4091=0,H4090+1,IF(F4090=0,H4089+1,IF(F4089=0,H4088+1))))))</f>
        <v>20</v>
      </c>
      <c r="G4093" s="72">
        <f>IF(F4093=0,0,IF(LİSTE!$F$1=F4093,1,F4093+1))</f>
        <v>21</v>
      </c>
      <c r="H4093" s="72">
        <f>IF(G4093=0,0,IF(LİSTE!$F$1=G4093,1,G4093+1))</f>
        <v>22</v>
      </c>
      <c r="I4093" s="72" t="str">
        <f>IFERROR(VLOOKUP(A4093,TATİLLER!$A$2:$D$30000,3,0),"TATİL DEĞİL")</f>
        <v>TATİL DEĞİL</v>
      </c>
    </row>
    <row r="4094" spans="1:9" x14ac:dyDescent="0.25">
      <c r="A4094" s="74">
        <f t="shared" si="934"/>
        <v>50929</v>
      </c>
      <c r="B4094" s="72">
        <f t="shared" si="935"/>
        <v>3</v>
      </c>
      <c r="C4094" s="72" t="str">
        <f>IF(F4094=0,"RESMİ TATİL",VLOOKUP(F4094,LİSTE!$B$7:$D$1300,3,0))</f>
        <v>Feyza Zümra AVCIOĞLU</v>
      </c>
      <c r="D4094" s="72" t="str">
        <f>IF(G4094=0,"RESMİ TATİL",VLOOKUP(G4094,LİSTE!$B$7:$D$1300,3,0))</f>
        <v>Yusuf Ali TABUR</v>
      </c>
      <c r="E4094" s="72" t="str">
        <f>IF(H4094=0,"RESMİ TATİL",VLOOKUP(H4094,LİSTE!$B$7:$D$1300,3,0))</f>
        <v>Irmak UTEBAY</v>
      </c>
      <c r="F4094" s="72">
        <f>IF(B4094="TATİL",0,IF(F4093&gt;0,IF(LİSTE!$F$1=H4093,1,H4093+1),IF(F4093=0,H4092+1,IF(F4092=0,H4091+1,IF(F4091=0,H4090+1,IF(F4090=0,H4089+1))))))</f>
        <v>23</v>
      </c>
      <c r="G4094" s="72">
        <f>IF(F4094=0,0,IF(LİSTE!$F$1=F4094,1,F4094+1))</f>
        <v>24</v>
      </c>
      <c r="H4094" s="72">
        <f>IF(G4094=0,0,IF(LİSTE!$F$1=G4094,1,G4094+1))</f>
        <v>25</v>
      </c>
      <c r="I4094" s="72" t="str">
        <f>IFERROR(VLOOKUP(A4094,TATİLLER!$A$2:$D$30000,3,0),"TATİL DEĞİL")</f>
        <v>TATİL DEĞİL</v>
      </c>
    </row>
    <row r="4095" spans="1:9" x14ac:dyDescent="0.25">
      <c r="A4095" s="74">
        <f t="shared" si="934"/>
        <v>50930</v>
      </c>
      <c r="B4095" s="72">
        <f t="shared" si="935"/>
        <v>4</v>
      </c>
      <c r="C4095" s="72" t="str">
        <f>IF(F4095=0,"RESMİ TATİL",VLOOKUP(F4095,LİSTE!$B$7:$D$1300,3,0))</f>
        <v>Kerem AKKOÇ</v>
      </c>
      <c r="D4095" s="72" t="str">
        <f>IF(G4095=0,"RESMİ TATİL",VLOOKUP(G4095,LİSTE!$B$7:$D$1300,3,0))</f>
        <v>Elçin Ayşe ELMAS</v>
      </c>
      <c r="E4095" s="72" t="str">
        <f>IF(H4095=0,"RESMİ TATİL",VLOOKUP(H4095,LİSTE!$B$7:$D$1300,3,0))</f>
        <v>Muhammed YILDIZDAĞ</v>
      </c>
      <c r="F4095" s="72">
        <f>IF(B4095="TATİL",0,IF(F4094&gt;0,IF(LİSTE!$F$1=H4094,1,H4094+1),IF(F4094=0,H4093+1,IF(F4093=0,H4092+1,IF(F4092=0,H4091+1,IF(F4091=0,H4090+1))))))</f>
        <v>26</v>
      </c>
      <c r="G4095" s="72">
        <f>IF(F4095=0,0,IF(LİSTE!$F$1=F4095,1,F4095+1))</f>
        <v>27</v>
      </c>
      <c r="H4095" s="72">
        <f>IF(G4095=0,0,IF(LİSTE!$F$1=G4095,1,G4095+1))</f>
        <v>28</v>
      </c>
      <c r="I4095" s="72" t="str">
        <f>IFERROR(VLOOKUP(A4095,TATİLLER!$A$2:$D$30000,3,0),"TATİL DEĞİL")</f>
        <v>TATİL DEĞİL</v>
      </c>
    </row>
    <row r="4096" spans="1:9" x14ac:dyDescent="0.25">
      <c r="A4096" s="74">
        <f t="shared" si="934"/>
        <v>50931</v>
      </c>
      <c r="B4096" s="72">
        <f t="shared" si="935"/>
        <v>5</v>
      </c>
      <c r="C4096" s="72" t="str">
        <f>IF(F4096=0,"RESMİ TATİL",VLOOKUP(F4096,LİSTE!$B$7:$D$1300,3,0))</f>
        <v>Nisa Nur SANCAR</v>
      </c>
      <c r="D4096" s="72" t="str">
        <f>IF(G4096=0,"RESMİ TATİL",VLOOKUP(G4096,LİSTE!$B$7:$D$1300,3,0))</f>
        <v>Esila ÇETİN</v>
      </c>
      <c r="E4096" s="72" t="str">
        <f>IF(H4096=0,"RESMİ TATİL",VLOOKUP(H4096,LİSTE!$B$7:$D$1300,3,0))</f>
        <v>Zeynep Sevde TOPUZ</v>
      </c>
      <c r="F4096" s="72">
        <f>IF(B4096="TATİL",0,IF(F4095&gt;0,IF(LİSTE!$F$1=H4095,1,H4095+1),IF(F4095=0,H4094+1,IF(F4094=0,H4093+1,IF(F4093=0,H4092+1,IF(F4092=0,H4091+1))))))</f>
        <v>1</v>
      </c>
      <c r="G4096" s="72">
        <f>IF(F4096=0,0,IF(LİSTE!$F$1=F4096,1,F4096+1))</f>
        <v>2</v>
      </c>
      <c r="H4096" s="72">
        <f>IF(G4096=0,0,IF(LİSTE!$F$1=G4096,1,G4096+1))</f>
        <v>3</v>
      </c>
      <c r="I4096" s="72" t="str">
        <f>IFERROR(VLOOKUP(A4096,TATİLLER!$A$2:$D$30000,3,0),"TATİL DEĞİL")</f>
        <v>TATİL DEĞİL</v>
      </c>
    </row>
    <row r="4097" spans="1:9" x14ac:dyDescent="0.25">
      <c r="A4097" s="74">
        <f t="shared" ref="A4097" si="948">A4096+3</f>
        <v>50934</v>
      </c>
      <c r="B4097" s="72">
        <f t="shared" si="935"/>
        <v>1</v>
      </c>
      <c r="C4097" s="72" t="str">
        <f>IF(F4097=0,"RESMİ TATİL",VLOOKUP(F4097,LİSTE!$B$7:$D$1300,3,0))</f>
        <v>Ömer Asaf KADAŞ</v>
      </c>
      <c r="D4097" s="72" t="str">
        <f>IF(G4097=0,"RESMİ TATİL",VLOOKUP(G4097,LİSTE!$B$7:$D$1300,3,0))</f>
        <v>Ramazan Baran ADIGÜZEL</v>
      </c>
      <c r="E4097" s="72" t="str">
        <f>IF(H4097=0,"RESMİ TATİL",VLOOKUP(H4097,LİSTE!$B$7:$D$1300,3,0))</f>
        <v>Bahar AKGÜN</v>
      </c>
      <c r="F4097" s="72">
        <f>IF(B4097="TATİL",0,IF(F4096&gt;0,IF(LİSTE!$F$1=H4096,1,H4096+1),IF(F4096=0,H4095+1,IF(F4095=0,H4094+1,IF(F4094=0,H4093+1,IF(F4093=0,H4092+1))))))</f>
        <v>4</v>
      </c>
      <c r="G4097" s="72">
        <f>IF(F4097=0,0,IF(LİSTE!$F$1=F4097,1,F4097+1))</f>
        <v>5</v>
      </c>
      <c r="H4097" s="72">
        <f>IF(G4097=0,0,IF(LİSTE!$F$1=G4097,1,G4097+1))</f>
        <v>6</v>
      </c>
      <c r="I4097" s="72" t="str">
        <f>IFERROR(VLOOKUP(A4097,TATİLLER!$A$2:$D$30000,3,0),"TATİL DEĞİL")</f>
        <v>TATİL DEĞİL</v>
      </c>
    </row>
    <row r="4098" spans="1:9" x14ac:dyDescent="0.25">
      <c r="A4098" s="74">
        <f t="shared" ref="A4098:A4161" si="949">A4097+1</f>
        <v>50935</v>
      </c>
      <c r="B4098" s="72">
        <f t="shared" si="935"/>
        <v>2</v>
      </c>
      <c r="C4098" s="72" t="str">
        <f>IF(F4098=0,"RESMİ TATİL",VLOOKUP(F4098,LİSTE!$B$7:$D$1300,3,0))</f>
        <v>Ömer AKGÜL</v>
      </c>
      <c r="D4098" s="72" t="str">
        <f>IF(G4098=0,"RESMİ TATİL",VLOOKUP(G4098,LİSTE!$B$7:$D$1300,3,0))</f>
        <v>Muharrem EFE TANRIVERDİ</v>
      </c>
      <c r="E4098" s="72" t="str">
        <f>IF(H4098=0,"RESMİ TATİL",VLOOKUP(H4098,LİSTE!$B$7:$D$1300,3,0))</f>
        <v>Anıl DOĞAN</v>
      </c>
      <c r="F4098" s="72">
        <f>IF(B4098="TATİL",0,IF(F4097&gt;0,IF(LİSTE!$F$1=H4097,1,H4097+1),IF(F4097=0,H4096+1,IF(F4096=0,H4095+1,IF(F4095=0,H4094+1,IF(F4094=0,H4093+1))))))</f>
        <v>7</v>
      </c>
      <c r="G4098" s="72">
        <f>IF(F4098=0,0,IF(LİSTE!$F$1=F4098,1,F4098+1))</f>
        <v>8</v>
      </c>
      <c r="H4098" s="72">
        <f>IF(G4098=0,0,IF(LİSTE!$F$1=G4098,1,G4098+1))</f>
        <v>9</v>
      </c>
      <c r="I4098" s="72" t="str">
        <f>IFERROR(VLOOKUP(A4098,TATİLLER!$A$2:$D$30000,3,0),"TATİL DEĞİL")</f>
        <v>TATİL DEĞİL</v>
      </c>
    </row>
    <row r="4099" spans="1:9" x14ac:dyDescent="0.25">
      <c r="A4099" s="74">
        <f t="shared" si="949"/>
        <v>50936</v>
      </c>
      <c r="B4099" s="72">
        <f t="shared" ref="B4099:B4162" si="950">IF(I4099="TATİL","TATİL",WEEKDAY(A4099,2))</f>
        <v>3</v>
      </c>
      <c r="C4099" s="72" t="str">
        <f>IF(F4099=0,"RESMİ TATİL",VLOOKUP(F4099,LİSTE!$B$7:$D$1300,3,0))</f>
        <v>İpek ARSLAN</v>
      </c>
      <c r="D4099" s="72" t="str">
        <f>IF(G4099=0,"RESMİ TATİL",VLOOKUP(G4099,LİSTE!$B$7:$D$1300,3,0))</f>
        <v>Efe KARSAK</v>
      </c>
      <c r="E4099" s="72" t="str">
        <f>IF(H4099=0,"RESMİ TATİL",VLOOKUP(H4099,LİSTE!$B$7:$D$1300,3,0))</f>
        <v>Abdullah KIRBAÇ</v>
      </c>
      <c r="F4099" s="72">
        <f>IF(B4099="TATİL",0,IF(F4098&gt;0,IF(LİSTE!$F$1=H4098,1,H4098+1),IF(F4098=0,H4097+1,IF(F4097=0,H4096+1,IF(F4096=0,H4095+1,IF(F4095=0,H4094+1))))))</f>
        <v>10</v>
      </c>
      <c r="G4099" s="72">
        <f>IF(F4099=0,0,IF(LİSTE!$F$1=F4099,1,F4099+1))</f>
        <v>11</v>
      </c>
      <c r="H4099" s="72">
        <f>IF(G4099=0,0,IF(LİSTE!$F$1=G4099,1,G4099+1))</f>
        <v>12</v>
      </c>
      <c r="I4099" s="72" t="str">
        <f>IFERROR(VLOOKUP(A4099,TATİLLER!$A$2:$D$30000,3,0),"TATİL DEĞİL")</f>
        <v>TATİL DEĞİL</v>
      </c>
    </row>
    <row r="4100" spans="1:9" x14ac:dyDescent="0.25">
      <c r="A4100" s="74">
        <f t="shared" si="949"/>
        <v>50937</v>
      </c>
      <c r="B4100" s="72">
        <f t="shared" si="950"/>
        <v>4</v>
      </c>
      <c r="C4100" s="72" t="str">
        <f>IF(F4100=0,"RESMİ TATİL",VLOOKUP(F4100,LİSTE!$B$7:$D$1300,3,0))</f>
        <v>Ümmü Defne GÜLER</v>
      </c>
      <c r="D4100" s="72" t="str">
        <f>IF(G4100=0,"RESMİ TATİL",VLOOKUP(G4100,LİSTE!$B$7:$D$1300,3,0))</f>
        <v>Şevval ÖZDAMAR</v>
      </c>
      <c r="E4100" s="72" t="str">
        <f>IF(H4100=0,"RESMİ TATİL",VLOOKUP(H4100,LİSTE!$B$7:$D$1300,3,0))</f>
        <v>Zeynep AKDAĞ</v>
      </c>
      <c r="F4100" s="72">
        <f>IF(B4100="TATİL",0,IF(F4099&gt;0,IF(LİSTE!$F$1=H4099,1,H4099+1),IF(F4099=0,H4098+1,IF(F4098=0,H4097+1,IF(F4097=0,H4096+1,IF(F4096=0,H4095+1))))))</f>
        <v>13</v>
      </c>
      <c r="G4100" s="72">
        <f>IF(F4100=0,0,IF(LİSTE!$F$1=F4100,1,F4100+1))</f>
        <v>14</v>
      </c>
      <c r="H4100" s="72">
        <f>IF(G4100=0,0,IF(LİSTE!$F$1=G4100,1,G4100+1))</f>
        <v>15</v>
      </c>
      <c r="I4100" s="72" t="str">
        <f>IFERROR(VLOOKUP(A4100,TATİLLER!$A$2:$D$30000,3,0),"TATİL DEĞİL")</f>
        <v>TATİL DEĞİL</v>
      </c>
    </row>
    <row r="4101" spans="1:9" x14ac:dyDescent="0.25">
      <c r="A4101" s="74">
        <f t="shared" si="949"/>
        <v>50938</v>
      </c>
      <c r="B4101" s="72">
        <f t="shared" si="950"/>
        <v>5</v>
      </c>
      <c r="C4101" s="72" t="str">
        <f>IF(F4101=0,"RESMİ TATİL",VLOOKUP(F4101,LİSTE!$B$7:$D$1300,3,0))</f>
        <v>Esma ÇOKER</v>
      </c>
      <c r="D4101" s="72" t="str">
        <f>IF(G4101=0,"RESMİ TATİL",VLOOKUP(G4101,LİSTE!$B$7:$D$1300,3,0))</f>
        <v>Dursun Kubilay YAŞAR</v>
      </c>
      <c r="E4101" s="72" t="str">
        <f>IF(H4101=0,"RESMİ TATİL",VLOOKUP(H4101,LİSTE!$B$7:$D$1300,3,0))</f>
        <v>Zeynep Beril BAŞPINAR</v>
      </c>
      <c r="F4101" s="72">
        <f>IF(B4101="TATİL",0,IF(F4100&gt;0,IF(LİSTE!$F$1=H4100,1,H4100+1),IF(F4100=0,H4099+1,IF(F4099=0,H4098+1,IF(F4098=0,H4097+1,IF(F4097=0,H4096+1))))))</f>
        <v>16</v>
      </c>
      <c r="G4101" s="72">
        <f>IF(F4101=0,0,IF(LİSTE!$F$1=F4101,1,F4101+1))</f>
        <v>17</v>
      </c>
      <c r="H4101" s="72">
        <f>IF(G4101=0,0,IF(LİSTE!$F$1=G4101,1,G4101+1))</f>
        <v>18</v>
      </c>
      <c r="I4101" s="72" t="str">
        <f>IFERROR(VLOOKUP(A4101,TATİLLER!$A$2:$D$30000,3,0),"TATİL DEĞİL")</f>
        <v>TATİL DEĞİL</v>
      </c>
    </row>
    <row r="4102" spans="1:9" x14ac:dyDescent="0.25">
      <c r="A4102" s="74">
        <f t="shared" ref="A4102" si="951">A4101+3</f>
        <v>50941</v>
      </c>
      <c r="B4102" s="72">
        <f t="shared" si="950"/>
        <v>1</v>
      </c>
      <c r="C4102" s="72" t="str">
        <f>IF(F4102=0,"RESMİ TATİL",VLOOKUP(F4102,LİSTE!$B$7:$D$1300,3,0))</f>
        <v>Ahmet DAL</v>
      </c>
      <c r="D4102" s="72" t="str">
        <f>IF(G4102=0,"RESMİ TATİL",VLOOKUP(G4102,LİSTE!$B$7:$D$1300,3,0))</f>
        <v>Emirhan KARATAŞ</v>
      </c>
      <c r="E4102" s="72" t="str">
        <f>IF(H4102=0,"RESMİ TATİL",VLOOKUP(H4102,LİSTE!$B$7:$D$1300,3,0))</f>
        <v>Zümra Yeter ARI</v>
      </c>
      <c r="F4102" s="72">
        <f>IF(B4102="TATİL",0,IF(F4101&gt;0,IF(LİSTE!$F$1=H4101,1,H4101+1),IF(F4101=0,H4100+1,IF(F4100=0,H4099+1,IF(F4099=0,H4098+1,IF(F4098=0,H4097+1))))))</f>
        <v>19</v>
      </c>
      <c r="G4102" s="72">
        <f>IF(F4102=0,0,IF(LİSTE!$F$1=F4102,1,F4102+1))</f>
        <v>20</v>
      </c>
      <c r="H4102" s="72">
        <f>IF(G4102=0,0,IF(LİSTE!$F$1=G4102,1,G4102+1))</f>
        <v>21</v>
      </c>
      <c r="I4102" s="72" t="str">
        <f>IFERROR(VLOOKUP(A4102,TATİLLER!$A$2:$D$30000,3,0),"TATİL DEĞİL")</f>
        <v>TATİL DEĞİL</v>
      </c>
    </row>
    <row r="4103" spans="1:9" x14ac:dyDescent="0.25">
      <c r="A4103" s="74">
        <f t="shared" si="949"/>
        <v>50942</v>
      </c>
      <c r="B4103" s="72">
        <f t="shared" si="950"/>
        <v>2</v>
      </c>
      <c r="C4103" s="72" t="str">
        <f>IF(F4103=0,"RESMİ TATİL",VLOOKUP(F4103,LİSTE!$B$7:$D$1300,3,0))</f>
        <v>Utku KARAGÖZ</v>
      </c>
      <c r="D4103" s="72" t="str">
        <f>IF(G4103=0,"RESMİ TATİL",VLOOKUP(G4103,LİSTE!$B$7:$D$1300,3,0))</f>
        <v>Feyza Zümra AVCIOĞLU</v>
      </c>
      <c r="E4103" s="72" t="str">
        <f>IF(H4103=0,"RESMİ TATİL",VLOOKUP(H4103,LİSTE!$B$7:$D$1300,3,0))</f>
        <v>Yusuf Ali TABUR</v>
      </c>
      <c r="F4103" s="72">
        <f>IF(B4103="TATİL",0,IF(F4102&gt;0,IF(LİSTE!$F$1=H4102,1,H4102+1),IF(F4102=0,H4101+1,IF(F4101=0,H4100+1,IF(F4100=0,H4099+1,IF(F4099=0,H4098+1))))))</f>
        <v>22</v>
      </c>
      <c r="G4103" s="72">
        <f>IF(F4103=0,0,IF(LİSTE!$F$1=F4103,1,F4103+1))</f>
        <v>23</v>
      </c>
      <c r="H4103" s="72">
        <f>IF(G4103=0,0,IF(LİSTE!$F$1=G4103,1,G4103+1))</f>
        <v>24</v>
      </c>
      <c r="I4103" s="72" t="str">
        <f>IFERROR(VLOOKUP(A4103,TATİLLER!$A$2:$D$30000,3,0),"TATİL DEĞİL")</f>
        <v>TATİL DEĞİL</v>
      </c>
    </row>
    <row r="4104" spans="1:9" x14ac:dyDescent="0.25">
      <c r="A4104" s="74">
        <f t="shared" si="949"/>
        <v>50943</v>
      </c>
      <c r="B4104" s="72">
        <f t="shared" si="950"/>
        <v>3</v>
      </c>
      <c r="C4104" s="72" t="str">
        <f>IF(F4104=0,"RESMİ TATİL",VLOOKUP(F4104,LİSTE!$B$7:$D$1300,3,0))</f>
        <v>Irmak UTEBAY</v>
      </c>
      <c r="D4104" s="72" t="str">
        <f>IF(G4104=0,"RESMİ TATİL",VLOOKUP(G4104,LİSTE!$B$7:$D$1300,3,0))</f>
        <v>Kerem AKKOÇ</v>
      </c>
      <c r="E4104" s="72" t="str">
        <f>IF(H4104=0,"RESMİ TATİL",VLOOKUP(H4104,LİSTE!$B$7:$D$1300,3,0))</f>
        <v>Elçin Ayşe ELMAS</v>
      </c>
      <c r="F4104" s="72">
        <f>IF(B4104="TATİL",0,IF(F4103&gt;0,IF(LİSTE!$F$1=H4103,1,H4103+1),IF(F4103=0,H4102+1,IF(F4102=0,H4101+1,IF(F4101=0,H4100+1,IF(F4100=0,H4099+1))))))</f>
        <v>25</v>
      </c>
      <c r="G4104" s="72">
        <f>IF(F4104=0,0,IF(LİSTE!$F$1=F4104,1,F4104+1))</f>
        <v>26</v>
      </c>
      <c r="H4104" s="72">
        <f>IF(G4104=0,0,IF(LİSTE!$F$1=G4104,1,G4104+1))</f>
        <v>27</v>
      </c>
      <c r="I4104" s="72" t="str">
        <f>IFERROR(VLOOKUP(A4104,TATİLLER!$A$2:$D$30000,3,0),"TATİL DEĞİL")</f>
        <v>TATİL DEĞİL</v>
      </c>
    </row>
    <row r="4105" spans="1:9" x14ac:dyDescent="0.25">
      <c r="A4105" s="74">
        <f t="shared" si="949"/>
        <v>50944</v>
      </c>
      <c r="B4105" s="72">
        <f t="shared" si="950"/>
        <v>4</v>
      </c>
      <c r="C4105" s="72" t="str">
        <f>IF(F4105=0,"RESMİ TATİL",VLOOKUP(F4105,LİSTE!$B$7:$D$1300,3,0))</f>
        <v>Muhammed YILDIZDAĞ</v>
      </c>
      <c r="D4105" s="72" t="str">
        <f>IF(G4105=0,"RESMİ TATİL",VLOOKUP(G4105,LİSTE!$B$7:$D$1300,3,0))</f>
        <v>Nisa Nur SANCAR</v>
      </c>
      <c r="E4105" s="72" t="str">
        <f>IF(H4105=0,"RESMİ TATİL",VLOOKUP(H4105,LİSTE!$B$7:$D$1300,3,0))</f>
        <v>Esila ÇETİN</v>
      </c>
      <c r="F4105" s="72">
        <f>IF(B4105="TATİL",0,IF(F4104&gt;0,IF(LİSTE!$F$1=H4104,1,H4104+1),IF(F4104=0,H4103+1,IF(F4103=0,H4102+1,IF(F4102=0,H4101+1,IF(F4101=0,H4100+1))))))</f>
        <v>28</v>
      </c>
      <c r="G4105" s="72">
        <f>IF(F4105=0,0,IF(LİSTE!$F$1=F4105,1,F4105+1))</f>
        <v>1</v>
      </c>
      <c r="H4105" s="72">
        <f>IF(G4105=0,0,IF(LİSTE!$F$1=G4105,1,G4105+1))</f>
        <v>2</v>
      </c>
      <c r="I4105" s="72" t="str">
        <f>IFERROR(VLOOKUP(A4105,TATİLLER!$A$2:$D$30000,3,0),"TATİL DEĞİL")</f>
        <v>TATİL DEĞİL</v>
      </c>
    </row>
    <row r="4106" spans="1:9" x14ac:dyDescent="0.25">
      <c r="A4106" s="74">
        <f t="shared" si="949"/>
        <v>50945</v>
      </c>
      <c r="B4106" s="72">
        <f t="shared" si="950"/>
        <v>5</v>
      </c>
      <c r="C4106" s="72" t="str">
        <f>IF(F4106=0,"RESMİ TATİL",VLOOKUP(F4106,LİSTE!$B$7:$D$1300,3,0))</f>
        <v>Zeynep Sevde TOPUZ</v>
      </c>
      <c r="D4106" s="72" t="str">
        <f>IF(G4106=0,"RESMİ TATİL",VLOOKUP(G4106,LİSTE!$B$7:$D$1300,3,0))</f>
        <v>Ömer Asaf KADAŞ</v>
      </c>
      <c r="E4106" s="72" t="str">
        <f>IF(H4106=0,"RESMİ TATİL",VLOOKUP(H4106,LİSTE!$B$7:$D$1300,3,0))</f>
        <v>Ramazan Baran ADIGÜZEL</v>
      </c>
      <c r="F4106" s="72">
        <f>IF(B4106="TATİL",0,IF(F4105&gt;0,IF(LİSTE!$F$1=H4105,1,H4105+1),IF(F4105=0,H4104+1,IF(F4104=0,H4103+1,IF(F4103=0,H4102+1,IF(F4102=0,H4101+1))))))</f>
        <v>3</v>
      </c>
      <c r="G4106" s="72">
        <f>IF(F4106=0,0,IF(LİSTE!$F$1=F4106,1,F4106+1))</f>
        <v>4</v>
      </c>
      <c r="H4106" s="72">
        <f>IF(G4106=0,0,IF(LİSTE!$F$1=G4106,1,G4106+1))</f>
        <v>5</v>
      </c>
      <c r="I4106" s="72" t="str">
        <f>IFERROR(VLOOKUP(A4106,TATİLLER!$A$2:$D$30000,3,0),"TATİL DEĞİL")</f>
        <v>TATİL DEĞİL</v>
      </c>
    </row>
    <row r="4107" spans="1:9" x14ac:dyDescent="0.25">
      <c r="A4107" s="74">
        <f t="shared" ref="A4107" si="952">A4106+3</f>
        <v>50948</v>
      </c>
      <c r="B4107" s="72">
        <f t="shared" si="950"/>
        <v>1</v>
      </c>
      <c r="C4107" s="72" t="str">
        <f>IF(F4107=0,"RESMİ TATİL",VLOOKUP(F4107,LİSTE!$B$7:$D$1300,3,0))</f>
        <v>Bahar AKGÜN</v>
      </c>
      <c r="D4107" s="72" t="str">
        <f>IF(G4107=0,"RESMİ TATİL",VLOOKUP(G4107,LİSTE!$B$7:$D$1300,3,0))</f>
        <v>Ömer AKGÜL</v>
      </c>
      <c r="E4107" s="72" t="str">
        <f>IF(H4107=0,"RESMİ TATİL",VLOOKUP(H4107,LİSTE!$B$7:$D$1300,3,0))</f>
        <v>Muharrem EFE TANRIVERDİ</v>
      </c>
      <c r="F4107" s="72">
        <f>IF(B4107="TATİL",0,IF(F4106&gt;0,IF(LİSTE!$F$1=H4106,1,H4106+1),IF(F4106=0,H4105+1,IF(F4105=0,H4104+1,IF(F4104=0,H4103+1,IF(F4103=0,H4102+1))))))</f>
        <v>6</v>
      </c>
      <c r="G4107" s="72">
        <f>IF(F4107=0,0,IF(LİSTE!$F$1=F4107,1,F4107+1))</f>
        <v>7</v>
      </c>
      <c r="H4107" s="72">
        <f>IF(G4107=0,0,IF(LİSTE!$F$1=G4107,1,G4107+1))</f>
        <v>8</v>
      </c>
      <c r="I4107" s="72" t="str">
        <f>IFERROR(VLOOKUP(A4107,TATİLLER!$A$2:$D$30000,3,0),"TATİL DEĞİL")</f>
        <v>TATİL DEĞİL</v>
      </c>
    </row>
    <row r="4108" spans="1:9" x14ac:dyDescent="0.25">
      <c r="A4108" s="74">
        <f t="shared" si="949"/>
        <v>50949</v>
      </c>
      <c r="B4108" s="72">
        <f t="shared" si="950"/>
        <v>2</v>
      </c>
      <c r="C4108" s="72" t="str">
        <f>IF(F4108=0,"RESMİ TATİL",VLOOKUP(F4108,LİSTE!$B$7:$D$1300,3,0))</f>
        <v>Anıl DOĞAN</v>
      </c>
      <c r="D4108" s="72" t="str">
        <f>IF(G4108=0,"RESMİ TATİL",VLOOKUP(G4108,LİSTE!$B$7:$D$1300,3,0))</f>
        <v>İpek ARSLAN</v>
      </c>
      <c r="E4108" s="72" t="str">
        <f>IF(H4108=0,"RESMİ TATİL",VLOOKUP(H4108,LİSTE!$B$7:$D$1300,3,0))</f>
        <v>Efe KARSAK</v>
      </c>
      <c r="F4108" s="72">
        <f>IF(B4108="TATİL",0,IF(F4107&gt;0,IF(LİSTE!$F$1=H4107,1,H4107+1),IF(F4107=0,H4106+1,IF(F4106=0,H4105+1,IF(F4105=0,H4104+1,IF(F4104=0,H4103+1))))))</f>
        <v>9</v>
      </c>
      <c r="G4108" s="72">
        <f>IF(F4108=0,0,IF(LİSTE!$F$1=F4108,1,F4108+1))</f>
        <v>10</v>
      </c>
      <c r="H4108" s="72">
        <f>IF(G4108=0,0,IF(LİSTE!$F$1=G4108,1,G4108+1))</f>
        <v>11</v>
      </c>
      <c r="I4108" s="72" t="str">
        <f>IFERROR(VLOOKUP(A4108,TATİLLER!$A$2:$D$30000,3,0),"TATİL DEĞİL")</f>
        <v>TATİL DEĞİL</v>
      </c>
    </row>
    <row r="4109" spans="1:9" x14ac:dyDescent="0.25">
      <c r="A4109" s="74">
        <f t="shared" si="949"/>
        <v>50950</v>
      </c>
      <c r="B4109" s="72">
        <f t="shared" si="950"/>
        <v>3</v>
      </c>
      <c r="C4109" s="72" t="str">
        <f>IF(F4109=0,"RESMİ TATİL",VLOOKUP(F4109,LİSTE!$B$7:$D$1300,3,0))</f>
        <v>Abdullah KIRBAÇ</v>
      </c>
      <c r="D4109" s="72" t="str">
        <f>IF(G4109=0,"RESMİ TATİL",VLOOKUP(G4109,LİSTE!$B$7:$D$1300,3,0))</f>
        <v>Ümmü Defne GÜLER</v>
      </c>
      <c r="E4109" s="72" t="str">
        <f>IF(H4109=0,"RESMİ TATİL",VLOOKUP(H4109,LİSTE!$B$7:$D$1300,3,0))</f>
        <v>Şevval ÖZDAMAR</v>
      </c>
      <c r="F4109" s="72">
        <f>IF(B4109="TATİL",0,IF(F4108&gt;0,IF(LİSTE!$F$1=H4108,1,H4108+1),IF(F4108=0,H4107+1,IF(F4107=0,H4106+1,IF(F4106=0,H4105+1,IF(F4105=0,H4104+1))))))</f>
        <v>12</v>
      </c>
      <c r="G4109" s="72">
        <f>IF(F4109=0,0,IF(LİSTE!$F$1=F4109,1,F4109+1))</f>
        <v>13</v>
      </c>
      <c r="H4109" s="72">
        <f>IF(G4109=0,0,IF(LİSTE!$F$1=G4109,1,G4109+1))</f>
        <v>14</v>
      </c>
      <c r="I4109" s="72" t="str">
        <f>IFERROR(VLOOKUP(A4109,TATİLLER!$A$2:$D$30000,3,0),"TATİL DEĞİL")</f>
        <v>TATİL DEĞİL</v>
      </c>
    </row>
    <row r="4110" spans="1:9" x14ac:dyDescent="0.25">
      <c r="A4110" s="74">
        <f t="shared" si="949"/>
        <v>50951</v>
      </c>
      <c r="B4110" s="72">
        <f t="shared" si="950"/>
        <v>4</v>
      </c>
      <c r="C4110" s="72" t="str">
        <f>IF(F4110=0,"RESMİ TATİL",VLOOKUP(F4110,LİSTE!$B$7:$D$1300,3,0))</f>
        <v>Zeynep AKDAĞ</v>
      </c>
      <c r="D4110" s="72" t="str">
        <f>IF(G4110=0,"RESMİ TATİL",VLOOKUP(G4110,LİSTE!$B$7:$D$1300,3,0))</f>
        <v>Esma ÇOKER</v>
      </c>
      <c r="E4110" s="72" t="str">
        <f>IF(H4110=0,"RESMİ TATİL",VLOOKUP(H4110,LİSTE!$B$7:$D$1300,3,0))</f>
        <v>Dursun Kubilay YAŞAR</v>
      </c>
      <c r="F4110" s="72">
        <f>IF(B4110="TATİL",0,IF(F4109&gt;0,IF(LİSTE!$F$1=H4109,1,H4109+1),IF(F4109=0,H4108+1,IF(F4108=0,H4107+1,IF(F4107=0,H4106+1,IF(F4106=0,H4105+1))))))</f>
        <v>15</v>
      </c>
      <c r="G4110" s="72">
        <f>IF(F4110=0,0,IF(LİSTE!$F$1=F4110,1,F4110+1))</f>
        <v>16</v>
      </c>
      <c r="H4110" s="72">
        <f>IF(G4110=0,0,IF(LİSTE!$F$1=G4110,1,G4110+1))</f>
        <v>17</v>
      </c>
      <c r="I4110" s="72" t="str">
        <f>IFERROR(VLOOKUP(A4110,TATİLLER!$A$2:$D$30000,3,0),"TATİL DEĞİL")</f>
        <v>TATİL DEĞİL</v>
      </c>
    </row>
    <row r="4111" spans="1:9" x14ac:dyDescent="0.25">
      <c r="A4111" s="74">
        <f t="shared" si="949"/>
        <v>50952</v>
      </c>
      <c r="B4111" s="72">
        <f t="shared" si="950"/>
        <v>5</v>
      </c>
      <c r="C4111" s="72" t="str">
        <f>IF(F4111=0,"RESMİ TATİL",VLOOKUP(F4111,LİSTE!$B$7:$D$1300,3,0))</f>
        <v>Zeynep Beril BAŞPINAR</v>
      </c>
      <c r="D4111" s="72" t="str">
        <f>IF(G4111=0,"RESMİ TATİL",VLOOKUP(G4111,LİSTE!$B$7:$D$1300,3,0))</f>
        <v>Ahmet DAL</v>
      </c>
      <c r="E4111" s="72" t="str">
        <f>IF(H4111=0,"RESMİ TATİL",VLOOKUP(H4111,LİSTE!$B$7:$D$1300,3,0))</f>
        <v>Emirhan KARATAŞ</v>
      </c>
      <c r="F4111" s="72">
        <f>IF(B4111="TATİL",0,IF(F4110&gt;0,IF(LİSTE!$F$1=H4110,1,H4110+1),IF(F4110=0,H4109+1,IF(F4109=0,H4108+1,IF(F4108=0,H4107+1,IF(F4107=0,H4106+1))))))</f>
        <v>18</v>
      </c>
      <c r="G4111" s="72">
        <f>IF(F4111=0,0,IF(LİSTE!$F$1=F4111,1,F4111+1))</f>
        <v>19</v>
      </c>
      <c r="H4111" s="72">
        <f>IF(G4111=0,0,IF(LİSTE!$F$1=G4111,1,G4111+1))</f>
        <v>20</v>
      </c>
      <c r="I4111" s="72" t="str">
        <f>IFERROR(VLOOKUP(A4111,TATİLLER!$A$2:$D$30000,3,0),"TATİL DEĞİL")</f>
        <v>TATİL DEĞİL</v>
      </c>
    </row>
    <row r="4112" spans="1:9" x14ac:dyDescent="0.25">
      <c r="A4112" s="74">
        <f t="shared" ref="A4112" si="953">A4111+3</f>
        <v>50955</v>
      </c>
      <c r="B4112" s="72">
        <f t="shared" si="950"/>
        <v>1</v>
      </c>
      <c r="C4112" s="72" t="str">
        <f>IF(F4112=0,"RESMİ TATİL",VLOOKUP(F4112,LİSTE!$B$7:$D$1300,3,0))</f>
        <v>Zümra Yeter ARI</v>
      </c>
      <c r="D4112" s="72" t="str">
        <f>IF(G4112=0,"RESMİ TATİL",VLOOKUP(G4112,LİSTE!$B$7:$D$1300,3,0))</f>
        <v>Utku KARAGÖZ</v>
      </c>
      <c r="E4112" s="72" t="str">
        <f>IF(H4112=0,"RESMİ TATİL",VLOOKUP(H4112,LİSTE!$B$7:$D$1300,3,0))</f>
        <v>Feyza Zümra AVCIOĞLU</v>
      </c>
      <c r="F4112" s="72">
        <f>IF(B4112="TATİL",0,IF(F4111&gt;0,IF(LİSTE!$F$1=H4111,1,H4111+1),IF(F4111=0,H4110+1,IF(F4110=0,H4109+1,IF(F4109=0,H4108+1,IF(F4108=0,H4107+1))))))</f>
        <v>21</v>
      </c>
      <c r="G4112" s="72">
        <f>IF(F4112=0,0,IF(LİSTE!$F$1=F4112,1,F4112+1))</f>
        <v>22</v>
      </c>
      <c r="H4112" s="72">
        <f>IF(G4112=0,0,IF(LİSTE!$F$1=G4112,1,G4112+1))</f>
        <v>23</v>
      </c>
      <c r="I4112" s="72" t="str">
        <f>IFERROR(VLOOKUP(A4112,TATİLLER!$A$2:$D$30000,3,0),"TATİL DEĞİL")</f>
        <v>TATİL DEĞİL</v>
      </c>
    </row>
    <row r="4113" spans="1:9" x14ac:dyDescent="0.25">
      <c r="A4113" s="74">
        <f t="shared" si="949"/>
        <v>50956</v>
      </c>
      <c r="B4113" s="72">
        <f t="shared" si="950"/>
        <v>2</v>
      </c>
      <c r="C4113" s="72" t="str">
        <f>IF(F4113=0,"RESMİ TATİL",VLOOKUP(F4113,LİSTE!$B$7:$D$1300,3,0))</f>
        <v>Yusuf Ali TABUR</v>
      </c>
      <c r="D4113" s="72" t="str">
        <f>IF(G4113=0,"RESMİ TATİL",VLOOKUP(G4113,LİSTE!$B$7:$D$1300,3,0))</f>
        <v>Irmak UTEBAY</v>
      </c>
      <c r="E4113" s="72" t="str">
        <f>IF(H4113=0,"RESMİ TATİL",VLOOKUP(H4113,LİSTE!$B$7:$D$1300,3,0))</f>
        <v>Kerem AKKOÇ</v>
      </c>
      <c r="F4113" s="72">
        <f>IF(B4113="TATİL",0,IF(F4112&gt;0,IF(LİSTE!$F$1=H4112,1,H4112+1),IF(F4112=0,H4111+1,IF(F4111=0,H4110+1,IF(F4110=0,H4109+1,IF(F4109=0,H4108+1))))))</f>
        <v>24</v>
      </c>
      <c r="G4113" s="72">
        <f>IF(F4113=0,0,IF(LİSTE!$F$1=F4113,1,F4113+1))</f>
        <v>25</v>
      </c>
      <c r="H4113" s="72">
        <f>IF(G4113=0,0,IF(LİSTE!$F$1=G4113,1,G4113+1))</f>
        <v>26</v>
      </c>
      <c r="I4113" s="72" t="str">
        <f>IFERROR(VLOOKUP(A4113,TATİLLER!$A$2:$D$30000,3,0),"TATİL DEĞİL")</f>
        <v>TATİL DEĞİL</v>
      </c>
    </row>
    <row r="4114" spans="1:9" x14ac:dyDescent="0.25">
      <c r="A4114" s="74">
        <f t="shared" si="949"/>
        <v>50957</v>
      </c>
      <c r="B4114" s="72">
        <f t="shared" si="950"/>
        <v>3</v>
      </c>
      <c r="C4114" s="72" t="str">
        <f>IF(F4114=0,"RESMİ TATİL",VLOOKUP(F4114,LİSTE!$B$7:$D$1300,3,0))</f>
        <v>Elçin Ayşe ELMAS</v>
      </c>
      <c r="D4114" s="72" t="str">
        <f>IF(G4114=0,"RESMİ TATİL",VLOOKUP(G4114,LİSTE!$B$7:$D$1300,3,0))</f>
        <v>Muhammed YILDIZDAĞ</v>
      </c>
      <c r="E4114" s="72" t="str">
        <f>IF(H4114=0,"RESMİ TATİL",VLOOKUP(H4114,LİSTE!$B$7:$D$1300,3,0))</f>
        <v>Nisa Nur SANCAR</v>
      </c>
      <c r="F4114" s="72">
        <f>IF(B4114="TATİL",0,IF(F4113&gt;0,IF(LİSTE!$F$1=H4113,1,H4113+1),IF(F4113=0,H4112+1,IF(F4112=0,H4111+1,IF(F4111=0,H4110+1,IF(F4110=0,H4109+1))))))</f>
        <v>27</v>
      </c>
      <c r="G4114" s="72">
        <f>IF(F4114=0,0,IF(LİSTE!$F$1=F4114,1,F4114+1))</f>
        <v>28</v>
      </c>
      <c r="H4114" s="72">
        <f>IF(G4114=0,0,IF(LİSTE!$F$1=G4114,1,G4114+1))</f>
        <v>1</v>
      </c>
      <c r="I4114" s="72" t="str">
        <f>IFERROR(VLOOKUP(A4114,TATİLLER!$A$2:$D$30000,3,0),"TATİL DEĞİL")</f>
        <v>TATİL DEĞİL</v>
      </c>
    </row>
    <row r="4115" spans="1:9" x14ac:dyDescent="0.25">
      <c r="A4115" s="74">
        <f t="shared" si="949"/>
        <v>50958</v>
      </c>
      <c r="B4115" s="72">
        <f t="shared" si="950"/>
        <v>4</v>
      </c>
      <c r="C4115" s="72" t="str">
        <f>IF(F4115=0,"RESMİ TATİL",VLOOKUP(F4115,LİSTE!$B$7:$D$1300,3,0))</f>
        <v>Esila ÇETİN</v>
      </c>
      <c r="D4115" s="72" t="str">
        <f>IF(G4115=0,"RESMİ TATİL",VLOOKUP(G4115,LİSTE!$B$7:$D$1300,3,0))</f>
        <v>Zeynep Sevde TOPUZ</v>
      </c>
      <c r="E4115" s="72" t="str">
        <f>IF(H4115=0,"RESMİ TATİL",VLOOKUP(H4115,LİSTE!$B$7:$D$1300,3,0))</f>
        <v>Ömer Asaf KADAŞ</v>
      </c>
      <c r="F4115" s="72">
        <f>IF(B4115="TATİL",0,IF(F4114&gt;0,IF(LİSTE!$F$1=H4114,1,H4114+1),IF(F4114=0,H4113+1,IF(F4113=0,H4112+1,IF(F4112=0,H4111+1,IF(F4111=0,H4110+1))))))</f>
        <v>2</v>
      </c>
      <c r="G4115" s="72">
        <f>IF(F4115=0,0,IF(LİSTE!$F$1=F4115,1,F4115+1))</f>
        <v>3</v>
      </c>
      <c r="H4115" s="72">
        <f>IF(G4115=0,0,IF(LİSTE!$F$1=G4115,1,G4115+1))</f>
        <v>4</v>
      </c>
      <c r="I4115" s="72" t="str">
        <f>IFERROR(VLOOKUP(A4115,TATİLLER!$A$2:$D$30000,3,0),"TATİL DEĞİL")</f>
        <v>TATİL DEĞİL</v>
      </c>
    </row>
    <row r="4116" spans="1:9" x14ac:dyDescent="0.25">
      <c r="A4116" s="74">
        <f t="shared" si="949"/>
        <v>50959</v>
      </c>
      <c r="B4116" s="72">
        <f t="shared" si="950"/>
        <v>5</v>
      </c>
      <c r="C4116" s="72" t="str">
        <f>IF(F4116=0,"RESMİ TATİL",VLOOKUP(F4116,LİSTE!$B$7:$D$1300,3,0))</f>
        <v>Ramazan Baran ADIGÜZEL</v>
      </c>
      <c r="D4116" s="72" t="str">
        <f>IF(G4116=0,"RESMİ TATİL",VLOOKUP(G4116,LİSTE!$B$7:$D$1300,3,0))</f>
        <v>Bahar AKGÜN</v>
      </c>
      <c r="E4116" s="72" t="str">
        <f>IF(H4116=0,"RESMİ TATİL",VLOOKUP(H4116,LİSTE!$B$7:$D$1300,3,0))</f>
        <v>Ömer AKGÜL</v>
      </c>
      <c r="F4116" s="72">
        <f>IF(B4116="TATİL",0,IF(F4115&gt;0,IF(LİSTE!$F$1=H4115,1,H4115+1),IF(F4115=0,H4114+1,IF(F4114=0,H4113+1,IF(F4113=0,H4112+1,IF(F4112=0,H4111+1))))))</f>
        <v>5</v>
      </c>
      <c r="G4116" s="72">
        <f>IF(F4116=0,0,IF(LİSTE!$F$1=F4116,1,F4116+1))</f>
        <v>6</v>
      </c>
      <c r="H4116" s="72">
        <f>IF(G4116=0,0,IF(LİSTE!$F$1=G4116,1,G4116+1))</f>
        <v>7</v>
      </c>
      <c r="I4116" s="72" t="str">
        <f>IFERROR(VLOOKUP(A4116,TATİLLER!$A$2:$D$30000,3,0),"TATİL DEĞİL")</f>
        <v>TATİL DEĞİL</v>
      </c>
    </row>
    <row r="4117" spans="1:9" x14ac:dyDescent="0.25">
      <c r="A4117" s="74">
        <f t="shared" ref="A4117" si="954">A4116+3</f>
        <v>50962</v>
      </c>
      <c r="B4117" s="72">
        <f t="shared" si="950"/>
        <v>1</v>
      </c>
      <c r="C4117" s="72" t="str">
        <f>IF(F4117=0,"RESMİ TATİL",VLOOKUP(F4117,LİSTE!$B$7:$D$1300,3,0))</f>
        <v>Muharrem EFE TANRIVERDİ</v>
      </c>
      <c r="D4117" s="72" t="str">
        <f>IF(G4117=0,"RESMİ TATİL",VLOOKUP(G4117,LİSTE!$B$7:$D$1300,3,0))</f>
        <v>Anıl DOĞAN</v>
      </c>
      <c r="E4117" s="72" t="str">
        <f>IF(H4117=0,"RESMİ TATİL",VLOOKUP(H4117,LİSTE!$B$7:$D$1300,3,0))</f>
        <v>İpek ARSLAN</v>
      </c>
      <c r="F4117" s="72">
        <f>IF(B4117="TATİL",0,IF(F4116&gt;0,IF(LİSTE!$F$1=H4116,1,H4116+1),IF(F4116=0,H4115+1,IF(F4115=0,H4114+1,IF(F4114=0,H4113+1,IF(F4113=0,H4112+1))))))</f>
        <v>8</v>
      </c>
      <c r="G4117" s="72">
        <f>IF(F4117=0,0,IF(LİSTE!$F$1=F4117,1,F4117+1))</f>
        <v>9</v>
      </c>
      <c r="H4117" s="72">
        <f>IF(G4117=0,0,IF(LİSTE!$F$1=G4117,1,G4117+1))</f>
        <v>10</v>
      </c>
      <c r="I4117" s="72" t="str">
        <f>IFERROR(VLOOKUP(A4117,TATİLLER!$A$2:$D$30000,3,0),"TATİL DEĞİL")</f>
        <v>TATİL DEĞİL</v>
      </c>
    </row>
    <row r="4118" spans="1:9" x14ac:dyDescent="0.25">
      <c r="A4118" s="74">
        <f t="shared" si="949"/>
        <v>50963</v>
      </c>
      <c r="B4118" s="72">
        <f t="shared" si="950"/>
        <v>2</v>
      </c>
      <c r="C4118" s="72" t="str">
        <f>IF(F4118=0,"RESMİ TATİL",VLOOKUP(F4118,LİSTE!$B$7:$D$1300,3,0))</f>
        <v>Efe KARSAK</v>
      </c>
      <c r="D4118" s="72" t="str">
        <f>IF(G4118=0,"RESMİ TATİL",VLOOKUP(G4118,LİSTE!$B$7:$D$1300,3,0))</f>
        <v>Abdullah KIRBAÇ</v>
      </c>
      <c r="E4118" s="72" t="str">
        <f>IF(H4118=0,"RESMİ TATİL",VLOOKUP(H4118,LİSTE!$B$7:$D$1300,3,0))</f>
        <v>Ümmü Defne GÜLER</v>
      </c>
      <c r="F4118" s="72">
        <f>IF(B4118="TATİL",0,IF(F4117&gt;0,IF(LİSTE!$F$1=H4117,1,H4117+1),IF(F4117=0,H4116+1,IF(F4116=0,H4115+1,IF(F4115=0,H4114+1,IF(F4114=0,H4113+1))))))</f>
        <v>11</v>
      </c>
      <c r="G4118" s="72">
        <f>IF(F4118=0,0,IF(LİSTE!$F$1=F4118,1,F4118+1))</f>
        <v>12</v>
      </c>
      <c r="H4118" s="72">
        <f>IF(G4118=0,0,IF(LİSTE!$F$1=G4118,1,G4118+1))</f>
        <v>13</v>
      </c>
      <c r="I4118" s="72" t="str">
        <f>IFERROR(VLOOKUP(A4118,TATİLLER!$A$2:$D$30000,3,0),"TATİL DEĞİL")</f>
        <v>TATİL DEĞİL</v>
      </c>
    </row>
    <row r="4119" spans="1:9" x14ac:dyDescent="0.25">
      <c r="A4119" s="74">
        <f t="shared" si="949"/>
        <v>50964</v>
      </c>
      <c r="B4119" s="72">
        <f t="shared" si="950"/>
        <v>3</v>
      </c>
      <c r="C4119" s="72" t="str">
        <f>IF(F4119=0,"RESMİ TATİL",VLOOKUP(F4119,LİSTE!$B$7:$D$1300,3,0))</f>
        <v>Şevval ÖZDAMAR</v>
      </c>
      <c r="D4119" s="72" t="str">
        <f>IF(G4119=0,"RESMİ TATİL",VLOOKUP(G4119,LİSTE!$B$7:$D$1300,3,0))</f>
        <v>Zeynep AKDAĞ</v>
      </c>
      <c r="E4119" s="72" t="str">
        <f>IF(H4119=0,"RESMİ TATİL",VLOOKUP(H4119,LİSTE!$B$7:$D$1300,3,0))</f>
        <v>Esma ÇOKER</v>
      </c>
      <c r="F4119" s="72">
        <f>IF(B4119="TATİL",0,IF(F4118&gt;0,IF(LİSTE!$F$1=H4118,1,H4118+1),IF(F4118=0,H4117+1,IF(F4117=0,H4116+1,IF(F4116=0,H4115+1,IF(F4115=0,H4114+1))))))</f>
        <v>14</v>
      </c>
      <c r="G4119" s="72">
        <f>IF(F4119=0,0,IF(LİSTE!$F$1=F4119,1,F4119+1))</f>
        <v>15</v>
      </c>
      <c r="H4119" s="72">
        <f>IF(G4119=0,0,IF(LİSTE!$F$1=G4119,1,G4119+1))</f>
        <v>16</v>
      </c>
      <c r="I4119" s="72" t="str">
        <f>IFERROR(VLOOKUP(A4119,TATİLLER!$A$2:$D$30000,3,0),"TATİL DEĞİL")</f>
        <v>TATİL DEĞİL</v>
      </c>
    </row>
    <row r="4120" spans="1:9" x14ac:dyDescent="0.25">
      <c r="A4120" s="74">
        <f t="shared" si="949"/>
        <v>50965</v>
      </c>
      <c r="B4120" s="72">
        <f t="shared" si="950"/>
        <v>4</v>
      </c>
      <c r="C4120" s="72" t="str">
        <f>IF(F4120=0,"RESMİ TATİL",VLOOKUP(F4120,LİSTE!$B$7:$D$1300,3,0))</f>
        <v>Dursun Kubilay YAŞAR</v>
      </c>
      <c r="D4120" s="72" t="str">
        <f>IF(G4120=0,"RESMİ TATİL",VLOOKUP(G4120,LİSTE!$B$7:$D$1300,3,0))</f>
        <v>Zeynep Beril BAŞPINAR</v>
      </c>
      <c r="E4120" s="72" t="str">
        <f>IF(H4120=0,"RESMİ TATİL",VLOOKUP(H4120,LİSTE!$B$7:$D$1300,3,0))</f>
        <v>Ahmet DAL</v>
      </c>
      <c r="F4120" s="72">
        <f>IF(B4120="TATİL",0,IF(F4119&gt;0,IF(LİSTE!$F$1=H4119,1,H4119+1),IF(F4119=0,H4118+1,IF(F4118=0,H4117+1,IF(F4117=0,H4116+1,IF(F4116=0,H4115+1))))))</f>
        <v>17</v>
      </c>
      <c r="G4120" s="72">
        <f>IF(F4120=0,0,IF(LİSTE!$F$1=F4120,1,F4120+1))</f>
        <v>18</v>
      </c>
      <c r="H4120" s="72">
        <f>IF(G4120=0,0,IF(LİSTE!$F$1=G4120,1,G4120+1))</f>
        <v>19</v>
      </c>
      <c r="I4120" s="72" t="str">
        <f>IFERROR(VLOOKUP(A4120,TATİLLER!$A$2:$D$30000,3,0),"TATİL DEĞİL")</f>
        <v>TATİL DEĞİL</v>
      </c>
    </row>
    <row r="4121" spans="1:9" x14ac:dyDescent="0.25">
      <c r="A4121" s="74">
        <f t="shared" si="949"/>
        <v>50966</v>
      </c>
      <c r="B4121" s="72">
        <f t="shared" si="950"/>
        <v>5</v>
      </c>
      <c r="C4121" s="72" t="str">
        <f>IF(F4121=0,"RESMİ TATİL",VLOOKUP(F4121,LİSTE!$B$7:$D$1300,3,0))</f>
        <v>Emirhan KARATAŞ</v>
      </c>
      <c r="D4121" s="72" t="str">
        <f>IF(G4121=0,"RESMİ TATİL",VLOOKUP(G4121,LİSTE!$B$7:$D$1300,3,0))</f>
        <v>Zümra Yeter ARI</v>
      </c>
      <c r="E4121" s="72" t="str">
        <f>IF(H4121=0,"RESMİ TATİL",VLOOKUP(H4121,LİSTE!$B$7:$D$1300,3,0))</f>
        <v>Utku KARAGÖZ</v>
      </c>
      <c r="F4121" s="72">
        <f>IF(B4121="TATİL",0,IF(F4120&gt;0,IF(LİSTE!$F$1=H4120,1,H4120+1),IF(F4120=0,H4119+1,IF(F4119=0,H4118+1,IF(F4118=0,H4117+1,IF(F4117=0,H4116+1))))))</f>
        <v>20</v>
      </c>
      <c r="G4121" s="72">
        <f>IF(F4121=0,0,IF(LİSTE!$F$1=F4121,1,F4121+1))</f>
        <v>21</v>
      </c>
      <c r="H4121" s="72">
        <f>IF(G4121=0,0,IF(LİSTE!$F$1=G4121,1,G4121+1))</f>
        <v>22</v>
      </c>
      <c r="I4121" s="72" t="str">
        <f>IFERROR(VLOOKUP(A4121,TATİLLER!$A$2:$D$30000,3,0),"TATİL DEĞİL")</f>
        <v>TATİL DEĞİL</v>
      </c>
    </row>
    <row r="4122" spans="1:9" x14ac:dyDescent="0.25">
      <c r="A4122" s="74">
        <f t="shared" ref="A4122" si="955">A4121+3</f>
        <v>50969</v>
      </c>
      <c r="B4122" s="72">
        <f t="shared" si="950"/>
        <v>1</v>
      </c>
      <c r="C4122" s="72" t="str">
        <f>IF(F4122=0,"RESMİ TATİL",VLOOKUP(F4122,LİSTE!$B$7:$D$1300,3,0))</f>
        <v>Feyza Zümra AVCIOĞLU</v>
      </c>
      <c r="D4122" s="72" t="str">
        <f>IF(G4122=0,"RESMİ TATİL",VLOOKUP(G4122,LİSTE!$B$7:$D$1300,3,0))</f>
        <v>Yusuf Ali TABUR</v>
      </c>
      <c r="E4122" s="72" t="str">
        <f>IF(H4122=0,"RESMİ TATİL",VLOOKUP(H4122,LİSTE!$B$7:$D$1300,3,0))</f>
        <v>Irmak UTEBAY</v>
      </c>
      <c r="F4122" s="72">
        <f>IF(B4122="TATİL",0,IF(F4121&gt;0,IF(LİSTE!$F$1=H4121,1,H4121+1),IF(F4121=0,H4120+1,IF(F4120=0,H4119+1,IF(F4119=0,H4118+1,IF(F4118=0,H4117+1))))))</f>
        <v>23</v>
      </c>
      <c r="G4122" s="72">
        <f>IF(F4122=0,0,IF(LİSTE!$F$1=F4122,1,F4122+1))</f>
        <v>24</v>
      </c>
      <c r="H4122" s="72">
        <f>IF(G4122=0,0,IF(LİSTE!$F$1=G4122,1,G4122+1))</f>
        <v>25</v>
      </c>
      <c r="I4122" s="72" t="str">
        <f>IFERROR(VLOOKUP(A4122,TATİLLER!$A$2:$D$30000,3,0),"TATİL DEĞİL")</f>
        <v>TATİL DEĞİL</v>
      </c>
    </row>
    <row r="4123" spans="1:9" x14ac:dyDescent="0.25">
      <c r="A4123" s="74">
        <f t="shared" si="949"/>
        <v>50970</v>
      </c>
      <c r="B4123" s="72">
        <f t="shared" si="950"/>
        <v>2</v>
      </c>
      <c r="C4123" s="72" t="str">
        <f>IF(F4123=0,"RESMİ TATİL",VLOOKUP(F4123,LİSTE!$B$7:$D$1300,3,0))</f>
        <v>Kerem AKKOÇ</v>
      </c>
      <c r="D4123" s="72" t="str">
        <f>IF(G4123=0,"RESMİ TATİL",VLOOKUP(G4123,LİSTE!$B$7:$D$1300,3,0))</f>
        <v>Elçin Ayşe ELMAS</v>
      </c>
      <c r="E4123" s="72" t="str">
        <f>IF(H4123=0,"RESMİ TATİL",VLOOKUP(H4123,LİSTE!$B$7:$D$1300,3,0))</f>
        <v>Muhammed YILDIZDAĞ</v>
      </c>
      <c r="F4123" s="72">
        <f>IF(B4123="TATİL",0,IF(F4122&gt;0,IF(LİSTE!$F$1=H4122,1,H4122+1),IF(F4122=0,H4121+1,IF(F4121=0,H4120+1,IF(F4120=0,H4119+1,IF(F4119=0,H4118+1))))))</f>
        <v>26</v>
      </c>
      <c r="G4123" s="72">
        <f>IF(F4123=0,0,IF(LİSTE!$F$1=F4123,1,F4123+1))</f>
        <v>27</v>
      </c>
      <c r="H4123" s="72">
        <f>IF(G4123=0,0,IF(LİSTE!$F$1=G4123,1,G4123+1))</f>
        <v>28</v>
      </c>
      <c r="I4123" s="72" t="str">
        <f>IFERROR(VLOOKUP(A4123,TATİLLER!$A$2:$D$30000,3,0),"TATİL DEĞİL")</f>
        <v>TATİL DEĞİL</v>
      </c>
    </row>
    <row r="4124" spans="1:9" x14ac:dyDescent="0.25">
      <c r="A4124" s="74">
        <f t="shared" si="949"/>
        <v>50971</v>
      </c>
      <c r="B4124" s="72">
        <f t="shared" si="950"/>
        <v>3</v>
      </c>
      <c r="C4124" s="72" t="str">
        <f>IF(F4124=0,"RESMİ TATİL",VLOOKUP(F4124,LİSTE!$B$7:$D$1300,3,0))</f>
        <v>Nisa Nur SANCAR</v>
      </c>
      <c r="D4124" s="72" t="str">
        <f>IF(G4124=0,"RESMİ TATİL",VLOOKUP(G4124,LİSTE!$B$7:$D$1300,3,0))</f>
        <v>Esila ÇETİN</v>
      </c>
      <c r="E4124" s="72" t="str">
        <f>IF(H4124=0,"RESMİ TATİL",VLOOKUP(H4124,LİSTE!$B$7:$D$1300,3,0))</f>
        <v>Zeynep Sevde TOPUZ</v>
      </c>
      <c r="F4124" s="72">
        <f>IF(B4124="TATİL",0,IF(F4123&gt;0,IF(LİSTE!$F$1=H4123,1,H4123+1),IF(F4123=0,H4122+1,IF(F4122=0,H4121+1,IF(F4121=0,H4120+1,IF(F4120=0,H4119+1))))))</f>
        <v>1</v>
      </c>
      <c r="G4124" s="72">
        <f>IF(F4124=0,0,IF(LİSTE!$F$1=F4124,1,F4124+1))</f>
        <v>2</v>
      </c>
      <c r="H4124" s="72">
        <f>IF(G4124=0,0,IF(LİSTE!$F$1=G4124,1,G4124+1))</f>
        <v>3</v>
      </c>
      <c r="I4124" s="72" t="str">
        <f>IFERROR(VLOOKUP(A4124,TATİLLER!$A$2:$D$30000,3,0),"TATİL DEĞİL")</f>
        <v>TATİL DEĞİL</v>
      </c>
    </row>
    <row r="4125" spans="1:9" x14ac:dyDescent="0.25">
      <c r="A4125" s="74">
        <f t="shared" si="949"/>
        <v>50972</v>
      </c>
      <c r="B4125" s="72">
        <f t="shared" si="950"/>
        <v>4</v>
      </c>
      <c r="C4125" s="72" t="str">
        <f>IF(F4125=0,"RESMİ TATİL",VLOOKUP(F4125,LİSTE!$B$7:$D$1300,3,0))</f>
        <v>Ömer Asaf KADAŞ</v>
      </c>
      <c r="D4125" s="72" t="str">
        <f>IF(G4125=0,"RESMİ TATİL",VLOOKUP(G4125,LİSTE!$B$7:$D$1300,3,0))</f>
        <v>Ramazan Baran ADIGÜZEL</v>
      </c>
      <c r="E4125" s="72" t="str">
        <f>IF(H4125=0,"RESMİ TATİL",VLOOKUP(H4125,LİSTE!$B$7:$D$1300,3,0))</f>
        <v>Bahar AKGÜN</v>
      </c>
      <c r="F4125" s="72">
        <f>IF(B4125="TATİL",0,IF(F4124&gt;0,IF(LİSTE!$F$1=H4124,1,H4124+1),IF(F4124=0,H4123+1,IF(F4123=0,H4122+1,IF(F4122=0,H4121+1,IF(F4121=0,H4120+1))))))</f>
        <v>4</v>
      </c>
      <c r="G4125" s="72">
        <f>IF(F4125=0,0,IF(LİSTE!$F$1=F4125,1,F4125+1))</f>
        <v>5</v>
      </c>
      <c r="H4125" s="72">
        <f>IF(G4125=0,0,IF(LİSTE!$F$1=G4125,1,G4125+1))</f>
        <v>6</v>
      </c>
      <c r="I4125" s="72" t="str">
        <f>IFERROR(VLOOKUP(A4125,TATİLLER!$A$2:$D$30000,3,0),"TATİL DEĞİL")</f>
        <v>TATİL DEĞİL</v>
      </c>
    </row>
    <row r="4126" spans="1:9" x14ac:dyDescent="0.25">
      <c r="A4126" s="74">
        <f t="shared" si="949"/>
        <v>50973</v>
      </c>
      <c r="B4126" s="72">
        <f t="shared" si="950"/>
        <v>5</v>
      </c>
      <c r="C4126" s="72" t="str">
        <f>IF(F4126=0,"RESMİ TATİL",VLOOKUP(F4126,LİSTE!$B$7:$D$1300,3,0))</f>
        <v>Ömer AKGÜL</v>
      </c>
      <c r="D4126" s="72" t="str">
        <f>IF(G4126=0,"RESMİ TATİL",VLOOKUP(G4126,LİSTE!$B$7:$D$1300,3,0))</f>
        <v>Muharrem EFE TANRIVERDİ</v>
      </c>
      <c r="E4126" s="72" t="str">
        <f>IF(H4126=0,"RESMİ TATİL",VLOOKUP(H4126,LİSTE!$B$7:$D$1300,3,0))</f>
        <v>Anıl DOĞAN</v>
      </c>
      <c r="F4126" s="72">
        <f>IF(B4126="TATİL",0,IF(F4125&gt;0,IF(LİSTE!$F$1=H4125,1,H4125+1),IF(F4125=0,H4124+1,IF(F4124=0,H4123+1,IF(F4123=0,H4122+1,IF(F4122=0,H4121+1))))))</f>
        <v>7</v>
      </c>
      <c r="G4126" s="72">
        <f>IF(F4126=0,0,IF(LİSTE!$F$1=F4126,1,F4126+1))</f>
        <v>8</v>
      </c>
      <c r="H4126" s="72">
        <f>IF(G4126=0,0,IF(LİSTE!$F$1=G4126,1,G4126+1))</f>
        <v>9</v>
      </c>
      <c r="I4126" s="72" t="str">
        <f>IFERROR(VLOOKUP(A4126,TATİLLER!$A$2:$D$30000,3,0),"TATİL DEĞİL")</f>
        <v>TATİL DEĞİL</v>
      </c>
    </row>
    <row r="4127" spans="1:9" x14ac:dyDescent="0.25">
      <c r="A4127" s="74">
        <f t="shared" ref="A4127" si="956">A4126+3</f>
        <v>50976</v>
      </c>
      <c r="B4127" s="72">
        <f t="shared" si="950"/>
        <v>1</v>
      </c>
      <c r="C4127" s="72" t="str">
        <f>IF(F4127=0,"RESMİ TATİL",VLOOKUP(F4127,LİSTE!$B$7:$D$1300,3,0))</f>
        <v>İpek ARSLAN</v>
      </c>
      <c r="D4127" s="72" t="str">
        <f>IF(G4127=0,"RESMİ TATİL",VLOOKUP(G4127,LİSTE!$B$7:$D$1300,3,0))</f>
        <v>Efe KARSAK</v>
      </c>
      <c r="E4127" s="72" t="str">
        <f>IF(H4127=0,"RESMİ TATİL",VLOOKUP(H4127,LİSTE!$B$7:$D$1300,3,0))</f>
        <v>Abdullah KIRBAÇ</v>
      </c>
      <c r="F4127" s="72">
        <f>IF(B4127="TATİL",0,IF(F4126&gt;0,IF(LİSTE!$F$1=H4126,1,H4126+1),IF(F4126=0,H4125+1,IF(F4125=0,H4124+1,IF(F4124=0,H4123+1,IF(F4123=0,H4122+1))))))</f>
        <v>10</v>
      </c>
      <c r="G4127" s="72">
        <f>IF(F4127=0,0,IF(LİSTE!$F$1=F4127,1,F4127+1))</f>
        <v>11</v>
      </c>
      <c r="H4127" s="72">
        <f>IF(G4127=0,0,IF(LİSTE!$F$1=G4127,1,G4127+1))</f>
        <v>12</v>
      </c>
      <c r="I4127" s="72" t="str">
        <f>IFERROR(VLOOKUP(A4127,TATİLLER!$A$2:$D$30000,3,0),"TATİL DEĞİL")</f>
        <v>TATİL DEĞİL</v>
      </c>
    </row>
    <row r="4128" spans="1:9" x14ac:dyDescent="0.25">
      <c r="A4128" s="74">
        <f t="shared" si="949"/>
        <v>50977</v>
      </c>
      <c r="B4128" s="72">
        <f t="shared" si="950"/>
        <v>2</v>
      </c>
      <c r="C4128" s="72" t="str">
        <f>IF(F4128=0,"RESMİ TATİL",VLOOKUP(F4128,LİSTE!$B$7:$D$1300,3,0))</f>
        <v>Ümmü Defne GÜLER</v>
      </c>
      <c r="D4128" s="72" t="str">
        <f>IF(G4128=0,"RESMİ TATİL",VLOOKUP(G4128,LİSTE!$B$7:$D$1300,3,0))</f>
        <v>Şevval ÖZDAMAR</v>
      </c>
      <c r="E4128" s="72" t="str">
        <f>IF(H4128=0,"RESMİ TATİL",VLOOKUP(H4128,LİSTE!$B$7:$D$1300,3,0))</f>
        <v>Zeynep AKDAĞ</v>
      </c>
      <c r="F4128" s="72">
        <f>IF(B4128="TATİL",0,IF(F4127&gt;0,IF(LİSTE!$F$1=H4127,1,H4127+1),IF(F4127=0,H4126+1,IF(F4126=0,H4125+1,IF(F4125=0,H4124+1,IF(F4124=0,H4123+1))))))</f>
        <v>13</v>
      </c>
      <c r="G4128" s="72">
        <f>IF(F4128=0,0,IF(LİSTE!$F$1=F4128,1,F4128+1))</f>
        <v>14</v>
      </c>
      <c r="H4128" s="72">
        <f>IF(G4128=0,0,IF(LİSTE!$F$1=G4128,1,G4128+1))</f>
        <v>15</v>
      </c>
      <c r="I4128" s="72" t="str">
        <f>IFERROR(VLOOKUP(A4128,TATİLLER!$A$2:$D$30000,3,0),"TATİL DEĞİL")</f>
        <v>TATİL DEĞİL</v>
      </c>
    </row>
    <row r="4129" spans="1:9" x14ac:dyDescent="0.25">
      <c r="A4129" s="74">
        <f t="shared" si="949"/>
        <v>50978</v>
      </c>
      <c r="B4129" s="72">
        <f t="shared" si="950"/>
        <v>3</v>
      </c>
      <c r="C4129" s="72" t="str">
        <f>IF(F4129=0,"RESMİ TATİL",VLOOKUP(F4129,LİSTE!$B$7:$D$1300,3,0))</f>
        <v>Esma ÇOKER</v>
      </c>
      <c r="D4129" s="72" t="str">
        <f>IF(G4129=0,"RESMİ TATİL",VLOOKUP(G4129,LİSTE!$B$7:$D$1300,3,0))</f>
        <v>Dursun Kubilay YAŞAR</v>
      </c>
      <c r="E4129" s="72" t="str">
        <f>IF(H4129=0,"RESMİ TATİL",VLOOKUP(H4129,LİSTE!$B$7:$D$1300,3,0))</f>
        <v>Zeynep Beril BAŞPINAR</v>
      </c>
      <c r="F4129" s="72">
        <f>IF(B4129="TATİL",0,IF(F4128&gt;0,IF(LİSTE!$F$1=H4128,1,H4128+1),IF(F4128=0,H4127+1,IF(F4127=0,H4126+1,IF(F4126=0,H4125+1,IF(F4125=0,H4124+1))))))</f>
        <v>16</v>
      </c>
      <c r="G4129" s="72">
        <f>IF(F4129=0,0,IF(LİSTE!$F$1=F4129,1,F4129+1))</f>
        <v>17</v>
      </c>
      <c r="H4129" s="72">
        <f>IF(G4129=0,0,IF(LİSTE!$F$1=G4129,1,G4129+1))</f>
        <v>18</v>
      </c>
      <c r="I4129" s="72" t="str">
        <f>IFERROR(VLOOKUP(A4129,TATİLLER!$A$2:$D$30000,3,0),"TATİL DEĞİL")</f>
        <v>TATİL DEĞİL</v>
      </c>
    </row>
    <row r="4130" spans="1:9" x14ac:dyDescent="0.25">
      <c r="A4130" s="74">
        <f t="shared" si="949"/>
        <v>50979</v>
      </c>
      <c r="B4130" s="72">
        <f t="shared" si="950"/>
        <v>4</v>
      </c>
      <c r="C4130" s="72" t="str">
        <f>IF(F4130=0,"RESMİ TATİL",VLOOKUP(F4130,LİSTE!$B$7:$D$1300,3,0))</f>
        <v>Ahmet DAL</v>
      </c>
      <c r="D4130" s="72" t="str">
        <f>IF(G4130=0,"RESMİ TATİL",VLOOKUP(G4130,LİSTE!$B$7:$D$1300,3,0))</f>
        <v>Emirhan KARATAŞ</v>
      </c>
      <c r="E4130" s="72" t="str">
        <f>IF(H4130=0,"RESMİ TATİL",VLOOKUP(H4130,LİSTE!$B$7:$D$1300,3,0))</f>
        <v>Zümra Yeter ARI</v>
      </c>
      <c r="F4130" s="72">
        <f>IF(B4130="TATİL",0,IF(F4129&gt;0,IF(LİSTE!$F$1=H4129,1,H4129+1),IF(F4129=0,H4128+1,IF(F4128=0,H4127+1,IF(F4127=0,H4126+1,IF(F4126=0,H4125+1))))))</f>
        <v>19</v>
      </c>
      <c r="G4130" s="72">
        <f>IF(F4130=0,0,IF(LİSTE!$F$1=F4130,1,F4130+1))</f>
        <v>20</v>
      </c>
      <c r="H4130" s="72">
        <f>IF(G4130=0,0,IF(LİSTE!$F$1=G4130,1,G4130+1))</f>
        <v>21</v>
      </c>
      <c r="I4130" s="72" t="str">
        <f>IFERROR(VLOOKUP(A4130,TATİLLER!$A$2:$D$30000,3,0),"TATİL DEĞİL")</f>
        <v>TATİL DEĞİL</v>
      </c>
    </row>
    <row r="4131" spans="1:9" x14ac:dyDescent="0.25">
      <c r="A4131" s="74">
        <f t="shared" si="949"/>
        <v>50980</v>
      </c>
      <c r="B4131" s="72">
        <f t="shared" si="950"/>
        <v>5</v>
      </c>
      <c r="C4131" s="72" t="str">
        <f>IF(F4131=0,"RESMİ TATİL",VLOOKUP(F4131,LİSTE!$B$7:$D$1300,3,0))</f>
        <v>Utku KARAGÖZ</v>
      </c>
      <c r="D4131" s="72" t="str">
        <f>IF(G4131=0,"RESMİ TATİL",VLOOKUP(G4131,LİSTE!$B$7:$D$1300,3,0))</f>
        <v>Feyza Zümra AVCIOĞLU</v>
      </c>
      <c r="E4131" s="72" t="str">
        <f>IF(H4131=0,"RESMİ TATİL",VLOOKUP(H4131,LİSTE!$B$7:$D$1300,3,0))</f>
        <v>Yusuf Ali TABUR</v>
      </c>
      <c r="F4131" s="72">
        <f>IF(B4131="TATİL",0,IF(F4130&gt;0,IF(LİSTE!$F$1=H4130,1,H4130+1),IF(F4130=0,H4129+1,IF(F4129=0,H4128+1,IF(F4128=0,H4127+1,IF(F4127=0,H4126+1))))))</f>
        <v>22</v>
      </c>
      <c r="G4131" s="72">
        <f>IF(F4131=0,0,IF(LİSTE!$F$1=F4131,1,F4131+1))</f>
        <v>23</v>
      </c>
      <c r="H4131" s="72">
        <f>IF(G4131=0,0,IF(LİSTE!$F$1=G4131,1,G4131+1))</f>
        <v>24</v>
      </c>
      <c r="I4131" s="72" t="str">
        <f>IFERROR(VLOOKUP(A4131,TATİLLER!$A$2:$D$30000,3,0),"TATİL DEĞİL")</f>
        <v>TATİL DEĞİL</v>
      </c>
    </row>
    <row r="4132" spans="1:9" x14ac:dyDescent="0.25">
      <c r="A4132" s="74">
        <f t="shared" ref="A4132" si="957">A4131+3</f>
        <v>50983</v>
      </c>
      <c r="B4132" s="72">
        <f t="shared" si="950"/>
        <v>1</v>
      </c>
      <c r="C4132" s="72" t="str">
        <f>IF(F4132=0,"RESMİ TATİL",VLOOKUP(F4132,LİSTE!$B$7:$D$1300,3,0))</f>
        <v>Irmak UTEBAY</v>
      </c>
      <c r="D4132" s="72" t="str">
        <f>IF(G4132=0,"RESMİ TATİL",VLOOKUP(G4132,LİSTE!$B$7:$D$1300,3,0))</f>
        <v>Kerem AKKOÇ</v>
      </c>
      <c r="E4132" s="72" t="str">
        <f>IF(H4132=0,"RESMİ TATİL",VLOOKUP(H4132,LİSTE!$B$7:$D$1300,3,0))</f>
        <v>Elçin Ayşe ELMAS</v>
      </c>
      <c r="F4132" s="72">
        <f>IF(B4132="TATİL",0,IF(F4131&gt;0,IF(LİSTE!$F$1=H4131,1,H4131+1),IF(F4131=0,H4130+1,IF(F4130=0,H4129+1,IF(F4129=0,H4128+1,IF(F4128=0,H4127+1))))))</f>
        <v>25</v>
      </c>
      <c r="G4132" s="72">
        <f>IF(F4132=0,0,IF(LİSTE!$F$1=F4132,1,F4132+1))</f>
        <v>26</v>
      </c>
      <c r="H4132" s="72">
        <f>IF(G4132=0,0,IF(LİSTE!$F$1=G4132,1,G4132+1))</f>
        <v>27</v>
      </c>
      <c r="I4132" s="72" t="str">
        <f>IFERROR(VLOOKUP(A4132,TATİLLER!$A$2:$D$30000,3,0),"TATİL DEĞİL")</f>
        <v>TATİL DEĞİL</v>
      </c>
    </row>
    <row r="4133" spans="1:9" x14ac:dyDescent="0.25">
      <c r="A4133" s="74">
        <f t="shared" si="949"/>
        <v>50984</v>
      </c>
      <c r="B4133" s="72">
        <f t="shared" si="950"/>
        <v>2</v>
      </c>
      <c r="C4133" s="72" t="str">
        <f>IF(F4133=0,"RESMİ TATİL",VLOOKUP(F4133,LİSTE!$B$7:$D$1300,3,0))</f>
        <v>Muhammed YILDIZDAĞ</v>
      </c>
      <c r="D4133" s="72" t="str">
        <f>IF(G4133=0,"RESMİ TATİL",VLOOKUP(G4133,LİSTE!$B$7:$D$1300,3,0))</f>
        <v>Nisa Nur SANCAR</v>
      </c>
      <c r="E4133" s="72" t="str">
        <f>IF(H4133=0,"RESMİ TATİL",VLOOKUP(H4133,LİSTE!$B$7:$D$1300,3,0))</f>
        <v>Esila ÇETİN</v>
      </c>
      <c r="F4133" s="72">
        <f>IF(B4133="TATİL",0,IF(F4132&gt;0,IF(LİSTE!$F$1=H4132,1,H4132+1),IF(F4132=0,H4131+1,IF(F4131=0,H4130+1,IF(F4130=0,H4129+1,IF(F4129=0,H4128+1))))))</f>
        <v>28</v>
      </c>
      <c r="G4133" s="72">
        <f>IF(F4133=0,0,IF(LİSTE!$F$1=F4133,1,F4133+1))</f>
        <v>1</v>
      </c>
      <c r="H4133" s="72">
        <f>IF(G4133=0,0,IF(LİSTE!$F$1=G4133,1,G4133+1))</f>
        <v>2</v>
      </c>
      <c r="I4133" s="72" t="str">
        <f>IFERROR(VLOOKUP(A4133,TATİLLER!$A$2:$D$30000,3,0),"TATİL DEĞİL")</f>
        <v>TATİL DEĞİL</v>
      </c>
    </row>
    <row r="4134" spans="1:9" x14ac:dyDescent="0.25">
      <c r="A4134" s="74">
        <f t="shared" si="949"/>
        <v>50985</v>
      </c>
      <c r="B4134" s="72">
        <f t="shared" si="950"/>
        <v>3</v>
      </c>
      <c r="C4134" s="72" t="str">
        <f>IF(F4134=0,"RESMİ TATİL",VLOOKUP(F4134,LİSTE!$B$7:$D$1300,3,0))</f>
        <v>Zeynep Sevde TOPUZ</v>
      </c>
      <c r="D4134" s="72" t="str">
        <f>IF(G4134=0,"RESMİ TATİL",VLOOKUP(G4134,LİSTE!$B$7:$D$1300,3,0))</f>
        <v>Ömer Asaf KADAŞ</v>
      </c>
      <c r="E4134" s="72" t="str">
        <f>IF(H4134=0,"RESMİ TATİL",VLOOKUP(H4134,LİSTE!$B$7:$D$1300,3,0))</f>
        <v>Ramazan Baran ADIGÜZEL</v>
      </c>
      <c r="F4134" s="72">
        <f>IF(B4134="TATİL",0,IF(F4133&gt;0,IF(LİSTE!$F$1=H4133,1,H4133+1),IF(F4133=0,H4132+1,IF(F4132=0,H4131+1,IF(F4131=0,H4130+1,IF(F4130=0,H4129+1))))))</f>
        <v>3</v>
      </c>
      <c r="G4134" s="72">
        <f>IF(F4134=0,0,IF(LİSTE!$F$1=F4134,1,F4134+1))</f>
        <v>4</v>
      </c>
      <c r="H4134" s="72">
        <f>IF(G4134=0,0,IF(LİSTE!$F$1=G4134,1,G4134+1))</f>
        <v>5</v>
      </c>
      <c r="I4134" s="72" t="str">
        <f>IFERROR(VLOOKUP(A4134,TATİLLER!$A$2:$D$30000,3,0),"TATİL DEĞİL")</f>
        <v>TATİL DEĞİL</v>
      </c>
    </row>
    <row r="4135" spans="1:9" x14ac:dyDescent="0.25">
      <c r="A4135" s="74">
        <f t="shared" si="949"/>
        <v>50986</v>
      </c>
      <c r="B4135" s="72">
        <f t="shared" si="950"/>
        <v>4</v>
      </c>
      <c r="C4135" s="72" t="str">
        <f>IF(F4135=0,"RESMİ TATİL",VLOOKUP(F4135,LİSTE!$B$7:$D$1300,3,0))</f>
        <v>Bahar AKGÜN</v>
      </c>
      <c r="D4135" s="72" t="str">
        <f>IF(G4135=0,"RESMİ TATİL",VLOOKUP(G4135,LİSTE!$B$7:$D$1300,3,0))</f>
        <v>Ömer AKGÜL</v>
      </c>
      <c r="E4135" s="72" t="str">
        <f>IF(H4135=0,"RESMİ TATİL",VLOOKUP(H4135,LİSTE!$B$7:$D$1300,3,0))</f>
        <v>Muharrem EFE TANRIVERDİ</v>
      </c>
      <c r="F4135" s="72">
        <f>IF(B4135="TATİL",0,IF(F4134&gt;0,IF(LİSTE!$F$1=H4134,1,H4134+1),IF(F4134=0,H4133+1,IF(F4133=0,H4132+1,IF(F4132=0,H4131+1,IF(F4131=0,H4130+1))))))</f>
        <v>6</v>
      </c>
      <c r="G4135" s="72">
        <f>IF(F4135=0,0,IF(LİSTE!$F$1=F4135,1,F4135+1))</f>
        <v>7</v>
      </c>
      <c r="H4135" s="72">
        <f>IF(G4135=0,0,IF(LİSTE!$F$1=G4135,1,G4135+1))</f>
        <v>8</v>
      </c>
      <c r="I4135" s="72" t="str">
        <f>IFERROR(VLOOKUP(A4135,TATİLLER!$A$2:$D$30000,3,0),"TATİL DEĞİL")</f>
        <v>TATİL DEĞİL</v>
      </c>
    </row>
    <row r="4136" spans="1:9" x14ac:dyDescent="0.25">
      <c r="A4136" s="74">
        <f t="shared" si="949"/>
        <v>50987</v>
      </c>
      <c r="B4136" s="72">
        <f t="shared" si="950"/>
        <v>5</v>
      </c>
      <c r="C4136" s="72" t="str">
        <f>IF(F4136=0,"RESMİ TATİL",VLOOKUP(F4136,LİSTE!$B$7:$D$1300,3,0))</f>
        <v>Anıl DOĞAN</v>
      </c>
      <c r="D4136" s="72" t="str">
        <f>IF(G4136=0,"RESMİ TATİL",VLOOKUP(G4136,LİSTE!$B$7:$D$1300,3,0))</f>
        <v>İpek ARSLAN</v>
      </c>
      <c r="E4136" s="72" t="str">
        <f>IF(H4136=0,"RESMİ TATİL",VLOOKUP(H4136,LİSTE!$B$7:$D$1300,3,0))</f>
        <v>Efe KARSAK</v>
      </c>
      <c r="F4136" s="72">
        <f>IF(B4136="TATİL",0,IF(F4135&gt;0,IF(LİSTE!$F$1=H4135,1,H4135+1),IF(F4135=0,H4134+1,IF(F4134=0,H4133+1,IF(F4133=0,H4132+1,IF(F4132=0,H4131+1))))))</f>
        <v>9</v>
      </c>
      <c r="G4136" s="72">
        <f>IF(F4136=0,0,IF(LİSTE!$F$1=F4136,1,F4136+1))</f>
        <v>10</v>
      </c>
      <c r="H4136" s="72">
        <f>IF(G4136=0,0,IF(LİSTE!$F$1=G4136,1,G4136+1))</f>
        <v>11</v>
      </c>
      <c r="I4136" s="72" t="str">
        <f>IFERROR(VLOOKUP(A4136,TATİLLER!$A$2:$D$30000,3,0),"TATİL DEĞİL")</f>
        <v>TATİL DEĞİL</v>
      </c>
    </row>
    <row r="4137" spans="1:9" x14ac:dyDescent="0.25">
      <c r="A4137" s="74">
        <f t="shared" ref="A4137" si="958">A4136+3</f>
        <v>50990</v>
      </c>
      <c r="B4137" s="72">
        <f t="shared" si="950"/>
        <v>1</v>
      </c>
      <c r="C4137" s="72" t="str">
        <f>IF(F4137=0,"RESMİ TATİL",VLOOKUP(F4137,LİSTE!$B$7:$D$1300,3,0))</f>
        <v>Abdullah KIRBAÇ</v>
      </c>
      <c r="D4137" s="72" t="str">
        <f>IF(G4137=0,"RESMİ TATİL",VLOOKUP(G4137,LİSTE!$B$7:$D$1300,3,0))</f>
        <v>Ümmü Defne GÜLER</v>
      </c>
      <c r="E4137" s="72" t="str">
        <f>IF(H4137=0,"RESMİ TATİL",VLOOKUP(H4137,LİSTE!$B$7:$D$1300,3,0))</f>
        <v>Şevval ÖZDAMAR</v>
      </c>
      <c r="F4137" s="72">
        <f>IF(B4137="TATİL",0,IF(F4136&gt;0,IF(LİSTE!$F$1=H4136,1,H4136+1),IF(F4136=0,H4135+1,IF(F4135=0,H4134+1,IF(F4134=0,H4133+1,IF(F4133=0,H4132+1))))))</f>
        <v>12</v>
      </c>
      <c r="G4137" s="72">
        <f>IF(F4137=0,0,IF(LİSTE!$F$1=F4137,1,F4137+1))</f>
        <v>13</v>
      </c>
      <c r="H4137" s="72">
        <f>IF(G4137=0,0,IF(LİSTE!$F$1=G4137,1,G4137+1))</f>
        <v>14</v>
      </c>
      <c r="I4137" s="72" t="str">
        <f>IFERROR(VLOOKUP(A4137,TATİLLER!$A$2:$D$30000,3,0),"TATİL DEĞİL")</f>
        <v>TATİL DEĞİL</v>
      </c>
    </row>
    <row r="4138" spans="1:9" x14ac:dyDescent="0.25">
      <c r="A4138" s="74">
        <f t="shared" si="949"/>
        <v>50991</v>
      </c>
      <c r="B4138" s="72">
        <f t="shared" si="950"/>
        <v>2</v>
      </c>
      <c r="C4138" s="72" t="str">
        <f>IF(F4138=0,"RESMİ TATİL",VLOOKUP(F4138,LİSTE!$B$7:$D$1300,3,0))</f>
        <v>Zeynep AKDAĞ</v>
      </c>
      <c r="D4138" s="72" t="str">
        <f>IF(G4138=0,"RESMİ TATİL",VLOOKUP(G4138,LİSTE!$B$7:$D$1300,3,0))</f>
        <v>Esma ÇOKER</v>
      </c>
      <c r="E4138" s="72" t="str">
        <f>IF(H4138=0,"RESMİ TATİL",VLOOKUP(H4138,LİSTE!$B$7:$D$1300,3,0))</f>
        <v>Dursun Kubilay YAŞAR</v>
      </c>
      <c r="F4138" s="72">
        <f>IF(B4138="TATİL",0,IF(F4137&gt;0,IF(LİSTE!$F$1=H4137,1,H4137+1),IF(F4137=0,H4136+1,IF(F4136=0,H4135+1,IF(F4135=0,H4134+1,IF(F4134=0,H4133+1))))))</f>
        <v>15</v>
      </c>
      <c r="G4138" s="72">
        <f>IF(F4138=0,0,IF(LİSTE!$F$1=F4138,1,F4138+1))</f>
        <v>16</v>
      </c>
      <c r="H4138" s="72">
        <f>IF(G4138=0,0,IF(LİSTE!$F$1=G4138,1,G4138+1))</f>
        <v>17</v>
      </c>
      <c r="I4138" s="72" t="str">
        <f>IFERROR(VLOOKUP(A4138,TATİLLER!$A$2:$D$30000,3,0),"TATİL DEĞİL")</f>
        <v>TATİL DEĞİL</v>
      </c>
    </row>
    <row r="4139" spans="1:9" x14ac:dyDescent="0.25">
      <c r="A4139" s="74">
        <f t="shared" si="949"/>
        <v>50992</v>
      </c>
      <c r="B4139" s="72">
        <f t="shared" si="950"/>
        <v>3</v>
      </c>
      <c r="C4139" s="72" t="str">
        <f>IF(F4139=0,"RESMİ TATİL",VLOOKUP(F4139,LİSTE!$B$7:$D$1300,3,0))</f>
        <v>Zeynep Beril BAŞPINAR</v>
      </c>
      <c r="D4139" s="72" t="str">
        <f>IF(G4139=0,"RESMİ TATİL",VLOOKUP(G4139,LİSTE!$B$7:$D$1300,3,0))</f>
        <v>Ahmet DAL</v>
      </c>
      <c r="E4139" s="72" t="str">
        <f>IF(H4139=0,"RESMİ TATİL",VLOOKUP(H4139,LİSTE!$B$7:$D$1300,3,0))</f>
        <v>Emirhan KARATAŞ</v>
      </c>
      <c r="F4139" s="72">
        <f>IF(B4139="TATİL",0,IF(F4138&gt;0,IF(LİSTE!$F$1=H4138,1,H4138+1),IF(F4138=0,H4137+1,IF(F4137=0,H4136+1,IF(F4136=0,H4135+1,IF(F4135=0,H4134+1))))))</f>
        <v>18</v>
      </c>
      <c r="G4139" s="72">
        <f>IF(F4139=0,0,IF(LİSTE!$F$1=F4139,1,F4139+1))</f>
        <v>19</v>
      </c>
      <c r="H4139" s="72">
        <f>IF(G4139=0,0,IF(LİSTE!$F$1=G4139,1,G4139+1))</f>
        <v>20</v>
      </c>
      <c r="I4139" s="72" t="str">
        <f>IFERROR(VLOOKUP(A4139,TATİLLER!$A$2:$D$30000,3,0),"TATİL DEĞİL")</f>
        <v>TATİL DEĞİL</v>
      </c>
    </row>
    <row r="4140" spans="1:9" x14ac:dyDescent="0.25">
      <c r="A4140" s="74">
        <f t="shared" si="949"/>
        <v>50993</v>
      </c>
      <c r="B4140" s="72">
        <f t="shared" si="950"/>
        <v>4</v>
      </c>
      <c r="C4140" s="72" t="str">
        <f>IF(F4140=0,"RESMİ TATİL",VLOOKUP(F4140,LİSTE!$B$7:$D$1300,3,0))</f>
        <v>Zümra Yeter ARI</v>
      </c>
      <c r="D4140" s="72" t="str">
        <f>IF(G4140=0,"RESMİ TATİL",VLOOKUP(G4140,LİSTE!$B$7:$D$1300,3,0))</f>
        <v>Utku KARAGÖZ</v>
      </c>
      <c r="E4140" s="72" t="str">
        <f>IF(H4140=0,"RESMİ TATİL",VLOOKUP(H4140,LİSTE!$B$7:$D$1300,3,0))</f>
        <v>Feyza Zümra AVCIOĞLU</v>
      </c>
      <c r="F4140" s="72">
        <f>IF(B4140="TATİL",0,IF(F4139&gt;0,IF(LİSTE!$F$1=H4139,1,H4139+1),IF(F4139=0,H4138+1,IF(F4138=0,H4137+1,IF(F4137=0,H4136+1,IF(F4136=0,H4135+1))))))</f>
        <v>21</v>
      </c>
      <c r="G4140" s="72">
        <f>IF(F4140=0,0,IF(LİSTE!$F$1=F4140,1,F4140+1))</f>
        <v>22</v>
      </c>
      <c r="H4140" s="72">
        <f>IF(G4140=0,0,IF(LİSTE!$F$1=G4140,1,G4140+1))</f>
        <v>23</v>
      </c>
      <c r="I4140" s="72" t="str">
        <f>IFERROR(VLOOKUP(A4140,TATİLLER!$A$2:$D$30000,3,0),"TATİL DEĞİL")</f>
        <v>TATİL DEĞİL</v>
      </c>
    </row>
    <row r="4141" spans="1:9" x14ac:dyDescent="0.25">
      <c r="A4141" s="74">
        <f t="shared" si="949"/>
        <v>50994</v>
      </c>
      <c r="B4141" s="72">
        <f t="shared" si="950"/>
        <v>5</v>
      </c>
      <c r="C4141" s="72" t="str">
        <f>IF(F4141=0,"RESMİ TATİL",VLOOKUP(F4141,LİSTE!$B$7:$D$1300,3,0))</f>
        <v>Yusuf Ali TABUR</v>
      </c>
      <c r="D4141" s="72" t="str">
        <f>IF(G4141=0,"RESMİ TATİL",VLOOKUP(G4141,LİSTE!$B$7:$D$1300,3,0))</f>
        <v>Irmak UTEBAY</v>
      </c>
      <c r="E4141" s="72" t="str">
        <f>IF(H4141=0,"RESMİ TATİL",VLOOKUP(H4141,LİSTE!$B$7:$D$1300,3,0))</f>
        <v>Kerem AKKOÇ</v>
      </c>
      <c r="F4141" s="72">
        <f>IF(B4141="TATİL",0,IF(F4140&gt;0,IF(LİSTE!$F$1=H4140,1,H4140+1),IF(F4140=0,H4139+1,IF(F4139=0,H4138+1,IF(F4138=0,H4137+1,IF(F4137=0,H4136+1))))))</f>
        <v>24</v>
      </c>
      <c r="G4141" s="72">
        <f>IF(F4141=0,0,IF(LİSTE!$F$1=F4141,1,F4141+1))</f>
        <v>25</v>
      </c>
      <c r="H4141" s="72">
        <f>IF(G4141=0,0,IF(LİSTE!$F$1=G4141,1,G4141+1))</f>
        <v>26</v>
      </c>
      <c r="I4141" s="72" t="str">
        <f>IFERROR(VLOOKUP(A4141,TATİLLER!$A$2:$D$30000,3,0),"TATİL DEĞİL")</f>
        <v>TATİL DEĞİL</v>
      </c>
    </row>
    <row r="4142" spans="1:9" x14ac:dyDescent="0.25">
      <c r="A4142" s="74">
        <f t="shared" ref="A4142" si="959">A4141+3</f>
        <v>50997</v>
      </c>
      <c r="B4142" s="72">
        <f t="shared" si="950"/>
        <v>1</v>
      </c>
      <c r="C4142" s="72" t="str">
        <f>IF(F4142=0,"RESMİ TATİL",VLOOKUP(F4142,LİSTE!$B$7:$D$1300,3,0))</f>
        <v>Elçin Ayşe ELMAS</v>
      </c>
      <c r="D4142" s="72" t="str">
        <f>IF(G4142=0,"RESMİ TATİL",VLOOKUP(G4142,LİSTE!$B$7:$D$1300,3,0))</f>
        <v>Muhammed YILDIZDAĞ</v>
      </c>
      <c r="E4142" s="72" t="str">
        <f>IF(H4142=0,"RESMİ TATİL",VLOOKUP(H4142,LİSTE!$B$7:$D$1300,3,0))</f>
        <v>Nisa Nur SANCAR</v>
      </c>
      <c r="F4142" s="72">
        <f>IF(B4142="TATİL",0,IF(F4141&gt;0,IF(LİSTE!$F$1=H4141,1,H4141+1),IF(F4141=0,H4140+1,IF(F4140=0,H4139+1,IF(F4139=0,H4138+1,IF(F4138=0,H4137+1))))))</f>
        <v>27</v>
      </c>
      <c r="G4142" s="72">
        <f>IF(F4142=0,0,IF(LİSTE!$F$1=F4142,1,F4142+1))</f>
        <v>28</v>
      </c>
      <c r="H4142" s="72">
        <f>IF(G4142=0,0,IF(LİSTE!$F$1=G4142,1,G4142+1))</f>
        <v>1</v>
      </c>
      <c r="I4142" s="72" t="str">
        <f>IFERROR(VLOOKUP(A4142,TATİLLER!$A$2:$D$30000,3,0),"TATİL DEĞİL")</f>
        <v>TATİL DEĞİL</v>
      </c>
    </row>
    <row r="4143" spans="1:9" x14ac:dyDescent="0.25">
      <c r="A4143" s="74">
        <f t="shared" si="949"/>
        <v>50998</v>
      </c>
      <c r="B4143" s="72">
        <f t="shared" si="950"/>
        <v>2</v>
      </c>
      <c r="C4143" s="72" t="str">
        <f>IF(F4143=0,"RESMİ TATİL",VLOOKUP(F4143,LİSTE!$B$7:$D$1300,3,0))</f>
        <v>Esila ÇETİN</v>
      </c>
      <c r="D4143" s="72" t="str">
        <f>IF(G4143=0,"RESMİ TATİL",VLOOKUP(G4143,LİSTE!$B$7:$D$1300,3,0))</f>
        <v>Zeynep Sevde TOPUZ</v>
      </c>
      <c r="E4143" s="72" t="str">
        <f>IF(H4143=0,"RESMİ TATİL",VLOOKUP(H4143,LİSTE!$B$7:$D$1300,3,0))</f>
        <v>Ömer Asaf KADAŞ</v>
      </c>
      <c r="F4143" s="72">
        <f>IF(B4143="TATİL",0,IF(F4142&gt;0,IF(LİSTE!$F$1=H4142,1,H4142+1),IF(F4142=0,H4141+1,IF(F4141=0,H4140+1,IF(F4140=0,H4139+1,IF(F4139=0,H4138+1))))))</f>
        <v>2</v>
      </c>
      <c r="G4143" s="72">
        <f>IF(F4143=0,0,IF(LİSTE!$F$1=F4143,1,F4143+1))</f>
        <v>3</v>
      </c>
      <c r="H4143" s="72">
        <f>IF(G4143=0,0,IF(LİSTE!$F$1=G4143,1,G4143+1))</f>
        <v>4</v>
      </c>
      <c r="I4143" s="72" t="str">
        <f>IFERROR(VLOOKUP(A4143,TATİLLER!$A$2:$D$30000,3,0),"TATİL DEĞİL")</f>
        <v>TATİL DEĞİL</v>
      </c>
    </row>
    <row r="4144" spans="1:9" x14ac:dyDescent="0.25">
      <c r="A4144" s="74">
        <f t="shared" si="949"/>
        <v>50999</v>
      </c>
      <c r="B4144" s="72">
        <f t="shared" si="950"/>
        <v>3</v>
      </c>
      <c r="C4144" s="72" t="str">
        <f>IF(F4144=0,"RESMİ TATİL",VLOOKUP(F4144,LİSTE!$B$7:$D$1300,3,0))</f>
        <v>Ramazan Baran ADIGÜZEL</v>
      </c>
      <c r="D4144" s="72" t="str">
        <f>IF(G4144=0,"RESMİ TATİL",VLOOKUP(G4144,LİSTE!$B$7:$D$1300,3,0))</f>
        <v>Bahar AKGÜN</v>
      </c>
      <c r="E4144" s="72" t="str">
        <f>IF(H4144=0,"RESMİ TATİL",VLOOKUP(H4144,LİSTE!$B$7:$D$1300,3,0))</f>
        <v>Ömer AKGÜL</v>
      </c>
      <c r="F4144" s="72">
        <f>IF(B4144="TATİL",0,IF(F4143&gt;0,IF(LİSTE!$F$1=H4143,1,H4143+1),IF(F4143=0,H4142+1,IF(F4142=0,H4141+1,IF(F4141=0,H4140+1,IF(F4140=0,H4139+1))))))</f>
        <v>5</v>
      </c>
      <c r="G4144" s="72">
        <f>IF(F4144=0,0,IF(LİSTE!$F$1=F4144,1,F4144+1))</f>
        <v>6</v>
      </c>
      <c r="H4144" s="72">
        <f>IF(G4144=0,0,IF(LİSTE!$F$1=G4144,1,G4144+1))</f>
        <v>7</v>
      </c>
      <c r="I4144" s="72" t="str">
        <f>IFERROR(VLOOKUP(A4144,TATİLLER!$A$2:$D$30000,3,0),"TATİL DEĞİL")</f>
        <v>TATİL DEĞİL</v>
      </c>
    </row>
    <row r="4145" spans="1:9" x14ac:dyDescent="0.25">
      <c r="A4145" s="74">
        <f t="shared" si="949"/>
        <v>51000</v>
      </c>
      <c r="B4145" s="72">
        <f t="shared" si="950"/>
        <v>4</v>
      </c>
      <c r="C4145" s="72" t="str">
        <f>IF(F4145=0,"RESMİ TATİL",VLOOKUP(F4145,LİSTE!$B$7:$D$1300,3,0))</f>
        <v>Muharrem EFE TANRIVERDİ</v>
      </c>
      <c r="D4145" s="72" t="str">
        <f>IF(G4145=0,"RESMİ TATİL",VLOOKUP(G4145,LİSTE!$B$7:$D$1300,3,0))</f>
        <v>Anıl DOĞAN</v>
      </c>
      <c r="E4145" s="72" t="str">
        <f>IF(H4145=0,"RESMİ TATİL",VLOOKUP(H4145,LİSTE!$B$7:$D$1300,3,0))</f>
        <v>İpek ARSLAN</v>
      </c>
      <c r="F4145" s="72">
        <f>IF(B4145="TATİL",0,IF(F4144&gt;0,IF(LİSTE!$F$1=H4144,1,H4144+1),IF(F4144=0,H4143+1,IF(F4143=0,H4142+1,IF(F4142=0,H4141+1,IF(F4141=0,H4140+1))))))</f>
        <v>8</v>
      </c>
      <c r="G4145" s="72">
        <f>IF(F4145=0,0,IF(LİSTE!$F$1=F4145,1,F4145+1))</f>
        <v>9</v>
      </c>
      <c r="H4145" s="72">
        <f>IF(G4145=0,0,IF(LİSTE!$F$1=G4145,1,G4145+1))</f>
        <v>10</v>
      </c>
      <c r="I4145" s="72" t="str">
        <f>IFERROR(VLOOKUP(A4145,TATİLLER!$A$2:$D$30000,3,0),"TATİL DEĞİL")</f>
        <v>TATİL DEĞİL</v>
      </c>
    </row>
    <row r="4146" spans="1:9" x14ac:dyDescent="0.25">
      <c r="A4146" s="74">
        <f t="shared" si="949"/>
        <v>51001</v>
      </c>
      <c r="B4146" s="72">
        <f t="shared" si="950"/>
        <v>5</v>
      </c>
      <c r="C4146" s="72" t="str">
        <f>IF(F4146=0,"RESMİ TATİL",VLOOKUP(F4146,LİSTE!$B$7:$D$1300,3,0))</f>
        <v>Efe KARSAK</v>
      </c>
      <c r="D4146" s="72" t="str">
        <f>IF(G4146=0,"RESMİ TATİL",VLOOKUP(G4146,LİSTE!$B$7:$D$1300,3,0))</f>
        <v>Abdullah KIRBAÇ</v>
      </c>
      <c r="E4146" s="72" t="str">
        <f>IF(H4146=0,"RESMİ TATİL",VLOOKUP(H4146,LİSTE!$B$7:$D$1300,3,0))</f>
        <v>Ümmü Defne GÜLER</v>
      </c>
      <c r="F4146" s="72">
        <f>IF(B4146="TATİL",0,IF(F4145&gt;0,IF(LİSTE!$F$1=H4145,1,H4145+1),IF(F4145=0,H4144+1,IF(F4144=0,H4143+1,IF(F4143=0,H4142+1,IF(F4142=0,H4141+1))))))</f>
        <v>11</v>
      </c>
      <c r="G4146" s="72">
        <f>IF(F4146=0,0,IF(LİSTE!$F$1=F4146,1,F4146+1))</f>
        <v>12</v>
      </c>
      <c r="H4146" s="72">
        <f>IF(G4146=0,0,IF(LİSTE!$F$1=G4146,1,G4146+1))</f>
        <v>13</v>
      </c>
      <c r="I4146" s="72" t="str">
        <f>IFERROR(VLOOKUP(A4146,TATİLLER!$A$2:$D$30000,3,0),"TATİL DEĞİL")</f>
        <v>TATİL DEĞİL</v>
      </c>
    </row>
    <row r="4147" spans="1:9" x14ac:dyDescent="0.25">
      <c r="A4147" s="74">
        <f t="shared" ref="A4147" si="960">A4146+3</f>
        <v>51004</v>
      </c>
      <c r="B4147" s="72">
        <f t="shared" si="950"/>
        <v>1</v>
      </c>
      <c r="C4147" s="72" t="str">
        <f>IF(F4147=0,"RESMİ TATİL",VLOOKUP(F4147,LİSTE!$B$7:$D$1300,3,0))</f>
        <v>Şevval ÖZDAMAR</v>
      </c>
      <c r="D4147" s="72" t="str">
        <f>IF(G4147=0,"RESMİ TATİL",VLOOKUP(G4147,LİSTE!$B$7:$D$1300,3,0))</f>
        <v>Zeynep AKDAĞ</v>
      </c>
      <c r="E4147" s="72" t="str">
        <f>IF(H4147=0,"RESMİ TATİL",VLOOKUP(H4147,LİSTE!$B$7:$D$1300,3,0))</f>
        <v>Esma ÇOKER</v>
      </c>
      <c r="F4147" s="72">
        <f>IF(B4147="TATİL",0,IF(F4146&gt;0,IF(LİSTE!$F$1=H4146,1,H4146+1),IF(F4146=0,H4145+1,IF(F4145=0,H4144+1,IF(F4144=0,H4143+1,IF(F4143=0,H4142+1))))))</f>
        <v>14</v>
      </c>
      <c r="G4147" s="72">
        <f>IF(F4147=0,0,IF(LİSTE!$F$1=F4147,1,F4147+1))</f>
        <v>15</v>
      </c>
      <c r="H4147" s="72">
        <f>IF(G4147=0,0,IF(LİSTE!$F$1=G4147,1,G4147+1))</f>
        <v>16</v>
      </c>
      <c r="I4147" s="72" t="str">
        <f>IFERROR(VLOOKUP(A4147,TATİLLER!$A$2:$D$30000,3,0),"TATİL DEĞİL")</f>
        <v>TATİL DEĞİL</v>
      </c>
    </row>
    <row r="4148" spans="1:9" x14ac:dyDescent="0.25">
      <c r="A4148" s="74">
        <f t="shared" si="949"/>
        <v>51005</v>
      </c>
      <c r="B4148" s="72">
        <f t="shared" si="950"/>
        <v>2</v>
      </c>
      <c r="C4148" s="72" t="str">
        <f>IF(F4148=0,"RESMİ TATİL",VLOOKUP(F4148,LİSTE!$B$7:$D$1300,3,0))</f>
        <v>Dursun Kubilay YAŞAR</v>
      </c>
      <c r="D4148" s="72" t="str">
        <f>IF(G4148=0,"RESMİ TATİL",VLOOKUP(G4148,LİSTE!$B$7:$D$1300,3,0))</f>
        <v>Zeynep Beril BAŞPINAR</v>
      </c>
      <c r="E4148" s="72" t="str">
        <f>IF(H4148=0,"RESMİ TATİL",VLOOKUP(H4148,LİSTE!$B$7:$D$1300,3,0))</f>
        <v>Ahmet DAL</v>
      </c>
      <c r="F4148" s="72">
        <f>IF(B4148="TATİL",0,IF(F4147&gt;0,IF(LİSTE!$F$1=H4147,1,H4147+1),IF(F4147=0,H4146+1,IF(F4146=0,H4145+1,IF(F4145=0,H4144+1,IF(F4144=0,H4143+1))))))</f>
        <v>17</v>
      </c>
      <c r="G4148" s="72">
        <f>IF(F4148=0,0,IF(LİSTE!$F$1=F4148,1,F4148+1))</f>
        <v>18</v>
      </c>
      <c r="H4148" s="72">
        <f>IF(G4148=0,0,IF(LİSTE!$F$1=G4148,1,G4148+1))</f>
        <v>19</v>
      </c>
      <c r="I4148" s="72" t="str">
        <f>IFERROR(VLOOKUP(A4148,TATİLLER!$A$2:$D$30000,3,0),"TATİL DEĞİL")</f>
        <v>TATİL DEĞİL</v>
      </c>
    </row>
    <row r="4149" spans="1:9" x14ac:dyDescent="0.25">
      <c r="A4149" s="74">
        <f t="shared" si="949"/>
        <v>51006</v>
      </c>
      <c r="B4149" s="72">
        <f t="shared" si="950"/>
        <v>3</v>
      </c>
      <c r="C4149" s="72" t="str">
        <f>IF(F4149=0,"RESMİ TATİL",VLOOKUP(F4149,LİSTE!$B$7:$D$1300,3,0))</f>
        <v>Emirhan KARATAŞ</v>
      </c>
      <c r="D4149" s="72" t="str">
        <f>IF(G4149=0,"RESMİ TATİL",VLOOKUP(G4149,LİSTE!$B$7:$D$1300,3,0))</f>
        <v>Zümra Yeter ARI</v>
      </c>
      <c r="E4149" s="72" t="str">
        <f>IF(H4149=0,"RESMİ TATİL",VLOOKUP(H4149,LİSTE!$B$7:$D$1300,3,0))</f>
        <v>Utku KARAGÖZ</v>
      </c>
      <c r="F4149" s="72">
        <f>IF(B4149="TATİL",0,IF(F4148&gt;0,IF(LİSTE!$F$1=H4148,1,H4148+1),IF(F4148=0,H4147+1,IF(F4147=0,H4146+1,IF(F4146=0,H4145+1,IF(F4145=0,H4144+1))))))</f>
        <v>20</v>
      </c>
      <c r="G4149" s="72">
        <f>IF(F4149=0,0,IF(LİSTE!$F$1=F4149,1,F4149+1))</f>
        <v>21</v>
      </c>
      <c r="H4149" s="72">
        <f>IF(G4149=0,0,IF(LİSTE!$F$1=G4149,1,G4149+1))</f>
        <v>22</v>
      </c>
      <c r="I4149" s="72" t="str">
        <f>IFERROR(VLOOKUP(A4149,TATİLLER!$A$2:$D$30000,3,0),"TATİL DEĞİL")</f>
        <v>TATİL DEĞİL</v>
      </c>
    </row>
    <row r="4150" spans="1:9" x14ac:dyDescent="0.25">
      <c r="A4150" s="74">
        <f t="shared" si="949"/>
        <v>51007</v>
      </c>
      <c r="B4150" s="72">
        <f t="shared" si="950"/>
        <v>4</v>
      </c>
      <c r="C4150" s="72" t="str">
        <f>IF(F4150=0,"RESMİ TATİL",VLOOKUP(F4150,LİSTE!$B$7:$D$1300,3,0))</f>
        <v>Feyza Zümra AVCIOĞLU</v>
      </c>
      <c r="D4150" s="72" t="str">
        <f>IF(G4150=0,"RESMİ TATİL",VLOOKUP(G4150,LİSTE!$B$7:$D$1300,3,0))</f>
        <v>Yusuf Ali TABUR</v>
      </c>
      <c r="E4150" s="72" t="str">
        <f>IF(H4150=0,"RESMİ TATİL",VLOOKUP(H4150,LİSTE!$B$7:$D$1300,3,0))</f>
        <v>Irmak UTEBAY</v>
      </c>
      <c r="F4150" s="72">
        <f>IF(B4150="TATİL",0,IF(F4149&gt;0,IF(LİSTE!$F$1=H4149,1,H4149+1),IF(F4149=0,H4148+1,IF(F4148=0,H4147+1,IF(F4147=0,H4146+1,IF(F4146=0,H4145+1))))))</f>
        <v>23</v>
      </c>
      <c r="G4150" s="72">
        <f>IF(F4150=0,0,IF(LİSTE!$F$1=F4150,1,F4150+1))</f>
        <v>24</v>
      </c>
      <c r="H4150" s="72">
        <f>IF(G4150=0,0,IF(LİSTE!$F$1=G4150,1,G4150+1))</f>
        <v>25</v>
      </c>
      <c r="I4150" s="72" t="str">
        <f>IFERROR(VLOOKUP(A4150,TATİLLER!$A$2:$D$30000,3,0),"TATİL DEĞİL")</f>
        <v>TATİL DEĞİL</v>
      </c>
    </row>
    <row r="4151" spans="1:9" x14ac:dyDescent="0.25">
      <c r="A4151" s="74">
        <f t="shared" si="949"/>
        <v>51008</v>
      </c>
      <c r="B4151" s="72">
        <f t="shared" si="950"/>
        <v>5</v>
      </c>
      <c r="C4151" s="72" t="str">
        <f>IF(F4151=0,"RESMİ TATİL",VLOOKUP(F4151,LİSTE!$B$7:$D$1300,3,0))</f>
        <v>Kerem AKKOÇ</v>
      </c>
      <c r="D4151" s="72" t="str">
        <f>IF(G4151=0,"RESMİ TATİL",VLOOKUP(G4151,LİSTE!$B$7:$D$1300,3,0))</f>
        <v>Elçin Ayşe ELMAS</v>
      </c>
      <c r="E4151" s="72" t="str">
        <f>IF(H4151=0,"RESMİ TATİL",VLOOKUP(H4151,LİSTE!$B$7:$D$1300,3,0))</f>
        <v>Muhammed YILDIZDAĞ</v>
      </c>
      <c r="F4151" s="72">
        <f>IF(B4151="TATİL",0,IF(F4150&gt;0,IF(LİSTE!$F$1=H4150,1,H4150+1),IF(F4150=0,H4149+1,IF(F4149=0,H4148+1,IF(F4148=0,H4147+1,IF(F4147=0,H4146+1))))))</f>
        <v>26</v>
      </c>
      <c r="G4151" s="72">
        <f>IF(F4151=0,0,IF(LİSTE!$F$1=F4151,1,F4151+1))</f>
        <v>27</v>
      </c>
      <c r="H4151" s="72">
        <f>IF(G4151=0,0,IF(LİSTE!$F$1=G4151,1,G4151+1))</f>
        <v>28</v>
      </c>
      <c r="I4151" s="72" t="str">
        <f>IFERROR(VLOOKUP(A4151,TATİLLER!$A$2:$D$30000,3,0),"TATİL DEĞİL")</f>
        <v>TATİL DEĞİL</v>
      </c>
    </row>
    <row r="4152" spans="1:9" x14ac:dyDescent="0.25">
      <c r="A4152" s="74">
        <f t="shared" ref="A4152" si="961">A4151+3</f>
        <v>51011</v>
      </c>
      <c r="B4152" s="72">
        <f t="shared" si="950"/>
        <v>1</v>
      </c>
      <c r="C4152" s="72" t="str">
        <f>IF(F4152=0,"RESMİ TATİL",VLOOKUP(F4152,LİSTE!$B$7:$D$1300,3,0))</f>
        <v>Nisa Nur SANCAR</v>
      </c>
      <c r="D4152" s="72" t="str">
        <f>IF(G4152=0,"RESMİ TATİL",VLOOKUP(G4152,LİSTE!$B$7:$D$1300,3,0))</f>
        <v>Esila ÇETİN</v>
      </c>
      <c r="E4152" s="72" t="str">
        <f>IF(H4152=0,"RESMİ TATİL",VLOOKUP(H4152,LİSTE!$B$7:$D$1300,3,0))</f>
        <v>Zeynep Sevde TOPUZ</v>
      </c>
      <c r="F4152" s="72">
        <f>IF(B4152="TATİL",0,IF(F4151&gt;0,IF(LİSTE!$F$1=H4151,1,H4151+1),IF(F4151=0,H4150+1,IF(F4150=0,H4149+1,IF(F4149=0,H4148+1,IF(F4148=0,H4147+1))))))</f>
        <v>1</v>
      </c>
      <c r="G4152" s="72">
        <f>IF(F4152=0,0,IF(LİSTE!$F$1=F4152,1,F4152+1))</f>
        <v>2</v>
      </c>
      <c r="H4152" s="72">
        <f>IF(G4152=0,0,IF(LİSTE!$F$1=G4152,1,G4152+1))</f>
        <v>3</v>
      </c>
      <c r="I4152" s="72" t="str">
        <f>IFERROR(VLOOKUP(A4152,TATİLLER!$A$2:$D$30000,3,0),"TATİL DEĞİL")</f>
        <v>TATİL DEĞİL</v>
      </c>
    </row>
    <row r="4153" spans="1:9" x14ac:dyDescent="0.25">
      <c r="A4153" s="74">
        <f t="shared" si="949"/>
        <v>51012</v>
      </c>
      <c r="B4153" s="72">
        <f t="shared" si="950"/>
        <v>2</v>
      </c>
      <c r="C4153" s="72" t="str">
        <f>IF(F4153=0,"RESMİ TATİL",VLOOKUP(F4153,LİSTE!$B$7:$D$1300,3,0))</f>
        <v>Ömer Asaf KADAŞ</v>
      </c>
      <c r="D4153" s="72" t="str">
        <f>IF(G4153=0,"RESMİ TATİL",VLOOKUP(G4153,LİSTE!$B$7:$D$1300,3,0))</f>
        <v>Ramazan Baran ADIGÜZEL</v>
      </c>
      <c r="E4153" s="72" t="str">
        <f>IF(H4153=0,"RESMİ TATİL",VLOOKUP(H4153,LİSTE!$B$7:$D$1300,3,0))</f>
        <v>Bahar AKGÜN</v>
      </c>
      <c r="F4153" s="72">
        <f>IF(B4153="TATİL",0,IF(F4152&gt;0,IF(LİSTE!$F$1=H4152,1,H4152+1),IF(F4152=0,H4151+1,IF(F4151=0,H4150+1,IF(F4150=0,H4149+1,IF(F4149=0,H4148+1))))))</f>
        <v>4</v>
      </c>
      <c r="G4153" s="72">
        <f>IF(F4153=0,0,IF(LİSTE!$F$1=F4153,1,F4153+1))</f>
        <v>5</v>
      </c>
      <c r="H4153" s="72">
        <f>IF(G4153=0,0,IF(LİSTE!$F$1=G4153,1,G4153+1))</f>
        <v>6</v>
      </c>
      <c r="I4153" s="72" t="str">
        <f>IFERROR(VLOOKUP(A4153,TATİLLER!$A$2:$D$30000,3,0),"TATİL DEĞİL")</f>
        <v>TATİL DEĞİL</v>
      </c>
    </row>
    <row r="4154" spans="1:9" x14ac:dyDescent="0.25">
      <c r="A4154" s="74">
        <f t="shared" si="949"/>
        <v>51013</v>
      </c>
      <c r="B4154" s="72">
        <f t="shared" si="950"/>
        <v>3</v>
      </c>
      <c r="C4154" s="72" t="str">
        <f>IF(F4154=0,"RESMİ TATİL",VLOOKUP(F4154,LİSTE!$B$7:$D$1300,3,0))</f>
        <v>Ömer AKGÜL</v>
      </c>
      <c r="D4154" s="72" t="str">
        <f>IF(G4154=0,"RESMİ TATİL",VLOOKUP(G4154,LİSTE!$B$7:$D$1300,3,0))</f>
        <v>Muharrem EFE TANRIVERDİ</v>
      </c>
      <c r="E4154" s="72" t="str">
        <f>IF(H4154=0,"RESMİ TATİL",VLOOKUP(H4154,LİSTE!$B$7:$D$1300,3,0))</f>
        <v>Anıl DOĞAN</v>
      </c>
      <c r="F4154" s="72">
        <f>IF(B4154="TATİL",0,IF(F4153&gt;0,IF(LİSTE!$F$1=H4153,1,H4153+1),IF(F4153=0,H4152+1,IF(F4152=0,H4151+1,IF(F4151=0,H4150+1,IF(F4150=0,H4149+1))))))</f>
        <v>7</v>
      </c>
      <c r="G4154" s="72">
        <f>IF(F4154=0,0,IF(LİSTE!$F$1=F4154,1,F4154+1))</f>
        <v>8</v>
      </c>
      <c r="H4154" s="72">
        <f>IF(G4154=0,0,IF(LİSTE!$F$1=G4154,1,G4154+1))</f>
        <v>9</v>
      </c>
      <c r="I4154" s="72" t="str">
        <f>IFERROR(VLOOKUP(A4154,TATİLLER!$A$2:$D$30000,3,0),"TATİL DEĞİL")</f>
        <v>TATİL DEĞİL</v>
      </c>
    </row>
    <row r="4155" spans="1:9" x14ac:dyDescent="0.25">
      <c r="A4155" s="74">
        <f t="shared" si="949"/>
        <v>51014</v>
      </c>
      <c r="B4155" s="72">
        <f t="shared" si="950"/>
        <v>4</v>
      </c>
      <c r="C4155" s="72" t="str">
        <f>IF(F4155=0,"RESMİ TATİL",VLOOKUP(F4155,LİSTE!$B$7:$D$1300,3,0))</f>
        <v>İpek ARSLAN</v>
      </c>
      <c r="D4155" s="72" t="str">
        <f>IF(G4155=0,"RESMİ TATİL",VLOOKUP(G4155,LİSTE!$B$7:$D$1300,3,0))</f>
        <v>Efe KARSAK</v>
      </c>
      <c r="E4155" s="72" t="str">
        <f>IF(H4155=0,"RESMİ TATİL",VLOOKUP(H4155,LİSTE!$B$7:$D$1300,3,0))</f>
        <v>Abdullah KIRBAÇ</v>
      </c>
      <c r="F4155" s="72">
        <f>IF(B4155="TATİL",0,IF(F4154&gt;0,IF(LİSTE!$F$1=H4154,1,H4154+1),IF(F4154=0,H4153+1,IF(F4153=0,H4152+1,IF(F4152=0,H4151+1,IF(F4151=0,H4150+1))))))</f>
        <v>10</v>
      </c>
      <c r="G4155" s="72">
        <f>IF(F4155=0,0,IF(LİSTE!$F$1=F4155,1,F4155+1))</f>
        <v>11</v>
      </c>
      <c r="H4155" s="72">
        <f>IF(G4155=0,0,IF(LİSTE!$F$1=G4155,1,G4155+1))</f>
        <v>12</v>
      </c>
      <c r="I4155" s="72" t="str">
        <f>IFERROR(VLOOKUP(A4155,TATİLLER!$A$2:$D$30000,3,0),"TATİL DEĞİL")</f>
        <v>TATİL DEĞİL</v>
      </c>
    </row>
    <row r="4156" spans="1:9" x14ac:dyDescent="0.25">
      <c r="A4156" s="74">
        <f t="shared" si="949"/>
        <v>51015</v>
      </c>
      <c r="B4156" s="72">
        <f t="shared" si="950"/>
        <v>5</v>
      </c>
      <c r="C4156" s="72" t="str">
        <f>IF(F4156=0,"RESMİ TATİL",VLOOKUP(F4156,LİSTE!$B$7:$D$1300,3,0))</f>
        <v>Ümmü Defne GÜLER</v>
      </c>
      <c r="D4156" s="72" t="str">
        <f>IF(G4156=0,"RESMİ TATİL",VLOOKUP(G4156,LİSTE!$B$7:$D$1300,3,0))</f>
        <v>Şevval ÖZDAMAR</v>
      </c>
      <c r="E4156" s="72" t="str">
        <f>IF(H4156=0,"RESMİ TATİL",VLOOKUP(H4156,LİSTE!$B$7:$D$1300,3,0))</f>
        <v>Zeynep AKDAĞ</v>
      </c>
      <c r="F4156" s="72">
        <f>IF(B4156="TATİL",0,IF(F4155&gt;0,IF(LİSTE!$F$1=H4155,1,H4155+1),IF(F4155=0,H4154+1,IF(F4154=0,H4153+1,IF(F4153=0,H4152+1,IF(F4152=0,H4151+1))))))</f>
        <v>13</v>
      </c>
      <c r="G4156" s="72">
        <f>IF(F4156=0,0,IF(LİSTE!$F$1=F4156,1,F4156+1))</f>
        <v>14</v>
      </c>
      <c r="H4156" s="72">
        <f>IF(G4156=0,0,IF(LİSTE!$F$1=G4156,1,G4156+1))</f>
        <v>15</v>
      </c>
      <c r="I4156" s="72" t="str">
        <f>IFERROR(VLOOKUP(A4156,TATİLLER!$A$2:$D$30000,3,0),"TATİL DEĞİL")</f>
        <v>TATİL DEĞİL</v>
      </c>
    </row>
    <row r="4157" spans="1:9" x14ac:dyDescent="0.25">
      <c r="A4157" s="74">
        <f t="shared" ref="A4157" si="962">A4156+3</f>
        <v>51018</v>
      </c>
      <c r="B4157" s="72">
        <f t="shared" si="950"/>
        <v>1</v>
      </c>
      <c r="C4157" s="72" t="str">
        <f>IF(F4157=0,"RESMİ TATİL",VLOOKUP(F4157,LİSTE!$B$7:$D$1300,3,0))</f>
        <v>Esma ÇOKER</v>
      </c>
      <c r="D4157" s="72" t="str">
        <f>IF(G4157=0,"RESMİ TATİL",VLOOKUP(G4157,LİSTE!$B$7:$D$1300,3,0))</f>
        <v>Dursun Kubilay YAŞAR</v>
      </c>
      <c r="E4157" s="72" t="str">
        <f>IF(H4157=0,"RESMİ TATİL",VLOOKUP(H4157,LİSTE!$B$7:$D$1300,3,0))</f>
        <v>Zeynep Beril BAŞPINAR</v>
      </c>
      <c r="F4157" s="72">
        <f>IF(B4157="TATİL",0,IF(F4156&gt;0,IF(LİSTE!$F$1=H4156,1,H4156+1),IF(F4156=0,H4155+1,IF(F4155=0,H4154+1,IF(F4154=0,H4153+1,IF(F4153=0,H4152+1))))))</f>
        <v>16</v>
      </c>
      <c r="G4157" s="72">
        <f>IF(F4157=0,0,IF(LİSTE!$F$1=F4157,1,F4157+1))</f>
        <v>17</v>
      </c>
      <c r="H4157" s="72">
        <f>IF(G4157=0,0,IF(LİSTE!$F$1=G4157,1,G4157+1))</f>
        <v>18</v>
      </c>
      <c r="I4157" s="72" t="str">
        <f>IFERROR(VLOOKUP(A4157,TATİLLER!$A$2:$D$30000,3,0),"TATİL DEĞİL")</f>
        <v>TATİL DEĞİL</v>
      </c>
    </row>
    <row r="4158" spans="1:9" x14ac:dyDescent="0.25">
      <c r="A4158" s="74">
        <f t="shared" si="949"/>
        <v>51019</v>
      </c>
      <c r="B4158" s="72">
        <f t="shared" si="950"/>
        <v>2</v>
      </c>
      <c r="C4158" s="72" t="str">
        <f>IF(F4158=0,"RESMİ TATİL",VLOOKUP(F4158,LİSTE!$B$7:$D$1300,3,0))</f>
        <v>Ahmet DAL</v>
      </c>
      <c r="D4158" s="72" t="str">
        <f>IF(G4158=0,"RESMİ TATİL",VLOOKUP(G4158,LİSTE!$B$7:$D$1300,3,0))</f>
        <v>Emirhan KARATAŞ</v>
      </c>
      <c r="E4158" s="72" t="str">
        <f>IF(H4158=0,"RESMİ TATİL",VLOOKUP(H4158,LİSTE!$B$7:$D$1300,3,0))</f>
        <v>Zümra Yeter ARI</v>
      </c>
      <c r="F4158" s="72">
        <f>IF(B4158="TATİL",0,IF(F4157&gt;0,IF(LİSTE!$F$1=H4157,1,H4157+1),IF(F4157=0,H4156+1,IF(F4156=0,H4155+1,IF(F4155=0,H4154+1,IF(F4154=0,H4153+1))))))</f>
        <v>19</v>
      </c>
      <c r="G4158" s="72">
        <f>IF(F4158=0,0,IF(LİSTE!$F$1=F4158,1,F4158+1))</f>
        <v>20</v>
      </c>
      <c r="H4158" s="72">
        <f>IF(G4158=0,0,IF(LİSTE!$F$1=G4158,1,G4158+1))</f>
        <v>21</v>
      </c>
      <c r="I4158" s="72" t="str">
        <f>IFERROR(VLOOKUP(A4158,TATİLLER!$A$2:$D$30000,3,0),"TATİL DEĞİL")</f>
        <v>TATİL DEĞİL</v>
      </c>
    </row>
    <row r="4159" spans="1:9" x14ac:dyDescent="0.25">
      <c r="A4159" s="74">
        <f t="shared" si="949"/>
        <v>51020</v>
      </c>
      <c r="B4159" s="72">
        <f t="shared" si="950"/>
        <v>3</v>
      </c>
      <c r="C4159" s="72" t="str">
        <f>IF(F4159=0,"RESMİ TATİL",VLOOKUP(F4159,LİSTE!$B$7:$D$1300,3,0))</f>
        <v>Utku KARAGÖZ</v>
      </c>
      <c r="D4159" s="72" t="str">
        <f>IF(G4159=0,"RESMİ TATİL",VLOOKUP(G4159,LİSTE!$B$7:$D$1300,3,0))</f>
        <v>Feyza Zümra AVCIOĞLU</v>
      </c>
      <c r="E4159" s="72" t="str">
        <f>IF(H4159=0,"RESMİ TATİL",VLOOKUP(H4159,LİSTE!$B$7:$D$1300,3,0))</f>
        <v>Yusuf Ali TABUR</v>
      </c>
      <c r="F4159" s="72">
        <f>IF(B4159="TATİL",0,IF(F4158&gt;0,IF(LİSTE!$F$1=H4158,1,H4158+1),IF(F4158=0,H4157+1,IF(F4157=0,H4156+1,IF(F4156=0,H4155+1,IF(F4155=0,H4154+1))))))</f>
        <v>22</v>
      </c>
      <c r="G4159" s="72">
        <f>IF(F4159=0,0,IF(LİSTE!$F$1=F4159,1,F4159+1))</f>
        <v>23</v>
      </c>
      <c r="H4159" s="72">
        <f>IF(G4159=0,0,IF(LİSTE!$F$1=G4159,1,G4159+1))</f>
        <v>24</v>
      </c>
      <c r="I4159" s="72" t="str">
        <f>IFERROR(VLOOKUP(A4159,TATİLLER!$A$2:$D$30000,3,0),"TATİL DEĞİL")</f>
        <v>TATİL DEĞİL</v>
      </c>
    </row>
    <row r="4160" spans="1:9" x14ac:dyDescent="0.25">
      <c r="A4160" s="74">
        <f t="shared" si="949"/>
        <v>51021</v>
      </c>
      <c r="B4160" s="72">
        <f t="shared" si="950"/>
        <v>4</v>
      </c>
      <c r="C4160" s="72" t="str">
        <f>IF(F4160=0,"RESMİ TATİL",VLOOKUP(F4160,LİSTE!$B$7:$D$1300,3,0))</f>
        <v>Irmak UTEBAY</v>
      </c>
      <c r="D4160" s="72" t="str">
        <f>IF(G4160=0,"RESMİ TATİL",VLOOKUP(G4160,LİSTE!$B$7:$D$1300,3,0))</f>
        <v>Kerem AKKOÇ</v>
      </c>
      <c r="E4160" s="72" t="str">
        <f>IF(H4160=0,"RESMİ TATİL",VLOOKUP(H4160,LİSTE!$B$7:$D$1300,3,0))</f>
        <v>Elçin Ayşe ELMAS</v>
      </c>
      <c r="F4160" s="72">
        <f>IF(B4160="TATİL",0,IF(F4159&gt;0,IF(LİSTE!$F$1=H4159,1,H4159+1),IF(F4159=0,H4158+1,IF(F4158=0,H4157+1,IF(F4157=0,H4156+1,IF(F4156=0,H4155+1))))))</f>
        <v>25</v>
      </c>
      <c r="G4160" s="72">
        <f>IF(F4160=0,0,IF(LİSTE!$F$1=F4160,1,F4160+1))</f>
        <v>26</v>
      </c>
      <c r="H4160" s="72">
        <f>IF(G4160=0,0,IF(LİSTE!$F$1=G4160,1,G4160+1))</f>
        <v>27</v>
      </c>
      <c r="I4160" s="72" t="str">
        <f>IFERROR(VLOOKUP(A4160,TATİLLER!$A$2:$D$30000,3,0),"TATİL DEĞİL")</f>
        <v>TATİL DEĞİL</v>
      </c>
    </row>
    <row r="4161" spans="1:9" x14ac:dyDescent="0.25">
      <c r="A4161" s="74">
        <f t="shared" si="949"/>
        <v>51022</v>
      </c>
      <c r="B4161" s="72">
        <f t="shared" si="950"/>
        <v>5</v>
      </c>
      <c r="C4161" s="72" t="str">
        <f>IF(F4161=0,"RESMİ TATİL",VLOOKUP(F4161,LİSTE!$B$7:$D$1300,3,0))</f>
        <v>Muhammed YILDIZDAĞ</v>
      </c>
      <c r="D4161" s="72" t="str">
        <f>IF(G4161=0,"RESMİ TATİL",VLOOKUP(G4161,LİSTE!$B$7:$D$1300,3,0))</f>
        <v>Nisa Nur SANCAR</v>
      </c>
      <c r="E4161" s="72" t="str">
        <f>IF(H4161=0,"RESMİ TATİL",VLOOKUP(H4161,LİSTE!$B$7:$D$1300,3,0))</f>
        <v>Esila ÇETİN</v>
      </c>
      <c r="F4161" s="72">
        <f>IF(B4161="TATİL",0,IF(F4160&gt;0,IF(LİSTE!$F$1=H4160,1,H4160+1),IF(F4160=0,H4159+1,IF(F4159=0,H4158+1,IF(F4158=0,H4157+1,IF(F4157=0,H4156+1))))))</f>
        <v>28</v>
      </c>
      <c r="G4161" s="72">
        <f>IF(F4161=0,0,IF(LİSTE!$F$1=F4161,1,F4161+1))</f>
        <v>1</v>
      </c>
      <c r="H4161" s="72">
        <f>IF(G4161=0,0,IF(LİSTE!$F$1=G4161,1,G4161+1))</f>
        <v>2</v>
      </c>
      <c r="I4161" s="72" t="str">
        <f>IFERROR(VLOOKUP(A4161,TATİLLER!$A$2:$D$30000,3,0),"TATİL DEĞİL")</f>
        <v>TATİL DEĞİL</v>
      </c>
    </row>
    <row r="4162" spans="1:9" x14ac:dyDescent="0.25">
      <c r="A4162" s="74">
        <f t="shared" ref="A4162" si="963">A4161+3</f>
        <v>51025</v>
      </c>
      <c r="B4162" s="72">
        <f t="shared" si="950"/>
        <v>1</v>
      </c>
      <c r="C4162" s="72" t="str">
        <f>IF(F4162=0,"RESMİ TATİL",VLOOKUP(F4162,LİSTE!$B$7:$D$1300,3,0))</f>
        <v>Zeynep Sevde TOPUZ</v>
      </c>
      <c r="D4162" s="72" t="str">
        <f>IF(G4162=0,"RESMİ TATİL",VLOOKUP(G4162,LİSTE!$B$7:$D$1300,3,0))</f>
        <v>Ömer Asaf KADAŞ</v>
      </c>
      <c r="E4162" s="72" t="str">
        <f>IF(H4162=0,"RESMİ TATİL",VLOOKUP(H4162,LİSTE!$B$7:$D$1300,3,0))</f>
        <v>Ramazan Baran ADIGÜZEL</v>
      </c>
      <c r="F4162" s="72">
        <f>IF(B4162="TATİL",0,IF(F4161&gt;0,IF(LİSTE!$F$1=H4161,1,H4161+1),IF(F4161=0,H4160+1,IF(F4160=0,H4159+1,IF(F4159=0,H4158+1,IF(F4158=0,H4157+1))))))</f>
        <v>3</v>
      </c>
      <c r="G4162" s="72">
        <f>IF(F4162=0,0,IF(LİSTE!$F$1=F4162,1,F4162+1))</f>
        <v>4</v>
      </c>
      <c r="H4162" s="72">
        <f>IF(G4162=0,0,IF(LİSTE!$F$1=G4162,1,G4162+1))</f>
        <v>5</v>
      </c>
      <c r="I4162" s="72" t="str">
        <f>IFERROR(VLOOKUP(A4162,TATİLLER!$A$2:$D$30000,3,0),"TATİL DEĞİL")</f>
        <v>TATİL DEĞİL</v>
      </c>
    </row>
    <row r="4163" spans="1:9" x14ac:dyDescent="0.25">
      <c r="A4163" s="74">
        <f t="shared" ref="A4163:A4226" si="964">A4162+1</f>
        <v>51026</v>
      </c>
      <c r="B4163" s="72">
        <f t="shared" ref="B4163:B4226" si="965">IF(I4163="TATİL","TATİL",WEEKDAY(A4163,2))</f>
        <v>2</v>
      </c>
      <c r="C4163" s="72" t="str">
        <f>IF(F4163=0,"RESMİ TATİL",VLOOKUP(F4163,LİSTE!$B$7:$D$1300,3,0))</f>
        <v>Bahar AKGÜN</v>
      </c>
      <c r="D4163" s="72" t="str">
        <f>IF(G4163=0,"RESMİ TATİL",VLOOKUP(G4163,LİSTE!$B$7:$D$1300,3,0))</f>
        <v>Ömer AKGÜL</v>
      </c>
      <c r="E4163" s="72" t="str">
        <f>IF(H4163=0,"RESMİ TATİL",VLOOKUP(H4163,LİSTE!$B$7:$D$1300,3,0))</f>
        <v>Muharrem EFE TANRIVERDİ</v>
      </c>
      <c r="F4163" s="72">
        <f>IF(B4163="TATİL",0,IF(F4162&gt;0,IF(LİSTE!$F$1=H4162,1,H4162+1),IF(F4162=0,H4161+1,IF(F4161=0,H4160+1,IF(F4160=0,H4159+1,IF(F4159=0,H4158+1))))))</f>
        <v>6</v>
      </c>
      <c r="G4163" s="72">
        <f>IF(F4163=0,0,IF(LİSTE!$F$1=F4163,1,F4163+1))</f>
        <v>7</v>
      </c>
      <c r="H4163" s="72">
        <f>IF(G4163=0,0,IF(LİSTE!$F$1=G4163,1,G4163+1))</f>
        <v>8</v>
      </c>
      <c r="I4163" s="72" t="str">
        <f>IFERROR(VLOOKUP(A4163,TATİLLER!$A$2:$D$30000,3,0),"TATİL DEĞİL")</f>
        <v>TATİL DEĞİL</v>
      </c>
    </row>
    <row r="4164" spans="1:9" x14ac:dyDescent="0.25">
      <c r="A4164" s="74">
        <f t="shared" si="964"/>
        <v>51027</v>
      </c>
      <c r="B4164" s="72">
        <f t="shared" si="965"/>
        <v>3</v>
      </c>
      <c r="C4164" s="72" t="str">
        <f>IF(F4164=0,"RESMİ TATİL",VLOOKUP(F4164,LİSTE!$B$7:$D$1300,3,0))</f>
        <v>Anıl DOĞAN</v>
      </c>
      <c r="D4164" s="72" t="str">
        <f>IF(G4164=0,"RESMİ TATİL",VLOOKUP(G4164,LİSTE!$B$7:$D$1300,3,0))</f>
        <v>İpek ARSLAN</v>
      </c>
      <c r="E4164" s="72" t="str">
        <f>IF(H4164=0,"RESMİ TATİL",VLOOKUP(H4164,LİSTE!$B$7:$D$1300,3,0))</f>
        <v>Efe KARSAK</v>
      </c>
      <c r="F4164" s="72">
        <f>IF(B4164="TATİL",0,IF(F4163&gt;0,IF(LİSTE!$F$1=H4163,1,H4163+1),IF(F4163=0,H4162+1,IF(F4162=0,H4161+1,IF(F4161=0,H4160+1,IF(F4160=0,H4159+1))))))</f>
        <v>9</v>
      </c>
      <c r="G4164" s="72">
        <f>IF(F4164=0,0,IF(LİSTE!$F$1=F4164,1,F4164+1))</f>
        <v>10</v>
      </c>
      <c r="H4164" s="72">
        <f>IF(G4164=0,0,IF(LİSTE!$F$1=G4164,1,G4164+1))</f>
        <v>11</v>
      </c>
      <c r="I4164" s="72" t="str">
        <f>IFERROR(VLOOKUP(A4164,TATİLLER!$A$2:$D$30000,3,0),"TATİL DEĞİL")</f>
        <v>TATİL DEĞİL</v>
      </c>
    </row>
    <row r="4165" spans="1:9" x14ac:dyDescent="0.25">
      <c r="A4165" s="74">
        <f t="shared" si="964"/>
        <v>51028</v>
      </c>
      <c r="B4165" s="72">
        <f t="shared" si="965"/>
        <v>4</v>
      </c>
      <c r="C4165" s="72" t="str">
        <f>IF(F4165=0,"RESMİ TATİL",VLOOKUP(F4165,LİSTE!$B$7:$D$1300,3,0))</f>
        <v>Abdullah KIRBAÇ</v>
      </c>
      <c r="D4165" s="72" t="str">
        <f>IF(G4165=0,"RESMİ TATİL",VLOOKUP(G4165,LİSTE!$B$7:$D$1300,3,0))</f>
        <v>Ümmü Defne GÜLER</v>
      </c>
      <c r="E4165" s="72" t="str">
        <f>IF(H4165=0,"RESMİ TATİL",VLOOKUP(H4165,LİSTE!$B$7:$D$1300,3,0))</f>
        <v>Şevval ÖZDAMAR</v>
      </c>
      <c r="F4165" s="72">
        <f>IF(B4165="TATİL",0,IF(F4164&gt;0,IF(LİSTE!$F$1=H4164,1,H4164+1),IF(F4164=0,H4163+1,IF(F4163=0,H4162+1,IF(F4162=0,H4161+1,IF(F4161=0,H4160+1))))))</f>
        <v>12</v>
      </c>
      <c r="G4165" s="72">
        <f>IF(F4165=0,0,IF(LİSTE!$F$1=F4165,1,F4165+1))</f>
        <v>13</v>
      </c>
      <c r="H4165" s="72">
        <f>IF(G4165=0,0,IF(LİSTE!$F$1=G4165,1,G4165+1))</f>
        <v>14</v>
      </c>
      <c r="I4165" s="72" t="str">
        <f>IFERROR(VLOOKUP(A4165,TATİLLER!$A$2:$D$30000,3,0),"TATİL DEĞİL")</f>
        <v>TATİL DEĞİL</v>
      </c>
    </row>
    <row r="4166" spans="1:9" x14ac:dyDescent="0.25">
      <c r="A4166" s="74">
        <f t="shared" si="964"/>
        <v>51029</v>
      </c>
      <c r="B4166" s="72">
        <f t="shared" si="965"/>
        <v>5</v>
      </c>
      <c r="C4166" s="72" t="str">
        <f>IF(F4166=0,"RESMİ TATİL",VLOOKUP(F4166,LİSTE!$B$7:$D$1300,3,0))</f>
        <v>Zeynep AKDAĞ</v>
      </c>
      <c r="D4166" s="72" t="str">
        <f>IF(G4166=0,"RESMİ TATİL",VLOOKUP(G4166,LİSTE!$B$7:$D$1300,3,0))</f>
        <v>Esma ÇOKER</v>
      </c>
      <c r="E4166" s="72" t="str">
        <f>IF(H4166=0,"RESMİ TATİL",VLOOKUP(H4166,LİSTE!$B$7:$D$1300,3,0))</f>
        <v>Dursun Kubilay YAŞAR</v>
      </c>
      <c r="F4166" s="72">
        <f>IF(B4166="TATİL",0,IF(F4165&gt;0,IF(LİSTE!$F$1=H4165,1,H4165+1),IF(F4165=0,H4164+1,IF(F4164=0,H4163+1,IF(F4163=0,H4162+1,IF(F4162=0,H4161+1))))))</f>
        <v>15</v>
      </c>
      <c r="G4166" s="72">
        <f>IF(F4166=0,0,IF(LİSTE!$F$1=F4166,1,F4166+1))</f>
        <v>16</v>
      </c>
      <c r="H4166" s="72">
        <f>IF(G4166=0,0,IF(LİSTE!$F$1=G4166,1,G4166+1))</f>
        <v>17</v>
      </c>
      <c r="I4166" s="72" t="str">
        <f>IFERROR(VLOOKUP(A4166,TATİLLER!$A$2:$D$30000,3,0),"TATİL DEĞİL")</f>
        <v>TATİL DEĞİL</v>
      </c>
    </row>
    <row r="4167" spans="1:9" x14ac:dyDescent="0.25">
      <c r="A4167" s="74">
        <f t="shared" ref="A4167" si="966">A4166+3</f>
        <v>51032</v>
      </c>
      <c r="B4167" s="72">
        <f t="shared" si="965"/>
        <v>1</v>
      </c>
      <c r="C4167" s="72" t="str">
        <f>IF(F4167=0,"RESMİ TATİL",VLOOKUP(F4167,LİSTE!$B$7:$D$1300,3,0))</f>
        <v>Zeynep Beril BAŞPINAR</v>
      </c>
      <c r="D4167" s="72" t="str">
        <f>IF(G4167=0,"RESMİ TATİL",VLOOKUP(G4167,LİSTE!$B$7:$D$1300,3,0))</f>
        <v>Ahmet DAL</v>
      </c>
      <c r="E4167" s="72" t="str">
        <f>IF(H4167=0,"RESMİ TATİL",VLOOKUP(H4167,LİSTE!$B$7:$D$1300,3,0))</f>
        <v>Emirhan KARATAŞ</v>
      </c>
      <c r="F4167" s="72">
        <f>IF(B4167="TATİL",0,IF(F4166&gt;0,IF(LİSTE!$F$1=H4166,1,H4166+1),IF(F4166=0,H4165+1,IF(F4165=0,H4164+1,IF(F4164=0,H4163+1,IF(F4163=0,H4162+1))))))</f>
        <v>18</v>
      </c>
      <c r="G4167" s="72">
        <f>IF(F4167=0,0,IF(LİSTE!$F$1=F4167,1,F4167+1))</f>
        <v>19</v>
      </c>
      <c r="H4167" s="72">
        <f>IF(G4167=0,0,IF(LİSTE!$F$1=G4167,1,G4167+1))</f>
        <v>20</v>
      </c>
      <c r="I4167" s="72" t="str">
        <f>IFERROR(VLOOKUP(A4167,TATİLLER!$A$2:$D$30000,3,0),"TATİL DEĞİL")</f>
        <v>TATİL DEĞİL</v>
      </c>
    </row>
    <row r="4168" spans="1:9" x14ac:dyDescent="0.25">
      <c r="A4168" s="74">
        <f t="shared" si="964"/>
        <v>51033</v>
      </c>
      <c r="B4168" s="72">
        <f t="shared" si="965"/>
        <v>2</v>
      </c>
      <c r="C4168" s="72" t="str">
        <f>IF(F4168=0,"RESMİ TATİL",VLOOKUP(F4168,LİSTE!$B$7:$D$1300,3,0))</f>
        <v>Zümra Yeter ARI</v>
      </c>
      <c r="D4168" s="72" t="str">
        <f>IF(G4168=0,"RESMİ TATİL",VLOOKUP(G4168,LİSTE!$B$7:$D$1300,3,0))</f>
        <v>Utku KARAGÖZ</v>
      </c>
      <c r="E4168" s="72" t="str">
        <f>IF(H4168=0,"RESMİ TATİL",VLOOKUP(H4168,LİSTE!$B$7:$D$1300,3,0))</f>
        <v>Feyza Zümra AVCIOĞLU</v>
      </c>
      <c r="F4168" s="72">
        <f>IF(B4168="TATİL",0,IF(F4167&gt;0,IF(LİSTE!$F$1=H4167,1,H4167+1),IF(F4167=0,H4166+1,IF(F4166=0,H4165+1,IF(F4165=0,H4164+1,IF(F4164=0,H4163+1))))))</f>
        <v>21</v>
      </c>
      <c r="G4168" s="72">
        <f>IF(F4168=0,0,IF(LİSTE!$F$1=F4168,1,F4168+1))</f>
        <v>22</v>
      </c>
      <c r="H4168" s="72">
        <f>IF(G4168=0,0,IF(LİSTE!$F$1=G4168,1,G4168+1))</f>
        <v>23</v>
      </c>
      <c r="I4168" s="72" t="str">
        <f>IFERROR(VLOOKUP(A4168,TATİLLER!$A$2:$D$30000,3,0),"TATİL DEĞİL")</f>
        <v>TATİL DEĞİL</v>
      </c>
    </row>
    <row r="4169" spans="1:9" x14ac:dyDescent="0.25">
      <c r="A4169" s="74">
        <f t="shared" si="964"/>
        <v>51034</v>
      </c>
      <c r="B4169" s="72">
        <f t="shared" si="965"/>
        <v>3</v>
      </c>
      <c r="C4169" s="72" t="str">
        <f>IF(F4169=0,"RESMİ TATİL",VLOOKUP(F4169,LİSTE!$B$7:$D$1300,3,0))</f>
        <v>Yusuf Ali TABUR</v>
      </c>
      <c r="D4169" s="72" t="str">
        <f>IF(G4169=0,"RESMİ TATİL",VLOOKUP(G4169,LİSTE!$B$7:$D$1300,3,0))</f>
        <v>Irmak UTEBAY</v>
      </c>
      <c r="E4169" s="72" t="str">
        <f>IF(H4169=0,"RESMİ TATİL",VLOOKUP(H4169,LİSTE!$B$7:$D$1300,3,0))</f>
        <v>Kerem AKKOÇ</v>
      </c>
      <c r="F4169" s="72">
        <f>IF(B4169="TATİL",0,IF(F4168&gt;0,IF(LİSTE!$F$1=H4168,1,H4168+1),IF(F4168=0,H4167+1,IF(F4167=0,H4166+1,IF(F4166=0,H4165+1,IF(F4165=0,H4164+1))))))</f>
        <v>24</v>
      </c>
      <c r="G4169" s="72">
        <f>IF(F4169=0,0,IF(LİSTE!$F$1=F4169,1,F4169+1))</f>
        <v>25</v>
      </c>
      <c r="H4169" s="72">
        <f>IF(G4169=0,0,IF(LİSTE!$F$1=G4169,1,G4169+1))</f>
        <v>26</v>
      </c>
      <c r="I4169" s="72" t="str">
        <f>IFERROR(VLOOKUP(A4169,TATİLLER!$A$2:$D$30000,3,0),"TATİL DEĞİL")</f>
        <v>TATİL DEĞİL</v>
      </c>
    </row>
    <row r="4170" spans="1:9" x14ac:dyDescent="0.25">
      <c r="A4170" s="74">
        <f t="shared" si="964"/>
        <v>51035</v>
      </c>
      <c r="B4170" s="72">
        <f t="shared" si="965"/>
        <v>4</v>
      </c>
      <c r="C4170" s="72" t="str">
        <f>IF(F4170=0,"RESMİ TATİL",VLOOKUP(F4170,LİSTE!$B$7:$D$1300,3,0))</f>
        <v>Elçin Ayşe ELMAS</v>
      </c>
      <c r="D4170" s="72" t="str">
        <f>IF(G4170=0,"RESMİ TATİL",VLOOKUP(G4170,LİSTE!$B$7:$D$1300,3,0))</f>
        <v>Muhammed YILDIZDAĞ</v>
      </c>
      <c r="E4170" s="72" t="str">
        <f>IF(H4170=0,"RESMİ TATİL",VLOOKUP(H4170,LİSTE!$B$7:$D$1300,3,0))</f>
        <v>Nisa Nur SANCAR</v>
      </c>
      <c r="F4170" s="72">
        <f>IF(B4170="TATİL",0,IF(F4169&gt;0,IF(LİSTE!$F$1=H4169,1,H4169+1),IF(F4169=0,H4168+1,IF(F4168=0,H4167+1,IF(F4167=0,H4166+1,IF(F4166=0,H4165+1))))))</f>
        <v>27</v>
      </c>
      <c r="G4170" s="72">
        <f>IF(F4170=0,0,IF(LİSTE!$F$1=F4170,1,F4170+1))</f>
        <v>28</v>
      </c>
      <c r="H4170" s="72">
        <f>IF(G4170=0,0,IF(LİSTE!$F$1=G4170,1,G4170+1))</f>
        <v>1</v>
      </c>
      <c r="I4170" s="72" t="str">
        <f>IFERROR(VLOOKUP(A4170,TATİLLER!$A$2:$D$30000,3,0),"TATİL DEĞİL")</f>
        <v>TATİL DEĞİL</v>
      </c>
    </row>
    <row r="4171" spans="1:9" x14ac:dyDescent="0.25">
      <c r="A4171" s="74">
        <f t="shared" si="964"/>
        <v>51036</v>
      </c>
      <c r="B4171" s="72">
        <f t="shared" si="965"/>
        <v>5</v>
      </c>
      <c r="C4171" s="72" t="str">
        <f>IF(F4171=0,"RESMİ TATİL",VLOOKUP(F4171,LİSTE!$B$7:$D$1300,3,0))</f>
        <v>Esila ÇETİN</v>
      </c>
      <c r="D4171" s="72" t="str">
        <f>IF(G4171=0,"RESMİ TATİL",VLOOKUP(G4171,LİSTE!$B$7:$D$1300,3,0))</f>
        <v>Zeynep Sevde TOPUZ</v>
      </c>
      <c r="E4171" s="72" t="str">
        <f>IF(H4171=0,"RESMİ TATİL",VLOOKUP(H4171,LİSTE!$B$7:$D$1300,3,0))</f>
        <v>Ömer Asaf KADAŞ</v>
      </c>
      <c r="F4171" s="72">
        <f>IF(B4171="TATİL",0,IF(F4170&gt;0,IF(LİSTE!$F$1=H4170,1,H4170+1),IF(F4170=0,H4169+1,IF(F4169=0,H4168+1,IF(F4168=0,H4167+1,IF(F4167=0,H4166+1))))))</f>
        <v>2</v>
      </c>
      <c r="G4171" s="72">
        <f>IF(F4171=0,0,IF(LİSTE!$F$1=F4171,1,F4171+1))</f>
        <v>3</v>
      </c>
      <c r="H4171" s="72">
        <f>IF(G4171=0,0,IF(LİSTE!$F$1=G4171,1,G4171+1))</f>
        <v>4</v>
      </c>
      <c r="I4171" s="72" t="str">
        <f>IFERROR(VLOOKUP(A4171,TATİLLER!$A$2:$D$30000,3,0),"TATİL DEĞİL")</f>
        <v>TATİL DEĞİL</v>
      </c>
    </row>
    <row r="4172" spans="1:9" x14ac:dyDescent="0.25">
      <c r="A4172" s="74">
        <f t="shared" ref="A4172" si="967">A4171+3</f>
        <v>51039</v>
      </c>
      <c r="B4172" s="72">
        <f t="shared" si="965"/>
        <v>1</v>
      </c>
      <c r="C4172" s="72" t="str">
        <f>IF(F4172=0,"RESMİ TATİL",VLOOKUP(F4172,LİSTE!$B$7:$D$1300,3,0))</f>
        <v>Ramazan Baran ADIGÜZEL</v>
      </c>
      <c r="D4172" s="72" t="str">
        <f>IF(G4172=0,"RESMİ TATİL",VLOOKUP(G4172,LİSTE!$B$7:$D$1300,3,0))</f>
        <v>Bahar AKGÜN</v>
      </c>
      <c r="E4172" s="72" t="str">
        <f>IF(H4172=0,"RESMİ TATİL",VLOOKUP(H4172,LİSTE!$B$7:$D$1300,3,0))</f>
        <v>Ömer AKGÜL</v>
      </c>
      <c r="F4172" s="72">
        <f>IF(B4172="TATİL",0,IF(F4171&gt;0,IF(LİSTE!$F$1=H4171,1,H4171+1),IF(F4171=0,H4170+1,IF(F4170=0,H4169+1,IF(F4169=0,H4168+1,IF(F4168=0,H4167+1))))))</f>
        <v>5</v>
      </c>
      <c r="G4172" s="72">
        <f>IF(F4172=0,0,IF(LİSTE!$F$1=F4172,1,F4172+1))</f>
        <v>6</v>
      </c>
      <c r="H4172" s="72">
        <f>IF(G4172=0,0,IF(LİSTE!$F$1=G4172,1,G4172+1))</f>
        <v>7</v>
      </c>
      <c r="I4172" s="72" t="str">
        <f>IFERROR(VLOOKUP(A4172,TATİLLER!$A$2:$D$30000,3,0),"TATİL DEĞİL")</f>
        <v>TATİL DEĞİL</v>
      </c>
    </row>
    <row r="4173" spans="1:9" x14ac:dyDescent="0.25">
      <c r="A4173" s="74">
        <f t="shared" si="964"/>
        <v>51040</v>
      </c>
      <c r="B4173" s="72">
        <f t="shared" si="965"/>
        <v>2</v>
      </c>
      <c r="C4173" s="72" t="str">
        <f>IF(F4173=0,"RESMİ TATİL",VLOOKUP(F4173,LİSTE!$B$7:$D$1300,3,0))</f>
        <v>Muharrem EFE TANRIVERDİ</v>
      </c>
      <c r="D4173" s="72" t="str">
        <f>IF(G4173=0,"RESMİ TATİL",VLOOKUP(G4173,LİSTE!$B$7:$D$1300,3,0))</f>
        <v>Anıl DOĞAN</v>
      </c>
      <c r="E4173" s="72" t="str">
        <f>IF(H4173=0,"RESMİ TATİL",VLOOKUP(H4173,LİSTE!$B$7:$D$1300,3,0))</f>
        <v>İpek ARSLAN</v>
      </c>
      <c r="F4173" s="72">
        <f>IF(B4173="TATİL",0,IF(F4172&gt;0,IF(LİSTE!$F$1=H4172,1,H4172+1),IF(F4172=0,H4171+1,IF(F4171=0,H4170+1,IF(F4170=0,H4169+1,IF(F4169=0,H4168+1))))))</f>
        <v>8</v>
      </c>
      <c r="G4173" s="72">
        <f>IF(F4173=0,0,IF(LİSTE!$F$1=F4173,1,F4173+1))</f>
        <v>9</v>
      </c>
      <c r="H4173" s="72">
        <f>IF(G4173=0,0,IF(LİSTE!$F$1=G4173,1,G4173+1))</f>
        <v>10</v>
      </c>
      <c r="I4173" s="72" t="str">
        <f>IFERROR(VLOOKUP(A4173,TATİLLER!$A$2:$D$30000,3,0),"TATİL DEĞİL")</f>
        <v>TATİL DEĞİL</v>
      </c>
    </row>
    <row r="4174" spans="1:9" x14ac:dyDescent="0.25">
      <c r="A4174" s="74">
        <f t="shared" si="964"/>
        <v>51041</v>
      </c>
      <c r="B4174" s="72">
        <f t="shared" si="965"/>
        <v>3</v>
      </c>
      <c r="C4174" s="72" t="str">
        <f>IF(F4174=0,"RESMİ TATİL",VLOOKUP(F4174,LİSTE!$B$7:$D$1300,3,0))</f>
        <v>Efe KARSAK</v>
      </c>
      <c r="D4174" s="72" t="str">
        <f>IF(G4174=0,"RESMİ TATİL",VLOOKUP(G4174,LİSTE!$B$7:$D$1300,3,0))</f>
        <v>Abdullah KIRBAÇ</v>
      </c>
      <c r="E4174" s="72" t="str">
        <f>IF(H4174=0,"RESMİ TATİL",VLOOKUP(H4174,LİSTE!$B$7:$D$1300,3,0))</f>
        <v>Ümmü Defne GÜLER</v>
      </c>
      <c r="F4174" s="72">
        <f>IF(B4174="TATİL",0,IF(F4173&gt;0,IF(LİSTE!$F$1=H4173,1,H4173+1),IF(F4173=0,H4172+1,IF(F4172=0,H4171+1,IF(F4171=0,H4170+1,IF(F4170=0,H4169+1))))))</f>
        <v>11</v>
      </c>
      <c r="G4174" s="72">
        <f>IF(F4174=0,0,IF(LİSTE!$F$1=F4174,1,F4174+1))</f>
        <v>12</v>
      </c>
      <c r="H4174" s="72">
        <f>IF(G4174=0,0,IF(LİSTE!$F$1=G4174,1,G4174+1))</f>
        <v>13</v>
      </c>
      <c r="I4174" s="72" t="str">
        <f>IFERROR(VLOOKUP(A4174,TATİLLER!$A$2:$D$30000,3,0),"TATİL DEĞİL")</f>
        <v>TATİL DEĞİL</v>
      </c>
    </row>
    <row r="4175" spans="1:9" x14ac:dyDescent="0.25">
      <c r="A4175" s="74">
        <f t="shared" si="964"/>
        <v>51042</v>
      </c>
      <c r="B4175" s="72">
        <f t="shared" si="965"/>
        <v>4</v>
      </c>
      <c r="C4175" s="72" t="str">
        <f>IF(F4175=0,"RESMİ TATİL",VLOOKUP(F4175,LİSTE!$B$7:$D$1300,3,0))</f>
        <v>Şevval ÖZDAMAR</v>
      </c>
      <c r="D4175" s="72" t="str">
        <f>IF(G4175=0,"RESMİ TATİL",VLOOKUP(G4175,LİSTE!$B$7:$D$1300,3,0))</f>
        <v>Zeynep AKDAĞ</v>
      </c>
      <c r="E4175" s="72" t="str">
        <f>IF(H4175=0,"RESMİ TATİL",VLOOKUP(H4175,LİSTE!$B$7:$D$1300,3,0))</f>
        <v>Esma ÇOKER</v>
      </c>
      <c r="F4175" s="72">
        <f>IF(B4175="TATİL",0,IF(F4174&gt;0,IF(LİSTE!$F$1=H4174,1,H4174+1),IF(F4174=0,H4173+1,IF(F4173=0,H4172+1,IF(F4172=0,H4171+1,IF(F4171=0,H4170+1))))))</f>
        <v>14</v>
      </c>
      <c r="G4175" s="72">
        <f>IF(F4175=0,0,IF(LİSTE!$F$1=F4175,1,F4175+1))</f>
        <v>15</v>
      </c>
      <c r="H4175" s="72">
        <f>IF(G4175=0,0,IF(LİSTE!$F$1=G4175,1,G4175+1))</f>
        <v>16</v>
      </c>
      <c r="I4175" s="72" t="str">
        <f>IFERROR(VLOOKUP(A4175,TATİLLER!$A$2:$D$30000,3,0),"TATİL DEĞİL")</f>
        <v>TATİL DEĞİL</v>
      </c>
    </row>
    <row r="4176" spans="1:9" x14ac:dyDescent="0.25">
      <c r="A4176" s="74">
        <f t="shared" si="964"/>
        <v>51043</v>
      </c>
      <c r="B4176" s="72">
        <f t="shared" si="965"/>
        <v>5</v>
      </c>
      <c r="C4176" s="72" t="str">
        <f>IF(F4176=0,"RESMİ TATİL",VLOOKUP(F4176,LİSTE!$B$7:$D$1300,3,0))</f>
        <v>Dursun Kubilay YAŞAR</v>
      </c>
      <c r="D4176" s="72" t="str">
        <f>IF(G4176=0,"RESMİ TATİL",VLOOKUP(G4176,LİSTE!$B$7:$D$1300,3,0))</f>
        <v>Zeynep Beril BAŞPINAR</v>
      </c>
      <c r="E4176" s="72" t="str">
        <f>IF(H4176=0,"RESMİ TATİL",VLOOKUP(H4176,LİSTE!$B$7:$D$1300,3,0))</f>
        <v>Ahmet DAL</v>
      </c>
      <c r="F4176" s="72">
        <f>IF(B4176="TATİL",0,IF(F4175&gt;0,IF(LİSTE!$F$1=H4175,1,H4175+1),IF(F4175=0,H4174+1,IF(F4174=0,H4173+1,IF(F4173=0,H4172+1,IF(F4172=0,H4171+1))))))</f>
        <v>17</v>
      </c>
      <c r="G4176" s="72">
        <f>IF(F4176=0,0,IF(LİSTE!$F$1=F4176,1,F4176+1))</f>
        <v>18</v>
      </c>
      <c r="H4176" s="72">
        <f>IF(G4176=0,0,IF(LİSTE!$F$1=G4176,1,G4176+1))</f>
        <v>19</v>
      </c>
      <c r="I4176" s="72" t="str">
        <f>IFERROR(VLOOKUP(A4176,TATİLLER!$A$2:$D$30000,3,0),"TATİL DEĞİL")</f>
        <v>TATİL DEĞİL</v>
      </c>
    </row>
    <row r="4177" spans="1:9" x14ac:dyDescent="0.25">
      <c r="A4177" s="74">
        <f t="shared" ref="A4177" si="968">A4176+3</f>
        <v>51046</v>
      </c>
      <c r="B4177" s="72">
        <f t="shared" si="965"/>
        <v>1</v>
      </c>
      <c r="C4177" s="72" t="str">
        <f>IF(F4177=0,"RESMİ TATİL",VLOOKUP(F4177,LİSTE!$B$7:$D$1300,3,0))</f>
        <v>Emirhan KARATAŞ</v>
      </c>
      <c r="D4177" s="72" t="str">
        <f>IF(G4177=0,"RESMİ TATİL",VLOOKUP(G4177,LİSTE!$B$7:$D$1300,3,0))</f>
        <v>Zümra Yeter ARI</v>
      </c>
      <c r="E4177" s="72" t="str">
        <f>IF(H4177=0,"RESMİ TATİL",VLOOKUP(H4177,LİSTE!$B$7:$D$1300,3,0))</f>
        <v>Utku KARAGÖZ</v>
      </c>
      <c r="F4177" s="72">
        <f>IF(B4177="TATİL",0,IF(F4176&gt;0,IF(LİSTE!$F$1=H4176,1,H4176+1),IF(F4176=0,H4175+1,IF(F4175=0,H4174+1,IF(F4174=0,H4173+1,IF(F4173=0,H4172+1))))))</f>
        <v>20</v>
      </c>
      <c r="G4177" s="72">
        <f>IF(F4177=0,0,IF(LİSTE!$F$1=F4177,1,F4177+1))</f>
        <v>21</v>
      </c>
      <c r="H4177" s="72">
        <f>IF(G4177=0,0,IF(LİSTE!$F$1=G4177,1,G4177+1))</f>
        <v>22</v>
      </c>
      <c r="I4177" s="72" t="str">
        <f>IFERROR(VLOOKUP(A4177,TATİLLER!$A$2:$D$30000,3,0),"TATİL DEĞİL")</f>
        <v>TATİL DEĞİL</v>
      </c>
    </row>
    <row r="4178" spans="1:9" x14ac:dyDescent="0.25">
      <c r="A4178" s="74">
        <f t="shared" si="964"/>
        <v>51047</v>
      </c>
      <c r="B4178" s="72">
        <f t="shared" si="965"/>
        <v>2</v>
      </c>
      <c r="C4178" s="72" t="str">
        <f>IF(F4178=0,"RESMİ TATİL",VLOOKUP(F4178,LİSTE!$B$7:$D$1300,3,0))</f>
        <v>Feyza Zümra AVCIOĞLU</v>
      </c>
      <c r="D4178" s="72" t="str">
        <f>IF(G4178=0,"RESMİ TATİL",VLOOKUP(G4178,LİSTE!$B$7:$D$1300,3,0))</f>
        <v>Yusuf Ali TABUR</v>
      </c>
      <c r="E4178" s="72" t="str">
        <f>IF(H4178=0,"RESMİ TATİL",VLOOKUP(H4178,LİSTE!$B$7:$D$1300,3,0))</f>
        <v>Irmak UTEBAY</v>
      </c>
      <c r="F4178" s="72">
        <f>IF(B4178="TATİL",0,IF(F4177&gt;0,IF(LİSTE!$F$1=H4177,1,H4177+1),IF(F4177=0,H4176+1,IF(F4176=0,H4175+1,IF(F4175=0,H4174+1,IF(F4174=0,H4173+1))))))</f>
        <v>23</v>
      </c>
      <c r="G4178" s="72">
        <f>IF(F4178=0,0,IF(LİSTE!$F$1=F4178,1,F4178+1))</f>
        <v>24</v>
      </c>
      <c r="H4178" s="72">
        <f>IF(G4178=0,0,IF(LİSTE!$F$1=G4178,1,G4178+1))</f>
        <v>25</v>
      </c>
      <c r="I4178" s="72" t="str">
        <f>IFERROR(VLOOKUP(A4178,TATİLLER!$A$2:$D$30000,3,0),"TATİL DEĞİL")</f>
        <v>TATİL DEĞİL</v>
      </c>
    </row>
    <row r="4179" spans="1:9" x14ac:dyDescent="0.25">
      <c r="A4179" s="74">
        <f t="shared" si="964"/>
        <v>51048</v>
      </c>
      <c r="B4179" s="72">
        <f t="shared" si="965"/>
        <v>3</v>
      </c>
      <c r="C4179" s="72" t="str">
        <f>IF(F4179=0,"RESMİ TATİL",VLOOKUP(F4179,LİSTE!$B$7:$D$1300,3,0))</f>
        <v>Kerem AKKOÇ</v>
      </c>
      <c r="D4179" s="72" t="str">
        <f>IF(G4179=0,"RESMİ TATİL",VLOOKUP(G4179,LİSTE!$B$7:$D$1300,3,0))</f>
        <v>Elçin Ayşe ELMAS</v>
      </c>
      <c r="E4179" s="72" t="str">
        <f>IF(H4179=0,"RESMİ TATİL",VLOOKUP(H4179,LİSTE!$B$7:$D$1300,3,0))</f>
        <v>Muhammed YILDIZDAĞ</v>
      </c>
      <c r="F4179" s="72">
        <f>IF(B4179="TATİL",0,IF(F4178&gt;0,IF(LİSTE!$F$1=H4178,1,H4178+1),IF(F4178=0,H4177+1,IF(F4177=0,H4176+1,IF(F4176=0,H4175+1,IF(F4175=0,H4174+1))))))</f>
        <v>26</v>
      </c>
      <c r="G4179" s="72">
        <f>IF(F4179=0,0,IF(LİSTE!$F$1=F4179,1,F4179+1))</f>
        <v>27</v>
      </c>
      <c r="H4179" s="72">
        <f>IF(G4179=0,0,IF(LİSTE!$F$1=G4179,1,G4179+1))</f>
        <v>28</v>
      </c>
      <c r="I4179" s="72" t="str">
        <f>IFERROR(VLOOKUP(A4179,TATİLLER!$A$2:$D$30000,3,0),"TATİL DEĞİL")</f>
        <v>TATİL DEĞİL</v>
      </c>
    </row>
    <row r="4180" spans="1:9" x14ac:dyDescent="0.25">
      <c r="A4180" s="74">
        <f t="shared" si="964"/>
        <v>51049</v>
      </c>
      <c r="B4180" s="72">
        <f t="shared" si="965"/>
        <v>4</v>
      </c>
      <c r="C4180" s="72" t="str">
        <f>IF(F4180=0,"RESMİ TATİL",VLOOKUP(F4180,LİSTE!$B$7:$D$1300,3,0))</f>
        <v>Nisa Nur SANCAR</v>
      </c>
      <c r="D4180" s="72" t="str">
        <f>IF(G4180=0,"RESMİ TATİL",VLOOKUP(G4180,LİSTE!$B$7:$D$1300,3,0))</f>
        <v>Esila ÇETİN</v>
      </c>
      <c r="E4180" s="72" t="str">
        <f>IF(H4180=0,"RESMİ TATİL",VLOOKUP(H4180,LİSTE!$B$7:$D$1300,3,0))</f>
        <v>Zeynep Sevde TOPUZ</v>
      </c>
      <c r="F4180" s="72">
        <f>IF(B4180="TATİL",0,IF(F4179&gt;0,IF(LİSTE!$F$1=H4179,1,H4179+1),IF(F4179=0,H4178+1,IF(F4178=0,H4177+1,IF(F4177=0,H4176+1,IF(F4176=0,H4175+1))))))</f>
        <v>1</v>
      </c>
      <c r="G4180" s="72">
        <f>IF(F4180=0,0,IF(LİSTE!$F$1=F4180,1,F4180+1))</f>
        <v>2</v>
      </c>
      <c r="H4180" s="72">
        <f>IF(G4180=0,0,IF(LİSTE!$F$1=G4180,1,G4180+1))</f>
        <v>3</v>
      </c>
      <c r="I4180" s="72" t="str">
        <f>IFERROR(VLOOKUP(A4180,TATİLLER!$A$2:$D$30000,3,0),"TATİL DEĞİL")</f>
        <v>TATİL DEĞİL</v>
      </c>
    </row>
    <row r="4181" spans="1:9" x14ac:dyDescent="0.25">
      <c r="A4181" s="74">
        <f t="shared" si="964"/>
        <v>51050</v>
      </c>
      <c r="B4181" s="72">
        <f t="shared" si="965"/>
        <v>5</v>
      </c>
      <c r="C4181" s="72" t="str">
        <f>IF(F4181=0,"RESMİ TATİL",VLOOKUP(F4181,LİSTE!$B$7:$D$1300,3,0))</f>
        <v>Ömer Asaf KADAŞ</v>
      </c>
      <c r="D4181" s="72" t="str">
        <f>IF(G4181=0,"RESMİ TATİL",VLOOKUP(G4181,LİSTE!$B$7:$D$1300,3,0))</f>
        <v>Ramazan Baran ADIGÜZEL</v>
      </c>
      <c r="E4181" s="72" t="str">
        <f>IF(H4181=0,"RESMİ TATİL",VLOOKUP(H4181,LİSTE!$B$7:$D$1300,3,0))</f>
        <v>Bahar AKGÜN</v>
      </c>
      <c r="F4181" s="72">
        <f>IF(B4181="TATİL",0,IF(F4180&gt;0,IF(LİSTE!$F$1=H4180,1,H4180+1),IF(F4180=0,H4179+1,IF(F4179=0,H4178+1,IF(F4178=0,H4177+1,IF(F4177=0,H4176+1))))))</f>
        <v>4</v>
      </c>
      <c r="G4181" s="72">
        <f>IF(F4181=0,0,IF(LİSTE!$F$1=F4181,1,F4181+1))</f>
        <v>5</v>
      </c>
      <c r="H4181" s="72">
        <f>IF(G4181=0,0,IF(LİSTE!$F$1=G4181,1,G4181+1))</f>
        <v>6</v>
      </c>
      <c r="I4181" s="72" t="str">
        <f>IFERROR(VLOOKUP(A4181,TATİLLER!$A$2:$D$30000,3,0),"TATİL DEĞİL")</f>
        <v>TATİL DEĞİL</v>
      </c>
    </row>
    <row r="4182" spans="1:9" x14ac:dyDescent="0.25">
      <c r="A4182" s="74">
        <f t="shared" ref="A4182" si="969">A4181+3</f>
        <v>51053</v>
      </c>
      <c r="B4182" s="72">
        <f t="shared" si="965"/>
        <v>1</v>
      </c>
      <c r="C4182" s="72" t="str">
        <f>IF(F4182=0,"RESMİ TATİL",VLOOKUP(F4182,LİSTE!$B$7:$D$1300,3,0))</f>
        <v>Ömer AKGÜL</v>
      </c>
      <c r="D4182" s="72" t="str">
        <f>IF(G4182=0,"RESMİ TATİL",VLOOKUP(G4182,LİSTE!$B$7:$D$1300,3,0))</f>
        <v>Muharrem EFE TANRIVERDİ</v>
      </c>
      <c r="E4182" s="72" t="str">
        <f>IF(H4182=0,"RESMİ TATİL",VLOOKUP(H4182,LİSTE!$B$7:$D$1300,3,0))</f>
        <v>Anıl DOĞAN</v>
      </c>
      <c r="F4182" s="72">
        <f>IF(B4182="TATİL",0,IF(F4181&gt;0,IF(LİSTE!$F$1=H4181,1,H4181+1),IF(F4181=0,H4180+1,IF(F4180=0,H4179+1,IF(F4179=0,H4178+1,IF(F4178=0,H4177+1))))))</f>
        <v>7</v>
      </c>
      <c r="G4182" s="72">
        <f>IF(F4182=0,0,IF(LİSTE!$F$1=F4182,1,F4182+1))</f>
        <v>8</v>
      </c>
      <c r="H4182" s="72">
        <f>IF(G4182=0,0,IF(LİSTE!$F$1=G4182,1,G4182+1))</f>
        <v>9</v>
      </c>
      <c r="I4182" s="72" t="str">
        <f>IFERROR(VLOOKUP(A4182,TATİLLER!$A$2:$D$30000,3,0),"TATİL DEĞİL")</f>
        <v>TATİL DEĞİL</v>
      </c>
    </row>
    <row r="4183" spans="1:9" x14ac:dyDescent="0.25">
      <c r="A4183" s="74">
        <f t="shared" si="964"/>
        <v>51054</v>
      </c>
      <c r="B4183" s="72">
        <f t="shared" si="965"/>
        <v>2</v>
      </c>
      <c r="C4183" s="72" t="str">
        <f>IF(F4183=0,"RESMİ TATİL",VLOOKUP(F4183,LİSTE!$B$7:$D$1300,3,0))</f>
        <v>İpek ARSLAN</v>
      </c>
      <c r="D4183" s="72" t="str">
        <f>IF(G4183=0,"RESMİ TATİL",VLOOKUP(G4183,LİSTE!$B$7:$D$1300,3,0))</f>
        <v>Efe KARSAK</v>
      </c>
      <c r="E4183" s="72" t="str">
        <f>IF(H4183=0,"RESMİ TATİL",VLOOKUP(H4183,LİSTE!$B$7:$D$1300,3,0))</f>
        <v>Abdullah KIRBAÇ</v>
      </c>
      <c r="F4183" s="72">
        <f>IF(B4183="TATİL",0,IF(F4182&gt;0,IF(LİSTE!$F$1=H4182,1,H4182+1),IF(F4182=0,H4181+1,IF(F4181=0,H4180+1,IF(F4180=0,H4179+1,IF(F4179=0,H4178+1))))))</f>
        <v>10</v>
      </c>
      <c r="G4183" s="72">
        <f>IF(F4183=0,0,IF(LİSTE!$F$1=F4183,1,F4183+1))</f>
        <v>11</v>
      </c>
      <c r="H4183" s="72">
        <f>IF(G4183=0,0,IF(LİSTE!$F$1=G4183,1,G4183+1))</f>
        <v>12</v>
      </c>
      <c r="I4183" s="72" t="str">
        <f>IFERROR(VLOOKUP(A4183,TATİLLER!$A$2:$D$30000,3,0),"TATİL DEĞİL")</f>
        <v>TATİL DEĞİL</v>
      </c>
    </row>
    <row r="4184" spans="1:9" x14ac:dyDescent="0.25">
      <c r="A4184" s="74">
        <f t="shared" si="964"/>
        <v>51055</v>
      </c>
      <c r="B4184" s="72">
        <f t="shared" si="965"/>
        <v>3</v>
      </c>
      <c r="C4184" s="72" t="str">
        <f>IF(F4184=0,"RESMİ TATİL",VLOOKUP(F4184,LİSTE!$B$7:$D$1300,3,0))</f>
        <v>Ümmü Defne GÜLER</v>
      </c>
      <c r="D4184" s="72" t="str">
        <f>IF(G4184=0,"RESMİ TATİL",VLOOKUP(G4184,LİSTE!$B$7:$D$1300,3,0))</f>
        <v>Şevval ÖZDAMAR</v>
      </c>
      <c r="E4184" s="72" t="str">
        <f>IF(H4184=0,"RESMİ TATİL",VLOOKUP(H4184,LİSTE!$B$7:$D$1300,3,0))</f>
        <v>Zeynep AKDAĞ</v>
      </c>
      <c r="F4184" s="72">
        <f>IF(B4184="TATİL",0,IF(F4183&gt;0,IF(LİSTE!$F$1=H4183,1,H4183+1),IF(F4183=0,H4182+1,IF(F4182=0,H4181+1,IF(F4181=0,H4180+1,IF(F4180=0,H4179+1))))))</f>
        <v>13</v>
      </c>
      <c r="G4184" s="72">
        <f>IF(F4184=0,0,IF(LİSTE!$F$1=F4184,1,F4184+1))</f>
        <v>14</v>
      </c>
      <c r="H4184" s="72">
        <f>IF(G4184=0,0,IF(LİSTE!$F$1=G4184,1,G4184+1))</f>
        <v>15</v>
      </c>
      <c r="I4184" s="72" t="str">
        <f>IFERROR(VLOOKUP(A4184,TATİLLER!$A$2:$D$30000,3,0),"TATİL DEĞİL")</f>
        <v>TATİL DEĞİL</v>
      </c>
    </row>
    <row r="4185" spans="1:9" x14ac:dyDescent="0.25">
      <c r="A4185" s="74">
        <f t="shared" si="964"/>
        <v>51056</v>
      </c>
      <c r="B4185" s="72">
        <f t="shared" si="965"/>
        <v>4</v>
      </c>
      <c r="C4185" s="72" t="str">
        <f>IF(F4185=0,"RESMİ TATİL",VLOOKUP(F4185,LİSTE!$B$7:$D$1300,3,0))</f>
        <v>Esma ÇOKER</v>
      </c>
      <c r="D4185" s="72" t="str">
        <f>IF(G4185=0,"RESMİ TATİL",VLOOKUP(G4185,LİSTE!$B$7:$D$1300,3,0))</f>
        <v>Dursun Kubilay YAŞAR</v>
      </c>
      <c r="E4185" s="72" t="str">
        <f>IF(H4185=0,"RESMİ TATİL",VLOOKUP(H4185,LİSTE!$B$7:$D$1300,3,0))</f>
        <v>Zeynep Beril BAŞPINAR</v>
      </c>
      <c r="F4185" s="72">
        <f>IF(B4185="TATİL",0,IF(F4184&gt;0,IF(LİSTE!$F$1=H4184,1,H4184+1),IF(F4184=0,H4183+1,IF(F4183=0,H4182+1,IF(F4182=0,H4181+1,IF(F4181=0,H4180+1))))))</f>
        <v>16</v>
      </c>
      <c r="G4185" s="72">
        <f>IF(F4185=0,0,IF(LİSTE!$F$1=F4185,1,F4185+1))</f>
        <v>17</v>
      </c>
      <c r="H4185" s="72">
        <f>IF(G4185=0,0,IF(LİSTE!$F$1=G4185,1,G4185+1))</f>
        <v>18</v>
      </c>
      <c r="I4185" s="72" t="str">
        <f>IFERROR(VLOOKUP(A4185,TATİLLER!$A$2:$D$30000,3,0),"TATİL DEĞİL")</f>
        <v>TATİL DEĞİL</v>
      </c>
    </row>
    <row r="4186" spans="1:9" x14ac:dyDescent="0.25">
      <c r="A4186" s="74">
        <f t="shared" si="964"/>
        <v>51057</v>
      </c>
      <c r="B4186" s="72">
        <f t="shared" si="965"/>
        <v>5</v>
      </c>
      <c r="C4186" s="72" t="str">
        <f>IF(F4186=0,"RESMİ TATİL",VLOOKUP(F4186,LİSTE!$B$7:$D$1300,3,0))</f>
        <v>Ahmet DAL</v>
      </c>
      <c r="D4186" s="72" t="str">
        <f>IF(G4186=0,"RESMİ TATİL",VLOOKUP(G4186,LİSTE!$B$7:$D$1300,3,0))</f>
        <v>Emirhan KARATAŞ</v>
      </c>
      <c r="E4186" s="72" t="str">
        <f>IF(H4186=0,"RESMİ TATİL",VLOOKUP(H4186,LİSTE!$B$7:$D$1300,3,0))</f>
        <v>Zümra Yeter ARI</v>
      </c>
      <c r="F4186" s="72">
        <f>IF(B4186="TATİL",0,IF(F4185&gt;0,IF(LİSTE!$F$1=H4185,1,H4185+1),IF(F4185=0,H4184+1,IF(F4184=0,H4183+1,IF(F4183=0,H4182+1,IF(F4182=0,H4181+1))))))</f>
        <v>19</v>
      </c>
      <c r="G4186" s="72">
        <f>IF(F4186=0,0,IF(LİSTE!$F$1=F4186,1,F4186+1))</f>
        <v>20</v>
      </c>
      <c r="H4186" s="72">
        <f>IF(G4186=0,0,IF(LİSTE!$F$1=G4186,1,G4186+1))</f>
        <v>21</v>
      </c>
      <c r="I4186" s="72" t="str">
        <f>IFERROR(VLOOKUP(A4186,TATİLLER!$A$2:$D$30000,3,0),"TATİL DEĞİL")</f>
        <v>TATİL DEĞİL</v>
      </c>
    </row>
    <row r="4187" spans="1:9" x14ac:dyDescent="0.25">
      <c r="A4187" s="74">
        <f t="shared" ref="A4187" si="970">A4186+3</f>
        <v>51060</v>
      </c>
      <c r="B4187" s="72">
        <f t="shared" si="965"/>
        <v>1</v>
      </c>
      <c r="C4187" s="72" t="str">
        <f>IF(F4187=0,"RESMİ TATİL",VLOOKUP(F4187,LİSTE!$B$7:$D$1300,3,0))</f>
        <v>Utku KARAGÖZ</v>
      </c>
      <c r="D4187" s="72" t="str">
        <f>IF(G4187=0,"RESMİ TATİL",VLOOKUP(G4187,LİSTE!$B$7:$D$1300,3,0))</f>
        <v>Feyza Zümra AVCIOĞLU</v>
      </c>
      <c r="E4187" s="72" t="str">
        <f>IF(H4187=0,"RESMİ TATİL",VLOOKUP(H4187,LİSTE!$B$7:$D$1300,3,0))</f>
        <v>Yusuf Ali TABUR</v>
      </c>
      <c r="F4187" s="72">
        <f>IF(B4187="TATİL",0,IF(F4186&gt;0,IF(LİSTE!$F$1=H4186,1,H4186+1),IF(F4186=0,H4185+1,IF(F4185=0,H4184+1,IF(F4184=0,H4183+1,IF(F4183=0,H4182+1))))))</f>
        <v>22</v>
      </c>
      <c r="G4187" s="72">
        <f>IF(F4187=0,0,IF(LİSTE!$F$1=F4187,1,F4187+1))</f>
        <v>23</v>
      </c>
      <c r="H4187" s="72">
        <f>IF(G4187=0,0,IF(LİSTE!$F$1=G4187,1,G4187+1))</f>
        <v>24</v>
      </c>
      <c r="I4187" s="72" t="str">
        <f>IFERROR(VLOOKUP(A4187,TATİLLER!$A$2:$D$30000,3,0),"TATİL DEĞİL")</f>
        <v>TATİL DEĞİL</v>
      </c>
    </row>
    <row r="4188" spans="1:9" x14ac:dyDescent="0.25">
      <c r="A4188" s="74">
        <f t="shared" si="964"/>
        <v>51061</v>
      </c>
      <c r="B4188" s="72">
        <f t="shared" si="965"/>
        <v>2</v>
      </c>
      <c r="C4188" s="72" t="str">
        <f>IF(F4188=0,"RESMİ TATİL",VLOOKUP(F4188,LİSTE!$B$7:$D$1300,3,0))</f>
        <v>Irmak UTEBAY</v>
      </c>
      <c r="D4188" s="72" t="str">
        <f>IF(G4188=0,"RESMİ TATİL",VLOOKUP(G4188,LİSTE!$B$7:$D$1300,3,0))</f>
        <v>Kerem AKKOÇ</v>
      </c>
      <c r="E4188" s="72" t="str">
        <f>IF(H4188=0,"RESMİ TATİL",VLOOKUP(H4188,LİSTE!$B$7:$D$1300,3,0))</f>
        <v>Elçin Ayşe ELMAS</v>
      </c>
      <c r="F4188" s="72">
        <f>IF(B4188="TATİL",0,IF(F4187&gt;0,IF(LİSTE!$F$1=H4187,1,H4187+1),IF(F4187=0,H4186+1,IF(F4186=0,H4185+1,IF(F4185=0,H4184+1,IF(F4184=0,H4183+1))))))</f>
        <v>25</v>
      </c>
      <c r="G4188" s="72">
        <f>IF(F4188=0,0,IF(LİSTE!$F$1=F4188,1,F4188+1))</f>
        <v>26</v>
      </c>
      <c r="H4188" s="72">
        <f>IF(G4188=0,0,IF(LİSTE!$F$1=G4188,1,G4188+1))</f>
        <v>27</v>
      </c>
      <c r="I4188" s="72" t="str">
        <f>IFERROR(VLOOKUP(A4188,TATİLLER!$A$2:$D$30000,3,0),"TATİL DEĞİL")</f>
        <v>TATİL DEĞİL</v>
      </c>
    </row>
    <row r="4189" spans="1:9" x14ac:dyDescent="0.25">
      <c r="A4189" s="74">
        <f t="shared" si="964"/>
        <v>51062</v>
      </c>
      <c r="B4189" s="72">
        <f t="shared" si="965"/>
        <v>3</v>
      </c>
      <c r="C4189" s="72" t="str">
        <f>IF(F4189=0,"RESMİ TATİL",VLOOKUP(F4189,LİSTE!$B$7:$D$1300,3,0))</f>
        <v>Muhammed YILDIZDAĞ</v>
      </c>
      <c r="D4189" s="72" t="str">
        <f>IF(G4189=0,"RESMİ TATİL",VLOOKUP(G4189,LİSTE!$B$7:$D$1300,3,0))</f>
        <v>Nisa Nur SANCAR</v>
      </c>
      <c r="E4189" s="72" t="str">
        <f>IF(H4189=0,"RESMİ TATİL",VLOOKUP(H4189,LİSTE!$B$7:$D$1300,3,0))</f>
        <v>Esila ÇETİN</v>
      </c>
      <c r="F4189" s="72">
        <f>IF(B4189="TATİL",0,IF(F4188&gt;0,IF(LİSTE!$F$1=H4188,1,H4188+1),IF(F4188=0,H4187+1,IF(F4187=0,H4186+1,IF(F4186=0,H4185+1,IF(F4185=0,H4184+1))))))</f>
        <v>28</v>
      </c>
      <c r="G4189" s="72">
        <f>IF(F4189=0,0,IF(LİSTE!$F$1=F4189,1,F4189+1))</f>
        <v>1</v>
      </c>
      <c r="H4189" s="72">
        <f>IF(G4189=0,0,IF(LİSTE!$F$1=G4189,1,G4189+1))</f>
        <v>2</v>
      </c>
      <c r="I4189" s="72" t="str">
        <f>IFERROR(VLOOKUP(A4189,TATİLLER!$A$2:$D$30000,3,0),"TATİL DEĞİL")</f>
        <v>TATİL DEĞİL</v>
      </c>
    </row>
    <row r="4190" spans="1:9" x14ac:dyDescent="0.25">
      <c r="A4190" s="74">
        <f t="shared" si="964"/>
        <v>51063</v>
      </c>
      <c r="B4190" s="72">
        <f t="shared" si="965"/>
        <v>4</v>
      </c>
      <c r="C4190" s="72" t="str">
        <f>IF(F4190=0,"RESMİ TATİL",VLOOKUP(F4190,LİSTE!$B$7:$D$1300,3,0))</f>
        <v>Zeynep Sevde TOPUZ</v>
      </c>
      <c r="D4190" s="72" t="str">
        <f>IF(G4190=0,"RESMİ TATİL",VLOOKUP(G4190,LİSTE!$B$7:$D$1300,3,0))</f>
        <v>Ömer Asaf KADAŞ</v>
      </c>
      <c r="E4190" s="72" t="str">
        <f>IF(H4190=0,"RESMİ TATİL",VLOOKUP(H4190,LİSTE!$B$7:$D$1300,3,0))</f>
        <v>Ramazan Baran ADIGÜZEL</v>
      </c>
      <c r="F4190" s="72">
        <f>IF(B4190="TATİL",0,IF(F4189&gt;0,IF(LİSTE!$F$1=H4189,1,H4189+1),IF(F4189=0,H4188+1,IF(F4188=0,H4187+1,IF(F4187=0,H4186+1,IF(F4186=0,H4185+1))))))</f>
        <v>3</v>
      </c>
      <c r="G4190" s="72">
        <f>IF(F4190=0,0,IF(LİSTE!$F$1=F4190,1,F4190+1))</f>
        <v>4</v>
      </c>
      <c r="H4190" s="72">
        <f>IF(G4190=0,0,IF(LİSTE!$F$1=G4190,1,G4190+1))</f>
        <v>5</v>
      </c>
      <c r="I4190" s="72" t="str">
        <f>IFERROR(VLOOKUP(A4190,TATİLLER!$A$2:$D$30000,3,0),"TATİL DEĞİL")</f>
        <v>TATİL DEĞİL</v>
      </c>
    </row>
    <row r="4191" spans="1:9" x14ac:dyDescent="0.25">
      <c r="A4191" s="74">
        <f t="shared" si="964"/>
        <v>51064</v>
      </c>
      <c r="B4191" s="72">
        <f t="shared" si="965"/>
        <v>5</v>
      </c>
      <c r="C4191" s="72" t="str">
        <f>IF(F4191=0,"RESMİ TATİL",VLOOKUP(F4191,LİSTE!$B$7:$D$1300,3,0))</f>
        <v>Bahar AKGÜN</v>
      </c>
      <c r="D4191" s="72" t="str">
        <f>IF(G4191=0,"RESMİ TATİL",VLOOKUP(G4191,LİSTE!$B$7:$D$1300,3,0))</f>
        <v>Ömer AKGÜL</v>
      </c>
      <c r="E4191" s="72" t="str">
        <f>IF(H4191=0,"RESMİ TATİL",VLOOKUP(H4191,LİSTE!$B$7:$D$1300,3,0))</f>
        <v>Muharrem EFE TANRIVERDİ</v>
      </c>
      <c r="F4191" s="72">
        <f>IF(B4191="TATİL",0,IF(F4190&gt;0,IF(LİSTE!$F$1=H4190,1,H4190+1),IF(F4190=0,H4189+1,IF(F4189=0,H4188+1,IF(F4188=0,H4187+1,IF(F4187=0,H4186+1))))))</f>
        <v>6</v>
      </c>
      <c r="G4191" s="72">
        <f>IF(F4191=0,0,IF(LİSTE!$F$1=F4191,1,F4191+1))</f>
        <v>7</v>
      </c>
      <c r="H4191" s="72">
        <f>IF(G4191=0,0,IF(LİSTE!$F$1=G4191,1,G4191+1))</f>
        <v>8</v>
      </c>
      <c r="I4191" s="72" t="str">
        <f>IFERROR(VLOOKUP(A4191,TATİLLER!$A$2:$D$30000,3,0),"TATİL DEĞİL")</f>
        <v>TATİL DEĞİL</v>
      </c>
    </row>
    <row r="4192" spans="1:9" x14ac:dyDescent="0.25">
      <c r="A4192" s="74">
        <f t="shared" ref="A4192" si="971">A4191+3</f>
        <v>51067</v>
      </c>
      <c r="B4192" s="72">
        <f t="shared" si="965"/>
        <v>1</v>
      </c>
      <c r="C4192" s="72" t="str">
        <f>IF(F4192=0,"RESMİ TATİL",VLOOKUP(F4192,LİSTE!$B$7:$D$1300,3,0))</f>
        <v>Anıl DOĞAN</v>
      </c>
      <c r="D4192" s="72" t="str">
        <f>IF(G4192=0,"RESMİ TATİL",VLOOKUP(G4192,LİSTE!$B$7:$D$1300,3,0))</f>
        <v>İpek ARSLAN</v>
      </c>
      <c r="E4192" s="72" t="str">
        <f>IF(H4192=0,"RESMİ TATİL",VLOOKUP(H4192,LİSTE!$B$7:$D$1300,3,0))</f>
        <v>Efe KARSAK</v>
      </c>
      <c r="F4192" s="72">
        <f>IF(B4192="TATİL",0,IF(F4191&gt;0,IF(LİSTE!$F$1=H4191,1,H4191+1),IF(F4191=0,H4190+1,IF(F4190=0,H4189+1,IF(F4189=0,H4188+1,IF(F4188=0,H4187+1))))))</f>
        <v>9</v>
      </c>
      <c r="G4192" s="72">
        <f>IF(F4192=0,0,IF(LİSTE!$F$1=F4192,1,F4192+1))</f>
        <v>10</v>
      </c>
      <c r="H4192" s="72">
        <f>IF(G4192=0,0,IF(LİSTE!$F$1=G4192,1,G4192+1))</f>
        <v>11</v>
      </c>
      <c r="I4192" s="72" t="str">
        <f>IFERROR(VLOOKUP(A4192,TATİLLER!$A$2:$D$30000,3,0),"TATİL DEĞİL")</f>
        <v>TATİL DEĞİL</v>
      </c>
    </row>
    <row r="4193" spans="1:9" x14ac:dyDescent="0.25">
      <c r="A4193" s="74">
        <f t="shared" si="964"/>
        <v>51068</v>
      </c>
      <c r="B4193" s="72">
        <f t="shared" si="965"/>
        <v>2</v>
      </c>
      <c r="C4193" s="72" t="str">
        <f>IF(F4193=0,"RESMİ TATİL",VLOOKUP(F4193,LİSTE!$B$7:$D$1300,3,0))</f>
        <v>Abdullah KIRBAÇ</v>
      </c>
      <c r="D4193" s="72" t="str">
        <f>IF(G4193=0,"RESMİ TATİL",VLOOKUP(G4193,LİSTE!$B$7:$D$1300,3,0))</f>
        <v>Ümmü Defne GÜLER</v>
      </c>
      <c r="E4193" s="72" t="str">
        <f>IF(H4193=0,"RESMİ TATİL",VLOOKUP(H4193,LİSTE!$B$7:$D$1300,3,0))</f>
        <v>Şevval ÖZDAMAR</v>
      </c>
      <c r="F4193" s="72">
        <f>IF(B4193="TATİL",0,IF(F4192&gt;0,IF(LİSTE!$F$1=H4192,1,H4192+1),IF(F4192=0,H4191+1,IF(F4191=0,H4190+1,IF(F4190=0,H4189+1,IF(F4189=0,H4188+1))))))</f>
        <v>12</v>
      </c>
      <c r="G4193" s="72">
        <f>IF(F4193=0,0,IF(LİSTE!$F$1=F4193,1,F4193+1))</f>
        <v>13</v>
      </c>
      <c r="H4193" s="72">
        <f>IF(G4193=0,0,IF(LİSTE!$F$1=G4193,1,G4193+1))</f>
        <v>14</v>
      </c>
      <c r="I4193" s="72" t="str">
        <f>IFERROR(VLOOKUP(A4193,TATİLLER!$A$2:$D$30000,3,0),"TATİL DEĞİL")</f>
        <v>TATİL DEĞİL</v>
      </c>
    </row>
    <row r="4194" spans="1:9" x14ac:dyDescent="0.25">
      <c r="A4194" s="74">
        <f t="shared" si="964"/>
        <v>51069</v>
      </c>
      <c r="B4194" s="72">
        <f t="shared" si="965"/>
        <v>3</v>
      </c>
      <c r="C4194" s="72" t="str">
        <f>IF(F4194=0,"RESMİ TATİL",VLOOKUP(F4194,LİSTE!$B$7:$D$1300,3,0))</f>
        <v>Zeynep AKDAĞ</v>
      </c>
      <c r="D4194" s="72" t="str">
        <f>IF(G4194=0,"RESMİ TATİL",VLOOKUP(G4194,LİSTE!$B$7:$D$1300,3,0))</f>
        <v>Esma ÇOKER</v>
      </c>
      <c r="E4194" s="72" t="str">
        <f>IF(H4194=0,"RESMİ TATİL",VLOOKUP(H4194,LİSTE!$B$7:$D$1300,3,0))</f>
        <v>Dursun Kubilay YAŞAR</v>
      </c>
      <c r="F4194" s="72">
        <f>IF(B4194="TATİL",0,IF(F4193&gt;0,IF(LİSTE!$F$1=H4193,1,H4193+1),IF(F4193=0,H4192+1,IF(F4192=0,H4191+1,IF(F4191=0,H4190+1,IF(F4190=0,H4189+1))))))</f>
        <v>15</v>
      </c>
      <c r="G4194" s="72">
        <f>IF(F4194=0,0,IF(LİSTE!$F$1=F4194,1,F4194+1))</f>
        <v>16</v>
      </c>
      <c r="H4194" s="72">
        <f>IF(G4194=0,0,IF(LİSTE!$F$1=G4194,1,G4194+1))</f>
        <v>17</v>
      </c>
      <c r="I4194" s="72" t="str">
        <f>IFERROR(VLOOKUP(A4194,TATİLLER!$A$2:$D$30000,3,0),"TATİL DEĞİL")</f>
        <v>TATİL DEĞİL</v>
      </c>
    </row>
    <row r="4195" spans="1:9" x14ac:dyDescent="0.25">
      <c r="A4195" s="74">
        <f t="shared" si="964"/>
        <v>51070</v>
      </c>
      <c r="B4195" s="72">
        <f t="shared" si="965"/>
        <v>4</v>
      </c>
      <c r="C4195" s="72" t="str">
        <f>IF(F4195=0,"RESMİ TATİL",VLOOKUP(F4195,LİSTE!$B$7:$D$1300,3,0))</f>
        <v>Zeynep Beril BAŞPINAR</v>
      </c>
      <c r="D4195" s="72" t="str">
        <f>IF(G4195=0,"RESMİ TATİL",VLOOKUP(G4195,LİSTE!$B$7:$D$1300,3,0))</f>
        <v>Ahmet DAL</v>
      </c>
      <c r="E4195" s="72" t="str">
        <f>IF(H4195=0,"RESMİ TATİL",VLOOKUP(H4195,LİSTE!$B$7:$D$1300,3,0))</f>
        <v>Emirhan KARATAŞ</v>
      </c>
      <c r="F4195" s="72">
        <f>IF(B4195="TATİL",0,IF(F4194&gt;0,IF(LİSTE!$F$1=H4194,1,H4194+1),IF(F4194=0,H4193+1,IF(F4193=0,H4192+1,IF(F4192=0,H4191+1,IF(F4191=0,H4190+1))))))</f>
        <v>18</v>
      </c>
      <c r="G4195" s="72">
        <f>IF(F4195=0,0,IF(LİSTE!$F$1=F4195,1,F4195+1))</f>
        <v>19</v>
      </c>
      <c r="H4195" s="72">
        <f>IF(G4195=0,0,IF(LİSTE!$F$1=G4195,1,G4195+1))</f>
        <v>20</v>
      </c>
      <c r="I4195" s="72" t="str">
        <f>IFERROR(VLOOKUP(A4195,TATİLLER!$A$2:$D$30000,3,0),"TATİL DEĞİL")</f>
        <v>TATİL DEĞİL</v>
      </c>
    </row>
    <row r="4196" spans="1:9" x14ac:dyDescent="0.25">
      <c r="A4196" s="74">
        <f t="shared" si="964"/>
        <v>51071</v>
      </c>
      <c r="B4196" s="72">
        <f t="shared" si="965"/>
        <v>5</v>
      </c>
      <c r="C4196" s="72" t="str">
        <f>IF(F4196=0,"RESMİ TATİL",VLOOKUP(F4196,LİSTE!$B$7:$D$1300,3,0))</f>
        <v>Zümra Yeter ARI</v>
      </c>
      <c r="D4196" s="72" t="str">
        <f>IF(G4196=0,"RESMİ TATİL",VLOOKUP(G4196,LİSTE!$B$7:$D$1300,3,0))</f>
        <v>Utku KARAGÖZ</v>
      </c>
      <c r="E4196" s="72" t="str">
        <f>IF(H4196=0,"RESMİ TATİL",VLOOKUP(H4196,LİSTE!$B$7:$D$1300,3,0))</f>
        <v>Feyza Zümra AVCIOĞLU</v>
      </c>
      <c r="F4196" s="72">
        <f>IF(B4196="TATİL",0,IF(F4195&gt;0,IF(LİSTE!$F$1=H4195,1,H4195+1),IF(F4195=0,H4194+1,IF(F4194=0,H4193+1,IF(F4193=0,H4192+1,IF(F4192=0,H4191+1))))))</f>
        <v>21</v>
      </c>
      <c r="G4196" s="72">
        <f>IF(F4196=0,0,IF(LİSTE!$F$1=F4196,1,F4196+1))</f>
        <v>22</v>
      </c>
      <c r="H4196" s="72">
        <f>IF(G4196=0,0,IF(LİSTE!$F$1=G4196,1,G4196+1))</f>
        <v>23</v>
      </c>
      <c r="I4196" s="72" t="str">
        <f>IFERROR(VLOOKUP(A4196,TATİLLER!$A$2:$D$30000,3,0),"TATİL DEĞİL")</f>
        <v>TATİL DEĞİL</v>
      </c>
    </row>
    <row r="4197" spans="1:9" x14ac:dyDescent="0.25">
      <c r="A4197" s="74">
        <f t="shared" ref="A4197" si="972">A4196+3</f>
        <v>51074</v>
      </c>
      <c r="B4197" s="72">
        <f t="shared" si="965"/>
        <v>1</v>
      </c>
      <c r="C4197" s="72" t="str">
        <f>IF(F4197=0,"RESMİ TATİL",VLOOKUP(F4197,LİSTE!$B$7:$D$1300,3,0))</f>
        <v>Yusuf Ali TABUR</v>
      </c>
      <c r="D4197" s="72" t="str">
        <f>IF(G4197=0,"RESMİ TATİL",VLOOKUP(G4197,LİSTE!$B$7:$D$1300,3,0))</f>
        <v>Irmak UTEBAY</v>
      </c>
      <c r="E4197" s="72" t="str">
        <f>IF(H4197=0,"RESMİ TATİL",VLOOKUP(H4197,LİSTE!$B$7:$D$1300,3,0))</f>
        <v>Kerem AKKOÇ</v>
      </c>
      <c r="F4197" s="72">
        <f>IF(B4197="TATİL",0,IF(F4196&gt;0,IF(LİSTE!$F$1=H4196,1,H4196+1),IF(F4196=0,H4195+1,IF(F4195=0,H4194+1,IF(F4194=0,H4193+1,IF(F4193=0,H4192+1))))))</f>
        <v>24</v>
      </c>
      <c r="G4197" s="72">
        <f>IF(F4197=0,0,IF(LİSTE!$F$1=F4197,1,F4197+1))</f>
        <v>25</v>
      </c>
      <c r="H4197" s="72">
        <f>IF(G4197=0,0,IF(LİSTE!$F$1=G4197,1,G4197+1))</f>
        <v>26</v>
      </c>
      <c r="I4197" s="72" t="str">
        <f>IFERROR(VLOOKUP(A4197,TATİLLER!$A$2:$D$30000,3,0),"TATİL DEĞİL")</f>
        <v>TATİL DEĞİL</v>
      </c>
    </row>
    <row r="4198" spans="1:9" x14ac:dyDescent="0.25">
      <c r="A4198" s="74">
        <f t="shared" si="964"/>
        <v>51075</v>
      </c>
      <c r="B4198" s="72">
        <f t="shared" si="965"/>
        <v>2</v>
      </c>
      <c r="C4198" s="72" t="str">
        <f>IF(F4198=0,"RESMİ TATİL",VLOOKUP(F4198,LİSTE!$B$7:$D$1300,3,0))</f>
        <v>Elçin Ayşe ELMAS</v>
      </c>
      <c r="D4198" s="72" t="str">
        <f>IF(G4198=0,"RESMİ TATİL",VLOOKUP(G4198,LİSTE!$B$7:$D$1300,3,0))</f>
        <v>Muhammed YILDIZDAĞ</v>
      </c>
      <c r="E4198" s="72" t="str">
        <f>IF(H4198=0,"RESMİ TATİL",VLOOKUP(H4198,LİSTE!$B$7:$D$1300,3,0))</f>
        <v>Nisa Nur SANCAR</v>
      </c>
      <c r="F4198" s="72">
        <f>IF(B4198="TATİL",0,IF(F4197&gt;0,IF(LİSTE!$F$1=H4197,1,H4197+1),IF(F4197=0,H4196+1,IF(F4196=0,H4195+1,IF(F4195=0,H4194+1,IF(F4194=0,H4193+1))))))</f>
        <v>27</v>
      </c>
      <c r="G4198" s="72">
        <f>IF(F4198=0,0,IF(LİSTE!$F$1=F4198,1,F4198+1))</f>
        <v>28</v>
      </c>
      <c r="H4198" s="72">
        <f>IF(G4198=0,0,IF(LİSTE!$F$1=G4198,1,G4198+1))</f>
        <v>1</v>
      </c>
      <c r="I4198" s="72" t="str">
        <f>IFERROR(VLOOKUP(A4198,TATİLLER!$A$2:$D$30000,3,0),"TATİL DEĞİL")</f>
        <v>TATİL DEĞİL</v>
      </c>
    </row>
    <row r="4199" spans="1:9" x14ac:dyDescent="0.25">
      <c r="A4199" s="74">
        <f t="shared" si="964"/>
        <v>51076</v>
      </c>
      <c r="B4199" s="72">
        <f t="shared" si="965"/>
        <v>3</v>
      </c>
      <c r="C4199" s="72" t="str">
        <f>IF(F4199=0,"RESMİ TATİL",VLOOKUP(F4199,LİSTE!$B$7:$D$1300,3,0))</f>
        <v>Esila ÇETİN</v>
      </c>
      <c r="D4199" s="72" t="str">
        <f>IF(G4199=0,"RESMİ TATİL",VLOOKUP(G4199,LİSTE!$B$7:$D$1300,3,0))</f>
        <v>Zeynep Sevde TOPUZ</v>
      </c>
      <c r="E4199" s="72" t="str">
        <f>IF(H4199=0,"RESMİ TATİL",VLOOKUP(H4199,LİSTE!$B$7:$D$1300,3,0))</f>
        <v>Ömer Asaf KADAŞ</v>
      </c>
      <c r="F4199" s="72">
        <f>IF(B4199="TATİL",0,IF(F4198&gt;0,IF(LİSTE!$F$1=H4198,1,H4198+1),IF(F4198=0,H4197+1,IF(F4197=0,H4196+1,IF(F4196=0,H4195+1,IF(F4195=0,H4194+1))))))</f>
        <v>2</v>
      </c>
      <c r="G4199" s="72">
        <f>IF(F4199=0,0,IF(LİSTE!$F$1=F4199,1,F4199+1))</f>
        <v>3</v>
      </c>
      <c r="H4199" s="72">
        <f>IF(G4199=0,0,IF(LİSTE!$F$1=G4199,1,G4199+1))</f>
        <v>4</v>
      </c>
      <c r="I4199" s="72" t="str">
        <f>IFERROR(VLOOKUP(A4199,TATİLLER!$A$2:$D$30000,3,0),"TATİL DEĞİL")</f>
        <v>TATİL DEĞİL</v>
      </c>
    </row>
    <row r="4200" spans="1:9" x14ac:dyDescent="0.25">
      <c r="A4200" s="74">
        <f t="shared" si="964"/>
        <v>51077</v>
      </c>
      <c r="B4200" s="72">
        <f t="shared" si="965"/>
        <v>4</v>
      </c>
      <c r="C4200" s="72" t="str">
        <f>IF(F4200=0,"RESMİ TATİL",VLOOKUP(F4200,LİSTE!$B$7:$D$1300,3,0))</f>
        <v>Ramazan Baran ADIGÜZEL</v>
      </c>
      <c r="D4200" s="72" t="str">
        <f>IF(G4200=0,"RESMİ TATİL",VLOOKUP(G4200,LİSTE!$B$7:$D$1300,3,0))</f>
        <v>Bahar AKGÜN</v>
      </c>
      <c r="E4200" s="72" t="str">
        <f>IF(H4200=0,"RESMİ TATİL",VLOOKUP(H4200,LİSTE!$B$7:$D$1300,3,0))</f>
        <v>Ömer AKGÜL</v>
      </c>
      <c r="F4200" s="72">
        <f>IF(B4200="TATİL",0,IF(F4199&gt;0,IF(LİSTE!$F$1=H4199,1,H4199+1),IF(F4199=0,H4198+1,IF(F4198=0,H4197+1,IF(F4197=0,H4196+1,IF(F4196=0,H4195+1))))))</f>
        <v>5</v>
      </c>
      <c r="G4200" s="72">
        <f>IF(F4200=0,0,IF(LİSTE!$F$1=F4200,1,F4200+1))</f>
        <v>6</v>
      </c>
      <c r="H4200" s="72">
        <f>IF(G4200=0,0,IF(LİSTE!$F$1=G4200,1,G4200+1))</f>
        <v>7</v>
      </c>
      <c r="I4200" s="72" t="str">
        <f>IFERROR(VLOOKUP(A4200,TATİLLER!$A$2:$D$30000,3,0),"TATİL DEĞİL")</f>
        <v>TATİL DEĞİL</v>
      </c>
    </row>
    <row r="4201" spans="1:9" x14ac:dyDescent="0.25">
      <c r="A4201" s="74">
        <f t="shared" si="964"/>
        <v>51078</v>
      </c>
      <c r="B4201" s="72">
        <f t="shared" si="965"/>
        <v>5</v>
      </c>
      <c r="C4201" s="72" t="str">
        <f>IF(F4201=0,"RESMİ TATİL",VLOOKUP(F4201,LİSTE!$B$7:$D$1300,3,0))</f>
        <v>Muharrem EFE TANRIVERDİ</v>
      </c>
      <c r="D4201" s="72" t="str">
        <f>IF(G4201=0,"RESMİ TATİL",VLOOKUP(G4201,LİSTE!$B$7:$D$1300,3,0))</f>
        <v>Anıl DOĞAN</v>
      </c>
      <c r="E4201" s="72" t="str">
        <f>IF(H4201=0,"RESMİ TATİL",VLOOKUP(H4201,LİSTE!$B$7:$D$1300,3,0))</f>
        <v>İpek ARSLAN</v>
      </c>
      <c r="F4201" s="72">
        <f>IF(B4201="TATİL",0,IF(F4200&gt;0,IF(LİSTE!$F$1=H4200,1,H4200+1),IF(F4200=0,H4199+1,IF(F4199=0,H4198+1,IF(F4198=0,H4197+1,IF(F4197=0,H4196+1))))))</f>
        <v>8</v>
      </c>
      <c r="G4201" s="72">
        <f>IF(F4201=0,0,IF(LİSTE!$F$1=F4201,1,F4201+1))</f>
        <v>9</v>
      </c>
      <c r="H4201" s="72">
        <f>IF(G4201=0,0,IF(LİSTE!$F$1=G4201,1,G4201+1))</f>
        <v>10</v>
      </c>
      <c r="I4201" s="72" t="str">
        <f>IFERROR(VLOOKUP(A4201,TATİLLER!$A$2:$D$30000,3,0),"TATİL DEĞİL")</f>
        <v>TATİL DEĞİL</v>
      </c>
    </row>
    <row r="4202" spans="1:9" x14ac:dyDescent="0.25">
      <c r="A4202" s="74">
        <f t="shared" ref="A4202" si="973">A4201+3</f>
        <v>51081</v>
      </c>
      <c r="B4202" s="72">
        <f t="shared" si="965"/>
        <v>1</v>
      </c>
      <c r="C4202" s="72" t="str">
        <f>IF(F4202=0,"RESMİ TATİL",VLOOKUP(F4202,LİSTE!$B$7:$D$1300,3,0))</f>
        <v>Efe KARSAK</v>
      </c>
      <c r="D4202" s="72" t="str">
        <f>IF(G4202=0,"RESMİ TATİL",VLOOKUP(G4202,LİSTE!$B$7:$D$1300,3,0))</f>
        <v>Abdullah KIRBAÇ</v>
      </c>
      <c r="E4202" s="72" t="str">
        <f>IF(H4202=0,"RESMİ TATİL",VLOOKUP(H4202,LİSTE!$B$7:$D$1300,3,0))</f>
        <v>Ümmü Defne GÜLER</v>
      </c>
      <c r="F4202" s="72">
        <f>IF(B4202="TATİL",0,IF(F4201&gt;0,IF(LİSTE!$F$1=H4201,1,H4201+1),IF(F4201=0,H4200+1,IF(F4200=0,H4199+1,IF(F4199=0,H4198+1,IF(F4198=0,H4197+1))))))</f>
        <v>11</v>
      </c>
      <c r="G4202" s="72">
        <f>IF(F4202=0,0,IF(LİSTE!$F$1=F4202,1,F4202+1))</f>
        <v>12</v>
      </c>
      <c r="H4202" s="72">
        <f>IF(G4202=0,0,IF(LİSTE!$F$1=G4202,1,G4202+1))</f>
        <v>13</v>
      </c>
      <c r="I4202" s="72" t="str">
        <f>IFERROR(VLOOKUP(A4202,TATİLLER!$A$2:$D$30000,3,0),"TATİL DEĞİL")</f>
        <v>TATİL DEĞİL</v>
      </c>
    </row>
    <row r="4203" spans="1:9" x14ac:dyDescent="0.25">
      <c r="A4203" s="74">
        <f t="shared" si="964"/>
        <v>51082</v>
      </c>
      <c r="B4203" s="72">
        <f t="shared" si="965"/>
        <v>2</v>
      </c>
      <c r="C4203" s="72" t="str">
        <f>IF(F4203=0,"RESMİ TATİL",VLOOKUP(F4203,LİSTE!$B$7:$D$1300,3,0))</f>
        <v>Şevval ÖZDAMAR</v>
      </c>
      <c r="D4203" s="72" t="str">
        <f>IF(G4203=0,"RESMİ TATİL",VLOOKUP(G4203,LİSTE!$B$7:$D$1300,3,0))</f>
        <v>Zeynep AKDAĞ</v>
      </c>
      <c r="E4203" s="72" t="str">
        <f>IF(H4203=0,"RESMİ TATİL",VLOOKUP(H4203,LİSTE!$B$7:$D$1300,3,0))</f>
        <v>Esma ÇOKER</v>
      </c>
      <c r="F4203" s="72">
        <f>IF(B4203="TATİL",0,IF(F4202&gt;0,IF(LİSTE!$F$1=H4202,1,H4202+1),IF(F4202=0,H4201+1,IF(F4201=0,H4200+1,IF(F4200=0,H4199+1,IF(F4199=0,H4198+1))))))</f>
        <v>14</v>
      </c>
      <c r="G4203" s="72">
        <f>IF(F4203=0,0,IF(LİSTE!$F$1=F4203,1,F4203+1))</f>
        <v>15</v>
      </c>
      <c r="H4203" s="72">
        <f>IF(G4203=0,0,IF(LİSTE!$F$1=G4203,1,G4203+1))</f>
        <v>16</v>
      </c>
      <c r="I4203" s="72" t="str">
        <f>IFERROR(VLOOKUP(A4203,TATİLLER!$A$2:$D$30000,3,0),"TATİL DEĞİL")</f>
        <v>TATİL DEĞİL</v>
      </c>
    </row>
    <row r="4204" spans="1:9" x14ac:dyDescent="0.25">
      <c r="A4204" s="74">
        <f t="shared" si="964"/>
        <v>51083</v>
      </c>
      <c r="B4204" s="72">
        <f t="shared" si="965"/>
        <v>3</v>
      </c>
      <c r="C4204" s="72" t="str">
        <f>IF(F4204=0,"RESMİ TATİL",VLOOKUP(F4204,LİSTE!$B$7:$D$1300,3,0))</f>
        <v>Dursun Kubilay YAŞAR</v>
      </c>
      <c r="D4204" s="72" t="str">
        <f>IF(G4204=0,"RESMİ TATİL",VLOOKUP(G4204,LİSTE!$B$7:$D$1300,3,0))</f>
        <v>Zeynep Beril BAŞPINAR</v>
      </c>
      <c r="E4204" s="72" t="str">
        <f>IF(H4204=0,"RESMİ TATİL",VLOOKUP(H4204,LİSTE!$B$7:$D$1300,3,0))</f>
        <v>Ahmet DAL</v>
      </c>
      <c r="F4204" s="72">
        <f>IF(B4204="TATİL",0,IF(F4203&gt;0,IF(LİSTE!$F$1=H4203,1,H4203+1),IF(F4203=0,H4202+1,IF(F4202=0,H4201+1,IF(F4201=0,H4200+1,IF(F4200=0,H4199+1))))))</f>
        <v>17</v>
      </c>
      <c r="G4204" s="72">
        <f>IF(F4204=0,0,IF(LİSTE!$F$1=F4204,1,F4204+1))</f>
        <v>18</v>
      </c>
      <c r="H4204" s="72">
        <f>IF(G4204=0,0,IF(LİSTE!$F$1=G4204,1,G4204+1))</f>
        <v>19</v>
      </c>
      <c r="I4204" s="72" t="str">
        <f>IFERROR(VLOOKUP(A4204,TATİLLER!$A$2:$D$30000,3,0),"TATİL DEĞİL")</f>
        <v>TATİL DEĞİL</v>
      </c>
    </row>
    <row r="4205" spans="1:9" x14ac:dyDescent="0.25">
      <c r="A4205" s="74">
        <f t="shared" si="964"/>
        <v>51084</v>
      </c>
      <c r="B4205" s="72">
        <f t="shared" si="965"/>
        <v>4</v>
      </c>
      <c r="C4205" s="72" t="str">
        <f>IF(F4205=0,"RESMİ TATİL",VLOOKUP(F4205,LİSTE!$B$7:$D$1300,3,0))</f>
        <v>Emirhan KARATAŞ</v>
      </c>
      <c r="D4205" s="72" t="str">
        <f>IF(G4205=0,"RESMİ TATİL",VLOOKUP(G4205,LİSTE!$B$7:$D$1300,3,0))</f>
        <v>Zümra Yeter ARI</v>
      </c>
      <c r="E4205" s="72" t="str">
        <f>IF(H4205=0,"RESMİ TATİL",VLOOKUP(H4205,LİSTE!$B$7:$D$1300,3,0))</f>
        <v>Utku KARAGÖZ</v>
      </c>
      <c r="F4205" s="72">
        <f>IF(B4205="TATİL",0,IF(F4204&gt;0,IF(LİSTE!$F$1=H4204,1,H4204+1),IF(F4204=0,H4203+1,IF(F4203=0,H4202+1,IF(F4202=0,H4201+1,IF(F4201=0,H4200+1))))))</f>
        <v>20</v>
      </c>
      <c r="G4205" s="72">
        <f>IF(F4205=0,0,IF(LİSTE!$F$1=F4205,1,F4205+1))</f>
        <v>21</v>
      </c>
      <c r="H4205" s="72">
        <f>IF(G4205=0,0,IF(LİSTE!$F$1=G4205,1,G4205+1))</f>
        <v>22</v>
      </c>
      <c r="I4205" s="72" t="str">
        <f>IFERROR(VLOOKUP(A4205,TATİLLER!$A$2:$D$30000,3,0),"TATİL DEĞİL")</f>
        <v>TATİL DEĞİL</v>
      </c>
    </row>
    <row r="4206" spans="1:9" x14ac:dyDescent="0.25">
      <c r="A4206" s="74">
        <f t="shared" si="964"/>
        <v>51085</v>
      </c>
      <c r="B4206" s="72">
        <f t="shared" si="965"/>
        <v>5</v>
      </c>
      <c r="C4206" s="72" t="str">
        <f>IF(F4206=0,"RESMİ TATİL",VLOOKUP(F4206,LİSTE!$B$7:$D$1300,3,0))</f>
        <v>Feyza Zümra AVCIOĞLU</v>
      </c>
      <c r="D4206" s="72" t="str">
        <f>IF(G4206=0,"RESMİ TATİL",VLOOKUP(G4206,LİSTE!$B$7:$D$1300,3,0))</f>
        <v>Yusuf Ali TABUR</v>
      </c>
      <c r="E4206" s="72" t="str">
        <f>IF(H4206=0,"RESMİ TATİL",VLOOKUP(H4206,LİSTE!$B$7:$D$1300,3,0))</f>
        <v>Irmak UTEBAY</v>
      </c>
      <c r="F4206" s="72">
        <f>IF(B4206="TATİL",0,IF(F4205&gt;0,IF(LİSTE!$F$1=H4205,1,H4205+1),IF(F4205=0,H4204+1,IF(F4204=0,H4203+1,IF(F4203=0,H4202+1,IF(F4202=0,H4201+1))))))</f>
        <v>23</v>
      </c>
      <c r="G4206" s="72">
        <f>IF(F4206=0,0,IF(LİSTE!$F$1=F4206,1,F4206+1))</f>
        <v>24</v>
      </c>
      <c r="H4206" s="72">
        <f>IF(G4206=0,0,IF(LİSTE!$F$1=G4206,1,G4206+1))</f>
        <v>25</v>
      </c>
      <c r="I4206" s="72" t="str">
        <f>IFERROR(VLOOKUP(A4206,TATİLLER!$A$2:$D$30000,3,0),"TATİL DEĞİL")</f>
        <v>TATİL DEĞİL</v>
      </c>
    </row>
    <row r="4207" spans="1:9" x14ac:dyDescent="0.25">
      <c r="A4207" s="74">
        <f t="shared" ref="A4207" si="974">A4206+3</f>
        <v>51088</v>
      </c>
      <c r="B4207" s="72">
        <f t="shared" si="965"/>
        <v>1</v>
      </c>
      <c r="C4207" s="72" t="str">
        <f>IF(F4207=0,"RESMİ TATİL",VLOOKUP(F4207,LİSTE!$B$7:$D$1300,3,0))</f>
        <v>Kerem AKKOÇ</v>
      </c>
      <c r="D4207" s="72" t="str">
        <f>IF(G4207=0,"RESMİ TATİL",VLOOKUP(G4207,LİSTE!$B$7:$D$1300,3,0))</f>
        <v>Elçin Ayşe ELMAS</v>
      </c>
      <c r="E4207" s="72" t="str">
        <f>IF(H4207=0,"RESMİ TATİL",VLOOKUP(H4207,LİSTE!$B$7:$D$1300,3,0))</f>
        <v>Muhammed YILDIZDAĞ</v>
      </c>
      <c r="F4207" s="72">
        <f>IF(B4207="TATİL",0,IF(F4206&gt;0,IF(LİSTE!$F$1=H4206,1,H4206+1),IF(F4206=0,H4205+1,IF(F4205=0,H4204+1,IF(F4204=0,H4203+1,IF(F4203=0,H4202+1))))))</f>
        <v>26</v>
      </c>
      <c r="G4207" s="72">
        <f>IF(F4207=0,0,IF(LİSTE!$F$1=F4207,1,F4207+1))</f>
        <v>27</v>
      </c>
      <c r="H4207" s="72">
        <f>IF(G4207=0,0,IF(LİSTE!$F$1=G4207,1,G4207+1))</f>
        <v>28</v>
      </c>
      <c r="I4207" s="72" t="str">
        <f>IFERROR(VLOOKUP(A4207,TATİLLER!$A$2:$D$30000,3,0),"TATİL DEĞİL")</f>
        <v>TATİL DEĞİL</v>
      </c>
    </row>
    <row r="4208" spans="1:9" x14ac:dyDescent="0.25">
      <c r="A4208" s="74">
        <f t="shared" si="964"/>
        <v>51089</v>
      </c>
      <c r="B4208" s="72">
        <f t="shared" si="965"/>
        <v>2</v>
      </c>
      <c r="C4208" s="72" t="str">
        <f>IF(F4208=0,"RESMİ TATİL",VLOOKUP(F4208,LİSTE!$B$7:$D$1300,3,0))</f>
        <v>Nisa Nur SANCAR</v>
      </c>
      <c r="D4208" s="72" t="str">
        <f>IF(G4208=0,"RESMİ TATİL",VLOOKUP(G4208,LİSTE!$B$7:$D$1300,3,0))</f>
        <v>Esila ÇETİN</v>
      </c>
      <c r="E4208" s="72" t="str">
        <f>IF(H4208=0,"RESMİ TATİL",VLOOKUP(H4208,LİSTE!$B$7:$D$1300,3,0))</f>
        <v>Zeynep Sevde TOPUZ</v>
      </c>
      <c r="F4208" s="72">
        <f>IF(B4208="TATİL",0,IF(F4207&gt;0,IF(LİSTE!$F$1=H4207,1,H4207+1),IF(F4207=0,H4206+1,IF(F4206=0,H4205+1,IF(F4205=0,H4204+1,IF(F4204=0,H4203+1))))))</f>
        <v>1</v>
      </c>
      <c r="G4208" s="72">
        <f>IF(F4208=0,0,IF(LİSTE!$F$1=F4208,1,F4208+1))</f>
        <v>2</v>
      </c>
      <c r="H4208" s="72">
        <f>IF(G4208=0,0,IF(LİSTE!$F$1=G4208,1,G4208+1))</f>
        <v>3</v>
      </c>
      <c r="I4208" s="72" t="str">
        <f>IFERROR(VLOOKUP(A4208,TATİLLER!$A$2:$D$30000,3,0),"TATİL DEĞİL")</f>
        <v>TATİL DEĞİL</v>
      </c>
    </row>
    <row r="4209" spans="1:9" x14ac:dyDescent="0.25">
      <c r="A4209" s="74">
        <f t="shared" si="964"/>
        <v>51090</v>
      </c>
      <c r="B4209" s="72">
        <f t="shared" si="965"/>
        <v>3</v>
      </c>
      <c r="C4209" s="72" t="str">
        <f>IF(F4209=0,"RESMİ TATİL",VLOOKUP(F4209,LİSTE!$B$7:$D$1300,3,0))</f>
        <v>Ömer Asaf KADAŞ</v>
      </c>
      <c r="D4209" s="72" t="str">
        <f>IF(G4209=0,"RESMİ TATİL",VLOOKUP(G4209,LİSTE!$B$7:$D$1300,3,0))</f>
        <v>Ramazan Baran ADIGÜZEL</v>
      </c>
      <c r="E4209" s="72" t="str">
        <f>IF(H4209=0,"RESMİ TATİL",VLOOKUP(H4209,LİSTE!$B$7:$D$1300,3,0))</f>
        <v>Bahar AKGÜN</v>
      </c>
      <c r="F4209" s="72">
        <f>IF(B4209="TATİL",0,IF(F4208&gt;0,IF(LİSTE!$F$1=H4208,1,H4208+1),IF(F4208=0,H4207+1,IF(F4207=0,H4206+1,IF(F4206=0,H4205+1,IF(F4205=0,H4204+1))))))</f>
        <v>4</v>
      </c>
      <c r="G4209" s="72">
        <f>IF(F4209=0,0,IF(LİSTE!$F$1=F4209,1,F4209+1))</f>
        <v>5</v>
      </c>
      <c r="H4209" s="72">
        <f>IF(G4209=0,0,IF(LİSTE!$F$1=G4209,1,G4209+1))</f>
        <v>6</v>
      </c>
      <c r="I4209" s="72" t="str">
        <f>IFERROR(VLOOKUP(A4209,TATİLLER!$A$2:$D$30000,3,0),"TATİL DEĞİL")</f>
        <v>TATİL DEĞİL</v>
      </c>
    </row>
    <row r="4210" spans="1:9" x14ac:dyDescent="0.25">
      <c r="A4210" s="74">
        <f t="shared" si="964"/>
        <v>51091</v>
      </c>
      <c r="B4210" s="72">
        <f t="shared" si="965"/>
        <v>4</v>
      </c>
      <c r="C4210" s="72" t="str">
        <f>IF(F4210=0,"RESMİ TATİL",VLOOKUP(F4210,LİSTE!$B$7:$D$1300,3,0))</f>
        <v>Ömer AKGÜL</v>
      </c>
      <c r="D4210" s="72" t="str">
        <f>IF(G4210=0,"RESMİ TATİL",VLOOKUP(G4210,LİSTE!$B$7:$D$1300,3,0))</f>
        <v>Muharrem EFE TANRIVERDİ</v>
      </c>
      <c r="E4210" s="72" t="str">
        <f>IF(H4210=0,"RESMİ TATİL",VLOOKUP(H4210,LİSTE!$B$7:$D$1300,3,0))</f>
        <v>Anıl DOĞAN</v>
      </c>
      <c r="F4210" s="72">
        <f>IF(B4210="TATİL",0,IF(F4209&gt;0,IF(LİSTE!$F$1=H4209,1,H4209+1),IF(F4209=0,H4208+1,IF(F4208=0,H4207+1,IF(F4207=0,H4206+1,IF(F4206=0,H4205+1))))))</f>
        <v>7</v>
      </c>
      <c r="G4210" s="72">
        <f>IF(F4210=0,0,IF(LİSTE!$F$1=F4210,1,F4210+1))</f>
        <v>8</v>
      </c>
      <c r="H4210" s="72">
        <f>IF(G4210=0,0,IF(LİSTE!$F$1=G4210,1,G4210+1))</f>
        <v>9</v>
      </c>
      <c r="I4210" s="72" t="str">
        <f>IFERROR(VLOOKUP(A4210,TATİLLER!$A$2:$D$30000,3,0),"TATİL DEĞİL")</f>
        <v>TATİL DEĞİL</v>
      </c>
    </row>
    <row r="4211" spans="1:9" x14ac:dyDescent="0.25">
      <c r="A4211" s="74">
        <f t="shared" si="964"/>
        <v>51092</v>
      </c>
      <c r="B4211" s="72">
        <f t="shared" si="965"/>
        <v>5</v>
      </c>
      <c r="C4211" s="72" t="str">
        <f>IF(F4211=0,"RESMİ TATİL",VLOOKUP(F4211,LİSTE!$B$7:$D$1300,3,0))</f>
        <v>İpek ARSLAN</v>
      </c>
      <c r="D4211" s="72" t="str">
        <f>IF(G4211=0,"RESMİ TATİL",VLOOKUP(G4211,LİSTE!$B$7:$D$1300,3,0))</f>
        <v>Efe KARSAK</v>
      </c>
      <c r="E4211" s="72" t="str">
        <f>IF(H4211=0,"RESMİ TATİL",VLOOKUP(H4211,LİSTE!$B$7:$D$1300,3,0))</f>
        <v>Abdullah KIRBAÇ</v>
      </c>
      <c r="F4211" s="72">
        <f>IF(B4211="TATİL",0,IF(F4210&gt;0,IF(LİSTE!$F$1=H4210,1,H4210+1),IF(F4210=0,H4209+1,IF(F4209=0,H4208+1,IF(F4208=0,H4207+1,IF(F4207=0,H4206+1))))))</f>
        <v>10</v>
      </c>
      <c r="G4211" s="72">
        <f>IF(F4211=0,0,IF(LİSTE!$F$1=F4211,1,F4211+1))</f>
        <v>11</v>
      </c>
      <c r="H4211" s="72">
        <f>IF(G4211=0,0,IF(LİSTE!$F$1=G4211,1,G4211+1))</f>
        <v>12</v>
      </c>
      <c r="I4211" s="72" t="str">
        <f>IFERROR(VLOOKUP(A4211,TATİLLER!$A$2:$D$30000,3,0),"TATİL DEĞİL")</f>
        <v>TATİL DEĞİL</v>
      </c>
    </row>
    <row r="4212" spans="1:9" x14ac:dyDescent="0.25">
      <c r="A4212" s="74">
        <f t="shared" ref="A4212" si="975">A4211+3</f>
        <v>51095</v>
      </c>
      <c r="B4212" s="72">
        <f t="shared" si="965"/>
        <v>1</v>
      </c>
      <c r="C4212" s="72" t="str">
        <f>IF(F4212=0,"RESMİ TATİL",VLOOKUP(F4212,LİSTE!$B$7:$D$1300,3,0))</f>
        <v>Ümmü Defne GÜLER</v>
      </c>
      <c r="D4212" s="72" t="str">
        <f>IF(G4212=0,"RESMİ TATİL",VLOOKUP(G4212,LİSTE!$B$7:$D$1300,3,0))</f>
        <v>Şevval ÖZDAMAR</v>
      </c>
      <c r="E4212" s="72" t="str">
        <f>IF(H4212=0,"RESMİ TATİL",VLOOKUP(H4212,LİSTE!$B$7:$D$1300,3,0))</f>
        <v>Zeynep AKDAĞ</v>
      </c>
      <c r="F4212" s="72">
        <f>IF(B4212="TATİL",0,IF(F4211&gt;0,IF(LİSTE!$F$1=H4211,1,H4211+1),IF(F4211=0,H4210+1,IF(F4210=0,H4209+1,IF(F4209=0,H4208+1,IF(F4208=0,H4207+1))))))</f>
        <v>13</v>
      </c>
      <c r="G4212" s="72">
        <f>IF(F4212=0,0,IF(LİSTE!$F$1=F4212,1,F4212+1))</f>
        <v>14</v>
      </c>
      <c r="H4212" s="72">
        <f>IF(G4212=0,0,IF(LİSTE!$F$1=G4212,1,G4212+1))</f>
        <v>15</v>
      </c>
      <c r="I4212" s="72" t="str">
        <f>IFERROR(VLOOKUP(A4212,TATİLLER!$A$2:$D$30000,3,0),"TATİL DEĞİL")</f>
        <v>TATİL DEĞİL</v>
      </c>
    </row>
    <row r="4213" spans="1:9" x14ac:dyDescent="0.25">
      <c r="A4213" s="74">
        <f t="shared" si="964"/>
        <v>51096</v>
      </c>
      <c r="B4213" s="72">
        <f t="shared" si="965"/>
        <v>2</v>
      </c>
      <c r="C4213" s="72" t="str">
        <f>IF(F4213=0,"RESMİ TATİL",VLOOKUP(F4213,LİSTE!$B$7:$D$1300,3,0))</f>
        <v>Esma ÇOKER</v>
      </c>
      <c r="D4213" s="72" t="str">
        <f>IF(G4213=0,"RESMİ TATİL",VLOOKUP(G4213,LİSTE!$B$7:$D$1300,3,0))</f>
        <v>Dursun Kubilay YAŞAR</v>
      </c>
      <c r="E4213" s="72" t="str">
        <f>IF(H4213=0,"RESMİ TATİL",VLOOKUP(H4213,LİSTE!$B$7:$D$1300,3,0))</f>
        <v>Zeynep Beril BAŞPINAR</v>
      </c>
      <c r="F4213" s="72">
        <f>IF(B4213="TATİL",0,IF(F4212&gt;0,IF(LİSTE!$F$1=H4212,1,H4212+1),IF(F4212=0,H4211+1,IF(F4211=0,H4210+1,IF(F4210=0,H4209+1,IF(F4209=0,H4208+1))))))</f>
        <v>16</v>
      </c>
      <c r="G4213" s="72">
        <f>IF(F4213=0,0,IF(LİSTE!$F$1=F4213,1,F4213+1))</f>
        <v>17</v>
      </c>
      <c r="H4213" s="72">
        <f>IF(G4213=0,0,IF(LİSTE!$F$1=G4213,1,G4213+1))</f>
        <v>18</v>
      </c>
      <c r="I4213" s="72" t="str">
        <f>IFERROR(VLOOKUP(A4213,TATİLLER!$A$2:$D$30000,3,0),"TATİL DEĞİL")</f>
        <v>TATİL DEĞİL</v>
      </c>
    </row>
    <row r="4214" spans="1:9" x14ac:dyDescent="0.25">
      <c r="A4214" s="74">
        <f t="shared" si="964"/>
        <v>51097</v>
      </c>
      <c r="B4214" s="72">
        <f t="shared" si="965"/>
        <v>3</v>
      </c>
      <c r="C4214" s="72" t="str">
        <f>IF(F4214=0,"RESMİ TATİL",VLOOKUP(F4214,LİSTE!$B$7:$D$1300,3,0))</f>
        <v>Ahmet DAL</v>
      </c>
      <c r="D4214" s="72" t="str">
        <f>IF(G4214=0,"RESMİ TATİL",VLOOKUP(G4214,LİSTE!$B$7:$D$1300,3,0))</f>
        <v>Emirhan KARATAŞ</v>
      </c>
      <c r="E4214" s="72" t="str">
        <f>IF(H4214=0,"RESMİ TATİL",VLOOKUP(H4214,LİSTE!$B$7:$D$1300,3,0))</f>
        <v>Zümra Yeter ARI</v>
      </c>
      <c r="F4214" s="72">
        <f>IF(B4214="TATİL",0,IF(F4213&gt;0,IF(LİSTE!$F$1=H4213,1,H4213+1),IF(F4213=0,H4212+1,IF(F4212=0,H4211+1,IF(F4211=0,H4210+1,IF(F4210=0,H4209+1))))))</f>
        <v>19</v>
      </c>
      <c r="G4214" s="72">
        <f>IF(F4214=0,0,IF(LİSTE!$F$1=F4214,1,F4214+1))</f>
        <v>20</v>
      </c>
      <c r="H4214" s="72">
        <f>IF(G4214=0,0,IF(LİSTE!$F$1=G4214,1,G4214+1))</f>
        <v>21</v>
      </c>
      <c r="I4214" s="72" t="str">
        <f>IFERROR(VLOOKUP(A4214,TATİLLER!$A$2:$D$30000,3,0),"TATİL DEĞİL")</f>
        <v>TATİL DEĞİL</v>
      </c>
    </row>
    <row r="4215" spans="1:9" x14ac:dyDescent="0.25">
      <c r="A4215" s="74">
        <f t="shared" si="964"/>
        <v>51098</v>
      </c>
      <c r="B4215" s="72">
        <f t="shared" si="965"/>
        <v>4</v>
      </c>
      <c r="C4215" s="72" t="str">
        <f>IF(F4215=0,"RESMİ TATİL",VLOOKUP(F4215,LİSTE!$B$7:$D$1300,3,0))</f>
        <v>Utku KARAGÖZ</v>
      </c>
      <c r="D4215" s="72" t="str">
        <f>IF(G4215=0,"RESMİ TATİL",VLOOKUP(G4215,LİSTE!$B$7:$D$1300,3,0))</f>
        <v>Feyza Zümra AVCIOĞLU</v>
      </c>
      <c r="E4215" s="72" t="str">
        <f>IF(H4215=0,"RESMİ TATİL",VLOOKUP(H4215,LİSTE!$B$7:$D$1300,3,0))</f>
        <v>Yusuf Ali TABUR</v>
      </c>
      <c r="F4215" s="72">
        <f>IF(B4215="TATİL",0,IF(F4214&gt;0,IF(LİSTE!$F$1=H4214,1,H4214+1),IF(F4214=0,H4213+1,IF(F4213=0,H4212+1,IF(F4212=0,H4211+1,IF(F4211=0,H4210+1))))))</f>
        <v>22</v>
      </c>
      <c r="G4215" s="72">
        <f>IF(F4215=0,0,IF(LİSTE!$F$1=F4215,1,F4215+1))</f>
        <v>23</v>
      </c>
      <c r="H4215" s="72">
        <f>IF(G4215=0,0,IF(LİSTE!$F$1=G4215,1,G4215+1))</f>
        <v>24</v>
      </c>
      <c r="I4215" s="72" t="str">
        <f>IFERROR(VLOOKUP(A4215,TATİLLER!$A$2:$D$30000,3,0),"TATİL DEĞİL")</f>
        <v>TATİL DEĞİL</v>
      </c>
    </row>
    <row r="4216" spans="1:9" x14ac:dyDescent="0.25">
      <c r="A4216" s="74">
        <f t="shared" si="964"/>
        <v>51099</v>
      </c>
      <c r="B4216" s="72">
        <f t="shared" si="965"/>
        <v>5</v>
      </c>
      <c r="C4216" s="72" t="str">
        <f>IF(F4216=0,"RESMİ TATİL",VLOOKUP(F4216,LİSTE!$B$7:$D$1300,3,0))</f>
        <v>Irmak UTEBAY</v>
      </c>
      <c r="D4216" s="72" t="str">
        <f>IF(G4216=0,"RESMİ TATİL",VLOOKUP(G4216,LİSTE!$B$7:$D$1300,3,0))</f>
        <v>Kerem AKKOÇ</v>
      </c>
      <c r="E4216" s="72" t="str">
        <f>IF(H4216=0,"RESMİ TATİL",VLOOKUP(H4216,LİSTE!$B$7:$D$1300,3,0))</f>
        <v>Elçin Ayşe ELMAS</v>
      </c>
      <c r="F4216" s="72">
        <f>IF(B4216="TATİL",0,IF(F4215&gt;0,IF(LİSTE!$F$1=H4215,1,H4215+1),IF(F4215=0,H4214+1,IF(F4214=0,H4213+1,IF(F4213=0,H4212+1,IF(F4212=0,H4211+1))))))</f>
        <v>25</v>
      </c>
      <c r="G4216" s="72">
        <f>IF(F4216=0,0,IF(LİSTE!$F$1=F4216,1,F4216+1))</f>
        <v>26</v>
      </c>
      <c r="H4216" s="72">
        <f>IF(G4216=0,0,IF(LİSTE!$F$1=G4216,1,G4216+1))</f>
        <v>27</v>
      </c>
      <c r="I4216" s="72" t="str">
        <f>IFERROR(VLOOKUP(A4216,TATİLLER!$A$2:$D$30000,3,0),"TATİL DEĞİL")</f>
        <v>TATİL DEĞİL</v>
      </c>
    </row>
    <row r="4217" spans="1:9" x14ac:dyDescent="0.25">
      <c r="A4217" s="74">
        <f t="shared" ref="A4217" si="976">A4216+3</f>
        <v>51102</v>
      </c>
      <c r="B4217" s="72">
        <f t="shared" si="965"/>
        <v>1</v>
      </c>
      <c r="C4217" s="72" t="str">
        <f>IF(F4217=0,"RESMİ TATİL",VLOOKUP(F4217,LİSTE!$B$7:$D$1300,3,0))</f>
        <v>Muhammed YILDIZDAĞ</v>
      </c>
      <c r="D4217" s="72" t="str">
        <f>IF(G4217=0,"RESMİ TATİL",VLOOKUP(G4217,LİSTE!$B$7:$D$1300,3,0))</f>
        <v>Nisa Nur SANCAR</v>
      </c>
      <c r="E4217" s="72" t="str">
        <f>IF(H4217=0,"RESMİ TATİL",VLOOKUP(H4217,LİSTE!$B$7:$D$1300,3,0))</f>
        <v>Esila ÇETİN</v>
      </c>
      <c r="F4217" s="72">
        <f>IF(B4217="TATİL",0,IF(F4216&gt;0,IF(LİSTE!$F$1=H4216,1,H4216+1),IF(F4216=0,H4215+1,IF(F4215=0,H4214+1,IF(F4214=0,H4213+1,IF(F4213=0,H4212+1))))))</f>
        <v>28</v>
      </c>
      <c r="G4217" s="72">
        <f>IF(F4217=0,0,IF(LİSTE!$F$1=F4217,1,F4217+1))</f>
        <v>1</v>
      </c>
      <c r="H4217" s="72">
        <f>IF(G4217=0,0,IF(LİSTE!$F$1=G4217,1,G4217+1))</f>
        <v>2</v>
      </c>
      <c r="I4217" s="72" t="str">
        <f>IFERROR(VLOOKUP(A4217,TATİLLER!$A$2:$D$30000,3,0),"TATİL DEĞİL")</f>
        <v>TATİL DEĞİL</v>
      </c>
    </row>
    <row r="4218" spans="1:9" x14ac:dyDescent="0.25">
      <c r="A4218" s="74">
        <f t="shared" si="964"/>
        <v>51103</v>
      </c>
      <c r="B4218" s="72">
        <f t="shared" si="965"/>
        <v>2</v>
      </c>
      <c r="C4218" s="72" t="str">
        <f>IF(F4218=0,"RESMİ TATİL",VLOOKUP(F4218,LİSTE!$B$7:$D$1300,3,0))</f>
        <v>Zeynep Sevde TOPUZ</v>
      </c>
      <c r="D4218" s="72" t="str">
        <f>IF(G4218=0,"RESMİ TATİL",VLOOKUP(G4218,LİSTE!$B$7:$D$1300,3,0))</f>
        <v>Ömer Asaf KADAŞ</v>
      </c>
      <c r="E4218" s="72" t="str">
        <f>IF(H4218=0,"RESMİ TATİL",VLOOKUP(H4218,LİSTE!$B$7:$D$1300,3,0))</f>
        <v>Ramazan Baran ADIGÜZEL</v>
      </c>
      <c r="F4218" s="72">
        <f>IF(B4218="TATİL",0,IF(F4217&gt;0,IF(LİSTE!$F$1=H4217,1,H4217+1),IF(F4217=0,H4216+1,IF(F4216=0,H4215+1,IF(F4215=0,H4214+1,IF(F4214=0,H4213+1))))))</f>
        <v>3</v>
      </c>
      <c r="G4218" s="72">
        <f>IF(F4218=0,0,IF(LİSTE!$F$1=F4218,1,F4218+1))</f>
        <v>4</v>
      </c>
      <c r="H4218" s="72">
        <f>IF(G4218=0,0,IF(LİSTE!$F$1=G4218,1,G4218+1))</f>
        <v>5</v>
      </c>
      <c r="I4218" s="72" t="str">
        <f>IFERROR(VLOOKUP(A4218,TATİLLER!$A$2:$D$30000,3,0),"TATİL DEĞİL")</f>
        <v>TATİL DEĞİL</v>
      </c>
    </row>
    <row r="4219" spans="1:9" x14ac:dyDescent="0.25">
      <c r="A4219" s="74">
        <f t="shared" si="964"/>
        <v>51104</v>
      </c>
      <c r="B4219" s="72">
        <f t="shared" si="965"/>
        <v>3</v>
      </c>
      <c r="C4219" s="72" t="str">
        <f>IF(F4219=0,"RESMİ TATİL",VLOOKUP(F4219,LİSTE!$B$7:$D$1300,3,0))</f>
        <v>Bahar AKGÜN</v>
      </c>
      <c r="D4219" s="72" t="str">
        <f>IF(G4219=0,"RESMİ TATİL",VLOOKUP(G4219,LİSTE!$B$7:$D$1300,3,0))</f>
        <v>Ömer AKGÜL</v>
      </c>
      <c r="E4219" s="72" t="str">
        <f>IF(H4219=0,"RESMİ TATİL",VLOOKUP(H4219,LİSTE!$B$7:$D$1300,3,0))</f>
        <v>Muharrem EFE TANRIVERDİ</v>
      </c>
      <c r="F4219" s="72">
        <f>IF(B4219="TATİL",0,IF(F4218&gt;0,IF(LİSTE!$F$1=H4218,1,H4218+1),IF(F4218=0,H4217+1,IF(F4217=0,H4216+1,IF(F4216=0,H4215+1,IF(F4215=0,H4214+1))))))</f>
        <v>6</v>
      </c>
      <c r="G4219" s="72">
        <f>IF(F4219=0,0,IF(LİSTE!$F$1=F4219,1,F4219+1))</f>
        <v>7</v>
      </c>
      <c r="H4219" s="72">
        <f>IF(G4219=0,0,IF(LİSTE!$F$1=G4219,1,G4219+1))</f>
        <v>8</v>
      </c>
      <c r="I4219" s="72" t="str">
        <f>IFERROR(VLOOKUP(A4219,TATİLLER!$A$2:$D$30000,3,0),"TATİL DEĞİL")</f>
        <v>TATİL DEĞİL</v>
      </c>
    </row>
    <row r="4220" spans="1:9" x14ac:dyDescent="0.25">
      <c r="A4220" s="74">
        <f t="shared" si="964"/>
        <v>51105</v>
      </c>
      <c r="B4220" s="72">
        <f t="shared" si="965"/>
        <v>4</v>
      </c>
      <c r="C4220" s="72" t="str">
        <f>IF(F4220=0,"RESMİ TATİL",VLOOKUP(F4220,LİSTE!$B$7:$D$1300,3,0))</f>
        <v>Anıl DOĞAN</v>
      </c>
      <c r="D4220" s="72" t="str">
        <f>IF(G4220=0,"RESMİ TATİL",VLOOKUP(G4220,LİSTE!$B$7:$D$1300,3,0))</f>
        <v>İpek ARSLAN</v>
      </c>
      <c r="E4220" s="72" t="str">
        <f>IF(H4220=0,"RESMİ TATİL",VLOOKUP(H4220,LİSTE!$B$7:$D$1300,3,0))</f>
        <v>Efe KARSAK</v>
      </c>
      <c r="F4220" s="72">
        <f>IF(B4220="TATİL",0,IF(F4219&gt;0,IF(LİSTE!$F$1=H4219,1,H4219+1),IF(F4219=0,H4218+1,IF(F4218=0,H4217+1,IF(F4217=0,H4216+1,IF(F4216=0,H4215+1))))))</f>
        <v>9</v>
      </c>
      <c r="G4220" s="72">
        <f>IF(F4220=0,0,IF(LİSTE!$F$1=F4220,1,F4220+1))</f>
        <v>10</v>
      </c>
      <c r="H4220" s="72">
        <f>IF(G4220=0,0,IF(LİSTE!$F$1=G4220,1,G4220+1))</f>
        <v>11</v>
      </c>
      <c r="I4220" s="72" t="str">
        <f>IFERROR(VLOOKUP(A4220,TATİLLER!$A$2:$D$30000,3,0),"TATİL DEĞİL")</f>
        <v>TATİL DEĞİL</v>
      </c>
    </row>
    <row r="4221" spans="1:9" x14ac:dyDescent="0.25">
      <c r="A4221" s="74">
        <f t="shared" si="964"/>
        <v>51106</v>
      </c>
      <c r="B4221" s="72">
        <f t="shared" si="965"/>
        <v>5</v>
      </c>
      <c r="C4221" s="72" t="str">
        <f>IF(F4221=0,"RESMİ TATİL",VLOOKUP(F4221,LİSTE!$B$7:$D$1300,3,0))</f>
        <v>Abdullah KIRBAÇ</v>
      </c>
      <c r="D4221" s="72" t="str">
        <f>IF(G4221=0,"RESMİ TATİL",VLOOKUP(G4221,LİSTE!$B$7:$D$1300,3,0))</f>
        <v>Ümmü Defne GÜLER</v>
      </c>
      <c r="E4221" s="72" t="str">
        <f>IF(H4221=0,"RESMİ TATİL",VLOOKUP(H4221,LİSTE!$B$7:$D$1300,3,0))</f>
        <v>Şevval ÖZDAMAR</v>
      </c>
      <c r="F4221" s="72">
        <f>IF(B4221="TATİL",0,IF(F4220&gt;0,IF(LİSTE!$F$1=H4220,1,H4220+1),IF(F4220=0,H4219+1,IF(F4219=0,H4218+1,IF(F4218=0,H4217+1,IF(F4217=0,H4216+1))))))</f>
        <v>12</v>
      </c>
      <c r="G4221" s="72">
        <f>IF(F4221=0,0,IF(LİSTE!$F$1=F4221,1,F4221+1))</f>
        <v>13</v>
      </c>
      <c r="H4221" s="72">
        <f>IF(G4221=0,0,IF(LİSTE!$F$1=G4221,1,G4221+1))</f>
        <v>14</v>
      </c>
      <c r="I4221" s="72" t="str">
        <f>IFERROR(VLOOKUP(A4221,TATİLLER!$A$2:$D$30000,3,0),"TATİL DEĞİL")</f>
        <v>TATİL DEĞİL</v>
      </c>
    </row>
    <row r="4222" spans="1:9" x14ac:dyDescent="0.25">
      <c r="A4222" s="74">
        <f t="shared" ref="A4222" si="977">A4221+3</f>
        <v>51109</v>
      </c>
      <c r="B4222" s="72">
        <f t="shared" si="965"/>
        <v>1</v>
      </c>
      <c r="C4222" s="72" t="str">
        <f>IF(F4222=0,"RESMİ TATİL",VLOOKUP(F4222,LİSTE!$B$7:$D$1300,3,0))</f>
        <v>Zeynep AKDAĞ</v>
      </c>
      <c r="D4222" s="72" t="str">
        <f>IF(G4222=0,"RESMİ TATİL",VLOOKUP(G4222,LİSTE!$B$7:$D$1300,3,0))</f>
        <v>Esma ÇOKER</v>
      </c>
      <c r="E4222" s="72" t="str">
        <f>IF(H4222=0,"RESMİ TATİL",VLOOKUP(H4222,LİSTE!$B$7:$D$1300,3,0))</f>
        <v>Dursun Kubilay YAŞAR</v>
      </c>
      <c r="F4222" s="72">
        <f>IF(B4222="TATİL",0,IF(F4221&gt;0,IF(LİSTE!$F$1=H4221,1,H4221+1),IF(F4221=0,H4220+1,IF(F4220=0,H4219+1,IF(F4219=0,H4218+1,IF(F4218=0,H4217+1))))))</f>
        <v>15</v>
      </c>
      <c r="G4222" s="72">
        <f>IF(F4222=0,0,IF(LİSTE!$F$1=F4222,1,F4222+1))</f>
        <v>16</v>
      </c>
      <c r="H4222" s="72">
        <f>IF(G4222=0,0,IF(LİSTE!$F$1=G4222,1,G4222+1))</f>
        <v>17</v>
      </c>
      <c r="I4222" s="72" t="str">
        <f>IFERROR(VLOOKUP(A4222,TATİLLER!$A$2:$D$30000,3,0),"TATİL DEĞİL")</f>
        <v>TATİL DEĞİL</v>
      </c>
    </row>
    <row r="4223" spans="1:9" x14ac:dyDescent="0.25">
      <c r="A4223" s="74">
        <f t="shared" si="964"/>
        <v>51110</v>
      </c>
      <c r="B4223" s="72">
        <f t="shared" si="965"/>
        <v>2</v>
      </c>
      <c r="C4223" s="72" t="str">
        <f>IF(F4223=0,"RESMİ TATİL",VLOOKUP(F4223,LİSTE!$B$7:$D$1300,3,0))</f>
        <v>Zeynep Beril BAŞPINAR</v>
      </c>
      <c r="D4223" s="72" t="str">
        <f>IF(G4223=0,"RESMİ TATİL",VLOOKUP(G4223,LİSTE!$B$7:$D$1300,3,0))</f>
        <v>Ahmet DAL</v>
      </c>
      <c r="E4223" s="72" t="str">
        <f>IF(H4223=0,"RESMİ TATİL",VLOOKUP(H4223,LİSTE!$B$7:$D$1300,3,0))</f>
        <v>Emirhan KARATAŞ</v>
      </c>
      <c r="F4223" s="72">
        <f>IF(B4223="TATİL",0,IF(F4222&gt;0,IF(LİSTE!$F$1=H4222,1,H4222+1),IF(F4222=0,H4221+1,IF(F4221=0,H4220+1,IF(F4220=0,H4219+1,IF(F4219=0,H4218+1))))))</f>
        <v>18</v>
      </c>
      <c r="G4223" s="72">
        <f>IF(F4223=0,0,IF(LİSTE!$F$1=F4223,1,F4223+1))</f>
        <v>19</v>
      </c>
      <c r="H4223" s="72">
        <f>IF(G4223=0,0,IF(LİSTE!$F$1=G4223,1,G4223+1))</f>
        <v>20</v>
      </c>
      <c r="I4223" s="72" t="str">
        <f>IFERROR(VLOOKUP(A4223,TATİLLER!$A$2:$D$30000,3,0),"TATİL DEĞİL")</f>
        <v>TATİL DEĞİL</v>
      </c>
    </row>
    <row r="4224" spans="1:9" x14ac:dyDescent="0.25">
      <c r="A4224" s="74">
        <f t="shared" si="964"/>
        <v>51111</v>
      </c>
      <c r="B4224" s="72">
        <f t="shared" si="965"/>
        <v>3</v>
      </c>
      <c r="C4224" s="72" t="str">
        <f>IF(F4224=0,"RESMİ TATİL",VLOOKUP(F4224,LİSTE!$B$7:$D$1300,3,0))</f>
        <v>Zümra Yeter ARI</v>
      </c>
      <c r="D4224" s="72" t="str">
        <f>IF(G4224=0,"RESMİ TATİL",VLOOKUP(G4224,LİSTE!$B$7:$D$1300,3,0))</f>
        <v>Utku KARAGÖZ</v>
      </c>
      <c r="E4224" s="72" t="str">
        <f>IF(H4224=0,"RESMİ TATİL",VLOOKUP(H4224,LİSTE!$B$7:$D$1300,3,0))</f>
        <v>Feyza Zümra AVCIOĞLU</v>
      </c>
      <c r="F4224" s="72">
        <f>IF(B4224="TATİL",0,IF(F4223&gt;0,IF(LİSTE!$F$1=H4223,1,H4223+1),IF(F4223=0,H4222+1,IF(F4222=0,H4221+1,IF(F4221=0,H4220+1,IF(F4220=0,H4219+1))))))</f>
        <v>21</v>
      </c>
      <c r="G4224" s="72">
        <f>IF(F4224=0,0,IF(LİSTE!$F$1=F4224,1,F4224+1))</f>
        <v>22</v>
      </c>
      <c r="H4224" s="72">
        <f>IF(G4224=0,0,IF(LİSTE!$F$1=G4224,1,G4224+1))</f>
        <v>23</v>
      </c>
      <c r="I4224" s="72" t="str">
        <f>IFERROR(VLOOKUP(A4224,TATİLLER!$A$2:$D$30000,3,0),"TATİL DEĞİL")</f>
        <v>TATİL DEĞİL</v>
      </c>
    </row>
    <row r="4225" spans="1:9" x14ac:dyDescent="0.25">
      <c r="A4225" s="74">
        <f t="shared" si="964"/>
        <v>51112</v>
      </c>
      <c r="B4225" s="72">
        <f t="shared" si="965"/>
        <v>4</v>
      </c>
      <c r="C4225" s="72" t="str">
        <f>IF(F4225=0,"RESMİ TATİL",VLOOKUP(F4225,LİSTE!$B$7:$D$1300,3,0))</f>
        <v>Yusuf Ali TABUR</v>
      </c>
      <c r="D4225" s="72" t="str">
        <f>IF(G4225=0,"RESMİ TATİL",VLOOKUP(G4225,LİSTE!$B$7:$D$1300,3,0))</f>
        <v>Irmak UTEBAY</v>
      </c>
      <c r="E4225" s="72" t="str">
        <f>IF(H4225=0,"RESMİ TATİL",VLOOKUP(H4225,LİSTE!$B$7:$D$1300,3,0))</f>
        <v>Kerem AKKOÇ</v>
      </c>
      <c r="F4225" s="72">
        <f>IF(B4225="TATİL",0,IF(F4224&gt;0,IF(LİSTE!$F$1=H4224,1,H4224+1),IF(F4224=0,H4223+1,IF(F4223=0,H4222+1,IF(F4222=0,H4221+1,IF(F4221=0,H4220+1))))))</f>
        <v>24</v>
      </c>
      <c r="G4225" s="72">
        <f>IF(F4225=0,0,IF(LİSTE!$F$1=F4225,1,F4225+1))</f>
        <v>25</v>
      </c>
      <c r="H4225" s="72">
        <f>IF(G4225=0,0,IF(LİSTE!$F$1=G4225,1,G4225+1))</f>
        <v>26</v>
      </c>
      <c r="I4225" s="72" t="str">
        <f>IFERROR(VLOOKUP(A4225,TATİLLER!$A$2:$D$30000,3,0),"TATİL DEĞİL")</f>
        <v>TATİL DEĞİL</v>
      </c>
    </row>
    <row r="4226" spans="1:9" x14ac:dyDescent="0.25">
      <c r="A4226" s="74">
        <f t="shared" si="964"/>
        <v>51113</v>
      </c>
      <c r="B4226" s="72">
        <f t="shared" si="965"/>
        <v>5</v>
      </c>
      <c r="C4226" s="72" t="str">
        <f>IF(F4226=0,"RESMİ TATİL",VLOOKUP(F4226,LİSTE!$B$7:$D$1300,3,0))</f>
        <v>Elçin Ayşe ELMAS</v>
      </c>
      <c r="D4226" s="72" t="str">
        <f>IF(G4226=0,"RESMİ TATİL",VLOOKUP(G4226,LİSTE!$B$7:$D$1300,3,0))</f>
        <v>Muhammed YILDIZDAĞ</v>
      </c>
      <c r="E4226" s="72" t="str">
        <f>IF(H4226=0,"RESMİ TATİL",VLOOKUP(H4226,LİSTE!$B$7:$D$1300,3,0))</f>
        <v>Nisa Nur SANCAR</v>
      </c>
      <c r="F4226" s="72">
        <f>IF(B4226="TATİL",0,IF(F4225&gt;0,IF(LİSTE!$F$1=H4225,1,H4225+1),IF(F4225=0,H4224+1,IF(F4224=0,H4223+1,IF(F4223=0,H4222+1,IF(F4222=0,H4221+1))))))</f>
        <v>27</v>
      </c>
      <c r="G4226" s="72">
        <f>IF(F4226=0,0,IF(LİSTE!$F$1=F4226,1,F4226+1))</f>
        <v>28</v>
      </c>
      <c r="H4226" s="72">
        <f>IF(G4226=0,0,IF(LİSTE!$F$1=G4226,1,G4226+1))</f>
        <v>1</v>
      </c>
      <c r="I4226" s="72" t="str">
        <f>IFERROR(VLOOKUP(A4226,TATİLLER!$A$2:$D$30000,3,0),"TATİL DEĞİL")</f>
        <v>TATİL DEĞİL</v>
      </c>
    </row>
    <row r="4227" spans="1:9" x14ac:dyDescent="0.25">
      <c r="A4227" s="74">
        <f t="shared" ref="A4227" si="978">A4226+3</f>
        <v>51116</v>
      </c>
      <c r="B4227" s="72">
        <f t="shared" ref="B4227:B4290" si="979">IF(I4227="TATİL","TATİL",WEEKDAY(A4227,2))</f>
        <v>1</v>
      </c>
      <c r="C4227" s="72" t="str">
        <f>IF(F4227=0,"RESMİ TATİL",VLOOKUP(F4227,LİSTE!$B$7:$D$1300,3,0))</f>
        <v>Esila ÇETİN</v>
      </c>
      <c r="D4227" s="72" t="str">
        <f>IF(G4227=0,"RESMİ TATİL",VLOOKUP(G4227,LİSTE!$B$7:$D$1300,3,0))</f>
        <v>Zeynep Sevde TOPUZ</v>
      </c>
      <c r="E4227" s="72" t="str">
        <f>IF(H4227=0,"RESMİ TATİL",VLOOKUP(H4227,LİSTE!$B$7:$D$1300,3,0))</f>
        <v>Ömer Asaf KADAŞ</v>
      </c>
      <c r="F4227" s="72">
        <f>IF(B4227="TATİL",0,IF(F4226&gt;0,IF(LİSTE!$F$1=H4226,1,H4226+1),IF(F4226=0,H4225+1,IF(F4225=0,H4224+1,IF(F4224=0,H4223+1,IF(F4223=0,H4222+1))))))</f>
        <v>2</v>
      </c>
      <c r="G4227" s="72">
        <f>IF(F4227=0,0,IF(LİSTE!$F$1=F4227,1,F4227+1))</f>
        <v>3</v>
      </c>
      <c r="H4227" s="72">
        <f>IF(G4227=0,0,IF(LİSTE!$F$1=G4227,1,G4227+1))</f>
        <v>4</v>
      </c>
      <c r="I4227" s="72" t="str">
        <f>IFERROR(VLOOKUP(A4227,TATİLLER!$A$2:$D$30000,3,0),"TATİL DEĞİL")</f>
        <v>TATİL DEĞİL</v>
      </c>
    </row>
    <row r="4228" spans="1:9" x14ac:dyDescent="0.25">
      <c r="A4228" s="74">
        <f t="shared" ref="A4228:A4291" si="980">A4227+1</f>
        <v>51117</v>
      </c>
      <c r="B4228" s="72">
        <f t="shared" si="979"/>
        <v>2</v>
      </c>
      <c r="C4228" s="72" t="str">
        <f>IF(F4228=0,"RESMİ TATİL",VLOOKUP(F4228,LİSTE!$B$7:$D$1300,3,0))</f>
        <v>Ramazan Baran ADIGÜZEL</v>
      </c>
      <c r="D4228" s="72" t="str">
        <f>IF(G4228=0,"RESMİ TATİL",VLOOKUP(G4228,LİSTE!$B$7:$D$1300,3,0))</f>
        <v>Bahar AKGÜN</v>
      </c>
      <c r="E4228" s="72" t="str">
        <f>IF(H4228=0,"RESMİ TATİL",VLOOKUP(H4228,LİSTE!$B$7:$D$1300,3,0))</f>
        <v>Ömer AKGÜL</v>
      </c>
      <c r="F4228" s="72">
        <f>IF(B4228="TATİL",0,IF(F4227&gt;0,IF(LİSTE!$F$1=H4227,1,H4227+1),IF(F4227=0,H4226+1,IF(F4226=0,H4225+1,IF(F4225=0,H4224+1,IF(F4224=0,H4223+1))))))</f>
        <v>5</v>
      </c>
      <c r="G4228" s="72">
        <f>IF(F4228=0,0,IF(LİSTE!$F$1=F4228,1,F4228+1))</f>
        <v>6</v>
      </c>
      <c r="H4228" s="72">
        <f>IF(G4228=0,0,IF(LİSTE!$F$1=G4228,1,G4228+1))</f>
        <v>7</v>
      </c>
      <c r="I4228" s="72" t="str">
        <f>IFERROR(VLOOKUP(A4228,TATİLLER!$A$2:$D$30000,3,0),"TATİL DEĞİL")</f>
        <v>TATİL DEĞİL</v>
      </c>
    </row>
    <row r="4229" spans="1:9" x14ac:dyDescent="0.25">
      <c r="A4229" s="74">
        <f t="shared" si="980"/>
        <v>51118</v>
      </c>
      <c r="B4229" s="72">
        <f t="shared" si="979"/>
        <v>3</v>
      </c>
      <c r="C4229" s="72" t="str">
        <f>IF(F4229=0,"RESMİ TATİL",VLOOKUP(F4229,LİSTE!$B$7:$D$1300,3,0))</f>
        <v>Muharrem EFE TANRIVERDİ</v>
      </c>
      <c r="D4229" s="72" t="str">
        <f>IF(G4229=0,"RESMİ TATİL",VLOOKUP(G4229,LİSTE!$B$7:$D$1300,3,0))</f>
        <v>Anıl DOĞAN</v>
      </c>
      <c r="E4229" s="72" t="str">
        <f>IF(H4229=0,"RESMİ TATİL",VLOOKUP(H4229,LİSTE!$B$7:$D$1300,3,0))</f>
        <v>İpek ARSLAN</v>
      </c>
      <c r="F4229" s="72">
        <f>IF(B4229="TATİL",0,IF(F4228&gt;0,IF(LİSTE!$F$1=H4228,1,H4228+1),IF(F4228=0,H4227+1,IF(F4227=0,H4226+1,IF(F4226=0,H4225+1,IF(F4225=0,H4224+1))))))</f>
        <v>8</v>
      </c>
      <c r="G4229" s="72">
        <f>IF(F4229=0,0,IF(LİSTE!$F$1=F4229,1,F4229+1))</f>
        <v>9</v>
      </c>
      <c r="H4229" s="72">
        <f>IF(G4229=0,0,IF(LİSTE!$F$1=G4229,1,G4229+1))</f>
        <v>10</v>
      </c>
      <c r="I4229" s="72" t="str">
        <f>IFERROR(VLOOKUP(A4229,TATİLLER!$A$2:$D$30000,3,0),"TATİL DEĞİL")</f>
        <v>TATİL DEĞİL</v>
      </c>
    </row>
    <row r="4230" spans="1:9" x14ac:dyDescent="0.25">
      <c r="A4230" s="74">
        <f t="shared" si="980"/>
        <v>51119</v>
      </c>
      <c r="B4230" s="72">
        <f t="shared" si="979"/>
        <v>4</v>
      </c>
      <c r="C4230" s="72" t="str">
        <f>IF(F4230=0,"RESMİ TATİL",VLOOKUP(F4230,LİSTE!$B$7:$D$1300,3,0))</f>
        <v>Efe KARSAK</v>
      </c>
      <c r="D4230" s="72" t="str">
        <f>IF(G4230=0,"RESMİ TATİL",VLOOKUP(G4230,LİSTE!$B$7:$D$1300,3,0))</f>
        <v>Abdullah KIRBAÇ</v>
      </c>
      <c r="E4230" s="72" t="str">
        <f>IF(H4230=0,"RESMİ TATİL",VLOOKUP(H4230,LİSTE!$B$7:$D$1300,3,0))</f>
        <v>Ümmü Defne GÜLER</v>
      </c>
      <c r="F4230" s="72">
        <f>IF(B4230="TATİL",0,IF(F4229&gt;0,IF(LİSTE!$F$1=H4229,1,H4229+1),IF(F4229=0,H4228+1,IF(F4228=0,H4227+1,IF(F4227=0,H4226+1,IF(F4226=0,H4225+1))))))</f>
        <v>11</v>
      </c>
      <c r="G4230" s="72">
        <f>IF(F4230=0,0,IF(LİSTE!$F$1=F4230,1,F4230+1))</f>
        <v>12</v>
      </c>
      <c r="H4230" s="72">
        <f>IF(G4230=0,0,IF(LİSTE!$F$1=G4230,1,G4230+1))</f>
        <v>13</v>
      </c>
      <c r="I4230" s="72" t="str">
        <f>IFERROR(VLOOKUP(A4230,TATİLLER!$A$2:$D$30000,3,0),"TATİL DEĞİL")</f>
        <v>TATİL DEĞİL</v>
      </c>
    </row>
    <row r="4231" spans="1:9" x14ac:dyDescent="0.25">
      <c r="A4231" s="74">
        <f t="shared" si="980"/>
        <v>51120</v>
      </c>
      <c r="B4231" s="72">
        <f t="shared" si="979"/>
        <v>5</v>
      </c>
      <c r="C4231" s="72" t="str">
        <f>IF(F4231=0,"RESMİ TATİL",VLOOKUP(F4231,LİSTE!$B$7:$D$1300,3,0))</f>
        <v>Şevval ÖZDAMAR</v>
      </c>
      <c r="D4231" s="72" t="str">
        <f>IF(G4231=0,"RESMİ TATİL",VLOOKUP(G4231,LİSTE!$B$7:$D$1300,3,0))</f>
        <v>Zeynep AKDAĞ</v>
      </c>
      <c r="E4231" s="72" t="str">
        <f>IF(H4231=0,"RESMİ TATİL",VLOOKUP(H4231,LİSTE!$B$7:$D$1300,3,0))</f>
        <v>Esma ÇOKER</v>
      </c>
      <c r="F4231" s="72">
        <f>IF(B4231="TATİL",0,IF(F4230&gt;0,IF(LİSTE!$F$1=H4230,1,H4230+1),IF(F4230=0,H4229+1,IF(F4229=0,H4228+1,IF(F4228=0,H4227+1,IF(F4227=0,H4226+1))))))</f>
        <v>14</v>
      </c>
      <c r="G4231" s="72">
        <f>IF(F4231=0,0,IF(LİSTE!$F$1=F4231,1,F4231+1))</f>
        <v>15</v>
      </c>
      <c r="H4231" s="72">
        <f>IF(G4231=0,0,IF(LİSTE!$F$1=G4231,1,G4231+1))</f>
        <v>16</v>
      </c>
      <c r="I4231" s="72" t="str">
        <f>IFERROR(VLOOKUP(A4231,TATİLLER!$A$2:$D$30000,3,0),"TATİL DEĞİL")</f>
        <v>TATİL DEĞİL</v>
      </c>
    </row>
    <row r="4232" spans="1:9" x14ac:dyDescent="0.25">
      <c r="A4232" s="74">
        <f t="shared" ref="A4232" si="981">A4231+3</f>
        <v>51123</v>
      </c>
      <c r="B4232" s="72">
        <f t="shared" si="979"/>
        <v>1</v>
      </c>
      <c r="C4232" s="72" t="str">
        <f>IF(F4232=0,"RESMİ TATİL",VLOOKUP(F4232,LİSTE!$B$7:$D$1300,3,0))</f>
        <v>Dursun Kubilay YAŞAR</v>
      </c>
      <c r="D4232" s="72" t="str">
        <f>IF(G4232=0,"RESMİ TATİL",VLOOKUP(G4232,LİSTE!$B$7:$D$1300,3,0))</f>
        <v>Zeynep Beril BAŞPINAR</v>
      </c>
      <c r="E4232" s="72" t="str">
        <f>IF(H4232=0,"RESMİ TATİL",VLOOKUP(H4232,LİSTE!$B$7:$D$1300,3,0))</f>
        <v>Ahmet DAL</v>
      </c>
      <c r="F4232" s="72">
        <f>IF(B4232="TATİL",0,IF(F4231&gt;0,IF(LİSTE!$F$1=H4231,1,H4231+1),IF(F4231=0,H4230+1,IF(F4230=0,H4229+1,IF(F4229=0,H4228+1,IF(F4228=0,H4227+1))))))</f>
        <v>17</v>
      </c>
      <c r="G4232" s="72">
        <f>IF(F4232=0,0,IF(LİSTE!$F$1=F4232,1,F4232+1))</f>
        <v>18</v>
      </c>
      <c r="H4232" s="72">
        <f>IF(G4232=0,0,IF(LİSTE!$F$1=G4232,1,G4232+1))</f>
        <v>19</v>
      </c>
      <c r="I4232" s="72" t="str">
        <f>IFERROR(VLOOKUP(A4232,TATİLLER!$A$2:$D$30000,3,0),"TATİL DEĞİL")</f>
        <v>TATİL DEĞİL</v>
      </c>
    </row>
    <row r="4233" spans="1:9" x14ac:dyDescent="0.25">
      <c r="A4233" s="74">
        <f t="shared" si="980"/>
        <v>51124</v>
      </c>
      <c r="B4233" s="72">
        <f t="shared" si="979"/>
        <v>2</v>
      </c>
      <c r="C4233" s="72" t="str">
        <f>IF(F4233=0,"RESMİ TATİL",VLOOKUP(F4233,LİSTE!$B$7:$D$1300,3,0))</f>
        <v>Emirhan KARATAŞ</v>
      </c>
      <c r="D4233" s="72" t="str">
        <f>IF(G4233=0,"RESMİ TATİL",VLOOKUP(G4233,LİSTE!$B$7:$D$1300,3,0))</f>
        <v>Zümra Yeter ARI</v>
      </c>
      <c r="E4233" s="72" t="str">
        <f>IF(H4233=0,"RESMİ TATİL",VLOOKUP(H4233,LİSTE!$B$7:$D$1300,3,0))</f>
        <v>Utku KARAGÖZ</v>
      </c>
      <c r="F4233" s="72">
        <f>IF(B4233="TATİL",0,IF(F4232&gt;0,IF(LİSTE!$F$1=H4232,1,H4232+1),IF(F4232=0,H4231+1,IF(F4231=0,H4230+1,IF(F4230=0,H4229+1,IF(F4229=0,H4228+1))))))</f>
        <v>20</v>
      </c>
      <c r="G4233" s="72">
        <f>IF(F4233=0,0,IF(LİSTE!$F$1=F4233,1,F4233+1))</f>
        <v>21</v>
      </c>
      <c r="H4233" s="72">
        <f>IF(G4233=0,0,IF(LİSTE!$F$1=G4233,1,G4233+1))</f>
        <v>22</v>
      </c>
      <c r="I4233" s="72" t="str">
        <f>IFERROR(VLOOKUP(A4233,TATİLLER!$A$2:$D$30000,3,0),"TATİL DEĞİL")</f>
        <v>TATİL DEĞİL</v>
      </c>
    </row>
    <row r="4234" spans="1:9" x14ac:dyDescent="0.25">
      <c r="A4234" s="74">
        <f t="shared" si="980"/>
        <v>51125</v>
      </c>
      <c r="B4234" s="72">
        <f t="shared" si="979"/>
        <v>3</v>
      </c>
      <c r="C4234" s="72" t="str">
        <f>IF(F4234=0,"RESMİ TATİL",VLOOKUP(F4234,LİSTE!$B$7:$D$1300,3,0))</f>
        <v>Feyza Zümra AVCIOĞLU</v>
      </c>
      <c r="D4234" s="72" t="str">
        <f>IF(G4234=0,"RESMİ TATİL",VLOOKUP(G4234,LİSTE!$B$7:$D$1300,3,0))</f>
        <v>Yusuf Ali TABUR</v>
      </c>
      <c r="E4234" s="72" t="str">
        <f>IF(H4234=0,"RESMİ TATİL",VLOOKUP(H4234,LİSTE!$B$7:$D$1300,3,0))</f>
        <v>Irmak UTEBAY</v>
      </c>
      <c r="F4234" s="72">
        <f>IF(B4234="TATİL",0,IF(F4233&gt;0,IF(LİSTE!$F$1=H4233,1,H4233+1),IF(F4233=0,H4232+1,IF(F4232=0,H4231+1,IF(F4231=0,H4230+1,IF(F4230=0,H4229+1))))))</f>
        <v>23</v>
      </c>
      <c r="G4234" s="72">
        <f>IF(F4234=0,0,IF(LİSTE!$F$1=F4234,1,F4234+1))</f>
        <v>24</v>
      </c>
      <c r="H4234" s="72">
        <f>IF(G4234=0,0,IF(LİSTE!$F$1=G4234,1,G4234+1))</f>
        <v>25</v>
      </c>
      <c r="I4234" s="72" t="str">
        <f>IFERROR(VLOOKUP(A4234,TATİLLER!$A$2:$D$30000,3,0),"TATİL DEĞİL")</f>
        <v>TATİL DEĞİL</v>
      </c>
    </row>
    <row r="4235" spans="1:9" x14ac:dyDescent="0.25">
      <c r="A4235" s="74">
        <f t="shared" si="980"/>
        <v>51126</v>
      </c>
      <c r="B4235" s="72">
        <f t="shared" si="979"/>
        <v>4</v>
      </c>
      <c r="C4235" s="72" t="str">
        <f>IF(F4235=0,"RESMİ TATİL",VLOOKUP(F4235,LİSTE!$B$7:$D$1300,3,0))</f>
        <v>Kerem AKKOÇ</v>
      </c>
      <c r="D4235" s="72" t="str">
        <f>IF(G4235=0,"RESMİ TATİL",VLOOKUP(G4235,LİSTE!$B$7:$D$1300,3,0))</f>
        <v>Elçin Ayşe ELMAS</v>
      </c>
      <c r="E4235" s="72" t="str">
        <f>IF(H4235=0,"RESMİ TATİL",VLOOKUP(H4235,LİSTE!$B$7:$D$1300,3,0))</f>
        <v>Muhammed YILDIZDAĞ</v>
      </c>
      <c r="F4235" s="72">
        <f>IF(B4235="TATİL",0,IF(F4234&gt;0,IF(LİSTE!$F$1=H4234,1,H4234+1),IF(F4234=0,H4233+1,IF(F4233=0,H4232+1,IF(F4232=0,H4231+1,IF(F4231=0,H4230+1))))))</f>
        <v>26</v>
      </c>
      <c r="G4235" s="72">
        <f>IF(F4235=0,0,IF(LİSTE!$F$1=F4235,1,F4235+1))</f>
        <v>27</v>
      </c>
      <c r="H4235" s="72">
        <f>IF(G4235=0,0,IF(LİSTE!$F$1=G4235,1,G4235+1))</f>
        <v>28</v>
      </c>
      <c r="I4235" s="72" t="str">
        <f>IFERROR(VLOOKUP(A4235,TATİLLER!$A$2:$D$30000,3,0),"TATİL DEĞİL")</f>
        <v>TATİL DEĞİL</v>
      </c>
    </row>
    <row r="4236" spans="1:9" x14ac:dyDescent="0.25">
      <c r="A4236" s="74">
        <f t="shared" si="980"/>
        <v>51127</v>
      </c>
      <c r="B4236" s="72">
        <f t="shared" si="979"/>
        <v>5</v>
      </c>
      <c r="C4236" s="72" t="str">
        <f>IF(F4236=0,"RESMİ TATİL",VLOOKUP(F4236,LİSTE!$B$7:$D$1300,3,0))</f>
        <v>Nisa Nur SANCAR</v>
      </c>
      <c r="D4236" s="72" t="str">
        <f>IF(G4236=0,"RESMİ TATİL",VLOOKUP(G4236,LİSTE!$B$7:$D$1300,3,0))</f>
        <v>Esila ÇETİN</v>
      </c>
      <c r="E4236" s="72" t="str">
        <f>IF(H4236=0,"RESMİ TATİL",VLOOKUP(H4236,LİSTE!$B$7:$D$1300,3,0))</f>
        <v>Zeynep Sevde TOPUZ</v>
      </c>
      <c r="F4236" s="72">
        <f>IF(B4236="TATİL",0,IF(F4235&gt;0,IF(LİSTE!$F$1=H4235,1,H4235+1),IF(F4235=0,H4234+1,IF(F4234=0,H4233+1,IF(F4233=0,H4232+1,IF(F4232=0,H4231+1))))))</f>
        <v>1</v>
      </c>
      <c r="G4236" s="72">
        <f>IF(F4236=0,0,IF(LİSTE!$F$1=F4236,1,F4236+1))</f>
        <v>2</v>
      </c>
      <c r="H4236" s="72">
        <f>IF(G4236=0,0,IF(LİSTE!$F$1=G4236,1,G4236+1))</f>
        <v>3</v>
      </c>
      <c r="I4236" s="72" t="str">
        <f>IFERROR(VLOOKUP(A4236,TATİLLER!$A$2:$D$30000,3,0),"TATİL DEĞİL")</f>
        <v>TATİL DEĞİL</v>
      </c>
    </row>
    <row r="4237" spans="1:9" x14ac:dyDescent="0.25">
      <c r="A4237" s="74">
        <f t="shared" ref="A4237" si="982">A4236+3</f>
        <v>51130</v>
      </c>
      <c r="B4237" s="72">
        <f t="shared" si="979"/>
        <v>1</v>
      </c>
      <c r="C4237" s="72" t="str">
        <f>IF(F4237=0,"RESMİ TATİL",VLOOKUP(F4237,LİSTE!$B$7:$D$1300,3,0))</f>
        <v>Ömer Asaf KADAŞ</v>
      </c>
      <c r="D4237" s="72" t="str">
        <f>IF(G4237=0,"RESMİ TATİL",VLOOKUP(G4237,LİSTE!$B$7:$D$1300,3,0))</f>
        <v>Ramazan Baran ADIGÜZEL</v>
      </c>
      <c r="E4237" s="72" t="str">
        <f>IF(H4237=0,"RESMİ TATİL",VLOOKUP(H4237,LİSTE!$B$7:$D$1300,3,0))</f>
        <v>Bahar AKGÜN</v>
      </c>
      <c r="F4237" s="72">
        <f>IF(B4237="TATİL",0,IF(F4236&gt;0,IF(LİSTE!$F$1=H4236,1,H4236+1),IF(F4236=0,H4235+1,IF(F4235=0,H4234+1,IF(F4234=0,H4233+1,IF(F4233=0,H4232+1))))))</f>
        <v>4</v>
      </c>
      <c r="G4237" s="72">
        <f>IF(F4237=0,0,IF(LİSTE!$F$1=F4237,1,F4237+1))</f>
        <v>5</v>
      </c>
      <c r="H4237" s="72">
        <f>IF(G4237=0,0,IF(LİSTE!$F$1=G4237,1,G4237+1))</f>
        <v>6</v>
      </c>
      <c r="I4237" s="72" t="str">
        <f>IFERROR(VLOOKUP(A4237,TATİLLER!$A$2:$D$30000,3,0),"TATİL DEĞİL")</f>
        <v>TATİL DEĞİL</v>
      </c>
    </row>
    <row r="4238" spans="1:9" x14ac:dyDescent="0.25">
      <c r="A4238" s="74">
        <f t="shared" si="980"/>
        <v>51131</v>
      </c>
      <c r="B4238" s="72">
        <f t="shared" si="979"/>
        <v>2</v>
      </c>
      <c r="C4238" s="72" t="str">
        <f>IF(F4238=0,"RESMİ TATİL",VLOOKUP(F4238,LİSTE!$B$7:$D$1300,3,0))</f>
        <v>Ömer AKGÜL</v>
      </c>
      <c r="D4238" s="72" t="str">
        <f>IF(G4238=0,"RESMİ TATİL",VLOOKUP(G4238,LİSTE!$B$7:$D$1300,3,0))</f>
        <v>Muharrem EFE TANRIVERDİ</v>
      </c>
      <c r="E4238" s="72" t="str">
        <f>IF(H4238=0,"RESMİ TATİL",VLOOKUP(H4238,LİSTE!$B$7:$D$1300,3,0))</f>
        <v>Anıl DOĞAN</v>
      </c>
      <c r="F4238" s="72">
        <f>IF(B4238="TATİL",0,IF(F4237&gt;0,IF(LİSTE!$F$1=H4237,1,H4237+1),IF(F4237=0,H4236+1,IF(F4236=0,H4235+1,IF(F4235=0,H4234+1,IF(F4234=0,H4233+1))))))</f>
        <v>7</v>
      </c>
      <c r="G4238" s="72">
        <f>IF(F4238=0,0,IF(LİSTE!$F$1=F4238,1,F4238+1))</f>
        <v>8</v>
      </c>
      <c r="H4238" s="72">
        <f>IF(G4238=0,0,IF(LİSTE!$F$1=G4238,1,G4238+1))</f>
        <v>9</v>
      </c>
      <c r="I4238" s="72" t="str">
        <f>IFERROR(VLOOKUP(A4238,TATİLLER!$A$2:$D$30000,3,0),"TATİL DEĞİL")</f>
        <v>TATİL DEĞİL</v>
      </c>
    </row>
    <row r="4239" spans="1:9" x14ac:dyDescent="0.25">
      <c r="A4239" s="74">
        <f t="shared" si="980"/>
        <v>51132</v>
      </c>
      <c r="B4239" s="72">
        <f t="shared" si="979"/>
        <v>3</v>
      </c>
      <c r="C4239" s="72" t="str">
        <f>IF(F4239=0,"RESMİ TATİL",VLOOKUP(F4239,LİSTE!$B$7:$D$1300,3,0))</f>
        <v>İpek ARSLAN</v>
      </c>
      <c r="D4239" s="72" t="str">
        <f>IF(G4239=0,"RESMİ TATİL",VLOOKUP(G4239,LİSTE!$B$7:$D$1300,3,0))</f>
        <v>Efe KARSAK</v>
      </c>
      <c r="E4239" s="72" t="str">
        <f>IF(H4239=0,"RESMİ TATİL",VLOOKUP(H4239,LİSTE!$B$7:$D$1300,3,0))</f>
        <v>Abdullah KIRBAÇ</v>
      </c>
      <c r="F4239" s="72">
        <f>IF(B4239="TATİL",0,IF(F4238&gt;0,IF(LİSTE!$F$1=H4238,1,H4238+1),IF(F4238=0,H4237+1,IF(F4237=0,H4236+1,IF(F4236=0,H4235+1,IF(F4235=0,H4234+1))))))</f>
        <v>10</v>
      </c>
      <c r="G4239" s="72">
        <f>IF(F4239=0,0,IF(LİSTE!$F$1=F4239,1,F4239+1))</f>
        <v>11</v>
      </c>
      <c r="H4239" s="72">
        <f>IF(G4239=0,0,IF(LİSTE!$F$1=G4239,1,G4239+1))</f>
        <v>12</v>
      </c>
      <c r="I4239" s="72" t="str">
        <f>IFERROR(VLOOKUP(A4239,TATİLLER!$A$2:$D$30000,3,0),"TATİL DEĞİL")</f>
        <v>TATİL DEĞİL</v>
      </c>
    </row>
    <row r="4240" spans="1:9" x14ac:dyDescent="0.25">
      <c r="A4240" s="74">
        <f t="shared" si="980"/>
        <v>51133</v>
      </c>
      <c r="B4240" s="72">
        <f t="shared" si="979"/>
        <v>4</v>
      </c>
      <c r="C4240" s="72" t="str">
        <f>IF(F4240=0,"RESMİ TATİL",VLOOKUP(F4240,LİSTE!$B$7:$D$1300,3,0))</f>
        <v>Ümmü Defne GÜLER</v>
      </c>
      <c r="D4240" s="72" t="str">
        <f>IF(G4240=0,"RESMİ TATİL",VLOOKUP(G4240,LİSTE!$B$7:$D$1300,3,0))</f>
        <v>Şevval ÖZDAMAR</v>
      </c>
      <c r="E4240" s="72" t="str">
        <f>IF(H4240=0,"RESMİ TATİL",VLOOKUP(H4240,LİSTE!$B$7:$D$1300,3,0))</f>
        <v>Zeynep AKDAĞ</v>
      </c>
      <c r="F4240" s="72">
        <f>IF(B4240="TATİL",0,IF(F4239&gt;0,IF(LİSTE!$F$1=H4239,1,H4239+1),IF(F4239=0,H4238+1,IF(F4238=0,H4237+1,IF(F4237=0,H4236+1,IF(F4236=0,H4235+1))))))</f>
        <v>13</v>
      </c>
      <c r="G4240" s="72">
        <f>IF(F4240=0,0,IF(LİSTE!$F$1=F4240,1,F4240+1))</f>
        <v>14</v>
      </c>
      <c r="H4240" s="72">
        <f>IF(G4240=0,0,IF(LİSTE!$F$1=G4240,1,G4240+1))</f>
        <v>15</v>
      </c>
      <c r="I4240" s="72" t="str">
        <f>IFERROR(VLOOKUP(A4240,TATİLLER!$A$2:$D$30000,3,0),"TATİL DEĞİL")</f>
        <v>TATİL DEĞİL</v>
      </c>
    </row>
    <row r="4241" spans="1:9" x14ac:dyDescent="0.25">
      <c r="A4241" s="74">
        <f t="shared" si="980"/>
        <v>51134</v>
      </c>
      <c r="B4241" s="72">
        <f t="shared" si="979"/>
        <v>5</v>
      </c>
      <c r="C4241" s="72" t="str">
        <f>IF(F4241=0,"RESMİ TATİL",VLOOKUP(F4241,LİSTE!$B$7:$D$1300,3,0))</f>
        <v>Esma ÇOKER</v>
      </c>
      <c r="D4241" s="72" t="str">
        <f>IF(G4241=0,"RESMİ TATİL",VLOOKUP(G4241,LİSTE!$B$7:$D$1300,3,0))</f>
        <v>Dursun Kubilay YAŞAR</v>
      </c>
      <c r="E4241" s="72" t="str">
        <f>IF(H4241=0,"RESMİ TATİL",VLOOKUP(H4241,LİSTE!$B$7:$D$1300,3,0))</f>
        <v>Zeynep Beril BAŞPINAR</v>
      </c>
      <c r="F4241" s="72">
        <f>IF(B4241="TATİL",0,IF(F4240&gt;0,IF(LİSTE!$F$1=H4240,1,H4240+1),IF(F4240=0,H4239+1,IF(F4239=0,H4238+1,IF(F4238=0,H4237+1,IF(F4237=0,H4236+1))))))</f>
        <v>16</v>
      </c>
      <c r="G4241" s="72">
        <f>IF(F4241=0,0,IF(LİSTE!$F$1=F4241,1,F4241+1))</f>
        <v>17</v>
      </c>
      <c r="H4241" s="72">
        <f>IF(G4241=0,0,IF(LİSTE!$F$1=G4241,1,G4241+1))</f>
        <v>18</v>
      </c>
      <c r="I4241" s="72" t="str">
        <f>IFERROR(VLOOKUP(A4241,TATİLLER!$A$2:$D$30000,3,0),"TATİL DEĞİL")</f>
        <v>TATİL DEĞİL</v>
      </c>
    </row>
    <row r="4242" spans="1:9" x14ac:dyDescent="0.25">
      <c r="A4242" s="74">
        <f t="shared" ref="A4242" si="983">A4241+3</f>
        <v>51137</v>
      </c>
      <c r="B4242" s="72">
        <f t="shared" si="979"/>
        <v>1</v>
      </c>
      <c r="C4242" s="72" t="str">
        <f>IF(F4242=0,"RESMİ TATİL",VLOOKUP(F4242,LİSTE!$B$7:$D$1300,3,0))</f>
        <v>Ahmet DAL</v>
      </c>
      <c r="D4242" s="72" t="str">
        <f>IF(G4242=0,"RESMİ TATİL",VLOOKUP(G4242,LİSTE!$B$7:$D$1300,3,0))</f>
        <v>Emirhan KARATAŞ</v>
      </c>
      <c r="E4242" s="72" t="str">
        <f>IF(H4242=0,"RESMİ TATİL",VLOOKUP(H4242,LİSTE!$B$7:$D$1300,3,0))</f>
        <v>Zümra Yeter ARI</v>
      </c>
      <c r="F4242" s="72">
        <f>IF(B4242="TATİL",0,IF(F4241&gt;0,IF(LİSTE!$F$1=H4241,1,H4241+1),IF(F4241=0,H4240+1,IF(F4240=0,H4239+1,IF(F4239=0,H4238+1,IF(F4238=0,H4237+1))))))</f>
        <v>19</v>
      </c>
      <c r="G4242" s="72">
        <f>IF(F4242=0,0,IF(LİSTE!$F$1=F4242,1,F4242+1))</f>
        <v>20</v>
      </c>
      <c r="H4242" s="72">
        <f>IF(G4242=0,0,IF(LİSTE!$F$1=G4242,1,G4242+1))</f>
        <v>21</v>
      </c>
      <c r="I4242" s="72" t="str">
        <f>IFERROR(VLOOKUP(A4242,TATİLLER!$A$2:$D$30000,3,0),"TATİL DEĞİL")</f>
        <v>TATİL DEĞİL</v>
      </c>
    </row>
    <row r="4243" spans="1:9" x14ac:dyDescent="0.25">
      <c r="A4243" s="74">
        <f t="shared" si="980"/>
        <v>51138</v>
      </c>
      <c r="B4243" s="72">
        <f t="shared" si="979"/>
        <v>2</v>
      </c>
      <c r="C4243" s="72" t="str">
        <f>IF(F4243=0,"RESMİ TATİL",VLOOKUP(F4243,LİSTE!$B$7:$D$1300,3,0))</f>
        <v>Utku KARAGÖZ</v>
      </c>
      <c r="D4243" s="72" t="str">
        <f>IF(G4243=0,"RESMİ TATİL",VLOOKUP(G4243,LİSTE!$B$7:$D$1300,3,0))</f>
        <v>Feyza Zümra AVCIOĞLU</v>
      </c>
      <c r="E4243" s="72" t="str">
        <f>IF(H4243=0,"RESMİ TATİL",VLOOKUP(H4243,LİSTE!$B$7:$D$1300,3,0))</f>
        <v>Yusuf Ali TABUR</v>
      </c>
      <c r="F4243" s="72">
        <f>IF(B4243="TATİL",0,IF(F4242&gt;0,IF(LİSTE!$F$1=H4242,1,H4242+1),IF(F4242=0,H4241+1,IF(F4241=0,H4240+1,IF(F4240=0,H4239+1,IF(F4239=0,H4238+1))))))</f>
        <v>22</v>
      </c>
      <c r="G4243" s="72">
        <f>IF(F4243=0,0,IF(LİSTE!$F$1=F4243,1,F4243+1))</f>
        <v>23</v>
      </c>
      <c r="H4243" s="72">
        <f>IF(G4243=0,0,IF(LİSTE!$F$1=G4243,1,G4243+1))</f>
        <v>24</v>
      </c>
      <c r="I4243" s="72" t="str">
        <f>IFERROR(VLOOKUP(A4243,TATİLLER!$A$2:$D$30000,3,0),"TATİL DEĞİL")</f>
        <v>TATİL DEĞİL</v>
      </c>
    </row>
    <row r="4244" spans="1:9" x14ac:dyDescent="0.25">
      <c r="A4244" s="74">
        <f t="shared" si="980"/>
        <v>51139</v>
      </c>
      <c r="B4244" s="72">
        <f t="shared" si="979"/>
        <v>3</v>
      </c>
      <c r="C4244" s="72" t="str">
        <f>IF(F4244=0,"RESMİ TATİL",VLOOKUP(F4244,LİSTE!$B$7:$D$1300,3,0))</f>
        <v>Irmak UTEBAY</v>
      </c>
      <c r="D4244" s="72" t="str">
        <f>IF(G4244=0,"RESMİ TATİL",VLOOKUP(G4244,LİSTE!$B$7:$D$1300,3,0))</f>
        <v>Kerem AKKOÇ</v>
      </c>
      <c r="E4244" s="72" t="str">
        <f>IF(H4244=0,"RESMİ TATİL",VLOOKUP(H4244,LİSTE!$B$7:$D$1300,3,0))</f>
        <v>Elçin Ayşe ELMAS</v>
      </c>
      <c r="F4244" s="72">
        <f>IF(B4244="TATİL",0,IF(F4243&gt;0,IF(LİSTE!$F$1=H4243,1,H4243+1),IF(F4243=0,H4242+1,IF(F4242=0,H4241+1,IF(F4241=0,H4240+1,IF(F4240=0,H4239+1))))))</f>
        <v>25</v>
      </c>
      <c r="G4244" s="72">
        <f>IF(F4244=0,0,IF(LİSTE!$F$1=F4244,1,F4244+1))</f>
        <v>26</v>
      </c>
      <c r="H4244" s="72">
        <f>IF(G4244=0,0,IF(LİSTE!$F$1=G4244,1,G4244+1))</f>
        <v>27</v>
      </c>
      <c r="I4244" s="72" t="str">
        <f>IFERROR(VLOOKUP(A4244,TATİLLER!$A$2:$D$30000,3,0),"TATİL DEĞİL")</f>
        <v>TATİL DEĞİL</v>
      </c>
    </row>
    <row r="4245" spans="1:9" x14ac:dyDescent="0.25">
      <c r="A4245" s="74">
        <f t="shared" si="980"/>
        <v>51140</v>
      </c>
      <c r="B4245" s="72">
        <f t="shared" si="979"/>
        <v>4</v>
      </c>
      <c r="C4245" s="72" t="str">
        <f>IF(F4245=0,"RESMİ TATİL",VLOOKUP(F4245,LİSTE!$B$7:$D$1300,3,0))</f>
        <v>Muhammed YILDIZDAĞ</v>
      </c>
      <c r="D4245" s="72" t="str">
        <f>IF(G4245=0,"RESMİ TATİL",VLOOKUP(G4245,LİSTE!$B$7:$D$1300,3,0))</f>
        <v>Nisa Nur SANCAR</v>
      </c>
      <c r="E4245" s="72" t="str">
        <f>IF(H4245=0,"RESMİ TATİL",VLOOKUP(H4245,LİSTE!$B$7:$D$1300,3,0))</f>
        <v>Esila ÇETİN</v>
      </c>
      <c r="F4245" s="72">
        <f>IF(B4245="TATİL",0,IF(F4244&gt;0,IF(LİSTE!$F$1=H4244,1,H4244+1),IF(F4244=0,H4243+1,IF(F4243=0,H4242+1,IF(F4242=0,H4241+1,IF(F4241=0,H4240+1))))))</f>
        <v>28</v>
      </c>
      <c r="G4245" s="72">
        <f>IF(F4245=0,0,IF(LİSTE!$F$1=F4245,1,F4245+1))</f>
        <v>1</v>
      </c>
      <c r="H4245" s="72">
        <f>IF(G4245=0,0,IF(LİSTE!$F$1=G4245,1,G4245+1))</f>
        <v>2</v>
      </c>
      <c r="I4245" s="72" t="str">
        <f>IFERROR(VLOOKUP(A4245,TATİLLER!$A$2:$D$30000,3,0),"TATİL DEĞİL")</f>
        <v>TATİL DEĞİL</v>
      </c>
    </row>
    <row r="4246" spans="1:9" x14ac:dyDescent="0.25">
      <c r="A4246" s="74">
        <f t="shared" si="980"/>
        <v>51141</v>
      </c>
      <c r="B4246" s="72">
        <f t="shared" si="979"/>
        <v>5</v>
      </c>
      <c r="C4246" s="72" t="str">
        <f>IF(F4246=0,"RESMİ TATİL",VLOOKUP(F4246,LİSTE!$B$7:$D$1300,3,0))</f>
        <v>Zeynep Sevde TOPUZ</v>
      </c>
      <c r="D4246" s="72" t="str">
        <f>IF(G4246=0,"RESMİ TATİL",VLOOKUP(G4246,LİSTE!$B$7:$D$1300,3,0))</f>
        <v>Ömer Asaf KADAŞ</v>
      </c>
      <c r="E4246" s="72" t="str">
        <f>IF(H4246=0,"RESMİ TATİL",VLOOKUP(H4246,LİSTE!$B$7:$D$1300,3,0))</f>
        <v>Ramazan Baran ADIGÜZEL</v>
      </c>
      <c r="F4246" s="72">
        <f>IF(B4246="TATİL",0,IF(F4245&gt;0,IF(LİSTE!$F$1=H4245,1,H4245+1),IF(F4245=0,H4244+1,IF(F4244=0,H4243+1,IF(F4243=0,H4242+1,IF(F4242=0,H4241+1))))))</f>
        <v>3</v>
      </c>
      <c r="G4246" s="72">
        <f>IF(F4246=0,0,IF(LİSTE!$F$1=F4246,1,F4246+1))</f>
        <v>4</v>
      </c>
      <c r="H4246" s="72">
        <f>IF(G4246=0,0,IF(LİSTE!$F$1=G4246,1,G4246+1))</f>
        <v>5</v>
      </c>
      <c r="I4246" s="72" t="str">
        <f>IFERROR(VLOOKUP(A4246,TATİLLER!$A$2:$D$30000,3,0),"TATİL DEĞİL")</f>
        <v>TATİL DEĞİL</v>
      </c>
    </row>
    <row r="4247" spans="1:9" x14ac:dyDescent="0.25">
      <c r="A4247" s="74">
        <f t="shared" ref="A4247" si="984">A4246+3</f>
        <v>51144</v>
      </c>
      <c r="B4247" s="72">
        <f t="shared" si="979"/>
        <v>1</v>
      </c>
      <c r="C4247" s="72" t="str">
        <f>IF(F4247=0,"RESMİ TATİL",VLOOKUP(F4247,LİSTE!$B$7:$D$1300,3,0))</f>
        <v>Bahar AKGÜN</v>
      </c>
      <c r="D4247" s="72" t="str">
        <f>IF(G4247=0,"RESMİ TATİL",VLOOKUP(G4247,LİSTE!$B$7:$D$1300,3,0))</f>
        <v>Ömer AKGÜL</v>
      </c>
      <c r="E4247" s="72" t="str">
        <f>IF(H4247=0,"RESMİ TATİL",VLOOKUP(H4247,LİSTE!$B$7:$D$1300,3,0))</f>
        <v>Muharrem EFE TANRIVERDİ</v>
      </c>
      <c r="F4247" s="72">
        <f>IF(B4247="TATİL",0,IF(F4246&gt;0,IF(LİSTE!$F$1=H4246,1,H4246+1),IF(F4246=0,H4245+1,IF(F4245=0,H4244+1,IF(F4244=0,H4243+1,IF(F4243=0,H4242+1))))))</f>
        <v>6</v>
      </c>
      <c r="G4247" s="72">
        <f>IF(F4247=0,0,IF(LİSTE!$F$1=F4247,1,F4247+1))</f>
        <v>7</v>
      </c>
      <c r="H4247" s="72">
        <f>IF(G4247=0,0,IF(LİSTE!$F$1=G4247,1,G4247+1))</f>
        <v>8</v>
      </c>
      <c r="I4247" s="72" t="str">
        <f>IFERROR(VLOOKUP(A4247,TATİLLER!$A$2:$D$30000,3,0),"TATİL DEĞİL")</f>
        <v>TATİL DEĞİL</v>
      </c>
    </row>
    <row r="4248" spans="1:9" x14ac:dyDescent="0.25">
      <c r="A4248" s="74">
        <f t="shared" si="980"/>
        <v>51145</v>
      </c>
      <c r="B4248" s="72">
        <f t="shared" si="979"/>
        <v>2</v>
      </c>
      <c r="C4248" s="72" t="str">
        <f>IF(F4248=0,"RESMİ TATİL",VLOOKUP(F4248,LİSTE!$B$7:$D$1300,3,0))</f>
        <v>Anıl DOĞAN</v>
      </c>
      <c r="D4248" s="72" t="str">
        <f>IF(G4248=0,"RESMİ TATİL",VLOOKUP(G4248,LİSTE!$B$7:$D$1300,3,0))</f>
        <v>İpek ARSLAN</v>
      </c>
      <c r="E4248" s="72" t="str">
        <f>IF(H4248=0,"RESMİ TATİL",VLOOKUP(H4248,LİSTE!$B$7:$D$1300,3,0))</f>
        <v>Efe KARSAK</v>
      </c>
      <c r="F4248" s="72">
        <f>IF(B4248="TATİL",0,IF(F4247&gt;0,IF(LİSTE!$F$1=H4247,1,H4247+1),IF(F4247=0,H4246+1,IF(F4246=0,H4245+1,IF(F4245=0,H4244+1,IF(F4244=0,H4243+1))))))</f>
        <v>9</v>
      </c>
      <c r="G4248" s="72">
        <f>IF(F4248=0,0,IF(LİSTE!$F$1=F4248,1,F4248+1))</f>
        <v>10</v>
      </c>
      <c r="H4248" s="72">
        <f>IF(G4248=0,0,IF(LİSTE!$F$1=G4248,1,G4248+1))</f>
        <v>11</v>
      </c>
      <c r="I4248" s="72" t="str">
        <f>IFERROR(VLOOKUP(A4248,TATİLLER!$A$2:$D$30000,3,0),"TATİL DEĞİL")</f>
        <v>TATİL DEĞİL</v>
      </c>
    </row>
    <row r="4249" spans="1:9" x14ac:dyDescent="0.25">
      <c r="A4249" s="74">
        <f t="shared" si="980"/>
        <v>51146</v>
      </c>
      <c r="B4249" s="72">
        <f t="shared" si="979"/>
        <v>3</v>
      </c>
      <c r="C4249" s="72" t="str">
        <f>IF(F4249=0,"RESMİ TATİL",VLOOKUP(F4249,LİSTE!$B$7:$D$1300,3,0))</f>
        <v>Abdullah KIRBAÇ</v>
      </c>
      <c r="D4249" s="72" t="str">
        <f>IF(G4249=0,"RESMİ TATİL",VLOOKUP(G4249,LİSTE!$B$7:$D$1300,3,0))</f>
        <v>Ümmü Defne GÜLER</v>
      </c>
      <c r="E4249" s="72" t="str">
        <f>IF(H4249=0,"RESMİ TATİL",VLOOKUP(H4249,LİSTE!$B$7:$D$1300,3,0))</f>
        <v>Şevval ÖZDAMAR</v>
      </c>
      <c r="F4249" s="72">
        <f>IF(B4249="TATİL",0,IF(F4248&gt;0,IF(LİSTE!$F$1=H4248,1,H4248+1),IF(F4248=0,H4247+1,IF(F4247=0,H4246+1,IF(F4246=0,H4245+1,IF(F4245=0,H4244+1))))))</f>
        <v>12</v>
      </c>
      <c r="G4249" s="72">
        <f>IF(F4249=0,0,IF(LİSTE!$F$1=F4249,1,F4249+1))</f>
        <v>13</v>
      </c>
      <c r="H4249" s="72">
        <f>IF(G4249=0,0,IF(LİSTE!$F$1=G4249,1,G4249+1))</f>
        <v>14</v>
      </c>
      <c r="I4249" s="72" t="str">
        <f>IFERROR(VLOOKUP(A4249,TATİLLER!$A$2:$D$30000,3,0),"TATİL DEĞİL")</f>
        <v>TATİL DEĞİL</v>
      </c>
    </row>
    <row r="4250" spans="1:9" x14ac:dyDescent="0.25">
      <c r="A4250" s="74">
        <f t="shared" si="980"/>
        <v>51147</v>
      </c>
      <c r="B4250" s="72">
        <f t="shared" si="979"/>
        <v>4</v>
      </c>
      <c r="C4250" s="72" t="str">
        <f>IF(F4250=0,"RESMİ TATİL",VLOOKUP(F4250,LİSTE!$B$7:$D$1300,3,0))</f>
        <v>Zeynep AKDAĞ</v>
      </c>
      <c r="D4250" s="72" t="str">
        <f>IF(G4250=0,"RESMİ TATİL",VLOOKUP(G4250,LİSTE!$B$7:$D$1300,3,0))</f>
        <v>Esma ÇOKER</v>
      </c>
      <c r="E4250" s="72" t="str">
        <f>IF(H4250=0,"RESMİ TATİL",VLOOKUP(H4250,LİSTE!$B$7:$D$1300,3,0))</f>
        <v>Dursun Kubilay YAŞAR</v>
      </c>
      <c r="F4250" s="72">
        <f>IF(B4250="TATİL",0,IF(F4249&gt;0,IF(LİSTE!$F$1=H4249,1,H4249+1),IF(F4249=0,H4248+1,IF(F4248=0,H4247+1,IF(F4247=0,H4246+1,IF(F4246=0,H4245+1))))))</f>
        <v>15</v>
      </c>
      <c r="G4250" s="72">
        <f>IF(F4250=0,0,IF(LİSTE!$F$1=F4250,1,F4250+1))</f>
        <v>16</v>
      </c>
      <c r="H4250" s="72">
        <f>IF(G4250=0,0,IF(LİSTE!$F$1=G4250,1,G4250+1))</f>
        <v>17</v>
      </c>
      <c r="I4250" s="72" t="str">
        <f>IFERROR(VLOOKUP(A4250,TATİLLER!$A$2:$D$30000,3,0),"TATİL DEĞİL")</f>
        <v>TATİL DEĞİL</v>
      </c>
    </row>
    <row r="4251" spans="1:9" x14ac:dyDescent="0.25">
      <c r="A4251" s="74">
        <f t="shared" si="980"/>
        <v>51148</v>
      </c>
      <c r="B4251" s="72">
        <f t="shared" si="979"/>
        <v>5</v>
      </c>
      <c r="C4251" s="72" t="str">
        <f>IF(F4251=0,"RESMİ TATİL",VLOOKUP(F4251,LİSTE!$B$7:$D$1300,3,0))</f>
        <v>Zeynep Beril BAŞPINAR</v>
      </c>
      <c r="D4251" s="72" t="str">
        <f>IF(G4251=0,"RESMİ TATİL",VLOOKUP(G4251,LİSTE!$B$7:$D$1300,3,0))</f>
        <v>Ahmet DAL</v>
      </c>
      <c r="E4251" s="72" t="str">
        <f>IF(H4251=0,"RESMİ TATİL",VLOOKUP(H4251,LİSTE!$B$7:$D$1300,3,0))</f>
        <v>Emirhan KARATAŞ</v>
      </c>
      <c r="F4251" s="72">
        <f>IF(B4251="TATİL",0,IF(F4250&gt;0,IF(LİSTE!$F$1=H4250,1,H4250+1),IF(F4250=0,H4249+1,IF(F4249=0,H4248+1,IF(F4248=0,H4247+1,IF(F4247=0,H4246+1))))))</f>
        <v>18</v>
      </c>
      <c r="G4251" s="72">
        <f>IF(F4251=0,0,IF(LİSTE!$F$1=F4251,1,F4251+1))</f>
        <v>19</v>
      </c>
      <c r="H4251" s="72">
        <f>IF(G4251=0,0,IF(LİSTE!$F$1=G4251,1,G4251+1))</f>
        <v>20</v>
      </c>
      <c r="I4251" s="72" t="str">
        <f>IFERROR(VLOOKUP(A4251,TATİLLER!$A$2:$D$30000,3,0),"TATİL DEĞİL")</f>
        <v>TATİL DEĞİL</v>
      </c>
    </row>
    <row r="4252" spans="1:9" x14ac:dyDescent="0.25">
      <c r="A4252" s="74">
        <f t="shared" ref="A4252" si="985">A4251+3</f>
        <v>51151</v>
      </c>
      <c r="B4252" s="72">
        <f t="shared" si="979"/>
        <v>1</v>
      </c>
      <c r="C4252" s="72" t="str">
        <f>IF(F4252=0,"RESMİ TATİL",VLOOKUP(F4252,LİSTE!$B$7:$D$1300,3,0))</f>
        <v>Zümra Yeter ARI</v>
      </c>
      <c r="D4252" s="72" t="str">
        <f>IF(G4252=0,"RESMİ TATİL",VLOOKUP(G4252,LİSTE!$B$7:$D$1300,3,0))</f>
        <v>Utku KARAGÖZ</v>
      </c>
      <c r="E4252" s="72" t="str">
        <f>IF(H4252=0,"RESMİ TATİL",VLOOKUP(H4252,LİSTE!$B$7:$D$1300,3,0))</f>
        <v>Feyza Zümra AVCIOĞLU</v>
      </c>
      <c r="F4252" s="72">
        <f>IF(B4252="TATİL",0,IF(F4251&gt;0,IF(LİSTE!$F$1=H4251,1,H4251+1),IF(F4251=0,H4250+1,IF(F4250=0,H4249+1,IF(F4249=0,H4248+1,IF(F4248=0,H4247+1))))))</f>
        <v>21</v>
      </c>
      <c r="G4252" s="72">
        <f>IF(F4252=0,0,IF(LİSTE!$F$1=F4252,1,F4252+1))</f>
        <v>22</v>
      </c>
      <c r="H4252" s="72">
        <f>IF(G4252=0,0,IF(LİSTE!$F$1=G4252,1,G4252+1))</f>
        <v>23</v>
      </c>
      <c r="I4252" s="72" t="str">
        <f>IFERROR(VLOOKUP(A4252,TATİLLER!$A$2:$D$30000,3,0),"TATİL DEĞİL")</f>
        <v>TATİL DEĞİL</v>
      </c>
    </row>
    <row r="4253" spans="1:9" x14ac:dyDescent="0.25">
      <c r="A4253" s="74">
        <f t="shared" si="980"/>
        <v>51152</v>
      </c>
      <c r="B4253" s="72">
        <f t="shared" si="979"/>
        <v>2</v>
      </c>
      <c r="C4253" s="72" t="str">
        <f>IF(F4253=0,"RESMİ TATİL",VLOOKUP(F4253,LİSTE!$B$7:$D$1300,3,0))</f>
        <v>Yusuf Ali TABUR</v>
      </c>
      <c r="D4253" s="72" t="str">
        <f>IF(G4253=0,"RESMİ TATİL",VLOOKUP(G4253,LİSTE!$B$7:$D$1300,3,0))</f>
        <v>Irmak UTEBAY</v>
      </c>
      <c r="E4253" s="72" t="str">
        <f>IF(H4253=0,"RESMİ TATİL",VLOOKUP(H4253,LİSTE!$B$7:$D$1300,3,0))</f>
        <v>Kerem AKKOÇ</v>
      </c>
      <c r="F4253" s="72">
        <f>IF(B4253="TATİL",0,IF(F4252&gt;0,IF(LİSTE!$F$1=H4252,1,H4252+1),IF(F4252=0,H4251+1,IF(F4251=0,H4250+1,IF(F4250=0,H4249+1,IF(F4249=0,H4248+1))))))</f>
        <v>24</v>
      </c>
      <c r="G4253" s="72">
        <f>IF(F4253=0,0,IF(LİSTE!$F$1=F4253,1,F4253+1))</f>
        <v>25</v>
      </c>
      <c r="H4253" s="72">
        <f>IF(G4253=0,0,IF(LİSTE!$F$1=G4253,1,G4253+1))</f>
        <v>26</v>
      </c>
      <c r="I4253" s="72" t="str">
        <f>IFERROR(VLOOKUP(A4253,TATİLLER!$A$2:$D$30000,3,0),"TATİL DEĞİL")</f>
        <v>TATİL DEĞİL</v>
      </c>
    </row>
    <row r="4254" spans="1:9" x14ac:dyDescent="0.25">
      <c r="A4254" s="74">
        <f t="shared" si="980"/>
        <v>51153</v>
      </c>
      <c r="B4254" s="72">
        <f t="shared" si="979"/>
        <v>3</v>
      </c>
      <c r="C4254" s="72" t="str">
        <f>IF(F4254=0,"RESMİ TATİL",VLOOKUP(F4254,LİSTE!$B$7:$D$1300,3,0))</f>
        <v>Elçin Ayşe ELMAS</v>
      </c>
      <c r="D4254" s="72" t="str">
        <f>IF(G4254=0,"RESMİ TATİL",VLOOKUP(G4254,LİSTE!$B$7:$D$1300,3,0))</f>
        <v>Muhammed YILDIZDAĞ</v>
      </c>
      <c r="E4254" s="72" t="str">
        <f>IF(H4254=0,"RESMİ TATİL",VLOOKUP(H4254,LİSTE!$B$7:$D$1300,3,0))</f>
        <v>Nisa Nur SANCAR</v>
      </c>
      <c r="F4254" s="72">
        <f>IF(B4254="TATİL",0,IF(F4253&gt;0,IF(LİSTE!$F$1=H4253,1,H4253+1),IF(F4253=0,H4252+1,IF(F4252=0,H4251+1,IF(F4251=0,H4250+1,IF(F4250=0,H4249+1))))))</f>
        <v>27</v>
      </c>
      <c r="G4254" s="72">
        <f>IF(F4254=0,0,IF(LİSTE!$F$1=F4254,1,F4254+1))</f>
        <v>28</v>
      </c>
      <c r="H4254" s="72">
        <f>IF(G4254=0,0,IF(LİSTE!$F$1=G4254,1,G4254+1))</f>
        <v>1</v>
      </c>
      <c r="I4254" s="72" t="str">
        <f>IFERROR(VLOOKUP(A4254,TATİLLER!$A$2:$D$30000,3,0),"TATİL DEĞİL")</f>
        <v>TATİL DEĞİL</v>
      </c>
    </row>
    <row r="4255" spans="1:9" x14ac:dyDescent="0.25">
      <c r="A4255" s="74">
        <f t="shared" si="980"/>
        <v>51154</v>
      </c>
      <c r="B4255" s="72">
        <f t="shared" si="979"/>
        <v>4</v>
      </c>
      <c r="C4255" s="72" t="str">
        <f>IF(F4255=0,"RESMİ TATİL",VLOOKUP(F4255,LİSTE!$B$7:$D$1300,3,0))</f>
        <v>Esila ÇETİN</v>
      </c>
      <c r="D4255" s="72" t="str">
        <f>IF(G4255=0,"RESMİ TATİL",VLOOKUP(G4255,LİSTE!$B$7:$D$1300,3,0))</f>
        <v>Zeynep Sevde TOPUZ</v>
      </c>
      <c r="E4255" s="72" t="str">
        <f>IF(H4255=0,"RESMİ TATİL",VLOOKUP(H4255,LİSTE!$B$7:$D$1300,3,0))</f>
        <v>Ömer Asaf KADAŞ</v>
      </c>
      <c r="F4255" s="72">
        <f>IF(B4255="TATİL",0,IF(F4254&gt;0,IF(LİSTE!$F$1=H4254,1,H4254+1),IF(F4254=0,H4253+1,IF(F4253=0,H4252+1,IF(F4252=0,H4251+1,IF(F4251=0,H4250+1))))))</f>
        <v>2</v>
      </c>
      <c r="G4255" s="72">
        <f>IF(F4255=0,0,IF(LİSTE!$F$1=F4255,1,F4255+1))</f>
        <v>3</v>
      </c>
      <c r="H4255" s="72">
        <f>IF(G4255=0,0,IF(LİSTE!$F$1=G4255,1,G4255+1))</f>
        <v>4</v>
      </c>
      <c r="I4255" s="72" t="str">
        <f>IFERROR(VLOOKUP(A4255,TATİLLER!$A$2:$D$30000,3,0),"TATİL DEĞİL")</f>
        <v>TATİL DEĞİL</v>
      </c>
    </row>
    <row r="4256" spans="1:9" x14ac:dyDescent="0.25">
      <c r="A4256" s="74">
        <f t="shared" si="980"/>
        <v>51155</v>
      </c>
      <c r="B4256" s="72">
        <f t="shared" si="979"/>
        <v>5</v>
      </c>
      <c r="C4256" s="72" t="str">
        <f>IF(F4256=0,"RESMİ TATİL",VLOOKUP(F4256,LİSTE!$B$7:$D$1300,3,0))</f>
        <v>Ramazan Baran ADIGÜZEL</v>
      </c>
      <c r="D4256" s="72" t="str">
        <f>IF(G4256=0,"RESMİ TATİL",VLOOKUP(G4256,LİSTE!$B$7:$D$1300,3,0))</f>
        <v>Bahar AKGÜN</v>
      </c>
      <c r="E4256" s="72" t="str">
        <f>IF(H4256=0,"RESMİ TATİL",VLOOKUP(H4256,LİSTE!$B$7:$D$1300,3,0))</f>
        <v>Ömer AKGÜL</v>
      </c>
      <c r="F4256" s="72">
        <f>IF(B4256="TATİL",0,IF(F4255&gt;0,IF(LİSTE!$F$1=H4255,1,H4255+1),IF(F4255=0,H4254+1,IF(F4254=0,H4253+1,IF(F4253=0,H4252+1,IF(F4252=0,H4251+1))))))</f>
        <v>5</v>
      </c>
      <c r="G4256" s="72">
        <f>IF(F4256=0,0,IF(LİSTE!$F$1=F4256,1,F4256+1))</f>
        <v>6</v>
      </c>
      <c r="H4256" s="72">
        <f>IF(G4256=0,0,IF(LİSTE!$F$1=G4256,1,G4256+1))</f>
        <v>7</v>
      </c>
      <c r="I4256" s="72" t="str">
        <f>IFERROR(VLOOKUP(A4256,TATİLLER!$A$2:$D$30000,3,0),"TATİL DEĞİL")</f>
        <v>TATİL DEĞİL</v>
      </c>
    </row>
    <row r="4257" spans="1:9" x14ac:dyDescent="0.25">
      <c r="A4257" s="74">
        <f t="shared" ref="A4257" si="986">A4256+3</f>
        <v>51158</v>
      </c>
      <c r="B4257" s="72">
        <f t="shared" si="979"/>
        <v>1</v>
      </c>
      <c r="C4257" s="72" t="str">
        <f>IF(F4257=0,"RESMİ TATİL",VLOOKUP(F4257,LİSTE!$B$7:$D$1300,3,0))</f>
        <v>Muharrem EFE TANRIVERDİ</v>
      </c>
      <c r="D4257" s="72" t="str">
        <f>IF(G4257=0,"RESMİ TATİL",VLOOKUP(G4257,LİSTE!$B$7:$D$1300,3,0))</f>
        <v>Anıl DOĞAN</v>
      </c>
      <c r="E4257" s="72" t="str">
        <f>IF(H4257=0,"RESMİ TATİL",VLOOKUP(H4257,LİSTE!$B$7:$D$1300,3,0))</f>
        <v>İpek ARSLAN</v>
      </c>
      <c r="F4257" s="72">
        <f>IF(B4257="TATİL",0,IF(F4256&gt;0,IF(LİSTE!$F$1=H4256,1,H4256+1),IF(F4256=0,H4255+1,IF(F4255=0,H4254+1,IF(F4254=0,H4253+1,IF(F4253=0,H4252+1))))))</f>
        <v>8</v>
      </c>
      <c r="G4257" s="72">
        <f>IF(F4257=0,0,IF(LİSTE!$F$1=F4257,1,F4257+1))</f>
        <v>9</v>
      </c>
      <c r="H4257" s="72">
        <f>IF(G4257=0,0,IF(LİSTE!$F$1=G4257,1,G4257+1))</f>
        <v>10</v>
      </c>
      <c r="I4257" s="72" t="str">
        <f>IFERROR(VLOOKUP(A4257,TATİLLER!$A$2:$D$30000,3,0),"TATİL DEĞİL")</f>
        <v>TATİL DEĞİL</v>
      </c>
    </row>
    <row r="4258" spans="1:9" x14ac:dyDescent="0.25">
      <c r="A4258" s="74">
        <f t="shared" si="980"/>
        <v>51159</v>
      </c>
      <c r="B4258" s="72">
        <f t="shared" si="979"/>
        <v>2</v>
      </c>
      <c r="C4258" s="72" t="str">
        <f>IF(F4258=0,"RESMİ TATİL",VLOOKUP(F4258,LİSTE!$B$7:$D$1300,3,0))</f>
        <v>Efe KARSAK</v>
      </c>
      <c r="D4258" s="72" t="str">
        <f>IF(G4258=0,"RESMİ TATİL",VLOOKUP(G4258,LİSTE!$B$7:$D$1300,3,0))</f>
        <v>Abdullah KIRBAÇ</v>
      </c>
      <c r="E4258" s="72" t="str">
        <f>IF(H4258=0,"RESMİ TATİL",VLOOKUP(H4258,LİSTE!$B$7:$D$1300,3,0))</f>
        <v>Ümmü Defne GÜLER</v>
      </c>
      <c r="F4258" s="72">
        <f>IF(B4258="TATİL",0,IF(F4257&gt;0,IF(LİSTE!$F$1=H4257,1,H4257+1),IF(F4257=0,H4256+1,IF(F4256=0,H4255+1,IF(F4255=0,H4254+1,IF(F4254=0,H4253+1))))))</f>
        <v>11</v>
      </c>
      <c r="G4258" s="72">
        <f>IF(F4258=0,0,IF(LİSTE!$F$1=F4258,1,F4258+1))</f>
        <v>12</v>
      </c>
      <c r="H4258" s="72">
        <f>IF(G4258=0,0,IF(LİSTE!$F$1=G4258,1,G4258+1))</f>
        <v>13</v>
      </c>
      <c r="I4258" s="72" t="str">
        <f>IFERROR(VLOOKUP(A4258,TATİLLER!$A$2:$D$30000,3,0),"TATİL DEĞİL")</f>
        <v>TATİL DEĞİL</v>
      </c>
    </row>
    <row r="4259" spans="1:9" x14ac:dyDescent="0.25">
      <c r="A4259" s="74">
        <f t="shared" si="980"/>
        <v>51160</v>
      </c>
      <c r="B4259" s="72">
        <f t="shared" si="979"/>
        <v>3</v>
      </c>
      <c r="C4259" s="72" t="str">
        <f>IF(F4259=0,"RESMİ TATİL",VLOOKUP(F4259,LİSTE!$B$7:$D$1300,3,0))</f>
        <v>Şevval ÖZDAMAR</v>
      </c>
      <c r="D4259" s="72" t="str">
        <f>IF(G4259=0,"RESMİ TATİL",VLOOKUP(G4259,LİSTE!$B$7:$D$1300,3,0))</f>
        <v>Zeynep AKDAĞ</v>
      </c>
      <c r="E4259" s="72" t="str">
        <f>IF(H4259=0,"RESMİ TATİL",VLOOKUP(H4259,LİSTE!$B$7:$D$1300,3,0))</f>
        <v>Esma ÇOKER</v>
      </c>
      <c r="F4259" s="72">
        <f>IF(B4259="TATİL",0,IF(F4258&gt;0,IF(LİSTE!$F$1=H4258,1,H4258+1),IF(F4258=0,H4257+1,IF(F4257=0,H4256+1,IF(F4256=0,H4255+1,IF(F4255=0,H4254+1))))))</f>
        <v>14</v>
      </c>
      <c r="G4259" s="72">
        <f>IF(F4259=0,0,IF(LİSTE!$F$1=F4259,1,F4259+1))</f>
        <v>15</v>
      </c>
      <c r="H4259" s="72">
        <f>IF(G4259=0,0,IF(LİSTE!$F$1=G4259,1,G4259+1))</f>
        <v>16</v>
      </c>
      <c r="I4259" s="72" t="str">
        <f>IFERROR(VLOOKUP(A4259,TATİLLER!$A$2:$D$30000,3,0),"TATİL DEĞİL")</f>
        <v>TATİL DEĞİL</v>
      </c>
    </row>
    <row r="4260" spans="1:9" x14ac:dyDescent="0.25">
      <c r="A4260" s="74">
        <f t="shared" si="980"/>
        <v>51161</v>
      </c>
      <c r="B4260" s="72">
        <f t="shared" si="979"/>
        <v>4</v>
      </c>
      <c r="C4260" s="72" t="str">
        <f>IF(F4260=0,"RESMİ TATİL",VLOOKUP(F4260,LİSTE!$B$7:$D$1300,3,0))</f>
        <v>Dursun Kubilay YAŞAR</v>
      </c>
      <c r="D4260" s="72" t="str">
        <f>IF(G4260=0,"RESMİ TATİL",VLOOKUP(G4260,LİSTE!$B$7:$D$1300,3,0))</f>
        <v>Zeynep Beril BAŞPINAR</v>
      </c>
      <c r="E4260" s="72" t="str">
        <f>IF(H4260=0,"RESMİ TATİL",VLOOKUP(H4260,LİSTE!$B$7:$D$1300,3,0))</f>
        <v>Ahmet DAL</v>
      </c>
      <c r="F4260" s="72">
        <f>IF(B4260="TATİL",0,IF(F4259&gt;0,IF(LİSTE!$F$1=H4259,1,H4259+1),IF(F4259=0,H4258+1,IF(F4258=0,H4257+1,IF(F4257=0,H4256+1,IF(F4256=0,H4255+1))))))</f>
        <v>17</v>
      </c>
      <c r="G4260" s="72">
        <f>IF(F4260=0,0,IF(LİSTE!$F$1=F4260,1,F4260+1))</f>
        <v>18</v>
      </c>
      <c r="H4260" s="72">
        <f>IF(G4260=0,0,IF(LİSTE!$F$1=G4260,1,G4260+1))</f>
        <v>19</v>
      </c>
      <c r="I4260" s="72" t="str">
        <f>IFERROR(VLOOKUP(A4260,TATİLLER!$A$2:$D$30000,3,0),"TATİL DEĞİL")</f>
        <v>TATİL DEĞİL</v>
      </c>
    </row>
    <row r="4261" spans="1:9" x14ac:dyDescent="0.25">
      <c r="A4261" s="74">
        <f t="shared" si="980"/>
        <v>51162</v>
      </c>
      <c r="B4261" s="72">
        <f t="shared" si="979"/>
        <v>5</v>
      </c>
      <c r="C4261" s="72" t="str">
        <f>IF(F4261=0,"RESMİ TATİL",VLOOKUP(F4261,LİSTE!$B$7:$D$1300,3,0))</f>
        <v>Emirhan KARATAŞ</v>
      </c>
      <c r="D4261" s="72" t="str">
        <f>IF(G4261=0,"RESMİ TATİL",VLOOKUP(G4261,LİSTE!$B$7:$D$1300,3,0))</f>
        <v>Zümra Yeter ARI</v>
      </c>
      <c r="E4261" s="72" t="str">
        <f>IF(H4261=0,"RESMİ TATİL",VLOOKUP(H4261,LİSTE!$B$7:$D$1300,3,0))</f>
        <v>Utku KARAGÖZ</v>
      </c>
      <c r="F4261" s="72">
        <f>IF(B4261="TATİL",0,IF(F4260&gt;0,IF(LİSTE!$F$1=H4260,1,H4260+1),IF(F4260=0,H4259+1,IF(F4259=0,H4258+1,IF(F4258=0,H4257+1,IF(F4257=0,H4256+1))))))</f>
        <v>20</v>
      </c>
      <c r="G4261" s="72">
        <f>IF(F4261=0,0,IF(LİSTE!$F$1=F4261,1,F4261+1))</f>
        <v>21</v>
      </c>
      <c r="H4261" s="72">
        <f>IF(G4261=0,0,IF(LİSTE!$F$1=G4261,1,G4261+1))</f>
        <v>22</v>
      </c>
      <c r="I4261" s="72" t="str">
        <f>IFERROR(VLOOKUP(A4261,TATİLLER!$A$2:$D$30000,3,0),"TATİL DEĞİL")</f>
        <v>TATİL DEĞİL</v>
      </c>
    </row>
    <row r="4262" spans="1:9" x14ac:dyDescent="0.25">
      <c r="A4262" s="74">
        <f t="shared" ref="A4262" si="987">A4261+3</f>
        <v>51165</v>
      </c>
      <c r="B4262" s="72">
        <f t="shared" si="979"/>
        <v>1</v>
      </c>
      <c r="C4262" s="72" t="str">
        <f>IF(F4262=0,"RESMİ TATİL",VLOOKUP(F4262,LİSTE!$B$7:$D$1300,3,0))</f>
        <v>Feyza Zümra AVCIOĞLU</v>
      </c>
      <c r="D4262" s="72" t="str">
        <f>IF(G4262=0,"RESMİ TATİL",VLOOKUP(G4262,LİSTE!$B$7:$D$1300,3,0))</f>
        <v>Yusuf Ali TABUR</v>
      </c>
      <c r="E4262" s="72" t="str">
        <f>IF(H4262=0,"RESMİ TATİL",VLOOKUP(H4262,LİSTE!$B$7:$D$1300,3,0))</f>
        <v>Irmak UTEBAY</v>
      </c>
      <c r="F4262" s="72">
        <f>IF(B4262="TATİL",0,IF(F4261&gt;0,IF(LİSTE!$F$1=H4261,1,H4261+1),IF(F4261=0,H4260+1,IF(F4260=0,H4259+1,IF(F4259=0,H4258+1,IF(F4258=0,H4257+1))))))</f>
        <v>23</v>
      </c>
      <c r="G4262" s="72">
        <f>IF(F4262=0,0,IF(LİSTE!$F$1=F4262,1,F4262+1))</f>
        <v>24</v>
      </c>
      <c r="H4262" s="72">
        <f>IF(G4262=0,0,IF(LİSTE!$F$1=G4262,1,G4262+1))</f>
        <v>25</v>
      </c>
      <c r="I4262" s="72" t="str">
        <f>IFERROR(VLOOKUP(A4262,TATİLLER!$A$2:$D$30000,3,0),"TATİL DEĞİL")</f>
        <v>TATİL DEĞİL</v>
      </c>
    </row>
    <row r="4263" spans="1:9" x14ac:dyDescent="0.25">
      <c r="A4263" s="74">
        <f t="shared" si="980"/>
        <v>51166</v>
      </c>
      <c r="B4263" s="72">
        <f t="shared" si="979"/>
        <v>2</v>
      </c>
      <c r="C4263" s="72" t="str">
        <f>IF(F4263=0,"RESMİ TATİL",VLOOKUP(F4263,LİSTE!$B$7:$D$1300,3,0))</f>
        <v>Kerem AKKOÇ</v>
      </c>
      <c r="D4263" s="72" t="str">
        <f>IF(G4263=0,"RESMİ TATİL",VLOOKUP(G4263,LİSTE!$B$7:$D$1300,3,0))</f>
        <v>Elçin Ayşe ELMAS</v>
      </c>
      <c r="E4263" s="72" t="str">
        <f>IF(H4263=0,"RESMİ TATİL",VLOOKUP(H4263,LİSTE!$B$7:$D$1300,3,0))</f>
        <v>Muhammed YILDIZDAĞ</v>
      </c>
      <c r="F4263" s="72">
        <f>IF(B4263="TATİL",0,IF(F4262&gt;0,IF(LİSTE!$F$1=H4262,1,H4262+1),IF(F4262=0,H4261+1,IF(F4261=0,H4260+1,IF(F4260=0,H4259+1,IF(F4259=0,H4258+1))))))</f>
        <v>26</v>
      </c>
      <c r="G4263" s="72">
        <f>IF(F4263=0,0,IF(LİSTE!$F$1=F4263,1,F4263+1))</f>
        <v>27</v>
      </c>
      <c r="H4263" s="72">
        <f>IF(G4263=0,0,IF(LİSTE!$F$1=G4263,1,G4263+1))</f>
        <v>28</v>
      </c>
      <c r="I4263" s="72" t="str">
        <f>IFERROR(VLOOKUP(A4263,TATİLLER!$A$2:$D$30000,3,0),"TATİL DEĞİL")</f>
        <v>TATİL DEĞİL</v>
      </c>
    </row>
    <row r="4264" spans="1:9" x14ac:dyDescent="0.25">
      <c r="A4264" s="74">
        <f t="shared" si="980"/>
        <v>51167</v>
      </c>
      <c r="B4264" s="72">
        <f t="shared" si="979"/>
        <v>3</v>
      </c>
      <c r="C4264" s="72" t="str">
        <f>IF(F4264=0,"RESMİ TATİL",VLOOKUP(F4264,LİSTE!$B$7:$D$1300,3,0))</f>
        <v>Nisa Nur SANCAR</v>
      </c>
      <c r="D4264" s="72" t="str">
        <f>IF(G4264=0,"RESMİ TATİL",VLOOKUP(G4264,LİSTE!$B$7:$D$1300,3,0))</f>
        <v>Esila ÇETİN</v>
      </c>
      <c r="E4264" s="72" t="str">
        <f>IF(H4264=0,"RESMİ TATİL",VLOOKUP(H4264,LİSTE!$B$7:$D$1300,3,0))</f>
        <v>Zeynep Sevde TOPUZ</v>
      </c>
      <c r="F4264" s="72">
        <f>IF(B4264="TATİL",0,IF(F4263&gt;0,IF(LİSTE!$F$1=H4263,1,H4263+1),IF(F4263=0,H4262+1,IF(F4262=0,H4261+1,IF(F4261=0,H4260+1,IF(F4260=0,H4259+1))))))</f>
        <v>1</v>
      </c>
      <c r="G4264" s="72">
        <f>IF(F4264=0,0,IF(LİSTE!$F$1=F4264,1,F4264+1))</f>
        <v>2</v>
      </c>
      <c r="H4264" s="72">
        <f>IF(G4264=0,0,IF(LİSTE!$F$1=G4264,1,G4264+1))</f>
        <v>3</v>
      </c>
      <c r="I4264" s="72" t="str">
        <f>IFERROR(VLOOKUP(A4264,TATİLLER!$A$2:$D$30000,3,0),"TATİL DEĞİL")</f>
        <v>TATİL DEĞİL</v>
      </c>
    </row>
    <row r="4265" spans="1:9" x14ac:dyDescent="0.25">
      <c r="A4265" s="74">
        <f t="shared" si="980"/>
        <v>51168</v>
      </c>
      <c r="B4265" s="72">
        <f t="shared" si="979"/>
        <v>4</v>
      </c>
      <c r="C4265" s="72" t="str">
        <f>IF(F4265=0,"RESMİ TATİL",VLOOKUP(F4265,LİSTE!$B$7:$D$1300,3,0))</f>
        <v>Ömer Asaf KADAŞ</v>
      </c>
      <c r="D4265" s="72" t="str">
        <f>IF(G4265=0,"RESMİ TATİL",VLOOKUP(G4265,LİSTE!$B$7:$D$1300,3,0))</f>
        <v>Ramazan Baran ADIGÜZEL</v>
      </c>
      <c r="E4265" s="72" t="str">
        <f>IF(H4265=0,"RESMİ TATİL",VLOOKUP(H4265,LİSTE!$B$7:$D$1300,3,0))</f>
        <v>Bahar AKGÜN</v>
      </c>
      <c r="F4265" s="72">
        <f>IF(B4265="TATİL",0,IF(F4264&gt;0,IF(LİSTE!$F$1=H4264,1,H4264+1),IF(F4264=0,H4263+1,IF(F4263=0,H4262+1,IF(F4262=0,H4261+1,IF(F4261=0,H4260+1))))))</f>
        <v>4</v>
      </c>
      <c r="G4265" s="72">
        <f>IF(F4265=0,0,IF(LİSTE!$F$1=F4265,1,F4265+1))</f>
        <v>5</v>
      </c>
      <c r="H4265" s="72">
        <f>IF(G4265=0,0,IF(LİSTE!$F$1=G4265,1,G4265+1))</f>
        <v>6</v>
      </c>
      <c r="I4265" s="72" t="str">
        <f>IFERROR(VLOOKUP(A4265,TATİLLER!$A$2:$D$30000,3,0),"TATİL DEĞİL")</f>
        <v>TATİL DEĞİL</v>
      </c>
    </row>
    <row r="4266" spans="1:9" x14ac:dyDescent="0.25">
      <c r="A4266" s="74">
        <f t="shared" si="980"/>
        <v>51169</v>
      </c>
      <c r="B4266" s="72">
        <f t="shared" si="979"/>
        <v>5</v>
      </c>
      <c r="C4266" s="72" t="str">
        <f>IF(F4266=0,"RESMİ TATİL",VLOOKUP(F4266,LİSTE!$B$7:$D$1300,3,0))</f>
        <v>Ömer AKGÜL</v>
      </c>
      <c r="D4266" s="72" t="str">
        <f>IF(G4266=0,"RESMİ TATİL",VLOOKUP(G4266,LİSTE!$B$7:$D$1300,3,0))</f>
        <v>Muharrem EFE TANRIVERDİ</v>
      </c>
      <c r="E4266" s="72" t="str">
        <f>IF(H4266=0,"RESMİ TATİL",VLOOKUP(H4266,LİSTE!$B$7:$D$1300,3,0))</f>
        <v>Anıl DOĞAN</v>
      </c>
      <c r="F4266" s="72">
        <f>IF(B4266="TATİL",0,IF(F4265&gt;0,IF(LİSTE!$F$1=H4265,1,H4265+1),IF(F4265=0,H4264+1,IF(F4264=0,H4263+1,IF(F4263=0,H4262+1,IF(F4262=0,H4261+1))))))</f>
        <v>7</v>
      </c>
      <c r="G4266" s="72">
        <f>IF(F4266=0,0,IF(LİSTE!$F$1=F4266,1,F4266+1))</f>
        <v>8</v>
      </c>
      <c r="H4266" s="72">
        <f>IF(G4266=0,0,IF(LİSTE!$F$1=G4266,1,G4266+1))</f>
        <v>9</v>
      </c>
      <c r="I4266" s="72" t="str">
        <f>IFERROR(VLOOKUP(A4266,TATİLLER!$A$2:$D$30000,3,0),"TATİL DEĞİL")</f>
        <v>TATİL DEĞİL</v>
      </c>
    </row>
    <row r="4267" spans="1:9" x14ac:dyDescent="0.25">
      <c r="A4267" s="74">
        <f t="shared" ref="A4267" si="988">A4266+3</f>
        <v>51172</v>
      </c>
      <c r="B4267" s="72">
        <f t="shared" si="979"/>
        <v>1</v>
      </c>
      <c r="C4267" s="72" t="str">
        <f>IF(F4267=0,"RESMİ TATİL",VLOOKUP(F4267,LİSTE!$B$7:$D$1300,3,0))</f>
        <v>İpek ARSLAN</v>
      </c>
      <c r="D4267" s="72" t="str">
        <f>IF(G4267=0,"RESMİ TATİL",VLOOKUP(G4267,LİSTE!$B$7:$D$1300,3,0))</f>
        <v>Efe KARSAK</v>
      </c>
      <c r="E4267" s="72" t="str">
        <f>IF(H4267=0,"RESMİ TATİL",VLOOKUP(H4267,LİSTE!$B$7:$D$1300,3,0))</f>
        <v>Abdullah KIRBAÇ</v>
      </c>
      <c r="F4267" s="72">
        <f>IF(B4267="TATİL",0,IF(F4266&gt;0,IF(LİSTE!$F$1=H4266,1,H4266+1),IF(F4266=0,H4265+1,IF(F4265=0,H4264+1,IF(F4264=0,H4263+1,IF(F4263=0,H4262+1))))))</f>
        <v>10</v>
      </c>
      <c r="G4267" s="72">
        <f>IF(F4267=0,0,IF(LİSTE!$F$1=F4267,1,F4267+1))</f>
        <v>11</v>
      </c>
      <c r="H4267" s="72">
        <f>IF(G4267=0,0,IF(LİSTE!$F$1=G4267,1,G4267+1))</f>
        <v>12</v>
      </c>
      <c r="I4267" s="72" t="str">
        <f>IFERROR(VLOOKUP(A4267,TATİLLER!$A$2:$D$30000,3,0),"TATİL DEĞİL")</f>
        <v>TATİL DEĞİL</v>
      </c>
    </row>
    <row r="4268" spans="1:9" x14ac:dyDescent="0.25">
      <c r="A4268" s="74">
        <f t="shared" si="980"/>
        <v>51173</v>
      </c>
      <c r="B4268" s="72">
        <f t="shared" si="979"/>
        <v>2</v>
      </c>
      <c r="C4268" s="72" t="str">
        <f>IF(F4268=0,"RESMİ TATİL",VLOOKUP(F4268,LİSTE!$B$7:$D$1300,3,0))</f>
        <v>Ümmü Defne GÜLER</v>
      </c>
      <c r="D4268" s="72" t="str">
        <f>IF(G4268=0,"RESMİ TATİL",VLOOKUP(G4268,LİSTE!$B$7:$D$1300,3,0))</f>
        <v>Şevval ÖZDAMAR</v>
      </c>
      <c r="E4268" s="72" t="str">
        <f>IF(H4268=0,"RESMİ TATİL",VLOOKUP(H4268,LİSTE!$B$7:$D$1300,3,0))</f>
        <v>Zeynep AKDAĞ</v>
      </c>
      <c r="F4268" s="72">
        <f>IF(B4268="TATİL",0,IF(F4267&gt;0,IF(LİSTE!$F$1=H4267,1,H4267+1),IF(F4267=0,H4266+1,IF(F4266=0,H4265+1,IF(F4265=0,H4264+1,IF(F4264=0,H4263+1))))))</f>
        <v>13</v>
      </c>
      <c r="G4268" s="72">
        <f>IF(F4268=0,0,IF(LİSTE!$F$1=F4268,1,F4268+1))</f>
        <v>14</v>
      </c>
      <c r="H4268" s="72">
        <f>IF(G4268=0,0,IF(LİSTE!$F$1=G4268,1,G4268+1))</f>
        <v>15</v>
      </c>
      <c r="I4268" s="72" t="str">
        <f>IFERROR(VLOOKUP(A4268,TATİLLER!$A$2:$D$30000,3,0),"TATİL DEĞİL")</f>
        <v>TATİL DEĞİL</v>
      </c>
    </row>
    <row r="4269" spans="1:9" x14ac:dyDescent="0.25">
      <c r="A4269" s="74">
        <f t="shared" si="980"/>
        <v>51174</v>
      </c>
      <c r="B4269" s="72">
        <f t="shared" si="979"/>
        <v>3</v>
      </c>
      <c r="C4269" s="72" t="str">
        <f>IF(F4269=0,"RESMİ TATİL",VLOOKUP(F4269,LİSTE!$B$7:$D$1300,3,0))</f>
        <v>Esma ÇOKER</v>
      </c>
      <c r="D4269" s="72" t="str">
        <f>IF(G4269=0,"RESMİ TATİL",VLOOKUP(G4269,LİSTE!$B$7:$D$1300,3,0))</f>
        <v>Dursun Kubilay YAŞAR</v>
      </c>
      <c r="E4269" s="72" t="str">
        <f>IF(H4269=0,"RESMİ TATİL",VLOOKUP(H4269,LİSTE!$B$7:$D$1300,3,0))</f>
        <v>Zeynep Beril BAŞPINAR</v>
      </c>
      <c r="F4269" s="72">
        <f>IF(B4269="TATİL",0,IF(F4268&gt;0,IF(LİSTE!$F$1=H4268,1,H4268+1),IF(F4268=0,H4267+1,IF(F4267=0,H4266+1,IF(F4266=0,H4265+1,IF(F4265=0,H4264+1))))))</f>
        <v>16</v>
      </c>
      <c r="G4269" s="72">
        <f>IF(F4269=0,0,IF(LİSTE!$F$1=F4269,1,F4269+1))</f>
        <v>17</v>
      </c>
      <c r="H4269" s="72">
        <f>IF(G4269=0,0,IF(LİSTE!$F$1=G4269,1,G4269+1))</f>
        <v>18</v>
      </c>
      <c r="I4269" s="72" t="str">
        <f>IFERROR(VLOOKUP(A4269,TATİLLER!$A$2:$D$30000,3,0),"TATİL DEĞİL")</f>
        <v>TATİL DEĞİL</v>
      </c>
    </row>
    <row r="4270" spans="1:9" x14ac:dyDescent="0.25">
      <c r="A4270" s="74">
        <f t="shared" si="980"/>
        <v>51175</v>
      </c>
      <c r="B4270" s="72">
        <f t="shared" si="979"/>
        <v>4</v>
      </c>
      <c r="C4270" s="72" t="str">
        <f>IF(F4270=0,"RESMİ TATİL",VLOOKUP(F4270,LİSTE!$B$7:$D$1300,3,0))</f>
        <v>Ahmet DAL</v>
      </c>
      <c r="D4270" s="72" t="str">
        <f>IF(G4270=0,"RESMİ TATİL",VLOOKUP(G4270,LİSTE!$B$7:$D$1300,3,0))</f>
        <v>Emirhan KARATAŞ</v>
      </c>
      <c r="E4270" s="72" t="str">
        <f>IF(H4270=0,"RESMİ TATİL",VLOOKUP(H4270,LİSTE!$B$7:$D$1300,3,0))</f>
        <v>Zümra Yeter ARI</v>
      </c>
      <c r="F4270" s="72">
        <f>IF(B4270="TATİL",0,IF(F4269&gt;0,IF(LİSTE!$F$1=H4269,1,H4269+1),IF(F4269=0,H4268+1,IF(F4268=0,H4267+1,IF(F4267=0,H4266+1,IF(F4266=0,H4265+1))))))</f>
        <v>19</v>
      </c>
      <c r="G4270" s="72">
        <f>IF(F4270=0,0,IF(LİSTE!$F$1=F4270,1,F4270+1))</f>
        <v>20</v>
      </c>
      <c r="H4270" s="72">
        <f>IF(G4270=0,0,IF(LİSTE!$F$1=G4270,1,G4270+1))</f>
        <v>21</v>
      </c>
      <c r="I4270" s="72" t="str">
        <f>IFERROR(VLOOKUP(A4270,TATİLLER!$A$2:$D$30000,3,0),"TATİL DEĞİL")</f>
        <v>TATİL DEĞİL</v>
      </c>
    </row>
    <row r="4271" spans="1:9" x14ac:dyDescent="0.25">
      <c r="A4271" s="74">
        <f t="shared" si="980"/>
        <v>51176</v>
      </c>
      <c r="B4271" s="72">
        <f t="shared" si="979"/>
        <v>5</v>
      </c>
      <c r="C4271" s="72" t="str">
        <f>IF(F4271=0,"RESMİ TATİL",VLOOKUP(F4271,LİSTE!$B$7:$D$1300,3,0))</f>
        <v>Utku KARAGÖZ</v>
      </c>
      <c r="D4271" s="72" t="str">
        <f>IF(G4271=0,"RESMİ TATİL",VLOOKUP(G4271,LİSTE!$B$7:$D$1300,3,0))</f>
        <v>Feyza Zümra AVCIOĞLU</v>
      </c>
      <c r="E4271" s="72" t="str">
        <f>IF(H4271=0,"RESMİ TATİL",VLOOKUP(H4271,LİSTE!$B$7:$D$1300,3,0))</f>
        <v>Yusuf Ali TABUR</v>
      </c>
      <c r="F4271" s="72">
        <f>IF(B4271="TATİL",0,IF(F4270&gt;0,IF(LİSTE!$F$1=H4270,1,H4270+1),IF(F4270=0,H4269+1,IF(F4269=0,H4268+1,IF(F4268=0,H4267+1,IF(F4267=0,H4266+1))))))</f>
        <v>22</v>
      </c>
      <c r="G4271" s="72">
        <f>IF(F4271=0,0,IF(LİSTE!$F$1=F4271,1,F4271+1))</f>
        <v>23</v>
      </c>
      <c r="H4271" s="72">
        <f>IF(G4271=0,0,IF(LİSTE!$F$1=G4271,1,G4271+1))</f>
        <v>24</v>
      </c>
      <c r="I4271" s="72" t="str">
        <f>IFERROR(VLOOKUP(A4271,TATİLLER!$A$2:$D$30000,3,0),"TATİL DEĞİL")</f>
        <v>TATİL DEĞİL</v>
      </c>
    </row>
    <row r="4272" spans="1:9" x14ac:dyDescent="0.25">
      <c r="A4272" s="74">
        <f t="shared" ref="A4272" si="989">A4271+3</f>
        <v>51179</v>
      </c>
      <c r="B4272" s="72">
        <f t="shared" si="979"/>
        <v>1</v>
      </c>
      <c r="C4272" s="72" t="str">
        <f>IF(F4272=0,"RESMİ TATİL",VLOOKUP(F4272,LİSTE!$B$7:$D$1300,3,0))</f>
        <v>Irmak UTEBAY</v>
      </c>
      <c r="D4272" s="72" t="str">
        <f>IF(G4272=0,"RESMİ TATİL",VLOOKUP(G4272,LİSTE!$B$7:$D$1300,3,0))</f>
        <v>Kerem AKKOÇ</v>
      </c>
      <c r="E4272" s="72" t="str">
        <f>IF(H4272=0,"RESMİ TATİL",VLOOKUP(H4272,LİSTE!$B$7:$D$1300,3,0))</f>
        <v>Elçin Ayşe ELMAS</v>
      </c>
      <c r="F4272" s="72">
        <f>IF(B4272="TATİL",0,IF(F4271&gt;0,IF(LİSTE!$F$1=H4271,1,H4271+1),IF(F4271=0,H4270+1,IF(F4270=0,H4269+1,IF(F4269=0,H4268+1,IF(F4268=0,H4267+1))))))</f>
        <v>25</v>
      </c>
      <c r="G4272" s="72">
        <f>IF(F4272=0,0,IF(LİSTE!$F$1=F4272,1,F4272+1))</f>
        <v>26</v>
      </c>
      <c r="H4272" s="72">
        <f>IF(G4272=0,0,IF(LİSTE!$F$1=G4272,1,G4272+1))</f>
        <v>27</v>
      </c>
      <c r="I4272" s="72" t="str">
        <f>IFERROR(VLOOKUP(A4272,TATİLLER!$A$2:$D$30000,3,0),"TATİL DEĞİL")</f>
        <v>TATİL DEĞİL</v>
      </c>
    </row>
    <row r="4273" spans="1:9" x14ac:dyDescent="0.25">
      <c r="A4273" s="74">
        <f t="shared" si="980"/>
        <v>51180</v>
      </c>
      <c r="B4273" s="72">
        <f t="shared" si="979"/>
        <v>2</v>
      </c>
      <c r="C4273" s="72" t="str">
        <f>IF(F4273=0,"RESMİ TATİL",VLOOKUP(F4273,LİSTE!$B$7:$D$1300,3,0))</f>
        <v>Muhammed YILDIZDAĞ</v>
      </c>
      <c r="D4273" s="72" t="str">
        <f>IF(G4273=0,"RESMİ TATİL",VLOOKUP(G4273,LİSTE!$B$7:$D$1300,3,0))</f>
        <v>Nisa Nur SANCAR</v>
      </c>
      <c r="E4273" s="72" t="str">
        <f>IF(H4273=0,"RESMİ TATİL",VLOOKUP(H4273,LİSTE!$B$7:$D$1300,3,0))</f>
        <v>Esila ÇETİN</v>
      </c>
      <c r="F4273" s="72">
        <f>IF(B4273="TATİL",0,IF(F4272&gt;0,IF(LİSTE!$F$1=H4272,1,H4272+1),IF(F4272=0,H4271+1,IF(F4271=0,H4270+1,IF(F4270=0,H4269+1,IF(F4269=0,H4268+1))))))</f>
        <v>28</v>
      </c>
      <c r="G4273" s="72">
        <f>IF(F4273=0,0,IF(LİSTE!$F$1=F4273,1,F4273+1))</f>
        <v>1</v>
      </c>
      <c r="H4273" s="72">
        <f>IF(G4273=0,0,IF(LİSTE!$F$1=G4273,1,G4273+1))</f>
        <v>2</v>
      </c>
      <c r="I4273" s="72" t="str">
        <f>IFERROR(VLOOKUP(A4273,TATİLLER!$A$2:$D$30000,3,0),"TATİL DEĞİL")</f>
        <v>TATİL DEĞİL</v>
      </c>
    </row>
    <row r="4274" spans="1:9" x14ac:dyDescent="0.25">
      <c r="A4274" s="74">
        <f t="shared" si="980"/>
        <v>51181</v>
      </c>
      <c r="B4274" s="72">
        <f t="shared" si="979"/>
        <v>3</v>
      </c>
      <c r="C4274" s="72" t="str">
        <f>IF(F4274=0,"RESMİ TATİL",VLOOKUP(F4274,LİSTE!$B$7:$D$1300,3,0))</f>
        <v>Zeynep Sevde TOPUZ</v>
      </c>
      <c r="D4274" s="72" t="str">
        <f>IF(G4274=0,"RESMİ TATİL",VLOOKUP(G4274,LİSTE!$B$7:$D$1300,3,0))</f>
        <v>Ömer Asaf KADAŞ</v>
      </c>
      <c r="E4274" s="72" t="str">
        <f>IF(H4274=0,"RESMİ TATİL",VLOOKUP(H4274,LİSTE!$B$7:$D$1300,3,0))</f>
        <v>Ramazan Baran ADIGÜZEL</v>
      </c>
      <c r="F4274" s="72">
        <f>IF(B4274="TATİL",0,IF(F4273&gt;0,IF(LİSTE!$F$1=H4273,1,H4273+1),IF(F4273=0,H4272+1,IF(F4272=0,H4271+1,IF(F4271=0,H4270+1,IF(F4270=0,H4269+1))))))</f>
        <v>3</v>
      </c>
      <c r="G4274" s="72">
        <f>IF(F4274=0,0,IF(LİSTE!$F$1=F4274,1,F4274+1))</f>
        <v>4</v>
      </c>
      <c r="H4274" s="72">
        <f>IF(G4274=0,0,IF(LİSTE!$F$1=G4274,1,G4274+1))</f>
        <v>5</v>
      </c>
      <c r="I4274" s="72" t="str">
        <f>IFERROR(VLOOKUP(A4274,TATİLLER!$A$2:$D$30000,3,0),"TATİL DEĞİL")</f>
        <v>TATİL DEĞİL</v>
      </c>
    </row>
    <row r="4275" spans="1:9" x14ac:dyDescent="0.25">
      <c r="A4275" s="74">
        <f t="shared" si="980"/>
        <v>51182</v>
      </c>
      <c r="B4275" s="72">
        <f t="shared" si="979"/>
        <v>4</v>
      </c>
      <c r="C4275" s="72" t="str">
        <f>IF(F4275=0,"RESMİ TATİL",VLOOKUP(F4275,LİSTE!$B$7:$D$1300,3,0))</f>
        <v>Bahar AKGÜN</v>
      </c>
      <c r="D4275" s="72" t="str">
        <f>IF(G4275=0,"RESMİ TATİL",VLOOKUP(G4275,LİSTE!$B$7:$D$1300,3,0))</f>
        <v>Ömer AKGÜL</v>
      </c>
      <c r="E4275" s="72" t="str">
        <f>IF(H4275=0,"RESMİ TATİL",VLOOKUP(H4275,LİSTE!$B$7:$D$1300,3,0))</f>
        <v>Muharrem EFE TANRIVERDİ</v>
      </c>
      <c r="F4275" s="72">
        <f>IF(B4275="TATİL",0,IF(F4274&gt;0,IF(LİSTE!$F$1=H4274,1,H4274+1),IF(F4274=0,H4273+1,IF(F4273=0,H4272+1,IF(F4272=0,H4271+1,IF(F4271=0,H4270+1))))))</f>
        <v>6</v>
      </c>
      <c r="G4275" s="72">
        <f>IF(F4275=0,0,IF(LİSTE!$F$1=F4275,1,F4275+1))</f>
        <v>7</v>
      </c>
      <c r="H4275" s="72">
        <f>IF(G4275=0,0,IF(LİSTE!$F$1=G4275,1,G4275+1))</f>
        <v>8</v>
      </c>
      <c r="I4275" s="72" t="str">
        <f>IFERROR(VLOOKUP(A4275,TATİLLER!$A$2:$D$30000,3,0),"TATİL DEĞİL")</f>
        <v>TATİL DEĞİL</v>
      </c>
    </row>
    <row r="4276" spans="1:9" x14ac:dyDescent="0.25">
      <c r="A4276" s="74">
        <f t="shared" si="980"/>
        <v>51183</v>
      </c>
      <c r="B4276" s="72">
        <f t="shared" si="979"/>
        <v>5</v>
      </c>
      <c r="C4276" s="72" t="str">
        <f>IF(F4276=0,"RESMİ TATİL",VLOOKUP(F4276,LİSTE!$B$7:$D$1300,3,0))</f>
        <v>Anıl DOĞAN</v>
      </c>
      <c r="D4276" s="72" t="str">
        <f>IF(G4276=0,"RESMİ TATİL",VLOOKUP(G4276,LİSTE!$B$7:$D$1300,3,0))</f>
        <v>İpek ARSLAN</v>
      </c>
      <c r="E4276" s="72" t="str">
        <f>IF(H4276=0,"RESMİ TATİL",VLOOKUP(H4276,LİSTE!$B$7:$D$1300,3,0))</f>
        <v>Efe KARSAK</v>
      </c>
      <c r="F4276" s="72">
        <f>IF(B4276="TATİL",0,IF(F4275&gt;0,IF(LİSTE!$F$1=H4275,1,H4275+1),IF(F4275=0,H4274+1,IF(F4274=0,H4273+1,IF(F4273=0,H4272+1,IF(F4272=0,H4271+1))))))</f>
        <v>9</v>
      </c>
      <c r="G4276" s="72">
        <f>IF(F4276=0,0,IF(LİSTE!$F$1=F4276,1,F4276+1))</f>
        <v>10</v>
      </c>
      <c r="H4276" s="72">
        <f>IF(G4276=0,0,IF(LİSTE!$F$1=G4276,1,G4276+1))</f>
        <v>11</v>
      </c>
      <c r="I4276" s="72" t="str">
        <f>IFERROR(VLOOKUP(A4276,TATİLLER!$A$2:$D$30000,3,0),"TATİL DEĞİL")</f>
        <v>TATİL DEĞİL</v>
      </c>
    </row>
    <row r="4277" spans="1:9" x14ac:dyDescent="0.25">
      <c r="A4277" s="74">
        <f t="shared" ref="A4277" si="990">A4276+3</f>
        <v>51186</v>
      </c>
      <c r="B4277" s="72">
        <f t="shared" si="979"/>
        <v>1</v>
      </c>
      <c r="C4277" s="72" t="str">
        <f>IF(F4277=0,"RESMİ TATİL",VLOOKUP(F4277,LİSTE!$B$7:$D$1300,3,0))</f>
        <v>Abdullah KIRBAÇ</v>
      </c>
      <c r="D4277" s="72" t="str">
        <f>IF(G4277=0,"RESMİ TATİL",VLOOKUP(G4277,LİSTE!$B$7:$D$1300,3,0))</f>
        <v>Ümmü Defne GÜLER</v>
      </c>
      <c r="E4277" s="72" t="str">
        <f>IF(H4277=0,"RESMİ TATİL",VLOOKUP(H4277,LİSTE!$B$7:$D$1300,3,0))</f>
        <v>Şevval ÖZDAMAR</v>
      </c>
      <c r="F4277" s="72">
        <f>IF(B4277="TATİL",0,IF(F4276&gt;0,IF(LİSTE!$F$1=H4276,1,H4276+1),IF(F4276=0,H4275+1,IF(F4275=0,H4274+1,IF(F4274=0,H4273+1,IF(F4273=0,H4272+1))))))</f>
        <v>12</v>
      </c>
      <c r="G4277" s="72">
        <f>IF(F4277=0,0,IF(LİSTE!$F$1=F4277,1,F4277+1))</f>
        <v>13</v>
      </c>
      <c r="H4277" s="72">
        <f>IF(G4277=0,0,IF(LİSTE!$F$1=G4277,1,G4277+1))</f>
        <v>14</v>
      </c>
      <c r="I4277" s="72" t="str">
        <f>IFERROR(VLOOKUP(A4277,TATİLLER!$A$2:$D$30000,3,0),"TATİL DEĞİL")</f>
        <v>TATİL DEĞİL</v>
      </c>
    </row>
    <row r="4278" spans="1:9" x14ac:dyDescent="0.25">
      <c r="A4278" s="74">
        <f t="shared" si="980"/>
        <v>51187</v>
      </c>
      <c r="B4278" s="72">
        <f t="shared" si="979"/>
        <v>2</v>
      </c>
      <c r="C4278" s="72" t="str">
        <f>IF(F4278=0,"RESMİ TATİL",VLOOKUP(F4278,LİSTE!$B$7:$D$1300,3,0))</f>
        <v>Zeynep AKDAĞ</v>
      </c>
      <c r="D4278" s="72" t="str">
        <f>IF(G4278=0,"RESMİ TATİL",VLOOKUP(G4278,LİSTE!$B$7:$D$1300,3,0))</f>
        <v>Esma ÇOKER</v>
      </c>
      <c r="E4278" s="72" t="str">
        <f>IF(H4278=0,"RESMİ TATİL",VLOOKUP(H4278,LİSTE!$B$7:$D$1300,3,0))</f>
        <v>Dursun Kubilay YAŞAR</v>
      </c>
      <c r="F4278" s="72">
        <f>IF(B4278="TATİL",0,IF(F4277&gt;0,IF(LİSTE!$F$1=H4277,1,H4277+1),IF(F4277=0,H4276+1,IF(F4276=0,H4275+1,IF(F4275=0,H4274+1,IF(F4274=0,H4273+1))))))</f>
        <v>15</v>
      </c>
      <c r="G4278" s="72">
        <f>IF(F4278=0,0,IF(LİSTE!$F$1=F4278,1,F4278+1))</f>
        <v>16</v>
      </c>
      <c r="H4278" s="72">
        <f>IF(G4278=0,0,IF(LİSTE!$F$1=G4278,1,G4278+1))</f>
        <v>17</v>
      </c>
      <c r="I4278" s="72" t="str">
        <f>IFERROR(VLOOKUP(A4278,TATİLLER!$A$2:$D$30000,3,0),"TATİL DEĞİL")</f>
        <v>TATİL DEĞİL</v>
      </c>
    </row>
    <row r="4279" spans="1:9" x14ac:dyDescent="0.25">
      <c r="A4279" s="74">
        <f t="shared" si="980"/>
        <v>51188</v>
      </c>
      <c r="B4279" s="72">
        <f t="shared" si="979"/>
        <v>3</v>
      </c>
      <c r="C4279" s="72" t="str">
        <f>IF(F4279=0,"RESMİ TATİL",VLOOKUP(F4279,LİSTE!$B$7:$D$1300,3,0))</f>
        <v>Zeynep Beril BAŞPINAR</v>
      </c>
      <c r="D4279" s="72" t="str">
        <f>IF(G4279=0,"RESMİ TATİL",VLOOKUP(G4279,LİSTE!$B$7:$D$1300,3,0))</f>
        <v>Ahmet DAL</v>
      </c>
      <c r="E4279" s="72" t="str">
        <f>IF(H4279=0,"RESMİ TATİL",VLOOKUP(H4279,LİSTE!$B$7:$D$1300,3,0))</f>
        <v>Emirhan KARATAŞ</v>
      </c>
      <c r="F4279" s="72">
        <f>IF(B4279="TATİL",0,IF(F4278&gt;0,IF(LİSTE!$F$1=H4278,1,H4278+1),IF(F4278=0,H4277+1,IF(F4277=0,H4276+1,IF(F4276=0,H4275+1,IF(F4275=0,H4274+1))))))</f>
        <v>18</v>
      </c>
      <c r="G4279" s="72">
        <f>IF(F4279=0,0,IF(LİSTE!$F$1=F4279,1,F4279+1))</f>
        <v>19</v>
      </c>
      <c r="H4279" s="72">
        <f>IF(G4279=0,0,IF(LİSTE!$F$1=G4279,1,G4279+1))</f>
        <v>20</v>
      </c>
      <c r="I4279" s="72" t="str">
        <f>IFERROR(VLOOKUP(A4279,TATİLLER!$A$2:$D$30000,3,0),"TATİL DEĞİL")</f>
        <v>TATİL DEĞİL</v>
      </c>
    </row>
    <row r="4280" spans="1:9" x14ac:dyDescent="0.25">
      <c r="A4280" s="74">
        <f t="shared" si="980"/>
        <v>51189</v>
      </c>
      <c r="B4280" s="72">
        <f t="shared" si="979"/>
        <v>4</v>
      </c>
      <c r="C4280" s="72" t="str">
        <f>IF(F4280=0,"RESMİ TATİL",VLOOKUP(F4280,LİSTE!$B$7:$D$1300,3,0))</f>
        <v>Zümra Yeter ARI</v>
      </c>
      <c r="D4280" s="72" t="str">
        <f>IF(G4280=0,"RESMİ TATİL",VLOOKUP(G4280,LİSTE!$B$7:$D$1300,3,0))</f>
        <v>Utku KARAGÖZ</v>
      </c>
      <c r="E4280" s="72" t="str">
        <f>IF(H4280=0,"RESMİ TATİL",VLOOKUP(H4280,LİSTE!$B$7:$D$1300,3,0))</f>
        <v>Feyza Zümra AVCIOĞLU</v>
      </c>
      <c r="F4280" s="72">
        <f>IF(B4280="TATİL",0,IF(F4279&gt;0,IF(LİSTE!$F$1=H4279,1,H4279+1),IF(F4279=0,H4278+1,IF(F4278=0,H4277+1,IF(F4277=0,H4276+1,IF(F4276=0,H4275+1))))))</f>
        <v>21</v>
      </c>
      <c r="G4280" s="72">
        <f>IF(F4280=0,0,IF(LİSTE!$F$1=F4280,1,F4280+1))</f>
        <v>22</v>
      </c>
      <c r="H4280" s="72">
        <f>IF(G4280=0,0,IF(LİSTE!$F$1=G4280,1,G4280+1))</f>
        <v>23</v>
      </c>
      <c r="I4280" s="72" t="str">
        <f>IFERROR(VLOOKUP(A4280,TATİLLER!$A$2:$D$30000,3,0),"TATİL DEĞİL")</f>
        <v>TATİL DEĞİL</v>
      </c>
    </row>
    <row r="4281" spans="1:9" x14ac:dyDescent="0.25">
      <c r="A4281" s="74">
        <f t="shared" si="980"/>
        <v>51190</v>
      </c>
      <c r="B4281" s="72">
        <f t="shared" si="979"/>
        <v>5</v>
      </c>
      <c r="C4281" s="72" t="str">
        <f>IF(F4281=0,"RESMİ TATİL",VLOOKUP(F4281,LİSTE!$B$7:$D$1300,3,0))</f>
        <v>Yusuf Ali TABUR</v>
      </c>
      <c r="D4281" s="72" t="str">
        <f>IF(G4281=0,"RESMİ TATİL",VLOOKUP(G4281,LİSTE!$B$7:$D$1300,3,0))</f>
        <v>Irmak UTEBAY</v>
      </c>
      <c r="E4281" s="72" t="str">
        <f>IF(H4281=0,"RESMİ TATİL",VLOOKUP(H4281,LİSTE!$B$7:$D$1300,3,0))</f>
        <v>Kerem AKKOÇ</v>
      </c>
      <c r="F4281" s="72">
        <f>IF(B4281="TATİL",0,IF(F4280&gt;0,IF(LİSTE!$F$1=H4280,1,H4280+1),IF(F4280=0,H4279+1,IF(F4279=0,H4278+1,IF(F4278=0,H4277+1,IF(F4277=0,H4276+1))))))</f>
        <v>24</v>
      </c>
      <c r="G4281" s="72">
        <f>IF(F4281=0,0,IF(LİSTE!$F$1=F4281,1,F4281+1))</f>
        <v>25</v>
      </c>
      <c r="H4281" s="72">
        <f>IF(G4281=0,0,IF(LİSTE!$F$1=G4281,1,G4281+1))</f>
        <v>26</v>
      </c>
      <c r="I4281" s="72" t="str">
        <f>IFERROR(VLOOKUP(A4281,TATİLLER!$A$2:$D$30000,3,0),"TATİL DEĞİL")</f>
        <v>TATİL DEĞİL</v>
      </c>
    </row>
    <row r="4282" spans="1:9" x14ac:dyDescent="0.25">
      <c r="A4282" s="74">
        <f t="shared" ref="A4282" si="991">A4281+3</f>
        <v>51193</v>
      </c>
      <c r="B4282" s="72">
        <f t="shared" si="979"/>
        <v>1</v>
      </c>
      <c r="C4282" s="72" t="str">
        <f>IF(F4282=0,"RESMİ TATİL",VLOOKUP(F4282,LİSTE!$B$7:$D$1300,3,0))</f>
        <v>Elçin Ayşe ELMAS</v>
      </c>
      <c r="D4282" s="72" t="str">
        <f>IF(G4282=0,"RESMİ TATİL",VLOOKUP(G4282,LİSTE!$B$7:$D$1300,3,0))</f>
        <v>Muhammed YILDIZDAĞ</v>
      </c>
      <c r="E4282" s="72" t="str">
        <f>IF(H4282=0,"RESMİ TATİL",VLOOKUP(H4282,LİSTE!$B$7:$D$1300,3,0))</f>
        <v>Nisa Nur SANCAR</v>
      </c>
      <c r="F4282" s="72">
        <f>IF(B4282="TATİL",0,IF(F4281&gt;0,IF(LİSTE!$F$1=H4281,1,H4281+1),IF(F4281=0,H4280+1,IF(F4280=0,H4279+1,IF(F4279=0,H4278+1,IF(F4278=0,H4277+1))))))</f>
        <v>27</v>
      </c>
      <c r="G4282" s="72">
        <f>IF(F4282=0,0,IF(LİSTE!$F$1=F4282,1,F4282+1))</f>
        <v>28</v>
      </c>
      <c r="H4282" s="72">
        <f>IF(G4282=0,0,IF(LİSTE!$F$1=G4282,1,G4282+1))</f>
        <v>1</v>
      </c>
      <c r="I4282" s="72" t="str">
        <f>IFERROR(VLOOKUP(A4282,TATİLLER!$A$2:$D$30000,3,0),"TATİL DEĞİL")</f>
        <v>TATİL DEĞİL</v>
      </c>
    </row>
    <row r="4283" spans="1:9" x14ac:dyDescent="0.25">
      <c r="A4283" s="74">
        <f t="shared" si="980"/>
        <v>51194</v>
      </c>
      <c r="B4283" s="72">
        <f t="shared" si="979"/>
        <v>2</v>
      </c>
      <c r="C4283" s="72" t="str">
        <f>IF(F4283=0,"RESMİ TATİL",VLOOKUP(F4283,LİSTE!$B$7:$D$1300,3,0))</f>
        <v>Esila ÇETİN</v>
      </c>
      <c r="D4283" s="72" t="str">
        <f>IF(G4283=0,"RESMİ TATİL",VLOOKUP(G4283,LİSTE!$B$7:$D$1300,3,0))</f>
        <v>Zeynep Sevde TOPUZ</v>
      </c>
      <c r="E4283" s="72" t="str">
        <f>IF(H4283=0,"RESMİ TATİL",VLOOKUP(H4283,LİSTE!$B$7:$D$1300,3,0))</f>
        <v>Ömer Asaf KADAŞ</v>
      </c>
      <c r="F4283" s="72">
        <f>IF(B4283="TATİL",0,IF(F4282&gt;0,IF(LİSTE!$F$1=H4282,1,H4282+1),IF(F4282=0,H4281+1,IF(F4281=0,H4280+1,IF(F4280=0,H4279+1,IF(F4279=0,H4278+1))))))</f>
        <v>2</v>
      </c>
      <c r="G4283" s="72">
        <f>IF(F4283=0,0,IF(LİSTE!$F$1=F4283,1,F4283+1))</f>
        <v>3</v>
      </c>
      <c r="H4283" s="72">
        <f>IF(G4283=0,0,IF(LİSTE!$F$1=G4283,1,G4283+1))</f>
        <v>4</v>
      </c>
      <c r="I4283" s="72" t="str">
        <f>IFERROR(VLOOKUP(A4283,TATİLLER!$A$2:$D$30000,3,0),"TATİL DEĞİL")</f>
        <v>TATİL DEĞİL</v>
      </c>
    </row>
    <row r="4284" spans="1:9" x14ac:dyDescent="0.25">
      <c r="A4284" s="74">
        <f t="shared" si="980"/>
        <v>51195</v>
      </c>
      <c r="B4284" s="72">
        <f t="shared" si="979"/>
        <v>3</v>
      </c>
      <c r="C4284" s="72" t="str">
        <f>IF(F4284=0,"RESMİ TATİL",VLOOKUP(F4284,LİSTE!$B$7:$D$1300,3,0))</f>
        <v>Ramazan Baran ADIGÜZEL</v>
      </c>
      <c r="D4284" s="72" t="str">
        <f>IF(G4284=0,"RESMİ TATİL",VLOOKUP(G4284,LİSTE!$B$7:$D$1300,3,0))</f>
        <v>Bahar AKGÜN</v>
      </c>
      <c r="E4284" s="72" t="str">
        <f>IF(H4284=0,"RESMİ TATİL",VLOOKUP(H4284,LİSTE!$B$7:$D$1300,3,0))</f>
        <v>Ömer AKGÜL</v>
      </c>
      <c r="F4284" s="72">
        <f>IF(B4284="TATİL",0,IF(F4283&gt;0,IF(LİSTE!$F$1=H4283,1,H4283+1),IF(F4283=0,H4282+1,IF(F4282=0,H4281+1,IF(F4281=0,H4280+1,IF(F4280=0,H4279+1))))))</f>
        <v>5</v>
      </c>
      <c r="G4284" s="72">
        <f>IF(F4284=0,0,IF(LİSTE!$F$1=F4284,1,F4284+1))</f>
        <v>6</v>
      </c>
      <c r="H4284" s="72">
        <f>IF(G4284=0,0,IF(LİSTE!$F$1=G4284,1,G4284+1))</f>
        <v>7</v>
      </c>
      <c r="I4284" s="72" t="str">
        <f>IFERROR(VLOOKUP(A4284,TATİLLER!$A$2:$D$30000,3,0),"TATİL DEĞİL")</f>
        <v>TATİL DEĞİL</v>
      </c>
    </row>
    <row r="4285" spans="1:9" x14ac:dyDescent="0.25">
      <c r="A4285" s="74">
        <f t="shared" si="980"/>
        <v>51196</v>
      </c>
      <c r="B4285" s="72">
        <f t="shared" si="979"/>
        <v>4</v>
      </c>
      <c r="C4285" s="72" t="str">
        <f>IF(F4285=0,"RESMİ TATİL",VLOOKUP(F4285,LİSTE!$B$7:$D$1300,3,0))</f>
        <v>Muharrem EFE TANRIVERDİ</v>
      </c>
      <c r="D4285" s="72" t="str">
        <f>IF(G4285=0,"RESMİ TATİL",VLOOKUP(G4285,LİSTE!$B$7:$D$1300,3,0))</f>
        <v>Anıl DOĞAN</v>
      </c>
      <c r="E4285" s="72" t="str">
        <f>IF(H4285=0,"RESMİ TATİL",VLOOKUP(H4285,LİSTE!$B$7:$D$1300,3,0))</f>
        <v>İpek ARSLAN</v>
      </c>
      <c r="F4285" s="72">
        <f>IF(B4285="TATİL",0,IF(F4284&gt;0,IF(LİSTE!$F$1=H4284,1,H4284+1),IF(F4284=0,H4283+1,IF(F4283=0,H4282+1,IF(F4282=0,H4281+1,IF(F4281=0,H4280+1))))))</f>
        <v>8</v>
      </c>
      <c r="G4285" s="72">
        <f>IF(F4285=0,0,IF(LİSTE!$F$1=F4285,1,F4285+1))</f>
        <v>9</v>
      </c>
      <c r="H4285" s="72">
        <f>IF(G4285=0,0,IF(LİSTE!$F$1=G4285,1,G4285+1))</f>
        <v>10</v>
      </c>
      <c r="I4285" s="72" t="str">
        <f>IFERROR(VLOOKUP(A4285,TATİLLER!$A$2:$D$30000,3,0),"TATİL DEĞİL")</f>
        <v>TATİL DEĞİL</v>
      </c>
    </row>
    <row r="4286" spans="1:9" x14ac:dyDescent="0.25">
      <c r="A4286" s="74">
        <f t="shared" si="980"/>
        <v>51197</v>
      </c>
      <c r="B4286" s="72">
        <f t="shared" si="979"/>
        <v>5</v>
      </c>
      <c r="C4286" s="72" t="str">
        <f>IF(F4286=0,"RESMİ TATİL",VLOOKUP(F4286,LİSTE!$B$7:$D$1300,3,0))</f>
        <v>Efe KARSAK</v>
      </c>
      <c r="D4286" s="72" t="str">
        <f>IF(G4286=0,"RESMİ TATİL",VLOOKUP(G4286,LİSTE!$B$7:$D$1300,3,0))</f>
        <v>Abdullah KIRBAÇ</v>
      </c>
      <c r="E4286" s="72" t="str">
        <f>IF(H4286=0,"RESMİ TATİL",VLOOKUP(H4286,LİSTE!$B$7:$D$1300,3,0))</f>
        <v>Ümmü Defne GÜLER</v>
      </c>
      <c r="F4286" s="72">
        <f>IF(B4286="TATİL",0,IF(F4285&gt;0,IF(LİSTE!$F$1=H4285,1,H4285+1),IF(F4285=0,H4284+1,IF(F4284=0,H4283+1,IF(F4283=0,H4282+1,IF(F4282=0,H4281+1))))))</f>
        <v>11</v>
      </c>
      <c r="G4286" s="72">
        <f>IF(F4286=0,0,IF(LİSTE!$F$1=F4286,1,F4286+1))</f>
        <v>12</v>
      </c>
      <c r="H4286" s="72">
        <f>IF(G4286=0,0,IF(LİSTE!$F$1=G4286,1,G4286+1))</f>
        <v>13</v>
      </c>
      <c r="I4286" s="72" t="str">
        <f>IFERROR(VLOOKUP(A4286,TATİLLER!$A$2:$D$30000,3,0),"TATİL DEĞİL")</f>
        <v>TATİL DEĞİL</v>
      </c>
    </row>
    <row r="4287" spans="1:9" x14ac:dyDescent="0.25">
      <c r="A4287" s="74">
        <f t="shared" ref="A4287" si="992">A4286+3</f>
        <v>51200</v>
      </c>
      <c r="B4287" s="72">
        <f t="shared" si="979"/>
        <v>1</v>
      </c>
      <c r="C4287" s="72" t="str">
        <f>IF(F4287=0,"RESMİ TATİL",VLOOKUP(F4287,LİSTE!$B$7:$D$1300,3,0))</f>
        <v>Şevval ÖZDAMAR</v>
      </c>
      <c r="D4287" s="72" t="str">
        <f>IF(G4287=0,"RESMİ TATİL",VLOOKUP(G4287,LİSTE!$B$7:$D$1300,3,0))</f>
        <v>Zeynep AKDAĞ</v>
      </c>
      <c r="E4287" s="72" t="str">
        <f>IF(H4287=0,"RESMİ TATİL",VLOOKUP(H4287,LİSTE!$B$7:$D$1300,3,0))</f>
        <v>Esma ÇOKER</v>
      </c>
      <c r="F4287" s="72">
        <f>IF(B4287="TATİL",0,IF(F4286&gt;0,IF(LİSTE!$F$1=H4286,1,H4286+1),IF(F4286=0,H4285+1,IF(F4285=0,H4284+1,IF(F4284=0,H4283+1,IF(F4283=0,H4282+1))))))</f>
        <v>14</v>
      </c>
      <c r="G4287" s="72">
        <f>IF(F4287=0,0,IF(LİSTE!$F$1=F4287,1,F4287+1))</f>
        <v>15</v>
      </c>
      <c r="H4287" s="72">
        <f>IF(G4287=0,0,IF(LİSTE!$F$1=G4287,1,G4287+1))</f>
        <v>16</v>
      </c>
      <c r="I4287" s="72" t="str">
        <f>IFERROR(VLOOKUP(A4287,TATİLLER!$A$2:$D$30000,3,0),"TATİL DEĞİL")</f>
        <v>TATİL DEĞİL</v>
      </c>
    </row>
    <row r="4288" spans="1:9" x14ac:dyDescent="0.25">
      <c r="A4288" s="74">
        <f t="shared" si="980"/>
        <v>51201</v>
      </c>
      <c r="B4288" s="72">
        <f t="shared" si="979"/>
        <v>2</v>
      </c>
      <c r="C4288" s="72" t="str">
        <f>IF(F4288=0,"RESMİ TATİL",VLOOKUP(F4288,LİSTE!$B$7:$D$1300,3,0))</f>
        <v>Dursun Kubilay YAŞAR</v>
      </c>
      <c r="D4288" s="72" t="str">
        <f>IF(G4288=0,"RESMİ TATİL",VLOOKUP(G4288,LİSTE!$B$7:$D$1300,3,0))</f>
        <v>Zeynep Beril BAŞPINAR</v>
      </c>
      <c r="E4288" s="72" t="str">
        <f>IF(H4288=0,"RESMİ TATİL",VLOOKUP(H4288,LİSTE!$B$7:$D$1300,3,0))</f>
        <v>Ahmet DAL</v>
      </c>
      <c r="F4288" s="72">
        <f>IF(B4288="TATİL",0,IF(F4287&gt;0,IF(LİSTE!$F$1=H4287,1,H4287+1),IF(F4287=0,H4286+1,IF(F4286=0,H4285+1,IF(F4285=0,H4284+1,IF(F4284=0,H4283+1))))))</f>
        <v>17</v>
      </c>
      <c r="G4288" s="72">
        <f>IF(F4288=0,0,IF(LİSTE!$F$1=F4288,1,F4288+1))</f>
        <v>18</v>
      </c>
      <c r="H4288" s="72">
        <f>IF(G4288=0,0,IF(LİSTE!$F$1=G4288,1,G4288+1))</f>
        <v>19</v>
      </c>
      <c r="I4288" s="72" t="str">
        <f>IFERROR(VLOOKUP(A4288,TATİLLER!$A$2:$D$30000,3,0),"TATİL DEĞİL")</f>
        <v>TATİL DEĞİL</v>
      </c>
    </row>
    <row r="4289" spans="1:9" x14ac:dyDescent="0.25">
      <c r="A4289" s="74">
        <f t="shared" si="980"/>
        <v>51202</v>
      </c>
      <c r="B4289" s="72">
        <f t="shared" si="979"/>
        <v>3</v>
      </c>
      <c r="C4289" s="72" t="str">
        <f>IF(F4289=0,"RESMİ TATİL",VLOOKUP(F4289,LİSTE!$B$7:$D$1300,3,0))</f>
        <v>Emirhan KARATAŞ</v>
      </c>
      <c r="D4289" s="72" t="str">
        <f>IF(G4289=0,"RESMİ TATİL",VLOOKUP(G4289,LİSTE!$B$7:$D$1300,3,0))</f>
        <v>Zümra Yeter ARI</v>
      </c>
      <c r="E4289" s="72" t="str">
        <f>IF(H4289=0,"RESMİ TATİL",VLOOKUP(H4289,LİSTE!$B$7:$D$1300,3,0))</f>
        <v>Utku KARAGÖZ</v>
      </c>
      <c r="F4289" s="72">
        <f>IF(B4289="TATİL",0,IF(F4288&gt;0,IF(LİSTE!$F$1=H4288,1,H4288+1),IF(F4288=0,H4287+1,IF(F4287=0,H4286+1,IF(F4286=0,H4285+1,IF(F4285=0,H4284+1))))))</f>
        <v>20</v>
      </c>
      <c r="G4289" s="72">
        <f>IF(F4289=0,0,IF(LİSTE!$F$1=F4289,1,F4289+1))</f>
        <v>21</v>
      </c>
      <c r="H4289" s="72">
        <f>IF(G4289=0,0,IF(LİSTE!$F$1=G4289,1,G4289+1))</f>
        <v>22</v>
      </c>
      <c r="I4289" s="72" t="str">
        <f>IFERROR(VLOOKUP(A4289,TATİLLER!$A$2:$D$30000,3,0),"TATİL DEĞİL")</f>
        <v>TATİL DEĞİL</v>
      </c>
    </row>
    <row r="4290" spans="1:9" x14ac:dyDescent="0.25">
      <c r="A4290" s="74">
        <f t="shared" si="980"/>
        <v>51203</v>
      </c>
      <c r="B4290" s="72">
        <f t="shared" si="979"/>
        <v>4</v>
      </c>
      <c r="C4290" s="72" t="str">
        <f>IF(F4290=0,"RESMİ TATİL",VLOOKUP(F4290,LİSTE!$B$7:$D$1300,3,0))</f>
        <v>Feyza Zümra AVCIOĞLU</v>
      </c>
      <c r="D4290" s="72" t="str">
        <f>IF(G4290=0,"RESMİ TATİL",VLOOKUP(G4290,LİSTE!$B$7:$D$1300,3,0))</f>
        <v>Yusuf Ali TABUR</v>
      </c>
      <c r="E4290" s="72" t="str">
        <f>IF(H4290=0,"RESMİ TATİL",VLOOKUP(H4290,LİSTE!$B$7:$D$1300,3,0))</f>
        <v>Irmak UTEBAY</v>
      </c>
      <c r="F4290" s="72">
        <f>IF(B4290="TATİL",0,IF(F4289&gt;0,IF(LİSTE!$F$1=H4289,1,H4289+1),IF(F4289=0,H4288+1,IF(F4288=0,H4287+1,IF(F4287=0,H4286+1,IF(F4286=0,H4285+1))))))</f>
        <v>23</v>
      </c>
      <c r="G4290" s="72">
        <f>IF(F4290=0,0,IF(LİSTE!$F$1=F4290,1,F4290+1))</f>
        <v>24</v>
      </c>
      <c r="H4290" s="72">
        <f>IF(G4290=0,0,IF(LİSTE!$F$1=G4290,1,G4290+1))</f>
        <v>25</v>
      </c>
      <c r="I4290" s="72" t="str">
        <f>IFERROR(VLOOKUP(A4290,TATİLLER!$A$2:$D$30000,3,0),"TATİL DEĞİL")</f>
        <v>TATİL DEĞİL</v>
      </c>
    </row>
    <row r="4291" spans="1:9" x14ac:dyDescent="0.25">
      <c r="A4291" s="74">
        <f t="shared" si="980"/>
        <v>51204</v>
      </c>
      <c r="B4291" s="72">
        <f t="shared" ref="B4291:B4354" si="993">IF(I4291="TATİL","TATİL",WEEKDAY(A4291,2))</f>
        <v>5</v>
      </c>
      <c r="C4291" s="72" t="str">
        <f>IF(F4291=0,"RESMİ TATİL",VLOOKUP(F4291,LİSTE!$B$7:$D$1300,3,0))</f>
        <v>Kerem AKKOÇ</v>
      </c>
      <c r="D4291" s="72" t="str">
        <f>IF(G4291=0,"RESMİ TATİL",VLOOKUP(G4291,LİSTE!$B$7:$D$1300,3,0))</f>
        <v>Elçin Ayşe ELMAS</v>
      </c>
      <c r="E4291" s="72" t="str">
        <f>IF(H4291=0,"RESMİ TATİL",VLOOKUP(H4291,LİSTE!$B$7:$D$1300,3,0))</f>
        <v>Muhammed YILDIZDAĞ</v>
      </c>
      <c r="F4291" s="72">
        <f>IF(B4291="TATİL",0,IF(F4290&gt;0,IF(LİSTE!$F$1=H4290,1,H4290+1),IF(F4290=0,H4289+1,IF(F4289=0,H4288+1,IF(F4288=0,H4287+1,IF(F4287=0,H4286+1))))))</f>
        <v>26</v>
      </c>
      <c r="G4291" s="72">
        <f>IF(F4291=0,0,IF(LİSTE!$F$1=F4291,1,F4291+1))</f>
        <v>27</v>
      </c>
      <c r="H4291" s="72">
        <f>IF(G4291=0,0,IF(LİSTE!$F$1=G4291,1,G4291+1))</f>
        <v>28</v>
      </c>
      <c r="I4291" s="72" t="str">
        <f>IFERROR(VLOOKUP(A4291,TATİLLER!$A$2:$D$30000,3,0),"TATİL DEĞİL")</f>
        <v>TATİL DEĞİL</v>
      </c>
    </row>
    <row r="4292" spans="1:9" x14ac:dyDescent="0.25">
      <c r="A4292" s="74">
        <f t="shared" ref="A4292" si="994">A4291+3</f>
        <v>51207</v>
      </c>
      <c r="B4292" s="72">
        <f t="shared" si="993"/>
        <v>1</v>
      </c>
      <c r="C4292" s="72" t="str">
        <f>IF(F4292=0,"RESMİ TATİL",VLOOKUP(F4292,LİSTE!$B$7:$D$1300,3,0))</f>
        <v>Nisa Nur SANCAR</v>
      </c>
      <c r="D4292" s="72" t="str">
        <f>IF(G4292=0,"RESMİ TATİL",VLOOKUP(G4292,LİSTE!$B$7:$D$1300,3,0))</f>
        <v>Esila ÇETİN</v>
      </c>
      <c r="E4292" s="72" t="str">
        <f>IF(H4292=0,"RESMİ TATİL",VLOOKUP(H4292,LİSTE!$B$7:$D$1300,3,0))</f>
        <v>Zeynep Sevde TOPUZ</v>
      </c>
      <c r="F4292" s="72">
        <f>IF(B4292="TATİL",0,IF(F4291&gt;0,IF(LİSTE!$F$1=H4291,1,H4291+1),IF(F4291=0,H4290+1,IF(F4290=0,H4289+1,IF(F4289=0,H4288+1,IF(F4288=0,H4287+1))))))</f>
        <v>1</v>
      </c>
      <c r="G4292" s="72">
        <f>IF(F4292=0,0,IF(LİSTE!$F$1=F4292,1,F4292+1))</f>
        <v>2</v>
      </c>
      <c r="H4292" s="72">
        <f>IF(G4292=0,0,IF(LİSTE!$F$1=G4292,1,G4292+1))</f>
        <v>3</v>
      </c>
      <c r="I4292" s="72" t="str">
        <f>IFERROR(VLOOKUP(A4292,TATİLLER!$A$2:$D$30000,3,0),"TATİL DEĞİL")</f>
        <v>TATİL DEĞİL</v>
      </c>
    </row>
    <row r="4293" spans="1:9" x14ac:dyDescent="0.25">
      <c r="A4293" s="74">
        <f t="shared" ref="A4293:A4356" si="995">A4292+1</f>
        <v>51208</v>
      </c>
      <c r="B4293" s="72">
        <f t="shared" si="993"/>
        <v>2</v>
      </c>
      <c r="C4293" s="72" t="str">
        <f>IF(F4293=0,"RESMİ TATİL",VLOOKUP(F4293,LİSTE!$B$7:$D$1300,3,0))</f>
        <v>Ömer Asaf KADAŞ</v>
      </c>
      <c r="D4293" s="72" t="str">
        <f>IF(G4293=0,"RESMİ TATİL",VLOOKUP(G4293,LİSTE!$B$7:$D$1300,3,0))</f>
        <v>Ramazan Baran ADIGÜZEL</v>
      </c>
      <c r="E4293" s="72" t="str">
        <f>IF(H4293=0,"RESMİ TATİL",VLOOKUP(H4293,LİSTE!$B$7:$D$1300,3,0))</f>
        <v>Bahar AKGÜN</v>
      </c>
      <c r="F4293" s="72">
        <f>IF(B4293="TATİL",0,IF(F4292&gt;0,IF(LİSTE!$F$1=H4292,1,H4292+1),IF(F4292=0,H4291+1,IF(F4291=0,H4290+1,IF(F4290=0,H4289+1,IF(F4289=0,H4288+1))))))</f>
        <v>4</v>
      </c>
      <c r="G4293" s="72">
        <f>IF(F4293=0,0,IF(LİSTE!$F$1=F4293,1,F4293+1))</f>
        <v>5</v>
      </c>
      <c r="H4293" s="72">
        <f>IF(G4293=0,0,IF(LİSTE!$F$1=G4293,1,G4293+1))</f>
        <v>6</v>
      </c>
      <c r="I4293" s="72" t="str">
        <f>IFERROR(VLOOKUP(A4293,TATİLLER!$A$2:$D$30000,3,0),"TATİL DEĞİL")</f>
        <v>TATİL DEĞİL</v>
      </c>
    </row>
    <row r="4294" spans="1:9" x14ac:dyDescent="0.25">
      <c r="A4294" s="74">
        <f t="shared" si="995"/>
        <v>51209</v>
      </c>
      <c r="B4294" s="72">
        <f t="shared" si="993"/>
        <v>3</v>
      </c>
      <c r="C4294" s="72" t="str">
        <f>IF(F4294=0,"RESMİ TATİL",VLOOKUP(F4294,LİSTE!$B$7:$D$1300,3,0))</f>
        <v>Ömer AKGÜL</v>
      </c>
      <c r="D4294" s="72" t="str">
        <f>IF(G4294=0,"RESMİ TATİL",VLOOKUP(G4294,LİSTE!$B$7:$D$1300,3,0))</f>
        <v>Muharrem EFE TANRIVERDİ</v>
      </c>
      <c r="E4294" s="72" t="str">
        <f>IF(H4294=0,"RESMİ TATİL",VLOOKUP(H4294,LİSTE!$B$7:$D$1300,3,0))</f>
        <v>Anıl DOĞAN</v>
      </c>
      <c r="F4294" s="72">
        <f>IF(B4294="TATİL",0,IF(F4293&gt;0,IF(LİSTE!$F$1=H4293,1,H4293+1),IF(F4293=0,H4292+1,IF(F4292=0,H4291+1,IF(F4291=0,H4290+1,IF(F4290=0,H4289+1))))))</f>
        <v>7</v>
      </c>
      <c r="G4294" s="72">
        <f>IF(F4294=0,0,IF(LİSTE!$F$1=F4294,1,F4294+1))</f>
        <v>8</v>
      </c>
      <c r="H4294" s="72">
        <f>IF(G4294=0,0,IF(LİSTE!$F$1=G4294,1,G4294+1))</f>
        <v>9</v>
      </c>
      <c r="I4294" s="72" t="str">
        <f>IFERROR(VLOOKUP(A4294,TATİLLER!$A$2:$D$30000,3,0),"TATİL DEĞİL")</f>
        <v>TATİL DEĞİL</v>
      </c>
    </row>
    <row r="4295" spans="1:9" x14ac:dyDescent="0.25">
      <c r="A4295" s="74">
        <f t="shared" si="995"/>
        <v>51210</v>
      </c>
      <c r="B4295" s="72">
        <f t="shared" si="993"/>
        <v>4</v>
      </c>
      <c r="C4295" s="72" t="str">
        <f>IF(F4295=0,"RESMİ TATİL",VLOOKUP(F4295,LİSTE!$B$7:$D$1300,3,0))</f>
        <v>İpek ARSLAN</v>
      </c>
      <c r="D4295" s="72" t="str">
        <f>IF(G4295=0,"RESMİ TATİL",VLOOKUP(G4295,LİSTE!$B$7:$D$1300,3,0))</f>
        <v>Efe KARSAK</v>
      </c>
      <c r="E4295" s="72" t="str">
        <f>IF(H4295=0,"RESMİ TATİL",VLOOKUP(H4295,LİSTE!$B$7:$D$1300,3,0))</f>
        <v>Abdullah KIRBAÇ</v>
      </c>
      <c r="F4295" s="72">
        <f>IF(B4295="TATİL",0,IF(F4294&gt;0,IF(LİSTE!$F$1=H4294,1,H4294+1),IF(F4294=0,H4293+1,IF(F4293=0,H4292+1,IF(F4292=0,H4291+1,IF(F4291=0,H4290+1))))))</f>
        <v>10</v>
      </c>
      <c r="G4295" s="72">
        <f>IF(F4295=0,0,IF(LİSTE!$F$1=F4295,1,F4295+1))</f>
        <v>11</v>
      </c>
      <c r="H4295" s="72">
        <f>IF(G4295=0,0,IF(LİSTE!$F$1=G4295,1,G4295+1))</f>
        <v>12</v>
      </c>
      <c r="I4295" s="72" t="str">
        <f>IFERROR(VLOOKUP(A4295,TATİLLER!$A$2:$D$30000,3,0),"TATİL DEĞİL")</f>
        <v>TATİL DEĞİL</v>
      </c>
    </row>
    <row r="4296" spans="1:9" x14ac:dyDescent="0.25">
      <c r="A4296" s="74">
        <f t="shared" si="995"/>
        <v>51211</v>
      </c>
      <c r="B4296" s="72">
        <f t="shared" si="993"/>
        <v>5</v>
      </c>
      <c r="C4296" s="72" t="str">
        <f>IF(F4296=0,"RESMİ TATİL",VLOOKUP(F4296,LİSTE!$B$7:$D$1300,3,0))</f>
        <v>Ümmü Defne GÜLER</v>
      </c>
      <c r="D4296" s="72" t="str">
        <f>IF(G4296=0,"RESMİ TATİL",VLOOKUP(G4296,LİSTE!$B$7:$D$1300,3,0))</f>
        <v>Şevval ÖZDAMAR</v>
      </c>
      <c r="E4296" s="72" t="str">
        <f>IF(H4296=0,"RESMİ TATİL",VLOOKUP(H4296,LİSTE!$B$7:$D$1300,3,0))</f>
        <v>Zeynep AKDAĞ</v>
      </c>
      <c r="F4296" s="72">
        <f>IF(B4296="TATİL",0,IF(F4295&gt;0,IF(LİSTE!$F$1=H4295,1,H4295+1),IF(F4295=0,H4294+1,IF(F4294=0,H4293+1,IF(F4293=0,H4292+1,IF(F4292=0,H4291+1))))))</f>
        <v>13</v>
      </c>
      <c r="G4296" s="72">
        <f>IF(F4296=0,0,IF(LİSTE!$F$1=F4296,1,F4296+1))</f>
        <v>14</v>
      </c>
      <c r="H4296" s="72">
        <f>IF(G4296=0,0,IF(LİSTE!$F$1=G4296,1,G4296+1))</f>
        <v>15</v>
      </c>
      <c r="I4296" s="72" t="str">
        <f>IFERROR(VLOOKUP(A4296,TATİLLER!$A$2:$D$30000,3,0),"TATİL DEĞİL")</f>
        <v>TATİL DEĞİL</v>
      </c>
    </row>
    <row r="4297" spans="1:9" x14ac:dyDescent="0.25">
      <c r="A4297" s="74">
        <f t="shared" ref="A4297" si="996">A4296+3</f>
        <v>51214</v>
      </c>
      <c r="B4297" s="72">
        <f t="shared" si="993"/>
        <v>1</v>
      </c>
      <c r="C4297" s="72" t="str">
        <f>IF(F4297=0,"RESMİ TATİL",VLOOKUP(F4297,LİSTE!$B$7:$D$1300,3,0))</f>
        <v>Esma ÇOKER</v>
      </c>
      <c r="D4297" s="72" t="str">
        <f>IF(G4297=0,"RESMİ TATİL",VLOOKUP(G4297,LİSTE!$B$7:$D$1300,3,0))</f>
        <v>Dursun Kubilay YAŞAR</v>
      </c>
      <c r="E4297" s="72" t="str">
        <f>IF(H4297=0,"RESMİ TATİL",VLOOKUP(H4297,LİSTE!$B$7:$D$1300,3,0))</f>
        <v>Zeynep Beril BAŞPINAR</v>
      </c>
      <c r="F4297" s="72">
        <f>IF(B4297="TATİL",0,IF(F4296&gt;0,IF(LİSTE!$F$1=H4296,1,H4296+1),IF(F4296=0,H4295+1,IF(F4295=0,H4294+1,IF(F4294=0,H4293+1,IF(F4293=0,H4292+1))))))</f>
        <v>16</v>
      </c>
      <c r="G4297" s="72">
        <f>IF(F4297=0,0,IF(LİSTE!$F$1=F4297,1,F4297+1))</f>
        <v>17</v>
      </c>
      <c r="H4297" s="72">
        <f>IF(G4297=0,0,IF(LİSTE!$F$1=G4297,1,G4297+1))</f>
        <v>18</v>
      </c>
      <c r="I4297" s="72" t="str">
        <f>IFERROR(VLOOKUP(A4297,TATİLLER!$A$2:$D$30000,3,0),"TATİL DEĞİL")</f>
        <v>TATİL DEĞİL</v>
      </c>
    </row>
    <row r="4298" spans="1:9" x14ac:dyDescent="0.25">
      <c r="A4298" s="74">
        <f t="shared" si="995"/>
        <v>51215</v>
      </c>
      <c r="B4298" s="72">
        <f t="shared" si="993"/>
        <v>2</v>
      </c>
      <c r="C4298" s="72" t="str">
        <f>IF(F4298=0,"RESMİ TATİL",VLOOKUP(F4298,LİSTE!$B$7:$D$1300,3,0))</f>
        <v>Ahmet DAL</v>
      </c>
      <c r="D4298" s="72" t="str">
        <f>IF(G4298=0,"RESMİ TATİL",VLOOKUP(G4298,LİSTE!$B$7:$D$1300,3,0))</f>
        <v>Emirhan KARATAŞ</v>
      </c>
      <c r="E4298" s="72" t="str">
        <f>IF(H4298=0,"RESMİ TATİL",VLOOKUP(H4298,LİSTE!$B$7:$D$1300,3,0))</f>
        <v>Zümra Yeter ARI</v>
      </c>
      <c r="F4298" s="72">
        <f>IF(B4298="TATİL",0,IF(F4297&gt;0,IF(LİSTE!$F$1=H4297,1,H4297+1),IF(F4297=0,H4296+1,IF(F4296=0,H4295+1,IF(F4295=0,H4294+1,IF(F4294=0,H4293+1))))))</f>
        <v>19</v>
      </c>
      <c r="G4298" s="72">
        <f>IF(F4298=0,0,IF(LİSTE!$F$1=F4298,1,F4298+1))</f>
        <v>20</v>
      </c>
      <c r="H4298" s="72">
        <f>IF(G4298=0,0,IF(LİSTE!$F$1=G4298,1,G4298+1))</f>
        <v>21</v>
      </c>
      <c r="I4298" s="72" t="str">
        <f>IFERROR(VLOOKUP(A4298,TATİLLER!$A$2:$D$30000,3,0),"TATİL DEĞİL")</f>
        <v>TATİL DEĞİL</v>
      </c>
    </row>
    <row r="4299" spans="1:9" x14ac:dyDescent="0.25">
      <c r="A4299" s="74">
        <f t="shared" si="995"/>
        <v>51216</v>
      </c>
      <c r="B4299" s="72">
        <f t="shared" si="993"/>
        <v>3</v>
      </c>
      <c r="C4299" s="72" t="str">
        <f>IF(F4299=0,"RESMİ TATİL",VLOOKUP(F4299,LİSTE!$B$7:$D$1300,3,0))</f>
        <v>Utku KARAGÖZ</v>
      </c>
      <c r="D4299" s="72" t="str">
        <f>IF(G4299=0,"RESMİ TATİL",VLOOKUP(G4299,LİSTE!$B$7:$D$1300,3,0))</f>
        <v>Feyza Zümra AVCIOĞLU</v>
      </c>
      <c r="E4299" s="72" t="str">
        <f>IF(H4299=0,"RESMİ TATİL",VLOOKUP(H4299,LİSTE!$B$7:$D$1300,3,0))</f>
        <v>Yusuf Ali TABUR</v>
      </c>
      <c r="F4299" s="72">
        <f>IF(B4299="TATİL",0,IF(F4298&gt;0,IF(LİSTE!$F$1=H4298,1,H4298+1),IF(F4298=0,H4297+1,IF(F4297=0,H4296+1,IF(F4296=0,H4295+1,IF(F4295=0,H4294+1))))))</f>
        <v>22</v>
      </c>
      <c r="G4299" s="72">
        <f>IF(F4299=0,0,IF(LİSTE!$F$1=F4299,1,F4299+1))</f>
        <v>23</v>
      </c>
      <c r="H4299" s="72">
        <f>IF(G4299=0,0,IF(LİSTE!$F$1=G4299,1,G4299+1))</f>
        <v>24</v>
      </c>
      <c r="I4299" s="72" t="str">
        <f>IFERROR(VLOOKUP(A4299,TATİLLER!$A$2:$D$30000,3,0),"TATİL DEĞİL")</f>
        <v>TATİL DEĞİL</v>
      </c>
    </row>
    <row r="4300" spans="1:9" x14ac:dyDescent="0.25">
      <c r="A4300" s="74">
        <f t="shared" si="995"/>
        <v>51217</v>
      </c>
      <c r="B4300" s="72">
        <f t="shared" si="993"/>
        <v>4</v>
      </c>
      <c r="C4300" s="72" t="str">
        <f>IF(F4300=0,"RESMİ TATİL",VLOOKUP(F4300,LİSTE!$B$7:$D$1300,3,0))</f>
        <v>Irmak UTEBAY</v>
      </c>
      <c r="D4300" s="72" t="str">
        <f>IF(G4300=0,"RESMİ TATİL",VLOOKUP(G4300,LİSTE!$B$7:$D$1300,3,0))</f>
        <v>Kerem AKKOÇ</v>
      </c>
      <c r="E4300" s="72" t="str">
        <f>IF(H4300=0,"RESMİ TATİL",VLOOKUP(H4300,LİSTE!$B$7:$D$1300,3,0))</f>
        <v>Elçin Ayşe ELMAS</v>
      </c>
      <c r="F4300" s="72">
        <f>IF(B4300="TATİL",0,IF(F4299&gt;0,IF(LİSTE!$F$1=H4299,1,H4299+1),IF(F4299=0,H4298+1,IF(F4298=0,H4297+1,IF(F4297=0,H4296+1,IF(F4296=0,H4295+1))))))</f>
        <v>25</v>
      </c>
      <c r="G4300" s="72">
        <f>IF(F4300=0,0,IF(LİSTE!$F$1=F4300,1,F4300+1))</f>
        <v>26</v>
      </c>
      <c r="H4300" s="72">
        <f>IF(G4300=0,0,IF(LİSTE!$F$1=G4300,1,G4300+1))</f>
        <v>27</v>
      </c>
      <c r="I4300" s="72" t="str">
        <f>IFERROR(VLOOKUP(A4300,TATİLLER!$A$2:$D$30000,3,0),"TATİL DEĞİL")</f>
        <v>TATİL DEĞİL</v>
      </c>
    </row>
    <row r="4301" spans="1:9" x14ac:dyDescent="0.25">
      <c r="A4301" s="74">
        <f t="shared" si="995"/>
        <v>51218</v>
      </c>
      <c r="B4301" s="72">
        <f t="shared" si="993"/>
        <v>5</v>
      </c>
      <c r="C4301" s="72" t="str">
        <f>IF(F4301=0,"RESMİ TATİL",VLOOKUP(F4301,LİSTE!$B$7:$D$1300,3,0))</f>
        <v>Muhammed YILDIZDAĞ</v>
      </c>
      <c r="D4301" s="72" t="str">
        <f>IF(G4301=0,"RESMİ TATİL",VLOOKUP(G4301,LİSTE!$B$7:$D$1300,3,0))</f>
        <v>Nisa Nur SANCAR</v>
      </c>
      <c r="E4301" s="72" t="str">
        <f>IF(H4301=0,"RESMİ TATİL",VLOOKUP(H4301,LİSTE!$B$7:$D$1300,3,0))</f>
        <v>Esila ÇETİN</v>
      </c>
      <c r="F4301" s="72">
        <f>IF(B4301="TATİL",0,IF(F4300&gt;0,IF(LİSTE!$F$1=H4300,1,H4300+1),IF(F4300=0,H4299+1,IF(F4299=0,H4298+1,IF(F4298=0,H4297+1,IF(F4297=0,H4296+1))))))</f>
        <v>28</v>
      </c>
      <c r="G4301" s="72">
        <f>IF(F4301=0,0,IF(LİSTE!$F$1=F4301,1,F4301+1))</f>
        <v>1</v>
      </c>
      <c r="H4301" s="72">
        <f>IF(G4301=0,0,IF(LİSTE!$F$1=G4301,1,G4301+1))</f>
        <v>2</v>
      </c>
      <c r="I4301" s="72" t="str">
        <f>IFERROR(VLOOKUP(A4301,TATİLLER!$A$2:$D$30000,3,0),"TATİL DEĞİL")</f>
        <v>TATİL DEĞİL</v>
      </c>
    </row>
    <row r="4302" spans="1:9" x14ac:dyDescent="0.25">
      <c r="A4302" s="74">
        <f t="shared" ref="A4302" si="997">A4301+3</f>
        <v>51221</v>
      </c>
      <c r="B4302" s="72">
        <f t="shared" si="993"/>
        <v>1</v>
      </c>
      <c r="C4302" s="72" t="str">
        <f>IF(F4302=0,"RESMİ TATİL",VLOOKUP(F4302,LİSTE!$B$7:$D$1300,3,0))</f>
        <v>Zeynep Sevde TOPUZ</v>
      </c>
      <c r="D4302" s="72" t="str">
        <f>IF(G4302=0,"RESMİ TATİL",VLOOKUP(G4302,LİSTE!$B$7:$D$1300,3,0))</f>
        <v>Ömer Asaf KADAŞ</v>
      </c>
      <c r="E4302" s="72" t="str">
        <f>IF(H4302=0,"RESMİ TATİL",VLOOKUP(H4302,LİSTE!$B$7:$D$1300,3,0))</f>
        <v>Ramazan Baran ADIGÜZEL</v>
      </c>
      <c r="F4302" s="72">
        <f>IF(B4302="TATİL",0,IF(F4301&gt;0,IF(LİSTE!$F$1=H4301,1,H4301+1),IF(F4301=0,H4300+1,IF(F4300=0,H4299+1,IF(F4299=0,H4298+1,IF(F4298=0,H4297+1))))))</f>
        <v>3</v>
      </c>
      <c r="G4302" s="72">
        <f>IF(F4302=0,0,IF(LİSTE!$F$1=F4302,1,F4302+1))</f>
        <v>4</v>
      </c>
      <c r="H4302" s="72">
        <f>IF(G4302=0,0,IF(LİSTE!$F$1=G4302,1,G4302+1))</f>
        <v>5</v>
      </c>
      <c r="I4302" s="72" t="str">
        <f>IFERROR(VLOOKUP(A4302,TATİLLER!$A$2:$D$30000,3,0),"TATİL DEĞİL")</f>
        <v>TATİL DEĞİL</v>
      </c>
    </row>
    <row r="4303" spans="1:9" x14ac:dyDescent="0.25">
      <c r="A4303" s="74">
        <f t="shared" si="995"/>
        <v>51222</v>
      </c>
      <c r="B4303" s="72">
        <f t="shared" si="993"/>
        <v>2</v>
      </c>
      <c r="C4303" s="72" t="str">
        <f>IF(F4303=0,"RESMİ TATİL",VLOOKUP(F4303,LİSTE!$B$7:$D$1300,3,0))</f>
        <v>Bahar AKGÜN</v>
      </c>
      <c r="D4303" s="72" t="str">
        <f>IF(G4303=0,"RESMİ TATİL",VLOOKUP(G4303,LİSTE!$B$7:$D$1300,3,0))</f>
        <v>Ömer AKGÜL</v>
      </c>
      <c r="E4303" s="72" t="str">
        <f>IF(H4303=0,"RESMİ TATİL",VLOOKUP(H4303,LİSTE!$B$7:$D$1300,3,0))</f>
        <v>Muharrem EFE TANRIVERDİ</v>
      </c>
      <c r="F4303" s="72">
        <f>IF(B4303="TATİL",0,IF(F4302&gt;0,IF(LİSTE!$F$1=H4302,1,H4302+1),IF(F4302=0,H4301+1,IF(F4301=0,H4300+1,IF(F4300=0,H4299+1,IF(F4299=0,H4298+1))))))</f>
        <v>6</v>
      </c>
      <c r="G4303" s="72">
        <f>IF(F4303=0,0,IF(LİSTE!$F$1=F4303,1,F4303+1))</f>
        <v>7</v>
      </c>
      <c r="H4303" s="72">
        <f>IF(G4303=0,0,IF(LİSTE!$F$1=G4303,1,G4303+1))</f>
        <v>8</v>
      </c>
      <c r="I4303" s="72" t="str">
        <f>IFERROR(VLOOKUP(A4303,TATİLLER!$A$2:$D$30000,3,0),"TATİL DEĞİL")</f>
        <v>TATİL DEĞİL</v>
      </c>
    </row>
    <row r="4304" spans="1:9" x14ac:dyDescent="0.25">
      <c r="A4304" s="74">
        <f t="shared" si="995"/>
        <v>51223</v>
      </c>
      <c r="B4304" s="72">
        <f t="shared" si="993"/>
        <v>3</v>
      </c>
      <c r="C4304" s="72" t="str">
        <f>IF(F4304=0,"RESMİ TATİL",VLOOKUP(F4304,LİSTE!$B$7:$D$1300,3,0))</f>
        <v>Anıl DOĞAN</v>
      </c>
      <c r="D4304" s="72" t="str">
        <f>IF(G4304=0,"RESMİ TATİL",VLOOKUP(G4304,LİSTE!$B$7:$D$1300,3,0))</f>
        <v>İpek ARSLAN</v>
      </c>
      <c r="E4304" s="72" t="str">
        <f>IF(H4304=0,"RESMİ TATİL",VLOOKUP(H4304,LİSTE!$B$7:$D$1300,3,0))</f>
        <v>Efe KARSAK</v>
      </c>
      <c r="F4304" s="72">
        <f>IF(B4304="TATİL",0,IF(F4303&gt;0,IF(LİSTE!$F$1=H4303,1,H4303+1),IF(F4303=0,H4302+1,IF(F4302=0,H4301+1,IF(F4301=0,H4300+1,IF(F4300=0,H4299+1))))))</f>
        <v>9</v>
      </c>
      <c r="G4304" s="72">
        <f>IF(F4304=0,0,IF(LİSTE!$F$1=F4304,1,F4304+1))</f>
        <v>10</v>
      </c>
      <c r="H4304" s="72">
        <f>IF(G4304=0,0,IF(LİSTE!$F$1=G4304,1,G4304+1))</f>
        <v>11</v>
      </c>
      <c r="I4304" s="72" t="str">
        <f>IFERROR(VLOOKUP(A4304,TATİLLER!$A$2:$D$30000,3,0),"TATİL DEĞİL")</f>
        <v>TATİL DEĞİL</v>
      </c>
    </row>
    <row r="4305" spans="1:9" x14ac:dyDescent="0.25">
      <c r="A4305" s="74">
        <f t="shared" si="995"/>
        <v>51224</v>
      </c>
      <c r="B4305" s="72">
        <f t="shared" si="993"/>
        <v>4</v>
      </c>
      <c r="C4305" s="72" t="str">
        <f>IF(F4305=0,"RESMİ TATİL",VLOOKUP(F4305,LİSTE!$B$7:$D$1300,3,0))</f>
        <v>Abdullah KIRBAÇ</v>
      </c>
      <c r="D4305" s="72" t="str">
        <f>IF(G4305=0,"RESMİ TATİL",VLOOKUP(G4305,LİSTE!$B$7:$D$1300,3,0))</f>
        <v>Ümmü Defne GÜLER</v>
      </c>
      <c r="E4305" s="72" t="str">
        <f>IF(H4305=0,"RESMİ TATİL",VLOOKUP(H4305,LİSTE!$B$7:$D$1300,3,0))</f>
        <v>Şevval ÖZDAMAR</v>
      </c>
      <c r="F4305" s="72">
        <f>IF(B4305="TATİL",0,IF(F4304&gt;0,IF(LİSTE!$F$1=H4304,1,H4304+1),IF(F4304=0,H4303+1,IF(F4303=0,H4302+1,IF(F4302=0,H4301+1,IF(F4301=0,H4300+1))))))</f>
        <v>12</v>
      </c>
      <c r="G4305" s="72">
        <f>IF(F4305=0,0,IF(LİSTE!$F$1=F4305,1,F4305+1))</f>
        <v>13</v>
      </c>
      <c r="H4305" s="72">
        <f>IF(G4305=0,0,IF(LİSTE!$F$1=G4305,1,G4305+1))</f>
        <v>14</v>
      </c>
      <c r="I4305" s="72" t="str">
        <f>IFERROR(VLOOKUP(A4305,TATİLLER!$A$2:$D$30000,3,0),"TATİL DEĞİL")</f>
        <v>TATİL DEĞİL</v>
      </c>
    </row>
    <row r="4306" spans="1:9" x14ac:dyDescent="0.25">
      <c r="A4306" s="74">
        <f t="shared" si="995"/>
        <v>51225</v>
      </c>
      <c r="B4306" s="72">
        <f t="shared" si="993"/>
        <v>5</v>
      </c>
      <c r="C4306" s="72" t="str">
        <f>IF(F4306=0,"RESMİ TATİL",VLOOKUP(F4306,LİSTE!$B$7:$D$1300,3,0))</f>
        <v>Zeynep AKDAĞ</v>
      </c>
      <c r="D4306" s="72" t="str">
        <f>IF(G4306=0,"RESMİ TATİL",VLOOKUP(G4306,LİSTE!$B$7:$D$1300,3,0))</f>
        <v>Esma ÇOKER</v>
      </c>
      <c r="E4306" s="72" t="str">
        <f>IF(H4306=0,"RESMİ TATİL",VLOOKUP(H4306,LİSTE!$B$7:$D$1300,3,0))</f>
        <v>Dursun Kubilay YAŞAR</v>
      </c>
      <c r="F4306" s="72">
        <f>IF(B4306="TATİL",0,IF(F4305&gt;0,IF(LİSTE!$F$1=H4305,1,H4305+1),IF(F4305=0,H4304+1,IF(F4304=0,H4303+1,IF(F4303=0,H4302+1,IF(F4302=0,H4301+1))))))</f>
        <v>15</v>
      </c>
      <c r="G4306" s="72">
        <f>IF(F4306=0,0,IF(LİSTE!$F$1=F4306,1,F4306+1))</f>
        <v>16</v>
      </c>
      <c r="H4306" s="72">
        <f>IF(G4306=0,0,IF(LİSTE!$F$1=G4306,1,G4306+1))</f>
        <v>17</v>
      </c>
      <c r="I4306" s="72" t="str">
        <f>IFERROR(VLOOKUP(A4306,TATİLLER!$A$2:$D$30000,3,0),"TATİL DEĞİL")</f>
        <v>TATİL DEĞİL</v>
      </c>
    </row>
    <row r="4307" spans="1:9" x14ac:dyDescent="0.25">
      <c r="A4307" s="74">
        <f t="shared" ref="A4307" si="998">A4306+3</f>
        <v>51228</v>
      </c>
      <c r="B4307" s="72">
        <f t="shared" si="993"/>
        <v>1</v>
      </c>
      <c r="C4307" s="72" t="str">
        <f>IF(F4307=0,"RESMİ TATİL",VLOOKUP(F4307,LİSTE!$B$7:$D$1300,3,0))</f>
        <v>Zeynep Beril BAŞPINAR</v>
      </c>
      <c r="D4307" s="72" t="str">
        <f>IF(G4307=0,"RESMİ TATİL",VLOOKUP(G4307,LİSTE!$B$7:$D$1300,3,0))</f>
        <v>Ahmet DAL</v>
      </c>
      <c r="E4307" s="72" t="str">
        <f>IF(H4307=0,"RESMİ TATİL",VLOOKUP(H4307,LİSTE!$B$7:$D$1300,3,0))</f>
        <v>Emirhan KARATAŞ</v>
      </c>
      <c r="F4307" s="72">
        <f>IF(B4307="TATİL",0,IF(F4306&gt;0,IF(LİSTE!$F$1=H4306,1,H4306+1),IF(F4306=0,H4305+1,IF(F4305=0,H4304+1,IF(F4304=0,H4303+1,IF(F4303=0,H4302+1))))))</f>
        <v>18</v>
      </c>
      <c r="G4307" s="72">
        <f>IF(F4307=0,0,IF(LİSTE!$F$1=F4307,1,F4307+1))</f>
        <v>19</v>
      </c>
      <c r="H4307" s="72">
        <f>IF(G4307=0,0,IF(LİSTE!$F$1=G4307,1,G4307+1))</f>
        <v>20</v>
      </c>
      <c r="I4307" s="72" t="str">
        <f>IFERROR(VLOOKUP(A4307,TATİLLER!$A$2:$D$30000,3,0),"TATİL DEĞİL")</f>
        <v>TATİL DEĞİL</v>
      </c>
    </row>
    <row r="4308" spans="1:9" x14ac:dyDescent="0.25">
      <c r="A4308" s="74">
        <f t="shared" si="995"/>
        <v>51229</v>
      </c>
      <c r="B4308" s="72">
        <f t="shared" si="993"/>
        <v>2</v>
      </c>
      <c r="C4308" s="72" t="str">
        <f>IF(F4308=0,"RESMİ TATİL",VLOOKUP(F4308,LİSTE!$B$7:$D$1300,3,0))</f>
        <v>Zümra Yeter ARI</v>
      </c>
      <c r="D4308" s="72" t="str">
        <f>IF(G4308=0,"RESMİ TATİL",VLOOKUP(G4308,LİSTE!$B$7:$D$1300,3,0))</f>
        <v>Utku KARAGÖZ</v>
      </c>
      <c r="E4308" s="72" t="str">
        <f>IF(H4308=0,"RESMİ TATİL",VLOOKUP(H4308,LİSTE!$B$7:$D$1300,3,0))</f>
        <v>Feyza Zümra AVCIOĞLU</v>
      </c>
      <c r="F4308" s="72">
        <f>IF(B4308="TATİL",0,IF(F4307&gt;0,IF(LİSTE!$F$1=H4307,1,H4307+1),IF(F4307=0,H4306+1,IF(F4306=0,H4305+1,IF(F4305=0,H4304+1,IF(F4304=0,H4303+1))))))</f>
        <v>21</v>
      </c>
      <c r="G4308" s="72">
        <f>IF(F4308=0,0,IF(LİSTE!$F$1=F4308,1,F4308+1))</f>
        <v>22</v>
      </c>
      <c r="H4308" s="72">
        <f>IF(G4308=0,0,IF(LİSTE!$F$1=G4308,1,G4308+1))</f>
        <v>23</v>
      </c>
      <c r="I4308" s="72" t="str">
        <f>IFERROR(VLOOKUP(A4308,TATİLLER!$A$2:$D$30000,3,0),"TATİL DEĞİL")</f>
        <v>TATİL DEĞİL</v>
      </c>
    </row>
    <row r="4309" spans="1:9" x14ac:dyDescent="0.25">
      <c r="A4309" s="74">
        <f t="shared" si="995"/>
        <v>51230</v>
      </c>
      <c r="B4309" s="72">
        <f t="shared" si="993"/>
        <v>3</v>
      </c>
      <c r="C4309" s="72" t="str">
        <f>IF(F4309=0,"RESMİ TATİL",VLOOKUP(F4309,LİSTE!$B$7:$D$1300,3,0))</f>
        <v>Yusuf Ali TABUR</v>
      </c>
      <c r="D4309" s="72" t="str">
        <f>IF(G4309=0,"RESMİ TATİL",VLOOKUP(G4309,LİSTE!$B$7:$D$1300,3,0))</f>
        <v>Irmak UTEBAY</v>
      </c>
      <c r="E4309" s="72" t="str">
        <f>IF(H4309=0,"RESMİ TATİL",VLOOKUP(H4309,LİSTE!$B$7:$D$1300,3,0))</f>
        <v>Kerem AKKOÇ</v>
      </c>
      <c r="F4309" s="72">
        <f>IF(B4309="TATİL",0,IF(F4308&gt;0,IF(LİSTE!$F$1=H4308,1,H4308+1),IF(F4308=0,H4307+1,IF(F4307=0,H4306+1,IF(F4306=0,H4305+1,IF(F4305=0,H4304+1))))))</f>
        <v>24</v>
      </c>
      <c r="G4309" s="72">
        <f>IF(F4309=0,0,IF(LİSTE!$F$1=F4309,1,F4309+1))</f>
        <v>25</v>
      </c>
      <c r="H4309" s="72">
        <f>IF(G4309=0,0,IF(LİSTE!$F$1=G4309,1,G4309+1))</f>
        <v>26</v>
      </c>
      <c r="I4309" s="72" t="str">
        <f>IFERROR(VLOOKUP(A4309,TATİLLER!$A$2:$D$30000,3,0),"TATİL DEĞİL")</f>
        <v>TATİL DEĞİL</v>
      </c>
    </row>
    <row r="4310" spans="1:9" x14ac:dyDescent="0.25">
      <c r="A4310" s="74">
        <f t="shared" si="995"/>
        <v>51231</v>
      </c>
      <c r="B4310" s="72">
        <f t="shared" si="993"/>
        <v>4</v>
      </c>
      <c r="C4310" s="72" t="str">
        <f>IF(F4310=0,"RESMİ TATİL",VLOOKUP(F4310,LİSTE!$B$7:$D$1300,3,0))</f>
        <v>Elçin Ayşe ELMAS</v>
      </c>
      <c r="D4310" s="72" t="str">
        <f>IF(G4310=0,"RESMİ TATİL",VLOOKUP(G4310,LİSTE!$B$7:$D$1300,3,0))</f>
        <v>Muhammed YILDIZDAĞ</v>
      </c>
      <c r="E4310" s="72" t="str">
        <f>IF(H4310=0,"RESMİ TATİL",VLOOKUP(H4310,LİSTE!$B$7:$D$1300,3,0))</f>
        <v>Nisa Nur SANCAR</v>
      </c>
      <c r="F4310" s="72">
        <f>IF(B4310="TATİL",0,IF(F4309&gt;0,IF(LİSTE!$F$1=H4309,1,H4309+1),IF(F4309=0,H4308+1,IF(F4308=0,H4307+1,IF(F4307=0,H4306+1,IF(F4306=0,H4305+1))))))</f>
        <v>27</v>
      </c>
      <c r="G4310" s="72">
        <f>IF(F4310=0,0,IF(LİSTE!$F$1=F4310,1,F4310+1))</f>
        <v>28</v>
      </c>
      <c r="H4310" s="72">
        <f>IF(G4310=0,0,IF(LİSTE!$F$1=G4310,1,G4310+1))</f>
        <v>1</v>
      </c>
      <c r="I4310" s="72" t="str">
        <f>IFERROR(VLOOKUP(A4310,TATİLLER!$A$2:$D$30000,3,0),"TATİL DEĞİL")</f>
        <v>TATİL DEĞİL</v>
      </c>
    </row>
    <row r="4311" spans="1:9" x14ac:dyDescent="0.25">
      <c r="A4311" s="74">
        <f t="shared" si="995"/>
        <v>51232</v>
      </c>
      <c r="B4311" s="72">
        <f t="shared" si="993"/>
        <v>5</v>
      </c>
      <c r="C4311" s="72" t="str">
        <f>IF(F4311=0,"RESMİ TATİL",VLOOKUP(F4311,LİSTE!$B$7:$D$1300,3,0))</f>
        <v>Esila ÇETİN</v>
      </c>
      <c r="D4311" s="72" t="str">
        <f>IF(G4311=0,"RESMİ TATİL",VLOOKUP(G4311,LİSTE!$B$7:$D$1300,3,0))</f>
        <v>Zeynep Sevde TOPUZ</v>
      </c>
      <c r="E4311" s="72" t="str">
        <f>IF(H4311=0,"RESMİ TATİL",VLOOKUP(H4311,LİSTE!$B$7:$D$1300,3,0))</f>
        <v>Ömer Asaf KADAŞ</v>
      </c>
      <c r="F4311" s="72">
        <f>IF(B4311="TATİL",0,IF(F4310&gt;0,IF(LİSTE!$F$1=H4310,1,H4310+1),IF(F4310=0,H4309+1,IF(F4309=0,H4308+1,IF(F4308=0,H4307+1,IF(F4307=0,H4306+1))))))</f>
        <v>2</v>
      </c>
      <c r="G4311" s="72">
        <f>IF(F4311=0,0,IF(LİSTE!$F$1=F4311,1,F4311+1))</f>
        <v>3</v>
      </c>
      <c r="H4311" s="72">
        <f>IF(G4311=0,0,IF(LİSTE!$F$1=G4311,1,G4311+1))</f>
        <v>4</v>
      </c>
      <c r="I4311" s="72" t="str">
        <f>IFERROR(VLOOKUP(A4311,TATİLLER!$A$2:$D$30000,3,0),"TATİL DEĞİL")</f>
        <v>TATİL DEĞİL</v>
      </c>
    </row>
    <row r="4312" spans="1:9" x14ac:dyDescent="0.25">
      <c r="A4312" s="74">
        <f t="shared" ref="A4312" si="999">A4311+3</f>
        <v>51235</v>
      </c>
      <c r="B4312" s="72">
        <f t="shared" si="993"/>
        <v>1</v>
      </c>
      <c r="C4312" s="72" t="str">
        <f>IF(F4312=0,"RESMİ TATİL",VLOOKUP(F4312,LİSTE!$B$7:$D$1300,3,0))</f>
        <v>Ramazan Baran ADIGÜZEL</v>
      </c>
      <c r="D4312" s="72" t="str">
        <f>IF(G4312=0,"RESMİ TATİL",VLOOKUP(G4312,LİSTE!$B$7:$D$1300,3,0))</f>
        <v>Bahar AKGÜN</v>
      </c>
      <c r="E4312" s="72" t="str">
        <f>IF(H4312=0,"RESMİ TATİL",VLOOKUP(H4312,LİSTE!$B$7:$D$1300,3,0))</f>
        <v>Ömer AKGÜL</v>
      </c>
      <c r="F4312" s="72">
        <f>IF(B4312="TATİL",0,IF(F4311&gt;0,IF(LİSTE!$F$1=H4311,1,H4311+1),IF(F4311=0,H4310+1,IF(F4310=0,H4309+1,IF(F4309=0,H4308+1,IF(F4308=0,H4307+1))))))</f>
        <v>5</v>
      </c>
      <c r="G4312" s="72">
        <f>IF(F4312=0,0,IF(LİSTE!$F$1=F4312,1,F4312+1))</f>
        <v>6</v>
      </c>
      <c r="H4312" s="72">
        <f>IF(G4312=0,0,IF(LİSTE!$F$1=G4312,1,G4312+1))</f>
        <v>7</v>
      </c>
      <c r="I4312" s="72" t="str">
        <f>IFERROR(VLOOKUP(A4312,TATİLLER!$A$2:$D$30000,3,0),"TATİL DEĞİL")</f>
        <v>TATİL DEĞİL</v>
      </c>
    </row>
    <row r="4313" spans="1:9" x14ac:dyDescent="0.25">
      <c r="A4313" s="74">
        <f t="shared" si="995"/>
        <v>51236</v>
      </c>
      <c r="B4313" s="72">
        <f t="shared" si="993"/>
        <v>2</v>
      </c>
      <c r="C4313" s="72" t="str">
        <f>IF(F4313=0,"RESMİ TATİL",VLOOKUP(F4313,LİSTE!$B$7:$D$1300,3,0))</f>
        <v>Muharrem EFE TANRIVERDİ</v>
      </c>
      <c r="D4313" s="72" t="str">
        <f>IF(G4313=0,"RESMİ TATİL",VLOOKUP(G4313,LİSTE!$B$7:$D$1300,3,0))</f>
        <v>Anıl DOĞAN</v>
      </c>
      <c r="E4313" s="72" t="str">
        <f>IF(H4313=0,"RESMİ TATİL",VLOOKUP(H4313,LİSTE!$B$7:$D$1300,3,0))</f>
        <v>İpek ARSLAN</v>
      </c>
      <c r="F4313" s="72">
        <f>IF(B4313="TATİL",0,IF(F4312&gt;0,IF(LİSTE!$F$1=H4312,1,H4312+1),IF(F4312=0,H4311+1,IF(F4311=0,H4310+1,IF(F4310=0,H4309+1,IF(F4309=0,H4308+1))))))</f>
        <v>8</v>
      </c>
      <c r="G4313" s="72">
        <f>IF(F4313=0,0,IF(LİSTE!$F$1=F4313,1,F4313+1))</f>
        <v>9</v>
      </c>
      <c r="H4313" s="72">
        <f>IF(G4313=0,0,IF(LİSTE!$F$1=G4313,1,G4313+1))</f>
        <v>10</v>
      </c>
      <c r="I4313" s="72" t="str">
        <f>IFERROR(VLOOKUP(A4313,TATİLLER!$A$2:$D$30000,3,0),"TATİL DEĞİL")</f>
        <v>TATİL DEĞİL</v>
      </c>
    </row>
    <row r="4314" spans="1:9" x14ac:dyDescent="0.25">
      <c r="A4314" s="74">
        <f t="shared" si="995"/>
        <v>51237</v>
      </c>
      <c r="B4314" s="72">
        <f t="shared" si="993"/>
        <v>3</v>
      </c>
      <c r="C4314" s="72" t="str">
        <f>IF(F4314=0,"RESMİ TATİL",VLOOKUP(F4314,LİSTE!$B$7:$D$1300,3,0))</f>
        <v>Efe KARSAK</v>
      </c>
      <c r="D4314" s="72" t="str">
        <f>IF(G4314=0,"RESMİ TATİL",VLOOKUP(G4314,LİSTE!$B$7:$D$1300,3,0))</f>
        <v>Abdullah KIRBAÇ</v>
      </c>
      <c r="E4314" s="72" t="str">
        <f>IF(H4314=0,"RESMİ TATİL",VLOOKUP(H4314,LİSTE!$B$7:$D$1300,3,0))</f>
        <v>Ümmü Defne GÜLER</v>
      </c>
      <c r="F4314" s="72">
        <f>IF(B4314="TATİL",0,IF(F4313&gt;0,IF(LİSTE!$F$1=H4313,1,H4313+1),IF(F4313=0,H4312+1,IF(F4312=0,H4311+1,IF(F4311=0,H4310+1,IF(F4310=0,H4309+1))))))</f>
        <v>11</v>
      </c>
      <c r="G4314" s="72">
        <f>IF(F4314=0,0,IF(LİSTE!$F$1=F4314,1,F4314+1))</f>
        <v>12</v>
      </c>
      <c r="H4314" s="72">
        <f>IF(G4314=0,0,IF(LİSTE!$F$1=G4314,1,G4314+1))</f>
        <v>13</v>
      </c>
      <c r="I4314" s="72" t="str">
        <f>IFERROR(VLOOKUP(A4314,TATİLLER!$A$2:$D$30000,3,0),"TATİL DEĞİL")</f>
        <v>TATİL DEĞİL</v>
      </c>
    </row>
    <row r="4315" spans="1:9" x14ac:dyDescent="0.25">
      <c r="A4315" s="74">
        <f t="shared" si="995"/>
        <v>51238</v>
      </c>
      <c r="B4315" s="72">
        <f t="shared" si="993"/>
        <v>4</v>
      </c>
      <c r="C4315" s="72" t="str">
        <f>IF(F4315=0,"RESMİ TATİL",VLOOKUP(F4315,LİSTE!$B$7:$D$1300,3,0))</f>
        <v>Şevval ÖZDAMAR</v>
      </c>
      <c r="D4315" s="72" t="str">
        <f>IF(G4315=0,"RESMİ TATİL",VLOOKUP(G4315,LİSTE!$B$7:$D$1300,3,0))</f>
        <v>Zeynep AKDAĞ</v>
      </c>
      <c r="E4315" s="72" t="str">
        <f>IF(H4315=0,"RESMİ TATİL",VLOOKUP(H4315,LİSTE!$B$7:$D$1300,3,0))</f>
        <v>Esma ÇOKER</v>
      </c>
      <c r="F4315" s="72">
        <f>IF(B4315="TATİL",0,IF(F4314&gt;0,IF(LİSTE!$F$1=H4314,1,H4314+1),IF(F4314=0,H4313+1,IF(F4313=0,H4312+1,IF(F4312=0,H4311+1,IF(F4311=0,H4310+1))))))</f>
        <v>14</v>
      </c>
      <c r="G4315" s="72">
        <f>IF(F4315=0,0,IF(LİSTE!$F$1=F4315,1,F4315+1))</f>
        <v>15</v>
      </c>
      <c r="H4315" s="72">
        <f>IF(G4315=0,0,IF(LİSTE!$F$1=G4315,1,G4315+1))</f>
        <v>16</v>
      </c>
      <c r="I4315" s="72" t="str">
        <f>IFERROR(VLOOKUP(A4315,TATİLLER!$A$2:$D$30000,3,0),"TATİL DEĞİL")</f>
        <v>TATİL DEĞİL</v>
      </c>
    </row>
    <row r="4316" spans="1:9" x14ac:dyDescent="0.25">
      <c r="A4316" s="74">
        <f t="shared" si="995"/>
        <v>51239</v>
      </c>
      <c r="B4316" s="72">
        <f t="shared" si="993"/>
        <v>5</v>
      </c>
      <c r="C4316" s="72" t="str">
        <f>IF(F4316=0,"RESMİ TATİL",VLOOKUP(F4316,LİSTE!$B$7:$D$1300,3,0))</f>
        <v>Dursun Kubilay YAŞAR</v>
      </c>
      <c r="D4316" s="72" t="str">
        <f>IF(G4316=0,"RESMİ TATİL",VLOOKUP(G4316,LİSTE!$B$7:$D$1300,3,0))</f>
        <v>Zeynep Beril BAŞPINAR</v>
      </c>
      <c r="E4316" s="72" t="str">
        <f>IF(H4316=0,"RESMİ TATİL",VLOOKUP(H4316,LİSTE!$B$7:$D$1300,3,0))</f>
        <v>Ahmet DAL</v>
      </c>
      <c r="F4316" s="72">
        <f>IF(B4316="TATİL",0,IF(F4315&gt;0,IF(LİSTE!$F$1=H4315,1,H4315+1),IF(F4315=0,H4314+1,IF(F4314=0,H4313+1,IF(F4313=0,H4312+1,IF(F4312=0,H4311+1))))))</f>
        <v>17</v>
      </c>
      <c r="G4316" s="72">
        <f>IF(F4316=0,0,IF(LİSTE!$F$1=F4316,1,F4316+1))</f>
        <v>18</v>
      </c>
      <c r="H4316" s="72">
        <f>IF(G4316=0,0,IF(LİSTE!$F$1=G4316,1,G4316+1))</f>
        <v>19</v>
      </c>
      <c r="I4316" s="72" t="str">
        <f>IFERROR(VLOOKUP(A4316,TATİLLER!$A$2:$D$30000,3,0),"TATİL DEĞİL")</f>
        <v>TATİL DEĞİL</v>
      </c>
    </row>
    <row r="4317" spans="1:9" x14ac:dyDescent="0.25">
      <c r="A4317" s="74">
        <f t="shared" ref="A4317" si="1000">A4316+3</f>
        <v>51242</v>
      </c>
      <c r="B4317" s="72">
        <f t="shared" si="993"/>
        <v>1</v>
      </c>
      <c r="C4317" s="72" t="str">
        <f>IF(F4317=0,"RESMİ TATİL",VLOOKUP(F4317,LİSTE!$B$7:$D$1300,3,0))</f>
        <v>Emirhan KARATAŞ</v>
      </c>
      <c r="D4317" s="72" t="str">
        <f>IF(G4317=0,"RESMİ TATİL",VLOOKUP(G4317,LİSTE!$B$7:$D$1300,3,0))</f>
        <v>Zümra Yeter ARI</v>
      </c>
      <c r="E4317" s="72" t="str">
        <f>IF(H4317=0,"RESMİ TATİL",VLOOKUP(H4317,LİSTE!$B$7:$D$1300,3,0))</f>
        <v>Utku KARAGÖZ</v>
      </c>
      <c r="F4317" s="72">
        <f>IF(B4317="TATİL",0,IF(F4316&gt;0,IF(LİSTE!$F$1=H4316,1,H4316+1),IF(F4316=0,H4315+1,IF(F4315=0,H4314+1,IF(F4314=0,H4313+1,IF(F4313=0,H4312+1))))))</f>
        <v>20</v>
      </c>
      <c r="G4317" s="72">
        <f>IF(F4317=0,0,IF(LİSTE!$F$1=F4317,1,F4317+1))</f>
        <v>21</v>
      </c>
      <c r="H4317" s="72">
        <f>IF(G4317=0,0,IF(LİSTE!$F$1=G4317,1,G4317+1))</f>
        <v>22</v>
      </c>
      <c r="I4317" s="72" t="str">
        <f>IFERROR(VLOOKUP(A4317,TATİLLER!$A$2:$D$30000,3,0),"TATİL DEĞİL")</f>
        <v>TATİL DEĞİL</v>
      </c>
    </row>
    <row r="4318" spans="1:9" x14ac:dyDescent="0.25">
      <c r="A4318" s="74">
        <f t="shared" si="995"/>
        <v>51243</v>
      </c>
      <c r="B4318" s="72">
        <f t="shared" si="993"/>
        <v>2</v>
      </c>
      <c r="C4318" s="72" t="str">
        <f>IF(F4318=0,"RESMİ TATİL",VLOOKUP(F4318,LİSTE!$B$7:$D$1300,3,0))</f>
        <v>Feyza Zümra AVCIOĞLU</v>
      </c>
      <c r="D4318" s="72" t="str">
        <f>IF(G4318=0,"RESMİ TATİL",VLOOKUP(G4318,LİSTE!$B$7:$D$1300,3,0))</f>
        <v>Yusuf Ali TABUR</v>
      </c>
      <c r="E4318" s="72" t="str">
        <f>IF(H4318=0,"RESMİ TATİL",VLOOKUP(H4318,LİSTE!$B$7:$D$1300,3,0))</f>
        <v>Irmak UTEBAY</v>
      </c>
      <c r="F4318" s="72">
        <f>IF(B4318="TATİL",0,IF(F4317&gt;0,IF(LİSTE!$F$1=H4317,1,H4317+1),IF(F4317=0,H4316+1,IF(F4316=0,H4315+1,IF(F4315=0,H4314+1,IF(F4314=0,H4313+1))))))</f>
        <v>23</v>
      </c>
      <c r="G4318" s="72">
        <f>IF(F4318=0,0,IF(LİSTE!$F$1=F4318,1,F4318+1))</f>
        <v>24</v>
      </c>
      <c r="H4318" s="72">
        <f>IF(G4318=0,0,IF(LİSTE!$F$1=G4318,1,G4318+1))</f>
        <v>25</v>
      </c>
      <c r="I4318" s="72" t="str">
        <f>IFERROR(VLOOKUP(A4318,TATİLLER!$A$2:$D$30000,3,0),"TATİL DEĞİL")</f>
        <v>TATİL DEĞİL</v>
      </c>
    </row>
    <row r="4319" spans="1:9" x14ac:dyDescent="0.25">
      <c r="A4319" s="74">
        <f t="shared" si="995"/>
        <v>51244</v>
      </c>
      <c r="B4319" s="72">
        <f t="shared" si="993"/>
        <v>3</v>
      </c>
      <c r="C4319" s="72" t="str">
        <f>IF(F4319=0,"RESMİ TATİL",VLOOKUP(F4319,LİSTE!$B$7:$D$1300,3,0))</f>
        <v>Kerem AKKOÇ</v>
      </c>
      <c r="D4319" s="72" t="str">
        <f>IF(G4319=0,"RESMİ TATİL",VLOOKUP(G4319,LİSTE!$B$7:$D$1300,3,0))</f>
        <v>Elçin Ayşe ELMAS</v>
      </c>
      <c r="E4319" s="72" t="str">
        <f>IF(H4319=0,"RESMİ TATİL",VLOOKUP(H4319,LİSTE!$B$7:$D$1300,3,0))</f>
        <v>Muhammed YILDIZDAĞ</v>
      </c>
      <c r="F4319" s="72">
        <f>IF(B4319="TATİL",0,IF(F4318&gt;0,IF(LİSTE!$F$1=H4318,1,H4318+1),IF(F4318=0,H4317+1,IF(F4317=0,H4316+1,IF(F4316=0,H4315+1,IF(F4315=0,H4314+1))))))</f>
        <v>26</v>
      </c>
      <c r="G4319" s="72">
        <f>IF(F4319=0,0,IF(LİSTE!$F$1=F4319,1,F4319+1))</f>
        <v>27</v>
      </c>
      <c r="H4319" s="72">
        <f>IF(G4319=0,0,IF(LİSTE!$F$1=G4319,1,G4319+1))</f>
        <v>28</v>
      </c>
      <c r="I4319" s="72" t="str">
        <f>IFERROR(VLOOKUP(A4319,TATİLLER!$A$2:$D$30000,3,0),"TATİL DEĞİL")</f>
        <v>TATİL DEĞİL</v>
      </c>
    </row>
    <row r="4320" spans="1:9" x14ac:dyDescent="0.25">
      <c r="A4320" s="74">
        <f t="shared" si="995"/>
        <v>51245</v>
      </c>
      <c r="B4320" s="72">
        <f t="shared" si="993"/>
        <v>4</v>
      </c>
      <c r="C4320" s="72" t="str">
        <f>IF(F4320=0,"RESMİ TATİL",VLOOKUP(F4320,LİSTE!$B$7:$D$1300,3,0))</f>
        <v>Nisa Nur SANCAR</v>
      </c>
      <c r="D4320" s="72" t="str">
        <f>IF(G4320=0,"RESMİ TATİL",VLOOKUP(G4320,LİSTE!$B$7:$D$1300,3,0))</f>
        <v>Esila ÇETİN</v>
      </c>
      <c r="E4320" s="72" t="str">
        <f>IF(H4320=0,"RESMİ TATİL",VLOOKUP(H4320,LİSTE!$B$7:$D$1300,3,0))</f>
        <v>Zeynep Sevde TOPUZ</v>
      </c>
      <c r="F4320" s="72">
        <f>IF(B4320="TATİL",0,IF(F4319&gt;0,IF(LİSTE!$F$1=H4319,1,H4319+1),IF(F4319=0,H4318+1,IF(F4318=0,H4317+1,IF(F4317=0,H4316+1,IF(F4316=0,H4315+1))))))</f>
        <v>1</v>
      </c>
      <c r="G4320" s="72">
        <f>IF(F4320=0,0,IF(LİSTE!$F$1=F4320,1,F4320+1))</f>
        <v>2</v>
      </c>
      <c r="H4320" s="72">
        <f>IF(G4320=0,0,IF(LİSTE!$F$1=G4320,1,G4320+1))</f>
        <v>3</v>
      </c>
      <c r="I4320" s="72" t="str">
        <f>IFERROR(VLOOKUP(A4320,TATİLLER!$A$2:$D$30000,3,0),"TATİL DEĞİL")</f>
        <v>TATİL DEĞİL</v>
      </c>
    </row>
    <row r="4321" spans="1:9" x14ac:dyDescent="0.25">
      <c r="A4321" s="74">
        <f t="shared" si="995"/>
        <v>51246</v>
      </c>
      <c r="B4321" s="72">
        <f t="shared" si="993"/>
        <v>5</v>
      </c>
      <c r="C4321" s="72" t="str">
        <f>IF(F4321=0,"RESMİ TATİL",VLOOKUP(F4321,LİSTE!$B$7:$D$1300,3,0))</f>
        <v>Ömer Asaf KADAŞ</v>
      </c>
      <c r="D4321" s="72" t="str">
        <f>IF(G4321=0,"RESMİ TATİL",VLOOKUP(G4321,LİSTE!$B$7:$D$1300,3,0))</f>
        <v>Ramazan Baran ADIGÜZEL</v>
      </c>
      <c r="E4321" s="72" t="str">
        <f>IF(H4321=0,"RESMİ TATİL",VLOOKUP(H4321,LİSTE!$B$7:$D$1300,3,0))</f>
        <v>Bahar AKGÜN</v>
      </c>
      <c r="F4321" s="72">
        <f>IF(B4321="TATİL",0,IF(F4320&gt;0,IF(LİSTE!$F$1=H4320,1,H4320+1),IF(F4320=0,H4319+1,IF(F4319=0,H4318+1,IF(F4318=0,H4317+1,IF(F4317=0,H4316+1))))))</f>
        <v>4</v>
      </c>
      <c r="G4321" s="72">
        <f>IF(F4321=0,0,IF(LİSTE!$F$1=F4321,1,F4321+1))</f>
        <v>5</v>
      </c>
      <c r="H4321" s="72">
        <f>IF(G4321=0,0,IF(LİSTE!$F$1=G4321,1,G4321+1))</f>
        <v>6</v>
      </c>
      <c r="I4321" s="72" t="str">
        <f>IFERROR(VLOOKUP(A4321,TATİLLER!$A$2:$D$30000,3,0),"TATİL DEĞİL")</f>
        <v>TATİL DEĞİL</v>
      </c>
    </row>
    <row r="4322" spans="1:9" x14ac:dyDescent="0.25">
      <c r="A4322" s="74">
        <f t="shared" ref="A4322" si="1001">A4321+3</f>
        <v>51249</v>
      </c>
      <c r="B4322" s="72">
        <f t="shared" si="993"/>
        <v>1</v>
      </c>
      <c r="C4322" s="72" t="str">
        <f>IF(F4322=0,"RESMİ TATİL",VLOOKUP(F4322,LİSTE!$B$7:$D$1300,3,0))</f>
        <v>Ömer AKGÜL</v>
      </c>
      <c r="D4322" s="72" t="str">
        <f>IF(G4322=0,"RESMİ TATİL",VLOOKUP(G4322,LİSTE!$B$7:$D$1300,3,0))</f>
        <v>Muharrem EFE TANRIVERDİ</v>
      </c>
      <c r="E4322" s="72" t="str">
        <f>IF(H4322=0,"RESMİ TATİL",VLOOKUP(H4322,LİSTE!$B$7:$D$1300,3,0))</f>
        <v>Anıl DOĞAN</v>
      </c>
      <c r="F4322" s="72">
        <f>IF(B4322="TATİL",0,IF(F4321&gt;0,IF(LİSTE!$F$1=H4321,1,H4321+1),IF(F4321=0,H4320+1,IF(F4320=0,H4319+1,IF(F4319=0,H4318+1,IF(F4318=0,H4317+1))))))</f>
        <v>7</v>
      </c>
      <c r="G4322" s="72">
        <f>IF(F4322=0,0,IF(LİSTE!$F$1=F4322,1,F4322+1))</f>
        <v>8</v>
      </c>
      <c r="H4322" s="72">
        <f>IF(G4322=0,0,IF(LİSTE!$F$1=G4322,1,G4322+1))</f>
        <v>9</v>
      </c>
      <c r="I4322" s="72" t="str">
        <f>IFERROR(VLOOKUP(A4322,TATİLLER!$A$2:$D$30000,3,0),"TATİL DEĞİL")</f>
        <v>TATİL DEĞİL</v>
      </c>
    </row>
    <row r="4323" spans="1:9" x14ac:dyDescent="0.25">
      <c r="A4323" s="74">
        <f t="shared" si="995"/>
        <v>51250</v>
      </c>
      <c r="B4323" s="72">
        <f t="shared" si="993"/>
        <v>2</v>
      </c>
      <c r="C4323" s="72" t="str">
        <f>IF(F4323=0,"RESMİ TATİL",VLOOKUP(F4323,LİSTE!$B$7:$D$1300,3,0))</f>
        <v>İpek ARSLAN</v>
      </c>
      <c r="D4323" s="72" t="str">
        <f>IF(G4323=0,"RESMİ TATİL",VLOOKUP(G4323,LİSTE!$B$7:$D$1300,3,0))</f>
        <v>Efe KARSAK</v>
      </c>
      <c r="E4323" s="72" t="str">
        <f>IF(H4323=0,"RESMİ TATİL",VLOOKUP(H4323,LİSTE!$B$7:$D$1300,3,0))</f>
        <v>Abdullah KIRBAÇ</v>
      </c>
      <c r="F4323" s="72">
        <f>IF(B4323="TATİL",0,IF(F4322&gt;0,IF(LİSTE!$F$1=H4322,1,H4322+1),IF(F4322=0,H4321+1,IF(F4321=0,H4320+1,IF(F4320=0,H4319+1,IF(F4319=0,H4318+1))))))</f>
        <v>10</v>
      </c>
      <c r="G4323" s="72">
        <f>IF(F4323=0,0,IF(LİSTE!$F$1=F4323,1,F4323+1))</f>
        <v>11</v>
      </c>
      <c r="H4323" s="72">
        <f>IF(G4323=0,0,IF(LİSTE!$F$1=G4323,1,G4323+1))</f>
        <v>12</v>
      </c>
      <c r="I4323" s="72" t="str">
        <f>IFERROR(VLOOKUP(A4323,TATİLLER!$A$2:$D$30000,3,0),"TATİL DEĞİL")</f>
        <v>TATİL DEĞİL</v>
      </c>
    </row>
    <row r="4324" spans="1:9" x14ac:dyDescent="0.25">
      <c r="A4324" s="74">
        <f t="shared" si="995"/>
        <v>51251</v>
      </c>
      <c r="B4324" s="72">
        <f t="shared" si="993"/>
        <v>3</v>
      </c>
      <c r="C4324" s="72" t="str">
        <f>IF(F4324=0,"RESMİ TATİL",VLOOKUP(F4324,LİSTE!$B$7:$D$1300,3,0))</f>
        <v>Ümmü Defne GÜLER</v>
      </c>
      <c r="D4324" s="72" t="str">
        <f>IF(G4324=0,"RESMİ TATİL",VLOOKUP(G4324,LİSTE!$B$7:$D$1300,3,0))</f>
        <v>Şevval ÖZDAMAR</v>
      </c>
      <c r="E4324" s="72" t="str">
        <f>IF(H4324=0,"RESMİ TATİL",VLOOKUP(H4324,LİSTE!$B$7:$D$1300,3,0))</f>
        <v>Zeynep AKDAĞ</v>
      </c>
      <c r="F4324" s="72">
        <f>IF(B4324="TATİL",0,IF(F4323&gt;0,IF(LİSTE!$F$1=H4323,1,H4323+1),IF(F4323=0,H4322+1,IF(F4322=0,H4321+1,IF(F4321=0,H4320+1,IF(F4320=0,H4319+1))))))</f>
        <v>13</v>
      </c>
      <c r="G4324" s="72">
        <f>IF(F4324=0,0,IF(LİSTE!$F$1=F4324,1,F4324+1))</f>
        <v>14</v>
      </c>
      <c r="H4324" s="72">
        <f>IF(G4324=0,0,IF(LİSTE!$F$1=G4324,1,G4324+1))</f>
        <v>15</v>
      </c>
      <c r="I4324" s="72" t="str">
        <f>IFERROR(VLOOKUP(A4324,TATİLLER!$A$2:$D$30000,3,0),"TATİL DEĞİL")</f>
        <v>TATİL DEĞİL</v>
      </c>
    </row>
    <row r="4325" spans="1:9" x14ac:dyDescent="0.25">
      <c r="A4325" s="74">
        <f t="shared" si="995"/>
        <v>51252</v>
      </c>
      <c r="B4325" s="72">
        <f t="shared" si="993"/>
        <v>4</v>
      </c>
      <c r="C4325" s="72" t="str">
        <f>IF(F4325=0,"RESMİ TATİL",VLOOKUP(F4325,LİSTE!$B$7:$D$1300,3,0))</f>
        <v>Esma ÇOKER</v>
      </c>
      <c r="D4325" s="72" t="str">
        <f>IF(G4325=0,"RESMİ TATİL",VLOOKUP(G4325,LİSTE!$B$7:$D$1300,3,0))</f>
        <v>Dursun Kubilay YAŞAR</v>
      </c>
      <c r="E4325" s="72" t="str">
        <f>IF(H4325=0,"RESMİ TATİL",VLOOKUP(H4325,LİSTE!$B$7:$D$1300,3,0))</f>
        <v>Zeynep Beril BAŞPINAR</v>
      </c>
      <c r="F4325" s="72">
        <f>IF(B4325="TATİL",0,IF(F4324&gt;0,IF(LİSTE!$F$1=H4324,1,H4324+1),IF(F4324=0,H4323+1,IF(F4323=0,H4322+1,IF(F4322=0,H4321+1,IF(F4321=0,H4320+1))))))</f>
        <v>16</v>
      </c>
      <c r="G4325" s="72">
        <f>IF(F4325=0,0,IF(LİSTE!$F$1=F4325,1,F4325+1))</f>
        <v>17</v>
      </c>
      <c r="H4325" s="72">
        <f>IF(G4325=0,0,IF(LİSTE!$F$1=G4325,1,G4325+1))</f>
        <v>18</v>
      </c>
      <c r="I4325" s="72" t="str">
        <f>IFERROR(VLOOKUP(A4325,TATİLLER!$A$2:$D$30000,3,0),"TATİL DEĞİL")</f>
        <v>TATİL DEĞİL</v>
      </c>
    </row>
    <row r="4326" spans="1:9" x14ac:dyDescent="0.25">
      <c r="A4326" s="74">
        <f t="shared" si="995"/>
        <v>51253</v>
      </c>
      <c r="B4326" s="72">
        <f t="shared" si="993"/>
        <v>5</v>
      </c>
      <c r="C4326" s="72" t="str">
        <f>IF(F4326=0,"RESMİ TATİL",VLOOKUP(F4326,LİSTE!$B$7:$D$1300,3,0))</f>
        <v>Ahmet DAL</v>
      </c>
      <c r="D4326" s="72" t="str">
        <f>IF(G4326=0,"RESMİ TATİL",VLOOKUP(G4326,LİSTE!$B$7:$D$1300,3,0))</f>
        <v>Emirhan KARATAŞ</v>
      </c>
      <c r="E4326" s="72" t="str">
        <f>IF(H4326=0,"RESMİ TATİL",VLOOKUP(H4326,LİSTE!$B$7:$D$1300,3,0))</f>
        <v>Zümra Yeter ARI</v>
      </c>
      <c r="F4326" s="72">
        <f>IF(B4326="TATİL",0,IF(F4325&gt;0,IF(LİSTE!$F$1=H4325,1,H4325+1),IF(F4325=0,H4324+1,IF(F4324=0,H4323+1,IF(F4323=0,H4322+1,IF(F4322=0,H4321+1))))))</f>
        <v>19</v>
      </c>
      <c r="G4326" s="72">
        <f>IF(F4326=0,0,IF(LİSTE!$F$1=F4326,1,F4326+1))</f>
        <v>20</v>
      </c>
      <c r="H4326" s="72">
        <f>IF(G4326=0,0,IF(LİSTE!$F$1=G4326,1,G4326+1))</f>
        <v>21</v>
      </c>
      <c r="I4326" s="72" t="str">
        <f>IFERROR(VLOOKUP(A4326,TATİLLER!$A$2:$D$30000,3,0),"TATİL DEĞİL")</f>
        <v>TATİL DEĞİL</v>
      </c>
    </row>
    <row r="4327" spans="1:9" x14ac:dyDescent="0.25">
      <c r="A4327" s="74">
        <f t="shared" ref="A4327" si="1002">A4326+3</f>
        <v>51256</v>
      </c>
      <c r="B4327" s="72">
        <f t="shared" si="993"/>
        <v>1</v>
      </c>
      <c r="C4327" s="72" t="str">
        <f>IF(F4327=0,"RESMİ TATİL",VLOOKUP(F4327,LİSTE!$B$7:$D$1300,3,0))</f>
        <v>Utku KARAGÖZ</v>
      </c>
      <c r="D4327" s="72" t="str">
        <f>IF(G4327=0,"RESMİ TATİL",VLOOKUP(G4327,LİSTE!$B$7:$D$1300,3,0))</f>
        <v>Feyza Zümra AVCIOĞLU</v>
      </c>
      <c r="E4327" s="72" t="str">
        <f>IF(H4327=0,"RESMİ TATİL",VLOOKUP(H4327,LİSTE!$B$7:$D$1300,3,0))</f>
        <v>Yusuf Ali TABUR</v>
      </c>
      <c r="F4327" s="72">
        <f>IF(B4327="TATİL",0,IF(F4326&gt;0,IF(LİSTE!$F$1=H4326,1,H4326+1),IF(F4326=0,H4325+1,IF(F4325=0,H4324+1,IF(F4324=0,H4323+1,IF(F4323=0,H4322+1))))))</f>
        <v>22</v>
      </c>
      <c r="G4327" s="72">
        <f>IF(F4327=0,0,IF(LİSTE!$F$1=F4327,1,F4327+1))</f>
        <v>23</v>
      </c>
      <c r="H4327" s="72">
        <f>IF(G4327=0,0,IF(LİSTE!$F$1=G4327,1,G4327+1))</f>
        <v>24</v>
      </c>
      <c r="I4327" s="72" t="str">
        <f>IFERROR(VLOOKUP(A4327,TATİLLER!$A$2:$D$30000,3,0),"TATİL DEĞİL")</f>
        <v>TATİL DEĞİL</v>
      </c>
    </row>
    <row r="4328" spans="1:9" x14ac:dyDescent="0.25">
      <c r="A4328" s="74">
        <f t="shared" si="995"/>
        <v>51257</v>
      </c>
      <c r="B4328" s="72">
        <f t="shared" si="993"/>
        <v>2</v>
      </c>
      <c r="C4328" s="72" t="str">
        <f>IF(F4328=0,"RESMİ TATİL",VLOOKUP(F4328,LİSTE!$B$7:$D$1300,3,0))</f>
        <v>Irmak UTEBAY</v>
      </c>
      <c r="D4328" s="72" t="str">
        <f>IF(G4328=0,"RESMİ TATİL",VLOOKUP(G4328,LİSTE!$B$7:$D$1300,3,0))</f>
        <v>Kerem AKKOÇ</v>
      </c>
      <c r="E4328" s="72" t="str">
        <f>IF(H4328=0,"RESMİ TATİL",VLOOKUP(H4328,LİSTE!$B$7:$D$1300,3,0))</f>
        <v>Elçin Ayşe ELMAS</v>
      </c>
      <c r="F4328" s="72">
        <f>IF(B4328="TATİL",0,IF(F4327&gt;0,IF(LİSTE!$F$1=H4327,1,H4327+1),IF(F4327=0,H4326+1,IF(F4326=0,H4325+1,IF(F4325=0,H4324+1,IF(F4324=0,H4323+1))))))</f>
        <v>25</v>
      </c>
      <c r="G4328" s="72">
        <f>IF(F4328=0,0,IF(LİSTE!$F$1=F4328,1,F4328+1))</f>
        <v>26</v>
      </c>
      <c r="H4328" s="72">
        <f>IF(G4328=0,0,IF(LİSTE!$F$1=G4328,1,G4328+1))</f>
        <v>27</v>
      </c>
      <c r="I4328" s="72" t="str">
        <f>IFERROR(VLOOKUP(A4328,TATİLLER!$A$2:$D$30000,3,0),"TATİL DEĞİL")</f>
        <v>TATİL DEĞİL</v>
      </c>
    </row>
    <row r="4329" spans="1:9" x14ac:dyDescent="0.25">
      <c r="A4329" s="74">
        <f t="shared" si="995"/>
        <v>51258</v>
      </c>
      <c r="B4329" s="72">
        <f t="shared" si="993"/>
        <v>3</v>
      </c>
      <c r="C4329" s="72" t="str">
        <f>IF(F4329=0,"RESMİ TATİL",VLOOKUP(F4329,LİSTE!$B$7:$D$1300,3,0))</f>
        <v>Muhammed YILDIZDAĞ</v>
      </c>
      <c r="D4329" s="72" t="str">
        <f>IF(G4329=0,"RESMİ TATİL",VLOOKUP(G4329,LİSTE!$B$7:$D$1300,3,0))</f>
        <v>Nisa Nur SANCAR</v>
      </c>
      <c r="E4329" s="72" t="str">
        <f>IF(H4329=0,"RESMİ TATİL",VLOOKUP(H4329,LİSTE!$B$7:$D$1300,3,0))</f>
        <v>Esila ÇETİN</v>
      </c>
      <c r="F4329" s="72">
        <f>IF(B4329="TATİL",0,IF(F4328&gt;0,IF(LİSTE!$F$1=H4328,1,H4328+1),IF(F4328=0,H4327+1,IF(F4327=0,H4326+1,IF(F4326=0,H4325+1,IF(F4325=0,H4324+1))))))</f>
        <v>28</v>
      </c>
      <c r="G4329" s="72">
        <f>IF(F4329=0,0,IF(LİSTE!$F$1=F4329,1,F4329+1))</f>
        <v>1</v>
      </c>
      <c r="H4329" s="72">
        <f>IF(G4329=0,0,IF(LİSTE!$F$1=G4329,1,G4329+1))</f>
        <v>2</v>
      </c>
      <c r="I4329" s="72" t="str">
        <f>IFERROR(VLOOKUP(A4329,TATİLLER!$A$2:$D$30000,3,0),"TATİL DEĞİL")</f>
        <v>TATİL DEĞİL</v>
      </c>
    </row>
    <row r="4330" spans="1:9" x14ac:dyDescent="0.25">
      <c r="A4330" s="74">
        <f t="shared" si="995"/>
        <v>51259</v>
      </c>
      <c r="B4330" s="72">
        <f t="shared" si="993"/>
        <v>4</v>
      </c>
      <c r="C4330" s="72" t="str">
        <f>IF(F4330=0,"RESMİ TATİL",VLOOKUP(F4330,LİSTE!$B$7:$D$1300,3,0))</f>
        <v>Zeynep Sevde TOPUZ</v>
      </c>
      <c r="D4330" s="72" t="str">
        <f>IF(G4330=0,"RESMİ TATİL",VLOOKUP(G4330,LİSTE!$B$7:$D$1300,3,0))</f>
        <v>Ömer Asaf KADAŞ</v>
      </c>
      <c r="E4330" s="72" t="str">
        <f>IF(H4330=0,"RESMİ TATİL",VLOOKUP(H4330,LİSTE!$B$7:$D$1300,3,0))</f>
        <v>Ramazan Baran ADIGÜZEL</v>
      </c>
      <c r="F4330" s="72">
        <f>IF(B4330="TATİL",0,IF(F4329&gt;0,IF(LİSTE!$F$1=H4329,1,H4329+1),IF(F4329=0,H4328+1,IF(F4328=0,H4327+1,IF(F4327=0,H4326+1,IF(F4326=0,H4325+1))))))</f>
        <v>3</v>
      </c>
      <c r="G4330" s="72">
        <f>IF(F4330=0,0,IF(LİSTE!$F$1=F4330,1,F4330+1))</f>
        <v>4</v>
      </c>
      <c r="H4330" s="72">
        <f>IF(G4330=0,0,IF(LİSTE!$F$1=G4330,1,G4330+1))</f>
        <v>5</v>
      </c>
      <c r="I4330" s="72" t="str">
        <f>IFERROR(VLOOKUP(A4330,TATİLLER!$A$2:$D$30000,3,0),"TATİL DEĞİL")</f>
        <v>TATİL DEĞİL</v>
      </c>
    </row>
    <row r="4331" spans="1:9" x14ac:dyDescent="0.25">
      <c r="A4331" s="74">
        <f t="shared" si="995"/>
        <v>51260</v>
      </c>
      <c r="B4331" s="72">
        <f t="shared" si="993"/>
        <v>5</v>
      </c>
      <c r="C4331" s="72" t="str">
        <f>IF(F4331=0,"RESMİ TATİL",VLOOKUP(F4331,LİSTE!$B$7:$D$1300,3,0))</f>
        <v>Bahar AKGÜN</v>
      </c>
      <c r="D4331" s="72" t="str">
        <f>IF(G4331=0,"RESMİ TATİL",VLOOKUP(G4331,LİSTE!$B$7:$D$1300,3,0))</f>
        <v>Ömer AKGÜL</v>
      </c>
      <c r="E4331" s="72" t="str">
        <f>IF(H4331=0,"RESMİ TATİL",VLOOKUP(H4331,LİSTE!$B$7:$D$1300,3,0))</f>
        <v>Muharrem EFE TANRIVERDİ</v>
      </c>
      <c r="F4331" s="72">
        <f>IF(B4331="TATİL",0,IF(F4330&gt;0,IF(LİSTE!$F$1=H4330,1,H4330+1),IF(F4330=0,H4329+1,IF(F4329=0,H4328+1,IF(F4328=0,H4327+1,IF(F4327=0,H4326+1))))))</f>
        <v>6</v>
      </c>
      <c r="G4331" s="72">
        <f>IF(F4331=0,0,IF(LİSTE!$F$1=F4331,1,F4331+1))</f>
        <v>7</v>
      </c>
      <c r="H4331" s="72">
        <f>IF(G4331=0,0,IF(LİSTE!$F$1=G4331,1,G4331+1))</f>
        <v>8</v>
      </c>
      <c r="I4331" s="72" t="str">
        <f>IFERROR(VLOOKUP(A4331,TATİLLER!$A$2:$D$30000,3,0),"TATİL DEĞİL")</f>
        <v>TATİL DEĞİL</v>
      </c>
    </row>
    <row r="4332" spans="1:9" x14ac:dyDescent="0.25">
      <c r="A4332" s="74">
        <f t="shared" ref="A4332" si="1003">A4331+3</f>
        <v>51263</v>
      </c>
      <c r="B4332" s="72">
        <f t="shared" si="993"/>
        <v>1</v>
      </c>
      <c r="C4332" s="72" t="str">
        <f>IF(F4332=0,"RESMİ TATİL",VLOOKUP(F4332,LİSTE!$B$7:$D$1300,3,0))</f>
        <v>Anıl DOĞAN</v>
      </c>
      <c r="D4332" s="72" t="str">
        <f>IF(G4332=0,"RESMİ TATİL",VLOOKUP(G4332,LİSTE!$B$7:$D$1300,3,0))</f>
        <v>İpek ARSLAN</v>
      </c>
      <c r="E4332" s="72" t="str">
        <f>IF(H4332=0,"RESMİ TATİL",VLOOKUP(H4332,LİSTE!$B$7:$D$1300,3,0))</f>
        <v>Efe KARSAK</v>
      </c>
      <c r="F4332" s="72">
        <f>IF(B4332="TATİL",0,IF(F4331&gt;0,IF(LİSTE!$F$1=H4331,1,H4331+1),IF(F4331=0,H4330+1,IF(F4330=0,H4329+1,IF(F4329=0,H4328+1,IF(F4328=0,H4327+1))))))</f>
        <v>9</v>
      </c>
      <c r="G4332" s="72">
        <f>IF(F4332=0,0,IF(LİSTE!$F$1=F4332,1,F4332+1))</f>
        <v>10</v>
      </c>
      <c r="H4332" s="72">
        <f>IF(G4332=0,0,IF(LİSTE!$F$1=G4332,1,G4332+1))</f>
        <v>11</v>
      </c>
      <c r="I4332" s="72" t="str">
        <f>IFERROR(VLOOKUP(A4332,TATİLLER!$A$2:$D$30000,3,0),"TATİL DEĞİL")</f>
        <v>TATİL DEĞİL</v>
      </c>
    </row>
    <row r="4333" spans="1:9" x14ac:dyDescent="0.25">
      <c r="A4333" s="74">
        <f t="shared" si="995"/>
        <v>51264</v>
      </c>
      <c r="B4333" s="72">
        <f t="shared" si="993"/>
        <v>2</v>
      </c>
      <c r="C4333" s="72" t="str">
        <f>IF(F4333=0,"RESMİ TATİL",VLOOKUP(F4333,LİSTE!$B$7:$D$1300,3,0))</f>
        <v>Abdullah KIRBAÇ</v>
      </c>
      <c r="D4333" s="72" t="str">
        <f>IF(G4333=0,"RESMİ TATİL",VLOOKUP(G4333,LİSTE!$B$7:$D$1300,3,0))</f>
        <v>Ümmü Defne GÜLER</v>
      </c>
      <c r="E4333" s="72" t="str">
        <f>IF(H4333=0,"RESMİ TATİL",VLOOKUP(H4333,LİSTE!$B$7:$D$1300,3,0))</f>
        <v>Şevval ÖZDAMAR</v>
      </c>
      <c r="F4333" s="72">
        <f>IF(B4333="TATİL",0,IF(F4332&gt;0,IF(LİSTE!$F$1=H4332,1,H4332+1),IF(F4332=0,H4331+1,IF(F4331=0,H4330+1,IF(F4330=0,H4329+1,IF(F4329=0,H4328+1))))))</f>
        <v>12</v>
      </c>
      <c r="G4333" s="72">
        <f>IF(F4333=0,0,IF(LİSTE!$F$1=F4333,1,F4333+1))</f>
        <v>13</v>
      </c>
      <c r="H4333" s="72">
        <f>IF(G4333=0,0,IF(LİSTE!$F$1=G4333,1,G4333+1))</f>
        <v>14</v>
      </c>
      <c r="I4333" s="72" t="str">
        <f>IFERROR(VLOOKUP(A4333,TATİLLER!$A$2:$D$30000,3,0),"TATİL DEĞİL")</f>
        <v>TATİL DEĞİL</v>
      </c>
    </row>
    <row r="4334" spans="1:9" x14ac:dyDescent="0.25">
      <c r="A4334" s="74">
        <f t="shared" si="995"/>
        <v>51265</v>
      </c>
      <c r="B4334" s="72">
        <f t="shared" si="993"/>
        <v>3</v>
      </c>
      <c r="C4334" s="72" t="str">
        <f>IF(F4334=0,"RESMİ TATİL",VLOOKUP(F4334,LİSTE!$B$7:$D$1300,3,0))</f>
        <v>Zeynep AKDAĞ</v>
      </c>
      <c r="D4334" s="72" t="str">
        <f>IF(G4334=0,"RESMİ TATİL",VLOOKUP(G4334,LİSTE!$B$7:$D$1300,3,0))</f>
        <v>Esma ÇOKER</v>
      </c>
      <c r="E4334" s="72" t="str">
        <f>IF(H4334=0,"RESMİ TATİL",VLOOKUP(H4334,LİSTE!$B$7:$D$1300,3,0))</f>
        <v>Dursun Kubilay YAŞAR</v>
      </c>
      <c r="F4334" s="72">
        <f>IF(B4334="TATİL",0,IF(F4333&gt;0,IF(LİSTE!$F$1=H4333,1,H4333+1),IF(F4333=0,H4332+1,IF(F4332=0,H4331+1,IF(F4331=0,H4330+1,IF(F4330=0,H4329+1))))))</f>
        <v>15</v>
      </c>
      <c r="G4334" s="72">
        <f>IF(F4334=0,0,IF(LİSTE!$F$1=F4334,1,F4334+1))</f>
        <v>16</v>
      </c>
      <c r="H4334" s="72">
        <f>IF(G4334=0,0,IF(LİSTE!$F$1=G4334,1,G4334+1))</f>
        <v>17</v>
      </c>
      <c r="I4334" s="72" t="str">
        <f>IFERROR(VLOOKUP(A4334,TATİLLER!$A$2:$D$30000,3,0),"TATİL DEĞİL")</f>
        <v>TATİL DEĞİL</v>
      </c>
    </row>
    <row r="4335" spans="1:9" x14ac:dyDescent="0.25">
      <c r="A4335" s="74">
        <f t="shared" si="995"/>
        <v>51266</v>
      </c>
      <c r="B4335" s="72">
        <f t="shared" si="993"/>
        <v>4</v>
      </c>
      <c r="C4335" s="72" t="str">
        <f>IF(F4335=0,"RESMİ TATİL",VLOOKUP(F4335,LİSTE!$B$7:$D$1300,3,0))</f>
        <v>Zeynep Beril BAŞPINAR</v>
      </c>
      <c r="D4335" s="72" t="str">
        <f>IF(G4335=0,"RESMİ TATİL",VLOOKUP(G4335,LİSTE!$B$7:$D$1300,3,0))</f>
        <v>Ahmet DAL</v>
      </c>
      <c r="E4335" s="72" t="str">
        <f>IF(H4335=0,"RESMİ TATİL",VLOOKUP(H4335,LİSTE!$B$7:$D$1300,3,0))</f>
        <v>Emirhan KARATAŞ</v>
      </c>
      <c r="F4335" s="72">
        <f>IF(B4335="TATİL",0,IF(F4334&gt;0,IF(LİSTE!$F$1=H4334,1,H4334+1),IF(F4334=0,H4333+1,IF(F4333=0,H4332+1,IF(F4332=0,H4331+1,IF(F4331=0,H4330+1))))))</f>
        <v>18</v>
      </c>
      <c r="G4335" s="72">
        <f>IF(F4335=0,0,IF(LİSTE!$F$1=F4335,1,F4335+1))</f>
        <v>19</v>
      </c>
      <c r="H4335" s="72">
        <f>IF(G4335=0,0,IF(LİSTE!$F$1=G4335,1,G4335+1))</f>
        <v>20</v>
      </c>
      <c r="I4335" s="72" t="str">
        <f>IFERROR(VLOOKUP(A4335,TATİLLER!$A$2:$D$30000,3,0),"TATİL DEĞİL")</f>
        <v>TATİL DEĞİL</v>
      </c>
    </row>
    <row r="4336" spans="1:9" x14ac:dyDescent="0.25">
      <c r="A4336" s="74">
        <f t="shared" si="995"/>
        <v>51267</v>
      </c>
      <c r="B4336" s="72">
        <f t="shared" si="993"/>
        <v>5</v>
      </c>
      <c r="C4336" s="72" t="str">
        <f>IF(F4336=0,"RESMİ TATİL",VLOOKUP(F4336,LİSTE!$B$7:$D$1300,3,0))</f>
        <v>Zümra Yeter ARI</v>
      </c>
      <c r="D4336" s="72" t="str">
        <f>IF(G4336=0,"RESMİ TATİL",VLOOKUP(G4336,LİSTE!$B$7:$D$1300,3,0))</f>
        <v>Utku KARAGÖZ</v>
      </c>
      <c r="E4336" s="72" t="str">
        <f>IF(H4336=0,"RESMİ TATİL",VLOOKUP(H4336,LİSTE!$B$7:$D$1300,3,0))</f>
        <v>Feyza Zümra AVCIOĞLU</v>
      </c>
      <c r="F4336" s="72">
        <f>IF(B4336="TATİL",0,IF(F4335&gt;0,IF(LİSTE!$F$1=H4335,1,H4335+1),IF(F4335=0,H4334+1,IF(F4334=0,H4333+1,IF(F4333=0,H4332+1,IF(F4332=0,H4331+1))))))</f>
        <v>21</v>
      </c>
      <c r="G4336" s="72">
        <f>IF(F4336=0,0,IF(LİSTE!$F$1=F4336,1,F4336+1))</f>
        <v>22</v>
      </c>
      <c r="H4336" s="72">
        <f>IF(G4336=0,0,IF(LİSTE!$F$1=G4336,1,G4336+1))</f>
        <v>23</v>
      </c>
      <c r="I4336" s="72" t="str">
        <f>IFERROR(VLOOKUP(A4336,TATİLLER!$A$2:$D$30000,3,0),"TATİL DEĞİL")</f>
        <v>TATİL DEĞİL</v>
      </c>
    </row>
    <row r="4337" spans="1:9" x14ac:dyDescent="0.25">
      <c r="A4337" s="74">
        <f t="shared" ref="A4337" si="1004">A4336+3</f>
        <v>51270</v>
      </c>
      <c r="B4337" s="72">
        <f t="shared" si="993"/>
        <v>1</v>
      </c>
      <c r="C4337" s="72" t="str">
        <f>IF(F4337=0,"RESMİ TATİL",VLOOKUP(F4337,LİSTE!$B$7:$D$1300,3,0))</f>
        <v>Yusuf Ali TABUR</v>
      </c>
      <c r="D4337" s="72" t="str">
        <f>IF(G4337=0,"RESMİ TATİL",VLOOKUP(G4337,LİSTE!$B$7:$D$1300,3,0))</f>
        <v>Irmak UTEBAY</v>
      </c>
      <c r="E4337" s="72" t="str">
        <f>IF(H4337=0,"RESMİ TATİL",VLOOKUP(H4337,LİSTE!$B$7:$D$1300,3,0))</f>
        <v>Kerem AKKOÇ</v>
      </c>
      <c r="F4337" s="72">
        <f>IF(B4337="TATİL",0,IF(F4336&gt;0,IF(LİSTE!$F$1=H4336,1,H4336+1),IF(F4336=0,H4335+1,IF(F4335=0,H4334+1,IF(F4334=0,H4333+1,IF(F4333=0,H4332+1))))))</f>
        <v>24</v>
      </c>
      <c r="G4337" s="72">
        <f>IF(F4337=0,0,IF(LİSTE!$F$1=F4337,1,F4337+1))</f>
        <v>25</v>
      </c>
      <c r="H4337" s="72">
        <f>IF(G4337=0,0,IF(LİSTE!$F$1=G4337,1,G4337+1))</f>
        <v>26</v>
      </c>
      <c r="I4337" s="72" t="str">
        <f>IFERROR(VLOOKUP(A4337,TATİLLER!$A$2:$D$30000,3,0),"TATİL DEĞİL")</f>
        <v>TATİL DEĞİL</v>
      </c>
    </row>
    <row r="4338" spans="1:9" x14ac:dyDescent="0.25">
      <c r="A4338" s="74">
        <f t="shared" si="995"/>
        <v>51271</v>
      </c>
      <c r="B4338" s="72">
        <f t="shared" si="993"/>
        <v>2</v>
      </c>
      <c r="C4338" s="72" t="str">
        <f>IF(F4338=0,"RESMİ TATİL",VLOOKUP(F4338,LİSTE!$B$7:$D$1300,3,0))</f>
        <v>Elçin Ayşe ELMAS</v>
      </c>
      <c r="D4338" s="72" t="str">
        <f>IF(G4338=0,"RESMİ TATİL",VLOOKUP(G4338,LİSTE!$B$7:$D$1300,3,0))</f>
        <v>Muhammed YILDIZDAĞ</v>
      </c>
      <c r="E4338" s="72" t="str">
        <f>IF(H4338=0,"RESMİ TATİL",VLOOKUP(H4338,LİSTE!$B$7:$D$1300,3,0))</f>
        <v>Nisa Nur SANCAR</v>
      </c>
      <c r="F4338" s="72">
        <f>IF(B4338="TATİL",0,IF(F4337&gt;0,IF(LİSTE!$F$1=H4337,1,H4337+1),IF(F4337=0,H4336+1,IF(F4336=0,H4335+1,IF(F4335=0,H4334+1,IF(F4334=0,H4333+1))))))</f>
        <v>27</v>
      </c>
      <c r="G4338" s="72">
        <f>IF(F4338=0,0,IF(LİSTE!$F$1=F4338,1,F4338+1))</f>
        <v>28</v>
      </c>
      <c r="H4338" s="72">
        <f>IF(G4338=0,0,IF(LİSTE!$F$1=G4338,1,G4338+1))</f>
        <v>1</v>
      </c>
      <c r="I4338" s="72" t="str">
        <f>IFERROR(VLOOKUP(A4338,TATİLLER!$A$2:$D$30000,3,0),"TATİL DEĞİL")</f>
        <v>TATİL DEĞİL</v>
      </c>
    </row>
    <row r="4339" spans="1:9" x14ac:dyDescent="0.25">
      <c r="A4339" s="74">
        <f t="shared" si="995"/>
        <v>51272</v>
      </c>
      <c r="B4339" s="72">
        <f t="shared" si="993"/>
        <v>3</v>
      </c>
      <c r="C4339" s="72" t="str">
        <f>IF(F4339=0,"RESMİ TATİL",VLOOKUP(F4339,LİSTE!$B$7:$D$1300,3,0))</f>
        <v>Esila ÇETİN</v>
      </c>
      <c r="D4339" s="72" t="str">
        <f>IF(G4339=0,"RESMİ TATİL",VLOOKUP(G4339,LİSTE!$B$7:$D$1300,3,0))</f>
        <v>Zeynep Sevde TOPUZ</v>
      </c>
      <c r="E4339" s="72" t="str">
        <f>IF(H4339=0,"RESMİ TATİL",VLOOKUP(H4339,LİSTE!$B$7:$D$1300,3,0))</f>
        <v>Ömer Asaf KADAŞ</v>
      </c>
      <c r="F4339" s="72">
        <f>IF(B4339="TATİL",0,IF(F4338&gt;0,IF(LİSTE!$F$1=H4338,1,H4338+1),IF(F4338=0,H4337+1,IF(F4337=0,H4336+1,IF(F4336=0,H4335+1,IF(F4335=0,H4334+1))))))</f>
        <v>2</v>
      </c>
      <c r="G4339" s="72">
        <f>IF(F4339=0,0,IF(LİSTE!$F$1=F4339,1,F4339+1))</f>
        <v>3</v>
      </c>
      <c r="H4339" s="72">
        <f>IF(G4339=0,0,IF(LİSTE!$F$1=G4339,1,G4339+1))</f>
        <v>4</v>
      </c>
      <c r="I4339" s="72" t="str">
        <f>IFERROR(VLOOKUP(A4339,TATİLLER!$A$2:$D$30000,3,0),"TATİL DEĞİL")</f>
        <v>TATİL DEĞİL</v>
      </c>
    </row>
    <row r="4340" spans="1:9" x14ac:dyDescent="0.25">
      <c r="A4340" s="74">
        <f t="shared" si="995"/>
        <v>51273</v>
      </c>
      <c r="B4340" s="72">
        <f t="shared" si="993"/>
        <v>4</v>
      </c>
      <c r="C4340" s="72" t="str">
        <f>IF(F4340=0,"RESMİ TATİL",VLOOKUP(F4340,LİSTE!$B$7:$D$1300,3,0))</f>
        <v>Ramazan Baran ADIGÜZEL</v>
      </c>
      <c r="D4340" s="72" t="str">
        <f>IF(G4340=0,"RESMİ TATİL",VLOOKUP(G4340,LİSTE!$B$7:$D$1300,3,0))</f>
        <v>Bahar AKGÜN</v>
      </c>
      <c r="E4340" s="72" t="str">
        <f>IF(H4340=0,"RESMİ TATİL",VLOOKUP(H4340,LİSTE!$B$7:$D$1300,3,0))</f>
        <v>Ömer AKGÜL</v>
      </c>
      <c r="F4340" s="72">
        <f>IF(B4340="TATİL",0,IF(F4339&gt;0,IF(LİSTE!$F$1=H4339,1,H4339+1),IF(F4339=0,H4338+1,IF(F4338=0,H4337+1,IF(F4337=0,H4336+1,IF(F4336=0,H4335+1))))))</f>
        <v>5</v>
      </c>
      <c r="G4340" s="72">
        <f>IF(F4340=0,0,IF(LİSTE!$F$1=F4340,1,F4340+1))</f>
        <v>6</v>
      </c>
      <c r="H4340" s="72">
        <f>IF(G4340=0,0,IF(LİSTE!$F$1=G4340,1,G4340+1))</f>
        <v>7</v>
      </c>
      <c r="I4340" s="72" t="str">
        <f>IFERROR(VLOOKUP(A4340,TATİLLER!$A$2:$D$30000,3,0),"TATİL DEĞİL")</f>
        <v>TATİL DEĞİL</v>
      </c>
    </row>
    <row r="4341" spans="1:9" x14ac:dyDescent="0.25">
      <c r="A4341" s="74">
        <f t="shared" si="995"/>
        <v>51274</v>
      </c>
      <c r="B4341" s="72">
        <f t="shared" si="993"/>
        <v>5</v>
      </c>
      <c r="C4341" s="72" t="str">
        <f>IF(F4341=0,"RESMİ TATİL",VLOOKUP(F4341,LİSTE!$B$7:$D$1300,3,0))</f>
        <v>Muharrem EFE TANRIVERDİ</v>
      </c>
      <c r="D4341" s="72" t="str">
        <f>IF(G4341=0,"RESMİ TATİL",VLOOKUP(G4341,LİSTE!$B$7:$D$1300,3,0))</f>
        <v>Anıl DOĞAN</v>
      </c>
      <c r="E4341" s="72" t="str">
        <f>IF(H4341=0,"RESMİ TATİL",VLOOKUP(H4341,LİSTE!$B$7:$D$1300,3,0))</f>
        <v>İpek ARSLAN</v>
      </c>
      <c r="F4341" s="72">
        <f>IF(B4341="TATİL",0,IF(F4340&gt;0,IF(LİSTE!$F$1=H4340,1,H4340+1),IF(F4340=0,H4339+1,IF(F4339=0,H4338+1,IF(F4338=0,H4337+1,IF(F4337=0,H4336+1))))))</f>
        <v>8</v>
      </c>
      <c r="G4341" s="72">
        <f>IF(F4341=0,0,IF(LİSTE!$F$1=F4341,1,F4341+1))</f>
        <v>9</v>
      </c>
      <c r="H4341" s="72">
        <f>IF(G4341=0,0,IF(LİSTE!$F$1=G4341,1,G4341+1))</f>
        <v>10</v>
      </c>
      <c r="I4341" s="72" t="str">
        <f>IFERROR(VLOOKUP(A4341,TATİLLER!$A$2:$D$30000,3,0),"TATİL DEĞİL")</f>
        <v>TATİL DEĞİL</v>
      </c>
    </row>
    <row r="4342" spans="1:9" x14ac:dyDescent="0.25">
      <c r="A4342" s="74">
        <f t="shared" ref="A4342" si="1005">A4341+3</f>
        <v>51277</v>
      </c>
      <c r="B4342" s="72">
        <f t="shared" si="993"/>
        <v>1</v>
      </c>
      <c r="C4342" s="72" t="str">
        <f>IF(F4342=0,"RESMİ TATİL",VLOOKUP(F4342,LİSTE!$B$7:$D$1300,3,0))</f>
        <v>Efe KARSAK</v>
      </c>
      <c r="D4342" s="72" t="str">
        <f>IF(G4342=0,"RESMİ TATİL",VLOOKUP(G4342,LİSTE!$B$7:$D$1300,3,0))</f>
        <v>Abdullah KIRBAÇ</v>
      </c>
      <c r="E4342" s="72" t="str">
        <f>IF(H4342=0,"RESMİ TATİL",VLOOKUP(H4342,LİSTE!$B$7:$D$1300,3,0))</f>
        <v>Ümmü Defne GÜLER</v>
      </c>
      <c r="F4342" s="72">
        <f>IF(B4342="TATİL",0,IF(F4341&gt;0,IF(LİSTE!$F$1=H4341,1,H4341+1),IF(F4341=0,H4340+1,IF(F4340=0,H4339+1,IF(F4339=0,H4338+1,IF(F4338=0,H4337+1))))))</f>
        <v>11</v>
      </c>
      <c r="G4342" s="72">
        <f>IF(F4342=0,0,IF(LİSTE!$F$1=F4342,1,F4342+1))</f>
        <v>12</v>
      </c>
      <c r="H4342" s="72">
        <f>IF(G4342=0,0,IF(LİSTE!$F$1=G4342,1,G4342+1))</f>
        <v>13</v>
      </c>
      <c r="I4342" s="72" t="str">
        <f>IFERROR(VLOOKUP(A4342,TATİLLER!$A$2:$D$30000,3,0),"TATİL DEĞİL")</f>
        <v>TATİL DEĞİL</v>
      </c>
    </row>
    <row r="4343" spans="1:9" x14ac:dyDescent="0.25">
      <c r="A4343" s="74">
        <f t="shared" si="995"/>
        <v>51278</v>
      </c>
      <c r="B4343" s="72">
        <f t="shared" si="993"/>
        <v>2</v>
      </c>
      <c r="C4343" s="72" t="str">
        <f>IF(F4343=0,"RESMİ TATİL",VLOOKUP(F4343,LİSTE!$B$7:$D$1300,3,0))</f>
        <v>Şevval ÖZDAMAR</v>
      </c>
      <c r="D4343" s="72" t="str">
        <f>IF(G4343=0,"RESMİ TATİL",VLOOKUP(G4343,LİSTE!$B$7:$D$1300,3,0))</f>
        <v>Zeynep AKDAĞ</v>
      </c>
      <c r="E4343" s="72" t="str">
        <f>IF(H4343=0,"RESMİ TATİL",VLOOKUP(H4343,LİSTE!$B$7:$D$1300,3,0))</f>
        <v>Esma ÇOKER</v>
      </c>
      <c r="F4343" s="72">
        <f>IF(B4343="TATİL",0,IF(F4342&gt;0,IF(LİSTE!$F$1=H4342,1,H4342+1),IF(F4342=0,H4341+1,IF(F4341=0,H4340+1,IF(F4340=0,H4339+1,IF(F4339=0,H4338+1))))))</f>
        <v>14</v>
      </c>
      <c r="G4343" s="72">
        <f>IF(F4343=0,0,IF(LİSTE!$F$1=F4343,1,F4343+1))</f>
        <v>15</v>
      </c>
      <c r="H4343" s="72">
        <f>IF(G4343=0,0,IF(LİSTE!$F$1=G4343,1,G4343+1))</f>
        <v>16</v>
      </c>
      <c r="I4343" s="72" t="str">
        <f>IFERROR(VLOOKUP(A4343,TATİLLER!$A$2:$D$30000,3,0),"TATİL DEĞİL")</f>
        <v>TATİL DEĞİL</v>
      </c>
    </row>
    <row r="4344" spans="1:9" x14ac:dyDescent="0.25">
      <c r="A4344" s="74">
        <f t="shared" si="995"/>
        <v>51279</v>
      </c>
      <c r="B4344" s="72">
        <f t="shared" si="993"/>
        <v>3</v>
      </c>
      <c r="C4344" s="72" t="str">
        <f>IF(F4344=0,"RESMİ TATİL",VLOOKUP(F4344,LİSTE!$B$7:$D$1300,3,0))</f>
        <v>Dursun Kubilay YAŞAR</v>
      </c>
      <c r="D4344" s="72" t="str">
        <f>IF(G4344=0,"RESMİ TATİL",VLOOKUP(G4344,LİSTE!$B$7:$D$1300,3,0))</f>
        <v>Zeynep Beril BAŞPINAR</v>
      </c>
      <c r="E4344" s="72" t="str">
        <f>IF(H4344=0,"RESMİ TATİL",VLOOKUP(H4344,LİSTE!$B$7:$D$1300,3,0))</f>
        <v>Ahmet DAL</v>
      </c>
      <c r="F4344" s="72">
        <f>IF(B4344="TATİL",0,IF(F4343&gt;0,IF(LİSTE!$F$1=H4343,1,H4343+1),IF(F4343=0,H4342+1,IF(F4342=0,H4341+1,IF(F4341=0,H4340+1,IF(F4340=0,H4339+1))))))</f>
        <v>17</v>
      </c>
      <c r="G4344" s="72">
        <f>IF(F4344=0,0,IF(LİSTE!$F$1=F4344,1,F4344+1))</f>
        <v>18</v>
      </c>
      <c r="H4344" s="72">
        <f>IF(G4344=0,0,IF(LİSTE!$F$1=G4344,1,G4344+1))</f>
        <v>19</v>
      </c>
      <c r="I4344" s="72" t="str">
        <f>IFERROR(VLOOKUP(A4344,TATİLLER!$A$2:$D$30000,3,0),"TATİL DEĞİL")</f>
        <v>TATİL DEĞİL</v>
      </c>
    </row>
    <row r="4345" spans="1:9" x14ac:dyDescent="0.25">
      <c r="A4345" s="74">
        <f t="shared" si="995"/>
        <v>51280</v>
      </c>
      <c r="B4345" s="72">
        <f t="shared" si="993"/>
        <v>4</v>
      </c>
      <c r="C4345" s="72" t="str">
        <f>IF(F4345=0,"RESMİ TATİL",VLOOKUP(F4345,LİSTE!$B$7:$D$1300,3,0))</f>
        <v>Emirhan KARATAŞ</v>
      </c>
      <c r="D4345" s="72" t="str">
        <f>IF(G4345=0,"RESMİ TATİL",VLOOKUP(G4345,LİSTE!$B$7:$D$1300,3,0))</f>
        <v>Zümra Yeter ARI</v>
      </c>
      <c r="E4345" s="72" t="str">
        <f>IF(H4345=0,"RESMİ TATİL",VLOOKUP(H4345,LİSTE!$B$7:$D$1300,3,0))</f>
        <v>Utku KARAGÖZ</v>
      </c>
      <c r="F4345" s="72">
        <f>IF(B4345="TATİL",0,IF(F4344&gt;0,IF(LİSTE!$F$1=H4344,1,H4344+1),IF(F4344=0,H4343+1,IF(F4343=0,H4342+1,IF(F4342=0,H4341+1,IF(F4341=0,H4340+1))))))</f>
        <v>20</v>
      </c>
      <c r="G4345" s="72">
        <f>IF(F4345=0,0,IF(LİSTE!$F$1=F4345,1,F4345+1))</f>
        <v>21</v>
      </c>
      <c r="H4345" s="72">
        <f>IF(G4345=0,0,IF(LİSTE!$F$1=G4345,1,G4345+1))</f>
        <v>22</v>
      </c>
      <c r="I4345" s="72" t="str">
        <f>IFERROR(VLOOKUP(A4345,TATİLLER!$A$2:$D$30000,3,0),"TATİL DEĞİL")</f>
        <v>TATİL DEĞİL</v>
      </c>
    </row>
    <row r="4346" spans="1:9" x14ac:dyDescent="0.25">
      <c r="A4346" s="74">
        <f t="shared" si="995"/>
        <v>51281</v>
      </c>
      <c r="B4346" s="72">
        <f t="shared" si="993"/>
        <v>5</v>
      </c>
      <c r="C4346" s="72" t="str">
        <f>IF(F4346=0,"RESMİ TATİL",VLOOKUP(F4346,LİSTE!$B$7:$D$1300,3,0))</f>
        <v>Feyza Zümra AVCIOĞLU</v>
      </c>
      <c r="D4346" s="72" t="str">
        <f>IF(G4346=0,"RESMİ TATİL",VLOOKUP(G4346,LİSTE!$B$7:$D$1300,3,0))</f>
        <v>Yusuf Ali TABUR</v>
      </c>
      <c r="E4346" s="72" t="str">
        <f>IF(H4346=0,"RESMİ TATİL",VLOOKUP(H4346,LİSTE!$B$7:$D$1300,3,0))</f>
        <v>Irmak UTEBAY</v>
      </c>
      <c r="F4346" s="72">
        <f>IF(B4346="TATİL",0,IF(F4345&gt;0,IF(LİSTE!$F$1=H4345,1,H4345+1),IF(F4345=0,H4344+1,IF(F4344=0,H4343+1,IF(F4343=0,H4342+1,IF(F4342=0,H4341+1))))))</f>
        <v>23</v>
      </c>
      <c r="G4346" s="72">
        <f>IF(F4346=0,0,IF(LİSTE!$F$1=F4346,1,F4346+1))</f>
        <v>24</v>
      </c>
      <c r="H4346" s="72">
        <f>IF(G4346=0,0,IF(LİSTE!$F$1=G4346,1,G4346+1))</f>
        <v>25</v>
      </c>
      <c r="I4346" s="72" t="str">
        <f>IFERROR(VLOOKUP(A4346,TATİLLER!$A$2:$D$30000,3,0),"TATİL DEĞİL")</f>
        <v>TATİL DEĞİL</v>
      </c>
    </row>
    <row r="4347" spans="1:9" x14ac:dyDescent="0.25">
      <c r="A4347" s="74">
        <f t="shared" ref="A4347" si="1006">A4346+3</f>
        <v>51284</v>
      </c>
      <c r="B4347" s="72">
        <f t="shared" si="993"/>
        <v>1</v>
      </c>
      <c r="C4347" s="72" t="str">
        <f>IF(F4347=0,"RESMİ TATİL",VLOOKUP(F4347,LİSTE!$B$7:$D$1300,3,0))</f>
        <v>Kerem AKKOÇ</v>
      </c>
      <c r="D4347" s="72" t="str">
        <f>IF(G4347=0,"RESMİ TATİL",VLOOKUP(G4347,LİSTE!$B$7:$D$1300,3,0))</f>
        <v>Elçin Ayşe ELMAS</v>
      </c>
      <c r="E4347" s="72" t="str">
        <f>IF(H4347=0,"RESMİ TATİL",VLOOKUP(H4347,LİSTE!$B$7:$D$1300,3,0))</f>
        <v>Muhammed YILDIZDAĞ</v>
      </c>
      <c r="F4347" s="72">
        <f>IF(B4347="TATİL",0,IF(F4346&gt;0,IF(LİSTE!$F$1=H4346,1,H4346+1),IF(F4346=0,H4345+1,IF(F4345=0,H4344+1,IF(F4344=0,H4343+1,IF(F4343=0,H4342+1))))))</f>
        <v>26</v>
      </c>
      <c r="G4347" s="72">
        <f>IF(F4347=0,0,IF(LİSTE!$F$1=F4347,1,F4347+1))</f>
        <v>27</v>
      </c>
      <c r="H4347" s="72">
        <f>IF(G4347=0,0,IF(LİSTE!$F$1=G4347,1,G4347+1))</f>
        <v>28</v>
      </c>
      <c r="I4347" s="72" t="str">
        <f>IFERROR(VLOOKUP(A4347,TATİLLER!$A$2:$D$30000,3,0),"TATİL DEĞİL")</f>
        <v>TATİL DEĞİL</v>
      </c>
    </row>
    <row r="4348" spans="1:9" x14ac:dyDescent="0.25">
      <c r="A4348" s="74">
        <f t="shared" si="995"/>
        <v>51285</v>
      </c>
      <c r="B4348" s="72">
        <f t="shared" si="993"/>
        <v>2</v>
      </c>
      <c r="C4348" s="72" t="str">
        <f>IF(F4348=0,"RESMİ TATİL",VLOOKUP(F4348,LİSTE!$B$7:$D$1300,3,0))</f>
        <v>Nisa Nur SANCAR</v>
      </c>
      <c r="D4348" s="72" t="str">
        <f>IF(G4348=0,"RESMİ TATİL",VLOOKUP(G4348,LİSTE!$B$7:$D$1300,3,0))</f>
        <v>Esila ÇETİN</v>
      </c>
      <c r="E4348" s="72" t="str">
        <f>IF(H4348=0,"RESMİ TATİL",VLOOKUP(H4348,LİSTE!$B$7:$D$1300,3,0))</f>
        <v>Zeynep Sevde TOPUZ</v>
      </c>
      <c r="F4348" s="72">
        <f>IF(B4348="TATİL",0,IF(F4347&gt;0,IF(LİSTE!$F$1=H4347,1,H4347+1),IF(F4347=0,H4346+1,IF(F4346=0,H4345+1,IF(F4345=0,H4344+1,IF(F4344=0,H4343+1))))))</f>
        <v>1</v>
      </c>
      <c r="G4348" s="72">
        <f>IF(F4348=0,0,IF(LİSTE!$F$1=F4348,1,F4348+1))</f>
        <v>2</v>
      </c>
      <c r="H4348" s="72">
        <f>IF(G4348=0,0,IF(LİSTE!$F$1=G4348,1,G4348+1))</f>
        <v>3</v>
      </c>
      <c r="I4348" s="72" t="str">
        <f>IFERROR(VLOOKUP(A4348,TATİLLER!$A$2:$D$30000,3,0),"TATİL DEĞİL")</f>
        <v>TATİL DEĞİL</v>
      </c>
    </row>
    <row r="4349" spans="1:9" x14ac:dyDescent="0.25">
      <c r="A4349" s="74">
        <f t="shared" si="995"/>
        <v>51286</v>
      </c>
      <c r="B4349" s="72">
        <f t="shared" si="993"/>
        <v>3</v>
      </c>
      <c r="C4349" s="72" t="str">
        <f>IF(F4349=0,"RESMİ TATİL",VLOOKUP(F4349,LİSTE!$B$7:$D$1300,3,0))</f>
        <v>Ömer Asaf KADAŞ</v>
      </c>
      <c r="D4349" s="72" t="str">
        <f>IF(G4349=0,"RESMİ TATİL",VLOOKUP(G4349,LİSTE!$B$7:$D$1300,3,0))</f>
        <v>Ramazan Baran ADIGÜZEL</v>
      </c>
      <c r="E4349" s="72" t="str">
        <f>IF(H4349=0,"RESMİ TATİL",VLOOKUP(H4349,LİSTE!$B$7:$D$1300,3,0))</f>
        <v>Bahar AKGÜN</v>
      </c>
      <c r="F4349" s="72">
        <f>IF(B4349="TATİL",0,IF(F4348&gt;0,IF(LİSTE!$F$1=H4348,1,H4348+1),IF(F4348=0,H4347+1,IF(F4347=0,H4346+1,IF(F4346=0,H4345+1,IF(F4345=0,H4344+1))))))</f>
        <v>4</v>
      </c>
      <c r="G4349" s="72">
        <f>IF(F4349=0,0,IF(LİSTE!$F$1=F4349,1,F4349+1))</f>
        <v>5</v>
      </c>
      <c r="H4349" s="72">
        <f>IF(G4349=0,0,IF(LİSTE!$F$1=G4349,1,G4349+1))</f>
        <v>6</v>
      </c>
      <c r="I4349" s="72" t="str">
        <f>IFERROR(VLOOKUP(A4349,TATİLLER!$A$2:$D$30000,3,0),"TATİL DEĞİL")</f>
        <v>TATİL DEĞİL</v>
      </c>
    </row>
    <row r="4350" spans="1:9" x14ac:dyDescent="0.25">
      <c r="A4350" s="74">
        <f t="shared" si="995"/>
        <v>51287</v>
      </c>
      <c r="B4350" s="72">
        <f t="shared" si="993"/>
        <v>4</v>
      </c>
      <c r="C4350" s="72" t="str">
        <f>IF(F4350=0,"RESMİ TATİL",VLOOKUP(F4350,LİSTE!$B$7:$D$1300,3,0))</f>
        <v>Ömer AKGÜL</v>
      </c>
      <c r="D4350" s="72" t="str">
        <f>IF(G4350=0,"RESMİ TATİL",VLOOKUP(G4350,LİSTE!$B$7:$D$1300,3,0))</f>
        <v>Muharrem EFE TANRIVERDİ</v>
      </c>
      <c r="E4350" s="72" t="str">
        <f>IF(H4350=0,"RESMİ TATİL",VLOOKUP(H4350,LİSTE!$B$7:$D$1300,3,0))</f>
        <v>Anıl DOĞAN</v>
      </c>
      <c r="F4350" s="72">
        <f>IF(B4350="TATİL",0,IF(F4349&gt;0,IF(LİSTE!$F$1=H4349,1,H4349+1),IF(F4349=0,H4348+1,IF(F4348=0,H4347+1,IF(F4347=0,H4346+1,IF(F4346=0,H4345+1))))))</f>
        <v>7</v>
      </c>
      <c r="G4350" s="72">
        <f>IF(F4350=0,0,IF(LİSTE!$F$1=F4350,1,F4350+1))</f>
        <v>8</v>
      </c>
      <c r="H4350" s="72">
        <f>IF(G4350=0,0,IF(LİSTE!$F$1=G4350,1,G4350+1))</f>
        <v>9</v>
      </c>
      <c r="I4350" s="72" t="str">
        <f>IFERROR(VLOOKUP(A4350,TATİLLER!$A$2:$D$30000,3,0),"TATİL DEĞİL")</f>
        <v>TATİL DEĞİL</v>
      </c>
    </row>
    <row r="4351" spans="1:9" x14ac:dyDescent="0.25">
      <c r="A4351" s="74">
        <f t="shared" si="995"/>
        <v>51288</v>
      </c>
      <c r="B4351" s="72">
        <f t="shared" si="993"/>
        <v>5</v>
      </c>
      <c r="C4351" s="72" t="str">
        <f>IF(F4351=0,"RESMİ TATİL",VLOOKUP(F4351,LİSTE!$B$7:$D$1300,3,0))</f>
        <v>İpek ARSLAN</v>
      </c>
      <c r="D4351" s="72" t="str">
        <f>IF(G4351=0,"RESMİ TATİL",VLOOKUP(G4351,LİSTE!$B$7:$D$1300,3,0))</f>
        <v>Efe KARSAK</v>
      </c>
      <c r="E4351" s="72" t="str">
        <f>IF(H4351=0,"RESMİ TATİL",VLOOKUP(H4351,LİSTE!$B$7:$D$1300,3,0))</f>
        <v>Abdullah KIRBAÇ</v>
      </c>
      <c r="F4351" s="72">
        <f>IF(B4351="TATİL",0,IF(F4350&gt;0,IF(LİSTE!$F$1=H4350,1,H4350+1),IF(F4350=0,H4349+1,IF(F4349=0,H4348+1,IF(F4348=0,H4347+1,IF(F4347=0,H4346+1))))))</f>
        <v>10</v>
      </c>
      <c r="G4351" s="72">
        <f>IF(F4351=0,0,IF(LİSTE!$F$1=F4351,1,F4351+1))</f>
        <v>11</v>
      </c>
      <c r="H4351" s="72">
        <f>IF(G4351=0,0,IF(LİSTE!$F$1=G4351,1,G4351+1))</f>
        <v>12</v>
      </c>
      <c r="I4351" s="72" t="str">
        <f>IFERROR(VLOOKUP(A4351,TATİLLER!$A$2:$D$30000,3,0),"TATİL DEĞİL")</f>
        <v>TATİL DEĞİL</v>
      </c>
    </row>
    <row r="4352" spans="1:9" x14ac:dyDescent="0.25">
      <c r="A4352" s="74">
        <f t="shared" ref="A4352" si="1007">A4351+3</f>
        <v>51291</v>
      </c>
      <c r="B4352" s="72">
        <f t="shared" si="993"/>
        <v>1</v>
      </c>
      <c r="C4352" s="72" t="str">
        <f>IF(F4352=0,"RESMİ TATİL",VLOOKUP(F4352,LİSTE!$B$7:$D$1300,3,0))</f>
        <v>Ümmü Defne GÜLER</v>
      </c>
      <c r="D4352" s="72" t="str">
        <f>IF(G4352=0,"RESMİ TATİL",VLOOKUP(G4352,LİSTE!$B$7:$D$1300,3,0))</f>
        <v>Şevval ÖZDAMAR</v>
      </c>
      <c r="E4352" s="72" t="str">
        <f>IF(H4352=0,"RESMİ TATİL",VLOOKUP(H4352,LİSTE!$B$7:$D$1300,3,0))</f>
        <v>Zeynep AKDAĞ</v>
      </c>
      <c r="F4352" s="72">
        <f>IF(B4352="TATİL",0,IF(F4351&gt;0,IF(LİSTE!$F$1=H4351,1,H4351+1),IF(F4351=0,H4350+1,IF(F4350=0,H4349+1,IF(F4349=0,H4348+1,IF(F4348=0,H4347+1))))))</f>
        <v>13</v>
      </c>
      <c r="G4352" s="72">
        <f>IF(F4352=0,0,IF(LİSTE!$F$1=F4352,1,F4352+1))</f>
        <v>14</v>
      </c>
      <c r="H4352" s="72">
        <f>IF(G4352=0,0,IF(LİSTE!$F$1=G4352,1,G4352+1))</f>
        <v>15</v>
      </c>
      <c r="I4352" s="72" t="str">
        <f>IFERROR(VLOOKUP(A4352,TATİLLER!$A$2:$D$30000,3,0),"TATİL DEĞİL")</f>
        <v>TATİL DEĞİL</v>
      </c>
    </row>
    <row r="4353" spans="1:9" x14ac:dyDescent="0.25">
      <c r="A4353" s="74">
        <f t="shared" si="995"/>
        <v>51292</v>
      </c>
      <c r="B4353" s="72">
        <f t="shared" si="993"/>
        <v>2</v>
      </c>
      <c r="C4353" s="72" t="str">
        <f>IF(F4353=0,"RESMİ TATİL",VLOOKUP(F4353,LİSTE!$B$7:$D$1300,3,0))</f>
        <v>Esma ÇOKER</v>
      </c>
      <c r="D4353" s="72" t="str">
        <f>IF(G4353=0,"RESMİ TATİL",VLOOKUP(G4353,LİSTE!$B$7:$D$1300,3,0))</f>
        <v>Dursun Kubilay YAŞAR</v>
      </c>
      <c r="E4353" s="72" t="str">
        <f>IF(H4353=0,"RESMİ TATİL",VLOOKUP(H4353,LİSTE!$B$7:$D$1300,3,0))</f>
        <v>Zeynep Beril BAŞPINAR</v>
      </c>
      <c r="F4353" s="72">
        <f>IF(B4353="TATİL",0,IF(F4352&gt;0,IF(LİSTE!$F$1=H4352,1,H4352+1),IF(F4352=0,H4351+1,IF(F4351=0,H4350+1,IF(F4350=0,H4349+1,IF(F4349=0,H4348+1))))))</f>
        <v>16</v>
      </c>
      <c r="G4353" s="72">
        <f>IF(F4353=0,0,IF(LİSTE!$F$1=F4353,1,F4353+1))</f>
        <v>17</v>
      </c>
      <c r="H4353" s="72">
        <f>IF(G4353=0,0,IF(LİSTE!$F$1=G4353,1,G4353+1))</f>
        <v>18</v>
      </c>
      <c r="I4353" s="72" t="str">
        <f>IFERROR(VLOOKUP(A4353,TATİLLER!$A$2:$D$30000,3,0),"TATİL DEĞİL")</f>
        <v>TATİL DEĞİL</v>
      </c>
    </row>
    <row r="4354" spans="1:9" x14ac:dyDescent="0.25">
      <c r="A4354" s="74">
        <f t="shared" si="995"/>
        <v>51293</v>
      </c>
      <c r="B4354" s="72">
        <f t="shared" si="993"/>
        <v>3</v>
      </c>
      <c r="C4354" s="72" t="str">
        <f>IF(F4354=0,"RESMİ TATİL",VLOOKUP(F4354,LİSTE!$B$7:$D$1300,3,0))</f>
        <v>Ahmet DAL</v>
      </c>
      <c r="D4354" s="72" t="str">
        <f>IF(G4354=0,"RESMİ TATİL",VLOOKUP(G4354,LİSTE!$B$7:$D$1300,3,0))</f>
        <v>Emirhan KARATAŞ</v>
      </c>
      <c r="E4354" s="72" t="str">
        <f>IF(H4354=0,"RESMİ TATİL",VLOOKUP(H4354,LİSTE!$B$7:$D$1300,3,0))</f>
        <v>Zümra Yeter ARI</v>
      </c>
      <c r="F4354" s="72">
        <f>IF(B4354="TATİL",0,IF(F4353&gt;0,IF(LİSTE!$F$1=H4353,1,H4353+1),IF(F4353=0,H4352+1,IF(F4352=0,H4351+1,IF(F4351=0,H4350+1,IF(F4350=0,H4349+1))))))</f>
        <v>19</v>
      </c>
      <c r="G4354" s="72">
        <f>IF(F4354=0,0,IF(LİSTE!$F$1=F4354,1,F4354+1))</f>
        <v>20</v>
      </c>
      <c r="H4354" s="72">
        <f>IF(G4354=0,0,IF(LİSTE!$F$1=G4354,1,G4354+1))</f>
        <v>21</v>
      </c>
      <c r="I4354" s="72" t="str">
        <f>IFERROR(VLOOKUP(A4354,TATİLLER!$A$2:$D$30000,3,0),"TATİL DEĞİL")</f>
        <v>TATİL DEĞİL</v>
      </c>
    </row>
    <row r="4355" spans="1:9" x14ac:dyDescent="0.25">
      <c r="A4355" s="74">
        <f t="shared" si="995"/>
        <v>51294</v>
      </c>
      <c r="B4355" s="72">
        <f t="shared" ref="B4355:B4418" si="1008">IF(I4355="TATİL","TATİL",WEEKDAY(A4355,2))</f>
        <v>4</v>
      </c>
      <c r="C4355" s="72" t="str">
        <f>IF(F4355=0,"RESMİ TATİL",VLOOKUP(F4355,LİSTE!$B$7:$D$1300,3,0))</f>
        <v>Utku KARAGÖZ</v>
      </c>
      <c r="D4355" s="72" t="str">
        <f>IF(G4355=0,"RESMİ TATİL",VLOOKUP(G4355,LİSTE!$B$7:$D$1300,3,0))</f>
        <v>Feyza Zümra AVCIOĞLU</v>
      </c>
      <c r="E4355" s="72" t="str">
        <f>IF(H4355=0,"RESMİ TATİL",VLOOKUP(H4355,LİSTE!$B$7:$D$1300,3,0))</f>
        <v>Yusuf Ali TABUR</v>
      </c>
      <c r="F4355" s="72">
        <f>IF(B4355="TATİL",0,IF(F4354&gt;0,IF(LİSTE!$F$1=H4354,1,H4354+1),IF(F4354=0,H4353+1,IF(F4353=0,H4352+1,IF(F4352=0,H4351+1,IF(F4351=0,H4350+1))))))</f>
        <v>22</v>
      </c>
      <c r="G4355" s="72">
        <f>IF(F4355=0,0,IF(LİSTE!$F$1=F4355,1,F4355+1))</f>
        <v>23</v>
      </c>
      <c r="H4355" s="72">
        <f>IF(G4355=0,0,IF(LİSTE!$F$1=G4355,1,G4355+1))</f>
        <v>24</v>
      </c>
      <c r="I4355" s="72" t="str">
        <f>IFERROR(VLOOKUP(A4355,TATİLLER!$A$2:$D$30000,3,0),"TATİL DEĞİL")</f>
        <v>TATİL DEĞİL</v>
      </c>
    </row>
    <row r="4356" spans="1:9" x14ac:dyDescent="0.25">
      <c r="A4356" s="74">
        <f t="shared" si="995"/>
        <v>51295</v>
      </c>
      <c r="B4356" s="72">
        <f t="shared" si="1008"/>
        <v>5</v>
      </c>
      <c r="C4356" s="72" t="str">
        <f>IF(F4356=0,"RESMİ TATİL",VLOOKUP(F4356,LİSTE!$B$7:$D$1300,3,0))</f>
        <v>Irmak UTEBAY</v>
      </c>
      <c r="D4356" s="72" t="str">
        <f>IF(G4356=0,"RESMİ TATİL",VLOOKUP(G4356,LİSTE!$B$7:$D$1300,3,0))</f>
        <v>Kerem AKKOÇ</v>
      </c>
      <c r="E4356" s="72" t="str">
        <f>IF(H4356=0,"RESMİ TATİL",VLOOKUP(H4356,LİSTE!$B$7:$D$1300,3,0))</f>
        <v>Elçin Ayşe ELMAS</v>
      </c>
      <c r="F4356" s="72">
        <f>IF(B4356="TATİL",0,IF(F4355&gt;0,IF(LİSTE!$F$1=H4355,1,H4355+1),IF(F4355=0,H4354+1,IF(F4354=0,H4353+1,IF(F4353=0,H4352+1,IF(F4352=0,H4351+1))))))</f>
        <v>25</v>
      </c>
      <c r="G4356" s="72">
        <f>IF(F4356=0,0,IF(LİSTE!$F$1=F4356,1,F4356+1))</f>
        <v>26</v>
      </c>
      <c r="H4356" s="72">
        <f>IF(G4356=0,0,IF(LİSTE!$F$1=G4356,1,G4356+1))</f>
        <v>27</v>
      </c>
      <c r="I4356" s="72" t="str">
        <f>IFERROR(VLOOKUP(A4356,TATİLLER!$A$2:$D$30000,3,0),"TATİL DEĞİL")</f>
        <v>TATİL DEĞİL</v>
      </c>
    </row>
    <row r="4357" spans="1:9" x14ac:dyDescent="0.25">
      <c r="A4357" s="74">
        <f t="shared" ref="A4357" si="1009">A4356+3</f>
        <v>51298</v>
      </c>
      <c r="B4357" s="72">
        <f t="shared" si="1008"/>
        <v>1</v>
      </c>
      <c r="C4357" s="72" t="str">
        <f>IF(F4357=0,"RESMİ TATİL",VLOOKUP(F4357,LİSTE!$B$7:$D$1300,3,0))</f>
        <v>Muhammed YILDIZDAĞ</v>
      </c>
      <c r="D4357" s="72" t="str">
        <f>IF(G4357=0,"RESMİ TATİL",VLOOKUP(G4357,LİSTE!$B$7:$D$1300,3,0))</f>
        <v>Nisa Nur SANCAR</v>
      </c>
      <c r="E4357" s="72" t="str">
        <f>IF(H4357=0,"RESMİ TATİL",VLOOKUP(H4357,LİSTE!$B$7:$D$1300,3,0))</f>
        <v>Esila ÇETİN</v>
      </c>
      <c r="F4357" s="72">
        <f>IF(B4357="TATİL",0,IF(F4356&gt;0,IF(LİSTE!$F$1=H4356,1,H4356+1),IF(F4356=0,H4355+1,IF(F4355=0,H4354+1,IF(F4354=0,H4353+1,IF(F4353=0,H4352+1))))))</f>
        <v>28</v>
      </c>
      <c r="G4357" s="72">
        <f>IF(F4357=0,0,IF(LİSTE!$F$1=F4357,1,F4357+1))</f>
        <v>1</v>
      </c>
      <c r="H4357" s="72">
        <f>IF(G4357=0,0,IF(LİSTE!$F$1=G4357,1,G4357+1))</f>
        <v>2</v>
      </c>
      <c r="I4357" s="72" t="str">
        <f>IFERROR(VLOOKUP(A4357,TATİLLER!$A$2:$D$30000,3,0),"TATİL DEĞİL")</f>
        <v>TATİL DEĞİL</v>
      </c>
    </row>
    <row r="4358" spans="1:9" x14ac:dyDescent="0.25">
      <c r="A4358" s="74">
        <f t="shared" ref="A4358:A4421" si="1010">A4357+1</f>
        <v>51299</v>
      </c>
      <c r="B4358" s="72">
        <f t="shared" si="1008"/>
        <v>2</v>
      </c>
      <c r="C4358" s="72" t="str">
        <f>IF(F4358=0,"RESMİ TATİL",VLOOKUP(F4358,LİSTE!$B$7:$D$1300,3,0))</f>
        <v>Zeynep Sevde TOPUZ</v>
      </c>
      <c r="D4358" s="72" t="str">
        <f>IF(G4358=0,"RESMİ TATİL",VLOOKUP(G4358,LİSTE!$B$7:$D$1300,3,0))</f>
        <v>Ömer Asaf KADAŞ</v>
      </c>
      <c r="E4358" s="72" t="str">
        <f>IF(H4358=0,"RESMİ TATİL",VLOOKUP(H4358,LİSTE!$B$7:$D$1300,3,0))</f>
        <v>Ramazan Baran ADIGÜZEL</v>
      </c>
      <c r="F4358" s="72">
        <f>IF(B4358="TATİL",0,IF(F4357&gt;0,IF(LİSTE!$F$1=H4357,1,H4357+1),IF(F4357=0,H4356+1,IF(F4356=0,H4355+1,IF(F4355=0,H4354+1,IF(F4354=0,H4353+1))))))</f>
        <v>3</v>
      </c>
      <c r="G4358" s="72">
        <f>IF(F4358=0,0,IF(LİSTE!$F$1=F4358,1,F4358+1))</f>
        <v>4</v>
      </c>
      <c r="H4358" s="72">
        <f>IF(G4358=0,0,IF(LİSTE!$F$1=G4358,1,G4358+1))</f>
        <v>5</v>
      </c>
      <c r="I4358" s="72" t="str">
        <f>IFERROR(VLOOKUP(A4358,TATİLLER!$A$2:$D$30000,3,0),"TATİL DEĞİL")</f>
        <v>TATİL DEĞİL</v>
      </c>
    </row>
    <row r="4359" spans="1:9" x14ac:dyDescent="0.25">
      <c r="A4359" s="74">
        <f t="shared" si="1010"/>
        <v>51300</v>
      </c>
      <c r="B4359" s="72">
        <f t="shared" si="1008"/>
        <v>3</v>
      </c>
      <c r="C4359" s="72" t="str">
        <f>IF(F4359=0,"RESMİ TATİL",VLOOKUP(F4359,LİSTE!$B$7:$D$1300,3,0))</f>
        <v>Bahar AKGÜN</v>
      </c>
      <c r="D4359" s="72" t="str">
        <f>IF(G4359=0,"RESMİ TATİL",VLOOKUP(G4359,LİSTE!$B$7:$D$1300,3,0))</f>
        <v>Ömer AKGÜL</v>
      </c>
      <c r="E4359" s="72" t="str">
        <f>IF(H4359=0,"RESMİ TATİL",VLOOKUP(H4359,LİSTE!$B$7:$D$1300,3,0))</f>
        <v>Muharrem EFE TANRIVERDİ</v>
      </c>
      <c r="F4359" s="72">
        <f>IF(B4359="TATİL",0,IF(F4358&gt;0,IF(LİSTE!$F$1=H4358,1,H4358+1),IF(F4358=0,H4357+1,IF(F4357=0,H4356+1,IF(F4356=0,H4355+1,IF(F4355=0,H4354+1))))))</f>
        <v>6</v>
      </c>
      <c r="G4359" s="72">
        <f>IF(F4359=0,0,IF(LİSTE!$F$1=F4359,1,F4359+1))</f>
        <v>7</v>
      </c>
      <c r="H4359" s="72">
        <f>IF(G4359=0,0,IF(LİSTE!$F$1=G4359,1,G4359+1))</f>
        <v>8</v>
      </c>
      <c r="I4359" s="72" t="str">
        <f>IFERROR(VLOOKUP(A4359,TATİLLER!$A$2:$D$30000,3,0),"TATİL DEĞİL")</f>
        <v>TATİL DEĞİL</v>
      </c>
    </row>
    <row r="4360" spans="1:9" x14ac:dyDescent="0.25">
      <c r="A4360" s="74">
        <f t="shared" si="1010"/>
        <v>51301</v>
      </c>
      <c r="B4360" s="72">
        <f t="shared" si="1008"/>
        <v>4</v>
      </c>
      <c r="C4360" s="72" t="str">
        <f>IF(F4360=0,"RESMİ TATİL",VLOOKUP(F4360,LİSTE!$B$7:$D$1300,3,0))</f>
        <v>Anıl DOĞAN</v>
      </c>
      <c r="D4360" s="72" t="str">
        <f>IF(G4360=0,"RESMİ TATİL",VLOOKUP(G4360,LİSTE!$B$7:$D$1300,3,0))</f>
        <v>İpek ARSLAN</v>
      </c>
      <c r="E4360" s="72" t="str">
        <f>IF(H4360=0,"RESMİ TATİL",VLOOKUP(H4360,LİSTE!$B$7:$D$1300,3,0))</f>
        <v>Efe KARSAK</v>
      </c>
      <c r="F4360" s="72">
        <f>IF(B4360="TATİL",0,IF(F4359&gt;0,IF(LİSTE!$F$1=H4359,1,H4359+1),IF(F4359=0,H4358+1,IF(F4358=0,H4357+1,IF(F4357=0,H4356+1,IF(F4356=0,H4355+1))))))</f>
        <v>9</v>
      </c>
      <c r="G4360" s="72">
        <f>IF(F4360=0,0,IF(LİSTE!$F$1=F4360,1,F4360+1))</f>
        <v>10</v>
      </c>
      <c r="H4360" s="72">
        <f>IF(G4360=0,0,IF(LİSTE!$F$1=G4360,1,G4360+1))</f>
        <v>11</v>
      </c>
      <c r="I4360" s="72" t="str">
        <f>IFERROR(VLOOKUP(A4360,TATİLLER!$A$2:$D$30000,3,0),"TATİL DEĞİL")</f>
        <v>TATİL DEĞİL</v>
      </c>
    </row>
    <row r="4361" spans="1:9" x14ac:dyDescent="0.25">
      <c r="A4361" s="74">
        <f t="shared" si="1010"/>
        <v>51302</v>
      </c>
      <c r="B4361" s="72">
        <f t="shared" si="1008"/>
        <v>5</v>
      </c>
      <c r="C4361" s="72" t="str">
        <f>IF(F4361=0,"RESMİ TATİL",VLOOKUP(F4361,LİSTE!$B$7:$D$1300,3,0))</f>
        <v>Abdullah KIRBAÇ</v>
      </c>
      <c r="D4361" s="72" t="str">
        <f>IF(G4361=0,"RESMİ TATİL",VLOOKUP(G4361,LİSTE!$B$7:$D$1300,3,0))</f>
        <v>Ümmü Defne GÜLER</v>
      </c>
      <c r="E4361" s="72" t="str">
        <f>IF(H4361=0,"RESMİ TATİL",VLOOKUP(H4361,LİSTE!$B$7:$D$1300,3,0))</f>
        <v>Şevval ÖZDAMAR</v>
      </c>
      <c r="F4361" s="72">
        <f>IF(B4361="TATİL",0,IF(F4360&gt;0,IF(LİSTE!$F$1=H4360,1,H4360+1),IF(F4360=0,H4359+1,IF(F4359=0,H4358+1,IF(F4358=0,H4357+1,IF(F4357=0,H4356+1))))))</f>
        <v>12</v>
      </c>
      <c r="G4361" s="72">
        <f>IF(F4361=0,0,IF(LİSTE!$F$1=F4361,1,F4361+1))</f>
        <v>13</v>
      </c>
      <c r="H4361" s="72">
        <f>IF(G4361=0,0,IF(LİSTE!$F$1=G4361,1,G4361+1))</f>
        <v>14</v>
      </c>
      <c r="I4361" s="72" t="str">
        <f>IFERROR(VLOOKUP(A4361,TATİLLER!$A$2:$D$30000,3,0),"TATİL DEĞİL")</f>
        <v>TATİL DEĞİL</v>
      </c>
    </row>
    <row r="4362" spans="1:9" x14ac:dyDescent="0.25">
      <c r="A4362" s="74">
        <f t="shared" ref="A4362" si="1011">A4361+3</f>
        <v>51305</v>
      </c>
      <c r="B4362" s="72">
        <f t="shared" si="1008"/>
        <v>1</v>
      </c>
      <c r="C4362" s="72" t="str">
        <f>IF(F4362=0,"RESMİ TATİL",VLOOKUP(F4362,LİSTE!$B$7:$D$1300,3,0))</f>
        <v>Zeynep AKDAĞ</v>
      </c>
      <c r="D4362" s="72" t="str">
        <f>IF(G4362=0,"RESMİ TATİL",VLOOKUP(G4362,LİSTE!$B$7:$D$1300,3,0))</f>
        <v>Esma ÇOKER</v>
      </c>
      <c r="E4362" s="72" t="str">
        <f>IF(H4362=0,"RESMİ TATİL",VLOOKUP(H4362,LİSTE!$B$7:$D$1300,3,0))</f>
        <v>Dursun Kubilay YAŞAR</v>
      </c>
      <c r="F4362" s="72">
        <f>IF(B4362="TATİL",0,IF(F4361&gt;0,IF(LİSTE!$F$1=H4361,1,H4361+1),IF(F4361=0,H4360+1,IF(F4360=0,H4359+1,IF(F4359=0,H4358+1,IF(F4358=0,H4357+1))))))</f>
        <v>15</v>
      </c>
      <c r="G4362" s="72">
        <f>IF(F4362=0,0,IF(LİSTE!$F$1=F4362,1,F4362+1))</f>
        <v>16</v>
      </c>
      <c r="H4362" s="72">
        <f>IF(G4362=0,0,IF(LİSTE!$F$1=G4362,1,G4362+1))</f>
        <v>17</v>
      </c>
      <c r="I4362" s="72" t="str">
        <f>IFERROR(VLOOKUP(A4362,TATİLLER!$A$2:$D$30000,3,0),"TATİL DEĞİL")</f>
        <v>TATİL DEĞİL</v>
      </c>
    </row>
    <row r="4363" spans="1:9" x14ac:dyDescent="0.25">
      <c r="A4363" s="74">
        <f t="shared" si="1010"/>
        <v>51306</v>
      </c>
      <c r="B4363" s="72">
        <f t="shared" si="1008"/>
        <v>2</v>
      </c>
      <c r="C4363" s="72" t="str">
        <f>IF(F4363=0,"RESMİ TATİL",VLOOKUP(F4363,LİSTE!$B$7:$D$1300,3,0))</f>
        <v>Zeynep Beril BAŞPINAR</v>
      </c>
      <c r="D4363" s="72" t="str">
        <f>IF(G4363=0,"RESMİ TATİL",VLOOKUP(G4363,LİSTE!$B$7:$D$1300,3,0))</f>
        <v>Ahmet DAL</v>
      </c>
      <c r="E4363" s="72" t="str">
        <f>IF(H4363=0,"RESMİ TATİL",VLOOKUP(H4363,LİSTE!$B$7:$D$1300,3,0))</f>
        <v>Emirhan KARATAŞ</v>
      </c>
      <c r="F4363" s="72">
        <f>IF(B4363="TATİL",0,IF(F4362&gt;0,IF(LİSTE!$F$1=H4362,1,H4362+1),IF(F4362=0,H4361+1,IF(F4361=0,H4360+1,IF(F4360=0,H4359+1,IF(F4359=0,H4358+1))))))</f>
        <v>18</v>
      </c>
      <c r="G4363" s="72">
        <f>IF(F4363=0,0,IF(LİSTE!$F$1=F4363,1,F4363+1))</f>
        <v>19</v>
      </c>
      <c r="H4363" s="72">
        <f>IF(G4363=0,0,IF(LİSTE!$F$1=G4363,1,G4363+1))</f>
        <v>20</v>
      </c>
      <c r="I4363" s="72" t="str">
        <f>IFERROR(VLOOKUP(A4363,TATİLLER!$A$2:$D$30000,3,0),"TATİL DEĞİL")</f>
        <v>TATİL DEĞİL</v>
      </c>
    </row>
    <row r="4364" spans="1:9" x14ac:dyDescent="0.25">
      <c r="A4364" s="74">
        <f t="shared" si="1010"/>
        <v>51307</v>
      </c>
      <c r="B4364" s="72">
        <f t="shared" si="1008"/>
        <v>3</v>
      </c>
      <c r="C4364" s="72" t="str">
        <f>IF(F4364=0,"RESMİ TATİL",VLOOKUP(F4364,LİSTE!$B$7:$D$1300,3,0))</f>
        <v>Zümra Yeter ARI</v>
      </c>
      <c r="D4364" s="72" t="str">
        <f>IF(G4364=0,"RESMİ TATİL",VLOOKUP(G4364,LİSTE!$B$7:$D$1300,3,0))</f>
        <v>Utku KARAGÖZ</v>
      </c>
      <c r="E4364" s="72" t="str">
        <f>IF(H4364=0,"RESMİ TATİL",VLOOKUP(H4364,LİSTE!$B$7:$D$1300,3,0))</f>
        <v>Feyza Zümra AVCIOĞLU</v>
      </c>
      <c r="F4364" s="72">
        <f>IF(B4364="TATİL",0,IF(F4363&gt;0,IF(LİSTE!$F$1=H4363,1,H4363+1),IF(F4363=0,H4362+1,IF(F4362=0,H4361+1,IF(F4361=0,H4360+1,IF(F4360=0,H4359+1))))))</f>
        <v>21</v>
      </c>
      <c r="G4364" s="72">
        <f>IF(F4364=0,0,IF(LİSTE!$F$1=F4364,1,F4364+1))</f>
        <v>22</v>
      </c>
      <c r="H4364" s="72">
        <f>IF(G4364=0,0,IF(LİSTE!$F$1=G4364,1,G4364+1))</f>
        <v>23</v>
      </c>
      <c r="I4364" s="72" t="str">
        <f>IFERROR(VLOOKUP(A4364,TATİLLER!$A$2:$D$30000,3,0),"TATİL DEĞİL")</f>
        <v>TATİL DEĞİL</v>
      </c>
    </row>
    <row r="4365" spans="1:9" x14ac:dyDescent="0.25">
      <c r="A4365" s="74">
        <f t="shared" si="1010"/>
        <v>51308</v>
      </c>
      <c r="B4365" s="72">
        <f t="shared" si="1008"/>
        <v>4</v>
      </c>
      <c r="C4365" s="72" t="str">
        <f>IF(F4365=0,"RESMİ TATİL",VLOOKUP(F4365,LİSTE!$B$7:$D$1300,3,0))</f>
        <v>Yusuf Ali TABUR</v>
      </c>
      <c r="D4365" s="72" t="str">
        <f>IF(G4365=0,"RESMİ TATİL",VLOOKUP(G4365,LİSTE!$B$7:$D$1300,3,0))</f>
        <v>Irmak UTEBAY</v>
      </c>
      <c r="E4365" s="72" t="str">
        <f>IF(H4365=0,"RESMİ TATİL",VLOOKUP(H4365,LİSTE!$B$7:$D$1300,3,0))</f>
        <v>Kerem AKKOÇ</v>
      </c>
      <c r="F4365" s="72">
        <f>IF(B4365="TATİL",0,IF(F4364&gt;0,IF(LİSTE!$F$1=H4364,1,H4364+1),IF(F4364=0,H4363+1,IF(F4363=0,H4362+1,IF(F4362=0,H4361+1,IF(F4361=0,H4360+1))))))</f>
        <v>24</v>
      </c>
      <c r="G4365" s="72">
        <f>IF(F4365=0,0,IF(LİSTE!$F$1=F4365,1,F4365+1))</f>
        <v>25</v>
      </c>
      <c r="H4365" s="72">
        <f>IF(G4365=0,0,IF(LİSTE!$F$1=G4365,1,G4365+1))</f>
        <v>26</v>
      </c>
      <c r="I4365" s="72" t="str">
        <f>IFERROR(VLOOKUP(A4365,TATİLLER!$A$2:$D$30000,3,0),"TATİL DEĞİL")</f>
        <v>TATİL DEĞİL</v>
      </c>
    </row>
    <row r="4366" spans="1:9" x14ac:dyDescent="0.25">
      <c r="A4366" s="74">
        <f t="shared" si="1010"/>
        <v>51309</v>
      </c>
      <c r="B4366" s="72">
        <f t="shared" si="1008"/>
        <v>5</v>
      </c>
      <c r="C4366" s="72" t="str">
        <f>IF(F4366=0,"RESMİ TATİL",VLOOKUP(F4366,LİSTE!$B$7:$D$1300,3,0))</f>
        <v>Elçin Ayşe ELMAS</v>
      </c>
      <c r="D4366" s="72" t="str">
        <f>IF(G4366=0,"RESMİ TATİL",VLOOKUP(G4366,LİSTE!$B$7:$D$1300,3,0))</f>
        <v>Muhammed YILDIZDAĞ</v>
      </c>
      <c r="E4366" s="72" t="str">
        <f>IF(H4366=0,"RESMİ TATİL",VLOOKUP(H4366,LİSTE!$B$7:$D$1300,3,0))</f>
        <v>Nisa Nur SANCAR</v>
      </c>
      <c r="F4366" s="72">
        <f>IF(B4366="TATİL",0,IF(F4365&gt;0,IF(LİSTE!$F$1=H4365,1,H4365+1),IF(F4365=0,H4364+1,IF(F4364=0,H4363+1,IF(F4363=0,H4362+1,IF(F4362=0,H4361+1))))))</f>
        <v>27</v>
      </c>
      <c r="G4366" s="72">
        <f>IF(F4366=0,0,IF(LİSTE!$F$1=F4366,1,F4366+1))</f>
        <v>28</v>
      </c>
      <c r="H4366" s="72">
        <f>IF(G4366=0,0,IF(LİSTE!$F$1=G4366,1,G4366+1))</f>
        <v>1</v>
      </c>
      <c r="I4366" s="72" t="str">
        <f>IFERROR(VLOOKUP(A4366,TATİLLER!$A$2:$D$30000,3,0),"TATİL DEĞİL")</f>
        <v>TATİL DEĞİL</v>
      </c>
    </row>
    <row r="4367" spans="1:9" x14ac:dyDescent="0.25">
      <c r="A4367" s="74">
        <f t="shared" ref="A4367" si="1012">A4366+3</f>
        <v>51312</v>
      </c>
      <c r="B4367" s="72">
        <f t="shared" si="1008"/>
        <v>1</v>
      </c>
      <c r="C4367" s="72" t="str">
        <f>IF(F4367=0,"RESMİ TATİL",VLOOKUP(F4367,LİSTE!$B$7:$D$1300,3,0))</f>
        <v>Esila ÇETİN</v>
      </c>
      <c r="D4367" s="72" t="str">
        <f>IF(G4367=0,"RESMİ TATİL",VLOOKUP(G4367,LİSTE!$B$7:$D$1300,3,0))</f>
        <v>Zeynep Sevde TOPUZ</v>
      </c>
      <c r="E4367" s="72" t="str">
        <f>IF(H4367=0,"RESMİ TATİL",VLOOKUP(H4367,LİSTE!$B$7:$D$1300,3,0))</f>
        <v>Ömer Asaf KADAŞ</v>
      </c>
      <c r="F4367" s="72">
        <f>IF(B4367="TATİL",0,IF(F4366&gt;0,IF(LİSTE!$F$1=H4366,1,H4366+1),IF(F4366=0,H4365+1,IF(F4365=0,H4364+1,IF(F4364=0,H4363+1,IF(F4363=0,H4362+1))))))</f>
        <v>2</v>
      </c>
      <c r="G4367" s="72">
        <f>IF(F4367=0,0,IF(LİSTE!$F$1=F4367,1,F4367+1))</f>
        <v>3</v>
      </c>
      <c r="H4367" s="72">
        <f>IF(G4367=0,0,IF(LİSTE!$F$1=G4367,1,G4367+1))</f>
        <v>4</v>
      </c>
      <c r="I4367" s="72" t="str">
        <f>IFERROR(VLOOKUP(A4367,TATİLLER!$A$2:$D$30000,3,0),"TATİL DEĞİL")</f>
        <v>TATİL DEĞİL</v>
      </c>
    </row>
    <row r="4368" spans="1:9" x14ac:dyDescent="0.25">
      <c r="A4368" s="74">
        <f t="shared" si="1010"/>
        <v>51313</v>
      </c>
      <c r="B4368" s="72">
        <f t="shared" si="1008"/>
        <v>2</v>
      </c>
      <c r="C4368" s="72" t="str">
        <f>IF(F4368=0,"RESMİ TATİL",VLOOKUP(F4368,LİSTE!$B$7:$D$1300,3,0))</f>
        <v>Ramazan Baran ADIGÜZEL</v>
      </c>
      <c r="D4368" s="72" t="str">
        <f>IF(G4368=0,"RESMİ TATİL",VLOOKUP(G4368,LİSTE!$B$7:$D$1300,3,0))</f>
        <v>Bahar AKGÜN</v>
      </c>
      <c r="E4368" s="72" t="str">
        <f>IF(H4368=0,"RESMİ TATİL",VLOOKUP(H4368,LİSTE!$B$7:$D$1300,3,0))</f>
        <v>Ömer AKGÜL</v>
      </c>
      <c r="F4368" s="72">
        <f>IF(B4368="TATİL",0,IF(F4367&gt;0,IF(LİSTE!$F$1=H4367,1,H4367+1),IF(F4367=0,H4366+1,IF(F4366=0,H4365+1,IF(F4365=0,H4364+1,IF(F4364=0,H4363+1))))))</f>
        <v>5</v>
      </c>
      <c r="G4368" s="72">
        <f>IF(F4368=0,0,IF(LİSTE!$F$1=F4368,1,F4368+1))</f>
        <v>6</v>
      </c>
      <c r="H4368" s="72">
        <f>IF(G4368=0,0,IF(LİSTE!$F$1=G4368,1,G4368+1))</f>
        <v>7</v>
      </c>
      <c r="I4368" s="72" t="str">
        <f>IFERROR(VLOOKUP(A4368,TATİLLER!$A$2:$D$30000,3,0),"TATİL DEĞİL")</f>
        <v>TATİL DEĞİL</v>
      </c>
    </row>
    <row r="4369" spans="1:9" x14ac:dyDescent="0.25">
      <c r="A4369" s="74">
        <f t="shared" si="1010"/>
        <v>51314</v>
      </c>
      <c r="B4369" s="72">
        <f t="shared" si="1008"/>
        <v>3</v>
      </c>
      <c r="C4369" s="72" t="str">
        <f>IF(F4369=0,"RESMİ TATİL",VLOOKUP(F4369,LİSTE!$B$7:$D$1300,3,0))</f>
        <v>Muharrem EFE TANRIVERDİ</v>
      </c>
      <c r="D4369" s="72" t="str">
        <f>IF(G4369=0,"RESMİ TATİL",VLOOKUP(G4369,LİSTE!$B$7:$D$1300,3,0))</f>
        <v>Anıl DOĞAN</v>
      </c>
      <c r="E4369" s="72" t="str">
        <f>IF(H4369=0,"RESMİ TATİL",VLOOKUP(H4369,LİSTE!$B$7:$D$1300,3,0))</f>
        <v>İpek ARSLAN</v>
      </c>
      <c r="F4369" s="72">
        <f>IF(B4369="TATİL",0,IF(F4368&gt;0,IF(LİSTE!$F$1=H4368,1,H4368+1),IF(F4368=0,H4367+1,IF(F4367=0,H4366+1,IF(F4366=0,H4365+1,IF(F4365=0,H4364+1))))))</f>
        <v>8</v>
      </c>
      <c r="G4369" s="72">
        <f>IF(F4369=0,0,IF(LİSTE!$F$1=F4369,1,F4369+1))</f>
        <v>9</v>
      </c>
      <c r="H4369" s="72">
        <f>IF(G4369=0,0,IF(LİSTE!$F$1=G4369,1,G4369+1))</f>
        <v>10</v>
      </c>
      <c r="I4369" s="72" t="str">
        <f>IFERROR(VLOOKUP(A4369,TATİLLER!$A$2:$D$30000,3,0),"TATİL DEĞİL")</f>
        <v>TATİL DEĞİL</v>
      </c>
    </row>
    <row r="4370" spans="1:9" x14ac:dyDescent="0.25">
      <c r="A4370" s="74">
        <f t="shared" si="1010"/>
        <v>51315</v>
      </c>
      <c r="B4370" s="72">
        <f t="shared" si="1008"/>
        <v>4</v>
      </c>
      <c r="C4370" s="72" t="str">
        <f>IF(F4370=0,"RESMİ TATİL",VLOOKUP(F4370,LİSTE!$B$7:$D$1300,3,0))</f>
        <v>Efe KARSAK</v>
      </c>
      <c r="D4370" s="72" t="str">
        <f>IF(G4370=0,"RESMİ TATİL",VLOOKUP(G4370,LİSTE!$B$7:$D$1300,3,0))</f>
        <v>Abdullah KIRBAÇ</v>
      </c>
      <c r="E4370" s="72" t="str">
        <f>IF(H4370=0,"RESMİ TATİL",VLOOKUP(H4370,LİSTE!$B$7:$D$1300,3,0))</f>
        <v>Ümmü Defne GÜLER</v>
      </c>
      <c r="F4370" s="72">
        <f>IF(B4370="TATİL",0,IF(F4369&gt;0,IF(LİSTE!$F$1=H4369,1,H4369+1),IF(F4369=0,H4368+1,IF(F4368=0,H4367+1,IF(F4367=0,H4366+1,IF(F4366=0,H4365+1))))))</f>
        <v>11</v>
      </c>
      <c r="G4370" s="72">
        <f>IF(F4370=0,0,IF(LİSTE!$F$1=F4370,1,F4370+1))</f>
        <v>12</v>
      </c>
      <c r="H4370" s="72">
        <f>IF(G4370=0,0,IF(LİSTE!$F$1=G4370,1,G4370+1))</f>
        <v>13</v>
      </c>
      <c r="I4370" s="72" t="str">
        <f>IFERROR(VLOOKUP(A4370,TATİLLER!$A$2:$D$30000,3,0),"TATİL DEĞİL")</f>
        <v>TATİL DEĞİL</v>
      </c>
    </row>
    <row r="4371" spans="1:9" x14ac:dyDescent="0.25">
      <c r="A4371" s="74">
        <f t="shared" si="1010"/>
        <v>51316</v>
      </c>
      <c r="B4371" s="72">
        <f t="shared" si="1008"/>
        <v>5</v>
      </c>
      <c r="C4371" s="72" t="str">
        <f>IF(F4371=0,"RESMİ TATİL",VLOOKUP(F4371,LİSTE!$B$7:$D$1300,3,0))</f>
        <v>Şevval ÖZDAMAR</v>
      </c>
      <c r="D4371" s="72" t="str">
        <f>IF(G4371=0,"RESMİ TATİL",VLOOKUP(G4371,LİSTE!$B$7:$D$1300,3,0))</f>
        <v>Zeynep AKDAĞ</v>
      </c>
      <c r="E4371" s="72" t="str">
        <f>IF(H4371=0,"RESMİ TATİL",VLOOKUP(H4371,LİSTE!$B$7:$D$1300,3,0))</f>
        <v>Esma ÇOKER</v>
      </c>
      <c r="F4371" s="72">
        <f>IF(B4371="TATİL",0,IF(F4370&gt;0,IF(LİSTE!$F$1=H4370,1,H4370+1),IF(F4370=0,H4369+1,IF(F4369=0,H4368+1,IF(F4368=0,H4367+1,IF(F4367=0,H4366+1))))))</f>
        <v>14</v>
      </c>
      <c r="G4371" s="72">
        <f>IF(F4371=0,0,IF(LİSTE!$F$1=F4371,1,F4371+1))</f>
        <v>15</v>
      </c>
      <c r="H4371" s="72">
        <f>IF(G4371=0,0,IF(LİSTE!$F$1=G4371,1,G4371+1))</f>
        <v>16</v>
      </c>
      <c r="I4371" s="72" t="str">
        <f>IFERROR(VLOOKUP(A4371,TATİLLER!$A$2:$D$30000,3,0),"TATİL DEĞİL")</f>
        <v>TATİL DEĞİL</v>
      </c>
    </row>
    <row r="4372" spans="1:9" x14ac:dyDescent="0.25">
      <c r="A4372" s="74">
        <f t="shared" ref="A4372" si="1013">A4371+3</f>
        <v>51319</v>
      </c>
      <c r="B4372" s="72">
        <f t="shared" si="1008"/>
        <v>1</v>
      </c>
      <c r="C4372" s="72" t="str">
        <f>IF(F4372=0,"RESMİ TATİL",VLOOKUP(F4372,LİSTE!$B$7:$D$1300,3,0))</f>
        <v>Dursun Kubilay YAŞAR</v>
      </c>
      <c r="D4372" s="72" t="str">
        <f>IF(G4372=0,"RESMİ TATİL",VLOOKUP(G4372,LİSTE!$B$7:$D$1300,3,0))</f>
        <v>Zeynep Beril BAŞPINAR</v>
      </c>
      <c r="E4372" s="72" t="str">
        <f>IF(H4372=0,"RESMİ TATİL",VLOOKUP(H4372,LİSTE!$B$7:$D$1300,3,0))</f>
        <v>Ahmet DAL</v>
      </c>
      <c r="F4372" s="72">
        <f>IF(B4372="TATİL",0,IF(F4371&gt;0,IF(LİSTE!$F$1=H4371,1,H4371+1),IF(F4371=0,H4370+1,IF(F4370=0,H4369+1,IF(F4369=0,H4368+1,IF(F4368=0,H4367+1))))))</f>
        <v>17</v>
      </c>
      <c r="G4372" s="72">
        <f>IF(F4372=0,0,IF(LİSTE!$F$1=F4372,1,F4372+1))</f>
        <v>18</v>
      </c>
      <c r="H4372" s="72">
        <f>IF(G4372=0,0,IF(LİSTE!$F$1=G4372,1,G4372+1))</f>
        <v>19</v>
      </c>
      <c r="I4372" s="72" t="str">
        <f>IFERROR(VLOOKUP(A4372,TATİLLER!$A$2:$D$30000,3,0),"TATİL DEĞİL")</f>
        <v>TATİL DEĞİL</v>
      </c>
    </row>
    <row r="4373" spans="1:9" x14ac:dyDescent="0.25">
      <c r="A4373" s="74">
        <f t="shared" si="1010"/>
        <v>51320</v>
      </c>
      <c r="B4373" s="72">
        <f t="shared" si="1008"/>
        <v>2</v>
      </c>
      <c r="C4373" s="72" t="str">
        <f>IF(F4373=0,"RESMİ TATİL",VLOOKUP(F4373,LİSTE!$B$7:$D$1300,3,0))</f>
        <v>Emirhan KARATAŞ</v>
      </c>
      <c r="D4373" s="72" t="str">
        <f>IF(G4373=0,"RESMİ TATİL",VLOOKUP(G4373,LİSTE!$B$7:$D$1300,3,0))</f>
        <v>Zümra Yeter ARI</v>
      </c>
      <c r="E4373" s="72" t="str">
        <f>IF(H4373=0,"RESMİ TATİL",VLOOKUP(H4373,LİSTE!$B$7:$D$1300,3,0))</f>
        <v>Utku KARAGÖZ</v>
      </c>
      <c r="F4373" s="72">
        <f>IF(B4373="TATİL",0,IF(F4372&gt;0,IF(LİSTE!$F$1=H4372,1,H4372+1),IF(F4372=0,H4371+1,IF(F4371=0,H4370+1,IF(F4370=0,H4369+1,IF(F4369=0,H4368+1))))))</f>
        <v>20</v>
      </c>
      <c r="G4373" s="72">
        <f>IF(F4373=0,0,IF(LİSTE!$F$1=F4373,1,F4373+1))</f>
        <v>21</v>
      </c>
      <c r="H4373" s="72">
        <f>IF(G4373=0,0,IF(LİSTE!$F$1=G4373,1,G4373+1))</f>
        <v>22</v>
      </c>
      <c r="I4373" s="72" t="str">
        <f>IFERROR(VLOOKUP(A4373,TATİLLER!$A$2:$D$30000,3,0),"TATİL DEĞİL")</f>
        <v>TATİL DEĞİL</v>
      </c>
    </row>
    <row r="4374" spans="1:9" x14ac:dyDescent="0.25">
      <c r="A4374" s="74">
        <f t="shared" si="1010"/>
        <v>51321</v>
      </c>
      <c r="B4374" s="72">
        <f t="shared" si="1008"/>
        <v>3</v>
      </c>
      <c r="C4374" s="72" t="str">
        <f>IF(F4374=0,"RESMİ TATİL",VLOOKUP(F4374,LİSTE!$B$7:$D$1300,3,0))</f>
        <v>Feyza Zümra AVCIOĞLU</v>
      </c>
      <c r="D4374" s="72" t="str">
        <f>IF(G4374=0,"RESMİ TATİL",VLOOKUP(G4374,LİSTE!$B$7:$D$1300,3,0))</f>
        <v>Yusuf Ali TABUR</v>
      </c>
      <c r="E4374" s="72" t="str">
        <f>IF(H4374=0,"RESMİ TATİL",VLOOKUP(H4374,LİSTE!$B$7:$D$1300,3,0))</f>
        <v>Irmak UTEBAY</v>
      </c>
      <c r="F4374" s="72">
        <f>IF(B4374="TATİL",0,IF(F4373&gt;0,IF(LİSTE!$F$1=H4373,1,H4373+1),IF(F4373=0,H4372+1,IF(F4372=0,H4371+1,IF(F4371=0,H4370+1,IF(F4370=0,H4369+1))))))</f>
        <v>23</v>
      </c>
      <c r="G4374" s="72">
        <f>IF(F4374=0,0,IF(LİSTE!$F$1=F4374,1,F4374+1))</f>
        <v>24</v>
      </c>
      <c r="H4374" s="72">
        <f>IF(G4374=0,0,IF(LİSTE!$F$1=G4374,1,G4374+1))</f>
        <v>25</v>
      </c>
      <c r="I4374" s="72" t="str">
        <f>IFERROR(VLOOKUP(A4374,TATİLLER!$A$2:$D$30000,3,0),"TATİL DEĞİL")</f>
        <v>TATİL DEĞİL</v>
      </c>
    </row>
    <row r="4375" spans="1:9" x14ac:dyDescent="0.25">
      <c r="A4375" s="74">
        <f t="shared" si="1010"/>
        <v>51322</v>
      </c>
      <c r="B4375" s="72">
        <f t="shared" si="1008"/>
        <v>4</v>
      </c>
      <c r="C4375" s="72" t="str">
        <f>IF(F4375=0,"RESMİ TATİL",VLOOKUP(F4375,LİSTE!$B$7:$D$1300,3,0))</f>
        <v>Kerem AKKOÇ</v>
      </c>
      <c r="D4375" s="72" t="str">
        <f>IF(G4375=0,"RESMİ TATİL",VLOOKUP(G4375,LİSTE!$B$7:$D$1300,3,0))</f>
        <v>Elçin Ayşe ELMAS</v>
      </c>
      <c r="E4375" s="72" t="str">
        <f>IF(H4375=0,"RESMİ TATİL",VLOOKUP(H4375,LİSTE!$B$7:$D$1300,3,0))</f>
        <v>Muhammed YILDIZDAĞ</v>
      </c>
      <c r="F4375" s="72">
        <f>IF(B4375="TATİL",0,IF(F4374&gt;0,IF(LİSTE!$F$1=H4374,1,H4374+1),IF(F4374=0,H4373+1,IF(F4373=0,H4372+1,IF(F4372=0,H4371+1,IF(F4371=0,H4370+1))))))</f>
        <v>26</v>
      </c>
      <c r="G4375" s="72">
        <f>IF(F4375=0,0,IF(LİSTE!$F$1=F4375,1,F4375+1))</f>
        <v>27</v>
      </c>
      <c r="H4375" s="72">
        <f>IF(G4375=0,0,IF(LİSTE!$F$1=G4375,1,G4375+1))</f>
        <v>28</v>
      </c>
      <c r="I4375" s="72" t="str">
        <f>IFERROR(VLOOKUP(A4375,TATİLLER!$A$2:$D$30000,3,0),"TATİL DEĞİL")</f>
        <v>TATİL DEĞİL</v>
      </c>
    </row>
    <row r="4376" spans="1:9" x14ac:dyDescent="0.25">
      <c r="A4376" s="74">
        <f t="shared" si="1010"/>
        <v>51323</v>
      </c>
      <c r="B4376" s="72">
        <f t="shared" si="1008"/>
        <v>5</v>
      </c>
      <c r="C4376" s="72" t="str">
        <f>IF(F4376=0,"RESMİ TATİL",VLOOKUP(F4376,LİSTE!$B$7:$D$1300,3,0))</f>
        <v>Nisa Nur SANCAR</v>
      </c>
      <c r="D4376" s="72" t="str">
        <f>IF(G4376=0,"RESMİ TATİL",VLOOKUP(G4376,LİSTE!$B$7:$D$1300,3,0))</f>
        <v>Esila ÇETİN</v>
      </c>
      <c r="E4376" s="72" t="str">
        <f>IF(H4376=0,"RESMİ TATİL",VLOOKUP(H4376,LİSTE!$B$7:$D$1300,3,0))</f>
        <v>Zeynep Sevde TOPUZ</v>
      </c>
      <c r="F4376" s="72">
        <f>IF(B4376="TATİL",0,IF(F4375&gt;0,IF(LİSTE!$F$1=H4375,1,H4375+1),IF(F4375=0,H4374+1,IF(F4374=0,H4373+1,IF(F4373=0,H4372+1,IF(F4372=0,H4371+1))))))</f>
        <v>1</v>
      </c>
      <c r="G4376" s="72">
        <f>IF(F4376=0,0,IF(LİSTE!$F$1=F4376,1,F4376+1))</f>
        <v>2</v>
      </c>
      <c r="H4376" s="72">
        <f>IF(G4376=0,0,IF(LİSTE!$F$1=G4376,1,G4376+1))</f>
        <v>3</v>
      </c>
      <c r="I4376" s="72" t="str">
        <f>IFERROR(VLOOKUP(A4376,TATİLLER!$A$2:$D$30000,3,0),"TATİL DEĞİL")</f>
        <v>TATİL DEĞİL</v>
      </c>
    </row>
    <row r="4377" spans="1:9" x14ac:dyDescent="0.25">
      <c r="A4377" s="74">
        <f t="shared" ref="A4377" si="1014">A4376+3</f>
        <v>51326</v>
      </c>
      <c r="B4377" s="72">
        <f t="shared" si="1008"/>
        <v>1</v>
      </c>
      <c r="C4377" s="72" t="str">
        <f>IF(F4377=0,"RESMİ TATİL",VLOOKUP(F4377,LİSTE!$B$7:$D$1300,3,0))</f>
        <v>Ömer Asaf KADAŞ</v>
      </c>
      <c r="D4377" s="72" t="str">
        <f>IF(G4377=0,"RESMİ TATİL",VLOOKUP(G4377,LİSTE!$B$7:$D$1300,3,0))</f>
        <v>Ramazan Baran ADIGÜZEL</v>
      </c>
      <c r="E4377" s="72" t="str">
        <f>IF(H4377=0,"RESMİ TATİL",VLOOKUP(H4377,LİSTE!$B$7:$D$1300,3,0))</f>
        <v>Bahar AKGÜN</v>
      </c>
      <c r="F4377" s="72">
        <f>IF(B4377="TATİL",0,IF(F4376&gt;0,IF(LİSTE!$F$1=H4376,1,H4376+1),IF(F4376=0,H4375+1,IF(F4375=0,H4374+1,IF(F4374=0,H4373+1,IF(F4373=0,H4372+1))))))</f>
        <v>4</v>
      </c>
      <c r="G4377" s="72">
        <f>IF(F4377=0,0,IF(LİSTE!$F$1=F4377,1,F4377+1))</f>
        <v>5</v>
      </c>
      <c r="H4377" s="72">
        <f>IF(G4377=0,0,IF(LİSTE!$F$1=G4377,1,G4377+1))</f>
        <v>6</v>
      </c>
      <c r="I4377" s="72" t="str">
        <f>IFERROR(VLOOKUP(A4377,TATİLLER!$A$2:$D$30000,3,0),"TATİL DEĞİL")</f>
        <v>TATİL DEĞİL</v>
      </c>
    </row>
    <row r="4378" spans="1:9" x14ac:dyDescent="0.25">
      <c r="A4378" s="74">
        <f t="shared" si="1010"/>
        <v>51327</v>
      </c>
      <c r="B4378" s="72">
        <f t="shared" si="1008"/>
        <v>2</v>
      </c>
      <c r="C4378" s="72" t="str">
        <f>IF(F4378=0,"RESMİ TATİL",VLOOKUP(F4378,LİSTE!$B$7:$D$1300,3,0))</f>
        <v>Ömer AKGÜL</v>
      </c>
      <c r="D4378" s="72" t="str">
        <f>IF(G4378=0,"RESMİ TATİL",VLOOKUP(G4378,LİSTE!$B$7:$D$1300,3,0))</f>
        <v>Muharrem EFE TANRIVERDİ</v>
      </c>
      <c r="E4378" s="72" t="str">
        <f>IF(H4378=0,"RESMİ TATİL",VLOOKUP(H4378,LİSTE!$B$7:$D$1300,3,0))</f>
        <v>Anıl DOĞAN</v>
      </c>
      <c r="F4378" s="72">
        <f>IF(B4378="TATİL",0,IF(F4377&gt;0,IF(LİSTE!$F$1=H4377,1,H4377+1),IF(F4377=0,H4376+1,IF(F4376=0,H4375+1,IF(F4375=0,H4374+1,IF(F4374=0,H4373+1))))))</f>
        <v>7</v>
      </c>
      <c r="G4378" s="72">
        <f>IF(F4378=0,0,IF(LİSTE!$F$1=F4378,1,F4378+1))</f>
        <v>8</v>
      </c>
      <c r="H4378" s="72">
        <f>IF(G4378=0,0,IF(LİSTE!$F$1=G4378,1,G4378+1))</f>
        <v>9</v>
      </c>
      <c r="I4378" s="72" t="str">
        <f>IFERROR(VLOOKUP(A4378,TATİLLER!$A$2:$D$30000,3,0),"TATİL DEĞİL")</f>
        <v>TATİL DEĞİL</v>
      </c>
    </row>
    <row r="4379" spans="1:9" x14ac:dyDescent="0.25">
      <c r="A4379" s="74">
        <f t="shared" si="1010"/>
        <v>51328</v>
      </c>
      <c r="B4379" s="72">
        <f t="shared" si="1008"/>
        <v>3</v>
      </c>
      <c r="C4379" s="72" t="str">
        <f>IF(F4379=0,"RESMİ TATİL",VLOOKUP(F4379,LİSTE!$B$7:$D$1300,3,0))</f>
        <v>İpek ARSLAN</v>
      </c>
      <c r="D4379" s="72" t="str">
        <f>IF(G4379=0,"RESMİ TATİL",VLOOKUP(G4379,LİSTE!$B$7:$D$1300,3,0))</f>
        <v>Efe KARSAK</v>
      </c>
      <c r="E4379" s="72" t="str">
        <f>IF(H4379=0,"RESMİ TATİL",VLOOKUP(H4379,LİSTE!$B$7:$D$1300,3,0))</f>
        <v>Abdullah KIRBAÇ</v>
      </c>
      <c r="F4379" s="72">
        <f>IF(B4379="TATİL",0,IF(F4378&gt;0,IF(LİSTE!$F$1=H4378,1,H4378+1),IF(F4378=0,H4377+1,IF(F4377=0,H4376+1,IF(F4376=0,H4375+1,IF(F4375=0,H4374+1))))))</f>
        <v>10</v>
      </c>
      <c r="G4379" s="72">
        <f>IF(F4379=0,0,IF(LİSTE!$F$1=F4379,1,F4379+1))</f>
        <v>11</v>
      </c>
      <c r="H4379" s="72">
        <f>IF(G4379=0,0,IF(LİSTE!$F$1=G4379,1,G4379+1))</f>
        <v>12</v>
      </c>
      <c r="I4379" s="72" t="str">
        <f>IFERROR(VLOOKUP(A4379,TATİLLER!$A$2:$D$30000,3,0),"TATİL DEĞİL")</f>
        <v>TATİL DEĞİL</v>
      </c>
    </row>
    <row r="4380" spans="1:9" x14ac:dyDescent="0.25">
      <c r="A4380" s="74">
        <f t="shared" si="1010"/>
        <v>51329</v>
      </c>
      <c r="B4380" s="72">
        <f t="shared" si="1008"/>
        <v>4</v>
      </c>
      <c r="C4380" s="72" t="str">
        <f>IF(F4380=0,"RESMİ TATİL",VLOOKUP(F4380,LİSTE!$B$7:$D$1300,3,0))</f>
        <v>Ümmü Defne GÜLER</v>
      </c>
      <c r="D4380" s="72" t="str">
        <f>IF(G4380=0,"RESMİ TATİL",VLOOKUP(G4380,LİSTE!$B$7:$D$1300,3,0))</f>
        <v>Şevval ÖZDAMAR</v>
      </c>
      <c r="E4380" s="72" t="str">
        <f>IF(H4380=0,"RESMİ TATİL",VLOOKUP(H4380,LİSTE!$B$7:$D$1300,3,0))</f>
        <v>Zeynep AKDAĞ</v>
      </c>
      <c r="F4380" s="72">
        <f>IF(B4380="TATİL",0,IF(F4379&gt;0,IF(LİSTE!$F$1=H4379,1,H4379+1),IF(F4379=0,H4378+1,IF(F4378=0,H4377+1,IF(F4377=0,H4376+1,IF(F4376=0,H4375+1))))))</f>
        <v>13</v>
      </c>
      <c r="G4380" s="72">
        <f>IF(F4380=0,0,IF(LİSTE!$F$1=F4380,1,F4380+1))</f>
        <v>14</v>
      </c>
      <c r="H4380" s="72">
        <f>IF(G4380=0,0,IF(LİSTE!$F$1=G4380,1,G4380+1))</f>
        <v>15</v>
      </c>
      <c r="I4380" s="72" t="str">
        <f>IFERROR(VLOOKUP(A4380,TATİLLER!$A$2:$D$30000,3,0),"TATİL DEĞİL")</f>
        <v>TATİL DEĞİL</v>
      </c>
    </row>
    <row r="4381" spans="1:9" x14ac:dyDescent="0.25">
      <c r="A4381" s="74">
        <f t="shared" si="1010"/>
        <v>51330</v>
      </c>
      <c r="B4381" s="72">
        <f t="shared" si="1008"/>
        <v>5</v>
      </c>
      <c r="C4381" s="72" t="str">
        <f>IF(F4381=0,"RESMİ TATİL",VLOOKUP(F4381,LİSTE!$B$7:$D$1300,3,0))</f>
        <v>Esma ÇOKER</v>
      </c>
      <c r="D4381" s="72" t="str">
        <f>IF(G4381=0,"RESMİ TATİL",VLOOKUP(G4381,LİSTE!$B$7:$D$1300,3,0))</f>
        <v>Dursun Kubilay YAŞAR</v>
      </c>
      <c r="E4381" s="72" t="str">
        <f>IF(H4381=0,"RESMİ TATİL",VLOOKUP(H4381,LİSTE!$B$7:$D$1300,3,0))</f>
        <v>Zeynep Beril BAŞPINAR</v>
      </c>
      <c r="F4381" s="72">
        <f>IF(B4381="TATİL",0,IF(F4380&gt;0,IF(LİSTE!$F$1=H4380,1,H4380+1),IF(F4380=0,H4379+1,IF(F4379=0,H4378+1,IF(F4378=0,H4377+1,IF(F4377=0,H4376+1))))))</f>
        <v>16</v>
      </c>
      <c r="G4381" s="72">
        <f>IF(F4381=0,0,IF(LİSTE!$F$1=F4381,1,F4381+1))</f>
        <v>17</v>
      </c>
      <c r="H4381" s="72">
        <f>IF(G4381=0,0,IF(LİSTE!$F$1=G4381,1,G4381+1))</f>
        <v>18</v>
      </c>
      <c r="I4381" s="72" t="str">
        <f>IFERROR(VLOOKUP(A4381,TATİLLER!$A$2:$D$30000,3,0),"TATİL DEĞİL")</f>
        <v>TATİL DEĞİL</v>
      </c>
    </row>
    <row r="4382" spans="1:9" x14ac:dyDescent="0.25">
      <c r="A4382" s="74">
        <f t="shared" ref="A4382" si="1015">A4381+3</f>
        <v>51333</v>
      </c>
      <c r="B4382" s="72">
        <f t="shared" si="1008"/>
        <v>1</v>
      </c>
      <c r="C4382" s="72" t="str">
        <f>IF(F4382=0,"RESMİ TATİL",VLOOKUP(F4382,LİSTE!$B$7:$D$1300,3,0))</f>
        <v>Ahmet DAL</v>
      </c>
      <c r="D4382" s="72" t="str">
        <f>IF(G4382=0,"RESMİ TATİL",VLOOKUP(G4382,LİSTE!$B$7:$D$1300,3,0))</f>
        <v>Emirhan KARATAŞ</v>
      </c>
      <c r="E4382" s="72" t="str">
        <f>IF(H4382=0,"RESMİ TATİL",VLOOKUP(H4382,LİSTE!$B$7:$D$1300,3,0))</f>
        <v>Zümra Yeter ARI</v>
      </c>
      <c r="F4382" s="72">
        <f>IF(B4382="TATİL",0,IF(F4381&gt;0,IF(LİSTE!$F$1=H4381,1,H4381+1),IF(F4381=0,H4380+1,IF(F4380=0,H4379+1,IF(F4379=0,H4378+1,IF(F4378=0,H4377+1))))))</f>
        <v>19</v>
      </c>
      <c r="G4382" s="72">
        <f>IF(F4382=0,0,IF(LİSTE!$F$1=F4382,1,F4382+1))</f>
        <v>20</v>
      </c>
      <c r="H4382" s="72">
        <f>IF(G4382=0,0,IF(LİSTE!$F$1=G4382,1,G4382+1))</f>
        <v>21</v>
      </c>
      <c r="I4382" s="72" t="str">
        <f>IFERROR(VLOOKUP(A4382,TATİLLER!$A$2:$D$30000,3,0),"TATİL DEĞİL")</f>
        <v>TATİL DEĞİL</v>
      </c>
    </row>
    <row r="4383" spans="1:9" x14ac:dyDescent="0.25">
      <c r="A4383" s="74">
        <f t="shared" si="1010"/>
        <v>51334</v>
      </c>
      <c r="B4383" s="72">
        <f t="shared" si="1008"/>
        <v>2</v>
      </c>
      <c r="C4383" s="72" t="str">
        <f>IF(F4383=0,"RESMİ TATİL",VLOOKUP(F4383,LİSTE!$B$7:$D$1300,3,0))</f>
        <v>Utku KARAGÖZ</v>
      </c>
      <c r="D4383" s="72" t="str">
        <f>IF(G4383=0,"RESMİ TATİL",VLOOKUP(G4383,LİSTE!$B$7:$D$1300,3,0))</f>
        <v>Feyza Zümra AVCIOĞLU</v>
      </c>
      <c r="E4383" s="72" t="str">
        <f>IF(H4383=0,"RESMİ TATİL",VLOOKUP(H4383,LİSTE!$B$7:$D$1300,3,0))</f>
        <v>Yusuf Ali TABUR</v>
      </c>
      <c r="F4383" s="72">
        <f>IF(B4383="TATİL",0,IF(F4382&gt;0,IF(LİSTE!$F$1=H4382,1,H4382+1),IF(F4382=0,H4381+1,IF(F4381=0,H4380+1,IF(F4380=0,H4379+1,IF(F4379=0,H4378+1))))))</f>
        <v>22</v>
      </c>
      <c r="G4383" s="72">
        <f>IF(F4383=0,0,IF(LİSTE!$F$1=F4383,1,F4383+1))</f>
        <v>23</v>
      </c>
      <c r="H4383" s="72">
        <f>IF(G4383=0,0,IF(LİSTE!$F$1=G4383,1,G4383+1))</f>
        <v>24</v>
      </c>
      <c r="I4383" s="72" t="str">
        <f>IFERROR(VLOOKUP(A4383,TATİLLER!$A$2:$D$30000,3,0),"TATİL DEĞİL")</f>
        <v>TATİL DEĞİL</v>
      </c>
    </row>
    <row r="4384" spans="1:9" x14ac:dyDescent="0.25">
      <c r="A4384" s="74">
        <f t="shared" si="1010"/>
        <v>51335</v>
      </c>
      <c r="B4384" s="72">
        <f t="shared" si="1008"/>
        <v>3</v>
      </c>
      <c r="C4384" s="72" t="str">
        <f>IF(F4384=0,"RESMİ TATİL",VLOOKUP(F4384,LİSTE!$B$7:$D$1300,3,0))</f>
        <v>Irmak UTEBAY</v>
      </c>
      <c r="D4384" s="72" t="str">
        <f>IF(G4384=0,"RESMİ TATİL",VLOOKUP(G4384,LİSTE!$B$7:$D$1300,3,0))</f>
        <v>Kerem AKKOÇ</v>
      </c>
      <c r="E4384" s="72" t="str">
        <f>IF(H4384=0,"RESMİ TATİL",VLOOKUP(H4384,LİSTE!$B$7:$D$1300,3,0))</f>
        <v>Elçin Ayşe ELMAS</v>
      </c>
      <c r="F4384" s="72">
        <f>IF(B4384="TATİL",0,IF(F4383&gt;0,IF(LİSTE!$F$1=H4383,1,H4383+1),IF(F4383=0,H4382+1,IF(F4382=0,H4381+1,IF(F4381=0,H4380+1,IF(F4380=0,H4379+1))))))</f>
        <v>25</v>
      </c>
      <c r="G4384" s="72">
        <f>IF(F4384=0,0,IF(LİSTE!$F$1=F4384,1,F4384+1))</f>
        <v>26</v>
      </c>
      <c r="H4384" s="72">
        <f>IF(G4384=0,0,IF(LİSTE!$F$1=G4384,1,G4384+1))</f>
        <v>27</v>
      </c>
      <c r="I4384" s="72" t="str">
        <f>IFERROR(VLOOKUP(A4384,TATİLLER!$A$2:$D$30000,3,0),"TATİL DEĞİL")</f>
        <v>TATİL DEĞİL</v>
      </c>
    </row>
    <row r="4385" spans="1:9" x14ac:dyDescent="0.25">
      <c r="A4385" s="74">
        <f t="shared" si="1010"/>
        <v>51336</v>
      </c>
      <c r="B4385" s="72">
        <f t="shared" si="1008"/>
        <v>4</v>
      </c>
      <c r="C4385" s="72" t="str">
        <f>IF(F4385=0,"RESMİ TATİL",VLOOKUP(F4385,LİSTE!$B$7:$D$1300,3,0))</f>
        <v>Muhammed YILDIZDAĞ</v>
      </c>
      <c r="D4385" s="72" t="str">
        <f>IF(G4385=0,"RESMİ TATİL",VLOOKUP(G4385,LİSTE!$B$7:$D$1300,3,0))</f>
        <v>Nisa Nur SANCAR</v>
      </c>
      <c r="E4385" s="72" t="str">
        <f>IF(H4385=0,"RESMİ TATİL",VLOOKUP(H4385,LİSTE!$B$7:$D$1300,3,0))</f>
        <v>Esila ÇETİN</v>
      </c>
      <c r="F4385" s="72">
        <f>IF(B4385="TATİL",0,IF(F4384&gt;0,IF(LİSTE!$F$1=H4384,1,H4384+1),IF(F4384=0,H4383+1,IF(F4383=0,H4382+1,IF(F4382=0,H4381+1,IF(F4381=0,H4380+1))))))</f>
        <v>28</v>
      </c>
      <c r="G4385" s="72">
        <f>IF(F4385=0,0,IF(LİSTE!$F$1=F4385,1,F4385+1))</f>
        <v>1</v>
      </c>
      <c r="H4385" s="72">
        <f>IF(G4385=0,0,IF(LİSTE!$F$1=G4385,1,G4385+1))</f>
        <v>2</v>
      </c>
      <c r="I4385" s="72" t="str">
        <f>IFERROR(VLOOKUP(A4385,TATİLLER!$A$2:$D$30000,3,0),"TATİL DEĞİL")</f>
        <v>TATİL DEĞİL</v>
      </c>
    </row>
    <row r="4386" spans="1:9" x14ac:dyDescent="0.25">
      <c r="A4386" s="74">
        <f t="shared" si="1010"/>
        <v>51337</v>
      </c>
      <c r="B4386" s="72">
        <f t="shared" si="1008"/>
        <v>5</v>
      </c>
      <c r="C4386" s="72" t="str">
        <f>IF(F4386=0,"RESMİ TATİL",VLOOKUP(F4386,LİSTE!$B$7:$D$1300,3,0))</f>
        <v>Zeynep Sevde TOPUZ</v>
      </c>
      <c r="D4386" s="72" t="str">
        <f>IF(G4386=0,"RESMİ TATİL",VLOOKUP(G4386,LİSTE!$B$7:$D$1300,3,0))</f>
        <v>Ömer Asaf KADAŞ</v>
      </c>
      <c r="E4386" s="72" t="str">
        <f>IF(H4386=0,"RESMİ TATİL",VLOOKUP(H4386,LİSTE!$B$7:$D$1300,3,0))</f>
        <v>Ramazan Baran ADIGÜZEL</v>
      </c>
      <c r="F4386" s="72">
        <f>IF(B4386="TATİL",0,IF(F4385&gt;0,IF(LİSTE!$F$1=H4385,1,H4385+1),IF(F4385=0,H4384+1,IF(F4384=0,H4383+1,IF(F4383=0,H4382+1,IF(F4382=0,H4381+1))))))</f>
        <v>3</v>
      </c>
      <c r="G4386" s="72">
        <f>IF(F4386=0,0,IF(LİSTE!$F$1=F4386,1,F4386+1))</f>
        <v>4</v>
      </c>
      <c r="H4386" s="72">
        <f>IF(G4386=0,0,IF(LİSTE!$F$1=G4386,1,G4386+1))</f>
        <v>5</v>
      </c>
      <c r="I4386" s="72" t="str">
        <f>IFERROR(VLOOKUP(A4386,TATİLLER!$A$2:$D$30000,3,0),"TATİL DEĞİL")</f>
        <v>TATİL DEĞİL</v>
      </c>
    </row>
    <row r="4387" spans="1:9" x14ac:dyDescent="0.25">
      <c r="A4387" s="74">
        <f t="shared" ref="A4387" si="1016">A4386+3</f>
        <v>51340</v>
      </c>
      <c r="B4387" s="72">
        <f t="shared" si="1008"/>
        <v>1</v>
      </c>
      <c r="C4387" s="72" t="str">
        <f>IF(F4387=0,"RESMİ TATİL",VLOOKUP(F4387,LİSTE!$B$7:$D$1300,3,0))</f>
        <v>Bahar AKGÜN</v>
      </c>
      <c r="D4387" s="72" t="str">
        <f>IF(G4387=0,"RESMİ TATİL",VLOOKUP(G4387,LİSTE!$B$7:$D$1300,3,0))</f>
        <v>Ömer AKGÜL</v>
      </c>
      <c r="E4387" s="72" t="str">
        <f>IF(H4387=0,"RESMİ TATİL",VLOOKUP(H4387,LİSTE!$B$7:$D$1300,3,0))</f>
        <v>Muharrem EFE TANRIVERDİ</v>
      </c>
      <c r="F4387" s="72">
        <f>IF(B4387="TATİL",0,IF(F4386&gt;0,IF(LİSTE!$F$1=H4386,1,H4386+1),IF(F4386=0,H4385+1,IF(F4385=0,H4384+1,IF(F4384=0,H4383+1,IF(F4383=0,H4382+1))))))</f>
        <v>6</v>
      </c>
      <c r="G4387" s="72">
        <f>IF(F4387=0,0,IF(LİSTE!$F$1=F4387,1,F4387+1))</f>
        <v>7</v>
      </c>
      <c r="H4387" s="72">
        <f>IF(G4387=0,0,IF(LİSTE!$F$1=G4387,1,G4387+1))</f>
        <v>8</v>
      </c>
      <c r="I4387" s="72" t="str">
        <f>IFERROR(VLOOKUP(A4387,TATİLLER!$A$2:$D$30000,3,0),"TATİL DEĞİL")</f>
        <v>TATİL DEĞİL</v>
      </c>
    </row>
    <row r="4388" spans="1:9" x14ac:dyDescent="0.25">
      <c r="A4388" s="74">
        <f t="shared" si="1010"/>
        <v>51341</v>
      </c>
      <c r="B4388" s="72">
        <f t="shared" si="1008"/>
        <v>2</v>
      </c>
      <c r="C4388" s="72" t="str">
        <f>IF(F4388=0,"RESMİ TATİL",VLOOKUP(F4388,LİSTE!$B$7:$D$1300,3,0))</f>
        <v>Anıl DOĞAN</v>
      </c>
      <c r="D4388" s="72" t="str">
        <f>IF(G4388=0,"RESMİ TATİL",VLOOKUP(G4388,LİSTE!$B$7:$D$1300,3,0))</f>
        <v>İpek ARSLAN</v>
      </c>
      <c r="E4388" s="72" t="str">
        <f>IF(H4388=0,"RESMİ TATİL",VLOOKUP(H4388,LİSTE!$B$7:$D$1300,3,0))</f>
        <v>Efe KARSAK</v>
      </c>
      <c r="F4388" s="72">
        <f>IF(B4388="TATİL",0,IF(F4387&gt;0,IF(LİSTE!$F$1=H4387,1,H4387+1),IF(F4387=0,H4386+1,IF(F4386=0,H4385+1,IF(F4385=0,H4384+1,IF(F4384=0,H4383+1))))))</f>
        <v>9</v>
      </c>
      <c r="G4388" s="72">
        <f>IF(F4388=0,0,IF(LİSTE!$F$1=F4388,1,F4388+1))</f>
        <v>10</v>
      </c>
      <c r="H4388" s="72">
        <f>IF(G4388=0,0,IF(LİSTE!$F$1=G4388,1,G4388+1))</f>
        <v>11</v>
      </c>
      <c r="I4388" s="72" t="str">
        <f>IFERROR(VLOOKUP(A4388,TATİLLER!$A$2:$D$30000,3,0),"TATİL DEĞİL")</f>
        <v>TATİL DEĞİL</v>
      </c>
    </row>
    <row r="4389" spans="1:9" x14ac:dyDescent="0.25">
      <c r="A4389" s="74">
        <f t="shared" si="1010"/>
        <v>51342</v>
      </c>
      <c r="B4389" s="72">
        <f t="shared" si="1008"/>
        <v>3</v>
      </c>
      <c r="C4389" s="72" t="str">
        <f>IF(F4389=0,"RESMİ TATİL",VLOOKUP(F4389,LİSTE!$B$7:$D$1300,3,0))</f>
        <v>Abdullah KIRBAÇ</v>
      </c>
      <c r="D4389" s="72" t="str">
        <f>IF(G4389=0,"RESMİ TATİL",VLOOKUP(G4389,LİSTE!$B$7:$D$1300,3,0))</f>
        <v>Ümmü Defne GÜLER</v>
      </c>
      <c r="E4389" s="72" t="str">
        <f>IF(H4389=0,"RESMİ TATİL",VLOOKUP(H4389,LİSTE!$B$7:$D$1300,3,0))</f>
        <v>Şevval ÖZDAMAR</v>
      </c>
      <c r="F4389" s="72">
        <f>IF(B4389="TATİL",0,IF(F4388&gt;0,IF(LİSTE!$F$1=H4388,1,H4388+1),IF(F4388=0,H4387+1,IF(F4387=0,H4386+1,IF(F4386=0,H4385+1,IF(F4385=0,H4384+1))))))</f>
        <v>12</v>
      </c>
      <c r="G4389" s="72">
        <f>IF(F4389=0,0,IF(LİSTE!$F$1=F4389,1,F4389+1))</f>
        <v>13</v>
      </c>
      <c r="H4389" s="72">
        <f>IF(G4389=0,0,IF(LİSTE!$F$1=G4389,1,G4389+1))</f>
        <v>14</v>
      </c>
      <c r="I4389" s="72" t="str">
        <f>IFERROR(VLOOKUP(A4389,TATİLLER!$A$2:$D$30000,3,0),"TATİL DEĞİL")</f>
        <v>TATİL DEĞİL</v>
      </c>
    </row>
    <row r="4390" spans="1:9" x14ac:dyDescent="0.25">
      <c r="A4390" s="74">
        <f t="shared" si="1010"/>
        <v>51343</v>
      </c>
      <c r="B4390" s="72">
        <f t="shared" si="1008"/>
        <v>4</v>
      </c>
      <c r="C4390" s="72" t="str">
        <f>IF(F4390=0,"RESMİ TATİL",VLOOKUP(F4390,LİSTE!$B$7:$D$1300,3,0))</f>
        <v>Zeynep AKDAĞ</v>
      </c>
      <c r="D4390" s="72" t="str">
        <f>IF(G4390=0,"RESMİ TATİL",VLOOKUP(G4390,LİSTE!$B$7:$D$1300,3,0))</f>
        <v>Esma ÇOKER</v>
      </c>
      <c r="E4390" s="72" t="str">
        <f>IF(H4390=0,"RESMİ TATİL",VLOOKUP(H4390,LİSTE!$B$7:$D$1300,3,0))</f>
        <v>Dursun Kubilay YAŞAR</v>
      </c>
      <c r="F4390" s="72">
        <f>IF(B4390="TATİL",0,IF(F4389&gt;0,IF(LİSTE!$F$1=H4389,1,H4389+1),IF(F4389=0,H4388+1,IF(F4388=0,H4387+1,IF(F4387=0,H4386+1,IF(F4386=0,H4385+1))))))</f>
        <v>15</v>
      </c>
      <c r="G4390" s="72">
        <f>IF(F4390=0,0,IF(LİSTE!$F$1=F4390,1,F4390+1))</f>
        <v>16</v>
      </c>
      <c r="H4390" s="72">
        <f>IF(G4390=0,0,IF(LİSTE!$F$1=G4390,1,G4390+1))</f>
        <v>17</v>
      </c>
      <c r="I4390" s="72" t="str">
        <f>IFERROR(VLOOKUP(A4390,TATİLLER!$A$2:$D$30000,3,0),"TATİL DEĞİL")</f>
        <v>TATİL DEĞİL</v>
      </c>
    </row>
    <row r="4391" spans="1:9" x14ac:dyDescent="0.25">
      <c r="A4391" s="74">
        <f t="shared" si="1010"/>
        <v>51344</v>
      </c>
      <c r="B4391" s="72">
        <f t="shared" si="1008"/>
        <v>5</v>
      </c>
      <c r="C4391" s="72" t="str">
        <f>IF(F4391=0,"RESMİ TATİL",VLOOKUP(F4391,LİSTE!$B$7:$D$1300,3,0))</f>
        <v>Zeynep Beril BAŞPINAR</v>
      </c>
      <c r="D4391" s="72" t="str">
        <f>IF(G4391=0,"RESMİ TATİL",VLOOKUP(G4391,LİSTE!$B$7:$D$1300,3,0))</f>
        <v>Ahmet DAL</v>
      </c>
      <c r="E4391" s="72" t="str">
        <f>IF(H4391=0,"RESMİ TATİL",VLOOKUP(H4391,LİSTE!$B$7:$D$1300,3,0))</f>
        <v>Emirhan KARATAŞ</v>
      </c>
      <c r="F4391" s="72">
        <f>IF(B4391="TATİL",0,IF(F4390&gt;0,IF(LİSTE!$F$1=H4390,1,H4390+1),IF(F4390=0,H4389+1,IF(F4389=0,H4388+1,IF(F4388=0,H4387+1,IF(F4387=0,H4386+1))))))</f>
        <v>18</v>
      </c>
      <c r="G4391" s="72">
        <f>IF(F4391=0,0,IF(LİSTE!$F$1=F4391,1,F4391+1))</f>
        <v>19</v>
      </c>
      <c r="H4391" s="72">
        <f>IF(G4391=0,0,IF(LİSTE!$F$1=G4391,1,G4391+1))</f>
        <v>20</v>
      </c>
      <c r="I4391" s="72" t="str">
        <f>IFERROR(VLOOKUP(A4391,TATİLLER!$A$2:$D$30000,3,0),"TATİL DEĞİL")</f>
        <v>TATİL DEĞİL</v>
      </c>
    </row>
    <row r="4392" spans="1:9" x14ac:dyDescent="0.25">
      <c r="A4392" s="74">
        <f t="shared" ref="A4392" si="1017">A4391+3</f>
        <v>51347</v>
      </c>
      <c r="B4392" s="72">
        <f t="shared" si="1008"/>
        <v>1</v>
      </c>
      <c r="C4392" s="72" t="str">
        <f>IF(F4392=0,"RESMİ TATİL",VLOOKUP(F4392,LİSTE!$B$7:$D$1300,3,0))</f>
        <v>Zümra Yeter ARI</v>
      </c>
      <c r="D4392" s="72" t="str">
        <f>IF(G4392=0,"RESMİ TATİL",VLOOKUP(G4392,LİSTE!$B$7:$D$1300,3,0))</f>
        <v>Utku KARAGÖZ</v>
      </c>
      <c r="E4392" s="72" t="str">
        <f>IF(H4392=0,"RESMİ TATİL",VLOOKUP(H4392,LİSTE!$B$7:$D$1300,3,0))</f>
        <v>Feyza Zümra AVCIOĞLU</v>
      </c>
      <c r="F4392" s="72">
        <f>IF(B4392="TATİL",0,IF(F4391&gt;0,IF(LİSTE!$F$1=H4391,1,H4391+1),IF(F4391=0,H4390+1,IF(F4390=0,H4389+1,IF(F4389=0,H4388+1,IF(F4388=0,H4387+1))))))</f>
        <v>21</v>
      </c>
      <c r="G4392" s="72">
        <f>IF(F4392=0,0,IF(LİSTE!$F$1=F4392,1,F4392+1))</f>
        <v>22</v>
      </c>
      <c r="H4392" s="72">
        <f>IF(G4392=0,0,IF(LİSTE!$F$1=G4392,1,G4392+1))</f>
        <v>23</v>
      </c>
      <c r="I4392" s="72" t="str">
        <f>IFERROR(VLOOKUP(A4392,TATİLLER!$A$2:$D$30000,3,0),"TATİL DEĞİL")</f>
        <v>TATİL DEĞİL</v>
      </c>
    </row>
    <row r="4393" spans="1:9" x14ac:dyDescent="0.25">
      <c r="A4393" s="74">
        <f t="shared" si="1010"/>
        <v>51348</v>
      </c>
      <c r="B4393" s="72">
        <f t="shared" si="1008"/>
        <v>2</v>
      </c>
      <c r="C4393" s="72" t="str">
        <f>IF(F4393=0,"RESMİ TATİL",VLOOKUP(F4393,LİSTE!$B$7:$D$1300,3,0))</f>
        <v>Yusuf Ali TABUR</v>
      </c>
      <c r="D4393" s="72" t="str">
        <f>IF(G4393=0,"RESMİ TATİL",VLOOKUP(G4393,LİSTE!$B$7:$D$1300,3,0))</f>
        <v>Irmak UTEBAY</v>
      </c>
      <c r="E4393" s="72" t="str">
        <f>IF(H4393=0,"RESMİ TATİL",VLOOKUP(H4393,LİSTE!$B$7:$D$1300,3,0))</f>
        <v>Kerem AKKOÇ</v>
      </c>
      <c r="F4393" s="72">
        <f>IF(B4393="TATİL",0,IF(F4392&gt;0,IF(LİSTE!$F$1=H4392,1,H4392+1),IF(F4392=0,H4391+1,IF(F4391=0,H4390+1,IF(F4390=0,H4389+1,IF(F4389=0,H4388+1))))))</f>
        <v>24</v>
      </c>
      <c r="G4393" s="72">
        <f>IF(F4393=0,0,IF(LİSTE!$F$1=F4393,1,F4393+1))</f>
        <v>25</v>
      </c>
      <c r="H4393" s="72">
        <f>IF(G4393=0,0,IF(LİSTE!$F$1=G4393,1,G4393+1))</f>
        <v>26</v>
      </c>
      <c r="I4393" s="72" t="str">
        <f>IFERROR(VLOOKUP(A4393,TATİLLER!$A$2:$D$30000,3,0),"TATİL DEĞİL")</f>
        <v>TATİL DEĞİL</v>
      </c>
    </row>
    <row r="4394" spans="1:9" x14ac:dyDescent="0.25">
      <c r="A4394" s="74">
        <f t="shared" si="1010"/>
        <v>51349</v>
      </c>
      <c r="B4394" s="72">
        <f t="shared" si="1008"/>
        <v>3</v>
      </c>
      <c r="C4394" s="72" t="str">
        <f>IF(F4394=0,"RESMİ TATİL",VLOOKUP(F4394,LİSTE!$B$7:$D$1300,3,0))</f>
        <v>Elçin Ayşe ELMAS</v>
      </c>
      <c r="D4394" s="72" t="str">
        <f>IF(G4394=0,"RESMİ TATİL",VLOOKUP(G4394,LİSTE!$B$7:$D$1300,3,0))</f>
        <v>Muhammed YILDIZDAĞ</v>
      </c>
      <c r="E4394" s="72" t="str">
        <f>IF(H4394=0,"RESMİ TATİL",VLOOKUP(H4394,LİSTE!$B$7:$D$1300,3,0))</f>
        <v>Nisa Nur SANCAR</v>
      </c>
      <c r="F4394" s="72">
        <f>IF(B4394="TATİL",0,IF(F4393&gt;0,IF(LİSTE!$F$1=H4393,1,H4393+1),IF(F4393=0,H4392+1,IF(F4392=0,H4391+1,IF(F4391=0,H4390+1,IF(F4390=0,H4389+1))))))</f>
        <v>27</v>
      </c>
      <c r="G4394" s="72">
        <f>IF(F4394=0,0,IF(LİSTE!$F$1=F4394,1,F4394+1))</f>
        <v>28</v>
      </c>
      <c r="H4394" s="72">
        <f>IF(G4394=0,0,IF(LİSTE!$F$1=G4394,1,G4394+1))</f>
        <v>1</v>
      </c>
      <c r="I4394" s="72" t="str">
        <f>IFERROR(VLOOKUP(A4394,TATİLLER!$A$2:$D$30000,3,0),"TATİL DEĞİL")</f>
        <v>TATİL DEĞİL</v>
      </c>
    </row>
    <row r="4395" spans="1:9" x14ac:dyDescent="0.25">
      <c r="A4395" s="74">
        <f t="shared" si="1010"/>
        <v>51350</v>
      </c>
      <c r="B4395" s="72">
        <f t="shared" si="1008"/>
        <v>4</v>
      </c>
      <c r="C4395" s="72" t="str">
        <f>IF(F4395=0,"RESMİ TATİL",VLOOKUP(F4395,LİSTE!$B$7:$D$1300,3,0))</f>
        <v>Esila ÇETİN</v>
      </c>
      <c r="D4395" s="72" t="str">
        <f>IF(G4395=0,"RESMİ TATİL",VLOOKUP(G4395,LİSTE!$B$7:$D$1300,3,0))</f>
        <v>Zeynep Sevde TOPUZ</v>
      </c>
      <c r="E4395" s="72" t="str">
        <f>IF(H4395=0,"RESMİ TATİL",VLOOKUP(H4395,LİSTE!$B$7:$D$1300,3,0))</f>
        <v>Ömer Asaf KADAŞ</v>
      </c>
      <c r="F4395" s="72">
        <f>IF(B4395="TATİL",0,IF(F4394&gt;0,IF(LİSTE!$F$1=H4394,1,H4394+1),IF(F4394=0,H4393+1,IF(F4393=0,H4392+1,IF(F4392=0,H4391+1,IF(F4391=0,H4390+1))))))</f>
        <v>2</v>
      </c>
      <c r="G4395" s="72">
        <f>IF(F4395=0,0,IF(LİSTE!$F$1=F4395,1,F4395+1))</f>
        <v>3</v>
      </c>
      <c r="H4395" s="72">
        <f>IF(G4395=0,0,IF(LİSTE!$F$1=G4395,1,G4395+1))</f>
        <v>4</v>
      </c>
      <c r="I4395" s="72" t="str">
        <f>IFERROR(VLOOKUP(A4395,TATİLLER!$A$2:$D$30000,3,0),"TATİL DEĞİL")</f>
        <v>TATİL DEĞİL</v>
      </c>
    </row>
    <row r="4396" spans="1:9" x14ac:dyDescent="0.25">
      <c r="A4396" s="74">
        <f t="shared" si="1010"/>
        <v>51351</v>
      </c>
      <c r="B4396" s="72">
        <f t="shared" si="1008"/>
        <v>5</v>
      </c>
      <c r="C4396" s="72" t="str">
        <f>IF(F4396=0,"RESMİ TATİL",VLOOKUP(F4396,LİSTE!$B$7:$D$1300,3,0))</f>
        <v>Ramazan Baran ADIGÜZEL</v>
      </c>
      <c r="D4396" s="72" t="str">
        <f>IF(G4396=0,"RESMİ TATİL",VLOOKUP(G4396,LİSTE!$B$7:$D$1300,3,0))</f>
        <v>Bahar AKGÜN</v>
      </c>
      <c r="E4396" s="72" t="str">
        <f>IF(H4396=0,"RESMİ TATİL",VLOOKUP(H4396,LİSTE!$B$7:$D$1300,3,0))</f>
        <v>Ömer AKGÜL</v>
      </c>
      <c r="F4396" s="72">
        <f>IF(B4396="TATİL",0,IF(F4395&gt;0,IF(LİSTE!$F$1=H4395,1,H4395+1),IF(F4395=0,H4394+1,IF(F4394=0,H4393+1,IF(F4393=0,H4392+1,IF(F4392=0,H4391+1))))))</f>
        <v>5</v>
      </c>
      <c r="G4396" s="72">
        <f>IF(F4396=0,0,IF(LİSTE!$F$1=F4396,1,F4396+1))</f>
        <v>6</v>
      </c>
      <c r="H4396" s="72">
        <f>IF(G4396=0,0,IF(LİSTE!$F$1=G4396,1,G4396+1))</f>
        <v>7</v>
      </c>
      <c r="I4396" s="72" t="str">
        <f>IFERROR(VLOOKUP(A4396,TATİLLER!$A$2:$D$30000,3,0),"TATİL DEĞİL")</f>
        <v>TATİL DEĞİL</v>
      </c>
    </row>
    <row r="4397" spans="1:9" x14ac:dyDescent="0.25">
      <c r="A4397" s="74">
        <f t="shared" ref="A4397" si="1018">A4396+3</f>
        <v>51354</v>
      </c>
      <c r="B4397" s="72">
        <f t="shared" si="1008"/>
        <v>1</v>
      </c>
      <c r="C4397" s="72" t="str">
        <f>IF(F4397=0,"RESMİ TATİL",VLOOKUP(F4397,LİSTE!$B$7:$D$1300,3,0))</f>
        <v>Muharrem EFE TANRIVERDİ</v>
      </c>
      <c r="D4397" s="72" t="str">
        <f>IF(G4397=0,"RESMİ TATİL",VLOOKUP(G4397,LİSTE!$B$7:$D$1300,3,0))</f>
        <v>Anıl DOĞAN</v>
      </c>
      <c r="E4397" s="72" t="str">
        <f>IF(H4397=0,"RESMİ TATİL",VLOOKUP(H4397,LİSTE!$B$7:$D$1300,3,0))</f>
        <v>İpek ARSLAN</v>
      </c>
      <c r="F4397" s="72">
        <f>IF(B4397="TATİL",0,IF(F4396&gt;0,IF(LİSTE!$F$1=H4396,1,H4396+1),IF(F4396=0,H4395+1,IF(F4395=0,H4394+1,IF(F4394=0,H4393+1,IF(F4393=0,H4392+1))))))</f>
        <v>8</v>
      </c>
      <c r="G4397" s="72">
        <f>IF(F4397=0,0,IF(LİSTE!$F$1=F4397,1,F4397+1))</f>
        <v>9</v>
      </c>
      <c r="H4397" s="72">
        <f>IF(G4397=0,0,IF(LİSTE!$F$1=G4397,1,G4397+1))</f>
        <v>10</v>
      </c>
      <c r="I4397" s="72" t="str">
        <f>IFERROR(VLOOKUP(A4397,TATİLLER!$A$2:$D$30000,3,0),"TATİL DEĞİL")</f>
        <v>TATİL DEĞİL</v>
      </c>
    </row>
    <row r="4398" spans="1:9" x14ac:dyDescent="0.25">
      <c r="A4398" s="74">
        <f t="shared" si="1010"/>
        <v>51355</v>
      </c>
      <c r="B4398" s="72">
        <f t="shared" si="1008"/>
        <v>2</v>
      </c>
      <c r="C4398" s="72" t="str">
        <f>IF(F4398=0,"RESMİ TATİL",VLOOKUP(F4398,LİSTE!$B$7:$D$1300,3,0))</f>
        <v>Efe KARSAK</v>
      </c>
      <c r="D4398" s="72" t="str">
        <f>IF(G4398=0,"RESMİ TATİL",VLOOKUP(G4398,LİSTE!$B$7:$D$1300,3,0))</f>
        <v>Abdullah KIRBAÇ</v>
      </c>
      <c r="E4398" s="72" t="str">
        <f>IF(H4398=0,"RESMİ TATİL",VLOOKUP(H4398,LİSTE!$B$7:$D$1300,3,0))</f>
        <v>Ümmü Defne GÜLER</v>
      </c>
      <c r="F4398" s="72">
        <f>IF(B4398="TATİL",0,IF(F4397&gt;0,IF(LİSTE!$F$1=H4397,1,H4397+1),IF(F4397=0,H4396+1,IF(F4396=0,H4395+1,IF(F4395=0,H4394+1,IF(F4394=0,H4393+1))))))</f>
        <v>11</v>
      </c>
      <c r="G4398" s="72">
        <f>IF(F4398=0,0,IF(LİSTE!$F$1=F4398,1,F4398+1))</f>
        <v>12</v>
      </c>
      <c r="H4398" s="72">
        <f>IF(G4398=0,0,IF(LİSTE!$F$1=G4398,1,G4398+1))</f>
        <v>13</v>
      </c>
      <c r="I4398" s="72" t="str">
        <f>IFERROR(VLOOKUP(A4398,TATİLLER!$A$2:$D$30000,3,0),"TATİL DEĞİL")</f>
        <v>TATİL DEĞİL</v>
      </c>
    </row>
    <row r="4399" spans="1:9" x14ac:dyDescent="0.25">
      <c r="A4399" s="74">
        <f t="shared" si="1010"/>
        <v>51356</v>
      </c>
      <c r="B4399" s="72">
        <f t="shared" si="1008"/>
        <v>3</v>
      </c>
      <c r="C4399" s="72" t="str">
        <f>IF(F4399=0,"RESMİ TATİL",VLOOKUP(F4399,LİSTE!$B$7:$D$1300,3,0))</f>
        <v>Şevval ÖZDAMAR</v>
      </c>
      <c r="D4399" s="72" t="str">
        <f>IF(G4399=0,"RESMİ TATİL",VLOOKUP(G4399,LİSTE!$B$7:$D$1300,3,0))</f>
        <v>Zeynep AKDAĞ</v>
      </c>
      <c r="E4399" s="72" t="str">
        <f>IF(H4399=0,"RESMİ TATİL",VLOOKUP(H4399,LİSTE!$B$7:$D$1300,3,0))</f>
        <v>Esma ÇOKER</v>
      </c>
      <c r="F4399" s="72">
        <f>IF(B4399="TATİL",0,IF(F4398&gt;0,IF(LİSTE!$F$1=H4398,1,H4398+1),IF(F4398=0,H4397+1,IF(F4397=0,H4396+1,IF(F4396=0,H4395+1,IF(F4395=0,H4394+1))))))</f>
        <v>14</v>
      </c>
      <c r="G4399" s="72">
        <f>IF(F4399=0,0,IF(LİSTE!$F$1=F4399,1,F4399+1))</f>
        <v>15</v>
      </c>
      <c r="H4399" s="72">
        <f>IF(G4399=0,0,IF(LİSTE!$F$1=G4399,1,G4399+1))</f>
        <v>16</v>
      </c>
      <c r="I4399" s="72" t="str">
        <f>IFERROR(VLOOKUP(A4399,TATİLLER!$A$2:$D$30000,3,0),"TATİL DEĞİL")</f>
        <v>TATİL DEĞİL</v>
      </c>
    </row>
    <row r="4400" spans="1:9" x14ac:dyDescent="0.25">
      <c r="A4400" s="74">
        <f t="shared" si="1010"/>
        <v>51357</v>
      </c>
      <c r="B4400" s="72">
        <f t="shared" si="1008"/>
        <v>4</v>
      </c>
      <c r="C4400" s="72" t="str">
        <f>IF(F4400=0,"RESMİ TATİL",VLOOKUP(F4400,LİSTE!$B$7:$D$1300,3,0))</f>
        <v>Dursun Kubilay YAŞAR</v>
      </c>
      <c r="D4400" s="72" t="str">
        <f>IF(G4400=0,"RESMİ TATİL",VLOOKUP(G4400,LİSTE!$B$7:$D$1300,3,0))</f>
        <v>Zeynep Beril BAŞPINAR</v>
      </c>
      <c r="E4400" s="72" t="str">
        <f>IF(H4400=0,"RESMİ TATİL",VLOOKUP(H4400,LİSTE!$B$7:$D$1300,3,0))</f>
        <v>Ahmet DAL</v>
      </c>
      <c r="F4400" s="72">
        <f>IF(B4400="TATİL",0,IF(F4399&gt;0,IF(LİSTE!$F$1=H4399,1,H4399+1),IF(F4399=0,H4398+1,IF(F4398=0,H4397+1,IF(F4397=0,H4396+1,IF(F4396=0,H4395+1))))))</f>
        <v>17</v>
      </c>
      <c r="G4400" s="72">
        <f>IF(F4400=0,0,IF(LİSTE!$F$1=F4400,1,F4400+1))</f>
        <v>18</v>
      </c>
      <c r="H4400" s="72">
        <f>IF(G4400=0,0,IF(LİSTE!$F$1=G4400,1,G4400+1))</f>
        <v>19</v>
      </c>
      <c r="I4400" s="72" t="str">
        <f>IFERROR(VLOOKUP(A4400,TATİLLER!$A$2:$D$30000,3,0),"TATİL DEĞİL")</f>
        <v>TATİL DEĞİL</v>
      </c>
    </row>
    <row r="4401" spans="1:9" x14ac:dyDescent="0.25">
      <c r="A4401" s="74">
        <f t="shared" si="1010"/>
        <v>51358</v>
      </c>
      <c r="B4401" s="72">
        <f t="shared" si="1008"/>
        <v>5</v>
      </c>
      <c r="C4401" s="72" t="str">
        <f>IF(F4401=0,"RESMİ TATİL",VLOOKUP(F4401,LİSTE!$B$7:$D$1300,3,0))</f>
        <v>Emirhan KARATAŞ</v>
      </c>
      <c r="D4401" s="72" t="str">
        <f>IF(G4401=0,"RESMİ TATİL",VLOOKUP(G4401,LİSTE!$B$7:$D$1300,3,0))</f>
        <v>Zümra Yeter ARI</v>
      </c>
      <c r="E4401" s="72" t="str">
        <f>IF(H4401=0,"RESMİ TATİL",VLOOKUP(H4401,LİSTE!$B$7:$D$1300,3,0))</f>
        <v>Utku KARAGÖZ</v>
      </c>
      <c r="F4401" s="72">
        <f>IF(B4401="TATİL",0,IF(F4400&gt;0,IF(LİSTE!$F$1=H4400,1,H4400+1),IF(F4400=0,H4399+1,IF(F4399=0,H4398+1,IF(F4398=0,H4397+1,IF(F4397=0,H4396+1))))))</f>
        <v>20</v>
      </c>
      <c r="G4401" s="72">
        <f>IF(F4401=0,0,IF(LİSTE!$F$1=F4401,1,F4401+1))</f>
        <v>21</v>
      </c>
      <c r="H4401" s="72">
        <f>IF(G4401=0,0,IF(LİSTE!$F$1=G4401,1,G4401+1))</f>
        <v>22</v>
      </c>
      <c r="I4401" s="72" t="str">
        <f>IFERROR(VLOOKUP(A4401,TATİLLER!$A$2:$D$30000,3,0),"TATİL DEĞİL")</f>
        <v>TATİL DEĞİL</v>
      </c>
    </row>
    <row r="4402" spans="1:9" x14ac:dyDescent="0.25">
      <c r="A4402" s="74">
        <f t="shared" ref="A4402" si="1019">A4401+3</f>
        <v>51361</v>
      </c>
      <c r="B4402" s="72">
        <f t="shared" si="1008"/>
        <v>1</v>
      </c>
      <c r="C4402" s="72" t="str">
        <f>IF(F4402=0,"RESMİ TATİL",VLOOKUP(F4402,LİSTE!$B$7:$D$1300,3,0))</f>
        <v>Feyza Zümra AVCIOĞLU</v>
      </c>
      <c r="D4402" s="72" t="str">
        <f>IF(G4402=0,"RESMİ TATİL",VLOOKUP(G4402,LİSTE!$B$7:$D$1300,3,0))</f>
        <v>Yusuf Ali TABUR</v>
      </c>
      <c r="E4402" s="72" t="str">
        <f>IF(H4402=0,"RESMİ TATİL",VLOOKUP(H4402,LİSTE!$B$7:$D$1300,3,0))</f>
        <v>Irmak UTEBAY</v>
      </c>
      <c r="F4402" s="72">
        <f>IF(B4402="TATİL",0,IF(F4401&gt;0,IF(LİSTE!$F$1=H4401,1,H4401+1),IF(F4401=0,H4400+1,IF(F4400=0,H4399+1,IF(F4399=0,H4398+1,IF(F4398=0,H4397+1))))))</f>
        <v>23</v>
      </c>
      <c r="G4402" s="72">
        <f>IF(F4402=0,0,IF(LİSTE!$F$1=F4402,1,F4402+1))</f>
        <v>24</v>
      </c>
      <c r="H4402" s="72">
        <f>IF(G4402=0,0,IF(LİSTE!$F$1=G4402,1,G4402+1))</f>
        <v>25</v>
      </c>
      <c r="I4402" s="72" t="str">
        <f>IFERROR(VLOOKUP(A4402,TATİLLER!$A$2:$D$30000,3,0),"TATİL DEĞİL")</f>
        <v>TATİL DEĞİL</v>
      </c>
    </row>
    <row r="4403" spans="1:9" x14ac:dyDescent="0.25">
      <c r="A4403" s="74">
        <f t="shared" si="1010"/>
        <v>51362</v>
      </c>
      <c r="B4403" s="72">
        <f t="shared" si="1008"/>
        <v>2</v>
      </c>
      <c r="C4403" s="72" t="str">
        <f>IF(F4403=0,"RESMİ TATİL",VLOOKUP(F4403,LİSTE!$B$7:$D$1300,3,0))</f>
        <v>Kerem AKKOÇ</v>
      </c>
      <c r="D4403" s="72" t="str">
        <f>IF(G4403=0,"RESMİ TATİL",VLOOKUP(G4403,LİSTE!$B$7:$D$1300,3,0))</f>
        <v>Elçin Ayşe ELMAS</v>
      </c>
      <c r="E4403" s="72" t="str">
        <f>IF(H4403=0,"RESMİ TATİL",VLOOKUP(H4403,LİSTE!$B$7:$D$1300,3,0))</f>
        <v>Muhammed YILDIZDAĞ</v>
      </c>
      <c r="F4403" s="72">
        <f>IF(B4403="TATİL",0,IF(F4402&gt;0,IF(LİSTE!$F$1=H4402,1,H4402+1),IF(F4402=0,H4401+1,IF(F4401=0,H4400+1,IF(F4400=0,H4399+1,IF(F4399=0,H4398+1))))))</f>
        <v>26</v>
      </c>
      <c r="G4403" s="72">
        <f>IF(F4403=0,0,IF(LİSTE!$F$1=F4403,1,F4403+1))</f>
        <v>27</v>
      </c>
      <c r="H4403" s="72">
        <f>IF(G4403=0,0,IF(LİSTE!$F$1=G4403,1,G4403+1))</f>
        <v>28</v>
      </c>
      <c r="I4403" s="72" t="str">
        <f>IFERROR(VLOOKUP(A4403,TATİLLER!$A$2:$D$30000,3,0),"TATİL DEĞİL")</f>
        <v>TATİL DEĞİL</v>
      </c>
    </row>
    <row r="4404" spans="1:9" x14ac:dyDescent="0.25">
      <c r="A4404" s="74">
        <f t="shared" si="1010"/>
        <v>51363</v>
      </c>
      <c r="B4404" s="72">
        <f t="shared" si="1008"/>
        <v>3</v>
      </c>
      <c r="C4404" s="72" t="str">
        <f>IF(F4404=0,"RESMİ TATİL",VLOOKUP(F4404,LİSTE!$B$7:$D$1300,3,0))</f>
        <v>Nisa Nur SANCAR</v>
      </c>
      <c r="D4404" s="72" t="str">
        <f>IF(G4404=0,"RESMİ TATİL",VLOOKUP(G4404,LİSTE!$B$7:$D$1300,3,0))</f>
        <v>Esila ÇETİN</v>
      </c>
      <c r="E4404" s="72" t="str">
        <f>IF(H4404=0,"RESMİ TATİL",VLOOKUP(H4404,LİSTE!$B$7:$D$1300,3,0))</f>
        <v>Zeynep Sevde TOPUZ</v>
      </c>
      <c r="F4404" s="72">
        <f>IF(B4404="TATİL",0,IF(F4403&gt;0,IF(LİSTE!$F$1=H4403,1,H4403+1),IF(F4403=0,H4402+1,IF(F4402=0,H4401+1,IF(F4401=0,H4400+1,IF(F4400=0,H4399+1))))))</f>
        <v>1</v>
      </c>
      <c r="G4404" s="72">
        <f>IF(F4404=0,0,IF(LİSTE!$F$1=F4404,1,F4404+1))</f>
        <v>2</v>
      </c>
      <c r="H4404" s="72">
        <f>IF(G4404=0,0,IF(LİSTE!$F$1=G4404,1,G4404+1))</f>
        <v>3</v>
      </c>
      <c r="I4404" s="72" t="str">
        <f>IFERROR(VLOOKUP(A4404,TATİLLER!$A$2:$D$30000,3,0),"TATİL DEĞİL")</f>
        <v>TATİL DEĞİL</v>
      </c>
    </row>
    <row r="4405" spans="1:9" x14ac:dyDescent="0.25">
      <c r="A4405" s="74">
        <f t="shared" si="1010"/>
        <v>51364</v>
      </c>
      <c r="B4405" s="72">
        <f t="shared" si="1008"/>
        <v>4</v>
      </c>
      <c r="C4405" s="72" t="str">
        <f>IF(F4405=0,"RESMİ TATİL",VLOOKUP(F4405,LİSTE!$B$7:$D$1300,3,0))</f>
        <v>Ömer Asaf KADAŞ</v>
      </c>
      <c r="D4405" s="72" t="str">
        <f>IF(G4405=0,"RESMİ TATİL",VLOOKUP(G4405,LİSTE!$B$7:$D$1300,3,0))</f>
        <v>Ramazan Baran ADIGÜZEL</v>
      </c>
      <c r="E4405" s="72" t="str">
        <f>IF(H4405=0,"RESMİ TATİL",VLOOKUP(H4405,LİSTE!$B$7:$D$1300,3,0))</f>
        <v>Bahar AKGÜN</v>
      </c>
      <c r="F4405" s="72">
        <f>IF(B4405="TATİL",0,IF(F4404&gt;0,IF(LİSTE!$F$1=H4404,1,H4404+1),IF(F4404=0,H4403+1,IF(F4403=0,H4402+1,IF(F4402=0,H4401+1,IF(F4401=0,H4400+1))))))</f>
        <v>4</v>
      </c>
      <c r="G4405" s="72">
        <f>IF(F4405=0,0,IF(LİSTE!$F$1=F4405,1,F4405+1))</f>
        <v>5</v>
      </c>
      <c r="H4405" s="72">
        <f>IF(G4405=0,0,IF(LİSTE!$F$1=G4405,1,G4405+1))</f>
        <v>6</v>
      </c>
      <c r="I4405" s="72" t="str">
        <f>IFERROR(VLOOKUP(A4405,TATİLLER!$A$2:$D$30000,3,0),"TATİL DEĞİL")</f>
        <v>TATİL DEĞİL</v>
      </c>
    </row>
    <row r="4406" spans="1:9" x14ac:dyDescent="0.25">
      <c r="A4406" s="74">
        <f t="shared" si="1010"/>
        <v>51365</v>
      </c>
      <c r="B4406" s="72">
        <f t="shared" si="1008"/>
        <v>5</v>
      </c>
      <c r="C4406" s="72" t="str">
        <f>IF(F4406=0,"RESMİ TATİL",VLOOKUP(F4406,LİSTE!$B$7:$D$1300,3,0))</f>
        <v>Ömer AKGÜL</v>
      </c>
      <c r="D4406" s="72" t="str">
        <f>IF(G4406=0,"RESMİ TATİL",VLOOKUP(G4406,LİSTE!$B$7:$D$1300,3,0))</f>
        <v>Muharrem EFE TANRIVERDİ</v>
      </c>
      <c r="E4406" s="72" t="str">
        <f>IF(H4406=0,"RESMİ TATİL",VLOOKUP(H4406,LİSTE!$B$7:$D$1300,3,0))</f>
        <v>Anıl DOĞAN</v>
      </c>
      <c r="F4406" s="72">
        <f>IF(B4406="TATİL",0,IF(F4405&gt;0,IF(LİSTE!$F$1=H4405,1,H4405+1),IF(F4405=0,H4404+1,IF(F4404=0,H4403+1,IF(F4403=0,H4402+1,IF(F4402=0,H4401+1))))))</f>
        <v>7</v>
      </c>
      <c r="G4406" s="72">
        <f>IF(F4406=0,0,IF(LİSTE!$F$1=F4406,1,F4406+1))</f>
        <v>8</v>
      </c>
      <c r="H4406" s="72">
        <f>IF(G4406=0,0,IF(LİSTE!$F$1=G4406,1,G4406+1))</f>
        <v>9</v>
      </c>
      <c r="I4406" s="72" t="str">
        <f>IFERROR(VLOOKUP(A4406,TATİLLER!$A$2:$D$30000,3,0),"TATİL DEĞİL")</f>
        <v>TATİL DEĞİL</v>
      </c>
    </row>
    <row r="4407" spans="1:9" x14ac:dyDescent="0.25">
      <c r="A4407" s="74">
        <f t="shared" ref="A4407" si="1020">A4406+3</f>
        <v>51368</v>
      </c>
      <c r="B4407" s="72">
        <f t="shared" si="1008"/>
        <v>1</v>
      </c>
      <c r="C4407" s="72" t="str">
        <f>IF(F4407=0,"RESMİ TATİL",VLOOKUP(F4407,LİSTE!$B$7:$D$1300,3,0))</f>
        <v>İpek ARSLAN</v>
      </c>
      <c r="D4407" s="72" t="str">
        <f>IF(G4407=0,"RESMİ TATİL",VLOOKUP(G4407,LİSTE!$B$7:$D$1300,3,0))</f>
        <v>Efe KARSAK</v>
      </c>
      <c r="E4407" s="72" t="str">
        <f>IF(H4407=0,"RESMİ TATİL",VLOOKUP(H4407,LİSTE!$B$7:$D$1300,3,0))</f>
        <v>Abdullah KIRBAÇ</v>
      </c>
      <c r="F4407" s="72">
        <f>IF(B4407="TATİL",0,IF(F4406&gt;0,IF(LİSTE!$F$1=H4406,1,H4406+1),IF(F4406=0,H4405+1,IF(F4405=0,H4404+1,IF(F4404=0,H4403+1,IF(F4403=0,H4402+1))))))</f>
        <v>10</v>
      </c>
      <c r="G4407" s="72">
        <f>IF(F4407=0,0,IF(LİSTE!$F$1=F4407,1,F4407+1))</f>
        <v>11</v>
      </c>
      <c r="H4407" s="72">
        <f>IF(G4407=0,0,IF(LİSTE!$F$1=G4407,1,G4407+1))</f>
        <v>12</v>
      </c>
      <c r="I4407" s="72" t="str">
        <f>IFERROR(VLOOKUP(A4407,TATİLLER!$A$2:$D$30000,3,0),"TATİL DEĞİL")</f>
        <v>TATİL DEĞİL</v>
      </c>
    </row>
    <row r="4408" spans="1:9" x14ac:dyDescent="0.25">
      <c r="A4408" s="74">
        <f t="shared" si="1010"/>
        <v>51369</v>
      </c>
      <c r="B4408" s="72">
        <f t="shared" si="1008"/>
        <v>2</v>
      </c>
      <c r="C4408" s="72" t="str">
        <f>IF(F4408=0,"RESMİ TATİL",VLOOKUP(F4408,LİSTE!$B$7:$D$1300,3,0))</f>
        <v>Ümmü Defne GÜLER</v>
      </c>
      <c r="D4408" s="72" t="str">
        <f>IF(G4408=0,"RESMİ TATİL",VLOOKUP(G4408,LİSTE!$B$7:$D$1300,3,0))</f>
        <v>Şevval ÖZDAMAR</v>
      </c>
      <c r="E4408" s="72" t="str">
        <f>IF(H4408=0,"RESMİ TATİL",VLOOKUP(H4408,LİSTE!$B$7:$D$1300,3,0))</f>
        <v>Zeynep AKDAĞ</v>
      </c>
      <c r="F4408" s="72">
        <f>IF(B4408="TATİL",0,IF(F4407&gt;0,IF(LİSTE!$F$1=H4407,1,H4407+1),IF(F4407=0,H4406+1,IF(F4406=0,H4405+1,IF(F4405=0,H4404+1,IF(F4404=0,H4403+1))))))</f>
        <v>13</v>
      </c>
      <c r="G4408" s="72">
        <f>IF(F4408=0,0,IF(LİSTE!$F$1=F4408,1,F4408+1))</f>
        <v>14</v>
      </c>
      <c r="H4408" s="72">
        <f>IF(G4408=0,0,IF(LİSTE!$F$1=G4408,1,G4408+1))</f>
        <v>15</v>
      </c>
      <c r="I4408" s="72" t="str">
        <f>IFERROR(VLOOKUP(A4408,TATİLLER!$A$2:$D$30000,3,0),"TATİL DEĞİL")</f>
        <v>TATİL DEĞİL</v>
      </c>
    </row>
    <row r="4409" spans="1:9" x14ac:dyDescent="0.25">
      <c r="A4409" s="74">
        <f t="shared" si="1010"/>
        <v>51370</v>
      </c>
      <c r="B4409" s="72">
        <f t="shared" si="1008"/>
        <v>3</v>
      </c>
      <c r="C4409" s="72" t="str">
        <f>IF(F4409=0,"RESMİ TATİL",VLOOKUP(F4409,LİSTE!$B$7:$D$1300,3,0))</f>
        <v>Esma ÇOKER</v>
      </c>
      <c r="D4409" s="72" t="str">
        <f>IF(G4409=0,"RESMİ TATİL",VLOOKUP(G4409,LİSTE!$B$7:$D$1300,3,0))</f>
        <v>Dursun Kubilay YAŞAR</v>
      </c>
      <c r="E4409" s="72" t="str">
        <f>IF(H4409=0,"RESMİ TATİL",VLOOKUP(H4409,LİSTE!$B$7:$D$1300,3,0))</f>
        <v>Zeynep Beril BAŞPINAR</v>
      </c>
      <c r="F4409" s="72">
        <f>IF(B4409="TATİL",0,IF(F4408&gt;0,IF(LİSTE!$F$1=H4408,1,H4408+1),IF(F4408=0,H4407+1,IF(F4407=0,H4406+1,IF(F4406=0,H4405+1,IF(F4405=0,H4404+1))))))</f>
        <v>16</v>
      </c>
      <c r="G4409" s="72">
        <f>IF(F4409=0,0,IF(LİSTE!$F$1=F4409,1,F4409+1))</f>
        <v>17</v>
      </c>
      <c r="H4409" s="72">
        <f>IF(G4409=0,0,IF(LİSTE!$F$1=G4409,1,G4409+1))</f>
        <v>18</v>
      </c>
      <c r="I4409" s="72" t="str">
        <f>IFERROR(VLOOKUP(A4409,TATİLLER!$A$2:$D$30000,3,0),"TATİL DEĞİL")</f>
        <v>TATİL DEĞİL</v>
      </c>
    </row>
    <row r="4410" spans="1:9" x14ac:dyDescent="0.25">
      <c r="A4410" s="74">
        <f t="shared" si="1010"/>
        <v>51371</v>
      </c>
      <c r="B4410" s="72">
        <f t="shared" si="1008"/>
        <v>4</v>
      </c>
      <c r="C4410" s="72" t="str">
        <f>IF(F4410=0,"RESMİ TATİL",VLOOKUP(F4410,LİSTE!$B$7:$D$1300,3,0))</f>
        <v>Ahmet DAL</v>
      </c>
      <c r="D4410" s="72" t="str">
        <f>IF(G4410=0,"RESMİ TATİL",VLOOKUP(G4410,LİSTE!$B$7:$D$1300,3,0))</f>
        <v>Emirhan KARATAŞ</v>
      </c>
      <c r="E4410" s="72" t="str">
        <f>IF(H4410=0,"RESMİ TATİL",VLOOKUP(H4410,LİSTE!$B$7:$D$1300,3,0))</f>
        <v>Zümra Yeter ARI</v>
      </c>
      <c r="F4410" s="72">
        <f>IF(B4410="TATİL",0,IF(F4409&gt;0,IF(LİSTE!$F$1=H4409,1,H4409+1),IF(F4409=0,H4408+1,IF(F4408=0,H4407+1,IF(F4407=0,H4406+1,IF(F4406=0,H4405+1))))))</f>
        <v>19</v>
      </c>
      <c r="G4410" s="72">
        <f>IF(F4410=0,0,IF(LİSTE!$F$1=F4410,1,F4410+1))</f>
        <v>20</v>
      </c>
      <c r="H4410" s="72">
        <f>IF(G4410=0,0,IF(LİSTE!$F$1=G4410,1,G4410+1))</f>
        <v>21</v>
      </c>
      <c r="I4410" s="72" t="str">
        <f>IFERROR(VLOOKUP(A4410,TATİLLER!$A$2:$D$30000,3,0),"TATİL DEĞİL")</f>
        <v>TATİL DEĞİL</v>
      </c>
    </row>
    <row r="4411" spans="1:9" x14ac:dyDescent="0.25">
      <c r="A4411" s="74">
        <f t="shared" si="1010"/>
        <v>51372</v>
      </c>
      <c r="B4411" s="72">
        <f t="shared" si="1008"/>
        <v>5</v>
      </c>
      <c r="C4411" s="72" t="str">
        <f>IF(F4411=0,"RESMİ TATİL",VLOOKUP(F4411,LİSTE!$B$7:$D$1300,3,0))</f>
        <v>Utku KARAGÖZ</v>
      </c>
      <c r="D4411" s="72" t="str">
        <f>IF(G4411=0,"RESMİ TATİL",VLOOKUP(G4411,LİSTE!$B$7:$D$1300,3,0))</f>
        <v>Feyza Zümra AVCIOĞLU</v>
      </c>
      <c r="E4411" s="72" t="str">
        <f>IF(H4411=0,"RESMİ TATİL",VLOOKUP(H4411,LİSTE!$B$7:$D$1300,3,0))</f>
        <v>Yusuf Ali TABUR</v>
      </c>
      <c r="F4411" s="72">
        <f>IF(B4411="TATİL",0,IF(F4410&gt;0,IF(LİSTE!$F$1=H4410,1,H4410+1),IF(F4410=0,H4409+1,IF(F4409=0,H4408+1,IF(F4408=0,H4407+1,IF(F4407=0,H4406+1))))))</f>
        <v>22</v>
      </c>
      <c r="G4411" s="72">
        <f>IF(F4411=0,0,IF(LİSTE!$F$1=F4411,1,F4411+1))</f>
        <v>23</v>
      </c>
      <c r="H4411" s="72">
        <f>IF(G4411=0,0,IF(LİSTE!$F$1=G4411,1,G4411+1))</f>
        <v>24</v>
      </c>
      <c r="I4411" s="72" t="str">
        <f>IFERROR(VLOOKUP(A4411,TATİLLER!$A$2:$D$30000,3,0),"TATİL DEĞİL")</f>
        <v>TATİL DEĞİL</v>
      </c>
    </row>
    <row r="4412" spans="1:9" x14ac:dyDescent="0.25">
      <c r="A4412" s="74">
        <f t="shared" ref="A4412" si="1021">A4411+3</f>
        <v>51375</v>
      </c>
      <c r="B4412" s="72">
        <f t="shared" si="1008"/>
        <v>1</v>
      </c>
      <c r="C4412" s="72" t="str">
        <f>IF(F4412=0,"RESMİ TATİL",VLOOKUP(F4412,LİSTE!$B$7:$D$1300,3,0))</f>
        <v>Irmak UTEBAY</v>
      </c>
      <c r="D4412" s="72" t="str">
        <f>IF(G4412=0,"RESMİ TATİL",VLOOKUP(G4412,LİSTE!$B$7:$D$1300,3,0))</f>
        <v>Kerem AKKOÇ</v>
      </c>
      <c r="E4412" s="72" t="str">
        <f>IF(H4412=0,"RESMİ TATİL",VLOOKUP(H4412,LİSTE!$B$7:$D$1300,3,0))</f>
        <v>Elçin Ayşe ELMAS</v>
      </c>
      <c r="F4412" s="72">
        <f>IF(B4412="TATİL",0,IF(F4411&gt;0,IF(LİSTE!$F$1=H4411,1,H4411+1),IF(F4411=0,H4410+1,IF(F4410=0,H4409+1,IF(F4409=0,H4408+1,IF(F4408=0,H4407+1))))))</f>
        <v>25</v>
      </c>
      <c r="G4412" s="72">
        <f>IF(F4412=0,0,IF(LİSTE!$F$1=F4412,1,F4412+1))</f>
        <v>26</v>
      </c>
      <c r="H4412" s="72">
        <f>IF(G4412=0,0,IF(LİSTE!$F$1=G4412,1,G4412+1))</f>
        <v>27</v>
      </c>
      <c r="I4412" s="72" t="str">
        <f>IFERROR(VLOOKUP(A4412,TATİLLER!$A$2:$D$30000,3,0),"TATİL DEĞİL")</f>
        <v>TATİL DEĞİL</v>
      </c>
    </row>
    <row r="4413" spans="1:9" x14ac:dyDescent="0.25">
      <c r="A4413" s="74">
        <f t="shared" si="1010"/>
        <v>51376</v>
      </c>
      <c r="B4413" s="72">
        <f t="shared" si="1008"/>
        <v>2</v>
      </c>
      <c r="C4413" s="72" t="str">
        <f>IF(F4413=0,"RESMİ TATİL",VLOOKUP(F4413,LİSTE!$B$7:$D$1300,3,0))</f>
        <v>Muhammed YILDIZDAĞ</v>
      </c>
      <c r="D4413" s="72" t="str">
        <f>IF(G4413=0,"RESMİ TATİL",VLOOKUP(G4413,LİSTE!$B$7:$D$1300,3,0))</f>
        <v>Nisa Nur SANCAR</v>
      </c>
      <c r="E4413" s="72" t="str">
        <f>IF(H4413=0,"RESMİ TATİL",VLOOKUP(H4413,LİSTE!$B$7:$D$1300,3,0))</f>
        <v>Esila ÇETİN</v>
      </c>
      <c r="F4413" s="72">
        <f>IF(B4413="TATİL",0,IF(F4412&gt;0,IF(LİSTE!$F$1=H4412,1,H4412+1),IF(F4412=0,H4411+1,IF(F4411=0,H4410+1,IF(F4410=0,H4409+1,IF(F4409=0,H4408+1))))))</f>
        <v>28</v>
      </c>
      <c r="G4413" s="72">
        <f>IF(F4413=0,0,IF(LİSTE!$F$1=F4413,1,F4413+1))</f>
        <v>1</v>
      </c>
      <c r="H4413" s="72">
        <f>IF(G4413=0,0,IF(LİSTE!$F$1=G4413,1,G4413+1))</f>
        <v>2</v>
      </c>
      <c r="I4413" s="72" t="str">
        <f>IFERROR(VLOOKUP(A4413,TATİLLER!$A$2:$D$30000,3,0),"TATİL DEĞİL")</f>
        <v>TATİL DEĞİL</v>
      </c>
    </row>
    <row r="4414" spans="1:9" x14ac:dyDescent="0.25">
      <c r="A4414" s="74">
        <f t="shared" si="1010"/>
        <v>51377</v>
      </c>
      <c r="B4414" s="72">
        <f t="shared" si="1008"/>
        <v>3</v>
      </c>
      <c r="C4414" s="72" t="str">
        <f>IF(F4414=0,"RESMİ TATİL",VLOOKUP(F4414,LİSTE!$B$7:$D$1300,3,0))</f>
        <v>Zeynep Sevde TOPUZ</v>
      </c>
      <c r="D4414" s="72" t="str">
        <f>IF(G4414=0,"RESMİ TATİL",VLOOKUP(G4414,LİSTE!$B$7:$D$1300,3,0))</f>
        <v>Ömer Asaf KADAŞ</v>
      </c>
      <c r="E4414" s="72" t="str">
        <f>IF(H4414=0,"RESMİ TATİL",VLOOKUP(H4414,LİSTE!$B$7:$D$1300,3,0))</f>
        <v>Ramazan Baran ADIGÜZEL</v>
      </c>
      <c r="F4414" s="72">
        <f>IF(B4414="TATİL",0,IF(F4413&gt;0,IF(LİSTE!$F$1=H4413,1,H4413+1),IF(F4413=0,H4412+1,IF(F4412=0,H4411+1,IF(F4411=0,H4410+1,IF(F4410=0,H4409+1))))))</f>
        <v>3</v>
      </c>
      <c r="G4414" s="72">
        <f>IF(F4414=0,0,IF(LİSTE!$F$1=F4414,1,F4414+1))</f>
        <v>4</v>
      </c>
      <c r="H4414" s="72">
        <f>IF(G4414=0,0,IF(LİSTE!$F$1=G4414,1,G4414+1))</f>
        <v>5</v>
      </c>
      <c r="I4414" s="72" t="str">
        <f>IFERROR(VLOOKUP(A4414,TATİLLER!$A$2:$D$30000,3,0),"TATİL DEĞİL")</f>
        <v>TATİL DEĞİL</v>
      </c>
    </row>
    <row r="4415" spans="1:9" x14ac:dyDescent="0.25">
      <c r="A4415" s="74">
        <f t="shared" si="1010"/>
        <v>51378</v>
      </c>
      <c r="B4415" s="72">
        <f t="shared" si="1008"/>
        <v>4</v>
      </c>
      <c r="C4415" s="72" t="str">
        <f>IF(F4415=0,"RESMİ TATİL",VLOOKUP(F4415,LİSTE!$B$7:$D$1300,3,0))</f>
        <v>Bahar AKGÜN</v>
      </c>
      <c r="D4415" s="72" t="str">
        <f>IF(G4415=0,"RESMİ TATİL",VLOOKUP(G4415,LİSTE!$B$7:$D$1300,3,0))</f>
        <v>Ömer AKGÜL</v>
      </c>
      <c r="E4415" s="72" t="str">
        <f>IF(H4415=0,"RESMİ TATİL",VLOOKUP(H4415,LİSTE!$B$7:$D$1300,3,0))</f>
        <v>Muharrem EFE TANRIVERDİ</v>
      </c>
      <c r="F4415" s="72">
        <f>IF(B4415="TATİL",0,IF(F4414&gt;0,IF(LİSTE!$F$1=H4414,1,H4414+1),IF(F4414=0,H4413+1,IF(F4413=0,H4412+1,IF(F4412=0,H4411+1,IF(F4411=0,H4410+1))))))</f>
        <v>6</v>
      </c>
      <c r="G4415" s="72">
        <f>IF(F4415=0,0,IF(LİSTE!$F$1=F4415,1,F4415+1))</f>
        <v>7</v>
      </c>
      <c r="H4415" s="72">
        <f>IF(G4415=0,0,IF(LİSTE!$F$1=G4415,1,G4415+1))</f>
        <v>8</v>
      </c>
      <c r="I4415" s="72" t="str">
        <f>IFERROR(VLOOKUP(A4415,TATİLLER!$A$2:$D$30000,3,0),"TATİL DEĞİL")</f>
        <v>TATİL DEĞİL</v>
      </c>
    </row>
    <row r="4416" spans="1:9" x14ac:dyDescent="0.25">
      <c r="A4416" s="74">
        <f t="shared" si="1010"/>
        <v>51379</v>
      </c>
      <c r="B4416" s="72">
        <f t="shared" si="1008"/>
        <v>5</v>
      </c>
      <c r="C4416" s="72" t="str">
        <f>IF(F4416=0,"RESMİ TATİL",VLOOKUP(F4416,LİSTE!$B$7:$D$1300,3,0))</f>
        <v>Anıl DOĞAN</v>
      </c>
      <c r="D4416" s="72" t="str">
        <f>IF(G4416=0,"RESMİ TATİL",VLOOKUP(G4416,LİSTE!$B$7:$D$1300,3,0))</f>
        <v>İpek ARSLAN</v>
      </c>
      <c r="E4416" s="72" t="str">
        <f>IF(H4416=0,"RESMİ TATİL",VLOOKUP(H4416,LİSTE!$B$7:$D$1300,3,0))</f>
        <v>Efe KARSAK</v>
      </c>
      <c r="F4416" s="72">
        <f>IF(B4416="TATİL",0,IF(F4415&gt;0,IF(LİSTE!$F$1=H4415,1,H4415+1),IF(F4415=0,H4414+1,IF(F4414=0,H4413+1,IF(F4413=0,H4412+1,IF(F4412=0,H4411+1))))))</f>
        <v>9</v>
      </c>
      <c r="G4416" s="72">
        <f>IF(F4416=0,0,IF(LİSTE!$F$1=F4416,1,F4416+1))</f>
        <v>10</v>
      </c>
      <c r="H4416" s="72">
        <f>IF(G4416=0,0,IF(LİSTE!$F$1=G4416,1,G4416+1))</f>
        <v>11</v>
      </c>
      <c r="I4416" s="72" t="str">
        <f>IFERROR(VLOOKUP(A4416,TATİLLER!$A$2:$D$30000,3,0),"TATİL DEĞİL")</f>
        <v>TATİL DEĞİL</v>
      </c>
    </row>
    <row r="4417" spans="1:9" x14ac:dyDescent="0.25">
      <c r="A4417" s="74">
        <f t="shared" ref="A4417" si="1022">A4416+3</f>
        <v>51382</v>
      </c>
      <c r="B4417" s="72">
        <f t="shared" si="1008"/>
        <v>1</v>
      </c>
      <c r="C4417" s="72" t="str">
        <f>IF(F4417=0,"RESMİ TATİL",VLOOKUP(F4417,LİSTE!$B$7:$D$1300,3,0))</f>
        <v>Abdullah KIRBAÇ</v>
      </c>
      <c r="D4417" s="72" t="str">
        <f>IF(G4417=0,"RESMİ TATİL",VLOOKUP(G4417,LİSTE!$B$7:$D$1300,3,0))</f>
        <v>Ümmü Defne GÜLER</v>
      </c>
      <c r="E4417" s="72" t="str">
        <f>IF(H4417=0,"RESMİ TATİL",VLOOKUP(H4417,LİSTE!$B$7:$D$1300,3,0))</f>
        <v>Şevval ÖZDAMAR</v>
      </c>
      <c r="F4417" s="72">
        <f>IF(B4417="TATİL",0,IF(F4416&gt;0,IF(LİSTE!$F$1=H4416,1,H4416+1),IF(F4416=0,H4415+1,IF(F4415=0,H4414+1,IF(F4414=0,H4413+1,IF(F4413=0,H4412+1))))))</f>
        <v>12</v>
      </c>
      <c r="G4417" s="72">
        <f>IF(F4417=0,0,IF(LİSTE!$F$1=F4417,1,F4417+1))</f>
        <v>13</v>
      </c>
      <c r="H4417" s="72">
        <f>IF(G4417=0,0,IF(LİSTE!$F$1=G4417,1,G4417+1))</f>
        <v>14</v>
      </c>
      <c r="I4417" s="72" t="str">
        <f>IFERROR(VLOOKUP(A4417,TATİLLER!$A$2:$D$30000,3,0),"TATİL DEĞİL")</f>
        <v>TATİL DEĞİL</v>
      </c>
    </row>
    <row r="4418" spans="1:9" x14ac:dyDescent="0.25">
      <c r="A4418" s="74">
        <f t="shared" si="1010"/>
        <v>51383</v>
      </c>
      <c r="B4418" s="72">
        <f t="shared" si="1008"/>
        <v>2</v>
      </c>
      <c r="C4418" s="72" t="str">
        <f>IF(F4418=0,"RESMİ TATİL",VLOOKUP(F4418,LİSTE!$B$7:$D$1300,3,0))</f>
        <v>Zeynep AKDAĞ</v>
      </c>
      <c r="D4418" s="72" t="str">
        <f>IF(G4418=0,"RESMİ TATİL",VLOOKUP(G4418,LİSTE!$B$7:$D$1300,3,0))</f>
        <v>Esma ÇOKER</v>
      </c>
      <c r="E4418" s="72" t="str">
        <f>IF(H4418=0,"RESMİ TATİL",VLOOKUP(H4418,LİSTE!$B$7:$D$1300,3,0))</f>
        <v>Dursun Kubilay YAŞAR</v>
      </c>
      <c r="F4418" s="72">
        <f>IF(B4418="TATİL",0,IF(F4417&gt;0,IF(LİSTE!$F$1=H4417,1,H4417+1),IF(F4417=0,H4416+1,IF(F4416=0,H4415+1,IF(F4415=0,H4414+1,IF(F4414=0,H4413+1))))))</f>
        <v>15</v>
      </c>
      <c r="G4418" s="72">
        <f>IF(F4418=0,0,IF(LİSTE!$F$1=F4418,1,F4418+1))</f>
        <v>16</v>
      </c>
      <c r="H4418" s="72">
        <f>IF(G4418=0,0,IF(LİSTE!$F$1=G4418,1,G4418+1))</f>
        <v>17</v>
      </c>
      <c r="I4418" s="72" t="str">
        <f>IFERROR(VLOOKUP(A4418,TATİLLER!$A$2:$D$30000,3,0),"TATİL DEĞİL")</f>
        <v>TATİL DEĞİL</v>
      </c>
    </row>
    <row r="4419" spans="1:9" x14ac:dyDescent="0.25">
      <c r="A4419" s="74">
        <f t="shared" si="1010"/>
        <v>51384</v>
      </c>
      <c r="B4419" s="72">
        <f t="shared" ref="B4419:B4482" si="1023">IF(I4419="TATİL","TATİL",WEEKDAY(A4419,2))</f>
        <v>3</v>
      </c>
      <c r="C4419" s="72" t="str">
        <f>IF(F4419=0,"RESMİ TATİL",VLOOKUP(F4419,LİSTE!$B$7:$D$1300,3,0))</f>
        <v>Zeynep Beril BAŞPINAR</v>
      </c>
      <c r="D4419" s="72" t="str">
        <f>IF(G4419=0,"RESMİ TATİL",VLOOKUP(G4419,LİSTE!$B$7:$D$1300,3,0))</f>
        <v>Ahmet DAL</v>
      </c>
      <c r="E4419" s="72" t="str">
        <f>IF(H4419=0,"RESMİ TATİL",VLOOKUP(H4419,LİSTE!$B$7:$D$1300,3,0))</f>
        <v>Emirhan KARATAŞ</v>
      </c>
      <c r="F4419" s="72">
        <f>IF(B4419="TATİL",0,IF(F4418&gt;0,IF(LİSTE!$F$1=H4418,1,H4418+1),IF(F4418=0,H4417+1,IF(F4417=0,H4416+1,IF(F4416=0,H4415+1,IF(F4415=0,H4414+1))))))</f>
        <v>18</v>
      </c>
      <c r="G4419" s="72">
        <f>IF(F4419=0,0,IF(LİSTE!$F$1=F4419,1,F4419+1))</f>
        <v>19</v>
      </c>
      <c r="H4419" s="72">
        <f>IF(G4419=0,0,IF(LİSTE!$F$1=G4419,1,G4419+1))</f>
        <v>20</v>
      </c>
      <c r="I4419" s="72" t="str">
        <f>IFERROR(VLOOKUP(A4419,TATİLLER!$A$2:$D$30000,3,0),"TATİL DEĞİL")</f>
        <v>TATİL DEĞİL</v>
      </c>
    </row>
    <row r="4420" spans="1:9" x14ac:dyDescent="0.25">
      <c r="A4420" s="74">
        <f t="shared" si="1010"/>
        <v>51385</v>
      </c>
      <c r="B4420" s="72">
        <f t="shared" si="1023"/>
        <v>4</v>
      </c>
      <c r="C4420" s="72" t="str">
        <f>IF(F4420=0,"RESMİ TATİL",VLOOKUP(F4420,LİSTE!$B$7:$D$1300,3,0))</f>
        <v>Zümra Yeter ARI</v>
      </c>
      <c r="D4420" s="72" t="str">
        <f>IF(G4420=0,"RESMİ TATİL",VLOOKUP(G4420,LİSTE!$B$7:$D$1300,3,0))</f>
        <v>Utku KARAGÖZ</v>
      </c>
      <c r="E4420" s="72" t="str">
        <f>IF(H4420=0,"RESMİ TATİL",VLOOKUP(H4420,LİSTE!$B$7:$D$1300,3,0))</f>
        <v>Feyza Zümra AVCIOĞLU</v>
      </c>
      <c r="F4420" s="72">
        <f>IF(B4420="TATİL",0,IF(F4419&gt;0,IF(LİSTE!$F$1=H4419,1,H4419+1),IF(F4419=0,H4418+1,IF(F4418=0,H4417+1,IF(F4417=0,H4416+1,IF(F4416=0,H4415+1))))))</f>
        <v>21</v>
      </c>
      <c r="G4420" s="72">
        <f>IF(F4420=0,0,IF(LİSTE!$F$1=F4420,1,F4420+1))</f>
        <v>22</v>
      </c>
      <c r="H4420" s="72">
        <f>IF(G4420=0,0,IF(LİSTE!$F$1=G4420,1,G4420+1))</f>
        <v>23</v>
      </c>
      <c r="I4420" s="72" t="str">
        <f>IFERROR(VLOOKUP(A4420,TATİLLER!$A$2:$D$30000,3,0),"TATİL DEĞİL")</f>
        <v>TATİL DEĞİL</v>
      </c>
    </row>
    <row r="4421" spans="1:9" x14ac:dyDescent="0.25">
      <c r="A4421" s="74">
        <f t="shared" si="1010"/>
        <v>51386</v>
      </c>
      <c r="B4421" s="72">
        <f t="shared" si="1023"/>
        <v>5</v>
      </c>
      <c r="C4421" s="72" t="str">
        <f>IF(F4421=0,"RESMİ TATİL",VLOOKUP(F4421,LİSTE!$B$7:$D$1300,3,0))</f>
        <v>Yusuf Ali TABUR</v>
      </c>
      <c r="D4421" s="72" t="str">
        <f>IF(G4421=0,"RESMİ TATİL",VLOOKUP(G4421,LİSTE!$B$7:$D$1300,3,0))</f>
        <v>Irmak UTEBAY</v>
      </c>
      <c r="E4421" s="72" t="str">
        <f>IF(H4421=0,"RESMİ TATİL",VLOOKUP(H4421,LİSTE!$B$7:$D$1300,3,0))</f>
        <v>Kerem AKKOÇ</v>
      </c>
      <c r="F4421" s="72">
        <f>IF(B4421="TATİL",0,IF(F4420&gt;0,IF(LİSTE!$F$1=H4420,1,H4420+1),IF(F4420=0,H4419+1,IF(F4419=0,H4418+1,IF(F4418=0,H4417+1,IF(F4417=0,H4416+1))))))</f>
        <v>24</v>
      </c>
      <c r="G4421" s="72">
        <f>IF(F4421=0,0,IF(LİSTE!$F$1=F4421,1,F4421+1))</f>
        <v>25</v>
      </c>
      <c r="H4421" s="72">
        <f>IF(G4421=0,0,IF(LİSTE!$F$1=G4421,1,G4421+1))</f>
        <v>26</v>
      </c>
      <c r="I4421" s="72" t="str">
        <f>IFERROR(VLOOKUP(A4421,TATİLLER!$A$2:$D$30000,3,0),"TATİL DEĞİL")</f>
        <v>TATİL DEĞİL</v>
      </c>
    </row>
    <row r="4422" spans="1:9" x14ac:dyDescent="0.25">
      <c r="A4422" s="74">
        <f t="shared" ref="A4422" si="1024">A4421+3</f>
        <v>51389</v>
      </c>
      <c r="B4422" s="72">
        <f t="shared" si="1023"/>
        <v>1</v>
      </c>
      <c r="C4422" s="72" t="str">
        <f>IF(F4422=0,"RESMİ TATİL",VLOOKUP(F4422,LİSTE!$B$7:$D$1300,3,0))</f>
        <v>Elçin Ayşe ELMAS</v>
      </c>
      <c r="D4422" s="72" t="str">
        <f>IF(G4422=0,"RESMİ TATİL",VLOOKUP(G4422,LİSTE!$B$7:$D$1300,3,0))</f>
        <v>Muhammed YILDIZDAĞ</v>
      </c>
      <c r="E4422" s="72" t="str">
        <f>IF(H4422=0,"RESMİ TATİL",VLOOKUP(H4422,LİSTE!$B$7:$D$1300,3,0))</f>
        <v>Nisa Nur SANCAR</v>
      </c>
      <c r="F4422" s="72">
        <f>IF(B4422="TATİL",0,IF(F4421&gt;0,IF(LİSTE!$F$1=H4421,1,H4421+1),IF(F4421=0,H4420+1,IF(F4420=0,H4419+1,IF(F4419=0,H4418+1,IF(F4418=0,H4417+1))))))</f>
        <v>27</v>
      </c>
      <c r="G4422" s="72">
        <f>IF(F4422=0,0,IF(LİSTE!$F$1=F4422,1,F4422+1))</f>
        <v>28</v>
      </c>
      <c r="H4422" s="72">
        <f>IF(G4422=0,0,IF(LİSTE!$F$1=G4422,1,G4422+1))</f>
        <v>1</v>
      </c>
      <c r="I4422" s="72" t="str">
        <f>IFERROR(VLOOKUP(A4422,TATİLLER!$A$2:$D$30000,3,0),"TATİL DEĞİL")</f>
        <v>TATİL DEĞİL</v>
      </c>
    </row>
    <row r="4423" spans="1:9" x14ac:dyDescent="0.25">
      <c r="A4423" s="74">
        <f t="shared" ref="A4423:A4486" si="1025">A4422+1</f>
        <v>51390</v>
      </c>
      <c r="B4423" s="72">
        <f t="shared" si="1023"/>
        <v>2</v>
      </c>
      <c r="C4423" s="72" t="str">
        <f>IF(F4423=0,"RESMİ TATİL",VLOOKUP(F4423,LİSTE!$B$7:$D$1300,3,0))</f>
        <v>Esila ÇETİN</v>
      </c>
      <c r="D4423" s="72" t="str">
        <f>IF(G4423=0,"RESMİ TATİL",VLOOKUP(G4423,LİSTE!$B$7:$D$1300,3,0))</f>
        <v>Zeynep Sevde TOPUZ</v>
      </c>
      <c r="E4423" s="72" t="str">
        <f>IF(H4423=0,"RESMİ TATİL",VLOOKUP(H4423,LİSTE!$B$7:$D$1300,3,0))</f>
        <v>Ömer Asaf KADAŞ</v>
      </c>
      <c r="F4423" s="72">
        <f>IF(B4423="TATİL",0,IF(F4422&gt;0,IF(LİSTE!$F$1=H4422,1,H4422+1),IF(F4422=0,H4421+1,IF(F4421=0,H4420+1,IF(F4420=0,H4419+1,IF(F4419=0,H4418+1))))))</f>
        <v>2</v>
      </c>
      <c r="G4423" s="72">
        <f>IF(F4423=0,0,IF(LİSTE!$F$1=F4423,1,F4423+1))</f>
        <v>3</v>
      </c>
      <c r="H4423" s="72">
        <f>IF(G4423=0,0,IF(LİSTE!$F$1=G4423,1,G4423+1))</f>
        <v>4</v>
      </c>
      <c r="I4423" s="72" t="str">
        <f>IFERROR(VLOOKUP(A4423,TATİLLER!$A$2:$D$30000,3,0),"TATİL DEĞİL")</f>
        <v>TATİL DEĞİL</v>
      </c>
    </row>
    <row r="4424" spans="1:9" x14ac:dyDescent="0.25">
      <c r="A4424" s="74">
        <f t="shared" si="1025"/>
        <v>51391</v>
      </c>
      <c r="B4424" s="72">
        <f t="shared" si="1023"/>
        <v>3</v>
      </c>
      <c r="C4424" s="72" t="str">
        <f>IF(F4424=0,"RESMİ TATİL",VLOOKUP(F4424,LİSTE!$B$7:$D$1300,3,0))</f>
        <v>Ramazan Baran ADIGÜZEL</v>
      </c>
      <c r="D4424" s="72" t="str">
        <f>IF(G4424=0,"RESMİ TATİL",VLOOKUP(G4424,LİSTE!$B$7:$D$1300,3,0))</f>
        <v>Bahar AKGÜN</v>
      </c>
      <c r="E4424" s="72" t="str">
        <f>IF(H4424=0,"RESMİ TATİL",VLOOKUP(H4424,LİSTE!$B$7:$D$1300,3,0))</f>
        <v>Ömer AKGÜL</v>
      </c>
      <c r="F4424" s="72">
        <f>IF(B4424="TATİL",0,IF(F4423&gt;0,IF(LİSTE!$F$1=H4423,1,H4423+1),IF(F4423=0,H4422+1,IF(F4422=0,H4421+1,IF(F4421=0,H4420+1,IF(F4420=0,H4419+1))))))</f>
        <v>5</v>
      </c>
      <c r="G4424" s="72">
        <f>IF(F4424=0,0,IF(LİSTE!$F$1=F4424,1,F4424+1))</f>
        <v>6</v>
      </c>
      <c r="H4424" s="72">
        <f>IF(G4424=0,0,IF(LİSTE!$F$1=G4424,1,G4424+1))</f>
        <v>7</v>
      </c>
      <c r="I4424" s="72" t="str">
        <f>IFERROR(VLOOKUP(A4424,TATİLLER!$A$2:$D$30000,3,0),"TATİL DEĞİL")</f>
        <v>TATİL DEĞİL</v>
      </c>
    </row>
    <row r="4425" spans="1:9" x14ac:dyDescent="0.25">
      <c r="A4425" s="74">
        <f t="shared" si="1025"/>
        <v>51392</v>
      </c>
      <c r="B4425" s="72">
        <f t="shared" si="1023"/>
        <v>4</v>
      </c>
      <c r="C4425" s="72" t="str">
        <f>IF(F4425=0,"RESMİ TATİL",VLOOKUP(F4425,LİSTE!$B$7:$D$1300,3,0))</f>
        <v>Muharrem EFE TANRIVERDİ</v>
      </c>
      <c r="D4425" s="72" t="str">
        <f>IF(G4425=0,"RESMİ TATİL",VLOOKUP(G4425,LİSTE!$B$7:$D$1300,3,0))</f>
        <v>Anıl DOĞAN</v>
      </c>
      <c r="E4425" s="72" t="str">
        <f>IF(H4425=0,"RESMİ TATİL",VLOOKUP(H4425,LİSTE!$B$7:$D$1300,3,0))</f>
        <v>İpek ARSLAN</v>
      </c>
      <c r="F4425" s="72">
        <f>IF(B4425="TATİL",0,IF(F4424&gt;0,IF(LİSTE!$F$1=H4424,1,H4424+1),IF(F4424=0,H4423+1,IF(F4423=0,H4422+1,IF(F4422=0,H4421+1,IF(F4421=0,H4420+1))))))</f>
        <v>8</v>
      </c>
      <c r="G4425" s="72">
        <f>IF(F4425=0,0,IF(LİSTE!$F$1=F4425,1,F4425+1))</f>
        <v>9</v>
      </c>
      <c r="H4425" s="72">
        <f>IF(G4425=0,0,IF(LİSTE!$F$1=G4425,1,G4425+1))</f>
        <v>10</v>
      </c>
      <c r="I4425" s="72" t="str">
        <f>IFERROR(VLOOKUP(A4425,TATİLLER!$A$2:$D$30000,3,0),"TATİL DEĞİL")</f>
        <v>TATİL DEĞİL</v>
      </c>
    </row>
    <row r="4426" spans="1:9" x14ac:dyDescent="0.25">
      <c r="A4426" s="74">
        <f t="shared" si="1025"/>
        <v>51393</v>
      </c>
      <c r="B4426" s="72">
        <f t="shared" si="1023"/>
        <v>5</v>
      </c>
      <c r="C4426" s="72" t="str">
        <f>IF(F4426=0,"RESMİ TATİL",VLOOKUP(F4426,LİSTE!$B$7:$D$1300,3,0))</f>
        <v>Efe KARSAK</v>
      </c>
      <c r="D4426" s="72" t="str">
        <f>IF(G4426=0,"RESMİ TATİL",VLOOKUP(G4426,LİSTE!$B$7:$D$1300,3,0))</f>
        <v>Abdullah KIRBAÇ</v>
      </c>
      <c r="E4426" s="72" t="str">
        <f>IF(H4426=0,"RESMİ TATİL",VLOOKUP(H4426,LİSTE!$B$7:$D$1300,3,0))</f>
        <v>Ümmü Defne GÜLER</v>
      </c>
      <c r="F4426" s="72">
        <f>IF(B4426="TATİL",0,IF(F4425&gt;0,IF(LİSTE!$F$1=H4425,1,H4425+1),IF(F4425=0,H4424+1,IF(F4424=0,H4423+1,IF(F4423=0,H4422+1,IF(F4422=0,H4421+1))))))</f>
        <v>11</v>
      </c>
      <c r="G4426" s="72">
        <f>IF(F4426=0,0,IF(LİSTE!$F$1=F4426,1,F4426+1))</f>
        <v>12</v>
      </c>
      <c r="H4426" s="72">
        <f>IF(G4426=0,0,IF(LİSTE!$F$1=G4426,1,G4426+1))</f>
        <v>13</v>
      </c>
      <c r="I4426" s="72" t="str">
        <f>IFERROR(VLOOKUP(A4426,TATİLLER!$A$2:$D$30000,3,0),"TATİL DEĞİL")</f>
        <v>TATİL DEĞİL</v>
      </c>
    </row>
    <row r="4427" spans="1:9" x14ac:dyDescent="0.25">
      <c r="A4427" s="74">
        <f t="shared" ref="A4427" si="1026">A4426+3</f>
        <v>51396</v>
      </c>
      <c r="B4427" s="72">
        <f t="shared" si="1023"/>
        <v>1</v>
      </c>
      <c r="C4427" s="72" t="str">
        <f>IF(F4427=0,"RESMİ TATİL",VLOOKUP(F4427,LİSTE!$B$7:$D$1300,3,0))</f>
        <v>Şevval ÖZDAMAR</v>
      </c>
      <c r="D4427" s="72" t="str">
        <f>IF(G4427=0,"RESMİ TATİL",VLOOKUP(G4427,LİSTE!$B$7:$D$1300,3,0))</f>
        <v>Zeynep AKDAĞ</v>
      </c>
      <c r="E4427" s="72" t="str">
        <f>IF(H4427=0,"RESMİ TATİL",VLOOKUP(H4427,LİSTE!$B$7:$D$1300,3,0))</f>
        <v>Esma ÇOKER</v>
      </c>
      <c r="F4427" s="72">
        <f>IF(B4427="TATİL",0,IF(F4426&gt;0,IF(LİSTE!$F$1=H4426,1,H4426+1),IF(F4426=0,H4425+1,IF(F4425=0,H4424+1,IF(F4424=0,H4423+1,IF(F4423=0,H4422+1))))))</f>
        <v>14</v>
      </c>
      <c r="G4427" s="72">
        <f>IF(F4427=0,0,IF(LİSTE!$F$1=F4427,1,F4427+1))</f>
        <v>15</v>
      </c>
      <c r="H4427" s="72">
        <f>IF(G4427=0,0,IF(LİSTE!$F$1=G4427,1,G4427+1))</f>
        <v>16</v>
      </c>
      <c r="I4427" s="72" t="str">
        <f>IFERROR(VLOOKUP(A4427,TATİLLER!$A$2:$D$30000,3,0),"TATİL DEĞİL")</f>
        <v>TATİL DEĞİL</v>
      </c>
    </row>
    <row r="4428" spans="1:9" x14ac:dyDescent="0.25">
      <c r="A4428" s="74">
        <f t="shared" si="1025"/>
        <v>51397</v>
      </c>
      <c r="B4428" s="72">
        <f t="shared" si="1023"/>
        <v>2</v>
      </c>
      <c r="C4428" s="72" t="str">
        <f>IF(F4428=0,"RESMİ TATİL",VLOOKUP(F4428,LİSTE!$B$7:$D$1300,3,0))</f>
        <v>Dursun Kubilay YAŞAR</v>
      </c>
      <c r="D4428" s="72" t="str">
        <f>IF(G4428=0,"RESMİ TATİL",VLOOKUP(G4428,LİSTE!$B$7:$D$1300,3,0))</f>
        <v>Zeynep Beril BAŞPINAR</v>
      </c>
      <c r="E4428" s="72" t="str">
        <f>IF(H4428=0,"RESMİ TATİL",VLOOKUP(H4428,LİSTE!$B$7:$D$1300,3,0))</f>
        <v>Ahmet DAL</v>
      </c>
      <c r="F4428" s="72">
        <f>IF(B4428="TATİL",0,IF(F4427&gt;0,IF(LİSTE!$F$1=H4427,1,H4427+1),IF(F4427=0,H4426+1,IF(F4426=0,H4425+1,IF(F4425=0,H4424+1,IF(F4424=0,H4423+1))))))</f>
        <v>17</v>
      </c>
      <c r="G4428" s="72">
        <f>IF(F4428=0,0,IF(LİSTE!$F$1=F4428,1,F4428+1))</f>
        <v>18</v>
      </c>
      <c r="H4428" s="72">
        <f>IF(G4428=0,0,IF(LİSTE!$F$1=G4428,1,G4428+1))</f>
        <v>19</v>
      </c>
      <c r="I4428" s="72" t="str">
        <f>IFERROR(VLOOKUP(A4428,TATİLLER!$A$2:$D$30000,3,0),"TATİL DEĞİL")</f>
        <v>TATİL DEĞİL</v>
      </c>
    </row>
    <row r="4429" spans="1:9" x14ac:dyDescent="0.25">
      <c r="A4429" s="74">
        <f t="shared" si="1025"/>
        <v>51398</v>
      </c>
      <c r="B4429" s="72">
        <f t="shared" si="1023"/>
        <v>3</v>
      </c>
      <c r="C4429" s="72" t="str">
        <f>IF(F4429=0,"RESMİ TATİL",VLOOKUP(F4429,LİSTE!$B$7:$D$1300,3,0))</f>
        <v>Emirhan KARATAŞ</v>
      </c>
      <c r="D4429" s="72" t="str">
        <f>IF(G4429=0,"RESMİ TATİL",VLOOKUP(G4429,LİSTE!$B$7:$D$1300,3,0))</f>
        <v>Zümra Yeter ARI</v>
      </c>
      <c r="E4429" s="72" t="str">
        <f>IF(H4429=0,"RESMİ TATİL",VLOOKUP(H4429,LİSTE!$B$7:$D$1300,3,0))</f>
        <v>Utku KARAGÖZ</v>
      </c>
      <c r="F4429" s="72">
        <f>IF(B4429="TATİL",0,IF(F4428&gt;0,IF(LİSTE!$F$1=H4428,1,H4428+1),IF(F4428=0,H4427+1,IF(F4427=0,H4426+1,IF(F4426=0,H4425+1,IF(F4425=0,H4424+1))))))</f>
        <v>20</v>
      </c>
      <c r="G4429" s="72">
        <f>IF(F4429=0,0,IF(LİSTE!$F$1=F4429,1,F4429+1))</f>
        <v>21</v>
      </c>
      <c r="H4429" s="72">
        <f>IF(G4429=0,0,IF(LİSTE!$F$1=G4429,1,G4429+1))</f>
        <v>22</v>
      </c>
      <c r="I4429" s="72" t="str">
        <f>IFERROR(VLOOKUP(A4429,TATİLLER!$A$2:$D$30000,3,0),"TATİL DEĞİL")</f>
        <v>TATİL DEĞİL</v>
      </c>
    </row>
    <row r="4430" spans="1:9" x14ac:dyDescent="0.25">
      <c r="A4430" s="74">
        <f t="shared" si="1025"/>
        <v>51399</v>
      </c>
      <c r="B4430" s="72">
        <f t="shared" si="1023"/>
        <v>4</v>
      </c>
      <c r="C4430" s="72" t="str">
        <f>IF(F4430=0,"RESMİ TATİL",VLOOKUP(F4430,LİSTE!$B$7:$D$1300,3,0))</f>
        <v>Feyza Zümra AVCIOĞLU</v>
      </c>
      <c r="D4430" s="72" t="str">
        <f>IF(G4430=0,"RESMİ TATİL",VLOOKUP(G4430,LİSTE!$B$7:$D$1300,3,0))</f>
        <v>Yusuf Ali TABUR</v>
      </c>
      <c r="E4430" s="72" t="str">
        <f>IF(H4430=0,"RESMİ TATİL",VLOOKUP(H4430,LİSTE!$B$7:$D$1300,3,0))</f>
        <v>Irmak UTEBAY</v>
      </c>
      <c r="F4430" s="72">
        <f>IF(B4430="TATİL",0,IF(F4429&gt;0,IF(LİSTE!$F$1=H4429,1,H4429+1),IF(F4429=0,H4428+1,IF(F4428=0,H4427+1,IF(F4427=0,H4426+1,IF(F4426=0,H4425+1))))))</f>
        <v>23</v>
      </c>
      <c r="G4430" s="72">
        <f>IF(F4430=0,0,IF(LİSTE!$F$1=F4430,1,F4430+1))</f>
        <v>24</v>
      </c>
      <c r="H4430" s="72">
        <f>IF(G4430=0,0,IF(LİSTE!$F$1=G4430,1,G4430+1))</f>
        <v>25</v>
      </c>
      <c r="I4430" s="72" t="str">
        <f>IFERROR(VLOOKUP(A4430,TATİLLER!$A$2:$D$30000,3,0),"TATİL DEĞİL")</f>
        <v>TATİL DEĞİL</v>
      </c>
    </row>
    <row r="4431" spans="1:9" x14ac:dyDescent="0.25">
      <c r="A4431" s="74">
        <f t="shared" si="1025"/>
        <v>51400</v>
      </c>
      <c r="B4431" s="72">
        <f t="shared" si="1023"/>
        <v>5</v>
      </c>
      <c r="C4431" s="72" t="str">
        <f>IF(F4431=0,"RESMİ TATİL",VLOOKUP(F4431,LİSTE!$B$7:$D$1300,3,0))</f>
        <v>Kerem AKKOÇ</v>
      </c>
      <c r="D4431" s="72" t="str">
        <f>IF(G4431=0,"RESMİ TATİL",VLOOKUP(G4431,LİSTE!$B$7:$D$1300,3,0))</f>
        <v>Elçin Ayşe ELMAS</v>
      </c>
      <c r="E4431" s="72" t="str">
        <f>IF(H4431=0,"RESMİ TATİL",VLOOKUP(H4431,LİSTE!$B$7:$D$1300,3,0))</f>
        <v>Muhammed YILDIZDAĞ</v>
      </c>
      <c r="F4431" s="72">
        <f>IF(B4431="TATİL",0,IF(F4430&gt;0,IF(LİSTE!$F$1=H4430,1,H4430+1),IF(F4430=0,H4429+1,IF(F4429=0,H4428+1,IF(F4428=0,H4427+1,IF(F4427=0,H4426+1))))))</f>
        <v>26</v>
      </c>
      <c r="G4431" s="72">
        <f>IF(F4431=0,0,IF(LİSTE!$F$1=F4431,1,F4431+1))</f>
        <v>27</v>
      </c>
      <c r="H4431" s="72">
        <f>IF(G4431=0,0,IF(LİSTE!$F$1=G4431,1,G4431+1))</f>
        <v>28</v>
      </c>
      <c r="I4431" s="72" t="str">
        <f>IFERROR(VLOOKUP(A4431,TATİLLER!$A$2:$D$30000,3,0),"TATİL DEĞİL")</f>
        <v>TATİL DEĞİL</v>
      </c>
    </row>
    <row r="4432" spans="1:9" x14ac:dyDescent="0.25">
      <c r="A4432" s="74">
        <f t="shared" ref="A4432" si="1027">A4431+3</f>
        <v>51403</v>
      </c>
      <c r="B4432" s="72">
        <f t="shared" si="1023"/>
        <v>1</v>
      </c>
      <c r="C4432" s="72" t="str">
        <f>IF(F4432=0,"RESMİ TATİL",VLOOKUP(F4432,LİSTE!$B$7:$D$1300,3,0))</f>
        <v>Nisa Nur SANCAR</v>
      </c>
      <c r="D4432" s="72" t="str">
        <f>IF(G4432=0,"RESMİ TATİL",VLOOKUP(G4432,LİSTE!$B$7:$D$1300,3,0))</f>
        <v>Esila ÇETİN</v>
      </c>
      <c r="E4432" s="72" t="str">
        <f>IF(H4432=0,"RESMİ TATİL",VLOOKUP(H4432,LİSTE!$B$7:$D$1300,3,0))</f>
        <v>Zeynep Sevde TOPUZ</v>
      </c>
      <c r="F4432" s="72">
        <f>IF(B4432="TATİL",0,IF(F4431&gt;0,IF(LİSTE!$F$1=H4431,1,H4431+1),IF(F4431=0,H4430+1,IF(F4430=0,H4429+1,IF(F4429=0,H4428+1,IF(F4428=0,H4427+1))))))</f>
        <v>1</v>
      </c>
      <c r="G4432" s="72">
        <f>IF(F4432=0,0,IF(LİSTE!$F$1=F4432,1,F4432+1))</f>
        <v>2</v>
      </c>
      <c r="H4432" s="72">
        <f>IF(G4432=0,0,IF(LİSTE!$F$1=G4432,1,G4432+1))</f>
        <v>3</v>
      </c>
      <c r="I4432" s="72" t="str">
        <f>IFERROR(VLOOKUP(A4432,TATİLLER!$A$2:$D$30000,3,0),"TATİL DEĞİL")</f>
        <v>TATİL DEĞİL</v>
      </c>
    </row>
    <row r="4433" spans="1:9" x14ac:dyDescent="0.25">
      <c r="A4433" s="74">
        <f t="shared" si="1025"/>
        <v>51404</v>
      </c>
      <c r="B4433" s="72">
        <f t="shared" si="1023"/>
        <v>2</v>
      </c>
      <c r="C4433" s="72" t="str">
        <f>IF(F4433=0,"RESMİ TATİL",VLOOKUP(F4433,LİSTE!$B$7:$D$1300,3,0))</f>
        <v>Ömer Asaf KADAŞ</v>
      </c>
      <c r="D4433" s="72" t="str">
        <f>IF(G4433=0,"RESMİ TATİL",VLOOKUP(G4433,LİSTE!$B$7:$D$1300,3,0))</f>
        <v>Ramazan Baran ADIGÜZEL</v>
      </c>
      <c r="E4433" s="72" t="str">
        <f>IF(H4433=0,"RESMİ TATİL",VLOOKUP(H4433,LİSTE!$B$7:$D$1300,3,0))</f>
        <v>Bahar AKGÜN</v>
      </c>
      <c r="F4433" s="72">
        <f>IF(B4433="TATİL",0,IF(F4432&gt;0,IF(LİSTE!$F$1=H4432,1,H4432+1),IF(F4432=0,H4431+1,IF(F4431=0,H4430+1,IF(F4430=0,H4429+1,IF(F4429=0,H4428+1))))))</f>
        <v>4</v>
      </c>
      <c r="G4433" s="72">
        <f>IF(F4433=0,0,IF(LİSTE!$F$1=F4433,1,F4433+1))</f>
        <v>5</v>
      </c>
      <c r="H4433" s="72">
        <f>IF(G4433=0,0,IF(LİSTE!$F$1=G4433,1,G4433+1))</f>
        <v>6</v>
      </c>
      <c r="I4433" s="72" t="str">
        <f>IFERROR(VLOOKUP(A4433,TATİLLER!$A$2:$D$30000,3,0),"TATİL DEĞİL")</f>
        <v>TATİL DEĞİL</v>
      </c>
    </row>
    <row r="4434" spans="1:9" x14ac:dyDescent="0.25">
      <c r="A4434" s="74">
        <f t="shared" si="1025"/>
        <v>51405</v>
      </c>
      <c r="B4434" s="72">
        <f t="shared" si="1023"/>
        <v>3</v>
      </c>
      <c r="C4434" s="72" t="str">
        <f>IF(F4434=0,"RESMİ TATİL",VLOOKUP(F4434,LİSTE!$B$7:$D$1300,3,0))</f>
        <v>Ömer AKGÜL</v>
      </c>
      <c r="D4434" s="72" t="str">
        <f>IF(G4434=0,"RESMİ TATİL",VLOOKUP(G4434,LİSTE!$B$7:$D$1300,3,0))</f>
        <v>Muharrem EFE TANRIVERDİ</v>
      </c>
      <c r="E4434" s="72" t="str">
        <f>IF(H4434=0,"RESMİ TATİL",VLOOKUP(H4434,LİSTE!$B$7:$D$1300,3,0))</f>
        <v>Anıl DOĞAN</v>
      </c>
      <c r="F4434" s="72">
        <f>IF(B4434="TATİL",0,IF(F4433&gt;0,IF(LİSTE!$F$1=H4433,1,H4433+1),IF(F4433=0,H4432+1,IF(F4432=0,H4431+1,IF(F4431=0,H4430+1,IF(F4430=0,H4429+1))))))</f>
        <v>7</v>
      </c>
      <c r="G4434" s="72">
        <f>IF(F4434=0,0,IF(LİSTE!$F$1=F4434,1,F4434+1))</f>
        <v>8</v>
      </c>
      <c r="H4434" s="72">
        <f>IF(G4434=0,0,IF(LİSTE!$F$1=G4434,1,G4434+1))</f>
        <v>9</v>
      </c>
      <c r="I4434" s="72" t="str">
        <f>IFERROR(VLOOKUP(A4434,TATİLLER!$A$2:$D$30000,3,0),"TATİL DEĞİL")</f>
        <v>TATİL DEĞİL</v>
      </c>
    </row>
    <row r="4435" spans="1:9" x14ac:dyDescent="0.25">
      <c r="A4435" s="74">
        <f t="shared" si="1025"/>
        <v>51406</v>
      </c>
      <c r="B4435" s="72">
        <f t="shared" si="1023"/>
        <v>4</v>
      </c>
      <c r="C4435" s="72" t="str">
        <f>IF(F4435=0,"RESMİ TATİL",VLOOKUP(F4435,LİSTE!$B$7:$D$1300,3,0))</f>
        <v>İpek ARSLAN</v>
      </c>
      <c r="D4435" s="72" t="str">
        <f>IF(G4435=0,"RESMİ TATİL",VLOOKUP(G4435,LİSTE!$B$7:$D$1300,3,0))</f>
        <v>Efe KARSAK</v>
      </c>
      <c r="E4435" s="72" t="str">
        <f>IF(H4435=0,"RESMİ TATİL",VLOOKUP(H4435,LİSTE!$B$7:$D$1300,3,0))</f>
        <v>Abdullah KIRBAÇ</v>
      </c>
      <c r="F4435" s="72">
        <f>IF(B4435="TATİL",0,IF(F4434&gt;0,IF(LİSTE!$F$1=H4434,1,H4434+1),IF(F4434=0,H4433+1,IF(F4433=0,H4432+1,IF(F4432=0,H4431+1,IF(F4431=0,H4430+1))))))</f>
        <v>10</v>
      </c>
      <c r="G4435" s="72">
        <f>IF(F4435=0,0,IF(LİSTE!$F$1=F4435,1,F4435+1))</f>
        <v>11</v>
      </c>
      <c r="H4435" s="72">
        <f>IF(G4435=0,0,IF(LİSTE!$F$1=G4435,1,G4435+1))</f>
        <v>12</v>
      </c>
      <c r="I4435" s="72" t="str">
        <f>IFERROR(VLOOKUP(A4435,TATİLLER!$A$2:$D$30000,3,0),"TATİL DEĞİL")</f>
        <v>TATİL DEĞİL</v>
      </c>
    </row>
    <row r="4436" spans="1:9" x14ac:dyDescent="0.25">
      <c r="A4436" s="74">
        <f t="shared" si="1025"/>
        <v>51407</v>
      </c>
      <c r="B4436" s="72">
        <f t="shared" si="1023"/>
        <v>5</v>
      </c>
      <c r="C4436" s="72" t="str">
        <f>IF(F4436=0,"RESMİ TATİL",VLOOKUP(F4436,LİSTE!$B$7:$D$1300,3,0))</f>
        <v>Ümmü Defne GÜLER</v>
      </c>
      <c r="D4436" s="72" t="str">
        <f>IF(G4436=0,"RESMİ TATİL",VLOOKUP(G4436,LİSTE!$B$7:$D$1300,3,0))</f>
        <v>Şevval ÖZDAMAR</v>
      </c>
      <c r="E4436" s="72" t="str">
        <f>IF(H4436=0,"RESMİ TATİL",VLOOKUP(H4436,LİSTE!$B$7:$D$1300,3,0))</f>
        <v>Zeynep AKDAĞ</v>
      </c>
      <c r="F4436" s="72">
        <f>IF(B4436="TATİL",0,IF(F4435&gt;0,IF(LİSTE!$F$1=H4435,1,H4435+1),IF(F4435=0,H4434+1,IF(F4434=0,H4433+1,IF(F4433=0,H4432+1,IF(F4432=0,H4431+1))))))</f>
        <v>13</v>
      </c>
      <c r="G4436" s="72">
        <f>IF(F4436=0,0,IF(LİSTE!$F$1=F4436,1,F4436+1))</f>
        <v>14</v>
      </c>
      <c r="H4436" s="72">
        <f>IF(G4436=0,0,IF(LİSTE!$F$1=G4436,1,G4436+1))</f>
        <v>15</v>
      </c>
      <c r="I4436" s="72" t="str">
        <f>IFERROR(VLOOKUP(A4436,TATİLLER!$A$2:$D$30000,3,0),"TATİL DEĞİL")</f>
        <v>TATİL DEĞİL</v>
      </c>
    </row>
    <row r="4437" spans="1:9" x14ac:dyDescent="0.25">
      <c r="A4437" s="74">
        <f t="shared" ref="A4437" si="1028">A4436+3</f>
        <v>51410</v>
      </c>
      <c r="B4437" s="72">
        <f t="shared" si="1023"/>
        <v>1</v>
      </c>
      <c r="C4437" s="72" t="str">
        <f>IF(F4437=0,"RESMİ TATİL",VLOOKUP(F4437,LİSTE!$B$7:$D$1300,3,0))</f>
        <v>Esma ÇOKER</v>
      </c>
      <c r="D4437" s="72" t="str">
        <f>IF(G4437=0,"RESMİ TATİL",VLOOKUP(G4437,LİSTE!$B$7:$D$1300,3,0))</f>
        <v>Dursun Kubilay YAŞAR</v>
      </c>
      <c r="E4437" s="72" t="str">
        <f>IF(H4437=0,"RESMİ TATİL",VLOOKUP(H4437,LİSTE!$B$7:$D$1300,3,0))</f>
        <v>Zeynep Beril BAŞPINAR</v>
      </c>
      <c r="F4437" s="72">
        <f>IF(B4437="TATİL",0,IF(F4436&gt;0,IF(LİSTE!$F$1=H4436,1,H4436+1),IF(F4436=0,H4435+1,IF(F4435=0,H4434+1,IF(F4434=0,H4433+1,IF(F4433=0,H4432+1))))))</f>
        <v>16</v>
      </c>
      <c r="G4437" s="72">
        <f>IF(F4437=0,0,IF(LİSTE!$F$1=F4437,1,F4437+1))</f>
        <v>17</v>
      </c>
      <c r="H4437" s="72">
        <f>IF(G4437=0,0,IF(LİSTE!$F$1=G4437,1,G4437+1))</f>
        <v>18</v>
      </c>
      <c r="I4437" s="72" t="str">
        <f>IFERROR(VLOOKUP(A4437,TATİLLER!$A$2:$D$30000,3,0),"TATİL DEĞİL")</f>
        <v>TATİL DEĞİL</v>
      </c>
    </row>
    <row r="4438" spans="1:9" x14ac:dyDescent="0.25">
      <c r="A4438" s="74">
        <f t="shared" si="1025"/>
        <v>51411</v>
      </c>
      <c r="B4438" s="72">
        <f t="shared" si="1023"/>
        <v>2</v>
      </c>
      <c r="C4438" s="72" t="str">
        <f>IF(F4438=0,"RESMİ TATİL",VLOOKUP(F4438,LİSTE!$B$7:$D$1300,3,0))</f>
        <v>Ahmet DAL</v>
      </c>
      <c r="D4438" s="72" t="str">
        <f>IF(G4438=0,"RESMİ TATİL",VLOOKUP(G4438,LİSTE!$B$7:$D$1300,3,0))</f>
        <v>Emirhan KARATAŞ</v>
      </c>
      <c r="E4438" s="72" t="str">
        <f>IF(H4438=0,"RESMİ TATİL",VLOOKUP(H4438,LİSTE!$B$7:$D$1300,3,0))</f>
        <v>Zümra Yeter ARI</v>
      </c>
      <c r="F4438" s="72">
        <f>IF(B4438="TATİL",0,IF(F4437&gt;0,IF(LİSTE!$F$1=H4437,1,H4437+1),IF(F4437=0,H4436+1,IF(F4436=0,H4435+1,IF(F4435=0,H4434+1,IF(F4434=0,H4433+1))))))</f>
        <v>19</v>
      </c>
      <c r="G4438" s="72">
        <f>IF(F4438=0,0,IF(LİSTE!$F$1=F4438,1,F4438+1))</f>
        <v>20</v>
      </c>
      <c r="H4438" s="72">
        <f>IF(G4438=0,0,IF(LİSTE!$F$1=G4438,1,G4438+1))</f>
        <v>21</v>
      </c>
      <c r="I4438" s="72" t="str">
        <f>IFERROR(VLOOKUP(A4438,TATİLLER!$A$2:$D$30000,3,0),"TATİL DEĞİL")</f>
        <v>TATİL DEĞİL</v>
      </c>
    </row>
    <row r="4439" spans="1:9" x14ac:dyDescent="0.25">
      <c r="A4439" s="74">
        <f t="shared" si="1025"/>
        <v>51412</v>
      </c>
      <c r="B4439" s="72">
        <f t="shared" si="1023"/>
        <v>3</v>
      </c>
      <c r="C4439" s="72" t="str">
        <f>IF(F4439=0,"RESMİ TATİL",VLOOKUP(F4439,LİSTE!$B$7:$D$1300,3,0))</f>
        <v>Utku KARAGÖZ</v>
      </c>
      <c r="D4439" s="72" t="str">
        <f>IF(G4439=0,"RESMİ TATİL",VLOOKUP(G4439,LİSTE!$B$7:$D$1300,3,0))</f>
        <v>Feyza Zümra AVCIOĞLU</v>
      </c>
      <c r="E4439" s="72" t="str">
        <f>IF(H4439=0,"RESMİ TATİL",VLOOKUP(H4439,LİSTE!$B$7:$D$1300,3,0))</f>
        <v>Yusuf Ali TABUR</v>
      </c>
      <c r="F4439" s="72">
        <f>IF(B4439="TATİL",0,IF(F4438&gt;0,IF(LİSTE!$F$1=H4438,1,H4438+1),IF(F4438=0,H4437+1,IF(F4437=0,H4436+1,IF(F4436=0,H4435+1,IF(F4435=0,H4434+1))))))</f>
        <v>22</v>
      </c>
      <c r="G4439" s="72">
        <f>IF(F4439=0,0,IF(LİSTE!$F$1=F4439,1,F4439+1))</f>
        <v>23</v>
      </c>
      <c r="H4439" s="72">
        <f>IF(G4439=0,0,IF(LİSTE!$F$1=G4439,1,G4439+1))</f>
        <v>24</v>
      </c>
      <c r="I4439" s="72" t="str">
        <f>IFERROR(VLOOKUP(A4439,TATİLLER!$A$2:$D$30000,3,0),"TATİL DEĞİL")</f>
        <v>TATİL DEĞİL</v>
      </c>
    </row>
    <row r="4440" spans="1:9" x14ac:dyDescent="0.25">
      <c r="A4440" s="74">
        <f t="shared" si="1025"/>
        <v>51413</v>
      </c>
      <c r="B4440" s="72">
        <f t="shared" si="1023"/>
        <v>4</v>
      </c>
      <c r="C4440" s="72" t="str">
        <f>IF(F4440=0,"RESMİ TATİL",VLOOKUP(F4440,LİSTE!$B$7:$D$1300,3,0))</f>
        <v>Irmak UTEBAY</v>
      </c>
      <c r="D4440" s="72" t="str">
        <f>IF(G4440=0,"RESMİ TATİL",VLOOKUP(G4440,LİSTE!$B$7:$D$1300,3,0))</f>
        <v>Kerem AKKOÇ</v>
      </c>
      <c r="E4440" s="72" t="str">
        <f>IF(H4440=0,"RESMİ TATİL",VLOOKUP(H4440,LİSTE!$B$7:$D$1300,3,0))</f>
        <v>Elçin Ayşe ELMAS</v>
      </c>
      <c r="F4440" s="72">
        <f>IF(B4440="TATİL",0,IF(F4439&gt;0,IF(LİSTE!$F$1=H4439,1,H4439+1),IF(F4439=0,H4438+1,IF(F4438=0,H4437+1,IF(F4437=0,H4436+1,IF(F4436=0,H4435+1))))))</f>
        <v>25</v>
      </c>
      <c r="G4440" s="72">
        <f>IF(F4440=0,0,IF(LİSTE!$F$1=F4440,1,F4440+1))</f>
        <v>26</v>
      </c>
      <c r="H4440" s="72">
        <f>IF(G4440=0,0,IF(LİSTE!$F$1=G4440,1,G4440+1))</f>
        <v>27</v>
      </c>
      <c r="I4440" s="72" t="str">
        <f>IFERROR(VLOOKUP(A4440,TATİLLER!$A$2:$D$30000,3,0),"TATİL DEĞİL")</f>
        <v>TATİL DEĞİL</v>
      </c>
    </row>
    <row r="4441" spans="1:9" x14ac:dyDescent="0.25">
      <c r="A4441" s="74">
        <f t="shared" si="1025"/>
        <v>51414</v>
      </c>
      <c r="B4441" s="72">
        <f t="shared" si="1023"/>
        <v>5</v>
      </c>
      <c r="C4441" s="72" t="str">
        <f>IF(F4441=0,"RESMİ TATİL",VLOOKUP(F4441,LİSTE!$B$7:$D$1300,3,0))</f>
        <v>Muhammed YILDIZDAĞ</v>
      </c>
      <c r="D4441" s="72" t="str">
        <f>IF(G4441=0,"RESMİ TATİL",VLOOKUP(G4441,LİSTE!$B$7:$D$1300,3,0))</f>
        <v>Nisa Nur SANCAR</v>
      </c>
      <c r="E4441" s="72" t="str">
        <f>IF(H4441=0,"RESMİ TATİL",VLOOKUP(H4441,LİSTE!$B$7:$D$1300,3,0))</f>
        <v>Esila ÇETİN</v>
      </c>
      <c r="F4441" s="72">
        <f>IF(B4441="TATİL",0,IF(F4440&gt;0,IF(LİSTE!$F$1=H4440,1,H4440+1),IF(F4440=0,H4439+1,IF(F4439=0,H4438+1,IF(F4438=0,H4437+1,IF(F4437=0,H4436+1))))))</f>
        <v>28</v>
      </c>
      <c r="G4441" s="72">
        <f>IF(F4441=0,0,IF(LİSTE!$F$1=F4441,1,F4441+1))</f>
        <v>1</v>
      </c>
      <c r="H4441" s="72">
        <f>IF(G4441=0,0,IF(LİSTE!$F$1=G4441,1,G4441+1))</f>
        <v>2</v>
      </c>
      <c r="I4441" s="72" t="str">
        <f>IFERROR(VLOOKUP(A4441,TATİLLER!$A$2:$D$30000,3,0),"TATİL DEĞİL")</f>
        <v>TATİL DEĞİL</v>
      </c>
    </row>
    <row r="4442" spans="1:9" x14ac:dyDescent="0.25">
      <c r="A4442" s="74">
        <f t="shared" ref="A4442" si="1029">A4441+3</f>
        <v>51417</v>
      </c>
      <c r="B4442" s="72">
        <f t="shared" si="1023"/>
        <v>1</v>
      </c>
      <c r="C4442" s="72" t="str">
        <f>IF(F4442=0,"RESMİ TATİL",VLOOKUP(F4442,LİSTE!$B$7:$D$1300,3,0))</f>
        <v>Zeynep Sevde TOPUZ</v>
      </c>
      <c r="D4442" s="72" t="str">
        <f>IF(G4442=0,"RESMİ TATİL",VLOOKUP(G4442,LİSTE!$B$7:$D$1300,3,0))</f>
        <v>Ömer Asaf KADAŞ</v>
      </c>
      <c r="E4442" s="72" t="str">
        <f>IF(H4442=0,"RESMİ TATİL",VLOOKUP(H4442,LİSTE!$B$7:$D$1300,3,0))</f>
        <v>Ramazan Baran ADIGÜZEL</v>
      </c>
      <c r="F4442" s="72">
        <f>IF(B4442="TATİL",0,IF(F4441&gt;0,IF(LİSTE!$F$1=H4441,1,H4441+1),IF(F4441=0,H4440+1,IF(F4440=0,H4439+1,IF(F4439=0,H4438+1,IF(F4438=0,H4437+1))))))</f>
        <v>3</v>
      </c>
      <c r="G4442" s="72">
        <f>IF(F4442=0,0,IF(LİSTE!$F$1=F4442,1,F4442+1))</f>
        <v>4</v>
      </c>
      <c r="H4442" s="72">
        <f>IF(G4442=0,0,IF(LİSTE!$F$1=G4442,1,G4442+1))</f>
        <v>5</v>
      </c>
      <c r="I4442" s="72" t="str">
        <f>IFERROR(VLOOKUP(A4442,TATİLLER!$A$2:$D$30000,3,0),"TATİL DEĞİL")</f>
        <v>TATİL DEĞİL</v>
      </c>
    </row>
    <row r="4443" spans="1:9" x14ac:dyDescent="0.25">
      <c r="A4443" s="74">
        <f t="shared" si="1025"/>
        <v>51418</v>
      </c>
      <c r="B4443" s="72">
        <f t="shared" si="1023"/>
        <v>2</v>
      </c>
      <c r="C4443" s="72" t="str">
        <f>IF(F4443=0,"RESMİ TATİL",VLOOKUP(F4443,LİSTE!$B$7:$D$1300,3,0))</f>
        <v>Bahar AKGÜN</v>
      </c>
      <c r="D4443" s="72" t="str">
        <f>IF(G4443=0,"RESMİ TATİL",VLOOKUP(G4443,LİSTE!$B$7:$D$1300,3,0))</f>
        <v>Ömer AKGÜL</v>
      </c>
      <c r="E4443" s="72" t="str">
        <f>IF(H4443=0,"RESMİ TATİL",VLOOKUP(H4443,LİSTE!$B$7:$D$1300,3,0))</f>
        <v>Muharrem EFE TANRIVERDİ</v>
      </c>
      <c r="F4443" s="72">
        <f>IF(B4443="TATİL",0,IF(F4442&gt;0,IF(LİSTE!$F$1=H4442,1,H4442+1),IF(F4442=0,H4441+1,IF(F4441=0,H4440+1,IF(F4440=0,H4439+1,IF(F4439=0,H4438+1))))))</f>
        <v>6</v>
      </c>
      <c r="G4443" s="72">
        <f>IF(F4443=0,0,IF(LİSTE!$F$1=F4443,1,F4443+1))</f>
        <v>7</v>
      </c>
      <c r="H4443" s="72">
        <f>IF(G4443=0,0,IF(LİSTE!$F$1=G4443,1,G4443+1))</f>
        <v>8</v>
      </c>
      <c r="I4443" s="72" t="str">
        <f>IFERROR(VLOOKUP(A4443,TATİLLER!$A$2:$D$30000,3,0),"TATİL DEĞİL")</f>
        <v>TATİL DEĞİL</v>
      </c>
    </row>
    <row r="4444" spans="1:9" x14ac:dyDescent="0.25">
      <c r="A4444" s="74">
        <f t="shared" si="1025"/>
        <v>51419</v>
      </c>
      <c r="B4444" s="72">
        <f t="shared" si="1023"/>
        <v>3</v>
      </c>
      <c r="C4444" s="72" t="str">
        <f>IF(F4444=0,"RESMİ TATİL",VLOOKUP(F4444,LİSTE!$B$7:$D$1300,3,0))</f>
        <v>Anıl DOĞAN</v>
      </c>
      <c r="D4444" s="72" t="str">
        <f>IF(G4444=0,"RESMİ TATİL",VLOOKUP(G4444,LİSTE!$B$7:$D$1300,3,0))</f>
        <v>İpek ARSLAN</v>
      </c>
      <c r="E4444" s="72" t="str">
        <f>IF(H4444=0,"RESMİ TATİL",VLOOKUP(H4444,LİSTE!$B$7:$D$1300,3,0))</f>
        <v>Efe KARSAK</v>
      </c>
      <c r="F4444" s="72">
        <f>IF(B4444="TATİL",0,IF(F4443&gt;0,IF(LİSTE!$F$1=H4443,1,H4443+1),IF(F4443=0,H4442+1,IF(F4442=0,H4441+1,IF(F4441=0,H4440+1,IF(F4440=0,H4439+1))))))</f>
        <v>9</v>
      </c>
      <c r="G4444" s="72">
        <f>IF(F4444=0,0,IF(LİSTE!$F$1=F4444,1,F4444+1))</f>
        <v>10</v>
      </c>
      <c r="H4444" s="72">
        <f>IF(G4444=0,0,IF(LİSTE!$F$1=G4444,1,G4444+1))</f>
        <v>11</v>
      </c>
      <c r="I4444" s="72" t="str">
        <f>IFERROR(VLOOKUP(A4444,TATİLLER!$A$2:$D$30000,3,0),"TATİL DEĞİL")</f>
        <v>TATİL DEĞİL</v>
      </c>
    </row>
    <row r="4445" spans="1:9" x14ac:dyDescent="0.25">
      <c r="A4445" s="74">
        <f t="shared" si="1025"/>
        <v>51420</v>
      </c>
      <c r="B4445" s="72">
        <f t="shared" si="1023"/>
        <v>4</v>
      </c>
      <c r="C4445" s="72" t="str">
        <f>IF(F4445=0,"RESMİ TATİL",VLOOKUP(F4445,LİSTE!$B$7:$D$1300,3,0))</f>
        <v>Abdullah KIRBAÇ</v>
      </c>
      <c r="D4445" s="72" t="str">
        <f>IF(G4445=0,"RESMİ TATİL",VLOOKUP(G4445,LİSTE!$B$7:$D$1300,3,0))</f>
        <v>Ümmü Defne GÜLER</v>
      </c>
      <c r="E4445" s="72" t="str">
        <f>IF(H4445=0,"RESMİ TATİL",VLOOKUP(H4445,LİSTE!$B$7:$D$1300,3,0))</f>
        <v>Şevval ÖZDAMAR</v>
      </c>
      <c r="F4445" s="72">
        <f>IF(B4445="TATİL",0,IF(F4444&gt;0,IF(LİSTE!$F$1=H4444,1,H4444+1),IF(F4444=0,H4443+1,IF(F4443=0,H4442+1,IF(F4442=0,H4441+1,IF(F4441=0,H4440+1))))))</f>
        <v>12</v>
      </c>
      <c r="G4445" s="72">
        <f>IF(F4445=0,0,IF(LİSTE!$F$1=F4445,1,F4445+1))</f>
        <v>13</v>
      </c>
      <c r="H4445" s="72">
        <f>IF(G4445=0,0,IF(LİSTE!$F$1=G4445,1,G4445+1))</f>
        <v>14</v>
      </c>
      <c r="I4445" s="72" t="str">
        <f>IFERROR(VLOOKUP(A4445,TATİLLER!$A$2:$D$30000,3,0),"TATİL DEĞİL")</f>
        <v>TATİL DEĞİL</v>
      </c>
    </row>
    <row r="4446" spans="1:9" x14ac:dyDescent="0.25">
      <c r="A4446" s="74">
        <f t="shared" si="1025"/>
        <v>51421</v>
      </c>
      <c r="B4446" s="72">
        <f t="shared" si="1023"/>
        <v>5</v>
      </c>
      <c r="C4446" s="72" t="str">
        <f>IF(F4446=0,"RESMİ TATİL",VLOOKUP(F4446,LİSTE!$B$7:$D$1300,3,0))</f>
        <v>Zeynep AKDAĞ</v>
      </c>
      <c r="D4446" s="72" t="str">
        <f>IF(G4446=0,"RESMİ TATİL",VLOOKUP(G4446,LİSTE!$B$7:$D$1300,3,0))</f>
        <v>Esma ÇOKER</v>
      </c>
      <c r="E4446" s="72" t="str">
        <f>IF(H4446=0,"RESMİ TATİL",VLOOKUP(H4446,LİSTE!$B$7:$D$1300,3,0))</f>
        <v>Dursun Kubilay YAŞAR</v>
      </c>
      <c r="F4446" s="72">
        <f>IF(B4446="TATİL",0,IF(F4445&gt;0,IF(LİSTE!$F$1=H4445,1,H4445+1),IF(F4445=0,H4444+1,IF(F4444=0,H4443+1,IF(F4443=0,H4442+1,IF(F4442=0,H4441+1))))))</f>
        <v>15</v>
      </c>
      <c r="G4446" s="72">
        <f>IF(F4446=0,0,IF(LİSTE!$F$1=F4446,1,F4446+1))</f>
        <v>16</v>
      </c>
      <c r="H4446" s="72">
        <f>IF(G4446=0,0,IF(LİSTE!$F$1=G4446,1,G4446+1))</f>
        <v>17</v>
      </c>
      <c r="I4446" s="72" t="str">
        <f>IFERROR(VLOOKUP(A4446,TATİLLER!$A$2:$D$30000,3,0),"TATİL DEĞİL")</f>
        <v>TATİL DEĞİL</v>
      </c>
    </row>
    <row r="4447" spans="1:9" x14ac:dyDescent="0.25">
      <c r="A4447" s="74">
        <f t="shared" ref="A4447" si="1030">A4446+3</f>
        <v>51424</v>
      </c>
      <c r="B4447" s="72">
        <f t="shared" si="1023"/>
        <v>1</v>
      </c>
      <c r="C4447" s="72" t="str">
        <f>IF(F4447=0,"RESMİ TATİL",VLOOKUP(F4447,LİSTE!$B$7:$D$1300,3,0))</f>
        <v>Zeynep Beril BAŞPINAR</v>
      </c>
      <c r="D4447" s="72" t="str">
        <f>IF(G4447=0,"RESMİ TATİL",VLOOKUP(G4447,LİSTE!$B$7:$D$1300,3,0))</f>
        <v>Ahmet DAL</v>
      </c>
      <c r="E4447" s="72" t="str">
        <f>IF(H4447=0,"RESMİ TATİL",VLOOKUP(H4447,LİSTE!$B$7:$D$1300,3,0))</f>
        <v>Emirhan KARATAŞ</v>
      </c>
      <c r="F4447" s="72">
        <f>IF(B4447="TATİL",0,IF(F4446&gt;0,IF(LİSTE!$F$1=H4446,1,H4446+1),IF(F4446=0,H4445+1,IF(F4445=0,H4444+1,IF(F4444=0,H4443+1,IF(F4443=0,H4442+1))))))</f>
        <v>18</v>
      </c>
      <c r="G4447" s="72">
        <f>IF(F4447=0,0,IF(LİSTE!$F$1=F4447,1,F4447+1))</f>
        <v>19</v>
      </c>
      <c r="H4447" s="72">
        <f>IF(G4447=0,0,IF(LİSTE!$F$1=G4447,1,G4447+1))</f>
        <v>20</v>
      </c>
      <c r="I4447" s="72" t="str">
        <f>IFERROR(VLOOKUP(A4447,TATİLLER!$A$2:$D$30000,3,0),"TATİL DEĞİL")</f>
        <v>TATİL DEĞİL</v>
      </c>
    </row>
    <row r="4448" spans="1:9" x14ac:dyDescent="0.25">
      <c r="A4448" s="74">
        <f t="shared" si="1025"/>
        <v>51425</v>
      </c>
      <c r="B4448" s="72">
        <f t="shared" si="1023"/>
        <v>2</v>
      </c>
      <c r="C4448" s="72" t="str">
        <f>IF(F4448=0,"RESMİ TATİL",VLOOKUP(F4448,LİSTE!$B$7:$D$1300,3,0))</f>
        <v>Zümra Yeter ARI</v>
      </c>
      <c r="D4448" s="72" t="str">
        <f>IF(G4448=0,"RESMİ TATİL",VLOOKUP(G4448,LİSTE!$B$7:$D$1300,3,0))</f>
        <v>Utku KARAGÖZ</v>
      </c>
      <c r="E4448" s="72" t="str">
        <f>IF(H4448=0,"RESMİ TATİL",VLOOKUP(H4448,LİSTE!$B$7:$D$1300,3,0))</f>
        <v>Feyza Zümra AVCIOĞLU</v>
      </c>
      <c r="F4448" s="72">
        <f>IF(B4448="TATİL",0,IF(F4447&gt;0,IF(LİSTE!$F$1=H4447,1,H4447+1),IF(F4447=0,H4446+1,IF(F4446=0,H4445+1,IF(F4445=0,H4444+1,IF(F4444=0,H4443+1))))))</f>
        <v>21</v>
      </c>
      <c r="G4448" s="72">
        <f>IF(F4448=0,0,IF(LİSTE!$F$1=F4448,1,F4448+1))</f>
        <v>22</v>
      </c>
      <c r="H4448" s="72">
        <f>IF(G4448=0,0,IF(LİSTE!$F$1=G4448,1,G4448+1))</f>
        <v>23</v>
      </c>
      <c r="I4448" s="72" t="str">
        <f>IFERROR(VLOOKUP(A4448,TATİLLER!$A$2:$D$30000,3,0),"TATİL DEĞİL")</f>
        <v>TATİL DEĞİL</v>
      </c>
    </row>
    <row r="4449" spans="1:9" x14ac:dyDescent="0.25">
      <c r="A4449" s="74">
        <f t="shared" si="1025"/>
        <v>51426</v>
      </c>
      <c r="B4449" s="72">
        <f t="shared" si="1023"/>
        <v>3</v>
      </c>
      <c r="C4449" s="72" t="str">
        <f>IF(F4449=0,"RESMİ TATİL",VLOOKUP(F4449,LİSTE!$B$7:$D$1300,3,0))</f>
        <v>Yusuf Ali TABUR</v>
      </c>
      <c r="D4449" s="72" t="str">
        <f>IF(G4449=0,"RESMİ TATİL",VLOOKUP(G4449,LİSTE!$B$7:$D$1300,3,0))</f>
        <v>Irmak UTEBAY</v>
      </c>
      <c r="E4449" s="72" t="str">
        <f>IF(H4449=0,"RESMİ TATİL",VLOOKUP(H4449,LİSTE!$B$7:$D$1300,3,0))</f>
        <v>Kerem AKKOÇ</v>
      </c>
      <c r="F4449" s="72">
        <f>IF(B4449="TATİL",0,IF(F4448&gt;0,IF(LİSTE!$F$1=H4448,1,H4448+1),IF(F4448=0,H4447+1,IF(F4447=0,H4446+1,IF(F4446=0,H4445+1,IF(F4445=0,H4444+1))))))</f>
        <v>24</v>
      </c>
      <c r="G4449" s="72">
        <f>IF(F4449=0,0,IF(LİSTE!$F$1=F4449,1,F4449+1))</f>
        <v>25</v>
      </c>
      <c r="H4449" s="72">
        <f>IF(G4449=0,0,IF(LİSTE!$F$1=G4449,1,G4449+1))</f>
        <v>26</v>
      </c>
      <c r="I4449" s="72" t="str">
        <f>IFERROR(VLOOKUP(A4449,TATİLLER!$A$2:$D$30000,3,0),"TATİL DEĞİL")</f>
        <v>TATİL DEĞİL</v>
      </c>
    </row>
    <row r="4450" spans="1:9" x14ac:dyDescent="0.25">
      <c r="A4450" s="74">
        <f t="shared" si="1025"/>
        <v>51427</v>
      </c>
      <c r="B4450" s="72">
        <f t="shared" si="1023"/>
        <v>4</v>
      </c>
      <c r="C4450" s="72" t="str">
        <f>IF(F4450=0,"RESMİ TATİL",VLOOKUP(F4450,LİSTE!$B$7:$D$1300,3,0))</f>
        <v>Elçin Ayşe ELMAS</v>
      </c>
      <c r="D4450" s="72" t="str">
        <f>IF(G4450=0,"RESMİ TATİL",VLOOKUP(G4450,LİSTE!$B$7:$D$1300,3,0))</f>
        <v>Muhammed YILDIZDAĞ</v>
      </c>
      <c r="E4450" s="72" t="str">
        <f>IF(H4450=0,"RESMİ TATİL",VLOOKUP(H4450,LİSTE!$B$7:$D$1300,3,0))</f>
        <v>Nisa Nur SANCAR</v>
      </c>
      <c r="F4450" s="72">
        <f>IF(B4450="TATİL",0,IF(F4449&gt;0,IF(LİSTE!$F$1=H4449,1,H4449+1),IF(F4449=0,H4448+1,IF(F4448=0,H4447+1,IF(F4447=0,H4446+1,IF(F4446=0,H4445+1))))))</f>
        <v>27</v>
      </c>
      <c r="G4450" s="72">
        <f>IF(F4450=0,0,IF(LİSTE!$F$1=F4450,1,F4450+1))</f>
        <v>28</v>
      </c>
      <c r="H4450" s="72">
        <f>IF(G4450=0,0,IF(LİSTE!$F$1=G4450,1,G4450+1))</f>
        <v>1</v>
      </c>
      <c r="I4450" s="72" t="str">
        <f>IFERROR(VLOOKUP(A4450,TATİLLER!$A$2:$D$30000,3,0),"TATİL DEĞİL")</f>
        <v>TATİL DEĞİL</v>
      </c>
    </row>
    <row r="4451" spans="1:9" x14ac:dyDescent="0.25">
      <c r="A4451" s="74">
        <f t="shared" si="1025"/>
        <v>51428</v>
      </c>
      <c r="B4451" s="72">
        <f t="shared" si="1023"/>
        <v>5</v>
      </c>
      <c r="C4451" s="72" t="str">
        <f>IF(F4451=0,"RESMİ TATİL",VLOOKUP(F4451,LİSTE!$B$7:$D$1300,3,0))</f>
        <v>Esila ÇETİN</v>
      </c>
      <c r="D4451" s="72" t="str">
        <f>IF(G4451=0,"RESMİ TATİL",VLOOKUP(G4451,LİSTE!$B$7:$D$1300,3,0))</f>
        <v>Zeynep Sevde TOPUZ</v>
      </c>
      <c r="E4451" s="72" t="str">
        <f>IF(H4451=0,"RESMİ TATİL",VLOOKUP(H4451,LİSTE!$B$7:$D$1300,3,0))</f>
        <v>Ömer Asaf KADAŞ</v>
      </c>
      <c r="F4451" s="72">
        <f>IF(B4451="TATİL",0,IF(F4450&gt;0,IF(LİSTE!$F$1=H4450,1,H4450+1),IF(F4450=0,H4449+1,IF(F4449=0,H4448+1,IF(F4448=0,H4447+1,IF(F4447=0,H4446+1))))))</f>
        <v>2</v>
      </c>
      <c r="G4451" s="72">
        <f>IF(F4451=0,0,IF(LİSTE!$F$1=F4451,1,F4451+1))</f>
        <v>3</v>
      </c>
      <c r="H4451" s="72">
        <f>IF(G4451=0,0,IF(LİSTE!$F$1=G4451,1,G4451+1))</f>
        <v>4</v>
      </c>
      <c r="I4451" s="72" t="str">
        <f>IFERROR(VLOOKUP(A4451,TATİLLER!$A$2:$D$30000,3,0),"TATİL DEĞİL")</f>
        <v>TATİL DEĞİL</v>
      </c>
    </row>
    <row r="4452" spans="1:9" x14ac:dyDescent="0.25">
      <c r="A4452" s="74">
        <f t="shared" ref="A4452" si="1031">A4451+3</f>
        <v>51431</v>
      </c>
      <c r="B4452" s="72">
        <f t="shared" si="1023"/>
        <v>1</v>
      </c>
      <c r="C4452" s="72" t="str">
        <f>IF(F4452=0,"RESMİ TATİL",VLOOKUP(F4452,LİSTE!$B$7:$D$1300,3,0))</f>
        <v>Ramazan Baran ADIGÜZEL</v>
      </c>
      <c r="D4452" s="72" t="str">
        <f>IF(G4452=0,"RESMİ TATİL",VLOOKUP(G4452,LİSTE!$B$7:$D$1300,3,0))</f>
        <v>Bahar AKGÜN</v>
      </c>
      <c r="E4452" s="72" t="str">
        <f>IF(H4452=0,"RESMİ TATİL",VLOOKUP(H4452,LİSTE!$B$7:$D$1300,3,0))</f>
        <v>Ömer AKGÜL</v>
      </c>
      <c r="F4452" s="72">
        <f>IF(B4452="TATİL",0,IF(F4451&gt;0,IF(LİSTE!$F$1=H4451,1,H4451+1),IF(F4451=0,H4450+1,IF(F4450=0,H4449+1,IF(F4449=0,H4448+1,IF(F4448=0,H4447+1))))))</f>
        <v>5</v>
      </c>
      <c r="G4452" s="72">
        <f>IF(F4452=0,0,IF(LİSTE!$F$1=F4452,1,F4452+1))</f>
        <v>6</v>
      </c>
      <c r="H4452" s="72">
        <f>IF(G4452=0,0,IF(LİSTE!$F$1=G4452,1,G4452+1))</f>
        <v>7</v>
      </c>
      <c r="I4452" s="72" t="str">
        <f>IFERROR(VLOOKUP(A4452,TATİLLER!$A$2:$D$30000,3,0),"TATİL DEĞİL")</f>
        <v>TATİL DEĞİL</v>
      </c>
    </row>
    <row r="4453" spans="1:9" x14ac:dyDescent="0.25">
      <c r="A4453" s="74">
        <f t="shared" si="1025"/>
        <v>51432</v>
      </c>
      <c r="B4453" s="72">
        <f t="shared" si="1023"/>
        <v>2</v>
      </c>
      <c r="C4453" s="72" t="str">
        <f>IF(F4453=0,"RESMİ TATİL",VLOOKUP(F4453,LİSTE!$B$7:$D$1300,3,0))</f>
        <v>Muharrem EFE TANRIVERDİ</v>
      </c>
      <c r="D4453" s="72" t="str">
        <f>IF(G4453=0,"RESMİ TATİL",VLOOKUP(G4453,LİSTE!$B$7:$D$1300,3,0))</f>
        <v>Anıl DOĞAN</v>
      </c>
      <c r="E4453" s="72" t="str">
        <f>IF(H4453=0,"RESMİ TATİL",VLOOKUP(H4453,LİSTE!$B$7:$D$1300,3,0))</f>
        <v>İpek ARSLAN</v>
      </c>
      <c r="F4453" s="72">
        <f>IF(B4453="TATİL",0,IF(F4452&gt;0,IF(LİSTE!$F$1=H4452,1,H4452+1),IF(F4452=0,H4451+1,IF(F4451=0,H4450+1,IF(F4450=0,H4449+1,IF(F4449=0,H4448+1))))))</f>
        <v>8</v>
      </c>
      <c r="G4453" s="72">
        <f>IF(F4453=0,0,IF(LİSTE!$F$1=F4453,1,F4453+1))</f>
        <v>9</v>
      </c>
      <c r="H4453" s="72">
        <f>IF(G4453=0,0,IF(LİSTE!$F$1=G4453,1,G4453+1))</f>
        <v>10</v>
      </c>
      <c r="I4453" s="72" t="str">
        <f>IFERROR(VLOOKUP(A4453,TATİLLER!$A$2:$D$30000,3,0),"TATİL DEĞİL")</f>
        <v>TATİL DEĞİL</v>
      </c>
    </row>
    <row r="4454" spans="1:9" x14ac:dyDescent="0.25">
      <c r="A4454" s="74">
        <f t="shared" si="1025"/>
        <v>51433</v>
      </c>
      <c r="B4454" s="72">
        <f t="shared" si="1023"/>
        <v>3</v>
      </c>
      <c r="C4454" s="72" t="str">
        <f>IF(F4454=0,"RESMİ TATİL",VLOOKUP(F4454,LİSTE!$B$7:$D$1300,3,0))</f>
        <v>Efe KARSAK</v>
      </c>
      <c r="D4454" s="72" t="str">
        <f>IF(G4454=0,"RESMİ TATİL",VLOOKUP(G4454,LİSTE!$B$7:$D$1300,3,0))</f>
        <v>Abdullah KIRBAÇ</v>
      </c>
      <c r="E4454" s="72" t="str">
        <f>IF(H4454=0,"RESMİ TATİL",VLOOKUP(H4454,LİSTE!$B$7:$D$1300,3,0))</f>
        <v>Ümmü Defne GÜLER</v>
      </c>
      <c r="F4454" s="72">
        <f>IF(B4454="TATİL",0,IF(F4453&gt;0,IF(LİSTE!$F$1=H4453,1,H4453+1),IF(F4453=0,H4452+1,IF(F4452=0,H4451+1,IF(F4451=0,H4450+1,IF(F4450=0,H4449+1))))))</f>
        <v>11</v>
      </c>
      <c r="G4454" s="72">
        <f>IF(F4454=0,0,IF(LİSTE!$F$1=F4454,1,F4454+1))</f>
        <v>12</v>
      </c>
      <c r="H4454" s="72">
        <f>IF(G4454=0,0,IF(LİSTE!$F$1=G4454,1,G4454+1))</f>
        <v>13</v>
      </c>
      <c r="I4454" s="72" t="str">
        <f>IFERROR(VLOOKUP(A4454,TATİLLER!$A$2:$D$30000,3,0),"TATİL DEĞİL")</f>
        <v>TATİL DEĞİL</v>
      </c>
    </row>
    <row r="4455" spans="1:9" x14ac:dyDescent="0.25">
      <c r="A4455" s="74">
        <f t="shared" si="1025"/>
        <v>51434</v>
      </c>
      <c r="B4455" s="72">
        <f t="shared" si="1023"/>
        <v>4</v>
      </c>
      <c r="C4455" s="72" t="str">
        <f>IF(F4455=0,"RESMİ TATİL",VLOOKUP(F4455,LİSTE!$B$7:$D$1300,3,0))</f>
        <v>Şevval ÖZDAMAR</v>
      </c>
      <c r="D4455" s="72" t="str">
        <f>IF(G4455=0,"RESMİ TATİL",VLOOKUP(G4455,LİSTE!$B$7:$D$1300,3,0))</f>
        <v>Zeynep AKDAĞ</v>
      </c>
      <c r="E4455" s="72" t="str">
        <f>IF(H4455=0,"RESMİ TATİL",VLOOKUP(H4455,LİSTE!$B$7:$D$1300,3,0))</f>
        <v>Esma ÇOKER</v>
      </c>
      <c r="F4455" s="72">
        <f>IF(B4455="TATİL",0,IF(F4454&gt;0,IF(LİSTE!$F$1=H4454,1,H4454+1),IF(F4454=0,H4453+1,IF(F4453=0,H4452+1,IF(F4452=0,H4451+1,IF(F4451=0,H4450+1))))))</f>
        <v>14</v>
      </c>
      <c r="G4455" s="72">
        <f>IF(F4455=0,0,IF(LİSTE!$F$1=F4455,1,F4455+1))</f>
        <v>15</v>
      </c>
      <c r="H4455" s="72">
        <f>IF(G4455=0,0,IF(LİSTE!$F$1=G4455,1,G4455+1))</f>
        <v>16</v>
      </c>
      <c r="I4455" s="72" t="str">
        <f>IFERROR(VLOOKUP(A4455,TATİLLER!$A$2:$D$30000,3,0),"TATİL DEĞİL")</f>
        <v>TATİL DEĞİL</v>
      </c>
    </row>
    <row r="4456" spans="1:9" x14ac:dyDescent="0.25">
      <c r="A4456" s="74">
        <f t="shared" si="1025"/>
        <v>51435</v>
      </c>
      <c r="B4456" s="72">
        <f t="shared" si="1023"/>
        <v>5</v>
      </c>
      <c r="C4456" s="72" t="str">
        <f>IF(F4456=0,"RESMİ TATİL",VLOOKUP(F4456,LİSTE!$B$7:$D$1300,3,0))</f>
        <v>Dursun Kubilay YAŞAR</v>
      </c>
      <c r="D4456" s="72" t="str">
        <f>IF(G4456=0,"RESMİ TATİL",VLOOKUP(G4456,LİSTE!$B$7:$D$1300,3,0))</f>
        <v>Zeynep Beril BAŞPINAR</v>
      </c>
      <c r="E4456" s="72" t="str">
        <f>IF(H4456=0,"RESMİ TATİL",VLOOKUP(H4456,LİSTE!$B$7:$D$1300,3,0))</f>
        <v>Ahmet DAL</v>
      </c>
      <c r="F4456" s="72">
        <f>IF(B4456="TATİL",0,IF(F4455&gt;0,IF(LİSTE!$F$1=H4455,1,H4455+1),IF(F4455=0,H4454+1,IF(F4454=0,H4453+1,IF(F4453=0,H4452+1,IF(F4452=0,H4451+1))))))</f>
        <v>17</v>
      </c>
      <c r="G4456" s="72">
        <f>IF(F4456=0,0,IF(LİSTE!$F$1=F4456,1,F4456+1))</f>
        <v>18</v>
      </c>
      <c r="H4456" s="72">
        <f>IF(G4456=0,0,IF(LİSTE!$F$1=G4456,1,G4456+1))</f>
        <v>19</v>
      </c>
      <c r="I4456" s="72" t="str">
        <f>IFERROR(VLOOKUP(A4456,TATİLLER!$A$2:$D$30000,3,0),"TATİL DEĞİL")</f>
        <v>TATİL DEĞİL</v>
      </c>
    </row>
    <row r="4457" spans="1:9" x14ac:dyDescent="0.25">
      <c r="A4457" s="74">
        <f t="shared" ref="A4457" si="1032">A4456+3</f>
        <v>51438</v>
      </c>
      <c r="B4457" s="72">
        <f t="shared" si="1023"/>
        <v>1</v>
      </c>
      <c r="C4457" s="72" t="str">
        <f>IF(F4457=0,"RESMİ TATİL",VLOOKUP(F4457,LİSTE!$B$7:$D$1300,3,0))</f>
        <v>Emirhan KARATAŞ</v>
      </c>
      <c r="D4457" s="72" t="str">
        <f>IF(G4457=0,"RESMİ TATİL",VLOOKUP(G4457,LİSTE!$B$7:$D$1300,3,0))</f>
        <v>Zümra Yeter ARI</v>
      </c>
      <c r="E4457" s="72" t="str">
        <f>IF(H4457=0,"RESMİ TATİL",VLOOKUP(H4457,LİSTE!$B$7:$D$1300,3,0))</f>
        <v>Utku KARAGÖZ</v>
      </c>
      <c r="F4457" s="72">
        <f>IF(B4457="TATİL",0,IF(F4456&gt;0,IF(LİSTE!$F$1=H4456,1,H4456+1),IF(F4456=0,H4455+1,IF(F4455=0,H4454+1,IF(F4454=0,H4453+1,IF(F4453=0,H4452+1))))))</f>
        <v>20</v>
      </c>
      <c r="G4457" s="72">
        <f>IF(F4457=0,0,IF(LİSTE!$F$1=F4457,1,F4457+1))</f>
        <v>21</v>
      </c>
      <c r="H4457" s="72">
        <f>IF(G4457=0,0,IF(LİSTE!$F$1=G4457,1,G4457+1))</f>
        <v>22</v>
      </c>
      <c r="I4457" s="72" t="str">
        <f>IFERROR(VLOOKUP(A4457,TATİLLER!$A$2:$D$30000,3,0),"TATİL DEĞİL")</f>
        <v>TATİL DEĞİL</v>
      </c>
    </row>
    <row r="4458" spans="1:9" x14ac:dyDescent="0.25">
      <c r="A4458" s="74">
        <f t="shared" si="1025"/>
        <v>51439</v>
      </c>
      <c r="B4458" s="72">
        <f t="shared" si="1023"/>
        <v>2</v>
      </c>
      <c r="C4458" s="72" t="str">
        <f>IF(F4458=0,"RESMİ TATİL",VLOOKUP(F4458,LİSTE!$B$7:$D$1300,3,0))</f>
        <v>Feyza Zümra AVCIOĞLU</v>
      </c>
      <c r="D4458" s="72" t="str">
        <f>IF(G4458=0,"RESMİ TATİL",VLOOKUP(G4458,LİSTE!$B$7:$D$1300,3,0))</f>
        <v>Yusuf Ali TABUR</v>
      </c>
      <c r="E4458" s="72" t="str">
        <f>IF(H4458=0,"RESMİ TATİL",VLOOKUP(H4458,LİSTE!$B$7:$D$1300,3,0))</f>
        <v>Irmak UTEBAY</v>
      </c>
      <c r="F4458" s="72">
        <f>IF(B4458="TATİL",0,IF(F4457&gt;0,IF(LİSTE!$F$1=H4457,1,H4457+1),IF(F4457=0,H4456+1,IF(F4456=0,H4455+1,IF(F4455=0,H4454+1,IF(F4454=0,H4453+1))))))</f>
        <v>23</v>
      </c>
      <c r="G4458" s="72">
        <f>IF(F4458=0,0,IF(LİSTE!$F$1=F4458,1,F4458+1))</f>
        <v>24</v>
      </c>
      <c r="H4458" s="72">
        <f>IF(G4458=0,0,IF(LİSTE!$F$1=G4458,1,G4458+1))</f>
        <v>25</v>
      </c>
      <c r="I4458" s="72" t="str">
        <f>IFERROR(VLOOKUP(A4458,TATİLLER!$A$2:$D$30000,3,0),"TATİL DEĞİL")</f>
        <v>TATİL DEĞİL</v>
      </c>
    </row>
    <row r="4459" spans="1:9" x14ac:dyDescent="0.25">
      <c r="A4459" s="74">
        <f t="shared" si="1025"/>
        <v>51440</v>
      </c>
      <c r="B4459" s="72">
        <f t="shared" si="1023"/>
        <v>3</v>
      </c>
      <c r="C4459" s="72" t="str">
        <f>IF(F4459=0,"RESMİ TATİL",VLOOKUP(F4459,LİSTE!$B$7:$D$1300,3,0))</f>
        <v>Kerem AKKOÇ</v>
      </c>
      <c r="D4459" s="72" t="str">
        <f>IF(G4459=0,"RESMİ TATİL",VLOOKUP(G4459,LİSTE!$B$7:$D$1300,3,0))</f>
        <v>Elçin Ayşe ELMAS</v>
      </c>
      <c r="E4459" s="72" t="str">
        <f>IF(H4459=0,"RESMİ TATİL",VLOOKUP(H4459,LİSTE!$B$7:$D$1300,3,0))</f>
        <v>Muhammed YILDIZDAĞ</v>
      </c>
      <c r="F4459" s="72">
        <f>IF(B4459="TATİL",0,IF(F4458&gt;0,IF(LİSTE!$F$1=H4458,1,H4458+1),IF(F4458=0,H4457+1,IF(F4457=0,H4456+1,IF(F4456=0,H4455+1,IF(F4455=0,H4454+1))))))</f>
        <v>26</v>
      </c>
      <c r="G4459" s="72">
        <f>IF(F4459=0,0,IF(LİSTE!$F$1=F4459,1,F4459+1))</f>
        <v>27</v>
      </c>
      <c r="H4459" s="72">
        <f>IF(G4459=0,0,IF(LİSTE!$F$1=G4459,1,G4459+1))</f>
        <v>28</v>
      </c>
      <c r="I4459" s="72" t="str">
        <f>IFERROR(VLOOKUP(A4459,TATİLLER!$A$2:$D$30000,3,0),"TATİL DEĞİL")</f>
        <v>TATİL DEĞİL</v>
      </c>
    </row>
    <row r="4460" spans="1:9" x14ac:dyDescent="0.25">
      <c r="A4460" s="74">
        <f t="shared" si="1025"/>
        <v>51441</v>
      </c>
      <c r="B4460" s="72">
        <f t="shared" si="1023"/>
        <v>4</v>
      </c>
      <c r="C4460" s="72" t="str">
        <f>IF(F4460=0,"RESMİ TATİL",VLOOKUP(F4460,LİSTE!$B$7:$D$1300,3,0))</f>
        <v>Nisa Nur SANCAR</v>
      </c>
      <c r="D4460" s="72" t="str">
        <f>IF(G4460=0,"RESMİ TATİL",VLOOKUP(G4460,LİSTE!$B$7:$D$1300,3,0))</f>
        <v>Esila ÇETİN</v>
      </c>
      <c r="E4460" s="72" t="str">
        <f>IF(H4460=0,"RESMİ TATİL",VLOOKUP(H4460,LİSTE!$B$7:$D$1300,3,0))</f>
        <v>Zeynep Sevde TOPUZ</v>
      </c>
      <c r="F4460" s="72">
        <f>IF(B4460="TATİL",0,IF(F4459&gt;0,IF(LİSTE!$F$1=H4459,1,H4459+1),IF(F4459=0,H4458+1,IF(F4458=0,H4457+1,IF(F4457=0,H4456+1,IF(F4456=0,H4455+1))))))</f>
        <v>1</v>
      </c>
      <c r="G4460" s="72">
        <f>IF(F4460=0,0,IF(LİSTE!$F$1=F4460,1,F4460+1))</f>
        <v>2</v>
      </c>
      <c r="H4460" s="72">
        <f>IF(G4460=0,0,IF(LİSTE!$F$1=G4460,1,G4460+1))</f>
        <v>3</v>
      </c>
      <c r="I4460" s="72" t="str">
        <f>IFERROR(VLOOKUP(A4460,TATİLLER!$A$2:$D$30000,3,0),"TATİL DEĞİL")</f>
        <v>TATİL DEĞİL</v>
      </c>
    </row>
    <row r="4461" spans="1:9" x14ac:dyDescent="0.25">
      <c r="A4461" s="74">
        <f t="shared" si="1025"/>
        <v>51442</v>
      </c>
      <c r="B4461" s="72">
        <f t="shared" si="1023"/>
        <v>5</v>
      </c>
      <c r="C4461" s="72" t="str">
        <f>IF(F4461=0,"RESMİ TATİL",VLOOKUP(F4461,LİSTE!$B$7:$D$1300,3,0))</f>
        <v>Ömer Asaf KADAŞ</v>
      </c>
      <c r="D4461" s="72" t="str">
        <f>IF(G4461=0,"RESMİ TATİL",VLOOKUP(G4461,LİSTE!$B$7:$D$1300,3,0))</f>
        <v>Ramazan Baran ADIGÜZEL</v>
      </c>
      <c r="E4461" s="72" t="str">
        <f>IF(H4461=0,"RESMİ TATİL",VLOOKUP(H4461,LİSTE!$B$7:$D$1300,3,0))</f>
        <v>Bahar AKGÜN</v>
      </c>
      <c r="F4461" s="72">
        <f>IF(B4461="TATİL",0,IF(F4460&gt;0,IF(LİSTE!$F$1=H4460,1,H4460+1),IF(F4460=0,H4459+1,IF(F4459=0,H4458+1,IF(F4458=0,H4457+1,IF(F4457=0,H4456+1))))))</f>
        <v>4</v>
      </c>
      <c r="G4461" s="72">
        <f>IF(F4461=0,0,IF(LİSTE!$F$1=F4461,1,F4461+1))</f>
        <v>5</v>
      </c>
      <c r="H4461" s="72">
        <f>IF(G4461=0,0,IF(LİSTE!$F$1=G4461,1,G4461+1))</f>
        <v>6</v>
      </c>
      <c r="I4461" s="72" t="str">
        <f>IFERROR(VLOOKUP(A4461,TATİLLER!$A$2:$D$30000,3,0),"TATİL DEĞİL")</f>
        <v>TATİL DEĞİL</v>
      </c>
    </row>
    <row r="4462" spans="1:9" x14ac:dyDescent="0.25">
      <c r="A4462" s="74">
        <f t="shared" ref="A4462" si="1033">A4461+3</f>
        <v>51445</v>
      </c>
      <c r="B4462" s="72">
        <f t="shared" si="1023"/>
        <v>1</v>
      </c>
      <c r="C4462" s="72" t="str">
        <f>IF(F4462=0,"RESMİ TATİL",VLOOKUP(F4462,LİSTE!$B$7:$D$1300,3,0))</f>
        <v>Ömer AKGÜL</v>
      </c>
      <c r="D4462" s="72" t="str">
        <f>IF(G4462=0,"RESMİ TATİL",VLOOKUP(G4462,LİSTE!$B$7:$D$1300,3,0))</f>
        <v>Muharrem EFE TANRIVERDİ</v>
      </c>
      <c r="E4462" s="72" t="str">
        <f>IF(H4462=0,"RESMİ TATİL",VLOOKUP(H4462,LİSTE!$B$7:$D$1300,3,0))</f>
        <v>Anıl DOĞAN</v>
      </c>
      <c r="F4462" s="72">
        <f>IF(B4462="TATİL",0,IF(F4461&gt;0,IF(LİSTE!$F$1=H4461,1,H4461+1),IF(F4461=0,H4460+1,IF(F4460=0,H4459+1,IF(F4459=0,H4458+1,IF(F4458=0,H4457+1))))))</f>
        <v>7</v>
      </c>
      <c r="G4462" s="72">
        <f>IF(F4462=0,0,IF(LİSTE!$F$1=F4462,1,F4462+1))</f>
        <v>8</v>
      </c>
      <c r="H4462" s="72">
        <f>IF(G4462=0,0,IF(LİSTE!$F$1=G4462,1,G4462+1))</f>
        <v>9</v>
      </c>
      <c r="I4462" s="72" t="str">
        <f>IFERROR(VLOOKUP(A4462,TATİLLER!$A$2:$D$30000,3,0),"TATİL DEĞİL")</f>
        <v>TATİL DEĞİL</v>
      </c>
    </row>
    <row r="4463" spans="1:9" x14ac:dyDescent="0.25">
      <c r="A4463" s="74">
        <f t="shared" si="1025"/>
        <v>51446</v>
      </c>
      <c r="B4463" s="72">
        <f t="shared" si="1023"/>
        <v>2</v>
      </c>
      <c r="C4463" s="72" t="str">
        <f>IF(F4463=0,"RESMİ TATİL",VLOOKUP(F4463,LİSTE!$B$7:$D$1300,3,0))</f>
        <v>İpek ARSLAN</v>
      </c>
      <c r="D4463" s="72" t="str">
        <f>IF(G4463=0,"RESMİ TATİL",VLOOKUP(G4463,LİSTE!$B$7:$D$1300,3,0))</f>
        <v>Efe KARSAK</v>
      </c>
      <c r="E4463" s="72" t="str">
        <f>IF(H4463=0,"RESMİ TATİL",VLOOKUP(H4463,LİSTE!$B$7:$D$1300,3,0))</f>
        <v>Abdullah KIRBAÇ</v>
      </c>
      <c r="F4463" s="72">
        <f>IF(B4463="TATİL",0,IF(F4462&gt;0,IF(LİSTE!$F$1=H4462,1,H4462+1),IF(F4462=0,H4461+1,IF(F4461=0,H4460+1,IF(F4460=0,H4459+1,IF(F4459=0,H4458+1))))))</f>
        <v>10</v>
      </c>
      <c r="G4463" s="72">
        <f>IF(F4463=0,0,IF(LİSTE!$F$1=F4463,1,F4463+1))</f>
        <v>11</v>
      </c>
      <c r="H4463" s="72">
        <f>IF(G4463=0,0,IF(LİSTE!$F$1=G4463,1,G4463+1))</f>
        <v>12</v>
      </c>
      <c r="I4463" s="72" t="str">
        <f>IFERROR(VLOOKUP(A4463,TATİLLER!$A$2:$D$30000,3,0),"TATİL DEĞİL")</f>
        <v>TATİL DEĞİL</v>
      </c>
    </row>
    <row r="4464" spans="1:9" x14ac:dyDescent="0.25">
      <c r="A4464" s="74">
        <f t="shared" si="1025"/>
        <v>51447</v>
      </c>
      <c r="B4464" s="72">
        <f t="shared" si="1023"/>
        <v>3</v>
      </c>
      <c r="C4464" s="72" t="str">
        <f>IF(F4464=0,"RESMİ TATİL",VLOOKUP(F4464,LİSTE!$B$7:$D$1300,3,0))</f>
        <v>Ümmü Defne GÜLER</v>
      </c>
      <c r="D4464" s="72" t="str">
        <f>IF(G4464=0,"RESMİ TATİL",VLOOKUP(G4464,LİSTE!$B$7:$D$1300,3,0))</f>
        <v>Şevval ÖZDAMAR</v>
      </c>
      <c r="E4464" s="72" t="str">
        <f>IF(H4464=0,"RESMİ TATİL",VLOOKUP(H4464,LİSTE!$B$7:$D$1300,3,0))</f>
        <v>Zeynep AKDAĞ</v>
      </c>
      <c r="F4464" s="72">
        <f>IF(B4464="TATİL",0,IF(F4463&gt;0,IF(LİSTE!$F$1=H4463,1,H4463+1),IF(F4463=0,H4462+1,IF(F4462=0,H4461+1,IF(F4461=0,H4460+1,IF(F4460=0,H4459+1))))))</f>
        <v>13</v>
      </c>
      <c r="G4464" s="72">
        <f>IF(F4464=0,0,IF(LİSTE!$F$1=F4464,1,F4464+1))</f>
        <v>14</v>
      </c>
      <c r="H4464" s="72">
        <f>IF(G4464=0,0,IF(LİSTE!$F$1=G4464,1,G4464+1))</f>
        <v>15</v>
      </c>
      <c r="I4464" s="72" t="str">
        <f>IFERROR(VLOOKUP(A4464,TATİLLER!$A$2:$D$30000,3,0),"TATİL DEĞİL")</f>
        <v>TATİL DEĞİL</v>
      </c>
    </row>
    <row r="4465" spans="1:9" x14ac:dyDescent="0.25">
      <c r="A4465" s="74">
        <f t="shared" si="1025"/>
        <v>51448</v>
      </c>
      <c r="B4465" s="72">
        <f t="shared" si="1023"/>
        <v>4</v>
      </c>
      <c r="C4465" s="72" t="str">
        <f>IF(F4465=0,"RESMİ TATİL",VLOOKUP(F4465,LİSTE!$B$7:$D$1300,3,0))</f>
        <v>Esma ÇOKER</v>
      </c>
      <c r="D4465" s="72" t="str">
        <f>IF(G4465=0,"RESMİ TATİL",VLOOKUP(G4465,LİSTE!$B$7:$D$1300,3,0))</f>
        <v>Dursun Kubilay YAŞAR</v>
      </c>
      <c r="E4465" s="72" t="str">
        <f>IF(H4465=0,"RESMİ TATİL",VLOOKUP(H4465,LİSTE!$B$7:$D$1300,3,0))</f>
        <v>Zeynep Beril BAŞPINAR</v>
      </c>
      <c r="F4465" s="72">
        <f>IF(B4465="TATİL",0,IF(F4464&gt;0,IF(LİSTE!$F$1=H4464,1,H4464+1),IF(F4464=0,H4463+1,IF(F4463=0,H4462+1,IF(F4462=0,H4461+1,IF(F4461=0,H4460+1))))))</f>
        <v>16</v>
      </c>
      <c r="G4465" s="72">
        <f>IF(F4465=0,0,IF(LİSTE!$F$1=F4465,1,F4465+1))</f>
        <v>17</v>
      </c>
      <c r="H4465" s="72">
        <f>IF(G4465=0,0,IF(LİSTE!$F$1=G4465,1,G4465+1))</f>
        <v>18</v>
      </c>
      <c r="I4465" s="72" t="str">
        <f>IFERROR(VLOOKUP(A4465,TATİLLER!$A$2:$D$30000,3,0),"TATİL DEĞİL")</f>
        <v>TATİL DEĞİL</v>
      </c>
    </row>
    <row r="4466" spans="1:9" x14ac:dyDescent="0.25">
      <c r="A4466" s="74">
        <f t="shared" si="1025"/>
        <v>51449</v>
      </c>
      <c r="B4466" s="72">
        <f t="shared" si="1023"/>
        <v>5</v>
      </c>
      <c r="C4466" s="72" t="str">
        <f>IF(F4466=0,"RESMİ TATİL",VLOOKUP(F4466,LİSTE!$B$7:$D$1300,3,0))</f>
        <v>Ahmet DAL</v>
      </c>
      <c r="D4466" s="72" t="str">
        <f>IF(G4466=0,"RESMİ TATİL",VLOOKUP(G4466,LİSTE!$B$7:$D$1300,3,0))</f>
        <v>Emirhan KARATAŞ</v>
      </c>
      <c r="E4466" s="72" t="str">
        <f>IF(H4466=0,"RESMİ TATİL",VLOOKUP(H4466,LİSTE!$B$7:$D$1300,3,0))</f>
        <v>Zümra Yeter ARI</v>
      </c>
      <c r="F4466" s="72">
        <f>IF(B4466="TATİL",0,IF(F4465&gt;0,IF(LİSTE!$F$1=H4465,1,H4465+1),IF(F4465=0,H4464+1,IF(F4464=0,H4463+1,IF(F4463=0,H4462+1,IF(F4462=0,H4461+1))))))</f>
        <v>19</v>
      </c>
      <c r="G4466" s="72">
        <f>IF(F4466=0,0,IF(LİSTE!$F$1=F4466,1,F4466+1))</f>
        <v>20</v>
      </c>
      <c r="H4466" s="72">
        <f>IF(G4466=0,0,IF(LİSTE!$F$1=G4466,1,G4466+1))</f>
        <v>21</v>
      </c>
      <c r="I4466" s="72" t="str">
        <f>IFERROR(VLOOKUP(A4466,TATİLLER!$A$2:$D$30000,3,0),"TATİL DEĞİL")</f>
        <v>TATİL DEĞİL</v>
      </c>
    </row>
    <row r="4467" spans="1:9" x14ac:dyDescent="0.25">
      <c r="A4467" s="74">
        <f t="shared" ref="A4467" si="1034">A4466+3</f>
        <v>51452</v>
      </c>
      <c r="B4467" s="72">
        <f t="shared" si="1023"/>
        <v>1</v>
      </c>
      <c r="C4467" s="72" t="str">
        <f>IF(F4467=0,"RESMİ TATİL",VLOOKUP(F4467,LİSTE!$B$7:$D$1300,3,0))</f>
        <v>Utku KARAGÖZ</v>
      </c>
      <c r="D4467" s="72" t="str">
        <f>IF(G4467=0,"RESMİ TATİL",VLOOKUP(G4467,LİSTE!$B$7:$D$1300,3,0))</f>
        <v>Feyza Zümra AVCIOĞLU</v>
      </c>
      <c r="E4467" s="72" t="str">
        <f>IF(H4467=0,"RESMİ TATİL",VLOOKUP(H4467,LİSTE!$B$7:$D$1300,3,0))</f>
        <v>Yusuf Ali TABUR</v>
      </c>
      <c r="F4467" s="72">
        <f>IF(B4467="TATİL",0,IF(F4466&gt;0,IF(LİSTE!$F$1=H4466,1,H4466+1),IF(F4466=0,H4465+1,IF(F4465=0,H4464+1,IF(F4464=0,H4463+1,IF(F4463=0,H4462+1))))))</f>
        <v>22</v>
      </c>
      <c r="G4467" s="72">
        <f>IF(F4467=0,0,IF(LİSTE!$F$1=F4467,1,F4467+1))</f>
        <v>23</v>
      </c>
      <c r="H4467" s="72">
        <f>IF(G4467=0,0,IF(LİSTE!$F$1=G4467,1,G4467+1))</f>
        <v>24</v>
      </c>
      <c r="I4467" s="72" t="str">
        <f>IFERROR(VLOOKUP(A4467,TATİLLER!$A$2:$D$30000,3,0),"TATİL DEĞİL")</f>
        <v>TATİL DEĞİL</v>
      </c>
    </row>
    <row r="4468" spans="1:9" x14ac:dyDescent="0.25">
      <c r="A4468" s="74">
        <f t="shared" si="1025"/>
        <v>51453</v>
      </c>
      <c r="B4468" s="72">
        <f t="shared" si="1023"/>
        <v>2</v>
      </c>
      <c r="C4468" s="72" t="str">
        <f>IF(F4468=0,"RESMİ TATİL",VLOOKUP(F4468,LİSTE!$B$7:$D$1300,3,0))</f>
        <v>Irmak UTEBAY</v>
      </c>
      <c r="D4468" s="72" t="str">
        <f>IF(G4468=0,"RESMİ TATİL",VLOOKUP(G4468,LİSTE!$B$7:$D$1300,3,0))</f>
        <v>Kerem AKKOÇ</v>
      </c>
      <c r="E4468" s="72" t="str">
        <f>IF(H4468=0,"RESMİ TATİL",VLOOKUP(H4468,LİSTE!$B$7:$D$1300,3,0))</f>
        <v>Elçin Ayşe ELMAS</v>
      </c>
      <c r="F4468" s="72">
        <f>IF(B4468="TATİL",0,IF(F4467&gt;0,IF(LİSTE!$F$1=H4467,1,H4467+1),IF(F4467=0,H4466+1,IF(F4466=0,H4465+1,IF(F4465=0,H4464+1,IF(F4464=0,H4463+1))))))</f>
        <v>25</v>
      </c>
      <c r="G4468" s="72">
        <f>IF(F4468=0,0,IF(LİSTE!$F$1=F4468,1,F4468+1))</f>
        <v>26</v>
      </c>
      <c r="H4468" s="72">
        <f>IF(G4468=0,0,IF(LİSTE!$F$1=G4468,1,G4468+1))</f>
        <v>27</v>
      </c>
      <c r="I4468" s="72" t="str">
        <f>IFERROR(VLOOKUP(A4468,TATİLLER!$A$2:$D$30000,3,0),"TATİL DEĞİL")</f>
        <v>TATİL DEĞİL</v>
      </c>
    </row>
    <row r="4469" spans="1:9" x14ac:dyDescent="0.25">
      <c r="A4469" s="74">
        <f t="shared" si="1025"/>
        <v>51454</v>
      </c>
      <c r="B4469" s="72">
        <f t="shared" si="1023"/>
        <v>3</v>
      </c>
      <c r="C4469" s="72" t="str">
        <f>IF(F4469=0,"RESMİ TATİL",VLOOKUP(F4469,LİSTE!$B$7:$D$1300,3,0))</f>
        <v>Muhammed YILDIZDAĞ</v>
      </c>
      <c r="D4469" s="72" t="str">
        <f>IF(G4469=0,"RESMİ TATİL",VLOOKUP(G4469,LİSTE!$B$7:$D$1300,3,0))</f>
        <v>Nisa Nur SANCAR</v>
      </c>
      <c r="E4469" s="72" t="str">
        <f>IF(H4469=0,"RESMİ TATİL",VLOOKUP(H4469,LİSTE!$B$7:$D$1300,3,0))</f>
        <v>Esila ÇETİN</v>
      </c>
      <c r="F4469" s="72">
        <f>IF(B4469="TATİL",0,IF(F4468&gt;0,IF(LİSTE!$F$1=H4468,1,H4468+1),IF(F4468=0,H4467+1,IF(F4467=0,H4466+1,IF(F4466=0,H4465+1,IF(F4465=0,H4464+1))))))</f>
        <v>28</v>
      </c>
      <c r="G4469" s="72">
        <f>IF(F4469=0,0,IF(LİSTE!$F$1=F4469,1,F4469+1))</f>
        <v>1</v>
      </c>
      <c r="H4469" s="72">
        <f>IF(G4469=0,0,IF(LİSTE!$F$1=G4469,1,G4469+1))</f>
        <v>2</v>
      </c>
      <c r="I4469" s="72" t="str">
        <f>IFERROR(VLOOKUP(A4469,TATİLLER!$A$2:$D$30000,3,0),"TATİL DEĞİL")</f>
        <v>TATİL DEĞİL</v>
      </c>
    </row>
    <row r="4470" spans="1:9" x14ac:dyDescent="0.25">
      <c r="A4470" s="74">
        <f t="shared" si="1025"/>
        <v>51455</v>
      </c>
      <c r="B4470" s="72">
        <f t="shared" si="1023"/>
        <v>4</v>
      </c>
      <c r="C4470" s="72" t="str">
        <f>IF(F4470=0,"RESMİ TATİL",VLOOKUP(F4470,LİSTE!$B$7:$D$1300,3,0))</f>
        <v>Zeynep Sevde TOPUZ</v>
      </c>
      <c r="D4470" s="72" t="str">
        <f>IF(G4470=0,"RESMİ TATİL",VLOOKUP(G4470,LİSTE!$B$7:$D$1300,3,0))</f>
        <v>Ömer Asaf KADAŞ</v>
      </c>
      <c r="E4470" s="72" t="str">
        <f>IF(H4470=0,"RESMİ TATİL",VLOOKUP(H4470,LİSTE!$B$7:$D$1300,3,0))</f>
        <v>Ramazan Baran ADIGÜZEL</v>
      </c>
      <c r="F4470" s="72">
        <f>IF(B4470="TATİL",0,IF(F4469&gt;0,IF(LİSTE!$F$1=H4469,1,H4469+1),IF(F4469=0,H4468+1,IF(F4468=0,H4467+1,IF(F4467=0,H4466+1,IF(F4466=0,H4465+1))))))</f>
        <v>3</v>
      </c>
      <c r="G4470" s="72">
        <f>IF(F4470=0,0,IF(LİSTE!$F$1=F4470,1,F4470+1))</f>
        <v>4</v>
      </c>
      <c r="H4470" s="72">
        <f>IF(G4470=0,0,IF(LİSTE!$F$1=G4470,1,G4470+1))</f>
        <v>5</v>
      </c>
      <c r="I4470" s="72" t="str">
        <f>IFERROR(VLOOKUP(A4470,TATİLLER!$A$2:$D$30000,3,0),"TATİL DEĞİL")</f>
        <v>TATİL DEĞİL</v>
      </c>
    </row>
    <row r="4471" spans="1:9" x14ac:dyDescent="0.25">
      <c r="A4471" s="74">
        <f t="shared" si="1025"/>
        <v>51456</v>
      </c>
      <c r="B4471" s="72">
        <f t="shared" si="1023"/>
        <v>5</v>
      </c>
      <c r="C4471" s="72" t="str">
        <f>IF(F4471=0,"RESMİ TATİL",VLOOKUP(F4471,LİSTE!$B$7:$D$1300,3,0))</f>
        <v>Bahar AKGÜN</v>
      </c>
      <c r="D4471" s="72" t="str">
        <f>IF(G4471=0,"RESMİ TATİL",VLOOKUP(G4471,LİSTE!$B$7:$D$1300,3,0))</f>
        <v>Ömer AKGÜL</v>
      </c>
      <c r="E4471" s="72" t="str">
        <f>IF(H4471=0,"RESMİ TATİL",VLOOKUP(H4471,LİSTE!$B$7:$D$1300,3,0))</f>
        <v>Muharrem EFE TANRIVERDİ</v>
      </c>
      <c r="F4471" s="72">
        <f>IF(B4471="TATİL",0,IF(F4470&gt;0,IF(LİSTE!$F$1=H4470,1,H4470+1),IF(F4470=0,H4469+1,IF(F4469=0,H4468+1,IF(F4468=0,H4467+1,IF(F4467=0,H4466+1))))))</f>
        <v>6</v>
      </c>
      <c r="G4471" s="72">
        <f>IF(F4471=0,0,IF(LİSTE!$F$1=F4471,1,F4471+1))</f>
        <v>7</v>
      </c>
      <c r="H4471" s="72">
        <f>IF(G4471=0,0,IF(LİSTE!$F$1=G4471,1,G4471+1))</f>
        <v>8</v>
      </c>
      <c r="I4471" s="72" t="str">
        <f>IFERROR(VLOOKUP(A4471,TATİLLER!$A$2:$D$30000,3,0),"TATİL DEĞİL")</f>
        <v>TATİL DEĞİL</v>
      </c>
    </row>
    <row r="4472" spans="1:9" x14ac:dyDescent="0.25">
      <c r="A4472" s="74">
        <f t="shared" ref="A4472" si="1035">A4471+3</f>
        <v>51459</v>
      </c>
      <c r="B4472" s="72">
        <f t="shared" si="1023"/>
        <v>1</v>
      </c>
      <c r="C4472" s="72" t="str">
        <f>IF(F4472=0,"RESMİ TATİL",VLOOKUP(F4472,LİSTE!$B$7:$D$1300,3,0))</f>
        <v>Anıl DOĞAN</v>
      </c>
      <c r="D4472" s="72" t="str">
        <f>IF(G4472=0,"RESMİ TATİL",VLOOKUP(G4472,LİSTE!$B$7:$D$1300,3,0))</f>
        <v>İpek ARSLAN</v>
      </c>
      <c r="E4472" s="72" t="str">
        <f>IF(H4472=0,"RESMİ TATİL",VLOOKUP(H4472,LİSTE!$B$7:$D$1300,3,0))</f>
        <v>Efe KARSAK</v>
      </c>
      <c r="F4472" s="72">
        <f>IF(B4472="TATİL",0,IF(F4471&gt;0,IF(LİSTE!$F$1=H4471,1,H4471+1),IF(F4471=0,H4470+1,IF(F4470=0,H4469+1,IF(F4469=0,H4468+1,IF(F4468=0,H4467+1))))))</f>
        <v>9</v>
      </c>
      <c r="G4472" s="72">
        <f>IF(F4472=0,0,IF(LİSTE!$F$1=F4472,1,F4472+1))</f>
        <v>10</v>
      </c>
      <c r="H4472" s="72">
        <f>IF(G4472=0,0,IF(LİSTE!$F$1=G4472,1,G4472+1))</f>
        <v>11</v>
      </c>
      <c r="I4472" s="72" t="str">
        <f>IFERROR(VLOOKUP(A4472,TATİLLER!$A$2:$D$30000,3,0),"TATİL DEĞİL")</f>
        <v>TATİL DEĞİL</v>
      </c>
    </row>
    <row r="4473" spans="1:9" x14ac:dyDescent="0.25">
      <c r="A4473" s="74">
        <f t="shared" si="1025"/>
        <v>51460</v>
      </c>
      <c r="B4473" s="72">
        <f t="shared" si="1023"/>
        <v>2</v>
      </c>
      <c r="C4473" s="72" t="str">
        <f>IF(F4473=0,"RESMİ TATİL",VLOOKUP(F4473,LİSTE!$B$7:$D$1300,3,0))</f>
        <v>Abdullah KIRBAÇ</v>
      </c>
      <c r="D4473" s="72" t="str">
        <f>IF(G4473=0,"RESMİ TATİL",VLOOKUP(G4473,LİSTE!$B$7:$D$1300,3,0))</f>
        <v>Ümmü Defne GÜLER</v>
      </c>
      <c r="E4473" s="72" t="str">
        <f>IF(H4473=0,"RESMİ TATİL",VLOOKUP(H4473,LİSTE!$B$7:$D$1300,3,0))</f>
        <v>Şevval ÖZDAMAR</v>
      </c>
      <c r="F4473" s="72">
        <f>IF(B4473="TATİL",0,IF(F4472&gt;0,IF(LİSTE!$F$1=H4472,1,H4472+1),IF(F4472=0,H4471+1,IF(F4471=0,H4470+1,IF(F4470=0,H4469+1,IF(F4469=0,H4468+1))))))</f>
        <v>12</v>
      </c>
      <c r="G4473" s="72">
        <f>IF(F4473=0,0,IF(LİSTE!$F$1=F4473,1,F4473+1))</f>
        <v>13</v>
      </c>
      <c r="H4473" s="72">
        <f>IF(G4473=0,0,IF(LİSTE!$F$1=G4473,1,G4473+1))</f>
        <v>14</v>
      </c>
      <c r="I4473" s="72" t="str">
        <f>IFERROR(VLOOKUP(A4473,TATİLLER!$A$2:$D$30000,3,0),"TATİL DEĞİL")</f>
        <v>TATİL DEĞİL</v>
      </c>
    </row>
    <row r="4474" spans="1:9" x14ac:dyDescent="0.25">
      <c r="A4474" s="74">
        <f t="shared" si="1025"/>
        <v>51461</v>
      </c>
      <c r="B4474" s="72">
        <f t="shared" si="1023"/>
        <v>3</v>
      </c>
      <c r="C4474" s="72" t="str">
        <f>IF(F4474=0,"RESMİ TATİL",VLOOKUP(F4474,LİSTE!$B$7:$D$1300,3,0))</f>
        <v>Zeynep AKDAĞ</v>
      </c>
      <c r="D4474" s="72" t="str">
        <f>IF(G4474=0,"RESMİ TATİL",VLOOKUP(G4474,LİSTE!$B$7:$D$1300,3,0))</f>
        <v>Esma ÇOKER</v>
      </c>
      <c r="E4474" s="72" t="str">
        <f>IF(H4474=0,"RESMİ TATİL",VLOOKUP(H4474,LİSTE!$B$7:$D$1300,3,0))</f>
        <v>Dursun Kubilay YAŞAR</v>
      </c>
      <c r="F4474" s="72">
        <f>IF(B4474="TATİL",0,IF(F4473&gt;0,IF(LİSTE!$F$1=H4473,1,H4473+1),IF(F4473=0,H4472+1,IF(F4472=0,H4471+1,IF(F4471=0,H4470+1,IF(F4470=0,H4469+1))))))</f>
        <v>15</v>
      </c>
      <c r="G4474" s="72">
        <f>IF(F4474=0,0,IF(LİSTE!$F$1=F4474,1,F4474+1))</f>
        <v>16</v>
      </c>
      <c r="H4474" s="72">
        <f>IF(G4474=0,0,IF(LİSTE!$F$1=G4474,1,G4474+1))</f>
        <v>17</v>
      </c>
      <c r="I4474" s="72" t="str">
        <f>IFERROR(VLOOKUP(A4474,TATİLLER!$A$2:$D$30000,3,0),"TATİL DEĞİL")</f>
        <v>TATİL DEĞİL</v>
      </c>
    </row>
    <row r="4475" spans="1:9" x14ac:dyDescent="0.25">
      <c r="A4475" s="74">
        <f t="shared" si="1025"/>
        <v>51462</v>
      </c>
      <c r="B4475" s="72">
        <f t="shared" si="1023"/>
        <v>4</v>
      </c>
      <c r="C4475" s="72" t="str">
        <f>IF(F4475=0,"RESMİ TATİL",VLOOKUP(F4475,LİSTE!$B$7:$D$1300,3,0))</f>
        <v>Zeynep Beril BAŞPINAR</v>
      </c>
      <c r="D4475" s="72" t="str">
        <f>IF(G4475=0,"RESMİ TATİL",VLOOKUP(G4475,LİSTE!$B$7:$D$1300,3,0))</f>
        <v>Ahmet DAL</v>
      </c>
      <c r="E4475" s="72" t="str">
        <f>IF(H4475=0,"RESMİ TATİL",VLOOKUP(H4475,LİSTE!$B$7:$D$1300,3,0))</f>
        <v>Emirhan KARATAŞ</v>
      </c>
      <c r="F4475" s="72">
        <f>IF(B4475="TATİL",0,IF(F4474&gt;0,IF(LİSTE!$F$1=H4474,1,H4474+1),IF(F4474=0,H4473+1,IF(F4473=0,H4472+1,IF(F4472=0,H4471+1,IF(F4471=0,H4470+1))))))</f>
        <v>18</v>
      </c>
      <c r="G4475" s="72">
        <f>IF(F4475=0,0,IF(LİSTE!$F$1=F4475,1,F4475+1))</f>
        <v>19</v>
      </c>
      <c r="H4475" s="72">
        <f>IF(G4475=0,0,IF(LİSTE!$F$1=G4475,1,G4475+1))</f>
        <v>20</v>
      </c>
      <c r="I4475" s="72" t="str">
        <f>IFERROR(VLOOKUP(A4475,TATİLLER!$A$2:$D$30000,3,0),"TATİL DEĞİL")</f>
        <v>TATİL DEĞİL</v>
      </c>
    </row>
    <row r="4476" spans="1:9" x14ac:dyDescent="0.25">
      <c r="A4476" s="74">
        <f t="shared" si="1025"/>
        <v>51463</v>
      </c>
      <c r="B4476" s="72">
        <f t="shared" si="1023"/>
        <v>5</v>
      </c>
      <c r="C4476" s="72" t="str">
        <f>IF(F4476=0,"RESMİ TATİL",VLOOKUP(F4476,LİSTE!$B$7:$D$1300,3,0))</f>
        <v>Zümra Yeter ARI</v>
      </c>
      <c r="D4476" s="72" t="str">
        <f>IF(G4476=0,"RESMİ TATİL",VLOOKUP(G4476,LİSTE!$B$7:$D$1300,3,0))</f>
        <v>Utku KARAGÖZ</v>
      </c>
      <c r="E4476" s="72" t="str">
        <f>IF(H4476=0,"RESMİ TATİL",VLOOKUP(H4476,LİSTE!$B$7:$D$1300,3,0))</f>
        <v>Feyza Zümra AVCIOĞLU</v>
      </c>
      <c r="F4476" s="72">
        <f>IF(B4476="TATİL",0,IF(F4475&gt;0,IF(LİSTE!$F$1=H4475,1,H4475+1),IF(F4475=0,H4474+1,IF(F4474=0,H4473+1,IF(F4473=0,H4472+1,IF(F4472=0,H4471+1))))))</f>
        <v>21</v>
      </c>
      <c r="G4476" s="72">
        <f>IF(F4476=0,0,IF(LİSTE!$F$1=F4476,1,F4476+1))</f>
        <v>22</v>
      </c>
      <c r="H4476" s="72">
        <f>IF(G4476=0,0,IF(LİSTE!$F$1=G4476,1,G4476+1))</f>
        <v>23</v>
      </c>
      <c r="I4476" s="72" t="str">
        <f>IFERROR(VLOOKUP(A4476,TATİLLER!$A$2:$D$30000,3,0),"TATİL DEĞİL")</f>
        <v>TATİL DEĞİL</v>
      </c>
    </row>
    <row r="4477" spans="1:9" x14ac:dyDescent="0.25">
      <c r="A4477" s="74">
        <f t="shared" ref="A4477" si="1036">A4476+3</f>
        <v>51466</v>
      </c>
      <c r="B4477" s="72">
        <f t="shared" si="1023"/>
        <v>1</v>
      </c>
      <c r="C4477" s="72" t="str">
        <f>IF(F4477=0,"RESMİ TATİL",VLOOKUP(F4477,LİSTE!$B$7:$D$1300,3,0))</f>
        <v>Yusuf Ali TABUR</v>
      </c>
      <c r="D4477" s="72" t="str">
        <f>IF(G4477=0,"RESMİ TATİL",VLOOKUP(G4477,LİSTE!$B$7:$D$1300,3,0))</f>
        <v>Irmak UTEBAY</v>
      </c>
      <c r="E4477" s="72" t="str">
        <f>IF(H4477=0,"RESMİ TATİL",VLOOKUP(H4477,LİSTE!$B$7:$D$1300,3,0))</f>
        <v>Kerem AKKOÇ</v>
      </c>
      <c r="F4477" s="72">
        <f>IF(B4477="TATİL",0,IF(F4476&gt;0,IF(LİSTE!$F$1=H4476,1,H4476+1),IF(F4476=0,H4475+1,IF(F4475=0,H4474+1,IF(F4474=0,H4473+1,IF(F4473=0,H4472+1))))))</f>
        <v>24</v>
      </c>
      <c r="G4477" s="72">
        <f>IF(F4477=0,0,IF(LİSTE!$F$1=F4477,1,F4477+1))</f>
        <v>25</v>
      </c>
      <c r="H4477" s="72">
        <f>IF(G4477=0,0,IF(LİSTE!$F$1=G4477,1,G4477+1))</f>
        <v>26</v>
      </c>
      <c r="I4477" s="72" t="str">
        <f>IFERROR(VLOOKUP(A4477,TATİLLER!$A$2:$D$30000,3,0),"TATİL DEĞİL")</f>
        <v>TATİL DEĞİL</v>
      </c>
    </row>
    <row r="4478" spans="1:9" x14ac:dyDescent="0.25">
      <c r="A4478" s="74">
        <f t="shared" si="1025"/>
        <v>51467</v>
      </c>
      <c r="B4478" s="72">
        <f t="shared" si="1023"/>
        <v>2</v>
      </c>
      <c r="C4478" s="72" t="str">
        <f>IF(F4478=0,"RESMİ TATİL",VLOOKUP(F4478,LİSTE!$B$7:$D$1300,3,0))</f>
        <v>Elçin Ayşe ELMAS</v>
      </c>
      <c r="D4478" s="72" t="str">
        <f>IF(G4478=0,"RESMİ TATİL",VLOOKUP(G4478,LİSTE!$B$7:$D$1300,3,0))</f>
        <v>Muhammed YILDIZDAĞ</v>
      </c>
      <c r="E4478" s="72" t="str">
        <f>IF(H4478=0,"RESMİ TATİL",VLOOKUP(H4478,LİSTE!$B$7:$D$1300,3,0))</f>
        <v>Nisa Nur SANCAR</v>
      </c>
      <c r="F4478" s="72">
        <f>IF(B4478="TATİL",0,IF(F4477&gt;0,IF(LİSTE!$F$1=H4477,1,H4477+1),IF(F4477=0,H4476+1,IF(F4476=0,H4475+1,IF(F4475=0,H4474+1,IF(F4474=0,H4473+1))))))</f>
        <v>27</v>
      </c>
      <c r="G4478" s="72">
        <f>IF(F4478=0,0,IF(LİSTE!$F$1=F4478,1,F4478+1))</f>
        <v>28</v>
      </c>
      <c r="H4478" s="72">
        <f>IF(G4478=0,0,IF(LİSTE!$F$1=G4478,1,G4478+1))</f>
        <v>1</v>
      </c>
      <c r="I4478" s="72" t="str">
        <f>IFERROR(VLOOKUP(A4478,TATİLLER!$A$2:$D$30000,3,0),"TATİL DEĞİL")</f>
        <v>TATİL DEĞİL</v>
      </c>
    </row>
    <row r="4479" spans="1:9" x14ac:dyDescent="0.25">
      <c r="A4479" s="74">
        <f t="shared" si="1025"/>
        <v>51468</v>
      </c>
      <c r="B4479" s="72">
        <f t="shared" si="1023"/>
        <v>3</v>
      </c>
      <c r="C4479" s="72" t="str">
        <f>IF(F4479=0,"RESMİ TATİL",VLOOKUP(F4479,LİSTE!$B$7:$D$1300,3,0))</f>
        <v>Esila ÇETİN</v>
      </c>
      <c r="D4479" s="72" t="str">
        <f>IF(G4479=0,"RESMİ TATİL",VLOOKUP(G4479,LİSTE!$B$7:$D$1300,3,0))</f>
        <v>Zeynep Sevde TOPUZ</v>
      </c>
      <c r="E4479" s="72" t="str">
        <f>IF(H4479=0,"RESMİ TATİL",VLOOKUP(H4479,LİSTE!$B$7:$D$1300,3,0))</f>
        <v>Ömer Asaf KADAŞ</v>
      </c>
      <c r="F4479" s="72">
        <f>IF(B4479="TATİL",0,IF(F4478&gt;0,IF(LİSTE!$F$1=H4478,1,H4478+1),IF(F4478=0,H4477+1,IF(F4477=0,H4476+1,IF(F4476=0,H4475+1,IF(F4475=0,H4474+1))))))</f>
        <v>2</v>
      </c>
      <c r="G4479" s="72">
        <f>IF(F4479=0,0,IF(LİSTE!$F$1=F4479,1,F4479+1))</f>
        <v>3</v>
      </c>
      <c r="H4479" s="72">
        <f>IF(G4479=0,0,IF(LİSTE!$F$1=G4479,1,G4479+1))</f>
        <v>4</v>
      </c>
      <c r="I4479" s="72" t="str">
        <f>IFERROR(VLOOKUP(A4479,TATİLLER!$A$2:$D$30000,3,0),"TATİL DEĞİL")</f>
        <v>TATİL DEĞİL</v>
      </c>
    </row>
    <row r="4480" spans="1:9" x14ac:dyDescent="0.25">
      <c r="A4480" s="74">
        <f t="shared" si="1025"/>
        <v>51469</v>
      </c>
      <c r="B4480" s="72">
        <f t="shared" si="1023"/>
        <v>4</v>
      </c>
      <c r="C4480" s="72" t="str">
        <f>IF(F4480=0,"RESMİ TATİL",VLOOKUP(F4480,LİSTE!$B$7:$D$1300,3,0))</f>
        <v>Ramazan Baran ADIGÜZEL</v>
      </c>
      <c r="D4480" s="72" t="str">
        <f>IF(G4480=0,"RESMİ TATİL",VLOOKUP(G4480,LİSTE!$B$7:$D$1300,3,0))</f>
        <v>Bahar AKGÜN</v>
      </c>
      <c r="E4480" s="72" t="str">
        <f>IF(H4480=0,"RESMİ TATİL",VLOOKUP(H4480,LİSTE!$B$7:$D$1300,3,0))</f>
        <v>Ömer AKGÜL</v>
      </c>
      <c r="F4480" s="72">
        <f>IF(B4480="TATİL",0,IF(F4479&gt;0,IF(LİSTE!$F$1=H4479,1,H4479+1),IF(F4479=0,H4478+1,IF(F4478=0,H4477+1,IF(F4477=0,H4476+1,IF(F4476=0,H4475+1))))))</f>
        <v>5</v>
      </c>
      <c r="G4480" s="72">
        <f>IF(F4480=0,0,IF(LİSTE!$F$1=F4480,1,F4480+1))</f>
        <v>6</v>
      </c>
      <c r="H4480" s="72">
        <f>IF(G4480=0,0,IF(LİSTE!$F$1=G4480,1,G4480+1))</f>
        <v>7</v>
      </c>
      <c r="I4480" s="72" t="str">
        <f>IFERROR(VLOOKUP(A4480,TATİLLER!$A$2:$D$30000,3,0),"TATİL DEĞİL")</f>
        <v>TATİL DEĞİL</v>
      </c>
    </row>
    <row r="4481" spans="1:9" x14ac:dyDescent="0.25">
      <c r="A4481" s="74">
        <f t="shared" si="1025"/>
        <v>51470</v>
      </c>
      <c r="B4481" s="72">
        <f t="shared" si="1023"/>
        <v>5</v>
      </c>
      <c r="C4481" s="72" t="str">
        <f>IF(F4481=0,"RESMİ TATİL",VLOOKUP(F4481,LİSTE!$B$7:$D$1300,3,0))</f>
        <v>Muharrem EFE TANRIVERDİ</v>
      </c>
      <c r="D4481" s="72" t="str">
        <f>IF(G4481=0,"RESMİ TATİL",VLOOKUP(G4481,LİSTE!$B$7:$D$1300,3,0))</f>
        <v>Anıl DOĞAN</v>
      </c>
      <c r="E4481" s="72" t="str">
        <f>IF(H4481=0,"RESMİ TATİL",VLOOKUP(H4481,LİSTE!$B$7:$D$1300,3,0))</f>
        <v>İpek ARSLAN</v>
      </c>
      <c r="F4481" s="72">
        <f>IF(B4481="TATİL",0,IF(F4480&gt;0,IF(LİSTE!$F$1=H4480,1,H4480+1),IF(F4480=0,H4479+1,IF(F4479=0,H4478+1,IF(F4478=0,H4477+1,IF(F4477=0,H4476+1))))))</f>
        <v>8</v>
      </c>
      <c r="G4481" s="72">
        <f>IF(F4481=0,0,IF(LİSTE!$F$1=F4481,1,F4481+1))</f>
        <v>9</v>
      </c>
      <c r="H4481" s="72">
        <f>IF(G4481=0,0,IF(LİSTE!$F$1=G4481,1,G4481+1))</f>
        <v>10</v>
      </c>
      <c r="I4481" s="72" t="str">
        <f>IFERROR(VLOOKUP(A4481,TATİLLER!$A$2:$D$30000,3,0),"TATİL DEĞİL")</f>
        <v>TATİL DEĞİL</v>
      </c>
    </row>
    <row r="4482" spans="1:9" x14ac:dyDescent="0.25">
      <c r="A4482" s="74">
        <f t="shared" ref="A4482" si="1037">A4481+3</f>
        <v>51473</v>
      </c>
      <c r="B4482" s="72">
        <f t="shared" si="1023"/>
        <v>1</v>
      </c>
      <c r="C4482" s="72" t="str">
        <f>IF(F4482=0,"RESMİ TATİL",VLOOKUP(F4482,LİSTE!$B$7:$D$1300,3,0))</f>
        <v>Efe KARSAK</v>
      </c>
      <c r="D4482" s="72" t="str">
        <f>IF(G4482=0,"RESMİ TATİL",VLOOKUP(G4482,LİSTE!$B$7:$D$1300,3,0))</f>
        <v>Abdullah KIRBAÇ</v>
      </c>
      <c r="E4482" s="72" t="str">
        <f>IF(H4482=0,"RESMİ TATİL",VLOOKUP(H4482,LİSTE!$B$7:$D$1300,3,0))</f>
        <v>Ümmü Defne GÜLER</v>
      </c>
      <c r="F4482" s="72">
        <f>IF(B4482="TATİL",0,IF(F4481&gt;0,IF(LİSTE!$F$1=H4481,1,H4481+1),IF(F4481=0,H4480+1,IF(F4480=0,H4479+1,IF(F4479=0,H4478+1,IF(F4478=0,H4477+1))))))</f>
        <v>11</v>
      </c>
      <c r="G4482" s="72">
        <f>IF(F4482=0,0,IF(LİSTE!$F$1=F4482,1,F4482+1))</f>
        <v>12</v>
      </c>
      <c r="H4482" s="72">
        <f>IF(G4482=0,0,IF(LİSTE!$F$1=G4482,1,G4482+1))</f>
        <v>13</v>
      </c>
      <c r="I4482" s="72" t="str">
        <f>IFERROR(VLOOKUP(A4482,TATİLLER!$A$2:$D$30000,3,0),"TATİL DEĞİL")</f>
        <v>TATİL DEĞİL</v>
      </c>
    </row>
    <row r="4483" spans="1:9" x14ac:dyDescent="0.25">
      <c r="A4483" s="74">
        <f t="shared" si="1025"/>
        <v>51474</v>
      </c>
      <c r="B4483" s="72">
        <f t="shared" ref="B4483:B4546" si="1038">IF(I4483="TATİL","TATİL",WEEKDAY(A4483,2))</f>
        <v>2</v>
      </c>
      <c r="C4483" s="72" t="str">
        <f>IF(F4483=0,"RESMİ TATİL",VLOOKUP(F4483,LİSTE!$B$7:$D$1300,3,0))</f>
        <v>Şevval ÖZDAMAR</v>
      </c>
      <c r="D4483" s="72" t="str">
        <f>IF(G4483=0,"RESMİ TATİL",VLOOKUP(G4483,LİSTE!$B$7:$D$1300,3,0))</f>
        <v>Zeynep AKDAĞ</v>
      </c>
      <c r="E4483" s="72" t="str">
        <f>IF(H4483=0,"RESMİ TATİL",VLOOKUP(H4483,LİSTE!$B$7:$D$1300,3,0))</f>
        <v>Esma ÇOKER</v>
      </c>
      <c r="F4483" s="72">
        <f>IF(B4483="TATİL",0,IF(F4482&gt;0,IF(LİSTE!$F$1=H4482,1,H4482+1),IF(F4482=0,H4481+1,IF(F4481=0,H4480+1,IF(F4480=0,H4479+1,IF(F4479=0,H4478+1))))))</f>
        <v>14</v>
      </c>
      <c r="G4483" s="72">
        <f>IF(F4483=0,0,IF(LİSTE!$F$1=F4483,1,F4483+1))</f>
        <v>15</v>
      </c>
      <c r="H4483" s="72">
        <f>IF(G4483=0,0,IF(LİSTE!$F$1=G4483,1,G4483+1))</f>
        <v>16</v>
      </c>
      <c r="I4483" s="72" t="str">
        <f>IFERROR(VLOOKUP(A4483,TATİLLER!$A$2:$D$30000,3,0),"TATİL DEĞİL")</f>
        <v>TATİL DEĞİL</v>
      </c>
    </row>
    <row r="4484" spans="1:9" x14ac:dyDescent="0.25">
      <c r="A4484" s="74">
        <f t="shared" si="1025"/>
        <v>51475</v>
      </c>
      <c r="B4484" s="72">
        <f t="shared" si="1038"/>
        <v>3</v>
      </c>
      <c r="C4484" s="72" t="str">
        <f>IF(F4484=0,"RESMİ TATİL",VLOOKUP(F4484,LİSTE!$B$7:$D$1300,3,0))</f>
        <v>Dursun Kubilay YAŞAR</v>
      </c>
      <c r="D4484" s="72" t="str">
        <f>IF(G4484=0,"RESMİ TATİL",VLOOKUP(G4484,LİSTE!$B$7:$D$1300,3,0))</f>
        <v>Zeynep Beril BAŞPINAR</v>
      </c>
      <c r="E4484" s="72" t="str">
        <f>IF(H4484=0,"RESMİ TATİL",VLOOKUP(H4484,LİSTE!$B$7:$D$1300,3,0))</f>
        <v>Ahmet DAL</v>
      </c>
      <c r="F4484" s="72">
        <f>IF(B4484="TATİL",0,IF(F4483&gt;0,IF(LİSTE!$F$1=H4483,1,H4483+1),IF(F4483=0,H4482+1,IF(F4482=0,H4481+1,IF(F4481=0,H4480+1,IF(F4480=0,H4479+1))))))</f>
        <v>17</v>
      </c>
      <c r="G4484" s="72">
        <f>IF(F4484=0,0,IF(LİSTE!$F$1=F4484,1,F4484+1))</f>
        <v>18</v>
      </c>
      <c r="H4484" s="72">
        <f>IF(G4484=0,0,IF(LİSTE!$F$1=G4484,1,G4484+1))</f>
        <v>19</v>
      </c>
      <c r="I4484" s="72" t="str">
        <f>IFERROR(VLOOKUP(A4484,TATİLLER!$A$2:$D$30000,3,0),"TATİL DEĞİL")</f>
        <v>TATİL DEĞİL</v>
      </c>
    </row>
    <row r="4485" spans="1:9" x14ac:dyDescent="0.25">
      <c r="A4485" s="74">
        <f t="shared" si="1025"/>
        <v>51476</v>
      </c>
      <c r="B4485" s="72">
        <f t="shared" si="1038"/>
        <v>4</v>
      </c>
      <c r="C4485" s="72" t="str">
        <f>IF(F4485=0,"RESMİ TATİL",VLOOKUP(F4485,LİSTE!$B$7:$D$1300,3,0))</f>
        <v>Emirhan KARATAŞ</v>
      </c>
      <c r="D4485" s="72" t="str">
        <f>IF(G4485=0,"RESMİ TATİL",VLOOKUP(G4485,LİSTE!$B$7:$D$1300,3,0))</f>
        <v>Zümra Yeter ARI</v>
      </c>
      <c r="E4485" s="72" t="str">
        <f>IF(H4485=0,"RESMİ TATİL",VLOOKUP(H4485,LİSTE!$B$7:$D$1300,3,0))</f>
        <v>Utku KARAGÖZ</v>
      </c>
      <c r="F4485" s="72">
        <f>IF(B4485="TATİL",0,IF(F4484&gt;0,IF(LİSTE!$F$1=H4484,1,H4484+1),IF(F4484=0,H4483+1,IF(F4483=0,H4482+1,IF(F4482=0,H4481+1,IF(F4481=0,H4480+1))))))</f>
        <v>20</v>
      </c>
      <c r="G4485" s="72">
        <f>IF(F4485=0,0,IF(LİSTE!$F$1=F4485,1,F4485+1))</f>
        <v>21</v>
      </c>
      <c r="H4485" s="72">
        <f>IF(G4485=0,0,IF(LİSTE!$F$1=G4485,1,G4485+1))</f>
        <v>22</v>
      </c>
      <c r="I4485" s="72" t="str">
        <f>IFERROR(VLOOKUP(A4485,TATİLLER!$A$2:$D$30000,3,0),"TATİL DEĞİL")</f>
        <v>TATİL DEĞİL</v>
      </c>
    </row>
    <row r="4486" spans="1:9" x14ac:dyDescent="0.25">
      <c r="A4486" s="74">
        <f t="shared" si="1025"/>
        <v>51477</v>
      </c>
      <c r="B4486" s="72">
        <f t="shared" si="1038"/>
        <v>5</v>
      </c>
      <c r="C4486" s="72" t="str">
        <f>IF(F4486=0,"RESMİ TATİL",VLOOKUP(F4486,LİSTE!$B$7:$D$1300,3,0))</f>
        <v>Feyza Zümra AVCIOĞLU</v>
      </c>
      <c r="D4486" s="72" t="str">
        <f>IF(G4486=0,"RESMİ TATİL",VLOOKUP(G4486,LİSTE!$B$7:$D$1300,3,0))</f>
        <v>Yusuf Ali TABUR</v>
      </c>
      <c r="E4486" s="72" t="str">
        <f>IF(H4486=0,"RESMİ TATİL",VLOOKUP(H4486,LİSTE!$B$7:$D$1300,3,0))</f>
        <v>Irmak UTEBAY</v>
      </c>
      <c r="F4486" s="72">
        <f>IF(B4486="TATİL",0,IF(F4485&gt;0,IF(LİSTE!$F$1=H4485,1,H4485+1),IF(F4485=0,H4484+1,IF(F4484=0,H4483+1,IF(F4483=0,H4482+1,IF(F4482=0,H4481+1))))))</f>
        <v>23</v>
      </c>
      <c r="G4486" s="72">
        <f>IF(F4486=0,0,IF(LİSTE!$F$1=F4486,1,F4486+1))</f>
        <v>24</v>
      </c>
      <c r="H4486" s="72">
        <f>IF(G4486=0,0,IF(LİSTE!$F$1=G4486,1,G4486+1))</f>
        <v>25</v>
      </c>
      <c r="I4486" s="72" t="str">
        <f>IFERROR(VLOOKUP(A4486,TATİLLER!$A$2:$D$30000,3,0),"TATİL DEĞİL")</f>
        <v>TATİL DEĞİL</v>
      </c>
    </row>
    <row r="4487" spans="1:9" x14ac:dyDescent="0.25">
      <c r="A4487" s="74">
        <f t="shared" ref="A4487" si="1039">A4486+3</f>
        <v>51480</v>
      </c>
      <c r="B4487" s="72">
        <f t="shared" si="1038"/>
        <v>1</v>
      </c>
      <c r="C4487" s="72" t="str">
        <f>IF(F4487=0,"RESMİ TATİL",VLOOKUP(F4487,LİSTE!$B$7:$D$1300,3,0))</f>
        <v>Kerem AKKOÇ</v>
      </c>
      <c r="D4487" s="72" t="str">
        <f>IF(G4487=0,"RESMİ TATİL",VLOOKUP(G4487,LİSTE!$B$7:$D$1300,3,0))</f>
        <v>Elçin Ayşe ELMAS</v>
      </c>
      <c r="E4487" s="72" t="str">
        <f>IF(H4487=0,"RESMİ TATİL",VLOOKUP(H4487,LİSTE!$B$7:$D$1300,3,0))</f>
        <v>Muhammed YILDIZDAĞ</v>
      </c>
      <c r="F4487" s="72">
        <f>IF(B4487="TATİL",0,IF(F4486&gt;0,IF(LİSTE!$F$1=H4486,1,H4486+1),IF(F4486=0,H4485+1,IF(F4485=0,H4484+1,IF(F4484=0,H4483+1,IF(F4483=0,H4482+1))))))</f>
        <v>26</v>
      </c>
      <c r="G4487" s="72">
        <f>IF(F4487=0,0,IF(LİSTE!$F$1=F4487,1,F4487+1))</f>
        <v>27</v>
      </c>
      <c r="H4487" s="72">
        <f>IF(G4487=0,0,IF(LİSTE!$F$1=G4487,1,G4487+1))</f>
        <v>28</v>
      </c>
      <c r="I4487" s="72" t="str">
        <f>IFERROR(VLOOKUP(A4487,TATİLLER!$A$2:$D$30000,3,0),"TATİL DEĞİL")</f>
        <v>TATİL DEĞİL</v>
      </c>
    </row>
    <row r="4488" spans="1:9" x14ac:dyDescent="0.25">
      <c r="A4488" s="74">
        <f t="shared" ref="A4488:A4551" si="1040">A4487+1</f>
        <v>51481</v>
      </c>
      <c r="B4488" s="72">
        <f t="shared" si="1038"/>
        <v>2</v>
      </c>
      <c r="C4488" s="72" t="str">
        <f>IF(F4488=0,"RESMİ TATİL",VLOOKUP(F4488,LİSTE!$B$7:$D$1300,3,0))</f>
        <v>Nisa Nur SANCAR</v>
      </c>
      <c r="D4488" s="72" t="str">
        <f>IF(G4488=0,"RESMİ TATİL",VLOOKUP(G4488,LİSTE!$B$7:$D$1300,3,0))</f>
        <v>Esila ÇETİN</v>
      </c>
      <c r="E4488" s="72" t="str">
        <f>IF(H4488=0,"RESMİ TATİL",VLOOKUP(H4488,LİSTE!$B$7:$D$1300,3,0))</f>
        <v>Zeynep Sevde TOPUZ</v>
      </c>
      <c r="F4488" s="72">
        <f>IF(B4488="TATİL",0,IF(F4487&gt;0,IF(LİSTE!$F$1=H4487,1,H4487+1),IF(F4487=0,H4486+1,IF(F4486=0,H4485+1,IF(F4485=0,H4484+1,IF(F4484=0,H4483+1))))))</f>
        <v>1</v>
      </c>
      <c r="G4488" s="72">
        <f>IF(F4488=0,0,IF(LİSTE!$F$1=F4488,1,F4488+1))</f>
        <v>2</v>
      </c>
      <c r="H4488" s="72">
        <f>IF(G4488=0,0,IF(LİSTE!$F$1=G4488,1,G4488+1))</f>
        <v>3</v>
      </c>
      <c r="I4488" s="72" t="str">
        <f>IFERROR(VLOOKUP(A4488,TATİLLER!$A$2:$D$30000,3,0),"TATİL DEĞİL")</f>
        <v>TATİL DEĞİL</v>
      </c>
    </row>
    <row r="4489" spans="1:9" x14ac:dyDescent="0.25">
      <c r="A4489" s="74">
        <f t="shared" si="1040"/>
        <v>51482</v>
      </c>
      <c r="B4489" s="72">
        <f t="shared" si="1038"/>
        <v>3</v>
      </c>
      <c r="C4489" s="72" t="str">
        <f>IF(F4489=0,"RESMİ TATİL",VLOOKUP(F4489,LİSTE!$B$7:$D$1300,3,0))</f>
        <v>Ömer Asaf KADAŞ</v>
      </c>
      <c r="D4489" s="72" t="str">
        <f>IF(G4489=0,"RESMİ TATİL",VLOOKUP(G4489,LİSTE!$B$7:$D$1300,3,0))</f>
        <v>Ramazan Baran ADIGÜZEL</v>
      </c>
      <c r="E4489" s="72" t="str">
        <f>IF(H4489=0,"RESMİ TATİL",VLOOKUP(H4489,LİSTE!$B$7:$D$1300,3,0))</f>
        <v>Bahar AKGÜN</v>
      </c>
      <c r="F4489" s="72">
        <f>IF(B4489="TATİL",0,IF(F4488&gt;0,IF(LİSTE!$F$1=H4488,1,H4488+1),IF(F4488=0,H4487+1,IF(F4487=0,H4486+1,IF(F4486=0,H4485+1,IF(F4485=0,H4484+1))))))</f>
        <v>4</v>
      </c>
      <c r="G4489" s="72">
        <f>IF(F4489=0,0,IF(LİSTE!$F$1=F4489,1,F4489+1))</f>
        <v>5</v>
      </c>
      <c r="H4489" s="72">
        <f>IF(G4489=0,0,IF(LİSTE!$F$1=G4489,1,G4489+1))</f>
        <v>6</v>
      </c>
      <c r="I4489" s="72" t="str">
        <f>IFERROR(VLOOKUP(A4489,TATİLLER!$A$2:$D$30000,3,0),"TATİL DEĞİL")</f>
        <v>TATİL DEĞİL</v>
      </c>
    </row>
    <row r="4490" spans="1:9" x14ac:dyDescent="0.25">
      <c r="A4490" s="74">
        <f t="shared" si="1040"/>
        <v>51483</v>
      </c>
      <c r="B4490" s="72">
        <f t="shared" si="1038"/>
        <v>4</v>
      </c>
      <c r="C4490" s="72" t="str">
        <f>IF(F4490=0,"RESMİ TATİL",VLOOKUP(F4490,LİSTE!$B$7:$D$1300,3,0))</f>
        <v>Ömer AKGÜL</v>
      </c>
      <c r="D4490" s="72" t="str">
        <f>IF(G4490=0,"RESMİ TATİL",VLOOKUP(G4490,LİSTE!$B$7:$D$1300,3,0))</f>
        <v>Muharrem EFE TANRIVERDİ</v>
      </c>
      <c r="E4490" s="72" t="str">
        <f>IF(H4490=0,"RESMİ TATİL",VLOOKUP(H4490,LİSTE!$B$7:$D$1300,3,0))</f>
        <v>Anıl DOĞAN</v>
      </c>
      <c r="F4490" s="72">
        <f>IF(B4490="TATİL",0,IF(F4489&gt;0,IF(LİSTE!$F$1=H4489,1,H4489+1),IF(F4489=0,H4488+1,IF(F4488=0,H4487+1,IF(F4487=0,H4486+1,IF(F4486=0,H4485+1))))))</f>
        <v>7</v>
      </c>
      <c r="G4490" s="72">
        <f>IF(F4490=0,0,IF(LİSTE!$F$1=F4490,1,F4490+1))</f>
        <v>8</v>
      </c>
      <c r="H4490" s="72">
        <f>IF(G4490=0,0,IF(LİSTE!$F$1=G4490,1,G4490+1))</f>
        <v>9</v>
      </c>
      <c r="I4490" s="72" t="str">
        <f>IFERROR(VLOOKUP(A4490,TATİLLER!$A$2:$D$30000,3,0),"TATİL DEĞİL")</f>
        <v>TATİL DEĞİL</v>
      </c>
    </row>
    <row r="4491" spans="1:9" x14ac:dyDescent="0.25">
      <c r="A4491" s="74">
        <f t="shared" si="1040"/>
        <v>51484</v>
      </c>
      <c r="B4491" s="72">
        <f t="shared" si="1038"/>
        <v>5</v>
      </c>
      <c r="C4491" s="72" t="str">
        <f>IF(F4491=0,"RESMİ TATİL",VLOOKUP(F4491,LİSTE!$B$7:$D$1300,3,0))</f>
        <v>İpek ARSLAN</v>
      </c>
      <c r="D4491" s="72" t="str">
        <f>IF(G4491=0,"RESMİ TATİL",VLOOKUP(G4491,LİSTE!$B$7:$D$1300,3,0))</f>
        <v>Efe KARSAK</v>
      </c>
      <c r="E4491" s="72" t="str">
        <f>IF(H4491=0,"RESMİ TATİL",VLOOKUP(H4491,LİSTE!$B$7:$D$1300,3,0))</f>
        <v>Abdullah KIRBAÇ</v>
      </c>
      <c r="F4491" s="72">
        <f>IF(B4491="TATİL",0,IF(F4490&gt;0,IF(LİSTE!$F$1=H4490,1,H4490+1),IF(F4490=0,H4489+1,IF(F4489=0,H4488+1,IF(F4488=0,H4487+1,IF(F4487=0,H4486+1))))))</f>
        <v>10</v>
      </c>
      <c r="G4491" s="72">
        <f>IF(F4491=0,0,IF(LİSTE!$F$1=F4491,1,F4491+1))</f>
        <v>11</v>
      </c>
      <c r="H4491" s="72">
        <f>IF(G4491=0,0,IF(LİSTE!$F$1=G4491,1,G4491+1))</f>
        <v>12</v>
      </c>
      <c r="I4491" s="72" t="str">
        <f>IFERROR(VLOOKUP(A4491,TATİLLER!$A$2:$D$30000,3,0),"TATİL DEĞİL")</f>
        <v>TATİL DEĞİL</v>
      </c>
    </row>
    <row r="4492" spans="1:9" x14ac:dyDescent="0.25">
      <c r="A4492" s="74">
        <f t="shared" ref="A4492" si="1041">A4491+3</f>
        <v>51487</v>
      </c>
      <c r="B4492" s="72">
        <f t="shared" si="1038"/>
        <v>1</v>
      </c>
      <c r="C4492" s="72" t="str">
        <f>IF(F4492=0,"RESMİ TATİL",VLOOKUP(F4492,LİSTE!$B$7:$D$1300,3,0))</f>
        <v>Ümmü Defne GÜLER</v>
      </c>
      <c r="D4492" s="72" t="str">
        <f>IF(G4492=0,"RESMİ TATİL",VLOOKUP(G4492,LİSTE!$B$7:$D$1300,3,0))</f>
        <v>Şevval ÖZDAMAR</v>
      </c>
      <c r="E4492" s="72" t="str">
        <f>IF(H4492=0,"RESMİ TATİL",VLOOKUP(H4492,LİSTE!$B$7:$D$1300,3,0))</f>
        <v>Zeynep AKDAĞ</v>
      </c>
      <c r="F4492" s="72">
        <f>IF(B4492="TATİL",0,IF(F4491&gt;0,IF(LİSTE!$F$1=H4491,1,H4491+1),IF(F4491=0,H4490+1,IF(F4490=0,H4489+1,IF(F4489=0,H4488+1,IF(F4488=0,H4487+1))))))</f>
        <v>13</v>
      </c>
      <c r="G4492" s="72">
        <f>IF(F4492=0,0,IF(LİSTE!$F$1=F4492,1,F4492+1))</f>
        <v>14</v>
      </c>
      <c r="H4492" s="72">
        <f>IF(G4492=0,0,IF(LİSTE!$F$1=G4492,1,G4492+1))</f>
        <v>15</v>
      </c>
      <c r="I4492" s="72" t="str">
        <f>IFERROR(VLOOKUP(A4492,TATİLLER!$A$2:$D$30000,3,0),"TATİL DEĞİL")</f>
        <v>TATİL DEĞİL</v>
      </c>
    </row>
    <row r="4493" spans="1:9" x14ac:dyDescent="0.25">
      <c r="A4493" s="74">
        <f t="shared" si="1040"/>
        <v>51488</v>
      </c>
      <c r="B4493" s="72">
        <f t="shared" si="1038"/>
        <v>2</v>
      </c>
      <c r="C4493" s="72" t="str">
        <f>IF(F4493=0,"RESMİ TATİL",VLOOKUP(F4493,LİSTE!$B$7:$D$1300,3,0))</f>
        <v>Esma ÇOKER</v>
      </c>
      <c r="D4493" s="72" t="str">
        <f>IF(G4493=0,"RESMİ TATİL",VLOOKUP(G4493,LİSTE!$B$7:$D$1300,3,0))</f>
        <v>Dursun Kubilay YAŞAR</v>
      </c>
      <c r="E4493" s="72" t="str">
        <f>IF(H4493=0,"RESMİ TATİL",VLOOKUP(H4493,LİSTE!$B$7:$D$1300,3,0))</f>
        <v>Zeynep Beril BAŞPINAR</v>
      </c>
      <c r="F4493" s="72">
        <f>IF(B4493="TATİL",0,IF(F4492&gt;0,IF(LİSTE!$F$1=H4492,1,H4492+1),IF(F4492=0,H4491+1,IF(F4491=0,H4490+1,IF(F4490=0,H4489+1,IF(F4489=0,H4488+1))))))</f>
        <v>16</v>
      </c>
      <c r="G4493" s="72">
        <f>IF(F4493=0,0,IF(LİSTE!$F$1=F4493,1,F4493+1))</f>
        <v>17</v>
      </c>
      <c r="H4493" s="72">
        <f>IF(G4493=0,0,IF(LİSTE!$F$1=G4493,1,G4493+1))</f>
        <v>18</v>
      </c>
      <c r="I4493" s="72" t="str">
        <f>IFERROR(VLOOKUP(A4493,TATİLLER!$A$2:$D$30000,3,0),"TATİL DEĞİL")</f>
        <v>TATİL DEĞİL</v>
      </c>
    </row>
    <row r="4494" spans="1:9" x14ac:dyDescent="0.25">
      <c r="A4494" s="74">
        <f t="shared" si="1040"/>
        <v>51489</v>
      </c>
      <c r="B4494" s="72">
        <f t="shared" si="1038"/>
        <v>3</v>
      </c>
      <c r="C4494" s="72" t="str">
        <f>IF(F4494=0,"RESMİ TATİL",VLOOKUP(F4494,LİSTE!$B$7:$D$1300,3,0))</f>
        <v>Ahmet DAL</v>
      </c>
      <c r="D4494" s="72" t="str">
        <f>IF(G4494=0,"RESMİ TATİL",VLOOKUP(G4494,LİSTE!$B$7:$D$1300,3,0))</f>
        <v>Emirhan KARATAŞ</v>
      </c>
      <c r="E4494" s="72" t="str">
        <f>IF(H4494=0,"RESMİ TATİL",VLOOKUP(H4494,LİSTE!$B$7:$D$1300,3,0))</f>
        <v>Zümra Yeter ARI</v>
      </c>
      <c r="F4494" s="72">
        <f>IF(B4494="TATİL",0,IF(F4493&gt;0,IF(LİSTE!$F$1=H4493,1,H4493+1),IF(F4493=0,H4492+1,IF(F4492=0,H4491+1,IF(F4491=0,H4490+1,IF(F4490=0,H4489+1))))))</f>
        <v>19</v>
      </c>
      <c r="G4494" s="72">
        <f>IF(F4494=0,0,IF(LİSTE!$F$1=F4494,1,F4494+1))</f>
        <v>20</v>
      </c>
      <c r="H4494" s="72">
        <f>IF(G4494=0,0,IF(LİSTE!$F$1=G4494,1,G4494+1))</f>
        <v>21</v>
      </c>
      <c r="I4494" s="72" t="str">
        <f>IFERROR(VLOOKUP(A4494,TATİLLER!$A$2:$D$30000,3,0),"TATİL DEĞİL")</f>
        <v>TATİL DEĞİL</v>
      </c>
    </row>
    <row r="4495" spans="1:9" x14ac:dyDescent="0.25">
      <c r="A4495" s="74">
        <f t="shared" si="1040"/>
        <v>51490</v>
      </c>
      <c r="B4495" s="72">
        <f t="shared" si="1038"/>
        <v>4</v>
      </c>
      <c r="C4495" s="72" t="str">
        <f>IF(F4495=0,"RESMİ TATİL",VLOOKUP(F4495,LİSTE!$B$7:$D$1300,3,0))</f>
        <v>Utku KARAGÖZ</v>
      </c>
      <c r="D4495" s="72" t="str">
        <f>IF(G4495=0,"RESMİ TATİL",VLOOKUP(G4495,LİSTE!$B$7:$D$1300,3,0))</f>
        <v>Feyza Zümra AVCIOĞLU</v>
      </c>
      <c r="E4495" s="72" t="str">
        <f>IF(H4495=0,"RESMİ TATİL",VLOOKUP(H4495,LİSTE!$B$7:$D$1300,3,0))</f>
        <v>Yusuf Ali TABUR</v>
      </c>
      <c r="F4495" s="72">
        <f>IF(B4495="TATİL",0,IF(F4494&gt;0,IF(LİSTE!$F$1=H4494,1,H4494+1),IF(F4494=0,H4493+1,IF(F4493=0,H4492+1,IF(F4492=0,H4491+1,IF(F4491=0,H4490+1))))))</f>
        <v>22</v>
      </c>
      <c r="G4495" s="72">
        <f>IF(F4495=0,0,IF(LİSTE!$F$1=F4495,1,F4495+1))</f>
        <v>23</v>
      </c>
      <c r="H4495" s="72">
        <f>IF(G4495=0,0,IF(LİSTE!$F$1=G4495,1,G4495+1))</f>
        <v>24</v>
      </c>
      <c r="I4495" s="72" t="str">
        <f>IFERROR(VLOOKUP(A4495,TATİLLER!$A$2:$D$30000,3,0),"TATİL DEĞİL")</f>
        <v>TATİL DEĞİL</v>
      </c>
    </row>
    <row r="4496" spans="1:9" x14ac:dyDescent="0.25">
      <c r="A4496" s="74">
        <f t="shared" si="1040"/>
        <v>51491</v>
      </c>
      <c r="B4496" s="72">
        <f t="shared" si="1038"/>
        <v>5</v>
      </c>
      <c r="C4496" s="72" t="str">
        <f>IF(F4496=0,"RESMİ TATİL",VLOOKUP(F4496,LİSTE!$B$7:$D$1300,3,0))</f>
        <v>Irmak UTEBAY</v>
      </c>
      <c r="D4496" s="72" t="str">
        <f>IF(G4496=0,"RESMİ TATİL",VLOOKUP(G4496,LİSTE!$B$7:$D$1300,3,0))</f>
        <v>Kerem AKKOÇ</v>
      </c>
      <c r="E4496" s="72" t="str">
        <f>IF(H4496=0,"RESMİ TATİL",VLOOKUP(H4496,LİSTE!$B$7:$D$1300,3,0))</f>
        <v>Elçin Ayşe ELMAS</v>
      </c>
      <c r="F4496" s="72">
        <f>IF(B4496="TATİL",0,IF(F4495&gt;0,IF(LİSTE!$F$1=H4495,1,H4495+1),IF(F4495=0,H4494+1,IF(F4494=0,H4493+1,IF(F4493=0,H4492+1,IF(F4492=0,H4491+1))))))</f>
        <v>25</v>
      </c>
      <c r="G4496" s="72">
        <f>IF(F4496=0,0,IF(LİSTE!$F$1=F4496,1,F4496+1))</f>
        <v>26</v>
      </c>
      <c r="H4496" s="72">
        <f>IF(G4496=0,0,IF(LİSTE!$F$1=G4496,1,G4496+1))</f>
        <v>27</v>
      </c>
      <c r="I4496" s="72" t="str">
        <f>IFERROR(VLOOKUP(A4496,TATİLLER!$A$2:$D$30000,3,0),"TATİL DEĞİL")</f>
        <v>TATİL DEĞİL</v>
      </c>
    </row>
    <row r="4497" spans="1:9" x14ac:dyDescent="0.25">
      <c r="A4497" s="74">
        <f t="shared" ref="A4497" si="1042">A4496+3</f>
        <v>51494</v>
      </c>
      <c r="B4497" s="72">
        <f t="shared" si="1038"/>
        <v>1</v>
      </c>
      <c r="C4497" s="72" t="str">
        <f>IF(F4497=0,"RESMİ TATİL",VLOOKUP(F4497,LİSTE!$B$7:$D$1300,3,0))</f>
        <v>Muhammed YILDIZDAĞ</v>
      </c>
      <c r="D4497" s="72" t="str">
        <f>IF(G4497=0,"RESMİ TATİL",VLOOKUP(G4497,LİSTE!$B$7:$D$1300,3,0))</f>
        <v>Nisa Nur SANCAR</v>
      </c>
      <c r="E4497" s="72" t="str">
        <f>IF(H4497=0,"RESMİ TATİL",VLOOKUP(H4497,LİSTE!$B$7:$D$1300,3,0))</f>
        <v>Esila ÇETİN</v>
      </c>
      <c r="F4497" s="72">
        <f>IF(B4497="TATİL",0,IF(F4496&gt;0,IF(LİSTE!$F$1=H4496,1,H4496+1),IF(F4496=0,H4495+1,IF(F4495=0,H4494+1,IF(F4494=0,H4493+1,IF(F4493=0,H4492+1))))))</f>
        <v>28</v>
      </c>
      <c r="G4497" s="72">
        <f>IF(F4497=0,0,IF(LİSTE!$F$1=F4497,1,F4497+1))</f>
        <v>1</v>
      </c>
      <c r="H4497" s="72">
        <f>IF(G4497=0,0,IF(LİSTE!$F$1=G4497,1,G4497+1))</f>
        <v>2</v>
      </c>
      <c r="I4497" s="72" t="str">
        <f>IFERROR(VLOOKUP(A4497,TATİLLER!$A$2:$D$30000,3,0),"TATİL DEĞİL")</f>
        <v>TATİL DEĞİL</v>
      </c>
    </row>
    <row r="4498" spans="1:9" x14ac:dyDescent="0.25">
      <c r="A4498" s="74">
        <f t="shared" si="1040"/>
        <v>51495</v>
      </c>
      <c r="B4498" s="72">
        <f t="shared" si="1038"/>
        <v>2</v>
      </c>
      <c r="C4498" s="72" t="str">
        <f>IF(F4498=0,"RESMİ TATİL",VLOOKUP(F4498,LİSTE!$B$7:$D$1300,3,0))</f>
        <v>Zeynep Sevde TOPUZ</v>
      </c>
      <c r="D4498" s="72" t="str">
        <f>IF(G4498=0,"RESMİ TATİL",VLOOKUP(G4498,LİSTE!$B$7:$D$1300,3,0))</f>
        <v>Ömer Asaf KADAŞ</v>
      </c>
      <c r="E4498" s="72" t="str">
        <f>IF(H4498=0,"RESMİ TATİL",VLOOKUP(H4498,LİSTE!$B$7:$D$1300,3,0))</f>
        <v>Ramazan Baran ADIGÜZEL</v>
      </c>
      <c r="F4498" s="72">
        <f>IF(B4498="TATİL",0,IF(F4497&gt;0,IF(LİSTE!$F$1=H4497,1,H4497+1),IF(F4497=0,H4496+1,IF(F4496=0,H4495+1,IF(F4495=0,H4494+1,IF(F4494=0,H4493+1))))))</f>
        <v>3</v>
      </c>
      <c r="G4498" s="72">
        <f>IF(F4498=0,0,IF(LİSTE!$F$1=F4498,1,F4498+1))</f>
        <v>4</v>
      </c>
      <c r="H4498" s="72">
        <f>IF(G4498=0,0,IF(LİSTE!$F$1=G4498,1,G4498+1))</f>
        <v>5</v>
      </c>
      <c r="I4498" s="72" t="str">
        <f>IFERROR(VLOOKUP(A4498,TATİLLER!$A$2:$D$30000,3,0),"TATİL DEĞİL")</f>
        <v>TATİL DEĞİL</v>
      </c>
    </row>
    <row r="4499" spans="1:9" x14ac:dyDescent="0.25">
      <c r="A4499" s="74">
        <f t="shared" si="1040"/>
        <v>51496</v>
      </c>
      <c r="B4499" s="72">
        <f t="shared" si="1038"/>
        <v>3</v>
      </c>
      <c r="C4499" s="72" t="str">
        <f>IF(F4499=0,"RESMİ TATİL",VLOOKUP(F4499,LİSTE!$B$7:$D$1300,3,0))</f>
        <v>Bahar AKGÜN</v>
      </c>
      <c r="D4499" s="72" t="str">
        <f>IF(G4499=0,"RESMİ TATİL",VLOOKUP(G4499,LİSTE!$B$7:$D$1300,3,0))</f>
        <v>Ömer AKGÜL</v>
      </c>
      <c r="E4499" s="72" t="str">
        <f>IF(H4499=0,"RESMİ TATİL",VLOOKUP(H4499,LİSTE!$B$7:$D$1300,3,0))</f>
        <v>Muharrem EFE TANRIVERDİ</v>
      </c>
      <c r="F4499" s="72">
        <f>IF(B4499="TATİL",0,IF(F4498&gt;0,IF(LİSTE!$F$1=H4498,1,H4498+1),IF(F4498=0,H4497+1,IF(F4497=0,H4496+1,IF(F4496=0,H4495+1,IF(F4495=0,H4494+1))))))</f>
        <v>6</v>
      </c>
      <c r="G4499" s="72">
        <f>IF(F4499=0,0,IF(LİSTE!$F$1=F4499,1,F4499+1))</f>
        <v>7</v>
      </c>
      <c r="H4499" s="72">
        <f>IF(G4499=0,0,IF(LİSTE!$F$1=G4499,1,G4499+1))</f>
        <v>8</v>
      </c>
      <c r="I4499" s="72" t="str">
        <f>IFERROR(VLOOKUP(A4499,TATİLLER!$A$2:$D$30000,3,0),"TATİL DEĞİL")</f>
        <v>TATİL DEĞİL</v>
      </c>
    </row>
    <row r="4500" spans="1:9" x14ac:dyDescent="0.25">
      <c r="A4500" s="74">
        <f t="shared" si="1040"/>
        <v>51497</v>
      </c>
      <c r="B4500" s="72">
        <f t="shared" si="1038"/>
        <v>4</v>
      </c>
      <c r="C4500" s="72" t="str">
        <f>IF(F4500=0,"RESMİ TATİL",VLOOKUP(F4500,LİSTE!$B$7:$D$1300,3,0))</f>
        <v>Anıl DOĞAN</v>
      </c>
      <c r="D4500" s="72" t="str">
        <f>IF(G4500=0,"RESMİ TATİL",VLOOKUP(G4500,LİSTE!$B$7:$D$1300,3,0))</f>
        <v>İpek ARSLAN</v>
      </c>
      <c r="E4500" s="72" t="str">
        <f>IF(H4500=0,"RESMİ TATİL",VLOOKUP(H4500,LİSTE!$B$7:$D$1300,3,0))</f>
        <v>Efe KARSAK</v>
      </c>
      <c r="F4500" s="72">
        <f>IF(B4500="TATİL",0,IF(F4499&gt;0,IF(LİSTE!$F$1=H4499,1,H4499+1),IF(F4499=0,H4498+1,IF(F4498=0,H4497+1,IF(F4497=0,H4496+1,IF(F4496=0,H4495+1))))))</f>
        <v>9</v>
      </c>
      <c r="G4500" s="72">
        <f>IF(F4500=0,0,IF(LİSTE!$F$1=F4500,1,F4500+1))</f>
        <v>10</v>
      </c>
      <c r="H4500" s="72">
        <f>IF(G4500=0,0,IF(LİSTE!$F$1=G4500,1,G4500+1))</f>
        <v>11</v>
      </c>
      <c r="I4500" s="72" t="str">
        <f>IFERROR(VLOOKUP(A4500,TATİLLER!$A$2:$D$30000,3,0),"TATİL DEĞİL")</f>
        <v>TATİL DEĞİL</v>
      </c>
    </row>
    <row r="4501" spans="1:9" x14ac:dyDescent="0.25">
      <c r="A4501" s="74">
        <f t="shared" si="1040"/>
        <v>51498</v>
      </c>
      <c r="B4501" s="72">
        <f t="shared" si="1038"/>
        <v>5</v>
      </c>
      <c r="C4501" s="72" t="str">
        <f>IF(F4501=0,"RESMİ TATİL",VLOOKUP(F4501,LİSTE!$B$7:$D$1300,3,0))</f>
        <v>Abdullah KIRBAÇ</v>
      </c>
      <c r="D4501" s="72" t="str">
        <f>IF(G4501=0,"RESMİ TATİL",VLOOKUP(G4501,LİSTE!$B$7:$D$1300,3,0))</f>
        <v>Ümmü Defne GÜLER</v>
      </c>
      <c r="E4501" s="72" t="str">
        <f>IF(H4501=0,"RESMİ TATİL",VLOOKUP(H4501,LİSTE!$B$7:$D$1300,3,0))</f>
        <v>Şevval ÖZDAMAR</v>
      </c>
      <c r="F4501" s="72">
        <f>IF(B4501="TATİL",0,IF(F4500&gt;0,IF(LİSTE!$F$1=H4500,1,H4500+1),IF(F4500=0,H4499+1,IF(F4499=0,H4498+1,IF(F4498=0,H4497+1,IF(F4497=0,H4496+1))))))</f>
        <v>12</v>
      </c>
      <c r="G4501" s="72">
        <f>IF(F4501=0,0,IF(LİSTE!$F$1=F4501,1,F4501+1))</f>
        <v>13</v>
      </c>
      <c r="H4501" s="72">
        <f>IF(G4501=0,0,IF(LİSTE!$F$1=G4501,1,G4501+1))</f>
        <v>14</v>
      </c>
      <c r="I4501" s="72" t="str">
        <f>IFERROR(VLOOKUP(A4501,TATİLLER!$A$2:$D$30000,3,0),"TATİL DEĞİL")</f>
        <v>TATİL DEĞİL</v>
      </c>
    </row>
    <row r="4502" spans="1:9" x14ac:dyDescent="0.25">
      <c r="A4502" s="74">
        <f t="shared" ref="A4502" si="1043">A4501+3</f>
        <v>51501</v>
      </c>
      <c r="B4502" s="72">
        <f t="shared" si="1038"/>
        <v>1</v>
      </c>
      <c r="C4502" s="72" t="str">
        <f>IF(F4502=0,"RESMİ TATİL",VLOOKUP(F4502,LİSTE!$B$7:$D$1300,3,0))</f>
        <v>Zeynep AKDAĞ</v>
      </c>
      <c r="D4502" s="72" t="str">
        <f>IF(G4502=0,"RESMİ TATİL",VLOOKUP(G4502,LİSTE!$B$7:$D$1300,3,0))</f>
        <v>Esma ÇOKER</v>
      </c>
      <c r="E4502" s="72" t="str">
        <f>IF(H4502=0,"RESMİ TATİL",VLOOKUP(H4502,LİSTE!$B$7:$D$1300,3,0))</f>
        <v>Dursun Kubilay YAŞAR</v>
      </c>
      <c r="F4502" s="72">
        <f>IF(B4502="TATİL",0,IF(F4501&gt;0,IF(LİSTE!$F$1=H4501,1,H4501+1),IF(F4501=0,H4500+1,IF(F4500=0,H4499+1,IF(F4499=0,H4498+1,IF(F4498=0,H4497+1))))))</f>
        <v>15</v>
      </c>
      <c r="G4502" s="72">
        <f>IF(F4502=0,0,IF(LİSTE!$F$1=F4502,1,F4502+1))</f>
        <v>16</v>
      </c>
      <c r="H4502" s="72">
        <f>IF(G4502=0,0,IF(LİSTE!$F$1=G4502,1,G4502+1))</f>
        <v>17</v>
      </c>
      <c r="I4502" s="72" t="str">
        <f>IFERROR(VLOOKUP(A4502,TATİLLER!$A$2:$D$30000,3,0),"TATİL DEĞİL")</f>
        <v>TATİL DEĞİL</v>
      </c>
    </row>
    <row r="4503" spans="1:9" x14ac:dyDescent="0.25">
      <c r="A4503" s="74">
        <f t="shared" si="1040"/>
        <v>51502</v>
      </c>
      <c r="B4503" s="72">
        <f t="shared" si="1038"/>
        <v>2</v>
      </c>
      <c r="C4503" s="72" t="str">
        <f>IF(F4503=0,"RESMİ TATİL",VLOOKUP(F4503,LİSTE!$B$7:$D$1300,3,0))</f>
        <v>Zeynep Beril BAŞPINAR</v>
      </c>
      <c r="D4503" s="72" t="str">
        <f>IF(G4503=0,"RESMİ TATİL",VLOOKUP(G4503,LİSTE!$B$7:$D$1300,3,0))</f>
        <v>Ahmet DAL</v>
      </c>
      <c r="E4503" s="72" t="str">
        <f>IF(H4503=0,"RESMİ TATİL",VLOOKUP(H4503,LİSTE!$B$7:$D$1300,3,0))</f>
        <v>Emirhan KARATAŞ</v>
      </c>
      <c r="F4503" s="72">
        <f>IF(B4503="TATİL",0,IF(F4502&gt;0,IF(LİSTE!$F$1=H4502,1,H4502+1),IF(F4502=0,H4501+1,IF(F4501=0,H4500+1,IF(F4500=0,H4499+1,IF(F4499=0,H4498+1))))))</f>
        <v>18</v>
      </c>
      <c r="G4503" s="72">
        <f>IF(F4503=0,0,IF(LİSTE!$F$1=F4503,1,F4503+1))</f>
        <v>19</v>
      </c>
      <c r="H4503" s="72">
        <f>IF(G4503=0,0,IF(LİSTE!$F$1=G4503,1,G4503+1))</f>
        <v>20</v>
      </c>
      <c r="I4503" s="72" t="str">
        <f>IFERROR(VLOOKUP(A4503,TATİLLER!$A$2:$D$30000,3,0),"TATİL DEĞİL")</f>
        <v>TATİL DEĞİL</v>
      </c>
    </row>
    <row r="4504" spans="1:9" x14ac:dyDescent="0.25">
      <c r="A4504" s="74">
        <f t="shared" si="1040"/>
        <v>51503</v>
      </c>
      <c r="B4504" s="72">
        <f t="shared" si="1038"/>
        <v>3</v>
      </c>
      <c r="C4504" s="72" t="str">
        <f>IF(F4504=0,"RESMİ TATİL",VLOOKUP(F4504,LİSTE!$B$7:$D$1300,3,0))</f>
        <v>Zümra Yeter ARI</v>
      </c>
      <c r="D4504" s="72" t="str">
        <f>IF(G4504=0,"RESMİ TATİL",VLOOKUP(G4504,LİSTE!$B$7:$D$1300,3,0))</f>
        <v>Utku KARAGÖZ</v>
      </c>
      <c r="E4504" s="72" t="str">
        <f>IF(H4504=0,"RESMİ TATİL",VLOOKUP(H4504,LİSTE!$B$7:$D$1300,3,0))</f>
        <v>Feyza Zümra AVCIOĞLU</v>
      </c>
      <c r="F4504" s="72">
        <f>IF(B4504="TATİL",0,IF(F4503&gt;0,IF(LİSTE!$F$1=H4503,1,H4503+1),IF(F4503=0,H4502+1,IF(F4502=0,H4501+1,IF(F4501=0,H4500+1,IF(F4500=0,H4499+1))))))</f>
        <v>21</v>
      </c>
      <c r="G4504" s="72">
        <f>IF(F4504=0,0,IF(LİSTE!$F$1=F4504,1,F4504+1))</f>
        <v>22</v>
      </c>
      <c r="H4504" s="72">
        <f>IF(G4504=0,0,IF(LİSTE!$F$1=G4504,1,G4504+1))</f>
        <v>23</v>
      </c>
      <c r="I4504" s="72" t="str">
        <f>IFERROR(VLOOKUP(A4504,TATİLLER!$A$2:$D$30000,3,0),"TATİL DEĞİL")</f>
        <v>TATİL DEĞİL</v>
      </c>
    </row>
    <row r="4505" spans="1:9" x14ac:dyDescent="0.25">
      <c r="A4505" s="74">
        <f t="shared" si="1040"/>
        <v>51504</v>
      </c>
      <c r="B4505" s="72">
        <f t="shared" si="1038"/>
        <v>4</v>
      </c>
      <c r="C4505" s="72" t="str">
        <f>IF(F4505=0,"RESMİ TATİL",VLOOKUP(F4505,LİSTE!$B$7:$D$1300,3,0))</f>
        <v>Yusuf Ali TABUR</v>
      </c>
      <c r="D4505" s="72" t="str">
        <f>IF(G4505=0,"RESMİ TATİL",VLOOKUP(G4505,LİSTE!$B$7:$D$1300,3,0))</f>
        <v>Irmak UTEBAY</v>
      </c>
      <c r="E4505" s="72" t="str">
        <f>IF(H4505=0,"RESMİ TATİL",VLOOKUP(H4505,LİSTE!$B$7:$D$1300,3,0))</f>
        <v>Kerem AKKOÇ</v>
      </c>
      <c r="F4505" s="72">
        <f>IF(B4505="TATİL",0,IF(F4504&gt;0,IF(LİSTE!$F$1=H4504,1,H4504+1),IF(F4504=0,H4503+1,IF(F4503=0,H4502+1,IF(F4502=0,H4501+1,IF(F4501=0,H4500+1))))))</f>
        <v>24</v>
      </c>
      <c r="G4505" s="72">
        <f>IF(F4505=0,0,IF(LİSTE!$F$1=F4505,1,F4505+1))</f>
        <v>25</v>
      </c>
      <c r="H4505" s="72">
        <f>IF(G4505=0,0,IF(LİSTE!$F$1=G4505,1,G4505+1))</f>
        <v>26</v>
      </c>
      <c r="I4505" s="72" t="str">
        <f>IFERROR(VLOOKUP(A4505,TATİLLER!$A$2:$D$30000,3,0),"TATİL DEĞİL")</f>
        <v>TATİL DEĞİL</v>
      </c>
    </row>
    <row r="4506" spans="1:9" x14ac:dyDescent="0.25">
      <c r="A4506" s="74">
        <f t="shared" si="1040"/>
        <v>51505</v>
      </c>
      <c r="B4506" s="72">
        <f t="shared" si="1038"/>
        <v>5</v>
      </c>
      <c r="C4506" s="72" t="str">
        <f>IF(F4506=0,"RESMİ TATİL",VLOOKUP(F4506,LİSTE!$B$7:$D$1300,3,0))</f>
        <v>Elçin Ayşe ELMAS</v>
      </c>
      <c r="D4506" s="72" t="str">
        <f>IF(G4506=0,"RESMİ TATİL",VLOOKUP(G4506,LİSTE!$B$7:$D$1300,3,0))</f>
        <v>Muhammed YILDIZDAĞ</v>
      </c>
      <c r="E4506" s="72" t="str">
        <f>IF(H4506=0,"RESMİ TATİL",VLOOKUP(H4506,LİSTE!$B$7:$D$1300,3,0))</f>
        <v>Nisa Nur SANCAR</v>
      </c>
      <c r="F4506" s="72">
        <f>IF(B4506="TATİL",0,IF(F4505&gt;0,IF(LİSTE!$F$1=H4505,1,H4505+1),IF(F4505=0,H4504+1,IF(F4504=0,H4503+1,IF(F4503=0,H4502+1,IF(F4502=0,H4501+1))))))</f>
        <v>27</v>
      </c>
      <c r="G4506" s="72">
        <f>IF(F4506=0,0,IF(LİSTE!$F$1=F4506,1,F4506+1))</f>
        <v>28</v>
      </c>
      <c r="H4506" s="72">
        <f>IF(G4506=0,0,IF(LİSTE!$F$1=G4506,1,G4506+1))</f>
        <v>1</v>
      </c>
      <c r="I4506" s="72" t="str">
        <f>IFERROR(VLOOKUP(A4506,TATİLLER!$A$2:$D$30000,3,0),"TATİL DEĞİL")</f>
        <v>TATİL DEĞİL</v>
      </c>
    </row>
    <row r="4507" spans="1:9" x14ac:dyDescent="0.25">
      <c r="A4507" s="74">
        <f t="shared" ref="A4507" si="1044">A4506+3</f>
        <v>51508</v>
      </c>
      <c r="B4507" s="72">
        <f t="shared" si="1038"/>
        <v>1</v>
      </c>
      <c r="C4507" s="72" t="str">
        <f>IF(F4507=0,"RESMİ TATİL",VLOOKUP(F4507,LİSTE!$B$7:$D$1300,3,0))</f>
        <v>Esila ÇETİN</v>
      </c>
      <c r="D4507" s="72" t="str">
        <f>IF(G4507=0,"RESMİ TATİL",VLOOKUP(G4507,LİSTE!$B$7:$D$1300,3,0))</f>
        <v>Zeynep Sevde TOPUZ</v>
      </c>
      <c r="E4507" s="72" t="str">
        <f>IF(H4507=0,"RESMİ TATİL",VLOOKUP(H4507,LİSTE!$B$7:$D$1300,3,0))</f>
        <v>Ömer Asaf KADAŞ</v>
      </c>
      <c r="F4507" s="72">
        <f>IF(B4507="TATİL",0,IF(F4506&gt;0,IF(LİSTE!$F$1=H4506,1,H4506+1),IF(F4506=0,H4505+1,IF(F4505=0,H4504+1,IF(F4504=0,H4503+1,IF(F4503=0,H4502+1))))))</f>
        <v>2</v>
      </c>
      <c r="G4507" s="72">
        <f>IF(F4507=0,0,IF(LİSTE!$F$1=F4507,1,F4507+1))</f>
        <v>3</v>
      </c>
      <c r="H4507" s="72">
        <f>IF(G4507=0,0,IF(LİSTE!$F$1=G4507,1,G4507+1))</f>
        <v>4</v>
      </c>
      <c r="I4507" s="72" t="str">
        <f>IFERROR(VLOOKUP(A4507,TATİLLER!$A$2:$D$30000,3,0),"TATİL DEĞİL")</f>
        <v>TATİL DEĞİL</v>
      </c>
    </row>
    <row r="4508" spans="1:9" x14ac:dyDescent="0.25">
      <c r="A4508" s="74">
        <f t="shared" si="1040"/>
        <v>51509</v>
      </c>
      <c r="B4508" s="72">
        <f t="shared" si="1038"/>
        <v>2</v>
      </c>
      <c r="C4508" s="72" t="str">
        <f>IF(F4508=0,"RESMİ TATİL",VLOOKUP(F4508,LİSTE!$B$7:$D$1300,3,0))</f>
        <v>Ramazan Baran ADIGÜZEL</v>
      </c>
      <c r="D4508" s="72" t="str">
        <f>IF(G4508=0,"RESMİ TATİL",VLOOKUP(G4508,LİSTE!$B$7:$D$1300,3,0))</f>
        <v>Bahar AKGÜN</v>
      </c>
      <c r="E4508" s="72" t="str">
        <f>IF(H4508=0,"RESMİ TATİL",VLOOKUP(H4508,LİSTE!$B$7:$D$1300,3,0))</f>
        <v>Ömer AKGÜL</v>
      </c>
      <c r="F4508" s="72">
        <f>IF(B4508="TATİL",0,IF(F4507&gt;0,IF(LİSTE!$F$1=H4507,1,H4507+1),IF(F4507=0,H4506+1,IF(F4506=0,H4505+1,IF(F4505=0,H4504+1,IF(F4504=0,H4503+1))))))</f>
        <v>5</v>
      </c>
      <c r="G4508" s="72">
        <f>IF(F4508=0,0,IF(LİSTE!$F$1=F4508,1,F4508+1))</f>
        <v>6</v>
      </c>
      <c r="H4508" s="72">
        <f>IF(G4508=0,0,IF(LİSTE!$F$1=G4508,1,G4508+1))</f>
        <v>7</v>
      </c>
      <c r="I4508" s="72" t="str">
        <f>IFERROR(VLOOKUP(A4508,TATİLLER!$A$2:$D$30000,3,0),"TATİL DEĞİL")</f>
        <v>TATİL DEĞİL</v>
      </c>
    </row>
    <row r="4509" spans="1:9" x14ac:dyDescent="0.25">
      <c r="A4509" s="74">
        <f t="shared" si="1040"/>
        <v>51510</v>
      </c>
      <c r="B4509" s="72">
        <f t="shared" si="1038"/>
        <v>3</v>
      </c>
      <c r="C4509" s="72" t="str">
        <f>IF(F4509=0,"RESMİ TATİL",VLOOKUP(F4509,LİSTE!$B$7:$D$1300,3,0))</f>
        <v>Muharrem EFE TANRIVERDİ</v>
      </c>
      <c r="D4509" s="72" t="str">
        <f>IF(G4509=0,"RESMİ TATİL",VLOOKUP(G4509,LİSTE!$B$7:$D$1300,3,0))</f>
        <v>Anıl DOĞAN</v>
      </c>
      <c r="E4509" s="72" t="str">
        <f>IF(H4509=0,"RESMİ TATİL",VLOOKUP(H4509,LİSTE!$B$7:$D$1300,3,0))</f>
        <v>İpek ARSLAN</v>
      </c>
      <c r="F4509" s="72">
        <f>IF(B4509="TATİL",0,IF(F4508&gt;0,IF(LİSTE!$F$1=H4508,1,H4508+1),IF(F4508=0,H4507+1,IF(F4507=0,H4506+1,IF(F4506=0,H4505+1,IF(F4505=0,H4504+1))))))</f>
        <v>8</v>
      </c>
      <c r="G4509" s="72">
        <f>IF(F4509=0,0,IF(LİSTE!$F$1=F4509,1,F4509+1))</f>
        <v>9</v>
      </c>
      <c r="H4509" s="72">
        <f>IF(G4509=0,0,IF(LİSTE!$F$1=G4509,1,G4509+1))</f>
        <v>10</v>
      </c>
      <c r="I4509" s="72" t="str">
        <f>IFERROR(VLOOKUP(A4509,TATİLLER!$A$2:$D$30000,3,0),"TATİL DEĞİL")</f>
        <v>TATİL DEĞİL</v>
      </c>
    </row>
    <row r="4510" spans="1:9" x14ac:dyDescent="0.25">
      <c r="A4510" s="74">
        <f t="shared" si="1040"/>
        <v>51511</v>
      </c>
      <c r="B4510" s="72">
        <f t="shared" si="1038"/>
        <v>4</v>
      </c>
      <c r="C4510" s="72" t="str">
        <f>IF(F4510=0,"RESMİ TATİL",VLOOKUP(F4510,LİSTE!$B$7:$D$1300,3,0))</f>
        <v>Efe KARSAK</v>
      </c>
      <c r="D4510" s="72" t="str">
        <f>IF(G4510=0,"RESMİ TATİL",VLOOKUP(G4510,LİSTE!$B$7:$D$1300,3,0))</f>
        <v>Abdullah KIRBAÇ</v>
      </c>
      <c r="E4510" s="72" t="str">
        <f>IF(H4510=0,"RESMİ TATİL",VLOOKUP(H4510,LİSTE!$B$7:$D$1300,3,0))</f>
        <v>Ümmü Defne GÜLER</v>
      </c>
      <c r="F4510" s="72">
        <f>IF(B4510="TATİL",0,IF(F4509&gt;0,IF(LİSTE!$F$1=H4509,1,H4509+1),IF(F4509=0,H4508+1,IF(F4508=0,H4507+1,IF(F4507=0,H4506+1,IF(F4506=0,H4505+1))))))</f>
        <v>11</v>
      </c>
      <c r="G4510" s="72">
        <f>IF(F4510=0,0,IF(LİSTE!$F$1=F4510,1,F4510+1))</f>
        <v>12</v>
      </c>
      <c r="H4510" s="72">
        <f>IF(G4510=0,0,IF(LİSTE!$F$1=G4510,1,G4510+1))</f>
        <v>13</v>
      </c>
      <c r="I4510" s="72" t="str">
        <f>IFERROR(VLOOKUP(A4510,TATİLLER!$A$2:$D$30000,3,0),"TATİL DEĞİL")</f>
        <v>TATİL DEĞİL</v>
      </c>
    </row>
    <row r="4511" spans="1:9" x14ac:dyDescent="0.25">
      <c r="A4511" s="74">
        <f t="shared" si="1040"/>
        <v>51512</v>
      </c>
      <c r="B4511" s="72">
        <f t="shared" si="1038"/>
        <v>5</v>
      </c>
      <c r="C4511" s="72" t="str">
        <f>IF(F4511=0,"RESMİ TATİL",VLOOKUP(F4511,LİSTE!$B$7:$D$1300,3,0))</f>
        <v>Şevval ÖZDAMAR</v>
      </c>
      <c r="D4511" s="72" t="str">
        <f>IF(G4511=0,"RESMİ TATİL",VLOOKUP(G4511,LİSTE!$B$7:$D$1300,3,0))</f>
        <v>Zeynep AKDAĞ</v>
      </c>
      <c r="E4511" s="72" t="str">
        <f>IF(H4511=0,"RESMİ TATİL",VLOOKUP(H4511,LİSTE!$B$7:$D$1300,3,0))</f>
        <v>Esma ÇOKER</v>
      </c>
      <c r="F4511" s="72">
        <f>IF(B4511="TATİL",0,IF(F4510&gt;0,IF(LİSTE!$F$1=H4510,1,H4510+1),IF(F4510=0,H4509+1,IF(F4509=0,H4508+1,IF(F4508=0,H4507+1,IF(F4507=0,H4506+1))))))</f>
        <v>14</v>
      </c>
      <c r="G4511" s="72">
        <f>IF(F4511=0,0,IF(LİSTE!$F$1=F4511,1,F4511+1))</f>
        <v>15</v>
      </c>
      <c r="H4511" s="72">
        <f>IF(G4511=0,0,IF(LİSTE!$F$1=G4511,1,G4511+1))</f>
        <v>16</v>
      </c>
      <c r="I4511" s="72" t="str">
        <f>IFERROR(VLOOKUP(A4511,TATİLLER!$A$2:$D$30000,3,0),"TATİL DEĞİL")</f>
        <v>TATİL DEĞİL</v>
      </c>
    </row>
    <row r="4512" spans="1:9" x14ac:dyDescent="0.25">
      <c r="A4512" s="74">
        <f t="shared" ref="A4512" si="1045">A4511+3</f>
        <v>51515</v>
      </c>
      <c r="B4512" s="72">
        <f t="shared" si="1038"/>
        <v>1</v>
      </c>
      <c r="C4512" s="72" t="str">
        <f>IF(F4512=0,"RESMİ TATİL",VLOOKUP(F4512,LİSTE!$B$7:$D$1300,3,0))</f>
        <v>Dursun Kubilay YAŞAR</v>
      </c>
      <c r="D4512" s="72" t="str">
        <f>IF(G4512=0,"RESMİ TATİL",VLOOKUP(G4512,LİSTE!$B$7:$D$1300,3,0))</f>
        <v>Zeynep Beril BAŞPINAR</v>
      </c>
      <c r="E4512" s="72" t="str">
        <f>IF(H4512=0,"RESMİ TATİL",VLOOKUP(H4512,LİSTE!$B$7:$D$1300,3,0))</f>
        <v>Ahmet DAL</v>
      </c>
      <c r="F4512" s="72">
        <f>IF(B4512="TATİL",0,IF(F4511&gt;0,IF(LİSTE!$F$1=H4511,1,H4511+1),IF(F4511=0,H4510+1,IF(F4510=0,H4509+1,IF(F4509=0,H4508+1,IF(F4508=0,H4507+1))))))</f>
        <v>17</v>
      </c>
      <c r="G4512" s="72">
        <f>IF(F4512=0,0,IF(LİSTE!$F$1=F4512,1,F4512+1))</f>
        <v>18</v>
      </c>
      <c r="H4512" s="72">
        <f>IF(G4512=0,0,IF(LİSTE!$F$1=G4512,1,G4512+1))</f>
        <v>19</v>
      </c>
      <c r="I4512" s="72" t="str">
        <f>IFERROR(VLOOKUP(A4512,TATİLLER!$A$2:$D$30000,3,0),"TATİL DEĞİL")</f>
        <v>TATİL DEĞİL</v>
      </c>
    </row>
    <row r="4513" spans="1:9" x14ac:dyDescent="0.25">
      <c r="A4513" s="74">
        <f t="shared" si="1040"/>
        <v>51516</v>
      </c>
      <c r="B4513" s="72">
        <f t="shared" si="1038"/>
        <v>2</v>
      </c>
      <c r="C4513" s="72" t="str">
        <f>IF(F4513=0,"RESMİ TATİL",VLOOKUP(F4513,LİSTE!$B$7:$D$1300,3,0))</f>
        <v>Emirhan KARATAŞ</v>
      </c>
      <c r="D4513" s="72" t="str">
        <f>IF(G4513=0,"RESMİ TATİL",VLOOKUP(G4513,LİSTE!$B$7:$D$1300,3,0))</f>
        <v>Zümra Yeter ARI</v>
      </c>
      <c r="E4513" s="72" t="str">
        <f>IF(H4513=0,"RESMİ TATİL",VLOOKUP(H4513,LİSTE!$B$7:$D$1300,3,0))</f>
        <v>Utku KARAGÖZ</v>
      </c>
      <c r="F4513" s="72">
        <f>IF(B4513="TATİL",0,IF(F4512&gt;0,IF(LİSTE!$F$1=H4512,1,H4512+1),IF(F4512=0,H4511+1,IF(F4511=0,H4510+1,IF(F4510=0,H4509+1,IF(F4509=0,H4508+1))))))</f>
        <v>20</v>
      </c>
      <c r="G4513" s="72">
        <f>IF(F4513=0,0,IF(LİSTE!$F$1=F4513,1,F4513+1))</f>
        <v>21</v>
      </c>
      <c r="H4513" s="72">
        <f>IF(G4513=0,0,IF(LİSTE!$F$1=G4513,1,G4513+1))</f>
        <v>22</v>
      </c>
      <c r="I4513" s="72" t="str">
        <f>IFERROR(VLOOKUP(A4513,TATİLLER!$A$2:$D$30000,3,0),"TATİL DEĞİL")</f>
        <v>TATİL DEĞİL</v>
      </c>
    </row>
    <row r="4514" spans="1:9" x14ac:dyDescent="0.25">
      <c r="A4514" s="74">
        <f t="shared" si="1040"/>
        <v>51517</v>
      </c>
      <c r="B4514" s="72">
        <f t="shared" si="1038"/>
        <v>3</v>
      </c>
      <c r="C4514" s="72" t="str">
        <f>IF(F4514=0,"RESMİ TATİL",VLOOKUP(F4514,LİSTE!$B$7:$D$1300,3,0))</f>
        <v>Feyza Zümra AVCIOĞLU</v>
      </c>
      <c r="D4514" s="72" t="str">
        <f>IF(G4514=0,"RESMİ TATİL",VLOOKUP(G4514,LİSTE!$B$7:$D$1300,3,0))</f>
        <v>Yusuf Ali TABUR</v>
      </c>
      <c r="E4514" s="72" t="str">
        <f>IF(H4514=0,"RESMİ TATİL",VLOOKUP(H4514,LİSTE!$B$7:$D$1300,3,0))</f>
        <v>Irmak UTEBAY</v>
      </c>
      <c r="F4514" s="72">
        <f>IF(B4514="TATİL",0,IF(F4513&gt;0,IF(LİSTE!$F$1=H4513,1,H4513+1),IF(F4513=0,H4512+1,IF(F4512=0,H4511+1,IF(F4511=0,H4510+1,IF(F4510=0,H4509+1))))))</f>
        <v>23</v>
      </c>
      <c r="G4514" s="72">
        <f>IF(F4514=0,0,IF(LİSTE!$F$1=F4514,1,F4514+1))</f>
        <v>24</v>
      </c>
      <c r="H4514" s="72">
        <f>IF(G4514=0,0,IF(LİSTE!$F$1=G4514,1,G4514+1))</f>
        <v>25</v>
      </c>
      <c r="I4514" s="72" t="str">
        <f>IFERROR(VLOOKUP(A4514,TATİLLER!$A$2:$D$30000,3,0),"TATİL DEĞİL")</f>
        <v>TATİL DEĞİL</v>
      </c>
    </row>
    <row r="4515" spans="1:9" x14ac:dyDescent="0.25">
      <c r="A4515" s="74">
        <f t="shared" si="1040"/>
        <v>51518</v>
      </c>
      <c r="B4515" s="72">
        <f t="shared" si="1038"/>
        <v>4</v>
      </c>
      <c r="C4515" s="72" t="str">
        <f>IF(F4515=0,"RESMİ TATİL",VLOOKUP(F4515,LİSTE!$B$7:$D$1300,3,0))</f>
        <v>Kerem AKKOÇ</v>
      </c>
      <c r="D4515" s="72" t="str">
        <f>IF(G4515=0,"RESMİ TATİL",VLOOKUP(G4515,LİSTE!$B$7:$D$1300,3,0))</f>
        <v>Elçin Ayşe ELMAS</v>
      </c>
      <c r="E4515" s="72" t="str">
        <f>IF(H4515=0,"RESMİ TATİL",VLOOKUP(H4515,LİSTE!$B$7:$D$1300,3,0))</f>
        <v>Muhammed YILDIZDAĞ</v>
      </c>
      <c r="F4515" s="72">
        <f>IF(B4515="TATİL",0,IF(F4514&gt;0,IF(LİSTE!$F$1=H4514,1,H4514+1),IF(F4514=0,H4513+1,IF(F4513=0,H4512+1,IF(F4512=0,H4511+1,IF(F4511=0,H4510+1))))))</f>
        <v>26</v>
      </c>
      <c r="G4515" s="72">
        <f>IF(F4515=0,0,IF(LİSTE!$F$1=F4515,1,F4515+1))</f>
        <v>27</v>
      </c>
      <c r="H4515" s="72">
        <f>IF(G4515=0,0,IF(LİSTE!$F$1=G4515,1,G4515+1))</f>
        <v>28</v>
      </c>
      <c r="I4515" s="72" t="str">
        <f>IFERROR(VLOOKUP(A4515,TATİLLER!$A$2:$D$30000,3,0),"TATİL DEĞİL")</f>
        <v>TATİL DEĞİL</v>
      </c>
    </row>
    <row r="4516" spans="1:9" x14ac:dyDescent="0.25">
      <c r="A4516" s="74">
        <f t="shared" si="1040"/>
        <v>51519</v>
      </c>
      <c r="B4516" s="72">
        <f t="shared" si="1038"/>
        <v>5</v>
      </c>
      <c r="C4516" s="72" t="str">
        <f>IF(F4516=0,"RESMİ TATİL",VLOOKUP(F4516,LİSTE!$B$7:$D$1300,3,0))</f>
        <v>Nisa Nur SANCAR</v>
      </c>
      <c r="D4516" s="72" t="str">
        <f>IF(G4516=0,"RESMİ TATİL",VLOOKUP(G4516,LİSTE!$B$7:$D$1300,3,0))</f>
        <v>Esila ÇETİN</v>
      </c>
      <c r="E4516" s="72" t="str">
        <f>IF(H4516=0,"RESMİ TATİL",VLOOKUP(H4516,LİSTE!$B$7:$D$1300,3,0))</f>
        <v>Zeynep Sevde TOPUZ</v>
      </c>
      <c r="F4516" s="72">
        <f>IF(B4516="TATİL",0,IF(F4515&gt;0,IF(LİSTE!$F$1=H4515,1,H4515+1),IF(F4515=0,H4514+1,IF(F4514=0,H4513+1,IF(F4513=0,H4512+1,IF(F4512=0,H4511+1))))))</f>
        <v>1</v>
      </c>
      <c r="G4516" s="72">
        <f>IF(F4516=0,0,IF(LİSTE!$F$1=F4516,1,F4516+1))</f>
        <v>2</v>
      </c>
      <c r="H4516" s="72">
        <f>IF(G4516=0,0,IF(LİSTE!$F$1=G4516,1,G4516+1))</f>
        <v>3</v>
      </c>
      <c r="I4516" s="72" t="str">
        <f>IFERROR(VLOOKUP(A4516,TATİLLER!$A$2:$D$30000,3,0),"TATİL DEĞİL")</f>
        <v>TATİL DEĞİL</v>
      </c>
    </row>
    <row r="4517" spans="1:9" x14ac:dyDescent="0.25">
      <c r="A4517" s="74">
        <f t="shared" ref="A4517" si="1046">A4516+3</f>
        <v>51522</v>
      </c>
      <c r="B4517" s="72">
        <f t="shared" si="1038"/>
        <v>1</v>
      </c>
      <c r="C4517" s="72" t="str">
        <f>IF(F4517=0,"RESMİ TATİL",VLOOKUP(F4517,LİSTE!$B$7:$D$1300,3,0))</f>
        <v>Ömer Asaf KADAŞ</v>
      </c>
      <c r="D4517" s="72" t="str">
        <f>IF(G4517=0,"RESMİ TATİL",VLOOKUP(G4517,LİSTE!$B$7:$D$1300,3,0))</f>
        <v>Ramazan Baran ADIGÜZEL</v>
      </c>
      <c r="E4517" s="72" t="str">
        <f>IF(H4517=0,"RESMİ TATİL",VLOOKUP(H4517,LİSTE!$B$7:$D$1300,3,0))</f>
        <v>Bahar AKGÜN</v>
      </c>
      <c r="F4517" s="72">
        <f>IF(B4517="TATİL",0,IF(F4516&gt;0,IF(LİSTE!$F$1=H4516,1,H4516+1),IF(F4516=0,H4515+1,IF(F4515=0,H4514+1,IF(F4514=0,H4513+1,IF(F4513=0,H4512+1))))))</f>
        <v>4</v>
      </c>
      <c r="G4517" s="72">
        <f>IF(F4517=0,0,IF(LİSTE!$F$1=F4517,1,F4517+1))</f>
        <v>5</v>
      </c>
      <c r="H4517" s="72">
        <f>IF(G4517=0,0,IF(LİSTE!$F$1=G4517,1,G4517+1))</f>
        <v>6</v>
      </c>
      <c r="I4517" s="72" t="str">
        <f>IFERROR(VLOOKUP(A4517,TATİLLER!$A$2:$D$30000,3,0),"TATİL DEĞİL")</f>
        <v>TATİL DEĞİL</v>
      </c>
    </row>
    <row r="4518" spans="1:9" x14ac:dyDescent="0.25">
      <c r="A4518" s="74">
        <f t="shared" si="1040"/>
        <v>51523</v>
      </c>
      <c r="B4518" s="72">
        <f t="shared" si="1038"/>
        <v>2</v>
      </c>
      <c r="C4518" s="72" t="str">
        <f>IF(F4518=0,"RESMİ TATİL",VLOOKUP(F4518,LİSTE!$B$7:$D$1300,3,0))</f>
        <v>Ömer AKGÜL</v>
      </c>
      <c r="D4518" s="72" t="str">
        <f>IF(G4518=0,"RESMİ TATİL",VLOOKUP(G4518,LİSTE!$B$7:$D$1300,3,0))</f>
        <v>Muharrem EFE TANRIVERDİ</v>
      </c>
      <c r="E4518" s="72" t="str">
        <f>IF(H4518=0,"RESMİ TATİL",VLOOKUP(H4518,LİSTE!$B$7:$D$1300,3,0))</f>
        <v>Anıl DOĞAN</v>
      </c>
      <c r="F4518" s="72">
        <f>IF(B4518="TATİL",0,IF(F4517&gt;0,IF(LİSTE!$F$1=H4517,1,H4517+1),IF(F4517=0,H4516+1,IF(F4516=0,H4515+1,IF(F4515=0,H4514+1,IF(F4514=0,H4513+1))))))</f>
        <v>7</v>
      </c>
      <c r="G4518" s="72">
        <f>IF(F4518=0,0,IF(LİSTE!$F$1=F4518,1,F4518+1))</f>
        <v>8</v>
      </c>
      <c r="H4518" s="72">
        <f>IF(G4518=0,0,IF(LİSTE!$F$1=G4518,1,G4518+1))</f>
        <v>9</v>
      </c>
      <c r="I4518" s="72" t="str">
        <f>IFERROR(VLOOKUP(A4518,TATİLLER!$A$2:$D$30000,3,0),"TATİL DEĞİL")</f>
        <v>TATİL DEĞİL</v>
      </c>
    </row>
    <row r="4519" spans="1:9" x14ac:dyDescent="0.25">
      <c r="A4519" s="74">
        <f t="shared" si="1040"/>
        <v>51524</v>
      </c>
      <c r="B4519" s="72">
        <f t="shared" si="1038"/>
        <v>3</v>
      </c>
      <c r="C4519" s="72" t="str">
        <f>IF(F4519=0,"RESMİ TATİL",VLOOKUP(F4519,LİSTE!$B$7:$D$1300,3,0))</f>
        <v>İpek ARSLAN</v>
      </c>
      <c r="D4519" s="72" t="str">
        <f>IF(G4519=0,"RESMİ TATİL",VLOOKUP(G4519,LİSTE!$B$7:$D$1300,3,0))</f>
        <v>Efe KARSAK</v>
      </c>
      <c r="E4519" s="72" t="str">
        <f>IF(H4519=0,"RESMİ TATİL",VLOOKUP(H4519,LİSTE!$B$7:$D$1300,3,0))</f>
        <v>Abdullah KIRBAÇ</v>
      </c>
      <c r="F4519" s="72">
        <f>IF(B4519="TATİL",0,IF(F4518&gt;0,IF(LİSTE!$F$1=H4518,1,H4518+1),IF(F4518=0,H4517+1,IF(F4517=0,H4516+1,IF(F4516=0,H4515+1,IF(F4515=0,H4514+1))))))</f>
        <v>10</v>
      </c>
      <c r="G4519" s="72">
        <f>IF(F4519=0,0,IF(LİSTE!$F$1=F4519,1,F4519+1))</f>
        <v>11</v>
      </c>
      <c r="H4519" s="72">
        <f>IF(G4519=0,0,IF(LİSTE!$F$1=G4519,1,G4519+1))</f>
        <v>12</v>
      </c>
      <c r="I4519" s="72" t="str">
        <f>IFERROR(VLOOKUP(A4519,TATİLLER!$A$2:$D$30000,3,0),"TATİL DEĞİL")</f>
        <v>TATİL DEĞİL</v>
      </c>
    </row>
    <row r="4520" spans="1:9" x14ac:dyDescent="0.25">
      <c r="A4520" s="74">
        <f t="shared" si="1040"/>
        <v>51525</v>
      </c>
      <c r="B4520" s="72">
        <f t="shared" si="1038"/>
        <v>4</v>
      </c>
      <c r="C4520" s="72" t="str">
        <f>IF(F4520=0,"RESMİ TATİL",VLOOKUP(F4520,LİSTE!$B$7:$D$1300,3,0))</f>
        <v>Ümmü Defne GÜLER</v>
      </c>
      <c r="D4520" s="72" t="str">
        <f>IF(G4520=0,"RESMİ TATİL",VLOOKUP(G4520,LİSTE!$B$7:$D$1300,3,0))</f>
        <v>Şevval ÖZDAMAR</v>
      </c>
      <c r="E4520" s="72" t="str">
        <f>IF(H4520=0,"RESMİ TATİL",VLOOKUP(H4520,LİSTE!$B$7:$D$1300,3,0))</f>
        <v>Zeynep AKDAĞ</v>
      </c>
      <c r="F4520" s="72">
        <f>IF(B4520="TATİL",0,IF(F4519&gt;0,IF(LİSTE!$F$1=H4519,1,H4519+1),IF(F4519=0,H4518+1,IF(F4518=0,H4517+1,IF(F4517=0,H4516+1,IF(F4516=0,H4515+1))))))</f>
        <v>13</v>
      </c>
      <c r="G4520" s="72">
        <f>IF(F4520=0,0,IF(LİSTE!$F$1=F4520,1,F4520+1))</f>
        <v>14</v>
      </c>
      <c r="H4520" s="72">
        <f>IF(G4520=0,0,IF(LİSTE!$F$1=G4520,1,G4520+1))</f>
        <v>15</v>
      </c>
      <c r="I4520" s="72" t="str">
        <f>IFERROR(VLOOKUP(A4520,TATİLLER!$A$2:$D$30000,3,0),"TATİL DEĞİL")</f>
        <v>TATİL DEĞİL</v>
      </c>
    </row>
    <row r="4521" spans="1:9" x14ac:dyDescent="0.25">
      <c r="A4521" s="74">
        <f t="shared" si="1040"/>
        <v>51526</v>
      </c>
      <c r="B4521" s="72">
        <f t="shared" si="1038"/>
        <v>5</v>
      </c>
      <c r="C4521" s="72" t="str">
        <f>IF(F4521=0,"RESMİ TATİL",VLOOKUP(F4521,LİSTE!$B$7:$D$1300,3,0))</f>
        <v>Esma ÇOKER</v>
      </c>
      <c r="D4521" s="72" t="str">
        <f>IF(G4521=0,"RESMİ TATİL",VLOOKUP(G4521,LİSTE!$B$7:$D$1300,3,0))</f>
        <v>Dursun Kubilay YAŞAR</v>
      </c>
      <c r="E4521" s="72" t="str">
        <f>IF(H4521=0,"RESMİ TATİL",VLOOKUP(H4521,LİSTE!$B$7:$D$1300,3,0))</f>
        <v>Zeynep Beril BAŞPINAR</v>
      </c>
      <c r="F4521" s="72">
        <f>IF(B4521="TATİL",0,IF(F4520&gt;0,IF(LİSTE!$F$1=H4520,1,H4520+1),IF(F4520=0,H4519+1,IF(F4519=0,H4518+1,IF(F4518=0,H4517+1,IF(F4517=0,H4516+1))))))</f>
        <v>16</v>
      </c>
      <c r="G4521" s="72">
        <f>IF(F4521=0,0,IF(LİSTE!$F$1=F4521,1,F4521+1))</f>
        <v>17</v>
      </c>
      <c r="H4521" s="72">
        <f>IF(G4521=0,0,IF(LİSTE!$F$1=G4521,1,G4521+1))</f>
        <v>18</v>
      </c>
      <c r="I4521" s="72" t="str">
        <f>IFERROR(VLOOKUP(A4521,TATİLLER!$A$2:$D$30000,3,0),"TATİL DEĞİL")</f>
        <v>TATİL DEĞİL</v>
      </c>
    </row>
    <row r="4522" spans="1:9" x14ac:dyDescent="0.25">
      <c r="A4522" s="74">
        <f t="shared" ref="A4522" si="1047">A4521+3</f>
        <v>51529</v>
      </c>
      <c r="B4522" s="72">
        <f t="shared" si="1038"/>
        <v>1</v>
      </c>
      <c r="C4522" s="72" t="str">
        <f>IF(F4522=0,"RESMİ TATİL",VLOOKUP(F4522,LİSTE!$B$7:$D$1300,3,0))</f>
        <v>Ahmet DAL</v>
      </c>
      <c r="D4522" s="72" t="str">
        <f>IF(G4522=0,"RESMİ TATİL",VLOOKUP(G4522,LİSTE!$B$7:$D$1300,3,0))</f>
        <v>Emirhan KARATAŞ</v>
      </c>
      <c r="E4522" s="72" t="str">
        <f>IF(H4522=0,"RESMİ TATİL",VLOOKUP(H4522,LİSTE!$B$7:$D$1300,3,0))</f>
        <v>Zümra Yeter ARI</v>
      </c>
      <c r="F4522" s="72">
        <f>IF(B4522="TATİL",0,IF(F4521&gt;0,IF(LİSTE!$F$1=H4521,1,H4521+1),IF(F4521=0,H4520+1,IF(F4520=0,H4519+1,IF(F4519=0,H4518+1,IF(F4518=0,H4517+1))))))</f>
        <v>19</v>
      </c>
      <c r="G4522" s="72">
        <f>IF(F4522=0,0,IF(LİSTE!$F$1=F4522,1,F4522+1))</f>
        <v>20</v>
      </c>
      <c r="H4522" s="72">
        <f>IF(G4522=0,0,IF(LİSTE!$F$1=G4522,1,G4522+1))</f>
        <v>21</v>
      </c>
      <c r="I4522" s="72" t="str">
        <f>IFERROR(VLOOKUP(A4522,TATİLLER!$A$2:$D$30000,3,0),"TATİL DEĞİL")</f>
        <v>TATİL DEĞİL</v>
      </c>
    </row>
    <row r="4523" spans="1:9" x14ac:dyDescent="0.25">
      <c r="A4523" s="74">
        <f t="shared" si="1040"/>
        <v>51530</v>
      </c>
      <c r="B4523" s="72">
        <f t="shared" si="1038"/>
        <v>2</v>
      </c>
      <c r="C4523" s="72" t="str">
        <f>IF(F4523=0,"RESMİ TATİL",VLOOKUP(F4523,LİSTE!$B$7:$D$1300,3,0))</f>
        <v>Utku KARAGÖZ</v>
      </c>
      <c r="D4523" s="72" t="str">
        <f>IF(G4523=0,"RESMİ TATİL",VLOOKUP(G4523,LİSTE!$B$7:$D$1300,3,0))</f>
        <v>Feyza Zümra AVCIOĞLU</v>
      </c>
      <c r="E4523" s="72" t="str">
        <f>IF(H4523=0,"RESMİ TATİL",VLOOKUP(H4523,LİSTE!$B$7:$D$1300,3,0))</f>
        <v>Yusuf Ali TABUR</v>
      </c>
      <c r="F4523" s="72">
        <f>IF(B4523="TATİL",0,IF(F4522&gt;0,IF(LİSTE!$F$1=H4522,1,H4522+1),IF(F4522=0,H4521+1,IF(F4521=0,H4520+1,IF(F4520=0,H4519+1,IF(F4519=0,H4518+1))))))</f>
        <v>22</v>
      </c>
      <c r="G4523" s="72">
        <f>IF(F4523=0,0,IF(LİSTE!$F$1=F4523,1,F4523+1))</f>
        <v>23</v>
      </c>
      <c r="H4523" s="72">
        <f>IF(G4523=0,0,IF(LİSTE!$F$1=G4523,1,G4523+1))</f>
        <v>24</v>
      </c>
      <c r="I4523" s="72" t="str">
        <f>IFERROR(VLOOKUP(A4523,TATİLLER!$A$2:$D$30000,3,0),"TATİL DEĞİL")</f>
        <v>TATİL DEĞİL</v>
      </c>
    </row>
    <row r="4524" spans="1:9" x14ac:dyDescent="0.25">
      <c r="A4524" s="74">
        <f t="shared" si="1040"/>
        <v>51531</v>
      </c>
      <c r="B4524" s="72">
        <f t="shared" si="1038"/>
        <v>3</v>
      </c>
      <c r="C4524" s="72" t="str">
        <f>IF(F4524=0,"RESMİ TATİL",VLOOKUP(F4524,LİSTE!$B$7:$D$1300,3,0))</f>
        <v>Irmak UTEBAY</v>
      </c>
      <c r="D4524" s="72" t="str">
        <f>IF(G4524=0,"RESMİ TATİL",VLOOKUP(G4524,LİSTE!$B$7:$D$1300,3,0))</f>
        <v>Kerem AKKOÇ</v>
      </c>
      <c r="E4524" s="72" t="str">
        <f>IF(H4524=0,"RESMİ TATİL",VLOOKUP(H4524,LİSTE!$B$7:$D$1300,3,0))</f>
        <v>Elçin Ayşe ELMAS</v>
      </c>
      <c r="F4524" s="72">
        <f>IF(B4524="TATİL",0,IF(F4523&gt;0,IF(LİSTE!$F$1=H4523,1,H4523+1),IF(F4523=0,H4522+1,IF(F4522=0,H4521+1,IF(F4521=0,H4520+1,IF(F4520=0,H4519+1))))))</f>
        <v>25</v>
      </c>
      <c r="G4524" s="72">
        <f>IF(F4524=0,0,IF(LİSTE!$F$1=F4524,1,F4524+1))</f>
        <v>26</v>
      </c>
      <c r="H4524" s="72">
        <f>IF(G4524=0,0,IF(LİSTE!$F$1=G4524,1,G4524+1))</f>
        <v>27</v>
      </c>
      <c r="I4524" s="72" t="str">
        <f>IFERROR(VLOOKUP(A4524,TATİLLER!$A$2:$D$30000,3,0),"TATİL DEĞİL")</f>
        <v>TATİL DEĞİL</v>
      </c>
    </row>
    <row r="4525" spans="1:9" x14ac:dyDescent="0.25">
      <c r="A4525" s="74">
        <f t="shared" si="1040"/>
        <v>51532</v>
      </c>
      <c r="B4525" s="72">
        <f t="shared" si="1038"/>
        <v>4</v>
      </c>
      <c r="C4525" s="72" t="str">
        <f>IF(F4525=0,"RESMİ TATİL",VLOOKUP(F4525,LİSTE!$B$7:$D$1300,3,0))</f>
        <v>Muhammed YILDIZDAĞ</v>
      </c>
      <c r="D4525" s="72" t="str">
        <f>IF(G4525=0,"RESMİ TATİL",VLOOKUP(G4525,LİSTE!$B$7:$D$1300,3,0))</f>
        <v>Nisa Nur SANCAR</v>
      </c>
      <c r="E4525" s="72" t="str">
        <f>IF(H4525=0,"RESMİ TATİL",VLOOKUP(H4525,LİSTE!$B$7:$D$1300,3,0))</f>
        <v>Esila ÇETİN</v>
      </c>
      <c r="F4525" s="72">
        <f>IF(B4525="TATİL",0,IF(F4524&gt;0,IF(LİSTE!$F$1=H4524,1,H4524+1),IF(F4524=0,H4523+1,IF(F4523=0,H4522+1,IF(F4522=0,H4521+1,IF(F4521=0,H4520+1))))))</f>
        <v>28</v>
      </c>
      <c r="G4525" s="72">
        <f>IF(F4525=0,0,IF(LİSTE!$F$1=F4525,1,F4525+1))</f>
        <v>1</v>
      </c>
      <c r="H4525" s="72">
        <f>IF(G4525=0,0,IF(LİSTE!$F$1=G4525,1,G4525+1))</f>
        <v>2</v>
      </c>
      <c r="I4525" s="72" t="str">
        <f>IFERROR(VLOOKUP(A4525,TATİLLER!$A$2:$D$30000,3,0),"TATİL DEĞİL")</f>
        <v>TATİL DEĞİL</v>
      </c>
    </row>
    <row r="4526" spans="1:9" x14ac:dyDescent="0.25">
      <c r="A4526" s="74">
        <f t="shared" si="1040"/>
        <v>51533</v>
      </c>
      <c r="B4526" s="72">
        <f t="shared" si="1038"/>
        <v>5</v>
      </c>
      <c r="C4526" s="72" t="str">
        <f>IF(F4526=0,"RESMİ TATİL",VLOOKUP(F4526,LİSTE!$B$7:$D$1300,3,0))</f>
        <v>Zeynep Sevde TOPUZ</v>
      </c>
      <c r="D4526" s="72" t="str">
        <f>IF(G4526=0,"RESMİ TATİL",VLOOKUP(G4526,LİSTE!$B$7:$D$1300,3,0))</f>
        <v>Ömer Asaf KADAŞ</v>
      </c>
      <c r="E4526" s="72" t="str">
        <f>IF(H4526=0,"RESMİ TATİL",VLOOKUP(H4526,LİSTE!$B$7:$D$1300,3,0))</f>
        <v>Ramazan Baran ADIGÜZEL</v>
      </c>
      <c r="F4526" s="72">
        <f>IF(B4526="TATİL",0,IF(F4525&gt;0,IF(LİSTE!$F$1=H4525,1,H4525+1),IF(F4525=0,H4524+1,IF(F4524=0,H4523+1,IF(F4523=0,H4522+1,IF(F4522=0,H4521+1))))))</f>
        <v>3</v>
      </c>
      <c r="G4526" s="72">
        <f>IF(F4526=0,0,IF(LİSTE!$F$1=F4526,1,F4526+1))</f>
        <v>4</v>
      </c>
      <c r="H4526" s="72">
        <f>IF(G4526=0,0,IF(LİSTE!$F$1=G4526,1,G4526+1))</f>
        <v>5</v>
      </c>
      <c r="I4526" s="72" t="str">
        <f>IFERROR(VLOOKUP(A4526,TATİLLER!$A$2:$D$30000,3,0),"TATİL DEĞİL")</f>
        <v>TATİL DEĞİL</v>
      </c>
    </row>
    <row r="4527" spans="1:9" x14ac:dyDescent="0.25">
      <c r="A4527" s="74">
        <f t="shared" ref="A4527" si="1048">A4526+3</f>
        <v>51536</v>
      </c>
      <c r="B4527" s="72">
        <f t="shared" si="1038"/>
        <v>1</v>
      </c>
      <c r="C4527" s="72" t="str">
        <f>IF(F4527=0,"RESMİ TATİL",VLOOKUP(F4527,LİSTE!$B$7:$D$1300,3,0))</f>
        <v>Bahar AKGÜN</v>
      </c>
      <c r="D4527" s="72" t="str">
        <f>IF(G4527=0,"RESMİ TATİL",VLOOKUP(G4527,LİSTE!$B$7:$D$1300,3,0))</f>
        <v>Ömer AKGÜL</v>
      </c>
      <c r="E4527" s="72" t="str">
        <f>IF(H4527=0,"RESMİ TATİL",VLOOKUP(H4527,LİSTE!$B$7:$D$1300,3,0))</f>
        <v>Muharrem EFE TANRIVERDİ</v>
      </c>
      <c r="F4527" s="72">
        <f>IF(B4527="TATİL",0,IF(F4526&gt;0,IF(LİSTE!$F$1=H4526,1,H4526+1),IF(F4526=0,H4525+1,IF(F4525=0,H4524+1,IF(F4524=0,H4523+1,IF(F4523=0,H4522+1))))))</f>
        <v>6</v>
      </c>
      <c r="G4527" s="72">
        <f>IF(F4527=0,0,IF(LİSTE!$F$1=F4527,1,F4527+1))</f>
        <v>7</v>
      </c>
      <c r="H4527" s="72">
        <f>IF(G4527=0,0,IF(LİSTE!$F$1=G4527,1,G4527+1))</f>
        <v>8</v>
      </c>
      <c r="I4527" s="72" t="str">
        <f>IFERROR(VLOOKUP(A4527,TATİLLER!$A$2:$D$30000,3,0),"TATİL DEĞİL")</f>
        <v>TATİL DEĞİL</v>
      </c>
    </row>
    <row r="4528" spans="1:9" x14ac:dyDescent="0.25">
      <c r="A4528" s="74">
        <f t="shared" si="1040"/>
        <v>51537</v>
      </c>
      <c r="B4528" s="72">
        <f t="shared" si="1038"/>
        <v>2</v>
      </c>
      <c r="C4528" s="72" t="str">
        <f>IF(F4528=0,"RESMİ TATİL",VLOOKUP(F4528,LİSTE!$B$7:$D$1300,3,0))</f>
        <v>Anıl DOĞAN</v>
      </c>
      <c r="D4528" s="72" t="str">
        <f>IF(G4528=0,"RESMİ TATİL",VLOOKUP(G4528,LİSTE!$B$7:$D$1300,3,0))</f>
        <v>İpek ARSLAN</v>
      </c>
      <c r="E4528" s="72" t="str">
        <f>IF(H4528=0,"RESMİ TATİL",VLOOKUP(H4528,LİSTE!$B$7:$D$1300,3,0))</f>
        <v>Efe KARSAK</v>
      </c>
      <c r="F4528" s="72">
        <f>IF(B4528="TATİL",0,IF(F4527&gt;0,IF(LİSTE!$F$1=H4527,1,H4527+1),IF(F4527=0,H4526+1,IF(F4526=0,H4525+1,IF(F4525=0,H4524+1,IF(F4524=0,H4523+1))))))</f>
        <v>9</v>
      </c>
      <c r="G4528" s="72">
        <f>IF(F4528=0,0,IF(LİSTE!$F$1=F4528,1,F4528+1))</f>
        <v>10</v>
      </c>
      <c r="H4528" s="72">
        <f>IF(G4528=0,0,IF(LİSTE!$F$1=G4528,1,G4528+1))</f>
        <v>11</v>
      </c>
      <c r="I4528" s="72" t="str">
        <f>IFERROR(VLOOKUP(A4528,TATİLLER!$A$2:$D$30000,3,0),"TATİL DEĞİL")</f>
        <v>TATİL DEĞİL</v>
      </c>
    </row>
    <row r="4529" spans="1:9" x14ac:dyDescent="0.25">
      <c r="A4529" s="74">
        <f t="shared" si="1040"/>
        <v>51538</v>
      </c>
      <c r="B4529" s="72">
        <f t="shared" si="1038"/>
        <v>3</v>
      </c>
      <c r="C4529" s="72" t="str">
        <f>IF(F4529=0,"RESMİ TATİL",VLOOKUP(F4529,LİSTE!$B$7:$D$1300,3,0))</f>
        <v>Abdullah KIRBAÇ</v>
      </c>
      <c r="D4529" s="72" t="str">
        <f>IF(G4529=0,"RESMİ TATİL",VLOOKUP(G4529,LİSTE!$B$7:$D$1300,3,0))</f>
        <v>Ümmü Defne GÜLER</v>
      </c>
      <c r="E4529" s="72" t="str">
        <f>IF(H4529=0,"RESMİ TATİL",VLOOKUP(H4529,LİSTE!$B$7:$D$1300,3,0))</f>
        <v>Şevval ÖZDAMAR</v>
      </c>
      <c r="F4529" s="72">
        <f>IF(B4529="TATİL",0,IF(F4528&gt;0,IF(LİSTE!$F$1=H4528,1,H4528+1),IF(F4528=0,H4527+1,IF(F4527=0,H4526+1,IF(F4526=0,H4525+1,IF(F4525=0,H4524+1))))))</f>
        <v>12</v>
      </c>
      <c r="G4529" s="72">
        <f>IF(F4529=0,0,IF(LİSTE!$F$1=F4529,1,F4529+1))</f>
        <v>13</v>
      </c>
      <c r="H4529" s="72">
        <f>IF(G4529=0,0,IF(LİSTE!$F$1=G4529,1,G4529+1))</f>
        <v>14</v>
      </c>
      <c r="I4529" s="72" t="str">
        <f>IFERROR(VLOOKUP(A4529,TATİLLER!$A$2:$D$30000,3,0),"TATİL DEĞİL")</f>
        <v>TATİL DEĞİL</v>
      </c>
    </row>
    <row r="4530" spans="1:9" x14ac:dyDescent="0.25">
      <c r="A4530" s="74">
        <f t="shared" si="1040"/>
        <v>51539</v>
      </c>
      <c r="B4530" s="72">
        <f t="shared" si="1038"/>
        <v>4</v>
      </c>
      <c r="C4530" s="72" t="str">
        <f>IF(F4530=0,"RESMİ TATİL",VLOOKUP(F4530,LİSTE!$B$7:$D$1300,3,0))</f>
        <v>Zeynep AKDAĞ</v>
      </c>
      <c r="D4530" s="72" t="str">
        <f>IF(G4530=0,"RESMİ TATİL",VLOOKUP(G4530,LİSTE!$B$7:$D$1300,3,0))</f>
        <v>Esma ÇOKER</v>
      </c>
      <c r="E4530" s="72" t="str">
        <f>IF(H4530=0,"RESMİ TATİL",VLOOKUP(H4530,LİSTE!$B$7:$D$1300,3,0))</f>
        <v>Dursun Kubilay YAŞAR</v>
      </c>
      <c r="F4530" s="72">
        <f>IF(B4530="TATİL",0,IF(F4529&gt;0,IF(LİSTE!$F$1=H4529,1,H4529+1),IF(F4529=0,H4528+1,IF(F4528=0,H4527+1,IF(F4527=0,H4526+1,IF(F4526=0,H4525+1))))))</f>
        <v>15</v>
      </c>
      <c r="G4530" s="72">
        <f>IF(F4530=0,0,IF(LİSTE!$F$1=F4530,1,F4530+1))</f>
        <v>16</v>
      </c>
      <c r="H4530" s="72">
        <f>IF(G4530=0,0,IF(LİSTE!$F$1=G4530,1,G4530+1))</f>
        <v>17</v>
      </c>
      <c r="I4530" s="72" t="str">
        <f>IFERROR(VLOOKUP(A4530,TATİLLER!$A$2:$D$30000,3,0),"TATİL DEĞİL")</f>
        <v>TATİL DEĞİL</v>
      </c>
    </row>
    <row r="4531" spans="1:9" x14ac:dyDescent="0.25">
      <c r="A4531" s="74">
        <f t="shared" si="1040"/>
        <v>51540</v>
      </c>
      <c r="B4531" s="72">
        <f t="shared" si="1038"/>
        <v>5</v>
      </c>
      <c r="C4531" s="72" t="str">
        <f>IF(F4531=0,"RESMİ TATİL",VLOOKUP(F4531,LİSTE!$B$7:$D$1300,3,0))</f>
        <v>Zeynep Beril BAŞPINAR</v>
      </c>
      <c r="D4531" s="72" t="str">
        <f>IF(G4531=0,"RESMİ TATİL",VLOOKUP(G4531,LİSTE!$B$7:$D$1300,3,0))</f>
        <v>Ahmet DAL</v>
      </c>
      <c r="E4531" s="72" t="str">
        <f>IF(H4531=0,"RESMİ TATİL",VLOOKUP(H4531,LİSTE!$B$7:$D$1300,3,0))</f>
        <v>Emirhan KARATAŞ</v>
      </c>
      <c r="F4531" s="72">
        <f>IF(B4531="TATİL",0,IF(F4530&gt;0,IF(LİSTE!$F$1=H4530,1,H4530+1),IF(F4530=0,H4529+1,IF(F4529=0,H4528+1,IF(F4528=0,H4527+1,IF(F4527=0,H4526+1))))))</f>
        <v>18</v>
      </c>
      <c r="G4531" s="72">
        <f>IF(F4531=0,0,IF(LİSTE!$F$1=F4531,1,F4531+1))</f>
        <v>19</v>
      </c>
      <c r="H4531" s="72">
        <f>IF(G4531=0,0,IF(LİSTE!$F$1=G4531,1,G4531+1))</f>
        <v>20</v>
      </c>
      <c r="I4531" s="72" t="str">
        <f>IFERROR(VLOOKUP(A4531,TATİLLER!$A$2:$D$30000,3,0),"TATİL DEĞİL")</f>
        <v>TATİL DEĞİL</v>
      </c>
    </row>
    <row r="4532" spans="1:9" x14ac:dyDescent="0.25">
      <c r="A4532" s="74">
        <f t="shared" ref="A4532" si="1049">A4531+3</f>
        <v>51543</v>
      </c>
      <c r="B4532" s="72">
        <f t="shared" si="1038"/>
        <v>1</v>
      </c>
      <c r="C4532" s="72" t="str">
        <f>IF(F4532=0,"RESMİ TATİL",VLOOKUP(F4532,LİSTE!$B$7:$D$1300,3,0))</f>
        <v>Zümra Yeter ARI</v>
      </c>
      <c r="D4532" s="72" t="str">
        <f>IF(G4532=0,"RESMİ TATİL",VLOOKUP(G4532,LİSTE!$B$7:$D$1300,3,0))</f>
        <v>Utku KARAGÖZ</v>
      </c>
      <c r="E4532" s="72" t="str">
        <f>IF(H4532=0,"RESMİ TATİL",VLOOKUP(H4532,LİSTE!$B$7:$D$1300,3,0))</f>
        <v>Feyza Zümra AVCIOĞLU</v>
      </c>
      <c r="F4532" s="72">
        <f>IF(B4532="TATİL",0,IF(F4531&gt;0,IF(LİSTE!$F$1=H4531,1,H4531+1),IF(F4531=0,H4530+1,IF(F4530=0,H4529+1,IF(F4529=0,H4528+1,IF(F4528=0,H4527+1))))))</f>
        <v>21</v>
      </c>
      <c r="G4532" s="72">
        <f>IF(F4532=0,0,IF(LİSTE!$F$1=F4532,1,F4532+1))</f>
        <v>22</v>
      </c>
      <c r="H4532" s="72">
        <f>IF(G4532=0,0,IF(LİSTE!$F$1=G4532,1,G4532+1))</f>
        <v>23</v>
      </c>
      <c r="I4532" s="72" t="str">
        <f>IFERROR(VLOOKUP(A4532,TATİLLER!$A$2:$D$30000,3,0),"TATİL DEĞİL")</f>
        <v>TATİL DEĞİL</v>
      </c>
    </row>
    <row r="4533" spans="1:9" x14ac:dyDescent="0.25">
      <c r="A4533" s="74">
        <f t="shared" si="1040"/>
        <v>51544</v>
      </c>
      <c r="B4533" s="72">
        <f t="shared" si="1038"/>
        <v>2</v>
      </c>
      <c r="C4533" s="72" t="str">
        <f>IF(F4533=0,"RESMİ TATİL",VLOOKUP(F4533,LİSTE!$B$7:$D$1300,3,0))</f>
        <v>Yusuf Ali TABUR</v>
      </c>
      <c r="D4533" s="72" t="str">
        <f>IF(G4533=0,"RESMİ TATİL",VLOOKUP(G4533,LİSTE!$B$7:$D$1300,3,0))</f>
        <v>Irmak UTEBAY</v>
      </c>
      <c r="E4533" s="72" t="str">
        <f>IF(H4533=0,"RESMİ TATİL",VLOOKUP(H4533,LİSTE!$B$7:$D$1300,3,0))</f>
        <v>Kerem AKKOÇ</v>
      </c>
      <c r="F4533" s="72">
        <f>IF(B4533="TATİL",0,IF(F4532&gt;0,IF(LİSTE!$F$1=H4532,1,H4532+1),IF(F4532=0,H4531+1,IF(F4531=0,H4530+1,IF(F4530=0,H4529+1,IF(F4529=0,H4528+1))))))</f>
        <v>24</v>
      </c>
      <c r="G4533" s="72">
        <f>IF(F4533=0,0,IF(LİSTE!$F$1=F4533,1,F4533+1))</f>
        <v>25</v>
      </c>
      <c r="H4533" s="72">
        <f>IF(G4533=0,0,IF(LİSTE!$F$1=G4533,1,G4533+1))</f>
        <v>26</v>
      </c>
      <c r="I4533" s="72" t="str">
        <f>IFERROR(VLOOKUP(A4533,TATİLLER!$A$2:$D$30000,3,0),"TATİL DEĞİL")</f>
        <v>TATİL DEĞİL</v>
      </c>
    </row>
    <row r="4534" spans="1:9" x14ac:dyDescent="0.25">
      <c r="A4534" s="74">
        <f t="shared" si="1040"/>
        <v>51545</v>
      </c>
      <c r="B4534" s="72">
        <f t="shared" si="1038"/>
        <v>3</v>
      </c>
      <c r="C4534" s="72" t="str">
        <f>IF(F4534=0,"RESMİ TATİL",VLOOKUP(F4534,LİSTE!$B$7:$D$1300,3,0))</f>
        <v>Elçin Ayşe ELMAS</v>
      </c>
      <c r="D4534" s="72" t="str">
        <f>IF(G4534=0,"RESMİ TATİL",VLOOKUP(G4534,LİSTE!$B$7:$D$1300,3,0))</f>
        <v>Muhammed YILDIZDAĞ</v>
      </c>
      <c r="E4534" s="72" t="str">
        <f>IF(H4534=0,"RESMİ TATİL",VLOOKUP(H4534,LİSTE!$B$7:$D$1300,3,0))</f>
        <v>Nisa Nur SANCAR</v>
      </c>
      <c r="F4534" s="72">
        <f>IF(B4534="TATİL",0,IF(F4533&gt;0,IF(LİSTE!$F$1=H4533,1,H4533+1),IF(F4533=0,H4532+1,IF(F4532=0,H4531+1,IF(F4531=0,H4530+1,IF(F4530=0,H4529+1))))))</f>
        <v>27</v>
      </c>
      <c r="G4534" s="72">
        <f>IF(F4534=0,0,IF(LİSTE!$F$1=F4534,1,F4534+1))</f>
        <v>28</v>
      </c>
      <c r="H4534" s="72">
        <f>IF(G4534=0,0,IF(LİSTE!$F$1=G4534,1,G4534+1))</f>
        <v>1</v>
      </c>
      <c r="I4534" s="72" t="str">
        <f>IFERROR(VLOOKUP(A4534,TATİLLER!$A$2:$D$30000,3,0),"TATİL DEĞİL")</f>
        <v>TATİL DEĞİL</v>
      </c>
    </row>
    <row r="4535" spans="1:9" x14ac:dyDescent="0.25">
      <c r="A4535" s="74">
        <f t="shared" si="1040"/>
        <v>51546</v>
      </c>
      <c r="B4535" s="72">
        <f t="shared" si="1038"/>
        <v>4</v>
      </c>
      <c r="C4535" s="72" t="str">
        <f>IF(F4535=0,"RESMİ TATİL",VLOOKUP(F4535,LİSTE!$B$7:$D$1300,3,0))</f>
        <v>Esila ÇETİN</v>
      </c>
      <c r="D4535" s="72" t="str">
        <f>IF(G4535=0,"RESMİ TATİL",VLOOKUP(G4535,LİSTE!$B$7:$D$1300,3,0))</f>
        <v>Zeynep Sevde TOPUZ</v>
      </c>
      <c r="E4535" s="72" t="str">
        <f>IF(H4535=0,"RESMİ TATİL",VLOOKUP(H4535,LİSTE!$B$7:$D$1300,3,0))</f>
        <v>Ömer Asaf KADAŞ</v>
      </c>
      <c r="F4535" s="72">
        <f>IF(B4535="TATİL",0,IF(F4534&gt;0,IF(LİSTE!$F$1=H4534,1,H4534+1),IF(F4534=0,H4533+1,IF(F4533=0,H4532+1,IF(F4532=0,H4531+1,IF(F4531=0,H4530+1))))))</f>
        <v>2</v>
      </c>
      <c r="G4535" s="72">
        <f>IF(F4535=0,0,IF(LİSTE!$F$1=F4535,1,F4535+1))</f>
        <v>3</v>
      </c>
      <c r="H4535" s="72">
        <f>IF(G4535=0,0,IF(LİSTE!$F$1=G4535,1,G4535+1))</f>
        <v>4</v>
      </c>
      <c r="I4535" s="72" t="str">
        <f>IFERROR(VLOOKUP(A4535,TATİLLER!$A$2:$D$30000,3,0),"TATİL DEĞİL")</f>
        <v>TATİL DEĞİL</v>
      </c>
    </row>
    <row r="4536" spans="1:9" x14ac:dyDescent="0.25">
      <c r="A4536" s="74">
        <f t="shared" si="1040"/>
        <v>51547</v>
      </c>
      <c r="B4536" s="72">
        <f t="shared" si="1038"/>
        <v>5</v>
      </c>
      <c r="C4536" s="72" t="str">
        <f>IF(F4536=0,"RESMİ TATİL",VLOOKUP(F4536,LİSTE!$B$7:$D$1300,3,0))</f>
        <v>Ramazan Baran ADIGÜZEL</v>
      </c>
      <c r="D4536" s="72" t="str">
        <f>IF(G4536=0,"RESMİ TATİL",VLOOKUP(G4536,LİSTE!$B$7:$D$1300,3,0))</f>
        <v>Bahar AKGÜN</v>
      </c>
      <c r="E4536" s="72" t="str">
        <f>IF(H4536=0,"RESMİ TATİL",VLOOKUP(H4536,LİSTE!$B$7:$D$1300,3,0))</f>
        <v>Ömer AKGÜL</v>
      </c>
      <c r="F4536" s="72">
        <f>IF(B4536="TATİL",0,IF(F4535&gt;0,IF(LİSTE!$F$1=H4535,1,H4535+1),IF(F4535=0,H4534+1,IF(F4534=0,H4533+1,IF(F4533=0,H4532+1,IF(F4532=0,H4531+1))))))</f>
        <v>5</v>
      </c>
      <c r="G4536" s="72">
        <f>IF(F4536=0,0,IF(LİSTE!$F$1=F4536,1,F4536+1))</f>
        <v>6</v>
      </c>
      <c r="H4536" s="72">
        <f>IF(G4536=0,0,IF(LİSTE!$F$1=G4536,1,G4536+1))</f>
        <v>7</v>
      </c>
      <c r="I4536" s="72" t="str">
        <f>IFERROR(VLOOKUP(A4536,TATİLLER!$A$2:$D$30000,3,0),"TATİL DEĞİL")</f>
        <v>TATİL DEĞİL</v>
      </c>
    </row>
    <row r="4537" spans="1:9" x14ac:dyDescent="0.25">
      <c r="A4537" s="74">
        <f t="shared" ref="A4537" si="1050">A4536+3</f>
        <v>51550</v>
      </c>
      <c r="B4537" s="72">
        <f t="shared" si="1038"/>
        <v>1</v>
      </c>
      <c r="C4537" s="72" t="str">
        <f>IF(F4537=0,"RESMİ TATİL",VLOOKUP(F4537,LİSTE!$B$7:$D$1300,3,0))</f>
        <v>Muharrem EFE TANRIVERDİ</v>
      </c>
      <c r="D4537" s="72" t="str">
        <f>IF(G4537=0,"RESMİ TATİL",VLOOKUP(G4537,LİSTE!$B$7:$D$1300,3,0))</f>
        <v>Anıl DOĞAN</v>
      </c>
      <c r="E4537" s="72" t="str">
        <f>IF(H4537=0,"RESMİ TATİL",VLOOKUP(H4537,LİSTE!$B$7:$D$1300,3,0))</f>
        <v>İpek ARSLAN</v>
      </c>
      <c r="F4537" s="72">
        <f>IF(B4537="TATİL",0,IF(F4536&gt;0,IF(LİSTE!$F$1=H4536,1,H4536+1),IF(F4536=0,H4535+1,IF(F4535=0,H4534+1,IF(F4534=0,H4533+1,IF(F4533=0,H4532+1))))))</f>
        <v>8</v>
      </c>
      <c r="G4537" s="72">
        <f>IF(F4537=0,0,IF(LİSTE!$F$1=F4537,1,F4537+1))</f>
        <v>9</v>
      </c>
      <c r="H4537" s="72">
        <f>IF(G4537=0,0,IF(LİSTE!$F$1=G4537,1,G4537+1))</f>
        <v>10</v>
      </c>
      <c r="I4537" s="72" t="str">
        <f>IFERROR(VLOOKUP(A4537,TATİLLER!$A$2:$D$30000,3,0),"TATİL DEĞİL")</f>
        <v>TATİL DEĞİL</v>
      </c>
    </row>
    <row r="4538" spans="1:9" x14ac:dyDescent="0.25">
      <c r="A4538" s="74">
        <f t="shared" si="1040"/>
        <v>51551</v>
      </c>
      <c r="B4538" s="72">
        <f t="shared" si="1038"/>
        <v>2</v>
      </c>
      <c r="C4538" s="72" t="str">
        <f>IF(F4538=0,"RESMİ TATİL",VLOOKUP(F4538,LİSTE!$B$7:$D$1300,3,0))</f>
        <v>Efe KARSAK</v>
      </c>
      <c r="D4538" s="72" t="str">
        <f>IF(G4538=0,"RESMİ TATİL",VLOOKUP(G4538,LİSTE!$B$7:$D$1300,3,0))</f>
        <v>Abdullah KIRBAÇ</v>
      </c>
      <c r="E4538" s="72" t="str">
        <f>IF(H4538=0,"RESMİ TATİL",VLOOKUP(H4538,LİSTE!$B$7:$D$1300,3,0))</f>
        <v>Ümmü Defne GÜLER</v>
      </c>
      <c r="F4538" s="72">
        <f>IF(B4538="TATİL",0,IF(F4537&gt;0,IF(LİSTE!$F$1=H4537,1,H4537+1),IF(F4537=0,H4536+1,IF(F4536=0,H4535+1,IF(F4535=0,H4534+1,IF(F4534=0,H4533+1))))))</f>
        <v>11</v>
      </c>
      <c r="G4538" s="72">
        <f>IF(F4538=0,0,IF(LİSTE!$F$1=F4538,1,F4538+1))</f>
        <v>12</v>
      </c>
      <c r="H4538" s="72">
        <f>IF(G4538=0,0,IF(LİSTE!$F$1=G4538,1,G4538+1))</f>
        <v>13</v>
      </c>
      <c r="I4538" s="72" t="str">
        <f>IFERROR(VLOOKUP(A4538,TATİLLER!$A$2:$D$30000,3,0),"TATİL DEĞİL")</f>
        <v>TATİL DEĞİL</v>
      </c>
    </row>
    <row r="4539" spans="1:9" x14ac:dyDescent="0.25">
      <c r="A4539" s="74">
        <f t="shared" si="1040"/>
        <v>51552</v>
      </c>
      <c r="B4539" s="72">
        <f t="shared" si="1038"/>
        <v>3</v>
      </c>
      <c r="C4539" s="72" t="str">
        <f>IF(F4539=0,"RESMİ TATİL",VLOOKUP(F4539,LİSTE!$B$7:$D$1300,3,0))</f>
        <v>Şevval ÖZDAMAR</v>
      </c>
      <c r="D4539" s="72" t="str">
        <f>IF(G4539=0,"RESMİ TATİL",VLOOKUP(G4539,LİSTE!$B$7:$D$1300,3,0))</f>
        <v>Zeynep AKDAĞ</v>
      </c>
      <c r="E4539" s="72" t="str">
        <f>IF(H4539=0,"RESMİ TATİL",VLOOKUP(H4539,LİSTE!$B$7:$D$1300,3,0))</f>
        <v>Esma ÇOKER</v>
      </c>
      <c r="F4539" s="72">
        <f>IF(B4539="TATİL",0,IF(F4538&gt;0,IF(LİSTE!$F$1=H4538,1,H4538+1),IF(F4538=0,H4537+1,IF(F4537=0,H4536+1,IF(F4536=0,H4535+1,IF(F4535=0,H4534+1))))))</f>
        <v>14</v>
      </c>
      <c r="G4539" s="72">
        <f>IF(F4539=0,0,IF(LİSTE!$F$1=F4539,1,F4539+1))</f>
        <v>15</v>
      </c>
      <c r="H4539" s="72">
        <f>IF(G4539=0,0,IF(LİSTE!$F$1=G4539,1,G4539+1))</f>
        <v>16</v>
      </c>
      <c r="I4539" s="72" t="str">
        <f>IFERROR(VLOOKUP(A4539,TATİLLER!$A$2:$D$30000,3,0),"TATİL DEĞİL")</f>
        <v>TATİL DEĞİL</v>
      </c>
    </row>
    <row r="4540" spans="1:9" x14ac:dyDescent="0.25">
      <c r="A4540" s="74">
        <f t="shared" si="1040"/>
        <v>51553</v>
      </c>
      <c r="B4540" s="72">
        <f t="shared" si="1038"/>
        <v>4</v>
      </c>
      <c r="C4540" s="72" t="str">
        <f>IF(F4540=0,"RESMİ TATİL",VLOOKUP(F4540,LİSTE!$B$7:$D$1300,3,0))</f>
        <v>Dursun Kubilay YAŞAR</v>
      </c>
      <c r="D4540" s="72" t="str">
        <f>IF(G4540=0,"RESMİ TATİL",VLOOKUP(G4540,LİSTE!$B$7:$D$1300,3,0))</f>
        <v>Zeynep Beril BAŞPINAR</v>
      </c>
      <c r="E4540" s="72" t="str">
        <f>IF(H4540=0,"RESMİ TATİL",VLOOKUP(H4540,LİSTE!$B$7:$D$1300,3,0))</f>
        <v>Ahmet DAL</v>
      </c>
      <c r="F4540" s="72">
        <f>IF(B4540="TATİL",0,IF(F4539&gt;0,IF(LİSTE!$F$1=H4539,1,H4539+1),IF(F4539=0,H4538+1,IF(F4538=0,H4537+1,IF(F4537=0,H4536+1,IF(F4536=0,H4535+1))))))</f>
        <v>17</v>
      </c>
      <c r="G4540" s="72">
        <f>IF(F4540=0,0,IF(LİSTE!$F$1=F4540,1,F4540+1))</f>
        <v>18</v>
      </c>
      <c r="H4540" s="72">
        <f>IF(G4540=0,0,IF(LİSTE!$F$1=G4540,1,G4540+1))</f>
        <v>19</v>
      </c>
      <c r="I4540" s="72" t="str">
        <f>IFERROR(VLOOKUP(A4540,TATİLLER!$A$2:$D$30000,3,0),"TATİL DEĞİL")</f>
        <v>TATİL DEĞİL</v>
      </c>
    </row>
    <row r="4541" spans="1:9" x14ac:dyDescent="0.25">
      <c r="A4541" s="74">
        <f t="shared" si="1040"/>
        <v>51554</v>
      </c>
      <c r="B4541" s="72">
        <f t="shared" si="1038"/>
        <v>5</v>
      </c>
      <c r="C4541" s="72" t="str">
        <f>IF(F4541=0,"RESMİ TATİL",VLOOKUP(F4541,LİSTE!$B$7:$D$1300,3,0))</f>
        <v>Emirhan KARATAŞ</v>
      </c>
      <c r="D4541" s="72" t="str">
        <f>IF(G4541=0,"RESMİ TATİL",VLOOKUP(G4541,LİSTE!$B$7:$D$1300,3,0))</f>
        <v>Zümra Yeter ARI</v>
      </c>
      <c r="E4541" s="72" t="str">
        <f>IF(H4541=0,"RESMİ TATİL",VLOOKUP(H4541,LİSTE!$B$7:$D$1300,3,0))</f>
        <v>Utku KARAGÖZ</v>
      </c>
      <c r="F4541" s="72">
        <f>IF(B4541="TATİL",0,IF(F4540&gt;0,IF(LİSTE!$F$1=H4540,1,H4540+1),IF(F4540=0,H4539+1,IF(F4539=0,H4538+1,IF(F4538=0,H4537+1,IF(F4537=0,H4536+1))))))</f>
        <v>20</v>
      </c>
      <c r="G4541" s="72">
        <f>IF(F4541=0,0,IF(LİSTE!$F$1=F4541,1,F4541+1))</f>
        <v>21</v>
      </c>
      <c r="H4541" s="72">
        <f>IF(G4541=0,0,IF(LİSTE!$F$1=G4541,1,G4541+1))</f>
        <v>22</v>
      </c>
      <c r="I4541" s="72" t="str">
        <f>IFERROR(VLOOKUP(A4541,TATİLLER!$A$2:$D$30000,3,0),"TATİL DEĞİL")</f>
        <v>TATİL DEĞİL</v>
      </c>
    </row>
    <row r="4542" spans="1:9" x14ac:dyDescent="0.25">
      <c r="A4542" s="74">
        <f t="shared" ref="A4542" si="1051">A4541+3</f>
        <v>51557</v>
      </c>
      <c r="B4542" s="72">
        <f t="shared" si="1038"/>
        <v>1</v>
      </c>
      <c r="C4542" s="72" t="str">
        <f>IF(F4542=0,"RESMİ TATİL",VLOOKUP(F4542,LİSTE!$B$7:$D$1300,3,0))</f>
        <v>Feyza Zümra AVCIOĞLU</v>
      </c>
      <c r="D4542" s="72" t="str">
        <f>IF(G4542=0,"RESMİ TATİL",VLOOKUP(G4542,LİSTE!$B$7:$D$1300,3,0))</f>
        <v>Yusuf Ali TABUR</v>
      </c>
      <c r="E4542" s="72" t="str">
        <f>IF(H4542=0,"RESMİ TATİL",VLOOKUP(H4542,LİSTE!$B$7:$D$1300,3,0))</f>
        <v>Irmak UTEBAY</v>
      </c>
      <c r="F4542" s="72">
        <f>IF(B4542="TATİL",0,IF(F4541&gt;0,IF(LİSTE!$F$1=H4541,1,H4541+1),IF(F4541=0,H4540+1,IF(F4540=0,H4539+1,IF(F4539=0,H4538+1,IF(F4538=0,H4537+1))))))</f>
        <v>23</v>
      </c>
      <c r="G4542" s="72">
        <f>IF(F4542=0,0,IF(LİSTE!$F$1=F4542,1,F4542+1))</f>
        <v>24</v>
      </c>
      <c r="H4542" s="72">
        <f>IF(G4542=0,0,IF(LİSTE!$F$1=G4542,1,G4542+1))</f>
        <v>25</v>
      </c>
      <c r="I4542" s="72" t="str">
        <f>IFERROR(VLOOKUP(A4542,TATİLLER!$A$2:$D$30000,3,0),"TATİL DEĞİL")</f>
        <v>TATİL DEĞİL</v>
      </c>
    </row>
    <row r="4543" spans="1:9" x14ac:dyDescent="0.25">
      <c r="A4543" s="74">
        <f t="shared" si="1040"/>
        <v>51558</v>
      </c>
      <c r="B4543" s="72">
        <f t="shared" si="1038"/>
        <v>2</v>
      </c>
      <c r="C4543" s="72" t="str">
        <f>IF(F4543=0,"RESMİ TATİL",VLOOKUP(F4543,LİSTE!$B$7:$D$1300,3,0))</f>
        <v>Kerem AKKOÇ</v>
      </c>
      <c r="D4543" s="72" t="str">
        <f>IF(G4543=0,"RESMİ TATİL",VLOOKUP(G4543,LİSTE!$B$7:$D$1300,3,0))</f>
        <v>Elçin Ayşe ELMAS</v>
      </c>
      <c r="E4543" s="72" t="str">
        <f>IF(H4543=0,"RESMİ TATİL",VLOOKUP(H4543,LİSTE!$B$7:$D$1300,3,0))</f>
        <v>Muhammed YILDIZDAĞ</v>
      </c>
      <c r="F4543" s="72">
        <f>IF(B4543="TATİL",0,IF(F4542&gt;0,IF(LİSTE!$F$1=H4542,1,H4542+1),IF(F4542=0,H4541+1,IF(F4541=0,H4540+1,IF(F4540=0,H4539+1,IF(F4539=0,H4538+1))))))</f>
        <v>26</v>
      </c>
      <c r="G4543" s="72">
        <f>IF(F4543=0,0,IF(LİSTE!$F$1=F4543,1,F4543+1))</f>
        <v>27</v>
      </c>
      <c r="H4543" s="72">
        <f>IF(G4543=0,0,IF(LİSTE!$F$1=G4543,1,G4543+1))</f>
        <v>28</v>
      </c>
      <c r="I4543" s="72" t="str">
        <f>IFERROR(VLOOKUP(A4543,TATİLLER!$A$2:$D$30000,3,0),"TATİL DEĞİL")</f>
        <v>TATİL DEĞİL</v>
      </c>
    </row>
    <row r="4544" spans="1:9" x14ac:dyDescent="0.25">
      <c r="A4544" s="74">
        <f t="shared" si="1040"/>
        <v>51559</v>
      </c>
      <c r="B4544" s="72">
        <f t="shared" si="1038"/>
        <v>3</v>
      </c>
      <c r="C4544" s="72" t="str">
        <f>IF(F4544=0,"RESMİ TATİL",VLOOKUP(F4544,LİSTE!$B$7:$D$1300,3,0))</f>
        <v>Nisa Nur SANCAR</v>
      </c>
      <c r="D4544" s="72" t="str">
        <f>IF(G4544=0,"RESMİ TATİL",VLOOKUP(G4544,LİSTE!$B$7:$D$1300,3,0))</f>
        <v>Esila ÇETİN</v>
      </c>
      <c r="E4544" s="72" t="str">
        <f>IF(H4544=0,"RESMİ TATİL",VLOOKUP(H4544,LİSTE!$B$7:$D$1300,3,0))</f>
        <v>Zeynep Sevde TOPUZ</v>
      </c>
      <c r="F4544" s="72">
        <f>IF(B4544="TATİL",0,IF(F4543&gt;0,IF(LİSTE!$F$1=H4543,1,H4543+1),IF(F4543=0,H4542+1,IF(F4542=0,H4541+1,IF(F4541=0,H4540+1,IF(F4540=0,H4539+1))))))</f>
        <v>1</v>
      </c>
      <c r="G4544" s="72">
        <f>IF(F4544=0,0,IF(LİSTE!$F$1=F4544,1,F4544+1))</f>
        <v>2</v>
      </c>
      <c r="H4544" s="72">
        <f>IF(G4544=0,0,IF(LİSTE!$F$1=G4544,1,G4544+1))</f>
        <v>3</v>
      </c>
      <c r="I4544" s="72" t="str">
        <f>IFERROR(VLOOKUP(A4544,TATİLLER!$A$2:$D$30000,3,0),"TATİL DEĞİL")</f>
        <v>TATİL DEĞİL</v>
      </c>
    </row>
    <row r="4545" spans="1:9" x14ac:dyDescent="0.25">
      <c r="A4545" s="74">
        <f t="shared" si="1040"/>
        <v>51560</v>
      </c>
      <c r="B4545" s="72">
        <f t="shared" si="1038"/>
        <v>4</v>
      </c>
      <c r="C4545" s="72" t="str">
        <f>IF(F4545=0,"RESMİ TATİL",VLOOKUP(F4545,LİSTE!$B$7:$D$1300,3,0))</f>
        <v>Ömer Asaf KADAŞ</v>
      </c>
      <c r="D4545" s="72" t="str">
        <f>IF(G4545=0,"RESMİ TATİL",VLOOKUP(G4545,LİSTE!$B$7:$D$1300,3,0))</f>
        <v>Ramazan Baran ADIGÜZEL</v>
      </c>
      <c r="E4545" s="72" t="str">
        <f>IF(H4545=0,"RESMİ TATİL",VLOOKUP(H4545,LİSTE!$B$7:$D$1300,3,0))</f>
        <v>Bahar AKGÜN</v>
      </c>
      <c r="F4545" s="72">
        <f>IF(B4545="TATİL",0,IF(F4544&gt;0,IF(LİSTE!$F$1=H4544,1,H4544+1),IF(F4544=0,H4543+1,IF(F4543=0,H4542+1,IF(F4542=0,H4541+1,IF(F4541=0,H4540+1))))))</f>
        <v>4</v>
      </c>
      <c r="G4545" s="72">
        <f>IF(F4545=0,0,IF(LİSTE!$F$1=F4545,1,F4545+1))</f>
        <v>5</v>
      </c>
      <c r="H4545" s="72">
        <f>IF(G4545=0,0,IF(LİSTE!$F$1=G4545,1,G4545+1))</f>
        <v>6</v>
      </c>
      <c r="I4545" s="72" t="str">
        <f>IFERROR(VLOOKUP(A4545,TATİLLER!$A$2:$D$30000,3,0),"TATİL DEĞİL")</f>
        <v>TATİL DEĞİL</v>
      </c>
    </row>
    <row r="4546" spans="1:9" x14ac:dyDescent="0.25">
      <c r="A4546" s="74">
        <f t="shared" si="1040"/>
        <v>51561</v>
      </c>
      <c r="B4546" s="72">
        <f t="shared" si="1038"/>
        <v>5</v>
      </c>
      <c r="C4546" s="72" t="str">
        <f>IF(F4546=0,"RESMİ TATİL",VLOOKUP(F4546,LİSTE!$B$7:$D$1300,3,0))</f>
        <v>Ömer AKGÜL</v>
      </c>
      <c r="D4546" s="72" t="str">
        <f>IF(G4546=0,"RESMİ TATİL",VLOOKUP(G4546,LİSTE!$B$7:$D$1300,3,0))</f>
        <v>Muharrem EFE TANRIVERDİ</v>
      </c>
      <c r="E4546" s="72" t="str">
        <f>IF(H4546=0,"RESMİ TATİL",VLOOKUP(H4546,LİSTE!$B$7:$D$1300,3,0))</f>
        <v>Anıl DOĞAN</v>
      </c>
      <c r="F4546" s="72">
        <f>IF(B4546="TATİL",0,IF(F4545&gt;0,IF(LİSTE!$F$1=H4545,1,H4545+1),IF(F4545=0,H4544+1,IF(F4544=0,H4543+1,IF(F4543=0,H4542+1,IF(F4542=0,H4541+1))))))</f>
        <v>7</v>
      </c>
      <c r="G4546" s="72">
        <f>IF(F4546=0,0,IF(LİSTE!$F$1=F4546,1,F4546+1))</f>
        <v>8</v>
      </c>
      <c r="H4546" s="72">
        <f>IF(G4546=0,0,IF(LİSTE!$F$1=G4546,1,G4546+1))</f>
        <v>9</v>
      </c>
      <c r="I4546" s="72" t="str">
        <f>IFERROR(VLOOKUP(A4546,TATİLLER!$A$2:$D$30000,3,0),"TATİL DEĞİL")</f>
        <v>TATİL DEĞİL</v>
      </c>
    </row>
    <row r="4547" spans="1:9" x14ac:dyDescent="0.25">
      <c r="A4547" s="74">
        <f t="shared" ref="A4547" si="1052">A4546+3</f>
        <v>51564</v>
      </c>
      <c r="B4547" s="72">
        <f t="shared" ref="B4547:B4610" si="1053">IF(I4547="TATİL","TATİL",WEEKDAY(A4547,2))</f>
        <v>1</v>
      </c>
      <c r="C4547" s="72" t="str">
        <f>IF(F4547=0,"RESMİ TATİL",VLOOKUP(F4547,LİSTE!$B$7:$D$1300,3,0))</f>
        <v>İpek ARSLAN</v>
      </c>
      <c r="D4547" s="72" t="str">
        <f>IF(G4547=0,"RESMİ TATİL",VLOOKUP(G4547,LİSTE!$B$7:$D$1300,3,0))</f>
        <v>Efe KARSAK</v>
      </c>
      <c r="E4547" s="72" t="str">
        <f>IF(H4547=0,"RESMİ TATİL",VLOOKUP(H4547,LİSTE!$B$7:$D$1300,3,0))</f>
        <v>Abdullah KIRBAÇ</v>
      </c>
      <c r="F4547" s="72">
        <f>IF(B4547="TATİL",0,IF(F4546&gt;0,IF(LİSTE!$F$1=H4546,1,H4546+1),IF(F4546=0,H4545+1,IF(F4545=0,H4544+1,IF(F4544=0,H4543+1,IF(F4543=0,H4542+1))))))</f>
        <v>10</v>
      </c>
      <c r="G4547" s="72">
        <f>IF(F4547=0,0,IF(LİSTE!$F$1=F4547,1,F4547+1))</f>
        <v>11</v>
      </c>
      <c r="H4547" s="72">
        <f>IF(G4547=0,0,IF(LİSTE!$F$1=G4547,1,G4547+1))</f>
        <v>12</v>
      </c>
      <c r="I4547" s="72" t="str">
        <f>IFERROR(VLOOKUP(A4547,TATİLLER!$A$2:$D$30000,3,0),"TATİL DEĞİL")</f>
        <v>TATİL DEĞİL</v>
      </c>
    </row>
    <row r="4548" spans="1:9" x14ac:dyDescent="0.25">
      <c r="A4548" s="74">
        <f t="shared" si="1040"/>
        <v>51565</v>
      </c>
      <c r="B4548" s="72">
        <f t="shared" si="1053"/>
        <v>2</v>
      </c>
      <c r="C4548" s="72" t="str">
        <f>IF(F4548=0,"RESMİ TATİL",VLOOKUP(F4548,LİSTE!$B$7:$D$1300,3,0))</f>
        <v>Ümmü Defne GÜLER</v>
      </c>
      <c r="D4548" s="72" t="str">
        <f>IF(G4548=0,"RESMİ TATİL",VLOOKUP(G4548,LİSTE!$B$7:$D$1300,3,0))</f>
        <v>Şevval ÖZDAMAR</v>
      </c>
      <c r="E4548" s="72" t="str">
        <f>IF(H4548=0,"RESMİ TATİL",VLOOKUP(H4548,LİSTE!$B$7:$D$1300,3,0))</f>
        <v>Zeynep AKDAĞ</v>
      </c>
      <c r="F4548" s="72">
        <f>IF(B4548="TATİL",0,IF(F4547&gt;0,IF(LİSTE!$F$1=H4547,1,H4547+1),IF(F4547=0,H4546+1,IF(F4546=0,H4545+1,IF(F4545=0,H4544+1,IF(F4544=0,H4543+1))))))</f>
        <v>13</v>
      </c>
      <c r="G4548" s="72">
        <f>IF(F4548=0,0,IF(LİSTE!$F$1=F4548,1,F4548+1))</f>
        <v>14</v>
      </c>
      <c r="H4548" s="72">
        <f>IF(G4548=0,0,IF(LİSTE!$F$1=G4548,1,G4548+1))</f>
        <v>15</v>
      </c>
      <c r="I4548" s="72" t="str">
        <f>IFERROR(VLOOKUP(A4548,TATİLLER!$A$2:$D$30000,3,0),"TATİL DEĞİL")</f>
        <v>TATİL DEĞİL</v>
      </c>
    </row>
    <row r="4549" spans="1:9" x14ac:dyDescent="0.25">
      <c r="A4549" s="74">
        <f t="shared" si="1040"/>
        <v>51566</v>
      </c>
      <c r="B4549" s="72">
        <f t="shared" si="1053"/>
        <v>3</v>
      </c>
      <c r="C4549" s="72" t="str">
        <f>IF(F4549=0,"RESMİ TATİL",VLOOKUP(F4549,LİSTE!$B$7:$D$1300,3,0))</f>
        <v>Esma ÇOKER</v>
      </c>
      <c r="D4549" s="72" t="str">
        <f>IF(G4549=0,"RESMİ TATİL",VLOOKUP(G4549,LİSTE!$B$7:$D$1300,3,0))</f>
        <v>Dursun Kubilay YAŞAR</v>
      </c>
      <c r="E4549" s="72" t="str">
        <f>IF(H4549=0,"RESMİ TATİL",VLOOKUP(H4549,LİSTE!$B$7:$D$1300,3,0))</f>
        <v>Zeynep Beril BAŞPINAR</v>
      </c>
      <c r="F4549" s="72">
        <f>IF(B4549="TATİL",0,IF(F4548&gt;0,IF(LİSTE!$F$1=H4548,1,H4548+1),IF(F4548=0,H4547+1,IF(F4547=0,H4546+1,IF(F4546=0,H4545+1,IF(F4545=0,H4544+1))))))</f>
        <v>16</v>
      </c>
      <c r="G4549" s="72">
        <f>IF(F4549=0,0,IF(LİSTE!$F$1=F4549,1,F4549+1))</f>
        <v>17</v>
      </c>
      <c r="H4549" s="72">
        <f>IF(G4549=0,0,IF(LİSTE!$F$1=G4549,1,G4549+1))</f>
        <v>18</v>
      </c>
      <c r="I4549" s="72" t="str">
        <f>IFERROR(VLOOKUP(A4549,TATİLLER!$A$2:$D$30000,3,0),"TATİL DEĞİL")</f>
        <v>TATİL DEĞİL</v>
      </c>
    </row>
    <row r="4550" spans="1:9" x14ac:dyDescent="0.25">
      <c r="A4550" s="74">
        <f t="shared" si="1040"/>
        <v>51567</v>
      </c>
      <c r="B4550" s="72">
        <f t="shared" si="1053"/>
        <v>4</v>
      </c>
      <c r="C4550" s="72" t="str">
        <f>IF(F4550=0,"RESMİ TATİL",VLOOKUP(F4550,LİSTE!$B$7:$D$1300,3,0))</f>
        <v>Ahmet DAL</v>
      </c>
      <c r="D4550" s="72" t="str">
        <f>IF(G4550=0,"RESMİ TATİL",VLOOKUP(G4550,LİSTE!$B$7:$D$1300,3,0))</f>
        <v>Emirhan KARATAŞ</v>
      </c>
      <c r="E4550" s="72" t="str">
        <f>IF(H4550=0,"RESMİ TATİL",VLOOKUP(H4550,LİSTE!$B$7:$D$1300,3,0))</f>
        <v>Zümra Yeter ARI</v>
      </c>
      <c r="F4550" s="72">
        <f>IF(B4550="TATİL",0,IF(F4549&gt;0,IF(LİSTE!$F$1=H4549,1,H4549+1),IF(F4549=0,H4548+1,IF(F4548=0,H4547+1,IF(F4547=0,H4546+1,IF(F4546=0,H4545+1))))))</f>
        <v>19</v>
      </c>
      <c r="G4550" s="72">
        <f>IF(F4550=0,0,IF(LİSTE!$F$1=F4550,1,F4550+1))</f>
        <v>20</v>
      </c>
      <c r="H4550" s="72">
        <f>IF(G4550=0,0,IF(LİSTE!$F$1=G4550,1,G4550+1))</f>
        <v>21</v>
      </c>
      <c r="I4550" s="72" t="str">
        <f>IFERROR(VLOOKUP(A4550,TATİLLER!$A$2:$D$30000,3,0),"TATİL DEĞİL")</f>
        <v>TATİL DEĞİL</v>
      </c>
    </row>
    <row r="4551" spans="1:9" x14ac:dyDescent="0.25">
      <c r="A4551" s="74">
        <f t="shared" si="1040"/>
        <v>51568</v>
      </c>
      <c r="B4551" s="72">
        <f t="shared" si="1053"/>
        <v>5</v>
      </c>
      <c r="C4551" s="72" t="str">
        <f>IF(F4551=0,"RESMİ TATİL",VLOOKUP(F4551,LİSTE!$B$7:$D$1300,3,0))</f>
        <v>Utku KARAGÖZ</v>
      </c>
      <c r="D4551" s="72" t="str">
        <f>IF(G4551=0,"RESMİ TATİL",VLOOKUP(G4551,LİSTE!$B$7:$D$1300,3,0))</f>
        <v>Feyza Zümra AVCIOĞLU</v>
      </c>
      <c r="E4551" s="72" t="str">
        <f>IF(H4551=0,"RESMİ TATİL",VLOOKUP(H4551,LİSTE!$B$7:$D$1300,3,0))</f>
        <v>Yusuf Ali TABUR</v>
      </c>
      <c r="F4551" s="72">
        <f>IF(B4551="TATİL",0,IF(F4550&gt;0,IF(LİSTE!$F$1=H4550,1,H4550+1),IF(F4550=0,H4549+1,IF(F4549=0,H4548+1,IF(F4548=0,H4547+1,IF(F4547=0,H4546+1))))))</f>
        <v>22</v>
      </c>
      <c r="G4551" s="72">
        <f>IF(F4551=0,0,IF(LİSTE!$F$1=F4551,1,F4551+1))</f>
        <v>23</v>
      </c>
      <c r="H4551" s="72">
        <f>IF(G4551=0,0,IF(LİSTE!$F$1=G4551,1,G4551+1))</f>
        <v>24</v>
      </c>
      <c r="I4551" s="72" t="str">
        <f>IFERROR(VLOOKUP(A4551,TATİLLER!$A$2:$D$30000,3,0),"TATİL DEĞİL")</f>
        <v>TATİL DEĞİL</v>
      </c>
    </row>
    <row r="4552" spans="1:9" x14ac:dyDescent="0.25">
      <c r="A4552" s="74">
        <f t="shared" ref="A4552" si="1054">A4551+3</f>
        <v>51571</v>
      </c>
      <c r="B4552" s="72">
        <f t="shared" si="1053"/>
        <v>1</v>
      </c>
      <c r="C4552" s="72" t="str">
        <f>IF(F4552=0,"RESMİ TATİL",VLOOKUP(F4552,LİSTE!$B$7:$D$1300,3,0))</f>
        <v>Irmak UTEBAY</v>
      </c>
      <c r="D4552" s="72" t="str">
        <f>IF(G4552=0,"RESMİ TATİL",VLOOKUP(G4552,LİSTE!$B$7:$D$1300,3,0))</f>
        <v>Kerem AKKOÇ</v>
      </c>
      <c r="E4552" s="72" t="str">
        <f>IF(H4552=0,"RESMİ TATİL",VLOOKUP(H4552,LİSTE!$B$7:$D$1300,3,0))</f>
        <v>Elçin Ayşe ELMAS</v>
      </c>
      <c r="F4552" s="72">
        <f>IF(B4552="TATİL",0,IF(F4551&gt;0,IF(LİSTE!$F$1=H4551,1,H4551+1),IF(F4551=0,H4550+1,IF(F4550=0,H4549+1,IF(F4549=0,H4548+1,IF(F4548=0,H4547+1))))))</f>
        <v>25</v>
      </c>
      <c r="G4552" s="72">
        <f>IF(F4552=0,0,IF(LİSTE!$F$1=F4552,1,F4552+1))</f>
        <v>26</v>
      </c>
      <c r="H4552" s="72">
        <f>IF(G4552=0,0,IF(LİSTE!$F$1=G4552,1,G4552+1))</f>
        <v>27</v>
      </c>
      <c r="I4552" s="72" t="str">
        <f>IFERROR(VLOOKUP(A4552,TATİLLER!$A$2:$D$30000,3,0),"TATİL DEĞİL")</f>
        <v>TATİL DEĞİL</v>
      </c>
    </row>
    <row r="4553" spans="1:9" x14ac:dyDescent="0.25">
      <c r="A4553" s="74">
        <f t="shared" ref="A4553:A4616" si="1055">A4552+1</f>
        <v>51572</v>
      </c>
      <c r="B4553" s="72">
        <f t="shared" si="1053"/>
        <v>2</v>
      </c>
      <c r="C4553" s="72" t="str">
        <f>IF(F4553=0,"RESMİ TATİL",VLOOKUP(F4553,LİSTE!$B$7:$D$1300,3,0))</f>
        <v>Muhammed YILDIZDAĞ</v>
      </c>
      <c r="D4553" s="72" t="str">
        <f>IF(G4553=0,"RESMİ TATİL",VLOOKUP(G4553,LİSTE!$B$7:$D$1300,3,0))</f>
        <v>Nisa Nur SANCAR</v>
      </c>
      <c r="E4553" s="72" t="str">
        <f>IF(H4553=0,"RESMİ TATİL",VLOOKUP(H4553,LİSTE!$B$7:$D$1300,3,0))</f>
        <v>Esila ÇETİN</v>
      </c>
      <c r="F4553" s="72">
        <f>IF(B4553="TATİL",0,IF(F4552&gt;0,IF(LİSTE!$F$1=H4552,1,H4552+1),IF(F4552=0,H4551+1,IF(F4551=0,H4550+1,IF(F4550=0,H4549+1,IF(F4549=0,H4548+1))))))</f>
        <v>28</v>
      </c>
      <c r="G4553" s="72">
        <f>IF(F4553=0,0,IF(LİSTE!$F$1=F4553,1,F4553+1))</f>
        <v>1</v>
      </c>
      <c r="H4553" s="72">
        <f>IF(G4553=0,0,IF(LİSTE!$F$1=G4553,1,G4553+1))</f>
        <v>2</v>
      </c>
      <c r="I4553" s="72" t="str">
        <f>IFERROR(VLOOKUP(A4553,TATİLLER!$A$2:$D$30000,3,0),"TATİL DEĞİL")</f>
        <v>TATİL DEĞİL</v>
      </c>
    </row>
    <row r="4554" spans="1:9" x14ac:dyDescent="0.25">
      <c r="A4554" s="74">
        <f t="shared" si="1055"/>
        <v>51573</v>
      </c>
      <c r="B4554" s="72">
        <f t="shared" si="1053"/>
        <v>3</v>
      </c>
      <c r="C4554" s="72" t="str">
        <f>IF(F4554=0,"RESMİ TATİL",VLOOKUP(F4554,LİSTE!$B$7:$D$1300,3,0))</f>
        <v>Zeynep Sevde TOPUZ</v>
      </c>
      <c r="D4554" s="72" t="str">
        <f>IF(G4554=0,"RESMİ TATİL",VLOOKUP(G4554,LİSTE!$B$7:$D$1300,3,0))</f>
        <v>Ömer Asaf KADAŞ</v>
      </c>
      <c r="E4554" s="72" t="str">
        <f>IF(H4554=0,"RESMİ TATİL",VLOOKUP(H4554,LİSTE!$B$7:$D$1300,3,0))</f>
        <v>Ramazan Baran ADIGÜZEL</v>
      </c>
      <c r="F4554" s="72">
        <f>IF(B4554="TATİL",0,IF(F4553&gt;0,IF(LİSTE!$F$1=H4553,1,H4553+1),IF(F4553=0,H4552+1,IF(F4552=0,H4551+1,IF(F4551=0,H4550+1,IF(F4550=0,H4549+1))))))</f>
        <v>3</v>
      </c>
      <c r="G4554" s="72">
        <f>IF(F4554=0,0,IF(LİSTE!$F$1=F4554,1,F4554+1))</f>
        <v>4</v>
      </c>
      <c r="H4554" s="72">
        <f>IF(G4554=0,0,IF(LİSTE!$F$1=G4554,1,G4554+1))</f>
        <v>5</v>
      </c>
      <c r="I4554" s="72" t="str">
        <f>IFERROR(VLOOKUP(A4554,TATİLLER!$A$2:$D$30000,3,0),"TATİL DEĞİL")</f>
        <v>TATİL DEĞİL</v>
      </c>
    </row>
    <row r="4555" spans="1:9" x14ac:dyDescent="0.25">
      <c r="A4555" s="74">
        <f t="shared" si="1055"/>
        <v>51574</v>
      </c>
      <c r="B4555" s="72">
        <f t="shared" si="1053"/>
        <v>4</v>
      </c>
      <c r="C4555" s="72" t="str">
        <f>IF(F4555=0,"RESMİ TATİL",VLOOKUP(F4555,LİSTE!$B$7:$D$1300,3,0))</f>
        <v>Bahar AKGÜN</v>
      </c>
      <c r="D4555" s="72" t="str">
        <f>IF(G4555=0,"RESMİ TATİL",VLOOKUP(G4555,LİSTE!$B$7:$D$1300,3,0))</f>
        <v>Ömer AKGÜL</v>
      </c>
      <c r="E4555" s="72" t="str">
        <f>IF(H4555=0,"RESMİ TATİL",VLOOKUP(H4555,LİSTE!$B$7:$D$1300,3,0))</f>
        <v>Muharrem EFE TANRIVERDİ</v>
      </c>
      <c r="F4555" s="72">
        <f>IF(B4555="TATİL",0,IF(F4554&gt;0,IF(LİSTE!$F$1=H4554,1,H4554+1),IF(F4554=0,H4553+1,IF(F4553=0,H4552+1,IF(F4552=0,H4551+1,IF(F4551=0,H4550+1))))))</f>
        <v>6</v>
      </c>
      <c r="G4555" s="72">
        <f>IF(F4555=0,0,IF(LİSTE!$F$1=F4555,1,F4555+1))</f>
        <v>7</v>
      </c>
      <c r="H4555" s="72">
        <f>IF(G4555=0,0,IF(LİSTE!$F$1=G4555,1,G4555+1))</f>
        <v>8</v>
      </c>
      <c r="I4555" s="72" t="str">
        <f>IFERROR(VLOOKUP(A4555,TATİLLER!$A$2:$D$30000,3,0),"TATİL DEĞİL")</f>
        <v>TATİL DEĞİL</v>
      </c>
    </row>
    <row r="4556" spans="1:9" x14ac:dyDescent="0.25">
      <c r="A4556" s="74">
        <f t="shared" si="1055"/>
        <v>51575</v>
      </c>
      <c r="B4556" s="72">
        <f t="shared" si="1053"/>
        <v>5</v>
      </c>
      <c r="C4556" s="72" t="str">
        <f>IF(F4556=0,"RESMİ TATİL",VLOOKUP(F4556,LİSTE!$B$7:$D$1300,3,0))</f>
        <v>Anıl DOĞAN</v>
      </c>
      <c r="D4556" s="72" t="str">
        <f>IF(G4556=0,"RESMİ TATİL",VLOOKUP(G4556,LİSTE!$B$7:$D$1300,3,0))</f>
        <v>İpek ARSLAN</v>
      </c>
      <c r="E4556" s="72" t="str">
        <f>IF(H4556=0,"RESMİ TATİL",VLOOKUP(H4556,LİSTE!$B$7:$D$1300,3,0))</f>
        <v>Efe KARSAK</v>
      </c>
      <c r="F4556" s="72">
        <f>IF(B4556="TATİL",0,IF(F4555&gt;0,IF(LİSTE!$F$1=H4555,1,H4555+1),IF(F4555=0,H4554+1,IF(F4554=0,H4553+1,IF(F4553=0,H4552+1,IF(F4552=0,H4551+1))))))</f>
        <v>9</v>
      </c>
      <c r="G4556" s="72">
        <f>IF(F4556=0,0,IF(LİSTE!$F$1=F4556,1,F4556+1))</f>
        <v>10</v>
      </c>
      <c r="H4556" s="72">
        <f>IF(G4556=0,0,IF(LİSTE!$F$1=G4556,1,G4556+1))</f>
        <v>11</v>
      </c>
      <c r="I4556" s="72" t="str">
        <f>IFERROR(VLOOKUP(A4556,TATİLLER!$A$2:$D$30000,3,0),"TATİL DEĞİL")</f>
        <v>TATİL DEĞİL</v>
      </c>
    </row>
    <row r="4557" spans="1:9" x14ac:dyDescent="0.25">
      <c r="A4557" s="74">
        <f t="shared" ref="A4557" si="1056">A4556+3</f>
        <v>51578</v>
      </c>
      <c r="B4557" s="72">
        <f t="shared" si="1053"/>
        <v>1</v>
      </c>
      <c r="C4557" s="72" t="str">
        <f>IF(F4557=0,"RESMİ TATİL",VLOOKUP(F4557,LİSTE!$B$7:$D$1300,3,0))</f>
        <v>Abdullah KIRBAÇ</v>
      </c>
      <c r="D4557" s="72" t="str">
        <f>IF(G4557=0,"RESMİ TATİL",VLOOKUP(G4557,LİSTE!$B$7:$D$1300,3,0))</f>
        <v>Ümmü Defne GÜLER</v>
      </c>
      <c r="E4557" s="72" t="str">
        <f>IF(H4557=0,"RESMİ TATİL",VLOOKUP(H4557,LİSTE!$B$7:$D$1300,3,0))</f>
        <v>Şevval ÖZDAMAR</v>
      </c>
      <c r="F4557" s="72">
        <f>IF(B4557="TATİL",0,IF(F4556&gt;0,IF(LİSTE!$F$1=H4556,1,H4556+1),IF(F4556=0,H4555+1,IF(F4555=0,H4554+1,IF(F4554=0,H4553+1,IF(F4553=0,H4552+1))))))</f>
        <v>12</v>
      </c>
      <c r="G4557" s="72">
        <f>IF(F4557=0,0,IF(LİSTE!$F$1=F4557,1,F4557+1))</f>
        <v>13</v>
      </c>
      <c r="H4557" s="72">
        <f>IF(G4557=0,0,IF(LİSTE!$F$1=G4557,1,G4557+1))</f>
        <v>14</v>
      </c>
      <c r="I4557" s="72" t="str">
        <f>IFERROR(VLOOKUP(A4557,TATİLLER!$A$2:$D$30000,3,0),"TATİL DEĞİL")</f>
        <v>TATİL DEĞİL</v>
      </c>
    </row>
    <row r="4558" spans="1:9" x14ac:dyDescent="0.25">
      <c r="A4558" s="74">
        <f t="shared" si="1055"/>
        <v>51579</v>
      </c>
      <c r="B4558" s="72">
        <f t="shared" si="1053"/>
        <v>2</v>
      </c>
      <c r="C4558" s="72" t="str">
        <f>IF(F4558=0,"RESMİ TATİL",VLOOKUP(F4558,LİSTE!$B$7:$D$1300,3,0))</f>
        <v>Zeynep AKDAĞ</v>
      </c>
      <c r="D4558" s="72" t="str">
        <f>IF(G4558=0,"RESMİ TATİL",VLOOKUP(G4558,LİSTE!$B$7:$D$1300,3,0))</f>
        <v>Esma ÇOKER</v>
      </c>
      <c r="E4558" s="72" t="str">
        <f>IF(H4558=0,"RESMİ TATİL",VLOOKUP(H4558,LİSTE!$B$7:$D$1300,3,0))</f>
        <v>Dursun Kubilay YAŞAR</v>
      </c>
      <c r="F4558" s="72">
        <f>IF(B4558="TATİL",0,IF(F4557&gt;0,IF(LİSTE!$F$1=H4557,1,H4557+1),IF(F4557=0,H4556+1,IF(F4556=0,H4555+1,IF(F4555=0,H4554+1,IF(F4554=0,H4553+1))))))</f>
        <v>15</v>
      </c>
      <c r="G4558" s="72">
        <f>IF(F4558=0,0,IF(LİSTE!$F$1=F4558,1,F4558+1))</f>
        <v>16</v>
      </c>
      <c r="H4558" s="72">
        <f>IF(G4558=0,0,IF(LİSTE!$F$1=G4558,1,G4558+1))</f>
        <v>17</v>
      </c>
      <c r="I4558" s="72" t="str">
        <f>IFERROR(VLOOKUP(A4558,TATİLLER!$A$2:$D$30000,3,0),"TATİL DEĞİL")</f>
        <v>TATİL DEĞİL</v>
      </c>
    </row>
    <row r="4559" spans="1:9" x14ac:dyDescent="0.25">
      <c r="A4559" s="74">
        <f t="shared" si="1055"/>
        <v>51580</v>
      </c>
      <c r="B4559" s="72">
        <f t="shared" si="1053"/>
        <v>3</v>
      </c>
      <c r="C4559" s="72" t="str">
        <f>IF(F4559=0,"RESMİ TATİL",VLOOKUP(F4559,LİSTE!$B$7:$D$1300,3,0))</f>
        <v>Zeynep Beril BAŞPINAR</v>
      </c>
      <c r="D4559" s="72" t="str">
        <f>IF(G4559=0,"RESMİ TATİL",VLOOKUP(G4559,LİSTE!$B$7:$D$1300,3,0))</f>
        <v>Ahmet DAL</v>
      </c>
      <c r="E4559" s="72" t="str">
        <f>IF(H4559=0,"RESMİ TATİL",VLOOKUP(H4559,LİSTE!$B$7:$D$1300,3,0))</f>
        <v>Emirhan KARATAŞ</v>
      </c>
      <c r="F4559" s="72">
        <f>IF(B4559="TATİL",0,IF(F4558&gt;0,IF(LİSTE!$F$1=H4558,1,H4558+1),IF(F4558=0,H4557+1,IF(F4557=0,H4556+1,IF(F4556=0,H4555+1,IF(F4555=0,H4554+1))))))</f>
        <v>18</v>
      </c>
      <c r="G4559" s="72">
        <f>IF(F4559=0,0,IF(LİSTE!$F$1=F4559,1,F4559+1))</f>
        <v>19</v>
      </c>
      <c r="H4559" s="72">
        <f>IF(G4559=0,0,IF(LİSTE!$F$1=G4559,1,G4559+1))</f>
        <v>20</v>
      </c>
      <c r="I4559" s="72" t="str">
        <f>IFERROR(VLOOKUP(A4559,TATİLLER!$A$2:$D$30000,3,0),"TATİL DEĞİL")</f>
        <v>TATİL DEĞİL</v>
      </c>
    </row>
    <row r="4560" spans="1:9" x14ac:dyDescent="0.25">
      <c r="A4560" s="74">
        <f t="shared" si="1055"/>
        <v>51581</v>
      </c>
      <c r="B4560" s="72">
        <f t="shared" si="1053"/>
        <v>4</v>
      </c>
      <c r="C4560" s="72" t="str">
        <f>IF(F4560=0,"RESMİ TATİL",VLOOKUP(F4560,LİSTE!$B$7:$D$1300,3,0))</f>
        <v>Zümra Yeter ARI</v>
      </c>
      <c r="D4560" s="72" t="str">
        <f>IF(G4560=0,"RESMİ TATİL",VLOOKUP(G4560,LİSTE!$B$7:$D$1300,3,0))</f>
        <v>Utku KARAGÖZ</v>
      </c>
      <c r="E4560" s="72" t="str">
        <f>IF(H4560=0,"RESMİ TATİL",VLOOKUP(H4560,LİSTE!$B$7:$D$1300,3,0))</f>
        <v>Feyza Zümra AVCIOĞLU</v>
      </c>
      <c r="F4560" s="72">
        <f>IF(B4560="TATİL",0,IF(F4559&gt;0,IF(LİSTE!$F$1=H4559,1,H4559+1),IF(F4559=0,H4558+1,IF(F4558=0,H4557+1,IF(F4557=0,H4556+1,IF(F4556=0,H4555+1))))))</f>
        <v>21</v>
      </c>
      <c r="G4560" s="72">
        <f>IF(F4560=0,0,IF(LİSTE!$F$1=F4560,1,F4560+1))</f>
        <v>22</v>
      </c>
      <c r="H4560" s="72">
        <f>IF(G4560=0,0,IF(LİSTE!$F$1=G4560,1,G4560+1))</f>
        <v>23</v>
      </c>
      <c r="I4560" s="72" t="str">
        <f>IFERROR(VLOOKUP(A4560,TATİLLER!$A$2:$D$30000,3,0),"TATİL DEĞİL")</f>
        <v>TATİL DEĞİL</v>
      </c>
    </row>
    <row r="4561" spans="1:9" x14ac:dyDescent="0.25">
      <c r="A4561" s="74">
        <f t="shared" si="1055"/>
        <v>51582</v>
      </c>
      <c r="B4561" s="72">
        <f t="shared" si="1053"/>
        <v>5</v>
      </c>
      <c r="C4561" s="72" t="str">
        <f>IF(F4561=0,"RESMİ TATİL",VLOOKUP(F4561,LİSTE!$B$7:$D$1300,3,0))</f>
        <v>Yusuf Ali TABUR</v>
      </c>
      <c r="D4561" s="72" t="str">
        <f>IF(G4561=0,"RESMİ TATİL",VLOOKUP(G4561,LİSTE!$B$7:$D$1300,3,0))</f>
        <v>Irmak UTEBAY</v>
      </c>
      <c r="E4561" s="72" t="str">
        <f>IF(H4561=0,"RESMİ TATİL",VLOOKUP(H4561,LİSTE!$B$7:$D$1300,3,0))</f>
        <v>Kerem AKKOÇ</v>
      </c>
      <c r="F4561" s="72">
        <f>IF(B4561="TATİL",0,IF(F4560&gt;0,IF(LİSTE!$F$1=H4560,1,H4560+1),IF(F4560=0,H4559+1,IF(F4559=0,H4558+1,IF(F4558=0,H4557+1,IF(F4557=0,H4556+1))))))</f>
        <v>24</v>
      </c>
      <c r="G4561" s="72">
        <f>IF(F4561=0,0,IF(LİSTE!$F$1=F4561,1,F4561+1))</f>
        <v>25</v>
      </c>
      <c r="H4561" s="72">
        <f>IF(G4561=0,0,IF(LİSTE!$F$1=G4561,1,G4561+1))</f>
        <v>26</v>
      </c>
      <c r="I4561" s="72" t="str">
        <f>IFERROR(VLOOKUP(A4561,TATİLLER!$A$2:$D$30000,3,0),"TATİL DEĞİL")</f>
        <v>TATİL DEĞİL</v>
      </c>
    </row>
    <row r="4562" spans="1:9" x14ac:dyDescent="0.25">
      <c r="A4562" s="74">
        <f t="shared" ref="A4562" si="1057">A4561+3</f>
        <v>51585</v>
      </c>
      <c r="B4562" s="72">
        <f t="shared" si="1053"/>
        <v>1</v>
      </c>
      <c r="C4562" s="72" t="str">
        <f>IF(F4562=0,"RESMİ TATİL",VLOOKUP(F4562,LİSTE!$B$7:$D$1300,3,0))</f>
        <v>Elçin Ayşe ELMAS</v>
      </c>
      <c r="D4562" s="72" t="str">
        <f>IF(G4562=0,"RESMİ TATİL",VLOOKUP(G4562,LİSTE!$B$7:$D$1300,3,0))</f>
        <v>Muhammed YILDIZDAĞ</v>
      </c>
      <c r="E4562" s="72" t="str">
        <f>IF(H4562=0,"RESMİ TATİL",VLOOKUP(H4562,LİSTE!$B$7:$D$1300,3,0))</f>
        <v>Nisa Nur SANCAR</v>
      </c>
      <c r="F4562" s="72">
        <f>IF(B4562="TATİL",0,IF(F4561&gt;0,IF(LİSTE!$F$1=H4561,1,H4561+1),IF(F4561=0,H4560+1,IF(F4560=0,H4559+1,IF(F4559=0,H4558+1,IF(F4558=0,H4557+1))))))</f>
        <v>27</v>
      </c>
      <c r="G4562" s="72">
        <f>IF(F4562=0,0,IF(LİSTE!$F$1=F4562,1,F4562+1))</f>
        <v>28</v>
      </c>
      <c r="H4562" s="72">
        <f>IF(G4562=0,0,IF(LİSTE!$F$1=G4562,1,G4562+1))</f>
        <v>1</v>
      </c>
      <c r="I4562" s="72" t="str">
        <f>IFERROR(VLOOKUP(A4562,TATİLLER!$A$2:$D$30000,3,0),"TATİL DEĞİL")</f>
        <v>TATİL DEĞİL</v>
      </c>
    </row>
    <row r="4563" spans="1:9" x14ac:dyDescent="0.25">
      <c r="A4563" s="74">
        <f t="shared" si="1055"/>
        <v>51586</v>
      </c>
      <c r="B4563" s="72">
        <f t="shared" si="1053"/>
        <v>2</v>
      </c>
      <c r="C4563" s="72" t="str">
        <f>IF(F4563=0,"RESMİ TATİL",VLOOKUP(F4563,LİSTE!$B$7:$D$1300,3,0))</f>
        <v>Esila ÇETİN</v>
      </c>
      <c r="D4563" s="72" t="str">
        <f>IF(G4563=0,"RESMİ TATİL",VLOOKUP(G4563,LİSTE!$B$7:$D$1300,3,0))</f>
        <v>Zeynep Sevde TOPUZ</v>
      </c>
      <c r="E4563" s="72" t="str">
        <f>IF(H4563=0,"RESMİ TATİL",VLOOKUP(H4563,LİSTE!$B$7:$D$1300,3,0))</f>
        <v>Ömer Asaf KADAŞ</v>
      </c>
      <c r="F4563" s="72">
        <f>IF(B4563="TATİL",0,IF(F4562&gt;0,IF(LİSTE!$F$1=H4562,1,H4562+1),IF(F4562=0,H4561+1,IF(F4561=0,H4560+1,IF(F4560=0,H4559+1,IF(F4559=0,H4558+1))))))</f>
        <v>2</v>
      </c>
      <c r="G4563" s="72">
        <f>IF(F4563=0,0,IF(LİSTE!$F$1=F4563,1,F4563+1))</f>
        <v>3</v>
      </c>
      <c r="H4563" s="72">
        <f>IF(G4563=0,0,IF(LİSTE!$F$1=G4563,1,G4563+1))</f>
        <v>4</v>
      </c>
      <c r="I4563" s="72" t="str">
        <f>IFERROR(VLOOKUP(A4563,TATİLLER!$A$2:$D$30000,3,0),"TATİL DEĞİL")</f>
        <v>TATİL DEĞİL</v>
      </c>
    </row>
    <row r="4564" spans="1:9" x14ac:dyDescent="0.25">
      <c r="A4564" s="74">
        <f t="shared" si="1055"/>
        <v>51587</v>
      </c>
      <c r="B4564" s="72">
        <f t="shared" si="1053"/>
        <v>3</v>
      </c>
      <c r="C4564" s="72" t="str">
        <f>IF(F4564=0,"RESMİ TATİL",VLOOKUP(F4564,LİSTE!$B$7:$D$1300,3,0))</f>
        <v>Ramazan Baran ADIGÜZEL</v>
      </c>
      <c r="D4564" s="72" t="str">
        <f>IF(G4564=0,"RESMİ TATİL",VLOOKUP(G4564,LİSTE!$B$7:$D$1300,3,0))</f>
        <v>Bahar AKGÜN</v>
      </c>
      <c r="E4564" s="72" t="str">
        <f>IF(H4564=0,"RESMİ TATİL",VLOOKUP(H4564,LİSTE!$B$7:$D$1300,3,0))</f>
        <v>Ömer AKGÜL</v>
      </c>
      <c r="F4564" s="72">
        <f>IF(B4564="TATİL",0,IF(F4563&gt;0,IF(LİSTE!$F$1=H4563,1,H4563+1),IF(F4563=0,H4562+1,IF(F4562=0,H4561+1,IF(F4561=0,H4560+1,IF(F4560=0,H4559+1))))))</f>
        <v>5</v>
      </c>
      <c r="G4564" s="72">
        <f>IF(F4564=0,0,IF(LİSTE!$F$1=F4564,1,F4564+1))</f>
        <v>6</v>
      </c>
      <c r="H4564" s="72">
        <f>IF(G4564=0,0,IF(LİSTE!$F$1=G4564,1,G4564+1))</f>
        <v>7</v>
      </c>
      <c r="I4564" s="72" t="str">
        <f>IFERROR(VLOOKUP(A4564,TATİLLER!$A$2:$D$30000,3,0),"TATİL DEĞİL")</f>
        <v>TATİL DEĞİL</v>
      </c>
    </row>
    <row r="4565" spans="1:9" x14ac:dyDescent="0.25">
      <c r="A4565" s="74">
        <f t="shared" si="1055"/>
        <v>51588</v>
      </c>
      <c r="B4565" s="72">
        <f t="shared" si="1053"/>
        <v>4</v>
      </c>
      <c r="C4565" s="72" t="str">
        <f>IF(F4565=0,"RESMİ TATİL",VLOOKUP(F4565,LİSTE!$B$7:$D$1300,3,0))</f>
        <v>Muharrem EFE TANRIVERDİ</v>
      </c>
      <c r="D4565" s="72" t="str">
        <f>IF(G4565=0,"RESMİ TATİL",VLOOKUP(G4565,LİSTE!$B$7:$D$1300,3,0))</f>
        <v>Anıl DOĞAN</v>
      </c>
      <c r="E4565" s="72" t="str">
        <f>IF(H4565=0,"RESMİ TATİL",VLOOKUP(H4565,LİSTE!$B$7:$D$1300,3,0))</f>
        <v>İpek ARSLAN</v>
      </c>
      <c r="F4565" s="72">
        <f>IF(B4565="TATİL",0,IF(F4564&gt;0,IF(LİSTE!$F$1=H4564,1,H4564+1),IF(F4564=0,H4563+1,IF(F4563=0,H4562+1,IF(F4562=0,H4561+1,IF(F4561=0,H4560+1))))))</f>
        <v>8</v>
      </c>
      <c r="G4565" s="72">
        <f>IF(F4565=0,0,IF(LİSTE!$F$1=F4565,1,F4565+1))</f>
        <v>9</v>
      </c>
      <c r="H4565" s="72">
        <f>IF(G4565=0,0,IF(LİSTE!$F$1=G4565,1,G4565+1))</f>
        <v>10</v>
      </c>
      <c r="I4565" s="72" t="str">
        <f>IFERROR(VLOOKUP(A4565,TATİLLER!$A$2:$D$30000,3,0),"TATİL DEĞİL")</f>
        <v>TATİL DEĞİL</v>
      </c>
    </row>
    <row r="4566" spans="1:9" x14ac:dyDescent="0.25">
      <c r="A4566" s="74">
        <f t="shared" si="1055"/>
        <v>51589</v>
      </c>
      <c r="B4566" s="72">
        <f t="shared" si="1053"/>
        <v>5</v>
      </c>
      <c r="C4566" s="72" t="str">
        <f>IF(F4566=0,"RESMİ TATİL",VLOOKUP(F4566,LİSTE!$B$7:$D$1300,3,0))</f>
        <v>Efe KARSAK</v>
      </c>
      <c r="D4566" s="72" t="str">
        <f>IF(G4566=0,"RESMİ TATİL",VLOOKUP(G4566,LİSTE!$B$7:$D$1300,3,0))</f>
        <v>Abdullah KIRBAÇ</v>
      </c>
      <c r="E4566" s="72" t="str">
        <f>IF(H4566=0,"RESMİ TATİL",VLOOKUP(H4566,LİSTE!$B$7:$D$1300,3,0))</f>
        <v>Ümmü Defne GÜLER</v>
      </c>
      <c r="F4566" s="72">
        <f>IF(B4566="TATİL",0,IF(F4565&gt;0,IF(LİSTE!$F$1=H4565,1,H4565+1),IF(F4565=0,H4564+1,IF(F4564=0,H4563+1,IF(F4563=0,H4562+1,IF(F4562=0,H4561+1))))))</f>
        <v>11</v>
      </c>
      <c r="G4566" s="72">
        <f>IF(F4566=0,0,IF(LİSTE!$F$1=F4566,1,F4566+1))</f>
        <v>12</v>
      </c>
      <c r="H4566" s="72">
        <f>IF(G4566=0,0,IF(LİSTE!$F$1=G4566,1,G4566+1))</f>
        <v>13</v>
      </c>
      <c r="I4566" s="72" t="str">
        <f>IFERROR(VLOOKUP(A4566,TATİLLER!$A$2:$D$30000,3,0),"TATİL DEĞİL")</f>
        <v>TATİL DEĞİL</v>
      </c>
    </row>
    <row r="4567" spans="1:9" x14ac:dyDescent="0.25">
      <c r="A4567" s="74">
        <f t="shared" ref="A4567" si="1058">A4566+3</f>
        <v>51592</v>
      </c>
      <c r="B4567" s="72">
        <f t="shared" si="1053"/>
        <v>1</v>
      </c>
      <c r="C4567" s="72" t="str">
        <f>IF(F4567=0,"RESMİ TATİL",VLOOKUP(F4567,LİSTE!$B$7:$D$1300,3,0))</f>
        <v>Şevval ÖZDAMAR</v>
      </c>
      <c r="D4567" s="72" t="str">
        <f>IF(G4567=0,"RESMİ TATİL",VLOOKUP(G4567,LİSTE!$B$7:$D$1300,3,0))</f>
        <v>Zeynep AKDAĞ</v>
      </c>
      <c r="E4567" s="72" t="str">
        <f>IF(H4567=0,"RESMİ TATİL",VLOOKUP(H4567,LİSTE!$B$7:$D$1300,3,0))</f>
        <v>Esma ÇOKER</v>
      </c>
      <c r="F4567" s="72">
        <f>IF(B4567="TATİL",0,IF(F4566&gt;0,IF(LİSTE!$F$1=H4566,1,H4566+1),IF(F4566=0,H4565+1,IF(F4565=0,H4564+1,IF(F4564=0,H4563+1,IF(F4563=0,H4562+1))))))</f>
        <v>14</v>
      </c>
      <c r="G4567" s="72">
        <f>IF(F4567=0,0,IF(LİSTE!$F$1=F4567,1,F4567+1))</f>
        <v>15</v>
      </c>
      <c r="H4567" s="72">
        <f>IF(G4567=0,0,IF(LİSTE!$F$1=G4567,1,G4567+1))</f>
        <v>16</v>
      </c>
      <c r="I4567" s="72" t="str">
        <f>IFERROR(VLOOKUP(A4567,TATİLLER!$A$2:$D$30000,3,0),"TATİL DEĞİL")</f>
        <v>TATİL DEĞİL</v>
      </c>
    </row>
    <row r="4568" spans="1:9" x14ac:dyDescent="0.25">
      <c r="A4568" s="74">
        <f t="shared" si="1055"/>
        <v>51593</v>
      </c>
      <c r="B4568" s="72">
        <f t="shared" si="1053"/>
        <v>2</v>
      </c>
      <c r="C4568" s="72" t="str">
        <f>IF(F4568=0,"RESMİ TATİL",VLOOKUP(F4568,LİSTE!$B$7:$D$1300,3,0))</f>
        <v>Dursun Kubilay YAŞAR</v>
      </c>
      <c r="D4568" s="72" t="str">
        <f>IF(G4568=0,"RESMİ TATİL",VLOOKUP(G4568,LİSTE!$B$7:$D$1300,3,0))</f>
        <v>Zeynep Beril BAŞPINAR</v>
      </c>
      <c r="E4568" s="72" t="str">
        <f>IF(H4568=0,"RESMİ TATİL",VLOOKUP(H4568,LİSTE!$B$7:$D$1300,3,0))</f>
        <v>Ahmet DAL</v>
      </c>
      <c r="F4568" s="72">
        <f>IF(B4568="TATİL",0,IF(F4567&gt;0,IF(LİSTE!$F$1=H4567,1,H4567+1),IF(F4567=0,H4566+1,IF(F4566=0,H4565+1,IF(F4565=0,H4564+1,IF(F4564=0,H4563+1))))))</f>
        <v>17</v>
      </c>
      <c r="G4568" s="72">
        <f>IF(F4568=0,0,IF(LİSTE!$F$1=F4568,1,F4568+1))</f>
        <v>18</v>
      </c>
      <c r="H4568" s="72">
        <f>IF(G4568=0,0,IF(LİSTE!$F$1=G4568,1,G4568+1))</f>
        <v>19</v>
      </c>
      <c r="I4568" s="72" t="str">
        <f>IFERROR(VLOOKUP(A4568,TATİLLER!$A$2:$D$30000,3,0),"TATİL DEĞİL")</f>
        <v>TATİL DEĞİL</v>
      </c>
    </row>
    <row r="4569" spans="1:9" x14ac:dyDescent="0.25">
      <c r="A4569" s="74">
        <f t="shared" si="1055"/>
        <v>51594</v>
      </c>
      <c r="B4569" s="72">
        <f t="shared" si="1053"/>
        <v>3</v>
      </c>
      <c r="C4569" s="72" t="str">
        <f>IF(F4569=0,"RESMİ TATİL",VLOOKUP(F4569,LİSTE!$B$7:$D$1300,3,0))</f>
        <v>Emirhan KARATAŞ</v>
      </c>
      <c r="D4569" s="72" t="str">
        <f>IF(G4569=0,"RESMİ TATİL",VLOOKUP(G4569,LİSTE!$B$7:$D$1300,3,0))</f>
        <v>Zümra Yeter ARI</v>
      </c>
      <c r="E4569" s="72" t="str">
        <f>IF(H4569=0,"RESMİ TATİL",VLOOKUP(H4569,LİSTE!$B$7:$D$1300,3,0))</f>
        <v>Utku KARAGÖZ</v>
      </c>
      <c r="F4569" s="72">
        <f>IF(B4569="TATİL",0,IF(F4568&gt;0,IF(LİSTE!$F$1=H4568,1,H4568+1),IF(F4568=0,H4567+1,IF(F4567=0,H4566+1,IF(F4566=0,H4565+1,IF(F4565=0,H4564+1))))))</f>
        <v>20</v>
      </c>
      <c r="G4569" s="72">
        <f>IF(F4569=0,0,IF(LİSTE!$F$1=F4569,1,F4569+1))</f>
        <v>21</v>
      </c>
      <c r="H4569" s="72">
        <f>IF(G4569=0,0,IF(LİSTE!$F$1=G4569,1,G4569+1))</f>
        <v>22</v>
      </c>
      <c r="I4569" s="72" t="str">
        <f>IFERROR(VLOOKUP(A4569,TATİLLER!$A$2:$D$30000,3,0),"TATİL DEĞİL")</f>
        <v>TATİL DEĞİL</v>
      </c>
    </row>
    <row r="4570" spans="1:9" x14ac:dyDescent="0.25">
      <c r="A4570" s="74">
        <f t="shared" si="1055"/>
        <v>51595</v>
      </c>
      <c r="B4570" s="72">
        <f t="shared" si="1053"/>
        <v>4</v>
      </c>
      <c r="C4570" s="72" t="str">
        <f>IF(F4570=0,"RESMİ TATİL",VLOOKUP(F4570,LİSTE!$B$7:$D$1300,3,0))</f>
        <v>Feyza Zümra AVCIOĞLU</v>
      </c>
      <c r="D4570" s="72" t="str">
        <f>IF(G4570=0,"RESMİ TATİL",VLOOKUP(G4570,LİSTE!$B$7:$D$1300,3,0))</f>
        <v>Yusuf Ali TABUR</v>
      </c>
      <c r="E4570" s="72" t="str">
        <f>IF(H4570=0,"RESMİ TATİL",VLOOKUP(H4570,LİSTE!$B$7:$D$1300,3,0))</f>
        <v>Irmak UTEBAY</v>
      </c>
      <c r="F4570" s="72">
        <f>IF(B4570="TATİL",0,IF(F4569&gt;0,IF(LİSTE!$F$1=H4569,1,H4569+1),IF(F4569=0,H4568+1,IF(F4568=0,H4567+1,IF(F4567=0,H4566+1,IF(F4566=0,H4565+1))))))</f>
        <v>23</v>
      </c>
      <c r="G4570" s="72">
        <f>IF(F4570=0,0,IF(LİSTE!$F$1=F4570,1,F4570+1))</f>
        <v>24</v>
      </c>
      <c r="H4570" s="72">
        <f>IF(G4570=0,0,IF(LİSTE!$F$1=G4570,1,G4570+1))</f>
        <v>25</v>
      </c>
      <c r="I4570" s="72" t="str">
        <f>IFERROR(VLOOKUP(A4570,TATİLLER!$A$2:$D$30000,3,0),"TATİL DEĞİL")</f>
        <v>TATİL DEĞİL</v>
      </c>
    </row>
    <row r="4571" spans="1:9" x14ac:dyDescent="0.25">
      <c r="A4571" s="74">
        <f t="shared" si="1055"/>
        <v>51596</v>
      </c>
      <c r="B4571" s="72">
        <f t="shared" si="1053"/>
        <v>5</v>
      </c>
      <c r="C4571" s="72" t="str">
        <f>IF(F4571=0,"RESMİ TATİL",VLOOKUP(F4571,LİSTE!$B$7:$D$1300,3,0))</f>
        <v>Kerem AKKOÇ</v>
      </c>
      <c r="D4571" s="72" t="str">
        <f>IF(G4571=0,"RESMİ TATİL",VLOOKUP(G4571,LİSTE!$B$7:$D$1300,3,0))</f>
        <v>Elçin Ayşe ELMAS</v>
      </c>
      <c r="E4571" s="72" t="str">
        <f>IF(H4571=0,"RESMİ TATİL",VLOOKUP(H4571,LİSTE!$B$7:$D$1300,3,0))</f>
        <v>Muhammed YILDIZDAĞ</v>
      </c>
      <c r="F4571" s="72">
        <f>IF(B4571="TATİL",0,IF(F4570&gt;0,IF(LİSTE!$F$1=H4570,1,H4570+1),IF(F4570=0,H4569+1,IF(F4569=0,H4568+1,IF(F4568=0,H4567+1,IF(F4567=0,H4566+1))))))</f>
        <v>26</v>
      </c>
      <c r="G4571" s="72">
        <f>IF(F4571=0,0,IF(LİSTE!$F$1=F4571,1,F4571+1))</f>
        <v>27</v>
      </c>
      <c r="H4571" s="72">
        <f>IF(G4571=0,0,IF(LİSTE!$F$1=G4571,1,G4571+1))</f>
        <v>28</v>
      </c>
      <c r="I4571" s="72" t="str">
        <f>IFERROR(VLOOKUP(A4571,TATİLLER!$A$2:$D$30000,3,0),"TATİL DEĞİL")</f>
        <v>TATİL DEĞİL</v>
      </c>
    </row>
    <row r="4572" spans="1:9" x14ac:dyDescent="0.25">
      <c r="A4572" s="74">
        <f t="shared" ref="A4572" si="1059">A4571+3</f>
        <v>51599</v>
      </c>
      <c r="B4572" s="72">
        <f t="shared" si="1053"/>
        <v>1</v>
      </c>
      <c r="C4572" s="72" t="str">
        <f>IF(F4572=0,"RESMİ TATİL",VLOOKUP(F4572,LİSTE!$B$7:$D$1300,3,0))</f>
        <v>Nisa Nur SANCAR</v>
      </c>
      <c r="D4572" s="72" t="str">
        <f>IF(G4572=0,"RESMİ TATİL",VLOOKUP(G4572,LİSTE!$B$7:$D$1300,3,0))</f>
        <v>Esila ÇETİN</v>
      </c>
      <c r="E4572" s="72" t="str">
        <f>IF(H4572=0,"RESMİ TATİL",VLOOKUP(H4572,LİSTE!$B$7:$D$1300,3,0))</f>
        <v>Zeynep Sevde TOPUZ</v>
      </c>
      <c r="F4572" s="72">
        <f>IF(B4572="TATİL",0,IF(F4571&gt;0,IF(LİSTE!$F$1=H4571,1,H4571+1),IF(F4571=0,H4570+1,IF(F4570=0,H4569+1,IF(F4569=0,H4568+1,IF(F4568=0,H4567+1))))))</f>
        <v>1</v>
      </c>
      <c r="G4572" s="72">
        <f>IF(F4572=0,0,IF(LİSTE!$F$1=F4572,1,F4572+1))</f>
        <v>2</v>
      </c>
      <c r="H4572" s="72">
        <f>IF(G4572=0,0,IF(LİSTE!$F$1=G4572,1,G4572+1))</f>
        <v>3</v>
      </c>
      <c r="I4572" s="72" t="str">
        <f>IFERROR(VLOOKUP(A4572,TATİLLER!$A$2:$D$30000,3,0),"TATİL DEĞİL")</f>
        <v>TATİL DEĞİL</v>
      </c>
    </row>
    <row r="4573" spans="1:9" x14ac:dyDescent="0.25">
      <c r="A4573" s="74">
        <f t="shared" si="1055"/>
        <v>51600</v>
      </c>
      <c r="B4573" s="72">
        <f t="shared" si="1053"/>
        <v>2</v>
      </c>
      <c r="C4573" s="72" t="str">
        <f>IF(F4573=0,"RESMİ TATİL",VLOOKUP(F4573,LİSTE!$B$7:$D$1300,3,0))</f>
        <v>Ömer Asaf KADAŞ</v>
      </c>
      <c r="D4573" s="72" t="str">
        <f>IF(G4573=0,"RESMİ TATİL",VLOOKUP(G4573,LİSTE!$B$7:$D$1300,3,0))</f>
        <v>Ramazan Baran ADIGÜZEL</v>
      </c>
      <c r="E4573" s="72" t="str">
        <f>IF(H4573=0,"RESMİ TATİL",VLOOKUP(H4573,LİSTE!$B$7:$D$1300,3,0))</f>
        <v>Bahar AKGÜN</v>
      </c>
      <c r="F4573" s="72">
        <f>IF(B4573="TATİL",0,IF(F4572&gt;0,IF(LİSTE!$F$1=H4572,1,H4572+1),IF(F4572=0,H4571+1,IF(F4571=0,H4570+1,IF(F4570=0,H4569+1,IF(F4569=0,H4568+1))))))</f>
        <v>4</v>
      </c>
      <c r="G4573" s="72">
        <f>IF(F4573=0,0,IF(LİSTE!$F$1=F4573,1,F4573+1))</f>
        <v>5</v>
      </c>
      <c r="H4573" s="72">
        <f>IF(G4573=0,0,IF(LİSTE!$F$1=G4573,1,G4573+1))</f>
        <v>6</v>
      </c>
      <c r="I4573" s="72" t="str">
        <f>IFERROR(VLOOKUP(A4573,TATİLLER!$A$2:$D$30000,3,0),"TATİL DEĞİL")</f>
        <v>TATİL DEĞİL</v>
      </c>
    </row>
    <row r="4574" spans="1:9" x14ac:dyDescent="0.25">
      <c r="A4574" s="74">
        <f t="shared" si="1055"/>
        <v>51601</v>
      </c>
      <c r="B4574" s="72">
        <f t="shared" si="1053"/>
        <v>3</v>
      </c>
      <c r="C4574" s="72" t="str">
        <f>IF(F4574=0,"RESMİ TATİL",VLOOKUP(F4574,LİSTE!$B$7:$D$1300,3,0))</f>
        <v>Ömer AKGÜL</v>
      </c>
      <c r="D4574" s="72" t="str">
        <f>IF(G4574=0,"RESMİ TATİL",VLOOKUP(G4574,LİSTE!$B$7:$D$1300,3,0))</f>
        <v>Muharrem EFE TANRIVERDİ</v>
      </c>
      <c r="E4574" s="72" t="str">
        <f>IF(H4574=0,"RESMİ TATİL",VLOOKUP(H4574,LİSTE!$B$7:$D$1300,3,0))</f>
        <v>Anıl DOĞAN</v>
      </c>
      <c r="F4574" s="72">
        <f>IF(B4574="TATİL",0,IF(F4573&gt;0,IF(LİSTE!$F$1=H4573,1,H4573+1),IF(F4573=0,H4572+1,IF(F4572=0,H4571+1,IF(F4571=0,H4570+1,IF(F4570=0,H4569+1))))))</f>
        <v>7</v>
      </c>
      <c r="G4574" s="72">
        <f>IF(F4574=0,0,IF(LİSTE!$F$1=F4574,1,F4574+1))</f>
        <v>8</v>
      </c>
      <c r="H4574" s="72">
        <f>IF(G4574=0,0,IF(LİSTE!$F$1=G4574,1,G4574+1))</f>
        <v>9</v>
      </c>
      <c r="I4574" s="72" t="str">
        <f>IFERROR(VLOOKUP(A4574,TATİLLER!$A$2:$D$30000,3,0),"TATİL DEĞİL")</f>
        <v>TATİL DEĞİL</v>
      </c>
    </row>
    <row r="4575" spans="1:9" x14ac:dyDescent="0.25">
      <c r="A4575" s="74">
        <f t="shared" si="1055"/>
        <v>51602</v>
      </c>
      <c r="B4575" s="72">
        <f t="shared" si="1053"/>
        <v>4</v>
      </c>
      <c r="C4575" s="72" t="str">
        <f>IF(F4575=0,"RESMİ TATİL",VLOOKUP(F4575,LİSTE!$B$7:$D$1300,3,0))</f>
        <v>İpek ARSLAN</v>
      </c>
      <c r="D4575" s="72" t="str">
        <f>IF(G4575=0,"RESMİ TATİL",VLOOKUP(G4575,LİSTE!$B$7:$D$1300,3,0))</f>
        <v>Efe KARSAK</v>
      </c>
      <c r="E4575" s="72" t="str">
        <f>IF(H4575=0,"RESMİ TATİL",VLOOKUP(H4575,LİSTE!$B$7:$D$1300,3,0))</f>
        <v>Abdullah KIRBAÇ</v>
      </c>
      <c r="F4575" s="72">
        <f>IF(B4575="TATİL",0,IF(F4574&gt;0,IF(LİSTE!$F$1=H4574,1,H4574+1),IF(F4574=0,H4573+1,IF(F4573=0,H4572+1,IF(F4572=0,H4571+1,IF(F4571=0,H4570+1))))))</f>
        <v>10</v>
      </c>
      <c r="G4575" s="72">
        <f>IF(F4575=0,0,IF(LİSTE!$F$1=F4575,1,F4575+1))</f>
        <v>11</v>
      </c>
      <c r="H4575" s="72">
        <f>IF(G4575=0,0,IF(LİSTE!$F$1=G4575,1,G4575+1))</f>
        <v>12</v>
      </c>
      <c r="I4575" s="72" t="str">
        <f>IFERROR(VLOOKUP(A4575,TATİLLER!$A$2:$D$30000,3,0),"TATİL DEĞİL")</f>
        <v>TATİL DEĞİL</v>
      </c>
    </row>
    <row r="4576" spans="1:9" x14ac:dyDescent="0.25">
      <c r="A4576" s="74">
        <f t="shared" si="1055"/>
        <v>51603</v>
      </c>
      <c r="B4576" s="72">
        <f t="shared" si="1053"/>
        <v>5</v>
      </c>
      <c r="C4576" s="72" t="str">
        <f>IF(F4576=0,"RESMİ TATİL",VLOOKUP(F4576,LİSTE!$B$7:$D$1300,3,0))</f>
        <v>Ümmü Defne GÜLER</v>
      </c>
      <c r="D4576" s="72" t="str">
        <f>IF(G4576=0,"RESMİ TATİL",VLOOKUP(G4576,LİSTE!$B$7:$D$1300,3,0))</f>
        <v>Şevval ÖZDAMAR</v>
      </c>
      <c r="E4576" s="72" t="str">
        <f>IF(H4576=0,"RESMİ TATİL",VLOOKUP(H4576,LİSTE!$B$7:$D$1300,3,0))</f>
        <v>Zeynep AKDAĞ</v>
      </c>
      <c r="F4576" s="72">
        <f>IF(B4576="TATİL",0,IF(F4575&gt;0,IF(LİSTE!$F$1=H4575,1,H4575+1),IF(F4575=0,H4574+1,IF(F4574=0,H4573+1,IF(F4573=0,H4572+1,IF(F4572=0,H4571+1))))))</f>
        <v>13</v>
      </c>
      <c r="G4576" s="72">
        <f>IF(F4576=0,0,IF(LİSTE!$F$1=F4576,1,F4576+1))</f>
        <v>14</v>
      </c>
      <c r="H4576" s="72">
        <f>IF(G4576=0,0,IF(LİSTE!$F$1=G4576,1,G4576+1))</f>
        <v>15</v>
      </c>
      <c r="I4576" s="72" t="str">
        <f>IFERROR(VLOOKUP(A4576,TATİLLER!$A$2:$D$30000,3,0),"TATİL DEĞİL")</f>
        <v>TATİL DEĞİL</v>
      </c>
    </row>
    <row r="4577" spans="1:9" x14ac:dyDescent="0.25">
      <c r="A4577" s="74">
        <f t="shared" ref="A4577" si="1060">A4576+3</f>
        <v>51606</v>
      </c>
      <c r="B4577" s="72">
        <f t="shared" si="1053"/>
        <v>1</v>
      </c>
      <c r="C4577" s="72" t="str">
        <f>IF(F4577=0,"RESMİ TATİL",VLOOKUP(F4577,LİSTE!$B$7:$D$1300,3,0))</f>
        <v>Esma ÇOKER</v>
      </c>
      <c r="D4577" s="72" t="str">
        <f>IF(G4577=0,"RESMİ TATİL",VLOOKUP(G4577,LİSTE!$B$7:$D$1300,3,0))</f>
        <v>Dursun Kubilay YAŞAR</v>
      </c>
      <c r="E4577" s="72" t="str">
        <f>IF(H4577=0,"RESMİ TATİL",VLOOKUP(H4577,LİSTE!$B$7:$D$1300,3,0))</f>
        <v>Zeynep Beril BAŞPINAR</v>
      </c>
      <c r="F4577" s="72">
        <f>IF(B4577="TATİL",0,IF(F4576&gt;0,IF(LİSTE!$F$1=H4576,1,H4576+1),IF(F4576=0,H4575+1,IF(F4575=0,H4574+1,IF(F4574=0,H4573+1,IF(F4573=0,H4572+1))))))</f>
        <v>16</v>
      </c>
      <c r="G4577" s="72">
        <f>IF(F4577=0,0,IF(LİSTE!$F$1=F4577,1,F4577+1))</f>
        <v>17</v>
      </c>
      <c r="H4577" s="72">
        <f>IF(G4577=0,0,IF(LİSTE!$F$1=G4577,1,G4577+1))</f>
        <v>18</v>
      </c>
      <c r="I4577" s="72" t="str">
        <f>IFERROR(VLOOKUP(A4577,TATİLLER!$A$2:$D$30000,3,0),"TATİL DEĞİL")</f>
        <v>TATİL DEĞİL</v>
      </c>
    </row>
    <row r="4578" spans="1:9" x14ac:dyDescent="0.25">
      <c r="A4578" s="74">
        <f t="shared" si="1055"/>
        <v>51607</v>
      </c>
      <c r="B4578" s="72">
        <f t="shared" si="1053"/>
        <v>2</v>
      </c>
      <c r="C4578" s="72" t="str">
        <f>IF(F4578=0,"RESMİ TATİL",VLOOKUP(F4578,LİSTE!$B$7:$D$1300,3,0))</f>
        <v>Ahmet DAL</v>
      </c>
      <c r="D4578" s="72" t="str">
        <f>IF(G4578=0,"RESMİ TATİL",VLOOKUP(G4578,LİSTE!$B$7:$D$1300,3,0))</f>
        <v>Emirhan KARATAŞ</v>
      </c>
      <c r="E4578" s="72" t="str">
        <f>IF(H4578=0,"RESMİ TATİL",VLOOKUP(H4578,LİSTE!$B$7:$D$1300,3,0))</f>
        <v>Zümra Yeter ARI</v>
      </c>
      <c r="F4578" s="72">
        <f>IF(B4578="TATİL",0,IF(F4577&gt;0,IF(LİSTE!$F$1=H4577,1,H4577+1),IF(F4577=0,H4576+1,IF(F4576=0,H4575+1,IF(F4575=0,H4574+1,IF(F4574=0,H4573+1))))))</f>
        <v>19</v>
      </c>
      <c r="G4578" s="72">
        <f>IF(F4578=0,0,IF(LİSTE!$F$1=F4578,1,F4578+1))</f>
        <v>20</v>
      </c>
      <c r="H4578" s="72">
        <f>IF(G4578=0,0,IF(LİSTE!$F$1=G4578,1,G4578+1))</f>
        <v>21</v>
      </c>
      <c r="I4578" s="72" t="str">
        <f>IFERROR(VLOOKUP(A4578,TATİLLER!$A$2:$D$30000,3,0),"TATİL DEĞİL")</f>
        <v>TATİL DEĞİL</v>
      </c>
    </row>
    <row r="4579" spans="1:9" x14ac:dyDescent="0.25">
      <c r="A4579" s="74">
        <f t="shared" si="1055"/>
        <v>51608</v>
      </c>
      <c r="B4579" s="72">
        <f t="shared" si="1053"/>
        <v>3</v>
      </c>
      <c r="C4579" s="72" t="str">
        <f>IF(F4579=0,"RESMİ TATİL",VLOOKUP(F4579,LİSTE!$B$7:$D$1300,3,0))</f>
        <v>Utku KARAGÖZ</v>
      </c>
      <c r="D4579" s="72" t="str">
        <f>IF(G4579=0,"RESMİ TATİL",VLOOKUP(G4579,LİSTE!$B$7:$D$1300,3,0))</f>
        <v>Feyza Zümra AVCIOĞLU</v>
      </c>
      <c r="E4579" s="72" t="str">
        <f>IF(H4579=0,"RESMİ TATİL",VLOOKUP(H4579,LİSTE!$B$7:$D$1300,3,0))</f>
        <v>Yusuf Ali TABUR</v>
      </c>
      <c r="F4579" s="72">
        <f>IF(B4579="TATİL",0,IF(F4578&gt;0,IF(LİSTE!$F$1=H4578,1,H4578+1),IF(F4578=0,H4577+1,IF(F4577=0,H4576+1,IF(F4576=0,H4575+1,IF(F4575=0,H4574+1))))))</f>
        <v>22</v>
      </c>
      <c r="G4579" s="72">
        <f>IF(F4579=0,0,IF(LİSTE!$F$1=F4579,1,F4579+1))</f>
        <v>23</v>
      </c>
      <c r="H4579" s="72">
        <f>IF(G4579=0,0,IF(LİSTE!$F$1=G4579,1,G4579+1))</f>
        <v>24</v>
      </c>
      <c r="I4579" s="72" t="str">
        <f>IFERROR(VLOOKUP(A4579,TATİLLER!$A$2:$D$30000,3,0),"TATİL DEĞİL")</f>
        <v>TATİL DEĞİL</v>
      </c>
    </row>
    <row r="4580" spans="1:9" x14ac:dyDescent="0.25">
      <c r="A4580" s="74">
        <f t="shared" si="1055"/>
        <v>51609</v>
      </c>
      <c r="B4580" s="72">
        <f t="shared" si="1053"/>
        <v>4</v>
      </c>
      <c r="C4580" s="72" t="str">
        <f>IF(F4580=0,"RESMİ TATİL",VLOOKUP(F4580,LİSTE!$B$7:$D$1300,3,0))</f>
        <v>Irmak UTEBAY</v>
      </c>
      <c r="D4580" s="72" t="str">
        <f>IF(G4580=0,"RESMİ TATİL",VLOOKUP(G4580,LİSTE!$B$7:$D$1300,3,0))</f>
        <v>Kerem AKKOÇ</v>
      </c>
      <c r="E4580" s="72" t="str">
        <f>IF(H4580=0,"RESMİ TATİL",VLOOKUP(H4580,LİSTE!$B$7:$D$1300,3,0))</f>
        <v>Elçin Ayşe ELMAS</v>
      </c>
      <c r="F4580" s="72">
        <f>IF(B4580="TATİL",0,IF(F4579&gt;0,IF(LİSTE!$F$1=H4579,1,H4579+1),IF(F4579=0,H4578+1,IF(F4578=0,H4577+1,IF(F4577=0,H4576+1,IF(F4576=0,H4575+1))))))</f>
        <v>25</v>
      </c>
      <c r="G4580" s="72">
        <f>IF(F4580=0,0,IF(LİSTE!$F$1=F4580,1,F4580+1))</f>
        <v>26</v>
      </c>
      <c r="H4580" s="72">
        <f>IF(G4580=0,0,IF(LİSTE!$F$1=G4580,1,G4580+1))</f>
        <v>27</v>
      </c>
      <c r="I4580" s="72" t="str">
        <f>IFERROR(VLOOKUP(A4580,TATİLLER!$A$2:$D$30000,3,0),"TATİL DEĞİL")</f>
        <v>TATİL DEĞİL</v>
      </c>
    </row>
    <row r="4581" spans="1:9" x14ac:dyDescent="0.25">
      <c r="A4581" s="74">
        <f t="shared" si="1055"/>
        <v>51610</v>
      </c>
      <c r="B4581" s="72">
        <f t="shared" si="1053"/>
        <v>5</v>
      </c>
      <c r="C4581" s="72" t="str">
        <f>IF(F4581=0,"RESMİ TATİL",VLOOKUP(F4581,LİSTE!$B$7:$D$1300,3,0))</f>
        <v>Muhammed YILDIZDAĞ</v>
      </c>
      <c r="D4581" s="72" t="str">
        <f>IF(G4581=0,"RESMİ TATİL",VLOOKUP(G4581,LİSTE!$B$7:$D$1300,3,0))</f>
        <v>Nisa Nur SANCAR</v>
      </c>
      <c r="E4581" s="72" t="str">
        <f>IF(H4581=0,"RESMİ TATİL",VLOOKUP(H4581,LİSTE!$B$7:$D$1300,3,0))</f>
        <v>Esila ÇETİN</v>
      </c>
      <c r="F4581" s="72">
        <f>IF(B4581="TATİL",0,IF(F4580&gt;0,IF(LİSTE!$F$1=H4580,1,H4580+1),IF(F4580=0,H4579+1,IF(F4579=0,H4578+1,IF(F4578=0,H4577+1,IF(F4577=0,H4576+1))))))</f>
        <v>28</v>
      </c>
      <c r="G4581" s="72">
        <f>IF(F4581=0,0,IF(LİSTE!$F$1=F4581,1,F4581+1))</f>
        <v>1</v>
      </c>
      <c r="H4581" s="72">
        <f>IF(G4581=0,0,IF(LİSTE!$F$1=G4581,1,G4581+1))</f>
        <v>2</v>
      </c>
      <c r="I4581" s="72" t="str">
        <f>IFERROR(VLOOKUP(A4581,TATİLLER!$A$2:$D$30000,3,0),"TATİL DEĞİL")</f>
        <v>TATİL DEĞİL</v>
      </c>
    </row>
    <row r="4582" spans="1:9" x14ac:dyDescent="0.25">
      <c r="A4582" s="74">
        <f t="shared" ref="A4582" si="1061">A4581+3</f>
        <v>51613</v>
      </c>
      <c r="B4582" s="72">
        <f t="shared" si="1053"/>
        <v>1</v>
      </c>
      <c r="C4582" s="72" t="str">
        <f>IF(F4582=0,"RESMİ TATİL",VLOOKUP(F4582,LİSTE!$B$7:$D$1300,3,0))</f>
        <v>Zeynep Sevde TOPUZ</v>
      </c>
      <c r="D4582" s="72" t="str">
        <f>IF(G4582=0,"RESMİ TATİL",VLOOKUP(G4582,LİSTE!$B$7:$D$1300,3,0))</f>
        <v>Ömer Asaf KADAŞ</v>
      </c>
      <c r="E4582" s="72" t="str">
        <f>IF(H4582=0,"RESMİ TATİL",VLOOKUP(H4582,LİSTE!$B$7:$D$1300,3,0))</f>
        <v>Ramazan Baran ADIGÜZEL</v>
      </c>
      <c r="F4582" s="72">
        <f>IF(B4582="TATİL",0,IF(F4581&gt;0,IF(LİSTE!$F$1=H4581,1,H4581+1),IF(F4581=0,H4580+1,IF(F4580=0,H4579+1,IF(F4579=0,H4578+1,IF(F4578=0,H4577+1))))))</f>
        <v>3</v>
      </c>
      <c r="G4582" s="72">
        <f>IF(F4582=0,0,IF(LİSTE!$F$1=F4582,1,F4582+1))</f>
        <v>4</v>
      </c>
      <c r="H4582" s="72">
        <f>IF(G4582=0,0,IF(LİSTE!$F$1=G4582,1,G4582+1))</f>
        <v>5</v>
      </c>
      <c r="I4582" s="72" t="str">
        <f>IFERROR(VLOOKUP(A4582,TATİLLER!$A$2:$D$30000,3,0),"TATİL DEĞİL")</f>
        <v>TATİL DEĞİL</v>
      </c>
    </row>
    <row r="4583" spans="1:9" x14ac:dyDescent="0.25">
      <c r="A4583" s="74">
        <f t="shared" si="1055"/>
        <v>51614</v>
      </c>
      <c r="B4583" s="72">
        <f t="shared" si="1053"/>
        <v>2</v>
      </c>
      <c r="C4583" s="72" t="str">
        <f>IF(F4583=0,"RESMİ TATİL",VLOOKUP(F4583,LİSTE!$B$7:$D$1300,3,0))</f>
        <v>Bahar AKGÜN</v>
      </c>
      <c r="D4583" s="72" t="str">
        <f>IF(G4583=0,"RESMİ TATİL",VLOOKUP(G4583,LİSTE!$B$7:$D$1300,3,0))</f>
        <v>Ömer AKGÜL</v>
      </c>
      <c r="E4583" s="72" t="str">
        <f>IF(H4583=0,"RESMİ TATİL",VLOOKUP(H4583,LİSTE!$B$7:$D$1300,3,0))</f>
        <v>Muharrem EFE TANRIVERDİ</v>
      </c>
      <c r="F4583" s="72">
        <f>IF(B4583="TATİL",0,IF(F4582&gt;0,IF(LİSTE!$F$1=H4582,1,H4582+1),IF(F4582=0,H4581+1,IF(F4581=0,H4580+1,IF(F4580=0,H4579+1,IF(F4579=0,H4578+1))))))</f>
        <v>6</v>
      </c>
      <c r="G4583" s="72">
        <f>IF(F4583=0,0,IF(LİSTE!$F$1=F4583,1,F4583+1))</f>
        <v>7</v>
      </c>
      <c r="H4583" s="72">
        <f>IF(G4583=0,0,IF(LİSTE!$F$1=G4583,1,G4583+1))</f>
        <v>8</v>
      </c>
      <c r="I4583" s="72" t="str">
        <f>IFERROR(VLOOKUP(A4583,TATİLLER!$A$2:$D$30000,3,0),"TATİL DEĞİL")</f>
        <v>TATİL DEĞİL</v>
      </c>
    </row>
    <row r="4584" spans="1:9" x14ac:dyDescent="0.25">
      <c r="A4584" s="74">
        <f t="shared" si="1055"/>
        <v>51615</v>
      </c>
      <c r="B4584" s="72">
        <f t="shared" si="1053"/>
        <v>3</v>
      </c>
      <c r="C4584" s="72" t="str">
        <f>IF(F4584=0,"RESMİ TATİL",VLOOKUP(F4584,LİSTE!$B$7:$D$1300,3,0))</f>
        <v>Anıl DOĞAN</v>
      </c>
      <c r="D4584" s="72" t="str">
        <f>IF(G4584=0,"RESMİ TATİL",VLOOKUP(G4584,LİSTE!$B$7:$D$1300,3,0))</f>
        <v>İpek ARSLAN</v>
      </c>
      <c r="E4584" s="72" t="str">
        <f>IF(H4584=0,"RESMİ TATİL",VLOOKUP(H4584,LİSTE!$B$7:$D$1300,3,0))</f>
        <v>Efe KARSAK</v>
      </c>
      <c r="F4584" s="72">
        <f>IF(B4584="TATİL",0,IF(F4583&gt;0,IF(LİSTE!$F$1=H4583,1,H4583+1),IF(F4583=0,H4582+1,IF(F4582=0,H4581+1,IF(F4581=0,H4580+1,IF(F4580=0,H4579+1))))))</f>
        <v>9</v>
      </c>
      <c r="G4584" s="72">
        <f>IF(F4584=0,0,IF(LİSTE!$F$1=F4584,1,F4584+1))</f>
        <v>10</v>
      </c>
      <c r="H4584" s="72">
        <f>IF(G4584=0,0,IF(LİSTE!$F$1=G4584,1,G4584+1))</f>
        <v>11</v>
      </c>
      <c r="I4584" s="72" t="str">
        <f>IFERROR(VLOOKUP(A4584,TATİLLER!$A$2:$D$30000,3,0),"TATİL DEĞİL")</f>
        <v>TATİL DEĞİL</v>
      </c>
    </row>
    <row r="4585" spans="1:9" x14ac:dyDescent="0.25">
      <c r="A4585" s="74">
        <f t="shared" si="1055"/>
        <v>51616</v>
      </c>
      <c r="B4585" s="72">
        <f t="shared" si="1053"/>
        <v>4</v>
      </c>
      <c r="C4585" s="72" t="str">
        <f>IF(F4585=0,"RESMİ TATİL",VLOOKUP(F4585,LİSTE!$B$7:$D$1300,3,0))</f>
        <v>Abdullah KIRBAÇ</v>
      </c>
      <c r="D4585" s="72" t="str">
        <f>IF(G4585=0,"RESMİ TATİL",VLOOKUP(G4585,LİSTE!$B$7:$D$1300,3,0))</f>
        <v>Ümmü Defne GÜLER</v>
      </c>
      <c r="E4585" s="72" t="str">
        <f>IF(H4585=0,"RESMİ TATİL",VLOOKUP(H4585,LİSTE!$B$7:$D$1300,3,0))</f>
        <v>Şevval ÖZDAMAR</v>
      </c>
      <c r="F4585" s="72">
        <f>IF(B4585="TATİL",0,IF(F4584&gt;0,IF(LİSTE!$F$1=H4584,1,H4584+1),IF(F4584=0,H4583+1,IF(F4583=0,H4582+1,IF(F4582=0,H4581+1,IF(F4581=0,H4580+1))))))</f>
        <v>12</v>
      </c>
      <c r="G4585" s="72">
        <f>IF(F4585=0,0,IF(LİSTE!$F$1=F4585,1,F4585+1))</f>
        <v>13</v>
      </c>
      <c r="H4585" s="72">
        <f>IF(G4585=0,0,IF(LİSTE!$F$1=G4585,1,G4585+1))</f>
        <v>14</v>
      </c>
      <c r="I4585" s="72" t="str">
        <f>IFERROR(VLOOKUP(A4585,TATİLLER!$A$2:$D$30000,3,0),"TATİL DEĞİL")</f>
        <v>TATİL DEĞİL</v>
      </c>
    </row>
    <row r="4586" spans="1:9" x14ac:dyDescent="0.25">
      <c r="A4586" s="74">
        <f t="shared" si="1055"/>
        <v>51617</v>
      </c>
      <c r="B4586" s="72">
        <f t="shared" si="1053"/>
        <v>5</v>
      </c>
      <c r="C4586" s="72" t="str">
        <f>IF(F4586=0,"RESMİ TATİL",VLOOKUP(F4586,LİSTE!$B$7:$D$1300,3,0))</f>
        <v>Zeynep AKDAĞ</v>
      </c>
      <c r="D4586" s="72" t="str">
        <f>IF(G4586=0,"RESMİ TATİL",VLOOKUP(G4586,LİSTE!$B$7:$D$1300,3,0))</f>
        <v>Esma ÇOKER</v>
      </c>
      <c r="E4586" s="72" t="str">
        <f>IF(H4586=0,"RESMİ TATİL",VLOOKUP(H4586,LİSTE!$B$7:$D$1300,3,0))</f>
        <v>Dursun Kubilay YAŞAR</v>
      </c>
      <c r="F4586" s="72">
        <f>IF(B4586="TATİL",0,IF(F4585&gt;0,IF(LİSTE!$F$1=H4585,1,H4585+1),IF(F4585=0,H4584+1,IF(F4584=0,H4583+1,IF(F4583=0,H4582+1,IF(F4582=0,H4581+1))))))</f>
        <v>15</v>
      </c>
      <c r="G4586" s="72">
        <f>IF(F4586=0,0,IF(LİSTE!$F$1=F4586,1,F4586+1))</f>
        <v>16</v>
      </c>
      <c r="H4586" s="72">
        <f>IF(G4586=0,0,IF(LİSTE!$F$1=G4586,1,G4586+1))</f>
        <v>17</v>
      </c>
      <c r="I4586" s="72" t="str">
        <f>IFERROR(VLOOKUP(A4586,TATİLLER!$A$2:$D$30000,3,0),"TATİL DEĞİL")</f>
        <v>TATİL DEĞİL</v>
      </c>
    </row>
    <row r="4587" spans="1:9" x14ac:dyDescent="0.25">
      <c r="A4587" s="74">
        <f t="shared" ref="A4587" si="1062">A4586+3</f>
        <v>51620</v>
      </c>
      <c r="B4587" s="72">
        <f t="shared" si="1053"/>
        <v>1</v>
      </c>
      <c r="C4587" s="72" t="str">
        <f>IF(F4587=0,"RESMİ TATİL",VLOOKUP(F4587,LİSTE!$B$7:$D$1300,3,0))</f>
        <v>Zeynep Beril BAŞPINAR</v>
      </c>
      <c r="D4587" s="72" t="str">
        <f>IF(G4587=0,"RESMİ TATİL",VLOOKUP(G4587,LİSTE!$B$7:$D$1300,3,0))</f>
        <v>Ahmet DAL</v>
      </c>
      <c r="E4587" s="72" t="str">
        <f>IF(H4587=0,"RESMİ TATİL",VLOOKUP(H4587,LİSTE!$B$7:$D$1300,3,0))</f>
        <v>Emirhan KARATAŞ</v>
      </c>
      <c r="F4587" s="72">
        <f>IF(B4587="TATİL",0,IF(F4586&gt;0,IF(LİSTE!$F$1=H4586,1,H4586+1),IF(F4586=0,H4585+1,IF(F4585=0,H4584+1,IF(F4584=0,H4583+1,IF(F4583=0,H4582+1))))))</f>
        <v>18</v>
      </c>
      <c r="G4587" s="72">
        <f>IF(F4587=0,0,IF(LİSTE!$F$1=F4587,1,F4587+1))</f>
        <v>19</v>
      </c>
      <c r="H4587" s="72">
        <f>IF(G4587=0,0,IF(LİSTE!$F$1=G4587,1,G4587+1))</f>
        <v>20</v>
      </c>
      <c r="I4587" s="72" t="str">
        <f>IFERROR(VLOOKUP(A4587,TATİLLER!$A$2:$D$30000,3,0),"TATİL DEĞİL")</f>
        <v>TATİL DEĞİL</v>
      </c>
    </row>
    <row r="4588" spans="1:9" x14ac:dyDescent="0.25">
      <c r="A4588" s="74">
        <f t="shared" si="1055"/>
        <v>51621</v>
      </c>
      <c r="B4588" s="72">
        <f t="shared" si="1053"/>
        <v>2</v>
      </c>
      <c r="C4588" s="72" t="str">
        <f>IF(F4588=0,"RESMİ TATİL",VLOOKUP(F4588,LİSTE!$B$7:$D$1300,3,0))</f>
        <v>Zümra Yeter ARI</v>
      </c>
      <c r="D4588" s="72" t="str">
        <f>IF(G4588=0,"RESMİ TATİL",VLOOKUP(G4588,LİSTE!$B$7:$D$1300,3,0))</f>
        <v>Utku KARAGÖZ</v>
      </c>
      <c r="E4588" s="72" t="str">
        <f>IF(H4588=0,"RESMİ TATİL",VLOOKUP(H4588,LİSTE!$B$7:$D$1300,3,0))</f>
        <v>Feyza Zümra AVCIOĞLU</v>
      </c>
      <c r="F4588" s="72">
        <f>IF(B4588="TATİL",0,IF(F4587&gt;0,IF(LİSTE!$F$1=H4587,1,H4587+1),IF(F4587=0,H4586+1,IF(F4586=0,H4585+1,IF(F4585=0,H4584+1,IF(F4584=0,H4583+1))))))</f>
        <v>21</v>
      </c>
      <c r="G4588" s="72">
        <f>IF(F4588=0,0,IF(LİSTE!$F$1=F4588,1,F4588+1))</f>
        <v>22</v>
      </c>
      <c r="H4588" s="72">
        <f>IF(G4588=0,0,IF(LİSTE!$F$1=G4588,1,G4588+1))</f>
        <v>23</v>
      </c>
      <c r="I4588" s="72" t="str">
        <f>IFERROR(VLOOKUP(A4588,TATİLLER!$A$2:$D$30000,3,0),"TATİL DEĞİL")</f>
        <v>TATİL DEĞİL</v>
      </c>
    </row>
    <row r="4589" spans="1:9" x14ac:dyDescent="0.25">
      <c r="A4589" s="74">
        <f t="shared" si="1055"/>
        <v>51622</v>
      </c>
      <c r="B4589" s="72">
        <f t="shared" si="1053"/>
        <v>3</v>
      </c>
      <c r="C4589" s="72" t="str">
        <f>IF(F4589=0,"RESMİ TATİL",VLOOKUP(F4589,LİSTE!$B$7:$D$1300,3,0))</f>
        <v>Yusuf Ali TABUR</v>
      </c>
      <c r="D4589" s="72" t="str">
        <f>IF(G4589=0,"RESMİ TATİL",VLOOKUP(G4589,LİSTE!$B$7:$D$1300,3,0))</f>
        <v>Irmak UTEBAY</v>
      </c>
      <c r="E4589" s="72" t="str">
        <f>IF(H4589=0,"RESMİ TATİL",VLOOKUP(H4589,LİSTE!$B$7:$D$1300,3,0))</f>
        <v>Kerem AKKOÇ</v>
      </c>
      <c r="F4589" s="72">
        <f>IF(B4589="TATİL",0,IF(F4588&gt;0,IF(LİSTE!$F$1=H4588,1,H4588+1),IF(F4588=0,H4587+1,IF(F4587=0,H4586+1,IF(F4586=0,H4585+1,IF(F4585=0,H4584+1))))))</f>
        <v>24</v>
      </c>
      <c r="G4589" s="72">
        <f>IF(F4589=0,0,IF(LİSTE!$F$1=F4589,1,F4589+1))</f>
        <v>25</v>
      </c>
      <c r="H4589" s="72">
        <f>IF(G4589=0,0,IF(LİSTE!$F$1=G4589,1,G4589+1))</f>
        <v>26</v>
      </c>
      <c r="I4589" s="72" t="str">
        <f>IFERROR(VLOOKUP(A4589,TATİLLER!$A$2:$D$30000,3,0),"TATİL DEĞİL")</f>
        <v>TATİL DEĞİL</v>
      </c>
    </row>
    <row r="4590" spans="1:9" x14ac:dyDescent="0.25">
      <c r="A4590" s="74">
        <f t="shared" si="1055"/>
        <v>51623</v>
      </c>
      <c r="B4590" s="72">
        <f t="shared" si="1053"/>
        <v>4</v>
      </c>
      <c r="C4590" s="72" t="str">
        <f>IF(F4590=0,"RESMİ TATİL",VLOOKUP(F4590,LİSTE!$B$7:$D$1300,3,0))</f>
        <v>Elçin Ayşe ELMAS</v>
      </c>
      <c r="D4590" s="72" t="str">
        <f>IF(G4590=0,"RESMİ TATİL",VLOOKUP(G4590,LİSTE!$B$7:$D$1300,3,0))</f>
        <v>Muhammed YILDIZDAĞ</v>
      </c>
      <c r="E4590" s="72" t="str">
        <f>IF(H4590=0,"RESMİ TATİL",VLOOKUP(H4590,LİSTE!$B$7:$D$1300,3,0))</f>
        <v>Nisa Nur SANCAR</v>
      </c>
      <c r="F4590" s="72">
        <f>IF(B4590="TATİL",0,IF(F4589&gt;0,IF(LİSTE!$F$1=H4589,1,H4589+1),IF(F4589=0,H4588+1,IF(F4588=0,H4587+1,IF(F4587=0,H4586+1,IF(F4586=0,H4585+1))))))</f>
        <v>27</v>
      </c>
      <c r="G4590" s="72">
        <f>IF(F4590=0,0,IF(LİSTE!$F$1=F4590,1,F4590+1))</f>
        <v>28</v>
      </c>
      <c r="H4590" s="72">
        <f>IF(G4590=0,0,IF(LİSTE!$F$1=G4590,1,G4590+1))</f>
        <v>1</v>
      </c>
      <c r="I4590" s="72" t="str">
        <f>IFERROR(VLOOKUP(A4590,TATİLLER!$A$2:$D$30000,3,0),"TATİL DEĞİL")</f>
        <v>TATİL DEĞİL</v>
      </c>
    </row>
    <row r="4591" spans="1:9" x14ac:dyDescent="0.25">
      <c r="A4591" s="74">
        <f t="shared" si="1055"/>
        <v>51624</v>
      </c>
      <c r="B4591" s="72">
        <f t="shared" si="1053"/>
        <v>5</v>
      </c>
      <c r="C4591" s="72" t="str">
        <f>IF(F4591=0,"RESMİ TATİL",VLOOKUP(F4591,LİSTE!$B$7:$D$1300,3,0))</f>
        <v>Esila ÇETİN</v>
      </c>
      <c r="D4591" s="72" t="str">
        <f>IF(G4591=0,"RESMİ TATİL",VLOOKUP(G4591,LİSTE!$B$7:$D$1300,3,0))</f>
        <v>Zeynep Sevde TOPUZ</v>
      </c>
      <c r="E4591" s="72" t="str">
        <f>IF(H4591=0,"RESMİ TATİL",VLOOKUP(H4591,LİSTE!$B$7:$D$1300,3,0))</f>
        <v>Ömer Asaf KADAŞ</v>
      </c>
      <c r="F4591" s="72">
        <f>IF(B4591="TATİL",0,IF(F4590&gt;0,IF(LİSTE!$F$1=H4590,1,H4590+1),IF(F4590=0,H4589+1,IF(F4589=0,H4588+1,IF(F4588=0,H4587+1,IF(F4587=0,H4586+1))))))</f>
        <v>2</v>
      </c>
      <c r="G4591" s="72">
        <f>IF(F4591=0,0,IF(LİSTE!$F$1=F4591,1,F4591+1))</f>
        <v>3</v>
      </c>
      <c r="H4591" s="72">
        <f>IF(G4591=0,0,IF(LİSTE!$F$1=G4591,1,G4591+1))</f>
        <v>4</v>
      </c>
      <c r="I4591" s="72" t="str">
        <f>IFERROR(VLOOKUP(A4591,TATİLLER!$A$2:$D$30000,3,0),"TATİL DEĞİL")</f>
        <v>TATİL DEĞİL</v>
      </c>
    </row>
    <row r="4592" spans="1:9" x14ac:dyDescent="0.25">
      <c r="A4592" s="74">
        <f t="shared" ref="A4592" si="1063">A4591+3</f>
        <v>51627</v>
      </c>
      <c r="B4592" s="72">
        <f t="shared" si="1053"/>
        <v>1</v>
      </c>
      <c r="C4592" s="72" t="str">
        <f>IF(F4592=0,"RESMİ TATİL",VLOOKUP(F4592,LİSTE!$B$7:$D$1300,3,0))</f>
        <v>Ramazan Baran ADIGÜZEL</v>
      </c>
      <c r="D4592" s="72" t="str">
        <f>IF(G4592=0,"RESMİ TATİL",VLOOKUP(G4592,LİSTE!$B$7:$D$1300,3,0))</f>
        <v>Bahar AKGÜN</v>
      </c>
      <c r="E4592" s="72" t="str">
        <f>IF(H4592=0,"RESMİ TATİL",VLOOKUP(H4592,LİSTE!$B$7:$D$1300,3,0))</f>
        <v>Ömer AKGÜL</v>
      </c>
      <c r="F4592" s="72">
        <f>IF(B4592="TATİL",0,IF(F4591&gt;0,IF(LİSTE!$F$1=H4591,1,H4591+1),IF(F4591=0,H4590+1,IF(F4590=0,H4589+1,IF(F4589=0,H4588+1,IF(F4588=0,H4587+1))))))</f>
        <v>5</v>
      </c>
      <c r="G4592" s="72">
        <f>IF(F4592=0,0,IF(LİSTE!$F$1=F4592,1,F4592+1))</f>
        <v>6</v>
      </c>
      <c r="H4592" s="72">
        <f>IF(G4592=0,0,IF(LİSTE!$F$1=G4592,1,G4592+1))</f>
        <v>7</v>
      </c>
      <c r="I4592" s="72" t="str">
        <f>IFERROR(VLOOKUP(A4592,TATİLLER!$A$2:$D$30000,3,0),"TATİL DEĞİL")</f>
        <v>TATİL DEĞİL</v>
      </c>
    </row>
    <row r="4593" spans="1:9" x14ac:dyDescent="0.25">
      <c r="A4593" s="74">
        <f t="shared" si="1055"/>
        <v>51628</v>
      </c>
      <c r="B4593" s="72">
        <f t="shared" si="1053"/>
        <v>2</v>
      </c>
      <c r="C4593" s="72" t="str">
        <f>IF(F4593=0,"RESMİ TATİL",VLOOKUP(F4593,LİSTE!$B$7:$D$1300,3,0))</f>
        <v>Muharrem EFE TANRIVERDİ</v>
      </c>
      <c r="D4593" s="72" t="str">
        <f>IF(G4593=0,"RESMİ TATİL",VLOOKUP(G4593,LİSTE!$B$7:$D$1300,3,0))</f>
        <v>Anıl DOĞAN</v>
      </c>
      <c r="E4593" s="72" t="str">
        <f>IF(H4593=0,"RESMİ TATİL",VLOOKUP(H4593,LİSTE!$B$7:$D$1300,3,0))</f>
        <v>İpek ARSLAN</v>
      </c>
      <c r="F4593" s="72">
        <f>IF(B4593="TATİL",0,IF(F4592&gt;0,IF(LİSTE!$F$1=H4592,1,H4592+1),IF(F4592=0,H4591+1,IF(F4591=0,H4590+1,IF(F4590=0,H4589+1,IF(F4589=0,H4588+1))))))</f>
        <v>8</v>
      </c>
      <c r="G4593" s="72">
        <f>IF(F4593=0,0,IF(LİSTE!$F$1=F4593,1,F4593+1))</f>
        <v>9</v>
      </c>
      <c r="H4593" s="72">
        <f>IF(G4593=0,0,IF(LİSTE!$F$1=G4593,1,G4593+1))</f>
        <v>10</v>
      </c>
      <c r="I4593" s="72" t="str">
        <f>IFERROR(VLOOKUP(A4593,TATİLLER!$A$2:$D$30000,3,0),"TATİL DEĞİL")</f>
        <v>TATİL DEĞİL</v>
      </c>
    </row>
    <row r="4594" spans="1:9" x14ac:dyDescent="0.25">
      <c r="A4594" s="74">
        <f t="shared" si="1055"/>
        <v>51629</v>
      </c>
      <c r="B4594" s="72">
        <f t="shared" si="1053"/>
        <v>3</v>
      </c>
      <c r="C4594" s="72" t="str">
        <f>IF(F4594=0,"RESMİ TATİL",VLOOKUP(F4594,LİSTE!$B$7:$D$1300,3,0))</f>
        <v>Efe KARSAK</v>
      </c>
      <c r="D4594" s="72" t="str">
        <f>IF(G4594=0,"RESMİ TATİL",VLOOKUP(G4594,LİSTE!$B$7:$D$1300,3,0))</f>
        <v>Abdullah KIRBAÇ</v>
      </c>
      <c r="E4594" s="72" t="str">
        <f>IF(H4594=0,"RESMİ TATİL",VLOOKUP(H4594,LİSTE!$B$7:$D$1300,3,0))</f>
        <v>Ümmü Defne GÜLER</v>
      </c>
      <c r="F4594" s="72">
        <f>IF(B4594="TATİL",0,IF(F4593&gt;0,IF(LİSTE!$F$1=H4593,1,H4593+1),IF(F4593=0,H4592+1,IF(F4592=0,H4591+1,IF(F4591=0,H4590+1,IF(F4590=0,H4589+1))))))</f>
        <v>11</v>
      </c>
      <c r="G4594" s="72">
        <f>IF(F4594=0,0,IF(LİSTE!$F$1=F4594,1,F4594+1))</f>
        <v>12</v>
      </c>
      <c r="H4594" s="72">
        <f>IF(G4594=0,0,IF(LİSTE!$F$1=G4594,1,G4594+1))</f>
        <v>13</v>
      </c>
      <c r="I4594" s="72" t="str">
        <f>IFERROR(VLOOKUP(A4594,TATİLLER!$A$2:$D$30000,3,0),"TATİL DEĞİL")</f>
        <v>TATİL DEĞİL</v>
      </c>
    </row>
    <row r="4595" spans="1:9" x14ac:dyDescent="0.25">
      <c r="A4595" s="74">
        <f t="shared" si="1055"/>
        <v>51630</v>
      </c>
      <c r="B4595" s="72">
        <f t="shared" si="1053"/>
        <v>4</v>
      </c>
      <c r="C4595" s="72" t="str">
        <f>IF(F4595=0,"RESMİ TATİL",VLOOKUP(F4595,LİSTE!$B$7:$D$1300,3,0))</f>
        <v>Şevval ÖZDAMAR</v>
      </c>
      <c r="D4595" s="72" t="str">
        <f>IF(G4595=0,"RESMİ TATİL",VLOOKUP(G4595,LİSTE!$B$7:$D$1300,3,0))</f>
        <v>Zeynep AKDAĞ</v>
      </c>
      <c r="E4595" s="72" t="str">
        <f>IF(H4595=0,"RESMİ TATİL",VLOOKUP(H4595,LİSTE!$B$7:$D$1300,3,0))</f>
        <v>Esma ÇOKER</v>
      </c>
      <c r="F4595" s="72">
        <f>IF(B4595="TATİL",0,IF(F4594&gt;0,IF(LİSTE!$F$1=H4594,1,H4594+1),IF(F4594=0,H4593+1,IF(F4593=0,H4592+1,IF(F4592=0,H4591+1,IF(F4591=0,H4590+1))))))</f>
        <v>14</v>
      </c>
      <c r="G4595" s="72">
        <f>IF(F4595=0,0,IF(LİSTE!$F$1=F4595,1,F4595+1))</f>
        <v>15</v>
      </c>
      <c r="H4595" s="72">
        <f>IF(G4595=0,0,IF(LİSTE!$F$1=G4595,1,G4595+1))</f>
        <v>16</v>
      </c>
      <c r="I4595" s="72" t="str">
        <f>IFERROR(VLOOKUP(A4595,TATİLLER!$A$2:$D$30000,3,0),"TATİL DEĞİL")</f>
        <v>TATİL DEĞİL</v>
      </c>
    </row>
    <row r="4596" spans="1:9" x14ac:dyDescent="0.25">
      <c r="A4596" s="74">
        <f t="shared" si="1055"/>
        <v>51631</v>
      </c>
      <c r="B4596" s="72">
        <f t="shared" si="1053"/>
        <v>5</v>
      </c>
      <c r="C4596" s="72" t="str">
        <f>IF(F4596=0,"RESMİ TATİL",VLOOKUP(F4596,LİSTE!$B$7:$D$1300,3,0))</f>
        <v>Dursun Kubilay YAŞAR</v>
      </c>
      <c r="D4596" s="72" t="str">
        <f>IF(G4596=0,"RESMİ TATİL",VLOOKUP(G4596,LİSTE!$B$7:$D$1300,3,0))</f>
        <v>Zeynep Beril BAŞPINAR</v>
      </c>
      <c r="E4596" s="72" t="str">
        <f>IF(H4596=0,"RESMİ TATİL",VLOOKUP(H4596,LİSTE!$B$7:$D$1300,3,0))</f>
        <v>Ahmet DAL</v>
      </c>
      <c r="F4596" s="72">
        <f>IF(B4596="TATİL",0,IF(F4595&gt;0,IF(LİSTE!$F$1=H4595,1,H4595+1),IF(F4595=0,H4594+1,IF(F4594=0,H4593+1,IF(F4593=0,H4592+1,IF(F4592=0,H4591+1))))))</f>
        <v>17</v>
      </c>
      <c r="G4596" s="72">
        <f>IF(F4596=0,0,IF(LİSTE!$F$1=F4596,1,F4596+1))</f>
        <v>18</v>
      </c>
      <c r="H4596" s="72">
        <f>IF(G4596=0,0,IF(LİSTE!$F$1=G4596,1,G4596+1))</f>
        <v>19</v>
      </c>
      <c r="I4596" s="72" t="str">
        <f>IFERROR(VLOOKUP(A4596,TATİLLER!$A$2:$D$30000,3,0),"TATİL DEĞİL")</f>
        <v>TATİL DEĞİL</v>
      </c>
    </row>
    <row r="4597" spans="1:9" x14ac:dyDescent="0.25">
      <c r="A4597" s="74">
        <f t="shared" ref="A4597" si="1064">A4596+3</f>
        <v>51634</v>
      </c>
      <c r="B4597" s="72">
        <f t="shared" si="1053"/>
        <v>1</v>
      </c>
      <c r="C4597" s="72" t="str">
        <f>IF(F4597=0,"RESMİ TATİL",VLOOKUP(F4597,LİSTE!$B$7:$D$1300,3,0))</f>
        <v>Emirhan KARATAŞ</v>
      </c>
      <c r="D4597" s="72" t="str">
        <f>IF(G4597=0,"RESMİ TATİL",VLOOKUP(G4597,LİSTE!$B$7:$D$1300,3,0))</f>
        <v>Zümra Yeter ARI</v>
      </c>
      <c r="E4597" s="72" t="str">
        <f>IF(H4597=0,"RESMİ TATİL",VLOOKUP(H4597,LİSTE!$B$7:$D$1300,3,0))</f>
        <v>Utku KARAGÖZ</v>
      </c>
      <c r="F4597" s="72">
        <f>IF(B4597="TATİL",0,IF(F4596&gt;0,IF(LİSTE!$F$1=H4596,1,H4596+1),IF(F4596=0,H4595+1,IF(F4595=0,H4594+1,IF(F4594=0,H4593+1,IF(F4593=0,H4592+1))))))</f>
        <v>20</v>
      </c>
      <c r="G4597" s="72">
        <f>IF(F4597=0,0,IF(LİSTE!$F$1=F4597,1,F4597+1))</f>
        <v>21</v>
      </c>
      <c r="H4597" s="72">
        <f>IF(G4597=0,0,IF(LİSTE!$F$1=G4597,1,G4597+1))</f>
        <v>22</v>
      </c>
      <c r="I4597" s="72" t="str">
        <f>IFERROR(VLOOKUP(A4597,TATİLLER!$A$2:$D$30000,3,0),"TATİL DEĞİL")</f>
        <v>TATİL DEĞİL</v>
      </c>
    </row>
    <row r="4598" spans="1:9" x14ac:dyDescent="0.25">
      <c r="A4598" s="74">
        <f t="shared" si="1055"/>
        <v>51635</v>
      </c>
      <c r="B4598" s="72">
        <f t="shared" si="1053"/>
        <v>2</v>
      </c>
      <c r="C4598" s="72" t="str">
        <f>IF(F4598=0,"RESMİ TATİL",VLOOKUP(F4598,LİSTE!$B$7:$D$1300,3,0))</f>
        <v>Feyza Zümra AVCIOĞLU</v>
      </c>
      <c r="D4598" s="72" t="str">
        <f>IF(G4598=0,"RESMİ TATİL",VLOOKUP(G4598,LİSTE!$B$7:$D$1300,3,0))</f>
        <v>Yusuf Ali TABUR</v>
      </c>
      <c r="E4598" s="72" t="str">
        <f>IF(H4598=0,"RESMİ TATİL",VLOOKUP(H4598,LİSTE!$B$7:$D$1300,3,0))</f>
        <v>Irmak UTEBAY</v>
      </c>
      <c r="F4598" s="72">
        <f>IF(B4598="TATİL",0,IF(F4597&gt;0,IF(LİSTE!$F$1=H4597,1,H4597+1),IF(F4597=0,H4596+1,IF(F4596=0,H4595+1,IF(F4595=0,H4594+1,IF(F4594=0,H4593+1))))))</f>
        <v>23</v>
      </c>
      <c r="G4598" s="72">
        <f>IF(F4598=0,0,IF(LİSTE!$F$1=F4598,1,F4598+1))</f>
        <v>24</v>
      </c>
      <c r="H4598" s="72">
        <f>IF(G4598=0,0,IF(LİSTE!$F$1=G4598,1,G4598+1))</f>
        <v>25</v>
      </c>
      <c r="I4598" s="72" t="str">
        <f>IFERROR(VLOOKUP(A4598,TATİLLER!$A$2:$D$30000,3,0),"TATİL DEĞİL")</f>
        <v>TATİL DEĞİL</v>
      </c>
    </row>
    <row r="4599" spans="1:9" x14ac:dyDescent="0.25">
      <c r="A4599" s="74">
        <f t="shared" si="1055"/>
        <v>51636</v>
      </c>
      <c r="B4599" s="72">
        <f t="shared" si="1053"/>
        <v>3</v>
      </c>
      <c r="C4599" s="72" t="str">
        <f>IF(F4599=0,"RESMİ TATİL",VLOOKUP(F4599,LİSTE!$B$7:$D$1300,3,0))</f>
        <v>Kerem AKKOÇ</v>
      </c>
      <c r="D4599" s="72" t="str">
        <f>IF(G4599=0,"RESMİ TATİL",VLOOKUP(G4599,LİSTE!$B$7:$D$1300,3,0))</f>
        <v>Elçin Ayşe ELMAS</v>
      </c>
      <c r="E4599" s="72" t="str">
        <f>IF(H4599=0,"RESMİ TATİL",VLOOKUP(H4599,LİSTE!$B$7:$D$1300,3,0))</f>
        <v>Muhammed YILDIZDAĞ</v>
      </c>
      <c r="F4599" s="72">
        <f>IF(B4599="TATİL",0,IF(F4598&gt;0,IF(LİSTE!$F$1=H4598,1,H4598+1),IF(F4598=0,H4597+1,IF(F4597=0,H4596+1,IF(F4596=0,H4595+1,IF(F4595=0,H4594+1))))))</f>
        <v>26</v>
      </c>
      <c r="G4599" s="72">
        <f>IF(F4599=0,0,IF(LİSTE!$F$1=F4599,1,F4599+1))</f>
        <v>27</v>
      </c>
      <c r="H4599" s="72">
        <f>IF(G4599=0,0,IF(LİSTE!$F$1=G4599,1,G4599+1))</f>
        <v>28</v>
      </c>
      <c r="I4599" s="72" t="str">
        <f>IFERROR(VLOOKUP(A4599,TATİLLER!$A$2:$D$30000,3,0),"TATİL DEĞİL")</f>
        <v>TATİL DEĞİL</v>
      </c>
    </row>
    <row r="4600" spans="1:9" x14ac:dyDescent="0.25">
      <c r="A4600" s="74">
        <f t="shared" si="1055"/>
        <v>51637</v>
      </c>
      <c r="B4600" s="72">
        <f t="shared" si="1053"/>
        <v>4</v>
      </c>
      <c r="C4600" s="72" t="str">
        <f>IF(F4600=0,"RESMİ TATİL",VLOOKUP(F4600,LİSTE!$B$7:$D$1300,3,0))</f>
        <v>Nisa Nur SANCAR</v>
      </c>
      <c r="D4600" s="72" t="str">
        <f>IF(G4600=0,"RESMİ TATİL",VLOOKUP(G4600,LİSTE!$B$7:$D$1300,3,0))</f>
        <v>Esila ÇETİN</v>
      </c>
      <c r="E4600" s="72" t="str">
        <f>IF(H4600=0,"RESMİ TATİL",VLOOKUP(H4600,LİSTE!$B$7:$D$1300,3,0))</f>
        <v>Zeynep Sevde TOPUZ</v>
      </c>
      <c r="F4600" s="72">
        <f>IF(B4600="TATİL",0,IF(F4599&gt;0,IF(LİSTE!$F$1=H4599,1,H4599+1),IF(F4599=0,H4598+1,IF(F4598=0,H4597+1,IF(F4597=0,H4596+1,IF(F4596=0,H4595+1))))))</f>
        <v>1</v>
      </c>
      <c r="G4600" s="72">
        <f>IF(F4600=0,0,IF(LİSTE!$F$1=F4600,1,F4600+1))</f>
        <v>2</v>
      </c>
      <c r="H4600" s="72">
        <f>IF(G4600=0,0,IF(LİSTE!$F$1=G4600,1,G4600+1))</f>
        <v>3</v>
      </c>
      <c r="I4600" s="72" t="str">
        <f>IFERROR(VLOOKUP(A4600,TATİLLER!$A$2:$D$30000,3,0),"TATİL DEĞİL")</f>
        <v>TATİL DEĞİL</v>
      </c>
    </row>
    <row r="4601" spans="1:9" x14ac:dyDescent="0.25">
      <c r="A4601" s="74">
        <f t="shared" si="1055"/>
        <v>51638</v>
      </c>
      <c r="B4601" s="72">
        <f t="shared" si="1053"/>
        <v>5</v>
      </c>
      <c r="C4601" s="72" t="str">
        <f>IF(F4601=0,"RESMİ TATİL",VLOOKUP(F4601,LİSTE!$B$7:$D$1300,3,0))</f>
        <v>Ömer Asaf KADAŞ</v>
      </c>
      <c r="D4601" s="72" t="str">
        <f>IF(G4601=0,"RESMİ TATİL",VLOOKUP(G4601,LİSTE!$B$7:$D$1300,3,0))</f>
        <v>Ramazan Baran ADIGÜZEL</v>
      </c>
      <c r="E4601" s="72" t="str">
        <f>IF(H4601=0,"RESMİ TATİL",VLOOKUP(H4601,LİSTE!$B$7:$D$1300,3,0))</f>
        <v>Bahar AKGÜN</v>
      </c>
      <c r="F4601" s="72">
        <f>IF(B4601="TATİL",0,IF(F4600&gt;0,IF(LİSTE!$F$1=H4600,1,H4600+1),IF(F4600=0,H4599+1,IF(F4599=0,H4598+1,IF(F4598=0,H4597+1,IF(F4597=0,H4596+1))))))</f>
        <v>4</v>
      </c>
      <c r="G4601" s="72">
        <f>IF(F4601=0,0,IF(LİSTE!$F$1=F4601,1,F4601+1))</f>
        <v>5</v>
      </c>
      <c r="H4601" s="72">
        <f>IF(G4601=0,0,IF(LİSTE!$F$1=G4601,1,G4601+1))</f>
        <v>6</v>
      </c>
      <c r="I4601" s="72" t="str">
        <f>IFERROR(VLOOKUP(A4601,TATİLLER!$A$2:$D$30000,3,0),"TATİL DEĞİL")</f>
        <v>TATİL DEĞİL</v>
      </c>
    </row>
    <row r="4602" spans="1:9" x14ac:dyDescent="0.25">
      <c r="A4602" s="74">
        <f t="shared" ref="A4602" si="1065">A4601+3</f>
        <v>51641</v>
      </c>
      <c r="B4602" s="72">
        <f t="shared" si="1053"/>
        <v>1</v>
      </c>
      <c r="C4602" s="72" t="str">
        <f>IF(F4602=0,"RESMİ TATİL",VLOOKUP(F4602,LİSTE!$B$7:$D$1300,3,0))</f>
        <v>Ömer AKGÜL</v>
      </c>
      <c r="D4602" s="72" t="str">
        <f>IF(G4602=0,"RESMİ TATİL",VLOOKUP(G4602,LİSTE!$B$7:$D$1300,3,0))</f>
        <v>Muharrem EFE TANRIVERDİ</v>
      </c>
      <c r="E4602" s="72" t="str">
        <f>IF(H4602=0,"RESMİ TATİL",VLOOKUP(H4602,LİSTE!$B$7:$D$1300,3,0))</f>
        <v>Anıl DOĞAN</v>
      </c>
      <c r="F4602" s="72">
        <f>IF(B4602="TATİL",0,IF(F4601&gt;0,IF(LİSTE!$F$1=H4601,1,H4601+1),IF(F4601=0,H4600+1,IF(F4600=0,H4599+1,IF(F4599=0,H4598+1,IF(F4598=0,H4597+1))))))</f>
        <v>7</v>
      </c>
      <c r="G4602" s="72">
        <f>IF(F4602=0,0,IF(LİSTE!$F$1=F4602,1,F4602+1))</f>
        <v>8</v>
      </c>
      <c r="H4602" s="72">
        <f>IF(G4602=0,0,IF(LİSTE!$F$1=G4602,1,G4602+1))</f>
        <v>9</v>
      </c>
      <c r="I4602" s="72" t="str">
        <f>IFERROR(VLOOKUP(A4602,TATİLLER!$A$2:$D$30000,3,0),"TATİL DEĞİL")</f>
        <v>TATİL DEĞİL</v>
      </c>
    </row>
    <row r="4603" spans="1:9" x14ac:dyDescent="0.25">
      <c r="A4603" s="74">
        <f t="shared" si="1055"/>
        <v>51642</v>
      </c>
      <c r="B4603" s="72">
        <f t="shared" si="1053"/>
        <v>2</v>
      </c>
      <c r="C4603" s="72" t="str">
        <f>IF(F4603=0,"RESMİ TATİL",VLOOKUP(F4603,LİSTE!$B$7:$D$1300,3,0))</f>
        <v>İpek ARSLAN</v>
      </c>
      <c r="D4603" s="72" t="str">
        <f>IF(G4603=0,"RESMİ TATİL",VLOOKUP(G4603,LİSTE!$B$7:$D$1300,3,0))</f>
        <v>Efe KARSAK</v>
      </c>
      <c r="E4603" s="72" t="str">
        <f>IF(H4603=0,"RESMİ TATİL",VLOOKUP(H4603,LİSTE!$B$7:$D$1300,3,0))</f>
        <v>Abdullah KIRBAÇ</v>
      </c>
      <c r="F4603" s="72">
        <f>IF(B4603="TATİL",0,IF(F4602&gt;0,IF(LİSTE!$F$1=H4602,1,H4602+1),IF(F4602=0,H4601+1,IF(F4601=0,H4600+1,IF(F4600=0,H4599+1,IF(F4599=0,H4598+1))))))</f>
        <v>10</v>
      </c>
      <c r="G4603" s="72">
        <f>IF(F4603=0,0,IF(LİSTE!$F$1=F4603,1,F4603+1))</f>
        <v>11</v>
      </c>
      <c r="H4603" s="72">
        <f>IF(G4603=0,0,IF(LİSTE!$F$1=G4603,1,G4603+1))</f>
        <v>12</v>
      </c>
      <c r="I4603" s="72" t="str">
        <f>IFERROR(VLOOKUP(A4603,TATİLLER!$A$2:$D$30000,3,0),"TATİL DEĞİL")</f>
        <v>TATİL DEĞİL</v>
      </c>
    </row>
    <row r="4604" spans="1:9" x14ac:dyDescent="0.25">
      <c r="A4604" s="74">
        <f t="shared" si="1055"/>
        <v>51643</v>
      </c>
      <c r="B4604" s="72">
        <f t="shared" si="1053"/>
        <v>3</v>
      </c>
      <c r="C4604" s="72" t="str">
        <f>IF(F4604=0,"RESMİ TATİL",VLOOKUP(F4604,LİSTE!$B$7:$D$1300,3,0))</f>
        <v>Ümmü Defne GÜLER</v>
      </c>
      <c r="D4604" s="72" t="str">
        <f>IF(G4604=0,"RESMİ TATİL",VLOOKUP(G4604,LİSTE!$B$7:$D$1300,3,0))</f>
        <v>Şevval ÖZDAMAR</v>
      </c>
      <c r="E4604" s="72" t="str">
        <f>IF(H4604=0,"RESMİ TATİL",VLOOKUP(H4604,LİSTE!$B$7:$D$1300,3,0))</f>
        <v>Zeynep AKDAĞ</v>
      </c>
      <c r="F4604" s="72">
        <f>IF(B4604="TATİL",0,IF(F4603&gt;0,IF(LİSTE!$F$1=H4603,1,H4603+1),IF(F4603=0,H4602+1,IF(F4602=0,H4601+1,IF(F4601=0,H4600+1,IF(F4600=0,H4599+1))))))</f>
        <v>13</v>
      </c>
      <c r="G4604" s="72">
        <f>IF(F4604=0,0,IF(LİSTE!$F$1=F4604,1,F4604+1))</f>
        <v>14</v>
      </c>
      <c r="H4604" s="72">
        <f>IF(G4604=0,0,IF(LİSTE!$F$1=G4604,1,G4604+1))</f>
        <v>15</v>
      </c>
      <c r="I4604" s="72" t="str">
        <f>IFERROR(VLOOKUP(A4604,TATİLLER!$A$2:$D$30000,3,0),"TATİL DEĞİL")</f>
        <v>TATİL DEĞİL</v>
      </c>
    </row>
    <row r="4605" spans="1:9" x14ac:dyDescent="0.25">
      <c r="A4605" s="74">
        <f t="shared" si="1055"/>
        <v>51644</v>
      </c>
      <c r="B4605" s="72">
        <f t="shared" si="1053"/>
        <v>4</v>
      </c>
      <c r="C4605" s="72" t="str">
        <f>IF(F4605=0,"RESMİ TATİL",VLOOKUP(F4605,LİSTE!$B$7:$D$1300,3,0))</f>
        <v>Esma ÇOKER</v>
      </c>
      <c r="D4605" s="72" t="str">
        <f>IF(G4605=0,"RESMİ TATİL",VLOOKUP(G4605,LİSTE!$B$7:$D$1300,3,0))</f>
        <v>Dursun Kubilay YAŞAR</v>
      </c>
      <c r="E4605" s="72" t="str">
        <f>IF(H4605=0,"RESMİ TATİL",VLOOKUP(H4605,LİSTE!$B$7:$D$1300,3,0))</f>
        <v>Zeynep Beril BAŞPINAR</v>
      </c>
      <c r="F4605" s="72">
        <f>IF(B4605="TATİL",0,IF(F4604&gt;0,IF(LİSTE!$F$1=H4604,1,H4604+1),IF(F4604=0,H4603+1,IF(F4603=0,H4602+1,IF(F4602=0,H4601+1,IF(F4601=0,H4600+1))))))</f>
        <v>16</v>
      </c>
      <c r="G4605" s="72">
        <f>IF(F4605=0,0,IF(LİSTE!$F$1=F4605,1,F4605+1))</f>
        <v>17</v>
      </c>
      <c r="H4605" s="72">
        <f>IF(G4605=0,0,IF(LİSTE!$F$1=G4605,1,G4605+1))</f>
        <v>18</v>
      </c>
      <c r="I4605" s="72" t="str">
        <f>IFERROR(VLOOKUP(A4605,TATİLLER!$A$2:$D$30000,3,0),"TATİL DEĞİL")</f>
        <v>TATİL DEĞİL</v>
      </c>
    </row>
    <row r="4606" spans="1:9" x14ac:dyDescent="0.25">
      <c r="A4606" s="74">
        <f t="shared" si="1055"/>
        <v>51645</v>
      </c>
      <c r="B4606" s="72">
        <f t="shared" si="1053"/>
        <v>5</v>
      </c>
      <c r="C4606" s="72" t="str">
        <f>IF(F4606=0,"RESMİ TATİL",VLOOKUP(F4606,LİSTE!$B$7:$D$1300,3,0))</f>
        <v>Ahmet DAL</v>
      </c>
      <c r="D4606" s="72" t="str">
        <f>IF(G4606=0,"RESMİ TATİL",VLOOKUP(G4606,LİSTE!$B$7:$D$1300,3,0))</f>
        <v>Emirhan KARATAŞ</v>
      </c>
      <c r="E4606" s="72" t="str">
        <f>IF(H4606=0,"RESMİ TATİL",VLOOKUP(H4606,LİSTE!$B$7:$D$1300,3,0))</f>
        <v>Zümra Yeter ARI</v>
      </c>
      <c r="F4606" s="72">
        <f>IF(B4606="TATİL",0,IF(F4605&gt;0,IF(LİSTE!$F$1=H4605,1,H4605+1),IF(F4605=0,H4604+1,IF(F4604=0,H4603+1,IF(F4603=0,H4602+1,IF(F4602=0,H4601+1))))))</f>
        <v>19</v>
      </c>
      <c r="G4606" s="72">
        <f>IF(F4606=0,0,IF(LİSTE!$F$1=F4606,1,F4606+1))</f>
        <v>20</v>
      </c>
      <c r="H4606" s="72">
        <f>IF(G4606=0,0,IF(LİSTE!$F$1=G4606,1,G4606+1))</f>
        <v>21</v>
      </c>
      <c r="I4606" s="72" t="str">
        <f>IFERROR(VLOOKUP(A4606,TATİLLER!$A$2:$D$30000,3,0),"TATİL DEĞİL")</f>
        <v>TATİL DEĞİL</v>
      </c>
    </row>
    <row r="4607" spans="1:9" x14ac:dyDescent="0.25">
      <c r="A4607" s="74">
        <f t="shared" ref="A4607" si="1066">A4606+3</f>
        <v>51648</v>
      </c>
      <c r="B4607" s="72">
        <f t="shared" si="1053"/>
        <v>1</v>
      </c>
      <c r="C4607" s="72" t="str">
        <f>IF(F4607=0,"RESMİ TATİL",VLOOKUP(F4607,LİSTE!$B$7:$D$1300,3,0))</f>
        <v>Utku KARAGÖZ</v>
      </c>
      <c r="D4607" s="72" t="str">
        <f>IF(G4607=0,"RESMİ TATİL",VLOOKUP(G4607,LİSTE!$B$7:$D$1300,3,0))</f>
        <v>Feyza Zümra AVCIOĞLU</v>
      </c>
      <c r="E4607" s="72" t="str">
        <f>IF(H4607=0,"RESMİ TATİL",VLOOKUP(H4607,LİSTE!$B$7:$D$1300,3,0))</f>
        <v>Yusuf Ali TABUR</v>
      </c>
      <c r="F4607" s="72">
        <f>IF(B4607="TATİL",0,IF(F4606&gt;0,IF(LİSTE!$F$1=H4606,1,H4606+1),IF(F4606=0,H4605+1,IF(F4605=0,H4604+1,IF(F4604=0,H4603+1,IF(F4603=0,H4602+1))))))</f>
        <v>22</v>
      </c>
      <c r="G4607" s="72">
        <f>IF(F4607=0,0,IF(LİSTE!$F$1=F4607,1,F4607+1))</f>
        <v>23</v>
      </c>
      <c r="H4607" s="72">
        <f>IF(G4607=0,0,IF(LİSTE!$F$1=G4607,1,G4607+1))</f>
        <v>24</v>
      </c>
      <c r="I4607" s="72" t="str">
        <f>IFERROR(VLOOKUP(A4607,TATİLLER!$A$2:$D$30000,3,0),"TATİL DEĞİL")</f>
        <v>TATİL DEĞİL</v>
      </c>
    </row>
    <row r="4608" spans="1:9" x14ac:dyDescent="0.25">
      <c r="A4608" s="74">
        <f t="shared" si="1055"/>
        <v>51649</v>
      </c>
      <c r="B4608" s="72">
        <f t="shared" si="1053"/>
        <v>2</v>
      </c>
      <c r="C4608" s="72" t="str">
        <f>IF(F4608=0,"RESMİ TATİL",VLOOKUP(F4608,LİSTE!$B$7:$D$1300,3,0))</f>
        <v>Irmak UTEBAY</v>
      </c>
      <c r="D4608" s="72" t="str">
        <f>IF(G4608=0,"RESMİ TATİL",VLOOKUP(G4608,LİSTE!$B$7:$D$1300,3,0))</f>
        <v>Kerem AKKOÇ</v>
      </c>
      <c r="E4608" s="72" t="str">
        <f>IF(H4608=0,"RESMİ TATİL",VLOOKUP(H4608,LİSTE!$B$7:$D$1300,3,0))</f>
        <v>Elçin Ayşe ELMAS</v>
      </c>
      <c r="F4608" s="72">
        <f>IF(B4608="TATİL",0,IF(F4607&gt;0,IF(LİSTE!$F$1=H4607,1,H4607+1),IF(F4607=0,H4606+1,IF(F4606=0,H4605+1,IF(F4605=0,H4604+1,IF(F4604=0,H4603+1))))))</f>
        <v>25</v>
      </c>
      <c r="G4608" s="72">
        <f>IF(F4608=0,0,IF(LİSTE!$F$1=F4608,1,F4608+1))</f>
        <v>26</v>
      </c>
      <c r="H4608" s="72">
        <f>IF(G4608=0,0,IF(LİSTE!$F$1=G4608,1,G4608+1))</f>
        <v>27</v>
      </c>
      <c r="I4608" s="72" t="str">
        <f>IFERROR(VLOOKUP(A4608,TATİLLER!$A$2:$D$30000,3,0),"TATİL DEĞİL")</f>
        <v>TATİL DEĞİL</v>
      </c>
    </row>
    <row r="4609" spans="1:9" x14ac:dyDescent="0.25">
      <c r="A4609" s="74">
        <f t="shared" si="1055"/>
        <v>51650</v>
      </c>
      <c r="B4609" s="72">
        <f t="shared" si="1053"/>
        <v>3</v>
      </c>
      <c r="C4609" s="72" t="str">
        <f>IF(F4609=0,"RESMİ TATİL",VLOOKUP(F4609,LİSTE!$B$7:$D$1300,3,0))</f>
        <v>Muhammed YILDIZDAĞ</v>
      </c>
      <c r="D4609" s="72" t="str">
        <f>IF(G4609=0,"RESMİ TATİL",VLOOKUP(G4609,LİSTE!$B$7:$D$1300,3,0))</f>
        <v>Nisa Nur SANCAR</v>
      </c>
      <c r="E4609" s="72" t="str">
        <f>IF(H4609=0,"RESMİ TATİL",VLOOKUP(H4609,LİSTE!$B$7:$D$1300,3,0))</f>
        <v>Esila ÇETİN</v>
      </c>
      <c r="F4609" s="72">
        <f>IF(B4609="TATİL",0,IF(F4608&gt;0,IF(LİSTE!$F$1=H4608,1,H4608+1),IF(F4608=0,H4607+1,IF(F4607=0,H4606+1,IF(F4606=0,H4605+1,IF(F4605=0,H4604+1))))))</f>
        <v>28</v>
      </c>
      <c r="G4609" s="72">
        <f>IF(F4609=0,0,IF(LİSTE!$F$1=F4609,1,F4609+1))</f>
        <v>1</v>
      </c>
      <c r="H4609" s="72">
        <f>IF(G4609=0,0,IF(LİSTE!$F$1=G4609,1,G4609+1))</f>
        <v>2</v>
      </c>
      <c r="I4609" s="72" t="str">
        <f>IFERROR(VLOOKUP(A4609,TATİLLER!$A$2:$D$30000,3,0),"TATİL DEĞİL")</f>
        <v>TATİL DEĞİL</v>
      </c>
    </row>
    <row r="4610" spans="1:9" x14ac:dyDescent="0.25">
      <c r="A4610" s="74">
        <f t="shared" si="1055"/>
        <v>51651</v>
      </c>
      <c r="B4610" s="72">
        <f t="shared" si="1053"/>
        <v>4</v>
      </c>
      <c r="C4610" s="72" t="str">
        <f>IF(F4610=0,"RESMİ TATİL",VLOOKUP(F4610,LİSTE!$B$7:$D$1300,3,0))</f>
        <v>Zeynep Sevde TOPUZ</v>
      </c>
      <c r="D4610" s="72" t="str">
        <f>IF(G4610=0,"RESMİ TATİL",VLOOKUP(G4610,LİSTE!$B$7:$D$1300,3,0))</f>
        <v>Ömer Asaf KADAŞ</v>
      </c>
      <c r="E4610" s="72" t="str">
        <f>IF(H4610=0,"RESMİ TATİL",VLOOKUP(H4610,LİSTE!$B$7:$D$1300,3,0))</f>
        <v>Ramazan Baran ADIGÜZEL</v>
      </c>
      <c r="F4610" s="72">
        <f>IF(B4610="TATİL",0,IF(F4609&gt;0,IF(LİSTE!$F$1=H4609,1,H4609+1),IF(F4609=0,H4608+1,IF(F4608=0,H4607+1,IF(F4607=0,H4606+1,IF(F4606=0,H4605+1))))))</f>
        <v>3</v>
      </c>
      <c r="G4610" s="72">
        <f>IF(F4610=0,0,IF(LİSTE!$F$1=F4610,1,F4610+1))</f>
        <v>4</v>
      </c>
      <c r="H4610" s="72">
        <f>IF(G4610=0,0,IF(LİSTE!$F$1=G4610,1,G4610+1))</f>
        <v>5</v>
      </c>
      <c r="I4610" s="72" t="str">
        <f>IFERROR(VLOOKUP(A4610,TATİLLER!$A$2:$D$30000,3,0),"TATİL DEĞİL")</f>
        <v>TATİL DEĞİL</v>
      </c>
    </row>
    <row r="4611" spans="1:9" x14ac:dyDescent="0.25">
      <c r="A4611" s="74">
        <f t="shared" si="1055"/>
        <v>51652</v>
      </c>
      <c r="B4611" s="72">
        <f t="shared" ref="B4611:B4674" si="1067">IF(I4611="TATİL","TATİL",WEEKDAY(A4611,2))</f>
        <v>5</v>
      </c>
      <c r="C4611" s="72" t="str">
        <f>IF(F4611=0,"RESMİ TATİL",VLOOKUP(F4611,LİSTE!$B$7:$D$1300,3,0))</f>
        <v>Bahar AKGÜN</v>
      </c>
      <c r="D4611" s="72" t="str">
        <f>IF(G4611=0,"RESMİ TATİL",VLOOKUP(G4611,LİSTE!$B$7:$D$1300,3,0))</f>
        <v>Ömer AKGÜL</v>
      </c>
      <c r="E4611" s="72" t="str">
        <f>IF(H4611=0,"RESMİ TATİL",VLOOKUP(H4611,LİSTE!$B$7:$D$1300,3,0))</f>
        <v>Muharrem EFE TANRIVERDİ</v>
      </c>
      <c r="F4611" s="72">
        <f>IF(B4611="TATİL",0,IF(F4610&gt;0,IF(LİSTE!$F$1=H4610,1,H4610+1),IF(F4610=0,H4609+1,IF(F4609=0,H4608+1,IF(F4608=0,H4607+1,IF(F4607=0,H4606+1))))))</f>
        <v>6</v>
      </c>
      <c r="G4611" s="72">
        <f>IF(F4611=0,0,IF(LİSTE!$F$1=F4611,1,F4611+1))</f>
        <v>7</v>
      </c>
      <c r="H4611" s="72">
        <f>IF(G4611=0,0,IF(LİSTE!$F$1=G4611,1,G4611+1))</f>
        <v>8</v>
      </c>
      <c r="I4611" s="72" t="str">
        <f>IFERROR(VLOOKUP(A4611,TATİLLER!$A$2:$D$30000,3,0),"TATİL DEĞİL")</f>
        <v>TATİL DEĞİL</v>
      </c>
    </row>
    <row r="4612" spans="1:9" x14ac:dyDescent="0.25">
      <c r="A4612" s="74">
        <f t="shared" ref="A4612" si="1068">A4611+3</f>
        <v>51655</v>
      </c>
      <c r="B4612" s="72">
        <f t="shared" si="1067"/>
        <v>1</v>
      </c>
      <c r="C4612" s="72" t="str">
        <f>IF(F4612=0,"RESMİ TATİL",VLOOKUP(F4612,LİSTE!$B$7:$D$1300,3,0))</f>
        <v>Anıl DOĞAN</v>
      </c>
      <c r="D4612" s="72" t="str">
        <f>IF(G4612=0,"RESMİ TATİL",VLOOKUP(G4612,LİSTE!$B$7:$D$1300,3,0))</f>
        <v>İpek ARSLAN</v>
      </c>
      <c r="E4612" s="72" t="str">
        <f>IF(H4612=0,"RESMİ TATİL",VLOOKUP(H4612,LİSTE!$B$7:$D$1300,3,0))</f>
        <v>Efe KARSAK</v>
      </c>
      <c r="F4612" s="72">
        <f>IF(B4612="TATİL",0,IF(F4611&gt;0,IF(LİSTE!$F$1=H4611,1,H4611+1),IF(F4611=0,H4610+1,IF(F4610=0,H4609+1,IF(F4609=0,H4608+1,IF(F4608=0,H4607+1))))))</f>
        <v>9</v>
      </c>
      <c r="G4612" s="72">
        <f>IF(F4612=0,0,IF(LİSTE!$F$1=F4612,1,F4612+1))</f>
        <v>10</v>
      </c>
      <c r="H4612" s="72">
        <f>IF(G4612=0,0,IF(LİSTE!$F$1=G4612,1,G4612+1))</f>
        <v>11</v>
      </c>
      <c r="I4612" s="72" t="str">
        <f>IFERROR(VLOOKUP(A4612,TATİLLER!$A$2:$D$30000,3,0),"TATİL DEĞİL")</f>
        <v>TATİL DEĞİL</v>
      </c>
    </row>
    <row r="4613" spans="1:9" x14ac:dyDescent="0.25">
      <c r="A4613" s="74">
        <f t="shared" si="1055"/>
        <v>51656</v>
      </c>
      <c r="B4613" s="72">
        <f t="shared" si="1067"/>
        <v>2</v>
      </c>
      <c r="C4613" s="72" t="str">
        <f>IF(F4613=0,"RESMİ TATİL",VLOOKUP(F4613,LİSTE!$B$7:$D$1300,3,0))</f>
        <v>Abdullah KIRBAÇ</v>
      </c>
      <c r="D4613" s="72" t="str">
        <f>IF(G4613=0,"RESMİ TATİL",VLOOKUP(G4613,LİSTE!$B$7:$D$1300,3,0))</f>
        <v>Ümmü Defne GÜLER</v>
      </c>
      <c r="E4613" s="72" t="str">
        <f>IF(H4613=0,"RESMİ TATİL",VLOOKUP(H4613,LİSTE!$B$7:$D$1300,3,0))</f>
        <v>Şevval ÖZDAMAR</v>
      </c>
      <c r="F4613" s="72">
        <f>IF(B4613="TATİL",0,IF(F4612&gt;0,IF(LİSTE!$F$1=H4612,1,H4612+1),IF(F4612=0,H4611+1,IF(F4611=0,H4610+1,IF(F4610=0,H4609+1,IF(F4609=0,H4608+1))))))</f>
        <v>12</v>
      </c>
      <c r="G4613" s="72">
        <f>IF(F4613=0,0,IF(LİSTE!$F$1=F4613,1,F4613+1))</f>
        <v>13</v>
      </c>
      <c r="H4613" s="72">
        <f>IF(G4613=0,0,IF(LİSTE!$F$1=G4613,1,G4613+1))</f>
        <v>14</v>
      </c>
      <c r="I4613" s="72" t="str">
        <f>IFERROR(VLOOKUP(A4613,TATİLLER!$A$2:$D$30000,3,0),"TATİL DEĞİL")</f>
        <v>TATİL DEĞİL</v>
      </c>
    </row>
    <row r="4614" spans="1:9" x14ac:dyDescent="0.25">
      <c r="A4614" s="74">
        <f t="shared" si="1055"/>
        <v>51657</v>
      </c>
      <c r="B4614" s="72">
        <f t="shared" si="1067"/>
        <v>3</v>
      </c>
      <c r="C4614" s="72" t="str">
        <f>IF(F4614=0,"RESMİ TATİL",VLOOKUP(F4614,LİSTE!$B$7:$D$1300,3,0))</f>
        <v>Zeynep AKDAĞ</v>
      </c>
      <c r="D4614" s="72" t="str">
        <f>IF(G4614=0,"RESMİ TATİL",VLOOKUP(G4614,LİSTE!$B$7:$D$1300,3,0))</f>
        <v>Esma ÇOKER</v>
      </c>
      <c r="E4614" s="72" t="str">
        <f>IF(H4614=0,"RESMİ TATİL",VLOOKUP(H4614,LİSTE!$B$7:$D$1300,3,0))</f>
        <v>Dursun Kubilay YAŞAR</v>
      </c>
      <c r="F4614" s="72">
        <f>IF(B4614="TATİL",0,IF(F4613&gt;0,IF(LİSTE!$F$1=H4613,1,H4613+1),IF(F4613=0,H4612+1,IF(F4612=0,H4611+1,IF(F4611=0,H4610+1,IF(F4610=0,H4609+1))))))</f>
        <v>15</v>
      </c>
      <c r="G4614" s="72">
        <f>IF(F4614=0,0,IF(LİSTE!$F$1=F4614,1,F4614+1))</f>
        <v>16</v>
      </c>
      <c r="H4614" s="72">
        <f>IF(G4614=0,0,IF(LİSTE!$F$1=G4614,1,G4614+1))</f>
        <v>17</v>
      </c>
      <c r="I4614" s="72" t="str">
        <f>IFERROR(VLOOKUP(A4614,TATİLLER!$A$2:$D$30000,3,0),"TATİL DEĞİL")</f>
        <v>TATİL DEĞİL</v>
      </c>
    </row>
    <row r="4615" spans="1:9" x14ac:dyDescent="0.25">
      <c r="A4615" s="74">
        <f t="shared" si="1055"/>
        <v>51658</v>
      </c>
      <c r="B4615" s="72">
        <f t="shared" si="1067"/>
        <v>4</v>
      </c>
      <c r="C4615" s="72" t="str">
        <f>IF(F4615=0,"RESMİ TATİL",VLOOKUP(F4615,LİSTE!$B$7:$D$1300,3,0))</f>
        <v>Zeynep Beril BAŞPINAR</v>
      </c>
      <c r="D4615" s="72" t="str">
        <f>IF(G4615=0,"RESMİ TATİL",VLOOKUP(G4615,LİSTE!$B$7:$D$1300,3,0))</f>
        <v>Ahmet DAL</v>
      </c>
      <c r="E4615" s="72" t="str">
        <f>IF(H4615=0,"RESMİ TATİL",VLOOKUP(H4615,LİSTE!$B$7:$D$1300,3,0))</f>
        <v>Emirhan KARATAŞ</v>
      </c>
      <c r="F4615" s="72">
        <f>IF(B4615="TATİL",0,IF(F4614&gt;0,IF(LİSTE!$F$1=H4614,1,H4614+1),IF(F4614=0,H4613+1,IF(F4613=0,H4612+1,IF(F4612=0,H4611+1,IF(F4611=0,H4610+1))))))</f>
        <v>18</v>
      </c>
      <c r="G4615" s="72">
        <f>IF(F4615=0,0,IF(LİSTE!$F$1=F4615,1,F4615+1))</f>
        <v>19</v>
      </c>
      <c r="H4615" s="72">
        <f>IF(G4615=0,0,IF(LİSTE!$F$1=G4615,1,G4615+1))</f>
        <v>20</v>
      </c>
      <c r="I4615" s="72" t="str">
        <f>IFERROR(VLOOKUP(A4615,TATİLLER!$A$2:$D$30000,3,0),"TATİL DEĞİL")</f>
        <v>TATİL DEĞİL</v>
      </c>
    </row>
    <row r="4616" spans="1:9" x14ac:dyDescent="0.25">
      <c r="A4616" s="74">
        <f t="shared" si="1055"/>
        <v>51659</v>
      </c>
      <c r="B4616" s="72">
        <f t="shared" si="1067"/>
        <v>5</v>
      </c>
      <c r="C4616" s="72" t="str">
        <f>IF(F4616=0,"RESMİ TATİL",VLOOKUP(F4616,LİSTE!$B$7:$D$1300,3,0))</f>
        <v>Zümra Yeter ARI</v>
      </c>
      <c r="D4616" s="72" t="str">
        <f>IF(G4616=0,"RESMİ TATİL",VLOOKUP(G4616,LİSTE!$B$7:$D$1300,3,0))</f>
        <v>Utku KARAGÖZ</v>
      </c>
      <c r="E4616" s="72" t="str">
        <f>IF(H4616=0,"RESMİ TATİL",VLOOKUP(H4616,LİSTE!$B$7:$D$1300,3,0))</f>
        <v>Feyza Zümra AVCIOĞLU</v>
      </c>
      <c r="F4616" s="72">
        <f>IF(B4616="TATİL",0,IF(F4615&gt;0,IF(LİSTE!$F$1=H4615,1,H4615+1),IF(F4615=0,H4614+1,IF(F4614=0,H4613+1,IF(F4613=0,H4612+1,IF(F4612=0,H4611+1))))))</f>
        <v>21</v>
      </c>
      <c r="G4616" s="72">
        <f>IF(F4616=0,0,IF(LİSTE!$F$1=F4616,1,F4616+1))</f>
        <v>22</v>
      </c>
      <c r="H4616" s="72">
        <f>IF(G4616=0,0,IF(LİSTE!$F$1=G4616,1,G4616+1))</f>
        <v>23</v>
      </c>
      <c r="I4616" s="72" t="str">
        <f>IFERROR(VLOOKUP(A4616,TATİLLER!$A$2:$D$30000,3,0),"TATİL DEĞİL")</f>
        <v>TATİL DEĞİL</v>
      </c>
    </row>
    <row r="4617" spans="1:9" x14ac:dyDescent="0.25">
      <c r="A4617" s="74">
        <f t="shared" ref="A4617" si="1069">A4616+3</f>
        <v>51662</v>
      </c>
      <c r="B4617" s="72">
        <f t="shared" si="1067"/>
        <v>1</v>
      </c>
      <c r="C4617" s="72" t="str">
        <f>IF(F4617=0,"RESMİ TATİL",VLOOKUP(F4617,LİSTE!$B$7:$D$1300,3,0))</f>
        <v>Yusuf Ali TABUR</v>
      </c>
      <c r="D4617" s="72" t="str">
        <f>IF(G4617=0,"RESMİ TATİL",VLOOKUP(G4617,LİSTE!$B$7:$D$1300,3,0))</f>
        <v>Irmak UTEBAY</v>
      </c>
      <c r="E4617" s="72" t="str">
        <f>IF(H4617=0,"RESMİ TATİL",VLOOKUP(H4617,LİSTE!$B$7:$D$1300,3,0))</f>
        <v>Kerem AKKOÇ</v>
      </c>
      <c r="F4617" s="72">
        <f>IF(B4617="TATİL",0,IF(F4616&gt;0,IF(LİSTE!$F$1=H4616,1,H4616+1),IF(F4616=0,H4615+1,IF(F4615=0,H4614+1,IF(F4614=0,H4613+1,IF(F4613=0,H4612+1))))))</f>
        <v>24</v>
      </c>
      <c r="G4617" s="72">
        <f>IF(F4617=0,0,IF(LİSTE!$F$1=F4617,1,F4617+1))</f>
        <v>25</v>
      </c>
      <c r="H4617" s="72">
        <f>IF(G4617=0,0,IF(LİSTE!$F$1=G4617,1,G4617+1))</f>
        <v>26</v>
      </c>
      <c r="I4617" s="72" t="str">
        <f>IFERROR(VLOOKUP(A4617,TATİLLER!$A$2:$D$30000,3,0),"TATİL DEĞİL")</f>
        <v>TATİL DEĞİL</v>
      </c>
    </row>
    <row r="4618" spans="1:9" x14ac:dyDescent="0.25">
      <c r="A4618" s="74">
        <f t="shared" ref="A4618:A4681" si="1070">A4617+1</f>
        <v>51663</v>
      </c>
      <c r="B4618" s="72">
        <f t="shared" si="1067"/>
        <v>2</v>
      </c>
      <c r="C4618" s="72" t="str">
        <f>IF(F4618=0,"RESMİ TATİL",VLOOKUP(F4618,LİSTE!$B$7:$D$1300,3,0))</f>
        <v>Elçin Ayşe ELMAS</v>
      </c>
      <c r="D4618" s="72" t="str">
        <f>IF(G4618=0,"RESMİ TATİL",VLOOKUP(G4618,LİSTE!$B$7:$D$1300,3,0))</f>
        <v>Muhammed YILDIZDAĞ</v>
      </c>
      <c r="E4618" s="72" t="str">
        <f>IF(H4618=0,"RESMİ TATİL",VLOOKUP(H4618,LİSTE!$B$7:$D$1300,3,0))</f>
        <v>Nisa Nur SANCAR</v>
      </c>
      <c r="F4618" s="72">
        <f>IF(B4618="TATİL",0,IF(F4617&gt;0,IF(LİSTE!$F$1=H4617,1,H4617+1),IF(F4617=0,H4616+1,IF(F4616=0,H4615+1,IF(F4615=0,H4614+1,IF(F4614=0,H4613+1))))))</f>
        <v>27</v>
      </c>
      <c r="G4618" s="72">
        <f>IF(F4618=0,0,IF(LİSTE!$F$1=F4618,1,F4618+1))</f>
        <v>28</v>
      </c>
      <c r="H4618" s="72">
        <f>IF(G4618=0,0,IF(LİSTE!$F$1=G4618,1,G4618+1))</f>
        <v>1</v>
      </c>
      <c r="I4618" s="72" t="str">
        <f>IFERROR(VLOOKUP(A4618,TATİLLER!$A$2:$D$30000,3,0),"TATİL DEĞİL")</f>
        <v>TATİL DEĞİL</v>
      </c>
    </row>
    <row r="4619" spans="1:9" x14ac:dyDescent="0.25">
      <c r="A4619" s="74">
        <f t="shared" si="1070"/>
        <v>51664</v>
      </c>
      <c r="B4619" s="72">
        <f t="shared" si="1067"/>
        <v>3</v>
      </c>
      <c r="C4619" s="72" t="str">
        <f>IF(F4619=0,"RESMİ TATİL",VLOOKUP(F4619,LİSTE!$B$7:$D$1300,3,0))</f>
        <v>Esila ÇETİN</v>
      </c>
      <c r="D4619" s="72" t="str">
        <f>IF(G4619=0,"RESMİ TATİL",VLOOKUP(G4619,LİSTE!$B$7:$D$1300,3,0))</f>
        <v>Zeynep Sevde TOPUZ</v>
      </c>
      <c r="E4619" s="72" t="str">
        <f>IF(H4619=0,"RESMİ TATİL",VLOOKUP(H4619,LİSTE!$B$7:$D$1300,3,0))</f>
        <v>Ömer Asaf KADAŞ</v>
      </c>
      <c r="F4619" s="72">
        <f>IF(B4619="TATİL",0,IF(F4618&gt;0,IF(LİSTE!$F$1=H4618,1,H4618+1),IF(F4618=0,H4617+1,IF(F4617=0,H4616+1,IF(F4616=0,H4615+1,IF(F4615=0,H4614+1))))))</f>
        <v>2</v>
      </c>
      <c r="G4619" s="72">
        <f>IF(F4619=0,0,IF(LİSTE!$F$1=F4619,1,F4619+1))</f>
        <v>3</v>
      </c>
      <c r="H4619" s="72">
        <f>IF(G4619=0,0,IF(LİSTE!$F$1=G4619,1,G4619+1))</f>
        <v>4</v>
      </c>
      <c r="I4619" s="72" t="str">
        <f>IFERROR(VLOOKUP(A4619,TATİLLER!$A$2:$D$30000,3,0),"TATİL DEĞİL")</f>
        <v>TATİL DEĞİL</v>
      </c>
    </row>
    <row r="4620" spans="1:9" x14ac:dyDescent="0.25">
      <c r="A4620" s="74">
        <f t="shared" si="1070"/>
        <v>51665</v>
      </c>
      <c r="B4620" s="72">
        <f t="shared" si="1067"/>
        <v>4</v>
      </c>
      <c r="C4620" s="72" t="str">
        <f>IF(F4620=0,"RESMİ TATİL",VLOOKUP(F4620,LİSTE!$B$7:$D$1300,3,0))</f>
        <v>Ramazan Baran ADIGÜZEL</v>
      </c>
      <c r="D4620" s="72" t="str">
        <f>IF(G4620=0,"RESMİ TATİL",VLOOKUP(G4620,LİSTE!$B$7:$D$1300,3,0))</f>
        <v>Bahar AKGÜN</v>
      </c>
      <c r="E4620" s="72" t="str">
        <f>IF(H4620=0,"RESMİ TATİL",VLOOKUP(H4620,LİSTE!$B$7:$D$1300,3,0))</f>
        <v>Ömer AKGÜL</v>
      </c>
      <c r="F4620" s="72">
        <f>IF(B4620="TATİL",0,IF(F4619&gt;0,IF(LİSTE!$F$1=H4619,1,H4619+1),IF(F4619=0,H4618+1,IF(F4618=0,H4617+1,IF(F4617=0,H4616+1,IF(F4616=0,H4615+1))))))</f>
        <v>5</v>
      </c>
      <c r="G4620" s="72">
        <f>IF(F4620=0,0,IF(LİSTE!$F$1=F4620,1,F4620+1))</f>
        <v>6</v>
      </c>
      <c r="H4620" s="72">
        <f>IF(G4620=0,0,IF(LİSTE!$F$1=G4620,1,G4620+1))</f>
        <v>7</v>
      </c>
      <c r="I4620" s="72" t="str">
        <f>IFERROR(VLOOKUP(A4620,TATİLLER!$A$2:$D$30000,3,0),"TATİL DEĞİL")</f>
        <v>TATİL DEĞİL</v>
      </c>
    </row>
    <row r="4621" spans="1:9" x14ac:dyDescent="0.25">
      <c r="A4621" s="74">
        <f t="shared" si="1070"/>
        <v>51666</v>
      </c>
      <c r="B4621" s="72">
        <f t="shared" si="1067"/>
        <v>5</v>
      </c>
      <c r="C4621" s="72" t="str">
        <f>IF(F4621=0,"RESMİ TATİL",VLOOKUP(F4621,LİSTE!$B$7:$D$1300,3,0))</f>
        <v>Muharrem EFE TANRIVERDİ</v>
      </c>
      <c r="D4621" s="72" t="str">
        <f>IF(G4621=0,"RESMİ TATİL",VLOOKUP(G4621,LİSTE!$B$7:$D$1300,3,0))</f>
        <v>Anıl DOĞAN</v>
      </c>
      <c r="E4621" s="72" t="str">
        <f>IF(H4621=0,"RESMİ TATİL",VLOOKUP(H4621,LİSTE!$B$7:$D$1300,3,0))</f>
        <v>İpek ARSLAN</v>
      </c>
      <c r="F4621" s="72">
        <f>IF(B4621="TATİL",0,IF(F4620&gt;0,IF(LİSTE!$F$1=H4620,1,H4620+1),IF(F4620=0,H4619+1,IF(F4619=0,H4618+1,IF(F4618=0,H4617+1,IF(F4617=0,H4616+1))))))</f>
        <v>8</v>
      </c>
      <c r="G4621" s="72">
        <f>IF(F4621=0,0,IF(LİSTE!$F$1=F4621,1,F4621+1))</f>
        <v>9</v>
      </c>
      <c r="H4621" s="72">
        <f>IF(G4621=0,0,IF(LİSTE!$F$1=G4621,1,G4621+1))</f>
        <v>10</v>
      </c>
      <c r="I4621" s="72" t="str">
        <f>IFERROR(VLOOKUP(A4621,TATİLLER!$A$2:$D$30000,3,0),"TATİL DEĞİL")</f>
        <v>TATİL DEĞİL</v>
      </c>
    </row>
    <row r="4622" spans="1:9" x14ac:dyDescent="0.25">
      <c r="A4622" s="74">
        <f t="shared" ref="A4622" si="1071">A4621+3</f>
        <v>51669</v>
      </c>
      <c r="B4622" s="72">
        <f t="shared" si="1067"/>
        <v>1</v>
      </c>
      <c r="C4622" s="72" t="str">
        <f>IF(F4622=0,"RESMİ TATİL",VLOOKUP(F4622,LİSTE!$B$7:$D$1300,3,0))</f>
        <v>Efe KARSAK</v>
      </c>
      <c r="D4622" s="72" t="str">
        <f>IF(G4622=0,"RESMİ TATİL",VLOOKUP(G4622,LİSTE!$B$7:$D$1300,3,0))</f>
        <v>Abdullah KIRBAÇ</v>
      </c>
      <c r="E4622" s="72" t="str">
        <f>IF(H4622=0,"RESMİ TATİL",VLOOKUP(H4622,LİSTE!$B$7:$D$1300,3,0))</f>
        <v>Ümmü Defne GÜLER</v>
      </c>
      <c r="F4622" s="72">
        <f>IF(B4622="TATİL",0,IF(F4621&gt;0,IF(LİSTE!$F$1=H4621,1,H4621+1),IF(F4621=0,H4620+1,IF(F4620=0,H4619+1,IF(F4619=0,H4618+1,IF(F4618=0,H4617+1))))))</f>
        <v>11</v>
      </c>
      <c r="G4622" s="72">
        <f>IF(F4622=0,0,IF(LİSTE!$F$1=F4622,1,F4622+1))</f>
        <v>12</v>
      </c>
      <c r="H4622" s="72">
        <f>IF(G4622=0,0,IF(LİSTE!$F$1=G4622,1,G4622+1))</f>
        <v>13</v>
      </c>
      <c r="I4622" s="72" t="str">
        <f>IFERROR(VLOOKUP(A4622,TATİLLER!$A$2:$D$30000,3,0),"TATİL DEĞİL")</f>
        <v>TATİL DEĞİL</v>
      </c>
    </row>
    <row r="4623" spans="1:9" x14ac:dyDescent="0.25">
      <c r="A4623" s="74">
        <f t="shared" si="1070"/>
        <v>51670</v>
      </c>
      <c r="B4623" s="72">
        <f t="shared" si="1067"/>
        <v>2</v>
      </c>
      <c r="C4623" s="72" t="str">
        <f>IF(F4623=0,"RESMİ TATİL",VLOOKUP(F4623,LİSTE!$B$7:$D$1300,3,0))</f>
        <v>Şevval ÖZDAMAR</v>
      </c>
      <c r="D4623" s="72" t="str">
        <f>IF(G4623=0,"RESMİ TATİL",VLOOKUP(G4623,LİSTE!$B$7:$D$1300,3,0))</f>
        <v>Zeynep AKDAĞ</v>
      </c>
      <c r="E4623" s="72" t="str">
        <f>IF(H4623=0,"RESMİ TATİL",VLOOKUP(H4623,LİSTE!$B$7:$D$1300,3,0))</f>
        <v>Esma ÇOKER</v>
      </c>
      <c r="F4623" s="72">
        <f>IF(B4623="TATİL",0,IF(F4622&gt;0,IF(LİSTE!$F$1=H4622,1,H4622+1),IF(F4622=0,H4621+1,IF(F4621=0,H4620+1,IF(F4620=0,H4619+1,IF(F4619=0,H4618+1))))))</f>
        <v>14</v>
      </c>
      <c r="G4623" s="72">
        <f>IF(F4623=0,0,IF(LİSTE!$F$1=F4623,1,F4623+1))</f>
        <v>15</v>
      </c>
      <c r="H4623" s="72">
        <f>IF(G4623=0,0,IF(LİSTE!$F$1=G4623,1,G4623+1))</f>
        <v>16</v>
      </c>
      <c r="I4623" s="72" t="str">
        <f>IFERROR(VLOOKUP(A4623,TATİLLER!$A$2:$D$30000,3,0),"TATİL DEĞİL")</f>
        <v>TATİL DEĞİL</v>
      </c>
    </row>
    <row r="4624" spans="1:9" x14ac:dyDescent="0.25">
      <c r="A4624" s="74">
        <f t="shared" si="1070"/>
        <v>51671</v>
      </c>
      <c r="B4624" s="72">
        <f t="shared" si="1067"/>
        <v>3</v>
      </c>
      <c r="C4624" s="72" t="str">
        <f>IF(F4624=0,"RESMİ TATİL",VLOOKUP(F4624,LİSTE!$B$7:$D$1300,3,0))</f>
        <v>Dursun Kubilay YAŞAR</v>
      </c>
      <c r="D4624" s="72" t="str">
        <f>IF(G4624=0,"RESMİ TATİL",VLOOKUP(G4624,LİSTE!$B$7:$D$1300,3,0))</f>
        <v>Zeynep Beril BAŞPINAR</v>
      </c>
      <c r="E4624" s="72" t="str">
        <f>IF(H4624=0,"RESMİ TATİL",VLOOKUP(H4624,LİSTE!$B$7:$D$1300,3,0))</f>
        <v>Ahmet DAL</v>
      </c>
      <c r="F4624" s="72">
        <f>IF(B4624="TATİL",0,IF(F4623&gt;0,IF(LİSTE!$F$1=H4623,1,H4623+1),IF(F4623=0,H4622+1,IF(F4622=0,H4621+1,IF(F4621=0,H4620+1,IF(F4620=0,H4619+1))))))</f>
        <v>17</v>
      </c>
      <c r="G4624" s="72">
        <f>IF(F4624=0,0,IF(LİSTE!$F$1=F4624,1,F4624+1))</f>
        <v>18</v>
      </c>
      <c r="H4624" s="72">
        <f>IF(G4624=0,0,IF(LİSTE!$F$1=G4624,1,G4624+1))</f>
        <v>19</v>
      </c>
      <c r="I4624" s="72" t="str">
        <f>IFERROR(VLOOKUP(A4624,TATİLLER!$A$2:$D$30000,3,0),"TATİL DEĞİL")</f>
        <v>TATİL DEĞİL</v>
      </c>
    </row>
    <row r="4625" spans="1:9" x14ac:dyDescent="0.25">
      <c r="A4625" s="74">
        <f t="shared" si="1070"/>
        <v>51672</v>
      </c>
      <c r="B4625" s="72">
        <f t="shared" si="1067"/>
        <v>4</v>
      </c>
      <c r="C4625" s="72" t="str">
        <f>IF(F4625=0,"RESMİ TATİL",VLOOKUP(F4625,LİSTE!$B$7:$D$1300,3,0))</f>
        <v>Emirhan KARATAŞ</v>
      </c>
      <c r="D4625" s="72" t="str">
        <f>IF(G4625=0,"RESMİ TATİL",VLOOKUP(G4625,LİSTE!$B$7:$D$1300,3,0))</f>
        <v>Zümra Yeter ARI</v>
      </c>
      <c r="E4625" s="72" t="str">
        <f>IF(H4625=0,"RESMİ TATİL",VLOOKUP(H4625,LİSTE!$B$7:$D$1300,3,0))</f>
        <v>Utku KARAGÖZ</v>
      </c>
      <c r="F4625" s="72">
        <f>IF(B4625="TATİL",0,IF(F4624&gt;0,IF(LİSTE!$F$1=H4624,1,H4624+1),IF(F4624=0,H4623+1,IF(F4623=0,H4622+1,IF(F4622=0,H4621+1,IF(F4621=0,H4620+1))))))</f>
        <v>20</v>
      </c>
      <c r="G4625" s="72">
        <f>IF(F4625=0,0,IF(LİSTE!$F$1=F4625,1,F4625+1))</f>
        <v>21</v>
      </c>
      <c r="H4625" s="72">
        <f>IF(G4625=0,0,IF(LİSTE!$F$1=G4625,1,G4625+1))</f>
        <v>22</v>
      </c>
      <c r="I4625" s="72" t="str">
        <f>IFERROR(VLOOKUP(A4625,TATİLLER!$A$2:$D$30000,3,0),"TATİL DEĞİL")</f>
        <v>TATİL DEĞİL</v>
      </c>
    </row>
    <row r="4626" spans="1:9" x14ac:dyDescent="0.25">
      <c r="A4626" s="74">
        <f t="shared" si="1070"/>
        <v>51673</v>
      </c>
      <c r="B4626" s="72">
        <f t="shared" si="1067"/>
        <v>5</v>
      </c>
      <c r="C4626" s="72" t="str">
        <f>IF(F4626=0,"RESMİ TATİL",VLOOKUP(F4626,LİSTE!$B$7:$D$1300,3,0))</f>
        <v>Feyza Zümra AVCIOĞLU</v>
      </c>
      <c r="D4626" s="72" t="str">
        <f>IF(G4626=0,"RESMİ TATİL",VLOOKUP(G4626,LİSTE!$B$7:$D$1300,3,0))</f>
        <v>Yusuf Ali TABUR</v>
      </c>
      <c r="E4626" s="72" t="str">
        <f>IF(H4626=0,"RESMİ TATİL",VLOOKUP(H4626,LİSTE!$B$7:$D$1300,3,0))</f>
        <v>Irmak UTEBAY</v>
      </c>
      <c r="F4626" s="72">
        <f>IF(B4626="TATİL",0,IF(F4625&gt;0,IF(LİSTE!$F$1=H4625,1,H4625+1),IF(F4625=0,H4624+1,IF(F4624=0,H4623+1,IF(F4623=0,H4622+1,IF(F4622=0,H4621+1))))))</f>
        <v>23</v>
      </c>
      <c r="G4626" s="72">
        <f>IF(F4626=0,0,IF(LİSTE!$F$1=F4626,1,F4626+1))</f>
        <v>24</v>
      </c>
      <c r="H4626" s="72">
        <f>IF(G4626=0,0,IF(LİSTE!$F$1=G4626,1,G4626+1))</f>
        <v>25</v>
      </c>
      <c r="I4626" s="72" t="str">
        <f>IFERROR(VLOOKUP(A4626,TATİLLER!$A$2:$D$30000,3,0),"TATİL DEĞİL")</f>
        <v>TATİL DEĞİL</v>
      </c>
    </row>
    <row r="4627" spans="1:9" x14ac:dyDescent="0.25">
      <c r="A4627" s="74">
        <f t="shared" ref="A4627" si="1072">A4626+3</f>
        <v>51676</v>
      </c>
      <c r="B4627" s="72">
        <f t="shared" si="1067"/>
        <v>1</v>
      </c>
      <c r="C4627" s="72" t="str">
        <f>IF(F4627=0,"RESMİ TATİL",VLOOKUP(F4627,LİSTE!$B$7:$D$1300,3,0))</f>
        <v>Kerem AKKOÇ</v>
      </c>
      <c r="D4627" s="72" t="str">
        <f>IF(G4627=0,"RESMİ TATİL",VLOOKUP(G4627,LİSTE!$B$7:$D$1300,3,0))</f>
        <v>Elçin Ayşe ELMAS</v>
      </c>
      <c r="E4627" s="72" t="str">
        <f>IF(H4627=0,"RESMİ TATİL",VLOOKUP(H4627,LİSTE!$B$7:$D$1300,3,0))</f>
        <v>Muhammed YILDIZDAĞ</v>
      </c>
      <c r="F4627" s="72">
        <f>IF(B4627="TATİL",0,IF(F4626&gt;0,IF(LİSTE!$F$1=H4626,1,H4626+1),IF(F4626=0,H4625+1,IF(F4625=0,H4624+1,IF(F4624=0,H4623+1,IF(F4623=0,H4622+1))))))</f>
        <v>26</v>
      </c>
      <c r="G4627" s="72">
        <f>IF(F4627=0,0,IF(LİSTE!$F$1=F4627,1,F4627+1))</f>
        <v>27</v>
      </c>
      <c r="H4627" s="72">
        <f>IF(G4627=0,0,IF(LİSTE!$F$1=G4627,1,G4627+1))</f>
        <v>28</v>
      </c>
      <c r="I4627" s="72" t="str">
        <f>IFERROR(VLOOKUP(A4627,TATİLLER!$A$2:$D$30000,3,0),"TATİL DEĞİL")</f>
        <v>TATİL DEĞİL</v>
      </c>
    </row>
    <row r="4628" spans="1:9" x14ac:dyDescent="0.25">
      <c r="A4628" s="74">
        <f t="shared" si="1070"/>
        <v>51677</v>
      </c>
      <c r="B4628" s="72">
        <f t="shared" si="1067"/>
        <v>2</v>
      </c>
      <c r="C4628" s="72" t="str">
        <f>IF(F4628=0,"RESMİ TATİL",VLOOKUP(F4628,LİSTE!$B$7:$D$1300,3,0))</f>
        <v>Nisa Nur SANCAR</v>
      </c>
      <c r="D4628" s="72" t="str">
        <f>IF(G4628=0,"RESMİ TATİL",VLOOKUP(G4628,LİSTE!$B$7:$D$1300,3,0))</f>
        <v>Esila ÇETİN</v>
      </c>
      <c r="E4628" s="72" t="str">
        <f>IF(H4628=0,"RESMİ TATİL",VLOOKUP(H4628,LİSTE!$B$7:$D$1300,3,0))</f>
        <v>Zeynep Sevde TOPUZ</v>
      </c>
      <c r="F4628" s="72">
        <f>IF(B4628="TATİL",0,IF(F4627&gt;0,IF(LİSTE!$F$1=H4627,1,H4627+1),IF(F4627=0,H4626+1,IF(F4626=0,H4625+1,IF(F4625=0,H4624+1,IF(F4624=0,H4623+1))))))</f>
        <v>1</v>
      </c>
      <c r="G4628" s="72">
        <f>IF(F4628=0,0,IF(LİSTE!$F$1=F4628,1,F4628+1))</f>
        <v>2</v>
      </c>
      <c r="H4628" s="72">
        <f>IF(G4628=0,0,IF(LİSTE!$F$1=G4628,1,G4628+1))</f>
        <v>3</v>
      </c>
      <c r="I4628" s="72" t="str">
        <f>IFERROR(VLOOKUP(A4628,TATİLLER!$A$2:$D$30000,3,0),"TATİL DEĞİL")</f>
        <v>TATİL DEĞİL</v>
      </c>
    </row>
    <row r="4629" spans="1:9" x14ac:dyDescent="0.25">
      <c r="A4629" s="74">
        <f t="shared" si="1070"/>
        <v>51678</v>
      </c>
      <c r="B4629" s="72">
        <f t="shared" si="1067"/>
        <v>3</v>
      </c>
      <c r="C4629" s="72" t="str">
        <f>IF(F4629=0,"RESMİ TATİL",VLOOKUP(F4629,LİSTE!$B$7:$D$1300,3,0))</f>
        <v>Ömer Asaf KADAŞ</v>
      </c>
      <c r="D4629" s="72" t="str">
        <f>IF(G4629=0,"RESMİ TATİL",VLOOKUP(G4629,LİSTE!$B$7:$D$1300,3,0))</f>
        <v>Ramazan Baran ADIGÜZEL</v>
      </c>
      <c r="E4629" s="72" t="str">
        <f>IF(H4629=0,"RESMİ TATİL",VLOOKUP(H4629,LİSTE!$B$7:$D$1300,3,0))</f>
        <v>Bahar AKGÜN</v>
      </c>
      <c r="F4629" s="72">
        <f>IF(B4629="TATİL",0,IF(F4628&gt;0,IF(LİSTE!$F$1=H4628,1,H4628+1),IF(F4628=0,H4627+1,IF(F4627=0,H4626+1,IF(F4626=0,H4625+1,IF(F4625=0,H4624+1))))))</f>
        <v>4</v>
      </c>
      <c r="G4629" s="72">
        <f>IF(F4629=0,0,IF(LİSTE!$F$1=F4629,1,F4629+1))</f>
        <v>5</v>
      </c>
      <c r="H4629" s="72">
        <f>IF(G4629=0,0,IF(LİSTE!$F$1=G4629,1,G4629+1))</f>
        <v>6</v>
      </c>
      <c r="I4629" s="72" t="str">
        <f>IFERROR(VLOOKUP(A4629,TATİLLER!$A$2:$D$30000,3,0),"TATİL DEĞİL")</f>
        <v>TATİL DEĞİL</v>
      </c>
    </row>
    <row r="4630" spans="1:9" x14ac:dyDescent="0.25">
      <c r="A4630" s="74">
        <f t="shared" si="1070"/>
        <v>51679</v>
      </c>
      <c r="B4630" s="72">
        <f t="shared" si="1067"/>
        <v>4</v>
      </c>
      <c r="C4630" s="72" t="str">
        <f>IF(F4630=0,"RESMİ TATİL",VLOOKUP(F4630,LİSTE!$B$7:$D$1300,3,0))</f>
        <v>Ömer AKGÜL</v>
      </c>
      <c r="D4630" s="72" t="str">
        <f>IF(G4630=0,"RESMİ TATİL",VLOOKUP(G4630,LİSTE!$B$7:$D$1300,3,0))</f>
        <v>Muharrem EFE TANRIVERDİ</v>
      </c>
      <c r="E4630" s="72" t="str">
        <f>IF(H4630=0,"RESMİ TATİL",VLOOKUP(H4630,LİSTE!$B$7:$D$1300,3,0))</f>
        <v>Anıl DOĞAN</v>
      </c>
      <c r="F4630" s="72">
        <f>IF(B4630="TATİL",0,IF(F4629&gt;0,IF(LİSTE!$F$1=H4629,1,H4629+1),IF(F4629=0,H4628+1,IF(F4628=0,H4627+1,IF(F4627=0,H4626+1,IF(F4626=0,H4625+1))))))</f>
        <v>7</v>
      </c>
      <c r="G4630" s="72">
        <f>IF(F4630=0,0,IF(LİSTE!$F$1=F4630,1,F4630+1))</f>
        <v>8</v>
      </c>
      <c r="H4630" s="72">
        <f>IF(G4630=0,0,IF(LİSTE!$F$1=G4630,1,G4630+1))</f>
        <v>9</v>
      </c>
      <c r="I4630" s="72" t="str">
        <f>IFERROR(VLOOKUP(A4630,TATİLLER!$A$2:$D$30000,3,0),"TATİL DEĞİL")</f>
        <v>TATİL DEĞİL</v>
      </c>
    </row>
    <row r="4631" spans="1:9" x14ac:dyDescent="0.25">
      <c r="A4631" s="74">
        <f t="shared" si="1070"/>
        <v>51680</v>
      </c>
      <c r="B4631" s="72">
        <f t="shared" si="1067"/>
        <v>5</v>
      </c>
      <c r="C4631" s="72" t="str">
        <f>IF(F4631=0,"RESMİ TATİL",VLOOKUP(F4631,LİSTE!$B$7:$D$1300,3,0))</f>
        <v>İpek ARSLAN</v>
      </c>
      <c r="D4631" s="72" t="str">
        <f>IF(G4631=0,"RESMİ TATİL",VLOOKUP(G4631,LİSTE!$B$7:$D$1300,3,0))</f>
        <v>Efe KARSAK</v>
      </c>
      <c r="E4631" s="72" t="str">
        <f>IF(H4631=0,"RESMİ TATİL",VLOOKUP(H4631,LİSTE!$B$7:$D$1300,3,0))</f>
        <v>Abdullah KIRBAÇ</v>
      </c>
      <c r="F4631" s="72">
        <f>IF(B4631="TATİL",0,IF(F4630&gt;0,IF(LİSTE!$F$1=H4630,1,H4630+1),IF(F4630=0,H4629+1,IF(F4629=0,H4628+1,IF(F4628=0,H4627+1,IF(F4627=0,H4626+1))))))</f>
        <v>10</v>
      </c>
      <c r="G4631" s="72">
        <f>IF(F4631=0,0,IF(LİSTE!$F$1=F4631,1,F4631+1))</f>
        <v>11</v>
      </c>
      <c r="H4631" s="72">
        <f>IF(G4631=0,0,IF(LİSTE!$F$1=G4631,1,G4631+1))</f>
        <v>12</v>
      </c>
      <c r="I4631" s="72" t="str">
        <f>IFERROR(VLOOKUP(A4631,TATİLLER!$A$2:$D$30000,3,0),"TATİL DEĞİL")</f>
        <v>TATİL DEĞİL</v>
      </c>
    </row>
    <row r="4632" spans="1:9" x14ac:dyDescent="0.25">
      <c r="A4632" s="74">
        <f t="shared" ref="A4632" si="1073">A4631+3</f>
        <v>51683</v>
      </c>
      <c r="B4632" s="72">
        <f t="shared" si="1067"/>
        <v>1</v>
      </c>
      <c r="C4632" s="72" t="str">
        <f>IF(F4632=0,"RESMİ TATİL",VLOOKUP(F4632,LİSTE!$B$7:$D$1300,3,0))</f>
        <v>Ümmü Defne GÜLER</v>
      </c>
      <c r="D4632" s="72" t="str">
        <f>IF(G4632=0,"RESMİ TATİL",VLOOKUP(G4632,LİSTE!$B$7:$D$1300,3,0))</f>
        <v>Şevval ÖZDAMAR</v>
      </c>
      <c r="E4632" s="72" t="str">
        <f>IF(H4632=0,"RESMİ TATİL",VLOOKUP(H4632,LİSTE!$B$7:$D$1300,3,0))</f>
        <v>Zeynep AKDAĞ</v>
      </c>
      <c r="F4632" s="72">
        <f>IF(B4632="TATİL",0,IF(F4631&gt;0,IF(LİSTE!$F$1=H4631,1,H4631+1),IF(F4631=0,H4630+1,IF(F4630=0,H4629+1,IF(F4629=0,H4628+1,IF(F4628=0,H4627+1))))))</f>
        <v>13</v>
      </c>
      <c r="G4632" s="72">
        <f>IF(F4632=0,0,IF(LİSTE!$F$1=F4632,1,F4632+1))</f>
        <v>14</v>
      </c>
      <c r="H4632" s="72">
        <f>IF(G4632=0,0,IF(LİSTE!$F$1=G4632,1,G4632+1))</f>
        <v>15</v>
      </c>
      <c r="I4632" s="72" t="str">
        <f>IFERROR(VLOOKUP(A4632,TATİLLER!$A$2:$D$30000,3,0),"TATİL DEĞİL")</f>
        <v>TATİL DEĞİL</v>
      </c>
    </row>
    <row r="4633" spans="1:9" x14ac:dyDescent="0.25">
      <c r="A4633" s="74">
        <f t="shared" si="1070"/>
        <v>51684</v>
      </c>
      <c r="B4633" s="72">
        <f t="shared" si="1067"/>
        <v>2</v>
      </c>
      <c r="C4633" s="72" t="str">
        <f>IF(F4633=0,"RESMİ TATİL",VLOOKUP(F4633,LİSTE!$B$7:$D$1300,3,0))</f>
        <v>Esma ÇOKER</v>
      </c>
      <c r="D4633" s="72" t="str">
        <f>IF(G4633=0,"RESMİ TATİL",VLOOKUP(G4633,LİSTE!$B$7:$D$1300,3,0))</f>
        <v>Dursun Kubilay YAŞAR</v>
      </c>
      <c r="E4633" s="72" t="str">
        <f>IF(H4633=0,"RESMİ TATİL",VLOOKUP(H4633,LİSTE!$B$7:$D$1300,3,0))</f>
        <v>Zeynep Beril BAŞPINAR</v>
      </c>
      <c r="F4633" s="72">
        <f>IF(B4633="TATİL",0,IF(F4632&gt;0,IF(LİSTE!$F$1=H4632,1,H4632+1),IF(F4632=0,H4631+1,IF(F4631=0,H4630+1,IF(F4630=0,H4629+1,IF(F4629=0,H4628+1))))))</f>
        <v>16</v>
      </c>
      <c r="G4633" s="72">
        <f>IF(F4633=0,0,IF(LİSTE!$F$1=F4633,1,F4633+1))</f>
        <v>17</v>
      </c>
      <c r="H4633" s="72">
        <f>IF(G4633=0,0,IF(LİSTE!$F$1=G4633,1,G4633+1))</f>
        <v>18</v>
      </c>
      <c r="I4633" s="72" t="str">
        <f>IFERROR(VLOOKUP(A4633,TATİLLER!$A$2:$D$30000,3,0),"TATİL DEĞİL")</f>
        <v>TATİL DEĞİL</v>
      </c>
    </row>
    <row r="4634" spans="1:9" x14ac:dyDescent="0.25">
      <c r="A4634" s="74">
        <f t="shared" si="1070"/>
        <v>51685</v>
      </c>
      <c r="B4634" s="72">
        <f t="shared" si="1067"/>
        <v>3</v>
      </c>
      <c r="C4634" s="72" t="str">
        <f>IF(F4634=0,"RESMİ TATİL",VLOOKUP(F4634,LİSTE!$B$7:$D$1300,3,0))</f>
        <v>Ahmet DAL</v>
      </c>
      <c r="D4634" s="72" t="str">
        <f>IF(G4634=0,"RESMİ TATİL",VLOOKUP(G4634,LİSTE!$B$7:$D$1300,3,0))</f>
        <v>Emirhan KARATAŞ</v>
      </c>
      <c r="E4634" s="72" t="str">
        <f>IF(H4634=0,"RESMİ TATİL",VLOOKUP(H4634,LİSTE!$B$7:$D$1300,3,0))</f>
        <v>Zümra Yeter ARI</v>
      </c>
      <c r="F4634" s="72">
        <f>IF(B4634="TATİL",0,IF(F4633&gt;0,IF(LİSTE!$F$1=H4633,1,H4633+1),IF(F4633=0,H4632+1,IF(F4632=0,H4631+1,IF(F4631=0,H4630+1,IF(F4630=0,H4629+1))))))</f>
        <v>19</v>
      </c>
      <c r="G4634" s="72">
        <f>IF(F4634=0,0,IF(LİSTE!$F$1=F4634,1,F4634+1))</f>
        <v>20</v>
      </c>
      <c r="H4634" s="72">
        <f>IF(G4634=0,0,IF(LİSTE!$F$1=G4634,1,G4634+1))</f>
        <v>21</v>
      </c>
      <c r="I4634" s="72" t="str">
        <f>IFERROR(VLOOKUP(A4634,TATİLLER!$A$2:$D$30000,3,0),"TATİL DEĞİL")</f>
        <v>TATİL DEĞİL</v>
      </c>
    </row>
    <row r="4635" spans="1:9" x14ac:dyDescent="0.25">
      <c r="A4635" s="74">
        <f t="shared" si="1070"/>
        <v>51686</v>
      </c>
      <c r="B4635" s="72">
        <f t="shared" si="1067"/>
        <v>4</v>
      </c>
      <c r="C4635" s="72" t="str">
        <f>IF(F4635=0,"RESMİ TATİL",VLOOKUP(F4635,LİSTE!$B$7:$D$1300,3,0))</f>
        <v>Utku KARAGÖZ</v>
      </c>
      <c r="D4635" s="72" t="str">
        <f>IF(G4635=0,"RESMİ TATİL",VLOOKUP(G4635,LİSTE!$B$7:$D$1300,3,0))</f>
        <v>Feyza Zümra AVCIOĞLU</v>
      </c>
      <c r="E4635" s="72" t="str">
        <f>IF(H4635=0,"RESMİ TATİL",VLOOKUP(H4635,LİSTE!$B$7:$D$1300,3,0))</f>
        <v>Yusuf Ali TABUR</v>
      </c>
      <c r="F4635" s="72">
        <f>IF(B4635="TATİL",0,IF(F4634&gt;0,IF(LİSTE!$F$1=H4634,1,H4634+1),IF(F4634=0,H4633+1,IF(F4633=0,H4632+1,IF(F4632=0,H4631+1,IF(F4631=0,H4630+1))))))</f>
        <v>22</v>
      </c>
      <c r="G4635" s="72">
        <f>IF(F4635=0,0,IF(LİSTE!$F$1=F4635,1,F4635+1))</f>
        <v>23</v>
      </c>
      <c r="H4635" s="72">
        <f>IF(G4635=0,0,IF(LİSTE!$F$1=G4635,1,G4635+1))</f>
        <v>24</v>
      </c>
      <c r="I4635" s="72" t="str">
        <f>IFERROR(VLOOKUP(A4635,TATİLLER!$A$2:$D$30000,3,0),"TATİL DEĞİL")</f>
        <v>TATİL DEĞİL</v>
      </c>
    </row>
    <row r="4636" spans="1:9" x14ac:dyDescent="0.25">
      <c r="A4636" s="74">
        <f t="shared" si="1070"/>
        <v>51687</v>
      </c>
      <c r="B4636" s="72">
        <f t="shared" si="1067"/>
        <v>5</v>
      </c>
      <c r="C4636" s="72" t="str">
        <f>IF(F4636=0,"RESMİ TATİL",VLOOKUP(F4636,LİSTE!$B$7:$D$1300,3,0))</f>
        <v>Irmak UTEBAY</v>
      </c>
      <c r="D4636" s="72" t="str">
        <f>IF(G4636=0,"RESMİ TATİL",VLOOKUP(G4636,LİSTE!$B$7:$D$1300,3,0))</f>
        <v>Kerem AKKOÇ</v>
      </c>
      <c r="E4636" s="72" t="str">
        <f>IF(H4636=0,"RESMİ TATİL",VLOOKUP(H4636,LİSTE!$B$7:$D$1300,3,0))</f>
        <v>Elçin Ayşe ELMAS</v>
      </c>
      <c r="F4636" s="72">
        <f>IF(B4636="TATİL",0,IF(F4635&gt;0,IF(LİSTE!$F$1=H4635,1,H4635+1),IF(F4635=0,H4634+1,IF(F4634=0,H4633+1,IF(F4633=0,H4632+1,IF(F4632=0,H4631+1))))))</f>
        <v>25</v>
      </c>
      <c r="G4636" s="72">
        <f>IF(F4636=0,0,IF(LİSTE!$F$1=F4636,1,F4636+1))</f>
        <v>26</v>
      </c>
      <c r="H4636" s="72">
        <f>IF(G4636=0,0,IF(LİSTE!$F$1=G4636,1,G4636+1))</f>
        <v>27</v>
      </c>
      <c r="I4636" s="72" t="str">
        <f>IFERROR(VLOOKUP(A4636,TATİLLER!$A$2:$D$30000,3,0),"TATİL DEĞİL")</f>
        <v>TATİL DEĞİL</v>
      </c>
    </row>
    <row r="4637" spans="1:9" x14ac:dyDescent="0.25">
      <c r="A4637" s="74">
        <f t="shared" ref="A4637" si="1074">A4636+3</f>
        <v>51690</v>
      </c>
      <c r="B4637" s="72">
        <f t="shared" si="1067"/>
        <v>1</v>
      </c>
      <c r="C4637" s="72" t="str">
        <f>IF(F4637=0,"RESMİ TATİL",VLOOKUP(F4637,LİSTE!$B$7:$D$1300,3,0))</f>
        <v>Muhammed YILDIZDAĞ</v>
      </c>
      <c r="D4637" s="72" t="str">
        <f>IF(G4637=0,"RESMİ TATİL",VLOOKUP(G4637,LİSTE!$B$7:$D$1300,3,0))</f>
        <v>Nisa Nur SANCAR</v>
      </c>
      <c r="E4637" s="72" t="str">
        <f>IF(H4637=0,"RESMİ TATİL",VLOOKUP(H4637,LİSTE!$B$7:$D$1300,3,0))</f>
        <v>Esila ÇETİN</v>
      </c>
      <c r="F4637" s="72">
        <f>IF(B4637="TATİL",0,IF(F4636&gt;0,IF(LİSTE!$F$1=H4636,1,H4636+1),IF(F4636=0,H4635+1,IF(F4635=0,H4634+1,IF(F4634=0,H4633+1,IF(F4633=0,H4632+1))))))</f>
        <v>28</v>
      </c>
      <c r="G4637" s="72">
        <f>IF(F4637=0,0,IF(LİSTE!$F$1=F4637,1,F4637+1))</f>
        <v>1</v>
      </c>
      <c r="H4637" s="72">
        <f>IF(G4637=0,0,IF(LİSTE!$F$1=G4637,1,G4637+1))</f>
        <v>2</v>
      </c>
      <c r="I4637" s="72" t="str">
        <f>IFERROR(VLOOKUP(A4637,TATİLLER!$A$2:$D$30000,3,0),"TATİL DEĞİL")</f>
        <v>TATİL DEĞİL</v>
      </c>
    </row>
    <row r="4638" spans="1:9" x14ac:dyDescent="0.25">
      <c r="A4638" s="74">
        <f t="shared" si="1070"/>
        <v>51691</v>
      </c>
      <c r="B4638" s="72">
        <f t="shared" si="1067"/>
        <v>2</v>
      </c>
      <c r="C4638" s="72" t="str">
        <f>IF(F4638=0,"RESMİ TATİL",VLOOKUP(F4638,LİSTE!$B$7:$D$1300,3,0))</f>
        <v>Zeynep Sevde TOPUZ</v>
      </c>
      <c r="D4638" s="72" t="str">
        <f>IF(G4638=0,"RESMİ TATİL",VLOOKUP(G4638,LİSTE!$B$7:$D$1300,3,0))</f>
        <v>Ömer Asaf KADAŞ</v>
      </c>
      <c r="E4638" s="72" t="str">
        <f>IF(H4638=0,"RESMİ TATİL",VLOOKUP(H4638,LİSTE!$B$7:$D$1300,3,0))</f>
        <v>Ramazan Baran ADIGÜZEL</v>
      </c>
      <c r="F4638" s="72">
        <f>IF(B4638="TATİL",0,IF(F4637&gt;0,IF(LİSTE!$F$1=H4637,1,H4637+1),IF(F4637=0,H4636+1,IF(F4636=0,H4635+1,IF(F4635=0,H4634+1,IF(F4634=0,H4633+1))))))</f>
        <v>3</v>
      </c>
      <c r="G4638" s="72">
        <f>IF(F4638=0,0,IF(LİSTE!$F$1=F4638,1,F4638+1))</f>
        <v>4</v>
      </c>
      <c r="H4638" s="72">
        <f>IF(G4638=0,0,IF(LİSTE!$F$1=G4638,1,G4638+1))</f>
        <v>5</v>
      </c>
      <c r="I4638" s="72" t="str">
        <f>IFERROR(VLOOKUP(A4638,TATİLLER!$A$2:$D$30000,3,0),"TATİL DEĞİL")</f>
        <v>TATİL DEĞİL</v>
      </c>
    </row>
    <row r="4639" spans="1:9" x14ac:dyDescent="0.25">
      <c r="A4639" s="74">
        <f t="shared" si="1070"/>
        <v>51692</v>
      </c>
      <c r="B4639" s="72">
        <f t="shared" si="1067"/>
        <v>3</v>
      </c>
      <c r="C4639" s="72" t="str">
        <f>IF(F4639=0,"RESMİ TATİL",VLOOKUP(F4639,LİSTE!$B$7:$D$1300,3,0))</f>
        <v>Bahar AKGÜN</v>
      </c>
      <c r="D4639" s="72" t="str">
        <f>IF(G4639=0,"RESMİ TATİL",VLOOKUP(G4639,LİSTE!$B$7:$D$1300,3,0))</f>
        <v>Ömer AKGÜL</v>
      </c>
      <c r="E4639" s="72" t="str">
        <f>IF(H4639=0,"RESMİ TATİL",VLOOKUP(H4639,LİSTE!$B$7:$D$1300,3,0))</f>
        <v>Muharrem EFE TANRIVERDİ</v>
      </c>
      <c r="F4639" s="72">
        <f>IF(B4639="TATİL",0,IF(F4638&gt;0,IF(LİSTE!$F$1=H4638,1,H4638+1),IF(F4638=0,H4637+1,IF(F4637=0,H4636+1,IF(F4636=0,H4635+1,IF(F4635=0,H4634+1))))))</f>
        <v>6</v>
      </c>
      <c r="G4639" s="72">
        <f>IF(F4639=0,0,IF(LİSTE!$F$1=F4639,1,F4639+1))</f>
        <v>7</v>
      </c>
      <c r="H4639" s="72">
        <f>IF(G4639=0,0,IF(LİSTE!$F$1=G4639,1,G4639+1))</f>
        <v>8</v>
      </c>
      <c r="I4639" s="72" t="str">
        <f>IFERROR(VLOOKUP(A4639,TATİLLER!$A$2:$D$30000,3,0),"TATİL DEĞİL")</f>
        <v>TATİL DEĞİL</v>
      </c>
    </row>
    <row r="4640" spans="1:9" x14ac:dyDescent="0.25">
      <c r="A4640" s="74">
        <f t="shared" si="1070"/>
        <v>51693</v>
      </c>
      <c r="B4640" s="72">
        <f t="shared" si="1067"/>
        <v>4</v>
      </c>
      <c r="C4640" s="72" t="str">
        <f>IF(F4640=0,"RESMİ TATİL",VLOOKUP(F4640,LİSTE!$B$7:$D$1300,3,0))</f>
        <v>Anıl DOĞAN</v>
      </c>
      <c r="D4640" s="72" t="str">
        <f>IF(G4640=0,"RESMİ TATİL",VLOOKUP(G4640,LİSTE!$B$7:$D$1300,3,0))</f>
        <v>İpek ARSLAN</v>
      </c>
      <c r="E4640" s="72" t="str">
        <f>IF(H4640=0,"RESMİ TATİL",VLOOKUP(H4640,LİSTE!$B$7:$D$1300,3,0))</f>
        <v>Efe KARSAK</v>
      </c>
      <c r="F4640" s="72">
        <f>IF(B4640="TATİL",0,IF(F4639&gt;0,IF(LİSTE!$F$1=H4639,1,H4639+1),IF(F4639=0,H4638+1,IF(F4638=0,H4637+1,IF(F4637=0,H4636+1,IF(F4636=0,H4635+1))))))</f>
        <v>9</v>
      </c>
      <c r="G4640" s="72">
        <f>IF(F4640=0,0,IF(LİSTE!$F$1=F4640,1,F4640+1))</f>
        <v>10</v>
      </c>
      <c r="H4640" s="72">
        <f>IF(G4640=0,0,IF(LİSTE!$F$1=G4640,1,G4640+1))</f>
        <v>11</v>
      </c>
      <c r="I4640" s="72" t="str">
        <f>IFERROR(VLOOKUP(A4640,TATİLLER!$A$2:$D$30000,3,0),"TATİL DEĞİL")</f>
        <v>TATİL DEĞİL</v>
      </c>
    </row>
    <row r="4641" spans="1:9" x14ac:dyDescent="0.25">
      <c r="A4641" s="74">
        <f t="shared" si="1070"/>
        <v>51694</v>
      </c>
      <c r="B4641" s="72">
        <f t="shared" si="1067"/>
        <v>5</v>
      </c>
      <c r="C4641" s="72" t="str">
        <f>IF(F4641=0,"RESMİ TATİL",VLOOKUP(F4641,LİSTE!$B$7:$D$1300,3,0))</f>
        <v>Abdullah KIRBAÇ</v>
      </c>
      <c r="D4641" s="72" t="str">
        <f>IF(G4641=0,"RESMİ TATİL",VLOOKUP(G4641,LİSTE!$B$7:$D$1300,3,0))</f>
        <v>Ümmü Defne GÜLER</v>
      </c>
      <c r="E4641" s="72" t="str">
        <f>IF(H4641=0,"RESMİ TATİL",VLOOKUP(H4641,LİSTE!$B$7:$D$1300,3,0))</f>
        <v>Şevval ÖZDAMAR</v>
      </c>
      <c r="F4641" s="72">
        <f>IF(B4641="TATİL",0,IF(F4640&gt;0,IF(LİSTE!$F$1=H4640,1,H4640+1),IF(F4640=0,H4639+1,IF(F4639=0,H4638+1,IF(F4638=0,H4637+1,IF(F4637=0,H4636+1))))))</f>
        <v>12</v>
      </c>
      <c r="G4641" s="72">
        <f>IF(F4641=0,0,IF(LİSTE!$F$1=F4641,1,F4641+1))</f>
        <v>13</v>
      </c>
      <c r="H4641" s="72">
        <f>IF(G4641=0,0,IF(LİSTE!$F$1=G4641,1,G4641+1))</f>
        <v>14</v>
      </c>
      <c r="I4641" s="72" t="str">
        <f>IFERROR(VLOOKUP(A4641,TATİLLER!$A$2:$D$30000,3,0),"TATİL DEĞİL")</f>
        <v>TATİL DEĞİL</v>
      </c>
    </row>
    <row r="4642" spans="1:9" x14ac:dyDescent="0.25">
      <c r="A4642" s="74">
        <f t="shared" ref="A4642" si="1075">A4641+3</f>
        <v>51697</v>
      </c>
      <c r="B4642" s="72">
        <f t="shared" si="1067"/>
        <v>1</v>
      </c>
      <c r="C4642" s="72" t="str">
        <f>IF(F4642=0,"RESMİ TATİL",VLOOKUP(F4642,LİSTE!$B$7:$D$1300,3,0))</f>
        <v>Zeynep AKDAĞ</v>
      </c>
      <c r="D4642" s="72" t="str">
        <f>IF(G4642=0,"RESMİ TATİL",VLOOKUP(G4642,LİSTE!$B$7:$D$1300,3,0))</f>
        <v>Esma ÇOKER</v>
      </c>
      <c r="E4642" s="72" t="str">
        <f>IF(H4642=0,"RESMİ TATİL",VLOOKUP(H4642,LİSTE!$B$7:$D$1300,3,0))</f>
        <v>Dursun Kubilay YAŞAR</v>
      </c>
      <c r="F4642" s="72">
        <f>IF(B4642="TATİL",0,IF(F4641&gt;0,IF(LİSTE!$F$1=H4641,1,H4641+1),IF(F4641=0,H4640+1,IF(F4640=0,H4639+1,IF(F4639=0,H4638+1,IF(F4638=0,H4637+1))))))</f>
        <v>15</v>
      </c>
      <c r="G4642" s="72">
        <f>IF(F4642=0,0,IF(LİSTE!$F$1=F4642,1,F4642+1))</f>
        <v>16</v>
      </c>
      <c r="H4642" s="72">
        <f>IF(G4642=0,0,IF(LİSTE!$F$1=G4642,1,G4642+1))</f>
        <v>17</v>
      </c>
      <c r="I4642" s="72" t="str">
        <f>IFERROR(VLOOKUP(A4642,TATİLLER!$A$2:$D$30000,3,0),"TATİL DEĞİL")</f>
        <v>TATİL DEĞİL</v>
      </c>
    </row>
    <row r="4643" spans="1:9" x14ac:dyDescent="0.25">
      <c r="A4643" s="74">
        <f t="shared" si="1070"/>
        <v>51698</v>
      </c>
      <c r="B4643" s="72">
        <f t="shared" si="1067"/>
        <v>2</v>
      </c>
      <c r="C4643" s="72" t="str">
        <f>IF(F4643=0,"RESMİ TATİL",VLOOKUP(F4643,LİSTE!$B$7:$D$1300,3,0))</f>
        <v>Zeynep Beril BAŞPINAR</v>
      </c>
      <c r="D4643" s="72" t="str">
        <f>IF(G4643=0,"RESMİ TATİL",VLOOKUP(G4643,LİSTE!$B$7:$D$1300,3,0))</f>
        <v>Ahmet DAL</v>
      </c>
      <c r="E4643" s="72" t="str">
        <f>IF(H4643=0,"RESMİ TATİL",VLOOKUP(H4643,LİSTE!$B$7:$D$1300,3,0))</f>
        <v>Emirhan KARATAŞ</v>
      </c>
      <c r="F4643" s="72">
        <f>IF(B4643="TATİL",0,IF(F4642&gt;0,IF(LİSTE!$F$1=H4642,1,H4642+1),IF(F4642=0,H4641+1,IF(F4641=0,H4640+1,IF(F4640=0,H4639+1,IF(F4639=0,H4638+1))))))</f>
        <v>18</v>
      </c>
      <c r="G4643" s="72">
        <f>IF(F4643=0,0,IF(LİSTE!$F$1=F4643,1,F4643+1))</f>
        <v>19</v>
      </c>
      <c r="H4643" s="72">
        <f>IF(G4643=0,0,IF(LİSTE!$F$1=G4643,1,G4643+1))</f>
        <v>20</v>
      </c>
      <c r="I4643" s="72" t="str">
        <f>IFERROR(VLOOKUP(A4643,TATİLLER!$A$2:$D$30000,3,0),"TATİL DEĞİL")</f>
        <v>TATİL DEĞİL</v>
      </c>
    </row>
    <row r="4644" spans="1:9" x14ac:dyDescent="0.25">
      <c r="A4644" s="74">
        <f t="shared" si="1070"/>
        <v>51699</v>
      </c>
      <c r="B4644" s="72">
        <f t="shared" si="1067"/>
        <v>3</v>
      </c>
      <c r="C4644" s="72" t="str">
        <f>IF(F4644=0,"RESMİ TATİL",VLOOKUP(F4644,LİSTE!$B$7:$D$1300,3,0))</f>
        <v>Zümra Yeter ARI</v>
      </c>
      <c r="D4644" s="72" t="str">
        <f>IF(G4644=0,"RESMİ TATİL",VLOOKUP(G4644,LİSTE!$B$7:$D$1300,3,0))</f>
        <v>Utku KARAGÖZ</v>
      </c>
      <c r="E4644" s="72" t="str">
        <f>IF(H4644=0,"RESMİ TATİL",VLOOKUP(H4644,LİSTE!$B$7:$D$1300,3,0))</f>
        <v>Feyza Zümra AVCIOĞLU</v>
      </c>
      <c r="F4644" s="72">
        <f>IF(B4644="TATİL",0,IF(F4643&gt;0,IF(LİSTE!$F$1=H4643,1,H4643+1),IF(F4643=0,H4642+1,IF(F4642=0,H4641+1,IF(F4641=0,H4640+1,IF(F4640=0,H4639+1))))))</f>
        <v>21</v>
      </c>
      <c r="G4644" s="72">
        <f>IF(F4644=0,0,IF(LİSTE!$F$1=F4644,1,F4644+1))</f>
        <v>22</v>
      </c>
      <c r="H4644" s="72">
        <f>IF(G4644=0,0,IF(LİSTE!$F$1=G4644,1,G4644+1))</f>
        <v>23</v>
      </c>
      <c r="I4644" s="72" t="str">
        <f>IFERROR(VLOOKUP(A4644,TATİLLER!$A$2:$D$30000,3,0),"TATİL DEĞİL")</f>
        <v>TATİL DEĞİL</v>
      </c>
    </row>
    <row r="4645" spans="1:9" x14ac:dyDescent="0.25">
      <c r="A4645" s="74">
        <f t="shared" si="1070"/>
        <v>51700</v>
      </c>
      <c r="B4645" s="72">
        <f t="shared" si="1067"/>
        <v>4</v>
      </c>
      <c r="C4645" s="72" t="str">
        <f>IF(F4645=0,"RESMİ TATİL",VLOOKUP(F4645,LİSTE!$B$7:$D$1300,3,0))</f>
        <v>Yusuf Ali TABUR</v>
      </c>
      <c r="D4645" s="72" t="str">
        <f>IF(G4645=0,"RESMİ TATİL",VLOOKUP(G4645,LİSTE!$B$7:$D$1300,3,0))</f>
        <v>Irmak UTEBAY</v>
      </c>
      <c r="E4645" s="72" t="str">
        <f>IF(H4645=0,"RESMİ TATİL",VLOOKUP(H4645,LİSTE!$B$7:$D$1300,3,0))</f>
        <v>Kerem AKKOÇ</v>
      </c>
      <c r="F4645" s="72">
        <f>IF(B4645="TATİL",0,IF(F4644&gt;0,IF(LİSTE!$F$1=H4644,1,H4644+1),IF(F4644=0,H4643+1,IF(F4643=0,H4642+1,IF(F4642=0,H4641+1,IF(F4641=0,H4640+1))))))</f>
        <v>24</v>
      </c>
      <c r="G4645" s="72">
        <f>IF(F4645=0,0,IF(LİSTE!$F$1=F4645,1,F4645+1))</f>
        <v>25</v>
      </c>
      <c r="H4645" s="72">
        <f>IF(G4645=0,0,IF(LİSTE!$F$1=G4645,1,G4645+1))</f>
        <v>26</v>
      </c>
      <c r="I4645" s="72" t="str">
        <f>IFERROR(VLOOKUP(A4645,TATİLLER!$A$2:$D$30000,3,0),"TATİL DEĞİL")</f>
        <v>TATİL DEĞİL</v>
      </c>
    </row>
    <row r="4646" spans="1:9" x14ac:dyDescent="0.25">
      <c r="A4646" s="74">
        <f t="shared" si="1070"/>
        <v>51701</v>
      </c>
      <c r="B4646" s="72">
        <f t="shared" si="1067"/>
        <v>5</v>
      </c>
      <c r="C4646" s="72" t="str">
        <f>IF(F4646=0,"RESMİ TATİL",VLOOKUP(F4646,LİSTE!$B$7:$D$1300,3,0))</f>
        <v>Elçin Ayşe ELMAS</v>
      </c>
      <c r="D4646" s="72" t="str">
        <f>IF(G4646=0,"RESMİ TATİL",VLOOKUP(G4646,LİSTE!$B$7:$D$1300,3,0))</f>
        <v>Muhammed YILDIZDAĞ</v>
      </c>
      <c r="E4646" s="72" t="str">
        <f>IF(H4646=0,"RESMİ TATİL",VLOOKUP(H4646,LİSTE!$B$7:$D$1300,3,0))</f>
        <v>Nisa Nur SANCAR</v>
      </c>
      <c r="F4646" s="72">
        <f>IF(B4646="TATİL",0,IF(F4645&gt;0,IF(LİSTE!$F$1=H4645,1,H4645+1),IF(F4645=0,H4644+1,IF(F4644=0,H4643+1,IF(F4643=0,H4642+1,IF(F4642=0,H4641+1))))))</f>
        <v>27</v>
      </c>
      <c r="G4646" s="72">
        <f>IF(F4646=0,0,IF(LİSTE!$F$1=F4646,1,F4646+1))</f>
        <v>28</v>
      </c>
      <c r="H4646" s="72">
        <f>IF(G4646=0,0,IF(LİSTE!$F$1=G4646,1,G4646+1))</f>
        <v>1</v>
      </c>
      <c r="I4646" s="72" t="str">
        <f>IFERROR(VLOOKUP(A4646,TATİLLER!$A$2:$D$30000,3,0),"TATİL DEĞİL")</f>
        <v>TATİL DEĞİL</v>
      </c>
    </row>
    <row r="4647" spans="1:9" x14ac:dyDescent="0.25">
      <c r="A4647" s="74">
        <f t="shared" ref="A4647" si="1076">A4646+3</f>
        <v>51704</v>
      </c>
      <c r="B4647" s="72">
        <f t="shared" si="1067"/>
        <v>1</v>
      </c>
      <c r="C4647" s="72" t="str">
        <f>IF(F4647=0,"RESMİ TATİL",VLOOKUP(F4647,LİSTE!$B$7:$D$1300,3,0))</f>
        <v>Esila ÇETİN</v>
      </c>
      <c r="D4647" s="72" t="str">
        <f>IF(G4647=0,"RESMİ TATİL",VLOOKUP(G4647,LİSTE!$B$7:$D$1300,3,0))</f>
        <v>Zeynep Sevde TOPUZ</v>
      </c>
      <c r="E4647" s="72" t="str">
        <f>IF(H4647=0,"RESMİ TATİL",VLOOKUP(H4647,LİSTE!$B$7:$D$1300,3,0))</f>
        <v>Ömer Asaf KADAŞ</v>
      </c>
      <c r="F4647" s="72">
        <f>IF(B4647="TATİL",0,IF(F4646&gt;0,IF(LİSTE!$F$1=H4646,1,H4646+1),IF(F4646=0,H4645+1,IF(F4645=0,H4644+1,IF(F4644=0,H4643+1,IF(F4643=0,H4642+1))))))</f>
        <v>2</v>
      </c>
      <c r="G4647" s="72">
        <f>IF(F4647=0,0,IF(LİSTE!$F$1=F4647,1,F4647+1))</f>
        <v>3</v>
      </c>
      <c r="H4647" s="72">
        <f>IF(G4647=0,0,IF(LİSTE!$F$1=G4647,1,G4647+1))</f>
        <v>4</v>
      </c>
      <c r="I4647" s="72" t="str">
        <f>IFERROR(VLOOKUP(A4647,TATİLLER!$A$2:$D$30000,3,0),"TATİL DEĞİL")</f>
        <v>TATİL DEĞİL</v>
      </c>
    </row>
    <row r="4648" spans="1:9" x14ac:dyDescent="0.25">
      <c r="A4648" s="74">
        <f t="shared" si="1070"/>
        <v>51705</v>
      </c>
      <c r="B4648" s="72">
        <f t="shared" si="1067"/>
        <v>2</v>
      </c>
      <c r="C4648" s="72" t="str">
        <f>IF(F4648=0,"RESMİ TATİL",VLOOKUP(F4648,LİSTE!$B$7:$D$1300,3,0))</f>
        <v>Ramazan Baran ADIGÜZEL</v>
      </c>
      <c r="D4648" s="72" t="str">
        <f>IF(G4648=0,"RESMİ TATİL",VLOOKUP(G4648,LİSTE!$B$7:$D$1300,3,0))</f>
        <v>Bahar AKGÜN</v>
      </c>
      <c r="E4648" s="72" t="str">
        <f>IF(H4648=0,"RESMİ TATİL",VLOOKUP(H4648,LİSTE!$B$7:$D$1300,3,0))</f>
        <v>Ömer AKGÜL</v>
      </c>
      <c r="F4648" s="72">
        <f>IF(B4648="TATİL",0,IF(F4647&gt;0,IF(LİSTE!$F$1=H4647,1,H4647+1),IF(F4647=0,H4646+1,IF(F4646=0,H4645+1,IF(F4645=0,H4644+1,IF(F4644=0,H4643+1))))))</f>
        <v>5</v>
      </c>
      <c r="G4648" s="72">
        <f>IF(F4648=0,0,IF(LİSTE!$F$1=F4648,1,F4648+1))</f>
        <v>6</v>
      </c>
      <c r="H4648" s="72">
        <f>IF(G4648=0,0,IF(LİSTE!$F$1=G4648,1,G4648+1))</f>
        <v>7</v>
      </c>
      <c r="I4648" s="72" t="str">
        <f>IFERROR(VLOOKUP(A4648,TATİLLER!$A$2:$D$30000,3,0),"TATİL DEĞİL")</f>
        <v>TATİL DEĞİL</v>
      </c>
    </row>
    <row r="4649" spans="1:9" x14ac:dyDescent="0.25">
      <c r="A4649" s="74">
        <f t="shared" si="1070"/>
        <v>51706</v>
      </c>
      <c r="B4649" s="72">
        <f t="shared" si="1067"/>
        <v>3</v>
      </c>
      <c r="C4649" s="72" t="str">
        <f>IF(F4649=0,"RESMİ TATİL",VLOOKUP(F4649,LİSTE!$B$7:$D$1300,3,0))</f>
        <v>Muharrem EFE TANRIVERDİ</v>
      </c>
      <c r="D4649" s="72" t="str">
        <f>IF(G4649=0,"RESMİ TATİL",VLOOKUP(G4649,LİSTE!$B$7:$D$1300,3,0))</f>
        <v>Anıl DOĞAN</v>
      </c>
      <c r="E4649" s="72" t="str">
        <f>IF(H4649=0,"RESMİ TATİL",VLOOKUP(H4649,LİSTE!$B$7:$D$1300,3,0))</f>
        <v>İpek ARSLAN</v>
      </c>
      <c r="F4649" s="72">
        <f>IF(B4649="TATİL",0,IF(F4648&gt;0,IF(LİSTE!$F$1=H4648,1,H4648+1),IF(F4648=0,H4647+1,IF(F4647=0,H4646+1,IF(F4646=0,H4645+1,IF(F4645=0,H4644+1))))))</f>
        <v>8</v>
      </c>
      <c r="G4649" s="72">
        <f>IF(F4649=0,0,IF(LİSTE!$F$1=F4649,1,F4649+1))</f>
        <v>9</v>
      </c>
      <c r="H4649" s="72">
        <f>IF(G4649=0,0,IF(LİSTE!$F$1=G4649,1,G4649+1))</f>
        <v>10</v>
      </c>
      <c r="I4649" s="72" t="str">
        <f>IFERROR(VLOOKUP(A4649,TATİLLER!$A$2:$D$30000,3,0),"TATİL DEĞİL")</f>
        <v>TATİL DEĞİL</v>
      </c>
    </row>
    <row r="4650" spans="1:9" x14ac:dyDescent="0.25">
      <c r="A4650" s="74">
        <f t="shared" si="1070"/>
        <v>51707</v>
      </c>
      <c r="B4650" s="72">
        <f t="shared" si="1067"/>
        <v>4</v>
      </c>
      <c r="C4650" s="72" t="str">
        <f>IF(F4650=0,"RESMİ TATİL",VLOOKUP(F4650,LİSTE!$B$7:$D$1300,3,0))</f>
        <v>Efe KARSAK</v>
      </c>
      <c r="D4650" s="72" t="str">
        <f>IF(G4650=0,"RESMİ TATİL",VLOOKUP(G4650,LİSTE!$B$7:$D$1300,3,0))</f>
        <v>Abdullah KIRBAÇ</v>
      </c>
      <c r="E4650" s="72" t="str">
        <f>IF(H4650=0,"RESMİ TATİL",VLOOKUP(H4650,LİSTE!$B$7:$D$1300,3,0))</f>
        <v>Ümmü Defne GÜLER</v>
      </c>
      <c r="F4650" s="72">
        <f>IF(B4650="TATİL",0,IF(F4649&gt;0,IF(LİSTE!$F$1=H4649,1,H4649+1),IF(F4649=0,H4648+1,IF(F4648=0,H4647+1,IF(F4647=0,H4646+1,IF(F4646=0,H4645+1))))))</f>
        <v>11</v>
      </c>
      <c r="G4650" s="72">
        <f>IF(F4650=0,0,IF(LİSTE!$F$1=F4650,1,F4650+1))</f>
        <v>12</v>
      </c>
      <c r="H4650" s="72">
        <f>IF(G4650=0,0,IF(LİSTE!$F$1=G4650,1,G4650+1))</f>
        <v>13</v>
      </c>
      <c r="I4650" s="72" t="str">
        <f>IFERROR(VLOOKUP(A4650,TATİLLER!$A$2:$D$30000,3,0),"TATİL DEĞİL")</f>
        <v>TATİL DEĞİL</v>
      </c>
    </row>
    <row r="4651" spans="1:9" x14ac:dyDescent="0.25">
      <c r="A4651" s="74">
        <f t="shared" si="1070"/>
        <v>51708</v>
      </c>
      <c r="B4651" s="72">
        <f t="shared" si="1067"/>
        <v>5</v>
      </c>
      <c r="C4651" s="72" t="str">
        <f>IF(F4651=0,"RESMİ TATİL",VLOOKUP(F4651,LİSTE!$B$7:$D$1300,3,0))</f>
        <v>Şevval ÖZDAMAR</v>
      </c>
      <c r="D4651" s="72" t="str">
        <f>IF(G4651=0,"RESMİ TATİL",VLOOKUP(G4651,LİSTE!$B$7:$D$1300,3,0))</f>
        <v>Zeynep AKDAĞ</v>
      </c>
      <c r="E4651" s="72" t="str">
        <f>IF(H4651=0,"RESMİ TATİL",VLOOKUP(H4651,LİSTE!$B$7:$D$1300,3,0))</f>
        <v>Esma ÇOKER</v>
      </c>
      <c r="F4651" s="72">
        <f>IF(B4651="TATİL",0,IF(F4650&gt;0,IF(LİSTE!$F$1=H4650,1,H4650+1),IF(F4650=0,H4649+1,IF(F4649=0,H4648+1,IF(F4648=0,H4647+1,IF(F4647=0,H4646+1))))))</f>
        <v>14</v>
      </c>
      <c r="G4651" s="72">
        <f>IF(F4651=0,0,IF(LİSTE!$F$1=F4651,1,F4651+1))</f>
        <v>15</v>
      </c>
      <c r="H4651" s="72">
        <f>IF(G4651=0,0,IF(LİSTE!$F$1=G4651,1,G4651+1))</f>
        <v>16</v>
      </c>
      <c r="I4651" s="72" t="str">
        <f>IFERROR(VLOOKUP(A4651,TATİLLER!$A$2:$D$30000,3,0),"TATİL DEĞİL")</f>
        <v>TATİL DEĞİL</v>
      </c>
    </row>
    <row r="4652" spans="1:9" x14ac:dyDescent="0.25">
      <c r="A4652" s="74">
        <f t="shared" ref="A4652" si="1077">A4651+3</f>
        <v>51711</v>
      </c>
      <c r="B4652" s="72">
        <f t="shared" si="1067"/>
        <v>1</v>
      </c>
      <c r="C4652" s="72" t="str">
        <f>IF(F4652=0,"RESMİ TATİL",VLOOKUP(F4652,LİSTE!$B$7:$D$1300,3,0))</f>
        <v>Dursun Kubilay YAŞAR</v>
      </c>
      <c r="D4652" s="72" t="str">
        <f>IF(G4652=0,"RESMİ TATİL",VLOOKUP(G4652,LİSTE!$B$7:$D$1300,3,0))</f>
        <v>Zeynep Beril BAŞPINAR</v>
      </c>
      <c r="E4652" s="72" t="str">
        <f>IF(H4652=0,"RESMİ TATİL",VLOOKUP(H4652,LİSTE!$B$7:$D$1300,3,0))</f>
        <v>Ahmet DAL</v>
      </c>
      <c r="F4652" s="72">
        <f>IF(B4652="TATİL",0,IF(F4651&gt;0,IF(LİSTE!$F$1=H4651,1,H4651+1),IF(F4651=0,H4650+1,IF(F4650=0,H4649+1,IF(F4649=0,H4648+1,IF(F4648=0,H4647+1))))))</f>
        <v>17</v>
      </c>
      <c r="G4652" s="72">
        <f>IF(F4652=0,0,IF(LİSTE!$F$1=F4652,1,F4652+1))</f>
        <v>18</v>
      </c>
      <c r="H4652" s="72">
        <f>IF(G4652=0,0,IF(LİSTE!$F$1=G4652,1,G4652+1))</f>
        <v>19</v>
      </c>
      <c r="I4652" s="72" t="str">
        <f>IFERROR(VLOOKUP(A4652,TATİLLER!$A$2:$D$30000,3,0),"TATİL DEĞİL")</f>
        <v>TATİL DEĞİL</v>
      </c>
    </row>
    <row r="4653" spans="1:9" x14ac:dyDescent="0.25">
      <c r="A4653" s="74">
        <f t="shared" si="1070"/>
        <v>51712</v>
      </c>
      <c r="B4653" s="72">
        <f t="shared" si="1067"/>
        <v>2</v>
      </c>
      <c r="C4653" s="72" t="str">
        <f>IF(F4653=0,"RESMİ TATİL",VLOOKUP(F4653,LİSTE!$B$7:$D$1300,3,0))</f>
        <v>Emirhan KARATAŞ</v>
      </c>
      <c r="D4653" s="72" t="str">
        <f>IF(G4653=0,"RESMİ TATİL",VLOOKUP(G4653,LİSTE!$B$7:$D$1300,3,0))</f>
        <v>Zümra Yeter ARI</v>
      </c>
      <c r="E4653" s="72" t="str">
        <f>IF(H4653=0,"RESMİ TATİL",VLOOKUP(H4653,LİSTE!$B$7:$D$1300,3,0))</f>
        <v>Utku KARAGÖZ</v>
      </c>
      <c r="F4653" s="72">
        <f>IF(B4653="TATİL",0,IF(F4652&gt;0,IF(LİSTE!$F$1=H4652,1,H4652+1),IF(F4652=0,H4651+1,IF(F4651=0,H4650+1,IF(F4650=0,H4649+1,IF(F4649=0,H4648+1))))))</f>
        <v>20</v>
      </c>
      <c r="G4653" s="72">
        <f>IF(F4653=0,0,IF(LİSTE!$F$1=F4653,1,F4653+1))</f>
        <v>21</v>
      </c>
      <c r="H4653" s="72">
        <f>IF(G4653=0,0,IF(LİSTE!$F$1=G4653,1,G4653+1))</f>
        <v>22</v>
      </c>
      <c r="I4653" s="72" t="str">
        <f>IFERROR(VLOOKUP(A4653,TATİLLER!$A$2:$D$30000,3,0),"TATİL DEĞİL")</f>
        <v>TATİL DEĞİL</v>
      </c>
    </row>
    <row r="4654" spans="1:9" x14ac:dyDescent="0.25">
      <c r="A4654" s="74">
        <f t="shared" si="1070"/>
        <v>51713</v>
      </c>
      <c r="B4654" s="72">
        <f t="shared" si="1067"/>
        <v>3</v>
      </c>
      <c r="C4654" s="72" t="str">
        <f>IF(F4654=0,"RESMİ TATİL",VLOOKUP(F4654,LİSTE!$B$7:$D$1300,3,0))</f>
        <v>Feyza Zümra AVCIOĞLU</v>
      </c>
      <c r="D4654" s="72" t="str">
        <f>IF(G4654=0,"RESMİ TATİL",VLOOKUP(G4654,LİSTE!$B$7:$D$1300,3,0))</f>
        <v>Yusuf Ali TABUR</v>
      </c>
      <c r="E4654" s="72" t="str">
        <f>IF(H4654=0,"RESMİ TATİL",VLOOKUP(H4654,LİSTE!$B$7:$D$1300,3,0))</f>
        <v>Irmak UTEBAY</v>
      </c>
      <c r="F4654" s="72">
        <f>IF(B4654="TATİL",0,IF(F4653&gt;0,IF(LİSTE!$F$1=H4653,1,H4653+1),IF(F4653=0,H4652+1,IF(F4652=0,H4651+1,IF(F4651=0,H4650+1,IF(F4650=0,H4649+1))))))</f>
        <v>23</v>
      </c>
      <c r="G4654" s="72">
        <f>IF(F4654=0,0,IF(LİSTE!$F$1=F4654,1,F4654+1))</f>
        <v>24</v>
      </c>
      <c r="H4654" s="72">
        <f>IF(G4654=0,0,IF(LİSTE!$F$1=G4654,1,G4654+1))</f>
        <v>25</v>
      </c>
      <c r="I4654" s="72" t="str">
        <f>IFERROR(VLOOKUP(A4654,TATİLLER!$A$2:$D$30000,3,0),"TATİL DEĞİL")</f>
        <v>TATİL DEĞİL</v>
      </c>
    </row>
    <row r="4655" spans="1:9" x14ac:dyDescent="0.25">
      <c r="A4655" s="74">
        <f t="shared" si="1070"/>
        <v>51714</v>
      </c>
      <c r="B4655" s="72">
        <f t="shared" si="1067"/>
        <v>4</v>
      </c>
      <c r="C4655" s="72" t="str">
        <f>IF(F4655=0,"RESMİ TATİL",VLOOKUP(F4655,LİSTE!$B$7:$D$1300,3,0))</f>
        <v>Kerem AKKOÇ</v>
      </c>
      <c r="D4655" s="72" t="str">
        <f>IF(G4655=0,"RESMİ TATİL",VLOOKUP(G4655,LİSTE!$B$7:$D$1300,3,0))</f>
        <v>Elçin Ayşe ELMAS</v>
      </c>
      <c r="E4655" s="72" t="str">
        <f>IF(H4655=0,"RESMİ TATİL",VLOOKUP(H4655,LİSTE!$B$7:$D$1300,3,0))</f>
        <v>Muhammed YILDIZDAĞ</v>
      </c>
      <c r="F4655" s="72">
        <f>IF(B4655="TATİL",0,IF(F4654&gt;0,IF(LİSTE!$F$1=H4654,1,H4654+1),IF(F4654=0,H4653+1,IF(F4653=0,H4652+1,IF(F4652=0,H4651+1,IF(F4651=0,H4650+1))))))</f>
        <v>26</v>
      </c>
      <c r="G4655" s="72">
        <f>IF(F4655=0,0,IF(LİSTE!$F$1=F4655,1,F4655+1))</f>
        <v>27</v>
      </c>
      <c r="H4655" s="72">
        <f>IF(G4655=0,0,IF(LİSTE!$F$1=G4655,1,G4655+1))</f>
        <v>28</v>
      </c>
      <c r="I4655" s="72" t="str">
        <f>IFERROR(VLOOKUP(A4655,TATİLLER!$A$2:$D$30000,3,0),"TATİL DEĞİL")</f>
        <v>TATİL DEĞİL</v>
      </c>
    </row>
    <row r="4656" spans="1:9" x14ac:dyDescent="0.25">
      <c r="A4656" s="74">
        <f t="shared" si="1070"/>
        <v>51715</v>
      </c>
      <c r="B4656" s="72">
        <f t="shared" si="1067"/>
        <v>5</v>
      </c>
      <c r="C4656" s="72" t="str">
        <f>IF(F4656=0,"RESMİ TATİL",VLOOKUP(F4656,LİSTE!$B$7:$D$1300,3,0))</f>
        <v>Nisa Nur SANCAR</v>
      </c>
      <c r="D4656" s="72" t="str">
        <f>IF(G4656=0,"RESMİ TATİL",VLOOKUP(G4656,LİSTE!$B$7:$D$1300,3,0))</f>
        <v>Esila ÇETİN</v>
      </c>
      <c r="E4656" s="72" t="str">
        <f>IF(H4656=0,"RESMİ TATİL",VLOOKUP(H4656,LİSTE!$B$7:$D$1300,3,0))</f>
        <v>Zeynep Sevde TOPUZ</v>
      </c>
      <c r="F4656" s="72">
        <f>IF(B4656="TATİL",0,IF(F4655&gt;0,IF(LİSTE!$F$1=H4655,1,H4655+1),IF(F4655=0,H4654+1,IF(F4654=0,H4653+1,IF(F4653=0,H4652+1,IF(F4652=0,H4651+1))))))</f>
        <v>1</v>
      </c>
      <c r="G4656" s="72">
        <f>IF(F4656=0,0,IF(LİSTE!$F$1=F4656,1,F4656+1))</f>
        <v>2</v>
      </c>
      <c r="H4656" s="72">
        <f>IF(G4656=0,0,IF(LİSTE!$F$1=G4656,1,G4656+1))</f>
        <v>3</v>
      </c>
      <c r="I4656" s="72" t="str">
        <f>IFERROR(VLOOKUP(A4656,TATİLLER!$A$2:$D$30000,3,0),"TATİL DEĞİL")</f>
        <v>TATİL DEĞİL</v>
      </c>
    </row>
    <row r="4657" spans="1:9" x14ac:dyDescent="0.25">
      <c r="A4657" s="74">
        <f t="shared" ref="A4657" si="1078">A4656+3</f>
        <v>51718</v>
      </c>
      <c r="B4657" s="72">
        <f t="shared" si="1067"/>
        <v>1</v>
      </c>
      <c r="C4657" s="72" t="str">
        <f>IF(F4657=0,"RESMİ TATİL",VLOOKUP(F4657,LİSTE!$B$7:$D$1300,3,0))</f>
        <v>Ömer Asaf KADAŞ</v>
      </c>
      <c r="D4657" s="72" t="str">
        <f>IF(G4657=0,"RESMİ TATİL",VLOOKUP(G4657,LİSTE!$B$7:$D$1300,3,0))</f>
        <v>Ramazan Baran ADIGÜZEL</v>
      </c>
      <c r="E4657" s="72" t="str">
        <f>IF(H4657=0,"RESMİ TATİL",VLOOKUP(H4657,LİSTE!$B$7:$D$1300,3,0))</f>
        <v>Bahar AKGÜN</v>
      </c>
      <c r="F4657" s="72">
        <f>IF(B4657="TATİL",0,IF(F4656&gt;0,IF(LİSTE!$F$1=H4656,1,H4656+1),IF(F4656=0,H4655+1,IF(F4655=0,H4654+1,IF(F4654=0,H4653+1,IF(F4653=0,H4652+1))))))</f>
        <v>4</v>
      </c>
      <c r="G4657" s="72">
        <f>IF(F4657=0,0,IF(LİSTE!$F$1=F4657,1,F4657+1))</f>
        <v>5</v>
      </c>
      <c r="H4657" s="72">
        <f>IF(G4657=0,0,IF(LİSTE!$F$1=G4657,1,G4657+1))</f>
        <v>6</v>
      </c>
      <c r="I4657" s="72" t="str">
        <f>IFERROR(VLOOKUP(A4657,TATİLLER!$A$2:$D$30000,3,0),"TATİL DEĞİL")</f>
        <v>TATİL DEĞİL</v>
      </c>
    </row>
    <row r="4658" spans="1:9" x14ac:dyDescent="0.25">
      <c r="A4658" s="74">
        <f t="shared" si="1070"/>
        <v>51719</v>
      </c>
      <c r="B4658" s="72">
        <f t="shared" si="1067"/>
        <v>2</v>
      </c>
      <c r="C4658" s="72" t="str">
        <f>IF(F4658=0,"RESMİ TATİL",VLOOKUP(F4658,LİSTE!$B$7:$D$1300,3,0))</f>
        <v>Ömer AKGÜL</v>
      </c>
      <c r="D4658" s="72" t="str">
        <f>IF(G4658=0,"RESMİ TATİL",VLOOKUP(G4658,LİSTE!$B$7:$D$1300,3,0))</f>
        <v>Muharrem EFE TANRIVERDİ</v>
      </c>
      <c r="E4658" s="72" t="str">
        <f>IF(H4658=0,"RESMİ TATİL",VLOOKUP(H4658,LİSTE!$B$7:$D$1300,3,0))</f>
        <v>Anıl DOĞAN</v>
      </c>
      <c r="F4658" s="72">
        <f>IF(B4658="TATİL",0,IF(F4657&gt;0,IF(LİSTE!$F$1=H4657,1,H4657+1),IF(F4657=0,H4656+1,IF(F4656=0,H4655+1,IF(F4655=0,H4654+1,IF(F4654=0,H4653+1))))))</f>
        <v>7</v>
      </c>
      <c r="G4658" s="72">
        <f>IF(F4658=0,0,IF(LİSTE!$F$1=F4658,1,F4658+1))</f>
        <v>8</v>
      </c>
      <c r="H4658" s="72">
        <f>IF(G4658=0,0,IF(LİSTE!$F$1=G4658,1,G4658+1))</f>
        <v>9</v>
      </c>
      <c r="I4658" s="72" t="str">
        <f>IFERROR(VLOOKUP(A4658,TATİLLER!$A$2:$D$30000,3,0),"TATİL DEĞİL")</f>
        <v>TATİL DEĞİL</v>
      </c>
    </row>
    <row r="4659" spans="1:9" x14ac:dyDescent="0.25">
      <c r="A4659" s="74">
        <f t="shared" si="1070"/>
        <v>51720</v>
      </c>
      <c r="B4659" s="72">
        <f t="shared" si="1067"/>
        <v>3</v>
      </c>
      <c r="C4659" s="72" t="str">
        <f>IF(F4659=0,"RESMİ TATİL",VLOOKUP(F4659,LİSTE!$B$7:$D$1300,3,0))</f>
        <v>İpek ARSLAN</v>
      </c>
      <c r="D4659" s="72" t="str">
        <f>IF(G4659=0,"RESMİ TATİL",VLOOKUP(G4659,LİSTE!$B$7:$D$1300,3,0))</f>
        <v>Efe KARSAK</v>
      </c>
      <c r="E4659" s="72" t="str">
        <f>IF(H4659=0,"RESMİ TATİL",VLOOKUP(H4659,LİSTE!$B$7:$D$1300,3,0))</f>
        <v>Abdullah KIRBAÇ</v>
      </c>
      <c r="F4659" s="72">
        <f>IF(B4659="TATİL",0,IF(F4658&gt;0,IF(LİSTE!$F$1=H4658,1,H4658+1),IF(F4658=0,H4657+1,IF(F4657=0,H4656+1,IF(F4656=0,H4655+1,IF(F4655=0,H4654+1))))))</f>
        <v>10</v>
      </c>
      <c r="G4659" s="72">
        <f>IF(F4659=0,0,IF(LİSTE!$F$1=F4659,1,F4659+1))</f>
        <v>11</v>
      </c>
      <c r="H4659" s="72">
        <f>IF(G4659=0,0,IF(LİSTE!$F$1=G4659,1,G4659+1))</f>
        <v>12</v>
      </c>
      <c r="I4659" s="72" t="str">
        <f>IFERROR(VLOOKUP(A4659,TATİLLER!$A$2:$D$30000,3,0),"TATİL DEĞİL")</f>
        <v>TATİL DEĞİL</v>
      </c>
    </row>
    <row r="4660" spans="1:9" x14ac:dyDescent="0.25">
      <c r="A4660" s="74">
        <f t="shared" si="1070"/>
        <v>51721</v>
      </c>
      <c r="B4660" s="72">
        <f t="shared" si="1067"/>
        <v>4</v>
      </c>
      <c r="C4660" s="72" t="str">
        <f>IF(F4660=0,"RESMİ TATİL",VLOOKUP(F4660,LİSTE!$B$7:$D$1300,3,0))</f>
        <v>Ümmü Defne GÜLER</v>
      </c>
      <c r="D4660" s="72" t="str">
        <f>IF(G4660=0,"RESMİ TATİL",VLOOKUP(G4660,LİSTE!$B$7:$D$1300,3,0))</f>
        <v>Şevval ÖZDAMAR</v>
      </c>
      <c r="E4660" s="72" t="str">
        <f>IF(H4660=0,"RESMİ TATİL",VLOOKUP(H4660,LİSTE!$B$7:$D$1300,3,0))</f>
        <v>Zeynep AKDAĞ</v>
      </c>
      <c r="F4660" s="72">
        <f>IF(B4660="TATİL",0,IF(F4659&gt;0,IF(LİSTE!$F$1=H4659,1,H4659+1),IF(F4659=0,H4658+1,IF(F4658=0,H4657+1,IF(F4657=0,H4656+1,IF(F4656=0,H4655+1))))))</f>
        <v>13</v>
      </c>
      <c r="G4660" s="72">
        <f>IF(F4660=0,0,IF(LİSTE!$F$1=F4660,1,F4660+1))</f>
        <v>14</v>
      </c>
      <c r="H4660" s="72">
        <f>IF(G4660=0,0,IF(LİSTE!$F$1=G4660,1,G4660+1))</f>
        <v>15</v>
      </c>
      <c r="I4660" s="72" t="str">
        <f>IFERROR(VLOOKUP(A4660,TATİLLER!$A$2:$D$30000,3,0),"TATİL DEĞİL")</f>
        <v>TATİL DEĞİL</v>
      </c>
    </row>
    <row r="4661" spans="1:9" x14ac:dyDescent="0.25">
      <c r="A4661" s="74">
        <f t="shared" si="1070"/>
        <v>51722</v>
      </c>
      <c r="B4661" s="72">
        <f t="shared" si="1067"/>
        <v>5</v>
      </c>
      <c r="C4661" s="72" t="str">
        <f>IF(F4661=0,"RESMİ TATİL",VLOOKUP(F4661,LİSTE!$B$7:$D$1300,3,0))</f>
        <v>Esma ÇOKER</v>
      </c>
      <c r="D4661" s="72" t="str">
        <f>IF(G4661=0,"RESMİ TATİL",VLOOKUP(G4661,LİSTE!$B$7:$D$1300,3,0))</f>
        <v>Dursun Kubilay YAŞAR</v>
      </c>
      <c r="E4661" s="72" t="str">
        <f>IF(H4661=0,"RESMİ TATİL",VLOOKUP(H4661,LİSTE!$B$7:$D$1300,3,0))</f>
        <v>Zeynep Beril BAŞPINAR</v>
      </c>
      <c r="F4661" s="72">
        <f>IF(B4661="TATİL",0,IF(F4660&gt;0,IF(LİSTE!$F$1=H4660,1,H4660+1),IF(F4660=0,H4659+1,IF(F4659=0,H4658+1,IF(F4658=0,H4657+1,IF(F4657=0,H4656+1))))))</f>
        <v>16</v>
      </c>
      <c r="G4661" s="72">
        <f>IF(F4661=0,0,IF(LİSTE!$F$1=F4661,1,F4661+1))</f>
        <v>17</v>
      </c>
      <c r="H4661" s="72">
        <f>IF(G4661=0,0,IF(LİSTE!$F$1=G4661,1,G4661+1))</f>
        <v>18</v>
      </c>
      <c r="I4661" s="72" t="str">
        <f>IFERROR(VLOOKUP(A4661,TATİLLER!$A$2:$D$30000,3,0),"TATİL DEĞİL")</f>
        <v>TATİL DEĞİL</v>
      </c>
    </row>
    <row r="4662" spans="1:9" x14ac:dyDescent="0.25">
      <c r="A4662" s="74">
        <f t="shared" ref="A4662" si="1079">A4661+3</f>
        <v>51725</v>
      </c>
      <c r="B4662" s="72">
        <f t="shared" si="1067"/>
        <v>1</v>
      </c>
      <c r="C4662" s="72" t="str">
        <f>IF(F4662=0,"RESMİ TATİL",VLOOKUP(F4662,LİSTE!$B$7:$D$1300,3,0))</f>
        <v>Ahmet DAL</v>
      </c>
      <c r="D4662" s="72" t="str">
        <f>IF(G4662=0,"RESMİ TATİL",VLOOKUP(G4662,LİSTE!$B$7:$D$1300,3,0))</f>
        <v>Emirhan KARATAŞ</v>
      </c>
      <c r="E4662" s="72" t="str">
        <f>IF(H4662=0,"RESMİ TATİL",VLOOKUP(H4662,LİSTE!$B$7:$D$1300,3,0))</f>
        <v>Zümra Yeter ARI</v>
      </c>
      <c r="F4662" s="72">
        <f>IF(B4662="TATİL",0,IF(F4661&gt;0,IF(LİSTE!$F$1=H4661,1,H4661+1),IF(F4661=0,H4660+1,IF(F4660=0,H4659+1,IF(F4659=0,H4658+1,IF(F4658=0,H4657+1))))))</f>
        <v>19</v>
      </c>
      <c r="G4662" s="72">
        <f>IF(F4662=0,0,IF(LİSTE!$F$1=F4662,1,F4662+1))</f>
        <v>20</v>
      </c>
      <c r="H4662" s="72">
        <f>IF(G4662=0,0,IF(LİSTE!$F$1=G4662,1,G4662+1))</f>
        <v>21</v>
      </c>
      <c r="I4662" s="72" t="str">
        <f>IFERROR(VLOOKUP(A4662,TATİLLER!$A$2:$D$30000,3,0),"TATİL DEĞİL")</f>
        <v>TATİL DEĞİL</v>
      </c>
    </row>
    <row r="4663" spans="1:9" x14ac:dyDescent="0.25">
      <c r="A4663" s="74">
        <f t="shared" si="1070"/>
        <v>51726</v>
      </c>
      <c r="B4663" s="72">
        <f t="shared" si="1067"/>
        <v>2</v>
      </c>
      <c r="C4663" s="72" t="str">
        <f>IF(F4663=0,"RESMİ TATİL",VLOOKUP(F4663,LİSTE!$B$7:$D$1300,3,0))</f>
        <v>Utku KARAGÖZ</v>
      </c>
      <c r="D4663" s="72" t="str">
        <f>IF(G4663=0,"RESMİ TATİL",VLOOKUP(G4663,LİSTE!$B$7:$D$1300,3,0))</f>
        <v>Feyza Zümra AVCIOĞLU</v>
      </c>
      <c r="E4663" s="72" t="str">
        <f>IF(H4663=0,"RESMİ TATİL",VLOOKUP(H4663,LİSTE!$B$7:$D$1300,3,0))</f>
        <v>Yusuf Ali TABUR</v>
      </c>
      <c r="F4663" s="72">
        <f>IF(B4663="TATİL",0,IF(F4662&gt;0,IF(LİSTE!$F$1=H4662,1,H4662+1),IF(F4662=0,H4661+1,IF(F4661=0,H4660+1,IF(F4660=0,H4659+1,IF(F4659=0,H4658+1))))))</f>
        <v>22</v>
      </c>
      <c r="G4663" s="72">
        <f>IF(F4663=0,0,IF(LİSTE!$F$1=F4663,1,F4663+1))</f>
        <v>23</v>
      </c>
      <c r="H4663" s="72">
        <f>IF(G4663=0,0,IF(LİSTE!$F$1=G4663,1,G4663+1))</f>
        <v>24</v>
      </c>
      <c r="I4663" s="72" t="str">
        <f>IFERROR(VLOOKUP(A4663,TATİLLER!$A$2:$D$30000,3,0),"TATİL DEĞİL")</f>
        <v>TATİL DEĞİL</v>
      </c>
    </row>
    <row r="4664" spans="1:9" x14ac:dyDescent="0.25">
      <c r="A4664" s="74">
        <f t="shared" si="1070"/>
        <v>51727</v>
      </c>
      <c r="B4664" s="72">
        <f t="shared" si="1067"/>
        <v>3</v>
      </c>
      <c r="C4664" s="72" t="str">
        <f>IF(F4664=0,"RESMİ TATİL",VLOOKUP(F4664,LİSTE!$B$7:$D$1300,3,0))</f>
        <v>Irmak UTEBAY</v>
      </c>
      <c r="D4664" s="72" t="str">
        <f>IF(G4664=0,"RESMİ TATİL",VLOOKUP(G4664,LİSTE!$B$7:$D$1300,3,0))</f>
        <v>Kerem AKKOÇ</v>
      </c>
      <c r="E4664" s="72" t="str">
        <f>IF(H4664=0,"RESMİ TATİL",VLOOKUP(H4664,LİSTE!$B$7:$D$1300,3,0))</f>
        <v>Elçin Ayşe ELMAS</v>
      </c>
      <c r="F4664" s="72">
        <f>IF(B4664="TATİL",0,IF(F4663&gt;0,IF(LİSTE!$F$1=H4663,1,H4663+1),IF(F4663=0,H4662+1,IF(F4662=0,H4661+1,IF(F4661=0,H4660+1,IF(F4660=0,H4659+1))))))</f>
        <v>25</v>
      </c>
      <c r="G4664" s="72">
        <f>IF(F4664=0,0,IF(LİSTE!$F$1=F4664,1,F4664+1))</f>
        <v>26</v>
      </c>
      <c r="H4664" s="72">
        <f>IF(G4664=0,0,IF(LİSTE!$F$1=G4664,1,G4664+1))</f>
        <v>27</v>
      </c>
      <c r="I4664" s="72" t="str">
        <f>IFERROR(VLOOKUP(A4664,TATİLLER!$A$2:$D$30000,3,0),"TATİL DEĞİL")</f>
        <v>TATİL DEĞİL</v>
      </c>
    </row>
    <row r="4665" spans="1:9" x14ac:dyDescent="0.25">
      <c r="A4665" s="74">
        <f t="shared" si="1070"/>
        <v>51728</v>
      </c>
      <c r="B4665" s="72">
        <f t="shared" si="1067"/>
        <v>4</v>
      </c>
      <c r="C4665" s="72" t="str">
        <f>IF(F4665=0,"RESMİ TATİL",VLOOKUP(F4665,LİSTE!$B$7:$D$1300,3,0))</f>
        <v>Muhammed YILDIZDAĞ</v>
      </c>
      <c r="D4665" s="72" t="str">
        <f>IF(G4665=0,"RESMİ TATİL",VLOOKUP(G4665,LİSTE!$B$7:$D$1300,3,0))</f>
        <v>Nisa Nur SANCAR</v>
      </c>
      <c r="E4665" s="72" t="str">
        <f>IF(H4665=0,"RESMİ TATİL",VLOOKUP(H4665,LİSTE!$B$7:$D$1300,3,0))</f>
        <v>Esila ÇETİN</v>
      </c>
      <c r="F4665" s="72">
        <f>IF(B4665="TATİL",0,IF(F4664&gt;0,IF(LİSTE!$F$1=H4664,1,H4664+1),IF(F4664=0,H4663+1,IF(F4663=0,H4662+1,IF(F4662=0,H4661+1,IF(F4661=0,H4660+1))))))</f>
        <v>28</v>
      </c>
      <c r="G4665" s="72">
        <f>IF(F4665=0,0,IF(LİSTE!$F$1=F4665,1,F4665+1))</f>
        <v>1</v>
      </c>
      <c r="H4665" s="72">
        <f>IF(G4665=0,0,IF(LİSTE!$F$1=G4665,1,G4665+1))</f>
        <v>2</v>
      </c>
      <c r="I4665" s="72" t="str">
        <f>IFERROR(VLOOKUP(A4665,TATİLLER!$A$2:$D$30000,3,0),"TATİL DEĞİL")</f>
        <v>TATİL DEĞİL</v>
      </c>
    </row>
    <row r="4666" spans="1:9" x14ac:dyDescent="0.25">
      <c r="A4666" s="74">
        <f t="shared" si="1070"/>
        <v>51729</v>
      </c>
      <c r="B4666" s="72">
        <f t="shared" si="1067"/>
        <v>5</v>
      </c>
      <c r="C4666" s="72" t="str">
        <f>IF(F4666=0,"RESMİ TATİL",VLOOKUP(F4666,LİSTE!$B$7:$D$1300,3,0))</f>
        <v>Zeynep Sevde TOPUZ</v>
      </c>
      <c r="D4666" s="72" t="str">
        <f>IF(G4666=0,"RESMİ TATİL",VLOOKUP(G4666,LİSTE!$B$7:$D$1300,3,0))</f>
        <v>Ömer Asaf KADAŞ</v>
      </c>
      <c r="E4666" s="72" t="str">
        <f>IF(H4666=0,"RESMİ TATİL",VLOOKUP(H4666,LİSTE!$B$7:$D$1300,3,0))</f>
        <v>Ramazan Baran ADIGÜZEL</v>
      </c>
      <c r="F4666" s="72">
        <f>IF(B4666="TATİL",0,IF(F4665&gt;0,IF(LİSTE!$F$1=H4665,1,H4665+1),IF(F4665=0,H4664+1,IF(F4664=0,H4663+1,IF(F4663=0,H4662+1,IF(F4662=0,H4661+1))))))</f>
        <v>3</v>
      </c>
      <c r="G4666" s="72">
        <f>IF(F4666=0,0,IF(LİSTE!$F$1=F4666,1,F4666+1))</f>
        <v>4</v>
      </c>
      <c r="H4666" s="72">
        <f>IF(G4666=0,0,IF(LİSTE!$F$1=G4666,1,G4666+1))</f>
        <v>5</v>
      </c>
      <c r="I4666" s="72" t="str">
        <f>IFERROR(VLOOKUP(A4666,TATİLLER!$A$2:$D$30000,3,0),"TATİL DEĞİL")</f>
        <v>TATİL DEĞİL</v>
      </c>
    </row>
    <row r="4667" spans="1:9" x14ac:dyDescent="0.25">
      <c r="A4667" s="74">
        <f t="shared" ref="A4667" si="1080">A4666+3</f>
        <v>51732</v>
      </c>
      <c r="B4667" s="72">
        <f t="shared" si="1067"/>
        <v>1</v>
      </c>
      <c r="C4667" s="72" t="str">
        <f>IF(F4667=0,"RESMİ TATİL",VLOOKUP(F4667,LİSTE!$B$7:$D$1300,3,0))</f>
        <v>Bahar AKGÜN</v>
      </c>
      <c r="D4667" s="72" t="str">
        <f>IF(G4667=0,"RESMİ TATİL",VLOOKUP(G4667,LİSTE!$B$7:$D$1300,3,0))</f>
        <v>Ömer AKGÜL</v>
      </c>
      <c r="E4667" s="72" t="str">
        <f>IF(H4667=0,"RESMİ TATİL",VLOOKUP(H4667,LİSTE!$B$7:$D$1300,3,0))</f>
        <v>Muharrem EFE TANRIVERDİ</v>
      </c>
      <c r="F4667" s="72">
        <f>IF(B4667="TATİL",0,IF(F4666&gt;0,IF(LİSTE!$F$1=H4666,1,H4666+1),IF(F4666=0,H4665+1,IF(F4665=0,H4664+1,IF(F4664=0,H4663+1,IF(F4663=0,H4662+1))))))</f>
        <v>6</v>
      </c>
      <c r="G4667" s="72">
        <f>IF(F4667=0,0,IF(LİSTE!$F$1=F4667,1,F4667+1))</f>
        <v>7</v>
      </c>
      <c r="H4667" s="72">
        <f>IF(G4667=0,0,IF(LİSTE!$F$1=G4667,1,G4667+1))</f>
        <v>8</v>
      </c>
      <c r="I4667" s="72" t="str">
        <f>IFERROR(VLOOKUP(A4667,TATİLLER!$A$2:$D$30000,3,0),"TATİL DEĞİL")</f>
        <v>TATİL DEĞİL</v>
      </c>
    </row>
    <row r="4668" spans="1:9" x14ac:dyDescent="0.25">
      <c r="A4668" s="74">
        <f t="shared" si="1070"/>
        <v>51733</v>
      </c>
      <c r="B4668" s="72">
        <f t="shared" si="1067"/>
        <v>2</v>
      </c>
      <c r="C4668" s="72" t="str">
        <f>IF(F4668=0,"RESMİ TATİL",VLOOKUP(F4668,LİSTE!$B$7:$D$1300,3,0))</f>
        <v>Anıl DOĞAN</v>
      </c>
      <c r="D4668" s="72" t="str">
        <f>IF(G4668=0,"RESMİ TATİL",VLOOKUP(G4668,LİSTE!$B$7:$D$1300,3,0))</f>
        <v>İpek ARSLAN</v>
      </c>
      <c r="E4668" s="72" t="str">
        <f>IF(H4668=0,"RESMİ TATİL",VLOOKUP(H4668,LİSTE!$B$7:$D$1300,3,0))</f>
        <v>Efe KARSAK</v>
      </c>
      <c r="F4668" s="72">
        <f>IF(B4668="TATİL",0,IF(F4667&gt;0,IF(LİSTE!$F$1=H4667,1,H4667+1),IF(F4667=0,H4666+1,IF(F4666=0,H4665+1,IF(F4665=0,H4664+1,IF(F4664=0,H4663+1))))))</f>
        <v>9</v>
      </c>
      <c r="G4668" s="72">
        <f>IF(F4668=0,0,IF(LİSTE!$F$1=F4668,1,F4668+1))</f>
        <v>10</v>
      </c>
      <c r="H4668" s="72">
        <f>IF(G4668=0,0,IF(LİSTE!$F$1=G4668,1,G4668+1))</f>
        <v>11</v>
      </c>
      <c r="I4668" s="72" t="str">
        <f>IFERROR(VLOOKUP(A4668,TATİLLER!$A$2:$D$30000,3,0),"TATİL DEĞİL")</f>
        <v>TATİL DEĞİL</v>
      </c>
    </row>
    <row r="4669" spans="1:9" x14ac:dyDescent="0.25">
      <c r="A4669" s="74">
        <f t="shared" si="1070"/>
        <v>51734</v>
      </c>
      <c r="B4669" s="72">
        <f t="shared" si="1067"/>
        <v>3</v>
      </c>
      <c r="C4669" s="72" t="str">
        <f>IF(F4669=0,"RESMİ TATİL",VLOOKUP(F4669,LİSTE!$B$7:$D$1300,3,0))</f>
        <v>Abdullah KIRBAÇ</v>
      </c>
      <c r="D4669" s="72" t="str">
        <f>IF(G4669=0,"RESMİ TATİL",VLOOKUP(G4669,LİSTE!$B$7:$D$1300,3,0))</f>
        <v>Ümmü Defne GÜLER</v>
      </c>
      <c r="E4669" s="72" t="str">
        <f>IF(H4669=0,"RESMİ TATİL",VLOOKUP(H4669,LİSTE!$B$7:$D$1300,3,0))</f>
        <v>Şevval ÖZDAMAR</v>
      </c>
      <c r="F4669" s="72">
        <f>IF(B4669="TATİL",0,IF(F4668&gt;0,IF(LİSTE!$F$1=H4668,1,H4668+1),IF(F4668=0,H4667+1,IF(F4667=0,H4666+1,IF(F4666=0,H4665+1,IF(F4665=0,H4664+1))))))</f>
        <v>12</v>
      </c>
      <c r="G4669" s="72">
        <f>IF(F4669=0,0,IF(LİSTE!$F$1=F4669,1,F4669+1))</f>
        <v>13</v>
      </c>
      <c r="H4669" s="72">
        <f>IF(G4669=0,0,IF(LİSTE!$F$1=G4669,1,G4669+1))</f>
        <v>14</v>
      </c>
      <c r="I4669" s="72" t="str">
        <f>IFERROR(VLOOKUP(A4669,TATİLLER!$A$2:$D$30000,3,0),"TATİL DEĞİL")</f>
        <v>TATİL DEĞİL</v>
      </c>
    </row>
    <row r="4670" spans="1:9" x14ac:dyDescent="0.25">
      <c r="A4670" s="74">
        <f t="shared" si="1070"/>
        <v>51735</v>
      </c>
      <c r="B4670" s="72">
        <f t="shared" si="1067"/>
        <v>4</v>
      </c>
      <c r="C4670" s="72" t="str">
        <f>IF(F4670=0,"RESMİ TATİL",VLOOKUP(F4670,LİSTE!$B$7:$D$1300,3,0))</f>
        <v>Zeynep AKDAĞ</v>
      </c>
      <c r="D4670" s="72" t="str">
        <f>IF(G4670=0,"RESMİ TATİL",VLOOKUP(G4670,LİSTE!$B$7:$D$1300,3,0))</f>
        <v>Esma ÇOKER</v>
      </c>
      <c r="E4670" s="72" t="str">
        <f>IF(H4670=0,"RESMİ TATİL",VLOOKUP(H4670,LİSTE!$B$7:$D$1300,3,0))</f>
        <v>Dursun Kubilay YAŞAR</v>
      </c>
      <c r="F4670" s="72">
        <f>IF(B4670="TATİL",0,IF(F4669&gt;0,IF(LİSTE!$F$1=H4669,1,H4669+1),IF(F4669=0,H4668+1,IF(F4668=0,H4667+1,IF(F4667=0,H4666+1,IF(F4666=0,H4665+1))))))</f>
        <v>15</v>
      </c>
      <c r="G4670" s="72">
        <f>IF(F4670=0,0,IF(LİSTE!$F$1=F4670,1,F4670+1))</f>
        <v>16</v>
      </c>
      <c r="H4670" s="72">
        <f>IF(G4670=0,0,IF(LİSTE!$F$1=G4670,1,G4670+1))</f>
        <v>17</v>
      </c>
      <c r="I4670" s="72" t="str">
        <f>IFERROR(VLOOKUP(A4670,TATİLLER!$A$2:$D$30000,3,0),"TATİL DEĞİL")</f>
        <v>TATİL DEĞİL</v>
      </c>
    </row>
    <row r="4671" spans="1:9" x14ac:dyDescent="0.25">
      <c r="A4671" s="74">
        <f t="shared" si="1070"/>
        <v>51736</v>
      </c>
      <c r="B4671" s="72">
        <f t="shared" si="1067"/>
        <v>5</v>
      </c>
      <c r="C4671" s="72" t="str">
        <f>IF(F4671=0,"RESMİ TATİL",VLOOKUP(F4671,LİSTE!$B$7:$D$1300,3,0))</f>
        <v>Zeynep Beril BAŞPINAR</v>
      </c>
      <c r="D4671" s="72" t="str">
        <f>IF(G4671=0,"RESMİ TATİL",VLOOKUP(G4671,LİSTE!$B$7:$D$1300,3,0))</f>
        <v>Ahmet DAL</v>
      </c>
      <c r="E4671" s="72" t="str">
        <f>IF(H4671=0,"RESMİ TATİL",VLOOKUP(H4671,LİSTE!$B$7:$D$1300,3,0))</f>
        <v>Emirhan KARATAŞ</v>
      </c>
      <c r="F4671" s="72">
        <f>IF(B4671="TATİL",0,IF(F4670&gt;0,IF(LİSTE!$F$1=H4670,1,H4670+1),IF(F4670=0,H4669+1,IF(F4669=0,H4668+1,IF(F4668=0,H4667+1,IF(F4667=0,H4666+1))))))</f>
        <v>18</v>
      </c>
      <c r="G4671" s="72">
        <f>IF(F4671=0,0,IF(LİSTE!$F$1=F4671,1,F4671+1))</f>
        <v>19</v>
      </c>
      <c r="H4671" s="72">
        <f>IF(G4671=0,0,IF(LİSTE!$F$1=G4671,1,G4671+1))</f>
        <v>20</v>
      </c>
      <c r="I4671" s="72" t="str">
        <f>IFERROR(VLOOKUP(A4671,TATİLLER!$A$2:$D$30000,3,0),"TATİL DEĞİL")</f>
        <v>TATİL DEĞİL</v>
      </c>
    </row>
    <row r="4672" spans="1:9" x14ac:dyDescent="0.25">
      <c r="A4672" s="74">
        <f t="shared" ref="A4672" si="1081">A4671+3</f>
        <v>51739</v>
      </c>
      <c r="B4672" s="72">
        <f t="shared" si="1067"/>
        <v>1</v>
      </c>
      <c r="C4672" s="72" t="str">
        <f>IF(F4672=0,"RESMİ TATİL",VLOOKUP(F4672,LİSTE!$B$7:$D$1300,3,0))</f>
        <v>Zümra Yeter ARI</v>
      </c>
      <c r="D4672" s="72" t="str">
        <f>IF(G4672=0,"RESMİ TATİL",VLOOKUP(G4672,LİSTE!$B$7:$D$1300,3,0))</f>
        <v>Utku KARAGÖZ</v>
      </c>
      <c r="E4672" s="72" t="str">
        <f>IF(H4672=0,"RESMİ TATİL",VLOOKUP(H4672,LİSTE!$B$7:$D$1300,3,0))</f>
        <v>Feyza Zümra AVCIOĞLU</v>
      </c>
      <c r="F4672" s="72">
        <f>IF(B4672="TATİL",0,IF(F4671&gt;0,IF(LİSTE!$F$1=H4671,1,H4671+1),IF(F4671=0,H4670+1,IF(F4670=0,H4669+1,IF(F4669=0,H4668+1,IF(F4668=0,H4667+1))))))</f>
        <v>21</v>
      </c>
      <c r="G4672" s="72">
        <f>IF(F4672=0,0,IF(LİSTE!$F$1=F4672,1,F4672+1))</f>
        <v>22</v>
      </c>
      <c r="H4672" s="72">
        <f>IF(G4672=0,0,IF(LİSTE!$F$1=G4672,1,G4672+1))</f>
        <v>23</v>
      </c>
      <c r="I4672" s="72" t="str">
        <f>IFERROR(VLOOKUP(A4672,TATİLLER!$A$2:$D$30000,3,0),"TATİL DEĞİL")</f>
        <v>TATİL DEĞİL</v>
      </c>
    </row>
    <row r="4673" spans="1:9" x14ac:dyDescent="0.25">
      <c r="A4673" s="74">
        <f t="shared" si="1070"/>
        <v>51740</v>
      </c>
      <c r="B4673" s="72">
        <f t="shared" si="1067"/>
        <v>2</v>
      </c>
      <c r="C4673" s="72" t="str">
        <f>IF(F4673=0,"RESMİ TATİL",VLOOKUP(F4673,LİSTE!$B$7:$D$1300,3,0))</f>
        <v>Yusuf Ali TABUR</v>
      </c>
      <c r="D4673" s="72" t="str">
        <f>IF(G4673=0,"RESMİ TATİL",VLOOKUP(G4673,LİSTE!$B$7:$D$1300,3,0))</f>
        <v>Irmak UTEBAY</v>
      </c>
      <c r="E4673" s="72" t="str">
        <f>IF(H4673=0,"RESMİ TATİL",VLOOKUP(H4673,LİSTE!$B$7:$D$1300,3,0))</f>
        <v>Kerem AKKOÇ</v>
      </c>
      <c r="F4673" s="72">
        <f>IF(B4673="TATİL",0,IF(F4672&gt;0,IF(LİSTE!$F$1=H4672,1,H4672+1),IF(F4672=0,H4671+1,IF(F4671=0,H4670+1,IF(F4670=0,H4669+1,IF(F4669=0,H4668+1))))))</f>
        <v>24</v>
      </c>
      <c r="G4673" s="72">
        <f>IF(F4673=0,0,IF(LİSTE!$F$1=F4673,1,F4673+1))</f>
        <v>25</v>
      </c>
      <c r="H4673" s="72">
        <f>IF(G4673=0,0,IF(LİSTE!$F$1=G4673,1,G4673+1))</f>
        <v>26</v>
      </c>
      <c r="I4673" s="72" t="str">
        <f>IFERROR(VLOOKUP(A4673,TATİLLER!$A$2:$D$30000,3,0),"TATİL DEĞİL")</f>
        <v>TATİL DEĞİL</v>
      </c>
    </row>
    <row r="4674" spans="1:9" x14ac:dyDescent="0.25">
      <c r="A4674" s="74">
        <f t="shared" si="1070"/>
        <v>51741</v>
      </c>
      <c r="B4674" s="72">
        <f t="shared" si="1067"/>
        <v>3</v>
      </c>
      <c r="C4674" s="72" t="str">
        <f>IF(F4674=0,"RESMİ TATİL",VLOOKUP(F4674,LİSTE!$B$7:$D$1300,3,0))</f>
        <v>Elçin Ayşe ELMAS</v>
      </c>
      <c r="D4674" s="72" t="str">
        <f>IF(G4674=0,"RESMİ TATİL",VLOOKUP(G4674,LİSTE!$B$7:$D$1300,3,0))</f>
        <v>Muhammed YILDIZDAĞ</v>
      </c>
      <c r="E4674" s="72" t="str">
        <f>IF(H4674=0,"RESMİ TATİL",VLOOKUP(H4674,LİSTE!$B$7:$D$1300,3,0))</f>
        <v>Nisa Nur SANCAR</v>
      </c>
      <c r="F4674" s="72">
        <f>IF(B4674="TATİL",0,IF(F4673&gt;0,IF(LİSTE!$F$1=H4673,1,H4673+1),IF(F4673=0,H4672+1,IF(F4672=0,H4671+1,IF(F4671=0,H4670+1,IF(F4670=0,H4669+1))))))</f>
        <v>27</v>
      </c>
      <c r="G4674" s="72">
        <f>IF(F4674=0,0,IF(LİSTE!$F$1=F4674,1,F4674+1))</f>
        <v>28</v>
      </c>
      <c r="H4674" s="72">
        <f>IF(G4674=0,0,IF(LİSTE!$F$1=G4674,1,G4674+1))</f>
        <v>1</v>
      </c>
      <c r="I4674" s="72" t="str">
        <f>IFERROR(VLOOKUP(A4674,TATİLLER!$A$2:$D$30000,3,0),"TATİL DEĞİL")</f>
        <v>TATİL DEĞİL</v>
      </c>
    </row>
    <row r="4675" spans="1:9" x14ac:dyDescent="0.25">
      <c r="A4675" s="74">
        <f t="shared" si="1070"/>
        <v>51742</v>
      </c>
      <c r="B4675" s="72">
        <f t="shared" ref="B4675:B4738" si="1082">IF(I4675="TATİL","TATİL",WEEKDAY(A4675,2))</f>
        <v>4</v>
      </c>
      <c r="C4675" s="72" t="str">
        <f>IF(F4675=0,"RESMİ TATİL",VLOOKUP(F4675,LİSTE!$B$7:$D$1300,3,0))</f>
        <v>Esila ÇETİN</v>
      </c>
      <c r="D4675" s="72" t="str">
        <f>IF(G4675=0,"RESMİ TATİL",VLOOKUP(G4675,LİSTE!$B$7:$D$1300,3,0))</f>
        <v>Zeynep Sevde TOPUZ</v>
      </c>
      <c r="E4675" s="72" t="str">
        <f>IF(H4675=0,"RESMİ TATİL",VLOOKUP(H4675,LİSTE!$B$7:$D$1300,3,0))</f>
        <v>Ömer Asaf KADAŞ</v>
      </c>
      <c r="F4675" s="72">
        <f>IF(B4675="TATİL",0,IF(F4674&gt;0,IF(LİSTE!$F$1=H4674,1,H4674+1),IF(F4674=0,H4673+1,IF(F4673=0,H4672+1,IF(F4672=0,H4671+1,IF(F4671=0,H4670+1))))))</f>
        <v>2</v>
      </c>
      <c r="G4675" s="72">
        <f>IF(F4675=0,0,IF(LİSTE!$F$1=F4675,1,F4675+1))</f>
        <v>3</v>
      </c>
      <c r="H4675" s="72">
        <f>IF(G4675=0,0,IF(LİSTE!$F$1=G4675,1,G4675+1))</f>
        <v>4</v>
      </c>
      <c r="I4675" s="72" t="str">
        <f>IFERROR(VLOOKUP(A4675,TATİLLER!$A$2:$D$30000,3,0),"TATİL DEĞİL")</f>
        <v>TATİL DEĞİL</v>
      </c>
    </row>
    <row r="4676" spans="1:9" x14ac:dyDescent="0.25">
      <c r="A4676" s="74">
        <f t="shared" si="1070"/>
        <v>51743</v>
      </c>
      <c r="B4676" s="72">
        <f t="shared" si="1082"/>
        <v>5</v>
      </c>
      <c r="C4676" s="72" t="str">
        <f>IF(F4676=0,"RESMİ TATİL",VLOOKUP(F4676,LİSTE!$B$7:$D$1300,3,0))</f>
        <v>Ramazan Baran ADIGÜZEL</v>
      </c>
      <c r="D4676" s="72" t="str">
        <f>IF(G4676=0,"RESMİ TATİL",VLOOKUP(G4676,LİSTE!$B$7:$D$1300,3,0))</f>
        <v>Bahar AKGÜN</v>
      </c>
      <c r="E4676" s="72" t="str">
        <f>IF(H4676=0,"RESMİ TATİL",VLOOKUP(H4676,LİSTE!$B$7:$D$1300,3,0))</f>
        <v>Ömer AKGÜL</v>
      </c>
      <c r="F4676" s="72">
        <f>IF(B4676="TATİL",0,IF(F4675&gt;0,IF(LİSTE!$F$1=H4675,1,H4675+1),IF(F4675=0,H4674+1,IF(F4674=0,H4673+1,IF(F4673=0,H4672+1,IF(F4672=0,H4671+1))))))</f>
        <v>5</v>
      </c>
      <c r="G4676" s="72">
        <f>IF(F4676=0,0,IF(LİSTE!$F$1=F4676,1,F4676+1))</f>
        <v>6</v>
      </c>
      <c r="H4676" s="72">
        <f>IF(G4676=0,0,IF(LİSTE!$F$1=G4676,1,G4676+1))</f>
        <v>7</v>
      </c>
      <c r="I4676" s="72" t="str">
        <f>IFERROR(VLOOKUP(A4676,TATİLLER!$A$2:$D$30000,3,0),"TATİL DEĞİL")</f>
        <v>TATİL DEĞİL</v>
      </c>
    </row>
    <row r="4677" spans="1:9" x14ac:dyDescent="0.25">
      <c r="A4677" s="74">
        <f t="shared" ref="A4677" si="1083">A4676+3</f>
        <v>51746</v>
      </c>
      <c r="B4677" s="72">
        <f t="shared" si="1082"/>
        <v>1</v>
      </c>
      <c r="C4677" s="72" t="str">
        <f>IF(F4677=0,"RESMİ TATİL",VLOOKUP(F4677,LİSTE!$B$7:$D$1300,3,0))</f>
        <v>Muharrem EFE TANRIVERDİ</v>
      </c>
      <c r="D4677" s="72" t="str">
        <f>IF(G4677=0,"RESMİ TATİL",VLOOKUP(G4677,LİSTE!$B$7:$D$1300,3,0))</f>
        <v>Anıl DOĞAN</v>
      </c>
      <c r="E4677" s="72" t="str">
        <f>IF(H4677=0,"RESMİ TATİL",VLOOKUP(H4677,LİSTE!$B$7:$D$1300,3,0))</f>
        <v>İpek ARSLAN</v>
      </c>
      <c r="F4677" s="72">
        <f>IF(B4677="TATİL",0,IF(F4676&gt;0,IF(LİSTE!$F$1=H4676,1,H4676+1),IF(F4676=0,H4675+1,IF(F4675=0,H4674+1,IF(F4674=0,H4673+1,IF(F4673=0,H4672+1))))))</f>
        <v>8</v>
      </c>
      <c r="G4677" s="72">
        <f>IF(F4677=0,0,IF(LİSTE!$F$1=F4677,1,F4677+1))</f>
        <v>9</v>
      </c>
      <c r="H4677" s="72">
        <f>IF(G4677=0,0,IF(LİSTE!$F$1=G4677,1,G4677+1))</f>
        <v>10</v>
      </c>
      <c r="I4677" s="72" t="str">
        <f>IFERROR(VLOOKUP(A4677,TATİLLER!$A$2:$D$30000,3,0),"TATİL DEĞİL")</f>
        <v>TATİL DEĞİL</v>
      </c>
    </row>
    <row r="4678" spans="1:9" x14ac:dyDescent="0.25">
      <c r="A4678" s="74">
        <f t="shared" si="1070"/>
        <v>51747</v>
      </c>
      <c r="B4678" s="72">
        <f t="shared" si="1082"/>
        <v>2</v>
      </c>
      <c r="C4678" s="72" t="str">
        <f>IF(F4678=0,"RESMİ TATİL",VLOOKUP(F4678,LİSTE!$B$7:$D$1300,3,0))</f>
        <v>Efe KARSAK</v>
      </c>
      <c r="D4678" s="72" t="str">
        <f>IF(G4678=0,"RESMİ TATİL",VLOOKUP(G4678,LİSTE!$B$7:$D$1300,3,0))</f>
        <v>Abdullah KIRBAÇ</v>
      </c>
      <c r="E4678" s="72" t="str">
        <f>IF(H4678=0,"RESMİ TATİL",VLOOKUP(H4678,LİSTE!$B$7:$D$1300,3,0))</f>
        <v>Ümmü Defne GÜLER</v>
      </c>
      <c r="F4678" s="72">
        <f>IF(B4678="TATİL",0,IF(F4677&gt;0,IF(LİSTE!$F$1=H4677,1,H4677+1),IF(F4677=0,H4676+1,IF(F4676=0,H4675+1,IF(F4675=0,H4674+1,IF(F4674=0,H4673+1))))))</f>
        <v>11</v>
      </c>
      <c r="G4678" s="72">
        <f>IF(F4678=0,0,IF(LİSTE!$F$1=F4678,1,F4678+1))</f>
        <v>12</v>
      </c>
      <c r="H4678" s="72">
        <f>IF(G4678=0,0,IF(LİSTE!$F$1=G4678,1,G4678+1))</f>
        <v>13</v>
      </c>
      <c r="I4678" s="72" t="str">
        <f>IFERROR(VLOOKUP(A4678,TATİLLER!$A$2:$D$30000,3,0),"TATİL DEĞİL")</f>
        <v>TATİL DEĞİL</v>
      </c>
    </row>
    <row r="4679" spans="1:9" x14ac:dyDescent="0.25">
      <c r="A4679" s="74">
        <f t="shared" si="1070"/>
        <v>51748</v>
      </c>
      <c r="B4679" s="72">
        <f t="shared" si="1082"/>
        <v>3</v>
      </c>
      <c r="C4679" s="72" t="str">
        <f>IF(F4679=0,"RESMİ TATİL",VLOOKUP(F4679,LİSTE!$B$7:$D$1300,3,0))</f>
        <v>Şevval ÖZDAMAR</v>
      </c>
      <c r="D4679" s="72" t="str">
        <f>IF(G4679=0,"RESMİ TATİL",VLOOKUP(G4679,LİSTE!$B$7:$D$1300,3,0))</f>
        <v>Zeynep AKDAĞ</v>
      </c>
      <c r="E4679" s="72" t="str">
        <f>IF(H4679=0,"RESMİ TATİL",VLOOKUP(H4679,LİSTE!$B$7:$D$1300,3,0))</f>
        <v>Esma ÇOKER</v>
      </c>
      <c r="F4679" s="72">
        <f>IF(B4679="TATİL",0,IF(F4678&gt;0,IF(LİSTE!$F$1=H4678,1,H4678+1),IF(F4678=0,H4677+1,IF(F4677=0,H4676+1,IF(F4676=0,H4675+1,IF(F4675=0,H4674+1))))))</f>
        <v>14</v>
      </c>
      <c r="G4679" s="72">
        <f>IF(F4679=0,0,IF(LİSTE!$F$1=F4679,1,F4679+1))</f>
        <v>15</v>
      </c>
      <c r="H4679" s="72">
        <f>IF(G4679=0,0,IF(LİSTE!$F$1=G4679,1,G4679+1))</f>
        <v>16</v>
      </c>
      <c r="I4679" s="72" t="str">
        <f>IFERROR(VLOOKUP(A4679,TATİLLER!$A$2:$D$30000,3,0),"TATİL DEĞİL")</f>
        <v>TATİL DEĞİL</v>
      </c>
    </row>
    <row r="4680" spans="1:9" x14ac:dyDescent="0.25">
      <c r="A4680" s="74">
        <f t="shared" si="1070"/>
        <v>51749</v>
      </c>
      <c r="B4680" s="72">
        <f t="shared" si="1082"/>
        <v>4</v>
      </c>
      <c r="C4680" s="72" t="str">
        <f>IF(F4680=0,"RESMİ TATİL",VLOOKUP(F4680,LİSTE!$B$7:$D$1300,3,0))</f>
        <v>Dursun Kubilay YAŞAR</v>
      </c>
      <c r="D4680" s="72" t="str">
        <f>IF(G4680=0,"RESMİ TATİL",VLOOKUP(G4680,LİSTE!$B$7:$D$1300,3,0))</f>
        <v>Zeynep Beril BAŞPINAR</v>
      </c>
      <c r="E4680" s="72" t="str">
        <f>IF(H4680=0,"RESMİ TATİL",VLOOKUP(H4680,LİSTE!$B$7:$D$1300,3,0))</f>
        <v>Ahmet DAL</v>
      </c>
      <c r="F4680" s="72">
        <f>IF(B4680="TATİL",0,IF(F4679&gt;0,IF(LİSTE!$F$1=H4679,1,H4679+1),IF(F4679=0,H4678+1,IF(F4678=0,H4677+1,IF(F4677=0,H4676+1,IF(F4676=0,H4675+1))))))</f>
        <v>17</v>
      </c>
      <c r="G4680" s="72">
        <f>IF(F4680=0,0,IF(LİSTE!$F$1=F4680,1,F4680+1))</f>
        <v>18</v>
      </c>
      <c r="H4680" s="72">
        <f>IF(G4680=0,0,IF(LİSTE!$F$1=G4680,1,G4680+1))</f>
        <v>19</v>
      </c>
      <c r="I4680" s="72" t="str">
        <f>IFERROR(VLOOKUP(A4680,TATİLLER!$A$2:$D$30000,3,0),"TATİL DEĞİL")</f>
        <v>TATİL DEĞİL</v>
      </c>
    </row>
    <row r="4681" spans="1:9" x14ac:dyDescent="0.25">
      <c r="A4681" s="74">
        <f t="shared" si="1070"/>
        <v>51750</v>
      </c>
      <c r="B4681" s="72">
        <f t="shared" si="1082"/>
        <v>5</v>
      </c>
      <c r="C4681" s="72" t="str">
        <f>IF(F4681=0,"RESMİ TATİL",VLOOKUP(F4681,LİSTE!$B$7:$D$1300,3,0))</f>
        <v>Emirhan KARATAŞ</v>
      </c>
      <c r="D4681" s="72" t="str">
        <f>IF(G4681=0,"RESMİ TATİL",VLOOKUP(G4681,LİSTE!$B$7:$D$1300,3,0))</f>
        <v>Zümra Yeter ARI</v>
      </c>
      <c r="E4681" s="72" t="str">
        <f>IF(H4681=0,"RESMİ TATİL",VLOOKUP(H4681,LİSTE!$B$7:$D$1300,3,0))</f>
        <v>Utku KARAGÖZ</v>
      </c>
      <c r="F4681" s="72">
        <f>IF(B4681="TATİL",0,IF(F4680&gt;0,IF(LİSTE!$F$1=H4680,1,H4680+1),IF(F4680=0,H4679+1,IF(F4679=0,H4678+1,IF(F4678=0,H4677+1,IF(F4677=0,H4676+1))))))</f>
        <v>20</v>
      </c>
      <c r="G4681" s="72">
        <f>IF(F4681=0,0,IF(LİSTE!$F$1=F4681,1,F4681+1))</f>
        <v>21</v>
      </c>
      <c r="H4681" s="72">
        <f>IF(G4681=0,0,IF(LİSTE!$F$1=G4681,1,G4681+1))</f>
        <v>22</v>
      </c>
      <c r="I4681" s="72" t="str">
        <f>IFERROR(VLOOKUP(A4681,TATİLLER!$A$2:$D$30000,3,0),"TATİL DEĞİL")</f>
        <v>TATİL DEĞİL</v>
      </c>
    </row>
    <row r="4682" spans="1:9" x14ac:dyDescent="0.25">
      <c r="A4682" s="74">
        <f t="shared" ref="A4682" si="1084">A4681+3</f>
        <v>51753</v>
      </c>
      <c r="B4682" s="72">
        <f t="shared" si="1082"/>
        <v>1</v>
      </c>
      <c r="C4682" s="72" t="str">
        <f>IF(F4682=0,"RESMİ TATİL",VLOOKUP(F4682,LİSTE!$B$7:$D$1300,3,0))</f>
        <v>Feyza Zümra AVCIOĞLU</v>
      </c>
      <c r="D4682" s="72" t="str">
        <f>IF(G4682=0,"RESMİ TATİL",VLOOKUP(G4682,LİSTE!$B$7:$D$1300,3,0))</f>
        <v>Yusuf Ali TABUR</v>
      </c>
      <c r="E4682" s="72" t="str">
        <f>IF(H4682=0,"RESMİ TATİL",VLOOKUP(H4682,LİSTE!$B$7:$D$1300,3,0))</f>
        <v>Irmak UTEBAY</v>
      </c>
      <c r="F4682" s="72">
        <f>IF(B4682="TATİL",0,IF(F4681&gt;0,IF(LİSTE!$F$1=H4681,1,H4681+1),IF(F4681=0,H4680+1,IF(F4680=0,H4679+1,IF(F4679=0,H4678+1,IF(F4678=0,H4677+1))))))</f>
        <v>23</v>
      </c>
      <c r="G4682" s="72">
        <f>IF(F4682=0,0,IF(LİSTE!$F$1=F4682,1,F4682+1))</f>
        <v>24</v>
      </c>
      <c r="H4682" s="72">
        <f>IF(G4682=0,0,IF(LİSTE!$F$1=G4682,1,G4682+1))</f>
        <v>25</v>
      </c>
      <c r="I4682" s="72" t="str">
        <f>IFERROR(VLOOKUP(A4682,TATİLLER!$A$2:$D$30000,3,0),"TATİL DEĞİL")</f>
        <v>TATİL DEĞİL</v>
      </c>
    </row>
    <row r="4683" spans="1:9" x14ac:dyDescent="0.25">
      <c r="A4683" s="74">
        <f t="shared" ref="A4683:A4746" si="1085">A4682+1</f>
        <v>51754</v>
      </c>
      <c r="B4683" s="72">
        <f t="shared" si="1082"/>
        <v>2</v>
      </c>
      <c r="C4683" s="72" t="str">
        <f>IF(F4683=0,"RESMİ TATİL",VLOOKUP(F4683,LİSTE!$B$7:$D$1300,3,0))</f>
        <v>Kerem AKKOÇ</v>
      </c>
      <c r="D4683" s="72" t="str">
        <f>IF(G4683=0,"RESMİ TATİL",VLOOKUP(G4683,LİSTE!$B$7:$D$1300,3,0))</f>
        <v>Elçin Ayşe ELMAS</v>
      </c>
      <c r="E4683" s="72" t="str">
        <f>IF(H4683=0,"RESMİ TATİL",VLOOKUP(H4683,LİSTE!$B$7:$D$1300,3,0))</f>
        <v>Muhammed YILDIZDAĞ</v>
      </c>
      <c r="F4683" s="72">
        <f>IF(B4683="TATİL",0,IF(F4682&gt;0,IF(LİSTE!$F$1=H4682,1,H4682+1),IF(F4682=0,H4681+1,IF(F4681=0,H4680+1,IF(F4680=0,H4679+1,IF(F4679=0,H4678+1))))))</f>
        <v>26</v>
      </c>
      <c r="G4683" s="72">
        <f>IF(F4683=0,0,IF(LİSTE!$F$1=F4683,1,F4683+1))</f>
        <v>27</v>
      </c>
      <c r="H4683" s="72">
        <f>IF(G4683=0,0,IF(LİSTE!$F$1=G4683,1,G4683+1))</f>
        <v>28</v>
      </c>
      <c r="I4683" s="72" t="str">
        <f>IFERROR(VLOOKUP(A4683,TATİLLER!$A$2:$D$30000,3,0),"TATİL DEĞİL")</f>
        <v>TATİL DEĞİL</v>
      </c>
    </row>
    <row r="4684" spans="1:9" x14ac:dyDescent="0.25">
      <c r="A4684" s="74">
        <f t="shared" si="1085"/>
        <v>51755</v>
      </c>
      <c r="B4684" s="72">
        <f t="shared" si="1082"/>
        <v>3</v>
      </c>
      <c r="C4684" s="72" t="str">
        <f>IF(F4684=0,"RESMİ TATİL",VLOOKUP(F4684,LİSTE!$B$7:$D$1300,3,0))</f>
        <v>Nisa Nur SANCAR</v>
      </c>
      <c r="D4684" s="72" t="str">
        <f>IF(G4684=0,"RESMİ TATİL",VLOOKUP(G4684,LİSTE!$B$7:$D$1300,3,0))</f>
        <v>Esila ÇETİN</v>
      </c>
      <c r="E4684" s="72" t="str">
        <f>IF(H4684=0,"RESMİ TATİL",VLOOKUP(H4684,LİSTE!$B$7:$D$1300,3,0))</f>
        <v>Zeynep Sevde TOPUZ</v>
      </c>
      <c r="F4684" s="72">
        <f>IF(B4684="TATİL",0,IF(F4683&gt;0,IF(LİSTE!$F$1=H4683,1,H4683+1),IF(F4683=0,H4682+1,IF(F4682=0,H4681+1,IF(F4681=0,H4680+1,IF(F4680=0,H4679+1))))))</f>
        <v>1</v>
      </c>
      <c r="G4684" s="72">
        <f>IF(F4684=0,0,IF(LİSTE!$F$1=F4684,1,F4684+1))</f>
        <v>2</v>
      </c>
      <c r="H4684" s="72">
        <f>IF(G4684=0,0,IF(LİSTE!$F$1=G4684,1,G4684+1))</f>
        <v>3</v>
      </c>
      <c r="I4684" s="72" t="str">
        <f>IFERROR(VLOOKUP(A4684,TATİLLER!$A$2:$D$30000,3,0),"TATİL DEĞİL")</f>
        <v>TATİL DEĞİL</v>
      </c>
    </row>
    <row r="4685" spans="1:9" x14ac:dyDescent="0.25">
      <c r="A4685" s="74">
        <f t="shared" si="1085"/>
        <v>51756</v>
      </c>
      <c r="B4685" s="72">
        <f t="shared" si="1082"/>
        <v>4</v>
      </c>
      <c r="C4685" s="72" t="str">
        <f>IF(F4685=0,"RESMİ TATİL",VLOOKUP(F4685,LİSTE!$B$7:$D$1300,3,0))</f>
        <v>Ömer Asaf KADAŞ</v>
      </c>
      <c r="D4685" s="72" t="str">
        <f>IF(G4685=0,"RESMİ TATİL",VLOOKUP(G4685,LİSTE!$B$7:$D$1300,3,0))</f>
        <v>Ramazan Baran ADIGÜZEL</v>
      </c>
      <c r="E4685" s="72" t="str">
        <f>IF(H4685=0,"RESMİ TATİL",VLOOKUP(H4685,LİSTE!$B$7:$D$1300,3,0))</f>
        <v>Bahar AKGÜN</v>
      </c>
      <c r="F4685" s="72">
        <f>IF(B4685="TATİL",0,IF(F4684&gt;0,IF(LİSTE!$F$1=H4684,1,H4684+1),IF(F4684=0,H4683+1,IF(F4683=0,H4682+1,IF(F4682=0,H4681+1,IF(F4681=0,H4680+1))))))</f>
        <v>4</v>
      </c>
      <c r="G4685" s="72">
        <f>IF(F4685=0,0,IF(LİSTE!$F$1=F4685,1,F4685+1))</f>
        <v>5</v>
      </c>
      <c r="H4685" s="72">
        <f>IF(G4685=0,0,IF(LİSTE!$F$1=G4685,1,G4685+1))</f>
        <v>6</v>
      </c>
      <c r="I4685" s="72" t="str">
        <f>IFERROR(VLOOKUP(A4685,TATİLLER!$A$2:$D$30000,3,0),"TATİL DEĞİL")</f>
        <v>TATİL DEĞİL</v>
      </c>
    </row>
    <row r="4686" spans="1:9" x14ac:dyDescent="0.25">
      <c r="A4686" s="74">
        <f t="shared" si="1085"/>
        <v>51757</v>
      </c>
      <c r="B4686" s="72">
        <f t="shared" si="1082"/>
        <v>5</v>
      </c>
      <c r="C4686" s="72" t="str">
        <f>IF(F4686=0,"RESMİ TATİL",VLOOKUP(F4686,LİSTE!$B$7:$D$1300,3,0))</f>
        <v>Ömer AKGÜL</v>
      </c>
      <c r="D4686" s="72" t="str">
        <f>IF(G4686=0,"RESMİ TATİL",VLOOKUP(G4686,LİSTE!$B$7:$D$1300,3,0))</f>
        <v>Muharrem EFE TANRIVERDİ</v>
      </c>
      <c r="E4686" s="72" t="str">
        <f>IF(H4686=0,"RESMİ TATİL",VLOOKUP(H4686,LİSTE!$B$7:$D$1300,3,0))</f>
        <v>Anıl DOĞAN</v>
      </c>
      <c r="F4686" s="72">
        <f>IF(B4686="TATİL",0,IF(F4685&gt;0,IF(LİSTE!$F$1=H4685,1,H4685+1),IF(F4685=0,H4684+1,IF(F4684=0,H4683+1,IF(F4683=0,H4682+1,IF(F4682=0,H4681+1))))))</f>
        <v>7</v>
      </c>
      <c r="G4686" s="72">
        <f>IF(F4686=0,0,IF(LİSTE!$F$1=F4686,1,F4686+1))</f>
        <v>8</v>
      </c>
      <c r="H4686" s="72">
        <f>IF(G4686=0,0,IF(LİSTE!$F$1=G4686,1,G4686+1))</f>
        <v>9</v>
      </c>
      <c r="I4686" s="72" t="str">
        <f>IFERROR(VLOOKUP(A4686,TATİLLER!$A$2:$D$30000,3,0),"TATİL DEĞİL")</f>
        <v>TATİL DEĞİL</v>
      </c>
    </row>
    <row r="4687" spans="1:9" x14ac:dyDescent="0.25">
      <c r="A4687" s="74">
        <f t="shared" ref="A4687" si="1086">A4686+3</f>
        <v>51760</v>
      </c>
      <c r="B4687" s="72">
        <f t="shared" si="1082"/>
        <v>1</v>
      </c>
      <c r="C4687" s="72" t="str">
        <f>IF(F4687=0,"RESMİ TATİL",VLOOKUP(F4687,LİSTE!$B$7:$D$1300,3,0))</f>
        <v>İpek ARSLAN</v>
      </c>
      <c r="D4687" s="72" t="str">
        <f>IF(G4687=0,"RESMİ TATİL",VLOOKUP(G4687,LİSTE!$B$7:$D$1300,3,0))</f>
        <v>Efe KARSAK</v>
      </c>
      <c r="E4687" s="72" t="str">
        <f>IF(H4687=0,"RESMİ TATİL",VLOOKUP(H4687,LİSTE!$B$7:$D$1300,3,0))</f>
        <v>Abdullah KIRBAÇ</v>
      </c>
      <c r="F4687" s="72">
        <f>IF(B4687="TATİL",0,IF(F4686&gt;0,IF(LİSTE!$F$1=H4686,1,H4686+1),IF(F4686=0,H4685+1,IF(F4685=0,H4684+1,IF(F4684=0,H4683+1,IF(F4683=0,H4682+1))))))</f>
        <v>10</v>
      </c>
      <c r="G4687" s="72">
        <f>IF(F4687=0,0,IF(LİSTE!$F$1=F4687,1,F4687+1))</f>
        <v>11</v>
      </c>
      <c r="H4687" s="72">
        <f>IF(G4687=0,0,IF(LİSTE!$F$1=G4687,1,G4687+1))</f>
        <v>12</v>
      </c>
      <c r="I4687" s="72" t="str">
        <f>IFERROR(VLOOKUP(A4687,TATİLLER!$A$2:$D$30000,3,0),"TATİL DEĞİL")</f>
        <v>TATİL DEĞİL</v>
      </c>
    </row>
    <row r="4688" spans="1:9" x14ac:dyDescent="0.25">
      <c r="A4688" s="74">
        <f t="shared" si="1085"/>
        <v>51761</v>
      </c>
      <c r="B4688" s="72">
        <f t="shared" si="1082"/>
        <v>2</v>
      </c>
      <c r="C4688" s="72" t="str">
        <f>IF(F4688=0,"RESMİ TATİL",VLOOKUP(F4688,LİSTE!$B$7:$D$1300,3,0))</f>
        <v>Ümmü Defne GÜLER</v>
      </c>
      <c r="D4688" s="72" t="str">
        <f>IF(G4688=0,"RESMİ TATİL",VLOOKUP(G4688,LİSTE!$B$7:$D$1300,3,0))</f>
        <v>Şevval ÖZDAMAR</v>
      </c>
      <c r="E4688" s="72" t="str">
        <f>IF(H4688=0,"RESMİ TATİL",VLOOKUP(H4688,LİSTE!$B$7:$D$1300,3,0))</f>
        <v>Zeynep AKDAĞ</v>
      </c>
      <c r="F4688" s="72">
        <f>IF(B4688="TATİL",0,IF(F4687&gt;0,IF(LİSTE!$F$1=H4687,1,H4687+1),IF(F4687=0,H4686+1,IF(F4686=0,H4685+1,IF(F4685=0,H4684+1,IF(F4684=0,H4683+1))))))</f>
        <v>13</v>
      </c>
      <c r="G4688" s="72">
        <f>IF(F4688=0,0,IF(LİSTE!$F$1=F4688,1,F4688+1))</f>
        <v>14</v>
      </c>
      <c r="H4688" s="72">
        <f>IF(G4688=0,0,IF(LİSTE!$F$1=G4688,1,G4688+1))</f>
        <v>15</v>
      </c>
      <c r="I4688" s="72" t="str">
        <f>IFERROR(VLOOKUP(A4688,TATİLLER!$A$2:$D$30000,3,0),"TATİL DEĞİL")</f>
        <v>TATİL DEĞİL</v>
      </c>
    </row>
    <row r="4689" spans="1:9" x14ac:dyDescent="0.25">
      <c r="A4689" s="74">
        <f t="shared" si="1085"/>
        <v>51762</v>
      </c>
      <c r="B4689" s="72">
        <f t="shared" si="1082"/>
        <v>3</v>
      </c>
      <c r="C4689" s="72" t="str">
        <f>IF(F4689=0,"RESMİ TATİL",VLOOKUP(F4689,LİSTE!$B$7:$D$1300,3,0))</f>
        <v>Esma ÇOKER</v>
      </c>
      <c r="D4689" s="72" t="str">
        <f>IF(G4689=0,"RESMİ TATİL",VLOOKUP(G4689,LİSTE!$B$7:$D$1300,3,0))</f>
        <v>Dursun Kubilay YAŞAR</v>
      </c>
      <c r="E4689" s="72" t="str">
        <f>IF(H4689=0,"RESMİ TATİL",VLOOKUP(H4689,LİSTE!$B$7:$D$1300,3,0))</f>
        <v>Zeynep Beril BAŞPINAR</v>
      </c>
      <c r="F4689" s="72">
        <f>IF(B4689="TATİL",0,IF(F4688&gt;0,IF(LİSTE!$F$1=H4688,1,H4688+1),IF(F4688=0,H4687+1,IF(F4687=0,H4686+1,IF(F4686=0,H4685+1,IF(F4685=0,H4684+1))))))</f>
        <v>16</v>
      </c>
      <c r="G4689" s="72">
        <f>IF(F4689=0,0,IF(LİSTE!$F$1=F4689,1,F4689+1))</f>
        <v>17</v>
      </c>
      <c r="H4689" s="72">
        <f>IF(G4689=0,0,IF(LİSTE!$F$1=G4689,1,G4689+1))</f>
        <v>18</v>
      </c>
      <c r="I4689" s="72" t="str">
        <f>IFERROR(VLOOKUP(A4689,TATİLLER!$A$2:$D$30000,3,0),"TATİL DEĞİL")</f>
        <v>TATİL DEĞİL</v>
      </c>
    </row>
    <row r="4690" spans="1:9" x14ac:dyDescent="0.25">
      <c r="A4690" s="74">
        <f t="shared" si="1085"/>
        <v>51763</v>
      </c>
      <c r="B4690" s="72">
        <f t="shared" si="1082"/>
        <v>4</v>
      </c>
      <c r="C4690" s="72" t="str">
        <f>IF(F4690=0,"RESMİ TATİL",VLOOKUP(F4690,LİSTE!$B$7:$D$1300,3,0))</f>
        <v>Ahmet DAL</v>
      </c>
      <c r="D4690" s="72" t="str">
        <f>IF(G4690=0,"RESMİ TATİL",VLOOKUP(G4690,LİSTE!$B$7:$D$1300,3,0))</f>
        <v>Emirhan KARATAŞ</v>
      </c>
      <c r="E4690" s="72" t="str">
        <f>IF(H4690=0,"RESMİ TATİL",VLOOKUP(H4690,LİSTE!$B$7:$D$1300,3,0))</f>
        <v>Zümra Yeter ARI</v>
      </c>
      <c r="F4690" s="72">
        <f>IF(B4690="TATİL",0,IF(F4689&gt;0,IF(LİSTE!$F$1=H4689,1,H4689+1),IF(F4689=0,H4688+1,IF(F4688=0,H4687+1,IF(F4687=0,H4686+1,IF(F4686=0,H4685+1))))))</f>
        <v>19</v>
      </c>
      <c r="G4690" s="72">
        <f>IF(F4690=0,0,IF(LİSTE!$F$1=F4690,1,F4690+1))</f>
        <v>20</v>
      </c>
      <c r="H4690" s="72">
        <f>IF(G4690=0,0,IF(LİSTE!$F$1=G4690,1,G4690+1))</f>
        <v>21</v>
      </c>
      <c r="I4690" s="72" t="str">
        <f>IFERROR(VLOOKUP(A4690,TATİLLER!$A$2:$D$30000,3,0),"TATİL DEĞİL")</f>
        <v>TATİL DEĞİL</v>
      </c>
    </row>
    <row r="4691" spans="1:9" x14ac:dyDescent="0.25">
      <c r="A4691" s="74">
        <f t="shared" si="1085"/>
        <v>51764</v>
      </c>
      <c r="B4691" s="72">
        <f t="shared" si="1082"/>
        <v>5</v>
      </c>
      <c r="C4691" s="72" t="str">
        <f>IF(F4691=0,"RESMİ TATİL",VLOOKUP(F4691,LİSTE!$B$7:$D$1300,3,0))</f>
        <v>Utku KARAGÖZ</v>
      </c>
      <c r="D4691" s="72" t="str">
        <f>IF(G4691=0,"RESMİ TATİL",VLOOKUP(G4691,LİSTE!$B$7:$D$1300,3,0))</f>
        <v>Feyza Zümra AVCIOĞLU</v>
      </c>
      <c r="E4691" s="72" t="str">
        <f>IF(H4691=0,"RESMİ TATİL",VLOOKUP(H4691,LİSTE!$B$7:$D$1300,3,0))</f>
        <v>Yusuf Ali TABUR</v>
      </c>
      <c r="F4691" s="72">
        <f>IF(B4691="TATİL",0,IF(F4690&gt;0,IF(LİSTE!$F$1=H4690,1,H4690+1),IF(F4690=0,H4689+1,IF(F4689=0,H4688+1,IF(F4688=0,H4687+1,IF(F4687=0,H4686+1))))))</f>
        <v>22</v>
      </c>
      <c r="G4691" s="72">
        <f>IF(F4691=0,0,IF(LİSTE!$F$1=F4691,1,F4691+1))</f>
        <v>23</v>
      </c>
      <c r="H4691" s="72">
        <f>IF(G4691=0,0,IF(LİSTE!$F$1=G4691,1,G4691+1))</f>
        <v>24</v>
      </c>
      <c r="I4691" s="72" t="str">
        <f>IFERROR(VLOOKUP(A4691,TATİLLER!$A$2:$D$30000,3,0),"TATİL DEĞİL")</f>
        <v>TATİL DEĞİL</v>
      </c>
    </row>
    <row r="4692" spans="1:9" x14ac:dyDescent="0.25">
      <c r="A4692" s="74">
        <f t="shared" ref="A4692" si="1087">A4691+3</f>
        <v>51767</v>
      </c>
      <c r="B4692" s="72">
        <f t="shared" si="1082"/>
        <v>1</v>
      </c>
      <c r="C4692" s="72" t="str">
        <f>IF(F4692=0,"RESMİ TATİL",VLOOKUP(F4692,LİSTE!$B$7:$D$1300,3,0))</f>
        <v>Irmak UTEBAY</v>
      </c>
      <c r="D4692" s="72" t="str">
        <f>IF(G4692=0,"RESMİ TATİL",VLOOKUP(G4692,LİSTE!$B$7:$D$1300,3,0))</f>
        <v>Kerem AKKOÇ</v>
      </c>
      <c r="E4692" s="72" t="str">
        <f>IF(H4692=0,"RESMİ TATİL",VLOOKUP(H4692,LİSTE!$B$7:$D$1300,3,0))</f>
        <v>Elçin Ayşe ELMAS</v>
      </c>
      <c r="F4692" s="72">
        <f>IF(B4692="TATİL",0,IF(F4691&gt;0,IF(LİSTE!$F$1=H4691,1,H4691+1),IF(F4691=0,H4690+1,IF(F4690=0,H4689+1,IF(F4689=0,H4688+1,IF(F4688=0,H4687+1))))))</f>
        <v>25</v>
      </c>
      <c r="G4692" s="72">
        <f>IF(F4692=0,0,IF(LİSTE!$F$1=F4692,1,F4692+1))</f>
        <v>26</v>
      </c>
      <c r="H4692" s="72">
        <f>IF(G4692=0,0,IF(LİSTE!$F$1=G4692,1,G4692+1))</f>
        <v>27</v>
      </c>
      <c r="I4692" s="72" t="str">
        <f>IFERROR(VLOOKUP(A4692,TATİLLER!$A$2:$D$30000,3,0),"TATİL DEĞİL")</f>
        <v>TATİL DEĞİL</v>
      </c>
    </row>
    <row r="4693" spans="1:9" x14ac:dyDescent="0.25">
      <c r="A4693" s="74">
        <f t="shared" si="1085"/>
        <v>51768</v>
      </c>
      <c r="B4693" s="72">
        <f t="shared" si="1082"/>
        <v>2</v>
      </c>
      <c r="C4693" s="72" t="str">
        <f>IF(F4693=0,"RESMİ TATİL",VLOOKUP(F4693,LİSTE!$B$7:$D$1300,3,0))</f>
        <v>Muhammed YILDIZDAĞ</v>
      </c>
      <c r="D4693" s="72" t="str">
        <f>IF(G4693=0,"RESMİ TATİL",VLOOKUP(G4693,LİSTE!$B$7:$D$1300,3,0))</f>
        <v>Nisa Nur SANCAR</v>
      </c>
      <c r="E4693" s="72" t="str">
        <f>IF(H4693=0,"RESMİ TATİL",VLOOKUP(H4693,LİSTE!$B$7:$D$1300,3,0))</f>
        <v>Esila ÇETİN</v>
      </c>
      <c r="F4693" s="72">
        <f>IF(B4693="TATİL",0,IF(F4692&gt;0,IF(LİSTE!$F$1=H4692,1,H4692+1),IF(F4692=0,H4691+1,IF(F4691=0,H4690+1,IF(F4690=0,H4689+1,IF(F4689=0,H4688+1))))))</f>
        <v>28</v>
      </c>
      <c r="G4693" s="72">
        <f>IF(F4693=0,0,IF(LİSTE!$F$1=F4693,1,F4693+1))</f>
        <v>1</v>
      </c>
      <c r="H4693" s="72">
        <f>IF(G4693=0,0,IF(LİSTE!$F$1=G4693,1,G4693+1))</f>
        <v>2</v>
      </c>
      <c r="I4693" s="72" t="str">
        <f>IFERROR(VLOOKUP(A4693,TATİLLER!$A$2:$D$30000,3,0),"TATİL DEĞİL")</f>
        <v>TATİL DEĞİL</v>
      </c>
    </row>
    <row r="4694" spans="1:9" x14ac:dyDescent="0.25">
      <c r="A4694" s="74">
        <f t="shared" si="1085"/>
        <v>51769</v>
      </c>
      <c r="B4694" s="72">
        <f t="shared" si="1082"/>
        <v>3</v>
      </c>
      <c r="C4694" s="72" t="str">
        <f>IF(F4694=0,"RESMİ TATİL",VLOOKUP(F4694,LİSTE!$B$7:$D$1300,3,0))</f>
        <v>Zeynep Sevde TOPUZ</v>
      </c>
      <c r="D4694" s="72" t="str">
        <f>IF(G4694=0,"RESMİ TATİL",VLOOKUP(G4694,LİSTE!$B$7:$D$1300,3,0))</f>
        <v>Ömer Asaf KADAŞ</v>
      </c>
      <c r="E4694" s="72" t="str">
        <f>IF(H4694=0,"RESMİ TATİL",VLOOKUP(H4694,LİSTE!$B$7:$D$1300,3,0))</f>
        <v>Ramazan Baran ADIGÜZEL</v>
      </c>
      <c r="F4694" s="72">
        <f>IF(B4694="TATİL",0,IF(F4693&gt;0,IF(LİSTE!$F$1=H4693,1,H4693+1),IF(F4693=0,H4692+1,IF(F4692=0,H4691+1,IF(F4691=0,H4690+1,IF(F4690=0,H4689+1))))))</f>
        <v>3</v>
      </c>
      <c r="G4694" s="72">
        <f>IF(F4694=0,0,IF(LİSTE!$F$1=F4694,1,F4694+1))</f>
        <v>4</v>
      </c>
      <c r="H4694" s="72">
        <f>IF(G4694=0,0,IF(LİSTE!$F$1=G4694,1,G4694+1))</f>
        <v>5</v>
      </c>
      <c r="I4694" s="72" t="str">
        <f>IFERROR(VLOOKUP(A4694,TATİLLER!$A$2:$D$30000,3,0),"TATİL DEĞİL")</f>
        <v>TATİL DEĞİL</v>
      </c>
    </row>
    <row r="4695" spans="1:9" x14ac:dyDescent="0.25">
      <c r="A4695" s="74">
        <f t="shared" si="1085"/>
        <v>51770</v>
      </c>
      <c r="B4695" s="72">
        <f t="shared" si="1082"/>
        <v>4</v>
      </c>
      <c r="C4695" s="72" t="str">
        <f>IF(F4695=0,"RESMİ TATİL",VLOOKUP(F4695,LİSTE!$B$7:$D$1300,3,0))</f>
        <v>Bahar AKGÜN</v>
      </c>
      <c r="D4695" s="72" t="str">
        <f>IF(G4695=0,"RESMİ TATİL",VLOOKUP(G4695,LİSTE!$B$7:$D$1300,3,0))</f>
        <v>Ömer AKGÜL</v>
      </c>
      <c r="E4695" s="72" t="str">
        <f>IF(H4695=0,"RESMİ TATİL",VLOOKUP(H4695,LİSTE!$B$7:$D$1300,3,0))</f>
        <v>Muharrem EFE TANRIVERDİ</v>
      </c>
      <c r="F4695" s="72">
        <f>IF(B4695="TATİL",0,IF(F4694&gt;0,IF(LİSTE!$F$1=H4694,1,H4694+1),IF(F4694=0,H4693+1,IF(F4693=0,H4692+1,IF(F4692=0,H4691+1,IF(F4691=0,H4690+1))))))</f>
        <v>6</v>
      </c>
      <c r="G4695" s="72">
        <f>IF(F4695=0,0,IF(LİSTE!$F$1=F4695,1,F4695+1))</f>
        <v>7</v>
      </c>
      <c r="H4695" s="72">
        <f>IF(G4695=0,0,IF(LİSTE!$F$1=G4695,1,G4695+1))</f>
        <v>8</v>
      </c>
      <c r="I4695" s="72" t="str">
        <f>IFERROR(VLOOKUP(A4695,TATİLLER!$A$2:$D$30000,3,0),"TATİL DEĞİL")</f>
        <v>TATİL DEĞİL</v>
      </c>
    </row>
    <row r="4696" spans="1:9" x14ac:dyDescent="0.25">
      <c r="A4696" s="74">
        <f t="shared" si="1085"/>
        <v>51771</v>
      </c>
      <c r="B4696" s="72">
        <f t="shared" si="1082"/>
        <v>5</v>
      </c>
      <c r="C4696" s="72" t="str">
        <f>IF(F4696=0,"RESMİ TATİL",VLOOKUP(F4696,LİSTE!$B$7:$D$1300,3,0))</f>
        <v>Anıl DOĞAN</v>
      </c>
      <c r="D4696" s="72" t="str">
        <f>IF(G4696=0,"RESMİ TATİL",VLOOKUP(G4696,LİSTE!$B$7:$D$1300,3,0))</f>
        <v>İpek ARSLAN</v>
      </c>
      <c r="E4696" s="72" t="str">
        <f>IF(H4696=0,"RESMİ TATİL",VLOOKUP(H4696,LİSTE!$B$7:$D$1300,3,0))</f>
        <v>Efe KARSAK</v>
      </c>
      <c r="F4696" s="72">
        <f>IF(B4696="TATİL",0,IF(F4695&gt;0,IF(LİSTE!$F$1=H4695,1,H4695+1),IF(F4695=0,H4694+1,IF(F4694=0,H4693+1,IF(F4693=0,H4692+1,IF(F4692=0,H4691+1))))))</f>
        <v>9</v>
      </c>
      <c r="G4696" s="72">
        <f>IF(F4696=0,0,IF(LİSTE!$F$1=F4696,1,F4696+1))</f>
        <v>10</v>
      </c>
      <c r="H4696" s="72">
        <f>IF(G4696=0,0,IF(LİSTE!$F$1=G4696,1,G4696+1))</f>
        <v>11</v>
      </c>
      <c r="I4696" s="72" t="str">
        <f>IFERROR(VLOOKUP(A4696,TATİLLER!$A$2:$D$30000,3,0),"TATİL DEĞİL")</f>
        <v>TATİL DEĞİL</v>
      </c>
    </row>
    <row r="4697" spans="1:9" x14ac:dyDescent="0.25">
      <c r="A4697" s="74">
        <f t="shared" ref="A4697" si="1088">A4696+3</f>
        <v>51774</v>
      </c>
      <c r="B4697" s="72">
        <f t="shared" si="1082"/>
        <v>1</v>
      </c>
      <c r="C4697" s="72" t="str">
        <f>IF(F4697=0,"RESMİ TATİL",VLOOKUP(F4697,LİSTE!$B$7:$D$1300,3,0))</f>
        <v>Abdullah KIRBAÇ</v>
      </c>
      <c r="D4697" s="72" t="str">
        <f>IF(G4697=0,"RESMİ TATİL",VLOOKUP(G4697,LİSTE!$B$7:$D$1300,3,0))</f>
        <v>Ümmü Defne GÜLER</v>
      </c>
      <c r="E4697" s="72" t="str">
        <f>IF(H4697=0,"RESMİ TATİL",VLOOKUP(H4697,LİSTE!$B$7:$D$1300,3,0))</f>
        <v>Şevval ÖZDAMAR</v>
      </c>
      <c r="F4697" s="72">
        <f>IF(B4697="TATİL",0,IF(F4696&gt;0,IF(LİSTE!$F$1=H4696,1,H4696+1),IF(F4696=0,H4695+1,IF(F4695=0,H4694+1,IF(F4694=0,H4693+1,IF(F4693=0,H4692+1))))))</f>
        <v>12</v>
      </c>
      <c r="G4697" s="72">
        <f>IF(F4697=0,0,IF(LİSTE!$F$1=F4697,1,F4697+1))</f>
        <v>13</v>
      </c>
      <c r="H4697" s="72">
        <f>IF(G4697=0,0,IF(LİSTE!$F$1=G4697,1,G4697+1))</f>
        <v>14</v>
      </c>
      <c r="I4697" s="72" t="str">
        <f>IFERROR(VLOOKUP(A4697,TATİLLER!$A$2:$D$30000,3,0),"TATİL DEĞİL")</f>
        <v>TATİL DEĞİL</v>
      </c>
    </row>
    <row r="4698" spans="1:9" x14ac:dyDescent="0.25">
      <c r="A4698" s="74">
        <f t="shared" si="1085"/>
        <v>51775</v>
      </c>
      <c r="B4698" s="72">
        <f t="shared" si="1082"/>
        <v>2</v>
      </c>
      <c r="C4698" s="72" t="str">
        <f>IF(F4698=0,"RESMİ TATİL",VLOOKUP(F4698,LİSTE!$B$7:$D$1300,3,0))</f>
        <v>Zeynep AKDAĞ</v>
      </c>
      <c r="D4698" s="72" t="str">
        <f>IF(G4698=0,"RESMİ TATİL",VLOOKUP(G4698,LİSTE!$B$7:$D$1300,3,0))</f>
        <v>Esma ÇOKER</v>
      </c>
      <c r="E4698" s="72" t="str">
        <f>IF(H4698=0,"RESMİ TATİL",VLOOKUP(H4698,LİSTE!$B$7:$D$1300,3,0))</f>
        <v>Dursun Kubilay YAŞAR</v>
      </c>
      <c r="F4698" s="72">
        <f>IF(B4698="TATİL",0,IF(F4697&gt;0,IF(LİSTE!$F$1=H4697,1,H4697+1),IF(F4697=0,H4696+1,IF(F4696=0,H4695+1,IF(F4695=0,H4694+1,IF(F4694=0,H4693+1))))))</f>
        <v>15</v>
      </c>
      <c r="G4698" s="72">
        <f>IF(F4698=0,0,IF(LİSTE!$F$1=F4698,1,F4698+1))</f>
        <v>16</v>
      </c>
      <c r="H4698" s="72">
        <f>IF(G4698=0,0,IF(LİSTE!$F$1=G4698,1,G4698+1))</f>
        <v>17</v>
      </c>
      <c r="I4698" s="72" t="str">
        <f>IFERROR(VLOOKUP(A4698,TATİLLER!$A$2:$D$30000,3,0),"TATİL DEĞİL")</f>
        <v>TATİL DEĞİL</v>
      </c>
    </row>
    <row r="4699" spans="1:9" x14ac:dyDescent="0.25">
      <c r="A4699" s="74">
        <f t="shared" si="1085"/>
        <v>51776</v>
      </c>
      <c r="B4699" s="72">
        <f t="shared" si="1082"/>
        <v>3</v>
      </c>
      <c r="C4699" s="72" t="str">
        <f>IF(F4699=0,"RESMİ TATİL",VLOOKUP(F4699,LİSTE!$B$7:$D$1300,3,0))</f>
        <v>Zeynep Beril BAŞPINAR</v>
      </c>
      <c r="D4699" s="72" t="str">
        <f>IF(G4699=0,"RESMİ TATİL",VLOOKUP(G4699,LİSTE!$B$7:$D$1300,3,0))</f>
        <v>Ahmet DAL</v>
      </c>
      <c r="E4699" s="72" t="str">
        <f>IF(H4699=0,"RESMİ TATİL",VLOOKUP(H4699,LİSTE!$B$7:$D$1300,3,0))</f>
        <v>Emirhan KARATAŞ</v>
      </c>
      <c r="F4699" s="72">
        <f>IF(B4699="TATİL",0,IF(F4698&gt;0,IF(LİSTE!$F$1=H4698,1,H4698+1),IF(F4698=0,H4697+1,IF(F4697=0,H4696+1,IF(F4696=0,H4695+1,IF(F4695=0,H4694+1))))))</f>
        <v>18</v>
      </c>
      <c r="G4699" s="72">
        <f>IF(F4699=0,0,IF(LİSTE!$F$1=F4699,1,F4699+1))</f>
        <v>19</v>
      </c>
      <c r="H4699" s="72">
        <f>IF(G4699=0,0,IF(LİSTE!$F$1=G4699,1,G4699+1))</f>
        <v>20</v>
      </c>
      <c r="I4699" s="72" t="str">
        <f>IFERROR(VLOOKUP(A4699,TATİLLER!$A$2:$D$30000,3,0),"TATİL DEĞİL")</f>
        <v>TATİL DEĞİL</v>
      </c>
    </row>
    <row r="4700" spans="1:9" x14ac:dyDescent="0.25">
      <c r="A4700" s="74">
        <f t="shared" si="1085"/>
        <v>51777</v>
      </c>
      <c r="B4700" s="72">
        <f t="shared" si="1082"/>
        <v>4</v>
      </c>
      <c r="C4700" s="72" t="str">
        <f>IF(F4700=0,"RESMİ TATİL",VLOOKUP(F4700,LİSTE!$B$7:$D$1300,3,0))</f>
        <v>Zümra Yeter ARI</v>
      </c>
      <c r="D4700" s="72" t="str">
        <f>IF(G4700=0,"RESMİ TATİL",VLOOKUP(G4700,LİSTE!$B$7:$D$1300,3,0))</f>
        <v>Utku KARAGÖZ</v>
      </c>
      <c r="E4700" s="72" t="str">
        <f>IF(H4700=0,"RESMİ TATİL",VLOOKUP(H4700,LİSTE!$B$7:$D$1300,3,0))</f>
        <v>Feyza Zümra AVCIOĞLU</v>
      </c>
      <c r="F4700" s="72">
        <f>IF(B4700="TATİL",0,IF(F4699&gt;0,IF(LİSTE!$F$1=H4699,1,H4699+1),IF(F4699=0,H4698+1,IF(F4698=0,H4697+1,IF(F4697=0,H4696+1,IF(F4696=0,H4695+1))))))</f>
        <v>21</v>
      </c>
      <c r="G4700" s="72">
        <f>IF(F4700=0,0,IF(LİSTE!$F$1=F4700,1,F4700+1))</f>
        <v>22</v>
      </c>
      <c r="H4700" s="72">
        <f>IF(G4700=0,0,IF(LİSTE!$F$1=G4700,1,G4700+1))</f>
        <v>23</v>
      </c>
      <c r="I4700" s="72" t="str">
        <f>IFERROR(VLOOKUP(A4700,TATİLLER!$A$2:$D$30000,3,0),"TATİL DEĞİL")</f>
        <v>TATİL DEĞİL</v>
      </c>
    </row>
    <row r="4701" spans="1:9" x14ac:dyDescent="0.25">
      <c r="A4701" s="74">
        <f t="shared" si="1085"/>
        <v>51778</v>
      </c>
      <c r="B4701" s="72">
        <f t="shared" si="1082"/>
        <v>5</v>
      </c>
      <c r="C4701" s="72" t="str">
        <f>IF(F4701=0,"RESMİ TATİL",VLOOKUP(F4701,LİSTE!$B$7:$D$1300,3,0))</f>
        <v>Yusuf Ali TABUR</v>
      </c>
      <c r="D4701" s="72" t="str">
        <f>IF(G4701=0,"RESMİ TATİL",VLOOKUP(G4701,LİSTE!$B$7:$D$1300,3,0))</f>
        <v>Irmak UTEBAY</v>
      </c>
      <c r="E4701" s="72" t="str">
        <f>IF(H4701=0,"RESMİ TATİL",VLOOKUP(H4701,LİSTE!$B$7:$D$1300,3,0))</f>
        <v>Kerem AKKOÇ</v>
      </c>
      <c r="F4701" s="72">
        <f>IF(B4701="TATİL",0,IF(F4700&gt;0,IF(LİSTE!$F$1=H4700,1,H4700+1),IF(F4700=0,H4699+1,IF(F4699=0,H4698+1,IF(F4698=0,H4697+1,IF(F4697=0,H4696+1))))))</f>
        <v>24</v>
      </c>
      <c r="G4701" s="72">
        <f>IF(F4701=0,0,IF(LİSTE!$F$1=F4701,1,F4701+1))</f>
        <v>25</v>
      </c>
      <c r="H4701" s="72">
        <f>IF(G4701=0,0,IF(LİSTE!$F$1=G4701,1,G4701+1))</f>
        <v>26</v>
      </c>
      <c r="I4701" s="72" t="str">
        <f>IFERROR(VLOOKUP(A4701,TATİLLER!$A$2:$D$30000,3,0),"TATİL DEĞİL")</f>
        <v>TATİL DEĞİL</v>
      </c>
    </row>
    <row r="4702" spans="1:9" x14ac:dyDescent="0.25">
      <c r="A4702" s="74">
        <f t="shared" ref="A4702" si="1089">A4701+3</f>
        <v>51781</v>
      </c>
      <c r="B4702" s="72">
        <f t="shared" si="1082"/>
        <v>1</v>
      </c>
      <c r="C4702" s="72" t="str">
        <f>IF(F4702=0,"RESMİ TATİL",VLOOKUP(F4702,LİSTE!$B$7:$D$1300,3,0))</f>
        <v>Elçin Ayşe ELMAS</v>
      </c>
      <c r="D4702" s="72" t="str">
        <f>IF(G4702=0,"RESMİ TATİL",VLOOKUP(G4702,LİSTE!$B$7:$D$1300,3,0))</f>
        <v>Muhammed YILDIZDAĞ</v>
      </c>
      <c r="E4702" s="72" t="str">
        <f>IF(H4702=0,"RESMİ TATİL",VLOOKUP(H4702,LİSTE!$B$7:$D$1300,3,0))</f>
        <v>Nisa Nur SANCAR</v>
      </c>
      <c r="F4702" s="72">
        <f>IF(B4702="TATİL",0,IF(F4701&gt;0,IF(LİSTE!$F$1=H4701,1,H4701+1),IF(F4701=0,H4700+1,IF(F4700=0,H4699+1,IF(F4699=0,H4698+1,IF(F4698=0,H4697+1))))))</f>
        <v>27</v>
      </c>
      <c r="G4702" s="72">
        <f>IF(F4702=0,0,IF(LİSTE!$F$1=F4702,1,F4702+1))</f>
        <v>28</v>
      </c>
      <c r="H4702" s="72">
        <f>IF(G4702=0,0,IF(LİSTE!$F$1=G4702,1,G4702+1))</f>
        <v>1</v>
      </c>
      <c r="I4702" s="72" t="str">
        <f>IFERROR(VLOOKUP(A4702,TATİLLER!$A$2:$D$30000,3,0),"TATİL DEĞİL")</f>
        <v>TATİL DEĞİL</v>
      </c>
    </row>
    <row r="4703" spans="1:9" x14ac:dyDescent="0.25">
      <c r="A4703" s="74">
        <f t="shared" si="1085"/>
        <v>51782</v>
      </c>
      <c r="B4703" s="72">
        <f t="shared" si="1082"/>
        <v>2</v>
      </c>
      <c r="C4703" s="72" t="str">
        <f>IF(F4703=0,"RESMİ TATİL",VLOOKUP(F4703,LİSTE!$B$7:$D$1300,3,0))</f>
        <v>Esila ÇETİN</v>
      </c>
      <c r="D4703" s="72" t="str">
        <f>IF(G4703=0,"RESMİ TATİL",VLOOKUP(G4703,LİSTE!$B$7:$D$1300,3,0))</f>
        <v>Zeynep Sevde TOPUZ</v>
      </c>
      <c r="E4703" s="72" t="str">
        <f>IF(H4703=0,"RESMİ TATİL",VLOOKUP(H4703,LİSTE!$B$7:$D$1300,3,0))</f>
        <v>Ömer Asaf KADAŞ</v>
      </c>
      <c r="F4703" s="72">
        <f>IF(B4703="TATİL",0,IF(F4702&gt;0,IF(LİSTE!$F$1=H4702,1,H4702+1),IF(F4702=0,H4701+1,IF(F4701=0,H4700+1,IF(F4700=0,H4699+1,IF(F4699=0,H4698+1))))))</f>
        <v>2</v>
      </c>
      <c r="G4703" s="72">
        <f>IF(F4703=0,0,IF(LİSTE!$F$1=F4703,1,F4703+1))</f>
        <v>3</v>
      </c>
      <c r="H4703" s="72">
        <f>IF(G4703=0,0,IF(LİSTE!$F$1=G4703,1,G4703+1))</f>
        <v>4</v>
      </c>
      <c r="I4703" s="72" t="str">
        <f>IFERROR(VLOOKUP(A4703,TATİLLER!$A$2:$D$30000,3,0),"TATİL DEĞİL")</f>
        <v>TATİL DEĞİL</v>
      </c>
    </row>
    <row r="4704" spans="1:9" x14ac:dyDescent="0.25">
      <c r="A4704" s="74">
        <f t="shared" si="1085"/>
        <v>51783</v>
      </c>
      <c r="B4704" s="72">
        <f t="shared" si="1082"/>
        <v>3</v>
      </c>
      <c r="C4704" s="72" t="str">
        <f>IF(F4704=0,"RESMİ TATİL",VLOOKUP(F4704,LİSTE!$B$7:$D$1300,3,0))</f>
        <v>Ramazan Baran ADIGÜZEL</v>
      </c>
      <c r="D4704" s="72" t="str">
        <f>IF(G4704=0,"RESMİ TATİL",VLOOKUP(G4704,LİSTE!$B$7:$D$1300,3,0))</f>
        <v>Bahar AKGÜN</v>
      </c>
      <c r="E4704" s="72" t="str">
        <f>IF(H4704=0,"RESMİ TATİL",VLOOKUP(H4704,LİSTE!$B$7:$D$1300,3,0))</f>
        <v>Ömer AKGÜL</v>
      </c>
      <c r="F4704" s="72">
        <f>IF(B4704="TATİL",0,IF(F4703&gt;0,IF(LİSTE!$F$1=H4703,1,H4703+1),IF(F4703=0,H4702+1,IF(F4702=0,H4701+1,IF(F4701=0,H4700+1,IF(F4700=0,H4699+1))))))</f>
        <v>5</v>
      </c>
      <c r="G4704" s="72">
        <f>IF(F4704=0,0,IF(LİSTE!$F$1=F4704,1,F4704+1))</f>
        <v>6</v>
      </c>
      <c r="H4704" s="72">
        <f>IF(G4704=0,0,IF(LİSTE!$F$1=G4704,1,G4704+1))</f>
        <v>7</v>
      </c>
      <c r="I4704" s="72" t="str">
        <f>IFERROR(VLOOKUP(A4704,TATİLLER!$A$2:$D$30000,3,0),"TATİL DEĞİL")</f>
        <v>TATİL DEĞİL</v>
      </c>
    </row>
    <row r="4705" spans="1:9" x14ac:dyDescent="0.25">
      <c r="A4705" s="74">
        <f t="shared" si="1085"/>
        <v>51784</v>
      </c>
      <c r="B4705" s="72">
        <f t="shared" si="1082"/>
        <v>4</v>
      </c>
      <c r="C4705" s="72" t="str">
        <f>IF(F4705=0,"RESMİ TATİL",VLOOKUP(F4705,LİSTE!$B$7:$D$1300,3,0))</f>
        <v>Muharrem EFE TANRIVERDİ</v>
      </c>
      <c r="D4705" s="72" t="str">
        <f>IF(G4705=0,"RESMİ TATİL",VLOOKUP(G4705,LİSTE!$B$7:$D$1300,3,0))</f>
        <v>Anıl DOĞAN</v>
      </c>
      <c r="E4705" s="72" t="str">
        <f>IF(H4705=0,"RESMİ TATİL",VLOOKUP(H4705,LİSTE!$B$7:$D$1300,3,0))</f>
        <v>İpek ARSLAN</v>
      </c>
      <c r="F4705" s="72">
        <f>IF(B4705="TATİL",0,IF(F4704&gt;0,IF(LİSTE!$F$1=H4704,1,H4704+1),IF(F4704=0,H4703+1,IF(F4703=0,H4702+1,IF(F4702=0,H4701+1,IF(F4701=0,H4700+1))))))</f>
        <v>8</v>
      </c>
      <c r="G4705" s="72">
        <f>IF(F4705=0,0,IF(LİSTE!$F$1=F4705,1,F4705+1))</f>
        <v>9</v>
      </c>
      <c r="H4705" s="72">
        <f>IF(G4705=0,0,IF(LİSTE!$F$1=G4705,1,G4705+1))</f>
        <v>10</v>
      </c>
      <c r="I4705" s="72" t="str">
        <f>IFERROR(VLOOKUP(A4705,TATİLLER!$A$2:$D$30000,3,0),"TATİL DEĞİL")</f>
        <v>TATİL DEĞİL</v>
      </c>
    </row>
    <row r="4706" spans="1:9" x14ac:dyDescent="0.25">
      <c r="A4706" s="74">
        <f t="shared" si="1085"/>
        <v>51785</v>
      </c>
      <c r="B4706" s="72">
        <f t="shared" si="1082"/>
        <v>5</v>
      </c>
      <c r="C4706" s="72" t="str">
        <f>IF(F4706=0,"RESMİ TATİL",VLOOKUP(F4706,LİSTE!$B$7:$D$1300,3,0))</f>
        <v>Efe KARSAK</v>
      </c>
      <c r="D4706" s="72" t="str">
        <f>IF(G4706=0,"RESMİ TATİL",VLOOKUP(G4706,LİSTE!$B$7:$D$1300,3,0))</f>
        <v>Abdullah KIRBAÇ</v>
      </c>
      <c r="E4706" s="72" t="str">
        <f>IF(H4706=0,"RESMİ TATİL",VLOOKUP(H4706,LİSTE!$B$7:$D$1300,3,0))</f>
        <v>Ümmü Defne GÜLER</v>
      </c>
      <c r="F4706" s="72">
        <f>IF(B4706="TATİL",0,IF(F4705&gt;0,IF(LİSTE!$F$1=H4705,1,H4705+1),IF(F4705=0,H4704+1,IF(F4704=0,H4703+1,IF(F4703=0,H4702+1,IF(F4702=0,H4701+1))))))</f>
        <v>11</v>
      </c>
      <c r="G4706" s="72">
        <f>IF(F4706=0,0,IF(LİSTE!$F$1=F4706,1,F4706+1))</f>
        <v>12</v>
      </c>
      <c r="H4706" s="72">
        <f>IF(G4706=0,0,IF(LİSTE!$F$1=G4706,1,G4706+1))</f>
        <v>13</v>
      </c>
      <c r="I4706" s="72" t="str">
        <f>IFERROR(VLOOKUP(A4706,TATİLLER!$A$2:$D$30000,3,0),"TATİL DEĞİL")</f>
        <v>TATİL DEĞİL</v>
      </c>
    </row>
    <row r="4707" spans="1:9" x14ac:dyDescent="0.25">
      <c r="A4707" s="74">
        <f t="shared" ref="A4707" si="1090">A4706+3</f>
        <v>51788</v>
      </c>
      <c r="B4707" s="72">
        <f t="shared" si="1082"/>
        <v>1</v>
      </c>
      <c r="C4707" s="72" t="str">
        <f>IF(F4707=0,"RESMİ TATİL",VLOOKUP(F4707,LİSTE!$B$7:$D$1300,3,0))</f>
        <v>Şevval ÖZDAMAR</v>
      </c>
      <c r="D4707" s="72" t="str">
        <f>IF(G4707=0,"RESMİ TATİL",VLOOKUP(G4707,LİSTE!$B$7:$D$1300,3,0))</f>
        <v>Zeynep AKDAĞ</v>
      </c>
      <c r="E4707" s="72" t="str">
        <f>IF(H4707=0,"RESMİ TATİL",VLOOKUP(H4707,LİSTE!$B$7:$D$1300,3,0))</f>
        <v>Esma ÇOKER</v>
      </c>
      <c r="F4707" s="72">
        <f>IF(B4707="TATİL",0,IF(F4706&gt;0,IF(LİSTE!$F$1=H4706,1,H4706+1),IF(F4706=0,H4705+1,IF(F4705=0,H4704+1,IF(F4704=0,H4703+1,IF(F4703=0,H4702+1))))))</f>
        <v>14</v>
      </c>
      <c r="G4707" s="72">
        <f>IF(F4707=0,0,IF(LİSTE!$F$1=F4707,1,F4707+1))</f>
        <v>15</v>
      </c>
      <c r="H4707" s="72">
        <f>IF(G4707=0,0,IF(LİSTE!$F$1=G4707,1,G4707+1))</f>
        <v>16</v>
      </c>
      <c r="I4707" s="72" t="str">
        <f>IFERROR(VLOOKUP(A4707,TATİLLER!$A$2:$D$30000,3,0),"TATİL DEĞİL")</f>
        <v>TATİL DEĞİL</v>
      </c>
    </row>
    <row r="4708" spans="1:9" x14ac:dyDescent="0.25">
      <c r="A4708" s="74">
        <f t="shared" si="1085"/>
        <v>51789</v>
      </c>
      <c r="B4708" s="72">
        <f t="shared" si="1082"/>
        <v>2</v>
      </c>
      <c r="C4708" s="72" t="str">
        <f>IF(F4708=0,"RESMİ TATİL",VLOOKUP(F4708,LİSTE!$B$7:$D$1300,3,0))</f>
        <v>Dursun Kubilay YAŞAR</v>
      </c>
      <c r="D4708" s="72" t="str">
        <f>IF(G4708=0,"RESMİ TATİL",VLOOKUP(G4708,LİSTE!$B$7:$D$1300,3,0))</f>
        <v>Zeynep Beril BAŞPINAR</v>
      </c>
      <c r="E4708" s="72" t="str">
        <f>IF(H4708=0,"RESMİ TATİL",VLOOKUP(H4708,LİSTE!$B$7:$D$1300,3,0))</f>
        <v>Ahmet DAL</v>
      </c>
      <c r="F4708" s="72">
        <f>IF(B4708="TATİL",0,IF(F4707&gt;0,IF(LİSTE!$F$1=H4707,1,H4707+1),IF(F4707=0,H4706+1,IF(F4706=0,H4705+1,IF(F4705=0,H4704+1,IF(F4704=0,H4703+1))))))</f>
        <v>17</v>
      </c>
      <c r="G4708" s="72">
        <f>IF(F4708=0,0,IF(LİSTE!$F$1=F4708,1,F4708+1))</f>
        <v>18</v>
      </c>
      <c r="H4708" s="72">
        <f>IF(G4708=0,0,IF(LİSTE!$F$1=G4708,1,G4708+1))</f>
        <v>19</v>
      </c>
      <c r="I4708" s="72" t="str">
        <f>IFERROR(VLOOKUP(A4708,TATİLLER!$A$2:$D$30000,3,0),"TATİL DEĞİL")</f>
        <v>TATİL DEĞİL</v>
      </c>
    </row>
    <row r="4709" spans="1:9" x14ac:dyDescent="0.25">
      <c r="A4709" s="74">
        <f t="shared" si="1085"/>
        <v>51790</v>
      </c>
      <c r="B4709" s="72">
        <f t="shared" si="1082"/>
        <v>3</v>
      </c>
      <c r="C4709" s="72" t="str">
        <f>IF(F4709=0,"RESMİ TATİL",VLOOKUP(F4709,LİSTE!$B$7:$D$1300,3,0))</f>
        <v>Emirhan KARATAŞ</v>
      </c>
      <c r="D4709" s="72" t="str">
        <f>IF(G4709=0,"RESMİ TATİL",VLOOKUP(G4709,LİSTE!$B$7:$D$1300,3,0))</f>
        <v>Zümra Yeter ARI</v>
      </c>
      <c r="E4709" s="72" t="str">
        <f>IF(H4709=0,"RESMİ TATİL",VLOOKUP(H4709,LİSTE!$B$7:$D$1300,3,0))</f>
        <v>Utku KARAGÖZ</v>
      </c>
      <c r="F4709" s="72">
        <f>IF(B4709="TATİL",0,IF(F4708&gt;0,IF(LİSTE!$F$1=H4708,1,H4708+1),IF(F4708=0,H4707+1,IF(F4707=0,H4706+1,IF(F4706=0,H4705+1,IF(F4705=0,H4704+1))))))</f>
        <v>20</v>
      </c>
      <c r="G4709" s="72">
        <f>IF(F4709=0,0,IF(LİSTE!$F$1=F4709,1,F4709+1))</f>
        <v>21</v>
      </c>
      <c r="H4709" s="72">
        <f>IF(G4709=0,0,IF(LİSTE!$F$1=G4709,1,G4709+1))</f>
        <v>22</v>
      </c>
      <c r="I4709" s="72" t="str">
        <f>IFERROR(VLOOKUP(A4709,TATİLLER!$A$2:$D$30000,3,0),"TATİL DEĞİL")</f>
        <v>TATİL DEĞİL</v>
      </c>
    </row>
    <row r="4710" spans="1:9" x14ac:dyDescent="0.25">
      <c r="A4710" s="74">
        <f t="shared" si="1085"/>
        <v>51791</v>
      </c>
      <c r="B4710" s="72">
        <f t="shared" si="1082"/>
        <v>4</v>
      </c>
      <c r="C4710" s="72" t="str">
        <f>IF(F4710=0,"RESMİ TATİL",VLOOKUP(F4710,LİSTE!$B$7:$D$1300,3,0))</f>
        <v>Feyza Zümra AVCIOĞLU</v>
      </c>
      <c r="D4710" s="72" t="str">
        <f>IF(G4710=0,"RESMİ TATİL",VLOOKUP(G4710,LİSTE!$B$7:$D$1300,3,0))</f>
        <v>Yusuf Ali TABUR</v>
      </c>
      <c r="E4710" s="72" t="str">
        <f>IF(H4710=0,"RESMİ TATİL",VLOOKUP(H4710,LİSTE!$B$7:$D$1300,3,0))</f>
        <v>Irmak UTEBAY</v>
      </c>
      <c r="F4710" s="72">
        <f>IF(B4710="TATİL",0,IF(F4709&gt;0,IF(LİSTE!$F$1=H4709,1,H4709+1),IF(F4709=0,H4708+1,IF(F4708=0,H4707+1,IF(F4707=0,H4706+1,IF(F4706=0,H4705+1))))))</f>
        <v>23</v>
      </c>
      <c r="G4710" s="72">
        <f>IF(F4710=0,0,IF(LİSTE!$F$1=F4710,1,F4710+1))</f>
        <v>24</v>
      </c>
      <c r="H4710" s="72">
        <f>IF(G4710=0,0,IF(LİSTE!$F$1=G4710,1,G4710+1))</f>
        <v>25</v>
      </c>
      <c r="I4710" s="72" t="str">
        <f>IFERROR(VLOOKUP(A4710,TATİLLER!$A$2:$D$30000,3,0),"TATİL DEĞİL")</f>
        <v>TATİL DEĞİL</v>
      </c>
    </row>
    <row r="4711" spans="1:9" x14ac:dyDescent="0.25">
      <c r="A4711" s="74">
        <f t="shared" si="1085"/>
        <v>51792</v>
      </c>
      <c r="B4711" s="72">
        <f t="shared" si="1082"/>
        <v>5</v>
      </c>
      <c r="C4711" s="72" t="str">
        <f>IF(F4711=0,"RESMİ TATİL",VLOOKUP(F4711,LİSTE!$B$7:$D$1300,3,0))</f>
        <v>Kerem AKKOÇ</v>
      </c>
      <c r="D4711" s="72" t="str">
        <f>IF(G4711=0,"RESMİ TATİL",VLOOKUP(G4711,LİSTE!$B$7:$D$1300,3,0))</f>
        <v>Elçin Ayşe ELMAS</v>
      </c>
      <c r="E4711" s="72" t="str">
        <f>IF(H4711=0,"RESMİ TATİL",VLOOKUP(H4711,LİSTE!$B$7:$D$1300,3,0))</f>
        <v>Muhammed YILDIZDAĞ</v>
      </c>
      <c r="F4711" s="72">
        <f>IF(B4711="TATİL",0,IF(F4710&gt;0,IF(LİSTE!$F$1=H4710,1,H4710+1),IF(F4710=0,H4709+1,IF(F4709=0,H4708+1,IF(F4708=0,H4707+1,IF(F4707=0,H4706+1))))))</f>
        <v>26</v>
      </c>
      <c r="G4711" s="72">
        <f>IF(F4711=0,0,IF(LİSTE!$F$1=F4711,1,F4711+1))</f>
        <v>27</v>
      </c>
      <c r="H4711" s="72">
        <f>IF(G4711=0,0,IF(LİSTE!$F$1=G4711,1,G4711+1))</f>
        <v>28</v>
      </c>
      <c r="I4711" s="72" t="str">
        <f>IFERROR(VLOOKUP(A4711,TATİLLER!$A$2:$D$30000,3,0),"TATİL DEĞİL")</f>
        <v>TATİL DEĞİL</v>
      </c>
    </row>
    <row r="4712" spans="1:9" x14ac:dyDescent="0.25">
      <c r="A4712" s="74">
        <f t="shared" ref="A4712" si="1091">A4711+3</f>
        <v>51795</v>
      </c>
      <c r="B4712" s="72">
        <f t="shared" si="1082"/>
        <v>1</v>
      </c>
      <c r="C4712" s="72" t="str">
        <f>IF(F4712=0,"RESMİ TATİL",VLOOKUP(F4712,LİSTE!$B$7:$D$1300,3,0))</f>
        <v>Nisa Nur SANCAR</v>
      </c>
      <c r="D4712" s="72" t="str">
        <f>IF(G4712=0,"RESMİ TATİL",VLOOKUP(G4712,LİSTE!$B$7:$D$1300,3,0))</f>
        <v>Esila ÇETİN</v>
      </c>
      <c r="E4712" s="72" t="str">
        <f>IF(H4712=0,"RESMİ TATİL",VLOOKUP(H4712,LİSTE!$B$7:$D$1300,3,0))</f>
        <v>Zeynep Sevde TOPUZ</v>
      </c>
      <c r="F4712" s="72">
        <f>IF(B4712="TATİL",0,IF(F4711&gt;0,IF(LİSTE!$F$1=H4711,1,H4711+1),IF(F4711=0,H4710+1,IF(F4710=0,H4709+1,IF(F4709=0,H4708+1,IF(F4708=0,H4707+1))))))</f>
        <v>1</v>
      </c>
      <c r="G4712" s="72">
        <f>IF(F4712=0,0,IF(LİSTE!$F$1=F4712,1,F4712+1))</f>
        <v>2</v>
      </c>
      <c r="H4712" s="72">
        <f>IF(G4712=0,0,IF(LİSTE!$F$1=G4712,1,G4712+1))</f>
        <v>3</v>
      </c>
      <c r="I4712" s="72" t="str">
        <f>IFERROR(VLOOKUP(A4712,TATİLLER!$A$2:$D$30000,3,0),"TATİL DEĞİL")</f>
        <v>TATİL DEĞİL</v>
      </c>
    </row>
    <row r="4713" spans="1:9" x14ac:dyDescent="0.25">
      <c r="A4713" s="74">
        <f t="shared" si="1085"/>
        <v>51796</v>
      </c>
      <c r="B4713" s="72">
        <f t="shared" si="1082"/>
        <v>2</v>
      </c>
      <c r="C4713" s="72" t="str">
        <f>IF(F4713=0,"RESMİ TATİL",VLOOKUP(F4713,LİSTE!$B$7:$D$1300,3,0))</f>
        <v>Ömer Asaf KADAŞ</v>
      </c>
      <c r="D4713" s="72" t="str">
        <f>IF(G4713=0,"RESMİ TATİL",VLOOKUP(G4713,LİSTE!$B$7:$D$1300,3,0))</f>
        <v>Ramazan Baran ADIGÜZEL</v>
      </c>
      <c r="E4713" s="72" t="str">
        <f>IF(H4713=0,"RESMİ TATİL",VLOOKUP(H4713,LİSTE!$B$7:$D$1300,3,0))</f>
        <v>Bahar AKGÜN</v>
      </c>
      <c r="F4713" s="72">
        <f>IF(B4713="TATİL",0,IF(F4712&gt;0,IF(LİSTE!$F$1=H4712,1,H4712+1),IF(F4712=0,H4711+1,IF(F4711=0,H4710+1,IF(F4710=0,H4709+1,IF(F4709=0,H4708+1))))))</f>
        <v>4</v>
      </c>
      <c r="G4713" s="72">
        <f>IF(F4713=0,0,IF(LİSTE!$F$1=F4713,1,F4713+1))</f>
        <v>5</v>
      </c>
      <c r="H4713" s="72">
        <f>IF(G4713=0,0,IF(LİSTE!$F$1=G4713,1,G4713+1))</f>
        <v>6</v>
      </c>
      <c r="I4713" s="72" t="str">
        <f>IFERROR(VLOOKUP(A4713,TATİLLER!$A$2:$D$30000,3,0),"TATİL DEĞİL")</f>
        <v>TATİL DEĞİL</v>
      </c>
    </row>
    <row r="4714" spans="1:9" x14ac:dyDescent="0.25">
      <c r="A4714" s="74">
        <f t="shared" si="1085"/>
        <v>51797</v>
      </c>
      <c r="B4714" s="72">
        <f t="shared" si="1082"/>
        <v>3</v>
      </c>
      <c r="C4714" s="72" t="str">
        <f>IF(F4714=0,"RESMİ TATİL",VLOOKUP(F4714,LİSTE!$B$7:$D$1300,3,0))</f>
        <v>Ömer AKGÜL</v>
      </c>
      <c r="D4714" s="72" t="str">
        <f>IF(G4714=0,"RESMİ TATİL",VLOOKUP(G4714,LİSTE!$B$7:$D$1300,3,0))</f>
        <v>Muharrem EFE TANRIVERDİ</v>
      </c>
      <c r="E4714" s="72" t="str">
        <f>IF(H4714=0,"RESMİ TATİL",VLOOKUP(H4714,LİSTE!$B$7:$D$1300,3,0))</f>
        <v>Anıl DOĞAN</v>
      </c>
      <c r="F4714" s="72">
        <f>IF(B4714="TATİL",0,IF(F4713&gt;0,IF(LİSTE!$F$1=H4713,1,H4713+1),IF(F4713=0,H4712+1,IF(F4712=0,H4711+1,IF(F4711=0,H4710+1,IF(F4710=0,H4709+1))))))</f>
        <v>7</v>
      </c>
      <c r="G4714" s="72">
        <f>IF(F4714=0,0,IF(LİSTE!$F$1=F4714,1,F4714+1))</f>
        <v>8</v>
      </c>
      <c r="H4714" s="72">
        <f>IF(G4714=0,0,IF(LİSTE!$F$1=G4714,1,G4714+1))</f>
        <v>9</v>
      </c>
      <c r="I4714" s="72" t="str">
        <f>IFERROR(VLOOKUP(A4714,TATİLLER!$A$2:$D$30000,3,0),"TATİL DEĞİL")</f>
        <v>TATİL DEĞİL</v>
      </c>
    </row>
    <row r="4715" spans="1:9" x14ac:dyDescent="0.25">
      <c r="A4715" s="74">
        <f t="shared" si="1085"/>
        <v>51798</v>
      </c>
      <c r="B4715" s="72">
        <f t="shared" si="1082"/>
        <v>4</v>
      </c>
      <c r="C4715" s="72" t="str">
        <f>IF(F4715=0,"RESMİ TATİL",VLOOKUP(F4715,LİSTE!$B$7:$D$1300,3,0))</f>
        <v>İpek ARSLAN</v>
      </c>
      <c r="D4715" s="72" t="str">
        <f>IF(G4715=0,"RESMİ TATİL",VLOOKUP(G4715,LİSTE!$B$7:$D$1300,3,0))</f>
        <v>Efe KARSAK</v>
      </c>
      <c r="E4715" s="72" t="str">
        <f>IF(H4715=0,"RESMİ TATİL",VLOOKUP(H4715,LİSTE!$B$7:$D$1300,3,0))</f>
        <v>Abdullah KIRBAÇ</v>
      </c>
      <c r="F4715" s="72">
        <f>IF(B4715="TATİL",0,IF(F4714&gt;0,IF(LİSTE!$F$1=H4714,1,H4714+1),IF(F4714=0,H4713+1,IF(F4713=0,H4712+1,IF(F4712=0,H4711+1,IF(F4711=0,H4710+1))))))</f>
        <v>10</v>
      </c>
      <c r="G4715" s="72">
        <f>IF(F4715=0,0,IF(LİSTE!$F$1=F4715,1,F4715+1))</f>
        <v>11</v>
      </c>
      <c r="H4715" s="72">
        <f>IF(G4715=0,0,IF(LİSTE!$F$1=G4715,1,G4715+1))</f>
        <v>12</v>
      </c>
      <c r="I4715" s="72" t="str">
        <f>IFERROR(VLOOKUP(A4715,TATİLLER!$A$2:$D$30000,3,0),"TATİL DEĞİL")</f>
        <v>TATİL DEĞİL</v>
      </c>
    </row>
    <row r="4716" spans="1:9" x14ac:dyDescent="0.25">
      <c r="A4716" s="74">
        <f t="shared" si="1085"/>
        <v>51799</v>
      </c>
      <c r="B4716" s="72">
        <f t="shared" si="1082"/>
        <v>5</v>
      </c>
      <c r="C4716" s="72" t="str">
        <f>IF(F4716=0,"RESMİ TATİL",VLOOKUP(F4716,LİSTE!$B$7:$D$1300,3,0))</f>
        <v>Ümmü Defne GÜLER</v>
      </c>
      <c r="D4716" s="72" t="str">
        <f>IF(G4716=0,"RESMİ TATİL",VLOOKUP(G4716,LİSTE!$B$7:$D$1300,3,0))</f>
        <v>Şevval ÖZDAMAR</v>
      </c>
      <c r="E4716" s="72" t="str">
        <f>IF(H4716=0,"RESMİ TATİL",VLOOKUP(H4716,LİSTE!$B$7:$D$1300,3,0))</f>
        <v>Zeynep AKDAĞ</v>
      </c>
      <c r="F4716" s="72">
        <f>IF(B4716="TATİL",0,IF(F4715&gt;0,IF(LİSTE!$F$1=H4715,1,H4715+1),IF(F4715=0,H4714+1,IF(F4714=0,H4713+1,IF(F4713=0,H4712+1,IF(F4712=0,H4711+1))))))</f>
        <v>13</v>
      </c>
      <c r="G4716" s="72">
        <f>IF(F4716=0,0,IF(LİSTE!$F$1=F4716,1,F4716+1))</f>
        <v>14</v>
      </c>
      <c r="H4716" s="72">
        <f>IF(G4716=0,0,IF(LİSTE!$F$1=G4716,1,G4716+1))</f>
        <v>15</v>
      </c>
      <c r="I4716" s="72" t="str">
        <f>IFERROR(VLOOKUP(A4716,TATİLLER!$A$2:$D$30000,3,0),"TATİL DEĞİL")</f>
        <v>TATİL DEĞİL</v>
      </c>
    </row>
    <row r="4717" spans="1:9" x14ac:dyDescent="0.25">
      <c r="A4717" s="74">
        <f t="shared" ref="A4717" si="1092">A4716+3</f>
        <v>51802</v>
      </c>
      <c r="B4717" s="72">
        <f t="shared" si="1082"/>
        <v>1</v>
      </c>
      <c r="C4717" s="72" t="str">
        <f>IF(F4717=0,"RESMİ TATİL",VLOOKUP(F4717,LİSTE!$B$7:$D$1300,3,0))</f>
        <v>Esma ÇOKER</v>
      </c>
      <c r="D4717" s="72" t="str">
        <f>IF(G4717=0,"RESMİ TATİL",VLOOKUP(G4717,LİSTE!$B$7:$D$1300,3,0))</f>
        <v>Dursun Kubilay YAŞAR</v>
      </c>
      <c r="E4717" s="72" t="str">
        <f>IF(H4717=0,"RESMİ TATİL",VLOOKUP(H4717,LİSTE!$B$7:$D$1300,3,0))</f>
        <v>Zeynep Beril BAŞPINAR</v>
      </c>
      <c r="F4717" s="72">
        <f>IF(B4717="TATİL",0,IF(F4716&gt;0,IF(LİSTE!$F$1=H4716,1,H4716+1),IF(F4716=0,H4715+1,IF(F4715=0,H4714+1,IF(F4714=0,H4713+1,IF(F4713=0,H4712+1))))))</f>
        <v>16</v>
      </c>
      <c r="G4717" s="72">
        <f>IF(F4717=0,0,IF(LİSTE!$F$1=F4717,1,F4717+1))</f>
        <v>17</v>
      </c>
      <c r="H4717" s="72">
        <f>IF(G4717=0,0,IF(LİSTE!$F$1=G4717,1,G4717+1))</f>
        <v>18</v>
      </c>
      <c r="I4717" s="72" t="str">
        <f>IFERROR(VLOOKUP(A4717,TATİLLER!$A$2:$D$30000,3,0),"TATİL DEĞİL")</f>
        <v>TATİL DEĞİL</v>
      </c>
    </row>
    <row r="4718" spans="1:9" x14ac:dyDescent="0.25">
      <c r="A4718" s="74">
        <f t="shared" si="1085"/>
        <v>51803</v>
      </c>
      <c r="B4718" s="72">
        <f t="shared" si="1082"/>
        <v>2</v>
      </c>
      <c r="C4718" s="72" t="str">
        <f>IF(F4718=0,"RESMİ TATİL",VLOOKUP(F4718,LİSTE!$B$7:$D$1300,3,0))</f>
        <v>Ahmet DAL</v>
      </c>
      <c r="D4718" s="72" t="str">
        <f>IF(G4718=0,"RESMİ TATİL",VLOOKUP(G4718,LİSTE!$B$7:$D$1300,3,0))</f>
        <v>Emirhan KARATAŞ</v>
      </c>
      <c r="E4718" s="72" t="str">
        <f>IF(H4718=0,"RESMİ TATİL",VLOOKUP(H4718,LİSTE!$B$7:$D$1300,3,0))</f>
        <v>Zümra Yeter ARI</v>
      </c>
      <c r="F4718" s="72">
        <f>IF(B4718="TATİL",0,IF(F4717&gt;0,IF(LİSTE!$F$1=H4717,1,H4717+1),IF(F4717=0,H4716+1,IF(F4716=0,H4715+1,IF(F4715=0,H4714+1,IF(F4714=0,H4713+1))))))</f>
        <v>19</v>
      </c>
      <c r="G4718" s="72">
        <f>IF(F4718=0,0,IF(LİSTE!$F$1=F4718,1,F4718+1))</f>
        <v>20</v>
      </c>
      <c r="H4718" s="72">
        <f>IF(G4718=0,0,IF(LİSTE!$F$1=G4718,1,G4718+1))</f>
        <v>21</v>
      </c>
      <c r="I4718" s="72" t="str">
        <f>IFERROR(VLOOKUP(A4718,TATİLLER!$A$2:$D$30000,3,0),"TATİL DEĞİL")</f>
        <v>TATİL DEĞİL</v>
      </c>
    </row>
    <row r="4719" spans="1:9" x14ac:dyDescent="0.25">
      <c r="A4719" s="74">
        <f t="shared" si="1085"/>
        <v>51804</v>
      </c>
      <c r="B4719" s="72">
        <f t="shared" si="1082"/>
        <v>3</v>
      </c>
      <c r="C4719" s="72" t="str">
        <f>IF(F4719=0,"RESMİ TATİL",VLOOKUP(F4719,LİSTE!$B$7:$D$1300,3,0))</f>
        <v>Utku KARAGÖZ</v>
      </c>
      <c r="D4719" s="72" t="str">
        <f>IF(G4719=0,"RESMİ TATİL",VLOOKUP(G4719,LİSTE!$B$7:$D$1300,3,0))</f>
        <v>Feyza Zümra AVCIOĞLU</v>
      </c>
      <c r="E4719" s="72" t="str">
        <f>IF(H4719=0,"RESMİ TATİL",VLOOKUP(H4719,LİSTE!$B$7:$D$1300,3,0))</f>
        <v>Yusuf Ali TABUR</v>
      </c>
      <c r="F4719" s="72">
        <f>IF(B4719="TATİL",0,IF(F4718&gt;0,IF(LİSTE!$F$1=H4718,1,H4718+1),IF(F4718=0,H4717+1,IF(F4717=0,H4716+1,IF(F4716=0,H4715+1,IF(F4715=0,H4714+1))))))</f>
        <v>22</v>
      </c>
      <c r="G4719" s="72">
        <f>IF(F4719=0,0,IF(LİSTE!$F$1=F4719,1,F4719+1))</f>
        <v>23</v>
      </c>
      <c r="H4719" s="72">
        <f>IF(G4719=0,0,IF(LİSTE!$F$1=G4719,1,G4719+1))</f>
        <v>24</v>
      </c>
      <c r="I4719" s="72" t="str">
        <f>IFERROR(VLOOKUP(A4719,TATİLLER!$A$2:$D$30000,3,0),"TATİL DEĞİL")</f>
        <v>TATİL DEĞİL</v>
      </c>
    </row>
    <row r="4720" spans="1:9" x14ac:dyDescent="0.25">
      <c r="A4720" s="74">
        <f t="shared" si="1085"/>
        <v>51805</v>
      </c>
      <c r="B4720" s="72">
        <f t="shared" si="1082"/>
        <v>4</v>
      </c>
      <c r="C4720" s="72" t="str">
        <f>IF(F4720=0,"RESMİ TATİL",VLOOKUP(F4720,LİSTE!$B$7:$D$1300,3,0))</f>
        <v>Irmak UTEBAY</v>
      </c>
      <c r="D4720" s="72" t="str">
        <f>IF(G4720=0,"RESMİ TATİL",VLOOKUP(G4720,LİSTE!$B$7:$D$1300,3,0))</f>
        <v>Kerem AKKOÇ</v>
      </c>
      <c r="E4720" s="72" t="str">
        <f>IF(H4720=0,"RESMİ TATİL",VLOOKUP(H4720,LİSTE!$B$7:$D$1300,3,0))</f>
        <v>Elçin Ayşe ELMAS</v>
      </c>
      <c r="F4720" s="72">
        <f>IF(B4720="TATİL",0,IF(F4719&gt;0,IF(LİSTE!$F$1=H4719,1,H4719+1),IF(F4719=0,H4718+1,IF(F4718=0,H4717+1,IF(F4717=0,H4716+1,IF(F4716=0,H4715+1))))))</f>
        <v>25</v>
      </c>
      <c r="G4720" s="72">
        <f>IF(F4720=0,0,IF(LİSTE!$F$1=F4720,1,F4720+1))</f>
        <v>26</v>
      </c>
      <c r="H4720" s="72">
        <f>IF(G4720=0,0,IF(LİSTE!$F$1=G4720,1,G4720+1))</f>
        <v>27</v>
      </c>
      <c r="I4720" s="72" t="str">
        <f>IFERROR(VLOOKUP(A4720,TATİLLER!$A$2:$D$30000,3,0),"TATİL DEĞİL")</f>
        <v>TATİL DEĞİL</v>
      </c>
    </row>
    <row r="4721" spans="1:9" x14ac:dyDescent="0.25">
      <c r="A4721" s="74">
        <f t="shared" si="1085"/>
        <v>51806</v>
      </c>
      <c r="B4721" s="72">
        <f t="shared" si="1082"/>
        <v>5</v>
      </c>
      <c r="C4721" s="72" t="str">
        <f>IF(F4721=0,"RESMİ TATİL",VLOOKUP(F4721,LİSTE!$B$7:$D$1300,3,0))</f>
        <v>Muhammed YILDIZDAĞ</v>
      </c>
      <c r="D4721" s="72" t="str">
        <f>IF(G4721=0,"RESMİ TATİL",VLOOKUP(G4721,LİSTE!$B$7:$D$1300,3,0))</f>
        <v>Nisa Nur SANCAR</v>
      </c>
      <c r="E4721" s="72" t="str">
        <f>IF(H4721=0,"RESMİ TATİL",VLOOKUP(H4721,LİSTE!$B$7:$D$1300,3,0))</f>
        <v>Esila ÇETİN</v>
      </c>
      <c r="F4721" s="72">
        <f>IF(B4721="TATİL",0,IF(F4720&gt;0,IF(LİSTE!$F$1=H4720,1,H4720+1),IF(F4720=0,H4719+1,IF(F4719=0,H4718+1,IF(F4718=0,H4717+1,IF(F4717=0,H4716+1))))))</f>
        <v>28</v>
      </c>
      <c r="G4721" s="72">
        <f>IF(F4721=0,0,IF(LİSTE!$F$1=F4721,1,F4721+1))</f>
        <v>1</v>
      </c>
      <c r="H4721" s="72">
        <f>IF(G4721=0,0,IF(LİSTE!$F$1=G4721,1,G4721+1))</f>
        <v>2</v>
      </c>
      <c r="I4721" s="72" t="str">
        <f>IFERROR(VLOOKUP(A4721,TATİLLER!$A$2:$D$30000,3,0),"TATİL DEĞİL")</f>
        <v>TATİL DEĞİL</v>
      </c>
    </row>
    <row r="4722" spans="1:9" x14ac:dyDescent="0.25">
      <c r="A4722" s="74">
        <f t="shared" ref="A4722" si="1093">A4721+3</f>
        <v>51809</v>
      </c>
      <c r="B4722" s="72">
        <f t="shared" si="1082"/>
        <v>1</v>
      </c>
      <c r="C4722" s="72" t="str">
        <f>IF(F4722=0,"RESMİ TATİL",VLOOKUP(F4722,LİSTE!$B$7:$D$1300,3,0))</f>
        <v>Zeynep Sevde TOPUZ</v>
      </c>
      <c r="D4722" s="72" t="str">
        <f>IF(G4722=0,"RESMİ TATİL",VLOOKUP(G4722,LİSTE!$B$7:$D$1300,3,0))</f>
        <v>Ömer Asaf KADAŞ</v>
      </c>
      <c r="E4722" s="72" t="str">
        <f>IF(H4722=0,"RESMİ TATİL",VLOOKUP(H4722,LİSTE!$B$7:$D$1300,3,0))</f>
        <v>Ramazan Baran ADIGÜZEL</v>
      </c>
      <c r="F4722" s="72">
        <f>IF(B4722="TATİL",0,IF(F4721&gt;0,IF(LİSTE!$F$1=H4721,1,H4721+1),IF(F4721=0,H4720+1,IF(F4720=0,H4719+1,IF(F4719=0,H4718+1,IF(F4718=0,H4717+1))))))</f>
        <v>3</v>
      </c>
      <c r="G4722" s="72">
        <f>IF(F4722=0,0,IF(LİSTE!$F$1=F4722,1,F4722+1))</f>
        <v>4</v>
      </c>
      <c r="H4722" s="72">
        <f>IF(G4722=0,0,IF(LİSTE!$F$1=G4722,1,G4722+1))</f>
        <v>5</v>
      </c>
      <c r="I4722" s="72" t="str">
        <f>IFERROR(VLOOKUP(A4722,TATİLLER!$A$2:$D$30000,3,0),"TATİL DEĞİL")</f>
        <v>TATİL DEĞİL</v>
      </c>
    </row>
    <row r="4723" spans="1:9" x14ac:dyDescent="0.25">
      <c r="A4723" s="74">
        <f t="shared" si="1085"/>
        <v>51810</v>
      </c>
      <c r="B4723" s="72">
        <f t="shared" si="1082"/>
        <v>2</v>
      </c>
      <c r="C4723" s="72" t="str">
        <f>IF(F4723=0,"RESMİ TATİL",VLOOKUP(F4723,LİSTE!$B$7:$D$1300,3,0))</f>
        <v>Bahar AKGÜN</v>
      </c>
      <c r="D4723" s="72" t="str">
        <f>IF(G4723=0,"RESMİ TATİL",VLOOKUP(G4723,LİSTE!$B$7:$D$1300,3,0))</f>
        <v>Ömer AKGÜL</v>
      </c>
      <c r="E4723" s="72" t="str">
        <f>IF(H4723=0,"RESMİ TATİL",VLOOKUP(H4723,LİSTE!$B$7:$D$1300,3,0))</f>
        <v>Muharrem EFE TANRIVERDİ</v>
      </c>
      <c r="F4723" s="72">
        <f>IF(B4723="TATİL",0,IF(F4722&gt;0,IF(LİSTE!$F$1=H4722,1,H4722+1),IF(F4722=0,H4721+1,IF(F4721=0,H4720+1,IF(F4720=0,H4719+1,IF(F4719=0,H4718+1))))))</f>
        <v>6</v>
      </c>
      <c r="G4723" s="72">
        <f>IF(F4723=0,0,IF(LİSTE!$F$1=F4723,1,F4723+1))</f>
        <v>7</v>
      </c>
      <c r="H4723" s="72">
        <f>IF(G4723=0,0,IF(LİSTE!$F$1=G4723,1,G4723+1))</f>
        <v>8</v>
      </c>
      <c r="I4723" s="72" t="str">
        <f>IFERROR(VLOOKUP(A4723,TATİLLER!$A$2:$D$30000,3,0),"TATİL DEĞİL")</f>
        <v>TATİL DEĞİL</v>
      </c>
    </row>
    <row r="4724" spans="1:9" x14ac:dyDescent="0.25">
      <c r="A4724" s="74">
        <f t="shared" si="1085"/>
        <v>51811</v>
      </c>
      <c r="B4724" s="72">
        <f t="shared" si="1082"/>
        <v>3</v>
      </c>
      <c r="C4724" s="72" t="str">
        <f>IF(F4724=0,"RESMİ TATİL",VLOOKUP(F4724,LİSTE!$B$7:$D$1300,3,0))</f>
        <v>Anıl DOĞAN</v>
      </c>
      <c r="D4724" s="72" t="str">
        <f>IF(G4724=0,"RESMİ TATİL",VLOOKUP(G4724,LİSTE!$B$7:$D$1300,3,0))</f>
        <v>İpek ARSLAN</v>
      </c>
      <c r="E4724" s="72" t="str">
        <f>IF(H4724=0,"RESMİ TATİL",VLOOKUP(H4724,LİSTE!$B$7:$D$1300,3,0))</f>
        <v>Efe KARSAK</v>
      </c>
      <c r="F4724" s="72">
        <f>IF(B4724="TATİL",0,IF(F4723&gt;0,IF(LİSTE!$F$1=H4723,1,H4723+1),IF(F4723=0,H4722+1,IF(F4722=0,H4721+1,IF(F4721=0,H4720+1,IF(F4720=0,H4719+1))))))</f>
        <v>9</v>
      </c>
      <c r="G4724" s="72">
        <f>IF(F4724=0,0,IF(LİSTE!$F$1=F4724,1,F4724+1))</f>
        <v>10</v>
      </c>
      <c r="H4724" s="72">
        <f>IF(G4724=0,0,IF(LİSTE!$F$1=G4724,1,G4724+1))</f>
        <v>11</v>
      </c>
      <c r="I4724" s="72" t="str">
        <f>IFERROR(VLOOKUP(A4724,TATİLLER!$A$2:$D$30000,3,0),"TATİL DEĞİL")</f>
        <v>TATİL DEĞİL</v>
      </c>
    </row>
    <row r="4725" spans="1:9" x14ac:dyDescent="0.25">
      <c r="A4725" s="74">
        <f t="shared" si="1085"/>
        <v>51812</v>
      </c>
      <c r="B4725" s="72">
        <f t="shared" si="1082"/>
        <v>4</v>
      </c>
      <c r="C4725" s="72" t="str">
        <f>IF(F4725=0,"RESMİ TATİL",VLOOKUP(F4725,LİSTE!$B$7:$D$1300,3,0))</f>
        <v>Abdullah KIRBAÇ</v>
      </c>
      <c r="D4725" s="72" t="str">
        <f>IF(G4725=0,"RESMİ TATİL",VLOOKUP(G4725,LİSTE!$B$7:$D$1300,3,0))</f>
        <v>Ümmü Defne GÜLER</v>
      </c>
      <c r="E4725" s="72" t="str">
        <f>IF(H4725=0,"RESMİ TATİL",VLOOKUP(H4725,LİSTE!$B$7:$D$1300,3,0))</f>
        <v>Şevval ÖZDAMAR</v>
      </c>
      <c r="F4725" s="72">
        <f>IF(B4725="TATİL",0,IF(F4724&gt;0,IF(LİSTE!$F$1=H4724,1,H4724+1),IF(F4724=0,H4723+1,IF(F4723=0,H4722+1,IF(F4722=0,H4721+1,IF(F4721=0,H4720+1))))))</f>
        <v>12</v>
      </c>
      <c r="G4725" s="72">
        <f>IF(F4725=0,0,IF(LİSTE!$F$1=F4725,1,F4725+1))</f>
        <v>13</v>
      </c>
      <c r="H4725" s="72">
        <f>IF(G4725=0,0,IF(LİSTE!$F$1=G4725,1,G4725+1))</f>
        <v>14</v>
      </c>
      <c r="I4725" s="72" t="str">
        <f>IFERROR(VLOOKUP(A4725,TATİLLER!$A$2:$D$30000,3,0),"TATİL DEĞİL")</f>
        <v>TATİL DEĞİL</v>
      </c>
    </row>
    <row r="4726" spans="1:9" x14ac:dyDescent="0.25">
      <c r="A4726" s="74">
        <f t="shared" si="1085"/>
        <v>51813</v>
      </c>
      <c r="B4726" s="72">
        <f t="shared" si="1082"/>
        <v>5</v>
      </c>
      <c r="C4726" s="72" t="str">
        <f>IF(F4726=0,"RESMİ TATİL",VLOOKUP(F4726,LİSTE!$B$7:$D$1300,3,0))</f>
        <v>Zeynep AKDAĞ</v>
      </c>
      <c r="D4726" s="72" t="str">
        <f>IF(G4726=0,"RESMİ TATİL",VLOOKUP(G4726,LİSTE!$B$7:$D$1300,3,0))</f>
        <v>Esma ÇOKER</v>
      </c>
      <c r="E4726" s="72" t="str">
        <f>IF(H4726=0,"RESMİ TATİL",VLOOKUP(H4726,LİSTE!$B$7:$D$1300,3,0))</f>
        <v>Dursun Kubilay YAŞAR</v>
      </c>
      <c r="F4726" s="72">
        <f>IF(B4726="TATİL",0,IF(F4725&gt;0,IF(LİSTE!$F$1=H4725,1,H4725+1),IF(F4725=0,H4724+1,IF(F4724=0,H4723+1,IF(F4723=0,H4722+1,IF(F4722=0,H4721+1))))))</f>
        <v>15</v>
      </c>
      <c r="G4726" s="72">
        <f>IF(F4726=0,0,IF(LİSTE!$F$1=F4726,1,F4726+1))</f>
        <v>16</v>
      </c>
      <c r="H4726" s="72">
        <f>IF(G4726=0,0,IF(LİSTE!$F$1=G4726,1,G4726+1))</f>
        <v>17</v>
      </c>
      <c r="I4726" s="72" t="str">
        <f>IFERROR(VLOOKUP(A4726,TATİLLER!$A$2:$D$30000,3,0),"TATİL DEĞİL")</f>
        <v>TATİL DEĞİL</v>
      </c>
    </row>
    <row r="4727" spans="1:9" x14ac:dyDescent="0.25">
      <c r="A4727" s="74">
        <f t="shared" ref="A4727" si="1094">A4726+3</f>
        <v>51816</v>
      </c>
      <c r="B4727" s="72">
        <f t="shared" si="1082"/>
        <v>1</v>
      </c>
      <c r="C4727" s="72" t="str">
        <f>IF(F4727=0,"RESMİ TATİL",VLOOKUP(F4727,LİSTE!$B$7:$D$1300,3,0))</f>
        <v>Zeynep Beril BAŞPINAR</v>
      </c>
      <c r="D4727" s="72" t="str">
        <f>IF(G4727=0,"RESMİ TATİL",VLOOKUP(G4727,LİSTE!$B$7:$D$1300,3,0))</f>
        <v>Ahmet DAL</v>
      </c>
      <c r="E4727" s="72" t="str">
        <f>IF(H4727=0,"RESMİ TATİL",VLOOKUP(H4727,LİSTE!$B$7:$D$1300,3,0))</f>
        <v>Emirhan KARATAŞ</v>
      </c>
      <c r="F4727" s="72">
        <f>IF(B4727="TATİL",0,IF(F4726&gt;0,IF(LİSTE!$F$1=H4726,1,H4726+1),IF(F4726=0,H4725+1,IF(F4725=0,H4724+1,IF(F4724=0,H4723+1,IF(F4723=0,H4722+1))))))</f>
        <v>18</v>
      </c>
      <c r="G4727" s="72">
        <f>IF(F4727=0,0,IF(LİSTE!$F$1=F4727,1,F4727+1))</f>
        <v>19</v>
      </c>
      <c r="H4727" s="72">
        <f>IF(G4727=0,0,IF(LİSTE!$F$1=G4727,1,G4727+1))</f>
        <v>20</v>
      </c>
      <c r="I4727" s="72" t="str">
        <f>IFERROR(VLOOKUP(A4727,TATİLLER!$A$2:$D$30000,3,0),"TATİL DEĞİL")</f>
        <v>TATİL DEĞİL</v>
      </c>
    </row>
    <row r="4728" spans="1:9" x14ac:dyDescent="0.25">
      <c r="A4728" s="74">
        <f t="shared" si="1085"/>
        <v>51817</v>
      </c>
      <c r="B4728" s="72">
        <f t="shared" si="1082"/>
        <v>2</v>
      </c>
      <c r="C4728" s="72" t="str">
        <f>IF(F4728=0,"RESMİ TATİL",VLOOKUP(F4728,LİSTE!$B$7:$D$1300,3,0))</f>
        <v>Zümra Yeter ARI</v>
      </c>
      <c r="D4728" s="72" t="str">
        <f>IF(G4728=0,"RESMİ TATİL",VLOOKUP(G4728,LİSTE!$B$7:$D$1300,3,0))</f>
        <v>Utku KARAGÖZ</v>
      </c>
      <c r="E4728" s="72" t="str">
        <f>IF(H4728=0,"RESMİ TATİL",VLOOKUP(H4728,LİSTE!$B$7:$D$1300,3,0))</f>
        <v>Feyza Zümra AVCIOĞLU</v>
      </c>
      <c r="F4728" s="72">
        <f>IF(B4728="TATİL",0,IF(F4727&gt;0,IF(LİSTE!$F$1=H4727,1,H4727+1),IF(F4727=0,H4726+1,IF(F4726=0,H4725+1,IF(F4725=0,H4724+1,IF(F4724=0,H4723+1))))))</f>
        <v>21</v>
      </c>
      <c r="G4728" s="72">
        <f>IF(F4728=0,0,IF(LİSTE!$F$1=F4728,1,F4728+1))</f>
        <v>22</v>
      </c>
      <c r="H4728" s="72">
        <f>IF(G4728=0,0,IF(LİSTE!$F$1=G4728,1,G4728+1))</f>
        <v>23</v>
      </c>
      <c r="I4728" s="72" t="str">
        <f>IFERROR(VLOOKUP(A4728,TATİLLER!$A$2:$D$30000,3,0),"TATİL DEĞİL")</f>
        <v>TATİL DEĞİL</v>
      </c>
    </row>
    <row r="4729" spans="1:9" x14ac:dyDescent="0.25">
      <c r="A4729" s="74">
        <f t="shared" si="1085"/>
        <v>51818</v>
      </c>
      <c r="B4729" s="72">
        <f t="shared" si="1082"/>
        <v>3</v>
      </c>
      <c r="C4729" s="72" t="str">
        <f>IF(F4729=0,"RESMİ TATİL",VLOOKUP(F4729,LİSTE!$B$7:$D$1300,3,0))</f>
        <v>Yusuf Ali TABUR</v>
      </c>
      <c r="D4729" s="72" t="str">
        <f>IF(G4729=0,"RESMİ TATİL",VLOOKUP(G4729,LİSTE!$B$7:$D$1300,3,0))</f>
        <v>Irmak UTEBAY</v>
      </c>
      <c r="E4729" s="72" t="str">
        <f>IF(H4729=0,"RESMİ TATİL",VLOOKUP(H4729,LİSTE!$B$7:$D$1300,3,0))</f>
        <v>Kerem AKKOÇ</v>
      </c>
      <c r="F4729" s="72">
        <f>IF(B4729="TATİL",0,IF(F4728&gt;0,IF(LİSTE!$F$1=H4728,1,H4728+1),IF(F4728=0,H4727+1,IF(F4727=0,H4726+1,IF(F4726=0,H4725+1,IF(F4725=0,H4724+1))))))</f>
        <v>24</v>
      </c>
      <c r="G4729" s="72">
        <f>IF(F4729=0,0,IF(LİSTE!$F$1=F4729,1,F4729+1))</f>
        <v>25</v>
      </c>
      <c r="H4729" s="72">
        <f>IF(G4729=0,0,IF(LİSTE!$F$1=G4729,1,G4729+1))</f>
        <v>26</v>
      </c>
      <c r="I4729" s="72" t="str">
        <f>IFERROR(VLOOKUP(A4729,TATİLLER!$A$2:$D$30000,3,0),"TATİL DEĞİL")</f>
        <v>TATİL DEĞİL</v>
      </c>
    </row>
    <row r="4730" spans="1:9" x14ac:dyDescent="0.25">
      <c r="A4730" s="74">
        <f t="shared" si="1085"/>
        <v>51819</v>
      </c>
      <c r="B4730" s="72">
        <f t="shared" si="1082"/>
        <v>4</v>
      </c>
      <c r="C4730" s="72" t="str">
        <f>IF(F4730=0,"RESMİ TATİL",VLOOKUP(F4730,LİSTE!$B$7:$D$1300,3,0))</f>
        <v>Elçin Ayşe ELMAS</v>
      </c>
      <c r="D4730" s="72" t="str">
        <f>IF(G4730=0,"RESMİ TATİL",VLOOKUP(G4730,LİSTE!$B$7:$D$1300,3,0))</f>
        <v>Muhammed YILDIZDAĞ</v>
      </c>
      <c r="E4730" s="72" t="str">
        <f>IF(H4730=0,"RESMİ TATİL",VLOOKUP(H4730,LİSTE!$B$7:$D$1300,3,0))</f>
        <v>Nisa Nur SANCAR</v>
      </c>
      <c r="F4730" s="72">
        <f>IF(B4730="TATİL",0,IF(F4729&gt;0,IF(LİSTE!$F$1=H4729,1,H4729+1),IF(F4729=0,H4728+1,IF(F4728=0,H4727+1,IF(F4727=0,H4726+1,IF(F4726=0,H4725+1))))))</f>
        <v>27</v>
      </c>
      <c r="G4730" s="72">
        <f>IF(F4730=0,0,IF(LİSTE!$F$1=F4730,1,F4730+1))</f>
        <v>28</v>
      </c>
      <c r="H4730" s="72">
        <f>IF(G4730=0,0,IF(LİSTE!$F$1=G4730,1,G4730+1))</f>
        <v>1</v>
      </c>
      <c r="I4730" s="72" t="str">
        <f>IFERROR(VLOOKUP(A4730,TATİLLER!$A$2:$D$30000,3,0),"TATİL DEĞİL")</f>
        <v>TATİL DEĞİL</v>
      </c>
    </row>
    <row r="4731" spans="1:9" x14ac:dyDescent="0.25">
      <c r="A4731" s="74">
        <f t="shared" si="1085"/>
        <v>51820</v>
      </c>
      <c r="B4731" s="72">
        <f t="shared" si="1082"/>
        <v>5</v>
      </c>
      <c r="C4731" s="72" t="str">
        <f>IF(F4731=0,"RESMİ TATİL",VLOOKUP(F4731,LİSTE!$B$7:$D$1300,3,0))</f>
        <v>Esila ÇETİN</v>
      </c>
      <c r="D4731" s="72" t="str">
        <f>IF(G4731=0,"RESMİ TATİL",VLOOKUP(G4731,LİSTE!$B$7:$D$1300,3,0))</f>
        <v>Zeynep Sevde TOPUZ</v>
      </c>
      <c r="E4731" s="72" t="str">
        <f>IF(H4731=0,"RESMİ TATİL",VLOOKUP(H4731,LİSTE!$B$7:$D$1300,3,0))</f>
        <v>Ömer Asaf KADAŞ</v>
      </c>
      <c r="F4731" s="72">
        <f>IF(B4731="TATİL",0,IF(F4730&gt;0,IF(LİSTE!$F$1=H4730,1,H4730+1),IF(F4730=0,H4729+1,IF(F4729=0,H4728+1,IF(F4728=0,H4727+1,IF(F4727=0,H4726+1))))))</f>
        <v>2</v>
      </c>
      <c r="G4731" s="72">
        <f>IF(F4731=0,0,IF(LİSTE!$F$1=F4731,1,F4731+1))</f>
        <v>3</v>
      </c>
      <c r="H4731" s="72">
        <f>IF(G4731=0,0,IF(LİSTE!$F$1=G4731,1,G4731+1))</f>
        <v>4</v>
      </c>
      <c r="I4731" s="72" t="str">
        <f>IFERROR(VLOOKUP(A4731,TATİLLER!$A$2:$D$30000,3,0),"TATİL DEĞİL")</f>
        <v>TATİL DEĞİL</v>
      </c>
    </row>
    <row r="4732" spans="1:9" x14ac:dyDescent="0.25">
      <c r="A4732" s="74">
        <f t="shared" ref="A4732" si="1095">A4731+3</f>
        <v>51823</v>
      </c>
      <c r="B4732" s="72">
        <f t="shared" si="1082"/>
        <v>1</v>
      </c>
      <c r="C4732" s="72" t="str">
        <f>IF(F4732=0,"RESMİ TATİL",VLOOKUP(F4732,LİSTE!$B$7:$D$1300,3,0))</f>
        <v>Ramazan Baran ADIGÜZEL</v>
      </c>
      <c r="D4732" s="72" t="str">
        <f>IF(G4732=0,"RESMİ TATİL",VLOOKUP(G4732,LİSTE!$B$7:$D$1300,3,0))</f>
        <v>Bahar AKGÜN</v>
      </c>
      <c r="E4732" s="72" t="str">
        <f>IF(H4732=0,"RESMİ TATİL",VLOOKUP(H4732,LİSTE!$B$7:$D$1300,3,0))</f>
        <v>Ömer AKGÜL</v>
      </c>
      <c r="F4732" s="72">
        <f>IF(B4732="TATİL",0,IF(F4731&gt;0,IF(LİSTE!$F$1=H4731,1,H4731+1),IF(F4731=0,H4730+1,IF(F4730=0,H4729+1,IF(F4729=0,H4728+1,IF(F4728=0,H4727+1))))))</f>
        <v>5</v>
      </c>
      <c r="G4732" s="72">
        <f>IF(F4732=0,0,IF(LİSTE!$F$1=F4732,1,F4732+1))</f>
        <v>6</v>
      </c>
      <c r="H4732" s="72">
        <f>IF(G4732=0,0,IF(LİSTE!$F$1=G4732,1,G4732+1))</f>
        <v>7</v>
      </c>
      <c r="I4732" s="72" t="str">
        <f>IFERROR(VLOOKUP(A4732,TATİLLER!$A$2:$D$30000,3,0),"TATİL DEĞİL")</f>
        <v>TATİL DEĞİL</v>
      </c>
    </row>
    <row r="4733" spans="1:9" x14ac:dyDescent="0.25">
      <c r="A4733" s="74">
        <f t="shared" si="1085"/>
        <v>51824</v>
      </c>
      <c r="B4733" s="72">
        <f t="shared" si="1082"/>
        <v>2</v>
      </c>
      <c r="C4733" s="72" t="str">
        <f>IF(F4733=0,"RESMİ TATİL",VLOOKUP(F4733,LİSTE!$B$7:$D$1300,3,0))</f>
        <v>Muharrem EFE TANRIVERDİ</v>
      </c>
      <c r="D4733" s="72" t="str">
        <f>IF(G4733=0,"RESMİ TATİL",VLOOKUP(G4733,LİSTE!$B$7:$D$1300,3,0))</f>
        <v>Anıl DOĞAN</v>
      </c>
      <c r="E4733" s="72" t="str">
        <f>IF(H4733=0,"RESMİ TATİL",VLOOKUP(H4733,LİSTE!$B$7:$D$1300,3,0))</f>
        <v>İpek ARSLAN</v>
      </c>
      <c r="F4733" s="72">
        <f>IF(B4733="TATİL",0,IF(F4732&gt;0,IF(LİSTE!$F$1=H4732,1,H4732+1),IF(F4732=0,H4731+1,IF(F4731=0,H4730+1,IF(F4730=0,H4729+1,IF(F4729=0,H4728+1))))))</f>
        <v>8</v>
      </c>
      <c r="G4733" s="72">
        <f>IF(F4733=0,0,IF(LİSTE!$F$1=F4733,1,F4733+1))</f>
        <v>9</v>
      </c>
      <c r="H4733" s="72">
        <f>IF(G4733=0,0,IF(LİSTE!$F$1=G4733,1,G4733+1))</f>
        <v>10</v>
      </c>
      <c r="I4733" s="72" t="str">
        <f>IFERROR(VLOOKUP(A4733,TATİLLER!$A$2:$D$30000,3,0),"TATİL DEĞİL")</f>
        <v>TATİL DEĞİL</v>
      </c>
    </row>
    <row r="4734" spans="1:9" x14ac:dyDescent="0.25">
      <c r="A4734" s="74">
        <f t="shared" si="1085"/>
        <v>51825</v>
      </c>
      <c r="B4734" s="72">
        <f t="shared" si="1082"/>
        <v>3</v>
      </c>
      <c r="C4734" s="72" t="str">
        <f>IF(F4734=0,"RESMİ TATİL",VLOOKUP(F4734,LİSTE!$B$7:$D$1300,3,0))</f>
        <v>Efe KARSAK</v>
      </c>
      <c r="D4734" s="72" t="str">
        <f>IF(G4734=0,"RESMİ TATİL",VLOOKUP(G4734,LİSTE!$B$7:$D$1300,3,0))</f>
        <v>Abdullah KIRBAÇ</v>
      </c>
      <c r="E4734" s="72" t="str">
        <f>IF(H4734=0,"RESMİ TATİL",VLOOKUP(H4734,LİSTE!$B$7:$D$1300,3,0))</f>
        <v>Ümmü Defne GÜLER</v>
      </c>
      <c r="F4734" s="72">
        <f>IF(B4734="TATİL",0,IF(F4733&gt;0,IF(LİSTE!$F$1=H4733,1,H4733+1),IF(F4733=0,H4732+1,IF(F4732=0,H4731+1,IF(F4731=0,H4730+1,IF(F4730=0,H4729+1))))))</f>
        <v>11</v>
      </c>
      <c r="G4734" s="72">
        <f>IF(F4734=0,0,IF(LİSTE!$F$1=F4734,1,F4734+1))</f>
        <v>12</v>
      </c>
      <c r="H4734" s="72">
        <f>IF(G4734=0,0,IF(LİSTE!$F$1=G4734,1,G4734+1))</f>
        <v>13</v>
      </c>
      <c r="I4734" s="72" t="str">
        <f>IFERROR(VLOOKUP(A4734,TATİLLER!$A$2:$D$30000,3,0),"TATİL DEĞİL")</f>
        <v>TATİL DEĞİL</v>
      </c>
    </row>
    <row r="4735" spans="1:9" x14ac:dyDescent="0.25">
      <c r="A4735" s="74">
        <f t="shared" si="1085"/>
        <v>51826</v>
      </c>
      <c r="B4735" s="72">
        <f t="shared" si="1082"/>
        <v>4</v>
      </c>
      <c r="C4735" s="72" t="str">
        <f>IF(F4735=0,"RESMİ TATİL",VLOOKUP(F4735,LİSTE!$B$7:$D$1300,3,0))</f>
        <v>Şevval ÖZDAMAR</v>
      </c>
      <c r="D4735" s="72" t="str">
        <f>IF(G4735=0,"RESMİ TATİL",VLOOKUP(G4735,LİSTE!$B$7:$D$1300,3,0))</f>
        <v>Zeynep AKDAĞ</v>
      </c>
      <c r="E4735" s="72" t="str">
        <f>IF(H4735=0,"RESMİ TATİL",VLOOKUP(H4735,LİSTE!$B$7:$D$1300,3,0))</f>
        <v>Esma ÇOKER</v>
      </c>
      <c r="F4735" s="72">
        <f>IF(B4735="TATİL",0,IF(F4734&gt;0,IF(LİSTE!$F$1=H4734,1,H4734+1),IF(F4734=0,H4733+1,IF(F4733=0,H4732+1,IF(F4732=0,H4731+1,IF(F4731=0,H4730+1))))))</f>
        <v>14</v>
      </c>
      <c r="G4735" s="72">
        <f>IF(F4735=0,0,IF(LİSTE!$F$1=F4735,1,F4735+1))</f>
        <v>15</v>
      </c>
      <c r="H4735" s="72">
        <f>IF(G4735=0,0,IF(LİSTE!$F$1=G4735,1,G4735+1))</f>
        <v>16</v>
      </c>
      <c r="I4735" s="72" t="str">
        <f>IFERROR(VLOOKUP(A4735,TATİLLER!$A$2:$D$30000,3,0),"TATİL DEĞİL")</f>
        <v>TATİL DEĞİL</v>
      </c>
    </row>
    <row r="4736" spans="1:9" x14ac:dyDescent="0.25">
      <c r="A4736" s="74">
        <f t="shared" si="1085"/>
        <v>51827</v>
      </c>
      <c r="B4736" s="72">
        <f t="shared" si="1082"/>
        <v>5</v>
      </c>
      <c r="C4736" s="72" t="str">
        <f>IF(F4736=0,"RESMİ TATİL",VLOOKUP(F4736,LİSTE!$B$7:$D$1300,3,0))</f>
        <v>Dursun Kubilay YAŞAR</v>
      </c>
      <c r="D4736" s="72" t="str">
        <f>IF(G4736=0,"RESMİ TATİL",VLOOKUP(G4736,LİSTE!$B$7:$D$1300,3,0))</f>
        <v>Zeynep Beril BAŞPINAR</v>
      </c>
      <c r="E4736" s="72" t="str">
        <f>IF(H4736=0,"RESMİ TATİL",VLOOKUP(H4736,LİSTE!$B$7:$D$1300,3,0))</f>
        <v>Ahmet DAL</v>
      </c>
      <c r="F4736" s="72">
        <f>IF(B4736="TATİL",0,IF(F4735&gt;0,IF(LİSTE!$F$1=H4735,1,H4735+1),IF(F4735=0,H4734+1,IF(F4734=0,H4733+1,IF(F4733=0,H4732+1,IF(F4732=0,H4731+1))))))</f>
        <v>17</v>
      </c>
      <c r="G4736" s="72">
        <f>IF(F4736=0,0,IF(LİSTE!$F$1=F4736,1,F4736+1))</f>
        <v>18</v>
      </c>
      <c r="H4736" s="72">
        <f>IF(G4736=0,0,IF(LİSTE!$F$1=G4736,1,G4736+1))</f>
        <v>19</v>
      </c>
      <c r="I4736" s="72" t="str">
        <f>IFERROR(VLOOKUP(A4736,TATİLLER!$A$2:$D$30000,3,0),"TATİL DEĞİL")</f>
        <v>TATİL DEĞİL</v>
      </c>
    </row>
    <row r="4737" spans="1:9" x14ac:dyDescent="0.25">
      <c r="A4737" s="74">
        <f t="shared" ref="A4737" si="1096">A4736+3</f>
        <v>51830</v>
      </c>
      <c r="B4737" s="72">
        <f t="shared" si="1082"/>
        <v>1</v>
      </c>
      <c r="C4737" s="72" t="str">
        <f>IF(F4737=0,"RESMİ TATİL",VLOOKUP(F4737,LİSTE!$B$7:$D$1300,3,0))</f>
        <v>Emirhan KARATAŞ</v>
      </c>
      <c r="D4737" s="72" t="str">
        <f>IF(G4737=0,"RESMİ TATİL",VLOOKUP(G4737,LİSTE!$B$7:$D$1300,3,0))</f>
        <v>Zümra Yeter ARI</v>
      </c>
      <c r="E4737" s="72" t="str">
        <f>IF(H4737=0,"RESMİ TATİL",VLOOKUP(H4737,LİSTE!$B$7:$D$1300,3,0))</f>
        <v>Utku KARAGÖZ</v>
      </c>
      <c r="F4737" s="72">
        <f>IF(B4737="TATİL",0,IF(F4736&gt;0,IF(LİSTE!$F$1=H4736,1,H4736+1),IF(F4736=0,H4735+1,IF(F4735=0,H4734+1,IF(F4734=0,H4733+1,IF(F4733=0,H4732+1))))))</f>
        <v>20</v>
      </c>
      <c r="G4737" s="72">
        <f>IF(F4737=0,0,IF(LİSTE!$F$1=F4737,1,F4737+1))</f>
        <v>21</v>
      </c>
      <c r="H4737" s="72">
        <f>IF(G4737=0,0,IF(LİSTE!$F$1=G4737,1,G4737+1))</f>
        <v>22</v>
      </c>
      <c r="I4737" s="72" t="str">
        <f>IFERROR(VLOOKUP(A4737,TATİLLER!$A$2:$D$30000,3,0),"TATİL DEĞİL")</f>
        <v>TATİL DEĞİL</v>
      </c>
    </row>
    <row r="4738" spans="1:9" x14ac:dyDescent="0.25">
      <c r="A4738" s="74">
        <f t="shared" si="1085"/>
        <v>51831</v>
      </c>
      <c r="B4738" s="72">
        <f t="shared" si="1082"/>
        <v>2</v>
      </c>
      <c r="C4738" s="72" t="str">
        <f>IF(F4738=0,"RESMİ TATİL",VLOOKUP(F4738,LİSTE!$B$7:$D$1300,3,0))</f>
        <v>Feyza Zümra AVCIOĞLU</v>
      </c>
      <c r="D4738" s="72" t="str">
        <f>IF(G4738=0,"RESMİ TATİL",VLOOKUP(G4738,LİSTE!$B$7:$D$1300,3,0))</f>
        <v>Yusuf Ali TABUR</v>
      </c>
      <c r="E4738" s="72" t="str">
        <f>IF(H4738=0,"RESMİ TATİL",VLOOKUP(H4738,LİSTE!$B$7:$D$1300,3,0))</f>
        <v>Irmak UTEBAY</v>
      </c>
      <c r="F4738" s="72">
        <f>IF(B4738="TATİL",0,IF(F4737&gt;0,IF(LİSTE!$F$1=H4737,1,H4737+1),IF(F4737=0,H4736+1,IF(F4736=0,H4735+1,IF(F4735=0,H4734+1,IF(F4734=0,H4733+1))))))</f>
        <v>23</v>
      </c>
      <c r="G4738" s="72">
        <f>IF(F4738=0,0,IF(LİSTE!$F$1=F4738,1,F4738+1))</f>
        <v>24</v>
      </c>
      <c r="H4738" s="72">
        <f>IF(G4738=0,0,IF(LİSTE!$F$1=G4738,1,G4738+1))</f>
        <v>25</v>
      </c>
      <c r="I4738" s="72" t="str">
        <f>IFERROR(VLOOKUP(A4738,TATİLLER!$A$2:$D$30000,3,0),"TATİL DEĞİL")</f>
        <v>TATİL DEĞİL</v>
      </c>
    </row>
    <row r="4739" spans="1:9" x14ac:dyDescent="0.25">
      <c r="A4739" s="74">
        <f t="shared" si="1085"/>
        <v>51832</v>
      </c>
      <c r="B4739" s="72">
        <f t="shared" ref="B4739:B4802" si="1097">IF(I4739="TATİL","TATİL",WEEKDAY(A4739,2))</f>
        <v>3</v>
      </c>
      <c r="C4739" s="72" t="str">
        <f>IF(F4739=0,"RESMİ TATİL",VLOOKUP(F4739,LİSTE!$B$7:$D$1300,3,0))</f>
        <v>Kerem AKKOÇ</v>
      </c>
      <c r="D4739" s="72" t="str">
        <f>IF(G4739=0,"RESMİ TATİL",VLOOKUP(G4739,LİSTE!$B$7:$D$1300,3,0))</f>
        <v>Elçin Ayşe ELMAS</v>
      </c>
      <c r="E4739" s="72" t="str">
        <f>IF(H4739=0,"RESMİ TATİL",VLOOKUP(H4739,LİSTE!$B$7:$D$1300,3,0))</f>
        <v>Muhammed YILDIZDAĞ</v>
      </c>
      <c r="F4739" s="72">
        <f>IF(B4739="TATİL",0,IF(F4738&gt;0,IF(LİSTE!$F$1=H4738,1,H4738+1),IF(F4738=0,H4737+1,IF(F4737=0,H4736+1,IF(F4736=0,H4735+1,IF(F4735=0,H4734+1))))))</f>
        <v>26</v>
      </c>
      <c r="G4739" s="72">
        <f>IF(F4739=0,0,IF(LİSTE!$F$1=F4739,1,F4739+1))</f>
        <v>27</v>
      </c>
      <c r="H4739" s="72">
        <f>IF(G4739=0,0,IF(LİSTE!$F$1=G4739,1,G4739+1))</f>
        <v>28</v>
      </c>
      <c r="I4739" s="72" t="str">
        <f>IFERROR(VLOOKUP(A4739,TATİLLER!$A$2:$D$30000,3,0),"TATİL DEĞİL")</f>
        <v>TATİL DEĞİL</v>
      </c>
    </row>
    <row r="4740" spans="1:9" x14ac:dyDescent="0.25">
      <c r="A4740" s="74">
        <f t="shared" si="1085"/>
        <v>51833</v>
      </c>
      <c r="B4740" s="72">
        <f t="shared" si="1097"/>
        <v>4</v>
      </c>
      <c r="C4740" s="72" t="str">
        <f>IF(F4740=0,"RESMİ TATİL",VLOOKUP(F4740,LİSTE!$B$7:$D$1300,3,0))</f>
        <v>Nisa Nur SANCAR</v>
      </c>
      <c r="D4740" s="72" t="str">
        <f>IF(G4740=0,"RESMİ TATİL",VLOOKUP(G4740,LİSTE!$B$7:$D$1300,3,0))</f>
        <v>Esila ÇETİN</v>
      </c>
      <c r="E4740" s="72" t="str">
        <f>IF(H4740=0,"RESMİ TATİL",VLOOKUP(H4740,LİSTE!$B$7:$D$1300,3,0))</f>
        <v>Zeynep Sevde TOPUZ</v>
      </c>
      <c r="F4740" s="72">
        <f>IF(B4740="TATİL",0,IF(F4739&gt;0,IF(LİSTE!$F$1=H4739,1,H4739+1),IF(F4739=0,H4738+1,IF(F4738=0,H4737+1,IF(F4737=0,H4736+1,IF(F4736=0,H4735+1))))))</f>
        <v>1</v>
      </c>
      <c r="G4740" s="72">
        <f>IF(F4740=0,0,IF(LİSTE!$F$1=F4740,1,F4740+1))</f>
        <v>2</v>
      </c>
      <c r="H4740" s="72">
        <f>IF(G4740=0,0,IF(LİSTE!$F$1=G4740,1,G4740+1))</f>
        <v>3</v>
      </c>
      <c r="I4740" s="72" t="str">
        <f>IFERROR(VLOOKUP(A4740,TATİLLER!$A$2:$D$30000,3,0),"TATİL DEĞİL")</f>
        <v>TATİL DEĞİL</v>
      </c>
    </row>
    <row r="4741" spans="1:9" x14ac:dyDescent="0.25">
      <c r="A4741" s="74">
        <f t="shared" si="1085"/>
        <v>51834</v>
      </c>
      <c r="B4741" s="72">
        <f t="shared" si="1097"/>
        <v>5</v>
      </c>
      <c r="C4741" s="72" t="str">
        <f>IF(F4741=0,"RESMİ TATİL",VLOOKUP(F4741,LİSTE!$B$7:$D$1300,3,0))</f>
        <v>Ömer Asaf KADAŞ</v>
      </c>
      <c r="D4741" s="72" t="str">
        <f>IF(G4741=0,"RESMİ TATİL",VLOOKUP(G4741,LİSTE!$B$7:$D$1300,3,0))</f>
        <v>Ramazan Baran ADIGÜZEL</v>
      </c>
      <c r="E4741" s="72" t="str">
        <f>IF(H4741=0,"RESMİ TATİL",VLOOKUP(H4741,LİSTE!$B$7:$D$1300,3,0))</f>
        <v>Bahar AKGÜN</v>
      </c>
      <c r="F4741" s="72">
        <f>IF(B4741="TATİL",0,IF(F4740&gt;0,IF(LİSTE!$F$1=H4740,1,H4740+1),IF(F4740=0,H4739+1,IF(F4739=0,H4738+1,IF(F4738=0,H4737+1,IF(F4737=0,H4736+1))))))</f>
        <v>4</v>
      </c>
      <c r="G4741" s="72">
        <f>IF(F4741=0,0,IF(LİSTE!$F$1=F4741,1,F4741+1))</f>
        <v>5</v>
      </c>
      <c r="H4741" s="72">
        <f>IF(G4741=0,0,IF(LİSTE!$F$1=G4741,1,G4741+1))</f>
        <v>6</v>
      </c>
      <c r="I4741" s="72" t="str">
        <f>IFERROR(VLOOKUP(A4741,TATİLLER!$A$2:$D$30000,3,0),"TATİL DEĞİL")</f>
        <v>TATİL DEĞİL</v>
      </c>
    </row>
    <row r="4742" spans="1:9" x14ac:dyDescent="0.25">
      <c r="A4742" s="74">
        <f t="shared" ref="A4742" si="1098">A4741+3</f>
        <v>51837</v>
      </c>
      <c r="B4742" s="72">
        <f t="shared" si="1097"/>
        <v>1</v>
      </c>
      <c r="C4742" s="72" t="str">
        <f>IF(F4742=0,"RESMİ TATİL",VLOOKUP(F4742,LİSTE!$B$7:$D$1300,3,0))</f>
        <v>Ömer AKGÜL</v>
      </c>
      <c r="D4742" s="72" t="str">
        <f>IF(G4742=0,"RESMİ TATİL",VLOOKUP(G4742,LİSTE!$B$7:$D$1300,3,0))</f>
        <v>Muharrem EFE TANRIVERDİ</v>
      </c>
      <c r="E4742" s="72" t="str">
        <f>IF(H4742=0,"RESMİ TATİL",VLOOKUP(H4742,LİSTE!$B$7:$D$1300,3,0))</f>
        <v>Anıl DOĞAN</v>
      </c>
      <c r="F4742" s="72">
        <f>IF(B4742="TATİL",0,IF(F4741&gt;0,IF(LİSTE!$F$1=H4741,1,H4741+1),IF(F4741=0,H4740+1,IF(F4740=0,H4739+1,IF(F4739=0,H4738+1,IF(F4738=0,H4737+1))))))</f>
        <v>7</v>
      </c>
      <c r="G4742" s="72">
        <f>IF(F4742=0,0,IF(LİSTE!$F$1=F4742,1,F4742+1))</f>
        <v>8</v>
      </c>
      <c r="H4742" s="72">
        <f>IF(G4742=0,0,IF(LİSTE!$F$1=G4742,1,G4742+1))</f>
        <v>9</v>
      </c>
      <c r="I4742" s="72" t="str">
        <f>IFERROR(VLOOKUP(A4742,TATİLLER!$A$2:$D$30000,3,0),"TATİL DEĞİL")</f>
        <v>TATİL DEĞİL</v>
      </c>
    </row>
    <row r="4743" spans="1:9" x14ac:dyDescent="0.25">
      <c r="A4743" s="74">
        <f t="shared" si="1085"/>
        <v>51838</v>
      </c>
      <c r="B4743" s="72">
        <f t="shared" si="1097"/>
        <v>2</v>
      </c>
      <c r="C4743" s="72" t="str">
        <f>IF(F4743=0,"RESMİ TATİL",VLOOKUP(F4743,LİSTE!$B$7:$D$1300,3,0))</f>
        <v>İpek ARSLAN</v>
      </c>
      <c r="D4743" s="72" t="str">
        <f>IF(G4743=0,"RESMİ TATİL",VLOOKUP(G4743,LİSTE!$B$7:$D$1300,3,0))</f>
        <v>Efe KARSAK</v>
      </c>
      <c r="E4743" s="72" t="str">
        <f>IF(H4743=0,"RESMİ TATİL",VLOOKUP(H4743,LİSTE!$B$7:$D$1300,3,0))</f>
        <v>Abdullah KIRBAÇ</v>
      </c>
      <c r="F4743" s="72">
        <f>IF(B4743="TATİL",0,IF(F4742&gt;0,IF(LİSTE!$F$1=H4742,1,H4742+1),IF(F4742=0,H4741+1,IF(F4741=0,H4740+1,IF(F4740=0,H4739+1,IF(F4739=0,H4738+1))))))</f>
        <v>10</v>
      </c>
      <c r="G4743" s="72">
        <f>IF(F4743=0,0,IF(LİSTE!$F$1=F4743,1,F4743+1))</f>
        <v>11</v>
      </c>
      <c r="H4743" s="72">
        <f>IF(G4743=0,0,IF(LİSTE!$F$1=G4743,1,G4743+1))</f>
        <v>12</v>
      </c>
      <c r="I4743" s="72" t="str">
        <f>IFERROR(VLOOKUP(A4743,TATİLLER!$A$2:$D$30000,3,0),"TATİL DEĞİL")</f>
        <v>TATİL DEĞİL</v>
      </c>
    </row>
    <row r="4744" spans="1:9" x14ac:dyDescent="0.25">
      <c r="A4744" s="74">
        <f t="shared" si="1085"/>
        <v>51839</v>
      </c>
      <c r="B4744" s="72">
        <f t="shared" si="1097"/>
        <v>3</v>
      </c>
      <c r="C4744" s="72" t="str">
        <f>IF(F4744=0,"RESMİ TATİL",VLOOKUP(F4744,LİSTE!$B$7:$D$1300,3,0))</f>
        <v>Ümmü Defne GÜLER</v>
      </c>
      <c r="D4744" s="72" t="str">
        <f>IF(G4744=0,"RESMİ TATİL",VLOOKUP(G4744,LİSTE!$B$7:$D$1300,3,0))</f>
        <v>Şevval ÖZDAMAR</v>
      </c>
      <c r="E4744" s="72" t="str">
        <f>IF(H4744=0,"RESMİ TATİL",VLOOKUP(H4744,LİSTE!$B$7:$D$1300,3,0))</f>
        <v>Zeynep AKDAĞ</v>
      </c>
      <c r="F4744" s="72">
        <f>IF(B4744="TATİL",0,IF(F4743&gt;0,IF(LİSTE!$F$1=H4743,1,H4743+1),IF(F4743=0,H4742+1,IF(F4742=0,H4741+1,IF(F4741=0,H4740+1,IF(F4740=0,H4739+1))))))</f>
        <v>13</v>
      </c>
      <c r="G4744" s="72">
        <f>IF(F4744=0,0,IF(LİSTE!$F$1=F4744,1,F4744+1))</f>
        <v>14</v>
      </c>
      <c r="H4744" s="72">
        <f>IF(G4744=0,0,IF(LİSTE!$F$1=G4744,1,G4744+1))</f>
        <v>15</v>
      </c>
      <c r="I4744" s="72" t="str">
        <f>IFERROR(VLOOKUP(A4744,TATİLLER!$A$2:$D$30000,3,0),"TATİL DEĞİL")</f>
        <v>TATİL DEĞİL</v>
      </c>
    </row>
    <row r="4745" spans="1:9" x14ac:dyDescent="0.25">
      <c r="A4745" s="74">
        <f t="shared" si="1085"/>
        <v>51840</v>
      </c>
      <c r="B4745" s="72">
        <f t="shared" si="1097"/>
        <v>4</v>
      </c>
      <c r="C4745" s="72" t="str">
        <f>IF(F4745=0,"RESMİ TATİL",VLOOKUP(F4745,LİSTE!$B$7:$D$1300,3,0))</f>
        <v>Esma ÇOKER</v>
      </c>
      <c r="D4745" s="72" t="str">
        <f>IF(G4745=0,"RESMİ TATİL",VLOOKUP(G4745,LİSTE!$B$7:$D$1300,3,0))</f>
        <v>Dursun Kubilay YAŞAR</v>
      </c>
      <c r="E4745" s="72" t="str">
        <f>IF(H4745=0,"RESMİ TATİL",VLOOKUP(H4745,LİSTE!$B$7:$D$1300,3,0))</f>
        <v>Zeynep Beril BAŞPINAR</v>
      </c>
      <c r="F4745" s="72">
        <f>IF(B4745="TATİL",0,IF(F4744&gt;0,IF(LİSTE!$F$1=H4744,1,H4744+1),IF(F4744=0,H4743+1,IF(F4743=0,H4742+1,IF(F4742=0,H4741+1,IF(F4741=0,H4740+1))))))</f>
        <v>16</v>
      </c>
      <c r="G4745" s="72">
        <f>IF(F4745=0,0,IF(LİSTE!$F$1=F4745,1,F4745+1))</f>
        <v>17</v>
      </c>
      <c r="H4745" s="72">
        <f>IF(G4745=0,0,IF(LİSTE!$F$1=G4745,1,G4745+1))</f>
        <v>18</v>
      </c>
      <c r="I4745" s="72" t="str">
        <f>IFERROR(VLOOKUP(A4745,TATİLLER!$A$2:$D$30000,3,0),"TATİL DEĞİL")</f>
        <v>TATİL DEĞİL</v>
      </c>
    </row>
    <row r="4746" spans="1:9" x14ac:dyDescent="0.25">
      <c r="A4746" s="74">
        <f t="shared" si="1085"/>
        <v>51841</v>
      </c>
      <c r="B4746" s="72">
        <f t="shared" si="1097"/>
        <v>5</v>
      </c>
      <c r="C4746" s="72" t="str">
        <f>IF(F4746=0,"RESMİ TATİL",VLOOKUP(F4746,LİSTE!$B$7:$D$1300,3,0))</f>
        <v>Ahmet DAL</v>
      </c>
      <c r="D4746" s="72" t="str">
        <f>IF(G4746=0,"RESMİ TATİL",VLOOKUP(G4746,LİSTE!$B$7:$D$1300,3,0))</f>
        <v>Emirhan KARATAŞ</v>
      </c>
      <c r="E4746" s="72" t="str">
        <f>IF(H4746=0,"RESMİ TATİL",VLOOKUP(H4746,LİSTE!$B$7:$D$1300,3,0))</f>
        <v>Zümra Yeter ARI</v>
      </c>
      <c r="F4746" s="72">
        <f>IF(B4746="TATİL",0,IF(F4745&gt;0,IF(LİSTE!$F$1=H4745,1,H4745+1),IF(F4745=0,H4744+1,IF(F4744=0,H4743+1,IF(F4743=0,H4742+1,IF(F4742=0,H4741+1))))))</f>
        <v>19</v>
      </c>
      <c r="G4746" s="72">
        <f>IF(F4746=0,0,IF(LİSTE!$F$1=F4746,1,F4746+1))</f>
        <v>20</v>
      </c>
      <c r="H4746" s="72">
        <f>IF(G4746=0,0,IF(LİSTE!$F$1=G4746,1,G4746+1))</f>
        <v>21</v>
      </c>
      <c r="I4746" s="72" t="str">
        <f>IFERROR(VLOOKUP(A4746,TATİLLER!$A$2:$D$30000,3,0),"TATİL DEĞİL")</f>
        <v>TATİL DEĞİL</v>
      </c>
    </row>
    <row r="4747" spans="1:9" x14ac:dyDescent="0.25">
      <c r="A4747" s="74">
        <f t="shared" ref="A4747" si="1099">A4746+3</f>
        <v>51844</v>
      </c>
      <c r="B4747" s="72">
        <f t="shared" si="1097"/>
        <v>1</v>
      </c>
      <c r="C4747" s="72" t="str">
        <f>IF(F4747=0,"RESMİ TATİL",VLOOKUP(F4747,LİSTE!$B$7:$D$1300,3,0))</f>
        <v>Utku KARAGÖZ</v>
      </c>
      <c r="D4747" s="72" t="str">
        <f>IF(G4747=0,"RESMİ TATİL",VLOOKUP(G4747,LİSTE!$B$7:$D$1300,3,0))</f>
        <v>Feyza Zümra AVCIOĞLU</v>
      </c>
      <c r="E4747" s="72" t="str">
        <f>IF(H4747=0,"RESMİ TATİL",VLOOKUP(H4747,LİSTE!$B$7:$D$1300,3,0))</f>
        <v>Yusuf Ali TABUR</v>
      </c>
      <c r="F4747" s="72">
        <f>IF(B4747="TATİL",0,IF(F4746&gt;0,IF(LİSTE!$F$1=H4746,1,H4746+1),IF(F4746=0,H4745+1,IF(F4745=0,H4744+1,IF(F4744=0,H4743+1,IF(F4743=0,H4742+1))))))</f>
        <v>22</v>
      </c>
      <c r="G4747" s="72">
        <f>IF(F4747=0,0,IF(LİSTE!$F$1=F4747,1,F4747+1))</f>
        <v>23</v>
      </c>
      <c r="H4747" s="72">
        <f>IF(G4747=0,0,IF(LİSTE!$F$1=G4747,1,G4747+1))</f>
        <v>24</v>
      </c>
      <c r="I4747" s="72" t="str">
        <f>IFERROR(VLOOKUP(A4747,TATİLLER!$A$2:$D$30000,3,0),"TATİL DEĞİL")</f>
        <v>TATİL DEĞİL</v>
      </c>
    </row>
    <row r="4748" spans="1:9" x14ac:dyDescent="0.25">
      <c r="A4748" s="74">
        <f t="shared" ref="A4748:A4811" si="1100">A4747+1</f>
        <v>51845</v>
      </c>
      <c r="B4748" s="72">
        <f t="shared" si="1097"/>
        <v>2</v>
      </c>
      <c r="C4748" s="72" t="str">
        <f>IF(F4748=0,"RESMİ TATİL",VLOOKUP(F4748,LİSTE!$B$7:$D$1300,3,0))</f>
        <v>Irmak UTEBAY</v>
      </c>
      <c r="D4748" s="72" t="str">
        <f>IF(G4748=0,"RESMİ TATİL",VLOOKUP(G4748,LİSTE!$B$7:$D$1300,3,0))</f>
        <v>Kerem AKKOÇ</v>
      </c>
      <c r="E4748" s="72" t="str">
        <f>IF(H4748=0,"RESMİ TATİL",VLOOKUP(H4748,LİSTE!$B$7:$D$1300,3,0))</f>
        <v>Elçin Ayşe ELMAS</v>
      </c>
      <c r="F4748" s="72">
        <f>IF(B4748="TATİL",0,IF(F4747&gt;0,IF(LİSTE!$F$1=H4747,1,H4747+1),IF(F4747=0,H4746+1,IF(F4746=0,H4745+1,IF(F4745=0,H4744+1,IF(F4744=0,H4743+1))))))</f>
        <v>25</v>
      </c>
      <c r="G4748" s="72">
        <f>IF(F4748=0,0,IF(LİSTE!$F$1=F4748,1,F4748+1))</f>
        <v>26</v>
      </c>
      <c r="H4748" s="72">
        <f>IF(G4748=0,0,IF(LİSTE!$F$1=G4748,1,G4748+1))</f>
        <v>27</v>
      </c>
      <c r="I4748" s="72" t="str">
        <f>IFERROR(VLOOKUP(A4748,TATİLLER!$A$2:$D$30000,3,0),"TATİL DEĞİL")</f>
        <v>TATİL DEĞİL</v>
      </c>
    </row>
    <row r="4749" spans="1:9" x14ac:dyDescent="0.25">
      <c r="A4749" s="74">
        <f t="shared" si="1100"/>
        <v>51846</v>
      </c>
      <c r="B4749" s="72">
        <f t="shared" si="1097"/>
        <v>3</v>
      </c>
      <c r="C4749" s="72" t="str">
        <f>IF(F4749=0,"RESMİ TATİL",VLOOKUP(F4749,LİSTE!$B$7:$D$1300,3,0))</f>
        <v>Muhammed YILDIZDAĞ</v>
      </c>
      <c r="D4749" s="72" t="str">
        <f>IF(G4749=0,"RESMİ TATİL",VLOOKUP(G4749,LİSTE!$B$7:$D$1300,3,0))</f>
        <v>Nisa Nur SANCAR</v>
      </c>
      <c r="E4749" s="72" t="str">
        <f>IF(H4749=0,"RESMİ TATİL",VLOOKUP(H4749,LİSTE!$B$7:$D$1300,3,0))</f>
        <v>Esila ÇETİN</v>
      </c>
      <c r="F4749" s="72">
        <f>IF(B4749="TATİL",0,IF(F4748&gt;0,IF(LİSTE!$F$1=H4748,1,H4748+1),IF(F4748=0,H4747+1,IF(F4747=0,H4746+1,IF(F4746=0,H4745+1,IF(F4745=0,H4744+1))))))</f>
        <v>28</v>
      </c>
      <c r="G4749" s="72">
        <f>IF(F4749=0,0,IF(LİSTE!$F$1=F4749,1,F4749+1))</f>
        <v>1</v>
      </c>
      <c r="H4749" s="72">
        <f>IF(G4749=0,0,IF(LİSTE!$F$1=G4749,1,G4749+1))</f>
        <v>2</v>
      </c>
      <c r="I4749" s="72" t="str">
        <f>IFERROR(VLOOKUP(A4749,TATİLLER!$A$2:$D$30000,3,0),"TATİL DEĞİL")</f>
        <v>TATİL DEĞİL</v>
      </c>
    </row>
    <row r="4750" spans="1:9" x14ac:dyDescent="0.25">
      <c r="A4750" s="74">
        <f t="shared" si="1100"/>
        <v>51847</v>
      </c>
      <c r="B4750" s="72">
        <f t="shared" si="1097"/>
        <v>4</v>
      </c>
      <c r="C4750" s="72" t="str">
        <f>IF(F4750=0,"RESMİ TATİL",VLOOKUP(F4750,LİSTE!$B$7:$D$1300,3,0))</f>
        <v>Zeynep Sevde TOPUZ</v>
      </c>
      <c r="D4750" s="72" t="str">
        <f>IF(G4750=0,"RESMİ TATİL",VLOOKUP(G4750,LİSTE!$B$7:$D$1300,3,0))</f>
        <v>Ömer Asaf KADAŞ</v>
      </c>
      <c r="E4750" s="72" t="str">
        <f>IF(H4750=0,"RESMİ TATİL",VLOOKUP(H4750,LİSTE!$B$7:$D$1300,3,0))</f>
        <v>Ramazan Baran ADIGÜZEL</v>
      </c>
      <c r="F4750" s="72">
        <f>IF(B4750="TATİL",0,IF(F4749&gt;0,IF(LİSTE!$F$1=H4749,1,H4749+1),IF(F4749=0,H4748+1,IF(F4748=0,H4747+1,IF(F4747=0,H4746+1,IF(F4746=0,H4745+1))))))</f>
        <v>3</v>
      </c>
      <c r="G4750" s="72">
        <f>IF(F4750=0,0,IF(LİSTE!$F$1=F4750,1,F4750+1))</f>
        <v>4</v>
      </c>
      <c r="H4750" s="72">
        <f>IF(G4750=0,0,IF(LİSTE!$F$1=G4750,1,G4750+1))</f>
        <v>5</v>
      </c>
      <c r="I4750" s="72" t="str">
        <f>IFERROR(VLOOKUP(A4750,TATİLLER!$A$2:$D$30000,3,0),"TATİL DEĞİL")</f>
        <v>TATİL DEĞİL</v>
      </c>
    </row>
    <row r="4751" spans="1:9" x14ac:dyDescent="0.25">
      <c r="A4751" s="74">
        <f t="shared" si="1100"/>
        <v>51848</v>
      </c>
      <c r="B4751" s="72">
        <f t="shared" si="1097"/>
        <v>5</v>
      </c>
      <c r="C4751" s="72" t="str">
        <f>IF(F4751=0,"RESMİ TATİL",VLOOKUP(F4751,LİSTE!$B$7:$D$1300,3,0))</f>
        <v>Bahar AKGÜN</v>
      </c>
      <c r="D4751" s="72" t="str">
        <f>IF(G4751=0,"RESMİ TATİL",VLOOKUP(G4751,LİSTE!$B$7:$D$1300,3,0))</f>
        <v>Ömer AKGÜL</v>
      </c>
      <c r="E4751" s="72" t="str">
        <f>IF(H4751=0,"RESMİ TATİL",VLOOKUP(H4751,LİSTE!$B$7:$D$1300,3,0))</f>
        <v>Muharrem EFE TANRIVERDİ</v>
      </c>
      <c r="F4751" s="72">
        <f>IF(B4751="TATİL",0,IF(F4750&gt;0,IF(LİSTE!$F$1=H4750,1,H4750+1),IF(F4750=0,H4749+1,IF(F4749=0,H4748+1,IF(F4748=0,H4747+1,IF(F4747=0,H4746+1))))))</f>
        <v>6</v>
      </c>
      <c r="G4751" s="72">
        <f>IF(F4751=0,0,IF(LİSTE!$F$1=F4751,1,F4751+1))</f>
        <v>7</v>
      </c>
      <c r="H4751" s="72">
        <f>IF(G4751=0,0,IF(LİSTE!$F$1=G4751,1,G4751+1))</f>
        <v>8</v>
      </c>
      <c r="I4751" s="72" t="str">
        <f>IFERROR(VLOOKUP(A4751,TATİLLER!$A$2:$D$30000,3,0),"TATİL DEĞİL")</f>
        <v>TATİL DEĞİL</v>
      </c>
    </row>
    <row r="4752" spans="1:9" x14ac:dyDescent="0.25">
      <c r="A4752" s="74">
        <f t="shared" ref="A4752" si="1101">A4751+3</f>
        <v>51851</v>
      </c>
      <c r="B4752" s="72">
        <f t="shared" si="1097"/>
        <v>1</v>
      </c>
      <c r="C4752" s="72" t="str">
        <f>IF(F4752=0,"RESMİ TATİL",VLOOKUP(F4752,LİSTE!$B$7:$D$1300,3,0))</f>
        <v>Anıl DOĞAN</v>
      </c>
      <c r="D4752" s="72" t="str">
        <f>IF(G4752=0,"RESMİ TATİL",VLOOKUP(G4752,LİSTE!$B$7:$D$1300,3,0))</f>
        <v>İpek ARSLAN</v>
      </c>
      <c r="E4752" s="72" t="str">
        <f>IF(H4752=0,"RESMİ TATİL",VLOOKUP(H4752,LİSTE!$B$7:$D$1300,3,0))</f>
        <v>Efe KARSAK</v>
      </c>
      <c r="F4752" s="72">
        <f>IF(B4752="TATİL",0,IF(F4751&gt;0,IF(LİSTE!$F$1=H4751,1,H4751+1),IF(F4751=0,H4750+1,IF(F4750=0,H4749+1,IF(F4749=0,H4748+1,IF(F4748=0,H4747+1))))))</f>
        <v>9</v>
      </c>
      <c r="G4752" s="72">
        <f>IF(F4752=0,0,IF(LİSTE!$F$1=F4752,1,F4752+1))</f>
        <v>10</v>
      </c>
      <c r="H4752" s="72">
        <f>IF(G4752=0,0,IF(LİSTE!$F$1=G4752,1,G4752+1))</f>
        <v>11</v>
      </c>
      <c r="I4752" s="72" t="str">
        <f>IFERROR(VLOOKUP(A4752,TATİLLER!$A$2:$D$30000,3,0),"TATİL DEĞİL")</f>
        <v>TATİL DEĞİL</v>
      </c>
    </row>
    <row r="4753" spans="1:9" x14ac:dyDescent="0.25">
      <c r="A4753" s="74">
        <f t="shared" si="1100"/>
        <v>51852</v>
      </c>
      <c r="B4753" s="72">
        <f t="shared" si="1097"/>
        <v>2</v>
      </c>
      <c r="C4753" s="72" t="str">
        <f>IF(F4753=0,"RESMİ TATİL",VLOOKUP(F4753,LİSTE!$B$7:$D$1300,3,0))</f>
        <v>Abdullah KIRBAÇ</v>
      </c>
      <c r="D4753" s="72" t="str">
        <f>IF(G4753=0,"RESMİ TATİL",VLOOKUP(G4753,LİSTE!$B$7:$D$1300,3,0))</f>
        <v>Ümmü Defne GÜLER</v>
      </c>
      <c r="E4753" s="72" t="str">
        <f>IF(H4753=0,"RESMİ TATİL",VLOOKUP(H4753,LİSTE!$B$7:$D$1300,3,0))</f>
        <v>Şevval ÖZDAMAR</v>
      </c>
      <c r="F4753" s="72">
        <f>IF(B4753="TATİL",0,IF(F4752&gt;0,IF(LİSTE!$F$1=H4752,1,H4752+1),IF(F4752=0,H4751+1,IF(F4751=0,H4750+1,IF(F4750=0,H4749+1,IF(F4749=0,H4748+1))))))</f>
        <v>12</v>
      </c>
      <c r="G4753" s="72">
        <f>IF(F4753=0,0,IF(LİSTE!$F$1=F4753,1,F4753+1))</f>
        <v>13</v>
      </c>
      <c r="H4753" s="72">
        <f>IF(G4753=0,0,IF(LİSTE!$F$1=G4753,1,G4753+1))</f>
        <v>14</v>
      </c>
      <c r="I4753" s="72" t="str">
        <f>IFERROR(VLOOKUP(A4753,TATİLLER!$A$2:$D$30000,3,0),"TATİL DEĞİL")</f>
        <v>TATİL DEĞİL</v>
      </c>
    </row>
    <row r="4754" spans="1:9" x14ac:dyDescent="0.25">
      <c r="A4754" s="74">
        <f t="shared" si="1100"/>
        <v>51853</v>
      </c>
      <c r="B4754" s="72">
        <f t="shared" si="1097"/>
        <v>3</v>
      </c>
      <c r="C4754" s="72" t="str">
        <f>IF(F4754=0,"RESMİ TATİL",VLOOKUP(F4754,LİSTE!$B$7:$D$1300,3,0))</f>
        <v>Zeynep AKDAĞ</v>
      </c>
      <c r="D4754" s="72" t="str">
        <f>IF(G4754=0,"RESMİ TATİL",VLOOKUP(G4754,LİSTE!$B$7:$D$1300,3,0))</f>
        <v>Esma ÇOKER</v>
      </c>
      <c r="E4754" s="72" t="str">
        <f>IF(H4754=0,"RESMİ TATİL",VLOOKUP(H4754,LİSTE!$B$7:$D$1300,3,0))</f>
        <v>Dursun Kubilay YAŞAR</v>
      </c>
      <c r="F4754" s="72">
        <f>IF(B4754="TATİL",0,IF(F4753&gt;0,IF(LİSTE!$F$1=H4753,1,H4753+1),IF(F4753=0,H4752+1,IF(F4752=0,H4751+1,IF(F4751=0,H4750+1,IF(F4750=0,H4749+1))))))</f>
        <v>15</v>
      </c>
      <c r="G4754" s="72">
        <f>IF(F4754=0,0,IF(LİSTE!$F$1=F4754,1,F4754+1))</f>
        <v>16</v>
      </c>
      <c r="H4754" s="72">
        <f>IF(G4754=0,0,IF(LİSTE!$F$1=G4754,1,G4754+1))</f>
        <v>17</v>
      </c>
      <c r="I4754" s="72" t="str">
        <f>IFERROR(VLOOKUP(A4754,TATİLLER!$A$2:$D$30000,3,0),"TATİL DEĞİL")</f>
        <v>TATİL DEĞİL</v>
      </c>
    </row>
    <row r="4755" spans="1:9" x14ac:dyDescent="0.25">
      <c r="A4755" s="74">
        <f t="shared" si="1100"/>
        <v>51854</v>
      </c>
      <c r="B4755" s="72">
        <f t="shared" si="1097"/>
        <v>4</v>
      </c>
      <c r="C4755" s="72" t="str">
        <f>IF(F4755=0,"RESMİ TATİL",VLOOKUP(F4755,LİSTE!$B$7:$D$1300,3,0))</f>
        <v>Zeynep Beril BAŞPINAR</v>
      </c>
      <c r="D4755" s="72" t="str">
        <f>IF(G4755=0,"RESMİ TATİL",VLOOKUP(G4755,LİSTE!$B$7:$D$1300,3,0))</f>
        <v>Ahmet DAL</v>
      </c>
      <c r="E4755" s="72" t="str">
        <f>IF(H4755=0,"RESMİ TATİL",VLOOKUP(H4755,LİSTE!$B$7:$D$1300,3,0))</f>
        <v>Emirhan KARATAŞ</v>
      </c>
      <c r="F4755" s="72">
        <f>IF(B4755="TATİL",0,IF(F4754&gt;0,IF(LİSTE!$F$1=H4754,1,H4754+1),IF(F4754=0,H4753+1,IF(F4753=0,H4752+1,IF(F4752=0,H4751+1,IF(F4751=0,H4750+1))))))</f>
        <v>18</v>
      </c>
      <c r="G4755" s="72">
        <f>IF(F4755=0,0,IF(LİSTE!$F$1=F4755,1,F4755+1))</f>
        <v>19</v>
      </c>
      <c r="H4755" s="72">
        <f>IF(G4755=0,0,IF(LİSTE!$F$1=G4755,1,G4755+1))</f>
        <v>20</v>
      </c>
      <c r="I4755" s="72" t="str">
        <f>IFERROR(VLOOKUP(A4755,TATİLLER!$A$2:$D$30000,3,0),"TATİL DEĞİL")</f>
        <v>TATİL DEĞİL</v>
      </c>
    </row>
    <row r="4756" spans="1:9" x14ac:dyDescent="0.25">
      <c r="A4756" s="74">
        <f t="shared" si="1100"/>
        <v>51855</v>
      </c>
      <c r="B4756" s="72">
        <f t="shared" si="1097"/>
        <v>5</v>
      </c>
      <c r="C4756" s="72" t="str">
        <f>IF(F4756=0,"RESMİ TATİL",VLOOKUP(F4756,LİSTE!$B$7:$D$1300,3,0))</f>
        <v>Zümra Yeter ARI</v>
      </c>
      <c r="D4756" s="72" t="str">
        <f>IF(G4756=0,"RESMİ TATİL",VLOOKUP(G4756,LİSTE!$B$7:$D$1300,3,0))</f>
        <v>Utku KARAGÖZ</v>
      </c>
      <c r="E4756" s="72" t="str">
        <f>IF(H4756=0,"RESMİ TATİL",VLOOKUP(H4756,LİSTE!$B$7:$D$1300,3,0))</f>
        <v>Feyza Zümra AVCIOĞLU</v>
      </c>
      <c r="F4756" s="72">
        <f>IF(B4756="TATİL",0,IF(F4755&gt;0,IF(LİSTE!$F$1=H4755,1,H4755+1),IF(F4755=0,H4754+1,IF(F4754=0,H4753+1,IF(F4753=0,H4752+1,IF(F4752=0,H4751+1))))))</f>
        <v>21</v>
      </c>
      <c r="G4756" s="72">
        <f>IF(F4756=0,0,IF(LİSTE!$F$1=F4756,1,F4756+1))</f>
        <v>22</v>
      </c>
      <c r="H4756" s="72">
        <f>IF(G4756=0,0,IF(LİSTE!$F$1=G4756,1,G4756+1))</f>
        <v>23</v>
      </c>
      <c r="I4756" s="72" t="str">
        <f>IFERROR(VLOOKUP(A4756,TATİLLER!$A$2:$D$30000,3,0),"TATİL DEĞİL")</f>
        <v>TATİL DEĞİL</v>
      </c>
    </row>
    <row r="4757" spans="1:9" x14ac:dyDescent="0.25">
      <c r="A4757" s="74">
        <f t="shared" ref="A4757" si="1102">A4756+3</f>
        <v>51858</v>
      </c>
      <c r="B4757" s="72">
        <f t="shared" si="1097"/>
        <v>1</v>
      </c>
      <c r="C4757" s="72" t="str">
        <f>IF(F4757=0,"RESMİ TATİL",VLOOKUP(F4757,LİSTE!$B$7:$D$1300,3,0))</f>
        <v>Yusuf Ali TABUR</v>
      </c>
      <c r="D4757" s="72" t="str">
        <f>IF(G4757=0,"RESMİ TATİL",VLOOKUP(G4757,LİSTE!$B$7:$D$1300,3,0))</f>
        <v>Irmak UTEBAY</v>
      </c>
      <c r="E4757" s="72" t="str">
        <f>IF(H4757=0,"RESMİ TATİL",VLOOKUP(H4757,LİSTE!$B$7:$D$1300,3,0))</f>
        <v>Kerem AKKOÇ</v>
      </c>
      <c r="F4757" s="72">
        <f>IF(B4757="TATİL",0,IF(F4756&gt;0,IF(LİSTE!$F$1=H4756,1,H4756+1),IF(F4756=0,H4755+1,IF(F4755=0,H4754+1,IF(F4754=0,H4753+1,IF(F4753=0,H4752+1))))))</f>
        <v>24</v>
      </c>
      <c r="G4757" s="72">
        <f>IF(F4757=0,0,IF(LİSTE!$F$1=F4757,1,F4757+1))</f>
        <v>25</v>
      </c>
      <c r="H4757" s="72">
        <f>IF(G4757=0,0,IF(LİSTE!$F$1=G4757,1,G4757+1))</f>
        <v>26</v>
      </c>
      <c r="I4757" s="72" t="str">
        <f>IFERROR(VLOOKUP(A4757,TATİLLER!$A$2:$D$30000,3,0),"TATİL DEĞİL")</f>
        <v>TATİL DEĞİL</v>
      </c>
    </row>
    <row r="4758" spans="1:9" x14ac:dyDescent="0.25">
      <c r="A4758" s="74">
        <f t="shared" si="1100"/>
        <v>51859</v>
      </c>
      <c r="B4758" s="72">
        <f t="shared" si="1097"/>
        <v>2</v>
      </c>
      <c r="C4758" s="72" t="str">
        <f>IF(F4758=0,"RESMİ TATİL",VLOOKUP(F4758,LİSTE!$B$7:$D$1300,3,0))</f>
        <v>Elçin Ayşe ELMAS</v>
      </c>
      <c r="D4758" s="72" t="str">
        <f>IF(G4758=0,"RESMİ TATİL",VLOOKUP(G4758,LİSTE!$B$7:$D$1300,3,0))</f>
        <v>Muhammed YILDIZDAĞ</v>
      </c>
      <c r="E4758" s="72" t="str">
        <f>IF(H4758=0,"RESMİ TATİL",VLOOKUP(H4758,LİSTE!$B$7:$D$1300,3,0))</f>
        <v>Nisa Nur SANCAR</v>
      </c>
      <c r="F4758" s="72">
        <f>IF(B4758="TATİL",0,IF(F4757&gt;0,IF(LİSTE!$F$1=H4757,1,H4757+1),IF(F4757=0,H4756+1,IF(F4756=0,H4755+1,IF(F4755=0,H4754+1,IF(F4754=0,H4753+1))))))</f>
        <v>27</v>
      </c>
      <c r="G4758" s="72">
        <f>IF(F4758=0,0,IF(LİSTE!$F$1=F4758,1,F4758+1))</f>
        <v>28</v>
      </c>
      <c r="H4758" s="72">
        <f>IF(G4758=0,0,IF(LİSTE!$F$1=G4758,1,G4758+1))</f>
        <v>1</v>
      </c>
      <c r="I4758" s="72" t="str">
        <f>IFERROR(VLOOKUP(A4758,TATİLLER!$A$2:$D$30000,3,0),"TATİL DEĞİL")</f>
        <v>TATİL DEĞİL</v>
      </c>
    </row>
    <row r="4759" spans="1:9" x14ac:dyDescent="0.25">
      <c r="A4759" s="74">
        <f t="shared" si="1100"/>
        <v>51860</v>
      </c>
      <c r="B4759" s="72">
        <f t="shared" si="1097"/>
        <v>3</v>
      </c>
      <c r="C4759" s="72" t="str">
        <f>IF(F4759=0,"RESMİ TATİL",VLOOKUP(F4759,LİSTE!$B$7:$D$1300,3,0))</f>
        <v>Esila ÇETİN</v>
      </c>
      <c r="D4759" s="72" t="str">
        <f>IF(G4759=0,"RESMİ TATİL",VLOOKUP(G4759,LİSTE!$B$7:$D$1300,3,0))</f>
        <v>Zeynep Sevde TOPUZ</v>
      </c>
      <c r="E4759" s="72" t="str">
        <f>IF(H4759=0,"RESMİ TATİL",VLOOKUP(H4759,LİSTE!$B$7:$D$1300,3,0))</f>
        <v>Ömer Asaf KADAŞ</v>
      </c>
      <c r="F4759" s="72">
        <f>IF(B4759="TATİL",0,IF(F4758&gt;0,IF(LİSTE!$F$1=H4758,1,H4758+1),IF(F4758=0,H4757+1,IF(F4757=0,H4756+1,IF(F4756=0,H4755+1,IF(F4755=0,H4754+1))))))</f>
        <v>2</v>
      </c>
      <c r="G4759" s="72">
        <f>IF(F4759=0,0,IF(LİSTE!$F$1=F4759,1,F4759+1))</f>
        <v>3</v>
      </c>
      <c r="H4759" s="72">
        <f>IF(G4759=0,0,IF(LİSTE!$F$1=G4759,1,G4759+1))</f>
        <v>4</v>
      </c>
      <c r="I4759" s="72" t="str">
        <f>IFERROR(VLOOKUP(A4759,TATİLLER!$A$2:$D$30000,3,0),"TATİL DEĞİL")</f>
        <v>TATİL DEĞİL</v>
      </c>
    </row>
    <row r="4760" spans="1:9" x14ac:dyDescent="0.25">
      <c r="A4760" s="74">
        <f t="shared" si="1100"/>
        <v>51861</v>
      </c>
      <c r="B4760" s="72">
        <f t="shared" si="1097"/>
        <v>4</v>
      </c>
      <c r="C4760" s="72" t="str">
        <f>IF(F4760=0,"RESMİ TATİL",VLOOKUP(F4760,LİSTE!$B$7:$D$1300,3,0))</f>
        <v>Ramazan Baran ADIGÜZEL</v>
      </c>
      <c r="D4760" s="72" t="str">
        <f>IF(G4760=0,"RESMİ TATİL",VLOOKUP(G4760,LİSTE!$B$7:$D$1300,3,0))</f>
        <v>Bahar AKGÜN</v>
      </c>
      <c r="E4760" s="72" t="str">
        <f>IF(H4760=0,"RESMİ TATİL",VLOOKUP(H4760,LİSTE!$B$7:$D$1300,3,0))</f>
        <v>Ömer AKGÜL</v>
      </c>
      <c r="F4760" s="72">
        <f>IF(B4760="TATİL",0,IF(F4759&gt;0,IF(LİSTE!$F$1=H4759,1,H4759+1),IF(F4759=0,H4758+1,IF(F4758=0,H4757+1,IF(F4757=0,H4756+1,IF(F4756=0,H4755+1))))))</f>
        <v>5</v>
      </c>
      <c r="G4760" s="72">
        <f>IF(F4760=0,0,IF(LİSTE!$F$1=F4760,1,F4760+1))</f>
        <v>6</v>
      </c>
      <c r="H4760" s="72">
        <f>IF(G4760=0,0,IF(LİSTE!$F$1=G4760,1,G4760+1))</f>
        <v>7</v>
      </c>
      <c r="I4760" s="72" t="str">
        <f>IFERROR(VLOOKUP(A4760,TATİLLER!$A$2:$D$30000,3,0),"TATİL DEĞİL")</f>
        <v>TATİL DEĞİL</v>
      </c>
    </row>
    <row r="4761" spans="1:9" x14ac:dyDescent="0.25">
      <c r="A4761" s="74">
        <f t="shared" si="1100"/>
        <v>51862</v>
      </c>
      <c r="B4761" s="72">
        <f t="shared" si="1097"/>
        <v>5</v>
      </c>
      <c r="C4761" s="72" t="str">
        <f>IF(F4761=0,"RESMİ TATİL",VLOOKUP(F4761,LİSTE!$B$7:$D$1300,3,0))</f>
        <v>Muharrem EFE TANRIVERDİ</v>
      </c>
      <c r="D4761" s="72" t="str">
        <f>IF(G4761=0,"RESMİ TATİL",VLOOKUP(G4761,LİSTE!$B$7:$D$1300,3,0))</f>
        <v>Anıl DOĞAN</v>
      </c>
      <c r="E4761" s="72" t="str">
        <f>IF(H4761=0,"RESMİ TATİL",VLOOKUP(H4761,LİSTE!$B$7:$D$1300,3,0))</f>
        <v>İpek ARSLAN</v>
      </c>
      <c r="F4761" s="72">
        <f>IF(B4761="TATİL",0,IF(F4760&gt;0,IF(LİSTE!$F$1=H4760,1,H4760+1),IF(F4760=0,H4759+1,IF(F4759=0,H4758+1,IF(F4758=0,H4757+1,IF(F4757=0,H4756+1))))))</f>
        <v>8</v>
      </c>
      <c r="G4761" s="72">
        <f>IF(F4761=0,0,IF(LİSTE!$F$1=F4761,1,F4761+1))</f>
        <v>9</v>
      </c>
      <c r="H4761" s="72">
        <f>IF(G4761=0,0,IF(LİSTE!$F$1=G4761,1,G4761+1))</f>
        <v>10</v>
      </c>
      <c r="I4761" s="72" t="str">
        <f>IFERROR(VLOOKUP(A4761,TATİLLER!$A$2:$D$30000,3,0),"TATİL DEĞİL")</f>
        <v>TATİL DEĞİL</v>
      </c>
    </row>
    <row r="4762" spans="1:9" x14ac:dyDescent="0.25">
      <c r="A4762" s="74">
        <f t="shared" ref="A4762" si="1103">A4761+3</f>
        <v>51865</v>
      </c>
      <c r="B4762" s="72">
        <f t="shared" si="1097"/>
        <v>1</v>
      </c>
      <c r="C4762" s="72" t="str">
        <f>IF(F4762=0,"RESMİ TATİL",VLOOKUP(F4762,LİSTE!$B$7:$D$1300,3,0))</f>
        <v>Efe KARSAK</v>
      </c>
      <c r="D4762" s="72" t="str">
        <f>IF(G4762=0,"RESMİ TATİL",VLOOKUP(G4762,LİSTE!$B$7:$D$1300,3,0))</f>
        <v>Abdullah KIRBAÇ</v>
      </c>
      <c r="E4762" s="72" t="str">
        <f>IF(H4762=0,"RESMİ TATİL",VLOOKUP(H4762,LİSTE!$B$7:$D$1300,3,0))</f>
        <v>Ümmü Defne GÜLER</v>
      </c>
      <c r="F4762" s="72">
        <f>IF(B4762="TATİL",0,IF(F4761&gt;0,IF(LİSTE!$F$1=H4761,1,H4761+1),IF(F4761=0,H4760+1,IF(F4760=0,H4759+1,IF(F4759=0,H4758+1,IF(F4758=0,H4757+1))))))</f>
        <v>11</v>
      </c>
      <c r="G4762" s="72">
        <f>IF(F4762=0,0,IF(LİSTE!$F$1=F4762,1,F4762+1))</f>
        <v>12</v>
      </c>
      <c r="H4762" s="72">
        <f>IF(G4762=0,0,IF(LİSTE!$F$1=G4762,1,G4762+1))</f>
        <v>13</v>
      </c>
      <c r="I4762" s="72" t="str">
        <f>IFERROR(VLOOKUP(A4762,TATİLLER!$A$2:$D$30000,3,0),"TATİL DEĞİL")</f>
        <v>TATİL DEĞİL</v>
      </c>
    </row>
    <row r="4763" spans="1:9" x14ac:dyDescent="0.25">
      <c r="A4763" s="74">
        <f t="shared" si="1100"/>
        <v>51866</v>
      </c>
      <c r="B4763" s="72">
        <f t="shared" si="1097"/>
        <v>2</v>
      </c>
      <c r="C4763" s="72" t="str">
        <f>IF(F4763=0,"RESMİ TATİL",VLOOKUP(F4763,LİSTE!$B$7:$D$1300,3,0))</f>
        <v>Şevval ÖZDAMAR</v>
      </c>
      <c r="D4763" s="72" t="str">
        <f>IF(G4763=0,"RESMİ TATİL",VLOOKUP(G4763,LİSTE!$B$7:$D$1300,3,0))</f>
        <v>Zeynep AKDAĞ</v>
      </c>
      <c r="E4763" s="72" t="str">
        <f>IF(H4763=0,"RESMİ TATİL",VLOOKUP(H4763,LİSTE!$B$7:$D$1300,3,0))</f>
        <v>Esma ÇOKER</v>
      </c>
      <c r="F4763" s="72">
        <f>IF(B4763="TATİL",0,IF(F4762&gt;0,IF(LİSTE!$F$1=H4762,1,H4762+1),IF(F4762=0,H4761+1,IF(F4761=0,H4760+1,IF(F4760=0,H4759+1,IF(F4759=0,H4758+1))))))</f>
        <v>14</v>
      </c>
      <c r="G4763" s="72">
        <f>IF(F4763=0,0,IF(LİSTE!$F$1=F4763,1,F4763+1))</f>
        <v>15</v>
      </c>
      <c r="H4763" s="72">
        <f>IF(G4763=0,0,IF(LİSTE!$F$1=G4763,1,G4763+1))</f>
        <v>16</v>
      </c>
      <c r="I4763" s="72" t="str">
        <f>IFERROR(VLOOKUP(A4763,TATİLLER!$A$2:$D$30000,3,0),"TATİL DEĞİL")</f>
        <v>TATİL DEĞİL</v>
      </c>
    </row>
    <row r="4764" spans="1:9" x14ac:dyDescent="0.25">
      <c r="A4764" s="74">
        <f t="shared" si="1100"/>
        <v>51867</v>
      </c>
      <c r="B4764" s="72">
        <f t="shared" si="1097"/>
        <v>3</v>
      </c>
      <c r="C4764" s="72" t="str">
        <f>IF(F4764=0,"RESMİ TATİL",VLOOKUP(F4764,LİSTE!$B$7:$D$1300,3,0))</f>
        <v>Dursun Kubilay YAŞAR</v>
      </c>
      <c r="D4764" s="72" t="str">
        <f>IF(G4764=0,"RESMİ TATİL",VLOOKUP(G4764,LİSTE!$B$7:$D$1300,3,0))</f>
        <v>Zeynep Beril BAŞPINAR</v>
      </c>
      <c r="E4764" s="72" t="str">
        <f>IF(H4764=0,"RESMİ TATİL",VLOOKUP(H4764,LİSTE!$B$7:$D$1300,3,0))</f>
        <v>Ahmet DAL</v>
      </c>
      <c r="F4764" s="72">
        <f>IF(B4764="TATİL",0,IF(F4763&gt;0,IF(LİSTE!$F$1=H4763,1,H4763+1),IF(F4763=0,H4762+1,IF(F4762=0,H4761+1,IF(F4761=0,H4760+1,IF(F4760=0,H4759+1))))))</f>
        <v>17</v>
      </c>
      <c r="G4764" s="72">
        <f>IF(F4764=0,0,IF(LİSTE!$F$1=F4764,1,F4764+1))</f>
        <v>18</v>
      </c>
      <c r="H4764" s="72">
        <f>IF(G4764=0,0,IF(LİSTE!$F$1=G4764,1,G4764+1))</f>
        <v>19</v>
      </c>
      <c r="I4764" s="72" t="str">
        <f>IFERROR(VLOOKUP(A4764,TATİLLER!$A$2:$D$30000,3,0),"TATİL DEĞİL")</f>
        <v>TATİL DEĞİL</v>
      </c>
    </row>
    <row r="4765" spans="1:9" x14ac:dyDescent="0.25">
      <c r="A4765" s="74">
        <f t="shared" si="1100"/>
        <v>51868</v>
      </c>
      <c r="B4765" s="72">
        <f t="shared" si="1097"/>
        <v>4</v>
      </c>
      <c r="C4765" s="72" t="str">
        <f>IF(F4765=0,"RESMİ TATİL",VLOOKUP(F4765,LİSTE!$B$7:$D$1300,3,0))</f>
        <v>Emirhan KARATAŞ</v>
      </c>
      <c r="D4765" s="72" t="str">
        <f>IF(G4765=0,"RESMİ TATİL",VLOOKUP(G4765,LİSTE!$B$7:$D$1300,3,0))</f>
        <v>Zümra Yeter ARI</v>
      </c>
      <c r="E4765" s="72" t="str">
        <f>IF(H4765=0,"RESMİ TATİL",VLOOKUP(H4765,LİSTE!$B$7:$D$1300,3,0))</f>
        <v>Utku KARAGÖZ</v>
      </c>
      <c r="F4765" s="72">
        <f>IF(B4765="TATİL",0,IF(F4764&gt;0,IF(LİSTE!$F$1=H4764,1,H4764+1),IF(F4764=0,H4763+1,IF(F4763=0,H4762+1,IF(F4762=0,H4761+1,IF(F4761=0,H4760+1))))))</f>
        <v>20</v>
      </c>
      <c r="G4765" s="72">
        <f>IF(F4765=0,0,IF(LİSTE!$F$1=F4765,1,F4765+1))</f>
        <v>21</v>
      </c>
      <c r="H4765" s="72">
        <f>IF(G4765=0,0,IF(LİSTE!$F$1=G4765,1,G4765+1))</f>
        <v>22</v>
      </c>
      <c r="I4765" s="72" t="str">
        <f>IFERROR(VLOOKUP(A4765,TATİLLER!$A$2:$D$30000,3,0),"TATİL DEĞİL")</f>
        <v>TATİL DEĞİL</v>
      </c>
    </row>
    <row r="4766" spans="1:9" x14ac:dyDescent="0.25">
      <c r="A4766" s="74">
        <f t="shared" si="1100"/>
        <v>51869</v>
      </c>
      <c r="B4766" s="72">
        <f t="shared" si="1097"/>
        <v>5</v>
      </c>
      <c r="C4766" s="72" t="str">
        <f>IF(F4766=0,"RESMİ TATİL",VLOOKUP(F4766,LİSTE!$B$7:$D$1300,3,0))</f>
        <v>Feyza Zümra AVCIOĞLU</v>
      </c>
      <c r="D4766" s="72" t="str">
        <f>IF(G4766=0,"RESMİ TATİL",VLOOKUP(G4766,LİSTE!$B$7:$D$1300,3,0))</f>
        <v>Yusuf Ali TABUR</v>
      </c>
      <c r="E4766" s="72" t="str">
        <f>IF(H4766=0,"RESMİ TATİL",VLOOKUP(H4766,LİSTE!$B$7:$D$1300,3,0))</f>
        <v>Irmak UTEBAY</v>
      </c>
      <c r="F4766" s="72">
        <f>IF(B4766="TATİL",0,IF(F4765&gt;0,IF(LİSTE!$F$1=H4765,1,H4765+1),IF(F4765=0,H4764+1,IF(F4764=0,H4763+1,IF(F4763=0,H4762+1,IF(F4762=0,H4761+1))))))</f>
        <v>23</v>
      </c>
      <c r="G4766" s="72">
        <f>IF(F4766=0,0,IF(LİSTE!$F$1=F4766,1,F4766+1))</f>
        <v>24</v>
      </c>
      <c r="H4766" s="72">
        <f>IF(G4766=0,0,IF(LİSTE!$F$1=G4766,1,G4766+1))</f>
        <v>25</v>
      </c>
      <c r="I4766" s="72" t="str">
        <f>IFERROR(VLOOKUP(A4766,TATİLLER!$A$2:$D$30000,3,0),"TATİL DEĞİL")</f>
        <v>TATİL DEĞİL</v>
      </c>
    </row>
    <row r="4767" spans="1:9" x14ac:dyDescent="0.25">
      <c r="A4767" s="74">
        <f t="shared" ref="A4767" si="1104">A4766+3</f>
        <v>51872</v>
      </c>
      <c r="B4767" s="72">
        <f t="shared" si="1097"/>
        <v>1</v>
      </c>
      <c r="C4767" s="72" t="str">
        <f>IF(F4767=0,"RESMİ TATİL",VLOOKUP(F4767,LİSTE!$B$7:$D$1300,3,0))</f>
        <v>Kerem AKKOÇ</v>
      </c>
      <c r="D4767" s="72" t="str">
        <f>IF(G4767=0,"RESMİ TATİL",VLOOKUP(G4767,LİSTE!$B$7:$D$1300,3,0))</f>
        <v>Elçin Ayşe ELMAS</v>
      </c>
      <c r="E4767" s="72" t="str">
        <f>IF(H4767=0,"RESMİ TATİL",VLOOKUP(H4767,LİSTE!$B$7:$D$1300,3,0))</f>
        <v>Muhammed YILDIZDAĞ</v>
      </c>
      <c r="F4767" s="72">
        <f>IF(B4767="TATİL",0,IF(F4766&gt;0,IF(LİSTE!$F$1=H4766,1,H4766+1),IF(F4766=0,H4765+1,IF(F4765=0,H4764+1,IF(F4764=0,H4763+1,IF(F4763=0,H4762+1))))))</f>
        <v>26</v>
      </c>
      <c r="G4767" s="72">
        <f>IF(F4767=0,0,IF(LİSTE!$F$1=F4767,1,F4767+1))</f>
        <v>27</v>
      </c>
      <c r="H4767" s="72">
        <f>IF(G4767=0,0,IF(LİSTE!$F$1=G4767,1,G4767+1))</f>
        <v>28</v>
      </c>
      <c r="I4767" s="72" t="str">
        <f>IFERROR(VLOOKUP(A4767,TATİLLER!$A$2:$D$30000,3,0),"TATİL DEĞİL")</f>
        <v>TATİL DEĞİL</v>
      </c>
    </row>
    <row r="4768" spans="1:9" x14ac:dyDescent="0.25">
      <c r="A4768" s="74">
        <f t="shared" si="1100"/>
        <v>51873</v>
      </c>
      <c r="B4768" s="72">
        <f t="shared" si="1097"/>
        <v>2</v>
      </c>
      <c r="C4768" s="72" t="str">
        <f>IF(F4768=0,"RESMİ TATİL",VLOOKUP(F4768,LİSTE!$B$7:$D$1300,3,0))</f>
        <v>Nisa Nur SANCAR</v>
      </c>
      <c r="D4768" s="72" t="str">
        <f>IF(G4768=0,"RESMİ TATİL",VLOOKUP(G4768,LİSTE!$B$7:$D$1300,3,0))</f>
        <v>Esila ÇETİN</v>
      </c>
      <c r="E4768" s="72" t="str">
        <f>IF(H4768=0,"RESMİ TATİL",VLOOKUP(H4768,LİSTE!$B$7:$D$1300,3,0))</f>
        <v>Zeynep Sevde TOPUZ</v>
      </c>
      <c r="F4768" s="72">
        <f>IF(B4768="TATİL",0,IF(F4767&gt;0,IF(LİSTE!$F$1=H4767,1,H4767+1),IF(F4767=0,H4766+1,IF(F4766=0,H4765+1,IF(F4765=0,H4764+1,IF(F4764=0,H4763+1))))))</f>
        <v>1</v>
      </c>
      <c r="G4768" s="72">
        <f>IF(F4768=0,0,IF(LİSTE!$F$1=F4768,1,F4768+1))</f>
        <v>2</v>
      </c>
      <c r="H4768" s="72">
        <f>IF(G4768=0,0,IF(LİSTE!$F$1=G4768,1,G4768+1))</f>
        <v>3</v>
      </c>
      <c r="I4768" s="72" t="str">
        <f>IFERROR(VLOOKUP(A4768,TATİLLER!$A$2:$D$30000,3,0),"TATİL DEĞİL")</f>
        <v>TATİL DEĞİL</v>
      </c>
    </row>
    <row r="4769" spans="1:9" x14ac:dyDescent="0.25">
      <c r="A4769" s="74">
        <f t="shared" si="1100"/>
        <v>51874</v>
      </c>
      <c r="B4769" s="72">
        <f t="shared" si="1097"/>
        <v>3</v>
      </c>
      <c r="C4769" s="72" t="str">
        <f>IF(F4769=0,"RESMİ TATİL",VLOOKUP(F4769,LİSTE!$B$7:$D$1300,3,0))</f>
        <v>Ömer Asaf KADAŞ</v>
      </c>
      <c r="D4769" s="72" t="str">
        <f>IF(G4769=0,"RESMİ TATİL",VLOOKUP(G4769,LİSTE!$B$7:$D$1300,3,0))</f>
        <v>Ramazan Baran ADIGÜZEL</v>
      </c>
      <c r="E4769" s="72" t="str">
        <f>IF(H4769=0,"RESMİ TATİL",VLOOKUP(H4769,LİSTE!$B$7:$D$1300,3,0))</f>
        <v>Bahar AKGÜN</v>
      </c>
      <c r="F4769" s="72">
        <f>IF(B4769="TATİL",0,IF(F4768&gt;0,IF(LİSTE!$F$1=H4768,1,H4768+1),IF(F4768=0,H4767+1,IF(F4767=0,H4766+1,IF(F4766=0,H4765+1,IF(F4765=0,H4764+1))))))</f>
        <v>4</v>
      </c>
      <c r="G4769" s="72">
        <f>IF(F4769=0,0,IF(LİSTE!$F$1=F4769,1,F4769+1))</f>
        <v>5</v>
      </c>
      <c r="H4769" s="72">
        <f>IF(G4769=0,0,IF(LİSTE!$F$1=G4769,1,G4769+1))</f>
        <v>6</v>
      </c>
      <c r="I4769" s="72" t="str">
        <f>IFERROR(VLOOKUP(A4769,TATİLLER!$A$2:$D$30000,3,0),"TATİL DEĞİL")</f>
        <v>TATİL DEĞİL</v>
      </c>
    </row>
    <row r="4770" spans="1:9" x14ac:dyDescent="0.25">
      <c r="A4770" s="74">
        <f t="shared" si="1100"/>
        <v>51875</v>
      </c>
      <c r="B4770" s="72">
        <f t="shared" si="1097"/>
        <v>4</v>
      </c>
      <c r="C4770" s="72" t="str">
        <f>IF(F4770=0,"RESMİ TATİL",VLOOKUP(F4770,LİSTE!$B$7:$D$1300,3,0))</f>
        <v>Ömer AKGÜL</v>
      </c>
      <c r="D4770" s="72" t="str">
        <f>IF(G4770=0,"RESMİ TATİL",VLOOKUP(G4770,LİSTE!$B$7:$D$1300,3,0))</f>
        <v>Muharrem EFE TANRIVERDİ</v>
      </c>
      <c r="E4770" s="72" t="str">
        <f>IF(H4770=0,"RESMİ TATİL",VLOOKUP(H4770,LİSTE!$B$7:$D$1300,3,0))</f>
        <v>Anıl DOĞAN</v>
      </c>
      <c r="F4770" s="72">
        <f>IF(B4770="TATİL",0,IF(F4769&gt;0,IF(LİSTE!$F$1=H4769,1,H4769+1),IF(F4769=0,H4768+1,IF(F4768=0,H4767+1,IF(F4767=0,H4766+1,IF(F4766=0,H4765+1))))))</f>
        <v>7</v>
      </c>
      <c r="G4770" s="72">
        <f>IF(F4770=0,0,IF(LİSTE!$F$1=F4770,1,F4770+1))</f>
        <v>8</v>
      </c>
      <c r="H4770" s="72">
        <f>IF(G4770=0,0,IF(LİSTE!$F$1=G4770,1,G4770+1))</f>
        <v>9</v>
      </c>
      <c r="I4770" s="72" t="str">
        <f>IFERROR(VLOOKUP(A4770,TATİLLER!$A$2:$D$30000,3,0),"TATİL DEĞİL")</f>
        <v>TATİL DEĞİL</v>
      </c>
    </row>
    <row r="4771" spans="1:9" x14ac:dyDescent="0.25">
      <c r="A4771" s="74">
        <f t="shared" si="1100"/>
        <v>51876</v>
      </c>
      <c r="B4771" s="72">
        <f t="shared" si="1097"/>
        <v>5</v>
      </c>
      <c r="C4771" s="72" t="str">
        <f>IF(F4771=0,"RESMİ TATİL",VLOOKUP(F4771,LİSTE!$B$7:$D$1300,3,0))</f>
        <v>İpek ARSLAN</v>
      </c>
      <c r="D4771" s="72" t="str">
        <f>IF(G4771=0,"RESMİ TATİL",VLOOKUP(G4771,LİSTE!$B$7:$D$1300,3,0))</f>
        <v>Efe KARSAK</v>
      </c>
      <c r="E4771" s="72" t="str">
        <f>IF(H4771=0,"RESMİ TATİL",VLOOKUP(H4771,LİSTE!$B$7:$D$1300,3,0))</f>
        <v>Abdullah KIRBAÇ</v>
      </c>
      <c r="F4771" s="72">
        <f>IF(B4771="TATİL",0,IF(F4770&gt;0,IF(LİSTE!$F$1=H4770,1,H4770+1),IF(F4770=0,H4769+1,IF(F4769=0,H4768+1,IF(F4768=0,H4767+1,IF(F4767=0,H4766+1))))))</f>
        <v>10</v>
      </c>
      <c r="G4771" s="72">
        <f>IF(F4771=0,0,IF(LİSTE!$F$1=F4771,1,F4771+1))</f>
        <v>11</v>
      </c>
      <c r="H4771" s="72">
        <f>IF(G4771=0,0,IF(LİSTE!$F$1=G4771,1,G4771+1))</f>
        <v>12</v>
      </c>
      <c r="I4771" s="72" t="str">
        <f>IFERROR(VLOOKUP(A4771,TATİLLER!$A$2:$D$30000,3,0),"TATİL DEĞİL")</f>
        <v>TATİL DEĞİL</v>
      </c>
    </row>
    <row r="4772" spans="1:9" x14ac:dyDescent="0.25">
      <c r="A4772" s="74">
        <f t="shared" ref="A4772" si="1105">A4771+3</f>
        <v>51879</v>
      </c>
      <c r="B4772" s="72">
        <f t="shared" si="1097"/>
        <v>1</v>
      </c>
      <c r="C4772" s="72" t="str">
        <f>IF(F4772=0,"RESMİ TATİL",VLOOKUP(F4772,LİSTE!$B$7:$D$1300,3,0))</f>
        <v>Ümmü Defne GÜLER</v>
      </c>
      <c r="D4772" s="72" t="str">
        <f>IF(G4772=0,"RESMİ TATİL",VLOOKUP(G4772,LİSTE!$B$7:$D$1300,3,0))</f>
        <v>Şevval ÖZDAMAR</v>
      </c>
      <c r="E4772" s="72" t="str">
        <f>IF(H4772=0,"RESMİ TATİL",VLOOKUP(H4772,LİSTE!$B$7:$D$1300,3,0))</f>
        <v>Zeynep AKDAĞ</v>
      </c>
      <c r="F4772" s="72">
        <f>IF(B4772="TATİL",0,IF(F4771&gt;0,IF(LİSTE!$F$1=H4771,1,H4771+1),IF(F4771=0,H4770+1,IF(F4770=0,H4769+1,IF(F4769=0,H4768+1,IF(F4768=0,H4767+1))))))</f>
        <v>13</v>
      </c>
      <c r="G4772" s="72">
        <f>IF(F4772=0,0,IF(LİSTE!$F$1=F4772,1,F4772+1))</f>
        <v>14</v>
      </c>
      <c r="H4772" s="72">
        <f>IF(G4772=0,0,IF(LİSTE!$F$1=G4772,1,G4772+1))</f>
        <v>15</v>
      </c>
      <c r="I4772" s="72" t="str">
        <f>IFERROR(VLOOKUP(A4772,TATİLLER!$A$2:$D$30000,3,0),"TATİL DEĞİL")</f>
        <v>TATİL DEĞİL</v>
      </c>
    </row>
    <row r="4773" spans="1:9" x14ac:dyDescent="0.25">
      <c r="A4773" s="74">
        <f t="shared" si="1100"/>
        <v>51880</v>
      </c>
      <c r="B4773" s="72">
        <f t="shared" si="1097"/>
        <v>2</v>
      </c>
      <c r="C4773" s="72" t="str">
        <f>IF(F4773=0,"RESMİ TATİL",VLOOKUP(F4773,LİSTE!$B$7:$D$1300,3,0))</f>
        <v>Esma ÇOKER</v>
      </c>
      <c r="D4773" s="72" t="str">
        <f>IF(G4773=0,"RESMİ TATİL",VLOOKUP(G4773,LİSTE!$B$7:$D$1300,3,0))</f>
        <v>Dursun Kubilay YAŞAR</v>
      </c>
      <c r="E4773" s="72" t="str">
        <f>IF(H4773=0,"RESMİ TATİL",VLOOKUP(H4773,LİSTE!$B$7:$D$1300,3,0))</f>
        <v>Zeynep Beril BAŞPINAR</v>
      </c>
      <c r="F4773" s="72">
        <f>IF(B4773="TATİL",0,IF(F4772&gt;0,IF(LİSTE!$F$1=H4772,1,H4772+1),IF(F4772=0,H4771+1,IF(F4771=0,H4770+1,IF(F4770=0,H4769+1,IF(F4769=0,H4768+1))))))</f>
        <v>16</v>
      </c>
      <c r="G4773" s="72">
        <f>IF(F4773=0,0,IF(LİSTE!$F$1=F4773,1,F4773+1))</f>
        <v>17</v>
      </c>
      <c r="H4773" s="72">
        <f>IF(G4773=0,0,IF(LİSTE!$F$1=G4773,1,G4773+1))</f>
        <v>18</v>
      </c>
      <c r="I4773" s="72" t="str">
        <f>IFERROR(VLOOKUP(A4773,TATİLLER!$A$2:$D$30000,3,0),"TATİL DEĞİL")</f>
        <v>TATİL DEĞİL</v>
      </c>
    </row>
    <row r="4774" spans="1:9" x14ac:dyDescent="0.25">
      <c r="A4774" s="74">
        <f t="shared" si="1100"/>
        <v>51881</v>
      </c>
      <c r="B4774" s="72">
        <f t="shared" si="1097"/>
        <v>3</v>
      </c>
      <c r="C4774" s="72" t="str">
        <f>IF(F4774=0,"RESMİ TATİL",VLOOKUP(F4774,LİSTE!$B$7:$D$1300,3,0))</f>
        <v>Ahmet DAL</v>
      </c>
      <c r="D4774" s="72" t="str">
        <f>IF(G4774=0,"RESMİ TATİL",VLOOKUP(G4774,LİSTE!$B$7:$D$1300,3,0))</f>
        <v>Emirhan KARATAŞ</v>
      </c>
      <c r="E4774" s="72" t="str">
        <f>IF(H4774=0,"RESMİ TATİL",VLOOKUP(H4774,LİSTE!$B$7:$D$1300,3,0))</f>
        <v>Zümra Yeter ARI</v>
      </c>
      <c r="F4774" s="72">
        <f>IF(B4774="TATİL",0,IF(F4773&gt;0,IF(LİSTE!$F$1=H4773,1,H4773+1),IF(F4773=0,H4772+1,IF(F4772=0,H4771+1,IF(F4771=0,H4770+1,IF(F4770=0,H4769+1))))))</f>
        <v>19</v>
      </c>
      <c r="G4774" s="72">
        <f>IF(F4774=0,0,IF(LİSTE!$F$1=F4774,1,F4774+1))</f>
        <v>20</v>
      </c>
      <c r="H4774" s="72">
        <f>IF(G4774=0,0,IF(LİSTE!$F$1=G4774,1,G4774+1))</f>
        <v>21</v>
      </c>
      <c r="I4774" s="72" t="str">
        <f>IFERROR(VLOOKUP(A4774,TATİLLER!$A$2:$D$30000,3,0),"TATİL DEĞİL")</f>
        <v>TATİL DEĞİL</v>
      </c>
    </row>
    <row r="4775" spans="1:9" x14ac:dyDescent="0.25">
      <c r="A4775" s="74">
        <f t="shared" si="1100"/>
        <v>51882</v>
      </c>
      <c r="B4775" s="72">
        <f t="shared" si="1097"/>
        <v>4</v>
      </c>
      <c r="C4775" s="72" t="str">
        <f>IF(F4775=0,"RESMİ TATİL",VLOOKUP(F4775,LİSTE!$B$7:$D$1300,3,0))</f>
        <v>Utku KARAGÖZ</v>
      </c>
      <c r="D4775" s="72" t="str">
        <f>IF(G4775=0,"RESMİ TATİL",VLOOKUP(G4775,LİSTE!$B$7:$D$1300,3,0))</f>
        <v>Feyza Zümra AVCIOĞLU</v>
      </c>
      <c r="E4775" s="72" t="str">
        <f>IF(H4775=0,"RESMİ TATİL",VLOOKUP(H4775,LİSTE!$B$7:$D$1300,3,0))</f>
        <v>Yusuf Ali TABUR</v>
      </c>
      <c r="F4775" s="72">
        <f>IF(B4775="TATİL",0,IF(F4774&gt;0,IF(LİSTE!$F$1=H4774,1,H4774+1),IF(F4774=0,H4773+1,IF(F4773=0,H4772+1,IF(F4772=0,H4771+1,IF(F4771=0,H4770+1))))))</f>
        <v>22</v>
      </c>
      <c r="G4775" s="72">
        <f>IF(F4775=0,0,IF(LİSTE!$F$1=F4775,1,F4775+1))</f>
        <v>23</v>
      </c>
      <c r="H4775" s="72">
        <f>IF(G4775=0,0,IF(LİSTE!$F$1=G4775,1,G4775+1))</f>
        <v>24</v>
      </c>
      <c r="I4775" s="72" t="str">
        <f>IFERROR(VLOOKUP(A4775,TATİLLER!$A$2:$D$30000,3,0),"TATİL DEĞİL")</f>
        <v>TATİL DEĞİL</v>
      </c>
    </row>
    <row r="4776" spans="1:9" x14ac:dyDescent="0.25">
      <c r="A4776" s="74">
        <f t="shared" si="1100"/>
        <v>51883</v>
      </c>
      <c r="B4776" s="72">
        <f t="shared" si="1097"/>
        <v>5</v>
      </c>
      <c r="C4776" s="72" t="str">
        <f>IF(F4776=0,"RESMİ TATİL",VLOOKUP(F4776,LİSTE!$B$7:$D$1300,3,0))</f>
        <v>Irmak UTEBAY</v>
      </c>
      <c r="D4776" s="72" t="str">
        <f>IF(G4776=0,"RESMİ TATİL",VLOOKUP(G4776,LİSTE!$B$7:$D$1300,3,0))</f>
        <v>Kerem AKKOÇ</v>
      </c>
      <c r="E4776" s="72" t="str">
        <f>IF(H4776=0,"RESMİ TATİL",VLOOKUP(H4776,LİSTE!$B$7:$D$1300,3,0))</f>
        <v>Elçin Ayşe ELMAS</v>
      </c>
      <c r="F4776" s="72">
        <f>IF(B4776="TATİL",0,IF(F4775&gt;0,IF(LİSTE!$F$1=H4775,1,H4775+1),IF(F4775=0,H4774+1,IF(F4774=0,H4773+1,IF(F4773=0,H4772+1,IF(F4772=0,H4771+1))))))</f>
        <v>25</v>
      </c>
      <c r="G4776" s="72">
        <f>IF(F4776=0,0,IF(LİSTE!$F$1=F4776,1,F4776+1))</f>
        <v>26</v>
      </c>
      <c r="H4776" s="72">
        <f>IF(G4776=0,0,IF(LİSTE!$F$1=G4776,1,G4776+1))</f>
        <v>27</v>
      </c>
      <c r="I4776" s="72" t="str">
        <f>IFERROR(VLOOKUP(A4776,TATİLLER!$A$2:$D$30000,3,0),"TATİL DEĞİL")</f>
        <v>TATİL DEĞİL</v>
      </c>
    </row>
    <row r="4777" spans="1:9" x14ac:dyDescent="0.25">
      <c r="A4777" s="74">
        <f t="shared" ref="A4777" si="1106">A4776+3</f>
        <v>51886</v>
      </c>
      <c r="B4777" s="72">
        <f t="shared" si="1097"/>
        <v>1</v>
      </c>
      <c r="C4777" s="72" t="str">
        <f>IF(F4777=0,"RESMİ TATİL",VLOOKUP(F4777,LİSTE!$B$7:$D$1300,3,0))</f>
        <v>Muhammed YILDIZDAĞ</v>
      </c>
      <c r="D4777" s="72" t="str">
        <f>IF(G4777=0,"RESMİ TATİL",VLOOKUP(G4777,LİSTE!$B$7:$D$1300,3,0))</f>
        <v>Nisa Nur SANCAR</v>
      </c>
      <c r="E4777" s="72" t="str">
        <f>IF(H4777=0,"RESMİ TATİL",VLOOKUP(H4777,LİSTE!$B$7:$D$1300,3,0))</f>
        <v>Esila ÇETİN</v>
      </c>
      <c r="F4777" s="72">
        <f>IF(B4777="TATİL",0,IF(F4776&gt;0,IF(LİSTE!$F$1=H4776,1,H4776+1),IF(F4776=0,H4775+1,IF(F4775=0,H4774+1,IF(F4774=0,H4773+1,IF(F4773=0,H4772+1))))))</f>
        <v>28</v>
      </c>
      <c r="G4777" s="72">
        <f>IF(F4777=0,0,IF(LİSTE!$F$1=F4777,1,F4777+1))</f>
        <v>1</v>
      </c>
      <c r="H4777" s="72">
        <f>IF(G4777=0,0,IF(LİSTE!$F$1=G4777,1,G4777+1))</f>
        <v>2</v>
      </c>
      <c r="I4777" s="72" t="str">
        <f>IFERROR(VLOOKUP(A4777,TATİLLER!$A$2:$D$30000,3,0),"TATİL DEĞİL")</f>
        <v>TATİL DEĞİL</v>
      </c>
    </row>
    <row r="4778" spans="1:9" x14ac:dyDescent="0.25">
      <c r="A4778" s="74">
        <f t="shared" si="1100"/>
        <v>51887</v>
      </c>
      <c r="B4778" s="72">
        <f t="shared" si="1097"/>
        <v>2</v>
      </c>
      <c r="C4778" s="72" t="str">
        <f>IF(F4778=0,"RESMİ TATİL",VLOOKUP(F4778,LİSTE!$B$7:$D$1300,3,0))</f>
        <v>Zeynep Sevde TOPUZ</v>
      </c>
      <c r="D4778" s="72" t="str">
        <f>IF(G4778=0,"RESMİ TATİL",VLOOKUP(G4778,LİSTE!$B$7:$D$1300,3,0))</f>
        <v>Ömer Asaf KADAŞ</v>
      </c>
      <c r="E4778" s="72" t="str">
        <f>IF(H4778=0,"RESMİ TATİL",VLOOKUP(H4778,LİSTE!$B$7:$D$1300,3,0))</f>
        <v>Ramazan Baran ADIGÜZEL</v>
      </c>
      <c r="F4778" s="72">
        <f>IF(B4778="TATİL",0,IF(F4777&gt;0,IF(LİSTE!$F$1=H4777,1,H4777+1),IF(F4777=0,H4776+1,IF(F4776=0,H4775+1,IF(F4775=0,H4774+1,IF(F4774=0,H4773+1))))))</f>
        <v>3</v>
      </c>
      <c r="G4778" s="72">
        <f>IF(F4778=0,0,IF(LİSTE!$F$1=F4778,1,F4778+1))</f>
        <v>4</v>
      </c>
      <c r="H4778" s="72">
        <f>IF(G4778=0,0,IF(LİSTE!$F$1=G4778,1,G4778+1))</f>
        <v>5</v>
      </c>
      <c r="I4778" s="72" t="str">
        <f>IFERROR(VLOOKUP(A4778,TATİLLER!$A$2:$D$30000,3,0),"TATİL DEĞİL")</f>
        <v>TATİL DEĞİL</v>
      </c>
    </row>
    <row r="4779" spans="1:9" x14ac:dyDescent="0.25">
      <c r="A4779" s="74">
        <f t="shared" si="1100"/>
        <v>51888</v>
      </c>
      <c r="B4779" s="72">
        <f t="shared" si="1097"/>
        <v>3</v>
      </c>
      <c r="C4779" s="72" t="str">
        <f>IF(F4779=0,"RESMİ TATİL",VLOOKUP(F4779,LİSTE!$B$7:$D$1300,3,0))</f>
        <v>Bahar AKGÜN</v>
      </c>
      <c r="D4779" s="72" t="str">
        <f>IF(G4779=0,"RESMİ TATİL",VLOOKUP(G4779,LİSTE!$B$7:$D$1300,3,0))</f>
        <v>Ömer AKGÜL</v>
      </c>
      <c r="E4779" s="72" t="str">
        <f>IF(H4779=0,"RESMİ TATİL",VLOOKUP(H4779,LİSTE!$B$7:$D$1300,3,0))</f>
        <v>Muharrem EFE TANRIVERDİ</v>
      </c>
      <c r="F4779" s="72">
        <f>IF(B4779="TATİL",0,IF(F4778&gt;0,IF(LİSTE!$F$1=H4778,1,H4778+1),IF(F4778=0,H4777+1,IF(F4777=0,H4776+1,IF(F4776=0,H4775+1,IF(F4775=0,H4774+1))))))</f>
        <v>6</v>
      </c>
      <c r="G4779" s="72">
        <f>IF(F4779=0,0,IF(LİSTE!$F$1=F4779,1,F4779+1))</f>
        <v>7</v>
      </c>
      <c r="H4779" s="72">
        <f>IF(G4779=0,0,IF(LİSTE!$F$1=G4779,1,G4779+1))</f>
        <v>8</v>
      </c>
      <c r="I4779" s="72" t="str">
        <f>IFERROR(VLOOKUP(A4779,TATİLLER!$A$2:$D$30000,3,0),"TATİL DEĞİL")</f>
        <v>TATİL DEĞİL</v>
      </c>
    </row>
    <row r="4780" spans="1:9" x14ac:dyDescent="0.25">
      <c r="A4780" s="74">
        <f t="shared" si="1100"/>
        <v>51889</v>
      </c>
      <c r="B4780" s="72">
        <f t="shared" si="1097"/>
        <v>4</v>
      </c>
      <c r="C4780" s="72" t="str">
        <f>IF(F4780=0,"RESMİ TATİL",VLOOKUP(F4780,LİSTE!$B$7:$D$1300,3,0))</f>
        <v>Anıl DOĞAN</v>
      </c>
      <c r="D4780" s="72" t="str">
        <f>IF(G4780=0,"RESMİ TATİL",VLOOKUP(G4780,LİSTE!$B$7:$D$1300,3,0))</f>
        <v>İpek ARSLAN</v>
      </c>
      <c r="E4780" s="72" t="str">
        <f>IF(H4780=0,"RESMİ TATİL",VLOOKUP(H4780,LİSTE!$B$7:$D$1300,3,0))</f>
        <v>Efe KARSAK</v>
      </c>
      <c r="F4780" s="72">
        <f>IF(B4780="TATİL",0,IF(F4779&gt;0,IF(LİSTE!$F$1=H4779,1,H4779+1),IF(F4779=0,H4778+1,IF(F4778=0,H4777+1,IF(F4777=0,H4776+1,IF(F4776=0,H4775+1))))))</f>
        <v>9</v>
      </c>
      <c r="G4780" s="72">
        <f>IF(F4780=0,0,IF(LİSTE!$F$1=F4780,1,F4780+1))</f>
        <v>10</v>
      </c>
      <c r="H4780" s="72">
        <f>IF(G4780=0,0,IF(LİSTE!$F$1=G4780,1,G4780+1))</f>
        <v>11</v>
      </c>
      <c r="I4780" s="72" t="str">
        <f>IFERROR(VLOOKUP(A4780,TATİLLER!$A$2:$D$30000,3,0),"TATİL DEĞİL")</f>
        <v>TATİL DEĞİL</v>
      </c>
    </row>
    <row r="4781" spans="1:9" x14ac:dyDescent="0.25">
      <c r="A4781" s="74">
        <f t="shared" si="1100"/>
        <v>51890</v>
      </c>
      <c r="B4781" s="72">
        <f t="shared" si="1097"/>
        <v>5</v>
      </c>
      <c r="C4781" s="72" t="str">
        <f>IF(F4781=0,"RESMİ TATİL",VLOOKUP(F4781,LİSTE!$B$7:$D$1300,3,0))</f>
        <v>Abdullah KIRBAÇ</v>
      </c>
      <c r="D4781" s="72" t="str">
        <f>IF(G4781=0,"RESMİ TATİL",VLOOKUP(G4781,LİSTE!$B$7:$D$1300,3,0))</f>
        <v>Ümmü Defne GÜLER</v>
      </c>
      <c r="E4781" s="72" t="str">
        <f>IF(H4781=0,"RESMİ TATİL",VLOOKUP(H4781,LİSTE!$B$7:$D$1300,3,0))</f>
        <v>Şevval ÖZDAMAR</v>
      </c>
      <c r="F4781" s="72">
        <f>IF(B4781="TATİL",0,IF(F4780&gt;0,IF(LİSTE!$F$1=H4780,1,H4780+1),IF(F4780=0,H4779+1,IF(F4779=0,H4778+1,IF(F4778=0,H4777+1,IF(F4777=0,H4776+1))))))</f>
        <v>12</v>
      </c>
      <c r="G4781" s="72">
        <f>IF(F4781=0,0,IF(LİSTE!$F$1=F4781,1,F4781+1))</f>
        <v>13</v>
      </c>
      <c r="H4781" s="72">
        <f>IF(G4781=0,0,IF(LİSTE!$F$1=G4781,1,G4781+1))</f>
        <v>14</v>
      </c>
      <c r="I4781" s="72" t="str">
        <f>IFERROR(VLOOKUP(A4781,TATİLLER!$A$2:$D$30000,3,0),"TATİL DEĞİL")</f>
        <v>TATİL DEĞİL</v>
      </c>
    </row>
    <row r="4782" spans="1:9" x14ac:dyDescent="0.25">
      <c r="A4782" s="74">
        <f t="shared" ref="A4782" si="1107">A4781+3</f>
        <v>51893</v>
      </c>
      <c r="B4782" s="72">
        <f t="shared" si="1097"/>
        <v>1</v>
      </c>
      <c r="C4782" s="72" t="str">
        <f>IF(F4782=0,"RESMİ TATİL",VLOOKUP(F4782,LİSTE!$B$7:$D$1300,3,0))</f>
        <v>Zeynep AKDAĞ</v>
      </c>
      <c r="D4782" s="72" t="str">
        <f>IF(G4782=0,"RESMİ TATİL",VLOOKUP(G4782,LİSTE!$B$7:$D$1300,3,0))</f>
        <v>Esma ÇOKER</v>
      </c>
      <c r="E4782" s="72" t="str">
        <f>IF(H4782=0,"RESMİ TATİL",VLOOKUP(H4782,LİSTE!$B$7:$D$1300,3,0))</f>
        <v>Dursun Kubilay YAŞAR</v>
      </c>
      <c r="F4782" s="72">
        <f>IF(B4782="TATİL",0,IF(F4781&gt;0,IF(LİSTE!$F$1=H4781,1,H4781+1),IF(F4781=0,H4780+1,IF(F4780=0,H4779+1,IF(F4779=0,H4778+1,IF(F4778=0,H4777+1))))))</f>
        <v>15</v>
      </c>
      <c r="G4782" s="72">
        <f>IF(F4782=0,0,IF(LİSTE!$F$1=F4782,1,F4782+1))</f>
        <v>16</v>
      </c>
      <c r="H4782" s="72">
        <f>IF(G4782=0,0,IF(LİSTE!$F$1=G4782,1,G4782+1))</f>
        <v>17</v>
      </c>
      <c r="I4782" s="72" t="str">
        <f>IFERROR(VLOOKUP(A4782,TATİLLER!$A$2:$D$30000,3,0),"TATİL DEĞİL")</f>
        <v>TATİL DEĞİL</v>
      </c>
    </row>
    <row r="4783" spans="1:9" x14ac:dyDescent="0.25">
      <c r="A4783" s="74">
        <f t="shared" si="1100"/>
        <v>51894</v>
      </c>
      <c r="B4783" s="72">
        <f t="shared" si="1097"/>
        <v>2</v>
      </c>
      <c r="C4783" s="72" t="str">
        <f>IF(F4783=0,"RESMİ TATİL",VLOOKUP(F4783,LİSTE!$B$7:$D$1300,3,0))</f>
        <v>Zeynep Beril BAŞPINAR</v>
      </c>
      <c r="D4783" s="72" t="str">
        <f>IF(G4783=0,"RESMİ TATİL",VLOOKUP(G4783,LİSTE!$B$7:$D$1300,3,0))</f>
        <v>Ahmet DAL</v>
      </c>
      <c r="E4783" s="72" t="str">
        <f>IF(H4783=0,"RESMİ TATİL",VLOOKUP(H4783,LİSTE!$B$7:$D$1300,3,0))</f>
        <v>Emirhan KARATAŞ</v>
      </c>
      <c r="F4783" s="72">
        <f>IF(B4783="TATİL",0,IF(F4782&gt;0,IF(LİSTE!$F$1=H4782,1,H4782+1),IF(F4782=0,H4781+1,IF(F4781=0,H4780+1,IF(F4780=0,H4779+1,IF(F4779=0,H4778+1))))))</f>
        <v>18</v>
      </c>
      <c r="G4783" s="72">
        <f>IF(F4783=0,0,IF(LİSTE!$F$1=F4783,1,F4783+1))</f>
        <v>19</v>
      </c>
      <c r="H4783" s="72">
        <f>IF(G4783=0,0,IF(LİSTE!$F$1=G4783,1,G4783+1))</f>
        <v>20</v>
      </c>
      <c r="I4783" s="72" t="str">
        <f>IFERROR(VLOOKUP(A4783,TATİLLER!$A$2:$D$30000,3,0),"TATİL DEĞİL")</f>
        <v>TATİL DEĞİL</v>
      </c>
    </row>
    <row r="4784" spans="1:9" x14ac:dyDescent="0.25">
      <c r="A4784" s="74">
        <f t="shared" si="1100"/>
        <v>51895</v>
      </c>
      <c r="B4784" s="72">
        <f t="shared" si="1097"/>
        <v>3</v>
      </c>
      <c r="C4784" s="72" t="str">
        <f>IF(F4784=0,"RESMİ TATİL",VLOOKUP(F4784,LİSTE!$B$7:$D$1300,3,0))</f>
        <v>Zümra Yeter ARI</v>
      </c>
      <c r="D4784" s="72" t="str">
        <f>IF(G4784=0,"RESMİ TATİL",VLOOKUP(G4784,LİSTE!$B$7:$D$1300,3,0))</f>
        <v>Utku KARAGÖZ</v>
      </c>
      <c r="E4784" s="72" t="str">
        <f>IF(H4784=0,"RESMİ TATİL",VLOOKUP(H4784,LİSTE!$B$7:$D$1300,3,0))</f>
        <v>Feyza Zümra AVCIOĞLU</v>
      </c>
      <c r="F4784" s="72">
        <f>IF(B4784="TATİL",0,IF(F4783&gt;0,IF(LİSTE!$F$1=H4783,1,H4783+1),IF(F4783=0,H4782+1,IF(F4782=0,H4781+1,IF(F4781=0,H4780+1,IF(F4780=0,H4779+1))))))</f>
        <v>21</v>
      </c>
      <c r="G4784" s="72">
        <f>IF(F4784=0,0,IF(LİSTE!$F$1=F4784,1,F4784+1))</f>
        <v>22</v>
      </c>
      <c r="H4784" s="72">
        <f>IF(G4784=0,0,IF(LİSTE!$F$1=G4784,1,G4784+1))</f>
        <v>23</v>
      </c>
      <c r="I4784" s="72" t="str">
        <f>IFERROR(VLOOKUP(A4784,TATİLLER!$A$2:$D$30000,3,0),"TATİL DEĞİL")</f>
        <v>TATİL DEĞİL</v>
      </c>
    </row>
    <row r="4785" spans="1:9" x14ac:dyDescent="0.25">
      <c r="A4785" s="74">
        <f t="shared" si="1100"/>
        <v>51896</v>
      </c>
      <c r="B4785" s="72">
        <f t="shared" si="1097"/>
        <v>4</v>
      </c>
      <c r="C4785" s="72" t="str">
        <f>IF(F4785=0,"RESMİ TATİL",VLOOKUP(F4785,LİSTE!$B$7:$D$1300,3,0))</f>
        <v>Yusuf Ali TABUR</v>
      </c>
      <c r="D4785" s="72" t="str">
        <f>IF(G4785=0,"RESMİ TATİL",VLOOKUP(G4785,LİSTE!$B$7:$D$1300,3,0))</f>
        <v>Irmak UTEBAY</v>
      </c>
      <c r="E4785" s="72" t="str">
        <f>IF(H4785=0,"RESMİ TATİL",VLOOKUP(H4785,LİSTE!$B$7:$D$1300,3,0))</f>
        <v>Kerem AKKOÇ</v>
      </c>
      <c r="F4785" s="72">
        <f>IF(B4785="TATİL",0,IF(F4784&gt;0,IF(LİSTE!$F$1=H4784,1,H4784+1),IF(F4784=0,H4783+1,IF(F4783=0,H4782+1,IF(F4782=0,H4781+1,IF(F4781=0,H4780+1))))))</f>
        <v>24</v>
      </c>
      <c r="G4785" s="72">
        <f>IF(F4785=0,0,IF(LİSTE!$F$1=F4785,1,F4785+1))</f>
        <v>25</v>
      </c>
      <c r="H4785" s="72">
        <f>IF(G4785=0,0,IF(LİSTE!$F$1=G4785,1,G4785+1))</f>
        <v>26</v>
      </c>
      <c r="I4785" s="72" t="str">
        <f>IFERROR(VLOOKUP(A4785,TATİLLER!$A$2:$D$30000,3,0),"TATİL DEĞİL")</f>
        <v>TATİL DEĞİL</v>
      </c>
    </row>
    <row r="4786" spans="1:9" x14ac:dyDescent="0.25">
      <c r="A4786" s="74">
        <f t="shared" si="1100"/>
        <v>51897</v>
      </c>
      <c r="B4786" s="72">
        <f t="shared" si="1097"/>
        <v>5</v>
      </c>
      <c r="C4786" s="72" t="str">
        <f>IF(F4786=0,"RESMİ TATİL",VLOOKUP(F4786,LİSTE!$B$7:$D$1300,3,0))</f>
        <v>Elçin Ayşe ELMAS</v>
      </c>
      <c r="D4786" s="72" t="str">
        <f>IF(G4786=0,"RESMİ TATİL",VLOOKUP(G4786,LİSTE!$B$7:$D$1300,3,0))</f>
        <v>Muhammed YILDIZDAĞ</v>
      </c>
      <c r="E4786" s="72" t="str">
        <f>IF(H4786=0,"RESMİ TATİL",VLOOKUP(H4786,LİSTE!$B$7:$D$1300,3,0))</f>
        <v>Nisa Nur SANCAR</v>
      </c>
      <c r="F4786" s="72">
        <f>IF(B4786="TATİL",0,IF(F4785&gt;0,IF(LİSTE!$F$1=H4785,1,H4785+1),IF(F4785=0,H4784+1,IF(F4784=0,H4783+1,IF(F4783=0,H4782+1,IF(F4782=0,H4781+1))))))</f>
        <v>27</v>
      </c>
      <c r="G4786" s="72">
        <f>IF(F4786=0,0,IF(LİSTE!$F$1=F4786,1,F4786+1))</f>
        <v>28</v>
      </c>
      <c r="H4786" s="72">
        <f>IF(G4786=0,0,IF(LİSTE!$F$1=G4786,1,G4786+1))</f>
        <v>1</v>
      </c>
      <c r="I4786" s="72" t="str">
        <f>IFERROR(VLOOKUP(A4786,TATİLLER!$A$2:$D$30000,3,0),"TATİL DEĞİL")</f>
        <v>TATİL DEĞİL</v>
      </c>
    </row>
    <row r="4787" spans="1:9" x14ac:dyDescent="0.25">
      <c r="A4787" s="74">
        <f t="shared" ref="A4787" si="1108">A4786+3</f>
        <v>51900</v>
      </c>
      <c r="B4787" s="72">
        <f t="shared" si="1097"/>
        <v>1</v>
      </c>
      <c r="C4787" s="72" t="str">
        <f>IF(F4787=0,"RESMİ TATİL",VLOOKUP(F4787,LİSTE!$B$7:$D$1300,3,0))</f>
        <v>Esila ÇETİN</v>
      </c>
      <c r="D4787" s="72" t="str">
        <f>IF(G4787=0,"RESMİ TATİL",VLOOKUP(G4787,LİSTE!$B$7:$D$1300,3,0))</f>
        <v>Zeynep Sevde TOPUZ</v>
      </c>
      <c r="E4787" s="72" t="str">
        <f>IF(H4787=0,"RESMİ TATİL",VLOOKUP(H4787,LİSTE!$B$7:$D$1300,3,0))</f>
        <v>Ömer Asaf KADAŞ</v>
      </c>
      <c r="F4787" s="72">
        <f>IF(B4787="TATİL",0,IF(F4786&gt;0,IF(LİSTE!$F$1=H4786,1,H4786+1),IF(F4786=0,H4785+1,IF(F4785=0,H4784+1,IF(F4784=0,H4783+1,IF(F4783=0,H4782+1))))))</f>
        <v>2</v>
      </c>
      <c r="G4787" s="72">
        <f>IF(F4787=0,0,IF(LİSTE!$F$1=F4787,1,F4787+1))</f>
        <v>3</v>
      </c>
      <c r="H4787" s="72">
        <f>IF(G4787=0,0,IF(LİSTE!$F$1=G4787,1,G4787+1))</f>
        <v>4</v>
      </c>
      <c r="I4787" s="72" t="str">
        <f>IFERROR(VLOOKUP(A4787,TATİLLER!$A$2:$D$30000,3,0),"TATİL DEĞİL")</f>
        <v>TATİL DEĞİL</v>
      </c>
    </row>
    <row r="4788" spans="1:9" x14ac:dyDescent="0.25">
      <c r="A4788" s="74">
        <f t="shared" si="1100"/>
        <v>51901</v>
      </c>
      <c r="B4788" s="72">
        <f t="shared" si="1097"/>
        <v>2</v>
      </c>
      <c r="C4788" s="72" t="str">
        <f>IF(F4788=0,"RESMİ TATİL",VLOOKUP(F4788,LİSTE!$B$7:$D$1300,3,0))</f>
        <v>Ramazan Baran ADIGÜZEL</v>
      </c>
      <c r="D4788" s="72" t="str">
        <f>IF(G4788=0,"RESMİ TATİL",VLOOKUP(G4788,LİSTE!$B$7:$D$1300,3,0))</f>
        <v>Bahar AKGÜN</v>
      </c>
      <c r="E4788" s="72" t="str">
        <f>IF(H4788=0,"RESMİ TATİL",VLOOKUP(H4788,LİSTE!$B$7:$D$1300,3,0))</f>
        <v>Ömer AKGÜL</v>
      </c>
      <c r="F4788" s="72">
        <f>IF(B4788="TATİL",0,IF(F4787&gt;0,IF(LİSTE!$F$1=H4787,1,H4787+1),IF(F4787=0,H4786+1,IF(F4786=0,H4785+1,IF(F4785=0,H4784+1,IF(F4784=0,H4783+1))))))</f>
        <v>5</v>
      </c>
      <c r="G4788" s="72">
        <f>IF(F4788=0,0,IF(LİSTE!$F$1=F4788,1,F4788+1))</f>
        <v>6</v>
      </c>
      <c r="H4788" s="72">
        <f>IF(G4788=0,0,IF(LİSTE!$F$1=G4788,1,G4788+1))</f>
        <v>7</v>
      </c>
      <c r="I4788" s="72" t="str">
        <f>IFERROR(VLOOKUP(A4788,TATİLLER!$A$2:$D$30000,3,0),"TATİL DEĞİL")</f>
        <v>TATİL DEĞİL</v>
      </c>
    </row>
    <row r="4789" spans="1:9" x14ac:dyDescent="0.25">
      <c r="A4789" s="74">
        <f t="shared" si="1100"/>
        <v>51902</v>
      </c>
      <c r="B4789" s="72">
        <f t="shared" si="1097"/>
        <v>3</v>
      </c>
      <c r="C4789" s="72" t="str">
        <f>IF(F4789=0,"RESMİ TATİL",VLOOKUP(F4789,LİSTE!$B$7:$D$1300,3,0))</f>
        <v>Muharrem EFE TANRIVERDİ</v>
      </c>
      <c r="D4789" s="72" t="str">
        <f>IF(G4789=0,"RESMİ TATİL",VLOOKUP(G4789,LİSTE!$B$7:$D$1300,3,0))</f>
        <v>Anıl DOĞAN</v>
      </c>
      <c r="E4789" s="72" t="str">
        <f>IF(H4789=0,"RESMİ TATİL",VLOOKUP(H4789,LİSTE!$B$7:$D$1300,3,0))</f>
        <v>İpek ARSLAN</v>
      </c>
      <c r="F4789" s="72">
        <f>IF(B4789="TATİL",0,IF(F4788&gt;0,IF(LİSTE!$F$1=H4788,1,H4788+1),IF(F4788=0,H4787+1,IF(F4787=0,H4786+1,IF(F4786=0,H4785+1,IF(F4785=0,H4784+1))))))</f>
        <v>8</v>
      </c>
      <c r="G4789" s="72">
        <f>IF(F4789=0,0,IF(LİSTE!$F$1=F4789,1,F4789+1))</f>
        <v>9</v>
      </c>
      <c r="H4789" s="72">
        <f>IF(G4789=0,0,IF(LİSTE!$F$1=G4789,1,G4789+1))</f>
        <v>10</v>
      </c>
      <c r="I4789" s="72" t="str">
        <f>IFERROR(VLOOKUP(A4789,TATİLLER!$A$2:$D$30000,3,0),"TATİL DEĞİL")</f>
        <v>TATİL DEĞİL</v>
      </c>
    </row>
    <row r="4790" spans="1:9" x14ac:dyDescent="0.25">
      <c r="A4790" s="74">
        <f t="shared" si="1100"/>
        <v>51903</v>
      </c>
      <c r="B4790" s="72">
        <f t="shared" si="1097"/>
        <v>4</v>
      </c>
      <c r="C4790" s="72" t="str">
        <f>IF(F4790=0,"RESMİ TATİL",VLOOKUP(F4790,LİSTE!$B$7:$D$1300,3,0))</f>
        <v>Efe KARSAK</v>
      </c>
      <c r="D4790" s="72" t="str">
        <f>IF(G4790=0,"RESMİ TATİL",VLOOKUP(G4790,LİSTE!$B$7:$D$1300,3,0))</f>
        <v>Abdullah KIRBAÇ</v>
      </c>
      <c r="E4790" s="72" t="str">
        <f>IF(H4790=0,"RESMİ TATİL",VLOOKUP(H4790,LİSTE!$B$7:$D$1300,3,0))</f>
        <v>Ümmü Defne GÜLER</v>
      </c>
      <c r="F4790" s="72">
        <f>IF(B4790="TATİL",0,IF(F4789&gt;0,IF(LİSTE!$F$1=H4789,1,H4789+1),IF(F4789=0,H4788+1,IF(F4788=0,H4787+1,IF(F4787=0,H4786+1,IF(F4786=0,H4785+1))))))</f>
        <v>11</v>
      </c>
      <c r="G4790" s="72">
        <f>IF(F4790=0,0,IF(LİSTE!$F$1=F4790,1,F4790+1))</f>
        <v>12</v>
      </c>
      <c r="H4790" s="72">
        <f>IF(G4790=0,0,IF(LİSTE!$F$1=G4790,1,G4790+1))</f>
        <v>13</v>
      </c>
      <c r="I4790" s="72" t="str">
        <f>IFERROR(VLOOKUP(A4790,TATİLLER!$A$2:$D$30000,3,0),"TATİL DEĞİL")</f>
        <v>TATİL DEĞİL</v>
      </c>
    </row>
    <row r="4791" spans="1:9" x14ac:dyDescent="0.25">
      <c r="A4791" s="74">
        <f t="shared" si="1100"/>
        <v>51904</v>
      </c>
      <c r="B4791" s="72">
        <f t="shared" si="1097"/>
        <v>5</v>
      </c>
      <c r="C4791" s="72" t="str">
        <f>IF(F4791=0,"RESMİ TATİL",VLOOKUP(F4791,LİSTE!$B$7:$D$1300,3,0))</f>
        <v>Şevval ÖZDAMAR</v>
      </c>
      <c r="D4791" s="72" t="str">
        <f>IF(G4791=0,"RESMİ TATİL",VLOOKUP(G4791,LİSTE!$B$7:$D$1300,3,0))</f>
        <v>Zeynep AKDAĞ</v>
      </c>
      <c r="E4791" s="72" t="str">
        <f>IF(H4791=0,"RESMİ TATİL",VLOOKUP(H4791,LİSTE!$B$7:$D$1300,3,0))</f>
        <v>Esma ÇOKER</v>
      </c>
      <c r="F4791" s="72">
        <f>IF(B4791="TATİL",0,IF(F4790&gt;0,IF(LİSTE!$F$1=H4790,1,H4790+1),IF(F4790=0,H4789+1,IF(F4789=0,H4788+1,IF(F4788=0,H4787+1,IF(F4787=0,H4786+1))))))</f>
        <v>14</v>
      </c>
      <c r="G4791" s="72">
        <f>IF(F4791=0,0,IF(LİSTE!$F$1=F4791,1,F4791+1))</f>
        <v>15</v>
      </c>
      <c r="H4791" s="72">
        <f>IF(G4791=0,0,IF(LİSTE!$F$1=G4791,1,G4791+1))</f>
        <v>16</v>
      </c>
      <c r="I4791" s="72" t="str">
        <f>IFERROR(VLOOKUP(A4791,TATİLLER!$A$2:$D$30000,3,0),"TATİL DEĞİL")</f>
        <v>TATİL DEĞİL</v>
      </c>
    </row>
    <row r="4792" spans="1:9" x14ac:dyDescent="0.25">
      <c r="A4792" s="74">
        <f t="shared" ref="A4792" si="1109">A4791+3</f>
        <v>51907</v>
      </c>
      <c r="B4792" s="72">
        <f t="shared" si="1097"/>
        <v>1</v>
      </c>
      <c r="C4792" s="72" t="str">
        <f>IF(F4792=0,"RESMİ TATİL",VLOOKUP(F4792,LİSTE!$B$7:$D$1300,3,0))</f>
        <v>Dursun Kubilay YAŞAR</v>
      </c>
      <c r="D4792" s="72" t="str">
        <f>IF(G4792=0,"RESMİ TATİL",VLOOKUP(G4792,LİSTE!$B$7:$D$1300,3,0))</f>
        <v>Zeynep Beril BAŞPINAR</v>
      </c>
      <c r="E4792" s="72" t="str">
        <f>IF(H4792=0,"RESMİ TATİL",VLOOKUP(H4792,LİSTE!$B$7:$D$1300,3,0))</f>
        <v>Ahmet DAL</v>
      </c>
      <c r="F4792" s="72">
        <f>IF(B4792="TATİL",0,IF(F4791&gt;0,IF(LİSTE!$F$1=H4791,1,H4791+1),IF(F4791=0,H4790+1,IF(F4790=0,H4789+1,IF(F4789=0,H4788+1,IF(F4788=0,H4787+1))))))</f>
        <v>17</v>
      </c>
      <c r="G4792" s="72">
        <f>IF(F4792=0,0,IF(LİSTE!$F$1=F4792,1,F4792+1))</f>
        <v>18</v>
      </c>
      <c r="H4792" s="72">
        <f>IF(G4792=0,0,IF(LİSTE!$F$1=G4792,1,G4792+1))</f>
        <v>19</v>
      </c>
      <c r="I4792" s="72" t="str">
        <f>IFERROR(VLOOKUP(A4792,TATİLLER!$A$2:$D$30000,3,0),"TATİL DEĞİL")</f>
        <v>TATİL DEĞİL</v>
      </c>
    </row>
    <row r="4793" spans="1:9" x14ac:dyDescent="0.25">
      <c r="A4793" s="74">
        <f t="shared" si="1100"/>
        <v>51908</v>
      </c>
      <c r="B4793" s="72">
        <f t="shared" si="1097"/>
        <v>2</v>
      </c>
      <c r="C4793" s="72" t="str">
        <f>IF(F4793=0,"RESMİ TATİL",VLOOKUP(F4793,LİSTE!$B$7:$D$1300,3,0))</f>
        <v>Emirhan KARATAŞ</v>
      </c>
      <c r="D4793" s="72" t="str">
        <f>IF(G4793=0,"RESMİ TATİL",VLOOKUP(G4793,LİSTE!$B$7:$D$1300,3,0))</f>
        <v>Zümra Yeter ARI</v>
      </c>
      <c r="E4793" s="72" t="str">
        <f>IF(H4793=0,"RESMİ TATİL",VLOOKUP(H4793,LİSTE!$B$7:$D$1300,3,0))</f>
        <v>Utku KARAGÖZ</v>
      </c>
      <c r="F4793" s="72">
        <f>IF(B4793="TATİL",0,IF(F4792&gt;0,IF(LİSTE!$F$1=H4792,1,H4792+1),IF(F4792=0,H4791+1,IF(F4791=0,H4790+1,IF(F4790=0,H4789+1,IF(F4789=0,H4788+1))))))</f>
        <v>20</v>
      </c>
      <c r="G4793" s="72">
        <f>IF(F4793=0,0,IF(LİSTE!$F$1=F4793,1,F4793+1))</f>
        <v>21</v>
      </c>
      <c r="H4793" s="72">
        <f>IF(G4793=0,0,IF(LİSTE!$F$1=G4793,1,G4793+1))</f>
        <v>22</v>
      </c>
      <c r="I4793" s="72" t="str">
        <f>IFERROR(VLOOKUP(A4793,TATİLLER!$A$2:$D$30000,3,0),"TATİL DEĞİL")</f>
        <v>TATİL DEĞİL</v>
      </c>
    </row>
    <row r="4794" spans="1:9" x14ac:dyDescent="0.25">
      <c r="A4794" s="74">
        <f t="shared" si="1100"/>
        <v>51909</v>
      </c>
      <c r="B4794" s="72">
        <f t="shared" si="1097"/>
        <v>3</v>
      </c>
      <c r="C4794" s="72" t="str">
        <f>IF(F4794=0,"RESMİ TATİL",VLOOKUP(F4794,LİSTE!$B$7:$D$1300,3,0))</f>
        <v>Feyza Zümra AVCIOĞLU</v>
      </c>
      <c r="D4794" s="72" t="str">
        <f>IF(G4794=0,"RESMİ TATİL",VLOOKUP(G4794,LİSTE!$B$7:$D$1300,3,0))</f>
        <v>Yusuf Ali TABUR</v>
      </c>
      <c r="E4794" s="72" t="str">
        <f>IF(H4794=0,"RESMİ TATİL",VLOOKUP(H4794,LİSTE!$B$7:$D$1300,3,0))</f>
        <v>Irmak UTEBAY</v>
      </c>
      <c r="F4794" s="72">
        <f>IF(B4794="TATİL",0,IF(F4793&gt;0,IF(LİSTE!$F$1=H4793,1,H4793+1),IF(F4793=0,H4792+1,IF(F4792=0,H4791+1,IF(F4791=0,H4790+1,IF(F4790=0,H4789+1))))))</f>
        <v>23</v>
      </c>
      <c r="G4794" s="72">
        <f>IF(F4794=0,0,IF(LİSTE!$F$1=F4794,1,F4794+1))</f>
        <v>24</v>
      </c>
      <c r="H4794" s="72">
        <f>IF(G4794=0,0,IF(LİSTE!$F$1=G4794,1,G4794+1))</f>
        <v>25</v>
      </c>
      <c r="I4794" s="72" t="str">
        <f>IFERROR(VLOOKUP(A4794,TATİLLER!$A$2:$D$30000,3,0),"TATİL DEĞİL")</f>
        <v>TATİL DEĞİL</v>
      </c>
    </row>
    <row r="4795" spans="1:9" x14ac:dyDescent="0.25">
      <c r="A4795" s="74">
        <f t="shared" si="1100"/>
        <v>51910</v>
      </c>
      <c r="B4795" s="72">
        <f t="shared" si="1097"/>
        <v>4</v>
      </c>
      <c r="C4795" s="72" t="str">
        <f>IF(F4795=0,"RESMİ TATİL",VLOOKUP(F4795,LİSTE!$B$7:$D$1300,3,0))</f>
        <v>Kerem AKKOÇ</v>
      </c>
      <c r="D4795" s="72" t="str">
        <f>IF(G4795=0,"RESMİ TATİL",VLOOKUP(G4795,LİSTE!$B$7:$D$1300,3,0))</f>
        <v>Elçin Ayşe ELMAS</v>
      </c>
      <c r="E4795" s="72" t="str">
        <f>IF(H4795=0,"RESMİ TATİL",VLOOKUP(H4795,LİSTE!$B$7:$D$1300,3,0))</f>
        <v>Muhammed YILDIZDAĞ</v>
      </c>
      <c r="F4795" s="72">
        <f>IF(B4795="TATİL",0,IF(F4794&gt;0,IF(LİSTE!$F$1=H4794,1,H4794+1),IF(F4794=0,H4793+1,IF(F4793=0,H4792+1,IF(F4792=0,H4791+1,IF(F4791=0,H4790+1))))))</f>
        <v>26</v>
      </c>
      <c r="G4795" s="72">
        <f>IF(F4795=0,0,IF(LİSTE!$F$1=F4795,1,F4795+1))</f>
        <v>27</v>
      </c>
      <c r="H4795" s="72">
        <f>IF(G4795=0,0,IF(LİSTE!$F$1=G4795,1,G4795+1))</f>
        <v>28</v>
      </c>
      <c r="I4795" s="72" t="str">
        <f>IFERROR(VLOOKUP(A4795,TATİLLER!$A$2:$D$30000,3,0),"TATİL DEĞİL")</f>
        <v>TATİL DEĞİL</v>
      </c>
    </row>
    <row r="4796" spans="1:9" x14ac:dyDescent="0.25">
      <c r="A4796" s="74">
        <f t="shared" si="1100"/>
        <v>51911</v>
      </c>
      <c r="B4796" s="72">
        <f t="shared" si="1097"/>
        <v>5</v>
      </c>
      <c r="C4796" s="72" t="str">
        <f>IF(F4796=0,"RESMİ TATİL",VLOOKUP(F4796,LİSTE!$B$7:$D$1300,3,0))</f>
        <v>Nisa Nur SANCAR</v>
      </c>
      <c r="D4796" s="72" t="str">
        <f>IF(G4796=0,"RESMİ TATİL",VLOOKUP(G4796,LİSTE!$B$7:$D$1300,3,0))</f>
        <v>Esila ÇETİN</v>
      </c>
      <c r="E4796" s="72" t="str">
        <f>IF(H4796=0,"RESMİ TATİL",VLOOKUP(H4796,LİSTE!$B$7:$D$1300,3,0))</f>
        <v>Zeynep Sevde TOPUZ</v>
      </c>
      <c r="F4796" s="72">
        <f>IF(B4796="TATİL",0,IF(F4795&gt;0,IF(LİSTE!$F$1=H4795,1,H4795+1),IF(F4795=0,H4794+1,IF(F4794=0,H4793+1,IF(F4793=0,H4792+1,IF(F4792=0,H4791+1))))))</f>
        <v>1</v>
      </c>
      <c r="G4796" s="72">
        <f>IF(F4796=0,0,IF(LİSTE!$F$1=F4796,1,F4796+1))</f>
        <v>2</v>
      </c>
      <c r="H4796" s="72">
        <f>IF(G4796=0,0,IF(LİSTE!$F$1=G4796,1,G4796+1))</f>
        <v>3</v>
      </c>
      <c r="I4796" s="72" t="str">
        <f>IFERROR(VLOOKUP(A4796,TATİLLER!$A$2:$D$30000,3,0),"TATİL DEĞİL")</f>
        <v>TATİL DEĞİL</v>
      </c>
    </row>
    <row r="4797" spans="1:9" x14ac:dyDescent="0.25">
      <c r="A4797" s="74">
        <f t="shared" ref="A4797" si="1110">A4796+3</f>
        <v>51914</v>
      </c>
      <c r="B4797" s="72">
        <f t="shared" si="1097"/>
        <v>1</v>
      </c>
      <c r="C4797" s="72" t="str">
        <f>IF(F4797=0,"RESMİ TATİL",VLOOKUP(F4797,LİSTE!$B$7:$D$1300,3,0))</f>
        <v>Ömer Asaf KADAŞ</v>
      </c>
      <c r="D4797" s="72" t="str">
        <f>IF(G4797=0,"RESMİ TATİL",VLOOKUP(G4797,LİSTE!$B$7:$D$1300,3,0))</f>
        <v>Ramazan Baran ADIGÜZEL</v>
      </c>
      <c r="E4797" s="72" t="str">
        <f>IF(H4797=0,"RESMİ TATİL",VLOOKUP(H4797,LİSTE!$B$7:$D$1300,3,0))</f>
        <v>Bahar AKGÜN</v>
      </c>
      <c r="F4797" s="72">
        <f>IF(B4797="TATİL",0,IF(F4796&gt;0,IF(LİSTE!$F$1=H4796,1,H4796+1),IF(F4796=0,H4795+1,IF(F4795=0,H4794+1,IF(F4794=0,H4793+1,IF(F4793=0,H4792+1))))))</f>
        <v>4</v>
      </c>
      <c r="G4797" s="72">
        <f>IF(F4797=0,0,IF(LİSTE!$F$1=F4797,1,F4797+1))</f>
        <v>5</v>
      </c>
      <c r="H4797" s="72">
        <f>IF(G4797=0,0,IF(LİSTE!$F$1=G4797,1,G4797+1))</f>
        <v>6</v>
      </c>
      <c r="I4797" s="72" t="str">
        <f>IFERROR(VLOOKUP(A4797,TATİLLER!$A$2:$D$30000,3,0),"TATİL DEĞİL")</f>
        <v>TATİL DEĞİL</v>
      </c>
    </row>
    <row r="4798" spans="1:9" x14ac:dyDescent="0.25">
      <c r="A4798" s="74">
        <f t="shared" si="1100"/>
        <v>51915</v>
      </c>
      <c r="B4798" s="72">
        <f t="shared" si="1097"/>
        <v>2</v>
      </c>
      <c r="C4798" s="72" t="str">
        <f>IF(F4798=0,"RESMİ TATİL",VLOOKUP(F4798,LİSTE!$B$7:$D$1300,3,0))</f>
        <v>Ömer AKGÜL</v>
      </c>
      <c r="D4798" s="72" t="str">
        <f>IF(G4798=0,"RESMİ TATİL",VLOOKUP(G4798,LİSTE!$B$7:$D$1300,3,0))</f>
        <v>Muharrem EFE TANRIVERDİ</v>
      </c>
      <c r="E4798" s="72" t="str">
        <f>IF(H4798=0,"RESMİ TATİL",VLOOKUP(H4798,LİSTE!$B$7:$D$1300,3,0))</f>
        <v>Anıl DOĞAN</v>
      </c>
      <c r="F4798" s="72">
        <f>IF(B4798="TATİL",0,IF(F4797&gt;0,IF(LİSTE!$F$1=H4797,1,H4797+1),IF(F4797=0,H4796+1,IF(F4796=0,H4795+1,IF(F4795=0,H4794+1,IF(F4794=0,H4793+1))))))</f>
        <v>7</v>
      </c>
      <c r="G4798" s="72">
        <f>IF(F4798=0,0,IF(LİSTE!$F$1=F4798,1,F4798+1))</f>
        <v>8</v>
      </c>
      <c r="H4798" s="72">
        <f>IF(G4798=0,0,IF(LİSTE!$F$1=G4798,1,G4798+1))</f>
        <v>9</v>
      </c>
      <c r="I4798" s="72" t="str">
        <f>IFERROR(VLOOKUP(A4798,TATİLLER!$A$2:$D$30000,3,0),"TATİL DEĞİL")</f>
        <v>TATİL DEĞİL</v>
      </c>
    </row>
    <row r="4799" spans="1:9" x14ac:dyDescent="0.25">
      <c r="A4799" s="74">
        <f t="shared" si="1100"/>
        <v>51916</v>
      </c>
      <c r="B4799" s="72">
        <f t="shared" si="1097"/>
        <v>3</v>
      </c>
      <c r="C4799" s="72" t="str">
        <f>IF(F4799=0,"RESMİ TATİL",VLOOKUP(F4799,LİSTE!$B$7:$D$1300,3,0))</f>
        <v>İpek ARSLAN</v>
      </c>
      <c r="D4799" s="72" t="str">
        <f>IF(G4799=0,"RESMİ TATİL",VLOOKUP(G4799,LİSTE!$B$7:$D$1300,3,0))</f>
        <v>Efe KARSAK</v>
      </c>
      <c r="E4799" s="72" t="str">
        <f>IF(H4799=0,"RESMİ TATİL",VLOOKUP(H4799,LİSTE!$B$7:$D$1300,3,0))</f>
        <v>Abdullah KIRBAÇ</v>
      </c>
      <c r="F4799" s="72">
        <f>IF(B4799="TATİL",0,IF(F4798&gt;0,IF(LİSTE!$F$1=H4798,1,H4798+1),IF(F4798=0,H4797+1,IF(F4797=0,H4796+1,IF(F4796=0,H4795+1,IF(F4795=0,H4794+1))))))</f>
        <v>10</v>
      </c>
      <c r="G4799" s="72">
        <f>IF(F4799=0,0,IF(LİSTE!$F$1=F4799,1,F4799+1))</f>
        <v>11</v>
      </c>
      <c r="H4799" s="72">
        <f>IF(G4799=0,0,IF(LİSTE!$F$1=G4799,1,G4799+1))</f>
        <v>12</v>
      </c>
      <c r="I4799" s="72" t="str">
        <f>IFERROR(VLOOKUP(A4799,TATİLLER!$A$2:$D$30000,3,0),"TATİL DEĞİL")</f>
        <v>TATİL DEĞİL</v>
      </c>
    </row>
    <row r="4800" spans="1:9" x14ac:dyDescent="0.25">
      <c r="A4800" s="74">
        <f t="shared" si="1100"/>
        <v>51917</v>
      </c>
      <c r="B4800" s="72">
        <f t="shared" si="1097"/>
        <v>4</v>
      </c>
      <c r="C4800" s="72" t="str">
        <f>IF(F4800=0,"RESMİ TATİL",VLOOKUP(F4800,LİSTE!$B$7:$D$1300,3,0))</f>
        <v>Ümmü Defne GÜLER</v>
      </c>
      <c r="D4800" s="72" t="str">
        <f>IF(G4800=0,"RESMİ TATİL",VLOOKUP(G4800,LİSTE!$B$7:$D$1300,3,0))</f>
        <v>Şevval ÖZDAMAR</v>
      </c>
      <c r="E4800" s="72" t="str">
        <f>IF(H4800=0,"RESMİ TATİL",VLOOKUP(H4800,LİSTE!$B$7:$D$1300,3,0))</f>
        <v>Zeynep AKDAĞ</v>
      </c>
      <c r="F4800" s="72">
        <f>IF(B4800="TATİL",0,IF(F4799&gt;0,IF(LİSTE!$F$1=H4799,1,H4799+1),IF(F4799=0,H4798+1,IF(F4798=0,H4797+1,IF(F4797=0,H4796+1,IF(F4796=0,H4795+1))))))</f>
        <v>13</v>
      </c>
      <c r="G4800" s="72">
        <f>IF(F4800=0,0,IF(LİSTE!$F$1=F4800,1,F4800+1))</f>
        <v>14</v>
      </c>
      <c r="H4800" s="72">
        <f>IF(G4800=0,0,IF(LİSTE!$F$1=G4800,1,G4800+1))</f>
        <v>15</v>
      </c>
      <c r="I4800" s="72" t="str">
        <f>IFERROR(VLOOKUP(A4800,TATİLLER!$A$2:$D$30000,3,0),"TATİL DEĞİL")</f>
        <v>TATİL DEĞİL</v>
      </c>
    </row>
    <row r="4801" spans="1:9" x14ac:dyDescent="0.25">
      <c r="A4801" s="74">
        <f t="shared" si="1100"/>
        <v>51918</v>
      </c>
      <c r="B4801" s="72">
        <f t="shared" si="1097"/>
        <v>5</v>
      </c>
      <c r="C4801" s="72" t="str">
        <f>IF(F4801=0,"RESMİ TATİL",VLOOKUP(F4801,LİSTE!$B$7:$D$1300,3,0))</f>
        <v>Esma ÇOKER</v>
      </c>
      <c r="D4801" s="72" t="str">
        <f>IF(G4801=0,"RESMİ TATİL",VLOOKUP(G4801,LİSTE!$B$7:$D$1300,3,0))</f>
        <v>Dursun Kubilay YAŞAR</v>
      </c>
      <c r="E4801" s="72" t="str">
        <f>IF(H4801=0,"RESMİ TATİL",VLOOKUP(H4801,LİSTE!$B$7:$D$1300,3,0))</f>
        <v>Zeynep Beril BAŞPINAR</v>
      </c>
      <c r="F4801" s="72">
        <f>IF(B4801="TATİL",0,IF(F4800&gt;0,IF(LİSTE!$F$1=H4800,1,H4800+1),IF(F4800=0,H4799+1,IF(F4799=0,H4798+1,IF(F4798=0,H4797+1,IF(F4797=0,H4796+1))))))</f>
        <v>16</v>
      </c>
      <c r="G4801" s="72">
        <f>IF(F4801=0,0,IF(LİSTE!$F$1=F4801,1,F4801+1))</f>
        <v>17</v>
      </c>
      <c r="H4801" s="72">
        <f>IF(G4801=0,0,IF(LİSTE!$F$1=G4801,1,G4801+1))</f>
        <v>18</v>
      </c>
      <c r="I4801" s="72" t="str">
        <f>IFERROR(VLOOKUP(A4801,TATİLLER!$A$2:$D$30000,3,0),"TATİL DEĞİL")</f>
        <v>TATİL DEĞİL</v>
      </c>
    </row>
    <row r="4802" spans="1:9" x14ac:dyDescent="0.25">
      <c r="A4802" s="74">
        <f t="shared" ref="A4802" si="1111">A4801+3</f>
        <v>51921</v>
      </c>
      <c r="B4802" s="72">
        <f t="shared" si="1097"/>
        <v>1</v>
      </c>
      <c r="C4802" s="72" t="str">
        <f>IF(F4802=0,"RESMİ TATİL",VLOOKUP(F4802,LİSTE!$B$7:$D$1300,3,0))</f>
        <v>Ahmet DAL</v>
      </c>
      <c r="D4802" s="72" t="str">
        <f>IF(G4802=0,"RESMİ TATİL",VLOOKUP(G4802,LİSTE!$B$7:$D$1300,3,0))</f>
        <v>Emirhan KARATAŞ</v>
      </c>
      <c r="E4802" s="72" t="str">
        <f>IF(H4802=0,"RESMİ TATİL",VLOOKUP(H4802,LİSTE!$B$7:$D$1300,3,0))</f>
        <v>Zümra Yeter ARI</v>
      </c>
      <c r="F4802" s="72">
        <f>IF(B4802="TATİL",0,IF(F4801&gt;0,IF(LİSTE!$F$1=H4801,1,H4801+1),IF(F4801=0,H4800+1,IF(F4800=0,H4799+1,IF(F4799=0,H4798+1,IF(F4798=0,H4797+1))))))</f>
        <v>19</v>
      </c>
      <c r="G4802" s="72">
        <f>IF(F4802=0,0,IF(LİSTE!$F$1=F4802,1,F4802+1))</f>
        <v>20</v>
      </c>
      <c r="H4802" s="72">
        <f>IF(G4802=0,0,IF(LİSTE!$F$1=G4802,1,G4802+1))</f>
        <v>21</v>
      </c>
      <c r="I4802" s="72" t="str">
        <f>IFERROR(VLOOKUP(A4802,TATİLLER!$A$2:$D$30000,3,0),"TATİL DEĞİL")</f>
        <v>TATİL DEĞİL</v>
      </c>
    </row>
    <row r="4803" spans="1:9" x14ac:dyDescent="0.25">
      <c r="A4803" s="74">
        <f t="shared" si="1100"/>
        <v>51922</v>
      </c>
      <c r="B4803" s="72">
        <f t="shared" ref="B4803:B4866" si="1112">IF(I4803="TATİL","TATİL",WEEKDAY(A4803,2))</f>
        <v>2</v>
      </c>
      <c r="C4803" s="72" t="str">
        <f>IF(F4803=0,"RESMİ TATİL",VLOOKUP(F4803,LİSTE!$B$7:$D$1300,3,0))</f>
        <v>Utku KARAGÖZ</v>
      </c>
      <c r="D4803" s="72" t="str">
        <f>IF(G4803=0,"RESMİ TATİL",VLOOKUP(G4803,LİSTE!$B$7:$D$1300,3,0))</f>
        <v>Feyza Zümra AVCIOĞLU</v>
      </c>
      <c r="E4803" s="72" t="str">
        <f>IF(H4803=0,"RESMİ TATİL",VLOOKUP(H4803,LİSTE!$B$7:$D$1300,3,0))</f>
        <v>Yusuf Ali TABUR</v>
      </c>
      <c r="F4803" s="72">
        <f>IF(B4803="TATİL",0,IF(F4802&gt;0,IF(LİSTE!$F$1=H4802,1,H4802+1),IF(F4802=0,H4801+1,IF(F4801=0,H4800+1,IF(F4800=0,H4799+1,IF(F4799=0,H4798+1))))))</f>
        <v>22</v>
      </c>
      <c r="G4803" s="72">
        <f>IF(F4803=0,0,IF(LİSTE!$F$1=F4803,1,F4803+1))</f>
        <v>23</v>
      </c>
      <c r="H4803" s="72">
        <f>IF(G4803=0,0,IF(LİSTE!$F$1=G4803,1,G4803+1))</f>
        <v>24</v>
      </c>
      <c r="I4803" s="72" t="str">
        <f>IFERROR(VLOOKUP(A4803,TATİLLER!$A$2:$D$30000,3,0),"TATİL DEĞİL")</f>
        <v>TATİL DEĞİL</v>
      </c>
    </row>
    <row r="4804" spans="1:9" x14ac:dyDescent="0.25">
      <c r="A4804" s="74">
        <f t="shared" si="1100"/>
        <v>51923</v>
      </c>
      <c r="B4804" s="72">
        <f t="shared" si="1112"/>
        <v>3</v>
      </c>
      <c r="C4804" s="72" t="str">
        <f>IF(F4804=0,"RESMİ TATİL",VLOOKUP(F4804,LİSTE!$B$7:$D$1300,3,0))</f>
        <v>Irmak UTEBAY</v>
      </c>
      <c r="D4804" s="72" t="str">
        <f>IF(G4804=0,"RESMİ TATİL",VLOOKUP(G4804,LİSTE!$B$7:$D$1300,3,0))</f>
        <v>Kerem AKKOÇ</v>
      </c>
      <c r="E4804" s="72" t="str">
        <f>IF(H4804=0,"RESMİ TATİL",VLOOKUP(H4804,LİSTE!$B$7:$D$1300,3,0))</f>
        <v>Elçin Ayşe ELMAS</v>
      </c>
      <c r="F4804" s="72">
        <f>IF(B4804="TATİL",0,IF(F4803&gt;0,IF(LİSTE!$F$1=H4803,1,H4803+1),IF(F4803=0,H4802+1,IF(F4802=0,H4801+1,IF(F4801=0,H4800+1,IF(F4800=0,H4799+1))))))</f>
        <v>25</v>
      </c>
      <c r="G4804" s="72">
        <f>IF(F4804=0,0,IF(LİSTE!$F$1=F4804,1,F4804+1))</f>
        <v>26</v>
      </c>
      <c r="H4804" s="72">
        <f>IF(G4804=0,0,IF(LİSTE!$F$1=G4804,1,G4804+1))</f>
        <v>27</v>
      </c>
      <c r="I4804" s="72" t="str">
        <f>IFERROR(VLOOKUP(A4804,TATİLLER!$A$2:$D$30000,3,0),"TATİL DEĞİL")</f>
        <v>TATİL DEĞİL</v>
      </c>
    </row>
    <row r="4805" spans="1:9" x14ac:dyDescent="0.25">
      <c r="A4805" s="74">
        <f t="shared" si="1100"/>
        <v>51924</v>
      </c>
      <c r="B4805" s="72">
        <f t="shared" si="1112"/>
        <v>4</v>
      </c>
      <c r="C4805" s="72" t="str">
        <f>IF(F4805=0,"RESMİ TATİL",VLOOKUP(F4805,LİSTE!$B$7:$D$1300,3,0))</f>
        <v>Muhammed YILDIZDAĞ</v>
      </c>
      <c r="D4805" s="72" t="str">
        <f>IF(G4805=0,"RESMİ TATİL",VLOOKUP(G4805,LİSTE!$B$7:$D$1300,3,0))</f>
        <v>Nisa Nur SANCAR</v>
      </c>
      <c r="E4805" s="72" t="str">
        <f>IF(H4805=0,"RESMİ TATİL",VLOOKUP(H4805,LİSTE!$B$7:$D$1300,3,0))</f>
        <v>Esila ÇETİN</v>
      </c>
      <c r="F4805" s="72">
        <f>IF(B4805="TATİL",0,IF(F4804&gt;0,IF(LİSTE!$F$1=H4804,1,H4804+1),IF(F4804=0,H4803+1,IF(F4803=0,H4802+1,IF(F4802=0,H4801+1,IF(F4801=0,H4800+1))))))</f>
        <v>28</v>
      </c>
      <c r="G4805" s="72">
        <f>IF(F4805=0,0,IF(LİSTE!$F$1=F4805,1,F4805+1))</f>
        <v>1</v>
      </c>
      <c r="H4805" s="72">
        <f>IF(G4805=0,0,IF(LİSTE!$F$1=G4805,1,G4805+1))</f>
        <v>2</v>
      </c>
      <c r="I4805" s="72" t="str">
        <f>IFERROR(VLOOKUP(A4805,TATİLLER!$A$2:$D$30000,3,0),"TATİL DEĞİL")</f>
        <v>TATİL DEĞİL</v>
      </c>
    </row>
    <row r="4806" spans="1:9" x14ac:dyDescent="0.25">
      <c r="A4806" s="74">
        <f t="shared" si="1100"/>
        <v>51925</v>
      </c>
      <c r="B4806" s="72">
        <f t="shared" si="1112"/>
        <v>5</v>
      </c>
      <c r="C4806" s="72" t="str">
        <f>IF(F4806=0,"RESMİ TATİL",VLOOKUP(F4806,LİSTE!$B$7:$D$1300,3,0))</f>
        <v>Zeynep Sevde TOPUZ</v>
      </c>
      <c r="D4806" s="72" t="str">
        <f>IF(G4806=0,"RESMİ TATİL",VLOOKUP(G4806,LİSTE!$B$7:$D$1300,3,0))</f>
        <v>Ömer Asaf KADAŞ</v>
      </c>
      <c r="E4806" s="72" t="str">
        <f>IF(H4806=0,"RESMİ TATİL",VLOOKUP(H4806,LİSTE!$B$7:$D$1300,3,0))</f>
        <v>Ramazan Baran ADIGÜZEL</v>
      </c>
      <c r="F4806" s="72">
        <f>IF(B4806="TATİL",0,IF(F4805&gt;0,IF(LİSTE!$F$1=H4805,1,H4805+1),IF(F4805=0,H4804+1,IF(F4804=0,H4803+1,IF(F4803=0,H4802+1,IF(F4802=0,H4801+1))))))</f>
        <v>3</v>
      </c>
      <c r="G4806" s="72">
        <f>IF(F4806=0,0,IF(LİSTE!$F$1=F4806,1,F4806+1))</f>
        <v>4</v>
      </c>
      <c r="H4806" s="72">
        <f>IF(G4806=0,0,IF(LİSTE!$F$1=G4806,1,G4806+1))</f>
        <v>5</v>
      </c>
      <c r="I4806" s="72" t="str">
        <f>IFERROR(VLOOKUP(A4806,TATİLLER!$A$2:$D$30000,3,0),"TATİL DEĞİL")</f>
        <v>TATİL DEĞİL</v>
      </c>
    </row>
    <row r="4807" spans="1:9" x14ac:dyDescent="0.25">
      <c r="A4807" s="74">
        <f t="shared" ref="A4807" si="1113">A4806+3</f>
        <v>51928</v>
      </c>
      <c r="B4807" s="72">
        <f t="shared" si="1112"/>
        <v>1</v>
      </c>
      <c r="C4807" s="72" t="str">
        <f>IF(F4807=0,"RESMİ TATİL",VLOOKUP(F4807,LİSTE!$B$7:$D$1300,3,0))</f>
        <v>Bahar AKGÜN</v>
      </c>
      <c r="D4807" s="72" t="str">
        <f>IF(G4807=0,"RESMİ TATİL",VLOOKUP(G4807,LİSTE!$B$7:$D$1300,3,0))</f>
        <v>Ömer AKGÜL</v>
      </c>
      <c r="E4807" s="72" t="str">
        <f>IF(H4807=0,"RESMİ TATİL",VLOOKUP(H4807,LİSTE!$B$7:$D$1300,3,0))</f>
        <v>Muharrem EFE TANRIVERDİ</v>
      </c>
      <c r="F4807" s="72">
        <f>IF(B4807="TATİL",0,IF(F4806&gt;0,IF(LİSTE!$F$1=H4806,1,H4806+1),IF(F4806=0,H4805+1,IF(F4805=0,H4804+1,IF(F4804=0,H4803+1,IF(F4803=0,H4802+1))))))</f>
        <v>6</v>
      </c>
      <c r="G4807" s="72">
        <f>IF(F4807=0,0,IF(LİSTE!$F$1=F4807,1,F4807+1))</f>
        <v>7</v>
      </c>
      <c r="H4807" s="72">
        <f>IF(G4807=0,0,IF(LİSTE!$F$1=G4807,1,G4807+1))</f>
        <v>8</v>
      </c>
      <c r="I4807" s="72" t="str">
        <f>IFERROR(VLOOKUP(A4807,TATİLLER!$A$2:$D$30000,3,0),"TATİL DEĞİL")</f>
        <v>TATİL DEĞİL</v>
      </c>
    </row>
    <row r="4808" spans="1:9" x14ac:dyDescent="0.25">
      <c r="A4808" s="74">
        <f t="shared" si="1100"/>
        <v>51929</v>
      </c>
      <c r="B4808" s="72">
        <f t="shared" si="1112"/>
        <v>2</v>
      </c>
      <c r="C4808" s="72" t="str">
        <f>IF(F4808=0,"RESMİ TATİL",VLOOKUP(F4808,LİSTE!$B$7:$D$1300,3,0))</f>
        <v>Anıl DOĞAN</v>
      </c>
      <c r="D4808" s="72" t="str">
        <f>IF(G4808=0,"RESMİ TATİL",VLOOKUP(G4808,LİSTE!$B$7:$D$1300,3,0))</f>
        <v>İpek ARSLAN</v>
      </c>
      <c r="E4808" s="72" t="str">
        <f>IF(H4808=0,"RESMİ TATİL",VLOOKUP(H4808,LİSTE!$B$7:$D$1300,3,0))</f>
        <v>Efe KARSAK</v>
      </c>
      <c r="F4808" s="72">
        <f>IF(B4808="TATİL",0,IF(F4807&gt;0,IF(LİSTE!$F$1=H4807,1,H4807+1),IF(F4807=0,H4806+1,IF(F4806=0,H4805+1,IF(F4805=0,H4804+1,IF(F4804=0,H4803+1))))))</f>
        <v>9</v>
      </c>
      <c r="G4808" s="72">
        <f>IF(F4808=0,0,IF(LİSTE!$F$1=F4808,1,F4808+1))</f>
        <v>10</v>
      </c>
      <c r="H4808" s="72">
        <f>IF(G4808=0,0,IF(LİSTE!$F$1=G4808,1,G4808+1))</f>
        <v>11</v>
      </c>
      <c r="I4808" s="72" t="str">
        <f>IFERROR(VLOOKUP(A4808,TATİLLER!$A$2:$D$30000,3,0),"TATİL DEĞİL")</f>
        <v>TATİL DEĞİL</v>
      </c>
    </row>
    <row r="4809" spans="1:9" x14ac:dyDescent="0.25">
      <c r="A4809" s="74">
        <f t="shared" si="1100"/>
        <v>51930</v>
      </c>
      <c r="B4809" s="72">
        <f t="shared" si="1112"/>
        <v>3</v>
      </c>
      <c r="C4809" s="72" t="str">
        <f>IF(F4809=0,"RESMİ TATİL",VLOOKUP(F4809,LİSTE!$B$7:$D$1300,3,0))</f>
        <v>Abdullah KIRBAÇ</v>
      </c>
      <c r="D4809" s="72" t="str">
        <f>IF(G4809=0,"RESMİ TATİL",VLOOKUP(G4809,LİSTE!$B$7:$D$1300,3,0))</f>
        <v>Ümmü Defne GÜLER</v>
      </c>
      <c r="E4809" s="72" t="str">
        <f>IF(H4809=0,"RESMİ TATİL",VLOOKUP(H4809,LİSTE!$B$7:$D$1300,3,0))</f>
        <v>Şevval ÖZDAMAR</v>
      </c>
      <c r="F4809" s="72">
        <f>IF(B4809="TATİL",0,IF(F4808&gt;0,IF(LİSTE!$F$1=H4808,1,H4808+1),IF(F4808=0,H4807+1,IF(F4807=0,H4806+1,IF(F4806=0,H4805+1,IF(F4805=0,H4804+1))))))</f>
        <v>12</v>
      </c>
      <c r="G4809" s="72">
        <f>IF(F4809=0,0,IF(LİSTE!$F$1=F4809,1,F4809+1))</f>
        <v>13</v>
      </c>
      <c r="H4809" s="72">
        <f>IF(G4809=0,0,IF(LİSTE!$F$1=G4809,1,G4809+1))</f>
        <v>14</v>
      </c>
      <c r="I4809" s="72" t="str">
        <f>IFERROR(VLOOKUP(A4809,TATİLLER!$A$2:$D$30000,3,0),"TATİL DEĞİL")</f>
        <v>TATİL DEĞİL</v>
      </c>
    </row>
    <row r="4810" spans="1:9" x14ac:dyDescent="0.25">
      <c r="A4810" s="74">
        <f t="shared" si="1100"/>
        <v>51931</v>
      </c>
      <c r="B4810" s="72">
        <f t="shared" si="1112"/>
        <v>4</v>
      </c>
      <c r="C4810" s="72" t="str">
        <f>IF(F4810=0,"RESMİ TATİL",VLOOKUP(F4810,LİSTE!$B$7:$D$1300,3,0))</f>
        <v>Zeynep AKDAĞ</v>
      </c>
      <c r="D4810" s="72" t="str">
        <f>IF(G4810=0,"RESMİ TATİL",VLOOKUP(G4810,LİSTE!$B$7:$D$1300,3,0))</f>
        <v>Esma ÇOKER</v>
      </c>
      <c r="E4810" s="72" t="str">
        <f>IF(H4810=0,"RESMİ TATİL",VLOOKUP(H4810,LİSTE!$B$7:$D$1300,3,0))</f>
        <v>Dursun Kubilay YAŞAR</v>
      </c>
      <c r="F4810" s="72">
        <f>IF(B4810="TATİL",0,IF(F4809&gt;0,IF(LİSTE!$F$1=H4809,1,H4809+1),IF(F4809=0,H4808+1,IF(F4808=0,H4807+1,IF(F4807=0,H4806+1,IF(F4806=0,H4805+1))))))</f>
        <v>15</v>
      </c>
      <c r="G4810" s="72">
        <f>IF(F4810=0,0,IF(LİSTE!$F$1=F4810,1,F4810+1))</f>
        <v>16</v>
      </c>
      <c r="H4810" s="72">
        <f>IF(G4810=0,0,IF(LİSTE!$F$1=G4810,1,G4810+1))</f>
        <v>17</v>
      </c>
      <c r="I4810" s="72" t="str">
        <f>IFERROR(VLOOKUP(A4810,TATİLLER!$A$2:$D$30000,3,0),"TATİL DEĞİL")</f>
        <v>TATİL DEĞİL</v>
      </c>
    </row>
    <row r="4811" spans="1:9" x14ac:dyDescent="0.25">
      <c r="A4811" s="74">
        <f t="shared" si="1100"/>
        <v>51932</v>
      </c>
      <c r="B4811" s="72">
        <f t="shared" si="1112"/>
        <v>5</v>
      </c>
      <c r="C4811" s="72" t="str">
        <f>IF(F4811=0,"RESMİ TATİL",VLOOKUP(F4811,LİSTE!$B$7:$D$1300,3,0))</f>
        <v>Zeynep Beril BAŞPINAR</v>
      </c>
      <c r="D4811" s="72" t="str">
        <f>IF(G4811=0,"RESMİ TATİL",VLOOKUP(G4811,LİSTE!$B$7:$D$1300,3,0))</f>
        <v>Ahmet DAL</v>
      </c>
      <c r="E4811" s="72" t="str">
        <f>IF(H4811=0,"RESMİ TATİL",VLOOKUP(H4811,LİSTE!$B$7:$D$1300,3,0))</f>
        <v>Emirhan KARATAŞ</v>
      </c>
      <c r="F4811" s="72">
        <f>IF(B4811="TATİL",0,IF(F4810&gt;0,IF(LİSTE!$F$1=H4810,1,H4810+1),IF(F4810=0,H4809+1,IF(F4809=0,H4808+1,IF(F4808=0,H4807+1,IF(F4807=0,H4806+1))))))</f>
        <v>18</v>
      </c>
      <c r="G4811" s="72">
        <f>IF(F4811=0,0,IF(LİSTE!$F$1=F4811,1,F4811+1))</f>
        <v>19</v>
      </c>
      <c r="H4811" s="72">
        <f>IF(G4811=0,0,IF(LİSTE!$F$1=G4811,1,G4811+1))</f>
        <v>20</v>
      </c>
      <c r="I4811" s="72" t="str">
        <f>IFERROR(VLOOKUP(A4811,TATİLLER!$A$2:$D$30000,3,0),"TATİL DEĞİL")</f>
        <v>TATİL DEĞİL</v>
      </c>
    </row>
    <row r="4812" spans="1:9" x14ac:dyDescent="0.25">
      <c r="A4812" s="74">
        <f t="shared" ref="A4812" si="1114">A4811+3</f>
        <v>51935</v>
      </c>
      <c r="B4812" s="72">
        <f t="shared" si="1112"/>
        <v>1</v>
      </c>
      <c r="C4812" s="72" t="str">
        <f>IF(F4812=0,"RESMİ TATİL",VLOOKUP(F4812,LİSTE!$B$7:$D$1300,3,0))</f>
        <v>Zümra Yeter ARI</v>
      </c>
      <c r="D4812" s="72" t="str">
        <f>IF(G4812=0,"RESMİ TATİL",VLOOKUP(G4812,LİSTE!$B$7:$D$1300,3,0))</f>
        <v>Utku KARAGÖZ</v>
      </c>
      <c r="E4812" s="72" t="str">
        <f>IF(H4812=0,"RESMİ TATİL",VLOOKUP(H4812,LİSTE!$B$7:$D$1300,3,0))</f>
        <v>Feyza Zümra AVCIOĞLU</v>
      </c>
      <c r="F4812" s="72">
        <f>IF(B4812="TATİL",0,IF(F4811&gt;0,IF(LİSTE!$F$1=H4811,1,H4811+1),IF(F4811=0,H4810+1,IF(F4810=0,H4809+1,IF(F4809=0,H4808+1,IF(F4808=0,H4807+1))))))</f>
        <v>21</v>
      </c>
      <c r="G4812" s="72">
        <f>IF(F4812=0,0,IF(LİSTE!$F$1=F4812,1,F4812+1))</f>
        <v>22</v>
      </c>
      <c r="H4812" s="72">
        <f>IF(G4812=0,0,IF(LİSTE!$F$1=G4812,1,G4812+1))</f>
        <v>23</v>
      </c>
      <c r="I4812" s="72" t="str">
        <f>IFERROR(VLOOKUP(A4812,TATİLLER!$A$2:$D$30000,3,0),"TATİL DEĞİL")</f>
        <v>TATİL DEĞİL</v>
      </c>
    </row>
    <row r="4813" spans="1:9" x14ac:dyDescent="0.25">
      <c r="A4813" s="74">
        <f t="shared" ref="A4813:A4876" si="1115">A4812+1</f>
        <v>51936</v>
      </c>
      <c r="B4813" s="72">
        <f t="shared" si="1112"/>
        <v>2</v>
      </c>
      <c r="C4813" s="72" t="str">
        <f>IF(F4813=0,"RESMİ TATİL",VLOOKUP(F4813,LİSTE!$B$7:$D$1300,3,0))</f>
        <v>Yusuf Ali TABUR</v>
      </c>
      <c r="D4813" s="72" t="str">
        <f>IF(G4813=0,"RESMİ TATİL",VLOOKUP(G4813,LİSTE!$B$7:$D$1300,3,0))</f>
        <v>Irmak UTEBAY</v>
      </c>
      <c r="E4813" s="72" t="str">
        <f>IF(H4813=0,"RESMİ TATİL",VLOOKUP(H4813,LİSTE!$B$7:$D$1300,3,0))</f>
        <v>Kerem AKKOÇ</v>
      </c>
      <c r="F4813" s="72">
        <f>IF(B4813="TATİL",0,IF(F4812&gt;0,IF(LİSTE!$F$1=H4812,1,H4812+1),IF(F4812=0,H4811+1,IF(F4811=0,H4810+1,IF(F4810=0,H4809+1,IF(F4809=0,H4808+1))))))</f>
        <v>24</v>
      </c>
      <c r="G4813" s="72">
        <f>IF(F4813=0,0,IF(LİSTE!$F$1=F4813,1,F4813+1))</f>
        <v>25</v>
      </c>
      <c r="H4813" s="72">
        <f>IF(G4813=0,0,IF(LİSTE!$F$1=G4813,1,G4813+1))</f>
        <v>26</v>
      </c>
      <c r="I4813" s="72" t="str">
        <f>IFERROR(VLOOKUP(A4813,TATİLLER!$A$2:$D$30000,3,0),"TATİL DEĞİL")</f>
        <v>TATİL DEĞİL</v>
      </c>
    </row>
    <row r="4814" spans="1:9" x14ac:dyDescent="0.25">
      <c r="A4814" s="74">
        <f t="shared" si="1115"/>
        <v>51937</v>
      </c>
      <c r="B4814" s="72">
        <f t="shared" si="1112"/>
        <v>3</v>
      </c>
      <c r="C4814" s="72" t="str">
        <f>IF(F4814=0,"RESMİ TATİL",VLOOKUP(F4814,LİSTE!$B$7:$D$1300,3,0))</f>
        <v>Elçin Ayşe ELMAS</v>
      </c>
      <c r="D4814" s="72" t="str">
        <f>IF(G4814=0,"RESMİ TATİL",VLOOKUP(G4814,LİSTE!$B$7:$D$1300,3,0))</f>
        <v>Muhammed YILDIZDAĞ</v>
      </c>
      <c r="E4814" s="72" t="str">
        <f>IF(H4814=0,"RESMİ TATİL",VLOOKUP(H4814,LİSTE!$B$7:$D$1300,3,0))</f>
        <v>Nisa Nur SANCAR</v>
      </c>
      <c r="F4814" s="72">
        <f>IF(B4814="TATİL",0,IF(F4813&gt;0,IF(LİSTE!$F$1=H4813,1,H4813+1),IF(F4813=0,H4812+1,IF(F4812=0,H4811+1,IF(F4811=0,H4810+1,IF(F4810=0,H4809+1))))))</f>
        <v>27</v>
      </c>
      <c r="G4814" s="72">
        <f>IF(F4814=0,0,IF(LİSTE!$F$1=F4814,1,F4814+1))</f>
        <v>28</v>
      </c>
      <c r="H4814" s="72">
        <f>IF(G4814=0,0,IF(LİSTE!$F$1=G4814,1,G4814+1))</f>
        <v>1</v>
      </c>
      <c r="I4814" s="72" t="str">
        <f>IFERROR(VLOOKUP(A4814,TATİLLER!$A$2:$D$30000,3,0),"TATİL DEĞİL")</f>
        <v>TATİL DEĞİL</v>
      </c>
    </row>
    <row r="4815" spans="1:9" x14ac:dyDescent="0.25">
      <c r="A4815" s="74">
        <f t="shared" si="1115"/>
        <v>51938</v>
      </c>
      <c r="B4815" s="72">
        <f t="shared" si="1112"/>
        <v>4</v>
      </c>
      <c r="C4815" s="72" t="str">
        <f>IF(F4815=0,"RESMİ TATİL",VLOOKUP(F4815,LİSTE!$B$7:$D$1300,3,0))</f>
        <v>Esila ÇETİN</v>
      </c>
      <c r="D4815" s="72" t="str">
        <f>IF(G4815=0,"RESMİ TATİL",VLOOKUP(G4815,LİSTE!$B$7:$D$1300,3,0))</f>
        <v>Zeynep Sevde TOPUZ</v>
      </c>
      <c r="E4815" s="72" t="str">
        <f>IF(H4815=0,"RESMİ TATİL",VLOOKUP(H4815,LİSTE!$B$7:$D$1300,3,0))</f>
        <v>Ömer Asaf KADAŞ</v>
      </c>
      <c r="F4815" s="72">
        <f>IF(B4815="TATİL",0,IF(F4814&gt;0,IF(LİSTE!$F$1=H4814,1,H4814+1),IF(F4814=0,H4813+1,IF(F4813=0,H4812+1,IF(F4812=0,H4811+1,IF(F4811=0,H4810+1))))))</f>
        <v>2</v>
      </c>
      <c r="G4815" s="72">
        <f>IF(F4815=0,0,IF(LİSTE!$F$1=F4815,1,F4815+1))</f>
        <v>3</v>
      </c>
      <c r="H4815" s="72">
        <f>IF(G4815=0,0,IF(LİSTE!$F$1=G4815,1,G4815+1))</f>
        <v>4</v>
      </c>
      <c r="I4815" s="72" t="str">
        <f>IFERROR(VLOOKUP(A4815,TATİLLER!$A$2:$D$30000,3,0),"TATİL DEĞİL")</f>
        <v>TATİL DEĞİL</v>
      </c>
    </row>
    <row r="4816" spans="1:9" x14ac:dyDescent="0.25">
      <c r="A4816" s="74">
        <f t="shared" si="1115"/>
        <v>51939</v>
      </c>
      <c r="B4816" s="72">
        <f t="shared" si="1112"/>
        <v>5</v>
      </c>
      <c r="C4816" s="72" t="str">
        <f>IF(F4816=0,"RESMİ TATİL",VLOOKUP(F4816,LİSTE!$B$7:$D$1300,3,0))</f>
        <v>Ramazan Baran ADIGÜZEL</v>
      </c>
      <c r="D4816" s="72" t="str">
        <f>IF(G4816=0,"RESMİ TATİL",VLOOKUP(G4816,LİSTE!$B$7:$D$1300,3,0))</f>
        <v>Bahar AKGÜN</v>
      </c>
      <c r="E4816" s="72" t="str">
        <f>IF(H4816=0,"RESMİ TATİL",VLOOKUP(H4816,LİSTE!$B$7:$D$1300,3,0))</f>
        <v>Ömer AKGÜL</v>
      </c>
      <c r="F4816" s="72">
        <f>IF(B4816="TATİL",0,IF(F4815&gt;0,IF(LİSTE!$F$1=H4815,1,H4815+1),IF(F4815=0,H4814+1,IF(F4814=0,H4813+1,IF(F4813=0,H4812+1,IF(F4812=0,H4811+1))))))</f>
        <v>5</v>
      </c>
      <c r="G4816" s="72">
        <f>IF(F4816=0,0,IF(LİSTE!$F$1=F4816,1,F4816+1))</f>
        <v>6</v>
      </c>
      <c r="H4816" s="72">
        <f>IF(G4816=0,0,IF(LİSTE!$F$1=G4816,1,G4816+1))</f>
        <v>7</v>
      </c>
      <c r="I4816" s="72" t="str">
        <f>IFERROR(VLOOKUP(A4816,TATİLLER!$A$2:$D$30000,3,0),"TATİL DEĞİL")</f>
        <v>TATİL DEĞİL</v>
      </c>
    </row>
    <row r="4817" spans="1:9" x14ac:dyDescent="0.25">
      <c r="A4817" s="74">
        <f t="shared" ref="A4817" si="1116">A4816+3</f>
        <v>51942</v>
      </c>
      <c r="B4817" s="72">
        <f t="shared" si="1112"/>
        <v>1</v>
      </c>
      <c r="C4817" s="72" t="str">
        <f>IF(F4817=0,"RESMİ TATİL",VLOOKUP(F4817,LİSTE!$B$7:$D$1300,3,0))</f>
        <v>Muharrem EFE TANRIVERDİ</v>
      </c>
      <c r="D4817" s="72" t="str">
        <f>IF(G4817=0,"RESMİ TATİL",VLOOKUP(G4817,LİSTE!$B$7:$D$1300,3,0))</f>
        <v>Anıl DOĞAN</v>
      </c>
      <c r="E4817" s="72" t="str">
        <f>IF(H4817=0,"RESMİ TATİL",VLOOKUP(H4817,LİSTE!$B$7:$D$1300,3,0))</f>
        <v>İpek ARSLAN</v>
      </c>
      <c r="F4817" s="72">
        <f>IF(B4817="TATİL",0,IF(F4816&gt;0,IF(LİSTE!$F$1=H4816,1,H4816+1),IF(F4816=0,H4815+1,IF(F4815=0,H4814+1,IF(F4814=0,H4813+1,IF(F4813=0,H4812+1))))))</f>
        <v>8</v>
      </c>
      <c r="G4817" s="72">
        <f>IF(F4817=0,0,IF(LİSTE!$F$1=F4817,1,F4817+1))</f>
        <v>9</v>
      </c>
      <c r="H4817" s="72">
        <f>IF(G4817=0,0,IF(LİSTE!$F$1=G4817,1,G4817+1))</f>
        <v>10</v>
      </c>
      <c r="I4817" s="72" t="str">
        <f>IFERROR(VLOOKUP(A4817,TATİLLER!$A$2:$D$30000,3,0),"TATİL DEĞİL")</f>
        <v>TATİL DEĞİL</v>
      </c>
    </row>
    <row r="4818" spans="1:9" x14ac:dyDescent="0.25">
      <c r="A4818" s="74">
        <f t="shared" si="1115"/>
        <v>51943</v>
      </c>
      <c r="B4818" s="72">
        <f t="shared" si="1112"/>
        <v>2</v>
      </c>
      <c r="C4818" s="72" t="str">
        <f>IF(F4818=0,"RESMİ TATİL",VLOOKUP(F4818,LİSTE!$B$7:$D$1300,3,0))</f>
        <v>Efe KARSAK</v>
      </c>
      <c r="D4818" s="72" t="str">
        <f>IF(G4818=0,"RESMİ TATİL",VLOOKUP(G4818,LİSTE!$B$7:$D$1300,3,0))</f>
        <v>Abdullah KIRBAÇ</v>
      </c>
      <c r="E4818" s="72" t="str">
        <f>IF(H4818=0,"RESMİ TATİL",VLOOKUP(H4818,LİSTE!$B$7:$D$1300,3,0))</f>
        <v>Ümmü Defne GÜLER</v>
      </c>
      <c r="F4818" s="72">
        <f>IF(B4818="TATİL",0,IF(F4817&gt;0,IF(LİSTE!$F$1=H4817,1,H4817+1),IF(F4817=0,H4816+1,IF(F4816=0,H4815+1,IF(F4815=0,H4814+1,IF(F4814=0,H4813+1))))))</f>
        <v>11</v>
      </c>
      <c r="G4818" s="72">
        <f>IF(F4818=0,0,IF(LİSTE!$F$1=F4818,1,F4818+1))</f>
        <v>12</v>
      </c>
      <c r="H4818" s="72">
        <f>IF(G4818=0,0,IF(LİSTE!$F$1=G4818,1,G4818+1))</f>
        <v>13</v>
      </c>
      <c r="I4818" s="72" t="str">
        <f>IFERROR(VLOOKUP(A4818,TATİLLER!$A$2:$D$30000,3,0),"TATİL DEĞİL")</f>
        <v>TATİL DEĞİL</v>
      </c>
    </row>
    <row r="4819" spans="1:9" x14ac:dyDescent="0.25">
      <c r="A4819" s="74">
        <f t="shared" si="1115"/>
        <v>51944</v>
      </c>
      <c r="B4819" s="72">
        <f t="shared" si="1112"/>
        <v>3</v>
      </c>
      <c r="C4819" s="72" t="str">
        <f>IF(F4819=0,"RESMİ TATİL",VLOOKUP(F4819,LİSTE!$B$7:$D$1300,3,0))</f>
        <v>Şevval ÖZDAMAR</v>
      </c>
      <c r="D4819" s="72" t="str">
        <f>IF(G4819=0,"RESMİ TATİL",VLOOKUP(G4819,LİSTE!$B$7:$D$1300,3,0))</f>
        <v>Zeynep AKDAĞ</v>
      </c>
      <c r="E4819" s="72" t="str">
        <f>IF(H4819=0,"RESMİ TATİL",VLOOKUP(H4819,LİSTE!$B$7:$D$1300,3,0))</f>
        <v>Esma ÇOKER</v>
      </c>
      <c r="F4819" s="72">
        <f>IF(B4819="TATİL",0,IF(F4818&gt;0,IF(LİSTE!$F$1=H4818,1,H4818+1),IF(F4818=0,H4817+1,IF(F4817=0,H4816+1,IF(F4816=0,H4815+1,IF(F4815=0,H4814+1))))))</f>
        <v>14</v>
      </c>
      <c r="G4819" s="72">
        <f>IF(F4819=0,0,IF(LİSTE!$F$1=F4819,1,F4819+1))</f>
        <v>15</v>
      </c>
      <c r="H4819" s="72">
        <f>IF(G4819=0,0,IF(LİSTE!$F$1=G4819,1,G4819+1))</f>
        <v>16</v>
      </c>
      <c r="I4819" s="72" t="str">
        <f>IFERROR(VLOOKUP(A4819,TATİLLER!$A$2:$D$30000,3,0),"TATİL DEĞİL")</f>
        <v>TATİL DEĞİL</v>
      </c>
    </row>
    <row r="4820" spans="1:9" x14ac:dyDescent="0.25">
      <c r="A4820" s="74">
        <f t="shared" si="1115"/>
        <v>51945</v>
      </c>
      <c r="B4820" s="72">
        <f t="shared" si="1112"/>
        <v>4</v>
      </c>
      <c r="C4820" s="72" t="str">
        <f>IF(F4820=0,"RESMİ TATİL",VLOOKUP(F4820,LİSTE!$B$7:$D$1300,3,0))</f>
        <v>Dursun Kubilay YAŞAR</v>
      </c>
      <c r="D4820" s="72" t="str">
        <f>IF(G4820=0,"RESMİ TATİL",VLOOKUP(G4820,LİSTE!$B$7:$D$1300,3,0))</f>
        <v>Zeynep Beril BAŞPINAR</v>
      </c>
      <c r="E4820" s="72" t="str">
        <f>IF(H4820=0,"RESMİ TATİL",VLOOKUP(H4820,LİSTE!$B$7:$D$1300,3,0))</f>
        <v>Ahmet DAL</v>
      </c>
      <c r="F4820" s="72">
        <f>IF(B4820="TATİL",0,IF(F4819&gt;0,IF(LİSTE!$F$1=H4819,1,H4819+1),IF(F4819=0,H4818+1,IF(F4818=0,H4817+1,IF(F4817=0,H4816+1,IF(F4816=0,H4815+1))))))</f>
        <v>17</v>
      </c>
      <c r="G4820" s="72">
        <f>IF(F4820=0,0,IF(LİSTE!$F$1=F4820,1,F4820+1))</f>
        <v>18</v>
      </c>
      <c r="H4820" s="72">
        <f>IF(G4820=0,0,IF(LİSTE!$F$1=G4820,1,G4820+1))</f>
        <v>19</v>
      </c>
      <c r="I4820" s="72" t="str">
        <f>IFERROR(VLOOKUP(A4820,TATİLLER!$A$2:$D$30000,3,0),"TATİL DEĞİL")</f>
        <v>TATİL DEĞİL</v>
      </c>
    </row>
    <row r="4821" spans="1:9" x14ac:dyDescent="0.25">
      <c r="A4821" s="74">
        <f t="shared" si="1115"/>
        <v>51946</v>
      </c>
      <c r="B4821" s="72">
        <f t="shared" si="1112"/>
        <v>5</v>
      </c>
      <c r="C4821" s="72" t="str">
        <f>IF(F4821=0,"RESMİ TATİL",VLOOKUP(F4821,LİSTE!$B$7:$D$1300,3,0))</f>
        <v>Emirhan KARATAŞ</v>
      </c>
      <c r="D4821" s="72" t="str">
        <f>IF(G4821=0,"RESMİ TATİL",VLOOKUP(G4821,LİSTE!$B$7:$D$1300,3,0))</f>
        <v>Zümra Yeter ARI</v>
      </c>
      <c r="E4821" s="72" t="str">
        <f>IF(H4821=0,"RESMİ TATİL",VLOOKUP(H4821,LİSTE!$B$7:$D$1300,3,0))</f>
        <v>Utku KARAGÖZ</v>
      </c>
      <c r="F4821" s="72">
        <f>IF(B4821="TATİL",0,IF(F4820&gt;0,IF(LİSTE!$F$1=H4820,1,H4820+1),IF(F4820=0,H4819+1,IF(F4819=0,H4818+1,IF(F4818=0,H4817+1,IF(F4817=0,H4816+1))))))</f>
        <v>20</v>
      </c>
      <c r="G4821" s="72">
        <f>IF(F4821=0,0,IF(LİSTE!$F$1=F4821,1,F4821+1))</f>
        <v>21</v>
      </c>
      <c r="H4821" s="72">
        <f>IF(G4821=0,0,IF(LİSTE!$F$1=G4821,1,G4821+1))</f>
        <v>22</v>
      </c>
      <c r="I4821" s="72" t="str">
        <f>IFERROR(VLOOKUP(A4821,TATİLLER!$A$2:$D$30000,3,0),"TATİL DEĞİL")</f>
        <v>TATİL DEĞİL</v>
      </c>
    </row>
    <row r="4822" spans="1:9" x14ac:dyDescent="0.25">
      <c r="A4822" s="74">
        <f t="shared" ref="A4822" si="1117">A4821+3</f>
        <v>51949</v>
      </c>
      <c r="B4822" s="72">
        <f t="shared" si="1112"/>
        <v>1</v>
      </c>
      <c r="C4822" s="72" t="str">
        <f>IF(F4822=0,"RESMİ TATİL",VLOOKUP(F4822,LİSTE!$B$7:$D$1300,3,0))</f>
        <v>Feyza Zümra AVCIOĞLU</v>
      </c>
      <c r="D4822" s="72" t="str">
        <f>IF(G4822=0,"RESMİ TATİL",VLOOKUP(G4822,LİSTE!$B$7:$D$1300,3,0))</f>
        <v>Yusuf Ali TABUR</v>
      </c>
      <c r="E4822" s="72" t="str">
        <f>IF(H4822=0,"RESMİ TATİL",VLOOKUP(H4822,LİSTE!$B$7:$D$1300,3,0))</f>
        <v>Irmak UTEBAY</v>
      </c>
      <c r="F4822" s="72">
        <f>IF(B4822="TATİL",0,IF(F4821&gt;0,IF(LİSTE!$F$1=H4821,1,H4821+1),IF(F4821=0,H4820+1,IF(F4820=0,H4819+1,IF(F4819=0,H4818+1,IF(F4818=0,H4817+1))))))</f>
        <v>23</v>
      </c>
      <c r="G4822" s="72">
        <f>IF(F4822=0,0,IF(LİSTE!$F$1=F4822,1,F4822+1))</f>
        <v>24</v>
      </c>
      <c r="H4822" s="72">
        <f>IF(G4822=0,0,IF(LİSTE!$F$1=G4822,1,G4822+1))</f>
        <v>25</v>
      </c>
      <c r="I4822" s="72" t="str">
        <f>IFERROR(VLOOKUP(A4822,TATİLLER!$A$2:$D$30000,3,0),"TATİL DEĞİL")</f>
        <v>TATİL DEĞİL</v>
      </c>
    </row>
    <row r="4823" spans="1:9" x14ac:dyDescent="0.25">
      <c r="A4823" s="74">
        <f t="shared" si="1115"/>
        <v>51950</v>
      </c>
      <c r="B4823" s="72">
        <f t="shared" si="1112"/>
        <v>2</v>
      </c>
      <c r="C4823" s="72" t="str">
        <f>IF(F4823=0,"RESMİ TATİL",VLOOKUP(F4823,LİSTE!$B$7:$D$1300,3,0))</f>
        <v>Kerem AKKOÇ</v>
      </c>
      <c r="D4823" s="72" t="str">
        <f>IF(G4823=0,"RESMİ TATİL",VLOOKUP(G4823,LİSTE!$B$7:$D$1300,3,0))</f>
        <v>Elçin Ayşe ELMAS</v>
      </c>
      <c r="E4823" s="72" t="str">
        <f>IF(H4823=0,"RESMİ TATİL",VLOOKUP(H4823,LİSTE!$B$7:$D$1300,3,0))</f>
        <v>Muhammed YILDIZDAĞ</v>
      </c>
      <c r="F4823" s="72">
        <f>IF(B4823="TATİL",0,IF(F4822&gt;0,IF(LİSTE!$F$1=H4822,1,H4822+1),IF(F4822=0,H4821+1,IF(F4821=0,H4820+1,IF(F4820=0,H4819+1,IF(F4819=0,H4818+1))))))</f>
        <v>26</v>
      </c>
      <c r="G4823" s="72">
        <f>IF(F4823=0,0,IF(LİSTE!$F$1=F4823,1,F4823+1))</f>
        <v>27</v>
      </c>
      <c r="H4823" s="72">
        <f>IF(G4823=0,0,IF(LİSTE!$F$1=G4823,1,G4823+1))</f>
        <v>28</v>
      </c>
      <c r="I4823" s="72" t="str">
        <f>IFERROR(VLOOKUP(A4823,TATİLLER!$A$2:$D$30000,3,0),"TATİL DEĞİL")</f>
        <v>TATİL DEĞİL</v>
      </c>
    </row>
    <row r="4824" spans="1:9" x14ac:dyDescent="0.25">
      <c r="A4824" s="74">
        <f t="shared" si="1115"/>
        <v>51951</v>
      </c>
      <c r="B4824" s="72">
        <f t="shared" si="1112"/>
        <v>3</v>
      </c>
      <c r="C4824" s="72" t="str">
        <f>IF(F4824=0,"RESMİ TATİL",VLOOKUP(F4824,LİSTE!$B$7:$D$1300,3,0))</f>
        <v>Nisa Nur SANCAR</v>
      </c>
      <c r="D4824" s="72" t="str">
        <f>IF(G4824=0,"RESMİ TATİL",VLOOKUP(G4824,LİSTE!$B$7:$D$1300,3,0))</f>
        <v>Esila ÇETİN</v>
      </c>
      <c r="E4824" s="72" t="str">
        <f>IF(H4824=0,"RESMİ TATİL",VLOOKUP(H4824,LİSTE!$B$7:$D$1300,3,0))</f>
        <v>Zeynep Sevde TOPUZ</v>
      </c>
      <c r="F4824" s="72">
        <f>IF(B4824="TATİL",0,IF(F4823&gt;0,IF(LİSTE!$F$1=H4823,1,H4823+1),IF(F4823=0,H4822+1,IF(F4822=0,H4821+1,IF(F4821=0,H4820+1,IF(F4820=0,H4819+1))))))</f>
        <v>1</v>
      </c>
      <c r="G4824" s="72">
        <f>IF(F4824=0,0,IF(LİSTE!$F$1=F4824,1,F4824+1))</f>
        <v>2</v>
      </c>
      <c r="H4824" s="72">
        <f>IF(G4824=0,0,IF(LİSTE!$F$1=G4824,1,G4824+1))</f>
        <v>3</v>
      </c>
      <c r="I4824" s="72" t="str">
        <f>IFERROR(VLOOKUP(A4824,TATİLLER!$A$2:$D$30000,3,0),"TATİL DEĞİL")</f>
        <v>TATİL DEĞİL</v>
      </c>
    </row>
    <row r="4825" spans="1:9" x14ac:dyDescent="0.25">
      <c r="A4825" s="74">
        <f t="shared" si="1115"/>
        <v>51952</v>
      </c>
      <c r="B4825" s="72">
        <f t="shared" si="1112"/>
        <v>4</v>
      </c>
      <c r="C4825" s="72" t="str">
        <f>IF(F4825=0,"RESMİ TATİL",VLOOKUP(F4825,LİSTE!$B$7:$D$1300,3,0))</f>
        <v>Ömer Asaf KADAŞ</v>
      </c>
      <c r="D4825" s="72" t="str">
        <f>IF(G4825=0,"RESMİ TATİL",VLOOKUP(G4825,LİSTE!$B$7:$D$1300,3,0))</f>
        <v>Ramazan Baran ADIGÜZEL</v>
      </c>
      <c r="E4825" s="72" t="str">
        <f>IF(H4825=0,"RESMİ TATİL",VLOOKUP(H4825,LİSTE!$B$7:$D$1300,3,0))</f>
        <v>Bahar AKGÜN</v>
      </c>
      <c r="F4825" s="72">
        <f>IF(B4825="TATİL",0,IF(F4824&gt;0,IF(LİSTE!$F$1=H4824,1,H4824+1),IF(F4824=0,H4823+1,IF(F4823=0,H4822+1,IF(F4822=0,H4821+1,IF(F4821=0,H4820+1))))))</f>
        <v>4</v>
      </c>
      <c r="G4825" s="72">
        <f>IF(F4825=0,0,IF(LİSTE!$F$1=F4825,1,F4825+1))</f>
        <v>5</v>
      </c>
      <c r="H4825" s="72">
        <f>IF(G4825=0,0,IF(LİSTE!$F$1=G4825,1,G4825+1))</f>
        <v>6</v>
      </c>
      <c r="I4825" s="72" t="str">
        <f>IFERROR(VLOOKUP(A4825,TATİLLER!$A$2:$D$30000,3,0),"TATİL DEĞİL")</f>
        <v>TATİL DEĞİL</v>
      </c>
    </row>
    <row r="4826" spans="1:9" x14ac:dyDescent="0.25">
      <c r="A4826" s="74">
        <f t="shared" si="1115"/>
        <v>51953</v>
      </c>
      <c r="B4826" s="72">
        <f t="shared" si="1112"/>
        <v>5</v>
      </c>
      <c r="C4826" s="72" t="str">
        <f>IF(F4826=0,"RESMİ TATİL",VLOOKUP(F4826,LİSTE!$B$7:$D$1300,3,0))</f>
        <v>Ömer AKGÜL</v>
      </c>
      <c r="D4826" s="72" t="str">
        <f>IF(G4826=0,"RESMİ TATİL",VLOOKUP(G4826,LİSTE!$B$7:$D$1300,3,0))</f>
        <v>Muharrem EFE TANRIVERDİ</v>
      </c>
      <c r="E4826" s="72" t="str">
        <f>IF(H4826=0,"RESMİ TATİL",VLOOKUP(H4826,LİSTE!$B$7:$D$1300,3,0))</f>
        <v>Anıl DOĞAN</v>
      </c>
      <c r="F4826" s="72">
        <f>IF(B4826="TATİL",0,IF(F4825&gt;0,IF(LİSTE!$F$1=H4825,1,H4825+1),IF(F4825=0,H4824+1,IF(F4824=0,H4823+1,IF(F4823=0,H4822+1,IF(F4822=0,H4821+1))))))</f>
        <v>7</v>
      </c>
      <c r="G4826" s="72">
        <f>IF(F4826=0,0,IF(LİSTE!$F$1=F4826,1,F4826+1))</f>
        <v>8</v>
      </c>
      <c r="H4826" s="72">
        <f>IF(G4826=0,0,IF(LİSTE!$F$1=G4826,1,G4826+1))</f>
        <v>9</v>
      </c>
      <c r="I4826" s="72" t="str">
        <f>IFERROR(VLOOKUP(A4826,TATİLLER!$A$2:$D$30000,3,0),"TATİL DEĞİL")</f>
        <v>TATİL DEĞİL</v>
      </c>
    </row>
    <row r="4827" spans="1:9" x14ac:dyDescent="0.25">
      <c r="A4827" s="74">
        <f t="shared" ref="A4827" si="1118">A4826+3</f>
        <v>51956</v>
      </c>
      <c r="B4827" s="72">
        <f t="shared" si="1112"/>
        <v>1</v>
      </c>
      <c r="C4827" s="72" t="str">
        <f>IF(F4827=0,"RESMİ TATİL",VLOOKUP(F4827,LİSTE!$B$7:$D$1300,3,0))</f>
        <v>İpek ARSLAN</v>
      </c>
      <c r="D4827" s="72" t="str">
        <f>IF(G4827=0,"RESMİ TATİL",VLOOKUP(G4827,LİSTE!$B$7:$D$1300,3,0))</f>
        <v>Efe KARSAK</v>
      </c>
      <c r="E4827" s="72" t="str">
        <f>IF(H4827=0,"RESMİ TATİL",VLOOKUP(H4827,LİSTE!$B$7:$D$1300,3,0))</f>
        <v>Abdullah KIRBAÇ</v>
      </c>
      <c r="F4827" s="72">
        <f>IF(B4827="TATİL",0,IF(F4826&gt;0,IF(LİSTE!$F$1=H4826,1,H4826+1),IF(F4826=0,H4825+1,IF(F4825=0,H4824+1,IF(F4824=0,H4823+1,IF(F4823=0,H4822+1))))))</f>
        <v>10</v>
      </c>
      <c r="G4827" s="72">
        <f>IF(F4827=0,0,IF(LİSTE!$F$1=F4827,1,F4827+1))</f>
        <v>11</v>
      </c>
      <c r="H4827" s="72">
        <f>IF(G4827=0,0,IF(LİSTE!$F$1=G4827,1,G4827+1))</f>
        <v>12</v>
      </c>
      <c r="I4827" s="72" t="str">
        <f>IFERROR(VLOOKUP(A4827,TATİLLER!$A$2:$D$30000,3,0),"TATİL DEĞİL")</f>
        <v>TATİL DEĞİL</v>
      </c>
    </row>
    <row r="4828" spans="1:9" x14ac:dyDescent="0.25">
      <c r="A4828" s="74">
        <f t="shared" si="1115"/>
        <v>51957</v>
      </c>
      <c r="B4828" s="72">
        <f t="shared" si="1112"/>
        <v>2</v>
      </c>
      <c r="C4828" s="72" t="str">
        <f>IF(F4828=0,"RESMİ TATİL",VLOOKUP(F4828,LİSTE!$B$7:$D$1300,3,0))</f>
        <v>Ümmü Defne GÜLER</v>
      </c>
      <c r="D4828" s="72" t="str">
        <f>IF(G4828=0,"RESMİ TATİL",VLOOKUP(G4828,LİSTE!$B$7:$D$1300,3,0))</f>
        <v>Şevval ÖZDAMAR</v>
      </c>
      <c r="E4828" s="72" t="str">
        <f>IF(H4828=0,"RESMİ TATİL",VLOOKUP(H4828,LİSTE!$B$7:$D$1300,3,0))</f>
        <v>Zeynep AKDAĞ</v>
      </c>
      <c r="F4828" s="72">
        <f>IF(B4828="TATİL",0,IF(F4827&gt;0,IF(LİSTE!$F$1=H4827,1,H4827+1),IF(F4827=0,H4826+1,IF(F4826=0,H4825+1,IF(F4825=0,H4824+1,IF(F4824=0,H4823+1))))))</f>
        <v>13</v>
      </c>
      <c r="G4828" s="72">
        <f>IF(F4828=0,0,IF(LİSTE!$F$1=F4828,1,F4828+1))</f>
        <v>14</v>
      </c>
      <c r="H4828" s="72">
        <f>IF(G4828=0,0,IF(LİSTE!$F$1=G4828,1,G4828+1))</f>
        <v>15</v>
      </c>
      <c r="I4828" s="72" t="str">
        <f>IFERROR(VLOOKUP(A4828,TATİLLER!$A$2:$D$30000,3,0),"TATİL DEĞİL")</f>
        <v>TATİL DEĞİL</v>
      </c>
    </row>
    <row r="4829" spans="1:9" x14ac:dyDescent="0.25">
      <c r="A4829" s="74">
        <f t="shared" si="1115"/>
        <v>51958</v>
      </c>
      <c r="B4829" s="72">
        <f t="shared" si="1112"/>
        <v>3</v>
      </c>
      <c r="C4829" s="72" t="str">
        <f>IF(F4829=0,"RESMİ TATİL",VLOOKUP(F4829,LİSTE!$B$7:$D$1300,3,0))</f>
        <v>Esma ÇOKER</v>
      </c>
      <c r="D4829" s="72" t="str">
        <f>IF(G4829=0,"RESMİ TATİL",VLOOKUP(G4829,LİSTE!$B$7:$D$1300,3,0))</f>
        <v>Dursun Kubilay YAŞAR</v>
      </c>
      <c r="E4829" s="72" t="str">
        <f>IF(H4829=0,"RESMİ TATİL",VLOOKUP(H4829,LİSTE!$B$7:$D$1300,3,0))</f>
        <v>Zeynep Beril BAŞPINAR</v>
      </c>
      <c r="F4829" s="72">
        <f>IF(B4829="TATİL",0,IF(F4828&gt;0,IF(LİSTE!$F$1=H4828,1,H4828+1),IF(F4828=0,H4827+1,IF(F4827=0,H4826+1,IF(F4826=0,H4825+1,IF(F4825=0,H4824+1))))))</f>
        <v>16</v>
      </c>
      <c r="G4829" s="72">
        <f>IF(F4829=0,0,IF(LİSTE!$F$1=F4829,1,F4829+1))</f>
        <v>17</v>
      </c>
      <c r="H4829" s="72">
        <f>IF(G4829=0,0,IF(LİSTE!$F$1=G4829,1,G4829+1))</f>
        <v>18</v>
      </c>
      <c r="I4829" s="72" t="str">
        <f>IFERROR(VLOOKUP(A4829,TATİLLER!$A$2:$D$30000,3,0),"TATİL DEĞİL")</f>
        <v>TATİL DEĞİL</v>
      </c>
    </row>
    <row r="4830" spans="1:9" x14ac:dyDescent="0.25">
      <c r="A4830" s="74">
        <f t="shared" si="1115"/>
        <v>51959</v>
      </c>
      <c r="B4830" s="72">
        <f t="shared" si="1112"/>
        <v>4</v>
      </c>
      <c r="C4830" s="72" t="str">
        <f>IF(F4830=0,"RESMİ TATİL",VLOOKUP(F4830,LİSTE!$B$7:$D$1300,3,0))</f>
        <v>Ahmet DAL</v>
      </c>
      <c r="D4830" s="72" t="str">
        <f>IF(G4830=0,"RESMİ TATİL",VLOOKUP(G4830,LİSTE!$B$7:$D$1300,3,0))</f>
        <v>Emirhan KARATAŞ</v>
      </c>
      <c r="E4830" s="72" t="str">
        <f>IF(H4830=0,"RESMİ TATİL",VLOOKUP(H4830,LİSTE!$B$7:$D$1300,3,0))</f>
        <v>Zümra Yeter ARI</v>
      </c>
      <c r="F4830" s="72">
        <f>IF(B4830="TATİL",0,IF(F4829&gt;0,IF(LİSTE!$F$1=H4829,1,H4829+1),IF(F4829=0,H4828+1,IF(F4828=0,H4827+1,IF(F4827=0,H4826+1,IF(F4826=0,H4825+1))))))</f>
        <v>19</v>
      </c>
      <c r="G4830" s="72">
        <f>IF(F4830=0,0,IF(LİSTE!$F$1=F4830,1,F4830+1))</f>
        <v>20</v>
      </c>
      <c r="H4830" s="72">
        <f>IF(G4830=0,0,IF(LİSTE!$F$1=G4830,1,G4830+1))</f>
        <v>21</v>
      </c>
      <c r="I4830" s="72" t="str">
        <f>IFERROR(VLOOKUP(A4830,TATİLLER!$A$2:$D$30000,3,0),"TATİL DEĞİL")</f>
        <v>TATİL DEĞİL</v>
      </c>
    </row>
    <row r="4831" spans="1:9" x14ac:dyDescent="0.25">
      <c r="A4831" s="74">
        <f t="shared" si="1115"/>
        <v>51960</v>
      </c>
      <c r="B4831" s="72">
        <f t="shared" si="1112"/>
        <v>5</v>
      </c>
      <c r="C4831" s="72" t="str">
        <f>IF(F4831=0,"RESMİ TATİL",VLOOKUP(F4831,LİSTE!$B$7:$D$1300,3,0))</f>
        <v>Utku KARAGÖZ</v>
      </c>
      <c r="D4831" s="72" t="str">
        <f>IF(G4831=0,"RESMİ TATİL",VLOOKUP(G4831,LİSTE!$B$7:$D$1300,3,0))</f>
        <v>Feyza Zümra AVCIOĞLU</v>
      </c>
      <c r="E4831" s="72" t="str">
        <f>IF(H4831=0,"RESMİ TATİL",VLOOKUP(H4831,LİSTE!$B$7:$D$1300,3,0))</f>
        <v>Yusuf Ali TABUR</v>
      </c>
      <c r="F4831" s="72">
        <f>IF(B4831="TATİL",0,IF(F4830&gt;0,IF(LİSTE!$F$1=H4830,1,H4830+1),IF(F4830=0,H4829+1,IF(F4829=0,H4828+1,IF(F4828=0,H4827+1,IF(F4827=0,H4826+1))))))</f>
        <v>22</v>
      </c>
      <c r="G4831" s="72">
        <f>IF(F4831=0,0,IF(LİSTE!$F$1=F4831,1,F4831+1))</f>
        <v>23</v>
      </c>
      <c r="H4831" s="72">
        <f>IF(G4831=0,0,IF(LİSTE!$F$1=G4831,1,G4831+1))</f>
        <v>24</v>
      </c>
      <c r="I4831" s="72" t="str">
        <f>IFERROR(VLOOKUP(A4831,TATİLLER!$A$2:$D$30000,3,0),"TATİL DEĞİL")</f>
        <v>TATİL DEĞİL</v>
      </c>
    </row>
    <row r="4832" spans="1:9" x14ac:dyDescent="0.25">
      <c r="A4832" s="74">
        <f t="shared" ref="A4832" si="1119">A4831+3</f>
        <v>51963</v>
      </c>
      <c r="B4832" s="72">
        <f t="shared" si="1112"/>
        <v>1</v>
      </c>
      <c r="C4832" s="72" t="str">
        <f>IF(F4832=0,"RESMİ TATİL",VLOOKUP(F4832,LİSTE!$B$7:$D$1300,3,0))</f>
        <v>Irmak UTEBAY</v>
      </c>
      <c r="D4832" s="72" t="str">
        <f>IF(G4832=0,"RESMİ TATİL",VLOOKUP(G4832,LİSTE!$B$7:$D$1300,3,0))</f>
        <v>Kerem AKKOÇ</v>
      </c>
      <c r="E4832" s="72" t="str">
        <f>IF(H4832=0,"RESMİ TATİL",VLOOKUP(H4832,LİSTE!$B$7:$D$1300,3,0))</f>
        <v>Elçin Ayşe ELMAS</v>
      </c>
      <c r="F4832" s="72">
        <f>IF(B4832="TATİL",0,IF(F4831&gt;0,IF(LİSTE!$F$1=H4831,1,H4831+1),IF(F4831=0,H4830+1,IF(F4830=0,H4829+1,IF(F4829=0,H4828+1,IF(F4828=0,H4827+1))))))</f>
        <v>25</v>
      </c>
      <c r="G4832" s="72">
        <f>IF(F4832=0,0,IF(LİSTE!$F$1=F4832,1,F4832+1))</f>
        <v>26</v>
      </c>
      <c r="H4832" s="72">
        <f>IF(G4832=0,0,IF(LİSTE!$F$1=G4832,1,G4832+1))</f>
        <v>27</v>
      </c>
      <c r="I4832" s="72" t="str">
        <f>IFERROR(VLOOKUP(A4832,TATİLLER!$A$2:$D$30000,3,0),"TATİL DEĞİL")</f>
        <v>TATİL DEĞİL</v>
      </c>
    </row>
    <row r="4833" spans="1:9" x14ac:dyDescent="0.25">
      <c r="A4833" s="74">
        <f t="shared" si="1115"/>
        <v>51964</v>
      </c>
      <c r="B4833" s="72">
        <f t="shared" si="1112"/>
        <v>2</v>
      </c>
      <c r="C4833" s="72" t="str">
        <f>IF(F4833=0,"RESMİ TATİL",VLOOKUP(F4833,LİSTE!$B$7:$D$1300,3,0))</f>
        <v>Muhammed YILDIZDAĞ</v>
      </c>
      <c r="D4833" s="72" t="str">
        <f>IF(G4833=0,"RESMİ TATİL",VLOOKUP(G4833,LİSTE!$B$7:$D$1300,3,0))</f>
        <v>Nisa Nur SANCAR</v>
      </c>
      <c r="E4833" s="72" t="str">
        <f>IF(H4833=0,"RESMİ TATİL",VLOOKUP(H4833,LİSTE!$B$7:$D$1300,3,0))</f>
        <v>Esila ÇETİN</v>
      </c>
      <c r="F4833" s="72">
        <f>IF(B4833="TATİL",0,IF(F4832&gt;0,IF(LİSTE!$F$1=H4832,1,H4832+1),IF(F4832=0,H4831+1,IF(F4831=0,H4830+1,IF(F4830=0,H4829+1,IF(F4829=0,H4828+1))))))</f>
        <v>28</v>
      </c>
      <c r="G4833" s="72">
        <f>IF(F4833=0,0,IF(LİSTE!$F$1=F4833,1,F4833+1))</f>
        <v>1</v>
      </c>
      <c r="H4833" s="72">
        <f>IF(G4833=0,0,IF(LİSTE!$F$1=G4833,1,G4833+1))</f>
        <v>2</v>
      </c>
      <c r="I4833" s="72" t="str">
        <f>IFERROR(VLOOKUP(A4833,TATİLLER!$A$2:$D$30000,3,0),"TATİL DEĞİL")</f>
        <v>TATİL DEĞİL</v>
      </c>
    </row>
    <row r="4834" spans="1:9" x14ac:dyDescent="0.25">
      <c r="A4834" s="74">
        <f t="shared" si="1115"/>
        <v>51965</v>
      </c>
      <c r="B4834" s="72">
        <f t="shared" si="1112"/>
        <v>3</v>
      </c>
      <c r="C4834" s="72" t="str">
        <f>IF(F4834=0,"RESMİ TATİL",VLOOKUP(F4834,LİSTE!$B$7:$D$1300,3,0))</f>
        <v>Zeynep Sevde TOPUZ</v>
      </c>
      <c r="D4834" s="72" t="str">
        <f>IF(G4834=0,"RESMİ TATİL",VLOOKUP(G4834,LİSTE!$B$7:$D$1300,3,0))</f>
        <v>Ömer Asaf KADAŞ</v>
      </c>
      <c r="E4834" s="72" t="str">
        <f>IF(H4834=0,"RESMİ TATİL",VLOOKUP(H4834,LİSTE!$B$7:$D$1300,3,0))</f>
        <v>Ramazan Baran ADIGÜZEL</v>
      </c>
      <c r="F4834" s="72">
        <f>IF(B4834="TATİL",0,IF(F4833&gt;0,IF(LİSTE!$F$1=H4833,1,H4833+1),IF(F4833=0,H4832+1,IF(F4832=0,H4831+1,IF(F4831=0,H4830+1,IF(F4830=0,H4829+1))))))</f>
        <v>3</v>
      </c>
      <c r="G4834" s="72">
        <f>IF(F4834=0,0,IF(LİSTE!$F$1=F4834,1,F4834+1))</f>
        <v>4</v>
      </c>
      <c r="H4834" s="72">
        <f>IF(G4834=0,0,IF(LİSTE!$F$1=G4834,1,G4834+1))</f>
        <v>5</v>
      </c>
      <c r="I4834" s="72" t="str">
        <f>IFERROR(VLOOKUP(A4834,TATİLLER!$A$2:$D$30000,3,0),"TATİL DEĞİL")</f>
        <v>TATİL DEĞİL</v>
      </c>
    </row>
    <row r="4835" spans="1:9" x14ac:dyDescent="0.25">
      <c r="A4835" s="74">
        <f t="shared" si="1115"/>
        <v>51966</v>
      </c>
      <c r="B4835" s="72">
        <f t="shared" si="1112"/>
        <v>4</v>
      </c>
      <c r="C4835" s="72" t="str">
        <f>IF(F4835=0,"RESMİ TATİL",VLOOKUP(F4835,LİSTE!$B$7:$D$1300,3,0))</f>
        <v>Bahar AKGÜN</v>
      </c>
      <c r="D4835" s="72" t="str">
        <f>IF(G4835=0,"RESMİ TATİL",VLOOKUP(G4835,LİSTE!$B$7:$D$1300,3,0))</f>
        <v>Ömer AKGÜL</v>
      </c>
      <c r="E4835" s="72" t="str">
        <f>IF(H4835=0,"RESMİ TATİL",VLOOKUP(H4835,LİSTE!$B$7:$D$1300,3,0))</f>
        <v>Muharrem EFE TANRIVERDİ</v>
      </c>
      <c r="F4835" s="72">
        <f>IF(B4835="TATİL",0,IF(F4834&gt;0,IF(LİSTE!$F$1=H4834,1,H4834+1),IF(F4834=0,H4833+1,IF(F4833=0,H4832+1,IF(F4832=0,H4831+1,IF(F4831=0,H4830+1))))))</f>
        <v>6</v>
      </c>
      <c r="G4835" s="72">
        <f>IF(F4835=0,0,IF(LİSTE!$F$1=F4835,1,F4835+1))</f>
        <v>7</v>
      </c>
      <c r="H4835" s="72">
        <f>IF(G4835=0,0,IF(LİSTE!$F$1=G4835,1,G4835+1))</f>
        <v>8</v>
      </c>
      <c r="I4835" s="72" t="str">
        <f>IFERROR(VLOOKUP(A4835,TATİLLER!$A$2:$D$30000,3,0),"TATİL DEĞİL")</f>
        <v>TATİL DEĞİL</v>
      </c>
    </row>
    <row r="4836" spans="1:9" x14ac:dyDescent="0.25">
      <c r="A4836" s="74">
        <f t="shared" si="1115"/>
        <v>51967</v>
      </c>
      <c r="B4836" s="72">
        <f t="shared" si="1112"/>
        <v>5</v>
      </c>
      <c r="C4836" s="72" t="str">
        <f>IF(F4836=0,"RESMİ TATİL",VLOOKUP(F4836,LİSTE!$B$7:$D$1300,3,0))</f>
        <v>Anıl DOĞAN</v>
      </c>
      <c r="D4836" s="72" t="str">
        <f>IF(G4836=0,"RESMİ TATİL",VLOOKUP(G4836,LİSTE!$B$7:$D$1300,3,0))</f>
        <v>İpek ARSLAN</v>
      </c>
      <c r="E4836" s="72" t="str">
        <f>IF(H4836=0,"RESMİ TATİL",VLOOKUP(H4836,LİSTE!$B$7:$D$1300,3,0))</f>
        <v>Efe KARSAK</v>
      </c>
      <c r="F4836" s="72">
        <f>IF(B4836="TATİL",0,IF(F4835&gt;0,IF(LİSTE!$F$1=H4835,1,H4835+1),IF(F4835=0,H4834+1,IF(F4834=0,H4833+1,IF(F4833=0,H4832+1,IF(F4832=0,H4831+1))))))</f>
        <v>9</v>
      </c>
      <c r="G4836" s="72">
        <f>IF(F4836=0,0,IF(LİSTE!$F$1=F4836,1,F4836+1))</f>
        <v>10</v>
      </c>
      <c r="H4836" s="72">
        <f>IF(G4836=0,0,IF(LİSTE!$F$1=G4836,1,G4836+1))</f>
        <v>11</v>
      </c>
      <c r="I4836" s="72" t="str">
        <f>IFERROR(VLOOKUP(A4836,TATİLLER!$A$2:$D$30000,3,0),"TATİL DEĞİL")</f>
        <v>TATİL DEĞİL</v>
      </c>
    </row>
    <row r="4837" spans="1:9" x14ac:dyDescent="0.25">
      <c r="A4837" s="74">
        <f t="shared" ref="A4837" si="1120">A4836+3</f>
        <v>51970</v>
      </c>
      <c r="B4837" s="72">
        <f t="shared" si="1112"/>
        <v>1</v>
      </c>
      <c r="C4837" s="72" t="str">
        <f>IF(F4837=0,"RESMİ TATİL",VLOOKUP(F4837,LİSTE!$B$7:$D$1300,3,0))</f>
        <v>Abdullah KIRBAÇ</v>
      </c>
      <c r="D4837" s="72" t="str">
        <f>IF(G4837=0,"RESMİ TATİL",VLOOKUP(G4837,LİSTE!$B$7:$D$1300,3,0))</f>
        <v>Ümmü Defne GÜLER</v>
      </c>
      <c r="E4837" s="72" t="str">
        <f>IF(H4837=0,"RESMİ TATİL",VLOOKUP(H4837,LİSTE!$B$7:$D$1300,3,0))</f>
        <v>Şevval ÖZDAMAR</v>
      </c>
      <c r="F4837" s="72">
        <f>IF(B4837="TATİL",0,IF(F4836&gt;0,IF(LİSTE!$F$1=H4836,1,H4836+1),IF(F4836=0,H4835+1,IF(F4835=0,H4834+1,IF(F4834=0,H4833+1,IF(F4833=0,H4832+1))))))</f>
        <v>12</v>
      </c>
      <c r="G4837" s="72">
        <f>IF(F4837=0,0,IF(LİSTE!$F$1=F4837,1,F4837+1))</f>
        <v>13</v>
      </c>
      <c r="H4837" s="72">
        <f>IF(G4837=0,0,IF(LİSTE!$F$1=G4837,1,G4837+1))</f>
        <v>14</v>
      </c>
      <c r="I4837" s="72" t="str">
        <f>IFERROR(VLOOKUP(A4837,TATİLLER!$A$2:$D$30000,3,0),"TATİL DEĞİL")</f>
        <v>TATİL DEĞİL</v>
      </c>
    </row>
    <row r="4838" spans="1:9" x14ac:dyDescent="0.25">
      <c r="A4838" s="74">
        <f t="shared" si="1115"/>
        <v>51971</v>
      </c>
      <c r="B4838" s="72">
        <f t="shared" si="1112"/>
        <v>2</v>
      </c>
      <c r="C4838" s="72" t="str">
        <f>IF(F4838=0,"RESMİ TATİL",VLOOKUP(F4838,LİSTE!$B$7:$D$1300,3,0))</f>
        <v>Zeynep AKDAĞ</v>
      </c>
      <c r="D4838" s="72" t="str">
        <f>IF(G4838=0,"RESMİ TATİL",VLOOKUP(G4838,LİSTE!$B$7:$D$1300,3,0))</f>
        <v>Esma ÇOKER</v>
      </c>
      <c r="E4838" s="72" t="str">
        <f>IF(H4838=0,"RESMİ TATİL",VLOOKUP(H4838,LİSTE!$B$7:$D$1300,3,0))</f>
        <v>Dursun Kubilay YAŞAR</v>
      </c>
      <c r="F4838" s="72">
        <f>IF(B4838="TATİL",0,IF(F4837&gt;0,IF(LİSTE!$F$1=H4837,1,H4837+1),IF(F4837=0,H4836+1,IF(F4836=0,H4835+1,IF(F4835=0,H4834+1,IF(F4834=0,H4833+1))))))</f>
        <v>15</v>
      </c>
      <c r="G4838" s="72">
        <f>IF(F4838=0,0,IF(LİSTE!$F$1=F4838,1,F4838+1))</f>
        <v>16</v>
      </c>
      <c r="H4838" s="72">
        <f>IF(G4838=0,0,IF(LİSTE!$F$1=G4838,1,G4838+1))</f>
        <v>17</v>
      </c>
      <c r="I4838" s="72" t="str">
        <f>IFERROR(VLOOKUP(A4838,TATİLLER!$A$2:$D$30000,3,0),"TATİL DEĞİL")</f>
        <v>TATİL DEĞİL</v>
      </c>
    </row>
    <row r="4839" spans="1:9" x14ac:dyDescent="0.25">
      <c r="A4839" s="74">
        <f t="shared" si="1115"/>
        <v>51972</v>
      </c>
      <c r="B4839" s="72">
        <f t="shared" si="1112"/>
        <v>3</v>
      </c>
      <c r="C4839" s="72" t="str">
        <f>IF(F4839=0,"RESMİ TATİL",VLOOKUP(F4839,LİSTE!$B$7:$D$1300,3,0))</f>
        <v>Zeynep Beril BAŞPINAR</v>
      </c>
      <c r="D4839" s="72" t="str">
        <f>IF(G4839=0,"RESMİ TATİL",VLOOKUP(G4839,LİSTE!$B$7:$D$1300,3,0))</f>
        <v>Ahmet DAL</v>
      </c>
      <c r="E4839" s="72" t="str">
        <f>IF(H4839=0,"RESMİ TATİL",VLOOKUP(H4839,LİSTE!$B$7:$D$1300,3,0))</f>
        <v>Emirhan KARATAŞ</v>
      </c>
      <c r="F4839" s="72">
        <f>IF(B4839="TATİL",0,IF(F4838&gt;0,IF(LİSTE!$F$1=H4838,1,H4838+1),IF(F4838=0,H4837+1,IF(F4837=0,H4836+1,IF(F4836=0,H4835+1,IF(F4835=0,H4834+1))))))</f>
        <v>18</v>
      </c>
      <c r="G4839" s="72">
        <f>IF(F4839=0,0,IF(LİSTE!$F$1=F4839,1,F4839+1))</f>
        <v>19</v>
      </c>
      <c r="H4839" s="72">
        <f>IF(G4839=0,0,IF(LİSTE!$F$1=G4839,1,G4839+1))</f>
        <v>20</v>
      </c>
      <c r="I4839" s="72" t="str">
        <f>IFERROR(VLOOKUP(A4839,TATİLLER!$A$2:$D$30000,3,0),"TATİL DEĞİL")</f>
        <v>TATİL DEĞİL</v>
      </c>
    </row>
    <row r="4840" spans="1:9" x14ac:dyDescent="0.25">
      <c r="A4840" s="74">
        <f t="shared" si="1115"/>
        <v>51973</v>
      </c>
      <c r="B4840" s="72">
        <f t="shared" si="1112"/>
        <v>4</v>
      </c>
      <c r="C4840" s="72" t="str">
        <f>IF(F4840=0,"RESMİ TATİL",VLOOKUP(F4840,LİSTE!$B$7:$D$1300,3,0))</f>
        <v>Zümra Yeter ARI</v>
      </c>
      <c r="D4840" s="72" t="str">
        <f>IF(G4840=0,"RESMİ TATİL",VLOOKUP(G4840,LİSTE!$B$7:$D$1300,3,0))</f>
        <v>Utku KARAGÖZ</v>
      </c>
      <c r="E4840" s="72" t="str">
        <f>IF(H4840=0,"RESMİ TATİL",VLOOKUP(H4840,LİSTE!$B$7:$D$1300,3,0))</f>
        <v>Feyza Zümra AVCIOĞLU</v>
      </c>
      <c r="F4840" s="72">
        <f>IF(B4840="TATİL",0,IF(F4839&gt;0,IF(LİSTE!$F$1=H4839,1,H4839+1),IF(F4839=0,H4838+1,IF(F4838=0,H4837+1,IF(F4837=0,H4836+1,IF(F4836=0,H4835+1))))))</f>
        <v>21</v>
      </c>
      <c r="G4840" s="72">
        <f>IF(F4840=0,0,IF(LİSTE!$F$1=F4840,1,F4840+1))</f>
        <v>22</v>
      </c>
      <c r="H4840" s="72">
        <f>IF(G4840=0,0,IF(LİSTE!$F$1=G4840,1,G4840+1))</f>
        <v>23</v>
      </c>
      <c r="I4840" s="72" t="str">
        <f>IFERROR(VLOOKUP(A4840,TATİLLER!$A$2:$D$30000,3,0),"TATİL DEĞİL")</f>
        <v>TATİL DEĞİL</v>
      </c>
    </row>
    <row r="4841" spans="1:9" x14ac:dyDescent="0.25">
      <c r="A4841" s="74">
        <f t="shared" si="1115"/>
        <v>51974</v>
      </c>
      <c r="B4841" s="72">
        <f t="shared" si="1112"/>
        <v>5</v>
      </c>
      <c r="C4841" s="72" t="str">
        <f>IF(F4841=0,"RESMİ TATİL",VLOOKUP(F4841,LİSTE!$B$7:$D$1300,3,0))</f>
        <v>Yusuf Ali TABUR</v>
      </c>
      <c r="D4841" s="72" t="str">
        <f>IF(G4841=0,"RESMİ TATİL",VLOOKUP(G4841,LİSTE!$B$7:$D$1300,3,0))</f>
        <v>Irmak UTEBAY</v>
      </c>
      <c r="E4841" s="72" t="str">
        <f>IF(H4841=0,"RESMİ TATİL",VLOOKUP(H4841,LİSTE!$B$7:$D$1300,3,0))</f>
        <v>Kerem AKKOÇ</v>
      </c>
      <c r="F4841" s="72">
        <f>IF(B4841="TATİL",0,IF(F4840&gt;0,IF(LİSTE!$F$1=H4840,1,H4840+1),IF(F4840=0,H4839+1,IF(F4839=0,H4838+1,IF(F4838=0,H4837+1,IF(F4837=0,H4836+1))))))</f>
        <v>24</v>
      </c>
      <c r="G4841" s="72">
        <f>IF(F4841=0,0,IF(LİSTE!$F$1=F4841,1,F4841+1))</f>
        <v>25</v>
      </c>
      <c r="H4841" s="72">
        <f>IF(G4841=0,0,IF(LİSTE!$F$1=G4841,1,G4841+1))</f>
        <v>26</v>
      </c>
      <c r="I4841" s="72" t="str">
        <f>IFERROR(VLOOKUP(A4841,TATİLLER!$A$2:$D$30000,3,0),"TATİL DEĞİL")</f>
        <v>TATİL DEĞİL</v>
      </c>
    </row>
    <row r="4842" spans="1:9" x14ac:dyDescent="0.25">
      <c r="A4842" s="74">
        <f t="shared" ref="A4842" si="1121">A4841+3</f>
        <v>51977</v>
      </c>
      <c r="B4842" s="72">
        <f t="shared" si="1112"/>
        <v>1</v>
      </c>
      <c r="C4842" s="72" t="str">
        <f>IF(F4842=0,"RESMİ TATİL",VLOOKUP(F4842,LİSTE!$B$7:$D$1300,3,0))</f>
        <v>Elçin Ayşe ELMAS</v>
      </c>
      <c r="D4842" s="72" t="str">
        <f>IF(G4842=0,"RESMİ TATİL",VLOOKUP(G4842,LİSTE!$B$7:$D$1300,3,0))</f>
        <v>Muhammed YILDIZDAĞ</v>
      </c>
      <c r="E4842" s="72" t="str">
        <f>IF(H4842=0,"RESMİ TATİL",VLOOKUP(H4842,LİSTE!$B$7:$D$1300,3,0))</f>
        <v>Nisa Nur SANCAR</v>
      </c>
      <c r="F4842" s="72">
        <f>IF(B4842="TATİL",0,IF(F4841&gt;0,IF(LİSTE!$F$1=H4841,1,H4841+1),IF(F4841=0,H4840+1,IF(F4840=0,H4839+1,IF(F4839=0,H4838+1,IF(F4838=0,H4837+1))))))</f>
        <v>27</v>
      </c>
      <c r="G4842" s="72">
        <f>IF(F4842=0,0,IF(LİSTE!$F$1=F4842,1,F4842+1))</f>
        <v>28</v>
      </c>
      <c r="H4842" s="72">
        <f>IF(G4842=0,0,IF(LİSTE!$F$1=G4842,1,G4842+1))</f>
        <v>1</v>
      </c>
      <c r="I4842" s="72" t="str">
        <f>IFERROR(VLOOKUP(A4842,TATİLLER!$A$2:$D$30000,3,0),"TATİL DEĞİL")</f>
        <v>TATİL DEĞİL</v>
      </c>
    </row>
    <row r="4843" spans="1:9" x14ac:dyDescent="0.25">
      <c r="A4843" s="74">
        <f t="shared" si="1115"/>
        <v>51978</v>
      </c>
      <c r="B4843" s="72">
        <f t="shared" si="1112"/>
        <v>2</v>
      </c>
      <c r="C4843" s="72" t="str">
        <f>IF(F4843=0,"RESMİ TATİL",VLOOKUP(F4843,LİSTE!$B$7:$D$1300,3,0))</f>
        <v>Esila ÇETİN</v>
      </c>
      <c r="D4843" s="72" t="str">
        <f>IF(G4843=0,"RESMİ TATİL",VLOOKUP(G4843,LİSTE!$B$7:$D$1300,3,0))</f>
        <v>Zeynep Sevde TOPUZ</v>
      </c>
      <c r="E4843" s="72" t="str">
        <f>IF(H4843=0,"RESMİ TATİL",VLOOKUP(H4843,LİSTE!$B$7:$D$1300,3,0))</f>
        <v>Ömer Asaf KADAŞ</v>
      </c>
      <c r="F4843" s="72">
        <f>IF(B4843="TATİL",0,IF(F4842&gt;0,IF(LİSTE!$F$1=H4842,1,H4842+1),IF(F4842=0,H4841+1,IF(F4841=0,H4840+1,IF(F4840=0,H4839+1,IF(F4839=0,H4838+1))))))</f>
        <v>2</v>
      </c>
      <c r="G4843" s="72">
        <f>IF(F4843=0,0,IF(LİSTE!$F$1=F4843,1,F4843+1))</f>
        <v>3</v>
      </c>
      <c r="H4843" s="72">
        <f>IF(G4843=0,0,IF(LİSTE!$F$1=G4843,1,G4843+1))</f>
        <v>4</v>
      </c>
      <c r="I4843" s="72" t="str">
        <f>IFERROR(VLOOKUP(A4843,TATİLLER!$A$2:$D$30000,3,0),"TATİL DEĞİL")</f>
        <v>TATİL DEĞİL</v>
      </c>
    </row>
    <row r="4844" spans="1:9" x14ac:dyDescent="0.25">
      <c r="A4844" s="74">
        <f t="shared" si="1115"/>
        <v>51979</v>
      </c>
      <c r="B4844" s="72">
        <f t="shared" si="1112"/>
        <v>3</v>
      </c>
      <c r="C4844" s="72" t="str">
        <f>IF(F4844=0,"RESMİ TATİL",VLOOKUP(F4844,LİSTE!$B$7:$D$1300,3,0))</f>
        <v>Ramazan Baran ADIGÜZEL</v>
      </c>
      <c r="D4844" s="72" t="str">
        <f>IF(G4844=0,"RESMİ TATİL",VLOOKUP(G4844,LİSTE!$B$7:$D$1300,3,0))</f>
        <v>Bahar AKGÜN</v>
      </c>
      <c r="E4844" s="72" t="str">
        <f>IF(H4844=0,"RESMİ TATİL",VLOOKUP(H4844,LİSTE!$B$7:$D$1300,3,0))</f>
        <v>Ömer AKGÜL</v>
      </c>
      <c r="F4844" s="72">
        <f>IF(B4844="TATİL",0,IF(F4843&gt;0,IF(LİSTE!$F$1=H4843,1,H4843+1),IF(F4843=0,H4842+1,IF(F4842=0,H4841+1,IF(F4841=0,H4840+1,IF(F4840=0,H4839+1))))))</f>
        <v>5</v>
      </c>
      <c r="G4844" s="72">
        <f>IF(F4844=0,0,IF(LİSTE!$F$1=F4844,1,F4844+1))</f>
        <v>6</v>
      </c>
      <c r="H4844" s="72">
        <f>IF(G4844=0,0,IF(LİSTE!$F$1=G4844,1,G4844+1))</f>
        <v>7</v>
      </c>
      <c r="I4844" s="72" t="str">
        <f>IFERROR(VLOOKUP(A4844,TATİLLER!$A$2:$D$30000,3,0),"TATİL DEĞİL")</f>
        <v>TATİL DEĞİL</v>
      </c>
    </row>
    <row r="4845" spans="1:9" x14ac:dyDescent="0.25">
      <c r="A4845" s="74">
        <f t="shared" si="1115"/>
        <v>51980</v>
      </c>
      <c r="B4845" s="72">
        <f t="shared" si="1112"/>
        <v>4</v>
      </c>
      <c r="C4845" s="72" t="str">
        <f>IF(F4845=0,"RESMİ TATİL",VLOOKUP(F4845,LİSTE!$B$7:$D$1300,3,0))</f>
        <v>Muharrem EFE TANRIVERDİ</v>
      </c>
      <c r="D4845" s="72" t="str">
        <f>IF(G4845=0,"RESMİ TATİL",VLOOKUP(G4845,LİSTE!$B$7:$D$1300,3,0))</f>
        <v>Anıl DOĞAN</v>
      </c>
      <c r="E4845" s="72" t="str">
        <f>IF(H4845=0,"RESMİ TATİL",VLOOKUP(H4845,LİSTE!$B$7:$D$1300,3,0))</f>
        <v>İpek ARSLAN</v>
      </c>
      <c r="F4845" s="72">
        <f>IF(B4845="TATİL",0,IF(F4844&gt;0,IF(LİSTE!$F$1=H4844,1,H4844+1),IF(F4844=0,H4843+1,IF(F4843=0,H4842+1,IF(F4842=0,H4841+1,IF(F4841=0,H4840+1))))))</f>
        <v>8</v>
      </c>
      <c r="G4845" s="72">
        <f>IF(F4845=0,0,IF(LİSTE!$F$1=F4845,1,F4845+1))</f>
        <v>9</v>
      </c>
      <c r="H4845" s="72">
        <f>IF(G4845=0,0,IF(LİSTE!$F$1=G4845,1,G4845+1))</f>
        <v>10</v>
      </c>
      <c r="I4845" s="72" t="str">
        <f>IFERROR(VLOOKUP(A4845,TATİLLER!$A$2:$D$30000,3,0),"TATİL DEĞİL")</f>
        <v>TATİL DEĞİL</v>
      </c>
    </row>
    <row r="4846" spans="1:9" x14ac:dyDescent="0.25">
      <c r="A4846" s="74">
        <f t="shared" si="1115"/>
        <v>51981</v>
      </c>
      <c r="B4846" s="72">
        <f t="shared" si="1112"/>
        <v>5</v>
      </c>
      <c r="C4846" s="72" t="str">
        <f>IF(F4846=0,"RESMİ TATİL",VLOOKUP(F4846,LİSTE!$B$7:$D$1300,3,0))</f>
        <v>Efe KARSAK</v>
      </c>
      <c r="D4846" s="72" t="str">
        <f>IF(G4846=0,"RESMİ TATİL",VLOOKUP(G4846,LİSTE!$B$7:$D$1300,3,0))</f>
        <v>Abdullah KIRBAÇ</v>
      </c>
      <c r="E4846" s="72" t="str">
        <f>IF(H4846=0,"RESMİ TATİL",VLOOKUP(H4846,LİSTE!$B$7:$D$1300,3,0))</f>
        <v>Ümmü Defne GÜLER</v>
      </c>
      <c r="F4846" s="72">
        <f>IF(B4846="TATİL",0,IF(F4845&gt;0,IF(LİSTE!$F$1=H4845,1,H4845+1),IF(F4845=0,H4844+1,IF(F4844=0,H4843+1,IF(F4843=0,H4842+1,IF(F4842=0,H4841+1))))))</f>
        <v>11</v>
      </c>
      <c r="G4846" s="72">
        <f>IF(F4846=0,0,IF(LİSTE!$F$1=F4846,1,F4846+1))</f>
        <v>12</v>
      </c>
      <c r="H4846" s="72">
        <f>IF(G4846=0,0,IF(LİSTE!$F$1=G4846,1,G4846+1))</f>
        <v>13</v>
      </c>
      <c r="I4846" s="72" t="str">
        <f>IFERROR(VLOOKUP(A4846,TATİLLER!$A$2:$D$30000,3,0),"TATİL DEĞİL")</f>
        <v>TATİL DEĞİL</v>
      </c>
    </row>
    <row r="4847" spans="1:9" x14ac:dyDescent="0.25">
      <c r="A4847" s="74">
        <f t="shared" ref="A4847" si="1122">A4846+3</f>
        <v>51984</v>
      </c>
      <c r="B4847" s="72">
        <f t="shared" si="1112"/>
        <v>1</v>
      </c>
      <c r="C4847" s="72" t="str">
        <f>IF(F4847=0,"RESMİ TATİL",VLOOKUP(F4847,LİSTE!$B$7:$D$1300,3,0))</f>
        <v>Şevval ÖZDAMAR</v>
      </c>
      <c r="D4847" s="72" t="str">
        <f>IF(G4847=0,"RESMİ TATİL",VLOOKUP(G4847,LİSTE!$B$7:$D$1300,3,0))</f>
        <v>Zeynep AKDAĞ</v>
      </c>
      <c r="E4847" s="72" t="str">
        <f>IF(H4847=0,"RESMİ TATİL",VLOOKUP(H4847,LİSTE!$B$7:$D$1300,3,0))</f>
        <v>Esma ÇOKER</v>
      </c>
      <c r="F4847" s="72">
        <f>IF(B4847="TATİL",0,IF(F4846&gt;0,IF(LİSTE!$F$1=H4846,1,H4846+1),IF(F4846=0,H4845+1,IF(F4845=0,H4844+1,IF(F4844=0,H4843+1,IF(F4843=0,H4842+1))))))</f>
        <v>14</v>
      </c>
      <c r="G4847" s="72">
        <f>IF(F4847=0,0,IF(LİSTE!$F$1=F4847,1,F4847+1))</f>
        <v>15</v>
      </c>
      <c r="H4847" s="72">
        <f>IF(G4847=0,0,IF(LİSTE!$F$1=G4847,1,G4847+1))</f>
        <v>16</v>
      </c>
      <c r="I4847" s="72" t="str">
        <f>IFERROR(VLOOKUP(A4847,TATİLLER!$A$2:$D$30000,3,0),"TATİL DEĞİL")</f>
        <v>TATİL DEĞİL</v>
      </c>
    </row>
    <row r="4848" spans="1:9" x14ac:dyDescent="0.25">
      <c r="A4848" s="74">
        <f t="shared" si="1115"/>
        <v>51985</v>
      </c>
      <c r="B4848" s="72">
        <f t="shared" si="1112"/>
        <v>2</v>
      </c>
      <c r="C4848" s="72" t="str">
        <f>IF(F4848=0,"RESMİ TATİL",VLOOKUP(F4848,LİSTE!$B$7:$D$1300,3,0))</f>
        <v>Dursun Kubilay YAŞAR</v>
      </c>
      <c r="D4848" s="72" t="str">
        <f>IF(G4848=0,"RESMİ TATİL",VLOOKUP(G4848,LİSTE!$B$7:$D$1300,3,0))</f>
        <v>Zeynep Beril BAŞPINAR</v>
      </c>
      <c r="E4848" s="72" t="str">
        <f>IF(H4848=0,"RESMİ TATİL",VLOOKUP(H4848,LİSTE!$B$7:$D$1300,3,0))</f>
        <v>Ahmet DAL</v>
      </c>
      <c r="F4848" s="72">
        <f>IF(B4848="TATİL",0,IF(F4847&gt;0,IF(LİSTE!$F$1=H4847,1,H4847+1),IF(F4847=0,H4846+1,IF(F4846=0,H4845+1,IF(F4845=0,H4844+1,IF(F4844=0,H4843+1))))))</f>
        <v>17</v>
      </c>
      <c r="G4848" s="72">
        <f>IF(F4848=0,0,IF(LİSTE!$F$1=F4848,1,F4848+1))</f>
        <v>18</v>
      </c>
      <c r="H4848" s="72">
        <f>IF(G4848=0,0,IF(LİSTE!$F$1=G4848,1,G4848+1))</f>
        <v>19</v>
      </c>
      <c r="I4848" s="72" t="str">
        <f>IFERROR(VLOOKUP(A4848,TATİLLER!$A$2:$D$30000,3,0),"TATİL DEĞİL")</f>
        <v>TATİL DEĞİL</v>
      </c>
    </row>
    <row r="4849" spans="1:9" x14ac:dyDescent="0.25">
      <c r="A4849" s="74">
        <f t="shared" si="1115"/>
        <v>51986</v>
      </c>
      <c r="B4849" s="72">
        <f t="shared" si="1112"/>
        <v>3</v>
      </c>
      <c r="C4849" s="72" t="str">
        <f>IF(F4849=0,"RESMİ TATİL",VLOOKUP(F4849,LİSTE!$B$7:$D$1300,3,0))</f>
        <v>Emirhan KARATAŞ</v>
      </c>
      <c r="D4849" s="72" t="str">
        <f>IF(G4849=0,"RESMİ TATİL",VLOOKUP(G4849,LİSTE!$B$7:$D$1300,3,0))</f>
        <v>Zümra Yeter ARI</v>
      </c>
      <c r="E4849" s="72" t="str">
        <f>IF(H4849=0,"RESMİ TATİL",VLOOKUP(H4849,LİSTE!$B$7:$D$1300,3,0))</f>
        <v>Utku KARAGÖZ</v>
      </c>
      <c r="F4849" s="72">
        <f>IF(B4849="TATİL",0,IF(F4848&gt;0,IF(LİSTE!$F$1=H4848,1,H4848+1),IF(F4848=0,H4847+1,IF(F4847=0,H4846+1,IF(F4846=0,H4845+1,IF(F4845=0,H4844+1))))))</f>
        <v>20</v>
      </c>
      <c r="G4849" s="72">
        <f>IF(F4849=0,0,IF(LİSTE!$F$1=F4849,1,F4849+1))</f>
        <v>21</v>
      </c>
      <c r="H4849" s="72">
        <f>IF(G4849=0,0,IF(LİSTE!$F$1=G4849,1,G4849+1))</f>
        <v>22</v>
      </c>
      <c r="I4849" s="72" t="str">
        <f>IFERROR(VLOOKUP(A4849,TATİLLER!$A$2:$D$30000,3,0),"TATİL DEĞİL")</f>
        <v>TATİL DEĞİL</v>
      </c>
    </row>
    <row r="4850" spans="1:9" x14ac:dyDescent="0.25">
      <c r="A4850" s="74">
        <f t="shared" si="1115"/>
        <v>51987</v>
      </c>
      <c r="B4850" s="72">
        <f t="shared" si="1112"/>
        <v>4</v>
      </c>
      <c r="C4850" s="72" t="str">
        <f>IF(F4850=0,"RESMİ TATİL",VLOOKUP(F4850,LİSTE!$B$7:$D$1300,3,0))</f>
        <v>Feyza Zümra AVCIOĞLU</v>
      </c>
      <c r="D4850" s="72" t="str">
        <f>IF(G4850=0,"RESMİ TATİL",VLOOKUP(G4850,LİSTE!$B$7:$D$1300,3,0))</f>
        <v>Yusuf Ali TABUR</v>
      </c>
      <c r="E4850" s="72" t="str">
        <f>IF(H4850=0,"RESMİ TATİL",VLOOKUP(H4850,LİSTE!$B$7:$D$1300,3,0))</f>
        <v>Irmak UTEBAY</v>
      </c>
      <c r="F4850" s="72">
        <f>IF(B4850="TATİL",0,IF(F4849&gt;0,IF(LİSTE!$F$1=H4849,1,H4849+1),IF(F4849=0,H4848+1,IF(F4848=0,H4847+1,IF(F4847=0,H4846+1,IF(F4846=0,H4845+1))))))</f>
        <v>23</v>
      </c>
      <c r="G4850" s="72">
        <f>IF(F4850=0,0,IF(LİSTE!$F$1=F4850,1,F4850+1))</f>
        <v>24</v>
      </c>
      <c r="H4850" s="72">
        <f>IF(G4850=0,0,IF(LİSTE!$F$1=G4850,1,G4850+1))</f>
        <v>25</v>
      </c>
      <c r="I4850" s="72" t="str">
        <f>IFERROR(VLOOKUP(A4850,TATİLLER!$A$2:$D$30000,3,0),"TATİL DEĞİL")</f>
        <v>TATİL DEĞİL</v>
      </c>
    </row>
    <row r="4851" spans="1:9" x14ac:dyDescent="0.25">
      <c r="A4851" s="74">
        <f t="shared" si="1115"/>
        <v>51988</v>
      </c>
      <c r="B4851" s="72">
        <f t="shared" si="1112"/>
        <v>5</v>
      </c>
      <c r="C4851" s="72" t="str">
        <f>IF(F4851=0,"RESMİ TATİL",VLOOKUP(F4851,LİSTE!$B$7:$D$1300,3,0))</f>
        <v>Kerem AKKOÇ</v>
      </c>
      <c r="D4851" s="72" t="str">
        <f>IF(G4851=0,"RESMİ TATİL",VLOOKUP(G4851,LİSTE!$B$7:$D$1300,3,0))</f>
        <v>Elçin Ayşe ELMAS</v>
      </c>
      <c r="E4851" s="72" t="str">
        <f>IF(H4851=0,"RESMİ TATİL",VLOOKUP(H4851,LİSTE!$B$7:$D$1300,3,0))</f>
        <v>Muhammed YILDIZDAĞ</v>
      </c>
      <c r="F4851" s="72">
        <f>IF(B4851="TATİL",0,IF(F4850&gt;0,IF(LİSTE!$F$1=H4850,1,H4850+1),IF(F4850=0,H4849+1,IF(F4849=0,H4848+1,IF(F4848=0,H4847+1,IF(F4847=0,H4846+1))))))</f>
        <v>26</v>
      </c>
      <c r="G4851" s="72">
        <f>IF(F4851=0,0,IF(LİSTE!$F$1=F4851,1,F4851+1))</f>
        <v>27</v>
      </c>
      <c r="H4851" s="72">
        <f>IF(G4851=0,0,IF(LİSTE!$F$1=G4851,1,G4851+1))</f>
        <v>28</v>
      </c>
      <c r="I4851" s="72" t="str">
        <f>IFERROR(VLOOKUP(A4851,TATİLLER!$A$2:$D$30000,3,0),"TATİL DEĞİL")</f>
        <v>TATİL DEĞİL</v>
      </c>
    </row>
    <row r="4852" spans="1:9" x14ac:dyDescent="0.25">
      <c r="A4852" s="74">
        <f t="shared" ref="A4852" si="1123">A4851+3</f>
        <v>51991</v>
      </c>
      <c r="B4852" s="72">
        <f t="shared" si="1112"/>
        <v>1</v>
      </c>
      <c r="C4852" s="72" t="str">
        <f>IF(F4852=0,"RESMİ TATİL",VLOOKUP(F4852,LİSTE!$B$7:$D$1300,3,0))</f>
        <v>Nisa Nur SANCAR</v>
      </c>
      <c r="D4852" s="72" t="str">
        <f>IF(G4852=0,"RESMİ TATİL",VLOOKUP(G4852,LİSTE!$B$7:$D$1300,3,0))</f>
        <v>Esila ÇETİN</v>
      </c>
      <c r="E4852" s="72" t="str">
        <f>IF(H4852=0,"RESMİ TATİL",VLOOKUP(H4852,LİSTE!$B$7:$D$1300,3,0))</f>
        <v>Zeynep Sevde TOPUZ</v>
      </c>
      <c r="F4852" s="72">
        <f>IF(B4852="TATİL",0,IF(F4851&gt;0,IF(LİSTE!$F$1=H4851,1,H4851+1),IF(F4851=0,H4850+1,IF(F4850=0,H4849+1,IF(F4849=0,H4848+1,IF(F4848=0,H4847+1))))))</f>
        <v>1</v>
      </c>
      <c r="G4852" s="72">
        <f>IF(F4852=0,0,IF(LİSTE!$F$1=F4852,1,F4852+1))</f>
        <v>2</v>
      </c>
      <c r="H4852" s="72">
        <f>IF(G4852=0,0,IF(LİSTE!$F$1=G4852,1,G4852+1))</f>
        <v>3</v>
      </c>
      <c r="I4852" s="72" t="str">
        <f>IFERROR(VLOOKUP(A4852,TATİLLER!$A$2:$D$30000,3,0),"TATİL DEĞİL")</f>
        <v>TATİL DEĞİL</v>
      </c>
    </row>
    <row r="4853" spans="1:9" x14ac:dyDescent="0.25">
      <c r="A4853" s="74">
        <f t="shared" si="1115"/>
        <v>51992</v>
      </c>
      <c r="B4853" s="72">
        <f t="shared" si="1112"/>
        <v>2</v>
      </c>
      <c r="C4853" s="72" t="str">
        <f>IF(F4853=0,"RESMİ TATİL",VLOOKUP(F4853,LİSTE!$B$7:$D$1300,3,0))</f>
        <v>Ömer Asaf KADAŞ</v>
      </c>
      <c r="D4853" s="72" t="str">
        <f>IF(G4853=0,"RESMİ TATİL",VLOOKUP(G4853,LİSTE!$B$7:$D$1300,3,0))</f>
        <v>Ramazan Baran ADIGÜZEL</v>
      </c>
      <c r="E4853" s="72" t="str">
        <f>IF(H4853=0,"RESMİ TATİL",VLOOKUP(H4853,LİSTE!$B$7:$D$1300,3,0))</f>
        <v>Bahar AKGÜN</v>
      </c>
      <c r="F4853" s="72">
        <f>IF(B4853="TATİL",0,IF(F4852&gt;0,IF(LİSTE!$F$1=H4852,1,H4852+1),IF(F4852=0,H4851+1,IF(F4851=0,H4850+1,IF(F4850=0,H4849+1,IF(F4849=0,H4848+1))))))</f>
        <v>4</v>
      </c>
      <c r="G4853" s="72">
        <f>IF(F4853=0,0,IF(LİSTE!$F$1=F4853,1,F4853+1))</f>
        <v>5</v>
      </c>
      <c r="H4853" s="72">
        <f>IF(G4853=0,0,IF(LİSTE!$F$1=G4853,1,G4853+1))</f>
        <v>6</v>
      </c>
      <c r="I4853" s="72" t="str">
        <f>IFERROR(VLOOKUP(A4853,TATİLLER!$A$2:$D$30000,3,0),"TATİL DEĞİL")</f>
        <v>TATİL DEĞİL</v>
      </c>
    </row>
    <row r="4854" spans="1:9" x14ac:dyDescent="0.25">
      <c r="A4854" s="74">
        <f t="shared" si="1115"/>
        <v>51993</v>
      </c>
      <c r="B4854" s="72">
        <f t="shared" si="1112"/>
        <v>3</v>
      </c>
      <c r="C4854" s="72" t="str">
        <f>IF(F4854=0,"RESMİ TATİL",VLOOKUP(F4854,LİSTE!$B$7:$D$1300,3,0))</f>
        <v>Ömer AKGÜL</v>
      </c>
      <c r="D4854" s="72" t="str">
        <f>IF(G4854=0,"RESMİ TATİL",VLOOKUP(G4854,LİSTE!$B$7:$D$1300,3,0))</f>
        <v>Muharrem EFE TANRIVERDİ</v>
      </c>
      <c r="E4854" s="72" t="str">
        <f>IF(H4854=0,"RESMİ TATİL",VLOOKUP(H4854,LİSTE!$B$7:$D$1300,3,0))</f>
        <v>Anıl DOĞAN</v>
      </c>
      <c r="F4854" s="72">
        <f>IF(B4854="TATİL",0,IF(F4853&gt;0,IF(LİSTE!$F$1=H4853,1,H4853+1),IF(F4853=0,H4852+1,IF(F4852=0,H4851+1,IF(F4851=0,H4850+1,IF(F4850=0,H4849+1))))))</f>
        <v>7</v>
      </c>
      <c r="G4854" s="72">
        <f>IF(F4854=0,0,IF(LİSTE!$F$1=F4854,1,F4854+1))</f>
        <v>8</v>
      </c>
      <c r="H4854" s="72">
        <f>IF(G4854=0,0,IF(LİSTE!$F$1=G4854,1,G4854+1))</f>
        <v>9</v>
      </c>
      <c r="I4854" s="72" t="str">
        <f>IFERROR(VLOOKUP(A4854,TATİLLER!$A$2:$D$30000,3,0),"TATİL DEĞİL")</f>
        <v>TATİL DEĞİL</v>
      </c>
    </row>
    <row r="4855" spans="1:9" x14ac:dyDescent="0.25">
      <c r="A4855" s="74">
        <f t="shared" si="1115"/>
        <v>51994</v>
      </c>
      <c r="B4855" s="72">
        <f t="shared" si="1112"/>
        <v>4</v>
      </c>
      <c r="C4855" s="72" t="str">
        <f>IF(F4855=0,"RESMİ TATİL",VLOOKUP(F4855,LİSTE!$B$7:$D$1300,3,0))</f>
        <v>İpek ARSLAN</v>
      </c>
      <c r="D4855" s="72" t="str">
        <f>IF(G4855=0,"RESMİ TATİL",VLOOKUP(G4855,LİSTE!$B$7:$D$1300,3,0))</f>
        <v>Efe KARSAK</v>
      </c>
      <c r="E4855" s="72" t="str">
        <f>IF(H4855=0,"RESMİ TATİL",VLOOKUP(H4855,LİSTE!$B$7:$D$1300,3,0))</f>
        <v>Abdullah KIRBAÇ</v>
      </c>
      <c r="F4855" s="72">
        <f>IF(B4855="TATİL",0,IF(F4854&gt;0,IF(LİSTE!$F$1=H4854,1,H4854+1),IF(F4854=0,H4853+1,IF(F4853=0,H4852+1,IF(F4852=0,H4851+1,IF(F4851=0,H4850+1))))))</f>
        <v>10</v>
      </c>
      <c r="G4855" s="72">
        <f>IF(F4855=0,0,IF(LİSTE!$F$1=F4855,1,F4855+1))</f>
        <v>11</v>
      </c>
      <c r="H4855" s="72">
        <f>IF(G4855=0,0,IF(LİSTE!$F$1=G4855,1,G4855+1))</f>
        <v>12</v>
      </c>
      <c r="I4855" s="72" t="str">
        <f>IFERROR(VLOOKUP(A4855,TATİLLER!$A$2:$D$30000,3,0),"TATİL DEĞİL")</f>
        <v>TATİL DEĞİL</v>
      </c>
    </row>
    <row r="4856" spans="1:9" x14ac:dyDescent="0.25">
      <c r="A4856" s="74">
        <f t="shared" si="1115"/>
        <v>51995</v>
      </c>
      <c r="B4856" s="72">
        <f t="shared" si="1112"/>
        <v>5</v>
      </c>
      <c r="C4856" s="72" t="str">
        <f>IF(F4856=0,"RESMİ TATİL",VLOOKUP(F4856,LİSTE!$B$7:$D$1300,3,0))</f>
        <v>Ümmü Defne GÜLER</v>
      </c>
      <c r="D4856" s="72" t="str">
        <f>IF(G4856=0,"RESMİ TATİL",VLOOKUP(G4856,LİSTE!$B$7:$D$1300,3,0))</f>
        <v>Şevval ÖZDAMAR</v>
      </c>
      <c r="E4856" s="72" t="str">
        <f>IF(H4856=0,"RESMİ TATİL",VLOOKUP(H4856,LİSTE!$B$7:$D$1300,3,0))</f>
        <v>Zeynep AKDAĞ</v>
      </c>
      <c r="F4856" s="72">
        <f>IF(B4856="TATİL",0,IF(F4855&gt;0,IF(LİSTE!$F$1=H4855,1,H4855+1),IF(F4855=0,H4854+1,IF(F4854=0,H4853+1,IF(F4853=0,H4852+1,IF(F4852=0,H4851+1))))))</f>
        <v>13</v>
      </c>
      <c r="G4856" s="72">
        <f>IF(F4856=0,0,IF(LİSTE!$F$1=F4856,1,F4856+1))</f>
        <v>14</v>
      </c>
      <c r="H4856" s="72">
        <f>IF(G4856=0,0,IF(LİSTE!$F$1=G4856,1,G4856+1))</f>
        <v>15</v>
      </c>
      <c r="I4856" s="72" t="str">
        <f>IFERROR(VLOOKUP(A4856,TATİLLER!$A$2:$D$30000,3,0),"TATİL DEĞİL")</f>
        <v>TATİL DEĞİL</v>
      </c>
    </row>
    <row r="4857" spans="1:9" x14ac:dyDescent="0.25">
      <c r="A4857" s="74">
        <f t="shared" ref="A4857" si="1124">A4856+3</f>
        <v>51998</v>
      </c>
      <c r="B4857" s="72">
        <f t="shared" si="1112"/>
        <v>1</v>
      </c>
      <c r="C4857" s="72" t="str">
        <f>IF(F4857=0,"RESMİ TATİL",VLOOKUP(F4857,LİSTE!$B$7:$D$1300,3,0))</f>
        <v>Esma ÇOKER</v>
      </c>
      <c r="D4857" s="72" t="str">
        <f>IF(G4857=0,"RESMİ TATİL",VLOOKUP(G4857,LİSTE!$B$7:$D$1300,3,0))</f>
        <v>Dursun Kubilay YAŞAR</v>
      </c>
      <c r="E4857" s="72" t="str">
        <f>IF(H4857=0,"RESMİ TATİL",VLOOKUP(H4857,LİSTE!$B$7:$D$1300,3,0))</f>
        <v>Zeynep Beril BAŞPINAR</v>
      </c>
      <c r="F4857" s="72">
        <f>IF(B4857="TATİL",0,IF(F4856&gt;0,IF(LİSTE!$F$1=H4856,1,H4856+1),IF(F4856=0,H4855+1,IF(F4855=0,H4854+1,IF(F4854=0,H4853+1,IF(F4853=0,H4852+1))))))</f>
        <v>16</v>
      </c>
      <c r="G4857" s="72">
        <f>IF(F4857=0,0,IF(LİSTE!$F$1=F4857,1,F4857+1))</f>
        <v>17</v>
      </c>
      <c r="H4857" s="72">
        <f>IF(G4857=0,0,IF(LİSTE!$F$1=G4857,1,G4857+1))</f>
        <v>18</v>
      </c>
      <c r="I4857" s="72" t="str">
        <f>IFERROR(VLOOKUP(A4857,TATİLLER!$A$2:$D$30000,3,0),"TATİL DEĞİL")</f>
        <v>TATİL DEĞİL</v>
      </c>
    </row>
    <row r="4858" spans="1:9" x14ac:dyDescent="0.25">
      <c r="A4858" s="74">
        <f t="shared" si="1115"/>
        <v>51999</v>
      </c>
      <c r="B4858" s="72">
        <f t="shared" si="1112"/>
        <v>2</v>
      </c>
      <c r="C4858" s="72" t="str">
        <f>IF(F4858=0,"RESMİ TATİL",VLOOKUP(F4858,LİSTE!$B$7:$D$1300,3,0))</f>
        <v>Ahmet DAL</v>
      </c>
      <c r="D4858" s="72" t="str">
        <f>IF(G4858=0,"RESMİ TATİL",VLOOKUP(G4858,LİSTE!$B$7:$D$1300,3,0))</f>
        <v>Emirhan KARATAŞ</v>
      </c>
      <c r="E4858" s="72" t="str">
        <f>IF(H4858=0,"RESMİ TATİL",VLOOKUP(H4858,LİSTE!$B$7:$D$1300,3,0))</f>
        <v>Zümra Yeter ARI</v>
      </c>
      <c r="F4858" s="72">
        <f>IF(B4858="TATİL",0,IF(F4857&gt;0,IF(LİSTE!$F$1=H4857,1,H4857+1),IF(F4857=0,H4856+1,IF(F4856=0,H4855+1,IF(F4855=0,H4854+1,IF(F4854=0,H4853+1))))))</f>
        <v>19</v>
      </c>
      <c r="G4858" s="72">
        <f>IF(F4858=0,0,IF(LİSTE!$F$1=F4858,1,F4858+1))</f>
        <v>20</v>
      </c>
      <c r="H4858" s="72">
        <f>IF(G4858=0,0,IF(LİSTE!$F$1=G4858,1,G4858+1))</f>
        <v>21</v>
      </c>
      <c r="I4858" s="72" t="str">
        <f>IFERROR(VLOOKUP(A4858,TATİLLER!$A$2:$D$30000,3,0),"TATİL DEĞİL")</f>
        <v>TATİL DEĞİL</v>
      </c>
    </row>
    <row r="4859" spans="1:9" x14ac:dyDescent="0.25">
      <c r="A4859" s="74">
        <f t="shared" si="1115"/>
        <v>52000</v>
      </c>
      <c r="B4859" s="72">
        <f t="shared" si="1112"/>
        <v>3</v>
      </c>
      <c r="C4859" s="72" t="str">
        <f>IF(F4859=0,"RESMİ TATİL",VLOOKUP(F4859,LİSTE!$B$7:$D$1300,3,0))</f>
        <v>Utku KARAGÖZ</v>
      </c>
      <c r="D4859" s="72" t="str">
        <f>IF(G4859=0,"RESMİ TATİL",VLOOKUP(G4859,LİSTE!$B$7:$D$1300,3,0))</f>
        <v>Feyza Zümra AVCIOĞLU</v>
      </c>
      <c r="E4859" s="72" t="str">
        <f>IF(H4859=0,"RESMİ TATİL",VLOOKUP(H4859,LİSTE!$B$7:$D$1300,3,0))</f>
        <v>Yusuf Ali TABUR</v>
      </c>
      <c r="F4859" s="72">
        <f>IF(B4859="TATİL",0,IF(F4858&gt;0,IF(LİSTE!$F$1=H4858,1,H4858+1),IF(F4858=0,H4857+1,IF(F4857=0,H4856+1,IF(F4856=0,H4855+1,IF(F4855=0,H4854+1))))))</f>
        <v>22</v>
      </c>
      <c r="G4859" s="72">
        <f>IF(F4859=0,0,IF(LİSTE!$F$1=F4859,1,F4859+1))</f>
        <v>23</v>
      </c>
      <c r="H4859" s="72">
        <f>IF(G4859=0,0,IF(LİSTE!$F$1=G4859,1,G4859+1))</f>
        <v>24</v>
      </c>
      <c r="I4859" s="72" t="str">
        <f>IFERROR(VLOOKUP(A4859,TATİLLER!$A$2:$D$30000,3,0),"TATİL DEĞİL")</f>
        <v>TATİL DEĞİL</v>
      </c>
    </row>
    <row r="4860" spans="1:9" x14ac:dyDescent="0.25">
      <c r="A4860" s="74">
        <f t="shared" si="1115"/>
        <v>52001</v>
      </c>
      <c r="B4860" s="72">
        <f t="shared" si="1112"/>
        <v>4</v>
      </c>
      <c r="C4860" s="72" t="str">
        <f>IF(F4860=0,"RESMİ TATİL",VLOOKUP(F4860,LİSTE!$B$7:$D$1300,3,0))</f>
        <v>Irmak UTEBAY</v>
      </c>
      <c r="D4860" s="72" t="str">
        <f>IF(G4860=0,"RESMİ TATİL",VLOOKUP(G4860,LİSTE!$B$7:$D$1300,3,0))</f>
        <v>Kerem AKKOÇ</v>
      </c>
      <c r="E4860" s="72" t="str">
        <f>IF(H4860=0,"RESMİ TATİL",VLOOKUP(H4860,LİSTE!$B$7:$D$1300,3,0))</f>
        <v>Elçin Ayşe ELMAS</v>
      </c>
      <c r="F4860" s="72">
        <f>IF(B4860="TATİL",0,IF(F4859&gt;0,IF(LİSTE!$F$1=H4859,1,H4859+1),IF(F4859=0,H4858+1,IF(F4858=0,H4857+1,IF(F4857=0,H4856+1,IF(F4856=0,H4855+1))))))</f>
        <v>25</v>
      </c>
      <c r="G4860" s="72">
        <f>IF(F4860=0,0,IF(LİSTE!$F$1=F4860,1,F4860+1))</f>
        <v>26</v>
      </c>
      <c r="H4860" s="72">
        <f>IF(G4860=0,0,IF(LİSTE!$F$1=G4860,1,G4860+1))</f>
        <v>27</v>
      </c>
      <c r="I4860" s="72" t="str">
        <f>IFERROR(VLOOKUP(A4860,TATİLLER!$A$2:$D$30000,3,0),"TATİL DEĞİL")</f>
        <v>TATİL DEĞİL</v>
      </c>
    </row>
    <row r="4861" spans="1:9" x14ac:dyDescent="0.25">
      <c r="A4861" s="74">
        <f t="shared" si="1115"/>
        <v>52002</v>
      </c>
      <c r="B4861" s="72">
        <f t="shared" si="1112"/>
        <v>5</v>
      </c>
      <c r="C4861" s="72" t="str">
        <f>IF(F4861=0,"RESMİ TATİL",VLOOKUP(F4861,LİSTE!$B$7:$D$1300,3,0))</f>
        <v>Muhammed YILDIZDAĞ</v>
      </c>
      <c r="D4861" s="72" t="str">
        <f>IF(G4861=0,"RESMİ TATİL",VLOOKUP(G4861,LİSTE!$B$7:$D$1300,3,0))</f>
        <v>Nisa Nur SANCAR</v>
      </c>
      <c r="E4861" s="72" t="str">
        <f>IF(H4861=0,"RESMİ TATİL",VLOOKUP(H4861,LİSTE!$B$7:$D$1300,3,0))</f>
        <v>Esila ÇETİN</v>
      </c>
      <c r="F4861" s="72">
        <f>IF(B4861="TATİL",0,IF(F4860&gt;0,IF(LİSTE!$F$1=H4860,1,H4860+1),IF(F4860=0,H4859+1,IF(F4859=0,H4858+1,IF(F4858=0,H4857+1,IF(F4857=0,H4856+1))))))</f>
        <v>28</v>
      </c>
      <c r="G4861" s="72">
        <f>IF(F4861=0,0,IF(LİSTE!$F$1=F4861,1,F4861+1))</f>
        <v>1</v>
      </c>
      <c r="H4861" s="72">
        <f>IF(G4861=0,0,IF(LİSTE!$F$1=G4861,1,G4861+1))</f>
        <v>2</v>
      </c>
      <c r="I4861" s="72" t="str">
        <f>IFERROR(VLOOKUP(A4861,TATİLLER!$A$2:$D$30000,3,0),"TATİL DEĞİL")</f>
        <v>TATİL DEĞİL</v>
      </c>
    </row>
    <row r="4862" spans="1:9" x14ac:dyDescent="0.25">
      <c r="A4862" s="74">
        <f t="shared" ref="A4862" si="1125">A4861+3</f>
        <v>52005</v>
      </c>
      <c r="B4862" s="72">
        <f t="shared" si="1112"/>
        <v>1</v>
      </c>
      <c r="C4862" s="72" t="str">
        <f>IF(F4862=0,"RESMİ TATİL",VLOOKUP(F4862,LİSTE!$B$7:$D$1300,3,0))</f>
        <v>Zeynep Sevde TOPUZ</v>
      </c>
      <c r="D4862" s="72" t="str">
        <f>IF(G4862=0,"RESMİ TATİL",VLOOKUP(G4862,LİSTE!$B$7:$D$1300,3,0))</f>
        <v>Ömer Asaf KADAŞ</v>
      </c>
      <c r="E4862" s="72" t="str">
        <f>IF(H4862=0,"RESMİ TATİL",VLOOKUP(H4862,LİSTE!$B$7:$D$1300,3,0))</f>
        <v>Ramazan Baran ADIGÜZEL</v>
      </c>
      <c r="F4862" s="72">
        <f>IF(B4862="TATİL",0,IF(F4861&gt;0,IF(LİSTE!$F$1=H4861,1,H4861+1),IF(F4861=0,H4860+1,IF(F4860=0,H4859+1,IF(F4859=0,H4858+1,IF(F4858=0,H4857+1))))))</f>
        <v>3</v>
      </c>
      <c r="G4862" s="72">
        <f>IF(F4862=0,0,IF(LİSTE!$F$1=F4862,1,F4862+1))</f>
        <v>4</v>
      </c>
      <c r="H4862" s="72">
        <f>IF(G4862=0,0,IF(LİSTE!$F$1=G4862,1,G4862+1))</f>
        <v>5</v>
      </c>
      <c r="I4862" s="72" t="str">
        <f>IFERROR(VLOOKUP(A4862,TATİLLER!$A$2:$D$30000,3,0),"TATİL DEĞİL")</f>
        <v>TATİL DEĞİL</v>
      </c>
    </row>
    <row r="4863" spans="1:9" x14ac:dyDescent="0.25">
      <c r="A4863" s="74">
        <f t="shared" si="1115"/>
        <v>52006</v>
      </c>
      <c r="B4863" s="72">
        <f t="shared" si="1112"/>
        <v>2</v>
      </c>
      <c r="C4863" s="72" t="str">
        <f>IF(F4863=0,"RESMİ TATİL",VLOOKUP(F4863,LİSTE!$B$7:$D$1300,3,0))</f>
        <v>Bahar AKGÜN</v>
      </c>
      <c r="D4863" s="72" t="str">
        <f>IF(G4863=0,"RESMİ TATİL",VLOOKUP(G4863,LİSTE!$B$7:$D$1300,3,0))</f>
        <v>Ömer AKGÜL</v>
      </c>
      <c r="E4863" s="72" t="str">
        <f>IF(H4863=0,"RESMİ TATİL",VLOOKUP(H4863,LİSTE!$B$7:$D$1300,3,0))</f>
        <v>Muharrem EFE TANRIVERDİ</v>
      </c>
      <c r="F4863" s="72">
        <f>IF(B4863="TATİL",0,IF(F4862&gt;0,IF(LİSTE!$F$1=H4862,1,H4862+1),IF(F4862=0,H4861+1,IF(F4861=0,H4860+1,IF(F4860=0,H4859+1,IF(F4859=0,H4858+1))))))</f>
        <v>6</v>
      </c>
      <c r="G4863" s="72">
        <f>IF(F4863=0,0,IF(LİSTE!$F$1=F4863,1,F4863+1))</f>
        <v>7</v>
      </c>
      <c r="H4863" s="72">
        <f>IF(G4863=0,0,IF(LİSTE!$F$1=G4863,1,G4863+1))</f>
        <v>8</v>
      </c>
      <c r="I4863" s="72" t="str">
        <f>IFERROR(VLOOKUP(A4863,TATİLLER!$A$2:$D$30000,3,0),"TATİL DEĞİL")</f>
        <v>TATİL DEĞİL</v>
      </c>
    </row>
    <row r="4864" spans="1:9" x14ac:dyDescent="0.25">
      <c r="A4864" s="74">
        <f t="shared" si="1115"/>
        <v>52007</v>
      </c>
      <c r="B4864" s="72">
        <f t="shared" si="1112"/>
        <v>3</v>
      </c>
      <c r="C4864" s="72" t="str">
        <f>IF(F4864=0,"RESMİ TATİL",VLOOKUP(F4864,LİSTE!$B$7:$D$1300,3,0))</f>
        <v>Anıl DOĞAN</v>
      </c>
      <c r="D4864" s="72" t="str">
        <f>IF(G4864=0,"RESMİ TATİL",VLOOKUP(G4864,LİSTE!$B$7:$D$1300,3,0))</f>
        <v>İpek ARSLAN</v>
      </c>
      <c r="E4864" s="72" t="str">
        <f>IF(H4864=0,"RESMİ TATİL",VLOOKUP(H4864,LİSTE!$B$7:$D$1300,3,0))</f>
        <v>Efe KARSAK</v>
      </c>
      <c r="F4864" s="72">
        <f>IF(B4864="TATİL",0,IF(F4863&gt;0,IF(LİSTE!$F$1=H4863,1,H4863+1),IF(F4863=0,H4862+1,IF(F4862=0,H4861+1,IF(F4861=0,H4860+1,IF(F4860=0,H4859+1))))))</f>
        <v>9</v>
      </c>
      <c r="G4864" s="72">
        <f>IF(F4864=0,0,IF(LİSTE!$F$1=F4864,1,F4864+1))</f>
        <v>10</v>
      </c>
      <c r="H4864" s="72">
        <f>IF(G4864=0,0,IF(LİSTE!$F$1=G4864,1,G4864+1))</f>
        <v>11</v>
      </c>
      <c r="I4864" s="72" t="str">
        <f>IFERROR(VLOOKUP(A4864,TATİLLER!$A$2:$D$30000,3,0),"TATİL DEĞİL")</f>
        <v>TATİL DEĞİL</v>
      </c>
    </row>
    <row r="4865" spans="1:9" x14ac:dyDescent="0.25">
      <c r="A4865" s="74">
        <f t="shared" si="1115"/>
        <v>52008</v>
      </c>
      <c r="B4865" s="72">
        <f t="shared" si="1112"/>
        <v>4</v>
      </c>
      <c r="C4865" s="72" t="str">
        <f>IF(F4865=0,"RESMİ TATİL",VLOOKUP(F4865,LİSTE!$B$7:$D$1300,3,0))</f>
        <v>Abdullah KIRBAÇ</v>
      </c>
      <c r="D4865" s="72" t="str">
        <f>IF(G4865=0,"RESMİ TATİL",VLOOKUP(G4865,LİSTE!$B$7:$D$1300,3,0))</f>
        <v>Ümmü Defne GÜLER</v>
      </c>
      <c r="E4865" s="72" t="str">
        <f>IF(H4865=0,"RESMİ TATİL",VLOOKUP(H4865,LİSTE!$B$7:$D$1300,3,0))</f>
        <v>Şevval ÖZDAMAR</v>
      </c>
      <c r="F4865" s="72">
        <f>IF(B4865="TATİL",0,IF(F4864&gt;0,IF(LİSTE!$F$1=H4864,1,H4864+1),IF(F4864=0,H4863+1,IF(F4863=0,H4862+1,IF(F4862=0,H4861+1,IF(F4861=0,H4860+1))))))</f>
        <v>12</v>
      </c>
      <c r="G4865" s="72">
        <f>IF(F4865=0,0,IF(LİSTE!$F$1=F4865,1,F4865+1))</f>
        <v>13</v>
      </c>
      <c r="H4865" s="72">
        <f>IF(G4865=0,0,IF(LİSTE!$F$1=G4865,1,G4865+1))</f>
        <v>14</v>
      </c>
      <c r="I4865" s="72" t="str">
        <f>IFERROR(VLOOKUP(A4865,TATİLLER!$A$2:$D$30000,3,0),"TATİL DEĞİL")</f>
        <v>TATİL DEĞİL</v>
      </c>
    </row>
    <row r="4866" spans="1:9" x14ac:dyDescent="0.25">
      <c r="A4866" s="74">
        <f t="shared" si="1115"/>
        <v>52009</v>
      </c>
      <c r="B4866" s="72">
        <f t="shared" si="1112"/>
        <v>5</v>
      </c>
      <c r="C4866" s="72" t="str">
        <f>IF(F4866=0,"RESMİ TATİL",VLOOKUP(F4866,LİSTE!$B$7:$D$1300,3,0))</f>
        <v>Zeynep AKDAĞ</v>
      </c>
      <c r="D4866" s="72" t="str">
        <f>IF(G4866=0,"RESMİ TATİL",VLOOKUP(G4866,LİSTE!$B$7:$D$1300,3,0))</f>
        <v>Esma ÇOKER</v>
      </c>
      <c r="E4866" s="72" t="str">
        <f>IF(H4866=0,"RESMİ TATİL",VLOOKUP(H4866,LİSTE!$B$7:$D$1300,3,0))</f>
        <v>Dursun Kubilay YAŞAR</v>
      </c>
      <c r="F4866" s="72">
        <f>IF(B4866="TATİL",0,IF(F4865&gt;0,IF(LİSTE!$F$1=H4865,1,H4865+1),IF(F4865=0,H4864+1,IF(F4864=0,H4863+1,IF(F4863=0,H4862+1,IF(F4862=0,H4861+1))))))</f>
        <v>15</v>
      </c>
      <c r="G4866" s="72">
        <f>IF(F4866=0,0,IF(LİSTE!$F$1=F4866,1,F4866+1))</f>
        <v>16</v>
      </c>
      <c r="H4866" s="72">
        <f>IF(G4866=0,0,IF(LİSTE!$F$1=G4866,1,G4866+1))</f>
        <v>17</v>
      </c>
      <c r="I4866" s="72" t="str">
        <f>IFERROR(VLOOKUP(A4866,TATİLLER!$A$2:$D$30000,3,0),"TATİL DEĞİL")</f>
        <v>TATİL DEĞİL</v>
      </c>
    </row>
    <row r="4867" spans="1:9" x14ac:dyDescent="0.25">
      <c r="A4867" s="74">
        <f t="shared" ref="A4867" si="1126">A4866+3</f>
        <v>52012</v>
      </c>
      <c r="B4867" s="72">
        <f t="shared" ref="B4867:B4930" si="1127">IF(I4867="TATİL","TATİL",WEEKDAY(A4867,2))</f>
        <v>1</v>
      </c>
      <c r="C4867" s="72" t="str">
        <f>IF(F4867=0,"RESMİ TATİL",VLOOKUP(F4867,LİSTE!$B$7:$D$1300,3,0))</f>
        <v>Zeynep Beril BAŞPINAR</v>
      </c>
      <c r="D4867" s="72" t="str">
        <f>IF(G4867=0,"RESMİ TATİL",VLOOKUP(G4867,LİSTE!$B$7:$D$1300,3,0))</f>
        <v>Ahmet DAL</v>
      </c>
      <c r="E4867" s="72" t="str">
        <f>IF(H4867=0,"RESMİ TATİL",VLOOKUP(H4867,LİSTE!$B$7:$D$1300,3,0))</f>
        <v>Emirhan KARATAŞ</v>
      </c>
      <c r="F4867" s="72">
        <f>IF(B4867="TATİL",0,IF(F4866&gt;0,IF(LİSTE!$F$1=H4866,1,H4866+1),IF(F4866=0,H4865+1,IF(F4865=0,H4864+1,IF(F4864=0,H4863+1,IF(F4863=0,H4862+1))))))</f>
        <v>18</v>
      </c>
      <c r="G4867" s="72">
        <f>IF(F4867=0,0,IF(LİSTE!$F$1=F4867,1,F4867+1))</f>
        <v>19</v>
      </c>
      <c r="H4867" s="72">
        <f>IF(G4867=0,0,IF(LİSTE!$F$1=G4867,1,G4867+1))</f>
        <v>20</v>
      </c>
      <c r="I4867" s="72" t="str">
        <f>IFERROR(VLOOKUP(A4867,TATİLLER!$A$2:$D$30000,3,0),"TATİL DEĞİL")</f>
        <v>TATİL DEĞİL</v>
      </c>
    </row>
    <row r="4868" spans="1:9" x14ac:dyDescent="0.25">
      <c r="A4868" s="74">
        <f t="shared" si="1115"/>
        <v>52013</v>
      </c>
      <c r="B4868" s="72">
        <f t="shared" si="1127"/>
        <v>2</v>
      </c>
      <c r="C4868" s="72" t="str">
        <f>IF(F4868=0,"RESMİ TATİL",VLOOKUP(F4868,LİSTE!$B$7:$D$1300,3,0))</f>
        <v>Zümra Yeter ARI</v>
      </c>
      <c r="D4868" s="72" t="str">
        <f>IF(G4868=0,"RESMİ TATİL",VLOOKUP(G4868,LİSTE!$B$7:$D$1300,3,0))</f>
        <v>Utku KARAGÖZ</v>
      </c>
      <c r="E4868" s="72" t="str">
        <f>IF(H4868=0,"RESMİ TATİL",VLOOKUP(H4868,LİSTE!$B$7:$D$1300,3,0))</f>
        <v>Feyza Zümra AVCIOĞLU</v>
      </c>
      <c r="F4868" s="72">
        <f>IF(B4868="TATİL",0,IF(F4867&gt;0,IF(LİSTE!$F$1=H4867,1,H4867+1),IF(F4867=0,H4866+1,IF(F4866=0,H4865+1,IF(F4865=0,H4864+1,IF(F4864=0,H4863+1))))))</f>
        <v>21</v>
      </c>
      <c r="G4868" s="72">
        <f>IF(F4868=0,0,IF(LİSTE!$F$1=F4868,1,F4868+1))</f>
        <v>22</v>
      </c>
      <c r="H4868" s="72">
        <f>IF(G4868=0,0,IF(LİSTE!$F$1=G4868,1,G4868+1))</f>
        <v>23</v>
      </c>
      <c r="I4868" s="72" t="str">
        <f>IFERROR(VLOOKUP(A4868,TATİLLER!$A$2:$D$30000,3,0),"TATİL DEĞİL")</f>
        <v>TATİL DEĞİL</v>
      </c>
    </row>
    <row r="4869" spans="1:9" x14ac:dyDescent="0.25">
      <c r="A4869" s="74">
        <f t="shared" si="1115"/>
        <v>52014</v>
      </c>
      <c r="B4869" s="72">
        <f t="shared" si="1127"/>
        <v>3</v>
      </c>
      <c r="C4869" s="72" t="str">
        <f>IF(F4869=0,"RESMİ TATİL",VLOOKUP(F4869,LİSTE!$B$7:$D$1300,3,0))</f>
        <v>Yusuf Ali TABUR</v>
      </c>
      <c r="D4869" s="72" t="str">
        <f>IF(G4869=0,"RESMİ TATİL",VLOOKUP(G4869,LİSTE!$B$7:$D$1300,3,0))</f>
        <v>Irmak UTEBAY</v>
      </c>
      <c r="E4869" s="72" t="str">
        <f>IF(H4869=0,"RESMİ TATİL",VLOOKUP(H4869,LİSTE!$B$7:$D$1300,3,0))</f>
        <v>Kerem AKKOÇ</v>
      </c>
      <c r="F4869" s="72">
        <f>IF(B4869="TATİL",0,IF(F4868&gt;0,IF(LİSTE!$F$1=H4868,1,H4868+1),IF(F4868=0,H4867+1,IF(F4867=0,H4866+1,IF(F4866=0,H4865+1,IF(F4865=0,H4864+1))))))</f>
        <v>24</v>
      </c>
      <c r="G4869" s="72">
        <f>IF(F4869=0,0,IF(LİSTE!$F$1=F4869,1,F4869+1))</f>
        <v>25</v>
      </c>
      <c r="H4869" s="72">
        <f>IF(G4869=0,0,IF(LİSTE!$F$1=G4869,1,G4869+1))</f>
        <v>26</v>
      </c>
      <c r="I4869" s="72" t="str">
        <f>IFERROR(VLOOKUP(A4869,TATİLLER!$A$2:$D$30000,3,0),"TATİL DEĞİL")</f>
        <v>TATİL DEĞİL</v>
      </c>
    </row>
    <row r="4870" spans="1:9" x14ac:dyDescent="0.25">
      <c r="A4870" s="74">
        <f t="shared" si="1115"/>
        <v>52015</v>
      </c>
      <c r="B4870" s="72">
        <f t="shared" si="1127"/>
        <v>4</v>
      </c>
      <c r="C4870" s="72" t="str">
        <f>IF(F4870=0,"RESMİ TATİL",VLOOKUP(F4870,LİSTE!$B$7:$D$1300,3,0))</f>
        <v>Elçin Ayşe ELMAS</v>
      </c>
      <c r="D4870" s="72" t="str">
        <f>IF(G4870=0,"RESMİ TATİL",VLOOKUP(G4870,LİSTE!$B$7:$D$1300,3,0))</f>
        <v>Muhammed YILDIZDAĞ</v>
      </c>
      <c r="E4870" s="72" t="str">
        <f>IF(H4870=0,"RESMİ TATİL",VLOOKUP(H4870,LİSTE!$B$7:$D$1300,3,0))</f>
        <v>Nisa Nur SANCAR</v>
      </c>
      <c r="F4870" s="72">
        <f>IF(B4870="TATİL",0,IF(F4869&gt;0,IF(LİSTE!$F$1=H4869,1,H4869+1),IF(F4869=0,H4868+1,IF(F4868=0,H4867+1,IF(F4867=0,H4866+1,IF(F4866=0,H4865+1))))))</f>
        <v>27</v>
      </c>
      <c r="G4870" s="72">
        <f>IF(F4870=0,0,IF(LİSTE!$F$1=F4870,1,F4870+1))</f>
        <v>28</v>
      </c>
      <c r="H4870" s="72">
        <f>IF(G4870=0,0,IF(LİSTE!$F$1=G4870,1,G4870+1))</f>
        <v>1</v>
      </c>
      <c r="I4870" s="72" t="str">
        <f>IFERROR(VLOOKUP(A4870,TATİLLER!$A$2:$D$30000,3,0),"TATİL DEĞİL")</f>
        <v>TATİL DEĞİL</v>
      </c>
    </row>
    <row r="4871" spans="1:9" x14ac:dyDescent="0.25">
      <c r="A4871" s="74">
        <f t="shared" si="1115"/>
        <v>52016</v>
      </c>
      <c r="B4871" s="72">
        <f t="shared" si="1127"/>
        <v>5</v>
      </c>
      <c r="C4871" s="72" t="str">
        <f>IF(F4871=0,"RESMİ TATİL",VLOOKUP(F4871,LİSTE!$B$7:$D$1300,3,0))</f>
        <v>Esila ÇETİN</v>
      </c>
      <c r="D4871" s="72" t="str">
        <f>IF(G4871=0,"RESMİ TATİL",VLOOKUP(G4871,LİSTE!$B$7:$D$1300,3,0))</f>
        <v>Zeynep Sevde TOPUZ</v>
      </c>
      <c r="E4871" s="72" t="str">
        <f>IF(H4871=0,"RESMİ TATİL",VLOOKUP(H4871,LİSTE!$B$7:$D$1300,3,0))</f>
        <v>Ömer Asaf KADAŞ</v>
      </c>
      <c r="F4871" s="72">
        <f>IF(B4871="TATİL",0,IF(F4870&gt;0,IF(LİSTE!$F$1=H4870,1,H4870+1),IF(F4870=0,H4869+1,IF(F4869=0,H4868+1,IF(F4868=0,H4867+1,IF(F4867=0,H4866+1))))))</f>
        <v>2</v>
      </c>
      <c r="G4871" s="72">
        <f>IF(F4871=0,0,IF(LİSTE!$F$1=F4871,1,F4871+1))</f>
        <v>3</v>
      </c>
      <c r="H4871" s="72">
        <f>IF(G4871=0,0,IF(LİSTE!$F$1=G4871,1,G4871+1))</f>
        <v>4</v>
      </c>
      <c r="I4871" s="72" t="str">
        <f>IFERROR(VLOOKUP(A4871,TATİLLER!$A$2:$D$30000,3,0),"TATİL DEĞİL")</f>
        <v>TATİL DEĞİL</v>
      </c>
    </row>
    <row r="4872" spans="1:9" x14ac:dyDescent="0.25">
      <c r="A4872" s="74">
        <f t="shared" ref="A4872" si="1128">A4871+3</f>
        <v>52019</v>
      </c>
      <c r="B4872" s="72">
        <f t="shared" si="1127"/>
        <v>1</v>
      </c>
      <c r="C4872" s="72" t="str">
        <f>IF(F4872=0,"RESMİ TATİL",VLOOKUP(F4872,LİSTE!$B$7:$D$1300,3,0))</f>
        <v>Ramazan Baran ADIGÜZEL</v>
      </c>
      <c r="D4872" s="72" t="str">
        <f>IF(G4872=0,"RESMİ TATİL",VLOOKUP(G4872,LİSTE!$B$7:$D$1300,3,0))</f>
        <v>Bahar AKGÜN</v>
      </c>
      <c r="E4872" s="72" t="str">
        <f>IF(H4872=0,"RESMİ TATİL",VLOOKUP(H4872,LİSTE!$B$7:$D$1300,3,0))</f>
        <v>Ömer AKGÜL</v>
      </c>
      <c r="F4872" s="72">
        <f>IF(B4872="TATİL",0,IF(F4871&gt;0,IF(LİSTE!$F$1=H4871,1,H4871+1),IF(F4871=0,H4870+1,IF(F4870=0,H4869+1,IF(F4869=0,H4868+1,IF(F4868=0,H4867+1))))))</f>
        <v>5</v>
      </c>
      <c r="G4872" s="72">
        <f>IF(F4872=0,0,IF(LİSTE!$F$1=F4872,1,F4872+1))</f>
        <v>6</v>
      </c>
      <c r="H4872" s="72">
        <f>IF(G4872=0,0,IF(LİSTE!$F$1=G4872,1,G4872+1))</f>
        <v>7</v>
      </c>
      <c r="I4872" s="72" t="str">
        <f>IFERROR(VLOOKUP(A4872,TATİLLER!$A$2:$D$30000,3,0),"TATİL DEĞİL")</f>
        <v>TATİL DEĞİL</v>
      </c>
    </row>
    <row r="4873" spans="1:9" x14ac:dyDescent="0.25">
      <c r="A4873" s="74">
        <f t="shared" si="1115"/>
        <v>52020</v>
      </c>
      <c r="B4873" s="72">
        <f t="shared" si="1127"/>
        <v>2</v>
      </c>
      <c r="C4873" s="72" t="str">
        <f>IF(F4873=0,"RESMİ TATİL",VLOOKUP(F4873,LİSTE!$B$7:$D$1300,3,0))</f>
        <v>Muharrem EFE TANRIVERDİ</v>
      </c>
      <c r="D4873" s="72" t="str">
        <f>IF(G4873=0,"RESMİ TATİL",VLOOKUP(G4873,LİSTE!$B$7:$D$1300,3,0))</f>
        <v>Anıl DOĞAN</v>
      </c>
      <c r="E4873" s="72" t="str">
        <f>IF(H4873=0,"RESMİ TATİL",VLOOKUP(H4873,LİSTE!$B$7:$D$1300,3,0))</f>
        <v>İpek ARSLAN</v>
      </c>
      <c r="F4873" s="72">
        <f>IF(B4873="TATİL",0,IF(F4872&gt;0,IF(LİSTE!$F$1=H4872,1,H4872+1),IF(F4872=0,H4871+1,IF(F4871=0,H4870+1,IF(F4870=0,H4869+1,IF(F4869=0,H4868+1))))))</f>
        <v>8</v>
      </c>
      <c r="G4873" s="72">
        <f>IF(F4873=0,0,IF(LİSTE!$F$1=F4873,1,F4873+1))</f>
        <v>9</v>
      </c>
      <c r="H4873" s="72">
        <f>IF(G4873=0,0,IF(LİSTE!$F$1=G4873,1,G4873+1))</f>
        <v>10</v>
      </c>
      <c r="I4873" s="72" t="str">
        <f>IFERROR(VLOOKUP(A4873,TATİLLER!$A$2:$D$30000,3,0),"TATİL DEĞİL")</f>
        <v>TATİL DEĞİL</v>
      </c>
    </row>
    <row r="4874" spans="1:9" x14ac:dyDescent="0.25">
      <c r="A4874" s="74">
        <f t="shared" si="1115"/>
        <v>52021</v>
      </c>
      <c r="B4874" s="72">
        <f t="shared" si="1127"/>
        <v>3</v>
      </c>
      <c r="C4874" s="72" t="str">
        <f>IF(F4874=0,"RESMİ TATİL",VLOOKUP(F4874,LİSTE!$B$7:$D$1300,3,0))</f>
        <v>Efe KARSAK</v>
      </c>
      <c r="D4874" s="72" t="str">
        <f>IF(G4874=0,"RESMİ TATİL",VLOOKUP(G4874,LİSTE!$B$7:$D$1300,3,0))</f>
        <v>Abdullah KIRBAÇ</v>
      </c>
      <c r="E4874" s="72" t="str">
        <f>IF(H4874=0,"RESMİ TATİL",VLOOKUP(H4874,LİSTE!$B$7:$D$1300,3,0))</f>
        <v>Ümmü Defne GÜLER</v>
      </c>
      <c r="F4874" s="72">
        <f>IF(B4874="TATİL",0,IF(F4873&gt;0,IF(LİSTE!$F$1=H4873,1,H4873+1),IF(F4873=0,H4872+1,IF(F4872=0,H4871+1,IF(F4871=0,H4870+1,IF(F4870=0,H4869+1))))))</f>
        <v>11</v>
      </c>
      <c r="G4874" s="72">
        <f>IF(F4874=0,0,IF(LİSTE!$F$1=F4874,1,F4874+1))</f>
        <v>12</v>
      </c>
      <c r="H4874" s="72">
        <f>IF(G4874=0,0,IF(LİSTE!$F$1=G4874,1,G4874+1))</f>
        <v>13</v>
      </c>
      <c r="I4874" s="72" t="str">
        <f>IFERROR(VLOOKUP(A4874,TATİLLER!$A$2:$D$30000,3,0),"TATİL DEĞİL")</f>
        <v>TATİL DEĞİL</v>
      </c>
    </row>
    <row r="4875" spans="1:9" x14ac:dyDescent="0.25">
      <c r="A4875" s="74">
        <f t="shared" si="1115"/>
        <v>52022</v>
      </c>
      <c r="B4875" s="72">
        <f t="shared" si="1127"/>
        <v>4</v>
      </c>
      <c r="C4875" s="72" t="str">
        <f>IF(F4875=0,"RESMİ TATİL",VLOOKUP(F4875,LİSTE!$B$7:$D$1300,3,0))</f>
        <v>Şevval ÖZDAMAR</v>
      </c>
      <c r="D4875" s="72" t="str">
        <f>IF(G4875=0,"RESMİ TATİL",VLOOKUP(G4875,LİSTE!$B$7:$D$1300,3,0))</f>
        <v>Zeynep AKDAĞ</v>
      </c>
      <c r="E4875" s="72" t="str">
        <f>IF(H4875=0,"RESMİ TATİL",VLOOKUP(H4875,LİSTE!$B$7:$D$1300,3,0))</f>
        <v>Esma ÇOKER</v>
      </c>
      <c r="F4875" s="72">
        <f>IF(B4875="TATİL",0,IF(F4874&gt;0,IF(LİSTE!$F$1=H4874,1,H4874+1),IF(F4874=0,H4873+1,IF(F4873=0,H4872+1,IF(F4872=0,H4871+1,IF(F4871=0,H4870+1))))))</f>
        <v>14</v>
      </c>
      <c r="G4875" s="72">
        <f>IF(F4875=0,0,IF(LİSTE!$F$1=F4875,1,F4875+1))</f>
        <v>15</v>
      </c>
      <c r="H4875" s="72">
        <f>IF(G4875=0,0,IF(LİSTE!$F$1=G4875,1,G4875+1))</f>
        <v>16</v>
      </c>
      <c r="I4875" s="72" t="str">
        <f>IFERROR(VLOOKUP(A4875,TATİLLER!$A$2:$D$30000,3,0),"TATİL DEĞİL")</f>
        <v>TATİL DEĞİL</v>
      </c>
    </row>
    <row r="4876" spans="1:9" x14ac:dyDescent="0.25">
      <c r="A4876" s="74">
        <f t="shared" si="1115"/>
        <v>52023</v>
      </c>
      <c r="B4876" s="72">
        <f t="shared" si="1127"/>
        <v>5</v>
      </c>
      <c r="C4876" s="72" t="str">
        <f>IF(F4876=0,"RESMİ TATİL",VLOOKUP(F4876,LİSTE!$B$7:$D$1300,3,0))</f>
        <v>Dursun Kubilay YAŞAR</v>
      </c>
      <c r="D4876" s="72" t="str">
        <f>IF(G4876=0,"RESMİ TATİL",VLOOKUP(G4876,LİSTE!$B$7:$D$1300,3,0))</f>
        <v>Zeynep Beril BAŞPINAR</v>
      </c>
      <c r="E4876" s="72" t="str">
        <f>IF(H4876=0,"RESMİ TATİL",VLOOKUP(H4876,LİSTE!$B$7:$D$1300,3,0))</f>
        <v>Ahmet DAL</v>
      </c>
      <c r="F4876" s="72">
        <f>IF(B4876="TATİL",0,IF(F4875&gt;0,IF(LİSTE!$F$1=H4875,1,H4875+1),IF(F4875=0,H4874+1,IF(F4874=0,H4873+1,IF(F4873=0,H4872+1,IF(F4872=0,H4871+1))))))</f>
        <v>17</v>
      </c>
      <c r="G4876" s="72">
        <f>IF(F4876=0,0,IF(LİSTE!$F$1=F4876,1,F4876+1))</f>
        <v>18</v>
      </c>
      <c r="H4876" s="72">
        <f>IF(G4876=0,0,IF(LİSTE!$F$1=G4876,1,G4876+1))</f>
        <v>19</v>
      </c>
      <c r="I4876" s="72" t="str">
        <f>IFERROR(VLOOKUP(A4876,TATİLLER!$A$2:$D$30000,3,0),"TATİL DEĞİL")</f>
        <v>TATİL DEĞİL</v>
      </c>
    </row>
    <row r="4877" spans="1:9" x14ac:dyDescent="0.25">
      <c r="A4877" s="74">
        <f t="shared" ref="A4877" si="1129">A4876+3</f>
        <v>52026</v>
      </c>
      <c r="B4877" s="72">
        <f t="shared" si="1127"/>
        <v>1</v>
      </c>
      <c r="C4877" s="72" t="str">
        <f>IF(F4877=0,"RESMİ TATİL",VLOOKUP(F4877,LİSTE!$B$7:$D$1300,3,0))</f>
        <v>Emirhan KARATAŞ</v>
      </c>
      <c r="D4877" s="72" t="str">
        <f>IF(G4877=0,"RESMİ TATİL",VLOOKUP(G4877,LİSTE!$B$7:$D$1300,3,0))</f>
        <v>Zümra Yeter ARI</v>
      </c>
      <c r="E4877" s="72" t="str">
        <f>IF(H4877=0,"RESMİ TATİL",VLOOKUP(H4877,LİSTE!$B$7:$D$1300,3,0))</f>
        <v>Utku KARAGÖZ</v>
      </c>
      <c r="F4877" s="72">
        <f>IF(B4877="TATİL",0,IF(F4876&gt;0,IF(LİSTE!$F$1=H4876,1,H4876+1),IF(F4876=0,H4875+1,IF(F4875=0,H4874+1,IF(F4874=0,H4873+1,IF(F4873=0,H4872+1))))))</f>
        <v>20</v>
      </c>
      <c r="G4877" s="72">
        <f>IF(F4877=0,0,IF(LİSTE!$F$1=F4877,1,F4877+1))</f>
        <v>21</v>
      </c>
      <c r="H4877" s="72">
        <f>IF(G4877=0,0,IF(LİSTE!$F$1=G4877,1,G4877+1))</f>
        <v>22</v>
      </c>
      <c r="I4877" s="72" t="str">
        <f>IFERROR(VLOOKUP(A4877,TATİLLER!$A$2:$D$30000,3,0),"TATİL DEĞİL")</f>
        <v>TATİL DEĞİL</v>
      </c>
    </row>
    <row r="4878" spans="1:9" x14ac:dyDescent="0.25">
      <c r="A4878" s="74">
        <f t="shared" ref="A4878:A4941" si="1130">A4877+1</f>
        <v>52027</v>
      </c>
      <c r="B4878" s="72">
        <f t="shared" si="1127"/>
        <v>2</v>
      </c>
      <c r="C4878" s="72" t="str">
        <f>IF(F4878=0,"RESMİ TATİL",VLOOKUP(F4878,LİSTE!$B$7:$D$1300,3,0))</f>
        <v>Feyza Zümra AVCIOĞLU</v>
      </c>
      <c r="D4878" s="72" t="str">
        <f>IF(G4878=0,"RESMİ TATİL",VLOOKUP(G4878,LİSTE!$B$7:$D$1300,3,0))</f>
        <v>Yusuf Ali TABUR</v>
      </c>
      <c r="E4878" s="72" t="str">
        <f>IF(H4878=0,"RESMİ TATİL",VLOOKUP(H4878,LİSTE!$B$7:$D$1300,3,0))</f>
        <v>Irmak UTEBAY</v>
      </c>
      <c r="F4878" s="72">
        <f>IF(B4878="TATİL",0,IF(F4877&gt;0,IF(LİSTE!$F$1=H4877,1,H4877+1),IF(F4877=0,H4876+1,IF(F4876=0,H4875+1,IF(F4875=0,H4874+1,IF(F4874=0,H4873+1))))))</f>
        <v>23</v>
      </c>
      <c r="G4878" s="72">
        <f>IF(F4878=0,0,IF(LİSTE!$F$1=F4878,1,F4878+1))</f>
        <v>24</v>
      </c>
      <c r="H4878" s="72">
        <f>IF(G4878=0,0,IF(LİSTE!$F$1=G4878,1,G4878+1))</f>
        <v>25</v>
      </c>
      <c r="I4878" s="72" t="str">
        <f>IFERROR(VLOOKUP(A4878,TATİLLER!$A$2:$D$30000,3,0),"TATİL DEĞİL")</f>
        <v>TATİL DEĞİL</v>
      </c>
    </row>
    <row r="4879" spans="1:9" x14ac:dyDescent="0.25">
      <c r="A4879" s="74">
        <f t="shared" si="1130"/>
        <v>52028</v>
      </c>
      <c r="B4879" s="72">
        <f t="shared" si="1127"/>
        <v>3</v>
      </c>
      <c r="C4879" s="72" t="str">
        <f>IF(F4879=0,"RESMİ TATİL",VLOOKUP(F4879,LİSTE!$B$7:$D$1300,3,0))</f>
        <v>Kerem AKKOÇ</v>
      </c>
      <c r="D4879" s="72" t="str">
        <f>IF(G4879=0,"RESMİ TATİL",VLOOKUP(G4879,LİSTE!$B$7:$D$1300,3,0))</f>
        <v>Elçin Ayşe ELMAS</v>
      </c>
      <c r="E4879" s="72" t="str">
        <f>IF(H4879=0,"RESMİ TATİL",VLOOKUP(H4879,LİSTE!$B$7:$D$1300,3,0))</f>
        <v>Muhammed YILDIZDAĞ</v>
      </c>
      <c r="F4879" s="72">
        <f>IF(B4879="TATİL",0,IF(F4878&gt;0,IF(LİSTE!$F$1=H4878,1,H4878+1),IF(F4878=0,H4877+1,IF(F4877=0,H4876+1,IF(F4876=0,H4875+1,IF(F4875=0,H4874+1))))))</f>
        <v>26</v>
      </c>
      <c r="G4879" s="72">
        <f>IF(F4879=0,0,IF(LİSTE!$F$1=F4879,1,F4879+1))</f>
        <v>27</v>
      </c>
      <c r="H4879" s="72">
        <f>IF(G4879=0,0,IF(LİSTE!$F$1=G4879,1,G4879+1))</f>
        <v>28</v>
      </c>
      <c r="I4879" s="72" t="str">
        <f>IFERROR(VLOOKUP(A4879,TATİLLER!$A$2:$D$30000,3,0),"TATİL DEĞİL")</f>
        <v>TATİL DEĞİL</v>
      </c>
    </row>
    <row r="4880" spans="1:9" x14ac:dyDescent="0.25">
      <c r="A4880" s="74">
        <f t="shared" si="1130"/>
        <v>52029</v>
      </c>
      <c r="B4880" s="72">
        <f t="shared" si="1127"/>
        <v>4</v>
      </c>
      <c r="C4880" s="72" t="str">
        <f>IF(F4880=0,"RESMİ TATİL",VLOOKUP(F4880,LİSTE!$B$7:$D$1300,3,0))</f>
        <v>Nisa Nur SANCAR</v>
      </c>
      <c r="D4880" s="72" t="str">
        <f>IF(G4880=0,"RESMİ TATİL",VLOOKUP(G4880,LİSTE!$B$7:$D$1300,3,0))</f>
        <v>Esila ÇETİN</v>
      </c>
      <c r="E4880" s="72" t="str">
        <f>IF(H4880=0,"RESMİ TATİL",VLOOKUP(H4880,LİSTE!$B$7:$D$1300,3,0))</f>
        <v>Zeynep Sevde TOPUZ</v>
      </c>
      <c r="F4880" s="72">
        <f>IF(B4880="TATİL",0,IF(F4879&gt;0,IF(LİSTE!$F$1=H4879,1,H4879+1),IF(F4879=0,H4878+1,IF(F4878=0,H4877+1,IF(F4877=0,H4876+1,IF(F4876=0,H4875+1))))))</f>
        <v>1</v>
      </c>
      <c r="G4880" s="72">
        <f>IF(F4880=0,0,IF(LİSTE!$F$1=F4880,1,F4880+1))</f>
        <v>2</v>
      </c>
      <c r="H4880" s="72">
        <f>IF(G4880=0,0,IF(LİSTE!$F$1=G4880,1,G4880+1))</f>
        <v>3</v>
      </c>
      <c r="I4880" s="72" t="str">
        <f>IFERROR(VLOOKUP(A4880,TATİLLER!$A$2:$D$30000,3,0),"TATİL DEĞİL")</f>
        <v>TATİL DEĞİL</v>
      </c>
    </row>
    <row r="4881" spans="1:9" x14ac:dyDescent="0.25">
      <c r="A4881" s="74">
        <f t="shared" si="1130"/>
        <v>52030</v>
      </c>
      <c r="B4881" s="72">
        <f t="shared" si="1127"/>
        <v>5</v>
      </c>
      <c r="C4881" s="72" t="str">
        <f>IF(F4881=0,"RESMİ TATİL",VLOOKUP(F4881,LİSTE!$B$7:$D$1300,3,0))</f>
        <v>Ömer Asaf KADAŞ</v>
      </c>
      <c r="D4881" s="72" t="str">
        <f>IF(G4881=0,"RESMİ TATİL",VLOOKUP(G4881,LİSTE!$B$7:$D$1300,3,0))</f>
        <v>Ramazan Baran ADIGÜZEL</v>
      </c>
      <c r="E4881" s="72" t="str">
        <f>IF(H4881=0,"RESMİ TATİL",VLOOKUP(H4881,LİSTE!$B$7:$D$1300,3,0))</f>
        <v>Bahar AKGÜN</v>
      </c>
      <c r="F4881" s="72">
        <f>IF(B4881="TATİL",0,IF(F4880&gt;0,IF(LİSTE!$F$1=H4880,1,H4880+1),IF(F4880=0,H4879+1,IF(F4879=0,H4878+1,IF(F4878=0,H4877+1,IF(F4877=0,H4876+1))))))</f>
        <v>4</v>
      </c>
      <c r="G4881" s="72">
        <f>IF(F4881=0,0,IF(LİSTE!$F$1=F4881,1,F4881+1))</f>
        <v>5</v>
      </c>
      <c r="H4881" s="72">
        <f>IF(G4881=0,0,IF(LİSTE!$F$1=G4881,1,G4881+1))</f>
        <v>6</v>
      </c>
      <c r="I4881" s="72" t="str">
        <f>IFERROR(VLOOKUP(A4881,TATİLLER!$A$2:$D$30000,3,0),"TATİL DEĞİL")</f>
        <v>TATİL DEĞİL</v>
      </c>
    </row>
    <row r="4882" spans="1:9" x14ac:dyDescent="0.25">
      <c r="A4882" s="74">
        <f t="shared" ref="A4882" si="1131">A4881+3</f>
        <v>52033</v>
      </c>
      <c r="B4882" s="72">
        <f t="shared" si="1127"/>
        <v>1</v>
      </c>
      <c r="C4882" s="72" t="str">
        <f>IF(F4882=0,"RESMİ TATİL",VLOOKUP(F4882,LİSTE!$B$7:$D$1300,3,0))</f>
        <v>Ömer AKGÜL</v>
      </c>
      <c r="D4882" s="72" t="str">
        <f>IF(G4882=0,"RESMİ TATİL",VLOOKUP(G4882,LİSTE!$B$7:$D$1300,3,0))</f>
        <v>Muharrem EFE TANRIVERDİ</v>
      </c>
      <c r="E4882" s="72" t="str">
        <f>IF(H4882=0,"RESMİ TATİL",VLOOKUP(H4882,LİSTE!$B$7:$D$1300,3,0))</f>
        <v>Anıl DOĞAN</v>
      </c>
      <c r="F4882" s="72">
        <f>IF(B4882="TATİL",0,IF(F4881&gt;0,IF(LİSTE!$F$1=H4881,1,H4881+1),IF(F4881=0,H4880+1,IF(F4880=0,H4879+1,IF(F4879=0,H4878+1,IF(F4878=0,H4877+1))))))</f>
        <v>7</v>
      </c>
      <c r="G4882" s="72">
        <f>IF(F4882=0,0,IF(LİSTE!$F$1=F4882,1,F4882+1))</f>
        <v>8</v>
      </c>
      <c r="H4882" s="72">
        <f>IF(G4882=0,0,IF(LİSTE!$F$1=G4882,1,G4882+1))</f>
        <v>9</v>
      </c>
      <c r="I4882" s="72" t="str">
        <f>IFERROR(VLOOKUP(A4882,TATİLLER!$A$2:$D$30000,3,0),"TATİL DEĞİL")</f>
        <v>TATİL DEĞİL</v>
      </c>
    </row>
    <row r="4883" spans="1:9" x14ac:dyDescent="0.25">
      <c r="A4883" s="74">
        <f t="shared" si="1130"/>
        <v>52034</v>
      </c>
      <c r="B4883" s="72">
        <f t="shared" si="1127"/>
        <v>2</v>
      </c>
      <c r="C4883" s="72" t="str">
        <f>IF(F4883=0,"RESMİ TATİL",VLOOKUP(F4883,LİSTE!$B$7:$D$1300,3,0))</f>
        <v>İpek ARSLAN</v>
      </c>
      <c r="D4883" s="72" t="str">
        <f>IF(G4883=0,"RESMİ TATİL",VLOOKUP(G4883,LİSTE!$B$7:$D$1300,3,0))</f>
        <v>Efe KARSAK</v>
      </c>
      <c r="E4883" s="72" t="str">
        <f>IF(H4883=0,"RESMİ TATİL",VLOOKUP(H4883,LİSTE!$B$7:$D$1300,3,0))</f>
        <v>Abdullah KIRBAÇ</v>
      </c>
      <c r="F4883" s="72">
        <f>IF(B4883="TATİL",0,IF(F4882&gt;0,IF(LİSTE!$F$1=H4882,1,H4882+1),IF(F4882=0,H4881+1,IF(F4881=0,H4880+1,IF(F4880=0,H4879+1,IF(F4879=0,H4878+1))))))</f>
        <v>10</v>
      </c>
      <c r="G4883" s="72">
        <f>IF(F4883=0,0,IF(LİSTE!$F$1=F4883,1,F4883+1))</f>
        <v>11</v>
      </c>
      <c r="H4883" s="72">
        <f>IF(G4883=0,0,IF(LİSTE!$F$1=G4883,1,G4883+1))</f>
        <v>12</v>
      </c>
      <c r="I4883" s="72" t="str">
        <f>IFERROR(VLOOKUP(A4883,TATİLLER!$A$2:$D$30000,3,0),"TATİL DEĞİL")</f>
        <v>TATİL DEĞİL</v>
      </c>
    </row>
    <row r="4884" spans="1:9" x14ac:dyDescent="0.25">
      <c r="A4884" s="74">
        <f t="shared" si="1130"/>
        <v>52035</v>
      </c>
      <c r="B4884" s="72">
        <f t="shared" si="1127"/>
        <v>3</v>
      </c>
      <c r="C4884" s="72" t="str">
        <f>IF(F4884=0,"RESMİ TATİL",VLOOKUP(F4884,LİSTE!$B$7:$D$1300,3,0))</f>
        <v>Ümmü Defne GÜLER</v>
      </c>
      <c r="D4884" s="72" t="str">
        <f>IF(G4884=0,"RESMİ TATİL",VLOOKUP(G4884,LİSTE!$B$7:$D$1300,3,0))</f>
        <v>Şevval ÖZDAMAR</v>
      </c>
      <c r="E4884" s="72" t="str">
        <f>IF(H4884=0,"RESMİ TATİL",VLOOKUP(H4884,LİSTE!$B$7:$D$1300,3,0))</f>
        <v>Zeynep AKDAĞ</v>
      </c>
      <c r="F4884" s="72">
        <f>IF(B4884="TATİL",0,IF(F4883&gt;0,IF(LİSTE!$F$1=H4883,1,H4883+1),IF(F4883=0,H4882+1,IF(F4882=0,H4881+1,IF(F4881=0,H4880+1,IF(F4880=0,H4879+1))))))</f>
        <v>13</v>
      </c>
      <c r="G4884" s="72">
        <f>IF(F4884=0,0,IF(LİSTE!$F$1=F4884,1,F4884+1))</f>
        <v>14</v>
      </c>
      <c r="H4884" s="72">
        <f>IF(G4884=0,0,IF(LİSTE!$F$1=G4884,1,G4884+1))</f>
        <v>15</v>
      </c>
      <c r="I4884" s="72" t="str">
        <f>IFERROR(VLOOKUP(A4884,TATİLLER!$A$2:$D$30000,3,0),"TATİL DEĞİL")</f>
        <v>TATİL DEĞİL</v>
      </c>
    </row>
    <row r="4885" spans="1:9" x14ac:dyDescent="0.25">
      <c r="A4885" s="74">
        <f t="shared" si="1130"/>
        <v>52036</v>
      </c>
      <c r="B4885" s="72">
        <f t="shared" si="1127"/>
        <v>4</v>
      </c>
      <c r="C4885" s="72" t="str">
        <f>IF(F4885=0,"RESMİ TATİL",VLOOKUP(F4885,LİSTE!$B$7:$D$1300,3,0))</f>
        <v>Esma ÇOKER</v>
      </c>
      <c r="D4885" s="72" t="str">
        <f>IF(G4885=0,"RESMİ TATİL",VLOOKUP(G4885,LİSTE!$B$7:$D$1300,3,0))</f>
        <v>Dursun Kubilay YAŞAR</v>
      </c>
      <c r="E4885" s="72" t="str">
        <f>IF(H4885=0,"RESMİ TATİL",VLOOKUP(H4885,LİSTE!$B$7:$D$1300,3,0))</f>
        <v>Zeynep Beril BAŞPINAR</v>
      </c>
      <c r="F4885" s="72">
        <f>IF(B4885="TATİL",0,IF(F4884&gt;0,IF(LİSTE!$F$1=H4884,1,H4884+1),IF(F4884=0,H4883+1,IF(F4883=0,H4882+1,IF(F4882=0,H4881+1,IF(F4881=0,H4880+1))))))</f>
        <v>16</v>
      </c>
      <c r="G4885" s="72">
        <f>IF(F4885=0,0,IF(LİSTE!$F$1=F4885,1,F4885+1))</f>
        <v>17</v>
      </c>
      <c r="H4885" s="72">
        <f>IF(G4885=0,0,IF(LİSTE!$F$1=G4885,1,G4885+1))</f>
        <v>18</v>
      </c>
      <c r="I4885" s="72" t="str">
        <f>IFERROR(VLOOKUP(A4885,TATİLLER!$A$2:$D$30000,3,0),"TATİL DEĞİL")</f>
        <v>TATİL DEĞİL</v>
      </c>
    </row>
    <row r="4886" spans="1:9" x14ac:dyDescent="0.25">
      <c r="A4886" s="74">
        <f t="shared" si="1130"/>
        <v>52037</v>
      </c>
      <c r="B4886" s="72">
        <f t="shared" si="1127"/>
        <v>5</v>
      </c>
      <c r="C4886" s="72" t="str">
        <f>IF(F4886=0,"RESMİ TATİL",VLOOKUP(F4886,LİSTE!$B$7:$D$1300,3,0))</f>
        <v>Ahmet DAL</v>
      </c>
      <c r="D4886" s="72" t="str">
        <f>IF(G4886=0,"RESMİ TATİL",VLOOKUP(G4886,LİSTE!$B$7:$D$1300,3,0))</f>
        <v>Emirhan KARATAŞ</v>
      </c>
      <c r="E4886" s="72" t="str">
        <f>IF(H4886=0,"RESMİ TATİL",VLOOKUP(H4886,LİSTE!$B$7:$D$1300,3,0))</f>
        <v>Zümra Yeter ARI</v>
      </c>
      <c r="F4886" s="72">
        <f>IF(B4886="TATİL",0,IF(F4885&gt;0,IF(LİSTE!$F$1=H4885,1,H4885+1),IF(F4885=0,H4884+1,IF(F4884=0,H4883+1,IF(F4883=0,H4882+1,IF(F4882=0,H4881+1))))))</f>
        <v>19</v>
      </c>
      <c r="G4886" s="72">
        <f>IF(F4886=0,0,IF(LİSTE!$F$1=F4886,1,F4886+1))</f>
        <v>20</v>
      </c>
      <c r="H4886" s="72">
        <f>IF(G4886=0,0,IF(LİSTE!$F$1=G4886,1,G4886+1))</f>
        <v>21</v>
      </c>
      <c r="I4886" s="72" t="str">
        <f>IFERROR(VLOOKUP(A4886,TATİLLER!$A$2:$D$30000,3,0),"TATİL DEĞİL")</f>
        <v>TATİL DEĞİL</v>
      </c>
    </row>
    <row r="4887" spans="1:9" x14ac:dyDescent="0.25">
      <c r="A4887" s="74">
        <f t="shared" ref="A4887" si="1132">A4886+3</f>
        <v>52040</v>
      </c>
      <c r="B4887" s="72">
        <f t="shared" si="1127"/>
        <v>1</v>
      </c>
      <c r="C4887" s="72" t="str">
        <f>IF(F4887=0,"RESMİ TATİL",VLOOKUP(F4887,LİSTE!$B$7:$D$1300,3,0))</f>
        <v>Utku KARAGÖZ</v>
      </c>
      <c r="D4887" s="72" t="str">
        <f>IF(G4887=0,"RESMİ TATİL",VLOOKUP(G4887,LİSTE!$B$7:$D$1300,3,0))</f>
        <v>Feyza Zümra AVCIOĞLU</v>
      </c>
      <c r="E4887" s="72" t="str">
        <f>IF(H4887=0,"RESMİ TATİL",VLOOKUP(H4887,LİSTE!$B$7:$D$1300,3,0))</f>
        <v>Yusuf Ali TABUR</v>
      </c>
      <c r="F4887" s="72">
        <f>IF(B4887="TATİL",0,IF(F4886&gt;0,IF(LİSTE!$F$1=H4886,1,H4886+1),IF(F4886=0,H4885+1,IF(F4885=0,H4884+1,IF(F4884=0,H4883+1,IF(F4883=0,H4882+1))))))</f>
        <v>22</v>
      </c>
      <c r="G4887" s="72">
        <f>IF(F4887=0,0,IF(LİSTE!$F$1=F4887,1,F4887+1))</f>
        <v>23</v>
      </c>
      <c r="H4887" s="72">
        <f>IF(G4887=0,0,IF(LİSTE!$F$1=G4887,1,G4887+1))</f>
        <v>24</v>
      </c>
      <c r="I4887" s="72" t="str">
        <f>IFERROR(VLOOKUP(A4887,TATİLLER!$A$2:$D$30000,3,0),"TATİL DEĞİL")</f>
        <v>TATİL DEĞİL</v>
      </c>
    </row>
    <row r="4888" spans="1:9" x14ac:dyDescent="0.25">
      <c r="A4888" s="74">
        <f t="shared" si="1130"/>
        <v>52041</v>
      </c>
      <c r="B4888" s="72">
        <f t="shared" si="1127"/>
        <v>2</v>
      </c>
      <c r="C4888" s="72" t="str">
        <f>IF(F4888=0,"RESMİ TATİL",VLOOKUP(F4888,LİSTE!$B$7:$D$1300,3,0))</f>
        <v>Irmak UTEBAY</v>
      </c>
      <c r="D4888" s="72" t="str">
        <f>IF(G4888=0,"RESMİ TATİL",VLOOKUP(G4888,LİSTE!$B$7:$D$1300,3,0))</f>
        <v>Kerem AKKOÇ</v>
      </c>
      <c r="E4888" s="72" t="str">
        <f>IF(H4888=0,"RESMİ TATİL",VLOOKUP(H4888,LİSTE!$B$7:$D$1300,3,0))</f>
        <v>Elçin Ayşe ELMAS</v>
      </c>
      <c r="F4888" s="72">
        <f>IF(B4888="TATİL",0,IF(F4887&gt;0,IF(LİSTE!$F$1=H4887,1,H4887+1),IF(F4887=0,H4886+1,IF(F4886=0,H4885+1,IF(F4885=0,H4884+1,IF(F4884=0,H4883+1))))))</f>
        <v>25</v>
      </c>
      <c r="G4888" s="72">
        <f>IF(F4888=0,0,IF(LİSTE!$F$1=F4888,1,F4888+1))</f>
        <v>26</v>
      </c>
      <c r="H4888" s="72">
        <f>IF(G4888=0,0,IF(LİSTE!$F$1=G4888,1,G4888+1))</f>
        <v>27</v>
      </c>
      <c r="I4888" s="72" t="str">
        <f>IFERROR(VLOOKUP(A4888,TATİLLER!$A$2:$D$30000,3,0),"TATİL DEĞİL")</f>
        <v>TATİL DEĞİL</v>
      </c>
    </row>
    <row r="4889" spans="1:9" x14ac:dyDescent="0.25">
      <c r="A4889" s="74">
        <f t="shared" si="1130"/>
        <v>52042</v>
      </c>
      <c r="B4889" s="72">
        <f t="shared" si="1127"/>
        <v>3</v>
      </c>
      <c r="C4889" s="72" t="str">
        <f>IF(F4889=0,"RESMİ TATİL",VLOOKUP(F4889,LİSTE!$B$7:$D$1300,3,0))</f>
        <v>Muhammed YILDIZDAĞ</v>
      </c>
      <c r="D4889" s="72" t="str">
        <f>IF(G4889=0,"RESMİ TATİL",VLOOKUP(G4889,LİSTE!$B$7:$D$1300,3,0))</f>
        <v>Nisa Nur SANCAR</v>
      </c>
      <c r="E4889" s="72" t="str">
        <f>IF(H4889=0,"RESMİ TATİL",VLOOKUP(H4889,LİSTE!$B$7:$D$1300,3,0))</f>
        <v>Esila ÇETİN</v>
      </c>
      <c r="F4889" s="72">
        <f>IF(B4889="TATİL",0,IF(F4888&gt;0,IF(LİSTE!$F$1=H4888,1,H4888+1),IF(F4888=0,H4887+1,IF(F4887=0,H4886+1,IF(F4886=0,H4885+1,IF(F4885=0,H4884+1))))))</f>
        <v>28</v>
      </c>
      <c r="G4889" s="72">
        <f>IF(F4889=0,0,IF(LİSTE!$F$1=F4889,1,F4889+1))</f>
        <v>1</v>
      </c>
      <c r="H4889" s="72">
        <f>IF(G4889=0,0,IF(LİSTE!$F$1=G4889,1,G4889+1))</f>
        <v>2</v>
      </c>
      <c r="I4889" s="72" t="str">
        <f>IFERROR(VLOOKUP(A4889,TATİLLER!$A$2:$D$30000,3,0),"TATİL DEĞİL")</f>
        <v>TATİL DEĞİL</v>
      </c>
    </row>
    <row r="4890" spans="1:9" x14ac:dyDescent="0.25">
      <c r="A4890" s="74">
        <f t="shared" si="1130"/>
        <v>52043</v>
      </c>
      <c r="B4890" s="72">
        <f t="shared" si="1127"/>
        <v>4</v>
      </c>
      <c r="C4890" s="72" t="str">
        <f>IF(F4890=0,"RESMİ TATİL",VLOOKUP(F4890,LİSTE!$B$7:$D$1300,3,0))</f>
        <v>Zeynep Sevde TOPUZ</v>
      </c>
      <c r="D4890" s="72" t="str">
        <f>IF(G4890=0,"RESMİ TATİL",VLOOKUP(G4890,LİSTE!$B$7:$D$1300,3,0))</f>
        <v>Ömer Asaf KADAŞ</v>
      </c>
      <c r="E4890" s="72" t="str">
        <f>IF(H4890=0,"RESMİ TATİL",VLOOKUP(H4890,LİSTE!$B$7:$D$1300,3,0))</f>
        <v>Ramazan Baran ADIGÜZEL</v>
      </c>
      <c r="F4890" s="72">
        <f>IF(B4890="TATİL",0,IF(F4889&gt;0,IF(LİSTE!$F$1=H4889,1,H4889+1),IF(F4889=0,H4888+1,IF(F4888=0,H4887+1,IF(F4887=0,H4886+1,IF(F4886=0,H4885+1))))))</f>
        <v>3</v>
      </c>
      <c r="G4890" s="72">
        <f>IF(F4890=0,0,IF(LİSTE!$F$1=F4890,1,F4890+1))</f>
        <v>4</v>
      </c>
      <c r="H4890" s="72">
        <f>IF(G4890=0,0,IF(LİSTE!$F$1=G4890,1,G4890+1))</f>
        <v>5</v>
      </c>
      <c r="I4890" s="72" t="str">
        <f>IFERROR(VLOOKUP(A4890,TATİLLER!$A$2:$D$30000,3,0),"TATİL DEĞİL")</f>
        <v>TATİL DEĞİL</v>
      </c>
    </row>
    <row r="4891" spans="1:9" x14ac:dyDescent="0.25">
      <c r="A4891" s="74">
        <f t="shared" si="1130"/>
        <v>52044</v>
      </c>
      <c r="B4891" s="72">
        <f t="shared" si="1127"/>
        <v>5</v>
      </c>
      <c r="C4891" s="72" t="str">
        <f>IF(F4891=0,"RESMİ TATİL",VLOOKUP(F4891,LİSTE!$B$7:$D$1300,3,0))</f>
        <v>Bahar AKGÜN</v>
      </c>
      <c r="D4891" s="72" t="str">
        <f>IF(G4891=0,"RESMİ TATİL",VLOOKUP(G4891,LİSTE!$B$7:$D$1300,3,0))</f>
        <v>Ömer AKGÜL</v>
      </c>
      <c r="E4891" s="72" t="str">
        <f>IF(H4891=0,"RESMİ TATİL",VLOOKUP(H4891,LİSTE!$B$7:$D$1300,3,0))</f>
        <v>Muharrem EFE TANRIVERDİ</v>
      </c>
      <c r="F4891" s="72">
        <f>IF(B4891="TATİL",0,IF(F4890&gt;0,IF(LİSTE!$F$1=H4890,1,H4890+1),IF(F4890=0,H4889+1,IF(F4889=0,H4888+1,IF(F4888=0,H4887+1,IF(F4887=0,H4886+1))))))</f>
        <v>6</v>
      </c>
      <c r="G4891" s="72">
        <f>IF(F4891=0,0,IF(LİSTE!$F$1=F4891,1,F4891+1))</f>
        <v>7</v>
      </c>
      <c r="H4891" s="72">
        <f>IF(G4891=0,0,IF(LİSTE!$F$1=G4891,1,G4891+1))</f>
        <v>8</v>
      </c>
      <c r="I4891" s="72" t="str">
        <f>IFERROR(VLOOKUP(A4891,TATİLLER!$A$2:$D$30000,3,0),"TATİL DEĞİL")</f>
        <v>TATİL DEĞİL</v>
      </c>
    </row>
    <row r="4892" spans="1:9" x14ac:dyDescent="0.25">
      <c r="A4892" s="74">
        <f t="shared" ref="A4892" si="1133">A4891+3</f>
        <v>52047</v>
      </c>
      <c r="B4892" s="72">
        <f t="shared" si="1127"/>
        <v>1</v>
      </c>
      <c r="C4892" s="72" t="str">
        <f>IF(F4892=0,"RESMİ TATİL",VLOOKUP(F4892,LİSTE!$B$7:$D$1300,3,0))</f>
        <v>Anıl DOĞAN</v>
      </c>
      <c r="D4892" s="72" t="str">
        <f>IF(G4892=0,"RESMİ TATİL",VLOOKUP(G4892,LİSTE!$B$7:$D$1300,3,0))</f>
        <v>İpek ARSLAN</v>
      </c>
      <c r="E4892" s="72" t="str">
        <f>IF(H4892=0,"RESMİ TATİL",VLOOKUP(H4892,LİSTE!$B$7:$D$1300,3,0))</f>
        <v>Efe KARSAK</v>
      </c>
      <c r="F4892" s="72">
        <f>IF(B4892="TATİL",0,IF(F4891&gt;0,IF(LİSTE!$F$1=H4891,1,H4891+1),IF(F4891=0,H4890+1,IF(F4890=0,H4889+1,IF(F4889=0,H4888+1,IF(F4888=0,H4887+1))))))</f>
        <v>9</v>
      </c>
      <c r="G4892" s="72">
        <f>IF(F4892=0,0,IF(LİSTE!$F$1=F4892,1,F4892+1))</f>
        <v>10</v>
      </c>
      <c r="H4892" s="72">
        <f>IF(G4892=0,0,IF(LİSTE!$F$1=G4892,1,G4892+1))</f>
        <v>11</v>
      </c>
      <c r="I4892" s="72" t="str">
        <f>IFERROR(VLOOKUP(A4892,TATİLLER!$A$2:$D$30000,3,0),"TATİL DEĞİL")</f>
        <v>TATİL DEĞİL</v>
      </c>
    </row>
    <row r="4893" spans="1:9" x14ac:dyDescent="0.25">
      <c r="A4893" s="74">
        <f t="shared" si="1130"/>
        <v>52048</v>
      </c>
      <c r="B4893" s="72">
        <f t="shared" si="1127"/>
        <v>2</v>
      </c>
      <c r="C4893" s="72" t="str">
        <f>IF(F4893=0,"RESMİ TATİL",VLOOKUP(F4893,LİSTE!$B$7:$D$1300,3,0))</f>
        <v>Abdullah KIRBAÇ</v>
      </c>
      <c r="D4893" s="72" t="str">
        <f>IF(G4893=0,"RESMİ TATİL",VLOOKUP(G4893,LİSTE!$B$7:$D$1300,3,0))</f>
        <v>Ümmü Defne GÜLER</v>
      </c>
      <c r="E4893" s="72" t="str">
        <f>IF(H4893=0,"RESMİ TATİL",VLOOKUP(H4893,LİSTE!$B$7:$D$1300,3,0))</f>
        <v>Şevval ÖZDAMAR</v>
      </c>
      <c r="F4893" s="72">
        <f>IF(B4893="TATİL",0,IF(F4892&gt;0,IF(LİSTE!$F$1=H4892,1,H4892+1),IF(F4892=0,H4891+1,IF(F4891=0,H4890+1,IF(F4890=0,H4889+1,IF(F4889=0,H4888+1))))))</f>
        <v>12</v>
      </c>
      <c r="G4893" s="72">
        <f>IF(F4893=0,0,IF(LİSTE!$F$1=F4893,1,F4893+1))</f>
        <v>13</v>
      </c>
      <c r="H4893" s="72">
        <f>IF(G4893=0,0,IF(LİSTE!$F$1=G4893,1,G4893+1))</f>
        <v>14</v>
      </c>
      <c r="I4893" s="72" t="str">
        <f>IFERROR(VLOOKUP(A4893,TATİLLER!$A$2:$D$30000,3,0),"TATİL DEĞİL")</f>
        <v>TATİL DEĞİL</v>
      </c>
    </row>
    <row r="4894" spans="1:9" x14ac:dyDescent="0.25">
      <c r="A4894" s="74">
        <f t="shared" si="1130"/>
        <v>52049</v>
      </c>
      <c r="B4894" s="72">
        <f t="shared" si="1127"/>
        <v>3</v>
      </c>
      <c r="C4894" s="72" t="str">
        <f>IF(F4894=0,"RESMİ TATİL",VLOOKUP(F4894,LİSTE!$B$7:$D$1300,3,0))</f>
        <v>Zeynep AKDAĞ</v>
      </c>
      <c r="D4894" s="72" t="str">
        <f>IF(G4894=0,"RESMİ TATİL",VLOOKUP(G4894,LİSTE!$B$7:$D$1300,3,0))</f>
        <v>Esma ÇOKER</v>
      </c>
      <c r="E4894" s="72" t="str">
        <f>IF(H4894=0,"RESMİ TATİL",VLOOKUP(H4894,LİSTE!$B$7:$D$1300,3,0))</f>
        <v>Dursun Kubilay YAŞAR</v>
      </c>
      <c r="F4894" s="72">
        <f>IF(B4894="TATİL",0,IF(F4893&gt;0,IF(LİSTE!$F$1=H4893,1,H4893+1),IF(F4893=0,H4892+1,IF(F4892=0,H4891+1,IF(F4891=0,H4890+1,IF(F4890=0,H4889+1))))))</f>
        <v>15</v>
      </c>
      <c r="G4894" s="72">
        <f>IF(F4894=0,0,IF(LİSTE!$F$1=F4894,1,F4894+1))</f>
        <v>16</v>
      </c>
      <c r="H4894" s="72">
        <f>IF(G4894=0,0,IF(LİSTE!$F$1=G4894,1,G4894+1))</f>
        <v>17</v>
      </c>
      <c r="I4894" s="72" t="str">
        <f>IFERROR(VLOOKUP(A4894,TATİLLER!$A$2:$D$30000,3,0),"TATİL DEĞİL")</f>
        <v>TATİL DEĞİL</v>
      </c>
    </row>
    <row r="4895" spans="1:9" x14ac:dyDescent="0.25">
      <c r="A4895" s="74">
        <f t="shared" si="1130"/>
        <v>52050</v>
      </c>
      <c r="B4895" s="72">
        <f t="shared" si="1127"/>
        <v>4</v>
      </c>
      <c r="C4895" s="72" t="str">
        <f>IF(F4895=0,"RESMİ TATİL",VLOOKUP(F4895,LİSTE!$B$7:$D$1300,3,0))</f>
        <v>Zeynep Beril BAŞPINAR</v>
      </c>
      <c r="D4895" s="72" t="str">
        <f>IF(G4895=0,"RESMİ TATİL",VLOOKUP(G4895,LİSTE!$B$7:$D$1300,3,0))</f>
        <v>Ahmet DAL</v>
      </c>
      <c r="E4895" s="72" t="str">
        <f>IF(H4895=0,"RESMİ TATİL",VLOOKUP(H4895,LİSTE!$B$7:$D$1300,3,0))</f>
        <v>Emirhan KARATAŞ</v>
      </c>
      <c r="F4895" s="72">
        <f>IF(B4895="TATİL",0,IF(F4894&gt;0,IF(LİSTE!$F$1=H4894,1,H4894+1),IF(F4894=0,H4893+1,IF(F4893=0,H4892+1,IF(F4892=0,H4891+1,IF(F4891=0,H4890+1))))))</f>
        <v>18</v>
      </c>
      <c r="G4895" s="72">
        <f>IF(F4895=0,0,IF(LİSTE!$F$1=F4895,1,F4895+1))</f>
        <v>19</v>
      </c>
      <c r="H4895" s="72">
        <f>IF(G4895=0,0,IF(LİSTE!$F$1=G4895,1,G4895+1))</f>
        <v>20</v>
      </c>
      <c r="I4895" s="72" t="str">
        <f>IFERROR(VLOOKUP(A4895,TATİLLER!$A$2:$D$30000,3,0),"TATİL DEĞİL")</f>
        <v>TATİL DEĞİL</v>
      </c>
    </row>
    <row r="4896" spans="1:9" x14ac:dyDescent="0.25">
      <c r="A4896" s="74">
        <f t="shared" si="1130"/>
        <v>52051</v>
      </c>
      <c r="B4896" s="72">
        <f t="shared" si="1127"/>
        <v>5</v>
      </c>
      <c r="C4896" s="72" t="str">
        <f>IF(F4896=0,"RESMİ TATİL",VLOOKUP(F4896,LİSTE!$B$7:$D$1300,3,0))</f>
        <v>Zümra Yeter ARI</v>
      </c>
      <c r="D4896" s="72" t="str">
        <f>IF(G4896=0,"RESMİ TATİL",VLOOKUP(G4896,LİSTE!$B$7:$D$1300,3,0))</f>
        <v>Utku KARAGÖZ</v>
      </c>
      <c r="E4896" s="72" t="str">
        <f>IF(H4896=0,"RESMİ TATİL",VLOOKUP(H4896,LİSTE!$B$7:$D$1300,3,0))</f>
        <v>Feyza Zümra AVCIOĞLU</v>
      </c>
      <c r="F4896" s="72">
        <f>IF(B4896="TATİL",0,IF(F4895&gt;0,IF(LİSTE!$F$1=H4895,1,H4895+1),IF(F4895=0,H4894+1,IF(F4894=0,H4893+1,IF(F4893=0,H4892+1,IF(F4892=0,H4891+1))))))</f>
        <v>21</v>
      </c>
      <c r="G4896" s="72">
        <f>IF(F4896=0,0,IF(LİSTE!$F$1=F4896,1,F4896+1))</f>
        <v>22</v>
      </c>
      <c r="H4896" s="72">
        <f>IF(G4896=0,0,IF(LİSTE!$F$1=G4896,1,G4896+1))</f>
        <v>23</v>
      </c>
      <c r="I4896" s="72" t="str">
        <f>IFERROR(VLOOKUP(A4896,TATİLLER!$A$2:$D$30000,3,0),"TATİL DEĞİL")</f>
        <v>TATİL DEĞİL</v>
      </c>
    </row>
    <row r="4897" spans="1:9" x14ac:dyDescent="0.25">
      <c r="A4897" s="74">
        <f t="shared" ref="A4897" si="1134">A4896+3</f>
        <v>52054</v>
      </c>
      <c r="B4897" s="72">
        <f t="shared" si="1127"/>
        <v>1</v>
      </c>
      <c r="C4897" s="72" t="str">
        <f>IF(F4897=0,"RESMİ TATİL",VLOOKUP(F4897,LİSTE!$B$7:$D$1300,3,0))</f>
        <v>Yusuf Ali TABUR</v>
      </c>
      <c r="D4897" s="72" t="str">
        <f>IF(G4897=0,"RESMİ TATİL",VLOOKUP(G4897,LİSTE!$B$7:$D$1300,3,0))</f>
        <v>Irmak UTEBAY</v>
      </c>
      <c r="E4897" s="72" t="str">
        <f>IF(H4897=0,"RESMİ TATİL",VLOOKUP(H4897,LİSTE!$B$7:$D$1300,3,0))</f>
        <v>Kerem AKKOÇ</v>
      </c>
      <c r="F4897" s="72">
        <f>IF(B4897="TATİL",0,IF(F4896&gt;0,IF(LİSTE!$F$1=H4896,1,H4896+1),IF(F4896=0,H4895+1,IF(F4895=0,H4894+1,IF(F4894=0,H4893+1,IF(F4893=0,H4892+1))))))</f>
        <v>24</v>
      </c>
      <c r="G4897" s="72">
        <f>IF(F4897=0,0,IF(LİSTE!$F$1=F4897,1,F4897+1))</f>
        <v>25</v>
      </c>
      <c r="H4897" s="72">
        <f>IF(G4897=0,0,IF(LİSTE!$F$1=G4897,1,G4897+1))</f>
        <v>26</v>
      </c>
      <c r="I4897" s="72" t="str">
        <f>IFERROR(VLOOKUP(A4897,TATİLLER!$A$2:$D$30000,3,0),"TATİL DEĞİL")</f>
        <v>TATİL DEĞİL</v>
      </c>
    </row>
    <row r="4898" spans="1:9" x14ac:dyDescent="0.25">
      <c r="A4898" s="74">
        <f t="shared" si="1130"/>
        <v>52055</v>
      </c>
      <c r="B4898" s="72">
        <f t="shared" si="1127"/>
        <v>2</v>
      </c>
      <c r="C4898" s="72" t="str">
        <f>IF(F4898=0,"RESMİ TATİL",VLOOKUP(F4898,LİSTE!$B$7:$D$1300,3,0))</f>
        <v>Elçin Ayşe ELMAS</v>
      </c>
      <c r="D4898" s="72" t="str">
        <f>IF(G4898=0,"RESMİ TATİL",VLOOKUP(G4898,LİSTE!$B$7:$D$1300,3,0))</f>
        <v>Muhammed YILDIZDAĞ</v>
      </c>
      <c r="E4898" s="72" t="str">
        <f>IF(H4898=0,"RESMİ TATİL",VLOOKUP(H4898,LİSTE!$B$7:$D$1300,3,0))</f>
        <v>Nisa Nur SANCAR</v>
      </c>
      <c r="F4898" s="72">
        <f>IF(B4898="TATİL",0,IF(F4897&gt;0,IF(LİSTE!$F$1=H4897,1,H4897+1),IF(F4897=0,H4896+1,IF(F4896=0,H4895+1,IF(F4895=0,H4894+1,IF(F4894=0,H4893+1))))))</f>
        <v>27</v>
      </c>
      <c r="G4898" s="72">
        <f>IF(F4898=0,0,IF(LİSTE!$F$1=F4898,1,F4898+1))</f>
        <v>28</v>
      </c>
      <c r="H4898" s="72">
        <f>IF(G4898=0,0,IF(LİSTE!$F$1=G4898,1,G4898+1))</f>
        <v>1</v>
      </c>
      <c r="I4898" s="72" t="str">
        <f>IFERROR(VLOOKUP(A4898,TATİLLER!$A$2:$D$30000,3,0),"TATİL DEĞİL")</f>
        <v>TATİL DEĞİL</v>
      </c>
    </row>
    <row r="4899" spans="1:9" x14ac:dyDescent="0.25">
      <c r="A4899" s="74">
        <f t="shared" si="1130"/>
        <v>52056</v>
      </c>
      <c r="B4899" s="72">
        <f t="shared" si="1127"/>
        <v>3</v>
      </c>
      <c r="C4899" s="72" t="str">
        <f>IF(F4899=0,"RESMİ TATİL",VLOOKUP(F4899,LİSTE!$B$7:$D$1300,3,0))</f>
        <v>Esila ÇETİN</v>
      </c>
      <c r="D4899" s="72" t="str">
        <f>IF(G4899=0,"RESMİ TATİL",VLOOKUP(G4899,LİSTE!$B$7:$D$1300,3,0))</f>
        <v>Zeynep Sevde TOPUZ</v>
      </c>
      <c r="E4899" s="72" t="str">
        <f>IF(H4899=0,"RESMİ TATİL",VLOOKUP(H4899,LİSTE!$B$7:$D$1300,3,0))</f>
        <v>Ömer Asaf KADAŞ</v>
      </c>
      <c r="F4899" s="72">
        <f>IF(B4899="TATİL",0,IF(F4898&gt;0,IF(LİSTE!$F$1=H4898,1,H4898+1),IF(F4898=0,H4897+1,IF(F4897=0,H4896+1,IF(F4896=0,H4895+1,IF(F4895=0,H4894+1))))))</f>
        <v>2</v>
      </c>
      <c r="G4899" s="72">
        <f>IF(F4899=0,0,IF(LİSTE!$F$1=F4899,1,F4899+1))</f>
        <v>3</v>
      </c>
      <c r="H4899" s="72">
        <f>IF(G4899=0,0,IF(LİSTE!$F$1=G4899,1,G4899+1))</f>
        <v>4</v>
      </c>
      <c r="I4899" s="72" t="str">
        <f>IFERROR(VLOOKUP(A4899,TATİLLER!$A$2:$D$30000,3,0),"TATİL DEĞİL")</f>
        <v>TATİL DEĞİL</v>
      </c>
    </row>
    <row r="4900" spans="1:9" x14ac:dyDescent="0.25">
      <c r="A4900" s="74">
        <f t="shared" si="1130"/>
        <v>52057</v>
      </c>
      <c r="B4900" s="72">
        <f t="shared" si="1127"/>
        <v>4</v>
      </c>
      <c r="C4900" s="72" t="str">
        <f>IF(F4900=0,"RESMİ TATİL",VLOOKUP(F4900,LİSTE!$B$7:$D$1300,3,0))</f>
        <v>Ramazan Baran ADIGÜZEL</v>
      </c>
      <c r="D4900" s="72" t="str">
        <f>IF(G4900=0,"RESMİ TATİL",VLOOKUP(G4900,LİSTE!$B$7:$D$1300,3,0))</f>
        <v>Bahar AKGÜN</v>
      </c>
      <c r="E4900" s="72" t="str">
        <f>IF(H4900=0,"RESMİ TATİL",VLOOKUP(H4900,LİSTE!$B$7:$D$1300,3,0))</f>
        <v>Ömer AKGÜL</v>
      </c>
      <c r="F4900" s="72">
        <f>IF(B4900="TATİL",0,IF(F4899&gt;0,IF(LİSTE!$F$1=H4899,1,H4899+1),IF(F4899=0,H4898+1,IF(F4898=0,H4897+1,IF(F4897=0,H4896+1,IF(F4896=0,H4895+1))))))</f>
        <v>5</v>
      </c>
      <c r="G4900" s="72">
        <f>IF(F4900=0,0,IF(LİSTE!$F$1=F4900,1,F4900+1))</f>
        <v>6</v>
      </c>
      <c r="H4900" s="72">
        <f>IF(G4900=0,0,IF(LİSTE!$F$1=G4900,1,G4900+1))</f>
        <v>7</v>
      </c>
      <c r="I4900" s="72" t="str">
        <f>IFERROR(VLOOKUP(A4900,TATİLLER!$A$2:$D$30000,3,0),"TATİL DEĞİL")</f>
        <v>TATİL DEĞİL</v>
      </c>
    </row>
    <row r="4901" spans="1:9" x14ac:dyDescent="0.25">
      <c r="A4901" s="74">
        <f t="shared" si="1130"/>
        <v>52058</v>
      </c>
      <c r="B4901" s="72">
        <f t="shared" si="1127"/>
        <v>5</v>
      </c>
      <c r="C4901" s="72" t="str">
        <f>IF(F4901=0,"RESMİ TATİL",VLOOKUP(F4901,LİSTE!$B$7:$D$1300,3,0))</f>
        <v>Muharrem EFE TANRIVERDİ</v>
      </c>
      <c r="D4901" s="72" t="str">
        <f>IF(G4901=0,"RESMİ TATİL",VLOOKUP(G4901,LİSTE!$B$7:$D$1300,3,0))</f>
        <v>Anıl DOĞAN</v>
      </c>
      <c r="E4901" s="72" t="str">
        <f>IF(H4901=0,"RESMİ TATİL",VLOOKUP(H4901,LİSTE!$B$7:$D$1300,3,0))</f>
        <v>İpek ARSLAN</v>
      </c>
      <c r="F4901" s="72">
        <f>IF(B4901="TATİL",0,IF(F4900&gt;0,IF(LİSTE!$F$1=H4900,1,H4900+1),IF(F4900=0,H4899+1,IF(F4899=0,H4898+1,IF(F4898=0,H4897+1,IF(F4897=0,H4896+1))))))</f>
        <v>8</v>
      </c>
      <c r="G4901" s="72">
        <f>IF(F4901=0,0,IF(LİSTE!$F$1=F4901,1,F4901+1))</f>
        <v>9</v>
      </c>
      <c r="H4901" s="72">
        <f>IF(G4901=0,0,IF(LİSTE!$F$1=G4901,1,G4901+1))</f>
        <v>10</v>
      </c>
      <c r="I4901" s="72" t="str">
        <f>IFERROR(VLOOKUP(A4901,TATİLLER!$A$2:$D$30000,3,0),"TATİL DEĞİL")</f>
        <v>TATİL DEĞİL</v>
      </c>
    </row>
    <row r="4902" spans="1:9" x14ac:dyDescent="0.25">
      <c r="A4902" s="74">
        <f t="shared" ref="A4902" si="1135">A4901+3</f>
        <v>52061</v>
      </c>
      <c r="B4902" s="72">
        <f t="shared" si="1127"/>
        <v>1</v>
      </c>
      <c r="C4902" s="72" t="str">
        <f>IF(F4902=0,"RESMİ TATİL",VLOOKUP(F4902,LİSTE!$B$7:$D$1300,3,0))</f>
        <v>Efe KARSAK</v>
      </c>
      <c r="D4902" s="72" t="str">
        <f>IF(G4902=0,"RESMİ TATİL",VLOOKUP(G4902,LİSTE!$B$7:$D$1300,3,0))</f>
        <v>Abdullah KIRBAÇ</v>
      </c>
      <c r="E4902" s="72" t="str">
        <f>IF(H4902=0,"RESMİ TATİL",VLOOKUP(H4902,LİSTE!$B$7:$D$1300,3,0))</f>
        <v>Ümmü Defne GÜLER</v>
      </c>
      <c r="F4902" s="72">
        <f>IF(B4902="TATİL",0,IF(F4901&gt;0,IF(LİSTE!$F$1=H4901,1,H4901+1),IF(F4901=0,H4900+1,IF(F4900=0,H4899+1,IF(F4899=0,H4898+1,IF(F4898=0,H4897+1))))))</f>
        <v>11</v>
      </c>
      <c r="G4902" s="72">
        <f>IF(F4902=0,0,IF(LİSTE!$F$1=F4902,1,F4902+1))</f>
        <v>12</v>
      </c>
      <c r="H4902" s="72">
        <f>IF(G4902=0,0,IF(LİSTE!$F$1=G4902,1,G4902+1))</f>
        <v>13</v>
      </c>
      <c r="I4902" s="72" t="str">
        <f>IFERROR(VLOOKUP(A4902,TATİLLER!$A$2:$D$30000,3,0),"TATİL DEĞİL")</f>
        <v>TATİL DEĞİL</v>
      </c>
    </row>
    <row r="4903" spans="1:9" x14ac:dyDescent="0.25">
      <c r="A4903" s="74">
        <f t="shared" si="1130"/>
        <v>52062</v>
      </c>
      <c r="B4903" s="72">
        <f t="shared" si="1127"/>
        <v>2</v>
      </c>
      <c r="C4903" s="72" t="str">
        <f>IF(F4903=0,"RESMİ TATİL",VLOOKUP(F4903,LİSTE!$B$7:$D$1300,3,0))</f>
        <v>Şevval ÖZDAMAR</v>
      </c>
      <c r="D4903" s="72" t="str">
        <f>IF(G4903=0,"RESMİ TATİL",VLOOKUP(G4903,LİSTE!$B$7:$D$1300,3,0))</f>
        <v>Zeynep AKDAĞ</v>
      </c>
      <c r="E4903" s="72" t="str">
        <f>IF(H4903=0,"RESMİ TATİL",VLOOKUP(H4903,LİSTE!$B$7:$D$1300,3,0))</f>
        <v>Esma ÇOKER</v>
      </c>
      <c r="F4903" s="72">
        <f>IF(B4903="TATİL",0,IF(F4902&gt;0,IF(LİSTE!$F$1=H4902,1,H4902+1),IF(F4902=0,H4901+1,IF(F4901=0,H4900+1,IF(F4900=0,H4899+1,IF(F4899=0,H4898+1))))))</f>
        <v>14</v>
      </c>
      <c r="G4903" s="72">
        <f>IF(F4903=0,0,IF(LİSTE!$F$1=F4903,1,F4903+1))</f>
        <v>15</v>
      </c>
      <c r="H4903" s="72">
        <f>IF(G4903=0,0,IF(LİSTE!$F$1=G4903,1,G4903+1))</f>
        <v>16</v>
      </c>
      <c r="I4903" s="72" t="str">
        <f>IFERROR(VLOOKUP(A4903,TATİLLER!$A$2:$D$30000,3,0),"TATİL DEĞİL")</f>
        <v>TATİL DEĞİL</v>
      </c>
    </row>
    <row r="4904" spans="1:9" x14ac:dyDescent="0.25">
      <c r="A4904" s="74">
        <f t="shared" si="1130"/>
        <v>52063</v>
      </c>
      <c r="B4904" s="72">
        <f t="shared" si="1127"/>
        <v>3</v>
      </c>
      <c r="C4904" s="72" t="str">
        <f>IF(F4904=0,"RESMİ TATİL",VLOOKUP(F4904,LİSTE!$B$7:$D$1300,3,0))</f>
        <v>Dursun Kubilay YAŞAR</v>
      </c>
      <c r="D4904" s="72" t="str">
        <f>IF(G4904=0,"RESMİ TATİL",VLOOKUP(G4904,LİSTE!$B$7:$D$1300,3,0))</f>
        <v>Zeynep Beril BAŞPINAR</v>
      </c>
      <c r="E4904" s="72" t="str">
        <f>IF(H4904=0,"RESMİ TATİL",VLOOKUP(H4904,LİSTE!$B$7:$D$1300,3,0))</f>
        <v>Ahmet DAL</v>
      </c>
      <c r="F4904" s="72">
        <f>IF(B4904="TATİL",0,IF(F4903&gt;0,IF(LİSTE!$F$1=H4903,1,H4903+1),IF(F4903=0,H4902+1,IF(F4902=0,H4901+1,IF(F4901=0,H4900+1,IF(F4900=0,H4899+1))))))</f>
        <v>17</v>
      </c>
      <c r="G4904" s="72">
        <f>IF(F4904=0,0,IF(LİSTE!$F$1=F4904,1,F4904+1))</f>
        <v>18</v>
      </c>
      <c r="H4904" s="72">
        <f>IF(G4904=0,0,IF(LİSTE!$F$1=G4904,1,G4904+1))</f>
        <v>19</v>
      </c>
      <c r="I4904" s="72" t="str">
        <f>IFERROR(VLOOKUP(A4904,TATİLLER!$A$2:$D$30000,3,0),"TATİL DEĞİL")</f>
        <v>TATİL DEĞİL</v>
      </c>
    </row>
    <row r="4905" spans="1:9" x14ac:dyDescent="0.25">
      <c r="A4905" s="74">
        <f t="shared" si="1130"/>
        <v>52064</v>
      </c>
      <c r="B4905" s="72">
        <f t="shared" si="1127"/>
        <v>4</v>
      </c>
      <c r="C4905" s="72" t="str">
        <f>IF(F4905=0,"RESMİ TATİL",VLOOKUP(F4905,LİSTE!$B$7:$D$1300,3,0))</f>
        <v>Emirhan KARATAŞ</v>
      </c>
      <c r="D4905" s="72" t="str">
        <f>IF(G4905=0,"RESMİ TATİL",VLOOKUP(G4905,LİSTE!$B$7:$D$1300,3,0))</f>
        <v>Zümra Yeter ARI</v>
      </c>
      <c r="E4905" s="72" t="str">
        <f>IF(H4905=0,"RESMİ TATİL",VLOOKUP(H4905,LİSTE!$B$7:$D$1300,3,0))</f>
        <v>Utku KARAGÖZ</v>
      </c>
      <c r="F4905" s="72">
        <f>IF(B4905="TATİL",0,IF(F4904&gt;0,IF(LİSTE!$F$1=H4904,1,H4904+1),IF(F4904=0,H4903+1,IF(F4903=0,H4902+1,IF(F4902=0,H4901+1,IF(F4901=0,H4900+1))))))</f>
        <v>20</v>
      </c>
      <c r="G4905" s="72">
        <f>IF(F4905=0,0,IF(LİSTE!$F$1=F4905,1,F4905+1))</f>
        <v>21</v>
      </c>
      <c r="H4905" s="72">
        <f>IF(G4905=0,0,IF(LİSTE!$F$1=G4905,1,G4905+1))</f>
        <v>22</v>
      </c>
      <c r="I4905" s="72" t="str">
        <f>IFERROR(VLOOKUP(A4905,TATİLLER!$A$2:$D$30000,3,0),"TATİL DEĞİL")</f>
        <v>TATİL DEĞİL</v>
      </c>
    </row>
    <row r="4906" spans="1:9" x14ac:dyDescent="0.25">
      <c r="A4906" s="74">
        <f t="shared" si="1130"/>
        <v>52065</v>
      </c>
      <c r="B4906" s="72">
        <f t="shared" si="1127"/>
        <v>5</v>
      </c>
      <c r="C4906" s="72" t="str">
        <f>IF(F4906=0,"RESMİ TATİL",VLOOKUP(F4906,LİSTE!$B$7:$D$1300,3,0))</f>
        <v>Feyza Zümra AVCIOĞLU</v>
      </c>
      <c r="D4906" s="72" t="str">
        <f>IF(G4906=0,"RESMİ TATİL",VLOOKUP(G4906,LİSTE!$B$7:$D$1300,3,0))</f>
        <v>Yusuf Ali TABUR</v>
      </c>
      <c r="E4906" s="72" t="str">
        <f>IF(H4906=0,"RESMİ TATİL",VLOOKUP(H4906,LİSTE!$B$7:$D$1300,3,0))</f>
        <v>Irmak UTEBAY</v>
      </c>
      <c r="F4906" s="72">
        <f>IF(B4906="TATİL",0,IF(F4905&gt;0,IF(LİSTE!$F$1=H4905,1,H4905+1),IF(F4905=0,H4904+1,IF(F4904=0,H4903+1,IF(F4903=0,H4902+1,IF(F4902=0,H4901+1))))))</f>
        <v>23</v>
      </c>
      <c r="G4906" s="72">
        <f>IF(F4906=0,0,IF(LİSTE!$F$1=F4906,1,F4906+1))</f>
        <v>24</v>
      </c>
      <c r="H4906" s="72">
        <f>IF(G4906=0,0,IF(LİSTE!$F$1=G4906,1,G4906+1))</f>
        <v>25</v>
      </c>
      <c r="I4906" s="72" t="str">
        <f>IFERROR(VLOOKUP(A4906,TATİLLER!$A$2:$D$30000,3,0),"TATİL DEĞİL")</f>
        <v>TATİL DEĞİL</v>
      </c>
    </row>
    <row r="4907" spans="1:9" x14ac:dyDescent="0.25">
      <c r="A4907" s="74">
        <f t="shared" ref="A4907" si="1136">A4906+3</f>
        <v>52068</v>
      </c>
      <c r="B4907" s="72">
        <f t="shared" si="1127"/>
        <v>1</v>
      </c>
      <c r="C4907" s="72" t="str">
        <f>IF(F4907=0,"RESMİ TATİL",VLOOKUP(F4907,LİSTE!$B$7:$D$1300,3,0))</f>
        <v>Kerem AKKOÇ</v>
      </c>
      <c r="D4907" s="72" t="str">
        <f>IF(G4907=0,"RESMİ TATİL",VLOOKUP(G4907,LİSTE!$B$7:$D$1300,3,0))</f>
        <v>Elçin Ayşe ELMAS</v>
      </c>
      <c r="E4907" s="72" t="str">
        <f>IF(H4907=0,"RESMİ TATİL",VLOOKUP(H4907,LİSTE!$B$7:$D$1300,3,0))</f>
        <v>Muhammed YILDIZDAĞ</v>
      </c>
      <c r="F4907" s="72">
        <f>IF(B4907="TATİL",0,IF(F4906&gt;0,IF(LİSTE!$F$1=H4906,1,H4906+1),IF(F4906=0,H4905+1,IF(F4905=0,H4904+1,IF(F4904=0,H4903+1,IF(F4903=0,H4902+1))))))</f>
        <v>26</v>
      </c>
      <c r="G4907" s="72">
        <f>IF(F4907=0,0,IF(LİSTE!$F$1=F4907,1,F4907+1))</f>
        <v>27</v>
      </c>
      <c r="H4907" s="72">
        <f>IF(G4907=0,0,IF(LİSTE!$F$1=G4907,1,G4907+1))</f>
        <v>28</v>
      </c>
      <c r="I4907" s="72" t="str">
        <f>IFERROR(VLOOKUP(A4907,TATİLLER!$A$2:$D$30000,3,0),"TATİL DEĞİL")</f>
        <v>TATİL DEĞİL</v>
      </c>
    </row>
    <row r="4908" spans="1:9" x14ac:dyDescent="0.25">
      <c r="A4908" s="74">
        <f t="shared" si="1130"/>
        <v>52069</v>
      </c>
      <c r="B4908" s="72">
        <f t="shared" si="1127"/>
        <v>2</v>
      </c>
      <c r="C4908" s="72" t="str">
        <f>IF(F4908=0,"RESMİ TATİL",VLOOKUP(F4908,LİSTE!$B$7:$D$1300,3,0))</f>
        <v>Nisa Nur SANCAR</v>
      </c>
      <c r="D4908" s="72" t="str">
        <f>IF(G4908=0,"RESMİ TATİL",VLOOKUP(G4908,LİSTE!$B$7:$D$1300,3,0))</f>
        <v>Esila ÇETİN</v>
      </c>
      <c r="E4908" s="72" t="str">
        <f>IF(H4908=0,"RESMİ TATİL",VLOOKUP(H4908,LİSTE!$B$7:$D$1300,3,0))</f>
        <v>Zeynep Sevde TOPUZ</v>
      </c>
      <c r="F4908" s="72">
        <f>IF(B4908="TATİL",0,IF(F4907&gt;0,IF(LİSTE!$F$1=H4907,1,H4907+1),IF(F4907=0,H4906+1,IF(F4906=0,H4905+1,IF(F4905=0,H4904+1,IF(F4904=0,H4903+1))))))</f>
        <v>1</v>
      </c>
      <c r="G4908" s="72">
        <f>IF(F4908=0,0,IF(LİSTE!$F$1=F4908,1,F4908+1))</f>
        <v>2</v>
      </c>
      <c r="H4908" s="72">
        <f>IF(G4908=0,0,IF(LİSTE!$F$1=G4908,1,G4908+1))</f>
        <v>3</v>
      </c>
      <c r="I4908" s="72" t="str">
        <f>IFERROR(VLOOKUP(A4908,TATİLLER!$A$2:$D$30000,3,0),"TATİL DEĞİL")</f>
        <v>TATİL DEĞİL</v>
      </c>
    </row>
    <row r="4909" spans="1:9" x14ac:dyDescent="0.25">
      <c r="A4909" s="74">
        <f t="shared" si="1130"/>
        <v>52070</v>
      </c>
      <c r="B4909" s="72">
        <f t="shared" si="1127"/>
        <v>3</v>
      </c>
      <c r="C4909" s="72" t="str">
        <f>IF(F4909=0,"RESMİ TATİL",VLOOKUP(F4909,LİSTE!$B$7:$D$1300,3,0))</f>
        <v>Ömer Asaf KADAŞ</v>
      </c>
      <c r="D4909" s="72" t="str">
        <f>IF(G4909=0,"RESMİ TATİL",VLOOKUP(G4909,LİSTE!$B$7:$D$1300,3,0))</f>
        <v>Ramazan Baran ADIGÜZEL</v>
      </c>
      <c r="E4909" s="72" t="str">
        <f>IF(H4909=0,"RESMİ TATİL",VLOOKUP(H4909,LİSTE!$B$7:$D$1300,3,0))</f>
        <v>Bahar AKGÜN</v>
      </c>
      <c r="F4909" s="72">
        <f>IF(B4909="TATİL",0,IF(F4908&gt;0,IF(LİSTE!$F$1=H4908,1,H4908+1),IF(F4908=0,H4907+1,IF(F4907=0,H4906+1,IF(F4906=0,H4905+1,IF(F4905=0,H4904+1))))))</f>
        <v>4</v>
      </c>
      <c r="G4909" s="72">
        <f>IF(F4909=0,0,IF(LİSTE!$F$1=F4909,1,F4909+1))</f>
        <v>5</v>
      </c>
      <c r="H4909" s="72">
        <f>IF(G4909=0,0,IF(LİSTE!$F$1=G4909,1,G4909+1))</f>
        <v>6</v>
      </c>
      <c r="I4909" s="72" t="str">
        <f>IFERROR(VLOOKUP(A4909,TATİLLER!$A$2:$D$30000,3,0),"TATİL DEĞİL")</f>
        <v>TATİL DEĞİL</v>
      </c>
    </row>
    <row r="4910" spans="1:9" x14ac:dyDescent="0.25">
      <c r="A4910" s="74">
        <f t="shared" si="1130"/>
        <v>52071</v>
      </c>
      <c r="B4910" s="72">
        <f t="shared" si="1127"/>
        <v>4</v>
      </c>
      <c r="C4910" s="72" t="str">
        <f>IF(F4910=0,"RESMİ TATİL",VLOOKUP(F4910,LİSTE!$B$7:$D$1300,3,0))</f>
        <v>Ömer AKGÜL</v>
      </c>
      <c r="D4910" s="72" t="str">
        <f>IF(G4910=0,"RESMİ TATİL",VLOOKUP(G4910,LİSTE!$B$7:$D$1300,3,0))</f>
        <v>Muharrem EFE TANRIVERDİ</v>
      </c>
      <c r="E4910" s="72" t="str">
        <f>IF(H4910=0,"RESMİ TATİL",VLOOKUP(H4910,LİSTE!$B$7:$D$1300,3,0))</f>
        <v>Anıl DOĞAN</v>
      </c>
      <c r="F4910" s="72">
        <f>IF(B4910="TATİL",0,IF(F4909&gt;0,IF(LİSTE!$F$1=H4909,1,H4909+1),IF(F4909=0,H4908+1,IF(F4908=0,H4907+1,IF(F4907=0,H4906+1,IF(F4906=0,H4905+1))))))</f>
        <v>7</v>
      </c>
      <c r="G4910" s="72">
        <f>IF(F4910=0,0,IF(LİSTE!$F$1=F4910,1,F4910+1))</f>
        <v>8</v>
      </c>
      <c r="H4910" s="72">
        <f>IF(G4910=0,0,IF(LİSTE!$F$1=G4910,1,G4910+1))</f>
        <v>9</v>
      </c>
      <c r="I4910" s="72" t="str">
        <f>IFERROR(VLOOKUP(A4910,TATİLLER!$A$2:$D$30000,3,0),"TATİL DEĞİL")</f>
        <v>TATİL DEĞİL</v>
      </c>
    </row>
    <row r="4911" spans="1:9" x14ac:dyDescent="0.25">
      <c r="A4911" s="74">
        <f t="shared" si="1130"/>
        <v>52072</v>
      </c>
      <c r="B4911" s="72">
        <f t="shared" si="1127"/>
        <v>5</v>
      </c>
      <c r="C4911" s="72" t="str">
        <f>IF(F4911=0,"RESMİ TATİL",VLOOKUP(F4911,LİSTE!$B$7:$D$1300,3,0))</f>
        <v>İpek ARSLAN</v>
      </c>
      <c r="D4911" s="72" t="str">
        <f>IF(G4911=0,"RESMİ TATİL",VLOOKUP(G4911,LİSTE!$B$7:$D$1300,3,0))</f>
        <v>Efe KARSAK</v>
      </c>
      <c r="E4911" s="72" t="str">
        <f>IF(H4911=0,"RESMİ TATİL",VLOOKUP(H4911,LİSTE!$B$7:$D$1300,3,0))</f>
        <v>Abdullah KIRBAÇ</v>
      </c>
      <c r="F4911" s="72">
        <f>IF(B4911="TATİL",0,IF(F4910&gt;0,IF(LİSTE!$F$1=H4910,1,H4910+1),IF(F4910=0,H4909+1,IF(F4909=0,H4908+1,IF(F4908=0,H4907+1,IF(F4907=0,H4906+1))))))</f>
        <v>10</v>
      </c>
      <c r="G4911" s="72">
        <f>IF(F4911=0,0,IF(LİSTE!$F$1=F4911,1,F4911+1))</f>
        <v>11</v>
      </c>
      <c r="H4911" s="72">
        <f>IF(G4911=0,0,IF(LİSTE!$F$1=G4911,1,G4911+1))</f>
        <v>12</v>
      </c>
      <c r="I4911" s="72" t="str">
        <f>IFERROR(VLOOKUP(A4911,TATİLLER!$A$2:$D$30000,3,0),"TATİL DEĞİL")</f>
        <v>TATİL DEĞİL</v>
      </c>
    </row>
    <row r="4912" spans="1:9" x14ac:dyDescent="0.25">
      <c r="A4912" s="74">
        <f t="shared" ref="A4912" si="1137">A4911+3</f>
        <v>52075</v>
      </c>
      <c r="B4912" s="72">
        <f t="shared" si="1127"/>
        <v>1</v>
      </c>
      <c r="C4912" s="72" t="str">
        <f>IF(F4912=0,"RESMİ TATİL",VLOOKUP(F4912,LİSTE!$B$7:$D$1300,3,0))</f>
        <v>Ümmü Defne GÜLER</v>
      </c>
      <c r="D4912" s="72" t="str">
        <f>IF(G4912=0,"RESMİ TATİL",VLOOKUP(G4912,LİSTE!$B$7:$D$1300,3,0))</f>
        <v>Şevval ÖZDAMAR</v>
      </c>
      <c r="E4912" s="72" t="str">
        <f>IF(H4912=0,"RESMİ TATİL",VLOOKUP(H4912,LİSTE!$B$7:$D$1300,3,0))</f>
        <v>Zeynep AKDAĞ</v>
      </c>
      <c r="F4912" s="72">
        <f>IF(B4912="TATİL",0,IF(F4911&gt;0,IF(LİSTE!$F$1=H4911,1,H4911+1),IF(F4911=0,H4910+1,IF(F4910=0,H4909+1,IF(F4909=0,H4908+1,IF(F4908=0,H4907+1))))))</f>
        <v>13</v>
      </c>
      <c r="G4912" s="72">
        <f>IF(F4912=0,0,IF(LİSTE!$F$1=F4912,1,F4912+1))</f>
        <v>14</v>
      </c>
      <c r="H4912" s="72">
        <f>IF(G4912=0,0,IF(LİSTE!$F$1=G4912,1,G4912+1))</f>
        <v>15</v>
      </c>
      <c r="I4912" s="72" t="str">
        <f>IFERROR(VLOOKUP(A4912,TATİLLER!$A$2:$D$30000,3,0),"TATİL DEĞİL")</f>
        <v>TATİL DEĞİL</v>
      </c>
    </row>
    <row r="4913" spans="1:9" x14ac:dyDescent="0.25">
      <c r="A4913" s="74">
        <f t="shared" si="1130"/>
        <v>52076</v>
      </c>
      <c r="B4913" s="72">
        <f t="shared" si="1127"/>
        <v>2</v>
      </c>
      <c r="C4913" s="72" t="str">
        <f>IF(F4913=0,"RESMİ TATİL",VLOOKUP(F4913,LİSTE!$B$7:$D$1300,3,0))</f>
        <v>Esma ÇOKER</v>
      </c>
      <c r="D4913" s="72" t="str">
        <f>IF(G4913=0,"RESMİ TATİL",VLOOKUP(G4913,LİSTE!$B$7:$D$1300,3,0))</f>
        <v>Dursun Kubilay YAŞAR</v>
      </c>
      <c r="E4913" s="72" t="str">
        <f>IF(H4913=0,"RESMİ TATİL",VLOOKUP(H4913,LİSTE!$B$7:$D$1300,3,0))</f>
        <v>Zeynep Beril BAŞPINAR</v>
      </c>
      <c r="F4913" s="72">
        <f>IF(B4913="TATİL",0,IF(F4912&gt;0,IF(LİSTE!$F$1=H4912,1,H4912+1),IF(F4912=0,H4911+1,IF(F4911=0,H4910+1,IF(F4910=0,H4909+1,IF(F4909=0,H4908+1))))))</f>
        <v>16</v>
      </c>
      <c r="G4913" s="72">
        <f>IF(F4913=0,0,IF(LİSTE!$F$1=F4913,1,F4913+1))</f>
        <v>17</v>
      </c>
      <c r="H4913" s="72">
        <f>IF(G4913=0,0,IF(LİSTE!$F$1=G4913,1,G4913+1))</f>
        <v>18</v>
      </c>
      <c r="I4913" s="72" t="str">
        <f>IFERROR(VLOOKUP(A4913,TATİLLER!$A$2:$D$30000,3,0),"TATİL DEĞİL")</f>
        <v>TATİL DEĞİL</v>
      </c>
    </row>
    <row r="4914" spans="1:9" x14ac:dyDescent="0.25">
      <c r="A4914" s="74">
        <f t="shared" si="1130"/>
        <v>52077</v>
      </c>
      <c r="B4914" s="72">
        <f t="shared" si="1127"/>
        <v>3</v>
      </c>
      <c r="C4914" s="72" t="str">
        <f>IF(F4914=0,"RESMİ TATİL",VLOOKUP(F4914,LİSTE!$B$7:$D$1300,3,0))</f>
        <v>Ahmet DAL</v>
      </c>
      <c r="D4914" s="72" t="str">
        <f>IF(G4914=0,"RESMİ TATİL",VLOOKUP(G4914,LİSTE!$B$7:$D$1300,3,0))</f>
        <v>Emirhan KARATAŞ</v>
      </c>
      <c r="E4914" s="72" t="str">
        <f>IF(H4914=0,"RESMİ TATİL",VLOOKUP(H4914,LİSTE!$B$7:$D$1300,3,0))</f>
        <v>Zümra Yeter ARI</v>
      </c>
      <c r="F4914" s="72">
        <f>IF(B4914="TATİL",0,IF(F4913&gt;0,IF(LİSTE!$F$1=H4913,1,H4913+1),IF(F4913=0,H4912+1,IF(F4912=0,H4911+1,IF(F4911=0,H4910+1,IF(F4910=0,H4909+1))))))</f>
        <v>19</v>
      </c>
      <c r="G4914" s="72">
        <f>IF(F4914=0,0,IF(LİSTE!$F$1=F4914,1,F4914+1))</f>
        <v>20</v>
      </c>
      <c r="H4914" s="72">
        <f>IF(G4914=0,0,IF(LİSTE!$F$1=G4914,1,G4914+1))</f>
        <v>21</v>
      </c>
      <c r="I4914" s="72" t="str">
        <f>IFERROR(VLOOKUP(A4914,TATİLLER!$A$2:$D$30000,3,0),"TATİL DEĞİL")</f>
        <v>TATİL DEĞİL</v>
      </c>
    </row>
    <row r="4915" spans="1:9" x14ac:dyDescent="0.25">
      <c r="A4915" s="74">
        <f t="shared" si="1130"/>
        <v>52078</v>
      </c>
      <c r="B4915" s="72">
        <f t="shared" si="1127"/>
        <v>4</v>
      </c>
      <c r="C4915" s="72" t="str">
        <f>IF(F4915=0,"RESMİ TATİL",VLOOKUP(F4915,LİSTE!$B$7:$D$1300,3,0))</f>
        <v>Utku KARAGÖZ</v>
      </c>
      <c r="D4915" s="72" t="str">
        <f>IF(G4915=0,"RESMİ TATİL",VLOOKUP(G4915,LİSTE!$B$7:$D$1300,3,0))</f>
        <v>Feyza Zümra AVCIOĞLU</v>
      </c>
      <c r="E4915" s="72" t="str">
        <f>IF(H4915=0,"RESMİ TATİL",VLOOKUP(H4915,LİSTE!$B$7:$D$1300,3,0))</f>
        <v>Yusuf Ali TABUR</v>
      </c>
      <c r="F4915" s="72">
        <f>IF(B4915="TATİL",0,IF(F4914&gt;0,IF(LİSTE!$F$1=H4914,1,H4914+1),IF(F4914=0,H4913+1,IF(F4913=0,H4912+1,IF(F4912=0,H4911+1,IF(F4911=0,H4910+1))))))</f>
        <v>22</v>
      </c>
      <c r="G4915" s="72">
        <f>IF(F4915=0,0,IF(LİSTE!$F$1=F4915,1,F4915+1))</f>
        <v>23</v>
      </c>
      <c r="H4915" s="72">
        <f>IF(G4915=0,0,IF(LİSTE!$F$1=G4915,1,G4915+1))</f>
        <v>24</v>
      </c>
      <c r="I4915" s="72" t="str">
        <f>IFERROR(VLOOKUP(A4915,TATİLLER!$A$2:$D$30000,3,0),"TATİL DEĞİL")</f>
        <v>TATİL DEĞİL</v>
      </c>
    </row>
    <row r="4916" spans="1:9" x14ac:dyDescent="0.25">
      <c r="A4916" s="74">
        <f t="shared" si="1130"/>
        <v>52079</v>
      </c>
      <c r="B4916" s="72">
        <f t="shared" si="1127"/>
        <v>5</v>
      </c>
      <c r="C4916" s="72" t="str">
        <f>IF(F4916=0,"RESMİ TATİL",VLOOKUP(F4916,LİSTE!$B$7:$D$1300,3,0))</f>
        <v>Irmak UTEBAY</v>
      </c>
      <c r="D4916" s="72" t="str">
        <f>IF(G4916=0,"RESMİ TATİL",VLOOKUP(G4916,LİSTE!$B$7:$D$1300,3,0))</f>
        <v>Kerem AKKOÇ</v>
      </c>
      <c r="E4916" s="72" t="str">
        <f>IF(H4916=0,"RESMİ TATİL",VLOOKUP(H4916,LİSTE!$B$7:$D$1300,3,0))</f>
        <v>Elçin Ayşe ELMAS</v>
      </c>
      <c r="F4916" s="72">
        <f>IF(B4916="TATİL",0,IF(F4915&gt;0,IF(LİSTE!$F$1=H4915,1,H4915+1),IF(F4915=0,H4914+1,IF(F4914=0,H4913+1,IF(F4913=0,H4912+1,IF(F4912=0,H4911+1))))))</f>
        <v>25</v>
      </c>
      <c r="G4916" s="72">
        <f>IF(F4916=0,0,IF(LİSTE!$F$1=F4916,1,F4916+1))</f>
        <v>26</v>
      </c>
      <c r="H4916" s="72">
        <f>IF(G4916=0,0,IF(LİSTE!$F$1=G4916,1,G4916+1))</f>
        <v>27</v>
      </c>
      <c r="I4916" s="72" t="str">
        <f>IFERROR(VLOOKUP(A4916,TATİLLER!$A$2:$D$30000,3,0),"TATİL DEĞİL")</f>
        <v>TATİL DEĞİL</v>
      </c>
    </row>
    <row r="4917" spans="1:9" x14ac:dyDescent="0.25">
      <c r="A4917" s="74">
        <f t="shared" ref="A4917" si="1138">A4916+3</f>
        <v>52082</v>
      </c>
      <c r="B4917" s="72">
        <f t="shared" si="1127"/>
        <v>1</v>
      </c>
      <c r="C4917" s="72" t="str">
        <f>IF(F4917=0,"RESMİ TATİL",VLOOKUP(F4917,LİSTE!$B$7:$D$1300,3,0))</f>
        <v>Muhammed YILDIZDAĞ</v>
      </c>
      <c r="D4917" s="72" t="str">
        <f>IF(G4917=0,"RESMİ TATİL",VLOOKUP(G4917,LİSTE!$B$7:$D$1300,3,0))</f>
        <v>Nisa Nur SANCAR</v>
      </c>
      <c r="E4917" s="72" t="str">
        <f>IF(H4917=0,"RESMİ TATİL",VLOOKUP(H4917,LİSTE!$B$7:$D$1300,3,0))</f>
        <v>Esila ÇETİN</v>
      </c>
      <c r="F4917" s="72">
        <f>IF(B4917="TATİL",0,IF(F4916&gt;0,IF(LİSTE!$F$1=H4916,1,H4916+1),IF(F4916=0,H4915+1,IF(F4915=0,H4914+1,IF(F4914=0,H4913+1,IF(F4913=0,H4912+1))))))</f>
        <v>28</v>
      </c>
      <c r="G4917" s="72">
        <f>IF(F4917=0,0,IF(LİSTE!$F$1=F4917,1,F4917+1))</f>
        <v>1</v>
      </c>
      <c r="H4917" s="72">
        <f>IF(G4917=0,0,IF(LİSTE!$F$1=G4917,1,G4917+1))</f>
        <v>2</v>
      </c>
      <c r="I4917" s="72" t="str">
        <f>IFERROR(VLOOKUP(A4917,TATİLLER!$A$2:$D$30000,3,0),"TATİL DEĞİL")</f>
        <v>TATİL DEĞİL</v>
      </c>
    </row>
    <row r="4918" spans="1:9" x14ac:dyDescent="0.25">
      <c r="A4918" s="74">
        <f t="shared" si="1130"/>
        <v>52083</v>
      </c>
      <c r="B4918" s="72">
        <f t="shared" si="1127"/>
        <v>2</v>
      </c>
      <c r="C4918" s="72" t="str">
        <f>IF(F4918=0,"RESMİ TATİL",VLOOKUP(F4918,LİSTE!$B$7:$D$1300,3,0))</f>
        <v>Zeynep Sevde TOPUZ</v>
      </c>
      <c r="D4918" s="72" t="str">
        <f>IF(G4918=0,"RESMİ TATİL",VLOOKUP(G4918,LİSTE!$B$7:$D$1300,3,0))</f>
        <v>Ömer Asaf KADAŞ</v>
      </c>
      <c r="E4918" s="72" t="str">
        <f>IF(H4918=0,"RESMİ TATİL",VLOOKUP(H4918,LİSTE!$B$7:$D$1300,3,0))</f>
        <v>Ramazan Baran ADIGÜZEL</v>
      </c>
      <c r="F4918" s="72">
        <f>IF(B4918="TATİL",0,IF(F4917&gt;0,IF(LİSTE!$F$1=H4917,1,H4917+1),IF(F4917=0,H4916+1,IF(F4916=0,H4915+1,IF(F4915=0,H4914+1,IF(F4914=0,H4913+1))))))</f>
        <v>3</v>
      </c>
      <c r="G4918" s="72">
        <f>IF(F4918=0,0,IF(LİSTE!$F$1=F4918,1,F4918+1))</f>
        <v>4</v>
      </c>
      <c r="H4918" s="72">
        <f>IF(G4918=0,0,IF(LİSTE!$F$1=G4918,1,G4918+1))</f>
        <v>5</v>
      </c>
      <c r="I4918" s="72" t="str">
        <f>IFERROR(VLOOKUP(A4918,TATİLLER!$A$2:$D$30000,3,0),"TATİL DEĞİL")</f>
        <v>TATİL DEĞİL</v>
      </c>
    </row>
    <row r="4919" spans="1:9" x14ac:dyDescent="0.25">
      <c r="A4919" s="74">
        <f t="shared" si="1130"/>
        <v>52084</v>
      </c>
      <c r="B4919" s="72">
        <f t="shared" si="1127"/>
        <v>3</v>
      </c>
      <c r="C4919" s="72" t="str">
        <f>IF(F4919=0,"RESMİ TATİL",VLOOKUP(F4919,LİSTE!$B$7:$D$1300,3,0))</f>
        <v>Bahar AKGÜN</v>
      </c>
      <c r="D4919" s="72" t="str">
        <f>IF(G4919=0,"RESMİ TATİL",VLOOKUP(G4919,LİSTE!$B$7:$D$1300,3,0))</f>
        <v>Ömer AKGÜL</v>
      </c>
      <c r="E4919" s="72" t="str">
        <f>IF(H4919=0,"RESMİ TATİL",VLOOKUP(H4919,LİSTE!$B$7:$D$1300,3,0))</f>
        <v>Muharrem EFE TANRIVERDİ</v>
      </c>
      <c r="F4919" s="72">
        <f>IF(B4919="TATİL",0,IF(F4918&gt;0,IF(LİSTE!$F$1=H4918,1,H4918+1),IF(F4918=0,H4917+1,IF(F4917=0,H4916+1,IF(F4916=0,H4915+1,IF(F4915=0,H4914+1))))))</f>
        <v>6</v>
      </c>
      <c r="G4919" s="72">
        <f>IF(F4919=0,0,IF(LİSTE!$F$1=F4919,1,F4919+1))</f>
        <v>7</v>
      </c>
      <c r="H4919" s="72">
        <f>IF(G4919=0,0,IF(LİSTE!$F$1=G4919,1,G4919+1))</f>
        <v>8</v>
      </c>
      <c r="I4919" s="72" t="str">
        <f>IFERROR(VLOOKUP(A4919,TATİLLER!$A$2:$D$30000,3,0),"TATİL DEĞİL")</f>
        <v>TATİL DEĞİL</v>
      </c>
    </row>
    <row r="4920" spans="1:9" x14ac:dyDescent="0.25">
      <c r="A4920" s="74">
        <f t="shared" si="1130"/>
        <v>52085</v>
      </c>
      <c r="B4920" s="72">
        <f t="shared" si="1127"/>
        <v>4</v>
      </c>
      <c r="C4920" s="72" t="str">
        <f>IF(F4920=0,"RESMİ TATİL",VLOOKUP(F4920,LİSTE!$B$7:$D$1300,3,0))</f>
        <v>Anıl DOĞAN</v>
      </c>
      <c r="D4920" s="72" t="str">
        <f>IF(G4920=0,"RESMİ TATİL",VLOOKUP(G4920,LİSTE!$B$7:$D$1300,3,0))</f>
        <v>İpek ARSLAN</v>
      </c>
      <c r="E4920" s="72" t="str">
        <f>IF(H4920=0,"RESMİ TATİL",VLOOKUP(H4920,LİSTE!$B$7:$D$1300,3,0))</f>
        <v>Efe KARSAK</v>
      </c>
      <c r="F4920" s="72">
        <f>IF(B4920="TATİL",0,IF(F4919&gt;0,IF(LİSTE!$F$1=H4919,1,H4919+1),IF(F4919=0,H4918+1,IF(F4918=0,H4917+1,IF(F4917=0,H4916+1,IF(F4916=0,H4915+1))))))</f>
        <v>9</v>
      </c>
      <c r="G4920" s="72">
        <f>IF(F4920=0,0,IF(LİSTE!$F$1=F4920,1,F4920+1))</f>
        <v>10</v>
      </c>
      <c r="H4920" s="72">
        <f>IF(G4920=0,0,IF(LİSTE!$F$1=G4920,1,G4920+1))</f>
        <v>11</v>
      </c>
      <c r="I4920" s="72" t="str">
        <f>IFERROR(VLOOKUP(A4920,TATİLLER!$A$2:$D$30000,3,0),"TATİL DEĞİL")</f>
        <v>TATİL DEĞİL</v>
      </c>
    </row>
    <row r="4921" spans="1:9" x14ac:dyDescent="0.25">
      <c r="A4921" s="74">
        <f t="shared" si="1130"/>
        <v>52086</v>
      </c>
      <c r="B4921" s="72">
        <f t="shared" si="1127"/>
        <v>5</v>
      </c>
      <c r="C4921" s="72" t="str">
        <f>IF(F4921=0,"RESMİ TATİL",VLOOKUP(F4921,LİSTE!$B$7:$D$1300,3,0))</f>
        <v>Abdullah KIRBAÇ</v>
      </c>
      <c r="D4921" s="72" t="str">
        <f>IF(G4921=0,"RESMİ TATİL",VLOOKUP(G4921,LİSTE!$B$7:$D$1300,3,0))</f>
        <v>Ümmü Defne GÜLER</v>
      </c>
      <c r="E4921" s="72" t="str">
        <f>IF(H4921=0,"RESMİ TATİL",VLOOKUP(H4921,LİSTE!$B$7:$D$1300,3,0))</f>
        <v>Şevval ÖZDAMAR</v>
      </c>
      <c r="F4921" s="72">
        <f>IF(B4921="TATİL",0,IF(F4920&gt;0,IF(LİSTE!$F$1=H4920,1,H4920+1),IF(F4920=0,H4919+1,IF(F4919=0,H4918+1,IF(F4918=0,H4917+1,IF(F4917=0,H4916+1))))))</f>
        <v>12</v>
      </c>
      <c r="G4921" s="72">
        <f>IF(F4921=0,0,IF(LİSTE!$F$1=F4921,1,F4921+1))</f>
        <v>13</v>
      </c>
      <c r="H4921" s="72">
        <f>IF(G4921=0,0,IF(LİSTE!$F$1=G4921,1,G4921+1))</f>
        <v>14</v>
      </c>
      <c r="I4921" s="72" t="str">
        <f>IFERROR(VLOOKUP(A4921,TATİLLER!$A$2:$D$30000,3,0),"TATİL DEĞİL")</f>
        <v>TATİL DEĞİL</v>
      </c>
    </row>
    <row r="4922" spans="1:9" x14ac:dyDescent="0.25">
      <c r="A4922" s="74">
        <f t="shared" ref="A4922" si="1139">A4921+3</f>
        <v>52089</v>
      </c>
      <c r="B4922" s="72">
        <f t="shared" si="1127"/>
        <v>1</v>
      </c>
      <c r="C4922" s="72" t="str">
        <f>IF(F4922=0,"RESMİ TATİL",VLOOKUP(F4922,LİSTE!$B$7:$D$1300,3,0))</f>
        <v>Zeynep AKDAĞ</v>
      </c>
      <c r="D4922" s="72" t="str">
        <f>IF(G4922=0,"RESMİ TATİL",VLOOKUP(G4922,LİSTE!$B$7:$D$1300,3,0))</f>
        <v>Esma ÇOKER</v>
      </c>
      <c r="E4922" s="72" t="str">
        <f>IF(H4922=0,"RESMİ TATİL",VLOOKUP(H4922,LİSTE!$B$7:$D$1300,3,0))</f>
        <v>Dursun Kubilay YAŞAR</v>
      </c>
      <c r="F4922" s="72">
        <f>IF(B4922="TATİL",0,IF(F4921&gt;0,IF(LİSTE!$F$1=H4921,1,H4921+1),IF(F4921=0,H4920+1,IF(F4920=0,H4919+1,IF(F4919=0,H4918+1,IF(F4918=0,H4917+1))))))</f>
        <v>15</v>
      </c>
      <c r="G4922" s="72">
        <f>IF(F4922=0,0,IF(LİSTE!$F$1=F4922,1,F4922+1))</f>
        <v>16</v>
      </c>
      <c r="H4922" s="72">
        <f>IF(G4922=0,0,IF(LİSTE!$F$1=G4922,1,G4922+1))</f>
        <v>17</v>
      </c>
      <c r="I4922" s="72" t="str">
        <f>IFERROR(VLOOKUP(A4922,TATİLLER!$A$2:$D$30000,3,0),"TATİL DEĞİL")</f>
        <v>TATİL DEĞİL</v>
      </c>
    </row>
    <row r="4923" spans="1:9" x14ac:dyDescent="0.25">
      <c r="A4923" s="74">
        <f t="shared" si="1130"/>
        <v>52090</v>
      </c>
      <c r="B4923" s="72">
        <f t="shared" si="1127"/>
        <v>2</v>
      </c>
      <c r="C4923" s="72" t="str">
        <f>IF(F4923=0,"RESMİ TATİL",VLOOKUP(F4923,LİSTE!$B$7:$D$1300,3,0))</f>
        <v>Zeynep Beril BAŞPINAR</v>
      </c>
      <c r="D4923" s="72" t="str">
        <f>IF(G4923=0,"RESMİ TATİL",VLOOKUP(G4923,LİSTE!$B$7:$D$1300,3,0))</f>
        <v>Ahmet DAL</v>
      </c>
      <c r="E4923" s="72" t="str">
        <f>IF(H4923=0,"RESMİ TATİL",VLOOKUP(H4923,LİSTE!$B$7:$D$1300,3,0))</f>
        <v>Emirhan KARATAŞ</v>
      </c>
      <c r="F4923" s="72">
        <f>IF(B4923="TATİL",0,IF(F4922&gt;0,IF(LİSTE!$F$1=H4922,1,H4922+1),IF(F4922=0,H4921+1,IF(F4921=0,H4920+1,IF(F4920=0,H4919+1,IF(F4919=0,H4918+1))))))</f>
        <v>18</v>
      </c>
      <c r="G4923" s="72">
        <f>IF(F4923=0,0,IF(LİSTE!$F$1=F4923,1,F4923+1))</f>
        <v>19</v>
      </c>
      <c r="H4923" s="72">
        <f>IF(G4923=0,0,IF(LİSTE!$F$1=G4923,1,G4923+1))</f>
        <v>20</v>
      </c>
      <c r="I4923" s="72" t="str">
        <f>IFERROR(VLOOKUP(A4923,TATİLLER!$A$2:$D$30000,3,0),"TATİL DEĞİL")</f>
        <v>TATİL DEĞİL</v>
      </c>
    </row>
    <row r="4924" spans="1:9" x14ac:dyDescent="0.25">
      <c r="A4924" s="74">
        <f t="shared" si="1130"/>
        <v>52091</v>
      </c>
      <c r="B4924" s="72">
        <f t="shared" si="1127"/>
        <v>3</v>
      </c>
      <c r="C4924" s="72" t="str">
        <f>IF(F4924=0,"RESMİ TATİL",VLOOKUP(F4924,LİSTE!$B$7:$D$1300,3,0))</f>
        <v>Zümra Yeter ARI</v>
      </c>
      <c r="D4924" s="72" t="str">
        <f>IF(G4924=0,"RESMİ TATİL",VLOOKUP(G4924,LİSTE!$B$7:$D$1300,3,0))</f>
        <v>Utku KARAGÖZ</v>
      </c>
      <c r="E4924" s="72" t="str">
        <f>IF(H4924=0,"RESMİ TATİL",VLOOKUP(H4924,LİSTE!$B$7:$D$1300,3,0))</f>
        <v>Feyza Zümra AVCIOĞLU</v>
      </c>
      <c r="F4924" s="72">
        <f>IF(B4924="TATİL",0,IF(F4923&gt;0,IF(LİSTE!$F$1=H4923,1,H4923+1),IF(F4923=0,H4922+1,IF(F4922=0,H4921+1,IF(F4921=0,H4920+1,IF(F4920=0,H4919+1))))))</f>
        <v>21</v>
      </c>
      <c r="G4924" s="72">
        <f>IF(F4924=0,0,IF(LİSTE!$F$1=F4924,1,F4924+1))</f>
        <v>22</v>
      </c>
      <c r="H4924" s="72">
        <f>IF(G4924=0,0,IF(LİSTE!$F$1=G4924,1,G4924+1))</f>
        <v>23</v>
      </c>
      <c r="I4924" s="72" t="str">
        <f>IFERROR(VLOOKUP(A4924,TATİLLER!$A$2:$D$30000,3,0),"TATİL DEĞİL")</f>
        <v>TATİL DEĞİL</v>
      </c>
    </row>
    <row r="4925" spans="1:9" x14ac:dyDescent="0.25">
      <c r="A4925" s="74">
        <f t="shared" si="1130"/>
        <v>52092</v>
      </c>
      <c r="B4925" s="72">
        <f t="shared" si="1127"/>
        <v>4</v>
      </c>
      <c r="C4925" s="72" t="str">
        <f>IF(F4925=0,"RESMİ TATİL",VLOOKUP(F4925,LİSTE!$B$7:$D$1300,3,0))</f>
        <v>Yusuf Ali TABUR</v>
      </c>
      <c r="D4925" s="72" t="str">
        <f>IF(G4925=0,"RESMİ TATİL",VLOOKUP(G4925,LİSTE!$B$7:$D$1300,3,0))</f>
        <v>Irmak UTEBAY</v>
      </c>
      <c r="E4925" s="72" t="str">
        <f>IF(H4925=0,"RESMİ TATİL",VLOOKUP(H4925,LİSTE!$B$7:$D$1300,3,0))</f>
        <v>Kerem AKKOÇ</v>
      </c>
      <c r="F4925" s="72">
        <f>IF(B4925="TATİL",0,IF(F4924&gt;0,IF(LİSTE!$F$1=H4924,1,H4924+1),IF(F4924=0,H4923+1,IF(F4923=0,H4922+1,IF(F4922=0,H4921+1,IF(F4921=0,H4920+1))))))</f>
        <v>24</v>
      </c>
      <c r="G4925" s="72">
        <f>IF(F4925=0,0,IF(LİSTE!$F$1=F4925,1,F4925+1))</f>
        <v>25</v>
      </c>
      <c r="H4925" s="72">
        <f>IF(G4925=0,0,IF(LİSTE!$F$1=G4925,1,G4925+1))</f>
        <v>26</v>
      </c>
      <c r="I4925" s="72" t="str">
        <f>IFERROR(VLOOKUP(A4925,TATİLLER!$A$2:$D$30000,3,0),"TATİL DEĞİL")</f>
        <v>TATİL DEĞİL</v>
      </c>
    </row>
    <row r="4926" spans="1:9" x14ac:dyDescent="0.25">
      <c r="A4926" s="74">
        <f t="shared" si="1130"/>
        <v>52093</v>
      </c>
      <c r="B4926" s="72">
        <f t="shared" si="1127"/>
        <v>5</v>
      </c>
      <c r="C4926" s="72" t="str">
        <f>IF(F4926=0,"RESMİ TATİL",VLOOKUP(F4926,LİSTE!$B$7:$D$1300,3,0))</f>
        <v>Elçin Ayşe ELMAS</v>
      </c>
      <c r="D4926" s="72" t="str">
        <f>IF(G4926=0,"RESMİ TATİL",VLOOKUP(G4926,LİSTE!$B$7:$D$1300,3,0))</f>
        <v>Muhammed YILDIZDAĞ</v>
      </c>
      <c r="E4926" s="72" t="str">
        <f>IF(H4926=0,"RESMİ TATİL",VLOOKUP(H4926,LİSTE!$B$7:$D$1300,3,0))</f>
        <v>Nisa Nur SANCAR</v>
      </c>
      <c r="F4926" s="72">
        <f>IF(B4926="TATİL",0,IF(F4925&gt;0,IF(LİSTE!$F$1=H4925,1,H4925+1),IF(F4925=0,H4924+1,IF(F4924=0,H4923+1,IF(F4923=0,H4922+1,IF(F4922=0,H4921+1))))))</f>
        <v>27</v>
      </c>
      <c r="G4926" s="72">
        <f>IF(F4926=0,0,IF(LİSTE!$F$1=F4926,1,F4926+1))</f>
        <v>28</v>
      </c>
      <c r="H4926" s="72">
        <f>IF(G4926=0,0,IF(LİSTE!$F$1=G4926,1,G4926+1))</f>
        <v>1</v>
      </c>
      <c r="I4926" s="72" t="str">
        <f>IFERROR(VLOOKUP(A4926,TATİLLER!$A$2:$D$30000,3,0),"TATİL DEĞİL")</f>
        <v>TATİL DEĞİL</v>
      </c>
    </row>
    <row r="4927" spans="1:9" x14ac:dyDescent="0.25">
      <c r="A4927" s="74">
        <f t="shared" ref="A4927" si="1140">A4926+3</f>
        <v>52096</v>
      </c>
      <c r="B4927" s="72">
        <f t="shared" si="1127"/>
        <v>1</v>
      </c>
      <c r="C4927" s="72" t="str">
        <f>IF(F4927=0,"RESMİ TATİL",VLOOKUP(F4927,LİSTE!$B$7:$D$1300,3,0))</f>
        <v>Esila ÇETİN</v>
      </c>
      <c r="D4927" s="72" t="str">
        <f>IF(G4927=0,"RESMİ TATİL",VLOOKUP(G4927,LİSTE!$B$7:$D$1300,3,0))</f>
        <v>Zeynep Sevde TOPUZ</v>
      </c>
      <c r="E4927" s="72" t="str">
        <f>IF(H4927=0,"RESMİ TATİL",VLOOKUP(H4927,LİSTE!$B$7:$D$1300,3,0))</f>
        <v>Ömer Asaf KADAŞ</v>
      </c>
      <c r="F4927" s="72">
        <f>IF(B4927="TATİL",0,IF(F4926&gt;0,IF(LİSTE!$F$1=H4926,1,H4926+1),IF(F4926=0,H4925+1,IF(F4925=0,H4924+1,IF(F4924=0,H4923+1,IF(F4923=0,H4922+1))))))</f>
        <v>2</v>
      </c>
      <c r="G4927" s="72">
        <f>IF(F4927=0,0,IF(LİSTE!$F$1=F4927,1,F4927+1))</f>
        <v>3</v>
      </c>
      <c r="H4927" s="72">
        <f>IF(G4927=0,0,IF(LİSTE!$F$1=G4927,1,G4927+1))</f>
        <v>4</v>
      </c>
      <c r="I4927" s="72" t="str">
        <f>IFERROR(VLOOKUP(A4927,TATİLLER!$A$2:$D$30000,3,0),"TATİL DEĞİL")</f>
        <v>TATİL DEĞİL</v>
      </c>
    </row>
    <row r="4928" spans="1:9" x14ac:dyDescent="0.25">
      <c r="A4928" s="74">
        <f t="shared" si="1130"/>
        <v>52097</v>
      </c>
      <c r="B4928" s="72">
        <f t="shared" si="1127"/>
        <v>2</v>
      </c>
      <c r="C4928" s="72" t="str">
        <f>IF(F4928=0,"RESMİ TATİL",VLOOKUP(F4928,LİSTE!$B$7:$D$1300,3,0))</f>
        <v>Ramazan Baran ADIGÜZEL</v>
      </c>
      <c r="D4928" s="72" t="str">
        <f>IF(G4928=0,"RESMİ TATİL",VLOOKUP(G4928,LİSTE!$B$7:$D$1300,3,0))</f>
        <v>Bahar AKGÜN</v>
      </c>
      <c r="E4928" s="72" t="str">
        <f>IF(H4928=0,"RESMİ TATİL",VLOOKUP(H4928,LİSTE!$B$7:$D$1300,3,0))</f>
        <v>Ömer AKGÜL</v>
      </c>
      <c r="F4928" s="72">
        <f>IF(B4928="TATİL",0,IF(F4927&gt;0,IF(LİSTE!$F$1=H4927,1,H4927+1),IF(F4927=0,H4926+1,IF(F4926=0,H4925+1,IF(F4925=0,H4924+1,IF(F4924=0,H4923+1))))))</f>
        <v>5</v>
      </c>
      <c r="G4928" s="72">
        <f>IF(F4928=0,0,IF(LİSTE!$F$1=F4928,1,F4928+1))</f>
        <v>6</v>
      </c>
      <c r="H4928" s="72">
        <f>IF(G4928=0,0,IF(LİSTE!$F$1=G4928,1,G4928+1))</f>
        <v>7</v>
      </c>
      <c r="I4928" s="72" t="str">
        <f>IFERROR(VLOOKUP(A4928,TATİLLER!$A$2:$D$30000,3,0),"TATİL DEĞİL")</f>
        <v>TATİL DEĞİL</v>
      </c>
    </row>
    <row r="4929" spans="1:9" x14ac:dyDescent="0.25">
      <c r="A4929" s="74">
        <f t="shared" si="1130"/>
        <v>52098</v>
      </c>
      <c r="B4929" s="72">
        <f t="shared" si="1127"/>
        <v>3</v>
      </c>
      <c r="C4929" s="72" t="str">
        <f>IF(F4929=0,"RESMİ TATİL",VLOOKUP(F4929,LİSTE!$B$7:$D$1300,3,0))</f>
        <v>Muharrem EFE TANRIVERDİ</v>
      </c>
      <c r="D4929" s="72" t="str">
        <f>IF(G4929=0,"RESMİ TATİL",VLOOKUP(G4929,LİSTE!$B$7:$D$1300,3,0))</f>
        <v>Anıl DOĞAN</v>
      </c>
      <c r="E4929" s="72" t="str">
        <f>IF(H4929=0,"RESMİ TATİL",VLOOKUP(H4929,LİSTE!$B$7:$D$1300,3,0))</f>
        <v>İpek ARSLAN</v>
      </c>
      <c r="F4929" s="72">
        <f>IF(B4929="TATİL",0,IF(F4928&gt;0,IF(LİSTE!$F$1=H4928,1,H4928+1),IF(F4928=0,H4927+1,IF(F4927=0,H4926+1,IF(F4926=0,H4925+1,IF(F4925=0,H4924+1))))))</f>
        <v>8</v>
      </c>
      <c r="G4929" s="72">
        <f>IF(F4929=0,0,IF(LİSTE!$F$1=F4929,1,F4929+1))</f>
        <v>9</v>
      </c>
      <c r="H4929" s="72">
        <f>IF(G4929=0,0,IF(LİSTE!$F$1=G4929,1,G4929+1))</f>
        <v>10</v>
      </c>
      <c r="I4929" s="72" t="str">
        <f>IFERROR(VLOOKUP(A4929,TATİLLER!$A$2:$D$30000,3,0),"TATİL DEĞİL")</f>
        <v>TATİL DEĞİL</v>
      </c>
    </row>
    <row r="4930" spans="1:9" x14ac:dyDescent="0.25">
      <c r="A4930" s="74">
        <f t="shared" si="1130"/>
        <v>52099</v>
      </c>
      <c r="B4930" s="72">
        <f t="shared" si="1127"/>
        <v>4</v>
      </c>
      <c r="C4930" s="72" t="str">
        <f>IF(F4930=0,"RESMİ TATİL",VLOOKUP(F4930,LİSTE!$B$7:$D$1300,3,0))</f>
        <v>Efe KARSAK</v>
      </c>
      <c r="D4930" s="72" t="str">
        <f>IF(G4930=0,"RESMİ TATİL",VLOOKUP(G4930,LİSTE!$B$7:$D$1300,3,0))</f>
        <v>Abdullah KIRBAÇ</v>
      </c>
      <c r="E4930" s="72" t="str">
        <f>IF(H4930=0,"RESMİ TATİL",VLOOKUP(H4930,LİSTE!$B$7:$D$1300,3,0))</f>
        <v>Ümmü Defne GÜLER</v>
      </c>
      <c r="F4930" s="72">
        <f>IF(B4930="TATİL",0,IF(F4929&gt;0,IF(LİSTE!$F$1=H4929,1,H4929+1),IF(F4929=0,H4928+1,IF(F4928=0,H4927+1,IF(F4927=0,H4926+1,IF(F4926=0,H4925+1))))))</f>
        <v>11</v>
      </c>
      <c r="G4930" s="72">
        <f>IF(F4930=0,0,IF(LİSTE!$F$1=F4930,1,F4930+1))</f>
        <v>12</v>
      </c>
      <c r="H4930" s="72">
        <f>IF(G4930=0,0,IF(LİSTE!$F$1=G4930,1,G4930+1))</f>
        <v>13</v>
      </c>
      <c r="I4930" s="72" t="str">
        <f>IFERROR(VLOOKUP(A4930,TATİLLER!$A$2:$D$30000,3,0),"TATİL DEĞİL")</f>
        <v>TATİL DEĞİL</v>
      </c>
    </row>
    <row r="4931" spans="1:9" x14ac:dyDescent="0.25">
      <c r="A4931" s="74">
        <f t="shared" si="1130"/>
        <v>52100</v>
      </c>
      <c r="B4931" s="72">
        <f t="shared" ref="B4931:B4994" si="1141">IF(I4931="TATİL","TATİL",WEEKDAY(A4931,2))</f>
        <v>5</v>
      </c>
      <c r="C4931" s="72" t="str">
        <f>IF(F4931=0,"RESMİ TATİL",VLOOKUP(F4931,LİSTE!$B$7:$D$1300,3,0))</f>
        <v>Şevval ÖZDAMAR</v>
      </c>
      <c r="D4931" s="72" t="str">
        <f>IF(G4931=0,"RESMİ TATİL",VLOOKUP(G4931,LİSTE!$B$7:$D$1300,3,0))</f>
        <v>Zeynep AKDAĞ</v>
      </c>
      <c r="E4931" s="72" t="str">
        <f>IF(H4931=0,"RESMİ TATİL",VLOOKUP(H4931,LİSTE!$B$7:$D$1300,3,0))</f>
        <v>Esma ÇOKER</v>
      </c>
      <c r="F4931" s="72">
        <f>IF(B4931="TATİL",0,IF(F4930&gt;0,IF(LİSTE!$F$1=H4930,1,H4930+1),IF(F4930=0,H4929+1,IF(F4929=0,H4928+1,IF(F4928=0,H4927+1,IF(F4927=0,H4926+1))))))</f>
        <v>14</v>
      </c>
      <c r="G4931" s="72">
        <f>IF(F4931=0,0,IF(LİSTE!$F$1=F4931,1,F4931+1))</f>
        <v>15</v>
      </c>
      <c r="H4931" s="72">
        <f>IF(G4931=0,0,IF(LİSTE!$F$1=G4931,1,G4931+1))</f>
        <v>16</v>
      </c>
      <c r="I4931" s="72" t="str">
        <f>IFERROR(VLOOKUP(A4931,TATİLLER!$A$2:$D$30000,3,0),"TATİL DEĞİL")</f>
        <v>TATİL DEĞİL</v>
      </c>
    </row>
    <row r="4932" spans="1:9" x14ac:dyDescent="0.25">
      <c r="A4932" s="74">
        <f t="shared" ref="A4932" si="1142">A4931+3</f>
        <v>52103</v>
      </c>
      <c r="B4932" s="72">
        <f t="shared" si="1141"/>
        <v>1</v>
      </c>
      <c r="C4932" s="72" t="str">
        <f>IF(F4932=0,"RESMİ TATİL",VLOOKUP(F4932,LİSTE!$B$7:$D$1300,3,0))</f>
        <v>Dursun Kubilay YAŞAR</v>
      </c>
      <c r="D4932" s="72" t="str">
        <f>IF(G4932=0,"RESMİ TATİL",VLOOKUP(G4932,LİSTE!$B$7:$D$1300,3,0))</f>
        <v>Zeynep Beril BAŞPINAR</v>
      </c>
      <c r="E4932" s="72" t="str">
        <f>IF(H4932=0,"RESMİ TATİL",VLOOKUP(H4932,LİSTE!$B$7:$D$1300,3,0))</f>
        <v>Ahmet DAL</v>
      </c>
      <c r="F4932" s="72">
        <f>IF(B4932="TATİL",0,IF(F4931&gt;0,IF(LİSTE!$F$1=H4931,1,H4931+1),IF(F4931=0,H4930+1,IF(F4930=0,H4929+1,IF(F4929=0,H4928+1,IF(F4928=0,H4927+1))))))</f>
        <v>17</v>
      </c>
      <c r="G4932" s="72">
        <f>IF(F4932=0,0,IF(LİSTE!$F$1=F4932,1,F4932+1))</f>
        <v>18</v>
      </c>
      <c r="H4932" s="72">
        <f>IF(G4932=0,0,IF(LİSTE!$F$1=G4932,1,G4932+1))</f>
        <v>19</v>
      </c>
      <c r="I4932" s="72" t="str">
        <f>IFERROR(VLOOKUP(A4932,TATİLLER!$A$2:$D$30000,3,0),"TATİL DEĞİL")</f>
        <v>TATİL DEĞİL</v>
      </c>
    </row>
    <row r="4933" spans="1:9" x14ac:dyDescent="0.25">
      <c r="A4933" s="74">
        <f t="shared" si="1130"/>
        <v>52104</v>
      </c>
      <c r="B4933" s="72">
        <f t="shared" si="1141"/>
        <v>2</v>
      </c>
      <c r="C4933" s="72" t="str">
        <f>IF(F4933=0,"RESMİ TATİL",VLOOKUP(F4933,LİSTE!$B$7:$D$1300,3,0))</f>
        <v>Emirhan KARATAŞ</v>
      </c>
      <c r="D4933" s="72" t="str">
        <f>IF(G4933=0,"RESMİ TATİL",VLOOKUP(G4933,LİSTE!$B$7:$D$1300,3,0))</f>
        <v>Zümra Yeter ARI</v>
      </c>
      <c r="E4933" s="72" t="str">
        <f>IF(H4933=0,"RESMİ TATİL",VLOOKUP(H4933,LİSTE!$B$7:$D$1300,3,0))</f>
        <v>Utku KARAGÖZ</v>
      </c>
      <c r="F4933" s="72">
        <f>IF(B4933="TATİL",0,IF(F4932&gt;0,IF(LİSTE!$F$1=H4932,1,H4932+1),IF(F4932=0,H4931+1,IF(F4931=0,H4930+1,IF(F4930=0,H4929+1,IF(F4929=0,H4928+1))))))</f>
        <v>20</v>
      </c>
      <c r="G4933" s="72">
        <f>IF(F4933=0,0,IF(LİSTE!$F$1=F4933,1,F4933+1))</f>
        <v>21</v>
      </c>
      <c r="H4933" s="72">
        <f>IF(G4933=0,0,IF(LİSTE!$F$1=G4933,1,G4933+1))</f>
        <v>22</v>
      </c>
      <c r="I4933" s="72" t="str">
        <f>IFERROR(VLOOKUP(A4933,TATİLLER!$A$2:$D$30000,3,0),"TATİL DEĞİL")</f>
        <v>TATİL DEĞİL</v>
      </c>
    </row>
    <row r="4934" spans="1:9" x14ac:dyDescent="0.25">
      <c r="A4934" s="74">
        <f t="shared" si="1130"/>
        <v>52105</v>
      </c>
      <c r="B4934" s="72">
        <f t="shared" si="1141"/>
        <v>3</v>
      </c>
      <c r="C4934" s="72" t="str">
        <f>IF(F4934=0,"RESMİ TATİL",VLOOKUP(F4934,LİSTE!$B$7:$D$1300,3,0))</f>
        <v>Feyza Zümra AVCIOĞLU</v>
      </c>
      <c r="D4934" s="72" t="str">
        <f>IF(G4934=0,"RESMİ TATİL",VLOOKUP(G4934,LİSTE!$B$7:$D$1300,3,0))</f>
        <v>Yusuf Ali TABUR</v>
      </c>
      <c r="E4934" s="72" t="str">
        <f>IF(H4934=0,"RESMİ TATİL",VLOOKUP(H4934,LİSTE!$B$7:$D$1300,3,0))</f>
        <v>Irmak UTEBAY</v>
      </c>
      <c r="F4934" s="72">
        <f>IF(B4934="TATİL",0,IF(F4933&gt;0,IF(LİSTE!$F$1=H4933,1,H4933+1),IF(F4933=0,H4932+1,IF(F4932=0,H4931+1,IF(F4931=0,H4930+1,IF(F4930=0,H4929+1))))))</f>
        <v>23</v>
      </c>
      <c r="G4934" s="72">
        <f>IF(F4934=0,0,IF(LİSTE!$F$1=F4934,1,F4934+1))</f>
        <v>24</v>
      </c>
      <c r="H4934" s="72">
        <f>IF(G4934=0,0,IF(LİSTE!$F$1=G4934,1,G4934+1))</f>
        <v>25</v>
      </c>
      <c r="I4934" s="72" t="str">
        <f>IFERROR(VLOOKUP(A4934,TATİLLER!$A$2:$D$30000,3,0),"TATİL DEĞİL")</f>
        <v>TATİL DEĞİL</v>
      </c>
    </row>
    <row r="4935" spans="1:9" x14ac:dyDescent="0.25">
      <c r="A4935" s="74">
        <f t="shared" si="1130"/>
        <v>52106</v>
      </c>
      <c r="B4935" s="72">
        <f t="shared" si="1141"/>
        <v>4</v>
      </c>
      <c r="C4935" s="72" t="str">
        <f>IF(F4935=0,"RESMİ TATİL",VLOOKUP(F4935,LİSTE!$B$7:$D$1300,3,0))</f>
        <v>Kerem AKKOÇ</v>
      </c>
      <c r="D4935" s="72" t="str">
        <f>IF(G4935=0,"RESMİ TATİL",VLOOKUP(G4935,LİSTE!$B$7:$D$1300,3,0))</f>
        <v>Elçin Ayşe ELMAS</v>
      </c>
      <c r="E4935" s="72" t="str">
        <f>IF(H4935=0,"RESMİ TATİL",VLOOKUP(H4935,LİSTE!$B$7:$D$1300,3,0))</f>
        <v>Muhammed YILDIZDAĞ</v>
      </c>
      <c r="F4935" s="72">
        <f>IF(B4935="TATİL",0,IF(F4934&gt;0,IF(LİSTE!$F$1=H4934,1,H4934+1),IF(F4934=0,H4933+1,IF(F4933=0,H4932+1,IF(F4932=0,H4931+1,IF(F4931=0,H4930+1))))))</f>
        <v>26</v>
      </c>
      <c r="G4935" s="72">
        <f>IF(F4935=0,0,IF(LİSTE!$F$1=F4935,1,F4935+1))</f>
        <v>27</v>
      </c>
      <c r="H4935" s="72">
        <f>IF(G4935=0,0,IF(LİSTE!$F$1=G4935,1,G4935+1))</f>
        <v>28</v>
      </c>
      <c r="I4935" s="72" t="str">
        <f>IFERROR(VLOOKUP(A4935,TATİLLER!$A$2:$D$30000,3,0),"TATİL DEĞİL")</f>
        <v>TATİL DEĞİL</v>
      </c>
    </row>
    <row r="4936" spans="1:9" x14ac:dyDescent="0.25">
      <c r="A4936" s="74">
        <f t="shared" si="1130"/>
        <v>52107</v>
      </c>
      <c r="B4936" s="72">
        <f t="shared" si="1141"/>
        <v>5</v>
      </c>
      <c r="C4936" s="72" t="str">
        <f>IF(F4936=0,"RESMİ TATİL",VLOOKUP(F4936,LİSTE!$B$7:$D$1300,3,0))</f>
        <v>Nisa Nur SANCAR</v>
      </c>
      <c r="D4936" s="72" t="str">
        <f>IF(G4936=0,"RESMİ TATİL",VLOOKUP(G4936,LİSTE!$B$7:$D$1300,3,0))</f>
        <v>Esila ÇETİN</v>
      </c>
      <c r="E4936" s="72" t="str">
        <f>IF(H4936=0,"RESMİ TATİL",VLOOKUP(H4936,LİSTE!$B$7:$D$1300,3,0))</f>
        <v>Zeynep Sevde TOPUZ</v>
      </c>
      <c r="F4936" s="72">
        <f>IF(B4936="TATİL",0,IF(F4935&gt;0,IF(LİSTE!$F$1=H4935,1,H4935+1),IF(F4935=0,H4934+1,IF(F4934=0,H4933+1,IF(F4933=0,H4932+1,IF(F4932=0,H4931+1))))))</f>
        <v>1</v>
      </c>
      <c r="G4936" s="72">
        <f>IF(F4936=0,0,IF(LİSTE!$F$1=F4936,1,F4936+1))</f>
        <v>2</v>
      </c>
      <c r="H4936" s="72">
        <f>IF(G4936=0,0,IF(LİSTE!$F$1=G4936,1,G4936+1))</f>
        <v>3</v>
      </c>
      <c r="I4936" s="72" t="str">
        <f>IFERROR(VLOOKUP(A4936,TATİLLER!$A$2:$D$30000,3,0),"TATİL DEĞİL")</f>
        <v>TATİL DEĞİL</v>
      </c>
    </row>
    <row r="4937" spans="1:9" x14ac:dyDescent="0.25">
      <c r="A4937" s="74">
        <f t="shared" ref="A4937" si="1143">A4936+3</f>
        <v>52110</v>
      </c>
      <c r="B4937" s="72">
        <f t="shared" si="1141"/>
        <v>1</v>
      </c>
      <c r="C4937" s="72" t="str">
        <f>IF(F4937=0,"RESMİ TATİL",VLOOKUP(F4937,LİSTE!$B$7:$D$1300,3,0))</f>
        <v>Ömer Asaf KADAŞ</v>
      </c>
      <c r="D4937" s="72" t="str">
        <f>IF(G4937=0,"RESMİ TATİL",VLOOKUP(G4937,LİSTE!$B$7:$D$1300,3,0))</f>
        <v>Ramazan Baran ADIGÜZEL</v>
      </c>
      <c r="E4937" s="72" t="str">
        <f>IF(H4937=0,"RESMİ TATİL",VLOOKUP(H4937,LİSTE!$B$7:$D$1300,3,0))</f>
        <v>Bahar AKGÜN</v>
      </c>
      <c r="F4937" s="72">
        <f>IF(B4937="TATİL",0,IF(F4936&gt;0,IF(LİSTE!$F$1=H4936,1,H4936+1),IF(F4936=0,H4935+1,IF(F4935=0,H4934+1,IF(F4934=0,H4933+1,IF(F4933=0,H4932+1))))))</f>
        <v>4</v>
      </c>
      <c r="G4937" s="72">
        <f>IF(F4937=0,0,IF(LİSTE!$F$1=F4937,1,F4937+1))</f>
        <v>5</v>
      </c>
      <c r="H4937" s="72">
        <f>IF(G4937=0,0,IF(LİSTE!$F$1=G4937,1,G4937+1))</f>
        <v>6</v>
      </c>
      <c r="I4937" s="72" t="str">
        <f>IFERROR(VLOOKUP(A4937,TATİLLER!$A$2:$D$30000,3,0),"TATİL DEĞİL")</f>
        <v>TATİL DEĞİL</v>
      </c>
    </row>
    <row r="4938" spans="1:9" x14ac:dyDescent="0.25">
      <c r="A4938" s="74">
        <f t="shared" si="1130"/>
        <v>52111</v>
      </c>
      <c r="B4938" s="72">
        <f t="shared" si="1141"/>
        <v>2</v>
      </c>
      <c r="C4938" s="72" t="str">
        <f>IF(F4938=0,"RESMİ TATİL",VLOOKUP(F4938,LİSTE!$B$7:$D$1300,3,0))</f>
        <v>Ömer AKGÜL</v>
      </c>
      <c r="D4938" s="72" t="str">
        <f>IF(G4938=0,"RESMİ TATİL",VLOOKUP(G4938,LİSTE!$B$7:$D$1300,3,0))</f>
        <v>Muharrem EFE TANRIVERDİ</v>
      </c>
      <c r="E4938" s="72" t="str">
        <f>IF(H4938=0,"RESMİ TATİL",VLOOKUP(H4938,LİSTE!$B$7:$D$1300,3,0))</f>
        <v>Anıl DOĞAN</v>
      </c>
      <c r="F4938" s="72">
        <f>IF(B4938="TATİL",0,IF(F4937&gt;0,IF(LİSTE!$F$1=H4937,1,H4937+1),IF(F4937=0,H4936+1,IF(F4936=0,H4935+1,IF(F4935=0,H4934+1,IF(F4934=0,H4933+1))))))</f>
        <v>7</v>
      </c>
      <c r="G4938" s="72">
        <f>IF(F4938=0,0,IF(LİSTE!$F$1=F4938,1,F4938+1))</f>
        <v>8</v>
      </c>
      <c r="H4938" s="72">
        <f>IF(G4938=0,0,IF(LİSTE!$F$1=G4938,1,G4938+1))</f>
        <v>9</v>
      </c>
      <c r="I4938" s="72" t="str">
        <f>IFERROR(VLOOKUP(A4938,TATİLLER!$A$2:$D$30000,3,0),"TATİL DEĞİL")</f>
        <v>TATİL DEĞİL</v>
      </c>
    </row>
    <row r="4939" spans="1:9" x14ac:dyDescent="0.25">
      <c r="A4939" s="74">
        <f t="shared" si="1130"/>
        <v>52112</v>
      </c>
      <c r="B4939" s="72">
        <f t="shared" si="1141"/>
        <v>3</v>
      </c>
      <c r="C4939" s="72" t="str">
        <f>IF(F4939=0,"RESMİ TATİL",VLOOKUP(F4939,LİSTE!$B$7:$D$1300,3,0))</f>
        <v>İpek ARSLAN</v>
      </c>
      <c r="D4939" s="72" t="str">
        <f>IF(G4939=0,"RESMİ TATİL",VLOOKUP(G4939,LİSTE!$B$7:$D$1300,3,0))</f>
        <v>Efe KARSAK</v>
      </c>
      <c r="E4939" s="72" t="str">
        <f>IF(H4939=0,"RESMİ TATİL",VLOOKUP(H4939,LİSTE!$B$7:$D$1300,3,0))</f>
        <v>Abdullah KIRBAÇ</v>
      </c>
      <c r="F4939" s="72">
        <f>IF(B4939="TATİL",0,IF(F4938&gt;0,IF(LİSTE!$F$1=H4938,1,H4938+1),IF(F4938=0,H4937+1,IF(F4937=0,H4936+1,IF(F4936=0,H4935+1,IF(F4935=0,H4934+1))))))</f>
        <v>10</v>
      </c>
      <c r="G4939" s="72">
        <f>IF(F4939=0,0,IF(LİSTE!$F$1=F4939,1,F4939+1))</f>
        <v>11</v>
      </c>
      <c r="H4939" s="72">
        <f>IF(G4939=0,0,IF(LİSTE!$F$1=G4939,1,G4939+1))</f>
        <v>12</v>
      </c>
      <c r="I4939" s="72" t="str">
        <f>IFERROR(VLOOKUP(A4939,TATİLLER!$A$2:$D$30000,3,0),"TATİL DEĞİL")</f>
        <v>TATİL DEĞİL</v>
      </c>
    </row>
    <row r="4940" spans="1:9" x14ac:dyDescent="0.25">
      <c r="A4940" s="74">
        <f t="shared" si="1130"/>
        <v>52113</v>
      </c>
      <c r="B4940" s="72">
        <f t="shared" si="1141"/>
        <v>4</v>
      </c>
      <c r="C4940" s="72" t="str">
        <f>IF(F4940=0,"RESMİ TATİL",VLOOKUP(F4940,LİSTE!$B$7:$D$1300,3,0))</f>
        <v>Ümmü Defne GÜLER</v>
      </c>
      <c r="D4940" s="72" t="str">
        <f>IF(G4940=0,"RESMİ TATİL",VLOOKUP(G4940,LİSTE!$B$7:$D$1300,3,0))</f>
        <v>Şevval ÖZDAMAR</v>
      </c>
      <c r="E4940" s="72" t="str">
        <f>IF(H4940=0,"RESMİ TATİL",VLOOKUP(H4940,LİSTE!$B$7:$D$1300,3,0))</f>
        <v>Zeynep AKDAĞ</v>
      </c>
      <c r="F4940" s="72">
        <f>IF(B4940="TATİL",0,IF(F4939&gt;0,IF(LİSTE!$F$1=H4939,1,H4939+1),IF(F4939=0,H4938+1,IF(F4938=0,H4937+1,IF(F4937=0,H4936+1,IF(F4936=0,H4935+1))))))</f>
        <v>13</v>
      </c>
      <c r="G4940" s="72">
        <f>IF(F4940=0,0,IF(LİSTE!$F$1=F4940,1,F4940+1))</f>
        <v>14</v>
      </c>
      <c r="H4940" s="72">
        <f>IF(G4940=0,0,IF(LİSTE!$F$1=G4940,1,G4940+1))</f>
        <v>15</v>
      </c>
      <c r="I4940" s="72" t="str">
        <f>IFERROR(VLOOKUP(A4940,TATİLLER!$A$2:$D$30000,3,0),"TATİL DEĞİL")</f>
        <v>TATİL DEĞİL</v>
      </c>
    </row>
    <row r="4941" spans="1:9" x14ac:dyDescent="0.25">
      <c r="A4941" s="74">
        <f t="shared" si="1130"/>
        <v>52114</v>
      </c>
      <c r="B4941" s="72">
        <f t="shared" si="1141"/>
        <v>5</v>
      </c>
      <c r="C4941" s="72" t="str">
        <f>IF(F4941=0,"RESMİ TATİL",VLOOKUP(F4941,LİSTE!$B$7:$D$1300,3,0))</f>
        <v>Esma ÇOKER</v>
      </c>
      <c r="D4941" s="72" t="str">
        <f>IF(G4941=0,"RESMİ TATİL",VLOOKUP(G4941,LİSTE!$B$7:$D$1300,3,0))</f>
        <v>Dursun Kubilay YAŞAR</v>
      </c>
      <c r="E4941" s="72" t="str">
        <f>IF(H4941=0,"RESMİ TATİL",VLOOKUP(H4941,LİSTE!$B$7:$D$1300,3,0))</f>
        <v>Zeynep Beril BAŞPINAR</v>
      </c>
      <c r="F4941" s="72">
        <f>IF(B4941="TATİL",0,IF(F4940&gt;0,IF(LİSTE!$F$1=H4940,1,H4940+1),IF(F4940=0,H4939+1,IF(F4939=0,H4938+1,IF(F4938=0,H4937+1,IF(F4937=0,H4936+1))))))</f>
        <v>16</v>
      </c>
      <c r="G4941" s="72">
        <f>IF(F4941=0,0,IF(LİSTE!$F$1=F4941,1,F4941+1))</f>
        <v>17</v>
      </c>
      <c r="H4941" s="72">
        <f>IF(G4941=0,0,IF(LİSTE!$F$1=G4941,1,G4941+1))</f>
        <v>18</v>
      </c>
      <c r="I4941" s="72" t="str">
        <f>IFERROR(VLOOKUP(A4941,TATİLLER!$A$2:$D$30000,3,0),"TATİL DEĞİL")</f>
        <v>TATİL DEĞİL</v>
      </c>
    </row>
    <row r="4942" spans="1:9" x14ac:dyDescent="0.25">
      <c r="A4942" s="74">
        <f t="shared" ref="A4942" si="1144">A4941+3</f>
        <v>52117</v>
      </c>
      <c r="B4942" s="72">
        <f t="shared" si="1141"/>
        <v>1</v>
      </c>
      <c r="C4942" s="72" t="str">
        <f>IF(F4942=0,"RESMİ TATİL",VLOOKUP(F4942,LİSTE!$B$7:$D$1300,3,0))</f>
        <v>Ahmet DAL</v>
      </c>
      <c r="D4942" s="72" t="str">
        <f>IF(G4942=0,"RESMİ TATİL",VLOOKUP(G4942,LİSTE!$B$7:$D$1300,3,0))</f>
        <v>Emirhan KARATAŞ</v>
      </c>
      <c r="E4942" s="72" t="str">
        <f>IF(H4942=0,"RESMİ TATİL",VLOOKUP(H4942,LİSTE!$B$7:$D$1300,3,0))</f>
        <v>Zümra Yeter ARI</v>
      </c>
      <c r="F4942" s="72">
        <f>IF(B4942="TATİL",0,IF(F4941&gt;0,IF(LİSTE!$F$1=H4941,1,H4941+1),IF(F4941=0,H4940+1,IF(F4940=0,H4939+1,IF(F4939=0,H4938+1,IF(F4938=0,H4937+1))))))</f>
        <v>19</v>
      </c>
      <c r="G4942" s="72">
        <f>IF(F4942=0,0,IF(LİSTE!$F$1=F4942,1,F4942+1))</f>
        <v>20</v>
      </c>
      <c r="H4942" s="72">
        <f>IF(G4942=0,0,IF(LİSTE!$F$1=G4942,1,G4942+1))</f>
        <v>21</v>
      </c>
      <c r="I4942" s="72" t="str">
        <f>IFERROR(VLOOKUP(A4942,TATİLLER!$A$2:$D$30000,3,0),"TATİL DEĞİL")</f>
        <v>TATİL DEĞİL</v>
      </c>
    </row>
    <row r="4943" spans="1:9" x14ac:dyDescent="0.25">
      <c r="A4943" s="74">
        <f t="shared" ref="A4943:A5006" si="1145">A4942+1</f>
        <v>52118</v>
      </c>
      <c r="B4943" s="72">
        <f t="shared" si="1141"/>
        <v>2</v>
      </c>
      <c r="C4943" s="72" t="str">
        <f>IF(F4943=0,"RESMİ TATİL",VLOOKUP(F4943,LİSTE!$B$7:$D$1300,3,0))</f>
        <v>Utku KARAGÖZ</v>
      </c>
      <c r="D4943" s="72" t="str">
        <f>IF(G4943=0,"RESMİ TATİL",VLOOKUP(G4943,LİSTE!$B$7:$D$1300,3,0))</f>
        <v>Feyza Zümra AVCIOĞLU</v>
      </c>
      <c r="E4943" s="72" t="str">
        <f>IF(H4943=0,"RESMİ TATİL",VLOOKUP(H4943,LİSTE!$B$7:$D$1300,3,0))</f>
        <v>Yusuf Ali TABUR</v>
      </c>
      <c r="F4943" s="72">
        <f>IF(B4943="TATİL",0,IF(F4942&gt;0,IF(LİSTE!$F$1=H4942,1,H4942+1),IF(F4942=0,H4941+1,IF(F4941=0,H4940+1,IF(F4940=0,H4939+1,IF(F4939=0,H4938+1))))))</f>
        <v>22</v>
      </c>
      <c r="G4943" s="72">
        <f>IF(F4943=0,0,IF(LİSTE!$F$1=F4943,1,F4943+1))</f>
        <v>23</v>
      </c>
      <c r="H4943" s="72">
        <f>IF(G4943=0,0,IF(LİSTE!$F$1=G4943,1,G4943+1))</f>
        <v>24</v>
      </c>
      <c r="I4943" s="72" t="str">
        <f>IFERROR(VLOOKUP(A4943,TATİLLER!$A$2:$D$30000,3,0),"TATİL DEĞİL")</f>
        <v>TATİL DEĞİL</v>
      </c>
    </row>
    <row r="4944" spans="1:9" x14ac:dyDescent="0.25">
      <c r="A4944" s="74">
        <f t="shared" si="1145"/>
        <v>52119</v>
      </c>
      <c r="B4944" s="72">
        <f t="shared" si="1141"/>
        <v>3</v>
      </c>
      <c r="C4944" s="72" t="str">
        <f>IF(F4944=0,"RESMİ TATİL",VLOOKUP(F4944,LİSTE!$B$7:$D$1300,3,0))</f>
        <v>Irmak UTEBAY</v>
      </c>
      <c r="D4944" s="72" t="str">
        <f>IF(G4944=0,"RESMİ TATİL",VLOOKUP(G4944,LİSTE!$B$7:$D$1300,3,0))</f>
        <v>Kerem AKKOÇ</v>
      </c>
      <c r="E4944" s="72" t="str">
        <f>IF(H4944=0,"RESMİ TATİL",VLOOKUP(H4944,LİSTE!$B$7:$D$1300,3,0))</f>
        <v>Elçin Ayşe ELMAS</v>
      </c>
      <c r="F4944" s="72">
        <f>IF(B4944="TATİL",0,IF(F4943&gt;0,IF(LİSTE!$F$1=H4943,1,H4943+1),IF(F4943=0,H4942+1,IF(F4942=0,H4941+1,IF(F4941=0,H4940+1,IF(F4940=0,H4939+1))))))</f>
        <v>25</v>
      </c>
      <c r="G4944" s="72">
        <f>IF(F4944=0,0,IF(LİSTE!$F$1=F4944,1,F4944+1))</f>
        <v>26</v>
      </c>
      <c r="H4944" s="72">
        <f>IF(G4944=0,0,IF(LİSTE!$F$1=G4944,1,G4944+1))</f>
        <v>27</v>
      </c>
      <c r="I4944" s="72" t="str">
        <f>IFERROR(VLOOKUP(A4944,TATİLLER!$A$2:$D$30000,3,0),"TATİL DEĞİL")</f>
        <v>TATİL DEĞİL</v>
      </c>
    </row>
    <row r="4945" spans="1:9" x14ac:dyDescent="0.25">
      <c r="A4945" s="74">
        <f t="shared" si="1145"/>
        <v>52120</v>
      </c>
      <c r="B4945" s="72">
        <f t="shared" si="1141"/>
        <v>4</v>
      </c>
      <c r="C4945" s="72" t="str">
        <f>IF(F4945=0,"RESMİ TATİL",VLOOKUP(F4945,LİSTE!$B$7:$D$1300,3,0))</f>
        <v>Muhammed YILDIZDAĞ</v>
      </c>
      <c r="D4945" s="72" t="str">
        <f>IF(G4945=0,"RESMİ TATİL",VLOOKUP(G4945,LİSTE!$B$7:$D$1300,3,0))</f>
        <v>Nisa Nur SANCAR</v>
      </c>
      <c r="E4945" s="72" t="str">
        <f>IF(H4945=0,"RESMİ TATİL",VLOOKUP(H4945,LİSTE!$B$7:$D$1300,3,0))</f>
        <v>Esila ÇETİN</v>
      </c>
      <c r="F4945" s="72">
        <f>IF(B4945="TATİL",0,IF(F4944&gt;0,IF(LİSTE!$F$1=H4944,1,H4944+1),IF(F4944=0,H4943+1,IF(F4943=0,H4942+1,IF(F4942=0,H4941+1,IF(F4941=0,H4940+1))))))</f>
        <v>28</v>
      </c>
      <c r="G4945" s="72">
        <f>IF(F4945=0,0,IF(LİSTE!$F$1=F4945,1,F4945+1))</f>
        <v>1</v>
      </c>
      <c r="H4945" s="72">
        <f>IF(G4945=0,0,IF(LİSTE!$F$1=G4945,1,G4945+1))</f>
        <v>2</v>
      </c>
      <c r="I4945" s="72" t="str">
        <f>IFERROR(VLOOKUP(A4945,TATİLLER!$A$2:$D$30000,3,0),"TATİL DEĞİL")</f>
        <v>TATİL DEĞİL</v>
      </c>
    </row>
    <row r="4946" spans="1:9" x14ac:dyDescent="0.25">
      <c r="A4946" s="74">
        <f t="shared" si="1145"/>
        <v>52121</v>
      </c>
      <c r="B4946" s="72">
        <f t="shared" si="1141"/>
        <v>5</v>
      </c>
      <c r="C4946" s="72" t="str">
        <f>IF(F4946=0,"RESMİ TATİL",VLOOKUP(F4946,LİSTE!$B$7:$D$1300,3,0))</f>
        <v>Zeynep Sevde TOPUZ</v>
      </c>
      <c r="D4946" s="72" t="str">
        <f>IF(G4946=0,"RESMİ TATİL",VLOOKUP(G4946,LİSTE!$B$7:$D$1300,3,0))</f>
        <v>Ömer Asaf KADAŞ</v>
      </c>
      <c r="E4946" s="72" t="str">
        <f>IF(H4946=0,"RESMİ TATİL",VLOOKUP(H4946,LİSTE!$B$7:$D$1300,3,0))</f>
        <v>Ramazan Baran ADIGÜZEL</v>
      </c>
      <c r="F4946" s="72">
        <f>IF(B4946="TATİL",0,IF(F4945&gt;0,IF(LİSTE!$F$1=H4945,1,H4945+1),IF(F4945=0,H4944+1,IF(F4944=0,H4943+1,IF(F4943=0,H4942+1,IF(F4942=0,H4941+1))))))</f>
        <v>3</v>
      </c>
      <c r="G4946" s="72">
        <f>IF(F4946=0,0,IF(LİSTE!$F$1=F4946,1,F4946+1))</f>
        <v>4</v>
      </c>
      <c r="H4946" s="72">
        <f>IF(G4946=0,0,IF(LİSTE!$F$1=G4946,1,G4946+1))</f>
        <v>5</v>
      </c>
      <c r="I4946" s="72" t="str">
        <f>IFERROR(VLOOKUP(A4946,TATİLLER!$A$2:$D$30000,3,0),"TATİL DEĞİL")</f>
        <v>TATİL DEĞİL</v>
      </c>
    </row>
    <row r="4947" spans="1:9" x14ac:dyDescent="0.25">
      <c r="A4947" s="74">
        <f t="shared" ref="A4947" si="1146">A4946+3</f>
        <v>52124</v>
      </c>
      <c r="B4947" s="72">
        <f t="shared" si="1141"/>
        <v>1</v>
      </c>
      <c r="C4947" s="72" t="str">
        <f>IF(F4947=0,"RESMİ TATİL",VLOOKUP(F4947,LİSTE!$B$7:$D$1300,3,0))</f>
        <v>Bahar AKGÜN</v>
      </c>
      <c r="D4947" s="72" t="str">
        <f>IF(G4947=0,"RESMİ TATİL",VLOOKUP(G4947,LİSTE!$B$7:$D$1300,3,0))</f>
        <v>Ömer AKGÜL</v>
      </c>
      <c r="E4947" s="72" t="str">
        <f>IF(H4947=0,"RESMİ TATİL",VLOOKUP(H4947,LİSTE!$B$7:$D$1300,3,0))</f>
        <v>Muharrem EFE TANRIVERDİ</v>
      </c>
      <c r="F4947" s="72">
        <f>IF(B4947="TATİL",0,IF(F4946&gt;0,IF(LİSTE!$F$1=H4946,1,H4946+1),IF(F4946=0,H4945+1,IF(F4945=0,H4944+1,IF(F4944=0,H4943+1,IF(F4943=0,H4942+1))))))</f>
        <v>6</v>
      </c>
      <c r="G4947" s="72">
        <f>IF(F4947=0,0,IF(LİSTE!$F$1=F4947,1,F4947+1))</f>
        <v>7</v>
      </c>
      <c r="H4947" s="72">
        <f>IF(G4947=0,0,IF(LİSTE!$F$1=G4947,1,G4947+1))</f>
        <v>8</v>
      </c>
      <c r="I4947" s="72" t="str">
        <f>IFERROR(VLOOKUP(A4947,TATİLLER!$A$2:$D$30000,3,0),"TATİL DEĞİL")</f>
        <v>TATİL DEĞİL</v>
      </c>
    </row>
    <row r="4948" spans="1:9" x14ac:dyDescent="0.25">
      <c r="A4948" s="74">
        <f t="shared" si="1145"/>
        <v>52125</v>
      </c>
      <c r="B4948" s="72">
        <f t="shared" si="1141"/>
        <v>2</v>
      </c>
      <c r="C4948" s="72" t="str">
        <f>IF(F4948=0,"RESMİ TATİL",VLOOKUP(F4948,LİSTE!$B$7:$D$1300,3,0))</f>
        <v>Anıl DOĞAN</v>
      </c>
      <c r="D4948" s="72" t="str">
        <f>IF(G4948=0,"RESMİ TATİL",VLOOKUP(G4948,LİSTE!$B$7:$D$1300,3,0))</f>
        <v>İpek ARSLAN</v>
      </c>
      <c r="E4948" s="72" t="str">
        <f>IF(H4948=0,"RESMİ TATİL",VLOOKUP(H4948,LİSTE!$B$7:$D$1300,3,0))</f>
        <v>Efe KARSAK</v>
      </c>
      <c r="F4948" s="72">
        <f>IF(B4948="TATİL",0,IF(F4947&gt;0,IF(LİSTE!$F$1=H4947,1,H4947+1),IF(F4947=0,H4946+1,IF(F4946=0,H4945+1,IF(F4945=0,H4944+1,IF(F4944=0,H4943+1))))))</f>
        <v>9</v>
      </c>
      <c r="G4948" s="72">
        <f>IF(F4948=0,0,IF(LİSTE!$F$1=F4948,1,F4948+1))</f>
        <v>10</v>
      </c>
      <c r="H4948" s="72">
        <f>IF(G4948=0,0,IF(LİSTE!$F$1=G4948,1,G4948+1))</f>
        <v>11</v>
      </c>
      <c r="I4948" s="72" t="str">
        <f>IFERROR(VLOOKUP(A4948,TATİLLER!$A$2:$D$30000,3,0),"TATİL DEĞİL")</f>
        <v>TATİL DEĞİL</v>
      </c>
    </row>
    <row r="4949" spans="1:9" x14ac:dyDescent="0.25">
      <c r="A4949" s="74">
        <f t="shared" si="1145"/>
        <v>52126</v>
      </c>
      <c r="B4949" s="72">
        <f t="shared" si="1141"/>
        <v>3</v>
      </c>
      <c r="C4949" s="72" t="str">
        <f>IF(F4949=0,"RESMİ TATİL",VLOOKUP(F4949,LİSTE!$B$7:$D$1300,3,0))</f>
        <v>Abdullah KIRBAÇ</v>
      </c>
      <c r="D4949" s="72" t="str">
        <f>IF(G4949=0,"RESMİ TATİL",VLOOKUP(G4949,LİSTE!$B$7:$D$1300,3,0))</f>
        <v>Ümmü Defne GÜLER</v>
      </c>
      <c r="E4949" s="72" t="str">
        <f>IF(H4949=0,"RESMİ TATİL",VLOOKUP(H4949,LİSTE!$B$7:$D$1300,3,0))</f>
        <v>Şevval ÖZDAMAR</v>
      </c>
      <c r="F4949" s="72">
        <f>IF(B4949="TATİL",0,IF(F4948&gt;0,IF(LİSTE!$F$1=H4948,1,H4948+1),IF(F4948=0,H4947+1,IF(F4947=0,H4946+1,IF(F4946=0,H4945+1,IF(F4945=0,H4944+1))))))</f>
        <v>12</v>
      </c>
      <c r="G4949" s="72">
        <f>IF(F4949=0,0,IF(LİSTE!$F$1=F4949,1,F4949+1))</f>
        <v>13</v>
      </c>
      <c r="H4949" s="72">
        <f>IF(G4949=0,0,IF(LİSTE!$F$1=G4949,1,G4949+1))</f>
        <v>14</v>
      </c>
      <c r="I4949" s="72" t="str">
        <f>IFERROR(VLOOKUP(A4949,TATİLLER!$A$2:$D$30000,3,0),"TATİL DEĞİL")</f>
        <v>TATİL DEĞİL</v>
      </c>
    </row>
    <row r="4950" spans="1:9" x14ac:dyDescent="0.25">
      <c r="A4950" s="74">
        <f t="shared" si="1145"/>
        <v>52127</v>
      </c>
      <c r="B4950" s="72">
        <f t="shared" si="1141"/>
        <v>4</v>
      </c>
      <c r="C4950" s="72" t="str">
        <f>IF(F4950=0,"RESMİ TATİL",VLOOKUP(F4950,LİSTE!$B$7:$D$1300,3,0))</f>
        <v>Zeynep AKDAĞ</v>
      </c>
      <c r="D4950" s="72" t="str">
        <f>IF(G4950=0,"RESMİ TATİL",VLOOKUP(G4950,LİSTE!$B$7:$D$1300,3,0))</f>
        <v>Esma ÇOKER</v>
      </c>
      <c r="E4950" s="72" t="str">
        <f>IF(H4950=0,"RESMİ TATİL",VLOOKUP(H4950,LİSTE!$B$7:$D$1300,3,0))</f>
        <v>Dursun Kubilay YAŞAR</v>
      </c>
      <c r="F4950" s="72">
        <f>IF(B4950="TATİL",0,IF(F4949&gt;0,IF(LİSTE!$F$1=H4949,1,H4949+1),IF(F4949=0,H4948+1,IF(F4948=0,H4947+1,IF(F4947=0,H4946+1,IF(F4946=0,H4945+1))))))</f>
        <v>15</v>
      </c>
      <c r="G4950" s="72">
        <f>IF(F4950=0,0,IF(LİSTE!$F$1=F4950,1,F4950+1))</f>
        <v>16</v>
      </c>
      <c r="H4950" s="72">
        <f>IF(G4950=0,0,IF(LİSTE!$F$1=G4950,1,G4950+1))</f>
        <v>17</v>
      </c>
      <c r="I4950" s="72" t="str">
        <f>IFERROR(VLOOKUP(A4950,TATİLLER!$A$2:$D$30000,3,0),"TATİL DEĞİL")</f>
        <v>TATİL DEĞİL</v>
      </c>
    </row>
    <row r="4951" spans="1:9" x14ac:dyDescent="0.25">
      <c r="A4951" s="74">
        <f t="shared" si="1145"/>
        <v>52128</v>
      </c>
      <c r="B4951" s="72">
        <f t="shared" si="1141"/>
        <v>5</v>
      </c>
      <c r="C4951" s="72" t="str">
        <f>IF(F4951=0,"RESMİ TATİL",VLOOKUP(F4951,LİSTE!$B$7:$D$1300,3,0))</f>
        <v>Zeynep Beril BAŞPINAR</v>
      </c>
      <c r="D4951" s="72" t="str">
        <f>IF(G4951=0,"RESMİ TATİL",VLOOKUP(G4951,LİSTE!$B$7:$D$1300,3,0))</f>
        <v>Ahmet DAL</v>
      </c>
      <c r="E4951" s="72" t="str">
        <f>IF(H4951=0,"RESMİ TATİL",VLOOKUP(H4951,LİSTE!$B$7:$D$1300,3,0))</f>
        <v>Emirhan KARATAŞ</v>
      </c>
      <c r="F4951" s="72">
        <f>IF(B4951="TATİL",0,IF(F4950&gt;0,IF(LİSTE!$F$1=H4950,1,H4950+1),IF(F4950=0,H4949+1,IF(F4949=0,H4948+1,IF(F4948=0,H4947+1,IF(F4947=0,H4946+1))))))</f>
        <v>18</v>
      </c>
      <c r="G4951" s="72">
        <f>IF(F4951=0,0,IF(LİSTE!$F$1=F4951,1,F4951+1))</f>
        <v>19</v>
      </c>
      <c r="H4951" s="72">
        <f>IF(G4951=0,0,IF(LİSTE!$F$1=G4951,1,G4951+1))</f>
        <v>20</v>
      </c>
      <c r="I4951" s="72" t="str">
        <f>IFERROR(VLOOKUP(A4951,TATİLLER!$A$2:$D$30000,3,0),"TATİL DEĞİL")</f>
        <v>TATİL DEĞİL</v>
      </c>
    </row>
    <row r="4952" spans="1:9" x14ac:dyDescent="0.25">
      <c r="A4952" s="74">
        <f t="shared" ref="A4952" si="1147">A4951+3</f>
        <v>52131</v>
      </c>
      <c r="B4952" s="72">
        <f t="shared" si="1141"/>
        <v>1</v>
      </c>
      <c r="C4952" s="72" t="str">
        <f>IF(F4952=0,"RESMİ TATİL",VLOOKUP(F4952,LİSTE!$B$7:$D$1300,3,0))</f>
        <v>Zümra Yeter ARI</v>
      </c>
      <c r="D4952" s="72" t="str">
        <f>IF(G4952=0,"RESMİ TATİL",VLOOKUP(G4952,LİSTE!$B$7:$D$1300,3,0))</f>
        <v>Utku KARAGÖZ</v>
      </c>
      <c r="E4952" s="72" t="str">
        <f>IF(H4952=0,"RESMİ TATİL",VLOOKUP(H4952,LİSTE!$B$7:$D$1300,3,0))</f>
        <v>Feyza Zümra AVCIOĞLU</v>
      </c>
      <c r="F4952" s="72">
        <f>IF(B4952="TATİL",0,IF(F4951&gt;0,IF(LİSTE!$F$1=H4951,1,H4951+1),IF(F4951=0,H4950+1,IF(F4950=0,H4949+1,IF(F4949=0,H4948+1,IF(F4948=0,H4947+1))))))</f>
        <v>21</v>
      </c>
      <c r="G4952" s="72">
        <f>IF(F4952=0,0,IF(LİSTE!$F$1=F4952,1,F4952+1))</f>
        <v>22</v>
      </c>
      <c r="H4952" s="72">
        <f>IF(G4952=0,0,IF(LİSTE!$F$1=G4952,1,G4952+1))</f>
        <v>23</v>
      </c>
      <c r="I4952" s="72" t="str">
        <f>IFERROR(VLOOKUP(A4952,TATİLLER!$A$2:$D$30000,3,0),"TATİL DEĞİL")</f>
        <v>TATİL DEĞİL</v>
      </c>
    </row>
    <row r="4953" spans="1:9" x14ac:dyDescent="0.25">
      <c r="A4953" s="74">
        <f t="shared" si="1145"/>
        <v>52132</v>
      </c>
      <c r="B4953" s="72">
        <f t="shared" si="1141"/>
        <v>2</v>
      </c>
      <c r="C4953" s="72" t="str">
        <f>IF(F4953=0,"RESMİ TATİL",VLOOKUP(F4953,LİSTE!$B$7:$D$1300,3,0))</f>
        <v>Yusuf Ali TABUR</v>
      </c>
      <c r="D4953" s="72" t="str">
        <f>IF(G4953=0,"RESMİ TATİL",VLOOKUP(G4953,LİSTE!$B$7:$D$1300,3,0))</f>
        <v>Irmak UTEBAY</v>
      </c>
      <c r="E4953" s="72" t="str">
        <f>IF(H4953=0,"RESMİ TATİL",VLOOKUP(H4953,LİSTE!$B$7:$D$1300,3,0))</f>
        <v>Kerem AKKOÇ</v>
      </c>
      <c r="F4953" s="72">
        <f>IF(B4953="TATİL",0,IF(F4952&gt;0,IF(LİSTE!$F$1=H4952,1,H4952+1),IF(F4952=0,H4951+1,IF(F4951=0,H4950+1,IF(F4950=0,H4949+1,IF(F4949=0,H4948+1))))))</f>
        <v>24</v>
      </c>
      <c r="G4953" s="72">
        <f>IF(F4953=0,0,IF(LİSTE!$F$1=F4953,1,F4953+1))</f>
        <v>25</v>
      </c>
      <c r="H4953" s="72">
        <f>IF(G4953=0,0,IF(LİSTE!$F$1=G4953,1,G4953+1))</f>
        <v>26</v>
      </c>
      <c r="I4953" s="72" t="str">
        <f>IFERROR(VLOOKUP(A4953,TATİLLER!$A$2:$D$30000,3,0),"TATİL DEĞİL")</f>
        <v>TATİL DEĞİL</v>
      </c>
    </row>
    <row r="4954" spans="1:9" x14ac:dyDescent="0.25">
      <c r="A4954" s="74">
        <f t="shared" si="1145"/>
        <v>52133</v>
      </c>
      <c r="B4954" s="72">
        <f t="shared" si="1141"/>
        <v>3</v>
      </c>
      <c r="C4954" s="72" t="str">
        <f>IF(F4954=0,"RESMİ TATİL",VLOOKUP(F4954,LİSTE!$B$7:$D$1300,3,0))</f>
        <v>Elçin Ayşe ELMAS</v>
      </c>
      <c r="D4954" s="72" t="str">
        <f>IF(G4954=0,"RESMİ TATİL",VLOOKUP(G4954,LİSTE!$B$7:$D$1300,3,0))</f>
        <v>Muhammed YILDIZDAĞ</v>
      </c>
      <c r="E4954" s="72" t="str">
        <f>IF(H4954=0,"RESMİ TATİL",VLOOKUP(H4954,LİSTE!$B$7:$D$1300,3,0))</f>
        <v>Nisa Nur SANCAR</v>
      </c>
      <c r="F4954" s="72">
        <f>IF(B4954="TATİL",0,IF(F4953&gt;0,IF(LİSTE!$F$1=H4953,1,H4953+1),IF(F4953=0,H4952+1,IF(F4952=0,H4951+1,IF(F4951=0,H4950+1,IF(F4950=0,H4949+1))))))</f>
        <v>27</v>
      </c>
      <c r="G4954" s="72">
        <f>IF(F4954=0,0,IF(LİSTE!$F$1=F4954,1,F4954+1))</f>
        <v>28</v>
      </c>
      <c r="H4954" s="72">
        <f>IF(G4954=0,0,IF(LİSTE!$F$1=G4954,1,G4954+1))</f>
        <v>1</v>
      </c>
      <c r="I4954" s="72" t="str">
        <f>IFERROR(VLOOKUP(A4954,TATİLLER!$A$2:$D$30000,3,0),"TATİL DEĞİL")</f>
        <v>TATİL DEĞİL</v>
      </c>
    </row>
    <row r="4955" spans="1:9" x14ac:dyDescent="0.25">
      <c r="A4955" s="74">
        <f t="shared" si="1145"/>
        <v>52134</v>
      </c>
      <c r="B4955" s="72">
        <f t="shared" si="1141"/>
        <v>4</v>
      </c>
      <c r="C4955" s="72" t="str">
        <f>IF(F4955=0,"RESMİ TATİL",VLOOKUP(F4955,LİSTE!$B$7:$D$1300,3,0))</f>
        <v>Esila ÇETİN</v>
      </c>
      <c r="D4955" s="72" t="str">
        <f>IF(G4955=0,"RESMİ TATİL",VLOOKUP(G4955,LİSTE!$B$7:$D$1300,3,0))</f>
        <v>Zeynep Sevde TOPUZ</v>
      </c>
      <c r="E4955" s="72" t="str">
        <f>IF(H4955=0,"RESMİ TATİL",VLOOKUP(H4955,LİSTE!$B$7:$D$1300,3,0))</f>
        <v>Ömer Asaf KADAŞ</v>
      </c>
      <c r="F4955" s="72">
        <f>IF(B4955="TATİL",0,IF(F4954&gt;0,IF(LİSTE!$F$1=H4954,1,H4954+1),IF(F4954=0,H4953+1,IF(F4953=0,H4952+1,IF(F4952=0,H4951+1,IF(F4951=0,H4950+1))))))</f>
        <v>2</v>
      </c>
      <c r="G4955" s="72">
        <f>IF(F4955=0,0,IF(LİSTE!$F$1=F4955,1,F4955+1))</f>
        <v>3</v>
      </c>
      <c r="H4955" s="72">
        <f>IF(G4955=0,0,IF(LİSTE!$F$1=G4955,1,G4955+1))</f>
        <v>4</v>
      </c>
      <c r="I4955" s="72" t="str">
        <f>IFERROR(VLOOKUP(A4955,TATİLLER!$A$2:$D$30000,3,0),"TATİL DEĞİL")</f>
        <v>TATİL DEĞİL</v>
      </c>
    </row>
    <row r="4956" spans="1:9" x14ac:dyDescent="0.25">
      <c r="A4956" s="74">
        <f t="shared" si="1145"/>
        <v>52135</v>
      </c>
      <c r="B4956" s="72">
        <f t="shared" si="1141"/>
        <v>5</v>
      </c>
      <c r="C4956" s="72" t="str">
        <f>IF(F4956=0,"RESMİ TATİL",VLOOKUP(F4956,LİSTE!$B$7:$D$1300,3,0))</f>
        <v>Ramazan Baran ADIGÜZEL</v>
      </c>
      <c r="D4956" s="72" t="str">
        <f>IF(G4956=0,"RESMİ TATİL",VLOOKUP(G4956,LİSTE!$B$7:$D$1300,3,0))</f>
        <v>Bahar AKGÜN</v>
      </c>
      <c r="E4956" s="72" t="str">
        <f>IF(H4956=0,"RESMİ TATİL",VLOOKUP(H4956,LİSTE!$B$7:$D$1300,3,0))</f>
        <v>Ömer AKGÜL</v>
      </c>
      <c r="F4956" s="72">
        <f>IF(B4956="TATİL",0,IF(F4955&gt;0,IF(LİSTE!$F$1=H4955,1,H4955+1),IF(F4955=0,H4954+1,IF(F4954=0,H4953+1,IF(F4953=0,H4952+1,IF(F4952=0,H4951+1))))))</f>
        <v>5</v>
      </c>
      <c r="G4956" s="72">
        <f>IF(F4956=0,0,IF(LİSTE!$F$1=F4956,1,F4956+1))</f>
        <v>6</v>
      </c>
      <c r="H4956" s="72">
        <f>IF(G4956=0,0,IF(LİSTE!$F$1=G4956,1,G4956+1))</f>
        <v>7</v>
      </c>
      <c r="I4956" s="72" t="str">
        <f>IFERROR(VLOOKUP(A4956,TATİLLER!$A$2:$D$30000,3,0),"TATİL DEĞİL")</f>
        <v>TATİL DEĞİL</v>
      </c>
    </row>
    <row r="4957" spans="1:9" x14ac:dyDescent="0.25">
      <c r="A4957" s="74">
        <f t="shared" ref="A4957" si="1148">A4956+3</f>
        <v>52138</v>
      </c>
      <c r="B4957" s="72">
        <f t="shared" si="1141"/>
        <v>1</v>
      </c>
      <c r="C4957" s="72" t="str">
        <f>IF(F4957=0,"RESMİ TATİL",VLOOKUP(F4957,LİSTE!$B$7:$D$1300,3,0))</f>
        <v>Muharrem EFE TANRIVERDİ</v>
      </c>
      <c r="D4957" s="72" t="str">
        <f>IF(G4957=0,"RESMİ TATİL",VLOOKUP(G4957,LİSTE!$B$7:$D$1300,3,0))</f>
        <v>Anıl DOĞAN</v>
      </c>
      <c r="E4957" s="72" t="str">
        <f>IF(H4957=0,"RESMİ TATİL",VLOOKUP(H4957,LİSTE!$B$7:$D$1300,3,0))</f>
        <v>İpek ARSLAN</v>
      </c>
      <c r="F4957" s="72">
        <f>IF(B4957="TATİL",0,IF(F4956&gt;0,IF(LİSTE!$F$1=H4956,1,H4956+1),IF(F4956=0,H4955+1,IF(F4955=0,H4954+1,IF(F4954=0,H4953+1,IF(F4953=0,H4952+1))))))</f>
        <v>8</v>
      </c>
      <c r="G4957" s="72">
        <f>IF(F4957=0,0,IF(LİSTE!$F$1=F4957,1,F4957+1))</f>
        <v>9</v>
      </c>
      <c r="H4957" s="72">
        <f>IF(G4957=0,0,IF(LİSTE!$F$1=G4957,1,G4957+1))</f>
        <v>10</v>
      </c>
      <c r="I4957" s="72" t="str">
        <f>IFERROR(VLOOKUP(A4957,TATİLLER!$A$2:$D$30000,3,0),"TATİL DEĞİL")</f>
        <v>TATİL DEĞİL</v>
      </c>
    </row>
    <row r="4958" spans="1:9" x14ac:dyDescent="0.25">
      <c r="A4958" s="74">
        <f t="shared" si="1145"/>
        <v>52139</v>
      </c>
      <c r="B4958" s="72">
        <f t="shared" si="1141"/>
        <v>2</v>
      </c>
      <c r="C4958" s="72" t="str">
        <f>IF(F4958=0,"RESMİ TATİL",VLOOKUP(F4958,LİSTE!$B$7:$D$1300,3,0))</f>
        <v>Efe KARSAK</v>
      </c>
      <c r="D4958" s="72" t="str">
        <f>IF(G4958=0,"RESMİ TATİL",VLOOKUP(G4958,LİSTE!$B$7:$D$1300,3,0))</f>
        <v>Abdullah KIRBAÇ</v>
      </c>
      <c r="E4958" s="72" t="str">
        <f>IF(H4958=0,"RESMİ TATİL",VLOOKUP(H4958,LİSTE!$B$7:$D$1300,3,0))</f>
        <v>Ümmü Defne GÜLER</v>
      </c>
      <c r="F4958" s="72">
        <f>IF(B4958="TATİL",0,IF(F4957&gt;0,IF(LİSTE!$F$1=H4957,1,H4957+1),IF(F4957=0,H4956+1,IF(F4956=0,H4955+1,IF(F4955=0,H4954+1,IF(F4954=0,H4953+1))))))</f>
        <v>11</v>
      </c>
      <c r="G4958" s="72">
        <f>IF(F4958=0,0,IF(LİSTE!$F$1=F4958,1,F4958+1))</f>
        <v>12</v>
      </c>
      <c r="H4958" s="72">
        <f>IF(G4958=0,0,IF(LİSTE!$F$1=G4958,1,G4958+1))</f>
        <v>13</v>
      </c>
      <c r="I4958" s="72" t="str">
        <f>IFERROR(VLOOKUP(A4958,TATİLLER!$A$2:$D$30000,3,0),"TATİL DEĞİL")</f>
        <v>TATİL DEĞİL</v>
      </c>
    </row>
    <row r="4959" spans="1:9" x14ac:dyDescent="0.25">
      <c r="A4959" s="74">
        <f t="shared" si="1145"/>
        <v>52140</v>
      </c>
      <c r="B4959" s="72">
        <f t="shared" si="1141"/>
        <v>3</v>
      </c>
      <c r="C4959" s="72" t="str">
        <f>IF(F4959=0,"RESMİ TATİL",VLOOKUP(F4959,LİSTE!$B$7:$D$1300,3,0))</f>
        <v>Şevval ÖZDAMAR</v>
      </c>
      <c r="D4959" s="72" t="str">
        <f>IF(G4959=0,"RESMİ TATİL",VLOOKUP(G4959,LİSTE!$B$7:$D$1300,3,0))</f>
        <v>Zeynep AKDAĞ</v>
      </c>
      <c r="E4959" s="72" t="str">
        <f>IF(H4959=0,"RESMİ TATİL",VLOOKUP(H4959,LİSTE!$B$7:$D$1300,3,0))</f>
        <v>Esma ÇOKER</v>
      </c>
      <c r="F4959" s="72">
        <f>IF(B4959="TATİL",0,IF(F4958&gt;0,IF(LİSTE!$F$1=H4958,1,H4958+1),IF(F4958=0,H4957+1,IF(F4957=0,H4956+1,IF(F4956=0,H4955+1,IF(F4955=0,H4954+1))))))</f>
        <v>14</v>
      </c>
      <c r="G4959" s="72">
        <f>IF(F4959=0,0,IF(LİSTE!$F$1=F4959,1,F4959+1))</f>
        <v>15</v>
      </c>
      <c r="H4959" s="72">
        <f>IF(G4959=0,0,IF(LİSTE!$F$1=G4959,1,G4959+1))</f>
        <v>16</v>
      </c>
      <c r="I4959" s="72" t="str">
        <f>IFERROR(VLOOKUP(A4959,TATİLLER!$A$2:$D$30000,3,0),"TATİL DEĞİL")</f>
        <v>TATİL DEĞİL</v>
      </c>
    </row>
    <row r="4960" spans="1:9" x14ac:dyDescent="0.25">
      <c r="A4960" s="74">
        <f t="shared" si="1145"/>
        <v>52141</v>
      </c>
      <c r="B4960" s="72">
        <f t="shared" si="1141"/>
        <v>4</v>
      </c>
      <c r="C4960" s="72" t="str">
        <f>IF(F4960=0,"RESMİ TATİL",VLOOKUP(F4960,LİSTE!$B$7:$D$1300,3,0))</f>
        <v>Dursun Kubilay YAŞAR</v>
      </c>
      <c r="D4960" s="72" t="str">
        <f>IF(G4960=0,"RESMİ TATİL",VLOOKUP(G4960,LİSTE!$B$7:$D$1300,3,0))</f>
        <v>Zeynep Beril BAŞPINAR</v>
      </c>
      <c r="E4960" s="72" t="str">
        <f>IF(H4960=0,"RESMİ TATİL",VLOOKUP(H4960,LİSTE!$B$7:$D$1300,3,0))</f>
        <v>Ahmet DAL</v>
      </c>
      <c r="F4960" s="72">
        <f>IF(B4960="TATİL",0,IF(F4959&gt;0,IF(LİSTE!$F$1=H4959,1,H4959+1),IF(F4959=0,H4958+1,IF(F4958=0,H4957+1,IF(F4957=0,H4956+1,IF(F4956=0,H4955+1))))))</f>
        <v>17</v>
      </c>
      <c r="G4960" s="72">
        <f>IF(F4960=0,0,IF(LİSTE!$F$1=F4960,1,F4960+1))</f>
        <v>18</v>
      </c>
      <c r="H4960" s="72">
        <f>IF(G4960=0,0,IF(LİSTE!$F$1=G4960,1,G4960+1))</f>
        <v>19</v>
      </c>
      <c r="I4960" s="72" t="str">
        <f>IFERROR(VLOOKUP(A4960,TATİLLER!$A$2:$D$30000,3,0),"TATİL DEĞİL")</f>
        <v>TATİL DEĞİL</v>
      </c>
    </row>
    <row r="4961" spans="1:9" x14ac:dyDescent="0.25">
      <c r="A4961" s="74">
        <f t="shared" si="1145"/>
        <v>52142</v>
      </c>
      <c r="B4961" s="72">
        <f t="shared" si="1141"/>
        <v>5</v>
      </c>
      <c r="C4961" s="72" t="str">
        <f>IF(F4961=0,"RESMİ TATİL",VLOOKUP(F4961,LİSTE!$B$7:$D$1300,3,0))</f>
        <v>Emirhan KARATAŞ</v>
      </c>
      <c r="D4961" s="72" t="str">
        <f>IF(G4961=0,"RESMİ TATİL",VLOOKUP(G4961,LİSTE!$B$7:$D$1300,3,0))</f>
        <v>Zümra Yeter ARI</v>
      </c>
      <c r="E4961" s="72" t="str">
        <f>IF(H4961=0,"RESMİ TATİL",VLOOKUP(H4961,LİSTE!$B$7:$D$1300,3,0))</f>
        <v>Utku KARAGÖZ</v>
      </c>
      <c r="F4961" s="72">
        <f>IF(B4961="TATİL",0,IF(F4960&gt;0,IF(LİSTE!$F$1=H4960,1,H4960+1),IF(F4960=0,H4959+1,IF(F4959=0,H4958+1,IF(F4958=0,H4957+1,IF(F4957=0,H4956+1))))))</f>
        <v>20</v>
      </c>
      <c r="G4961" s="72">
        <f>IF(F4961=0,0,IF(LİSTE!$F$1=F4961,1,F4961+1))</f>
        <v>21</v>
      </c>
      <c r="H4961" s="72">
        <f>IF(G4961=0,0,IF(LİSTE!$F$1=G4961,1,G4961+1))</f>
        <v>22</v>
      </c>
      <c r="I4961" s="72" t="str">
        <f>IFERROR(VLOOKUP(A4961,TATİLLER!$A$2:$D$30000,3,0),"TATİL DEĞİL")</f>
        <v>TATİL DEĞİL</v>
      </c>
    </row>
    <row r="4962" spans="1:9" x14ac:dyDescent="0.25">
      <c r="A4962" s="74">
        <f t="shared" ref="A4962" si="1149">A4961+3</f>
        <v>52145</v>
      </c>
      <c r="B4962" s="72">
        <f t="shared" si="1141"/>
        <v>1</v>
      </c>
      <c r="C4962" s="72" t="str">
        <f>IF(F4962=0,"RESMİ TATİL",VLOOKUP(F4962,LİSTE!$B$7:$D$1300,3,0))</f>
        <v>Feyza Zümra AVCIOĞLU</v>
      </c>
      <c r="D4962" s="72" t="str">
        <f>IF(G4962=0,"RESMİ TATİL",VLOOKUP(G4962,LİSTE!$B$7:$D$1300,3,0))</f>
        <v>Yusuf Ali TABUR</v>
      </c>
      <c r="E4962" s="72" t="str">
        <f>IF(H4962=0,"RESMİ TATİL",VLOOKUP(H4962,LİSTE!$B$7:$D$1300,3,0))</f>
        <v>Irmak UTEBAY</v>
      </c>
      <c r="F4962" s="72">
        <f>IF(B4962="TATİL",0,IF(F4961&gt;0,IF(LİSTE!$F$1=H4961,1,H4961+1),IF(F4961=0,H4960+1,IF(F4960=0,H4959+1,IF(F4959=0,H4958+1,IF(F4958=0,H4957+1))))))</f>
        <v>23</v>
      </c>
      <c r="G4962" s="72">
        <f>IF(F4962=0,0,IF(LİSTE!$F$1=F4962,1,F4962+1))</f>
        <v>24</v>
      </c>
      <c r="H4962" s="72">
        <f>IF(G4962=0,0,IF(LİSTE!$F$1=G4962,1,G4962+1))</f>
        <v>25</v>
      </c>
      <c r="I4962" s="72" t="str">
        <f>IFERROR(VLOOKUP(A4962,TATİLLER!$A$2:$D$30000,3,0),"TATİL DEĞİL")</f>
        <v>TATİL DEĞİL</v>
      </c>
    </row>
    <row r="4963" spans="1:9" x14ac:dyDescent="0.25">
      <c r="A4963" s="74">
        <f t="shared" si="1145"/>
        <v>52146</v>
      </c>
      <c r="B4963" s="72">
        <f t="shared" si="1141"/>
        <v>2</v>
      </c>
      <c r="C4963" s="72" t="str">
        <f>IF(F4963=0,"RESMİ TATİL",VLOOKUP(F4963,LİSTE!$B$7:$D$1300,3,0))</f>
        <v>Kerem AKKOÇ</v>
      </c>
      <c r="D4963" s="72" t="str">
        <f>IF(G4963=0,"RESMİ TATİL",VLOOKUP(G4963,LİSTE!$B$7:$D$1300,3,0))</f>
        <v>Elçin Ayşe ELMAS</v>
      </c>
      <c r="E4963" s="72" t="str">
        <f>IF(H4963=0,"RESMİ TATİL",VLOOKUP(H4963,LİSTE!$B$7:$D$1300,3,0))</f>
        <v>Muhammed YILDIZDAĞ</v>
      </c>
      <c r="F4963" s="72">
        <f>IF(B4963="TATİL",0,IF(F4962&gt;0,IF(LİSTE!$F$1=H4962,1,H4962+1),IF(F4962=0,H4961+1,IF(F4961=0,H4960+1,IF(F4960=0,H4959+1,IF(F4959=0,H4958+1))))))</f>
        <v>26</v>
      </c>
      <c r="G4963" s="72">
        <f>IF(F4963=0,0,IF(LİSTE!$F$1=F4963,1,F4963+1))</f>
        <v>27</v>
      </c>
      <c r="H4963" s="72">
        <f>IF(G4963=0,0,IF(LİSTE!$F$1=G4963,1,G4963+1))</f>
        <v>28</v>
      </c>
      <c r="I4963" s="72" t="str">
        <f>IFERROR(VLOOKUP(A4963,TATİLLER!$A$2:$D$30000,3,0),"TATİL DEĞİL")</f>
        <v>TATİL DEĞİL</v>
      </c>
    </row>
    <row r="4964" spans="1:9" x14ac:dyDescent="0.25">
      <c r="A4964" s="74">
        <f t="shared" si="1145"/>
        <v>52147</v>
      </c>
      <c r="B4964" s="72">
        <f t="shared" si="1141"/>
        <v>3</v>
      </c>
      <c r="C4964" s="72" t="str">
        <f>IF(F4964=0,"RESMİ TATİL",VLOOKUP(F4964,LİSTE!$B$7:$D$1300,3,0))</f>
        <v>Nisa Nur SANCAR</v>
      </c>
      <c r="D4964" s="72" t="str">
        <f>IF(G4964=0,"RESMİ TATİL",VLOOKUP(G4964,LİSTE!$B$7:$D$1300,3,0))</f>
        <v>Esila ÇETİN</v>
      </c>
      <c r="E4964" s="72" t="str">
        <f>IF(H4964=0,"RESMİ TATİL",VLOOKUP(H4964,LİSTE!$B$7:$D$1300,3,0))</f>
        <v>Zeynep Sevde TOPUZ</v>
      </c>
      <c r="F4964" s="72">
        <f>IF(B4964="TATİL",0,IF(F4963&gt;0,IF(LİSTE!$F$1=H4963,1,H4963+1),IF(F4963=0,H4962+1,IF(F4962=0,H4961+1,IF(F4961=0,H4960+1,IF(F4960=0,H4959+1))))))</f>
        <v>1</v>
      </c>
      <c r="G4964" s="72">
        <f>IF(F4964=0,0,IF(LİSTE!$F$1=F4964,1,F4964+1))</f>
        <v>2</v>
      </c>
      <c r="H4964" s="72">
        <f>IF(G4964=0,0,IF(LİSTE!$F$1=G4964,1,G4964+1))</f>
        <v>3</v>
      </c>
      <c r="I4964" s="72" t="str">
        <f>IFERROR(VLOOKUP(A4964,TATİLLER!$A$2:$D$30000,3,0),"TATİL DEĞİL")</f>
        <v>TATİL DEĞİL</v>
      </c>
    </row>
    <row r="4965" spans="1:9" x14ac:dyDescent="0.25">
      <c r="A4965" s="74">
        <f t="shared" si="1145"/>
        <v>52148</v>
      </c>
      <c r="B4965" s="72">
        <f t="shared" si="1141"/>
        <v>4</v>
      </c>
      <c r="C4965" s="72" t="str">
        <f>IF(F4965=0,"RESMİ TATİL",VLOOKUP(F4965,LİSTE!$B$7:$D$1300,3,0))</f>
        <v>Ömer Asaf KADAŞ</v>
      </c>
      <c r="D4965" s="72" t="str">
        <f>IF(G4965=0,"RESMİ TATİL",VLOOKUP(G4965,LİSTE!$B$7:$D$1300,3,0))</f>
        <v>Ramazan Baran ADIGÜZEL</v>
      </c>
      <c r="E4965" s="72" t="str">
        <f>IF(H4965=0,"RESMİ TATİL",VLOOKUP(H4965,LİSTE!$B$7:$D$1300,3,0))</f>
        <v>Bahar AKGÜN</v>
      </c>
      <c r="F4965" s="72">
        <f>IF(B4965="TATİL",0,IF(F4964&gt;0,IF(LİSTE!$F$1=H4964,1,H4964+1),IF(F4964=0,H4963+1,IF(F4963=0,H4962+1,IF(F4962=0,H4961+1,IF(F4961=0,H4960+1))))))</f>
        <v>4</v>
      </c>
      <c r="G4965" s="72">
        <f>IF(F4965=0,0,IF(LİSTE!$F$1=F4965,1,F4965+1))</f>
        <v>5</v>
      </c>
      <c r="H4965" s="72">
        <f>IF(G4965=0,0,IF(LİSTE!$F$1=G4965,1,G4965+1))</f>
        <v>6</v>
      </c>
      <c r="I4965" s="72" t="str">
        <f>IFERROR(VLOOKUP(A4965,TATİLLER!$A$2:$D$30000,3,0),"TATİL DEĞİL")</f>
        <v>TATİL DEĞİL</v>
      </c>
    </row>
    <row r="4966" spans="1:9" x14ac:dyDescent="0.25">
      <c r="A4966" s="74">
        <f t="shared" si="1145"/>
        <v>52149</v>
      </c>
      <c r="B4966" s="72">
        <f t="shared" si="1141"/>
        <v>5</v>
      </c>
      <c r="C4966" s="72" t="str">
        <f>IF(F4966=0,"RESMİ TATİL",VLOOKUP(F4966,LİSTE!$B$7:$D$1300,3,0))</f>
        <v>Ömer AKGÜL</v>
      </c>
      <c r="D4966" s="72" t="str">
        <f>IF(G4966=0,"RESMİ TATİL",VLOOKUP(G4966,LİSTE!$B$7:$D$1300,3,0))</f>
        <v>Muharrem EFE TANRIVERDİ</v>
      </c>
      <c r="E4966" s="72" t="str">
        <f>IF(H4966=0,"RESMİ TATİL",VLOOKUP(H4966,LİSTE!$B$7:$D$1300,3,0))</f>
        <v>Anıl DOĞAN</v>
      </c>
      <c r="F4966" s="72">
        <f>IF(B4966="TATİL",0,IF(F4965&gt;0,IF(LİSTE!$F$1=H4965,1,H4965+1),IF(F4965=0,H4964+1,IF(F4964=0,H4963+1,IF(F4963=0,H4962+1,IF(F4962=0,H4961+1))))))</f>
        <v>7</v>
      </c>
      <c r="G4966" s="72">
        <f>IF(F4966=0,0,IF(LİSTE!$F$1=F4966,1,F4966+1))</f>
        <v>8</v>
      </c>
      <c r="H4966" s="72">
        <f>IF(G4966=0,0,IF(LİSTE!$F$1=G4966,1,G4966+1))</f>
        <v>9</v>
      </c>
      <c r="I4966" s="72" t="str">
        <f>IFERROR(VLOOKUP(A4966,TATİLLER!$A$2:$D$30000,3,0),"TATİL DEĞİL")</f>
        <v>TATİL DEĞİL</v>
      </c>
    </row>
    <row r="4967" spans="1:9" x14ac:dyDescent="0.25">
      <c r="A4967" s="74">
        <f t="shared" ref="A4967" si="1150">A4966+3</f>
        <v>52152</v>
      </c>
      <c r="B4967" s="72">
        <f t="shared" si="1141"/>
        <v>1</v>
      </c>
      <c r="C4967" s="72" t="str">
        <f>IF(F4967=0,"RESMİ TATİL",VLOOKUP(F4967,LİSTE!$B$7:$D$1300,3,0))</f>
        <v>İpek ARSLAN</v>
      </c>
      <c r="D4967" s="72" t="str">
        <f>IF(G4967=0,"RESMİ TATİL",VLOOKUP(G4967,LİSTE!$B$7:$D$1300,3,0))</f>
        <v>Efe KARSAK</v>
      </c>
      <c r="E4967" s="72" t="str">
        <f>IF(H4967=0,"RESMİ TATİL",VLOOKUP(H4967,LİSTE!$B$7:$D$1300,3,0))</f>
        <v>Abdullah KIRBAÇ</v>
      </c>
      <c r="F4967" s="72">
        <f>IF(B4967="TATİL",0,IF(F4966&gt;0,IF(LİSTE!$F$1=H4966,1,H4966+1),IF(F4966=0,H4965+1,IF(F4965=0,H4964+1,IF(F4964=0,H4963+1,IF(F4963=0,H4962+1))))))</f>
        <v>10</v>
      </c>
      <c r="G4967" s="72">
        <f>IF(F4967=0,0,IF(LİSTE!$F$1=F4967,1,F4967+1))</f>
        <v>11</v>
      </c>
      <c r="H4967" s="72">
        <f>IF(G4967=0,0,IF(LİSTE!$F$1=G4967,1,G4967+1))</f>
        <v>12</v>
      </c>
      <c r="I4967" s="72" t="str">
        <f>IFERROR(VLOOKUP(A4967,TATİLLER!$A$2:$D$30000,3,0),"TATİL DEĞİL")</f>
        <v>TATİL DEĞİL</v>
      </c>
    </row>
    <row r="4968" spans="1:9" x14ac:dyDescent="0.25">
      <c r="A4968" s="74">
        <f t="shared" si="1145"/>
        <v>52153</v>
      </c>
      <c r="B4968" s="72">
        <f t="shared" si="1141"/>
        <v>2</v>
      </c>
      <c r="C4968" s="72" t="str">
        <f>IF(F4968=0,"RESMİ TATİL",VLOOKUP(F4968,LİSTE!$B$7:$D$1300,3,0))</f>
        <v>Ümmü Defne GÜLER</v>
      </c>
      <c r="D4968" s="72" t="str">
        <f>IF(G4968=0,"RESMİ TATİL",VLOOKUP(G4968,LİSTE!$B$7:$D$1300,3,0))</f>
        <v>Şevval ÖZDAMAR</v>
      </c>
      <c r="E4968" s="72" t="str">
        <f>IF(H4968=0,"RESMİ TATİL",VLOOKUP(H4968,LİSTE!$B$7:$D$1300,3,0))</f>
        <v>Zeynep AKDAĞ</v>
      </c>
      <c r="F4968" s="72">
        <f>IF(B4968="TATİL",0,IF(F4967&gt;0,IF(LİSTE!$F$1=H4967,1,H4967+1),IF(F4967=0,H4966+1,IF(F4966=0,H4965+1,IF(F4965=0,H4964+1,IF(F4964=0,H4963+1))))))</f>
        <v>13</v>
      </c>
      <c r="G4968" s="72">
        <f>IF(F4968=0,0,IF(LİSTE!$F$1=F4968,1,F4968+1))</f>
        <v>14</v>
      </c>
      <c r="H4968" s="72">
        <f>IF(G4968=0,0,IF(LİSTE!$F$1=G4968,1,G4968+1))</f>
        <v>15</v>
      </c>
      <c r="I4968" s="72" t="str">
        <f>IFERROR(VLOOKUP(A4968,TATİLLER!$A$2:$D$30000,3,0),"TATİL DEĞİL")</f>
        <v>TATİL DEĞİL</v>
      </c>
    </row>
    <row r="4969" spans="1:9" x14ac:dyDescent="0.25">
      <c r="A4969" s="74">
        <f t="shared" si="1145"/>
        <v>52154</v>
      </c>
      <c r="B4969" s="72">
        <f t="shared" si="1141"/>
        <v>3</v>
      </c>
      <c r="C4969" s="72" t="str">
        <f>IF(F4969=0,"RESMİ TATİL",VLOOKUP(F4969,LİSTE!$B$7:$D$1300,3,0))</f>
        <v>Esma ÇOKER</v>
      </c>
      <c r="D4969" s="72" t="str">
        <f>IF(G4969=0,"RESMİ TATİL",VLOOKUP(G4969,LİSTE!$B$7:$D$1300,3,0))</f>
        <v>Dursun Kubilay YAŞAR</v>
      </c>
      <c r="E4969" s="72" t="str">
        <f>IF(H4969=0,"RESMİ TATİL",VLOOKUP(H4969,LİSTE!$B$7:$D$1300,3,0))</f>
        <v>Zeynep Beril BAŞPINAR</v>
      </c>
      <c r="F4969" s="72">
        <f>IF(B4969="TATİL",0,IF(F4968&gt;0,IF(LİSTE!$F$1=H4968,1,H4968+1),IF(F4968=0,H4967+1,IF(F4967=0,H4966+1,IF(F4966=0,H4965+1,IF(F4965=0,H4964+1))))))</f>
        <v>16</v>
      </c>
      <c r="G4969" s="72">
        <f>IF(F4969=0,0,IF(LİSTE!$F$1=F4969,1,F4969+1))</f>
        <v>17</v>
      </c>
      <c r="H4969" s="72">
        <f>IF(G4969=0,0,IF(LİSTE!$F$1=G4969,1,G4969+1))</f>
        <v>18</v>
      </c>
      <c r="I4969" s="72" t="str">
        <f>IFERROR(VLOOKUP(A4969,TATİLLER!$A$2:$D$30000,3,0),"TATİL DEĞİL")</f>
        <v>TATİL DEĞİL</v>
      </c>
    </row>
    <row r="4970" spans="1:9" x14ac:dyDescent="0.25">
      <c r="A4970" s="74">
        <f t="shared" si="1145"/>
        <v>52155</v>
      </c>
      <c r="B4970" s="72">
        <f t="shared" si="1141"/>
        <v>4</v>
      </c>
      <c r="C4970" s="72" t="str">
        <f>IF(F4970=0,"RESMİ TATİL",VLOOKUP(F4970,LİSTE!$B$7:$D$1300,3,0))</f>
        <v>Ahmet DAL</v>
      </c>
      <c r="D4970" s="72" t="str">
        <f>IF(G4970=0,"RESMİ TATİL",VLOOKUP(G4970,LİSTE!$B$7:$D$1300,3,0))</f>
        <v>Emirhan KARATAŞ</v>
      </c>
      <c r="E4970" s="72" t="str">
        <f>IF(H4970=0,"RESMİ TATİL",VLOOKUP(H4970,LİSTE!$B$7:$D$1300,3,0))</f>
        <v>Zümra Yeter ARI</v>
      </c>
      <c r="F4970" s="72">
        <f>IF(B4970="TATİL",0,IF(F4969&gt;0,IF(LİSTE!$F$1=H4969,1,H4969+1),IF(F4969=0,H4968+1,IF(F4968=0,H4967+1,IF(F4967=0,H4966+1,IF(F4966=0,H4965+1))))))</f>
        <v>19</v>
      </c>
      <c r="G4970" s="72">
        <f>IF(F4970=0,0,IF(LİSTE!$F$1=F4970,1,F4970+1))</f>
        <v>20</v>
      </c>
      <c r="H4970" s="72">
        <f>IF(G4970=0,0,IF(LİSTE!$F$1=G4970,1,G4970+1))</f>
        <v>21</v>
      </c>
      <c r="I4970" s="72" t="str">
        <f>IFERROR(VLOOKUP(A4970,TATİLLER!$A$2:$D$30000,3,0),"TATİL DEĞİL")</f>
        <v>TATİL DEĞİL</v>
      </c>
    </row>
    <row r="4971" spans="1:9" x14ac:dyDescent="0.25">
      <c r="A4971" s="74">
        <f t="shared" si="1145"/>
        <v>52156</v>
      </c>
      <c r="B4971" s="72">
        <f t="shared" si="1141"/>
        <v>5</v>
      </c>
      <c r="C4971" s="72" t="str">
        <f>IF(F4971=0,"RESMİ TATİL",VLOOKUP(F4971,LİSTE!$B$7:$D$1300,3,0))</f>
        <v>Utku KARAGÖZ</v>
      </c>
      <c r="D4971" s="72" t="str">
        <f>IF(G4971=0,"RESMİ TATİL",VLOOKUP(G4971,LİSTE!$B$7:$D$1300,3,0))</f>
        <v>Feyza Zümra AVCIOĞLU</v>
      </c>
      <c r="E4971" s="72" t="str">
        <f>IF(H4971=0,"RESMİ TATİL",VLOOKUP(H4971,LİSTE!$B$7:$D$1300,3,0))</f>
        <v>Yusuf Ali TABUR</v>
      </c>
      <c r="F4971" s="72">
        <f>IF(B4971="TATİL",0,IF(F4970&gt;0,IF(LİSTE!$F$1=H4970,1,H4970+1),IF(F4970=0,H4969+1,IF(F4969=0,H4968+1,IF(F4968=0,H4967+1,IF(F4967=0,H4966+1))))))</f>
        <v>22</v>
      </c>
      <c r="G4971" s="72">
        <f>IF(F4971=0,0,IF(LİSTE!$F$1=F4971,1,F4971+1))</f>
        <v>23</v>
      </c>
      <c r="H4971" s="72">
        <f>IF(G4971=0,0,IF(LİSTE!$F$1=G4971,1,G4971+1))</f>
        <v>24</v>
      </c>
      <c r="I4971" s="72" t="str">
        <f>IFERROR(VLOOKUP(A4971,TATİLLER!$A$2:$D$30000,3,0),"TATİL DEĞİL")</f>
        <v>TATİL DEĞİL</v>
      </c>
    </row>
    <row r="4972" spans="1:9" x14ac:dyDescent="0.25">
      <c r="A4972" s="74">
        <f t="shared" ref="A4972" si="1151">A4971+3</f>
        <v>52159</v>
      </c>
      <c r="B4972" s="72">
        <f t="shared" si="1141"/>
        <v>1</v>
      </c>
      <c r="C4972" s="72" t="str">
        <f>IF(F4972=0,"RESMİ TATİL",VLOOKUP(F4972,LİSTE!$B$7:$D$1300,3,0))</f>
        <v>Irmak UTEBAY</v>
      </c>
      <c r="D4972" s="72" t="str">
        <f>IF(G4972=0,"RESMİ TATİL",VLOOKUP(G4972,LİSTE!$B$7:$D$1300,3,0))</f>
        <v>Kerem AKKOÇ</v>
      </c>
      <c r="E4972" s="72" t="str">
        <f>IF(H4972=0,"RESMİ TATİL",VLOOKUP(H4972,LİSTE!$B$7:$D$1300,3,0))</f>
        <v>Elçin Ayşe ELMAS</v>
      </c>
      <c r="F4972" s="72">
        <f>IF(B4972="TATİL",0,IF(F4971&gt;0,IF(LİSTE!$F$1=H4971,1,H4971+1),IF(F4971=0,H4970+1,IF(F4970=0,H4969+1,IF(F4969=0,H4968+1,IF(F4968=0,H4967+1))))))</f>
        <v>25</v>
      </c>
      <c r="G4972" s="72">
        <f>IF(F4972=0,0,IF(LİSTE!$F$1=F4972,1,F4972+1))</f>
        <v>26</v>
      </c>
      <c r="H4972" s="72">
        <f>IF(G4972=0,0,IF(LİSTE!$F$1=G4972,1,G4972+1))</f>
        <v>27</v>
      </c>
      <c r="I4972" s="72" t="str">
        <f>IFERROR(VLOOKUP(A4972,TATİLLER!$A$2:$D$30000,3,0),"TATİL DEĞİL")</f>
        <v>TATİL DEĞİL</v>
      </c>
    </row>
    <row r="4973" spans="1:9" x14ac:dyDescent="0.25">
      <c r="A4973" s="74">
        <f t="shared" si="1145"/>
        <v>52160</v>
      </c>
      <c r="B4973" s="72">
        <f t="shared" si="1141"/>
        <v>2</v>
      </c>
      <c r="C4973" s="72" t="str">
        <f>IF(F4973=0,"RESMİ TATİL",VLOOKUP(F4973,LİSTE!$B$7:$D$1300,3,0))</f>
        <v>Muhammed YILDIZDAĞ</v>
      </c>
      <c r="D4973" s="72" t="str">
        <f>IF(G4973=0,"RESMİ TATİL",VLOOKUP(G4973,LİSTE!$B$7:$D$1300,3,0))</f>
        <v>Nisa Nur SANCAR</v>
      </c>
      <c r="E4973" s="72" t="str">
        <f>IF(H4973=0,"RESMİ TATİL",VLOOKUP(H4973,LİSTE!$B$7:$D$1300,3,0))</f>
        <v>Esila ÇETİN</v>
      </c>
      <c r="F4973" s="72">
        <f>IF(B4973="TATİL",0,IF(F4972&gt;0,IF(LİSTE!$F$1=H4972,1,H4972+1),IF(F4972=0,H4971+1,IF(F4971=0,H4970+1,IF(F4970=0,H4969+1,IF(F4969=0,H4968+1))))))</f>
        <v>28</v>
      </c>
      <c r="G4973" s="72">
        <f>IF(F4973=0,0,IF(LİSTE!$F$1=F4973,1,F4973+1))</f>
        <v>1</v>
      </c>
      <c r="H4973" s="72">
        <f>IF(G4973=0,0,IF(LİSTE!$F$1=G4973,1,G4973+1))</f>
        <v>2</v>
      </c>
      <c r="I4973" s="72" t="str">
        <f>IFERROR(VLOOKUP(A4973,TATİLLER!$A$2:$D$30000,3,0),"TATİL DEĞİL")</f>
        <v>TATİL DEĞİL</v>
      </c>
    </row>
    <row r="4974" spans="1:9" x14ac:dyDescent="0.25">
      <c r="A4974" s="74">
        <f t="shared" si="1145"/>
        <v>52161</v>
      </c>
      <c r="B4974" s="72">
        <f t="shared" si="1141"/>
        <v>3</v>
      </c>
      <c r="C4974" s="72" t="str">
        <f>IF(F4974=0,"RESMİ TATİL",VLOOKUP(F4974,LİSTE!$B$7:$D$1300,3,0))</f>
        <v>Zeynep Sevde TOPUZ</v>
      </c>
      <c r="D4974" s="72" t="str">
        <f>IF(G4974=0,"RESMİ TATİL",VLOOKUP(G4974,LİSTE!$B$7:$D$1300,3,0))</f>
        <v>Ömer Asaf KADAŞ</v>
      </c>
      <c r="E4974" s="72" t="str">
        <f>IF(H4974=0,"RESMİ TATİL",VLOOKUP(H4974,LİSTE!$B$7:$D$1300,3,0))</f>
        <v>Ramazan Baran ADIGÜZEL</v>
      </c>
      <c r="F4974" s="72">
        <f>IF(B4974="TATİL",0,IF(F4973&gt;0,IF(LİSTE!$F$1=H4973,1,H4973+1),IF(F4973=0,H4972+1,IF(F4972=0,H4971+1,IF(F4971=0,H4970+1,IF(F4970=0,H4969+1))))))</f>
        <v>3</v>
      </c>
      <c r="G4974" s="72">
        <f>IF(F4974=0,0,IF(LİSTE!$F$1=F4974,1,F4974+1))</f>
        <v>4</v>
      </c>
      <c r="H4974" s="72">
        <f>IF(G4974=0,0,IF(LİSTE!$F$1=G4974,1,G4974+1))</f>
        <v>5</v>
      </c>
      <c r="I4974" s="72" t="str">
        <f>IFERROR(VLOOKUP(A4974,TATİLLER!$A$2:$D$30000,3,0),"TATİL DEĞİL")</f>
        <v>TATİL DEĞİL</v>
      </c>
    </row>
    <row r="4975" spans="1:9" x14ac:dyDescent="0.25">
      <c r="A4975" s="74">
        <f t="shared" si="1145"/>
        <v>52162</v>
      </c>
      <c r="B4975" s="72">
        <f t="shared" si="1141"/>
        <v>4</v>
      </c>
      <c r="C4975" s="72" t="str">
        <f>IF(F4975=0,"RESMİ TATİL",VLOOKUP(F4975,LİSTE!$B$7:$D$1300,3,0))</f>
        <v>Bahar AKGÜN</v>
      </c>
      <c r="D4975" s="72" t="str">
        <f>IF(G4975=0,"RESMİ TATİL",VLOOKUP(G4975,LİSTE!$B$7:$D$1300,3,0))</f>
        <v>Ömer AKGÜL</v>
      </c>
      <c r="E4975" s="72" t="str">
        <f>IF(H4975=0,"RESMİ TATİL",VLOOKUP(H4975,LİSTE!$B$7:$D$1300,3,0))</f>
        <v>Muharrem EFE TANRIVERDİ</v>
      </c>
      <c r="F4975" s="72">
        <f>IF(B4975="TATİL",0,IF(F4974&gt;0,IF(LİSTE!$F$1=H4974,1,H4974+1),IF(F4974=0,H4973+1,IF(F4973=0,H4972+1,IF(F4972=0,H4971+1,IF(F4971=0,H4970+1))))))</f>
        <v>6</v>
      </c>
      <c r="G4975" s="72">
        <f>IF(F4975=0,0,IF(LİSTE!$F$1=F4975,1,F4975+1))</f>
        <v>7</v>
      </c>
      <c r="H4975" s="72">
        <f>IF(G4975=0,0,IF(LİSTE!$F$1=G4975,1,G4975+1))</f>
        <v>8</v>
      </c>
      <c r="I4975" s="72" t="str">
        <f>IFERROR(VLOOKUP(A4975,TATİLLER!$A$2:$D$30000,3,0),"TATİL DEĞİL")</f>
        <v>TATİL DEĞİL</v>
      </c>
    </row>
    <row r="4976" spans="1:9" x14ac:dyDescent="0.25">
      <c r="A4976" s="74">
        <f t="shared" si="1145"/>
        <v>52163</v>
      </c>
      <c r="B4976" s="72">
        <f t="shared" si="1141"/>
        <v>5</v>
      </c>
      <c r="C4976" s="72" t="str">
        <f>IF(F4976=0,"RESMİ TATİL",VLOOKUP(F4976,LİSTE!$B$7:$D$1300,3,0))</f>
        <v>Anıl DOĞAN</v>
      </c>
      <c r="D4976" s="72" t="str">
        <f>IF(G4976=0,"RESMİ TATİL",VLOOKUP(G4976,LİSTE!$B$7:$D$1300,3,0))</f>
        <v>İpek ARSLAN</v>
      </c>
      <c r="E4976" s="72" t="str">
        <f>IF(H4976=0,"RESMİ TATİL",VLOOKUP(H4976,LİSTE!$B$7:$D$1300,3,0))</f>
        <v>Efe KARSAK</v>
      </c>
      <c r="F4976" s="72">
        <f>IF(B4976="TATİL",0,IF(F4975&gt;0,IF(LİSTE!$F$1=H4975,1,H4975+1),IF(F4975=0,H4974+1,IF(F4974=0,H4973+1,IF(F4973=0,H4972+1,IF(F4972=0,H4971+1))))))</f>
        <v>9</v>
      </c>
      <c r="G4976" s="72">
        <f>IF(F4976=0,0,IF(LİSTE!$F$1=F4976,1,F4976+1))</f>
        <v>10</v>
      </c>
      <c r="H4976" s="72">
        <f>IF(G4976=0,0,IF(LİSTE!$F$1=G4976,1,G4976+1))</f>
        <v>11</v>
      </c>
      <c r="I4976" s="72" t="str">
        <f>IFERROR(VLOOKUP(A4976,TATİLLER!$A$2:$D$30000,3,0),"TATİL DEĞİL")</f>
        <v>TATİL DEĞİL</v>
      </c>
    </row>
    <row r="4977" spans="1:9" x14ac:dyDescent="0.25">
      <c r="A4977" s="74">
        <f t="shared" ref="A4977" si="1152">A4976+3</f>
        <v>52166</v>
      </c>
      <c r="B4977" s="72">
        <f t="shared" si="1141"/>
        <v>1</v>
      </c>
      <c r="C4977" s="72" t="str">
        <f>IF(F4977=0,"RESMİ TATİL",VLOOKUP(F4977,LİSTE!$B$7:$D$1300,3,0))</f>
        <v>Abdullah KIRBAÇ</v>
      </c>
      <c r="D4977" s="72" t="str">
        <f>IF(G4977=0,"RESMİ TATİL",VLOOKUP(G4977,LİSTE!$B$7:$D$1300,3,0))</f>
        <v>Ümmü Defne GÜLER</v>
      </c>
      <c r="E4977" s="72" t="str">
        <f>IF(H4977=0,"RESMİ TATİL",VLOOKUP(H4977,LİSTE!$B$7:$D$1300,3,0))</f>
        <v>Şevval ÖZDAMAR</v>
      </c>
      <c r="F4977" s="72">
        <f>IF(B4977="TATİL",0,IF(F4976&gt;0,IF(LİSTE!$F$1=H4976,1,H4976+1),IF(F4976=0,H4975+1,IF(F4975=0,H4974+1,IF(F4974=0,H4973+1,IF(F4973=0,H4972+1))))))</f>
        <v>12</v>
      </c>
      <c r="G4977" s="72">
        <f>IF(F4977=0,0,IF(LİSTE!$F$1=F4977,1,F4977+1))</f>
        <v>13</v>
      </c>
      <c r="H4977" s="72">
        <f>IF(G4977=0,0,IF(LİSTE!$F$1=G4977,1,G4977+1))</f>
        <v>14</v>
      </c>
      <c r="I4977" s="72" t="str">
        <f>IFERROR(VLOOKUP(A4977,TATİLLER!$A$2:$D$30000,3,0),"TATİL DEĞİL")</f>
        <v>TATİL DEĞİL</v>
      </c>
    </row>
    <row r="4978" spans="1:9" x14ac:dyDescent="0.25">
      <c r="A4978" s="74">
        <f t="shared" si="1145"/>
        <v>52167</v>
      </c>
      <c r="B4978" s="72">
        <f t="shared" si="1141"/>
        <v>2</v>
      </c>
      <c r="C4978" s="72" t="str">
        <f>IF(F4978=0,"RESMİ TATİL",VLOOKUP(F4978,LİSTE!$B$7:$D$1300,3,0))</f>
        <v>Zeynep AKDAĞ</v>
      </c>
      <c r="D4978" s="72" t="str">
        <f>IF(G4978=0,"RESMİ TATİL",VLOOKUP(G4978,LİSTE!$B$7:$D$1300,3,0))</f>
        <v>Esma ÇOKER</v>
      </c>
      <c r="E4978" s="72" t="str">
        <f>IF(H4978=0,"RESMİ TATİL",VLOOKUP(H4978,LİSTE!$B$7:$D$1300,3,0))</f>
        <v>Dursun Kubilay YAŞAR</v>
      </c>
      <c r="F4978" s="72">
        <f>IF(B4978="TATİL",0,IF(F4977&gt;0,IF(LİSTE!$F$1=H4977,1,H4977+1),IF(F4977=0,H4976+1,IF(F4976=0,H4975+1,IF(F4975=0,H4974+1,IF(F4974=0,H4973+1))))))</f>
        <v>15</v>
      </c>
      <c r="G4978" s="72">
        <f>IF(F4978=0,0,IF(LİSTE!$F$1=F4978,1,F4978+1))</f>
        <v>16</v>
      </c>
      <c r="H4978" s="72">
        <f>IF(G4978=0,0,IF(LİSTE!$F$1=G4978,1,G4978+1))</f>
        <v>17</v>
      </c>
      <c r="I4978" s="72" t="str">
        <f>IFERROR(VLOOKUP(A4978,TATİLLER!$A$2:$D$30000,3,0),"TATİL DEĞİL")</f>
        <v>TATİL DEĞİL</v>
      </c>
    </row>
    <row r="4979" spans="1:9" x14ac:dyDescent="0.25">
      <c r="A4979" s="74">
        <f t="shared" si="1145"/>
        <v>52168</v>
      </c>
      <c r="B4979" s="72">
        <f t="shared" si="1141"/>
        <v>3</v>
      </c>
      <c r="C4979" s="72" t="str">
        <f>IF(F4979=0,"RESMİ TATİL",VLOOKUP(F4979,LİSTE!$B$7:$D$1300,3,0))</f>
        <v>Zeynep Beril BAŞPINAR</v>
      </c>
      <c r="D4979" s="72" t="str">
        <f>IF(G4979=0,"RESMİ TATİL",VLOOKUP(G4979,LİSTE!$B$7:$D$1300,3,0))</f>
        <v>Ahmet DAL</v>
      </c>
      <c r="E4979" s="72" t="str">
        <f>IF(H4979=0,"RESMİ TATİL",VLOOKUP(H4979,LİSTE!$B$7:$D$1300,3,0))</f>
        <v>Emirhan KARATAŞ</v>
      </c>
      <c r="F4979" s="72">
        <f>IF(B4979="TATİL",0,IF(F4978&gt;0,IF(LİSTE!$F$1=H4978,1,H4978+1),IF(F4978=0,H4977+1,IF(F4977=0,H4976+1,IF(F4976=0,H4975+1,IF(F4975=0,H4974+1))))))</f>
        <v>18</v>
      </c>
      <c r="G4979" s="72">
        <f>IF(F4979=0,0,IF(LİSTE!$F$1=F4979,1,F4979+1))</f>
        <v>19</v>
      </c>
      <c r="H4979" s="72">
        <f>IF(G4979=0,0,IF(LİSTE!$F$1=G4979,1,G4979+1))</f>
        <v>20</v>
      </c>
      <c r="I4979" s="72" t="str">
        <f>IFERROR(VLOOKUP(A4979,TATİLLER!$A$2:$D$30000,3,0),"TATİL DEĞİL")</f>
        <v>TATİL DEĞİL</v>
      </c>
    </row>
    <row r="4980" spans="1:9" x14ac:dyDescent="0.25">
      <c r="A4980" s="74">
        <f t="shared" si="1145"/>
        <v>52169</v>
      </c>
      <c r="B4980" s="72">
        <f t="shared" si="1141"/>
        <v>4</v>
      </c>
      <c r="C4980" s="72" t="str">
        <f>IF(F4980=0,"RESMİ TATİL",VLOOKUP(F4980,LİSTE!$B$7:$D$1300,3,0))</f>
        <v>Zümra Yeter ARI</v>
      </c>
      <c r="D4980" s="72" t="str">
        <f>IF(G4980=0,"RESMİ TATİL",VLOOKUP(G4980,LİSTE!$B$7:$D$1300,3,0))</f>
        <v>Utku KARAGÖZ</v>
      </c>
      <c r="E4980" s="72" t="str">
        <f>IF(H4980=0,"RESMİ TATİL",VLOOKUP(H4980,LİSTE!$B$7:$D$1300,3,0))</f>
        <v>Feyza Zümra AVCIOĞLU</v>
      </c>
      <c r="F4980" s="72">
        <f>IF(B4980="TATİL",0,IF(F4979&gt;0,IF(LİSTE!$F$1=H4979,1,H4979+1),IF(F4979=0,H4978+1,IF(F4978=0,H4977+1,IF(F4977=0,H4976+1,IF(F4976=0,H4975+1))))))</f>
        <v>21</v>
      </c>
      <c r="G4980" s="72">
        <f>IF(F4980=0,0,IF(LİSTE!$F$1=F4980,1,F4980+1))</f>
        <v>22</v>
      </c>
      <c r="H4980" s="72">
        <f>IF(G4980=0,0,IF(LİSTE!$F$1=G4980,1,G4980+1))</f>
        <v>23</v>
      </c>
      <c r="I4980" s="72" t="str">
        <f>IFERROR(VLOOKUP(A4980,TATİLLER!$A$2:$D$30000,3,0),"TATİL DEĞİL")</f>
        <v>TATİL DEĞİL</v>
      </c>
    </row>
    <row r="4981" spans="1:9" x14ac:dyDescent="0.25">
      <c r="A4981" s="74">
        <f t="shared" si="1145"/>
        <v>52170</v>
      </c>
      <c r="B4981" s="72">
        <f t="shared" si="1141"/>
        <v>5</v>
      </c>
      <c r="C4981" s="72" t="str">
        <f>IF(F4981=0,"RESMİ TATİL",VLOOKUP(F4981,LİSTE!$B$7:$D$1300,3,0))</f>
        <v>Yusuf Ali TABUR</v>
      </c>
      <c r="D4981" s="72" t="str">
        <f>IF(G4981=0,"RESMİ TATİL",VLOOKUP(G4981,LİSTE!$B$7:$D$1300,3,0))</f>
        <v>Irmak UTEBAY</v>
      </c>
      <c r="E4981" s="72" t="str">
        <f>IF(H4981=0,"RESMİ TATİL",VLOOKUP(H4981,LİSTE!$B$7:$D$1300,3,0))</f>
        <v>Kerem AKKOÇ</v>
      </c>
      <c r="F4981" s="72">
        <f>IF(B4981="TATİL",0,IF(F4980&gt;0,IF(LİSTE!$F$1=H4980,1,H4980+1),IF(F4980=0,H4979+1,IF(F4979=0,H4978+1,IF(F4978=0,H4977+1,IF(F4977=0,H4976+1))))))</f>
        <v>24</v>
      </c>
      <c r="G4981" s="72">
        <f>IF(F4981=0,0,IF(LİSTE!$F$1=F4981,1,F4981+1))</f>
        <v>25</v>
      </c>
      <c r="H4981" s="72">
        <f>IF(G4981=0,0,IF(LİSTE!$F$1=G4981,1,G4981+1))</f>
        <v>26</v>
      </c>
      <c r="I4981" s="72" t="str">
        <f>IFERROR(VLOOKUP(A4981,TATİLLER!$A$2:$D$30000,3,0),"TATİL DEĞİL")</f>
        <v>TATİL DEĞİL</v>
      </c>
    </row>
    <row r="4982" spans="1:9" x14ac:dyDescent="0.25">
      <c r="A4982" s="74">
        <f t="shared" ref="A4982" si="1153">A4981+3</f>
        <v>52173</v>
      </c>
      <c r="B4982" s="72">
        <f t="shared" si="1141"/>
        <v>1</v>
      </c>
      <c r="C4982" s="72" t="str">
        <f>IF(F4982=0,"RESMİ TATİL",VLOOKUP(F4982,LİSTE!$B$7:$D$1300,3,0))</f>
        <v>Elçin Ayşe ELMAS</v>
      </c>
      <c r="D4982" s="72" t="str">
        <f>IF(G4982=0,"RESMİ TATİL",VLOOKUP(G4982,LİSTE!$B$7:$D$1300,3,0))</f>
        <v>Muhammed YILDIZDAĞ</v>
      </c>
      <c r="E4982" s="72" t="str">
        <f>IF(H4982=0,"RESMİ TATİL",VLOOKUP(H4982,LİSTE!$B$7:$D$1300,3,0))</f>
        <v>Nisa Nur SANCAR</v>
      </c>
      <c r="F4982" s="72">
        <f>IF(B4982="TATİL",0,IF(F4981&gt;0,IF(LİSTE!$F$1=H4981,1,H4981+1),IF(F4981=0,H4980+1,IF(F4980=0,H4979+1,IF(F4979=0,H4978+1,IF(F4978=0,H4977+1))))))</f>
        <v>27</v>
      </c>
      <c r="G4982" s="72">
        <f>IF(F4982=0,0,IF(LİSTE!$F$1=F4982,1,F4982+1))</f>
        <v>28</v>
      </c>
      <c r="H4982" s="72">
        <f>IF(G4982=0,0,IF(LİSTE!$F$1=G4982,1,G4982+1))</f>
        <v>1</v>
      </c>
      <c r="I4982" s="72" t="str">
        <f>IFERROR(VLOOKUP(A4982,TATİLLER!$A$2:$D$30000,3,0),"TATİL DEĞİL")</f>
        <v>TATİL DEĞİL</v>
      </c>
    </row>
    <row r="4983" spans="1:9" x14ac:dyDescent="0.25">
      <c r="A4983" s="74">
        <f t="shared" si="1145"/>
        <v>52174</v>
      </c>
      <c r="B4983" s="72">
        <f t="shared" si="1141"/>
        <v>2</v>
      </c>
      <c r="C4983" s="72" t="str">
        <f>IF(F4983=0,"RESMİ TATİL",VLOOKUP(F4983,LİSTE!$B$7:$D$1300,3,0))</f>
        <v>Esila ÇETİN</v>
      </c>
      <c r="D4983" s="72" t="str">
        <f>IF(G4983=0,"RESMİ TATİL",VLOOKUP(G4983,LİSTE!$B$7:$D$1300,3,0))</f>
        <v>Zeynep Sevde TOPUZ</v>
      </c>
      <c r="E4983" s="72" t="str">
        <f>IF(H4983=0,"RESMİ TATİL",VLOOKUP(H4983,LİSTE!$B$7:$D$1300,3,0))</f>
        <v>Ömer Asaf KADAŞ</v>
      </c>
      <c r="F4983" s="72">
        <f>IF(B4983="TATİL",0,IF(F4982&gt;0,IF(LİSTE!$F$1=H4982,1,H4982+1),IF(F4982=0,H4981+1,IF(F4981=0,H4980+1,IF(F4980=0,H4979+1,IF(F4979=0,H4978+1))))))</f>
        <v>2</v>
      </c>
      <c r="G4983" s="72">
        <f>IF(F4983=0,0,IF(LİSTE!$F$1=F4983,1,F4983+1))</f>
        <v>3</v>
      </c>
      <c r="H4983" s="72">
        <f>IF(G4983=0,0,IF(LİSTE!$F$1=G4983,1,G4983+1))</f>
        <v>4</v>
      </c>
      <c r="I4983" s="72" t="str">
        <f>IFERROR(VLOOKUP(A4983,TATİLLER!$A$2:$D$30000,3,0),"TATİL DEĞİL")</f>
        <v>TATİL DEĞİL</v>
      </c>
    </row>
    <row r="4984" spans="1:9" x14ac:dyDescent="0.25">
      <c r="A4984" s="74">
        <f t="shared" si="1145"/>
        <v>52175</v>
      </c>
      <c r="B4984" s="72">
        <f t="shared" si="1141"/>
        <v>3</v>
      </c>
      <c r="C4984" s="72" t="str">
        <f>IF(F4984=0,"RESMİ TATİL",VLOOKUP(F4984,LİSTE!$B$7:$D$1300,3,0))</f>
        <v>Ramazan Baran ADIGÜZEL</v>
      </c>
      <c r="D4984" s="72" t="str">
        <f>IF(G4984=0,"RESMİ TATİL",VLOOKUP(G4984,LİSTE!$B$7:$D$1300,3,0))</f>
        <v>Bahar AKGÜN</v>
      </c>
      <c r="E4984" s="72" t="str">
        <f>IF(H4984=0,"RESMİ TATİL",VLOOKUP(H4984,LİSTE!$B$7:$D$1300,3,0))</f>
        <v>Ömer AKGÜL</v>
      </c>
      <c r="F4984" s="72">
        <f>IF(B4984="TATİL",0,IF(F4983&gt;0,IF(LİSTE!$F$1=H4983,1,H4983+1),IF(F4983=0,H4982+1,IF(F4982=0,H4981+1,IF(F4981=0,H4980+1,IF(F4980=0,H4979+1))))))</f>
        <v>5</v>
      </c>
      <c r="G4984" s="72">
        <f>IF(F4984=0,0,IF(LİSTE!$F$1=F4984,1,F4984+1))</f>
        <v>6</v>
      </c>
      <c r="H4984" s="72">
        <f>IF(G4984=0,0,IF(LİSTE!$F$1=G4984,1,G4984+1))</f>
        <v>7</v>
      </c>
      <c r="I4984" s="72" t="str">
        <f>IFERROR(VLOOKUP(A4984,TATİLLER!$A$2:$D$30000,3,0),"TATİL DEĞİL")</f>
        <v>TATİL DEĞİL</v>
      </c>
    </row>
    <row r="4985" spans="1:9" x14ac:dyDescent="0.25">
      <c r="A4985" s="74">
        <f t="shared" si="1145"/>
        <v>52176</v>
      </c>
      <c r="B4985" s="72">
        <f t="shared" si="1141"/>
        <v>4</v>
      </c>
      <c r="C4985" s="72" t="str">
        <f>IF(F4985=0,"RESMİ TATİL",VLOOKUP(F4985,LİSTE!$B$7:$D$1300,3,0))</f>
        <v>Muharrem EFE TANRIVERDİ</v>
      </c>
      <c r="D4985" s="72" t="str">
        <f>IF(G4985=0,"RESMİ TATİL",VLOOKUP(G4985,LİSTE!$B$7:$D$1300,3,0))</f>
        <v>Anıl DOĞAN</v>
      </c>
      <c r="E4985" s="72" t="str">
        <f>IF(H4985=0,"RESMİ TATİL",VLOOKUP(H4985,LİSTE!$B$7:$D$1300,3,0))</f>
        <v>İpek ARSLAN</v>
      </c>
      <c r="F4985" s="72">
        <f>IF(B4985="TATİL",0,IF(F4984&gt;0,IF(LİSTE!$F$1=H4984,1,H4984+1),IF(F4984=0,H4983+1,IF(F4983=0,H4982+1,IF(F4982=0,H4981+1,IF(F4981=0,H4980+1))))))</f>
        <v>8</v>
      </c>
      <c r="G4985" s="72">
        <f>IF(F4985=0,0,IF(LİSTE!$F$1=F4985,1,F4985+1))</f>
        <v>9</v>
      </c>
      <c r="H4985" s="72">
        <f>IF(G4985=0,0,IF(LİSTE!$F$1=G4985,1,G4985+1))</f>
        <v>10</v>
      </c>
      <c r="I4985" s="72" t="str">
        <f>IFERROR(VLOOKUP(A4985,TATİLLER!$A$2:$D$30000,3,0),"TATİL DEĞİL")</f>
        <v>TATİL DEĞİL</v>
      </c>
    </row>
    <row r="4986" spans="1:9" x14ac:dyDescent="0.25">
      <c r="A4986" s="74">
        <f t="shared" si="1145"/>
        <v>52177</v>
      </c>
      <c r="B4986" s="72">
        <f t="shared" si="1141"/>
        <v>5</v>
      </c>
      <c r="C4986" s="72" t="str">
        <f>IF(F4986=0,"RESMİ TATİL",VLOOKUP(F4986,LİSTE!$B$7:$D$1300,3,0))</f>
        <v>Efe KARSAK</v>
      </c>
      <c r="D4986" s="72" t="str">
        <f>IF(G4986=0,"RESMİ TATİL",VLOOKUP(G4986,LİSTE!$B$7:$D$1300,3,0))</f>
        <v>Abdullah KIRBAÇ</v>
      </c>
      <c r="E4986" s="72" t="str">
        <f>IF(H4986=0,"RESMİ TATİL",VLOOKUP(H4986,LİSTE!$B$7:$D$1300,3,0))</f>
        <v>Ümmü Defne GÜLER</v>
      </c>
      <c r="F4986" s="72">
        <f>IF(B4986="TATİL",0,IF(F4985&gt;0,IF(LİSTE!$F$1=H4985,1,H4985+1),IF(F4985=0,H4984+1,IF(F4984=0,H4983+1,IF(F4983=0,H4982+1,IF(F4982=0,H4981+1))))))</f>
        <v>11</v>
      </c>
      <c r="G4986" s="72">
        <f>IF(F4986=0,0,IF(LİSTE!$F$1=F4986,1,F4986+1))</f>
        <v>12</v>
      </c>
      <c r="H4986" s="72">
        <f>IF(G4986=0,0,IF(LİSTE!$F$1=G4986,1,G4986+1))</f>
        <v>13</v>
      </c>
      <c r="I4986" s="72" t="str">
        <f>IFERROR(VLOOKUP(A4986,TATİLLER!$A$2:$D$30000,3,0),"TATİL DEĞİL")</f>
        <v>TATİL DEĞİL</v>
      </c>
    </row>
    <row r="4987" spans="1:9" x14ac:dyDescent="0.25">
      <c r="A4987" s="74">
        <f t="shared" ref="A4987" si="1154">A4986+3</f>
        <v>52180</v>
      </c>
      <c r="B4987" s="72">
        <f t="shared" si="1141"/>
        <v>1</v>
      </c>
      <c r="C4987" s="72" t="str">
        <f>IF(F4987=0,"RESMİ TATİL",VLOOKUP(F4987,LİSTE!$B$7:$D$1300,3,0))</f>
        <v>Şevval ÖZDAMAR</v>
      </c>
      <c r="D4987" s="72" t="str">
        <f>IF(G4987=0,"RESMİ TATİL",VLOOKUP(G4987,LİSTE!$B$7:$D$1300,3,0))</f>
        <v>Zeynep AKDAĞ</v>
      </c>
      <c r="E4987" s="72" t="str">
        <f>IF(H4987=0,"RESMİ TATİL",VLOOKUP(H4987,LİSTE!$B$7:$D$1300,3,0))</f>
        <v>Esma ÇOKER</v>
      </c>
      <c r="F4987" s="72">
        <f>IF(B4987="TATİL",0,IF(F4986&gt;0,IF(LİSTE!$F$1=H4986,1,H4986+1),IF(F4986=0,H4985+1,IF(F4985=0,H4984+1,IF(F4984=0,H4983+1,IF(F4983=0,H4982+1))))))</f>
        <v>14</v>
      </c>
      <c r="G4987" s="72">
        <f>IF(F4987=0,0,IF(LİSTE!$F$1=F4987,1,F4987+1))</f>
        <v>15</v>
      </c>
      <c r="H4987" s="72">
        <f>IF(G4987=0,0,IF(LİSTE!$F$1=G4987,1,G4987+1))</f>
        <v>16</v>
      </c>
      <c r="I4987" s="72" t="str">
        <f>IFERROR(VLOOKUP(A4987,TATİLLER!$A$2:$D$30000,3,0),"TATİL DEĞİL")</f>
        <v>TATİL DEĞİL</v>
      </c>
    </row>
    <row r="4988" spans="1:9" x14ac:dyDescent="0.25">
      <c r="A4988" s="74">
        <f t="shared" si="1145"/>
        <v>52181</v>
      </c>
      <c r="B4988" s="72">
        <f t="shared" si="1141"/>
        <v>2</v>
      </c>
      <c r="C4988" s="72" t="str">
        <f>IF(F4988=0,"RESMİ TATİL",VLOOKUP(F4988,LİSTE!$B$7:$D$1300,3,0))</f>
        <v>Dursun Kubilay YAŞAR</v>
      </c>
      <c r="D4988" s="72" t="str">
        <f>IF(G4988=0,"RESMİ TATİL",VLOOKUP(G4988,LİSTE!$B$7:$D$1300,3,0))</f>
        <v>Zeynep Beril BAŞPINAR</v>
      </c>
      <c r="E4988" s="72" t="str">
        <f>IF(H4988=0,"RESMİ TATİL",VLOOKUP(H4988,LİSTE!$B$7:$D$1300,3,0))</f>
        <v>Ahmet DAL</v>
      </c>
      <c r="F4988" s="72">
        <f>IF(B4988="TATİL",0,IF(F4987&gt;0,IF(LİSTE!$F$1=H4987,1,H4987+1),IF(F4987=0,H4986+1,IF(F4986=0,H4985+1,IF(F4985=0,H4984+1,IF(F4984=0,H4983+1))))))</f>
        <v>17</v>
      </c>
      <c r="G4988" s="72">
        <f>IF(F4988=0,0,IF(LİSTE!$F$1=F4988,1,F4988+1))</f>
        <v>18</v>
      </c>
      <c r="H4988" s="72">
        <f>IF(G4988=0,0,IF(LİSTE!$F$1=G4988,1,G4988+1))</f>
        <v>19</v>
      </c>
      <c r="I4988" s="72" t="str">
        <f>IFERROR(VLOOKUP(A4988,TATİLLER!$A$2:$D$30000,3,0),"TATİL DEĞİL")</f>
        <v>TATİL DEĞİL</v>
      </c>
    </row>
    <row r="4989" spans="1:9" x14ac:dyDescent="0.25">
      <c r="A4989" s="74">
        <f t="shared" si="1145"/>
        <v>52182</v>
      </c>
      <c r="B4989" s="72">
        <f t="shared" si="1141"/>
        <v>3</v>
      </c>
      <c r="C4989" s="72" t="str">
        <f>IF(F4989=0,"RESMİ TATİL",VLOOKUP(F4989,LİSTE!$B$7:$D$1300,3,0))</f>
        <v>Emirhan KARATAŞ</v>
      </c>
      <c r="D4989" s="72" t="str">
        <f>IF(G4989=0,"RESMİ TATİL",VLOOKUP(G4989,LİSTE!$B$7:$D$1300,3,0))</f>
        <v>Zümra Yeter ARI</v>
      </c>
      <c r="E4989" s="72" t="str">
        <f>IF(H4989=0,"RESMİ TATİL",VLOOKUP(H4989,LİSTE!$B$7:$D$1300,3,0))</f>
        <v>Utku KARAGÖZ</v>
      </c>
      <c r="F4989" s="72">
        <f>IF(B4989="TATİL",0,IF(F4988&gt;0,IF(LİSTE!$F$1=H4988,1,H4988+1),IF(F4988=0,H4987+1,IF(F4987=0,H4986+1,IF(F4986=0,H4985+1,IF(F4985=0,H4984+1))))))</f>
        <v>20</v>
      </c>
      <c r="G4989" s="72">
        <f>IF(F4989=0,0,IF(LİSTE!$F$1=F4989,1,F4989+1))</f>
        <v>21</v>
      </c>
      <c r="H4989" s="72">
        <f>IF(G4989=0,0,IF(LİSTE!$F$1=G4989,1,G4989+1))</f>
        <v>22</v>
      </c>
      <c r="I4989" s="72" t="str">
        <f>IFERROR(VLOOKUP(A4989,TATİLLER!$A$2:$D$30000,3,0),"TATİL DEĞİL")</f>
        <v>TATİL DEĞİL</v>
      </c>
    </row>
    <row r="4990" spans="1:9" x14ac:dyDescent="0.25">
      <c r="A4990" s="74">
        <f t="shared" si="1145"/>
        <v>52183</v>
      </c>
      <c r="B4990" s="72">
        <f t="shared" si="1141"/>
        <v>4</v>
      </c>
      <c r="C4990" s="72" t="str">
        <f>IF(F4990=0,"RESMİ TATİL",VLOOKUP(F4990,LİSTE!$B$7:$D$1300,3,0))</f>
        <v>Feyza Zümra AVCIOĞLU</v>
      </c>
      <c r="D4990" s="72" t="str">
        <f>IF(G4990=0,"RESMİ TATİL",VLOOKUP(G4990,LİSTE!$B$7:$D$1300,3,0))</f>
        <v>Yusuf Ali TABUR</v>
      </c>
      <c r="E4990" s="72" t="str">
        <f>IF(H4990=0,"RESMİ TATİL",VLOOKUP(H4990,LİSTE!$B$7:$D$1300,3,0))</f>
        <v>Irmak UTEBAY</v>
      </c>
      <c r="F4990" s="72">
        <f>IF(B4990="TATİL",0,IF(F4989&gt;0,IF(LİSTE!$F$1=H4989,1,H4989+1),IF(F4989=0,H4988+1,IF(F4988=0,H4987+1,IF(F4987=0,H4986+1,IF(F4986=0,H4985+1))))))</f>
        <v>23</v>
      </c>
      <c r="G4990" s="72">
        <f>IF(F4990=0,0,IF(LİSTE!$F$1=F4990,1,F4990+1))</f>
        <v>24</v>
      </c>
      <c r="H4990" s="72">
        <f>IF(G4990=0,0,IF(LİSTE!$F$1=G4990,1,G4990+1))</f>
        <v>25</v>
      </c>
      <c r="I4990" s="72" t="str">
        <f>IFERROR(VLOOKUP(A4990,TATİLLER!$A$2:$D$30000,3,0),"TATİL DEĞİL")</f>
        <v>TATİL DEĞİL</v>
      </c>
    </row>
    <row r="4991" spans="1:9" x14ac:dyDescent="0.25">
      <c r="A4991" s="74">
        <f t="shared" si="1145"/>
        <v>52184</v>
      </c>
      <c r="B4991" s="72">
        <f t="shared" si="1141"/>
        <v>5</v>
      </c>
      <c r="C4991" s="72" t="str">
        <f>IF(F4991=0,"RESMİ TATİL",VLOOKUP(F4991,LİSTE!$B$7:$D$1300,3,0))</f>
        <v>Kerem AKKOÇ</v>
      </c>
      <c r="D4991" s="72" t="str">
        <f>IF(G4991=0,"RESMİ TATİL",VLOOKUP(G4991,LİSTE!$B$7:$D$1300,3,0))</f>
        <v>Elçin Ayşe ELMAS</v>
      </c>
      <c r="E4991" s="72" t="str">
        <f>IF(H4991=0,"RESMİ TATİL",VLOOKUP(H4991,LİSTE!$B$7:$D$1300,3,0))</f>
        <v>Muhammed YILDIZDAĞ</v>
      </c>
      <c r="F4991" s="72">
        <f>IF(B4991="TATİL",0,IF(F4990&gt;0,IF(LİSTE!$F$1=H4990,1,H4990+1),IF(F4990=0,H4989+1,IF(F4989=0,H4988+1,IF(F4988=0,H4987+1,IF(F4987=0,H4986+1))))))</f>
        <v>26</v>
      </c>
      <c r="G4991" s="72">
        <f>IF(F4991=0,0,IF(LİSTE!$F$1=F4991,1,F4991+1))</f>
        <v>27</v>
      </c>
      <c r="H4991" s="72">
        <f>IF(G4991=0,0,IF(LİSTE!$F$1=G4991,1,G4991+1))</f>
        <v>28</v>
      </c>
      <c r="I4991" s="72" t="str">
        <f>IFERROR(VLOOKUP(A4991,TATİLLER!$A$2:$D$30000,3,0),"TATİL DEĞİL")</f>
        <v>TATİL DEĞİL</v>
      </c>
    </row>
    <row r="4992" spans="1:9" x14ac:dyDescent="0.25">
      <c r="A4992" s="74">
        <f t="shared" ref="A4992" si="1155">A4991+3</f>
        <v>52187</v>
      </c>
      <c r="B4992" s="72">
        <f t="shared" si="1141"/>
        <v>1</v>
      </c>
      <c r="C4992" s="72" t="str">
        <f>IF(F4992=0,"RESMİ TATİL",VLOOKUP(F4992,LİSTE!$B$7:$D$1300,3,0))</f>
        <v>Nisa Nur SANCAR</v>
      </c>
      <c r="D4992" s="72" t="str">
        <f>IF(G4992=0,"RESMİ TATİL",VLOOKUP(G4992,LİSTE!$B$7:$D$1300,3,0))</f>
        <v>Esila ÇETİN</v>
      </c>
      <c r="E4992" s="72" t="str">
        <f>IF(H4992=0,"RESMİ TATİL",VLOOKUP(H4992,LİSTE!$B$7:$D$1300,3,0))</f>
        <v>Zeynep Sevde TOPUZ</v>
      </c>
      <c r="F4992" s="72">
        <f>IF(B4992="TATİL",0,IF(F4991&gt;0,IF(LİSTE!$F$1=H4991,1,H4991+1),IF(F4991=0,H4990+1,IF(F4990=0,H4989+1,IF(F4989=0,H4988+1,IF(F4988=0,H4987+1))))))</f>
        <v>1</v>
      </c>
      <c r="G4992" s="72">
        <f>IF(F4992=0,0,IF(LİSTE!$F$1=F4992,1,F4992+1))</f>
        <v>2</v>
      </c>
      <c r="H4992" s="72">
        <f>IF(G4992=0,0,IF(LİSTE!$F$1=G4992,1,G4992+1))</f>
        <v>3</v>
      </c>
      <c r="I4992" s="72" t="str">
        <f>IFERROR(VLOOKUP(A4992,TATİLLER!$A$2:$D$30000,3,0),"TATİL DEĞİL")</f>
        <v>TATİL DEĞİL</v>
      </c>
    </row>
    <row r="4993" spans="1:9" x14ac:dyDescent="0.25">
      <c r="A4993" s="74">
        <f t="shared" si="1145"/>
        <v>52188</v>
      </c>
      <c r="B4993" s="72">
        <f t="shared" si="1141"/>
        <v>2</v>
      </c>
      <c r="C4993" s="72" t="str">
        <f>IF(F4993=0,"RESMİ TATİL",VLOOKUP(F4993,LİSTE!$B$7:$D$1300,3,0))</f>
        <v>Ömer Asaf KADAŞ</v>
      </c>
      <c r="D4993" s="72" t="str">
        <f>IF(G4993=0,"RESMİ TATİL",VLOOKUP(G4993,LİSTE!$B$7:$D$1300,3,0))</f>
        <v>Ramazan Baran ADIGÜZEL</v>
      </c>
      <c r="E4993" s="72" t="str">
        <f>IF(H4993=0,"RESMİ TATİL",VLOOKUP(H4993,LİSTE!$B$7:$D$1300,3,0))</f>
        <v>Bahar AKGÜN</v>
      </c>
      <c r="F4993" s="72">
        <f>IF(B4993="TATİL",0,IF(F4992&gt;0,IF(LİSTE!$F$1=H4992,1,H4992+1),IF(F4992=0,H4991+1,IF(F4991=0,H4990+1,IF(F4990=0,H4989+1,IF(F4989=0,H4988+1))))))</f>
        <v>4</v>
      </c>
      <c r="G4993" s="72">
        <f>IF(F4993=0,0,IF(LİSTE!$F$1=F4993,1,F4993+1))</f>
        <v>5</v>
      </c>
      <c r="H4993" s="72">
        <f>IF(G4993=0,0,IF(LİSTE!$F$1=G4993,1,G4993+1))</f>
        <v>6</v>
      </c>
      <c r="I4993" s="72" t="str">
        <f>IFERROR(VLOOKUP(A4993,TATİLLER!$A$2:$D$30000,3,0),"TATİL DEĞİL")</f>
        <v>TATİL DEĞİL</v>
      </c>
    </row>
    <row r="4994" spans="1:9" x14ac:dyDescent="0.25">
      <c r="A4994" s="74">
        <f t="shared" si="1145"/>
        <v>52189</v>
      </c>
      <c r="B4994" s="72">
        <f t="shared" si="1141"/>
        <v>3</v>
      </c>
      <c r="C4994" s="72" t="str">
        <f>IF(F4994=0,"RESMİ TATİL",VLOOKUP(F4994,LİSTE!$B$7:$D$1300,3,0))</f>
        <v>Ömer AKGÜL</v>
      </c>
      <c r="D4994" s="72" t="str">
        <f>IF(G4994=0,"RESMİ TATİL",VLOOKUP(G4994,LİSTE!$B$7:$D$1300,3,0))</f>
        <v>Muharrem EFE TANRIVERDİ</v>
      </c>
      <c r="E4994" s="72" t="str">
        <f>IF(H4994=0,"RESMİ TATİL",VLOOKUP(H4994,LİSTE!$B$7:$D$1300,3,0))</f>
        <v>Anıl DOĞAN</v>
      </c>
      <c r="F4994" s="72">
        <f>IF(B4994="TATİL",0,IF(F4993&gt;0,IF(LİSTE!$F$1=H4993,1,H4993+1),IF(F4993=0,H4992+1,IF(F4992=0,H4991+1,IF(F4991=0,H4990+1,IF(F4990=0,H4989+1))))))</f>
        <v>7</v>
      </c>
      <c r="G4994" s="72">
        <f>IF(F4994=0,0,IF(LİSTE!$F$1=F4994,1,F4994+1))</f>
        <v>8</v>
      </c>
      <c r="H4994" s="72">
        <f>IF(G4994=0,0,IF(LİSTE!$F$1=G4994,1,G4994+1))</f>
        <v>9</v>
      </c>
      <c r="I4994" s="72" t="str">
        <f>IFERROR(VLOOKUP(A4994,TATİLLER!$A$2:$D$30000,3,0),"TATİL DEĞİL")</f>
        <v>TATİL DEĞİL</v>
      </c>
    </row>
    <row r="4995" spans="1:9" x14ac:dyDescent="0.25">
      <c r="A4995" s="74">
        <f t="shared" si="1145"/>
        <v>52190</v>
      </c>
      <c r="B4995" s="72">
        <f t="shared" ref="B4995:B5058" si="1156">IF(I4995="TATİL","TATİL",WEEKDAY(A4995,2))</f>
        <v>4</v>
      </c>
      <c r="C4995" s="72" t="str">
        <f>IF(F4995=0,"RESMİ TATİL",VLOOKUP(F4995,LİSTE!$B$7:$D$1300,3,0))</f>
        <v>İpek ARSLAN</v>
      </c>
      <c r="D4995" s="72" t="str">
        <f>IF(G4995=0,"RESMİ TATİL",VLOOKUP(G4995,LİSTE!$B$7:$D$1300,3,0))</f>
        <v>Efe KARSAK</v>
      </c>
      <c r="E4995" s="72" t="str">
        <f>IF(H4995=0,"RESMİ TATİL",VLOOKUP(H4995,LİSTE!$B$7:$D$1300,3,0))</f>
        <v>Abdullah KIRBAÇ</v>
      </c>
      <c r="F4995" s="72">
        <f>IF(B4995="TATİL",0,IF(F4994&gt;0,IF(LİSTE!$F$1=H4994,1,H4994+1),IF(F4994=0,H4993+1,IF(F4993=0,H4992+1,IF(F4992=0,H4991+1,IF(F4991=0,H4990+1))))))</f>
        <v>10</v>
      </c>
      <c r="G4995" s="72">
        <f>IF(F4995=0,0,IF(LİSTE!$F$1=F4995,1,F4995+1))</f>
        <v>11</v>
      </c>
      <c r="H4995" s="72">
        <f>IF(G4995=0,0,IF(LİSTE!$F$1=G4995,1,G4995+1))</f>
        <v>12</v>
      </c>
      <c r="I4995" s="72" t="str">
        <f>IFERROR(VLOOKUP(A4995,TATİLLER!$A$2:$D$30000,3,0),"TATİL DEĞİL")</f>
        <v>TATİL DEĞİL</v>
      </c>
    </row>
    <row r="4996" spans="1:9" x14ac:dyDescent="0.25">
      <c r="A4996" s="74">
        <f t="shared" si="1145"/>
        <v>52191</v>
      </c>
      <c r="B4996" s="72">
        <f t="shared" si="1156"/>
        <v>5</v>
      </c>
      <c r="C4996" s="72" t="str">
        <f>IF(F4996=0,"RESMİ TATİL",VLOOKUP(F4996,LİSTE!$B$7:$D$1300,3,0))</f>
        <v>Ümmü Defne GÜLER</v>
      </c>
      <c r="D4996" s="72" t="str">
        <f>IF(G4996=0,"RESMİ TATİL",VLOOKUP(G4996,LİSTE!$B$7:$D$1300,3,0))</f>
        <v>Şevval ÖZDAMAR</v>
      </c>
      <c r="E4996" s="72" t="str">
        <f>IF(H4996=0,"RESMİ TATİL",VLOOKUP(H4996,LİSTE!$B$7:$D$1300,3,0))</f>
        <v>Zeynep AKDAĞ</v>
      </c>
      <c r="F4996" s="72">
        <f>IF(B4996="TATİL",0,IF(F4995&gt;0,IF(LİSTE!$F$1=H4995,1,H4995+1),IF(F4995=0,H4994+1,IF(F4994=0,H4993+1,IF(F4993=0,H4992+1,IF(F4992=0,H4991+1))))))</f>
        <v>13</v>
      </c>
      <c r="G4996" s="72">
        <f>IF(F4996=0,0,IF(LİSTE!$F$1=F4996,1,F4996+1))</f>
        <v>14</v>
      </c>
      <c r="H4996" s="72">
        <f>IF(G4996=0,0,IF(LİSTE!$F$1=G4996,1,G4996+1))</f>
        <v>15</v>
      </c>
      <c r="I4996" s="72" t="str">
        <f>IFERROR(VLOOKUP(A4996,TATİLLER!$A$2:$D$30000,3,0),"TATİL DEĞİL")</f>
        <v>TATİL DEĞİL</v>
      </c>
    </row>
    <row r="4997" spans="1:9" x14ac:dyDescent="0.25">
      <c r="A4997" s="74">
        <f t="shared" ref="A4997" si="1157">A4996+3</f>
        <v>52194</v>
      </c>
      <c r="B4997" s="72">
        <f t="shared" si="1156"/>
        <v>1</v>
      </c>
      <c r="C4997" s="72" t="str">
        <f>IF(F4997=0,"RESMİ TATİL",VLOOKUP(F4997,LİSTE!$B$7:$D$1300,3,0))</f>
        <v>Esma ÇOKER</v>
      </c>
      <c r="D4997" s="72" t="str">
        <f>IF(G4997=0,"RESMİ TATİL",VLOOKUP(G4997,LİSTE!$B$7:$D$1300,3,0))</f>
        <v>Dursun Kubilay YAŞAR</v>
      </c>
      <c r="E4997" s="72" t="str">
        <f>IF(H4997=0,"RESMİ TATİL",VLOOKUP(H4997,LİSTE!$B$7:$D$1300,3,0))</f>
        <v>Zeynep Beril BAŞPINAR</v>
      </c>
      <c r="F4997" s="72">
        <f>IF(B4997="TATİL",0,IF(F4996&gt;0,IF(LİSTE!$F$1=H4996,1,H4996+1),IF(F4996=0,H4995+1,IF(F4995=0,H4994+1,IF(F4994=0,H4993+1,IF(F4993=0,H4992+1))))))</f>
        <v>16</v>
      </c>
      <c r="G4997" s="72">
        <f>IF(F4997=0,0,IF(LİSTE!$F$1=F4997,1,F4997+1))</f>
        <v>17</v>
      </c>
      <c r="H4997" s="72">
        <f>IF(G4997=0,0,IF(LİSTE!$F$1=G4997,1,G4997+1))</f>
        <v>18</v>
      </c>
      <c r="I4997" s="72" t="str">
        <f>IFERROR(VLOOKUP(A4997,TATİLLER!$A$2:$D$30000,3,0),"TATİL DEĞİL")</f>
        <v>TATİL DEĞİL</v>
      </c>
    </row>
    <row r="4998" spans="1:9" x14ac:dyDescent="0.25">
      <c r="A4998" s="74">
        <f t="shared" si="1145"/>
        <v>52195</v>
      </c>
      <c r="B4998" s="72">
        <f t="shared" si="1156"/>
        <v>2</v>
      </c>
      <c r="C4998" s="72" t="str">
        <f>IF(F4998=0,"RESMİ TATİL",VLOOKUP(F4998,LİSTE!$B$7:$D$1300,3,0))</f>
        <v>Ahmet DAL</v>
      </c>
      <c r="D4998" s="72" t="str">
        <f>IF(G4998=0,"RESMİ TATİL",VLOOKUP(G4998,LİSTE!$B$7:$D$1300,3,0))</f>
        <v>Emirhan KARATAŞ</v>
      </c>
      <c r="E4998" s="72" t="str">
        <f>IF(H4998=0,"RESMİ TATİL",VLOOKUP(H4998,LİSTE!$B$7:$D$1300,3,0))</f>
        <v>Zümra Yeter ARI</v>
      </c>
      <c r="F4998" s="72">
        <f>IF(B4998="TATİL",0,IF(F4997&gt;0,IF(LİSTE!$F$1=H4997,1,H4997+1),IF(F4997=0,H4996+1,IF(F4996=0,H4995+1,IF(F4995=0,H4994+1,IF(F4994=0,H4993+1))))))</f>
        <v>19</v>
      </c>
      <c r="G4998" s="72">
        <f>IF(F4998=0,0,IF(LİSTE!$F$1=F4998,1,F4998+1))</f>
        <v>20</v>
      </c>
      <c r="H4998" s="72">
        <f>IF(G4998=0,0,IF(LİSTE!$F$1=G4998,1,G4998+1))</f>
        <v>21</v>
      </c>
      <c r="I4998" s="72" t="str">
        <f>IFERROR(VLOOKUP(A4998,TATİLLER!$A$2:$D$30000,3,0),"TATİL DEĞİL")</f>
        <v>TATİL DEĞİL</v>
      </c>
    </row>
    <row r="4999" spans="1:9" x14ac:dyDescent="0.25">
      <c r="A4999" s="74">
        <f t="shared" si="1145"/>
        <v>52196</v>
      </c>
      <c r="B4999" s="72">
        <f t="shared" si="1156"/>
        <v>3</v>
      </c>
      <c r="C4999" s="72" t="str">
        <f>IF(F4999=0,"RESMİ TATİL",VLOOKUP(F4999,LİSTE!$B$7:$D$1300,3,0))</f>
        <v>Utku KARAGÖZ</v>
      </c>
      <c r="D4999" s="72" t="str">
        <f>IF(G4999=0,"RESMİ TATİL",VLOOKUP(G4999,LİSTE!$B$7:$D$1300,3,0))</f>
        <v>Feyza Zümra AVCIOĞLU</v>
      </c>
      <c r="E4999" s="72" t="str">
        <f>IF(H4999=0,"RESMİ TATİL",VLOOKUP(H4999,LİSTE!$B$7:$D$1300,3,0))</f>
        <v>Yusuf Ali TABUR</v>
      </c>
      <c r="F4999" s="72">
        <f>IF(B4999="TATİL",0,IF(F4998&gt;0,IF(LİSTE!$F$1=H4998,1,H4998+1),IF(F4998=0,H4997+1,IF(F4997=0,H4996+1,IF(F4996=0,H4995+1,IF(F4995=0,H4994+1))))))</f>
        <v>22</v>
      </c>
      <c r="G4999" s="72">
        <f>IF(F4999=0,0,IF(LİSTE!$F$1=F4999,1,F4999+1))</f>
        <v>23</v>
      </c>
      <c r="H4999" s="72">
        <f>IF(G4999=0,0,IF(LİSTE!$F$1=G4999,1,G4999+1))</f>
        <v>24</v>
      </c>
      <c r="I4999" s="72" t="str">
        <f>IFERROR(VLOOKUP(A4999,TATİLLER!$A$2:$D$30000,3,0),"TATİL DEĞİL")</f>
        <v>TATİL DEĞİL</v>
      </c>
    </row>
    <row r="5000" spans="1:9" x14ac:dyDescent="0.25">
      <c r="A5000" s="74">
        <f t="shared" si="1145"/>
        <v>52197</v>
      </c>
      <c r="B5000" s="72">
        <f t="shared" si="1156"/>
        <v>4</v>
      </c>
      <c r="C5000" s="72" t="str">
        <f>IF(F5000=0,"RESMİ TATİL",VLOOKUP(F5000,LİSTE!$B$7:$D$1300,3,0))</f>
        <v>Irmak UTEBAY</v>
      </c>
      <c r="D5000" s="72" t="str">
        <f>IF(G5000=0,"RESMİ TATİL",VLOOKUP(G5000,LİSTE!$B$7:$D$1300,3,0))</f>
        <v>Kerem AKKOÇ</v>
      </c>
      <c r="E5000" s="72" t="str">
        <f>IF(H5000=0,"RESMİ TATİL",VLOOKUP(H5000,LİSTE!$B$7:$D$1300,3,0))</f>
        <v>Elçin Ayşe ELMAS</v>
      </c>
      <c r="F5000" s="72">
        <f>IF(B5000="TATİL",0,IF(F4999&gt;0,IF(LİSTE!$F$1=H4999,1,H4999+1),IF(F4999=0,H4998+1,IF(F4998=0,H4997+1,IF(F4997=0,H4996+1,IF(F4996=0,H4995+1))))))</f>
        <v>25</v>
      </c>
      <c r="G5000" s="72">
        <f>IF(F5000=0,0,IF(LİSTE!$F$1=F5000,1,F5000+1))</f>
        <v>26</v>
      </c>
      <c r="H5000" s="72">
        <f>IF(G5000=0,0,IF(LİSTE!$F$1=G5000,1,G5000+1))</f>
        <v>27</v>
      </c>
      <c r="I5000" s="72" t="str">
        <f>IFERROR(VLOOKUP(A5000,TATİLLER!$A$2:$D$30000,3,0),"TATİL DEĞİL")</f>
        <v>TATİL DEĞİL</v>
      </c>
    </row>
    <row r="5001" spans="1:9" x14ac:dyDescent="0.25">
      <c r="A5001" s="74">
        <f t="shared" si="1145"/>
        <v>52198</v>
      </c>
      <c r="B5001" s="72">
        <f t="shared" si="1156"/>
        <v>5</v>
      </c>
      <c r="C5001" s="72" t="str">
        <f>IF(F5001=0,"RESMİ TATİL",VLOOKUP(F5001,LİSTE!$B$7:$D$1300,3,0))</f>
        <v>Muhammed YILDIZDAĞ</v>
      </c>
      <c r="D5001" s="72" t="str">
        <f>IF(G5001=0,"RESMİ TATİL",VLOOKUP(G5001,LİSTE!$B$7:$D$1300,3,0))</f>
        <v>Nisa Nur SANCAR</v>
      </c>
      <c r="E5001" s="72" t="str">
        <f>IF(H5001=0,"RESMİ TATİL",VLOOKUP(H5001,LİSTE!$B$7:$D$1300,3,0))</f>
        <v>Esila ÇETİN</v>
      </c>
      <c r="F5001" s="72">
        <f>IF(B5001="TATİL",0,IF(F5000&gt;0,IF(LİSTE!$F$1=H5000,1,H5000+1),IF(F5000=0,H4999+1,IF(F4999=0,H4998+1,IF(F4998=0,H4997+1,IF(F4997=0,H4996+1))))))</f>
        <v>28</v>
      </c>
      <c r="G5001" s="72">
        <f>IF(F5001=0,0,IF(LİSTE!$F$1=F5001,1,F5001+1))</f>
        <v>1</v>
      </c>
      <c r="H5001" s="72">
        <f>IF(G5001=0,0,IF(LİSTE!$F$1=G5001,1,G5001+1))</f>
        <v>2</v>
      </c>
      <c r="I5001" s="72" t="str">
        <f>IFERROR(VLOOKUP(A5001,TATİLLER!$A$2:$D$30000,3,0),"TATİL DEĞİL")</f>
        <v>TATİL DEĞİL</v>
      </c>
    </row>
    <row r="5002" spans="1:9" x14ac:dyDescent="0.25">
      <c r="A5002" s="74">
        <f t="shared" ref="A5002" si="1158">A5001+3</f>
        <v>52201</v>
      </c>
      <c r="B5002" s="72">
        <f t="shared" si="1156"/>
        <v>1</v>
      </c>
      <c r="C5002" s="72" t="str">
        <f>IF(F5002=0,"RESMİ TATİL",VLOOKUP(F5002,LİSTE!$B$7:$D$1300,3,0))</f>
        <v>Zeynep Sevde TOPUZ</v>
      </c>
      <c r="D5002" s="72" t="str">
        <f>IF(G5002=0,"RESMİ TATİL",VLOOKUP(G5002,LİSTE!$B$7:$D$1300,3,0))</f>
        <v>Ömer Asaf KADAŞ</v>
      </c>
      <c r="E5002" s="72" t="str">
        <f>IF(H5002=0,"RESMİ TATİL",VLOOKUP(H5002,LİSTE!$B$7:$D$1300,3,0))</f>
        <v>Ramazan Baran ADIGÜZEL</v>
      </c>
      <c r="F5002" s="72">
        <f>IF(B5002="TATİL",0,IF(F5001&gt;0,IF(LİSTE!$F$1=H5001,1,H5001+1),IF(F5001=0,H5000+1,IF(F5000=0,H4999+1,IF(F4999=0,H4998+1,IF(F4998=0,H4997+1))))))</f>
        <v>3</v>
      </c>
      <c r="G5002" s="72">
        <f>IF(F5002=0,0,IF(LİSTE!$F$1=F5002,1,F5002+1))</f>
        <v>4</v>
      </c>
      <c r="H5002" s="72">
        <f>IF(G5002=0,0,IF(LİSTE!$F$1=G5002,1,G5002+1))</f>
        <v>5</v>
      </c>
      <c r="I5002" s="72" t="str">
        <f>IFERROR(VLOOKUP(A5002,TATİLLER!$A$2:$D$30000,3,0),"TATİL DEĞİL")</f>
        <v>TATİL DEĞİL</v>
      </c>
    </row>
    <row r="5003" spans="1:9" x14ac:dyDescent="0.25">
      <c r="A5003" s="74">
        <f t="shared" si="1145"/>
        <v>52202</v>
      </c>
      <c r="B5003" s="72">
        <f t="shared" si="1156"/>
        <v>2</v>
      </c>
      <c r="C5003" s="72" t="str">
        <f>IF(F5003=0,"RESMİ TATİL",VLOOKUP(F5003,LİSTE!$B$7:$D$1300,3,0))</f>
        <v>Bahar AKGÜN</v>
      </c>
      <c r="D5003" s="72" t="str">
        <f>IF(G5003=0,"RESMİ TATİL",VLOOKUP(G5003,LİSTE!$B$7:$D$1300,3,0))</f>
        <v>Ömer AKGÜL</v>
      </c>
      <c r="E5003" s="72" t="str">
        <f>IF(H5003=0,"RESMİ TATİL",VLOOKUP(H5003,LİSTE!$B$7:$D$1300,3,0))</f>
        <v>Muharrem EFE TANRIVERDİ</v>
      </c>
      <c r="F5003" s="72">
        <f>IF(B5003="TATİL",0,IF(F5002&gt;0,IF(LİSTE!$F$1=H5002,1,H5002+1),IF(F5002=0,H5001+1,IF(F5001=0,H5000+1,IF(F5000=0,H4999+1,IF(F4999=0,H4998+1))))))</f>
        <v>6</v>
      </c>
      <c r="G5003" s="72">
        <f>IF(F5003=0,0,IF(LİSTE!$F$1=F5003,1,F5003+1))</f>
        <v>7</v>
      </c>
      <c r="H5003" s="72">
        <f>IF(G5003=0,0,IF(LİSTE!$F$1=G5003,1,G5003+1))</f>
        <v>8</v>
      </c>
      <c r="I5003" s="72" t="str">
        <f>IFERROR(VLOOKUP(A5003,TATİLLER!$A$2:$D$30000,3,0),"TATİL DEĞİL")</f>
        <v>TATİL DEĞİL</v>
      </c>
    </row>
    <row r="5004" spans="1:9" x14ac:dyDescent="0.25">
      <c r="A5004" s="74">
        <f t="shared" si="1145"/>
        <v>52203</v>
      </c>
      <c r="B5004" s="72">
        <f t="shared" si="1156"/>
        <v>3</v>
      </c>
      <c r="C5004" s="72" t="str">
        <f>IF(F5004=0,"RESMİ TATİL",VLOOKUP(F5004,LİSTE!$B$7:$D$1300,3,0))</f>
        <v>Anıl DOĞAN</v>
      </c>
      <c r="D5004" s="72" t="str">
        <f>IF(G5004=0,"RESMİ TATİL",VLOOKUP(G5004,LİSTE!$B$7:$D$1300,3,0))</f>
        <v>İpek ARSLAN</v>
      </c>
      <c r="E5004" s="72" t="str">
        <f>IF(H5004=0,"RESMİ TATİL",VLOOKUP(H5004,LİSTE!$B$7:$D$1300,3,0))</f>
        <v>Efe KARSAK</v>
      </c>
      <c r="F5004" s="72">
        <f>IF(B5004="TATİL",0,IF(F5003&gt;0,IF(LİSTE!$F$1=H5003,1,H5003+1),IF(F5003=0,H5002+1,IF(F5002=0,H5001+1,IF(F5001=0,H5000+1,IF(F5000=0,H4999+1))))))</f>
        <v>9</v>
      </c>
      <c r="G5004" s="72">
        <f>IF(F5004=0,0,IF(LİSTE!$F$1=F5004,1,F5004+1))</f>
        <v>10</v>
      </c>
      <c r="H5004" s="72">
        <f>IF(G5004=0,0,IF(LİSTE!$F$1=G5004,1,G5004+1))</f>
        <v>11</v>
      </c>
      <c r="I5004" s="72" t="str">
        <f>IFERROR(VLOOKUP(A5004,TATİLLER!$A$2:$D$30000,3,0),"TATİL DEĞİL")</f>
        <v>TATİL DEĞİL</v>
      </c>
    </row>
    <row r="5005" spans="1:9" x14ac:dyDescent="0.25">
      <c r="A5005" s="74">
        <f t="shared" si="1145"/>
        <v>52204</v>
      </c>
      <c r="B5005" s="72">
        <f t="shared" si="1156"/>
        <v>4</v>
      </c>
      <c r="C5005" s="72" t="str">
        <f>IF(F5005=0,"RESMİ TATİL",VLOOKUP(F5005,LİSTE!$B$7:$D$1300,3,0))</f>
        <v>Abdullah KIRBAÇ</v>
      </c>
      <c r="D5005" s="72" t="str">
        <f>IF(G5005=0,"RESMİ TATİL",VLOOKUP(G5005,LİSTE!$B$7:$D$1300,3,0))</f>
        <v>Ümmü Defne GÜLER</v>
      </c>
      <c r="E5005" s="72" t="str">
        <f>IF(H5005=0,"RESMİ TATİL",VLOOKUP(H5005,LİSTE!$B$7:$D$1300,3,0))</f>
        <v>Şevval ÖZDAMAR</v>
      </c>
      <c r="F5005" s="72">
        <f>IF(B5005="TATİL",0,IF(F5004&gt;0,IF(LİSTE!$F$1=H5004,1,H5004+1),IF(F5004=0,H5003+1,IF(F5003=0,H5002+1,IF(F5002=0,H5001+1,IF(F5001=0,H5000+1))))))</f>
        <v>12</v>
      </c>
      <c r="G5005" s="72">
        <f>IF(F5005=0,0,IF(LİSTE!$F$1=F5005,1,F5005+1))</f>
        <v>13</v>
      </c>
      <c r="H5005" s="72">
        <f>IF(G5005=0,0,IF(LİSTE!$F$1=G5005,1,G5005+1))</f>
        <v>14</v>
      </c>
      <c r="I5005" s="72" t="str">
        <f>IFERROR(VLOOKUP(A5005,TATİLLER!$A$2:$D$30000,3,0),"TATİL DEĞİL")</f>
        <v>TATİL DEĞİL</v>
      </c>
    </row>
    <row r="5006" spans="1:9" x14ac:dyDescent="0.25">
      <c r="A5006" s="74">
        <f t="shared" si="1145"/>
        <v>52205</v>
      </c>
      <c r="B5006" s="72">
        <f t="shared" si="1156"/>
        <v>5</v>
      </c>
      <c r="C5006" s="72" t="str">
        <f>IF(F5006=0,"RESMİ TATİL",VLOOKUP(F5006,LİSTE!$B$7:$D$1300,3,0))</f>
        <v>Zeynep AKDAĞ</v>
      </c>
      <c r="D5006" s="72" t="str">
        <f>IF(G5006=0,"RESMİ TATİL",VLOOKUP(G5006,LİSTE!$B$7:$D$1300,3,0))</f>
        <v>Esma ÇOKER</v>
      </c>
      <c r="E5006" s="72" t="str">
        <f>IF(H5006=0,"RESMİ TATİL",VLOOKUP(H5006,LİSTE!$B$7:$D$1300,3,0))</f>
        <v>Dursun Kubilay YAŞAR</v>
      </c>
      <c r="F5006" s="72">
        <f>IF(B5006="TATİL",0,IF(F5005&gt;0,IF(LİSTE!$F$1=H5005,1,H5005+1),IF(F5005=0,H5004+1,IF(F5004=0,H5003+1,IF(F5003=0,H5002+1,IF(F5002=0,H5001+1))))))</f>
        <v>15</v>
      </c>
      <c r="G5006" s="72">
        <f>IF(F5006=0,0,IF(LİSTE!$F$1=F5006,1,F5006+1))</f>
        <v>16</v>
      </c>
      <c r="H5006" s="72">
        <f>IF(G5006=0,0,IF(LİSTE!$F$1=G5006,1,G5006+1))</f>
        <v>17</v>
      </c>
      <c r="I5006" s="72" t="str">
        <f>IFERROR(VLOOKUP(A5006,TATİLLER!$A$2:$D$30000,3,0),"TATİL DEĞİL")</f>
        <v>TATİL DEĞİL</v>
      </c>
    </row>
    <row r="5007" spans="1:9" x14ac:dyDescent="0.25">
      <c r="A5007" s="74">
        <f t="shared" ref="A5007" si="1159">A5006+3</f>
        <v>52208</v>
      </c>
      <c r="B5007" s="72">
        <f t="shared" si="1156"/>
        <v>1</v>
      </c>
      <c r="C5007" s="72" t="str">
        <f>IF(F5007=0,"RESMİ TATİL",VLOOKUP(F5007,LİSTE!$B$7:$D$1300,3,0))</f>
        <v>Zeynep Beril BAŞPINAR</v>
      </c>
      <c r="D5007" s="72" t="str">
        <f>IF(G5007=0,"RESMİ TATİL",VLOOKUP(G5007,LİSTE!$B$7:$D$1300,3,0))</f>
        <v>Ahmet DAL</v>
      </c>
      <c r="E5007" s="72" t="str">
        <f>IF(H5007=0,"RESMİ TATİL",VLOOKUP(H5007,LİSTE!$B$7:$D$1300,3,0))</f>
        <v>Emirhan KARATAŞ</v>
      </c>
      <c r="F5007" s="72">
        <f>IF(B5007="TATİL",0,IF(F5006&gt;0,IF(LİSTE!$F$1=H5006,1,H5006+1),IF(F5006=0,H5005+1,IF(F5005=0,H5004+1,IF(F5004=0,H5003+1,IF(F5003=0,H5002+1))))))</f>
        <v>18</v>
      </c>
      <c r="G5007" s="72">
        <f>IF(F5007=0,0,IF(LİSTE!$F$1=F5007,1,F5007+1))</f>
        <v>19</v>
      </c>
      <c r="H5007" s="72">
        <f>IF(G5007=0,0,IF(LİSTE!$F$1=G5007,1,G5007+1))</f>
        <v>20</v>
      </c>
      <c r="I5007" s="72" t="str">
        <f>IFERROR(VLOOKUP(A5007,TATİLLER!$A$2:$D$30000,3,0),"TATİL DEĞİL")</f>
        <v>TATİL DEĞİL</v>
      </c>
    </row>
    <row r="5008" spans="1:9" x14ac:dyDescent="0.25">
      <c r="A5008" s="74">
        <f t="shared" ref="A5008:A5071" si="1160">A5007+1</f>
        <v>52209</v>
      </c>
      <c r="B5008" s="72">
        <f t="shared" si="1156"/>
        <v>2</v>
      </c>
      <c r="C5008" s="72" t="str">
        <f>IF(F5008=0,"RESMİ TATİL",VLOOKUP(F5008,LİSTE!$B$7:$D$1300,3,0))</f>
        <v>Zümra Yeter ARI</v>
      </c>
      <c r="D5008" s="72" t="str">
        <f>IF(G5008=0,"RESMİ TATİL",VLOOKUP(G5008,LİSTE!$B$7:$D$1300,3,0))</f>
        <v>Utku KARAGÖZ</v>
      </c>
      <c r="E5008" s="72" t="str">
        <f>IF(H5008=0,"RESMİ TATİL",VLOOKUP(H5008,LİSTE!$B$7:$D$1300,3,0))</f>
        <v>Feyza Zümra AVCIOĞLU</v>
      </c>
      <c r="F5008" s="72">
        <f>IF(B5008="TATİL",0,IF(F5007&gt;0,IF(LİSTE!$F$1=H5007,1,H5007+1),IF(F5007=0,H5006+1,IF(F5006=0,H5005+1,IF(F5005=0,H5004+1,IF(F5004=0,H5003+1))))))</f>
        <v>21</v>
      </c>
      <c r="G5008" s="72">
        <f>IF(F5008=0,0,IF(LİSTE!$F$1=F5008,1,F5008+1))</f>
        <v>22</v>
      </c>
      <c r="H5008" s="72">
        <f>IF(G5008=0,0,IF(LİSTE!$F$1=G5008,1,G5008+1))</f>
        <v>23</v>
      </c>
      <c r="I5008" s="72" t="str">
        <f>IFERROR(VLOOKUP(A5008,TATİLLER!$A$2:$D$30000,3,0),"TATİL DEĞİL")</f>
        <v>TATİL DEĞİL</v>
      </c>
    </row>
    <row r="5009" spans="1:9" x14ac:dyDescent="0.25">
      <c r="A5009" s="74">
        <f t="shared" si="1160"/>
        <v>52210</v>
      </c>
      <c r="B5009" s="72">
        <f t="shared" si="1156"/>
        <v>3</v>
      </c>
      <c r="C5009" s="72" t="str">
        <f>IF(F5009=0,"RESMİ TATİL",VLOOKUP(F5009,LİSTE!$B$7:$D$1300,3,0))</f>
        <v>Yusuf Ali TABUR</v>
      </c>
      <c r="D5009" s="72" t="str">
        <f>IF(G5009=0,"RESMİ TATİL",VLOOKUP(G5009,LİSTE!$B$7:$D$1300,3,0))</f>
        <v>Irmak UTEBAY</v>
      </c>
      <c r="E5009" s="72" t="str">
        <f>IF(H5009=0,"RESMİ TATİL",VLOOKUP(H5009,LİSTE!$B$7:$D$1300,3,0))</f>
        <v>Kerem AKKOÇ</v>
      </c>
      <c r="F5009" s="72">
        <f>IF(B5009="TATİL",0,IF(F5008&gt;0,IF(LİSTE!$F$1=H5008,1,H5008+1),IF(F5008=0,H5007+1,IF(F5007=0,H5006+1,IF(F5006=0,H5005+1,IF(F5005=0,H5004+1))))))</f>
        <v>24</v>
      </c>
      <c r="G5009" s="72">
        <f>IF(F5009=0,0,IF(LİSTE!$F$1=F5009,1,F5009+1))</f>
        <v>25</v>
      </c>
      <c r="H5009" s="72">
        <f>IF(G5009=0,0,IF(LİSTE!$F$1=G5009,1,G5009+1))</f>
        <v>26</v>
      </c>
      <c r="I5009" s="72" t="str">
        <f>IFERROR(VLOOKUP(A5009,TATİLLER!$A$2:$D$30000,3,0),"TATİL DEĞİL")</f>
        <v>TATİL DEĞİL</v>
      </c>
    </row>
    <row r="5010" spans="1:9" x14ac:dyDescent="0.25">
      <c r="A5010" s="74">
        <f t="shared" si="1160"/>
        <v>52211</v>
      </c>
      <c r="B5010" s="72">
        <f t="shared" si="1156"/>
        <v>4</v>
      </c>
      <c r="C5010" s="72" t="str">
        <f>IF(F5010=0,"RESMİ TATİL",VLOOKUP(F5010,LİSTE!$B$7:$D$1300,3,0))</f>
        <v>Elçin Ayşe ELMAS</v>
      </c>
      <c r="D5010" s="72" t="str">
        <f>IF(G5010=0,"RESMİ TATİL",VLOOKUP(G5010,LİSTE!$B$7:$D$1300,3,0))</f>
        <v>Muhammed YILDIZDAĞ</v>
      </c>
      <c r="E5010" s="72" t="str">
        <f>IF(H5010=0,"RESMİ TATİL",VLOOKUP(H5010,LİSTE!$B$7:$D$1300,3,0))</f>
        <v>Nisa Nur SANCAR</v>
      </c>
      <c r="F5010" s="72">
        <f>IF(B5010="TATİL",0,IF(F5009&gt;0,IF(LİSTE!$F$1=H5009,1,H5009+1),IF(F5009=0,H5008+1,IF(F5008=0,H5007+1,IF(F5007=0,H5006+1,IF(F5006=0,H5005+1))))))</f>
        <v>27</v>
      </c>
      <c r="G5010" s="72">
        <f>IF(F5010=0,0,IF(LİSTE!$F$1=F5010,1,F5010+1))</f>
        <v>28</v>
      </c>
      <c r="H5010" s="72">
        <f>IF(G5010=0,0,IF(LİSTE!$F$1=G5010,1,G5010+1))</f>
        <v>1</v>
      </c>
      <c r="I5010" s="72" t="str">
        <f>IFERROR(VLOOKUP(A5010,TATİLLER!$A$2:$D$30000,3,0),"TATİL DEĞİL")</f>
        <v>TATİL DEĞİL</v>
      </c>
    </row>
    <row r="5011" spans="1:9" x14ac:dyDescent="0.25">
      <c r="A5011" s="74">
        <f t="shared" si="1160"/>
        <v>52212</v>
      </c>
      <c r="B5011" s="72">
        <f t="shared" si="1156"/>
        <v>5</v>
      </c>
      <c r="C5011" s="72" t="str">
        <f>IF(F5011=0,"RESMİ TATİL",VLOOKUP(F5011,LİSTE!$B$7:$D$1300,3,0))</f>
        <v>Esila ÇETİN</v>
      </c>
      <c r="D5011" s="72" t="str">
        <f>IF(G5011=0,"RESMİ TATİL",VLOOKUP(G5011,LİSTE!$B$7:$D$1300,3,0))</f>
        <v>Zeynep Sevde TOPUZ</v>
      </c>
      <c r="E5011" s="72" t="str">
        <f>IF(H5011=0,"RESMİ TATİL",VLOOKUP(H5011,LİSTE!$B$7:$D$1300,3,0))</f>
        <v>Ömer Asaf KADAŞ</v>
      </c>
      <c r="F5011" s="72">
        <f>IF(B5011="TATİL",0,IF(F5010&gt;0,IF(LİSTE!$F$1=H5010,1,H5010+1),IF(F5010=0,H5009+1,IF(F5009=0,H5008+1,IF(F5008=0,H5007+1,IF(F5007=0,H5006+1))))))</f>
        <v>2</v>
      </c>
      <c r="G5011" s="72">
        <f>IF(F5011=0,0,IF(LİSTE!$F$1=F5011,1,F5011+1))</f>
        <v>3</v>
      </c>
      <c r="H5011" s="72">
        <f>IF(G5011=0,0,IF(LİSTE!$F$1=G5011,1,G5011+1))</f>
        <v>4</v>
      </c>
      <c r="I5011" s="72" t="str">
        <f>IFERROR(VLOOKUP(A5011,TATİLLER!$A$2:$D$30000,3,0),"TATİL DEĞİL")</f>
        <v>TATİL DEĞİL</v>
      </c>
    </row>
    <row r="5012" spans="1:9" x14ac:dyDescent="0.25">
      <c r="A5012" s="74">
        <f t="shared" ref="A5012" si="1161">A5011+3</f>
        <v>52215</v>
      </c>
      <c r="B5012" s="72">
        <f t="shared" si="1156"/>
        <v>1</v>
      </c>
      <c r="C5012" s="72" t="str">
        <f>IF(F5012=0,"RESMİ TATİL",VLOOKUP(F5012,LİSTE!$B$7:$D$1300,3,0))</f>
        <v>Ramazan Baran ADIGÜZEL</v>
      </c>
      <c r="D5012" s="72" t="str">
        <f>IF(G5012=0,"RESMİ TATİL",VLOOKUP(G5012,LİSTE!$B$7:$D$1300,3,0))</f>
        <v>Bahar AKGÜN</v>
      </c>
      <c r="E5012" s="72" t="str">
        <f>IF(H5012=0,"RESMİ TATİL",VLOOKUP(H5012,LİSTE!$B$7:$D$1300,3,0))</f>
        <v>Ömer AKGÜL</v>
      </c>
      <c r="F5012" s="72">
        <f>IF(B5012="TATİL",0,IF(F5011&gt;0,IF(LİSTE!$F$1=H5011,1,H5011+1),IF(F5011=0,H5010+1,IF(F5010=0,H5009+1,IF(F5009=0,H5008+1,IF(F5008=0,H5007+1))))))</f>
        <v>5</v>
      </c>
      <c r="G5012" s="72">
        <f>IF(F5012=0,0,IF(LİSTE!$F$1=F5012,1,F5012+1))</f>
        <v>6</v>
      </c>
      <c r="H5012" s="72">
        <f>IF(G5012=0,0,IF(LİSTE!$F$1=G5012,1,G5012+1))</f>
        <v>7</v>
      </c>
      <c r="I5012" s="72" t="str">
        <f>IFERROR(VLOOKUP(A5012,TATİLLER!$A$2:$D$30000,3,0),"TATİL DEĞİL")</f>
        <v>TATİL DEĞİL</v>
      </c>
    </row>
    <row r="5013" spans="1:9" x14ac:dyDescent="0.25">
      <c r="A5013" s="74">
        <f t="shared" si="1160"/>
        <v>52216</v>
      </c>
      <c r="B5013" s="72">
        <f t="shared" si="1156"/>
        <v>2</v>
      </c>
      <c r="C5013" s="72" t="str">
        <f>IF(F5013=0,"RESMİ TATİL",VLOOKUP(F5013,LİSTE!$B$7:$D$1300,3,0))</f>
        <v>Muharrem EFE TANRIVERDİ</v>
      </c>
      <c r="D5013" s="72" t="str">
        <f>IF(G5013=0,"RESMİ TATİL",VLOOKUP(G5013,LİSTE!$B$7:$D$1300,3,0))</f>
        <v>Anıl DOĞAN</v>
      </c>
      <c r="E5013" s="72" t="str">
        <f>IF(H5013=0,"RESMİ TATİL",VLOOKUP(H5013,LİSTE!$B$7:$D$1300,3,0))</f>
        <v>İpek ARSLAN</v>
      </c>
      <c r="F5013" s="72">
        <f>IF(B5013="TATİL",0,IF(F5012&gt;0,IF(LİSTE!$F$1=H5012,1,H5012+1),IF(F5012=0,H5011+1,IF(F5011=0,H5010+1,IF(F5010=0,H5009+1,IF(F5009=0,H5008+1))))))</f>
        <v>8</v>
      </c>
      <c r="G5013" s="72">
        <f>IF(F5013=0,0,IF(LİSTE!$F$1=F5013,1,F5013+1))</f>
        <v>9</v>
      </c>
      <c r="H5013" s="72">
        <f>IF(G5013=0,0,IF(LİSTE!$F$1=G5013,1,G5013+1))</f>
        <v>10</v>
      </c>
      <c r="I5013" s="72" t="str">
        <f>IFERROR(VLOOKUP(A5013,TATİLLER!$A$2:$D$30000,3,0),"TATİL DEĞİL")</f>
        <v>TATİL DEĞİL</v>
      </c>
    </row>
    <row r="5014" spans="1:9" x14ac:dyDescent="0.25">
      <c r="A5014" s="74">
        <f t="shared" si="1160"/>
        <v>52217</v>
      </c>
      <c r="B5014" s="72">
        <f t="shared" si="1156"/>
        <v>3</v>
      </c>
      <c r="C5014" s="72" t="str">
        <f>IF(F5014=0,"RESMİ TATİL",VLOOKUP(F5014,LİSTE!$B$7:$D$1300,3,0))</f>
        <v>Efe KARSAK</v>
      </c>
      <c r="D5014" s="72" t="str">
        <f>IF(G5014=0,"RESMİ TATİL",VLOOKUP(G5014,LİSTE!$B$7:$D$1300,3,0))</f>
        <v>Abdullah KIRBAÇ</v>
      </c>
      <c r="E5014" s="72" t="str">
        <f>IF(H5014=0,"RESMİ TATİL",VLOOKUP(H5014,LİSTE!$B$7:$D$1300,3,0))</f>
        <v>Ümmü Defne GÜLER</v>
      </c>
      <c r="F5014" s="72">
        <f>IF(B5014="TATİL",0,IF(F5013&gt;0,IF(LİSTE!$F$1=H5013,1,H5013+1),IF(F5013=0,H5012+1,IF(F5012=0,H5011+1,IF(F5011=0,H5010+1,IF(F5010=0,H5009+1))))))</f>
        <v>11</v>
      </c>
      <c r="G5014" s="72">
        <f>IF(F5014=0,0,IF(LİSTE!$F$1=F5014,1,F5014+1))</f>
        <v>12</v>
      </c>
      <c r="H5014" s="72">
        <f>IF(G5014=0,0,IF(LİSTE!$F$1=G5014,1,G5014+1))</f>
        <v>13</v>
      </c>
      <c r="I5014" s="72" t="str">
        <f>IFERROR(VLOOKUP(A5014,TATİLLER!$A$2:$D$30000,3,0),"TATİL DEĞİL")</f>
        <v>TATİL DEĞİL</v>
      </c>
    </row>
    <row r="5015" spans="1:9" x14ac:dyDescent="0.25">
      <c r="A5015" s="74">
        <f t="shared" si="1160"/>
        <v>52218</v>
      </c>
      <c r="B5015" s="72">
        <f t="shared" si="1156"/>
        <v>4</v>
      </c>
      <c r="C5015" s="72" t="str">
        <f>IF(F5015=0,"RESMİ TATİL",VLOOKUP(F5015,LİSTE!$B$7:$D$1300,3,0))</f>
        <v>Şevval ÖZDAMAR</v>
      </c>
      <c r="D5015" s="72" t="str">
        <f>IF(G5015=0,"RESMİ TATİL",VLOOKUP(G5015,LİSTE!$B$7:$D$1300,3,0))</f>
        <v>Zeynep AKDAĞ</v>
      </c>
      <c r="E5015" s="72" t="str">
        <f>IF(H5015=0,"RESMİ TATİL",VLOOKUP(H5015,LİSTE!$B$7:$D$1300,3,0))</f>
        <v>Esma ÇOKER</v>
      </c>
      <c r="F5015" s="72">
        <f>IF(B5015="TATİL",0,IF(F5014&gt;0,IF(LİSTE!$F$1=H5014,1,H5014+1),IF(F5014=0,H5013+1,IF(F5013=0,H5012+1,IF(F5012=0,H5011+1,IF(F5011=0,H5010+1))))))</f>
        <v>14</v>
      </c>
      <c r="G5015" s="72">
        <f>IF(F5015=0,0,IF(LİSTE!$F$1=F5015,1,F5015+1))</f>
        <v>15</v>
      </c>
      <c r="H5015" s="72">
        <f>IF(G5015=0,0,IF(LİSTE!$F$1=G5015,1,G5015+1))</f>
        <v>16</v>
      </c>
      <c r="I5015" s="72" t="str">
        <f>IFERROR(VLOOKUP(A5015,TATİLLER!$A$2:$D$30000,3,0),"TATİL DEĞİL")</f>
        <v>TATİL DEĞİL</v>
      </c>
    </row>
    <row r="5016" spans="1:9" x14ac:dyDescent="0.25">
      <c r="A5016" s="74">
        <f t="shared" si="1160"/>
        <v>52219</v>
      </c>
      <c r="B5016" s="72">
        <f t="shared" si="1156"/>
        <v>5</v>
      </c>
      <c r="C5016" s="72" t="str">
        <f>IF(F5016=0,"RESMİ TATİL",VLOOKUP(F5016,LİSTE!$B$7:$D$1300,3,0))</f>
        <v>Dursun Kubilay YAŞAR</v>
      </c>
      <c r="D5016" s="72" t="str">
        <f>IF(G5016=0,"RESMİ TATİL",VLOOKUP(G5016,LİSTE!$B$7:$D$1300,3,0))</f>
        <v>Zeynep Beril BAŞPINAR</v>
      </c>
      <c r="E5016" s="72" t="str">
        <f>IF(H5016=0,"RESMİ TATİL",VLOOKUP(H5016,LİSTE!$B$7:$D$1300,3,0))</f>
        <v>Ahmet DAL</v>
      </c>
      <c r="F5016" s="72">
        <f>IF(B5016="TATİL",0,IF(F5015&gt;0,IF(LİSTE!$F$1=H5015,1,H5015+1),IF(F5015=0,H5014+1,IF(F5014=0,H5013+1,IF(F5013=0,H5012+1,IF(F5012=0,H5011+1))))))</f>
        <v>17</v>
      </c>
      <c r="G5016" s="72">
        <f>IF(F5016=0,0,IF(LİSTE!$F$1=F5016,1,F5016+1))</f>
        <v>18</v>
      </c>
      <c r="H5016" s="72">
        <f>IF(G5016=0,0,IF(LİSTE!$F$1=G5016,1,G5016+1))</f>
        <v>19</v>
      </c>
      <c r="I5016" s="72" t="str">
        <f>IFERROR(VLOOKUP(A5016,TATİLLER!$A$2:$D$30000,3,0),"TATİL DEĞİL")</f>
        <v>TATİL DEĞİL</v>
      </c>
    </row>
    <row r="5017" spans="1:9" x14ac:dyDescent="0.25">
      <c r="A5017" s="74">
        <f t="shared" ref="A5017" si="1162">A5016+3</f>
        <v>52222</v>
      </c>
      <c r="B5017" s="72">
        <f t="shared" si="1156"/>
        <v>1</v>
      </c>
      <c r="C5017" s="72" t="str">
        <f>IF(F5017=0,"RESMİ TATİL",VLOOKUP(F5017,LİSTE!$B$7:$D$1300,3,0))</f>
        <v>Emirhan KARATAŞ</v>
      </c>
      <c r="D5017" s="72" t="str">
        <f>IF(G5017=0,"RESMİ TATİL",VLOOKUP(G5017,LİSTE!$B$7:$D$1300,3,0))</f>
        <v>Zümra Yeter ARI</v>
      </c>
      <c r="E5017" s="72" t="str">
        <f>IF(H5017=0,"RESMİ TATİL",VLOOKUP(H5017,LİSTE!$B$7:$D$1300,3,0))</f>
        <v>Utku KARAGÖZ</v>
      </c>
      <c r="F5017" s="72">
        <f>IF(B5017="TATİL",0,IF(F5016&gt;0,IF(LİSTE!$F$1=H5016,1,H5016+1),IF(F5016=0,H5015+1,IF(F5015=0,H5014+1,IF(F5014=0,H5013+1,IF(F5013=0,H5012+1))))))</f>
        <v>20</v>
      </c>
      <c r="G5017" s="72">
        <f>IF(F5017=0,0,IF(LİSTE!$F$1=F5017,1,F5017+1))</f>
        <v>21</v>
      </c>
      <c r="H5017" s="72">
        <f>IF(G5017=0,0,IF(LİSTE!$F$1=G5017,1,G5017+1))</f>
        <v>22</v>
      </c>
      <c r="I5017" s="72" t="str">
        <f>IFERROR(VLOOKUP(A5017,TATİLLER!$A$2:$D$30000,3,0),"TATİL DEĞİL")</f>
        <v>TATİL DEĞİL</v>
      </c>
    </row>
    <row r="5018" spans="1:9" x14ac:dyDescent="0.25">
      <c r="A5018" s="74">
        <f t="shared" si="1160"/>
        <v>52223</v>
      </c>
      <c r="B5018" s="72">
        <f t="shared" si="1156"/>
        <v>2</v>
      </c>
      <c r="C5018" s="72" t="str">
        <f>IF(F5018=0,"RESMİ TATİL",VLOOKUP(F5018,LİSTE!$B$7:$D$1300,3,0))</f>
        <v>Feyza Zümra AVCIOĞLU</v>
      </c>
      <c r="D5018" s="72" t="str">
        <f>IF(G5018=0,"RESMİ TATİL",VLOOKUP(G5018,LİSTE!$B$7:$D$1300,3,0))</f>
        <v>Yusuf Ali TABUR</v>
      </c>
      <c r="E5018" s="72" t="str">
        <f>IF(H5018=0,"RESMİ TATİL",VLOOKUP(H5018,LİSTE!$B$7:$D$1300,3,0))</f>
        <v>Irmak UTEBAY</v>
      </c>
      <c r="F5018" s="72">
        <f>IF(B5018="TATİL",0,IF(F5017&gt;0,IF(LİSTE!$F$1=H5017,1,H5017+1),IF(F5017=0,H5016+1,IF(F5016=0,H5015+1,IF(F5015=0,H5014+1,IF(F5014=0,H5013+1))))))</f>
        <v>23</v>
      </c>
      <c r="G5018" s="72">
        <f>IF(F5018=0,0,IF(LİSTE!$F$1=F5018,1,F5018+1))</f>
        <v>24</v>
      </c>
      <c r="H5018" s="72">
        <f>IF(G5018=0,0,IF(LİSTE!$F$1=G5018,1,G5018+1))</f>
        <v>25</v>
      </c>
      <c r="I5018" s="72" t="str">
        <f>IFERROR(VLOOKUP(A5018,TATİLLER!$A$2:$D$30000,3,0),"TATİL DEĞİL")</f>
        <v>TATİL DEĞİL</v>
      </c>
    </row>
    <row r="5019" spans="1:9" x14ac:dyDescent="0.25">
      <c r="A5019" s="74">
        <f t="shared" si="1160"/>
        <v>52224</v>
      </c>
      <c r="B5019" s="72">
        <f t="shared" si="1156"/>
        <v>3</v>
      </c>
      <c r="C5019" s="72" t="str">
        <f>IF(F5019=0,"RESMİ TATİL",VLOOKUP(F5019,LİSTE!$B$7:$D$1300,3,0))</f>
        <v>Kerem AKKOÇ</v>
      </c>
      <c r="D5019" s="72" t="str">
        <f>IF(G5019=0,"RESMİ TATİL",VLOOKUP(G5019,LİSTE!$B$7:$D$1300,3,0))</f>
        <v>Elçin Ayşe ELMAS</v>
      </c>
      <c r="E5019" s="72" t="str">
        <f>IF(H5019=0,"RESMİ TATİL",VLOOKUP(H5019,LİSTE!$B$7:$D$1300,3,0))</f>
        <v>Muhammed YILDIZDAĞ</v>
      </c>
      <c r="F5019" s="72">
        <f>IF(B5019="TATİL",0,IF(F5018&gt;0,IF(LİSTE!$F$1=H5018,1,H5018+1),IF(F5018=0,H5017+1,IF(F5017=0,H5016+1,IF(F5016=0,H5015+1,IF(F5015=0,H5014+1))))))</f>
        <v>26</v>
      </c>
      <c r="G5019" s="72">
        <f>IF(F5019=0,0,IF(LİSTE!$F$1=F5019,1,F5019+1))</f>
        <v>27</v>
      </c>
      <c r="H5019" s="72">
        <f>IF(G5019=0,0,IF(LİSTE!$F$1=G5019,1,G5019+1))</f>
        <v>28</v>
      </c>
      <c r="I5019" s="72" t="str">
        <f>IFERROR(VLOOKUP(A5019,TATİLLER!$A$2:$D$30000,3,0),"TATİL DEĞİL")</f>
        <v>TATİL DEĞİL</v>
      </c>
    </row>
    <row r="5020" spans="1:9" x14ac:dyDescent="0.25">
      <c r="A5020" s="74">
        <f t="shared" si="1160"/>
        <v>52225</v>
      </c>
      <c r="B5020" s="72">
        <f t="shared" si="1156"/>
        <v>4</v>
      </c>
      <c r="C5020" s="72" t="str">
        <f>IF(F5020=0,"RESMİ TATİL",VLOOKUP(F5020,LİSTE!$B$7:$D$1300,3,0))</f>
        <v>Nisa Nur SANCAR</v>
      </c>
      <c r="D5020" s="72" t="str">
        <f>IF(G5020=0,"RESMİ TATİL",VLOOKUP(G5020,LİSTE!$B$7:$D$1300,3,0))</f>
        <v>Esila ÇETİN</v>
      </c>
      <c r="E5020" s="72" t="str">
        <f>IF(H5020=0,"RESMİ TATİL",VLOOKUP(H5020,LİSTE!$B$7:$D$1300,3,0))</f>
        <v>Zeynep Sevde TOPUZ</v>
      </c>
      <c r="F5020" s="72">
        <f>IF(B5020="TATİL",0,IF(F5019&gt;0,IF(LİSTE!$F$1=H5019,1,H5019+1),IF(F5019=0,H5018+1,IF(F5018=0,H5017+1,IF(F5017=0,H5016+1,IF(F5016=0,H5015+1))))))</f>
        <v>1</v>
      </c>
      <c r="G5020" s="72">
        <f>IF(F5020=0,0,IF(LİSTE!$F$1=F5020,1,F5020+1))</f>
        <v>2</v>
      </c>
      <c r="H5020" s="72">
        <f>IF(G5020=0,0,IF(LİSTE!$F$1=G5020,1,G5020+1))</f>
        <v>3</v>
      </c>
      <c r="I5020" s="72" t="str">
        <f>IFERROR(VLOOKUP(A5020,TATİLLER!$A$2:$D$30000,3,0),"TATİL DEĞİL")</f>
        <v>TATİL DEĞİL</v>
      </c>
    </row>
    <row r="5021" spans="1:9" x14ac:dyDescent="0.25">
      <c r="A5021" s="74">
        <f t="shared" si="1160"/>
        <v>52226</v>
      </c>
      <c r="B5021" s="72">
        <f t="shared" si="1156"/>
        <v>5</v>
      </c>
      <c r="C5021" s="72" t="str">
        <f>IF(F5021=0,"RESMİ TATİL",VLOOKUP(F5021,LİSTE!$B$7:$D$1300,3,0))</f>
        <v>Ömer Asaf KADAŞ</v>
      </c>
      <c r="D5021" s="72" t="str">
        <f>IF(G5021=0,"RESMİ TATİL",VLOOKUP(G5021,LİSTE!$B$7:$D$1300,3,0))</f>
        <v>Ramazan Baran ADIGÜZEL</v>
      </c>
      <c r="E5021" s="72" t="str">
        <f>IF(H5021=0,"RESMİ TATİL",VLOOKUP(H5021,LİSTE!$B$7:$D$1300,3,0))</f>
        <v>Bahar AKGÜN</v>
      </c>
      <c r="F5021" s="72">
        <f>IF(B5021="TATİL",0,IF(F5020&gt;0,IF(LİSTE!$F$1=H5020,1,H5020+1),IF(F5020=0,H5019+1,IF(F5019=0,H5018+1,IF(F5018=0,H5017+1,IF(F5017=0,H5016+1))))))</f>
        <v>4</v>
      </c>
      <c r="G5021" s="72">
        <f>IF(F5021=0,0,IF(LİSTE!$F$1=F5021,1,F5021+1))</f>
        <v>5</v>
      </c>
      <c r="H5021" s="72">
        <f>IF(G5021=0,0,IF(LİSTE!$F$1=G5021,1,G5021+1))</f>
        <v>6</v>
      </c>
      <c r="I5021" s="72" t="str">
        <f>IFERROR(VLOOKUP(A5021,TATİLLER!$A$2:$D$30000,3,0),"TATİL DEĞİL")</f>
        <v>TATİL DEĞİL</v>
      </c>
    </row>
    <row r="5022" spans="1:9" x14ac:dyDescent="0.25">
      <c r="A5022" s="74">
        <f t="shared" ref="A5022" si="1163">A5021+3</f>
        <v>52229</v>
      </c>
      <c r="B5022" s="72">
        <f t="shared" si="1156"/>
        <v>1</v>
      </c>
      <c r="C5022" s="72" t="str">
        <f>IF(F5022=0,"RESMİ TATİL",VLOOKUP(F5022,LİSTE!$B$7:$D$1300,3,0))</f>
        <v>Ömer AKGÜL</v>
      </c>
      <c r="D5022" s="72" t="str">
        <f>IF(G5022=0,"RESMİ TATİL",VLOOKUP(G5022,LİSTE!$B$7:$D$1300,3,0))</f>
        <v>Muharrem EFE TANRIVERDİ</v>
      </c>
      <c r="E5022" s="72" t="str">
        <f>IF(H5022=0,"RESMİ TATİL",VLOOKUP(H5022,LİSTE!$B$7:$D$1300,3,0))</f>
        <v>Anıl DOĞAN</v>
      </c>
      <c r="F5022" s="72">
        <f>IF(B5022="TATİL",0,IF(F5021&gt;0,IF(LİSTE!$F$1=H5021,1,H5021+1),IF(F5021=0,H5020+1,IF(F5020=0,H5019+1,IF(F5019=0,H5018+1,IF(F5018=0,H5017+1))))))</f>
        <v>7</v>
      </c>
      <c r="G5022" s="72">
        <f>IF(F5022=0,0,IF(LİSTE!$F$1=F5022,1,F5022+1))</f>
        <v>8</v>
      </c>
      <c r="H5022" s="72">
        <f>IF(G5022=0,0,IF(LİSTE!$F$1=G5022,1,G5022+1))</f>
        <v>9</v>
      </c>
      <c r="I5022" s="72" t="str">
        <f>IFERROR(VLOOKUP(A5022,TATİLLER!$A$2:$D$30000,3,0),"TATİL DEĞİL")</f>
        <v>TATİL DEĞİL</v>
      </c>
    </row>
    <row r="5023" spans="1:9" x14ac:dyDescent="0.25">
      <c r="A5023" s="74">
        <f t="shared" si="1160"/>
        <v>52230</v>
      </c>
      <c r="B5023" s="72">
        <f t="shared" si="1156"/>
        <v>2</v>
      </c>
      <c r="C5023" s="72" t="str">
        <f>IF(F5023=0,"RESMİ TATİL",VLOOKUP(F5023,LİSTE!$B$7:$D$1300,3,0))</f>
        <v>İpek ARSLAN</v>
      </c>
      <c r="D5023" s="72" t="str">
        <f>IF(G5023=0,"RESMİ TATİL",VLOOKUP(G5023,LİSTE!$B$7:$D$1300,3,0))</f>
        <v>Efe KARSAK</v>
      </c>
      <c r="E5023" s="72" t="str">
        <f>IF(H5023=0,"RESMİ TATİL",VLOOKUP(H5023,LİSTE!$B$7:$D$1300,3,0))</f>
        <v>Abdullah KIRBAÇ</v>
      </c>
      <c r="F5023" s="72">
        <f>IF(B5023="TATİL",0,IF(F5022&gt;0,IF(LİSTE!$F$1=H5022,1,H5022+1),IF(F5022=0,H5021+1,IF(F5021=0,H5020+1,IF(F5020=0,H5019+1,IF(F5019=0,H5018+1))))))</f>
        <v>10</v>
      </c>
      <c r="G5023" s="72">
        <f>IF(F5023=0,0,IF(LİSTE!$F$1=F5023,1,F5023+1))</f>
        <v>11</v>
      </c>
      <c r="H5023" s="72">
        <f>IF(G5023=0,0,IF(LİSTE!$F$1=G5023,1,G5023+1))</f>
        <v>12</v>
      </c>
      <c r="I5023" s="72" t="str">
        <f>IFERROR(VLOOKUP(A5023,TATİLLER!$A$2:$D$30000,3,0),"TATİL DEĞİL")</f>
        <v>TATİL DEĞİL</v>
      </c>
    </row>
    <row r="5024" spans="1:9" x14ac:dyDescent="0.25">
      <c r="A5024" s="74">
        <f t="shared" si="1160"/>
        <v>52231</v>
      </c>
      <c r="B5024" s="72">
        <f t="shared" si="1156"/>
        <v>3</v>
      </c>
      <c r="C5024" s="72" t="str">
        <f>IF(F5024=0,"RESMİ TATİL",VLOOKUP(F5024,LİSTE!$B$7:$D$1300,3,0))</f>
        <v>Ümmü Defne GÜLER</v>
      </c>
      <c r="D5024" s="72" t="str">
        <f>IF(G5024=0,"RESMİ TATİL",VLOOKUP(G5024,LİSTE!$B$7:$D$1300,3,0))</f>
        <v>Şevval ÖZDAMAR</v>
      </c>
      <c r="E5024" s="72" t="str">
        <f>IF(H5024=0,"RESMİ TATİL",VLOOKUP(H5024,LİSTE!$B$7:$D$1300,3,0))</f>
        <v>Zeynep AKDAĞ</v>
      </c>
      <c r="F5024" s="72">
        <f>IF(B5024="TATİL",0,IF(F5023&gt;0,IF(LİSTE!$F$1=H5023,1,H5023+1),IF(F5023=0,H5022+1,IF(F5022=0,H5021+1,IF(F5021=0,H5020+1,IF(F5020=0,H5019+1))))))</f>
        <v>13</v>
      </c>
      <c r="G5024" s="72">
        <f>IF(F5024=0,0,IF(LİSTE!$F$1=F5024,1,F5024+1))</f>
        <v>14</v>
      </c>
      <c r="H5024" s="72">
        <f>IF(G5024=0,0,IF(LİSTE!$F$1=G5024,1,G5024+1))</f>
        <v>15</v>
      </c>
      <c r="I5024" s="72" t="str">
        <f>IFERROR(VLOOKUP(A5024,TATİLLER!$A$2:$D$30000,3,0),"TATİL DEĞİL")</f>
        <v>TATİL DEĞİL</v>
      </c>
    </row>
    <row r="5025" spans="1:9" x14ac:dyDescent="0.25">
      <c r="A5025" s="74">
        <f t="shared" si="1160"/>
        <v>52232</v>
      </c>
      <c r="B5025" s="72">
        <f t="shared" si="1156"/>
        <v>4</v>
      </c>
      <c r="C5025" s="72" t="str">
        <f>IF(F5025=0,"RESMİ TATİL",VLOOKUP(F5025,LİSTE!$B$7:$D$1300,3,0))</f>
        <v>Esma ÇOKER</v>
      </c>
      <c r="D5025" s="72" t="str">
        <f>IF(G5025=0,"RESMİ TATİL",VLOOKUP(G5025,LİSTE!$B$7:$D$1300,3,0))</f>
        <v>Dursun Kubilay YAŞAR</v>
      </c>
      <c r="E5025" s="72" t="str">
        <f>IF(H5025=0,"RESMİ TATİL",VLOOKUP(H5025,LİSTE!$B$7:$D$1300,3,0))</f>
        <v>Zeynep Beril BAŞPINAR</v>
      </c>
      <c r="F5025" s="72">
        <f>IF(B5025="TATİL",0,IF(F5024&gt;0,IF(LİSTE!$F$1=H5024,1,H5024+1),IF(F5024=0,H5023+1,IF(F5023=0,H5022+1,IF(F5022=0,H5021+1,IF(F5021=0,H5020+1))))))</f>
        <v>16</v>
      </c>
      <c r="G5025" s="72">
        <f>IF(F5025=0,0,IF(LİSTE!$F$1=F5025,1,F5025+1))</f>
        <v>17</v>
      </c>
      <c r="H5025" s="72">
        <f>IF(G5025=0,0,IF(LİSTE!$F$1=G5025,1,G5025+1))</f>
        <v>18</v>
      </c>
      <c r="I5025" s="72" t="str">
        <f>IFERROR(VLOOKUP(A5025,TATİLLER!$A$2:$D$30000,3,0),"TATİL DEĞİL")</f>
        <v>TATİL DEĞİL</v>
      </c>
    </row>
    <row r="5026" spans="1:9" x14ac:dyDescent="0.25">
      <c r="A5026" s="74">
        <f t="shared" si="1160"/>
        <v>52233</v>
      </c>
      <c r="B5026" s="72">
        <f t="shared" si="1156"/>
        <v>5</v>
      </c>
      <c r="C5026" s="72" t="str">
        <f>IF(F5026=0,"RESMİ TATİL",VLOOKUP(F5026,LİSTE!$B$7:$D$1300,3,0))</f>
        <v>Ahmet DAL</v>
      </c>
      <c r="D5026" s="72" t="str">
        <f>IF(G5026=0,"RESMİ TATİL",VLOOKUP(G5026,LİSTE!$B$7:$D$1300,3,0))</f>
        <v>Emirhan KARATAŞ</v>
      </c>
      <c r="E5026" s="72" t="str">
        <f>IF(H5026=0,"RESMİ TATİL",VLOOKUP(H5026,LİSTE!$B$7:$D$1300,3,0))</f>
        <v>Zümra Yeter ARI</v>
      </c>
      <c r="F5026" s="72">
        <f>IF(B5026="TATİL",0,IF(F5025&gt;0,IF(LİSTE!$F$1=H5025,1,H5025+1),IF(F5025=0,H5024+1,IF(F5024=0,H5023+1,IF(F5023=0,H5022+1,IF(F5022=0,H5021+1))))))</f>
        <v>19</v>
      </c>
      <c r="G5026" s="72">
        <f>IF(F5026=0,0,IF(LİSTE!$F$1=F5026,1,F5026+1))</f>
        <v>20</v>
      </c>
      <c r="H5026" s="72">
        <f>IF(G5026=0,0,IF(LİSTE!$F$1=G5026,1,G5026+1))</f>
        <v>21</v>
      </c>
      <c r="I5026" s="72" t="str">
        <f>IFERROR(VLOOKUP(A5026,TATİLLER!$A$2:$D$30000,3,0),"TATİL DEĞİL")</f>
        <v>TATİL DEĞİL</v>
      </c>
    </row>
    <row r="5027" spans="1:9" x14ac:dyDescent="0.25">
      <c r="A5027" s="74">
        <f t="shared" ref="A5027" si="1164">A5026+3</f>
        <v>52236</v>
      </c>
      <c r="B5027" s="72">
        <f t="shared" si="1156"/>
        <v>1</v>
      </c>
      <c r="C5027" s="72" t="str">
        <f>IF(F5027=0,"RESMİ TATİL",VLOOKUP(F5027,LİSTE!$B$7:$D$1300,3,0))</f>
        <v>Utku KARAGÖZ</v>
      </c>
      <c r="D5027" s="72" t="str">
        <f>IF(G5027=0,"RESMİ TATİL",VLOOKUP(G5027,LİSTE!$B$7:$D$1300,3,0))</f>
        <v>Feyza Zümra AVCIOĞLU</v>
      </c>
      <c r="E5027" s="72" t="str">
        <f>IF(H5027=0,"RESMİ TATİL",VLOOKUP(H5027,LİSTE!$B$7:$D$1300,3,0))</f>
        <v>Yusuf Ali TABUR</v>
      </c>
      <c r="F5027" s="72">
        <f>IF(B5027="TATİL",0,IF(F5026&gt;0,IF(LİSTE!$F$1=H5026,1,H5026+1),IF(F5026=0,H5025+1,IF(F5025=0,H5024+1,IF(F5024=0,H5023+1,IF(F5023=0,H5022+1))))))</f>
        <v>22</v>
      </c>
      <c r="G5027" s="72">
        <f>IF(F5027=0,0,IF(LİSTE!$F$1=F5027,1,F5027+1))</f>
        <v>23</v>
      </c>
      <c r="H5027" s="72">
        <f>IF(G5027=0,0,IF(LİSTE!$F$1=G5027,1,G5027+1))</f>
        <v>24</v>
      </c>
      <c r="I5027" s="72" t="str">
        <f>IFERROR(VLOOKUP(A5027,TATİLLER!$A$2:$D$30000,3,0),"TATİL DEĞİL")</f>
        <v>TATİL DEĞİL</v>
      </c>
    </row>
    <row r="5028" spans="1:9" x14ac:dyDescent="0.25">
      <c r="A5028" s="74">
        <f t="shared" si="1160"/>
        <v>52237</v>
      </c>
      <c r="B5028" s="72">
        <f t="shared" si="1156"/>
        <v>2</v>
      </c>
      <c r="C5028" s="72" t="str">
        <f>IF(F5028=0,"RESMİ TATİL",VLOOKUP(F5028,LİSTE!$B$7:$D$1300,3,0))</f>
        <v>Irmak UTEBAY</v>
      </c>
      <c r="D5028" s="72" t="str">
        <f>IF(G5028=0,"RESMİ TATİL",VLOOKUP(G5028,LİSTE!$B$7:$D$1300,3,0))</f>
        <v>Kerem AKKOÇ</v>
      </c>
      <c r="E5028" s="72" t="str">
        <f>IF(H5028=0,"RESMİ TATİL",VLOOKUP(H5028,LİSTE!$B$7:$D$1300,3,0))</f>
        <v>Elçin Ayşe ELMAS</v>
      </c>
      <c r="F5028" s="72">
        <f>IF(B5028="TATİL",0,IF(F5027&gt;0,IF(LİSTE!$F$1=H5027,1,H5027+1),IF(F5027=0,H5026+1,IF(F5026=0,H5025+1,IF(F5025=0,H5024+1,IF(F5024=0,H5023+1))))))</f>
        <v>25</v>
      </c>
      <c r="G5028" s="72">
        <f>IF(F5028=0,0,IF(LİSTE!$F$1=F5028,1,F5028+1))</f>
        <v>26</v>
      </c>
      <c r="H5028" s="72">
        <f>IF(G5028=0,0,IF(LİSTE!$F$1=G5028,1,G5028+1))</f>
        <v>27</v>
      </c>
      <c r="I5028" s="72" t="str">
        <f>IFERROR(VLOOKUP(A5028,TATİLLER!$A$2:$D$30000,3,0),"TATİL DEĞİL")</f>
        <v>TATİL DEĞİL</v>
      </c>
    </row>
    <row r="5029" spans="1:9" x14ac:dyDescent="0.25">
      <c r="A5029" s="74">
        <f t="shared" si="1160"/>
        <v>52238</v>
      </c>
      <c r="B5029" s="72">
        <f t="shared" si="1156"/>
        <v>3</v>
      </c>
      <c r="C5029" s="72" t="str">
        <f>IF(F5029=0,"RESMİ TATİL",VLOOKUP(F5029,LİSTE!$B$7:$D$1300,3,0))</f>
        <v>Muhammed YILDIZDAĞ</v>
      </c>
      <c r="D5029" s="72" t="str">
        <f>IF(G5029=0,"RESMİ TATİL",VLOOKUP(G5029,LİSTE!$B$7:$D$1300,3,0))</f>
        <v>Nisa Nur SANCAR</v>
      </c>
      <c r="E5029" s="72" t="str">
        <f>IF(H5029=0,"RESMİ TATİL",VLOOKUP(H5029,LİSTE!$B$7:$D$1300,3,0))</f>
        <v>Esila ÇETİN</v>
      </c>
      <c r="F5029" s="72">
        <f>IF(B5029="TATİL",0,IF(F5028&gt;0,IF(LİSTE!$F$1=H5028,1,H5028+1),IF(F5028=0,H5027+1,IF(F5027=0,H5026+1,IF(F5026=0,H5025+1,IF(F5025=0,H5024+1))))))</f>
        <v>28</v>
      </c>
      <c r="G5029" s="72">
        <f>IF(F5029=0,0,IF(LİSTE!$F$1=F5029,1,F5029+1))</f>
        <v>1</v>
      </c>
      <c r="H5029" s="72">
        <f>IF(G5029=0,0,IF(LİSTE!$F$1=G5029,1,G5029+1))</f>
        <v>2</v>
      </c>
      <c r="I5029" s="72" t="str">
        <f>IFERROR(VLOOKUP(A5029,TATİLLER!$A$2:$D$30000,3,0),"TATİL DEĞİL")</f>
        <v>TATİL DEĞİL</v>
      </c>
    </row>
    <row r="5030" spans="1:9" x14ac:dyDescent="0.25">
      <c r="A5030" s="74">
        <f t="shared" si="1160"/>
        <v>52239</v>
      </c>
      <c r="B5030" s="72">
        <f t="shared" si="1156"/>
        <v>4</v>
      </c>
      <c r="C5030" s="72" t="str">
        <f>IF(F5030=0,"RESMİ TATİL",VLOOKUP(F5030,LİSTE!$B$7:$D$1300,3,0))</f>
        <v>Zeynep Sevde TOPUZ</v>
      </c>
      <c r="D5030" s="72" t="str">
        <f>IF(G5030=0,"RESMİ TATİL",VLOOKUP(G5030,LİSTE!$B$7:$D$1300,3,0))</f>
        <v>Ömer Asaf KADAŞ</v>
      </c>
      <c r="E5030" s="72" t="str">
        <f>IF(H5030=0,"RESMİ TATİL",VLOOKUP(H5030,LİSTE!$B$7:$D$1300,3,0))</f>
        <v>Ramazan Baran ADIGÜZEL</v>
      </c>
      <c r="F5030" s="72">
        <f>IF(B5030="TATİL",0,IF(F5029&gt;0,IF(LİSTE!$F$1=H5029,1,H5029+1),IF(F5029=0,H5028+1,IF(F5028=0,H5027+1,IF(F5027=0,H5026+1,IF(F5026=0,H5025+1))))))</f>
        <v>3</v>
      </c>
      <c r="G5030" s="72">
        <f>IF(F5030=0,0,IF(LİSTE!$F$1=F5030,1,F5030+1))</f>
        <v>4</v>
      </c>
      <c r="H5030" s="72">
        <f>IF(G5030=0,0,IF(LİSTE!$F$1=G5030,1,G5030+1))</f>
        <v>5</v>
      </c>
      <c r="I5030" s="72" t="str">
        <f>IFERROR(VLOOKUP(A5030,TATİLLER!$A$2:$D$30000,3,0),"TATİL DEĞİL")</f>
        <v>TATİL DEĞİL</v>
      </c>
    </row>
    <row r="5031" spans="1:9" x14ac:dyDescent="0.25">
      <c r="A5031" s="74">
        <f t="shared" si="1160"/>
        <v>52240</v>
      </c>
      <c r="B5031" s="72">
        <f t="shared" si="1156"/>
        <v>5</v>
      </c>
      <c r="C5031" s="72" t="str">
        <f>IF(F5031=0,"RESMİ TATİL",VLOOKUP(F5031,LİSTE!$B$7:$D$1300,3,0))</f>
        <v>Bahar AKGÜN</v>
      </c>
      <c r="D5031" s="72" t="str">
        <f>IF(G5031=0,"RESMİ TATİL",VLOOKUP(G5031,LİSTE!$B$7:$D$1300,3,0))</f>
        <v>Ömer AKGÜL</v>
      </c>
      <c r="E5031" s="72" t="str">
        <f>IF(H5031=0,"RESMİ TATİL",VLOOKUP(H5031,LİSTE!$B$7:$D$1300,3,0))</f>
        <v>Muharrem EFE TANRIVERDİ</v>
      </c>
      <c r="F5031" s="72">
        <f>IF(B5031="TATİL",0,IF(F5030&gt;0,IF(LİSTE!$F$1=H5030,1,H5030+1),IF(F5030=0,H5029+1,IF(F5029=0,H5028+1,IF(F5028=0,H5027+1,IF(F5027=0,H5026+1))))))</f>
        <v>6</v>
      </c>
      <c r="G5031" s="72">
        <f>IF(F5031=0,0,IF(LİSTE!$F$1=F5031,1,F5031+1))</f>
        <v>7</v>
      </c>
      <c r="H5031" s="72">
        <f>IF(G5031=0,0,IF(LİSTE!$F$1=G5031,1,G5031+1))</f>
        <v>8</v>
      </c>
      <c r="I5031" s="72" t="str">
        <f>IFERROR(VLOOKUP(A5031,TATİLLER!$A$2:$D$30000,3,0),"TATİL DEĞİL")</f>
        <v>TATİL DEĞİL</v>
      </c>
    </row>
    <row r="5032" spans="1:9" x14ac:dyDescent="0.25">
      <c r="A5032" s="74">
        <f t="shared" ref="A5032" si="1165">A5031+3</f>
        <v>52243</v>
      </c>
      <c r="B5032" s="72">
        <f t="shared" si="1156"/>
        <v>1</v>
      </c>
      <c r="C5032" s="72" t="str">
        <f>IF(F5032=0,"RESMİ TATİL",VLOOKUP(F5032,LİSTE!$B$7:$D$1300,3,0))</f>
        <v>Anıl DOĞAN</v>
      </c>
      <c r="D5032" s="72" t="str">
        <f>IF(G5032=0,"RESMİ TATİL",VLOOKUP(G5032,LİSTE!$B$7:$D$1300,3,0))</f>
        <v>İpek ARSLAN</v>
      </c>
      <c r="E5032" s="72" t="str">
        <f>IF(H5032=0,"RESMİ TATİL",VLOOKUP(H5032,LİSTE!$B$7:$D$1300,3,0))</f>
        <v>Efe KARSAK</v>
      </c>
      <c r="F5032" s="72">
        <f>IF(B5032="TATİL",0,IF(F5031&gt;0,IF(LİSTE!$F$1=H5031,1,H5031+1),IF(F5031=0,H5030+1,IF(F5030=0,H5029+1,IF(F5029=0,H5028+1,IF(F5028=0,H5027+1))))))</f>
        <v>9</v>
      </c>
      <c r="G5032" s="72">
        <f>IF(F5032=0,0,IF(LİSTE!$F$1=F5032,1,F5032+1))</f>
        <v>10</v>
      </c>
      <c r="H5032" s="72">
        <f>IF(G5032=0,0,IF(LİSTE!$F$1=G5032,1,G5032+1))</f>
        <v>11</v>
      </c>
      <c r="I5032" s="72" t="str">
        <f>IFERROR(VLOOKUP(A5032,TATİLLER!$A$2:$D$30000,3,0),"TATİL DEĞİL")</f>
        <v>TATİL DEĞİL</v>
      </c>
    </row>
    <row r="5033" spans="1:9" x14ac:dyDescent="0.25">
      <c r="A5033" s="74">
        <f t="shared" si="1160"/>
        <v>52244</v>
      </c>
      <c r="B5033" s="72">
        <f t="shared" si="1156"/>
        <v>2</v>
      </c>
      <c r="C5033" s="72" t="str">
        <f>IF(F5033=0,"RESMİ TATİL",VLOOKUP(F5033,LİSTE!$B$7:$D$1300,3,0))</f>
        <v>Abdullah KIRBAÇ</v>
      </c>
      <c r="D5033" s="72" t="str">
        <f>IF(G5033=0,"RESMİ TATİL",VLOOKUP(G5033,LİSTE!$B$7:$D$1300,3,0))</f>
        <v>Ümmü Defne GÜLER</v>
      </c>
      <c r="E5033" s="72" t="str">
        <f>IF(H5033=0,"RESMİ TATİL",VLOOKUP(H5033,LİSTE!$B$7:$D$1300,3,0))</f>
        <v>Şevval ÖZDAMAR</v>
      </c>
      <c r="F5033" s="72">
        <f>IF(B5033="TATİL",0,IF(F5032&gt;0,IF(LİSTE!$F$1=H5032,1,H5032+1),IF(F5032=0,H5031+1,IF(F5031=0,H5030+1,IF(F5030=0,H5029+1,IF(F5029=0,H5028+1))))))</f>
        <v>12</v>
      </c>
      <c r="G5033" s="72">
        <f>IF(F5033=0,0,IF(LİSTE!$F$1=F5033,1,F5033+1))</f>
        <v>13</v>
      </c>
      <c r="H5033" s="72">
        <f>IF(G5033=0,0,IF(LİSTE!$F$1=G5033,1,G5033+1))</f>
        <v>14</v>
      </c>
      <c r="I5033" s="72" t="str">
        <f>IFERROR(VLOOKUP(A5033,TATİLLER!$A$2:$D$30000,3,0),"TATİL DEĞİL")</f>
        <v>TATİL DEĞİL</v>
      </c>
    </row>
    <row r="5034" spans="1:9" x14ac:dyDescent="0.25">
      <c r="A5034" s="74">
        <f t="shared" si="1160"/>
        <v>52245</v>
      </c>
      <c r="B5034" s="72">
        <f t="shared" si="1156"/>
        <v>3</v>
      </c>
      <c r="C5034" s="72" t="str">
        <f>IF(F5034=0,"RESMİ TATİL",VLOOKUP(F5034,LİSTE!$B$7:$D$1300,3,0))</f>
        <v>Zeynep AKDAĞ</v>
      </c>
      <c r="D5034" s="72" t="str">
        <f>IF(G5034=0,"RESMİ TATİL",VLOOKUP(G5034,LİSTE!$B$7:$D$1300,3,0))</f>
        <v>Esma ÇOKER</v>
      </c>
      <c r="E5034" s="72" t="str">
        <f>IF(H5034=0,"RESMİ TATİL",VLOOKUP(H5034,LİSTE!$B$7:$D$1300,3,0))</f>
        <v>Dursun Kubilay YAŞAR</v>
      </c>
      <c r="F5034" s="72">
        <f>IF(B5034="TATİL",0,IF(F5033&gt;0,IF(LİSTE!$F$1=H5033,1,H5033+1),IF(F5033=0,H5032+1,IF(F5032=0,H5031+1,IF(F5031=0,H5030+1,IF(F5030=0,H5029+1))))))</f>
        <v>15</v>
      </c>
      <c r="G5034" s="72">
        <f>IF(F5034=0,0,IF(LİSTE!$F$1=F5034,1,F5034+1))</f>
        <v>16</v>
      </c>
      <c r="H5034" s="72">
        <f>IF(G5034=0,0,IF(LİSTE!$F$1=G5034,1,G5034+1))</f>
        <v>17</v>
      </c>
      <c r="I5034" s="72" t="str">
        <f>IFERROR(VLOOKUP(A5034,TATİLLER!$A$2:$D$30000,3,0),"TATİL DEĞİL")</f>
        <v>TATİL DEĞİL</v>
      </c>
    </row>
    <row r="5035" spans="1:9" x14ac:dyDescent="0.25">
      <c r="A5035" s="74">
        <f t="shared" si="1160"/>
        <v>52246</v>
      </c>
      <c r="B5035" s="72">
        <f t="shared" si="1156"/>
        <v>4</v>
      </c>
      <c r="C5035" s="72" t="str">
        <f>IF(F5035=0,"RESMİ TATİL",VLOOKUP(F5035,LİSTE!$B$7:$D$1300,3,0))</f>
        <v>Zeynep Beril BAŞPINAR</v>
      </c>
      <c r="D5035" s="72" t="str">
        <f>IF(G5035=0,"RESMİ TATİL",VLOOKUP(G5035,LİSTE!$B$7:$D$1300,3,0))</f>
        <v>Ahmet DAL</v>
      </c>
      <c r="E5035" s="72" t="str">
        <f>IF(H5035=0,"RESMİ TATİL",VLOOKUP(H5035,LİSTE!$B$7:$D$1300,3,0))</f>
        <v>Emirhan KARATAŞ</v>
      </c>
      <c r="F5035" s="72">
        <f>IF(B5035="TATİL",0,IF(F5034&gt;0,IF(LİSTE!$F$1=H5034,1,H5034+1),IF(F5034=0,H5033+1,IF(F5033=0,H5032+1,IF(F5032=0,H5031+1,IF(F5031=0,H5030+1))))))</f>
        <v>18</v>
      </c>
      <c r="G5035" s="72">
        <f>IF(F5035=0,0,IF(LİSTE!$F$1=F5035,1,F5035+1))</f>
        <v>19</v>
      </c>
      <c r="H5035" s="72">
        <f>IF(G5035=0,0,IF(LİSTE!$F$1=G5035,1,G5035+1))</f>
        <v>20</v>
      </c>
      <c r="I5035" s="72" t="str">
        <f>IFERROR(VLOOKUP(A5035,TATİLLER!$A$2:$D$30000,3,0),"TATİL DEĞİL")</f>
        <v>TATİL DEĞİL</v>
      </c>
    </row>
    <row r="5036" spans="1:9" x14ac:dyDescent="0.25">
      <c r="A5036" s="74">
        <f t="shared" si="1160"/>
        <v>52247</v>
      </c>
      <c r="B5036" s="72">
        <f t="shared" si="1156"/>
        <v>5</v>
      </c>
      <c r="C5036" s="72" t="str">
        <f>IF(F5036=0,"RESMİ TATİL",VLOOKUP(F5036,LİSTE!$B$7:$D$1300,3,0))</f>
        <v>Zümra Yeter ARI</v>
      </c>
      <c r="D5036" s="72" t="str">
        <f>IF(G5036=0,"RESMİ TATİL",VLOOKUP(G5036,LİSTE!$B$7:$D$1300,3,0))</f>
        <v>Utku KARAGÖZ</v>
      </c>
      <c r="E5036" s="72" t="str">
        <f>IF(H5036=0,"RESMİ TATİL",VLOOKUP(H5036,LİSTE!$B$7:$D$1300,3,0))</f>
        <v>Feyza Zümra AVCIOĞLU</v>
      </c>
      <c r="F5036" s="72">
        <f>IF(B5036="TATİL",0,IF(F5035&gt;0,IF(LİSTE!$F$1=H5035,1,H5035+1),IF(F5035=0,H5034+1,IF(F5034=0,H5033+1,IF(F5033=0,H5032+1,IF(F5032=0,H5031+1))))))</f>
        <v>21</v>
      </c>
      <c r="G5036" s="72">
        <f>IF(F5036=0,0,IF(LİSTE!$F$1=F5036,1,F5036+1))</f>
        <v>22</v>
      </c>
      <c r="H5036" s="72">
        <f>IF(G5036=0,0,IF(LİSTE!$F$1=G5036,1,G5036+1))</f>
        <v>23</v>
      </c>
      <c r="I5036" s="72" t="str">
        <f>IFERROR(VLOOKUP(A5036,TATİLLER!$A$2:$D$30000,3,0),"TATİL DEĞİL")</f>
        <v>TATİL DEĞİL</v>
      </c>
    </row>
    <row r="5037" spans="1:9" x14ac:dyDescent="0.25">
      <c r="A5037" s="74">
        <f t="shared" ref="A5037" si="1166">A5036+3</f>
        <v>52250</v>
      </c>
      <c r="B5037" s="72">
        <f t="shared" si="1156"/>
        <v>1</v>
      </c>
      <c r="C5037" s="72" t="str">
        <f>IF(F5037=0,"RESMİ TATİL",VLOOKUP(F5037,LİSTE!$B$7:$D$1300,3,0))</f>
        <v>Yusuf Ali TABUR</v>
      </c>
      <c r="D5037" s="72" t="str">
        <f>IF(G5037=0,"RESMİ TATİL",VLOOKUP(G5037,LİSTE!$B$7:$D$1300,3,0))</f>
        <v>Irmak UTEBAY</v>
      </c>
      <c r="E5037" s="72" t="str">
        <f>IF(H5037=0,"RESMİ TATİL",VLOOKUP(H5037,LİSTE!$B$7:$D$1300,3,0))</f>
        <v>Kerem AKKOÇ</v>
      </c>
      <c r="F5037" s="72">
        <f>IF(B5037="TATİL",0,IF(F5036&gt;0,IF(LİSTE!$F$1=H5036,1,H5036+1),IF(F5036=0,H5035+1,IF(F5035=0,H5034+1,IF(F5034=0,H5033+1,IF(F5033=0,H5032+1))))))</f>
        <v>24</v>
      </c>
      <c r="G5037" s="72">
        <f>IF(F5037=0,0,IF(LİSTE!$F$1=F5037,1,F5037+1))</f>
        <v>25</v>
      </c>
      <c r="H5037" s="72">
        <f>IF(G5037=0,0,IF(LİSTE!$F$1=G5037,1,G5037+1))</f>
        <v>26</v>
      </c>
      <c r="I5037" s="72" t="str">
        <f>IFERROR(VLOOKUP(A5037,TATİLLER!$A$2:$D$30000,3,0),"TATİL DEĞİL")</f>
        <v>TATİL DEĞİL</v>
      </c>
    </row>
    <row r="5038" spans="1:9" x14ac:dyDescent="0.25">
      <c r="A5038" s="74">
        <f t="shared" si="1160"/>
        <v>52251</v>
      </c>
      <c r="B5038" s="72">
        <f t="shared" si="1156"/>
        <v>2</v>
      </c>
      <c r="C5038" s="72" t="str">
        <f>IF(F5038=0,"RESMİ TATİL",VLOOKUP(F5038,LİSTE!$B$7:$D$1300,3,0))</f>
        <v>Elçin Ayşe ELMAS</v>
      </c>
      <c r="D5038" s="72" t="str">
        <f>IF(G5038=0,"RESMİ TATİL",VLOOKUP(G5038,LİSTE!$B$7:$D$1300,3,0))</f>
        <v>Muhammed YILDIZDAĞ</v>
      </c>
      <c r="E5038" s="72" t="str">
        <f>IF(H5038=0,"RESMİ TATİL",VLOOKUP(H5038,LİSTE!$B$7:$D$1300,3,0))</f>
        <v>Nisa Nur SANCAR</v>
      </c>
      <c r="F5038" s="72">
        <f>IF(B5038="TATİL",0,IF(F5037&gt;0,IF(LİSTE!$F$1=H5037,1,H5037+1),IF(F5037=0,H5036+1,IF(F5036=0,H5035+1,IF(F5035=0,H5034+1,IF(F5034=0,H5033+1))))))</f>
        <v>27</v>
      </c>
      <c r="G5038" s="72">
        <f>IF(F5038=0,0,IF(LİSTE!$F$1=F5038,1,F5038+1))</f>
        <v>28</v>
      </c>
      <c r="H5038" s="72">
        <f>IF(G5038=0,0,IF(LİSTE!$F$1=G5038,1,G5038+1))</f>
        <v>1</v>
      </c>
      <c r="I5038" s="72" t="str">
        <f>IFERROR(VLOOKUP(A5038,TATİLLER!$A$2:$D$30000,3,0),"TATİL DEĞİL")</f>
        <v>TATİL DEĞİL</v>
      </c>
    </row>
    <row r="5039" spans="1:9" x14ac:dyDescent="0.25">
      <c r="A5039" s="74">
        <f t="shared" si="1160"/>
        <v>52252</v>
      </c>
      <c r="B5039" s="72">
        <f t="shared" si="1156"/>
        <v>3</v>
      </c>
      <c r="C5039" s="72" t="str">
        <f>IF(F5039=0,"RESMİ TATİL",VLOOKUP(F5039,LİSTE!$B$7:$D$1300,3,0))</f>
        <v>Esila ÇETİN</v>
      </c>
      <c r="D5039" s="72" t="str">
        <f>IF(G5039=0,"RESMİ TATİL",VLOOKUP(G5039,LİSTE!$B$7:$D$1300,3,0))</f>
        <v>Zeynep Sevde TOPUZ</v>
      </c>
      <c r="E5039" s="72" t="str">
        <f>IF(H5039=0,"RESMİ TATİL",VLOOKUP(H5039,LİSTE!$B$7:$D$1300,3,0))</f>
        <v>Ömer Asaf KADAŞ</v>
      </c>
      <c r="F5039" s="72">
        <f>IF(B5039="TATİL",0,IF(F5038&gt;0,IF(LİSTE!$F$1=H5038,1,H5038+1),IF(F5038=0,H5037+1,IF(F5037=0,H5036+1,IF(F5036=0,H5035+1,IF(F5035=0,H5034+1))))))</f>
        <v>2</v>
      </c>
      <c r="G5039" s="72">
        <f>IF(F5039=0,0,IF(LİSTE!$F$1=F5039,1,F5039+1))</f>
        <v>3</v>
      </c>
      <c r="H5039" s="72">
        <f>IF(G5039=0,0,IF(LİSTE!$F$1=G5039,1,G5039+1))</f>
        <v>4</v>
      </c>
      <c r="I5039" s="72" t="str">
        <f>IFERROR(VLOOKUP(A5039,TATİLLER!$A$2:$D$30000,3,0),"TATİL DEĞİL")</f>
        <v>TATİL DEĞİL</v>
      </c>
    </row>
    <row r="5040" spans="1:9" x14ac:dyDescent="0.25">
      <c r="A5040" s="74">
        <f t="shared" si="1160"/>
        <v>52253</v>
      </c>
      <c r="B5040" s="72">
        <f t="shared" si="1156"/>
        <v>4</v>
      </c>
      <c r="C5040" s="72" t="str">
        <f>IF(F5040=0,"RESMİ TATİL",VLOOKUP(F5040,LİSTE!$B$7:$D$1300,3,0))</f>
        <v>Ramazan Baran ADIGÜZEL</v>
      </c>
      <c r="D5040" s="72" t="str">
        <f>IF(G5040=0,"RESMİ TATİL",VLOOKUP(G5040,LİSTE!$B$7:$D$1300,3,0))</f>
        <v>Bahar AKGÜN</v>
      </c>
      <c r="E5040" s="72" t="str">
        <f>IF(H5040=0,"RESMİ TATİL",VLOOKUP(H5040,LİSTE!$B$7:$D$1300,3,0))</f>
        <v>Ömer AKGÜL</v>
      </c>
      <c r="F5040" s="72">
        <f>IF(B5040="TATİL",0,IF(F5039&gt;0,IF(LİSTE!$F$1=H5039,1,H5039+1),IF(F5039=0,H5038+1,IF(F5038=0,H5037+1,IF(F5037=0,H5036+1,IF(F5036=0,H5035+1))))))</f>
        <v>5</v>
      </c>
      <c r="G5040" s="72">
        <f>IF(F5040=0,0,IF(LİSTE!$F$1=F5040,1,F5040+1))</f>
        <v>6</v>
      </c>
      <c r="H5040" s="72">
        <f>IF(G5040=0,0,IF(LİSTE!$F$1=G5040,1,G5040+1))</f>
        <v>7</v>
      </c>
      <c r="I5040" s="72" t="str">
        <f>IFERROR(VLOOKUP(A5040,TATİLLER!$A$2:$D$30000,3,0),"TATİL DEĞİL")</f>
        <v>TATİL DEĞİL</v>
      </c>
    </row>
    <row r="5041" spans="1:9" x14ac:dyDescent="0.25">
      <c r="A5041" s="74">
        <f t="shared" si="1160"/>
        <v>52254</v>
      </c>
      <c r="B5041" s="72">
        <f t="shared" si="1156"/>
        <v>5</v>
      </c>
      <c r="C5041" s="72" t="str">
        <f>IF(F5041=0,"RESMİ TATİL",VLOOKUP(F5041,LİSTE!$B$7:$D$1300,3,0))</f>
        <v>Muharrem EFE TANRIVERDİ</v>
      </c>
      <c r="D5041" s="72" t="str">
        <f>IF(G5041=0,"RESMİ TATİL",VLOOKUP(G5041,LİSTE!$B$7:$D$1300,3,0))</f>
        <v>Anıl DOĞAN</v>
      </c>
      <c r="E5041" s="72" t="str">
        <f>IF(H5041=0,"RESMİ TATİL",VLOOKUP(H5041,LİSTE!$B$7:$D$1300,3,0))</f>
        <v>İpek ARSLAN</v>
      </c>
      <c r="F5041" s="72">
        <f>IF(B5041="TATİL",0,IF(F5040&gt;0,IF(LİSTE!$F$1=H5040,1,H5040+1),IF(F5040=0,H5039+1,IF(F5039=0,H5038+1,IF(F5038=0,H5037+1,IF(F5037=0,H5036+1))))))</f>
        <v>8</v>
      </c>
      <c r="G5041" s="72">
        <f>IF(F5041=0,0,IF(LİSTE!$F$1=F5041,1,F5041+1))</f>
        <v>9</v>
      </c>
      <c r="H5041" s="72">
        <f>IF(G5041=0,0,IF(LİSTE!$F$1=G5041,1,G5041+1))</f>
        <v>10</v>
      </c>
      <c r="I5041" s="72" t="str">
        <f>IFERROR(VLOOKUP(A5041,TATİLLER!$A$2:$D$30000,3,0),"TATİL DEĞİL")</f>
        <v>TATİL DEĞİL</v>
      </c>
    </row>
    <row r="5042" spans="1:9" x14ac:dyDescent="0.25">
      <c r="A5042" s="74">
        <f t="shared" ref="A5042" si="1167">A5041+3</f>
        <v>52257</v>
      </c>
      <c r="B5042" s="72">
        <f t="shared" si="1156"/>
        <v>1</v>
      </c>
      <c r="C5042" s="72" t="str">
        <f>IF(F5042=0,"RESMİ TATİL",VLOOKUP(F5042,LİSTE!$B$7:$D$1300,3,0))</f>
        <v>Efe KARSAK</v>
      </c>
      <c r="D5042" s="72" t="str">
        <f>IF(G5042=0,"RESMİ TATİL",VLOOKUP(G5042,LİSTE!$B$7:$D$1300,3,0))</f>
        <v>Abdullah KIRBAÇ</v>
      </c>
      <c r="E5042" s="72" t="str">
        <f>IF(H5042=0,"RESMİ TATİL",VLOOKUP(H5042,LİSTE!$B$7:$D$1300,3,0))</f>
        <v>Ümmü Defne GÜLER</v>
      </c>
      <c r="F5042" s="72">
        <f>IF(B5042="TATİL",0,IF(F5041&gt;0,IF(LİSTE!$F$1=H5041,1,H5041+1),IF(F5041=0,H5040+1,IF(F5040=0,H5039+1,IF(F5039=0,H5038+1,IF(F5038=0,H5037+1))))))</f>
        <v>11</v>
      </c>
      <c r="G5042" s="72">
        <f>IF(F5042=0,0,IF(LİSTE!$F$1=F5042,1,F5042+1))</f>
        <v>12</v>
      </c>
      <c r="H5042" s="72">
        <f>IF(G5042=0,0,IF(LİSTE!$F$1=G5042,1,G5042+1))</f>
        <v>13</v>
      </c>
      <c r="I5042" s="72" t="str">
        <f>IFERROR(VLOOKUP(A5042,TATİLLER!$A$2:$D$30000,3,0),"TATİL DEĞİL")</f>
        <v>TATİL DEĞİL</v>
      </c>
    </row>
    <row r="5043" spans="1:9" x14ac:dyDescent="0.25">
      <c r="A5043" s="74">
        <f t="shared" si="1160"/>
        <v>52258</v>
      </c>
      <c r="B5043" s="72">
        <f t="shared" si="1156"/>
        <v>2</v>
      </c>
      <c r="C5043" s="72" t="str">
        <f>IF(F5043=0,"RESMİ TATİL",VLOOKUP(F5043,LİSTE!$B$7:$D$1300,3,0))</f>
        <v>Şevval ÖZDAMAR</v>
      </c>
      <c r="D5043" s="72" t="str">
        <f>IF(G5043=0,"RESMİ TATİL",VLOOKUP(G5043,LİSTE!$B$7:$D$1300,3,0))</f>
        <v>Zeynep AKDAĞ</v>
      </c>
      <c r="E5043" s="72" t="str">
        <f>IF(H5043=0,"RESMİ TATİL",VLOOKUP(H5043,LİSTE!$B$7:$D$1300,3,0))</f>
        <v>Esma ÇOKER</v>
      </c>
      <c r="F5043" s="72">
        <f>IF(B5043="TATİL",0,IF(F5042&gt;0,IF(LİSTE!$F$1=H5042,1,H5042+1),IF(F5042=0,H5041+1,IF(F5041=0,H5040+1,IF(F5040=0,H5039+1,IF(F5039=0,H5038+1))))))</f>
        <v>14</v>
      </c>
      <c r="G5043" s="72">
        <f>IF(F5043=0,0,IF(LİSTE!$F$1=F5043,1,F5043+1))</f>
        <v>15</v>
      </c>
      <c r="H5043" s="72">
        <f>IF(G5043=0,0,IF(LİSTE!$F$1=G5043,1,G5043+1))</f>
        <v>16</v>
      </c>
      <c r="I5043" s="72" t="str">
        <f>IFERROR(VLOOKUP(A5043,TATİLLER!$A$2:$D$30000,3,0),"TATİL DEĞİL")</f>
        <v>TATİL DEĞİL</v>
      </c>
    </row>
    <row r="5044" spans="1:9" x14ac:dyDescent="0.25">
      <c r="A5044" s="74">
        <f t="shared" si="1160"/>
        <v>52259</v>
      </c>
      <c r="B5044" s="72">
        <f t="shared" si="1156"/>
        <v>3</v>
      </c>
      <c r="C5044" s="72" t="str">
        <f>IF(F5044=0,"RESMİ TATİL",VLOOKUP(F5044,LİSTE!$B$7:$D$1300,3,0))</f>
        <v>Dursun Kubilay YAŞAR</v>
      </c>
      <c r="D5044" s="72" t="str">
        <f>IF(G5044=0,"RESMİ TATİL",VLOOKUP(G5044,LİSTE!$B$7:$D$1300,3,0))</f>
        <v>Zeynep Beril BAŞPINAR</v>
      </c>
      <c r="E5044" s="72" t="str">
        <f>IF(H5044=0,"RESMİ TATİL",VLOOKUP(H5044,LİSTE!$B$7:$D$1300,3,0))</f>
        <v>Ahmet DAL</v>
      </c>
      <c r="F5044" s="72">
        <f>IF(B5044="TATİL",0,IF(F5043&gt;0,IF(LİSTE!$F$1=H5043,1,H5043+1),IF(F5043=0,H5042+1,IF(F5042=0,H5041+1,IF(F5041=0,H5040+1,IF(F5040=0,H5039+1))))))</f>
        <v>17</v>
      </c>
      <c r="G5044" s="72">
        <f>IF(F5044=0,0,IF(LİSTE!$F$1=F5044,1,F5044+1))</f>
        <v>18</v>
      </c>
      <c r="H5044" s="72">
        <f>IF(G5044=0,0,IF(LİSTE!$F$1=G5044,1,G5044+1))</f>
        <v>19</v>
      </c>
      <c r="I5044" s="72" t="str">
        <f>IFERROR(VLOOKUP(A5044,TATİLLER!$A$2:$D$30000,3,0),"TATİL DEĞİL")</f>
        <v>TATİL DEĞİL</v>
      </c>
    </row>
    <row r="5045" spans="1:9" x14ac:dyDescent="0.25">
      <c r="A5045" s="74">
        <f t="shared" si="1160"/>
        <v>52260</v>
      </c>
      <c r="B5045" s="72">
        <f t="shared" si="1156"/>
        <v>4</v>
      </c>
      <c r="C5045" s="72" t="str">
        <f>IF(F5045=0,"RESMİ TATİL",VLOOKUP(F5045,LİSTE!$B$7:$D$1300,3,0))</f>
        <v>Emirhan KARATAŞ</v>
      </c>
      <c r="D5045" s="72" t="str">
        <f>IF(G5045=0,"RESMİ TATİL",VLOOKUP(G5045,LİSTE!$B$7:$D$1300,3,0))</f>
        <v>Zümra Yeter ARI</v>
      </c>
      <c r="E5045" s="72" t="str">
        <f>IF(H5045=0,"RESMİ TATİL",VLOOKUP(H5045,LİSTE!$B$7:$D$1300,3,0))</f>
        <v>Utku KARAGÖZ</v>
      </c>
      <c r="F5045" s="72">
        <f>IF(B5045="TATİL",0,IF(F5044&gt;0,IF(LİSTE!$F$1=H5044,1,H5044+1),IF(F5044=0,H5043+1,IF(F5043=0,H5042+1,IF(F5042=0,H5041+1,IF(F5041=0,H5040+1))))))</f>
        <v>20</v>
      </c>
      <c r="G5045" s="72">
        <f>IF(F5045=0,0,IF(LİSTE!$F$1=F5045,1,F5045+1))</f>
        <v>21</v>
      </c>
      <c r="H5045" s="72">
        <f>IF(G5045=0,0,IF(LİSTE!$F$1=G5045,1,G5045+1))</f>
        <v>22</v>
      </c>
      <c r="I5045" s="72" t="str">
        <f>IFERROR(VLOOKUP(A5045,TATİLLER!$A$2:$D$30000,3,0),"TATİL DEĞİL")</f>
        <v>TATİL DEĞİL</v>
      </c>
    </row>
    <row r="5046" spans="1:9" x14ac:dyDescent="0.25">
      <c r="A5046" s="74">
        <f t="shared" si="1160"/>
        <v>52261</v>
      </c>
      <c r="B5046" s="72">
        <f t="shared" si="1156"/>
        <v>5</v>
      </c>
      <c r="C5046" s="72" t="str">
        <f>IF(F5046=0,"RESMİ TATİL",VLOOKUP(F5046,LİSTE!$B$7:$D$1300,3,0))</f>
        <v>Feyza Zümra AVCIOĞLU</v>
      </c>
      <c r="D5046" s="72" t="str">
        <f>IF(G5046=0,"RESMİ TATİL",VLOOKUP(G5046,LİSTE!$B$7:$D$1300,3,0))</f>
        <v>Yusuf Ali TABUR</v>
      </c>
      <c r="E5046" s="72" t="str">
        <f>IF(H5046=0,"RESMİ TATİL",VLOOKUP(H5046,LİSTE!$B$7:$D$1300,3,0))</f>
        <v>Irmak UTEBAY</v>
      </c>
      <c r="F5046" s="72">
        <f>IF(B5046="TATİL",0,IF(F5045&gt;0,IF(LİSTE!$F$1=H5045,1,H5045+1),IF(F5045=0,H5044+1,IF(F5044=0,H5043+1,IF(F5043=0,H5042+1,IF(F5042=0,H5041+1))))))</f>
        <v>23</v>
      </c>
      <c r="G5046" s="72">
        <f>IF(F5046=0,0,IF(LİSTE!$F$1=F5046,1,F5046+1))</f>
        <v>24</v>
      </c>
      <c r="H5046" s="72">
        <f>IF(G5046=0,0,IF(LİSTE!$F$1=G5046,1,G5046+1))</f>
        <v>25</v>
      </c>
      <c r="I5046" s="72" t="str">
        <f>IFERROR(VLOOKUP(A5046,TATİLLER!$A$2:$D$30000,3,0),"TATİL DEĞİL")</f>
        <v>TATİL DEĞİL</v>
      </c>
    </row>
    <row r="5047" spans="1:9" x14ac:dyDescent="0.25">
      <c r="A5047" s="74">
        <f t="shared" ref="A5047" si="1168">A5046+3</f>
        <v>52264</v>
      </c>
      <c r="B5047" s="72">
        <f t="shared" si="1156"/>
        <v>1</v>
      </c>
      <c r="C5047" s="72" t="str">
        <f>IF(F5047=0,"RESMİ TATİL",VLOOKUP(F5047,LİSTE!$B$7:$D$1300,3,0))</f>
        <v>Kerem AKKOÇ</v>
      </c>
      <c r="D5047" s="72" t="str">
        <f>IF(G5047=0,"RESMİ TATİL",VLOOKUP(G5047,LİSTE!$B$7:$D$1300,3,0))</f>
        <v>Elçin Ayşe ELMAS</v>
      </c>
      <c r="E5047" s="72" t="str">
        <f>IF(H5047=0,"RESMİ TATİL",VLOOKUP(H5047,LİSTE!$B$7:$D$1300,3,0))</f>
        <v>Muhammed YILDIZDAĞ</v>
      </c>
      <c r="F5047" s="72">
        <f>IF(B5047="TATİL",0,IF(F5046&gt;0,IF(LİSTE!$F$1=H5046,1,H5046+1),IF(F5046=0,H5045+1,IF(F5045=0,H5044+1,IF(F5044=0,H5043+1,IF(F5043=0,H5042+1))))))</f>
        <v>26</v>
      </c>
      <c r="G5047" s="72">
        <f>IF(F5047=0,0,IF(LİSTE!$F$1=F5047,1,F5047+1))</f>
        <v>27</v>
      </c>
      <c r="H5047" s="72">
        <f>IF(G5047=0,0,IF(LİSTE!$F$1=G5047,1,G5047+1))</f>
        <v>28</v>
      </c>
      <c r="I5047" s="72" t="str">
        <f>IFERROR(VLOOKUP(A5047,TATİLLER!$A$2:$D$30000,3,0),"TATİL DEĞİL")</f>
        <v>TATİL DEĞİL</v>
      </c>
    </row>
    <row r="5048" spans="1:9" x14ac:dyDescent="0.25">
      <c r="A5048" s="74">
        <f t="shared" si="1160"/>
        <v>52265</v>
      </c>
      <c r="B5048" s="72">
        <f t="shared" si="1156"/>
        <v>2</v>
      </c>
      <c r="C5048" s="72" t="str">
        <f>IF(F5048=0,"RESMİ TATİL",VLOOKUP(F5048,LİSTE!$B$7:$D$1300,3,0))</f>
        <v>Nisa Nur SANCAR</v>
      </c>
      <c r="D5048" s="72" t="str">
        <f>IF(G5048=0,"RESMİ TATİL",VLOOKUP(G5048,LİSTE!$B$7:$D$1300,3,0))</f>
        <v>Esila ÇETİN</v>
      </c>
      <c r="E5048" s="72" t="str">
        <f>IF(H5048=0,"RESMİ TATİL",VLOOKUP(H5048,LİSTE!$B$7:$D$1300,3,0))</f>
        <v>Zeynep Sevde TOPUZ</v>
      </c>
      <c r="F5048" s="72">
        <f>IF(B5048="TATİL",0,IF(F5047&gt;0,IF(LİSTE!$F$1=H5047,1,H5047+1),IF(F5047=0,H5046+1,IF(F5046=0,H5045+1,IF(F5045=0,H5044+1,IF(F5044=0,H5043+1))))))</f>
        <v>1</v>
      </c>
      <c r="G5048" s="72">
        <f>IF(F5048=0,0,IF(LİSTE!$F$1=F5048,1,F5048+1))</f>
        <v>2</v>
      </c>
      <c r="H5048" s="72">
        <f>IF(G5048=0,0,IF(LİSTE!$F$1=G5048,1,G5048+1))</f>
        <v>3</v>
      </c>
      <c r="I5048" s="72" t="str">
        <f>IFERROR(VLOOKUP(A5048,TATİLLER!$A$2:$D$30000,3,0),"TATİL DEĞİL")</f>
        <v>TATİL DEĞİL</v>
      </c>
    </row>
    <row r="5049" spans="1:9" x14ac:dyDescent="0.25">
      <c r="A5049" s="74">
        <f t="shared" si="1160"/>
        <v>52266</v>
      </c>
      <c r="B5049" s="72">
        <f t="shared" si="1156"/>
        <v>3</v>
      </c>
      <c r="C5049" s="72" t="str">
        <f>IF(F5049=0,"RESMİ TATİL",VLOOKUP(F5049,LİSTE!$B$7:$D$1300,3,0))</f>
        <v>Ömer Asaf KADAŞ</v>
      </c>
      <c r="D5049" s="72" t="str">
        <f>IF(G5049=0,"RESMİ TATİL",VLOOKUP(G5049,LİSTE!$B$7:$D$1300,3,0))</f>
        <v>Ramazan Baran ADIGÜZEL</v>
      </c>
      <c r="E5049" s="72" t="str">
        <f>IF(H5049=0,"RESMİ TATİL",VLOOKUP(H5049,LİSTE!$B$7:$D$1300,3,0))</f>
        <v>Bahar AKGÜN</v>
      </c>
      <c r="F5049" s="72">
        <f>IF(B5049="TATİL",0,IF(F5048&gt;0,IF(LİSTE!$F$1=H5048,1,H5048+1),IF(F5048=0,H5047+1,IF(F5047=0,H5046+1,IF(F5046=0,H5045+1,IF(F5045=0,H5044+1))))))</f>
        <v>4</v>
      </c>
      <c r="G5049" s="72">
        <f>IF(F5049=0,0,IF(LİSTE!$F$1=F5049,1,F5049+1))</f>
        <v>5</v>
      </c>
      <c r="H5049" s="72">
        <f>IF(G5049=0,0,IF(LİSTE!$F$1=G5049,1,G5049+1))</f>
        <v>6</v>
      </c>
      <c r="I5049" s="72" t="str">
        <f>IFERROR(VLOOKUP(A5049,TATİLLER!$A$2:$D$30000,3,0),"TATİL DEĞİL")</f>
        <v>TATİL DEĞİL</v>
      </c>
    </row>
    <row r="5050" spans="1:9" x14ac:dyDescent="0.25">
      <c r="A5050" s="74">
        <f t="shared" si="1160"/>
        <v>52267</v>
      </c>
      <c r="B5050" s="72">
        <f t="shared" si="1156"/>
        <v>4</v>
      </c>
      <c r="C5050" s="72" t="str">
        <f>IF(F5050=0,"RESMİ TATİL",VLOOKUP(F5050,LİSTE!$B$7:$D$1300,3,0))</f>
        <v>Ömer AKGÜL</v>
      </c>
      <c r="D5050" s="72" t="str">
        <f>IF(G5050=0,"RESMİ TATİL",VLOOKUP(G5050,LİSTE!$B$7:$D$1300,3,0))</f>
        <v>Muharrem EFE TANRIVERDİ</v>
      </c>
      <c r="E5050" s="72" t="str">
        <f>IF(H5050=0,"RESMİ TATİL",VLOOKUP(H5050,LİSTE!$B$7:$D$1300,3,0))</f>
        <v>Anıl DOĞAN</v>
      </c>
      <c r="F5050" s="72">
        <f>IF(B5050="TATİL",0,IF(F5049&gt;0,IF(LİSTE!$F$1=H5049,1,H5049+1),IF(F5049=0,H5048+1,IF(F5048=0,H5047+1,IF(F5047=0,H5046+1,IF(F5046=0,H5045+1))))))</f>
        <v>7</v>
      </c>
      <c r="G5050" s="72">
        <f>IF(F5050=0,0,IF(LİSTE!$F$1=F5050,1,F5050+1))</f>
        <v>8</v>
      </c>
      <c r="H5050" s="72">
        <f>IF(G5050=0,0,IF(LİSTE!$F$1=G5050,1,G5050+1))</f>
        <v>9</v>
      </c>
      <c r="I5050" s="72" t="str">
        <f>IFERROR(VLOOKUP(A5050,TATİLLER!$A$2:$D$30000,3,0),"TATİL DEĞİL")</f>
        <v>TATİL DEĞİL</v>
      </c>
    </row>
    <row r="5051" spans="1:9" x14ac:dyDescent="0.25">
      <c r="A5051" s="74">
        <f t="shared" si="1160"/>
        <v>52268</v>
      </c>
      <c r="B5051" s="72">
        <f t="shared" si="1156"/>
        <v>5</v>
      </c>
      <c r="C5051" s="72" t="str">
        <f>IF(F5051=0,"RESMİ TATİL",VLOOKUP(F5051,LİSTE!$B$7:$D$1300,3,0))</f>
        <v>İpek ARSLAN</v>
      </c>
      <c r="D5051" s="72" t="str">
        <f>IF(G5051=0,"RESMİ TATİL",VLOOKUP(G5051,LİSTE!$B$7:$D$1300,3,0))</f>
        <v>Efe KARSAK</v>
      </c>
      <c r="E5051" s="72" t="str">
        <f>IF(H5051=0,"RESMİ TATİL",VLOOKUP(H5051,LİSTE!$B$7:$D$1300,3,0))</f>
        <v>Abdullah KIRBAÇ</v>
      </c>
      <c r="F5051" s="72">
        <f>IF(B5051="TATİL",0,IF(F5050&gt;0,IF(LİSTE!$F$1=H5050,1,H5050+1),IF(F5050=0,H5049+1,IF(F5049=0,H5048+1,IF(F5048=0,H5047+1,IF(F5047=0,H5046+1))))))</f>
        <v>10</v>
      </c>
      <c r="G5051" s="72">
        <f>IF(F5051=0,0,IF(LİSTE!$F$1=F5051,1,F5051+1))</f>
        <v>11</v>
      </c>
      <c r="H5051" s="72">
        <f>IF(G5051=0,0,IF(LİSTE!$F$1=G5051,1,G5051+1))</f>
        <v>12</v>
      </c>
      <c r="I5051" s="72" t="str">
        <f>IFERROR(VLOOKUP(A5051,TATİLLER!$A$2:$D$30000,3,0),"TATİL DEĞİL")</f>
        <v>TATİL DEĞİL</v>
      </c>
    </row>
    <row r="5052" spans="1:9" x14ac:dyDescent="0.25">
      <c r="A5052" s="74">
        <f t="shared" ref="A5052" si="1169">A5051+3</f>
        <v>52271</v>
      </c>
      <c r="B5052" s="72">
        <f t="shared" si="1156"/>
        <v>1</v>
      </c>
      <c r="C5052" s="72" t="str">
        <f>IF(F5052=0,"RESMİ TATİL",VLOOKUP(F5052,LİSTE!$B$7:$D$1300,3,0))</f>
        <v>Ümmü Defne GÜLER</v>
      </c>
      <c r="D5052" s="72" t="str">
        <f>IF(G5052=0,"RESMİ TATİL",VLOOKUP(G5052,LİSTE!$B$7:$D$1300,3,0))</f>
        <v>Şevval ÖZDAMAR</v>
      </c>
      <c r="E5052" s="72" t="str">
        <f>IF(H5052=0,"RESMİ TATİL",VLOOKUP(H5052,LİSTE!$B$7:$D$1300,3,0))</f>
        <v>Zeynep AKDAĞ</v>
      </c>
      <c r="F5052" s="72">
        <f>IF(B5052="TATİL",0,IF(F5051&gt;0,IF(LİSTE!$F$1=H5051,1,H5051+1),IF(F5051=0,H5050+1,IF(F5050=0,H5049+1,IF(F5049=0,H5048+1,IF(F5048=0,H5047+1))))))</f>
        <v>13</v>
      </c>
      <c r="G5052" s="72">
        <f>IF(F5052=0,0,IF(LİSTE!$F$1=F5052,1,F5052+1))</f>
        <v>14</v>
      </c>
      <c r="H5052" s="72">
        <f>IF(G5052=0,0,IF(LİSTE!$F$1=G5052,1,G5052+1))</f>
        <v>15</v>
      </c>
      <c r="I5052" s="72" t="str">
        <f>IFERROR(VLOOKUP(A5052,TATİLLER!$A$2:$D$30000,3,0),"TATİL DEĞİL")</f>
        <v>TATİL DEĞİL</v>
      </c>
    </row>
    <row r="5053" spans="1:9" x14ac:dyDescent="0.25">
      <c r="A5053" s="74">
        <f t="shared" si="1160"/>
        <v>52272</v>
      </c>
      <c r="B5053" s="72">
        <f t="shared" si="1156"/>
        <v>2</v>
      </c>
      <c r="C5053" s="72" t="str">
        <f>IF(F5053=0,"RESMİ TATİL",VLOOKUP(F5053,LİSTE!$B$7:$D$1300,3,0))</f>
        <v>Esma ÇOKER</v>
      </c>
      <c r="D5053" s="72" t="str">
        <f>IF(G5053=0,"RESMİ TATİL",VLOOKUP(G5053,LİSTE!$B$7:$D$1300,3,0))</f>
        <v>Dursun Kubilay YAŞAR</v>
      </c>
      <c r="E5053" s="72" t="str">
        <f>IF(H5053=0,"RESMİ TATİL",VLOOKUP(H5053,LİSTE!$B$7:$D$1300,3,0))</f>
        <v>Zeynep Beril BAŞPINAR</v>
      </c>
      <c r="F5053" s="72">
        <f>IF(B5053="TATİL",0,IF(F5052&gt;0,IF(LİSTE!$F$1=H5052,1,H5052+1),IF(F5052=0,H5051+1,IF(F5051=0,H5050+1,IF(F5050=0,H5049+1,IF(F5049=0,H5048+1))))))</f>
        <v>16</v>
      </c>
      <c r="G5053" s="72">
        <f>IF(F5053=0,0,IF(LİSTE!$F$1=F5053,1,F5053+1))</f>
        <v>17</v>
      </c>
      <c r="H5053" s="72">
        <f>IF(G5053=0,0,IF(LİSTE!$F$1=G5053,1,G5053+1))</f>
        <v>18</v>
      </c>
      <c r="I5053" s="72" t="str">
        <f>IFERROR(VLOOKUP(A5053,TATİLLER!$A$2:$D$30000,3,0),"TATİL DEĞİL")</f>
        <v>TATİL DEĞİL</v>
      </c>
    </row>
    <row r="5054" spans="1:9" x14ac:dyDescent="0.25">
      <c r="A5054" s="74">
        <f t="shared" si="1160"/>
        <v>52273</v>
      </c>
      <c r="B5054" s="72">
        <f t="shared" si="1156"/>
        <v>3</v>
      </c>
      <c r="C5054" s="72" t="str">
        <f>IF(F5054=0,"RESMİ TATİL",VLOOKUP(F5054,LİSTE!$B$7:$D$1300,3,0))</f>
        <v>Ahmet DAL</v>
      </c>
      <c r="D5054" s="72" t="str">
        <f>IF(G5054=0,"RESMİ TATİL",VLOOKUP(G5054,LİSTE!$B$7:$D$1300,3,0))</f>
        <v>Emirhan KARATAŞ</v>
      </c>
      <c r="E5054" s="72" t="str">
        <f>IF(H5054=0,"RESMİ TATİL",VLOOKUP(H5054,LİSTE!$B$7:$D$1300,3,0))</f>
        <v>Zümra Yeter ARI</v>
      </c>
      <c r="F5054" s="72">
        <f>IF(B5054="TATİL",0,IF(F5053&gt;0,IF(LİSTE!$F$1=H5053,1,H5053+1),IF(F5053=0,H5052+1,IF(F5052=0,H5051+1,IF(F5051=0,H5050+1,IF(F5050=0,H5049+1))))))</f>
        <v>19</v>
      </c>
      <c r="G5054" s="72">
        <f>IF(F5054=0,0,IF(LİSTE!$F$1=F5054,1,F5054+1))</f>
        <v>20</v>
      </c>
      <c r="H5054" s="72">
        <f>IF(G5054=0,0,IF(LİSTE!$F$1=G5054,1,G5054+1))</f>
        <v>21</v>
      </c>
      <c r="I5054" s="72" t="str">
        <f>IFERROR(VLOOKUP(A5054,TATİLLER!$A$2:$D$30000,3,0),"TATİL DEĞİL")</f>
        <v>TATİL DEĞİL</v>
      </c>
    </row>
    <row r="5055" spans="1:9" x14ac:dyDescent="0.25">
      <c r="A5055" s="74">
        <f t="shared" si="1160"/>
        <v>52274</v>
      </c>
      <c r="B5055" s="72">
        <f t="shared" si="1156"/>
        <v>4</v>
      </c>
      <c r="C5055" s="72" t="str">
        <f>IF(F5055=0,"RESMİ TATİL",VLOOKUP(F5055,LİSTE!$B$7:$D$1300,3,0))</f>
        <v>Utku KARAGÖZ</v>
      </c>
      <c r="D5055" s="72" t="str">
        <f>IF(G5055=0,"RESMİ TATİL",VLOOKUP(G5055,LİSTE!$B$7:$D$1300,3,0))</f>
        <v>Feyza Zümra AVCIOĞLU</v>
      </c>
      <c r="E5055" s="72" t="str">
        <f>IF(H5055=0,"RESMİ TATİL",VLOOKUP(H5055,LİSTE!$B$7:$D$1300,3,0))</f>
        <v>Yusuf Ali TABUR</v>
      </c>
      <c r="F5055" s="72">
        <f>IF(B5055="TATİL",0,IF(F5054&gt;0,IF(LİSTE!$F$1=H5054,1,H5054+1),IF(F5054=0,H5053+1,IF(F5053=0,H5052+1,IF(F5052=0,H5051+1,IF(F5051=0,H5050+1))))))</f>
        <v>22</v>
      </c>
      <c r="G5055" s="72">
        <f>IF(F5055=0,0,IF(LİSTE!$F$1=F5055,1,F5055+1))</f>
        <v>23</v>
      </c>
      <c r="H5055" s="72">
        <f>IF(G5055=0,0,IF(LİSTE!$F$1=G5055,1,G5055+1))</f>
        <v>24</v>
      </c>
      <c r="I5055" s="72" t="str">
        <f>IFERROR(VLOOKUP(A5055,TATİLLER!$A$2:$D$30000,3,0),"TATİL DEĞİL")</f>
        <v>TATİL DEĞİL</v>
      </c>
    </row>
    <row r="5056" spans="1:9" x14ac:dyDescent="0.25">
      <c r="A5056" s="74">
        <f t="shared" si="1160"/>
        <v>52275</v>
      </c>
      <c r="B5056" s="72">
        <f t="shared" si="1156"/>
        <v>5</v>
      </c>
      <c r="C5056" s="72" t="str">
        <f>IF(F5056=0,"RESMİ TATİL",VLOOKUP(F5056,LİSTE!$B$7:$D$1300,3,0))</f>
        <v>Irmak UTEBAY</v>
      </c>
      <c r="D5056" s="72" t="str">
        <f>IF(G5056=0,"RESMİ TATİL",VLOOKUP(G5056,LİSTE!$B$7:$D$1300,3,0))</f>
        <v>Kerem AKKOÇ</v>
      </c>
      <c r="E5056" s="72" t="str">
        <f>IF(H5056=0,"RESMİ TATİL",VLOOKUP(H5056,LİSTE!$B$7:$D$1300,3,0))</f>
        <v>Elçin Ayşe ELMAS</v>
      </c>
      <c r="F5056" s="72">
        <f>IF(B5056="TATİL",0,IF(F5055&gt;0,IF(LİSTE!$F$1=H5055,1,H5055+1),IF(F5055=0,H5054+1,IF(F5054=0,H5053+1,IF(F5053=0,H5052+1,IF(F5052=0,H5051+1))))))</f>
        <v>25</v>
      </c>
      <c r="G5056" s="72">
        <f>IF(F5056=0,0,IF(LİSTE!$F$1=F5056,1,F5056+1))</f>
        <v>26</v>
      </c>
      <c r="H5056" s="72">
        <f>IF(G5056=0,0,IF(LİSTE!$F$1=G5056,1,G5056+1))</f>
        <v>27</v>
      </c>
      <c r="I5056" s="72" t="str">
        <f>IFERROR(VLOOKUP(A5056,TATİLLER!$A$2:$D$30000,3,0),"TATİL DEĞİL")</f>
        <v>TATİL DEĞİL</v>
      </c>
    </row>
    <row r="5057" spans="1:9" x14ac:dyDescent="0.25">
      <c r="A5057" s="74">
        <f t="shared" ref="A5057" si="1170">A5056+3</f>
        <v>52278</v>
      </c>
      <c r="B5057" s="72">
        <f t="shared" si="1156"/>
        <v>1</v>
      </c>
      <c r="C5057" s="72" t="str">
        <f>IF(F5057=0,"RESMİ TATİL",VLOOKUP(F5057,LİSTE!$B$7:$D$1300,3,0))</f>
        <v>Muhammed YILDIZDAĞ</v>
      </c>
      <c r="D5057" s="72" t="str">
        <f>IF(G5057=0,"RESMİ TATİL",VLOOKUP(G5057,LİSTE!$B$7:$D$1300,3,0))</f>
        <v>Nisa Nur SANCAR</v>
      </c>
      <c r="E5057" s="72" t="str">
        <f>IF(H5057=0,"RESMİ TATİL",VLOOKUP(H5057,LİSTE!$B$7:$D$1300,3,0))</f>
        <v>Esila ÇETİN</v>
      </c>
      <c r="F5057" s="72">
        <f>IF(B5057="TATİL",0,IF(F5056&gt;0,IF(LİSTE!$F$1=H5056,1,H5056+1),IF(F5056=0,H5055+1,IF(F5055=0,H5054+1,IF(F5054=0,H5053+1,IF(F5053=0,H5052+1))))))</f>
        <v>28</v>
      </c>
      <c r="G5057" s="72">
        <f>IF(F5057=0,0,IF(LİSTE!$F$1=F5057,1,F5057+1))</f>
        <v>1</v>
      </c>
      <c r="H5057" s="72">
        <f>IF(G5057=0,0,IF(LİSTE!$F$1=G5057,1,G5057+1))</f>
        <v>2</v>
      </c>
      <c r="I5057" s="72" t="str">
        <f>IFERROR(VLOOKUP(A5057,TATİLLER!$A$2:$D$30000,3,0),"TATİL DEĞİL")</f>
        <v>TATİL DEĞİL</v>
      </c>
    </row>
    <row r="5058" spans="1:9" x14ac:dyDescent="0.25">
      <c r="A5058" s="74">
        <f t="shared" si="1160"/>
        <v>52279</v>
      </c>
      <c r="B5058" s="72">
        <f t="shared" si="1156"/>
        <v>2</v>
      </c>
      <c r="C5058" s="72" t="str">
        <f>IF(F5058=0,"RESMİ TATİL",VLOOKUP(F5058,LİSTE!$B$7:$D$1300,3,0))</f>
        <v>Zeynep Sevde TOPUZ</v>
      </c>
      <c r="D5058" s="72" t="str">
        <f>IF(G5058=0,"RESMİ TATİL",VLOOKUP(G5058,LİSTE!$B$7:$D$1300,3,0))</f>
        <v>Ömer Asaf KADAŞ</v>
      </c>
      <c r="E5058" s="72" t="str">
        <f>IF(H5058=0,"RESMİ TATİL",VLOOKUP(H5058,LİSTE!$B$7:$D$1300,3,0))</f>
        <v>Ramazan Baran ADIGÜZEL</v>
      </c>
      <c r="F5058" s="72">
        <f>IF(B5058="TATİL",0,IF(F5057&gt;0,IF(LİSTE!$F$1=H5057,1,H5057+1),IF(F5057=0,H5056+1,IF(F5056=0,H5055+1,IF(F5055=0,H5054+1,IF(F5054=0,H5053+1))))))</f>
        <v>3</v>
      </c>
      <c r="G5058" s="72">
        <f>IF(F5058=0,0,IF(LİSTE!$F$1=F5058,1,F5058+1))</f>
        <v>4</v>
      </c>
      <c r="H5058" s="72">
        <f>IF(G5058=0,0,IF(LİSTE!$F$1=G5058,1,G5058+1))</f>
        <v>5</v>
      </c>
      <c r="I5058" s="72" t="str">
        <f>IFERROR(VLOOKUP(A5058,TATİLLER!$A$2:$D$30000,3,0),"TATİL DEĞİL")</f>
        <v>TATİL DEĞİL</v>
      </c>
    </row>
    <row r="5059" spans="1:9" x14ac:dyDescent="0.25">
      <c r="A5059" s="74">
        <f t="shared" si="1160"/>
        <v>52280</v>
      </c>
      <c r="B5059" s="72">
        <f t="shared" ref="B5059:B5122" si="1171">IF(I5059="TATİL","TATİL",WEEKDAY(A5059,2))</f>
        <v>3</v>
      </c>
      <c r="C5059" s="72" t="str">
        <f>IF(F5059=0,"RESMİ TATİL",VLOOKUP(F5059,LİSTE!$B$7:$D$1300,3,0))</f>
        <v>Bahar AKGÜN</v>
      </c>
      <c r="D5059" s="72" t="str">
        <f>IF(G5059=0,"RESMİ TATİL",VLOOKUP(G5059,LİSTE!$B$7:$D$1300,3,0))</f>
        <v>Ömer AKGÜL</v>
      </c>
      <c r="E5059" s="72" t="str">
        <f>IF(H5059=0,"RESMİ TATİL",VLOOKUP(H5059,LİSTE!$B$7:$D$1300,3,0))</f>
        <v>Muharrem EFE TANRIVERDİ</v>
      </c>
      <c r="F5059" s="72">
        <f>IF(B5059="TATİL",0,IF(F5058&gt;0,IF(LİSTE!$F$1=H5058,1,H5058+1),IF(F5058=0,H5057+1,IF(F5057=0,H5056+1,IF(F5056=0,H5055+1,IF(F5055=0,H5054+1))))))</f>
        <v>6</v>
      </c>
      <c r="G5059" s="72">
        <f>IF(F5059=0,0,IF(LİSTE!$F$1=F5059,1,F5059+1))</f>
        <v>7</v>
      </c>
      <c r="H5059" s="72">
        <f>IF(G5059=0,0,IF(LİSTE!$F$1=G5059,1,G5059+1))</f>
        <v>8</v>
      </c>
      <c r="I5059" s="72" t="str">
        <f>IFERROR(VLOOKUP(A5059,TATİLLER!$A$2:$D$30000,3,0),"TATİL DEĞİL")</f>
        <v>TATİL DEĞİL</v>
      </c>
    </row>
    <row r="5060" spans="1:9" x14ac:dyDescent="0.25">
      <c r="A5060" s="74">
        <f t="shared" si="1160"/>
        <v>52281</v>
      </c>
      <c r="B5060" s="72">
        <f t="shared" si="1171"/>
        <v>4</v>
      </c>
      <c r="C5060" s="72" t="str">
        <f>IF(F5060=0,"RESMİ TATİL",VLOOKUP(F5060,LİSTE!$B$7:$D$1300,3,0))</f>
        <v>Anıl DOĞAN</v>
      </c>
      <c r="D5060" s="72" t="str">
        <f>IF(G5060=0,"RESMİ TATİL",VLOOKUP(G5060,LİSTE!$B$7:$D$1300,3,0))</f>
        <v>İpek ARSLAN</v>
      </c>
      <c r="E5060" s="72" t="str">
        <f>IF(H5060=0,"RESMİ TATİL",VLOOKUP(H5060,LİSTE!$B$7:$D$1300,3,0))</f>
        <v>Efe KARSAK</v>
      </c>
      <c r="F5060" s="72">
        <f>IF(B5060="TATİL",0,IF(F5059&gt;0,IF(LİSTE!$F$1=H5059,1,H5059+1),IF(F5059=0,H5058+1,IF(F5058=0,H5057+1,IF(F5057=0,H5056+1,IF(F5056=0,H5055+1))))))</f>
        <v>9</v>
      </c>
      <c r="G5060" s="72">
        <f>IF(F5060=0,0,IF(LİSTE!$F$1=F5060,1,F5060+1))</f>
        <v>10</v>
      </c>
      <c r="H5060" s="72">
        <f>IF(G5060=0,0,IF(LİSTE!$F$1=G5060,1,G5060+1))</f>
        <v>11</v>
      </c>
      <c r="I5060" s="72" t="str">
        <f>IFERROR(VLOOKUP(A5060,TATİLLER!$A$2:$D$30000,3,0),"TATİL DEĞİL")</f>
        <v>TATİL DEĞİL</v>
      </c>
    </row>
    <row r="5061" spans="1:9" x14ac:dyDescent="0.25">
      <c r="A5061" s="74">
        <f t="shared" si="1160"/>
        <v>52282</v>
      </c>
      <c r="B5061" s="72">
        <f t="shared" si="1171"/>
        <v>5</v>
      </c>
      <c r="C5061" s="72" t="str">
        <f>IF(F5061=0,"RESMİ TATİL",VLOOKUP(F5061,LİSTE!$B$7:$D$1300,3,0))</f>
        <v>Abdullah KIRBAÇ</v>
      </c>
      <c r="D5061" s="72" t="str">
        <f>IF(G5061=0,"RESMİ TATİL",VLOOKUP(G5061,LİSTE!$B$7:$D$1300,3,0))</f>
        <v>Ümmü Defne GÜLER</v>
      </c>
      <c r="E5061" s="72" t="str">
        <f>IF(H5061=0,"RESMİ TATİL",VLOOKUP(H5061,LİSTE!$B$7:$D$1300,3,0))</f>
        <v>Şevval ÖZDAMAR</v>
      </c>
      <c r="F5061" s="72">
        <f>IF(B5061="TATİL",0,IF(F5060&gt;0,IF(LİSTE!$F$1=H5060,1,H5060+1),IF(F5060=0,H5059+1,IF(F5059=0,H5058+1,IF(F5058=0,H5057+1,IF(F5057=0,H5056+1))))))</f>
        <v>12</v>
      </c>
      <c r="G5061" s="72">
        <f>IF(F5061=0,0,IF(LİSTE!$F$1=F5061,1,F5061+1))</f>
        <v>13</v>
      </c>
      <c r="H5061" s="72">
        <f>IF(G5061=0,0,IF(LİSTE!$F$1=G5061,1,G5061+1))</f>
        <v>14</v>
      </c>
      <c r="I5061" s="72" t="str">
        <f>IFERROR(VLOOKUP(A5061,TATİLLER!$A$2:$D$30000,3,0),"TATİL DEĞİL")</f>
        <v>TATİL DEĞİL</v>
      </c>
    </row>
    <row r="5062" spans="1:9" x14ac:dyDescent="0.25">
      <c r="A5062" s="74">
        <f t="shared" ref="A5062" si="1172">A5061+3</f>
        <v>52285</v>
      </c>
      <c r="B5062" s="72">
        <f t="shared" si="1171"/>
        <v>1</v>
      </c>
      <c r="C5062" s="72" t="str">
        <f>IF(F5062=0,"RESMİ TATİL",VLOOKUP(F5062,LİSTE!$B$7:$D$1300,3,0))</f>
        <v>Zeynep AKDAĞ</v>
      </c>
      <c r="D5062" s="72" t="str">
        <f>IF(G5062=0,"RESMİ TATİL",VLOOKUP(G5062,LİSTE!$B$7:$D$1300,3,0))</f>
        <v>Esma ÇOKER</v>
      </c>
      <c r="E5062" s="72" t="str">
        <f>IF(H5062=0,"RESMİ TATİL",VLOOKUP(H5062,LİSTE!$B$7:$D$1300,3,0))</f>
        <v>Dursun Kubilay YAŞAR</v>
      </c>
      <c r="F5062" s="72">
        <f>IF(B5062="TATİL",0,IF(F5061&gt;0,IF(LİSTE!$F$1=H5061,1,H5061+1),IF(F5061=0,H5060+1,IF(F5060=0,H5059+1,IF(F5059=0,H5058+1,IF(F5058=0,H5057+1))))))</f>
        <v>15</v>
      </c>
      <c r="G5062" s="72">
        <f>IF(F5062=0,0,IF(LİSTE!$F$1=F5062,1,F5062+1))</f>
        <v>16</v>
      </c>
      <c r="H5062" s="72">
        <f>IF(G5062=0,0,IF(LİSTE!$F$1=G5062,1,G5062+1))</f>
        <v>17</v>
      </c>
      <c r="I5062" s="72" t="str">
        <f>IFERROR(VLOOKUP(A5062,TATİLLER!$A$2:$D$30000,3,0),"TATİL DEĞİL")</f>
        <v>TATİL DEĞİL</v>
      </c>
    </row>
    <row r="5063" spans="1:9" x14ac:dyDescent="0.25">
      <c r="A5063" s="74">
        <f t="shared" si="1160"/>
        <v>52286</v>
      </c>
      <c r="B5063" s="72">
        <f t="shared" si="1171"/>
        <v>2</v>
      </c>
      <c r="C5063" s="72" t="str">
        <f>IF(F5063=0,"RESMİ TATİL",VLOOKUP(F5063,LİSTE!$B$7:$D$1300,3,0))</f>
        <v>Zeynep Beril BAŞPINAR</v>
      </c>
      <c r="D5063" s="72" t="str">
        <f>IF(G5063=0,"RESMİ TATİL",VLOOKUP(G5063,LİSTE!$B$7:$D$1300,3,0))</f>
        <v>Ahmet DAL</v>
      </c>
      <c r="E5063" s="72" t="str">
        <f>IF(H5063=0,"RESMİ TATİL",VLOOKUP(H5063,LİSTE!$B$7:$D$1300,3,0))</f>
        <v>Emirhan KARATAŞ</v>
      </c>
      <c r="F5063" s="72">
        <f>IF(B5063="TATİL",0,IF(F5062&gt;0,IF(LİSTE!$F$1=H5062,1,H5062+1),IF(F5062=0,H5061+1,IF(F5061=0,H5060+1,IF(F5060=0,H5059+1,IF(F5059=0,H5058+1))))))</f>
        <v>18</v>
      </c>
      <c r="G5063" s="72">
        <f>IF(F5063=0,0,IF(LİSTE!$F$1=F5063,1,F5063+1))</f>
        <v>19</v>
      </c>
      <c r="H5063" s="72">
        <f>IF(G5063=0,0,IF(LİSTE!$F$1=G5063,1,G5063+1))</f>
        <v>20</v>
      </c>
      <c r="I5063" s="72" t="str">
        <f>IFERROR(VLOOKUP(A5063,TATİLLER!$A$2:$D$30000,3,0),"TATİL DEĞİL")</f>
        <v>TATİL DEĞİL</v>
      </c>
    </row>
    <row r="5064" spans="1:9" x14ac:dyDescent="0.25">
      <c r="A5064" s="74">
        <f t="shared" si="1160"/>
        <v>52287</v>
      </c>
      <c r="B5064" s="72">
        <f t="shared" si="1171"/>
        <v>3</v>
      </c>
      <c r="C5064" s="72" t="str">
        <f>IF(F5064=0,"RESMİ TATİL",VLOOKUP(F5064,LİSTE!$B$7:$D$1300,3,0))</f>
        <v>Zümra Yeter ARI</v>
      </c>
      <c r="D5064" s="72" t="str">
        <f>IF(G5064=0,"RESMİ TATİL",VLOOKUP(G5064,LİSTE!$B$7:$D$1300,3,0))</f>
        <v>Utku KARAGÖZ</v>
      </c>
      <c r="E5064" s="72" t="str">
        <f>IF(H5064=0,"RESMİ TATİL",VLOOKUP(H5064,LİSTE!$B$7:$D$1300,3,0))</f>
        <v>Feyza Zümra AVCIOĞLU</v>
      </c>
      <c r="F5064" s="72">
        <f>IF(B5064="TATİL",0,IF(F5063&gt;0,IF(LİSTE!$F$1=H5063,1,H5063+1),IF(F5063=0,H5062+1,IF(F5062=0,H5061+1,IF(F5061=0,H5060+1,IF(F5060=0,H5059+1))))))</f>
        <v>21</v>
      </c>
      <c r="G5064" s="72">
        <f>IF(F5064=0,0,IF(LİSTE!$F$1=F5064,1,F5064+1))</f>
        <v>22</v>
      </c>
      <c r="H5064" s="72">
        <f>IF(G5064=0,0,IF(LİSTE!$F$1=G5064,1,G5064+1))</f>
        <v>23</v>
      </c>
      <c r="I5064" s="72" t="str">
        <f>IFERROR(VLOOKUP(A5064,TATİLLER!$A$2:$D$30000,3,0),"TATİL DEĞİL")</f>
        <v>TATİL DEĞİL</v>
      </c>
    </row>
    <row r="5065" spans="1:9" x14ac:dyDescent="0.25">
      <c r="A5065" s="74">
        <f t="shared" si="1160"/>
        <v>52288</v>
      </c>
      <c r="B5065" s="72">
        <f t="shared" si="1171"/>
        <v>4</v>
      </c>
      <c r="C5065" s="72" t="str">
        <f>IF(F5065=0,"RESMİ TATİL",VLOOKUP(F5065,LİSTE!$B$7:$D$1300,3,0))</f>
        <v>Yusuf Ali TABUR</v>
      </c>
      <c r="D5065" s="72" t="str">
        <f>IF(G5065=0,"RESMİ TATİL",VLOOKUP(G5065,LİSTE!$B$7:$D$1300,3,0))</f>
        <v>Irmak UTEBAY</v>
      </c>
      <c r="E5065" s="72" t="str">
        <f>IF(H5065=0,"RESMİ TATİL",VLOOKUP(H5065,LİSTE!$B$7:$D$1300,3,0))</f>
        <v>Kerem AKKOÇ</v>
      </c>
      <c r="F5065" s="72">
        <f>IF(B5065="TATİL",0,IF(F5064&gt;0,IF(LİSTE!$F$1=H5064,1,H5064+1),IF(F5064=0,H5063+1,IF(F5063=0,H5062+1,IF(F5062=0,H5061+1,IF(F5061=0,H5060+1))))))</f>
        <v>24</v>
      </c>
      <c r="G5065" s="72">
        <f>IF(F5065=0,0,IF(LİSTE!$F$1=F5065,1,F5065+1))</f>
        <v>25</v>
      </c>
      <c r="H5065" s="72">
        <f>IF(G5065=0,0,IF(LİSTE!$F$1=G5065,1,G5065+1))</f>
        <v>26</v>
      </c>
      <c r="I5065" s="72" t="str">
        <f>IFERROR(VLOOKUP(A5065,TATİLLER!$A$2:$D$30000,3,0),"TATİL DEĞİL")</f>
        <v>TATİL DEĞİL</v>
      </c>
    </row>
    <row r="5066" spans="1:9" x14ac:dyDescent="0.25">
      <c r="A5066" s="74">
        <f t="shared" si="1160"/>
        <v>52289</v>
      </c>
      <c r="B5066" s="72">
        <f t="shared" si="1171"/>
        <v>5</v>
      </c>
      <c r="C5066" s="72" t="str">
        <f>IF(F5066=0,"RESMİ TATİL",VLOOKUP(F5066,LİSTE!$B$7:$D$1300,3,0))</f>
        <v>Elçin Ayşe ELMAS</v>
      </c>
      <c r="D5066" s="72" t="str">
        <f>IF(G5066=0,"RESMİ TATİL",VLOOKUP(G5066,LİSTE!$B$7:$D$1300,3,0))</f>
        <v>Muhammed YILDIZDAĞ</v>
      </c>
      <c r="E5066" s="72" t="str">
        <f>IF(H5066=0,"RESMİ TATİL",VLOOKUP(H5066,LİSTE!$B$7:$D$1300,3,0))</f>
        <v>Nisa Nur SANCAR</v>
      </c>
      <c r="F5066" s="72">
        <f>IF(B5066="TATİL",0,IF(F5065&gt;0,IF(LİSTE!$F$1=H5065,1,H5065+1),IF(F5065=0,H5064+1,IF(F5064=0,H5063+1,IF(F5063=0,H5062+1,IF(F5062=0,H5061+1))))))</f>
        <v>27</v>
      </c>
      <c r="G5066" s="72">
        <f>IF(F5066=0,0,IF(LİSTE!$F$1=F5066,1,F5066+1))</f>
        <v>28</v>
      </c>
      <c r="H5066" s="72">
        <f>IF(G5066=0,0,IF(LİSTE!$F$1=G5066,1,G5066+1))</f>
        <v>1</v>
      </c>
      <c r="I5066" s="72" t="str">
        <f>IFERROR(VLOOKUP(A5066,TATİLLER!$A$2:$D$30000,3,0),"TATİL DEĞİL")</f>
        <v>TATİL DEĞİL</v>
      </c>
    </row>
    <row r="5067" spans="1:9" x14ac:dyDescent="0.25">
      <c r="A5067" s="74">
        <f t="shared" ref="A5067" si="1173">A5066+3</f>
        <v>52292</v>
      </c>
      <c r="B5067" s="72">
        <f t="shared" si="1171"/>
        <v>1</v>
      </c>
      <c r="C5067" s="72" t="str">
        <f>IF(F5067=0,"RESMİ TATİL",VLOOKUP(F5067,LİSTE!$B$7:$D$1300,3,0))</f>
        <v>Esila ÇETİN</v>
      </c>
      <c r="D5067" s="72" t="str">
        <f>IF(G5067=0,"RESMİ TATİL",VLOOKUP(G5067,LİSTE!$B$7:$D$1300,3,0))</f>
        <v>Zeynep Sevde TOPUZ</v>
      </c>
      <c r="E5067" s="72" t="str">
        <f>IF(H5067=0,"RESMİ TATİL",VLOOKUP(H5067,LİSTE!$B$7:$D$1300,3,0))</f>
        <v>Ömer Asaf KADAŞ</v>
      </c>
      <c r="F5067" s="72">
        <f>IF(B5067="TATİL",0,IF(F5066&gt;0,IF(LİSTE!$F$1=H5066,1,H5066+1),IF(F5066=0,H5065+1,IF(F5065=0,H5064+1,IF(F5064=0,H5063+1,IF(F5063=0,H5062+1))))))</f>
        <v>2</v>
      </c>
      <c r="G5067" s="72">
        <f>IF(F5067=0,0,IF(LİSTE!$F$1=F5067,1,F5067+1))</f>
        <v>3</v>
      </c>
      <c r="H5067" s="72">
        <f>IF(G5067=0,0,IF(LİSTE!$F$1=G5067,1,G5067+1))</f>
        <v>4</v>
      </c>
      <c r="I5067" s="72" t="str">
        <f>IFERROR(VLOOKUP(A5067,TATİLLER!$A$2:$D$30000,3,0),"TATİL DEĞİL")</f>
        <v>TATİL DEĞİL</v>
      </c>
    </row>
    <row r="5068" spans="1:9" x14ac:dyDescent="0.25">
      <c r="A5068" s="74">
        <f t="shared" si="1160"/>
        <v>52293</v>
      </c>
      <c r="B5068" s="72">
        <f t="shared" si="1171"/>
        <v>2</v>
      </c>
      <c r="C5068" s="72" t="str">
        <f>IF(F5068=0,"RESMİ TATİL",VLOOKUP(F5068,LİSTE!$B$7:$D$1300,3,0))</f>
        <v>Ramazan Baran ADIGÜZEL</v>
      </c>
      <c r="D5068" s="72" t="str">
        <f>IF(G5068=0,"RESMİ TATİL",VLOOKUP(G5068,LİSTE!$B$7:$D$1300,3,0))</f>
        <v>Bahar AKGÜN</v>
      </c>
      <c r="E5068" s="72" t="str">
        <f>IF(H5068=0,"RESMİ TATİL",VLOOKUP(H5068,LİSTE!$B$7:$D$1300,3,0))</f>
        <v>Ömer AKGÜL</v>
      </c>
      <c r="F5068" s="72">
        <f>IF(B5068="TATİL",0,IF(F5067&gt;0,IF(LİSTE!$F$1=H5067,1,H5067+1),IF(F5067=0,H5066+1,IF(F5066=0,H5065+1,IF(F5065=0,H5064+1,IF(F5064=0,H5063+1))))))</f>
        <v>5</v>
      </c>
      <c r="G5068" s="72">
        <f>IF(F5068=0,0,IF(LİSTE!$F$1=F5068,1,F5068+1))</f>
        <v>6</v>
      </c>
      <c r="H5068" s="72">
        <f>IF(G5068=0,0,IF(LİSTE!$F$1=G5068,1,G5068+1))</f>
        <v>7</v>
      </c>
      <c r="I5068" s="72" t="str">
        <f>IFERROR(VLOOKUP(A5068,TATİLLER!$A$2:$D$30000,3,0),"TATİL DEĞİL")</f>
        <v>TATİL DEĞİL</v>
      </c>
    </row>
    <row r="5069" spans="1:9" x14ac:dyDescent="0.25">
      <c r="A5069" s="74">
        <f t="shared" si="1160"/>
        <v>52294</v>
      </c>
      <c r="B5069" s="72">
        <f t="shared" si="1171"/>
        <v>3</v>
      </c>
      <c r="C5069" s="72" t="str">
        <f>IF(F5069=0,"RESMİ TATİL",VLOOKUP(F5069,LİSTE!$B$7:$D$1300,3,0))</f>
        <v>Muharrem EFE TANRIVERDİ</v>
      </c>
      <c r="D5069" s="72" t="str">
        <f>IF(G5069=0,"RESMİ TATİL",VLOOKUP(G5069,LİSTE!$B$7:$D$1300,3,0))</f>
        <v>Anıl DOĞAN</v>
      </c>
      <c r="E5069" s="72" t="str">
        <f>IF(H5069=0,"RESMİ TATİL",VLOOKUP(H5069,LİSTE!$B$7:$D$1300,3,0))</f>
        <v>İpek ARSLAN</v>
      </c>
      <c r="F5069" s="72">
        <f>IF(B5069="TATİL",0,IF(F5068&gt;0,IF(LİSTE!$F$1=H5068,1,H5068+1),IF(F5068=0,H5067+1,IF(F5067=0,H5066+1,IF(F5066=0,H5065+1,IF(F5065=0,H5064+1))))))</f>
        <v>8</v>
      </c>
      <c r="G5069" s="72">
        <f>IF(F5069=0,0,IF(LİSTE!$F$1=F5069,1,F5069+1))</f>
        <v>9</v>
      </c>
      <c r="H5069" s="72">
        <f>IF(G5069=0,0,IF(LİSTE!$F$1=G5069,1,G5069+1))</f>
        <v>10</v>
      </c>
      <c r="I5069" s="72" t="str">
        <f>IFERROR(VLOOKUP(A5069,TATİLLER!$A$2:$D$30000,3,0),"TATİL DEĞİL")</f>
        <v>TATİL DEĞİL</v>
      </c>
    </row>
    <row r="5070" spans="1:9" x14ac:dyDescent="0.25">
      <c r="A5070" s="74">
        <f t="shared" si="1160"/>
        <v>52295</v>
      </c>
      <c r="B5070" s="72">
        <f t="shared" si="1171"/>
        <v>4</v>
      </c>
      <c r="C5070" s="72" t="str">
        <f>IF(F5070=0,"RESMİ TATİL",VLOOKUP(F5070,LİSTE!$B$7:$D$1300,3,0))</f>
        <v>Efe KARSAK</v>
      </c>
      <c r="D5070" s="72" t="str">
        <f>IF(G5070=0,"RESMİ TATİL",VLOOKUP(G5070,LİSTE!$B$7:$D$1300,3,0))</f>
        <v>Abdullah KIRBAÇ</v>
      </c>
      <c r="E5070" s="72" t="str">
        <f>IF(H5070=0,"RESMİ TATİL",VLOOKUP(H5070,LİSTE!$B$7:$D$1300,3,0))</f>
        <v>Ümmü Defne GÜLER</v>
      </c>
      <c r="F5070" s="72">
        <f>IF(B5070="TATİL",0,IF(F5069&gt;0,IF(LİSTE!$F$1=H5069,1,H5069+1),IF(F5069=0,H5068+1,IF(F5068=0,H5067+1,IF(F5067=0,H5066+1,IF(F5066=0,H5065+1))))))</f>
        <v>11</v>
      </c>
      <c r="G5070" s="72">
        <f>IF(F5070=0,0,IF(LİSTE!$F$1=F5070,1,F5070+1))</f>
        <v>12</v>
      </c>
      <c r="H5070" s="72">
        <f>IF(G5070=0,0,IF(LİSTE!$F$1=G5070,1,G5070+1))</f>
        <v>13</v>
      </c>
      <c r="I5070" s="72" t="str">
        <f>IFERROR(VLOOKUP(A5070,TATİLLER!$A$2:$D$30000,3,0),"TATİL DEĞİL")</f>
        <v>TATİL DEĞİL</v>
      </c>
    </row>
    <row r="5071" spans="1:9" x14ac:dyDescent="0.25">
      <c r="A5071" s="74">
        <f t="shared" si="1160"/>
        <v>52296</v>
      </c>
      <c r="B5071" s="72">
        <f t="shared" si="1171"/>
        <v>5</v>
      </c>
      <c r="C5071" s="72" t="str">
        <f>IF(F5071=0,"RESMİ TATİL",VLOOKUP(F5071,LİSTE!$B$7:$D$1300,3,0))</f>
        <v>Şevval ÖZDAMAR</v>
      </c>
      <c r="D5071" s="72" t="str">
        <f>IF(G5071=0,"RESMİ TATİL",VLOOKUP(G5071,LİSTE!$B$7:$D$1300,3,0))</f>
        <v>Zeynep AKDAĞ</v>
      </c>
      <c r="E5071" s="72" t="str">
        <f>IF(H5071=0,"RESMİ TATİL",VLOOKUP(H5071,LİSTE!$B$7:$D$1300,3,0))</f>
        <v>Esma ÇOKER</v>
      </c>
      <c r="F5071" s="72">
        <f>IF(B5071="TATİL",0,IF(F5070&gt;0,IF(LİSTE!$F$1=H5070,1,H5070+1),IF(F5070=0,H5069+1,IF(F5069=0,H5068+1,IF(F5068=0,H5067+1,IF(F5067=0,H5066+1))))))</f>
        <v>14</v>
      </c>
      <c r="G5071" s="72">
        <f>IF(F5071=0,0,IF(LİSTE!$F$1=F5071,1,F5071+1))</f>
        <v>15</v>
      </c>
      <c r="H5071" s="72">
        <f>IF(G5071=0,0,IF(LİSTE!$F$1=G5071,1,G5071+1))</f>
        <v>16</v>
      </c>
      <c r="I5071" s="72" t="str">
        <f>IFERROR(VLOOKUP(A5071,TATİLLER!$A$2:$D$30000,3,0),"TATİL DEĞİL")</f>
        <v>TATİL DEĞİL</v>
      </c>
    </row>
    <row r="5072" spans="1:9" x14ac:dyDescent="0.25">
      <c r="A5072" s="74">
        <f t="shared" ref="A5072" si="1174">A5071+3</f>
        <v>52299</v>
      </c>
      <c r="B5072" s="72">
        <f t="shared" si="1171"/>
        <v>1</v>
      </c>
      <c r="C5072" s="72" t="str">
        <f>IF(F5072=0,"RESMİ TATİL",VLOOKUP(F5072,LİSTE!$B$7:$D$1300,3,0))</f>
        <v>Dursun Kubilay YAŞAR</v>
      </c>
      <c r="D5072" s="72" t="str">
        <f>IF(G5072=0,"RESMİ TATİL",VLOOKUP(G5072,LİSTE!$B$7:$D$1300,3,0))</f>
        <v>Zeynep Beril BAŞPINAR</v>
      </c>
      <c r="E5072" s="72" t="str">
        <f>IF(H5072=0,"RESMİ TATİL",VLOOKUP(H5072,LİSTE!$B$7:$D$1300,3,0))</f>
        <v>Ahmet DAL</v>
      </c>
      <c r="F5072" s="72">
        <f>IF(B5072="TATİL",0,IF(F5071&gt;0,IF(LİSTE!$F$1=H5071,1,H5071+1),IF(F5071=0,H5070+1,IF(F5070=0,H5069+1,IF(F5069=0,H5068+1,IF(F5068=0,H5067+1))))))</f>
        <v>17</v>
      </c>
      <c r="G5072" s="72">
        <f>IF(F5072=0,0,IF(LİSTE!$F$1=F5072,1,F5072+1))</f>
        <v>18</v>
      </c>
      <c r="H5072" s="72">
        <f>IF(G5072=0,0,IF(LİSTE!$F$1=G5072,1,G5072+1))</f>
        <v>19</v>
      </c>
      <c r="I5072" s="72" t="str">
        <f>IFERROR(VLOOKUP(A5072,TATİLLER!$A$2:$D$30000,3,0),"TATİL DEĞİL")</f>
        <v>TATİL DEĞİL</v>
      </c>
    </row>
    <row r="5073" spans="1:9" x14ac:dyDescent="0.25">
      <c r="A5073" s="74">
        <f t="shared" ref="A5073:A5136" si="1175">A5072+1</f>
        <v>52300</v>
      </c>
      <c r="B5073" s="72">
        <f t="shared" si="1171"/>
        <v>2</v>
      </c>
      <c r="C5073" s="72" t="str">
        <f>IF(F5073=0,"RESMİ TATİL",VLOOKUP(F5073,LİSTE!$B$7:$D$1300,3,0))</f>
        <v>Emirhan KARATAŞ</v>
      </c>
      <c r="D5073" s="72" t="str">
        <f>IF(G5073=0,"RESMİ TATİL",VLOOKUP(G5073,LİSTE!$B$7:$D$1300,3,0))</f>
        <v>Zümra Yeter ARI</v>
      </c>
      <c r="E5073" s="72" t="str">
        <f>IF(H5073=0,"RESMİ TATİL",VLOOKUP(H5073,LİSTE!$B$7:$D$1300,3,0))</f>
        <v>Utku KARAGÖZ</v>
      </c>
      <c r="F5073" s="72">
        <f>IF(B5073="TATİL",0,IF(F5072&gt;0,IF(LİSTE!$F$1=H5072,1,H5072+1),IF(F5072=0,H5071+1,IF(F5071=0,H5070+1,IF(F5070=0,H5069+1,IF(F5069=0,H5068+1))))))</f>
        <v>20</v>
      </c>
      <c r="G5073" s="72">
        <f>IF(F5073=0,0,IF(LİSTE!$F$1=F5073,1,F5073+1))</f>
        <v>21</v>
      </c>
      <c r="H5073" s="72">
        <f>IF(G5073=0,0,IF(LİSTE!$F$1=G5073,1,G5073+1))</f>
        <v>22</v>
      </c>
      <c r="I5073" s="72" t="str">
        <f>IFERROR(VLOOKUP(A5073,TATİLLER!$A$2:$D$30000,3,0),"TATİL DEĞİL")</f>
        <v>TATİL DEĞİL</v>
      </c>
    </row>
    <row r="5074" spans="1:9" x14ac:dyDescent="0.25">
      <c r="A5074" s="74">
        <f t="shared" si="1175"/>
        <v>52301</v>
      </c>
      <c r="B5074" s="72">
        <f t="shared" si="1171"/>
        <v>3</v>
      </c>
      <c r="C5074" s="72" t="str">
        <f>IF(F5074=0,"RESMİ TATİL",VLOOKUP(F5074,LİSTE!$B$7:$D$1300,3,0))</f>
        <v>Feyza Zümra AVCIOĞLU</v>
      </c>
      <c r="D5074" s="72" t="str">
        <f>IF(G5074=0,"RESMİ TATİL",VLOOKUP(G5074,LİSTE!$B$7:$D$1300,3,0))</f>
        <v>Yusuf Ali TABUR</v>
      </c>
      <c r="E5074" s="72" t="str">
        <f>IF(H5074=0,"RESMİ TATİL",VLOOKUP(H5074,LİSTE!$B$7:$D$1300,3,0))</f>
        <v>Irmak UTEBAY</v>
      </c>
      <c r="F5074" s="72">
        <f>IF(B5074="TATİL",0,IF(F5073&gt;0,IF(LİSTE!$F$1=H5073,1,H5073+1),IF(F5073=0,H5072+1,IF(F5072=0,H5071+1,IF(F5071=0,H5070+1,IF(F5070=0,H5069+1))))))</f>
        <v>23</v>
      </c>
      <c r="G5074" s="72">
        <f>IF(F5074=0,0,IF(LİSTE!$F$1=F5074,1,F5074+1))</f>
        <v>24</v>
      </c>
      <c r="H5074" s="72">
        <f>IF(G5074=0,0,IF(LİSTE!$F$1=G5074,1,G5074+1))</f>
        <v>25</v>
      </c>
      <c r="I5074" s="72" t="str">
        <f>IFERROR(VLOOKUP(A5074,TATİLLER!$A$2:$D$30000,3,0),"TATİL DEĞİL")</f>
        <v>TATİL DEĞİL</v>
      </c>
    </row>
    <row r="5075" spans="1:9" x14ac:dyDescent="0.25">
      <c r="A5075" s="74">
        <f t="shared" si="1175"/>
        <v>52302</v>
      </c>
      <c r="B5075" s="72">
        <f t="shared" si="1171"/>
        <v>4</v>
      </c>
      <c r="C5075" s="72" t="str">
        <f>IF(F5075=0,"RESMİ TATİL",VLOOKUP(F5075,LİSTE!$B$7:$D$1300,3,0))</f>
        <v>Kerem AKKOÇ</v>
      </c>
      <c r="D5075" s="72" t="str">
        <f>IF(G5075=0,"RESMİ TATİL",VLOOKUP(G5075,LİSTE!$B$7:$D$1300,3,0))</f>
        <v>Elçin Ayşe ELMAS</v>
      </c>
      <c r="E5075" s="72" t="str">
        <f>IF(H5075=0,"RESMİ TATİL",VLOOKUP(H5075,LİSTE!$B$7:$D$1300,3,0))</f>
        <v>Muhammed YILDIZDAĞ</v>
      </c>
      <c r="F5075" s="72">
        <f>IF(B5075="TATİL",0,IF(F5074&gt;0,IF(LİSTE!$F$1=H5074,1,H5074+1),IF(F5074=0,H5073+1,IF(F5073=0,H5072+1,IF(F5072=0,H5071+1,IF(F5071=0,H5070+1))))))</f>
        <v>26</v>
      </c>
      <c r="G5075" s="72">
        <f>IF(F5075=0,0,IF(LİSTE!$F$1=F5075,1,F5075+1))</f>
        <v>27</v>
      </c>
      <c r="H5075" s="72">
        <f>IF(G5075=0,0,IF(LİSTE!$F$1=G5075,1,G5075+1))</f>
        <v>28</v>
      </c>
      <c r="I5075" s="72" t="str">
        <f>IFERROR(VLOOKUP(A5075,TATİLLER!$A$2:$D$30000,3,0),"TATİL DEĞİL")</f>
        <v>TATİL DEĞİL</v>
      </c>
    </row>
    <row r="5076" spans="1:9" x14ac:dyDescent="0.25">
      <c r="A5076" s="74">
        <f t="shared" si="1175"/>
        <v>52303</v>
      </c>
      <c r="B5076" s="72">
        <f t="shared" si="1171"/>
        <v>5</v>
      </c>
      <c r="C5076" s="72" t="str">
        <f>IF(F5076=0,"RESMİ TATİL",VLOOKUP(F5076,LİSTE!$B$7:$D$1300,3,0))</f>
        <v>Nisa Nur SANCAR</v>
      </c>
      <c r="D5076" s="72" t="str">
        <f>IF(G5076=0,"RESMİ TATİL",VLOOKUP(G5076,LİSTE!$B$7:$D$1300,3,0))</f>
        <v>Esila ÇETİN</v>
      </c>
      <c r="E5076" s="72" t="str">
        <f>IF(H5076=0,"RESMİ TATİL",VLOOKUP(H5076,LİSTE!$B$7:$D$1300,3,0))</f>
        <v>Zeynep Sevde TOPUZ</v>
      </c>
      <c r="F5076" s="72">
        <f>IF(B5076="TATİL",0,IF(F5075&gt;0,IF(LİSTE!$F$1=H5075,1,H5075+1),IF(F5075=0,H5074+1,IF(F5074=0,H5073+1,IF(F5073=0,H5072+1,IF(F5072=0,H5071+1))))))</f>
        <v>1</v>
      </c>
      <c r="G5076" s="72">
        <f>IF(F5076=0,0,IF(LİSTE!$F$1=F5076,1,F5076+1))</f>
        <v>2</v>
      </c>
      <c r="H5076" s="72">
        <f>IF(G5076=0,0,IF(LİSTE!$F$1=G5076,1,G5076+1))</f>
        <v>3</v>
      </c>
      <c r="I5076" s="72" t="str">
        <f>IFERROR(VLOOKUP(A5076,TATİLLER!$A$2:$D$30000,3,0),"TATİL DEĞİL")</f>
        <v>TATİL DEĞİL</v>
      </c>
    </row>
    <row r="5077" spans="1:9" x14ac:dyDescent="0.25">
      <c r="A5077" s="74">
        <f t="shared" ref="A5077" si="1176">A5076+3</f>
        <v>52306</v>
      </c>
      <c r="B5077" s="72">
        <f t="shared" si="1171"/>
        <v>1</v>
      </c>
      <c r="C5077" s="72" t="str">
        <f>IF(F5077=0,"RESMİ TATİL",VLOOKUP(F5077,LİSTE!$B$7:$D$1300,3,0))</f>
        <v>Ömer Asaf KADAŞ</v>
      </c>
      <c r="D5077" s="72" t="str">
        <f>IF(G5077=0,"RESMİ TATİL",VLOOKUP(G5077,LİSTE!$B$7:$D$1300,3,0))</f>
        <v>Ramazan Baran ADIGÜZEL</v>
      </c>
      <c r="E5077" s="72" t="str">
        <f>IF(H5077=0,"RESMİ TATİL",VLOOKUP(H5077,LİSTE!$B$7:$D$1300,3,0))</f>
        <v>Bahar AKGÜN</v>
      </c>
      <c r="F5077" s="72">
        <f>IF(B5077="TATİL",0,IF(F5076&gt;0,IF(LİSTE!$F$1=H5076,1,H5076+1),IF(F5076=0,H5075+1,IF(F5075=0,H5074+1,IF(F5074=0,H5073+1,IF(F5073=0,H5072+1))))))</f>
        <v>4</v>
      </c>
      <c r="G5077" s="72">
        <f>IF(F5077=0,0,IF(LİSTE!$F$1=F5077,1,F5077+1))</f>
        <v>5</v>
      </c>
      <c r="H5077" s="72">
        <f>IF(G5077=0,0,IF(LİSTE!$F$1=G5077,1,G5077+1))</f>
        <v>6</v>
      </c>
      <c r="I5077" s="72" t="str">
        <f>IFERROR(VLOOKUP(A5077,TATİLLER!$A$2:$D$30000,3,0),"TATİL DEĞİL")</f>
        <v>TATİL DEĞİL</v>
      </c>
    </row>
    <row r="5078" spans="1:9" x14ac:dyDescent="0.25">
      <c r="A5078" s="74">
        <f t="shared" si="1175"/>
        <v>52307</v>
      </c>
      <c r="B5078" s="72">
        <f t="shared" si="1171"/>
        <v>2</v>
      </c>
      <c r="C5078" s="72" t="str">
        <f>IF(F5078=0,"RESMİ TATİL",VLOOKUP(F5078,LİSTE!$B$7:$D$1300,3,0))</f>
        <v>Ömer AKGÜL</v>
      </c>
      <c r="D5078" s="72" t="str">
        <f>IF(G5078=0,"RESMİ TATİL",VLOOKUP(G5078,LİSTE!$B$7:$D$1300,3,0))</f>
        <v>Muharrem EFE TANRIVERDİ</v>
      </c>
      <c r="E5078" s="72" t="str">
        <f>IF(H5078=0,"RESMİ TATİL",VLOOKUP(H5078,LİSTE!$B$7:$D$1300,3,0))</f>
        <v>Anıl DOĞAN</v>
      </c>
      <c r="F5078" s="72">
        <f>IF(B5078="TATİL",0,IF(F5077&gt;0,IF(LİSTE!$F$1=H5077,1,H5077+1),IF(F5077=0,H5076+1,IF(F5076=0,H5075+1,IF(F5075=0,H5074+1,IF(F5074=0,H5073+1))))))</f>
        <v>7</v>
      </c>
      <c r="G5078" s="72">
        <f>IF(F5078=0,0,IF(LİSTE!$F$1=F5078,1,F5078+1))</f>
        <v>8</v>
      </c>
      <c r="H5078" s="72">
        <f>IF(G5078=0,0,IF(LİSTE!$F$1=G5078,1,G5078+1))</f>
        <v>9</v>
      </c>
      <c r="I5078" s="72" t="str">
        <f>IFERROR(VLOOKUP(A5078,TATİLLER!$A$2:$D$30000,3,0),"TATİL DEĞİL")</f>
        <v>TATİL DEĞİL</v>
      </c>
    </row>
    <row r="5079" spans="1:9" x14ac:dyDescent="0.25">
      <c r="A5079" s="74">
        <f t="shared" si="1175"/>
        <v>52308</v>
      </c>
      <c r="B5079" s="72">
        <f t="shared" si="1171"/>
        <v>3</v>
      </c>
      <c r="C5079" s="72" t="str">
        <f>IF(F5079=0,"RESMİ TATİL",VLOOKUP(F5079,LİSTE!$B$7:$D$1300,3,0))</f>
        <v>İpek ARSLAN</v>
      </c>
      <c r="D5079" s="72" t="str">
        <f>IF(G5079=0,"RESMİ TATİL",VLOOKUP(G5079,LİSTE!$B$7:$D$1300,3,0))</f>
        <v>Efe KARSAK</v>
      </c>
      <c r="E5079" s="72" t="str">
        <f>IF(H5079=0,"RESMİ TATİL",VLOOKUP(H5079,LİSTE!$B$7:$D$1300,3,0))</f>
        <v>Abdullah KIRBAÇ</v>
      </c>
      <c r="F5079" s="72">
        <f>IF(B5079="TATİL",0,IF(F5078&gt;0,IF(LİSTE!$F$1=H5078,1,H5078+1),IF(F5078=0,H5077+1,IF(F5077=0,H5076+1,IF(F5076=0,H5075+1,IF(F5075=0,H5074+1))))))</f>
        <v>10</v>
      </c>
      <c r="G5079" s="72">
        <f>IF(F5079=0,0,IF(LİSTE!$F$1=F5079,1,F5079+1))</f>
        <v>11</v>
      </c>
      <c r="H5079" s="72">
        <f>IF(G5079=0,0,IF(LİSTE!$F$1=G5079,1,G5079+1))</f>
        <v>12</v>
      </c>
      <c r="I5079" s="72" t="str">
        <f>IFERROR(VLOOKUP(A5079,TATİLLER!$A$2:$D$30000,3,0),"TATİL DEĞİL")</f>
        <v>TATİL DEĞİL</v>
      </c>
    </row>
    <row r="5080" spans="1:9" x14ac:dyDescent="0.25">
      <c r="A5080" s="74">
        <f t="shared" si="1175"/>
        <v>52309</v>
      </c>
      <c r="B5080" s="72">
        <f t="shared" si="1171"/>
        <v>4</v>
      </c>
      <c r="C5080" s="72" t="str">
        <f>IF(F5080=0,"RESMİ TATİL",VLOOKUP(F5080,LİSTE!$B$7:$D$1300,3,0))</f>
        <v>Ümmü Defne GÜLER</v>
      </c>
      <c r="D5080" s="72" t="str">
        <f>IF(G5080=0,"RESMİ TATİL",VLOOKUP(G5080,LİSTE!$B$7:$D$1300,3,0))</f>
        <v>Şevval ÖZDAMAR</v>
      </c>
      <c r="E5080" s="72" t="str">
        <f>IF(H5080=0,"RESMİ TATİL",VLOOKUP(H5080,LİSTE!$B$7:$D$1300,3,0))</f>
        <v>Zeynep AKDAĞ</v>
      </c>
      <c r="F5080" s="72">
        <f>IF(B5080="TATİL",0,IF(F5079&gt;0,IF(LİSTE!$F$1=H5079,1,H5079+1),IF(F5079=0,H5078+1,IF(F5078=0,H5077+1,IF(F5077=0,H5076+1,IF(F5076=0,H5075+1))))))</f>
        <v>13</v>
      </c>
      <c r="G5080" s="72">
        <f>IF(F5080=0,0,IF(LİSTE!$F$1=F5080,1,F5080+1))</f>
        <v>14</v>
      </c>
      <c r="H5080" s="72">
        <f>IF(G5080=0,0,IF(LİSTE!$F$1=G5080,1,G5080+1))</f>
        <v>15</v>
      </c>
      <c r="I5080" s="72" t="str">
        <f>IFERROR(VLOOKUP(A5080,TATİLLER!$A$2:$D$30000,3,0),"TATİL DEĞİL")</f>
        <v>TATİL DEĞİL</v>
      </c>
    </row>
    <row r="5081" spans="1:9" x14ac:dyDescent="0.25">
      <c r="A5081" s="74">
        <f t="shared" si="1175"/>
        <v>52310</v>
      </c>
      <c r="B5081" s="72">
        <f t="shared" si="1171"/>
        <v>5</v>
      </c>
      <c r="C5081" s="72" t="str">
        <f>IF(F5081=0,"RESMİ TATİL",VLOOKUP(F5081,LİSTE!$B$7:$D$1300,3,0))</f>
        <v>Esma ÇOKER</v>
      </c>
      <c r="D5081" s="72" t="str">
        <f>IF(G5081=0,"RESMİ TATİL",VLOOKUP(G5081,LİSTE!$B$7:$D$1300,3,0))</f>
        <v>Dursun Kubilay YAŞAR</v>
      </c>
      <c r="E5081" s="72" t="str">
        <f>IF(H5081=0,"RESMİ TATİL",VLOOKUP(H5081,LİSTE!$B$7:$D$1300,3,0))</f>
        <v>Zeynep Beril BAŞPINAR</v>
      </c>
      <c r="F5081" s="72">
        <f>IF(B5081="TATİL",0,IF(F5080&gt;0,IF(LİSTE!$F$1=H5080,1,H5080+1),IF(F5080=0,H5079+1,IF(F5079=0,H5078+1,IF(F5078=0,H5077+1,IF(F5077=0,H5076+1))))))</f>
        <v>16</v>
      </c>
      <c r="G5081" s="72">
        <f>IF(F5081=0,0,IF(LİSTE!$F$1=F5081,1,F5081+1))</f>
        <v>17</v>
      </c>
      <c r="H5081" s="72">
        <f>IF(G5081=0,0,IF(LİSTE!$F$1=G5081,1,G5081+1))</f>
        <v>18</v>
      </c>
      <c r="I5081" s="72" t="str">
        <f>IFERROR(VLOOKUP(A5081,TATİLLER!$A$2:$D$30000,3,0),"TATİL DEĞİL")</f>
        <v>TATİL DEĞİL</v>
      </c>
    </row>
    <row r="5082" spans="1:9" x14ac:dyDescent="0.25">
      <c r="A5082" s="74">
        <f t="shared" ref="A5082" si="1177">A5081+3</f>
        <v>52313</v>
      </c>
      <c r="B5082" s="72">
        <f t="shared" si="1171"/>
        <v>1</v>
      </c>
      <c r="C5082" s="72" t="str">
        <f>IF(F5082=0,"RESMİ TATİL",VLOOKUP(F5082,LİSTE!$B$7:$D$1300,3,0))</f>
        <v>Ahmet DAL</v>
      </c>
      <c r="D5082" s="72" t="str">
        <f>IF(G5082=0,"RESMİ TATİL",VLOOKUP(G5082,LİSTE!$B$7:$D$1300,3,0))</f>
        <v>Emirhan KARATAŞ</v>
      </c>
      <c r="E5082" s="72" t="str">
        <f>IF(H5082=0,"RESMİ TATİL",VLOOKUP(H5082,LİSTE!$B$7:$D$1300,3,0))</f>
        <v>Zümra Yeter ARI</v>
      </c>
      <c r="F5082" s="72">
        <f>IF(B5082="TATİL",0,IF(F5081&gt;0,IF(LİSTE!$F$1=H5081,1,H5081+1),IF(F5081=0,H5080+1,IF(F5080=0,H5079+1,IF(F5079=0,H5078+1,IF(F5078=0,H5077+1))))))</f>
        <v>19</v>
      </c>
      <c r="G5082" s="72">
        <f>IF(F5082=0,0,IF(LİSTE!$F$1=F5082,1,F5082+1))</f>
        <v>20</v>
      </c>
      <c r="H5082" s="72">
        <f>IF(G5082=0,0,IF(LİSTE!$F$1=G5082,1,G5082+1))</f>
        <v>21</v>
      </c>
      <c r="I5082" s="72" t="str">
        <f>IFERROR(VLOOKUP(A5082,TATİLLER!$A$2:$D$30000,3,0),"TATİL DEĞİL")</f>
        <v>TATİL DEĞİL</v>
      </c>
    </row>
    <row r="5083" spans="1:9" x14ac:dyDescent="0.25">
      <c r="A5083" s="74">
        <f t="shared" si="1175"/>
        <v>52314</v>
      </c>
      <c r="B5083" s="72">
        <f t="shared" si="1171"/>
        <v>2</v>
      </c>
      <c r="C5083" s="72" t="str">
        <f>IF(F5083=0,"RESMİ TATİL",VLOOKUP(F5083,LİSTE!$B$7:$D$1300,3,0))</f>
        <v>Utku KARAGÖZ</v>
      </c>
      <c r="D5083" s="72" t="str">
        <f>IF(G5083=0,"RESMİ TATİL",VLOOKUP(G5083,LİSTE!$B$7:$D$1300,3,0))</f>
        <v>Feyza Zümra AVCIOĞLU</v>
      </c>
      <c r="E5083" s="72" t="str">
        <f>IF(H5083=0,"RESMİ TATİL",VLOOKUP(H5083,LİSTE!$B$7:$D$1300,3,0))</f>
        <v>Yusuf Ali TABUR</v>
      </c>
      <c r="F5083" s="72">
        <f>IF(B5083="TATİL",0,IF(F5082&gt;0,IF(LİSTE!$F$1=H5082,1,H5082+1),IF(F5082=0,H5081+1,IF(F5081=0,H5080+1,IF(F5080=0,H5079+1,IF(F5079=0,H5078+1))))))</f>
        <v>22</v>
      </c>
      <c r="G5083" s="72">
        <f>IF(F5083=0,0,IF(LİSTE!$F$1=F5083,1,F5083+1))</f>
        <v>23</v>
      </c>
      <c r="H5083" s="72">
        <f>IF(G5083=0,0,IF(LİSTE!$F$1=G5083,1,G5083+1))</f>
        <v>24</v>
      </c>
      <c r="I5083" s="72" t="str">
        <f>IFERROR(VLOOKUP(A5083,TATİLLER!$A$2:$D$30000,3,0),"TATİL DEĞİL")</f>
        <v>TATİL DEĞİL</v>
      </c>
    </row>
    <row r="5084" spans="1:9" x14ac:dyDescent="0.25">
      <c r="A5084" s="74">
        <f t="shared" si="1175"/>
        <v>52315</v>
      </c>
      <c r="B5084" s="72">
        <f t="shared" si="1171"/>
        <v>3</v>
      </c>
      <c r="C5084" s="72" t="str">
        <f>IF(F5084=0,"RESMİ TATİL",VLOOKUP(F5084,LİSTE!$B$7:$D$1300,3,0))</f>
        <v>Irmak UTEBAY</v>
      </c>
      <c r="D5084" s="72" t="str">
        <f>IF(G5084=0,"RESMİ TATİL",VLOOKUP(G5084,LİSTE!$B$7:$D$1300,3,0))</f>
        <v>Kerem AKKOÇ</v>
      </c>
      <c r="E5084" s="72" t="str">
        <f>IF(H5084=0,"RESMİ TATİL",VLOOKUP(H5084,LİSTE!$B$7:$D$1300,3,0))</f>
        <v>Elçin Ayşe ELMAS</v>
      </c>
      <c r="F5084" s="72">
        <f>IF(B5084="TATİL",0,IF(F5083&gt;0,IF(LİSTE!$F$1=H5083,1,H5083+1),IF(F5083=0,H5082+1,IF(F5082=0,H5081+1,IF(F5081=0,H5080+1,IF(F5080=0,H5079+1))))))</f>
        <v>25</v>
      </c>
      <c r="G5084" s="72">
        <f>IF(F5084=0,0,IF(LİSTE!$F$1=F5084,1,F5084+1))</f>
        <v>26</v>
      </c>
      <c r="H5084" s="72">
        <f>IF(G5084=0,0,IF(LİSTE!$F$1=G5084,1,G5084+1))</f>
        <v>27</v>
      </c>
      <c r="I5084" s="72" t="str">
        <f>IFERROR(VLOOKUP(A5084,TATİLLER!$A$2:$D$30000,3,0),"TATİL DEĞİL")</f>
        <v>TATİL DEĞİL</v>
      </c>
    </row>
    <row r="5085" spans="1:9" x14ac:dyDescent="0.25">
      <c r="A5085" s="74">
        <f t="shared" si="1175"/>
        <v>52316</v>
      </c>
      <c r="B5085" s="72">
        <f t="shared" si="1171"/>
        <v>4</v>
      </c>
      <c r="C5085" s="72" t="str">
        <f>IF(F5085=0,"RESMİ TATİL",VLOOKUP(F5085,LİSTE!$B$7:$D$1300,3,0))</f>
        <v>Muhammed YILDIZDAĞ</v>
      </c>
      <c r="D5085" s="72" t="str">
        <f>IF(G5085=0,"RESMİ TATİL",VLOOKUP(G5085,LİSTE!$B$7:$D$1300,3,0))</f>
        <v>Nisa Nur SANCAR</v>
      </c>
      <c r="E5085" s="72" t="str">
        <f>IF(H5085=0,"RESMİ TATİL",VLOOKUP(H5085,LİSTE!$B$7:$D$1300,3,0))</f>
        <v>Esila ÇETİN</v>
      </c>
      <c r="F5085" s="72">
        <f>IF(B5085="TATİL",0,IF(F5084&gt;0,IF(LİSTE!$F$1=H5084,1,H5084+1),IF(F5084=0,H5083+1,IF(F5083=0,H5082+1,IF(F5082=0,H5081+1,IF(F5081=0,H5080+1))))))</f>
        <v>28</v>
      </c>
      <c r="G5085" s="72">
        <f>IF(F5085=0,0,IF(LİSTE!$F$1=F5085,1,F5085+1))</f>
        <v>1</v>
      </c>
      <c r="H5085" s="72">
        <f>IF(G5085=0,0,IF(LİSTE!$F$1=G5085,1,G5085+1))</f>
        <v>2</v>
      </c>
      <c r="I5085" s="72" t="str">
        <f>IFERROR(VLOOKUP(A5085,TATİLLER!$A$2:$D$30000,3,0),"TATİL DEĞİL")</f>
        <v>TATİL DEĞİL</v>
      </c>
    </row>
    <row r="5086" spans="1:9" x14ac:dyDescent="0.25">
      <c r="A5086" s="74">
        <f t="shared" si="1175"/>
        <v>52317</v>
      </c>
      <c r="B5086" s="72">
        <f t="shared" si="1171"/>
        <v>5</v>
      </c>
      <c r="C5086" s="72" t="str">
        <f>IF(F5086=0,"RESMİ TATİL",VLOOKUP(F5086,LİSTE!$B$7:$D$1300,3,0))</f>
        <v>Zeynep Sevde TOPUZ</v>
      </c>
      <c r="D5086" s="72" t="str">
        <f>IF(G5086=0,"RESMİ TATİL",VLOOKUP(G5086,LİSTE!$B$7:$D$1300,3,0))</f>
        <v>Ömer Asaf KADAŞ</v>
      </c>
      <c r="E5086" s="72" t="str">
        <f>IF(H5086=0,"RESMİ TATİL",VLOOKUP(H5086,LİSTE!$B$7:$D$1300,3,0))</f>
        <v>Ramazan Baran ADIGÜZEL</v>
      </c>
      <c r="F5086" s="72">
        <f>IF(B5086="TATİL",0,IF(F5085&gt;0,IF(LİSTE!$F$1=H5085,1,H5085+1),IF(F5085=0,H5084+1,IF(F5084=0,H5083+1,IF(F5083=0,H5082+1,IF(F5082=0,H5081+1))))))</f>
        <v>3</v>
      </c>
      <c r="G5086" s="72">
        <f>IF(F5086=0,0,IF(LİSTE!$F$1=F5086,1,F5086+1))</f>
        <v>4</v>
      </c>
      <c r="H5086" s="72">
        <f>IF(G5086=0,0,IF(LİSTE!$F$1=G5086,1,G5086+1))</f>
        <v>5</v>
      </c>
      <c r="I5086" s="72" t="str">
        <f>IFERROR(VLOOKUP(A5086,TATİLLER!$A$2:$D$30000,3,0),"TATİL DEĞİL")</f>
        <v>TATİL DEĞİL</v>
      </c>
    </row>
    <row r="5087" spans="1:9" x14ac:dyDescent="0.25">
      <c r="A5087" s="74">
        <f t="shared" ref="A5087" si="1178">A5086+3</f>
        <v>52320</v>
      </c>
      <c r="B5087" s="72">
        <f t="shared" si="1171"/>
        <v>1</v>
      </c>
      <c r="C5087" s="72" t="str">
        <f>IF(F5087=0,"RESMİ TATİL",VLOOKUP(F5087,LİSTE!$B$7:$D$1300,3,0))</f>
        <v>Bahar AKGÜN</v>
      </c>
      <c r="D5087" s="72" t="str">
        <f>IF(G5087=0,"RESMİ TATİL",VLOOKUP(G5087,LİSTE!$B$7:$D$1300,3,0))</f>
        <v>Ömer AKGÜL</v>
      </c>
      <c r="E5087" s="72" t="str">
        <f>IF(H5087=0,"RESMİ TATİL",VLOOKUP(H5087,LİSTE!$B$7:$D$1300,3,0))</f>
        <v>Muharrem EFE TANRIVERDİ</v>
      </c>
      <c r="F5087" s="72">
        <f>IF(B5087="TATİL",0,IF(F5086&gt;0,IF(LİSTE!$F$1=H5086,1,H5086+1),IF(F5086=0,H5085+1,IF(F5085=0,H5084+1,IF(F5084=0,H5083+1,IF(F5083=0,H5082+1))))))</f>
        <v>6</v>
      </c>
      <c r="G5087" s="72">
        <f>IF(F5087=0,0,IF(LİSTE!$F$1=F5087,1,F5087+1))</f>
        <v>7</v>
      </c>
      <c r="H5087" s="72">
        <f>IF(G5087=0,0,IF(LİSTE!$F$1=G5087,1,G5087+1))</f>
        <v>8</v>
      </c>
      <c r="I5087" s="72" t="str">
        <f>IFERROR(VLOOKUP(A5087,TATİLLER!$A$2:$D$30000,3,0),"TATİL DEĞİL")</f>
        <v>TATİL DEĞİL</v>
      </c>
    </row>
    <row r="5088" spans="1:9" x14ac:dyDescent="0.25">
      <c r="A5088" s="74">
        <f t="shared" si="1175"/>
        <v>52321</v>
      </c>
      <c r="B5088" s="72">
        <f t="shared" si="1171"/>
        <v>2</v>
      </c>
      <c r="C5088" s="72" t="str">
        <f>IF(F5088=0,"RESMİ TATİL",VLOOKUP(F5088,LİSTE!$B$7:$D$1300,3,0))</f>
        <v>Anıl DOĞAN</v>
      </c>
      <c r="D5088" s="72" t="str">
        <f>IF(G5088=0,"RESMİ TATİL",VLOOKUP(G5088,LİSTE!$B$7:$D$1300,3,0))</f>
        <v>İpek ARSLAN</v>
      </c>
      <c r="E5088" s="72" t="str">
        <f>IF(H5088=0,"RESMİ TATİL",VLOOKUP(H5088,LİSTE!$B$7:$D$1300,3,0))</f>
        <v>Efe KARSAK</v>
      </c>
      <c r="F5088" s="72">
        <f>IF(B5088="TATİL",0,IF(F5087&gt;0,IF(LİSTE!$F$1=H5087,1,H5087+1),IF(F5087=0,H5086+1,IF(F5086=0,H5085+1,IF(F5085=0,H5084+1,IF(F5084=0,H5083+1))))))</f>
        <v>9</v>
      </c>
      <c r="G5088" s="72">
        <f>IF(F5088=0,0,IF(LİSTE!$F$1=F5088,1,F5088+1))</f>
        <v>10</v>
      </c>
      <c r="H5088" s="72">
        <f>IF(G5088=0,0,IF(LİSTE!$F$1=G5088,1,G5088+1))</f>
        <v>11</v>
      </c>
      <c r="I5088" s="72" t="str">
        <f>IFERROR(VLOOKUP(A5088,TATİLLER!$A$2:$D$30000,3,0),"TATİL DEĞİL")</f>
        <v>TATİL DEĞİL</v>
      </c>
    </row>
    <row r="5089" spans="1:9" x14ac:dyDescent="0.25">
      <c r="A5089" s="74">
        <f t="shared" si="1175"/>
        <v>52322</v>
      </c>
      <c r="B5089" s="72">
        <f t="shared" si="1171"/>
        <v>3</v>
      </c>
      <c r="C5089" s="72" t="str">
        <f>IF(F5089=0,"RESMİ TATİL",VLOOKUP(F5089,LİSTE!$B$7:$D$1300,3,0))</f>
        <v>Abdullah KIRBAÇ</v>
      </c>
      <c r="D5089" s="72" t="str">
        <f>IF(G5089=0,"RESMİ TATİL",VLOOKUP(G5089,LİSTE!$B$7:$D$1300,3,0))</f>
        <v>Ümmü Defne GÜLER</v>
      </c>
      <c r="E5089" s="72" t="str">
        <f>IF(H5089=0,"RESMİ TATİL",VLOOKUP(H5089,LİSTE!$B$7:$D$1300,3,0))</f>
        <v>Şevval ÖZDAMAR</v>
      </c>
      <c r="F5089" s="72">
        <f>IF(B5089="TATİL",0,IF(F5088&gt;0,IF(LİSTE!$F$1=H5088,1,H5088+1),IF(F5088=0,H5087+1,IF(F5087=0,H5086+1,IF(F5086=0,H5085+1,IF(F5085=0,H5084+1))))))</f>
        <v>12</v>
      </c>
      <c r="G5089" s="72">
        <f>IF(F5089=0,0,IF(LİSTE!$F$1=F5089,1,F5089+1))</f>
        <v>13</v>
      </c>
      <c r="H5089" s="72">
        <f>IF(G5089=0,0,IF(LİSTE!$F$1=G5089,1,G5089+1))</f>
        <v>14</v>
      </c>
      <c r="I5089" s="72" t="str">
        <f>IFERROR(VLOOKUP(A5089,TATİLLER!$A$2:$D$30000,3,0),"TATİL DEĞİL")</f>
        <v>TATİL DEĞİL</v>
      </c>
    </row>
    <row r="5090" spans="1:9" x14ac:dyDescent="0.25">
      <c r="A5090" s="74">
        <f t="shared" si="1175"/>
        <v>52323</v>
      </c>
      <c r="B5090" s="72">
        <f t="shared" si="1171"/>
        <v>4</v>
      </c>
      <c r="C5090" s="72" t="str">
        <f>IF(F5090=0,"RESMİ TATİL",VLOOKUP(F5090,LİSTE!$B$7:$D$1300,3,0))</f>
        <v>Zeynep AKDAĞ</v>
      </c>
      <c r="D5090" s="72" t="str">
        <f>IF(G5090=0,"RESMİ TATİL",VLOOKUP(G5090,LİSTE!$B$7:$D$1300,3,0))</f>
        <v>Esma ÇOKER</v>
      </c>
      <c r="E5090" s="72" t="str">
        <f>IF(H5090=0,"RESMİ TATİL",VLOOKUP(H5090,LİSTE!$B$7:$D$1300,3,0))</f>
        <v>Dursun Kubilay YAŞAR</v>
      </c>
      <c r="F5090" s="72">
        <f>IF(B5090="TATİL",0,IF(F5089&gt;0,IF(LİSTE!$F$1=H5089,1,H5089+1),IF(F5089=0,H5088+1,IF(F5088=0,H5087+1,IF(F5087=0,H5086+1,IF(F5086=0,H5085+1))))))</f>
        <v>15</v>
      </c>
      <c r="G5090" s="72">
        <f>IF(F5090=0,0,IF(LİSTE!$F$1=F5090,1,F5090+1))</f>
        <v>16</v>
      </c>
      <c r="H5090" s="72">
        <f>IF(G5090=0,0,IF(LİSTE!$F$1=G5090,1,G5090+1))</f>
        <v>17</v>
      </c>
      <c r="I5090" s="72" t="str">
        <f>IFERROR(VLOOKUP(A5090,TATİLLER!$A$2:$D$30000,3,0),"TATİL DEĞİL")</f>
        <v>TATİL DEĞİL</v>
      </c>
    </row>
    <row r="5091" spans="1:9" x14ac:dyDescent="0.25">
      <c r="A5091" s="74">
        <f t="shared" si="1175"/>
        <v>52324</v>
      </c>
      <c r="B5091" s="72">
        <f t="shared" si="1171"/>
        <v>5</v>
      </c>
      <c r="C5091" s="72" t="str">
        <f>IF(F5091=0,"RESMİ TATİL",VLOOKUP(F5091,LİSTE!$B$7:$D$1300,3,0))</f>
        <v>Zeynep Beril BAŞPINAR</v>
      </c>
      <c r="D5091" s="72" t="str">
        <f>IF(G5091=0,"RESMİ TATİL",VLOOKUP(G5091,LİSTE!$B$7:$D$1300,3,0))</f>
        <v>Ahmet DAL</v>
      </c>
      <c r="E5091" s="72" t="str">
        <f>IF(H5091=0,"RESMİ TATİL",VLOOKUP(H5091,LİSTE!$B$7:$D$1300,3,0))</f>
        <v>Emirhan KARATAŞ</v>
      </c>
      <c r="F5091" s="72">
        <f>IF(B5091="TATİL",0,IF(F5090&gt;0,IF(LİSTE!$F$1=H5090,1,H5090+1),IF(F5090=0,H5089+1,IF(F5089=0,H5088+1,IF(F5088=0,H5087+1,IF(F5087=0,H5086+1))))))</f>
        <v>18</v>
      </c>
      <c r="G5091" s="72">
        <f>IF(F5091=0,0,IF(LİSTE!$F$1=F5091,1,F5091+1))</f>
        <v>19</v>
      </c>
      <c r="H5091" s="72">
        <f>IF(G5091=0,0,IF(LİSTE!$F$1=G5091,1,G5091+1))</f>
        <v>20</v>
      </c>
      <c r="I5091" s="72" t="str">
        <f>IFERROR(VLOOKUP(A5091,TATİLLER!$A$2:$D$30000,3,0),"TATİL DEĞİL")</f>
        <v>TATİL DEĞİL</v>
      </c>
    </row>
    <row r="5092" spans="1:9" x14ac:dyDescent="0.25">
      <c r="A5092" s="74">
        <f t="shared" ref="A5092" si="1179">A5091+3</f>
        <v>52327</v>
      </c>
      <c r="B5092" s="72">
        <f t="shared" si="1171"/>
        <v>1</v>
      </c>
      <c r="C5092" s="72" t="str">
        <f>IF(F5092=0,"RESMİ TATİL",VLOOKUP(F5092,LİSTE!$B$7:$D$1300,3,0))</f>
        <v>Zümra Yeter ARI</v>
      </c>
      <c r="D5092" s="72" t="str">
        <f>IF(G5092=0,"RESMİ TATİL",VLOOKUP(G5092,LİSTE!$B$7:$D$1300,3,0))</f>
        <v>Utku KARAGÖZ</v>
      </c>
      <c r="E5092" s="72" t="str">
        <f>IF(H5092=0,"RESMİ TATİL",VLOOKUP(H5092,LİSTE!$B$7:$D$1300,3,0))</f>
        <v>Feyza Zümra AVCIOĞLU</v>
      </c>
      <c r="F5092" s="72">
        <f>IF(B5092="TATİL",0,IF(F5091&gt;0,IF(LİSTE!$F$1=H5091,1,H5091+1),IF(F5091=0,H5090+1,IF(F5090=0,H5089+1,IF(F5089=0,H5088+1,IF(F5088=0,H5087+1))))))</f>
        <v>21</v>
      </c>
      <c r="G5092" s="72">
        <f>IF(F5092=0,0,IF(LİSTE!$F$1=F5092,1,F5092+1))</f>
        <v>22</v>
      </c>
      <c r="H5092" s="72">
        <f>IF(G5092=0,0,IF(LİSTE!$F$1=G5092,1,G5092+1))</f>
        <v>23</v>
      </c>
      <c r="I5092" s="72" t="str">
        <f>IFERROR(VLOOKUP(A5092,TATİLLER!$A$2:$D$30000,3,0),"TATİL DEĞİL")</f>
        <v>TATİL DEĞİL</v>
      </c>
    </row>
    <row r="5093" spans="1:9" x14ac:dyDescent="0.25">
      <c r="A5093" s="74">
        <f t="shared" si="1175"/>
        <v>52328</v>
      </c>
      <c r="B5093" s="72">
        <f t="shared" si="1171"/>
        <v>2</v>
      </c>
      <c r="C5093" s="72" t="str">
        <f>IF(F5093=0,"RESMİ TATİL",VLOOKUP(F5093,LİSTE!$B$7:$D$1300,3,0))</f>
        <v>Yusuf Ali TABUR</v>
      </c>
      <c r="D5093" s="72" t="str">
        <f>IF(G5093=0,"RESMİ TATİL",VLOOKUP(G5093,LİSTE!$B$7:$D$1300,3,0))</f>
        <v>Irmak UTEBAY</v>
      </c>
      <c r="E5093" s="72" t="str">
        <f>IF(H5093=0,"RESMİ TATİL",VLOOKUP(H5093,LİSTE!$B$7:$D$1300,3,0))</f>
        <v>Kerem AKKOÇ</v>
      </c>
      <c r="F5093" s="72">
        <f>IF(B5093="TATİL",0,IF(F5092&gt;0,IF(LİSTE!$F$1=H5092,1,H5092+1),IF(F5092=0,H5091+1,IF(F5091=0,H5090+1,IF(F5090=0,H5089+1,IF(F5089=0,H5088+1))))))</f>
        <v>24</v>
      </c>
      <c r="G5093" s="72">
        <f>IF(F5093=0,0,IF(LİSTE!$F$1=F5093,1,F5093+1))</f>
        <v>25</v>
      </c>
      <c r="H5093" s="72">
        <f>IF(G5093=0,0,IF(LİSTE!$F$1=G5093,1,G5093+1))</f>
        <v>26</v>
      </c>
      <c r="I5093" s="72" t="str">
        <f>IFERROR(VLOOKUP(A5093,TATİLLER!$A$2:$D$30000,3,0),"TATİL DEĞİL")</f>
        <v>TATİL DEĞİL</v>
      </c>
    </row>
    <row r="5094" spans="1:9" x14ac:dyDescent="0.25">
      <c r="A5094" s="74">
        <f t="shared" si="1175"/>
        <v>52329</v>
      </c>
      <c r="B5094" s="72">
        <f t="shared" si="1171"/>
        <v>3</v>
      </c>
      <c r="C5094" s="72" t="str">
        <f>IF(F5094=0,"RESMİ TATİL",VLOOKUP(F5094,LİSTE!$B$7:$D$1300,3,0))</f>
        <v>Elçin Ayşe ELMAS</v>
      </c>
      <c r="D5094" s="72" t="str">
        <f>IF(G5094=0,"RESMİ TATİL",VLOOKUP(G5094,LİSTE!$B$7:$D$1300,3,0))</f>
        <v>Muhammed YILDIZDAĞ</v>
      </c>
      <c r="E5094" s="72" t="str">
        <f>IF(H5094=0,"RESMİ TATİL",VLOOKUP(H5094,LİSTE!$B$7:$D$1300,3,0))</f>
        <v>Nisa Nur SANCAR</v>
      </c>
      <c r="F5094" s="72">
        <f>IF(B5094="TATİL",0,IF(F5093&gt;0,IF(LİSTE!$F$1=H5093,1,H5093+1),IF(F5093=0,H5092+1,IF(F5092=0,H5091+1,IF(F5091=0,H5090+1,IF(F5090=0,H5089+1))))))</f>
        <v>27</v>
      </c>
      <c r="G5094" s="72">
        <f>IF(F5094=0,0,IF(LİSTE!$F$1=F5094,1,F5094+1))</f>
        <v>28</v>
      </c>
      <c r="H5094" s="72">
        <f>IF(G5094=0,0,IF(LİSTE!$F$1=G5094,1,G5094+1))</f>
        <v>1</v>
      </c>
      <c r="I5094" s="72" t="str">
        <f>IFERROR(VLOOKUP(A5094,TATİLLER!$A$2:$D$30000,3,0),"TATİL DEĞİL")</f>
        <v>TATİL DEĞİL</v>
      </c>
    </row>
    <row r="5095" spans="1:9" x14ac:dyDescent="0.25">
      <c r="A5095" s="74">
        <f t="shared" si="1175"/>
        <v>52330</v>
      </c>
      <c r="B5095" s="72">
        <f t="shared" si="1171"/>
        <v>4</v>
      </c>
      <c r="C5095" s="72" t="str">
        <f>IF(F5095=0,"RESMİ TATİL",VLOOKUP(F5095,LİSTE!$B$7:$D$1300,3,0))</f>
        <v>Esila ÇETİN</v>
      </c>
      <c r="D5095" s="72" t="str">
        <f>IF(G5095=0,"RESMİ TATİL",VLOOKUP(G5095,LİSTE!$B$7:$D$1300,3,0))</f>
        <v>Zeynep Sevde TOPUZ</v>
      </c>
      <c r="E5095" s="72" t="str">
        <f>IF(H5095=0,"RESMİ TATİL",VLOOKUP(H5095,LİSTE!$B$7:$D$1300,3,0))</f>
        <v>Ömer Asaf KADAŞ</v>
      </c>
      <c r="F5095" s="72">
        <f>IF(B5095="TATİL",0,IF(F5094&gt;0,IF(LİSTE!$F$1=H5094,1,H5094+1),IF(F5094=0,H5093+1,IF(F5093=0,H5092+1,IF(F5092=0,H5091+1,IF(F5091=0,H5090+1))))))</f>
        <v>2</v>
      </c>
      <c r="G5095" s="72">
        <f>IF(F5095=0,0,IF(LİSTE!$F$1=F5095,1,F5095+1))</f>
        <v>3</v>
      </c>
      <c r="H5095" s="72">
        <f>IF(G5095=0,0,IF(LİSTE!$F$1=G5095,1,G5095+1))</f>
        <v>4</v>
      </c>
      <c r="I5095" s="72" t="str">
        <f>IFERROR(VLOOKUP(A5095,TATİLLER!$A$2:$D$30000,3,0),"TATİL DEĞİL")</f>
        <v>TATİL DEĞİL</v>
      </c>
    </row>
    <row r="5096" spans="1:9" x14ac:dyDescent="0.25">
      <c r="A5096" s="74">
        <f t="shared" si="1175"/>
        <v>52331</v>
      </c>
      <c r="B5096" s="72">
        <f t="shared" si="1171"/>
        <v>5</v>
      </c>
      <c r="C5096" s="72" t="str">
        <f>IF(F5096=0,"RESMİ TATİL",VLOOKUP(F5096,LİSTE!$B$7:$D$1300,3,0))</f>
        <v>Ramazan Baran ADIGÜZEL</v>
      </c>
      <c r="D5096" s="72" t="str">
        <f>IF(G5096=0,"RESMİ TATİL",VLOOKUP(G5096,LİSTE!$B$7:$D$1300,3,0))</f>
        <v>Bahar AKGÜN</v>
      </c>
      <c r="E5096" s="72" t="str">
        <f>IF(H5096=0,"RESMİ TATİL",VLOOKUP(H5096,LİSTE!$B$7:$D$1300,3,0))</f>
        <v>Ömer AKGÜL</v>
      </c>
      <c r="F5096" s="72">
        <f>IF(B5096="TATİL",0,IF(F5095&gt;0,IF(LİSTE!$F$1=H5095,1,H5095+1),IF(F5095=0,H5094+1,IF(F5094=0,H5093+1,IF(F5093=0,H5092+1,IF(F5092=0,H5091+1))))))</f>
        <v>5</v>
      </c>
      <c r="G5096" s="72">
        <f>IF(F5096=0,0,IF(LİSTE!$F$1=F5096,1,F5096+1))</f>
        <v>6</v>
      </c>
      <c r="H5096" s="72">
        <f>IF(G5096=0,0,IF(LİSTE!$F$1=G5096,1,G5096+1))</f>
        <v>7</v>
      </c>
      <c r="I5096" s="72" t="str">
        <f>IFERROR(VLOOKUP(A5096,TATİLLER!$A$2:$D$30000,3,0),"TATİL DEĞİL")</f>
        <v>TATİL DEĞİL</v>
      </c>
    </row>
    <row r="5097" spans="1:9" x14ac:dyDescent="0.25">
      <c r="A5097" s="74">
        <f t="shared" ref="A5097" si="1180">A5096+3</f>
        <v>52334</v>
      </c>
      <c r="B5097" s="72">
        <f t="shared" si="1171"/>
        <v>1</v>
      </c>
      <c r="C5097" s="72" t="str">
        <f>IF(F5097=0,"RESMİ TATİL",VLOOKUP(F5097,LİSTE!$B$7:$D$1300,3,0))</f>
        <v>Muharrem EFE TANRIVERDİ</v>
      </c>
      <c r="D5097" s="72" t="str">
        <f>IF(G5097=0,"RESMİ TATİL",VLOOKUP(G5097,LİSTE!$B$7:$D$1300,3,0))</f>
        <v>Anıl DOĞAN</v>
      </c>
      <c r="E5097" s="72" t="str">
        <f>IF(H5097=0,"RESMİ TATİL",VLOOKUP(H5097,LİSTE!$B$7:$D$1300,3,0))</f>
        <v>İpek ARSLAN</v>
      </c>
      <c r="F5097" s="72">
        <f>IF(B5097="TATİL",0,IF(F5096&gt;0,IF(LİSTE!$F$1=H5096,1,H5096+1),IF(F5096=0,H5095+1,IF(F5095=0,H5094+1,IF(F5094=0,H5093+1,IF(F5093=0,H5092+1))))))</f>
        <v>8</v>
      </c>
      <c r="G5097" s="72">
        <f>IF(F5097=0,0,IF(LİSTE!$F$1=F5097,1,F5097+1))</f>
        <v>9</v>
      </c>
      <c r="H5097" s="72">
        <f>IF(G5097=0,0,IF(LİSTE!$F$1=G5097,1,G5097+1))</f>
        <v>10</v>
      </c>
      <c r="I5097" s="72" t="str">
        <f>IFERROR(VLOOKUP(A5097,TATİLLER!$A$2:$D$30000,3,0),"TATİL DEĞİL")</f>
        <v>TATİL DEĞİL</v>
      </c>
    </row>
    <row r="5098" spans="1:9" x14ac:dyDescent="0.25">
      <c r="A5098" s="74">
        <f t="shared" si="1175"/>
        <v>52335</v>
      </c>
      <c r="B5098" s="72">
        <f t="shared" si="1171"/>
        <v>2</v>
      </c>
      <c r="C5098" s="72" t="str">
        <f>IF(F5098=0,"RESMİ TATİL",VLOOKUP(F5098,LİSTE!$B$7:$D$1300,3,0))</f>
        <v>Efe KARSAK</v>
      </c>
      <c r="D5098" s="72" t="str">
        <f>IF(G5098=0,"RESMİ TATİL",VLOOKUP(G5098,LİSTE!$B$7:$D$1300,3,0))</f>
        <v>Abdullah KIRBAÇ</v>
      </c>
      <c r="E5098" s="72" t="str">
        <f>IF(H5098=0,"RESMİ TATİL",VLOOKUP(H5098,LİSTE!$B$7:$D$1300,3,0))</f>
        <v>Ümmü Defne GÜLER</v>
      </c>
      <c r="F5098" s="72">
        <f>IF(B5098="TATİL",0,IF(F5097&gt;0,IF(LİSTE!$F$1=H5097,1,H5097+1),IF(F5097=0,H5096+1,IF(F5096=0,H5095+1,IF(F5095=0,H5094+1,IF(F5094=0,H5093+1))))))</f>
        <v>11</v>
      </c>
      <c r="G5098" s="72">
        <f>IF(F5098=0,0,IF(LİSTE!$F$1=F5098,1,F5098+1))</f>
        <v>12</v>
      </c>
      <c r="H5098" s="72">
        <f>IF(G5098=0,0,IF(LİSTE!$F$1=G5098,1,G5098+1))</f>
        <v>13</v>
      </c>
      <c r="I5098" s="72" t="str">
        <f>IFERROR(VLOOKUP(A5098,TATİLLER!$A$2:$D$30000,3,0),"TATİL DEĞİL")</f>
        <v>TATİL DEĞİL</v>
      </c>
    </row>
    <row r="5099" spans="1:9" x14ac:dyDescent="0.25">
      <c r="A5099" s="74">
        <f t="shared" si="1175"/>
        <v>52336</v>
      </c>
      <c r="B5099" s="72">
        <f t="shared" si="1171"/>
        <v>3</v>
      </c>
      <c r="C5099" s="72" t="str">
        <f>IF(F5099=0,"RESMİ TATİL",VLOOKUP(F5099,LİSTE!$B$7:$D$1300,3,0))</f>
        <v>Şevval ÖZDAMAR</v>
      </c>
      <c r="D5099" s="72" t="str">
        <f>IF(G5099=0,"RESMİ TATİL",VLOOKUP(G5099,LİSTE!$B$7:$D$1300,3,0))</f>
        <v>Zeynep AKDAĞ</v>
      </c>
      <c r="E5099" s="72" t="str">
        <f>IF(H5099=0,"RESMİ TATİL",VLOOKUP(H5099,LİSTE!$B$7:$D$1300,3,0))</f>
        <v>Esma ÇOKER</v>
      </c>
      <c r="F5099" s="72">
        <f>IF(B5099="TATİL",0,IF(F5098&gt;0,IF(LİSTE!$F$1=H5098,1,H5098+1),IF(F5098=0,H5097+1,IF(F5097=0,H5096+1,IF(F5096=0,H5095+1,IF(F5095=0,H5094+1))))))</f>
        <v>14</v>
      </c>
      <c r="G5099" s="72">
        <f>IF(F5099=0,0,IF(LİSTE!$F$1=F5099,1,F5099+1))</f>
        <v>15</v>
      </c>
      <c r="H5099" s="72">
        <f>IF(G5099=0,0,IF(LİSTE!$F$1=G5099,1,G5099+1))</f>
        <v>16</v>
      </c>
      <c r="I5099" s="72" t="str">
        <f>IFERROR(VLOOKUP(A5099,TATİLLER!$A$2:$D$30000,3,0),"TATİL DEĞİL")</f>
        <v>TATİL DEĞİL</v>
      </c>
    </row>
    <row r="5100" spans="1:9" x14ac:dyDescent="0.25">
      <c r="A5100" s="74">
        <f t="shared" si="1175"/>
        <v>52337</v>
      </c>
      <c r="B5100" s="72">
        <f t="shared" si="1171"/>
        <v>4</v>
      </c>
      <c r="C5100" s="72" t="str">
        <f>IF(F5100=0,"RESMİ TATİL",VLOOKUP(F5100,LİSTE!$B$7:$D$1300,3,0))</f>
        <v>Dursun Kubilay YAŞAR</v>
      </c>
      <c r="D5100" s="72" t="str">
        <f>IF(G5100=0,"RESMİ TATİL",VLOOKUP(G5100,LİSTE!$B$7:$D$1300,3,0))</f>
        <v>Zeynep Beril BAŞPINAR</v>
      </c>
      <c r="E5100" s="72" t="str">
        <f>IF(H5100=0,"RESMİ TATİL",VLOOKUP(H5100,LİSTE!$B$7:$D$1300,3,0))</f>
        <v>Ahmet DAL</v>
      </c>
      <c r="F5100" s="72">
        <f>IF(B5100="TATİL",0,IF(F5099&gt;0,IF(LİSTE!$F$1=H5099,1,H5099+1),IF(F5099=0,H5098+1,IF(F5098=0,H5097+1,IF(F5097=0,H5096+1,IF(F5096=0,H5095+1))))))</f>
        <v>17</v>
      </c>
      <c r="G5100" s="72">
        <f>IF(F5100=0,0,IF(LİSTE!$F$1=F5100,1,F5100+1))</f>
        <v>18</v>
      </c>
      <c r="H5100" s="72">
        <f>IF(G5100=0,0,IF(LİSTE!$F$1=G5100,1,G5100+1))</f>
        <v>19</v>
      </c>
      <c r="I5100" s="72" t="str">
        <f>IFERROR(VLOOKUP(A5100,TATİLLER!$A$2:$D$30000,3,0),"TATİL DEĞİL")</f>
        <v>TATİL DEĞİL</v>
      </c>
    </row>
    <row r="5101" spans="1:9" x14ac:dyDescent="0.25">
      <c r="A5101" s="74">
        <f t="shared" si="1175"/>
        <v>52338</v>
      </c>
      <c r="B5101" s="72">
        <f t="shared" si="1171"/>
        <v>5</v>
      </c>
      <c r="C5101" s="72" t="str">
        <f>IF(F5101=0,"RESMİ TATİL",VLOOKUP(F5101,LİSTE!$B$7:$D$1300,3,0))</f>
        <v>Emirhan KARATAŞ</v>
      </c>
      <c r="D5101" s="72" t="str">
        <f>IF(G5101=0,"RESMİ TATİL",VLOOKUP(G5101,LİSTE!$B$7:$D$1300,3,0))</f>
        <v>Zümra Yeter ARI</v>
      </c>
      <c r="E5101" s="72" t="str">
        <f>IF(H5101=0,"RESMİ TATİL",VLOOKUP(H5101,LİSTE!$B$7:$D$1300,3,0))</f>
        <v>Utku KARAGÖZ</v>
      </c>
      <c r="F5101" s="72">
        <f>IF(B5101="TATİL",0,IF(F5100&gt;0,IF(LİSTE!$F$1=H5100,1,H5100+1),IF(F5100=0,H5099+1,IF(F5099=0,H5098+1,IF(F5098=0,H5097+1,IF(F5097=0,H5096+1))))))</f>
        <v>20</v>
      </c>
      <c r="G5101" s="72">
        <f>IF(F5101=0,0,IF(LİSTE!$F$1=F5101,1,F5101+1))</f>
        <v>21</v>
      </c>
      <c r="H5101" s="72">
        <f>IF(G5101=0,0,IF(LİSTE!$F$1=G5101,1,G5101+1))</f>
        <v>22</v>
      </c>
      <c r="I5101" s="72" t="str">
        <f>IFERROR(VLOOKUP(A5101,TATİLLER!$A$2:$D$30000,3,0),"TATİL DEĞİL")</f>
        <v>TATİL DEĞİL</v>
      </c>
    </row>
    <row r="5102" spans="1:9" x14ac:dyDescent="0.25">
      <c r="A5102" s="74">
        <f t="shared" ref="A5102" si="1181">A5101+3</f>
        <v>52341</v>
      </c>
      <c r="B5102" s="72">
        <f t="shared" si="1171"/>
        <v>1</v>
      </c>
      <c r="C5102" s="72" t="str">
        <f>IF(F5102=0,"RESMİ TATİL",VLOOKUP(F5102,LİSTE!$B$7:$D$1300,3,0))</f>
        <v>Feyza Zümra AVCIOĞLU</v>
      </c>
      <c r="D5102" s="72" t="str">
        <f>IF(G5102=0,"RESMİ TATİL",VLOOKUP(G5102,LİSTE!$B$7:$D$1300,3,0))</f>
        <v>Yusuf Ali TABUR</v>
      </c>
      <c r="E5102" s="72" t="str">
        <f>IF(H5102=0,"RESMİ TATİL",VLOOKUP(H5102,LİSTE!$B$7:$D$1300,3,0))</f>
        <v>Irmak UTEBAY</v>
      </c>
      <c r="F5102" s="72">
        <f>IF(B5102="TATİL",0,IF(F5101&gt;0,IF(LİSTE!$F$1=H5101,1,H5101+1),IF(F5101=0,H5100+1,IF(F5100=0,H5099+1,IF(F5099=0,H5098+1,IF(F5098=0,H5097+1))))))</f>
        <v>23</v>
      </c>
      <c r="G5102" s="72">
        <f>IF(F5102=0,0,IF(LİSTE!$F$1=F5102,1,F5102+1))</f>
        <v>24</v>
      </c>
      <c r="H5102" s="72">
        <f>IF(G5102=0,0,IF(LİSTE!$F$1=G5102,1,G5102+1))</f>
        <v>25</v>
      </c>
      <c r="I5102" s="72" t="str">
        <f>IFERROR(VLOOKUP(A5102,TATİLLER!$A$2:$D$30000,3,0),"TATİL DEĞİL")</f>
        <v>TATİL DEĞİL</v>
      </c>
    </row>
    <row r="5103" spans="1:9" x14ac:dyDescent="0.25">
      <c r="A5103" s="74">
        <f t="shared" si="1175"/>
        <v>52342</v>
      </c>
      <c r="B5103" s="72">
        <f t="shared" si="1171"/>
        <v>2</v>
      </c>
      <c r="C5103" s="72" t="str">
        <f>IF(F5103=0,"RESMİ TATİL",VLOOKUP(F5103,LİSTE!$B$7:$D$1300,3,0))</f>
        <v>Kerem AKKOÇ</v>
      </c>
      <c r="D5103" s="72" t="str">
        <f>IF(G5103=0,"RESMİ TATİL",VLOOKUP(G5103,LİSTE!$B$7:$D$1300,3,0))</f>
        <v>Elçin Ayşe ELMAS</v>
      </c>
      <c r="E5103" s="72" t="str">
        <f>IF(H5103=0,"RESMİ TATİL",VLOOKUP(H5103,LİSTE!$B$7:$D$1300,3,0))</f>
        <v>Muhammed YILDIZDAĞ</v>
      </c>
      <c r="F5103" s="72">
        <f>IF(B5103="TATİL",0,IF(F5102&gt;0,IF(LİSTE!$F$1=H5102,1,H5102+1),IF(F5102=0,H5101+1,IF(F5101=0,H5100+1,IF(F5100=0,H5099+1,IF(F5099=0,H5098+1))))))</f>
        <v>26</v>
      </c>
      <c r="G5103" s="72">
        <f>IF(F5103=0,0,IF(LİSTE!$F$1=F5103,1,F5103+1))</f>
        <v>27</v>
      </c>
      <c r="H5103" s="72">
        <f>IF(G5103=0,0,IF(LİSTE!$F$1=G5103,1,G5103+1))</f>
        <v>28</v>
      </c>
      <c r="I5103" s="72" t="str">
        <f>IFERROR(VLOOKUP(A5103,TATİLLER!$A$2:$D$30000,3,0),"TATİL DEĞİL")</f>
        <v>TATİL DEĞİL</v>
      </c>
    </row>
    <row r="5104" spans="1:9" x14ac:dyDescent="0.25">
      <c r="A5104" s="74">
        <f t="shared" si="1175"/>
        <v>52343</v>
      </c>
      <c r="B5104" s="72">
        <f t="shared" si="1171"/>
        <v>3</v>
      </c>
      <c r="C5104" s="72" t="str">
        <f>IF(F5104=0,"RESMİ TATİL",VLOOKUP(F5104,LİSTE!$B$7:$D$1300,3,0))</f>
        <v>Nisa Nur SANCAR</v>
      </c>
      <c r="D5104" s="72" t="str">
        <f>IF(G5104=0,"RESMİ TATİL",VLOOKUP(G5104,LİSTE!$B$7:$D$1300,3,0))</f>
        <v>Esila ÇETİN</v>
      </c>
      <c r="E5104" s="72" t="str">
        <f>IF(H5104=0,"RESMİ TATİL",VLOOKUP(H5104,LİSTE!$B$7:$D$1300,3,0))</f>
        <v>Zeynep Sevde TOPUZ</v>
      </c>
      <c r="F5104" s="72">
        <f>IF(B5104="TATİL",0,IF(F5103&gt;0,IF(LİSTE!$F$1=H5103,1,H5103+1),IF(F5103=0,H5102+1,IF(F5102=0,H5101+1,IF(F5101=0,H5100+1,IF(F5100=0,H5099+1))))))</f>
        <v>1</v>
      </c>
      <c r="G5104" s="72">
        <f>IF(F5104=0,0,IF(LİSTE!$F$1=F5104,1,F5104+1))</f>
        <v>2</v>
      </c>
      <c r="H5104" s="72">
        <f>IF(G5104=0,0,IF(LİSTE!$F$1=G5104,1,G5104+1))</f>
        <v>3</v>
      </c>
      <c r="I5104" s="72" t="str">
        <f>IFERROR(VLOOKUP(A5104,TATİLLER!$A$2:$D$30000,3,0),"TATİL DEĞİL")</f>
        <v>TATİL DEĞİL</v>
      </c>
    </row>
    <row r="5105" spans="1:9" x14ac:dyDescent="0.25">
      <c r="A5105" s="74">
        <f t="shared" si="1175"/>
        <v>52344</v>
      </c>
      <c r="B5105" s="72">
        <f t="shared" si="1171"/>
        <v>4</v>
      </c>
      <c r="C5105" s="72" t="str">
        <f>IF(F5105=0,"RESMİ TATİL",VLOOKUP(F5105,LİSTE!$B$7:$D$1300,3,0))</f>
        <v>Ömer Asaf KADAŞ</v>
      </c>
      <c r="D5105" s="72" t="str">
        <f>IF(G5105=0,"RESMİ TATİL",VLOOKUP(G5105,LİSTE!$B$7:$D$1300,3,0))</f>
        <v>Ramazan Baran ADIGÜZEL</v>
      </c>
      <c r="E5105" s="72" t="str">
        <f>IF(H5105=0,"RESMİ TATİL",VLOOKUP(H5105,LİSTE!$B$7:$D$1300,3,0))</f>
        <v>Bahar AKGÜN</v>
      </c>
      <c r="F5105" s="72">
        <f>IF(B5105="TATİL",0,IF(F5104&gt;0,IF(LİSTE!$F$1=H5104,1,H5104+1),IF(F5104=0,H5103+1,IF(F5103=0,H5102+1,IF(F5102=0,H5101+1,IF(F5101=0,H5100+1))))))</f>
        <v>4</v>
      </c>
      <c r="G5105" s="72">
        <f>IF(F5105=0,0,IF(LİSTE!$F$1=F5105,1,F5105+1))</f>
        <v>5</v>
      </c>
      <c r="H5105" s="72">
        <f>IF(G5105=0,0,IF(LİSTE!$F$1=G5105,1,G5105+1))</f>
        <v>6</v>
      </c>
      <c r="I5105" s="72" t="str">
        <f>IFERROR(VLOOKUP(A5105,TATİLLER!$A$2:$D$30000,3,0),"TATİL DEĞİL")</f>
        <v>TATİL DEĞİL</v>
      </c>
    </row>
    <row r="5106" spans="1:9" x14ac:dyDescent="0.25">
      <c r="A5106" s="74">
        <f t="shared" si="1175"/>
        <v>52345</v>
      </c>
      <c r="B5106" s="72">
        <f t="shared" si="1171"/>
        <v>5</v>
      </c>
      <c r="C5106" s="72" t="str">
        <f>IF(F5106=0,"RESMİ TATİL",VLOOKUP(F5106,LİSTE!$B$7:$D$1300,3,0))</f>
        <v>Ömer AKGÜL</v>
      </c>
      <c r="D5106" s="72" t="str">
        <f>IF(G5106=0,"RESMİ TATİL",VLOOKUP(G5106,LİSTE!$B$7:$D$1300,3,0))</f>
        <v>Muharrem EFE TANRIVERDİ</v>
      </c>
      <c r="E5106" s="72" t="str">
        <f>IF(H5106=0,"RESMİ TATİL",VLOOKUP(H5106,LİSTE!$B$7:$D$1300,3,0))</f>
        <v>Anıl DOĞAN</v>
      </c>
      <c r="F5106" s="72">
        <f>IF(B5106="TATİL",0,IF(F5105&gt;0,IF(LİSTE!$F$1=H5105,1,H5105+1),IF(F5105=0,H5104+1,IF(F5104=0,H5103+1,IF(F5103=0,H5102+1,IF(F5102=0,H5101+1))))))</f>
        <v>7</v>
      </c>
      <c r="G5106" s="72">
        <f>IF(F5106=0,0,IF(LİSTE!$F$1=F5106,1,F5106+1))</f>
        <v>8</v>
      </c>
      <c r="H5106" s="72">
        <f>IF(G5106=0,0,IF(LİSTE!$F$1=G5106,1,G5106+1))</f>
        <v>9</v>
      </c>
      <c r="I5106" s="72" t="str">
        <f>IFERROR(VLOOKUP(A5106,TATİLLER!$A$2:$D$30000,3,0),"TATİL DEĞİL")</f>
        <v>TATİL DEĞİL</v>
      </c>
    </row>
    <row r="5107" spans="1:9" x14ac:dyDescent="0.25">
      <c r="A5107" s="74">
        <f t="shared" ref="A5107" si="1182">A5106+3</f>
        <v>52348</v>
      </c>
      <c r="B5107" s="72">
        <f t="shared" si="1171"/>
        <v>1</v>
      </c>
      <c r="C5107" s="72" t="str">
        <f>IF(F5107=0,"RESMİ TATİL",VLOOKUP(F5107,LİSTE!$B$7:$D$1300,3,0))</f>
        <v>İpek ARSLAN</v>
      </c>
      <c r="D5107" s="72" t="str">
        <f>IF(G5107=0,"RESMİ TATİL",VLOOKUP(G5107,LİSTE!$B$7:$D$1300,3,0))</f>
        <v>Efe KARSAK</v>
      </c>
      <c r="E5107" s="72" t="str">
        <f>IF(H5107=0,"RESMİ TATİL",VLOOKUP(H5107,LİSTE!$B$7:$D$1300,3,0))</f>
        <v>Abdullah KIRBAÇ</v>
      </c>
      <c r="F5107" s="72">
        <f>IF(B5107="TATİL",0,IF(F5106&gt;0,IF(LİSTE!$F$1=H5106,1,H5106+1),IF(F5106=0,H5105+1,IF(F5105=0,H5104+1,IF(F5104=0,H5103+1,IF(F5103=0,H5102+1))))))</f>
        <v>10</v>
      </c>
      <c r="G5107" s="72">
        <f>IF(F5107=0,0,IF(LİSTE!$F$1=F5107,1,F5107+1))</f>
        <v>11</v>
      </c>
      <c r="H5107" s="72">
        <f>IF(G5107=0,0,IF(LİSTE!$F$1=G5107,1,G5107+1))</f>
        <v>12</v>
      </c>
      <c r="I5107" s="72" t="str">
        <f>IFERROR(VLOOKUP(A5107,TATİLLER!$A$2:$D$30000,3,0),"TATİL DEĞİL")</f>
        <v>TATİL DEĞİL</v>
      </c>
    </row>
    <row r="5108" spans="1:9" x14ac:dyDescent="0.25">
      <c r="A5108" s="74">
        <f t="shared" si="1175"/>
        <v>52349</v>
      </c>
      <c r="B5108" s="72">
        <f t="shared" si="1171"/>
        <v>2</v>
      </c>
      <c r="C5108" s="72" t="str">
        <f>IF(F5108=0,"RESMİ TATİL",VLOOKUP(F5108,LİSTE!$B$7:$D$1300,3,0))</f>
        <v>Ümmü Defne GÜLER</v>
      </c>
      <c r="D5108" s="72" t="str">
        <f>IF(G5108=0,"RESMİ TATİL",VLOOKUP(G5108,LİSTE!$B$7:$D$1300,3,0))</f>
        <v>Şevval ÖZDAMAR</v>
      </c>
      <c r="E5108" s="72" t="str">
        <f>IF(H5108=0,"RESMİ TATİL",VLOOKUP(H5108,LİSTE!$B$7:$D$1300,3,0))</f>
        <v>Zeynep AKDAĞ</v>
      </c>
      <c r="F5108" s="72">
        <f>IF(B5108="TATİL",0,IF(F5107&gt;0,IF(LİSTE!$F$1=H5107,1,H5107+1),IF(F5107=0,H5106+1,IF(F5106=0,H5105+1,IF(F5105=0,H5104+1,IF(F5104=0,H5103+1))))))</f>
        <v>13</v>
      </c>
      <c r="G5108" s="72">
        <f>IF(F5108=0,0,IF(LİSTE!$F$1=F5108,1,F5108+1))</f>
        <v>14</v>
      </c>
      <c r="H5108" s="72">
        <f>IF(G5108=0,0,IF(LİSTE!$F$1=G5108,1,G5108+1))</f>
        <v>15</v>
      </c>
      <c r="I5108" s="72" t="str">
        <f>IFERROR(VLOOKUP(A5108,TATİLLER!$A$2:$D$30000,3,0),"TATİL DEĞİL")</f>
        <v>TATİL DEĞİL</v>
      </c>
    </row>
    <row r="5109" spans="1:9" x14ac:dyDescent="0.25">
      <c r="A5109" s="74">
        <f t="shared" si="1175"/>
        <v>52350</v>
      </c>
      <c r="B5109" s="72">
        <f t="shared" si="1171"/>
        <v>3</v>
      </c>
      <c r="C5109" s="72" t="str">
        <f>IF(F5109=0,"RESMİ TATİL",VLOOKUP(F5109,LİSTE!$B$7:$D$1300,3,0))</f>
        <v>Esma ÇOKER</v>
      </c>
      <c r="D5109" s="72" t="str">
        <f>IF(G5109=0,"RESMİ TATİL",VLOOKUP(G5109,LİSTE!$B$7:$D$1300,3,0))</f>
        <v>Dursun Kubilay YAŞAR</v>
      </c>
      <c r="E5109" s="72" t="str">
        <f>IF(H5109=0,"RESMİ TATİL",VLOOKUP(H5109,LİSTE!$B$7:$D$1300,3,0))</f>
        <v>Zeynep Beril BAŞPINAR</v>
      </c>
      <c r="F5109" s="72">
        <f>IF(B5109="TATİL",0,IF(F5108&gt;0,IF(LİSTE!$F$1=H5108,1,H5108+1),IF(F5108=0,H5107+1,IF(F5107=0,H5106+1,IF(F5106=0,H5105+1,IF(F5105=0,H5104+1))))))</f>
        <v>16</v>
      </c>
      <c r="G5109" s="72">
        <f>IF(F5109=0,0,IF(LİSTE!$F$1=F5109,1,F5109+1))</f>
        <v>17</v>
      </c>
      <c r="H5109" s="72">
        <f>IF(G5109=0,0,IF(LİSTE!$F$1=G5109,1,G5109+1))</f>
        <v>18</v>
      </c>
      <c r="I5109" s="72" t="str">
        <f>IFERROR(VLOOKUP(A5109,TATİLLER!$A$2:$D$30000,3,0),"TATİL DEĞİL")</f>
        <v>TATİL DEĞİL</v>
      </c>
    </row>
    <row r="5110" spans="1:9" x14ac:dyDescent="0.25">
      <c r="A5110" s="74">
        <f t="shared" si="1175"/>
        <v>52351</v>
      </c>
      <c r="B5110" s="72">
        <f t="shared" si="1171"/>
        <v>4</v>
      </c>
      <c r="C5110" s="72" t="str">
        <f>IF(F5110=0,"RESMİ TATİL",VLOOKUP(F5110,LİSTE!$B$7:$D$1300,3,0))</f>
        <v>Ahmet DAL</v>
      </c>
      <c r="D5110" s="72" t="str">
        <f>IF(G5110=0,"RESMİ TATİL",VLOOKUP(G5110,LİSTE!$B$7:$D$1300,3,0))</f>
        <v>Emirhan KARATAŞ</v>
      </c>
      <c r="E5110" s="72" t="str">
        <f>IF(H5110=0,"RESMİ TATİL",VLOOKUP(H5110,LİSTE!$B$7:$D$1300,3,0))</f>
        <v>Zümra Yeter ARI</v>
      </c>
      <c r="F5110" s="72">
        <f>IF(B5110="TATİL",0,IF(F5109&gt;0,IF(LİSTE!$F$1=H5109,1,H5109+1),IF(F5109=0,H5108+1,IF(F5108=0,H5107+1,IF(F5107=0,H5106+1,IF(F5106=0,H5105+1))))))</f>
        <v>19</v>
      </c>
      <c r="G5110" s="72">
        <f>IF(F5110=0,0,IF(LİSTE!$F$1=F5110,1,F5110+1))</f>
        <v>20</v>
      </c>
      <c r="H5110" s="72">
        <f>IF(G5110=0,0,IF(LİSTE!$F$1=G5110,1,G5110+1))</f>
        <v>21</v>
      </c>
      <c r="I5110" s="72" t="str">
        <f>IFERROR(VLOOKUP(A5110,TATİLLER!$A$2:$D$30000,3,0),"TATİL DEĞİL")</f>
        <v>TATİL DEĞİL</v>
      </c>
    </row>
    <row r="5111" spans="1:9" x14ac:dyDescent="0.25">
      <c r="A5111" s="74">
        <f t="shared" si="1175"/>
        <v>52352</v>
      </c>
      <c r="B5111" s="72">
        <f t="shared" si="1171"/>
        <v>5</v>
      </c>
      <c r="C5111" s="72" t="str">
        <f>IF(F5111=0,"RESMİ TATİL",VLOOKUP(F5111,LİSTE!$B$7:$D$1300,3,0))</f>
        <v>Utku KARAGÖZ</v>
      </c>
      <c r="D5111" s="72" t="str">
        <f>IF(G5111=0,"RESMİ TATİL",VLOOKUP(G5111,LİSTE!$B$7:$D$1300,3,0))</f>
        <v>Feyza Zümra AVCIOĞLU</v>
      </c>
      <c r="E5111" s="72" t="str">
        <f>IF(H5111=0,"RESMİ TATİL",VLOOKUP(H5111,LİSTE!$B$7:$D$1300,3,0))</f>
        <v>Yusuf Ali TABUR</v>
      </c>
      <c r="F5111" s="72">
        <f>IF(B5111="TATİL",0,IF(F5110&gt;0,IF(LİSTE!$F$1=H5110,1,H5110+1),IF(F5110=0,H5109+1,IF(F5109=0,H5108+1,IF(F5108=0,H5107+1,IF(F5107=0,H5106+1))))))</f>
        <v>22</v>
      </c>
      <c r="G5111" s="72">
        <f>IF(F5111=0,0,IF(LİSTE!$F$1=F5111,1,F5111+1))</f>
        <v>23</v>
      </c>
      <c r="H5111" s="72">
        <f>IF(G5111=0,0,IF(LİSTE!$F$1=G5111,1,G5111+1))</f>
        <v>24</v>
      </c>
      <c r="I5111" s="72" t="str">
        <f>IFERROR(VLOOKUP(A5111,TATİLLER!$A$2:$D$30000,3,0),"TATİL DEĞİL")</f>
        <v>TATİL DEĞİL</v>
      </c>
    </row>
    <row r="5112" spans="1:9" x14ac:dyDescent="0.25">
      <c r="A5112" s="74">
        <f t="shared" ref="A5112" si="1183">A5111+3</f>
        <v>52355</v>
      </c>
      <c r="B5112" s="72">
        <f t="shared" si="1171"/>
        <v>1</v>
      </c>
      <c r="C5112" s="72" t="str">
        <f>IF(F5112=0,"RESMİ TATİL",VLOOKUP(F5112,LİSTE!$B$7:$D$1300,3,0))</f>
        <v>Irmak UTEBAY</v>
      </c>
      <c r="D5112" s="72" t="str">
        <f>IF(G5112=0,"RESMİ TATİL",VLOOKUP(G5112,LİSTE!$B$7:$D$1300,3,0))</f>
        <v>Kerem AKKOÇ</v>
      </c>
      <c r="E5112" s="72" t="str">
        <f>IF(H5112=0,"RESMİ TATİL",VLOOKUP(H5112,LİSTE!$B$7:$D$1300,3,0))</f>
        <v>Elçin Ayşe ELMAS</v>
      </c>
      <c r="F5112" s="72">
        <f>IF(B5112="TATİL",0,IF(F5111&gt;0,IF(LİSTE!$F$1=H5111,1,H5111+1),IF(F5111=0,H5110+1,IF(F5110=0,H5109+1,IF(F5109=0,H5108+1,IF(F5108=0,H5107+1))))))</f>
        <v>25</v>
      </c>
      <c r="G5112" s="72">
        <f>IF(F5112=0,0,IF(LİSTE!$F$1=F5112,1,F5112+1))</f>
        <v>26</v>
      </c>
      <c r="H5112" s="72">
        <f>IF(G5112=0,0,IF(LİSTE!$F$1=G5112,1,G5112+1))</f>
        <v>27</v>
      </c>
      <c r="I5112" s="72" t="str">
        <f>IFERROR(VLOOKUP(A5112,TATİLLER!$A$2:$D$30000,3,0),"TATİL DEĞİL")</f>
        <v>TATİL DEĞİL</v>
      </c>
    </row>
    <row r="5113" spans="1:9" x14ac:dyDescent="0.25">
      <c r="A5113" s="74">
        <f t="shared" si="1175"/>
        <v>52356</v>
      </c>
      <c r="B5113" s="72">
        <f t="shared" si="1171"/>
        <v>2</v>
      </c>
      <c r="C5113" s="72" t="str">
        <f>IF(F5113=0,"RESMİ TATİL",VLOOKUP(F5113,LİSTE!$B$7:$D$1300,3,0))</f>
        <v>Muhammed YILDIZDAĞ</v>
      </c>
      <c r="D5113" s="72" t="str">
        <f>IF(G5113=0,"RESMİ TATİL",VLOOKUP(G5113,LİSTE!$B$7:$D$1300,3,0))</f>
        <v>Nisa Nur SANCAR</v>
      </c>
      <c r="E5113" s="72" t="str">
        <f>IF(H5113=0,"RESMİ TATİL",VLOOKUP(H5113,LİSTE!$B$7:$D$1300,3,0))</f>
        <v>Esila ÇETİN</v>
      </c>
      <c r="F5113" s="72">
        <f>IF(B5113="TATİL",0,IF(F5112&gt;0,IF(LİSTE!$F$1=H5112,1,H5112+1),IF(F5112=0,H5111+1,IF(F5111=0,H5110+1,IF(F5110=0,H5109+1,IF(F5109=0,H5108+1))))))</f>
        <v>28</v>
      </c>
      <c r="G5113" s="72">
        <f>IF(F5113=0,0,IF(LİSTE!$F$1=F5113,1,F5113+1))</f>
        <v>1</v>
      </c>
      <c r="H5113" s="72">
        <f>IF(G5113=0,0,IF(LİSTE!$F$1=G5113,1,G5113+1))</f>
        <v>2</v>
      </c>
      <c r="I5113" s="72" t="str">
        <f>IFERROR(VLOOKUP(A5113,TATİLLER!$A$2:$D$30000,3,0),"TATİL DEĞİL")</f>
        <v>TATİL DEĞİL</v>
      </c>
    </row>
    <row r="5114" spans="1:9" x14ac:dyDescent="0.25">
      <c r="A5114" s="74">
        <f t="shared" si="1175"/>
        <v>52357</v>
      </c>
      <c r="B5114" s="72">
        <f t="shared" si="1171"/>
        <v>3</v>
      </c>
      <c r="C5114" s="72" t="str">
        <f>IF(F5114=0,"RESMİ TATİL",VLOOKUP(F5114,LİSTE!$B$7:$D$1300,3,0))</f>
        <v>Zeynep Sevde TOPUZ</v>
      </c>
      <c r="D5114" s="72" t="str">
        <f>IF(G5114=0,"RESMİ TATİL",VLOOKUP(G5114,LİSTE!$B$7:$D$1300,3,0))</f>
        <v>Ömer Asaf KADAŞ</v>
      </c>
      <c r="E5114" s="72" t="str">
        <f>IF(H5114=0,"RESMİ TATİL",VLOOKUP(H5114,LİSTE!$B$7:$D$1300,3,0))</f>
        <v>Ramazan Baran ADIGÜZEL</v>
      </c>
      <c r="F5114" s="72">
        <f>IF(B5114="TATİL",0,IF(F5113&gt;0,IF(LİSTE!$F$1=H5113,1,H5113+1),IF(F5113=0,H5112+1,IF(F5112=0,H5111+1,IF(F5111=0,H5110+1,IF(F5110=0,H5109+1))))))</f>
        <v>3</v>
      </c>
      <c r="G5114" s="72">
        <f>IF(F5114=0,0,IF(LİSTE!$F$1=F5114,1,F5114+1))</f>
        <v>4</v>
      </c>
      <c r="H5114" s="72">
        <f>IF(G5114=0,0,IF(LİSTE!$F$1=G5114,1,G5114+1))</f>
        <v>5</v>
      </c>
      <c r="I5114" s="72" t="str">
        <f>IFERROR(VLOOKUP(A5114,TATİLLER!$A$2:$D$30000,3,0),"TATİL DEĞİL")</f>
        <v>TATİL DEĞİL</v>
      </c>
    </row>
    <row r="5115" spans="1:9" x14ac:dyDescent="0.25">
      <c r="A5115" s="74">
        <f t="shared" si="1175"/>
        <v>52358</v>
      </c>
      <c r="B5115" s="72">
        <f t="shared" si="1171"/>
        <v>4</v>
      </c>
      <c r="C5115" s="72" t="str">
        <f>IF(F5115=0,"RESMİ TATİL",VLOOKUP(F5115,LİSTE!$B$7:$D$1300,3,0))</f>
        <v>Bahar AKGÜN</v>
      </c>
      <c r="D5115" s="72" t="str">
        <f>IF(G5115=0,"RESMİ TATİL",VLOOKUP(G5115,LİSTE!$B$7:$D$1300,3,0))</f>
        <v>Ömer AKGÜL</v>
      </c>
      <c r="E5115" s="72" t="str">
        <f>IF(H5115=0,"RESMİ TATİL",VLOOKUP(H5115,LİSTE!$B$7:$D$1300,3,0))</f>
        <v>Muharrem EFE TANRIVERDİ</v>
      </c>
      <c r="F5115" s="72">
        <f>IF(B5115="TATİL",0,IF(F5114&gt;0,IF(LİSTE!$F$1=H5114,1,H5114+1),IF(F5114=0,H5113+1,IF(F5113=0,H5112+1,IF(F5112=0,H5111+1,IF(F5111=0,H5110+1))))))</f>
        <v>6</v>
      </c>
      <c r="G5115" s="72">
        <f>IF(F5115=0,0,IF(LİSTE!$F$1=F5115,1,F5115+1))</f>
        <v>7</v>
      </c>
      <c r="H5115" s="72">
        <f>IF(G5115=0,0,IF(LİSTE!$F$1=G5115,1,G5115+1))</f>
        <v>8</v>
      </c>
      <c r="I5115" s="72" t="str">
        <f>IFERROR(VLOOKUP(A5115,TATİLLER!$A$2:$D$30000,3,0),"TATİL DEĞİL")</f>
        <v>TATİL DEĞİL</v>
      </c>
    </row>
    <row r="5116" spans="1:9" x14ac:dyDescent="0.25">
      <c r="A5116" s="74">
        <f t="shared" si="1175"/>
        <v>52359</v>
      </c>
      <c r="B5116" s="72">
        <f t="shared" si="1171"/>
        <v>5</v>
      </c>
      <c r="C5116" s="72" t="str">
        <f>IF(F5116=0,"RESMİ TATİL",VLOOKUP(F5116,LİSTE!$B$7:$D$1300,3,0))</f>
        <v>Anıl DOĞAN</v>
      </c>
      <c r="D5116" s="72" t="str">
        <f>IF(G5116=0,"RESMİ TATİL",VLOOKUP(G5116,LİSTE!$B$7:$D$1300,3,0))</f>
        <v>İpek ARSLAN</v>
      </c>
      <c r="E5116" s="72" t="str">
        <f>IF(H5116=0,"RESMİ TATİL",VLOOKUP(H5116,LİSTE!$B$7:$D$1300,3,0))</f>
        <v>Efe KARSAK</v>
      </c>
      <c r="F5116" s="72">
        <f>IF(B5116="TATİL",0,IF(F5115&gt;0,IF(LİSTE!$F$1=H5115,1,H5115+1),IF(F5115=0,H5114+1,IF(F5114=0,H5113+1,IF(F5113=0,H5112+1,IF(F5112=0,H5111+1))))))</f>
        <v>9</v>
      </c>
      <c r="G5116" s="72">
        <f>IF(F5116=0,0,IF(LİSTE!$F$1=F5116,1,F5116+1))</f>
        <v>10</v>
      </c>
      <c r="H5116" s="72">
        <f>IF(G5116=0,0,IF(LİSTE!$F$1=G5116,1,G5116+1))</f>
        <v>11</v>
      </c>
      <c r="I5116" s="72" t="str">
        <f>IFERROR(VLOOKUP(A5116,TATİLLER!$A$2:$D$30000,3,0),"TATİL DEĞİL")</f>
        <v>TATİL DEĞİL</v>
      </c>
    </row>
    <row r="5117" spans="1:9" x14ac:dyDescent="0.25">
      <c r="A5117" s="74">
        <f t="shared" ref="A5117" si="1184">A5116+3</f>
        <v>52362</v>
      </c>
      <c r="B5117" s="72">
        <f t="shared" si="1171"/>
        <v>1</v>
      </c>
      <c r="C5117" s="72" t="str">
        <f>IF(F5117=0,"RESMİ TATİL",VLOOKUP(F5117,LİSTE!$B$7:$D$1300,3,0))</f>
        <v>Abdullah KIRBAÇ</v>
      </c>
      <c r="D5117" s="72" t="str">
        <f>IF(G5117=0,"RESMİ TATİL",VLOOKUP(G5117,LİSTE!$B$7:$D$1300,3,0))</f>
        <v>Ümmü Defne GÜLER</v>
      </c>
      <c r="E5117" s="72" t="str">
        <f>IF(H5117=0,"RESMİ TATİL",VLOOKUP(H5117,LİSTE!$B$7:$D$1300,3,0))</f>
        <v>Şevval ÖZDAMAR</v>
      </c>
      <c r="F5117" s="72">
        <f>IF(B5117="TATİL",0,IF(F5116&gt;0,IF(LİSTE!$F$1=H5116,1,H5116+1),IF(F5116=0,H5115+1,IF(F5115=0,H5114+1,IF(F5114=0,H5113+1,IF(F5113=0,H5112+1))))))</f>
        <v>12</v>
      </c>
      <c r="G5117" s="72">
        <f>IF(F5117=0,0,IF(LİSTE!$F$1=F5117,1,F5117+1))</f>
        <v>13</v>
      </c>
      <c r="H5117" s="72">
        <f>IF(G5117=0,0,IF(LİSTE!$F$1=G5117,1,G5117+1))</f>
        <v>14</v>
      </c>
      <c r="I5117" s="72" t="str">
        <f>IFERROR(VLOOKUP(A5117,TATİLLER!$A$2:$D$30000,3,0),"TATİL DEĞİL")</f>
        <v>TATİL DEĞİL</v>
      </c>
    </row>
    <row r="5118" spans="1:9" x14ac:dyDescent="0.25">
      <c r="A5118" s="74">
        <f t="shared" si="1175"/>
        <v>52363</v>
      </c>
      <c r="B5118" s="72">
        <f t="shared" si="1171"/>
        <v>2</v>
      </c>
      <c r="C5118" s="72" t="str">
        <f>IF(F5118=0,"RESMİ TATİL",VLOOKUP(F5118,LİSTE!$B$7:$D$1300,3,0))</f>
        <v>Zeynep AKDAĞ</v>
      </c>
      <c r="D5118" s="72" t="str">
        <f>IF(G5118=0,"RESMİ TATİL",VLOOKUP(G5118,LİSTE!$B$7:$D$1300,3,0))</f>
        <v>Esma ÇOKER</v>
      </c>
      <c r="E5118" s="72" t="str">
        <f>IF(H5118=0,"RESMİ TATİL",VLOOKUP(H5118,LİSTE!$B$7:$D$1300,3,0))</f>
        <v>Dursun Kubilay YAŞAR</v>
      </c>
      <c r="F5118" s="72">
        <f>IF(B5118="TATİL",0,IF(F5117&gt;0,IF(LİSTE!$F$1=H5117,1,H5117+1),IF(F5117=0,H5116+1,IF(F5116=0,H5115+1,IF(F5115=0,H5114+1,IF(F5114=0,H5113+1))))))</f>
        <v>15</v>
      </c>
      <c r="G5118" s="72">
        <f>IF(F5118=0,0,IF(LİSTE!$F$1=F5118,1,F5118+1))</f>
        <v>16</v>
      </c>
      <c r="H5118" s="72">
        <f>IF(G5118=0,0,IF(LİSTE!$F$1=G5118,1,G5118+1))</f>
        <v>17</v>
      </c>
      <c r="I5118" s="72" t="str">
        <f>IFERROR(VLOOKUP(A5118,TATİLLER!$A$2:$D$30000,3,0),"TATİL DEĞİL")</f>
        <v>TATİL DEĞİL</v>
      </c>
    </row>
    <row r="5119" spans="1:9" x14ac:dyDescent="0.25">
      <c r="A5119" s="74">
        <f t="shared" si="1175"/>
        <v>52364</v>
      </c>
      <c r="B5119" s="72">
        <f t="shared" si="1171"/>
        <v>3</v>
      </c>
      <c r="C5119" s="72" t="str">
        <f>IF(F5119=0,"RESMİ TATİL",VLOOKUP(F5119,LİSTE!$B$7:$D$1300,3,0))</f>
        <v>Zeynep Beril BAŞPINAR</v>
      </c>
      <c r="D5119" s="72" t="str">
        <f>IF(G5119=0,"RESMİ TATİL",VLOOKUP(G5119,LİSTE!$B$7:$D$1300,3,0))</f>
        <v>Ahmet DAL</v>
      </c>
      <c r="E5119" s="72" t="str">
        <f>IF(H5119=0,"RESMİ TATİL",VLOOKUP(H5119,LİSTE!$B$7:$D$1300,3,0))</f>
        <v>Emirhan KARATAŞ</v>
      </c>
      <c r="F5119" s="72">
        <f>IF(B5119="TATİL",0,IF(F5118&gt;0,IF(LİSTE!$F$1=H5118,1,H5118+1),IF(F5118=0,H5117+1,IF(F5117=0,H5116+1,IF(F5116=0,H5115+1,IF(F5115=0,H5114+1))))))</f>
        <v>18</v>
      </c>
      <c r="G5119" s="72">
        <f>IF(F5119=0,0,IF(LİSTE!$F$1=F5119,1,F5119+1))</f>
        <v>19</v>
      </c>
      <c r="H5119" s="72">
        <f>IF(G5119=0,0,IF(LİSTE!$F$1=G5119,1,G5119+1))</f>
        <v>20</v>
      </c>
      <c r="I5119" s="72" t="str">
        <f>IFERROR(VLOOKUP(A5119,TATİLLER!$A$2:$D$30000,3,0),"TATİL DEĞİL")</f>
        <v>TATİL DEĞİL</v>
      </c>
    </row>
    <row r="5120" spans="1:9" x14ac:dyDescent="0.25">
      <c r="A5120" s="74">
        <f t="shared" si="1175"/>
        <v>52365</v>
      </c>
      <c r="B5120" s="72">
        <f t="shared" si="1171"/>
        <v>4</v>
      </c>
      <c r="C5120" s="72" t="str">
        <f>IF(F5120=0,"RESMİ TATİL",VLOOKUP(F5120,LİSTE!$B$7:$D$1300,3,0))</f>
        <v>Zümra Yeter ARI</v>
      </c>
      <c r="D5120" s="72" t="str">
        <f>IF(G5120=0,"RESMİ TATİL",VLOOKUP(G5120,LİSTE!$B$7:$D$1300,3,0))</f>
        <v>Utku KARAGÖZ</v>
      </c>
      <c r="E5120" s="72" t="str">
        <f>IF(H5120=0,"RESMİ TATİL",VLOOKUP(H5120,LİSTE!$B$7:$D$1300,3,0))</f>
        <v>Feyza Zümra AVCIOĞLU</v>
      </c>
      <c r="F5120" s="72">
        <f>IF(B5120="TATİL",0,IF(F5119&gt;0,IF(LİSTE!$F$1=H5119,1,H5119+1),IF(F5119=0,H5118+1,IF(F5118=0,H5117+1,IF(F5117=0,H5116+1,IF(F5116=0,H5115+1))))))</f>
        <v>21</v>
      </c>
      <c r="G5120" s="72">
        <f>IF(F5120=0,0,IF(LİSTE!$F$1=F5120,1,F5120+1))</f>
        <v>22</v>
      </c>
      <c r="H5120" s="72">
        <f>IF(G5120=0,0,IF(LİSTE!$F$1=G5120,1,G5120+1))</f>
        <v>23</v>
      </c>
      <c r="I5120" s="72" t="str">
        <f>IFERROR(VLOOKUP(A5120,TATİLLER!$A$2:$D$30000,3,0),"TATİL DEĞİL")</f>
        <v>TATİL DEĞİL</v>
      </c>
    </row>
    <row r="5121" spans="1:9" x14ac:dyDescent="0.25">
      <c r="A5121" s="74">
        <f t="shared" si="1175"/>
        <v>52366</v>
      </c>
      <c r="B5121" s="72">
        <f t="shared" si="1171"/>
        <v>5</v>
      </c>
      <c r="C5121" s="72" t="str">
        <f>IF(F5121=0,"RESMİ TATİL",VLOOKUP(F5121,LİSTE!$B$7:$D$1300,3,0))</f>
        <v>Yusuf Ali TABUR</v>
      </c>
      <c r="D5121" s="72" t="str">
        <f>IF(G5121=0,"RESMİ TATİL",VLOOKUP(G5121,LİSTE!$B$7:$D$1300,3,0))</f>
        <v>Irmak UTEBAY</v>
      </c>
      <c r="E5121" s="72" t="str">
        <f>IF(H5121=0,"RESMİ TATİL",VLOOKUP(H5121,LİSTE!$B$7:$D$1300,3,0))</f>
        <v>Kerem AKKOÇ</v>
      </c>
      <c r="F5121" s="72">
        <f>IF(B5121="TATİL",0,IF(F5120&gt;0,IF(LİSTE!$F$1=H5120,1,H5120+1),IF(F5120=0,H5119+1,IF(F5119=0,H5118+1,IF(F5118=0,H5117+1,IF(F5117=0,H5116+1))))))</f>
        <v>24</v>
      </c>
      <c r="G5121" s="72">
        <f>IF(F5121=0,0,IF(LİSTE!$F$1=F5121,1,F5121+1))</f>
        <v>25</v>
      </c>
      <c r="H5121" s="72">
        <f>IF(G5121=0,0,IF(LİSTE!$F$1=G5121,1,G5121+1))</f>
        <v>26</v>
      </c>
      <c r="I5121" s="72" t="str">
        <f>IFERROR(VLOOKUP(A5121,TATİLLER!$A$2:$D$30000,3,0),"TATİL DEĞİL")</f>
        <v>TATİL DEĞİL</v>
      </c>
    </row>
    <row r="5122" spans="1:9" x14ac:dyDescent="0.25">
      <c r="A5122" s="74">
        <f t="shared" ref="A5122" si="1185">A5121+3</f>
        <v>52369</v>
      </c>
      <c r="B5122" s="72">
        <f t="shared" si="1171"/>
        <v>1</v>
      </c>
      <c r="C5122" s="72" t="str">
        <f>IF(F5122=0,"RESMİ TATİL",VLOOKUP(F5122,LİSTE!$B$7:$D$1300,3,0))</f>
        <v>Elçin Ayşe ELMAS</v>
      </c>
      <c r="D5122" s="72" t="str">
        <f>IF(G5122=0,"RESMİ TATİL",VLOOKUP(G5122,LİSTE!$B$7:$D$1300,3,0))</f>
        <v>Muhammed YILDIZDAĞ</v>
      </c>
      <c r="E5122" s="72" t="str">
        <f>IF(H5122=0,"RESMİ TATİL",VLOOKUP(H5122,LİSTE!$B$7:$D$1300,3,0))</f>
        <v>Nisa Nur SANCAR</v>
      </c>
      <c r="F5122" s="72">
        <f>IF(B5122="TATİL",0,IF(F5121&gt;0,IF(LİSTE!$F$1=H5121,1,H5121+1),IF(F5121=0,H5120+1,IF(F5120=0,H5119+1,IF(F5119=0,H5118+1,IF(F5118=0,H5117+1))))))</f>
        <v>27</v>
      </c>
      <c r="G5122" s="72">
        <f>IF(F5122=0,0,IF(LİSTE!$F$1=F5122,1,F5122+1))</f>
        <v>28</v>
      </c>
      <c r="H5122" s="72">
        <f>IF(G5122=0,0,IF(LİSTE!$F$1=G5122,1,G5122+1))</f>
        <v>1</v>
      </c>
      <c r="I5122" s="72" t="str">
        <f>IFERROR(VLOOKUP(A5122,TATİLLER!$A$2:$D$30000,3,0),"TATİL DEĞİL")</f>
        <v>TATİL DEĞİL</v>
      </c>
    </row>
    <row r="5123" spans="1:9" x14ac:dyDescent="0.25">
      <c r="A5123" s="74">
        <f t="shared" si="1175"/>
        <v>52370</v>
      </c>
      <c r="B5123" s="72">
        <f t="shared" ref="B5123:B5186" si="1186">IF(I5123="TATİL","TATİL",WEEKDAY(A5123,2))</f>
        <v>2</v>
      </c>
      <c r="C5123" s="72" t="str">
        <f>IF(F5123=0,"RESMİ TATİL",VLOOKUP(F5123,LİSTE!$B$7:$D$1300,3,0))</f>
        <v>Esila ÇETİN</v>
      </c>
      <c r="D5123" s="72" t="str">
        <f>IF(G5123=0,"RESMİ TATİL",VLOOKUP(G5123,LİSTE!$B$7:$D$1300,3,0))</f>
        <v>Zeynep Sevde TOPUZ</v>
      </c>
      <c r="E5123" s="72" t="str">
        <f>IF(H5123=0,"RESMİ TATİL",VLOOKUP(H5123,LİSTE!$B$7:$D$1300,3,0))</f>
        <v>Ömer Asaf KADAŞ</v>
      </c>
      <c r="F5123" s="72">
        <f>IF(B5123="TATİL",0,IF(F5122&gt;0,IF(LİSTE!$F$1=H5122,1,H5122+1),IF(F5122=0,H5121+1,IF(F5121=0,H5120+1,IF(F5120=0,H5119+1,IF(F5119=0,H5118+1))))))</f>
        <v>2</v>
      </c>
      <c r="G5123" s="72">
        <f>IF(F5123=0,0,IF(LİSTE!$F$1=F5123,1,F5123+1))</f>
        <v>3</v>
      </c>
      <c r="H5123" s="72">
        <f>IF(G5123=0,0,IF(LİSTE!$F$1=G5123,1,G5123+1))</f>
        <v>4</v>
      </c>
      <c r="I5123" s="72" t="str">
        <f>IFERROR(VLOOKUP(A5123,TATİLLER!$A$2:$D$30000,3,0),"TATİL DEĞİL")</f>
        <v>TATİL DEĞİL</v>
      </c>
    </row>
    <row r="5124" spans="1:9" x14ac:dyDescent="0.25">
      <c r="A5124" s="74">
        <f t="shared" si="1175"/>
        <v>52371</v>
      </c>
      <c r="B5124" s="72">
        <f t="shared" si="1186"/>
        <v>3</v>
      </c>
      <c r="C5124" s="72" t="str">
        <f>IF(F5124=0,"RESMİ TATİL",VLOOKUP(F5124,LİSTE!$B$7:$D$1300,3,0))</f>
        <v>Ramazan Baran ADIGÜZEL</v>
      </c>
      <c r="D5124" s="72" t="str">
        <f>IF(G5124=0,"RESMİ TATİL",VLOOKUP(G5124,LİSTE!$B$7:$D$1300,3,0))</f>
        <v>Bahar AKGÜN</v>
      </c>
      <c r="E5124" s="72" t="str">
        <f>IF(H5124=0,"RESMİ TATİL",VLOOKUP(H5124,LİSTE!$B$7:$D$1300,3,0))</f>
        <v>Ömer AKGÜL</v>
      </c>
      <c r="F5124" s="72">
        <f>IF(B5124="TATİL",0,IF(F5123&gt;0,IF(LİSTE!$F$1=H5123,1,H5123+1),IF(F5123=0,H5122+1,IF(F5122=0,H5121+1,IF(F5121=0,H5120+1,IF(F5120=0,H5119+1))))))</f>
        <v>5</v>
      </c>
      <c r="G5124" s="72">
        <f>IF(F5124=0,0,IF(LİSTE!$F$1=F5124,1,F5124+1))</f>
        <v>6</v>
      </c>
      <c r="H5124" s="72">
        <f>IF(G5124=0,0,IF(LİSTE!$F$1=G5124,1,G5124+1))</f>
        <v>7</v>
      </c>
      <c r="I5124" s="72" t="str">
        <f>IFERROR(VLOOKUP(A5124,TATİLLER!$A$2:$D$30000,3,0),"TATİL DEĞİL")</f>
        <v>TATİL DEĞİL</v>
      </c>
    </row>
    <row r="5125" spans="1:9" x14ac:dyDescent="0.25">
      <c r="A5125" s="74">
        <f t="shared" si="1175"/>
        <v>52372</v>
      </c>
      <c r="B5125" s="72">
        <f t="shared" si="1186"/>
        <v>4</v>
      </c>
      <c r="C5125" s="72" t="str">
        <f>IF(F5125=0,"RESMİ TATİL",VLOOKUP(F5125,LİSTE!$B$7:$D$1300,3,0))</f>
        <v>Muharrem EFE TANRIVERDİ</v>
      </c>
      <c r="D5125" s="72" t="str">
        <f>IF(G5125=0,"RESMİ TATİL",VLOOKUP(G5125,LİSTE!$B$7:$D$1300,3,0))</f>
        <v>Anıl DOĞAN</v>
      </c>
      <c r="E5125" s="72" t="str">
        <f>IF(H5125=0,"RESMİ TATİL",VLOOKUP(H5125,LİSTE!$B$7:$D$1300,3,0))</f>
        <v>İpek ARSLAN</v>
      </c>
      <c r="F5125" s="72">
        <f>IF(B5125="TATİL",0,IF(F5124&gt;0,IF(LİSTE!$F$1=H5124,1,H5124+1),IF(F5124=0,H5123+1,IF(F5123=0,H5122+1,IF(F5122=0,H5121+1,IF(F5121=0,H5120+1))))))</f>
        <v>8</v>
      </c>
      <c r="G5125" s="72">
        <f>IF(F5125=0,0,IF(LİSTE!$F$1=F5125,1,F5125+1))</f>
        <v>9</v>
      </c>
      <c r="H5125" s="72">
        <f>IF(G5125=0,0,IF(LİSTE!$F$1=G5125,1,G5125+1))</f>
        <v>10</v>
      </c>
      <c r="I5125" s="72" t="str">
        <f>IFERROR(VLOOKUP(A5125,TATİLLER!$A$2:$D$30000,3,0),"TATİL DEĞİL")</f>
        <v>TATİL DEĞİL</v>
      </c>
    </row>
    <row r="5126" spans="1:9" x14ac:dyDescent="0.25">
      <c r="A5126" s="74">
        <f t="shared" si="1175"/>
        <v>52373</v>
      </c>
      <c r="B5126" s="72">
        <f t="shared" si="1186"/>
        <v>5</v>
      </c>
      <c r="C5126" s="72" t="str">
        <f>IF(F5126=0,"RESMİ TATİL",VLOOKUP(F5126,LİSTE!$B$7:$D$1300,3,0))</f>
        <v>Efe KARSAK</v>
      </c>
      <c r="D5126" s="72" t="str">
        <f>IF(G5126=0,"RESMİ TATİL",VLOOKUP(G5126,LİSTE!$B$7:$D$1300,3,0))</f>
        <v>Abdullah KIRBAÇ</v>
      </c>
      <c r="E5126" s="72" t="str">
        <f>IF(H5126=0,"RESMİ TATİL",VLOOKUP(H5126,LİSTE!$B$7:$D$1300,3,0))</f>
        <v>Ümmü Defne GÜLER</v>
      </c>
      <c r="F5126" s="72">
        <f>IF(B5126="TATİL",0,IF(F5125&gt;0,IF(LİSTE!$F$1=H5125,1,H5125+1),IF(F5125=0,H5124+1,IF(F5124=0,H5123+1,IF(F5123=0,H5122+1,IF(F5122=0,H5121+1))))))</f>
        <v>11</v>
      </c>
      <c r="G5126" s="72">
        <f>IF(F5126=0,0,IF(LİSTE!$F$1=F5126,1,F5126+1))</f>
        <v>12</v>
      </c>
      <c r="H5126" s="72">
        <f>IF(G5126=0,0,IF(LİSTE!$F$1=G5126,1,G5126+1))</f>
        <v>13</v>
      </c>
      <c r="I5126" s="72" t="str">
        <f>IFERROR(VLOOKUP(A5126,TATİLLER!$A$2:$D$30000,3,0),"TATİL DEĞİL")</f>
        <v>TATİL DEĞİL</v>
      </c>
    </row>
    <row r="5127" spans="1:9" x14ac:dyDescent="0.25">
      <c r="A5127" s="74">
        <f t="shared" ref="A5127" si="1187">A5126+3</f>
        <v>52376</v>
      </c>
      <c r="B5127" s="72">
        <f t="shared" si="1186"/>
        <v>1</v>
      </c>
      <c r="C5127" s="72" t="str">
        <f>IF(F5127=0,"RESMİ TATİL",VLOOKUP(F5127,LİSTE!$B$7:$D$1300,3,0))</f>
        <v>Şevval ÖZDAMAR</v>
      </c>
      <c r="D5127" s="72" t="str">
        <f>IF(G5127=0,"RESMİ TATİL",VLOOKUP(G5127,LİSTE!$B$7:$D$1300,3,0))</f>
        <v>Zeynep AKDAĞ</v>
      </c>
      <c r="E5127" s="72" t="str">
        <f>IF(H5127=0,"RESMİ TATİL",VLOOKUP(H5127,LİSTE!$B$7:$D$1300,3,0))</f>
        <v>Esma ÇOKER</v>
      </c>
      <c r="F5127" s="72">
        <f>IF(B5127="TATİL",0,IF(F5126&gt;0,IF(LİSTE!$F$1=H5126,1,H5126+1),IF(F5126=0,H5125+1,IF(F5125=0,H5124+1,IF(F5124=0,H5123+1,IF(F5123=0,H5122+1))))))</f>
        <v>14</v>
      </c>
      <c r="G5127" s="72">
        <f>IF(F5127=0,0,IF(LİSTE!$F$1=F5127,1,F5127+1))</f>
        <v>15</v>
      </c>
      <c r="H5127" s="72">
        <f>IF(G5127=0,0,IF(LİSTE!$F$1=G5127,1,G5127+1))</f>
        <v>16</v>
      </c>
      <c r="I5127" s="72" t="str">
        <f>IFERROR(VLOOKUP(A5127,TATİLLER!$A$2:$D$30000,3,0),"TATİL DEĞİL")</f>
        <v>TATİL DEĞİL</v>
      </c>
    </row>
    <row r="5128" spans="1:9" x14ac:dyDescent="0.25">
      <c r="A5128" s="74">
        <f t="shared" si="1175"/>
        <v>52377</v>
      </c>
      <c r="B5128" s="72">
        <f t="shared" si="1186"/>
        <v>2</v>
      </c>
      <c r="C5128" s="72" t="str">
        <f>IF(F5128=0,"RESMİ TATİL",VLOOKUP(F5128,LİSTE!$B$7:$D$1300,3,0))</f>
        <v>Dursun Kubilay YAŞAR</v>
      </c>
      <c r="D5128" s="72" t="str">
        <f>IF(G5128=0,"RESMİ TATİL",VLOOKUP(G5128,LİSTE!$B$7:$D$1300,3,0))</f>
        <v>Zeynep Beril BAŞPINAR</v>
      </c>
      <c r="E5128" s="72" t="str">
        <f>IF(H5128=0,"RESMİ TATİL",VLOOKUP(H5128,LİSTE!$B$7:$D$1300,3,0))</f>
        <v>Ahmet DAL</v>
      </c>
      <c r="F5128" s="72">
        <f>IF(B5128="TATİL",0,IF(F5127&gt;0,IF(LİSTE!$F$1=H5127,1,H5127+1),IF(F5127=0,H5126+1,IF(F5126=0,H5125+1,IF(F5125=0,H5124+1,IF(F5124=0,H5123+1))))))</f>
        <v>17</v>
      </c>
      <c r="G5128" s="72">
        <f>IF(F5128=0,0,IF(LİSTE!$F$1=F5128,1,F5128+1))</f>
        <v>18</v>
      </c>
      <c r="H5128" s="72">
        <f>IF(G5128=0,0,IF(LİSTE!$F$1=G5128,1,G5128+1))</f>
        <v>19</v>
      </c>
      <c r="I5128" s="72" t="str">
        <f>IFERROR(VLOOKUP(A5128,TATİLLER!$A$2:$D$30000,3,0),"TATİL DEĞİL")</f>
        <v>TATİL DEĞİL</v>
      </c>
    </row>
    <row r="5129" spans="1:9" x14ac:dyDescent="0.25">
      <c r="A5129" s="74">
        <f t="shared" si="1175"/>
        <v>52378</v>
      </c>
      <c r="B5129" s="72">
        <f t="shared" si="1186"/>
        <v>3</v>
      </c>
      <c r="C5129" s="72" t="str">
        <f>IF(F5129=0,"RESMİ TATİL",VLOOKUP(F5129,LİSTE!$B$7:$D$1300,3,0))</f>
        <v>Emirhan KARATAŞ</v>
      </c>
      <c r="D5129" s="72" t="str">
        <f>IF(G5129=0,"RESMİ TATİL",VLOOKUP(G5129,LİSTE!$B$7:$D$1300,3,0))</f>
        <v>Zümra Yeter ARI</v>
      </c>
      <c r="E5129" s="72" t="str">
        <f>IF(H5129=0,"RESMİ TATİL",VLOOKUP(H5129,LİSTE!$B$7:$D$1300,3,0))</f>
        <v>Utku KARAGÖZ</v>
      </c>
      <c r="F5129" s="72">
        <f>IF(B5129="TATİL",0,IF(F5128&gt;0,IF(LİSTE!$F$1=H5128,1,H5128+1),IF(F5128=0,H5127+1,IF(F5127=0,H5126+1,IF(F5126=0,H5125+1,IF(F5125=0,H5124+1))))))</f>
        <v>20</v>
      </c>
      <c r="G5129" s="72">
        <f>IF(F5129=0,0,IF(LİSTE!$F$1=F5129,1,F5129+1))</f>
        <v>21</v>
      </c>
      <c r="H5129" s="72">
        <f>IF(G5129=0,0,IF(LİSTE!$F$1=G5129,1,G5129+1))</f>
        <v>22</v>
      </c>
      <c r="I5129" s="72" t="str">
        <f>IFERROR(VLOOKUP(A5129,TATİLLER!$A$2:$D$30000,3,0),"TATİL DEĞİL")</f>
        <v>TATİL DEĞİL</v>
      </c>
    </row>
    <row r="5130" spans="1:9" x14ac:dyDescent="0.25">
      <c r="A5130" s="74">
        <f t="shared" si="1175"/>
        <v>52379</v>
      </c>
      <c r="B5130" s="72">
        <f t="shared" si="1186"/>
        <v>4</v>
      </c>
      <c r="C5130" s="72" t="str">
        <f>IF(F5130=0,"RESMİ TATİL",VLOOKUP(F5130,LİSTE!$B$7:$D$1300,3,0))</f>
        <v>Feyza Zümra AVCIOĞLU</v>
      </c>
      <c r="D5130" s="72" t="str">
        <f>IF(G5130=0,"RESMİ TATİL",VLOOKUP(G5130,LİSTE!$B$7:$D$1300,3,0))</f>
        <v>Yusuf Ali TABUR</v>
      </c>
      <c r="E5130" s="72" t="str">
        <f>IF(H5130=0,"RESMİ TATİL",VLOOKUP(H5130,LİSTE!$B$7:$D$1300,3,0))</f>
        <v>Irmak UTEBAY</v>
      </c>
      <c r="F5130" s="72">
        <f>IF(B5130="TATİL",0,IF(F5129&gt;0,IF(LİSTE!$F$1=H5129,1,H5129+1),IF(F5129=0,H5128+1,IF(F5128=0,H5127+1,IF(F5127=0,H5126+1,IF(F5126=0,H5125+1))))))</f>
        <v>23</v>
      </c>
      <c r="G5130" s="72">
        <f>IF(F5130=0,0,IF(LİSTE!$F$1=F5130,1,F5130+1))</f>
        <v>24</v>
      </c>
      <c r="H5130" s="72">
        <f>IF(G5130=0,0,IF(LİSTE!$F$1=G5130,1,G5130+1))</f>
        <v>25</v>
      </c>
      <c r="I5130" s="72" t="str">
        <f>IFERROR(VLOOKUP(A5130,TATİLLER!$A$2:$D$30000,3,0),"TATİL DEĞİL")</f>
        <v>TATİL DEĞİL</v>
      </c>
    </row>
    <row r="5131" spans="1:9" x14ac:dyDescent="0.25">
      <c r="A5131" s="74">
        <f t="shared" si="1175"/>
        <v>52380</v>
      </c>
      <c r="B5131" s="72">
        <f t="shared" si="1186"/>
        <v>5</v>
      </c>
      <c r="C5131" s="72" t="str">
        <f>IF(F5131=0,"RESMİ TATİL",VLOOKUP(F5131,LİSTE!$B$7:$D$1300,3,0))</f>
        <v>Kerem AKKOÇ</v>
      </c>
      <c r="D5131" s="72" t="str">
        <f>IF(G5131=0,"RESMİ TATİL",VLOOKUP(G5131,LİSTE!$B$7:$D$1300,3,0))</f>
        <v>Elçin Ayşe ELMAS</v>
      </c>
      <c r="E5131" s="72" t="str">
        <f>IF(H5131=0,"RESMİ TATİL",VLOOKUP(H5131,LİSTE!$B$7:$D$1300,3,0))</f>
        <v>Muhammed YILDIZDAĞ</v>
      </c>
      <c r="F5131" s="72">
        <f>IF(B5131="TATİL",0,IF(F5130&gt;0,IF(LİSTE!$F$1=H5130,1,H5130+1),IF(F5130=0,H5129+1,IF(F5129=0,H5128+1,IF(F5128=0,H5127+1,IF(F5127=0,H5126+1))))))</f>
        <v>26</v>
      </c>
      <c r="G5131" s="72">
        <f>IF(F5131=0,0,IF(LİSTE!$F$1=F5131,1,F5131+1))</f>
        <v>27</v>
      </c>
      <c r="H5131" s="72">
        <f>IF(G5131=0,0,IF(LİSTE!$F$1=G5131,1,G5131+1))</f>
        <v>28</v>
      </c>
      <c r="I5131" s="72" t="str">
        <f>IFERROR(VLOOKUP(A5131,TATİLLER!$A$2:$D$30000,3,0),"TATİL DEĞİL")</f>
        <v>TATİL DEĞİL</v>
      </c>
    </row>
    <row r="5132" spans="1:9" x14ac:dyDescent="0.25">
      <c r="A5132" s="74">
        <f t="shared" ref="A5132" si="1188">A5131+3</f>
        <v>52383</v>
      </c>
      <c r="B5132" s="72">
        <f t="shared" si="1186"/>
        <v>1</v>
      </c>
      <c r="C5132" s="72" t="str">
        <f>IF(F5132=0,"RESMİ TATİL",VLOOKUP(F5132,LİSTE!$B$7:$D$1300,3,0))</f>
        <v>Nisa Nur SANCAR</v>
      </c>
      <c r="D5132" s="72" t="str">
        <f>IF(G5132=0,"RESMİ TATİL",VLOOKUP(G5132,LİSTE!$B$7:$D$1300,3,0))</f>
        <v>Esila ÇETİN</v>
      </c>
      <c r="E5132" s="72" t="str">
        <f>IF(H5132=0,"RESMİ TATİL",VLOOKUP(H5132,LİSTE!$B$7:$D$1300,3,0))</f>
        <v>Zeynep Sevde TOPUZ</v>
      </c>
      <c r="F5132" s="72">
        <f>IF(B5132="TATİL",0,IF(F5131&gt;0,IF(LİSTE!$F$1=H5131,1,H5131+1),IF(F5131=0,H5130+1,IF(F5130=0,H5129+1,IF(F5129=0,H5128+1,IF(F5128=0,H5127+1))))))</f>
        <v>1</v>
      </c>
      <c r="G5132" s="72">
        <f>IF(F5132=0,0,IF(LİSTE!$F$1=F5132,1,F5132+1))</f>
        <v>2</v>
      </c>
      <c r="H5132" s="72">
        <f>IF(G5132=0,0,IF(LİSTE!$F$1=G5132,1,G5132+1))</f>
        <v>3</v>
      </c>
      <c r="I5132" s="72" t="str">
        <f>IFERROR(VLOOKUP(A5132,TATİLLER!$A$2:$D$30000,3,0),"TATİL DEĞİL")</f>
        <v>TATİL DEĞİL</v>
      </c>
    </row>
    <row r="5133" spans="1:9" x14ac:dyDescent="0.25">
      <c r="A5133" s="74">
        <f t="shared" si="1175"/>
        <v>52384</v>
      </c>
      <c r="B5133" s="72">
        <f t="shared" si="1186"/>
        <v>2</v>
      </c>
      <c r="C5133" s="72" t="str">
        <f>IF(F5133=0,"RESMİ TATİL",VLOOKUP(F5133,LİSTE!$B$7:$D$1300,3,0))</f>
        <v>Ömer Asaf KADAŞ</v>
      </c>
      <c r="D5133" s="72" t="str">
        <f>IF(G5133=0,"RESMİ TATİL",VLOOKUP(G5133,LİSTE!$B$7:$D$1300,3,0))</f>
        <v>Ramazan Baran ADIGÜZEL</v>
      </c>
      <c r="E5133" s="72" t="str">
        <f>IF(H5133=0,"RESMİ TATİL",VLOOKUP(H5133,LİSTE!$B$7:$D$1300,3,0))</f>
        <v>Bahar AKGÜN</v>
      </c>
      <c r="F5133" s="72">
        <f>IF(B5133="TATİL",0,IF(F5132&gt;0,IF(LİSTE!$F$1=H5132,1,H5132+1),IF(F5132=0,H5131+1,IF(F5131=0,H5130+1,IF(F5130=0,H5129+1,IF(F5129=0,H5128+1))))))</f>
        <v>4</v>
      </c>
      <c r="G5133" s="72">
        <f>IF(F5133=0,0,IF(LİSTE!$F$1=F5133,1,F5133+1))</f>
        <v>5</v>
      </c>
      <c r="H5133" s="72">
        <f>IF(G5133=0,0,IF(LİSTE!$F$1=G5133,1,G5133+1))</f>
        <v>6</v>
      </c>
      <c r="I5133" s="72" t="str">
        <f>IFERROR(VLOOKUP(A5133,TATİLLER!$A$2:$D$30000,3,0),"TATİL DEĞİL")</f>
        <v>TATİL DEĞİL</v>
      </c>
    </row>
    <row r="5134" spans="1:9" x14ac:dyDescent="0.25">
      <c r="A5134" s="74">
        <f t="shared" si="1175"/>
        <v>52385</v>
      </c>
      <c r="B5134" s="72">
        <f t="shared" si="1186"/>
        <v>3</v>
      </c>
      <c r="C5134" s="72" t="str">
        <f>IF(F5134=0,"RESMİ TATİL",VLOOKUP(F5134,LİSTE!$B$7:$D$1300,3,0))</f>
        <v>Ömer AKGÜL</v>
      </c>
      <c r="D5134" s="72" t="str">
        <f>IF(G5134=0,"RESMİ TATİL",VLOOKUP(G5134,LİSTE!$B$7:$D$1300,3,0))</f>
        <v>Muharrem EFE TANRIVERDİ</v>
      </c>
      <c r="E5134" s="72" t="str">
        <f>IF(H5134=0,"RESMİ TATİL",VLOOKUP(H5134,LİSTE!$B$7:$D$1300,3,0))</f>
        <v>Anıl DOĞAN</v>
      </c>
      <c r="F5134" s="72">
        <f>IF(B5134="TATİL",0,IF(F5133&gt;0,IF(LİSTE!$F$1=H5133,1,H5133+1),IF(F5133=0,H5132+1,IF(F5132=0,H5131+1,IF(F5131=0,H5130+1,IF(F5130=0,H5129+1))))))</f>
        <v>7</v>
      </c>
      <c r="G5134" s="72">
        <f>IF(F5134=0,0,IF(LİSTE!$F$1=F5134,1,F5134+1))</f>
        <v>8</v>
      </c>
      <c r="H5134" s="72">
        <f>IF(G5134=0,0,IF(LİSTE!$F$1=G5134,1,G5134+1))</f>
        <v>9</v>
      </c>
      <c r="I5134" s="72" t="str">
        <f>IFERROR(VLOOKUP(A5134,TATİLLER!$A$2:$D$30000,3,0),"TATİL DEĞİL")</f>
        <v>TATİL DEĞİL</v>
      </c>
    </row>
    <row r="5135" spans="1:9" x14ac:dyDescent="0.25">
      <c r="A5135" s="74">
        <f t="shared" si="1175"/>
        <v>52386</v>
      </c>
      <c r="B5135" s="72">
        <f t="shared" si="1186"/>
        <v>4</v>
      </c>
      <c r="C5135" s="72" t="str">
        <f>IF(F5135=0,"RESMİ TATİL",VLOOKUP(F5135,LİSTE!$B$7:$D$1300,3,0))</f>
        <v>İpek ARSLAN</v>
      </c>
      <c r="D5135" s="72" t="str">
        <f>IF(G5135=0,"RESMİ TATİL",VLOOKUP(G5135,LİSTE!$B$7:$D$1300,3,0))</f>
        <v>Efe KARSAK</v>
      </c>
      <c r="E5135" s="72" t="str">
        <f>IF(H5135=0,"RESMİ TATİL",VLOOKUP(H5135,LİSTE!$B$7:$D$1300,3,0))</f>
        <v>Abdullah KIRBAÇ</v>
      </c>
      <c r="F5135" s="72">
        <f>IF(B5135="TATİL",0,IF(F5134&gt;0,IF(LİSTE!$F$1=H5134,1,H5134+1),IF(F5134=0,H5133+1,IF(F5133=0,H5132+1,IF(F5132=0,H5131+1,IF(F5131=0,H5130+1))))))</f>
        <v>10</v>
      </c>
      <c r="G5135" s="72">
        <f>IF(F5135=0,0,IF(LİSTE!$F$1=F5135,1,F5135+1))</f>
        <v>11</v>
      </c>
      <c r="H5135" s="72">
        <f>IF(G5135=0,0,IF(LİSTE!$F$1=G5135,1,G5135+1))</f>
        <v>12</v>
      </c>
      <c r="I5135" s="72" t="str">
        <f>IFERROR(VLOOKUP(A5135,TATİLLER!$A$2:$D$30000,3,0),"TATİL DEĞİL")</f>
        <v>TATİL DEĞİL</v>
      </c>
    </row>
    <row r="5136" spans="1:9" x14ac:dyDescent="0.25">
      <c r="A5136" s="74">
        <f t="shared" si="1175"/>
        <v>52387</v>
      </c>
      <c r="B5136" s="72">
        <f t="shared" si="1186"/>
        <v>5</v>
      </c>
      <c r="C5136" s="72" t="str">
        <f>IF(F5136=0,"RESMİ TATİL",VLOOKUP(F5136,LİSTE!$B$7:$D$1300,3,0))</f>
        <v>Ümmü Defne GÜLER</v>
      </c>
      <c r="D5136" s="72" t="str">
        <f>IF(G5136=0,"RESMİ TATİL",VLOOKUP(G5136,LİSTE!$B$7:$D$1300,3,0))</f>
        <v>Şevval ÖZDAMAR</v>
      </c>
      <c r="E5136" s="72" t="str">
        <f>IF(H5136=0,"RESMİ TATİL",VLOOKUP(H5136,LİSTE!$B$7:$D$1300,3,0))</f>
        <v>Zeynep AKDAĞ</v>
      </c>
      <c r="F5136" s="72">
        <f>IF(B5136="TATİL",0,IF(F5135&gt;0,IF(LİSTE!$F$1=H5135,1,H5135+1),IF(F5135=0,H5134+1,IF(F5134=0,H5133+1,IF(F5133=0,H5132+1,IF(F5132=0,H5131+1))))))</f>
        <v>13</v>
      </c>
      <c r="G5136" s="72">
        <f>IF(F5136=0,0,IF(LİSTE!$F$1=F5136,1,F5136+1))</f>
        <v>14</v>
      </c>
      <c r="H5136" s="72">
        <f>IF(G5136=0,0,IF(LİSTE!$F$1=G5136,1,G5136+1))</f>
        <v>15</v>
      </c>
      <c r="I5136" s="72" t="str">
        <f>IFERROR(VLOOKUP(A5136,TATİLLER!$A$2:$D$30000,3,0),"TATİL DEĞİL")</f>
        <v>TATİL DEĞİL</v>
      </c>
    </row>
    <row r="5137" spans="1:9" x14ac:dyDescent="0.25">
      <c r="A5137" s="74">
        <f t="shared" ref="A5137" si="1189">A5136+3</f>
        <v>52390</v>
      </c>
      <c r="B5137" s="72">
        <f t="shared" si="1186"/>
        <v>1</v>
      </c>
      <c r="C5137" s="72" t="str">
        <f>IF(F5137=0,"RESMİ TATİL",VLOOKUP(F5137,LİSTE!$B$7:$D$1300,3,0))</f>
        <v>Esma ÇOKER</v>
      </c>
      <c r="D5137" s="72" t="str">
        <f>IF(G5137=0,"RESMİ TATİL",VLOOKUP(G5137,LİSTE!$B$7:$D$1300,3,0))</f>
        <v>Dursun Kubilay YAŞAR</v>
      </c>
      <c r="E5137" s="72" t="str">
        <f>IF(H5137=0,"RESMİ TATİL",VLOOKUP(H5137,LİSTE!$B$7:$D$1300,3,0))</f>
        <v>Zeynep Beril BAŞPINAR</v>
      </c>
      <c r="F5137" s="72">
        <f>IF(B5137="TATİL",0,IF(F5136&gt;0,IF(LİSTE!$F$1=H5136,1,H5136+1),IF(F5136=0,H5135+1,IF(F5135=0,H5134+1,IF(F5134=0,H5133+1,IF(F5133=0,H5132+1))))))</f>
        <v>16</v>
      </c>
      <c r="G5137" s="72">
        <f>IF(F5137=0,0,IF(LİSTE!$F$1=F5137,1,F5137+1))</f>
        <v>17</v>
      </c>
      <c r="H5137" s="72">
        <f>IF(G5137=0,0,IF(LİSTE!$F$1=G5137,1,G5137+1))</f>
        <v>18</v>
      </c>
      <c r="I5137" s="72" t="str">
        <f>IFERROR(VLOOKUP(A5137,TATİLLER!$A$2:$D$30000,3,0),"TATİL DEĞİL")</f>
        <v>TATİL DEĞİL</v>
      </c>
    </row>
    <row r="5138" spans="1:9" x14ac:dyDescent="0.25">
      <c r="A5138" s="74">
        <f t="shared" ref="A5138:A5201" si="1190">A5137+1</f>
        <v>52391</v>
      </c>
      <c r="B5138" s="72">
        <f t="shared" si="1186"/>
        <v>2</v>
      </c>
      <c r="C5138" s="72" t="str">
        <f>IF(F5138=0,"RESMİ TATİL",VLOOKUP(F5138,LİSTE!$B$7:$D$1300,3,0))</f>
        <v>Ahmet DAL</v>
      </c>
      <c r="D5138" s="72" t="str">
        <f>IF(G5138=0,"RESMİ TATİL",VLOOKUP(G5138,LİSTE!$B$7:$D$1300,3,0))</f>
        <v>Emirhan KARATAŞ</v>
      </c>
      <c r="E5138" s="72" t="str">
        <f>IF(H5138=0,"RESMİ TATİL",VLOOKUP(H5138,LİSTE!$B$7:$D$1300,3,0))</f>
        <v>Zümra Yeter ARI</v>
      </c>
      <c r="F5138" s="72">
        <f>IF(B5138="TATİL",0,IF(F5137&gt;0,IF(LİSTE!$F$1=H5137,1,H5137+1),IF(F5137=0,H5136+1,IF(F5136=0,H5135+1,IF(F5135=0,H5134+1,IF(F5134=0,H5133+1))))))</f>
        <v>19</v>
      </c>
      <c r="G5138" s="72">
        <f>IF(F5138=0,0,IF(LİSTE!$F$1=F5138,1,F5138+1))</f>
        <v>20</v>
      </c>
      <c r="H5138" s="72">
        <f>IF(G5138=0,0,IF(LİSTE!$F$1=G5138,1,G5138+1))</f>
        <v>21</v>
      </c>
      <c r="I5138" s="72" t="str">
        <f>IFERROR(VLOOKUP(A5138,TATİLLER!$A$2:$D$30000,3,0),"TATİL DEĞİL")</f>
        <v>TATİL DEĞİL</v>
      </c>
    </row>
    <row r="5139" spans="1:9" x14ac:dyDescent="0.25">
      <c r="A5139" s="74">
        <f t="shared" si="1190"/>
        <v>52392</v>
      </c>
      <c r="B5139" s="72">
        <f t="shared" si="1186"/>
        <v>3</v>
      </c>
      <c r="C5139" s="72" t="str">
        <f>IF(F5139=0,"RESMİ TATİL",VLOOKUP(F5139,LİSTE!$B$7:$D$1300,3,0))</f>
        <v>Utku KARAGÖZ</v>
      </c>
      <c r="D5139" s="72" t="str">
        <f>IF(G5139=0,"RESMİ TATİL",VLOOKUP(G5139,LİSTE!$B$7:$D$1300,3,0))</f>
        <v>Feyza Zümra AVCIOĞLU</v>
      </c>
      <c r="E5139" s="72" t="str">
        <f>IF(H5139=0,"RESMİ TATİL",VLOOKUP(H5139,LİSTE!$B$7:$D$1300,3,0))</f>
        <v>Yusuf Ali TABUR</v>
      </c>
      <c r="F5139" s="72">
        <f>IF(B5139="TATİL",0,IF(F5138&gt;0,IF(LİSTE!$F$1=H5138,1,H5138+1),IF(F5138=0,H5137+1,IF(F5137=0,H5136+1,IF(F5136=0,H5135+1,IF(F5135=0,H5134+1))))))</f>
        <v>22</v>
      </c>
      <c r="G5139" s="72">
        <f>IF(F5139=0,0,IF(LİSTE!$F$1=F5139,1,F5139+1))</f>
        <v>23</v>
      </c>
      <c r="H5139" s="72">
        <f>IF(G5139=0,0,IF(LİSTE!$F$1=G5139,1,G5139+1))</f>
        <v>24</v>
      </c>
      <c r="I5139" s="72" t="str">
        <f>IFERROR(VLOOKUP(A5139,TATİLLER!$A$2:$D$30000,3,0),"TATİL DEĞİL")</f>
        <v>TATİL DEĞİL</v>
      </c>
    </row>
    <row r="5140" spans="1:9" x14ac:dyDescent="0.25">
      <c r="A5140" s="74">
        <f t="shared" si="1190"/>
        <v>52393</v>
      </c>
      <c r="B5140" s="72">
        <f t="shared" si="1186"/>
        <v>4</v>
      </c>
      <c r="C5140" s="72" t="str">
        <f>IF(F5140=0,"RESMİ TATİL",VLOOKUP(F5140,LİSTE!$B$7:$D$1300,3,0))</f>
        <v>Irmak UTEBAY</v>
      </c>
      <c r="D5140" s="72" t="str">
        <f>IF(G5140=0,"RESMİ TATİL",VLOOKUP(G5140,LİSTE!$B$7:$D$1300,3,0))</f>
        <v>Kerem AKKOÇ</v>
      </c>
      <c r="E5140" s="72" t="str">
        <f>IF(H5140=0,"RESMİ TATİL",VLOOKUP(H5140,LİSTE!$B$7:$D$1300,3,0))</f>
        <v>Elçin Ayşe ELMAS</v>
      </c>
      <c r="F5140" s="72">
        <f>IF(B5140="TATİL",0,IF(F5139&gt;0,IF(LİSTE!$F$1=H5139,1,H5139+1),IF(F5139=0,H5138+1,IF(F5138=0,H5137+1,IF(F5137=0,H5136+1,IF(F5136=0,H5135+1))))))</f>
        <v>25</v>
      </c>
      <c r="G5140" s="72">
        <f>IF(F5140=0,0,IF(LİSTE!$F$1=F5140,1,F5140+1))</f>
        <v>26</v>
      </c>
      <c r="H5140" s="72">
        <f>IF(G5140=0,0,IF(LİSTE!$F$1=G5140,1,G5140+1))</f>
        <v>27</v>
      </c>
      <c r="I5140" s="72" t="str">
        <f>IFERROR(VLOOKUP(A5140,TATİLLER!$A$2:$D$30000,3,0),"TATİL DEĞİL")</f>
        <v>TATİL DEĞİL</v>
      </c>
    </row>
    <row r="5141" spans="1:9" x14ac:dyDescent="0.25">
      <c r="A5141" s="74">
        <f t="shared" si="1190"/>
        <v>52394</v>
      </c>
      <c r="B5141" s="72">
        <f t="shared" si="1186"/>
        <v>5</v>
      </c>
      <c r="C5141" s="72" t="str">
        <f>IF(F5141=0,"RESMİ TATİL",VLOOKUP(F5141,LİSTE!$B$7:$D$1300,3,0))</f>
        <v>Muhammed YILDIZDAĞ</v>
      </c>
      <c r="D5141" s="72" t="str">
        <f>IF(G5141=0,"RESMİ TATİL",VLOOKUP(G5141,LİSTE!$B$7:$D$1300,3,0))</f>
        <v>Nisa Nur SANCAR</v>
      </c>
      <c r="E5141" s="72" t="str">
        <f>IF(H5141=0,"RESMİ TATİL",VLOOKUP(H5141,LİSTE!$B$7:$D$1300,3,0))</f>
        <v>Esila ÇETİN</v>
      </c>
      <c r="F5141" s="72">
        <f>IF(B5141="TATİL",0,IF(F5140&gt;0,IF(LİSTE!$F$1=H5140,1,H5140+1),IF(F5140=0,H5139+1,IF(F5139=0,H5138+1,IF(F5138=0,H5137+1,IF(F5137=0,H5136+1))))))</f>
        <v>28</v>
      </c>
      <c r="G5141" s="72">
        <f>IF(F5141=0,0,IF(LİSTE!$F$1=F5141,1,F5141+1))</f>
        <v>1</v>
      </c>
      <c r="H5141" s="72">
        <f>IF(G5141=0,0,IF(LİSTE!$F$1=G5141,1,G5141+1))</f>
        <v>2</v>
      </c>
      <c r="I5141" s="72" t="str">
        <f>IFERROR(VLOOKUP(A5141,TATİLLER!$A$2:$D$30000,3,0),"TATİL DEĞİL")</f>
        <v>TATİL DEĞİL</v>
      </c>
    </row>
    <row r="5142" spans="1:9" x14ac:dyDescent="0.25">
      <c r="A5142" s="74">
        <f t="shared" ref="A5142" si="1191">A5141+3</f>
        <v>52397</v>
      </c>
      <c r="B5142" s="72">
        <f t="shared" si="1186"/>
        <v>1</v>
      </c>
      <c r="C5142" s="72" t="str">
        <f>IF(F5142=0,"RESMİ TATİL",VLOOKUP(F5142,LİSTE!$B$7:$D$1300,3,0))</f>
        <v>Zeynep Sevde TOPUZ</v>
      </c>
      <c r="D5142" s="72" t="str">
        <f>IF(G5142=0,"RESMİ TATİL",VLOOKUP(G5142,LİSTE!$B$7:$D$1300,3,0))</f>
        <v>Ömer Asaf KADAŞ</v>
      </c>
      <c r="E5142" s="72" t="str">
        <f>IF(H5142=0,"RESMİ TATİL",VLOOKUP(H5142,LİSTE!$B$7:$D$1300,3,0))</f>
        <v>Ramazan Baran ADIGÜZEL</v>
      </c>
      <c r="F5142" s="72">
        <f>IF(B5142="TATİL",0,IF(F5141&gt;0,IF(LİSTE!$F$1=H5141,1,H5141+1),IF(F5141=0,H5140+1,IF(F5140=0,H5139+1,IF(F5139=0,H5138+1,IF(F5138=0,H5137+1))))))</f>
        <v>3</v>
      </c>
      <c r="G5142" s="72">
        <f>IF(F5142=0,0,IF(LİSTE!$F$1=F5142,1,F5142+1))</f>
        <v>4</v>
      </c>
      <c r="H5142" s="72">
        <f>IF(G5142=0,0,IF(LİSTE!$F$1=G5142,1,G5142+1))</f>
        <v>5</v>
      </c>
      <c r="I5142" s="72" t="str">
        <f>IFERROR(VLOOKUP(A5142,TATİLLER!$A$2:$D$30000,3,0),"TATİL DEĞİL")</f>
        <v>TATİL DEĞİL</v>
      </c>
    </row>
    <row r="5143" spans="1:9" x14ac:dyDescent="0.25">
      <c r="A5143" s="74">
        <f t="shared" si="1190"/>
        <v>52398</v>
      </c>
      <c r="B5143" s="72">
        <f t="shared" si="1186"/>
        <v>2</v>
      </c>
      <c r="C5143" s="72" t="str">
        <f>IF(F5143=0,"RESMİ TATİL",VLOOKUP(F5143,LİSTE!$B$7:$D$1300,3,0))</f>
        <v>Bahar AKGÜN</v>
      </c>
      <c r="D5143" s="72" t="str">
        <f>IF(G5143=0,"RESMİ TATİL",VLOOKUP(G5143,LİSTE!$B$7:$D$1300,3,0))</f>
        <v>Ömer AKGÜL</v>
      </c>
      <c r="E5143" s="72" t="str">
        <f>IF(H5143=0,"RESMİ TATİL",VLOOKUP(H5143,LİSTE!$B$7:$D$1300,3,0))</f>
        <v>Muharrem EFE TANRIVERDİ</v>
      </c>
      <c r="F5143" s="72">
        <f>IF(B5143="TATİL",0,IF(F5142&gt;0,IF(LİSTE!$F$1=H5142,1,H5142+1),IF(F5142=0,H5141+1,IF(F5141=0,H5140+1,IF(F5140=0,H5139+1,IF(F5139=0,H5138+1))))))</f>
        <v>6</v>
      </c>
      <c r="G5143" s="72">
        <f>IF(F5143=0,0,IF(LİSTE!$F$1=F5143,1,F5143+1))</f>
        <v>7</v>
      </c>
      <c r="H5143" s="72">
        <f>IF(G5143=0,0,IF(LİSTE!$F$1=G5143,1,G5143+1))</f>
        <v>8</v>
      </c>
      <c r="I5143" s="72" t="str">
        <f>IFERROR(VLOOKUP(A5143,TATİLLER!$A$2:$D$30000,3,0),"TATİL DEĞİL")</f>
        <v>TATİL DEĞİL</v>
      </c>
    </row>
    <row r="5144" spans="1:9" x14ac:dyDescent="0.25">
      <c r="A5144" s="74">
        <f t="shared" si="1190"/>
        <v>52399</v>
      </c>
      <c r="B5144" s="72">
        <f t="shared" si="1186"/>
        <v>3</v>
      </c>
      <c r="C5144" s="72" t="str">
        <f>IF(F5144=0,"RESMİ TATİL",VLOOKUP(F5144,LİSTE!$B$7:$D$1300,3,0))</f>
        <v>Anıl DOĞAN</v>
      </c>
      <c r="D5144" s="72" t="str">
        <f>IF(G5144=0,"RESMİ TATİL",VLOOKUP(G5144,LİSTE!$B$7:$D$1300,3,0))</f>
        <v>İpek ARSLAN</v>
      </c>
      <c r="E5144" s="72" t="str">
        <f>IF(H5144=0,"RESMİ TATİL",VLOOKUP(H5144,LİSTE!$B$7:$D$1300,3,0))</f>
        <v>Efe KARSAK</v>
      </c>
      <c r="F5144" s="72">
        <f>IF(B5144="TATİL",0,IF(F5143&gt;0,IF(LİSTE!$F$1=H5143,1,H5143+1),IF(F5143=0,H5142+1,IF(F5142=0,H5141+1,IF(F5141=0,H5140+1,IF(F5140=0,H5139+1))))))</f>
        <v>9</v>
      </c>
      <c r="G5144" s="72">
        <f>IF(F5144=0,0,IF(LİSTE!$F$1=F5144,1,F5144+1))</f>
        <v>10</v>
      </c>
      <c r="H5144" s="72">
        <f>IF(G5144=0,0,IF(LİSTE!$F$1=G5144,1,G5144+1))</f>
        <v>11</v>
      </c>
      <c r="I5144" s="72" t="str">
        <f>IFERROR(VLOOKUP(A5144,TATİLLER!$A$2:$D$30000,3,0),"TATİL DEĞİL")</f>
        <v>TATİL DEĞİL</v>
      </c>
    </row>
    <row r="5145" spans="1:9" x14ac:dyDescent="0.25">
      <c r="A5145" s="74">
        <f t="shared" si="1190"/>
        <v>52400</v>
      </c>
      <c r="B5145" s="72">
        <f t="shared" si="1186"/>
        <v>4</v>
      </c>
      <c r="C5145" s="72" t="str">
        <f>IF(F5145=0,"RESMİ TATİL",VLOOKUP(F5145,LİSTE!$B$7:$D$1300,3,0))</f>
        <v>Abdullah KIRBAÇ</v>
      </c>
      <c r="D5145" s="72" t="str">
        <f>IF(G5145=0,"RESMİ TATİL",VLOOKUP(G5145,LİSTE!$B$7:$D$1300,3,0))</f>
        <v>Ümmü Defne GÜLER</v>
      </c>
      <c r="E5145" s="72" t="str">
        <f>IF(H5145=0,"RESMİ TATİL",VLOOKUP(H5145,LİSTE!$B$7:$D$1300,3,0))</f>
        <v>Şevval ÖZDAMAR</v>
      </c>
      <c r="F5145" s="72">
        <f>IF(B5145="TATİL",0,IF(F5144&gt;0,IF(LİSTE!$F$1=H5144,1,H5144+1),IF(F5144=0,H5143+1,IF(F5143=0,H5142+1,IF(F5142=0,H5141+1,IF(F5141=0,H5140+1))))))</f>
        <v>12</v>
      </c>
      <c r="G5145" s="72">
        <f>IF(F5145=0,0,IF(LİSTE!$F$1=F5145,1,F5145+1))</f>
        <v>13</v>
      </c>
      <c r="H5145" s="72">
        <f>IF(G5145=0,0,IF(LİSTE!$F$1=G5145,1,G5145+1))</f>
        <v>14</v>
      </c>
      <c r="I5145" s="72" t="str">
        <f>IFERROR(VLOOKUP(A5145,TATİLLER!$A$2:$D$30000,3,0),"TATİL DEĞİL")</f>
        <v>TATİL DEĞİL</v>
      </c>
    </row>
    <row r="5146" spans="1:9" x14ac:dyDescent="0.25">
      <c r="A5146" s="74">
        <f t="shared" si="1190"/>
        <v>52401</v>
      </c>
      <c r="B5146" s="72">
        <f t="shared" si="1186"/>
        <v>5</v>
      </c>
      <c r="C5146" s="72" t="str">
        <f>IF(F5146=0,"RESMİ TATİL",VLOOKUP(F5146,LİSTE!$B$7:$D$1300,3,0))</f>
        <v>Zeynep AKDAĞ</v>
      </c>
      <c r="D5146" s="72" t="str">
        <f>IF(G5146=0,"RESMİ TATİL",VLOOKUP(G5146,LİSTE!$B$7:$D$1300,3,0))</f>
        <v>Esma ÇOKER</v>
      </c>
      <c r="E5146" s="72" t="str">
        <f>IF(H5146=0,"RESMİ TATİL",VLOOKUP(H5146,LİSTE!$B$7:$D$1300,3,0))</f>
        <v>Dursun Kubilay YAŞAR</v>
      </c>
      <c r="F5146" s="72">
        <f>IF(B5146="TATİL",0,IF(F5145&gt;0,IF(LİSTE!$F$1=H5145,1,H5145+1),IF(F5145=0,H5144+1,IF(F5144=0,H5143+1,IF(F5143=0,H5142+1,IF(F5142=0,H5141+1))))))</f>
        <v>15</v>
      </c>
      <c r="G5146" s="72">
        <f>IF(F5146=0,0,IF(LİSTE!$F$1=F5146,1,F5146+1))</f>
        <v>16</v>
      </c>
      <c r="H5146" s="72">
        <f>IF(G5146=0,0,IF(LİSTE!$F$1=G5146,1,G5146+1))</f>
        <v>17</v>
      </c>
      <c r="I5146" s="72" t="str">
        <f>IFERROR(VLOOKUP(A5146,TATİLLER!$A$2:$D$30000,3,0),"TATİL DEĞİL")</f>
        <v>TATİL DEĞİL</v>
      </c>
    </row>
    <row r="5147" spans="1:9" x14ac:dyDescent="0.25">
      <c r="A5147" s="74">
        <f t="shared" ref="A5147" si="1192">A5146+3</f>
        <v>52404</v>
      </c>
      <c r="B5147" s="72">
        <f t="shared" si="1186"/>
        <v>1</v>
      </c>
      <c r="C5147" s="72" t="str">
        <f>IF(F5147=0,"RESMİ TATİL",VLOOKUP(F5147,LİSTE!$B$7:$D$1300,3,0))</f>
        <v>Zeynep Beril BAŞPINAR</v>
      </c>
      <c r="D5147" s="72" t="str">
        <f>IF(G5147=0,"RESMİ TATİL",VLOOKUP(G5147,LİSTE!$B$7:$D$1300,3,0))</f>
        <v>Ahmet DAL</v>
      </c>
      <c r="E5147" s="72" t="str">
        <f>IF(H5147=0,"RESMİ TATİL",VLOOKUP(H5147,LİSTE!$B$7:$D$1300,3,0))</f>
        <v>Emirhan KARATAŞ</v>
      </c>
      <c r="F5147" s="72">
        <f>IF(B5147="TATİL",0,IF(F5146&gt;0,IF(LİSTE!$F$1=H5146,1,H5146+1),IF(F5146=0,H5145+1,IF(F5145=0,H5144+1,IF(F5144=0,H5143+1,IF(F5143=0,H5142+1))))))</f>
        <v>18</v>
      </c>
      <c r="G5147" s="72">
        <f>IF(F5147=0,0,IF(LİSTE!$F$1=F5147,1,F5147+1))</f>
        <v>19</v>
      </c>
      <c r="H5147" s="72">
        <f>IF(G5147=0,0,IF(LİSTE!$F$1=G5147,1,G5147+1))</f>
        <v>20</v>
      </c>
      <c r="I5147" s="72" t="str">
        <f>IFERROR(VLOOKUP(A5147,TATİLLER!$A$2:$D$30000,3,0),"TATİL DEĞİL")</f>
        <v>TATİL DEĞİL</v>
      </c>
    </row>
    <row r="5148" spans="1:9" x14ac:dyDescent="0.25">
      <c r="A5148" s="74">
        <f t="shared" si="1190"/>
        <v>52405</v>
      </c>
      <c r="B5148" s="72">
        <f t="shared" si="1186"/>
        <v>2</v>
      </c>
      <c r="C5148" s="72" t="str">
        <f>IF(F5148=0,"RESMİ TATİL",VLOOKUP(F5148,LİSTE!$B$7:$D$1300,3,0))</f>
        <v>Zümra Yeter ARI</v>
      </c>
      <c r="D5148" s="72" t="str">
        <f>IF(G5148=0,"RESMİ TATİL",VLOOKUP(G5148,LİSTE!$B$7:$D$1300,3,0))</f>
        <v>Utku KARAGÖZ</v>
      </c>
      <c r="E5148" s="72" t="str">
        <f>IF(H5148=0,"RESMİ TATİL",VLOOKUP(H5148,LİSTE!$B$7:$D$1300,3,0))</f>
        <v>Feyza Zümra AVCIOĞLU</v>
      </c>
      <c r="F5148" s="72">
        <f>IF(B5148="TATİL",0,IF(F5147&gt;0,IF(LİSTE!$F$1=H5147,1,H5147+1),IF(F5147=0,H5146+1,IF(F5146=0,H5145+1,IF(F5145=0,H5144+1,IF(F5144=0,H5143+1))))))</f>
        <v>21</v>
      </c>
      <c r="G5148" s="72">
        <f>IF(F5148=0,0,IF(LİSTE!$F$1=F5148,1,F5148+1))</f>
        <v>22</v>
      </c>
      <c r="H5148" s="72">
        <f>IF(G5148=0,0,IF(LİSTE!$F$1=G5148,1,G5148+1))</f>
        <v>23</v>
      </c>
      <c r="I5148" s="72" t="str">
        <f>IFERROR(VLOOKUP(A5148,TATİLLER!$A$2:$D$30000,3,0),"TATİL DEĞİL")</f>
        <v>TATİL DEĞİL</v>
      </c>
    </row>
    <row r="5149" spans="1:9" x14ac:dyDescent="0.25">
      <c r="A5149" s="74">
        <f t="shared" si="1190"/>
        <v>52406</v>
      </c>
      <c r="B5149" s="72">
        <f t="shared" si="1186"/>
        <v>3</v>
      </c>
      <c r="C5149" s="72" t="str">
        <f>IF(F5149=0,"RESMİ TATİL",VLOOKUP(F5149,LİSTE!$B$7:$D$1300,3,0))</f>
        <v>Yusuf Ali TABUR</v>
      </c>
      <c r="D5149" s="72" t="str">
        <f>IF(G5149=0,"RESMİ TATİL",VLOOKUP(G5149,LİSTE!$B$7:$D$1300,3,0))</f>
        <v>Irmak UTEBAY</v>
      </c>
      <c r="E5149" s="72" t="str">
        <f>IF(H5149=0,"RESMİ TATİL",VLOOKUP(H5149,LİSTE!$B$7:$D$1300,3,0))</f>
        <v>Kerem AKKOÇ</v>
      </c>
      <c r="F5149" s="72">
        <f>IF(B5149="TATİL",0,IF(F5148&gt;0,IF(LİSTE!$F$1=H5148,1,H5148+1),IF(F5148=0,H5147+1,IF(F5147=0,H5146+1,IF(F5146=0,H5145+1,IF(F5145=0,H5144+1))))))</f>
        <v>24</v>
      </c>
      <c r="G5149" s="72">
        <f>IF(F5149=0,0,IF(LİSTE!$F$1=F5149,1,F5149+1))</f>
        <v>25</v>
      </c>
      <c r="H5149" s="72">
        <f>IF(G5149=0,0,IF(LİSTE!$F$1=G5149,1,G5149+1))</f>
        <v>26</v>
      </c>
      <c r="I5149" s="72" t="str">
        <f>IFERROR(VLOOKUP(A5149,TATİLLER!$A$2:$D$30000,3,0),"TATİL DEĞİL")</f>
        <v>TATİL DEĞİL</v>
      </c>
    </row>
    <row r="5150" spans="1:9" x14ac:dyDescent="0.25">
      <c r="A5150" s="74">
        <f t="shared" si="1190"/>
        <v>52407</v>
      </c>
      <c r="B5150" s="72">
        <f t="shared" si="1186"/>
        <v>4</v>
      </c>
      <c r="C5150" s="72" t="str">
        <f>IF(F5150=0,"RESMİ TATİL",VLOOKUP(F5150,LİSTE!$B$7:$D$1300,3,0))</f>
        <v>Elçin Ayşe ELMAS</v>
      </c>
      <c r="D5150" s="72" t="str">
        <f>IF(G5150=0,"RESMİ TATİL",VLOOKUP(G5150,LİSTE!$B$7:$D$1300,3,0))</f>
        <v>Muhammed YILDIZDAĞ</v>
      </c>
      <c r="E5150" s="72" t="str">
        <f>IF(H5150=0,"RESMİ TATİL",VLOOKUP(H5150,LİSTE!$B$7:$D$1300,3,0))</f>
        <v>Nisa Nur SANCAR</v>
      </c>
      <c r="F5150" s="72">
        <f>IF(B5150="TATİL",0,IF(F5149&gt;0,IF(LİSTE!$F$1=H5149,1,H5149+1),IF(F5149=0,H5148+1,IF(F5148=0,H5147+1,IF(F5147=0,H5146+1,IF(F5146=0,H5145+1))))))</f>
        <v>27</v>
      </c>
      <c r="G5150" s="72">
        <f>IF(F5150=0,0,IF(LİSTE!$F$1=F5150,1,F5150+1))</f>
        <v>28</v>
      </c>
      <c r="H5150" s="72">
        <f>IF(G5150=0,0,IF(LİSTE!$F$1=G5150,1,G5150+1))</f>
        <v>1</v>
      </c>
      <c r="I5150" s="72" t="str">
        <f>IFERROR(VLOOKUP(A5150,TATİLLER!$A$2:$D$30000,3,0),"TATİL DEĞİL")</f>
        <v>TATİL DEĞİL</v>
      </c>
    </row>
    <row r="5151" spans="1:9" x14ac:dyDescent="0.25">
      <c r="A5151" s="74">
        <f t="shared" si="1190"/>
        <v>52408</v>
      </c>
      <c r="B5151" s="72">
        <f t="shared" si="1186"/>
        <v>5</v>
      </c>
      <c r="C5151" s="72" t="str">
        <f>IF(F5151=0,"RESMİ TATİL",VLOOKUP(F5151,LİSTE!$B$7:$D$1300,3,0))</f>
        <v>Esila ÇETİN</v>
      </c>
      <c r="D5151" s="72" t="str">
        <f>IF(G5151=0,"RESMİ TATİL",VLOOKUP(G5151,LİSTE!$B$7:$D$1300,3,0))</f>
        <v>Zeynep Sevde TOPUZ</v>
      </c>
      <c r="E5151" s="72" t="str">
        <f>IF(H5151=0,"RESMİ TATİL",VLOOKUP(H5151,LİSTE!$B$7:$D$1300,3,0))</f>
        <v>Ömer Asaf KADAŞ</v>
      </c>
      <c r="F5151" s="72">
        <f>IF(B5151="TATİL",0,IF(F5150&gt;0,IF(LİSTE!$F$1=H5150,1,H5150+1),IF(F5150=0,H5149+1,IF(F5149=0,H5148+1,IF(F5148=0,H5147+1,IF(F5147=0,H5146+1))))))</f>
        <v>2</v>
      </c>
      <c r="G5151" s="72">
        <f>IF(F5151=0,0,IF(LİSTE!$F$1=F5151,1,F5151+1))</f>
        <v>3</v>
      </c>
      <c r="H5151" s="72">
        <f>IF(G5151=0,0,IF(LİSTE!$F$1=G5151,1,G5151+1))</f>
        <v>4</v>
      </c>
      <c r="I5151" s="72" t="str">
        <f>IFERROR(VLOOKUP(A5151,TATİLLER!$A$2:$D$30000,3,0),"TATİL DEĞİL")</f>
        <v>TATİL DEĞİL</v>
      </c>
    </row>
    <row r="5152" spans="1:9" x14ac:dyDescent="0.25">
      <c r="A5152" s="74">
        <f t="shared" ref="A5152" si="1193">A5151+3</f>
        <v>52411</v>
      </c>
      <c r="B5152" s="72">
        <f t="shared" si="1186"/>
        <v>1</v>
      </c>
      <c r="C5152" s="72" t="str">
        <f>IF(F5152=0,"RESMİ TATİL",VLOOKUP(F5152,LİSTE!$B$7:$D$1300,3,0))</f>
        <v>Ramazan Baran ADIGÜZEL</v>
      </c>
      <c r="D5152" s="72" t="str">
        <f>IF(G5152=0,"RESMİ TATİL",VLOOKUP(G5152,LİSTE!$B$7:$D$1300,3,0))</f>
        <v>Bahar AKGÜN</v>
      </c>
      <c r="E5152" s="72" t="str">
        <f>IF(H5152=0,"RESMİ TATİL",VLOOKUP(H5152,LİSTE!$B$7:$D$1300,3,0))</f>
        <v>Ömer AKGÜL</v>
      </c>
      <c r="F5152" s="72">
        <f>IF(B5152="TATİL",0,IF(F5151&gt;0,IF(LİSTE!$F$1=H5151,1,H5151+1),IF(F5151=0,H5150+1,IF(F5150=0,H5149+1,IF(F5149=0,H5148+1,IF(F5148=0,H5147+1))))))</f>
        <v>5</v>
      </c>
      <c r="G5152" s="72">
        <f>IF(F5152=0,0,IF(LİSTE!$F$1=F5152,1,F5152+1))</f>
        <v>6</v>
      </c>
      <c r="H5152" s="72">
        <f>IF(G5152=0,0,IF(LİSTE!$F$1=G5152,1,G5152+1))</f>
        <v>7</v>
      </c>
      <c r="I5152" s="72" t="str">
        <f>IFERROR(VLOOKUP(A5152,TATİLLER!$A$2:$D$30000,3,0),"TATİL DEĞİL")</f>
        <v>TATİL DEĞİL</v>
      </c>
    </row>
    <row r="5153" spans="1:9" x14ac:dyDescent="0.25">
      <c r="A5153" s="74">
        <f t="shared" si="1190"/>
        <v>52412</v>
      </c>
      <c r="B5153" s="72">
        <f t="shared" si="1186"/>
        <v>2</v>
      </c>
      <c r="C5153" s="72" t="str">
        <f>IF(F5153=0,"RESMİ TATİL",VLOOKUP(F5153,LİSTE!$B$7:$D$1300,3,0))</f>
        <v>Muharrem EFE TANRIVERDİ</v>
      </c>
      <c r="D5153" s="72" t="str">
        <f>IF(G5153=0,"RESMİ TATİL",VLOOKUP(G5153,LİSTE!$B$7:$D$1300,3,0))</f>
        <v>Anıl DOĞAN</v>
      </c>
      <c r="E5153" s="72" t="str">
        <f>IF(H5153=0,"RESMİ TATİL",VLOOKUP(H5153,LİSTE!$B$7:$D$1300,3,0))</f>
        <v>İpek ARSLAN</v>
      </c>
      <c r="F5153" s="72">
        <f>IF(B5153="TATİL",0,IF(F5152&gt;0,IF(LİSTE!$F$1=H5152,1,H5152+1),IF(F5152=0,H5151+1,IF(F5151=0,H5150+1,IF(F5150=0,H5149+1,IF(F5149=0,H5148+1))))))</f>
        <v>8</v>
      </c>
      <c r="G5153" s="72">
        <f>IF(F5153=0,0,IF(LİSTE!$F$1=F5153,1,F5153+1))</f>
        <v>9</v>
      </c>
      <c r="H5153" s="72">
        <f>IF(G5153=0,0,IF(LİSTE!$F$1=G5153,1,G5153+1))</f>
        <v>10</v>
      </c>
      <c r="I5153" s="72" t="str">
        <f>IFERROR(VLOOKUP(A5153,TATİLLER!$A$2:$D$30000,3,0),"TATİL DEĞİL")</f>
        <v>TATİL DEĞİL</v>
      </c>
    </row>
    <row r="5154" spans="1:9" x14ac:dyDescent="0.25">
      <c r="A5154" s="74">
        <f t="shared" si="1190"/>
        <v>52413</v>
      </c>
      <c r="B5154" s="72">
        <f t="shared" si="1186"/>
        <v>3</v>
      </c>
      <c r="C5154" s="72" t="str">
        <f>IF(F5154=0,"RESMİ TATİL",VLOOKUP(F5154,LİSTE!$B$7:$D$1300,3,0))</f>
        <v>Efe KARSAK</v>
      </c>
      <c r="D5154" s="72" t="str">
        <f>IF(G5154=0,"RESMİ TATİL",VLOOKUP(G5154,LİSTE!$B$7:$D$1300,3,0))</f>
        <v>Abdullah KIRBAÇ</v>
      </c>
      <c r="E5154" s="72" t="str">
        <f>IF(H5154=0,"RESMİ TATİL",VLOOKUP(H5154,LİSTE!$B$7:$D$1300,3,0))</f>
        <v>Ümmü Defne GÜLER</v>
      </c>
      <c r="F5154" s="72">
        <f>IF(B5154="TATİL",0,IF(F5153&gt;0,IF(LİSTE!$F$1=H5153,1,H5153+1),IF(F5153=0,H5152+1,IF(F5152=0,H5151+1,IF(F5151=0,H5150+1,IF(F5150=0,H5149+1))))))</f>
        <v>11</v>
      </c>
      <c r="G5154" s="72">
        <f>IF(F5154=0,0,IF(LİSTE!$F$1=F5154,1,F5154+1))</f>
        <v>12</v>
      </c>
      <c r="H5154" s="72">
        <f>IF(G5154=0,0,IF(LİSTE!$F$1=G5154,1,G5154+1))</f>
        <v>13</v>
      </c>
      <c r="I5154" s="72" t="str">
        <f>IFERROR(VLOOKUP(A5154,TATİLLER!$A$2:$D$30000,3,0),"TATİL DEĞİL")</f>
        <v>TATİL DEĞİL</v>
      </c>
    </row>
    <row r="5155" spans="1:9" x14ac:dyDescent="0.25">
      <c r="A5155" s="74">
        <f t="shared" si="1190"/>
        <v>52414</v>
      </c>
      <c r="B5155" s="72">
        <f t="shared" si="1186"/>
        <v>4</v>
      </c>
      <c r="C5155" s="72" t="str">
        <f>IF(F5155=0,"RESMİ TATİL",VLOOKUP(F5155,LİSTE!$B$7:$D$1300,3,0))</f>
        <v>Şevval ÖZDAMAR</v>
      </c>
      <c r="D5155" s="72" t="str">
        <f>IF(G5155=0,"RESMİ TATİL",VLOOKUP(G5155,LİSTE!$B$7:$D$1300,3,0))</f>
        <v>Zeynep AKDAĞ</v>
      </c>
      <c r="E5155" s="72" t="str">
        <f>IF(H5155=0,"RESMİ TATİL",VLOOKUP(H5155,LİSTE!$B$7:$D$1300,3,0))</f>
        <v>Esma ÇOKER</v>
      </c>
      <c r="F5155" s="72">
        <f>IF(B5155="TATİL",0,IF(F5154&gt;0,IF(LİSTE!$F$1=H5154,1,H5154+1),IF(F5154=0,H5153+1,IF(F5153=0,H5152+1,IF(F5152=0,H5151+1,IF(F5151=0,H5150+1))))))</f>
        <v>14</v>
      </c>
      <c r="G5155" s="72">
        <f>IF(F5155=0,0,IF(LİSTE!$F$1=F5155,1,F5155+1))</f>
        <v>15</v>
      </c>
      <c r="H5155" s="72">
        <f>IF(G5155=0,0,IF(LİSTE!$F$1=G5155,1,G5155+1))</f>
        <v>16</v>
      </c>
      <c r="I5155" s="72" t="str">
        <f>IFERROR(VLOOKUP(A5155,TATİLLER!$A$2:$D$30000,3,0),"TATİL DEĞİL")</f>
        <v>TATİL DEĞİL</v>
      </c>
    </row>
    <row r="5156" spans="1:9" x14ac:dyDescent="0.25">
      <c r="A5156" s="74">
        <f t="shared" si="1190"/>
        <v>52415</v>
      </c>
      <c r="B5156" s="72">
        <f t="shared" si="1186"/>
        <v>5</v>
      </c>
      <c r="C5156" s="72" t="str">
        <f>IF(F5156=0,"RESMİ TATİL",VLOOKUP(F5156,LİSTE!$B$7:$D$1300,3,0))</f>
        <v>Dursun Kubilay YAŞAR</v>
      </c>
      <c r="D5156" s="72" t="str">
        <f>IF(G5156=0,"RESMİ TATİL",VLOOKUP(G5156,LİSTE!$B$7:$D$1300,3,0))</f>
        <v>Zeynep Beril BAŞPINAR</v>
      </c>
      <c r="E5156" s="72" t="str">
        <f>IF(H5156=0,"RESMİ TATİL",VLOOKUP(H5156,LİSTE!$B$7:$D$1300,3,0))</f>
        <v>Ahmet DAL</v>
      </c>
      <c r="F5156" s="72">
        <f>IF(B5156="TATİL",0,IF(F5155&gt;0,IF(LİSTE!$F$1=H5155,1,H5155+1),IF(F5155=0,H5154+1,IF(F5154=0,H5153+1,IF(F5153=0,H5152+1,IF(F5152=0,H5151+1))))))</f>
        <v>17</v>
      </c>
      <c r="G5156" s="72">
        <f>IF(F5156=0,0,IF(LİSTE!$F$1=F5156,1,F5156+1))</f>
        <v>18</v>
      </c>
      <c r="H5156" s="72">
        <f>IF(G5156=0,0,IF(LİSTE!$F$1=G5156,1,G5156+1))</f>
        <v>19</v>
      </c>
      <c r="I5156" s="72" t="str">
        <f>IFERROR(VLOOKUP(A5156,TATİLLER!$A$2:$D$30000,3,0),"TATİL DEĞİL")</f>
        <v>TATİL DEĞİL</v>
      </c>
    </row>
    <row r="5157" spans="1:9" x14ac:dyDescent="0.25">
      <c r="A5157" s="74">
        <f t="shared" ref="A5157" si="1194">A5156+3</f>
        <v>52418</v>
      </c>
      <c r="B5157" s="72">
        <f t="shared" si="1186"/>
        <v>1</v>
      </c>
      <c r="C5157" s="72" t="str">
        <f>IF(F5157=0,"RESMİ TATİL",VLOOKUP(F5157,LİSTE!$B$7:$D$1300,3,0))</f>
        <v>Emirhan KARATAŞ</v>
      </c>
      <c r="D5157" s="72" t="str">
        <f>IF(G5157=0,"RESMİ TATİL",VLOOKUP(G5157,LİSTE!$B$7:$D$1300,3,0))</f>
        <v>Zümra Yeter ARI</v>
      </c>
      <c r="E5157" s="72" t="str">
        <f>IF(H5157=0,"RESMİ TATİL",VLOOKUP(H5157,LİSTE!$B$7:$D$1300,3,0))</f>
        <v>Utku KARAGÖZ</v>
      </c>
      <c r="F5157" s="72">
        <f>IF(B5157="TATİL",0,IF(F5156&gt;0,IF(LİSTE!$F$1=H5156,1,H5156+1),IF(F5156=0,H5155+1,IF(F5155=0,H5154+1,IF(F5154=0,H5153+1,IF(F5153=0,H5152+1))))))</f>
        <v>20</v>
      </c>
      <c r="G5157" s="72">
        <f>IF(F5157=0,0,IF(LİSTE!$F$1=F5157,1,F5157+1))</f>
        <v>21</v>
      </c>
      <c r="H5157" s="72">
        <f>IF(G5157=0,0,IF(LİSTE!$F$1=G5157,1,G5157+1))</f>
        <v>22</v>
      </c>
      <c r="I5157" s="72" t="str">
        <f>IFERROR(VLOOKUP(A5157,TATİLLER!$A$2:$D$30000,3,0),"TATİL DEĞİL")</f>
        <v>TATİL DEĞİL</v>
      </c>
    </row>
    <row r="5158" spans="1:9" x14ac:dyDescent="0.25">
      <c r="A5158" s="74">
        <f t="shared" si="1190"/>
        <v>52419</v>
      </c>
      <c r="B5158" s="72">
        <f t="shared" si="1186"/>
        <v>2</v>
      </c>
      <c r="C5158" s="72" t="str">
        <f>IF(F5158=0,"RESMİ TATİL",VLOOKUP(F5158,LİSTE!$B$7:$D$1300,3,0))</f>
        <v>Feyza Zümra AVCIOĞLU</v>
      </c>
      <c r="D5158" s="72" t="str">
        <f>IF(G5158=0,"RESMİ TATİL",VLOOKUP(G5158,LİSTE!$B$7:$D$1300,3,0))</f>
        <v>Yusuf Ali TABUR</v>
      </c>
      <c r="E5158" s="72" t="str">
        <f>IF(H5158=0,"RESMİ TATİL",VLOOKUP(H5158,LİSTE!$B$7:$D$1300,3,0))</f>
        <v>Irmak UTEBAY</v>
      </c>
      <c r="F5158" s="72">
        <f>IF(B5158="TATİL",0,IF(F5157&gt;0,IF(LİSTE!$F$1=H5157,1,H5157+1),IF(F5157=0,H5156+1,IF(F5156=0,H5155+1,IF(F5155=0,H5154+1,IF(F5154=0,H5153+1))))))</f>
        <v>23</v>
      </c>
      <c r="G5158" s="72">
        <f>IF(F5158=0,0,IF(LİSTE!$F$1=F5158,1,F5158+1))</f>
        <v>24</v>
      </c>
      <c r="H5158" s="72">
        <f>IF(G5158=0,0,IF(LİSTE!$F$1=G5158,1,G5158+1))</f>
        <v>25</v>
      </c>
      <c r="I5158" s="72" t="str">
        <f>IFERROR(VLOOKUP(A5158,TATİLLER!$A$2:$D$30000,3,0),"TATİL DEĞİL")</f>
        <v>TATİL DEĞİL</v>
      </c>
    </row>
    <row r="5159" spans="1:9" x14ac:dyDescent="0.25">
      <c r="A5159" s="74">
        <f t="shared" si="1190"/>
        <v>52420</v>
      </c>
      <c r="B5159" s="72">
        <f t="shared" si="1186"/>
        <v>3</v>
      </c>
      <c r="C5159" s="72" t="str">
        <f>IF(F5159=0,"RESMİ TATİL",VLOOKUP(F5159,LİSTE!$B$7:$D$1300,3,0))</f>
        <v>Kerem AKKOÇ</v>
      </c>
      <c r="D5159" s="72" t="str">
        <f>IF(G5159=0,"RESMİ TATİL",VLOOKUP(G5159,LİSTE!$B$7:$D$1300,3,0))</f>
        <v>Elçin Ayşe ELMAS</v>
      </c>
      <c r="E5159" s="72" t="str">
        <f>IF(H5159=0,"RESMİ TATİL",VLOOKUP(H5159,LİSTE!$B$7:$D$1300,3,0))</f>
        <v>Muhammed YILDIZDAĞ</v>
      </c>
      <c r="F5159" s="72">
        <f>IF(B5159="TATİL",0,IF(F5158&gt;0,IF(LİSTE!$F$1=H5158,1,H5158+1),IF(F5158=0,H5157+1,IF(F5157=0,H5156+1,IF(F5156=0,H5155+1,IF(F5155=0,H5154+1))))))</f>
        <v>26</v>
      </c>
      <c r="G5159" s="72">
        <f>IF(F5159=0,0,IF(LİSTE!$F$1=F5159,1,F5159+1))</f>
        <v>27</v>
      </c>
      <c r="H5159" s="72">
        <f>IF(G5159=0,0,IF(LİSTE!$F$1=G5159,1,G5159+1))</f>
        <v>28</v>
      </c>
      <c r="I5159" s="72" t="str">
        <f>IFERROR(VLOOKUP(A5159,TATİLLER!$A$2:$D$30000,3,0),"TATİL DEĞİL")</f>
        <v>TATİL DEĞİL</v>
      </c>
    </row>
    <row r="5160" spans="1:9" x14ac:dyDescent="0.25">
      <c r="A5160" s="74">
        <f t="shared" si="1190"/>
        <v>52421</v>
      </c>
      <c r="B5160" s="72">
        <f t="shared" si="1186"/>
        <v>4</v>
      </c>
      <c r="C5160" s="72" t="str">
        <f>IF(F5160=0,"RESMİ TATİL",VLOOKUP(F5160,LİSTE!$B$7:$D$1300,3,0))</f>
        <v>Nisa Nur SANCAR</v>
      </c>
      <c r="D5160" s="72" t="str">
        <f>IF(G5160=0,"RESMİ TATİL",VLOOKUP(G5160,LİSTE!$B$7:$D$1300,3,0))</f>
        <v>Esila ÇETİN</v>
      </c>
      <c r="E5160" s="72" t="str">
        <f>IF(H5160=0,"RESMİ TATİL",VLOOKUP(H5160,LİSTE!$B$7:$D$1300,3,0))</f>
        <v>Zeynep Sevde TOPUZ</v>
      </c>
      <c r="F5160" s="72">
        <f>IF(B5160="TATİL",0,IF(F5159&gt;0,IF(LİSTE!$F$1=H5159,1,H5159+1),IF(F5159=0,H5158+1,IF(F5158=0,H5157+1,IF(F5157=0,H5156+1,IF(F5156=0,H5155+1))))))</f>
        <v>1</v>
      </c>
      <c r="G5160" s="72">
        <f>IF(F5160=0,0,IF(LİSTE!$F$1=F5160,1,F5160+1))</f>
        <v>2</v>
      </c>
      <c r="H5160" s="72">
        <f>IF(G5160=0,0,IF(LİSTE!$F$1=G5160,1,G5160+1))</f>
        <v>3</v>
      </c>
      <c r="I5160" s="72" t="str">
        <f>IFERROR(VLOOKUP(A5160,TATİLLER!$A$2:$D$30000,3,0),"TATİL DEĞİL")</f>
        <v>TATİL DEĞİL</v>
      </c>
    </row>
    <row r="5161" spans="1:9" x14ac:dyDescent="0.25">
      <c r="A5161" s="74">
        <f t="shared" si="1190"/>
        <v>52422</v>
      </c>
      <c r="B5161" s="72">
        <f t="shared" si="1186"/>
        <v>5</v>
      </c>
      <c r="C5161" s="72" t="str">
        <f>IF(F5161=0,"RESMİ TATİL",VLOOKUP(F5161,LİSTE!$B$7:$D$1300,3,0))</f>
        <v>Ömer Asaf KADAŞ</v>
      </c>
      <c r="D5161" s="72" t="str">
        <f>IF(G5161=0,"RESMİ TATİL",VLOOKUP(G5161,LİSTE!$B$7:$D$1300,3,0))</f>
        <v>Ramazan Baran ADIGÜZEL</v>
      </c>
      <c r="E5161" s="72" t="str">
        <f>IF(H5161=0,"RESMİ TATİL",VLOOKUP(H5161,LİSTE!$B$7:$D$1300,3,0))</f>
        <v>Bahar AKGÜN</v>
      </c>
      <c r="F5161" s="72">
        <f>IF(B5161="TATİL",0,IF(F5160&gt;0,IF(LİSTE!$F$1=H5160,1,H5160+1),IF(F5160=0,H5159+1,IF(F5159=0,H5158+1,IF(F5158=0,H5157+1,IF(F5157=0,H5156+1))))))</f>
        <v>4</v>
      </c>
      <c r="G5161" s="72">
        <f>IF(F5161=0,0,IF(LİSTE!$F$1=F5161,1,F5161+1))</f>
        <v>5</v>
      </c>
      <c r="H5161" s="72">
        <f>IF(G5161=0,0,IF(LİSTE!$F$1=G5161,1,G5161+1))</f>
        <v>6</v>
      </c>
      <c r="I5161" s="72" t="str">
        <f>IFERROR(VLOOKUP(A5161,TATİLLER!$A$2:$D$30000,3,0),"TATİL DEĞİL")</f>
        <v>TATİL DEĞİL</v>
      </c>
    </row>
    <row r="5162" spans="1:9" x14ac:dyDescent="0.25">
      <c r="A5162" s="74">
        <f t="shared" ref="A5162" si="1195">A5161+3</f>
        <v>52425</v>
      </c>
      <c r="B5162" s="72">
        <f t="shared" si="1186"/>
        <v>1</v>
      </c>
      <c r="C5162" s="72" t="str">
        <f>IF(F5162=0,"RESMİ TATİL",VLOOKUP(F5162,LİSTE!$B$7:$D$1300,3,0))</f>
        <v>Ömer AKGÜL</v>
      </c>
      <c r="D5162" s="72" t="str">
        <f>IF(G5162=0,"RESMİ TATİL",VLOOKUP(G5162,LİSTE!$B$7:$D$1300,3,0))</f>
        <v>Muharrem EFE TANRIVERDİ</v>
      </c>
      <c r="E5162" s="72" t="str">
        <f>IF(H5162=0,"RESMİ TATİL",VLOOKUP(H5162,LİSTE!$B$7:$D$1300,3,0))</f>
        <v>Anıl DOĞAN</v>
      </c>
      <c r="F5162" s="72">
        <f>IF(B5162="TATİL",0,IF(F5161&gt;0,IF(LİSTE!$F$1=H5161,1,H5161+1),IF(F5161=0,H5160+1,IF(F5160=0,H5159+1,IF(F5159=0,H5158+1,IF(F5158=0,H5157+1))))))</f>
        <v>7</v>
      </c>
      <c r="G5162" s="72">
        <f>IF(F5162=0,0,IF(LİSTE!$F$1=F5162,1,F5162+1))</f>
        <v>8</v>
      </c>
      <c r="H5162" s="72">
        <f>IF(G5162=0,0,IF(LİSTE!$F$1=G5162,1,G5162+1))</f>
        <v>9</v>
      </c>
      <c r="I5162" s="72" t="str">
        <f>IFERROR(VLOOKUP(A5162,TATİLLER!$A$2:$D$30000,3,0),"TATİL DEĞİL")</f>
        <v>TATİL DEĞİL</v>
      </c>
    </row>
    <row r="5163" spans="1:9" x14ac:dyDescent="0.25">
      <c r="A5163" s="74">
        <f t="shared" si="1190"/>
        <v>52426</v>
      </c>
      <c r="B5163" s="72">
        <f t="shared" si="1186"/>
        <v>2</v>
      </c>
      <c r="C5163" s="72" t="str">
        <f>IF(F5163=0,"RESMİ TATİL",VLOOKUP(F5163,LİSTE!$B$7:$D$1300,3,0))</f>
        <v>İpek ARSLAN</v>
      </c>
      <c r="D5163" s="72" t="str">
        <f>IF(G5163=0,"RESMİ TATİL",VLOOKUP(G5163,LİSTE!$B$7:$D$1300,3,0))</f>
        <v>Efe KARSAK</v>
      </c>
      <c r="E5163" s="72" t="str">
        <f>IF(H5163=0,"RESMİ TATİL",VLOOKUP(H5163,LİSTE!$B$7:$D$1300,3,0))</f>
        <v>Abdullah KIRBAÇ</v>
      </c>
      <c r="F5163" s="72">
        <f>IF(B5163="TATİL",0,IF(F5162&gt;0,IF(LİSTE!$F$1=H5162,1,H5162+1),IF(F5162=0,H5161+1,IF(F5161=0,H5160+1,IF(F5160=0,H5159+1,IF(F5159=0,H5158+1))))))</f>
        <v>10</v>
      </c>
      <c r="G5163" s="72">
        <f>IF(F5163=0,0,IF(LİSTE!$F$1=F5163,1,F5163+1))</f>
        <v>11</v>
      </c>
      <c r="H5163" s="72">
        <f>IF(G5163=0,0,IF(LİSTE!$F$1=G5163,1,G5163+1))</f>
        <v>12</v>
      </c>
      <c r="I5163" s="72" t="str">
        <f>IFERROR(VLOOKUP(A5163,TATİLLER!$A$2:$D$30000,3,0),"TATİL DEĞİL")</f>
        <v>TATİL DEĞİL</v>
      </c>
    </row>
    <row r="5164" spans="1:9" x14ac:dyDescent="0.25">
      <c r="A5164" s="74">
        <f t="shared" si="1190"/>
        <v>52427</v>
      </c>
      <c r="B5164" s="72">
        <f t="shared" si="1186"/>
        <v>3</v>
      </c>
      <c r="C5164" s="72" t="str">
        <f>IF(F5164=0,"RESMİ TATİL",VLOOKUP(F5164,LİSTE!$B$7:$D$1300,3,0))</f>
        <v>Ümmü Defne GÜLER</v>
      </c>
      <c r="D5164" s="72" t="str">
        <f>IF(G5164=0,"RESMİ TATİL",VLOOKUP(G5164,LİSTE!$B$7:$D$1300,3,0))</f>
        <v>Şevval ÖZDAMAR</v>
      </c>
      <c r="E5164" s="72" t="str">
        <f>IF(H5164=0,"RESMİ TATİL",VLOOKUP(H5164,LİSTE!$B$7:$D$1300,3,0))</f>
        <v>Zeynep AKDAĞ</v>
      </c>
      <c r="F5164" s="72">
        <f>IF(B5164="TATİL",0,IF(F5163&gt;0,IF(LİSTE!$F$1=H5163,1,H5163+1),IF(F5163=0,H5162+1,IF(F5162=0,H5161+1,IF(F5161=0,H5160+1,IF(F5160=0,H5159+1))))))</f>
        <v>13</v>
      </c>
      <c r="G5164" s="72">
        <f>IF(F5164=0,0,IF(LİSTE!$F$1=F5164,1,F5164+1))</f>
        <v>14</v>
      </c>
      <c r="H5164" s="72">
        <f>IF(G5164=0,0,IF(LİSTE!$F$1=G5164,1,G5164+1))</f>
        <v>15</v>
      </c>
      <c r="I5164" s="72" t="str">
        <f>IFERROR(VLOOKUP(A5164,TATİLLER!$A$2:$D$30000,3,0),"TATİL DEĞİL")</f>
        <v>TATİL DEĞİL</v>
      </c>
    </row>
    <row r="5165" spans="1:9" x14ac:dyDescent="0.25">
      <c r="A5165" s="74">
        <f t="shared" si="1190"/>
        <v>52428</v>
      </c>
      <c r="B5165" s="72">
        <f t="shared" si="1186"/>
        <v>4</v>
      </c>
      <c r="C5165" s="72" t="str">
        <f>IF(F5165=0,"RESMİ TATİL",VLOOKUP(F5165,LİSTE!$B$7:$D$1300,3,0))</f>
        <v>Esma ÇOKER</v>
      </c>
      <c r="D5165" s="72" t="str">
        <f>IF(G5165=0,"RESMİ TATİL",VLOOKUP(G5165,LİSTE!$B$7:$D$1300,3,0))</f>
        <v>Dursun Kubilay YAŞAR</v>
      </c>
      <c r="E5165" s="72" t="str">
        <f>IF(H5165=0,"RESMİ TATİL",VLOOKUP(H5165,LİSTE!$B$7:$D$1300,3,0))</f>
        <v>Zeynep Beril BAŞPINAR</v>
      </c>
      <c r="F5165" s="72">
        <f>IF(B5165="TATİL",0,IF(F5164&gt;0,IF(LİSTE!$F$1=H5164,1,H5164+1),IF(F5164=0,H5163+1,IF(F5163=0,H5162+1,IF(F5162=0,H5161+1,IF(F5161=0,H5160+1))))))</f>
        <v>16</v>
      </c>
      <c r="G5165" s="72">
        <f>IF(F5165=0,0,IF(LİSTE!$F$1=F5165,1,F5165+1))</f>
        <v>17</v>
      </c>
      <c r="H5165" s="72">
        <f>IF(G5165=0,0,IF(LİSTE!$F$1=G5165,1,G5165+1))</f>
        <v>18</v>
      </c>
      <c r="I5165" s="72" t="str">
        <f>IFERROR(VLOOKUP(A5165,TATİLLER!$A$2:$D$30000,3,0),"TATİL DEĞİL")</f>
        <v>TATİL DEĞİL</v>
      </c>
    </row>
    <row r="5166" spans="1:9" x14ac:dyDescent="0.25">
      <c r="A5166" s="74">
        <f t="shared" si="1190"/>
        <v>52429</v>
      </c>
      <c r="B5166" s="72">
        <f t="shared" si="1186"/>
        <v>5</v>
      </c>
      <c r="C5166" s="72" t="str">
        <f>IF(F5166=0,"RESMİ TATİL",VLOOKUP(F5166,LİSTE!$B$7:$D$1300,3,0))</f>
        <v>Ahmet DAL</v>
      </c>
      <c r="D5166" s="72" t="str">
        <f>IF(G5166=0,"RESMİ TATİL",VLOOKUP(G5166,LİSTE!$B$7:$D$1300,3,0))</f>
        <v>Emirhan KARATAŞ</v>
      </c>
      <c r="E5166" s="72" t="str">
        <f>IF(H5166=0,"RESMİ TATİL",VLOOKUP(H5166,LİSTE!$B$7:$D$1300,3,0))</f>
        <v>Zümra Yeter ARI</v>
      </c>
      <c r="F5166" s="72">
        <f>IF(B5166="TATİL",0,IF(F5165&gt;0,IF(LİSTE!$F$1=H5165,1,H5165+1),IF(F5165=0,H5164+1,IF(F5164=0,H5163+1,IF(F5163=0,H5162+1,IF(F5162=0,H5161+1))))))</f>
        <v>19</v>
      </c>
      <c r="G5166" s="72">
        <f>IF(F5166=0,0,IF(LİSTE!$F$1=F5166,1,F5166+1))</f>
        <v>20</v>
      </c>
      <c r="H5166" s="72">
        <f>IF(G5166=0,0,IF(LİSTE!$F$1=G5166,1,G5166+1))</f>
        <v>21</v>
      </c>
      <c r="I5166" s="72" t="str">
        <f>IFERROR(VLOOKUP(A5166,TATİLLER!$A$2:$D$30000,3,0),"TATİL DEĞİL")</f>
        <v>TATİL DEĞİL</v>
      </c>
    </row>
    <row r="5167" spans="1:9" x14ac:dyDescent="0.25">
      <c r="A5167" s="74">
        <f t="shared" ref="A5167" si="1196">A5166+3</f>
        <v>52432</v>
      </c>
      <c r="B5167" s="72">
        <f t="shared" si="1186"/>
        <v>1</v>
      </c>
      <c r="C5167" s="72" t="str">
        <f>IF(F5167=0,"RESMİ TATİL",VLOOKUP(F5167,LİSTE!$B$7:$D$1300,3,0))</f>
        <v>Utku KARAGÖZ</v>
      </c>
      <c r="D5167" s="72" t="str">
        <f>IF(G5167=0,"RESMİ TATİL",VLOOKUP(G5167,LİSTE!$B$7:$D$1300,3,0))</f>
        <v>Feyza Zümra AVCIOĞLU</v>
      </c>
      <c r="E5167" s="72" t="str">
        <f>IF(H5167=0,"RESMİ TATİL",VLOOKUP(H5167,LİSTE!$B$7:$D$1300,3,0))</f>
        <v>Yusuf Ali TABUR</v>
      </c>
      <c r="F5167" s="72">
        <f>IF(B5167="TATİL",0,IF(F5166&gt;0,IF(LİSTE!$F$1=H5166,1,H5166+1),IF(F5166=0,H5165+1,IF(F5165=0,H5164+1,IF(F5164=0,H5163+1,IF(F5163=0,H5162+1))))))</f>
        <v>22</v>
      </c>
      <c r="G5167" s="72">
        <f>IF(F5167=0,0,IF(LİSTE!$F$1=F5167,1,F5167+1))</f>
        <v>23</v>
      </c>
      <c r="H5167" s="72">
        <f>IF(G5167=0,0,IF(LİSTE!$F$1=G5167,1,G5167+1))</f>
        <v>24</v>
      </c>
      <c r="I5167" s="72" t="str">
        <f>IFERROR(VLOOKUP(A5167,TATİLLER!$A$2:$D$30000,3,0),"TATİL DEĞİL")</f>
        <v>TATİL DEĞİL</v>
      </c>
    </row>
    <row r="5168" spans="1:9" x14ac:dyDescent="0.25">
      <c r="A5168" s="74">
        <f t="shared" si="1190"/>
        <v>52433</v>
      </c>
      <c r="B5168" s="72">
        <f t="shared" si="1186"/>
        <v>2</v>
      </c>
      <c r="C5168" s="72" t="str">
        <f>IF(F5168=0,"RESMİ TATİL",VLOOKUP(F5168,LİSTE!$B$7:$D$1300,3,0))</f>
        <v>Irmak UTEBAY</v>
      </c>
      <c r="D5168" s="72" t="str">
        <f>IF(G5168=0,"RESMİ TATİL",VLOOKUP(G5168,LİSTE!$B$7:$D$1300,3,0))</f>
        <v>Kerem AKKOÇ</v>
      </c>
      <c r="E5168" s="72" t="str">
        <f>IF(H5168=0,"RESMİ TATİL",VLOOKUP(H5168,LİSTE!$B$7:$D$1300,3,0))</f>
        <v>Elçin Ayşe ELMAS</v>
      </c>
      <c r="F5168" s="72">
        <f>IF(B5168="TATİL",0,IF(F5167&gt;0,IF(LİSTE!$F$1=H5167,1,H5167+1),IF(F5167=0,H5166+1,IF(F5166=0,H5165+1,IF(F5165=0,H5164+1,IF(F5164=0,H5163+1))))))</f>
        <v>25</v>
      </c>
      <c r="G5168" s="72">
        <f>IF(F5168=0,0,IF(LİSTE!$F$1=F5168,1,F5168+1))</f>
        <v>26</v>
      </c>
      <c r="H5168" s="72">
        <f>IF(G5168=0,0,IF(LİSTE!$F$1=G5168,1,G5168+1))</f>
        <v>27</v>
      </c>
      <c r="I5168" s="72" t="str">
        <f>IFERROR(VLOOKUP(A5168,TATİLLER!$A$2:$D$30000,3,0),"TATİL DEĞİL")</f>
        <v>TATİL DEĞİL</v>
      </c>
    </row>
    <row r="5169" spans="1:9" x14ac:dyDescent="0.25">
      <c r="A5169" s="74">
        <f t="shared" si="1190"/>
        <v>52434</v>
      </c>
      <c r="B5169" s="72">
        <f t="shared" si="1186"/>
        <v>3</v>
      </c>
      <c r="C5169" s="72" t="str">
        <f>IF(F5169=0,"RESMİ TATİL",VLOOKUP(F5169,LİSTE!$B$7:$D$1300,3,0))</f>
        <v>Muhammed YILDIZDAĞ</v>
      </c>
      <c r="D5169" s="72" t="str">
        <f>IF(G5169=0,"RESMİ TATİL",VLOOKUP(G5169,LİSTE!$B$7:$D$1300,3,0))</f>
        <v>Nisa Nur SANCAR</v>
      </c>
      <c r="E5169" s="72" t="str">
        <f>IF(H5169=0,"RESMİ TATİL",VLOOKUP(H5169,LİSTE!$B$7:$D$1300,3,0))</f>
        <v>Esila ÇETİN</v>
      </c>
      <c r="F5169" s="72">
        <f>IF(B5169="TATİL",0,IF(F5168&gt;0,IF(LİSTE!$F$1=H5168,1,H5168+1),IF(F5168=0,H5167+1,IF(F5167=0,H5166+1,IF(F5166=0,H5165+1,IF(F5165=0,H5164+1))))))</f>
        <v>28</v>
      </c>
      <c r="G5169" s="72">
        <f>IF(F5169=0,0,IF(LİSTE!$F$1=F5169,1,F5169+1))</f>
        <v>1</v>
      </c>
      <c r="H5169" s="72">
        <f>IF(G5169=0,0,IF(LİSTE!$F$1=G5169,1,G5169+1))</f>
        <v>2</v>
      </c>
      <c r="I5169" s="72" t="str">
        <f>IFERROR(VLOOKUP(A5169,TATİLLER!$A$2:$D$30000,3,0),"TATİL DEĞİL")</f>
        <v>TATİL DEĞİL</v>
      </c>
    </row>
    <row r="5170" spans="1:9" x14ac:dyDescent="0.25">
      <c r="A5170" s="74">
        <f t="shared" si="1190"/>
        <v>52435</v>
      </c>
      <c r="B5170" s="72">
        <f t="shared" si="1186"/>
        <v>4</v>
      </c>
      <c r="C5170" s="72" t="str">
        <f>IF(F5170=0,"RESMİ TATİL",VLOOKUP(F5170,LİSTE!$B$7:$D$1300,3,0))</f>
        <v>Zeynep Sevde TOPUZ</v>
      </c>
      <c r="D5170" s="72" t="str">
        <f>IF(G5170=0,"RESMİ TATİL",VLOOKUP(G5170,LİSTE!$B$7:$D$1300,3,0))</f>
        <v>Ömer Asaf KADAŞ</v>
      </c>
      <c r="E5170" s="72" t="str">
        <f>IF(H5170=0,"RESMİ TATİL",VLOOKUP(H5170,LİSTE!$B$7:$D$1300,3,0))</f>
        <v>Ramazan Baran ADIGÜZEL</v>
      </c>
      <c r="F5170" s="72">
        <f>IF(B5170="TATİL",0,IF(F5169&gt;0,IF(LİSTE!$F$1=H5169,1,H5169+1),IF(F5169=0,H5168+1,IF(F5168=0,H5167+1,IF(F5167=0,H5166+1,IF(F5166=0,H5165+1))))))</f>
        <v>3</v>
      </c>
      <c r="G5170" s="72">
        <f>IF(F5170=0,0,IF(LİSTE!$F$1=F5170,1,F5170+1))</f>
        <v>4</v>
      </c>
      <c r="H5170" s="72">
        <f>IF(G5170=0,0,IF(LİSTE!$F$1=G5170,1,G5170+1))</f>
        <v>5</v>
      </c>
      <c r="I5170" s="72" t="str">
        <f>IFERROR(VLOOKUP(A5170,TATİLLER!$A$2:$D$30000,3,0),"TATİL DEĞİL")</f>
        <v>TATİL DEĞİL</v>
      </c>
    </row>
    <row r="5171" spans="1:9" x14ac:dyDescent="0.25">
      <c r="A5171" s="74">
        <f t="shared" si="1190"/>
        <v>52436</v>
      </c>
      <c r="B5171" s="72">
        <f t="shared" si="1186"/>
        <v>5</v>
      </c>
      <c r="C5171" s="72" t="str">
        <f>IF(F5171=0,"RESMİ TATİL",VLOOKUP(F5171,LİSTE!$B$7:$D$1300,3,0))</f>
        <v>Bahar AKGÜN</v>
      </c>
      <c r="D5171" s="72" t="str">
        <f>IF(G5171=0,"RESMİ TATİL",VLOOKUP(G5171,LİSTE!$B$7:$D$1300,3,0))</f>
        <v>Ömer AKGÜL</v>
      </c>
      <c r="E5171" s="72" t="str">
        <f>IF(H5171=0,"RESMİ TATİL",VLOOKUP(H5171,LİSTE!$B$7:$D$1300,3,0))</f>
        <v>Muharrem EFE TANRIVERDİ</v>
      </c>
      <c r="F5171" s="72">
        <f>IF(B5171="TATİL",0,IF(F5170&gt;0,IF(LİSTE!$F$1=H5170,1,H5170+1),IF(F5170=0,H5169+1,IF(F5169=0,H5168+1,IF(F5168=0,H5167+1,IF(F5167=0,H5166+1))))))</f>
        <v>6</v>
      </c>
      <c r="G5171" s="72">
        <f>IF(F5171=0,0,IF(LİSTE!$F$1=F5171,1,F5171+1))</f>
        <v>7</v>
      </c>
      <c r="H5171" s="72">
        <f>IF(G5171=0,0,IF(LİSTE!$F$1=G5171,1,G5171+1))</f>
        <v>8</v>
      </c>
      <c r="I5171" s="72" t="str">
        <f>IFERROR(VLOOKUP(A5171,TATİLLER!$A$2:$D$30000,3,0),"TATİL DEĞİL")</f>
        <v>TATİL DEĞİL</v>
      </c>
    </row>
    <row r="5172" spans="1:9" x14ac:dyDescent="0.25">
      <c r="A5172" s="74">
        <f t="shared" ref="A5172" si="1197">A5171+3</f>
        <v>52439</v>
      </c>
      <c r="B5172" s="72">
        <f t="shared" si="1186"/>
        <v>1</v>
      </c>
      <c r="C5172" s="72" t="str">
        <f>IF(F5172=0,"RESMİ TATİL",VLOOKUP(F5172,LİSTE!$B$7:$D$1300,3,0))</f>
        <v>Anıl DOĞAN</v>
      </c>
      <c r="D5172" s="72" t="str">
        <f>IF(G5172=0,"RESMİ TATİL",VLOOKUP(G5172,LİSTE!$B$7:$D$1300,3,0))</f>
        <v>İpek ARSLAN</v>
      </c>
      <c r="E5172" s="72" t="str">
        <f>IF(H5172=0,"RESMİ TATİL",VLOOKUP(H5172,LİSTE!$B$7:$D$1300,3,0))</f>
        <v>Efe KARSAK</v>
      </c>
      <c r="F5172" s="72">
        <f>IF(B5172="TATİL",0,IF(F5171&gt;0,IF(LİSTE!$F$1=H5171,1,H5171+1),IF(F5171=0,H5170+1,IF(F5170=0,H5169+1,IF(F5169=0,H5168+1,IF(F5168=0,H5167+1))))))</f>
        <v>9</v>
      </c>
      <c r="G5172" s="72">
        <f>IF(F5172=0,0,IF(LİSTE!$F$1=F5172,1,F5172+1))</f>
        <v>10</v>
      </c>
      <c r="H5172" s="72">
        <f>IF(G5172=0,0,IF(LİSTE!$F$1=G5172,1,G5172+1))</f>
        <v>11</v>
      </c>
      <c r="I5172" s="72" t="str">
        <f>IFERROR(VLOOKUP(A5172,TATİLLER!$A$2:$D$30000,3,0),"TATİL DEĞİL")</f>
        <v>TATİL DEĞİL</v>
      </c>
    </row>
    <row r="5173" spans="1:9" x14ac:dyDescent="0.25">
      <c r="A5173" s="74">
        <f t="shared" si="1190"/>
        <v>52440</v>
      </c>
      <c r="B5173" s="72">
        <f t="shared" si="1186"/>
        <v>2</v>
      </c>
      <c r="C5173" s="72" t="str">
        <f>IF(F5173=0,"RESMİ TATİL",VLOOKUP(F5173,LİSTE!$B$7:$D$1300,3,0))</f>
        <v>Abdullah KIRBAÇ</v>
      </c>
      <c r="D5173" s="72" t="str">
        <f>IF(G5173=0,"RESMİ TATİL",VLOOKUP(G5173,LİSTE!$B$7:$D$1300,3,0))</f>
        <v>Ümmü Defne GÜLER</v>
      </c>
      <c r="E5173" s="72" t="str">
        <f>IF(H5173=0,"RESMİ TATİL",VLOOKUP(H5173,LİSTE!$B$7:$D$1300,3,0))</f>
        <v>Şevval ÖZDAMAR</v>
      </c>
      <c r="F5173" s="72">
        <f>IF(B5173="TATİL",0,IF(F5172&gt;0,IF(LİSTE!$F$1=H5172,1,H5172+1),IF(F5172=0,H5171+1,IF(F5171=0,H5170+1,IF(F5170=0,H5169+1,IF(F5169=0,H5168+1))))))</f>
        <v>12</v>
      </c>
      <c r="G5173" s="72">
        <f>IF(F5173=0,0,IF(LİSTE!$F$1=F5173,1,F5173+1))</f>
        <v>13</v>
      </c>
      <c r="H5173" s="72">
        <f>IF(G5173=0,0,IF(LİSTE!$F$1=G5173,1,G5173+1))</f>
        <v>14</v>
      </c>
      <c r="I5173" s="72" t="str">
        <f>IFERROR(VLOOKUP(A5173,TATİLLER!$A$2:$D$30000,3,0),"TATİL DEĞİL")</f>
        <v>TATİL DEĞİL</v>
      </c>
    </row>
    <row r="5174" spans="1:9" x14ac:dyDescent="0.25">
      <c r="A5174" s="74">
        <f t="shared" si="1190"/>
        <v>52441</v>
      </c>
      <c r="B5174" s="72">
        <f t="shared" si="1186"/>
        <v>3</v>
      </c>
      <c r="C5174" s="72" t="str">
        <f>IF(F5174=0,"RESMİ TATİL",VLOOKUP(F5174,LİSTE!$B$7:$D$1300,3,0))</f>
        <v>Zeynep AKDAĞ</v>
      </c>
      <c r="D5174" s="72" t="str">
        <f>IF(G5174=0,"RESMİ TATİL",VLOOKUP(G5174,LİSTE!$B$7:$D$1300,3,0))</f>
        <v>Esma ÇOKER</v>
      </c>
      <c r="E5174" s="72" t="str">
        <f>IF(H5174=0,"RESMİ TATİL",VLOOKUP(H5174,LİSTE!$B$7:$D$1300,3,0))</f>
        <v>Dursun Kubilay YAŞAR</v>
      </c>
      <c r="F5174" s="72">
        <f>IF(B5174="TATİL",0,IF(F5173&gt;0,IF(LİSTE!$F$1=H5173,1,H5173+1),IF(F5173=0,H5172+1,IF(F5172=0,H5171+1,IF(F5171=0,H5170+1,IF(F5170=0,H5169+1))))))</f>
        <v>15</v>
      </c>
      <c r="G5174" s="72">
        <f>IF(F5174=0,0,IF(LİSTE!$F$1=F5174,1,F5174+1))</f>
        <v>16</v>
      </c>
      <c r="H5174" s="72">
        <f>IF(G5174=0,0,IF(LİSTE!$F$1=G5174,1,G5174+1))</f>
        <v>17</v>
      </c>
      <c r="I5174" s="72" t="str">
        <f>IFERROR(VLOOKUP(A5174,TATİLLER!$A$2:$D$30000,3,0),"TATİL DEĞİL")</f>
        <v>TATİL DEĞİL</v>
      </c>
    </row>
    <row r="5175" spans="1:9" x14ac:dyDescent="0.25">
      <c r="A5175" s="74">
        <f t="shared" si="1190"/>
        <v>52442</v>
      </c>
      <c r="B5175" s="72">
        <f t="shared" si="1186"/>
        <v>4</v>
      </c>
      <c r="C5175" s="72" t="str">
        <f>IF(F5175=0,"RESMİ TATİL",VLOOKUP(F5175,LİSTE!$B$7:$D$1300,3,0))</f>
        <v>Zeynep Beril BAŞPINAR</v>
      </c>
      <c r="D5175" s="72" t="str">
        <f>IF(G5175=0,"RESMİ TATİL",VLOOKUP(G5175,LİSTE!$B$7:$D$1300,3,0))</f>
        <v>Ahmet DAL</v>
      </c>
      <c r="E5175" s="72" t="str">
        <f>IF(H5175=0,"RESMİ TATİL",VLOOKUP(H5175,LİSTE!$B$7:$D$1300,3,0))</f>
        <v>Emirhan KARATAŞ</v>
      </c>
      <c r="F5175" s="72">
        <f>IF(B5175="TATİL",0,IF(F5174&gt;0,IF(LİSTE!$F$1=H5174,1,H5174+1),IF(F5174=0,H5173+1,IF(F5173=0,H5172+1,IF(F5172=0,H5171+1,IF(F5171=0,H5170+1))))))</f>
        <v>18</v>
      </c>
      <c r="G5175" s="72">
        <f>IF(F5175=0,0,IF(LİSTE!$F$1=F5175,1,F5175+1))</f>
        <v>19</v>
      </c>
      <c r="H5175" s="72">
        <f>IF(G5175=0,0,IF(LİSTE!$F$1=G5175,1,G5175+1))</f>
        <v>20</v>
      </c>
      <c r="I5175" s="72" t="str">
        <f>IFERROR(VLOOKUP(A5175,TATİLLER!$A$2:$D$30000,3,0),"TATİL DEĞİL")</f>
        <v>TATİL DEĞİL</v>
      </c>
    </row>
    <row r="5176" spans="1:9" x14ac:dyDescent="0.25">
      <c r="A5176" s="74">
        <f t="shared" si="1190"/>
        <v>52443</v>
      </c>
      <c r="B5176" s="72">
        <f t="shared" si="1186"/>
        <v>5</v>
      </c>
      <c r="C5176" s="72" t="str">
        <f>IF(F5176=0,"RESMİ TATİL",VLOOKUP(F5176,LİSTE!$B$7:$D$1300,3,0))</f>
        <v>Zümra Yeter ARI</v>
      </c>
      <c r="D5176" s="72" t="str">
        <f>IF(G5176=0,"RESMİ TATİL",VLOOKUP(G5176,LİSTE!$B$7:$D$1300,3,0))</f>
        <v>Utku KARAGÖZ</v>
      </c>
      <c r="E5176" s="72" t="str">
        <f>IF(H5176=0,"RESMİ TATİL",VLOOKUP(H5176,LİSTE!$B$7:$D$1300,3,0))</f>
        <v>Feyza Zümra AVCIOĞLU</v>
      </c>
      <c r="F5176" s="72">
        <f>IF(B5176="TATİL",0,IF(F5175&gt;0,IF(LİSTE!$F$1=H5175,1,H5175+1),IF(F5175=0,H5174+1,IF(F5174=0,H5173+1,IF(F5173=0,H5172+1,IF(F5172=0,H5171+1))))))</f>
        <v>21</v>
      </c>
      <c r="G5176" s="72">
        <f>IF(F5176=0,0,IF(LİSTE!$F$1=F5176,1,F5176+1))</f>
        <v>22</v>
      </c>
      <c r="H5176" s="72">
        <f>IF(G5176=0,0,IF(LİSTE!$F$1=G5176,1,G5176+1))</f>
        <v>23</v>
      </c>
      <c r="I5176" s="72" t="str">
        <f>IFERROR(VLOOKUP(A5176,TATİLLER!$A$2:$D$30000,3,0),"TATİL DEĞİL")</f>
        <v>TATİL DEĞİL</v>
      </c>
    </row>
    <row r="5177" spans="1:9" x14ac:dyDescent="0.25">
      <c r="A5177" s="74">
        <f t="shared" ref="A5177" si="1198">A5176+3</f>
        <v>52446</v>
      </c>
      <c r="B5177" s="72">
        <f t="shared" si="1186"/>
        <v>1</v>
      </c>
      <c r="C5177" s="72" t="str">
        <f>IF(F5177=0,"RESMİ TATİL",VLOOKUP(F5177,LİSTE!$B$7:$D$1300,3,0))</f>
        <v>Yusuf Ali TABUR</v>
      </c>
      <c r="D5177" s="72" t="str">
        <f>IF(G5177=0,"RESMİ TATİL",VLOOKUP(G5177,LİSTE!$B$7:$D$1300,3,0))</f>
        <v>Irmak UTEBAY</v>
      </c>
      <c r="E5177" s="72" t="str">
        <f>IF(H5177=0,"RESMİ TATİL",VLOOKUP(H5177,LİSTE!$B$7:$D$1300,3,0))</f>
        <v>Kerem AKKOÇ</v>
      </c>
      <c r="F5177" s="72">
        <f>IF(B5177="TATİL",0,IF(F5176&gt;0,IF(LİSTE!$F$1=H5176,1,H5176+1),IF(F5176=0,H5175+1,IF(F5175=0,H5174+1,IF(F5174=0,H5173+1,IF(F5173=0,H5172+1))))))</f>
        <v>24</v>
      </c>
      <c r="G5177" s="72">
        <f>IF(F5177=0,0,IF(LİSTE!$F$1=F5177,1,F5177+1))</f>
        <v>25</v>
      </c>
      <c r="H5177" s="72">
        <f>IF(G5177=0,0,IF(LİSTE!$F$1=G5177,1,G5177+1))</f>
        <v>26</v>
      </c>
      <c r="I5177" s="72" t="str">
        <f>IFERROR(VLOOKUP(A5177,TATİLLER!$A$2:$D$30000,3,0),"TATİL DEĞİL")</f>
        <v>TATİL DEĞİL</v>
      </c>
    </row>
    <row r="5178" spans="1:9" x14ac:dyDescent="0.25">
      <c r="A5178" s="74">
        <f t="shared" si="1190"/>
        <v>52447</v>
      </c>
      <c r="B5178" s="72">
        <f t="shared" si="1186"/>
        <v>2</v>
      </c>
      <c r="C5178" s="72" t="str">
        <f>IF(F5178=0,"RESMİ TATİL",VLOOKUP(F5178,LİSTE!$B$7:$D$1300,3,0))</f>
        <v>Elçin Ayşe ELMAS</v>
      </c>
      <c r="D5178" s="72" t="str">
        <f>IF(G5178=0,"RESMİ TATİL",VLOOKUP(G5178,LİSTE!$B$7:$D$1300,3,0))</f>
        <v>Muhammed YILDIZDAĞ</v>
      </c>
      <c r="E5178" s="72" t="str">
        <f>IF(H5178=0,"RESMİ TATİL",VLOOKUP(H5178,LİSTE!$B$7:$D$1300,3,0))</f>
        <v>Nisa Nur SANCAR</v>
      </c>
      <c r="F5178" s="72">
        <f>IF(B5178="TATİL",0,IF(F5177&gt;0,IF(LİSTE!$F$1=H5177,1,H5177+1),IF(F5177=0,H5176+1,IF(F5176=0,H5175+1,IF(F5175=0,H5174+1,IF(F5174=0,H5173+1))))))</f>
        <v>27</v>
      </c>
      <c r="G5178" s="72">
        <f>IF(F5178=0,0,IF(LİSTE!$F$1=F5178,1,F5178+1))</f>
        <v>28</v>
      </c>
      <c r="H5178" s="72">
        <f>IF(G5178=0,0,IF(LİSTE!$F$1=G5178,1,G5178+1))</f>
        <v>1</v>
      </c>
      <c r="I5178" s="72" t="str">
        <f>IFERROR(VLOOKUP(A5178,TATİLLER!$A$2:$D$30000,3,0),"TATİL DEĞİL")</f>
        <v>TATİL DEĞİL</v>
      </c>
    </row>
    <row r="5179" spans="1:9" x14ac:dyDescent="0.25">
      <c r="A5179" s="74">
        <f t="shared" si="1190"/>
        <v>52448</v>
      </c>
      <c r="B5179" s="72">
        <f t="shared" si="1186"/>
        <v>3</v>
      </c>
      <c r="C5179" s="72" t="str">
        <f>IF(F5179=0,"RESMİ TATİL",VLOOKUP(F5179,LİSTE!$B$7:$D$1300,3,0))</f>
        <v>Esila ÇETİN</v>
      </c>
      <c r="D5179" s="72" t="str">
        <f>IF(G5179=0,"RESMİ TATİL",VLOOKUP(G5179,LİSTE!$B$7:$D$1300,3,0))</f>
        <v>Zeynep Sevde TOPUZ</v>
      </c>
      <c r="E5179" s="72" t="str">
        <f>IF(H5179=0,"RESMİ TATİL",VLOOKUP(H5179,LİSTE!$B$7:$D$1300,3,0))</f>
        <v>Ömer Asaf KADAŞ</v>
      </c>
      <c r="F5179" s="72">
        <f>IF(B5179="TATİL",0,IF(F5178&gt;0,IF(LİSTE!$F$1=H5178,1,H5178+1),IF(F5178=0,H5177+1,IF(F5177=0,H5176+1,IF(F5176=0,H5175+1,IF(F5175=0,H5174+1))))))</f>
        <v>2</v>
      </c>
      <c r="G5179" s="72">
        <f>IF(F5179=0,0,IF(LİSTE!$F$1=F5179,1,F5179+1))</f>
        <v>3</v>
      </c>
      <c r="H5179" s="72">
        <f>IF(G5179=0,0,IF(LİSTE!$F$1=G5179,1,G5179+1))</f>
        <v>4</v>
      </c>
      <c r="I5179" s="72" t="str">
        <f>IFERROR(VLOOKUP(A5179,TATİLLER!$A$2:$D$30000,3,0),"TATİL DEĞİL")</f>
        <v>TATİL DEĞİL</v>
      </c>
    </row>
    <row r="5180" spans="1:9" x14ac:dyDescent="0.25">
      <c r="A5180" s="74">
        <f t="shared" si="1190"/>
        <v>52449</v>
      </c>
      <c r="B5180" s="72">
        <f t="shared" si="1186"/>
        <v>4</v>
      </c>
      <c r="C5180" s="72" t="str">
        <f>IF(F5180=0,"RESMİ TATİL",VLOOKUP(F5180,LİSTE!$B$7:$D$1300,3,0))</f>
        <v>Ramazan Baran ADIGÜZEL</v>
      </c>
      <c r="D5180" s="72" t="str">
        <f>IF(G5180=0,"RESMİ TATİL",VLOOKUP(G5180,LİSTE!$B$7:$D$1300,3,0))</f>
        <v>Bahar AKGÜN</v>
      </c>
      <c r="E5180" s="72" t="str">
        <f>IF(H5180=0,"RESMİ TATİL",VLOOKUP(H5180,LİSTE!$B$7:$D$1300,3,0))</f>
        <v>Ömer AKGÜL</v>
      </c>
      <c r="F5180" s="72">
        <f>IF(B5180="TATİL",0,IF(F5179&gt;0,IF(LİSTE!$F$1=H5179,1,H5179+1),IF(F5179=0,H5178+1,IF(F5178=0,H5177+1,IF(F5177=0,H5176+1,IF(F5176=0,H5175+1))))))</f>
        <v>5</v>
      </c>
      <c r="G5180" s="72">
        <f>IF(F5180=0,0,IF(LİSTE!$F$1=F5180,1,F5180+1))</f>
        <v>6</v>
      </c>
      <c r="H5180" s="72">
        <f>IF(G5180=0,0,IF(LİSTE!$F$1=G5180,1,G5180+1))</f>
        <v>7</v>
      </c>
      <c r="I5180" s="72" t="str">
        <f>IFERROR(VLOOKUP(A5180,TATİLLER!$A$2:$D$30000,3,0),"TATİL DEĞİL")</f>
        <v>TATİL DEĞİL</v>
      </c>
    </row>
    <row r="5181" spans="1:9" x14ac:dyDescent="0.25">
      <c r="A5181" s="74">
        <f t="shared" si="1190"/>
        <v>52450</v>
      </c>
      <c r="B5181" s="72">
        <f t="shared" si="1186"/>
        <v>5</v>
      </c>
      <c r="C5181" s="72" t="str">
        <f>IF(F5181=0,"RESMİ TATİL",VLOOKUP(F5181,LİSTE!$B$7:$D$1300,3,0))</f>
        <v>Muharrem EFE TANRIVERDİ</v>
      </c>
      <c r="D5181" s="72" t="str">
        <f>IF(G5181=0,"RESMİ TATİL",VLOOKUP(G5181,LİSTE!$B$7:$D$1300,3,0))</f>
        <v>Anıl DOĞAN</v>
      </c>
      <c r="E5181" s="72" t="str">
        <f>IF(H5181=0,"RESMİ TATİL",VLOOKUP(H5181,LİSTE!$B$7:$D$1300,3,0))</f>
        <v>İpek ARSLAN</v>
      </c>
      <c r="F5181" s="72">
        <f>IF(B5181="TATİL",0,IF(F5180&gt;0,IF(LİSTE!$F$1=H5180,1,H5180+1),IF(F5180=0,H5179+1,IF(F5179=0,H5178+1,IF(F5178=0,H5177+1,IF(F5177=0,H5176+1))))))</f>
        <v>8</v>
      </c>
      <c r="G5181" s="72">
        <f>IF(F5181=0,0,IF(LİSTE!$F$1=F5181,1,F5181+1))</f>
        <v>9</v>
      </c>
      <c r="H5181" s="72">
        <f>IF(G5181=0,0,IF(LİSTE!$F$1=G5181,1,G5181+1))</f>
        <v>10</v>
      </c>
      <c r="I5181" s="72" t="str">
        <f>IFERROR(VLOOKUP(A5181,TATİLLER!$A$2:$D$30000,3,0),"TATİL DEĞİL")</f>
        <v>TATİL DEĞİL</v>
      </c>
    </row>
    <row r="5182" spans="1:9" x14ac:dyDescent="0.25">
      <c r="A5182" s="74">
        <f t="shared" ref="A5182" si="1199">A5181+3</f>
        <v>52453</v>
      </c>
      <c r="B5182" s="72">
        <f t="shared" si="1186"/>
        <v>1</v>
      </c>
      <c r="C5182" s="72" t="str">
        <f>IF(F5182=0,"RESMİ TATİL",VLOOKUP(F5182,LİSTE!$B$7:$D$1300,3,0))</f>
        <v>Efe KARSAK</v>
      </c>
      <c r="D5182" s="72" t="str">
        <f>IF(G5182=0,"RESMİ TATİL",VLOOKUP(G5182,LİSTE!$B$7:$D$1300,3,0))</f>
        <v>Abdullah KIRBAÇ</v>
      </c>
      <c r="E5182" s="72" t="str">
        <f>IF(H5182=0,"RESMİ TATİL",VLOOKUP(H5182,LİSTE!$B$7:$D$1300,3,0))</f>
        <v>Ümmü Defne GÜLER</v>
      </c>
      <c r="F5182" s="72">
        <f>IF(B5182="TATİL",0,IF(F5181&gt;0,IF(LİSTE!$F$1=H5181,1,H5181+1),IF(F5181=0,H5180+1,IF(F5180=0,H5179+1,IF(F5179=0,H5178+1,IF(F5178=0,H5177+1))))))</f>
        <v>11</v>
      </c>
      <c r="G5182" s="72">
        <f>IF(F5182=0,0,IF(LİSTE!$F$1=F5182,1,F5182+1))</f>
        <v>12</v>
      </c>
      <c r="H5182" s="72">
        <f>IF(G5182=0,0,IF(LİSTE!$F$1=G5182,1,G5182+1))</f>
        <v>13</v>
      </c>
      <c r="I5182" s="72" t="str">
        <f>IFERROR(VLOOKUP(A5182,TATİLLER!$A$2:$D$30000,3,0),"TATİL DEĞİL")</f>
        <v>TATİL DEĞİL</v>
      </c>
    </row>
    <row r="5183" spans="1:9" x14ac:dyDescent="0.25">
      <c r="A5183" s="74">
        <f t="shared" si="1190"/>
        <v>52454</v>
      </c>
      <c r="B5183" s="72">
        <f t="shared" si="1186"/>
        <v>2</v>
      </c>
      <c r="C5183" s="72" t="str">
        <f>IF(F5183=0,"RESMİ TATİL",VLOOKUP(F5183,LİSTE!$B$7:$D$1300,3,0))</f>
        <v>Şevval ÖZDAMAR</v>
      </c>
      <c r="D5183" s="72" t="str">
        <f>IF(G5183=0,"RESMİ TATİL",VLOOKUP(G5183,LİSTE!$B$7:$D$1300,3,0))</f>
        <v>Zeynep AKDAĞ</v>
      </c>
      <c r="E5183" s="72" t="str">
        <f>IF(H5183=0,"RESMİ TATİL",VLOOKUP(H5183,LİSTE!$B$7:$D$1300,3,0))</f>
        <v>Esma ÇOKER</v>
      </c>
      <c r="F5183" s="72">
        <f>IF(B5183="TATİL",0,IF(F5182&gt;0,IF(LİSTE!$F$1=H5182,1,H5182+1),IF(F5182=0,H5181+1,IF(F5181=0,H5180+1,IF(F5180=0,H5179+1,IF(F5179=0,H5178+1))))))</f>
        <v>14</v>
      </c>
      <c r="G5183" s="72">
        <f>IF(F5183=0,0,IF(LİSTE!$F$1=F5183,1,F5183+1))</f>
        <v>15</v>
      </c>
      <c r="H5183" s="72">
        <f>IF(G5183=0,0,IF(LİSTE!$F$1=G5183,1,G5183+1))</f>
        <v>16</v>
      </c>
      <c r="I5183" s="72" t="str">
        <f>IFERROR(VLOOKUP(A5183,TATİLLER!$A$2:$D$30000,3,0),"TATİL DEĞİL")</f>
        <v>TATİL DEĞİL</v>
      </c>
    </row>
    <row r="5184" spans="1:9" x14ac:dyDescent="0.25">
      <c r="A5184" s="74">
        <f t="shared" si="1190"/>
        <v>52455</v>
      </c>
      <c r="B5184" s="72">
        <f t="shared" si="1186"/>
        <v>3</v>
      </c>
      <c r="C5184" s="72" t="str">
        <f>IF(F5184=0,"RESMİ TATİL",VLOOKUP(F5184,LİSTE!$B$7:$D$1300,3,0))</f>
        <v>Dursun Kubilay YAŞAR</v>
      </c>
      <c r="D5184" s="72" t="str">
        <f>IF(G5184=0,"RESMİ TATİL",VLOOKUP(G5184,LİSTE!$B$7:$D$1300,3,0))</f>
        <v>Zeynep Beril BAŞPINAR</v>
      </c>
      <c r="E5184" s="72" t="str">
        <f>IF(H5184=0,"RESMİ TATİL",VLOOKUP(H5184,LİSTE!$B$7:$D$1300,3,0))</f>
        <v>Ahmet DAL</v>
      </c>
      <c r="F5184" s="72">
        <f>IF(B5184="TATİL",0,IF(F5183&gt;0,IF(LİSTE!$F$1=H5183,1,H5183+1),IF(F5183=0,H5182+1,IF(F5182=0,H5181+1,IF(F5181=0,H5180+1,IF(F5180=0,H5179+1))))))</f>
        <v>17</v>
      </c>
      <c r="G5184" s="72">
        <f>IF(F5184=0,0,IF(LİSTE!$F$1=F5184,1,F5184+1))</f>
        <v>18</v>
      </c>
      <c r="H5184" s="72">
        <f>IF(G5184=0,0,IF(LİSTE!$F$1=G5184,1,G5184+1))</f>
        <v>19</v>
      </c>
      <c r="I5184" s="72" t="str">
        <f>IFERROR(VLOOKUP(A5184,TATİLLER!$A$2:$D$30000,3,0),"TATİL DEĞİL")</f>
        <v>TATİL DEĞİL</v>
      </c>
    </row>
    <row r="5185" spans="1:9" x14ac:dyDescent="0.25">
      <c r="A5185" s="74">
        <f t="shared" si="1190"/>
        <v>52456</v>
      </c>
      <c r="B5185" s="72">
        <f t="shared" si="1186"/>
        <v>4</v>
      </c>
      <c r="C5185" s="72" t="str">
        <f>IF(F5185=0,"RESMİ TATİL",VLOOKUP(F5185,LİSTE!$B$7:$D$1300,3,0))</f>
        <v>Emirhan KARATAŞ</v>
      </c>
      <c r="D5185" s="72" t="str">
        <f>IF(G5185=0,"RESMİ TATİL",VLOOKUP(G5185,LİSTE!$B$7:$D$1300,3,0))</f>
        <v>Zümra Yeter ARI</v>
      </c>
      <c r="E5185" s="72" t="str">
        <f>IF(H5185=0,"RESMİ TATİL",VLOOKUP(H5185,LİSTE!$B$7:$D$1300,3,0))</f>
        <v>Utku KARAGÖZ</v>
      </c>
      <c r="F5185" s="72">
        <f>IF(B5185="TATİL",0,IF(F5184&gt;0,IF(LİSTE!$F$1=H5184,1,H5184+1),IF(F5184=0,H5183+1,IF(F5183=0,H5182+1,IF(F5182=0,H5181+1,IF(F5181=0,H5180+1))))))</f>
        <v>20</v>
      </c>
      <c r="G5185" s="72">
        <f>IF(F5185=0,0,IF(LİSTE!$F$1=F5185,1,F5185+1))</f>
        <v>21</v>
      </c>
      <c r="H5185" s="72">
        <f>IF(G5185=0,0,IF(LİSTE!$F$1=G5185,1,G5185+1))</f>
        <v>22</v>
      </c>
      <c r="I5185" s="72" t="str">
        <f>IFERROR(VLOOKUP(A5185,TATİLLER!$A$2:$D$30000,3,0),"TATİL DEĞİL")</f>
        <v>TATİL DEĞİL</v>
      </c>
    </row>
    <row r="5186" spans="1:9" x14ac:dyDescent="0.25">
      <c r="A5186" s="74">
        <f t="shared" si="1190"/>
        <v>52457</v>
      </c>
      <c r="B5186" s="72">
        <f t="shared" si="1186"/>
        <v>5</v>
      </c>
      <c r="C5186" s="72" t="str">
        <f>IF(F5186=0,"RESMİ TATİL",VLOOKUP(F5186,LİSTE!$B$7:$D$1300,3,0))</f>
        <v>Feyza Zümra AVCIOĞLU</v>
      </c>
      <c r="D5186" s="72" t="str">
        <f>IF(G5186=0,"RESMİ TATİL",VLOOKUP(G5186,LİSTE!$B$7:$D$1300,3,0))</f>
        <v>Yusuf Ali TABUR</v>
      </c>
      <c r="E5186" s="72" t="str">
        <f>IF(H5186=0,"RESMİ TATİL",VLOOKUP(H5186,LİSTE!$B$7:$D$1300,3,0))</f>
        <v>Irmak UTEBAY</v>
      </c>
      <c r="F5186" s="72">
        <f>IF(B5186="TATİL",0,IF(F5185&gt;0,IF(LİSTE!$F$1=H5185,1,H5185+1),IF(F5185=0,H5184+1,IF(F5184=0,H5183+1,IF(F5183=0,H5182+1,IF(F5182=0,H5181+1))))))</f>
        <v>23</v>
      </c>
      <c r="G5186" s="72">
        <f>IF(F5186=0,0,IF(LİSTE!$F$1=F5186,1,F5186+1))</f>
        <v>24</v>
      </c>
      <c r="H5186" s="72">
        <f>IF(G5186=0,0,IF(LİSTE!$F$1=G5186,1,G5186+1))</f>
        <v>25</v>
      </c>
      <c r="I5186" s="72" t="str">
        <f>IFERROR(VLOOKUP(A5186,TATİLLER!$A$2:$D$30000,3,0),"TATİL DEĞİL")</f>
        <v>TATİL DEĞİL</v>
      </c>
    </row>
    <row r="5187" spans="1:9" x14ac:dyDescent="0.25">
      <c r="A5187" s="74">
        <f t="shared" ref="A5187" si="1200">A5186+3</f>
        <v>52460</v>
      </c>
      <c r="B5187" s="72">
        <f t="shared" ref="B5187:B5250" si="1201">IF(I5187="TATİL","TATİL",WEEKDAY(A5187,2))</f>
        <v>1</v>
      </c>
      <c r="C5187" s="72" t="str">
        <f>IF(F5187=0,"RESMİ TATİL",VLOOKUP(F5187,LİSTE!$B$7:$D$1300,3,0))</f>
        <v>Kerem AKKOÇ</v>
      </c>
      <c r="D5187" s="72" t="str">
        <f>IF(G5187=0,"RESMİ TATİL",VLOOKUP(G5187,LİSTE!$B$7:$D$1300,3,0))</f>
        <v>Elçin Ayşe ELMAS</v>
      </c>
      <c r="E5187" s="72" t="str">
        <f>IF(H5187=0,"RESMİ TATİL",VLOOKUP(H5187,LİSTE!$B$7:$D$1300,3,0))</f>
        <v>Muhammed YILDIZDAĞ</v>
      </c>
      <c r="F5187" s="72">
        <f>IF(B5187="TATİL",0,IF(F5186&gt;0,IF(LİSTE!$F$1=H5186,1,H5186+1),IF(F5186=0,H5185+1,IF(F5185=0,H5184+1,IF(F5184=0,H5183+1,IF(F5183=0,H5182+1))))))</f>
        <v>26</v>
      </c>
      <c r="G5187" s="72">
        <f>IF(F5187=0,0,IF(LİSTE!$F$1=F5187,1,F5187+1))</f>
        <v>27</v>
      </c>
      <c r="H5187" s="72">
        <f>IF(G5187=0,0,IF(LİSTE!$F$1=G5187,1,G5187+1))</f>
        <v>28</v>
      </c>
      <c r="I5187" s="72" t="str">
        <f>IFERROR(VLOOKUP(A5187,TATİLLER!$A$2:$D$30000,3,0),"TATİL DEĞİL")</f>
        <v>TATİL DEĞİL</v>
      </c>
    </row>
    <row r="5188" spans="1:9" x14ac:dyDescent="0.25">
      <c r="A5188" s="74">
        <f t="shared" si="1190"/>
        <v>52461</v>
      </c>
      <c r="B5188" s="72">
        <f t="shared" si="1201"/>
        <v>2</v>
      </c>
      <c r="C5188" s="72" t="str">
        <f>IF(F5188=0,"RESMİ TATİL",VLOOKUP(F5188,LİSTE!$B$7:$D$1300,3,0))</f>
        <v>Nisa Nur SANCAR</v>
      </c>
      <c r="D5188" s="72" t="str">
        <f>IF(G5188=0,"RESMİ TATİL",VLOOKUP(G5188,LİSTE!$B$7:$D$1300,3,0))</f>
        <v>Esila ÇETİN</v>
      </c>
      <c r="E5188" s="72" t="str">
        <f>IF(H5188=0,"RESMİ TATİL",VLOOKUP(H5188,LİSTE!$B$7:$D$1300,3,0))</f>
        <v>Zeynep Sevde TOPUZ</v>
      </c>
      <c r="F5188" s="72">
        <f>IF(B5188="TATİL",0,IF(F5187&gt;0,IF(LİSTE!$F$1=H5187,1,H5187+1),IF(F5187=0,H5186+1,IF(F5186=0,H5185+1,IF(F5185=0,H5184+1,IF(F5184=0,H5183+1))))))</f>
        <v>1</v>
      </c>
      <c r="G5188" s="72">
        <f>IF(F5188=0,0,IF(LİSTE!$F$1=F5188,1,F5188+1))</f>
        <v>2</v>
      </c>
      <c r="H5188" s="72">
        <f>IF(G5188=0,0,IF(LİSTE!$F$1=G5188,1,G5188+1))</f>
        <v>3</v>
      </c>
      <c r="I5188" s="72" t="str">
        <f>IFERROR(VLOOKUP(A5188,TATİLLER!$A$2:$D$30000,3,0),"TATİL DEĞİL")</f>
        <v>TATİL DEĞİL</v>
      </c>
    </row>
    <row r="5189" spans="1:9" x14ac:dyDescent="0.25">
      <c r="A5189" s="74">
        <f t="shared" si="1190"/>
        <v>52462</v>
      </c>
      <c r="B5189" s="72">
        <f t="shared" si="1201"/>
        <v>3</v>
      </c>
      <c r="C5189" s="72" t="str">
        <f>IF(F5189=0,"RESMİ TATİL",VLOOKUP(F5189,LİSTE!$B$7:$D$1300,3,0))</f>
        <v>Ömer Asaf KADAŞ</v>
      </c>
      <c r="D5189" s="72" t="str">
        <f>IF(G5189=0,"RESMİ TATİL",VLOOKUP(G5189,LİSTE!$B$7:$D$1300,3,0))</f>
        <v>Ramazan Baran ADIGÜZEL</v>
      </c>
      <c r="E5189" s="72" t="str">
        <f>IF(H5189=0,"RESMİ TATİL",VLOOKUP(H5189,LİSTE!$B$7:$D$1300,3,0))</f>
        <v>Bahar AKGÜN</v>
      </c>
      <c r="F5189" s="72">
        <f>IF(B5189="TATİL",0,IF(F5188&gt;0,IF(LİSTE!$F$1=H5188,1,H5188+1),IF(F5188=0,H5187+1,IF(F5187=0,H5186+1,IF(F5186=0,H5185+1,IF(F5185=0,H5184+1))))))</f>
        <v>4</v>
      </c>
      <c r="G5189" s="72">
        <f>IF(F5189=0,0,IF(LİSTE!$F$1=F5189,1,F5189+1))</f>
        <v>5</v>
      </c>
      <c r="H5189" s="72">
        <f>IF(G5189=0,0,IF(LİSTE!$F$1=G5189,1,G5189+1))</f>
        <v>6</v>
      </c>
      <c r="I5189" s="72" t="str">
        <f>IFERROR(VLOOKUP(A5189,TATİLLER!$A$2:$D$30000,3,0),"TATİL DEĞİL")</f>
        <v>TATİL DEĞİL</v>
      </c>
    </row>
    <row r="5190" spans="1:9" x14ac:dyDescent="0.25">
      <c r="A5190" s="74">
        <f t="shared" si="1190"/>
        <v>52463</v>
      </c>
      <c r="B5190" s="72">
        <f t="shared" si="1201"/>
        <v>4</v>
      </c>
      <c r="C5190" s="72" t="str">
        <f>IF(F5190=0,"RESMİ TATİL",VLOOKUP(F5190,LİSTE!$B$7:$D$1300,3,0))</f>
        <v>Ömer AKGÜL</v>
      </c>
      <c r="D5190" s="72" t="str">
        <f>IF(G5190=0,"RESMİ TATİL",VLOOKUP(G5190,LİSTE!$B$7:$D$1300,3,0))</f>
        <v>Muharrem EFE TANRIVERDİ</v>
      </c>
      <c r="E5190" s="72" t="str">
        <f>IF(H5190=0,"RESMİ TATİL",VLOOKUP(H5190,LİSTE!$B$7:$D$1300,3,0))</f>
        <v>Anıl DOĞAN</v>
      </c>
      <c r="F5190" s="72">
        <f>IF(B5190="TATİL",0,IF(F5189&gt;0,IF(LİSTE!$F$1=H5189,1,H5189+1),IF(F5189=0,H5188+1,IF(F5188=0,H5187+1,IF(F5187=0,H5186+1,IF(F5186=0,H5185+1))))))</f>
        <v>7</v>
      </c>
      <c r="G5190" s="72">
        <f>IF(F5190=0,0,IF(LİSTE!$F$1=F5190,1,F5190+1))</f>
        <v>8</v>
      </c>
      <c r="H5190" s="72">
        <f>IF(G5190=0,0,IF(LİSTE!$F$1=G5190,1,G5190+1))</f>
        <v>9</v>
      </c>
      <c r="I5190" s="72" t="str">
        <f>IFERROR(VLOOKUP(A5190,TATİLLER!$A$2:$D$30000,3,0),"TATİL DEĞİL")</f>
        <v>TATİL DEĞİL</v>
      </c>
    </row>
    <row r="5191" spans="1:9" x14ac:dyDescent="0.25">
      <c r="A5191" s="74">
        <f t="shared" si="1190"/>
        <v>52464</v>
      </c>
      <c r="B5191" s="72">
        <f t="shared" si="1201"/>
        <v>5</v>
      </c>
      <c r="C5191" s="72" t="str">
        <f>IF(F5191=0,"RESMİ TATİL",VLOOKUP(F5191,LİSTE!$B$7:$D$1300,3,0))</f>
        <v>İpek ARSLAN</v>
      </c>
      <c r="D5191" s="72" t="str">
        <f>IF(G5191=0,"RESMİ TATİL",VLOOKUP(G5191,LİSTE!$B$7:$D$1300,3,0))</f>
        <v>Efe KARSAK</v>
      </c>
      <c r="E5191" s="72" t="str">
        <f>IF(H5191=0,"RESMİ TATİL",VLOOKUP(H5191,LİSTE!$B$7:$D$1300,3,0))</f>
        <v>Abdullah KIRBAÇ</v>
      </c>
      <c r="F5191" s="72">
        <f>IF(B5191="TATİL",0,IF(F5190&gt;0,IF(LİSTE!$F$1=H5190,1,H5190+1),IF(F5190=0,H5189+1,IF(F5189=0,H5188+1,IF(F5188=0,H5187+1,IF(F5187=0,H5186+1))))))</f>
        <v>10</v>
      </c>
      <c r="G5191" s="72">
        <f>IF(F5191=0,0,IF(LİSTE!$F$1=F5191,1,F5191+1))</f>
        <v>11</v>
      </c>
      <c r="H5191" s="72">
        <f>IF(G5191=0,0,IF(LİSTE!$F$1=G5191,1,G5191+1))</f>
        <v>12</v>
      </c>
      <c r="I5191" s="72" t="str">
        <f>IFERROR(VLOOKUP(A5191,TATİLLER!$A$2:$D$30000,3,0),"TATİL DEĞİL")</f>
        <v>TATİL DEĞİL</v>
      </c>
    </row>
    <row r="5192" spans="1:9" x14ac:dyDescent="0.25">
      <c r="A5192" s="74">
        <f t="shared" ref="A5192" si="1202">A5191+3</f>
        <v>52467</v>
      </c>
      <c r="B5192" s="72">
        <f t="shared" si="1201"/>
        <v>1</v>
      </c>
      <c r="C5192" s="72" t="str">
        <f>IF(F5192=0,"RESMİ TATİL",VLOOKUP(F5192,LİSTE!$B$7:$D$1300,3,0))</f>
        <v>Ümmü Defne GÜLER</v>
      </c>
      <c r="D5192" s="72" t="str">
        <f>IF(G5192=0,"RESMİ TATİL",VLOOKUP(G5192,LİSTE!$B$7:$D$1300,3,0))</f>
        <v>Şevval ÖZDAMAR</v>
      </c>
      <c r="E5192" s="72" t="str">
        <f>IF(H5192=0,"RESMİ TATİL",VLOOKUP(H5192,LİSTE!$B$7:$D$1300,3,0))</f>
        <v>Zeynep AKDAĞ</v>
      </c>
      <c r="F5192" s="72">
        <f>IF(B5192="TATİL",0,IF(F5191&gt;0,IF(LİSTE!$F$1=H5191,1,H5191+1),IF(F5191=0,H5190+1,IF(F5190=0,H5189+1,IF(F5189=0,H5188+1,IF(F5188=0,H5187+1))))))</f>
        <v>13</v>
      </c>
      <c r="G5192" s="72">
        <f>IF(F5192=0,0,IF(LİSTE!$F$1=F5192,1,F5192+1))</f>
        <v>14</v>
      </c>
      <c r="H5192" s="72">
        <f>IF(G5192=0,0,IF(LİSTE!$F$1=G5192,1,G5192+1))</f>
        <v>15</v>
      </c>
      <c r="I5192" s="72" t="str">
        <f>IFERROR(VLOOKUP(A5192,TATİLLER!$A$2:$D$30000,3,0),"TATİL DEĞİL")</f>
        <v>TATİL DEĞİL</v>
      </c>
    </row>
    <row r="5193" spans="1:9" x14ac:dyDescent="0.25">
      <c r="A5193" s="74">
        <f t="shared" si="1190"/>
        <v>52468</v>
      </c>
      <c r="B5193" s="72">
        <f t="shared" si="1201"/>
        <v>2</v>
      </c>
      <c r="C5193" s="72" t="str">
        <f>IF(F5193=0,"RESMİ TATİL",VLOOKUP(F5193,LİSTE!$B$7:$D$1300,3,0))</f>
        <v>Esma ÇOKER</v>
      </c>
      <c r="D5193" s="72" t="str">
        <f>IF(G5193=0,"RESMİ TATİL",VLOOKUP(G5193,LİSTE!$B$7:$D$1300,3,0))</f>
        <v>Dursun Kubilay YAŞAR</v>
      </c>
      <c r="E5193" s="72" t="str">
        <f>IF(H5193=0,"RESMİ TATİL",VLOOKUP(H5193,LİSTE!$B$7:$D$1300,3,0))</f>
        <v>Zeynep Beril BAŞPINAR</v>
      </c>
      <c r="F5193" s="72">
        <f>IF(B5193="TATİL",0,IF(F5192&gt;0,IF(LİSTE!$F$1=H5192,1,H5192+1),IF(F5192=0,H5191+1,IF(F5191=0,H5190+1,IF(F5190=0,H5189+1,IF(F5189=0,H5188+1))))))</f>
        <v>16</v>
      </c>
      <c r="G5193" s="72">
        <f>IF(F5193=0,0,IF(LİSTE!$F$1=F5193,1,F5193+1))</f>
        <v>17</v>
      </c>
      <c r="H5193" s="72">
        <f>IF(G5193=0,0,IF(LİSTE!$F$1=G5193,1,G5193+1))</f>
        <v>18</v>
      </c>
      <c r="I5193" s="72" t="str">
        <f>IFERROR(VLOOKUP(A5193,TATİLLER!$A$2:$D$30000,3,0),"TATİL DEĞİL")</f>
        <v>TATİL DEĞİL</v>
      </c>
    </row>
    <row r="5194" spans="1:9" x14ac:dyDescent="0.25">
      <c r="A5194" s="74">
        <f t="shared" si="1190"/>
        <v>52469</v>
      </c>
      <c r="B5194" s="72">
        <f t="shared" si="1201"/>
        <v>3</v>
      </c>
      <c r="C5194" s="72" t="str">
        <f>IF(F5194=0,"RESMİ TATİL",VLOOKUP(F5194,LİSTE!$B$7:$D$1300,3,0))</f>
        <v>Ahmet DAL</v>
      </c>
      <c r="D5194" s="72" t="str">
        <f>IF(G5194=0,"RESMİ TATİL",VLOOKUP(G5194,LİSTE!$B$7:$D$1300,3,0))</f>
        <v>Emirhan KARATAŞ</v>
      </c>
      <c r="E5194" s="72" t="str">
        <f>IF(H5194=0,"RESMİ TATİL",VLOOKUP(H5194,LİSTE!$B$7:$D$1300,3,0))</f>
        <v>Zümra Yeter ARI</v>
      </c>
      <c r="F5194" s="72">
        <f>IF(B5194="TATİL",0,IF(F5193&gt;0,IF(LİSTE!$F$1=H5193,1,H5193+1),IF(F5193=0,H5192+1,IF(F5192=0,H5191+1,IF(F5191=0,H5190+1,IF(F5190=0,H5189+1))))))</f>
        <v>19</v>
      </c>
      <c r="G5194" s="72">
        <f>IF(F5194=0,0,IF(LİSTE!$F$1=F5194,1,F5194+1))</f>
        <v>20</v>
      </c>
      <c r="H5194" s="72">
        <f>IF(G5194=0,0,IF(LİSTE!$F$1=G5194,1,G5194+1))</f>
        <v>21</v>
      </c>
      <c r="I5194" s="72" t="str">
        <f>IFERROR(VLOOKUP(A5194,TATİLLER!$A$2:$D$30000,3,0),"TATİL DEĞİL")</f>
        <v>TATİL DEĞİL</v>
      </c>
    </row>
    <row r="5195" spans="1:9" x14ac:dyDescent="0.25">
      <c r="A5195" s="74">
        <f t="shared" si="1190"/>
        <v>52470</v>
      </c>
      <c r="B5195" s="72">
        <f t="shared" si="1201"/>
        <v>4</v>
      </c>
      <c r="C5195" s="72" t="str">
        <f>IF(F5195=0,"RESMİ TATİL",VLOOKUP(F5195,LİSTE!$B$7:$D$1300,3,0))</f>
        <v>Utku KARAGÖZ</v>
      </c>
      <c r="D5195" s="72" t="str">
        <f>IF(G5195=0,"RESMİ TATİL",VLOOKUP(G5195,LİSTE!$B$7:$D$1300,3,0))</f>
        <v>Feyza Zümra AVCIOĞLU</v>
      </c>
      <c r="E5195" s="72" t="str">
        <f>IF(H5195=0,"RESMİ TATİL",VLOOKUP(H5195,LİSTE!$B$7:$D$1300,3,0))</f>
        <v>Yusuf Ali TABUR</v>
      </c>
      <c r="F5195" s="72">
        <f>IF(B5195="TATİL",0,IF(F5194&gt;0,IF(LİSTE!$F$1=H5194,1,H5194+1),IF(F5194=0,H5193+1,IF(F5193=0,H5192+1,IF(F5192=0,H5191+1,IF(F5191=0,H5190+1))))))</f>
        <v>22</v>
      </c>
      <c r="G5195" s="72">
        <f>IF(F5195=0,0,IF(LİSTE!$F$1=F5195,1,F5195+1))</f>
        <v>23</v>
      </c>
      <c r="H5195" s="72">
        <f>IF(G5195=0,0,IF(LİSTE!$F$1=G5195,1,G5195+1))</f>
        <v>24</v>
      </c>
      <c r="I5195" s="72" t="str">
        <f>IFERROR(VLOOKUP(A5195,TATİLLER!$A$2:$D$30000,3,0),"TATİL DEĞİL")</f>
        <v>TATİL DEĞİL</v>
      </c>
    </row>
    <row r="5196" spans="1:9" x14ac:dyDescent="0.25">
      <c r="A5196" s="74">
        <f t="shared" si="1190"/>
        <v>52471</v>
      </c>
      <c r="B5196" s="72">
        <f t="shared" si="1201"/>
        <v>5</v>
      </c>
      <c r="C5196" s="72" t="str">
        <f>IF(F5196=0,"RESMİ TATİL",VLOOKUP(F5196,LİSTE!$B$7:$D$1300,3,0))</f>
        <v>Irmak UTEBAY</v>
      </c>
      <c r="D5196" s="72" t="str">
        <f>IF(G5196=0,"RESMİ TATİL",VLOOKUP(G5196,LİSTE!$B$7:$D$1300,3,0))</f>
        <v>Kerem AKKOÇ</v>
      </c>
      <c r="E5196" s="72" t="str">
        <f>IF(H5196=0,"RESMİ TATİL",VLOOKUP(H5196,LİSTE!$B$7:$D$1300,3,0))</f>
        <v>Elçin Ayşe ELMAS</v>
      </c>
      <c r="F5196" s="72">
        <f>IF(B5196="TATİL",0,IF(F5195&gt;0,IF(LİSTE!$F$1=H5195,1,H5195+1),IF(F5195=0,H5194+1,IF(F5194=0,H5193+1,IF(F5193=0,H5192+1,IF(F5192=0,H5191+1))))))</f>
        <v>25</v>
      </c>
      <c r="G5196" s="72">
        <f>IF(F5196=0,0,IF(LİSTE!$F$1=F5196,1,F5196+1))</f>
        <v>26</v>
      </c>
      <c r="H5196" s="72">
        <f>IF(G5196=0,0,IF(LİSTE!$F$1=G5196,1,G5196+1))</f>
        <v>27</v>
      </c>
      <c r="I5196" s="72" t="str">
        <f>IFERROR(VLOOKUP(A5196,TATİLLER!$A$2:$D$30000,3,0),"TATİL DEĞİL")</f>
        <v>TATİL DEĞİL</v>
      </c>
    </row>
    <row r="5197" spans="1:9" x14ac:dyDescent="0.25">
      <c r="A5197" s="74">
        <f t="shared" ref="A5197" si="1203">A5196+3</f>
        <v>52474</v>
      </c>
      <c r="B5197" s="72">
        <f t="shared" si="1201"/>
        <v>1</v>
      </c>
      <c r="C5197" s="72" t="str">
        <f>IF(F5197=0,"RESMİ TATİL",VLOOKUP(F5197,LİSTE!$B$7:$D$1300,3,0))</f>
        <v>Muhammed YILDIZDAĞ</v>
      </c>
      <c r="D5197" s="72" t="str">
        <f>IF(G5197=0,"RESMİ TATİL",VLOOKUP(G5197,LİSTE!$B$7:$D$1300,3,0))</f>
        <v>Nisa Nur SANCAR</v>
      </c>
      <c r="E5197" s="72" t="str">
        <f>IF(H5197=0,"RESMİ TATİL",VLOOKUP(H5197,LİSTE!$B$7:$D$1300,3,0))</f>
        <v>Esila ÇETİN</v>
      </c>
      <c r="F5197" s="72">
        <f>IF(B5197="TATİL",0,IF(F5196&gt;0,IF(LİSTE!$F$1=H5196,1,H5196+1),IF(F5196=0,H5195+1,IF(F5195=0,H5194+1,IF(F5194=0,H5193+1,IF(F5193=0,H5192+1))))))</f>
        <v>28</v>
      </c>
      <c r="G5197" s="72">
        <f>IF(F5197=0,0,IF(LİSTE!$F$1=F5197,1,F5197+1))</f>
        <v>1</v>
      </c>
      <c r="H5197" s="72">
        <f>IF(G5197=0,0,IF(LİSTE!$F$1=G5197,1,G5197+1))</f>
        <v>2</v>
      </c>
      <c r="I5197" s="72" t="str">
        <f>IFERROR(VLOOKUP(A5197,TATİLLER!$A$2:$D$30000,3,0),"TATİL DEĞİL")</f>
        <v>TATİL DEĞİL</v>
      </c>
    </row>
    <row r="5198" spans="1:9" x14ac:dyDescent="0.25">
      <c r="A5198" s="74">
        <f t="shared" si="1190"/>
        <v>52475</v>
      </c>
      <c r="B5198" s="72">
        <f t="shared" si="1201"/>
        <v>2</v>
      </c>
      <c r="C5198" s="72" t="str">
        <f>IF(F5198=0,"RESMİ TATİL",VLOOKUP(F5198,LİSTE!$B$7:$D$1300,3,0))</f>
        <v>Zeynep Sevde TOPUZ</v>
      </c>
      <c r="D5198" s="72" t="str">
        <f>IF(G5198=0,"RESMİ TATİL",VLOOKUP(G5198,LİSTE!$B$7:$D$1300,3,0))</f>
        <v>Ömer Asaf KADAŞ</v>
      </c>
      <c r="E5198" s="72" t="str">
        <f>IF(H5198=0,"RESMİ TATİL",VLOOKUP(H5198,LİSTE!$B$7:$D$1300,3,0))</f>
        <v>Ramazan Baran ADIGÜZEL</v>
      </c>
      <c r="F5198" s="72">
        <f>IF(B5198="TATİL",0,IF(F5197&gt;0,IF(LİSTE!$F$1=H5197,1,H5197+1),IF(F5197=0,H5196+1,IF(F5196=0,H5195+1,IF(F5195=0,H5194+1,IF(F5194=0,H5193+1))))))</f>
        <v>3</v>
      </c>
      <c r="G5198" s="72">
        <f>IF(F5198=0,0,IF(LİSTE!$F$1=F5198,1,F5198+1))</f>
        <v>4</v>
      </c>
      <c r="H5198" s="72">
        <f>IF(G5198=0,0,IF(LİSTE!$F$1=G5198,1,G5198+1))</f>
        <v>5</v>
      </c>
      <c r="I5198" s="72" t="str">
        <f>IFERROR(VLOOKUP(A5198,TATİLLER!$A$2:$D$30000,3,0),"TATİL DEĞİL")</f>
        <v>TATİL DEĞİL</v>
      </c>
    </row>
    <row r="5199" spans="1:9" x14ac:dyDescent="0.25">
      <c r="A5199" s="74">
        <f t="shared" si="1190"/>
        <v>52476</v>
      </c>
      <c r="B5199" s="72">
        <f t="shared" si="1201"/>
        <v>3</v>
      </c>
      <c r="C5199" s="72" t="str">
        <f>IF(F5199=0,"RESMİ TATİL",VLOOKUP(F5199,LİSTE!$B$7:$D$1300,3,0))</f>
        <v>Bahar AKGÜN</v>
      </c>
      <c r="D5199" s="72" t="str">
        <f>IF(G5199=0,"RESMİ TATİL",VLOOKUP(G5199,LİSTE!$B$7:$D$1300,3,0))</f>
        <v>Ömer AKGÜL</v>
      </c>
      <c r="E5199" s="72" t="str">
        <f>IF(H5199=0,"RESMİ TATİL",VLOOKUP(H5199,LİSTE!$B$7:$D$1300,3,0))</f>
        <v>Muharrem EFE TANRIVERDİ</v>
      </c>
      <c r="F5199" s="72">
        <f>IF(B5199="TATİL",0,IF(F5198&gt;0,IF(LİSTE!$F$1=H5198,1,H5198+1),IF(F5198=0,H5197+1,IF(F5197=0,H5196+1,IF(F5196=0,H5195+1,IF(F5195=0,H5194+1))))))</f>
        <v>6</v>
      </c>
      <c r="G5199" s="72">
        <f>IF(F5199=0,0,IF(LİSTE!$F$1=F5199,1,F5199+1))</f>
        <v>7</v>
      </c>
      <c r="H5199" s="72">
        <f>IF(G5199=0,0,IF(LİSTE!$F$1=G5199,1,G5199+1))</f>
        <v>8</v>
      </c>
      <c r="I5199" s="72" t="str">
        <f>IFERROR(VLOOKUP(A5199,TATİLLER!$A$2:$D$30000,3,0),"TATİL DEĞİL")</f>
        <v>TATİL DEĞİL</v>
      </c>
    </row>
    <row r="5200" spans="1:9" x14ac:dyDescent="0.25">
      <c r="A5200" s="74">
        <f t="shared" si="1190"/>
        <v>52477</v>
      </c>
      <c r="B5200" s="72">
        <f t="shared" si="1201"/>
        <v>4</v>
      </c>
      <c r="C5200" s="72" t="str">
        <f>IF(F5200=0,"RESMİ TATİL",VLOOKUP(F5200,LİSTE!$B$7:$D$1300,3,0))</f>
        <v>Anıl DOĞAN</v>
      </c>
      <c r="D5200" s="72" t="str">
        <f>IF(G5200=0,"RESMİ TATİL",VLOOKUP(G5200,LİSTE!$B$7:$D$1300,3,0))</f>
        <v>İpek ARSLAN</v>
      </c>
      <c r="E5200" s="72" t="str">
        <f>IF(H5200=0,"RESMİ TATİL",VLOOKUP(H5200,LİSTE!$B$7:$D$1300,3,0))</f>
        <v>Efe KARSAK</v>
      </c>
      <c r="F5200" s="72">
        <f>IF(B5200="TATİL",0,IF(F5199&gt;0,IF(LİSTE!$F$1=H5199,1,H5199+1),IF(F5199=0,H5198+1,IF(F5198=0,H5197+1,IF(F5197=0,H5196+1,IF(F5196=0,H5195+1))))))</f>
        <v>9</v>
      </c>
      <c r="G5200" s="72">
        <f>IF(F5200=0,0,IF(LİSTE!$F$1=F5200,1,F5200+1))</f>
        <v>10</v>
      </c>
      <c r="H5200" s="72">
        <f>IF(G5200=0,0,IF(LİSTE!$F$1=G5200,1,G5200+1))</f>
        <v>11</v>
      </c>
      <c r="I5200" s="72" t="str">
        <f>IFERROR(VLOOKUP(A5200,TATİLLER!$A$2:$D$30000,3,0),"TATİL DEĞİL")</f>
        <v>TATİL DEĞİL</v>
      </c>
    </row>
    <row r="5201" spans="1:9" x14ac:dyDescent="0.25">
      <c r="A5201" s="74">
        <f t="shared" si="1190"/>
        <v>52478</v>
      </c>
      <c r="B5201" s="72">
        <f t="shared" si="1201"/>
        <v>5</v>
      </c>
      <c r="C5201" s="72" t="str">
        <f>IF(F5201=0,"RESMİ TATİL",VLOOKUP(F5201,LİSTE!$B$7:$D$1300,3,0))</f>
        <v>Abdullah KIRBAÇ</v>
      </c>
      <c r="D5201" s="72" t="str">
        <f>IF(G5201=0,"RESMİ TATİL",VLOOKUP(G5201,LİSTE!$B$7:$D$1300,3,0))</f>
        <v>Ümmü Defne GÜLER</v>
      </c>
      <c r="E5201" s="72" t="str">
        <f>IF(H5201=0,"RESMİ TATİL",VLOOKUP(H5201,LİSTE!$B$7:$D$1300,3,0))</f>
        <v>Şevval ÖZDAMAR</v>
      </c>
      <c r="F5201" s="72">
        <f>IF(B5201="TATİL",0,IF(F5200&gt;0,IF(LİSTE!$F$1=H5200,1,H5200+1),IF(F5200=0,H5199+1,IF(F5199=0,H5198+1,IF(F5198=0,H5197+1,IF(F5197=0,H5196+1))))))</f>
        <v>12</v>
      </c>
      <c r="G5201" s="72">
        <f>IF(F5201=0,0,IF(LİSTE!$F$1=F5201,1,F5201+1))</f>
        <v>13</v>
      </c>
      <c r="H5201" s="72">
        <f>IF(G5201=0,0,IF(LİSTE!$F$1=G5201,1,G5201+1))</f>
        <v>14</v>
      </c>
      <c r="I5201" s="72" t="str">
        <f>IFERROR(VLOOKUP(A5201,TATİLLER!$A$2:$D$30000,3,0),"TATİL DEĞİL")</f>
        <v>TATİL DEĞİL</v>
      </c>
    </row>
    <row r="5202" spans="1:9" x14ac:dyDescent="0.25">
      <c r="A5202" s="74">
        <f t="shared" ref="A5202" si="1204">A5201+3</f>
        <v>52481</v>
      </c>
      <c r="B5202" s="72">
        <f t="shared" si="1201"/>
        <v>1</v>
      </c>
      <c r="C5202" s="72" t="str">
        <f>IF(F5202=0,"RESMİ TATİL",VLOOKUP(F5202,LİSTE!$B$7:$D$1300,3,0))</f>
        <v>Zeynep AKDAĞ</v>
      </c>
      <c r="D5202" s="72" t="str">
        <f>IF(G5202=0,"RESMİ TATİL",VLOOKUP(G5202,LİSTE!$B$7:$D$1300,3,0))</f>
        <v>Esma ÇOKER</v>
      </c>
      <c r="E5202" s="72" t="str">
        <f>IF(H5202=0,"RESMİ TATİL",VLOOKUP(H5202,LİSTE!$B$7:$D$1300,3,0))</f>
        <v>Dursun Kubilay YAŞAR</v>
      </c>
      <c r="F5202" s="72">
        <f>IF(B5202="TATİL",0,IF(F5201&gt;0,IF(LİSTE!$F$1=H5201,1,H5201+1),IF(F5201=0,H5200+1,IF(F5200=0,H5199+1,IF(F5199=0,H5198+1,IF(F5198=0,H5197+1))))))</f>
        <v>15</v>
      </c>
      <c r="G5202" s="72">
        <f>IF(F5202=0,0,IF(LİSTE!$F$1=F5202,1,F5202+1))</f>
        <v>16</v>
      </c>
      <c r="H5202" s="72">
        <f>IF(G5202=0,0,IF(LİSTE!$F$1=G5202,1,G5202+1))</f>
        <v>17</v>
      </c>
      <c r="I5202" s="72" t="str">
        <f>IFERROR(VLOOKUP(A5202,TATİLLER!$A$2:$D$30000,3,0),"TATİL DEĞİL")</f>
        <v>TATİL DEĞİL</v>
      </c>
    </row>
    <row r="5203" spans="1:9" x14ac:dyDescent="0.25">
      <c r="A5203" s="74">
        <f t="shared" ref="A5203:A5266" si="1205">A5202+1</f>
        <v>52482</v>
      </c>
      <c r="B5203" s="72">
        <f t="shared" si="1201"/>
        <v>2</v>
      </c>
      <c r="C5203" s="72" t="str">
        <f>IF(F5203=0,"RESMİ TATİL",VLOOKUP(F5203,LİSTE!$B$7:$D$1300,3,0))</f>
        <v>Zeynep Beril BAŞPINAR</v>
      </c>
      <c r="D5203" s="72" t="str">
        <f>IF(G5203=0,"RESMİ TATİL",VLOOKUP(G5203,LİSTE!$B$7:$D$1300,3,0))</f>
        <v>Ahmet DAL</v>
      </c>
      <c r="E5203" s="72" t="str">
        <f>IF(H5203=0,"RESMİ TATİL",VLOOKUP(H5203,LİSTE!$B$7:$D$1300,3,0))</f>
        <v>Emirhan KARATAŞ</v>
      </c>
      <c r="F5203" s="72">
        <f>IF(B5203="TATİL",0,IF(F5202&gt;0,IF(LİSTE!$F$1=H5202,1,H5202+1),IF(F5202=0,H5201+1,IF(F5201=0,H5200+1,IF(F5200=0,H5199+1,IF(F5199=0,H5198+1))))))</f>
        <v>18</v>
      </c>
      <c r="G5203" s="72">
        <f>IF(F5203=0,0,IF(LİSTE!$F$1=F5203,1,F5203+1))</f>
        <v>19</v>
      </c>
      <c r="H5203" s="72">
        <f>IF(G5203=0,0,IF(LİSTE!$F$1=G5203,1,G5203+1))</f>
        <v>20</v>
      </c>
      <c r="I5203" s="72" t="str">
        <f>IFERROR(VLOOKUP(A5203,TATİLLER!$A$2:$D$30000,3,0),"TATİL DEĞİL")</f>
        <v>TATİL DEĞİL</v>
      </c>
    </row>
    <row r="5204" spans="1:9" x14ac:dyDescent="0.25">
      <c r="A5204" s="74">
        <f t="shared" si="1205"/>
        <v>52483</v>
      </c>
      <c r="B5204" s="72">
        <f t="shared" si="1201"/>
        <v>3</v>
      </c>
      <c r="C5204" s="72" t="str">
        <f>IF(F5204=0,"RESMİ TATİL",VLOOKUP(F5204,LİSTE!$B$7:$D$1300,3,0))</f>
        <v>Zümra Yeter ARI</v>
      </c>
      <c r="D5204" s="72" t="str">
        <f>IF(G5204=0,"RESMİ TATİL",VLOOKUP(G5204,LİSTE!$B$7:$D$1300,3,0))</f>
        <v>Utku KARAGÖZ</v>
      </c>
      <c r="E5204" s="72" t="str">
        <f>IF(H5204=0,"RESMİ TATİL",VLOOKUP(H5204,LİSTE!$B$7:$D$1300,3,0))</f>
        <v>Feyza Zümra AVCIOĞLU</v>
      </c>
      <c r="F5204" s="72">
        <f>IF(B5204="TATİL",0,IF(F5203&gt;0,IF(LİSTE!$F$1=H5203,1,H5203+1),IF(F5203=0,H5202+1,IF(F5202=0,H5201+1,IF(F5201=0,H5200+1,IF(F5200=0,H5199+1))))))</f>
        <v>21</v>
      </c>
      <c r="G5204" s="72">
        <f>IF(F5204=0,0,IF(LİSTE!$F$1=F5204,1,F5204+1))</f>
        <v>22</v>
      </c>
      <c r="H5204" s="72">
        <f>IF(G5204=0,0,IF(LİSTE!$F$1=G5204,1,G5204+1))</f>
        <v>23</v>
      </c>
      <c r="I5204" s="72" t="str">
        <f>IFERROR(VLOOKUP(A5204,TATİLLER!$A$2:$D$30000,3,0),"TATİL DEĞİL")</f>
        <v>TATİL DEĞİL</v>
      </c>
    </row>
    <row r="5205" spans="1:9" x14ac:dyDescent="0.25">
      <c r="A5205" s="74">
        <f t="shared" si="1205"/>
        <v>52484</v>
      </c>
      <c r="B5205" s="72">
        <f t="shared" si="1201"/>
        <v>4</v>
      </c>
      <c r="C5205" s="72" t="str">
        <f>IF(F5205=0,"RESMİ TATİL",VLOOKUP(F5205,LİSTE!$B$7:$D$1300,3,0))</f>
        <v>Yusuf Ali TABUR</v>
      </c>
      <c r="D5205" s="72" t="str">
        <f>IF(G5205=0,"RESMİ TATİL",VLOOKUP(G5205,LİSTE!$B$7:$D$1300,3,0))</f>
        <v>Irmak UTEBAY</v>
      </c>
      <c r="E5205" s="72" t="str">
        <f>IF(H5205=0,"RESMİ TATİL",VLOOKUP(H5205,LİSTE!$B$7:$D$1300,3,0))</f>
        <v>Kerem AKKOÇ</v>
      </c>
      <c r="F5205" s="72">
        <f>IF(B5205="TATİL",0,IF(F5204&gt;0,IF(LİSTE!$F$1=H5204,1,H5204+1),IF(F5204=0,H5203+1,IF(F5203=0,H5202+1,IF(F5202=0,H5201+1,IF(F5201=0,H5200+1))))))</f>
        <v>24</v>
      </c>
      <c r="G5205" s="72">
        <f>IF(F5205=0,0,IF(LİSTE!$F$1=F5205,1,F5205+1))</f>
        <v>25</v>
      </c>
      <c r="H5205" s="72">
        <f>IF(G5205=0,0,IF(LİSTE!$F$1=G5205,1,G5205+1))</f>
        <v>26</v>
      </c>
      <c r="I5205" s="72" t="str">
        <f>IFERROR(VLOOKUP(A5205,TATİLLER!$A$2:$D$30000,3,0),"TATİL DEĞİL")</f>
        <v>TATİL DEĞİL</v>
      </c>
    </row>
    <row r="5206" spans="1:9" x14ac:dyDescent="0.25">
      <c r="A5206" s="74">
        <f t="shared" si="1205"/>
        <v>52485</v>
      </c>
      <c r="B5206" s="72">
        <f t="shared" si="1201"/>
        <v>5</v>
      </c>
      <c r="C5206" s="72" t="str">
        <f>IF(F5206=0,"RESMİ TATİL",VLOOKUP(F5206,LİSTE!$B$7:$D$1300,3,0))</f>
        <v>Elçin Ayşe ELMAS</v>
      </c>
      <c r="D5206" s="72" t="str">
        <f>IF(G5206=0,"RESMİ TATİL",VLOOKUP(G5206,LİSTE!$B$7:$D$1300,3,0))</f>
        <v>Muhammed YILDIZDAĞ</v>
      </c>
      <c r="E5206" s="72" t="str">
        <f>IF(H5206=0,"RESMİ TATİL",VLOOKUP(H5206,LİSTE!$B$7:$D$1300,3,0))</f>
        <v>Nisa Nur SANCAR</v>
      </c>
      <c r="F5206" s="72">
        <f>IF(B5206="TATİL",0,IF(F5205&gt;0,IF(LİSTE!$F$1=H5205,1,H5205+1),IF(F5205=0,H5204+1,IF(F5204=0,H5203+1,IF(F5203=0,H5202+1,IF(F5202=0,H5201+1))))))</f>
        <v>27</v>
      </c>
      <c r="G5206" s="72">
        <f>IF(F5206=0,0,IF(LİSTE!$F$1=F5206,1,F5206+1))</f>
        <v>28</v>
      </c>
      <c r="H5206" s="72">
        <f>IF(G5206=0,0,IF(LİSTE!$F$1=G5206,1,G5206+1))</f>
        <v>1</v>
      </c>
      <c r="I5206" s="72" t="str">
        <f>IFERROR(VLOOKUP(A5206,TATİLLER!$A$2:$D$30000,3,0),"TATİL DEĞİL")</f>
        <v>TATİL DEĞİL</v>
      </c>
    </row>
    <row r="5207" spans="1:9" x14ac:dyDescent="0.25">
      <c r="A5207" s="74">
        <f t="shared" ref="A5207" si="1206">A5206+3</f>
        <v>52488</v>
      </c>
      <c r="B5207" s="72">
        <f t="shared" si="1201"/>
        <v>1</v>
      </c>
      <c r="C5207" s="72" t="str">
        <f>IF(F5207=0,"RESMİ TATİL",VLOOKUP(F5207,LİSTE!$B$7:$D$1300,3,0))</f>
        <v>Esila ÇETİN</v>
      </c>
      <c r="D5207" s="72" t="str">
        <f>IF(G5207=0,"RESMİ TATİL",VLOOKUP(G5207,LİSTE!$B$7:$D$1300,3,0))</f>
        <v>Zeynep Sevde TOPUZ</v>
      </c>
      <c r="E5207" s="72" t="str">
        <f>IF(H5207=0,"RESMİ TATİL",VLOOKUP(H5207,LİSTE!$B$7:$D$1300,3,0))</f>
        <v>Ömer Asaf KADAŞ</v>
      </c>
      <c r="F5207" s="72">
        <f>IF(B5207="TATİL",0,IF(F5206&gt;0,IF(LİSTE!$F$1=H5206,1,H5206+1),IF(F5206=0,H5205+1,IF(F5205=0,H5204+1,IF(F5204=0,H5203+1,IF(F5203=0,H5202+1))))))</f>
        <v>2</v>
      </c>
      <c r="G5207" s="72">
        <f>IF(F5207=0,0,IF(LİSTE!$F$1=F5207,1,F5207+1))</f>
        <v>3</v>
      </c>
      <c r="H5207" s="72">
        <f>IF(G5207=0,0,IF(LİSTE!$F$1=G5207,1,G5207+1))</f>
        <v>4</v>
      </c>
      <c r="I5207" s="72" t="str">
        <f>IFERROR(VLOOKUP(A5207,TATİLLER!$A$2:$D$30000,3,0),"TATİL DEĞİL")</f>
        <v>TATİL DEĞİL</v>
      </c>
    </row>
    <row r="5208" spans="1:9" x14ac:dyDescent="0.25">
      <c r="A5208" s="74">
        <f t="shared" si="1205"/>
        <v>52489</v>
      </c>
      <c r="B5208" s="72">
        <f t="shared" si="1201"/>
        <v>2</v>
      </c>
      <c r="C5208" s="72" t="str">
        <f>IF(F5208=0,"RESMİ TATİL",VLOOKUP(F5208,LİSTE!$B$7:$D$1300,3,0))</f>
        <v>Ramazan Baran ADIGÜZEL</v>
      </c>
      <c r="D5208" s="72" t="str">
        <f>IF(G5208=0,"RESMİ TATİL",VLOOKUP(G5208,LİSTE!$B$7:$D$1300,3,0))</f>
        <v>Bahar AKGÜN</v>
      </c>
      <c r="E5208" s="72" t="str">
        <f>IF(H5208=0,"RESMİ TATİL",VLOOKUP(H5208,LİSTE!$B$7:$D$1300,3,0))</f>
        <v>Ömer AKGÜL</v>
      </c>
      <c r="F5208" s="72">
        <f>IF(B5208="TATİL",0,IF(F5207&gt;0,IF(LİSTE!$F$1=H5207,1,H5207+1),IF(F5207=0,H5206+1,IF(F5206=0,H5205+1,IF(F5205=0,H5204+1,IF(F5204=0,H5203+1))))))</f>
        <v>5</v>
      </c>
      <c r="G5208" s="72">
        <f>IF(F5208=0,0,IF(LİSTE!$F$1=F5208,1,F5208+1))</f>
        <v>6</v>
      </c>
      <c r="H5208" s="72">
        <f>IF(G5208=0,0,IF(LİSTE!$F$1=G5208,1,G5208+1))</f>
        <v>7</v>
      </c>
      <c r="I5208" s="72" t="str">
        <f>IFERROR(VLOOKUP(A5208,TATİLLER!$A$2:$D$30000,3,0),"TATİL DEĞİL")</f>
        <v>TATİL DEĞİL</v>
      </c>
    </row>
    <row r="5209" spans="1:9" x14ac:dyDescent="0.25">
      <c r="A5209" s="74">
        <f t="shared" si="1205"/>
        <v>52490</v>
      </c>
      <c r="B5209" s="72">
        <f t="shared" si="1201"/>
        <v>3</v>
      </c>
      <c r="C5209" s="72" t="str">
        <f>IF(F5209=0,"RESMİ TATİL",VLOOKUP(F5209,LİSTE!$B$7:$D$1300,3,0))</f>
        <v>Muharrem EFE TANRIVERDİ</v>
      </c>
      <c r="D5209" s="72" t="str">
        <f>IF(G5209=0,"RESMİ TATİL",VLOOKUP(G5209,LİSTE!$B$7:$D$1300,3,0))</f>
        <v>Anıl DOĞAN</v>
      </c>
      <c r="E5209" s="72" t="str">
        <f>IF(H5209=0,"RESMİ TATİL",VLOOKUP(H5209,LİSTE!$B$7:$D$1300,3,0))</f>
        <v>İpek ARSLAN</v>
      </c>
      <c r="F5209" s="72">
        <f>IF(B5209="TATİL",0,IF(F5208&gt;0,IF(LİSTE!$F$1=H5208,1,H5208+1),IF(F5208=0,H5207+1,IF(F5207=0,H5206+1,IF(F5206=0,H5205+1,IF(F5205=0,H5204+1))))))</f>
        <v>8</v>
      </c>
      <c r="G5209" s="72">
        <f>IF(F5209=0,0,IF(LİSTE!$F$1=F5209,1,F5209+1))</f>
        <v>9</v>
      </c>
      <c r="H5209" s="72">
        <f>IF(G5209=0,0,IF(LİSTE!$F$1=G5209,1,G5209+1))</f>
        <v>10</v>
      </c>
      <c r="I5209" s="72" t="str">
        <f>IFERROR(VLOOKUP(A5209,TATİLLER!$A$2:$D$30000,3,0),"TATİL DEĞİL")</f>
        <v>TATİL DEĞİL</v>
      </c>
    </row>
    <row r="5210" spans="1:9" x14ac:dyDescent="0.25">
      <c r="A5210" s="74">
        <f t="shared" si="1205"/>
        <v>52491</v>
      </c>
      <c r="B5210" s="72">
        <f t="shared" si="1201"/>
        <v>4</v>
      </c>
      <c r="C5210" s="72" t="str">
        <f>IF(F5210=0,"RESMİ TATİL",VLOOKUP(F5210,LİSTE!$B$7:$D$1300,3,0))</f>
        <v>Efe KARSAK</v>
      </c>
      <c r="D5210" s="72" t="str">
        <f>IF(G5210=0,"RESMİ TATİL",VLOOKUP(G5210,LİSTE!$B$7:$D$1300,3,0))</f>
        <v>Abdullah KIRBAÇ</v>
      </c>
      <c r="E5210" s="72" t="str">
        <f>IF(H5210=0,"RESMİ TATİL",VLOOKUP(H5210,LİSTE!$B$7:$D$1300,3,0))</f>
        <v>Ümmü Defne GÜLER</v>
      </c>
      <c r="F5210" s="72">
        <f>IF(B5210="TATİL",0,IF(F5209&gt;0,IF(LİSTE!$F$1=H5209,1,H5209+1),IF(F5209=0,H5208+1,IF(F5208=0,H5207+1,IF(F5207=0,H5206+1,IF(F5206=0,H5205+1))))))</f>
        <v>11</v>
      </c>
      <c r="G5210" s="72">
        <f>IF(F5210=0,0,IF(LİSTE!$F$1=F5210,1,F5210+1))</f>
        <v>12</v>
      </c>
      <c r="H5210" s="72">
        <f>IF(G5210=0,0,IF(LİSTE!$F$1=G5210,1,G5210+1))</f>
        <v>13</v>
      </c>
      <c r="I5210" s="72" t="str">
        <f>IFERROR(VLOOKUP(A5210,TATİLLER!$A$2:$D$30000,3,0),"TATİL DEĞİL")</f>
        <v>TATİL DEĞİL</v>
      </c>
    </row>
    <row r="5211" spans="1:9" x14ac:dyDescent="0.25">
      <c r="A5211" s="74">
        <f t="shared" si="1205"/>
        <v>52492</v>
      </c>
      <c r="B5211" s="72">
        <f t="shared" si="1201"/>
        <v>5</v>
      </c>
      <c r="C5211" s="72" t="str">
        <f>IF(F5211=0,"RESMİ TATİL",VLOOKUP(F5211,LİSTE!$B$7:$D$1300,3,0))</f>
        <v>Şevval ÖZDAMAR</v>
      </c>
      <c r="D5211" s="72" t="str">
        <f>IF(G5211=0,"RESMİ TATİL",VLOOKUP(G5211,LİSTE!$B$7:$D$1300,3,0))</f>
        <v>Zeynep AKDAĞ</v>
      </c>
      <c r="E5211" s="72" t="str">
        <f>IF(H5211=0,"RESMİ TATİL",VLOOKUP(H5211,LİSTE!$B$7:$D$1300,3,0))</f>
        <v>Esma ÇOKER</v>
      </c>
      <c r="F5211" s="72">
        <f>IF(B5211="TATİL",0,IF(F5210&gt;0,IF(LİSTE!$F$1=H5210,1,H5210+1),IF(F5210=0,H5209+1,IF(F5209=0,H5208+1,IF(F5208=0,H5207+1,IF(F5207=0,H5206+1))))))</f>
        <v>14</v>
      </c>
      <c r="G5211" s="72">
        <f>IF(F5211=0,0,IF(LİSTE!$F$1=F5211,1,F5211+1))</f>
        <v>15</v>
      </c>
      <c r="H5211" s="72">
        <f>IF(G5211=0,0,IF(LİSTE!$F$1=G5211,1,G5211+1))</f>
        <v>16</v>
      </c>
      <c r="I5211" s="72" t="str">
        <f>IFERROR(VLOOKUP(A5211,TATİLLER!$A$2:$D$30000,3,0),"TATİL DEĞİL")</f>
        <v>TATİL DEĞİL</v>
      </c>
    </row>
    <row r="5212" spans="1:9" x14ac:dyDescent="0.25">
      <c r="A5212" s="74">
        <f t="shared" ref="A5212" si="1207">A5211+3</f>
        <v>52495</v>
      </c>
      <c r="B5212" s="72">
        <f t="shared" si="1201"/>
        <v>1</v>
      </c>
      <c r="C5212" s="72" t="str">
        <f>IF(F5212=0,"RESMİ TATİL",VLOOKUP(F5212,LİSTE!$B$7:$D$1300,3,0))</f>
        <v>Dursun Kubilay YAŞAR</v>
      </c>
      <c r="D5212" s="72" t="str">
        <f>IF(G5212=0,"RESMİ TATİL",VLOOKUP(G5212,LİSTE!$B$7:$D$1300,3,0))</f>
        <v>Zeynep Beril BAŞPINAR</v>
      </c>
      <c r="E5212" s="72" t="str">
        <f>IF(H5212=0,"RESMİ TATİL",VLOOKUP(H5212,LİSTE!$B$7:$D$1300,3,0))</f>
        <v>Ahmet DAL</v>
      </c>
      <c r="F5212" s="72">
        <f>IF(B5212="TATİL",0,IF(F5211&gt;0,IF(LİSTE!$F$1=H5211,1,H5211+1),IF(F5211=0,H5210+1,IF(F5210=0,H5209+1,IF(F5209=0,H5208+1,IF(F5208=0,H5207+1))))))</f>
        <v>17</v>
      </c>
      <c r="G5212" s="72">
        <f>IF(F5212=0,0,IF(LİSTE!$F$1=F5212,1,F5212+1))</f>
        <v>18</v>
      </c>
      <c r="H5212" s="72">
        <f>IF(G5212=0,0,IF(LİSTE!$F$1=G5212,1,G5212+1))</f>
        <v>19</v>
      </c>
      <c r="I5212" s="72" t="str">
        <f>IFERROR(VLOOKUP(A5212,TATİLLER!$A$2:$D$30000,3,0),"TATİL DEĞİL")</f>
        <v>TATİL DEĞİL</v>
      </c>
    </row>
    <row r="5213" spans="1:9" x14ac:dyDescent="0.25">
      <c r="A5213" s="74">
        <f t="shared" si="1205"/>
        <v>52496</v>
      </c>
      <c r="B5213" s="72">
        <f t="shared" si="1201"/>
        <v>2</v>
      </c>
      <c r="C5213" s="72" t="str">
        <f>IF(F5213=0,"RESMİ TATİL",VLOOKUP(F5213,LİSTE!$B$7:$D$1300,3,0))</f>
        <v>Emirhan KARATAŞ</v>
      </c>
      <c r="D5213" s="72" t="str">
        <f>IF(G5213=0,"RESMİ TATİL",VLOOKUP(G5213,LİSTE!$B$7:$D$1300,3,0))</f>
        <v>Zümra Yeter ARI</v>
      </c>
      <c r="E5213" s="72" t="str">
        <f>IF(H5213=0,"RESMİ TATİL",VLOOKUP(H5213,LİSTE!$B$7:$D$1300,3,0))</f>
        <v>Utku KARAGÖZ</v>
      </c>
      <c r="F5213" s="72">
        <f>IF(B5213="TATİL",0,IF(F5212&gt;0,IF(LİSTE!$F$1=H5212,1,H5212+1),IF(F5212=0,H5211+1,IF(F5211=0,H5210+1,IF(F5210=0,H5209+1,IF(F5209=0,H5208+1))))))</f>
        <v>20</v>
      </c>
      <c r="G5213" s="72">
        <f>IF(F5213=0,0,IF(LİSTE!$F$1=F5213,1,F5213+1))</f>
        <v>21</v>
      </c>
      <c r="H5213" s="72">
        <f>IF(G5213=0,0,IF(LİSTE!$F$1=G5213,1,G5213+1))</f>
        <v>22</v>
      </c>
      <c r="I5213" s="72" t="str">
        <f>IFERROR(VLOOKUP(A5213,TATİLLER!$A$2:$D$30000,3,0),"TATİL DEĞİL")</f>
        <v>TATİL DEĞİL</v>
      </c>
    </row>
    <row r="5214" spans="1:9" x14ac:dyDescent="0.25">
      <c r="A5214" s="74">
        <f t="shared" si="1205"/>
        <v>52497</v>
      </c>
      <c r="B5214" s="72">
        <f t="shared" si="1201"/>
        <v>3</v>
      </c>
      <c r="C5214" s="72" t="str">
        <f>IF(F5214=0,"RESMİ TATİL",VLOOKUP(F5214,LİSTE!$B$7:$D$1300,3,0))</f>
        <v>Feyza Zümra AVCIOĞLU</v>
      </c>
      <c r="D5214" s="72" t="str">
        <f>IF(G5214=0,"RESMİ TATİL",VLOOKUP(G5214,LİSTE!$B$7:$D$1300,3,0))</f>
        <v>Yusuf Ali TABUR</v>
      </c>
      <c r="E5214" s="72" t="str">
        <f>IF(H5214=0,"RESMİ TATİL",VLOOKUP(H5214,LİSTE!$B$7:$D$1300,3,0))</f>
        <v>Irmak UTEBAY</v>
      </c>
      <c r="F5214" s="72">
        <f>IF(B5214="TATİL",0,IF(F5213&gt;0,IF(LİSTE!$F$1=H5213,1,H5213+1),IF(F5213=0,H5212+1,IF(F5212=0,H5211+1,IF(F5211=0,H5210+1,IF(F5210=0,H5209+1))))))</f>
        <v>23</v>
      </c>
      <c r="G5214" s="72">
        <f>IF(F5214=0,0,IF(LİSTE!$F$1=F5214,1,F5214+1))</f>
        <v>24</v>
      </c>
      <c r="H5214" s="72">
        <f>IF(G5214=0,0,IF(LİSTE!$F$1=G5214,1,G5214+1))</f>
        <v>25</v>
      </c>
      <c r="I5214" s="72" t="str">
        <f>IFERROR(VLOOKUP(A5214,TATİLLER!$A$2:$D$30000,3,0),"TATİL DEĞİL")</f>
        <v>TATİL DEĞİL</v>
      </c>
    </row>
    <row r="5215" spans="1:9" x14ac:dyDescent="0.25">
      <c r="A5215" s="74">
        <f t="shared" si="1205"/>
        <v>52498</v>
      </c>
      <c r="B5215" s="72">
        <f t="shared" si="1201"/>
        <v>4</v>
      </c>
      <c r="C5215" s="72" t="str">
        <f>IF(F5215=0,"RESMİ TATİL",VLOOKUP(F5215,LİSTE!$B$7:$D$1300,3,0))</f>
        <v>Kerem AKKOÇ</v>
      </c>
      <c r="D5215" s="72" t="str">
        <f>IF(G5215=0,"RESMİ TATİL",VLOOKUP(G5215,LİSTE!$B$7:$D$1300,3,0))</f>
        <v>Elçin Ayşe ELMAS</v>
      </c>
      <c r="E5215" s="72" t="str">
        <f>IF(H5215=0,"RESMİ TATİL",VLOOKUP(H5215,LİSTE!$B$7:$D$1300,3,0))</f>
        <v>Muhammed YILDIZDAĞ</v>
      </c>
      <c r="F5215" s="72">
        <f>IF(B5215="TATİL",0,IF(F5214&gt;0,IF(LİSTE!$F$1=H5214,1,H5214+1),IF(F5214=0,H5213+1,IF(F5213=0,H5212+1,IF(F5212=0,H5211+1,IF(F5211=0,H5210+1))))))</f>
        <v>26</v>
      </c>
      <c r="G5215" s="72">
        <f>IF(F5215=0,0,IF(LİSTE!$F$1=F5215,1,F5215+1))</f>
        <v>27</v>
      </c>
      <c r="H5215" s="72">
        <f>IF(G5215=0,0,IF(LİSTE!$F$1=G5215,1,G5215+1))</f>
        <v>28</v>
      </c>
      <c r="I5215" s="72" t="str">
        <f>IFERROR(VLOOKUP(A5215,TATİLLER!$A$2:$D$30000,3,0),"TATİL DEĞİL")</f>
        <v>TATİL DEĞİL</v>
      </c>
    </row>
    <row r="5216" spans="1:9" x14ac:dyDescent="0.25">
      <c r="A5216" s="74">
        <f t="shared" si="1205"/>
        <v>52499</v>
      </c>
      <c r="B5216" s="72">
        <f t="shared" si="1201"/>
        <v>5</v>
      </c>
      <c r="C5216" s="72" t="str">
        <f>IF(F5216=0,"RESMİ TATİL",VLOOKUP(F5216,LİSTE!$B$7:$D$1300,3,0))</f>
        <v>Nisa Nur SANCAR</v>
      </c>
      <c r="D5216" s="72" t="str">
        <f>IF(G5216=0,"RESMİ TATİL",VLOOKUP(G5216,LİSTE!$B$7:$D$1300,3,0))</f>
        <v>Esila ÇETİN</v>
      </c>
      <c r="E5216" s="72" t="str">
        <f>IF(H5216=0,"RESMİ TATİL",VLOOKUP(H5216,LİSTE!$B$7:$D$1300,3,0))</f>
        <v>Zeynep Sevde TOPUZ</v>
      </c>
      <c r="F5216" s="72">
        <f>IF(B5216="TATİL",0,IF(F5215&gt;0,IF(LİSTE!$F$1=H5215,1,H5215+1),IF(F5215=0,H5214+1,IF(F5214=0,H5213+1,IF(F5213=0,H5212+1,IF(F5212=0,H5211+1))))))</f>
        <v>1</v>
      </c>
      <c r="G5216" s="72">
        <f>IF(F5216=0,0,IF(LİSTE!$F$1=F5216,1,F5216+1))</f>
        <v>2</v>
      </c>
      <c r="H5216" s="72">
        <f>IF(G5216=0,0,IF(LİSTE!$F$1=G5216,1,G5216+1))</f>
        <v>3</v>
      </c>
      <c r="I5216" s="72" t="str">
        <f>IFERROR(VLOOKUP(A5216,TATİLLER!$A$2:$D$30000,3,0),"TATİL DEĞİL")</f>
        <v>TATİL DEĞİL</v>
      </c>
    </row>
    <row r="5217" spans="1:9" x14ac:dyDescent="0.25">
      <c r="A5217" s="74">
        <f t="shared" ref="A5217" si="1208">A5216+3</f>
        <v>52502</v>
      </c>
      <c r="B5217" s="72">
        <f t="shared" si="1201"/>
        <v>1</v>
      </c>
      <c r="C5217" s="72" t="str">
        <f>IF(F5217=0,"RESMİ TATİL",VLOOKUP(F5217,LİSTE!$B$7:$D$1300,3,0))</f>
        <v>Ömer Asaf KADAŞ</v>
      </c>
      <c r="D5217" s="72" t="str">
        <f>IF(G5217=0,"RESMİ TATİL",VLOOKUP(G5217,LİSTE!$B$7:$D$1300,3,0))</f>
        <v>Ramazan Baran ADIGÜZEL</v>
      </c>
      <c r="E5217" s="72" t="str">
        <f>IF(H5217=0,"RESMİ TATİL",VLOOKUP(H5217,LİSTE!$B$7:$D$1300,3,0))</f>
        <v>Bahar AKGÜN</v>
      </c>
      <c r="F5217" s="72">
        <f>IF(B5217="TATİL",0,IF(F5216&gt;0,IF(LİSTE!$F$1=H5216,1,H5216+1),IF(F5216=0,H5215+1,IF(F5215=0,H5214+1,IF(F5214=0,H5213+1,IF(F5213=0,H5212+1))))))</f>
        <v>4</v>
      </c>
      <c r="G5217" s="72">
        <f>IF(F5217=0,0,IF(LİSTE!$F$1=F5217,1,F5217+1))</f>
        <v>5</v>
      </c>
      <c r="H5217" s="72">
        <f>IF(G5217=0,0,IF(LİSTE!$F$1=G5217,1,G5217+1))</f>
        <v>6</v>
      </c>
      <c r="I5217" s="72" t="str">
        <f>IFERROR(VLOOKUP(A5217,TATİLLER!$A$2:$D$30000,3,0),"TATİL DEĞİL")</f>
        <v>TATİL DEĞİL</v>
      </c>
    </row>
    <row r="5218" spans="1:9" x14ac:dyDescent="0.25">
      <c r="A5218" s="74">
        <f t="shared" si="1205"/>
        <v>52503</v>
      </c>
      <c r="B5218" s="72">
        <f t="shared" si="1201"/>
        <v>2</v>
      </c>
      <c r="C5218" s="72" t="str">
        <f>IF(F5218=0,"RESMİ TATİL",VLOOKUP(F5218,LİSTE!$B$7:$D$1300,3,0))</f>
        <v>Ömer AKGÜL</v>
      </c>
      <c r="D5218" s="72" t="str">
        <f>IF(G5218=0,"RESMİ TATİL",VLOOKUP(G5218,LİSTE!$B$7:$D$1300,3,0))</f>
        <v>Muharrem EFE TANRIVERDİ</v>
      </c>
      <c r="E5218" s="72" t="str">
        <f>IF(H5218=0,"RESMİ TATİL",VLOOKUP(H5218,LİSTE!$B$7:$D$1300,3,0))</f>
        <v>Anıl DOĞAN</v>
      </c>
      <c r="F5218" s="72">
        <f>IF(B5218="TATİL",0,IF(F5217&gt;0,IF(LİSTE!$F$1=H5217,1,H5217+1),IF(F5217=0,H5216+1,IF(F5216=0,H5215+1,IF(F5215=0,H5214+1,IF(F5214=0,H5213+1))))))</f>
        <v>7</v>
      </c>
      <c r="G5218" s="72">
        <f>IF(F5218=0,0,IF(LİSTE!$F$1=F5218,1,F5218+1))</f>
        <v>8</v>
      </c>
      <c r="H5218" s="72">
        <f>IF(G5218=0,0,IF(LİSTE!$F$1=G5218,1,G5218+1))</f>
        <v>9</v>
      </c>
      <c r="I5218" s="72" t="str">
        <f>IFERROR(VLOOKUP(A5218,TATİLLER!$A$2:$D$30000,3,0),"TATİL DEĞİL")</f>
        <v>TATİL DEĞİL</v>
      </c>
    </row>
    <row r="5219" spans="1:9" x14ac:dyDescent="0.25">
      <c r="A5219" s="74">
        <f t="shared" si="1205"/>
        <v>52504</v>
      </c>
      <c r="B5219" s="72">
        <f t="shared" si="1201"/>
        <v>3</v>
      </c>
      <c r="C5219" s="72" t="str">
        <f>IF(F5219=0,"RESMİ TATİL",VLOOKUP(F5219,LİSTE!$B$7:$D$1300,3,0))</f>
        <v>İpek ARSLAN</v>
      </c>
      <c r="D5219" s="72" t="str">
        <f>IF(G5219=0,"RESMİ TATİL",VLOOKUP(G5219,LİSTE!$B$7:$D$1300,3,0))</f>
        <v>Efe KARSAK</v>
      </c>
      <c r="E5219" s="72" t="str">
        <f>IF(H5219=0,"RESMİ TATİL",VLOOKUP(H5219,LİSTE!$B$7:$D$1300,3,0))</f>
        <v>Abdullah KIRBAÇ</v>
      </c>
      <c r="F5219" s="72">
        <f>IF(B5219="TATİL",0,IF(F5218&gt;0,IF(LİSTE!$F$1=H5218,1,H5218+1),IF(F5218=0,H5217+1,IF(F5217=0,H5216+1,IF(F5216=0,H5215+1,IF(F5215=0,H5214+1))))))</f>
        <v>10</v>
      </c>
      <c r="G5219" s="72">
        <f>IF(F5219=0,0,IF(LİSTE!$F$1=F5219,1,F5219+1))</f>
        <v>11</v>
      </c>
      <c r="H5219" s="72">
        <f>IF(G5219=0,0,IF(LİSTE!$F$1=G5219,1,G5219+1))</f>
        <v>12</v>
      </c>
      <c r="I5219" s="72" t="str">
        <f>IFERROR(VLOOKUP(A5219,TATİLLER!$A$2:$D$30000,3,0),"TATİL DEĞİL")</f>
        <v>TATİL DEĞİL</v>
      </c>
    </row>
    <row r="5220" spans="1:9" x14ac:dyDescent="0.25">
      <c r="A5220" s="74">
        <f t="shared" si="1205"/>
        <v>52505</v>
      </c>
      <c r="B5220" s="72">
        <f t="shared" si="1201"/>
        <v>4</v>
      </c>
      <c r="C5220" s="72" t="str">
        <f>IF(F5220=0,"RESMİ TATİL",VLOOKUP(F5220,LİSTE!$B$7:$D$1300,3,0))</f>
        <v>Ümmü Defne GÜLER</v>
      </c>
      <c r="D5220" s="72" t="str">
        <f>IF(G5220=0,"RESMİ TATİL",VLOOKUP(G5220,LİSTE!$B$7:$D$1300,3,0))</f>
        <v>Şevval ÖZDAMAR</v>
      </c>
      <c r="E5220" s="72" t="str">
        <f>IF(H5220=0,"RESMİ TATİL",VLOOKUP(H5220,LİSTE!$B$7:$D$1300,3,0))</f>
        <v>Zeynep AKDAĞ</v>
      </c>
      <c r="F5220" s="72">
        <f>IF(B5220="TATİL",0,IF(F5219&gt;0,IF(LİSTE!$F$1=H5219,1,H5219+1),IF(F5219=0,H5218+1,IF(F5218=0,H5217+1,IF(F5217=0,H5216+1,IF(F5216=0,H5215+1))))))</f>
        <v>13</v>
      </c>
      <c r="G5220" s="72">
        <f>IF(F5220=0,0,IF(LİSTE!$F$1=F5220,1,F5220+1))</f>
        <v>14</v>
      </c>
      <c r="H5220" s="72">
        <f>IF(G5220=0,0,IF(LİSTE!$F$1=G5220,1,G5220+1))</f>
        <v>15</v>
      </c>
      <c r="I5220" s="72" t="str">
        <f>IFERROR(VLOOKUP(A5220,TATİLLER!$A$2:$D$30000,3,0),"TATİL DEĞİL")</f>
        <v>TATİL DEĞİL</v>
      </c>
    </row>
    <row r="5221" spans="1:9" x14ac:dyDescent="0.25">
      <c r="A5221" s="74">
        <f t="shared" si="1205"/>
        <v>52506</v>
      </c>
      <c r="B5221" s="72">
        <f t="shared" si="1201"/>
        <v>5</v>
      </c>
      <c r="C5221" s="72" t="str">
        <f>IF(F5221=0,"RESMİ TATİL",VLOOKUP(F5221,LİSTE!$B$7:$D$1300,3,0))</f>
        <v>Esma ÇOKER</v>
      </c>
      <c r="D5221" s="72" t="str">
        <f>IF(G5221=0,"RESMİ TATİL",VLOOKUP(G5221,LİSTE!$B$7:$D$1300,3,0))</f>
        <v>Dursun Kubilay YAŞAR</v>
      </c>
      <c r="E5221" s="72" t="str">
        <f>IF(H5221=0,"RESMİ TATİL",VLOOKUP(H5221,LİSTE!$B$7:$D$1300,3,0))</f>
        <v>Zeynep Beril BAŞPINAR</v>
      </c>
      <c r="F5221" s="72">
        <f>IF(B5221="TATİL",0,IF(F5220&gt;0,IF(LİSTE!$F$1=H5220,1,H5220+1),IF(F5220=0,H5219+1,IF(F5219=0,H5218+1,IF(F5218=0,H5217+1,IF(F5217=0,H5216+1))))))</f>
        <v>16</v>
      </c>
      <c r="G5221" s="72">
        <f>IF(F5221=0,0,IF(LİSTE!$F$1=F5221,1,F5221+1))</f>
        <v>17</v>
      </c>
      <c r="H5221" s="72">
        <f>IF(G5221=0,0,IF(LİSTE!$F$1=G5221,1,G5221+1))</f>
        <v>18</v>
      </c>
      <c r="I5221" s="72" t="str">
        <f>IFERROR(VLOOKUP(A5221,TATİLLER!$A$2:$D$30000,3,0),"TATİL DEĞİL")</f>
        <v>TATİL DEĞİL</v>
      </c>
    </row>
    <row r="5222" spans="1:9" x14ac:dyDescent="0.25">
      <c r="A5222" s="74">
        <f t="shared" ref="A5222" si="1209">A5221+3</f>
        <v>52509</v>
      </c>
      <c r="B5222" s="72">
        <f t="shared" si="1201"/>
        <v>1</v>
      </c>
      <c r="C5222" s="72" t="str">
        <f>IF(F5222=0,"RESMİ TATİL",VLOOKUP(F5222,LİSTE!$B$7:$D$1300,3,0))</f>
        <v>Ahmet DAL</v>
      </c>
      <c r="D5222" s="72" t="str">
        <f>IF(G5222=0,"RESMİ TATİL",VLOOKUP(G5222,LİSTE!$B$7:$D$1300,3,0))</f>
        <v>Emirhan KARATAŞ</v>
      </c>
      <c r="E5222" s="72" t="str">
        <f>IF(H5222=0,"RESMİ TATİL",VLOOKUP(H5222,LİSTE!$B$7:$D$1300,3,0))</f>
        <v>Zümra Yeter ARI</v>
      </c>
      <c r="F5222" s="72">
        <f>IF(B5222="TATİL",0,IF(F5221&gt;0,IF(LİSTE!$F$1=H5221,1,H5221+1),IF(F5221=0,H5220+1,IF(F5220=0,H5219+1,IF(F5219=0,H5218+1,IF(F5218=0,H5217+1))))))</f>
        <v>19</v>
      </c>
      <c r="G5222" s="72">
        <f>IF(F5222=0,0,IF(LİSTE!$F$1=F5222,1,F5222+1))</f>
        <v>20</v>
      </c>
      <c r="H5222" s="72">
        <f>IF(G5222=0,0,IF(LİSTE!$F$1=G5222,1,G5222+1))</f>
        <v>21</v>
      </c>
      <c r="I5222" s="72" t="str">
        <f>IFERROR(VLOOKUP(A5222,TATİLLER!$A$2:$D$30000,3,0),"TATİL DEĞİL")</f>
        <v>TATİL DEĞİL</v>
      </c>
    </row>
    <row r="5223" spans="1:9" x14ac:dyDescent="0.25">
      <c r="A5223" s="74">
        <f t="shared" si="1205"/>
        <v>52510</v>
      </c>
      <c r="B5223" s="72">
        <f t="shared" si="1201"/>
        <v>2</v>
      </c>
      <c r="C5223" s="72" t="str">
        <f>IF(F5223=0,"RESMİ TATİL",VLOOKUP(F5223,LİSTE!$B$7:$D$1300,3,0))</f>
        <v>Utku KARAGÖZ</v>
      </c>
      <c r="D5223" s="72" t="str">
        <f>IF(G5223=0,"RESMİ TATİL",VLOOKUP(G5223,LİSTE!$B$7:$D$1300,3,0))</f>
        <v>Feyza Zümra AVCIOĞLU</v>
      </c>
      <c r="E5223" s="72" t="str">
        <f>IF(H5223=0,"RESMİ TATİL",VLOOKUP(H5223,LİSTE!$B$7:$D$1300,3,0))</f>
        <v>Yusuf Ali TABUR</v>
      </c>
      <c r="F5223" s="72">
        <f>IF(B5223="TATİL",0,IF(F5222&gt;0,IF(LİSTE!$F$1=H5222,1,H5222+1),IF(F5222=0,H5221+1,IF(F5221=0,H5220+1,IF(F5220=0,H5219+1,IF(F5219=0,H5218+1))))))</f>
        <v>22</v>
      </c>
      <c r="G5223" s="72">
        <f>IF(F5223=0,0,IF(LİSTE!$F$1=F5223,1,F5223+1))</f>
        <v>23</v>
      </c>
      <c r="H5223" s="72">
        <f>IF(G5223=0,0,IF(LİSTE!$F$1=G5223,1,G5223+1))</f>
        <v>24</v>
      </c>
      <c r="I5223" s="72" t="str">
        <f>IFERROR(VLOOKUP(A5223,TATİLLER!$A$2:$D$30000,3,0),"TATİL DEĞİL")</f>
        <v>TATİL DEĞİL</v>
      </c>
    </row>
    <row r="5224" spans="1:9" x14ac:dyDescent="0.25">
      <c r="A5224" s="74">
        <f t="shared" si="1205"/>
        <v>52511</v>
      </c>
      <c r="B5224" s="72">
        <f t="shared" si="1201"/>
        <v>3</v>
      </c>
      <c r="C5224" s="72" t="str">
        <f>IF(F5224=0,"RESMİ TATİL",VLOOKUP(F5224,LİSTE!$B$7:$D$1300,3,0))</f>
        <v>Irmak UTEBAY</v>
      </c>
      <c r="D5224" s="72" t="str">
        <f>IF(G5224=0,"RESMİ TATİL",VLOOKUP(G5224,LİSTE!$B$7:$D$1300,3,0))</f>
        <v>Kerem AKKOÇ</v>
      </c>
      <c r="E5224" s="72" t="str">
        <f>IF(H5224=0,"RESMİ TATİL",VLOOKUP(H5224,LİSTE!$B$7:$D$1300,3,0))</f>
        <v>Elçin Ayşe ELMAS</v>
      </c>
      <c r="F5224" s="72">
        <f>IF(B5224="TATİL",0,IF(F5223&gt;0,IF(LİSTE!$F$1=H5223,1,H5223+1),IF(F5223=0,H5222+1,IF(F5222=0,H5221+1,IF(F5221=0,H5220+1,IF(F5220=0,H5219+1))))))</f>
        <v>25</v>
      </c>
      <c r="G5224" s="72">
        <f>IF(F5224=0,0,IF(LİSTE!$F$1=F5224,1,F5224+1))</f>
        <v>26</v>
      </c>
      <c r="H5224" s="72">
        <f>IF(G5224=0,0,IF(LİSTE!$F$1=G5224,1,G5224+1))</f>
        <v>27</v>
      </c>
      <c r="I5224" s="72" t="str">
        <f>IFERROR(VLOOKUP(A5224,TATİLLER!$A$2:$D$30000,3,0),"TATİL DEĞİL")</f>
        <v>TATİL DEĞİL</v>
      </c>
    </row>
    <row r="5225" spans="1:9" x14ac:dyDescent="0.25">
      <c r="A5225" s="74">
        <f t="shared" si="1205"/>
        <v>52512</v>
      </c>
      <c r="B5225" s="72">
        <f t="shared" si="1201"/>
        <v>4</v>
      </c>
      <c r="C5225" s="72" t="str">
        <f>IF(F5225=0,"RESMİ TATİL",VLOOKUP(F5225,LİSTE!$B$7:$D$1300,3,0))</f>
        <v>Muhammed YILDIZDAĞ</v>
      </c>
      <c r="D5225" s="72" t="str">
        <f>IF(G5225=0,"RESMİ TATİL",VLOOKUP(G5225,LİSTE!$B$7:$D$1300,3,0))</f>
        <v>Nisa Nur SANCAR</v>
      </c>
      <c r="E5225" s="72" t="str">
        <f>IF(H5225=0,"RESMİ TATİL",VLOOKUP(H5225,LİSTE!$B$7:$D$1300,3,0))</f>
        <v>Esila ÇETİN</v>
      </c>
      <c r="F5225" s="72">
        <f>IF(B5225="TATİL",0,IF(F5224&gt;0,IF(LİSTE!$F$1=H5224,1,H5224+1),IF(F5224=0,H5223+1,IF(F5223=0,H5222+1,IF(F5222=0,H5221+1,IF(F5221=0,H5220+1))))))</f>
        <v>28</v>
      </c>
      <c r="G5225" s="72">
        <f>IF(F5225=0,0,IF(LİSTE!$F$1=F5225,1,F5225+1))</f>
        <v>1</v>
      </c>
      <c r="H5225" s="72">
        <f>IF(G5225=0,0,IF(LİSTE!$F$1=G5225,1,G5225+1))</f>
        <v>2</v>
      </c>
      <c r="I5225" s="72" t="str">
        <f>IFERROR(VLOOKUP(A5225,TATİLLER!$A$2:$D$30000,3,0),"TATİL DEĞİL")</f>
        <v>TATİL DEĞİL</v>
      </c>
    </row>
    <row r="5226" spans="1:9" x14ac:dyDescent="0.25">
      <c r="A5226" s="74">
        <f t="shared" si="1205"/>
        <v>52513</v>
      </c>
      <c r="B5226" s="72">
        <f t="shared" si="1201"/>
        <v>5</v>
      </c>
      <c r="C5226" s="72" t="str">
        <f>IF(F5226=0,"RESMİ TATİL",VLOOKUP(F5226,LİSTE!$B$7:$D$1300,3,0))</f>
        <v>Zeynep Sevde TOPUZ</v>
      </c>
      <c r="D5226" s="72" t="str">
        <f>IF(G5226=0,"RESMİ TATİL",VLOOKUP(G5226,LİSTE!$B$7:$D$1300,3,0))</f>
        <v>Ömer Asaf KADAŞ</v>
      </c>
      <c r="E5226" s="72" t="str">
        <f>IF(H5226=0,"RESMİ TATİL",VLOOKUP(H5226,LİSTE!$B$7:$D$1300,3,0))</f>
        <v>Ramazan Baran ADIGÜZEL</v>
      </c>
      <c r="F5226" s="72">
        <f>IF(B5226="TATİL",0,IF(F5225&gt;0,IF(LİSTE!$F$1=H5225,1,H5225+1),IF(F5225=0,H5224+1,IF(F5224=0,H5223+1,IF(F5223=0,H5222+1,IF(F5222=0,H5221+1))))))</f>
        <v>3</v>
      </c>
      <c r="G5226" s="72">
        <f>IF(F5226=0,0,IF(LİSTE!$F$1=F5226,1,F5226+1))</f>
        <v>4</v>
      </c>
      <c r="H5226" s="72">
        <f>IF(G5226=0,0,IF(LİSTE!$F$1=G5226,1,G5226+1))</f>
        <v>5</v>
      </c>
      <c r="I5226" s="72" t="str">
        <f>IFERROR(VLOOKUP(A5226,TATİLLER!$A$2:$D$30000,3,0),"TATİL DEĞİL")</f>
        <v>TATİL DEĞİL</v>
      </c>
    </row>
    <row r="5227" spans="1:9" x14ac:dyDescent="0.25">
      <c r="A5227" s="74">
        <f t="shared" ref="A5227" si="1210">A5226+3</f>
        <v>52516</v>
      </c>
      <c r="B5227" s="72">
        <f t="shared" si="1201"/>
        <v>1</v>
      </c>
      <c r="C5227" s="72" t="str">
        <f>IF(F5227=0,"RESMİ TATİL",VLOOKUP(F5227,LİSTE!$B$7:$D$1300,3,0))</f>
        <v>Bahar AKGÜN</v>
      </c>
      <c r="D5227" s="72" t="str">
        <f>IF(G5227=0,"RESMİ TATİL",VLOOKUP(G5227,LİSTE!$B$7:$D$1300,3,0))</f>
        <v>Ömer AKGÜL</v>
      </c>
      <c r="E5227" s="72" t="str">
        <f>IF(H5227=0,"RESMİ TATİL",VLOOKUP(H5227,LİSTE!$B$7:$D$1300,3,0))</f>
        <v>Muharrem EFE TANRIVERDİ</v>
      </c>
      <c r="F5227" s="72">
        <f>IF(B5227="TATİL",0,IF(F5226&gt;0,IF(LİSTE!$F$1=H5226,1,H5226+1),IF(F5226=0,H5225+1,IF(F5225=0,H5224+1,IF(F5224=0,H5223+1,IF(F5223=0,H5222+1))))))</f>
        <v>6</v>
      </c>
      <c r="G5227" s="72">
        <f>IF(F5227=0,0,IF(LİSTE!$F$1=F5227,1,F5227+1))</f>
        <v>7</v>
      </c>
      <c r="H5227" s="72">
        <f>IF(G5227=0,0,IF(LİSTE!$F$1=G5227,1,G5227+1))</f>
        <v>8</v>
      </c>
      <c r="I5227" s="72" t="str">
        <f>IFERROR(VLOOKUP(A5227,TATİLLER!$A$2:$D$30000,3,0),"TATİL DEĞİL")</f>
        <v>TATİL DEĞİL</v>
      </c>
    </row>
    <row r="5228" spans="1:9" x14ac:dyDescent="0.25">
      <c r="A5228" s="74">
        <f t="shared" si="1205"/>
        <v>52517</v>
      </c>
      <c r="B5228" s="72">
        <f t="shared" si="1201"/>
        <v>2</v>
      </c>
      <c r="C5228" s="72" t="str">
        <f>IF(F5228=0,"RESMİ TATİL",VLOOKUP(F5228,LİSTE!$B$7:$D$1300,3,0))</f>
        <v>Anıl DOĞAN</v>
      </c>
      <c r="D5228" s="72" t="str">
        <f>IF(G5228=0,"RESMİ TATİL",VLOOKUP(G5228,LİSTE!$B$7:$D$1300,3,0))</f>
        <v>İpek ARSLAN</v>
      </c>
      <c r="E5228" s="72" t="str">
        <f>IF(H5228=0,"RESMİ TATİL",VLOOKUP(H5228,LİSTE!$B$7:$D$1300,3,0))</f>
        <v>Efe KARSAK</v>
      </c>
      <c r="F5228" s="72">
        <f>IF(B5228="TATİL",0,IF(F5227&gt;0,IF(LİSTE!$F$1=H5227,1,H5227+1),IF(F5227=0,H5226+1,IF(F5226=0,H5225+1,IF(F5225=0,H5224+1,IF(F5224=0,H5223+1))))))</f>
        <v>9</v>
      </c>
      <c r="G5228" s="72">
        <f>IF(F5228=0,0,IF(LİSTE!$F$1=F5228,1,F5228+1))</f>
        <v>10</v>
      </c>
      <c r="H5228" s="72">
        <f>IF(G5228=0,0,IF(LİSTE!$F$1=G5228,1,G5228+1))</f>
        <v>11</v>
      </c>
      <c r="I5228" s="72" t="str">
        <f>IFERROR(VLOOKUP(A5228,TATİLLER!$A$2:$D$30000,3,0),"TATİL DEĞİL")</f>
        <v>TATİL DEĞİL</v>
      </c>
    </row>
    <row r="5229" spans="1:9" x14ac:dyDescent="0.25">
      <c r="A5229" s="74">
        <f t="shared" si="1205"/>
        <v>52518</v>
      </c>
      <c r="B5229" s="72">
        <f t="shared" si="1201"/>
        <v>3</v>
      </c>
      <c r="C5229" s="72" t="str">
        <f>IF(F5229=0,"RESMİ TATİL",VLOOKUP(F5229,LİSTE!$B$7:$D$1300,3,0))</f>
        <v>Abdullah KIRBAÇ</v>
      </c>
      <c r="D5229" s="72" t="str">
        <f>IF(G5229=0,"RESMİ TATİL",VLOOKUP(G5229,LİSTE!$B$7:$D$1300,3,0))</f>
        <v>Ümmü Defne GÜLER</v>
      </c>
      <c r="E5229" s="72" t="str">
        <f>IF(H5229=0,"RESMİ TATİL",VLOOKUP(H5229,LİSTE!$B$7:$D$1300,3,0))</f>
        <v>Şevval ÖZDAMAR</v>
      </c>
      <c r="F5229" s="72">
        <f>IF(B5229="TATİL",0,IF(F5228&gt;0,IF(LİSTE!$F$1=H5228,1,H5228+1),IF(F5228=0,H5227+1,IF(F5227=0,H5226+1,IF(F5226=0,H5225+1,IF(F5225=0,H5224+1))))))</f>
        <v>12</v>
      </c>
      <c r="G5229" s="72">
        <f>IF(F5229=0,0,IF(LİSTE!$F$1=F5229,1,F5229+1))</f>
        <v>13</v>
      </c>
      <c r="H5229" s="72">
        <f>IF(G5229=0,0,IF(LİSTE!$F$1=G5229,1,G5229+1))</f>
        <v>14</v>
      </c>
      <c r="I5229" s="72" t="str">
        <f>IFERROR(VLOOKUP(A5229,TATİLLER!$A$2:$D$30000,3,0),"TATİL DEĞİL")</f>
        <v>TATİL DEĞİL</v>
      </c>
    </row>
    <row r="5230" spans="1:9" x14ac:dyDescent="0.25">
      <c r="A5230" s="74">
        <f t="shared" si="1205"/>
        <v>52519</v>
      </c>
      <c r="B5230" s="72">
        <f t="shared" si="1201"/>
        <v>4</v>
      </c>
      <c r="C5230" s="72" t="str">
        <f>IF(F5230=0,"RESMİ TATİL",VLOOKUP(F5230,LİSTE!$B$7:$D$1300,3,0))</f>
        <v>Zeynep AKDAĞ</v>
      </c>
      <c r="D5230" s="72" t="str">
        <f>IF(G5230=0,"RESMİ TATİL",VLOOKUP(G5230,LİSTE!$B$7:$D$1300,3,0))</f>
        <v>Esma ÇOKER</v>
      </c>
      <c r="E5230" s="72" t="str">
        <f>IF(H5230=0,"RESMİ TATİL",VLOOKUP(H5230,LİSTE!$B$7:$D$1300,3,0))</f>
        <v>Dursun Kubilay YAŞAR</v>
      </c>
      <c r="F5230" s="72">
        <f>IF(B5230="TATİL",0,IF(F5229&gt;0,IF(LİSTE!$F$1=H5229,1,H5229+1),IF(F5229=0,H5228+1,IF(F5228=0,H5227+1,IF(F5227=0,H5226+1,IF(F5226=0,H5225+1))))))</f>
        <v>15</v>
      </c>
      <c r="G5230" s="72">
        <f>IF(F5230=0,0,IF(LİSTE!$F$1=F5230,1,F5230+1))</f>
        <v>16</v>
      </c>
      <c r="H5230" s="72">
        <f>IF(G5230=0,0,IF(LİSTE!$F$1=G5230,1,G5230+1))</f>
        <v>17</v>
      </c>
      <c r="I5230" s="72" t="str">
        <f>IFERROR(VLOOKUP(A5230,TATİLLER!$A$2:$D$30000,3,0),"TATİL DEĞİL")</f>
        <v>TATİL DEĞİL</v>
      </c>
    </row>
    <row r="5231" spans="1:9" x14ac:dyDescent="0.25">
      <c r="A5231" s="74">
        <f t="shared" si="1205"/>
        <v>52520</v>
      </c>
      <c r="B5231" s="72">
        <f t="shared" si="1201"/>
        <v>5</v>
      </c>
      <c r="C5231" s="72" t="str">
        <f>IF(F5231=0,"RESMİ TATİL",VLOOKUP(F5231,LİSTE!$B$7:$D$1300,3,0))</f>
        <v>Zeynep Beril BAŞPINAR</v>
      </c>
      <c r="D5231" s="72" t="str">
        <f>IF(G5231=0,"RESMİ TATİL",VLOOKUP(G5231,LİSTE!$B$7:$D$1300,3,0))</f>
        <v>Ahmet DAL</v>
      </c>
      <c r="E5231" s="72" t="str">
        <f>IF(H5231=0,"RESMİ TATİL",VLOOKUP(H5231,LİSTE!$B$7:$D$1300,3,0))</f>
        <v>Emirhan KARATAŞ</v>
      </c>
      <c r="F5231" s="72">
        <f>IF(B5231="TATİL",0,IF(F5230&gt;0,IF(LİSTE!$F$1=H5230,1,H5230+1),IF(F5230=0,H5229+1,IF(F5229=0,H5228+1,IF(F5228=0,H5227+1,IF(F5227=0,H5226+1))))))</f>
        <v>18</v>
      </c>
      <c r="G5231" s="72">
        <f>IF(F5231=0,0,IF(LİSTE!$F$1=F5231,1,F5231+1))</f>
        <v>19</v>
      </c>
      <c r="H5231" s="72">
        <f>IF(G5231=0,0,IF(LİSTE!$F$1=G5231,1,G5231+1))</f>
        <v>20</v>
      </c>
      <c r="I5231" s="72" t="str">
        <f>IFERROR(VLOOKUP(A5231,TATİLLER!$A$2:$D$30000,3,0),"TATİL DEĞİL")</f>
        <v>TATİL DEĞİL</v>
      </c>
    </row>
    <row r="5232" spans="1:9" x14ac:dyDescent="0.25">
      <c r="A5232" s="74">
        <f t="shared" ref="A5232" si="1211">A5231+3</f>
        <v>52523</v>
      </c>
      <c r="B5232" s="72">
        <f t="shared" si="1201"/>
        <v>1</v>
      </c>
      <c r="C5232" s="72" t="str">
        <f>IF(F5232=0,"RESMİ TATİL",VLOOKUP(F5232,LİSTE!$B$7:$D$1300,3,0))</f>
        <v>Zümra Yeter ARI</v>
      </c>
      <c r="D5232" s="72" t="str">
        <f>IF(G5232=0,"RESMİ TATİL",VLOOKUP(G5232,LİSTE!$B$7:$D$1300,3,0))</f>
        <v>Utku KARAGÖZ</v>
      </c>
      <c r="E5232" s="72" t="str">
        <f>IF(H5232=0,"RESMİ TATİL",VLOOKUP(H5232,LİSTE!$B$7:$D$1300,3,0))</f>
        <v>Feyza Zümra AVCIOĞLU</v>
      </c>
      <c r="F5232" s="72">
        <f>IF(B5232="TATİL",0,IF(F5231&gt;0,IF(LİSTE!$F$1=H5231,1,H5231+1),IF(F5231=0,H5230+1,IF(F5230=0,H5229+1,IF(F5229=0,H5228+1,IF(F5228=0,H5227+1))))))</f>
        <v>21</v>
      </c>
      <c r="G5232" s="72">
        <f>IF(F5232=0,0,IF(LİSTE!$F$1=F5232,1,F5232+1))</f>
        <v>22</v>
      </c>
      <c r="H5232" s="72">
        <f>IF(G5232=0,0,IF(LİSTE!$F$1=G5232,1,G5232+1))</f>
        <v>23</v>
      </c>
      <c r="I5232" s="72" t="str">
        <f>IFERROR(VLOOKUP(A5232,TATİLLER!$A$2:$D$30000,3,0),"TATİL DEĞİL")</f>
        <v>TATİL DEĞİL</v>
      </c>
    </row>
    <row r="5233" spans="1:9" x14ac:dyDescent="0.25">
      <c r="A5233" s="74">
        <f t="shared" si="1205"/>
        <v>52524</v>
      </c>
      <c r="B5233" s="72">
        <f t="shared" si="1201"/>
        <v>2</v>
      </c>
      <c r="C5233" s="72" t="str">
        <f>IF(F5233=0,"RESMİ TATİL",VLOOKUP(F5233,LİSTE!$B$7:$D$1300,3,0))</f>
        <v>Yusuf Ali TABUR</v>
      </c>
      <c r="D5233" s="72" t="str">
        <f>IF(G5233=0,"RESMİ TATİL",VLOOKUP(G5233,LİSTE!$B$7:$D$1300,3,0))</f>
        <v>Irmak UTEBAY</v>
      </c>
      <c r="E5233" s="72" t="str">
        <f>IF(H5233=0,"RESMİ TATİL",VLOOKUP(H5233,LİSTE!$B$7:$D$1300,3,0))</f>
        <v>Kerem AKKOÇ</v>
      </c>
      <c r="F5233" s="72">
        <f>IF(B5233="TATİL",0,IF(F5232&gt;0,IF(LİSTE!$F$1=H5232,1,H5232+1),IF(F5232=0,H5231+1,IF(F5231=0,H5230+1,IF(F5230=0,H5229+1,IF(F5229=0,H5228+1))))))</f>
        <v>24</v>
      </c>
      <c r="G5233" s="72">
        <f>IF(F5233=0,0,IF(LİSTE!$F$1=F5233,1,F5233+1))</f>
        <v>25</v>
      </c>
      <c r="H5233" s="72">
        <f>IF(G5233=0,0,IF(LİSTE!$F$1=G5233,1,G5233+1))</f>
        <v>26</v>
      </c>
      <c r="I5233" s="72" t="str">
        <f>IFERROR(VLOOKUP(A5233,TATİLLER!$A$2:$D$30000,3,0),"TATİL DEĞİL")</f>
        <v>TATİL DEĞİL</v>
      </c>
    </row>
    <row r="5234" spans="1:9" x14ac:dyDescent="0.25">
      <c r="A5234" s="74">
        <f t="shared" si="1205"/>
        <v>52525</v>
      </c>
      <c r="B5234" s="72">
        <f t="shared" si="1201"/>
        <v>3</v>
      </c>
      <c r="C5234" s="72" t="str">
        <f>IF(F5234=0,"RESMİ TATİL",VLOOKUP(F5234,LİSTE!$B$7:$D$1300,3,0))</f>
        <v>Elçin Ayşe ELMAS</v>
      </c>
      <c r="D5234" s="72" t="str">
        <f>IF(G5234=0,"RESMİ TATİL",VLOOKUP(G5234,LİSTE!$B$7:$D$1300,3,0))</f>
        <v>Muhammed YILDIZDAĞ</v>
      </c>
      <c r="E5234" s="72" t="str">
        <f>IF(H5234=0,"RESMİ TATİL",VLOOKUP(H5234,LİSTE!$B$7:$D$1300,3,0))</f>
        <v>Nisa Nur SANCAR</v>
      </c>
      <c r="F5234" s="72">
        <f>IF(B5234="TATİL",0,IF(F5233&gt;0,IF(LİSTE!$F$1=H5233,1,H5233+1),IF(F5233=0,H5232+1,IF(F5232=0,H5231+1,IF(F5231=0,H5230+1,IF(F5230=0,H5229+1))))))</f>
        <v>27</v>
      </c>
      <c r="G5234" s="72">
        <f>IF(F5234=0,0,IF(LİSTE!$F$1=F5234,1,F5234+1))</f>
        <v>28</v>
      </c>
      <c r="H5234" s="72">
        <f>IF(G5234=0,0,IF(LİSTE!$F$1=G5234,1,G5234+1))</f>
        <v>1</v>
      </c>
      <c r="I5234" s="72" t="str">
        <f>IFERROR(VLOOKUP(A5234,TATİLLER!$A$2:$D$30000,3,0),"TATİL DEĞİL")</f>
        <v>TATİL DEĞİL</v>
      </c>
    </row>
    <row r="5235" spans="1:9" x14ac:dyDescent="0.25">
      <c r="A5235" s="74">
        <f t="shared" si="1205"/>
        <v>52526</v>
      </c>
      <c r="B5235" s="72">
        <f t="shared" si="1201"/>
        <v>4</v>
      </c>
      <c r="C5235" s="72" t="str">
        <f>IF(F5235=0,"RESMİ TATİL",VLOOKUP(F5235,LİSTE!$B$7:$D$1300,3,0))</f>
        <v>Esila ÇETİN</v>
      </c>
      <c r="D5235" s="72" t="str">
        <f>IF(G5235=0,"RESMİ TATİL",VLOOKUP(G5235,LİSTE!$B$7:$D$1300,3,0))</f>
        <v>Zeynep Sevde TOPUZ</v>
      </c>
      <c r="E5235" s="72" t="str">
        <f>IF(H5235=0,"RESMİ TATİL",VLOOKUP(H5235,LİSTE!$B$7:$D$1300,3,0))</f>
        <v>Ömer Asaf KADAŞ</v>
      </c>
      <c r="F5235" s="72">
        <f>IF(B5235="TATİL",0,IF(F5234&gt;0,IF(LİSTE!$F$1=H5234,1,H5234+1),IF(F5234=0,H5233+1,IF(F5233=0,H5232+1,IF(F5232=0,H5231+1,IF(F5231=0,H5230+1))))))</f>
        <v>2</v>
      </c>
      <c r="G5235" s="72">
        <f>IF(F5235=0,0,IF(LİSTE!$F$1=F5235,1,F5235+1))</f>
        <v>3</v>
      </c>
      <c r="H5235" s="72">
        <f>IF(G5235=0,0,IF(LİSTE!$F$1=G5235,1,G5235+1))</f>
        <v>4</v>
      </c>
      <c r="I5235" s="72" t="str">
        <f>IFERROR(VLOOKUP(A5235,TATİLLER!$A$2:$D$30000,3,0),"TATİL DEĞİL")</f>
        <v>TATİL DEĞİL</v>
      </c>
    </row>
    <row r="5236" spans="1:9" x14ac:dyDescent="0.25">
      <c r="A5236" s="74">
        <f t="shared" si="1205"/>
        <v>52527</v>
      </c>
      <c r="B5236" s="72">
        <f t="shared" si="1201"/>
        <v>5</v>
      </c>
      <c r="C5236" s="72" t="str">
        <f>IF(F5236=0,"RESMİ TATİL",VLOOKUP(F5236,LİSTE!$B$7:$D$1300,3,0))</f>
        <v>Ramazan Baran ADIGÜZEL</v>
      </c>
      <c r="D5236" s="72" t="str">
        <f>IF(G5236=0,"RESMİ TATİL",VLOOKUP(G5236,LİSTE!$B$7:$D$1300,3,0))</f>
        <v>Bahar AKGÜN</v>
      </c>
      <c r="E5236" s="72" t="str">
        <f>IF(H5236=0,"RESMİ TATİL",VLOOKUP(H5236,LİSTE!$B$7:$D$1300,3,0))</f>
        <v>Ömer AKGÜL</v>
      </c>
      <c r="F5236" s="72">
        <f>IF(B5236="TATİL",0,IF(F5235&gt;0,IF(LİSTE!$F$1=H5235,1,H5235+1),IF(F5235=0,H5234+1,IF(F5234=0,H5233+1,IF(F5233=0,H5232+1,IF(F5232=0,H5231+1))))))</f>
        <v>5</v>
      </c>
      <c r="G5236" s="72">
        <f>IF(F5236=0,0,IF(LİSTE!$F$1=F5236,1,F5236+1))</f>
        <v>6</v>
      </c>
      <c r="H5236" s="72">
        <f>IF(G5236=0,0,IF(LİSTE!$F$1=G5236,1,G5236+1))</f>
        <v>7</v>
      </c>
      <c r="I5236" s="72" t="str">
        <f>IFERROR(VLOOKUP(A5236,TATİLLER!$A$2:$D$30000,3,0),"TATİL DEĞİL")</f>
        <v>TATİL DEĞİL</v>
      </c>
    </row>
    <row r="5237" spans="1:9" x14ac:dyDescent="0.25">
      <c r="A5237" s="74">
        <f t="shared" ref="A5237" si="1212">A5236+3</f>
        <v>52530</v>
      </c>
      <c r="B5237" s="72">
        <f t="shared" si="1201"/>
        <v>1</v>
      </c>
      <c r="C5237" s="72" t="str">
        <f>IF(F5237=0,"RESMİ TATİL",VLOOKUP(F5237,LİSTE!$B$7:$D$1300,3,0))</f>
        <v>Muharrem EFE TANRIVERDİ</v>
      </c>
      <c r="D5237" s="72" t="str">
        <f>IF(G5237=0,"RESMİ TATİL",VLOOKUP(G5237,LİSTE!$B$7:$D$1300,3,0))</f>
        <v>Anıl DOĞAN</v>
      </c>
      <c r="E5237" s="72" t="str">
        <f>IF(H5237=0,"RESMİ TATİL",VLOOKUP(H5237,LİSTE!$B$7:$D$1300,3,0))</f>
        <v>İpek ARSLAN</v>
      </c>
      <c r="F5237" s="72">
        <f>IF(B5237="TATİL",0,IF(F5236&gt;0,IF(LİSTE!$F$1=H5236,1,H5236+1),IF(F5236=0,H5235+1,IF(F5235=0,H5234+1,IF(F5234=0,H5233+1,IF(F5233=0,H5232+1))))))</f>
        <v>8</v>
      </c>
      <c r="G5237" s="72">
        <f>IF(F5237=0,0,IF(LİSTE!$F$1=F5237,1,F5237+1))</f>
        <v>9</v>
      </c>
      <c r="H5237" s="72">
        <f>IF(G5237=0,0,IF(LİSTE!$F$1=G5237,1,G5237+1))</f>
        <v>10</v>
      </c>
      <c r="I5237" s="72" t="str">
        <f>IFERROR(VLOOKUP(A5237,TATİLLER!$A$2:$D$30000,3,0),"TATİL DEĞİL")</f>
        <v>TATİL DEĞİL</v>
      </c>
    </row>
    <row r="5238" spans="1:9" x14ac:dyDescent="0.25">
      <c r="A5238" s="74">
        <f t="shared" si="1205"/>
        <v>52531</v>
      </c>
      <c r="B5238" s="72">
        <f t="shared" si="1201"/>
        <v>2</v>
      </c>
      <c r="C5238" s="72" t="str">
        <f>IF(F5238=0,"RESMİ TATİL",VLOOKUP(F5238,LİSTE!$B$7:$D$1300,3,0))</f>
        <v>Efe KARSAK</v>
      </c>
      <c r="D5238" s="72" t="str">
        <f>IF(G5238=0,"RESMİ TATİL",VLOOKUP(G5238,LİSTE!$B$7:$D$1300,3,0))</f>
        <v>Abdullah KIRBAÇ</v>
      </c>
      <c r="E5238" s="72" t="str">
        <f>IF(H5238=0,"RESMİ TATİL",VLOOKUP(H5238,LİSTE!$B$7:$D$1300,3,0))</f>
        <v>Ümmü Defne GÜLER</v>
      </c>
      <c r="F5238" s="72">
        <f>IF(B5238="TATİL",0,IF(F5237&gt;0,IF(LİSTE!$F$1=H5237,1,H5237+1),IF(F5237=0,H5236+1,IF(F5236=0,H5235+1,IF(F5235=0,H5234+1,IF(F5234=0,H5233+1))))))</f>
        <v>11</v>
      </c>
      <c r="G5238" s="72">
        <f>IF(F5238=0,0,IF(LİSTE!$F$1=F5238,1,F5238+1))</f>
        <v>12</v>
      </c>
      <c r="H5238" s="72">
        <f>IF(G5238=0,0,IF(LİSTE!$F$1=G5238,1,G5238+1))</f>
        <v>13</v>
      </c>
      <c r="I5238" s="72" t="str">
        <f>IFERROR(VLOOKUP(A5238,TATİLLER!$A$2:$D$30000,3,0),"TATİL DEĞİL")</f>
        <v>TATİL DEĞİL</v>
      </c>
    </row>
    <row r="5239" spans="1:9" x14ac:dyDescent="0.25">
      <c r="A5239" s="74">
        <f t="shared" si="1205"/>
        <v>52532</v>
      </c>
      <c r="B5239" s="72">
        <f t="shared" si="1201"/>
        <v>3</v>
      </c>
      <c r="C5239" s="72" t="str">
        <f>IF(F5239=0,"RESMİ TATİL",VLOOKUP(F5239,LİSTE!$B$7:$D$1300,3,0))</f>
        <v>Şevval ÖZDAMAR</v>
      </c>
      <c r="D5239" s="72" t="str">
        <f>IF(G5239=0,"RESMİ TATİL",VLOOKUP(G5239,LİSTE!$B$7:$D$1300,3,0))</f>
        <v>Zeynep AKDAĞ</v>
      </c>
      <c r="E5239" s="72" t="str">
        <f>IF(H5239=0,"RESMİ TATİL",VLOOKUP(H5239,LİSTE!$B$7:$D$1300,3,0))</f>
        <v>Esma ÇOKER</v>
      </c>
      <c r="F5239" s="72">
        <f>IF(B5239="TATİL",0,IF(F5238&gt;0,IF(LİSTE!$F$1=H5238,1,H5238+1),IF(F5238=0,H5237+1,IF(F5237=0,H5236+1,IF(F5236=0,H5235+1,IF(F5235=0,H5234+1))))))</f>
        <v>14</v>
      </c>
      <c r="G5239" s="72">
        <f>IF(F5239=0,0,IF(LİSTE!$F$1=F5239,1,F5239+1))</f>
        <v>15</v>
      </c>
      <c r="H5239" s="72">
        <f>IF(G5239=0,0,IF(LİSTE!$F$1=G5239,1,G5239+1))</f>
        <v>16</v>
      </c>
      <c r="I5239" s="72" t="str">
        <f>IFERROR(VLOOKUP(A5239,TATİLLER!$A$2:$D$30000,3,0),"TATİL DEĞİL")</f>
        <v>TATİL DEĞİL</v>
      </c>
    </row>
    <row r="5240" spans="1:9" x14ac:dyDescent="0.25">
      <c r="A5240" s="74">
        <f t="shared" si="1205"/>
        <v>52533</v>
      </c>
      <c r="B5240" s="72">
        <f t="shared" si="1201"/>
        <v>4</v>
      </c>
      <c r="C5240" s="72" t="str">
        <f>IF(F5240=0,"RESMİ TATİL",VLOOKUP(F5240,LİSTE!$B$7:$D$1300,3,0))</f>
        <v>Dursun Kubilay YAŞAR</v>
      </c>
      <c r="D5240" s="72" t="str">
        <f>IF(G5240=0,"RESMİ TATİL",VLOOKUP(G5240,LİSTE!$B$7:$D$1300,3,0))</f>
        <v>Zeynep Beril BAŞPINAR</v>
      </c>
      <c r="E5240" s="72" t="str">
        <f>IF(H5240=0,"RESMİ TATİL",VLOOKUP(H5240,LİSTE!$B$7:$D$1300,3,0))</f>
        <v>Ahmet DAL</v>
      </c>
      <c r="F5240" s="72">
        <f>IF(B5240="TATİL",0,IF(F5239&gt;0,IF(LİSTE!$F$1=H5239,1,H5239+1),IF(F5239=0,H5238+1,IF(F5238=0,H5237+1,IF(F5237=0,H5236+1,IF(F5236=0,H5235+1))))))</f>
        <v>17</v>
      </c>
      <c r="G5240" s="72">
        <f>IF(F5240=0,0,IF(LİSTE!$F$1=F5240,1,F5240+1))</f>
        <v>18</v>
      </c>
      <c r="H5240" s="72">
        <f>IF(G5240=0,0,IF(LİSTE!$F$1=G5240,1,G5240+1))</f>
        <v>19</v>
      </c>
      <c r="I5240" s="72" t="str">
        <f>IFERROR(VLOOKUP(A5240,TATİLLER!$A$2:$D$30000,3,0),"TATİL DEĞİL")</f>
        <v>TATİL DEĞİL</v>
      </c>
    </row>
    <row r="5241" spans="1:9" x14ac:dyDescent="0.25">
      <c r="A5241" s="74">
        <f t="shared" si="1205"/>
        <v>52534</v>
      </c>
      <c r="B5241" s="72">
        <f t="shared" si="1201"/>
        <v>5</v>
      </c>
      <c r="C5241" s="72" t="str">
        <f>IF(F5241=0,"RESMİ TATİL",VLOOKUP(F5241,LİSTE!$B$7:$D$1300,3,0))</f>
        <v>Emirhan KARATAŞ</v>
      </c>
      <c r="D5241" s="72" t="str">
        <f>IF(G5241=0,"RESMİ TATİL",VLOOKUP(G5241,LİSTE!$B$7:$D$1300,3,0))</f>
        <v>Zümra Yeter ARI</v>
      </c>
      <c r="E5241" s="72" t="str">
        <f>IF(H5241=0,"RESMİ TATİL",VLOOKUP(H5241,LİSTE!$B$7:$D$1300,3,0))</f>
        <v>Utku KARAGÖZ</v>
      </c>
      <c r="F5241" s="72">
        <f>IF(B5241="TATİL",0,IF(F5240&gt;0,IF(LİSTE!$F$1=H5240,1,H5240+1),IF(F5240=0,H5239+1,IF(F5239=0,H5238+1,IF(F5238=0,H5237+1,IF(F5237=0,H5236+1))))))</f>
        <v>20</v>
      </c>
      <c r="G5241" s="72">
        <f>IF(F5241=0,0,IF(LİSTE!$F$1=F5241,1,F5241+1))</f>
        <v>21</v>
      </c>
      <c r="H5241" s="72">
        <f>IF(G5241=0,0,IF(LİSTE!$F$1=G5241,1,G5241+1))</f>
        <v>22</v>
      </c>
      <c r="I5241" s="72" t="str">
        <f>IFERROR(VLOOKUP(A5241,TATİLLER!$A$2:$D$30000,3,0),"TATİL DEĞİL")</f>
        <v>TATİL DEĞİL</v>
      </c>
    </row>
    <row r="5242" spans="1:9" x14ac:dyDescent="0.25">
      <c r="A5242" s="74">
        <f t="shared" ref="A5242" si="1213">A5241+3</f>
        <v>52537</v>
      </c>
      <c r="B5242" s="72">
        <f t="shared" si="1201"/>
        <v>1</v>
      </c>
      <c r="C5242" s="72" t="str">
        <f>IF(F5242=0,"RESMİ TATİL",VLOOKUP(F5242,LİSTE!$B$7:$D$1300,3,0))</f>
        <v>Feyza Zümra AVCIOĞLU</v>
      </c>
      <c r="D5242" s="72" t="str">
        <f>IF(G5242=0,"RESMİ TATİL",VLOOKUP(G5242,LİSTE!$B$7:$D$1300,3,0))</f>
        <v>Yusuf Ali TABUR</v>
      </c>
      <c r="E5242" s="72" t="str">
        <f>IF(H5242=0,"RESMİ TATİL",VLOOKUP(H5242,LİSTE!$B$7:$D$1300,3,0))</f>
        <v>Irmak UTEBAY</v>
      </c>
      <c r="F5242" s="72">
        <f>IF(B5242="TATİL",0,IF(F5241&gt;0,IF(LİSTE!$F$1=H5241,1,H5241+1),IF(F5241=0,H5240+1,IF(F5240=0,H5239+1,IF(F5239=0,H5238+1,IF(F5238=0,H5237+1))))))</f>
        <v>23</v>
      </c>
      <c r="G5242" s="72">
        <f>IF(F5242=0,0,IF(LİSTE!$F$1=F5242,1,F5242+1))</f>
        <v>24</v>
      </c>
      <c r="H5242" s="72">
        <f>IF(G5242=0,0,IF(LİSTE!$F$1=G5242,1,G5242+1))</f>
        <v>25</v>
      </c>
      <c r="I5242" s="72" t="str">
        <f>IFERROR(VLOOKUP(A5242,TATİLLER!$A$2:$D$30000,3,0),"TATİL DEĞİL")</f>
        <v>TATİL DEĞİL</v>
      </c>
    </row>
    <row r="5243" spans="1:9" x14ac:dyDescent="0.25">
      <c r="A5243" s="74">
        <f t="shared" si="1205"/>
        <v>52538</v>
      </c>
      <c r="B5243" s="72">
        <f t="shared" si="1201"/>
        <v>2</v>
      </c>
      <c r="C5243" s="72" t="str">
        <f>IF(F5243=0,"RESMİ TATİL",VLOOKUP(F5243,LİSTE!$B$7:$D$1300,3,0))</f>
        <v>Kerem AKKOÇ</v>
      </c>
      <c r="D5243" s="72" t="str">
        <f>IF(G5243=0,"RESMİ TATİL",VLOOKUP(G5243,LİSTE!$B$7:$D$1300,3,0))</f>
        <v>Elçin Ayşe ELMAS</v>
      </c>
      <c r="E5243" s="72" t="str">
        <f>IF(H5243=0,"RESMİ TATİL",VLOOKUP(H5243,LİSTE!$B$7:$D$1300,3,0))</f>
        <v>Muhammed YILDIZDAĞ</v>
      </c>
      <c r="F5243" s="72">
        <f>IF(B5243="TATİL",0,IF(F5242&gt;0,IF(LİSTE!$F$1=H5242,1,H5242+1),IF(F5242=0,H5241+1,IF(F5241=0,H5240+1,IF(F5240=0,H5239+1,IF(F5239=0,H5238+1))))))</f>
        <v>26</v>
      </c>
      <c r="G5243" s="72">
        <f>IF(F5243=0,0,IF(LİSTE!$F$1=F5243,1,F5243+1))</f>
        <v>27</v>
      </c>
      <c r="H5243" s="72">
        <f>IF(G5243=0,0,IF(LİSTE!$F$1=G5243,1,G5243+1))</f>
        <v>28</v>
      </c>
      <c r="I5243" s="72" t="str">
        <f>IFERROR(VLOOKUP(A5243,TATİLLER!$A$2:$D$30000,3,0),"TATİL DEĞİL")</f>
        <v>TATİL DEĞİL</v>
      </c>
    </row>
    <row r="5244" spans="1:9" x14ac:dyDescent="0.25">
      <c r="A5244" s="74">
        <f t="shared" si="1205"/>
        <v>52539</v>
      </c>
      <c r="B5244" s="72">
        <f t="shared" si="1201"/>
        <v>3</v>
      </c>
      <c r="C5244" s="72" t="str">
        <f>IF(F5244=0,"RESMİ TATİL",VLOOKUP(F5244,LİSTE!$B$7:$D$1300,3,0))</f>
        <v>Nisa Nur SANCAR</v>
      </c>
      <c r="D5244" s="72" t="str">
        <f>IF(G5244=0,"RESMİ TATİL",VLOOKUP(G5244,LİSTE!$B$7:$D$1300,3,0))</f>
        <v>Esila ÇETİN</v>
      </c>
      <c r="E5244" s="72" t="str">
        <f>IF(H5244=0,"RESMİ TATİL",VLOOKUP(H5244,LİSTE!$B$7:$D$1300,3,0))</f>
        <v>Zeynep Sevde TOPUZ</v>
      </c>
      <c r="F5244" s="72">
        <f>IF(B5244="TATİL",0,IF(F5243&gt;0,IF(LİSTE!$F$1=H5243,1,H5243+1),IF(F5243=0,H5242+1,IF(F5242=0,H5241+1,IF(F5241=0,H5240+1,IF(F5240=0,H5239+1))))))</f>
        <v>1</v>
      </c>
      <c r="G5244" s="72">
        <f>IF(F5244=0,0,IF(LİSTE!$F$1=F5244,1,F5244+1))</f>
        <v>2</v>
      </c>
      <c r="H5244" s="72">
        <f>IF(G5244=0,0,IF(LİSTE!$F$1=G5244,1,G5244+1))</f>
        <v>3</v>
      </c>
      <c r="I5244" s="72" t="str">
        <f>IFERROR(VLOOKUP(A5244,TATİLLER!$A$2:$D$30000,3,0),"TATİL DEĞİL")</f>
        <v>TATİL DEĞİL</v>
      </c>
    </row>
    <row r="5245" spans="1:9" x14ac:dyDescent="0.25">
      <c r="A5245" s="74">
        <f t="shared" si="1205"/>
        <v>52540</v>
      </c>
      <c r="B5245" s="72">
        <f t="shared" si="1201"/>
        <v>4</v>
      </c>
      <c r="C5245" s="72" t="str">
        <f>IF(F5245=0,"RESMİ TATİL",VLOOKUP(F5245,LİSTE!$B$7:$D$1300,3,0))</f>
        <v>Ömer Asaf KADAŞ</v>
      </c>
      <c r="D5245" s="72" t="str">
        <f>IF(G5245=0,"RESMİ TATİL",VLOOKUP(G5245,LİSTE!$B$7:$D$1300,3,0))</f>
        <v>Ramazan Baran ADIGÜZEL</v>
      </c>
      <c r="E5245" s="72" t="str">
        <f>IF(H5245=0,"RESMİ TATİL",VLOOKUP(H5245,LİSTE!$B$7:$D$1300,3,0))</f>
        <v>Bahar AKGÜN</v>
      </c>
      <c r="F5245" s="72">
        <f>IF(B5245="TATİL",0,IF(F5244&gt;0,IF(LİSTE!$F$1=H5244,1,H5244+1),IF(F5244=0,H5243+1,IF(F5243=0,H5242+1,IF(F5242=0,H5241+1,IF(F5241=0,H5240+1))))))</f>
        <v>4</v>
      </c>
      <c r="G5245" s="72">
        <f>IF(F5245=0,0,IF(LİSTE!$F$1=F5245,1,F5245+1))</f>
        <v>5</v>
      </c>
      <c r="H5245" s="72">
        <f>IF(G5245=0,0,IF(LİSTE!$F$1=G5245,1,G5245+1))</f>
        <v>6</v>
      </c>
      <c r="I5245" s="72" t="str">
        <f>IFERROR(VLOOKUP(A5245,TATİLLER!$A$2:$D$30000,3,0),"TATİL DEĞİL")</f>
        <v>TATİL DEĞİL</v>
      </c>
    </row>
    <row r="5246" spans="1:9" x14ac:dyDescent="0.25">
      <c r="A5246" s="74">
        <f t="shared" si="1205"/>
        <v>52541</v>
      </c>
      <c r="B5246" s="72">
        <f t="shared" si="1201"/>
        <v>5</v>
      </c>
      <c r="C5246" s="72" t="str">
        <f>IF(F5246=0,"RESMİ TATİL",VLOOKUP(F5246,LİSTE!$B$7:$D$1300,3,0))</f>
        <v>Ömer AKGÜL</v>
      </c>
      <c r="D5246" s="72" t="str">
        <f>IF(G5246=0,"RESMİ TATİL",VLOOKUP(G5246,LİSTE!$B$7:$D$1300,3,0))</f>
        <v>Muharrem EFE TANRIVERDİ</v>
      </c>
      <c r="E5246" s="72" t="str">
        <f>IF(H5246=0,"RESMİ TATİL",VLOOKUP(H5246,LİSTE!$B$7:$D$1300,3,0))</f>
        <v>Anıl DOĞAN</v>
      </c>
      <c r="F5246" s="72">
        <f>IF(B5246="TATİL",0,IF(F5245&gt;0,IF(LİSTE!$F$1=H5245,1,H5245+1),IF(F5245=0,H5244+1,IF(F5244=0,H5243+1,IF(F5243=0,H5242+1,IF(F5242=0,H5241+1))))))</f>
        <v>7</v>
      </c>
      <c r="G5246" s="72">
        <f>IF(F5246=0,0,IF(LİSTE!$F$1=F5246,1,F5246+1))</f>
        <v>8</v>
      </c>
      <c r="H5246" s="72">
        <f>IF(G5246=0,0,IF(LİSTE!$F$1=G5246,1,G5246+1))</f>
        <v>9</v>
      </c>
      <c r="I5246" s="72" t="str">
        <f>IFERROR(VLOOKUP(A5246,TATİLLER!$A$2:$D$30000,3,0),"TATİL DEĞİL")</f>
        <v>TATİL DEĞİL</v>
      </c>
    </row>
    <row r="5247" spans="1:9" x14ac:dyDescent="0.25">
      <c r="A5247" s="74">
        <f t="shared" ref="A5247" si="1214">A5246+3</f>
        <v>52544</v>
      </c>
      <c r="B5247" s="72">
        <f t="shared" si="1201"/>
        <v>1</v>
      </c>
      <c r="C5247" s="72" t="str">
        <f>IF(F5247=0,"RESMİ TATİL",VLOOKUP(F5247,LİSTE!$B$7:$D$1300,3,0))</f>
        <v>İpek ARSLAN</v>
      </c>
      <c r="D5247" s="72" t="str">
        <f>IF(G5247=0,"RESMİ TATİL",VLOOKUP(G5247,LİSTE!$B$7:$D$1300,3,0))</f>
        <v>Efe KARSAK</v>
      </c>
      <c r="E5247" s="72" t="str">
        <f>IF(H5247=0,"RESMİ TATİL",VLOOKUP(H5247,LİSTE!$B$7:$D$1300,3,0))</f>
        <v>Abdullah KIRBAÇ</v>
      </c>
      <c r="F5247" s="72">
        <f>IF(B5247="TATİL",0,IF(F5246&gt;0,IF(LİSTE!$F$1=H5246,1,H5246+1),IF(F5246=0,H5245+1,IF(F5245=0,H5244+1,IF(F5244=0,H5243+1,IF(F5243=0,H5242+1))))))</f>
        <v>10</v>
      </c>
      <c r="G5247" s="72">
        <f>IF(F5247=0,0,IF(LİSTE!$F$1=F5247,1,F5247+1))</f>
        <v>11</v>
      </c>
      <c r="H5247" s="72">
        <f>IF(G5247=0,0,IF(LİSTE!$F$1=G5247,1,G5247+1))</f>
        <v>12</v>
      </c>
      <c r="I5247" s="72" t="str">
        <f>IFERROR(VLOOKUP(A5247,TATİLLER!$A$2:$D$30000,3,0),"TATİL DEĞİL")</f>
        <v>TATİL DEĞİL</v>
      </c>
    </row>
    <row r="5248" spans="1:9" x14ac:dyDescent="0.25">
      <c r="A5248" s="74">
        <f t="shared" si="1205"/>
        <v>52545</v>
      </c>
      <c r="B5248" s="72">
        <f t="shared" si="1201"/>
        <v>2</v>
      </c>
      <c r="C5248" s="72" t="str">
        <f>IF(F5248=0,"RESMİ TATİL",VLOOKUP(F5248,LİSTE!$B$7:$D$1300,3,0))</f>
        <v>Ümmü Defne GÜLER</v>
      </c>
      <c r="D5248" s="72" t="str">
        <f>IF(G5248=0,"RESMİ TATİL",VLOOKUP(G5248,LİSTE!$B$7:$D$1300,3,0))</f>
        <v>Şevval ÖZDAMAR</v>
      </c>
      <c r="E5248" s="72" t="str">
        <f>IF(H5248=0,"RESMİ TATİL",VLOOKUP(H5248,LİSTE!$B$7:$D$1300,3,0))</f>
        <v>Zeynep AKDAĞ</v>
      </c>
      <c r="F5248" s="72">
        <f>IF(B5248="TATİL",0,IF(F5247&gt;0,IF(LİSTE!$F$1=H5247,1,H5247+1),IF(F5247=0,H5246+1,IF(F5246=0,H5245+1,IF(F5245=0,H5244+1,IF(F5244=0,H5243+1))))))</f>
        <v>13</v>
      </c>
      <c r="G5248" s="72">
        <f>IF(F5248=0,0,IF(LİSTE!$F$1=F5248,1,F5248+1))</f>
        <v>14</v>
      </c>
      <c r="H5248" s="72">
        <f>IF(G5248=0,0,IF(LİSTE!$F$1=G5248,1,G5248+1))</f>
        <v>15</v>
      </c>
      <c r="I5248" s="72" t="str">
        <f>IFERROR(VLOOKUP(A5248,TATİLLER!$A$2:$D$30000,3,0),"TATİL DEĞİL")</f>
        <v>TATİL DEĞİL</v>
      </c>
    </row>
    <row r="5249" spans="1:9" x14ac:dyDescent="0.25">
      <c r="A5249" s="74">
        <f t="shared" si="1205"/>
        <v>52546</v>
      </c>
      <c r="B5249" s="72">
        <f t="shared" si="1201"/>
        <v>3</v>
      </c>
      <c r="C5249" s="72" t="str">
        <f>IF(F5249=0,"RESMİ TATİL",VLOOKUP(F5249,LİSTE!$B$7:$D$1300,3,0))</f>
        <v>Esma ÇOKER</v>
      </c>
      <c r="D5249" s="72" t="str">
        <f>IF(G5249=0,"RESMİ TATİL",VLOOKUP(G5249,LİSTE!$B$7:$D$1300,3,0))</f>
        <v>Dursun Kubilay YAŞAR</v>
      </c>
      <c r="E5249" s="72" t="str">
        <f>IF(H5249=0,"RESMİ TATİL",VLOOKUP(H5249,LİSTE!$B$7:$D$1300,3,0))</f>
        <v>Zeynep Beril BAŞPINAR</v>
      </c>
      <c r="F5249" s="72">
        <f>IF(B5249="TATİL",0,IF(F5248&gt;0,IF(LİSTE!$F$1=H5248,1,H5248+1),IF(F5248=0,H5247+1,IF(F5247=0,H5246+1,IF(F5246=0,H5245+1,IF(F5245=0,H5244+1))))))</f>
        <v>16</v>
      </c>
      <c r="G5249" s="72">
        <f>IF(F5249=0,0,IF(LİSTE!$F$1=F5249,1,F5249+1))</f>
        <v>17</v>
      </c>
      <c r="H5249" s="72">
        <f>IF(G5249=0,0,IF(LİSTE!$F$1=G5249,1,G5249+1))</f>
        <v>18</v>
      </c>
      <c r="I5249" s="72" t="str">
        <f>IFERROR(VLOOKUP(A5249,TATİLLER!$A$2:$D$30000,3,0),"TATİL DEĞİL")</f>
        <v>TATİL DEĞİL</v>
      </c>
    </row>
    <row r="5250" spans="1:9" x14ac:dyDescent="0.25">
      <c r="A5250" s="74">
        <f t="shared" si="1205"/>
        <v>52547</v>
      </c>
      <c r="B5250" s="72">
        <f t="shared" si="1201"/>
        <v>4</v>
      </c>
      <c r="C5250" s="72" t="str">
        <f>IF(F5250=0,"RESMİ TATİL",VLOOKUP(F5250,LİSTE!$B$7:$D$1300,3,0))</f>
        <v>Ahmet DAL</v>
      </c>
      <c r="D5250" s="72" t="str">
        <f>IF(G5250=0,"RESMİ TATİL",VLOOKUP(G5250,LİSTE!$B$7:$D$1300,3,0))</f>
        <v>Emirhan KARATAŞ</v>
      </c>
      <c r="E5250" s="72" t="str">
        <f>IF(H5250=0,"RESMİ TATİL",VLOOKUP(H5250,LİSTE!$B$7:$D$1300,3,0))</f>
        <v>Zümra Yeter ARI</v>
      </c>
      <c r="F5250" s="72">
        <f>IF(B5250="TATİL",0,IF(F5249&gt;0,IF(LİSTE!$F$1=H5249,1,H5249+1),IF(F5249=0,H5248+1,IF(F5248=0,H5247+1,IF(F5247=0,H5246+1,IF(F5246=0,H5245+1))))))</f>
        <v>19</v>
      </c>
      <c r="G5250" s="72">
        <f>IF(F5250=0,0,IF(LİSTE!$F$1=F5250,1,F5250+1))</f>
        <v>20</v>
      </c>
      <c r="H5250" s="72">
        <f>IF(G5250=0,0,IF(LİSTE!$F$1=G5250,1,G5250+1))</f>
        <v>21</v>
      </c>
      <c r="I5250" s="72" t="str">
        <f>IFERROR(VLOOKUP(A5250,TATİLLER!$A$2:$D$30000,3,0),"TATİL DEĞİL")</f>
        <v>TATİL DEĞİL</v>
      </c>
    </row>
    <row r="5251" spans="1:9" x14ac:dyDescent="0.25">
      <c r="A5251" s="74">
        <f t="shared" si="1205"/>
        <v>52548</v>
      </c>
      <c r="B5251" s="72">
        <f t="shared" ref="B5251:B5314" si="1215">IF(I5251="TATİL","TATİL",WEEKDAY(A5251,2))</f>
        <v>5</v>
      </c>
      <c r="C5251" s="72" t="str">
        <f>IF(F5251=0,"RESMİ TATİL",VLOOKUP(F5251,LİSTE!$B$7:$D$1300,3,0))</f>
        <v>Utku KARAGÖZ</v>
      </c>
      <c r="D5251" s="72" t="str">
        <f>IF(G5251=0,"RESMİ TATİL",VLOOKUP(G5251,LİSTE!$B$7:$D$1300,3,0))</f>
        <v>Feyza Zümra AVCIOĞLU</v>
      </c>
      <c r="E5251" s="72" t="str">
        <f>IF(H5251=0,"RESMİ TATİL",VLOOKUP(H5251,LİSTE!$B$7:$D$1300,3,0))</f>
        <v>Yusuf Ali TABUR</v>
      </c>
      <c r="F5251" s="72">
        <f>IF(B5251="TATİL",0,IF(F5250&gt;0,IF(LİSTE!$F$1=H5250,1,H5250+1),IF(F5250=0,H5249+1,IF(F5249=0,H5248+1,IF(F5248=0,H5247+1,IF(F5247=0,H5246+1))))))</f>
        <v>22</v>
      </c>
      <c r="G5251" s="72">
        <f>IF(F5251=0,0,IF(LİSTE!$F$1=F5251,1,F5251+1))</f>
        <v>23</v>
      </c>
      <c r="H5251" s="72">
        <f>IF(G5251=0,0,IF(LİSTE!$F$1=G5251,1,G5251+1))</f>
        <v>24</v>
      </c>
      <c r="I5251" s="72" t="str">
        <f>IFERROR(VLOOKUP(A5251,TATİLLER!$A$2:$D$30000,3,0),"TATİL DEĞİL")</f>
        <v>TATİL DEĞİL</v>
      </c>
    </row>
    <row r="5252" spans="1:9" x14ac:dyDescent="0.25">
      <c r="A5252" s="74">
        <f t="shared" ref="A5252" si="1216">A5251+3</f>
        <v>52551</v>
      </c>
      <c r="B5252" s="72">
        <f t="shared" si="1215"/>
        <v>1</v>
      </c>
      <c r="C5252" s="72" t="str">
        <f>IF(F5252=0,"RESMİ TATİL",VLOOKUP(F5252,LİSTE!$B$7:$D$1300,3,0))</f>
        <v>Irmak UTEBAY</v>
      </c>
      <c r="D5252" s="72" t="str">
        <f>IF(G5252=0,"RESMİ TATİL",VLOOKUP(G5252,LİSTE!$B$7:$D$1300,3,0))</f>
        <v>Kerem AKKOÇ</v>
      </c>
      <c r="E5252" s="72" t="str">
        <f>IF(H5252=0,"RESMİ TATİL",VLOOKUP(H5252,LİSTE!$B$7:$D$1300,3,0))</f>
        <v>Elçin Ayşe ELMAS</v>
      </c>
      <c r="F5252" s="72">
        <f>IF(B5252="TATİL",0,IF(F5251&gt;0,IF(LİSTE!$F$1=H5251,1,H5251+1),IF(F5251=0,H5250+1,IF(F5250=0,H5249+1,IF(F5249=0,H5248+1,IF(F5248=0,H5247+1))))))</f>
        <v>25</v>
      </c>
      <c r="G5252" s="72">
        <f>IF(F5252=0,0,IF(LİSTE!$F$1=F5252,1,F5252+1))</f>
        <v>26</v>
      </c>
      <c r="H5252" s="72">
        <f>IF(G5252=0,0,IF(LİSTE!$F$1=G5252,1,G5252+1))</f>
        <v>27</v>
      </c>
      <c r="I5252" s="72" t="str">
        <f>IFERROR(VLOOKUP(A5252,TATİLLER!$A$2:$D$30000,3,0),"TATİL DEĞİL")</f>
        <v>TATİL DEĞİL</v>
      </c>
    </row>
    <row r="5253" spans="1:9" x14ac:dyDescent="0.25">
      <c r="A5253" s="74">
        <f t="shared" si="1205"/>
        <v>52552</v>
      </c>
      <c r="B5253" s="72">
        <f t="shared" si="1215"/>
        <v>2</v>
      </c>
      <c r="C5253" s="72" t="str">
        <f>IF(F5253=0,"RESMİ TATİL",VLOOKUP(F5253,LİSTE!$B$7:$D$1300,3,0))</f>
        <v>Muhammed YILDIZDAĞ</v>
      </c>
      <c r="D5253" s="72" t="str">
        <f>IF(G5253=0,"RESMİ TATİL",VLOOKUP(G5253,LİSTE!$B$7:$D$1300,3,0))</f>
        <v>Nisa Nur SANCAR</v>
      </c>
      <c r="E5253" s="72" t="str">
        <f>IF(H5253=0,"RESMİ TATİL",VLOOKUP(H5253,LİSTE!$B$7:$D$1300,3,0))</f>
        <v>Esila ÇETİN</v>
      </c>
      <c r="F5253" s="72">
        <f>IF(B5253="TATİL",0,IF(F5252&gt;0,IF(LİSTE!$F$1=H5252,1,H5252+1),IF(F5252=0,H5251+1,IF(F5251=0,H5250+1,IF(F5250=0,H5249+1,IF(F5249=0,H5248+1))))))</f>
        <v>28</v>
      </c>
      <c r="G5253" s="72">
        <f>IF(F5253=0,0,IF(LİSTE!$F$1=F5253,1,F5253+1))</f>
        <v>1</v>
      </c>
      <c r="H5253" s="72">
        <f>IF(G5253=0,0,IF(LİSTE!$F$1=G5253,1,G5253+1))</f>
        <v>2</v>
      </c>
      <c r="I5253" s="72" t="str">
        <f>IFERROR(VLOOKUP(A5253,TATİLLER!$A$2:$D$30000,3,0),"TATİL DEĞİL")</f>
        <v>TATİL DEĞİL</v>
      </c>
    </row>
    <row r="5254" spans="1:9" x14ac:dyDescent="0.25">
      <c r="A5254" s="74">
        <f t="shared" si="1205"/>
        <v>52553</v>
      </c>
      <c r="B5254" s="72">
        <f t="shared" si="1215"/>
        <v>3</v>
      </c>
      <c r="C5254" s="72" t="str">
        <f>IF(F5254=0,"RESMİ TATİL",VLOOKUP(F5254,LİSTE!$B$7:$D$1300,3,0))</f>
        <v>Zeynep Sevde TOPUZ</v>
      </c>
      <c r="D5254" s="72" t="str">
        <f>IF(G5254=0,"RESMİ TATİL",VLOOKUP(G5254,LİSTE!$B$7:$D$1300,3,0))</f>
        <v>Ömer Asaf KADAŞ</v>
      </c>
      <c r="E5254" s="72" t="str">
        <f>IF(H5254=0,"RESMİ TATİL",VLOOKUP(H5254,LİSTE!$B$7:$D$1300,3,0))</f>
        <v>Ramazan Baran ADIGÜZEL</v>
      </c>
      <c r="F5254" s="72">
        <f>IF(B5254="TATİL",0,IF(F5253&gt;0,IF(LİSTE!$F$1=H5253,1,H5253+1),IF(F5253=0,H5252+1,IF(F5252=0,H5251+1,IF(F5251=0,H5250+1,IF(F5250=0,H5249+1))))))</f>
        <v>3</v>
      </c>
      <c r="G5254" s="72">
        <f>IF(F5254=0,0,IF(LİSTE!$F$1=F5254,1,F5254+1))</f>
        <v>4</v>
      </c>
      <c r="H5254" s="72">
        <f>IF(G5254=0,0,IF(LİSTE!$F$1=G5254,1,G5254+1))</f>
        <v>5</v>
      </c>
      <c r="I5254" s="72" t="str">
        <f>IFERROR(VLOOKUP(A5254,TATİLLER!$A$2:$D$30000,3,0),"TATİL DEĞİL")</f>
        <v>TATİL DEĞİL</v>
      </c>
    </row>
    <row r="5255" spans="1:9" x14ac:dyDescent="0.25">
      <c r="A5255" s="74">
        <f t="shared" si="1205"/>
        <v>52554</v>
      </c>
      <c r="B5255" s="72">
        <f t="shared" si="1215"/>
        <v>4</v>
      </c>
      <c r="C5255" s="72" t="str">
        <f>IF(F5255=0,"RESMİ TATİL",VLOOKUP(F5255,LİSTE!$B$7:$D$1300,3,0))</f>
        <v>Bahar AKGÜN</v>
      </c>
      <c r="D5255" s="72" t="str">
        <f>IF(G5255=0,"RESMİ TATİL",VLOOKUP(G5255,LİSTE!$B$7:$D$1300,3,0))</f>
        <v>Ömer AKGÜL</v>
      </c>
      <c r="E5255" s="72" t="str">
        <f>IF(H5255=0,"RESMİ TATİL",VLOOKUP(H5255,LİSTE!$B$7:$D$1300,3,0))</f>
        <v>Muharrem EFE TANRIVERDİ</v>
      </c>
      <c r="F5255" s="72">
        <f>IF(B5255="TATİL",0,IF(F5254&gt;0,IF(LİSTE!$F$1=H5254,1,H5254+1),IF(F5254=0,H5253+1,IF(F5253=0,H5252+1,IF(F5252=0,H5251+1,IF(F5251=0,H5250+1))))))</f>
        <v>6</v>
      </c>
      <c r="G5255" s="72">
        <f>IF(F5255=0,0,IF(LİSTE!$F$1=F5255,1,F5255+1))</f>
        <v>7</v>
      </c>
      <c r="H5255" s="72">
        <f>IF(G5255=0,0,IF(LİSTE!$F$1=G5255,1,G5255+1))</f>
        <v>8</v>
      </c>
      <c r="I5255" s="72" t="str">
        <f>IFERROR(VLOOKUP(A5255,TATİLLER!$A$2:$D$30000,3,0),"TATİL DEĞİL")</f>
        <v>TATİL DEĞİL</v>
      </c>
    </row>
    <row r="5256" spans="1:9" x14ac:dyDescent="0.25">
      <c r="A5256" s="74">
        <f t="shared" si="1205"/>
        <v>52555</v>
      </c>
      <c r="B5256" s="72">
        <f t="shared" si="1215"/>
        <v>5</v>
      </c>
      <c r="C5256" s="72" t="str">
        <f>IF(F5256=0,"RESMİ TATİL",VLOOKUP(F5256,LİSTE!$B$7:$D$1300,3,0))</f>
        <v>Anıl DOĞAN</v>
      </c>
      <c r="D5256" s="72" t="str">
        <f>IF(G5256=0,"RESMİ TATİL",VLOOKUP(G5256,LİSTE!$B$7:$D$1300,3,0))</f>
        <v>İpek ARSLAN</v>
      </c>
      <c r="E5256" s="72" t="str">
        <f>IF(H5256=0,"RESMİ TATİL",VLOOKUP(H5256,LİSTE!$B$7:$D$1300,3,0))</f>
        <v>Efe KARSAK</v>
      </c>
      <c r="F5256" s="72">
        <f>IF(B5256="TATİL",0,IF(F5255&gt;0,IF(LİSTE!$F$1=H5255,1,H5255+1),IF(F5255=0,H5254+1,IF(F5254=0,H5253+1,IF(F5253=0,H5252+1,IF(F5252=0,H5251+1))))))</f>
        <v>9</v>
      </c>
      <c r="G5256" s="72">
        <f>IF(F5256=0,0,IF(LİSTE!$F$1=F5256,1,F5256+1))</f>
        <v>10</v>
      </c>
      <c r="H5256" s="72">
        <f>IF(G5256=0,0,IF(LİSTE!$F$1=G5256,1,G5256+1))</f>
        <v>11</v>
      </c>
      <c r="I5256" s="72" t="str">
        <f>IFERROR(VLOOKUP(A5256,TATİLLER!$A$2:$D$30000,3,0),"TATİL DEĞİL")</f>
        <v>TATİL DEĞİL</v>
      </c>
    </row>
    <row r="5257" spans="1:9" x14ac:dyDescent="0.25">
      <c r="A5257" s="74">
        <f t="shared" ref="A5257" si="1217">A5256+3</f>
        <v>52558</v>
      </c>
      <c r="B5257" s="72">
        <f t="shared" si="1215"/>
        <v>1</v>
      </c>
      <c r="C5257" s="72" t="str">
        <f>IF(F5257=0,"RESMİ TATİL",VLOOKUP(F5257,LİSTE!$B$7:$D$1300,3,0))</f>
        <v>Abdullah KIRBAÇ</v>
      </c>
      <c r="D5257" s="72" t="str">
        <f>IF(G5257=0,"RESMİ TATİL",VLOOKUP(G5257,LİSTE!$B$7:$D$1300,3,0))</f>
        <v>Ümmü Defne GÜLER</v>
      </c>
      <c r="E5257" s="72" t="str">
        <f>IF(H5257=0,"RESMİ TATİL",VLOOKUP(H5257,LİSTE!$B$7:$D$1300,3,0))</f>
        <v>Şevval ÖZDAMAR</v>
      </c>
      <c r="F5257" s="72">
        <f>IF(B5257="TATİL",0,IF(F5256&gt;0,IF(LİSTE!$F$1=H5256,1,H5256+1),IF(F5256=0,H5255+1,IF(F5255=0,H5254+1,IF(F5254=0,H5253+1,IF(F5253=0,H5252+1))))))</f>
        <v>12</v>
      </c>
      <c r="G5257" s="72">
        <f>IF(F5257=0,0,IF(LİSTE!$F$1=F5257,1,F5257+1))</f>
        <v>13</v>
      </c>
      <c r="H5257" s="72">
        <f>IF(G5257=0,0,IF(LİSTE!$F$1=G5257,1,G5257+1))</f>
        <v>14</v>
      </c>
      <c r="I5257" s="72" t="str">
        <f>IFERROR(VLOOKUP(A5257,TATİLLER!$A$2:$D$30000,3,0),"TATİL DEĞİL")</f>
        <v>TATİL DEĞİL</v>
      </c>
    </row>
    <row r="5258" spans="1:9" x14ac:dyDescent="0.25">
      <c r="A5258" s="74">
        <f t="shared" si="1205"/>
        <v>52559</v>
      </c>
      <c r="B5258" s="72">
        <f t="shared" si="1215"/>
        <v>2</v>
      </c>
      <c r="C5258" s="72" t="str">
        <f>IF(F5258=0,"RESMİ TATİL",VLOOKUP(F5258,LİSTE!$B$7:$D$1300,3,0))</f>
        <v>Zeynep AKDAĞ</v>
      </c>
      <c r="D5258" s="72" t="str">
        <f>IF(G5258=0,"RESMİ TATİL",VLOOKUP(G5258,LİSTE!$B$7:$D$1300,3,0))</f>
        <v>Esma ÇOKER</v>
      </c>
      <c r="E5258" s="72" t="str">
        <f>IF(H5258=0,"RESMİ TATİL",VLOOKUP(H5258,LİSTE!$B$7:$D$1300,3,0))</f>
        <v>Dursun Kubilay YAŞAR</v>
      </c>
      <c r="F5258" s="72">
        <f>IF(B5258="TATİL",0,IF(F5257&gt;0,IF(LİSTE!$F$1=H5257,1,H5257+1),IF(F5257=0,H5256+1,IF(F5256=0,H5255+1,IF(F5255=0,H5254+1,IF(F5254=0,H5253+1))))))</f>
        <v>15</v>
      </c>
      <c r="G5258" s="72">
        <f>IF(F5258=0,0,IF(LİSTE!$F$1=F5258,1,F5258+1))</f>
        <v>16</v>
      </c>
      <c r="H5258" s="72">
        <f>IF(G5258=0,0,IF(LİSTE!$F$1=G5258,1,G5258+1))</f>
        <v>17</v>
      </c>
      <c r="I5258" s="72" t="str">
        <f>IFERROR(VLOOKUP(A5258,TATİLLER!$A$2:$D$30000,3,0),"TATİL DEĞİL")</f>
        <v>TATİL DEĞİL</v>
      </c>
    </row>
    <row r="5259" spans="1:9" x14ac:dyDescent="0.25">
      <c r="A5259" s="74">
        <f t="shared" si="1205"/>
        <v>52560</v>
      </c>
      <c r="B5259" s="72">
        <f t="shared" si="1215"/>
        <v>3</v>
      </c>
      <c r="C5259" s="72" t="str">
        <f>IF(F5259=0,"RESMİ TATİL",VLOOKUP(F5259,LİSTE!$B$7:$D$1300,3,0))</f>
        <v>Zeynep Beril BAŞPINAR</v>
      </c>
      <c r="D5259" s="72" t="str">
        <f>IF(G5259=0,"RESMİ TATİL",VLOOKUP(G5259,LİSTE!$B$7:$D$1300,3,0))</f>
        <v>Ahmet DAL</v>
      </c>
      <c r="E5259" s="72" t="str">
        <f>IF(H5259=0,"RESMİ TATİL",VLOOKUP(H5259,LİSTE!$B$7:$D$1300,3,0))</f>
        <v>Emirhan KARATAŞ</v>
      </c>
      <c r="F5259" s="72">
        <f>IF(B5259="TATİL",0,IF(F5258&gt;0,IF(LİSTE!$F$1=H5258,1,H5258+1),IF(F5258=0,H5257+1,IF(F5257=0,H5256+1,IF(F5256=0,H5255+1,IF(F5255=0,H5254+1))))))</f>
        <v>18</v>
      </c>
      <c r="G5259" s="72">
        <f>IF(F5259=0,0,IF(LİSTE!$F$1=F5259,1,F5259+1))</f>
        <v>19</v>
      </c>
      <c r="H5259" s="72">
        <f>IF(G5259=0,0,IF(LİSTE!$F$1=G5259,1,G5259+1))</f>
        <v>20</v>
      </c>
      <c r="I5259" s="72" t="str">
        <f>IFERROR(VLOOKUP(A5259,TATİLLER!$A$2:$D$30000,3,0),"TATİL DEĞİL")</f>
        <v>TATİL DEĞİL</v>
      </c>
    </row>
    <row r="5260" spans="1:9" x14ac:dyDescent="0.25">
      <c r="A5260" s="74">
        <f t="shared" si="1205"/>
        <v>52561</v>
      </c>
      <c r="B5260" s="72">
        <f t="shared" si="1215"/>
        <v>4</v>
      </c>
      <c r="C5260" s="72" t="str">
        <f>IF(F5260=0,"RESMİ TATİL",VLOOKUP(F5260,LİSTE!$B$7:$D$1300,3,0))</f>
        <v>Zümra Yeter ARI</v>
      </c>
      <c r="D5260" s="72" t="str">
        <f>IF(G5260=0,"RESMİ TATİL",VLOOKUP(G5260,LİSTE!$B$7:$D$1300,3,0))</f>
        <v>Utku KARAGÖZ</v>
      </c>
      <c r="E5260" s="72" t="str">
        <f>IF(H5260=0,"RESMİ TATİL",VLOOKUP(H5260,LİSTE!$B$7:$D$1300,3,0))</f>
        <v>Feyza Zümra AVCIOĞLU</v>
      </c>
      <c r="F5260" s="72">
        <f>IF(B5260="TATİL",0,IF(F5259&gt;0,IF(LİSTE!$F$1=H5259,1,H5259+1),IF(F5259=0,H5258+1,IF(F5258=0,H5257+1,IF(F5257=0,H5256+1,IF(F5256=0,H5255+1))))))</f>
        <v>21</v>
      </c>
      <c r="G5260" s="72">
        <f>IF(F5260=0,0,IF(LİSTE!$F$1=F5260,1,F5260+1))</f>
        <v>22</v>
      </c>
      <c r="H5260" s="72">
        <f>IF(G5260=0,0,IF(LİSTE!$F$1=G5260,1,G5260+1))</f>
        <v>23</v>
      </c>
      <c r="I5260" s="72" t="str">
        <f>IFERROR(VLOOKUP(A5260,TATİLLER!$A$2:$D$30000,3,0),"TATİL DEĞİL")</f>
        <v>TATİL DEĞİL</v>
      </c>
    </row>
    <row r="5261" spans="1:9" x14ac:dyDescent="0.25">
      <c r="A5261" s="74">
        <f t="shared" si="1205"/>
        <v>52562</v>
      </c>
      <c r="B5261" s="72">
        <f t="shared" si="1215"/>
        <v>5</v>
      </c>
      <c r="C5261" s="72" t="str">
        <f>IF(F5261=0,"RESMİ TATİL",VLOOKUP(F5261,LİSTE!$B$7:$D$1300,3,0))</f>
        <v>Yusuf Ali TABUR</v>
      </c>
      <c r="D5261" s="72" t="str">
        <f>IF(G5261=0,"RESMİ TATİL",VLOOKUP(G5261,LİSTE!$B$7:$D$1300,3,0))</f>
        <v>Irmak UTEBAY</v>
      </c>
      <c r="E5261" s="72" t="str">
        <f>IF(H5261=0,"RESMİ TATİL",VLOOKUP(H5261,LİSTE!$B$7:$D$1300,3,0))</f>
        <v>Kerem AKKOÇ</v>
      </c>
      <c r="F5261" s="72">
        <f>IF(B5261="TATİL",0,IF(F5260&gt;0,IF(LİSTE!$F$1=H5260,1,H5260+1),IF(F5260=0,H5259+1,IF(F5259=0,H5258+1,IF(F5258=0,H5257+1,IF(F5257=0,H5256+1))))))</f>
        <v>24</v>
      </c>
      <c r="G5261" s="72">
        <f>IF(F5261=0,0,IF(LİSTE!$F$1=F5261,1,F5261+1))</f>
        <v>25</v>
      </c>
      <c r="H5261" s="72">
        <f>IF(G5261=0,0,IF(LİSTE!$F$1=G5261,1,G5261+1))</f>
        <v>26</v>
      </c>
      <c r="I5261" s="72" t="str">
        <f>IFERROR(VLOOKUP(A5261,TATİLLER!$A$2:$D$30000,3,0),"TATİL DEĞİL")</f>
        <v>TATİL DEĞİL</v>
      </c>
    </row>
    <row r="5262" spans="1:9" x14ac:dyDescent="0.25">
      <c r="A5262" s="74">
        <f t="shared" ref="A5262" si="1218">A5261+3</f>
        <v>52565</v>
      </c>
      <c r="B5262" s="72">
        <f t="shared" si="1215"/>
        <v>1</v>
      </c>
      <c r="C5262" s="72" t="str">
        <f>IF(F5262=0,"RESMİ TATİL",VLOOKUP(F5262,LİSTE!$B$7:$D$1300,3,0))</f>
        <v>Elçin Ayşe ELMAS</v>
      </c>
      <c r="D5262" s="72" t="str">
        <f>IF(G5262=0,"RESMİ TATİL",VLOOKUP(G5262,LİSTE!$B$7:$D$1300,3,0))</f>
        <v>Muhammed YILDIZDAĞ</v>
      </c>
      <c r="E5262" s="72" t="str">
        <f>IF(H5262=0,"RESMİ TATİL",VLOOKUP(H5262,LİSTE!$B$7:$D$1300,3,0))</f>
        <v>Nisa Nur SANCAR</v>
      </c>
      <c r="F5262" s="72">
        <f>IF(B5262="TATİL",0,IF(F5261&gt;0,IF(LİSTE!$F$1=H5261,1,H5261+1),IF(F5261=0,H5260+1,IF(F5260=0,H5259+1,IF(F5259=0,H5258+1,IF(F5258=0,H5257+1))))))</f>
        <v>27</v>
      </c>
      <c r="G5262" s="72">
        <f>IF(F5262=0,0,IF(LİSTE!$F$1=F5262,1,F5262+1))</f>
        <v>28</v>
      </c>
      <c r="H5262" s="72">
        <f>IF(G5262=0,0,IF(LİSTE!$F$1=G5262,1,G5262+1))</f>
        <v>1</v>
      </c>
      <c r="I5262" s="72" t="str">
        <f>IFERROR(VLOOKUP(A5262,TATİLLER!$A$2:$D$30000,3,0),"TATİL DEĞİL")</f>
        <v>TATİL DEĞİL</v>
      </c>
    </row>
    <row r="5263" spans="1:9" x14ac:dyDescent="0.25">
      <c r="A5263" s="74">
        <f t="shared" si="1205"/>
        <v>52566</v>
      </c>
      <c r="B5263" s="72">
        <f t="shared" si="1215"/>
        <v>2</v>
      </c>
      <c r="C5263" s="72" t="str">
        <f>IF(F5263=0,"RESMİ TATİL",VLOOKUP(F5263,LİSTE!$B$7:$D$1300,3,0))</f>
        <v>Esila ÇETİN</v>
      </c>
      <c r="D5263" s="72" t="str">
        <f>IF(G5263=0,"RESMİ TATİL",VLOOKUP(G5263,LİSTE!$B$7:$D$1300,3,0))</f>
        <v>Zeynep Sevde TOPUZ</v>
      </c>
      <c r="E5263" s="72" t="str">
        <f>IF(H5263=0,"RESMİ TATİL",VLOOKUP(H5263,LİSTE!$B$7:$D$1300,3,0))</f>
        <v>Ömer Asaf KADAŞ</v>
      </c>
      <c r="F5263" s="72">
        <f>IF(B5263="TATİL",0,IF(F5262&gt;0,IF(LİSTE!$F$1=H5262,1,H5262+1),IF(F5262=0,H5261+1,IF(F5261=0,H5260+1,IF(F5260=0,H5259+1,IF(F5259=0,H5258+1))))))</f>
        <v>2</v>
      </c>
      <c r="G5263" s="72">
        <f>IF(F5263=0,0,IF(LİSTE!$F$1=F5263,1,F5263+1))</f>
        <v>3</v>
      </c>
      <c r="H5263" s="72">
        <f>IF(G5263=0,0,IF(LİSTE!$F$1=G5263,1,G5263+1))</f>
        <v>4</v>
      </c>
      <c r="I5263" s="72" t="str">
        <f>IFERROR(VLOOKUP(A5263,TATİLLER!$A$2:$D$30000,3,0),"TATİL DEĞİL")</f>
        <v>TATİL DEĞİL</v>
      </c>
    </row>
    <row r="5264" spans="1:9" x14ac:dyDescent="0.25">
      <c r="A5264" s="74">
        <f t="shared" si="1205"/>
        <v>52567</v>
      </c>
      <c r="B5264" s="72">
        <f t="shared" si="1215"/>
        <v>3</v>
      </c>
      <c r="C5264" s="72" t="str">
        <f>IF(F5264=0,"RESMİ TATİL",VLOOKUP(F5264,LİSTE!$B$7:$D$1300,3,0))</f>
        <v>Ramazan Baran ADIGÜZEL</v>
      </c>
      <c r="D5264" s="72" t="str">
        <f>IF(G5264=0,"RESMİ TATİL",VLOOKUP(G5264,LİSTE!$B$7:$D$1300,3,0))</f>
        <v>Bahar AKGÜN</v>
      </c>
      <c r="E5264" s="72" t="str">
        <f>IF(H5264=0,"RESMİ TATİL",VLOOKUP(H5264,LİSTE!$B$7:$D$1300,3,0))</f>
        <v>Ömer AKGÜL</v>
      </c>
      <c r="F5264" s="72">
        <f>IF(B5264="TATİL",0,IF(F5263&gt;0,IF(LİSTE!$F$1=H5263,1,H5263+1),IF(F5263=0,H5262+1,IF(F5262=0,H5261+1,IF(F5261=0,H5260+1,IF(F5260=0,H5259+1))))))</f>
        <v>5</v>
      </c>
      <c r="G5264" s="72">
        <f>IF(F5264=0,0,IF(LİSTE!$F$1=F5264,1,F5264+1))</f>
        <v>6</v>
      </c>
      <c r="H5264" s="72">
        <f>IF(G5264=0,0,IF(LİSTE!$F$1=G5264,1,G5264+1))</f>
        <v>7</v>
      </c>
      <c r="I5264" s="72" t="str">
        <f>IFERROR(VLOOKUP(A5264,TATİLLER!$A$2:$D$30000,3,0),"TATİL DEĞİL")</f>
        <v>TATİL DEĞİL</v>
      </c>
    </row>
    <row r="5265" spans="1:9" x14ac:dyDescent="0.25">
      <c r="A5265" s="74">
        <f t="shared" si="1205"/>
        <v>52568</v>
      </c>
      <c r="B5265" s="72">
        <f t="shared" si="1215"/>
        <v>4</v>
      </c>
      <c r="C5265" s="72" t="str">
        <f>IF(F5265=0,"RESMİ TATİL",VLOOKUP(F5265,LİSTE!$B$7:$D$1300,3,0))</f>
        <v>Muharrem EFE TANRIVERDİ</v>
      </c>
      <c r="D5265" s="72" t="str">
        <f>IF(G5265=0,"RESMİ TATİL",VLOOKUP(G5265,LİSTE!$B$7:$D$1300,3,0))</f>
        <v>Anıl DOĞAN</v>
      </c>
      <c r="E5265" s="72" t="str">
        <f>IF(H5265=0,"RESMİ TATİL",VLOOKUP(H5265,LİSTE!$B$7:$D$1300,3,0))</f>
        <v>İpek ARSLAN</v>
      </c>
      <c r="F5265" s="72">
        <f>IF(B5265="TATİL",0,IF(F5264&gt;0,IF(LİSTE!$F$1=H5264,1,H5264+1),IF(F5264=0,H5263+1,IF(F5263=0,H5262+1,IF(F5262=0,H5261+1,IF(F5261=0,H5260+1))))))</f>
        <v>8</v>
      </c>
      <c r="G5265" s="72">
        <f>IF(F5265=0,0,IF(LİSTE!$F$1=F5265,1,F5265+1))</f>
        <v>9</v>
      </c>
      <c r="H5265" s="72">
        <f>IF(G5265=0,0,IF(LİSTE!$F$1=G5265,1,G5265+1))</f>
        <v>10</v>
      </c>
      <c r="I5265" s="72" t="str">
        <f>IFERROR(VLOOKUP(A5265,TATİLLER!$A$2:$D$30000,3,0),"TATİL DEĞİL")</f>
        <v>TATİL DEĞİL</v>
      </c>
    </row>
    <row r="5266" spans="1:9" x14ac:dyDescent="0.25">
      <c r="A5266" s="74">
        <f t="shared" si="1205"/>
        <v>52569</v>
      </c>
      <c r="B5266" s="72">
        <f t="shared" si="1215"/>
        <v>5</v>
      </c>
      <c r="C5266" s="72" t="str">
        <f>IF(F5266=0,"RESMİ TATİL",VLOOKUP(F5266,LİSTE!$B$7:$D$1300,3,0))</f>
        <v>Efe KARSAK</v>
      </c>
      <c r="D5266" s="72" t="str">
        <f>IF(G5266=0,"RESMİ TATİL",VLOOKUP(G5266,LİSTE!$B$7:$D$1300,3,0))</f>
        <v>Abdullah KIRBAÇ</v>
      </c>
      <c r="E5266" s="72" t="str">
        <f>IF(H5266=0,"RESMİ TATİL",VLOOKUP(H5266,LİSTE!$B$7:$D$1300,3,0))</f>
        <v>Ümmü Defne GÜLER</v>
      </c>
      <c r="F5266" s="72">
        <f>IF(B5266="TATİL",0,IF(F5265&gt;0,IF(LİSTE!$F$1=H5265,1,H5265+1),IF(F5265=0,H5264+1,IF(F5264=0,H5263+1,IF(F5263=0,H5262+1,IF(F5262=0,H5261+1))))))</f>
        <v>11</v>
      </c>
      <c r="G5266" s="72">
        <f>IF(F5266=0,0,IF(LİSTE!$F$1=F5266,1,F5266+1))</f>
        <v>12</v>
      </c>
      <c r="H5266" s="72">
        <f>IF(G5266=0,0,IF(LİSTE!$F$1=G5266,1,G5266+1))</f>
        <v>13</v>
      </c>
      <c r="I5266" s="72" t="str">
        <f>IFERROR(VLOOKUP(A5266,TATİLLER!$A$2:$D$30000,3,0),"TATİL DEĞİL")</f>
        <v>TATİL DEĞİL</v>
      </c>
    </row>
    <row r="5267" spans="1:9" x14ac:dyDescent="0.25">
      <c r="A5267" s="74">
        <f t="shared" ref="A5267" si="1219">A5266+3</f>
        <v>52572</v>
      </c>
      <c r="B5267" s="72">
        <f t="shared" si="1215"/>
        <v>1</v>
      </c>
      <c r="C5267" s="72" t="str">
        <f>IF(F5267=0,"RESMİ TATİL",VLOOKUP(F5267,LİSTE!$B$7:$D$1300,3,0))</f>
        <v>Şevval ÖZDAMAR</v>
      </c>
      <c r="D5267" s="72" t="str">
        <f>IF(G5267=0,"RESMİ TATİL",VLOOKUP(G5267,LİSTE!$B$7:$D$1300,3,0))</f>
        <v>Zeynep AKDAĞ</v>
      </c>
      <c r="E5267" s="72" t="str">
        <f>IF(H5267=0,"RESMİ TATİL",VLOOKUP(H5267,LİSTE!$B$7:$D$1300,3,0))</f>
        <v>Esma ÇOKER</v>
      </c>
      <c r="F5267" s="72">
        <f>IF(B5267="TATİL",0,IF(F5266&gt;0,IF(LİSTE!$F$1=H5266,1,H5266+1),IF(F5266=0,H5265+1,IF(F5265=0,H5264+1,IF(F5264=0,H5263+1,IF(F5263=0,H5262+1))))))</f>
        <v>14</v>
      </c>
      <c r="G5267" s="72">
        <f>IF(F5267=0,0,IF(LİSTE!$F$1=F5267,1,F5267+1))</f>
        <v>15</v>
      </c>
      <c r="H5267" s="72">
        <f>IF(G5267=0,0,IF(LİSTE!$F$1=G5267,1,G5267+1))</f>
        <v>16</v>
      </c>
      <c r="I5267" s="72" t="str">
        <f>IFERROR(VLOOKUP(A5267,TATİLLER!$A$2:$D$30000,3,0),"TATİL DEĞİL")</f>
        <v>TATİL DEĞİL</v>
      </c>
    </row>
    <row r="5268" spans="1:9" x14ac:dyDescent="0.25">
      <c r="A5268" s="74">
        <f t="shared" ref="A5268:A5331" si="1220">A5267+1</f>
        <v>52573</v>
      </c>
      <c r="B5268" s="72">
        <f t="shared" si="1215"/>
        <v>2</v>
      </c>
      <c r="C5268" s="72" t="str">
        <f>IF(F5268=0,"RESMİ TATİL",VLOOKUP(F5268,LİSTE!$B$7:$D$1300,3,0))</f>
        <v>Dursun Kubilay YAŞAR</v>
      </c>
      <c r="D5268" s="72" t="str">
        <f>IF(G5268=0,"RESMİ TATİL",VLOOKUP(G5268,LİSTE!$B$7:$D$1300,3,0))</f>
        <v>Zeynep Beril BAŞPINAR</v>
      </c>
      <c r="E5268" s="72" t="str">
        <f>IF(H5268=0,"RESMİ TATİL",VLOOKUP(H5268,LİSTE!$B$7:$D$1300,3,0))</f>
        <v>Ahmet DAL</v>
      </c>
      <c r="F5268" s="72">
        <f>IF(B5268="TATİL",0,IF(F5267&gt;0,IF(LİSTE!$F$1=H5267,1,H5267+1),IF(F5267=0,H5266+1,IF(F5266=0,H5265+1,IF(F5265=0,H5264+1,IF(F5264=0,H5263+1))))))</f>
        <v>17</v>
      </c>
      <c r="G5268" s="72">
        <f>IF(F5268=0,0,IF(LİSTE!$F$1=F5268,1,F5268+1))</f>
        <v>18</v>
      </c>
      <c r="H5268" s="72">
        <f>IF(G5268=0,0,IF(LİSTE!$F$1=G5268,1,G5268+1))</f>
        <v>19</v>
      </c>
      <c r="I5268" s="72" t="str">
        <f>IFERROR(VLOOKUP(A5268,TATİLLER!$A$2:$D$30000,3,0),"TATİL DEĞİL")</f>
        <v>TATİL DEĞİL</v>
      </c>
    </row>
    <row r="5269" spans="1:9" x14ac:dyDescent="0.25">
      <c r="A5269" s="74">
        <f t="shared" si="1220"/>
        <v>52574</v>
      </c>
      <c r="B5269" s="72">
        <f t="shared" si="1215"/>
        <v>3</v>
      </c>
      <c r="C5269" s="72" t="str">
        <f>IF(F5269=0,"RESMİ TATİL",VLOOKUP(F5269,LİSTE!$B$7:$D$1300,3,0))</f>
        <v>Emirhan KARATAŞ</v>
      </c>
      <c r="D5269" s="72" t="str">
        <f>IF(G5269=0,"RESMİ TATİL",VLOOKUP(G5269,LİSTE!$B$7:$D$1300,3,0))</f>
        <v>Zümra Yeter ARI</v>
      </c>
      <c r="E5269" s="72" t="str">
        <f>IF(H5269=0,"RESMİ TATİL",VLOOKUP(H5269,LİSTE!$B$7:$D$1300,3,0))</f>
        <v>Utku KARAGÖZ</v>
      </c>
      <c r="F5269" s="72">
        <f>IF(B5269="TATİL",0,IF(F5268&gt;0,IF(LİSTE!$F$1=H5268,1,H5268+1),IF(F5268=0,H5267+1,IF(F5267=0,H5266+1,IF(F5266=0,H5265+1,IF(F5265=0,H5264+1))))))</f>
        <v>20</v>
      </c>
      <c r="G5269" s="72">
        <f>IF(F5269=0,0,IF(LİSTE!$F$1=F5269,1,F5269+1))</f>
        <v>21</v>
      </c>
      <c r="H5269" s="72">
        <f>IF(G5269=0,0,IF(LİSTE!$F$1=G5269,1,G5269+1))</f>
        <v>22</v>
      </c>
      <c r="I5269" s="72" t="str">
        <f>IFERROR(VLOOKUP(A5269,TATİLLER!$A$2:$D$30000,3,0),"TATİL DEĞİL")</f>
        <v>TATİL DEĞİL</v>
      </c>
    </row>
    <row r="5270" spans="1:9" x14ac:dyDescent="0.25">
      <c r="A5270" s="74">
        <f t="shared" si="1220"/>
        <v>52575</v>
      </c>
      <c r="B5270" s="72">
        <f t="shared" si="1215"/>
        <v>4</v>
      </c>
      <c r="C5270" s="72" t="str">
        <f>IF(F5270=0,"RESMİ TATİL",VLOOKUP(F5270,LİSTE!$B$7:$D$1300,3,0))</f>
        <v>Feyza Zümra AVCIOĞLU</v>
      </c>
      <c r="D5270" s="72" t="str">
        <f>IF(G5270=0,"RESMİ TATİL",VLOOKUP(G5270,LİSTE!$B$7:$D$1300,3,0))</f>
        <v>Yusuf Ali TABUR</v>
      </c>
      <c r="E5270" s="72" t="str">
        <f>IF(H5270=0,"RESMİ TATİL",VLOOKUP(H5270,LİSTE!$B$7:$D$1300,3,0))</f>
        <v>Irmak UTEBAY</v>
      </c>
      <c r="F5270" s="72">
        <f>IF(B5270="TATİL",0,IF(F5269&gt;0,IF(LİSTE!$F$1=H5269,1,H5269+1),IF(F5269=0,H5268+1,IF(F5268=0,H5267+1,IF(F5267=0,H5266+1,IF(F5266=0,H5265+1))))))</f>
        <v>23</v>
      </c>
      <c r="G5270" s="72">
        <f>IF(F5270=0,0,IF(LİSTE!$F$1=F5270,1,F5270+1))</f>
        <v>24</v>
      </c>
      <c r="H5270" s="72">
        <f>IF(G5270=0,0,IF(LİSTE!$F$1=G5270,1,G5270+1))</f>
        <v>25</v>
      </c>
      <c r="I5270" s="72" t="str">
        <f>IFERROR(VLOOKUP(A5270,TATİLLER!$A$2:$D$30000,3,0),"TATİL DEĞİL")</f>
        <v>TATİL DEĞİL</v>
      </c>
    </row>
    <row r="5271" spans="1:9" x14ac:dyDescent="0.25">
      <c r="A5271" s="74">
        <f t="shared" si="1220"/>
        <v>52576</v>
      </c>
      <c r="B5271" s="72">
        <f t="shared" si="1215"/>
        <v>5</v>
      </c>
      <c r="C5271" s="72" t="str">
        <f>IF(F5271=0,"RESMİ TATİL",VLOOKUP(F5271,LİSTE!$B$7:$D$1300,3,0))</f>
        <v>Kerem AKKOÇ</v>
      </c>
      <c r="D5271" s="72" t="str">
        <f>IF(G5271=0,"RESMİ TATİL",VLOOKUP(G5271,LİSTE!$B$7:$D$1300,3,0))</f>
        <v>Elçin Ayşe ELMAS</v>
      </c>
      <c r="E5271" s="72" t="str">
        <f>IF(H5271=0,"RESMİ TATİL",VLOOKUP(H5271,LİSTE!$B$7:$D$1300,3,0))</f>
        <v>Muhammed YILDIZDAĞ</v>
      </c>
      <c r="F5271" s="72">
        <f>IF(B5271="TATİL",0,IF(F5270&gt;0,IF(LİSTE!$F$1=H5270,1,H5270+1),IF(F5270=0,H5269+1,IF(F5269=0,H5268+1,IF(F5268=0,H5267+1,IF(F5267=0,H5266+1))))))</f>
        <v>26</v>
      </c>
      <c r="G5271" s="72">
        <f>IF(F5271=0,0,IF(LİSTE!$F$1=F5271,1,F5271+1))</f>
        <v>27</v>
      </c>
      <c r="H5271" s="72">
        <f>IF(G5271=0,0,IF(LİSTE!$F$1=G5271,1,G5271+1))</f>
        <v>28</v>
      </c>
      <c r="I5271" s="72" t="str">
        <f>IFERROR(VLOOKUP(A5271,TATİLLER!$A$2:$D$30000,3,0),"TATİL DEĞİL")</f>
        <v>TATİL DEĞİL</v>
      </c>
    </row>
    <row r="5272" spans="1:9" x14ac:dyDescent="0.25">
      <c r="A5272" s="74">
        <f t="shared" ref="A5272" si="1221">A5271+3</f>
        <v>52579</v>
      </c>
      <c r="B5272" s="72">
        <f t="shared" si="1215"/>
        <v>1</v>
      </c>
      <c r="C5272" s="72" t="str">
        <f>IF(F5272=0,"RESMİ TATİL",VLOOKUP(F5272,LİSTE!$B$7:$D$1300,3,0))</f>
        <v>Nisa Nur SANCAR</v>
      </c>
      <c r="D5272" s="72" t="str">
        <f>IF(G5272=0,"RESMİ TATİL",VLOOKUP(G5272,LİSTE!$B$7:$D$1300,3,0))</f>
        <v>Esila ÇETİN</v>
      </c>
      <c r="E5272" s="72" t="str">
        <f>IF(H5272=0,"RESMİ TATİL",VLOOKUP(H5272,LİSTE!$B$7:$D$1300,3,0))</f>
        <v>Zeynep Sevde TOPUZ</v>
      </c>
      <c r="F5272" s="72">
        <f>IF(B5272="TATİL",0,IF(F5271&gt;0,IF(LİSTE!$F$1=H5271,1,H5271+1),IF(F5271=0,H5270+1,IF(F5270=0,H5269+1,IF(F5269=0,H5268+1,IF(F5268=0,H5267+1))))))</f>
        <v>1</v>
      </c>
      <c r="G5272" s="72">
        <f>IF(F5272=0,0,IF(LİSTE!$F$1=F5272,1,F5272+1))</f>
        <v>2</v>
      </c>
      <c r="H5272" s="72">
        <f>IF(G5272=0,0,IF(LİSTE!$F$1=G5272,1,G5272+1))</f>
        <v>3</v>
      </c>
      <c r="I5272" s="72" t="str">
        <f>IFERROR(VLOOKUP(A5272,TATİLLER!$A$2:$D$30000,3,0),"TATİL DEĞİL")</f>
        <v>TATİL DEĞİL</v>
      </c>
    </row>
    <row r="5273" spans="1:9" x14ac:dyDescent="0.25">
      <c r="A5273" s="74">
        <f t="shared" si="1220"/>
        <v>52580</v>
      </c>
      <c r="B5273" s="72">
        <f t="shared" si="1215"/>
        <v>2</v>
      </c>
      <c r="C5273" s="72" t="str">
        <f>IF(F5273=0,"RESMİ TATİL",VLOOKUP(F5273,LİSTE!$B$7:$D$1300,3,0))</f>
        <v>Ömer Asaf KADAŞ</v>
      </c>
      <c r="D5273" s="72" t="str">
        <f>IF(G5273=0,"RESMİ TATİL",VLOOKUP(G5273,LİSTE!$B$7:$D$1300,3,0))</f>
        <v>Ramazan Baran ADIGÜZEL</v>
      </c>
      <c r="E5273" s="72" t="str">
        <f>IF(H5273=0,"RESMİ TATİL",VLOOKUP(H5273,LİSTE!$B$7:$D$1300,3,0))</f>
        <v>Bahar AKGÜN</v>
      </c>
      <c r="F5273" s="72">
        <f>IF(B5273="TATİL",0,IF(F5272&gt;0,IF(LİSTE!$F$1=H5272,1,H5272+1),IF(F5272=0,H5271+1,IF(F5271=0,H5270+1,IF(F5270=0,H5269+1,IF(F5269=0,H5268+1))))))</f>
        <v>4</v>
      </c>
      <c r="G5273" s="72">
        <f>IF(F5273=0,0,IF(LİSTE!$F$1=F5273,1,F5273+1))</f>
        <v>5</v>
      </c>
      <c r="H5273" s="72">
        <f>IF(G5273=0,0,IF(LİSTE!$F$1=G5273,1,G5273+1))</f>
        <v>6</v>
      </c>
      <c r="I5273" s="72" t="str">
        <f>IFERROR(VLOOKUP(A5273,TATİLLER!$A$2:$D$30000,3,0),"TATİL DEĞİL")</f>
        <v>TATİL DEĞİL</v>
      </c>
    </row>
    <row r="5274" spans="1:9" x14ac:dyDescent="0.25">
      <c r="A5274" s="74">
        <f t="shared" si="1220"/>
        <v>52581</v>
      </c>
      <c r="B5274" s="72">
        <f t="shared" si="1215"/>
        <v>3</v>
      </c>
      <c r="C5274" s="72" t="str">
        <f>IF(F5274=0,"RESMİ TATİL",VLOOKUP(F5274,LİSTE!$B$7:$D$1300,3,0))</f>
        <v>Ömer AKGÜL</v>
      </c>
      <c r="D5274" s="72" t="str">
        <f>IF(G5274=0,"RESMİ TATİL",VLOOKUP(G5274,LİSTE!$B$7:$D$1300,3,0))</f>
        <v>Muharrem EFE TANRIVERDİ</v>
      </c>
      <c r="E5274" s="72" t="str">
        <f>IF(H5274=0,"RESMİ TATİL",VLOOKUP(H5274,LİSTE!$B$7:$D$1300,3,0))</f>
        <v>Anıl DOĞAN</v>
      </c>
      <c r="F5274" s="72">
        <f>IF(B5274="TATİL",0,IF(F5273&gt;0,IF(LİSTE!$F$1=H5273,1,H5273+1),IF(F5273=0,H5272+1,IF(F5272=0,H5271+1,IF(F5271=0,H5270+1,IF(F5270=0,H5269+1))))))</f>
        <v>7</v>
      </c>
      <c r="G5274" s="72">
        <f>IF(F5274=0,0,IF(LİSTE!$F$1=F5274,1,F5274+1))</f>
        <v>8</v>
      </c>
      <c r="H5274" s="72">
        <f>IF(G5274=0,0,IF(LİSTE!$F$1=G5274,1,G5274+1))</f>
        <v>9</v>
      </c>
      <c r="I5274" s="72" t="str">
        <f>IFERROR(VLOOKUP(A5274,TATİLLER!$A$2:$D$30000,3,0),"TATİL DEĞİL")</f>
        <v>TATİL DEĞİL</v>
      </c>
    </row>
    <row r="5275" spans="1:9" x14ac:dyDescent="0.25">
      <c r="A5275" s="74">
        <f t="shared" si="1220"/>
        <v>52582</v>
      </c>
      <c r="B5275" s="72">
        <f t="shared" si="1215"/>
        <v>4</v>
      </c>
      <c r="C5275" s="72" t="str">
        <f>IF(F5275=0,"RESMİ TATİL",VLOOKUP(F5275,LİSTE!$B$7:$D$1300,3,0))</f>
        <v>İpek ARSLAN</v>
      </c>
      <c r="D5275" s="72" t="str">
        <f>IF(G5275=0,"RESMİ TATİL",VLOOKUP(G5275,LİSTE!$B$7:$D$1300,3,0))</f>
        <v>Efe KARSAK</v>
      </c>
      <c r="E5275" s="72" t="str">
        <f>IF(H5275=0,"RESMİ TATİL",VLOOKUP(H5275,LİSTE!$B$7:$D$1300,3,0))</f>
        <v>Abdullah KIRBAÇ</v>
      </c>
      <c r="F5275" s="72">
        <f>IF(B5275="TATİL",0,IF(F5274&gt;0,IF(LİSTE!$F$1=H5274,1,H5274+1),IF(F5274=0,H5273+1,IF(F5273=0,H5272+1,IF(F5272=0,H5271+1,IF(F5271=0,H5270+1))))))</f>
        <v>10</v>
      </c>
      <c r="G5275" s="72">
        <f>IF(F5275=0,0,IF(LİSTE!$F$1=F5275,1,F5275+1))</f>
        <v>11</v>
      </c>
      <c r="H5275" s="72">
        <f>IF(G5275=0,0,IF(LİSTE!$F$1=G5275,1,G5275+1))</f>
        <v>12</v>
      </c>
      <c r="I5275" s="72" t="str">
        <f>IFERROR(VLOOKUP(A5275,TATİLLER!$A$2:$D$30000,3,0),"TATİL DEĞİL")</f>
        <v>TATİL DEĞİL</v>
      </c>
    </row>
    <row r="5276" spans="1:9" x14ac:dyDescent="0.25">
      <c r="A5276" s="74">
        <f t="shared" si="1220"/>
        <v>52583</v>
      </c>
      <c r="B5276" s="72">
        <f t="shared" si="1215"/>
        <v>5</v>
      </c>
      <c r="C5276" s="72" t="str">
        <f>IF(F5276=0,"RESMİ TATİL",VLOOKUP(F5276,LİSTE!$B$7:$D$1300,3,0))</f>
        <v>Ümmü Defne GÜLER</v>
      </c>
      <c r="D5276" s="72" t="str">
        <f>IF(G5276=0,"RESMİ TATİL",VLOOKUP(G5276,LİSTE!$B$7:$D$1300,3,0))</f>
        <v>Şevval ÖZDAMAR</v>
      </c>
      <c r="E5276" s="72" t="str">
        <f>IF(H5276=0,"RESMİ TATİL",VLOOKUP(H5276,LİSTE!$B$7:$D$1300,3,0))</f>
        <v>Zeynep AKDAĞ</v>
      </c>
      <c r="F5276" s="72">
        <f>IF(B5276="TATİL",0,IF(F5275&gt;0,IF(LİSTE!$F$1=H5275,1,H5275+1),IF(F5275=0,H5274+1,IF(F5274=0,H5273+1,IF(F5273=0,H5272+1,IF(F5272=0,H5271+1))))))</f>
        <v>13</v>
      </c>
      <c r="G5276" s="72">
        <f>IF(F5276=0,0,IF(LİSTE!$F$1=F5276,1,F5276+1))</f>
        <v>14</v>
      </c>
      <c r="H5276" s="72">
        <f>IF(G5276=0,0,IF(LİSTE!$F$1=G5276,1,G5276+1))</f>
        <v>15</v>
      </c>
      <c r="I5276" s="72" t="str">
        <f>IFERROR(VLOOKUP(A5276,TATİLLER!$A$2:$D$30000,3,0),"TATİL DEĞİL")</f>
        <v>TATİL DEĞİL</v>
      </c>
    </row>
    <row r="5277" spans="1:9" x14ac:dyDescent="0.25">
      <c r="A5277" s="74">
        <f t="shared" ref="A5277" si="1222">A5276+3</f>
        <v>52586</v>
      </c>
      <c r="B5277" s="72">
        <f t="shared" si="1215"/>
        <v>1</v>
      </c>
      <c r="C5277" s="72" t="str">
        <f>IF(F5277=0,"RESMİ TATİL",VLOOKUP(F5277,LİSTE!$B$7:$D$1300,3,0))</f>
        <v>Esma ÇOKER</v>
      </c>
      <c r="D5277" s="72" t="str">
        <f>IF(G5277=0,"RESMİ TATİL",VLOOKUP(G5277,LİSTE!$B$7:$D$1300,3,0))</f>
        <v>Dursun Kubilay YAŞAR</v>
      </c>
      <c r="E5277" s="72" t="str">
        <f>IF(H5277=0,"RESMİ TATİL",VLOOKUP(H5277,LİSTE!$B$7:$D$1300,3,0))</f>
        <v>Zeynep Beril BAŞPINAR</v>
      </c>
      <c r="F5277" s="72">
        <f>IF(B5277="TATİL",0,IF(F5276&gt;0,IF(LİSTE!$F$1=H5276,1,H5276+1),IF(F5276=0,H5275+1,IF(F5275=0,H5274+1,IF(F5274=0,H5273+1,IF(F5273=0,H5272+1))))))</f>
        <v>16</v>
      </c>
      <c r="G5277" s="72">
        <f>IF(F5277=0,0,IF(LİSTE!$F$1=F5277,1,F5277+1))</f>
        <v>17</v>
      </c>
      <c r="H5277" s="72">
        <f>IF(G5277=0,0,IF(LİSTE!$F$1=G5277,1,G5277+1))</f>
        <v>18</v>
      </c>
      <c r="I5277" s="72" t="str">
        <f>IFERROR(VLOOKUP(A5277,TATİLLER!$A$2:$D$30000,3,0),"TATİL DEĞİL")</f>
        <v>TATİL DEĞİL</v>
      </c>
    </row>
    <row r="5278" spans="1:9" x14ac:dyDescent="0.25">
      <c r="A5278" s="74">
        <f t="shared" si="1220"/>
        <v>52587</v>
      </c>
      <c r="B5278" s="72">
        <f t="shared" si="1215"/>
        <v>2</v>
      </c>
      <c r="C5278" s="72" t="str">
        <f>IF(F5278=0,"RESMİ TATİL",VLOOKUP(F5278,LİSTE!$B$7:$D$1300,3,0))</f>
        <v>Ahmet DAL</v>
      </c>
      <c r="D5278" s="72" t="str">
        <f>IF(G5278=0,"RESMİ TATİL",VLOOKUP(G5278,LİSTE!$B$7:$D$1300,3,0))</f>
        <v>Emirhan KARATAŞ</v>
      </c>
      <c r="E5278" s="72" t="str">
        <f>IF(H5278=0,"RESMİ TATİL",VLOOKUP(H5278,LİSTE!$B$7:$D$1300,3,0))</f>
        <v>Zümra Yeter ARI</v>
      </c>
      <c r="F5278" s="72">
        <f>IF(B5278="TATİL",0,IF(F5277&gt;0,IF(LİSTE!$F$1=H5277,1,H5277+1),IF(F5277=0,H5276+1,IF(F5276=0,H5275+1,IF(F5275=0,H5274+1,IF(F5274=0,H5273+1))))))</f>
        <v>19</v>
      </c>
      <c r="G5278" s="72">
        <f>IF(F5278=0,0,IF(LİSTE!$F$1=F5278,1,F5278+1))</f>
        <v>20</v>
      </c>
      <c r="H5278" s="72">
        <f>IF(G5278=0,0,IF(LİSTE!$F$1=G5278,1,G5278+1))</f>
        <v>21</v>
      </c>
      <c r="I5278" s="72" t="str">
        <f>IFERROR(VLOOKUP(A5278,TATİLLER!$A$2:$D$30000,3,0),"TATİL DEĞİL")</f>
        <v>TATİL DEĞİL</v>
      </c>
    </row>
    <row r="5279" spans="1:9" x14ac:dyDescent="0.25">
      <c r="A5279" s="74">
        <f t="shared" si="1220"/>
        <v>52588</v>
      </c>
      <c r="B5279" s="72">
        <f t="shared" si="1215"/>
        <v>3</v>
      </c>
      <c r="C5279" s="72" t="str">
        <f>IF(F5279=0,"RESMİ TATİL",VLOOKUP(F5279,LİSTE!$B$7:$D$1300,3,0))</f>
        <v>Utku KARAGÖZ</v>
      </c>
      <c r="D5279" s="72" t="str">
        <f>IF(G5279=0,"RESMİ TATİL",VLOOKUP(G5279,LİSTE!$B$7:$D$1300,3,0))</f>
        <v>Feyza Zümra AVCIOĞLU</v>
      </c>
      <c r="E5279" s="72" t="str">
        <f>IF(H5279=0,"RESMİ TATİL",VLOOKUP(H5279,LİSTE!$B$7:$D$1300,3,0))</f>
        <v>Yusuf Ali TABUR</v>
      </c>
      <c r="F5279" s="72">
        <f>IF(B5279="TATİL",0,IF(F5278&gt;0,IF(LİSTE!$F$1=H5278,1,H5278+1),IF(F5278=0,H5277+1,IF(F5277=0,H5276+1,IF(F5276=0,H5275+1,IF(F5275=0,H5274+1))))))</f>
        <v>22</v>
      </c>
      <c r="G5279" s="72">
        <f>IF(F5279=0,0,IF(LİSTE!$F$1=F5279,1,F5279+1))</f>
        <v>23</v>
      </c>
      <c r="H5279" s="72">
        <f>IF(G5279=0,0,IF(LİSTE!$F$1=G5279,1,G5279+1))</f>
        <v>24</v>
      </c>
      <c r="I5279" s="72" t="str">
        <f>IFERROR(VLOOKUP(A5279,TATİLLER!$A$2:$D$30000,3,0),"TATİL DEĞİL")</f>
        <v>TATİL DEĞİL</v>
      </c>
    </row>
    <row r="5280" spans="1:9" x14ac:dyDescent="0.25">
      <c r="A5280" s="74">
        <f t="shared" si="1220"/>
        <v>52589</v>
      </c>
      <c r="B5280" s="72">
        <f t="shared" si="1215"/>
        <v>4</v>
      </c>
      <c r="C5280" s="72" t="str">
        <f>IF(F5280=0,"RESMİ TATİL",VLOOKUP(F5280,LİSTE!$B$7:$D$1300,3,0))</f>
        <v>Irmak UTEBAY</v>
      </c>
      <c r="D5280" s="72" t="str">
        <f>IF(G5280=0,"RESMİ TATİL",VLOOKUP(G5280,LİSTE!$B$7:$D$1300,3,0))</f>
        <v>Kerem AKKOÇ</v>
      </c>
      <c r="E5280" s="72" t="str">
        <f>IF(H5280=0,"RESMİ TATİL",VLOOKUP(H5280,LİSTE!$B$7:$D$1300,3,0))</f>
        <v>Elçin Ayşe ELMAS</v>
      </c>
      <c r="F5280" s="72">
        <f>IF(B5280="TATİL",0,IF(F5279&gt;0,IF(LİSTE!$F$1=H5279,1,H5279+1),IF(F5279=0,H5278+1,IF(F5278=0,H5277+1,IF(F5277=0,H5276+1,IF(F5276=0,H5275+1))))))</f>
        <v>25</v>
      </c>
      <c r="G5280" s="72">
        <f>IF(F5280=0,0,IF(LİSTE!$F$1=F5280,1,F5280+1))</f>
        <v>26</v>
      </c>
      <c r="H5280" s="72">
        <f>IF(G5280=0,0,IF(LİSTE!$F$1=G5280,1,G5280+1))</f>
        <v>27</v>
      </c>
      <c r="I5280" s="72" t="str">
        <f>IFERROR(VLOOKUP(A5280,TATİLLER!$A$2:$D$30000,3,0),"TATİL DEĞİL")</f>
        <v>TATİL DEĞİL</v>
      </c>
    </row>
    <row r="5281" spans="1:9" x14ac:dyDescent="0.25">
      <c r="A5281" s="74">
        <f t="shared" si="1220"/>
        <v>52590</v>
      </c>
      <c r="B5281" s="72">
        <f t="shared" si="1215"/>
        <v>5</v>
      </c>
      <c r="C5281" s="72" t="str">
        <f>IF(F5281=0,"RESMİ TATİL",VLOOKUP(F5281,LİSTE!$B$7:$D$1300,3,0))</f>
        <v>Muhammed YILDIZDAĞ</v>
      </c>
      <c r="D5281" s="72" t="str">
        <f>IF(G5281=0,"RESMİ TATİL",VLOOKUP(G5281,LİSTE!$B$7:$D$1300,3,0))</f>
        <v>Nisa Nur SANCAR</v>
      </c>
      <c r="E5281" s="72" t="str">
        <f>IF(H5281=0,"RESMİ TATİL",VLOOKUP(H5281,LİSTE!$B$7:$D$1300,3,0))</f>
        <v>Esila ÇETİN</v>
      </c>
      <c r="F5281" s="72">
        <f>IF(B5281="TATİL",0,IF(F5280&gt;0,IF(LİSTE!$F$1=H5280,1,H5280+1),IF(F5280=0,H5279+1,IF(F5279=0,H5278+1,IF(F5278=0,H5277+1,IF(F5277=0,H5276+1))))))</f>
        <v>28</v>
      </c>
      <c r="G5281" s="72">
        <f>IF(F5281=0,0,IF(LİSTE!$F$1=F5281,1,F5281+1))</f>
        <v>1</v>
      </c>
      <c r="H5281" s="72">
        <f>IF(G5281=0,0,IF(LİSTE!$F$1=G5281,1,G5281+1))</f>
        <v>2</v>
      </c>
      <c r="I5281" s="72" t="str">
        <f>IFERROR(VLOOKUP(A5281,TATİLLER!$A$2:$D$30000,3,0),"TATİL DEĞİL")</f>
        <v>TATİL DEĞİL</v>
      </c>
    </row>
    <row r="5282" spans="1:9" x14ac:dyDescent="0.25">
      <c r="A5282" s="74">
        <f t="shared" ref="A5282" si="1223">A5281+3</f>
        <v>52593</v>
      </c>
      <c r="B5282" s="72">
        <f t="shared" si="1215"/>
        <v>1</v>
      </c>
      <c r="C5282" s="72" t="str">
        <f>IF(F5282=0,"RESMİ TATİL",VLOOKUP(F5282,LİSTE!$B$7:$D$1300,3,0))</f>
        <v>Zeynep Sevde TOPUZ</v>
      </c>
      <c r="D5282" s="72" t="str">
        <f>IF(G5282=0,"RESMİ TATİL",VLOOKUP(G5282,LİSTE!$B$7:$D$1300,3,0))</f>
        <v>Ömer Asaf KADAŞ</v>
      </c>
      <c r="E5282" s="72" t="str">
        <f>IF(H5282=0,"RESMİ TATİL",VLOOKUP(H5282,LİSTE!$B$7:$D$1300,3,0))</f>
        <v>Ramazan Baran ADIGÜZEL</v>
      </c>
      <c r="F5282" s="72">
        <f>IF(B5282="TATİL",0,IF(F5281&gt;0,IF(LİSTE!$F$1=H5281,1,H5281+1),IF(F5281=0,H5280+1,IF(F5280=0,H5279+1,IF(F5279=0,H5278+1,IF(F5278=0,H5277+1))))))</f>
        <v>3</v>
      </c>
      <c r="G5282" s="72">
        <f>IF(F5282=0,0,IF(LİSTE!$F$1=F5282,1,F5282+1))</f>
        <v>4</v>
      </c>
      <c r="H5282" s="72">
        <f>IF(G5282=0,0,IF(LİSTE!$F$1=G5282,1,G5282+1))</f>
        <v>5</v>
      </c>
      <c r="I5282" s="72" t="str">
        <f>IFERROR(VLOOKUP(A5282,TATİLLER!$A$2:$D$30000,3,0),"TATİL DEĞİL")</f>
        <v>TATİL DEĞİL</v>
      </c>
    </row>
    <row r="5283" spans="1:9" x14ac:dyDescent="0.25">
      <c r="A5283" s="74">
        <f t="shared" si="1220"/>
        <v>52594</v>
      </c>
      <c r="B5283" s="72">
        <f t="shared" si="1215"/>
        <v>2</v>
      </c>
      <c r="C5283" s="72" t="str">
        <f>IF(F5283=0,"RESMİ TATİL",VLOOKUP(F5283,LİSTE!$B$7:$D$1300,3,0))</f>
        <v>Bahar AKGÜN</v>
      </c>
      <c r="D5283" s="72" t="str">
        <f>IF(G5283=0,"RESMİ TATİL",VLOOKUP(G5283,LİSTE!$B$7:$D$1300,3,0))</f>
        <v>Ömer AKGÜL</v>
      </c>
      <c r="E5283" s="72" t="str">
        <f>IF(H5283=0,"RESMİ TATİL",VLOOKUP(H5283,LİSTE!$B$7:$D$1300,3,0))</f>
        <v>Muharrem EFE TANRIVERDİ</v>
      </c>
      <c r="F5283" s="72">
        <f>IF(B5283="TATİL",0,IF(F5282&gt;0,IF(LİSTE!$F$1=H5282,1,H5282+1),IF(F5282=0,H5281+1,IF(F5281=0,H5280+1,IF(F5280=0,H5279+1,IF(F5279=0,H5278+1))))))</f>
        <v>6</v>
      </c>
      <c r="G5283" s="72">
        <f>IF(F5283=0,0,IF(LİSTE!$F$1=F5283,1,F5283+1))</f>
        <v>7</v>
      </c>
      <c r="H5283" s="72">
        <f>IF(G5283=0,0,IF(LİSTE!$F$1=G5283,1,G5283+1))</f>
        <v>8</v>
      </c>
      <c r="I5283" s="72" t="str">
        <f>IFERROR(VLOOKUP(A5283,TATİLLER!$A$2:$D$30000,3,0),"TATİL DEĞİL")</f>
        <v>TATİL DEĞİL</v>
      </c>
    </row>
    <row r="5284" spans="1:9" x14ac:dyDescent="0.25">
      <c r="A5284" s="74">
        <f t="shared" si="1220"/>
        <v>52595</v>
      </c>
      <c r="B5284" s="72">
        <f t="shared" si="1215"/>
        <v>3</v>
      </c>
      <c r="C5284" s="72" t="str">
        <f>IF(F5284=0,"RESMİ TATİL",VLOOKUP(F5284,LİSTE!$B$7:$D$1300,3,0))</f>
        <v>Anıl DOĞAN</v>
      </c>
      <c r="D5284" s="72" t="str">
        <f>IF(G5284=0,"RESMİ TATİL",VLOOKUP(G5284,LİSTE!$B$7:$D$1300,3,0))</f>
        <v>İpek ARSLAN</v>
      </c>
      <c r="E5284" s="72" t="str">
        <f>IF(H5284=0,"RESMİ TATİL",VLOOKUP(H5284,LİSTE!$B$7:$D$1300,3,0))</f>
        <v>Efe KARSAK</v>
      </c>
      <c r="F5284" s="72">
        <f>IF(B5284="TATİL",0,IF(F5283&gt;0,IF(LİSTE!$F$1=H5283,1,H5283+1),IF(F5283=0,H5282+1,IF(F5282=0,H5281+1,IF(F5281=0,H5280+1,IF(F5280=0,H5279+1))))))</f>
        <v>9</v>
      </c>
      <c r="G5284" s="72">
        <f>IF(F5284=0,0,IF(LİSTE!$F$1=F5284,1,F5284+1))</f>
        <v>10</v>
      </c>
      <c r="H5284" s="72">
        <f>IF(G5284=0,0,IF(LİSTE!$F$1=G5284,1,G5284+1))</f>
        <v>11</v>
      </c>
      <c r="I5284" s="72" t="str">
        <f>IFERROR(VLOOKUP(A5284,TATİLLER!$A$2:$D$30000,3,0),"TATİL DEĞİL")</f>
        <v>TATİL DEĞİL</v>
      </c>
    </row>
    <row r="5285" spans="1:9" x14ac:dyDescent="0.25">
      <c r="A5285" s="74">
        <f t="shared" si="1220"/>
        <v>52596</v>
      </c>
      <c r="B5285" s="72">
        <f t="shared" si="1215"/>
        <v>4</v>
      </c>
      <c r="C5285" s="72" t="str">
        <f>IF(F5285=0,"RESMİ TATİL",VLOOKUP(F5285,LİSTE!$B$7:$D$1300,3,0))</f>
        <v>Abdullah KIRBAÇ</v>
      </c>
      <c r="D5285" s="72" t="str">
        <f>IF(G5285=0,"RESMİ TATİL",VLOOKUP(G5285,LİSTE!$B$7:$D$1300,3,0))</f>
        <v>Ümmü Defne GÜLER</v>
      </c>
      <c r="E5285" s="72" t="str">
        <f>IF(H5285=0,"RESMİ TATİL",VLOOKUP(H5285,LİSTE!$B$7:$D$1300,3,0))</f>
        <v>Şevval ÖZDAMAR</v>
      </c>
      <c r="F5285" s="72">
        <f>IF(B5285="TATİL",0,IF(F5284&gt;0,IF(LİSTE!$F$1=H5284,1,H5284+1),IF(F5284=0,H5283+1,IF(F5283=0,H5282+1,IF(F5282=0,H5281+1,IF(F5281=0,H5280+1))))))</f>
        <v>12</v>
      </c>
      <c r="G5285" s="72">
        <f>IF(F5285=0,0,IF(LİSTE!$F$1=F5285,1,F5285+1))</f>
        <v>13</v>
      </c>
      <c r="H5285" s="72">
        <f>IF(G5285=0,0,IF(LİSTE!$F$1=G5285,1,G5285+1))</f>
        <v>14</v>
      </c>
      <c r="I5285" s="72" t="str">
        <f>IFERROR(VLOOKUP(A5285,TATİLLER!$A$2:$D$30000,3,0),"TATİL DEĞİL")</f>
        <v>TATİL DEĞİL</v>
      </c>
    </row>
    <row r="5286" spans="1:9" x14ac:dyDescent="0.25">
      <c r="A5286" s="74">
        <f t="shared" si="1220"/>
        <v>52597</v>
      </c>
      <c r="B5286" s="72">
        <f t="shared" si="1215"/>
        <v>5</v>
      </c>
      <c r="C5286" s="72" t="str">
        <f>IF(F5286=0,"RESMİ TATİL",VLOOKUP(F5286,LİSTE!$B$7:$D$1300,3,0))</f>
        <v>Zeynep AKDAĞ</v>
      </c>
      <c r="D5286" s="72" t="str">
        <f>IF(G5286=0,"RESMİ TATİL",VLOOKUP(G5286,LİSTE!$B$7:$D$1300,3,0))</f>
        <v>Esma ÇOKER</v>
      </c>
      <c r="E5286" s="72" t="str">
        <f>IF(H5286=0,"RESMİ TATİL",VLOOKUP(H5286,LİSTE!$B$7:$D$1300,3,0))</f>
        <v>Dursun Kubilay YAŞAR</v>
      </c>
      <c r="F5286" s="72">
        <f>IF(B5286="TATİL",0,IF(F5285&gt;0,IF(LİSTE!$F$1=H5285,1,H5285+1),IF(F5285=0,H5284+1,IF(F5284=0,H5283+1,IF(F5283=0,H5282+1,IF(F5282=0,H5281+1))))))</f>
        <v>15</v>
      </c>
      <c r="G5286" s="72">
        <f>IF(F5286=0,0,IF(LİSTE!$F$1=F5286,1,F5286+1))</f>
        <v>16</v>
      </c>
      <c r="H5286" s="72">
        <f>IF(G5286=0,0,IF(LİSTE!$F$1=G5286,1,G5286+1))</f>
        <v>17</v>
      </c>
      <c r="I5286" s="72" t="str">
        <f>IFERROR(VLOOKUP(A5286,TATİLLER!$A$2:$D$30000,3,0),"TATİL DEĞİL")</f>
        <v>TATİL DEĞİL</v>
      </c>
    </row>
    <row r="5287" spans="1:9" x14ac:dyDescent="0.25">
      <c r="A5287" s="74">
        <f t="shared" ref="A5287" si="1224">A5286+3</f>
        <v>52600</v>
      </c>
      <c r="B5287" s="72">
        <f t="shared" si="1215"/>
        <v>1</v>
      </c>
      <c r="C5287" s="72" t="str">
        <f>IF(F5287=0,"RESMİ TATİL",VLOOKUP(F5287,LİSTE!$B$7:$D$1300,3,0))</f>
        <v>Zeynep Beril BAŞPINAR</v>
      </c>
      <c r="D5287" s="72" t="str">
        <f>IF(G5287=0,"RESMİ TATİL",VLOOKUP(G5287,LİSTE!$B$7:$D$1300,3,0))</f>
        <v>Ahmet DAL</v>
      </c>
      <c r="E5287" s="72" t="str">
        <f>IF(H5287=0,"RESMİ TATİL",VLOOKUP(H5287,LİSTE!$B$7:$D$1300,3,0))</f>
        <v>Emirhan KARATAŞ</v>
      </c>
      <c r="F5287" s="72">
        <f>IF(B5287="TATİL",0,IF(F5286&gt;0,IF(LİSTE!$F$1=H5286,1,H5286+1),IF(F5286=0,H5285+1,IF(F5285=0,H5284+1,IF(F5284=0,H5283+1,IF(F5283=0,H5282+1))))))</f>
        <v>18</v>
      </c>
      <c r="G5287" s="72">
        <f>IF(F5287=0,0,IF(LİSTE!$F$1=F5287,1,F5287+1))</f>
        <v>19</v>
      </c>
      <c r="H5287" s="72">
        <f>IF(G5287=0,0,IF(LİSTE!$F$1=G5287,1,G5287+1))</f>
        <v>20</v>
      </c>
      <c r="I5287" s="72" t="str">
        <f>IFERROR(VLOOKUP(A5287,TATİLLER!$A$2:$D$30000,3,0),"TATİL DEĞİL")</f>
        <v>TATİL DEĞİL</v>
      </c>
    </row>
    <row r="5288" spans="1:9" x14ac:dyDescent="0.25">
      <c r="A5288" s="74">
        <f t="shared" si="1220"/>
        <v>52601</v>
      </c>
      <c r="B5288" s="72">
        <f t="shared" si="1215"/>
        <v>2</v>
      </c>
      <c r="C5288" s="72" t="str">
        <f>IF(F5288=0,"RESMİ TATİL",VLOOKUP(F5288,LİSTE!$B$7:$D$1300,3,0))</f>
        <v>Zümra Yeter ARI</v>
      </c>
      <c r="D5288" s="72" t="str">
        <f>IF(G5288=0,"RESMİ TATİL",VLOOKUP(G5288,LİSTE!$B$7:$D$1300,3,0))</f>
        <v>Utku KARAGÖZ</v>
      </c>
      <c r="E5288" s="72" t="str">
        <f>IF(H5288=0,"RESMİ TATİL",VLOOKUP(H5288,LİSTE!$B$7:$D$1300,3,0))</f>
        <v>Feyza Zümra AVCIOĞLU</v>
      </c>
      <c r="F5288" s="72">
        <f>IF(B5288="TATİL",0,IF(F5287&gt;0,IF(LİSTE!$F$1=H5287,1,H5287+1),IF(F5287=0,H5286+1,IF(F5286=0,H5285+1,IF(F5285=0,H5284+1,IF(F5284=0,H5283+1))))))</f>
        <v>21</v>
      </c>
      <c r="G5288" s="72">
        <f>IF(F5288=0,0,IF(LİSTE!$F$1=F5288,1,F5288+1))</f>
        <v>22</v>
      </c>
      <c r="H5288" s="72">
        <f>IF(G5288=0,0,IF(LİSTE!$F$1=G5288,1,G5288+1))</f>
        <v>23</v>
      </c>
      <c r="I5288" s="72" t="str">
        <f>IFERROR(VLOOKUP(A5288,TATİLLER!$A$2:$D$30000,3,0),"TATİL DEĞİL")</f>
        <v>TATİL DEĞİL</v>
      </c>
    </row>
    <row r="5289" spans="1:9" x14ac:dyDescent="0.25">
      <c r="A5289" s="74">
        <f t="shared" si="1220"/>
        <v>52602</v>
      </c>
      <c r="B5289" s="72">
        <f t="shared" si="1215"/>
        <v>3</v>
      </c>
      <c r="C5289" s="72" t="str">
        <f>IF(F5289=0,"RESMİ TATİL",VLOOKUP(F5289,LİSTE!$B$7:$D$1300,3,0))</f>
        <v>Yusuf Ali TABUR</v>
      </c>
      <c r="D5289" s="72" t="str">
        <f>IF(G5289=0,"RESMİ TATİL",VLOOKUP(G5289,LİSTE!$B$7:$D$1300,3,0))</f>
        <v>Irmak UTEBAY</v>
      </c>
      <c r="E5289" s="72" t="str">
        <f>IF(H5289=0,"RESMİ TATİL",VLOOKUP(H5289,LİSTE!$B$7:$D$1300,3,0))</f>
        <v>Kerem AKKOÇ</v>
      </c>
      <c r="F5289" s="72">
        <f>IF(B5289="TATİL",0,IF(F5288&gt;0,IF(LİSTE!$F$1=H5288,1,H5288+1),IF(F5288=0,H5287+1,IF(F5287=0,H5286+1,IF(F5286=0,H5285+1,IF(F5285=0,H5284+1))))))</f>
        <v>24</v>
      </c>
      <c r="G5289" s="72">
        <f>IF(F5289=0,0,IF(LİSTE!$F$1=F5289,1,F5289+1))</f>
        <v>25</v>
      </c>
      <c r="H5289" s="72">
        <f>IF(G5289=0,0,IF(LİSTE!$F$1=G5289,1,G5289+1))</f>
        <v>26</v>
      </c>
      <c r="I5289" s="72" t="str">
        <f>IFERROR(VLOOKUP(A5289,TATİLLER!$A$2:$D$30000,3,0),"TATİL DEĞİL")</f>
        <v>TATİL DEĞİL</v>
      </c>
    </row>
    <row r="5290" spans="1:9" x14ac:dyDescent="0.25">
      <c r="A5290" s="74">
        <f t="shared" si="1220"/>
        <v>52603</v>
      </c>
      <c r="B5290" s="72">
        <f t="shared" si="1215"/>
        <v>4</v>
      </c>
      <c r="C5290" s="72" t="str">
        <f>IF(F5290=0,"RESMİ TATİL",VLOOKUP(F5290,LİSTE!$B$7:$D$1300,3,0))</f>
        <v>Elçin Ayşe ELMAS</v>
      </c>
      <c r="D5290" s="72" t="str">
        <f>IF(G5290=0,"RESMİ TATİL",VLOOKUP(G5290,LİSTE!$B$7:$D$1300,3,0))</f>
        <v>Muhammed YILDIZDAĞ</v>
      </c>
      <c r="E5290" s="72" t="str">
        <f>IF(H5290=0,"RESMİ TATİL",VLOOKUP(H5290,LİSTE!$B$7:$D$1300,3,0))</f>
        <v>Nisa Nur SANCAR</v>
      </c>
      <c r="F5290" s="72">
        <f>IF(B5290="TATİL",0,IF(F5289&gt;0,IF(LİSTE!$F$1=H5289,1,H5289+1),IF(F5289=0,H5288+1,IF(F5288=0,H5287+1,IF(F5287=0,H5286+1,IF(F5286=0,H5285+1))))))</f>
        <v>27</v>
      </c>
      <c r="G5290" s="72">
        <f>IF(F5290=0,0,IF(LİSTE!$F$1=F5290,1,F5290+1))</f>
        <v>28</v>
      </c>
      <c r="H5290" s="72">
        <f>IF(G5290=0,0,IF(LİSTE!$F$1=G5290,1,G5290+1))</f>
        <v>1</v>
      </c>
      <c r="I5290" s="72" t="str">
        <f>IFERROR(VLOOKUP(A5290,TATİLLER!$A$2:$D$30000,3,0),"TATİL DEĞİL")</f>
        <v>TATİL DEĞİL</v>
      </c>
    </row>
    <row r="5291" spans="1:9" x14ac:dyDescent="0.25">
      <c r="A5291" s="74">
        <f t="shared" si="1220"/>
        <v>52604</v>
      </c>
      <c r="B5291" s="72">
        <f t="shared" si="1215"/>
        <v>5</v>
      </c>
      <c r="C5291" s="72" t="str">
        <f>IF(F5291=0,"RESMİ TATİL",VLOOKUP(F5291,LİSTE!$B$7:$D$1300,3,0))</f>
        <v>Esila ÇETİN</v>
      </c>
      <c r="D5291" s="72" t="str">
        <f>IF(G5291=0,"RESMİ TATİL",VLOOKUP(G5291,LİSTE!$B$7:$D$1300,3,0))</f>
        <v>Zeynep Sevde TOPUZ</v>
      </c>
      <c r="E5291" s="72" t="str">
        <f>IF(H5291=0,"RESMİ TATİL",VLOOKUP(H5291,LİSTE!$B$7:$D$1300,3,0))</f>
        <v>Ömer Asaf KADAŞ</v>
      </c>
      <c r="F5291" s="72">
        <f>IF(B5291="TATİL",0,IF(F5290&gt;0,IF(LİSTE!$F$1=H5290,1,H5290+1),IF(F5290=0,H5289+1,IF(F5289=0,H5288+1,IF(F5288=0,H5287+1,IF(F5287=0,H5286+1))))))</f>
        <v>2</v>
      </c>
      <c r="G5291" s="72">
        <f>IF(F5291=0,0,IF(LİSTE!$F$1=F5291,1,F5291+1))</f>
        <v>3</v>
      </c>
      <c r="H5291" s="72">
        <f>IF(G5291=0,0,IF(LİSTE!$F$1=G5291,1,G5291+1))</f>
        <v>4</v>
      </c>
      <c r="I5291" s="72" t="str">
        <f>IFERROR(VLOOKUP(A5291,TATİLLER!$A$2:$D$30000,3,0),"TATİL DEĞİL")</f>
        <v>TATİL DEĞİL</v>
      </c>
    </row>
    <row r="5292" spans="1:9" x14ac:dyDescent="0.25">
      <c r="A5292" s="74">
        <f t="shared" ref="A5292" si="1225">A5291+3</f>
        <v>52607</v>
      </c>
      <c r="B5292" s="72">
        <f t="shared" si="1215"/>
        <v>1</v>
      </c>
      <c r="C5292" s="72" t="str">
        <f>IF(F5292=0,"RESMİ TATİL",VLOOKUP(F5292,LİSTE!$B$7:$D$1300,3,0))</f>
        <v>Ramazan Baran ADIGÜZEL</v>
      </c>
      <c r="D5292" s="72" t="str">
        <f>IF(G5292=0,"RESMİ TATİL",VLOOKUP(G5292,LİSTE!$B$7:$D$1300,3,0))</f>
        <v>Bahar AKGÜN</v>
      </c>
      <c r="E5292" s="72" t="str">
        <f>IF(H5292=0,"RESMİ TATİL",VLOOKUP(H5292,LİSTE!$B$7:$D$1300,3,0))</f>
        <v>Ömer AKGÜL</v>
      </c>
      <c r="F5292" s="72">
        <f>IF(B5292="TATİL",0,IF(F5291&gt;0,IF(LİSTE!$F$1=H5291,1,H5291+1),IF(F5291=0,H5290+1,IF(F5290=0,H5289+1,IF(F5289=0,H5288+1,IF(F5288=0,H5287+1))))))</f>
        <v>5</v>
      </c>
      <c r="G5292" s="72">
        <f>IF(F5292=0,0,IF(LİSTE!$F$1=F5292,1,F5292+1))</f>
        <v>6</v>
      </c>
      <c r="H5292" s="72">
        <f>IF(G5292=0,0,IF(LİSTE!$F$1=G5292,1,G5292+1))</f>
        <v>7</v>
      </c>
      <c r="I5292" s="72" t="str">
        <f>IFERROR(VLOOKUP(A5292,TATİLLER!$A$2:$D$30000,3,0),"TATİL DEĞİL")</f>
        <v>TATİL DEĞİL</v>
      </c>
    </row>
    <row r="5293" spans="1:9" x14ac:dyDescent="0.25">
      <c r="A5293" s="74">
        <f t="shared" si="1220"/>
        <v>52608</v>
      </c>
      <c r="B5293" s="72">
        <f t="shared" si="1215"/>
        <v>2</v>
      </c>
      <c r="C5293" s="72" t="str">
        <f>IF(F5293=0,"RESMİ TATİL",VLOOKUP(F5293,LİSTE!$B$7:$D$1300,3,0))</f>
        <v>Muharrem EFE TANRIVERDİ</v>
      </c>
      <c r="D5293" s="72" t="str">
        <f>IF(G5293=0,"RESMİ TATİL",VLOOKUP(G5293,LİSTE!$B$7:$D$1300,3,0))</f>
        <v>Anıl DOĞAN</v>
      </c>
      <c r="E5293" s="72" t="str">
        <f>IF(H5293=0,"RESMİ TATİL",VLOOKUP(H5293,LİSTE!$B$7:$D$1300,3,0))</f>
        <v>İpek ARSLAN</v>
      </c>
      <c r="F5293" s="72">
        <f>IF(B5293="TATİL",0,IF(F5292&gt;0,IF(LİSTE!$F$1=H5292,1,H5292+1),IF(F5292=0,H5291+1,IF(F5291=0,H5290+1,IF(F5290=0,H5289+1,IF(F5289=0,H5288+1))))))</f>
        <v>8</v>
      </c>
      <c r="G5293" s="72">
        <f>IF(F5293=0,0,IF(LİSTE!$F$1=F5293,1,F5293+1))</f>
        <v>9</v>
      </c>
      <c r="H5293" s="72">
        <f>IF(G5293=0,0,IF(LİSTE!$F$1=G5293,1,G5293+1))</f>
        <v>10</v>
      </c>
      <c r="I5293" s="72" t="str">
        <f>IFERROR(VLOOKUP(A5293,TATİLLER!$A$2:$D$30000,3,0),"TATİL DEĞİL")</f>
        <v>TATİL DEĞİL</v>
      </c>
    </row>
    <row r="5294" spans="1:9" x14ac:dyDescent="0.25">
      <c r="A5294" s="74">
        <f t="shared" si="1220"/>
        <v>52609</v>
      </c>
      <c r="B5294" s="72">
        <f t="shared" si="1215"/>
        <v>3</v>
      </c>
      <c r="C5294" s="72" t="str">
        <f>IF(F5294=0,"RESMİ TATİL",VLOOKUP(F5294,LİSTE!$B$7:$D$1300,3,0))</f>
        <v>Efe KARSAK</v>
      </c>
      <c r="D5294" s="72" t="str">
        <f>IF(G5294=0,"RESMİ TATİL",VLOOKUP(G5294,LİSTE!$B$7:$D$1300,3,0))</f>
        <v>Abdullah KIRBAÇ</v>
      </c>
      <c r="E5294" s="72" t="str">
        <f>IF(H5294=0,"RESMİ TATİL",VLOOKUP(H5294,LİSTE!$B$7:$D$1300,3,0))</f>
        <v>Ümmü Defne GÜLER</v>
      </c>
      <c r="F5294" s="72">
        <f>IF(B5294="TATİL",0,IF(F5293&gt;0,IF(LİSTE!$F$1=H5293,1,H5293+1),IF(F5293=0,H5292+1,IF(F5292=0,H5291+1,IF(F5291=0,H5290+1,IF(F5290=0,H5289+1))))))</f>
        <v>11</v>
      </c>
      <c r="G5294" s="72">
        <f>IF(F5294=0,0,IF(LİSTE!$F$1=F5294,1,F5294+1))</f>
        <v>12</v>
      </c>
      <c r="H5294" s="72">
        <f>IF(G5294=0,0,IF(LİSTE!$F$1=G5294,1,G5294+1))</f>
        <v>13</v>
      </c>
      <c r="I5294" s="72" t="str">
        <f>IFERROR(VLOOKUP(A5294,TATİLLER!$A$2:$D$30000,3,0),"TATİL DEĞİL")</f>
        <v>TATİL DEĞİL</v>
      </c>
    </row>
    <row r="5295" spans="1:9" x14ac:dyDescent="0.25">
      <c r="A5295" s="74">
        <f t="shared" si="1220"/>
        <v>52610</v>
      </c>
      <c r="B5295" s="72">
        <f t="shared" si="1215"/>
        <v>4</v>
      </c>
      <c r="C5295" s="72" t="str">
        <f>IF(F5295=0,"RESMİ TATİL",VLOOKUP(F5295,LİSTE!$B$7:$D$1300,3,0))</f>
        <v>Şevval ÖZDAMAR</v>
      </c>
      <c r="D5295" s="72" t="str">
        <f>IF(G5295=0,"RESMİ TATİL",VLOOKUP(G5295,LİSTE!$B$7:$D$1300,3,0))</f>
        <v>Zeynep AKDAĞ</v>
      </c>
      <c r="E5295" s="72" t="str">
        <f>IF(H5295=0,"RESMİ TATİL",VLOOKUP(H5295,LİSTE!$B$7:$D$1300,3,0))</f>
        <v>Esma ÇOKER</v>
      </c>
      <c r="F5295" s="72">
        <f>IF(B5295="TATİL",0,IF(F5294&gt;0,IF(LİSTE!$F$1=H5294,1,H5294+1),IF(F5294=0,H5293+1,IF(F5293=0,H5292+1,IF(F5292=0,H5291+1,IF(F5291=0,H5290+1))))))</f>
        <v>14</v>
      </c>
      <c r="G5295" s="72">
        <f>IF(F5295=0,0,IF(LİSTE!$F$1=F5295,1,F5295+1))</f>
        <v>15</v>
      </c>
      <c r="H5295" s="72">
        <f>IF(G5295=0,0,IF(LİSTE!$F$1=G5295,1,G5295+1))</f>
        <v>16</v>
      </c>
      <c r="I5295" s="72" t="str">
        <f>IFERROR(VLOOKUP(A5295,TATİLLER!$A$2:$D$30000,3,0),"TATİL DEĞİL")</f>
        <v>TATİL DEĞİL</v>
      </c>
    </row>
    <row r="5296" spans="1:9" x14ac:dyDescent="0.25">
      <c r="A5296" s="74">
        <f t="shared" si="1220"/>
        <v>52611</v>
      </c>
      <c r="B5296" s="72">
        <f t="shared" si="1215"/>
        <v>5</v>
      </c>
      <c r="C5296" s="72" t="str">
        <f>IF(F5296=0,"RESMİ TATİL",VLOOKUP(F5296,LİSTE!$B$7:$D$1300,3,0))</f>
        <v>Dursun Kubilay YAŞAR</v>
      </c>
      <c r="D5296" s="72" t="str">
        <f>IF(G5296=0,"RESMİ TATİL",VLOOKUP(G5296,LİSTE!$B$7:$D$1300,3,0))</f>
        <v>Zeynep Beril BAŞPINAR</v>
      </c>
      <c r="E5296" s="72" t="str">
        <f>IF(H5296=0,"RESMİ TATİL",VLOOKUP(H5296,LİSTE!$B$7:$D$1300,3,0))</f>
        <v>Ahmet DAL</v>
      </c>
      <c r="F5296" s="72">
        <f>IF(B5296="TATİL",0,IF(F5295&gt;0,IF(LİSTE!$F$1=H5295,1,H5295+1),IF(F5295=0,H5294+1,IF(F5294=0,H5293+1,IF(F5293=0,H5292+1,IF(F5292=0,H5291+1))))))</f>
        <v>17</v>
      </c>
      <c r="G5296" s="72">
        <f>IF(F5296=0,0,IF(LİSTE!$F$1=F5296,1,F5296+1))</f>
        <v>18</v>
      </c>
      <c r="H5296" s="72">
        <f>IF(G5296=0,0,IF(LİSTE!$F$1=G5296,1,G5296+1))</f>
        <v>19</v>
      </c>
      <c r="I5296" s="72" t="str">
        <f>IFERROR(VLOOKUP(A5296,TATİLLER!$A$2:$D$30000,3,0),"TATİL DEĞİL")</f>
        <v>TATİL DEĞİL</v>
      </c>
    </row>
    <row r="5297" spans="1:9" x14ac:dyDescent="0.25">
      <c r="A5297" s="74">
        <f t="shared" ref="A5297" si="1226">A5296+3</f>
        <v>52614</v>
      </c>
      <c r="B5297" s="72">
        <f t="shared" si="1215"/>
        <v>1</v>
      </c>
      <c r="C5297" s="72" t="str">
        <f>IF(F5297=0,"RESMİ TATİL",VLOOKUP(F5297,LİSTE!$B$7:$D$1300,3,0))</f>
        <v>Emirhan KARATAŞ</v>
      </c>
      <c r="D5297" s="72" t="str">
        <f>IF(G5297=0,"RESMİ TATİL",VLOOKUP(G5297,LİSTE!$B$7:$D$1300,3,0))</f>
        <v>Zümra Yeter ARI</v>
      </c>
      <c r="E5297" s="72" t="str">
        <f>IF(H5297=0,"RESMİ TATİL",VLOOKUP(H5297,LİSTE!$B$7:$D$1300,3,0))</f>
        <v>Utku KARAGÖZ</v>
      </c>
      <c r="F5297" s="72">
        <f>IF(B5297="TATİL",0,IF(F5296&gt;0,IF(LİSTE!$F$1=H5296,1,H5296+1),IF(F5296=0,H5295+1,IF(F5295=0,H5294+1,IF(F5294=0,H5293+1,IF(F5293=0,H5292+1))))))</f>
        <v>20</v>
      </c>
      <c r="G5297" s="72">
        <f>IF(F5297=0,0,IF(LİSTE!$F$1=F5297,1,F5297+1))</f>
        <v>21</v>
      </c>
      <c r="H5297" s="72">
        <f>IF(G5297=0,0,IF(LİSTE!$F$1=G5297,1,G5297+1))</f>
        <v>22</v>
      </c>
      <c r="I5297" s="72" t="str">
        <f>IFERROR(VLOOKUP(A5297,TATİLLER!$A$2:$D$30000,3,0),"TATİL DEĞİL")</f>
        <v>TATİL DEĞİL</v>
      </c>
    </row>
    <row r="5298" spans="1:9" x14ac:dyDescent="0.25">
      <c r="A5298" s="74">
        <f t="shared" si="1220"/>
        <v>52615</v>
      </c>
      <c r="B5298" s="72">
        <f t="shared" si="1215"/>
        <v>2</v>
      </c>
      <c r="C5298" s="72" t="str">
        <f>IF(F5298=0,"RESMİ TATİL",VLOOKUP(F5298,LİSTE!$B$7:$D$1300,3,0))</f>
        <v>Feyza Zümra AVCIOĞLU</v>
      </c>
      <c r="D5298" s="72" t="str">
        <f>IF(G5298=0,"RESMİ TATİL",VLOOKUP(G5298,LİSTE!$B$7:$D$1300,3,0))</f>
        <v>Yusuf Ali TABUR</v>
      </c>
      <c r="E5298" s="72" t="str">
        <f>IF(H5298=0,"RESMİ TATİL",VLOOKUP(H5298,LİSTE!$B$7:$D$1300,3,0))</f>
        <v>Irmak UTEBAY</v>
      </c>
      <c r="F5298" s="72">
        <f>IF(B5298="TATİL",0,IF(F5297&gt;0,IF(LİSTE!$F$1=H5297,1,H5297+1),IF(F5297=0,H5296+1,IF(F5296=0,H5295+1,IF(F5295=0,H5294+1,IF(F5294=0,H5293+1))))))</f>
        <v>23</v>
      </c>
      <c r="G5298" s="72">
        <f>IF(F5298=0,0,IF(LİSTE!$F$1=F5298,1,F5298+1))</f>
        <v>24</v>
      </c>
      <c r="H5298" s="72">
        <f>IF(G5298=0,0,IF(LİSTE!$F$1=G5298,1,G5298+1))</f>
        <v>25</v>
      </c>
      <c r="I5298" s="72" t="str">
        <f>IFERROR(VLOOKUP(A5298,TATİLLER!$A$2:$D$30000,3,0),"TATİL DEĞİL")</f>
        <v>TATİL DEĞİL</v>
      </c>
    </row>
    <row r="5299" spans="1:9" x14ac:dyDescent="0.25">
      <c r="A5299" s="74">
        <f t="shared" si="1220"/>
        <v>52616</v>
      </c>
      <c r="B5299" s="72">
        <f t="shared" si="1215"/>
        <v>3</v>
      </c>
      <c r="C5299" s="72" t="str">
        <f>IF(F5299=0,"RESMİ TATİL",VLOOKUP(F5299,LİSTE!$B$7:$D$1300,3,0))</f>
        <v>Kerem AKKOÇ</v>
      </c>
      <c r="D5299" s="72" t="str">
        <f>IF(G5299=0,"RESMİ TATİL",VLOOKUP(G5299,LİSTE!$B$7:$D$1300,3,0))</f>
        <v>Elçin Ayşe ELMAS</v>
      </c>
      <c r="E5299" s="72" t="str">
        <f>IF(H5299=0,"RESMİ TATİL",VLOOKUP(H5299,LİSTE!$B$7:$D$1300,3,0))</f>
        <v>Muhammed YILDIZDAĞ</v>
      </c>
      <c r="F5299" s="72">
        <f>IF(B5299="TATİL",0,IF(F5298&gt;0,IF(LİSTE!$F$1=H5298,1,H5298+1),IF(F5298=0,H5297+1,IF(F5297=0,H5296+1,IF(F5296=0,H5295+1,IF(F5295=0,H5294+1))))))</f>
        <v>26</v>
      </c>
      <c r="G5299" s="72">
        <f>IF(F5299=0,0,IF(LİSTE!$F$1=F5299,1,F5299+1))</f>
        <v>27</v>
      </c>
      <c r="H5299" s="72">
        <f>IF(G5299=0,0,IF(LİSTE!$F$1=G5299,1,G5299+1))</f>
        <v>28</v>
      </c>
      <c r="I5299" s="72" t="str">
        <f>IFERROR(VLOOKUP(A5299,TATİLLER!$A$2:$D$30000,3,0),"TATİL DEĞİL")</f>
        <v>TATİL DEĞİL</v>
      </c>
    </row>
    <row r="5300" spans="1:9" x14ac:dyDescent="0.25">
      <c r="A5300" s="74">
        <f t="shared" si="1220"/>
        <v>52617</v>
      </c>
      <c r="B5300" s="72">
        <f t="shared" si="1215"/>
        <v>4</v>
      </c>
      <c r="C5300" s="72" t="str">
        <f>IF(F5300=0,"RESMİ TATİL",VLOOKUP(F5300,LİSTE!$B$7:$D$1300,3,0))</f>
        <v>Nisa Nur SANCAR</v>
      </c>
      <c r="D5300" s="72" t="str">
        <f>IF(G5300=0,"RESMİ TATİL",VLOOKUP(G5300,LİSTE!$B$7:$D$1300,3,0))</f>
        <v>Esila ÇETİN</v>
      </c>
      <c r="E5300" s="72" t="str">
        <f>IF(H5300=0,"RESMİ TATİL",VLOOKUP(H5300,LİSTE!$B$7:$D$1300,3,0))</f>
        <v>Zeynep Sevde TOPUZ</v>
      </c>
      <c r="F5300" s="72">
        <f>IF(B5300="TATİL",0,IF(F5299&gt;0,IF(LİSTE!$F$1=H5299,1,H5299+1),IF(F5299=0,H5298+1,IF(F5298=0,H5297+1,IF(F5297=0,H5296+1,IF(F5296=0,H5295+1))))))</f>
        <v>1</v>
      </c>
      <c r="G5300" s="72">
        <f>IF(F5300=0,0,IF(LİSTE!$F$1=F5300,1,F5300+1))</f>
        <v>2</v>
      </c>
      <c r="H5300" s="72">
        <f>IF(G5300=0,0,IF(LİSTE!$F$1=G5300,1,G5300+1))</f>
        <v>3</v>
      </c>
      <c r="I5300" s="72" t="str">
        <f>IFERROR(VLOOKUP(A5300,TATİLLER!$A$2:$D$30000,3,0),"TATİL DEĞİL")</f>
        <v>TATİL DEĞİL</v>
      </c>
    </row>
    <row r="5301" spans="1:9" x14ac:dyDescent="0.25">
      <c r="A5301" s="74">
        <f t="shared" si="1220"/>
        <v>52618</v>
      </c>
      <c r="B5301" s="72">
        <f t="shared" si="1215"/>
        <v>5</v>
      </c>
      <c r="C5301" s="72" t="str">
        <f>IF(F5301=0,"RESMİ TATİL",VLOOKUP(F5301,LİSTE!$B$7:$D$1300,3,0))</f>
        <v>Ömer Asaf KADAŞ</v>
      </c>
      <c r="D5301" s="72" t="str">
        <f>IF(G5301=0,"RESMİ TATİL",VLOOKUP(G5301,LİSTE!$B$7:$D$1300,3,0))</f>
        <v>Ramazan Baran ADIGÜZEL</v>
      </c>
      <c r="E5301" s="72" t="str">
        <f>IF(H5301=0,"RESMİ TATİL",VLOOKUP(H5301,LİSTE!$B$7:$D$1300,3,0))</f>
        <v>Bahar AKGÜN</v>
      </c>
      <c r="F5301" s="72">
        <f>IF(B5301="TATİL",0,IF(F5300&gt;0,IF(LİSTE!$F$1=H5300,1,H5300+1),IF(F5300=0,H5299+1,IF(F5299=0,H5298+1,IF(F5298=0,H5297+1,IF(F5297=0,H5296+1))))))</f>
        <v>4</v>
      </c>
      <c r="G5301" s="72">
        <f>IF(F5301=0,0,IF(LİSTE!$F$1=F5301,1,F5301+1))</f>
        <v>5</v>
      </c>
      <c r="H5301" s="72">
        <f>IF(G5301=0,0,IF(LİSTE!$F$1=G5301,1,G5301+1))</f>
        <v>6</v>
      </c>
      <c r="I5301" s="72" t="str">
        <f>IFERROR(VLOOKUP(A5301,TATİLLER!$A$2:$D$30000,3,0),"TATİL DEĞİL")</f>
        <v>TATİL DEĞİL</v>
      </c>
    </row>
    <row r="5302" spans="1:9" x14ac:dyDescent="0.25">
      <c r="A5302" s="74">
        <f t="shared" ref="A5302" si="1227">A5301+3</f>
        <v>52621</v>
      </c>
      <c r="B5302" s="72">
        <f t="shared" si="1215"/>
        <v>1</v>
      </c>
      <c r="C5302" s="72" t="str">
        <f>IF(F5302=0,"RESMİ TATİL",VLOOKUP(F5302,LİSTE!$B$7:$D$1300,3,0))</f>
        <v>Ömer AKGÜL</v>
      </c>
      <c r="D5302" s="72" t="str">
        <f>IF(G5302=0,"RESMİ TATİL",VLOOKUP(G5302,LİSTE!$B$7:$D$1300,3,0))</f>
        <v>Muharrem EFE TANRIVERDİ</v>
      </c>
      <c r="E5302" s="72" t="str">
        <f>IF(H5302=0,"RESMİ TATİL",VLOOKUP(H5302,LİSTE!$B$7:$D$1300,3,0))</f>
        <v>Anıl DOĞAN</v>
      </c>
      <c r="F5302" s="72">
        <f>IF(B5302="TATİL",0,IF(F5301&gt;0,IF(LİSTE!$F$1=H5301,1,H5301+1),IF(F5301=0,H5300+1,IF(F5300=0,H5299+1,IF(F5299=0,H5298+1,IF(F5298=0,H5297+1))))))</f>
        <v>7</v>
      </c>
      <c r="G5302" s="72">
        <f>IF(F5302=0,0,IF(LİSTE!$F$1=F5302,1,F5302+1))</f>
        <v>8</v>
      </c>
      <c r="H5302" s="72">
        <f>IF(G5302=0,0,IF(LİSTE!$F$1=G5302,1,G5302+1))</f>
        <v>9</v>
      </c>
      <c r="I5302" s="72" t="str">
        <f>IFERROR(VLOOKUP(A5302,TATİLLER!$A$2:$D$30000,3,0),"TATİL DEĞİL")</f>
        <v>TATİL DEĞİL</v>
      </c>
    </row>
    <row r="5303" spans="1:9" x14ac:dyDescent="0.25">
      <c r="A5303" s="74">
        <f t="shared" si="1220"/>
        <v>52622</v>
      </c>
      <c r="B5303" s="72">
        <f t="shared" si="1215"/>
        <v>2</v>
      </c>
      <c r="C5303" s="72" t="str">
        <f>IF(F5303=0,"RESMİ TATİL",VLOOKUP(F5303,LİSTE!$B$7:$D$1300,3,0))</f>
        <v>İpek ARSLAN</v>
      </c>
      <c r="D5303" s="72" t="str">
        <f>IF(G5303=0,"RESMİ TATİL",VLOOKUP(G5303,LİSTE!$B$7:$D$1300,3,0))</f>
        <v>Efe KARSAK</v>
      </c>
      <c r="E5303" s="72" t="str">
        <f>IF(H5303=0,"RESMİ TATİL",VLOOKUP(H5303,LİSTE!$B$7:$D$1300,3,0))</f>
        <v>Abdullah KIRBAÇ</v>
      </c>
      <c r="F5303" s="72">
        <f>IF(B5303="TATİL",0,IF(F5302&gt;0,IF(LİSTE!$F$1=H5302,1,H5302+1),IF(F5302=0,H5301+1,IF(F5301=0,H5300+1,IF(F5300=0,H5299+1,IF(F5299=0,H5298+1))))))</f>
        <v>10</v>
      </c>
      <c r="G5303" s="72">
        <f>IF(F5303=0,0,IF(LİSTE!$F$1=F5303,1,F5303+1))</f>
        <v>11</v>
      </c>
      <c r="H5303" s="72">
        <f>IF(G5303=0,0,IF(LİSTE!$F$1=G5303,1,G5303+1))</f>
        <v>12</v>
      </c>
      <c r="I5303" s="72" t="str">
        <f>IFERROR(VLOOKUP(A5303,TATİLLER!$A$2:$D$30000,3,0),"TATİL DEĞİL")</f>
        <v>TATİL DEĞİL</v>
      </c>
    </row>
    <row r="5304" spans="1:9" x14ac:dyDescent="0.25">
      <c r="A5304" s="74">
        <f t="shared" si="1220"/>
        <v>52623</v>
      </c>
      <c r="B5304" s="72">
        <f t="shared" si="1215"/>
        <v>3</v>
      </c>
      <c r="C5304" s="72" t="str">
        <f>IF(F5304=0,"RESMİ TATİL",VLOOKUP(F5304,LİSTE!$B$7:$D$1300,3,0))</f>
        <v>Ümmü Defne GÜLER</v>
      </c>
      <c r="D5304" s="72" t="str">
        <f>IF(G5304=0,"RESMİ TATİL",VLOOKUP(G5304,LİSTE!$B$7:$D$1300,3,0))</f>
        <v>Şevval ÖZDAMAR</v>
      </c>
      <c r="E5304" s="72" t="str">
        <f>IF(H5304=0,"RESMİ TATİL",VLOOKUP(H5304,LİSTE!$B$7:$D$1300,3,0))</f>
        <v>Zeynep AKDAĞ</v>
      </c>
      <c r="F5304" s="72">
        <f>IF(B5304="TATİL",0,IF(F5303&gt;0,IF(LİSTE!$F$1=H5303,1,H5303+1),IF(F5303=0,H5302+1,IF(F5302=0,H5301+1,IF(F5301=0,H5300+1,IF(F5300=0,H5299+1))))))</f>
        <v>13</v>
      </c>
      <c r="G5304" s="72">
        <f>IF(F5304=0,0,IF(LİSTE!$F$1=F5304,1,F5304+1))</f>
        <v>14</v>
      </c>
      <c r="H5304" s="72">
        <f>IF(G5304=0,0,IF(LİSTE!$F$1=G5304,1,G5304+1))</f>
        <v>15</v>
      </c>
      <c r="I5304" s="72" t="str">
        <f>IFERROR(VLOOKUP(A5304,TATİLLER!$A$2:$D$30000,3,0),"TATİL DEĞİL")</f>
        <v>TATİL DEĞİL</v>
      </c>
    </row>
    <row r="5305" spans="1:9" x14ac:dyDescent="0.25">
      <c r="A5305" s="74">
        <f t="shared" si="1220"/>
        <v>52624</v>
      </c>
      <c r="B5305" s="72">
        <f t="shared" si="1215"/>
        <v>4</v>
      </c>
      <c r="C5305" s="72" t="str">
        <f>IF(F5305=0,"RESMİ TATİL",VLOOKUP(F5305,LİSTE!$B$7:$D$1300,3,0))</f>
        <v>Esma ÇOKER</v>
      </c>
      <c r="D5305" s="72" t="str">
        <f>IF(G5305=0,"RESMİ TATİL",VLOOKUP(G5305,LİSTE!$B$7:$D$1300,3,0))</f>
        <v>Dursun Kubilay YAŞAR</v>
      </c>
      <c r="E5305" s="72" t="str">
        <f>IF(H5305=0,"RESMİ TATİL",VLOOKUP(H5305,LİSTE!$B$7:$D$1300,3,0))</f>
        <v>Zeynep Beril BAŞPINAR</v>
      </c>
      <c r="F5305" s="72">
        <f>IF(B5305="TATİL",0,IF(F5304&gt;0,IF(LİSTE!$F$1=H5304,1,H5304+1),IF(F5304=0,H5303+1,IF(F5303=0,H5302+1,IF(F5302=0,H5301+1,IF(F5301=0,H5300+1))))))</f>
        <v>16</v>
      </c>
      <c r="G5305" s="72">
        <f>IF(F5305=0,0,IF(LİSTE!$F$1=F5305,1,F5305+1))</f>
        <v>17</v>
      </c>
      <c r="H5305" s="72">
        <f>IF(G5305=0,0,IF(LİSTE!$F$1=G5305,1,G5305+1))</f>
        <v>18</v>
      </c>
      <c r="I5305" s="72" t="str">
        <f>IFERROR(VLOOKUP(A5305,TATİLLER!$A$2:$D$30000,3,0),"TATİL DEĞİL")</f>
        <v>TATİL DEĞİL</v>
      </c>
    </row>
    <row r="5306" spans="1:9" x14ac:dyDescent="0.25">
      <c r="A5306" s="74">
        <f t="shared" si="1220"/>
        <v>52625</v>
      </c>
      <c r="B5306" s="72">
        <f t="shared" si="1215"/>
        <v>5</v>
      </c>
      <c r="C5306" s="72" t="str">
        <f>IF(F5306=0,"RESMİ TATİL",VLOOKUP(F5306,LİSTE!$B$7:$D$1300,3,0))</f>
        <v>Ahmet DAL</v>
      </c>
      <c r="D5306" s="72" t="str">
        <f>IF(G5306=0,"RESMİ TATİL",VLOOKUP(G5306,LİSTE!$B$7:$D$1300,3,0))</f>
        <v>Emirhan KARATAŞ</v>
      </c>
      <c r="E5306" s="72" t="str">
        <f>IF(H5306=0,"RESMİ TATİL",VLOOKUP(H5306,LİSTE!$B$7:$D$1300,3,0))</f>
        <v>Zümra Yeter ARI</v>
      </c>
      <c r="F5306" s="72">
        <f>IF(B5306="TATİL",0,IF(F5305&gt;0,IF(LİSTE!$F$1=H5305,1,H5305+1),IF(F5305=0,H5304+1,IF(F5304=0,H5303+1,IF(F5303=0,H5302+1,IF(F5302=0,H5301+1))))))</f>
        <v>19</v>
      </c>
      <c r="G5306" s="72">
        <f>IF(F5306=0,0,IF(LİSTE!$F$1=F5306,1,F5306+1))</f>
        <v>20</v>
      </c>
      <c r="H5306" s="72">
        <f>IF(G5306=0,0,IF(LİSTE!$F$1=G5306,1,G5306+1))</f>
        <v>21</v>
      </c>
      <c r="I5306" s="72" t="str">
        <f>IFERROR(VLOOKUP(A5306,TATİLLER!$A$2:$D$30000,3,0),"TATİL DEĞİL")</f>
        <v>TATİL DEĞİL</v>
      </c>
    </row>
    <row r="5307" spans="1:9" x14ac:dyDescent="0.25">
      <c r="A5307" s="74">
        <f t="shared" ref="A5307" si="1228">A5306+3</f>
        <v>52628</v>
      </c>
      <c r="B5307" s="72">
        <f t="shared" si="1215"/>
        <v>1</v>
      </c>
      <c r="C5307" s="72" t="str">
        <f>IF(F5307=0,"RESMİ TATİL",VLOOKUP(F5307,LİSTE!$B$7:$D$1300,3,0))</f>
        <v>Utku KARAGÖZ</v>
      </c>
      <c r="D5307" s="72" t="str">
        <f>IF(G5307=0,"RESMİ TATİL",VLOOKUP(G5307,LİSTE!$B$7:$D$1300,3,0))</f>
        <v>Feyza Zümra AVCIOĞLU</v>
      </c>
      <c r="E5307" s="72" t="str">
        <f>IF(H5307=0,"RESMİ TATİL",VLOOKUP(H5307,LİSTE!$B$7:$D$1300,3,0))</f>
        <v>Yusuf Ali TABUR</v>
      </c>
      <c r="F5307" s="72">
        <f>IF(B5307="TATİL",0,IF(F5306&gt;0,IF(LİSTE!$F$1=H5306,1,H5306+1),IF(F5306=0,H5305+1,IF(F5305=0,H5304+1,IF(F5304=0,H5303+1,IF(F5303=0,H5302+1))))))</f>
        <v>22</v>
      </c>
      <c r="G5307" s="72">
        <f>IF(F5307=0,0,IF(LİSTE!$F$1=F5307,1,F5307+1))</f>
        <v>23</v>
      </c>
      <c r="H5307" s="72">
        <f>IF(G5307=0,0,IF(LİSTE!$F$1=G5307,1,G5307+1))</f>
        <v>24</v>
      </c>
      <c r="I5307" s="72" t="str">
        <f>IFERROR(VLOOKUP(A5307,TATİLLER!$A$2:$D$30000,3,0),"TATİL DEĞİL")</f>
        <v>TATİL DEĞİL</v>
      </c>
    </row>
    <row r="5308" spans="1:9" x14ac:dyDescent="0.25">
      <c r="A5308" s="74">
        <f t="shared" si="1220"/>
        <v>52629</v>
      </c>
      <c r="B5308" s="72">
        <f t="shared" si="1215"/>
        <v>2</v>
      </c>
      <c r="C5308" s="72" t="str">
        <f>IF(F5308=0,"RESMİ TATİL",VLOOKUP(F5308,LİSTE!$B$7:$D$1300,3,0))</f>
        <v>Irmak UTEBAY</v>
      </c>
      <c r="D5308" s="72" t="str">
        <f>IF(G5308=0,"RESMİ TATİL",VLOOKUP(G5308,LİSTE!$B$7:$D$1300,3,0))</f>
        <v>Kerem AKKOÇ</v>
      </c>
      <c r="E5308" s="72" t="str">
        <f>IF(H5308=0,"RESMİ TATİL",VLOOKUP(H5308,LİSTE!$B$7:$D$1300,3,0))</f>
        <v>Elçin Ayşe ELMAS</v>
      </c>
      <c r="F5308" s="72">
        <f>IF(B5308="TATİL",0,IF(F5307&gt;0,IF(LİSTE!$F$1=H5307,1,H5307+1),IF(F5307=0,H5306+1,IF(F5306=0,H5305+1,IF(F5305=0,H5304+1,IF(F5304=0,H5303+1))))))</f>
        <v>25</v>
      </c>
      <c r="G5308" s="72">
        <f>IF(F5308=0,0,IF(LİSTE!$F$1=F5308,1,F5308+1))</f>
        <v>26</v>
      </c>
      <c r="H5308" s="72">
        <f>IF(G5308=0,0,IF(LİSTE!$F$1=G5308,1,G5308+1))</f>
        <v>27</v>
      </c>
      <c r="I5308" s="72" t="str">
        <f>IFERROR(VLOOKUP(A5308,TATİLLER!$A$2:$D$30000,3,0),"TATİL DEĞİL")</f>
        <v>TATİL DEĞİL</v>
      </c>
    </row>
    <row r="5309" spans="1:9" x14ac:dyDescent="0.25">
      <c r="A5309" s="74">
        <f t="shared" si="1220"/>
        <v>52630</v>
      </c>
      <c r="B5309" s="72">
        <f t="shared" si="1215"/>
        <v>3</v>
      </c>
      <c r="C5309" s="72" t="str">
        <f>IF(F5309=0,"RESMİ TATİL",VLOOKUP(F5309,LİSTE!$B$7:$D$1300,3,0))</f>
        <v>Muhammed YILDIZDAĞ</v>
      </c>
      <c r="D5309" s="72" t="str">
        <f>IF(G5309=0,"RESMİ TATİL",VLOOKUP(G5309,LİSTE!$B$7:$D$1300,3,0))</f>
        <v>Nisa Nur SANCAR</v>
      </c>
      <c r="E5309" s="72" t="str">
        <f>IF(H5309=0,"RESMİ TATİL",VLOOKUP(H5309,LİSTE!$B$7:$D$1300,3,0))</f>
        <v>Esila ÇETİN</v>
      </c>
      <c r="F5309" s="72">
        <f>IF(B5309="TATİL",0,IF(F5308&gt;0,IF(LİSTE!$F$1=H5308,1,H5308+1),IF(F5308=0,H5307+1,IF(F5307=0,H5306+1,IF(F5306=0,H5305+1,IF(F5305=0,H5304+1))))))</f>
        <v>28</v>
      </c>
      <c r="G5309" s="72">
        <f>IF(F5309=0,0,IF(LİSTE!$F$1=F5309,1,F5309+1))</f>
        <v>1</v>
      </c>
      <c r="H5309" s="72">
        <f>IF(G5309=0,0,IF(LİSTE!$F$1=G5309,1,G5309+1))</f>
        <v>2</v>
      </c>
      <c r="I5309" s="72" t="str">
        <f>IFERROR(VLOOKUP(A5309,TATİLLER!$A$2:$D$30000,3,0),"TATİL DEĞİL")</f>
        <v>TATİL DEĞİL</v>
      </c>
    </row>
    <row r="5310" spans="1:9" x14ac:dyDescent="0.25">
      <c r="A5310" s="74">
        <f t="shared" si="1220"/>
        <v>52631</v>
      </c>
      <c r="B5310" s="72">
        <f t="shared" si="1215"/>
        <v>4</v>
      </c>
      <c r="C5310" s="72" t="str">
        <f>IF(F5310=0,"RESMİ TATİL",VLOOKUP(F5310,LİSTE!$B$7:$D$1300,3,0))</f>
        <v>Zeynep Sevde TOPUZ</v>
      </c>
      <c r="D5310" s="72" t="str">
        <f>IF(G5310=0,"RESMİ TATİL",VLOOKUP(G5310,LİSTE!$B$7:$D$1300,3,0))</f>
        <v>Ömer Asaf KADAŞ</v>
      </c>
      <c r="E5310" s="72" t="str">
        <f>IF(H5310=0,"RESMİ TATİL",VLOOKUP(H5310,LİSTE!$B$7:$D$1300,3,0))</f>
        <v>Ramazan Baran ADIGÜZEL</v>
      </c>
      <c r="F5310" s="72">
        <f>IF(B5310="TATİL",0,IF(F5309&gt;0,IF(LİSTE!$F$1=H5309,1,H5309+1),IF(F5309=0,H5308+1,IF(F5308=0,H5307+1,IF(F5307=0,H5306+1,IF(F5306=0,H5305+1))))))</f>
        <v>3</v>
      </c>
      <c r="G5310" s="72">
        <f>IF(F5310=0,0,IF(LİSTE!$F$1=F5310,1,F5310+1))</f>
        <v>4</v>
      </c>
      <c r="H5310" s="72">
        <f>IF(G5310=0,0,IF(LİSTE!$F$1=G5310,1,G5310+1))</f>
        <v>5</v>
      </c>
      <c r="I5310" s="72" t="str">
        <f>IFERROR(VLOOKUP(A5310,TATİLLER!$A$2:$D$30000,3,0),"TATİL DEĞİL")</f>
        <v>TATİL DEĞİL</v>
      </c>
    </row>
    <row r="5311" spans="1:9" x14ac:dyDescent="0.25">
      <c r="A5311" s="74">
        <f t="shared" si="1220"/>
        <v>52632</v>
      </c>
      <c r="B5311" s="72">
        <f t="shared" si="1215"/>
        <v>5</v>
      </c>
      <c r="C5311" s="72" t="str">
        <f>IF(F5311=0,"RESMİ TATİL",VLOOKUP(F5311,LİSTE!$B$7:$D$1300,3,0))</f>
        <v>Bahar AKGÜN</v>
      </c>
      <c r="D5311" s="72" t="str">
        <f>IF(G5311=0,"RESMİ TATİL",VLOOKUP(G5311,LİSTE!$B$7:$D$1300,3,0))</f>
        <v>Ömer AKGÜL</v>
      </c>
      <c r="E5311" s="72" t="str">
        <f>IF(H5311=0,"RESMİ TATİL",VLOOKUP(H5311,LİSTE!$B$7:$D$1300,3,0))</f>
        <v>Muharrem EFE TANRIVERDİ</v>
      </c>
      <c r="F5311" s="72">
        <f>IF(B5311="TATİL",0,IF(F5310&gt;0,IF(LİSTE!$F$1=H5310,1,H5310+1),IF(F5310=0,H5309+1,IF(F5309=0,H5308+1,IF(F5308=0,H5307+1,IF(F5307=0,H5306+1))))))</f>
        <v>6</v>
      </c>
      <c r="G5311" s="72">
        <f>IF(F5311=0,0,IF(LİSTE!$F$1=F5311,1,F5311+1))</f>
        <v>7</v>
      </c>
      <c r="H5311" s="72">
        <f>IF(G5311=0,0,IF(LİSTE!$F$1=G5311,1,G5311+1))</f>
        <v>8</v>
      </c>
      <c r="I5311" s="72" t="str">
        <f>IFERROR(VLOOKUP(A5311,TATİLLER!$A$2:$D$30000,3,0),"TATİL DEĞİL")</f>
        <v>TATİL DEĞİL</v>
      </c>
    </row>
    <row r="5312" spans="1:9" x14ac:dyDescent="0.25">
      <c r="A5312" s="74">
        <f t="shared" ref="A5312" si="1229">A5311+3</f>
        <v>52635</v>
      </c>
      <c r="B5312" s="72">
        <f t="shared" si="1215"/>
        <v>1</v>
      </c>
      <c r="C5312" s="72" t="str">
        <f>IF(F5312=0,"RESMİ TATİL",VLOOKUP(F5312,LİSTE!$B$7:$D$1300,3,0))</f>
        <v>Anıl DOĞAN</v>
      </c>
      <c r="D5312" s="72" t="str">
        <f>IF(G5312=0,"RESMİ TATİL",VLOOKUP(G5312,LİSTE!$B$7:$D$1300,3,0))</f>
        <v>İpek ARSLAN</v>
      </c>
      <c r="E5312" s="72" t="str">
        <f>IF(H5312=0,"RESMİ TATİL",VLOOKUP(H5312,LİSTE!$B$7:$D$1300,3,0))</f>
        <v>Efe KARSAK</v>
      </c>
      <c r="F5312" s="72">
        <f>IF(B5312="TATİL",0,IF(F5311&gt;0,IF(LİSTE!$F$1=H5311,1,H5311+1),IF(F5311=0,H5310+1,IF(F5310=0,H5309+1,IF(F5309=0,H5308+1,IF(F5308=0,H5307+1))))))</f>
        <v>9</v>
      </c>
      <c r="G5312" s="72">
        <f>IF(F5312=0,0,IF(LİSTE!$F$1=F5312,1,F5312+1))</f>
        <v>10</v>
      </c>
      <c r="H5312" s="72">
        <f>IF(G5312=0,0,IF(LİSTE!$F$1=G5312,1,G5312+1))</f>
        <v>11</v>
      </c>
      <c r="I5312" s="72" t="str">
        <f>IFERROR(VLOOKUP(A5312,TATİLLER!$A$2:$D$30000,3,0),"TATİL DEĞİL")</f>
        <v>TATİL DEĞİL</v>
      </c>
    </row>
    <row r="5313" spans="1:9" x14ac:dyDescent="0.25">
      <c r="A5313" s="74">
        <f t="shared" si="1220"/>
        <v>52636</v>
      </c>
      <c r="B5313" s="72">
        <f t="shared" si="1215"/>
        <v>2</v>
      </c>
      <c r="C5313" s="72" t="str">
        <f>IF(F5313=0,"RESMİ TATİL",VLOOKUP(F5313,LİSTE!$B$7:$D$1300,3,0))</f>
        <v>Abdullah KIRBAÇ</v>
      </c>
      <c r="D5313" s="72" t="str">
        <f>IF(G5313=0,"RESMİ TATİL",VLOOKUP(G5313,LİSTE!$B$7:$D$1300,3,0))</f>
        <v>Ümmü Defne GÜLER</v>
      </c>
      <c r="E5313" s="72" t="str">
        <f>IF(H5313=0,"RESMİ TATİL",VLOOKUP(H5313,LİSTE!$B$7:$D$1300,3,0))</f>
        <v>Şevval ÖZDAMAR</v>
      </c>
      <c r="F5313" s="72">
        <f>IF(B5313="TATİL",0,IF(F5312&gt;0,IF(LİSTE!$F$1=H5312,1,H5312+1),IF(F5312=0,H5311+1,IF(F5311=0,H5310+1,IF(F5310=0,H5309+1,IF(F5309=0,H5308+1))))))</f>
        <v>12</v>
      </c>
      <c r="G5313" s="72">
        <f>IF(F5313=0,0,IF(LİSTE!$F$1=F5313,1,F5313+1))</f>
        <v>13</v>
      </c>
      <c r="H5313" s="72">
        <f>IF(G5313=0,0,IF(LİSTE!$F$1=G5313,1,G5313+1))</f>
        <v>14</v>
      </c>
      <c r="I5313" s="72" t="str">
        <f>IFERROR(VLOOKUP(A5313,TATİLLER!$A$2:$D$30000,3,0),"TATİL DEĞİL")</f>
        <v>TATİL DEĞİL</v>
      </c>
    </row>
    <row r="5314" spans="1:9" x14ac:dyDescent="0.25">
      <c r="A5314" s="74">
        <f t="shared" si="1220"/>
        <v>52637</v>
      </c>
      <c r="B5314" s="72">
        <f t="shared" si="1215"/>
        <v>3</v>
      </c>
      <c r="C5314" s="72" t="str">
        <f>IF(F5314=0,"RESMİ TATİL",VLOOKUP(F5314,LİSTE!$B$7:$D$1300,3,0))</f>
        <v>Zeynep AKDAĞ</v>
      </c>
      <c r="D5314" s="72" t="str">
        <f>IF(G5314=0,"RESMİ TATİL",VLOOKUP(G5314,LİSTE!$B$7:$D$1300,3,0))</f>
        <v>Esma ÇOKER</v>
      </c>
      <c r="E5314" s="72" t="str">
        <f>IF(H5314=0,"RESMİ TATİL",VLOOKUP(H5314,LİSTE!$B$7:$D$1300,3,0))</f>
        <v>Dursun Kubilay YAŞAR</v>
      </c>
      <c r="F5314" s="72">
        <f>IF(B5314="TATİL",0,IF(F5313&gt;0,IF(LİSTE!$F$1=H5313,1,H5313+1),IF(F5313=0,H5312+1,IF(F5312=0,H5311+1,IF(F5311=0,H5310+1,IF(F5310=0,H5309+1))))))</f>
        <v>15</v>
      </c>
      <c r="G5314" s="72">
        <f>IF(F5314=0,0,IF(LİSTE!$F$1=F5314,1,F5314+1))</f>
        <v>16</v>
      </c>
      <c r="H5314" s="72">
        <f>IF(G5314=0,0,IF(LİSTE!$F$1=G5314,1,G5314+1))</f>
        <v>17</v>
      </c>
      <c r="I5314" s="72" t="str">
        <f>IFERROR(VLOOKUP(A5314,TATİLLER!$A$2:$D$30000,3,0),"TATİL DEĞİL")</f>
        <v>TATİL DEĞİL</v>
      </c>
    </row>
    <row r="5315" spans="1:9" x14ac:dyDescent="0.25">
      <c r="A5315" s="74">
        <f t="shared" si="1220"/>
        <v>52638</v>
      </c>
      <c r="B5315" s="72">
        <f t="shared" ref="B5315:B5378" si="1230">IF(I5315="TATİL","TATİL",WEEKDAY(A5315,2))</f>
        <v>4</v>
      </c>
      <c r="C5315" s="72" t="str">
        <f>IF(F5315=0,"RESMİ TATİL",VLOOKUP(F5315,LİSTE!$B$7:$D$1300,3,0))</f>
        <v>Zeynep Beril BAŞPINAR</v>
      </c>
      <c r="D5315" s="72" t="str">
        <f>IF(G5315=0,"RESMİ TATİL",VLOOKUP(G5315,LİSTE!$B$7:$D$1300,3,0))</f>
        <v>Ahmet DAL</v>
      </c>
      <c r="E5315" s="72" t="str">
        <f>IF(H5315=0,"RESMİ TATİL",VLOOKUP(H5315,LİSTE!$B$7:$D$1300,3,0))</f>
        <v>Emirhan KARATAŞ</v>
      </c>
      <c r="F5315" s="72">
        <f>IF(B5315="TATİL",0,IF(F5314&gt;0,IF(LİSTE!$F$1=H5314,1,H5314+1),IF(F5314=0,H5313+1,IF(F5313=0,H5312+1,IF(F5312=0,H5311+1,IF(F5311=0,H5310+1))))))</f>
        <v>18</v>
      </c>
      <c r="G5315" s="72">
        <f>IF(F5315=0,0,IF(LİSTE!$F$1=F5315,1,F5315+1))</f>
        <v>19</v>
      </c>
      <c r="H5315" s="72">
        <f>IF(G5315=0,0,IF(LİSTE!$F$1=G5315,1,G5315+1))</f>
        <v>20</v>
      </c>
      <c r="I5315" s="72" t="str">
        <f>IFERROR(VLOOKUP(A5315,TATİLLER!$A$2:$D$30000,3,0),"TATİL DEĞİL")</f>
        <v>TATİL DEĞİL</v>
      </c>
    </row>
    <row r="5316" spans="1:9" x14ac:dyDescent="0.25">
      <c r="A5316" s="74">
        <f t="shared" si="1220"/>
        <v>52639</v>
      </c>
      <c r="B5316" s="72">
        <f t="shared" si="1230"/>
        <v>5</v>
      </c>
      <c r="C5316" s="72" t="str">
        <f>IF(F5316=0,"RESMİ TATİL",VLOOKUP(F5316,LİSTE!$B$7:$D$1300,3,0))</f>
        <v>Zümra Yeter ARI</v>
      </c>
      <c r="D5316" s="72" t="str">
        <f>IF(G5316=0,"RESMİ TATİL",VLOOKUP(G5316,LİSTE!$B$7:$D$1300,3,0))</f>
        <v>Utku KARAGÖZ</v>
      </c>
      <c r="E5316" s="72" t="str">
        <f>IF(H5316=0,"RESMİ TATİL",VLOOKUP(H5316,LİSTE!$B$7:$D$1300,3,0))</f>
        <v>Feyza Zümra AVCIOĞLU</v>
      </c>
      <c r="F5316" s="72">
        <f>IF(B5316="TATİL",0,IF(F5315&gt;0,IF(LİSTE!$F$1=H5315,1,H5315+1),IF(F5315=0,H5314+1,IF(F5314=0,H5313+1,IF(F5313=0,H5312+1,IF(F5312=0,H5311+1))))))</f>
        <v>21</v>
      </c>
      <c r="G5316" s="72">
        <f>IF(F5316=0,0,IF(LİSTE!$F$1=F5316,1,F5316+1))</f>
        <v>22</v>
      </c>
      <c r="H5316" s="72">
        <f>IF(G5316=0,0,IF(LİSTE!$F$1=G5316,1,G5316+1))</f>
        <v>23</v>
      </c>
      <c r="I5316" s="72" t="str">
        <f>IFERROR(VLOOKUP(A5316,TATİLLER!$A$2:$D$30000,3,0),"TATİL DEĞİL")</f>
        <v>TATİL DEĞİL</v>
      </c>
    </row>
    <row r="5317" spans="1:9" x14ac:dyDescent="0.25">
      <c r="A5317" s="74">
        <f t="shared" ref="A5317" si="1231">A5316+3</f>
        <v>52642</v>
      </c>
      <c r="B5317" s="72">
        <f t="shared" si="1230"/>
        <v>1</v>
      </c>
      <c r="C5317" s="72" t="str">
        <f>IF(F5317=0,"RESMİ TATİL",VLOOKUP(F5317,LİSTE!$B$7:$D$1300,3,0))</f>
        <v>Yusuf Ali TABUR</v>
      </c>
      <c r="D5317" s="72" t="str">
        <f>IF(G5317=0,"RESMİ TATİL",VLOOKUP(G5317,LİSTE!$B$7:$D$1300,3,0))</f>
        <v>Irmak UTEBAY</v>
      </c>
      <c r="E5317" s="72" t="str">
        <f>IF(H5317=0,"RESMİ TATİL",VLOOKUP(H5317,LİSTE!$B$7:$D$1300,3,0))</f>
        <v>Kerem AKKOÇ</v>
      </c>
      <c r="F5317" s="72">
        <f>IF(B5317="TATİL",0,IF(F5316&gt;0,IF(LİSTE!$F$1=H5316,1,H5316+1),IF(F5316=0,H5315+1,IF(F5315=0,H5314+1,IF(F5314=0,H5313+1,IF(F5313=0,H5312+1))))))</f>
        <v>24</v>
      </c>
      <c r="G5317" s="72">
        <f>IF(F5317=0,0,IF(LİSTE!$F$1=F5317,1,F5317+1))</f>
        <v>25</v>
      </c>
      <c r="H5317" s="72">
        <f>IF(G5317=0,0,IF(LİSTE!$F$1=G5317,1,G5317+1))</f>
        <v>26</v>
      </c>
      <c r="I5317" s="72" t="str">
        <f>IFERROR(VLOOKUP(A5317,TATİLLER!$A$2:$D$30000,3,0),"TATİL DEĞİL")</f>
        <v>TATİL DEĞİL</v>
      </c>
    </row>
    <row r="5318" spans="1:9" x14ac:dyDescent="0.25">
      <c r="A5318" s="74">
        <f t="shared" si="1220"/>
        <v>52643</v>
      </c>
      <c r="B5318" s="72">
        <f t="shared" si="1230"/>
        <v>2</v>
      </c>
      <c r="C5318" s="72" t="str">
        <f>IF(F5318=0,"RESMİ TATİL",VLOOKUP(F5318,LİSTE!$B$7:$D$1300,3,0))</f>
        <v>Elçin Ayşe ELMAS</v>
      </c>
      <c r="D5318" s="72" t="str">
        <f>IF(G5318=0,"RESMİ TATİL",VLOOKUP(G5318,LİSTE!$B$7:$D$1300,3,0))</f>
        <v>Muhammed YILDIZDAĞ</v>
      </c>
      <c r="E5318" s="72" t="str">
        <f>IF(H5318=0,"RESMİ TATİL",VLOOKUP(H5318,LİSTE!$B$7:$D$1300,3,0))</f>
        <v>Nisa Nur SANCAR</v>
      </c>
      <c r="F5318" s="72">
        <f>IF(B5318="TATİL",0,IF(F5317&gt;0,IF(LİSTE!$F$1=H5317,1,H5317+1),IF(F5317=0,H5316+1,IF(F5316=0,H5315+1,IF(F5315=0,H5314+1,IF(F5314=0,H5313+1))))))</f>
        <v>27</v>
      </c>
      <c r="G5318" s="72">
        <f>IF(F5318=0,0,IF(LİSTE!$F$1=F5318,1,F5318+1))</f>
        <v>28</v>
      </c>
      <c r="H5318" s="72">
        <f>IF(G5318=0,0,IF(LİSTE!$F$1=G5318,1,G5318+1))</f>
        <v>1</v>
      </c>
      <c r="I5318" s="72" t="str">
        <f>IFERROR(VLOOKUP(A5318,TATİLLER!$A$2:$D$30000,3,0),"TATİL DEĞİL")</f>
        <v>TATİL DEĞİL</v>
      </c>
    </row>
    <row r="5319" spans="1:9" x14ac:dyDescent="0.25">
      <c r="A5319" s="74">
        <f t="shared" si="1220"/>
        <v>52644</v>
      </c>
      <c r="B5319" s="72">
        <f t="shared" si="1230"/>
        <v>3</v>
      </c>
      <c r="C5319" s="72" t="str">
        <f>IF(F5319=0,"RESMİ TATİL",VLOOKUP(F5319,LİSTE!$B$7:$D$1300,3,0))</f>
        <v>Esila ÇETİN</v>
      </c>
      <c r="D5319" s="72" t="str">
        <f>IF(G5319=0,"RESMİ TATİL",VLOOKUP(G5319,LİSTE!$B$7:$D$1300,3,0))</f>
        <v>Zeynep Sevde TOPUZ</v>
      </c>
      <c r="E5319" s="72" t="str">
        <f>IF(H5319=0,"RESMİ TATİL",VLOOKUP(H5319,LİSTE!$B$7:$D$1300,3,0))</f>
        <v>Ömer Asaf KADAŞ</v>
      </c>
      <c r="F5319" s="72">
        <f>IF(B5319="TATİL",0,IF(F5318&gt;0,IF(LİSTE!$F$1=H5318,1,H5318+1),IF(F5318=0,H5317+1,IF(F5317=0,H5316+1,IF(F5316=0,H5315+1,IF(F5315=0,H5314+1))))))</f>
        <v>2</v>
      </c>
      <c r="G5319" s="72">
        <f>IF(F5319=0,0,IF(LİSTE!$F$1=F5319,1,F5319+1))</f>
        <v>3</v>
      </c>
      <c r="H5319" s="72">
        <f>IF(G5319=0,0,IF(LİSTE!$F$1=G5319,1,G5319+1))</f>
        <v>4</v>
      </c>
      <c r="I5319" s="72" t="str">
        <f>IFERROR(VLOOKUP(A5319,TATİLLER!$A$2:$D$30000,3,0),"TATİL DEĞİL")</f>
        <v>TATİL DEĞİL</v>
      </c>
    </row>
    <row r="5320" spans="1:9" x14ac:dyDescent="0.25">
      <c r="A5320" s="74">
        <f t="shared" si="1220"/>
        <v>52645</v>
      </c>
      <c r="B5320" s="72">
        <f t="shared" si="1230"/>
        <v>4</v>
      </c>
      <c r="C5320" s="72" t="str">
        <f>IF(F5320=0,"RESMİ TATİL",VLOOKUP(F5320,LİSTE!$B$7:$D$1300,3,0))</f>
        <v>Ramazan Baran ADIGÜZEL</v>
      </c>
      <c r="D5320" s="72" t="str">
        <f>IF(G5320=0,"RESMİ TATİL",VLOOKUP(G5320,LİSTE!$B$7:$D$1300,3,0))</f>
        <v>Bahar AKGÜN</v>
      </c>
      <c r="E5320" s="72" t="str">
        <f>IF(H5320=0,"RESMİ TATİL",VLOOKUP(H5320,LİSTE!$B$7:$D$1300,3,0))</f>
        <v>Ömer AKGÜL</v>
      </c>
      <c r="F5320" s="72">
        <f>IF(B5320="TATİL",0,IF(F5319&gt;0,IF(LİSTE!$F$1=H5319,1,H5319+1),IF(F5319=0,H5318+1,IF(F5318=0,H5317+1,IF(F5317=0,H5316+1,IF(F5316=0,H5315+1))))))</f>
        <v>5</v>
      </c>
      <c r="G5320" s="72">
        <f>IF(F5320=0,0,IF(LİSTE!$F$1=F5320,1,F5320+1))</f>
        <v>6</v>
      </c>
      <c r="H5320" s="72">
        <f>IF(G5320=0,0,IF(LİSTE!$F$1=G5320,1,G5320+1))</f>
        <v>7</v>
      </c>
      <c r="I5320" s="72" t="str">
        <f>IFERROR(VLOOKUP(A5320,TATİLLER!$A$2:$D$30000,3,0),"TATİL DEĞİL")</f>
        <v>TATİL DEĞİL</v>
      </c>
    </row>
    <row r="5321" spans="1:9" x14ac:dyDescent="0.25">
      <c r="A5321" s="74">
        <f t="shared" si="1220"/>
        <v>52646</v>
      </c>
      <c r="B5321" s="72">
        <f t="shared" si="1230"/>
        <v>5</v>
      </c>
      <c r="C5321" s="72" t="str">
        <f>IF(F5321=0,"RESMİ TATİL",VLOOKUP(F5321,LİSTE!$B$7:$D$1300,3,0))</f>
        <v>Muharrem EFE TANRIVERDİ</v>
      </c>
      <c r="D5321" s="72" t="str">
        <f>IF(G5321=0,"RESMİ TATİL",VLOOKUP(G5321,LİSTE!$B$7:$D$1300,3,0))</f>
        <v>Anıl DOĞAN</v>
      </c>
      <c r="E5321" s="72" t="str">
        <f>IF(H5321=0,"RESMİ TATİL",VLOOKUP(H5321,LİSTE!$B$7:$D$1300,3,0))</f>
        <v>İpek ARSLAN</v>
      </c>
      <c r="F5321" s="72">
        <f>IF(B5321="TATİL",0,IF(F5320&gt;0,IF(LİSTE!$F$1=H5320,1,H5320+1),IF(F5320=0,H5319+1,IF(F5319=0,H5318+1,IF(F5318=0,H5317+1,IF(F5317=0,H5316+1))))))</f>
        <v>8</v>
      </c>
      <c r="G5321" s="72">
        <f>IF(F5321=0,0,IF(LİSTE!$F$1=F5321,1,F5321+1))</f>
        <v>9</v>
      </c>
      <c r="H5321" s="72">
        <f>IF(G5321=0,0,IF(LİSTE!$F$1=G5321,1,G5321+1))</f>
        <v>10</v>
      </c>
      <c r="I5321" s="72" t="str">
        <f>IFERROR(VLOOKUP(A5321,TATİLLER!$A$2:$D$30000,3,0),"TATİL DEĞİL")</f>
        <v>TATİL DEĞİL</v>
      </c>
    </row>
    <row r="5322" spans="1:9" x14ac:dyDescent="0.25">
      <c r="A5322" s="74">
        <f t="shared" ref="A5322" si="1232">A5321+3</f>
        <v>52649</v>
      </c>
      <c r="B5322" s="72">
        <f t="shared" si="1230"/>
        <v>1</v>
      </c>
      <c r="C5322" s="72" t="str">
        <f>IF(F5322=0,"RESMİ TATİL",VLOOKUP(F5322,LİSTE!$B$7:$D$1300,3,0))</f>
        <v>Efe KARSAK</v>
      </c>
      <c r="D5322" s="72" t="str">
        <f>IF(G5322=0,"RESMİ TATİL",VLOOKUP(G5322,LİSTE!$B$7:$D$1300,3,0))</f>
        <v>Abdullah KIRBAÇ</v>
      </c>
      <c r="E5322" s="72" t="str">
        <f>IF(H5322=0,"RESMİ TATİL",VLOOKUP(H5322,LİSTE!$B$7:$D$1300,3,0))</f>
        <v>Ümmü Defne GÜLER</v>
      </c>
      <c r="F5322" s="72">
        <f>IF(B5322="TATİL",0,IF(F5321&gt;0,IF(LİSTE!$F$1=H5321,1,H5321+1),IF(F5321=0,H5320+1,IF(F5320=0,H5319+1,IF(F5319=0,H5318+1,IF(F5318=0,H5317+1))))))</f>
        <v>11</v>
      </c>
      <c r="G5322" s="72">
        <f>IF(F5322=0,0,IF(LİSTE!$F$1=F5322,1,F5322+1))</f>
        <v>12</v>
      </c>
      <c r="H5322" s="72">
        <f>IF(G5322=0,0,IF(LİSTE!$F$1=G5322,1,G5322+1))</f>
        <v>13</v>
      </c>
      <c r="I5322" s="72" t="str">
        <f>IFERROR(VLOOKUP(A5322,TATİLLER!$A$2:$D$30000,3,0),"TATİL DEĞİL")</f>
        <v>TATİL DEĞİL</v>
      </c>
    </row>
    <row r="5323" spans="1:9" x14ac:dyDescent="0.25">
      <c r="A5323" s="74">
        <f t="shared" si="1220"/>
        <v>52650</v>
      </c>
      <c r="B5323" s="72">
        <f t="shared" si="1230"/>
        <v>2</v>
      </c>
      <c r="C5323" s="72" t="str">
        <f>IF(F5323=0,"RESMİ TATİL",VLOOKUP(F5323,LİSTE!$B$7:$D$1300,3,0))</f>
        <v>Şevval ÖZDAMAR</v>
      </c>
      <c r="D5323" s="72" t="str">
        <f>IF(G5323=0,"RESMİ TATİL",VLOOKUP(G5323,LİSTE!$B$7:$D$1300,3,0))</f>
        <v>Zeynep AKDAĞ</v>
      </c>
      <c r="E5323" s="72" t="str">
        <f>IF(H5323=0,"RESMİ TATİL",VLOOKUP(H5323,LİSTE!$B$7:$D$1300,3,0))</f>
        <v>Esma ÇOKER</v>
      </c>
      <c r="F5323" s="72">
        <f>IF(B5323="TATİL",0,IF(F5322&gt;0,IF(LİSTE!$F$1=H5322,1,H5322+1),IF(F5322=0,H5321+1,IF(F5321=0,H5320+1,IF(F5320=0,H5319+1,IF(F5319=0,H5318+1))))))</f>
        <v>14</v>
      </c>
      <c r="G5323" s="72">
        <f>IF(F5323=0,0,IF(LİSTE!$F$1=F5323,1,F5323+1))</f>
        <v>15</v>
      </c>
      <c r="H5323" s="72">
        <f>IF(G5323=0,0,IF(LİSTE!$F$1=G5323,1,G5323+1))</f>
        <v>16</v>
      </c>
      <c r="I5323" s="72" t="str">
        <f>IFERROR(VLOOKUP(A5323,TATİLLER!$A$2:$D$30000,3,0),"TATİL DEĞİL")</f>
        <v>TATİL DEĞİL</v>
      </c>
    </row>
    <row r="5324" spans="1:9" x14ac:dyDescent="0.25">
      <c r="A5324" s="74">
        <f t="shared" si="1220"/>
        <v>52651</v>
      </c>
      <c r="B5324" s="72">
        <f t="shared" si="1230"/>
        <v>3</v>
      </c>
      <c r="C5324" s="72" t="str">
        <f>IF(F5324=0,"RESMİ TATİL",VLOOKUP(F5324,LİSTE!$B$7:$D$1300,3,0))</f>
        <v>Dursun Kubilay YAŞAR</v>
      </c>
      <c r="D5324" s="72" t="str">
        <f>IF(G5324=0,"RESMİ TATİL",VLOOKUP(G5324,LİSTE!$B$7:$D$1300,3,0))</f>
        <v>Zeynep Beril BAŞPINAR</v>
      </c>
      <c r="E5324" s="72" t="str">
        <f>IF(H5324=0,"RESMİ TATİL",VLOOKUP(H5324,LİSTE!$B$7:$D$1300,3,0))</f>
        <v>Ahmet DAL</v>
      </c>
      <c r="F5324" s="72">
        <f>IF(B5324="TATİL",0,IF(F5323&gt;0,IF(LİSTE!$F$1=H5323,1,H5323+1),IF(F5323=0,H5322+1,IF(F5322=0,H5321+1,IF(F5321=0,H5320+1,IF(F5320=0,H5319+1))))))</f>
        <v>17</v>
      </c>
      <c r="G5324" s="72">
        <f>IF(F5324=0,0,IF(LİSTE!$F$1=F5324,1,F5324+1))</f>
        <v>18</v>
      </c>
      <c r="H5324" s="72">
        <f>IF(G5324=0,0,IF(LİSTE!$F$1=G5324,1,G5324+1))</f>
        <v>19</v>
      </c>
      <c r="I5324" s="72" t="str">
        <f>IFERROR(VLOOKUP(A5324,TATİLLER!$A$2:$D$30000,3,0),"TATİL DEĞİL")</f>
        <v>TATİL DEĞİL</v>
      </c>
    </row>
    <row r="5325" spans="1:9" x14ac:dyDescent="0.25">
      <c r="A5325" s="74">
        <f t="shared" si="1220"/>
        <v>52652</v>
      </c>
      <c r="B5325" s="72">
        <f t="shared" si="1230"/>
        <v>4</v>
      </c>
      <c r="C5325" s="72" t="str">
        <f>IF(F5325=0,"RESMİ TATİL",VLOOKUP(F5325,LİSTE!$B$7:$D$1300,3,0))</f>
        <v>Emirhan KARATAŞ</v>
      </c>
      <c r="D5325" s="72" t="str">
        <f>IF(G5325=0,"RESMİ TATİL",VLOOKUP(G5325,LİSTE!$B$7:$D$1300,3,0))</f>
        <v>Zümra Yeter ARI</v>
      </c>
      <c r="E5325" s="72" t="str">
        <f>IF(H5325=0,"RESMİ TATİL",VLOOKUP(H5325,LİSTE!$B$7:$D$1300,3,0))</f>
        <v>Utku KARAGÖZ</v>
      </c>
      <c r="F5325" s="72">
        <f>IF(B5325="TATİL",0,IF(F5324&gt;0,IF(LİSTE!$F$1=H5324,1,H5324+1),IF(F5324=0,H5323+1,IF(F5323=0,H5322+1,IF(F5322=0,H5321+1,IF(F5321=0,H5320+1))))))</f>
        <v>20</v>
      </c>
      <c r="G5325" s="72">
        <f>IF(F5325=0,0,IF(LİSTE!$F$1=F5325,1,F5325+1))</f>
        <v>21</v>
      </c>
      <c r="H5325" s="72">
        <f>IF(G5325=0,0,IF(LİSTE!$F$1=G5325,1,G5325+1))</f>
        <v>22</v>
      </c>
      <c r="I5325" s="72" t="str">
        <f>IFERROR(VLOOKUP(A5325,TATİLLER!$A$2:$D$30000,3,0),"TATİL DEĞİL")</f>
        <v>TATİL DEĞİL</v>
      </c>
    </row>
    <row r="5326" spans="1:9" x14ac:dyDescent="0.25">
      <c r="A5326" s="74">
        <f t="shared" si="1220"/>
        <v>52653</v>
      </c>
      <c r="B5326" s="72">
        <f t="shared" si="1230"/>
        <v>5</v>
      </c>
      <c r="C5326" s="72" t="str">
        <f>IF(F5326=0,"RESMİ TATİL",VLOOKUP(F5326,LİSTE!$B$7:$D$1300,3,0))</f>
        <v>Feyza Zümra AVCIOĞLU</v>
      </c>
      <c r="D5326" s="72" t="str">
        <f>IF(G5326=0,"RESMİ TATİL",VLOOKUP(G5326,LİSTE!$B$7:$D$1300,3,0))</f>
        <v>Yusuf Ali TABUR</v>
      </c>
      <c r="E5326" s="72" t="str">
        <f>IF(H5326=0,"RESMİ TATİL",VLOOKUP(H5326,LİSTE!$B$7:$D$1300,3,0))</f>
        <v>Irmak UTEBAY</v>
      </c>
      <c r="F5326" s="72">
        <f>IF(B5326="TATİL",0,IF(F5325&gt;0,IF(LİSTE!$F$1=H5325,1,H5325+1),IF(F5325=0,H5324+1,IF(F5324=0,H5323+1,IF(F5323=0,H5322+1,IF(F5322=0,H5321+1))))))</f>
        <v>23</v>
      </c>
      <c r="G5326" s="72">
        <f>IF(F5326=0,0,IF(LİSTE!$F$1=F5326,1,F5326+1))</f>
        <v>24</v>
      </c>
      <c r="H5326" s="72">
        <f>IF(G5326=0,0,IF(LİSTE!$F$1=G5326,1,G5326+1))</f>
        <v>25</v>
      </c>
      <c r="I5326" s="72" t="str">
        <f>IFERROR(VLOOKUP(A5326,TATİLLER!$A$2:$D$30000,3,0),"TATİL DEĞİL")</f>
        <v>TATİL DEĞİL</v>
      </c>
    </row>
    <row r="5327" spans="1:9" x14ac:dyDescent="0.25">
      <c r="A5327" s="74">
        <f t="shared" ref="A5327" si="1233">A5326+3</f>
        <v>52656</v>
      </c>
      <c r="B5327" s="72">
        <f t="shared" si="1230"/>
        <v>1</v>
      </c>
      <c r="C5327" s="72" t="str">
        <f>IF(F5327=0,"RESMİ TATİL",VLOOKUP(F5327,LİSTE!$B$7:$D$1300,3,0))</f>
        <v>Kerem AKKOÇ</v>
      </c>
      <c r="D5327" s="72" t="str">
        <f>IF(G5327=0,"RESMİ TATİL",VLOOKUP(G5327,LİSTE!$B$7:$D$1300,3,0))</f>
        <v>Elçin Ayşe ELMAS</v>
      </c>
      <c r="E5327" s="72" t="str">
        <f>IF(H5327=0,"RESMİ TATİL",VLOOKUP(H5327,LİSTE!$B$7:$D$1300,3,0))</f>
        <v>Muhammed YILDIZDAĞ</v>
      </c>
      <c r="F5327" s="72">
        <f>IF(B5327="TATİL",0,IF(F5326&gt;0,IF(LİSTE!$F$1=H5326,1,H5326+1),IF(F5326=0,H5325+1,IF(F5325=0,H5324+1,IF(F5324=0,H5323+1,IF(F5323=0,H5322+1))))))</f>
        <v>26</v>
      </c>
      <c r="G5327" s="72">
        <f>IF(F5327=0,0,IF(LİSTE!$F$1=F5327,1,F5327+1))</f>
        <v>27</v>
      </c>
      <c r="H5327" s="72">
        <f>IF(G5327=0,0,IF(LİSTE!$F$1=G5327,1,G5327+1))</f>
        <v>28</v>
      </c>
      <c r="I5327" s="72" t="str">
        <f>IFERROR(VLOOKUP(A5327,TATİLLER!$A$2:$D$30000,3,0),"TATİL DEĞİL")</f>
        <v>TATİL DEĞİL</v>
      </c>
    </row>
    <row r="5328" spans="1:9" x14ac:dyDescent="0.25">
      <c r="A5328" s="74">
        <f t="shared" si="1220"/>
        <v>52657</v>
      </c>
      <c r="B5328" s="72">
        <f t="shared" si="1230"/>
        <v>2</v>
      </c>
      <c r="C5328" s="72" t="str">
        <f>IF(F5328=0,"RESMİ TATİL",VLOOKUP(F5328,LİSTE!$B$7:$D$1300,3,0))</f>
        <v>Nisa Nur SANCAR</v>
      </c>
      <c r="D5328" s="72" t="str">
        <f>IF(G5328=0,"RESMİ TATİL",VLOOKUP(G5328,LİSTE!$B$7:$D$1300,3,0))</f>
        <v>Esila ÇETİN</v>
      </c>
      <c r="E5328" s="72" t="str">
        <f>IF(H5328=0,"RESMİ TATİL",VLOOKUP(H5328,LİSTE!$B$7:$D$1300,3,0))</f>
        <v>Zeynep Sevde TOPUZ</v>
      </c>
      <c r="F5328" s="72">
        <f>IF(B5328="TATİL",0,IF(F5327&gt;0,IF(LİSTE!$F$1=H5327,1,H5327+1),IF(F5327=0,H5326+1,IF(F5326=0,H5325+1,IF(F5325=0,H5324+1,IF(F5324=0,H5323+1))))))</f>
        <v>1</v>
      </c>
      <c r="G5328" s="72">
        <f>IF(F5328=0,0,IF(LİSTE!$F$1=F5328,1,F5328+1))</f>
        <v>2</v>
      </c>
      <c r="H5328" s="72">
        <f>IF(G5328=0,0,IF(LİSTE!$F$1=G5328,1,G5328+1))</f>
        <v>3</v>
      </c>
      <c r="I5328" s="72" t="str">
        <f>IFERROR(VLOOKUP(A5328,TATİLLER!$A$2:$D$30000,3,0),"TATİL DEĞİL")</f>
        <v>TATİL DEĞİL</v>
      </c>
    </row>
    <row r="5329" spans="1:9" x14ac:dyDescent="0.25">
      <c r="A5329" s="74">
        <f t="shared" si="1220"/>
        <v>52658</v>
      </c>
      <c r="B5329" s="72">
        <f t="shared" si="1230"/>
        <v>3</v>
      </c>
      <c r="C5329" s="72" t="str">
        <f>IF(F5329=0,"RESMİ TATİL",VLOOKUP(F5329,LİSTE!$B$7:$D$1300,3,0))</f>
        <v>Ömer Asaf KADAŞ</v>
      </c>
      <c r="D5329" s="72" t="str">
        <f>IF(G5329=0,"RESMİ TATİL",VLOOKUP(G5329,LİSTE!$B$7:$D$1300,3,0))</f>
        <v>Ramazan Baran ADIGÜZEL</v>
      </c>
      <c r="E5329" s="72" t="str">
        <f>IF(H5329=0,"RESMİ TATİL",VLOOKUP(H5329,LİSTE!$B$7:$D$1300,3,0))</f>
        <v>Bahar AKGÜN</v>
      </c>
      <c r="F5329" s="72">
        <f>IF(B5329="TATİL",0,IF(F5328&gt;0,IF(LİSTE!$F$1=H5328,1,H5328+1),IF(F5328=0,H5327+1,IF(F5327=0,H5326+1,IF(F5326=0,H5325+1,IF(F5325=0,H5324+1))))))</f>
        <v>4</v>
      </c>
      <c r="G5329" s="72">
        <f>IF(F5329=0,0,IF(LİSTE!$F$1=F5329,1,F5329+1))</f>
        <v>5</v>
      </c>
      <c r="H5329" s="72">
        <f>IF(G5329=0,0,IF(LİSTE!$F$1=G5329,1,G5329+1))</f>
        <v>6</v>
      </c>
      <c r="I5329" s="72" t="str">
        <f>IFERROR(VLOOKUP(A5329,TATİLLER!$A$2:$D$30000,3,0),"TATİL DEĞİL")</f>
        <v>TATİL DEĞİL</v>
      </c>
    </row>
    <row r="5330" spans="1:9" x14ac:dyDescent="0.25">
      <c r="A5330" s="74">
        <f t="shared" si="1220"/>
        <v>52659</v>
      </c>
      <c r="B5330" s="72">
        <f t="shared" si="1230"/>
        <v>4</v>
      </c>
      <c r="C5330" s="72" t="str">
        <f>IF(F5330=0,"RESMİ TATİL",VLOOKUP(F5330,LİSTE!$B$7:$D$1300,3,0))</f>
        <v>Ömer AKGÜL</v>
      </c>
      <c r="D5330" s="72" t="str">
        <f>IF(G5330=0,"RESMİ TATİL",VLOOKUP(G5330,LİSTE!$B$7:$D$1300,3,0))</f>
        <v>Muharrem EFE TANRIVERDİ</v>
      </c>
      <c r="E5330" s="72" t="str">
        <f>IF(H5330=0,"RESMİ TATİL",VLOOKUP(H5330,LİSTE!$B$7:$D$1300,3,0))</f>
        <v>Anıl DOĞAN</v>
      </c>
      <c r="F5330" s="72">
        <f>IF(B5330="TATİL",0,IF(F5329&gt;0,IF(LİSTE!$F$1=H5329,1,H5329+1),IF(F5329=0,H5328+1,IF(F5328=0,H5327+1,IF(F5327=0,H5326+1,IF(F5326=0,H5325+1))))))</f>
        <v>7</v>
      </c>
      <c r="G5330" s="72">
        <f>IF(F5330=0,0,IF(LİSTE!$F$1=F5330,1,F5330+1))</f>
        <v>8</v>
      </c>
      <c r="H5330" s="72">
        <f>IF(G5330=0,0,IF(LİSTE!$F$1=G5330,1,G5330+1))</f>
        <v>9</v>
      </c>
      <c r="I5330" s="72" t="str">
        <f>IFERROR(VLOOKUP(A5330,TATİLLER!$A$2:$D$30000,3,0),"TATİL DEĞİL")</f>
        <v>TATİL DEĞİL</v>
      </c>
    </row>
    <row r="5331" spans="1:9" x14ac:dyDescent="0.25">
      <c r="A5331" s="74">
        <f t="shared" si="1220"/>
        <v>52660</v>
      </c>
      <c r="B5331" s="72">
        <f t="shared" si="1230"/>
        <v>5</v>
      </c>
      <c r="C5331" s="72" t="str">
        <f>IF(F5331=0,"RESMİ TATİL",VLOOKUP(F5331,LİSTE!$B$7:$D$1300,3,0))</f>
        <v>İpek ARSLAN</v>
      </c>
      <c r="D5331" s="72" t="str">
        <f>IF(G5331=0,"RESMİ TATİL",VLOOKUP(G5331,LİSTE!$B$7:$D$1300,3,0))</f>
        <v>Efe KARSAK</v>
      </c>
      <c r="E5331" s="72" t="str">
        <f>IF(H5331=0,"RESMİ TATİL",VLOOKUP(H5331,LİSTE!$B$7:$D$1300,3,0))</f>
        <v>Abdullah KIRBAÇ</v>
      </c>
      <c r="F5331" s="72">
        <f>IF(B5331="TATİL",0,IF(F5330&gt;0,IF(LİSTE!$F$1=H5330,1,H5330+1),IF(F5330=0,H5329+1,IF(F5329=0,H5328+1,IF(F5328=0,H5327+1,IF(F5327=0,H5326+1))))))</f>
        <v>10</v>
      </c>
      <c r="G5331" s="72">
        <f>IF(F5331=0,0,IF(LİSTE!$F$1=F5331,1,F5331+1))</f>
        <v>11</v>
      </c>
      <c r="H5331" s="72">
        <f>IF(G5331=0,0,IF(LİSTE!$F$1=G5331,1,G5331+1))</f>
        <v>12</v>
      </c>
      <c r="I5331" s="72" t="str">
        <f>IFERROR(VLOOKUP(A5331,TATİLLER!$A$2:$D$30000,3,0),"TATİL DEĞİL")</f>
        <v>TATİL DEĞİL</v>
      </c>
    </row>
    <row r="5332" spans="1:9" x14ac:dyDescent="0.25">
      <c r="A5332" s="74">
        <f t="shared" ref="A5332" si="1234">A5331+3</f>
        <v>52663</v>
      </c>
      <c r="B5332" s="72">
        <f t="shared" si="1230"/>
        <v>1</v>
      </c>
      <c r="C5332" s="72" t="str">
        <f>IF(F5332=0,"RESMİ TATİL",VLOOKUP(F5332,LİSTE!$B$7:$D$1300,3,0))</f>
        <v>Ümmü Defne GÜLER</v>
      </c>
      <c r="D5332" s="72" t="str">
        <f>IF(G5332=0,"RESMİ TATİL",VLOOKUP(G5332,LİSTE!$B$7:$D$1300,3,0))</f>
        <v>Şevval ÖZDAMAR</v>
      </c>
      <c r="E5332" s="72" t="str">
        <f>IF(H5332=0,"RESMİ TATİL",VLOOKUP(H5332,LİSTE!$B$7:$D$1300,3,0))</f>
        <v>Zeynep AKDAĞ</v>
      </c>
      <c r="F5332" s="72">
        <f>IF(B5332="TATİL",0,IF(F5331&gt;0,IF(LİSTE!$F$1=H5331,1,H5331+1),IF(F5331=0,H5330+1,IF(F5330=0,H5329+1,IF(F5329=0,H5328+1,IF(F5328=0,H5327+1))))))</f>
        <v>13</v>
      </c>
      <c r="G5332" s="72">
        <f>IF(F5332=0,0,IF(LİSTE!$F$1=F5332,1,F5332+1))</f>
        <v>14</v>
      </c>
      <c r="H5332" s="72">
        <f>IF(G5332=0,0,IF(LİSTE!$F$1=G5332,1,G5332+1))</f>
        <v>15</v>
      </c>
      <c r="I5332" s="72" t="str">
        <f>IFERROR(VLOOKUP(A5332,TATİLLER!$A$2:$D$30000,3,0),"TATİL DEĞİL")</f>
        <v>TATİL DEĞİL</v>
      </c>
    </row>
    <row r="5333" spans="1:9" x14ac:dyDescent="0.25">
      <c r="A5333" s="74">
        <f t="shared" ref="A5333:A5396" si="1235">A5332+1</f>
        <v>52664</v>
      </c>
      <c r="B5333" s="72">
        <f t="shared" si="1230"/>
        <v>2</v>
      </c>
      <c r="C5333" s="72" t="str">
        <f>IF(F5333=0,"RESMİ TATİL",VLOOKUP(F5333,LİSTE!$B$7:$D$1300,3,0))</f>
        <v>Esma ÇOKER</v>
      </c>
      <c r="D5333" s="72" t="str">
        <f>IF(G5333=0,"RESMİ TATİL",VLOOKUP(G5333,LİSTE!$B$7:$D$1300,3,0))</f>
        <v>Dursun Kubilay YAŞAR</v>
      </c>
      <c r="E5333" s="72" t="str">
        <f>IF(H5333=0,"RESMİ TATİL",VLOOKUP(H5333,LİSTE!$B$7:$D$1300,3,0))</f>
        <v>Zeynep Beril BAŞPINAR</v>
      </c>
      <c r="F5333" s="72">
        <f>IF(B5333="TATİL",0,IF(F5332&gt;0,IF(LİSTE!$F$1=H5332,1,H5332+1),IF(F5332=0,H5331+1,IF(F5331=0,H5330+1,IF(F5330=0,H5329+1,IF(F5329=0,H5328+1))))))</f>
        <v>16</v>
      </c>
      <c r="G5333" s="72">
        <f>IF(F5333=0,0,IF(LİSTE!$F$1=F5333,1,F5333+1))</f>
        <v>17</v>
      </c>
      <c r="H5333" s="72">
        <f>IF(G5333=0,0,IF(LİSTE!$F$1=G5333,1,G5333+1))</f>
        <v>18</v>
      </c>
      <c r="I5333" s="72" t="str">
        <f>IFERROR(VLOOKUP(A5333,TATİLLER!$A$2:$D$30000,3,0),"TATİL DEĞİL")</f>
        <v>TATİL DEĞİL</v>
      </c>
    </row>
    <row r="5334" spans="1:9" x14ac:dyDescent="0.25">
      <c r="A5334" s="74">
        <f t="shared" si="1235"/>
        <v>52665</v>
      </c>
      <c r="B5334" s="72">
        <f t="shared" si="1230"/>
        <v>3</v>
      </c>
      <c r="C5334" s="72" t="str">
        <f>IF(F5334=0,"RESMİ TATİL",VLOOKUP(F5334,LİSTE!$B$7:$D$1300,3,0))</f>
        <v>Ahmet DAL</v>
      </c>
      <c r="D5334" s="72" t="str">
        <f>IF(G5334=0,"RESMİ TATİL",VLOOKUP(G5334,LİSTE!$B$7:$D$1300,3,0))</f>
        <v>Emirhan KARATAŞ</v>
      </c>
      <c r="E5334" s="72" t="str">
        <f>IF(H5334=0,"RESMİ TATİL",VLOOKUP(H5334,LİSTE!$B$7:$D$1300,3,0))</f>
        <v>Zümra Yeter ARI</v>
      </c>
      <c r="F5334" s="72">
        <f>IF(B5334="TATİL",0,IF(F5333&gt;0,IF(LİSTE!$F$1=H5333,1,H5333+1),IF(F5333=0,H5332+1,IF(F5332=0,H5331+1,IF(F5331=0,H5330+1,IF(F5330=0,H5329+1))))))</f>
        <v>19</v>
      </c>
      <c r="G5334" s="72">
        <f>IF(F5334=0,0,IF(LİSTE!$F$1=F5334,1,F5334+1))</f>
        <v>20</v>
      </c>
      <c r="H5334" s="72">
        <f>IF(G5334=0,0,IF(LİSTE!$F$1=G5334,1,G5334+1))</f>
        <v>21</v>
      </c>
      <c r="I5334" s="72" t="str">
        <f>IFERROR(VLOOKUP(A5334,TATİLLER!$A$2:$D$30000,3,0),"TATİL DEĞİL")</f>
        <v>TATİL DEĞİL</v>
      </c>
    </row>
    <row r="5335" spans="1:9" x14ac:dyDescent="0.25">
      <c r="A5335" s="74">
        <f t="shared" si="1235"/>
        <v>52666</v>
      </c>
      <c r="B5335" s="72">
        <f t="shared" si="1230"/>
        <v>4</v>
      </c>
      <c r="C5335" s="72" t="str">
        <f>IF(F5335=0,"RESMİ TATİL",VLOOKUP(F5335,LİSTE!$B$7:$D$1300,3,0))</f>
        <v>Utku KARAGÖZ</v>
      </c>
      <c r="D5335" s="72" t="str">
        <f>IF(G5335=0,"RESMİ TATİL",VLOOKUP(G5335,LİSTE!$B$7:$D$1300,3,0))</f>
        <v>Feyza Zümra AVCIOĞLU</v>
      </c>
      <c r="E5335" s="72" t="str">
        <f>IF(H5335=0,"RESMİ TATİL",VLOOKUP(H5335,LİSTE!$B$7:$D$1300,3,0))</f>
        <v>Yusuf Ali TABUR</v>
      </c>
      <c r="F5335" s="72">
        <f>IF(B5335="TATİL",0,IF(F5334&gt;0,IF(LİSTE!$F$1=H5334,1,H5334+1),IF(F5334=0,H5333+1,IF(F5333=0,H5332+1,IF(F5332=0,H5331+1,IF(F5331=0,H5330+1))))))</f>
        <v>22</v>
      </c>
      <c r="G5335" s="72">
        <f>IF(F5335=0,0,IF(LİSTE!$F$1=F5335,1,F5335+1))</f>
        <v>23</v>
      </c>
      <c r="H5335" s="72">
        <f>IF(G5335=0,0,IF(LİSTE!$F$1=G5335,1,G5335+1))</f>
        <v>24</v>
      </c>
      <c r="I5335" s="72" t="str">
        <f>IFERROR(VLOOKUP(A5335,TATİLLER!$A$2:$D$30000,3,0),"TATİL DEĞİL")</f>
        <v>TATİL DEĞİL</v>
      </c>
    </row>
    <row r="5336" spans="1:9" x14ac:dyDescent="0.25">
      <c r="A5336" s="74">
        <f t="shared" si="1235"/>
        <v>52667</v>
      </c>
      <c r="B5336" s="72">
        <f t="shared" si="1230"/>
        <v>5</v>
      </c>
      <c r="C5336" s="72" t="str">
        <f>IF(F5336=0,"RESMİ TATİL",VLOOKUP(F5336,LİSTE!$B$7:$D$1300,3,0))</f>
        <v>Irmak UTEBAY</v>
      </c>
      <c r="D5336" s="72" t="str">
        <f>IF(G5336=0,"RESMİ TATİL",VLOOKUP(G5336,LİSTE!$B$7:$D$1300,3,0))</f>
        <v>Kerem AKKOÇ</v>
      </c>
      <c r="E5336" s="72" t="str">
        <f>IF(H5336=0,"RESMİ TATİL",VLOOKUP(H5336,LİSTE!$B$7:$D$1300,3,0))</f>
        <v>Elçin Ayşe ELMAS</v>
      </c>
      <c r="F5336" s="72">
        <f>IF(B5336="TATİL",0,IF(F5335&gt;0,IF(LİSTE!$F$1=H5335,1,H5335+1),IF(F5335=0,H5334+1,IF(F5334=0,H5333+1,IF(F5333=0,H5332+1,IF(F5332=0,H5331+1))))))</f>
        <v>25</v>
      </c>
      <c r="G5336" s="72">
        <f>IF(F5336=0,0,IF(LİSTE!$F$1=F5336,1,F5336+1))</f>
        <v>26</v>
      </c>
      <c r="H5336" s="72">
        <f>IF(G5336=0,0,IF(LİSTE!$F$1=G5336,1,G5336+1))</f>
        <v>27</v>
      </c>
      <c r="I5336" s="72" t="str">
        <f>IFERROR(VLOOKUP(A5336,TATİLLER!$A$2:$D$30000,3,0),"TATİL DEĞİL")</f>
        <v>TATİL DEĞİL</v>
      </c>
    </row>
    <row r="5337" spans="1:9" x14ac:dyDescent="0.25">
      <c r="A5337" s="74">
        <f t="shared" ref="A5337" si="1236">A5336+3</f>
        <v>52670</v>
      </c>
      <c r="B5337" s="72">
        <f t="shared" si="1230"/>
        <v>1</v>
      </c>
      <c r="C5337" s="72" t="str">
        <f>IF(F5337=0,"RESMİ TATİL",VLOOKUP(F5337,LİSTE!$B$7:$D$1300,3,0))</f>
        <v>Muhammed YILDIZDAĞ</v>
      </c>
      <c r="D5337" s="72" t="str">
        <f>IF(G5337=0,"RESMİ TATİL",VLOOKUP(G5337,LİSTE!$B$7:$D$1300,3,0))</f>
        <v>Nisa Nur SANCAR</v>
      </c>
      <c r="E5337" s="72" t="str">
        <f>IF(H5337=0,"RESMİ TATİL",VLOOKUP(H5337,LİSTE!$B$7:$D$1300,3,0))</f>
        <v>Esila ÇETİN</v>
      </c>
      <c r="F5337" s="72">
        <f>IF(B5337="TATİL",0,IF(F5336&gt;0,IF(LİSTE!$F$1=H5336,1,H5336+1),IF(F5336=0,H5335+1,IF(F5335=0,H5334+1,IF(F5334=0,H5333+1,IF(F5333=0,H5332+1))))))</f>
        <v>28</v>
      </c>
      <c r="G5337" s="72">
        <f>IF(F5337=0,0,IF(LİSTE!$F$1=F5337,1,F5337+1))</f>
        <v>1</v>
      </c>
      <c r="H5337" s="72">
        <f>IF(G5337=0,0,IF(LİSTE!$F$1=G5337,1,G5337+1))</f>
        <v>2</v>
      </c>
      <c r="I5337" s="72" t="str">
        <f>IFERROR(VLOOKUP(A5337,TATİLLER!$A$2:$D$30000,3,0),"TATİL DEĞİL")</f>
        <v>TATİL DEĞİL</v>
      </c>
    </row>
    <row r="5338" spans="1:9" x14ac:dyDescent="0.25">
      <c r="A5338" s="74">
        <f t="shared" si="1235"/>
        <v>52671</v>
      </c>
      <c r="B5338" s="72">
        <f t="shared" si="1230"/>
        <v>2</v>
      </c>
      <c r="C5338" s="72" t="str">
        <f>IF(F5338=0,"RESMİ TATİL",VLOOKUP(F5338,LİSTE!$B$7:$D$1300,3,0))</f>
        <v>Zeynep Sevde TOPUZ</v>
      </c>
      <c r="D5338" s="72" t="str">
        <f>IF(G5338=0,"RESMİ TATİL",VLOOKUP(G5338,LİSTE!$B$7:$D$1300,3,0))</f>
        <v>Ömer Asaf KADAŞ</v>
      </c>
      <c r="E5338" s="72" t="str">
        <f>IF(H5338=0,"RESMİ TATİL",VLOOKUP(H5338,LİSTE!$B$7:$D$1300,3,0))</f>
        <v>Ramazan Baran ADIGÜZEL</v>
      </c>
      <c r="F5338" s="72">
        <f>IF(B5338="TATİL",0,IF(F5337&gt;0,IF(LİSTE!$F$1=H5337,1,H5337+1),IF(F5337=0,H5336+1,IF(F5336=0,H5335+1,IF(F5335=0,H5334+1,IF(F5334=0,H5333+1))))))</f>
        <v>3</v>
      </c>
      <c r="G5338" s="72">
        <f>IF(F5338=0,0,IF(LİSTE!$F$1=F5338,1,F5338+1))</f>
        <v>4</v>
      </c>
      <c r="H5338" s="72">
        <f>IF(G5338=0,0,IF(LİSTE!$F$1=G5338,1,G5338+1))</f>
        <v>5</v>
      </c>
      <c r="I5338" s="72" t="str">
        <f>IFERROR(VLOOKUP(A5338,TATİLLER!$A$2:$D$30000,3,0),"TATİL DEĞİL")</f>
        <v>TATİL DEĞİL</v>
      </c>
    </row>
    <row r="5339" spans="1:9" x14ac:dyDescent="0.25">
      <c r="A5339" s="74">
        <f t="shared" si="1235"/>
        <v>52672</v>
      </c>
      <c r="B5339" s="72">
        <f t="shared" si="1230"/>
        <v>3</v>
      </c>
      <c r="C5339" s="72" t="str">
        <f>IF(F5339=0,"RESMİ TATİL",VLOOKUP(F5339,LİSTE!$B$7:$D$1300,3,0))</f>
        <v>Bahar AKGÜN</v>
      </c>
      <c r="D5339" s="72" t="str">
        <f>IF(G5339=0,"RESMİ TATİL",VLOOKUP(G5339,LİSTE!$B$7:$D$1300,3,0))</f>
        <v>Ömer AKGÜL</v>
      </c>
      <c r="E5339" s="72" t="str">
        <f>IF(H5339=0,"RESMİ TATİL",VLOOKUP(H5339,LİSTE!$B$7:$D$1300,3,0))</f>
        <v>Muharrem EFE TANRIVERDİ</v>
      </c>
      <c r="F5339" s="72">
        <f>IF(B5339="TATİL",0,IF(F5338&gt;0,IF(LİSTE!$F$1=H5338,1,H5338+1),IF(F5338=0,H5337+1,IF(F5337=0,H5336+1,IF(F5336=0,H5335+1,IF(F5335=0,H5334+1))))))</f>
        <v>6</v>
      </c>
      <c r="G5339" s="72">
        <f>IF(F5339=0,0,IF(LİSTE!$F$1=F5339,1,F5339+1))</f>
        <v>7</v>
      </c>
      <c r="H5339" s="72">
        <f>IF(G5339=0,0,IF(LİSTE!$F$1=G5339,1,G5339+1))</f>
        <v>8</v>
      </c>
      <c r="I5339" s="72" t="str">
        <f>IFERROR(VLOOKUP(A5339,TATİLLER!$A$2:$D$30000,3,0),"TATİL DEĞİL")</f>
        <v>TATİL DEĞİL</v>
      </c>
    </row>
    <row r="5340" spans="1:9" x14ac:dyDescent="0.25">
      <c r="A5340" s="74">
        <f t="shared" si="1235"/>
        <v>52673</v>
      </c>
      <c r="B5340" s="72">
        <f t="shared" si="1230"/>
        <v>4</v>
      </c>
      <c r="C5340" s="72" t="str">
        <f>IF(F5340=0,"RESMİ TATİL",VLOOKUP(F5340,LİSTE!$B$7:$D$1300,3,0))</f>
        <v>Anıl DOĞAN</v>
      </c>
      <c r="D5340" s="72" t="str">
        <f>IF(G5340=0,"RESMİ TATİL",VLOOKUP(G5340,LİSTE!$B$7:$D$1300,3,0))</f>
        <v>İpek ARSLAN</v>
      </c>
      <c r="E5340" s="72" t="str">
        <f>IF(H5340=0,"RESMİ TATİL",VLOOKUP(H5340,LİSTE!$B$7:$D$1300,3,0))</f>
        <v>Efe KARSAK</v>
      </c>
      <c r="F5340" s="72">
        <f>IF(B5340="TATİL",0,IF(F5339&gt;0,IF(LİSTE!$F$1=H5339,1,H5339+1),IF(F5339=0,H5338+1,IF(F5338=0,H5337+1,IF(F5337=0,H5336+1,IF(F5336=0,H5335+1))))))</f>
        <v>9</v>
      </c>
      <c r="G5340" s="72">
        <f>IF(F5340=0,0,IF(LİSTE!$F$1=F5340,1,F5340+1))</f>
        <v>10</v>
      </c>
      <c r="H5340" s="72">
        <f>IF(G5340=0,0,IF(LİSTE!$F$1=G5340,1,G5340+1))</f>
        <v>11</v>
      </c>
      <c r="I5340" s="72" t="str">
        <f>IFERROR(VLOOKUP(A5340,TATİLLER!$A$2:$D$30000,3,0),"TATİL DEĞİL")</f>
        <v>TATİL DEĞİL</v>
      </c>
    </row>
    <row r="5341" spans="1:9" x14ac:dyDescent="0.25">
      <c r="A5341" s="74">
        <f t="shared" si="1235"/>
        <v>52674</v>
      </c>
      <c r="B5341" s="72">
        <f t="shared" si="1230"/>
        <v>5</v>
      </c>
      <c r="C5341" s="72" t="str">
        <f>IF(F5341=0,"RESMİ TATİL",VLOOKUP(F5341,LİSTE!$B$7:$D$1300,3,0))</f>
        <v>Abdullah KIRBAÇ</v>
      </c>
      <c r="D5341" s="72" t="str">
        <f>IF(G5341=0,"RESMİ TATİL",VLOOKUP(G5341,LİSTE!$B$7:$D$1300,3,0))</f>
        <v>Ümmü Defne GÜLER</v>
      </c>
      <c r="E5341" s="72" t="str">
        <f>IF(H5341=0,"RESMİ TATİL",VLOOKUP(H5341,LİSTE!$B$7:$D$1300,3,0))</f>
        <v>Şevval ÖZDAMAR</v>
      </c>
      <c r="F5341" s="72">
        <f>IF(B5341="TATİL",0,IF(F5340&gt;0,IF(LİSTE!$F$1=H5340,1,H5340+1),IF(F5340=0,H5339+1,IF(F5339=0,H5338+1,IF(F5338=0,H5337+1,IF(F5337=0,H5336+1))))))</f>
        <v>12</v>
      </c>
      <c r="G5341" s="72">
        <f>IF(F5341=0,0,IF(LİSTE!$F$1=F5341,1,F5341+1))</f>
        <v>13</v>
      </c>
      <c r="H5341" s="72">
        <f>IF(G5341=0,0,IF(LİSTE!$F$1=G5341,1,G5341+1))</f>
        <v>14</v>
      </c>
      <c r="I5341" s="72" t="str">
        <f>IFERROR(VLOOKUP(A5341,TATİLLER!$A$2:$D$30000,3,0),"TATİL DEĞİL")</f>
        <v>TATİL DEĞİL</v>
      </c>
    </row>
    <row r="5342" spans="1:9" x14ac:dyDescent="0.25">
      <c r="A5342" s="74">
        <f t="shared" ref="A5342" si="1237">A5341+3</f>
        <v>52677</v>
      </c>
      <c r="B5342" s="72">
        <f t="shared" si="1230"/>
        <v>1</v>
      </c>
      <c r="C5342" s="72" t="str">
        <f>IF(F5342=0,"RESMİ TATİL",VLOOKUP(F5342,LİSTE!$B$7:$D$1300,3,0))</f>
        <v>Zeynep AKDAĞ</v>
      </c>
      <c r="D5342" s="72" t="str">
        <f>IF(G5342=0,"RESMİ TATİL",VLOOKUP(G5342,LİSTE!$B$7:$D$1300,3,0))</f>
        <v>Esma ÇOKER</v>
      </c>
      <c r="E5342" s="72" t="str">
        <f>IF(H5342=0,"RESMİ TATİL",VLOOKUP(H5342,LİSTE!$B$7:$D$1300,3,0))</f>
        <v>Dursun Kubilay YAŞAR</v>
      </c>
      <c r="F5342" s="72">
        <f>IF(B5342="TATİL",0,IF(F5341&gt;0,IF(LİSTE!$F$1=H5341,1,H5341+1),IF(F5341=0,H5340+1,IF(F5340=0,H5339+1,IF(F5339=0,H5338+1,IF(F5338=0,H5337+1))))))</f>
        <v>15</v>
      </c>
      <c r="G5342" s="72">
        <f>IF(F5342=0,0,IF(LİSTE!$F$1=F5342,1,F5342+1))</f>
        <v>16</v>
      </c>
      <c r="H5342" s="72">
        <f>IF(G5342=0,0,IF(LİSTE!$F$1=G5342,1,G5342+1))</f>
        <v>17</v>
      </c>
      <c r="I5342" s="72" t="str">
        <f>IFERROR(VLOOKUP(A5342,TATİLLER!$A$2:$D$30000,3,0),"TATİL DEĞİL")</f>
        <v>TATİL DEĞİL</v>
      </c>
    </row>
    <row r="5343" spans="1:9" x14ac:dyDescent="0.25">
      <c r="A5343" s="74">
        <f t="shared" si="1235"/>
        <v>52678</v>
      </c>
      <c r="B5343" s="72">
        <f t="shared" si="1230"/>
        <v>2</v>
      </c>
      <c r="C5343" s="72" t="str">
        <f>IF(F5343=0,"RESMİ TATİL",VLOOKUP(F5343,LİSTE!$B$7:$D$1300,3,0))</f>
        <v>Zeynep Beril BAŞPINAR</v>
      </c>
      <c r="D5343" s="72" t="str">
        <f>IF(G5343=0,"RESMİ TATİL",VLOOKUP(G5343,LİSTE!$B$7:$D$1300,3,0))</f>
        <v>Ahmet DAL</v>
      </c>
      <c r="E5343" s="72" t="str">
        <f>IF(H5343=0,"RESMİ TATİL",VLOOKUP(H5343,LİSTE!$B$7:$D$1300,3,0))</f>
        <v>Emirhan KARATAŞ</v>
      </c>
      <c r="F5343" s="72">
        <f>IF(B5343="TATİL",0,IF(F5342&gt;0,IF(LİSTE!$F$1=H5342,1,H5342+1),IF(F5342=0,H5341+1,IF(F5341=0,H5340+1,IF(F5340=0,H5339+1,IF(F5339=0,H5338+1))))))</f>
        <v>18</v>
      </c>
      <c r="G5343" s="72">
        <f>IF(F5343=0,0,IF(LİSTE!$F$1=F5343,1,F5343+1))</f>
        <v>19</v>
      </c>
      <c r="H5343" s="72">
        <f>IF(G5343=0,0,IF(LİSTE!$F$1=G5343,1,G5343+1))</f>
        <v>20</v>
      </c>
      <c r="I5343" s="72" t="str">
        <f>IFERROR(VLOOKUP(A5343,TATİLLER!$A$2:$D$30000,3,0),"TATİL DEĞİL")</f>
        <v>TATİL DEĞİL</v>
      </c>
    </row>
    <row r="5344" spans="1:9" x14ac:dyDescent="0.25">
      <c r="A5344" s="74">
        <f t="shared" si="1235"/>
        <v>52679</v>
      </c>
      <c r="B5344" s="72">
        <f t="shared" si="1230"/>
        <v>3</v>
      </c>
      <c r="C5344" s="72" t="str">
        <f>IF(F5344=0,"RESMİ TATİL",VLOOKUP(F5344,LİSTE!$B$7:$D$1300,3,0))</f>
        <v>Zümra Yeter ARI</v>
      </c>
      <c r="D5344" s="72" t="str">
        <f>IF(G5344=0,"RESMİ TATİL",VLOOKUP(G5344,LİSTE!$B$7:$D$1300,3,0))</f>
        <v>Utku KARAGÖZ</v>
      </c>
      <c r="E5344" s="72" t="str">
        <f>IF(H5344=0,"RESMİ TATİL",VLOOKUP(H5344,LİSTE!$B$7:$D$1300,3,0))</f>
        <v>Feyza Zümra AVCIOĞLU</v>
      </c>
      <c r="F5344" s="72">
        <f>IF(B5344="TATİL",0,IF(F5343&gt;0,IF(LİSTE!$F$1=H5343,1,H5343+1),IF(F5343=0,H5342+1,IF(F5342=0,H5341+1,IF(F5341=0,H5340+1,IF(F5340=0,H5339+1))))))</f>
        <v>21</v>
      </c>
      <c r="G5344" s="72">
        <f>IF(F5344=0,0,IF(LİSTE!$F$1=F5344,1,F5344+1))</f>
        <v>22</v>
      </c>
      <c r="H5344" s="72">
        <f>IF(G5344=0,0,IF(LİSTE!$F$1=G5344,1,G5344+1))</f>
        <v>23</v>
      </c>
      <c r="I5344" s="72" t="str">
        <f>IFERROR(VLOOKUP(A5344,TATİLLER!$A$2:$D$30000,3,0),"TATİL DEĞİL")</f>
        <v>TATİL DEĞİL</v>
      </c>
    </row>
    <row r="5345" spans="1:9" x14ac:dyDescent="0.25">
      <c r="A5345" s="74">
        <f t="shared" si="1235"/>
        <v>52680</v>
      </c>
      <c r="B5345" s="72">
        <f t="shared" si="1230"/>
        <v>4</v>
      </c>
      <c r="C5345" s="72" t="str">
        <f>IF(F5345=0,"RESMİ TATİL",VLOOKUP(F5345,LİSTE!$B$7:$D$1300,3,0))</f>
        <v>Yusuf Ali TABUR</v>
      </c>
      <c r="D5345" s="72" t="str">
        <f>IF(G5345=0,"RESMİ TATİL",VLOOKUP(G5345,LİSTE!$B$7:$D$1300,3,0))</f>
        <v>Irmak UTEBAY</v>
      </c>
      <c r="E5345" s="72" t="str">
        <f>IF(H5345=0,"RESMİ TATİL",VLOOKUP(H5345,LİSTE!$B$7:$D$1300,3,0))</f>
        <v>Kerem AKKOÇ</v>
      </c>
      <c r="F5345" s="72">
        <f>IF(B5345="TATİL",0,IF(F5344&gt;0,IF(LİSTE!$F$1=H5344,1,H5344+1),IF(F5344=0,H5343+1,IF(F5343=0,H5342+1,IF(F5342=0,H5341+1,IF(F5341=0,H5340+1))))))</f>
        <v>24</v>
      </c>
      <c r="G5345" s="72">
        <f>IF(F5345=0,0,IF(LİSTE!$F$1=F5345,1,F5345+1))</f>
        <v>25</v>
      </c>
      <c r="H5345" s="72">
        <f>IF(G5345=0,0,IF(LİSTE!$F$1=G5345,1,G5345+1))</f>
        <v>26</v>
      </c>
      <c r="I5345" s="72" t="str">
        <f>IFERROR(VLOOKUP(A5345,TATİLLER!$A$2:$D$30000,3,0),"TATİL DEĞİL")</f>
        <v>TATİL DEĞİL</v>
      </c>
    </row>
    <row r="5346" spans="1:9" x14ac:dyDescent="0.25">
      <c r="A5346" s="74">
        <f t="shared" si="1235"/>
        <v>52681</v>
      </c>
      <c r="B5346" s="72">
        <f t="shared" si="1230"/>
        <v>5</v>
      </c>
      <c r="C5346" s="72" t="str">
        <f>IF(F5346=0,"RESMİ TATİL",VLOOKUP(F5346,LİSTE!$B$7:$D$1300,3,0))</f>
        <v>Elçin Ayşe ELMAS</v>
      </c>
      <c r="D5346" s="72" t="str">
        <f>IF(G5346=0,"RESMİ TATİL",VLOOKUP(G5346,LİSTE!$B$7:$D$1300,3,0))</f>
        <v>Muhammed YILDIZDAĞ</v>
      </c>
      <c r="E5346" s="72" t="str">
        <f>IF(H5346=0,"RESMİ TATİL",VLOOKUP(H5346,LİSTE!$B$7:$D$1300,3,0))</f>
        <v>Nisa Nur SANCAR</v>
      </c>
      <c r="F5346" s="72">
        <f>IF(B5346="TATİL",0,IF(F5345&gt;0,IF(LİSTE!$F$1=H5345,1,H5345+1),IF(F5345=0,H5344+1,IF(F5344=0,H5343+1,IF(F5343=0,H5342+1,IF(F5342=0,H5341+1))))))</f>
        <v>27</v>
      </c>
      <c r="G5346" s="72">
        <f>IF(F5346=0,0,IF(LİSTE!$F$1=F5346,1,F5346+1))</f>
        <v>28</v>
      </c>
      <c r="H5346" s="72">
        <f>IF(G5346=0,0,IF(LİSTE!$F$1=G5346,1,G5346+1))</f>
        <v>1</v>
      </c>
      <c r="I5346" s="72" t="str">
        <f>IFERROR(VLOOKUP(A5346,TATİLLER!$A$2:$D$30000,3,0),"TATİL DEĞİL")</f>
        <v>TATİL DEĞİL</v>
      </c>
    </row>
    <row r="5347" spans="1:9" x14ac:dyDescent="0.25">
      <c r="A5347" s="74">
        <f t="shared" ref="A5347" si="1238">A5346+3</f>
        <v>52684</v>
      </c>
      <c r="B5347" s="72">
        <f t="shared" si="1230"/>
        <v>1</v>
      </c>
      <c r="C5347" s="72" t="str">
        <f>IF(F5347=0,"RESMİ TATİL",VLOOKUP(F5347,LİSTE!$B$7:$D$1300,3,0))</f>
        <v>Esila ÇETİN</v>
      </c>
      <c r="D5347" s="72" t="str">
        <f>IF(G5347=0,"RESMİ TATİL",VLOOKUP(G5347,LİSTE!$B$7:$D$1300,3,0))</f>
        <v>Zeynep Sevde TOPUZ</v>
      </c>
      <c r="E5347" s="72" t="str">
        <f>IF(H5347=0,"RESMİ TATİL",VLOOKUP(H5347,LİSTE!$B$7:$D$1300,3,0))</f>
        <v>Ömer Asaf KADAŞ</v>
      </c>
      <c r="F5347" s="72">
        <f>IF(B5347="TATİL",0,IF(F5346&gt;0,IF(LİSTE!$F$1=H5346,1,H5346+1),IF(F5346=0,H5345+1,IF(F5345=0,H5344+1,IF(F5344=0,H5343+1,IF(F5343=0,H5342+1))))))</f>
        <v>2</v>
      </c>
      <c r="G5347" s="72">
        <f>IF(F5347=0,0,IF(LİSTE!$F$1=F5347,1,F5347+1))</f>
        <v>3</v>
      </c>
      <c r="H5347" s="72">
        <f>IF(G5347=0,0,IF(LİSTE!$F$1=G5347,1,G5347+1))</f>
        <v>4</v>
      </c>
      <c r="I5347" s="72" t="str">
        <f>IFERROR(VLOOKUP(A5347,TATİLLER!$A$2:$D$30000,3,0),"TATİL DEĞİL")</f>
        <v>TATİL DEĞİL</v>
      </c>
    </row>
    <row r="5348" spans="1:9" x14ac:dyDescent="0.25">
      <c r="A5348" s="74">
        <f t="shared" si="1235"/>
        <v>52685</v>
      </c>
      <c r="B5348" s="72">
        <f t="shared" si="1230"/>
        <v>2</v>
      </c>
      <c r="C5348" s="72" t="str">
        <f>IF(F5348=0,"RESMİ TATİL",VLOOKUP(F5348,LİSTE!$B$7:$D$1300,3,0))</f>
        <v>Ramazan Baran ADIGÜZEL</v>
      </c>
      <c r="D5348" s="72" t="str">
        <f>IF(G5348=0,"RESMİ TATİL",VLOOKUP(G5348,LİSTE!$B$7:$D$1300,3,0))</f>
        <v>Bahar AKGÜN</v>
      </c>
      <c r="E5348" s="72" t="str">
        <f>IF(H5348=0,"RESMİ TATİL",VLOOKUP(H5348,LİSTE!$B$7:$D$1300,3,0))</f>
        <v>Ömer AKGÜL</v>
      </c>
      <c r="F5348" s="72">
        <f>IF(B5348="TATİL",0,IF(F5347&gt;0,IF(LİSTE!$F$1=H5347,1,H5347+1),IF(F5347=0,H5346+1,IF(F5346=0,H5345+1,IF(F5345=0,H5344+1,IF(F5344=0,H5343+1))))))</f>
        <v>5</v>
      </c>
      <c r="G5348" s="72">
        <f>IF(F5348=0,0,IF(LİSTE!$F$1=F5348,1,F5348+1))</f>
        <v>6</v>
      </c>
      <c r="H5348" s="72">
        <f>IF(G5348=0,0,IF(LİSTE!$F$1=G5348,1,G5348+1))</f>
        <v>7</v>
      </c>
      <c r="I5348" s="72" t="str">
        <f>IFERROR(VLOOKUP(A5348,TATİLLER!$A$2:$D$30000,3,0),"TATİL DEĞİL")</f>
        <v>TATİL DEĞİL</v>
      </c>
    </row>
    <row r="5349" spans="1:9" x14ac:dyDescent="0.25">
      <c r="A5349" s="74">
        <f t="shared" si="1235"/>
        <v>52686</v>
      </c>
      <c r="B5349" s="72">
        <f t="shared" si="1230"/>
        <v>3</v>
      </c>
      <c r="C5349" s="72" t="str">
        <f>IF(F5349=0,"RESMİ TATİL",VLOOKUP(F5349,LİSTE!$B$7:$D$1300,3,0))</f>
        <v>Muharrem EFE TANRIVERDİ</v>
      </c>
      <c r="D5349" s="72" t="str">
        <f>IF(G5349=0,"RESMİ TATİL",VLOOKUP(G5349,LİSTE!$B$7:$D$1300,3,0))</f>
        <v>Anıl DOĞAN</v>
      </c>
      <c r="E5349" s="72" t="str">
        <f>IF(H5349=0,"RESMİ TATİL",VLOOKUP(H5349,LİSTE!$B$7:$D$1300,3,0))</f>
        <v>İpek ARSLAN</v>
      </c>
      <c r="F5349" s="72">
        <f>IF(B5349="TATİL",0,IF(F5348&gt;0,IF(LİSTE!$F$1=H5348,1,H5348+1),IF(F5348=0,H5347+1,IF(F5347=0,H5346+1,IF(F5346=0,H5345+1,IF(F5345=0,H5344+1))))))</f>
        <v>8</v>
      </c>
      <c r="G5349" s="72">
        <f>IF(F5349=0,0,IF(LİSTE!$F$1=F5349,1,F5349+1))</f>
        <v>9</v>
      </c>
      <c r="H5349" s="72">
        <f>IF(G5349=0,0,IF(LİSTE!$F$1=G5349,1,G5349+1))</f>
        <v>10</v>
      </c>
      <c r="I5349" s="72" t="str">
        <f>IFERROR(VLOOKUP(A5349,TATİLLER!$A$2:$D$30000,3,0),"TATİL DEĞİL")</f>
        <v>TATİL DEĞİL</v>
      </c>
    </row>
    <row r="5350" spans="1:9" x14ac:dyDescent="0.25">
      <c r="A5350" s="74">
        <f t="shared" si="1235"/>
        <v>52687</v>
      </c>
      <c r="B5350" s="72">
        <f t="shared" si="1230"/>
        <v>4</v>
      </c>
      <c r="C5350" s="72" t="str">
        <f>IF(F5350=0,"RESMİ TATİL",VLOOKUP(F5350,LİSTE!$B$7:$D$1300,3,0))</f>
        <v>Efe KARSAK</v>
      </c>
      <c r="D5350" s="72" t="str">
        <f>IF(G5350=0,"RESMİ TATİL",VLOOKUP(G5350,LİSTE!$B$7:$D$1300,3,0))</f>
        <v>Abdullah KIRBAÇ</v>
      </c>
      <c r="E5350" s="72" t="str">
        <f>IF(H5350=0,"RESMİ TATİL",VLOOKUP(H5350,LİSTE!$B$7:$D$1300,3,0))</f>
        <v>Ümmü Defne GÜLER</v>
      </c>
      <c r="F5350" s="72">
        <f>IF(B5350="TATİL",0,IF(F5349&gt;0,IF(LİSTE!$F$1=H5349,1,H5349+1),IF(F5349=0,H5348+1,IF(F5348=0,H5347+1,IF(F5347=0,H5346+1,IF(F5346=0,H5345+1))))))</f>
        <v>11</v>
      </c>
      <c r="G5350" s="72">
        <f>IF(F5350=0,0,IF(LİSTE!$F$1=F5350,1,F5350+1))</f>
        <v>12</v>
      </c>
      <c r="H5350" s="72">
        <f>IF(G5350=0,0,IF(LİSTE!$F$1=G5350,1,G5350+1))</f>
        <v>13</v>
      </c>
      <c r="I5350" s="72" t="str">
        <f>IFERROR(VLOOKUP(A5350,TATİLLER!$A$2:$D$30000,3,0),"TATİL DEĞİL")</f>
        <v>TATİL DEĞİL</v>
      </c>
    </row>
    <row r="5351" spans="1:9" x14ac:dyDescent="0.25">
      <c r="A5351" s="74">
        <f t="shared" si="1235"/>
        <v>52688</v>
      </c>
      <c r="B5351" s="72">
        <f t="shared" si="1230"/>
        <v>5</v>
      </c>
      <c r="C5351" s="72" t="str">
        <f>IF(F5351=0,"RESMİ TATİL",VLOOKUP(F5351,LİSTE!$B$7:$D$1300,3,0))</f>
        <v>Şevval ÖZDAMAR</v>
      </c>
      <c r="D5351" s="72" t="str">
        <f>IF(G5351=0,"RESMİ TATİL",VLOOKUP(G5351,LİSTE!$B$7:$D$1300,3,0))</f>
        <v>Zeynep AKDAĞ</v>
      </c>
      <c r="E5351" s="72" t="str">
        <f>IF(H5351=0,"RESMİ TATİL",VLOOKUP(H5351,LİSTE!$B$7:$D$1300,3,0))</f>
        <v>Esma ÇOKER</v>
      </c>
      <c r="F5351" s="72">
        <f>IF(B5351="TATİL",0,IF(F5350&gt;0,IF(LİSTE!$F$1=H5350,1,H5350+1),IF(F5350=0,H5349+1,IF(F5349=0,H5348+1,IF(F5348=0,H5347+1,IF(F5347=0,H5346+1))))))</f>
        <v>14</v>
      </c>
      <c r="G5351" s="72">
        <f>IF(F5351=0,0,IF(LİSTE!$F$1=F5351,1,F5351+1))</f>
        <v>15</v>
      </c>
      <c r="H5351" s="72">
        <f>IF(G5351=0,0,IF(LİSTE!$F$1=G5351,1,G5351+1))</f>
        <v>16</v>
      </c>
      <c r="I5351" s="72" t="str">
        <f>IFERROR(VLOOKUP(A5351,TATİLLER!$A$2:$D$30000,3,0),"TATİL DEĞİL")</f>
        <v>TATİL DEĞİL</v>
      </c>
    </row>
    <row r="5352" spans="1:9" x14ac:dyDescent="0.25">
      <c r="A5352" s="74">
        <f t="shared" ref="A5352" si="1239">A5351+3</f>
        <v>52691</v>
      </c>
      <c r="B5352" s="72">
        <f t="shared" si="1230"/>
        <v>1</v>
      </c>
      <c r="C5352" s="72" t="str">
        <f>IF(F5352=0,"RESMİ TATİL",VLOOKUP(F5352,LİSTE!$B$7:$D$1300,3,0))</f>
        <v>Dursun Kubilay YAŞAR</v>
      </c>
      <c r="D5352" s="72" t="str">
        <f>IF(G5352=0,"RESMİ TATİL",VLOOKUP(G5352,LİSTE!$B$7:$D$1300,3,0))</f>
        <v>Zeynep Beril BAŞPINAR</v>
      </c>
      <c r="E5352" s="72" t="str">
        <f>IF(H5352=0,"RESMİ TATİL",VLOOKUP(H5352,LİSTE!$B$7:$D$1300,3,0))</f>
        <v>Ahmet DAL</v>
      </c>
      <c r="F5352" s="72">
        <f>IF(B5352="TATİL",0,IF(F5351&gt;0,IF(LİSTE!$F$1=H5351,1,H5351+1),IF(F5351=0,H5350+1,IF(F5350=0,H5349+1,IF(F5349=0,H5348+1,IF(F5348=0,H5347+1))))))</f>
        <v>17</v>
      </c>
      <c r="G5352" s="72">
        <f>IF(F5352=0,0,IF(LİSTE!$F$1=F5352,1,F5352+1))</f>
        <v>18</v>
      </c>
      <c r="H5352" s="72">
        <f>IF(G5352=0,0,IF(LİSTE!$F$1=G5352,1,G5352+1))</f>
        <v>19</v>
      </c>
      <c r="I5352" s="72" t="str">
        <f>IFERROR(VLOOKUP(A5352,TATİLLER!$A$2:$D$30000,3,0),"TATİL DEĞİL")</f>
        <v>TATİL DEĞİL</v>
      </c>
    </row>
    <row r="5353" spans="1:9" x14ac:dyDescent="0.25">
      <c r="A5353" s="74">
        <f t="shared" si="1235"/>
        <v>52692</v>
      </c>
      <c r="B5353" s="72">
        <f t="shared" si="1230"/>
        <v>2</v>
      </c>
      <c r="C5353" s="72" t="str">
        <f>IF(F5353=0,"RESMİ TATİL",VLOOKUP(F5353,LİSTE!$B$7:$D$1300,3,0))</f>
        <v>Emirhan KARATAŞ</v>
      </c>
      <c r="D5353" s="72" t="str">
        <f>IF(G5353=0,"RESMİ TATİL",VLOOKUP(G5353,LİSTE!$B$7:$D$1300,3,0))</f>
        <v>Zümra Yeter ARI</v>
      </c>
      <c r="E5353" s="72" t="str">
        <f>IF(H5353=0,"RESMİ TATİL",VLOOKUP(H5353,LİSTE!$B$7:$D$1300,3,0))</f>
        <v>Utku KARAGÖZ</v>
      </c>
      <c r="F5353" s="72">
        <f>IF(B5353="TATİL",0,IF(F5352&gt;0,IF(LİSTE!$F$1=H5352,1,H5352+1),IF(F5352=0,H5351+1,IF(F5351=0,H5350+1,IF(F5350=0,H5349+1,IF(F5349=0,H5348+1))))))</f>
        <v>20</v>
      </c>
      <c r="G5353" s="72">
        <f>IF(F5353=0,0,IF(LİSTE!$F$1=F5353,1,F5353+1))</f>
        <v>21</v>
      </c>
      <c r="H5353" s="72">
        <f>IF(G5353=0,0,IF(LİSTE!$F$1=G5353,1,G5353+1))</f>
        <v>22</v>
      </c>
      <c r="I5353" s="72" t="str">
        <f>IFERROR(VLOOKUP(A5353,TATİLLER!$A$2:$D$30000,3,0),"TATİL DEĞİL")</f>
        <v>TATİL DEĞİL</v>
      </c>
    </row>
    <row r="5354" spans="1:9" x14ac:dyDescent="0.25">
      <c r="A5354" s="74">
        <f t="shared" si="1235"/>
        <v>52693</v>
      </c>
      <c r="B5354" s="72">
        <f t="shared" si="1230"/>
        <v>3</v>
      </c>
      <c r="C5354" s="72" t="str">
        <f>IF(F5354=0,"RESMİ TATİL",VLOOKUP(F5354,LİSTE!$B$7:$D$1300,3,0))</f>
        <v>Feyza Zümra AVCIOĞLU</v>
      </c>
      <c r="D5354" s="72" t="str">
        <f>IF(G5354=0,"RESMİ TATİL",VLOOKUP(G5354,LİSTE!$B$7:$D$1300,3,0))</f>
        <v>Yusuf Ali TABUR</v>
      </c>
      <c r="E5354" s="72" t="str">
        <f>IF(H5354=0,"RESMİ TATİL",VLOOKUP(H5354,LİSTE!$B$7:$D$1300,3,0))</f>
        <v>Irmak UTEBAY</v>
      </c>
      <c r="F5354" s="72">
        <f>IF(B5354="TATİL",0,IF(F5353&gt;0,IF(LİSTE!$F$1=H5353,1,H5353+1),IF(F5353=0,H5352+1,IF(F5352=0,H5351+1,IF(F5351=0,H5350+1,IF(F5350=0,H5349+1))))))</f>
        <v>23</v>
      </c>
      <c r="G5354" s="72">
        <f>IF(F5354=0,0,IF(LİSTE!$F$1=F5354,1,F5354+1))</f>
        <v>24</v>
      </c>
      <c r="H5354" s="72">
        <f>IF(G5354=0,0,IF(LİSTE!$F$1=G5354,1,G5354+1))</f>
        <v>25</v>
      </c>
      <c r="I5354" s="72" t="str">
        <f>IFERROR(VLOOKUP(A5354,TATİLLER!$A$2:$D$30000,3,0),"TATİL DEĞİL")</f>
        <v>TATİL DEĞİL</v>
      </c>
    </row>
    <row r="5355" spans="1:9" x14ac:dyDescent="0.25">
      <c r="A5355" s="74">
        <f t="shared" si="1235"/>
        <v>52694</v>
      </c>
      <c r="B5355" s="72">
        <f t="shared" si="1230"/>
        <v>4</v>
      </c>
      <c r="C5355" s="72" t="str">
        <f>IF(F5355=0,"RESMİ TATİL",VLOOKUP(F5355,LİSTE!$B$7:$D$1300,3,0))</f>
        <v>Kerem AKKOÇ</v>
      </c>
      <c r="D5355" s="72" t="str">
        <f>IF(G5355=0,"RESMİ TATİL",VLOOKUP(G5355,LİSTE!$B$7:$D$1300,3,0))</f>
        <v>Elçin Ayşe ELMAS</v>
      </c>
      <c r="E5355" s="72" t="str">
        <f>IF(H5355=0,"RESMİ TATİL",VLOOKUP(H5355,LİSTE!$B$7:$D$1300,3,0))</f>
        <v>Muhammed YILDIZDAĞ</v>
      </c>
      <c r="F5355" s="72">
        <f>IF(B5355="TATİL",0,IF(F5354&gt;0,IF(LİSTE!$F$1=H5354,1,H5354+1),IF(F5354=0,H5353+1,IF(F5353=0,H5352+1,IF(F5352=0,H5351+1,IF(F5351=0,H5350+1))))))</f>
        <v>26</v>
      </c>
      <c r="G5355" s="72">
        <f>IF(F5355=0,0,IF(LİSTE!$F$1=F5355,1,F5355+1))</f>
        <v>27</v>
      </c>
      <c r="H5355" s="72">
        <f>IF(G5355=0,0,IF(LİSTE!$F$1=G5355,1,G5355+1))</f>
        <v>28</v>
      </c>
      <c r="I5355" s="72" t="str">
        <f>IFERROR(VLOOKUP(A5355,TATİLLER!$A$2:$D$30000,3,0),"TATİL DEĞİL")</f>
        <v>TATİL DEĞİL</v>
      </c>
    </row>
    <row r="5356" spans="1:9" x14ac:dyDescent="0.25">
      <c r="A5356" s="74">
        <f t="shared" si="1235"/>
        <v>52695</v>
      </c>
      <c r="B5356" s="72">
        <f t="shared" si="1230"/>
        <v>5</v>
      </c>
      <c r="C5356" s="72" t="str">
        <f>IF(F5356=0,"RESMİ TATİL",VLOOKUP(F5356,LİSTE!$B$7:$D$1300,3,0))</f>
        <v>Nisa Nur SANCAR</v>
      </c>
      <c r="D5356" s="72" t="str">
        <f>IF(G5356=0,"RESMİ TATİL",VLOOKUP(G5356,LİSTE!$B$7:$D$1300,3,0))</f>
        <v>Esila ÇETİN</v>
      </c>
      <c r="E5356" s="72" t="str">
        <f>IF(H5356=0,"RESMİ TATİL",VLOOKUP(H5356,LİSTE!$B$7:$D$1300,3,0))</f>
        <v>Zeynep Sevde TOPUZ</v>
      </c>
      <c r="F5356" s="72">
        <f>IF(B5356="TATİL",0,IF(F5355&gt;0,IF(LİSTE!$F$1=H5355,1,H5355+1),IF(F5355=0,H5354+1,IF(F5354=0,H5353+1,IF(F5353=0,H5352+1,IF(F5352=0,H5351+1))))))</f>
        <v>1</v>
      </c>
      <c r="G5356" s="72">
        <f>IF(F5356=0,0,IF(LİSTE!$F$1=F5356,1,F5356+1))</f>
        <v>2</v>
      </c>
      <c r="H5356" s="72">
        <f>IF(G5356=0,0,IF(LİSTE!$F$1=G5356,1,G5356+1))</f>
        <v>3</v>
      </c>
      <c r="I5356" s="72" t="str">
        <f>IFERROR(VLOOKUP(A5356,TATİLLER!$A$2:$D$30000,3,0),"TATİL DEĞİL")</f>
        <v>TATİL DEĞİL</v>
      </c>
    </row>
    <row r="5357" spans="1:9" x14ac:dyDescent="0.25">
      <c r="A5357" s="74">
        <f t="shared" ref="A5357" si="1240">A5356+3</f>
        <v>52698</v>
      </c>
      <c r="B5357" s="72">
        <f t="shared" si="1230"/>
        <v>1</v>
      </c>
      <c r="C5357" s="72" t="str">
        <f>IF(F5357=0,"RESMİ TATİL",VLOOKUP(F5357,LİSTE!$B$7:$D$1300,3,0))</f>
        <v>Ömer Asaf KADAŞ</v>
      </c>
      <c r="D5357" s="72" t="str">
        <f>IF(G5357=0,"RESMİ TATİL",VLOOKUP(G5357,LİSTE!$B$7:$D$1300,3,0))</f>
        <v>Ramazan Baran ADIGÜZEL</v>
      </c>
      <c r="E5357" s="72" t="str">
        <f>IF(H5357=0,"RESMİ TATİL",VLOOKUP(H5357,LİSTE!$B$7:$D$1300,3,0))</f>
        <v>Bahar AKGÜN</v>
      </c>
      <c r="F5357" s="72">
        <f>IF(B5357="TATİL",0,IF(F5356&gt;0,IF(LİSTE!$F$1=H5356,1,H5356+1),IF(F5356=0,H5355+1,IF(F5355=0,H5354+1,IF(F5354=0,H5353+1,IF(F5353=0,H5352+1))))))</f>
        <v>4</v>
      </c>
      <c r="G5357" s="72">
        <f>IF(F5357=0,0,IF(LİSTE!$F$1=F5357,1,F5357+1))</f>
        <v>5</v>
      </c>
      <c r="H5357" s="72">
        <f>IF(G5357=0,0,IF(LİSTE!$F$1=G5357,1,G5357+1))</f>
        <v>6</v>
      </c>
      <c r="I5357" s="72" t="str">
        <f>IFERROR(VLOOKUP(A5357,TATİLLER!$A$2:$D$30000,3,0),"TATİL DEĞİL")</f>
        <v>TATİL DEĞİL</v>
      </c>
    </row>
    <row r="5358" spans="1:9" x14ac:dyDescent="0.25">
      <c r="A5358" s="74">
        <f t="shared" si="1235"/>
        <v>52699</v>
      </c>
      <c r="B5358" s="72">
        <f t="shared" si="1230"/>
        <v>2</v>
      </c>
      <c r="C5358" s="72" t="str">
        <f>IF(F5358=0,"RESMİ TATİL",VLOOKUP(F5358,LİSTE!$B$7:$D$1300,3,0))</f>
        <v>Ömer AKGÜL</v>
      </c>
      <c r="D5358" s="72" t="str">
        <f>IF(G5358=0,"RESMİ TATİL",VLOOKUP(G5358,LİSTE!$B$7:$D$1300,3,0))</f>
        <v>Muharrem EFE TANRIVERDİ</v>
      </c>
      <c r="E5358" s="72" t="str">
        <f>IF(H5358=0,"RESMİ TATİL",VLOOKUP(H5358,LİSTE!$B$7:$D$1300,3,0))</f>
        <v>Anıl DOĞAN</v>
      </c>
      <c r="F5358" s="72">
        <f>IF(B5358="TATİL",0,IF(F5357&gt;0,IF(LİSTE!$F$1=H5357,1,H5357+1),IF(F5357=0,H5356+1,IF(F5356=0,H5355+1,IF(F5355=0,H5354+1,IF(F5354=0,H5353+1))))))</f>
        <v>7</v>
      </c>
      <c r="G5358" s="72">
        <f>IF(F5358=0,0,IF(LİSTE!$F$1=F5358,1,F5358+1))</f>
        <v>8</v>
      </c>
      <c r="H5358" s="72">
        <f>IF(G5358=0,0,IF(LİSTE!$F$1=G5358,1,G5358+1))</f>
        <v>9</v>
      </c>
      <c r="I5358" s="72" t="str">
        <f>IFERROR(VLOOKUP(A5358,TATİLLER!$A$2:$D$30000,3,0),"TATİL DEĞİL")</f>
        <v>TATİL DEĞİL</v>
      </c>
    </row>
    <row r="5359" spans="1:9" x14ac:dyDescent="0.25">
      <c r="A5359" s="74">
        <f t="shared" si="1235"/>
        <v>52700</v>
      </c>
      <c r="B5359" s="72">
        <f t="shared" si="1230"/>
        <v>3</v>
      </c>
      <c r="C5359" s="72" t="str">
        <f>IF(F5359=0,"RESMİ TATİL",VLOOKUP(F5359,LİSTE!$B$7:$D$1300,3,0))</f>
        <v>İpek ARSLAN</v>
      </c>
      <c r="D5359" s="72" t="str">
        <f>IF(G5359=0,"RESMİ TATİL",VLOOKUP(G5359,LİSTE!$B$7:$D$1300,3,0))</f>
        <v>Efe KARSAK</v>
      </c>
      <c r="E5359" s="72" t="str">
        <f>IF(H5359=0,"RESMİ TATİL",VLOOKUP(H5359,LİSTE!$B$7:$D$1300,3,0))</f>
        <v>Abdullah KIRBAÇ</v>
      </c>
      <c r="F5359" s="72">
        <f>IF(B5359="TATİL",0,IF(F5358&gt;0,IF(LİSTE!$F$1=H5358,1,H5358+1),IF(F5358=0,H5357+1,IF(F5357=0,H5356+1,IF(F5356=0,H5355+1,IF(F5355=0,H5354+1))))))</f>
        <v>10</v>
      </c>
      <c r="G5359" s="72">
        <f>IF(F5359=0,0,IF(LİSTE!$F$1=F5359,1,F5359+1))</f>
        <v>11</v>
      </c>
      <c r="H5359" s="72">
        <f>IF(G5359=0,0,IF(LİSTE!$F$1=G5359,1,G5359+1))</f>
        <v>12</v>
      </c>
      <c r="I5359" s="72" t="str">
        <f>IFERROR(VLOOKUP(A5359,TATİLLER!$A$2:$D$30000,3,0),"TATİL DEĞİL")</f>
        <v>TATİL DEĞİL</v>
      </c>
    </row>
    <row r="5360" spans="1:9" x14ac:dyDescent="0.25">
      <c r="A5360" s="74">
        <f t="shared" si="1235"/>
        <v>52701</v>
      </c>
      <c r="B5360" s="72">
        <f t="shared" si="1230"/>
        <v>4</v>
      </c>
      <c r="C5360" s="72" t="str">
        <f>IF(F5360=0,"RESMİ TATİL",VLOOKUP(F5360,LİSTE!$B$7:$D$1300,3,0))</f>
        <v>Ümmü Defne GÜLER</v>
      </c>
      <c r="D5360" s="72" t="str">
        <f>IF(G5360=0,"RESMİ TATİL",VLOOKUP(G5360,LİSTE!$B$7:$D$1300,3,0))</f>
        <v>Şevval ÖZDAMAR</v>
      </c>
      <c r="E5360" s="72" t="str">
        <f>IF(H5360=0,"RESMİ TATİL",VLOOKUP(H5360,LİSTE!$B$7:$D$1300,3,0))</f>
        <v>Zeynep AKDAĞ</v>
      </c>
      <c r="F5360" s="72">
        <f>IF(B5360="TATİL",0,IF(F5359&gt;0,IF(LİSTE!$F$1=H5359,1,H5359+1),IF(F5359=0,H5358+1,IF(F5358=0,H5357+1,IF(F5357=0,H5356+1,IF(F5356=0,H5355+1))))))</f>
        <v>13</v>
      </c>
      <c r="G5360" s="72">
        <f>IF(F5360=0,0,IF(LİSTE!$F$1=F5360,1,F5360+1))</f>
        <v>14</v>
      </c>
      <c r="H5360" s="72">
        <f>IF(G5360=0,0,IF(LİSTE!$F$1=G5360,1,G5360+1))</f>
        <v>15</v>
      </c>
      <c r="I5360" s="72" t="str">
        <f>IFERROR(VLOOKUP(A5360,TATİLLER!$A$2:$D$30000,3,0),"TATİL DEĞİL")</f>
        <v>TATİL DEĞİL</v>
      </c>
    </row>
    <row r="5361" spans="1:9" x14ac:dyDescent="0.25">
      <c r="A5361" s="74">
        <f t="shared" si="1235"/>
        <v>52702</v>
      </c>
      <c r="B5361" s="72">
        <f t="shared" si="1230"/>
        <v>5</v>
      </c>
      <c r="C5361" s="72" t="str">
        <f>IF(F5361=0,"RESMİ TATİL",VLOOKUP(F5361,LİSTE!$B$7:$D$1300,3,0))</f>
        <v>Esma ÇOKER</v>
      </c>
      <c r="D5361" s="72" t="str">
        <f>IF(G5361=0,"RESMİ TATİL",VLOOKUP(G5361,LİSTE!$B$7:$D$1300,3,0))</f>
        <v>Dursun Kubilay YAŞAR</v>
      </c>
      <c r="E5361" s="72" t="str">
        <f>IF(H5361=0,"RESMİ TATİL",VLOOKUP(H5361,LİSTE!$B$7:$D$1300,3,0))</f>
        <v>Zeynep Beril BAŞPINAR</v>
      </c>
      <c r="F5361" s="72">
        <f>IF(B5361="TATİL",0,IF(F5360&gt;0,IF(LİSTE!$F$1=H5360,1,H5360+1),IF(F5360=0,H5359+1,IF(F5359=0,H5358+1,IF(F5358=0,H5357+1,IF(F5357=0,H5356+1))))))</f>
        <v>16</v>
      </c>
      <c r="G5361" s="72">
        <f>IF(F5361=0,0,IF(LİSTE!$F$1=F5361,1,F5361+1))</f>
        <v>17</v>
      </c>
      <c r="H5361" s="72">
        <f>IF(G5361=0,0,IF(LİSTE!$F$1=G5361,1,G5361+1))</f>
        <v>18</v>
      </c>
      <c r="I5361" s="72" t="str">
        <f>IFERROR(VLOOKUP(A5361,TATİLLER!$A$2:$D$30000,3,0),"TATİL DEĞİL")</f>
        <v>TATİL DEĞİL</v>
      </c>
    </row>
    <row r="5362" spans="1:9" x14ac:dyDescent="0.25">
      <c r="A5362" s="74">
        <f t="shared" ref="A5362" si="1241">A5361+3</f>
        <v>52705</v>
      </c>
      <c r="B5362" s="72">
        <f t="shared" si="1230"/>
        <v>1</v>
      </c>
      <c r="C5362" s="72" t="str">
        <f>IF(F5362=0,"RESMİ TATİL",VLOOKUP(F5362,LİSTE!$B$7:$D$1300,3,0))</f>
        <v>Ahmet DAL</v>
      </c>
      <c r="D5362" s="72" t="str">
        <f>IF(G5362=0,"RESMİ TATİL",VLOOKUP(G5362,LİSTE!$B$7:$D$1300,3,0))</f>
        <v>Emirhan KARATAŞ</v>
      </c>
      <c r="E5362" s="72" t="str">
        <f>IF(H5362=0,"RESMİ TATİL",VLOOKUP(H5362,LİSTE!$B$7:$D$1300,3,0))</f>
        <v>Zümra Yeter ARI</v>
      </c>
      <c r="F5362" s="72">
        <f>IF(B5362="TATİL",0,IF(F5361&gt;0,IF(LİSTE!$F$1=H5361,1,H5361+1),IF(F5361=0,H5360+1,IF(F5360=0,H5359+1,IF(F5359=0,H5358+1,IF(F5358=0,H5357+1))))))</f>
        <v>19</v>
      </c>
      <c r="G5362" s="72">
        <f>IF(F5362=0,0,IF(LİSTE!$F$1=F5362,1,F5362+1))</f>
        <v>20</v>
      </c>
      <c r="H5362" s="72">
        <f>IF(G5362=0,0,IF(LİSTE!$F$1=G5362,1,G5362+1))</f>
        <v>21</v>
      </c>
      <c r="I5362" s="72" t="str">
        <f>IFERROR(VLOOKUP(A5362,TATİLLER!$A$2:$D$30000,3,0),"TATİL DEĞİL")</f>
        <v>TATİL DEĞİL</v>
      </c>
    </row>
    <row r="5363" spans="1:9" x14ac:dyDescent="0.25">
      <c r="A5363" s="74">
        <f t="shared" si="1235"/>
        <v>52706</v>
      </c>
      <c r="B5363" s="72">
        <f t="shared" si="1230"/>
        <v>2</v>
      </c>
      <c r="C5363" s="72" t="str">
        <f>IF(F5363=0,"RESMİ TATİL",VLOOKUP(F5363,LİSTE!$B$7:$D$1300,3,0))</f>
        <v>Utku KARAGÖZ</v>
      </c>
      <c r="D5363" s="72" t="str">
        <f>IF(G5363=0,"RESMİ TATİL",VLOOKUP(G5363,LİSTE!$B$7:$D$1300,3,0))</f>
        <v>Feyza Zümra AVCIOĞLU</v>
      </c>
      <c r="E5363" s="72" t="str">
        <f>IF(H5363=0,"RESMİ TATİL",VLOOKUP(H5363,LİSTE!$B$7:$D$1300,3,0))</f>
        <v>Yusuf Ali TABUR</v>
      </c>
      <c r="F5363" s="72">
        <f>IF(B5363="TATİL",0,IF(F5362&gt;0,IF(LİSTE!$F$1=H5362,1,H5362+1),IF(F5362=0,H5361+1,IF(F5361=0,H5360+1,IF(F5360=0,H5359+1,IF(F5359=0,H5358+1))))))</f>
        <v>22</v>
      </c>
      <c r="G5363" s="72">
        <f>IF(F5363=0,0,IF(LİSTE!$F$1=F5363,1,F5363+1))</f>
        <v>23</v>
      </c>
      <c r="H5363" s="72">
        <f>IF(G5363=0,0,IF(LİSTE!$F$1=G5363,1,G5363+1))</f>
        <v>24</v>
      </c>
      <c r="I5363" s="72" t="str">
        <f>IFERROR(VLOOKUP(A5363,TATİLLER!$A$2:$D$30000,3,0),"TATİL DEĞİL")</f>
        <v>TATİL DEĞİL</v>
      </c>
    </row>
    <row r="5364" spans="1:9" x14ac:dyDescent="0.25">
      <c r="A5364" s="74">
        <f t="shared" si="1235"/>
        <v>52707</v>
      </c>
      <c r="B5364" s="72">
        <f t="shared" si="1230"/>
        <v>3</v>
      </c>
      <c r="C5364" s="72" t="str">
        <f>IF(F5364=0,"RESMİ TATİL",VLOOKUP(F5364,LİSTE!$B$7:$D$1300,3,0))</f>
        <v>Irmak UTEBAY</v>
      </c>
      <c r="D5364" s="72" t="str">
        <f>IF(G5364=0,"RESMİ TATİL",VLOOKUP(G5364,LİSTE!$B$7:$D$1300,3,0))</f>
        <v>Kerem AKKOÇ</v>
      </c>
      <c r="E5364" s="72" t="str">
        <f>IF(H5364=0,"RESMİ TATİL",VLOOKUP(H5364,LİSTE!$B$7:$D$1300,3,0))</f>
        <v>Elçin Ayşe ELMAS</v>
      </c>
      <c r="F5364" s="72">
        <f>IF(B5364="TATİL",0,IF(F5363&gt;0,IF(LİSTE!$F$1=H5363,1,H5363+1),IF(F5363=0,H5362+1,IF(F5362=0,H5361+1,IF(F5361=0,H5360+1,IF(F5360=0,H5359+1))))))</f>
        <v>25</v>
      </c>
      <c r="G5364" s="72">
        <f>IF(F5364=0,0,IF(LİSTE!$F$1=F5364,1,F5364+1))</f>
        <v>26</v>
      </c>
      <c r="H5364" s="72">
        <f>IF(G5364=0,0,IF(LİSTE!$F$1=G5364,1,G5364+1))</f>
        <v>27</v>
      </c>
      <c r="I5364" s="72" t="str">
        <f>IFERROR(VLOOKUP(A5364,TATİLLER!$A$2:$D$30000,3,0),"TATİL DEĞİL")</f>
        <v>TATİL DEĞİL</v>
      </c>
    </row>
    <row r="5365" spans="1:9" x14ac:dyDescent="0.25">
      <c r="A5365" s="74">
        <f t="shared" si="1235"/>
        <v>52708</v>
      </c>
      <c r="B5365" s="72">
        <f t="shared" si="1230"/>
        <v>4</v>
      </c>
      <c r="C5365" s="72" t="str">
        <f>IF(F5365=0,"RESMİ TATİL",VLOOKUP(F5365,LİSTE!$B$7:$D$1300,3,0))</f>
        <v>Muhammed YILDIZDAĞ</v>
      </c>
      <c r="D5365" s="72" t="str">
        <f>IF(G5365=0,"RESMİ TATİL",VLOOKUP(G5365,LİSTE!$B$7:$D$1300,3,0))</f>
        <v>Nisa Nur SANCAR</v>
      </c>
      <c r="E5365" s="72" t="str">
        <f>IF(H5365=0,"RESMİ TATİL",VLOOKUP(H5365,LİSTE!$B$7:$D$1300,3,0))</f>
        <v>Esila ÇETİN</v>
      </c>
      <c r="F5365" s="72">
        <f>IF(B5365="TATİL",0,IF(F5364&gt;0,IF(LİSTE!$F$1=H5364,1,H5364+1),IF(F5364=0,H5363+1,IF(F5363=0,H5362+1,IF(F5362=0,H5361+1,IF(F5361=0,H5360+1))))))</f>
        <v>28</v>
      </c>
      <c r="G5365" s="72">
        <f>IF(F5365=0,0,IF(LİSTE!$F$1=F5365,1,F5365+1))</f>
        <v>1</v>
      </c>
      <c r="H5365" s="72">
        <f>IF(G5365=0,0,IF(LİSTE!$F$1=G5365,1,G5365+1))</f>
        <v>2</v>
      </c>
      <c r="I5365" s="72" t="str">
        <f>IFERROR(VLOOKUP(A5365,TATİLLER!$A$2:$D$30000,3,0),"TATİL DEĞİL")</f>
        <v>TATİL DEĞİL</v>
      </c>
    </row>
    <row r="5366" spans="1:9" x14ac:dyDescent="0.25">
      <c r="A5366" s="74">
        <f t="shared" si="1235"/>
        <v>52709</v>
      </c>
      <c r="B5366" s="72">
        <f t="shared" si="1230"/>
        <v>5</v>
      </c>
      <c r="C5366" s="72" t="str">
        <f>IF(F5366=0,"RESMİ TATİL",VLOOKUP(F5366,LİSTE!$B$7:$D$1300,3,0))</f>
        <v>Zeynep Sevde TOPUZ</v>
      </c>
      <c r="D5366" s="72" t="str">
        <f>IF(G5366=0,"RESMİ TATİL",VLOOKUP(G5366,LİSTE!$B$7:$D$1300,3,0))</f>
        <v>Ömer Asaf KADAŞ</v>
      </c>
      <c r="E5366" s="72" t="str">
        <f>IF(H5366=0,"RESMİ TATİL",VLOOKUP(H5366,LİSTE!$B$7:$D$1300,3,0))</f>
        <v>Ramazan Baran ADIGÜZEL</v>
      </c>
      <c r="F5366" s="72">
        <f>IF(B5366="TATİL",0,IF(F5365&gt;0,IF(LİSTE!$F$1=H5365,1,H5365+1),IF(F5365=0,H5364+1,IF(F5364=0,H5363+1,IF(F5363=0,H5362+1,IF(F5362=0,H5361+1))))))</f>
        <v>3</v>
      </c>
      <c r="G5366" s="72">
        <f>IF(F5366=0,0,IF(LİSTE!$F$1=F5366,1,F5366+1))</f>
        <v>4</v>
      </c>
      <c r="H5366" s="72">
        <f>IF(G5366=0,0,IF(LİSTE!$F$1=G5366,1,G5366+1))</f>
        <v>5</v>
      </c>
      <c r="I5366" s="72" t="str">
        <f>IFERROR(VLOOKUP(A5366,TATİLLER!$A$2:$D$30000,3,0),"TATİL DEĞİL")</f>
        <v>TATİL DEĞİL</v>
      </c>
    </row>
    <row r="5367" spans="1:9" x14ac:dyDescent="0.25">
      <c r="A5367" s="74">
        <f t="shared" ref="A5367" si="1242">A5366+3</f>
        <v>52712</v>
      </c>
      <c r="B5367" s="72">
        <f t="shared" si="1230"/>
        <v>1</v>
      </c>
      <c r="C5367" s="72" t="str">
        <f>IF(F5367=0,"RESMİ TATİL",VLOOKUP(F5367,LİSTE!$B$7:$D$1300,3,0))</f>
        <v>Bahar AKGÜN</v>
      </c>
      <c r="D5367" s="72" t="str">
        <f>IF(G5367=0,"RESMİ TATİL",VLOOKUP(G5367,LİSTE!$B$7:$D$1300,3,0))</f>
        <v>Ömer AKGÜL</v>
      </c>
      <c r="E5367" s="72" t="str">
        <f>IF(H5367=0,"RESMİ TATİL",VLOOKUP(H5367,LİSTE!$B$7:$D$1300,3,0))</f>
        <v>Muharrem EFE TANRIVERDİ</v>
      </c>
      <c r="F5367" s="72">
        <f>IF(B5367="TATİL",0,IF(F5366&gt;0,IF(LİSTE!$F$1=H5366,1,H5366+1),IF(F5366=0,H5365+1,IF(F5365=0,H5364+1,IF(F5364=0,H5363+1,IF(F5363=0,H5362+1))))))</f>
        <v>6</v>
      </c>
      <c r="G5367" s="72">
        <f>IF(F5367=0,0,IF(LİSTE!$F$1=F5367,1,F5367+1))</f>
        <v>7</v>
      </c>
      <c r="H5367" s="72">
        <f>IF(G5367=0,0,IF(LİSTE!$F$1=G5367,1,G5367+1))</f>
        <v>8</v>
      </c>
      <c r="I5367" s="72" t="str">
        <f>IFERROR(VLOOKUP(A5367,TATİLLER!$A$2:$D$30000,3,0),"TATİL DEĞİL")</f>
        <v>TATİL DEĞİL</v>
      </c>
    </row>
    <row r="5368" spans="1:9" x14ac:dyDescent="0.25">
      <c r="A5368" s="74">
        <f t="shared" si="1235"/>
        <v>52713</v>
      </c>
      <c r="B5368" s="72">
        <f t="shared" si="1230"/>
        <v>2</v>
      </c>
      <c r="C5368" s="72" t="str">
        <f>IF(F5368=0,"RESMİ TATİL",VLOOKUP(F5368,LİSTE!$B$7:$D$1300,3,0))</f>
        <v>Anıl DOĞAN</v>
      </c>
      <c r="D5368" s="72" t="str">
        <f>IF(G5368=0,"RESMİ TATİL",VLOOKUP(G5368,LİSTE!$B$7:$D$1300,3,0))</f>
        <v>İpek ARSLAN</v>
      </c>
      <c r="E5368" s="72" t="str">
        <f>IF(H5368=0,"RESMİ TATİL",VLOOKUP(H5368,LİSTE!$B$7:$D$1300,3,0))</f>
        <v>Efe KARSAK</v>
      </c>
      <c r="F5368" s="72">
        <f>IF(B5368="TATİL",0,IF(F5367&gt;0,IF(LİSTE!$F$1=H5367,1,H5367+1),IF(F5367=0,H5366+1,IF(F5366=0,H5365+1,IF(F5365=0,H5364+1,IF(F5364=0,H5363+1))))))</f>
        <v>9</v>
      </c>
      <c r="G5368" s="72">
        <f>IF(F5368=0,0,IF(LİSTE!$F$1=F5368,1,F5368+1))</f>
        <v>10</v>
      </c>
      <c r="H5368" s="72">
        <f>IF(G5368=0,0,IF(LİSTE!$F$1=G5368,1,G5368+1))</f>
        <v>11</v>
      </c>
      <c r="I5368" s="72" t="str">
        <f>IFERROR(VLOOKUP(A5368,TATİLLER!$A$2:$D$30000,3,0),"TATİL DEĞİL")</f>
        <v>TATİL DEĞİL</v>
      </c>
    </row>
    <row r="5369" spans="1:9" x14ac:dyDescent="0.25">
      <c r="A5369" s="74">
        <f t="shared" si="1235"/>
        <v>52714</v>
      </c>
      <c r="B5369" s="72">
        <f t="shared" si="1230"/>
        <v>3</v>
      </c>
      <c r="C5369" s="72" t="str">
        <f>IF(F5369=0,"RESMİ TATİL",VLOOKUP(F5369,LİSTE!$B$7:$D$1300,3,0))</f>
        <v>Abdullah KIRBAÇ</v>
      </c>
      <c r="D5369" s="72" t="str">
        <f>IF(G5369=0,"RESMİ TATİL",VLOOKUP(G5369,LİSTE!$B$7:$D$1300,3,0))</f>
        <v>Ümmü Defne GÜLER</v>
      </c>
      <c r="E5369" s="72" t="str">
        <f>IF(H5369=0,"RESMİ TATİL",VLOOKUP(H5369,LİSTE!$B$7:$D$1300,3,0))</f>
        <v>Şevval ÖZDAMAR</v>
      </c>
      <c r="F5369" s="72">
        <f>IF(B5369="TATİL",0,IF(F5368&gt;0,IF(LİSTE!$F$1=H5368,1,H5368+1),IF(F5368=0,H5367+1,IF(F5367=0,H5366+1,IF(F5366=0,H5365+1,IF(F5365=0,H5364+1))))))</f>
        <v>12</v>
      </c>
      <c r="G5369" s="72">
        <f>IF(F5369=0,0,IF(LİSTE!$F$1=F5369,1,F5369+1))</f>
        <v>13</v>
      </c>
      <c r="H5369" s="72">
        <f>IF(G5369=0,0,IF(LİSTE!$F$1=G5369,1,G5369+1))</f>
        <v>14</v>
      </c>
      <c r="I5369" s="72" t="str">
        <f>IFERROR(VLOOKUP(A5369,TATİLLER!$A$2:$D$30000,3,0),"TATİL DEĞİL")</f>
        <v>TATİL DEĞİL</v>
      </c>
    </row>
    <row r="5370" spans="1:9" x14ac:dyDescent="0.25">
      <c r="A5370" s="74">
        <f t="shared" si="1235"/>
        <v>52715</v>
      </c>
      <c r="B5370" s="72">
        <f t="shared" si="1230"/>
        <v>4</v>
      </c>
      <c r="C5370" s="72" t="str">
        <f>IF(F5370=0,"RESMİ TATİL",VLOOKUP(F5370,LİSTE!$B$7:$D$1300,3,0))</f>
        <v>Zeynep AKDAĞ</v>
      </c>
      <c r="D5370" s="72" t="str">
        <f>IF(G5370=0,"RESMİ TATİL",VLOOKUP(G5370,LİSTE!$B$7:$D$1300,3,0))</f>
        <v>Esma ÇOKER</v>
      </c>
      <c r="E5370" s="72" t="str">
        <f>IF(H5370=0,"RESMİ TATİL",VLOOKUP(H5370,LİSTE!$B$7:$D$1300,3,0))</f>
        <v>Dursun Kubilay YAŞAR</v>
      </c>
      <c r="F5370" s="72">
        <f>IF(B5370="TATİL",0,IF(F5369&gt;0,IF(LİSTE!$F$1=H5369,1,H5369+1),IF(F5369=0,H5368+1,IF(F5368=0,H5367+1,IF(F5367=0,H5366+1,IF(F5366=0,H5365+1))))))</f>
        <v>15</v>
      </c>
      <c r="G5370" s="72">
        <f>IF(F5370=0,0,IF(LİSTE!$F$1=F5370,1,F5370+1))</f>
        <v>16</v>
      </c>
      <c r="H5370" s="72">
        <f>IF(G5370=0,0,IF(LİSTE!$F$1=G5370,1,G5370+1))</f>
        <v>17</v>
      </c>
      <c r="I5370" s="72" t="str">
        <f>IFERROR(VLOOKUP(A5370,TATİLLER!$A$2:$D$30000,3,0),"TATİL DEĞİL")</f>
        <v>TATİL DEĞİL</v>
      </c>
    </row>
    <row r="5371" spans="1:9" x14ac:dyDescent="0.25">
      <c r="A5371" s="74">
        <f t="shared" si="1235"/>
        <v>52716</v>
      </c>
      <c r="B5371" s="72">
        <f t="shared" si="1230"/>
        <v>5</v>
      </c>
      <c r="C5371" s="72" t="str">
        <f>IF(F5371=0,"RESMİ TATİL",VLOOKUP(F5371,LİSTE!$B$7:$D$1300,3,0))</f>
        <v>Zeynep Beril BAŞPINAR</v>
      </c>
      <c r="D5371" s="72" t="str">
        <f>IF(G5371=0,"RESMİ TATİL",VLOOKUP(G5371,LİSTE!$B$7:$D$1300,3,0))</f>
        <v>Ahmet DAL</v>
      </c>
      <c r="E5371" s="72" t="str">
        <f>IF(H5371=0,"RESMİ TATİL",VLOOKUP(H5371,LİSTE!$B$7:$D$1300,3,0))</f>
        <v>Emirhan KARATAŞ</v>
      </c>
      <c r="F5371" s="72">
        <f>IF(B5371="TATİL",0,IF(F5370&gt;0,IF(LİSTE!$F$1=H5370,1,H5370+1),IF(F5370=0,H5369+1,IF(F5369=0,H5368+1,IF(F5368=0,H5367+1,IF(F5367=0,H5366+1))))))</f>
        <v>18</v>
      </c>
      <c r="G5371" s="72">
        <f>IF(F5371=0,0,IF(LİSTE!$F$1=F5371,1,F5371+1))</f>
        <v>19</v>
      </c>
      <c r="H5371" s="72">
        <f>IF(G5371=0,0,IF(LİSTE!$F$1=G5371,1,G5371+1))</f>
        <v>20</v>
      </c>
      <c r="I5371" s="72" t="str">
        <f>IFERROR(VLOOKUP(A5371,TATİLLER!$A$2:$D$30000,3,0),"TATİL DEĞİL")</f>
        <v>TATİL DEĞİL</v>
      </c>
    </row>
    <row r="5372" spans="1:9" x14ac:dyDescent="0.25">
      <c r="A5372" s="74">
        <f t="shared" ref="A5372" si="1243">A5371+3</f>
        <v>52719</v>
      </c>
      <c r="B5372" s="72">
        <f t="shared" si="1230"/>
        <v>1</v>
      </c>
      <c r="C5372" s="72" t="str">
        <f>IF(F5372=0,"RESMİ TATİL",VLOOKUP(F5372,LİSTE!$B$7:$D$1300,3,0))</f>
        <v>Zümra Yeter ARI</v>
      </c>
      <c r="D5372" s="72" t="str">
        <f>IF(G5372=0,"RESMİ TATİL",VLOOKUP(G5372,LİSTE!$B$7:$D$1300,3,0))</f>
        <v>Utku KARAGÖZ</v>
      </c>
      <c r="E5372" s="72" t="str">
        <f>IF(H5372=0,"RESMİ TATİL",VLOOKUP(H5372,LİSTE!$B$7:$D$1300,3,0))</f>
        <v>Feyza Zümra AVCIOĞLU</v>
      </c>
      <c r="F5372" s="72">
        <f>IF(B5372="TATİL",0,IF(F5371&gt;0,IF(LİSTE!$F$1=H5371,1,H5371+1),IF(F5371=0,H5370+1,IF(F5370=0,H5369+1,IF(F5369=0,H5368+1,IF(F5368=0,H5367+1))))))</f>
        <v>21</v>
      </c>
      <c r="G5372" s="72">
        <f>IF(F5372=0,0,IF(LİSTE!$F$1=F5372,1,F5372+1))</f>
        <v>22</v>
      </c>
      <c r="H5372" s="72">
        <f>IF(G5372=0,0,IF(LİSTE!$F$1=G5372,1,G5372+1))</f>
        <v>23</v>
      </c>
      <c r="I5372" s="72" t="str">
        <f>IFERROR(VLOOKUP(A5372,TATİLLER!$A$2:$D$30000,3,0),"TATİL DEĞİL")</f>
        <v>TATİL DEĞİL</v>
      </c>
    </row>
    <row r="5373" spans="1:9" x14ac:dyDescent="0.25">
      <c r="A5373" s="74">
        <f t="shared" si="1235"/>
        <v>52720</v>
      </c>
      <c r="B5373" s="72">
        <f t="shared" si="1230"/>
        <v>2</v>
      </c>
      <c r="C5373" s="72" t="str">
        <f>IF(F5373=0,"RESMİ TATİL",VLOOKUP(F5373,LİSTE!$B$7:$D$1300,3,0))</f>
        <v>Yusuf Ali TABUR</v>
      </c>
      <c r="D5373" s="72" t="str">
        <f>IF(G5373=0,"RESMİ TATİL",VLOOKUP(G5373,LİSTE!$B$7:$D$1300,3,0))</f>
        <v>Irmak UTEBAY</v>
      </c>
      <c r="E5373" s="72" t="str">
        <f>IF(H5373=0,"RESMİ TATİL",VLOOKUP(H5373,LİSTE!$B$7:$D$1300,3,0))</f>
        <v>Kerem AKKOÇ</v>
      </c>
      <c r="F5373" s="72">
        <f>IF(B5373="TATİL",0,IF(F5372&gt;0,IF(LİSTE!$F$1=H5372,1,H5372+1),IF(F5372=0,H5371+1,IF(F5371=0,H5370+1,IF(F5370=0,H5369+1,IF(F5369=0,H5368+1))))))</f>
        <v>24</v>
      </c>
      <c r="G5373" s="72">
        <f>IF(F5373=0,0,IF(LİSTE!$F$1=F5373,1,F5373+1))</f>
        <v>25</v>
      </c>
      <c r="H5373" s="72">
        <f>IF(G5373=0,0,IF(LİSTE!$F$1=G5373,1,G5373+1))</f>
        <v>26</v>
      </c>
      <c r="I5373" s="72" t="str">
        <f>IFERROR(VLOOKUP(A5373,TATİLLER!$A$2:$D$30000,3,0),"TATİL DEĞİL")</f>
        <v>TATİL DEĞİL</v>
      </c>
    </row>
    <row r="5374" spans="1:9" x14ac:dyDescent="0.25">
      <c r="A5374" s="74">
        <f t="shared" si="1235"/>
        <v>52721</v>
      </c>
      <c r="B5374" s="72">
        <f t="shared" si="1230"/>
        <v>3</v>
      </c>
      <c r="C5374" s="72" t="str">
        <f>IF(F5374=0,"RESMİ TATİL",VLOOKUP(F5374,LİSTE!$B$7:$D$1300,3,0))</f>
        <v>Elçin Ayşe ELMAS</v>
      </c>
      <c r="D5374" s="72" t="str">
        <f>IF(G5374=0,"RESMİ TATİL",VLOOKUP(G5374,LİSTE!$B$7:$D$1300,3,0))</f>
        <v>Muhammed YILDIZDAĞ</v>
      </c>
      <c r="E5374" s="72" t="str">
        <f>IF(H5374=0,"RESMİ TATİL",VLOOKUP(H5374,LİSTE!$B$7:$D$1300,3,0))</f>
        <v>Nisa Nur SANCAR</v>
      </c>
      <c r="F5374" s="72">
        <f>IF(B5374="TATİL",0,IF(F5373&gt;0,IF(LİSTE!$F$1=H5373,1,H5373+1),IF(F5373=0,H5372+1,IF(F5372=0,H5371+1,IF(F5371=0,H5370+1,IF(F5370=0,H5369+1))))))</f>
        <v>27</v>
      </c>
      <c r="G5374" s="72">
        <f>IF(F5374=0,0,IF(LİSTE!$F$1=F5374,1,F5374+1))</f>
        <v>28</v>
      </c>
      <c r="H5374" s="72">
        <f>IF(G5374=0,0,IF(LİSTE!$F$1=G5374,1,G5374+1))</f>
        <v>1</v>
      </c>
      <c r="I5374" s="72" t="str">
        <f>IFERROR(VLOOKUP(A5374,TATİLLER!$A$2:$D$30000,3,0),"TATİL DEĞİL")</f>
        <v>TATİL DEĞİL</v>
      </c>
    </row>
    <row r="5375" spans="1:9" x14ac:dyDescent="0.25">
      <c r="A5375" s="74">
        <f t="shared" si="1235"/>
        <v>52722</v>
      </c>
      <c r="B5375" s="72">
        <f t="shared" si="1230"/>
        <v>4</v>
      </c>
      <c r="C5375" s="72" t="str">
        <f>IF(F5375=0,"RESMİ TATİL",VLOOKUP(F5375,LİSTE!$B$7:$D$1300,3,0))</f>
        <v>Esila ÇETİN</v>
      </c>
      <c r="D5375" s="72" t="str">
        <f>IF(G5375=0,"RESMİ TATİL",VLOOKUP(G5375,LİSTE!$B$7:$D$1300,3,0))</f>
        <v>Zeynep Sevde TOPUZ</v>
      </c>
      <c r="E5375" s="72" t="str">
        <f>IF(H5375=0,"RESMİ TATİL",VLOOKUP(H5375,LİSTE!$B$7:$D$1300,3,0))</f>
        <v>Ömer Asaf KADAŞ</v>
      </c>
      <c r="F5375" s="72">
        <f>IF(B5375="TATİL",0,IF(F5374&gt;0,IF(LİSTE!$F$1=H5374,1,H5374+1),IF(F5374=0,H5373+1,IF(F5373=0,H5372+1,IF(F5372=0,H5371+1,IF(F5371=0,H5370+1))))))</f>
        <v>2</v>
      </c>
      <c r="G5375" s="72">
        <f>IF(F5375=0,0,IF(LİSTE!$F$1=F5375,1,F5375+1))</f>
        <v>3</v>
      </c>
      <c r="H5375" s="72">
        <f>IF(G5375=0,0,IF(LİSTE!$F$1=G5375,1,G5375+1))</f>
        <v>4</v>
      </c>
      <c r="I5375" s="72" t="str">
        <f>IFERROR(VLOOKUP(A5375,TATİLLER!$A$2:$D$30000,3,0),"TATİL DEĞİL")</f>
        <v>TATİL DEĞİL</v>
      </c>
    </row>
    <row r="5376" spans="1:9" x14ac:dyDescent="0.25">
      <c r="A5376" s="74">
        <f t="shared" si="1235"/>
        <v>52723</v>
      </c>
      <c r="B5376" s="72">
        <f t="shared" si="1230"/>
        <v>5</v>
      </c>
      <c r="C5376" s="72" t="str">
        <f>IF(F5376=0,"RESMİ TATİL",VLOOKUP(F5376,LİSTE!$B$7:$D$1300,3,0))</f>
        <v>Ramazan Baran ADIGÜZEL</v>
      </c>
      <c r="D5376" s="72" t="str">
        <f>IF(G5376=0,"RESMİ TATİL",VLOOKUP(G5376,LİSTE!$B$7:$D$1300,3,0))</f>
        <v>Bahar AKGÜN</v>
      </c>
      <c r="E5376" s="72" t="str">
        <f>IF(H5376=0,"RESMİ TATİL",VLOOKUP(H5376,LİSTE!$B$7:$D$1300,3,0))</f>
        <v>Ömer AKGÜL</v>
      </c>
      <c r="F5376" s="72">
        <f>IF(B5376="TATİL",0,IF(F5375&gt;0,IF(LİSTE!$F$1=H5375,1,H5375+1),IF(F5375=0,H5374+1,IF(F5374=0,H5373+1,IF(F5373=0,H5372+1,IF(F5372=0,H5371+1))))))</f>
        <v>5</v>
      </c>
      <c r="G5376" s="72">
        <f>IF(F5376=0,0,IF(LİSTE!$F$1=F5376,1,F5376+1))</f>
        <v>6</v>
      </c>
      <c r="H5376" s="72">
        <f>IF(G5376=0,0,IF(LİSTE!$F$1=G5376,1,G5376+1))</f>
        <v>7</v>
      </c>
      <c r="I5376" s="72" t="str">
        <f>IFERROR(VLOOKUP(A5376,TATİLLER!$A$2:$D$30000,3,0),"TATİL DEĞİL")</f>
        <v>TATİL DEĞİL</v>
      </c>
    </row>
    <row r="5377" spans="1:9" x14ac:dyDescent="0.25">
      <c r="A5377" s="74">
        <f t="shared" ref="A5377" si="1244">A5376+3</f>
        <v>52726</v>
      </c>
      <c r="B5377" s="72">
        <f t="shared" si="1230"/>
        <v>1</v>
      </c>
      <c r="C5377" s="72" t="str">
        <f>IF(F5377=0,"RESMİ TATİL",VLOOKUP(F5377,LİSTE!$B$7:$D$1300,3,0))</f>
        <v>Muharrem EFE TANRIVERDİ</v>
      </c>
      <c r="D5377" s="72" t="str">
        <f>IF(G5377=0,"RESMİ TATİL",VLOOKUP(G5377,LİSTE!$B$7:$D$1300,3,0))</f>
        <v>Anıl DOĞAN</v>
      </c>
      <c r="E5377" s="72" t="str">
        <f>IF(H5377=0,"RESMİ TATİL",VLOOKUP(H5377,LİSTE!$B$7:$D$1300,3,0))</f>
        <v>İpek ARSLAN</v>
      </c>
      <c r="F5377" s="72">
        <f>IF(B5377="TATİL",0,IF(F5376&gt;0,IF(LİSTE!$F$1=H5376,1,H5376+1),IF(F5376=0,H5375+1,IF(F5375=0,H5374+1,IF(F5374=0,H5373+1,IF(F5373=0,H5372+1))))))</f>
        <v>8</v>
      </c>
      <c r="G5377" s="72">
        <f>IF(F5377=0,0,IF(LİSTE!$F$1=F5377,1,F5377+1))</f>
        <v>9</v>
      </c>
      <c r="H5377" s="72">
        <f>IF(G5377=0,0,IF(LİSTE!$F$1=G5377,1,G5377+1))</f>
        <v>10</v>
      </c>
      <c r="I5377" s="72" t="str">
        <f>IFERROR(VLOOKUP(A5377,TATİLLER!$A$2:$D$30000,3,0),"TATİL DEĞİL")</f>
        <v>TATİL DEĞİL</v>
      </c>
    </row>
    <row r="5378" spans="1:9" x14ac:dyDescent="0.25">
      <c r="A5378" s="74">
        <f t="shared" si="1235"/>
        <v>52727</v>
      </c>
      <c r="B5378" s="72">
        <f t="shared" si="1230"/>
        <v>2</v>
      </c>
      <c r="C5378" s="72" t="str">
        <f>IF(F5378=0,"RESMİ TATİL",VLOOKUP(F5378,LİSTE!$B$7:$D$1300,3,0))</f>
        <v>Efe KARSAK</v>
      </c>
      <c r="D5378" s="72" t="str">
        <f>IF(G5378=0,"RESMİ TATİL",VLOOKUP(G5378,LİSTE!$B$7:$D$1300,3,0))</f>
        <v>Abdullah KIRBAÇ</v>
      </c>
      <c r="E5378" s="72" t="str">
        <f>IF(H5378=0,"RESMİ TATİL",VLOOKUP(H5378,LİSTE!$B$7:$D$1300,3,0))</f>
        <v>Ümmü Defne GÜLER</v>
      </c>
      <c r="F5378" s="72">
        <f>IF(B5378="TATİL",0,IF(F5377&gt;0,IF(LİSTE!$F$1=H5377,1,H5377+1),IF(F5377=0,H5376+1,IF(F5376=0,H5375+1,IF(F5375=0,H5374+1,IF(F5374=0,H5373+1))))))</f>
        <v>11</v>
      </c>
      <c r="G5378" s="72">
        <f>IF(F5378=0,0,IF(LİSTE!$F$1=F5378,1,F5378+1))</f>
        <v>12</v>
      </c>
      <c r="H5378" s="72">
        <f>IF(G5378=0,0,IF(LİSTE!$F$1=G5378,1,G5378+1))</f>
        <v>13</v>
      </c>
      <c r="I5378" s="72" t="str">
        <f>IFERROR(VLOOKUP(A5378,TATİLLER!$A$2:$D$30000,3,0),"TATİL DEĞİL")</f>
        <v>TATİL DEĞİL</v>
      </c>
    </row>
    <row r="5379" spans="1:9" x14ac:dyDescent="0.25">
      <c r="A5379" s="74">
        <f t="shared" si="1235"/>
        <v>52728</v>
      </c>
      <c r="B5379" s="72">
        <f t="shared" ref="B5379:B5442" si="1245">IF(I5379="TATİL","TATİL",WEEKDAY(A5379,2))</f>
        <v>3</v>
      </c>
      <c r="C5379" s="72" t="str">
        <f>IF(F5379=0,"RESMİ TATİL",VLOOKUP(F5379,LİSTE!$B$7:$D$1300,3,0))</f>
        <v>Şevval ÖZDAMAR</v>
      </c>
      <c r="D5379" s="72" t="str">
        <f>IF(G5379=0,"RESMİ TATİL",VLOOKUP(G5379,LİSTE!$B$7:$D$1300,3,0))</f>
        <v>Zeynep AKDAĞ</v>
      </c>
      <c r="E5379" s="72" t="str">
        <f>IF(H5379=0,"RESMİ TATİL",VLOOKUP(H5379,LİSTE!$B$7:$D$1300,3,0))</f>
        <v>Esma ÇOKER</v>
      </c>
      <c r="F5379" s="72">
        <f>IF(B5379="TATİL",0,IF(F5378&gt;0,IF(LİSTE!$F$1=H5378,1,H5378+1),IF(F5378=0,H5377+1,IF(F5377=0,H5376+1,IF(F5376=0,H5375+1,IF(F5375=0,H5374+1))))))</f>
        <v>14</v>
      </c>
      <c r="G5379" s="72">
        <f>IF(F5379=0,0,IF(LİSTE!$F$1=F5379,1,F5379+1))</f>
        <v>15</v>
      </c>
      <c r="H5379" s="72">
        <f>IF(G5379=0,0,IF(LİSTE!$F$1=G5379,1,G5379+1))</f>
        <v>16</v>
      </c>
      <c r="I5379" s="72" t="str">
        <f>IFERROR(VLOOKUP(A5379,TATİLLER!$A$2:$D$30000,3,0),"TATİL DEĞİL")</f>
        <v>TATİL DEĞİL</v>
      </c>
    </row>
    <row r="5380" spans="1:9" x14ac:dyDescent="0.25">
      <c r="A5380" s="74">
        <f t="shared" si="1235"/>
        <v>52729</v>
      </c>
      <c r="B5380" s="72">
        <f t="shared" si="1245"/>
        <v>4</v>
      </c>
      <c r="C5380" s="72" t="str">
        <f>IF(F5380=0,"RESMİ TATİL",VLOOKUP(F5380,LİSTE!$B$7:$D$1300,3,0))</f>
        <v>Dursun Kubilay YAŞAR</v>
      </c>
      <c r="D5380" s="72" t="str">
        <f>IF(G5380=0,"RESMİ TATİL",VLOOKUP(G5380,LİSTE!$B$7:$D$1300,3,0))</f>
        <v>Zeynep Beril BAŞPINAR</v>
      </c>
      <c r="E5380" s="72" t="str">
        <f>IF(H5380=0,"RESMİ TATİL",VLOOKUP(H5380,LİSTE!$B$7:$D$1300,3,0))</f>
        <v>Ahmet DAL</v>
      </c>
      <c r="F5380" s="72">
        <f>IF(B5380="TATİL",0,IF(F5379&gt;0,IF(LİSTE!$F$1=H5379,1,H5379+1),IF(F5379=0,H5378+1,IF(F5378=0,H5377+1,IF(F5377=0,H5376+1,IF(F5376=0,H5375+1))))))</f>
        <v>17</v>
      </c>
      <c r="G5380" s="72">
        <f>IF(F5380=0,0,IF(LİSTE!$F$1=F5380,1,F5380+1))</f>
        <v>18</v>
      </c>
      <c r="H5380" s="72">
        <f>IF(G5380=0,0,IF(LİSTE!$F$1=G5380,1,G5380+1))</f>
        <v>19</v>
      </c>
      <c r="I5380" s="72" t="str">
        <f>IFERROR(VLOOKUP(A5380,TATİLLER!$A$2:$D$30000,3,0),"TATİL DEĞİL")</f>
        <v>TATİL DEĞİL</v>
      </c>
    </row>
    <row r="5381" spans="1:9" x14ac:dyDescent="0.25">
      <c r="A5381" s="74">
        <f t="shared" si="1235"/>
        <v>52730</v>
      </c>
      <c r="B5381" s="72">
        <f t="shared" si="1245"/>
        <v>5</v>
      </c>
      <c r="C5381" s="72" t="str">
        <f>IF(F5381=0,"RESMİ TATİL",VLOOKUP(F5381,LİSTE!$B$7:$D$1300,3,0))</f>
        <v>Emirhan KARATAŞ</v>
      </c>
      <c r="D5381" s="72" t="str">
        <f>IF(G5381=0,"RESMİ TATİL",VLOOKUP(G5381,LİSTE!$B$7:$D$1300,3,0))</f>
        <v>Zümra Yeter ARI</v>
      </c>
      <c r="E5381" s="72" t="str">
        <f>IF(H5381=0,"RESMİ TATİL",VLOOKUP(H5381,LİSTE!$B$7:$D$1300,3,0))</f>
        <v>Utku KARAGÖZ</v>
      </c>
      <c r="F5381" s="72">
        <f>IF(B5381="TATİL",0,IF(F5380&gt;0,IF(LİSTE!$F$1=H5380,1,H5380+1),IF(F5380=0,H5379+1,IF(F5379=0,H5378+1,IF(F5378=0,H5377+1,IF(F5377=0,H5376+1))))))</f>
        <v>20</v>
      </c>
      <c r="G5381" s="72">
        <f>IF(F5381=0,0,IF(LİSTE!$F$1=F5381,1,F5381+1))</f>
        <v>21</v>
      </c>
      <c r="H5381" s="72">
        <f>IF(G5381=0,0,IF(LİSTE!$F$1=G5381,1,G5381+1))</f>
        <v>22</v>
      </c>
      <c r="I5381" s="72" t="str">
        <f>IFERROR(VLOOKUP(A5381,TATİLLER!$A$2:$D$30000,3,0),"TATİL DEĞİL")</f>
        <v>TATİL DEĞİL</v>
      </c>
    </row>
    <row r="5382" spans="1:9" x14ac:dyDescent="0.25">
      <c r="A5382" s="74">
        <f t="shared" ref="A5382" si="1246">A5381+3</f>
        <v>52733</v>
      </c>
      <c r="B5382" s="72">
        <f t="shared" si="1245"/>
        <v>1</v>
      </c>
      <c r="C5382" s="72" t="str">
        <f>IF(F5382=0,"RESMİ TATİL",VLOOKUP(F5382,LİSTE!$B$7:$D$1300,3,0))</f>
        <v>Feyza Zümra AVCIOĞLU</v>
      </c>
      <c r="D5382" s="72" t="str">
        <f>IF(G5382=0,"RESMİ TATİL",VLOOKUP(G5382,LİSTE!$B$7:$D$1300,3,0))</f>
        <v>Yusuf Ali TABUR</v>
      </c>
      <c r="E5382" s="72" t="str">
        <f>IF(H5382=0,"RESMİ TATİL",VLOOKUP(H5382,LİSTE!$B$7:$D$1300,3,0))</f>
        <v>Irmak UTEBAY</v>
      </c>
      <c r="F5382" s="72">
        <f>IF(B5382="TATİL",0,IF(F5381&gt;0,IF(LİSTE!$F$1=H5381,1,H5381+1),IF(F5381=0,H5380+1,IF(F5380=0,H5379+1,IF(F5379=0,H5378+1,IF(F5378=0,H5377+1))))))</f>
        <v>23</v>
      </c>
      <c r="G5382" s="72">
        <f>IF(F5382=0,0,IF(LİSTE!$F$1=F5382,1,F5382+1))</f>
        <v>24</v>
      </c>
      <c r="H5382" s="72">
        <f>IF(G5382=0,0,IF(LİSTE!$F$1=G5382,1,G5382+1))</f>
        <v>25</v>
      </c>
      <c r="I5382" s="72" t="str">
        <f>IFERROR(VLOOKUP(A5382,TATİLLER!$A$2:$D$30000,3,0),"TATİL DEĞİL")</f>
        <v>TATİL DEĞİL</v>
      </c>
    </row>
    <row r="5383" spans="1:9" x14ac:dyDescent="0.25">
      <c r="A5383" s="74">
        <f t="shared" si="1235"/>
        <v>52734</v>
      </c>
      <c r="B5383" s="72">
        <f t="shared" si="1245"/>
        <v>2</v>
      </c>
      <c r="C5383" s="72" t="str">
        <f>IF(F5383=0,"RESMİ TATİL",VLOOKUP(F5383,LİSTE!$B$7:$D$1300,3,0))</f>
        <v>Kerem AKKOÇ</v>
      </c>
      <c r="D5383" s="72" t="str">
        <f>IF(G5383=0,"RESMİ TATİL",VLOOKUP(G5383,LİSTE!$B$7:$D$1300,3,0))</f>
        <v>Elçin Ayşe ELMAS</v>
      </c>
      <c r="E5383" s="72" t="str">
        <f>IF(H5383=0,"RESMİ TATİL",VLOOKUP(H5383,LİSTE!$B$7:$D$1300,3,0))</f>
        <v>Muhammed YILDIZDAĞ</v>
      </c>
      <c r="F5383" s="72">
        <f>IF(B5383="TATİL",0,IF(F5382&gt;0,IF(LİSTE!$F$1=H5382,1,H5382+1),IF(F5382=0,H5381+1,IF(F5381=0,H5380+1,IF(F5380=0,H5379+1,IF(F5379=0,H5378+1))))))</f>
        <v>26</v>
      </c>
      <c r="G5383" s="72">
        <f>IF(F5383=0,0,IF(LİSTE!$F$1=F5383,1,F5383+1))</f>
        <v>27</v>
      </c>
      <c r="H5383" s="72">
        <f>IF(G5383=0,0,IF(LİSTE!$F$1=G5383,1,G5383+1))</f>
        <v>28</v>
      </c>
      <c r="I5383" s="72" t="str">
        <f>IFERROR(VLOOKUP(A5383,TATİLLER!$A$2:$D$30000,3,0),"TATİL DEĞİL")</f>
        <v>TATİL DEĞİL</v>
      </c>
    </row>
    <row r="5384" spans="1:9" x14ac:dyDescent="0.25">
      <c r="A5384" s="74">
        <f t="shared" si="1235"/>
        <v>52735</v>
      </c>
      <c r="B5384" s="72">
        <f t="shared" si="1245"/>
        <v>3</v>
      </c>
      <c r="C5384" s="72" t="str">
        <f>IF(F5384=0,"RESMİ TATİL",VLOOKUP(F5384,LİSTE!$B$7:$D$1300,3,0))</f>
        <v>Nisa Nur SANCAR</v>
      </c>
      <c r="D5384" s="72" t="str">
        <f>IF(G5384=0,"RESMİ TATİL",VLOOKUP(G5384,LİSTE!$B$7:$D$1300,3,0))</f>
        <v>Esila ÇETİN</v>
      </c>
      <c r="E5384" s="72" t="str">
        <f>IF(H5384=0,"RESMİ TATİL",VLOOKUP(H5384,LİSTE!$B$7:$D$1300,3,0))</f>
        <v>Zeynep Sevde TOPUZ</v>
      </c>
      <c r="F5384" s="72">
        <f>IF(B5384="TATİL",0,IF(F5383&gt;0,IF(LİSTE!$F$1=H5383,1,H5383+1),IF(F5383=0,H5382+1,IF(F5382=0,H5381+1,IF(F5381=0,H5380+1,IF(F5380=0,H5379+1))))))</f>
        <v>1</v>
      </c>
      <c r="G5384" s="72">
        <f>IF(F5384=0,0,IF(LİSTE!$F$1=F5384,1,F5384+1))</f>
        <v>2</v>
      </c>
      <c r="H5384" s="72">
        <f>IF(G5384=0,0,IF(LİSTE!$F$1=G5384,1,G5384+1))</f>
        <v>3</v>
      </c>
      <c r="I5384" s="72" t="str">
        <f>IFERROR(VLOOKUP(A5384,TATİLLER!$A$2:$D$30000,3,0),"TATİL DEĞİL")</f>
        <v>TATİL DEĞİL</v>
      </c>
    </row>
    <row r="5385" spans="1:9" x14ac:dyDescent="0.25">
      <c r="A5385" s="74">
        <f t="shared" si="1235"/>
        <v>52736</v>
      </c>
      <c r="B5385" s="72">
        <f t="shared" si="1245"/>
        <v>4</v>
      </c>
      <c r="C5385" s="72" t="str">
        <f>IF(F5385=0,"RESMİ TATİL",VLOOKUP(F5385,LİSTE!$B$7:$D$1300,3,0))</f>
        <v>Ömer Asaf KADAŞ</v>
      </c>
      <c r="D5385" s="72" t="str">
        <f>IF(G5385=0,"RESMİ TATİL",VLOOKUP(G5385,LİSTE!$B$7:$D$1300,3,0))</f>
        <v>Ramazan Baran ADIGÜZEL</v>
      </c>
      <c r="E5385" s="72" t="str">
        <f>IF(H5385=0,"RESMİ TATİL",VLOOKUP(H5385,LİSTE!$B$7:$D$1300,3,0))</f>
        <v>Bahar AKGÜN</v>
      </c>
      <c r="F5385" s="72">
        <f>IF(B5385="TATİL",0,IF(F5384&gt;0,IF(LİSTE!$F$1=H5384,1,H5384+1),IF(F5384=0,H5383+1,IF(F5383=0,H5382+1,IF(F5382=0,H5381+1,IF(F5381=0,H5380+1))))))</f>
        <v>4</v>
      </c>
      <c r="G5385" s="72">
        <f>IF(F5385=0,0,IF(LİSTE!$F$1=F5385,1,F5385+1))</f>
        <v>5</v>
      </c>
      <c r="H5385" s="72">
        <f>IF(G5385=0,0,IF(LİSTE!$F$1=G5385,1,G5385+1))</f>
        <v>6</v>
      </c>
      <c r="I5385" s="72" t="str">
        <f>IFERROR(VLOOKUP(A5385,TATİLLER!$A$2:$D$30000,3,0),"TATİL DEĞİL")</f>
        <v>TATİL DEĞİL</v>
      </c>
    </row>
    <row r="5386" spans="1:9" x14ac:dyDescent="0.25">
      <c r="A5386" s="74">
        <f t="shared" si="1235"/>
        <v>52737</v>
      </c>
      <c r="B5386" s="72">
        <f t="shared" si="1245"/>
        <v>5</v>
      </c>
      <c r="C5386" s="72" t="str">
        <f>IF(F5386=0,"RESMİ TATİL",VLOOKUP(F5386,LİSTE!$B$7:$D$1300,3,0))</f>
        <v>Ömer AKGÜL</v>
      </c>
      <c r="D5386" s="72" t="str">
        <f>IF(G5386=0,"RESMİ TATİL",VLOOKUP(G5386,LİSTE!$B$7:$D$1300,3,0))</f>
        <v>Muharrem EFE TANRIVERDİ</v>
      </c>
      <c r="E5386" s="72" t="str">
        <f>IF(H5386=0,"RESMİ TATİL",VLOOKUP(H5386,LİSTE!$B$7:$D$1300,3,0))</f>
        <v>Anıl DOĞAN</v>
      </c>
      <c r="F5386" s="72">
        <f>IF(B5386="TATİL",0,IF(F5385&gt;0,IF(LİSTE!$F$1=H5385,1,H5385+1),IF(F5385=0,H5384+1,IF(F5384=0,H5383+1,IF(F5383=0,H5382+1,IF(F5382=0,H5381+1))))))</f>
        <v>7</v>
      </c>
      <c r="G5386" s="72">
        <f>IF(F5386=0,0,IF(LİSTE!$F$1=F5386,1,F5386+1))</f>
        <v>8</v>
      </c>
      <c r="H5386" s="72">
        <f>IF(G5386=0,0,IF(LİSTE!$F$1=G5386,1,G5386+1))</f>
        <v>9</v>
      </c>
      <c r="I5386" s="72" t="str">
        <f>IFERROR(VLOOKUP(A5386,TATİLLER!$A$2:$D$30000,3,0),"TATİL DEĞİL")</f>
        <v>TATİL DEĞİL</v>
      </c>
    </row>
    <row r="5387" spans="1:9" x14ac:dyDescent="0.25">
      <c r="A5387" s="74">
        <f t="shared" ref="A5387" si="1247">A5386+3</f>
        <v>52740</v>
      </c>
      <c r="B5387" s="72">
        <f t="shared" si="1245"/>
        <v>1</v>
      </c>
      <c r="C5387" s="72" t="str">
        <f>IF(F5387=0,"RESMİ TATİL",VLOOKUP(F5387,LİSTE!$B$7:$D$1300,3,0))</f>
        <v>İpek ARSLAN</v>
      </c>
      <c r="D5387" s="72" t="str">
        <f>IF(G5387=0,"RESMİ TATİL",VLOOKUP(G5387,LİSTE!$B$7:$D$1300,3,0))</f>
        <v>Efe KARSAK</v>
      </c>
      <c r="E5387" s="72" t="str">
        <f>IF(H5387=0,"RESMİ TATİL",VLOOKUP(H5387,LİSTE!$B$7:$D$1300,3,0))</f>
        <v>Abdullah KIRBAÇ</v>
      </c>
      <c r="F5387" s="72">
        <f>IF(B5387="TATİL",0,IF(F5386&gt;0,IF(LİSTE!$F$1=H5386,1,H5386+1),IF(F5386=0,H5385+1,IF(F5385=0,H5384+1,IF(F5384=0,H5383+1,IF(F5383=0,H5382+1))))))</f>
        <v>10</v>
      </c>
      <c r="G5387" s="72">
        <f>IF(F5387=0,0,IF(LİSTE!$F$1=F5387,1,F5387+1))</f>
        <v>11</v>
      </c>
      <c r="H5387" s="72">
        <f>IF(G5387=0,0,IF(LİSTE!$F$1=G5387,1,G5387+1))</f>
        <v>12</v>
      </c>
      <c r="I5387" s="72" t="str">
        <f>IFERROR(VLOOKUP(A5387,TATİLLER!$A$2:$D$30000,3,0),"TATİL DEĞİL")</f>
        <v>TATİL DEĞİL</v>
      </c>
    </row>
    <row r="5388" spans="1:9" x14ac:dyDescent="0.25">
      <c r="A5388" s="74">
        <f t="shared" si="1235"/>
        <v>52741</v>
      </c>
      <c r="B5388" s="72">
        <f t="shared" si="1245"/>
        <v>2</v>
      </c>
      <c r="C5388" s="72" t="str">
        <f>IF(F5388=0,"RESMİ TATİL",VLOOKUP(F5388,LİSTE!$B$7:$D$1300,3,0))</f>
        <v>Ümmü Defne GÜLER</v>
      </c>
      <c r="D5388" s="72" t="str">
        <f>IF(G5388=0,"RESMİ TATİL",VLOOKUP(G5388,LİSTE!$B$7:$D$1300,3,0))</f>
        <v>Şevval ÖZDAMAR</v>
      </c>
      <c r="E5388" s="72" t="str">
        <f>IF(H5388=0,"RESMİ TATİL",VLOOKUP(H5388,LİSTE!$B$7:$D$1300,3,0))</f>
        <v>Zeynep AKDAĞ</v>
      </c>
      <c r="F5388" s="72">
        <f>IF(B5388="TATİL",0,IF(F5387&gt;0,IF(LİSTE!$F$1=H5387,1,H5387+1),IF(F5387=0,H5386+1,IF(F5386=0,H5385+1,IF(F5385=0,H5384+1,IF(F5384=0,H5383+1))))))</f>
        <v>13</v>
      </c>
      <c r="G5388" s="72">
        <f>IF(F5388=0,0,IF(LİSTE!$F$1=F5388,1,F5388+1))</f>
        <v>14</v>
      </c>
      <c r="H5388" s="72">
        <f>IF(G5388=0,0,IF(LİSTE!$F$1=G5388,1,G5388+1))</f>
        <v>15</v>
      </c>
      <c r="I5388" s="72" t="str">
        <f>IFERROR(VLOOKUP(A5388,TATİLLER!$A$2:$D$30000,3,0),"TATİL DEĞİL")</f>
        <v>TATİL DEĞİL</v>
      </c>
    </row>
    <row r="5389" spans="1:9" x14ac:dyDescent="0.25">
      <c r="A5389" s="74">
        <f t="shared" si="1235"/>
        <v>52742</v>
      </c>
      <c r="B5389" s="72">
        <f t="shared" si="1245"/>
        <v>3</v>
      </c>
      <c r="C5389" s="72" t="str">
        <f>IF(F5389=0,"RESMİ TATİL",VLOOKUP(F5389,LİSTE!$B$7:$D$1300,3,0))</f>
        <v>Esma ÇOKER</v>
      </c>
      <c r="D5389" s="72" t="str">
        <f>IF(G5389=0,"RESMİ TATİL",VLOOKUP(G5389,LİSTE!$B$7:$D$1300,3,0))</f>
        <v>Dursun Kubilay YAŞAR</v>
      </c>
      <c r="E5389" s="72" t="str">
        <f>IF(H5389=0,"RESMİ TATİL",VLOOKUP(H5389,LİSTE!$B$7:$D$1300,3,0))</f>
        <v>Zeynep Beril BAŞPINAR</v>
      </c>
      <c r="F5389" s="72">
        <f>IF(B5389="TATİL",0,IF(F5388&gt;0,IF(LİSTE!$F$1=H5388,1,H5388+1),IF(F5388=0,H5387+1,IF(F5387=0,H5386+1,IF(F5386=0,H5385+1,IF(F5385=0,H5384+1))))))</f>
        <v>16</v>
      </c>
      <c r="G5389" s="72">
        <f>IF(F5389=0,0,IF(LİSTE!$F$1=F5389,1,F5389+1))</f>
        <v>17</v>
      </c>
      <c r="H5389" s="72">
        <f>IF(G5389=0,0,IF(LİSTE!$F$1=G5389,1,G5389+1))</f>
        <v>18</v>
      </c>
      <c r="I5389" s="72" t="str">
        <f>IFERROR(VLOOKUP(A5389,TATİLLER!$A$2:$D$30000,3,0),"TATİL DEĞİL")</f>
        <v>TATİL DEĞİL</v>
      </c>
    </row>
    <row r="5390" spans="1:9" x14ac:dyDescent="0.25">
      <c r="A5390" s="74">
        <f t="shared" si="1235"/>
        <v>52743</v>
      </c>
      <c r="B5390" s="72">
        <f t="shared" si="1245"/>
        <v>4</v>
      </c>
      <c r="C5390" s="72" t="str">
        <f>IF(F5390=0,"RESMİ TATİL",VLOOKUP(F5390,LİSTE!$B$7:$D$1300,3,0))</f>
        <v>Ahmet DAL</v>
      </c>
      <c r="D5390" s="72" t="str">
        <f>IF(G5390=0,"RESMİ TATİL",VLOOKUP(G5390,LİSTE!$B$7:$D$1300,3,0))</f>
        <v>Emirhan KARATAŞ</v>
      </c>
      <c r="E5390" s="72" t="str">
        <f>IF(H5390=0,"RESMİ TATİL",VLOOKUP(H5390,LİSTE!$B$7:$D$1300,3,0))</f>
        <v>Zümra Yeter ARI</v>
      </c>
      <c r="F5390" s="72">
        <f>IF(B5390="TATİL",0,IF(F5389&gt;0,IF(LİSTE!$F$1=H5389,1,H5389+1),IF(F5389=0,H5388+1,IF(F5388=0,H5387+1,IF(F5387=0,H5386+1,IF(F5386=0,H5385+1))))))</f>
        <v>19</v>
      </c>
      <c r="G5390" s="72">
        <f>IF(F5390=0,0,IF(LİSTE!$F$1=F5390,1,F5390+1))</f>
        <v>20</v>
      </c>
      <c r="H5390" s="72">
        <f>IF(G5390=0,0,IF(LİSTE!$F$1=G5390,1,G5390+1))</f>
        <v>21</v>
      </c>
      <c r="I5390" s="72" t="str">
        <f>IFERROR(VLOOKUP(A5390,TATİLLER!$A$2:$D$30000,3,0),"TATİL DEĞİL")</f>
        <v>TATİL DEĞİL</v>
      </c>
    </row>
    <row r="5391" spans="1:9" x14ac:dyDescent="0.25">
      <c r="A5391" s="74">
        <f t="shared" si="1235"/>
        <v>52744</v>
      </c>
      <c r="B5391" s="72">
        <f t="shared" si="1245"/>
        <v>5</v>
      </c>
      <c r="C5391" s="72" t="str">
        <f>IF(F5391=0,"RESMİ TATİL",VLOOKUP(F5391,LİSTE!$B$7:$D$1300,3,0))</f>
        <v>Utku KARAGÖZ</v>
      </c>
      <c r="D5391" s="72" t="str">
        <f>IF(G5391=0,"RESMİ TATİL",VLOOKUP(G5391,LİSTE!$B$7:$D$1300,3,0))</f>
        <v>Feyza Zümra AVCIOĞLU</v>
      </c>
      <c r="E5391" s="72" t="str">
        <f>IF(H5391=0,"RESMİ TATİL",VLOOKUP(H5391,LİSTE!$B$7:$D$1300,3,0))</f>
        <v>Yusuf Ali TABUR</v>
      </c>
      <c r="F5391" s="72">
        <f>IF(B5391="TATİL",0,IF(F5390&gt;0,IF(LİSTE!$F$1=H5390,1,H5390+1),IF(F5390=0,H5389+1,IF(F5389=0,H5388+1,IF(F5388=0,H5387+1,IF(F5387=0,H5386+1))))))</f>
        <v>22</v>
      </c>
      <c r="G5391" s="72">
        <f>IF(F5391=0,0,IF(LİSTE!$F$1=F5391,1,F5391+1))</f>
        <v>23</v>
      </c>
      <c r="H5391" s="72">
        <f>IF(G5391=0,0,IF(LİSTE!$F$1=G5391,1,G5391+1))</f>
        <v>24</v>
      </c>
      <c r="I5391" s="72" t="str">
        <f>IFERROR(VLOOKUP(A5391,TATİLLER!$A$2:$D$30000,3,0),"TATİL DEĞİL")</f>
        <v>TATİL DEĞİL</v>
      </c>
    </row>
    <row r="5392" spans="1:9" x14ac:dyDescent="0.25">
      <c r="A5392" s="74">
        <f t="shared" ref="A5392" si="1248">A5391+3</f>
        <v>52747</v>
      </c>
      <c r="B5392" s="72">
        <f t="shared" si="1245"/>
        <v>1</v>
      </c>
      <c r="C5392" s="72" t="str">
        <f>IF(F5392=0,"RESMİ TATİL",VLOOKUP(F5392,LİSTE!$B$7:$D$1300,3,0))</f>
        <v>Irmak UTEBAY</v>
      </c>
      <c r="D5392" s="72" t="str">
        <f>IF(G5392=0,"RESMİ TATİL",VLOOKUP(G5392,LİSTE!$B$7:$D$1300,3,0))</f>
        <v>Kerem AKKOÇ</v>
      </c>
      <c r="E5392" s="72" t="str">
        <f>IF(H5392=0,"RESMİ TATİL",VLOOKUP(H5392,LİSTE!$B$7:$D$1300,3,0))</f>
        <v>Elçin Ayşe ELMAS</v>
      </c>
      <c r="F5392" s="72">
        <f>IF(B5392="TATİL",0,IF(F5391&gt;0,IF(LİSTE!$F$1=H5391,1,H5391+1),IF(F5391=0,H5390+1,IF(F5390=0,H5389+1,IF(F5389=0,H5388+1,IF(F5388=0,H5387+1))))))</f>
        <v>25</v>
      </c>
      <c r="G5392" s="72">
        <f>IF(F5392=0,0,IF(LİSTE!$F$1=F5392,1,F5392+1))</f>
        <v>26</v>
      </c>
      <c r="H5392" s="72">
        <f>IF(G5392=0,0,IF(LİSTE!$F$1=G5392,1,G5392+1))</f>
        <v>27</v>
      </c>
      <c r="I5392" s="72" t="str">
        <f>IFERROR(VLOOKUP(A5392,TATİLLER!$A$2:$D$30000,3,0),"TATİL DEĞİL")</f>
        <v>TATİL DEĞİL</v>
      </c>
    </row>
    <row r="5393" spans="1:9" x14ac:dyDescent="0.25">
      <c r="A5393" s="74">
        <f t="shared" si="1235"/>
        <v>52748</v>
      </c>
      <c r="B5393" s="72">
        <f t="shared" si="1245"/>
        <v>2</v>
      </c>
      <c r="C5393" s="72" t="str">
        <f>IF(F5393=0,"RESMİ TATİL",VLOOKUP(F5393,LİSTE!$B$7:$D$1300,3,0))</f>
        <v>Muhammed YILDIZDAĞ</v>
      </c>
      <c r="D5393" s="72" t="str">
        <f>IF(G5393=0,"RESMİ TATİL",VLOOKUP(G5393,LİSTE!$B$7:$D$1300,3,0))</f>
        <v>Nisa Nur SANCAR</v>
      </c>
      <c r="E5393" s="72" t="str">
        <f>IF(H5393=0,"RESMİ TATİL",VLOOKUP(H5393,LİSTE!$B$7:$D$1300,3,0))</f>
        <v>Esila ÇETİN</v>
      </c>
      <c r="F5393" s="72">
        <f>IF(B5393="TATİL",0,IF(F5392&gt;0,IF(LİSTE!$F$1=H5392,1,H5392+1),IF(F5392=0,H5391+1,IF(F5391=0,H5390+1,IF(F5390=0,H5389+1,IF(F5389=0,H5388+1))))))</f>
        <v>28</v>
      </c>
      <c r="G5393" s="72">
        <f>IF(F5393=0,0,IF(LİSTE!$F$1=F5393,1,F5393+1))</f>
        <v>1</v>
      </c>
      <c r="H5393" s="72">
        <f>IF(G5393=0,0,IF(LİSTE!$F$1=G5393,1,G5393+1))</f>
        <v>2</v>
      </c>
      <c r="I5393" s="72" t="str">
        <f>IFERROR(VLOOKUP(A5393,TATİLLER!$A$2:$D$30000,3,0),"TATİL DEĞİL")</f>
        <v>TATİL DEĞİL</v>
      </c>
    </row>
    <row r="5394" spans="1:9" x14ac:dyDescent="0.25">
      <c r="A5394" s="74">
        <f t="shared" si="1235"/>
        <v>52749</v>
      </c>
      <c r="B5394" s="72">
        <f t="shared" si="1245"/>
        <v>3</v>
      </c>
      <c r="C5394" s="72" t="str">
        <f>IF(F5394=0,"RESMİ TATİL",VLOOKUP(F5394,LİSTE!$B$7:$D$1300,3,0))</f>
        <v>Zeynep Sevde TOPUZ</v>
      </c>
      <c r="D5394" s="72" t="str">
        <f>IF(G5394=0,"RESMİ TATİL",VLOOKUP(G5394,LİSTE!$B$7:$D$1300,3,0))</f>
        <v>Ömer Asaf KADAŞ</v>
      </c>
      <c r="E5394" s="72" t="str">
        <f>IF(H5394=0,"RESMİ TATİL",VLOOKUP(H5394,LİSTE!$B$7:$D$1300,3,0))</f>
        <v>Ramazan Baran ADIGÜZEL</v>
      </c>
      <c r="F5394" s="72">
        <f>IF(B5394="TATİL",0,IF(F5393&gt;0,IF(LİSTE!$F$1=H5393,1,H5393+1),IF(F5393=0,H5392+1,IF(F5392=0,H5391+1,IF(F5391=0,H5390+1,IF(F5390=0,H5389+1))))))</f>
        <v>3</v>
      </c>
      <c r="G5394" s="72">
        <f>IF(F5394=0,0,IF(LİSTE!$F$1=F5394,1,F5394+1))</f>
        <v>4</v>
      </c>
      <c r="H5394" s="72">
        <f>IF(G5394=0,0,IF(LİSTE!$F$1=G5394,1,G5394+1))</f>
        <v>5</v>
      </c>
      <c r="I5394" s="72" t="str">
        <f>IFERROR(VLOOKUP(A5394,TATİLLER!$A$2:$D$30000,3,0),"TATİL DEĞİL")</f>
        <v>TATİL DEĞİL</v>
      </c>
    </row>
    <row r="5395" spans="1:9" x14ac:dyDescent="0.25">
      <c r="A5395" s="74">
        <f t="shared" si="1235"/>
        <v>52750</v>
      </c>
      <c r="B5395" s="72">
        <f t="shared" si="1245"/>
        <v>4</v>
      </c>
      <c r="C5395" s="72" t="str">
        <f>IF(F5395=0,"RESMİ TATİL",VLOOKUP(F5395,LİSTE!$B$7:$D$1300,3,0))</f>
        <v>Bahar AKGÜN</v>
      </c>
      <c r="D5395" s="72" t="str">
        <f>IF(G5395=0,"RESMİ TATİL",VLOOKUP(G5395,LİSTE!$B$7:$D$1300,3,0))</f>
        <v>Ömer AKGÜL</v>
      </c>
      <c r="E5395" s="72" t="str">
        <f>IF(H5395=0,"RESMİ TATİL",VLOOKUP(H5395,LİSTE!$B$7:$D$1300,3,0))</f>
        <v>Muharrem EFE TANRIVERDİ</v>
      </c>
      <c r="F5395" s="72">
        <f>IF(B5395="TATİL",0,IF(F5394&gt;0,IF(LİSTE!$F$1=H5394,1,H5394+1),IF(F5394=0,H5393+1,IF(F5393=0,H5392+1,IF(F5392=0,H5391+1,IF(F5391=0,H5390+1))))))</f>
        <v>6</v>
      </c>
      <c r="G5395" s="72">
        <f>IF(F5395=0,0,IF(LİSTE!$F$1=F5395,1,F5395+1))</f>
        <v>7</v>
      </c>
      <c r="H5395" s="72">
        <f>IF(G5395=0,0,IF(LİSTE!$F$1=G5395,1,G5395+1))</f>
        <v>8</v>
      </c>
      <c r="I5395" s="72" t="str">
        <f>IFERROR(VLOOKUP(A5395,TATİLLER!$A$2:$D$30000,3,0),"TATİL DEĞİL")</f>
        <v>TATİL DEĞİL</v>
      </c>
    </row>
    <row r="5396" spans="1:9" x14ac:dyDescent="0.25">
      <c r="A5396" s="74">
        <f t="shared" si="1235"/>
        <v>52751</v>
      </c>
      <c r="B5396" s="72">
        <f t="shared" si="1245"/>
        <v>5</v>
      </c>
      <c r="C5396" s="72" t="str">
        <f>IF(F5396=0,"RESMİ TATİL",VLOOKUP(F5396,LİSTE!$B$7:$D$1300,3,0))</f>
        <v>Anıl DOĞAN</v>
      </c>
      <c r="D5396" s="72" t="str">
        <f>IF(G5396=0,"RESMİ TATİL",VLOOKUP(G5396,LİSTE!$B$7:$D$1300,3,0))</f>
        <v>İpek ARSLAN</v>
      </c>
      <c r="E5396" s="72" t="str">
        <f>IF(H5396=0,"RESMİ TATİL",VLOOKUP(H5396,LİSTE!$B$7:$D$1300,3,0))</f>
        <v>Efe KARSAK</v>
      </c>
      <c r="F5396" s="72">
        <f>IF(B5396="TATİL",0,IF(F5395&gt;0,IF(LİSTE!$F$1=H5395,1,H5395+1),IF(F5395=0,H5394+1,IF(F5394=0,H5393+1,IF(F5393=0,H5392+1,IF(F5392=0,H5391+1))))))</f>
        <v>9</v>
      </c>
      <c r="G5396" s="72">
        <f>IF(F5396=0,0,IF(LİSTE!$F$1=F5396,1,F5396+1))</f>
        <v>10</v>
      </c>
      <c r="H5396" s="72">
        <f>IF(G5396=0,0,IF(LİSTE!$F$1=G5396,1,G5396+1))</f>
        <v>11</v>
      </c>
      <c r="I5396" s="72" t="str">
        <f>IFERROR(VLOOKUP(A5396,TATİLLER!$A$2:$D$30000,3,0),"TATİL DEĞİL")</f>
        <v>TATİL DEĞİL</v>
      </c>
    </row>
    <row r="5397" spans="1:9" x14ac:dyDescent="0.25">
      <c r="A5397" s="74">
        <f t="shared" ref="A5397" si="1249">A5396+3</f>
        <v>52754</v>
      </c>
      <c r="B5397" s="72">
        <f t="shared" si="1245"/>
        <v>1</v>
      </c>
      <c r="C5397" s="72" t="str">
        <f>IF(F5397=0,"RESMİ TATİL",VLOOKUP(F5397,LİSTE!$B$7:$D$1300,3,0))</f>
        <v>Abdullah KIRBAÇ</v>
      </c>
      <c r="D5397" s="72" t="str">
        <f>IF(G5397=0,"RESMİ TATİL",VLOOKUP(G5397,LİSTE!$B$7:$D$1300,3,0))</f>
        <v>Ümmü Defne GÜLER</v>
      </c>
      <c r="E5397" s="72" t="str">
        <f>IF(H5397=0,"RESMİ TATİL",VLOOKUP(H5397,LİSTE!$B$7:$D$1300,3,0))</f>
        <v>Şevval ÖZDAMAR</v>
      </c>
      <c r="F5397" s="72">
        <f>IF(B5397="TATİL",0,IF(F5396&gt;0,IF(LİSTE!$F$1=H5396,1,H5396+1),IF(F5396=0,H5395+1,IF(F5395=0,H5394+1,IF(F5394=0,H5393+1,IF(F5393=0,H5392+1))))))</f>
        <v>12</v>
      </c>
      <c r="G5397" s="72">
        <f>IF(F5397=0,0,IF(LİSTE!$F$1=F5397,1,F5397+1))</f>
        <v>13</v>
      </c>
      <c r="H5397" s="72">
        <f>IF(G5397=0,0,IF(LİSTE!$F$1=G5397,1,G5397+1))</f>
        <v>14</v>
      </c>
      <c r="I5397" s="72" t="str">
        <f>IFERROR(VLOOKUP(A5397,TATİLLER!$A$2:$D$30000,3,0),"TATİL DEĞİL")</f>
        <v>TATİL DEĞİL</v>
      </c>
    </row>
    <row r="5398" spans="1:9" x14ac:dyDescent="0.25">
      <c r="A5398" s="74">
        <f t="shared" ref="A5398:A5461" si="1250">A5397+1</f>
        <v>52755</v>
      </c>
      <c r="B5398" s="72">
        <f t="shared" si="1245"/>
        <v>2</v>
      </c>
      <c r="C5398" s="72" t="str">
        <f>IF(F5398=0,"RESMİ TATİL",VLOOKUP(F5398,LİSTE!$B$7:$D$1300,3,0))</f>
        <v>Zeynep AKDAĞ</v>
      </c>
      <c r="D5398" s="72" t="str">
        <f>IF(G5398=0,"RESMİ TATİL",VLOOKUP(G5398,LİSTE!$B$7:$D$1300,3,0))</f>
        <v>Esma ÇOKER</v>
      </c>
      <c r="E5398" s="72" t="str">
        <f>IF(H5398=0,"RESMİ TATİL",VLOOKUP(H5398,LİSTE!$B$7:$D$1300,3,0))</f>
        <v>Dursun Kubilay YAŞAR</v>
      </c>
      <c r="F5398" s="72">
        <f>IF(B5398="TATİL",0,IF(F5397&gt;0,IF(LİSTE!$F$1=H5397,1,H5397+1),IF(F5397=0,H5396+1,IF(F5396=0,H5395+1,IF(F5395=0,H5394+1,IF(F5394=0,H5393+1))))))</f>
        <v>15</v>
      </c>
      <c r="G5398" s="72">
        <f>IF(F5398=0,0,IF(LİSTE!$F$1=F5398,1,F5398+1))</f>
        <v>16</v>
      </c>
      <c r="H5398" s="72">
        <f>IF(G5398=0,0,IF(LİSTE!$F$1=G5398,1,G5398+1))</f>
        <v>17</v>
      </c>
      <c r="I5398" s="72" t="str">
        <f>IFERROR(VLOOKUP(A5398,TATİLLER!$A$2:$D$30000,3,0),"TATİL DEĞİL")</f>
        <v>TATİL DEĞİL</v>
      </c>
    </row>
    <row r="5399" spans="1:9" x14ac:dyDescent="0.25">
      <c r="A5399" s="74">
        <f t="shared" si="1250"/>
        <v>52756</v>
      </c>
      <c r="B5399" s="72">
        <f t="shared" si="1245"/>
        <v>3</v>
      </c>
      <c r="C5399" s="72" t="str">
        <f>IF(F5399=0,"RESMİ TATİL",VLOOKUP(F5399,LİSTE!$B$7:$D$1300,3,0))</f>
        <v>Zeynep Beril BAŞPINAR</v>
      </c>
      <c r="D5399" s="72" t="str">
        <f>IF(G5399=0,"RESMİ TATİL",VLOOKUP(G5399,LİSTE!$B$7:$D$1300,3,0))</f>
        <v>Ahmet DAL</v>
      </c>
      <c r="E5399" s="72" t="str">
        <f>IF(H5399=0,"RESMİ TATİL",VLOOKUP(H5399,LİSTE!$B$7:$D$1300,3,0))</f>
        <v>Emirhan KARATAŞ</v>
      </c>
      <c r="F5399" s="72">
        <f>IF(B5399="TATİL",0,IF(F5398&gt;0,IF(LİSTE!$F$1=H5398,1,H5398+1),IF(F5398=0,H5397+1,IF(F5397=0,H5396+1,IF(F5396=0,H5395+1,IF(F5395=0,H5394+1))))))</f>
        <v>18</v>
      </c>
      <c r="G5399" s="72">
        <f>IF(F5399=0,0,IF(LİSTE!$F$1=F5399,1,F5399+1))</f>
        <v>19</v>
      </c>
      <c r="H5399" s="72">
        <f>IF(G5399=0,0,IF(LİSTE!$F$1=G5399,1,G5399+1))</f>
        <v>20</v>
      </c>
      <c r="I5399" s="72" t="str">
        <f>IFERROR(VLOOKUP(A5399,TATİLLER!$A$2:$D$30000,3,0),"TATİL DEĞİL")</f>
        <v>TATİL DEĞİL</v>
      </c>
    </row>
    <row r="5400" spans="1:9" x14ac:dyDescent="0.25">
      <c r="A5400" s="74">
        <f t="shared" si="1250"/>
        <v>52757</v>
      </c>
      <c r="B5400" s="72">
        <f t="shared" si="1245"/>
        <v>4</v>
      </c>
      <c r="C5400" s="72" t="str">
        <f>IF(F5400=0,"RESMİ TATİL",VLOOKUP(F5400,LİSTE!$B$7:$D$1300,3,0))</f>
        <v>Zümra Yeter ARI</v>
      </c>
      <c r="D5400" s="72" t="str">
        <f>IF(G5400=0,"RESMİ TATİL",VLOOKUP(G5400,LİSTE!$B$7:$D$1300,3,0))</f>
        <v>Utku KARAGÖZ</v>
      </c>
      <c r="E5400" s="72" t="str">
        <f>IF(H5400=0,"RESMİ TATİL",VLOOKUP(H5400,LİSTE!$B$7:$D$1300,3,0))</f>
        <v>Feyza Zümra AVCIOĞLU</v>
      </c>
      <c r="F5400" s="72">
        <f>IF(B5400="TATİL",0,IF(F5399&gt;0,IF(LİSTE!$F$1=H5399,1,H5399+1),IF(F5399=0,H5398+1,IF(F5398=0,H5397+1,IF(F5397=0,H5396+1,IF(F5396=0,H5395+1))))))</f>
        <v>21</v>
      </c>
      <c r="G5400" s="72">
        <f>IF(F5400=0,0,IF(LİSTE!$F$1=F5400,1,F5400+1))</f>
        <v>22</v>
      </c>
      <c r="H5400" s="72">
        <f>IF(G5400=0,0,IF(LİSTE!$F$1=G5400,1,G5400+1))</f>
        <v>23</v>
      </c>
      <c r="I5400" s="72" t="str">
        <f>IFERROR(VLOOKUP(A5400,TATİLLER!$A$2:$D$30000,3,0),"TATİL DEĞİL")</f>
        <v>TATİL DEĞİL</v>
      </c>
    </row>
    <row r="5401" spans="1:9" x14ac:dyDescent="0.25">
      <c r="A5401" s="74">
        <f t="shared" si="1250"/>
        <v>52758</v>
      </c>
      <c r="B5401" s="72">
        <f t="shared" si="1245"/>
        <v>5</v>
      </c>
      <c r="C5401" s="72" t="str">
        <f>IF(F5401=0,"RESMİ TATİL",VLOOKUP(F5401,LİSTE!$B$7:$D$1300,3,0))</f>
        <v>Yusuf Ali TABUR</v>
      </c>
      <c r="D5401" s="72" t="str">
        <f>IF(G5401=0,"RESMİ TATİL",VLOOKUP(G5401,LİSTE!$B$7:$D$1300,3,0))</f>
        <v>Irmak UTEBAY</v>
      </c>
      <c r="E5401" s="72" t="str">
        <f>IF(H5401=0,"RESMİ TATİL",VLOOKUP(H5401,LİSTE!$B$7:$D$1300,3,0))</f>
        <v>Kerem AKKOÇ</v>
      </c>
      <c r="F5401" s="72">
        <f>IF(B5401="TATİL",0,IF(F5400&gt;0,IF(LİSTE!$F$1=H5400,1,H5400+1),IF(F5400=0,H5399+1,IF(F5399=0,H5398+1,IF(F5398=0,H5397+1,IF(F5397=0,H5396+1))))))</f>
        <v>24</v>
      </c>
      <c r="G5401" s="72">
        <f>IF(F5401=0,0,IF(LİSTE!$F$1=F5401,1,F5401+1))</f>
        <v>25</v>
      </c>
      <c r="H5401" s="72">
        <f>IF(G5401=0,0,IF(LİSTE!$F$1=G5401,1,G5401+1))</f>
        <v>26</v>
      </c>
      <c r="I5401" s="72" t="str">
        <f>IFERROR(VLOOKUP(A5401,TATİLLER!$A$2:$D$30000,3,0),"TATİL DEĞİL")</f>
        <v>TATİL DEĞİL</v>
      </c>
    </row>
    <row r="5402" spans="1:9" x14ac:dyDescent="0.25">
      <c r="A5402" s="74">
        <f t="shared" ref="A5402" si="1251">A5401+3</f>
        <v>52761</v>
      </c>
      <c r="B5402" s="72">
        <f t="shared" si="1245"/>
        <v>1</v>
      </c>
      <c r="C5402" s="72" t="str">
        <f>IF(F5402=0,"RESMİ TATİL",VLOOKUP(F5402,LİSTE!$B$7:$D$1300,3,0))</f>
        <v>Elçin Ayşe ELMAS</v>
      </c>
      <c r="D5402" s="72" t="str">
        <f>IF(G5402=0,"RESMİ TATİL",VLOOKUP(G5402,LİSTE!$B$7:$D$1300,3,0))</f>
        <v>Muhammed YILDIZDAĞ</v>
      </c>
      <c r="E5402" s="72" t="str">
        <f>IF(H5402=0,"RESMİ TATİL",VLOOKUP(H5402,LİSTE!$B$7:$D$1300,3,0))</f>
        <v>Nisa Nur SANCAR</v>
      </c>
      <c r="F5402" s="72">
        <f>IF(B5402="TATİL",0,IF(F5401&gt;0,IF(LİSTE!$F$1=H5401,1,H5401+1),IF(F5401=0,H5400+1,IF(F5400=0,H5399+1,IF(F5399=0,H5398+1,IF(F5398=0,H5397+1))))))</f>
        <v>27</v>
      </c>
      <c r="G5402" s="72">
        <f>IF(F5402=0,0,IF(LİSTE!$F$1=F5402,1,F5402+1))</f>
        <v>28</v>
      </c>
      <c r="H5402" s="72">
        <f>IF(G5402=0,0,IF(LİSTE!$F$1=G5402,1,G5402+1))</f>
        <v>1</v>
      </c>
      <c r="I5402" s="72" t="str">
        <f>IFERROR(VLOOKUP(A5402,TATİLLER!$A$2:$D$30000,3,0),"TATİL DEĞİL")</f>
        <v>TATİL DEĞİL</v>
      </c>
    </row>
    <row r="5403" spans="1:9" x14ac:dyDescent="0.25">
      <c r="A5403" s="74">
        <f t="shared" si="1250"/>
        <v>52762</v>
      </c>
      <c r="B5403" s="72">
        <f t="shared" si="1245"/>
        <v>2</v>
      </c>
      <c r="C5403" s="72" t="str">
        <f>IF(F5403=0,"RESMİ TATİL",VLOOKUP(F5403,LİSTE!$B$7:$D$1300,3,0))</f>
        <v>Esila ÇETİN</v>
      </c>
      <c r="D5403" s="72" t="str">
        <f>IF(G5403=0,"RESMİ TATİL",VLOOKUP(G5403,LİSTE!$B$7:$D$1300,3,0))</f>
        <v>Zeynep Sevde TOPUZ</v>
      </c>
      <c r="E5403" s="72" t="str">
        <f>IF(H5403=0,"RESMİ TATİL",VLOOKUP(H5403,LİSTE!$B$7:$D$1300,3,0))</f>
        <v>Ömer Asaf KADAŞ</v>
      </c>
      <c r="F5403" s="72">
        <f>IF(B5403="TATİL",0,IF(F5402&gt;0,IF(LİSTE!$F$1=H5402,1,H5402+1),IF(F5402=0,H5401+1,IF(F5401=0,H5400+1,IF(F5400=0,H5399+1,IF(F5399=0,H5398+1))))))</f>
        <v>2</v>
      </c>
      <c r="G5403" s="72">
        <f>IF(F5403=0,0,IF(LİSTE!$F$1=F5403,1,F5403+1))</f>
        <v>3</v>
      </c>
      <c r="H5403" s="72">
        <f>IF(G5403=0,0,IF(LİSTE!$F$1=G5403,1,G5403+1))</f>
        <v>4</v>
      </c>
      <c r="I5403" s="72" t="str">
        <f>IFERROR(VLOOKUP(A5403,TATİLLER!$A$2:$D$30000,3,0),"TATİL DEĞİL")</f>
        <v>TATİL DEĞİL</v>
      </c>
    </row>
    <row r="5404" spans="1:9" x14ac:dyDescent="0.25">
      <c r="A5404" s="74">
        <f t="shared" si="1250"/>
        <v>52763</v>
      </c>
      <c r="B5404" s="72">
        <f t="shared" si="1245"/>
        <v>3</v>
      </c>
      <c r="C5404" s="72" t="str">
        <f>IF(F5404=0,"RESMİ TATİL",VLOOKUP(F5404,LİSTE!$B$7:$D$1300,3,0))</f>
        <v>Ramazan Baran ADIGÜZEL</v>
      </c>
      <c r="D5404" s="72" t="str">
        <f>IF(G5404=0,"RESMİ TATİL",VLOOKUP(G5404,LİSTE!$B$7:$D$1300,3,0))</f>
        <v>Bahar AKGÜN</v>
      </c>
      <c r="E5404" s="72" t="str">
        <f>IF(H5404=0,"RESMİ TATİL",VLOOKUP(H5404,LİSTE!$B$7:$D$1300,3,0))</f>
        <v>Ömer AKGÜL</v>
      </c>
      <c r="F5404" s="72">
        <f>IF(B5404="TATİL",0,IF(F5403&gt;0,IF(LİSTE!$F$1=H5403,1,H5403+1),IF(F5403=0,H5402+1,IF(F5402=0,H5401+1,IF(F5401=0,H5400+1,IF(F5400=0,H5399+1))))))</f>
        <v>5</v>
      </c>
      <c r="G5404" s="72">
        <f>IF(F5404=0,0,IF(LİSTE!$F$1=F5404,1,F5404+1))</f>
        <v>6</v>
      </c>
      <c r="H5404" s="72">
        <f>IF(G5404=0,0,IF(LİSTE!$F$1=G5404,1,G5404+1))</f>
        <v>7</v>
      </c>
      <c r="I5404" s="72" t="str">
        <f>IFERROR(VLOOKUP(A5404,TATİLLER!$A$2:$D$30000,3,0),"TATİL DEĞİL")</f>
        <v>TATİL DEĞİL</v>
      </c>
    </row>
    <row r="5405" spans="1:9" x14ac:dyDescent="0.25">
      <c r="A5405" s="74">
        <f t="shared" si="1250"/>
        <v>52764</v>
      </c>
      <c r="B5405" s="72">
        <f t="shared" si="1245"/>
        <v>4</v>
      </c>
      <c r="C5405" s="72" t="str">
        <f>IF(F5405=0,"RESMİ TATİL",VLOOKUP(F5405,LİSTE!$B$7:$D$1300,3,0))</f>
        <v>Muharrem EFE TANRIVERDİ</v>
      </c>
      <c r="D5405" s="72" t="str">
        <f>IF(G5405=0,"RESMİ TATİL",VLOOKUP(G5405,LİSTE!$B$7:$D$1300,3,0))</f>
        <v>Anıl DOĞAN</v>
      </c>
      <c r="E5405" s="72" t="str">
        <f>IF(H5405=0,"RESMİ TATİL",VLOOKUP(H5405,LİSTE!$B$7:$D$1300,3,0))</f>
        <v>İpek ARSLAN</v>
      </c>
      <c r="F5405" s="72">
        <f>IF(B5405="TATİL",0,IF(F5404&gt;0,IF(LİSTE!$F$1=H5404,1,H5404+1),IF(F5404=0,H5403+1,IF(F5403=0,H5402+1,IF(F5402=0,H5401+1,IF(F5401=0,H5400+1))))))</f>
        <v>8</v>
      </c>
      <c r="G5405" s="72">
        <f>IF(F5405=0,0,IF(LİSTE!$F$1=F5405,1,F5405+1))</f>
        <v>9</v>
      </c>
      <c r="H5405" s="72">
        <f>IF(G5405=0,0,IF(LİSTE!$F$1=G5405,1,G5405+1))</f>
        <v>10</v>
      </c>
      <c r="I5405" s="72" t="str">
        <f>IFERROR(VLOOKUP(A5405,TATİLLER!$A$2:$D$30000,3,0),"TATİL DEĞİL")</f>
        <v>TATİL DEĞİL</v>
      </c>
    </row>
    <row r="5406" spans="1:9" x14ac:dyDescent="0.25">
      <c r="A5406" s="74">
        <f t="shared" si="1250"/>
        <v>52765</v>
      </c>
      <c r="B5406" s="72">
        <f t="shared" si="1245"/>
        <v>5</v>
      </c>
      <c r="C5406" s="72" t="str">
        <f>IF(F5406=0,"RESMİ TATİL",VLOOKUP(F5406,LİSTE!$B$7:$D$1300,3,0))</f>
        <v>Efe KARSAK</v>
      </c>
      <c r="D5406" s="72" t="str">
        <f>IF(G5406=0,"RESMİ TATİL",VLOOKUP(G5406,LİSTE!$B$7:$D$1300,3,0))</f>
        <v>Abdullah KIRBAÇ</v>
      </c>
      <c r="E5406" s="72" t="str">
        <f>IF(H5406=0,"RESMİ TATİL",VLOOKUP(H5406,LİSTE!$B$7:$D$1300,3,0))</f>
        <v>Ümmü Defne GÜLER</v>
      </c>
      <c r="F5406" s="72">
        <f>IF(B5406="TATİL",0,IF(F5405&gt;0,IF(LİSTE!$F$1=H5405,1,H5405+1),IF(F5405=0,H5404+1,IF(F5404=0,H5403+1,IF(F5403=0,H5402+1,IF(F5402=0,H5401+1))))))</f>
        <v>11</v>
      </c>
      <c r="G5406" s="72">
        <f>IF(F5406=0,0,IF(LİSTE!$F$1=F5406,1,F5406+1))</f>
        <v>12</v>
      </c>
      <c r="H5406" s="72">
        <f>IF(G5406=0,0,IF(LİSTE!$F$1=G5406,1,G5406+1))</f>
        <v>13</v>
      </c>
      <c r="I5406" s="72" t="str">
        <f>IFERROR(VLOOKUP(A5406,TATİLLER!$A$2:$D$30000,3,0),"TATİL DEĞİL")</f>
        <v>TATİL DEĞİL</v>
      </c>
    </row>
    <row r="5407" spans="1:9" x14ac:dyDescent="0.25">
      <c r="A5407" s="74">
        <f t="shared" ref="A5407" si="1252">A5406+3</f>
        <v>52768</v>
      </c>
      <c r="B5407" s="72">
        <f t="shared" si="1245"/>
        <v>1</v>
      </c>
      <c r="C5407" s="72" t="str">
        <f>IF(F5407=0,"RESMİ TATİL",VLOOKUP(F5407,LİSTE!$B$7:$D$1300,3,0))</f>
        <v>Şevval ÖZDAMAR</v>
      </c>
      <c r="D5407" s="72" t="str">
        <f>IF(G5407=0,"RESMİ TATİL",VLOOKUP(G5407,LİSTE!$B$7:$D$1300,3,0))</f>
        <v>Zeynep AKDAĞ</v>
      </c>
      <c r="E5407" s="72" t="str">
        <f>IF(H5407=0,"RESMİ TATİL",VLOOKUP(H5407,LİSTE!$B$7:$D$1300,3,0))</f>
        <v>Esma ÇOKER</v>
      </c>
      <c r="F5407" s="72">
        <f>IF(B5407="TATİL",0,IF(F5406&gt;0,IF(LİSTE!$F$1=H5406,1,H5406+1),IF(F5406=0,H5405+1,IF(F5405=0,H5404+1,IF(F5404=0,H5403+1,IF(F5403=0,H5402+1))))))</f>
        <v>14</v>
      </c>
      <c r="G5407" s="72">
        <f>IF(F5407=0,0,IF(LİSTE!$F$1=F5407,1,F5407+1))</f>
        <v>15</v>
      </c>
      <c r="H5407" s="72">
        <f>IF(G5407=0,0,IF(LİSTE!$F$1=G5407,1,G5407+1))</f>
        <v>16</v>
      </c>
      <c r="I5407" s="72" t="str">
        <f>IFERROR(VLOOKUP(A5407,TATİLLER!$A$2:$D$30000,3,0),"TATİL DEĞİL")</f>
        <v>TATİL DEĞİL</v>
      </c>
    </row>
    <row r="5408" spans="1:9" x14ac:dyDescent="0.25">
      <c r="A5408" s="74">
        <f t="shared" si="1250"/>
        <v>52769</v>
      </c>
      <c r="B5408" s="72">
        <f t="shared" si="1245"/>
        <v>2</v>
      </c>
      <c r="C5408" s="72" t="str">
        <f>IF(F5408=0,"RESMİ TATİL",VLOOKUP(F5408,LİSTE!$B$7:$D$1300,3,0))</f>
        <v>Dursun Kubilay YAŞAR</v>
      </c>
      <c r="D5408" s="72" t="str">
        <f>IF(G5408=0,"RESMİ TATİL",VLOOKUP(G5408,LİSTE!$B$7:$D$1300,3,0))</f>
        <v>Zeynep Beril BAŞPINAR</v>
      </c>
      <c r="E5408" s="72" t="str">
        <f>IF(H5408=0,"RESMİ TATİL",VLOOKUP(H5408,LİSTE!$B$7:$D$1300,3,0))</f>
        <v>Ahmet DAL</v>
      </c>
      <c r="F5408" s="72">
        <f>IF(B5408="TATİL",0,IF(F5407&gt;0,IF(LİSTE!$F$1=H5407,1,H5407+1),IF(F5407=0,H5406+1,IF(F5406=0,H5405+1,IF(F5405=0,H5404+1,IF(F5404=0,H5403+1))))))</f>
        <v>17</v>
      </c>
      <c r="G5408" s="72">
        <f>IF(F5408=0,0,IF(LİSTE!$F$1=F5408,1,F5408+1))</f>
        <v>18</v>
      </c>
      <c r="H5408" s="72">
        <f>IF(G5408=0,0,IF(LİSTE!$F$1=G5408,1,G5408+1))</f>
        <v>19</v>
      </c>
      <c r="I5408" s="72" t="str">
        <f>IFERROR(VLOOKUP(A5408,TATİLLER!$A$2:$D$30000,3,0),"TATİL DEĞİL")</f>
        <v>TATİL DEĞİL</v>
      </c>
    </row>
    <row r="5409" spans="1:9" x14ac:dyDescent="0.25">
      <c r="A5409" s="74">
        <f t="shared" si="1250"/>
        <v>52770</v>
      </c>
      <c r="B5409" s="72">
        <f t="shared" si="1245"/>
        <v>3</v>
      </c>
      <c r="C5409" s="72" t="str">
        <f>IF(F5409=0,"RESMİ TATİL",VLOOKUP(F5409,LİSTE!$B$7:$D$1300,3,0))</f>
        <v>Emirhan KARATAŞ</v>
      </c>
      <c r="D5409" s="72" t="str">
        <f>IF(G5409=0,"RESMİ TATİL",VLOOKUP(G5409,LİSTE!$B$7:$D$1300,3,0))</f>
        <v>Zümra Yeter ARI</v>
      </c>
      <c r="E5409" s="72" t="str">
        <f>IF(H5409=0,"RESMİ TATİL",VLOOKUP(H5409,LİSTE!$B$7:$D$1300,3,0))</f>
        <v>Utku KARAGÖZ</v>
      </c>
      <c r="F5409" s="72">
        <f>IF(B5409="TATİL",0,IF(F5408&gt;0,IF(LİSTE!$F$1=H5408,1,H5408+1),IF(F5408=0,H5407+1,IF(F5407=0,H5406+1,IF(F5406=0,H5405+1,IF(F5405=0,H5404+1))))))</f>
        <v>20</v>
      </c>
      <c r="G5409" s="72">
        <f>IF(F5409=0,0,IF(LİSTE!$F$1=F5409,1,F5409+1))</f>
        <v>21</v>
      </c>
      <c r="H5409" s="72">
        <f>IF(G5409=0,0,IF(LİSTE!$F$1=G5409,1,G5409+1))</f>
        <v>22</v>
      </c>
      <c r="I5409" s="72" t="str">
        <f>IFERROR(VLOOKUP(A5409,TATİLLER!$A$2:$D$30000,3,0),"TATİL DEĞİL")</f>
        <v>TATİL DEĞİL</v>
      </c>
    </row>
    <row r="5410" spans="1:9" x14ac:dyDescent="0.25">
      <c r="A5410" s="74">
        <f t="shared" si="1250"/>
        <v>52771</v>
      </c>
      <c r="B5410" s="72">
        <f t="shared" si="1245"/>
        <v>4</v>
      </c>
      <c r="C5410" s="72" t="str">
        <f>IF(F5410=0,"RESMİ TATİL",VLOOKUP(F5410,LİSTE!$B$7:$D$1300,3,0))</f>
        <v>Feyza Zümra AVCIOĞLU</v>
      </c>
      <c r="D5410" s="72" t="str">
        <f>IF(G5410=0,"RESMİ TATİL",VLOOKUP(G5410,LİSTE!$B$7:$D$1300,3,0))</f>
        <v>Yusuf Ali TABUR</v>
      </c>
      <c r="E5410" s="72" t="str">
        <f>IF(H5410=0,"RESMİ TATİL",VLOOKUP(H5410,LİSTE!$B$7:$D$1300,3,0))</f>
        <v>Irmak UTEBAY</v>
      </c>
      <c r="F5410" s="72">
        <f>IF(B5410="TATİL",0,IF(F5409&gt;0,IF(LİSTE!$F$1=H5409,1,H5409+1),IF(F5409=0,H5408+1,IF(F5408=0,H5407+1,IF(F5407=0,H5406+1,IF(F5406=0,H5405+1))))))</f>
        <v>23</v>
      </c>
      <c r="G5410" s="72">
        <f>IF(F5410=0,0,IF(LİSTE!$F$1=F5410,1,F5410+1))</f>
        <v>24</v>
      </c>
      <c r="H5410" s="72">
        <f>IF(G5410=0,0,IF(LİSTE!$F$1=G5410,1,G5410+1))</f>
        <v>25</v>
      </c>
      <c r="I5410" s="72" t="str">
        <f>IFERROR(VLOOKUP(A5410,TATİLLER!$A$2:$D$30000,3,0),"TATİL DEĞİL")</f>
        <v>TATİL DEĞİL</v>
      </c>
    </row>
    <row r="5411" spans="1:9" x14ac:dyDescent="0.25">
      <c r="A5411" s="74">
        <f t="shared" si="1250"/>
        <v>52772</v>
      </c>
      <c r="B5411" s="72">
        <f t="shared" si="1245"/>
        <v>5</v>
      </c>
      <c r="C5411" s="72" t="str">
        <f>IF(F5411=0,"RESMİ TATİL",VLOOKUP(F5411,LİSTE!$B$7:$D$1300,3,0))</f>
        <v>Kerem AKKOÇ</v>
      </c>
      <c r="D5411" s="72" t="str">
        <f>IF(G5411=0,"RESMİ TATİL",VLOOKUP(G5411,LİSTE!$B$7:$D$1300,3,0))</f>
        <v>Elçin Ayşe ELMAS</v>
      </c>
      <c r="E5411" s="72" t="str">
        <f>IF(H5411=0,"RESMİ TATİL",VLOOKUP(H5411,LİSTE!$B$7:$D$1300,3,0))</f>
        <v>Muhammed YILDIZDAĞ</v>
      </c>
      <c r="F5411" s="72">
        <f>IF(B5411="TATİL",0,IF(F5410&gt;0,IF(LİSTE!$F$1=H5410,1,H5410+1),IF(F5410=0,H5409+1,IF(F5409=0,H5408+1,IF(F5408=0,H5407+1,IF(F5407=0,H5406+1))))))</f>
        <v>26</v>
      </c>
      <c r="G5411" s="72">
        <f>IF(F5411=0,0,IF(LİSTE!$F$1=F5411,1,F5411+1))</f>
        <v>27</v>
      </c>
      <c r="H5411" s="72">
        <f>IF(G5411=0,0,IF(LİSTE!$F$1=G5411,1,G5411+1))</f>
        <v>28</v>
      </c>
      <c r="I5411" s="72" t="str">
        <f>IFERROR(VLOOKUP(A5411,TATİLLER!$A$2:$D$30000,3,0),"TATİL DEĞİL")</f>
        <v>TATİL DEĞİL</v>
      </c>
    </row>
    <row r="5412" spans="1:9" x14ac:dyDescent="0.25">
      <c r="A5412" s="74">
        <f t="shared" ref="A5412" si="1253">A5411+3</f>
        <v>52775</v>
      </c>
      <c r="B5412" s="72">
        <f t="shared" si="1245"/>
        <v>1</v>
      </c>
      <c r="C5412" s="72" t="str">
        <f>IF(F5412=0,"RESMİ TATİL",VLOOKUP(F5412,LİSTE!$B$7:$D$1300,3,0))</f>
        <v>Nisa Nur SANCAR</v>
      </c>
      <c r="D5412" s="72" t="str">
        <f>IF(G5412=0,"RESMİ TATİL",VLOOKUP(G5412,LİSTE!$B$7:$D$1300,3,0))</f>
        <v>Esila ÇETİN</v>
      </c>
      <c r="E5412" s="72" t="str">
        <f>IF(H5412=0,"RESMİ TATİL",VLOOKUP(H5412,LİSTE!$B$7:$D$1300,3,0))</f>
        <v>Zeynep Sevde TOPUZ</v>
      </c>
      <c r="F5412" s="72">
        <f>IF(B5412="TATİL",0,IF(F5411&gt;0,IF(LİSTE!$F$1=H5411,1,H5411+1),IF(F5411=0,H5410+1,IF(F5410=0,H5409+1,IF(F5409=0,H5408+1,IF(F5408=0,H5407+1))))))</f>
        <v>1</v>
      </c>
      <c r="G5412" s="72">
        <f>IF(F5412=0,0,IF(LİSTE!$F$1=F5412,1,F5412+1))</f>
        <v>2</v>
      </c>
      <c r="H5412" s="72">
        <f>IF(G5412=0,0,IF(LİSTE!$F$1=G5412,1,G5412+1))</f>
        <v>3</v>
      </c>
      <c r="I5412" s="72" t="str">
        <f>IFERROR(VLOOKUP(A5412,TATİLLER!$A$2:$D$30000,3,0),"TATİL DEĞİL")</f>
        <v>TATİL DEĞİL</v>
      </c>
    </row>
    <row r="5413" spans="1:9" x14ac:dyDescent="0.25">
      <c r="A5413" s="74">
        <f t="shared" si="1250"/>
        <v>52776</v>
      </c>
      <c r="B5413" s="72">
        <f t="shared" si="1245"/>
        <v>2</v>
      </c>
      <c r="C5413" s="72" t="str">
        <f>IF(F5413=0,"RESMİ TATİL",VLOOKUP(F5413,LİSTE!$B$7:$D$1300,3,0))</f>
        <v>Ömer Asaf KADAŞ</v>
      </c>
      <c r="D5413" s="72" t="str">
        <f>IF(G5413=0,"RESMİ TATİL",VLOOKUP(G5413,LİSTE!$B$7:$D$1300,3,0))</f>
        <v>Ramazan Baran ADIGÜZEL</v>
      </c>
      <c r="E5413" s="72" t="str">
        <f>IF(H5413=0,"RESMİ TATİL",VLOOKUP(H5413,LİSTE!$B$7:$D$1300,3,0))</f>
        <v>Bahar AKGÜN</v>
      </c>
      <c r="F5413" s="72">
        <f>IF(B5413="TATİL",0,IF(F5412&gt;0,IF(LİSTE!$F$1=H5412,1,H5412+1),IF(F5412=0,H5411+1,IF(F5411=0,H5410+1,IF(F5410=0,H5409+1,IF(F5409=0,H5408+1))))))</f>
        <v>4</v>
      </c>
      <c r="G5413" s="72">
        <f>IF(F5413=0,0,IF(LİSTE!$F$1=F5413,1,F5413+1))</f>
        <v>5</v>
      </c>
      <c r="H5413" s="72">
        <f>IF(G5413=0,0,IF(LİSTE!$F$1=G5413,1,G5413+1))</f>
        <v>6</v>
      </c>
      <c r="I5413" s="72" t="str">
        <f>IFERROR(VLOOKUP(A5413,TATİLLER!$A$2:$D$30000,3,0),"TATİL DEĞİL")</f>
        <v>TATİL DEĞİL</v>
      </c>
    </row>
    <row r="5414" spans="1:9" x14ac:dyDescent="0.25">
      <c r="A5414" s="74">
        <f t="shared" si="1250"/>
        <v>52777</v>
      </c>
      <c r="B5414" s="72">
        <f t="shared" si="1245"/>
        <v>3</v>
      </c>
      <c r="C5414" s="72" t="str">
        <f>IF(F5414=0,"RESMİ TATİL",VLOOKUP(F5414,LİSTE!$B$7:$D$1300,3,0))</f>
        <v>Ömer AKGÜL</v>
      </c>
      <c r="D5414" s="72" t="str">
        <f>IF(G5414=0,"RESMİ TATİL",VLOOKUP(G5414,LİSTE!$B$7:$D$1300,3,0))</f>
        <v>Muharrem EFE TANRIVERDİ</v>
      </c>
      <c r="E5414" s="72" t="str">
        <f>IF(H5414=0,"RESMİ TATİL",VLOOKUP(H5414,LİSTE!$B$7:$D$1300,3,0))</f>
        <v>Anıl DOĞAN</v>
      </c>
      <c r="F5414" s="72">
        <f>IF(B5414="TATİL",0,IF(F5413&gt;0,IF(LİSTE!$F$1=H5413,1,H5413+1),IF(F5413=0,H5412+1,IF(F5412=0,H5411+1,IF(F5411=0,H5410+1,IF(F5410=0,H5409+1))))))</f>
        <v>7</v>
      </c>
      <c r="G5414" s="72">
        <f>IF(F5414=0,0,IF(LİSTE!$F$1=F5414,1,F5414+1))</f>
        <v>8</v>
      </c>
      <c r="H5414" s="72">
        <f>IF(G5414=0,0,IF(LİSTE!$F$1=G5414,1,G5414+1))</f>
        <v>9</v>
      </c>
      <c r="I5414" s="72" t="str">
        <f>IFERROR(VLOOKUP(A5414,TATİLLER!$A$2:$D$30000,3,0),"TATİL DEĞİL")</f>
        <v>TATİL DEĞİL</v>
      </c>
    </row>
    <row r="5415" spans="1:9" x14ac:dyDescent="0.25">
      <c r="A5415" s="74">
        <f t="shared" si="1250"/>
        <v>52778</v>
      </c>
      <c r="B5415" s="72">
        <f t="shared" si="1245"/>
        <v>4</v>
      </c>
      <c r="C5415" s="72" t="str">
        <f>IF(F5415=0,"RESMİ TATİL",VLOOKUP(F5415,LİSTE!$B$7:$D$1300,3,0))</f>
        <v>İpek ARSLAN</v>
      </c>
      <c r="D5415" s="72" t="str">
        <f>IF(G5415=0,"RESMİ TATİL",VLOOKUP(G5415,LİSTE!$B$7:$D$1300,3,0))</f>
        <v>Efe KARSAK</v>
      </c>
      <c r="E5415" s="72" t="str">
        <f>IF(H5415=0,"RESMİ TATİL",VLOOKUP(H5415,LİSTE!$B$7:$D$1300,3,0))</f>
        <v>Abdullah KIRBAÇ</v>
      </c>
      <c r="F5415" s="72">
        <f>IF(B5415="TATİL",0,IF(F5414&gt;0,IF(LİSTE!$F$1=H5414,1,H5414+1),IF(F5414=0,H5413+1,IF(F5413=0,H5412+1,IF(F5412=0,H5411+1,IF(F5411=0,H5410+1))))))</f>
        <v>10</v>
      </c>
      <c r="G5415" s="72">
        <f>IF(F5415=0,0,IF(LİSTE!$F$1=F5415,1,F5415+1))</f>
        <v>11</v>
      </c>
      <c r="H5415" s="72">
        <f>IF(G5415=0,0,IF(LİSTE!$F$1=G5415,1,G5415+1))</f>
        <v>12</v>
      </c>
      <c r="I5415" s="72" t="str">
        <f>IFERROR(VLOOKUP(A5415,TATİLLER!$A$2:$D$30000,3,0),"TATİL DEĞİL")</f>
        <v>TATİL DEĞİL</v>
      </c>
    </row>
    <row r="5416" spans="1:9" x14ac:dyDescent="0.25">
      <c r="A5416" s="74">
        <f t="shared" si="1250"/>
        <v>52779</v>
      </c>
      <c r="B5416" s="72">
        <f t="shared" si="1245"/>
        <v>5</v>
      </c>
      <c r="C5416" s="72" t="str">
        <f>IF(F5416=0,"RESMİ TATİL",VLOOKUP(F5416,LİSTE!$B$7:$D$1300,3,0))</f>
        <v>Ümmü Defne GÜLER</v>
      </c>
      <c r="D5416" s="72" t="str">
        <f>IF(G5416=0,"RESMİ TATİL",VLOOKUP(G5416,LİSTE!$B$7:$D$1300,3,0))</f>
        <v>Şevval ÖZDAMAR</v>
      </c>
      <c r="E5416" s="72" t="str">
        <f>IF(H5416=0,"RESMİ TATİL",VLOOKUP(H5416,LİSTE!$B$7:$D$1300,3,0))</f>
        <v>Zeynep AKDAĞ</v>
      </c>
      <c r="F5416" s="72">
        <f>IF(B5416="TATİL",0,IF(F5415&gt;0,IF(LİSTE!$F$1=H5415,1,H5415+1),IF(F5415=0,H5414+1,IF(F5414=0,H5413+1,IF(F5413=0,H5412+1,IF(F5412=0,H5411+1))))))</f>
        <v>13</v>
      </c>
      <c r="G5416" s="72">
        <f>IF(F5416=0,0,IF(LİSTE!$F$1=F5416,1,F5416+1))</f>
        <v>14</v>
      </c>
      <c r="H5416" s="72">
        <f>IF(G5416=0,0,IF(LİSTE!$F$1=G5416,1,G5416+1))</f>
        <v>15</v>
      </c>
      <c r="I5416" s="72" t="str">
        <f>IFERROR(VLOOKUP(A5416,TATİLLER!$A$2:$D$30000,3,0),"TATİL DEĞİL")</f>
        <v>TATİL DEĞİL</v>
      </c>
    </row>
    <row r="5417" spans="1:9" x14ac:dyDescent="0.25">
      <c r="A5417" s="74">
        <f t="shared" ref="A5417" si="1254">A5416+3</f>
        <v>52782</v>
      </c>
      <c r="B5417" s="72">
        <f t="shared" si="1245"/>
        <v>1</v>
      </c>
      <c r="C5417" s="72" t="str">
        <f>IF(F5417=0,"RESMİ TATİL",VLOOKUP(F5417,LİSTE!$B$7:$D$1300,3,0))</f>
        <v>Esma ÇOKER</v>
      </c>
      <c r="D5417" s="72" t="str">
        <f>IF(G5417=0,"RESMİ TATİL",VLOOKUP(G5417,LİSTE!$B$7:$D$1300,3,0))</f>
        <v>Dursun Kubilay YAŞAR</v>
      </c>
      <c r="E5417" s="72" t="str">
        <f>IF(H5417=0,"RESMİ TATİL",VLOOKUP(H5417,LİSTE!$B$7:$D$1300,3,0))</f>
        <v>Zeynep Beril BAŞPINAR</v>
      </c>
      <c r="F5417" s="72">
        <f>IF(B5417="TATİL",0,IF(F5416&gt;0,IF(LİSTE!$F$1=H5416,1,H5416+1),IF(F5416=0,H5415+1,IF(F5415=0,H5414+1,IF(F5414=0,H5413+1,IF(F5413=0,H5412+1))))))</f>
        <v>16</v>
      </c>
      <c r="G5417" s="72">
        <f>IF(F5417=0,0,IF(LİSTE!$F$1=F5417,1,F5417+1))</f>
        <v>17</v>
      </c>
      <c r="H5417" s="72">
        <f>IF(G5417=0,0,IF(LİSTE!$F$1=G5417,1,G5417+1))</f>
        <v>18</v>
      </c>
      <c r="I5417" s="72" t="str">
        <f>IFERROR(VLOOKUP(A5417,TATİLLER!$A$2:$D$30000,3,0),"TATİL DEĞİL")</f>
        <v>TATİL DEĞİL</v>
      </c>
    </row>
    <row r="5418" spans="1:9" x14ac:dyDescent="0.25">
      <c r="A5418" s="74">
        <f t="shared" si="1250"/>
        <v>52783</v>
      </c>
      <c r="B5418" s="72">
        <f t="shared" si="1245"/>
        <v>2</v>
      </c>
      <c r="C5418" s="72" t="str">
        <f>IF(F5418=0,"RESMİ TATİL",VLOOKUP(F5418,LİSTE!$B$7:$D$1300,3,0))</f>
        <v>Ahmet DAL</v>
      </c>
      <c r="D5418" s="72" t="str">
        <f>IF(G5418=0,"RESMİ TATİL",VLOOKUP(G5418,LİSTE!$B$7:$D$1300,3,0))</f>
        <v>Emirhan KARATAŞ</v>
      </c>
      <c r="E5418" s="72" t="str">
        <f>IF(H5418=0,"RESMİ TATİL",VLOOKUP(H5418,LİSTE!$B$7:$D$1300,3,0))</f>
        <v>Zümra Yeter ARI</v>
      </c>
      <c r="F5418" s="72">
        <f>IF(B5418="TATİL",0,IF(F5417&gt;0,IF(LİSTE!$F$1=H5417,1,H5417+1),IF(F5417=0,H5416+1,IF(F5416=0,H5415+1,IF(F5415=0,H5414+1,IF(F5414=0,H5413+1))))))</f>
        <v>19</v>
      </c>
      <c r="G5418" s="72">
        <f>IF(F5418=0,0,IF(LİSTE!$F$1=F5418,1,F5418+1))</f>
        <v>20</v>
      </c>
      <c r="H5418" s="72">
        <f>IF(G5418=0,0,IF(LİSTE!$F$1=G5418,1,G5418+1))</f>
        <v>21</v>
      </c>
      <c r="I5418" s="72" t="str">
        <f>IFERROR(VLOOKUP(A5418,TATİLLER!$A$2:$D$30000,3,0),"TATİL DEĞİL")</f>
        <v>TATİL DEĞİL</v>
      </c>
    </row>
    <row r="5419" spans="1:9" x14ac:dyDescent="0.25">
      <c r="A5419" s="74">
        <f t="shared" si="1250"/>
        <v>52784</v>
      </c>
      <c r="B5419" s="72">
        <f t="shared" si="1245"/>
        <v>3</v>
      </c>
      <c r="C5419" s="72" t="str">
        <f>IF(F5419=0,"RESMİ TATİL",VLOOKUP(F5419,LİSTE!$B$7:$D$1300,3,0))</f>
        <v>Utku KARAGÖZ</v>
      </c>
      <c r="D5419" s="72" t="str">
        <f>IF(G5419=0,"RESMİ TATİL",VLOOKUP(G5419,LİSTE!$B$7:$D$1300,3,0))</f>
        <v>Feyza Zümra AVCIOĞLU</v>
      </c>
      <c r="E5419" s="72" t="str">
        <f>IF(H5419=0,"RESMİ TATİL",VLOOKUP(H5419,LİSTE!$B$7:$D$1300,3,0))</f>
        <v>Yusuf Ali TABUR</v>
      </c>
      <c r="F5419" s="72">
        <f>IF(B5419="TATİL",0,IF(F5418&gt;0,IF(LİSTE!$F$1=H5418,1,H5418+1),IF(F5418=0,H5417+1,IF(F5417=0,H5416+1,IF(F5416=0,H5415+1,IF(F5415=0,H5414+1))))))</f>
        <v>22</v>
      </c>
      <c r="G5419" s="72">
        <f>IF(F5419=0,0,IF(LİSTE!$F$1=F5419,1,F5419+1))</f>
        <v>23</v>
      </c>
      <c r="H5419" s="72">
        <f>IF(G5419=0,0,IF(LİSTE!$F$1=G5419,1,G5419+1))</f>
        <v>24</v>
      </c>
      <c r="I5419" s="72" t="str">
        <f>IFERROR(VLOOKUP(A5419,TATİLLER!$A$2:$D$30000,3,0),"TATİL DEĞİL")</f>
        <v>TATİL DEĞİL</v>
      </c>
    </row>
    <row r="5420" spans="1:9" x14ac:dyDescent="0.25">
      <c r="A5420" s="74">
        <f t="shared" si="1250"/>
        <v>52785</v>
      </c>
      <c r="B5420" s="72">
        <f t="shared" si="1245"/>
        <v>4</v>
      </c>
      <c r="C5420" s="72" t="str">
        <f>IF(F5420=0,"RESMİ TATİL",VLOOKUP(F5420,LİSTE!$B$7:$D$1300,3,0))</f>
        <v>Irmak UTEBAY</v>
      </c>
      <c r="D5420" s="72" t="str">
        <f>IF(G5420=0,"RESMİ TATİL",VLOOKUP(G5420,LİSTE!$B$7:$D$1300,3,0))</f>
        <v>Kerem AKKOÇ</v>
      </c>
      <c r="E5420" s="72" t="str">
        <f>IF(H5420=0,"RESMİ TATİL",VLOOKUP(H5420,LİSTE!$B$7:$D$1300,3,0))</f>
        <v>Elçin Ayşe ELMAS</v>
      </c>
      <c r="F5420" s="72">
        <f>IF(B5420="TATİL",0,IF(F5419&gt;0,IF(LİSTE!$F$1=H5419,1,H5419+1),IF(F5419=0,H5418+1,IF(F5418=0,H5417+1,IF(F5417=0,H5416+1,IF(F5416=0,H5415+1))))))</f>
        <v>25</v>
      </c>
      <c r="G5420" s="72">
        <f>IF(F5420=0,0,IF(LİSTE!$F$1=F5420,1,F5420+1))</f>
        <v>26</v>
      </c>
      <c r="H5420" s="72">
        <f>IF(G5420=0,0,IF(LİSTE!$F$1=G5420,1,G5420+1))</f>
        <v>27</v>
      </c>
      <c r="I5420" s="72" t="str">
        <f>IFERROR(VLOOKUP(A5420,TATİLLER!$A$2:$D$30000,3,0),"TATİL DEĞİL")</f>
        <v>TATİL DEĞİL</v>
      </c>
    </row>
    <row r="5421" spans="1:9" x14ac:dyDescent="0.25">
      <c r="A5421" s="74">
        <f t="shared" si="1250"/>
        <v>52786</v>
      </c>
      <c r="B5421" s="72">
        <f t="shared" si="1245"/>
        <v>5</v>
      </c>
      <c r="C5421" s="72" t="str">
        <f>IF(F5421=0,"RESMİ TATİL",VLOOKUP(F5421,LİSTE!$B$7:$D$1300,3,0))</f>
        <v>Muhammed YILDIZDAĞ</v>
      </c>
      <c r="D5421" s="72" t="str">
        <f>IF(G5421=0,"RESMİ TATİL",VLOOKUP(G5421,LİSTE!$B$7:$D$1300,3,0))</f>
        <v>Nisa Nur SANCAR</v>
      </c>
      <c r="E5421" s="72" t="str">
        <f>IF(H5421=0,"RESMİ TATİL",VLOOKUP(H5421,LİSTE!$B$7:$D$1300,3,0))</f>
        <v>Esila ÇETİN</v>
      </c>
      <c r="F5421" s="72">
        <f>IF(B5421="TATİL",0,IF(F5420&gt;0,IF(LİSTE!$F$1=H5420,1,H5420+1),IF(F5420=0,H5419+1,IF(F5419=0,H5418+1,IF(F5418=0,H5417+1,IF(F5417=0,H5416+1))))))</f>
        <v>28</v>
      </c>
      <c r="G5421" s="72">
        <f>IF(F5421=0,0,IF(LİSTE!$F$1=F5421,1,F5421+1))</f>
        <v>1</v>
      </c>
      <c r="H5421" s="72">
        <f>IF(G5421=0,0,IF(LİSTE!$F$1=G5421,1,G5421+1))</f>
        <v>2</v>
      </c>
      <c r="I5421" s="72" t="str">
        <f>IFERROR(VLOOKUP(A5421,TATİLLER!$A$2:$D$30000,3,0),"TATİL DEĞİL")</f>
        <v>TATİL DEĞİL</v>
      </c>
    </row>
    <row r="5422" spans="1:9" x14ac:dyDescent="0.25">
      <c r="A5422" s="74">
        <f t="shared" ref="A5422" si="1255">A5421+3</f>
        <v>52789</v>
      </c>
      <c r="B5422" s="72">
        <f t="shared" si="1245"/>
        <v>1</v>
      </c>
      <c r="C5422" s="72" t="str">
        <f>IF(F5422=0,"RESMİ TATİL",VLOOKUP(F5422,LİSTE!$B$7:$D$1300,3,0))</f>
        <v>Zeynep Sevde TOPUZ</v>
      </c>
      <c r="D5422" s="72" t="str">
        <f>IF(G5422=0,"RESMİ TATİL",VLOOKUP(G5422,LİSTE!$B$7:$D$1300,3,0))</f>
        <v>Ömer Asaf KADAŞ</v>
      </c>
      <c r="E5422" s="72" t="str">
        <f>IF(H5422=0,"RESMİ TATİL",VLOOKUP(H5422,LİSTE!$B$7:$D$1300,3,0))</f>
        <v>Ramazan Baran ADIGÜZEL</v>
      </c>
      <c r="F5422" s="72">
        <f>IF(B5422="TATİL",0,IF(F5421&gt;0,IF(LİSTE!$F$1=H5421,1,H5421+1),IF(F5421=0,H5420+1,IF(F5420=0,H5419+1,IF(F5419=0,H5418+1,IF(F5418=0,H5417+1))))))</f>
        <v>3</v>
      </c>
      <c r="G5422" s="72">
        <f>IF(F5422=0,0,IF(LİSTE!$F$1=F5422,1,F5422+1))</f>
        <v>4</v>
      </c>
      <c r="H5422" s="72">
        <f>IF(G5422=0,0,IF(LİSTE!$F$1=G5422,1,G5422+1))</f>
        <v>5</v>
      </c>
      <c r="I5422" s="72" t="str">
        <f>IFERROR(VLOOKUP(A5422,TATİLLER!$A$2:$D$30000,3,0),"TATİL DEĞİL")</f>
        <v>TATİL DEĞİL</v>
      </c>
    </row>
    <row r="5423" spans="1:9" x14ac:dyDescent="0.25">
      <c r="A5423" s="74">
        <f t="shared" si="1250"/>
        <v>52790</v>
      </c>
      <c r="B5423" s="72">
        <f t="shared" si="1245"/>
        <v>2</v>
      </c>
      <c r="C5423" s="72" t="str">
        <f>IF(F5423=0,"RESMİ TATİL",VLOOKUP(F5423,LİSTE!$B$7:$D$1300,3,0))</f>
        <v>Bahar AKGÜN</v>
      </c>
      <c r="D5423" s="72" t="str">
        <f>IF(G5423=0,"RESMİ TATİL",VLOOKUP(G5423,LİSTE!$B$7:$D$1300,3,0))</f>
        <v>Ömer AKGÜL</v>
      </c>
      <c r="E5423" s="72" t="str">
        <f>IF(H5423=0,"RESMİ TATİL",VLOOKUP(H5423,LİSTE!$B$7:$D$1300,3,0))</f>
        <v>Muharrem EFE TANRIVERDİ</v>
      </c>
      <c r="F5423" s="72">
        <f>IF(B5423="TATİL",0,IF(F5422&gt;0,IF(LİSTE!$F$1=H5422,1,H5422+1),IF(F5422=0,H5421+1,IF(F5421=0,H5420+1,IF(F5420=0,H5419+1,IF(F5419=0,H5418+1))))))</f>
        <v>6</v>
      </c>
      <c r="G5423" s="72">
        <f>IF(F5423=0,0,IF(LİSTE!$F$1=F5423,1,F5423+1))</f>
        <v>7</v>
      </c>
      <c r="H5423" s="72">
        <f>IF(G5423=0,0,IF(LİSTE!$F$1=G5423,1,G5423+1))</f>
        <v>8</v>
      </c>
      <c r="I5423" s="72" t="str">
        <f>IFERROR(VLOOKUP(A5423,TATİLLER!$A$2:$D$30000,3,0),"TATİL DEĞİL")</f>
        <v>TATİL DEĞİL</v>
      </c>
    </row>
    <row r="5424" spans="1:9" x14ac:dyDescent="0.25">
      <c r="A5424" s="74">
        <f t="shared" si="1250"/>
        <v>52791</v>
      </c>
      <c r="B5424" s="72">
        <f t="shared" si="1245"/>
        <v>3</v>
      </c>
      <c r="C5424" s="72" t="str">
        <f>IF(F5424=0,"RESMİ TATİL",VLOOKUP(F5424,LİSTE!$B$7:$D$1300,3,0))</f>
        <v>Anıl DOĞAN</v>
      </c>
      <c r="D5424" s="72" t="str">
        <f>IF(G5424=0,"RESMİ TATİL",VLOOKUP(G5424,LİSTE!$B$7:$D$1300,3,0))</f>
        <v>İpek ARSLAN</v>
      </c>
      <c r="E5424" s="72" t="str">
        <f>IF(H5424=0,"RESMİ TATİL",VLOOKUP(H5424,LİSTE!$B$7:$D$1300,3,0))</f>
        <v>Efe KARSAK</v>
      </c>
      <c r="F5424" s="72">
        <f>IF(B5424="TATİL",0,IF(F5423&gt;0,IF(LİSTE!$F$1=H5423,1,H5423+1),IF(F5423=0,H5422+1,IF(F5422=0,H5421+1,IF(F5421=0,H5420+1,IF(F5420=0,H5419+1))))))</f>
        <v>9</v>
      </c>
      <c r="G5424" s="72">
        <f>IF(F5424=0,0,IF(LİSTE!$F$1=F5424,1,F5424+1))</f>
        <v>10</v>
      </c>
      <c r="H5424" s="72">
        <f>IF(G5424=0,0,IF(LİSTE!$F$1=G5424,1,G5424+1))</f>
        <v>11</v>
      </c>
      <c r="I5424" s="72" t="str">
        <f>IFERROR(VLOOKUP(A5424,TATİLLER!$A$2:$D$30000,3,0),"TATİL DEĞİL")</f>
        <v>TATİL DEĞİL</v>
      </c>
    </row>
    <row r="5425" spans="1:9" x14ac:dyDescent="0.25">
      <c r="A5425" s="74">
        <f t="shared" si="1250"/>
        <v>52792</v>
      </c>
      <c r="B5425" s="72">
        <f t="shared" si="1245"/>
        <v>4</v>
      </c>
      <c r="C5425" s="72" t="str">
        <f>IF(F5425=0,"RESMİ TATİL",VLOOKUP(F5425,LİSTE!$B$7:$D$1300,3,0))</f>
        <v>Abdullah KIRBAÇ</v>
      </c>
      <c r="D5425" s="72" t="str">
        <f>IF(G5425=0,"RESMİ TATİL",VLOOKUP(G5425,LİSTE!$B$7:$D$1300,3,0))</f>
        <v>Ümmü Defne GÜLER</v>
      </c>
      <c r="E5425" s="72" t="str">
        <f>IF(H5425=0,"RESMİ TATİL",VLOOKUP(H5425,LİSTE!$B$7:$D$1300,3,0))</f>
        <v>Şevval ÖZDAMAR</v>
      </c>
      <c r="F5425" s="72">
        <f>IF(B5425="TATİL",0,IF(F5424&gt;0,IF(LİSTE!$F$1=H5424,1,H5424+1),IF(F5424=0,H5423+1,IF(F5423=0,H5422+1,IF(F5422=0,H5421+1,IF(F5421=0,H5420+1))))))</f>
        <v>12</v>
      </c>
      <c r="G5425" s="72">
        <f>IF(F5425=0,0,IF(LİSTE!$F$1=F5425,1,F5425+1))</f>
        <v>13</v>
      </c>
      <c r="H5425" s="72">
        <f>IF(G5425=0,0,IF(LİSTE!$F$1=G5425,1,G5425+1))</f>
        <v>14</v>
      </c>
      <c r="I5425" s="72" t="str">
        <f>IFERROR(VLOOKUP(A5425,TATİLLER!$A$2:$D$30000,3,0),"TATİL DEĞİL")</f>
        <v>TATİL DEĞİL</v>
      </c>
    </row>
    <row r="5426" spans="1:9" x14ac:dyDescent="0.25">
      <c r="A5426" s="74">
        <f t="shared" si="1250"/>
        <v>52793</v>
      </c>
      <c r="B5426" s="72">
        <f t="shared" si="1245"/>
        <v>5</v>
      </c>
      <c r="C5426" s="72" t="str">
        <f>IF(F5426=0,"RESMİ TATİL",VLOOKUP(F5426,LİSTE!$B$7:$D$1300,3,0))</f>
        <v>Zeynep AKDAĞ</v>
      </c>
      <c r="D5426" s="72" t="str">
        <f>IF(G5426=0,"RESMİ TATİL",VLOOKUP(G5426,LİSTE!$B$7:$D$1300,3,0))</f>
        <v>Esma ÇOKER</v>
      </c>
      <c r="E5426" s="72" t="str">
        <f>IF(H5426=0,"RESMİ TATİL",VLOOKUP(H5426,LİSTE!$B$7:$D$1300,3,0))</f>
        <v>Dursun Kubilay YAŞAR</v>
      </c>
      <c r="F5426" s="72">
        <f>IF(B5426="TATİL",0,IF(F5425&gt;0,IF(LİSTE!$F$1=H5425,1,H5425+1),IF(F5425=0,H5424+1,IF(F5424=0,H5423+1,IF(F5423=0,H5422+1,IF(F5422=0,H5421+1))))))</f>
        <v>15</v>
      </c>
      <c r="G5426" s="72">
        <f>IF(F5426=0,0,IF(LİSTE!$F$1=F5426,1,F5426+1))</f>
        <v>16</v>
      </c>
      <c r="H5426" s="72">
        <f>IF(G5426=0,0,IF(LİSTE!$F$1=G5426,1,G5426+1))</f>
        <v>17</v>
      </c>
      <c r="I5426" s="72" t="str">
        <f>IFERROR(VLOOKUP(A5426,TATİLLER!$A$2:$D$30000,3,0),"TATİL DEĞİL")</f>
        <v>TATİL DEĞİL</v>
      </c>
    </row>
    <row r="5427" spans="1:9" x14ac:dyDescent="0.25">
      <c r="A5427" s="74">
        <f t="shared" ref="A5427" si="1256">A5426+3</f>
        <v>52796</v>
      </c>
      <c r="B5427" s="72">
        <f t="shared" si="1245"/>
        <v>1</v>
      </c>
      <c r="C5427" s="72" t="str">
        <f>IF(F5427=0,"RESMİ TATİL",VLOOKUP(F5427,LİSTE!$B$7:$D$1300,3,0))</f>
        <v>Zeynep Beril BAŞPINAR</v>
      </c>
      <c r="D5427" s="72" t="str">
        <f>IF(G5427=0,"RESMİ TATİL",VLOOKUP(G5427,LİSTE!$B$7:$D$1300,3,0))</f>
        <v>Ahmet DAL</v>
      </c>
      <c r="E5427" s="72" t="str">
        <f>IF(H5427=0,"RESMİ TATİL",VLOOKUP(H5427,LİSTE!$B$7:$D$1300,3,0))</f>
        <v>Emirhan KARATAŞ</v>
      </c>
      <c r="F5427" s="72">
        <f>IF(B5427="TATİL",0,IF(F5426&gt;0,IF(LİSTE!$F$1=H5426,1,H5426+1),IF(F5426=0,H5425+1,IF(F5425=0,H5424+1,IF(F5424=0,H5423+1,IF(F5423=0,H5422+1))))))</f>
        <v>18</v>
      </c>
      <c r="G5427" s="72">
        <f>IF(F5427=0,0,IF(LİSTE!$F$1=F5427,1,F5427+1))</f>
        <v>19</v>
      </c>
      <c r="H5427" s="72">
        <f>IF(G5427=0,0,IF(LİSTE!$F$1=G5427,1,G5427+1))</f>
        <v>20</v>
      </c>
      <c r="I5427" s="72" t="str">
        <f>IFERROR(VLOOKUP(A5427,TATİLLER!$A$2:$D$30000,3,0),"TATİL DEĞİL")</f>
        <v>TATİL DEĞİL</v>
      </c>
    </row>
    <row r="5428" spans="1:9" x14ac:dyDescent="0.25">
      <c r="A5428" s="74">
        <f t="shared" si="1250"/>
        <v>52797</v>
      </c>
      <c r="B5428" s="72">
        <f t="shared" si="1245"/>
        <v>2</v>
      </c>
      <c r="C5428" s="72" t="str">
        <f>IF(F5428=0,"RESMİ TATİL",VLOOKUP(F5428,LİSTE!$B$7:$D$1300,3,0))</f>
        <v>Zümra Yeter ARI</v>
      </c>
      <c r="D5428" s="72" t="str">
        <f>IF(G5428=0,"RESMİ TATİL",VLOOKUP(G5428,LİSTE!$B$7:$D$1300,3,0))</f>
        <v>Utku KARAGÖZ</v>
      </c>
      <c r="E5428" s="72" t="str">
        <f>IF(H5428=0,"RESMİ TATİL",VLOOKUP(H5428,LİSTE!$B$7:$D$1300,3,0))</f>
        <v>Feyza Zümra AVCIOĞLU</v>
      </c>
      <c r="F5428" s="72">
        <f>IF(B5428="TATİL",0,IF(F5427&gt;0,IF(LİSTE!$F$1=H5427,1,H5427+1),IF(F5427=0,H5426+1,IF(F5426=0,H5425+1,IF(F5425=0,H5424+1,IF(F5424=0,H5423+1))))))</f>
        <v>21</v>
      </c>
      <c r="G5428" s="72">
        <f>IF(F5428=0,0,IF(LİSTE!$F$1=F5428,1,F5428+1))</f>
        <v>22</v>
      </c>
      <c r="H5428" s="72">
        <f>IF(G5428=0,0,IF(LİSTE!$F$1=G5428,1,G5428+1))</f>
        <v>23</v>
      </c>
      <c r="I5428" s="72" t="str">
        <f>IFERROR(VLOOKUP(A5428,TATİLLER!$A$2:$D$30000,3,0),"TATİL DEĞİL")</f>
        <v>TATİL DEĞİL</v>
      </c>
    </row>
    <row r="5429" spans="1:9" x14ac:dyDescent="0.25">
      <c r="A5429" s="74">
        <f t="shared" si="1250"/>
        <v>52798</v>
      </c>
      <c r="B5429" s="72">
        <f t="shared" si="1245"/>
        <v>3</v>
      </c>
      <c r="C5429" s="72" t="str">
        <f>IF(F5429=0,"RESMİ TATİL",VLOOKUP(F5429,LİSTE!$B$7:$D$1300,3,0))</f>
        <v>Yusuf Ali TABUR</v>
      </c>
      <c r="D5429" s="72" t="str">
        <f>IF(G5429=0,"RESMİ TATİL",VLOOKUP(G5429,LİSTE!$B$7:$D$1300,3,0))</f>
        <v>Irmak UTEBAY</v>
      </c>
      <c r="E5429" s="72" t="str">
        <f>IF(H5429=0,"RESMİ TATİL",VLOOKUP(H5429,LİSTE!$B$7:$D$1300,3,0))</f>
        <v>Kerem AKKOÇ</v>
      </c>
      <c r="F5429" s="72">
        <f>IF(B5429="TATİL",0,IF(F5428&gt;0,IF(LİSTE!$F$1=H5428,1,H5428+1),IF(F5428=0,H5427+1,IF(F5427=0,H5426+1,IF(F5426=0,H5425+1,IF(F5425=0,H5424+1))))))</f>
        <v>24</v>
      </c>
      <c r="G5429" s="72">
        <f>IF(F5429=0,0,IF(LİSTE!$F$1=F5429,1,F5429+1))</f>
        <v>25</v>
      </c>
      <c r="H5429" s="72">
        <f>IF(G5429=0,0,IF(LİSTE!$F$1=G5429,1,G5429+1))</f>
        <v>26</v>
      </c>
      <c r="I5429" s="72" t="str">
        <f>IFERROR(VLOOKUP(A5429,TATİLLER!$A$2:$D$30000,3,0),"TATİL DEĞİL")</f>
        <v>TATİL DEĞİL</v>
      </c>
    </row>
    <row r="5430" spans="1:9" x14ac:dyDescent="0.25">
      <c r="A5430" s="74">
        <f t="shared" si="1250"/>
        <v>52799</v>
      </c>
      <c r="B5430" s="72">
        <f t="shared" si="1245"/>
        <v>4</v>
      </c>
      <c r="C5430" s="72" t="str">
        <f>IF(F5430=0,"RESMİ TATİL",VLOOKUP(F5430,LİSTE!$B$7:$D$1300,3,0))</f>
        <v>Elçin Ayşe ELMAS</v>
      </c>
      <c r="D5430" s="72" t="str">
        <f>IF(G5430=0,"RESMİ TATİL",VLOOKUP(G5430,LİSTE!$B$7:$D$1300,3,0))</f>
        <v>Muhammed YILDIZDAĞ</v>
      </c>
      <c r="E5430" s="72" t="str">
        <f>IF(H5430=0,"RESMİ TATİL",VLOOKUP(H5430,LİSTE!$B$7:$D$1300,3,0))</f>
        <v>Nisa Nur SANCAR</v>
      </c>
      <c r="F5430" s="72">
        <f>IF(B5430="TATİL",0,IF(F5429&gt;0,IF(LİSTE!$F$1=H5429,1,H5429+1),IF(F5429=0,H5428+1,IF(F5428=0,H5427+1,IF(F5427=0,H5426+1,IF(F5426=0,H5425+1))))))</f>
        <v>27</v>
      </c>
      <c r="G5430" s="72">
        <f>IF(F5430=0,0,IF(LİSTE!$F$1=F5430,1,F5430+1))</f>
        <v>28</v>
      </c>
      <c r="H5430" s="72">
        <f>IF(G5430=0,0,IF(LİSTE!$F$1=G5430,1,G5430+1))</f>
        <v>1</v>
      </c>
      <c r="I5430" s="72" t="str">
        <f>IFERROR(VLOOKUP(A5430,TATİLLER!$A$2:$D$30000,3,0),"TATİL DEĞİL")</f>
        <v>TATİL DEĞİL</v>
      </c>
    </row>
    <row r="5431" spans="1:9" x14ac:dyDescent="0.25">
      <c r="A5431" s="74">
        <f t="shared" si="1250"/>
        <v>52800</v>
      </c>
      <c r="B5431" s="72">
        <f t="shared" si="1245"/>
        <v>5</v>
      </c>
      <c r="C5431" s="72" t="str">
        <f>IF(F5431=0,"RESMİ TATİL",VLOOKUP(F5431,LİSTE!$B$7:$D$1300,3,0))</f>
        <v>Esila ÇETİN</v>
      </c>
      <c r="D5431" s="72" t="str">
        <f>IF(G5431=0,"RESMİ TATİL",VLOOKUP(G5431,LİSTE!$B$7:$D$1300,3,0))</f>
        <v>Zeynep Sevde TOPUZ</v>
      </c>
      <c r="E5431" s="72" t="str">
        <f>IF(H5431=0,"RESMİ TATİL",VLOOKUP(H5431,LİSTE!$B$7:$D$1300,3,0))</f>
        <v>Ömer Asaf KADAŞ</v>
      </c>
      <c r="F5431" s="72">
        <f>IF(B5431="TATİL",0,IF(F5430&gt;0,IF(LİSTE!$F$1=H5430,1,H5430+1),IF(F5430=0,H5429+1,IF(F5429=0,H5428+1,IF(F5428=0,H5427+1,IF(F5427=0,H5426+1))))))</f>
        <v>2</v>
      </c>
      <c r="G5431" s="72">
        <f>IF(F5431=0,0,IF(LİSTE!$F$1=F5431,1,F5431+1))</f>
        <v>3</v>
      </c>
      <c r="H5431" s="72">
        <f>IF(G5431=0,0,IF(LİSTE!$F$1=G5431,1,G5431+1))</f>
        <v>4</v>
      </c>
      <c r="I5431" s="72" t="str">
        <f>IFERROR(VLOOKUP(A5431,TATİLLER!$A$2:$D$30000,3,0),"TATİL DEĞİL")</f>
        <v>TATİL DEĞİL</v>
      </c>
    </row>
    <row r="5432" spans="1:9" x14ac:dyDescent="0.25">
      <c r="A5432" s="74">
        <f t="shared" ref="A5432" si="1257">A5431+3</f>
        <v>52803</v>
      </c>
      <c r="B5432" s="72">
        <f t="shared" si="1245"/>
        <v>1</v>
      </c>
      <c r="C5432" s="72" t="str">
        <f>IF(F5432=0,"RESMİ TATİL",VLOOKUP(F5432,LİSTE!$B$7:$D$1300,3,0))</f>
        <v>Ramazan Baran ADIGÜZEL</v>
      </c>
      <c r="D5432" s="72" t="str">
        <f>IF(G5432=0,"RESMİ TATİL",VLOOKUP(G5432,LİSTE!$B$7:$D$1300,3,0))</f>
        <v>Bahar AKGÜN</v>
      </c>
      <c r="E5432" s="72" t="str">
        <f>IF(H5432=0,"RESMİ TATİL",VLOOKUP(H5432,LİSTE!$B$7:$D$1300,3,0))</f>
        <v>Ömer AKGÜL</v>
      </c>
      <c r="F5432" s="72">
        <f>IF(B5432="TATİL",0,IF(F5431&gt;0,IF(LİSTE!$F$1=H5431,1,H5431+1),IF(F5431=0,H5430+1,IF(F5430=0,H5429+1,IF(F5429=0,H5428+1,IF(F5428=0,H5427+1))))))</f>
        <v>5</v>
      </c>
      <c r="G5432" s="72">
        <f>IF(F5432=0,0,IF(LİSTE!$F$1=F5432,1,F5432+1))</f>
        <v>6</v>
      </c>
      <c r="H5432" s="72">
        <f>IF(G5432=0,0,IF(LİSTE!$F$1=G5432,1,G5432+1))</f>
        <v>7</v>
      </c>
      <c r="I5432" s="72" t="str">
        <f>IFERROR(VLOOKUP(A5432,TATİLLER!$A$2:$D$30000,3,0),"TATİL DEĞİL")</f>
        <v>TATİL DEĞİL</v>
      </c>
    </row>
    <row r="5433" spans="1:9" x14ac:dyDescent="0.25">
      <c r="A5433" s="74">
        <f t="shared" si="1250"/>
        <v>52804</v>
      </c>
      <c r="B5433" s="72">
        <f t="shared" si="1245"/>
        <v>2</v>
      </c>
      <c r="C5433" s="72" t="str">
        <f>IF(F5433=0,"RESMİ TATİL",VLOOKUP(F5433,LİSTE!$B$7:$D$1300,3,0))</f>
        <v>Muharrem EFE TANRIVERDİ</v>
      </c>
      <c r="D5433" s="72" t="str">
        <f>IF(G5433=0,"RESMİ TATİL",VLOOKUP(G5433,LİSTE!$B$7:$D$1300,3,0))</f>
        <v>Anıl DOĞAN</v>
      </c>
      <c r="E5433" s="72" t="str">
        <f>IF(H5433=0,"RESMİ TATİL",VLOOKUP(H5433,LİSTE!$B$7:$D$1300,3,0))</f>
        <v>İpek ARSLAN</v>
      </c>
      <c r="F5433" s="72">
        <f>IF(B5433="TATİL",0,IF(F5432&gt;0,IF(LİSTE!$F$1=H5432,1,H5432+1),IF(F5432=0,H5431+1,IF(F5431=0,H5430+1,IF(F5430=0,H5429+1,IF(F5429=0,H5428+1))))))</f>
        <v>8</v>
      </c>
      <c r="G5433" s="72">
        <f>IF(F5433=0,0,IF(LİSTE!$F$1=F5433,1,F5433+1))</f>
        <v>9</v>
      </c>
      <c r="H5433" s="72">
        <f>IF(G5433=0,0,IF(LİSTE!$F$1=G5433,1,G5433+1))</f>
        <v>10</v>
      </c>
      <c r="I5433" s="72" t="str">
        <f>IFERROR(VLOOKUP(A5433,TATİLLER!$A$2:$D$30000,3,0),"TATİL DEĞİL")</f>
        <v>TATİL DEĞİL</v>
      </c>
    </row>
    <row r="5434" spans="1:9" x14ac:dyDescent="0.25">
      <c r="A5434" s="74">
        <f t="shared" si="1250"/>
        <v>52805</v>
      </c>
      <c r="B5434" s="72">
        <f t="shared" si="1245"/>
        <v>3</v>
      </c>
      <c r="C5434" s="72" t="str">
        <f>IF(F5434=0,"RESMİ TATİL",VLOOKUP(F5434,LİSTE!$B$7:$D$1300,3,0))</f>
        <v>Efe KARSAK</v>
      </c>
      <c r="D5434" s="72" t="str">
        <f>IF(G5434=0,"RESMİ TATİL",VLOOKUP(G5434,LİSTE!$B$7:$D$1300,3,0))</f>
        <v>Abdullah KIRBAÇ</v>
      </c>
      <c r="E5434" s="72" t="str">
        <f>IF(H5434=0,"RESMİ TATİL",VLOOKUP(H5434,LİSTE!$B$7:$D$1300,3,0))</f>
        <v>Ümmü Defne GÜLER</v>
      </c>
      <c r="F5434" s="72">
        <f>IF(B5434="TATİL",0,IF(F5433&gt;0,IF(LİSTE!$F$1=H5433,1,H5433+1),IF(F5433=0,H5432+1,IF(F5432=0,H5431+1,IF(F5431=0,H5430+1,IF(F5430=0,H5429+1))))))</f>
        <v>11</v>
      </c>
      <c r="G5434" s="72">
        <f>IF(F5434=0,0,IF(LİSTE!$F$1=F5434,1,F5434+1))</f>
        <v>12</v>
      </c>
      <c r="H5434" s="72">
        <f>IF(G5434=0,0,IF(LİSTE!$F$1=G5434,1,G5434+1))</f>
        <v>13</v>
      </c>
      <c r="I5434" s="72" t="str">
        <f>IFERROR(VLOOKUP(A5434,TATİLLER!$A$2:$D$30000,3,0),"TATİL DEĞİL")</f>
        <v>TATİL DEĞİL</v>
      </c>
    </row>
    <row r="5435" spans="1:9" x14ac:dyDescent="0.25">
      <c r="A5435" s="74">
        <f t="shared" si="1250"/>
        <v>52806</v>
      </c>
      <c r="B5435" s="72">
        <f t="shared" si="1245"/>
        <v>4</v>
      </c>
      <c r="C5435" s="72" t="str">
        <f>IF(F5435=0,"RESMİ TATİL",VLOOKUP(F5435,LİSTE!$B$7:$D$1300,3,0))</f>
        <v>Şevval ÖZDAMAR</v>
      </c>
      <c r="D5435" s="72" t="str">
        <f>IF(G5435=0,"RESMİ TATİL",VLOOKUP(G5435,LİSTE!$B$7:$D$1300,3,0))</f>
        <v>Zeynep AKDAĞ</v>
      </c>
      <c r="E5435" s="72" t="str">
        <f>IF(H5435=0,"RESMİ TATİL",VLOOKUP(H5435,LİSTE!$B$7:$D$1300,3,0))</f>
        <v>Esma ÇOKER</v>
      </c>
      <c r="F5435" s="72">
        <f>IF(B5435="TATİL",0,IF(F5434&gt;0,IF(LİSTE!$F$1=H5434,1,H5434+1),IF(F5434=0,H5433+1,IF(F5433=0,H5432+1,IF(F5432=0,H5431+1,IF(F5431=0,H5430+1))))))</f>
        <v>14</v>
      </c>
      <c r="G5435" s="72">
        <f>IF(F5435=0,0,IF(LİSTE!$F$1=F5435,1,F5435+1))</f>
        <v>15</v>
      </c>
      <c r="H5435" s="72">
        <f>IF(G5435=0,0,IF(LİSTE!$F$1=G5435,1,G5435+1))</f>
        <v>16</v>
      </c>
      <c r="I5435" s="72" t="str">
        <f>IFERROR(VLOOKUP(A5435,TATİLLER!$A$2:$D$30000,3,0),"TATİL DEĞİL")</f>
        <v>TATİL DEĞİL</v>
      </c>
    </row>
    <row r="5436" spans="1:9" x14ac:dyDescent="0.25">
      <c r="A5436" s="74">
        <f t="shared" si="1250"/>
        <v>52807</v>
      </c>
      <c r="B5436" s="72">
        <f t="shared" si="1245"/>
        <v>5</v>
      </c>
      <c r="C5436" s="72" t="str">
        <f>IF(F5436=0,"RESMİ TATİL",VLOOKUP(F5436,LİSTE!$B$7:$D$1300,3,0))</f>
        <v>Dursun Kubilay YAŞAR</v>
      </c>
      <c r="D5436" s="72" t="str">
        <f>IF(G5436=0,"RESMİ TATİL",VLOOKUP(G5436,LİSTE!$B$7:$D$1300,3,0))</f>
        <v>Zeynep Beril BAŞPINAR</v>
      </c>
      <c r="E5436" s="72" t="str">
        <f>IF(H5436=0,"RESMİ TATİL",VLOOKUP(H5436,LİSTE!$B$7:$D$1300,3,0))</f>
        <v>Ahmet DAL</v>
      </c>
      <c r="F5436" s="72">
        <f>IF(B5436="TATİL",0,IF(F5435&gt;0,IF(LİSTE!$F$1=H5435,1,H5435+1),IF(F5435=0,H5434+1,IF(F5434=0,H5433+1,IF(F5433=0,H5432+1,IF(F5432=0,H5431+1))))))</f>
        <v>17</v>
      </c>
      <c r="G5436" s="72">
        <f>IF(F5436=0,0,IF(LİSTE!$F$1=F5436,1,F5436+1))</f>
        <v>18</v>
      </c>
      <c r="H5436" s="72">
        <f>IF(G5436=0,0,IF(LİSTE!$F$1=G5436,1,G5436+1))</f>
        <v>19</v>
      </c>
      <c r="I5436" s="72" t="str">
        <f>IFERROR(VLOOKUP(A5436,TATİLLER!$A$2:$D$30000,3,0),"TATİL DEĞİL")</f>
        <v>TATİL DEĞİL</v>
      </c>
    </row>
    <row r="5437" spans="1:9" x14ac:dyDescent="0.25">
      <c r="A5437" s="74">
        <f t="shared" ref="A5437" si="1258">A5436+3</f>
        <v>52810</v>
      </c>
      <c r="B5437" s="72">
        <f t="shared" si="1245"/>
        <v>1</v>
      </c>
      <c r="C5437" s="72" t="str">
        <f>IF(F5437=0,"RESMİ TATİL",VLOOKUP(F5437,LİSTE!$B$7:$D$1300,3,0))</f>
        <v>Emirhan KARATAŞ</v>
      </c>
      <c r="D5437" s="72" t="str">
        <f>IF(G5437=0,"RESMİ TATİL",VLOOKUP(G5437,LİSTE!$B$7:$D$1300,3,0))</f>
        <v>Zümra Yeter ARI</v>
      </c>
      <c r="E5437" s="72" t="str">
        <f>IF(H5437=0,"RESMİ TATİL",VLOOKUP(H5437,LİSTE!$B$7:$D$1300,3,0))</f>
        <v>Utku KARAGÖZ</v>
      </c>
      <c r="F5437" s="72">
        <f>IF(B5437="TATİL",0,IF(F5436&gt;0,IF(LİSTE!$F$1=H5436,1,H5436+1),IF(F5436=0,H5435+1,IF(F5435=0,H5434+1,IF(F5434=0,H5433+1,IF(F5433=0,H5432+1))))))</f>
        <v>20</v>
      </c>
      <c r="G5437" s="72">
        <f>IF(F5437=0,0,IF(LİSTE!$F$1=F5437,1,F5437+1))</f>
        <v>21</v>
      </c>
      <c r="H5437" s="72">
        <f>IF(G5437=0,0,IF(LİSTE!$F$1=G5437,1,G5437+1))</f>
        <v>22</v>
      </c>
      <c r="I5437" s="72" t="str">
        <f>IFERROR(VLOOKUP(A5437,TATİLLER!$A$2:$D$30000,3,0),"TATİL DEĞİL")</f>
        <v>TATİL DEĞİL</v>
      </c>
    </row>
    <row r="5438" spans="1:9" x14ac:dyDescent="0.25">
      <c r="A5438" s="74">
        <f t="shared" si="1250"/>
        <v>52811</v>
      </c>
      <c r="B5438" s="72">
        <f t="shared" si="1245"/>
        <v>2</v>
      </c>
      <c r="C5438" s="72" t="str">
        <f>IF(F5438=0,"RESMİ TATİL",VLOOKUP(F5438,LİSTE!$B$7:$D$1300,3,0))</f>
        <v>Feyza Zümra AVCIOĞLU</v>
      </c>
      <c r="D5438" s="72" t="str">
        <f>IF(G5438=0,"RESMİ TATİL",VLOOKUP(G5438,LİSTE!$B$7:$D$1300,3,0))</f>
        <v>Yusuf Ali TABUR</v>
      </c>
      <c r="E5438" s="72" t="str">
        <f>IF(H5438=0,"RESMİ TATİL",VLOOKUP(H5438,LİSTE!$B$7:$D$1300,3,0))</f>
        <v>Irmak UTEBAY</v>
      </c>
      <c r="F5438" s="72">
        <f>IF(B5438="TATİL",0,IF(F5437&gt;0,IF(LİSTE!$F$1=H5437,1,H5437+1),IF(F5437=0,H5436+1,IF(F5436=0,H5435+1,IF(F5435=0,H5434+1,IF(F5434=0,H5433+1))))))</f>
        <v>23</v>
      </c>
      <c r="G5438" s="72">
        <f>IF(F5438=0,0,IF(LİSTE!$F$1=F5438,1,F5438+1))</f>
        <v>24</v>
      </c>
      <c r="H5438" s="72">
        <f>IF(G5438=0,0,IF(LİSTE!$F$1=G5438,1,G5438+1))</f>
        <v>25</v>
      </c>
      <c r="I5438" s="72" t="str">
        <f>IFERROR(VLOOKUP(A5438,TATİLLER!$A$2:$D$30000,3,0),"TATİL DEĞİL")</f>
        <v>TATİL DEĞİL</v>
      </c>
    </row>
    <row r="5439" spans="1:9" x14ac:dyDescent="0.25">
      <c r="A5439" s="74">
        <f t="shared" si="1250"/>
        <v>52812</v>
      </c>
      <c r="B5439" s="72">
        <f t="shared" si="1245"/>
        <v>3</v>
      </c>
      <c r="C5439" s="72" t="str">
        <f>IF(F5439=0,"RESMİ TATİL",VLOOKUP(F5439,LİSTE!$B$7:$D$1300,3,0))</f>
        <v>Kerem AKKOÇ</v>
      </c>
      <c r="D5439" s="72" t="str">
        <f>IF(G5439=0,"RESMİ TATİL",VLOOKUP(G5439,LİSTE!$B$7:$D$1300,3,0))</f>
        <v>Elçin Ayşe ELMAS</v>
      </c>
      <c r="E5439" s="72" t="str">
        <f>IF(H5439=0,"RESMİ TATİL",VLOOKUP(H5439,LİSTE!$B$7:$D$1300,3,0))</f>
        <v>Muhammed YILDIZDAĞ</v>
      </c>
      <c r="F5439" s="72">
        <f>IF(B5439="TATİL",0,IF(F5438&gt;0,IF(LİSTE!$F$1=H5438,1,H5438+1),IF(F5438=0,H5437+1,IF(F5437=0,H5436+1,IF(F5436=0,H5435+1,IF(F5435=0,H5434+1))))))</f>
        <v>26</v>
      </c>
      <c r="G5439" s="72">
        <f>IF(F5439=0,0,IF(LİSTE!$F$1=F5439,1,F5439+1))</f>
        <v>27</v>
      </c>
      <c r="H5439" s="72">
        <f>IF(G5439=0,0,IF(LİSTE!$F$1=G5439,1,G5439+1))</f>
        <v>28</v>
      </c>
      <c r="I5439" s="72" t="str">
        <f>IFERROR(VLOOKUP(A5439,TATİLLER!$A$2:$D$30000,3,0),"TATİL DEĞİL")</f>
        <v>TATİL DEĞİL</v>
      </c>
    </row>
    <row r="5440" spans="1:9" x14ac:dyDescent="0.25">
      <c r="A5440" s="74">
        <f t="shared" si="1250"/>
        <v>52813</v>
      </c>
      <c r="B5440" s="72">
        <f t="shared" si="1245"/>
        <v>4</v>
      </c>
      <c r="C5440" s="72" t="str">
        <f>IF(F5440=0,"RESMİ TATİL",VLOOKUP(F5440,LİSTE!$B$7:$D$1300,3,0))</f>
        <v>Nisa Nur SANCAR</v>
      </c>
      <c r="D5440" s="72" t="str">
        <f>IF(G5440=0,"RESMİ TATİL",VLOOKUP(G5440,LİSTE!$B$7:$D$1300,3,0))</f>
        <v>Esila ÇETİN</v>
      </c>
      <c r="E5440" s="72" t="str">
        <f>IF(H5440=0,"RESMİ TATİL",VLOOKUP(H5440,LİSTE!$B$7:$D$1300,3,0))</f>
        <v>Zeynep Sevde TOPUZ</v>
      </c>
      <c r="F5440" s="72">
        <f>IF(B5440="TATİL",0,IF(F5439&gt;0,IF(LİSTE!$F$1=H5439,1,H5439+1),IF(F5439=0,H5438+1,IF(F5438=0,H5437+1,IF(F5437=0,H5436+1,IF(F5436=0,H5435+1))))))</f>
        <v>1</v>
      </c>
      <c r="G5440" s="72">
        <f>IF(F5440=0,0,IF(LİSTE!$F$1=F5440,1,F5440+1))</f>
        <v>2</v>
      </c>
      <c r="H5440" s="72">
        <f>IF(G5440=0,0,IF(LİSTE!$F$1=G5440,1,G5440+1))</f>
        <v>3</v>
      </c>
      <c r="I5440" s="72" t="str">
        <f>IFERROR(VLOOKUP(A5440,TATİLLER!$A$2:$D$30000,3,0),"TATİL DEĞİL")</f>
        <v>TATİL DEĞİL</v>
      </c>
    </row>
    <row r="5441" spans="1:9" x14ac:dyDescent="0.25">
      <c r="A5441" s="74">
        <f t="shared" si="1250"/>
        <v>52814</v>
      </c>
      <c r="B5441" s="72">
        <f t="shared" si="1245"/>
        <v>5</v>
      </c>
      <c r="C5441" s="72" t="str">
        <f>IF(F5441=0,"RESMİ TATİL",VLOOKUP(F5441,LİSTE!$B$7:$D$1300,3,0))</f>
        <v>Ömer Asaf KADAŞ</v>
      </c>
      <c r="D5441" s="72" t="str">
        <f>IF(G5441=0,"RESMİ TATİL",VLOOKUP(G5441,LİSTE!$B$7:$D$1300,3,0))</f>
        <v>Ramazan Baran ADIGÜZEL</v>
      </c>
      <c r="E5441" s="72" t="str">
        <f>IF(H5441=0,"RESMİ TATİL",VLOOKUP(H5441,LİSTE!$B$7:$D$1300,3,0))</f>
        <v>Bahar AKGÜN</v>
      </c>
      <c r="F5441" s="72">
        <f>IF(B5441="TATİL",0,IF(F5440&gt;0,IF(LİSTE!$F$1=H5440,1,H5440+1),IF(F5440=0,H5439+1,IF(F5439=0,H5438+1,IF(F5438=0,H5437+1,IF(F5437=0,H5436+1))))))</f>
        <v>4</v>
      </c>
      <c r="G5441" s="72">
        <f>IF(F5441=0,0,IF(LİSTE!$F$1=F5441,1,F5441+1))</f>
        <v>5</v>
      </c>
      <c r="H5441" s="72">
        <f>IF(G5441=0,0,IF(LİSTE!$F$1=G5441,1,G5441+1))</f>
        <v>6</v>
      </c>
      <c r="I5441" s="72" t="str">
        <f>IFERROR(VLOOKUP(A5441,TATİLLER!$A$2:$D$30000,3,0),"TATİL DEĞİL")</f>
        <v>TATİL DEĞİL</v>
      </c>
    </row>
    <row r="5442" spans="1:9" x14ac:dyDescent="0.25">
      <c r="A5442" s="74">
        <f t="shared" ref="A5442" si="1259">A5441+3</f>
        <v>52817</v>
      </c>
      <c r="B5442" s="72">
        <f t="shared" si="1245"/>
        <v>1</v>
      </c>
      <c r="C5442" s="72" t="str">
        <f>IF(F5442=0,"RESMİ TATİL",VLOOKUP(F5442,LİSTE!$B$7:$D$1300,3,0))</f>
        <v>Ömer AKGÜL</v>
      </c>
      <c r="D5442" s="72" t="str">
        <f>IF(G5442=0,"RESMİ TATİL",VLOOKUP(G5442,LİSTE!$B$7:$D$1300,3,0))</f>
        <v>Muharrem EFE TANRIVERDİ</v>
      </c>
      <c r="E5442" s="72" t="str">
        <f>IF(H5442=0,"RESMİ TATİL",VLOOKUP(H5442,LİSTE!$B$7:$D$1300,3,0))</f>
        <v>Anıl DOĞAN</v>
      </c>
      <c r="F5442" s="72">
        <f>IF(B5442="TATİL",0,IF(F5441&gt;0,IF(LİSTE!$F$1=H5441,1,H5441+1),IF(F5441=0,H5440+1,IF(F5440=0,H5439+1,IF(F5439=0,H5438+1,IF(F5438=0,H5437+1))))))</f>
        <v>7</v>
      </c>
      <c r="G5442" s="72">
        <f>IF(F5442=0,0,IF(LİSTE!$F$1=F5442,1,F5442+1))</f>
        <v>8</v>
      </c>
      <c r="H5442" s="72">
        <f>IF(G5442=0,0,IF(LİSTE!$F$1=G5442,1,G5442+1))</f>
        <v>9</v>
      </c>
      <c r="I5442" s="72" t="str">
        <f>IFERROR(VLOOKUP(A5442,TATİLLER!$A$2:$D$30000,3,0),"TATİL DEĞİL")</f>
        <v>TATİL DEĞİL</v>
      </c>
    </row>
    <row r="5443" spans="1:9" x14ac:dyDescent="0.25">
      <c r="A5443" s="74">
        <f t="shared" si="1250"/>
        <v>52818</v>
      </c>
      <c r="B5443" s="72">
        <f t="shared" ref="B5443:B5506" si="1260">IF(I5443="TATİL","TATİL",WEEKDAY(A5443,2))</f>
        <v>2</v>
      </c>
      <c r="C5443" s="72" t="str">
        <f>IF(F5443=0,"RESMİ TATİL",VLOOKUP(F5443,LİSTE!$B$7:$D$1300,3,0))</f>
        <v>İpek ARSLAN</v>
      </c>
      <c r="D5443" s="72" t="str">
        <f>IF(G5443=0,"RESMİ TATİL",VLOOKUP(G5443,LİSTE!$B$7:$D$1300,3,0))</f>
        <v>Efe KARSAK</v>
      </c>
      <c r="E5443" s="72" t="str">
        <f>IF(H5443=0,"RESMİ TATİL",VLOOKUP(H5443,LİSTE!$B$7:$D$1300,3,0))</f>
        <v>Abdullah KIRBAÇ</v>
      </c>
      <c r="F5443" s="72">
        <f>IF(B5443="TATİL",0,IF(F5442&gt;0,IF(LİSTE!$F$1=H5442,1,H5442+1),IF(F5442=0,H5441+1,IF(F5441=0,H5440+1,IF(F5440=0,H5439+1,IF(F5439=0,H5438+1))))))</f>
        <v>10</v>
      </c>
      <c r="G5443" s="72">
        <f>IF(F5443=0,0,IF(LİSTE!$F$1=F5443,1,F5443+1))</f>
        <v>11</v>
      </c>
      <c r="H5443" s="72">
        <f>IF(G5443=0,0,IF(LİSTE!$F$1=G5443,1,G5443+1))</f>
        <v>12</v>
      </c>
      <c r="I5443" s="72" t="str">
        <f>IFERROR(VLOOKUP(A5443,TATİLLER!$A$2:$D$30000,3,0),"TATİL DEĞİL")</f>
        <v>TATİL DEĞİL</v>
      </c>
    </row>
    <row r="5444" spans="1:9" x14ac:dyDescent="0.25">
      <c r="A5444" s="74">
        <f t="shared" si="1250"/>
        <v>52819</v>
      </c>
      <c r="B5444" s="72">
        <f t="shared" si="1260"/>
        <v>3</v>
      </c>
      <c r="C5444" s="72" t="str">
        <f>IF(F5444=0,"RESMİ TATİL",VLOOKUP(F5444,LİSTE!$B$7:$D$1300,3,0))</f>
        <v>Ümmü Defne GÜLER</v>
      </c>
      <c r="D5444" s="72" t="str">
        <f>IF(G5444=0,"RESMİ TATİL",VLOOKUP(G5444,LİSTE!$B$7:$D$1300,3,0))</f>
        <v>Şevval ÖZDAMAR</v>
      </c>
      <c r="E5444" s="72" t="str">
        <f>IF(H5444=0,"RESMİ TATİL",VLOOKUP(H5444,LİSTE!$B$7:$D$1300,3,0))</f>
        <v>Zeynep AKDAĞ</v>
      </c>
      <c r="F5444" s="72">
        <f>IF(B5444="TATİL",0,IF(F5443&gt;0,IF(LİSTE!$F$1=H5443,1,H5443+1),IF(F5443=0,H5442+1,IF(F5442=0,H5441+1,IF(F5441=0,H5440+1,IF(F5440=0,H5439+1))))))</f>
        <v>13</v>
      </c>
      <c r="G5444" s="72">
        <f>IF(F5444=0,0,IF(LİSTE!$F$1=F5444,1,F5444+1))</f>
        <v>14</v>
      </c>
      <c r="H5444" s="72">
        <f>IF(G5444=0,0,IF(LİSTE!$F$1=G5444,1,G5444+1))</f>
        <v>15</v>
      </c>
      <c r="I5444" s="72" t="str">
        <f>IFERROR(VLOOKUP(A5444,TATİLLER!$A$2:$D$30000,3,0),"TATİL DEĞİL")</f>
        <v>TATİL DEĞİL</v>
      </c>
    </row>
    <row r="5445" spans="1:9" x14ac:dyDescent="0.25">
      <c r="A5445" s="74">
        <f t="shared" si="1250"/>
        <v>52820</v>
      </c>
      <c r="B5445" s="72">
        <f t="shared" si="1260"/>
        <v>4</v>
      </c>
      <c r="C5445" s="72" t="str">
        <f>IF(F5445=0,"RESMİ TATİL",VLOOKUP(F5445,LİSTE!$B$7:$D$1300,3,0))</f>
        <v>Esma ÇOKER</v>
      </c>
      <c r="D5445" s="72" t="str">
        <f>IF(G5445=0,"RESMİ TATİL",VLOOKUP(G5445,LİSTE!$B$7:$D$1300,3,0))</f>
        <v>Dursun Kubilay YAŞAR</v>
      </c>
      <c r="E5445" s="72" t="str">
        <f>IF(H5445=0,"RESMİ TATİL",VLOOKUP(H5445,LİSTE!$B$7:$D$1300,3,0))</f>
        <v>Zeynep Beril BAŞPINAR</v>
      </c>
      <c r="F5445" s="72">
        <f>IF(B5445="TATİL",0,IF(F5444&gt;0,IF(LİSTE!$F$1=H5444,1,H5444+1),IF(F5444=0,H5443+1,IF(F5443=0,H5442+1,IF(F5442=0,H5441+1,IF(F5441=0,H5440+1))))))</f>
        <v>16</v>
      </c>
      <c r="G5445" s="72">
        <f>IF(F5445=0,0,IF(LİSTE!$F$1=F5445,1,F5445+1))</f>
        <v>17</v>
      </c>
      <c r="H5445" s="72">
        <f>IF(G5445=0,0,IF(LİSTE!$F$1=G5445,1,G5445+1))</f>
        <v>18</v>
      </c>
      <c r="I5445" s="72" t="str">
        <f>IFERROR(VLOOKUP(A5445,TATİLLER!$A$2:$D$30000,3,0),"TATİL DEĞİL")</f>
        <v>TATİL DEĞİL</v>
      </c>
    </row>
    <row r="5446" spans="1:9" x14ac:dyDescent="0.25">
      <c r="A5446" s="74">
        <f t="shared" si="1250"/>
        <v>52821</v>
      </c>
      <c r="B5446" s="72">
        <f t="shared" si="1260"/>
        <v>5</v>
      </c>
      <c r="C5446" s="72" t="str">
        <f>IF(F5446=0,"RESMİ TATİL",VLOOKUP(F5446,LİSTE!$B$7:$D$1300,3,0))</f>
        <v>Ahmet DAL</v>
      </c>
      <c r="D5446" s="72" t="str">
        <f>IF(G5446=0,"RESMİ TATİL",VLOOKUP(G5446,LİSTE!$B$7:$D$1300,3,0))</f>
        <v>Emirhan KARATAŞ</v>
      </c>
      <c r="E5446" s="72" t="str">
        <f>IF(H5446=0,"RESMİ TATİL",VLOOKUP(H5446,LİSTE!$B$7:$D$1300,3,0))</f>
        <v>Zümra Yeter ARI</v>
      </c>
      <c r="F5446" s="72">
        <f>IF(B5446="TATİL",0,IF(F5445&gt;0,IF(LİSTE!$F$1=H5445,1,H5445+1),IF(F5445=0,H5444+1,IF(F5444=0,H5443+1,IF(F5443=0,H5442+1,IF(F5442=0,H5441+1))))))</f>
        <v>19</v>
      </c>
      <c r="G5446" s="72">
        <f>IF(F5446=0,0,IF(LİSTE!$F$1=F5446,1,F5446+1))</f>
        <v>20</v>
      </c>
      <c r="H5446" s="72">
        <f>IF(G5446=0,0,IF(LİSTE!$F$1=G5446,1,G5446+1))</f>
        <v>21</v>
      </c>
      <c r="I5446" s="72" t="str">
        <f>IFERROR(VLOOKUP(A5446,TATİLLER!$A$2:$D$30000,3,0),"TATİL DEĞİL")</f>
        <v>TATİL DEĞİL</v>
      </c>
    </row>
    <row r="5447" spans="1:9" x14ac:dyDescent="0.25">
      <c r="A5447" s="74">
        <f t="shared" ref="A5447" si="1261">A5446+3</f>
        <v>52824</v>
      </c>
      <c r="B5447" s="72">
        <f t="shared" si="1260"/>
        <v>1</v>
      </c>
      <c r="C5447" s="72" t="str">
        <f>IF(F5447=0,"RESMİ TATİL",VLOOKUP(F5447,LİSTE!$B$7:$D$1300,3,0))</f>
        <v>Utku KARAGÖZ</v>
      </c>
      <c r="D5447" s="72" t="str">
        <f>IF(G5447=0,"RESMİ TATİL",VLOOKUP(G5447,LİSTE!$B$7:$D$1300,3,0))</f>
        <v>Feyza Zümra AVCIOĞLU</v>
      </c>
      <c r="E5447" s="72" t="str">
        <f>IF(H5447=0,"RESMİ TATİL",VLOOKUP(H5447,LİSTE!$B$7:$D$1300,3,0))</f>
        <v>Yusuf Ali TABUR</v>
      </c>
      <c r="F5447" s="72">
        <f>IF(B5447="TATİL",0,IF(F5446&gt;0,IF(LİSTE!$F$1=H5446,1,H5446+1),IF(F5446=0,H5445+1,IF(F5445=0,H5444+1,IF(F5444=0,H5443+1,IF(F5443=0,H5442+1))))))</f>
        <v>22</v>
      </c>
      <c r="G5447" s="72">
        <f>IF(F5447=0,0,IF(LİSTE!$F$1=F5447,1,F5447+1))</f>
        <v>23</v>
      </c>
      <c r="H5447" s="72">
        <f>IF(G5447=0,0,IF(LİSTE!$F$1=G5447,1,G5447+1))</f>
        <v>24</v>
      </c>
      <c r="I5447" s="72" t="str">
        <f>IFERROR(VLOOKUP(A5447,TATİLLER!$A$2:$D$30000,3,0),"TATİL DEĞİL")</f>
        <v>TATİL DEĞİL</v>
      </c>
    </row>
    <row r="5448" spans="1:9" x14ac:dyDescent="0.25">
      <c r="A5448" s="74">
        <f t="shared" si="1250"/>
        <v>52825</v>
      </c>
      <c r="B5448" s="72">
        <f t="shared" si="1260"/>
        <v>2</v>
      </c>
      <c r="C5448" s="72" t="str">
        <f>IF(F5448=0,"RESMİ TATİL",VLOOKUP(F5448,LİSTE!$B$7:$D$1300,3,0))</f>
        <v>Irmak UTEBAY</v>
      </c>
      <c r="D5448" s="72" t="str">
        <f>IF(G5448=0,"RESMİ TATİL",VLOOKUP(G5448,LİSTE!$B$7:$D$1300,3,0))</f>
        <v>Kerem AKKOÇ</v>
      </c>
      <c r="E5448" s="72" t="str">
        <f>IF(H5448=0,"RESMİ TATİL",VLOOKUP(H5448,LİSTE!$B$7:$D$1300,3,0))</f>
        <v>Elçin Ayşe ELMAS</v>
      </c>
      <c r="F5448" s="72">
        <f>IF(B5448="TATİL",0,IF(F5447&gt;0,IF(LİSTE!$F$1=H5447,1,H5447+1),IF(F5447=0,H5446+1,IF(F5446=0,H5445+1,IF(F5445=0,H5444+1,IF(F5444=0,H5443+1))))))</f>
        <v>25</v>
      </c>
      <c r="G5448" s="72">
        <f>IF(F5448=0,0,IF(LİSTE!$F$1=F5448,1,F5448+1))</f>
        <v>26</v>
      </c>
      <c r="H5448" s="72">
        <f>IF(G5448=0,0,IF(LİSTE!$F$1=G5448,1,G5448+1))</f>
        <v>27</v>
      </c>
      <c r="I5448" s="72" t="str">
        <f>IFERROR(VLOOKUP(A5448,TATİLLER!$A$2:$D$30000,3,0),"TATİL DEĞİL")</f>
        <v>TATİL DEĞİL</v>
      </c>
    </row>
    <row r="5449" spans="1:9" x14ac:dyDescent="0.25">
      <c r="A5449" s="74">
        <f t="shared" si="1250"/>
        <v>52826</v>
      </c>
      <c r="B5449" s="72">
        <f t="shared" si="1260"/>
        <v>3</v>
      </c>
      <c r="C5449" s="72" t="str">
        <f>IF(F5449=0,"RESMİ TATİL",VLOOKUP(F5449,LİSTE!$B$7:$D$1300,3,0))</f>
        <v>Muhammed YILDIZDAĞ</v>
      </c>
      <c r="D5449" s="72" t="str">
        <f>IF(G5449=0,"RESMİ TATİL",VLOOKUP(G5449,LİSTE!$B$7:$D$1300,3,0))</f>
        <v>Nisa Nur SANCAR</v>
      </c>
      <c r="E5449" s="72" t="str">
        <f>IF(H5449=0,"RESMİ TATİL",VLOOKUP(H5449,LİSTE!$B$7:$D$1300,3,0))</f>
        <v>Esila ÇETİN</v>
      </c>
      <c r="F5449" s="72">
        <f>IF(B5449="TATİL",0,IF(F5448&gt;0,IF(LİSTE!$F$1=H5448,1,H5448+1),IF(F5448=0,H5447+1,IF(F5447=0,H5446+1,IF(F5446=0,H5445+1,IF(F5445=0,H5444+1))))))</f>
        <v>28</v>
      </c>
      <c r="G5449" s="72">
        <f>IF(F5449=0,0,IF(LİSTE!$F$1=F5449,1,F5449+1))</f>
        <v>1</v>
      </c>
      <c r="H5449" s="72">
        <f>IF(G5449=0,0,IF(LİSTE!$F$1=G5449,1,G5449+1))</f>
        <v>2</v>
      </c>
      <c r="I5449" s="72" t="str">
        <f>IFERROR(VLOOKUP(A5449,TATİLLER!$A$2:$D$30000,3,0),"TATİL DEĞİL")</f>
        <v>TATİL DEĞİL</v>
      </c>
    </row>
    <row r="5450" spans="1:9" x14ac:dyDescent="0.25">
      <c r="A5450" s="74">
        <f t="shared" si="1250"/>
        <v>52827</v>
      </c>
      <c r="B5450" s="72">
        <f t="shared" si="1260"/>
        <v>4</v>
      </c>
      <c r="C5450" s="72" t="str">
        <f>IF(F5450=0,"RESMİ TATİL",VLOOKUP(F5450,LİSTE!$B$7:$D$1300,3,0))</f>
        <v>Zeynep Sevde TOPUZ</v>
      </c>
      <c r="D5450" s="72" t="str">
        <f>IF(G5450=0,"RESMİ TATİL",VLOOKUP(G5450,LİSTE!$B$7:$D$1300,3,0))</f>
        <v>Ömer Asaf KADAŞ</v>
      </c>
      <c r="E5450" s="72" t="str">
        <f>IF(H5450=0,"RESMİ TATİL",VLOOKUP(H5450,LİSTE!$B$7:$D$1300,3,0))</f>
        <v>Ramazan Baran ADIGÜZEL</v>
      </c>
      <c r="F5450" s="72">
        <f>IF(B5450="TATİL",0,IF(F5449&gt;0,IF(LİSTE!$F$1=H5449,1,H5449+1),IF(F5449=0,H5448+1,IF(F5448=0,H5447+1,IF(F5447=0,H5446+1,IF(F5446=0,H5445+1))))))</f>
        <v>3</v>
      </c>
      <c r="G5450" s="72">
        <f>IF(F5450=0,0,IF(LİSTE!$F$1=F5450,1,F5450+1))</f>
        <v>4</v>
      </c>
      <c r="H5450" s="72">
        <f>IF(G5450=0,0,IF(LİSTE!$F$1=G5450,1,G5450+1))</f>
        <v>5</v>
      </c>
      <c r="I5450" s="72" t="str">
        <f>IFERROR(VLOOKUP(A5450,TATİLLER!$A$2:$D$30000,3,0),"TATİL DEĞİL")</f>
        <v>TATİL DEĞİL</v>
      </c>
    </row>
    <row r="5451" spans="1:9" x14ac:dyDescent="0.25">
      <c r="A5451" s="74">
        <f t="shared" si="1250"/>
        <v>52828</v>
      </c>
      <c r="B5451" s="72">
        <f t="shared" si="1260"/>
        <v>5</v>
      </c>
      <c r="C5451" s="72" t="str">
        <f>IF(F5451=0,"RESMİ TATİL",VLOOKUP(F5451,LİSTE!$B$7:$D$1300,3,0))</f>
        <v>Bahar AKGÜN</v>
      </c>
      <c r="D5451" s="72" t="str">
        <f>IF(G5451=0,"RESMİ TATİL",VLOOKUP(G5451,LİSTE!$B$7:$D$1300,3,0))</f>
        <v>Ömer AKGÜL</v>
      </c>
      <c r="E5451" s="72" t="str">
        <f>IF(H5451=0,"RESMİ TATİL",VLOOKUP(H5451,LİSTE!$B$7:$D$1300,3,0))</f>
        <v>Muharrem EFE TANRIVERDİ</v>
      </c>
      <c r="F5451" s="72">
        <f>IF(B5451="TATİL",0,IF(F5450&gt;0,IF(LİSTE!$F$1=H5450,1,H5450+1),IF(F5450=0,H5449+1,IF(F5449=0,H5448+1,IF(F5448=0,H5447+1,IF(F5447=0,H5446+1))))))</f>
        <v>6</v>
      </c>
      <c r="G5451" s="72">
        <f>IF(F5451=0,0,IF(LİSTE!$F$1=F5451,1,F5451+1))</f>
        <v>7</v>
      </c>
      <c r="H5451" s="72">
        <f>IF(G5451=0,0,IF(LİSTE!$F$1=G5451,1,G5451+1))</f>
        <v>8</v>
      </c>
      <c r="I5451" s="72" t="str">
        <f>IFERROR(VLOOKUP(A5451,TATİLLER!$A$2:$D$30000,3,0),"TATİL DEĞİL")</f>
        <v>TATİL DEĞİL</v>
      </c>
    </row>
    <row r="5452" spans="1:9" x14ac:dyDescent="0.25">
      <c r="A5452" s="74">
        <f t="shared" ref="A5452" si="1262">A5451+3</f>
        <v>52831</v>
      </c>
      <c r="B5452" s="72">
        <f t="shared" si="1260"/>
        <v>1</v>
      </c>
      <c r="C5452" s="72" t="str">
        <f>IF(F5452=0,"RESMİ TATİL",VLOOKUP(F5452,LİSTE!$B$7:$D$1300,3,0))</f>
        <v>Anıl DOĞAN</v>
      </c>
      <c r="D5452" s="72" t="str">
        <f>IF(G5452=0,"RESMİ TATİL",VLOOKUP(G5452,LİSTE!$B$7:$D$1300,3,0))</f>
        <v>İpek ARSLAN</v>
      </c>
      <c r="E5452" s="72" t="str">
        <f>IF(H5452=0,"RESMİ TATİL",VLOOKUP(H5452,LİSTE!$B$7:$D$1300,3,0))</f>
        <v>Efe KARSAK</v>
      </c>
      <c r="F5452" s="72">
        <f>IF(B5452="TATİL",0,IF(F5451&gt;0,IF(LİSTE!$F$1=H5451,1,H5451+1),IF(F5451=0,H5450+1,IF(F5450=0,H5449+1,IF(F5449=0,H5448+1,IF(F5448=0,H5447+1))))))</f>
        <v>9</v>
      </c>
      <c r="G5452" s="72">
        <f>IF(F5452=0,0,IF(LİSTE!$F$1=F5452,1,F5452+1))</f>
        <v>10</v>
      </c>
      <c r="H5452" s="72">
        <f>IF(G5452=0,0,IF(LİSTE!$F$1=G5452,1,G5452+1))</f>
        <v>11</v>
      </c>
      <c r="I5452" s="72" t="str">
        <f>IFERROR(VLOOKUP(A5452,TATİLLER!$A$2:$D$30000,3,0),"TATİL DEĞİL")</f>
        <v>TATİL DEĞİL</v>
      </c>
    </row>
    <row r="5453" spans="1:9" x14ac:dyDescent="0.25">
      <c r="A5453" s="74">
        <f t="shared" si="1250"/>
        <v>52832</v>
      </c>
      <c r="B5453" s="72">
        <f t="shared" si="1260"/>
        <v>2</v>
      </c>
      <c r="C5453" s="72" t="str">
        <f>IF(F5453=0,"RESMİ TATİL",VLOOKUP(F5453,LİSTE!$B$7:$D$1300,3,0))</f>
        <v>Abdullah KIRBAÇ</v>
      </c>
      <c r="D5453" s="72" t="str">
        <f>IF(G5453=0,"RESMİ TATİL",VLOOKUP(G5453,LİSTE!$B$7:$D$1300,3,0))</f>
        <v>Ümmü Defne GÜLER</v>
      </c>
      <c r="E5453" s="72" t="str">
        <f>IF(H5453=0,"RESMİ TATİL",VLOOKUP(H5453,LİSTE!$B$7:$D$1300,3,0))</f>
        <v>Şevval ÖZDAMAR</v>
      </c>
      <c r="F5453" s="72">
        <f>IF(B5453="TATİL",0,IF(F5452&gt;0,IF(LİSTE!$F$1=H5452,1,H5452+1),IF(F5452=0,H5451+1,IF(F5451=0,H5450+1,IF(F5450=0,H5449+1,IF(F5449=0,H5448+1))))))</f>
        <v>12</v>
      </c>
      <c r="G5453" s="72">
        <f>IF(F5453=0,0,IF(LİSTE!$F$1=F5453,1,F5453+1))</f>
        <v>13</v>
      </c>
      <c r="H5453" s="72">
        <f>IF(G5453=0,0,IF(LİSTE!$F$1=G5453,1,G5453+1))</f>
        <v>14</v>
      </c>
      <c r="I5453" s="72" t="str">
        <f>IFERROR(VLOOKUP(A5453,TATİLLER!$A$2:$D$30000,3,0),"TATİL DEĞİL")</f>
        <v>TATİL DEĞİL</v>
      </c>
    </row>
    <row r="5454" spans="1:9" x14ac:dyDescent="0.25">
      <c r="A5454" s="74">
        <f t="shared" si="1250"/>
        <v>52833</v>
      </c>
      <c r="B5454" s="72">
        <f t="shared" si="1260"/>
        <v>3</v>
      </c>
      <c r="C5454" s="72" t="str">
        <f>IF(F5454=0,"RESMİ TATİL",VLOOKUP(F5454,LİSTE!$B$7:$D$1300,3,0))</f>
        <v>Zeynep AKDAĞ</v>
      </c>
      <c r="D5454" s="72" t="str">
        <f>IF(G5454=0,"RESMİ TATİL",VLOOKUP(G5454,LİSTE!$B$7:$D$1300,3,0))</f>
        <v>Esma ÇOKER</v>
      </c>
      <c r="E5454" s="72" t="str">
        <f>IF(H5454=0,"RESMİ TATİL",VLOOKUP(H5454,LİSTE!$B$7:$D$1300,3,0))</f>
        <v>Dursun Kubilay YAŞAR</v>
      </c>
      <c r="F5454" s="72">
        <f>IF(B5454="TATİL",0,IF(F5453&gt;0,IF(LİSTE!$F$1=H5453,1,H5453+1),IF(F5453=0,H5452+1,IF(F5452=0,H5451+1,IF(F5451=0,H5450+1,IF(F5450=0,H5449+1))))))</f>
        <v>15</v>
      </c>
      <c r="G5454" s="72">
        <f>IF(F5454=0,0,IF(LİSTE!$F$1=F5454,1,F5454+1))</f>
        <v>16</v>
      </c>
      <c r="H5454" s="72">
        <f>IF(G5454=0,0,IF(LİSTE!$F$1=G5454,1,G5454+1))</f>
        <v>17</v>
      </c>
      <c r="I5454" s="72" t="str">
        <f>IFERROR(VLOOKUP(A5454,TATİLLER!$A$2:$D$30000,3,0),"TATİL DEĞİL")</f>
        <v>TATİL DEĞİL</v>
      </c>
    </row>
    <row r="5455" spans="1:9" x14ac:dyDescent="0.25">
      <c r="A5455" s="74">
        <f t="shared" si="1250"/>
        <v>52834</v>
      </c>
      <c r="B5455" s="72">
        <f t="shared" si="1260"/>
        <v>4</v>
      </c>
      <c r="C5455" s="72" t="str">
        <f>IF(F5455=0,"RESMİ TATİL",VLOOKUP(F5455,LİSTE!$B$7:$D$1300,3,0))</f>
        <v>Zeynep Beril BAŞPINAR</v>
      </c>
      <c r="D5455" s="72" t="str">
        <f>IF(G5455=0,"RESMİ TATİL",VLOOKUP(G5455,LİSTE!$B$7:$D$1300,3,0))</f>
        <v>Ahmet DAL</v>
      </c>
      <c r="E5455" s="72" t="str">
        <f>IF(H5455=0,"RESMİ TATİL",VLOOKUP(H5455,LİSTE!$B$7:$D$1300,3,0))</f>
        <v>Emirhan KARATAŞ</v>
      </c>
      <c r="F5455" s="72">
        <f>IF(B5455="TATİL",0,IF(F5454&gt;0,IF(LİSTE!$F$1=H5454,1,H5454+1),IF(F5454=0,H5453+1,IF(F5453=0,H5452+1,IF(F5452=0,H5451+1,IF(F5451=0,H5450+1))))))</f>
        <v>18</v>
      </c>
      <c r="G5455" s="72">
        <f>IF(F5455=0,0,IF(LİSTE!$F$1=F5455,1,F5455+1))</f>
        <v>19</v>
      </c>
      <c r="H5455" s="72">
        <f>IF(G5455=0,0,IF(LİSTE!$F$1=G5455,1,G5455+1))</f>
        <v>20</v>
      </c>
      <c r="I5455" s="72" t="str">
        <f>IFERROR(VLOOKUP(A5455,TATİLLER!$A$2:$D$30000,3,0),"TATİL DEĞİL")</f>
        <v>TATİL DEĞİL</v>
      </c>
    </row>
    <row r="5456" spans="1:9" x14ac:dyDescent="0.25">
      <c r="A5456" s="74">
        <f t="shared" si="1250"/>
        <v>52835</v>
      </c>
      <c r="B5456" s="72">
        <f t="shared" si="1260"/>
        <v>5</v>
      </c>
      <c r="C5456" s="72" t="str">
        <f>IF(F5456=0,"RESMİ TATİL",VLOOKUP(F5456,LİSTE!$B$7:$D$1300,3,0))</f>
        <v>Zümra Yeter ARI</v>
      </c>
      <c r="D5456" s="72" t="str">
        <f>IF(G5456=0,"RESMİ TATİL",VLOOKUP(G5456,LİSTE!$B$7:$D$1300,3,0))</f>
        <v>Utku KARAGÖZ</v>
      </c>
      <c r="E5456" s="72" t="str">
        <f>IF(H5456=0,"RESMİ TATİL",VLOOKUP(H5456,LİSTE!$B$7:$D$1300,3,0))</f>
        <v>Feyza Zümra AVCIOĞLU</v>
      </c>
      <c r="F5456" s="72">
        <f>IF(B5456="TATİL",0,IF(F5455&gt;0,IF(LİSTE!$F$1=H5455,1,H5455+1),IF(F5455=0,H5454+1,IF(F5454=0,H5453+1,IF(F5453=0,H5452+1,IF(F5452=0,H5451+1))))))</f>
        <v>21</v>
      </c>
      <c r="G5456" s="72">
        <f>IF(F5456=0,0,IF(LİSTE!$F$1=F5456,1,F5456+1))</f>
        <v>22</v>
      </c>
      <c r="H5456" s="72">
        <f>IF(G5456=0,0,IF(LİSTE!$F$1=G5456,1,G5456+1))</f>
        <v>23</v>
      </c>
      <c r="I5456" s="72" t="str">
        <f>IFERROR(VLOOKUP(A5456,TATİLLER!$A$2:$D$30000,3,0),"TATİL DEĞİL")</f>
        <v>TATİL DEĞİL</v>
      </c>
    </row>
    <row r="5457" spans="1:9" x14ac:dyDescent="0.25">
      <c r="A5457" s="74">
        <f t="shared" ref="A5457" si="1263">A5456+3</f>
        <v>52838</v>
      </c>
      <c r="B5457" s="72">
        <f t="shared" si="1260"/>
        <v>1</v>
      </c>
      <c r="C5457" s="72" t="str">
        <f>IF(F5457=0,"RESMİ TATİL",VLOOKUP(F5457,LİSTE!$B$7:$D$1300,3,0))</f>
        <v>Yusuf Ali TABUR</v>
      </c>
      <c r="D5457" s="72" t="str">
        <f>IF(G5457=0,"RESMİ TATİL",VLOOKUP(G5457,LİSTE!$B$7:$D$1300,3,0))</f>
        <v>Irmak UTEBAY</v>
      </c>
      <c r="E5457" s="72" t="str">
        <f>IF(H5457=0,"RESMİ TATİL",VLOOKUP(H5457,LİSTE!$B$7:$D$1300,3,0))</f>
        <v>Kerem AKKOÇ</v>
      </c>
      <c r="F5457" s="72">
        <f>IF(B5457="TATİL",0,IF(F5456&gt;0,IF(LİSTE!$F$1=H5456,1,H5456+1),IF(F5456=0,H5455+1,IF(F5455=0,H5454+1,IF(F5454=0,H5453+1,IF(F5453=0,H5452+1))))))</f>
        <v>24</v>
      </c>
      <c r="G5457" s="72">
        <f>IF(F5457=0,0,IF(LİSTE!$F$1=F5457,1,F5457+1))</f>
        <v>25</v>
      </c>
      <c r="H5457" s="72">
        <f>IF(G5457=0,0,IF(LİSTE!$F$1=G5457,1,G5457+1))</f>
        <v>26</v>
      </c>
      <c r="I5457" s="72" t="str">
        <f>IFERROR(VLOOKUP(A5457,TATİLLER!$A$2:$D$30000,3,0),"TATİL DEĞİL")</f>
        <v>TATİL DEĞİL</v>
      </c>
    </row>
    <row r="5458" spans="1:9" x14ac:dyDescent="0.25">
      <c r="A5458" s="74">
        <f t="shared" si="1250"/>
        <v>52839</v>
      </c>
      <c r="B5458" s="72">
        <f t="shared" si="1260"/>
        <v>2</v>
      </c>
      <c r="C5458" s="72" t="str">
        <f>IF(F5458=0,"RESMİ TATİL",VLOOKUP(F5458,LİSTE!$B$7:$D$1300,3,0))</f>
        <v>Elçin Ayşe ELMAS</v>
      </c>
      <c r="D5458" s="72" t="str">
        <f>IF(G5458=0,"RESMİ TATİL",VLOOKUP(G5458,LİSTE!$B$7:$D$1300,3,0))</f>
        <v>Muhammed YILDIZDAĞ</v>
      </c>
      <c r="E5458" s="72" t="str">
        <f>IF(H5458=0,"RESMİ TATİL",VLOOKUP(H5458,LİSTE!$B$7:$D$1300,3,0))</f>
        <v>Nisa Nur SANCAR</v>
      </c>
      <c r="F5458" s="72">
        <f>IF(B5458="TATİL",0,IF(F5457&gt;0,IF(LİSTE!$F$1=H5457,1,H5457+1),IF(F5457=0,H5456+1,IF(F5456=0,H5455+1,IF(F5455=0,H5454+1,IF(F5454=0,H5453+1))))))</f>
        <v>27</v>
      </c>
      <c r="G5458" s="72">
        <f>IF(F5458=0,0,IF(LİSTE!$F$1=F5458,1,F5458+1))</f>
        <v>28</v>
      </c>
      <c r="H5458" s="72">
        <f>IF(G5458=0,0,IF(LİSTE!$F$1=G5458,1,G5458+1))</f>
        <v>1</v>
      </c>
      <c r="I5458" s="72" t="str">
        <f>IFERROR(VLOOKUP(A5458,TATİLLER!$A$2:$D$30000,3,0),"TATİL DEĞİL")</f>
        <v>TATİL DEĞİL</v>
      </c>
    </row>
    <row r="5459" spans="1:9" x14ac:dyDescent="0.25">
      <c r="A5459" s="74">
        <f t="shared" si="1250"/>
        <v>52840</v>
      </c>
      <c r="B5459" s="72">
        <f t="shared" si="1260"/>
        <v>3</v>
      </c>
      <c r="C5459" s="72" t="str">
        <f>IF(F5459=0,"RESMİ TATİL",VLOOKUP(F5459,LİSTE!$B$7:$D$1300,3,0))</f>
        <v>Esila ÇETİN</v>
      </c>
      <c r="D5459" s="72" t="str">
        <f>IF(G5459=0,"RESMİ TATİL",VLOOKUP(G5459,LİSTE!$B$7:$D$1300,3,0))</f>
        <v>Zeynep Sevde TOPUZ</v>
      </c>
      <c r="E5459" s="72" t="str">
        <f>IF(H5459=0,"RESMİ TATİL",VLOOKUP(H5459,LİSTE!$B$7:$D$1300,3,0))</f>
        <v>Ömer Asaf KADAŞ</v>
      </c>
      <c r="F5459" s="72">
        <f>IF(B5459="TATİL",0,IF(F5458&gt;0,IF(LİSTE!$F$1=H5458,1,H5458+1),IF(F5458=0,H5457+1,IF(F5457=0,H5456+1,IF(F5456=0,H5455+1,IF(F5455=0,H5454+1))))))</f>
        <v>2</v>
      </c>
      <c r="G5459" s="72">
        <f>IF(F5459=0,0,IF(LİSTE!$F$1=F5459,1,F5459+1))</f>
        <v>3</v>
      </c>
      <c r="H5459" s="72">
        <f>IF(G5459=0,0,IF(LİSTE!$F$1=G5459,1,G5459+1))</f>
        <v>4</v>
      </c>
      <c r="I5459" s="72" t="str">
        <f>IFERROR(VLOOKUP(A5459,TATİLLER!$A$2:$D$30000,3,0),"TATİL DEĞİL")</f>
        <v>TATİL DEĞİL</v>
      </c>
    </row>
    <row r="5460" spans="1:9" x14ac:dyDescent="0.25">
      <c r="A5460" s="74">
        <f t="shared" si="1250"/>
        <v>52841</v>
      </c>
      <c r="B5460" s="72">
        <f t="shared" si="1260"/>
        <v>4</v>
      </c>
      <c r="C5460" s="72" t="str">
        <f>IF(F5460=0,"RESMİ TATİL",VLOOKUP(F5460,LİSTE!$B$7:$D$1300,3,0))</f>
        <v>Ramazan Baran ADIGÜZEL</v>
      </c>
      <c r="D5460" s="72" t="str">
        <f>IF(G5460=0,"RESMİ TATİL",VLOOKUP(G5460,LİSTE!$B$7:$D$1300,3,0))</f>
        <v>Bahar AKGÜN</v>
      </c>
      <c r="E5460" s="72" t="str">
        <f>IF(H5460=0,"RESMİ TATİL",VLOOKUP(H5460,LİSTE!$B$7:$D$1300,3,0))</f>
        <v>Ömer AKGÜL</v>
      </c>
      <c r="F5460" s="72">
        <f>IF(B5460="TATİL",0,IF(F5459&gt;0,IF(LİSTE!$F$1=H5459,1,H5459+1),IF(F5459=0,H5458+1,IF(F5458=0,H5457+1,IF(F5457=0,H5456+1,IF(F5456=0,H5455+1))))))</f>
        <v>5</v>
      </c>
      <c r="G5460" s="72">
        <f>IF(F5460=0,0,IF(LİSTE!$F$1=F5460,1,F5460+1))</f>
        <v>6</v>
      </c>
      <c r="H5460" s="72">
        <f>IF(G5460=0,0,IF(LİSTE!$F$1=G5460,1,G5460+1))</f>
        <v>7</v>
      </c>
      <c r="I5460" s="72" t="str">
        <f>IFERROR(VLOOKUP(A5460,TATİLLER!$A$2:$D$30000,3,0),"TATİL DEĞİL")</f>
        <v>TATİL DEĞİL</v>
      </c>
    </row>
    <row r="5461" spans="1:9" x14ac:dyDescent="0.25">
      <c r="A5461" s="74">
        <f t="shared" si="1250"/>
        <v>52842</v>
      </c>
      <c r="B5461" s="72">
        <f t="shared" si="1260"/>
        <v>5</v>
      </c>
      <c r="C5461" s="72" t="str">
        <f>IF(F5461=0,"RESMİ TATİL",VLOOKUP(F5461,LİSTE!$B$7:$D$1300,3,0))</f>
        <v>Muharrem EFE TANRIVERDİ</v>
      </c>
      <c r="D5461" s="72" t="str">
        <f>IF(G5461=0,"RESMİ TATİL",VLOOKUP(G5461,LİSTE!$B$7:$D$1300,3,0))</f>
        <v>Anıl DOĞAN</v>
      </c>
      <c r="E5461" s="72" t="str">
        <f>IF(H5461=0,"RESMİ TATİL",VLOOKUP(H5461,LİSTE!$B$7:$D$1300,3,0))</f>
        <v>İpek ARSLAN</v>
      </c>
      <c r="F5461" s="72">
        <f>IF(B5461="TATİL",0,IF(F5460&gt;0,IF(LİSTE!$F$1=H5460,1,H5460+1),IF(F5460=0,H5459+1,IF(F5459=0,H5458+1,IF(F5458=0,H5457+1,IF(F5457=0,H5456+1))))))</f>
        <v>8</v>
      </c>
      <c r="G5461" s="72">
        <f>IF(F5461=0,0,IF(LİSTE!$F$1=F5461,1,F5461+1))</f>
        <v>9</v>
      </c>
      <c r="H5461" s="72">
        <f>IF(G5461=0,0,IF(LİSTE!$F$1=G5461,1,G5461+1))</f>
        <v>10</v>
      </c>
      <c r="I5461" s="72" t="str">
        <f>IFERROR(VLOOKUP(A5461,TATİLLER!$A$2:$D$30000,3,0),"TATİL DEĞİL")</f>
        <v>TATİL DEĞİL</v>
      </c>
    </row>
    <row r="5462" spans="1:9" x14ac:dyDescent="0.25">
      <c r="A5462" s="74">
        <f t="shared" ref="A5462" si="1264">A5461+3</f>
        <v>52845</v>
      </c>
      <c r="B5462" s="72">
        <f t="shared" si="1260"/>
        <v>1</v>
      </c>
      <c r="C5462" s="72" t="str">
        <f>IF(F5462=0,"RESMİ TATİL",VLOOKUP(F5462,LİSTE!$B$7:$D$1300,3,0))</f>
        <v>Efe KARSAK</v>
      </c>
      <c r="D5462" s="72" t="str">
        <f>IF(G5462=0,"RESMİ TATİL",VLOOKUP(G5462,LİSTE!$B$7:$D$1300,3,0))</f>
        <v>Abdullah KIRBAÇ</v>
      </c>
      <c r="E5462" s="72" t="str">
        <f>IF(H5462=0,"RESMİ TATİL",VLOOKUP(H5462,LİSTE!$B$7:$D$1300,3,0))</f>
        <v>Ümmü Defne GÜLER</v>
      </c>
      <c r="F5462" s="72">
        <f>IF(B5462="TATİL",0,IF(F5461&gt;0,IF(LİSTE!$F$1=H5461,1,H5461+1),IF(F5461=0,H5460+1,IF(F5460=0,H5459+1,IF(F5459=0,H5458+1,IF(F5458=0,H5457+1))))))</f>
        <v>11</v>
      </c>
      <c r="G5462" s="72">
        <f>IF(F5462=0,0,IF(LİSTE!$F$1=F5462,1,F5462+1))</f>
        <v>12</v>
      </c>
      <c r="H5462" s="72">
        <f>IF(G5462=0,0,IF(LİSTE!$F$1=G5462,1,G5462+1))</f>
        <v>13</v>
      </c>
      <c r="I5462" s="72" t="str">
        <f>IFERROR(VLOOKUP(A5462,TATİLLER!$A$2:$D$30000,3,0),"TATİL DEĞİL")</f>
        <v>TATİL DEĞİL</v>
      </c>
    </row>
    <row r="5463" spans="1:9" x14ac:dyDescent="0.25">
      <c r="A5463" s="74">
        <f t="shared" ref="A5463:A5526" si="1265">A5462+1</f>
        <v>52846</v>
      </c>
      <c r="B5463" s="72">
        <f t="shared" si="1260"/>
        <v>2</v>
      </c>
      <c r="C5463" s="72" t="str">
        <f>IF(F5463=0,"RESMİ TATİL",VLOOKUP(F5463,LİSTE!$B$7:$D$1300,3,0))</f>
        <v>Şevval ÖZDAMAR</v>
      </c>
      <c r="D5463" s="72" t="str">
        <f>IF(G5463=0,"RESMİ TATİL",VLOOKUP(G5463,LİSTE!$B$7:$D$1300,3,0))</f>
        <v>Zeynep AKDAĞ</v>
      </c>
      <c r="E5463" s="72" t="str">
        <f>IF(H5463=0,"RESMİ TATİL",VLOOKUP(H5463,LİSTE!$B$7:$D$1300,3,0))</f>
        <v>Esma ÇOKER</v>
      </c>
      <c r="F5463" s="72">
        <f>IF(B5463="TATİL",0,IF(F5462&gt;0,IF(LİSTE!$F$1=H5462,1,H5462+1),IF(F5462=0,H5461+1,IF(F5461=0,H5460+1,IF(F5460=0,H5459+1,IF(F5459=0,H5458+1))))))</f>
        <v>14</v>
      </c>
      <c r="G5463" s="72">
        <f>IF(F5463=0,0,IF(LİSTE!$F$1=F5463,1,F5463+1))</f>
        <v>15</v>
      </c>
      <c r="H5463" s="72">
        <f>IF(G5463=0,0,IF(LİSTE!$F$1=G5463,1,G5463+1))</f>
        <v>16</v>
      </c>
      <c r="I5463" s="72" t="str">
        <f>IFERROR(VLOOKUP(A5463,TATİLLER!$A$2:$D$30000,3,0),"TATİL DEĞİL")</f>
        <v>TATİL DEĞİL</v>
      </c>
    </row>
    <row r="5464" spans="1:9" x14ac:dyDescent="0.25">
      <c r="A5464" s="74">
        <f t="shared" si="1265"/>
        <v>52847</v>
      </c>
      <c r="B5464" s="72">
        <f t="shared" si="1260"/>
        <v>3</v>
      </c>
      <c r="C5464" s="72" t="str">
        <f>IF(F5464=0,"RESMİ TATİL",VLOOKUP(F5464,LİSTE!$B$7:$D$1300,3,0))</f>
        <v>Dursun Kubilay YAŞAR</v>
      </c>
      <c r="D5464" s="72" t="str">
        <f>IF(G5464=0,"RESMİ TATİL",VLOOKUP(G5464,LİSTE!$B$7:$D$1300,3,0))</f>
        <v>Zeynep Beril BAŞPINAR</v>
      </c>
      <c r="E5464" s="72" t="str">
        <f>IF(H5464=0,"RESMİ TATİL",VLOOKUP(H5464,LİSTE!$B$7:$D$1300,3,0))</f>
        <v>Ahmet DAL</v>
      </c>
      <c r="F5464" s="72">
        <f>IF(B5464="TATİL",0,IF(F5463&gt;0,IF(LİSTE!$F$1=H5463,1,H5463+1),IF(F5463=0,H5462+1,IF(F5462=0,H5461+1,IF(F5461=0,H5460+1,IF(F5460=0,H5459+1))))))</f>
        <v>17</v>
      </c>
      <c r="G5464" s="72">
        <f>IF(F5464=0,0,IF(LİSTE!$F$1=F5464,1,F5464+1))</f>
        <v>18</v>
      </c>
      <c r="H5464" s="72">
        <f>IF(G5464=0,0,IF(LİSTE!$F$1=G5464,1,G5464+1))</f>
        <v>19</v>
      </c>
      <c r="I5464" s="72" t="str">
        <f>IFERROR(VLOOKUP(A5464,TATİLLER!$A$2:$D$30000,3,0),"TATİL DEĞİL")</f>
        <v>TATİL DEĞİL</v>
      </c>
    </row>
    <row r="5465" spans="1:9" x14ac:dyDescent="0.25">
      <c r="A5465" s="74">
        <f t="shared" si="1265"/>
        <v>52848</v>
      </c>
      <c r="B5465" s="72">
        <f t="shared" si="1260"/>
        <v>4</v>
      </c>
      <c r="C5465" s="72" t="str">
        <f>IF(F5465=0,"RESMİ TATİL",VLOOKUP(F5465,LİSTE!$B$7:$D$1300,3,0))</f>
        <v>Emirhan KARATAŞ</v>
      </c>
      <c r="D5465" s="72" t="str">
        <f>IF(G5465=0,"RESMİ TATİL",VLOOKUP(G5465,LİSTE!$B$7:$D$1300,3,0))</f>
        <v>Zümra Yeter ARI</v>
      </c>
      <c r="E5465" s="72" t="str">
        <f>IF(H5465=0,"RESMİ TATİL",VLOOKUP(H5465,LİSTE!$B$7:$D$1300,3,0))</f>
        <v>Utku KARAGÖZ</v>
      </c>
      <c r="F5465" s="72">
        <f>IF(B5465="TATİL",0,IF(F5464&gt;0,IF(LİSTE!$F$1=H5464,1,H5464+1),IF(F5464=0,H5463+1,IF(F5463=0,H5462+1,IF(F5462=0,H5461+1,IF(F5461=0,H5460+1))))))</f>
        <v>20</v>
      </c>
      <c r="G5465" s="72">
        <f>IF(F5465=0,0,IF(LİSTE!$F$1=F5465,1,F5465+1))</f>
        <v>21</v>
      </c>
      <c r="H5465" s="72">
        <f>IF(G5465=0,0,IF(LİSTE!$F$1=G5465,1,G5465+1))</f>
        <v>22</v>
      </c>
      <c r="I5465" s="72" t="str">
        <f>IFERROR(VLOOKUP(A5465,TATİLLER!$A$2:$D$30000,3,0),"TATİL DEĞİL")</f>
        <v>TATİL DEĞİL</v>
      </c>
    </row>
    <row r="5466" spans="1:9" x14ac:dyDescent="0.25">
      <c r="A5466" s="74">
        <f t="shared" si="1265"/>
        <v>52849</v>
      </c>
      <c r="B5466" s="72">
        <f t="shared" si="1260"/>
        <v>5</v>
      </c>
      <c r="C5466" s="72" t="str">
        <f>IF(F5466=0,"RESMİ TATİL",VLOOKUP(F5466,LİSTE!$B$7:$D$1300,3,0))</f>
        <v>Feyza Zümra AVCIOĞLU</v>
      </c>
      <c r="D5466" s="72" t="str">
        <f>IF(G5466=0,"RESMİ TATİL",VLOOKUP(G5466,LİSTE!$B$7:$D$1300,3,0))</f>
        <v>Yusuf Ali TABUR</v>
      </c>
      <c r="E5466" s="72" t="str">
        <f>IF(H5466=0,"RESMİ TATİL",VLOOKUP(H5466,LİSTE!$B$7:$D$1300,3,0))</f>
        <v>Irmak UTEBAY</v>
      </c>
      <c r="F5466" s="72">
        <f>IF(B5466="TATİL",0,IF(F5465&gt;0,IF(LİSTE!$F$1=H5465,1,H5465+1),IF(F5465=0,H5464+1,IF(F5464=0,H5463+1,IF(F5463=0,H5462+1,IF(F5462=0,H5461+1))))))</f>
        <v>23</v>
      </c>
      <c r="G5466" s="72">
        <f>IF(F5466=0,0,IF(LİSTE!$F$1=F5466,1,F5466+1))</f>
        <v>24</v>
      </c>
      <c r="H5466" s="72">
        <f>IF(G5466=0,0,IF(LİSTE!$F$1=G5466,1,G5466+1))</f>
        <v>25</v>
      </c>
      <c r="I5466" s="72" t="str">
        <f>IFERROR(VLOOKUP(A5466,TATİLLER!$A$2:$D$30000,3,0),"TATİL DEĞİL")</f>
        <v>TATİL DEĞİL</v>
      </c>
    </row>
    <row r="5467" spans="1:9" x14ac:dyDescent="0.25">
      <c r="A5467" s="74">
        <f t="shared" ref="A5467" si="1266">A5466+3</f>
        <v>52852</v>
      </c>
      <c r="B5467" s="72">
        <f t="shared" si="1260"/>
        <v>1</v>
      </c>
      <c r="C5467" s="72" t="str">
        <f>IF(F5467=0,"RESMİ TATİL",VLOOKUP(F5467,LİSTE!$B$7:$D$1300,3,0))</f>
        <v>Kerem AKKOÇ</v>
      </c>
      <c r="D5467" s="72" t="str">
        <f>IF(G5467=0,"RESMİ TATİL",VLOOKUP(G5467,LİSTE!$B$7:$D$1300,3,0))</f>
        <v>Elçin Ayşe ELMAS</v>
      </c>
      <c r="E5467" s="72" t="str">
        <f>IF(H5467=0,"RESMİ TATİL",VLOOKUP(H5467,LİSTE!$B$7:$D$1300,3,0))</f>
        <v>Muhammed YILDIZDAĞ</v>
      </c>
      <c r="F5467" s="72">
        <f>IF(B5467="TATİL",0,IF(F5466&gt;0,IF(LİSTE!$F$1=H5466,1,H5466+1),IF(F5466=0,H5465+1,IF(F5465=0,H5464+1,IF(F5464=0,H5463+1,IF(F5463=0,H5462+1))))))</f>
        <v>26</v>
      </c>
      <c r="G5467" s="72">
        <f>IF(F5467=0,0,IF(LİSTE!$F$1=F5467,1,F5467+1))</f>
        <v>27</v>
      </c>
      <c r="H5467" s="72">
        <f>IF(G5467=0,0,IF(LİSTE!$F$1=G5467,1,G5467+1))</f>
        <v>28</v>
      </c>
      <c r="I5467" s="72" t="str">
        <f>IFERROR(VLOOKUP(A5467,TATİLLER!$A$2:$D$30000,3,0),"TATİL DEĞİL")</f>
        <v>TATİL DEĞİL</v>
      </c>
    </row>
    <row r="5468" spans="1:9" x14ac:dyDescent="0.25">
      <c r="A5468" s="74">
        <f t="shared" si="1265"/>
        <v>52853</v>
      </c>
      <c r="B5468" s="72">
        <f t="shared" si="1260"/>
        <v>2</v>
      </c>
      <c r="C5468" s="72" t="str">
        <f>IF(F5468=0,"RESMİ TATİL",VLOOKUP(F5468,LİSTE!$B$7:$D$1300,3,0))</f>
        <v>Nisa Nur SANCAR</v>
      </c>
      <c r="D5468" s="72" t="str">
        <f>IF(G5468=0,"RESMİ TATİL",VLOOKUP(G5468,LİSTE!$B$7:$D$1300,3,0))</f>
        <v>Esila ÇETİN</v>
      </c>
      <c r="E5468" s="72" t="str">
        <f>IF(H5468=0,"RESMİ TATİL",VLOOKUP(H5468,LİSTE!$B$7:$D$1300,3,0))</f>
        <v>Zeynep Sevde TOPUZ</v>
      </c>
      <c r="F5468" s="72">
        <f>IF(B5468="TATİL",0,IF(F5467&gt;0,IF(LİSTE!$F$1=H5467,1,H5467+1),IF(F5467=0,H5466+1,IF(F5466=0,H5465+1,IF(F5465=0,H5464+1,IF(F5464=0,H5463+1))))))</f>
        <v>1</v>
      </c>
      <c r="G5468" s="72">
        <f>IF(F5468=0,0,IF(LİSTE!$F$1=F5468,1,F5468+1))</f>
        <v>2</v>
      </c>
      <c r="H5468" s="72">
        <f>IF(G5468=0,0,IF(LİSTE!$F$1=G5468,1,G5468+1))</f>
        <v>3</v>
      </c>
      <c r="I5468" s="72" t="str">
        <f>IFERROR(VLOOKUP(A5468,TATİLLER!$A$2:$D$30000,3,0),"TATİL DEĞİL")</f>
        <v>TATİL DEĞİL</v>
      </c>
    </row>
    <row r="5469" spans="1:9" x14ac:dyDescent="0.25">
      <c r="A5469" s="74">
        <f t="shared" si="1265"/>
        <v>52854</v>
      </c>
      <c r="B5469" s="72">
        <f t="shared" si="1260"/>
        <v>3</v>
      </c>
      <c r="C5469" s="72" t="str">
        <f>IF(F5469=0,"RESMİ TATİL",VLOOKUP(F5469,LİSTE!$B$7:$D$1300,3,0))</f>
        <v>Ömer Asaf KADAŞ</v>
      </c>
      <c r="D5469" s="72" t="str">
        <f>IF(G5469=0,"RESMİ TATİL",VLOOKUP(G5469,LİSTE!$B$7:$D$1300,3,0))</f>
        <v>Ramazan Baran ADIGÜZEL</v>
      </c>
      <c r="E5469" s="72" t="str">
        <f>IF(H5469=0,"RESMİ TATİL",VLOOKUP(H5469,LİSTE!$B$7:$D$1300,3,0))</f>
        <v>Bahar AKGÜN</v>
      </c>
      <c r="F5469" s="72">
        <f>IF(B5469="TATİL",0,IF(F5468&gt;0,IF(LİSTE!$F$1=H5468,1,H5468+1),IF(F5468=0,H5467+1,IF(F5467=0,H5466+1,IF(F5466=0,H5465+1,IF(F5465=0,H5464+1))))))</f>
        <v>4</v>
      </c>
      <c r="G5469" s="72">
        <f>IF(F5469=0,0,IF(LİSTE!$F$1=F5469,1,F5469+1))</f>
        <v>5</v>
      </c>
      <c r="H5469" s="72">
        <f>IF(G5469=0,0,IF(LİSTE!$F$1=G5469,1,G5469+1))</f>
        <v>6</v>
      </c>
      <c r="I5469" s="72" t="str">
        <f>IFERROR(VLOOKUP(A5469,TATİLLER!$A$2:$D$30000,3,0),"TATİL DEĞİL")</f>
        <v>TATİL DEĞİL</v>
      </c>
    </row>
    <row r="5470" spans="1:9" x14ac:dyDescent="0.25">
      <c r="A5470" s="74">
        <f t="shared" si="1265"/>
        <v>52855</v>
      </c>
      <c r="B5470" s="72">
        <f t="shared" si="1260"/>
        <v>4</v>
      </c>
      <c r="C5470" s="72" t="str">
        <f>IF(F5470=0,"RESMİ TATİL",VLOOKUP(F5470,LİSTE!$B$7:$D$1300,3,0))</f>
        <v>Ömer AKGÜL</v>
      </c>
      <c r="D5470" s="72" t="str">
        <f>IF(G5470=0,"RESMİ TATİL",VLOOKUP(G5470,LİSTE!$B$7:$D$1300,3,0))</f>
        <v>Muharrem EFE TANRIVERDİ</v>
      </c>
      <c r="E5470" s="72" t="str">
        <f>IF(H5470=0,"RESMİ TATİL",VLOOKUP(H5470,LİSTE!$B$7:$D$1300,3,0))</f>
        <v>Anıl DOĞAN</v>
      </c>
      <c r="F5470" s="72">
        <f>IF(B5470="TATİL",0,IF(F5469&gt;0,IF(LİSTE!$F$1=H5469,1,H5469+1),IF(F5469=0,H5468+1,IF(F5468=0,H5467+1,IF(F5467=0,H5466+1,IF(F5466=0,H5465+1))))))</f>
        <v>7</v>
      </c>
      <c r="G5470" s="72">
        <f>IF(F5470=0,0,IF(LİSTE!$F$1=F5470,1,F5470+1))</f>
        <v>8</v>
      </c>
      <c r="H5470" s="72">
        <f>IF(G5470=0,0,IF(LİSTE!$F$1=G5470,1,G5470+1))</f>
        <v>9</v>
      </c>
      <c r="I5470" s="72" t="str">
        <f>IFERROR(VLOOKUP(A5470,TATİLLER!$A$2:$D$30000,3,0),"TATİL DEĞİL")</f>
        <v>TATİL DEĞİL</v>
      </c>
    </row>
    <row r="5471" spans="1:9" x14ac:dyDescent="0.25">
      <c r="A5471" s="74">
        <f t="shared" si="1265"/>
        <v>52856</v>
      </c>
      <c r="B5471" s="72">
        <f t="shared" si="1260"/>
        <v>5</v>
      </c>
      <c r="C5471" s="72" t="str">
        <f>IF(F5471=0,"RESMİ TATİL",VLOOKUP(F5471,LİSTE!$B$7:$D$1300,3,0))</f>
        <v>İpek ARSLAN</v>
      </c>
      <c r="D5471" s="72" t="str">
        <f>IF(G5471=0,"RESMİ TATİL",VLOOKUP(G5471,LİSTE!$B$7:$D$1300,3,0))</f>
        <v>Efe KARSAK</v>
      </c>
      <c r="E5471" s="72" t="str">
        <f>IF(H5471=0,"RESMİ TATİL",VLOOKUP(H5471,LİSTE!$B$7:$D$1300,3,0))</f>
        <v>Abdullah KIRBAÇ</v>
      </c>
      <c r="F5471" s="72">
        <f>IF(B5471="TATİL",0,IF(F5470&gt;0,IF(LİSTE!$F$1=H5470,1,H5470+1),IF(F5470=0,H5469+1,IF(F5469=0,H5468+1,IF(F5468=0,H5467+1,IF(F5467=0,H5466+1))))))</f>
        <v>10</v>
      </c>
      <c r="G5471" s="72">
        <f>IF(F5471=0,0,IF(LİSTE!$F$1=F5471,1,F5471+1))</f>
        <v>11</v>
      </c>
      <c r="H5471" s="72">
        <f>IF(G5471=0,0,IF(LİSTE!$F$1=G5471,1,G5471+1))</f>
        <v>12</v>
      </c>
      <c r="I5471" s="72" t="str">
        <f>IFERROR(VLOOKUP(A5471,TATİLLER!$A$2:$D$30000,3,0),"TATİL DEĞİL")</f>
        <v>TATİL DEĞİL</v>
      </c>
    </row>
    <row r="5472" spans="1:9" x14ac:dyDescent="0.25">
      <c r="A5472" s="74">
        <f t="shared" ref="A5472" si="1267">A5471+3</f>
        <v>52859</v>
      </c>
      <c r="B5472" s="72">
        <f t="shared" si="1260"/>
        <v>1</v>
      </c>
      <c r="C5472" s="72" t="str">
        <f>IF(F5472=0,"RESMİ TATİL",VLOOKUP(F5472,LİSTE!$B$7:$D$1300,3,0))</f>
        <v>Ümmü Defne GÜLER</v>
      </c>
      <c r="D5472" s="72" t="str">
        <f>IF(G5472=0,"RESMİ TATİL",VLOOKUP(G5472,LİSTE!$B$7:$D$1300,3,0))</f>
        <v>Şevval ÖZDAMAR</v>
      </c>
      <c r="E5472" s="72" t="str">
        <f>IF(H5472=0,"RESMİ TATİL",VLOOKUP(H5472,LİSTE!$B$7:$D$1300,3,0))</f>
        <v>Zeynep AKDAĞ</v>
      </c>
      <c r="F5472" s="72">
        <f>IF(B5472="TATİL",0,IF(F5471&gt;0,IF(LİSTE!$F$1=H5471,1,H5471+1),IF(F5471=0,H5470+1,IF(F5470=0,H5469+1,IF(F5469=0,H5468+1,IF(F5468=0,H5467+1))))))</f>
        <v>13</v>
      </c>
      <c r="G5472" s="72">
        <f>IF(F5472=0,0,IF(LİSTE!$F$1=F5472,1,F5472+1))</f>
        <v>14</v>
      </c>
      <c r="H5472" s="72">
        <f>IF(G5472=0,0,IF(LİSTE!$F$1=G5472,1,G5472+1))</f>
        <v>15</v>
      </c>
      <c r="I5472" s="72" t="str">
        <f>IFERROR(VLOOKUP(A5472,TATİLLER!$A$2:$D$30000,3,0),"TATİL DEĞİL")</f>
        <v>TATİL DEĞİL</v>
      </c>
    </row>
    <row r="5473" spans="1:9" x14ac:dyDescent="0.25">
      <c r="A5473" s="74">
        <f t="shared" si="1265"/>
        <v>52860</v>
      </c>
      <c r="B5473" s="72">
        <f t="shared" si="1260"/>
        <v>2</v>
      </c>
      <c r="C5473" s="72" t="str">
        <f>IF(F5473=0,"RESMİ TATİL",VLOOKUP(F5473,LİSTE!$B$7:$D$1300,3,0))</f>
        <v>Esma ÇOKER</v>
      </c>
      <c r="D5473" s="72" t="str">
        <f>IF(G5473=0,"RESMİ TATİL",VLOOKUP(G5473,LİSTE!$B$7:$D$1300,3,0))</f>
        <v>Dursun Kubilay YAŞAR</v>
      </c>
      <c r="E5473" s="72" t="str">
        <f>IF(H5473=0,"RESMİ TATİL",VLOOKUP(H5473,LİSTE!$B$7:$D$1300,3,0))</f>
        <v>Zeynep Beril BAŞPINAR</v>
      </c>
      <c r="F5473" s="72">
        <f>IF(B5473="TATİL",0,IF(F5472&gt;0,IF(LİSTE!$F$1=H5472,1,H5472+1),IF(F5472=0,H5471+1,IF(F5471=0,H5470+1,IF(F5470=0,H5469+1,IF(F5469=0,H5468+1))))))</f>
        <v>16</v>
      </c>
      <c r="G5473" s="72">
        <f>IF(F5473=0,0,IF(LİSTE!$F$1=F5473,1,F5473+1))</f>
        <v>17</v>
      </c>
      <c r="H5473" s="72">
        <f>IF(G5473=0,0,IF(LİSTE!$F$1=G5473,1,G5473+1))</f>
        <v>18</v>
      </c>
      <c r="I5473" s="72" t="str">
        <f>IFERROR(VLOOKUP(A5473,TATİLLER!$A$2:$D$30000,3,0),"TATİL DEĞİL")</f>
        <v>TATİL DEĞİL</v>
      </c>
    </row>
    <row r="5474" spans="1:9" x14ac:dyDescent="0.25">
      <c r="A5474" s="74">
        <f t="shared" si="1265"/>
        <v>52861</v>
      </c>
      <c r="B5474" s="72">
        <f t="shared" si="1260"/>
        <v>3</v>
      </c>
      <c r="C5474" s="72" t="str">
        <f>IF(F5474=0,"RESMİ TATİL",VLOOKUP(F5474,LİSTE!$B$7:$D$1300,3,0))</f>
        <v>Ahmet DAL</v>
      </c>
      <c r="D5474" s="72" t="str">
        <f>IF(G5474=0,"RESMİ TATİL",VLOOKUP(G5474,LİSTE!$B$7:$D$1300,3,0))</f>
        <v>Emirhan KARATAŞ</v>
      </c>
      <c r="E5474" s="72" t="str">
        <f>IF(H5474=0,"RESMİ TATİL",VLOOKUP(H5474,LİSTE!$B$7:$D$1300,3,0))</f>
        <v>Zümra Yeter ARI</v>
      </c>
      <c r="F5474" s="72">
        <f>IF(B5474="TATİL",0,IF(F5473&gt;0,IF(LİSTE!$F$1=H5473,1,H5473+1),IF(F5473=0,H5472+1,IF(F5472=0,H5471+1,IF(F5471=0,H5470+1,IF(F5470=0,H5469+1))))))</f>
        <v>19</v>
      </c>
      <c r="G5474" s="72">
        <f>IF(F5474=0,0,IF(LİSTE!$F$1=F5474,1,F5474+1))</f>
        <v>20</v>
      </c>
      <c r="H5474" s="72">
        <f>IF(G5474=0,0,IF(LİSTE!$F$1=G5474,1,G5474+1))</f>
        <v>21</v>
      </c>
      <c r="I5474" s="72" t="str">
        <f>IFERROR(VLOOKUP(A5474,TATİLLER!$A$2:$D$30000,3,0),"TATİL DEĞİL")</f>
        <v>TATİL DEĞİL</v>
      </c>
    </row>
    <row r="5475" spans="1:9" x14ac:dyDescent="0.25">
      <c r="A5475" s="74">
        <f t="shared" si="1265"/>
        <v>52862</v>
      </c>
      <c r="B5475" s="72">
        <f t="shared" si="1260"/>
        <v>4</v>
      </c>
      <c r="C5475" s="72" t="str">
        <f>IF(F5475=0,"RESMİ TATİL",VLOOKUP(F5475,LİSTE!$B$7:$D$1300,3,0))</f>
        <v>Utku KARAGÖZ</v>
      </c>
      <c r="D5475" s="72" t="str">
        <f>IF(G5475=0,"RESMİ TATİL",VLOOKUP(G5475,LİSTE!$B$7:$D$1300,3,0))</f>
        <v>Feyza Zümra AVCIOĞLU</v>
      </c>
      <c r="E5475" s="72" t="str">
        <f>IF(H5475=0,"RESMİ TATİL",VLOOKUP(H5475,LİSTE!$B$7:$D$1300,3,0))</f>
        <v>Yusuf Ali TABUR</v>
      </c>
      <c r="F5475" s="72">
        <f>IF(B5475="TATİL",0,IF(F5474&gt;0,IF(LİSTE!$F$1=H5474,1,H5474+1),IF(F5474=0,H5473+1,IF(F5473=0,H5472+1,IF(F5472=0,H5471+1,IF(F5471=0,H5470+1))))))</f>
        <v>22</v>
      </c>
      <c r="G5475" s="72">
        <f>IF(F5475=0,0,IF(LİSTE!$F$1=F5475,1,F5475+1))</f>
        <v>23</v>
      </c>
      <c r="H5475" s="72">
        <f>IF(G5475=0,0,IF(LİSTE!$F$1=G5475,1,G5475+1))</f>
        <v>24</v>
      </c>
      <c r="I5475" s="72" t="str">
        <f>IFERROR(VLOOKUP(A5475,TATİLLER!$A$2:$D$30000,3,0),"TATİL DEĞİL")</f>
        <v>TATİL DEĞİL</v>
      </c>
    </row>
    <row r="5476" spans="1:9" x14ac:dyDescent="0.25">
      <c r="A5476" s="74">
        <f t="shared" si="1265"/>
        <v>52863</v>
      </c>
      <c r="B5476" s="72">
        <f t="shared" si="1260"/>
        <v>5</v>
      </c>
      <c r="C5476" s="72" t="str">
        <f>IF(F5476=0,"RESMİ TATİL",VLOOKUP(F5476,LİSTE!$B$7:$D$1300,3,0))</f>
        <v>Irmak UTEBAY</v>
      </c>
      <c r="D5476" s="72" t="str">
        <f>IF(G5476=0,"RESMİ TATİL",VLOOKUP(G5476,LİSTE!$B$7:$D$1300,3,0))</f>
        <v>Kerem AKKOÇ</v>
      </c>
      <c r="E5476" s="72" t="str">
        <f>IF(H5476=0,"RESMİ TATİL",VLOOKUP(H5476,LİSTE!$B$7:$D$1300,3,0))</f>
        <v>Elçin Ayşe ELMAS</v>
      </c>
      <c r="F5476" s="72">
        <f>IF(B5476="TATİL",0,IF(F5475&gt;0,IF(LİSTE!$F$1=H5475,1,H5475+1),IF(F5475=0,H5474+1,IF(F5474=0,H5473+1,IF(F5473=0,H5472+1,IF(F5472=0,H5471+1))))))</f>
        <v>25</v>
      </c>
      <c r="G5476" s="72">
        <f>IF(F5476=0,0,IF(LİSTE!$F$1=F5476,1,F5476+1))</f>
        <v>26</v>
      </c>
      <c r="H5476" s="72">
        <f>IF(G5476=0,0,IF(LİSTE!$F$1=G5476,1,G5476+1))</f>
        <v>27</v>
      </c>
      <c r="I5476" s="72" t="str">
        <f>IFERROR(VLOOKUP(A5476,TATİLLER!$A$2:$D$30000,3,0),"TATİL DEĞİL")</f>
        <v>TATİL DEĞİL</v>
      </c>
    </row>
    <row r="5477" spans="1:9" x14ac:dyDescent="0.25">
      <c r="A5477" s="74">
        <f t="shared" ref="A5477" si="1268">A5476+3</f>
        <v>52866</v>
      </c>
      <c r="B5477" s="72">
        <f t="shared" si="1260"/>
        <v>1</v>
      </c>
      <c r="C5477" s="72" t="str">
        <f>IF(F5477=0,"RESMİ TATİL",VLOOKUP(F5477,LİSTE!$B$7:$D$1300,3,0))</f>
        <v>Muhammed YILDIZDAĞ</v>
      </c>
      <c r="D5477" s="72" t="str">
        <f>IF(G5477=0,"RESMİ TATİL",VLOOKUP(G5477,LİSTE!$B$7:$D$1300,3,0))</f>
        <v>Nisa Nur SANCAR</v>
      </c>
      <c r="E5477" s="72" t="str">
        <f>IF(H5477=0,"RESMİ TATİL",VLOOKUP(H5477,LİSTE!$B$7:$D$1300,3,0))</f>
        <v>Esila ÇETİN</v>
      </c>
      <c r="F5477" s="72">
        <f>IF(B5477="TATİL",0,IF(F5476&gt;0,IF(LİSTE!$F$1=H5476,1,H5476+1),IF(F5476=0,H5475+1,IF(F5475=0,H5474+1,IF(F5474=0,H5473+1,IF(F5473=0,H5472+1))))))</f>
        <v>28</v>
      </c>
      <c r="G5477" s="72">
        <f>IF(F5477=0,0,IF(LİSTE!$F$1=F5477,1,F5477+1))</f>
        <v>1</v>
      </c>
      <c r="H5477" s="72">
        <f>IF(G5477=0,0,IF(LİSTE!$F$1=G5477,1,G5477+1))</f>
        <v>2</v>
      </c>
      <c r="I5477" s="72" t="str">
        <f>IFERROR(VLOOKUP(A5477,TATİLLER!$A$2:$D$30000,3,0),"TATİL DEĞİL")</f>
        <v>TATİL DEĞİL</v>
      </c>
    </row>
    <row r="5478" spans="1:9" x14ac:dyDescent="0.25">
      <c r="A5478" s="74">
        <f t="shared" si="1265"/>
        <v>52867</v>
      </c>
      <c r="B5478" s="72">
        <f t="shared" si="1260"/>
        <v>2</v>
      </c>
      <c r="C5478" s="72" t="str">
        <f>IF(F5478=0,"RESMİ TATİL",VLOOKUP(F5478,LİSTE!$B$7:$D$1300,3,0))</f>
        <v>Zeynep Sevde TOPUZ</v>
      </c>
      <c r="D5478" s="72" t="str">
        <f>IF(G5478=0,"RESMİ TATİL",VLOOKUP(G5478,LİSTE!$B$7:$D$1300,3,0))</f>
        <v>Ömer Asaf KADAŞ</v>
      </c>
      <c r="E5478" s="72" t="str">
        <f>IF(H5478=0,"RESMİ TATİL",VLOOKUP(H5478,LİSTE!$B$7:$D$1300,3,0))</f>
        <v>Ramazan Baran ADIGÜZEL</v>
      </c>
      <c r="F5478" s="72">
        <f>IF(B5478="TATİL",0,IF(F5477&gt;0,IF(LİSTE!$F$1=H5477,1,H5477+1),IF(F5477=0,H5476+1,IF(F5476=0,H5475+1,IF(F5475=0,H5474+1,IF(F5474=0,H5473+1))))))</f>
        <v>3</v>
      </c>
      <c r="G5478" s="72">
        <f>IF(F5478=0,0,IF(LİSTE!$F$1=F5478,1,F5478+1))</f>
        <v>4</v>
      </c>
      <c r="H5478" s="72">
        <f>IF(G5478=0,0,IF(LİSTE!$F$1=G5478,1,G5478+1))</f>
        <v>5</v>
      </c>
      <c r="I5478" s="72" t="str">
        <f>IFERROR(VLOOKUP(A5478,TATİLLER!$A$2:$D$30000,3,0),"TATİL DEĞİL")</f>
        <v>TATİL DEĞİL</v>
      </c>
    </row>
    <row r="5479" spans="1:9" x14ac:dyDescent="0.25">
      <c r="A5479" s="74">
        <f t="shared" si="1265"/>
        <v>52868</v>
      </c>
      <c r="B5479" s="72">
        <f t="shared" si="1260"/>
        <v>3</v>
      </c>
      <c r="C5479" s="72" t="str">
        <f>IF(F5479=0,"RESMİ TATİL",VLOOKUP(F5479,LİSTE!$B$7:$D$1300,3,0))</f>
        <v>Bahar AKGÜN</v>
      </c>
      <c r="D5479" s="72" t="str">
        <f>IF(G5479=0,"RESMİ TATİL",VLOOKUP(G5479,LİSTE!$B$7:$D$1300,3,0))</f>
        <v>Ömer AKGÜL</v>
      </c>
      <c r="E5479" s="72" t="str">
        <f>IF(H5479=0,"RESMİ TATİL",VLOOKUP(H5479,LİSTE!$B$7:$D$1300,3,0))</f>
        <v>Muharrem EFE TANRIVERDİ</v>
      </c>
      <c r="F5479" s="72">
        <f>IF(B5479="TATİL",0,IF(F5478&gt;0,IF(LİSTE!$F$1=H5478,1,H5478+1),IF(F5478=0,H5477+1,IF(F5477=0,H5476+1,IF(F5476=0,H5475+1,IF(F5475=0,H5474+1))))))</f>
        <v>6</v>
      </c>
      <c r="G5479" s="72">
        <f>IF(F5479=0,0,IF(LİSTE!$F$1=F5479,1,F5479+1))</f>
        <v>7</v>
      </c>
      <c r="H5479" s="72">
        <f>IF(G5479=0,0,IF(LİSTE!$F$1=G5479,1,G5479+1))</f>
        <v>8</v>
      </c>
      <c r="I5479" s="72" t="str">
        <f>IFERROR(VLOOKUP(A5479,TATİLLER!$A$2:$D$30000,3,0),"TATİL DEĞİL")</f>
        <v>TATİL DEĞİL</v>
      </c>
    </row>
    <row r="5480" spans="1:9" x14ac:dyDescent="0.25">
      <c r="A5480" s="74">
        <f t="shared" si="1265"/>
        <v>52869</v>
      </c>
      <c r="B5480" s="72">
        <f t="shared" si="1260"/>
        <v>4</v>
      </c>
      <c r="C5480" s="72" t="str">
        <f>IF(F5480=0,"RESMİ TATİL",VLOOKUP(F5480,LİSTE!$B$7:$D$1300,3,0))</f>
        <v>Anıl DOĞAN</v>
      </c>
      <c r="D5480" s="72" t="str">
        <f>IF(G5480=0,"RESMİ TATİL",VLOOKUP(G5480,LİSTE!$B$7:$D$1300,3,0))</f>
        <v>İpek ARSLAN</v>
      </c>
      <c r="E5480" s="72" t="str">
        <f>IF(H5480=0,"RESMİ TATİL",VLOOKUP(H5480,LİSTE!$B$7:$D$1300,3,0))</f>
        <v>Efe KARSAK</v>
      </c>
      <c r="F5480" s="72">
        <f>IF(B5480="TATİL",0,IF(F5479&gt;0,IF(LİSTE!$F$1=H5479,1,H5479+1),IF(F5479=0,H5478+1,IF(F5478=0,H5477+1,IF(F5477=0,H5476+1,IF(F5476=0,H5475+1))))))</f>
        <v>9</v>
      </c>
      <c r="G5480" s="72">
        <f>IF(F5480=0,0,IF(LİSTE!$F$1=F5480,1,F5480+1))</f>
        <v>10</v>
      </c>
      <c r="H5480" s="72">
        <f>IF(G5480=0,0,IF(LİSTE!$F$1=G5480,1,G5480+1))</f>
        <v>11</v>
      </c>
      <c r="I5480" s="72" t="str">
        <f>IFERROR(VLOOKUP(A5480,TATİLLER!$A$2:$D$30000,3,0),"TATİL DEĞİL")</f>
        <v>TATİL DEĞİL</v>
      </c>
    </row>
    <row r="5481" spans="1:9" x14ac:dyDescent="0.25">
      <c r="A5481" s="74">
        <f t="shared" si="1265"/>
        <v>52870</v>
      </c>
      <c r="B5481" s="72">
        <f t="shared" si="1260"/>
        <v>5</v>
      </c>
      <c r="C5481" s="72" t="str">
        <f>IF(F5481=0,"RESMİ TATİL",VLOOKUP(F5481,LİSTE!$B$7:$D$1300,3,0))</f>
        <v>Abdullah KIRBAÇ</v>
      </c>
      <c r="D5481" s="72" t="str">
        <f>IF(G5481=0,"RESMİ TATİL",VLOOKUP(G5481,LİSTE!$B$7:$D$1300,3,0))</f>
        <v>Ümmü Defne GÜLER</v>
      </c>
      <c r="E5481" s="72" t="str">
        <f>IF(H5481=0,"RESMİ TATİL",VLOOKUP(H5481,LİSTE!$B$7:$D$1300,3,0))</f>
        <v>Şevval ÖZDAMAR</v>
      </c>
      <c r="F5481" s="72">
        <f>IF(B5481="TATİL",0,IF(F5480&gt;0,IF(LİSTE!$F$1=H5480,1,H5480+1),IF(F5480=0,H5479+1,IF(F5479=0,H5478+1,IF(F5478=0,H5477+1,IF(F5477=0,H5476+1))))))</f>
        <v>12</v>
      </c>
      <c r="G5481" s="72">
        <f>IF(F5481=0,0,IF(LİSTE!$F$1=F5481,1,F5481+1))</f>
        <v>13</v>
      </c>
      <c r="H5481" s="72">
        <f>IF(G5481=0,0,IF(LİSTE!$F$1=G5481,1,G5481+1))</f>
        <v>14</v>
      </c>
      <c r="I5481" s="72" t="str">
        <f>IFERROR(VLOOKUP(A5481,TATİLLER!$A$2:$D$30000,3,0),"TATİL DEĞİL")</f>
        <v>TATİL DEĞİL</v>
      </c>
    </row>
    <row r="5482" spans="1:9" x14ac:dyDescent="0.25">
      <c r="A5482" s="74">
        <f t="shared" ref="A5482" si="1269">A5481+3</f>
        <v>52873</v>
      </c>
      <c r="B5482" s="72">
        <f t="shared" si="1260"/>
        <v>1</v>
      </c>
      <c r="C5482" s="72" t="str">
        <f>IF(F5482=0,"RESMİ TATİL",VLOOKUP(F5482,LİSTE!$B$7:$D$1300,3,0))</f>
        <v>Zeynep AKDAĞ</v>
      </c>
      <c r="D5482" s="72" t="str">
        <f>IF(G5482=0,"RESMİ TATİL",VLOOKUP(G5482,LİSTE!$B$7:$D$1300,3,0))</f>
        <v>Esma ÇOKER</v>
      </c>
      <c r="E5482" s="72" t="str">
        <f>IF(H5482=0,"RESMİ TATİL",VLOOKUP(H5482,LİSTE!$B$7:$D$1300,3,0))</f>
        <v>Dursun Kubilay YAŞAR</v>
      </c>
      <c r="F5482" s="72">
        <f>IF(B5482="TATİL",0,IF(F5481&gt;0,IF(LİSTE!$F$1=H5481,1,H5481+1),IF(F5481=0,H5480+1,IF(F5480=0,H5479+1,IF(F5479=0,H5478+1,IF(F5478=0,H5477+1))))))</f>
        <v>15</v>
      </c>
      <c r="G5482" s="72">
        <f>IF(F5482=0,0,IF(LİSTE!$F$1=F5482,1,F5482+1))</f>
        <v>16</v>
      </c>
      <c r="H5482" s="72">
        <f>IF(G5482=0,0,IF(LİSTE!$F$1=G5482,1,G5482+1))</f>
        <v>17</v>
      </c>
      <c r="I5482" s="72" t="str">
        <f>IFERROR(VLOOKUP(A5482,TATİLLER!$A$2:$D$30000,3,0),"TATİL DEĞİL")</f>
        <v>TATİL DEĞİL</v>
      </c>
    </row>
    <row r="5483" spans="1:9" x14ac:dyDescent="0.25">
      <c r="A5483" s="74">
        <f t="shared" si="1265"/>
        <v>52874</v>
      </c>
      <c r="B5483" s="72">
        <f t="shared" si="1260"/>
        <v>2</v>
      </c>
      <c r="C5483" s="72" t="str">
        <f>IF(F5483=0,"RESMİ TATİL",VLOOKUP(F5483,LİSTE!$B$7:$D$1300,3,0))</f>
        <v>Zeynep Beril BAŞPINAR</v>
      </c>
      <c r="D5483" s="72" t="str">
        <f>IF(G5483=0,"RESMİ TATİL",VLOOKUP(G5483,LİSTE!$B$7:$D$1300,3,0))</f>
        <v>Ahmet DAL</v>
      </c>
      <c r="E5483" s="72" t="str">
        <f>IF(H5483=0,"RESMİ TATİL",VLOOKUP(H5483,LİSTE!$B$7:$D$1300,3,0))</f>
        <v>Emirhan KARATAŞ</v>
      </c>
      <c r="F5483" s="72">
        <f>IF(B5483="TATİL",0,IF(F5482&gt;0,IF(LİSTE!$F$1=H5482,1,H5482+1),IF(F5482=0,H5481+1,IF(F5481=0,H5480+1,IF(F5480=0,H5479+1,IF(F5479=0,H5478+1))))))</f>
        <v>18</v>
      </c>
      <c r="G5483" s="72">
        <f>IF(F5483=0,0,IF(LİSTE!$F$1=F5483,1,F5483+1))</f>
        <v>19</v>
      </c>
      <c r="H5483" s="72">
        <f>IF(G5483=0,0,IF(LİSTE!$F$1=G5483,1,G5483+1))</f>
        <v>20</v>
      </c>
      <c r="I5483" s="72" t="str">
        <f>IFERROR(VLOOKUP(A5483,TATİLLER!$A$2:$D$30000,3,0),"TATİL DEĞİL")</f>
        <v>TATİL DEĞİL</v>
      </c>
    </row>
    <row r="5484" spans="1:9" x14ac:dyDescent="0.25">
      <c r="A5484" s="74">
        <f t="shared" si="1265"/>
        <v>52875</v>
      </c>
      <c r="B5484" s="72">
        <f t="shared" si="1260"/>
        <v>3</v>
      </c>
      <c r="C5484" s="72" t="str">
        <f>IF(F5484=0,"RESMİ TATİL",VLOOKUP(F5484,LİSTE!$B$7:$D$1300,3,0))</f>
        <v>Zümra Yeter ARI</v>
      </c>
      <c r="D5484" s="72" t="str">
        <f>IF(G5484=0,"RESMİ TATİL",VLOOKUP(G5484,LİSTE!$B$7:$D$1300,3,0))</f>
        <v>Utku KARAGÖZ</v>
      </c>
      <c r="E5484" s="72" t="str">
        <f>IF(H5484=0,"RESMİ TATİL",VLOOKUP(H5484,LİSTE!$B$7:$D$1300,3,0))</f>
        <v>Feyza Zümra AVCIOĞLU</v>
      </c>
      <c r="F5484" s="72">
        <f>IF(B5484="TATİL",0,IF(F5483&gt;0,IF(LİSTE!$F$1=H5483,1,H5483+1),IF(F5483=0,H5482+1,IF(F5482=0,H5481+1,IF(F5481=0,H5480+1,IF(F5480=0,H5479+1))))))</f>
        <v>21</v>
      </c>
      <c r="G5484" s="72">
        <f>IF(F5484=0,0,IF(LİSTE!$F$1=F5484,1,F5484+1))</f>
        <v>22</v>
      </c>
      <c r="H5484" s="72">
        <f>IF(G5484=0,0,IF(LİSTE!$F$1=G5484,1,G5484+1))</f>
        <v>23</v>
      </c>
      <c r="I5484" s="72" t="str">
        <f>IFERROR(VLOOKUP(A5484,TATİLLER!$A$2:$D$30000,3,0),"TATİL DEĞİL")</f>
        <v>TATİL DEĞİL</v>
      </c>
    </row>
    <row r="5485" spans="1:9" x14ac:dyDescent="0.25">
      <c r="A5485" s="74">
        <f t="shared" si="1265"/>
        <v>52876</v>
      </c>
      <c r="B5485" s="72">
        <f t="shared" si="1260"/>
        <v>4</v>
      </c>
      <c r="C5485" s="72" t="str">
        <f>IF(F5485=0,"RESMİ TATİL",VLOOKUP(F5485,LİSTE!$B$7:$D$1300,3,0))</f>
        <v>Yusuf Ali TABUR</v>
      </c>
      <c r="D5485" s="72" t="str">
        <f>IF(G5485=0,"RESMİ TATİL",VLOOKUP(G5485,LİSTE!$B$7:$D$1300,3,0))</f>
        <v>Irmak UTEBAY</v>
      </c>
      <c r="E5485" s="72" t="str">
        <f>IF(H5485=0,"RESMİ TATİL",VLOOKUP(H5485,LİSTE!$B$7:$D$1300,3,0))</f>
        <v>Kerem AKKOÇ</v>
      </c>
      <c r="F5485" s="72">
        <f>IF(B5485="TATİL",0,IF(F5484&gt;0,IF(LİSTE!$F$1=H5484,1,H5484+1),IF(F5484=0,H5483+1,IF(F5483=0,H5482+1,IF(F5482=0,H5481+1,IF(F5481=0,H5480+1))))))</f>
        <v>24</v>
      </c>
      <c r="G5485" s="72">
        <f>IF(F5485=0,0,IF(LİSTE!$F$1=F5485,1,F5485+1))</f>
        <v>25</v>
      </c>
      <c r="H5485" s="72">
        <f>IF(G5485=0,0,IF(LİSTE!$F$1=G5485,1,G5485+1))</f>
        <v>26</v>
      </c>
      <c r="I5485" s="72" t="str">
        <f>IFERROR(VLOOKUP(A5485,TATİLLER!$A$2:$D$30000,3,0),"TATİL DEĞİL")</f>
        <v>TATİL DEĞİL</v>
      </c>
    </row>
    <row r="5486" spans="1:9" x14ac:dyDescent="0.25">
      <c r="A5486" s="74">
        <f t="shared" si="1265"/>
        <v>52877</v>
      </c>
      <c r="B5486" s="72">
        <f t="shared" si="1260"/>
        <v>5</v>
      </c>
      <c r="C5486" s="72" t="str">
        <f>IF(F5486=0,"RESMİ TATİL",VLOOKUP(F5486,LİSTE!$B$7:$D$1300,3,0))</f>
        <v>Elçin Ayşe ELMAS</v>
      </c>
      <c r="D5486" s="72" t="str">
        <f>IF(G5486=0,"RESMİ TATİL",VLOOKUP(G5486,LİSTE!$B$7:$D$1300,3,0))</f>
        <v>Muhammed YILDIZDAĞ</v>
      </c>
      <c r="E5486" s="72" t="str">
        <f>IF(H5486=0,"RESMİ TATİL",VLOOKUP(H5486,LİSTE!$B$7:$D$1300,3,0))</f>
        <v>Nisa Nur SANCAR</v>
      </c>
      <c r="F5486" s="72">
        <f>IF(B5486="TATİL",0,IF(F5485&gt;0,IF(LİSTE!$F$1=H5485,1,H5485+1),IF(F5485=0,H5484+1,IF(F5484=0,H5483+1,IF(F5483=0,H5482+1,IF(F5482=0,H5481+1))))))</f>
        <v>27</v>
      </c>
      <c r="G5486" s="72">
        <f>IF(F5486=0,0,IF(LİSTE!$F$1=F5486,1,F5486+1))</f>
        <v>28</v>
      </c>
      <c r="H5486" s="72">
        <f>IF(G5486=0,0,IF(LİSTE!$F$1=G5486,1,G5486+1))</f>
        <v>1</v>
      </c>
      <c r="I5486" s="72" t="str">
        <f>IFERROR(VLOOKUP(A5486,TATİLLER!$A$2:$D$30000,3,0),"TATİL DEĞİL")</f>
        <v>TATİL DEĞİL</v>
      </c>
    </row>
    <row r="5487" spans="1:9" x14ac:dyDescent="0.25">
      <c r="A5487" s="74">
        <f t="shared" ref="A5487" si="1270">A5486+3</f>
        <v>52880</v>
      </c>
      <c r="B5487" s="72">
        <f t="shared" si="1260"/>
        <v>1</v>
      </c>
      <c r="C5487" s="72" t="str">
        <f>IF(F5487=0,"RESMİ TATİL",VLOOKUP(F5487,LİSTE!$B$7:$D$1300,3,0))</f>
        <v>Esila ÇETİN</v>
      </c>
      <c r="D5487" s="72" t="str">
        <f>IF(G5487=0,"RESMİ TATİL",VLOOKUP(G5487,LİSTE!$B$7:$D$1300,3,0))</f>
        <v>Zeynep Sevde TOPUZ</v>
      </c>
      <c r="E5487" s="72" t="str">
        <f>IF(H5487=0,"RESMİ TATİL",VLOOKUP(H5487,LİSTE!$B$7:$D$1300,3,0))</f>
        <v>Ömer Asaf KADAŞ</v>
      </c>
      <c r="F5487" s="72">
        <f>IF(B5487="TATİL",0,IF(F5486&gt;0,IF(LİSTE!$F$1=H5486,1,H5486+1),IF(F5486=0,H5485+1,IF(F5485=0,H5484+1,IF(F5484=0,H5483+1,IF(F5483=0,H5482+1))))))</f>
        <v>2</v>
      </c>
      <c r="G5487" s="72">
        <f>IF(F5487=0,0,IF(LİSTE!$F$1=F5487,1,F5487+1))</f>
        <v>3</v>
      </c>
      <c r="H5487" s="72">
        <f>IF(G5487=0,0,IF(LİSTE!$F$1=G5487,1,G5487+1))</f>
        <v>4</v>
      </c>
      <c r="I5487" s="72" t="str">
        <f>IFERROR(VLOOKUP(A5487,TATİLLER!$A$2:$D$30000,3,0),"TATİL DEĞİL")</f>
        <v>TATİL DEĞİL</v>
      </c>
    </row>
    <row r="5488" spans="1:9" x14ac:dyDescent="0.25">
      <c r="A5488" s="74">
        <f t="shared" si="1265"/>
        <v>52881</v>
      </c>
      <c r="B5488" s="72">
        <f t="shared" si="1260"/>
        <v>2</v>
      </c>
      <c r="C5488" s="72" t="str">
        <f>IF(F5488=0,"RESMİ TATİL",VLOOKUP(F5488,LİSTE!$B$7:$D$1300,3,0))</f>
        <v>Ramazan Baran ADIGÜZEL</v>
      </c>
      <c r="D5488" s="72" t="str">
        <f>IF(G5488=0,"RESMİ TATİL",VLOOKUP(G5488,LİSTE!$B$7:$D$1300,3,0))</f>
        <v>Bahar AKGÜN</v>
      </c>
      <c r="E5488" s="72" t="str">
        <f>IF(H5488=0,"RESMİ TATİL",VLOOKUP(H5488,LİSTE!$B$7:$D$1300,3,0))</f>
        <v>Ömer AKGÜL</v>
      </c>
      <c r="F5488" s="72">
        <f>IF(B5488="TATİL",0,IF(F5487&gt;0,IF(LİSTE!$F$1=H5487,1,H5487+1),IF(F5487=0,H5486+1,IF(F5486=0,H5485+1,IF(F5485=0,H5484+1,IF(F5484=0,H5483+1))))))</f>
        <v>5</v>
      </c>
      <c r="G5488" s="72">
        <f>IF(F5488=0,0,IF(LİSTE!$F$1=F5488,1,F5488+1))</f>
        <v>6</v>
      </c>
      <c r="H5488" s="72">
        <f>IF(G5488=0,0,IF(LİSTE!$F$1=G5488,1,G5488+1))</f>
        <v>7</v>
      </c>
      <c r="I5488" s="72" t="str">
        <f>IFERROR(VLOOKUP(A5488,TATİLLER!$A$2:$D$30000,3,0),"TATİL DEĞİL")</f>
        <v>TATİL DEĞİL</v>
      </c>
    </row>
    <row r="5489" spans="1:9" x14ac:dyDescent="0.25">
      <c r="A5489" s="74">
        <f t="shared" si="1265"/>
        <v>52882</v>
      </c>
      <c r="B5489" s="72">
        <f t="shared" si="1260"/>
        <v>3</v>
      </c>
      <c r="C5489" s="72" t="str">
        <f>IF(F5489=0,"RESMİ TATİL",VLOOKUP(F5489,LİSTE!$B$7:$D$1300,3,0))</f>
        <v>Muharrem EFE TANRIVERDİ</v>
      </c>
      <c r="D5489" s="72" t="str">
        <f>IF(G5489=0,"RESMİ TATİL",VLOOKUP(G5489,LİSTE!$B$7:$D$1300,3,0))</f>
        <v>Anıl DOĞAN</v>
      </c>
      <c r="E5489" s="72" t="str">
        <f>IF(H5489=0,"RESMİ TATİL",VLOOKUP(H5489,LİSTE!$B$7:$D$1300,3,0))</f>
        <v>İpek ARSLAN</v>
      </c>
      <c r="F5489" s="72">
        <f>IF(B5489="TATİL",0,IF(F5488&gt;0,IF(LİSTE!$F$1=H5488,1,H5488+1),IF(F5488=0,H5487+1,IF(F5487=0,H5486+1,IF(F5486=0,H5485+1,IF(F5485=0,H5484+1))))))</f>
        <v>8</v>
      </c>
      <c r="G5489" s="72">
        <f>IF(F5489=0,0,IF(LİSTE!$F$1=F5489,1,F5489+1))</f>
        <v>9</v>
      </c>
      <c r="H5489" s="72">
        <f>IF(G5489=0,0,IF(LİSTE!$F$1=G5489,1,G5489+1))</f>
        <v>10</v>
      </c>
      <c r="I5489" s="72" t="str">
        <f>IFERROR(VLOOKUP(A5489,TATİLLER!$A$2:$D$30000,3,0),"TATİL DEĞİL")</f>
        <v>TATİL DEĞİL</v>
      </c>
    </row>
    <row r="5490" spans="1:9" x14ac:dyDescent="0.25">
      <c r="A5490" s="74">
        <f t="shared" si="1265"/>
        <v>52883</v>
      </c>
      <c r="B5490" s="72">
        <f t="shared" si="1260"/>
        <v>4</v>
      </c>
      <c r="C5490" s="72" t="str">
        <f>IF(F5490=0,"RESMİ TATİL",VLOOKUP(F5490,LİSTE!$B$7:$D$1300,3,0))</f>
        <v>Efe KARSAK</v>
      </c>
      <c r="D5490" s="72" t="str">
        <f>IF(G5490=0,"RESMİ TATİL",VLOOKUP(G5490,LİSTE!$B$7:$D$1300,3,0))</f>
        <v>Abdullah KIRBAÇ</v>
      </c>
      <c r="E5490" s="72" t="str">
        <f>IF(H5490=0,"RESMİ TATİL",VLOOKUP(H5490,LİSTE!$B$7:$D$1300,3,0))</f>
        <v>Ümmü Defne GÜLER</v>
      </c>
      <c r="F5490" s="72">
        <f>IF(B5490="TATİL",0,IF(F5489&gt;0,IF(LİSTE!$F$1=H5489,1,H5489+1),IF(F5489=0,H5488+1,IF(F5488=0,H5487+1,IF(F5487=0,H5486+1,IF(F5486=0,H5485+1))))))</f>
        <v>11</v>
      </c>
      <c r="G5490" s="72">
        <f>IF(F5490=0,0,IF(LİSTE!$F$1=F5490,1,F5490+1))</f>
        <v>12</v>
      </c>
      <c r="H5490" s="72">
        <f>IF(G5490=0,0,IF(LİSTE!$F$1=G5490,1,G5490+1))</f>
        <v>13</v>
      </c>
      <c r="I5490" s="72" t="str">
        <f>IFERROR(VLOOKUP(A5490,TATİLLER!$A$2:$D$30000,3,0),"TATİL DEĞİL")</f>
        <v>TATİL DEĞİL</v>
      </c>
    </row>
    <row r="5491" spans="1:9" x14ac:dyDescent="0.25">
      <c r="A5491" s="74">
        <f t="shared" si="1265"/>
        <v>52884</v>
      </c>
      <c r="B5491" s="72">
        <f t="shared" si="1260"/>
        <v>5</v>
      </c>
      <c r="C5491" s="72" t="str">
        <f>IF(F5491=0,"RESMİ TATİL",VLOOKUP(F5491,LİSTE!$B$7:$D$1300,3,0))</f>
        <v>Şevval ÖZDAMAR</v>
      </c>
      <c r="D5491" s="72" t="str">
        <f>IF(G5491=0,"RESMİ TATİL",VLOOKUP(G5491,LİSTE!$B$7:$D$1300,3,0))</f>
        <v>Zeynep AKDAĞ</v>
      </c>
      <c r="E5491" s="72" t="str">
        <f>IF(H5491=0,"RESMİ TATİL",VLOOKUP(H5491,LİSTE!$B$7:$D$1300,3,0))</f>
        <v>Esma ÇOKER</v>
      </c>
      <c r="F5491" s="72">
        <f>IF(B5491="TATİL",0,IF(F5490&gt;0,IF(LİSTE!$F$1=H5490,1,H5490+1),IF(F5490=0,H5489+1,IF(F5489=0,H5488+1,IF(F5488=0,H5487+1,IF(F5487=0,H5486+1))))))</f>
        <v>14</v>
      </c>
      <c r="G5491" s="72">
        <f>IF(F5491=0,0,IF(LİSTE!$F$1=F5491,1,F5491+1))</f>
        <v>15</v>
      </c>
      <c r="H5491" s="72">
        <f>IF(G5491=0,0,IF(LİSTE!$F$1=G5491,1,G5491+1))</f>
        <v>16</v>
      </c>
      <c r="I5491" s="72" t="str">
        <f>IFERROR(VLOOKUP(A5491,TATİLLER!$A$2:$D$30000,3,0),"TATİL DEĞİL")</f>
        <v>TATİL DEĞİL</v>
      </c>
    </row>
    <row r="5492" spans="1:9" x14ac:dyDescent="0.25">
      <c r="A5492" s="74">
        <f t="shared" ref="A5492" si="1271">A5491+3</f>
        <v>52887</v>
      </c>
      <c r="B5492" s="72">
        <f t="shared" si="1260"/>
        <v>1</v>
      </c>
      <c r="C5492" s="72" t="str">
        <f>IF(F5492=0,"RESMİ TATİL",VLOOKUP(F5492,LİSTE!$B$7:$D$1300,3,0))</f>
        <v>Dursun Kubilay YAŞAR</v>
      </c>
      <c r="D5492" s="72" t="str">
        <f>IF(G5492=0,"RESMİ TATİL",VLOOKUP(G5492,LİSTE!$B$7:$D$1300,3,0))</f>
        <v>Zeynep Beril BAŞPINAR</v>
      </c>
      <c r="E5492" s="72" t="str">
        <f>IF(H5492=0,"RESMİ TATİL",VLOOKUP(H5492,LİSTE!$B$7:$D$1300,3,0))</f>
        <v>Ahmet DAL</v>
      </c>
      <c r="F5492" s="72">
        <f>IF(B5492="TATİL",0,IF(F5491&gt;0,IF(LİSTE!$F$1=H5491,1,H5491+1),IF(F5491=0,H5490+1,IF(F5490=0,H5489+1,IF(F5489=0,H5488+1,IF(F5488=0,H5487+1))))))</f>
        <v>17</v>
      </c>
      <c r="G5492" s="72">
        <f>IF(F5492=0,0,IF(LİSTE!$F$1=F5492,1,F5492+1))</f>
        <v>18</v>
      </c>
      <c r="H5492" s="72">
        <f>IF(G5492=0,0,IF(LİSTE!$F$1=G5492,1,G5492+1))</f>
        <v>19</v>
      </c>
      <c r="I5492" s="72" t="str">
        <f>IFERROR(VLOOKUP(A5492,TATİLLER!$A$2:$D$30000,3,0),"TATİL DEĞİL")</f>
        <v>TATİL DEĞİL</v>
      </c>
    </row>
    <row r="5493" spans="1:9" x14ac:dyDescent="0.25">
      <c r="A5493" s="74">
        <f t="shared" si="1265"/>
        <v>52888</v>
      </c>
      <c r="B5493" s="72">
        <f t="shared" si="1260"/>
        <v>2</v>
      </c>
      <c r="C5493" s="72" t="str">
        <f>IF(F5493=0,"RESMİ TATİL",VLOOKUP(F5493,LİSTE!$B$7:$D$1300,3,0))</f>
        <v>Emirhan KARATAŞ</v>
      </c>
      <c r="D5493" s="72" t="str">
        <f>IF(G5493=0,"RESMİ TATİL",VLOOKUP(G5493,LİSTE!$B$7:$D$1300,3,0))</f>
        <v>Zümra Yeter ARI</v>
      </c>
      <c r="E5493" s="72" t="str">
        <f>IF(H5493=0,"RESMİ TATİL",VLOOKUP(H5493,LİSTE!$B$7:$D$1300,3,0))</f>
        <v>Utku KARAGÖZ</v>
      </c>
      <c r="F5493" s="72">
        <f>IF(B5493="TATİL",0,IF(F5492&gt;0,IF(LİSTE!$F$1=H5492,1,H5492+1),IF(F5492=0,H5491+1,IF(F5491=0,H5490+1,IF(F5490=0,H5489+1,IF(F5489=0,H5488+1))))))</f>
        <v>20</v>
      </c>
      <c r="G5493" s="72">
        <f>IF(F5493=0,0,IF(LİSTE!$F$1=F5493,1,F5493+1))</f>
        <v>21</v>
      </c>
      <c r="H5493" s="72">
        <f>IF(G5493=0,0,IF(LİSTE!$F$1=G5493,1,G5493+1))</f>
        <v>22</v>
      </c>
      <c r="I5493" s="72" t="str">
        <f>IFERROR(VLOOKUP(A5493,TATİLLER!$A$2:$D$30000,3,0),"TATİL DEĞİL")</f>
        <v>TATİL DEĞİL</v>
      </c>
    </row>
    <row r="5494" spans="1:9" x14ac:dyDescent="0.25">
      <c r="A5494" s="74">
        <f t="shared" si="1265"/>
        <v>52889</v>
      </c>
      <c r="B5494" s="72">
        <f t="shared" si="1260"/>
        <v>3</v>
      </c>
      <c r="C5494" s="72" t="str">
        <f>IF(F5494=0,"RESMİ TATİL",VLOOKUP(F5494,LİSTE!$B$7:$D$1300,3,0))</f>
        <v>Feyza Zümra AVCIOĞLU</v>
      </c>
      <c r="D5494" s="72" t="str">
        <f>IF(G5494=0,"RESMİ TATİL",VLOOKUP(G5494,LİSTE!$B$7:$D$1300,3,0))</f>
        <v>Yusuf Ali TABUR</v>
      </c>
      <c r="E5494" s="72" t="str">
        <f>IF(H5494=0,"RESMİ TATİL",VLOOKUP(H5494,LİSTE!$B$7:$D$1300,3,0))</f>
        <v>Irmak UTEBAY</v>
      </c>
      <c r="F5494" s="72">
        <f>IF(B5494="TATİL",0,IF(F5493&gt;0,IF(LİSTE!$F$1=H5493,1,H5493+1),IF(F5493=0,H5492+1,IF(F5492=0,H5491+1,IF(F5491=0,H5490+1,IF(F5490=0,H5489+1))))))</f>
        <v>23</v>
      </c>
      <c r="G5494" s="72">
        <f>IF(F5494=0,0,IF(LİSTE!$F$1=F5494,1,F5494+1))</f>
        <v>24</v>
      </c>
      <c r="H5494" s="72">
        <f>IF(G5494=0,0,IF(LİSTE!$F$1=G5494,1,G5494+1))</f>
        <v>25</v>
      </c>
      <c r="I5494" s="72" t="str">
        <f>IFERROR(VLOOKUP(A5494,TATİLLER!$A$2:$D$30000,3,0),"TATİL DEĞİL")</f>
        <v>TATİL DEĞİL</v>
      </c>
    </row>
    <row r="5495" spans="1:9" x14ac:dyDescent="0.25">
      <c r="A5495" s="74">
        <f t="shared" si="1265"/>
        <v>52890</v>
      </c>
      <c r="B5495" s="72">
        <f t="shared" si="1260"/>
        <v>4</v>
      </c>
      <c r="C5495" s="72" t="str">
        <f>IF(F5495=0,"RESMİ TATİL",VLOOKUP(F5495,LİSTE!$B$7:$D$1300,3,0))</f>
        <v>Kerem AKKOÇ</v>
      </c>
      <c r="D5495" s="72" t="str">
        <f>IF(G5495=0,"RESMİ TATİL",VLOOKUP(G5495,LİSTE!$B$7:$D$1300,3,0))</f>
        <v>Elçin Ayşe ELMAS</v>
      </c>
      <c r="E5495" s="72" t="str">
        <f>IF(H5495=0,"RESMİ TATİL",VLOOKUP(H5495,LİSTE!$B$7:$D$1300,3,0))</f>
        <v>Muhammed YILDIZDAĞ</v>
      </c>
      <c r="F5495" s="72">
        <f>IF(B5495="TATİL",0,IF(F5494&gt;0,IF(LİSTE!$F$1=H5494,1,H5494+1),IF(F5494=0,H5493+1,IF(F5493=0,H5492+1,IF(F5492=0,H5491+1,IF(F5491=0,H5490+1))))))</f>
        <v>26</v>
      </c>
      <c r="G5495" s="72">
        <f>IF(F5495=0,0,IF(LİSTE!$F$1=F5495,1,F5495+1))</f>
        <v>27</v>
      </c>
      <c r="H5495" s="72">
        <f>IF(G5495=0,0,IF(LİSTE!$F$1=G5495,1,G5495+1))</f>
        <v>28</v>
      </c>
      <c r="I5495" s="72" t="str">
        <f>IFERROR(VLOOKUP(A5495,TATİLLER!$A$2:$D$30000,3,0),"TATİL DEĞİL")</f>
        <v>TATİL DEĞİL</v>
      </c>
    </row>
    <row r="5496" spans="1:9" x14ac:dyDescent="0.25">
      <c r="A5496" s="74">
        <f t="shared" si="1265"/>
        <v>52891</v>
      </c>
      <c r="B5496" s="72">
        <f t="shared" si="1260"/>
        <v>5</v>
      </c>
      <c r="C5496" s="72" t="str">
        <f>IF(F5496=0,"RESMİ TATİL",VLOOKUP(F5496,LİSTE!$B$7:$D$1300,3,0))</f>
        <v>Nisa Nur SANCAR</v>
      </c>
      <c r="D5496" s="72" t="str">
        <f>IF(G5496=0,"RESMİ TATİL",VLOOKUP(G5496,LİSTE!$B$7:$D$1300,3,0))</f>
        <v>Esila ÇETİN</v>
      </c>
      <c r="E5496" s="72" t="str">
        <f>IF(H5496=0,"RESMİ TATİL",VLOOKUP(H5496,LİSTE!$B$7:$D$1300,3,0))</f>
        <v>Zeynep Sevde TOPUZ</v>
      </c>
      <c r="F5496" s="72">
        <f>IF(B5496="TATİL",0,IF(F5495&gt;0,IF(LİSTE!$F$1=H5495,1,H5495+1),IF(F5495=0,H5494+1,IF(F5494=0,H5493+1,IF(F5493=0,H5492+1,IF(F5492=0,H5491+1))))))</f>
        <v>1</v>
      </c>
      <c r="G5496" s="72">
        <f>IF(F5496=0,0,IF(LİSTE!$F$1=F5496,1,F5496+1))</f>
        <v>2</v>
      </c>
      <c r="H5496" s="72">
        <f>IF(G5496=0,0,IF(LİSTE!$F$1=G5496,1,G5496+1))</f>
        <v>3</v>
      </c>
      <c r="I5496" s="72" t="str">
        <f>IFERROR(VLOOKUP(A5496,TATİLLER!$A$2:$D$30000,3,0),"TATİL DEĞİL")</f>
        <v>TATİL DEĞİL</v>
      </c>
    </row>
    <row r="5497" spans="1:9" x14ac:dyDescent="0.25">
      <c r="A5497" s="74">
        <f t="shared" ref="A5497" si="1272">A5496+3</f>
        <v>52894</v>
      </c>
      <c r="B5497" s="72">
        <f t="shared" si="1260"/>
        <v>1</v>
      </c>
      <c r="C5497" s="72" t="str">
        <f>IF(F5497=0,"RESMİ TATİL",VLOOKUP(F5497,LİSTE!$B$7:$D$1300,3,0))</f>
        <v>Ömer Asaf KADAŞ</v>
      </c>
      <c r="D5497" s="72" t="str">
        <f>IF(G5497=0,"RESMİ TATİL",VLOOKUP(G5497,LİSTE!$B$7:$D$1300,3,0))</f>
        <v>Ramazan Baran ADIGÜZEL</v>
      </c>
      <c r="E5497" s="72" t="str">
        <f>IF(H5497=0,"RESMİ TATİL",VLOOKUP(H5497,LİSTE!$B$7:$D$1300,3,0))</f>
        <v>Bahar AKGÜN</v>
      </c>
      <c r="F5497" s="72">
        <f>IF(B5497="TATİL",0,IF(F5496&gt;0,IF(LİSTE!$F$1=H5496,1,H5496+1),IF(F5496=0,H5495+1,IF(F5495=0,H5494+1,IF(F5494=0,H5493+1,IF(F5493=0,H5492+1))))))</f>
        <v>4</v>
      </c>
      <c r="G5497" s="72">
        <f>IF(F5497=0,0,IF(LİSTE!$F$1=F5497,1,F5497+1))</f>
        <v>5</v>
      </c>
      <c r="H5497" s="72">
        <f>IF(G5497=0,0,IF(LİSTE!$F$1=G5497,1,G5497+1))</f>
        <v>6</v>
      </c>
      <c r="I5497" s="72" t="str">
        <f>IFERROR(VLOOKUP(A5497,TATİLLER!$A$2:$D$30000,3,0),"TATİL DEĞİL")</f>
        <v>TATİL DEĞİL</v>
      </c>
    </row>
    <row r="5498" spans="1:9" x14ac:dyDescent="0.25">
      <c r="A5498" s="74">
        <f t="shared" si="1265"/>
        <v>52895</v>
      </c>
      <c r="B5498" s="72">
        <f t="shared" si="1260"/>
        <v>2</v>
      </c>
      <c r="C5498" s="72" t="str">
        <f>IF(F5498=0,"RESMİ TATİL",VLOOKUP(F5498,LİSTE!$B$7:$D$1300,3,0))</f>
        <v>Ömer AKGÜL</v>
      </c>
      <c r="D5498" s="72" t="str">
        <f>IF(G5498=0,"RESMİ TATİL",VLOOKUP(G5498,LİSTE!$B$7:$D$1300,3,0))</f>
        <v>Muharrem EFE TANRIVERDİ</v>
      </c>
      <c r="E5498" s="72" t="str">
        <f>IF(H5498=0,"RESMİ TATİL",VLOOKUP(H5498,LİSTE!$B$7:$D$1300,3,0))</f>
        <v>Anıl DOĞAN</v>
      </c>
      <c r="F5498" s="72">
        <f>IF(B5498="TATİL",0,IF(F5497&gt;0,IF(LİSTE!$F$1=H5497,1,H5497+1),IF(F5497=0,H5496+1,IF(F5496=0,H5495+1,IF(F5495=0,H5494+1,IF(F5494=0,H5493+1))))))</f>
        <v>7</v>
      </c>
      <c r="G5498" s="72">
        <f>IF(F5498=0,0,IF(LİSTE!$F$1=F5498,1,F5498+1))</f>
        <v>8</v>
      </c>
      <c r="H5498" s="72">
        <f>IF(G5498=0,0,IF(LİSTE!$F$1=G5498,1,G5498+1))</f>
        <v>9</v>
      </c>
      <c r="I5498" s="72" t="str">
        <f>IFERROR(VLOOKUP(A5498,TATİLLER!$A$2:$D$30000,3,0),"TATİL DEĞİL")</f>
        <v>TATİL DEĞİL</v>
      </c>
    </row>
    <row r="5499" spans="1:9" x14ac:dyDescent="0.25">
      <c r="A5499" s="74">
        <f t="shared" si="1265"/>
        <v>52896</v>
      </c>
      <c r="B5499" s="72">
        <f t="shared" si="1260"/>
        <v>3</v>
      </c>
      <c r="C5499" s="72" t="str">
        <f>IF(F5499=0,"RESMİ TATİL",VLOOKUP(F5499,LİSTE!$B$7:$D$1300,3,0))</f>
        <v>İpek ARSLAN</v>
      </c>
      <c r="D5499" s="72" t="str">
        <f>IF(G5499=0,"RESMİ TATİL",VLOOKUP(G5499,LİSTE!$B$7:$D$1300,3,0))</f>
        <v>Efe KARSAK</v>
      </c>
      <c r="E5499" s="72" t="str">
        <f>IF(H5499=0,"RESMİ TATİL",VLOOKUP(H5499,LİSTE!$B$7:$D$1300,3,0))</f>
        <v>Abdullah KIRBAÇ</v>
      </c>
      <c r="F5499" s="72">
        <f>IF(B5499="TATİL",0,IF(F5498&gt;0,IF(LİSTE!$F$1=H5498,1,H5498+1),IF(F5498=0,H5497+1,IF(F5497=0,H5496+1,IF(F5496=0,H5495+1,IF(F5495=0,H5494+1))))))</f>
        <v>10</v>
      </c>
      <c r="G5499" s="72">
        <f>IF(F5499=0,0,IF(LİSTE!$F$1=F5499,1,F5499+1))</f>
        <v>11</v>
      </c>
      <c r="H5499" s="72">
        <f>IF(G5499=0,0,IF(LİSTE!$F$1=G5499,1,G5499+1))</f>
        <v>12</v>
      </c>
      <c r="I5499" s="72" t="str">
        <f>IFERROR(VLOOKUP(A5499,TATİLLER!$A$2:$D$30000,3,0),"TATİL DEĞİL")</f>
        <v>TATİL DEĞİL</v>
      </c>
    </row>
    <row r="5500" spans="1:9" x14ac:dyDescent="0.25">
      <c r="A5500" s="74">
        <f t="shared" si="1265"/>
        <v>52897</v>
      </c>
      <c r="B5500" s="72">
        <f t="shared" si="1260"/>
        <v>4</v>
      </c>
      <c r="C5500" s="72" t="str">
        <f>IF(F5500=0,"RESMİ TATİL",VLOOKUP(F5500,LİSTE!$B$7:$D$1300,3,0))</f>
        <v>Ümmü Defne GÜLER</v>
      </c>
      <c r="D5500" s="72" t="str">
        <f>IF(G5500=0,"RESMİ TATİL",VLOOKUP(G5500,LİSTE!$B$7:$D$1300,3,0))</f>
        <v>Şevval ÖZDAMAR</v>
      </c>
      <c r="E5500" s="72" t="str">
        <f>IF(H5500=0,"RESMİ TATİL",VLOOKUP(H5500,LİSTE!$B$7:$D$1300,3,0))</f>
        <v>Zeynep AKDAĞ</v>
      </c>
      <c r="F5500" s="72">
        <f>IF(B5500="TATİL",0,IF(F5499&gt;0,IF(LİSTE!$F$1=H5499,1,H5499+1),IF(F5499=0,H5498+1,IF(F5498=0,H5497+1,IF(F5497=0,H5496+1,IF(F5496=0,H5495+1))))))</f>
        <v>13</v>
      </c>
      <c r="G5500" s="72">
        <f>IF(F5500=0,0,IF(LİSTE!$F$1=F5500,1,F5500+1))</f>
        <v>14</v>
      </c>
      <c r="H5500" s="72">
        <f>IF(G5500=0,0,IF(LİSTE!$F$1=G5500,1,G5500+1))</f>
        <v>15</v>
      </c>
      <c r="I5500" s="72" t="str">
        <f>IFERROR(VLOOKUP(A5500,TATİLLER!$A$2:$D$30000,3,0),"TATİL DEĞİL")</f>
        <v>TATİL DEĞİL</v>
      </c>
    </row>
    <row r="5501" spans="1:9" x14ac:dyDescent="0.25">
      <c r="A5501" s="74">
        <f t="shared" si="1265"/>
        <v>52898</v>
      </c>
      <c r="B5501" s="72">
        <f t="shared" si="1260"/>
        <v>5</v>
      </c>
      <c r="C5501" s="72" t="str">
        <f>IF(F5501=0,"RESMİ TATİL",VLOOKUP(F5501,LİSTE!$B$7:$D$1300,3,0))</f>
        <v>Esma ÇOKER</v>
      </c>
      <c r="D5501" s="72" t="str">
        <f>IF(G5501=0,"RESMİ TATİL",VLOOKUP(G5501,LİSTE!$B$7:$D$1300,3,0))</f>
        <v>Dursun Kubilay YAŞAR</v>
      </c>
      <c r="E5501" s="72" t="str">
        <f>IF(H5501=0,"RESMİ TATİL",VLOOKUP(H5501,LİSTE!$B$7:$D$1300,3,0))</f>
        <v>Zeynep Beril BAŞPINAR</v>
      </c>
      <c r="F5501" s="72">
        <f>IF(B5501="TATİL",0,IF(F5500&gt;0,IF(LİSTE!$F$1=H5500,1,H5500+1),IF(F5500=0,H5499+1,IF(F5499=0,H5498+1,IF(F5498=0,H5497+1,IF(F5497=0,H5496+1))))))</f>
        <v>16</v>
      </c>
      <c r="G5501" s="72">
        <f>IF(F5501=0,0,IF(LİSTE!$F$1=F5501,1,F5501+1))</f>
        <v>17</v>
      </c>
      <c r="H5501" s="72">
        <f>IF(G5501=0,0,IF(LİSTE!$F$1=G5501,1,G5501+1))</f>
        <v>18</v>
      </c>
      <c r="I5501" s="72" t="str">
        <f>IFERROR(VLOOKUP(A5501,TATİLLER!$A$2:$D$30000,3,0),"TATİL DEĞİL")</f>
        <v>TATİL DEĞİL</v>
      </c>
    </row>
    <row r="5502" spans="1:9" x14ac:dyDescent="0.25">
      <c r="A5502" s="74">
        <f t="shared" ref="A5502" si="1273">A5501+3</f>
        <v>52901</v>
      </c>
      <c r="B5502" s="72">
        <f t="shared" si="1260"/>
        <v>1</v>
      </c>
      <c r="C5502" s="72" t="str">
        <f>IF(F5502=0,"RESMİ TATİL",VLOOKUP(F5502,LİSTE!$B$7:$D$1300,3,0))</f>
        <v>Ahmet DAL</v>
      </c>
      <c r="D5502" s="72" t="str">
        <f>IF(G5502=0,"RESMİ TATİL",VLOOKUP(G5502,LİSTE!$B$7:$D$1300,3,0))</f>
        <v>Emirhan KARATAŞ</v>
      </c>
      <c r="E5502" s="72" t="str">
        <f>IF(H5502=0,"RESMİ TATİL",VLOOKUP(H5502,LİSTE!$B$7:$D$1300,3,0))</f>
        <v>Zümra Yeter ARI</v>
      </c>
      <c r="F5502" s="72">
        <f>IF(B5502="TATİL",0,IF(F5501&gt;0,IF(LİSTE!$F$1=H5501,1,H5501+1),IF(F5501=0,H5500+1,IF(F5500=0,H5499+1,IF(F5499=0,H5498+1,IF(F5498=0,H5497+1))))))</f>
        <v>19</v>
      </c>
      <c r="G5502" s="72">
        <f>IF(F5502=0,0,IF(LİSTE!$F$1=F5502,1,F5502+1))</f>
        <v>20</v>
      </c>
      <c r="H5502" s="72">
        <f>IF(G5502=0,0,IF(LİSTE!$F$1=G5502,1,G5502+1))</f>
        <v>21</v>
      </c>
      <c r="I5502" s="72" t="str">
        <f>IFERROR(VLOOKUP(A5502,TATİLLER!$A$2:$D$30000,3,0),"TATİL DEĞİL")</f>
        <v>TATİL DEĞİL</v>
      </c>
    </row>
    <row r="5503" spans="1:9" x14ac:dyDescent="0.25">
      <c r="A5503" s="74">
        <f t="shared" si="1265"/>
        <v>52902</v>
      </c>
      <c r="B5503" s="72">
        <f t="shared" si="1260"/>
        <v>2</v>
      </c>
      <c r="C5503" s="72" t="str">
        <f>IF(F5503=0,"RESMİ TATİL",VLOOKUP(F5503,LİSTE!$B$7:$D$1300,3,0))</f>
        <v>Utku KARAGÖZ</v>
      </c>
      <c r="D5503" s="72" t="str">
        <f>IF(G5503=0,"RESMİ TATİL",VLOOKUP(G5503,LİSTE!$B$7:$D$1300,3,0))</f>
        <v>Feyza Zümra AVCIOĞLU</v>
      </c>
      <c r="E5503" s="72" t="str">
        <f>IF(H5503=0,"RESMİ TATİL",VLOOKUP(H5503,LİSTE!$B$7:$D$1300,3,0))</f>
        <v>Yusuf Ali TABUR</v>
      </c>
      <c r="F5503" s="72">
        <f>IF(B5503="TATİL",0,IF(F5502&gt;0,IF(LİSTE!$F$1=H5502,1,H5502+1),IF(F5502=0,H5501+1,IF(F5501=0,H5500+1,IF(F5500=0,H5499+1,IF(F5499=0,H5498+1))))))</f>
        <v>22</v>
      </c>
      <c r="G5503" s="72">
        <f>IF(F5503=0,0,IF(LİSTE!$F$1=F5503,1,F5503+1))</f>
        <v>23</v>
      </c>
      <c r="H5503" s="72">
        <f>IF(G5503=0,0,IF(LİSTE!$F$1=G5503,1,G5503+1))</f>
        <v>24</v>
      </c>
      <c r="I5503" s="72" t="str">
        <f>IFERROR(VLOOKUP(A5503,TATİLLER!$A$2:$D$30000,3,0),"TATİL DEĞİL")</f>
        <v>TATİL DEĞİL</v>
      </c>
    </row>
    <row r="5504" spans="1:9" x14ac:dyDescent="0.25">
      <c r="A5504" s="74">
        <f t="shared" si="1265"/>
        <v>52903</v>
      </c>
      <c r="B5504" s="72">
        <f t="shared" si="1260"/>
        <v>3</v>
      </c>
      <c r="C5504" s="72" t="str">
        <f>IF(F5504=0,"RESMİ TATİL",VLOOKUP(F5504,LİSTE!$B$7:$D$1300,3,0))</f>
        <v>Irmak UTEBAY</v>
      </c>
      <c r="D5504" s="72" t="str">
        <f>IF(G5504=0,"RESMİ TATİL",VLOOKUP(G5504,LİSTE!$B$7:$D$1300,3,0))</f>
        <v>Kerem AKKOÇ</v>
      </c>
      <c r="E5504" s="72" t="str">
        <f>IF(H5504=0,"RESMİ TATİL",VLOOKUP(H5504,LİSTE!$B$7:$D$1300,3,0))</f>
        <v>Elçin Ayşe ELMAS</v>
      </c>
      <c r="F5504" s="72">
        <f>IF(B5504="TATİL",0,IF(F5503&gt;0,IF(LİSTE!$F$1=H5503,1,H5503+1),IF(F5503=0,H5502+1,IF(F5502=0,H5501+1,IF(F5501=0,H5500+1,IF(F5500=0,H5499+1))))))</f>
        <v>25</v>
      </c>
      <c r="G5504" s="72">
        <f>IF(F5504=0,0,IF(LİSTE!$F$1=F5504,1,F5504+1))</f>
        <v>26</v>
      </c>
      <c r="H5504" s="72">
        <f>IF(G5504=0,0,IF(LİSTE!$F$1=G5504,1,G5504+1))</f>
        <v>27</v>
      </c>
      <c r="I5504" s="72" t="str">
        <f>IFERROR(VLOOKUP(A5504,TATİLLER!$A$2:$D$30000,3,0),"TATİL DEĞİL")</f>
        <v>TATİL DEĞİL</v>
      </c>
    </row>
    <row r="5505" spans="1:9" x14ac:dyDescent="0.25">
      <c r="A5505" s="74">
        <f t="shared" si="1265"/>
        <v>52904</v>
      </c>
      <c r="B5505" s="72">
        <f t="shared" si="1260"/>
        <v>4</v>
      </c>
      <c r="C5505" s="72" t="str">
        <f>IF(F5505=0,"RESMİ TATİL",VLOOKUP(F5505,LİSTE!$B$7:$D$1300,3,0))</f>
        <v>Muhammed YILDIZDAĞ</v>
      </c>
      <c r="D5505" s="72" t="str">
        <f>IF(G5505=0,"RESMİ TATİL",VLOOKUP(G5505,LİSTE!$B$7:$D$1300,3,0))</f>
        <v>Nisa Nur SANCAR</v>
      </c>
      <c r="E5505" s="72" t="str">
        <f>IF(H5505=0,"RESMİ TATİL",VLOOKUP(H5505,LİSTE!$B$7:$D$1300,3,0))</f>
        <v>Esila ÇETİN</v>
      </c>
      <c r="F5505" s="72">
        <f>IF(B5505="TATİL",0,IF(F5504&gt;0,IF(LİSTE!$F$1=H5504,1,H5504+1),IF(F5504=0,H5503+1,IF(F5503=0,H5502+1,IF(F5502=0,H5501+1,IF(F5501=0,H5500+1))))))</f>
        <v>28</v>
      </c>
      <c r="G5505" s="72">
        <f>IF(F5505=0,0,IF(LİSTE!$F$1=F5505,1,F5505+1))</f>
        <v>1</v>
      </c>
      <c r="H5505" s="72">
        <f>IF(G5505=0,0,IF(LİSTE!$F$1=G5505,1,G5505+1))</f>
        <v>2</v>
      </c>
      <c r="I5505" s="72" t="str">
        <f>IFERROR(VLOOKUP(A5505,TATİLLER!$A$2:$D$30000,3,0),"TATİL DEĞİL")</f>
        <v>TATİL DEĞİL</v>
      </c>
    </row>
    <row r="5506" spans="1:9" x14ac:dyDescent="0.25">
      <c r="A5506" s="74">
        <f t="shared" si="1265"/>
        <v>52905</v>
      </c>
      <c r="B5506" s="72">
        <f t="shared" si="1260"/>
        <v>5</v>
      </c>
      <c r="C5506" s="72" t="str">
        <f>IF(F5506=0,"RESMİ TATİL",VLOOKUP(F5506,LİSTE!$B$7:$D$1300,3,0))</f>
        <v>Zeynep Sevde TOPUZ</v>
      </c>
      <c r="D5506" s="72" t="str">
        <f>IF(G5506=0,"RESMİ TATİL",VLOOKUP(G5506,LİSTE!$B$7:$D$1300,3,0))</f>
        <v>Ömer Asaf KADAŞ</v>
      </c>
      <c r="E5506" s="72" t="str">
        <f>IF(H5506=0,"RESMİ TATİL",VLOOKUP(H5506,LİSTE!$B$7:$D$1300,3,0))</f>
        <v>Ramazan Baran ADIGÜZEL</v>
      </c>
      <c r="F5506" s="72">
        <f>IF(B5506="TATİL",0,IF(F5505&gt;0,IF(LİSTE!$F$1=H5505,1,H5505+1),IF(F5505=0,H5504+1,IF(F5504=0,H5503+1,IF(F5503=0,H5502+1,IF(F5502=0,H5501+1))))))</f>
        <v>3</v>
      </c>
      <c r="G5506" s="72">
        <f>IF(F5506=0,0,IF(LİSTE!$F$1=F5506,1,F5506+1))</f>
        <v>4</v>
      </c>
      <c r="H5506" s="72">
        <f>IF(G5506=0,0,IF(LİSTE!$F$1=G5506,1,G5506+1))</f>
        <v>5</v>
      </c>
      <c r="I5506" s="72" t="str">
        <f>IFERROR(VLOOKUP(A5506,TATİLLER!$A$2:$D$30000,3,0),"TATİL DEĞİL")</f>
        <v>TATİL DEĞİL</v>
      </c>
    </row>
    <row r="5507" spans="1:9" x14ac:dyDescent="0.25">
      <c r="A5507" s="74">
        <f t="shared" ref="A5507" si="1274">A5506+3</f>
        <v>52908</v>
      </c>
      <c r="B5507" s="72">
        <f t="shared" ref="B5507:B5570" si="1275">IF(I5507="TATİL","TATİL",WEEKDAY(A5507,2))</f>
        <v>1</v>
      </c>
      <c r="C5507" s="72" t="str">
        <f>IF(F5507=0,"RESMİ TATİL",VLOOKUP(F5507,LİSTE!$B$7:$D$1300,3,0))</f>
        <v>Bahar AKGÜN</v>
      </c>
      <c r="D5507" s="72" t="str">
        <f>IF(G5507=0,"RESMİ TATİL",VLOOKUP(G5507,LİSTE!$B$7:$D$1300,3,0))</f>
        <v>Ömer AKGÜL</v>
      </c>
      <c r="E5507" s="72" t="str">
        <f>IF(H5507=0,"RESMİ TATİL",VLOOKUP(H5507,LİSTE!$B$7:$D$1300,3,0))</f>
        <v>Muharrem EFE TANRIVERDİ</v>
      </c>
      <c r="F5507" s="72">
        <f>IF(B5507="TATİL",0,IF(F5506&gt;0,IF(LİSTE!$F$1=H5506,1,H5506+1),IF(F5506=0,H5505+1,IF(F5505=0,H5504+1,IF(F5504=0,H5503+1,IF(F5503=0,H5502+1))))))</f>
        <v>6</v>
      </c>
      <c r="G5507" s="72">
        <f>IF(F5507=0,0,IF(LİSTE!$F$1=F5507,1,F5507+1))</f>
        <v>7</v>
      </c>
      <c r="H5507" s="72">
        <f>IF(G5507=0,0,IF(LİSTE!$F$1=G5507,1,G5507+1))</f>
        <v>8</v>
      </c>
      <c r="I5507" s="72" t="str">
        <f>IFERROR(VLOOKUP(A5507,TATİLLER!$A$2:$D$30000,3,0),"TATİL DEĞİL")</f>
        <v>TATİL DEĞİL</v>
      </c>
    </row>
    <row r="5508" spans="1:9" x14ac:dyDescent="0.25">
      <c r="A5508" s="74">
        <f t="shared" si="1265"/>
        <v>52909</v>
      </c>
      <c r="B5508" s="72">
        <f t="shared" si="1275"/>
        <v>2</v>
      </c>
      <c r="C5508" s="72" t="str">
        <f>IF(F5508=0,"RESMİ TATİL",VLOOKUP(F5508,LİSTE!$B$7:$D$1300,3,0))</f>
        <v>Anıl DOĞAN</v>
      </c>
      <c r="D5508" s="72" t="str">
        <f>IF(G5508=0,"RESMİ TATİL",VLOOKUP(G5508,LİSTE!$B$7:$D$1300,3,0))</f>
        <v>İpek ARSLAN</v>
      </c>
      <c r="E5508" s="72" t="str">
        <f>IF(H5508=0,"RESMİ TATİL",VLOOKUP(H5508,LİSTE!$B$7:$D$1300,3,0))</f>
        <v>Efe KARSAK</v>
      </c>
      <c r="F5508" s="72">
        <f>IF(B5508="TATİL",0,IF(F5507&gt;0,IF(LİSTE!$F$1=H5507,1,H5507+1),IF(F5507=0,H5506+1,IF(F5506=0,H5505+1,IF(F5505=0,H5504+1,IF(F5504=0,H5503+1))))))</f>
        <v>9</v>
      </c>
      <c r="G5508" s="72">
        <f>IF(F5508=0,0,IF(LİSTE!$F$1=F5508,1,F5508+1))</f>
        <v>10</v>
      </c>
      <c r="H5508" s="72">
        <f>IF(G5508=0,0,IF(LİSTE!$F$1=G5508,1,G5508+1))</f>
        <v>11</v>
      </c>
      <c r="I5508" s="72" t="str">
        <f>IFERROR(VLOOKUP(A5508,TATİLLER!$A$2:$D$30000,3,0),"TATİL DEĞİL")</f>
        <v>TATİL DEĞİL</v>
      </c>
    </row>
    <row r="5509" spans="1:9" x14ac:dyDescent="0.25">
      <c r="A5509" s="74">
        <f t="shared" si="1265"/>
        <v>52910</v>
      </c>
      <c r="B5509" s="72">
        <f t="shared" si="1275"/>
        <v>3</v>
      </c>
      <c r="C5509" s="72" t="str">
        <f>IF(F5509=0,"RESMİ TATİL",VLOOKUP(F5509,LİSTE!$B$7:$D$1300,3,0))</f>
        <v>Abdullah KIRBAÇ</v>
      </c>
      <c r="D5509" s="72" t="str">
        <f>IF(G5509=0,"RESMİ TATİL",VLOOKUP(G5509,LİSTE!$B$7:$D$1300,3,0))</f>
        <v>Ümmü Defne GÜLER</v>
      </c>
      <c r="E5509" s="72" t="str">
        <f>IF(H5509=0,"RESMİ TATİL",VLOOKUP(H5509,LİSTE!$B$7:$D$1300,3,0))</f>
        <v>Şevval ÖZDAMAR</v>
      </c>
      <c r="F5509" s="72">
        <f>IF(B5509="TATİL",0,IF(F5508&gt;0,IF(LİSTE!$F$1=H5508,1,H5508+1),IF(F5508=0,H5507+1,IF(F5507=0,H5506+1,IF(F5506=0,H5505+1,IF(F5505=0,H5504+1))))))</f>
        <v>12</v>
      </c>
      <c r="G5509" s="72">
        <f>IF(F5509=0,0,IF(LİSTE!$F$1=F5509,1,F5509+1))</f>
        <v>13</v>
      </c>
      <c r="H5509" s="72">
        <f>IF(G5509=0,0,IF(LİSTE!$F$1=G5509,1,G5509+1))</f>
        <v>14</v>
      </c>
      <c r="I5509" s="72" t="str">
        <f>IFERROR(VLOOKUP(A5509,TATİLLER!$A$2:$D$30000,3,0),"TATİL DEĞİL")</f>
        <v>TATİL DEĞİL</v>
      </c>
    </row>
    <row r="5510" spans="1:9" x14ac:dyDescent="0.25">
      <c r="A5510" s="74">
        <f t="shared" si="1265"/>
        <v>52911</v>
      </c>
      <c r="B5510" s="72">
        <f t="shared" si="1275"/>
        <v>4</v>
      </c>
      <c r="C5510" s="72" t="str">
        <f>IF(F5510=0,"RESMİ TATİL",VLOOKUP(F5510,LİSTE!$B$7:$D$1300,3,0))</f>
        <v>Zeynep AKDAĞ</v>
      </c>
      <c r="D5510" s="72" t="str">
        <f>IF(G5510=0,"RESMİ TATİL",VLOOKUP(G5510,LİSTE!$B$7:$D$1300,3,0))</f>
        <v>Esma ÇOKER</v>
      </c>
      <c r="E5510" s="72" t="str">
        <f>IF(H5510=0,"RESMİ TATİL",VLOOKUP(H5510,LİSTE!$B$7:$D$1300,3,0))</f>
        <v>Dursun Kubilay YAŞAR</v>
      </c>
      <c r="F5510" s="72">
        <f>IF(B5510="TATİL",0,IF(F5509&gt;0,IF(LİSTE!$F$1=H5509,1,H5509+1),IF(F5509=0,H5508+1,IF(F5508=0,H5507+1,IF(F5507=0,H5506+1,IF(F5506=0,H5505+1))))))</f>
        <v>15</v>
      </c>
      <c r="G5510" s="72">
        <f>IF(F5510=0,0,IF(LİSTE!$F$1=F5510,1,F5510+1))</f>
        <v>16</v>
      </c>
      <c r="H5510" s="72">
        <f>IF(G5510=0,0,IF(LİSTE!$F$1=G5510,1,G5510+1))</f>
        <v>17</v>
      </c>
      <c r="I5510" s="72" t="str">
        <f>IFERROR(VLOOKUP(A5510,TATİLLER!$A$2:$D$30000,3,0),"TATİL DEĞİL")</f>
        <v>TATİL DEĞİL</v>
      </c>
    </row>
    <row r="5511" spans="1:9" x14ac:dyDescent="0.25">
      <c r="A5511" s="74">
        <f t="shared" si="1265"/>
        <v>52912</v>
      </c>
      <c r="B5511" s="72">
        <f t="shared" si="1275"/>
        <v>5</v>
      </c>
      <c r="C5511" s="72" t="str">
        <f>IF(F5511=0,"RESMİ TATİL",VLOOKUP(F5511,LİSTE!$B$7:$D$1300,3,0))</f>
        <v>Zeynep Beril BAŞPINAR</v>
      </c>
      <c r="D5511" s="72" t="str">
        <f>IF(G5511=0,"RESMİ TATİL",VLOOKUP(G5511,LİSTE!$B$7:$D$1300,3,0))</f>
        <v>Ahmet DAL</v>
      </c>
      <c r="E5511" s="72" t="str">
        <f>IF(H5511=0,"RESMİ TATİL",VLOOKUP(H5511,LİSTE!$B$7:$D$1300,3,0))</f>
        <v>Emirhan KARATAŞ</v>
      </c>
      <c r="F5511" s="72">
        <f>IF(B5511="TATİL",0,IF(F5510&gt;0,IF(LİSTE!$F$1=H5510,1,H5510+1),IF(F5510=0,H5509+1,IF(F5509=0,H5508+1,IF(F5508=0,H5507+1,IF(F5507=0,H5506+1))))))</f>
        <v>18</v>
      </c>
      <c r="G5511" s="72">
        <f>IF(F5511=0,0,IF(LİSTE!$F$1=F5511,1,F5511+1))</f>
        <v>19</v>
      </c>
      <c r="H5511" s="72">
        <f>IF(G5511=0,0,IF(LİSTE!$F$1=G5511,1,G5511+1))</f>
        <v>20</v>
      </c>
      <c r="I5511" s="72" t="str">
        <f>IFERROR(VLOOKUP(A5511,TATİLLER!$A$2:$D$30000,3,0),"TATİL DEĞİL")</f>
        <v>TATİL DEĞİL</v>
      </c>
    </row>
    <row r="5512" spans="1:9" x14ac:dyDescent="0.25">
      <c r="A5512" s="74">
        <f t="shared" ref="A5512" si="1276">A5511+3</f>
        <v>52915</v>
      </c>
      <c r="B5512" s="72">
        <f t="shared" si="1275"/>
        <v>1</v>
      </c>
      <c r="C5512" s="72" t="str">
        <f>IF(F5512=0,"RESMİ TATİL",VLOOKUP(F5512,LİSTE!$B$7:$D$1300,3,0))</f>
        <v>Zümra Yeter ARI</v>
      </c>
      <c r="D5512" s="72" t="str">
        <f>IF(G5512=0,"RESMİ TATİL",VLOOKUP(G5512,LİSTE!$B$7:$D$1300,3,0))</f>
        <v>Utku KARAGÖZ</v>
      </c>
      <c r="E5512" s="72" t="str">
        <f>IF(H5512=0,"RESMİ TATİL",VLOOKUP(H5512,LİSTE!$B$7:$D$1300,3,0))</f>
        <v>Feyza Zümra AVCIOĞLU</v>
      </c>
      <c r="F5512" s="72">
        <f>IF(B5512="TATİL",0,IF(F5511&gt;0,IF(LİSTE!$F$1=H5511,1,H5511+1),IF(F5511=0,H5510+1,IF(F5510=0,H5509+1,IF(F5509=0,H5508+1,IF(F5508=0,H5507+1))))))</f>
        <v>21</v>
      </c>
      <c r="G5512" s="72">
        <f>IF(F5512=0,0,IF(LİSTE!$F$1=F5512,1,F5512+1))</f>
        <v>22</v>
      </c>
      <c r="H5512" s="72">
        <f>IF(G5512=0,0,IF(LİSTE!$F$1=G5512,1,G5512+1))</f>
        <v>23</v>
      </c>
      <c r="I5512" s="72" t="str">
        <f>IFERROR(VLOOKUP(A5512,TATİLLER!$A$2:$D$30000,3,0),"TATİL DEĞİL")</f>
        <v>TATİL DEĞİL</v>
      </c>
    </row>
    <row r="5513" spans="1:9" x14ac:dyDescent="0.25">
      <c r="A5513" s="74">
        <f t="shared" si="1265"/>
        <v>52916</v>
      </c>
      <c r="B5513" s="72">
        <f t="shared" si="1275"/>
        <v>2</v>
      </c>
      <c r="C5513" s="72" t="str">
        <f>IF(F5513=0,"RESMİ TATİL",VLOOKUP(F5513,LİSTE!$B$7:$D$1300,3,0))</f>
        <v>Yusuf Ali TABUR</v>
      </c>
      <c r="D5513" s="72" t="str">
        <f>IF(G5513=0,"RESMİ TATİL",VLOOKUP(G5513,LİSTE!$B$7:$D$1300,3,0))</f>
        <v>Irmak UTEBAY</v>
      </c>
      <c r="E5513" s="72" t="str">
        <f>IF(H5513=0,"RESMİ TATİL",VLOOKUP(H5513,LİSTE!$B$7:$D$1300,3,0))</f>
        <v>Kerem AKKOÇ</v>
      </c>
      <c r="F5513" s="72">
        <f>IF(B5513="TATİL",0,IF(F5512&gt;0,IF(LİSTE!$F$1=H5512,1,H5512+1),IF(F5512=0,H5511+1,IF(F5511=0,H5510+1,IF(F5510=0,H5509+1,IF(F5509=0,H5508+1))))))</f>
        <v>24</v>
      </c>
      <c r="G5513" s="72">
        <f>IF(F5513=0,0,IF(LİSTE!$F$1=F5513,1,F5513+1))</f>
        <v>25</v>
      </c>
      <c r="H5513" s="72">
        <f>IF(G5513=0,0,IF(LİSTE!$F$1=G5513,1,G5513+1))</f>
        <v>26</v>
      </c>
      <c r="I5513" s="72" t="str">
        <f>IFERROR(VLOOKUP(A5513,TATİLLER!$A$2:$D$30000,3,0),"TATİL DEĞİL")</f>
        <v>TATİL DEĞİL</v>
      </c>
    </row>
    <row r="5514" spans="1:9" x14ac:dyDescent="0.25">
      <c r="A5514" s="74">
        <f t="shared" si="1265"/>
        <v>52917</v>
      </c>
      <c r="B5514" s="72">
        <f t="shared" si="1275"/>
        <v>3</v>
      </c>
      <c r="C5514" s="72" t="str">
        <f>IF(F5514=0,"RESMİ TATİL",VLOOKUP(F5514,LİSTE!$B$7:$D$1300,3,0))</f>
        <v>Elçin Ayşe ELMAS</v>
      </c>
      <c r="D5514" s="72" t="str">
        <f>IF(G5514=0,"RESMİ TATİL",VLOOKUP(G5514,LİSTE!$B$7:$D$1300,3,0))</f>
        <v>Muhammed YILDIZDAĞ</v>
      </c>
      <c r="E5514" s="72" t="str">
        <f>IF(H5514=0,"RESMİ TATİL",VLOOKUP(H5514,LİSTE!$B$7:$D$1300,3,0))</f>
        <v>Nisa Nur SANCAR</v>
      </c>
      <c r="F5514" s="72">
        <f>IF(B5514="TATİL",0,IF(F5513&gt;0,IF(LİSTE!$F$1=H5513,1,H5513+1),IF(F5513=0,H5512+1,IF(F5512=0,H5511+1,IF(F5511=0,H5510+1,IF(F5510=0,H5509+1))))))</f>
        <v>27</v>
      </c>
      <c r="G5514" s="72">
        <f>IF(F5514=0,0,IF(LİSTE!$F$1=F5514,1,F5514+1))</f>
        <v>28</v>
      </c>
      <c r="H5514" s="72">
        <f>IF(G5514=0,0,IF(LİSTE!$F$1=G5514,1,G5514+1))</f>
        <v>1</v>
      </c>
      <c r="I5514" s="72" t="str">
        <f>IFERROR(VLOOKUP(A5514,TATİLLER!$A$2:$D$30000,3,0),"TATİL DEĞİL")</f>
        <v>TATİL DEĞİL</v>
      </c>
    </row>
    <row r="5515" spans="1:9" x14ac:dyDescent="0.25">
      <c r="A5515" s="74">
        <f t="shared" si="1265"/>
        <v>52918</v>
      </c>
      <c r="B5515" s="72">
        <f t="shared" si="1275"/>
        <v>4</v>
      </c>
      <c r="C5515" s="72" t="str">
        <f>IF(F5515=0,"RESMİ TATİL",VLOOKUP(F5515,LİSTE!$B$7:$D$1300,3,0))</f>
        <v>Esila ÇETİN</v>
      </c>
      <c r="D5515" s="72" t="str">
        <f>IF(G5515=0,"RESMİ TATİL",VLOOKUP(G5515,LİSTE!$B$7:$D$1300,3,0))</f>
        <v>Zeynep Sevde TOPUZ</v>
      </c>
      <c r="E5515" s="72" t="str">
        <f>IF(H5515=0,"RESMİ TATİL",VLOOKUP(H5515,LİSTE!$B$7:$D$1300,3,0))</f>
        <v>Ömer Asaf KADAŞ</v>
      </c>
      <c r="F5515" s="72">
        <f>IF(B5515="TATİL",0,IF(F5514&gt;0,IF(LİSTE!$F$1=H5514,1,H5514+1),IF(F5514=0,H5513+1,IF(F5513=0,H5512+1,IF(F5512=0,H5511+1,IF(F5511=0,H5510+1))))))</f>
        <v>2</v>
      </c>
      <c r="G5515" s="72">
        <f>IF(F5515=0,0,IF(LİSTE!$F$1=F5515,1,F5515+1))</f>
        <v>3</v>
      </c>
      <c r="H5515" s="72">
        <f>IF(G5515=0,0,IF(LİSTE!$F$1=G5515,1,G5515+1))</f>
        <v>4</v>
      </c>
      <c r="I5515" s="72" t="str">
        <f>IFERROR(VLOOKUP(A5515,TATİLLER!$A$2:$D$30000,3,0),"TATİL DEĞİL")</f>
        <v>TATİL DEĞİL</v>
      </c>
    </row>
    <row r="5516" spans="1:9" x14ac:dyDescent="0.25">
      <c r="A5516" s="74">
        <f t="shared" si="1265"/>
        <v>52919</v>
      </c>
      <c r="B5516" s="72">
        <f t="shared" si="1275"/>
        <v>5</v>
      </c>
      <c r="C5516" s="72" t="str">
        <f>IF(F5516=0,"RESMİ TATİL",VLOOKUP(F5516,LİSTE!$B$7:$D$1300,3,0))</f>
        <v>Ramazan Baran ADIGÜZEL</v>
      </c>
      <c r="D5516" s="72" t="str">
        <f>IF(G5516=0,"RESMİ TATİL",VLOOKUP(G5516,LİSTE!$B$7:$D$1300,3,0))</f>
        <v>Bahar AKGÜN</v>
      </c>
      <c r="E5516" s="72" t="str">
        <f>IF(H5516=0,"RESMİ TATİL",VLOOKUP(H5516,LİSTE!$B$7:$D$1300,3,0))</f>
        <v>Ömer AKGÜL</v>
      </c>
      <c r="F5516" s="72">
        <f>IF(B5516="TATİL",0,IF(F5515&gt;0,IF(LİSTE!$F$1=H5515,1,H5515+1),IF(F5515=0,H5514+1,IF(F5514=0,H5513+1,IF(F5513=0,H5512+1,IF(F5512=0,H5511+1))))))</f>
        <v>5</v>
      </c>
      <c r="G5516" s="72">
        <f>IF(F5516=0,0,IF(LİSTE!$F$1=F5516,1,F5516+1))</f>
        <v>6</v>
      </c>
      <c r="H5516" s="72">
        <f>IF(G5516=0,0,IF(LİSTE!$F$1=G5516,1,G5516+1))</f>
        <v>7</v>
      </c>
      <c r="I5516" s="72" t="str">
        <f>IFERROR(VLOOKUP(A5516,TATİLLER!$A$2:$D$30000,3,0),"TATİL DEĞİL")</f>
        <v>TATİL DEĞİL</v>
      </c>
    </row>
    <row r="5517" spans="1:9" x14ac:dyDescent="0.25">
      <c r="A5517" s="74">
        <f t="shared" ref="A5517" si="1277">A5516+3</f>
        <v>52922</v>
      </c>
      <c r="B5517" s="72">
        <f t="shared" si="1275"/>
        <v>1</v>
      </c>
      <c r="C5517" s="72" t="str">
        <f>IF(F5517=0,"RESMİ TATİL",VLOOKUP(F5517,LİSTE!$B$7:$D$1300,3,0))</f>
        <v>Muharrem EFE TANRIVERDİ</v>
      </c>
      <c r="D5517" s="72" t="str">
        <f>IF(G5517=0,"RESMİ TATİL",VLOOKUP(G5517,LİSTE!$B$7:$D$1300,3,0))</f>
        <v>Anıl DOĞAN</v>
      </c>
      <c r="E5517" s="72" t="str">
        <f>IF(H5517=0,"RESMİ TATİL",VLOOKUP(H5517,LİSTE!$B$7:$D$1300,3,0))</f>
        <v>İpek ARSLAN</v>
      </c>
      <c r="F5517" s="72">
        <f>IF(B5517="TATİL",0,IF(F5516&gt;0,IF(LİSTE!$F$1=H5516,1,H5516+1),IF(F5516=0,H5515+1,IF(F5515=0,H5514+1,IF(F5514=0,H5513+1,IF(F5513=0,H5512+1))))))</f>
        <v>8</v>
      </c>
      <c r="G5517" s="72">
        <f>IF(F5517=0,0,IF(LİSTE!$F$1=F5517,1,F5517+1))</f>
        <v>9</v>
      </c>
      <c r="H5517" s="72">
        <f>IF(G5517=0,0,IF(LİSTE!$F$1=G5517,1,G5517+1))</f>
        <v>10</v>
      </c>
      <c r="I5517" s="72" t="str">
        <f>IFERROR(VLOOKUP(A5517,TATİLLER!$A$2:$D$30000,3,0),"TATİL DEĞİL")</f>
        <v>TATİL DEĞİL</v>
      </c>
    </row>
    <row r="5518" spans="1:9" x14ac:dyDescent="0.25">
      <c r="A5518" s="74">
        <f t="shared" si="1265"/>
        <v>52923</v>
      </c>
      <c r="B5518" s="72">
        <f t="shared" si="1275"/>
        <v>2</v>
      </c>
      <c r="C5518" s="72" t="str">
        <f>IF(F5518=0,"RESMİ TATİL",VLOOKUP(F5518,LİSTE!$B$7:$D$1300,3,0))</f>
        <v>Efe KARSAK</v>
      </c>
      <c r="D5518" s="72" t="str">
        <f>IF(G5518=0,"RESMİ TATİL",VLOOKUP(G5518,LİSTE!$B$7:$D$1300,3,0))</f>
        <v>Abdullah KIRBAÇ</v>
      </c>
      <c r="E5518" s="72" t="str">
        <f>IF(H5518=0,"RESMİ TATİL",VLOOKUP(H5518,LİSTE!$B$7:$D$1300,3,0))</f>
        <v>Ümmü Defne GÜLER</v>
      </c>
      <c r="F5518" s="72">
        <f>IF(B5518="TATİL",0,IF(F5517&gt;0,IF(LİSTE!$F$1=H5517,1,H5517+1),IF(F5517=0,H5516+1,IF(F5516=0,H5515+1,IF(F5515=0,H5514+1,IF(F5514=0,H5513+1))))))</f>
        <v>11</v>
      </c>
      <c r="G5518" s="72">
        <f>IF(F5518=0,0,IF(LİSTE!$F$1=F5518,1,F5518+1))</f>
        <v>12</v>
      </c>
      <c r="H5518" s="72">
        <f>IF(G5518=0,0,IF(LİSTE!$F$1=G5518,1,G5518+1))</f>
        <v>13</v>
      </c>
      <c r="I5518" s="72" t="str">
        <f>IFERROR(VLOOKUP(A5518,TATİLLER!$A$2:$D$30000,3,0),"TATİL DEĞİL")</f>
        <v>TATİL DEĞİL</v>
      </c>
    </row>
    <row r="5519" spans="1:9" x14ac:dyDescent="0.25">
      <c r="A5519" s="74">
        <f t="shared" si="1265"/>
        <v>52924</v>
      </c>
      <c r="B5519" s="72">
        <f t="shared" si="1275"/>
        <v>3</v>
      </c>
      <c r="C5519" s="72" t="str">
        <f>IF(F5519=0,"RESMİ TATİL",VLOOKUP(F5519,LİSTE!$B$7:$D$1300,3,0))</f>
        <v>Şevval ÖZDAMAR</v>
      </c>
      <c r="D5519" s="72" t="str">
        <f>IF(G5519=0,"RESMİ TATİL",VLOOKUP(G5519,LİSTE!$B$7:$D$1300,3,0))</f>
        <v>Zeynep AKDAĞ</v>
      </c>
      <c r="E5519" s="72" t="str">
        <f>IF(H5519=0,"RESMİ TATİL",VLOOKUP(H5519,LİSTE!$B$7:$D$1300,3,0))</f>
        <v>Esma ÇOKER</v>
      </c>
      <c r="F5519" s="72">
        <f>IF(B5519="TATİL",0,IF(F5518&gt;0,IF(LİSTE!$F$1=H5518,1,H5518+1),IF(F5518=0,H5517+1,IF(F5517=0,H5516+1,IF(F5516=0,H5515+1,IF(F5515=0,H5514+1))))))</f>
        <v>14</v>
      </c>
      <c r="G5519" s="72">
        <f>IF(F5519=0,0,IF(LİSTE!$F$1=F5519,1,F5519+1))</f>
        <v>15</v>
      </c>
      <c r="H5519" s="72">
        <f>IF(G5519=0,0,IF(LİSTE!$F$1=G5519,1,G5519+1))</f>
        <v>16</v>
      </c>
      <c r="I5519" s="72" t="str">
        <f>IFERROR(VLOOKUP(A5519,TATİLLER!$A$2:$D$30000,3,0),"TATİL DEĞİL")</f>
        <v>TATİL DEĞİL</v>
      </c>
    </row>
    <row r="5520" spans="1:9" x14ac:dyDescent="0.25">
      <c r="A5520" s="74">
        <f t="shared" si="1265"/>
        <v>52925</v>
      </c>
      <c r="B5520" s="72">
        <f t="shared" si="1275"/>
        <v>4</v>
      </c>
      <c r="C5520" s="72" t="str">
        <f>IF(F5520=0,"RESMİ TATİL",VLOOKUP(F5520,LİSTE!$B$7:$D$1300,3,0))</f>
        <v>Dursun Kubilay YAŞAR</v>
      </c>
      <c r="D5520" s="72" t="str">
        <f>IF(G5520=0,"RESMİ TATİL",VLOOKUP(G5520,LİSTE!$B$7:$D$1300,3,0))</f>
        <v>Zeynep Beril BAŞPINAR</v>
      </c>
      <c r="E5520" s="72" t="str">
        <f>IF(H5520=0,"RESMİ TATİL",VLOOKUP(H5520,LİSTE!$B$7:$D$1300,3,0))</f>
        <v>Ahmet DAL</v>
      </c>
      <c r="F5520" s="72">
        <f>IF(B5520="TATİL",0,IF(F5519&gt;0,IF(LİSTE!$F$1=H5519,1,H5519+1),IF(F5519=0,H5518+1,IF(F5518=0,H5517+1,IF(F5517=0,H5516+1,IF(F5516=0,H5515+1))))))</f>
        <v>17</v>
      </c>
      <c r="G5520" s="72">
        <f>IF(F5520=0,0,IF(LİSTE!$F$1=F5520,1,F5520+1))</f>
        <v>18</v>
      </c>
      <c r="H5520" s="72">
        <f>IF(G5520=0,0,IF(LİSTE!$F$1=G5520,1,G5520+1))</f>
        <v>19</v>
      </c>
      <c r="I5520" s="72" t="str">
        <f>IFERROR(VLOOKUP(A5520,TATİLLER!$A$2:$D$30000,3,0),"TATİL DEĞİL")</f>
        <v>TATİL DEĞİL</v>
      </c>
    </row>
    <row r="5521" spans="1:9" x14ac:dyDescent="0.25">
      <c r="A5521" s="74">
        <f t="shared" si="1265"/>
        <v>52926</v>
      </c>
      <c r="B5521" s="72">
        <f t="shared" si="1275"/>
        <v>5</v>
      </c>
      <c r="C5521" s="72" t="str">
        <f>IF(F5521=0,"RESMİ TATİL",VLOOKUP(F5521,LİSTE!$B$7:$D$1300,3,0))</f>
        <v>Emirhan KARATAŞ</v>
      </c>
      <c r="D5521" s="72" t="str">
        <f>IF(G5521=0,"RESMİ TATİL",VLOOKUP(G5521,LİSTE!$B$7:$D$1300,3,0))</f>
        <v>Zümra Yeter ARI</v>
      </c>
      <c r="E5521" s="72" t="str">
        <f>IF(H5521=0,"RESMİ TATİL",VLOOKUP(H5521,LİSTE!$B$7:$D$1300,3,0))</f>
        <v>Utku KARAGÖZ</v>
      </c>
      <c r="F5521" s="72">
        <f>IF(B5521="TATİL",0,IF(F5520&gt;0,IF(LİSTE!$F$1=H5520,1,H5520+1),IF(F5520=0,H5519+1,IF(F5519=0,H5518+1,IF(F5518=0,H5517+1,IF(F5517=0,H5516+1))))))</f>
        <v>20</v>
      </c>
      <c r="G5521" s="72">
        <f>IF(F5521=0,0,IF(LİSTE!$F$1=F5521,1,F5521+1))</f>
        <v>21</v>
      </c>
      <c r="H5521" s="72">
        <f>IF(G5521=0,0,IF(LİSTE!$F$1=G5521,1,G5521+1))</f>
        <v>22</v>
      </c>
      <c r="I5521" s="72" t="str">
        <f>IFERROR(VLOOKUP(A5521,TATİLLER!$A$2:$D$30000,3,0),"TATİL DEĞİL")</f>
        <v>TATİL DEĞİL</v>
      </c>
    </row>
    <row r="5522" spans="1:9" x14ac:dyDescent="0.25">
      <c r="A5522" s="74">
        <f t="shared" ref="A5522" si="1278">A5521+3</f>
        <v>52929</v>
      </c>
      <c r="B5522" s="72">
        <f t="shared" si="1275"/>
        <v>1</v>
      </c>
      <c r="C5522" s="72" t="str">
        <f>IF(F5522=0,"RESMİ TATİL",VLOOKUP(F5522,LİSTE!$B$7:$D$1300,3,0))</f>
        <v>Feyza Zümra AVCIOĞLU</v>
      </c>
      <c r="D5522" s="72" t="str">
        <f>IF(G5522=0,"RESMİ TATİL",VLOOKUP(G5522,LİSTE!$B$7:$D$1300,3,0))</f>
        <v>Yusuf Ali TABUR</v>
      </c>
      <c r="E5522" s="72" t="str">
        <f>IF(H5522=0,"RESMİ TATİL",VLOOKUP(H5522,LİSTE!$B$7:$D$1300,3,0))</f>
        <v>Irmak UTEBAY</v>
      </c>
      <c r="F5522" s="72">
        <f>IF(B5522="TATİL",0,IF(F5521&gt;0,IF(LİSTE!$F$1=H5521,1,H5521+1),IF(F5521=0,H5520+1,IF(F5520=0,H5519+1,IF(F5519=0,H5518+1,IF(F5518=0,H5517+1))))))</f>
        <v>23</v>
      </c>
      <c r="G5522" s="72">
        <f>IF(F5522=0,0,IF(LİSTE!$F$1=F5522,1,F5522+1))</f>
        <v>24</v>
      </c>
      <c r="H5522" s="72">
        <f>IF(G5522=0,0,IF(LİSTE!$F$1=G5522,1,G5522+1))</f>
        <v>25</v>
      </c>
      <c r="I5522" s="72" t="str">
        <f>IFERROR(VLOOKUP(A5522,TATİLLER!$A$2:$D$30000,3,0),"TATİL DEĞİL")</f>
        <v>TATİL DEĞİL</v>
      </c>
    </row>
    <row r="5523" spans="1:9" x14ac:dyDescent="0.25">
      <c r="A5523" s="74">
        <f t="shared" si="1265"/>
        <v>52930</v>
      </c>
      <c r="B5523" s="72">
        <f t="shared" si="1275"/>
        <v>2</v>
      </c>
      <c r="C5523" s="72" t="str">
        <f>IF(F5523=0,"RESMİ TATİL",VLOOKUP(F5523,LİSTE!$B$7:$D$1300,3,0))</f>
        <v>Kerem AKKOÇ</v>
      </c>
      <c r="D5523" s="72" t="str">
        <f>IF(G5523=0,"RESMİ TATİL",VLOOKUP(G5523,LİSTE!$B$7:$D$1300,3,0))</f>
        <v>Elçin Ayşe ELMAS</v>
      </c>
      <c r="E5523" s="72" t="str">
        <f>IF(H5523=0,"RESMİ TATİL",VLOOKUP(H5523,LİSTE!$B$7:$D$1300,3,0))</f>
        <v>Muhammed YILDIZDAĞ</v>
      </c>
      <c r="F5523" s="72">
        <f>IF(B5523="TATİL",0,IF(F5522&gt;0,IF(LİSTE!$F$1=H5522,1,H5522+1),IF(F5522=0,H5521+1,IF(F5521=0,H5520+1,IF(F5520=0,H5519+1,IF(F5519=0,H5518+1))))))</f>
        <v>26</v>
      </c>
      <c r="G5523" s="72">
        <f>IF(F5523=0,0,IF(LİSTE!$F$1=F5523,1,F5523+1))</f>
        <v>27</v>
      </c>
      <c r="H5523" s="72">
        <f>IF(G5523=0,0,IF(LİSTE!$F$1=G5523,1,G5523+1))</f>
        <v>28</v>
      </c>
      <c r="I5523" s="72" t="str">
        <f>IFERROR(VLOOKUP(A5523,TATİLLER!$A$2:$D$30000,3,0),"TATİL DEĞİL")</f>
        <v>TATİL DEĞİL</v>
      </c>
    </row>
    <row r="5524" spans="1:9" x14ac:dyDescent="0.25">
      <c r="A5524" s="74">
        <f t="shared" si="1265"/>
        <v>52931</v>
      </c>
      <c r="B5524" s="72">
        <f t="shared" si="1275"/>
        <v>3</v>
      </c>
      <c r="C5524" s="72" t="str">
        <f>IF(F5524=0,"RESMİ TATİL",VLOOKUP(F5524,LİSTE!$B$7:$D$1300,3,0))</f>
        <v>Nisa Nur SANCAR</v>
      </c>
      <c r="D5524" s="72" t="str">
        <f>IF(G5524=0,"RESMİ TATİL",VLOOKUP(G5524,LİSTE!$B$7:$D$1300,3,0))</f>
        <v>Esila ÇETİN</v>
      </c>
      <c r="E5524" s="72" t="str">
        <f>IF(H5524=0,"RESMİ TATİL",VLOOKUP(H5524,LİSTE!$B$7:$D$1300,3,0))</f>
        <v>Zeynep Sevde TOPUZ</v>
      </c>
      <c r="F5524" s="72">
        <f>IF(B5524="TATİL",0,IF(F5523&gt;0,IF(LİSTE!$F$1=H5523,1,H5523+1),IF(F5523=0,H5522+1,IF(F5522=0,H5521+1,IF(F5521=0,H5520+1,IF(F5520=0,H5519+1))))))</f>
        <v>1</v>
      </c>
      <c r="G5524" s="72">
        <f>IF(F5524=0,0,IF(LİSTE!$F$1=F5524,1,F5524+1))</f>
        <v>2</v>
      </c>
      <c r="H5524" s="72">
        <f>IF(G5524=0,0,IF(LİSTE!$F$1=G5524,1,G5524+1))</f>
        <v>3</v>
      </c>
      <c r="I5524" s="72" t="str">
        <f>IFERROR(VLOOKUP(A5524,TATİLLER!$A$2:$D$30000,3,0),"TATİL DEĞİL")</f>
        <v>TATİL DEĞİL</v>
      </c>
    </row>
    <row r="5525" spans="1:9" x14ac:dyDescent="0.25">
      <c r="A5525" s="74">
        <f t="shared" si="1265"/>
        <v>52932</v>
      </c>
      <c r="B5525" s="72">
        <f t="shared" si="1275"/>
        <v>4</v>
      </c>
      <c r="C5525" s="72" t="str">
        <f>IF(F5525=0,"RESMİ TATİL",VLOOKUP(F5525,LİSTE!$B$7:$D$1300,3,0))</f>
        <v>Ömer Asaf KADAŞ</v>
      </c>
      <c r="D5525" s="72" t="str">
        <f>IF(G5525=0,"RESMİ TATİL",VLOOKUP(G5525,LİSTE!$B$7:$D$1300,3,0))</f>
        <v>Ramazan Baran ADIGÜZEL</v>
      </c>
      <c r="E5525" s="72" t="str">
        <f>IF(H5525=0,"RESMİ TATİL",VLOOKUP(H5525,LİSTE!$B$7:$D$1300,3,0))</f>
        <v>Bahar AKGÜN</v>
      </c>
      <c r="F5525" s="72">
        <f>IF(B5525="TATİL",0,IF(F5524&gt;0,IF(LİSTE!$F$1=H5524,1,H5524+1),IF(F5524=0,H5523+1,IF(F5523=0,H5522+1,IF(F5522=0,H5521+1,IF(F5521=0,H5520+1))))))</f>
        <v>4</v>
      </c>
      <c r="G5525" s="72">
        <f>IF(F5525=0,0,IF(LİSTE!$F$1=F5525,1,F5525+1))</f>
        <v>5</v>
      </c>
      <c r="H5525" s="72">
        <f>IF(G5525=0,0,IF(LİSTE!$F$1=G5525,1,G5525+1))</f>
        <v>6</v>
      </c>
      <c r="I5525" s="72" t="str">
        <f>IFERROR(VLOOKUP(A5525,TATİLLER!$A$2:$D$30000,3,0),"TATİL DEĞİL")</f>
        <v>TATİL DEĞİL</v>
      </c>
    </row>
    <row r="5526" spans="1:9" x14ac:dyDescent="0.25">
      <c r="A5526" s="74">
        <f t="shared" si="1265"/>
        <v>52933</v>
      </c>
      <c r="B5526" s="72">
        <f t="shared" si="1275"/>
        <v>5</v>
      </c>
      <c r="C5526" s="72" t="str">
        <f>IF(F5526=0,"RESMİ TATİL",VLOOKUP(F5526,LİSTE!$B$7:$D$1300,3,0))</f>
        <v>Ömer AKGÜL</v>
      </c>
      <c r="D5526" s="72" t="str">
        <f>IF(G5526=0,"RESMİ TATİL",VLOOKUP(G5526,LİSTE!$B$7:$D$1300,3,0))</f>
        <v>Muharrem EFE TANRIVERDİ</v>
      </c>
      <c r="E5526" s="72" t="str">
        <f>IF(H5526=0,"RESMİ TATİL",VLOOKUP(H5526,LİSTE!$B$7:$D$1300,3,0))</f>
        <v>Anıl DOĞAN</v>
      </c>
      <c r="F5526" s="72">
        <f>IF(B5526="TATİL",0,IF(F5525&gt;0,IF(LİSTE!$F$1=H5525,1,H5525+1),IF(F5525=0,H5524+1,IF(F5524=0,H5523+1,IF(F5523=0,H5522+1,IF(F5522=0,H5521+1))))))</f>
        <v>7</v>
      </c>
      <c r="G5526" s="72">
        <f>IF(F5526=0,0,IF(LİSTE!$F$1=F5526,1,F5526+1))</f>
        <v>8</v>
      </c>
      <c r="H5526" s="72">
        <f>IF(G5526=0,0,IF(LİSTE!$F$1=G5526,1,G5526+1))</f>
        <v>9</v>
      </c>
      <c r="I5526" s="72" t="str">
        <f>IFERROR(VLOOKUP(A5526,TATİLLER!$A$2:$D$30000,3,0),"TATİL DEĞİL")</f>
        <v>TATİL DEĞİL</v>
      </c>
    </row>
    <row r="5527" spans="1:9" x14ac:dyDescent="0.25">
      <c r="A5527" s="74">
        <f t="shared" ref="A5527" si="1279">A5526+3</f>
        <v>52936</v>
      </c>
      <c r="B5527" s="72">
        <f t="shared" si="1275"/>
        <v>1</v>
      </c>
      <c r="C5527" s="72" t="str">
        <f>IF(F5527=0,"RESMİ TATİL",VLOOKUP(F5527,LİSTE!$B$7:$D$1300,3,0))</f>
        <v>İpek ARSLAN</v>
      </c>
      <c r="D5527" s="72" t="str">
        <f>IF(G5527=0,"RESMİ TATİL",VLOOKUP(G5527,LİSTE!$B$7:$D$1300,3,0))</f>
        <v>Efe KARSAK</v>
      </c>
      <c r="E5527" s="72" t="str">
        <f>IF(H5527=0,"RESMİ TATİL",VLOOKUP(H5527,LİSTE!$B$7:$D$1300,3,0))</f>
        <v>Abdullah KIRBAÇ</v>
      </c>
      <c r="F5527" s="72">
        <f>IF(B5527="TATİL",0,IF(F5526&gt;0,IF(LİSTE!$F$1=H5526,1,H5526+1),IF(F5526=0,H5525+1,IF(F5525=0,H5524+1,IF(F5524=0,H5523+1,IF(F5523=0,H5522+1))))))</f>
        <v>10</v>
      </c>
      <c r="G5527" s="72">
        <f>IF(F5527=0,0,IF(LİSTE!$F$1=F5527,1,F5527+1))</f>
        <v>11</v>
      </c>
      <c r="H5527" s="72">
        <f>IF(G5527=0,0,IF(LİSTE!$F$1=G5527,1,G5527+1))</f>
        <v>12</v>
      </c>
      <c r="I5527" s="72" t="str">
        <f>IFERROR(VLOOKUP(A5527,TATİLLER!$A$2:$D$30000,3,0),"TATİL DEĞİL")</f>
        <v>TATİL DEĞİL</v>
      </c>
    </row>
    <row r="5528" spans="1:9" x14ac:dyDescent="0.25">
      <c r="A5528" s="74">
        <f t="shared" ref="A5528:A5591" si="1280">A5527+1</f>
        <v>52937</v>
      </c>
      <c r="B5528" s="72">
        <f t="shared" si="1275"/>
        <v>2</v>
      </c>
      <c r="C5528" s="72" t="str">
        <f>IF(F5528=0,"RESMİ TATİL",VLOOKUP(F5528,LİSTE!$B$7:$D$1300,3,0))</f>
        <v>Ümmü Defne GÜLER</v>
      </c>
      <c r="D5528" s="72" t="str">
        <f>IF(G5528=0,"RESMİ TATİL",VLOOKUP(G5528,LİSTE!$B$7:$D$1300,3,0))</f>
        <v>Şevval ÖZDAMAR</v>
      </c>
      <c r="E5528" s="72" t="str">
        <f>IF(H5528=0,"RESMİ TATİL",VLOOKUP(H5528,LİSTE!$B$7:$D$1300,3,0))</f>
        <v>Zeynep AKDAĞ</v>
      </c>
      <c r="F5528" s="72">
        <f>IF(B5528="TATİL",0,IF(F5527&gt;0,IF(LİSTE!$F$1=H5527,1,H5527+1),IF(F5527=0,H5526+1,IF(F5526=0,H5525+1,IF(F5525=0,H5524+1,IF(F5524=0,H5523+1))))))</f>
        <v>13</v>
      </c>
      <c r="G5528" s="72">
        <f>IF(F5528=0,0,IF(LİSTE!$F$1=F5528,1,F5528+1))</f>
        <v>14</v>
      </c>
      <c r="H5528" s="72">
        <f>IF(G5528=0,0,IF(LİSTE!$F$1=G5528,1,G5528+1))</f>
        <v>15</v>
      </c>
      <c r="I5528" s="72" t="str">
        <f>IFERROR(VLOOKUP(A5528,TATİLLER!$A$2:$D$30000,3,0),"TATİL DEĞİL")</f>
        <v>TATİL DEĞİL</v>
      </c>
    </row>
    <row r="5529" spans="1:9" x14ac:dyDescent="0.25">
      <c r="A5529" s="74">
        <f t="shared" si="1280"/>
        <v>52938</v>
      </c>
      <c r="B5529" s="72">
        <f t="shared" si="1275"/>
        <v>3</v>
      </c>
      <c r="C5529" s="72" t="str">
        <f>IF(F5529=0,"RESMİ TATİL",VLOOKUP(F5529,LİSTE!$B$7:$D$1300,3,0))</f>
        <v>Esma ÇOKER</v>
      </c>
      <c r="D5529" s="72" t="str">
        <f>IF(G5529=0,"RESMİ TATİL",VLOOKUP(G5529,LİSTE!$B$7:$D$1300,3,0))</f>
        <v>Dursun Kubilay YAŞAR</v>
      </c>
      <c r="E5529" s="72" t="str">
        <f>IF(H5529=0,"RESMİ TATİL",VLOOKUP(H5529,LİSTE!$B$7:$D$1300,3,0))</f>
        <v>Zeynep Beril BAŞPINAR</v>
      </c>
      <c r="F5529" s="72">
        <f>IF(B5529="TATİL",0,IF(F5528&gt;0,IF(LİSTE!$F$1=H5528,1,H5528+1),IF(F5528=0,H5527+1,IF(F5527=0,H5526+1,IF(F5526=0,H5525+1,IF(F5525=0,H5524+1))))))</f>
        <v>16</v>
      </c>
      <c r="G5529" s="72">
        <f>IF(F5529=0,0,IF(LİSTE!$F$1=F5529,1,F5529+1))</f>
        <v>17</v>
      </c>
      <c r="H5529" s="72">
        <f>IF(G5529=0,0,IF(LİSTE!$F$1=G5529,1,G5529+1))</f>
        <v>18</v>
      </c>
      <c r="I5529" s="72" t="str">
        <f>IFERROR(VLOOKUP(A5529,TATİLLER!$A$2:$D$30000,3,0),"TATİL DEĞİL")</f>
        <v>TATİL DEĞİL</v>
      </c>
    </row>
    <row r="5530" spans="1:9" x14ac:dyDescent="0.25">
      <c r="A5530" s="74">
        <f t="shared" si="1280"/>
        <v>52939</v>
      </c>
      <c r="B5530" s="72">
        <f t="shared" si="1275"/>
        <v>4</v>
      </c>
      <c r="C5530" s="72" t="str">
        <f>IF(F5530=0,"RESMİ TATİL",VLOOKUP(F5530,LİSTE!$B$7:$D$1300,3,0))</f>
        <v>Ahmet DAL</v>
      </c>
      <c r="D5530" s="72" t="str">
        <f>IF(G5530=0,"RESMİ TATİL",VLOOKUP(G5530,LİSTE!$B$7:$D$1300,3,0))</f>
        <v>Emirhan KARATAŞ</v>
      </c>
      <c r="E5530" s="72" t="str">
        <f>IF(H5530=0,"RESMİ TATİL",VLOOKUP(H5530,LİSTE!$B$7:$D$1300,3,0))</f>
        <v>Zümra Yeter ARI</v>
      </c>
      <c r="F5530" s="72">
        <f>IF(B5530="TATİL",0,IF(F5529&gt;0,IF(LİSTE!$F$1=H5529,1,H5529+1),IF(F5529=0,H5528+1,IF(F5528=0,H5527+1,IF(F5527=0,H5526+1,IF(F5526=0,H5525+1))))))</f>
        <v>19</v>
      </c>
      <c r="G5530" s="72">
        <f>IF(F5530=0,0,IF(LİSTE!$F$1=F5530,1,F5530+1))</f>
        <v>20</v>
      </c>
      <c r="H5530" s="72">
        <f>IF(G5530=0,0,IF(LİSTE!$F$1=G5530,1,G5530+1))</f>
        <v>21</v>
      </c>
      <c r="I5530" s="72" t="str">
        <f>IFERROR(VLOOKUP(A5530,TATİLLER!$A$2:$D$30000,3,0),"TATİL DEĞİL")</f>
        <v>TATİL DEĞİL</v>
      </c>
    </row>
    <row r="5531" spans="1:9" x14ac:dyDescent="0.25">
      <c r="A5531" s="74">
        <f t="shared" si="1280"/>
        <v>52940</v>
      </c>
      <c r="B5531" s="72">
        <f t="shared" si="1275"/>
        <v>5</v>
      </c>
      <c r="C5531" s="72" t="str">
        <f>IF(F5531=0,"RESMİ TATİL",VLOOKUP(F5531,LİSTE!$B$7:$D$1300,3,0))</f>
        <v>Utku KARAGÖZ</v>
      </c>
      <c r="D5531" s="72" t="str">
        <f>IF(G5531=0,"RESMİ TATİL",VLOOKUP(G5531,LİSTE!$B$7:$D$1300,3,0))</f>
        <v>Feyza Zümra AVCIOĞLU</v>
      </c>
      <c r="E5531" s="72" t="str">
        <f>IF(H5531=0,"RESMİ TATİL",VLOOKUP(H5531,LİSTE!$B$7:$D$1300,3,0))</f>
        <v>Yusuf Ali TABUR</v>
      </c>
      <c r="F5531" s="72">
        <f>IF(B5531="TATİL",0,IF(F5530&gt;0,IF(LİSTE!$F$1=H5530,1,H5530+1),IF(F5530=0,H5529+1,IF(F5529=0,H5528+1,IF(F5528=0,H5527+1,IF(F5527=0,H5526+1))))))</f>
        <v>22</v>
      </c>
      <c r="G5531" s="72">
        <f>IF(F5531=0,0,IF(LİSTE!$F$1=F5531,1,F5531+1))</f>
        <v>23</v>
      </c>
      <c r="H5531" s="72">
        <f>IF(G5531=0,0,IF(LİSTE!$F$1=G5531,1,G5531+1))</f>
        <v>24</v>
      </c>
      <c r="I5531" s="72" t="str">
        <f>IFERROR(VLOOKUP(A5531,TATİLLER!$A$2:$D$30000,3,0),"TATİL DEĞİL")</f>
        <v>TATİL DEĞİL</v>
      </c>
    </row>
    <row r="5532" spans="1:9" x14ac:dyDescent="0.25">
      <c r="A5532" s="74">
        <f t="shared" ref="A5532" si="1281">A5531+3</f>
        <v>52943</v>
      </c>
      <c r="B5532" s="72">
        <f t="shared" si="1275"/>
        <v>1</v>
      </c>
      <c r="C5532" s="72" t="str">
        <f>IF(F5532=0,"RESMİ TATİL",VLOOKUP(F5532,LİSTE!$B$7:$D$1300,3,0))</f>
        <v>Irmak UTEBAY</v>
      </c>
      <c r="D5532" s="72" t="str">
        <f>IF(G5532=0,"RESMİ TATİL",VLOOKUP(G5532,LİSTE!$B$7:$D$1300,3,0))</f>
        <v>Kerem AKKOÇ</v>
      </c>
      <c r="E5532" s="72" t="str">
        <f>IF(H5532=0,"RESMİ TATİL",VLOOKUP(H5532,LİSTE!$B$7:$D$1300,3,0))</f>
        <v>Elçin Ayşe ELMAS</v>
      </c>
      <c r="F5532" s="72">
        <f>IF(B5532="TATİL",0,IF(F5531&gt;0,IF(LİSTE!$F$1=H5531,1,H5531+1),IF(F5531=0,H5530+1,IF(F5530=0,H5529+1,IF(F5529=0,H5528+1,IF(F5528=0,H5527+1))))))</f>
        <v>25</v>
      </c>
      <c r="G5532" s="72">
        <f>IF(F5532=0,0,IF(LİSTE!$F$1=F5532,1,F5532+1))</f>
        <v>26</v>
      </c>
      <c r="H5532" s="72">
        <f>IF(G5532=0,0,IF(LİSTE!$F$1=G5532,1,G5532+1))</f>
        <v>27</v>
      </c>
      <c r="I5532" s="72" t="str">
        <f>IFERROR(VLOOKUP(A5532,TATİLLER!$A$2:$D$30000,3,0),"TATİL DEĞİL")</f>
        <v>TATİL DEĞİL</v>
      </c>
    </row>
    <row r="5533" spans="1:9" x14ac:dyDescent="0.25">
      <c r="A5533" s="74">
        <f t="shared" si="1280"/>
        <v>52944</v>
      </c>
      <c r="B5533" s="72">
        <f t="shared" si="1275"/>
        <v>2</v>
      </c>
      <c r="C5533" s="72" t="str">
        <f>IF(F5533=0,"RESMİ TATİL",VLOOKUP(F5533,LİSTE!$B$7:$D$1300,3,0))</f>
        <v>Muhammed YILDIZDAĞ</v>
      </c>
      <c r="D5533" s="72" t="str">
        <f>IF(G5533=0,"RESMİ TATİL",VLOOKUP(G5533,LİSTE!$B$7:$D$1300,3,0))</f>
        <v>Nisa Nur SANCAR</v>
      </c>
      <c r="E5533" s="72" t="str">
        <f>IF(H5533=0,"RESMİ TATİL",VLOOKUP(H5533,LİSTE!$B$7:$D$1300,3,0))</f>
        <v>Esila ÇETİN</v>
      </c>
      <c r="F5533" s="72">
        <f>IF(B5533="TATİL",0,IF(F5532&gt;0,IF(LİSTE!$F$1=H5532,1,H5532+1),IF(F5532=0,H5531+1,IF(F5531=0,H5530+1,IF(F5530=0,H5529+1,IF(F5529=0,H5528+1))))))</f>
        <v>28</v>
      </c>
      <c r="G5533" s="72">
        <f>IF(F5533=0,0,IF(LİSTE!$F$1=F5533,1,F5533+1))</f>
        <v>1</v>
      </c>
      <c r="H5533" s="72">
        <f>IF(G5533=0,0,IF(LİSTE!$F$1=G5533,1,G5533+1))</f>
        <v>2</v>
      </c>
      <c r="I5533" s="72" t="str">
        <f>IFERROR(VLOOKUP(A5533,TATİLLER!$A$2:$D$30000,3,0),"TATİL DEĞİL")</f>
        <v>TATİL DEĞİL</v>
      </c>
    </row>
    <row r="5534" spans="1:9" x14ac:dyDescent="0.25">
      <c r="A5534" s="74">
        <f t="shared" si="1280"/>
        <v>52945</v>
      </c>
      <c r="B5534" s="72">
        <f t="shared" si="1275"/>
        <v>3</v>
      </c>
      <c r="C5534" s="72" t="str">
        <f>IF(F5534=0,"RESMİ TATİL",VLOOKUP(F5534,LİSTE!$B$7:$D$1300,3,0))</f>
        <v>Zeynep Sevde TOPUZ</v>
      </c>
      <c r="D5534" s="72" t="str">
        <f>IF(G5534=0,"RESMİ TATİL",VLOOKUP(G5534,LİSTE!$B$7:$D$1300,3,0))</f>
        <v>Ömer Asaf KADAŞ</v>
      </c>
      <c r="E5534" s="72" t="str">
        <f>IF(H5534=0,"RESMİ TATİL",VLOOKUP(H5534,LİSTE!$B$7:$D$1300,3,0))</f>
        <v>Ramazan Baran ADIGÜZEL</v>
      </c>
      <c r="F5534" s="72">
        <f>IF(B5534="TATİL",0,IF(F5533&gt;0,IF(LİSTE!$F$1=H5533,1,H5533+1),IF(F5533=0,H5532+1,IF(F5532=0,H5531+1,IF(F5531=0,H5530+1,IF(F5530=0,H5529+1))))))</f>
        <v>3</v>
      </c>
      <c r="G5534" s="72">
        <f>IF(F5534=0,0,IF(LİSTE!$F$1=F5534,1,F5534+1))</f>
        <v>4</v>
      </c>
      <c r="H5534" s="72">
        <f>IF(G5534=0,0,IF(LİSTE!$F$1=G5534,1,G5534+1))</f>
        <v>5</v>
      </c>
      <c r="I5534" s="72" t="str">
        <f>IFERROR(VLOOKUP(A5534,TATİLLER!$A$2:$D$30000,3,0),"TATİL DEĞİL")</f>
        <v>TATİL DEĞİL</v>
      </c>
    </row>
    <row r="5535" spans="1:9" x14ac:dyDescent="0.25">
      <c r="A5535" s="74">
        <f t="shared" si="1280"/>
        <v>52946</v>
      </c>
      <c r="B5535" s="72">
        <f t="shared" si="1275"/>
        <v>4</v>
      </c>
      <c r="C5535" s="72" t="str">
        <f>IF(F5535=0,"RESMİ TATİL",VLOOKUP(F5535,LİSTE!$B$7:$D$1300,3,0))</f>
        <v>Bahar AKGÜN</v>
      </c>
      <c r="D5535" s="72" t="str">
        <f>IF(G5535=0,"RESMİ TATİL",VLOOKUP(G5535,LİSTE!$B$7:$D$1300,3,0))</f>
        <v>Ömer AKGÜL</v>
      </c>
      <c r="E5535" s="72" t="str">
        <f>IF(H5535=0,"RESMİ TATİL",VLOOKUP(H5535,LİSTE!$B$7:$D$1300,3,0))</f>
        <v>Muharrem EFE TANRIVERDİ</v>
      </c>
      <c r="F5535" s="72">
        <f>IF(B5535="TATİL",0,IF(F5534&gt;0,IF(LİSTE!$F$1=H5534,1,H5534+1),IF(F5534=0,H5533+1,IF(F5533=0,H5532+1,IF(F5532=0,H5531+1,IF(F5531=0,H5530+1))))))</f>
        <v>6</v>
      </c>
      <c r="G5535" s="72">
        <f>IF(F5535=0,0,IF(LİSTE!$F$1=F5535,1,F5535+1))</f>
        <v>7</v>
      </c>
      <c r="H5535" s="72">
        <f>IF(G5535=0,0,IF(LİSTE!$F$1=G5535,1,G5535+1))</f>
        <v>8</v>
      </c>
      <c r="I5535" s="72" t="str">
        <f>IFERROR(VLOOKUP(A5535,TATİLLER!$A$2:$D$30000,3,0),"TATİL DEĞİL")</f>
        <v>TATİL DEĞİL</v>
      </c>
    </row>
    <row r="5536" spans="1:9" x14ac:dyDescent="0.25">
      <c r="A5536" s="74">
        <f t="shared" si="1280"/>
        <v>52947</v>
      </c>
      <c r="B5536" s="72">
        <f t="shared" si="1275"/>
        <v>5</v>
      </c>
      <c r="C5536" s="72" t="str">
        <f>IF(F5536=0,"RESMİ TATİL",VLOOKUP(F5536,LİSTE!$B$7:$D$1300,3,0))</f>
        <v>Anıl DOĞAN</v>
      </c>
      <c r="D5536" s="72" t="str">
        <f>IF(G5536=0,"RESMİ TATİL",VLOOKUP(G5536,LİSTE!$B$7:$D$1300,3,0))</f>
        <v>İpek ARSLAN</v>
      </c>
      <c r="E5536" s="72" t="str">
        <f>IF(H5536=0,"RESMİ TATİL",VLOOKUP(H5536,LİSTE!$B$7:$D$1300,3,0))</f>
        <v>Efe KARSAK</v>
      </c>
      <c r="F5536" s="72">
        <f>IF(B5536="TATİL",0,IF(F5535&gt;0,IF(LİSTE!$F$1=H5535,1,H5535+1),IF(F5535=0,H5534+1,IF(F5534=0,H5533+1,IF(F5533=0,H5532+1,IF(F5532=0,H5531+1))))))</f>
        <v>9</v>
      </c>
      <c r="G5536" s="72">
        <f>IF(F5536=0,0,IF(LİSTE!$F$1=F5536,1,F5536+1))</f>
        <v>10</v>
      </c>
      <c r="H5536" s="72">
        <f>IF(G5536=0,0,IF(LİSTE!$F$1=G5536,1,G5536+1))</f>
        <v>11</v>
      </c>
      <c r="I5536" s="72" t="str">
        <f>IFERROR(VLOOKUP(A5536,TATİLLER!$A$2:$D$30000,3,0),"TATİL DEĞİL")</f>
        <v>TATİL DEĞİL</v>
      </c>
    </row>
    <row r="5537" spans="1:9" x14ac:dyDescent="0.25">
      <c r="A5537" s="74">
        <f t="shared" ref="A5537" si="1282">A5536+3</f>
        <v>52950</v>
      </c>
      <c r="B5537" s="72">
        <f t="shared" si="1275"/>
        <v>1</v>
      </c>
      <c r="C5537" s="72" t="str">
        <f>IF(F5537=0,"RESMİ TATİL",VLOOKUP(F5537,LİSTE!$B$7:$D$1300,3,0))</f>
        <v>Abdullah KIRBAÇ</v>
      </c>
      <c r="D5537" s="72" t="str">
        <f>IF(G5537=0,"RESMİ TATİL",VLOOKUP(G5537,LİSTE!$B$7:$D$1300,3,0))</f>
        <v>Ümmü Defne GÜLER</v>
      </c>
      <c r="E5537" s="72" t="str">
        <f>IF(H5537=0,"RESMİ TATİL",VLOOKUP(H5537,LİSTE!$B$7:$D$1300,3,0))</f>
        <v>Şevval ÖZDAMAR</v>
      </c>
      <c r="F5537" s="72">
        <f>IF(B5537="TATİL",0,IF(F5536&gt;0,IF(LİSTE!$F$1=H5536,1,H5536+1),IF(F5536=0,H5535+1,IF(F5535=0,H5534+1,IF(F5534=0,H5533+1,IF(F5533=0,H5532+1))))))</f>
        <v>12</v>
      </c>
      <c r="G5537" s="72">
        <f>IF(F5537=0,0,IF(LİSTE!$F$1=F5537,1,F5537+1))</f>
        <v>13</v>
      </c>
      <c r="H5537" s="72">
        <f>IF(G5537=0,0,IF(LİSTE!$F$1=G5537,1,G5537+1))</f>
        <v>14</v>
      </c>
      <c r="I5537" s="72" t="str">
        <f>IFERROR(VLOOKUP(A5537,TATİLLER!$A$2:$D$30000,3,0),"TATİL DEĞİL")</f>
        <v>TATİL DEĞİL</v>
      </c>
    </row>
    <row r="5538" spans="1:9" x14ac:dyDescent="0.25">
      <c r="A5538" s="74">
        <f t="shared" si="1280"/>
        <v>52951</v>
      </c>
      <c r="B5538" s="72">
        <f t="shared" si="1275"/>
        <v>2</v>
      </c>
      <c r="C5538" s="72" t="str">
        <f>IF(F5538=0,"RESMİ TATİL",VLOOKUP(F5538,LİSTE!$B$7:$D$1300,3,0))</f>
        <v>Zeynep AKDAĞ</v>
      </c>
      <c r="D5538" s="72" t="str">
        <f>IF(G5538=0,"RESMİ TATİL",VLOOKUP(G5538,LİSTE!$B$7:$D$1300,3,0))</f>
        <v>Esma ÇOKER</v>
      </c>
      <c r="E5538" s="72" t="str">
        <f>IF(H5538=0,"RESMİ TATİL",VLOOKUP(H5538,LİSTE!$B$7:$D$1300,3,0))</f>
        <v>Dursun Kubilay YAŞAR</v>
      </c>
      <c r="F5538" s="72">
        <f>IF(B5538="TATİL",0,IF(F5537&gt;0,IF(LİSTE!$F$1=H5537,1,H5537+1),IF(F5537=0,H5536+1,IF(F5536=0,H5535+1,IF(F5535=0,H5534+1,IF(F5534=0,H5533+1))))))</f>
        <v>15</v>
      </c>
      <c r="G5538" s="72">
        <f>IF(F5538=0,0,IF(LİSTE!$F$1=F5538,1,F5538+1))</f>
        <v>16</v>
      </c>
      <c r="H5538" s="72">
        <f>IF(G5538=0,0,IF(LİSTE!$F$1=G5538,1,G5538+1))</f>
        <v>17</v>
      </c>
      <c r="I5538" s="72" t="str">
        <f>IFERROR(VLOOKUP(A5538,TATİLLER!$A$2:$D$30000,3,0),"TATİL DEĞİL")</f>
        <v>TATİL DEĞİL</v>
      </c>
    </row>
    <row r="5539" spans="1:9" x14ac:dyDescent="0.25">
      <c r="A5539" s="74">
        <f t="shared" si="1280"/>
        <v>52952</v>
      </c>
      <c r="B5539" s="72">
        <f t="shared" si="1275"/>
        <v>3</v>
      </c>
      <c r="C5539" s="72" t="str">
        <f>IF(F5539=0,"RESMİ TATİL",VLOOKUP(F5539,LİSTE!$B$7:$D$1300,3,0))</f>
        <v>Zeynep Beril BAŞPINAR</v>
      </c>
      <c r="D5539" s="72" t="str">
        <f>IF(G5539=0,"RESMİ TATİL",VLOOKUP(G5539,LİSTE!$B$7:$D$1300,3,0))</f>
        <v>Ahmet DAL</v>
      </c>
      <c r="E5539" s="72" t="str">
        <f>IF(H5539=0,"RESMİ TATİL",VLOOKUP(H5539,LİSTE!$B$7:$D$1300,3,0))</f>
        <v>Emirhan KARATAŞ</v>
      </c>
      <c r="F5539" s="72">
        <f>IF(B5539="TATİL",0,IF(F5538&gt;0,IF(LİSTE!$F$1=H5538,1,H5538+1),IF(F5538=0,H5537+1,IF(F5537=0,H5536+1,IF(F5536=0,H5535+1,IF(F5535=0,H5534+1))))))</f>
        <v>18</v>
      </c>
      <c r="G5539" s="72">
        <f>IF(F5539=0,0,IF(LİSTE!$F$1=F5539,1,F5539+1))</f>
        <v>19</v>
      </c>
      <c r="H5539" s="72">
        <f>IF(G5539=0,0,IF(LİSTE!$F$1=G5539,1,G5539+1))</f>
        <v>20</v>
      </c>
      <c r="I5539" s="72" t="str">
        <f>IFERROR(VLOOKUP(A5539,TATİLLER!$A$2:$D$30000,3,0),"TATİL DEĞİL")</f>
        <v>TATİL DEĞİL</v>
      </c>
    </row>
    <row r="5540" spans="1:9" x14ac:dyDescent="0.25">
      <c r="A5540" s="74">
        <f t="shared" si="1280"/>
        <v>52953</v>
      </c>
      <c r="B5540" s="72">
        <f t="shared" si="1275"/>
        <v>4</v>
      </c>
      <c r="C5540" s="72" t="str">
        <f>IF(F5540=0,"RESMİ TATİL",VLOOKUP(F5540,LİSTE!$B$7:$D$1300,3,0))</f>
        <v>Zümra Yeter ARI</v>
      </c>
      <c r="D5540" s="72" t="str">
        <f>IF(G5540=0,"RESMİ TATİL",VLOOKUP(G5540,LİSTE!$B$7:$D$1300,3,0))</f>
        <v>Utku KARAGÖZ</v>
      </c>
      <c r="E5540" s="72" t="str">
        <f>IF(H5540=0,"RESMİ TATİL",VLOOKUP(H5540,LİSTE!$B$7:$D$1300,3,0))</f>
        <v>Feyza Zümra AVCIOĞLU</v>
      </c>
      <c r="F5540" s="72">
        <f>IF(B5540="TATİL",0,IF(F5539&gt;0,IF(LİSTE!$F$1=H5539,1,H5539+1),IF(F5539=0,H5538+1,IF(F5538=0,H5537+1,IF(F5537=0,H5536+1,IF(F5536=0,H5535+1))))))</f>
        <v>21</v>
      </c>
      <c r="G5540" s="72">
        <f>IF(F5540=0,0,IF(LİSTE!$F$1=F5540,1,F5540+1))</f>
        <v>22</v>
      </c>
      <c r="H5540" s="72">
        <f>IF(G5540=0,0,IF(LİSTE!$F$1=G5540,1,G5540+1))</f>
        <v>23</v>
      </c>
      <c r="I5540" s="72" t="str">
        <f>IFERROR(VLOOKUP(A5540,TATİLLER!$A$2:$D$30000,3,0),"TATİL DEĞİL")</f>
        <v>TATİL DEĞİL</v>
      </c>
    </row>
    <row r="5541" spans="1:9" x14ac:dyDescent="0.25">
      <c r="A5541" s="74">
        <f t="shared" si="1280"/>
        <v>52954</v>
      </c>
      <c r="B5541" s="72">
        <f t="shared" si="1275"/>
        <v>5</v>
      </c>
      <c r="C5541" s="72" t="str">
        <f>IF(F5541=0,"RESMİ TATİL",VLOOKUP(F5541,LİSTE!$B$7:$D$1300,3,0))</f>
        <v>Yusuf Ali TABUR</v>
      </c>
      <c r="D5541" s="72" t="str">
        <f>IF(G5541=0,"RESMİ TATİL",VLOOKUP(G5541,LİSTE!$B$7:$D$1300,3,0))</f>
        <v>Irmak UTEBAY</v>
      </c>
      <c r="E5541" s="72" t="str">
        <f>IF(H5541=0,"RESMİ TATİL",VLOOKUP(H5541,LİSTE!$B$7:$D$1300,3,0))</f>
        <v>Kerem AKKOÇ</v>
      </c>
      <c r="F5541" s="72">
        <f>IF(B5541="TATİL",0,IF(F5540&gt;0,IF(LİSTE!$F$1=H5540,1,H5540+1),IF(F5540=0,H5539+1,IF(F5539=0,H5538+1,IF(F5538=0,H5537+1,IF(F5537=0,H5536+1))))))</f>
        <v>24</v>
      </c>
      <c r="G5541" s="72">
        <f>IF(F5541=0,0,IF(LİSTE!$F$1=F5541,1,F5541+1))</f>
        <v>25</v>
      </c>
      <c r="H5541" s="72">
        <f>IF(G5541=0,0,IF(LİSTE!$F$1=G5541,1,G5541+1))</f>
        <v>26</v>
      </c>
      <c r="I5541" s="72" t="str">
        <f>IFERROR(VLOOKUP(A5541,TATİLLER!$A$2:$D$30000,3,0),"TATİL DEĞİL")</f>
        <v>TATİL DEĞİL</v>
      </c>
    </row>
    <row r="5542" spans="1:9" x14ac:dyDescent="0.25">
      <c r="A5542" s="74">
        <f t="shared" ref="A5542" si="1283">A5541+3</f>
        <v>52957</v>
      </c>
      <c r="B5542" s="72">
        <f t="shared" si="1275"/>
        <v>1</v>
      </c>
      <c r="C5542" s="72" t="str">
        <f>IF(F5542=0,"RESMİ TATİL",VLOOKUP(F5542,LİSTE!$B$7:$D$1300,3,0))</f>
        <v>Elçin Ayşe ELMAS</v>
      </c>
      <c r="D5542" s="72" t="str">
        <f>IF(G5542=0,"RESMİ TATİL",VLOOKUP(G5542,LİSTE!$B$7:$D$1300,3,0))</f>
        <v>Muhammed YILDIZDAĞ</v>
      </c>
      <c r="E5542" s="72" t="str">
        <f>IF(H5542=0,"RESMİ TATİL",VLOOKUP(H5542,LİSTE!$B$7:$D$1300,3,0))</f>
        <v>Nisa Nur SANCAR</v>
      </c>
      <c r="F5542" s="72">
        <f>IF(B5542="TATİL",0,IF(F5541&gt;0,IF(LİSTE!$F$1=H5541,1,H5541+1),IF(F5541=0,H5540+1,IF(F5540=0,H5539+1,IF(F5539=0,H5538+1,IF(F5538=0,H5537+1))))))</f>
        <v>27</v>
      </c>
      <c r="G5542" s="72">
        <f>IF(F5542=0,0,IF(LİSTE!$F$1=F5542,1,F5542+1))</f>
        <v>28</v>
      </c>
      <c r="H5542" s="72">
        <f>IF(G5542=0,0,IF(LİSTE!$F$1=G5542,1,G5542+1))</f>
        <v>1</v>
      </c>
      <c r="I5542" s="72" t="str">
        <f>IFERROR(VLOOKUP(A5542,TATİLLER!$A$2:$D$30000,3,0),"TATİL DEĞİL")</f>
        <v>TATİL DEĞİL</v>
      </c>
    </row>
    <row r="5543" spans="1:9" x14ac:dyDescent="0.25">
      <c r="A5543" s="74">
        <f t="shared" si="1280"/>
        <v>52958</v>
      </c>
      <c r="B5543" s="72">
        <f t="shared" si="1275"/>
        <v>2</v>
      </c>
      <c r="C5543" s="72" t="str">
        <f>IF(F5543=0,"RESMİ TATİL",VLOOKUP(F5543,LİSTE!$B$7:$D$1300,3,0))</f>
        <v>Esila ÇETİN</v>
      </c>
      <c r="D5543" s="72" t="str">
        <f>IF(G5543=0,"RESMİ TATİL",VLOOKUP(G5543,LİSTE!$B$7:$D$1300,3,0))</f>
        <v>Zeynep Sevde TOPUZ</v>
      </c>
      <c r="E5543" s="72" t="str">
        <f>IF(H5543=0,"RESMİ TATİL",VLOOKUP(H5543,LİSTE!$B$7:$D$1300,3,0))</f>
        <v>Ömer Asaf KADAŞ</v>
      </c>
      <c r="F5543" s="72">
        <f>IF(B5543="TATİL",0,IF(F5542&gt;0,IF(LİSTE!$F$1=H5542,1,H5542+1),IF(F5542=0,H5541+1,IF(F5541=0,H5540+1,IF(F5540=0,H5539+1,IF(F5539=0,H5538+1))))))</f>
        <v>2</v>
      </c>
      <c r="G5543" s="72">
        <f>IF(F5543=0,0,IF(LİSTE!$F$1=F5543,1,F5543+1))</f>
        <v>3</v>
      </c>
      <c r="H5543" s="72">
        <f>IF(G5543=0,0,IF(LİSTE!$F$1=G5543,1,G5543+1))</f>
        <v>4</v>
      </c>
      <c r="I5543" s="72" t="str">
        <f>IFERROR(VLOOKUP(A5543,TATİLLER!$A$2:$D$30000,3,0),"TATİL DEĞİL")</f>
        <v>TATİL DEĞİL</v>
      </c>
    </row>
    <row r="5544" spans="1:9" x14ac:dyDescent="0.25">
      <c r="A5544" s="74">
        <f t="shared" si="1280"/>
        <v>52959</v>
      </c>
      <c r="B5544" s="72">
        <f t="shared" si="1275"/>
        <v>3</v>
      </c>
      <c r="C5544" s="72" t="str">
        <f>IF(F5544=0,"RESMİ TATİL",VLOOKUP(F5544,LİSTE!$B$7:$D$1300,3,0))</f>
        <v>Ramazan Baran ADIGÜZEL</v>
      </c>
      <c r="D5544" s="72" t="str">
        <f>IF(G5544=0,"RESMİ TATİL",VLOOKUP(G5544,LİSTE!$B$7:$D$1300,3,0))</f>
        <v>Bahar AKGÜN</v>
      </c>
      <c r="E5544" s="72" t="str">
        <f>IF(H5544=0,"RESMİ TATİL",VLOOKUP(H5544,LİSTE!$B$7:$D$1300,3,0))</f>
        <v>Ömer AKGÜL</v>
      </c>
      <c r="F5544" s="72">
        <f>IF(B5544="TATİL",0,IF(F5543&gt;0,IF(LİSTE!$F$1=H5543,1,H5543+1),IF(F5543=0,H5542+1,IF(F5542=0,H5541+1,IF(F5541=0,H5540+1,IF(F5540=0,H5539+1))))))</f>
        <v>5</v>
      </c>
      <c r="G5544" s="72">
        <f>IF(F5544=0,0,IF(LİSTE!$F$1=F5544,1,F5544+1))</f>
        <v>6</v>
      </c>
      <c r="H5544" s="72">
        <f>IF(G5544=0,0,IF(LİSTE!$F$1=G5544,1,G5544+1))</f>
        <v>7</v>
      </c>
      <c r="I5544" s="72" t="str">
        <f>IFERROR(VLOOKUP(A5544,TATİLLER!$A$2:$D$30000,3,0),"TATİL DEĞİL")</f>
        <v>TATİL DEĞİL</v>
      </c>
    </row>
    <row r="5545" spans="1:9" x14ac:dyDescent="0.25">
      <c r="A5545" s="74">
        <f t="shared" si="1280"/>
        <v>52960</v>
      </c>
      <c r="B5545" s="72">
        <f t="shared" si="1275"/>
        <v>4</v>
      </c>
      <c r="C5545" s="72" t="str">
        <f>IF(F5545=0,"RESMİ TATİL",VLOOKUP(F5545,LİSTE!$B$7:$D$1300,3,0))</f>
        <v>Muharrem EFE TANRIVERDİ</v>
      </c>
      <c r="D5545" s="72" t="str">
        <f>IF(G5545=0,"RESMİ TATİL",VLOOKUP(G5545,LİSTE!$B$7:$D$1300,3,0))</f>
        <v>Anıl DOĞAN</v>
      </c>
      <c r="E5545" s="72" t="str">
        <f>IF(H5545=0,"RESMİ TATİL",VLOOKUP(H5545,LİSTE!$B$7:$D$1300,3,0))</f>
        <v>İpek ARSLAN</v>
      </c>
      <c r="F5545" s="72">
        <f>IF(B5545="TATİL",0,IF(F5544&gt;0,IF(LİSTE!$F$1=H5544,1,H5544+1),IF(F5544=0,H5543+1,IF(F5543=0,H5542+1,IF(F5542=0,H5541+1,IF(F5541=0,H5540+1))))))</f>
        <v>8</v>
      </c>
      <c r="G5545" s="72">
        <f>IF(F5545=0,0,IF(LİSTE!$F$1=F5545,1,F5545+1))</f>
        <v>9</v>
      </c>
      <c r="H5545" s="72">
        <f>IF(G5545=0,0,IF(LİSTE!$F$1=G5545,1,G5545+1))</f>
        <v>10</v>
      </c>
      <c r="I5545" s="72" t="str">
        <f>IFERROR(VLOOKUP(A5545,TATİLLER!$A$2:$D$30000,3,0),"TATİL DEĞİL")</f>
        <v>TATİL DEĞİL</v>
      </c>
    </row>
    <row r="5546" spans="1:9" x14ac:dyDescent="0.25">
      <c r="A5546" s="74">
        <f t="shared" si="1280"/>
        <v>52961</v>
      </c>
      <c r="B5546" s="72">
        <f t="shared" si="1275"/>
        <v>5</v>
      </c>
      <c r="C5546" s="72" t="str">
        <f>IF(F5546=0,"RESMİ TATİL",VLOOKUP(F5546,LİSTE!$B$7:$D$1300,3,0))</f>
        <v>Efe KARSAK</v>
      </c>
      <c r="D5546" s="72" t="str">
        <f>IF(G5546=0,"RESMİ TATİL",VLOOKUP(G5546,LİSTE!$B$7:$D$1300,3,0))</f>
        <v>Abdullah KIRBAÇ</v>
      </c>
      <c r="E5546" s="72" t="str">
        <f>IF(H5546=0,"RESMİ TATİL",VLOOKUP(H5546,LİSTE!$B$7:$D$1300,3,0))</f>
        <v>Ümmü Defne GÜLER</v>
      </c>
      <c r="F5546" s="72">
        <f>IF(B5546="TATİL",0,IF(F5545&gt;0,IF(LİSTE!$F$1=H5545,1,H5545+1),IF(F5545=0,H5544+1,IF(F5544=0,H5543+1,IF(F5543=0,H5542+1,IF(F5542=0,H5541+1))))))</f>
        <v>11</v>
      </c>
      <c r="G5546" s="72">
        <f>IF(F5546=0,0,IF(LİSTE!$F$1=F5546,1,F5546+1))</f>
        <v>12</v>
      </c>
      <c r="H5546" s="72">
        <f>IF(G5546=0,0,IF(LİSTE!$F$1=G5546,1,G5546+1))</f>
        <v>13</v>
      </c>
      <c r="I5546" s="72" t="str">
        <f>IFERROR(VLOOKUP(A5546,TATİLLER!$A$2:$D$30000,3,0),"TATİL DEĞİL")</f>
        <v>TATİL DEĞİL</v>
      </c>
    </row>
    <row r="5547" spans="1:9" x14ac:dyDescent="0.25">
      <c r="A5547" s="74">
        <f t="shared" ref="A5547" si="1284">A5546+3</f>
        <v>52964</v>
      </c>
      <c r="B5547" s="72">
        <f t="shared" si="1275"/>
        <v>1</v>
      </c>
      <c r="C5547" s="72" t="str">
        <f>IF(F5547=0,"RESMİ TATİL",VLOOKUP(F5547,LİSTE!$B$7:$D$1300,3,0))</f>
        <v>Şevval ÖZDAMAR</v>
      </c>
      <c r="D5547" s="72" t="str">
        <f>IF(G5547=0,"RESMİ TATİL",VLOOKUP(G5547,LİSTE!$B$7:$D$1300,3,0))</f>
        <v>Zeynep AKDAĞ</v>
      </c>
      <c r="E5547" s="72" t="str">
        <f>IF(H5547=0,"RESMİ TATİL",VLOOKUP(H5547,LİSTE!$B$7:$D$1300,3,0))</f>
        <v>Esma ÇOKER</v>
      </c>
      <c r="F5547" s="72">
        <f>IF(B5547="TATİL",0,IF(F5546&gt;0,IF(LİSTE!$F$1=H5546,1,H5546+1),IF(F5546=0,H5545+1,IF(F5545=0,H5544+1,IF(F5544=0,H5543+1,IF(F5543=0,H5542+1))))))</f>
        <v>14</v>
      </c>
      <c r="G5547" s="72">
        <f>IF(F5547=0,0,IF(LİSTE!$F$1=F5547,1,F5547+1))</f>
        <v>15</v>
      </c>
      <c r="H5547" s="72">
        <f>IF(G5547=0,0,IF(LİSTE!$F$1=G5547,1,G5547+1))</f>
        <v>16</v>
      </c>
      <c r="I5547" s="72" t="str">
        <f>IFERROR(VLOOKUP(A5547,TATİLLER!$A$2:$D$30000,3,0),"TATİL DEĞİL")</f>
        <v>TATİL DEĞİL</v>
      </c>
    </row>
    <row r="5548" spans="1:9" x14ac:dyDescent="0.25">
      <c r="A5548" s="74">
        <f t="shared" si="1280"/>
        <v>52965</v>
      </c>
      <c r="B5548" s="72">
        <f t="shared" si="1275"/>
        <v>2</v>
      </c>
      <c r="C5548" s="72" t="str">
        <f>IF(F5548=0,"RESMİ TATİL",VLOOKUP(F5548,LİSTE!$B$7:$D$1300,3,0))</f>
        <v>Dursun Kubilay YAŞAR</v>
      </c>
      <c r="D5548" s="72" t="str">
        <f>IF(G5548=0,"RESMİ TATİL",VLOOKUP(G5548,LİSTE!$B$7:$D$1300,3,0))</f>
        <v>Zeynep Beril BAŞPINAR</v>
      </c>
      <c r="E5548" s="72" t="str">
        <f>IF(H5548=0,"RESMİ TATİL",VLOOKUP(H5548,LİSTE!$B$7:$D$1300,3,0))</f>
        <v>Ahmet DAL</v>
      </c>
      <c r="F5548" s="72">
        <f>IF(B5548="TATİL",0,IF(F5547&gt;0,IF(LİSTE!$F$1=H5547,1,H5547+1),IF(F5547=0,H5546+1,IF(F5546=0,H5545+1,IF(F5545=0,H5544+1,IF(F5544=0,H5543+1))))))</f>
        <v>17</v>
      </c>
      <c r="G5548" s="72">
        <f>IF(F5548=0,0,IF(LİSTE!$F$1=F5548,1,F5548+1))</f>
        <v>18</v>
      </c>
      <c r="H5548" s="72">
        <f>IF(G5548=0,0,IF(LİSTE!$F$1=G5548,1,G5548+1))</f>
        <v>19</v>
      </c>
      <c r="I5548" s="72" t="str">
        <f>IFERROR(VLOOKUP(A5548,TATİLLER!$A$2:$D$30000,3,0),"TATİL DEĞİL")</f>
        <v>TATİL DEĞİL</v>
      </c>
    </row>
    <row r="5549" spans="1:9" x14ac:dyDescent="0.25">
      <c r="A5549" s="74">
        <f t="shared" si="1280"/>
        <v>52966</v>
      </c>
      <c r="B5549" s="72">
        <f t="shared" si="1275"/>
        <v>3</v>
      </c>
      <c r="C5549" s="72" t="str">
        <f>IF(F5549=0,"RESMİ TATİL",VLOOKUP(F5549,LİSTE!$B$7:$D$1300,3,0))</f>
        <v>Emirhan KARATAŞ</v>
      </c>
      <c r="D5549" s="72" t="str">
        <f>IF(G5549=0,"RESMİ TATİL",VLOOKUP(G5549,LİSTE!$B$7:$D$1300,3,0))</f>
        <v>Zümra Yeter ARI</v>
      </c>
      <c r="E5549" s="72" t="str">
        <f>IF(H5549=0,"RESMİ TATİL",VLOOKUP(H5549,LİSTE!$B$7:$D$1300,3,0))</f>
        <v>Utku KARAGÖZ</v>
      </c>
      <c r="F5549" s="72">
        <f>IF(B5549="TATİL",0,IF(F5548&gt;0,IF(LİSTE!$F$1=H5548,1,H5548+1),IF(F5548=0,H5547+1,IF(F5547=0,H5546+1,IF(F5546=0,H5545+1,IF(F5545=0,H5544+1))))))</f>
        <v>20</v>
      </c>
      <c r="G5549" s="72">
        <f>IF(F5549=0,0,IF(LİSTE!$F$1=F5549,1,F5549+1))</f>
        <v>21</v>
      </c>
      <c r="H5549" s="72">
        <f>IF(G5549=0,0,IF(LİSTE!$F$1=G5549,1,G5549+1))</f>
        <v>22</v>
      </c>
      <c r="I5549" s="72" t="str">
        <f>IFERROR(VLOOKUP(A5549,TATİLLER!$A$2:$D$30000,3,0),"TATİL DEĞİL")</f>
        <v>TATİL DEĞİL</v>
      </c>
    </row>
    <row r="5550" spans="1:9" x14ac:dyDescent="0.25">
      <c r="A5550" s="74">
        <f t="shared" si="1280"/>
        <v>52967</v>
      </c>
      <c r="B5550" s="72">
        <f t="shared" si="1275"/>
        <v>4</v>
      </c>
      <c r="C5550" s="72" t="str">
        <f>IF(F5550=0,"RESMİ TATİL",VLOOKUP(F5550,LİSTE!$B$7:$D$1300,3,0))</f>
        <v>Feyza Zümra AVCIOĞLU</v>
      </c>
      <c r="D5550" s="72" t="str">
        <f>IF(G5550=0,"RESMİ TATİL",VLOOKUP(G5550,LİSTE!$B$7:$D$1300,3,0))</f>
        <v>Yusuf Ali TABUR</v>
      </c>
      <c r="E5550" s="72" t="str">
        <f>IF(H5550=0,"RESMİ TATİL",VLOOKUP(H5550,LİSTE!$B$7:$D$1300,3,0))</f>
        <v>Irmak UTEBAY</v>
      </c>
      <c r="F5550" s="72">
        <f>IF(B5550="TATİL",0,IF(F5549&gt;0,IF(LİSTE!$F$1=H5549,1,H5549+1),IF(F5549=0,H5548+1,IF(F5548=0,H5547+1,IF(F5547=0,H5546+1,IF(F5546=0,H5545+1))))))</f>
        <v>23</v>
      </c>
      <c r="G5550" s="72">
        <f>IF(F5550=0,0,IF(LİSTE!$F$1=F5550,1,F5550+1))</f>
        <v>24</v>
      </c>
      <c r="H5550" s="72">
        <f>IF(G5550=0,0,IF(LİSTE!$F$1=G5550,1,G5550+1))</f>
        <v>25</v>
      </c>
      <c r="I5550" s="72" t="str">
        <f>IFERROR(VLOOKUP(A5550,TATİLLER!$A$2:$D$30000,3,0),"TATİL DEĞİL")</f>
        <v>TATİL DEĞİL</v>
      </c>
    </row>
    <row r="5551" spans="1:9" x14ac:dyDescent="0.25">
      <c r="A5551" s="74">
        <f t="shared" si="1280"/>
        <v>52968</v>
      </c>
      <c r="B5551" s="72">
        <f t="shared" si="1275"/>
        <v>5</v>
      </c>
      <c r="C5551" s="72" t="str">
        <f>IF(F5551=0,"RESMİ TATİL",VLOOKUP(F5551,LİSTE!$B$7:$D$1300,3,0))</f>
        <v>Kerem AKKOÇ</v>
      </c>
      <c r="D5551" s="72" t="str">
        <f>IF(G5551=0,"RESMİ TATİL",VLOOKUP(G5551,LİSTE!$B$7:$D$1300,3,0))</f>
        <v>Elçin Ayşe ELMAS</v>
      </c>
      <c r="E5551" s="72" t="str">
        <f>IF(H5551=0,"RESMİ TATİL",VLOOKUP(H5551,LİSTE!$B$7:$D$1300,3,0))</f>
        <v>Muhammed YILDIZDAĞ</v>
      </c>
      <c r="F5551" s="72">
        <f>IF(B5551="TATİL",0,IF(F5550&gt;0,IF(LİSTE!$F$1=H5550,1,H5550+1),IF(F5550=0,H5549+1,IF(F5549=0,H5548+1,IF(F5548=0,H5547+1,IF(F5547=0,H5546+1))))))</f>
        <v>26</v>
      </c>
      <c r="G5551" s="72">
        <f>IF(F5551=0,0,IF(LİSTE!$F$1=F5551,1,F5551+1))</f>
        <v>27</v>
      </c>
      <c r="H5551" s="72">
        <f>IF(G5551=0,0,IF(LİSTE!$F$1=G5551,1,G5551+1))</f>
        <v>28</v>
      </c>
      <c r="I5551" s="72" t="str">
        <f>IFERROR(VLOOKUP(A5551,TATİLLER!$A$2:$D$30000,3,0),"TATİL DEĞİL")</f>
        <v>TATİL DEĞİL</v>
      </c>
    </row>
    <row r="5552" spans="1:9" x14ac:dyDescent="0.25">
      <c r="A5552" s="74">
        <f t="shared" ref="A5552" si="1285">A5551+3</f>
        <v>52971</v>
      </c>
      <c r="B5552" s="72">
        <f t="shared" si="1275"/>
        <v>1</v>
      </c>
      <c r="C5552" s="72" t="str">
        <f>IF(F5552=0,"RESMİ TATİL",VLOOKUP(F5552,LİSTE!$B$7:$D$1300,3,0))</f>
        <v>Nisa Nur SANCAR</v>
      </c>
      <c r="D5552" s="72" t="str">
        <f>IF(G5552=0,"RESMİ TATİL",VLOOKUP(G5552,LİSTE!$B$7:$D$1300,3,0))</f>
        <v>Esila ÇETİN</v>
      </c>
      <c r="E5552" s="72" t="str">
        <f>IF(H5552=0,"RESMİ TATİL",VLOOKUP(H5552,LİSTE!$B$7:$D$1300,3,0))</f>
        <v>Zeynep Sevde TOPUZ</v>
      </c>
      <c r="F5552" s="72">
        <f>IF(B5552="TATİL",0,IF(F5551&gt;0,IF(LİSTE!$F$1=H5551,1,H5551+1),IF(F5551=0,H5550+1,IF(F5550=0,H5549+1,IF(F5549=0,H5548+1,IF(F5548=0,H5547+1))))))</f>
        <v>1</v>
      </c>
      <c r="G5552" s="72">
        <f>IF(F5552=0,0,IF(LİSTE!$F$1=F5552,1,F5552+1))</f>
        <v>2</v>
      </c>
      <c r="H5552" s="72">
        <f>IF(G5552=0,0,IF(LİSTE!$F$1=G5552,1,G5552+1))</f>
        <v>3</v>
      </c>
      <c r="I5552" s="72" t="str">
        <f>IFERROR(VLOOKUP(A5552,TATİLLER!$A$2:$D$30000,3,0),"TATİL DEĞİL")</f>
        <v>TATİL DEĞİL</v>
      </c>
    </row>
    <row r="5553" spans="1:9" x14ac:dyDescent="0.25">
      <c r="A5553" s="74">
        <f t="shared" si="1280"/>
        <v>52972</v>
      </c>
      <c r="B5553" s="72">
        <f t="shared" si="1275"/>
        <v>2</v>
      </c>
      <c r="C5553" s="72" t="str">
        <f>IF(F5553=0,"RESMİ TATİL",VLOOKUP(F5553,LİSTE!$B$7:$D$1300,3,0))</f>
        <v>Ömer Asaf KADAŞ</v>
      </c>
      <c r="D5553" s="72" t="str">
        <f>IF(G5553=0,"RESMİ TATİL",VLOOKUP(G5553,LİSTE!$B$7:$D$1300,3,0))</f>
        <v>Ramazan Baran ADIGÜZEL</v>
      </c>
      <c r="E5553" s="72" t="str">
        <f>IF(H5553=0,"RESMİ TATİL",VLOOKUP(H5553,LİSTE!$B$7:$D$1300,3,0))</f>
        <v>Bahar AKGÜN</v>
      </c>
      <c r="F5553" s="72">
        <f>IF(B5553="TATİL",0,IF(F5552&gt;0,IF(LİSTE!$F$1=H5552,1,H5552+1),IF(F5552=0,H5551+1,IF(F5551=0,H5550+1,IF(F5550=0,H5549+1,IF(F5549=0,H5548+1))))))</f>
        <v>4</v>
      </c>
      <c r="G5553" s="72">
        <f>IF(F5553=0,0,IF(LİSTE!$F$1=F5553,1,F5553+1))</f>
        <v>5</v>
      </c>
      <c r="H5553" s="72">
        <f>IF(G5553=0,0,IF(LİSTE!$F$1=G5553,1,G5553+1))</f>
        <v>6</v>
      </c>
      <c r="I5553" s="72" t="str">
        <f>IFERROR(VLOOKUP(A5553,TATİLLER!$A$2:$D$30000,3,0),"TATİL DEĞİL")</f>
        <v>TATİL DEĞİL</v>
      </c>
    </row>
    <row r="5554" spans="1:9" x14ac:dyDescent="0.25">
      <c r="A5554" s="74">
        <f t="shared" si="1280"/>
        <v>52973</v>
      </c>
      <c r="B5554" s="72">
        <f t="shared" si="1275"/>
        <v>3</v>
      </c>
      <c r="C5554" s="72" t="str">
        <f>IF(F5554=0,"RESMİ TATİL",VLOOKUP(F5554,LİSTE!$B$7:$D$1300,3,0))</f>
        <v>Ömer AKGÜL</v>
      </c>
      <c r="D5554" s="72" t="str">
        <f>IF(G5554=0,"RESMİ TATİL",VLOOKUP(G5554,LİSTE!$B$7:$D$1300,3,0))</f>
        <v>Muharrem EFE TANRIVERDİ</v>
      </c>
      <c r="E5554" s="72" t="str">
        <f>IF(H5554=0,"RESMİ TATİL",VLOOKUP(H5554,LİSTE!$B$7:$D$1300,3,0))</f>
        <v>Anıl DOĞAN</v>
      </c>
      <c r="F5554" s="72">
        <f>IF(B5554="TATİL",0,IF(F5553&gt;0,IF(LİSTE!$F$1=H5553,1,H5553+1),IF(F5553=0,H5552+1,IF(F5552=0,H5551+1,IF(F5551=0,H5550+1,IF(F5550=0,H5549+1))))))</f>
        <v>7</v>
      </c>
      <c r="G5554" s="72">
        <f>IF(F5554=0,0,IF(LİSTE!$F$1=F5554,1,F5554+1))</f>
        <v>8</v>
      </c>
      <c r="H5554" s="72">
        <f>IF(G5554=0,0,IF(LİSTE!$F$1=G5554,1,G5554+1))</f>
        <v>9</v>
      </c>
      <c r="I5554" s="72" t="str">
        <f>IFERROR(VLOOKUP(A5554,TATİLLER!$A$2:$D$30000,3,0),"TATİL DEĞİL")</f>
        <v>TATİL DEĞİL</v>
      </c>
    </row>
    <row r="5555" spans="1:9" x14ac:dyDescent="0.25">
      <c r="A5555" s="74">
        <f t="shared" si="1280"/>
        <v>52974</v>
      </c>
      <c r="B5555" s="72">
        <f t="shared" si="1275"/>
        <v>4</v>
      </c>
      <c r="C5555" s="72" t="str">
        <f>IF(F5555=0,"RESMİ TATİL",VLOOKUP(F5555,LİSTE!$B$7:$D$1300,3,0))</f>
        <v>İpek ARSLAN</v>
      </c>
      <c r="D5555" s="72" t="str">
        <f>IF(G5555=0,"RESMİ TATİL",VLOOKUP(G5555,LİSTE!$B$7:$D$1300,3,0))</f>
        <v>Efe KARSAK</v>
      </c>
      <c r="E5555" s="72" t="str">
        <f>IF(H5555=0,"RESMİ TATİL",VLOOKUP(H5555,LİSTE!$B$7:$D$1300,3,0))</f>
        <v>Abdullah KIRBAÇ</v>
      </c>
      <c r="F5555" s="72">
        <f>IF(B5555="TATİL",0,IF(F5554&gt;0,IF(LİSTE!$F$1=H5554,1,H5554+1),IF(F5554=0,H5553+1,IF(F5553=0,H5552+1,IF(F5552=0,H5551+1,IF(F5551=0,H5550+1))))))</f>
        <v>10</v>
      </c>
      <c r="G5555" s="72">
        <f>IF(F5555=0,0,IF(LİSTE!$F$1=F5555,1,F5555+1))</f>
        <v>11</v>
      </c>
      <c r="H5555" s="72">
        <f>IF(G5555=0,0,IF(LİSTE!$F$1=G5555,1,G5555+1))</f>
        <v>12</v>
      </c>
      <c r="I5555" s="72" t="str">
        <f>IFERROR(VLOOKUP(A5555,TATİLLER!$A$2:$D$30000,3,0),"TATİL DEĞİL")</f>
        <v>TATİL DEĞİL</v>
      </c>
    </row>
    <row r="5556" spans="1:9" x14ac:dyDescent="0.25">
      <c r="A5556" s="74">
        <f t="shared" si="1280"/>
        <v>52975</v>
      </c>
      <c r="B5556" s="72">
        <f t="shared" si="1275"/>
        <v>5</v>
      </c>
      <c r="C5556" s="72" t="str">
        <f>IF(F5556=0,"RESMİ TATİL",VLOOKUP(F5556,LİSTE!$B$7:$D$1300,3,0))</f>
        <v>Ümmü Defne GÜLER</v>
      </c>
      <c r="D5556" s="72" t="str">
        <f>IF(G5556=0,"RESMİ TATİL",VLOOKUP(G5556,LİSTE!$B$7:$D$1300,3,0))</f>
        <v>Şevval ÖZDAMAR</v>
      </c>
      <c r="E5556" s="72" t="str">
        <f>IF(H5556=0,"RESMİ TATİL",VLOOKUP(H5556,LİSTE!$B$7:$D$1300,3,0))</f>
        <v>Zeynep AKDAĞ</v>
      </c>
      <c r="F5556" s="72">
        <f>IF(B5556="TATİL",0,IF(F5555&gt;0,IF(LİSTE!$F$1=H5555,1,H5555+1),IF(F5555=0,H5554+1,IF(F5554=0,H5553+1,IF(F5553=0,H5552+1,IF(F5552=0,H5551+1))))))</f>
        <v>13</v>
      </c>
      <c r="G5556" s="72">
        <f>IF(F5556=0,0,IF(LİSTE!$F$1=F5556,1,F5556+1))</f>
        <v>14</v>
      </c>
      <c r="H5556" s="72">
        <f>IF(G5556=0,0,IF(LİSTE!$F$1=G5556,1,G5556+1))</f>
        <v>15</v>
      </c>
      <c r="I5556" s="72" t="str">
        <f>IFERROR(VLOOKUP(A5556,TATİLLER!$A$2:$D$30000,3,0),"TATİL DEĞİL")</f>
        <v>TATİL DEĞİL</v>
      </c>
    </row>
    <row r="5557" spans="1:9" x14ac:dyDescent="0.25">
      <c r="A5557" s="74">
        <f t="shared" ref="A5557" si="1286">A5556+3</f>
        <v>52978</v>
      </c>
      <c r="B5557" s="72">
        <f t="shared" si="1275"/>
        <v>1</v>
      </c>
      <c r="C5557" s="72" t="str">
        <f>IF(F5557=0,"RESMİ TATİL",VLOOKUP(F5557,LİSTE!$B$7:$D$1300,3,0))</f>
        <v>Esma ÇOKER</v>
      </c>
      <c r="D5557" s="72" t="str">
        <f>IF(G5557=0,"RESMİ TATİL",VLOOKUP(G5557,LİSTE!$B$7:$D$1300,3,0))</f>
        <v>Dursun Kubilay YAŞAR</v>
      </c>
      <c r="E5557" s="72" t="str">
        <f>IF(H5557=0,"RESMİ TATİL",VLOOKUP(H5557,LİSTE!$B$7:$D$1300,3,0))</f>
        <v>Zeynep Beril BAŞPINAR</v>
      </c>
      <c r="F5557" s="72">
        <f>IF(B5557="TATİL",0,IF(F5556&gt;0,IF(LİSTE!$F$1=H5556,1,H5556+1),IF(F5556=0,H5555+1,IF(F5555=0,H5554+1,IF(F5554=0,H5553+1,IF(F5553=0,H5552+1))))))</f>
        <v>16</v>
      </c>
      <c r="G5557" s="72">
        <f>IF(F5557=0,0,IF(LİSTE!$F$1=F5557,1,F5557+1))</f>
        <v>17</v>
      </c>
      <c r="H5557" s="72">
        <f>IF(G5557=0,0,IF(LİSTE!$F$1=G5557,1,G5557+1))</f>
        <v>18</v>
      </c>
      <c r="I5557" s="72" t="str">
        <f>IFERROR(VLOOKUP(A5557,TATİLLER!$A$2:$D$30000,3,0),"TATİL DEĞİL")</f>
        <v>TATİL DEĞİL</v>
      </c>
    </row>
    <row r="5558" spans="1:9" x14ac:dyDescent="0.25">
      <c r="A5558" s="74">
        <f t="shared" si="1280"/>
        <v>52979</v>
      </c>
      <c r="B5558" s="72">
        <f t="shared" si="1275"/>
        <v>2</v>
      </c>
      <c r="C5558" s="72" t="str">
        <f>IF(F5558=0,"RESMİ TATİL",VLOOKUP(F5558,LİSTE!$B$7:$D$1300,3,0))</f>
        <v>Ahmet DAL</v>
      </c>
      <c r="D5558" s="72" t="str">
        <f>IF(G5558=0,"RESMİ TATİL",VLOOKUP(G5558,LİSTE!$B$7:$D$1300,3,0))</f>
        <v>Emirhan KARATAŞ</v>
      </c>
      <c r="E5558" s="72" t="str">
        <f>IF(H5558=0,"RESMİ TATİL",VLOOKUP(H5558,LİSTE!$B$7:$D$1300,3,0))</f>
        <v>Zümra Yeter ARI</v>
      </c>
      <c r="F5558" s="72">
        <f>IF(B5558="TATİL",0,IF(F5557&gt;0,IF(LİSTE!$F$1=H5557,1,H5557+1),IF(F5557=0,H5556+1,IF(F5556=0,H5555+1,IF(F5555=0,H5554+1,IF(F5554=0,H5553+1))))))</f>
        <v>19</v>
      </c>
      <c r="G5558" s="72">
        <f>IF(F5558=0,0,IF(LİSTE!$F$1=F5558,1,F5558+1))</f>
        <v>20</v>
      </c>
      <c r="H5558" s="72">
        <f>IF(G5558=0,0,IF(LİSTE!$F$1=G5558,1,G5558+1))</f>
        <v>21</v>
      </c>
      <c r="I5558" s="72" t="str">
        <f>IFERROR(VLOOKUP(A5558,TATİLLER!$A$2:$D$30000,3,0),"TATİL DEĞİL")</f>
        <v>TATİL DEĞİL</v>
      </c>
    </row>
    <row r="5559" spans="1:9" x14ac:dyDescent="0.25">
      <c r="A5559" s="74">
        <f t="shared" si="1280"/>
        <v>52980</v>
      </c>
      <c r="B5559" s="72">
        <f t="shared" si="1275"/>
        <v>3</v>
      </c>
      <c r="C5559" s="72" t="str">
        <f>IF(F5559=0,"RESMİ TATİL",VLOOKUP(F5559,LİSTE!$B$7:$D$1300,3,0))</f>
        <v>Utku KARAGÖZ</v>
      </c>
      <c r="D5559" s="72" t="str">
        <f>IF(G5559=0,"RESMİ TATİL",VLOOKUP(G5559,LİSTE!$B$7:$D$1300,3,0))</f>
        <v>Feyza Zümra AVCIOĞLU</v>
      </c>
      <c r="E5559" s="72" t="str">
        <f>IF(H5559=0,"RESMİ TATİL",VLOOKUP(H5559,LİSTE!$B$7:$D$1300,3,0))</f>
        <v>Yusuf Ali TABUR</v>
      </c>
      <c r="F5559" s="72">
        <f>IF(B5559="TATİL",0,IF(F5558&gt;0,IF(LİSTE!$F$1=H5558,1,H5558+1),IF(F5558=0,H5557+1,IF(F5557=0,H5556+1,IF(F5556=0,H5555+1,IF(F5555=0,H5554+1))))))</f>
        <v>22</v>
      </c>
      <c r="G5559" s="72">
        <f>IF(F5559=0,0,IF(LİSTE!$F$1=F5559,1,F5559+1))</f>
        <v>23</v>
      </c>
      <c r="H5559" s="72">
        <f>IF(G5559=0,0,IF(LİSTE!$F$1=G5559,1,G5559+1))</f>
        <v>24</v>
      </c>
      <c r="I5559" s="72" t="str">
        <f>IFERROR(VLOOKUP(A5559,TATİLLER!$A$2:$D$30000,3,0),"TATİL DEĞİL")</f>
        <v>TATİL DEĞİL</v>
      </c>
    </row>
    <row r="5560" spans="1:9" x14ac:dyDescent="0.25">
      <c r="A5560" s="74">
        <f t="shared" si="1280"/>
        <v>52981</v>
      </c>
      <c r="B5560" s="72">
        <f t="shared" si="1275"/>
        <v>4</v>
      </c>
      <c r="C5560" s="72" t="str">
        <f>IF(F5560=0,"RESMİ TATİL",VLOOKUP(F5560,LİSTE!$B$7:$D$1300,3,0))</f>
        <v>Irmak UTEBAY</v>
      </c>
      <c r="D5560" s="72" t="str">
        <f>IF(G5560=0,"RESMİ TATİL",VLOOKUP(G5560,LİSTE!$B$7:$D$1300,3,0))</f>
        <v>Kerem AKKOÇ</v>
      </c>
      <c r="E5560" s="72" t="str">
        <f>IF(H5560=0,"RESMİ TATİL",VLOOKUP(H5560,LİSTE!$B$7:$D$1300,3,0))</f>
        <v>Elçin Ayşe ELMAS</v>
      </c>
      <c r="F5560" s="72">
        <f>IF(B5560="TATİL",0,IF(F5559&gt;0,IF(LİSTE!$F$1=H5559,1,H5559+1),IF(F5559=0,H5558+1,IF(F5558=0,H5557+1,IF(F5557=0,H5556+1,IF(F5556=0,H5555+1))))))</f>
        <v>25</v>
      </c>
      <c r="G5560" s="72">
        <f>IF(F5560=0,0,IF(LİSTE!$F$1=F5560,1,F5560+1))</f>
        <v>26</v>
      </c>
      <c r="H5560" s="72">
        <f>IF(G5560=0,0,IF(LİSTE!$F$1=G5560,1,G5560+1))</f>
        <v>27</v>
      </c>
      <c r="I5560" s="72" t="str">
        <f>IFERROR(VLOOKUP(A5560,TATİLLER!$A$2:$D$30000,3,0),"TATİL DEĞİL")</f>
        <v>TATİL DEĞİL</v>
      </c>
    </row>
    <row r="5561" spans="1:9" x14ac:dyDescent="0.25">
      <c r="A5561" s="74">
        <f t="shared" si="1280"/>
        <v>52982</v>
      </c>
      <c r="B5561" s="72">
        <f t="shared" si="1275"/>
        <v>5</v>
      </c>
      <c r="C5561" s="72" t="str">
        <f>IF(F5561=0,"RESMİ TATİL",VLOOKUP(F5561,LİSTE!$B$7:$D$1300,3,0))</f>
        <v>Muhammed YILDIZDAĞ</v>
      </c>
      <c r="D5561" s="72" t="str">
        <f>IF(G5561=0,"RESMİ TATİL",VLOOKUP(G5561,LİSTE!$B$7:$D$1300,3,0))</f>
        <v>Nisa Nur SANCAR</v>
      </c>
      <c r="E5561" s="72" t="str">
        <f>IF(H5561=0,"RESMİ TATİL",VLOOKUP(H5561,LİSTE!$B$7:$D$1300,3,0))</f>
        <v>Esila ÇETİN</v>
      </c>
      <c r="F5561" s="72">
        <f>IF(B5561="TATİL",0,IF(F5560&gt;0,IF(LİSTE!$F$1=H5560,1,H5560+1),IF(F5560=0,H5559+1,IF(F5559=0,H5558+1,IF(F5558=0,H5557+1,IF(F5557=0,H5556+1))))))</f>
        <v>28</v>
      </c>
      <c r="G5561" s="72">
        <f>IF(F5561=0,0,IF(LİSTE!$F$1=F5561,1,F5561+1))</f>
        <v>1</v>
      </c>
      <c r="H5561" s="72">
        <f>IF(G5561=0,0,IF(LİSTE!$F$1=G5561,1,G5561+1))</f>
        <v>2</v>
      </c>
      <c r="I5561" s="72" t="str">
        <f>IFERROR(VLOOKUP(A5561,TATİLLER!$A$2:$D$30000,3,0),"TATİL DEĞİL")</f>
        <v>TATİL DEĞİL</v>
      </c>
    </row>
    <row r="5562" spans="1:9" x14ac:dyDescent="0.25">
      <c r="A5562" s="74">
        <f t="shared" ref="A5562" si="1287">A5561+3</f>
        <v>52985</v>
      </c>
      <c r="B5562" s="72">
        <f t="shared" si="1275"/>
        <v>1</v>
      </c>
      <c r="C5562" s="72" t="str">
        <f>IF(F5562=0,"RESMİ TATİL",VLOOKUP(F5562,LİSTE!$B$7:$D$1300,3,0))</f>
        <v>Zeynep Sevde TOPUZ</v>
      </c>
      <c r="D5562" s="72" t="str">
        <f>IF(G5562=0,"RESMİ TATİL",VLOOKUP(G5562,LİSTE!$B$7:$D$1300,3,0))</f>
        <v>Ömer Asaf KADAŞ</v>
      </c>
      <c r="E5562" s="72" t="str">
        <f>IF(H5562=0,"RESMİ TATİL",VLOOKUP(H5562,LİSTE!$B$7:$D$1300,3,0))</f>
        <v>Ramazan Baran ADIGÜZEL</v>
      </c>
      <c r="F5562" s="72">
        <f>IF(B5562="TATİL",0,IF(F5561&gt;0,IF(LİSTE!$F$1=H5561,1,H5561+1),IF(F5561=0,H5560+1,IF(F5560=0,H5559+1,IF(F5559=0,H5558+1,IF(F5558=0,H5557+1))))))</f>
        <v>3</v>
      </c>
      <c r="G5562" s="72">
        <f>IF(F5562=0,0,IF(LİSTE!$F$1=F5562,1,F5562+1))</f>
        <v>4</v>
      </c>
      <c r="H5562" s="72">
        <f>IF(G5562=0,0,IF(LİSTE!$F$1=G5562,1,G5562+1))</f>
        <v>5</v>
      </c>
      <c r="I5562" s="72" t="str">
        <f>IFERROR(VLOOKUP(A5562,TATİLLER!$A$2:$D$30000,3,0),"TATİL DEĞİL")</f>
        <v>TATİL DEĞİL</v>
      </c>
    </row>
    <row r="5563" spans="1:9" x14ac:dyDescent="0.25">
      <c r="A5563" s="74">
        <f t="shared" si="1280"/>
        <v>52986</v>
      </c>
      <c r="B5563" s="72">
        <f t="shared" si="1275"/>
        <v>2</v>
      </c>
      <c r="C5563" s="72" t="str">
        <f>IF(F5563=0,"RESMİ TATİL",VLOOKUP(F5563,LİSTE!$B$7:$D$1300,3,0))</f>
        <v>Bahar AKGÜN</v>
      </c>
      <c r="D5563" s="72" t="str">
        <f>IF(G5563=0,"RESMİ TATİL",VLOOKUP(G5563,LİSTE!$B$7:$D$1300,3,0))</f>
        <v>Ömer AKGÜL</v>
      </c>
      <c r="E5563" s="72" t="str">
        <f>IF(H5563=0,"RESMİ TATİL",VLOOKUP(H5563,LİSTE!$B$7:$D$1300,3,0))</f>
        <v>Muharrem EFE TANRIVERDİ</v>
      </c>
      <c r="F5563" s="72">
        <f>IF(B5563="TATİL",0,IF(F5562&gt;0,IF(LİSTE!$F$1=H5562,1,H5562+1),IF(F5562=0,H5561+1,IF(F5561=0,H5560+1,IF(F5560=0,H5559+1,IF(F5559=0,H5558+1))))))</f>
        <v>6</v>
      </c>
      <c r="G5563" s="72">
        <f>IF(F5563=0,0,IF(LİSTE!$F$1=F5563,1,F5563+1))</f>
        <v>7</v>
      </c>
      <c r="H5563" s="72">
        <f>IF(G5563=0,0,IF(LİSTE!$F$1=G5563,1,G5563+1))</f>
        <v>8</v>
      </c>
      <c r="I5563" s="72" t="str">
        <f>IFERROR(VLOOKUP(A5563,TATİLLER!$A$2:$D$30000,3,0),"TATİL DEĞİL")</f>
        <v>TATİL DEĞİL</v>
      </c>
    </row>
    <row r="5564" spans="1:9" x14ac:dyDescent="0.25">
      <c r="A5564" s="74">
        <f t="shared" si="1280"/>
        <v>52987</v>
      </c>
      <c r="B5564" s="72">
        <f t="shared" si="1275"/>
        <v>3</v>
      </c>
      <c r="C5564" s="72" t="str">
        <f>IF(F5564=0,"RESMİ TATİL",VLOOKUP(F5564,LİSTE!$B$7:$D$1300,3,0))</f>
        <v>Anıl DOĞAN</v>
      </c>
      <c r="D5564" s="72" t="str">
        <f>IF(G5564=0,"RESMİ TATİL",VLOOKUP(G5564,LİSTE!$B$7:$D$1300,3,0))</f>
        <v>İpek ARSLAN</v>
      </c>
      <c r="E5564" s="72" t="str">
        <f>IF(H5564=0,"RESMİ TATİL",VLOOKUP(H5564,LİSTE!$B$7:$D$1300,3,0))</f>
        <v>Efe KARSAK</v>
      </c>
      <c r="F5564" s="72">
        <f>IF(B5564="TATİL",0,IF(F5563&gt;0,IF(LİSTE!$F$1=H5563,1,H5563+1),IF(F5563=0,H5562+1,IF(F5562=0,H5561+1,IF(F5561=0,H5560+1,IF(F5560=0,H5559+1))))))</f>
        <v>9</v>
      </c>
      <c r="G5564" s="72">
        <f>IF(F5564=0,0,IF(LİSTE!$F$1=F5564,1,F5564+1))</f>
        <v>10</v>
      </c>
      <c r="H5564" s="72">
        <f>IF(G5564=0,0,IF(LİSTE!$F$1=G5564,1,G5564+1))</f>
        <v>11</v>
      </c>
      <c r="I5564" s="72" t="str">
        <f>IFERROR(VLOOKUP(A5564,TATİLLER!$A$2:$D$30000,3,0),"TATİL DEĞİL")</f>
        <v>TATİL DEĞİL</v>
      </c>
    </row>
    <row r="5565" spans="1:9" x14ac:dyDescent="0.25">
      <c r="A5565" s="74">
        <f t="shared" si="1280"/>
        <v>52988</v>
      </c>
      <c r="B5565" s="72">
        <f t="shared" si="1275"/>
        <v>4</v>
      </c>
      <c r="C5565" s="72" t="str">
        <f>IF(F5565=0,"RESMİ TATİL",VLOOKUP(F5565,LİSTE!$B$7:$D$1300,3,0))</f>
        <v>Abdullah KIRBAÇ</v>
      </c>
      <c r="D5565" s="72" t="str">
        <f>IF(G5565=0,"RESMİ TATİL",VLOOKUP(G5565,LİSTE!$B$7:$D$1300,3,0))</f>
        <v>Ümmü Defne GÜLER</v>
      </c>
      <c r="E5565" s="72" t="str">
        <f>IF(H5565=0,"RESMİ TATİL",VLOOKUP(H5565,LİSTE!$B$7:$D$1300,3,0))</f>
        <v>Şevval ÖZDAMAR</v>
      </c>
      <c r="F5565" s="72">
        <f>IF(B5565="TATİL",0,IF(F5564&gt;0,IF(LİSTE!$F$1=H5564,1,H5564+1),IF(F5564=0,H5563+1,IF(F5563=0,H5562+1,IF(F5562=0,H5561+1,IF(F5561=0,H5560+1))))))</f>
        <v>12</v>
      </c>
      <c r="G5565" s="72">
        <f>IF(F5565=0,0,IF(LİSTE!$F$1=F5565,1,F5565+1))</f>
        <v>13</v>
      </c>
      <c r="H5565" s="72">
        <f>IF(G5565=0,0,IF(LİSTE!$F$1=G5565,1,G5565+1))</f>
        <v>14</v>
      </c>
      <c r="I5565" s="72" t="str">
        <f>IFERROR(VLOOKUP(A5565,TATİLLER!$A$2:$D$30000,3,0),"TATİL DEĞİL")</f>
        <v>TATİL DEĞİL</v>
      </c>
    </row>
    <row r="5566" spans="1:9" x14ac:dyDescent="0.25">
      <c r="A5566" s="74">
        <f t="shared" si="1280"/>
        <v>52989</v>
      </c>
      <c r="B5566" s="72">
        <f t="shared" si="1275"/>
        <v>5</v>
      </c>
      <c r="C5566" s="72" t="str">
        <f>IF(F5566=0,"RESMİ TATİL",VLOOKUP(F5566,LİSTE!$B$7:$D$1300,3,0))</f>
        <v>Zeynep AKDAĞ</v>
      </c>
      <c r="D5566" s="72" t="str">
        <f>IF(G5566=0,"RESMİ TATİL",VLOOKUP(G5566,LİSTE!$B$7:$D$1300,3,0))</f>
        <v>Esma ÇOKER</v>
      </c>
      <c r="E5566" s="72" t="str">
        <f>IF(H5566=0,"RESMİ TATİL",VLOOKUP(H5566,LİSTE!$B$7:$D$1300,3,0))</f>
        <v>Dursun Kubilay YAŞAR</v>
      </c>
      <c r="F5566" s="72">
        <f>IF(B5566="TATİL",0,IF(F5565&gt;0,IF(LİSTE!$F$1=H5565,1,H5565+1),IF(F5565=0,H5564+1,IF(F5564=0,H5563+1,IF(F5563=0,H5562+1,IF(F5562=0,H5561+1))))))</f>
        <v>15</v>
      </c>
      <c r="G5566" s="72">
        <f>IF(F5566=0,0,IF(LİSTE!$F$1=F5566,1,F5566+1))</f>
        <v>16</v>
      </c>
      <c r="H5566" s="72">
        <f>IF(G5566=0,0,IF(LİSTE!$F$1=G5566,1,G5566+1))</f>
        <v>17</v>
      </c>
      <c r="I5566" s="72" t="str">
        <f>IFERROR(VLOOKUP(A5566,TATİLLER!$A$2:$D$30000,3,0),"TATİL DEĞİL")</f>
        <v>TATİL DEĞİL</v>
      </c>
    </row>
    <row r="5567" spans="1:9" x14ac:dyDescent="0.25">
      <c r="A5567" s="74">
        <f t="shared" ref="A5567" si="1288">A5566+3</f>
        <v>52992</v>
      </c>
      <c r="B5567" s="72">
        <f t="shared" si="1275"/>
        <v>1</v>
      </c>
      <c r="C5567" s="72" t="str">
        <f>IF(F5567=0,"RESMİ TATİL",VLOOKUP(F5567,LİSTE!$B$7:$D$1300,3,0))</f>
        <v>Zeynep Beril BAŞPINAR</v>
      </c>
      <c r="D5567" s="72" t="str">
        <f>IF(G5567=0,"RESMİ TATİL",VLOOKUP(G5567,LİSTE!$B$7:$D$1300,3,0))</f>
        <v>Ahmet DAL</v>
      </c>
      <c r="E5567" s="72" t="str">
        <f>IF(H5567=0,"RESMİ TATİL",VLOOKUP(H5567,LİSTE!$B$7:$D$1300,3,0))</f>
        <v>Emirhan KARATAŞ</v>
      </c>
      <c r="F5567" s="72">
        <f>IF(B5567="TATİL",0,IF(F5566&gt;0,IF(LİSTE!$F$1=H5566,1,H5566+1),IF(F5566=0,H5565+1,IF(F5565=0,H5564+1,IF(F5564=0,H5563+1,IF(F5563=0,H5562+1))))))</f>
        <v>18</v>
      </c>
      <c r="G5567" s="72">
        <f>IF(F5567=0,0,IF(LİSTE!$F$1=F5567,1,F5567+1))</f>
        <v>19</v>
      </c>
      <c r="H5567" s="72">
        <f>IF(G5567=0,0,IF(LİSTE!$F$1=G5567,1,G5567+1))</f>
        <v>20</v>
      </c>
      <c r="I5567" s="72" t="str">
        <f>IFERROR(VLOOKUP(A5567,TATİLLER!$A$2:$D$30000,3,0),"TATİL DEĞİL")</f>
        <v>TATİL DEĞİL</v>
      </c>
    </row>
    <row r="5568" spans="1:9" x14ac:dyDescent="0.25">
      <c r="A5568" s="74">
        <f t="shared" si="1280"/>
        <v>52993</v>
      </c>
      <c r="B5568" s="72">
        <f t="shared" si="1275"/>
        <v>2</v>
      </c>
      <c r="C5568" s="72" t="str">
        <f>IF(F5568=0,"RESMİ TATİL",VLOOKUP(F5568,LİSTE!$B$7:$D$1300,3,0))</f>
        <v>Zümra Yeter ARI</v>
      </c>
      <c r="D5568" s="72" t="str">
        <f>IF(G5568=0,"RESMİ TATİL",VLOOKUP(G5568,LİSTE!$B$7:$D$1300,3,0))</f>
        <v>Utku KARAGÖZ</v>
      </c>
      <c r="E5568" s="72" t="str">
        <f>IF(H5568=0,"RESMİ TATİL",VLOOKUP(H5568,LİSTE!$B$7:$D$1300,3,0))</f>
        <v>Feyza Zümra AVCIOĞLU</v>
      </c>
      <c r="F5568" s="72">
        <f>IF(B5568="TATİL",0,IF(F5567&gt;0,IF(LİSTE!$F$1=H5567,1,H5567+1),IF(F5567=0,H5566+1,IF(F5566=0,H5565+1,IF(F5565=0,H5564+1,IF(F5564=0,H5563+1))))))</f>
        <v>21</v>
      </c>
      <c r="G5568" s="72">
        <f>IF(F5568=0,0,IF(LİSTE!$F$1=F5568,1,F5568+1))</f>
        <v>22</v>
      </c>
      <c r="H5568" s="72">
        <f>IF(G5568=0,0,IF(LİSTE!$F$1=G5568,1,G5568+1))</f>
        <v>23</v>
      </c>
      <c r="I5568" s="72" t="str">
        <f>IFERROR(VLOOKUP(A5568,TATİLLER!$A$2:$D$30000,3,0),"TATİL DEĞİL")</f>
        <v>TATİL DEĞİL</v>
      </c>
    </row>
    <row r="5569" spans="1:9" x14ac:dyDescent="0.25">
      <c r="A5569" s="74">
        <f t="shared" si="1280"/>
        <v>52994</v>
      </c>
      <c r="B5569" s="72">
        <f t="shared" si="1275"/>
        <v>3</v>
      </c>
      <c r="C5569" s="72" t="str">
        <f>IF(F5569=0,"RESMİ TATİL",VLOOKUP(F5569,LİSTE!$B$7:$D$1300,3,0))</f>
        <v>Yusuf Ali TABUR</v>
      </c>
      <c r="D5569" s="72" t="str">
        <f>IF(G5569=0,"RESMİ TATİL",VLOOKUP(G5569,LİSTE!$B$7:$D$1300,3,0))</f>
        <v>Irmak UTEBAY</v>
      </c>
      <c r="E5569" s="72" t="str">
        <f>IF(H5569=0,"RESMİ TATİL",VLOOKUP(H5569,LİSTE!$B$7:$D$1300,3,0))</f>
        <v>Kerem AKKOÇ</v>
      </c>
      <c r="F5569" s="72">
        <f>IF(B5569="TATİL",0,IF(F5568&gt;0,IF(LİSTE!$F$1=H5568,1,H5568+1),IF(F5568=0,H5567+1,IF(F5567=0,H5566+1,IF(F5566=0,H5565+1,IF(F5565=0,H5564+1))))))</f>
        <v>24</v>
      </c>
      <c r="G5569" s="72">
        <f>IF(F5569=0,0,IF(LİSTE!$F$1=F5569,1,F5569+1))</f>
        <v>25</v>
      </c>
      <c r="H5569" s="72">
        <f>IF(G5569=0,0,IF(LİSTE!$F$1=G5569,1,G5569+1))</f>
        <v>26</v>
      </c>
      <c r="I5569" s="72" t="str">
        <f>IFERROR(VLOOKUP(A5569,TATİLLER!$A$2:$D$30000,3,0),"TATİL DEĞİL")</f>
        <v>TATİL DEĞİL</v>
      </c>
    </row>
    <row r="5570" spans="1:9" x14ac:dyDescent="0.25">
      <c r="A5570" s="74">
        <f t="shared" si="1280"/>
        <v>52995</v>
      </c>
      <c r="B5570" s="72">
        <f t="shared" si="1275"/>
        <v>4</v>
      </c>
      <c r="C5570" s="72" t="str">
        <f>IF(F5570=0,"RESMİ TATİL",VLOOKUP(F5570,LİSTE!$B$7:$D$1300,3,0))</f>
        <v>Elçin Ayşe ELMAS</v>
      </c>
      <c r="D5570" s="72" t="str">
        <f>IF(G5570=0,"RESMİ TATİL",VLOOKUP(G5570,LİSTE!$B$7:$D$1300,3,0))</f>
        <v>Muhammed YILDIZDAĞ</v>
      </c>
      <c r="E5570" s="72" t="str">
        <f>IF(H5570=0,"RESMİ TATİL",VLOOKUP(H5570,LİSTE!$B$7:$D$1300,3,0))</f>
        <v>Nisa Nur SANCAR</v>
      </c>
      <c r="F5570" s="72">
        <f>IF(B5570="TATİL",0,IF(F5569&gt;0,IF(LİSTE!$F$1=H5569,1,H5569+1),IF(F5569=0,H5568+1,IF(F5568=0,H5567+1,IF(F5567=0,H5566+1,IF(F5566=0,H5565+1))))))</f>
        <v>27</v>
      </c>
      <c r="G5570" s="72">
        <f>IF(F5570=0,0,IF(LİSTE!$F$1=F5570,1,F5570+1))</f>
        <v>28</v>
      </c>
      <c r="H5570" s="72">
        <f>IF(G5570=0,0,IF(LİSTE!$F$1=G5570,1,G5570+1))</f>
        <v>1</v>
      </c>
      <c r="I5570" s="72" t="str">
        <f>IFERROR(VLOOKUP(A5570,TATİLLER!$A$2:$D$30000,3,0),"TATİL DEĞİL")</f>
        <v>TATİL DEĞİL</v>
      </c>
    </row>
    <row r="5571" spans="1:9" x14ac:dyDescent="0.25">
      <c r="A5571" s="74">
        <f t="shared" si="1280"/>
        <v>52996</v>
      </c>
      <c r="B5571" s="72">
        <f t="shared" ref="B5571:B5634" si="1289">IF(I5571="TATİL","TATİL",WEEKDAY(A5571,2))</f>
        <v>5</v>
      </c>
      <c r="C5571" s="72" t="str">
        <f>IF(F5571=0,"RESMİ TATİL",VLOOKUP(F5571,LİSTE!$B$7:$D$1300,3,0))</f>
        <v>Esila ÇETİN</v>
      </c>
      <c r="D5571" s="72" t="str">
        <f>IF(G5571=0,"RESMİ TATİL",VLOOKUP(G5571,LİSTE!$B$7:$D$1300,3,0))</f>
        <v>Zeynep Sevde TOPUZ</v>
      </c>
      <c r="E5571" s="72" t="str">
        <f>IF(H5571=0,"RESMİ TATİL",VLOOKUP(H5571,LİSTE!$B$7:$D$1300,3,0))</f>
        <v>Ömer Asaf KADAŞ</v>
      </c>
      <c r="F5571" s="72">
        <f>IF(B5571="TATİL",0,IF(F5570&gt;0,IF(LİSTE!$F$1=H5570,1,H5570+1),IF(F5570=0,H5569+1,IF(F5569=0,H5568+1,IF(F5568=0,H5567+1,IF(F5567=0,H5566+1))))))</f>
        <v>2</v>
      </c>
      <c r="G5571" s="72">
        <f>IF(F5571=0,0,IF(LİSTE!$F$1=F5571,1,F5571+1))</f>
        <v>3</v>
      </c>
      <c r="H5571" s="72">
        <f>IF(G5571=0,0,IF(LİSTE!$F$1=G5571,1,G5571+1))</f>
        <v>4</v>
      </c>
      <c r="I5571" s="72" t="str">
        <f>IFERROR(VLOOKUP(A5571,TATİLLER!$A$2:$D$30000,3,0),"TATİL DEĞİL")</f>
        <v>TATİL DEĞİL</v>
      </c>
    </row>
    <row r="5572" spans="1:9" x14ac:dyDescent="0.25">
      <c r="A5572" s="74">
        <f t="shared" ref="A5572" si="1290">A5571+3</f>
        <v>52999</v>
      </c>
      <c r="B5572" s="72">
        <f t="shared" si="1289"/>
        <v>1</v>
      </c>
      <c r="C5572" s="72" t="str">
        <f>IF(F5572=0,"RESMİ TATİL",VLOOKUP(F5572,LİSTE!$B$7:$D$1300,3,0))</f>
        <v>Ramazan Baran ADIGÜZEL</v>
      </c>
      <c r="D5572" s="72" t="str">
        <f>IF(G5572=0,"RESMİ TATİL",VLOOKUP(G5572,LİSTE!$B$7:$D$1300,3,0))</f>
        <v>Bahar AKGÜN</v>
      </c>
      <c r="E5572" s="72" t="str">
        <f>IF(H5572=0,"RESMİ TATİL",VLOOKUP(H5572,LİSTE!$B$7:$D$1300,3,0))</f>
        <v>Ömer AKGÜL</v>
      </c>
      <c r="F5572" s="72">
        <f>IF(B5572="TATİL",0,IF(F5571&gt;0,IF(LİSTE!$F$1=H5571,1,H5571+1),IF(F5571=0,H5570+1,IF(F5570=0,H5569+1,IF(F5569=0,H5568+1,IF(F5568=0,H5567+1))))))</f>
        <v>5</v>
      </c>
      <c r="G5572" s="72">
        <f>IF(F5572=0,0,IF(LİSTE!$F$1=F5572,1,F5572+1))</f>
        <v>6</v>
      </c>
      <c r="H5572" s="72">
        <f>IF(G5572=0,0,IF(LİSTE!$F$1=G5572,1,G5572+1))</f>
        <v>7</v>
      </c>
      <c r="I5572" s="72" t="str">
        <f>IFERROR(VLOOKUP(A5572,TATİLLER!$A$2:$D$30000,3,0),"TATİL DEĞİL")</f>
        <v>TATİL DEĞİL</v>
      </c>
    </row>
    <row r="5573" spans="1:9" x14ac:dyDescent="0.25">
      <c r="A5573" s="74">
        <f t="shared" si="1280"/>
        <v>53000</v>
      </c>
      <c r="B5573" s="72">
        <f t="shared" si="1289"/>
        <v>2</v>
      </c>
      <c r="C5573" s="72" t="str">
        <f>IF(F5573=0,"RESMİ TATİL",VLOOKUP(F5573,LİSTE!$B$7:$D$1300,3,0))</f>
        <v>Muharrem EFE TANRIVERDİ</v>
      </c>
      <c r="D5573" s="72" t="str">
        <f>IF(G5573=0,"RESMİ TATİL",VLOOKUP(G5573,LİSTE!$B$7:$D$1300,3,0))</f>
        <v>Anıl DOĞAN</v>
      </c>
      <c r="E5573" s="72" t="str">
        <f>IF(H5573=0,"RESMİ TATİL",VLOOKUP(H5573,LİSTE!$B$7:$D$1300,3,0))</f>
        <v>İpek ARSLAN</v>
      </c>
      <c r="F5573" s="72">
        <f>IF(B5573="TATİL",0,IF(F5572&gt;0,IF(LİSTE!$F$1=H5572,1,H5572+1),IF(F5572=0,H5571+1,IF(F5571=0,H5570+1,IF(F5570=0,H5569+1,IF(F5569=0,H5568+1))))))</f>
        <v>8</v>
      </c>
      <c r="G5573" s="72">
        <f>IF(F5573=0,0,IF(LİSTE!$F$1=F5573,1,F5573+1))</f>
        <v>9</v>
      </c>
      <c r="H5573" s="72">
        <f>IF(G5573=0,0,IF(LİSTE!$F$1=G5573,1,G5573+1))</f>
        <v>10</v>
      </c>
      <c r="I5573" s="72" t="str">
        <f>IFERROR(VLOOKUP(A5573,TATİLLER!$A$2:$D$30000,3,0),"TATİL DEĞİL")</f>
        <v>TATİL DEĞİL</v>
      </c>
    </row>
    <row r="5574" spans="1:9" x14ac:dyDescent="0.25">
      <c r="A5574" s="74">
        <f t="shared" si="1280"/>
        <v>53001</v>
      </c>
      <c r="B5574" s="72">
        <f t="shared" si="1289"/>
        <v>3</v>
      </c>
      <c r="C5574" s="72" t="str">
        <f>IF(F5574=0,"RESMİ TATİL",VLOOKUP(F5574,LİSTE!$B$7:$D$1300,3,0))</f>
        <v>Efe KARSAK</v>
      </c>
      <c r="D5574" s="72" t="str">
        <f>IF(G5574=0,"RESMİ TATİL",VLOOKUP(G5574,LİSTE!$B$7:$D$1300,3,0))</f>
        <v>Abdullah KIRBAÇ</v>
      </c>
      <c r="E5574" s="72" t="str">
        <f>IF(H5574=0,"RESMİ TATİL",VLOOKUP(H5574,LİSTE!$B$7:$D$1300,3,0))</f>
        <v>Ümmü Defne GÜLER</v>
      </c>
      <c r="F5574" s="72">
        <f>IF(B5574="TATİL",0,IF(F5573&gt;0,IF(LİSTE!$F$1=H5573,1,H5573+1),IF(F5573=0,H5572+1,IF(F5572=0,H5571+1,IF(F5571=0,H5570+1,IF(F5570=0,H5569+1))))))</f>
        <v>11</v>
      </c>
      <c r="G5574" s="72">
        <f>IF(F5574=0,0,IF(LİSTE!$F$1=F5574,1,F5574+1))</f>
        <v>12</v>
      </c>
      <c r="H5574" s="72">
        <f>IF(G5574=0,0,IF(LİSTE!$F$1=G5574,1,G5574+1))</f>
        <v>13</v>
      </c>
      <c r="I5574" s="72" t="str">
        <f>IFERROR(VLOOKUP(A5574,TATİLLER!$A$2:$D$30000,3,0),"TATİL DEĞİL")</f>
        <v>TATİL DEĞİL</v>
      </c>
    </row>
    <row r="5575" spans="1:9" x14ac:dyDescent="0.25">
      <c r="A5575" s="74">
        <f t="shared" si="1280"/>
        <v>53002</v>
      </c>
      <c r="B5575" s="72">
        <f t="shared" si="1289"/>
        <v>4</v>
      </c>
      <c r="C5575" s="72" t="str">
        <f>IF(F5575=0,"RESMİ TATİL",VLOOKUP(F5575,LİSTE!$B$7:$D$1300,3,0))</f>
        <v>Şevval ÖZDAMAR</v>
      </c>
      <c r="D5575" s="72" t="str">
        <f>IF(G5575=0,"RESMİ TATİL",VLOOKUP(G5575,LİSTE!$B$7:$D$1300,3,0))</f>
        <v>Zeynep AKDAĞ</v>
      </c>
      <c r="E5575" s="72" t="str">
        <f>IF(H5575=0,"RESMİ TATİL",VLOOKUP(H5575,LİSTE!$B$7:$D$1300,3,0))</f>
        <v>Esma ÇOKER</v>
      </c>
      <c r="F5575" s="72">
        <f>IF(B5575="TATİL",0,IF(F5574&gt;0,IF(LİSTE!$F$1=H5574,1,H5574+1),IF(F5574=0,H5573+1,IF(F5573=0,H5572+1,IF(F5572=0,H5571+1,IF(F5571=0,H5570+1))))))</f>
        <v>14</v>
      </c>
      <c r="G5575" s="72">
        <f>IF(F5575=0,0,IF(LİSTE!$F$1=F5575,1,F5575+1))</f>
        <v>15</v>
      </c>
      <c r="H5575" s="72">
        <f>IF(G5575=0,0,IF(LİSTE!$F$1=G5575,1,G5575+1))</f>
        <v>16</v>
      </c>
      <c r="I5575" s="72" t="str">
        <f>IFERROR(VLOOKUP(A5575,TATİLLER!$A$2:$D$30000,3,0),"TATİL DEĞİL")</f>
        <v>TATİL DEĞİL</v>
      </c>
    </row>
    <row r="5576" spans="1:9" x14ac:dyDescent="0.25">
      <c r="A5576" s="74">
        <f t="shared" si="1280"/>
        <v>53003</v>
      </c>
      <c r="B5576" s="72">
        <f t="shared" si="1289"/>
        <v>5</v>
      </c>
      <c r="C5576" s="72" t="str">
        <f>IF(F5576=0,"RESMİ TATİL",VLOOKUP(F5576,LİSTE!$B$7:$D$1300,3,0))</f>
        <v>Dursun Kubilay YAŞAR</v>
      </c>
      <c r="D5576" s="72" t="str">
        <f>IF(G5576=0,"RESMİ TATİL",VLOOKUP(G5576,LİSTE!$B$7:$D$1300,3,0))</f>
        <v>Zeynep Beril BAŞPINAR</v>
      </c>
      <c r="E5576" s="72" t="str">
        <f>IF(H5576=0,"RESMİ TATİL",VLOOKUP(H5576,LİSTE!$B$7:$D$1300,3,0))</f>
        <v>Ahmet DAL</v>
      </c>
      <c r="F5576" s="72">
        <f>IF(B5576="TATİL",0,IF(F5575&gt;0,IF(LİSTE!$F$1=H5575,1,H5575+1),IF(F5575=0,H5574+1,IF(F5574=0,H5573+1,IF(F5573=0,H5572+1,IF(F5572=0,H5571+1))))))</f>
        <v>17</v>
      </c>
      <c r="G5576" s="72">
        <f>IF(F5576=0,0,IF(LİSTE!$F$1=F5576,1,F5576+1))</f>
        <v>18</v>
      </c>
      <c r="H5576" s="72">
        <f>IF(G5576=0,0,IF(LİSTE!$F$1=G5576,1,G5576+1))</f>
        <v>19</v>
      </c>
      <c r="I5576" s="72" t="str">
        <f>IFERROR(VLOOKUP(A5576,TATİLLER!$A$2:$D$30000,3,0),"TATİL DEĞİL")</f>
        <v>TATİL DEĞİL</v>
      </c>
    </row>
    <row r="5577" spans="1:9" x14ac:dyDescent="0.25">
      <c r="A5577" s="74">
        <f t="shared" ref="A5577" si="1291">A5576+3</f>
        <v>53006</v>
      </c>
      <c r="B5577" s="72">
        <f t="shared" si="1289"/>
        <v>1</v>
      </c>
      <c r="C5577" s="72" t="str">
        <f>IF(F5577=0,"RESMİ TATİL",VLOOKUP(F5577,LİSTE!$B$7:$D$1300,3,0))</f>
        <v>Emirhan KARATAŞ</v>
      </c>
      <c r="D5577" s="72" t="str">
        <f>IF(G5577=0,"RESMİ TATİL",VLOOKUP(G5577,LİSTE!$B$7:$D$1300,3,0))</f>
        <v>Zümra Yeter ARI</v>
      </c>
      <c r="E5577" s="72" t="str">
        <f>IF(H5577=0,"RESMİ TATİL",VLOOKUP(H5577,LİSTE!$B$7:$D$1300,3,0))</f>
        <v>Utku KARAGÖZ</v>
      </c>
      <c r="F5577" s="72">
        <f>IF(B5577="TATİL",0,IF(F5576&gt;0,IF(LİSTE!$F$1=H5576,1,H5576+1),IF(F5576=0,H5575+1,IF(F5575=0,H5574+1,IF(F5574=0,H5573+1,IF(F5573=0,H5572+1))))))</f>
        <v>20</v>
      </c>
      <c r="G5577" s="72">
        <f>IF(F5577=0,0,IF(LİSTE!$F$1=F5577,1,F5577+1))</f>
        <v>21</v>
      </c>
      <c r="H5577" s="72">
        <f>IF(G5577=0,0,IF(LİSTE!$F$1=G5577,1,G5577+1))</f>
        <v>22</v>
      </c>
      <c r="I5577" s="72" t="str">
        <f>IFERROR(VLOOKUP(A5577,TATİLLER!$A$2:$D$30000,3,0),"TATİL DEĞİL")</f>
        <v>TATİL DEĞİL</v>
      </c>
    </row>
    <row r="5578" spans="1:9" x14ac:dyDescent="0.25">
      <c r="A5578" s="74">
        <f t="shared" si="1280"/>
        <v>53007</v>
      </c>
      <c r="B5578" s="72">
        <f t="shared" si="1289"/>
        <v>2</v>
      </c>
      <c r="C5578" s="72" t="str">
        <f>IF(F5578=0,"RESMİ TATİL",VLOOKUP(F5578,LİSTE!$B$7:$D$1300,3,0))</f>
        <v>Feyza Zümra AVCIOĞLU</v>
      </c>
      <c r="D5578" s="72" t="str">
        <f>IF(G5578=0,"RESMİ TATİL",VLOOKUP(G5578,LİSTE!$B$7:$D$1300,3,0))</f>
        <v>Yusuf Ali TABUR</v>
      </c>
      <c r="E5578" s="72" t="str">
        <f>IF(H5578=0,"RESMİ TATİL",VLOOKUP(H5578,LİSTE!$B$7:$D$1300,3,0))</f>
        <v>Irmak UTEBAY</v>
      </c>
      <c r="F5578" s="72">
        <f>IF(B5578="TATİL",0,IF(F5577&gt;0,IF(LİSTE!$F$1=H5577,1,H5577+1),IF(F5577=0,H5576+1,IF(F5576=0,H5575+1,IF(F5575=0,H5574+1,IF(F5574=0,H5573+1))))))</f>
        <v>23</v>
      </c>
      <c r="G5578" s="72">
        <f>IF(F5578=0,0,IF(LİSTE!$F$1=F5578,1,F5578+1))</f>
        <v>24</v>
      </c>
      <c r="H5578" s="72">
        <f>IF(G5578=0,0,IF(LİSTE!$F$1=G5578,1,G5578+1))</f>
        <v>25</v>
      </c>
      <c r="I5578" s="72" t="str">
        <f>IFERROR(VLOOKUP(A5578,TATİLLER!$A$2:$D$30000,3,0),"TATİL DEĞİL")</f>
        <v>TATİL DEĞİL</v>
      </c>
    </row>
    <row r="5579" spans="1:9" x14ac:dyDescent="0.25">
      <c r="A5579" s="74">
        <f t="shared" si="1280"/>
        <v>53008</v>
      </c>
      <c r="B5579" s="72">
        <f t="shared" si="1289"/>
        <v>3</v>
      </c>
      <c r="C5579" s="72" t="str">
        <f>IF(F5579=0,"RESMİ TATİL",VLOOKUP(F5579,LİSTE!$B$7:$D$1300,3,0))</f>
        <v>Kerem AKKOÇ</v>
      </c>
      <c r="D5579" s="72" t="str">
        <f>IF(G5579=0,"RESMİ TATİL",VLOOKUP(G5579,LİSTE!$B$7:$D$1300,3,0))</f>
        <v>Elçin Ayşe ELMAS</v>
      </c>
      <c r="E5579" s="72" t="str">
        <f>IF(H5579=0,"RESMİ TATİL",VLOOKUP(H5579,LİSTE!$B$7:$D$1300,3,0))</f>
        <v>Muhammed YILDIZDAĞ</v>
      </c>
      <c r="F5579" s="72">
        <f>IF(B5579="TATİL",0,IF(F5578&gt;0,IF(LİSTE!$F$1=H5578,1,H5578+1),IF(F5578=0,H5577+1,IF(F5577=0,H5576+1,IF(F5576=0,H5575+1,IF(F5575=0,H5574+1))))))</f>
        <v>26</v>
      </c>
      <c r="G5579" s="72">
        <f>IF(F5579=0,0,IF(LİSTE!$F$1=F5579,1,F5579+1))</f>
        <v>27</v>
      </c>
      <c r="H5579" s="72">
        <f>IF(G5579=0,0,IF(LİSTE!$F$1=G5579,1,G5579+1))</f>
        <v>28</v>
      </c>
      <c r="I5579" s="72" t="str">
        <f>IFERROR(VLOOKUP(A5579,TATİLLER!$A$2:$D$30000,3,0),"TATİL DEĞİL")</f>
        <v>TATİL DEĞİL</v>
      </c>
    </row>
    <row r="5580" spans="1:9" x14ac:dyDescent="0.25">
      <c r="A5580" s="74">
        <f t="shared" si="1280"/>
        <v>53009</v>
      </c>
      <c r="B5580" s="72">
        <f t="shared" si="1289"/>
        <v>4</v>
      </c>
      <c r="C5580" s="72" t="str">
        <f>IF(F5580=0,"RESMİ TATİL",VLOOKUP(F5580,LİSTE!$B$7:$D$1300,3,0))</f>
        <v>Nisa Nur SANCAR</v>
      </c>
      <c r="D5580" s="72" t="str">
        <f>IF(G5580=0,"RESMİ TATİL",VLOOKUP(G5580,LİSTE!$B$7:$D$1300,3,0))</f>
        <v>Esila ÇETİN</v>
      </c>
      <c r="E5580" s="72" t="str">
        <f>IF(H5580=0,"RESMİ TATİL",VLOOKUP(H5580,LİSTE!$B$7:$D$1300,3,0))</f>
        <v>Zeynep Sevde TOPUZ</v>
      </c>
      <c r="F5580" s="72">
        <f>IF(B5580="TATİL",0,IF(F5579&gt;0,IF(LİSTE!$F$1=H5579,1,H5579+1),IF(F5579=0,H5578+1,IF(F5578=0,H5577+1,IF(F5577=0,H5576+1,IF(F5576=0,H5575+1))))))</f>
        <v>1</v>
      </c>
      <c r="G5580" s="72">
        <f>IF(F5580=0,0,IF(LİSTE!$F$1=F5580,1,F5580+1))</f>
        <v>2</v>
      </c>
      <c r="H5580" s="72">
        <f>IF(G5580=0,0,IF(LİSTE!$F$1=G5580,1,G5580+1))</f>
        <v>3</v>
      </c>
      <c r="I5580" s="72" t="str">
        <f>IFERROR(VLOOKUP(A5580,TATİLLER!$A$2:$D$30000,3,0),"TATİL DEĞİL")</f>
        <v>TATİL DEĞİL</v>
      </c>
    </row>
    <row r="5581" spans="1:9" x14ac:dyDescent="0.25">
      <c r="A5581" s="74">
        <f t="shared" si="1280"/>
        <v>53010</v>
      </c>
      <c r="B5581" s="72">
        <f t="shared" si="1289"/>
        <v>5</v>
      </c>
      <c r="C5581" s="72" t="str">
        <f>IF(F5581=0,"RESMİ TATİL",VLOOKUP(F5581,LİSTE!$B$7:$D$1300,3,0))</f>
        <v>Ömer Asaf KADAŞ</v>
      </c>
      <c r="D5581" s="72" t="str">
        <f>IF(G5581=0,"RESMİ TATİL",VLOOKUP(G5581,LİSTE!$B$7:$D$1300,3,0))</f>
        <v>Ramazan Baran ADIGÜZEL</v>
      </c>
      <c r="E5581" s="72" t="str">
        <f>IF(H5581=0,"RESMİ TATİL",VLOOKUP(H5581,LİSTE!$B$7:$D$1300,3,0))</f>
        <v>Bahar AKGÜN</v>
      </c>
      <c r="F5581" s="72">
        <f>IF(B5581="TATİL",0,IF(F5580&gt;0,IF(LİSTE!$F$1=H5580,1,H5580+1),IF(F5580=0,H5579+1,IF(F5579=0,H5578+1,IF(F5578=0,H5577+1,IF(F5577=0,H5576+1))))))</f>
        <v>4</v>
      </c>
      <c r="G5581" s="72">
        <f>IF(F5581=0,0,IF(LİSTE!$F$1=F5581,1,F5581+1))</f>
        <v>5</v>
      </c>
      <c r="H5581" s="72">
        <f>IF(G5581=0,0,IF(LİSTE!$F$1=G5581,1,G5581+1))</f>
        <v>6</v>
      </c>
      <c r="I5581" s="72" t="str">
        <f>IFERROR(VLOOKUP(A5581,TATİLLER!$A$2:$D$30000,3,0),"TATİL DEĞİL")</f>
        <v>TATİL DEĞİL</v>
      </c>
    </row>
    <row r="5582" spans="1:9" x14ac:dyDescent="0.25">
      <c r="A5582" s="74">
        <f t="shared" ref="A5582" si="1292">A5581+3</f>
        <v>53013</v>
      </c>
      <c r="B5582" s="72">
        <f t="shared" si="1289"/>
        <v>1</v>
      </c>
      <c r="C5582" s="72" t="str">
        <f>IF(F5582=0,"RESMİ TATİL",VLOOKUP(F5582,LİSTE!$B$7:$D$1300,3,0))</f>
        <v>Ömer AKGÜL</v>
      </c>
      <c r="D5582" s="72" t="str">
        <f>IF(G5582=0,"RESMİ TATİL",VLOOKUP(G5582,LİSTE!$B$7:$D$1300,3,0))</f>
        <v>Muharrem EFE TANRIVERDİ</v>
      </c>
      <c r="E5582" s="72" t="str">
        <f>IF(H5582=0,"RESMİ TATİL",VLOOKUP(H5582,LİSTE!$B$7:$D$1300,3,0))</f>
        <v>Anıl DOĞAN</v>
      </c>
      <c r="F5582" s="72">
        <f>IF(B5582="TATİL",0,IF(F5581&gt;0,IF(LİSTE!$F$1=H5581,1,H5581+1),IF(F5581=0,H5580+1,IF(F5580=0,H5579+1,IF(F5579=0,H5578+1,IF(F5578=0,H5577+1))))))</f>
        <v>7</v>
      </c>
      <c r="G5582" s="72">
        <f>IF(F5582=0,0,IF(LİSTE!$F$1=F5582,1,F5582+1))</f>
        <v>8</v>
      </c>
      <c r="H5582" s="72">
        <f>IF(G5582=0,0,IF(LİSTE!$F$1=G5582,1,G5582+1))</f>
        <v>9</v>
      </c>
      <c r="I5582" s="72" t="str">
        <f>IFERROR(VLOOKUP(A5582,TATİLLER!$A$2:$D$30000,3,0),"TATİL DEĞİL")</f>
        <v>TATİL DEĞİL</v>
      </c>
    </row>
    <row r="5583" spans="1:9" x14ac:dyDescent="0.25">
      <c r="A5583" s="74">
        <f t="shared" si="1280"/>
        <v>53014</v>
      </c>
      <c r="B5583" s="72">
        <f t="shared" si="1289"/>
        <v>2</v>
      </c>
      <c r="C5583" s="72" t="str">
        <f>IF(F5583=0,"RESMİ TATİL",VLOOKUP(F5583,LİSTE!$B$7:$D$1300,3,0))</f>
        <v>İpek ARSLAN</v>
      </c>
      <c r="D5583" s="72" t="str">
        <f>IF(G5583=0,"RESMİ TATİL",VLOOKUP(G5583,LİSTE!$B$7:$D$1300,3,0))</f>
        <v>Efe KARSAK</v>
      </c>
      <c r="E5583" s="72" t="str">
        <f>IF(H5583=0,"RESMİ TATİL",VLOOKUP(H5583,LİSTE!$B$7:$D$1300,3,0))</f>
        <v>Abdullah KIRBAÇ</v>
      </c>
      <c r="F5583" s="72">
        <f>IF(B5583="TATİL",0,IF(F5582&gt;0,IF(LİSTE!$F$1=H5582,1,H5582+1),IF(F5582=0,H5581+1,IF(F5581=0,H5580+1,IF(F5580=0,H5579+1,IF(F5579=0,H5578+1))))))</f>
        <v>10</v>
      </c>
      <c r="G5583" s="72">
        <f>IF(F5583=0,0,IF(LİSTE!$F$1=F5583,1,F5583+1))</f>
        <v>11</v>
      </c>
      <c r="H5583" s="72">
        <f>IF(G5583=0,0,IF(LİSTE!$F$1=G5583,1,G5583+1))</f>
        <v>12</v>
      </c>
      <c r="I5583" s="72" t="str">
        <f>IFERROR(VLOOKUP(A5583,TATİLLER!$A$2:$D$30000,3,0),"TATİL DEĞİL")</f>
        <v>TATİL DEĞİL</v>
      </c>
    </row>
    <row r="5584" spans="1:9" x14ac:dyDescent="0.25">
      <c r="A5584" s="74">
        <f t="shared" si="1280"/>
        <v>53015</v>
      </c>
      <c r="B5584" s="72">
        <f t="shared" si="1289"/>
        <v>3</v>
      </c>
      <c r="C5584" s="72" t="str">
        <f>IF(F5584=0,"RESMİ TATİL",VLOOKUP(F5584,LİSTE!$B$7:$D$1300,3,0))</f>
        <v>Ümmü Defne GÜLER</v>
      </c>
      <c r="D5584" s="72" t="str">
        <f>IF(G5584=0,"RESMİ TATİL",VLOOKUP(G5584,LİSTE!$B$7:$D$1300,3,0))</f>
        <v>Şevval ÖZDAMAR</v>
      </c>
      <c r="E5584" s="72" t="str">
        <f>IF(H5584=0,"RESMİ TATİL",VLOOKUP(H5584,LİSTE!$B$7:$D$1300,3,0))</f>
        <v>Zeynep AKDAĞ</v>
      </c>
      <c r="F5584" s="72">
        <f>IF(B5584="TATİL",0,IF(F5583&gt;0,IF(LİSTE!$F$1=H5583,1,H5583+1),IF(F5583=0,H5582+1,IF(F5582=0,H5581+1,IF(F5581=0,H5580+1,IF(F5580=0,H5579+1))))))</f>
        <v>13</v>
      </c>
      <c r="G5584" s="72">
        <f>IF(F5584=0,0,IF(LİSTE!$F$1=F5584,1,F5584+1))</f>
        <v>14</v>
      </c>
      <c r="H5584" s="72">
        <f>IF(G5584=0,0,IF(LİSTE!$F$1=G5584,1,G5584+1))</f>
        <v>15</v>
      </c>
      <c r="I5584" s="72" t="str">
        <f>IFERROR(VLOOKUP(A5584,TATİLLER!$A$2:$D$30000,3,0),"TATİL DEĞİL")</f>
        <v>TATİL DEĞİL</v>
      </c>
    </row>
    <row r="5585" spans="1:9" x14ac:dyDescent="0.25">
      <c r="A5585" s="74">
        <f t="shared" si="1280"/>
        <v>53016</v>
      </c>
      <c r="B5585" s="72">
        <f t="shared" si="1289"/>
        <v>4</v>
      </c>
      <c r="C5585" s="72" t="str">
        <f>IF(F5585=0,"RESMİ TATİL",VLOOKUP(F5585,LİSTE!$B$7:$D$1300,3,0))</f>
        <v>Esma ÇOKER</v>
      </c>
      <c r="D5585" s="72" t="str">
        <f>IF(G5585=0,"RESMİ TATİL",VLOOKUP(G5585,LİSTE!$B$7:$D$1300,3,0))</f>
        <v>Dursun Kubilay YAŞAR</v>
      </c>
      <c r="E5585" s="72" t="str">
        <f>IF(H5585=0,"RESMİ TATİL",VLOOKUP(H5585,LİSTE!$B$7:$D$1300,3,0))</f>
        <v>Zeynep Beril BAŞPINAR</v>
      </c>
      <c r="F5585" s="72">
        <f>IF(B5585="TATİL",0,IF(F5584&gt;0,IF(LİSTE!$F$1=H5584,1,H5584+1),IF(F5584=0,H5583+1,IF(F5583=0,H5582+1,IF(F5582=0,H5581+1,IF(F5581=0,H5580+1))))))</f>
        <v>16</v>
      </c>
      <c r="G5585" s="72">
        <f>IF(F5585=0,0,IF(LİSTE!$F$1=F5585,1,F5585+1))</f>
        <v>17</v>
      </c>
      <c r="H5585" s="72">
        <f>IF(G5585=0,0,IF(LİSTE!$F$1=G5585,1,G5585+1))</f>
        <v>18</v>
      </c>
      <c r="I5585" s="72" t="str">
        <f>IFERROR(VLOOKUP(A5585,TATİLLER!$A$2:$D$30000,3,0),"TATİL DEĞİL")</f>
        <v>TATİL DEĞİL</v>
      </c>
    </row>
    <row r="5586" spans="1:9" x14ac:dyDescent="0.25">
      <c r="A5586" s="74">
        <f t="shared" si="1280"/>
        <v>53017</v>
      </c>
      <c r="B5586" s="72">
        <f t="shared" si="1289"/>
        <v>5</v>
      </c>
      <c r="C5586" s="72" t="str">
        <f>IF(F5586=0,"RESMİ TATİL",VLOOKUP(F5586,LİSTE!$B$7:$D$1300,3,0))</f>
        <v>Ahmet DAL</v>
      </c>
      <c r="D5586" s="72" t="str">
        <f>IF(G5586=0,"RESMİ TATİL",VLOOKUP(G5586,LİSTE!$B$7:$D$1300,3,0))</f>
        <v>Emirhan KARATAŞ</v>
      </c>
      <c r="E5586" s="72" t="str">
        <f>IF(H5586=0,"RESMİ TATİL",VLOOKUP(H5586,LİSTE!$B$7:$D$1300,3,0))</f>
        <v>Zümra Yeter ARI</v>
      </c>
      <c r="F5586" s="72">
        <f>IF(B5586="TATİL",0,IF(F5585&gt;0,IF(LİSTE!$F$1=H5585,1,H5585+1),IF(F5585=0,H5584+1,IF(F5584=0,H5583+1,IF(F5583=0,H5582+1,IF(F5582=0,H5581+1))))))</f>
        <v>19</v>
      </c>
      <c r="G5586" s="72">
        <f>IF(F5586=0,0,IF(LİSTE!$F$1=F5586,1,F5586+1))</f>
        <v>20</v>
      </c>
      <c r="H5586" s="72">
        <f>IF(G5586=0,0,IF(LİSTE!$F$1=G5586,1,G5586+1))</f>
        <v>21</v>
      </c>
      <c r="I5586" s="72" t="str">
        <f>IFERROR(VLOOKUP(A5586,TATİLLER!$A$2:$D$30000,3,0),"TATİL DEĞİL")</f>
        <v>TATİL DEĞİL</v>
      </c>
    </row>
    <row r="5587" spans="1:9" x14ac:dyDescent="0.25">
      <c r="A5587" s="74">
        <f t="shared" ref="A5587" si="1293">A5586+3</f>
        <v>53020</v>
      </c>
      <c r="B5587" s="72">
        <f t="shared" si="1289"/>
        <v>1</v>
      </c>
      <c r="C5587" s="72" t="str">
        <f>IF(F5587=0,"RESMİ TATİL",VLOOKUP(F5587,LİSTE!$B$7:$D$1300,3,0))</f>
        <v>Utku KARAGÖZ</v>
      </c>
      <c r="D5587" s="72" t="str">
        <f>IF(G5587=0,"RESMİ TATİL",VLOOKUP(G5587,LİSTE!$B$7:$D$1300,3,0))</f>
        <v>Feyza Zümra AVCIOĞLU</v>
      </c>
      <c r="E5587" s="72" t="str">
        <f>IF(H5587=0,"RESMİ TATİL",VLOOKUP(H5587,LİSTE!$B$7:$D$1300,3,0))</f>
        <v>Yusuf Ali TABUR</v>
      </c>
      <c r="F5587" s="72">
        <f>IF(B5587="TATİL",0,IF(F5586&gt;0,IF(LİSTE!$F$1=H5586,1,H5586+1),IF(F5586=0,H5585+1,IF(F5585=0,H5584+1,IF(F5584=0,H5583+1,IF(F5583=0,H5582+1))))))</f>
        <v>22</v>
      </c>
      <c r="G5587" s="72">
        <f>IF(F5587=0,0,IF(LİSTE!$F$1=F5587,1,F5587+1))</f>
        <v>23</v>
      </c>
      <c r="H5587" s="72">
        <f>IF(G5587=0,0,IF(LİSTE!$F$1=G5587,1,G5587+1))</f>
        <v>24</v>
      </c>
      <c r="I5587" s="72" t="str">
        <f>IFERROR(VLOOKUP(A5587,TATİLLER!$A$2:$D$30000,3,0),"TATİL DEĞİL")</f>
        <v>TATİL DEĞİL</v>
      </c>
    </row>
    <row r="5588" spans="1:9" x14ac:dyDescent="0.25">
      <c r="A5588" s="74">
        <f t="shared" si="1280"/>
        <v>53021</v>
      </c>
      <c r="B5588" s="72">
        <f t="shared" si="1289"/>
        <v>2</v>
      </c>
      <c r="C5588" s="72" t="str">
        <f>IF(F5588=0,"RESMİ TATİL",VLOOKUP(F5588,LİSTE!$B$7:$D$1300,3,0))</f>
        <v>Irmak UTEBAY</v>
      </c>
      <c r="D5588" s="72" t="str">
        <f>IF(G5588=0,"RESMİ TATİL",VLOOKUP(G5588,LİSTE!$B$7:$D$1300,3,0))</f>
        <v>Kerem AKKOÇ</v>
      </c>
      <c r="E5588" s="72" t="str">
        <f>IF(H5588=0,"RESMİ TATİL",VLOOKUP(H5588,LİSTE!$B$7:$D$1300,3,0))</f>
        <v>Elçin Ayşe ELMAS</v>
      </c>
      <c r="F5588" s="72">
        <f>IF(B5588="TATİL",0,IF(F5587&gt;0,IF(LİSTE!$F$1=H5587,1,H5587+1),IF(F5587=0,H5586+1,IF(F5586=0,H5585+1,IF(F5585=0,H5584+1,IF(F5584=0,H5583+1))))))</f>
        <v>25</v>
      </c>
      <c r="G5588" s="72">
        <f>IF(F5588=0,0,IF(LİSTE!$F$1=F5588,1,F5588+1))</f>
        <v>26</v>
      </c>
      <c r="H5588" s="72">
        <f>IF(G5588=0,0,IF(LİSTE!$F$1=G5588,1,G5588+1))</f>
        <v>27</v>
      </c>
      <c r="I5588" s="72" t="str">
        <f>IFERROR(VLOOKUP(A5588,TATİLLER!$A$2:$D$30000,3,0),"TATİL DEĞİL")</f>
        <v>TATİL DEĞİL</v>
      </c>
    </row>
    <row r="5589" spans="1:9" x14ac:dyDescent="0.25">
      <c r="A5589" s="74">
        <f t="shared" si="1280"/>
        <v>53022</v>
      </c>
      <c r="B5589" s="72">
        <f t="shared" si="1289"/>
        <v>3</v>
      </c>
      <c r="C5589" s="72" t="str">
        <f>IF(F5589=0,"RESMİ TATİL",VLOOKUP(F5589,LİSTE!$B$7:$D$1300,3,0))</f>
        <v>Muhammed YILDIZDAĞ</v>
      </c>
      <c r="D5589" s="72" t="str">
        <f>IF(G5589=0,"RESMİ TATİL",VLOOKUP(G5589,LİSTE!$B$7:$D$1300,3,0))</f>
        <v>Nisa Nur SANCAR</v>
      </c>
      <c r="E5589" s="72" t="str">
        <f>IF(H5589=0,"RESMİ TATİL",VLOOKUP(H5589,LİSTE!$B$7:$D$1300,3,0))</f>
        <v>Esila ÇETİN</v>
      </c>
      <c r="F5589" s="72">
        <f>IF(B5589="TATİL",0,IF(F5588&gt;0,IF(LİSTE!$F$1=H5588,1,H5588+1),IF(F5588=0,H5587+1,IF(F5587=0,H5586+1,IF(F5586=0,H5585+1,IF(F5585=0,H5584+1))))))</f>
        <v>28</v>
      </c>
      <c r="G5589" s="72">
        <f>IF(F5589=0,0,IF(LİSTE!$F$1=F5589,1,F5589+1))</f>
        <v>1</v>
      </c>
      <c r="H5589" s="72">
        <f>IF(G5589=0,0,IF(LİSTE!$F$1=G5589,1,G5589+1))</f>
        <v>2</v>
      </c>
      <c r="I5589" s="72" t="str">
        <f>IFERROR(VLOOKUP(A5589,TATİLLER!$A$2:$D$30000,3,0),"TATİL DEĞİL")</f>
        <v>TATİL DEĞİL</v>
      </c>
    </row>
    <row r="5590" spans="1:9" x14ac:dyDescent="0.25">
      <c r="A5590" s="74">
        <f t="shared" si="1280"/>
        <v>53023</v>
      </c>
      <c r="B5590" s="72">
        <f t="shared" si="1289"/>
        <v>4</v>
      </c>
      <c r="C5590" s="72" t="str">
        <f>IF(F5590=0,"RESMİ TATİL",VLOOKUP(F5590,LİSTE!$B$7:$D$1300,3,0))</f>
        <v>Zeynep Sevde TOPUZ</v>
      </c>
      <c r="D5590" s="72" t="str">
        <f>IF(G5590=0,"RESMİ TATİL",VLOOKUP(G5590,LİSTE!$B$7:$D$1300,3,0))</f>
        <v>Ömer Asaf KADAŞ</v>
      </c>
      <c r="E5590" s="72" t="str">
        <f>IF(H5590=0,"RESMİ TATİL",VLOOKUP(H5590,LİSTE!$B$7:$D$1300,3,0))</f>
        <v>Ramazan Baran ADIGÜZEL</v>
      </c>
      <c r="F5590" s="72">
        <f>IF(B5590="TATİL",0,IF(F5589&gt;0,IF(LİSTE!$F$1=H5589,1,H5589+1),IF(F5589=0,H5588+1,IF(F5588=0,H5587+1,IF(F5587=0,H5586+1,IF(F5586=0,H5585+1))))))</f>
        <v>3</v>
      </c>
      <c r="G5590" s="72">
        <f>IF(F5590=0,0,IF(LİSTE!$F$1=F5590,1,F5590+1))</f>
        <v>4</v>
      </c>
      <c r="H5590" s="72">
        <f>IF(G5590=0,0,IF(LİSTE!$F$1=G5590,1,G5590+1))</f>
        <v>5</v>
      </c>
      <c r="I5590" s="72" t="str">
        <f>IFERROR(VLOOKUP(A5590,TATİLLER!$A$2:$D$30000,3,0),"TATİL DEĞİL")</f>
        <v>TATİL DEĞİL</v>
      </c>
    </row>
    <row r="5591" spans="1:9" x14ac:dyDescent="0.25">
      <c r="A5591" s="74">
        <f t="shared" si="1280"/>
        <v>53024</v>
      </c>
      <c r="B5591" s="72">
        <f t="shared" si="1289"/>
        <v>5</v>
      </c>
      <c r="C5591" s="72" t="str">
        <f>IF(F5591=0,"RESMİ TATİL",VLOOKUP(F5591,LİSTE!$B$7:$D$1300,3,0))</f>
        <v>Bahar AKGÜN</v>
      </c>
      <c r="D5591" s="72" t="str">
        <f>IF(G5591=0,"RESMİ TATİL",VLOOKUP(G5591,LİSTE!$B$7:$D$1300,3,0))</f>
        <v>Ömer AKGÜL</v>
      </c>
      <c r="E5591" s="72" t="str">
        <f>IF(H5591=0,"RESMİ TATİL",VLOOKUP(H5591,LİSTE!$B$7:$D$1300,3,0))</f>
        <v>Muharrem EFE TANRIVERDİ</v>
      </c>
      <c r="F5591" s="72">
        <f>IF(B5591="TATİL",0,IF(F5590&gt;0,IF(LİSTE!$F$1=H5590,1,H5590+1),IF(F5590=0,H5589+1,IF(F5589=0,H5588+1,IF(F5588=0,H5587+1,IF(F5587=0,H5586+1))))))</f>
        <v>6</v>
      </c>
      <c r="G5591" s="72">
        <f>IF(F5591=0,0,IF(LİSTE!$F$1=F5591,1,F5591+1))</f>
        <v>7</v>
      </c>
      <c r="H5591" s="72">
        <f>IF(G5591=0,0,IF(LİSTE!$F$1=G5591,1,G5591+1))</f>
        <v>8</v>
      </c>
      <c r="I5591" s="72" t="str">
        <f>IFERROR(VLOOKUP(A5591,TATİLLER!$A$2:$D$30000,3,0),"TATİL DEĞİL")</f>
        <v>TATİL DEĞİL</v>
      </c>
    </row>
    <row r="5592" spans="1:9" x14ac:dyDescent="0.25">
      <c r="A5592" s="74">
        <f t="shared" ref="A5592" si="1294">A5591+3</f>
        <v>53027</v>
      </c>
      <c r="B5592" s="72">
        <f t="shared" si="1289"/>
        <v>1</v>
      </c>
      <c r="C5592" s="72" t="str">
        <f>IF(F5592=0,"RESMİ TATİL",VLOOKUP(F5592,LİSTE!$B$7:$D$1300,3,0))</f>
        <v>Anıl DOĞAN</v>
      </c>
      <c r="D5592" s="72" t="str">
        <f>IF(G5592=0,"RESMİ TATİL",VLOOKUP(G5592,LİSTE!$B$7:$D$1300,3,0))</f>
        <v>İpek ARSLAN</v>
      </c>
      <c r="E5592" s="72" t="str">
        <f>IF(H5592=0,"RESMİ TATİL",VLOOKUP(H5592,LİSTE!$B$7:$D$1300,3,0))</f>
        <v>Efe KARSAK</v>
      </c>
      <c r="F5592" s="72">
        <f>IF(B5592="TATİL",0,IF(F5591&gt;0,IF(LİSTE!$F$1=H5591,1,H5591+1),IF(F5591=0,H5590+1,IF(F5590=0,H5589+1,IF(F5589=0,H5588+1,IF(F5588=0,H5587+1))))))</f>
        <v>9</v>
      </c>
      <c r="G5592" s="72">
        <f>IF(F5592=0,0,IF(LİSTE!$F$1=F5592,1,F5592+1))</f>
        <v>10</v>
      </c>
      <c r="H5592" s="72">
        <f>IF(G5592=0,0,IF(LİSTE!$F$1=G5592,1,G5592+1))</f>
        <v>11</v>
      </c>
      <c r="I5592" s="72" t="str">
        <f>IFERROR(VLOOKUP(A5592,TATİLLER!$A$2:$D$30000,3,0),"TATİL DEĞİL")</f>
        <v>TATİL DEĞİL</v>
      </c>
    </row>
    <row r="5593" spans="1:9" x14ac:dyDescent="0.25">
      <c r="A5593" s="74">
        <f t="shared" ref="A5593:A5656" si="1295">A5592+1</f>
        <v>53028</v>
      </c>
      <c r="B5593" s="72">
        <f t="shared" si="1289"/>
        <v>2</v>
      </c>
      <c r="C5593" s="72" t="str">
        <f>IF(F5593=0,"RESMİ TATİL",VLOOKUP(F5593,LİSTE!$B$7:$D$1300,3,0))</f>
        <v>Abdullah KIRBAÇ</v>
      </c>
      <c r="D5593" s="72" t="str">
        <f>IF(G5593=0,"RESMİ TATİL",VLOOKUP(G5593,LİSTE!$B$7:$D$1300,3,0))</f>
        <v>Ümmü Defne GÜLER</v>
      </c>
      <c r="E5593" s="72" t="str">
        <f>IF(H5593=0,"RESMİ TATİL",VLOOKUP(H5593,LİSTE!$B$7:$D$1300,3,0))</f>
        <v>Şevval ÖZDAMAR</v>
      </c>
      <c r="F5593" s="72">
        <f>IF(B5593="TATİL",0,IF(F5592&gt;0,IF(LİSTE!$F$1=H5592,1,H5592+1),IF(F5592=0,H5591+1,IF(F5591=0,H5590+1,IF(F5590=0,H5589+1,IF(F5589=0,H5588+1))))))</f>
        <v>12</v>
      </c>
      <c r="G5593" s="72">
        <f>IF(F5593=0,0,IF(LİSTE!$F$1=F5593,1,F5593+1))</f>
        <v>13</v>
      </c>
      <c r="H5593" s="72">
        <f>IF(G5593=0,0,IF(LİSTE!$F$1=G5593,1,G5593+1))</f>
        <v>14</v>
      </c>
      <c r="I5593" s="72" t="str">
        <f>IFERROR(VLOOKUP(A5593,TATİLLER!$A$2:$D$30000,3,0),"TATİL DEĞİL")</f>
        <v>TATİL DEĞİL</v>
      </c>
    </row>
    <row r="5594" spans="1:9" x14ac:dyDescent="0.25">
      <c r="A5594" s="74">
        <f t="shared" si="1295"/>
        <v>53029</v>
      </c>
      <c r="B5594" s="72">
        <f t="shared" si="1289"/>
        <v>3</v>
      </c>
      <c r="C5594" s="72" t="str">
        <f>IF(F5594=0,"RESMİ TATİL",VLOOKUP(F5594,LİSTE!$B$7:$D$1300,3,0))</f>
        <v>Zeynep AKDAĞ</v>
      </c>
      <c r="D5594" s="72" t="str">
        <f>IF(G5594=0,"RESMİ TATİL",VLOOKUP(G5594,LİSTE!$B$7:$D$1300,3,0))</f>
        <v>Esma ÇOKER</v>
      </c>
      <c r="E5594" s="72" t="str">
        <f>IF(H5594=0,"RESMİ TATİL",VLOOKUP(H5594,LİSTE!$B$7:$D$1300,3,0))</f>
        <v>Dursun Kubilay YAŞAR</v>
      </c>
      <c r="F5594" s="72">
        <f>IF(B5594="TATİL",0,IF(F5593&gt;0,IF(LİSTE!$F$1=H5593,1,H5593+1),IF(F5593=0,H5592+1,IF(F5592=0,H5591+1,IF(F5591=0,H5590+1,IF(F5590=0,H5589+1))))))</f>
        <v>15</v>
      </c>
      <c r="G5594" s="72">
        <f>IF(F5594=0,0,IF(LİSTE!$F$1=F5594,1,F5594+1))</f>
        <v>16</v>
      </c>
      <c r="H5594" s="72">
        <f>IF(G5594=0,0,IF(LİSTE!$F$1=G5594,1,G5594+1))</f>
        <v>17</v>
      </c>
      <c r="I5594" s="72" t="str">
        <f>IFERROR(VLOOKUP(A5594,TATİLLER!$A$2:$D$30000,3,0),"TATİL DEĞİL")</f>
        <v>TATİL DEĞİL</v>
      </c>
    </row>
    <row r="5595" spans="1:9" x14ac:dyDescent="0.25">
      <c r="A5595" s="74">
        <f t="shared" si="1295"/>
        <v>53030</v>
      </c>
      <c r="B5595" s="72">
        <f t="shared" si="1289"/>
        <v>4</v>
      </c>
      <c r="C5595" s="72" t="str">
        <f>IF(F5595=0,"RESMİ TATİL",VLOOKUP(F5595,LİSTE!$B$7:$D$1300,3,0))</f>
        <v>Zeynep Beril BAŞPINAR</v>
      </c>
      <c r="D5595" s="72" t="str">
        <f>IF(G5595=0,"RESMİ TATİL",VLOOKUP(G5595,LİSTE!$B$7:$D$1300,3,0))</f>
        <v>Ahmet DAL</v>
      </c>
      <c r="E5595" s="72" t="str">
        <f>IF(H5595=0,"RESMİ TATİL",VLOOKUP(H5595,LİSTE!$B$7:$D$1300,3,0))</f>
        <v>Emirhan KARATAŞ</v>
      </c>
      <c r="F5595" s="72">
        <f>IF(B5595="TATİL",0,IF(F5594&gt;0,IF(LİSTE!$F$1=H5594,1,H5594+1),IF(F5594=0,H5593+1,IF(F5593=0,H5592+1,IF(F5592=0,H5591+1,IF(F5591=0,H5590+1))))))</f>
        <v>18</v>
      </c>
      <c r="G5595" s="72">
        <f>IF(F5595=0,0,IF(LİSTE!$F$1=F5595,1,F5595+1))</f>
        <v>19</v>
      </c>
      <c r="H5595" s="72">
        <f>IF(G5595=0,0,IF(LİSTE!$F$1=G5595,1,G5595+1))</f>
        <v>20</v>
      </c>
      <c r="I5595" s="72" t="str">
        <f>IFERROR(VLOOKUP(A5595,TATİLLER!$A$2:$D$30000,3,0),"TATİL DEĞİL")</f>
        <v>TATİL DEĞİL</v>
      </c>
    </row>
    <row r="5596" spans="1:9" x14ac:dyDescent="0.25">
      <c r="A5596" s="74">
        <f t="shared" si="1295"/>
        <v>53031</v>
      </c>
      <c r="B5596" s="72">
        <f t="shared" si="1289"/>
        <v>5</v>
      </c>
      <c r="C5596" s="72" t="str">
        <f>IF(F5596=0,"RESMİ TATİL",VLOOKUP(F5596,LİSTE!$B$7:$D$1300,3,0))</f>
        <v>Zümra Yeter ARI</v>
      </c>
      <c r="D5596" s="72" t="str">
        <f>IF(G5596=0,"RESMİ TATİL",VLOOKUP(G5596,LİSTE!$B$7:$D$1300,3,0))</f>
        <v>Utku KARAGÖZ</v>
      </c>
      <c r="E5596" s="72" t="str">
        <f>IF(H5596=0,"RESMİ TATİL",VLOOKUP(H5596,LİSTE!$B$7:$D$1300,3,0))</f>
        <v>Feyza Zümra AVCIOĞLU</v>
      </c>
      <c r="F5596" s="72">
        <f>IF(B5596="TATİL",0,IF(F5595&gt;0,IF(LİSTE!$F$1=H5595,1,H5595+1),IF(F5595=0,H5594+1,IF(F5594=0,H5593+1,IF(F5593=0,H5592+1,IF(F5592=0,H5591+1))))))</f>
        <v>21</v>
      </c>
      <c r="G5596" s="72">
        <f>IF(F5596=0,0,IF(LİSTE!$F$1=F5596,1,F5596+1))</f>
        <v>22</v>
      </c>
      <c r="H5596" s="72">
        <f>IF(G5596=0,0,IF(LİSTE!$F$1=G5596,1,G5596+1))</f>
        <v>23</v>
      </c>
      <c r="I5596" s="72" t="str">
        <f>IFERROR(VLOOKUP(A5596,TATİLLER!$A$2:$D$30000,3,0),"TATİL DEĞİL")</f>
        <v>TATİL DEĞİL</v>
      </c>
    </row>
    <row r="5597" spans="1:9" x14ac:dyDescent="0.25">
      <c r="A5597" s="74">
        <f t="shared" ref="A5597" si="1296">A5596+3</f>
        <v>53034</v>
      </c>
      <c r="B5597" s="72">
        <f t="shared" si="1289"/>
        <v>1</v>
      </c>
      <c r="C5597" s="72" t="str">
        <f>IF(F5597=0,"RESMİ TATİL",VLOOKUP(F5597,LİSTE!$B$7:$D$1300,3,0))</f>
        <v>Yusuf Ali TABUR</v>
      </c>
      <c r="D5597" s="72" t="str">
        <f>IF(G5597=0,"RESMİ TATİL",VLOOKUP(G5597,LİSTE!$B$7:$D$1300,3,0))</f>
        <v>Irmak UTEBAY</v>
      </c>
      <c r="E5597" s="72" t="str">
        <f>IF(H5597=0,"RESMİ TATİL",VLOOKUP(H5597,LİSTE!$B$7:$D$1300,3,0))</f>
        <v>Kerem AKKOÇ</v>
      </c>
      <c r="F5597" s="72">
        <f>IF(B5597="TATİL",0,IF(F5596&gt;0,IF(LİSTE!$F$1=H5596,1,H5596+1),IF(F5596=0,H5595+1,IF(F5595=0,H5594+1,IF(F5594=0,H5593+1,IF(F5593=0,H5592+1))))))</f>
        <v>24</v>
      </c>
      <c r="G5597" s="72">
        <f>IF(F5597=0,0,IF(LİSTE!$F$1=F5597,1,F5597+1))</f>
        <v>25</v>
      </c>
      <c r="H5597" s="72">
        <f>IF(G5597=0,0,IF(LİSTE!$F$1=G5597,1,G5597+1))</f>
        <v>26</v>
      </c>
      <c r="I5597" s="72" t="str">
        <f>IFERROR(VLOOKUP(A5597,TATİLLER!$A$2:$D$30000,3,0),"TATİL DEĞİL")</f>
        <v>TATİL DEĞİL</v>
      </c>
    </row>
    <row r="5598" spans="1:9" x14ac:dyDescent="0.25">
      <c r="A5598" s="74">
        <f t="shared" si="1295"/>
        <v>53035</v>
      </c>
      <c r="B5598" s="72">
        <f t="shared" si="1289"/>
        <v>2</v>
      </c>
      <c r="C5598" s="72" t="str">
        <f>IF(F5598=0,"RESMİ TATİL",VLOOKUP(F5598,LİSTE!$B$7:$D$1300,3,0))</f>
        <v>Elçin Ayşe ELMAS</v>
      </c>
      <c r="D5598" s="72" t="str">
        <f>IF(G5598=0,"RESMİ TATİL",VLOOKUP(G5598,LİSTE!$B$7:$D$1300,3,0))</f>
        <v>Muhammed YILDIZDAĞ</v>
      </c>
      <c r="E5598" s="72" t="str">
        <f>IF(H5598=0,"RESMİ TATİL",VLOOKUP(H5598,LİSTE!$B$7:$D$1300,3,0))</f>
        <v>Nisa Nur SANCAR</v>
      </c>
      <c r="F5598" s="72">
        <f>IF(B5598="TATİL",0,IF(F5597&gt;0,IF(LİSTE!$F$1=H5597,1,H5597+1),IF(F5597=0,H5596+1,IF(F5596=0,H5595+1,IF(F5595=0,H5594+1,IF(F5594=0,H5593+1))))))</f>
        <v>27</v>
      </c>
      <c r="G5598" s="72">
        <f>IF(F5598=0,0,IF(LİSTE!$F$1=F5598,1,F5598+1))</f>
        <v>28</v>
      </c>
      <c r="H5598" s="72">
        <f>IF(G5598=0,0,IF(LİSTE!$F$1=G5598,1,G5598+1))</f>
        <v>1</v>
      </c>
      <c r="I5598" s="72" t="str">
        <f>IFERROR(VLOOKUP(A5598,TATİLLER!$A$2:$D$30000,3,0),"TATİL DEĞİL")</f>
        <v>TATİL DEĞİL</v>
      </c>
    </row>
    <row r="5599" spans="1:9" x14ac:dyDescent="0.25">
      <c r="A5599" s="74">
        <f t="shared" si="1295"/>
        <v>53036</v>
      </c>
      <c r="B5599" s="72">
        <f t="shared" si="1289"/>
        <v>3</v>
      </c>
      <c r="C5599" s="72" t="str">
        <f>IF(F5599=0,"RESMİ TATİL",VLOOKUP(F5599,LİSTE!$B$7:$D$1300,3,0))</f>
        <v>Esila ÇETİN</v>
      </c>
      <c r="D5599" s="72" t="str">
        <f>IF(G5599=0,"RESMİ TATİL",VLOOKUP(G5599,LİSTE!$B$7:$D$1300,3,0))</f>
        <v>Zeynep Sevde TOPUZ</v>
      </c>
      <c r="E5599" s="72" t="str">
        <f>IF(H5599=0,"RESMİ TATİL",VLOOKUP(H5599,LİSTE!$B$7:$D$1300,3,0))</f>
        <v>Ömer Asaf KADAŞ</v>
      </c>
      <c r="F5599" s="72">
        <f>IF(B5599="TATİL",0,IF(F5598&gt;0,IF(LİSTE!$F$1=H5598,1,H5598+1),IF(F5598=0,H5597+1,IF(F5597=0,H5596+1,IF(F5596=0,H5595+1,IF(F5595=0,H5594+1))))))</f>
        <v>2</v>
      </c>
      <c r="G5599" s="72">
        <f>IF(F5599=0,0,IF(LİSTE!$F$1=F5599,1,F5599+1))</f>
        <v>3</v>
      </c>
      <c r="H5599" s="72">
        <f>IF(G5599=0,0,IF(LİSTE!$F$1=G5599,1,G5599+1))</f>
        <v>4</v>
      </c>
      <c r="I5599" s="72" t="str">
        <f>IFERROR(VLOOKUP(A5599,TATİLLER!$A$2:$D$30000,3,0),"TATİL DEĞİL")</f>
        <v>TATİL DEĞİL</v>
      </c>
    </row>
    <row r="5600" spans="1:9" x14ac:dyDescent="0.25">
      <c r="A5600" s="74">
        <f t="shared" si="1295"/>
        <v>53037</v>
      </c>
      <c r="B5600" s="72">
        <f t="shared" si="1289"/>
        <v>4</v>
      </c>
      <c r="C5600" s="72" t="str">
        <f>IF(F5600=0,"RESMİ TATİL",VLOOKUP(F5600,LİSTE!$B$7:$D$1300,3,0))</f>
        <v>Ramazan Baran ADIGÜZEL</v>
      </c>
      <c r="D5600" s="72" t="str">
        <f>IF(G5600=0,"RESMİ TATİL",VLOOKUP(G5600,LİSTE!$B$7:$D$1300,3,0))</f>
        <v>Bahar AKGÜN</v>
      </c>
      <c r="E5600" s="72" t="str">
        <f>IF(H5600=0,"RESMİ TATİL",VLOOKUP(H5600,LİSTE!$B$7:$D$1300,3,0))</f>
        <v>Ömer AKGÜL</v>
      </c>
      <c r="F5600" s="72">
        <f>IF(B5600="TATİL",0,IF(F5599&gt;0,IF(LİSTE!$F$1=H5599,1,H5599+1),IF(F5599=0,H5598+1,IF(F5598=0,H5597+1,IF(F5597=0,H5596+1,IF(F5596=0,H5595+1))))))</f>
        <v>5</v>
      </c>
      <c r="G5600" s="72">
        <f>IF(F5600=0,0,IF(LİSTE!$F$1=F5600,1,F5600+1))</f>
        <v>6</v>
      </c>
      <c r="H5600" s="72">
        <f>IF(G5600=0,0,IF(LİSTE!$F$1=G5600,1,G5600+1))</f>
        <v>7</v>
      </c>
      <c r="I5600" s="72" t="str">
        <f>IFERROR(VLOOKUP(A5600,TATİLLER!$A$2:$D$30000,3,0),"TATİL DEĞİL")</f>
        <v>TATİL DEĞİL</v>
      </c>
    </row>
    <row r="5601" spans="1:9" x14ac:dyDescent="0.25">
      <c r="A5601" s="74">
        <f t="shared" si="1295"/>
        <v>53038</v>
      </c>
      <c r="B5601" s="72">
        <f t="shared" si="1289"/>
        <v>5</v>
      </c>
      <c r="C5601" s="72" t="str">
        <f>IF(F5601=0,"RESMİ TATİL",VLOOKUP(F5601,LİSTE!$B$7:$D$1300,3,0))</f>
        <v>Muharrem EFE TANRIVERDİ</v>
      </c>
      <c r="D5601" s="72" t="str">
        <f>IF(G5601=0,"RESMİ TATİL",VLOOKUP(G5601,LİSTE!$B$7:$D$1300,3,0))</f>
        <v>Anıl DOĞAN</v>
      </c>
      <c r="E5601" s="72" t="str">
        <f>IF(H5601=0,"RESMİ TATİL",VLOOKUP(H5601,LİSTE!$B$7:$D$1300,3,0))</f>
        <v>İpek ARSLAN</v>
      </c>
      <c r="F5601" s="72">
        <f>IF(B5601="TATİL",0,IF(F5600&gt;0,IF(LİSTE!$F$1=H5600,1,H5600+1),IF(F5600=0,H5599+1,IF(F5599=0,H5598+1,IF(F5598=0,H5597+1,IF(F5597=0,H5596+1))))))</f>
        <v>8</v>
      </c>
      <c r="G5601" s="72">
        <f>IF(F5601=0,0,IF(LİSTE!$F$1=F5601,1,F5601+1))</f>
        <v>9</v>
      </c>
      <c r="H5601" s="72">
        <f>IF(G5601=0,0,IF(LİSTE!$F$1=G5601,1,G5601+1))</f>
        <v>10</v>
      </c>
      <c r="I5601" s="72" t="str">
        <f>IFERROR(VLOOKUP(A5601,TATİLLER!$A$2:$D$30000,3,0),"TATİL DEĞİL")</f>
        <v>TATİL DEĞİL</v>
      </c>
    </row>
    <row r="5602" spans="1:9" x14ac:dyDescent="0.25">
      <c r="A5602" s="74">
        <f t="shared" ref="A5602" si="1297">A5601+3</f>
        <v>53041</v>
      </c>
      <c r="B5602" s="72">
        <f t="shared" si="1289"/>
        <v>1</v>
      </c>
      <c r="C5602" s="72" t="str">
        <f>IF(F5602=0,"RESMİ TATİL",VLOOKUP(F5602,LİSTE!$B$7:$D$1300,3,0))</f>
        <v>Efe KARSAK</v>
      </c>
      <c r="D5602" s="72" t="str">
        <f>IF(G5602=0,"RESMİ TATİL",VLOOKUP(G5602,LİSTE!$B$7:$D$1300,3,0))</f>
        <v>Abdullah KIRBAÇ</v>
      </c>
      <c r="E5602" s="72" t="str">
        <f>IF(H5602=0,"RESMİ TATİL",VLOOKUP(H5602,LİSTE!$B$7:$D$1300,3,0))</f>
        <v>Ümmü Defne GÜLER</v>
      </c>
      <c r="F5602" s="72">
        <f>IF(B5602="TATİL",0,IF(F5601&gt;0,IF(LİSTE!$F$1=H5601,1,H5601+1),IF(F5601=0,H5600+1,IF(F5600=0,H5599+1,IF(F5599=0,H5598+1,IF(F5598=0,H5597+1))))))</f>
        <v>11</v>
      </c>
      <c r="G5602" s="72">
        <f>IF(F5602=0,0,IF(LİSTE!$F$1=F5602,1,F5602+1))</f>
        <v>12</v>
      </c>
      <c r="H5602" s="72">
        <f>IF(G5602=0,0,IF(LİSTE!$F$1=G5602,1,G5602+1))</f>
        <v>13</v>
      </c>
      <c r="I5602" s="72" t="str">
        <f>IFERROR(VLOOKUP(A5602,TATİLLER!$A$2:$D$30000,3,0),"TATİL DEĞİL")</f>
        <v>TATİL DEĞİL</v>
      </c>
    </row>
    <row r="5603" spans="1:9" x14ac:dyDescent="0.25">
      <c r="A5603" s="74">
        <f t="shared" si="1295"/>
        <v>53042</v>
      </c>
      <c r="B5603" s="72">
        <f t="shared" si="1289"/>
        <v>2</v>
      </c>
      <c r="C5603" s="72" t="str">
        <f>IF(F5603=0,"RESMİ TATİL",VLOOKUP(F5603,LİSTE!$B$7:$D$1300,3,0))</f>
        <v>Şevval ÖZDAMAR</v>
      </c>
      <c r="D5603" s="72" t="str">
        <f>IF(G5603=0,"RESMİ TATİL",VLOOKUP(G5603,LİSTE!$B$7:$D$1300,3,0))</f>
        <v>Zeynep AKDAĞ</v>
      </c>
      <c r="E5603" s="72" t="str">
        <f>IF(H5603=0,"RESMİ TATİL",VLOOKUP(H5603,LİSTE!$B$7:$D$1300,3,0))</f>
        <v>Esma ÇOKER</v>
      </c>
      <c r="F5603" s="72">
        <f>IF(B5603="TATİL",0,IF(F5602&gt;0,IF(LİSTE!$F$1=H5602,1,H5602+1),IF(F5602=0,H5601+1,IF(F5601=0,H5600+1,IF(F5600=0,H5599+1,IF(F5599=0,H5598+1))))))</f>
        <v>14</v>
      </c>
      <c r="G5603" s="72">
        <f>IF(F5603=0,0,IF(LİSTE!$F$1=F5603,1,F5603+1))</f>
        <v>15</v>
      </c>
      <c r="H5603" s="72">
        <f>IF(G5603=0,0,IF(LİSTE!$F$1=G5603,1,G5603+1))</f>
        <v>16</v>
      </c>
      <c r="I5603" s="72" t="str">
        <f>IFERROR(VLOOKUP(A5603,TATİLLER!$A$2:$D$30000,3,0),"TATİL DEĞİL")</f>
        <v>TATİL DEĞİL</v>
      </c>
    </row>
    <row r="5604" spans="1:9" x14ac:dyDescent="0.25">
      <c r="A5604" s="74">
        <f t="shared" si="1295"/>
        <v>53043</v>
      </c>
      <c r="B5604" s="72">
        <f t="shared" si="1289"/>
        <v>3</v>
      </c>
      <c r="C5604" s="72" t="str">
        <f>IF(F5604=0,"RESMİ TATİL",VLOOKUP(F5604,LİSTE!$B$7:$D$1300,3,0))</f>
        <v>Dursun Kubilay YAŞAR</v>
      </c>
      <c r="D5604" s="72" t="str">
        <f>IF(G5604=0,"RESMİ TATİL",VLOOKUP(G5604,LİSTE!$B$7:$D$1300,3,0))</f>
        <v>Zeynep Beril BAŞPINAR</v>
      </c>
      <c r="E5604" s="72" t="str">
        <f>IF(H5604=0,"RESMİ TATİL",VLOOKUP(H5604,LİSTE!$B$7:$D$1300,3,0))</f>
        <v>Ahmet DAL</v>
      </c>
      <c r="F5604" s="72">
        <f>IF(B5604="TATİL",0,IF(F5603&gt;0,IF(LİSTE!$F$1=H5603,1,H5603+1),IF(F5603=0,H5602+1,IF(F5602=0,H5601+1,IF(F5601=0,H5600+1,IF(F5600=0,H5599+1))))))</f>
        <v>17</v>
      </c>
      <c r="G5604" s="72">
        <f>IF(F5604=0,0,IF(LİSTE!$F$1=F5604,1,F5604+1))</f>
        <v>18</v>
      </c>
      <c r="H5604" s="72">
        <f>IF(G5604=0,0,IF(LİSTE!$F$1=G5604,1,G5604+1))</f>
        <v>19</v>
      </c>
      <c r="I5604" s="72" t="str">
        <f>IFERROR(VLOOKUP(A5604,TATİLLER!$A$2:$D$30000,3,0),"TATİL DEĞİL")</f>
        <v>TATİL DEĞİL</v>
      </c>
    </row>
    <row r="5605" spans="1:9" x14ac:dyDescent="0.25">
      <c r="A5605" s="74">
        <f t="shared" si="1295"/>
        <v>53044</v>
      </c>
      <c r="B5605" s="72">
        <f t="shared" si="1289"/>
        <v>4</v>
      </c>
      <c r="C5605" s="72" t="str">
        <f>IF(F5605=0,"RESMİ TATİL",VLOOKUP(F5605,LİSTE!$B$7:$D$1300,3,0))</f>
        <v>Emirhan KARATAŞ</v>
      </c>
      <c r="D5605" s="72" t="str">
        <f>IF(G5605=0,"RESMİ TATİL",VLOOKUP(G5605,LİSTE!$B$7:$D$1300,3,0))</f>
        <v>Zümra Yeter ARI</v>
      </c>
      <c r="E5605" s="72" t="str">
        <f>IF(H5605=0,"RESMİ TATİL",VLOOKUP(H5605,LİSTE!$B$7:$D$1300,3,0))</f>
        <v>Utku KARAGÖZ</v>
      </c>
      <c r="F5605" s="72">
        <f>IF(B5605="TATİL",0,IF(F5604&gt;0,IF(LİSTE!$F$1=H5604,1,H5604+1),IF(F5604=0,H5603+1,IF(F5603=0,H5602+1,IF(F5602=0,H5601+1,IF(F5601=0,H5600+1))))))</f>
        <v>20</v>
      </c>
      <c r="G5605" s="72">
        <f>IF(F5605=0,0,IF(LİSTE!$F$1=F5605,1,F5605+1))</f>
        <v>21</v>
      </c>
      <c r="H5605" s="72">
        <f>IF(G5605=0,0,IF(LİSTE!$F$1=G5605,1,G5605+1))</f>
        <v>22</v>
      </c>
      <c r="I5605" s="72" t="str">
        <f>IFERROR(VLOOKUP(A5605,TATİLLER!$A$2:$D$30000,3,0),"TATİL DEĞİL")</f>
        <v>TATİL DEĞİL</v>
      </c>
    </row>
    <row r="5606" spans="1:9" x14ac:dyDescent="0.25">
      <c r="A5606" s="74">
        <f t="shared" si="1295"/>
        <v>53045</v>
      </c>
      <c r="B5606" s="72">
        <f t="shared" si="1289"/>
        <v>5</v>
      </c>
      <c r="C5606" s="72" t="str">
        <f>IF(F5606=0,"RESMİ TATİL",VLOOKUP(F5606,LİSTE!$B$7:$D$1300,3,0))</f>
        <v>Feyza Zümra AVCIOĞLU</v>
      </c>
      <c r="D5606" s="72" t="str">
        <f>IF(G5606=0,"RESMİ TATİL",VLOOKUP(G5606,LİSTE!$B$7:$D$1300,3,0))</f>
        <v>Yusuf Ali TABUR</v>
      </c>
      <c r="E5606" s="72" t="str">
        <f>IF(H5606=0,"RESMİ TATİL",VLOOKUP(H5606,LİSTE!$B$7:$D$1300,3,0))</f>
        <v>Irmak UTEBAY</v>
      </c>
      <c r="F5606" s="72">
        <f>IF(B5606="TATİL",0,IF(F5605&gt;0,IF(LİSTE!$F$1=H5605,1,H5605+1),IF(F5605=0,H5604+1,IF(F5604=0,H5603+1,IF(F5603=0,H5602+1,IF(F5602=0,H5601+1))))))</f>
        <v>23</v>
      </c>
      <c r="G5606" s="72">
        <f>IF(F5606=0,0,IF(LİSTE!$F$1=F5606,1,F5606+1))</f>
        <v>24</v>
      </c>
      <c r="H5606" s="72">
        <f>IF(G5606=0,0,IF(LİSTE!$F$1=G5606,1,G5606+1))</f>
        <v>25</v>
      </c>
      <c r="I5606" s="72" t="str">
        <f>IFERROR(VLOOKUP(A5606,TATİLLER!$A$2:$D$30000,3,0),"TATİL DEĞİL")</f>
        <v>TATİL DEĞİL</v>
      </c>
    </row>
    <row r="5607" spans="1:9" x14ac:dyDescent="0.25">
      <c r="A5607" s="74">
        <f t="shared" ref="A5607" si="1298">A5606+3</f>
        <v>53048</v>
      </c>
      <c r="B5607" s="72">
        <f t="shared" si="1289"/>
        <v>1</v>
      </c>
      <c r="C5607" s="72" t="str">
        <f>IF(F5607=0,"RESMİ TATİL",VLOOKUP(F5607,LİSTE!$B$7:$D$1300,3,0))</f>
        <v>Kerem AKKOÇ</v>
      </c>
      <c r="D5607" s="72" t="str">
        <f>IF(G5607=0,"RESMİ TATİL",VLOOKUP(G5607,LİSTE!$B$7:$D$1300,3,0))</f>
        <v>Elçin Ayşe ELMAS</v>
      </c>
      <c r="E5607" s="72" t="str">
        <f>IF(H5607=0,"RESMİ TATİL",VLOOKUP(H5607,LİSTE!$B$7:$D$1300,3,0))</f>
        <v>Muhammed YILDIZDAĞ</v>
      </c>
      <c r="F5607" s="72">
        <f>IF(B5607="TATİL",0,IF(F5606&gt;0,IF(LİSTE!$F$1=H5606,1,H5606+1),IF(F5606=0,H5605+1,IF(F5605=0,H5604+1,IF(F5604=0,H5603+1,IF(F5603=0,H5602+1))))))</f>
        <v>26</v>
      </c>
      <c r="G5607" s="72">
        <f>IF(F5607=0,0,IF(LİSTE!$F$1=F5607,1,F5607+1))</f>
        <v>27</v>
      </c>
      <c r="H5607" s="72">
        <f>IF(G5607=0,0,IF(LİSTE!$F$1=G5607,1,G5607+1))</f>
        <v>28</v>
      </c>
      <c r="I5607" s="72" t="str">
        <f>IFERROR(VLOOKUP(A5607,TATİLLER!$A$2:$D$30000,3,0),"TATİL DEĞİL")</f>
        <v>TATİL DEĞİL</v>
      </c>
    </row>
    <row r="5608" spans="1:9" x14ac:dyDescent="0.25">
      <c r="A5608" s="74">
        <f t="shared" si="1295"/>
        <v>53049</v>
      </c>
      <c r="B5608" s="72">
        <f t="shared" si="1289"/>
        <v>2</v>
      </c>
      <c r="C5608" s="72" t="str">
        <f>IF(F5608=0,"RESMİ TATİL",VLOOKUP(F5608,LİSTE!$B$7:$D$1300,3,0))</f>
        <v>Nisa Nur SANCAR</v>
      </c>
      <c r="D5608" s="72" t="str">
        <f>IF(G5608=0,"RESMİ TATİL",VLOOKUP(G5608,LİSTE!$B$7:$D$1300,3,0))</f>
        <v>Esila ÇETİN</v>
      </c>
      <c r="E5608" s="72" t="str">
        <f>IF(H5608=0,"RESMİ TATİL",VLOOKUP(H5608,LİSTE!$B$7:$D$1300,3,0))</f>
        <v>Zeynep Sevde TOPUZ</v>
      </c>
      <c r="F5608" s="72">
        <f>IF(B5608="TATİL",0,IF(F5607&gt;0,IF(LİSTE!$F$1=H5607,1,H5607+1),IF(F5607=0,H5606+1,IF(F5606=0,H5605+1,IF(F5605=0,H5604+1,IF(F5604=0,H5603+1))))))</f>
        <v>1</v>
      </c>
      <c r="G5608" s="72">
        <f>IF(F5608=0,0,IF(LİSTE!$F$1=F5608,1,F5608+1))</f>
        <v>2</v>
      </c>
      <c r="H5608" s="72">
        <f>IF(G5608=0,0,IF(LİSTE!$F$1=G5608,1,G5608+1))</f>
        <v>3</v>
      </c>
      <c r="I5608" s="72" t="str">
        <f>IFERROR(VLOOKUP(A5608,TATİLLER!$A$2:$D$30000,3,0),"TATİL DEĞİL")</f>
        <v>TATİL DEĞİL</v>
      </c>
    </row>
    <row r="5609" spans="1:9" x14ac:dyDescent="0.25">
      <c r="A5609" s="74">
        <f t="shared" si="1295"/>
        <v>53050</v>
      </c>
      <c r="B5609" s="72">
        <f t="shared" si="1289"/>
        <v>3</v>
      </c>
      <c r="C5609" s="72" t="str">
        <f>IF(F5609=0,"RESMİ TATİL",VLOOKUP(F5609,LİSTE!$B$7:$D$1300,3,0))</f>
        <v>Ömer Asaf KADAŞ</v>
      </c>
      <c r="D5609" s="72" t="str">
        <f>IF(G5609=0,"RESMİ TATİL",VLOOKUP(G5609,LİSTE!$B$7:$D$1300,3,0))</f>
        <v>Ramazan Baran ADIGÜZEL</v>
      </c>
      <c r="E5609" s="72" t="str">
        <f>IF(H5609=0,"RESMİ TATİL",VLOOKUP(H5609,LİSTE!$B$7:$D$1300,3,0))</f>
        <v>Bahar AKGÜN</v>
      </c>
      <c r="F5609" s="72">
        <f>IF(B5609="TATİL",0,IF(F5608&gt;0,IF(LİSTE!$F$1=H5608,1,H5608+1),IF(F5608=0,H5607+1,IF(F5607=0,H5606+1,IF(F5606=0,H5605+1,IF(F5605=0,H5604+1))))))</f>
        <v>4</v>
      </c>
      <c r="G5609" s="72">
        <f>IF(F5609=0,0,IF(LİSTE!$F$1=F5609,1,F5609+1))</f>
        <v>5</v>
      </c>
      <c r="H5609" s="72">
        <f>IF(G5609=0,0,IF(LİSTE!$F$1=G5609,1,G5609+1))</f>
        <v>6</v>
      </c>
      <c r="I5609" s="72" t="str">
        <f>IFERROR(VLOOKUP(A5609,TATİLLER!$A$2:$D$30000,3,0),"TATİL DEĞİL")</f>
        <v>TATİL DEĞİL</v>
      </c>
    </row>
    <row r="5610" spans="1:9" x14ac:dyDescent="0.25">
      <c r="A5610" s="74">
        <f t="shared" si="1295"/>
        <v>53051</v>
      </c>
      <c r="B5610" s="72">
        <f t="shared" si="1289"/>
        <v>4</v>
      </c>
      <c r="C5610" s="72" t="str">
        <f>IF(F5610=0,"RESMİ TATİL",VLOOKUP(F5610,LİSTE!$B$7:$D$1300,3,0))</f>
        <v>Ömer AKGÜL</v>
      </c>
      <c r="D5610" s="72" t="str">
        <f>IF(G5610=0,"RESMİ TATİL",VLOOKUP(G5610,LİSTE!$B$7:$D$1300,3,0))</f>
        <v>Muharrem EFE TANRIVERDİ</v>
      </c>
      <c r="E5610" s="72" t="str">
        <f>IF(H5610=0,"RESMİ TATİL",VLOOKUP(H5610,LİSTE!$B$7:$D$1300,3,0))</f>
        <v>Anıl DOĞAN</v>
      </c>
      <c r="F5610" s="72">
        <f>IF(B5610="TATİL",0,IF(F5609&gt;0,IF(LİSTE!$F$1=H5609,1,H5609+1),IF(F5609=0,H5608+1,IF(F5608=0,H5607+1,IF(F5607=0,H5606+1,IF(F5606=0,H5605+1))))))</f>
        <v>7</v>
      </c>
      <c r="G5610" s="72">
        <f>IF(F5610=0,0,IF(LİSTE!$F$1=F5610,1,F5610+1))</f>
        <v>8</v>
      </c>
      <c r="H5610" s="72">
        <f>IF(G5610=0,0,IF(LİSTE!$F$1=G5610,1,G5610+1))</f>
        <v>9</v>
      </c>
      <c r="I5610" s="72" t="str">
        <f>IFERROR(VLOOKUP(A5610,TATİLLER!$A$2:$D$30000,3,0),"TATİL DEĞİL")</f>
        <v>TATİL DEĞİL</v>
      </c>
    </row>
    <row r="5611" spans="1:9" x14ac:dyDescent="0.25">
      <c r="A5611" s="74">
        <f t="shared" si="1295"/>
        <v>53052</v>
      </c>
      <c r="B5611" s="72">
        <f t="shared" si="1289"/>
        <v>5</v>
      </c>
      <c r="C5611" s="72" t="str">
        <f>IF(F5611=0,"RESMİ TATİL",VLOOKUP(F5611,LİSTE!$B$7:$D$1300,3,0))</f>
        <v>İpek ARSLAN</v>
      </c>
      <c r="D5611" s="72" t="str">
        <f>IF(G5611=0,"RESMİ TATİL",VLOOKUP(G5611,LİSTE!$B$7:$D$1300,3,0))</f>
        <v>Efe KARSAK</v>
      </c>
      <c r="E5611" s="72" t="str">
        <f>IF(H5611=0,"RESMİ TATİL",VLOOKUP(H5611,LİSTE!$B$7:$D$1300,3,0))</f>
        <v>Abdullah KIRBAÇ</v>
      </c>
      <c r="F5611" s="72">
        <f>IF(B5611="TATİL",0,IF(F5610&gt;0,IF(LİSTE!$F$1=H5610,1,H5610+1),IF(F5610=0,H5609+1,IF(F5609=0,H5608+1,IF(F5608=0,H5607+1,IF(F5607=0,H5606+1))))))</f>
        <v>10</v>
      </c>
      <c r="G5611" s="72">
        <f>IF(F5611=0,0,IF(LİSTE!$F$1=F5611,1,F5611+1))</f>
        <v>11</v>
      </c>
      <c r="H5611" s="72">
        <f>IF(G5611=0,0,IF(LİSTE!$F$1=G5611,1,G5611+1))</f>
        <v>12</v>
      </c>
      <c r="I5611" s="72" t="str">
        <f>IFERROR(VLOOKUP(A5611,TATİLLER!$A$2:$D$30000,3,0),"TATİL DEĞİL")</f>
        <v>TATİL DEĞİL</v>
      </c>
    </row>
    <row r="5612" spans="1:9" x14ac:dyDescent="0.25">
      <c r="A5612" s="74">
        <f t="shared" ref="A5612" si="1299">A5611+3</f>
        <v>53055</v>
      </c>
      <c r="B5612" s="72">
        <f t="shared" si="1289"/>
        <v>1</v>
      </c>
      <c r="C5612" s="72" t="str">
        <f>IF(F5612=0,"RESMİ TATİL",VLOOKUP(F5612,LİSTE!$B$7:$D$1300,3,0))</f>
        <v>Ümmü Defne GÜLER</v>
      </c>
      <c r="D5612" s="72" t="str">
        <f>IF(G5612=0,"RESMİ TATİL",VLOOKUP(G5612,LİSTE!$B$7:$D$1300,3,0))</f>
        <v>Şevval ÖZDAMAR</v>
      </c>
      <c r="E5612" s="72" t="str">
        <f>IF(H5612=0,"RESMİ TATİL",VLOOKUP(H5612,LİSTE!$B$7:$D$1300,3,0))</f>
        <v>Zeynep AKDAĞ</v>
      </c>
      <c r="F5612" s="72">
        <f>IF(B5612="TATİL",0,IF(F5611&gt;0,IF(LİSTE!$F$1=H5611,1,H5611+1),IF(F5611=0,H5610+1,IF(F5610=0,H5609+1,IF(F5609=0,H5608+1,IF(F5608=0,H5607+1))))))</f>
        <v>13</v>
      </c>
      <c r="G5612" s="72">
        <f>IF(F5612=0,0,IF(LİSTE!$F$1=F5612,1,F5612+1))</f>
        <v>14</v>
      </c>
      <c r="H5612" s="72">
        <f>IF(G5612=0,0,IF(LİSTE!$F$1=G5612,1,G5612+1))</f>
        <v>15</v>
      </c>
      <c r="I5612" s="72" t="str">
        <f>IFERROR(VLOOKUP(A5612,TATİLLER!$A$2:$D$30000,3,0),"TATİL DEĞİL")</f>
        <v>TATİL DEĞİL</v>
      </c>
    </row>
    <row r="5613" spans="1:9" x14ac:dyDescent="0.25">
      <c r="A5613" s="74">
        <f t="shared" si="1295"/>
        <v>53056</v>
      </c>
      <c r="B5613" s="72">
        <f t="shared" si="1289"/>
        <v>2</v>
      </c>
      <c r="C5613" s="72" t="str">
        <f>IF(F5613=0,"RESMİ TATİL",VLOOKUP(F5613,LİSTE!$B$7:$D$1300,3,0))</f>
        <v>Esma ÇOKER</v>
      </c>
      <c r="D5613" s="72" t="str">
        <f>IF(G5613=0,"RESMİ TATİL",VLOOKUP(G5613,LİSTE!$B$7:$D$1300,3,0))</f>
        <v>Dursun Kubilay YAŞAR</v>
      </c>
      <c r="E5613" s="72" t="str">
        <f>IF(H5613=0,"RESMİ TATİL",VLOOKUP(H5613,LİSTE!$B$7:$D$1300,3,0))</f>
        <v>Zeynep Beril BAŞPINAR</v>
      </c>
      <c r="F5613" s="72">
        <f>IF(B5613="TATİL",0,IF(F5612&gt;0,IF(LİSTE!$F$1=H5612,1,H5612+1),IF(F5612=0,H5611+1,IF(F5611=0,H5610+1,IF(F5610=0,H5609+1,IF(F5609=0,H5608+1))))))</f>
        <v>16</v>
      </c>
      <c r="G5613" s="72">
        <f>IF(F5613=0,0,IF(LİSTE!$F$1=F5613,1,F5613+1))</f>
        <v>17</v>
      </c>
      <c r="H5613" s="72">
        <f>IF(G5613=0,0,IF(LİSTE!$F$1=G5613,1,G5613+1))</f>
        <v>18</v>
      </c>
      <c r="I5613" s="72" t="str">
        <f>IFERROR(VLOOKUP(A5613,TATİLLER!$A$2:$D$30000,3,0),"TATİL DEĞİL")</f>
        <v>TATİL DEĞİL</v>
      </c>
    </row>
    <row r="5614" spans="1:9" x14ac:dyDescent="0.25">
      <c r="A5614" s="74">
        <f t="shared" si="1295"/>
        <v>53057</v>
      </c>
      <c r="B5614" s="72">
        <f t="shared" si="1289"/>
        <v>3</v>
      </c>
      <c r="C5614" s="72" t="str">
        <f>IF(F5614=0,"RESMİ TATİL",VLOOKUP(F5614,LİSTE!$B$7:$D$1300,3,0))</f>
        <v>Ahmet DAL</v>
      </c>
      <c r="D5614" s="72" t="str">
        <f>IF(G5614=0,"RESMİ TATİL",VLOOKUP(G5614,LİSTE!$B$7:$D$1300,3,0))</f>
        <v>Emirhan KARATAŞ</v>
      </c>
      <c r="E5614" s="72" t="str">
        <f>IF(H5614=0,"RESMİ TATİL",VLOOKUP(H5614,LİSTE!$B$7:$D$1300,3,0))</f>
        <v>Zümra Yeter ARI</v>
      </c>
      <c r="F5614" s="72">
        <f>IF(B5614="TATİL",0,IF(F5613&gt;0,IF(LİSTE!$F$1=H5613,1,H5613+1),IF(F5613=0,H5612+1,IF(F5612=0,H5611+1,IF(F5611=0,H5610+1,IF(F5610=0,H5609+1))))))</f>
        <v>19</v>
      </c>
      <c r="G5614" s="72">
        <f>IF(F5614=0,0,IF(LİSTE!$F$1=F5614,1,F5614+1))</f>
        <v>20</v>
      </c>
      <c r="H5614" s="72">
        <f>IF(G5614=0,0,IF(LİSTE!$F$1=G5614,1,G5614+1))</f>
        <v>21</v>
      </c>
      <c r="I5614" s="72" t="str">
        <f>IFERROR(VLOOKUP(A5614,TATİLLER!$A$2:$D$30000,3,0),"TATİL DEĞİL")</f>
        <v>TATİL DEĞİL</v>
      </c>
    </row>
    <row r="5615" spans="1:9" x14ac:dyDescent="0.25">
      <c r="A5615" s="74">
        <f t="shared" si="1295"/>
        <v>53058</v>
      </c>
      <c r="B5615" s="72">
        <f t="shared" si="1289"/>
        <v>4</v>
      </c>
      <c r="C5615" s="72" t="str">
        <f>IF(F5615=0,"RESMİ TATİL",VLOOKUP(F5615,LİSTE!$B$7:$D$1300,3,0))</f>
        <v>Utku KARAGÖZ</v>
      </c>
      <c r="D5615" s="72" t="str">
        <f>IF(G5615=0,"RESMİ TATİL",VLOOKUP(G5615,LİSTE!$B$7:$D$1300,3,0))</f>
        <v>Feyza Zümra AVCIOĞLU</v>
      </c>
      <c r="E5615" s="72" t="str">
        <f>IF(H5615=0,"RESMİ TATİL",VLOOKUP(H5615,LİSTE!$B$7:$D$1300,3,0))</f>
        <v>Yusuf Ali TABUR</v>
      </c>
      <c r="F5615" s="72">
        <f>IF(B5615="TATİL",0,IF(F5614&gt;0,IF(LİSTE!$F$1=H5614,1,H5614+1),IF(F5614=0,H5613+1,IF(F5613=0,H5612+1,IF(F5612=0,H5611+1,IF(F5611=0,H5610+1))))))</f>
        <v>22</v>
      </c>
      <c r="G5615" s="72">
        <f>IF(F5615=0,0,IF(LİSTE!$F$1=F5615,1,F5615+1))</f>
        <v>23</v>
      </c>
      <c r="H5615" s="72">
        <f>IF(G5615=0,0,IF(LİSTE!$F$1=G5615,1,G5615+1))</f>
        <v>24</v>
      </c>
      <c r="I5615" s="72" t="str">
        <f>IFERROR(VLOOKUP(A5615,TATİLLER!$A$2:$D$30000,3,0),"TATİL DEĞİL")</f>
        <v>TATİL DEĞİL</v>
      </c>
    </row>
    <row r="5616" spans="1:9" x14ac:dyDescent="0.25">
      <c r="A5616" s="74">
        <f t="shared" si="1295"/>
        <v>53059</v>
      </c>
      <c r="B5616" s="72">
        <f t="shared" si="1289"/>
        <v>5</v>
      </c>
      <c r="C5616" s="72" t="str">
        <f>IF(F5616=0,"RESMİ TATİL",VLOOKUP(F5616,LİSTE!$B$7:$D$1300,3,0))</f>
        <v>Irmak UTEBAY</v>
      </c>
      <c r="D5616" s="72" t="str">
        <f>IF(G5616=0,"RESMİ TATİL",VLOOKUP(G5616,LİSTE!$B$7:$D$1300,3,0))</f>
        <v>Kerem AKKOÇ</v>
      </c>
      <c r="E5616" s="72" t="str">
        <f>IF(H5616=0,"RESMİ TATİL",VLOOKUP(H5616,LİSTE!$B$7:$D$1300,3,0))</f>
        <v>Elçin Ayşe ELMAS</v>
      </c>
      <c r="F5616" s="72">
        <f>IF(B5616="TATİL",0,IF(F5615&gt;0,IF(LİSTE!$F$1=H5615,1,H5615+1),IF(F5615=0,H5614+1,IF(F5614=0,H5613+1,IF(F5613=0,H5612+1,IF(F5612=0,H5611+1))))))</f>
        <v>25</v>
      </c>
      <c r="G5616" s="72">
        <f>IF(F5616=0,0,IF(LİSTE!$F$1=F5616,1,F5616+1))</f>
        <v>26</v>
      </c>
      <c r="H5616" s="72">
        <f>IF(G5616=0,0,IF(LİSTE!$F$1=G5616,1,G5616+1))</f>
        <v>27</v>
      </c>
      <c r="I5616" s="72" t="str">
        <f>IFERROR(VLOOKUP(A5616,TATİLLER!$A$2:$D$30000,3,0),"TATİL DEĞİL")</f>
        <v>TATİL DEĞİL</v>
      </c>
    </row>
    <row r="5617" spans="1:9" x14ac:dyDescent="0.25">
      <c r="A5617" s="74">
        <f t="shared" ref="A5617" si="1300">A5616+3</f>
        <v>53062</v>
      </c>
      <c r="B5617" s="72">
        <f t="shared" si="1289"/>
        <v>1</v>
      </c>
      <c r="C5617" s="72" t="str">
        <f>IF(F5617=0,"RESMİ TATİL",VLOOKUP(F5617,LİSTE!$B$7:$D$1300,3,0))</f>
        <v>Muhammed YILDIZDAĞ</v>
      </c>
      <c r="D5617" s="72" t="str">
        <f>IF(G5617=0,"RESMİ TATİL",VLOOKUP(G5617,LİSTE!$B$7:$D$1300,3,0))</f>
        <v>Nisa Nur SANCAR</v>
      </c>
      <c r="E5617" s="72" t="str">
        <f>IF(H5617=0,"RESMİ TATİL",VLOOKUP(H5617,LİSTE!$B$7:$D$1300,3,0))</f>
        <v>Esila ÇETİN</v>
      </c>
      <c r="F5617" s="72">
        <f>IF(B5617="TATİL",0,IF(F5616&gt;0,IF(LİSTE!$F$1=H5616,1,H5616+1),IF(F5616=0,H5615+1,IF(F5615=0,H5614+1,IF(F5614=0,H5613+1,IF(F5613=0,H5612+1))))))</f>
        <v>28</v>
      </c>
      <c r="G5617" s="72">
        <f>IF(F5617=0,0,IF(LİSTE!$F$1=F5617,1,F5617+1))</f>
        <v>1</v>
      </c>
      <c r="H5617" s="72">
        <f>IF(G5617=0,0,IF(LİSTE!$F$1=G5617,1,G5617+1))</f>
        <v>2</v>
      </c>
      <c r="I5617" s="72" t="str">
        <f>IFERROR(VLOOKUP(A5617,TATİLLER!$A$2:$D$30000,3,0),"TATİL DEĞİL")</f>
        <v>TATİL DEĞİL</v>
      </c>
    </row>
    <row r="5618" spans="1:9" x14ac:dyDescent="0.25">
      <c r="A5618" s="74">
        <f t="shared" si="1295"/>
        <v>53063</v>
      </c>
      <c r="B5618" s="72">
        <f t="shared" si="1289"/>
        <v>2</v>
      </c>
      <c r="C5618" s="72" t="str">
        <f>IF(F5618=0,"RESMİ TATİL",VLOOKUP(F5618,LİSTE!$B$7:$D$1300,3,0))</f>
        <v>Zeynep Sevde TOPUZ</v>
      </c>
      <c r="D5618" s="72" t="str">
        <f>IF(G5618=0,"RESMİ TATİL",VLOOKUP(G5618,LİSTE!$B$7:$D$1300,3,0))</f>
        <v>Ömer Asaf KADAŞ</v>
      </c>
      <c r="E5618" s="72" t="str">
        <f>IF(H5618=0,"RESMİ TATİL",VLOOKUP(H5618,LİSTE!$B$7:$D$1300,3,0))</f>
        <v>Ramazan Baran ADIGÜZEL</v>
      </c>
      <c r="F5618" s="72">
        <f>IF(B5618="TATİL",0,IF(F5617&gt;0,IF(LİSTE!$F$1=H5617,1,H5617+1),IF(F5617=0,H5616+1,IF(F5616=0,H5615+1,IF(F5615=0,H5614+1,IF(F5614=0,H5613+1))))))</f>
        <v>3</v>
      </c>
      <c r="G5618" s="72">
        <f>IF(F5618=0,0,IF(LİSTE!$F$1=F5618,1,F5618+1))</f>
        <v>4</v>
      </c>
      <c r="H5618" s="72">
        <f>IF(G5618=0,0,IF(LİSTE!$F$1=G5618,1,G5618+1))</f>
        <v>5</v>
      </c>
      <c r="I5618" s="72" t="str">
        <f>IFERROR(VLOOKUP(A5618,TATİLLER!$A$2:$D$30000,3,0),"TATİL DEĞİL")</f>
        <v>TATİL DEĞİL</v>
      </c>
    </row>
    <row r="5619" spans="1:9" x14ac:dyDescent="0.25">
      <c r="A5619" s="74">
        <f t="shared" si="1295"/>
        <v>53064</v>
      </c>
      <c r="B5619" s="72">
        <f t="shared" si="1289"/>
        <v>3</v>
      </c>
      <c r="C5619" s="72" t="str">
        <f>IF(F5619=0,"RESMİ TATİL",VLOOKUP(F5619,LİSTE!$B$7:$D$1300,3,0))</f>
        <v>Bahar AKGÜN</v>
      </c>
      <c r="D5619" s="72" t="str">
        <f>IF(G5619=0,"RESMİ TATİL",VLOOKUP(G5619,LİSTE!$B$7:$D$1300,3,0))</f>
        <v>Ömer AKGÜL</v>
      </c>
      <c r="E5619" s="72" t="str">
        <f>IF(H5619=0,"RESMİ TATİL",VLOOKUP(H5619,LİSTE!$B$7:$D$1300,3,0))</f>
        <v>Muharrem EFE TANRIVERDİ</v>
      </c>
      <c r="F5619" s="72">
        <f>IF(B5619="TATİL",0,IF(F5618&gt;0,IF(LİSTE!$F$1=H5618,1,H5618+1),IF(F5618=0,H5617+1,IF(F5617=0,H5616+1,IF(F5616=0,H5615+1,IF(F5615=0,H5614+1))))))</f>
        <v>6</v>
      </c>
      <c r="G5619" s="72">
        <f>IF(F5619=0,0,IF(LİSTE!$F$1=F5619,1,F5619+1))</f>
        <v>7</v>
      </c>
      <c r="H5619" s="72">
        <f>IF(G5619=0,0,IF(LİSTE!$F$1=G5619,1,G5619+1))</f>
        <v>8</v>
      </c>
      <c r="I5619" s="72" t="str">
        <f>IFERROR(VLOOKUP(A5619,TATİLLER!$A$2:$D$30000,3,0),"TATİL DEĞİL")</f>
        <v>TATİL DEĞİL</v>
      </c>
    </row>
    <row r="5620" spans="1:9" x14ac:dyDescent="0.25">
      <c r="A5620" s="74">
        <f t="shared" si="1295"/>
        <v>53065</v>
      </c>
      <c r="B5620" s="72">
        <f t="shared" si="1289"/>
        <v>4</v>
      </c>
      <c r="C5620" s="72" t="str">
        <f>IF(F5620=0,"RESMİ TATİL",VLOOKUP(F5620,LİSTE!$B$7:$D$1300,3,0))</f>
        <v>Anıl DOĞAN</v>
      </c>
      <c r="D5620" s="72" t="str">
        <f>IF(G5620=0,"RESMİ TATİL",VLOOKUP(G5620,LİSTE!$B$7:$D$1300,3,0))</f>
        <v>İpek ARSLAN</v>
      </c>
      <c r="E5620" s="72" t="str">
        <f>IF(H5620=0,"RESMİ TATİL",VLOOKUP(H5620,LİSTE!$B$7:$D$1300,3,0))</f>
        <v>Efe KARSAK</v>
      </c>
      <c r="F5620" s="72">
        <f>IF(B5620="TATİL",0,IF(F5619&gt;0,IF(LİSTE!$F$1=H5619,1,H5619+1),IF(F5619=0,H5618+1,IF(F5618=0,H5617+1,IF(F5617=0,H5616+1,IF(F5616=0,H5615+1))))))</f>
        <v>9</v>
      </c>
      <c r="G5620" s="72">
        <f>IF(F5620=0,0,IF(LİSTE!$F$1=F5620,1,F5620+1))</f>
        <v>10</v>
      </c>
      <c r="H5620" s="72">
        <f>IF(G5620=0,0,IF(LİSTE!$F$1=G5620,1,G5620+1))</f>
        <v>11</v>
      </c>
      <c r="I5620" s="72" t="str">
        <f>IFERROR(VLOOKUP(A5620,TATİLLER!$A$2:$D$30000,3,0),"TATİL DEĞİL")</f>
        <v>TATİL DEĞİL</v>
      </c>
    </row>
    <row r="5621" spans="1:9" x14ac:dyDescent="0.25">
      <c r="A5621" s="74">
        <f t="shared" si="1295"/>
        <v>53066</v>
      </c>
      <c r="B5621" s="72">
        <f t="shared" si="1289"/>
        <v>5</v>
      </c>
      <c r="C5621" s="72" t="str">
        <f>IF(F5621=0,"RESMİ TATİL",VLOOKUP(F5621,LİSTE!$B$7:$D$1300,3,0))</f>
        <v>Abdullah KIRBAÇ</v>
      </c>
      <c r="D5621" s="72" t="str">
        <f>IF(G5621=0,"RESMİ TATİL",VLOOKUP(G5621,LİSTE!$B$7:$D$1300,3,0))</f>
        <v>Ümmü Defne GÜLER</v>
      </c>
      <c r="E5621" s="72" t="str">
        <f>IF(H5621=0,"RESMİ TATİL",VLOOKUP(H5621,LİSTE!$B$7:$D$1300,3,0))</f>
        <v>Şevval ÖZDAMAR</v>
      </c>
      <c r="F5621" s="72">
        <f>IF(B5621="TATİL",0,IF(F5620&gt;0,IF(LİSTE!$F$1=H5620,1,H5620+1),IF(F5620=0,H5619+1,IF(F5619=0,H5618+1,IF(F5618=0,H5617+1,IF(F5617=0,H5616+1))))))</f>
        <v>12</v>
      </c>
      <c r="G5621" s="72">
        <f>IF(F5621=0,0,IF(LİSTE!$F$1=F5621,1,F5621+1))</f>
        <v>13</v>
      </c>
      <c r="H5621" s="72">
        <f>IF(G5621=0,0,IF(LİSTE!$F$1=G5621,1,G5621+1))</f>
        <v>14</v>
      </c>
      <c r="I5621" s="72" t="str">
        <f>IFERROR(VLOOKUP(A5621,TATİLLER!$A$2:$D$30000,3,0),"TATİL DEĞİL")</f>
        <v>TATİL DEĞİL</v>
      </c>
    </row>
    <row r="5622" spans="1:9" x14ac:dyDescent="0.25">
      <c r="A5622" s="74">
        <f t="shared" ref="A5622" si="1301">A5621+3</f>
        <v>53069</v>
      </c>
      <c r="B5622" s="72">
        <f t="shared" si="1289"/>
        <v>1</v>
      </c>
      <c r="C5622" s="72" t="str">
        <f>IF(F5622=0,"RESMİ TATİL",VLOOKUP(F5622,LİSTE!$B$7:$D$1300,3,0))</f>
        <v>Zeynep AKDAĞ</v>
      </c>
      <c r="D5622" s="72" t="str">
        <f>IF(G5622=0,"RESMİ TATİL",VLOOKUP(G5622,LİSTE!$B$7:$D$1300,3,0))</f>
        <v>Esma ÇOKER</v>
      </c>
      <c r="E5622" s="72" t="str">
        <f>IF(H5622=0,"RESMİ TATİL",VLOOKUP(H5622,LİSTE!$B$7:$D$1300,3,0))</f>
        <v>Dursun Kubilay YAŞAR</v>
      </c>
      <c r="F5622" s="72">
        <f>IF(B5622="TATİL",0,IF(F5621&gt;0,IF(LİSTE!$F$1=H5621,1,H5621+1),IF(F5621=0,H5620+1,IF(F5620=0,H5619+1,IF(F5619=0,H5618+1,IF(F5618=0,H5617+1))))))</f>
        <v>15</v>
      </c>
      <c r="G5622" s="72">
        <f>IF(F5622=0,0,IF(LİSTE!$F$1=F5622,1,F5622+1))</f>
        <v>16</v>
      </c>
      <c r="H5622" s="72">
        <f>IF(G5622=0,0,IF(LİSTE!$F$1=G5622,1,G5622+1))</f>
        <v>17</v>
      </c>
      <c r="I5622" s="72" t="str">
        <f>IFERROR(VLOOKUP(A5622,TATİLLER!$A$2:$D$30000,3,0),"TATİL DEĞİL")</f>
        <v>TATİL DEĞİL</v>
      </c>
    </row>
    <row r="5623" spans="1:9" x14ac:dyDescent="0.25">
      <c r="A5623" s="74">
        <f t="shared" si="1295"/>
        <v>53070</v>
      </c>
      <c r="B5623" s="72">
        <f t="shared" si="1289"/>
        <v>2</v>
      </c>
      <c r="C5623" s="72" t="str">
        <f>IF(F5623=0,"RESMİ TATİL",VLOOKUP(F5623,LİSTE!$B$7:$D$1300,3,0))</f>
        <v>Zeynep Beril BAŞPINAR</v>
      </c>
      <c r="D5623" s="72" t="str">
        <f>IF(G5623=0,"RESMİ TATİL",VLOOKUP(G5623,LİSTE!$B$7:$D$1300,3,0))</f>
        <v>Ahmet DAL</v>
      </c>
      <c r="E5623" s="72" t="str">
        <f>IF(H5623=0,"RESMİ TATİL",VLOOKUP(H5623,LİSTE!$B$7:$D$1300,3,0))</f>
        <v>Emirhan KARATAŞ</v>
      </c>
      <c r="F5623" s="72">
        <f>IF(B5623="TATİL",0,IF(F5622&gt;0,IF(LİSTE!$F$1=H5622,1,H5622+1),IF(F5622=0,H5621+1,IF(F5621=0,H5620+1,IF(F5620=0,H5619+1,IF(F5619=0,H5618+1))))))</f>
        <v>18</v>
      </c>
      <c r="G5623" s="72">
        <f>IF(F5623=0,0,IF(LİSTE!$F$1=F5623,1,F5623+1))</f>
        <v>19</v>
      </c>
      <c r="H5623" s="72">
        <f>IF(G5623=0,0,IF(LİSTE!$F$1=G5623,1,G5623+1))</f>
        <v>20</v>
      </c>
      <c r="I5623" s="72" t="str">
        <f>IFERROR(VLOOKUP(A5623,TATİLLER!$A$2:$D$30000,3,0),"TATİL DEĞİL")</f>
        <v>TATİL DEĞİL</v>
      </c>
    </row>
    <row r="5624" spans="1:9" x14ac:dyDescent="0.25">
      <c r="A5624" s="74">
        <f t="shared" si="1295"/>
        <v>53071</v>
      </c>
      <c r="B5624" s="72">
        <f t="shared" si="1289"/>
        <v>3</v>
      </c>
      <c r="C5624" s="72" t="str">
        <f>IF(F5624=0,"RESMİ TATİL",VLOOKUP(F5624,LİSTE!$B$7:$D$1300,3,0))</f>
        <v>Zümra Yeter ARI</v>
      </c>
      <c r="D5624" s="72" t="str">
        <f>IF(G5624=0,"RESMİ TATİL",VLOOKUP(G5624,LİSTE!$B$7:$D$1300,3,0))</f>
        <v>Utku KARAGÖZ</v>
      </c>
      <c r="E5624" s="72" t="str">
        <f>IF(H5624=0,"RESMİ TATİL",VLOOKUP(H5624,LİSTE!$B$7:$D$1300,3,0))</f>
        <v>Feyza Zümra AVCIOĞLU</v>
      </c>
      <c r="F5624" s="72">
        <f>IF(B5624="TATİL",0,IF(F5623&gt;0,IF(LİSTE!$F$1=H5623,1,H5623+1),IF(F5623=0,H5622+1,IF(F5622=0,H5621+1,IF(F5621=0,H5620+1,IF(F5620=0,H5619+1))))))</f>
        <v>21</v>
      </c>
      <c r="G5624" s="72">
        <f>IF(F5624=0,0,IF(LİSTE!$F$1=F5624,1,F5624+1))</f>
        <v>22</v>
      </c>
      <c r="H5624" s="72">
        <f>IF(G5624=0,0,IF(LİSTE!$F$1=G5624,1,G5624+1))</f>
        <v>23</v>
      </c>
      <c r="I5624" s="72" t="str">
        <f>IFERROR(VLOOKUP(A5624,TATİLLER!$A$2:$D$30000,3,0),"TATİL DEĞİL")</f>
        <v>TATİL DEĞİL</v>
      </c>
    </row>
    <row r="5625" spans="1:9" x14ac:dyDescent="0.25">
      <c r="A5625" s="74">
        <f t="shared" si="1295"/>
        <v>53072</v>
      </c>
      <c r="B5625" s="72">
        <f t="shared" si="1289"/>
        <v>4</v>
      </c>
      <c r="C5625" s="72" t="str">
        <f>IF(F5625=0,"RESMİ TATİL",VLOOKUP(F5625,LİSTE!$B$7:$D$1300,3,0))</f>
        <v>Yusuf Ali TABUR</v>
      </c>
      <c r="D5625" s="72" t="str">
        <f>IF(G5625=0,"RESMİ TATİL",VLOOKUP(G5625,LİSTE!$B$7:$D$1300,3,0))</f>
        <v>Irmak UTEBAY</v>
      </c>
      <c r="E5625" s="72" t="str">
        <f>IF(H5625=0,"RESMİ TATİL",VLOOKUP(H5625,LİSTE!$B$7:$D$1300,3,0))</f>
        <v>Kerem AKKOÇ</v>
      </c>
      <c r="F5625" s="72">
        <f>IF(B5625="TATİL",0,IF(F5624&gt;0,IF(LİSTE!$F$1=H5624,1,H5624+1),IF(F5624=0,H5623+1,IF(F5623=0,H5622+1,IF(F5622=0,H5621+1,IF(F5621=0,H5620+1))))))</f>
        <v>24</v>
      </c>
      <c r="G5625" s="72">
        <f>IF(F5625=0,0,IF(LİSTE!$F$1=F5625,1,F5625+1))</f>
        <v>25</v>
      </c>
      <c r="H5625" s="72">
        <f>IF(G5625=0,0,IF(LİSTE!$F$1=G5625,1,G5625+1))</f>
        <v>26</v>
      </c>
      <c r="I5625" s="72" t="str">
        <f>IFERROR(VLOOKUP(A5625,TATİLLER!$A$2:$D$30000,3,0),"TATİL DEĞİL")</f>
        <v>TATİL DEĞİL</v>
      </c>
    </row>
    <row r="5626" spans="1:9" x14ac:dyDescent="0.25">
      <c r="A5626" s="74">
        <f t="shared" si="1295"/>
        <v>53073</v>
      </c>
      <c r="B5626" s="72">
        <f t="shared" si="1289"/>
        <v>5</v>
      </c>
      <c r="C5626" s="72" t="str">
        <f>IF(F5626=0,"RESMİ TATİL",VLOOKUP(F5626,LİSTE!$B$7:$D$1300,3,0))</f>
        <v>Elçin Ayşe ELMAS</v>
      </c>
      <c r="D5626" s="72" t="str">
        <f>IF(G5626=0,"RESMİ TATİL",VLOOKUP(G5626,LİSTE!$B$7:$D$1300,3,0))</f>
        <v>Muhammed YILDIZDAĞ</v>
      </c>
      <c r="E5626" s="72" t="str">
        <f>IF(H5626=0,"RESMİ TATİL",VLOOKUP(H5626,LİSTE!$B$7:$D$1300,3,0))</f>
        <v>Nisa Nur SANCAR</v>
      </c>
      <c r="F5626" s="72">
        <f>IF(B5626="TATİL",0,IF(F5625&gt;0,IF(LİSTE!$F$1=H5625,1,H5625+1),IF(F5625=0,H5624+1,IF(F5624=0,H5623+1,IF(F5623=0,H5622+1,IF(F5622=0,H5621+1))))))</f>
        <v>27</v>
      </c>
      <c r="G5626" s="72">
        <f>IF(F5626=0,0,IF(LİSTE!$F$1=F5626,1,F5626+1))</f>
        <v>28</v>
      </c>
      <c r="H5626" s="72">
        <f>IF(G5626=0,0,IF(LİSTE!$F$1=G5626,1,G5626+1))</f>
        <v>1</v>
      </c>
      <c r="I5626" s="72" t="str">
        <f>IFERROR(VLOOKUP(A5626,TATİLLER!$A$2:$D$30000,3,0),"TATİL DEĞİL")</f>
        <v>TATİL DEĞİL</v>
      </c>
    </row>
    <row r="5627" spans="1:9" x14ac:dyDescent="0.25">
      <c r="A5627" s="74">
        <f t="shared" ref="A5627" si="1302">A5626+3</f>
        <v>53076</v>
      </c>
      <c r="B5627" s="72">
        <f t="shared" si="1289"/>
        <v>1</v>
      </c>
      <c r="C5627" s="72" t="str">
        <f>IF(F5627=0,"RESMİ TATİL",VLOOKUP(F5627,LİSTE!$B$7:$D$1300,3,0))</f>
        <v>Esila ÇETİN</v>
      </c>
      <c r="D5627" s="72" t="str">
        <f>IF(G5627=0,"RESMİ TATİL",VLOOKUP(G5627,LİSTE!$B$7:$D$1300,3,0))</f>
        <v>Zeynep Sevde TOPUZ</v>
      </c>
      <c r="E5627" s="72" t="str">
        <f>IF(H5627=0,"RESMİ TATİL",VLOOKUP(H5627,LİSTE!$B$7:$D$1300,3,0))</f>
        <v>Ömer Asaf KADAŞ</v>
      </c>
      <c r="F5627" s="72">
        <f>IF(B5627="TATİL",0,IF(F5626&gt;0,IF(LİSTE!$F$1=H5626,1,H5626+1),IF(F5626=0,H5625+1,IF(F5625=0,H5624+1,IF(F5624=0,H5623+1,IF(F5623=0,H5622+1))))))</f>
        <v>2</v>
      </c>
      <c r="G5627" s="72">
        <f>IF(F5627=0,0,IF(LİSTE!$F$1=F5627,1,F5627+1))</f>
        <v>3</v>
      </c>
      <c r="H5627" s="72">
        <f>IF(G5627=0,0,IF(LİSTE!$F$1=G5627,1,G5627+1))</f>
        <v>4</v>
      </c>
      <c r="I5627" s="72" t="str">
        <f>IFERROR(VLOOKUP(A5627,TATİLLER!$A$2:$D$30000,3,0),"TATİL DEĞİL")</f>
        <v>TATİL DEĞİL</v>
      </c>
    </row>
    <row r="5628" spans="1:9" x14ac:dyDescent="0.25">
      <c r="A5628" s="74">
        <f t="shared" si="1295"/>
        <v>53077</v>
      </c>
      <c r="B5628" s="72">
        <f t="shared" si="1289"/>
        <v>2</v>
      </c>
      <c r="C5628" s="72" t="str">
        <f>IF(F5628=0,"RESMİ TATİL",VLOOKUP(F5628,LİSTE!$B$7:$D$1300,3,0))</f>
        <v>Ramazan Baran ADIGÜZEL</v>
      </c>
      <c r="D5628" s="72" t="str">
        <f>IF(G5628=0,"RESMİ TATİL",VLOOKUP(G5628,LİSTE!$B$7:$D$1300,3,0))</f>
        <v>Bahar AKGÜN</v>
      </c>
      <c r="E5628" s="72" t="str">
        <f>IF(H5628=0,"RESMİ TATİL",VLOOKUP(H5628,LİSTE!$B$7:$D$1300,3,0))</f>
        <v>Ömer AKGÜL</v>
      </c>
      <c r="F5628" s="72">
        <f>IF(B5628="TATİL",0,IF(F5627&gt;0,IF(LİSTE!$F$1=H5627,1,H5627+1),IF(F5627=0,H5626+1,IF(F5626=0,H5625+1,IF(F5625=0,H5624+1,IF(F5624=0,H5623+1))))))</f>
        <v>5</v>
      </c>
      <c r="G5628" s="72">
        <f>IF(F5628=0,0,IF(LİSTE!$F$1=F5628,1,F5628+1))</f>
        <v>6</v>
      </c>
      <c r="H5628" s="72">
        <f>IF(G5628=0,0,IF(LİSTE!$F$1=G5628,1,G5628+1))</f>
        <v>7</v>
      </c>
      <c r="I5628" s="72" t="str">
        <f>IFERROR(VLOOKUP(A5628,TATİLLER!$A$2:$D$30000,3,0),"TATİL DEĞİL")</f>
        <v>TATİL DEĞİL</v>
      </c>
    </row>
    <row r="5629" spans="1:9" x14ac:dyDescent="0.25">
      <c r="A5629" s="74">
        <f t="shared" si="1295"/>
        <v>53078</v>
      </c>
      <c r="B5629" s="72">
        <f t="shared" si="1289"/>
        <v>3</v>
      </c>
      <c r="C5629" s="72" t="str">
        <f>IF(F5629=0,"RESMİ TATİL",VLOOKUP(F5629,LİSTE!$B$7:$D$1300,3,0))</f>
        <v>Muharrem EFE TANRIVERDİ</v>
      </c>
      <c r="D5629" s="72" t="str">
        <f>IF(G5629=0,"RESMİ TATİL",VLOOKUP(G5629,LİSTE!$B$7:$D$1300,3,0))</f>
        <v>Anıl DOĞAN</v>
      </c>
      <c r="E5629" s="72" t="str">
        <f>IF(H5629=0,"RESMİ TATİL",VLOOKUP(H5629,LİSTE!$B$7:$D$1300,3,0))</f>
        <v>İpek ARSLAN</v>
      </c>
      <c r="F5629" s="72">
        <f>IF(B5629="TATİL",0,IF(F5628&gt;0,IF(LİSTE!$F$1=H5628,1,H5628+1),IF(F5628=0,H5627+1,IF(F5627=0,H5626+1,IF(F5626=0,H5625+1,IF(F5625=0,H5624+1))))))</f>
        <v>8</v>
      </c>
      <c r="G5629" s="72">
        <f>IF(F5629=0,0,IF(LİSTE!$F$1=F5629,1,F5629+1))</f>
        <v>9</v>
      </c>
      <c r="H5629" s="72">
        <f>IF(G5629=0,0,IF(LİSTE!$F$1=G5629,1,G5629+1))</f>
        <v>10</v>
      </c>
      <c r="I5629" s="72" t="str">
        <f>IFERROR(VLOOKUP(A5629,TATİLLER!$A$2:$D$30000,3,0),"TATİL DEĞİL")</f>
        <v>TATİL DEĞİL</v>
      </c>
    </row>
    <row r="5630" spans="1:9" x14ac:dyDescent="0.25">
      <c r="A5630" s="74">
        <f t="shared" si="1295"/>
        <v>53079</v>
      </c>
      <c r="B5630" s="72">
        <f t="shared" si="1289"/>
        <v>4</v>
      </c>
      <c r="C5630" s="72" t="str">
        <f>IF(F5630=0,"RESMİ TATİL",VLOOKUP(F5630,LİSTE!$B$7:$D$1300,3,0))</f>
        <v>Efe KARSAK</v>
      </c>
      <c r="D5630" s="72" t="str">
        <f>IF(G5630=0,"RESMİ TATİL",VLOOKUP(G5630,LİSTE!$B$7:$D$1300,3,0))</f>
        <v>Abdullah KIRBAÇ</v>
      </c>
      <c r="E5630" s="72" t="str">
        <f>IF(H5630=0,"RESMİ TATİL",VLOOKUP(H5630,LİSTE!$B$7:$D$1300,3,0))</f>
        <v>Ümmü Defne GÜLER</v>
      </c>
      <c r="F5630" s="72">
        <f>IF(B5630="TATİL",0,IF(F5629&gt;0,IF(LİSTE!$F$1=H5629,1,H5629+1),IF(F5629=0,H5628+1,IF(F5628=0,H5627+1,IF(F5627=0,H5626+1,IF(F5626=0,H5625+1))))))</f>
        <v>11</v>
      </c>
      <c r="G5630" s="72">
        <f>IF(F5630=0,0,IF(LİSTE!$F$1=F5630,1,F5630+1))</f>
        <v>12</v>
      </c>
      <c r="H5630" s="72">
        <f>IF(G5630=0,0,IF(LİSTE!$F$1=G5630,1,G5630+1))</f>
        <v>13</v>
      </c>
      <c r="I5630" s="72" t="str">
        <f>IFERROR(VLOOKUP(A5630,TATİLLER!$A$2:$D$30000,3,0),"TATİL DEĞİL")</f>
        <v>TATİL DEĞİL</v>
      </c>
    </row>
    <row r="5631" spans="1:9" x14ac:dyDescent="0.25">
      <c r="A5631" s="74">
        <f t="shared" si="1295"/>
        <v>53080</v>
      </c>
      <c r="B5631" s="72">
        <f t="shared" si="1289"/>
        <v>5</v>
      </c>
      <c r="C5631" s="72" t="str">
        <f>IF(F5631=0,"RESMİ TATİL",VLOOKUP(F5631,LİSTE!$B$7:$D$1300,3,0))</f>
        <v>Şevval ÖZDAMAR</v>
      </c>
      <c r="D5631" s="72" t="str">
        <f>IF(G5631=0,"RESMİ TATİL",VLOOKUP(G5631,LİSTE!$B$7:$D$1300,3,0))</f>
        <v>Zeynep AKDAĞ</v>
      </c>
      <c r="E5631" s="72" t="str">
        <f>IF(H5631=0,"RESMİ TATİL",VLOOKUP(H5631,LİSTE!$B$7:$D$1300,3,0))</f>
        <v>Esma ÇOKER</v>
      </c>
      <c r="F5631" s="72">
        <f>IF(B5631="TATİL",0,IF(F5630&gt;0,IF(LİSTE!$F$1=H5630,1,H5630+1),IF(F5630=0,H5629+1,IF(F5629=0,H5628+1,IF(F5628=0,H5627+1,IF(F5627=0,H5626+1))))))</f>
        <v>14</v>
      </c>
      <c r="G5631" s="72">
        <f>IF(F5631=0,0,IF(LİSTE!$F$1=F5631,1,F5631+1))</f>
        <v>15</v>
      </c>
      <c r="H5631" s="72">
        <f>IF(G5631=0,0,IF(LİSTE!$F$1=G5631,1,G5631+1))</f>
        <v>16</v>
      </c>
      <c r="I5631" s="72" t="str">
        <f>IFERROR(VLOOKUP(A5631,TATİLLER!$A$2:$D$30000,3,0),"TATİL DEĞİL")</f>
        <v>TATİL DEĞİL</v>
      </c>
    </row>
    <row r="5632" spans="1:9" x14ac:dyDescent="0.25">
      <c r="A5632" s="74">
        <f t="shared" ref="A5632" si="1303">A5631+3</f>
        <v>53083</v>
      </c>
      <c r="B5632" s="72">
        <f t="shared" si="1289"/>
        <v>1</v>
      </c>
      <c r="C5632" s="72" t="str">
        <f>IF(F5632=0,"RESMİ TATİL",VLOOKUP(F5632,LİSTE!$B$7:$D$1300,3,0))</f>
        <v>Dursun Kubilay YAŞAR</v>
      </c>
      <c r="D5632" s="72" t="str">
        <f>IF(G5632=0,"RESMİ TATİL",VLOOKUP(G5632,LİSTE!$B$7:$D$1300,3,0))</f>
        <v>Zeynep Beril BAŞPINAR</v>
      </c>
      <c r="E5632" s="72" t="str">
        <f>IF(H5632=0,"RESMİ TATİL",VLOOKUP(H5632,LİSTE!$B$7:$D$1300,3,0))</f>
        <v>Ahmet DAL</v>
      </c>
      <c r="F5632" s="72">
        <f>IF(B5632="TATİL",0,IF(F5631&gt;0,IF(LİSTE!$F$1=H5631,1,H5631+1),IF(F5631=0,H5630+1,IF(F5630=0,H5629+1,IF(F5629=0,H5628+1,IF(F5628=0,H5627+1))))))</f>
        <v>17</v>
      </c>
      <c r="G5632" s="72">
        <f>IF(F5632=0,0,IF(LİSTE!$F$1=F5632,1,F5632+1))</f>
        <v>18</v>
      </c>
      <c r="H5632" s="72">
        <f>IF(G5632=0,0,IF(LİSTE!$F$1=G5632,1,G5632+1))</f>
        <v>19</v>
      </c>
      <c r="I5632" s="72" t="str">
        <f>IFERROR(VLOOKUP(A5632,TATİLLER!$A$2:$D$30000,3,0),"TATİL DEĞİL")</f>
        <v>TATİL DEĞİL</v>
      </c>
    </row>
    <row r="5633" spans="1:9" x14ac:dyDescent="0.25">
      <c r="A5633" s="74">
        <f t="shared" si="1295"/>
        <v>53084</v>
      </c>
      <c r="B5633" s="72">
        <f t="shared" si="1289"/>
        <v>2</v>
      </c>
      <c r="C5633" s="72" t="str">
        <f>IF(F5633=0,"RESMİ TATİL",VLOOKUP(F5633,LİSTE!$B$7:$D$1300,3,0))</f>
        <v>Emirhan KARATAŞ</v>
      </c>
      <c r="D5633" s="72" t="str">
        <f>IF(G5633=0,"RESMİ TATİL",VLOOKUP(G5633,LİSTE!$B$7:$D$1300,3,0))</f>
        <v>Zümra Yeter ARI</v>
      </c>
      <c r="E5633" s="72" t="str">
        <f>IF(H5633=0,"RESMİ TATİL",VLOOKUP(H5633,LİSTE!$B$7:$D$1300,3,0))</f>
        <v>Utku KARAGÖZ</v>
      </c>
      <c r="F5633" s="72">
        <f>IF(B5633="TATİL",0,IF(F5632&gt;0,IF(LİSTE!$F$1=H5632,1,H5632+1),IF(F5632=0,H5631+1,IF(F5631=0,H5630+1,IF(F5630=0,H5629+1,IF(F5629=0,H5628+1))))))</f>
        <v>20</v>
      </c>
      <c r="G5633" s="72">
        <f>IF(F5633=0,0,IF(LİSTE!$F$1=F5633,1,F5633+1))</f>
        <v>21</v>
      </c>
      <c r="H5633" s="72">
        <f>IF(G5633=0,0,IF(LİSTE!$F$1=G5633,1,G5633+1))</f>
        <v>22</v>
      </c>
      <c r="I5633" s="72" t="str">
        <f>IFERROR(VLOOKUP(A5633,TATİLLER!$A$2:$D$30000,3,0),"TATİL DEĞİL")</f>
        <v>TATİL DEĞİL</v>
      </c>
    </row>
    <row r="5634" spans="1:9" x14ac:dyDescent="0.25">
      <c r="A5634" s="74">
        <f t="shared" si="1295"/>
        <v>53085</v>
      </c>
      <c r="B5634" s="72">
        <f t="shared" si="1289"/>
        <v>3</v>
      </c>
      <c r="C5634" s="72" t="str">
        <f>IF(F5634=0,"RESMİ TATİL",VLOOKUP(F5634,LİSTE!$B$7:$D$1300,3,0))</f>
        <v>Feyza Zümra AVCIOĞLU</v>
      </c>
      <c r="D5634" s="72" t="str">
        <f>IF(G5634=0,"RESMİ TATİL",VLOOKUP(G5634,LİSTE!$B$7:$D$1300,3,0))</f>
        <v>Yusuf Ali TABUR</v>
      </c>
      <c r="E5634" s="72" t="str">
        <f>IF(H5634=0,"RESMİ TATİL",VLOOKUP(H5634,LİSTE!$B$7:$D$1300,3,0))</f>
        <v>Irmak UTEBAY</v>
      </c>
      <c r="F5634" s="72">
        <f>IF(B5634="TATİL",0,IF(F5633&gt;0,IF(LİSTE!$F$1=H5633,1,H5633+1),IF(F5633=0,H5632+1,IF(F5632=0,H5631+1,IF(F5631=0,H5630+1,IF(F5630=0,H5629+1))))))</f>
        <v>23</v>
      </c>
      <c r="G5634" s="72">
        <f>IF(F5634=0,0,IF(LİSTE!$F$1=F5634,1,F5634+1))</f>
        <v>24</v>
      </c>
      <c r="H5634" s="72">
        <f>IF(G5634=0,0,IF(LİSTE!$F$1=G5634,1,G5634+1))</f>
        <v>25</v>
      </c>
      <c r="I5634" s="72" t="str">
        <f>IFERROR(VLOOKUP(A5634,TATİLLER!$A$2:$D$30000,3,0),"TATİL DEĞİL")</f>
        <v>TATİL DEĞİL</v>
      </c>
    </row>
    <row r="5635" spans="1:9" x14ac:dyDescent="0.25">
      <c r="A5635" s="74">
        <f t="shared" si="1295"/>
        <v>53086</v>
      </c>
      <c r="B5635" s="72">
        <f t="shared" ref="B5635:B5698" si="1304">IF(I5635="TATİL","TATİL",WEEKDAY(A5635,2))</f>
        <v>4</v>
      </c>
      <c r="C5635" s="72" t="str">
        <f>IF(F5635=0,"RESMİ TATİL",VLOOKUP(F5635,LİSTE!$B$7:$D$1300,3,0))</f>
        <v>Kerem AKKOÇ</v>
      </c>
      <c r="D5635" s="72" t="str">
        <f>IF(G5635=0,"RESMİ TATİL",VLOOKUP(G5635,LİSTE!$B$7:$D$1300,3,0))</f>
        <v>Elçin Ayşe ELMAS</v>
      </c>
      <c r="E5635" s="72" t="str">
        <f>IF(H5635=0,"RESMİ TATİL",VLOOKUP(H5635,LİSTE!$B$7:$D$1300,3,0))</f>
        <v>Muhammed YILDIZDAĞ</v>
      </c>
      <c r="F5635" s="72">
        <f>IF(B5635="TATİL",0,IF(F5634&gt;0,IF(LİSTE!$F$1=H5634,1,H5634+1),IF(F5634=0,H5633+1,IF(F5633=0,H5632+1,IF(F5632=0,H5631+1,IF(F5631=0,H5630+1))))))</f>
        <v>26</v>
      </c>
      <c r="G5635" s="72">
        <f>IF(F5635=0,0,IF(LİSTE!$F$1=F5635,1,F5635+1))</f>
        <v>27</v>
      </c>
      <c r="H5635" s="72">
        <f>IF(G5635=0,0,IF(LİSTE!$F$1=G5635,1,G5635+1))</f>
        <v>28</v>
      </c>
      <c r="I5635" s="72" t="str">
        <f>IFERROR(VLOOKUP(A5635,TATİLLER!$A$2:$D$30000,3,0),"TATİL DEĞİL")</f>
        <v>TATİL DEĞİL</v>
      </c>
    </row>
    <row r="5636" spans="1:9" x14ac:dyDescent="0.25">
      <c r="A5636" s="74">
        <f t="shared" si="1295"/>
        <v>53087</v>
      </c>
      <c r="B5636" s="72">
        <f t="shared" si="1304"/>
        <v>5</v>
      </c>
      <c r="C5636" s="72" t="str">
        <f>IF(F5636=0,"RESMİ TATİL",VLOOKUP(F5636,LİSTE!$B$7:$D$1300,3,0))</f>
        <v>Nisa Nur SANCAR</v>
      </c>
      <c r="D5636" s="72" t="str">
        <f>IF(G5636=0,"RESMİ TATİL",VLOOKUP(G5636,LİSTE!$B$7:$D$1300,3,0))</f>
        <v>Esila ÇETİN</v>
      </c>
      <c r="E5636" s="72" t="str">
        <f>IF(H5636=0,"RESMİ TATİL",VLOOKUP(H5636,LİSTE!$B$7:$D$1300,3,0))</f>
        <v>Zeynep Sevde TOPUZ</v>
      </c>
      <c r="F5636" s="72">
        <f>IF(B5636="TATİL",0,IF(F5635&gt;0,IF(LİSTE!$F$1=H5635,1,H5635+1),IF(F5635=0,H5634+1,IF(F5634=0,H5633+1,IF(F5633=0,H5632+1,IF(F5632=0,H5631+1))))))</f>
        <v>1</v>
      </c>
      <c r="G5636" s="72">
        <f>IF(F5636=0,0,IF(LİSTE!$F$1=F5636,1,F5636+1))</f>
        <v>2</v>
      </c>
      <c r="H5636" s="72">
        <f>IF(G5636=0,0,IF(LİSTE!$F$1=G5636,1,G5636+1))</f>
        <v>3</v>
      </c>
      <c r="I5636" s="72" t="str">
        <f>IFERROR(VLOOKUP(A5636,TATİLLER!$A$2:$D$30000,3,0),"TATİL DEĞİL")</f>
        <v>TATİL DEĞİL</v>
      </c>
    </row>
    <row r="5637" spans="1:9" x14ac:dyDescent="0.25">
      <c r="A5637" s="74">
        <f t="shared" ref="A5637" si="1305">A5636+3</f>
        <v>53090</v>
      </c>
      <c r="B5637" s="72">
        <f t="shared" si="1304"/>
        <v>1</v>
      </c>
      <c r="C5637" s="72" t="str">
        <f>IF(F5637=0,"RESMİ TATİL",VLOOKUP(F5637,LİSTE!$B$7:$D$1300,3,0))</f>
        <v>Ömer Asaf KADAŞ</v>
      </c>
      <c r="D5637" s="72" t="str">
        <f>IF(G5637=0,"RESMİ TATİL",VLOOKUP(G5637,LİSTE!$B$7:$D$1300,3,0))</f>
        <v>Ramazan Baran ADIGÜZEL</v>
      </c>
      <c r="E5637" s="72" t="str">
        <f>IF(H5637=0,"RESMİ TATİL",VLOOKUP(H5637,LİSTE!$B$7:$D$1300,3,0))</f>
        <v>Bahar AKGÜN</v>
      </c>
      <c r="F5637" s="72">
        <f>IF(B5637="TATİL",0,IF(F5636&gt;0,IF(LİSTE!$F$1=H5636,1,H5636+1),IF(F5636=0,H5635+1,IF(F5635=0,H5634+1,IF(F5634=0,H5633+1,IF(F5633=0,H5632+1))))))</f>
        <v>4</v>
      </c>
      <c r="G5637" s="72">
        <f>IF(F5637=0,0,IF(LİSTE!$F$1=F5637,1,F5637+1))</f>
        <v>5</v>
      </c>
      <c r="H5637" s="72">
        <f>IF(G5637=0,0,IF(LİSTE!$F$1=G5637,1,G5637+1))</f>
        <v>6</v>
      </c>
      <c r="I5637" s="72" t="str">
        <f>IFERROR(VLOOKUP(A5637,TATİLLER!$A$2:$D$30000,3,0),"TATİL DEĞİL")</f>
        <v>TATİL DEĞİL</v>
      </c>
    </row>
    <row r="5638" spans="1:9" x14ac:dyDescent="0.25">
      <c r="A5638" s="74">
        <f t="shared" si="1295"/>
        <v>53091</v>
      </c>
      <c r="B5638" s="72">
        <f t="shared" si="1304"/>
        <v>2</v>
      </c>
      <c r="C5638" s="72" t="str">
        <f>IF(F5638=0,"RESMİ TATİL",VLOOKUP(F5638,LİSTE!$B$7:$D$1300,3,0))</f>
        <v>Ömer AKGÜL</v>
      </c>
      <c r="D5638" s="72" t="str">
        <f>IF(G5638=0,"RESMİ TATİL",VLOOKUP(G5638,LİSTE!$B$7:$D$1300,3,0))</f>
        <v>Muharrem EFE TANRIVERDİ</v>
      </c>
      <c r="E5638" s="72" t="str">
        <f>IF(H5638=0,"RESMİ TATİL",VLOOKUP(H5638,LİSTE!$B$7:$D$1300,3,0))</f>
        <v>Anıl DOĞAN</v>
      </c>
      <c r="F5638" s="72">
        <f>IF(B5638="TATİL",0,IF(F5637&gt;0,IF(LİSTE!$F$1=H5637,1,H5637+1),IF(F5637=0,H5636+1,IF(F5636=0,H5635+1,IF(F5635=0,H5634+1,IF(F5634=0,H5633+1))))))</f>
        <v>7</v>
      </c>
      <c r="G5638" s="72">
        <f>IF(F5638=0,0,IF(LİSTE!$F$1=F5638,1,F5638+1))</f>
        <v>8</v>
      </c>
      <c r="H5638" s="72">
        <f>IF(G5638=0,0,IF(LİSTE!$F$1=G5638,1,G5638+1))</f>
        <v>9</v>
      </c>
      <c r="I5638" s="72" t="str">
        <f>IFERROR(VLOOKUP(A5638,TATİLLER!$A$2:$D$30000,3,0),"TATİL DEĞİL")</f>
        <v>TATİL DEĞİL</v>
      </c>
    </row>
    <row r="5639" spans="1:9" x14ac:dyDescent="0.25">
      <c r="A5639" s="74">
        <f t="shared" si="1295"/>
        <v>53092</v>
      </c>
      <c r="B5639" s="72">
        <f t="shared" si="1304"/>
        <v>3</v>
      </c>
      <c r="C5639" s="72" t="str">
        <f>IF(F5639=0,"RESMİ TATİL",VLOOKUP(F5639,LİSTE!$B$7:$D$1300,3,0))</f>
        <v>İpek ARSLAN</v>
      </c>
      <c r="D5639" s="72" t="str">
        <f>IF(G5639=0,"RESMİ TATİL",VLOOKUP(G5639,LİSTE!$B$7:$D$1300,3,0))</f>
        <v>Efe KARSAK</v>
      </c>
      <c r="E5639" s="72" t="str">
        <f>IF(H5639=0,"RESMİ TATİL",VLOOKUP(H5639,LİSTE!$B$7:$D$1300,3,0))</f>
        <v>Abdullah KIRBAÇ</v>
      </c>
      <c r="F5639" s="72">
        <f>IF(B5639="TATİL",0,IF(F5638&gt;0,IF(LİSTE!$F$1=H5638,1,H5638+1),IF(F5638=0,H5637+1,IF(F5637=0,H5636+1,IF(F5636=0,H5635+1,IF(F5635=0,H5634+1))))))</f>
        <v>10</v>
      </c>
      <c r="G5639" s="72">
        <f>IF(F5639=0,0,IF(LİSTE!$F$1=F5639,1,F5639+1))</f>
        <v>11</v>
      </c>
      <c r="H5639" s="72">
        <f>IF(G5639=0,0,IF(LİSTE!$F$1=G5639,1,G5639+1))</f>
        <v>12</v>
      </c>
      <c r="I5639" s="72" t="str">
        <f>IFERROR(VLOOKUP(A5639,TATİLLER!$A$2:$D$30000,3,0),"TATİL DEĞİL")</f>
        <v>TATİL DEĞİL</v>
      </c>
    </row>
    <row r="5640" spans="1:9" x14ac:dyDescent="0.25">
      <c r="A5640" s="74">
        <f t="shared" si="1295"/>
        <v>53093</v>
      </c>
      <c r="B5640" s="72">
        <f t="shared" si="1304"/>
        <v>4</v>
      </c>
      <c r="C5640" s="72" t="str">
        <f>IF(F5640=0,"RESMİ TATİL",VLOOKUP(F5640,LİSTE!$B$7:$D$1300,3,0))</f>
        <v>Ümmü Defne GÜLER</v>
      </c>
      <c r="D5640" s="72" t="str">
        <f>IF(G5640=0,"RESMİ TATİL",VLOOKUP(G5640,LİSTE!$B$7:$D$1300,3,0))</f>
        <v>Şevval ÖZDAMAR</v>
      </c>
      <c r="E5640" s="72" t="str">
        <f>IF(H5640=0,"RESMİ TATİL",VLOOKUP(H5640,LİSTE!$B$7:$D$1300,3,0))</f>
        <v>Zeynep AKDAĞ</v>
      </c>
      <c r="F5640" s="72">
        <f>IF(B5640="TATİL",0,IF(F5639&gt;0,IF(LİSTE!$F$1=H5639,1,H5639+1),IF(F5639=0,H5638+1,IF(F5638=0,H5637+1,IF(F5637=0,H5636+1,IF(F5636=0,H5635+1))))))</f>
        <v>13</v>
      </c>
      <c r="G5640" s="72">
        <f>IF(F5640=0,0,IF(LİSTE!$F$1=F5640,1,F5640+1))</f>
        <v>14</v>
      </c>
      <c r="H5640" s="72">
        <f>IF(G5640=0,0,IF(LİSTE!$F$1=G5640,1,G5640+1))</f>
        <v>15</v>
      </c>
      <c r="I5640" s="72" t="str">
        <f>IFERROR(VLOOKUP(A5640,TATİLLER!$A$2:$D$30000,3,0),"TATİL DEĞİL")</f>
        <v>TATİL DEĞİL</v>
      </c>
    </row>
    <row r="5641" spans="1:9" x14ac:dyDescent="0.25">
      <c r="A5641" s="74">
        <f t="shared" si="1295"/>
        <v>53094</v>
      </c>
      <c r="B5641" s="72">
        <f t="shared" si="1304"/>
        <v>5</v>
      </c>
      <c r="C5641" s="72" t="str">
        <f>IF(F5641=0,"RESMİ TATİL",VLOOKUP(F5641,LİSTE!$B$7:$D$1300,3,0))</f>
        <v>Esma ÇOKER</v>
      </c>
      <c r="D5641" s="72" t="str">
        <f>IF(G5641=0,"RESMİ TATİL",VLOOKUP(G5641,LİSTE!$B$7:$D$1300,3,0))</f>
        <v>Dursun Kubilay YAŞAR</v>
      </c>
      <c r="E5641" s="72" t="str">
        <f>IF(H5641=0,"RESMİ TATİL",VLOOKUP(H5641,LİSTE!$B$7:$D$1300,3,0))</f>
        <v>Zeynep Beril BAŞPINAR</v>
      </c>
      <c r="F5641" s="72">
        <f>IF(B5641="TATİL",0,IF(F5640&gt;0,IF(LİSTE!$F$1=H5640,1,H5640+1),IF(F5640=0,H5639+1,IF(F5639=0,H5638+1,IF(F5638=0,H5637+1,IF(F5637=0,H5636+1))))))</f>
        <v>16</v>
      </c>
      <c r="G5641" s="72">
        <f>IF(F5641=0,0,IF(LİSTE!$F$1=F5641,1,F5641+1))</f>
        <v>17</v>
      </c>
      <c r="H5641" s="72">
        <f>IF(G5641=0,0,IF(LİSTE!$F$1=G5641,1,G5641+1))</f>
        <v>18</v>
      </c>
      <c r="I5641" s="72" t="str">
        <f>IFERROR(VLOOKUP(A5641,TATİLLER!$A$2:$D$30000,3,0),"TATİL DEĞİL")</f>
        <v>TATİL DEĞİL</v>
      </c>
    </row>
    <row r="5642" spans="1:9" x14ac:dyDescent="0.25">
      <c r="A5642" s="74">
        <f t="shared" ref="A5642" si="1306">A5641+3</f>
        <v>53097</v>
      </c>
      <c r="B5642" s="72">
        <f t="shared" si="1304"/>
        <v>1</v>
      </c>
      <c r="C5642" s="72" t="str">
        <f>IF(F5642=0,"RESMİ TATİL",VLOOKUP(F5642,LİSTE!$B$7:$D$1300,3,0))</f>
        <v>Ahmet DAL</v>
      </c>
      <c r="D5642" s="72" t="str">
        <f>IF(G5642=0,"RESMİ TATİL",VLOOKUP(G5642,LİSTE!$B$7:$D$1300,3,0))</f>
        <v>Emirhan KARATAŞ</v>
      </c>
      <c r="E5642" s="72" t="str">
        <f>IF(H5642=0,"RESMİ TATİL",VLOOKUP(H5642,LİSTE!$B$7:$D$1300,3,0))</f>
        <v>Zümra Yeter ARI</v>
      </c>
      <c r="F5642" s="72">
        <f>IF(B5642="TATİL",0,IF(F5641&gt;0,IF(LİSTE!$F$1=H5641,1,H5641+1),IF(F5641=0,H5640+1,IF(F5640=0,H5639+1,IF(F5639=0,H5638+1,IF(F5638=0,H5637+1))))))</f>
        <v>19</v>
      </c>
      <c r="G5642" s="72">
        <f>IF(F5642=0,0,IF(LİSTE!$F$1=F5642,1,F5642+1))</f>
        <v>20</v>
      </c>
      <c r="H5642" s="72">
        <f>IF(G5642=0,0,IF(LİSTE!$F$1=G5642,1,G5642+1))</f>
        <v>21</v>
      </c>
      <c r="I5642" s="72" t="str">
        <f>IFERROR(VLOOKUP(A5642,TATİLLER!$A$2:$D$30000,3,0),"TATİL DEĞİL")</f>
        <v>TATİL DEĞİL</v>
      </c>
    </row>
    <row r="5643" spans="1:9" x14ac:dyDescent="0.25">
      <c r="A5643" s="74">
        <f t="shared" si="1295"/>
        <v>53098</v>
      </c>
      <c r="B5643" s="72">
        <f t="shared" si="1304"/>
        <v>2</v>
      </c>
      <c r="C5643" s="72" t="str">
        <f>IF(F5643=0,"RESMİ TATİL",VLOOKUP(F5643,LİSTE!$B$7:$D$1300,3,0))</f>
        <v>Utku KARAGÖZ</v>
      </c>
      <c r="D5643" s="72" t="str">
        <f>IF(G5643=0,"RESMİ TATİL",VLOOKUP(G5643,LİSTE!$B$7:$D$1300,3,0))</f>
        <v>Feyza Zümra AVCIOĞLU</v>
      </c>
      <c r="E5643" s="72" t="str">
        <f>IF(H5643=0,"RESMİ TATİL",VLOOKUP(H5643,LİSTE!$B$7:$D$1300,3,0))</f>
        <v>Yusuf Ali TABUR</v>
      </c>
      <c r="F5643" s="72">
        <f>IF(B5643="TATİL",0,IF(F5642&gt;0,IF(LİSTE!$F$1=H5642,1,H5642+1),IF(F5642=0,H5641+1,IF(F5641=0,H5640+1,IF(F5640=0,H5639+1,IF(F5639=0,H5638+1))))))</f>
        <v>22</v>
      </c>
      <c r="G5643" s="72">
        <f>IF(F5643=0,0,IF(LİSTE!$F$1=F5643,1,F5643+1))</f>
        <v>23</v>
      </c>
      <c r="H5643" s="72">
        <f>IF(G5643=0,0,IF(LİSTE!$F$1=G5643,1,G5643+1))</f>
        <v>24</v>
      </c>
      <c r="I5643" s="72" t="str">
        <f>IFERROR(VLOOKUP(A5643,TATİLLER!$A$2:$D$30000,3,0),"TATİL DEĞİL")</f>
        <v>TATİL DEĞİL</v>
      </c>
    </row>
    <row r="5644" spans="1:9" x14ac:dyDescent="0.25">
      <c r="A5644" s="74">
        <f t="shared" si="1295"/>
        <v>53099</v>
      </c>
      <c r="B5644" s="72">
        <f t="shared" si="1304"/>
        <v>3</v>
      </c>
      <c r="C5644" s="72" t="str">
        <f>IF(F5644=0,"RESMİ TATİL",VLOOKUP(F5644,LİSTE!$B$7:$D$1300,3,0))</f>
        <v>Irmak UTEBAY</v>
      </c>
      <c r="D5644" s="72" t="str">
        <f>IF(G5644=0,"RESMİ TATİL",VLOOKUP(G5644,LİSTE!$B$7:$D$1300,3,0))</f>
        <v>Kerem AKKOÇ</v>
      </c>
      <c r="E5644" s="72" t="str">
        <f>IF(H5644=0,"RESMİ TATİL",VLOOKUP(H5644,LİSTE!$B$7:$D$1300,3,0))</f>
        <v>Elçin Ayşe ELMAS</v>
      </c>
      <c r="F5644" s="72">
        <f>IF(B5644="TATİL",0,IF(F5643&gt;0,IF(LİSTE!$F$1=H5643,1,H5643+1),IF(F5643=0,H5642+1,IF(F5642=0,H5641+1,IF(F5641=0,H5640+1,IF(F5640=0,H5639+1))))))</f>
        <v>25</v>
      </c>
      <c r="G5644" s="72">
        <f>IF(F5644=0,0,IF(LİSTE!$F$1=F5644,1,F5644+1))</f>
        <v>26</v>
      </c>
      <c r="H5644" s="72">
        <f>IF(G5644=0,0,IF(LİSTE!$F$1=G5644,1,G5644+1))</f>
        <v>27</v>
      </c>
      <c r="I5644" s="72" t="str">
        <f>IFERROR(VLOOKUP(A5644,TATİLLER!$A$2:$D$30000,3,0),"TATİL DEĞİL")</f>
        <v>TATİL DEĞİL</v>
      </c>
    </row>
    <row r="5645" spans="1:9" x14ac:dyDescent="0.25">
      <c r="A5645" s="74">
        <f t="shared" si="1295"/>
        <v>53100</v>
      </c>
      <c r="B5645" s="72">
        <f t="shared" si="1304"/>
        <v>4</v>
      </c>
      <c r="C5645" s="72" t="str">
        <f>IF(F5645=0,"RESMİ TATİL",VLOOKUP(F5645,LİSTE!$B$7:$D$1300,3,0))</f>
        <v>Muhammed YILDIZDAĞ</v>
      </c>
      <c r="D5645" s="72" t="str">
        <f>IF(G5645=0,"RESMİ TATİL",VLOOKUP(G5645,LİSTE!$B$7:$D$1300,3,0))</f>
        <v>Nisa Nur SANCAR</v>
      </c>
      <c r="E5645" s="72" t="str">
        <f>IF(H5645=0,"RESMİ TATİL",VLOOKUP(H5645,LİSTE!$B$7:$D$1300,3,0))</f>
        <v>Esila ÇETİN</v>
      </c>
      <c r="F5645" s="72">
        <f>IF(B5645="TATİL",0,IF(F5644&gt;0,IF(LİSTE!$F$1=H5644,1,H5644+1),IF(F5644=0,H5643+1,IF(F5643=0,H5642+1,IF(F5642=0,H5641+1,IF(F5641=0,H5640+1))))))</f>
        <v>28</v>
      </c>
      <c r="G5645" s="72">
        <f>IF(F5645=0,0,IF(LİSTE!$F$1=F5645,1,F5645+1))</f>
        <v>1</v>
      </c>
      <c r="H5645" s="72">
        <f>IF(G5645=0,0,IF(LİSTE!$F$1=G5645,1,G5645+1))</f>
        <v>2</v>
      </c>
      <c r="I5645" s="72" t="str">
        <f>IFERROR(VLOOKUP(A5645,TATİLLER!$A$2:$D$30000,3,0),"TATİL DEĞİL")</f>
        <v>TATİL DEĞİL</v>
      </c>
    </row>
    <row r="5646" spans="1:9" x14ac:dyDescent="0.25">
      <c r="A5646" s="74">
        <f t="shared" si="1295"/>
        <v>53101</v>
      </c>
      <c r="B5646" s="72">
        <f t="shared" si="1304"/>
        <v>5</v>
      </c>
      <c r="C5646" s="72" t="str">
        <f>IF(F5646=0,"RESMİ TATİL",VLOOKUP(F5646,LİSTE!$B$7:$D$1300,3,0))</f>
        <v>Zeynep Sevde TOPUZ</v>
      </c>
      <c r="D5646" s="72" t="str">
        <f>IF(G5646=0,"RESMİ TATİL",VLOOKUP(G5646,LİSTE!$B$7:$D$1300,3,0))</f>
        <v>Ömer Asaf KADAŞ</v>
      </c>
      <c r="E5646" s="72" t="str">
        <f>IF(H5646=0,"RESMİ TATİL",VLOOKUP(H5646,LİSTE!$B$7:$D$1300,3,0))</f>
        <v>Ramazan Baran ADIGÜZEL</v>
      </c>
      <c r="F5646" s="72">
        <f>IF(B5646="TATİL",0,IF(F5645&gt;0,IF(LİSTE!$F$1=H5645,1,H5645+1),IF(F5645=0,H5644+1,IF(F5644=0,H5643+1,IF(F5643=0,H5642+1,IF(F5642=0,H5641+1))))))</f>
        <v>3</v>
      </c>
      <c r="G5646" s="72">
        <f>IF(F5646=0,0,IF(LİSTE!$F$1=F5646,1,F5646+1))</f>
        <v>4</v>
      </c>
      <c r="H5646" s="72">
        <f>IF(G5646=0,0,IF(LİSTE!$F$1=G5646,1,G5646+1))</f>
        <v>5</v>
      </c>
      <c r="I5646" s="72" t="str">
        <f>IFERROR(VLOOKUP(A5646,TATİLLER!$A$2:$D$30000,3,0),"TATİL DEĞİL")</f>
        <v>TATİL DEĞİL</v>
      </c>
    </row>
    <row r="5647" spans="1:9" x14ac:dyDescent="0.25">
      <c r="A5647" s="74">
        <f t="shared" ref="A5647" si="1307">A5646+3</f>
        <v>53104</v>
      </c>
      <c r="B5647" s="72">
        <f t="shared" si="1304"/>
        <v>1</v>
      </c>
      <c r="C5647" s="72" t="str">
        <f>IF(F5647=0,"RESMİ TATİL",VLOOKUP(F5647,LİSTE!$B$7:$D$1300,3,0))</f>
        <v>Bahar AKGÜN</v>
      </c>
      <c r="D5647" s="72" t="str">
        <f>IF(G5647=0,"RESMİ TATİL",VLOOKUP(G5647,LİSTE!$B$7:$D$1300,3,0))</f>
        <v>Ömer AKGÜL</v>
      </c>
      <c r="E5647" s="72" t="str">
        <f>IF(H5647=0,"RESMİ TATİL",VLOOKUP(H5647,LİSTE!$B$7:$D$1300,3,0))</f>
        <v>Muharrem EFE TANRIVERDİ</v>
      </c>
      <c r="F5647" s="72">
        <f>IF(B5647="TATİL",0,IF(F5646&gt;0,IF(LİSTE!$F$1=H5646,1,H5646+1),IF(F5646=0,H5645+1,IF(F5645=0,H5644+1,IF(F5644=0,H5643+1,IF(F5643=0,H5642+1))))))</f>
        <v>6</v>
      </c>
      <c r="G5647" s="72">
        <f>IF(F5647=0,0,IF(LİSTE!$F$1=F5647,1,F5647+1))</f>
        <v>7</v>
      </c>
      <c r="H5647" s="72">
        <f>IF(G5647=0,0,IF(LİSTE!$F$1=G5647,1,G5647+1))</f>
        <v>8</v>
      </c>
      <c r="I5647" s="72" t="str">
        <f>IFERROR(VLOOKUP(A5647,TATİLLER!$A$2:$D$30000,3,0),"TATİL DEĞİL")</f>
        <v>TATİL DEĞİL</v>
      </c>
    </row>
    <row r="5648" spans="1:9" x14ac:dyDescent="0.25">
      <c r="A5648" s="74">
        <f t="shared" si="1295"/>
        <v>53105</v>
      </c>
      <c r="B5648" s="72">
        <f t="shared" si="1304"/>
        <v>2</v>
      </c>
      <c r="C5648" s="72" t="str">
        <f>IF(F5648=0,"RESMİ TATİL",VLOOKUP(F5648,LİSTE!$B$7:$D$1300,3,0))</f>
        <v>Anıl DOĞAN</v>
      </c>
      <c r="D5648" s="72" t="str">
        <f>IF(G5648=0,"RESMİ TATİL",VLOOKUP(G5648,LİSTE!$B$7:$D$1300,3,0))</f>
        <v>İpek ARSLAN</v>
      </c>
      <c r="E5648" s="72" t="str">
        <f>IF(H5648=0,"RESMİ TATİL",VLOOKUP(H5648,LİSTE!$B$7:$D$1300,3,0))</f>
        <v>Efe KARSAK</v>
      </c>
      <c r="F5648" s="72">
        <f>IF(B5648="TATİL",0,IF(F5647&gt;0,IF(LİSTE!$F$1=H5647,1,H5647+1),IF(F5647=0,H5646+1,IF(F5646=0,H5645+1,IF(F5645=0,H5644+1,IF(F5644=0,H5643+1))))))</f>
        <v>9</v>
      </c>
      <c r="G5648" s="72">
        <f>IF(F5648=0,0,IF(LİSTE!$F$1=F5648,1,F5648+1))</f>
        <v>10</v>
      </c>
      <c r="H5648" s="72">
        <f>IF(G5648=0,0,IF(LİSTE!$F$1=G5648,1,G5648+1))</f>
        <v>11</v>
      </c>
      <c r="I5648" s="72" t="str">
        <f>IFERROR(VLOOKUP(A5648,TATİLLER!$A$2:$D$30000,3,0),"TATİL DEĞİL")</f>
        <v>TATİL DEĞİL</v>
      </c>
    </row>
    <row r="5649" spans="1:9" x14ac:dyDescent="0.25">
      <c r="A5649" s="74">
        <f t="shared" si="1295"/>
        <v>53106</v>
      </c>
      <c r="B5649" s="72">
        <f t="shared" si="1304"/>
        <v>3</v>
      </c>
      <c r="C5649" s="72" t="str">
        <f>IF(F5649=0,"RESMİ TATİL",VLOOKUP(F5649,LİSTE!$B$7:$D$1300,3,0))</f>
        <v>Abdullah KIRBAÇ</v>
      </c>
      <c r="D5649" s="72" t="str">
        <f>IF(G5649=0,"RESMİ TATİL",VLOOKUP(G5649,LİSTE!$B$7:$D$1300,3,0))</f>
        <v>Ümmü Defne GÜLER</v>
      </c>
      <c r="E5649" s="72" t="str">
        <f>IF(H5649=0,"RESMİ TATİL",VLOOKUP(H5649,LİSTE!$B$7:$D$1300,3,0))</f>
        <v>Şevval ÖZDAMAR</v>
      </c>
      <c r="F5649" s="72">
        <f>IF(B5649="TATİL",0,IF(F5648&gt;0,IF(LİSTE!$F$1=H5648,1,H5648+1),IF(F5648=0,H5647+1,IF(F5647=0,H5646+1,IF(F5646=0,H5645+1,IF(F5645=0,H5644+1))))))</f>
        <v>12</v>
      </c>
      <c r="G5649" s="72">
        <f>IF(F5649=0,0,IF(LİSTE!$F$1=F5649,1,F5649+1))</f>
        <v>13</v>
      </c>
      <c r="H5649" s="72">
        <f>IF(G5649=0,0,IF(LİSTE!$F$1=G5649,1,G5649+1))</f>
        <v>14</v>
      </c>
      <c r="I5649" s="72" t="str">
        <f>IFERROR(VLOOKUP(A5649,TATİLLER!$A$2:$D$30000,3,0),"TATİL DEĞİL")</f>
        <v>TATİL DEĞİL</v>
      </c>
    </row>
    <row r="5650" spans="1:9" x14ac:dyDescent="0.25">
      <c r="A5650" s="74">
        <f t="shared" si="1295"/>
        <v>53107</v>
      </c>
      <c r="B5650" s="72">
        <f t="shared" si="1304"/>
        <v>4</v>
      </c>
      <c r="C5650" s="72" t="str">
        <f>IF(F5650=0,"RESMİ TATİL",VLOOKUP(F5650,LİSTE!$B$7:$D$1300,3,0))</f>
        <v>Zeynep AKDAĞ</v>
      </c>
      <c r="D5650" s="72" t="str">
        <f>IF(G5650=0,"RESMİ TATİL",VLOOKUP(G5650,LİSTE!$B$7:$D$1300,3,0))</f>
        <v>Esma ÇOKER</v>
      </c>
      <c r="E5650" s="72" t="str">
        <f>IF(H5650=0,"RESMİ TATİL",VLOOKUP(H5650,LİSTE!$B$7:$D$1300,3,0))</f>
        <v>Dursun Kubilay YAŞAR</v>
      </c>
      <c r="F5650" s="72">
        <f>IF(B5650="TATİL",0,IF(F5649&gt;0,IF(LİSTE!$F$1=H5649,1,H5649+1),IF(F5649=0,H5648+1,IF(F5648=0,H5647+1,IF(F5647=0,H5646+1,IF(F5646=0,H5645+1))))))</f>
        <v>15</v>
      </c>
      <c r="G5650" s="72">
        <f>IF(F5650=0,0,IF(LİSTE!$F$1=F5650,1,F5650+1))</f>
        <v>16</v>
      </c>
      <c r="H5650" s="72">
        <f>IF(G5650=0,0,IF(LİSTE!$F$1=G5650,1,G5650+1))</f>
        <v>17</v>
      </c>
      <c r="I5650" s="72" t="str">
        <f>IFERROR(VLOOKUP(A5650,TATİLLER!$A$2:$D$30000,3,0),"TATİL DEĞİL")</f>
        <v>TATİL DEĞİL</v>
      </c>
    </row>
    <row r="5651" spans="1:9" x14ac:dyDescent="0.25">
      <c r="A5651" s="74">
        <f t="shared" si="1295"/>
        <v>53108</v>
      </c>
      <c r="B5651" s="72">
        <f t="shared" si="1304"/>
        <v>5</v>
      </c>
      <c r="C5651" s="72" t="str">
        <f>IF(F5651=0,"RESMİ TATİL",VLOOKUP(F5651,LİSTE!$B$7:$D$1300,3,0))</f>
        <v>Zeynep Beril BAŞPINAR</v>
      </c>
      <c r="D5651" s="72" t="str">
        <f>IF(G5651=0,"RESMİ TATİL",VLOOKUP(G5651,LİSTE!$B$7:$D$1300,3,0))</f>
        <v>Ahmet DAL</v>
      </c>
      <c r="E5651" s="72" t="str">
        <f>IF(H5651=0,"RESMİ TATİL",VLOOKUP(H5651,LİSTE!$B$7:$D$1300,3,0))</f>
        <v>Emirhan KARATAŞ</v>
      </c>
      <c r="F5651" s="72">
        <f>IF(B5651="TATİL",0,IF(F5650&gt;0,IF(LİSTE!$F$1=H5650,1,H5650+1),IF(F5650=0,H5649+1,IF(F5649=0,H5648+1,IF(F5648=0,H5647+1,IF(F5647=0,H5646+1))))))</f>
        <v>18</v>
      </c>
      <c r="G5651" s="72">
        <f>IF(F5651=0,0,IF(LİSTE!$F$1=F5651,1,F5651+1))</f>
        <v>19</v>
      </c>
      <c r="H5651" s="72">
        <f>IF(G5651=0,0,IF(LİSTE!$F$1=G5651,1,G5651+1))</f>
        <v>20</v>
      </c>
      <c r="I5651" s="72" t="str">
        <f>IFERROR(VLOOKUP(A5651,TATİLLER!$A$2:$D$30000,3,0),"TATİL DEĞİL")</f>
        <v>TATİL DEĞİL</v>
      </c>
    </row>
    <row r="5652" spans="1:9" x14ac:dyDescent="0.25">
      <c r="A5652" s="74">
        <f t="shared" ref="A5652" si="1308">A5651+3</f>
        <v>53111</v>
      </c>
      <c r="B5652" s="72">
        <f t="shared" si="1304"/>
        <v>1</v>
      </c>
      <c r="C5652" s="72" t="str">
        <f>IF(F5652=0,"RESMİ TATİL",VLOOKUP(F5652,LİSTE!$B$7:$D$1300,3,0))</f>
        <v>Zümra Yeter ARI</v>
      </c>
      <c r="D5652" s="72" t="str">
        <f>IF(G5652=0,"RESMİ TATİL",VLOOKUP(G5652,LİSTE!$B$7:$D$1300,3,0))</f>
        <v>Utku KARAGÖZ</v>
      </c>
      <c r="E5652" s="72" t="str">
        <f>IF(H5652=0,"RESMİ TATİL",VLOOKUP(H5652,LİSTE!$B$7:$D$1300,3,0))</f>
        <v>Feyza Zümra AVCIOĞLU</v>
      </c>
      <c r="F5652" s="72">
        <f>IF(B5652="TATİL",0,IF(F5651&gt;0,IF(LİSTE!$F$1=H5651,1,H5651+1),IF(F5651=0,H5650+1,IF(F5650=0,H5649+1,IF(F5649=0,H5648+1,IF(F5648=0,H5647+1))))))</f>
        <v>21</v>
      </c>
      <c r="G5652" s="72">
        <f>IF(F5652=0,0,IF(LİSTE!$F$1=F5652,1,F5652+1))</f>
        <v>22</v>
      </c>
      <c r="H5652" s="72">
        <f>IF(G5652=0,0,IF(LİSTE!$F$1=G5652,1,G5652+1))</f>
        <v>23</v>
      </c>
      <c r="I5652" s="72" t="str">
        <f>IFERROR(VLOOKUP(A5652,TATİLLER!$A$2:$D$30000,3,0),"TATİL DEĞİL")</f>
        <v>TATİL DEĞİL</v>
      </c>
    </row>
    <row r="5653" spans="1:9" x14ac:dyDescent="0.25">
      <c r="A5653" s="74">
        <f t="shared" si="1295"/>
        <v>53112</v>
      </c>
      <c r="B5653" s="72">
        <f t="shared" si="1304"/>
        <v>2</v>
      </c>
      <c r="C5653" s="72" t="str">
        <f>IF(F5653=0,"RESMİ TATİL",VLOOKUP(F5653,LİSTE!$B$7:$D$1300,3,0))</f>
        <v>Yusuf Ali TABUR</v>
      </c>
      <c r="D5653" s="72" t="str">
        <f>IF(G5653=0,"RESMİ TATİL",VLOOKUP(G5653,LİSTE!$B$7:$D$1300,3,0))</f>
        <v>Irmak UTEBAY</v>
      </c>
      <c r="E5653" s="72" t="str">
        <f>IF(H5653=0,"RESMİ TATİL",VLOOKUP(H5653,LİSTE!$B$7:$D$1300,3,0))</f>
        <v>Kerem AKKOÇ</v>
      </c>
      <c r="F5653" s="72">
        <f>IF(B5653="TATİL",0,IF(F5652&gt;0,IF(LİSTE!$F$1=H5652,1,H5652+1),IF(F5652=0,H5651+1,IF(F5651=0,H5650+1,IF(F5650=0,H5649+1,IF(F5649=0,H5648+1))))))</f>
        <v>24</v>
      </c>
      <c r="G5653" s="72">
        <f>IF(F5653=0,0,IF(LİSTE!$F$1=F5653,1,F5653+1))</f>
        <v>25</v>
      </c>
      <c r="H5653" s="72">
        <f>IF(G5653=0,0,IF(LİSTE!$F$1=G5653,1,G5653+1))</f>
        <v>26</v>
      </c>
      <c r="I5653" s="72" t="str">
        <f>IFERROR(VLOOKUP(A5653,TATİLLER!$A$2:$D$30000,3,0),"TATİL DEĞİL")</f>
        <v>TATİL DEĞİL</v>
      </c>
    </row>
    <row r="5654" spans="1:9" x14ac:dyDescent="0.25">
      <c r="A5654" s="74">
        <f t="shared" si="1295"/>
        <v>53113</v>
      </c>
      <c r="B5654" s="72">
        <f t="shared" si="1304"/>
        <v>3</v>
      </c>
      <c r="C5654" s="72" t="str">
        <f>IF(F5654=0,"RESMİ TATİL",VLOOKUP(F5654,LİSTE!$B$7:$D$1300,3,0))</f>
        <v>Elçin Ayşe ELMAS</v>
      </c>
      <c r="D5654" s="72" t="str">
        <f>IF(G5654=0,"RESMİ TATİL",VLOOKUP(G5654,LİSTE!$B$7:$D$1300,3,0))</f>
        <v>Muhammed YILDIZDAĞ</v>
      </c>
      <c r="E5654" s="72" t="str">
        <f>IF(H5654=0,"RESMİ TATİL",VLOOKUP(H5654,LİSTE!$B$7:$D$1300,3,0))</f>
        <v>Nisa Nur SANCAR</v>
      </c>
      <c r="F5654" s="72">
        <f>IF(B5654="TATİL",0,IF(F5653&gt;0,IF(LİSTE!$F$1=H5653,1,H5653+1),IF(F5653=0,H5652+1,IF(F5652=0,H5651+1,IF(F5651=0,H5650+1,IF(F5650=0,H5649+1))))))</f>
        <v>27</v>
      </c>
      <c r="G5654" s="72">
        <f>IF(F5654=0,0,IF(LİSTE!$F$1=F5654,1,F5654+1))</f>
        <v>28</v>
      </c>
      <c r="H5654" s="72">
        <f>IF(G5654=0,0,IF(LİSTE!$F$1=G5654,1,G5654+1))</f>
        <v>1</v>
      </c>
      <c r="I5654" s="72" t="str">
        <f>IFERROR(VLOOKUP(A5654,TATİLLER!$A$2:$D$30000,3,0),"TATİL DEĞİL")</f>
        <v>TATİL DEĞİL</v>
      </c>
    </row>
    <row r="5655" spans="1:9" x14ac:dyDescent="0.25">
      <c r="A5655" s="74">
        <f t="shared" si="1295"/>
        <v>53114</v>
      </c>
      <c r="B5655" s="72">
        <f t="shared" si="1304"/>
        <v>4</v>
      </c>
      <c r="C5655" s="72" t="str">
        <f>IF(F5655=0,"RESMİ TATİL",VLOOKUP(F5655,LİSTE!$B$7:$D$1300,3,0))</f>
        <v>Esila ÇETİN</v>
      </c>
      <c r="D5655" s="72" t="str">
        <f>IF(G5655=0,"RESMİ TATİL",VLOOKUP(G5655,LİSTE!$B$7:$D$1300,3,0))</f>
        <v>Zeynep Sevde TOPUZ</v>
      </c>
      <c r="E5655" s="72" t="str">
        <f>IF(H5655=0,"RESMİ TATİL",VLOOKUP(H5655,LİSTE!$B$7:$D$1300,3,0))</f>
        <v>Ömer Asaf KADAŞ</v>
      </c>
      <c r="F5655" s="72">
        <f>IF(B5655="TATİL",0,IF(F5654&gt;0,IF(LİSTE!$F$1=H5654,1,H5654+1),IF(F5654=0,H5653+1,IF(F5653=0,H5652+1,IF(F5652=0,H5651+1,IF(F5651=0,H5650+1))))))</f>
        <v>2</v>
      </c>
      <c r="G5655" s="72">
        <f>IF(F5655=0,0,IF(LİSTE!$F$1=F5655,1,F5655+1))</f>
        <v>3</v>
      </c>
      <c r="H5655" s="72">
        <f>IF(G5655=0,0,IF(LİSTE!$F$1=G5655,1,G5655+1))</f>
        <v>4</v>
      </c>
      <c r="I5655" s="72" t="str">
        <f>IFERROR(VLOOKUP(A5655,TATİLLER!$A$2:$D$30000,3,0),"TATİL DEĞİL")</f>
        <v>TATİL DEĞİL</v>
      </c>
    </row>
    <row r="5656" spans="1:9" x14ac:dyDescent="0.25">
      <c r="A5656" s="74">
        <f t="shared" si="1295"/>
        <v>53115</v>
      </c>
      <c r="B5656" s="72">
        <f t="shared" si="1304"/>
        <v>5</v>
      </c>
      <c r="C5656" s="72" t="str">
        <f>IF(F5656=0,"RESMİ TATİL",VLOOKUP(F5656,LİSTE!$B$7:$D$1300,3,0))</f>
        <v>Ramazan Baran ADIGÜZEL</v>
      </c>
      <c r="D5656" s="72" t="str">
        <f>IF(G5656=0,"RESMİ TATİL",VLOOKUP(G5656,LİSTE!$B$7:$D$1300,3,0))</f>
        <v>Bahar AKGÜN</v>
      </c>
      <c r="E5656" s="72" t="str">
        <f>IF(H5656=0,"RESMİ TATİL",VLOOKUP(H5656,LİSTE!$B$7:$D$1300,3,0))</f>
        <v>Ömer AKGÜL</v>
      </c>
      <c r="F5656" s="72">
        <f>IF(B5656="TATİL",0,IF(F5655&gt;0,IF(LİSTE!$F$1=H5655,1,H5655+1),IF(F5655=0,H5654+1,IF(F5654=0,H5653+1,IF(F5653=0,H5652+1,IF(F5652=0,H5651+1))))))</f>
        <v>5</v>
      </c>
      <c r="G5656" s="72">
        <f>IF(F5656=0,0,IF(LİSTE!$F$1=F5656,1,F5656+1))</f>
        <v>6</v>
      </c>
      <c r="H5656" s="72">
        <f>IF(G5656=0,0,IF(LİSTE!$F$1=G5656,1,G5656+1))</f>
        <v>7</v>
      </c>
      <c r="I5656" s="72" t="str">
        <f>IFERROR(VLOOKUP(A5656,TATİLLER!$A$2:$D$30000,3,0),"TATİL DEĞİL")</f>
        <v>TATİL DEĞİL</v>
      </c>
    </row>
    <row r="5657" spans="1:9" x14ac:dyDescent="0.25">
      <c r="A5657" s="74">
        <f t="shared" ref="A5657" si="1309">A5656+3</f>
        <v>53118</v>
      </c>
      <c r="B5657" s="72">
        <f t="shared" si="1304"/>
        <v>1</v>
      </c>
      <c r="C5657" s="72" t="str">
        <f>IF(F5657=0,"RESMİ TATİL",VLOOKUP(F5657,LİSTE!$B$7:$D$1300,3,0))</f>
        <v>Muharrem EFE TANRIVERDİ</v>
      </c>
      <c r="D5657" s="72" t="str">
        <f>IF(G5657=0,"RESMİ TATİL",VLOOKUP(G5657,LİSTE!$B$7:$D$1300,3,0))</f>
        <v>Anıl DOĞAN</v>
      </c>
      <c r="E5657" s="72" t="str">
        <f>IF(H5657=0,"RESMİ TATİL",VLOOKUP(H5657,LİSTE!$B$7:$D$1300,3,0))</f>
        <v>İpek ARSLAN</v>
      </c>
      <c r="F5657" s="72">
        <f>IF(B5657="TATİL",0,IF(F5656&gt;0,IF(LİSTE!$F$1=H5656,1,H5656+1),IF(F5656=0,H5655+1,IF(F5655=0,H5654+1,IF(F5654=0,H5653+1,IF(F5653=0,H5652+1))))))</f>
        <v>8</v>
      </c>
      <c r="G5657" s="72">
        <f>IF(F5657=0,0,IF(LİSTE!$F$1=F5657,1,F5657+1))</f>
        <v>9</v>
      </c>
      <c r="H5657" s="72">
        <f>IF(G5657=0,0,IF(LİSTE!$F$1=G5657,1,G5657+1))</f>
        <v>10</v>
      </c>
      <c r="I5657" s="72" t="str">
        <f>IFERROR(VLOOKUP(A5657,TATİLLER!$A$2:$D$30000,3,0),"TATİL DEĞİL")</f>
        <v>TATİL DEĞİL</v>
      </c>
    </row>
    <row r="5658" spans="1:9" x14ac:dyDescent="0.25">
      <c r="A5658" s="74">
        <f t="shared" ref="A5658:A5721" si="1310">A5657+1</f>
        <v>53119</v>
      </c>
      <c r="B5658" s="72">
        <f t="shared" si="1304"/>
        <v>2</v>
      </c>
      <c r="C5658" s="72" t="str">
        <f>IF(F5658=0,"RESMİ TATİL",VLOOKUP(F5658,LİSTE!$B$7:$D$1300,3,0))</f>
        <v>Efe KARSAK</v>
      </c>
      <c r="D5658" s="72" t="str">
        <f>IF(G5658=0,"RESMİ TATİL",VLOOKUP(G5658,LİSTE!$B$7:$D$1300,3,0))</f>
        <v>Abdullah KIRBAÇ</v>
      </c>
      <c r="E5658" s="72" t="str">
        <f>IF(H5658=0,"RESMİ TATİL",VLOOKUP(H5658,LİSTE!$B$7:$D$1300,3,0))</f>
        <v>Ümmü Defne GÜLER</v>
      </c>
      <c r="F5658" s="72">
        <f>IF(B5658="TATİL",0,IF(F5657&gt;0,IF(LİSTE!$F$1=H5657,1,H5657+1),IF(F5657=0,H5656+1,IF(F5656=0,H5655+1,IF(F5655=0,H5654+1,IF(F5654=0,H5653+1))))))</f>
        <v>11</v>
      </c>
      <c r="G5658" s="72">
        <f>IF(F5658=0,0,IF(LİSTE!$F$1=F5658,1,F5658+1))</f>
        <v>12</v>
      </c>
      <c r="H5658" s="72">
        <f>IF(G5658=0,0,IF(LİSTE!$F$1=G5658,1,G5658+1))</f>
        <v>13</v>
      </c>
      <c r="I5658" s="72" t="str">
        <f>IFERROR(VLOOKUP(A5658,TATİLLER!$A$2:$D$30000,3,0),"TATİL DEĞİL")</f>
        <v>TATİL DEĞİL</v>
      </c>
    </row>
    <row r="5659" spans="1:9" x14ac:dyDescent="0.25">
      <c r="A5659" s="74">
        <f t="shared" si="1310"/>
        <v>53120</v>
      </c>
      <c r="B5659" s="72">
        <f t="shared" si="1304"/>
        <v>3</v>
      </c>
      <c r="C5659" s="72" t="str">
        <f>IF(F5659=0,"RESMİ TATİL",VLOOKUP(F5659,LİSTE!$B$7:$D$1300,3,0))</f>
        <v>Şevval ÖZDAMAR</v>
      </c>
      <c r="D5659" s="72" t="str">
        <f>IF(G5659=0,"RESMİ TATİL",VLOOKUP(G5659,LİSTE!$B$7:$D$1300,3,0))</f>
        <v>Zeynep AKDAĞ</v>
      </c>
      <c r="E5659" s="72" t="str">
        <f>IF(H5659=0,"RESMİ TATİL",VLOOKUP(H5659,LİSTE!$B$7:$D$1300,3,0))</f>
        <v>Esma ÇOKER</v>
      </c>
      <c r="F5659" s="72">
        <f>IF(B5659="TATİL",0,IF(F5658&gt;0,IF(LİSTE!$F$1=H5658,1,H5658+1),IF(F5658=0,H5657+1,IF(F5657=0,H5656+1,IF(F5656=0,H5655+1,IF(F5655=0,H5654+1))))))</f>
        <v>14</v>
      </c>
      <c r="G5659" s="72">
        <f>IF(F5659=0,0,IF(LİSTE!$F$1=F5659,1,F5659+1))</f>
        <v>15</v>
      </c>
      <c r="H5659" s="72">
        <f>IF(G5659=0,0,IF(LİSTE!$F$1=G5659,1,G5659+1))</f>
        <v>16</v>
      </c>
      <c r="I5659" s="72" t="str">
        <f>IFERROR(VLOOKUP(A5659,TATİLLER!$A$2:$D$30000,3,0),"TATİL DEĞİL")</f>
        <v>TATİL DEĞİL</v>
      </c>
    </row>
    <row r="5660" spans="1:9" x14ac:dyDescent="0.25">
      <c r="A5660" s="74">
        <f t="shared" si="1310"/>
        <v>53121</v>
      </c>
      <c r="B5660" s="72">
        <f t="shared" si="1304"/>
        <v>4</v>
      </c>
      <c r="C5660" s="72" t="str">
        <f>IF(F5660=0,"RESMİ TATİL",VLOOKUP(F5660,LİSTE!$B$7:$D$1300,3,0))</f>
        <v>Dursun Kubilay YAŞAR</v>
      </c>
      <c r="D5660" s="72" t="str">
        <f>IF(G5660=0,"RESMİ TATİL",VLOOKUP(G5660,LİSTE!$B$7:$D$1300,3,0))</f>
        <v>Zeynep Beril BAŞPINAR</v>
      </c>
      <c r="E5660" s="72" t="str">
        <f>IF(H5660=0,"RESMİ TATİL",VLOOKUP(H5660,LİSTE!$B$7:$D$1300,3,0))</f>
        <v>Ahmet DAL</v>
      </c>
      <c r="F5660" s="72">
        <f>IF(B5660="TATİL",0,IF(F5659&gt;0,IF(LİSTE!$F$1=H5659,1,H5659+1),IF(F5659=0,H5658+1,IF(F5658=0,H5657+1,IF(F5657=0,H5656+1,IF(F5656=0,H5655+1))))))</f>
        <v>17</v>
      </c>
      <c r="G5660" s="72">
        <f>IF(F5660=0,0,IF(LİSTE!$F$1=F5660,1,F5660+1))</f>
        <v>18</v>
      </c>
      <c r="H5660" s="72">
        <f>IF(G5660=0,0,IF(LİSTE!$F$1=G5660,1,G5660+1))</f>
        <v>19</v>
      </c>
      <c r="I5660" s="72" t="str">
        <f>IFERROR(VLOOKUP(A5660,TATİLLER!$A$2:$D$30000,3,0),"TATİL DEĞİL")</f>
        <v>TATİL DEĞİL</v>
      </c>
    </row>
    <row r="5661" spans="1:9" x14ac:dyDescent="0.25">
      <c r="A5661" s="74">
        <f t="shared" si="1310"/>
        <v>53122</v>
      </c>
      <c r="B5661" s="72">
        <f t="shared" si="1304"/>
        <v>5</v>
      </c>
      <c r="C5661" s="72" t="str">
        <f>IF(F5661=0,"RESMİ TATİL",VLOOKUP(F5661,LİSTE!$B$7:$D$1300,3,0))</f>
        <v>Emirhan KARATAŞ</v>
      </c>
      <c r="D5661" s="72" t="str">
        <f>IF(G5661=0,"RESMİ TATİL",VLOOKUP(G5661,LİSTE!$B$7:$D$1300,3,0))</f>
        <v>Zümra Yeter ARI</v>
      </c>
      <c r="E5661" s="72" t="str">
        <f>IF(H5661=0,"RESMİ TATİL",VLOOKUP(H5661,LİSTE!$B$7:$D$1300,3,0))</f>
        <v>Utku KARAGÖZ</v>
      </c>
      <c r="F5661" s="72">
        <f>IF(B5661="TATİL",0,IF(F5660&gt;0,IF(LİSTE!$F$1=H5660,1,H5660+1),IF(F5660=0,H5659+1,IF(F5659=0,H5658+1,IF(F5658=0,H5657+1,IF(F5657=0,H5656+1))))))</f>
        <v>20</v>
      </c>
      <c r="G5661" s="72">
        <f>IF(F5661=0,0,IF(LİSTE!$F$1=F5661,1,F5661+1))</f>
        <v>21</v>
      </c>
      <c r="H5661" s="72">
        <f>IF(G5661=0,0,IF(LİSTE!$F$1=G5661,1,G5661+1))</f>
        <v>22</v>
      </c>
      <c r="I5661" s="72" t="str">
        <f>IFERROR(VLOOKUP(A5661,TATİLLER!$A$2:$D$30000,3,0),"TATİL DEĞİL")</f>
        <v>TATİL DEĞİL</v>
      </c>
    </row>
    <row r="5662" spans="1:9" x14ac:dyDescent="0.25">
      <c r="A5662" s="74">
        <f t="shared" ref="A5662" si="1311">A5661+3</f>
        <v>53125</v>
      </c>
      <c r="B5662" s="72">
        <f t="shared" si="1304"/>
        <v>1</v>
      </c>
      <c r="C5662" s="72" t="str">
        <f>IF(F5662=0,"RESMİ TATİL",VLOOKUP(F5662,LİSTE!$B$7:$D$1300,3,0))</f>
        <v>Feyza Zümra AVCIOĞLU</v>
      </c>
      <c r="D5662" s="72" t="str">
        <f>IF(G5662=0,"RESMİ TATİL",VLOOKUP(G5662,LİSTE!$B$7:$D$1300,3,0))</f>
        <v>Yusuf Ali TABUR</v>
      </c>
      <c r="E5662" s="72" t="str">
        <f>IF(H5662=0,"RESMİ TATİL",VLOOKUP(H5662,LİSTE!$B$7:$D$1300,3,0))</f>
        <v>Irmak UTEBAY</v>
      </c>
      <c r="F5662" s="72">
        <f>IF(B5662="TATİL",0,IF(F5661&gt;0,IF(LİSTE!$F$1=H5661,1,H5661+1),IF(F5661=0,H5660+1,IF(F5660=0,H5659+1,IF(F5659=0,H5658+1,IF(F5658=0,H5657+1))))))</f>
        <v>23</v>
      </c>
      <c r="G5662" s="72">
        <f>IF(F5662=0,0,IF(LİSTE!$F$1=F5662,1,F5662+1))</f>
        <v>24</v>
      </c>
      <c r="H5662" s="72">
        <f>IF(G5662=0,0,IF(LİSTE!$F$1=G5662,1,G5662+1))</f>
        <v>25</v>
      </c>
      <c r="I5662" s="72" t="str">
        <f>IFERROR(VLOOKUP(A5662,TATİLLER!$A$2:$D$30000,3,0),"TATİL DEĞİL")</f>
        <v>TATİL DEĞİL</v>
      </c>
    </row>
    <row r="5663" spans="1:9" x14ac:dyDescent="0.25">
      <c r="A5663" s="74">
        <f t="shared" si="1310"/>
        <v>53126</v>
      </c>
      <c r="B5663" s="72">
        <f t="shared" si="1304"/>
        <v>2</v>
      </c>
      <c r="C5663" s="72" t="str">
        <f>IF(F5663=0,"RESMİ TATİL",VLOOKUP(F5663,LİSTE!$B$7:$D$1300,3,0))</f>
        <v>Kerem AKKOÇ</v>
      </c>
      <c r="D5663" s="72" t="str">
        <f>IF(G5663=0,"RESMİ TATİL",VLOOKUP(G5663,LİSTE!$B$7:$D$1300,3,0))</f>
        <v>Elçin Ayşe ELMAS</v>
      </c>
      <c r="E5663" s="72" t="str">
        <f>IF(H5663=0,"RESMİ TATİL",VLOOKUP(H5663,LİSTE!$B$7:$D$1300,3,0))</f>
        <v>Muhammed YILDIZDAĞ</v>
      </c>
      <c r="F5663" s="72">
        <f>IF(B5663="TATİL",0,IF(F5662&gt;0,IF(LİSTE!$F$1=H5662,1,H5662+1),IF(F5662=0,H5661+1,IF(F5661=0,H5660+1,IF(F5660=0,H5659+1,IF(F5659=0,H5658+1))))))</f>
        <v>26</v>
      </c>
      <c r="G5663" s="72">
        <f>IF(F5663=0,0,IF(LİSTE!$F$1=F5663,1,F5663+1))</f>
        <v>27</v>
      </c>
      <c r="H5663" s="72">
        <f>IF(G5663=0,0,IF(LİSTE!$F$1=G5663,1,G5663+1))</f>
        <v>28</v>
      </c>
      <c r="I5663" s="72" t="str">
        <f>IFERROR(VLOOKUP(A5663,TATİLLER!$A$2:$D$30000,3,0),"TATİL DEĞİL")</f>
        <v>TATİL DEĞİL</v>
      </c>
    </row>
    <row r="5664" spans="1:9" x14ac:dyDescent="0.25">
      <c r="A5664" s="74">
        <f t="shared" si="1310"/>
        <v>53127</v>
      </c>
      <c r="B5664" s="72">
        <f t="shared" si="1304"/>
        <v>3</v>
      </c>
      <c r="C5664" s="72" t="str">
        <f>IF(F5664=0,"RESMİ TATİL",VLOOKUP(F5664,LİSTE!$B$7:$D$1300,3,0))</f>
        <v>Nisa Nur SANCAR</v>
      </c>
      <c r="D5664" s="72" t="str">
        <f>IF(G5664=0,"RESMİ TATİL",VLOOKUP(G5664,LİSTE!$B$7:$D$1300,3,0))</f>
        <v>Esila ÇETİN</v>
      </c>
      <c r="E5664" s="72" t="str">
        <f>IF(H5664=0,"RESMİ TATİL",VLOOKUP(H5664,LİSTE!$B$7:$D$1300,3,0))</f>
        <v>Zeynep Sevde TOPUZ</v>
      </c>
      <c r="F5664" s="72">
        <f>IF(B5664="TATİL",0,IF(F5663&gt;0,IF(LİSTE!$F$1=H5663,1,H5663+1),IF(F5663=0,H5662+1,IF(F5662=0,H5661+1,IF(F5661=0,H5660+1,IF(F5660=0,H5659+1))))))</f>
        <v>1</v>
      </c>
      <c r="G5664" s="72">
        <f>IF(F5664=0,0,IF(LİSTE!$F$1=F5664,1,F5664+1))</f>
        <v>2</v>
      </c>
      <c r="H5664" s="72">
        <f>IF(G5664=0,0,IF(LİSTE!$F$1=G5664,1,G5664+1))</f>
        <v>3</v>
      </c>
      <c r="I5664" s="72" t="str">
        <f>IFERROR(VLOOKUP(A5664,TATİLLER!$A$2:$D$30000,3,0),"TATİL DEĞİL")</f>
        <v>TATİL DEĞİL</v>
      </c>
    </row>
    <row r="5665" spans="1:9" x14ac:dyDescent="0.25">
      <c r="A5665" s="74">
        <f t="shared" si="1310"/>
        <v>53128</v>
      </c>
      <c r="B5665" s="72">
        <f t="shared" si="1304"/>
        <v>4</v>
      </c>
      <c r="C5665" s="72" t="str">
        <f>IF(F5665=0,"RESMİ TATİL",VLOOKUP(F5665,LİSTE!$B$7:$D$1300,3,0))</f>
        <v>Ömer Asaf KADAŞ</v>
      </c>
      <c r="D5665" s="72" t="str">
        <f>IF(G5665=0,"RESMİ TATİL",VLOOKUP(G5665,LİSTE!$B$7:$D$1300,3,0))</f>
        <v>Ramazan Baran ADIGÜZEL</v>
      </c>
      <c r="E5665" s="72" t="str">
        <f>IF(H5665=0,"RESMİ TATİL",VLOOKUP(H5665,LİSTE!$B$7:$D$1300,3,0))</f>
        <v>Bahar AKGÜN</v>
      </c>
      <c r="F5665" s="72">
        <f>IF(B5665="TATİL",0,IF(F5664&gt;0,IF(LİSTE!$F$1=H5664,1,H5664+1),IF(F5664=0,H5663+1,IF(F5663=0,H5662+1,IF(F5662=0,H5661+1,IF(F5661=0,H5660+1))))))</f>
        <v>4</v>
      </c>
      <c r="G5665" s="72">
        <f>IF(F5665=0,0,IF(LİSTE!$F$1=F5665,1,F5665+1))</f>
        <v>5</v>
      </c>
      <c r="H5665" s="72">
        <f>IF(G5665=0,0,IF(LİSTE!$F$1=G5665,1,G5665+1))</f>
        <v>6</v>
      </c>
      <c r="I5665" s="72" t="str">
        <f>IFERROR(VLOOKUP(A5665,TATİLLER!$A$2:$D$30000,3,0),"TATİL DEĞİL")</f>
        <v>TATİL DEĞİL</v>
      </c>
    </row>
    <row r="5666" spans="1:9" x14ac:dyDescent="0.25">
      <c r="A5666" s="74">
        <f t="shared" si="1310"/>
        <v>53129</v>
      </c>
      <c r="B5666" s="72">
        <f t="shared" si="1304"/>
        <v>5</v>
      </c>
      <c r="C5666" s="72" t="str">
        <f>IF(F5666=0,"RESMİ TATİL",VLOOKUP(F5666,LİSTE!$B$7:$D$1300,3,0))</f>
        <v>Ömer AKGÜL</v>
      </c>
      <c r="D5666" s="72" t="str">
        <f>IF(G5666=0,"RESMİ TATİL",VLOOKUP(G5666,LİSTE!$B$7:$D$1300,3,0))</f>
        <v>Muharrem EFE TANRIVERDİ</v>
      </c>
      <c r="E5666" s="72" t="str">
        <f>IF(H5666=0,"RESMİ TATİL",VLOOKUP(H5666,LİSTE!$B$7:$D$1300,3,0))</f>
        <v>Anıl DOĞAN</v>
      </c>
      <c r="F5666" s="72">
        <f>IF(B5666="TATİL",0,IF(F5665&gt;0,IF(LİSTE!$F$1=H5665,1,H5665+1),IF(F5665=0,H5664+1,IF(F5664=0,H5663+1,IF(F5663=0,H5662+1,IF(F5662=0,H5661+1))))))</f>
        <v>7</v>
      </c>
      <c r="G5666" s="72">
        <f>IF(F5666=0,0,IF(LİSTE!$F$1=F5666,1,F5666+1))</f>
        <v>8</v>
      </c>
      <c r="H5666" s="72">
        <f>IF(G5666=0,0,IF(LİSTE!$F$1=G5666,1,G5666+1))</f>
        <v>9</v>
      </c>
      <c r="I5666" s="72" t="str">
        <f>IFERROR(VLOOKUP(A5666,TATİLLER!$A$2:$D$30000,3,0),"TATİL DEĞİL")</f>
        <v>TATİL DEĞİL</v>
      </c>
    </row>
    <row r="5667" spans="1:9" x14ac:dyDescent="0.25">
      <c r="A5667" s="74">
        <f t="shared" ref="A5667" si="1312">A5666+3</f>
        <v>53132</v>
      </c>
      <c r="B5667" s="72">
        <f t="shared" si="1304"/>
        <v>1</v>
      </c>
      <c r="C5667" s="72" t="str">
        <f>IF(F5667=0,"RESMİ TATİL",VLOOKUP(F5667,LİSTE!$B$7:$D$1300,3,0))</f>
        <v>İpek ARSLAN</v>
      </c>
      <c r="D5667" s="72" t="str">
        <f>IF(G5667=0,"RESMİ TATİL",VLOOKUP(G5667,LİSTE!$B$7:$D$1300,3,0))</f>
        <v>Efe KARSAK</v>
      </c>
      <c r="E5667" s="72" t="str">
        <f>IF(H5667=0,"RESMİ TATİL",VLOOKUP(H5667,LİSTE!$B$7:$D$1300,3,0))</f>
        <v>Abdullah KIRBAÇ</v>
      </c>
      <c r="F5667" s="72">
        <f>IF(B5667="TATİL",0,IF(F5666&gt;0,IF(LİSTE!$F$1=H5666,1,H5666+1),IF(F5666=0,H5665+1,IF(F5665=0,H5664+1,IF(F5664=0,H5663+1,IF(F5663=0,H5662+1))))))</f>
        <v>10</v>
      </c>
      <c r="G5667" s="72">
        <f>IF(F5667=0,0,IF(LİSTE!$F$1=F5667,1,F5667+1))</f>
        <v>11</v>
      </c>
      <c r="H5667" s="72">
        <f>IF(G5667=0,0,IF(LİSTE!$F$1=G5667,1,G5667+1))</f>
        <v>12</v>
      </c>
      <c r="I5667" s="72" t="str">
        <f>IFERROR(VLOOKUP(A5667,TATİLLER!$A$2:$D$30000,3,0),"TATİL DEĞİL")</f>
        <v>TATİL DEĞİL</v>
      </c>
    </row>
    <row r="5668" spans="1:9" x14ac:dyDescent="0.25">
      <c r="A5668" s="74">
        <f t="shared" si="1310"/>
        <v>53133</v>
      </c>
      <c r="B5668" s="72">
        <f t="shared" si="1304"/>
        <v>2</v>
      </c>
      <c r="C5668" s="72" t="str">
        <f>IF(F5668=0,"RESMİ TATİL",VLOOKUP(F5668,LİSTE!$B$7:$D$1300,3,0))</f>
        <v>Ümmü Defne GÜLER</v>
      </c>
      <c r="D5668" s="72" t="str">
        <f>IF(G5668=0,"RESMİ TATİL",VLOOKUP(G5668,LİSTE!$B$7:$D$1300,3,0))</f>
        <v>Şevval ÖZDAMAR</v>
      </c>
      <c r="E5668" s="72" t="str">
        <f>IF(H5668=0,"RESMİ TATİL",VLOOKUP(H5668,LİSTE!$B$7:$D$1300,3,0))</f>
        <v>Zeynep AKDAĞ</v>
      </c>
      <c r="F5668" s="72">
        <f>IF(B5668="TATİL",0,IF(F5667&gt;0,IF(LİSTE!$F$1=H5667,1,H5667+1),IF(F5667=0,H5666+1,IF(F5666=0,H5665+1,IF(F5665=0,H5664+1,IF(F5664=0,H5663+1))))))</f>
        <v>13</v>
      </c>
      <c r="G5668" s="72">
        <f>IF(F5668=0,0,IF(LİSTE!$F$1=F5668,1,F5668+1))</f>
        <v>14</v>
      </c>
      <c r="H5668" s="72">
        <f>IF(G5668=0,0,IF(LİSTE!$F$1=G5668,1,G5668+1))</f>
        <v>15</v>
      </c>
      <c r="I5668" s="72" t="str">
        <f>IFERROR(VLOOKUP(A5668,TATİLLER!$A$2:$D$30000,3,0),"TATİL DEĞİL")</f>
        <v>TATİL DEĞİL</v>
      </c>
    </row>
    <row r="5669" spans="1:9" x14ac:dyDescent="0.25">
      <c r="A5669" s="74">
        <f t="shared" si="1310"/>
        <v>53134</v>
      </c>
      <c r="B5669" s="72">
        <f t="shared" si="1304"/>
        <v>3</v>
      </c>
      <c r="C5669" s="72" t="str">
        <f>IF(F5669=0,"RESMİ TATİL",VLOOKUP(F5669,LİSTE!$B$7:$D$1300,3,0))</f>
        <v>Esma ÇOKER</v>
      </c>
      <c r="D5669" s="72" t="str">
        <f>IF(G5669=0,"RESMİ TATİL",VLOOKUP(G5669,LİSTE!$B$7:$D$1300,3,0))</f>
        <v>Dursun Kubilay YAŞAR</v>
      </c>
      <c r="E5669" s="72" t="str">
        <f>IF(H5669=0,"RESMİ TATİL",VLOOKUP(H5669,LİSTE!$B$7:$D$1300,3,0))</f>
        <v>Zeynep Beril BAŞPINAR</v>
      </c>
      <c r="F5669" s="72">
        <f>IF(B5669="TATİL",0,IF(F5668&gt;0,IF(LİSTE!$F$1=H5668,1,H5668+1),IF(F5668=0,H5667+1,IF(F5667=0,H5666+1,IF(F5666=0,H5665+1,IF(F5665=0,H5664+1))))))</f>
        <v>16</v>
      </c>
      <c r="G5669" s="72">
        <f>IF(F5669=0,0,IF(LİSTE!$F$1=F5669,1,F5669+1))</f>
        <v>17</v>
      </c>
      <c r="H5669" s="72">
        <f>IF(G5669=0,0,IF(LİSTE!$F$1=G5669,1,G5669+1))</f>
        <v>18</v>
      </c>
      <c r="I5669" s="72" t="str">
        <f>IFERROR(VLOOKUP(A5669,TATİLLER!$A$2:$D$30000,3,0),"TATİL DEĞİL")</f>
        <v>TATİL DEĞİL</v>
      </c>
    </row>
    <row r="5670" spans="1:9" x14ac:dyDescent="0.25">
      <c r="A5670" s="74">
        <f t="shared" si="1310"/>
        <v>53135</v>
      </c>
      <c r="B5670" s="72">
        <f t="shared" si="1304"/>
        <v>4</v>
      </c>
      <c r="C5670" s="72" t="str">
        <f>IF(F5670=0,"RESMİ TATİL",VLOOKUP(F5670,LİSTE!$B$7:$D$1300,3,0))</f>
        <v>Ahmet DAL</v>
      </c>
      <c r="D5670" s="72" t="str">
        <f>IF(G5670=0,"RESMİ TATİL",VLOOKUP(G5670,LİSTE!$B$7:$D$1300,3,0))</f>
        <v>Emirhan KARATAŞ</v>
      </c>
      <c r="E5670" s="72" t="str">
        <f>IF(H5670=0,"RESMİ TATİL",VLOOKUP(H5670,LİSTE!$B$7:$D$1300,3,0))</f>
        <v>Zümra Yeter ARI</v>
      </c>
      <c r="F5670" s="72">
        <f>IF(B5670="TATİL",0,IF(F5669&gt;0,IF(LİSTE!$F$1=H5669,1,H5669+1),IF(F5669=0,H5668+1,IF(F5668=0,H5667+1,IF(F5667=0,H5666+1,IF(F5666=0,H5665+1))))))</f>
        <v>19</v>
      </c>
      <c r="G5670" s="72">
        <f>IF(F5670=0,0,IF(LİSTE!$F$1=F5670,1,F5670+1))</f>
        <v>20</v>
      </c>
      <c r="H5670" s="72">
        <f>IF(G5670=0,0,IF(LİSTE!$F$1=G5670,1,G5670+1))</f>
        <v>21</v>
      </c>
      <c r="I5670" s="72" t="str">
        <f>IFERROR(VLOOKUP(A5670,TATİLLER!$A$2:$D$30000,3,0),"TATİL DEĞİL")</f>
        <v>TATİL DEĞİL</v>
      </c>
    </row>
    <row r="5671" spans="1:9" x14ac:dyDescent="0.25">
      <c r="A5671" s="74">
        <f t="shared" si="1310"/>
        <v>53136</v>
      </c>
      <c r="B5671" s="72">
        <f t="shared" si="1304"/>
        <v>5</v>
      </c>
      <c r="C5671" s="72" t="str">
        <f>IF(F5671=0,"RESMİ TATİL",VLOOKUP(F5671,LİSTE!$B$7:$D$1300,3,0))</f>
        <v>Utku KARAGÖZ</v>
      </c>
      <c r="D5671" s="72" t="str">
        <f>IF(G5671=0,"RESMİ TATİL",VLOOKUP(G5671,LİSTE!$B$7:$D$1300,3,0))</f>
        <v>Feyza Zümra AVCIOĞLU</v>
      </c>
      <c r="E5671" s="72" t="str">
        <f>IF(H5671=0,"RESMİ TATİL",VLOOKUP(H5671,LİSTE!$B$7:$D$1300,3,0))</f>
        <v>Yusuf Ali TABUR</v>
      </c>
      <c r="F5671" s="72">
        <f>IF(B5671="TATİL",0,IF(F5670&gt;0,IF(LİSTE!$F$1=H5670,1,H5670+1),IF(F5670=0,H5669+1,IF(F5669=0,H5668+1,IF(F5668=0,H5667+1,IF(F5667=0,H5666+1))))))</f>
        <v>22</v>
      </c>
      <c r="G5671" s="72">
        <f>IF(F5671=0,0,IF(LİSTE!$F$1=F5671,1,F5671+1))</f>
        <v>23</v>
      </c>
      <c r="H5671" s="72">
        <f>IF(G5671=0,0,IF(LİSTE!$F$1=G5671,1,G5671+1))</f>
        <v>24</v>
      </c>
      <c r="I5671" s="72" t="str">
        <f>IFERROR(VLOOKUP(A5671,TATİLLER!$A$2:$D$30000,3,0),"TATİL DEĞİL")</f>
        <v>TATİL DEĞİL</v>
      </c>
    </row>
    <row r="5672" spans="1:9" x14ac:dyDescent="0.25">
      <c r="A5672" s="74">
        <f t="shared" ref="A5672" si="1313">A5671+3</f>
        <v>53139</v>
      </c>
      <c r="B5672" s="72">
        <f t="shared" si="1304"/>
        <v>1</v>
      </c>
      <c r="C5672" s="72" t="str">
        <f>IF(F5672=0,"RESMİ TATİL",VLOOKUP(F5672,LİSTE!$B$7:$D$1300,3,0))</f>
        <v>Irmak UTEBAY</v>
      </c>
      <c r="D5672" s="72" t="str">
        <f>IF(G5672=0,"RESMİ TATİL",VLOOKUP(G5672,LİSTE!$B$7:$D$1300,3,0))</f>
        <v>Kerem AKKOÇ</v>
      </c>
      <c r="E5672" s="72" t="str">
        <f>IF(H5672=0,"RESMİ TATİL",VLOOKUP(H5672,LİSTE!$B$7:$D$1300,3,0))</f>
        <v>Elçin Ayşe ELMAS</v>
      </c>
      <c r="F5672" s="72">
        <f>IF(B5672="TATİL",0,IF(F5671&gt;0,IF(LİSTE!$F$1=H5671,1,H5671+1),IF(F5671=0,H5670+1,IF(F5670=0,H5669+1,IF(F5669=0,H5668+1,IF(F5668=0,H5667+1))))))</f>
        <v>25</v>
      </c>
      <c r="G5672" s="72">
        <f>IF(F5672=0,0,IF(LİSTE!$F$1=F5672,1,F5672+1))</f>
        <v>26</v>
      </c>
      <c r="H5672" s="72">
        <f>IF(G5672=0,0,IF(LİSTE!$F$1=G5672,1,G5672+1))</f>
        <v>27</v>
      </c>
      <c r="I5672" s="72" t="str">
        <f>IFERROR(VLOOKUP(A5672,TATİLLER!$A$2:$D$30000,3,0),"TATİL DEĞİL")</f>
        <v>TATİL DEĞİL</v>
      </c>
    </row>
    <row r="5673" spans="1:9" x14ac:dyDescent="0.25">
      <c r="A5673" s="74">
        <f t="shared" si="1310"/>
        <v>53140</v>
      </c>
      <c r="B5673" s="72">
        <f t="shared" si="1304"/>
        <v>2</v>
      </c>
      <c r="C5673" s="72" t="str">
        <f>IF(F5673=0,"RESMİ TATİL",VLOOKUP(F5673,LİSTE!$B$7:$D$1300,3,0))</f>
        <v>Muhammed YILDIZDAĞ</v>
      </c>
      <c r="D5673" s="72" t="str">
        <f>IF(G5673=0,"RESMİ TATİL",VLOOKUP(G5673,LİSTE!$B$7:$D$1300,3,0))</f>
        <v>Nisa Nur SANCAR</v>
      </c>
      <c r="E5673" s="72" t="str">
        <f>IF(H5673=0,"RESMİ TATİL",VLOOKUP(H5673,LİSTE!$B$7:$D$1300,3,0))</f>
        <v>Esila ÇETİN</v>
      </c>
      <c r="F5673" s="72">
        <f>IF(B5673="TATİL",0,IF(F5672&gt;0,IF(LİSTE!$F$1=H5672,1,H5672+1),IF(F5672=0,H5671+1,IF(F5671=0,H5670+1,IF(F5670=0,H5669+1,IF(F5669=0,H5668+1))))))</f>
        <v>28</v>
      </c>
      <c r="G5673" s="72">
        <f>IF(F5673=0,0,IF(LİSTE!$F$1=F5673,1,F5673+1))</f>
        <v>1</v>
      </c>
      <c r="H5673" s="72">
        <f>IF(G5673=0,0,IF(LİSTE!$F$1=G5673,1,G5673+1))</f>
        <v>2</v>
      </c>
      <c r="I5673" s="72" t="str">
        <f>IFERROR(VLOOKUP(A5673,TATİLLER!$A$2:$D$30000,3,0),"TATİL DEĞİL")</f>
        <v>TATİL DEĞİL</v>
      </c>
    </row>
    <row r="5674" spans="1:9" x14ac:dyDescent="0.25">
      <c r="A5674" s="74">
        <f t="shared" si="1310"/>
        <v>53141</v>
      </c>
      <c r="B5674" s="72">
        <f t="shared" si="1304"/>
        <v>3</v>
      </c>
      <c r="C5674" s="72" t="str">
        <f>IF(F5674=0,"RESMİ TATİL",VLOOKUP(F5674,LİSTE!$B$7:$D$1300,3,0))</f>
        <v>Zeynep Sevde TOPUZ</v>
      </c>
      <c r="D5674" s="72" t="str">
        <f>IF(G5674=0,"RESMİ TATİL",VLOOKUP(G5674,LİSTE!$B$7:$D$1300,3,0))</f>
        <v>Ömer Asaf KADAŞ</v>
      </c>
      <c r="E5674" s="72" t="str">
        <f>IF(H5674=0,"RESMİ TATİL",VLOOKUP(H5674,LİSTE!$B$7:$D$1300,3,0))</f>
        <v>Ramazan Baran ADIGÜZEL</v>
      </c>
      <c r="F5674" s="72">
        <f>IF(B5674="TATİL",0,IF(F5673&gt;0,IF(LİSTE!$F$1=H5673,1,H5673+1),IF(F5673=0,H5672+1,IF(F5672=0,H5671+1,IF(F5671=0,H5670+1,IF(F5670=0,H5669+1))))))</f>
        <v>3</v>
      </c>
      <c r="G5674" s="72">
        <f>IF(F5674=0,0,IF(LİSTE!$F$1=F5674,1,F5674+1))</f>
        <v>4</v>
      </c>
      <c r="H5674" s="72">
        <f>IF(G5674=0,0,IF(LİSTE!$F$1=G5674,1,G5674+1))</f>
        <v>5</v>
      </c>
      <c r="I5674" s="72" t="str">
        <f>IFERROR(VLOOKUP(A5674,TATİLLER!$A$2:$D$30000,3,0),"TATİL DEĞİL")</f>
        <v>TATİL DEĞİL</v>
      </c>
    </row>
    <row r="5675" spans="1:9" x14ac:dyDescent="0.25">
      <c r="A5675" s="74">
        <f t="shared" si="1310"/>
        <v>53142</v>
      </c>
      <c r="B5675" s="72">
        <f t="shared" si="1304"/>
        <v>4</v>
      </c>
      <c r="C5675" s="72" t="str">
        <f>IF(F5675=0,"RESMİ TATİL",VLOOKUP(F5675,LİSTE!$B$7:$D$1300,3,0))</f>
        <v>Bahar AKGÜN</v>
      </c>
      <c r="D5675" s="72" t="str">
        <f>IF(G5675=0,"RESMİ TATİL",VLOOKUP(G5675,LİSTE!$B$7:$D$1300,3,0))</f>
        <v>Ömer AKGÜL</v>
      </c>
      <c r="E5675" s="72" t="str">
        <f>IF(H5675=0,"RESMİ TATİL",VLOOKUP(H5675,LİSTE!$B$7:$D$1300,3,0))</f>
        <v>Muharrem EFE TANRIVERDİ</v>
      </c>
      <c r="F5675" s="72">
        <f>IF(B5675="TATİL",0,IF(F5674&gt;0,IF(LİSTE!$F$1=H5674,1,H5674+1),IF(F5674=0,H5673+1,IF(F5673=0,H5672+1,IF(F5672=0,H5671+1,IF(F5671=0,H5670+1))))))</f>
        <v>6</v>
      </c>
      <c r="G5675" s="72">
        <f>IF(F5675=0,0,IF(LİSTE!$F$1=F5675,1,F5675+1))</f>
        <v>7</v>
      </c>
      <c r="H5675" s="72">
        <f>IF(G5675=0,0,IF(LİSTE!$F$1=G5675,1,G5675+1))</f>
        <v>8</v>
      </c>
      <c r="I5675" s="72" t="str">
        <f>IFERROR(VLOOKUP(A5675,TATİLLER!$A$2:$D$30000,3,0),"TATİL DEĞİL")</f>
        <v>TATİL DEĞİL</v>
      </c>
    </row>
    <row r="5676" spans="1:9" x14ac:dyDescent="0.25">
      <c r="A5676" s="74">
        <f t="shared" si="1310"/>
        <v>53143</v>
      </c>
      <c r="B5676" s="72">
        <f t="shared" si="1304"/>
        <v>5</v>
      </c>
      <c r="C5676" s="72" t="str">
        <f>IF(F5676=0,"RESMİ TATİL",VLOOKUP(F5676,LİSTE!$B$7:$D$1300,3,0))</f>
        <v>Anıl DOĞAN</v>
      </c>
      <c r="D5676" s="72" t="str">
        <f>IF(G5676=0,"RESMİ TATİL",VLOOKUP(G5676,LİSTE!$B$7:$D$1300,3,0))</f>
        <v>İpek ARSLAN</v>
      </c>
      <c r="E5676" s="72" t="str">
        <f>IF(H5676=0,"RESMİ TATİL",VLOOKUP(H5676,LİSTE!$B$7:$D$1300,3,0))</f>
        <v>Efe KARSAK</v>
      </c>
      <c r="F5676" s="72">
        <f>IF(B5676="TATİL",0,IF(F5675&gt;0,IF(LİSTE!$F$1=H5675,1,H5675+1),IF(F5675=0,H5674+1,IF(F5674=0,H5673+1,IF(F5673=0,H5672+1,IF(F5672=0,H5671+1))))))</f>
        <v>9</v>
      </c>
      <c r="G5676" s="72">
        <f>IF(F5676=0,0,IF(LİSTE!$F$1=F5676,1,F5676+1))</f>
        <v>10</v>
      </c>
      <c r="H5676" s="72">
        <f>IF(G5676=0,0,IF(LİSTE!$F$1=G5676,1,G5676+1))</f>
        <v>11</v>
      </c>
      <c r="I5676" s="72" t="str">
        <f>IFERROR(VLOOKUP(A5676,TATİLLER!$A$2:$D$30000,3,0),"TATİL DEĞİL")</f>
        <v>TATİL DEĞİL</v>
      </c>
    </row>
    <row r="5677" spans="1:9" x14ac:dyDescent="0.25">
      <c r="A5677" s="74">
        <f t="shared" ref="A5677" si="1314">A5676+3</f>
        <v>53146</v>
      </c>
      <c r="B5677" s="72">
        <f t="shared" si="1304"/>
        <v>1</v>
      </c>
      <c r="C5677" s="72" t="str">
        <f>IF(F5677=0,"RESMİ TATİL",VLOOKUP(F5677,LİSTE!$B$7:$D$1300,3,0))</f>
        <v>Abdullah KIRBAÇ</v>
      </c>
      <c r="D5677" s="72" t="str">
        <f>IF(G5677=0,"RESMİ TATİL",VLOOKUP(G5677,LİSTE!$B$7:$D$1300,3,0))</f>
        <v>Ümmü Defne GÜLER</v>
      </c>
      <c r="E5677" s="72" t="str">
        <f>IF(H5677=0,"RESMİ TATİL",VLOOKUP(H5677,LİSTE!$B$7:$D$1300,3,0))</f>
        <v>Şevval ÖZDAMAR</v>
      </c>
      <c r="F5677" s="72">
        <f>IF(B5677="TATİL",0,IF(F5676&gt;0,IF(LİSTE!$F$1=H5676,1,H5676+1),IF(F5676=0,H5675+1,IF(F5675=0,H5674+1,IF(F5674=0,H5673+1,IF(F5673=0,H5672+1))))))</f>
        <v>12</v>
      </c>
      <c r="G5677" s="72">
        <f>IF(F5677=0,0,IF(LİSTE!$F$1=F5677,1,F5677+1))</f>
        <v>13</v>
      </c>
      <c r="H5677" s="72">
        <f>IF(G5677=0,0,IF(LİSTE!$F$1=G5677,1,G5677+1))</f>
        <v>14</v>
      </c>
      <c r="I5677" s="72" t="str">
        <f>IFERROR(VLOOKUP(A5677,TATİLLER!$A$2:$D$30000,3,0),"TATİL DEĞİL")</f>
        <v>TATİL DEĞİL</v>
      </c>
    </row>
    <row r="5678" spans="1:9" x14ac:dyDescent="0.25">
      <c r="A5678" s="74">
        <f t="shared" si="1310"/>
        <v>53147</v>
      </c>
      <c r="B5678" s="72">
        <f t="shared" si="1304"/>
        <v>2</v>
      </c>
      <c r="C5678" s="72" t="str">
        <f>IF(F5678=0,"RESMİ TATİL",VLOOKUP(F5678,LİSTE!$B$7:$D$1300,3,0))</f>
        <v>Zeynep AKDAĞ</v>
      </c>
      <c r="D5678" s="72" t="str">
        <f>IF(G5678=0,"RESMİ TATİL",VLOOKUP(G5678,LİSTE!$B$7:$D$1300,3,0))</f>
        <v>Esma ÇOKER</v>
      </c>
      <c r="E5678" s="72" t="str">
        <f>IF(H5678=0,"RESMİ TATİL",VLOOKUP(H5678,LİSTE!$B$7:$D$1300,3,0))</f>
        <v>Dursun Kubilay YAŞAR</v>
      </c>
      <c r="F5678" s="72">
        <f>IF(B5678="TATİL",0,IF(F5677&gt;0,IF(LİSTE!$F$1=H5677,1,H5677+1),IF(F5677=0,H5676+1,IF(F5676=0,H5675+1,IF(F5675=0,H5674+1,IF(F5674=0,H5673+1))))))</f>
        <v>15</v>
      </c>
      <c r="G5678" s="72">
        <f>IF(F5678=0,0,IF(LİSTE!$F$1=F5678,1,F5678+1))</f>
        <v>16</v>
      </c>
      <c r="H5678" s="72">
        <f>IF(G5678=0,0,IF(LİSTE!$F$1=G5678,1,G5678+1))</f>
        <v>17</v>
      </c>
      <c r="I5678" s="72" t="str">
        <f>IFERROR(VLOOKUP(A5678,TATİLLER!$A$2:$D$30000,3,0),"TATİL DEĞİL")</f>
        <v>TATİL DEĞİL</v>
      </c>
    </row>
    <row r="5679" spans="1:9" x14ac:dyDescent="0.25">
      <c r="A5679" s="74">
        <f t="shared" si="1310"/>
        <v>53148</v>
      </c>
      <c r="B5679" s="72">
        <f t="shared" si="1304"/>
        <v>3</v>
      </c>
      <c r="C5679" s="72" t="str">
        <f>IF(F5679=0,"RESMİ TATİL",VLOOKUP(F5679,LİSTE!$B$7:$D$1300,3,0))</f>
        <v>Zeynep Beril BAŞPINAR</v>
      </c>
      <c r="D5679" s="72" t="str">
        <f>IF(G5679=0,"RESMİ TATİL",VLOOKUP(G5679,LİSTE!$B$7:$D$1300,3,0))</f>
        <v>Ahmet DAL</v>
      </c>
      <c r="E5679" s="72" t="str">
        <f>IF(H5679=0,"RESMİ TATİL",VLOOKUP(H5679,LİSTE!$B$7:$D$1300,3,0))</f>
        <v>Emirhan KARATAŞ</v>
      </c>
      <c r="F5679" s="72">
        <f>IF(B5679="TATİL",0,IF(F5678&gt;0,IF(LİSTE!$F$1=H5678,1,H5678+1),IF(F5678=0,H5677+1,IF(F5677=0,H5676+1,IF(F5676=0,H5675+1,IF(F5675=0,H5674+1))))))</f>
        <v>18</v>
      </c>
      <c r="G5679" s="72">
        <f>IF(F5679=0,0,IF(LİSTE!$F$1=F5679,1,F5679+1))</f>
        <v>19</v>
      </c>
      <c r="H5679" s="72">
        <f>IF(G5679=0,0,IF(LİSTE!$F$1=G5679,1,G5679+1))</f>
        <v>20</v>
      </c>
      <c r="I5679" s="72" t="str">
        <f>IFERROR(VLOOKUP(A5679,TATİLLER!$A$2:$D$30000,3,0),"TATİL DEĞİL")</f>
        <v>TATİL DEĞİL</v>
      </c>
    </row>
    <row r="5680" spans="1:9" x14ac:dyDescent="0.25">
      <c r="A5680" s="74">
        <f t="shared" si="1310"/>
        <v>53149</v>
      </c>
      <c r="B5680" s="72">
        <f t="shared" si="1304"/>
        <v>4</v>
      </c>
      <c r="C5680" s="72" t="str">
        <f>IF(F5680=0,"RESMİ TATİL",VLOOKUP(F5680,LİSTE!$B$7:$D$1300,3,0))</f>
        <v>Zümra Yeter ARI</v>
      </c>
      <c r="D5680" s="72" t="str">
        <f>IF(G5680=0,"RESMİ TATİL",VLOOKUP(G5680,LİSTE!$B$7:$D$1300,3,0))</f>
        <v>Utku KARAGÖZ</v>
      </c>
      <c r="E5680" s="72" t="str">
        <f>IF(H5680=0,"RESMİ TATİL",VLOOKUP(H5680,LİSTE!$B$7:$D$1300,3,0))</f>
        <v>Feyza Zümra AVCIOĞLU</v>
      </c>
      <c r="F5680" s="72">
        <f>IF(B5680="TATİL",0,IF(F5679&gt;0,IF(LİSTE!$F$1=H5679,1,H5679+1),IF(F5679=0,H5678+1,IF(F5678=0,H5677+1,IF(F5677=0,H5676+1,IF(F5676=0,H5675+1))))))</f>
        <v>21</v>
      </c>
      <c r="G5680" s="72">
        <f>IF(F5680=0,0,IF(LİSTE!$F$1=F5680,1,F5680+1))</f>
        <v>22</v>
      </c>
      <c r="H5680" s="72">
        <f>IF(G5680=0,0,IF(LİSTE!$F$1=G5680,1,G5680+1))</f>
        <v>23</v>
      </c>
      <c r="I5680" s="72" t="str">
        <f>IFERROR(VLOOKUP(A5680,TATİLLER!$A$2:$D$30000,3,0),"TATİL DEĞİL")</f>
        <v>TATİL DEĞİL</v>
      </c>
    </row>
    <row r="5681" spans="1:9" x14ac:dyDescent="0.25">
      <c r="A5681" s="74">
        <f t="shared" si="1310"/>
        <v>53150</v>
      </c>
      <c r="B5681" s="72">
        <f t="shared" si="1304"/>
        <v>5</v>
      </c>
      <c r="C5681" s="72" t="str">
        <f>IF(F5681=0,"RESMİ TATİL",VLOOKUP(F5681,LİSTE!$B$7:$D$1300,3,0))</f>
        <v>Yusuf Ali TABUR</v>
      </c>
      <c r="D5681" s="72" t="str">
        <f>IF(G5681=0,"RESMİ TATİL",VLOOKUP(G5681,LİSTE!$B$7:$D$1300,3,0))</f>
        <v>Irmak UTEBAY</v>
      </c>
      <c r="E5681" s="72" t="str">
        <f>IF(H5681=0,"RESMİ TATİL",VLOOKUP(H5681,LİSTE!$B$7:$D$1300,3,0))</f>
        <v>Kerem AKKOÇ</v>
      </c>
      <c r="F5681" s="72">
        <f>IF(B5681="TATİL",0,IF(F5680&gt;0,IF(LİSTE!$F$1=H5680,1,H5680+1),IF(F5680=0,H5679+1,IF(F5679=0,H5678+1,IF(F5678=0,H5677+1,IF(F5677=0,H5676+1))))))</f>
        <v>24</v>
      </c>
      <c r="G5681" s="72">
        <f>IF(F5681=0,0,IF(LİSTE!$F$1=F5681,1,F5681+1))</f>
        <v>25</v>
      </c>
      <c r="H5681" s="72">
        <f>IF(G5681=0,0,IF(LİSTE!$F$1=G5681,1,G5681+1))</f>
        <v>26</v>
      </c>
      <c r="I5681" s="72" t="str">
        <f>IFERROR(VLOOKUP(A5681,TATİLLER!$A$2:$D$30000,3,0),"TATİL DEĞİL")</f>
        <v>TATİL DEĞİL</v>
      </c>
    </row>
    <row r="5682" spans="1:9" x14ac:dyDescent="0.25">
      <c r="A5682" s="74">
        <f t="shared" ref="A5682" si="1315">A5681+3</f>
        <v>53153</v>
      </c>
      <c r="B5682" s="72">
        <f t="shared" si="1304"/>
        <v>1</v>
      </c>
      <c r="C5682" s="72" t="str">
        <f>IF(F5682=0,"RESMİ TATİL",VLOOKUP(F5682,LİSTE!$B$7:$D$1300,3,0))</f>
        <v>Elçin Ayşe ELMAS</v>
      </c>
      <c r="D5682" s="72" t="str">
        <f>IF(G5682=0,"RESMİ TATİL",VLOOKUP(G5682,LİSTE!$B$7:$D$1300,3,0))</f>
        <v>Muhammed YILDIZDAĞ</v>
      </c>
      <c r="E5682" s="72" t="str">
        <f>IF(H5682=0,"RESMİ TATİL",VLOOKUP(H5682,LİSTE!$B$7:$D$1300,3,0))</f>
        <v>Nisa Nur SANCAR</v>
      </c>
      <c r="F5682" s="72">
        <f>IF(B5682="TATİL",0,IF(F5681&gt;0,IF(LİSTE!$F$1=H5681,1,H5681+1),IF(F5681=0,H5680+1,IF(F5680=0,H5679+1,IF(F5679=0,H5678+1,IF(F5678=0,H5677+1))))))</f>
        <v>27</v>
      </c>
      <c r="G5682" s="72">
        <f>IF(F5682=0,0,IF(LİSTE!$F$1=F5682,1,F5682+1))</f>
        <v>28</v>
      </c>
      <c r="H5682" s="72">
        <f>IF(G5682=0,0,IF(LİSTE!$F$1=G5682,1,G5682+1))</f>
        <v>1</v>
      </c>
      <c r="I5682" s="72" t="str">
        <f>IFERROR(VLOOKUP(A5682,TATİLLER!$A$2:$D$30000,3,0),"TATİL DEĞİL")</f>
        <v>TATİL DEĞİL</v>
      </c>
    </row>
    <row r="5683" spans="1:9" x14ac:dyDescent="0.25">
      <c r="A5683" s="74">
        <f t="shared" si="1310"/>
        <v>53154</v>
      </c>
      <c r="B5683" s="72">
        <f t="shared" si="1304"/>
        <v>2</v>
      </c>
      <c r="C5683" s="72" t="str">
        <f>IF(F5683=0,"RESMİ TATİL",VLOOKUP(F5683,LİSTE!$B$7:$D$1300,3,0))</f>
        <v>Esila ÇETİN</v>
      </c>
      <c r="D5683" s="72" t="str">
        <f>IF(G5683=0,"RESMİ TATİL",VLOOKUP(G5683,LİSTE!$B$7:$D$1300,3,0))</f>
        <v>Zeynep Sevde TOPUZ</v>
      </c>
      <c r="E5683" s="72" t="str">
        <f>IF(H5683=0,"RESMİ TATİL",VLOOKUP(H5683,LİSTE!$B$7:$D$1300,3,0))</f>
        <v>Ömer Asaf KADAŞ</v>
      </c>
      <c r="F5683" s="72">
        <f>IF(B5683="TATİL",0,IF(F5682&gt;0,IF(LİSTE!$F$1=H5682,1,H5682+1),IF(F5682=0,H5681+1,IF(F5681=0,H5680+1,IF(F5680=0,H5679+1,IF(F5679=0,H5678+1))))))</f>
        <v>2</v>
      </c>
      <c r="G5683" s="72">
        <f>IF(F5683=0,0,IF(LİSTE!$F$1=F5683,1,F5683+1))</f>
        <v>3</v>
      </c>
      <c r="H5683" s="72">
        <f>IF(G5683=0,0,IF(LİSTE!$F$1=G5683,1,G5683+1))</f>
        <v>4</v>
      </c>
      <c r="I5683" s="72" t="str">
        <f>IFERROR(VLOOKUP(A5683,TATİLLER!$A$2:$D$30000,3,0),"TATİL DEĞİL")</f>
        <v>TATİL DEĞİL</v>
      </c>
    </row>
    <row r="5684" spans="1:9" x14ac:dyDescent="0.25">
      <c r="A5684" s="74">
        <f t="shared" si="1310"/>
        <v>53155</v>
      </c>
      <c r="B5684" s="72">
        <f t="shared" si="1304"/>
        <v>3</v>
      </c>
      <c r="C5684" s="72" t="str">
        <f>IF(F5684=0,"RESMİ TATİL",VLOOKUP(F5684,LİSTE!$B$7:$D$1300,3,0))</f>
        <v>Ramazan Baran ADIGÜZEL</v>
      </c>
      <c r="D5684" s="72" t="str">
        <f>IF(G5684=0,"RESMİ TATİL",VLOOKUP(G5684,LİSTE!$B$7:$D$1300,3,0))</f>
        <v>Bahar AKGÜN</v>
      </c>
      <c r="E5684" s="72" t="str">
        <f>IF(H5684=0,"RESMİ TATİL",VLOOKUP(H5684,LİSTE!$B$7:$D$1300,3,0))</f>
        <v>Ömer AKGÜL</v>
      </c>
      <c r="F5684" s="72">
        <f>IF(B5684="TATİL",0,IF(F5683&gt;0,IF(LİSTE!$F$1=H5683,1,H5683+1),IF(F5683=0,H5682+1,IF(F5682=0,H5681+1,IF(F5681=0,H5680+1,IF(F5680=0,H5679+1))))))</f>
        <v>5</v>
      </c>
      <c r="G5684" s="72">
        <f>IF(F5684=0,0,IF(LİSTE!$F$1=F5684,1,F5684+1))</f>
        <v>6</v>
      </c>
      <c r="H5684" s="72">
        <f>IF(G5684=0,0,IF(LİSTE!$F$1=G5684,1,G5684+1))</f>
        <v>7</v>
      </c>
      <c r="I5684" s="72" t="str">
        <f>IFERROR(VLOOKUP(A5684,TATİLLER!$A$2:$D$30000,3,0),"TATİL DEĞİL")</f>
        <v>TATİL DEĞİL</v>
      </c>
    </row>
    <row r="5685" spans="1:9" x14ac:dyDescent="0.25">
      <c r="A5685" s="74">
        <f t="shared" si="1310"/>
        <v>53156</v>
      </c>
      <c r="B5685" s="72">
        <f t="shared" si="1304"/>
        <v>4</v>
      </c>
      <c r="C5685" s="72" t="str">
        <f>IF(F5685=0,"RESMİ TATİL",VLOOKUP(F5685,LİSTE!$B$7:$D$1300,3,0))</f>
        <v>Muharrem EFE TANRIVERDİ</v>
      </c>
      <c r="D5685" s="72" t="str">
        <f>IF(G5685=0,"RESMİ TATİL",VLOOKUP(G5685,LİSTE!$B$7:$D$1300,3,0))</f>
        <v>Anıl DOĞAN</v>
      </c>
      <c r="E5685" s="72" t="str">
        <f>IF(H5685=0,"RESMİ TATİL",VLOOKUP(H5685,LİSTE!$B$7:$D$1300,3,0))</f>
        <v>İpek ARSLAN</v>
      </c>
      <c r="F5685" s="72">
        <f>IF(B5685="TATİL",0,IF(F5684&gt;0,IF(LİSTE!$F$1=H5684,1,H5684+1),IF(F5684=0,H5683+1,IF(F5683=0,H5682+1,IF(F5682=0,H5681+1,IF(F5681=0,H5680+1))))))</f>
        <v>8</v>
      </c>
      <c r="G5685" s="72">
        <f>IF(F5685=0,0,IF(LİSTE!$F$1=F5685,1,F5685+1))</f>
        <v>9</v>
      </c>
      <c r="H5685" s="72">
        <f>IF(G5685=0,0,IF(LİSTE!$F$1=G5685,1,G5685+1))</f>
        <v>10</v>
      </c>
      <c r="I5685" s="72" t="str">
        <f>IFERROR(VLOOKUP(A5685,TATİLLER!$A$2:$D$30000,3,0),"TATİL DEĞİL")</f>
        <v>TATİL DEĞİL</v>
      </c>
    </row>
    <row r="5686" spans="1:9" x14ac:dyDescent="0.25">
      <c r="A5686" s="74">
        <f t="shared" si="1310"/>
        <v>53157</v>
      </c>
      <c r="B5686" s="72">
        <f t="shared" si="1304"/>
        <v>5</v>
      </c>
      <c r="C5686" s="72" t="str">
        <f>IF(F5686=0,"RESMİ TATİL",VLOOKUP(F5686,LİSTE!$B$7:$D$1300,3,0))</f>
        <v>Efe KARSAK</v>
      </c>
      <c r="D5686" s="72" t="str">
        <f>IF(G5686=0,"RESMİ TATİL",VLOOKUP(G5686,LİSTE!$B$7:$D$1300,3,0))</f>
        <v>Abdullah KIRBAÇ</v>
      </c>
      <c r="E5686" s="72" t="str">
        <f>IF(H5686=0,"RESMİ TATİL",VLOOKUP(H5686,LİSTE!$B$7:$D$1300,3,0))</f>
        <v>Ümmü Defne GÜLER</v>
      </c>
      <c r="F5686" s="72">
        <f>IF(B5686="TATİL",0,IF(F5685&gt;0,IF(LİSTE!$F$1=H5685,1,H5685+1),IF(F5685=0,H5684+1,IF(F5684=0,H5683+1,IF(F5683=0,H5682+1,IF(F5682=0,H5681+1))))))</f>
        <v>11</v>
      </c>
      <c r="G5686" s="72">
        <f>IF(F5686=0,0,IF(LİSTE!$F$1=F5686,1,F5686+1))</f>
        <v>12</v>
      </c>
      <c r="H5686" s="72">
        <f>IF(G5686=0,0,IF(LİSTE!$F$1=G5686,1,G5686+1))</f>
        <v>13</v>
      </c>
      <c r="I5686" s="72" t="str">
        <f>IFERROR(VLOOKUP(A5686,TATİLLER!$A$2:$D$30000,3,0),"TATİL DEĞİL")</f>
        <v>TATİL DEĞİL</v>
      </c>
    </row>
    <row r="5687" spans="1:9" x14ac:dyDescent="0.25">
      <c r="A5687" s="74">
        <f t="shared" ref="A5687" si="1316">A5686+3</f>
        <v>53160</v>
      </c>
      <c r="B5687" s="72">
        <f t="shared" si="1304"/>
        <v>1</v>
      </c>
      <c r="C5687" s="72" t="str">
        <f>IF(F5687=0,"RESMİ TATİL",VLOOKUP(F5687,LİSTE!$B$7:$D$1300,3,0))</f>
        <v>Şevval ÖZDAMAR</v>
      </c>
      <c r="D5687" s="72" t="str">
        <f>IF(G5687=0,"RESMİ TATİL",VLOOKUP(G5687,LİSTE!$B$7:$D$1300,3,0))</f>
        <v>Zeynep AKDAĞ</v>
      </c>
      <c r="E5687" s="72" t="str">
        <f>IF(H5687=0,"RESMİ TATİL",VLOOKUP(H5687,LİSTE!$B$7:$D$1300,3,0))</f>
        <v>Esma ÇOKER</v>
      </c>
      <c r="F5687" s="72">
        <f>IF(B5687="TATİL",0,IF(F5686&gt;0,IF(LİSTE!$F$1=H5686,1,H5686+1),IF(F5686=0,H5685+1,IF(F5685=0,H5684+1,IF(F5684=0,H5683+1,IF(F5683=0,H5682+1))))))</f>
        <v>14</v>
      </c>
      <c r="G5687" s="72">
        <f>IF(F5687=0,0,IF(LİSTE!$F$1=F5687,1,F5687+1))</f>
        <v>15</v>
      </c>
      <c r="H5687" s="72">
        <f>IF(G5687=0,0,IF(LİSTE!$F$1=G5687,1,G5687+1))</f>
        <v>16</v>
      </c>
      <c r="I5687" s="72" t="str">
        <f>IFERROR(VLOOKUP(A5687,TATİLLER!$A$2:$D$30000,3,0),"TATİL DEĞİL")</f>
        <v>TATİL DEĞİL</v>
      </c>
    </row>
    <row r="5688" spans="1:9" x14ac:dyDescent="0.25">
      <c r="A5688" s="74">
        <f t="shared" si="1310"/>
        <v>53161</v>
      </c>
      <c r="B5688" s="72">
        <f t="shared" si="1304"/>
        <v>2</v>
      </c>
      <c r="C5688" s="72" t="str">
        <f>IF(F5688=0,"RESMİ TATİL",VLOOKUP(F5688,LİSTE!$B$7:$D$1300,3,0))</f>
        <v>Dursun Kubilay YAŞAR</v>
      </c>
      <c r="D5688" s="72" t="str">
        <f>IF(G5688=0,"RESMİ TATİL",VLOOKUP(G5688,LİSTE!$B$7:$D$1300,3,0))</f>
        <v>Zeynep Beril BAŞPINAR</v>
      </c>
      <c r="E5688" s="72" t="str">
        <f>IF(H5688=0,"RESMİ TATİL",VLOOKUP(H5688,LİSTE!$B$7:$D$1300,3,0))</f>
        <v>Ahmet DAL</v>
      </c>
      <c r="F5688" s="72">
        <f>IF(B5688="TATİL",0,IF(F5687&gt;0,IF(LİSTE!$F$1=H5687,1,H5687+1),IF(F5687=0,H5686+1,IF(F5686=0,H5685+1,IF(F5685=0,H5684+1,IF(F5684=0,H5683+1))))))</f>
        <v>17</v>
      </c>
      <c r="G5688" s="72">
        <f>IF(F5688=0,0,IF(LİSTE!$F$1=F5688,1,F5688+1))</f>
        <v>18</v>
      </c>
      <c r="H5688" s="72">
        <f>IF(G5688=0,0,IF(LİSTE!$F$1=G5688,1,G5688+1))</f>
        <v>19</v>
      </c>
      <c r="I5688" s="72" t="str">
        <f>IFERROR(VLOOKUP(A5688,TATİLLER!$A$2:$D$30000,3,0),"TATİL DEĞİL")</f>
        <v>TATİL DEĞİL</v>
      </c>
    </row>
    <row r="5689" spans="1:9" x14ac:dyDescent="0.25">
      <c r="A5689" s="74">
        <f t="shared" si="1310"/>
        <v>53162</v>
      </c>
      <c r="B5689" s="72">
        <f t="shared" si="1304"/>
        <v>3</v>
      </c>
      <c r="C5689" s="72" t="str">
        <f>IF(F5689=0,"RESMİ TATİL",VLOOKUP(F5689,LİSTE!$B$7:$D$1300,3,0))</f>
        <v>Emirhan KARATAŞ</v>
      </c>
      <c r="D5689" s="72" t="str">
        <f>IF(G5689=0,"RESMİ TATİL",VLOOKUP(G5689,LİSTE!$B$7:$D$1300,3,0))</f>
        <v>Zümra Yeter ARI</v>
      </c>
      <c r="E5689" s="72" t="str">
        <f>IF(H5689=0,"RESMİ TATİL",VLOOKUP(H5689,LİSTE!$B$7:$D$1300,3,0))</f>
        <v>Utku KARAGÖZ</v>
      </c>
      <c r="F5689" s="72">
        <f>IF(B5689="TATİL",0,IF(F5688&gt;0,IF(LİSTE!$F$1=H5688,1,H5688+1),IF(F5688=0,H5687+1,IF(F5687=0,H5686+1,IF(F5686=0,H5685+1,IF(F5685=0,H5684+1))))))</f>
        <v>20</v>
      </c>
      <c r="G5689" s="72">
        <f>IF(F5689=0,0,IF(LİSTE!$F$1=F5689,1,F5689+1))</f>
        <v>21</v>
      </c>
      <c r="H5689" s="72">
        <f>IF(G5689=0,0,IF(LİSTE!$F$1=G5689,1,G5689+1))</f>
        <v>22</v>
      </c>
      <c r="I5689" s="72" t="str">
        <f>IFERROR(VLOOKUP(A5689,TATİLLER!$A$2:$D$30000,3,0),"TATİL DEĞİL")</f>
        <v>TATİL DEĞİL</v>
      </c>
    </row>
    <row r="5690" spans="1:9" x14ac:dyDescent="0.25">
      <c r="A5690" s="74">
        <f t="shared" si="1310"/>
        <v>53163</v>
      </c>
      <c r="B5690" s="72">
        <f t="shared" si="1304"/>
        <v>4</v>
      </c>
      <c r="C5690" s="72" t="str">
        <f>IF(F5690=0,"RESMİ TATİL",VLOOKUP(F5690,LİSTE!$B$7:$D$1300,3,0))</f>
        <v>Feyza Zümra AVCIOĞLU</v>
      </c>
      <c r="D5690" s="72" t="str">
        <f>IF(G5690=0,"RESMİ TATİL",VLOOKUP(G5690,LİSTE!$B$7:$D$1300,3,0))</f>
        <v>Yusuf Ali TABUR</v>
      </c>
      <c r="E5690" s="72" t="str">
        <f>IF(H5690=0,"RESMİ TATİL",VLOOKUP(H5690,LİSTE!$B$7:$D$1300,3,0))</f>
        <v>Irmak UTEBAY</v>
      </c>
      <c r="F5690" s="72">
        <f>IF(B5690="TATİL",0,IF(F5689&gt;0,IF(LİSTE!$F$1=H5689,1,H5689+1),IF(F5689=0,H5688+1,IF(F5688=0,H5687+1,IF(F5687=0,H5686+1,IF(F5686=0,H5685+1))))))</f>
        <v>23</v>
      </c>
      <c r="G5690" s="72">
        <f>IF(F5690=0,0,IF(LİSTE!$F$1=F5690,1,F5690+1))</f>
        <v>24</v>
      </c>
      <c r="H5690" s="72">
        <f>IF(G5690=0,0,IF(LİSTE!$F$1=G5690,1,G5690+1))</f>
        <v>25</v>
      </c>
      <c r="I5690" s="72" t="str">
        <f>IFERROR(VLOOKUP(A5690,TATİLLER!$A$2:$D$30000,3,0),"TATİL DEĞİL")</f>
        <v>TATİL DEĞİL</v>
      </c>
    </row>
    <row r="5691" spans="1:9" x14ac:dyDescent="0.25">
      <c r="A5691" s="74">
        <f t="shared" si="1310"/>
        <v>53164</v>
      </c>
      <c r="B5691" s="72">
        <f t="shared" si="1304"/>
        <v>5</v>
      </c>
      <c r="C5691" s="72" t="str">
        <f>IF(F5691=0,"RESMİ TATİL",VLOOKUP(F5691,LİSTE!$B$7:$D$1300,3,0))</f>
        <v>Kerem AKKOÇ</v>
      </c>
      <c r="D5691" s="72" t="str">
        <f>IF(G5691=0,"RESMİ TATİL",VLOOKUP(G5691,LİSTE!$B$7:$D$1300,3,0))</f>
        <v>Elçin Ayşe ELMAS</v>
      </c>
      <c r="E5691" s="72" t="str">
        <f>IF(H5691=0,"RESMİ TATİL",VLOOKUP(H5691,LİSTE!$B$7:$D$1300,3,0))</f>
        <v>Muhammed YILDIZDAĞ</v>
      </c>
      <c r="F5691" s="72">
        <f>IF(B5691="TATİL",0,IF(F5690&gt;0,IF(LİSTE!$F$1=H5690,1,H5690+1),IF(F5690=0,H5689+1,IF(F5689=0,H5688+1,IF(F5688=0,H5687+1,IF(F5687=0,H5686+1))))))</f>
        <v>26</v>
      </c>
      <c r="G5691" s="72">
        <f>IF(F5691=0,0,IF(LİSTE!$F$1=F5691,1,F5691+1))</f>
        <v>27</v>
      </c>
      <c r="H5691" s="72">
        <f>IF(G5691=0,0,IF(LİSTE!$F$1=G5691,1,G5691+1))</f>
        <v>28</v>
      </c>
      <c r="I5691" s="72" t="str">
        <f>IFERROR(VLOOKUP(A5691,TATİLLER!$A$2:$D$30000,3,0),"TATİL DEĞİL")</f>
        <v>TATİL DEĞİL</v>
      </c>
    </row>
    <row r="5692" spans="1:9" x14ac:dyDescent="0.25">
      <c r="A5692" s="74">
        <f t="shared" ref="A5692" si="1317">A5691+3</f>
        <v>53167</v>
      </c>
      <c r="B5692" s="72">
        <f t="shared" si="1304"/>
        <v>1</v>
      </c>
      <c r="C5692" s="72" t="str">
        <f>IF(F5692=0,"RESMİ TATİL",VLOOKUP(F5692,LİSTE!$B$7:$D$1300,3,0))</f>
        <v>Nisa Nur SANCAR</v>
      </c>
      <c r="D5692" s="72" t="str">
        <f>IF(G5692=0,"RESMİ TATİL",VLOOKUP(G5692,LİSTE!$B$7:$D$1300,3,0))</f>
        <v>Esila ÇETİN</v>
      </c>
      <c r="E5692" s="72" t="str">
        <f>IF(H5692=0,"RESMİ TATİL",VLOOKUP(H5692,LİSTE!$B$7:$D$1300,3,0))</f>
        <v>Zeynep Sevde TOPUZ</v>
      </c>
      <c r="F5692" s="72">
        <f>IF(B5692="TATİL",0,IF(F5691&gt;0,IF(LİSTE!$F$1=H5691,1,H5691+1),IF(F5691=0,H5690+1,IF(F5690=0,H5689+1,IF(F5689=0,H5688+1,IF(F5688=0,H5687+1))))))</f>
        <v>1</v>
      </c>
      <c r="G5692" s="72">
        <f>IF(F5692=0,0,IF(LİSTE!$F$1=F5692,1,F5692+1))</f>
        <v>2</v>
      </c>
      <c r="H5692" s="72">
        <f>IF(G5692=0,0,IF(LİSTE!$F$1=G5692,1,G5692+1))</f>
        <v>3</v>
      </c>
      <c r="I5692" s="72" t="str">
        <f>IFERROR(VLOOKUP(A5692,TATİLLER!$A$2:$D$30000,3,0),"TATİL DEĞİL")</f>
        <v>TATİL DEĞİL</v>
      </c>
    </row>
    <row r="5693" spans="1:9" x14ac:dyDescent="0.25">
      <c r="A5693" s="74">
        <f t="shared" si="1310"/>
        <v>53168</v>
      </c>
      <c r="B5693" s="72">
        <f t="shared" si="1304"/>
        <v>2</v>
      </c>
      <c r="C5693" s="72" t="str">
        <f>IF(F5693=0,"RESMİ TATİL",VLOOKUP(F5693,LİSTE!$B$7:$D$1300,3,0))</f>
        <v>Ömer Asaf KADAŞ</v>
      </c>
      <c r="D5693" s="72" t="str">
        <f>IF(G5693=0,"RESMİ TATİL",VLOOKUP(G5693,LİSTE!$B$7:$D$1300,3,0))</f>
        <v>Ramazan Baran ADIGÜZEL</v>
      </c>
      <c r="E5693" s="72" t="str">
        <f>IF(H5693=0,"RESMİ TATİL",VLOOKUP(H5693,LİSTE!$B$7:$D$1300,3,0))</f>
        <v>Bahar AKGÜN</v>
      </c>
      <c r="F5693" s="72">
        <f>IF(B5693="TATİL",0,IF(F5692&gt;0,IF(LİSTE!$F$1=H5692,1,H5692+1),IF(F5692=0,H5691+1,IF(F5691=0,H5690+1,IF(F5690=0,H5689+1,IF(F5689=0,H5688+1))))))</f>
        <v>4</v>
      </c>
      <c r="G5693" s="72">
        <f>IF(F5693=0,0,IF(LİSTE!$F$1=F5693,1,F5693+1))</f>
        <v>5</v>
      </c>
      <c r="H5693" s="72">
        <f>IF(G5693=0,0,IF(LİSTE!$F$1=G5693,1,G5693+1))</f>
        <v>6</v>
      </c>
      <c r="I5693" s="72" t="str">
        <f>IFERROR(VLOOKUP(A5693,TATİLLER!$A$2:$D$30000,3,0),"TATİL DEĞİL")</f>
        <v>TATİL DEĞİL</v>
      </c>
    </row>
    <row r="5694" spans="1:9" x14ac:dyDescent="0.25">
      <c r="A5694" s="74">
        <f t="shared" si="1310"/>
        <v>53169</v>
      </c>
      <c r="B5694" s="72">
        <f t="shared" si="1304"/>
        <v>3</v>
      </c>
      <c r="C5694" s="72" t="str">
        <f>IF(F5694=0,"RESMİ TATİL",VLOOKUP(F5694,LİSTE!$B$7:$D$1300,3,0))</f>
        <v>Ömer AKGÜL</v>
      </c>
      <c r="D5694" s="72" t="str">
        <f>IF(G5694=0,"RESMİ TATİL",VLOOKUP(G5694,LİSTE!$B$7:$D$1300,3,0))</f>
        <v>Muharrem EFE TANRIVERDİ</v>
      </c>
      <c r="E5694" s="72" t="str">
        <f>IF(H5694=0,"RESMİ TATİL",VLOOKUP(H5694,LİSTE!$B$7:$D$1300,3,0))</f>
        <v>Anıl DOĞAN</v>
      </c>
      <c r="F5694" s="72">
        <f>IF(B5694="TATİL",0,IF(F5693&gt;0,IF(LİSTE!$F$1=H5693,1,H5693+1),IF(F5693=0,H5692+1,IF(F5692=0,H5691+1,IF(F5691=0,H5690+1,IF(F5690=0,H5689+1))))))</f>
        <v>7</v>
      </c>
      <c r="G5694" s="72">
        <f>IF(F5694=0,0,IF(LİSTE!$F$1=F5694,1,F5694+1))</f>
        <v>8</v>
      </c>
      <c r="H5694" s="72">
        <f>IF(G5694=0,0,IF(LİSTE!$F$1=G5694,1,G5694+1))</f>
        <v>9</v>
      </c>
      <c r="I5694" s="72" t="str">
        <f>IFERROR(VLOOKUP(A5694,TATİLLER!$A$2:$D$30000,3,0),"TATİL DEĞİL")</f>
        <v>TATİL DEĞİL</v>
      </c>
    </row>
    <row r="5695" spans="1:9" x14ac:dyDescent="0.25">
      <c r="A5695" s="74">
        <f t="shared" si="1310"/>
        <v>53170</v>
      </c>
      <c r="B5695" s="72">
        <f t="shared" si="1304"/>
        <v>4</v>
      </c>
      <c r="C5695" s="72" t="str">
        <f>IF(F5695=0,"RESMİ TATİL",VLOOKUP(F5695,LİSTE!$B$7:$D$1300,3,0))</f>
        <v>İpek ARSLAN</v>
      </c>
      <c r="D5695" s="72" t="str">
        <f>IF(G5695=0,"RESMİ TATİL",VLOOKUP(G5695,LİSTE!$B$7:$D$1300,3,0))</f>
        <v>Efe KARSAK</v>
      </c>
      <c r="E5695" s="72" t="str">
        <f>IF(H5695=0,"RESMİ TATİL",VLOOKUP(H5695,LİSTE!$B$7:$D$1300,3,0))</f>
        <v>Abdullah KIRBAÇ</v>
      </c>
      <c r="F5695" s="72">
        <f>IF(B5695="TATİL",0,IF(F5694&gt;0,IF(LİSTE!$F$1=H5694,1,H5694+1),IF(F5694=0,H5693+1,IF(F5693=0,H5692+1,IF(F5692=0,H5691+1,IF(F5691=0,H5690+1))))))</f>
        <v>10</v>
      </c>
      <c r="G5695" s="72">
        <f>IF(F5695=0,0,IF(LİSTE!$F$1=F5695,1,F5695+1))</f>
        <v>11</v>
      </c>
      <c r="H5695" s="72">
        <f>IF(G5695=0,0,IF(LİSTE!$F$1=G5695,1,G5695+1))</f>
        <v>12</v>
      </c>
      <c r="I5695" s="72" t="str">
        <f>IFERROR(VLOOKUP(A5695,TATİLLER!$A$2:$D$30000,3,0),"TATİL DEĞİL")</f>
        <v>TATİL DEĞİL</v>
      </c>
    </row>
    <row r="5696" spans="1:9" x14ac:dyDescent="0.25">
      <c r="A5696" s="74">
        <f t="shared" si="1310"/>
        <v>53171</v>
      </c>
      <c r="B5696" s="72">
        <f t="shared" si="1304"/>
        <v>5</v>
      </c>
      <c r="C5696" s="72" t="str">
        <f>IF(F5696=0,"RESMİ TATİL",VLOOKUP(F5696,LİSTE!$B$7:$D$1300,3,0))</f>
        <v>Ümmü Defne GÜLER</v>
      </c>
      <c r="D5696" s="72" t="str">
        <f>IF(G5696=0,"RESMİ TATİL",VLOOKUP(G5696,LİSTE!$B$7:$D$1300,3,0))</f>
        <v>Şevval ÖZDAMAR</v>
      </c>
      <c r="E5696" s="72" t="str">
        <f>IF(H5696=0,"RESMİ TATİL",VLOOKUP(H5696,LİSTE!$B$7:$D$1300,3,0))</f>
        <v>Zeynep AKDAĞ</v>
      </c>
      <c r="F5696" s="72">
        <f>IF(B5696="TATİL",0,IF(F5695&gt;0,IF(LİSTE!$F$1=H5695,1,H5695+1),IF(F5695=0,H5694+1,IF(F5694=0,H5693+1,IF(F5693=0,H5692+1,IF(F5692=0,H5691+1))))))</f>
        <v>13</v>
      </c>
      <c r="G5696" s="72">
        <f>IF(F5696=0,0,IF(LİSTE!$F$1=F5696,1,F5696+1))</f>
        <v>14</v>
      </c>
      <c r="H5696" s="72">
        <f>IF(G5696=0,0,IF(LİSTE!$F$1=G5696,1,G5696+1))</f>
        <v>15</v>
      </c>
      <c r="I5696" s="72" t="str">
        <f>IFERROR(VLOOKUP(A5696,TATİLLER!$A$2:$D$30000,3,0),"TATİL DEĞİL")</f>
        <v>TATİL DEĞİL</v>
      </c>
    </row>
    <row r="5697" spans="1:9" x14ac:dyDescent="0.25">
      <c r="A5697" s="74">
        <f t="shared" ref="A5697" si="1318">A5696+3</f>
        <v>53174</v>
      </c>
      <c r="B5697" s="72">
        <f t="shared" si="1304"/>
        <v>1</v>
      </c>
      <c r="C5697" s="72" t="str">
        <f>IF(F5697=0,"RESMİ TATİL",VLOOKUP(F5697,LİSTE!$B$7:$D$1300,3,0))</f>
        <v>Esma ÇOKER</v>
      </c>
      <c r="D5697" s="72" t="str">
        <f>IF(G5697=0,"RESMİ TATİL",VLOOKUP(G5697,LİSTE!$B$7:$D$1300,3,0))</f>
        <v>Dursun Kubilay YAŞAR</v>
      </c>
      <c r="E5697" s="72" t="str">
        <f>IF(H5697=0,"RESMİ TATİL",VLOOKUP(H5697,LİSTE!$B$7:$D$1300,3,0))</f>
        <v>Zeynep Beril BAŞPINAR</v>
      </c>
      <c r="F5697" s="72">
        <f>IF(B5697="TATİL",0,IF(F5696&gt;0,IF(LİSTE!$F$1=H5696,1,H5696+1),IF(F5696=0,H5695+1,IF(F5695=0,H5694+1,IF(F5694=0,H5693+1,IF(F5693=0,H5692+1))))))</f>
        <v>16</v>
      </c>
      <c r="G5697" s="72">
        <f>IF(F5697=0,0,IF(LİSTE!$F$1=F5697,1,F5697+1))</f>
        <v>17</v>
      </c>
      <c r="H5697" s="72">
        <f>IF(G5697=0,0,IF(LİSTE!$F$1=G5697,1,G5697+1))</f>
        <v>18</v>
      </c>
      <c r="I5697" s="72" t="str">
        <f>IFERROR(VLOOKUP(A5697,TATİLLER!$A$2:$D$30000,3,0),"TATİL DEĞİL")</f>
        <v>TATİL DEĞİL</v>
      </c>
    </row>
    <row r="5698" spans="1:9" x14ac:dyDescent="0.25">
      <c r="A5698" s="74">
        <f t="shared" si="1310"/>
        <v>53175</v>
      </c>
      <c r="B5698" s="72">
        <f t="shared" si="1304"/>
        <v>2</v>
      </c>
      <c r="C5698" s="72" t="str">
        <f>IF(F5698=0,"RESMİ TATİL",VLOOKUP(F5698,LİSTE!$B$7:$D$1300,3,0))</f>
        <v>Ahmet DAL</v>
      </c>
      <c r="D5698" s="72" t="str">
        <f>IF(G5698=0,"RESMİ TATİL",VLOOKUP(G5698,LİSTE!$B$7:$D$1300,3,0))</f>
        <v>Emirhan KARATAŞ</v>
      </c>
      <c r="E5698" s="72" t="str">
        <f>IF(H5698=0,"RESMİ TATİL",VLOOKUP(H5698,LİSTE!$B$7:$D$1300,3,0))</f>
        <v>Zümra Yeter ARI</v>
      </c>
      <c r="F5698" s="72">
        <f>IF(B5698="TATİL",0,IF(F5697&gt;0,IF(LİSTE!$F$1=H5697,1,H5697+1),IF(F5697=0,H5696+1,IF(F5696=0,H5695+1,IF(F5695=0,H5694+1,IF(F5694=0,H5693+1))))))</f>
        <v>19</v>
      </c>
      <c r="G5698" s="72">
        <f>IF(F5698=0,0,IF(LİSTE!$F$1=F5698,1,F5698+1))</f>
        <v>20</v>
      </c>
      <c r="H5698" s="72">
        <f>IF(G5698=0,0,IF(LİSTE!$F$1=G5698,1,G5698+1))</f>
        <v>21</v>
      </c>
      <c r="I5698" s="72" t="str">
        <f>IFERROR(VLOOKUP(A5698,TATİLLER!$A$2:$D$30000,3,0),"TATİL DEĞİL")</f>
        <v>TATİL DEĞİL</v>
      </c>
    </row>
    <row r="5699" spans="1:9" x14ac:dyDescent="0.25">
      <c r="A5699" s="74">
        <f t="shared" si="1310"/>
        <v>53176</v>
      </c>
      <c r="B5699" s="72">
        <f t="shared" ref="B5699:B5762" si="1319">IF(I5699="TATİL","TATİL",WEEKDAY(A5699,2))</f>
        <v>3</v>
      </c>
      <c r="C5699" s="72" t="str">
        <f>IF(F5699=0,"RESMİ TATİL",VLOOKUP(F5699,LİSTE!$B$7:$D$1300,3,0))</f>
        <v>Utku KARAGÖZ</v>
      </c>
      <c r="D5699" s="72" t="str">
        <f>IF(G5699=0,"RESMİ TATİL",VLOOKUP(G5699,LİSTE!$B$7:$D$1300,3,0))</f>
        <v>Feyza Zümra AVCIOĞLU</v>
      </c>
      <c r="E5699" s="72" t="str">
        <f>IF(H5699=0,"RESMİ TATİL",VLOOKUP(H5699,LİSTE!$B$7:$D$1300,3,0))</f>
        <v>Yusuf Ali TABUR</v>
      </c>
      <c r="F5699" s="72">
        <f>IF(B5699="TATİL",0,IF(F5698&gt;0,IF(LİSTE!$F$1=H5698,1,H5698+1),IF(F5698=0,H5697+1,IF(F5697=0,H5696+1,IF(F5696=0,H5695+1,IF(F5695=0,H5694+1))))))</f>
        <v>22</v>
      </c>
      <c r="G5699" s="72">
        <f>IF(F5699=0,0,IF(LİSTE!$F$1=F5699,1,F5699+1))</f>
        <v>23</v>
      </c>
      <c r="H5699" s="72">
        <f>IF(G5699=0,0,IF(LİSTE!$F$1=G5699,1,G5699+1))</f>
        <v>24</v>
      </c>
      <c r="I5699" s="72" t="str">
        <f>IFERROR(VLOOKUP(A5699,TATİLLER!$A$2:$D$30000,3,0),"TATİL DEĞİL")</f>
        <v>TATİL DEĞİL</v>
      </c>
    </row>
    <row r="5700" spans="1:9" x14ac:dyDescent="0.25">
      <c r="A5700" s="74">
        <f t="shared" si="1310"/>
        <v>53177</v>
      </c>
      <c r="B5700" s="72">
        <f t="shared" si="1319"/>
        <v>4</v>
      </c>
      <c r="C5700" s="72" t="str">
        <f>IF(F5700=0,"RESMİ TATİL",VLOOKUP(F5700,LİSTE!$B$7:$D$1300,3,0))</f>
        <v>Irmak UTEBAY</v>
      </c>
      <c r="D5700" s="72" t="str">
        <f>IF(G5700=0,"RESMİ TATİL",VLOOKUP(G5700,LİSTE!$B$7:$D$1300,3,0))</f>
        <v>Kerem AKKOÇ</v>
      </c>
      <c r="E5700" s="72" t="str">
        <f>IF(H5700=0,"RESMİ TATİL",VLOOKUP(H5700,LİSTE!$B$7:$D$1300,3,0))</f>
        <v>Elçin Ayşe ELMAS</v>
      </c>
      <c r="F5700" s="72">
        <f>IF(B5700="TATİL",0,IF(F5699&gt;0,IF(LİSTE!$F$1=H5699,1,H5699+1),IF(F5699=0,H5698+1,IF(F5698=0,H5697+1,IF(F5697=0,H5696+1,IF(F5696=0,H5695+1))))))</f>
        <v>25</v>
      </c>
      <c r="G5700" s="72">
        <f>IF(F5700=0,0,IF(LİSTE!$F$1=F5700,1,F5700+1))</f>
        <v>26</v>
      </c>
      <c r="H5700" s="72">
        <f>IF(G5700=0,0,IF(LİSTE!$F$1=G5700,1,G5700+1))</f>
        <v>27</v>
      </c>
      <c r="I5700" s="72" t="str">
        <f>IFERROR(VLOOKUP(A5700,TATİLLER!$A$2:$D$30000,3,0),"TATİL DEĞİL")</f>
        <v>TATİL DEĞİL</v>
      </c>
    </row>
    <row r="5701" spans="1:9" x14ac:dyDescent="0.25">
      <c r="A5701" s="74">
        <f t="shared" si="1310"/>
        <v>53178</v>
      </c>
      <c r="B5701" s="72">
        <f t="shared" si="1319"/>
        <v>5</v>
      </c>
      <c r="C5701" s="72" t="str">
        <f>IF(F5701=0,"RESMİ TATİL",VLOOKUP(F5701,LİSTE!$B$7:$D$1300,3,0))</f>
        <v>Muhammed YILDIZDAĞ</v>
      </c>
      <c r="D5701" s="72" t="str">
        <f>IF(G5701=0,"RESMİ TATİL",VLOOKUP(G5701,LİSTE!$B$7:$D$1300,3,0))</f>
        <v>Nisa Nur SANCAR</v>
      </c>
      <c r="E5701" s="72" t="str">
        <f>IF(H5701=0,"RESMİ TATİL",VLOOKUP(H5701,LİSTE!$B$7:$D$1300,3,0))</f>
        <v>Esila ÇETİN</v>
      </c>
      <c r="F5701" s="72">
        <f>IF(B5701="TATİL",0,IF(F5700&gt;0,IF(LİSTE!$F$1=H5700,1,H5700+1),IF(F5700=0,H5699+1,IF(F5699=0,H5698+1,IF(F5698=0,H5697+1,IF(F5697=0,H5696+1))))))</f>
        <v>28</v>
      </c>
      <c r="G5701" s="72">
        <f>IF(F5701=0,0,IF(LİSTE!$F$1=F5701,1,F5701+1))</f>
        <v>1</v>
      </c>
      <c r="H5701" s="72">
        <f>IF(G5701=0,0,IF(LİSTE!$F$1=G5701,1,G5701+1))</f>
        <v>2</v>
      </c>
      <c r="I5701" s="72" t="str">
        <f>IFERROR(VLOOKUP(A5701,TATİLLER!$A$2:$D$30000,3,0),"TATİL DEĞİL")</f>
        <v>TATİL DEĞİL</v>
      </c>
    </row>
    <row r="5702" spans="1:9" x14ac:dyDescent="0.25">
      <c r="A5702" s="74">
        <f t="shared" ref="A5702" si="1320">A5701+3</f>
        <v>53181</v>
      </c>
      <c r="B5702" s="72">
        <f t="shared" si="1319"/>
        <v>1</v>
      </c>
      <c r="C5702" s="72" t="str">
        <f>IF(F5702=0,"RESMİ TATİL",VLOOKUP(F5702,LİSTE!$B$7:$D$1300,3,0))</f>
        <v>Zeynep Sevde TOPUZ</v>
      </c>
      <c r="D5702" s="72" t="str">
        <f>IF(G5702=0,"RESMİ TATİL",VLOOKUP(G5702,LİSTE!$B$7:$D$1300,3,0))</f>
        <v>Ömer Asaf KADAŞ</v>
      </c>
      <c r="E5702" s="72" t="str">
        <f>IF(H5702=0,"RESMİ TATİL",VLOOKUP(H5702,LİSTE!$B$7:$D$1300,3,0))</f>
        <v>Ramazan Baran ADIGÜZEL</v>
      </c>
      <c r="F5702" s="72">
        <f>IF(B5702="TATİL",0,IF(F5701&gt;0,IF(LİSTE!$F$1=H5701,1,H5701+1),IF(F5701=0,H5700+1,IF(F5700=0,H5699+1,IF(F5699=0,H5698+1,IF(F5698=0,H5697+1))))))</f>
        <v>3</v>
      </c>
      <c r="G5702" s="72">
        <f>IF(F5702=0,0,IF(LİSTE!$F$1=F5702,1,F5702+1))</f>
        <v>4</v>
      </c>
      <c r="H5702" s="72">
        <f>IF(G5702=0,0,IF(LİSTE!$F$1=G5702,1,G5702+1))</f>
        <v>5</v>
      </c>
      <c r="I5702" s="72" t="str">
        <f>IFERROR(VLOOKUP(A5702,TATİLLER!$A$2:$D$30000,3,0),"TATİL DEĞİL")</f>
        <v>TATİL DEĞİL</v>
      </c>
    </row>
    <row r="5703" spans="1:9" x14ac:dyDescent="0.25">
      <c r="A5703" s="74">
        <f t="shared" si="1310"/>
        <v>53182</v>
      </c>
      <c r="B5703" s="72">
        <f t="shared" si="1319"/>
        <v>2</v>
      </c>
      <c r="C5703" s="72" t="str">
        <f>IF(F5703=0,"RESMİ TATİL",VLOOKUP(F5703,LİSTE!$B$7:$D$1300,3,0))</f>
        <v>Bahar AKGÜN</v>
      </c>
      <c r="D5703" s="72" t="str">
        <f>IF(G5703=0,"RESMİ TATİL",VLOOKUP(G5703,LİSTE!$B$7:$D$1300,3,0))</f>
        <v>Ömer AKGÜL</v>
      </c>
      <c r="E5703" s="72" t="str">
        <f>IF(H5703=0,"RESMİ TATİL",VLOOKUP(H5703,LİSTE!$B$7:$D$1300,3,0))</f>
        <v>Muharrem EFE TANRIVERDİ</v>
      </c>
      <c r="F5703" s="72">
        <f>IF(B5703="TATİL",0,IF(F5702&gt;0,IF(LİSTE!$F$1=H5702,1,H5702+1),IF(F5702=0,H5701+1,IF(F5701=0,H5700+1,IF(F5700=0,H5699+1,IF(F5699=0,H5698+1))))))</f>
        <v>6</v>
      </c>
      <c r="G5703" s="72">
        <f>IF(F5703=0,0,IF(LİSTE!$F$1=F5703,1,F5703+1))</f>
        <v>7</v>
      </c>
      <c r="H5703" s="72">
        <f>IF(G5703=0,0,IF(LİSTE!$F$1=G5703,1,G5703+1))</f>
        <v>8</v>
      </c>
      <c r="I5703" s="72" t="str">
        <f>IFERROR(VLOOKUP(A5703,TATİLLER!$A$2:$D$30000,3,0),"TATİL DEĞİL")</f>
        <v>TATİL DEĞİL</v>
      </c>
    </row>
    <row r="5704" spans="1:9" x14ac:dyDescent="0.25">
      <c r="A5704" s="74">
        <f t="shared" si="1310"/>
        <v>53183</v>
      </c>
      <c r="B5704" s="72">
        <f t="shared" si="1319"/>
        <v>3</v>
      </c>
      <c r="C5704" s="72" t="str">
        <f>IF(F5704=0,"RESMİ TATİL",VLOOKUP(F5704,LİSTE!$B$7:$D$1300,3,0))</f>
        <v>Anıl DOĞAN</v>
      </c>
      <c r="D5704" s="72" t="str">
        <f>IF(G5704=0,"RESMİ TATİL",VLOOKUP(G5704,LİSTE!$B$7:$D$1300,3,0))</f>
        <v>İpek ARSLAN</v>
      </c>
      <c r="E5704" s="72" t="str">
        <f>IF(H5704=0,"RESMİ TATİL",VLOOKUP(H5704,LİSTE!$B$7:$D$1300,3,0))</f>
        <v>Efe KARSAK</v>
      </c>
      <c r="F5704" s="72">
        <f>IF(B5704="TATİL",0,IF(F5703&gt;0,IF(LİSTE!$F$1=H5703,1,H5703+1),IF(F5703=0,H5702+1,IF(F5702=0,H5701+1,IF(F5701=0,H5700+1,IF(F5700=0,H5699+1))))))</f>
        <v>9</v>
      </c>
      <c r="G5704" s="72">
        <f>IF(F5704=0,0,IF(LİSTE!$F$1=F5704,1,F5704+1))</f>
        <v>10</v>
      </c>
      <c r="H5704" s="72">
        <f>IF(G5704=0,0,IF(LİSTE!$F$1=G5704,1,G5704+1))</f>
        <v>11</v>
      </c>
      <c r="I5704" s="72" t="str">
        <f>IFERROR(VLOOKUP(A5704,TATİLLER!$A$2:$D$30000,3,0),"TATİL DEĞİL")</f>
        <v>TATİL DEĞİL</v>
      </c>
    </row>
    <row r="5705" spans="1:9" x14ac:dyDescent="0.25">
      <c r="A5705" s="74">
        <f t="shared" si="1310"/>
        <v>53184</v>
      </c>
      <c r="B5705" s="72">
        <f t="shared" si="1319"/>
        <v>4</v>
      </c>
      <c r="C5705" s="72" t="str">
        <f>IF(F5705=0,"RESMİ TATİL",VLOOKUP(F5705,LİSTE!$B$7:$D$1300,3,0))</f>
        <v>Abdullah KIRBAÇ</v>
      </c>
      <c r="D5705" s="72" t="str">
        <f>IF(G5705=0,"RESMİ TATİL",VLOOKUP(G5705,LİSTE!$B$7:$D$1300,3,0))</f>
        <v>Ümmü Defne GÜLER</v>
      </c>
      <c r="E5705" s="72" t="str">
        <f>IF(H5705=0,"RESMİ TATİL",VLOOKUP(H5705,LİSTE!$B$7:$D$1300,3,0))</f>
        <v>Şevval ÖZDAMAR</v>
      </c>
      <c r="F5705" s="72">
        <f>IF(B5705="TATİL",0,IF(F5704&gt;0,IF(LİSTE!$F$1=H5704,1,H5704+1),IF(F5704=0,H5703+1,IF(F5703=0,H5702+1,IF(F5702=0,H5701+1,IF(F5701=0,H5700+1))))))</f>
        <v>12</v>
      </c>
      <c r="G5705" s="72">
        <f>IF(F5705=0,0,IF(LİSTE!$F$1=F5705,1,F5705+1))</f>
        <v>13</v>
      </c>
      <c r="H5705" s="72">
        <f>IF(G5705=0,0,IF(LİSTE!$F$1=G5705,1,G5705+1))</f>
        <v>14</v>
      </c>
      <c r="I5705" s="72" t="str">
        <f>IFERROR(VLOOKUP(A5705,TATİLLER!$A$2:$D$30000,3,0),"TATİL DEĞİL")</f>
        <v>TATİL DEĞİL</v>
      </c>
    </row>
    <row r="5706" spans="1:9" x14ac:dyDescent="0.25">
      <c r="A5706" s="74">
        <f t="shared" si="1310"/>
        <v>53185</v>
      </c>
      <c r="B5706" s="72">
        <f t="shared" si="1319"/>
        <v>5</v>
      </c>
      <c r="C5706" s="72" t="str">
        <f>IF(F5706=0,"RESMİ TATİL",VLOOKUP(F5706,LİSTE!$B$7:$D$1300,3,0))</f>
        <v>Zeynep AKDAĞ</v>
      </c>
      <c r="D5706" s="72" t="str">
        <f>IF(G5706=0,"RESMİ TATİL",VLOOKUP(G5706,LİSTE!$B$7:$D$1300,3,0))</f>
        <v>Esma ÇOKER</v>
      </c>
      <c r="E5706" s="72" t="str">
        <f>IF(H5706=0,"RESMİ TATİL",VLOOKUP(H5706,LİSTE!$B$7:$D$1300,3,0))</f>
        <v>Dursun Kubilay YAŞAR</v>
      </c>
      <c r="F5706" s="72">
        <f>IF(B5706="TATİL",0,IF(F5705&gt;0,IF(LİSTE!$F$1=H5705,1,H5705+1),IF(F5705=0,H5704+1,IF(F5704=0,H5703+1,IF(F5703=0,H5702+1,IF(F5702=0,H5701+1))))))</f>
        <v>15</v>
      </c>
      <c r="G5706" s="72">
        <f>IF(F5706=0,0,IF(LİSTE!$F$1=F5706,1,F5706+1))</f>
        <v>16</v>
      </c>
      <c r="H5706" s="72">
        <f>IF(G5706=0,0,IF(LİSTE!$F$1=G5706,1,G5706+1))</f>
        <v>17</v>
      </c>
      <c r="I5706" s="72" t="str">
        <f>IFERROR(VLOOKUP(A5706,TATİLLER!$A$2:$D$30000,3,0),"TATİL DEĞİL")</f>
        <v>TATİL DEĞİL</v>
      </c>
    </row>
    <row r="5707" spans="1:9" x14ac:dyDescent="0.25">
      <c r="A5707" s="74">
        <f t="shared" ref="A5707" si="1321">A5706+3</f>
        <v>53188</v>
      </c>
      <c r="B5707" s="72">
        <f t="shared" si="1319"/>
        <v>1</v>
      </c>
      <c r="C5707" s="72" t="str">
        <f>IF(F5707=0,"RESMİ TATİL",VLOOKUP(F5707,LİSTE!$B$7:$D$1300,3,0))</f>
        <v>Zeynep Beril BAŞPINAR</v>
      </c>
      <c r="D5707" s="72" t="str">
        <f>IF(G5707=0,"RESMİ TATİL",VLOOKUP(G5707,LİSTE!$B$7:$D$1300,3,0))</f>
        <v>Ahmet DAL</v>
      </c>
      <c r="E5707" s="72" t="str">
        <f>IF(H5707=0,"RESMİ TATİL",VLOOKUP(H5707,LİSTE!$B$7:$D$1300,3,0))</f>
        <v>Emirhan KARATAŞ</v>
      </c>
      <c r="F5707" s="72">
        <f>IF(B5707="TATİL",0,IF(F5706&gt;0,IF(LİSTE!$F$1=H5706,1,H5706+1),IF(F5706=0,H5705+1,IF(F5705=0,H5704+1,IF(F5704=0,H5703+1,IF(F5703=0,H5702+1))))))</f>
        <v>18</v>
      </c>
      <c r="G5707" s="72">
        <f>IF(F5707=0,0,IF(LİSTE!$F$1=F5707,1,F5707+1))</f>
        <v>19</v>
      </c>
      <c r="H5707" s="72">
        <f>IF(G5707=0,0,IF(LİSTE!$F$1=G5707,1,G5707+1))</f>
        <v>20</v>
      </c>
      <c r="I5707" s="72" t="str">
        <f>IFERROR(VLOOKUP(A5707,TATİLLER!$A$2:$D$30000,3,0),"TATİL DEĞİL")</f>
        <v>TATİL DEĞİL</v>
      </c>
    </row>
    <row r="5708" spans="1:9" x14ac:dyDescent="0.25">
      <c r="A5708" s="74">
        <f t="shared" si="1310"/>
        <v>53189</v>
      </c>
      <c r="B5708" s="72">
        <f t="shared" si="1319"/>
        <v>2</v>
      </c>
      <c r="C5708" s="72" t="str">
        <f>IF(F5708=0,"RESMİ TATİL",VLOOKUP(F5708,LİSTE!$B$7:$D$1300,3,0))</f>
        <v>Zümra Yeter ARI</v>
      </c>
      <c r="D5708" s="72" t="str">
        <f>IF(G5708=0,"RESMİ TATİL",VLOOKUP(G5708,LİSTE!$B$7:$D$1300,3,0))</f>
        <v>Utku KARAGÖZ</v>
      </c>
      <c r="E5708" s="72" t="str">
        <f>IF(H5708=0,"RESMİ TATİL",VLOOKUP(H5708,LİSTE!$B$7:$D$1300,3,0))</f>
        <v>Feyza Zümra AVCIOĞLU</v>
      </c>
      <c r="F5708" s="72">
        <f>IF(B5708="TATİL",0,IF(F5707&gt;0,IF(LİSTE!$F$1=H5707,1,H5707+1),IF(F5707=0,H5706+1,IF(F5706=0,H5705+1,IF(F5705=0,H5704+1,IF(F5704=0,H5703+1))))))</f>
        <v>21</v>
      </c>
      <c r="G5708" s="72">
        <f>IF(F5708=0,0,IF(LİSTE!$F$1=F5708,1,F5708+1))</f>
        <v>22</v>
      </c>
      <c r="H5708" s="72">
        <f>IF(G5708=0,0,IF(LİSTE!$F$1=G5708,1,G5708+1))</f>
        <v>23</v>
      </c>
      <c r="I5708" s="72" t="str">
        <f>IFERROR(VLOOKUP(A5708,TATİLLER!$A$2:$D$30000,3,0),"TATİL DEĞİL")</f>
        <v>TATİL DEĞİL</v>
      </c>
    </row>
    <row r="5709" spans="1:9" x14ac:dyDescent="0.25">
      <c r="A5709" s="74">
        <f t="shared" si="1310"/>
        <v>53190</v>
      </c>
      <c r="B5709" s="72">
        <f t="shared" si="1319"/>
        <v>3</v>
      </c>
      <c r="C5709" s="72" t="str">
        <f>IF(F5709=0,"RESMİ TATİL",VLOOKUP(F5709,LİSTE!$B$7:$D$1300,3,0))</f>
        <v>Yusuf Ali TABUR</v>
      </c>
      <c r="D5709" s="72" t="str">
        <f>IF(G5709=0,"RESMİ TATİL",VLOOKUP(G5709,LİSTE!$B$7:$D$1300,3,0))</f>
        <v>Irmak UTEBAY</v>
      </c>
      <c r="E5709" s="72" t="str">
        <f>IF(H5709=0,"RESMİ TATİL",VLOOKUP(H5709,LİSTE!$B$7:$D$1300,3,0))</f>
        <v>Kerem AKKOÇ</v>
      </c>
      <c r="F5709" s="72">
        <f>IF(B5709="TATİL",0,IF(F5708&gt;0,IF(LİSTE!$F$1=H5708,1,H5708+1),IF(F5708=0,H5707+1,IF(F5707=0,H5706+1,IF(F5706=0,H5705+1,IF(F5705=0,H5704+1))))))</f>
        <v>24</v>
      </c>
      <c r="G5709" s="72">
        <f>IF(F5709=0,0,IF(LİSTE!$F$1=F5709,1,F5709+1))</f>
        <v>25</v>
      </c>
      <c r="H5709" s="72">
        <f>IF(G5709=0,0,IF(LİSTE!$F$1=G5709,1,G5709+1))</f>
        <v>26</v>
      </c>
      <c r="I5709" s="72" t="str">
        <f>IFERROR(VLOOKUP(A5709,TATİLLER!$A$2:$D$30000,3,0),"TATİL DEĞİL")</f>
        <v>TATİL DEĞİL</v>
      </c>
    </row>
    <row r="5710" spans="1:9" x14ac:dyDescent="0.25">
      <c r="A5710" s="74">
        <f t="shared" si="1310"/>
        <v>53191</v>
      </c>
      <c r="B5710" s="72">
        <f t="shared" si="1319"/>
        <v>4</v>
      </c>
      <c r="C5710" s="72" t="str">
        <f>IF(F5710=0,"RESMİ TATİL",VLOOKUP(F5710,LİSTE!$B$7:$D$1300,3,0))</f>
        <v>Elçin Ayşe ELMAS</v>
      </c>
      <c r="D5710" s="72" t="str">
        <f>IF(G5710=0,"RESMİ TATİL",VLOOKUP(G5710,LİSTE!$B$7:$D$1300,3,0))</f>
        <v>Muhammed YILDIZDAĞ</v>
      </c>
      <c r="E5710" s="72" t="str">
        <f>IF(H5710=0,"RESMİ TATİL",VLOOKUP(H5710,LİSTE!$B$7:$D$1300,3,0))</f>
        <v>Nisa Nur SANCAR</v>
      </c>
      <c r="F5710" s="72">
        <f>IF(B5710="TATİL",0,IF(F5709&gt;0,IF(LİSTE!$F$1=H5709,1,H5709+1),IF(F5709=0,H5708+1,IF(F5708=0,H5707+1,IF(F5707=0,H5706+1,IF(F5706=0,H5705+1))))))</f>
        <v>27</v>
      </c>
      <c r="G5710" s="72">
        <f>IF(F5710=0,0,IF(LİSTE!$F$1=F5710,1,F5710+1))</f>
        <v>28</v>
      </c>
      <c r="H5710" s="72">
        <f>IF(G5710=0,0,IF(LİSTE!$F$1=G5710,1,G5710+1))</f>
        <v>1</v>
      </c>
      <c r="I5710" s="72" t="str">
        <f>IFERROR(VLOOKUP(A5710,TATİLLER!$A$2:$D$30000,3,0),"TATİL DEĞİL")</f>
        <v>TATİL DEĞİL</v>
      </c>
    </row>
    <row r="5711" spans="1:9" x14ac:dyDescent="0.25">
      <c r="A5711" s="74">
        <f t="shared" si="1310"/>
        <v>53192</v>
      </c>
      <c r="B5711" s="72">
        <f t="shared" si="1319"/>
        <v>5</v>
      </c>
      <c r="C5711" s="72" t="str">
        <f>IF(F5711=0,"RESMİ TATİL",VLOOKUP(F5711,LİSTE!$B$7:$D$1300,3,0))</f>
        <v>Esila ÇETİN</v>
      </c>
      <c r="D5711" s="72" t="str">
        <f>IF(G5711=0,"RESMİ TATİL",VLOOKUP(G5711,LİSTE!$B$7:$D$1300,3,0))</f>
        <v>Zeynep Sevde TOPUZ</v>
      </c>
      <c r="E5711" s="72" t="str">
        <f>IF(H5711=0,"RESMİ TATİL",VLOOKUP(H5711,LİSTE!$B$7:$D$1300,3,0))</f>
        <v>Ömer Asaf KADAŞ</v>
      </c>
      <c r="F5711" s="72">
        <f>IF(B5711="TATİL",0,IF(F5710&gt;0,IF(LİSTE!$F$1=H5710,1,H5710+1),IF(F5710=0,H5709+1,IF(F5709=0,H5708+1,IF(F5708=0,H5707+1,IF(F5707=0,H5706+1))))))</f>
        <v>2</v>
      </c>
      <c r="G5711" s="72">
        <f>IF(F5711=0,0,IF(LİSTE!$F$1=F5711,1,F5711+1))</f>
        <v>3</v>
      </c>
      <c r="H5711" s="72">
        <f>IF(G5711=0,0,IF(LİSTE!$F$1=G5711,1,G5711+1))</f>
        <v>4</v>
      </c>
      <c r="I5711" s="72" t="str">
        <f>IFERROR(VLOOKUP(A5711,TATİLLER!$A$2:$D$30000,3,0),"TATİL DEĞİL")</f>
        <v>TATİL DEĞİL</v>
      </c>
    </row>
    <row r="5712" spans="1:9" x14ac:dyDescent="0.25">
      <c r="A5712" s="74">
        <f t="shared" ref="A5712" si="1322">A5711+3</f>
        <v>53195</v>
      </c>
      <c r="B5712" s="72">
        <f t="shared" si="1319"/>
        <v>1</v>
      </c>
      <c r="C5712" s="72" t="str">
        <f>IF(F5712=0,"RESMİ TATİL",VLOOKUP(F5712,LİSTE!$B$7:$D$1300,3,0))</f>
        <v>Ramazan Baran ADIGÜZEL</v>
      </c>
      <c r="D5712" s="72" t="str">
        <f>IF(G5712=0,"RESMİ TATİL",VLOOKUP(G5712,LİSTE!$B$7:$D$1300,3,0))</f>
        <v>Bahar AKGÜN</v>
      </c>
      <c r="E5712" s="72" t="str">
        <f>IF(H5712=0,"RESMİ TATİL",VLOOKUP(H5712,LİSTE!$B$7:$D$1300,3,0))</f>
        <v>Ömer AKGÜL</v>
      </c>
      <c r="F5712" s="72">
        <f>IF(B5712="TATİL",0,IF(F5711&gt;0,IF(LİSTE!$F$1=H5711,1,H5711+1),IF(F5711=0,H5710+1,IF(F5710=0,H5709+1,IF(F5709=0,H5708+1,IF(F5708=0,H5707+1))))))</f>
        <v>5</v>
      </c>
      <c r="G5712" s="72">
        <f>IF(F5712=0,0,IF(LİSTE!$F$1=F5712,1,F5712+1))</f>
        <v>6</v>
      </c>
      <c r="H5712" s="72">
        <f>IF(G5712=0,0,IF(LİSTE!$F$1=G5712,1,G5712+1))</f>
        <v>7</v>
      </c>
      <c r="I5712" s="72" t="str">
        <f>IFERROR(VLOOKUP(A5712,TATİLLER!$A$2:$D$30000,3,0),"TATİL DEĞİL")</f>
        <v>TATİL DEĞİL</v>
      </c>
    </row>
    <row r="5713" spans="1:9" x14ac:dyDescent="0.25">
      <c r="A5713" s="74">
        <f t="shared" si="1310"/>
        <v>53196</v>
      </c>
      <c r="B5713" s="72">
        <f t="shared" si="1319"/>
        <v>2</v>
      </c>
      <c r="C5713" s="72" t="str">
        <f>IF(F5713=0,"RESMİ TATİL",VLOOKUP(F5713,LİSTE!$B$7:$D$1300,3,0))</f>
        <v>Muharrem EFE TANRIVERDİ</v>
      </c>
      <c r="D5713" s="72" t="str">
        <f>IF(G5713=0,"RESMİ TATİL",VLOOKUP(G5713,LİSTE!$B$7:$D$1300,3,0))</f>
        <v>Anıl DOĞAN</v>
      </c>
      <c r="E5713" s="72" t="str">
        <f>IF(H5713=0,"RESMİ TATİL",VLOOKUP(H5713,LİSTE!$B$7:$D$1300,3,0))</f>
        <v>İpek ARSLAN</v>
      </c>
      <c r="F5713" s="72">
        <f>IF(B5713="TATİL",0,IF(F5712&gt;0,IF(LİSTE!$F$1=H5712,1,H5712+1),IF(F5712=0,H5711+1,IF(F5711=0,H5710+1,IF(F5710=0,H5709+1,IF(F5709=0,H5708+1))))))</f>
        <v>8</v>
      </c>
      <c r="G5713" s="72">
        <f>IF(F5713=0,0,IF(LİSTE!$F$1=F5713,1,F5713+1))</f>
        <v>9</v>
      </c>
      <c r="H5713" s="72">
        <f>IF(G5713=0,0,IF(LİSTE!$F$1=G5713,1,G5713+1))</f>
        <v>10</v>
      </c>
      <c r="I5713" s="72" t="str">
        <f>IFERROR(VLOOKUP(A5713,TATİLLER!$A$2:$D$30000,3,0),"TATİL DEĞİL")</f>
        <v>TATİL DEĞİL</v>
      </c>
    </row>
    <row r="5714" spans="1:9" x14ac:dyDescent="0.25">
      <c r="A5714" s="74">
        <f t="shared" si="1310"/>
        <v>53197</v>
      </c>
      <c r="B5714" s="72">
        <f t="shared" si="1319"/>
        <v>3</v>
      </c>
      <c r="C5714" s="72" t="str">
        <f>IF(F5714=0,"RESMİ TATİL",VLOOKUP(F5714,LİSTE!$B$7:$D$1300,3,0))</f>
        <v>Efe KARSAK</v>
      </c>
      <c r="D5714" s="72" t="str">
        <f>IF(G5714=0,"RESMİ TATİL",VLOOKUP(G5714,LİSTE!$B$7:$D$1300,3,0))</f>
        <v>Abdullah KIRBAÇ</v>
      </c>
      <c r="E5714" s="72" t="str">
        <f>IF(H5714=0,"RESMİ TATİL",VLOOKUP(H5714,LİSTE!$B$7:$D$1300,3,0))</f>
        <v>Ümmü Defne GÜLER</v>
      </c>
      <c r="F5714" s="72">
        <f>IF(B5714="TATİL",0,IF(F5713&gt;0,IF(LİSTE!$F$1=H5713,1,H5713+1),IF(F5713=0,H5712+1,IF(F5712=0,H5711+1,IF(F5711=0,H5710+1,IF(F5710=0,H5709+1))))))</f>
        <v>11</v>
      </c>
      <c r="G5714" s="72">
        <f>IF(F5714=0,0,IF(LİSTE!$F$1=F5714,1,F5714+1))</f>
        <v>12</v>
      </c>
      <c r="H5714" s="72">
        <f>IF(G5714=0,0,IF(LİSTE!$F$1=G5714,1,G5714+1))</f>
        <v>13</v>
      </c>
      <c r="I5714" s="72" t="str">
        <f>IFERROR(VLOOKUP(A5714,TATİLLER!$A$2:$D$30000,3,0),"TATİL DEĞİL")</f>
        <v>TATİL DEĞİL</v>
      </c>
    </row>
    <row r="5715" spans="1:9" x14ac:dyDescent="0.25">
      <c r="A5715" s="74">
        <f t="shared" si="1310"/>
        <v>53198</v>
      </c>
      <c r="B5715" s="72">
        <f t="shared" si="1319"/>
        <v>4</v>
      </c>
      <c r="C5715" s="72" t="str">
        <f>IF(F5715=0,"RESMİ TATİL",VLOOKUP(F5715,LİSTE!$B$7:$D$1300,3,0))</f>
        <v>Şevval ÖZDAMAR</v>
      </c>
      <c r="D5715" s="72" t="str">
        <f>IF(G5715=0,"RESMİ TATİL",VLOOKUP(G5715,LİSTE!$B$7:$D$1300,3,0))</f>
        <v>Zeynep AKDAĞ</v>
      </c>
      <c r="E5715" s="72" t="str">
        <f>IF(H5715=0,"RESMİ TATİL",VLOOKUP(H5715,LİSTE!$B$7:$D$1300,3,0))</f>
        <v>Esma ÇOKER</v>
      </c>
      <c r="F5715" s="72">
        <f>IF(B5715="TATİL",0,IF(F5714&gt;0,IF(LİSTE!$F$1=H5714,1,H5714+1),IF(F5714=0,H5713+1,IF(F5713=0,H5712+1,IF(F5712=0,H5711+1,IF(F5711=0,H5710+1))))))</f>
        <v>14</v>
      </c>
      <c r="G5715" s="72">
        <f>IF(F5715=0,0,IF(LİSTE!$F$1=F5715,1,F5715+1))</f>
        <v>15</v>
      </c>
      <c r="H5715" s="72">
        <f>IF(G5715=0,0,IF(LİSTE!$F$1=G5715,1,G5715+1))</f>
        <v>16</v>
      </c>
      <c r="I5715" s="72" t="str">
        <f>IFERROR(VLOOKUP(A5715,TATİLLER!$A$2:$D$30000,3,0),"TATİL DEĞİL")</f>
        <v>TATİL DEĞİL</v>
      </c>
    </row>
    <row r="5716" spans="1:9" x14ac:dyDescent="0.25">
      <c r="A5716" s="74">
        <f t="shared" si="1310"/>
        <v>53199</v>
      </c>
      <c r="B5716" s="72">
        <f t="shared" si="1319"/>
        <v>5</v>
      </c>
      <c r="C5716" s="72" t="str">
        <f>IF(F5716=0,"RESMİ TATİL",VLOOKUP(F5716,LİSTE!$B$7:$D$1300,3,0))</f>
        <v>Dursun Kubilay YAŞAR</v>
      </c>
      <c r="D5716" s="72" t="str">
        <f>IF(G5716=0,"RESMİ TATİL",VLOOKUP(G5716,LİSTE!$B$7:$D$1300,3,0))</f>
        <v>Zeynep Beril BAŞPINAR</v>
      </c>
      <c r="E5716" s="72" t="str">
        <f>IF(H5716=0,"RESMİ TATİL",VLOOKUP(H5716,LİSTE!$B$7:$D$1300,3,0))</f>
        <v>Ahmet DAL</v>
      </c>
      <c r="F5716" s="72">
        <f>IF(B5716="TATİL",0,IF(F5715&gt;0,IF(LİSTE!$F$1=H5715,1,H5715+1),IF(F5715=0,H5714+1,IF(F5714=0,H5713+1,IF(F5713=0,H5712+1,IF(F5712=0,H5711+1))))))</f>
        <v>17</v>
      </c>
      <c r="G5716" s="72">
        <f>IF(F5716=0,0,IF(LİSTE!$F$1=F5716,1,F5716+1))</f>
        <v>18</v>
      </c>
      <c r="H5716" s="72">
        <f>IF(G5716=0,0,IF(LİSTE!$F$1=G5716,1,G5716+1))</f>
        <v>19</v>
      </c>
      <c r="I5716" s="72" t="str">
        <f>IFERROR(VLOOKUP(A5716,TATİLLER!$A$2:$D$30000,3,0),"TATİL DEĞİL")</f>
        <v>TATİL DEĞİL</v>
      </c>
    </row>
    <row r="5717" spans="1:9" x14ac:dyDescent="0.25">
      <c r="A5717" s="74">
        <f t="shared" ref="A5717" si="1323">A5716+3</f>
        <v>53202</v>
      </c>
      <c r="B5717" s="72">
        <f t="shared" si="1319"/>
        <v>1</v>
      </c>
      <c r="C5717" s="72" t="str">
        <f>IF(F5717=0,"RESMİ TATİL",VLOOKUP(F5717,LİSTE!$B$7:$D$1300,3,0))</f>
        <v>Emirhan KARATAŞ</v>
      </c>
      <c r="D5717" s="72" t="str">
        <f>IF(G5717=0,"RESMİ TATİL",VLOOKUP(G5717,LİSTE!$B$7:$D$1300,3,0))</f>
        <v>Zümra Yeter ARI</v>
      </c>
      <c r="E5717" s="72" t="str">
        <f>IF(H5717=0,"RESMİ TATİL",VLOOKUP(H5717,LİSTE!$B$7:$D$1300,3,0))</f>
        <v>Utku KARAGÖZ</v>
      </c>
      <c r="F5717" s="72">
        <f>IF(B5717="TATİL",0,IF(F5716&gt;0,IF(LİSTE!$F$1=H5716,1,H5716+1),IF(F5716=0,H5715+1,IF(F5715=0,H5714+1,IF(F5714=0,H5713+1,IF(F5713=0,H5712+1))))))</f>
        <v>20</v>
      </c>
      <c r="G5717" s="72">
        <f>IF(F5717=0,0,IF(LİSTE!$F$1=F5717,1,F5717+1))</f>
        <v>21</v>
      </c>
      <c r="H5717" s="72">
        <f>IF(G5717=0,0,IF(LİSTE!$F$1=G5717,1,G5717+1))</f>
        <v>22</v>
      </c>
      <c r="I5717" s="72" t="str">
        <f>IFERROR(VLOOKUP(A5717,TATİLLER!$A$2:$D$30000,3,0),"TATİL DEĞİL")</f>
        <v>TATİL DEĞİL</v>
      </c>
    </row>
    <row r="5718" spans="1:9" x14ac:dyDescent="0.25">
      <c r="A5718" s="74">
        <f t="shared" si="1310"/>
        <v>53203</v>
      </c>
      <c r="B5718" s="72">
        <f t="shared" si="1319"/>
        <v>2</v>
      </c>
      <c r="C5718" s="72" t="str">
        <f>IF(F5718=0,"RESMİ TATİL",VLOOKUP(F5718,LİSTE!$B$7:$D$1300,3,0))</f>
        <v>Feyza Zümra AVCIOĞLU</v>
      </c>
      <c r="D5718" s="72" t="str">
        <f>IF(G5718=0,"RESMİ TATİL",VLOOKUP(G5718,LİSTE!$B$7:$D$1300,3,0))</f>
        <v>Yusuf Ali TABUR</v>
      </c>
      <c r="E5718" s="72" t="str">
        <f>IF(H5718=0,"RESMİ TATİL",VLOOKUP(H5718,LİSTE!$B$7:$D$1300,3,0))</f>
        <v>Irmak UTEBAY</v>
      </c>
      <c r="F5718" s="72">
        <f>IF(B5718="TATİL",0,IF(F5717&gt;0,IF(LİSTE!$F$1=H5717,1,H5717+1),IF(F5717=0,H5716+1,IF(F5716=0,H5715+1,IF(F5715=0,H5714+1,IF(F5714=0,H5713+1))))))</f>
        <v>23</v>
      </c>
      <c r="G5718" s="72">
        <f>IF(F5718=0,0,IF(LİSTE!$F$1=F5718,1,F5718+1))</f>
        <v>24</v>
      </c>
      <c r="H5718" s="72">
        <f>IF(G5718=0,0,IF(LİSTE!$F$1=G5718,1,G5718+1))</f>
        <v>25</v>
      </c>
      <c r="I5718" s="72" t="str">
        <f>IFERROR(VLOOKUP(A5718,TATİLLER!$A$2:$D$30000,3,0),"TATİL DEĞİL")</f>
        <v>TATİL DEĞİL</v>
      </c>
    </row>
    <row r="5719" spans="1:9" x14ac:dyDescent="0.25">
      <c r="A5719" s="74">
        <f t="shared" si="1310"/>
        <v>53204</v>
      </c>
      <c r="B5719" s="72">
        <f t="shared" si="1319"/>
        <v>3</v>
      </c>
      <c r="C5719" s="72" t="str">
        <f>IF(F5719=0,"RESMİ TATİL",VLOOKUP(F5719,LİSTE!$B$7:$D$1300,3,0))</f>
        <v>Kerem AKKOÇ</v>
      </c>
      <c r="D5719" s="72" t="str">
        <f>IF(G5719=0,"RESMİ TATİL",VLOOKUP(G5719,LİSTE!$B$7:$D$1300,3,0))</f>
        <v>Elçin Ayşe ELMAS</v>
      </c>
      <c r="E5719" s="72" t="str">
        <f>IF(H5719=0,"RESMİ TATİL",VLOOKUP(H5719,LİSTE!$B$7:$D$1300,3,0))</f>
        <v>Muhammed YILDIZDAĞ</v>
      </c>
      <c r="F5719" s="72">
        <f>IF(B5719="TATİL",0,IF(F5718&gt;0,IF(LİSTE!$F$1=H5718,1,H5718+1),IF(F5718=0,H5717+1,IF(F5717=0,H5716+1,IF(F5716=0,H5715+1,IF(F5715=0,H5714+1))))))</f>
        <v>26</v>
      </c>
      <c r="G5719" s="72">
        <f>IF(F5719=0,0,IF(LİSTE!$F$1=F5719,1,F5719+1))</f>
        <v>27</v>
      </c>
      <c r="H5719" s="72">
        <f>IF(G5719=0,0,IF(LİSTE!$F$1=G5719,1,G5719+1))</f>
        <v>28</v>
      </c>
      <c r="I5719" s="72" t="str">
        <f>IFERROR(VLOOKUP(A5719,TATİLLER!$A$2:$D$30000,3,0),"TATİL DEĞİL")</f>
        <v>TATİL DEĞİL</v>
      </c>
    </row>
    <row r="5720" spans="1:9" x14ac:dyDescent="0.25">
      <c r="A5720" s="74">
        <f t="shared" si="1310"/>
        <v>53205</v>
      </c>
      <c r="B5720" s="72">
        <f t="shared" si="1319"/>
        <v>4</v>
      </c>
      <c r="C5720" s="72" t="str">
        <f>IF(F5720=0,"RESMİ TATİL",VLOOKUP(F5720,LİSTE!$B$7:$D$1300,3,0))</f>
        <v>Nisa Nur SANCAR</v>
      </c>
      <c r="D5720" s="72" t="str">
        <f>IF(G5720=0,"RESMİ TATİL",VLOOKUP(G5720,LİSTE!$B$7:$D$1300,3,0))</f>
        <v>Esila ÇETİN</v>
      </c>
      <c r="E5720" s="72" t="str">
        <f>IF(H5720=0,"RESMİ TATİL",VLOOKUP(H5720,LİSTE!$B$7:$D$1300,3,0))</f>
        <v>Zeynep Sevde TOPUZ</v>
      </c>
      <c r="F5720" s="72">
        <f>IF(B5720="TATİL",0,IF(F5719&gt;0,IF(LİSTE!$F$1=H5719,1,H5719+1),IF(F5719=0,H5718+1,IF(F5718=0,H5717+1,IF(F5717=0,H5716+1,IF(F5716=0,H5715+1))))))</f>
        <v>1</v>
      </c>
      <c r="G5720" s="72">
        <f>IF(F5720=0,0,IF(LİSTE!$F$1=F5720,1,F5720+1))</f>
        <v>2</v>
      </c>
      <c r="H5720" s="72">
        <f>IF(G5720=0,0,IF(LİSTE!$F$1=G5720,1,G5720+1))</f>
        <v>3</v>
      </c>
      <c r="I5720" s="72" t="str">
        <f>IFERROR(VLOOKUP(A5720,TATİLLER!$A$2:$D$30000,3,0),"TATİL DEĞİL")</f>
        <v>TATİL DEĞİL</v>
      </c>
    </row>
    <row r="5721" spans="1:9" x14ac:dyDescent="0.25">
      <c r="A5721" s="74">
        <f t="shared" si="1310"/>
        <v>53206</v>
      </c>
      <c r="B5721" s="72">
        <f t="shared" si="1319"/>
        <v>5</v>
      </c>
      <c r="C5721" s="72" t="str">
        <f>IF(F5721=0,"RESMİ TATİL",VLOOKUP(F5721,LİSTE!$B$7:$D$1300,3,0))</f>
        <v>Ömer Asaf KADAŞ</v>
      </c>
      <c r="D5721" s="72" t="str">
        <f>IF(G5721=0,"RESMİ TATİL",VLOOKUP(G5721,LİSTE!$B$7:$D$1300,3,0))</f>
        <v>Ramazan Baran ADIGÜZEL</v>
      </c>
      <c r="E5721" s="72" t="str">
        <f>IF(H5721=0,"RESMİ TATİL",VLOOKUP(H5721,LİSTE!$B$7:$D$1300,3,0))</f>
        <v>Bahar AKGÜN</v>
      </c>
      <c r="F5721" s="72">
        <f>IF(B5721="TATİL",0,IF(F5720&gt;0,IF(LİSTE!$F$1=H5720,1,H5720+1),IF(F5720=0,H5719+1,IF(F5719=0,H5718+1,IF(F5718=0,H5717+1,IF(F5717=0,H5716+1))))))</f>
        <v>4</v>
      </c>
      <c r="G5721" s="72">
        <f>IF(F5721=0,0,IF(LİSTE!$F$1=F5721,1,F5721+1))</f>
        <v>5</v>
      </c>
      <c r="H5721" s="72">
        <f>IF(G5721=0,0,IF(LİSTE!$F$1=G5721,1,G5721+1))</f>
        <v>6</v>
      </c>
      <c r="I5721" s="72" t="str">
        <f>IFERROR(VLOOKUP(A5721,TATİLLER!$A$2:$D$30000,3,0),"TATİL DEĞİL")</f>
        <v>TATİL DEĞİL</v>
      </c>
    </row>
    <row r="5722" spans="1:9" x14ac:dyDescent="0.25">
      <c r="A5722" s="74">
        <f t="shared" ref="A5722" si="1324">A5721+3</f>
        <v>53209</v>
      </c>
      <c r="B5722" s="72">
        <f t="shared" si="1319"/>
        <v>1</v>
      </c>
      <c r="C5722" s="72" t="str">
        <f>IF(F5722=0,"RESMİ TATİL",VLOOKUP(F5722,LİSTE!$B$7:$D$1300,3,0))</f>
        <v>Ömer AKGÜL</v>
      </c>
      <c r="D5722" s="72" t="str">
        <f>IF(G5722=0,"RESMİ TATİL",VLOOKUP(G5722,LİSTE!$B$7:$D$1300,3,0))</f>
        <v>Muharrem EFE TANRIVERDİ</v>
      </c>
      <c r="E5722" s="72" t="str">
        <f>IF(H5722=0,"RESMİ TATİL",VLOOKUP(H5722,LİSTE!$B$7:$D$1300,3,0))</f>
        <v>Anıl DOĞAN</v>
      </c>
      <c r="F5722" s="72">
        <f>IF(B5722="TATİL",0,IF(F5721&gt;0,IF(LİSTE!$F$1=H5721,1,H5721+1),IF(F5721=0,H5720+1,IF(F5720=0,H5719+1,IF(F5719=0,H5718+1,IF(F5718=0,H5717+1))))))</f>
        <v>7</v>
      </c>
      <c r="G5722" s="72">
        <f>IF(F5722=0,0,IF(LİSTE!$F$1=F5722,1,F5722+1))</f>
        <v>8</v>
      </c>
      <c r="H5722" s="72">
        <f>IF(G5722=0,0,IF(LİSTE!$F$1=G5722,1,G5722+1))</f>
        <v>9</v>
      </c>
      <c r="I5722" s="72" t="str">
        <f>IFERROR(VLOOKUP(A5722,TATİLLER!$A$2:$D$30000,3,0),"TATİL DEĞİL")</f>
        <v>TATİL DEĞİL</v>
      </c>
    </row>
    <row r="5723" spans="1:9" x14ac:dyDescent="0.25">
      <c r="A5723" s="74">
        <f t="shared" ref="A5723:A5786" si="1325">A5722+1</f>
        <v>53210</v>
      </c>
      <c r="B5723" s="72">
        <f t="shared" si="1319"/>
        <v>2</v>
      </c>
      <c r="C5723" s="72" t="str">
        <f>IF(F5723=0,"RESMİ TATİL",VLOOKUP(F5723,LİSTE!$B$7:$D$1300,3,0))</f>
        <v>İpek ARSLAN</v>
      </c>
      <c r="D5723" s="72" t="str">
        <f>IF(G5723=0,"RESMİ TATİL",VLOOKUP(G5723,LİSTE!$B$7:$D$1300,3,0))</f>
        <v>Efe KARSAK</v>
      </c>
      <c r="E5723" s="72" t="str">
        <f>IF(H5723=0,"RESMİ TATİL",VLOOKUP(H5723,LİSTE!$B$7:$D$1300,3,0))</f>
        <v>Abdullah KIRBAÇ</v>
      </c>
      <c r="F5723" s="72">
        <f>IF(B5723="TATİL",0,IF(F5722&gt;0,IF(LİSTE!$F$1=H5722,1,H5722+1),IF(F5722=0,H5721+1,IF(F5721=0,H5720+1,IF(F5720=0,H5719+1,IF(F5719=0,H5718+1))))))</f>
        <v>10</v>
      </c>
      <c r="G5723" s="72">
        <f>IF(F5723=0,0,IF(LİSTE!$F$1=F5723,1,F5723+1))</f>
        <v>11</v>
      </c>
      <c r="H5723" s="72">
        <f>IF(G5723=0,0,IF(LİSTE!$F$1=G5723,1,G5723+1))</f>
        <v>12</v>
      </c>
      <c r="I5723" s="72" t="str">
        <f>IFERROR(VLOOKUP(A5723,TATİLLER!$A$2:$D$30000,3,0),"TATİL DEĞİL")</f>
        <v>TATİL DEĞİL</v>
      </c>
    </row>
    <row r="5724" spans="1:9" x14ac:dyDescent="0.25">
      <c r="A5724" s="74">
        <f t="shared" si="1325"/>
        <v>53211</v>
      </c>
      <c r="B5724" s="72">
        <f t="shared" si="1319"/>
        <v>3</v>
      </c>
      <c r="C5724" s="72" t="str">
        <f>IF(F5724=0,"RESMİ TATİL",VLOOKUP(F5724,LİSTE!$B$7:$D$1300,3,0))</f>
        <v>Ümmü Defne GÜLER</v>
      </c>
      <c r="D5724" s="72" t="str">
        <f>IF(G5724=0,"RESMİ TATİL",VLOOKUP(G5724,LİSTE!$B$7:$D$1300,3,0))</f>
        <v>Şevval ÖZDAMAR</v>
      </c>
      <c r="E5724" s="72" t="str">
        <f>IF(H5724=0,"RESMİ TATİL",VLOOKUP(H5724,LİSTE!$B$7:$D$1300,3,0))</f>
        <v>Zeynep AKDAĞ</v>
      </c>
      <c r="F5724" s="72">
        <f>IF(B5724="TATİL",0,IF(F5723&gt;0,IF(LİSTE!$F$1=H5723,1,H5723+1),IF(F5723=0,H5722+1,IF(F5722=0,H5721+1,IF(F5721=0,H5720+1,IF(F5720=0,H5719+1))))))</f>
        <v>13</v>
      </c>
      <c r="G5724" s="72">
        <f>IF(F5724=0,0,IF(LİSTE!$F$1=F5724,1,F5724+1))</f>
        <v>14</v>
      </c>
      <c r="H5724" s="72">
        <f>IF(G5724=0,0,IF(LİSTE!$F$1=G5724,1,G5724+1))</f>
        <v>15</v>
      </c>
      <c r="I5724" s="72" t="str">
        <f>IFERROR(VLOOKUP(A5724,TATİLLER!$A$2:$D$30000,3,0),"TATİL DEĞİL")</f>
        <v>TATİL DEĞİL</v>
      </c>
    </row>
    <row r="5725" spans="1:9" x14ac:dyDescent="0.25">
      <c r="A5725" s="74">
        <f t="shared" si="1325"/>
        <v>53212</v>
      </c>
      <c r="B5725" s="72">
        <f t="shared" si="1319"/>
        <v>4</v>
      </c>
      <c r="C5725" s="72" t="str">
        <f>IF(F5725=0,"RESMİ TATİL",VLOOKUP(F5725,LİSTE!$B$7:$D$1300,3,0))</f>
        <v>Esma ÇOKER</v>
      </c>
      <c r="D5725" s="72" t="str">
        <f>IF(G5725=0,"RESMİ TATİL",VLOOKUP(G5725,LİSTE!$B$7:$D$1300,3,0))</f>
        <v>Dursun Kubilay YAŞAR</v>
      </c>
      <c r="E5725" s="72" t="str">
        <f>IF(H5725=0,"RESMİ TATİL",VLOOKUP(H5725,LİSTE!$B$7:$D$1300,3,0))</f>
        <v>Zeynep Beril BAŞPINAR</v>
      </c>
      <c r="F5725" s="72">
        <f>IF(B5725="TATİL",0,IF(F5724&gt;0,IF(LİSTE!$F$1=H5724,1,H5724+1),IF(F5724=0,H5723+1,IF(F5723=0,H5722+1,IF(F5722=0,H5721+1,IF(F5721=0,H5720+1))))))</f>
        <v>16</v>
      </c>
      <c r="G5725" s="72">
        <f>IF(F5725=0,0,IF(LİSTE!$F$1=F5725,1,F5725+1))</f>
        <v>17</v>
      </c>
      <c r="H5725" s="72">
        <f>IF(G5725=0,0,IF(LİSTE!$F$1=G5725,1,G5725+1))</f>
        <v>18</v>
      </c>
      <c r="I5725" s="72" t="str">
        <f>IFERROR(VLOOKUP(A5725,TATİLLER!$A$2:$D$30000,3,0),"TATİL DEĞİL")</f>
        <v>TATİL DEĞİL</v>
      </c>
    </row>
    <row r="5726" spans="1:9" x14ac:dyDescent="0.25">
      <c r="A5726" s="74">
        <f t="shared" si="1325"/>
        <v>53213</v>
      </c>
      <c r="B5726" s="72">
        <f t="shared" si="1319"/>
        <v>5</v>
      </c>
      <c r="C5726" s="72" t="str">
        <f>IF(F5726=0,"RESMİ TATİL",VLOOKUP(F5726,LİSTE!$B$7:$D$1300,3,0))</f>
        <v>Ahmet DAL</v>
      </c>
      <c r="D5726" s="72" t="str">
        <f>IF(G5726=0,"RESMİ TATİL",VLOOKUP(G5726,LİSTE!$B$7:$D$1300,3,0))</f>
        <v>Emirhan KARATAŞ</v>
      </c>
      <c r="E5726" s="72" t="str">
        <f>IF(H5726=0,"RESMİ TATİL",VLOOKUP(H5726,LİSTE!$B$7:$D$1300,3,0))</f>
        <v>Zümra Yeter ARI</v>
      </c>
      <c r="F5726" s="72">
        <f>IF(B5726="TATİL",0,IF(F5725&gt;0,IF(LİSTE!$F$1=H5725,1,H5725+1),IF(F5725=0,H5724+1,IF(F5724=0,H5723+1,IF(F5723=0,H5722+1,IF(F5722=0,H5721+1))))))</f>
        <v>19</v>
      </c>
      <c r="G5726" s="72">
        <f>IF(F5726=0,0,IF(LİSTE!$F$1=F5726,1,F5726+1))</f>
        <v>20</v>
      </c>
      <c r="H5726" s="72">
        <f>IF(G5726=0,0,IF(LİSTE!$F$1=G5726,1,G5726+1))</f>
        <v>21</v>
      </c>
      <c r="I5726" s="72" t="str">
        <f>IFERROR(VLOOKUP(A5726,TATİLLER!$A$2:$D$30000,3,0),"TATİL DEĞİL")</f>
        <v>TATİL DEĞİL</v>
      </c>
    </row>
    <row r="5727" spans="1:9" x14ac:dyDescent="0.25">
      <c r="A5727" s="74">
        <f t="shared" ref="A5727" si="1326">A5726+3</f>
        <v>53216</v>
      </c>
      <c r="B5727" s="72">
        <f t="shared" si="1319"/>
        <v>1</v>
      </c>
      <c r="C5727" s="72" t="str">
        <f>IF(F5727=0,"RESMİ TATİL",VLOOKUP(F5727,LİSTE!$B$7:$D$1300,3,0))</f>
        <v>Utku KARAGÖZ</v>
      </c>
      <c r="D5727" s="72" t="str">
        <f>IF(G5727=0,"RESMİ TATİL",VLOOKUP(G5727,LİSTE!$B$7:$D$1300,3,0))</f>
        <v>Feyza Zümra AVCIOĞLU</v>
      </c>
      <c r="E5727" s="72" t="str">
        <f>IF(H5727=0,"RESMİ TATİL",VLOOKUP(H5727,LİSTE!$B$7:$D$1300,3,0))</f>
        <v>Yusuf Ali TABUR</v>
      </c>
      <c r="F5727" s="72">
        <f>IF(B5727="TATİL",0,IF(F5726&gt;0,IF(LİSTE!$F$1=H5726,1,H5726+1),IF(F5726=0,H5725+1,IF(F5725=0,H5724+1,IF(F5724=0,H5723+1,IF(F5723=0,H5722+1))))))</f>
        <v>22</v>
      </c>
      <c r="G5727" s="72">
        <f>IF(F5727=0,0,IF(LİSTE!$F$1=F5727,1,F5727+1))</f>
        <v>23</v>
      </c>
      <c r="H5727" s="72">
        <f>IF(G5727=0,0,IF(LİSTE!$F$1=G5727,1,G5727+1))</f>
        <v>24</v>
      </c>
      <c r="I5727" s="72" t="str">
        <f>IFERROR(VLOOKUP(A5727,TATİLLER!$A$2:$D$30000,3,0),"TATİL DEĞİL")</f>
        <v>TATİL DEĞİL</v>
      </c>
    </row>
    <row r="5728" spans="1:9" x14ac:dyDescent="0.25">
      <c r="A5728" s="74">
        <f t="shared" si="1325"/>
        <v>53217</v>
      </c>
      <c r="B5728" s="72">
        <f t="shared" si="1319"/>
        <v>2</v>
      </c>
      <c r="C5728" s="72" t="str">
        <f>IF(F5728=0,"RESMİ TATİL",VLOOKUP(F5728,LİSTE!$B$7:$D$1300,3,0))</f>
        <v>Irmak UTEBAY</v>
      </c>
      <c r="D5728" s="72" t="str">
        <f>IF(G5728=0,"RESMİ TATİL",VLOOKUP(G5728,LİSTE!$B$7:$D$1300,3,0))</f>
        <v>Kerem AKKOÇ</v>
      </c>
      <c r="E5728" s="72" t="str">
        <f>IF(H5728=0,"RESMİ TATİL",VLOOKUP(H5728,LİSTE!$B$7:$D$1300,3,0))</f>
        <v>Elçin Ayşe ELMAS</v>
      </c>
      <c r="F5728" s="72">
        <f>IF(B5728="TATİL",0,IF(F5727&gt;0,IF(LİSTE!$F$1=H5727,1,H5727+1),IF(F5727=0,H5726+1,IF(F5726=0,H5725+1,IF(F5725=0,H5724+1,IF(F5724=0,H5723+1))))))</f>
        <v>25</v>
      </c>
      <c r="G5728" s="72">
        <f>IF(F5728=0,0,IF(LİSTE!$F$1=F5728,1,F5728+1))</f>
        <v>26</v>
      </c>
      <c r="H5728" s="72">
        <f>IF(G5728=0,0,IF(LİSTE!$F$1=G5728,1,G5728+1))</f>
        <v>27</v>
      </c>
      <c r="I5728" s="72" t="str">
        <f>IFERROR(VLOOKUP(A5728,TATİLLER!$A$2:$D$30000,3,0),"TATİL DEĞİL")</f>
        <v>TATİL DEĞİL</v>
      </c>
    </row>
    <row r="5729" spans="1:9" x14ac:dyDescent="0.25">
      <c r="A5729" s="74">
        <f t="shared" si="1325"/>
        <v>53218</v>
      </c>
      <c r="B5729" s="72">
        <f t="shared" si="1319"/>
        <v>3</v>
      </c>
      <c r="C5729" s="72" t="str">
        <f>IF(F5729=0,"RESMİ TATİL",VLOOKUP(F5729,LİSTE!$B$7:$D$1300,3,0))</f>
        <v>Muhammed YILDIZDAĞ</v>
      </c>
      <c r="D5729" s="72" t="str">
        <f>IF(G5729=0,"RESMİ TATİL",VLOOKUP(G5729,LİSTE!$B$7:$D$1300,3,0))</f>
        <v>Nisa Nur SANCAR</v>
      </c>
      <c r="E5729" s="72" t="str">
        <f>IF(H5729=0,"RESMİ TATİL",VLOOKUP(H5729,LİSTE!$B$7:$D$1300,3,0))</f>
        <v>Esila ÇETİN</v>
      </c>
      <c r="F5729" s="72">
        <f>IF(B5729="TATİL",0,IF(F5728&gt;0,IF(LİSTE!$F$1=H5728,1,H5728+1),IF(F5728=0,H5727+1,IF(F5727=0,H5726+1,IF(F5726=0,H5725+1,IF(F5725=0,H5724+1))))))</f>
        <v>28</v>
      </c>
      <c r="G5729" s="72">
        <f>IF(F5729=0,0,IF(LİSTE!$F$1=F5729,1,F5729+1))</f>
        <v>1</v>
      </c>
      <c r="H5729" s="72">
        <f>IF(G5729=0,0,IF(LİSTE!$F$1=G5729,1,G5729+1))</f>
        <v>2</v>
      </c>
      <c r="I5729" s="72" t="str">
        <f>IFERROR(VLOOKUP(A5729,TATİLLER!$A$2:$D$30000,3,0),"TATİL DEĞİL")</f>
        <v>TATİL DEĞİL</v>
      </c>
    </row>
    <row r="5730" spans="1:9" x14ac:dyDescent="0.25">
      <c r="A5730" s="74">
        <f t="shared" si="1325"/>
        <v>53219</v>
      </c>
      <c r="B5730" s="72">
        <f t="shared" si="1319"/>
        <v>4</v>
      </c>
      <c r="C5730" s="72" t="str">
        <f>IF(F5730=0,"RESMİ TATİL",VLOOKUP(F5730,LİSTE!$B$7:$D$1300,3,0))</f>
        <v>Zeynep Sevde TOPUZ</v>
      </c>
      <c r="D5730" s="72" t="str">
        <f>IF(G5730=0,"RESMİ TATİL",VLOOKUP(G5730,LİSTE!$B$7:$D$1300,3,0))</f>
        <v>Ömer Asaf KADAŞ</v>
      </c>
      <c r="E5730" s="72" t="str">
        <f>IF(H5730=0,"RESMİ TATİL",VLOOKUP(H5730,LİSTE!$B$7:$D$1300,3,0))</f>
        <v>Ramazan Baran ADIGÜZEL</v>
      </c>
      <c r="F5730" s="72">
        <f>IF(B5730="TATİL",0,IF(F5729&gt;0,IF(LİSTE!$F$1=H5729,1,H5729+1),IF(F5729=0,H5728+1,IF(F5728=0,H5727+1,IF(F5727=0,H5726+1,IF(F5726=0,H5725+1))))))</f>
        <v>3</v>
      </c>
      <c r="G5730" s="72">
        <f>IF(F5730=0,0,IF(LİSTE!$F$1=F5730,1,F5730+1))</f>
        <v>4</v>
      </c>
      <c r="H5730" s="72">
        <f>IF(G5730=0,0,IF(LİSTE!$F$1=G5730,1,G5730+1))</f>
        <v>5</v>
      </c>
      <c r="I5730" s="72" t="str">
        <f>IFERROR(VLOOKUP(A5730,TATİLLER!$A$2:$D$30000,3,0),"TATİL DEĞİL")</f>
        <v>TATİL DEĞİL</v>
      </c>
    </row>
    <row r="5731" spans="1:9" x14ac:dyDescent="0.25">
      <c r="A5731" s="74">
        <f t="shared" si="1325"/>
        <v>53220</v>
      </c>
      <c r="B5731" s="72">
        <f t="shared" si="1319"/>
        <v>5</v>
      </c>
      <c r="C5731" s="72" t="str">
        <f>IF(F5731=0,"RESMİ TATİL",VLOOKUP(F5731,LİSTE!$B$7:$D$1300,3,0))</f>
        <v>Bahar AKGÜN</v>
      </c>
      <c r="D5731" s="72" t="str">
        <f>IF(G5731=0,"RESMİ TATİL",VLOOKUP(G5731,LİSTE!$B$7:$D$1300,3,0))</f>
        <v>Ömer AKGÜL</v>
      </c>
      <c r="E5731" s="72" t="str">
        <f>IF(H5731=0,"RESMİ TATİL",VLOOKUP(H5731,LİSTE!$B$7:$D$1300,3,0))</f>
        <v>Muharrem EFE TANRIVERDİ</v>
      </c>
      <c r="F5731" s="72">
        <f>IF(B5731="TATİL",0,IF(F5730&gt;0,IF(LİSTE!$F$1=H5730,1,H5730+1),IF(F5730=0,H5729+1,IF(F5729=0,H5728+1,IF(F5728=0,H5727+1,IF(F5727=0,H5726+1))))))</f>
        <v>6</v>
      </c>
      <c r="G5731" s="72">
        <f>IF(F5731=0,0,IF(LİSTE!$F$1=F5731,1,F5731+1))</f>
        <v>7</v>
      </c>
      <c r="H5731" s="72">
        <f>IF(G5731=0,0,IF(LİSTE!$F$1=G5731,1,G5731+1))</f>
        <v>8</v>
      </c>
      <c r="I5731" s="72" t="str">
        <f>IFERROR(VLOOKUP(A5731,TATİLLER!$A$2:$D$30000,3,0),"TATİL DEĞİL")</f>
        <v>TATİL DEĞİL</v>
      </c>
    </row>
    <row r="5732" spans="1:9" x14ac:dyDescent="0.25">
      <c r="A5732" s="74">
        <f t="shared" ref="A5732" si="1327">A5731+3</f>
        <v>53223</v>
      </c>
      <c r="B5732" s="72">
        <f t="shared" si="1319"/>
        <v>1</v>
      </c>
      <c r="C5732" s="72" t="str">
        <f>IF(F5732=0,"RESMİ TATİL",VLOOKUP(F5732,LİSTE!$B$7:$D$1300,3,0))</f>
        <v>Anıl DOĞAN</v>
      </c>
      <c r="D5732" s="72" t="str">
        <f>IF(G5732=0,"RESMİ TATİL",VLOOKUP(G5732,LİSTE!$B$7:$D$1300,3,0))</f>
        <v>İpek ARSLAN</v>
      </c>
      <c r="E5732" s="72" t="str">
        <f>IF(H5732=0,"RESMİ TATİL",VLOOKUP(H5732,LİSTE!$B$7:$D$1300,3,0))</f>
        <v>Efe KARSAK</v>
      </c>
      <c r="F5732" s="72">
        <f>IF(B5732="TATİL",0,IF(F5731&gt;0,IF(LİSTE!$F$1=H5731,1,H5731+1),IF(F5731=0,H5730+1,IF(F5730=0,H5729+1,IF(F5729=0,H5728+1,IF(F5728=0,H5727+1))))))</f>
        <v>9</v>
      </c>
      <c r="G5732" s="72">
        <f>IF(F5732=0,0,IF(LİSTE!$F$1=F5732,1,F5732+1))</f>
        <v>10</v>
      </c>
      <c r="H5732" s="72">
        <f>IF(G5732=0,0,IF(LİSTE!$F$1=G5732,1,G5732+1))</f>
        <v>11</v>
      </c>
      <c r="I5732" s="72" t="str">
        <f>IFERROR(VLOOKUP(A5732,TATİLLER!$A$2:$D$30000,3,0),"TATİL DEĞİL")</f>
        <v>TATİL DEĞİL</v>
      </c>
    </row>
    <row r="5733" spans="1:9" x14ac:dyDescent="0.25">
      <c r="A5733" s="74">
        <f t="shared" si="1325"/>
        <v>53224</v>
      </c>
      <c r="B5733" s="72">
        <f t="shared" si="1319"/>
        <v>2</v>
      </c>
      <c r="C5733" s="72" t="str">
        <f>IF(F5733=0,"RESMİ TATİL",VLOOKUP(F5733,LİSTE!$B$7:$D$1300,3,0))</f>
        <v>Abdullah KIRBAÇ</v>
      </c>
      <c r="D5733" s="72" t="str">
        <f>IF(G5733=0,"RESMİ TATİL",VLOOKUP(G5733,LİSTE!$B$7:$D$1300,3,0))</f>
        <v>Ümmü Defne GÜLER</v>
      </c>
      <c r="E5733" s="72" t="str">
        <f>IF(H5733=0,"RESMİ TATİL",VLOOKUP(H5733,LİSTE!$B$7:$D$1300,3,0))</f>
        <v>Şevval ÖZDAMAR</v>
      </c>
      <c r="F5733" s="72">
        <f>IF(B5733="TATİL",0,IF(F5732&gt;0,IF(LİSTE!$F$1=H5732,1,H5732+1),IF(F5732=0,H5731+1,IF(F5731=0,H5730+1,IF(F5730=0,H5729+1,IF(F5729=0,H5728+1))))))</f>
        <v>12</v>
      </c>
      <c r="G5733" s="72">
        <f>IF(F5733=0,0,IF(LİSTE!$F$1=F5733,1,F5733+1))</f>
        <v>13</v>
      </c>
      <c r="H5733" s="72">
        <f>IF(G5733=0,0,IF(LİSTE!$F$1=G5733,1,G5733+1))</f>
        <v>14</v>
      </c>
      <c r="I5733" s="72" t="str">
        <f>IFERROR(VLOOKUP(A5733,TATİLLER!$A$2:$D$30000,3,0),"TATİL DEĞİL")</f>
        <v>TATİL DEĞİL</v>
      </c>
    </row>
    <row r="5734" spans="1:9" x14ac:dyDescent="0.25">
      <c r="A5734" s="74">
        <f t="shared" si="1325"/>
        <v>53225</v>
      </c>
      <c r="B5734" s="72">
        <f t="shared" si="1319"/>
        <v>3</v>
      </c>
      <c r="C5734" s="72" t="str">
        <f>IF(F5734=0,"RESMİ TATİL",VLOOKUP(F5734,LİSTE!$B$7:$D$1300,3,0))</f>
        <v>Zeynep AKDAĞ</v>
      </c>
      <c r="D5734" s="72" t="str">
        <f>IF(G5734=0,"RESMİ TATİL",VLOOKUP(G5734,LİSTE!$B$7:$D$1300,3,0))</f>
        <v>Esma ÇOKER</v>
      </c>
      <c r="E5734" s="72" t="str">
        <f>IF(H5734=0,"RESMİ TATİL",VLOOKUP(H5734,LİSTE!$B$7:$D$1300,3,0))</f>
        <v>Dursun Kubilay YAŞAR</v>
      </c>
      <c r="F5734" s="72">
        <f>IF(B5734="TATİL",0,IF(F5733&gt;0,IF(LİSTE!$F$1=H5733,1,H5733+1),IF(F5733=0,H5732+1,IF(F5732=0,H5731+1,IF(F5731=0,H5730+1,IF(F5730=0,H5729+1))))))</f>
        <v>15</v>
      </c>
      <c r="G5734" s="72">
        <f>IF(F5734=0,0,IF(LİSTE!$F$1=F5734,1,F5734+1))</f>
        <v>16</v>
      </c>
      <c r="H5734" s="72">
        <f>IF(G5734=0,0,IF(LİSTE!$F$1=G5734,1,G5734+1))</f>
        <v>17</v>
      </c>
      <c r="I5734" s="72" t="str">
        <f>IFERROR(VLOOKUP(A5734,TATİLLER!$A$2:$D$30000,3,0),"TATİL DEĞİL")</f>
        <v>TATİL DEĞİL</v>
      </c>
    </row>
    <row r="5735" spans="1:9" x14ac:dyDescent="0.25">
      <c r="A5735" s="74">
        <f t="shared" si="1325"/>
        <v>53226</v>
      </c>
      <c r="B5735" s="72">
        <f t="shared" si="1319"/>
        <v>4</v>
      </c>
      <c r="C5735" s="72" t="str">
        <f>IF(F5735=0,"RESMİ TATİL",VLOOKUP(F5735,LİSTE!$B$7:$D$1300,3,0))</f>
        <v>Zeynep Beril BAŞPINAR</v>
      </c>
      <c r="D5735" s="72" t="str">
        <f>IF(G5735=0,"RESMİ TATİL",VLOOKUP(G5735,LİSTE!$B$7:$D$1300,3,0))</f>
        <v>Ahmet DAL</v>
      </c>
      <c r="E5735" s="72" t="str">
        <f>IF(H5735=0,"RESMİ TATİL",VLOOKUP(H5735,LİSTE!$B$7:$D$1300,3,0))</f>
        <v>Emirhan KARATAŞ</v>
      </c>
      <c r="F5735" s="72">
        <f>IF(B5735="TATİL",0,IF(F5734&gt;0,IF(LİSTE!$F$1=H5734,1,H5734+1),IF(F5734=0,H5733+1,IF(F5733=0,H5732+1,IF(F5732=0,H5731+1,IF(F5731=0,H5730+1))))))</f>
        <v>18</v>
      </c>
      <c r="G5735" s="72">
        <f>IF(F5735=0,0,IF(LİSTE!$F$1=F5735,1,F5735+1))</f>
        <v>19</v>
      </c>
      <c r="H5735" s="72">
        <f>IF(G5735=0,0,IF(LİSTE!$F$1=G5735,1,G5735+1))</f>
        <v>20</v>
      </c>
      <c r="I5735" s="72" t="str">
        <f>IFERROR(VLOOKUP(A5735,TATİLLER!$A$2:$D$30000,3,0),"TATİL DEĞİL")</f>
        <v>TATİL DEĞİL</v>
      </c>
    </row>
    <row r="5736" spans="1:9" x14ac:dyDescent="0.25">
      <c r="A5736" s="74">
        <f t="shared" si="1325"/>
        <v>53227</v>
      </c>
      <c r="B5736" s="72">
        <f t="shared" si="1319"/>
        <v>5</v>
      </c>
      <c r="C5736" s="72" t="str">
        <f>IF(F5736=0,"RESMİ TATİL",VLOOKUP(F5736,LİSTE!$B$7:$D$1300,3,0))</f>
        <v>Zümra Yeter ARI</v>
      </c>
      <c r="D5736" s="72" t="str">
        <f>IF(G5736=0,"RESMİ TATİL",VLOOKUP(G5736,LİSTE!$B$7:$D$1300,3,0))</f>
        <v>Utku KARAGÖZ</v>
      </c>
      <c r="E5736" s="72" t="str">
        <f>IF(H5736=0,"RESMİ TATİL",VLOOKUP(H5736,LİSTE!$B$7:$D$1300,3,0))</f>
        <v>Feyza Zümra AVCIOĞLU</v>
      </c>
      <c r="F5736" s="72">
        <f>IF(B5736="TATİL",0,IF(F5735&gt;0,IF(LİSTE!$F$1=H5735,1,H5735+1),IF(F5735=0,H5734+1,IF(F5734=0,H5733+1,IF(F5733=0,H5732+1,IF(F5732=0,H5731+1))))))</f>
        <v>21</v>
      </c>
      <c r="G5736" s="72">
        <f>IF(F5736=0,0,IF(LİSTE!$F$1=F5736,1,F5736+1))</f>
        <v>22</v>
      </c>
      <c r="H5736" s="72">
        <f>IF(G5736=0,0,IF(LİSTE!$F$1=G5736,1,G5736+1))</f>
        <v>23</v>
      </c>
      <c r="I5736" s="72" t="str">
        <f>IFERROR(VLOOKUP(A5736,TATİLLER!$A$2:$D$30000,3,0),"TATİL DEĞİL")</f>
        <v>TATİL DEĞİL</v>
      </c>
    </row>
    <row r="5737" spans="1:9" x14ac:dyDescent="0.25">
      <c r="A5737" s="74">
        <f t="shared" ref="A5737" si="1328">A5736+3</f>
        <v>53230</v>
      </c>
      <c r="B5737" s="72">
        <f t="shared" si="1319"/>
        <v>1</v>
      </c>
      <c r="C5737" s="72" t="str">
        <f>IF(F5737=0,"RESMİ TATİL",VLOOKUP(F5737,LİSTE!$B$7:$D$1300,3,0))</f>
        <v>Yusuf Ali TABUR</v>
      </c>
      <c r="D5737" s="72" t="str">
        <f>IF(G5737=0,"RESMİ TATİL",VLOOKUP(G5737,LİSTE!$B$7:$D$1300,3,0))</f>
        <v>Irmak UTEBAY</v>
      </c>
      <c r="E5737" s="72" t="str">
        <f>IF(H5737=0,"RESMİ TATİL",VLOOKUP(H5737,LİSTE!$B$7:$D$1300,3,0))</f>
        <v>Kerem AKKOÇ</v>
      </c>
      <c r="F5737" s="72">
        <f>IF(B5737="TATİL",0,IF(F5736&gt;0,IF(LİSTE!$F$1=H5736,1,H5736+1),IF(F5736=0,H5735+1,IF(F5735=0,H5734+1,IF(F5734=0,H5733+1,IF(F5733=0,H5732+1))))))</f>
        <v>24</v>
      </c>
      <c r="G5737" s="72">
        <f>IF(F5737=0,0,IF(LİSTE!$F$1=F5737,1,F5737+1))</f>
        <v>25</v>
      </c>
      <c r="H5737" s="72">
        <f>IF(G5737=0,0,IF(LİSTE!$F$1=G5737,1,G5737+1))</f>
        <v>26</v>
      </c>
      <c r="I5737" s="72" t="str">
        <f>IFERROR(VLOOKUP(A5737,TATİLLER!$A$2:$D$30000,3,0),"TATİL DEĞİL")</f>
        <v>TATİL DEĞİL</v>
      </c>
    </row>
    <row r="5738" spans="1:9" x14ac:dyDescent="0.25">
      <c r="A5738" s="74">
        <f t="shared" si="1325"/>
        <v>53231</v>
      </c>
      <c r="B5738" s="72">
        <f t="shared" si="1319"/>
        <v>2</v>
      </c>
      <c r="C5738" s="72" t="str">
        <f>IF(F5738=0,"RESMİ TATİL",VLOOKUP(F5738,LİSTE!$B$7:$D$1300,3,0))</f>
        <v>Elçin Ayşe ELMAS</v>
      </c>
      <c r="D5738" s="72" t="str">
        <f>IF(G5738=0,"RESMİ TATİL",VLOOKUP(G5738,LİSTE!$B$7:$D$1300,3,0))</f>
        <v>Muhammed YILDIZDAĞ</v>
      </c>
      <c r="E5738" s="72" t="str">
        <f>IF(H5738=0,"RESMİ TATİL",VLOOKUP(H5738,LİSTE!$B$7:$D$1300,3,0))</f>
        <v>Nisa Nur SANCAR</v>
      </c>
      <c r="F5738" s="72">
        <f>IF(B5738="TATİL",0,IF(F5737&gt;0,IF(LİSTE!$F$1=H5737,1,H5737+1),IF(F5737=0,H5736+1,IF(F5736=0,H5735+1,IF(F5735=0,H5734+1,IF(F5734=0,H5733+1))))))</f>
        <v>27</v>
      </c>
      <c r="G5738" s="72">
        <f>IF(F5738=0,0,IF(LİSTE!$F$1=F5738,1,F5738+1))</f>
        <v>28</v>
      </c>
      <c r="H5738" s="72">
        <f>IF(G5738=0,0,IF(LİSTE!$F$1=G5738,1,G5738+1))</f>
        <v>1</v>
      </c>
      <c r="I5738" s="72" t="str">
        <f>IFERROR(VLOOKUP(A5738,TATİLLER!$A$2:$D$30000,3,0),"TATİL DEĞİL")</f>
        <v>TATİL DEĞİL</v>
      </c>
    </row>
    <row r="5739" spans="1:9" x14ac:dyDescent="0.25">
      <c r="A5739" s="74">
        <f t="shared" si="1325"/>
        <v>53232</v>
      </c>
      <c r="B5739" s="72">
        <f t="shared" si="1319"/>
        <v>3</v>
      </c>
      <c r="C5739" s="72" t="str">
        <f>IF(F5739=0,"RESMİ TATİL",VLOOKUP(F5739,LİSTE!$B$7:$D$1300,3,0))</f>
        <v>Esila ÇETİN</v>
      </c>
      <c r="D5739" s="72" t="str">
        <f>IF(G5739=0,"RESMİ TATİL",VLOOKUP(G5739,LİSTE!$B$7:$D$1300,3,0))</f>
        <v>Zeynep Sevde TOPUZ</v>
      </c>
      <c r="E5739" s="72" t="str">
        <f>IF(H5739=0,"RESMİ TATİL",VLOOKUP(H5739,LİSTE!$B$7:$D$1300,3,0))</f>
        <v>Ömer Asaf KADAŞ</v>
      </c>
      <c r="F5739" s="72">
        <f>IF(B5739="TATİL",0,IF(F5738&gt;0,IF(LİSTE!$F$1=H5738,1,H5738+1),IF(F5738=0,H5737+1,IF(F5737=0,H5736+1,IF(F5736=0,H5735+1,IF(F5735=0,H5734+1))))))</f>
        <v>2</v>
      </c>
      <c r="G5739" s="72">
        <f>IF(F5739=0,0,IF(LİSTE!$F$1=F5739,1,F5739+1))</f>
        <v>3</v>
      </c>
      <c r="H5739" s="72">
        <f>IF(G5739=0,0,IF(LİSTE!$F$1=G5739,1,G5739+1))</f>
        <v>4</v>
      </c>
      <c r="I5739" s="72" t="str">
        <f>IFERROR(VLOOKUP(A5739,TATİLLER!$A$2:$D$30000,3,0),"TATİL DEĞİL")</f>
        <v>TATİL DEĞİL</v>
      </c>
    </row>
    <row r="5740" spans="1:9" x14ac:dyDescent="0.25">
      <c r="A5740" s="74">
        <f t="shared" si="1325"/>
        <v>53233</v>
      </c>
      <c r="B5740" s="72">
        <f t="shared" si="1319"/>
        <v>4</v>
      </c>
      <c r="C5740" s="72" t="str">
        <f>IF(F5740=0,"RESMİ TATİL",VLOOKUP(F5740,LİSTE!$B$7:$D$1300,3,0))</f>
        <v>Ramazan Baran ADIGÜZEL</v>
      </c>
      <c r="D5740" s="72" t="str">
        <f>IF(G5740=0,"RESMİ TATİL",VLOOKUP(G5740,LİSTE!$B$7:$D$1300,3,0))</f>
        <v>Bahar AKGÜN</v>
      </c>
      <c r="E5740" s="72" t="str">
        <f>IF(H5740=0,"RESMİ TATİL",VLOOKUP(H5740,LİSTE!$B$7:$D$1300,3,0))</f>
        <v>Ömer AKGÜL</v>
      </c>
      <c r="F5740" s="72">
        <f>IF(B5740="TATİL",0,IF(F5739&gt;0,IF(LİSTE!$F$1=H5739,1,H5739+1),IF(F5739=0,H5738+1,IF(F5738=0,H5737+1,IF(F5737=0,H5736+1,IF(F5736=0,H5735+1))))))</f>
        <v>5</v>
      </c>
      <c r="G5740" s="72">
        <f>IF(F5740=0,0,IF(LİSTE!$F$1=F5740,1,F5740+1))</f>
        <v>6</v>
      </c>
      <c r="H5740" s="72">
        <f>IF(G5740=0,0,IF(LİSTE!$F$1=G5740,1,G5740+1))</f>
        <v>7</v>
      </c>
      <c r="I5740" s="72" t="str">
        <f>IFERROR(VLOOKUP(A5740,TATİLLER!$A$2:$D$30000,3,0),"TATİL DEĞİL")</f>
        <v>TATİL DEĞİL</v>
      </c>
    </row>
    <row r="5741" spans="1:9" x14ac:dyDescent="0.25">
      <c r="A5741" s="74">
        <f t="shared" si="1325"/>
        <v>53234</v>
      </c>
      <c r="B5741" s="72">
        <f t="shared" si="1319"/>
        <v>5</v>
      </c>
      <c r="C5741" s="72" t="str">
        <f>IF(F5741=0,"RESMİ TATİL",VLOOKUP(F5741,LİSTE!$B$7:$D$1300,3,0))</f>
        <v>Muharrem EFE TANRIVERDİ</v>
      </c>
      <c r="D5741" s="72" t="str">
        <f>IF(G5741=0,"RESMİ TATİL",VLOOKUP(G5741,LİSTE!$B$7:$D$1300,3,0))</f>
        <v>Anıl DOĞAN</v>
      </c>
      <c r="E5741" s="72" t="str">
        <f>IF(H5741=0,"RESMİ TATİL",VLOOKUP(H5741,LİSTE!$B$7:$D$1300,3,0))</f>
        <v>İpek ARSLAN</v>
      </c>
      <c r="F5741" s="72">
        <f>IF(B5741="TATİL",0,IF(F5740&gt;0,IF(LİSTE!$F$1=H5740,1,H5740+1),IF(F5740=0,H5739+1,IF(F5739=0,H5738+1,IF(F5738=0,H5737+1,IF(F5737=0,H5736+1))))))</f>
        <v>8</v>
      </c>
      <c r="G5741" s="72">
        <f>IF(F5741=0,0,IF(LİSTE!$F$1=F5741,1,F5741+1))</f>
        <v>9</v>
      </c>
      <c r="H5741" s="72">
        <f>IF(G5741=0,0,IF(LİSTE!$F$1=G5741,1,G5741+1))</f>
        <v>10</v>
      </c>
      <c r="I5741" s="72" t="str">
        <f>IFERROR(VLOOKUP(A5741,TATİLLER!$A$2:$D$30000,3,0),"TATİL DEĞİL")</f>
        <v>TATİL DEĞİL</v>
      </c>
    </row>
    <row r="5742" spans="1:9" x14ac:dyDescent="0.25">
      <c r="A5742" s="74">
        <f t="shared" ref="A5742" si="1329">A5741+3</f>
        <v>53237</v>
      </c>
      <c r="B5742" s="72">
        <f t="shared" si="1319"/>
        <v>1</v>
      </c>
      <c r="C5742" s="72" t="str">
        <f>IF(F5742=0,"RESMİ TATİL",VLOOKUP(F5742,LİSTE!$B$7:$D$1300,3,0))</f>
        <v>Efe KARSAK</v>
      </c>
      <c r="D5742" s="72" t="str">
        <f>IF(G5742=0,"RESMİ TATİL",VLOOKUP(G5742,LİSTE!$B$7:$D$1300,3,0))</f>
        <v>Abdullah KIRBAÇ</v>
      </c>
      <c r="E5742" s="72" t="str">
        <f>IF(H5742=0,"RESMİ TATİL",VLOOKUP(H5742,LİSTE!$B$7:$D$1300,3,0))</f>
        <v>Ümmü Defne GÜLER</v>
      </c>
      <c r="F5742" s="72">
        <f>IF(B5742="TATİL",0,IF(F5741&gt;0,IF(LİSTE!$F$1=H5741,1,H5741+1),IF(F5741=0,H5740+1,IF(F5740=0,H5739+1,IF(F5739=0,H5738+1,IF(F5738=0,H5737+1))))))</f>
        <v>11</v>
      </c>
      <c r="G5742" s="72">
        <f>IF(F5742=0,0,IF(LİSTE!$F$1=F5742,1,F5742+1))</f>
        <v>12</v>
      </c>
      <c r="H5742" s="72">
        <f>IF(G5742=0,0,IF(LİSTE!$F$1=G5742,1,G5742+1))</f>
        <v>13</v>
      </c>
      <c r="I5742" s="72" t="str">
        <f>IFERROR(VLOOKUP(A5742,TATİLLER!$A$2:$D$30000,3,0),"TATİL DEĞİL")</f>
        <v>TATİL DEĞİL</v>
      </c>
    </row>
    <row r="5743" spans="1:9" x14ac:dyDescent="0.25">
      <c r="A5743" s="74">
        <f t="shared" si="1325"/>
        <v>53238</v>
      </c>
      <c r="B5743" s="72">
        <f t="shared" si="1319"/>
        <v>2</v>
      </c>
      <c r="C5743" s="72" t="str">
        <f>IF(F5743=0,"RESMİ TATİL",VLOOKUP(F5743,LİSTE!$B$7:$D$1300,3,0))</f>
        <v>Şevval ÖZDAMAR</v>
      </c>
      <c r="D5743" s="72" t="str">
        <f>IF(G5743=0,"RESMİ TATİL",VLOOKUP(G5743,LİSTE!$B$7:$D$1300,3,0))</f>
        <v>Zeynep AKDAĞ</v>
      </c>
      <c r="E5743" s="72" t="str">
        <f>IF(H5743=0,"RESMİ TATİL",VLOOKUP(H5743,LİSTE!$B$7:$D$1300,3,0))</f>
        <v>Esma ÇOKER</v>
      </c>
      <c r="F5743" s="72">
        <f>IF(B5743="TATİL",0,IF(F5742&gt;0,IF(LİSTE!$F$1=H5742,1,H5742+1),IF(F5742=0,H5741+1,IF(F5741=0,H5740+1,IF(F5740=0,H5739+1,IF(F5739=0,H5738+1))))))</f>
        <v>14</v>
      </c>
      <c r="G5743" s="72">
        <f>IF(F5743=0,0,IF(LİSTE!$F$1=F5743,1,F5743+1))</f>
        <v>15</v>
      </c>
      <c r="H5743" s="72">
        <f>IF(G5743=0,0,IF(LİSTE!$F$1=G5743,1,G5743+1))</f>
        <v>16</v>
      </c>
      <c r="I5743" s="72" t="str">
        <f>IFERROR(VLOOKUP(A5743,TATİLLER!$A$2:$D$30000,3,0),"TATİL DEĞİL")</f>
        <v>TATİL DEĞİL</v>
      </c>
    </row>
    <row r="5744" spans="1:9" x14ac:dyDescent="0.25">
      <c r="A5744" s="74">
        <f t="shared" si="1325"/>
        <v>53239</v>
      </c>
      <c r="B5744" s="72">
        <f t="shared" si="1319"/>
        <v>3</v>
      </c>
      <c r="C5744" s="72" t="str">
        <f>IF(F5744=0,"RESMİ TATİL",VLOOKUP(F5744,LİSTE!$B$7:$D$1300,3,0))</f>
        <v>Dursun Kubilay YAŞAR</v>
      </c>
      <c r="D5744" s="72" t="str">
        <f>IF(G5744=0,"RESMİ TATİL",VLOOKUP(G5744,LİSTE!$B$7:$D$1300,3,0))</f>
        <v>Zeynep Beril BAŞPINAR</v>
      </c>
      <c r="E5744" s="72" t="str">
        <f>IF(H5744=0,"RESMİ TATİL",VLOOKUP(H5744,LİSTE!$B$7:$D$1300,3,0))</f>
        <v>Ahmet DAL</v>
      </c>
      <c r="F5744" s="72">
        <f>IF(B5744="TATİL",0,IF(F5743&gt;0,IF(LİSTE!$F$1=H5743,1,H5743+1),IF(F5743=0,H5742+1,IF(F5742=0,H5741+1,IF(F5741=0,H5740+1,IF(F5740=0,H5739+1))))))</f>
        <v>17</v>
      </c>
      <c r="G5744" s="72">
        <f>IF(F5744=0,0,IF(LİSTE!$F$1=F5744,1,F5744+1))</f>
        <v>18</v>
      </c>
      <c r="H5744" s="72">
        <f>IF(G5744=0,0,IF(LİSTE!$F$1=G5744,1,G5744+1))</f>
        <v>19</v>
      </c>
      <c r="I5744" s="72" t="str">
        <f>IFERROR(VLOOKUP(A5744,TATİLLER!$A$2:$D$30000,3,0),"TATİL DEĞİL")</f>
        <v>TATİL DEĞİL</v>
      </c>
    </row>
    <row r="5745" spans="1:9" x14ac:dyDescent="0.25">
      <c r="A5745" s="74">
        <f t="shared" si="1325"/>
        <v>53240</v>
      </c>
      <c r="B5745" s="72">
        <f t="shared" si="1319"/>
        <v>4</v>
      </c>
      <c r="C5745" s="72" t="str">
        <f>IF(F5745=0,"RESMİ TATİL",VLOOKUP(F5745,LİSTE!$B$7:$D$1300,3,0))</f>
        <v>Emirhan KARATAŞ</v>
      </c>
      <c r="D5745" s="72" t="str">
        <f>IF(G5745=0,"RESMİ TATİL",VLOOKUP(G5745,LİSTE!$B$7:$D$1300,3,0))</f>
        <v>Zümra Yeter ARI</v>
      </c>
      <c r="E5745" s="72" t="str">
        <f>IF(H5745=0,"RESMİ TATİL",VLOOKUP(H5745,LİSTE!$B$7:$D$1300,3,0))</f>
        <v>Utku KARAGÖZ</v>
      </c>
      <c r="F5745" s="72">
        <f>IF(B5745="TATİL",0,IF(F5744&gt;0,IF(LİSTE!$F$1=H5744,1,H5744+1),IF(F5744=0,H5743+1,IF(F5743=0,H5742+1,IF(F5742=0,H5741+1,IF(F5741=0,H5740+1))))))</f>
        <v>20</v>
      </c>
      <c r="G5745" s="72">
        <f>IF(F5745=0,0,IF(LİSTE!$F$1=F5745,1,F5745+1))</f>
        <v>21</v>
      </c>
      <c r="H5745" s="72">
        <f>IF(G5745=0,0,IF(LİSTE!$F$1=G5745,1,G5745+1))</f>
        <v>22</v>
      </c>
      <c r="I5745" s="72" t="str">
        <f>IFERROR(VLOOKUP(A5745,TATİLLER!$A$2:$D$30000,3,0),"TATİL DEĞİL")</f>
        <v>TATİL DEĞİL</v>
      </c>
    </row>
    <row r="5746" spans="1:9" x14ac:dyDescent="0.25">
      <c r="A5746" s="74">
        <f t="shared" si="1325"/>
        <v>53241</v>
      </c>
      <c r="B5746" s="72">
        <f t="shared" si="1319"/>
        <v>5</v>
      </c>
      <c r="C5746" s="72" t="str">
        <f>IF(F5746=0,"RESMİ TATİL",VLOOKUP(F5746,LİSTE!$B$7:$D$1300,3,0))</f>
        <v>Feyza Zümra AVCIOĞLU</v>
      </c>
      <c r="D5746" s="72" t="str">
        <f>IF(G5746=0,"RESMİ TATİL",VLOOKUP(G5746,LİSTE!$B$7:$D$1300,3,0))</f>
        <v>Yusuf Ali TABUR</v>
      </c>
      <c r="E5746" s="72" t="str">
        <f>IF(H5746=0,"RESMİ TATİL",VLOOKUP(H5746,LİSTE!$B$7:$D$1300,3,0))</f>
        <v>Irmak UTEBAY</v>
      </c>
      <c r="F5746" s="72">
        <f>IF(B5746="TATİL",0,IF(F5745&gt;0,IF(LİSTE!$F$1=H5745,1,H5745+1),IF(F5745=0,H5744+1,IF(F5744=0,H5743+1,IF(F5743=0,H5742+1,IF(F5742=0,H5741+1))))))</f>
        <v>23</v>
      </c>
      <c r="G5746" s="72">
        <f>IF(F5746=0,0,IF(LİSTE!$F$1=F5746,1,F5746+1))</f>
        <v>24</v>
      </c>
      <c r="H5746" s="72">
        <f>IF(G5746=0,0,IF(LİSTE!$F$1=G5746,1,G5746+1))</f>
        <v>25</v>
      </c>
      <c r="I5746" s="72" t="str">
        <f>IFERROR(VLOOKUP(A5746,TATİLLER!$A$2:$D$30000,3,0),"TATİL DEĞİL")</f>
        <v>TATİL DEĞİL</v>
      </c>
    </row>
    <row r="5747" spans="1:9" x14ac:dyDescent="0.25">
      <c r="A5747" s="74">
        <f t="shared" ref="A5747" si="1330">A5746+3</f>
        <v>53244</v>
      </c>
      <c r="B5747" s="72">
        <f t="shared" si="1319"/>
        <v>1</v>
      </c>
      <c r="C5747" s="72" t="str">
        <f>IF(F5747=0,"RESMİ TATİL",VLOOKUP(F5747,LİSTE!$B$7:$D$1300,3,0))</f>
        <v>Kerem AKKOÇ</v>
      </c>
      <c r="D5747" s="72" t="str">
        <f>IF(G5747=0,"RESMİ TATİL",VLOOKUP(G5747,LİSTE!$B$7:$D$1300,3,0))</f>
        <v>Elçin Ayşe ELMAS</v>
      </c>
      <c r="E5747" s="72" t="str">
        <f>IF(H5747=0,"RESMİ TATİL",VLOOKUP(H5747,LİSTE!$B$7:$D$1300,3,0))</f>
        <v>Muhammed YILDIZDAĞ</v>
      </c>
      <c r="F5747" s="72">
        <f>IF(B5747="TATİL",0,IF(F5746&gt;0,IF(LİSTE!$F$1=H5746,1,H5746+1),IF(F5746=0,H5745+1,IF(F5745=0,H5744+1,IF(F5744=0,H5743+1,IF(F5743=0,H5742+1))))))</f>
        <v>26</v>
      </c>
      <c r="G5747" s="72">
        <f>IF(F5747=0,0,IF(LİSTE!$F$1=F5747,1,F5747+1))</f>
        <v>27</v>
      </c>
      <c r="H5747" s="72">
        <f>IF(G5747=0,0,IF(LİSTE!$F$1=G5747,1,G5747+1))</f>
        <v>28</v>
      </c>
      <c r="I5747" s="72" t="str">
        <f>IFERROR(VLOOKUP(A5747,TATİLLER!$A$2:$D$30000,3,0),"TATİL DEĞİL")</f>
        <v>TATİL DEĞİL</v>
      </c>
    </row>
    <row r="5748" spans="1:9" x14ac:dyDescent="0.25">
      <c r="A5748" s="74">
        <f t="shared" si="1325"/>
        <v>53245</v>
      </c>
      <c r="B5748" s="72">
        <f t="shared" si="1319"/>
        <v>2</v>
      </c>
      <c r="C5748" s="72" t="str">
        <f>IF(F5748=0,"RESMİ TATİL",VLOOKUP(F5748,LİSTE!$B$7:$D$1300,3,0))</f>
        <v>Nisa Nur SANCAR</v>
      </c>
      <c r="D5748" s="72" t="str">
        <f>IF(G5748=0,"RESMİ TATİL",VLOOKUP(G5748,LİSTE!$B$7:$D$1300,3,0))</f>
        <v>Esila ÇETİN</v>
      </c>
      <c r="E5748" s="72" t="str">
        <f>IF(H5748=0,"RESMİ TATİL",VLOOKUP(H5748,LİSTE!$B$7:$D$1300,3,0))</f>
        <v>Zeynep Sevde TOPUZ</v>
      </c>
      <c r="F5748" s="72">
        <f>IF(B5748="TATİL",0,IF(F5747&gt;0,IF(LİSTE!$F$1=H5747,1,H5747+1),IF(F5747=0,H5746+1,IF(F5746=0,H5745+1,IF(F5745=0,H5744+1,IF(F5744=0,H5743+1))))))</f>
        <v>1</v>
      </c>
      <c r="G5748" s="72">
        <f>IF(F5748=0,0,IF(LİSTE!$F$1=F5748,1,F5748+1))</f>
        <v>2</v>
      </c>
      <c r="H5748" s="72">
        <f>IF(G5748=0,0,IF(LİSTE!$F$1=G5748,1,G5748+1))</f>
        <v>3</v>
      </c>
      <c r="I5748" s="72" t="str">
        <f>IFERROR(VLOOKUP(A5748,TATİLLER!$A$2:$D$30000,3,0),"TATİL DEĞİL")</f>
        <v>TATİL DEĞİL</v>
      </c>
    </row>
    <row r="5749" spans="1:9" x14ac:dyDescent="0.25">
      <c r="A5749" s="74">
        <f t="shared" si="1325"/>
        <v>53246</v>
      </c>
      <c r="B5749" s="72">
        <f t="shared" si="1319"/>
        <v>3</v>
      </c>
      <c r="C5749" s="72" t="str">
        <f>IF(F5749=0,"RESMİ TATİL",VLOOKUP(F5749,LİSTE!$B$7:$D$1300,3,0))</f>
        <v>Ömer Asaf KADAŞ</v>
      </c>
      <c r="D5749" s="72" t="str">
        <f>IF(G5749=0,"RESMİ TATİL",VLOOKUP(G5749,LİSTE!$B$7:$D$1300,3,0))</f>
        <v>Ramazan Baran ADIGÜZEL</v>
      </c>
      <c r="E5749" s="72" t="str">
        <f>IF(H5749=0,"RESMİ TATİL",VLOOKUP(H5749,LİSTE!$B$7:$D$1300,3,0))</f>
        <v>Bahar AKGÜN</v>
      </c>
      <c r="F5749" s="72">
        <f>IF(B5749="TATİL",0,IF(F5748&gt;0,IF(LİSTE!$F$1=H5748,1,H5748+1),IF(F5748=0,H5747+1,IF(F5747=0,H5746+1,IF(F5746=0,H5745+1,IF(F5745=0,H5744+1))))))</f>
        <v>4</v>
      </c>
      <c r="G5749" s="72">
        <f>IF(F5749=0,0,IF(LİSTE!$F$1=F5749,1,F5749+1))</f>
        <v>5</v>
      </c>
      <c r="H5749" s="72">
        <f>IF(G5749=0,0,IF(LİSTE!$F$1=G5749,1,G5749+1))</f>
        <v>6</v>
      </c>
      <c r="I5749" s="72" t="str">
        <f>IFERROR(VLOOKUP(A5749,TATİLLER!$A$2:$D$30000,3,0),"TATİL DEĞİL")</f>
        <v>TATİL DEĞİL</v>
      </c>
    </row>
    <row r="5750" spans="1:9" x14ac:dyDescent="0.25">
      <c r="A5750" s="74">
        <f t="shared" si="1325"/>
        <v>53247</v>
      </c>
      <c r="B5750" s="72">
        <f t="shared" si="1319"/>
        <v>4</v>
      </c>
      <c r="C5750" s="72" t="str">
        <f>IF(F5750=0,"RESMİ TATİL",VLOOKUP(F5750,LİSTE!$B$7:$D$1300,3,0))</f>
        <v>Ömer AKGÜL</v>
      </c>
      <c r="D5750" s="72" t="str">
        <f>IF(G5750=0,"RESMİ TATİL",VLOOKUP(G5750,LİSTE!$B$7:$D$1300,3,0))</f>
        <v>Muharrem EFE TANRIVERDİ</v>
      </c>
      <c r="E5750" s="72" t="str">
        <f>IF(H5750=0,"RESMİ TATİL",VLOOKUP(H5750,LİSTE!$B$7:$D$1300,3,0))</f>
        <v>Anıl DOĞAN</v>
      </c>
      <c r="F5750" s="72">
        <f>IF(B5750="TATİL",0,IF(F5749&gt;0,IF(LİSTE!$F$1=H5749,1,H5749+1),IF(F5749=0,H5748+1,IF(F5748=0,H5747+1,IF(F5747=0,H5746+1,IF(F5746=0,H5745+1))))))</f>
        <v>7</v>
      </c>
      <c r="G5750" s="72">
        <f>IF(F5750=0,0,IF(LİSTE!$F$1=F5750,1,F5750+1))</f>
        <v>8</v>
      </c>
      <c r="H5750" s="72">
        <f>IF(G5750=0,0,IF(LİSTE!$F$1=G5750,1,G5750+1))</f>
        <v>9</v>
      </c>
      <c r="I5750" s="72" t="str">
        <f>IFERROR(VLOOKUP(A5750,TATİLLER!$A$2:$D$30000,3,0),"TATİL DEĞİL")</f>
        <v>TATİL DEĞİL</v>
      </c>
    </row>
    <row r="5751" spans="1:9" x14ac:dyDescent="0.25">
      <c r="A5751" s="74">
        <f t="shared" si="1325"/>
        <v>53248</v>
      </c>
      <c r="B5751" s="72">
        <f t="shared" si="1319"/>
        <v>5</v>
      </c>
      <c r="C5751" s="72" t="str">
        <f>IF(F5751=0,"RESMİ TATİL",VLOOKUP(F5751,LİSTE!$B$7:$D$1300,3,0))</f>
        <v>İpek ARSLAN</v>
      </c>
      <c r="D5751" s="72" t="str">
        <f>IF(G5751=0,"RESMİ TATİL",VLOOKUP(G5751,LİSTE!$B$7:$D$1300,3,0))</f>
        <v>Efe KARSAK</v>
      </c>
      <c r="E5751" s="72" t="str">
        <f>IF(H5751=0,"RESMİ TATİL",VLOOKUP(H5751,LİSTE!$B$7:$D$1300,3,0))</f>
        <v>Abdullah KIRBAÇ</v>
      </c>
      <c r="F5751" s="72">
        <f>IF(B5751="TATİL",0,IF(F5750&gt;0,IF(LİSTE!$F$1=H5750,1,H5750+1),IF(F5750=0,H5749+1,IF(F5749=0,H5748+1,IF(F5748=0,H5747+1,IF(F5747=0,H5746+1))))))</f>
        <v>10</v>
      </c>
      <c r="G5751" s="72">
        <f>IF(F5751=0,0,IF(LİSTE!$F$1=F5751,1,F5751+1))</f>
        <v>11</v>
      </c>
      <c r="H5751" s="72">
        <f>IF(G5751=0,0,IF(LİSTE!$F$1=G5751,1,G5751+1))</f>
        <v>12</v>
      </c>
      <c r="I5751" s="72" t="str">
        <f>IFERROR(VLOOKUP(A5751,TATİLLER!$A$2:$D$30000,3,0),"TATİL DEĞİL")</f>
        <v>TATİL DEĞİL</v>
      </c>
    </row>
    <row r="5752" spans="1:9" x14ac:dyDescent="0.25">
      <c r="A5752" s="74">
        <f t="shared" ref="A5752" si="1331">A5751+3</f>
        <v>53251</v>
      </c>
      <c r="B5752" s="72">
        <f t="shared" si="1319"/>
        <v>1</v>
      </c>
      <c r="C5752" s="72" t="str">
        <f>IF(F5752=0,"RESMİ TATİL",VLOOKUP(F5752,LİSTE!$B$7:$D$1300,3,0))</f>
        <v>Ümmü Defne GÜLER</v>
      </c>
      <c r="D5752" s="72" t="str">
        <f>IF(G5752=0,"RESMİ TATİL",VLOOKUP(G5752,LİSTE!$B$7:$D$1300,3,0))</f>
        <v>Şevval ÖZDAMAR</v>
      </c>
      <c r="E5752" s="72" t="str">
        <f>IF(H5752=0,"RESMİ TATİL",VLOOKUP(H5752,LİSTE!$B$7:$D$1300,3,0))</f>
        <v>Zeynep AKDAĞ</v>
      </c>
      <c r="F5752" s="72">
        <f>IF(B5752="TATİL",0,IF(F5751&gt;0,IF(LİSTE!$F$1=H5751,1,H5751+1),IF(F5751=0,H5750+1,IF(F5750=0,H5749+1,IF(F5749=0,H5748+1,IF(F5748=0,H5747+1))))))</f>
        <v>13</v>
      </c>
      <c r="G5752" s="72">
        <f>IF(F5752=0,0,IF(LİSTE!$F$1=F5752,1,F5752+1))</f>
        <v>14</v>
      </c>
      <c r="H5752" s="72">
        <f>IF(G5752=0,0,IF(LİSTE!$F$1=G5752,1,G5752+1))</f>
        <v>15</v>
      </c>
      <c r="I5752" s="72" t="str">
        <f>IFERROR(VLOOKUP(A5752,TATİLLER!$A$2:$D$30000,3,0),"TATİL DEĞİL")</f>
        <v>TATİL DEĞİL</v>
      </c>
    </row>
    <row r="5753" spans="1:9" x14ac:dyDescent="0.25">
      <c r="A5753" s="74">
        <f t="shared" si="1325"/>
        <v>53252</v>
      </c>
      <c r="B5753" s="72">
        <f t="shared" si="1319"/>
        <v>2</v>
      </c>
      <c r="C5753" s="72" t="str">
        <f>IF(F5753=0,"RESMİ TATİL",VLOOKUP(F5753,LİSTE!$B$7:$D$1300,3,0))</f>
        <v>Esma ÇOKER</v>
      </c>
      <c r="D5753" s="72" t="str">
        <f>IF(G5753=0,"RESMİ TATİL",VLOOKUP(G5753,LİSTE!$B$7:$D$1300,3,0))</f>
        <v>Dursun Kubilay YAŞAR</v>
      </c>
      <c r="E5753" s="72" t="str">
        <f>IF(H5753=0,"RESMİ TATİL",VLOOKUP(H5753,LİSTE!$B$7:$D$1300,3,0))</f>
        <v>Zeynep Beril BAŞPINAR</v>
      </c>
      <c r="F5753" s="72">
        <f>IF(B5753="TATİL",0,IF(F5752&gt;0,IF(LİSTE!$F$1=H5752,1,H5752+1),IF(F5752=0,H5751+1,IF(F5751=0,H5750+1,IF(F5750=0,H5749+1,IF(F5749=0,H5748+1))))))</f>
        <v>16</v>
      </c>
      <c r="G5753" s="72">
        <f>IF(F5753=0,0,IF(LİSTE!$F$1=F5753,1,F5753+1))</f>
        <v>17</v>
      </c>
      <c r="H5753" s="72">
        <f>IF(G5753=0,0,IF(LİSTE!$F$1=G5753,1,G5753+1))</f>
        <v>18</v>
      </c>
      <c r="I5753" s="72" t="str">
        <f>IFERROR(VLOOKUP(A5753,TATİLLER!$A$2:$D$30000,3,0),"TATİL DEĞİL")</f>
        <v>TATİL DEĞİL</v>
      </c>
    </row>
    <row r="5754" spans="1:9" x14ac:dyDescent="0.25">
      <c r="A5754" s="74">
        <f t="shared" si="1325"/>
        <v>53253</v>
      </c>
      <c r="B5754" s="72">
        <f t="shared" si="1319"/>
        <v>3</v>
      </c>
      <c r="C5754" s="72" t="str">
        <f>IF(F5754=0,"RESMİ TATİL",VLOOKUP(F5754,LİSTE!$B$7:$D$1300,3,0))</f>
        <v>Ahmet DAL</v>
      </c>
      <c r="D5754" s="72" t="str">
        <f>IF(G5754=0,"RESMİ TATİL",VLOOKUP(G5754,LİSTE!$B$7:$D$1300,3,0))</f>
        <v>Emirhan KARATAŞ</v>
      </c>
      <c r="E5754" s="72" t="str">
        <f>IF(H5754=0,"RESMİ TATİL",VLOOKUP(H5754,LİSTE!$B$7:$D$1300,3,0))</f>
        <v>Zümra Yeter ARI</v>
      </c>
      <c r="F5754" s="72">
        <f>IF(B5754="TATİL",0,IF(F5753&gt;0,IF(LİSTE!$F$1=H5753,1,H5753+1),IF(F5753=0,H5752+1,IF(F5752=0,H5751+1,IF(F5751=0,H5750+1,IF(F5750=0,H5749+1))))))</f>
        <v>19</v>
      </c>
      <c r="G5754" s="72">
        <f>IF(F5754=0,0,IF(LİSTE!$F$1=F5754,1,F5754+1))</f>
        <v>20</v>
      </c>
      <c r="H5754" s="72">
        <f>IF(G5754=0,0,IF(LİSTE!$F$1=G5754,1,G5754+1))</f>
        <v>21</v>
      </c>
      <c r="I5754" s="72" t="str">
        <f>IFERROR(VLOOKUP(A5754,TATİLLER!$A$2:$D$30000,3,0),"TATİL DEĞİL")</f>
        <v>TATİL DEĞİL</v>
      </c>
    </row>
    <row r="5755" spans="1:9" x14ac:dyDescent="0.25">
      <c r="A5755" s="74">
        <f t="shared" si="1325"/>
        <v>53254</v>
      </c>
      <c r="B5755" s="72">
        <f t="shared" si="1319"/>
        <v>4</v>
      </c>
      <c r="C5755" s="72" t="str">
        <f>IF(F5755=0,"RESMİ TATİL",VLOOKUP(F5755,LİSTE!$B$7:$D$1300,3,0))</f>
        <v>Utku KARAGÖZ</v>
      </c>
      <c r="D5755" s="72" t="str">
        <f>IF(G5755=0,"RESMİ TATİL",VLOOKUP(G5755,LİSTE!$B$7:$D$1300,3,0))</f>
        <v>Feyza Zümra AVCIOĞLU</v>
      </c>
      <c r="E5755" s="72" t="str">
        <f>IF(H5755=0,"RESMİ TATİL",VLOOKUP(H5755,LİSTE!$B$7:$D$1300,3,0))</f>
        <v>Yusuf Ali TABUR</v>
      </c>
      <c r="F5755" s="72">
        <f>IF(B5755="TATİL",0,IF(F5754&gt;0,IF(LİSTE!$F$1=H5754,1,H5754+1),IF(F5754=0,H5753+1,IF(F5753=0,H5752+1,IF(F5752=0,H5751+1,IF(F5751=0,H5750+1))))))</f>
        <v>22</v>
      </c>
      <c r="G5755" s="72">
        <f>IF(F5755=0,0,IF(LİSTE!$F$1=F5755,1,F5755+1))</f>
        <v>23</v>
      </c>
      <c r="H5755" s="72">
        <f>IF(G5755=0,0,IF(LİSTE!$F$1=G5755,1,G5755+1))</f>
        <v>24</v>
      </c>
      <c r="I5755" s="72" t="str">
        <f>IFERROR(VLOOKUP(A5755,TATİLLER!$A$2:$D$30000,3,0),"TATİL DEĞİL")</f>
        <v>TATİL DEĞİL</v>
      </c>
    </row>
    <row r="5756" spans="1:9" x14ac:dyDescent="0.25">
      <c r="A5756" s="74">
        <f t="shared" si="1325"/>
        <v>53255</v>
      </c>
      <c r="B5756" s="72">
        <f t="shared" si="1319"/>
        <v>5</v>
      </c>
      <c r="C5756" s="72" t="str">
        <f>IF(F5756=0,"RESMİ TATİL",VLOOKUP(F5756,LİSTE!$B$7:$D$1300,3,0))</f>
        <v>Irmak UTEBAY</v>
      </c>
      <c r="D5756" s="72" t="str">
        <f>IF(G5756=0,"RESMİ TATİL",VLOOKUP(G5756,LİSTE!$B$7:$D$1300,3,0))</f>
        <v>Kerem AKKOÇ</v>
      </c>
      <c r="E5756" s="72" t="str">
        <f>IF(H5756=0,"RESMİ TATİL",VLOOKUP(H5756,LİSTE!$B$7:$D$1300,3,0))</f>
        <v>Elçin Ayşe ELMAS</v>
      </c>
      <c r="F5756" s="72">
        <f>IF(B5756="TATİL",0,IF(F5755&gt;0,IF(LİSTE!$F$1=H5755,1,H5755+1),IF(F5755=0,H5754+1,IF(F5754=0,H5753+1,IF(F5753=0,H5752+1,IF(F5752=0,H5751+1))))))</f>
        <v>25</v>
      </c>
      <c r="G5756" s="72">
        <f>IF(F5756=0,0,IF(LİSTE!$F$1=F5756,1,F5756+1))</f>
        <v>26</v>
      </c>
      <c r="H5756" s="72">
        <f>IF(G5756=0,0,IF(LİSTE!$F$1=G5756,1,G5756+1))</f>
        <v>27</v>
      </c>
      <c r="I5756" s="72" t="str">
        <f>IFERROR(VLOOKUP(A5756,TATİLLER!$A$2:$D$30000,3,0),"TATİL DEĞİL")</f>
        <v>TATİL DEĞİL</v>
      </c>
    </row>
    <row r="5757" spans="1:9" x14ac:dyDescent="0.25">
      <c r="A5757" s="74">
        <f t="shared" ref="A5757" si="1332">A5756+3</f>
        <v>53258</v>
      </c>
      <c r="B5757" s="72">
        <f t="shared" si="1319"/>
        <v>1</v>
      </c>
      <c r="C5757" s="72" t="str">
        <f>IF(F5757=0,"RESMİ TATİL",VLOOKUP(F5757,LİSTE!$B$7:$D$1300,3,0))</f>
        <v>Muhammed YILDIZDAĞ</v>
      </c>
      <c r="D5757" s="72" t="str">
        <f>IF(G5757=0,"RESMİ TATİL",VLOOKUP(G5757,LİSTE!$B$7:$D$1300,3,0))</f>
        <v>Nisa Nur SANCAR</v>
      </c>
      <c r="E5757" s="72" t="str">
        <f>IF(H5757=0,"RESMİ TATİL",VLOOKUP(H5757,LİSTE!$B$7:$D$1300,3,0))</f>
        <v>Esila ÇETİN</v>
      </c>
      <c r="F5757" s="72">
        <f>IF(B5757="TATİL",0,IF(F5756&gt;0,IF(LİSTE!$F$1=H5756,1,H5756+1),IF(F5756=0,H5755+1,IF(F5755=0,H5754+1,IF(F5754=0,H5753+1,IF(F5753=0,H5752+1))))))</f>
        <v>28</v>
      </c>
      <c r="G5757" s="72">
        <f>IF(F5757=0,0,IF(LİSTE!$F$1=F5757,1,F5757+1))</f>
        <v>1</v>
      </c>
      <c r="H5757" s="72">
        <f>IF(G5757=0,0,IF(LİSTE!$F$1=G5757,1,G5757+1))</f>
        <v>2</v>
      </c>
      <c r="I5757" s="72" t="str">
        <f>IFERROR(VLOOKUP(A5757,TATİLLER!$A$2:$D$30000,3,0),"TATİL DEĞİL")</f>
        <v>TATİL DEĞİL</v>
      </c>
    </row>
    <row r="5758" spans="1:9" x14ac:dyDescent="0.25">
      <c r="A5758" s="74">
        <f t="shared" si="1325"/>
        <v>53259</v>
      </c>
      <c r="B5758" s="72">
        <f t="shared" si="1319"/>
        <v>2</v>
      </c>
      <c r="C5758" s="72" t="str">
        <f>IF(F5758=0,"RESMİ TATİL",VLOOKUP(F5758,LİSTE!$B$7:$D$1300,3,0))</f>
        <v>Zeynep Sevde TOPUZ</v>
      </c>
      <c r="D5758" s="72" t="str">
        <f>IF(G5758=0,"RESMİ TATİL",VLOOKUP(G5758,LİSTE!$B$7:$D$1300,3,0))</f>
        <v>Ömer Asaf KADAŞ</v>
      </c>
      <c r="E5758" s="72" t="str">
        <f>IF(H5758=0,"RESMİ TATİL",VLOOKUP(H5758,LİSTE!$B$7:$D$1300,3,0))</f>
        <v>Ramazan Baran ADIGÜZEL</v>
      </c>
      <c r="F5758" s="72">
        <f>IF(B5758="TATİL",0,IF(F5757&gt;0,IF(LİSTE!$F$1=H5757,1,H5757+1),IF(F5757=0,H5756+1,IF(F5756=0,H5755+1,IF(F5755=0,H5754+1,IF(F5754=0,H5753+1))))))</f>
        <v>3</v>
      </c>
      <c r="G5758" s="72">
        <f>IF(F5758=0,0,IF(LİSTE!$F$1=F5758,1,F5758+1))</f>
        <v>4</v>
      </c>
      <c r="H5758" s="72">
        <f>IF(G5758=0,0,IF(LİSTE!$F$1=G5758,1,G5758+1))</f>
        <v>5</v>
      </c>
      <c r="I5758" s="72" t="str">
        <f>IFERROR(VLOOKUP(A5758,TATİLLER!$A$2:$D$30000,3,0),"TATİL DEĞİL")</f>
        <v>TATİL DEĞİL</v>
      </c>
    </row>
    <row r="5759" spans="1:9" x14ac:dyDescent="0.25">
      <c r="A5759" s="74">
        <f t="shared" si="1325"/>
        <v>53260</v>
      </c>
      <c r="B5759" s="72">
        <f t="shared" si="1319"/>
        <v>3</v>
      </c>
      <c r="C5759" s="72" t="str">
        <f>IF(F5759=0,"RESMİ TATİL",VLOOKUP(F5759,LİSTE!$B$7:$D$1300,3,0))</f>
        <v>Bahar AKGÜN</v>
      </c>
      <c r="D5759" s="72" t="str">
        <f>IF(G5759=0,"RESMİ TATİL",VLOOKUP(G5759,LİSTE!$B$7:$D$1300,3,0))</f>
        <v>Ömer AKGÜL</v>
      </c>
      <c r="E5759" s="72" t="str">
        <f>IF(H5759=0,"RESMİ TATİL",VLOOKUP(H5759,LİSTE!$B$7:$D$1300,3,0))</f>
        <v>Muharrem EFE TANRIVERDİ</v>
      </c>
      <c r="F5759" s="72">
        <f>IF(B5759="TATİL",0,IF(F5758&gt;0,IF(LİSTE!$F$1=H5758,1,H5758+1),IF(F5758=0,H5757+1,IF(F5757=0,H5756+1,IF(F5756=0,H5755+1,IF(F5755=0,H5754+1))))))</f>
        <v>6</v>
      </c>
      <c r="G5759" s="72">
        <f>IF(F5759=0,0,IF(LİSTE!$F$1=F5759,1,F5759+1))</f>
        <v>7</v>
      </c>
      <c r="H5759" s="72">
        <f>IF(G5759=0,0,IF(LİSTE!$F$1=G5759,1,G5759+1))</f>
        <v>8</v>
      </c>
      <c r="I5759" s="72" t="str">
        <f>IFERROR(VLOOKUP(A5759,TATİLLER!$A$2:$D$30000,3,0),"TATİL DEĞİL")</f>
        <v>TATİL DEĞİL</v>
      </c>
    </row>
    <row r="5760" spans="1:9" x14ac:dyDescent="0.25">
      <c r="A5760" s="74">
        <f t="shared" si="1325"/>
        <v>53261</v>
      </c>
      <c r="B5760" s="72">
        <f t="shared" si="1319"/>
        <v>4</v>
      </c>
      <c r="C5760" s="72" t="str">
        <f>IF(F5760=0,"RESMİ TATİL",VLOOKUP(F5760,LİSTE!$B$7:$D$1300,3,0))</f>
        <v>Anıl DOĞAN</v>
      </c>
      <c r="D5760" s="72" t="str">
        <f>IF(G5760=0,"RESMİ TATİL",VLOOKUP(G5760,LİSTE!$B$7:$D$1300,3,0))</f>
        <v>İpek ARSLAN</v>
      </c>
      <c r="E5760" s="72" t="str">
        <f>IF(H5760=0,"RESMİ TATİL",VLOOKUP(H5760,LİSTE!$B$7:$D$1300,3,0))</f>
        <v>Efe KARSAK</v>
      </c>
      <c r="F5760" s="72">
        <f>IF(B5760="TATİL",0,IF(F5759&gt;0,IF(LİSTE!$F$1=H5759,1,H5759+1),IF(F5759=0,H5758+1,IF(F5758=0,H5757+1,IF(F5757=0,H5756+1,IF(F5756=0,H5755+1))))))</f>
        <v>9</v>
      </c>
      <c r="G5760" s="72">
        <f>IF(F5760=0,0,IF(LİSTE!$F$1=F5760,1,F5760+1))</f>
        <v>10</v>
      </c>
      <c r="H5760" s="72">
        <f>IF(G5760=0,0,IF(LİSTE!$F$1=G5760,1,G5760+1))</f>
        <v>11</v>
      </c>
      <c r="I5760" s="72" t="str">
        <f>IFERROR(VLOOKUP(A5760,TATİLLER!$A$2:$D$30000,3,0),"TATİL DEĞİL")</f>
        <v>TATİL DEĞİL</v>
      </c>
    </row>
    <row r="5761" spans="1:9" x14ac:dyDescent="0.25">
      <c r="A5761" s="74">
        <f t="shared" si="1325"/>
        <v>53262</v>
      </c>
      <c r="B5761" s="72">
        <f t="shared" si="1319"/>
        <v>5</v>
      </c>
      <c r="C5761" s="72" t="str">
        <f>IF(F5761=0,"RESMİ TATİL",VLOOKUP(F5761,LİSTE!$B$7:$D$1300,3,0))</f>
        <v>Abdullah KIRBAÇ</v>
      </c>
      <c r="D5761" s="72" t="str">
        <f>IF(G5761=0,"RESMİ TATİL",VLOOKUP(G5761,LİSTE!$B$7:$D$1300,3,0))</f>
        <v>Ümmü Defne GÜLER</v>
      </c>
      <c r="E5761" s="72" t="str">
        <f>IF(H5761=0,"RESMİ TATİL",VLOOKUP(H5761,LİSTE!$B$7:$D$1300,3,0))</f>
        <v>Şevval ÖZDAMAR</v>
      </c>
      <c r="F5761" s="72">
        <f>IF(B5761="TATİL",0,IF(F5760&gt;0,IF(LİSTE!$F$1=H5760,1,H5760+1),IF(F5760=0,H5759+1,IF(F5759=0,H5758+1,IF(F5758=0,H5757+1,IF(F5757=0,H5756+1))))))</f>
        <v>12</v>
      </c>
      <c r="G5761" s="72">
        <f>IF(F5761=0,0,IF(LİSTE!$F$1=F5761,1,F5761+1))</f>
        <v>13</v>
      </c>
      <c r="H5761" s="72">
        <f>IF(G5761=0,0,IF(LİSTE!$F$1=G5761,1,G5761+1))</f>
        <v>14</v>
      </c>
      <c r="I5761" s="72" t="str">
        <f>IFERROR(VLOOKUP(A5761,TATİLLER!$A$2:$D$30000,3,0),"TATİL DEĞİL")</f>
        <v>TATİL DEĞİL</v>
      </c>
    </row>
    <row r="5762" spans="1:9" x14ac:dyDescent="0.25">
      <c r="A5762" s="74">
        <f t="shared" ref="A5762" si="1333">A5761+3</f>
        <v>53265</v>
      </c>
      <c r="B5762" s="72">
        <f t="shared" si="1319"/>
        <v>1</v>
      </c>
      <c r="C5762" s="72" t="str">
        <f>IF(F5762=0,"RESMİ TATİL",VLOOKUP(F5762,LİSTE!$B$7:$D$1300,3,0))</f>
        <v>Zeynep AKDAĞ</v>
      </c>
      <c r="D5762" s="72" t="str">
        <f>IF(G5762=0,"RESMİ TATİL",VLOOKUP(G5762,LİSTE!$B$7:$D$1300,3,0))</f>
        <v>Esma ÇOKER</v>
      </c>
      <c r="E5762" s="72" t="str">
        <f>IF(H5762=0,"RESMİ TATİL",VLOOKUP(H5762,LİSTE!$B$7:$D$1300,3,0))</f>
        <v>Dursun Kubilay YAŞAR</v>
      </c>
      <c r="F5762" s="72">
        <f>IF(B5762="TATİL",0,IF(F5761&gt;0,IF(LİSTE!$F$1=H5761,1,H5761+1),IF(F5761=0,H5760+1,IF(F5760=0,H5759+1,IF(F5759=0,H5758+1,IF(F5758=0,H5757+1))))))</f>
        <v>15</v>
      </c>
      <c r="G5762" s="72">
        <f>IF(F5762=0,0,IF(LİSTE!$F$1=F5762,1,F5762+1))</f>
        <v>16</v>
      </c>
      <c r="H5762" s="72">
        <f>IF(G5762=0,0,IF(LİSTE!$F$1=G5762,1,G5762+1))</f>
        <v>17</v>
      </c>
      <c r="I5762" s="72" t="str">
        <f>IFERROR(VLOOKUP(A5762,TATİLLER!$A$2:$D$30000,3,0),"TATİL DEĞİL")</f>
        <v>TATİL DEĞİL</v>
      </c>
    </row>
    <row r="5763" spans="1:9" x14ac:dyDescent="0.25">
      <c r="A5763" s="74">
        <f t="shared" si="1325"/>
        <v>53266</v>
      </c>
      <c r="B5763" s="72">
        <f t="shared" ref="B5763:B5826" si="1334">IF(I5763="TATİL","TATİL",WEEKDAY(A5763,2))</f>
        <v>2</v>
      </c>
      <c r="C5763" s="72" t="str">
        <f>IF(F5763=0,"RESMİ TATİL",VLOOKUP(F5763,LİSTE!$B$7:$D$1300,3,0))</f>
        <v>Zeynep Beril BAŞPINAR</v>
      </c>
      <c r="D5763" s="72" t="str">
        <f>IF(G5763=0,"RESMİ TATİL",VLOOKUP(G5763,LİSTE!$B$7:$D$1300,3,0))</f>
        <v>Ahmet DAL</v>
      </c>
      <c r="E5763" s="72" t="str">
        <f>IF(H5763=0,"RESMİ TATİL",VLOOKUP(H5763,LİSTE!$B$7:$D$1300,3,0))</f>
        <v>Emirhan KARATAŞ</v>
      </c>
      <c r="F5763" s="72">
        <f>IF(B5763="TATİL",0,IF(F5762&gt;0,IF(LİSTE!$F$1=H5762,1,H5762+1),IF(F5762=0,H5761+1,IF(F5761=0,H5760+1,IF(F5760=0,H5759+1,IF(F5759=0,H5758+1))))))</f>
        <v>18</v>
      </c>
      <c r="G5763" s="72">
        <f>IF(F5763=0,0,IF(LİSTE!$F$1=F5763,1,F5763+1))</f>
        <v>19</v>
      </c>
      <c r="H5763" s="72">
        <f>IF(G5763=0,0,IF(LİSTE!$F$1=G5763,1,G5763+1))</f>
        <v>20</v>
      </c>
      <c r="I5763" s="72" t="str">
        <f>IFERROR(VLOOKUP(A5763,TATİLLER!$A$2:$D$30000,3,0),"TATİL DEĞİL")</f>
        <v>TATİL DEĞİL</v>
      </c>
    </row>
    <row r="5764" spans="1:9" x14ac:dyDescent="0.25">
      <c r="A5764" s="74">
        <f t="shared" si="1325"/>
        <v>53267</v>
      </c>
      <c r="B5764" s="72">
        <f t="shared" si="1334"/>
        <v>3</v>
      </c>
      <c r="C5764" s="72" t="str">
        <f>IF(F5764=0,"RESMİ TATİL",VLOOKUP(F5764,LİSTE!$B$7:$D$1300,3,0))</f>
        <v>Zümra Yeter ARI</v>
      </c>
      <c r="D5764" s="72" t="str">
        <f>IF(G5764=0,"RESMİ TATİL",VLOOKUP(G5764,LİSTE!$B$7:$D$1300,3,0))</f>
        <v>Utku KARAGÖZ</v>
      </c>
      <c r="E5764" s="72" t="str">
        <f>IF(H5764=0,"RESMİ TATİL",VLOOKUP(H5764,LİSTE!$B$7:$D$1300,3,0))</f>
        <v>Feyza Zümra AVCIOĞLU</v>
      </c>
      <c r="F5764" s="72">
        <f>IF(B5764="TATİL",0,IF(F5763&gt;0,IF(LİSTE!$F$1=H5763,1,H5763+1),IF(F5763=0,H5762+1,IF(F5762=0,H5761+1,IF(F5761=0,H5760+1,IF(F5760=0,H5759+1))))))</f>
        <v>21</v>
      </c>
      <c r="G5764" s="72">
        <f>IF(F5764=0,0,IF(LİSTE!$F$1=F5764,1,F5764+1))</f>
        <v>22</v>
      </c>
      <c r="H5764" s="72">
        <f>IF(G5764=0,0,IF(LİSTE!$F$1=G5764,1,G5764+1))</f>
        <v>23</v>
      </c>
      <c r="I5764" s="72" t="str">
        <f>IFERROR(VLOOKUP(A5764,TATİLLER!$A$2:$D$30000,3,0),"TATİL DEĞİL")</f>
        <v>TATİL DEĞİL</v>
      </c>
    </row>
    <row r="5765" spans="1:9" x14ac:dyDescent="0.25">
      <c r="A5765" s="74">
        <f t="shared" si="1325"/>
        <v>53268</v>
      </c>
      <c r="B5765" s="72">
        <f t="shared" si="1334"/>
        <v>4</v>
      </c>
      <c r="C5765" s="72" t="str">
        <f>IF(F5765=0,"RESMİ TATİL",VLOOKUP(F5765,LİSTE!$B$7:$D$1300,3,0))</f>
        <v>Yusuf Ali TABUR</v>
      </c>
      <c r="D5765" s="72" t="str">
        <f>IF(G5765=0,"RESMİ TATİL",VLOOKUP(G5765,LİSTE!$B$7:$D$1300,3,0))</f>
        <v>Irmak UTEBAY</v>
      </c>
      <c r="E5765" s="72" t="str">
        <f>IF(H5765=0,"RESMİ TATİL",VLOOKUP(H5765,LİSTE!$B$7:$D$1300,3,0))</f>
        <v>Kerem AKKOÇ</v>
      </c>
      <c r="F5765" s="72">
        <f>IF(B5765="TATİL",0,IF(F5764&gt;0,IF(LİSTE!$F$1=H5764,1,H5764+1),IF(F5764=0,H5763+1,IF(F5763=0,H5762+1,IF(F5762=0,H5761+1,IF(F5761=0,H5760+1))))))</f>
        <v>24</v>
      </c>
      <c r="G5765" s="72">
        <f>IF(F5765=0,0,IF(LİSTE!$F$1=F5765,1,F5765+1))</f>
        <v>25</v>
      </c>
      <c r="H5765" s="72">
        <f>IF(G5765=0,0,IF(LİSTE!$F$1=G5765,1,G5765+1))</f>
        <v>26</v>
      </c>
      <c r="I5765" s="72" t="str">
        <f>IFERROR(VLOOKUP(A5765,TATİLLER!$A$2:$D$30000,3,0),"TATİL DEĞİL")</f>
        <v>TATİL DEĞİL</v>
      </c>
    </row>
    <row r="5766" spans="1:9" x14ac:dyDescent="0.25">
      <c r="A5766" s="74">
        <f t="shared" si="1325"/>
        <v>53269</v>
      </c>
      <c r="B5766" s="72">
        <f t="shared" si="1334"/>
        <v>5</v>
      </c>
      <c r="C5766" s="72" t="str">
        <f>IF(F5766=0,"RESMİ TATİL",VLOOKUP(F5766,LİSTE!$B$7:$D$1300,3,0))</f>
        <v>Elçin Ayşe ELMAS</v>
      </c>
      <c r="D5766" s="72" t="str">
        <f>IF(G5766=0,"RESMİ TATİL",VLOOKUP(G5766,LİSTE!$B$7:$D$1300,3,0))</f>
        <v>Muhammed YILDIZDAĞ</v>
      </c>
      <c r="E5766" s="72" t="str">
        <f>IF(H5766=0,"RESMİ TATİL",VLOOKUP(H5766,LİSTE!$B$7:$D$1300,3,0))</f>
        <v>Nisa Nur SANCAR</v>
      </c>
      <c r="F5766" s="72">
        <f>IF(B5766="TATİL",0,IF(F5765&gt;0,IF(LİSTE!$F$1=H5765,1,H5765+1),IF(F5765=0,H5764+1,IF(F5764=0,H5763+1,IF(F5763=0,H5762+1,IF(F5762=0,H5761+1))))))</f>
        <v>27</v>
      </c>
      <c r="G5766" s="72">
        <f>IF(F5766=0,0,IF(LİSTE!$F$1=F5766,1,F5766+1))</f>
        <v>28</v>
      </c>
      <c r="H5766" s="72">
        <f>IF(G5766=0,0,IF(LİSTE!$F$1=G5766,1,G5766+1))</f>
        <v>1</v>
      </c>
      <c r="I5766" s="72" t="str">
        <f>IFERROR(VLOOKUP(A5766,TATİLLER!$A$2:$D$30000,3,0),"TATİL DEĞİL")</f>
        <v>TATİL DEĞİL</v>
      </c>
    </row>
    <row r="5767" spans="1:9" x14ac:dyDescent="0.25">
      <c r="A5767" s="74">
        <f t="shared" ref="A5767" si="1335">A5766+3</f>
        <v>53272</v>
      </c>
      <c r="B5767" s="72">
        <f t="shared" si="1334"/>
        <v>1</v>
      </c>
      <c r="C5767" s="72" t="str">
        <f>IF(F5767=0,"RESMİ TATİL",VLOOKUP(F5767,LİSTE!$B$7:$D$1300,3,0))</f>
        <v>Esila ÇETİN</v>
      </c>
      <c r="D5767" s="72" t="str">
        <f>IF(G5767=0,"RESMİ TATİL",VLOOKUP(G5767,LİSTE!$B$7:$D$1300,3,0))</f>
        <v>Zeynep Sevde TOPUZ</v>
      </c>
      <c r="E5767" s="72" t="str">
        <f>IF(H5767=0,"RESMİ TATİL",VLOOKUP(H5767,LİSTE!$B$7:$D$1300,3,0))</f>
        <v>Ömer Asaf KADAŞ</v>
      </c>
      <c r="F5767" s="72">
        <f>IF(B5767="TATİL",0,IF(F5766&gt;0,IF(LİSTE!$F$1=H5766,1,H5766+1),IF(F5766=0,H5765+1,IF(F5765=0,H5764+1,IF(F5764=0,H5763+1,IF(F5763=0,H5762+1))))))</f>
        <v>2</v>
      </c>
      <c r="G5767" s="72">
        <f>IF(F5767=0,0,IF(LİSTE!$F$1=F5767,1,F5767+1))</f>
        <v>3</v>
      </c>
      <c r="H5767" s="72">
        <f>IF(G5767=0,0,IF(LİSTE!$F$1=G5767,1,G5767+1))</f>
        <v>4</v>
      </c>
      <c r="I5767" s="72" t="str">
        <f>IFERROR(VLOOKUP(A5767,TATİLLER!$A$2:$D$30000,3,0),"TATİL DEĞİL")</f>
        <v>TATİL DEĞİL</v>
      </c>
    </row>
    <row r="5768" spans="1:9" x14ac:dyDescent="0.25">
      <c r="A5768" s="74">
        <f t="shared" si="1325"/>
        <v>53273</v>
      </c>
      <c r="B5768" s="72">
        <f t="shared" si="1334"/>
        <v>2</v>
      </c>
      <c r="C5768" s="72" t="str">
        <f>IF(F5768=0,"RESMİ TATİL",VLOOKUP(F5768,LİSTE!$B$7:$D$1300,3,0))</f>
        <v>Ramazan Baran ADIGÜZEL</v>
      </c>
      <c r="D5768" s="72" t="str">
        <f>IF(G5768=0,"RESMİ TATİL",VLOOKUP(G5768,LİSTE!$B$7:$D$1300,3,0))</f>
        <v>Bahar AKGÜN</v>
      </c>
      <c r="E5768" s="72" t="str">
        <f>IF(H5768=0,"RESMİ TATİL",VLOOKUP(H5768,LİSTE!$B$7:$D$1300,3,0))</f>
        <v>Ömer AKGÜL</v>
      </c>
      <c r="F5768" s="72">
        <f>IF(B5768="TATİL",0,IF(F5767&gt;0,IF(LİSTE!$F$1=H5767,1,H5767+1),IF(F5767=0,H5766+1,IF(F5766=0,H5765+1,IF(F5765=0,H5764+1,IF(F5764=0,H5763+1))))))</f>
        <v>5</v>
      </c>
      <c r="G5768" s="72">
        <f>IF(F5768=0,0,IF(LİSTE!$F$1=F5768,1,F5768+1))</f>
        <v>6</v>
      </c>
      <c r="H5768" s="72">
        <f>IF(G5768=0,0,IF(LİSTE!$F$1=G5768,1,G5768+1))</f>
        <v>7</v>
      </c>
      <c r="I5768" s="72" t="str">
        <f>IFERROR(VLOOKUP(A5768,TATİLLER!$A$2:$D$30000,3,0),"TATİL DEĞİL")</f>
        <v>TATİL DEĞİL</v>
      </c>
    </row>
    <row r="5769" spans="1:9" x14ac:dyDescent="0.25">
      <c r="A5769" s="74">
        <f t="shared" si="1325"/>
        <v>53274</v>
      </c>
      <c r="B5769" s="72">
        <f t="shared" si="1334"/>
        <v>3</v>
      </c>
      <c r="C5769" s="72" t="str">
        <f>IF(F5769=0,"RESMİ TATİL",VLOOKUP(F5769,LİSTE!$B$7:$D$1300,3,0))</f>
        <v>Muharrem EFE TANRIVERDİ</v>
      </c>
      <c r="D5769" s="72" t="str">
        <f>IF(G5769=0,"RESMİ TATİL",VLOOKUP(G5769,LİSTE!$B$7:$D$1300,3,0))</f>
        <v>Anıl DOĞAN</v>
      </c>
      <c r="E5769" s="72" t="str">
        <f>IF(H5769=0,"RESMİ TATİL",VLOOKUP(H5769,LİSTE!$B$7:$D$1300,3,0))</f>
        <v>İpek ARSLAN</v>
      </c>
      <c r="F5769" s="72">
        <f>IF(B5769="TATİL",0,IF(F5768&gt;0,IF(LİSTE!$F$1=H5768,1,H5768+1),IF(F5768=0,H5767+1,IF(F5767=0,H5766+1,IF(F5766=0,H5765+1,IF(F5765=0,H5764+1))))))</f>
        <v>8</v>
      </c>
      <c r="G5769" s="72">
        <f>IF(F5769=0,0,IF(LİSTE!$F$1=F5769,1,F5769+1))</f>
        <v>9</v>
      </c>
      <c r="H5769" s="72">
        <f>IF(G5769=0,0,IF(LİSTE!$F$1=G5769,1,G5769+1))</f>
        <v>10</v>
      </c>
      <c r="I5769" s="72" t="str">
        <f>IFERROR(VLOOKUP(A5769,TATİLLER!$A$2:$D$30000,3,0),"TATİL DEĞİL")</f>
        <v>TATİL DEĞİL</v>
      </c>
    </row>
    <row r="5770" spans="1:9" x14ac:dyDescent="0.25">
      <c r="A5770" s="74">
        <f t="shared" si="1325"/>
        <v>53275</v>
      </c>
      <c r="B5770" s="72">
        <f t="shared" si="1334"/>
        <v>4</v>
      </c>
      <c r="C5770" s="72" t="str">
        <f>IF(F5770=0,"RESMİ TATİL",VLOOKUP(F5770,LİSTE!$B$7:$D$1300,3,0))</f>
        <v>Efe KARSAK</v>
      </c>
      <c r="D5770" s="72" t="str">
        <f>IF(G5770=0,"RESMİ TATİL",VLOOKUP(G5770,LİSTE!$B$7:$D$1300,3,0))</f>
        <v>Abdullah KIRBAÇ</v>
      </c>
      <c r="E5770" s="72" t="str">
        <f>IF(H5770=0,"RESMİ TATİL",VLOOKUP(H5770,LİSTE!$B$7:$D$1300,3,0))</f>
        <v>Ümmü Defne GÜLER</v>
      </c>
      <c r="F5770" s="72">
        <f>IF(B5770="TATİL",0,IF(F5769&gt;0,IF(LİSTE!$F$1=H5769,1,H5769+1),IF(F5769=0,H5768+1,IF(F5768=0,H5767+1,IF(F5767=0,H5766+1,IF(F5766=0,H5765+1))))))</f>
        <v>11</v>
      </c>
      <c r="G5770" s="72">
        <f>IF(F5770=0,0,IF(LİSTE!$F$1=F5770,1,F5770+1))</f>
        <v>12</v>
      </c>
      <c r="H5770" s="72">
        <f>IF(G5770=0,0,IF(LİSTE!$F$1=G5770,1,G5770+1))</f>
        <v>13</v>
      </c>
      <c r="I5770" s="72" t="str">
        <f>IFERROR(VLOOKUP(A5770,TATİLLER!$A$2:$D$30000,3,0),"TATİL DEĞİL")</f>
        <v>TATİL DEĞİL</v>
      </c>
    </row>
    <row r="5771" spans="1:9" x14ac:dyDescent="0.25">
      <c r="A5771" s="74">
        <f t="shared" si="1325"/>
        <v>53276</v>
      </c>
      <c r="B5771" s="72">
        <f t="shared" si="1334"/>
        <v>5</v>
      </c>
      <c r="C5771" s="72" t="str">
        <f>IF(F5771=0,"RESMİ TATİL",VLOOKUP(F5771,LİSTE!$B$7:$D$1300,3,0))</f>
        <v>Şevval ÖZDAMAR</v>
      </c>
      <c r="D5771" s="72" t="str">
        <f>IF(G5771=0,"RESMİ TATİL",VLOOKUP(G5771,LİSTE!$B$7:$D$1300,3,0))</f>
        <v>Zeynep AKDAĞ</v>
      </c>
      <c r="E5771" s="72" t="str">
        <f>IF(H5771=0,"RESMİ TATİL",VLOOKUP(H5771,LİSTE!$B$7:$D$1300,3,0))</f>
        <v>Esma ÇOKER</v>
      </c>
      <c r="F5771" s="72">
        <f>IF(B5771="TATİL",0,IF(F5770&gt;0,IF(LİSTE!$F$1=H5770,1,H5770+1),IF(F5770=0,H5769+1,IF(F5769=0,H5768+1,IF(F5768=0,H5767+1,IF(F5767=0,H5766+1))))))</f>
        <v>14</v>
      </c>
      <c r="G5771" s="72">
        <f>IF(F5771=0,0,IF(LİSTE!$F$1=F5771,1,F5771+1))</f>
        <v>15</v>
      </c>
      <c r="H5771" s="72">
        <f>IF(G5771=0,0,IF(LİSTE!$F$1=G5771,1,G5771+1))</f>
        <v>16</v>
      </c>
      <c r="I5771" s="72" t="str">
        <f>IFERROR(VLOOKUP(A5771,TATİLLER!$A$2:$D$30000,3,0),"TATİL DEĞİL")</f>
        <v>TATİL DEĞİL</v>
      </c>
    </row>
    <row r="5772" spans="1:9" x14ac:dyDescent="0.25">
      <c r="A5772" s="74">
        <f t="shared" ref="A5772" si="1336">A5771+3</f>
        <v>53279</v>
      </c>
      <c r="B5772" s="72">
        <f t="shared" si="1334"/>
        <v>1</v>
      </c>
      <c r="C5772" s="72" t="str">
        <f>IF(F5772=0,"RESMİ TATİL",VLOOKUP(F5772,LİSTE!$B$7:$D$1300,3,0))</f>
        <v>Dursun Kubilay YAŞAR</v>
      </c>
      <c r="D5772" s="72" t="str">
        <f>IF(G5772=0,"RESMİ TATİL",VLOOKUP(G5772,LİSTE!$B$7:$D$1300,3,0))</f>
        <v>Zeynep Beril BAŞPINAR</v>
      </c>
      <c r="E5772" s="72" t="str">
        <f>IF(H5772=0,"RESMİ TATİL",VLOOKUP(H5772,LİSTE!$B$7:$D$1300,3,0))</f>
        <v>Ahmet DAL</v>
      </c>
      <c r="F5772" s="72">
        <f>IF(B5772="TATİL",0,IF(F5771&gt;0,IF(LİSTE!$F$1=H5771,1,H5771+1),IF(F5771=0,H5770+1,IF(F5770=0,H5769+1,IF(F5769=0,H5768+1,IF(F5768=0,H5767+1))))))</f>
        <v>17</v>
      </c>
      <c r="G5772" s="72">
        <f>IF(F5772=0,0,IF(LİSTE!$F$1=F5772,1,F5772+1))</f>
        <v>18</v>
      </c>
      <c r="H5772" s="72">
        <f>IF(G5772=0,0,IF(LİSTE!$F$1=G5772,1,G5772+1))</f>
        <v>19</v>
      </c>
      <c r="I5772" s="72" t="str">
        <f>IFERROR(VLOOKUP(A5772,TATİLLER!$A$2:$D$30000,3,0),"TATİL DEĞİL")</f>
        <v>TATİL DEĞİL</v>
      </c>
    </row>
    <row r="5773" spans="1:9" x14ac:dyDescent="0.25">
      <c r="A5773" s="74">
        <f t="shared" si="1325"/>
        <v>53280</v>
      </c>
      <c r="B5773" s="72">
        <f t="shared" si="1334"/>
        <v>2</v>
      </c>
      <c r="C5773" s="72" t="str">
        <f>IF(F5773=0,"RESMİ TATİL",VLOOKUP(F5773,LİSTE!$B$7:$D$1300,3,0))</f>
        <v>Emirhan KARATAŞ</v>
      </c>
      <c r="D5773" s="72" t="str">
        <f>IF(G5773=0,"RESMİ TATİL",VLOOKUP(G5773,LİSTE!$B$7:$D$1300,3,0))</f>
        <v>Zümra Yeter ARI</v>
      </c>
      <c r="E5773" s="72" t="str">
        <f>IF(H5773=0,"RESMİ TATİL",VLOOKUP(H5773,LİSTE!$B$7:$D$1300,3,0))</f>
        <v>Utku KARAGÖZ</v>
      </c>
      <c r="F5773" s="72">
        <f>IF(B5773="TATİL",0,IF(F5772&gt;0,IF(LİSTE!$F$1=H5772,1,H5772+1),IF(F5772=0,H5771+1,IF(F5771=0,H5770+1,IF(F5770=0,H5769+1,IF(F5769=0,H5768+1))))))</f>
        <v>20</v>
      </c>
      <c r="G5773" s="72">
        <f>IF(F5773=0,0,IF(LİSTE!$F$1=F5773,1,F5773+1))</f>
        <v>21</v>
      </c>
      <c r="H5773" s="72">
        <f>IF(G5773=0,0,IF(LİSTE!$F$1=G5773,1,G5773+1))</f>
        <v>22</v>
      </c>
      <c r="I5773" s="72" t="str">
        <f>IFERROR(VLOOKUP(A5773,TATİLLER!$A$2:$D$30000,3,0),"TATİL DEĞİL")</f>
        <v>TATİL DEĞİL</v>
      </c>
    </row>
    <row r="5774" spans="1:9" x14ac:dyDescent="0.25">
      <c r="A5774" s="74">
        <f t="shared" si="1325"/>
        <v>53281</v>
      </c>
      <c r="B5774" s="72">
        <f t="shared" si="1334"/>
        <v>3</v>
      </c>
      <c r="C5774" s="72" t="str">
        <f>IF(F5774=0,"RESMİ TATİL",VLOOKUP(F5774,LİSTE!$B$7:$D$1300,3,0))</f>
        <v>Feyza Zümra AVCIOĞLU</v>
      </c>
      <c r="D5774" s="72" t="str">
        <f>IF(G5774=0,"RESMİ TATİL",VLOOKUP(G5774,LİSTE!$B$7:$D$1300,3,0))</f>
        <v>Yusuf Ali TABUR</v>
      </c>
      <c r="E5774" s="72" t="str">
        <f>IF(H5774=0,"RESMİ TATİL",VLOOKUP(H5774,LİSTE!$B$7:$D$1300,3,0))</f>
        <v>Irmak UTEBAY</v>
      </c>
      <c r="F5774" s="72">
        <f>IF(B5774="TATİL",0,IF(F5773&gt;0,IF(LİSTE!$F$1=H5773,1,H5773+1),IF(F5773=0,H5772+1,IF(F5772=0,H5771+1,IF(F5771=0,H5770+1,IF(F5770=0,H5769+1))))))</f>
        <v>23</v>
      </c>
      <c r="G5774" s="72">
        <f>IF(F5774=0,0,IF(LİSTE!$F$1=F5774,1,F5774+1))</f>
        <v>24</v>
      </c>
      <c r="H5774" s="72">
        <f>IF(G5774=0,0,IF(LİSTE!$F$1=G5774,1,G5774+1))</f>
        <v>25</v>
      </c>
      <c r="I5774" s="72" t="str">
        <f>IFERROR(VLOOKUP(A5774,TATİLLER!$A$2:$D$30000,3,0),"TATİL DEĞİL")</f>
        <v>TATİL DEĞİL</v>
      </c>
    </row>
    <row r="5775" spans="1:9" x14ac:dyDescent="0.25">
      <c r="A5775" s="74">
        <f t="shared" si="1325"/>
        <v>53282</v>
      </c>
      <c r="B5775" s="72">
        <f t="shared" si="1334"/>
        <v>4</v>
      </c>
      <c r="C5775" s="72" t="str">
        <f>IF(F5775=0,"RESMİ TATİL",VLOOKUP(F5775,LİSTE!$B$7:$D$1300,3,0))</f>
        <v>Kerem AKKOÇ</v>
      </c>
      <c r="D5775" s="72" t="str">
        <f>IF(G5775=0,"RESMİ TATİL",VLOOKUP(G5775,LİSTE!$B$7:$D$1300,3,0))</f>
        <v>Elçin Ayşe ELMAS</v>
      </c>
      <c r="E5775" s="72" t="str">
        <f>IF(H5775=0,"RESMİ TATİL",VLOOKUP(H5775,LİSTE!$B$7:$D$1300,3,0))</f>
        <v>Muhammed YILDIZDAĞ</v>
      </c>
      <c r="F5775" s="72">
        <f>IF(B5775="TATİL",0,IF(F5774&gt;0,IF(LİSTE!$F$1=H5774,1,H5774+1),IF(F5774=0,H5773+1,IF(F5773=0,H5772+1,IF(F5772=0,H5771+1,IF(F5771=0,H5770+1))))))</f>
        <v>26</v>
      </c>
      <c r="G5775" s="72">
        <f>IF(F5775=0,0,IF(LİSTE!$F$1=F5775,1,F5775+1))</f>
        <v>27</v>
      </c>
      <c r="H5775" s="72">
        <f>IF(G5775=0,0,IF(LİSTE!$F$1=G5775,1,G5775+1))</f>
        <v>28</v>
      </c>
      <c r="I5775" s="72" t="str">
        <f>IFERROR(VLOOKUP(A5775,TATİLLER!$A$2:$D$30000,3,0),"TATİL DEĞİL")</f>
        <v>TATİL DEĞİL</v>
      </c>
    </row>
    <row r="5776" spans="1:9" x14ac:dyDescent="0.25">
      <c r="A5776" s="74">
        <f t="shared" si="1325"/>
        <v>53283</v>
      </c>
      <c r="B5776" s="72">
        <f t="shared" si="1334"/>
        <v>5</v>
      </c>
      <c r="C5776" s="72" t="str">
        <f>IF(F5776=0,"RESMİ TATİL",VLOOKUP(F5776,LİSTE!$B$7:$D$1300,3,0))</f>
        <v>Nisa Nur SANCAR</v>
      </c>
      <c r="D5776" s="72" t="str">
        <f>IF(G5776=0,"RESMİ TATİL",VLOOKUP(G5776,LİSTE!$B$7:$D$1300,3,0))</f>
        <v>Esila ÇETİN</v>
      </c>
      <c r="E5776" s="72" t="str">
        <f>IF(H5776=0,"RESMİ TATİL",VLOOKUP(H5776,LİSTE!$B$7:$D$1300,3,0))</f>
        <v>Zeynep Sevde TOPUZ</v>
      </c>
      <c r="F5776" s="72">
        <f>IF(B5776="TATİL",0,IF(F5775&gt;0,IF(LİSTE!$F$1=H5775,1,H5775+1),IF(F5775=0,H5774+1,IF(F5774=0,H5773+1,IF(F5773=0,H5772+1,IF(F5772=0,H5771+1))))))</f>
        <v>1</v>
      </c>
      <c r="G5776" s="72">
        <f>IF(F5776=0,0,IF(LİSTE!$F$1=F5776,1,F5776+1))</f>
        <v>2</v>
      </c>
      <c r="H5776" s="72">
        <f>IF(G5776=0,0,IF(LİSTE!$F$1=G5776,1,G5776+1))</f>
        <v>3</v>
      </c>
      <c r="I5776" s="72" t="str">
        <f>IFERROR(VLOOKUP(A5776,TATİLLER!$A$2:$D$30000,3,0),"TATİL DEĞİL")</f>
        <v>TATİL DEĞİL</v>
      </c>
    </row>
    <row r="5777" spans="1:9" x14ac:dyDescent="0.25">
      <c r="A5777" s="74">
        <f t="shared" ref="A5777" si="1337">A5776+3</f>
        <v>53286</v>
      </c>
      <c r="B5777" s="72">
        <f t="shared" si="1334"/>
        <v>1</v>
      </c>
      <c r="C5777" s="72" t="str">
        <f>IF(F5777=0,"RESMİ TATİL",VLOOKUP(F5777,LİSTE!$B$7:$D$1300,3,0))</f>
        <v>Ömer Asaf KADAŞ</v>
      </c>
      <c r="D5777" s="72" t="str">
        <f>IF(G5777=0,"RESMİ TATİL",VLOOKUP(G5777,LİSTE!$B$7:$D$1300,3,0))</f>
        <v>Ramazan Baran ADIGÜZEL</v>
      </c>
      <c r="E5777" s="72" t="str">
        <f>IF(H5777=0,"RESMİ TATİL",VLOOKUP(H5777,LİSTE!$B$7:$D$1300,3,0))</f>
        <v>Bahar AKGÜN</v>
      </c>
      <c r="F5777" s="72">
        <f>IF(B5777="TATİL",0,IF(F5776&gt;0,IF(LİSTE!$F$1=H5776,1,H5776+1),IF(F5776=0,H5775+1,IF(F5775=0,H5774+1,IF(F5774=0,H5773+1,IF(F5773=0,H5772+1))))))</f>
        <v>4</v>
      </c>
      <c r="G5777" s="72">
        <f>IF(F5777=0,0,IF(LİSTE!$F$1=F5777,1,F5777+1))</f>
        <v>5</v>
      </c>
      <c r="H5777" s="72">
        <f>IF(G5777=0,0,IF(LİSTE!$F$1=G5777,1,G5777+1))</f>
        <v>6</v>
      </c>
      <c r="I5777" s="72" t="str">
        <f>IFERROR(VLOOKUP(A5777,TATİLLER!$A$2:$D$30000,3,0),"TATİL DEĞİL")</f>
        <v>TATİL DEĞİL</v>
      </c>
    </row>
    <row r="5778" spans="1:9" x14ac:dyDescent="0.25">
      <c r="A5778" s="74">
        <f t="shared" si="1325"/>
        <v>53287</v>
      </c>
      <c r="B5778" s="72">
        <f t="shared" si="1334"/>
        <v>2</v>
      </c>
      <c r="C5778" s="72" t="str">
        <f>IF(F5778=0,"RESMİ TATİL",VLOOKUP(F5778,LİSTE!$B$7:$D$1300,3,0))</f>
        <v>Ömer AKGÜL</v>
      </c>
      <c r="D5778" s="72" t="str">
        <f>IF(G5778=0,"RESMİ TATİL",VLOOKUP(G5778,LİSTE!$B$7:$D$1300,3,0))</f>
        <v>Muharrem EFE TANRIVERDİ</v>
      </c>
      <c r="E5778" s="72" t="str">
        <f>IF(H5778=0,"RESMİ TATİL",VLOOKUP(H5778,LİSTE!$B$7:$D$1300,3,0))</f>
        <v>Anıl DOĞAN</v>
      </c>
      <c r="F5778" s="72">
        <f>IF(B5778="TATİL",0,IF(F5777&gt;0,IF(LİSTE!$F$1=H5777,1,H5777+1),IF(F5777=0,H5776+1,IF(F5776=0,H5775+1,IF(F5775=0,H5774+1,IF(F5774=0,H5773+1))))))</f>
        <v>7</v>
      </c>
      <c r="G5778" s="72">
        <f>IF(F5778=0,0,IF(LİSTE!$F$1=F5778,1,F5778+1))</f>
        <v>8</v>
      </c>
      <c r="H5778" s="72">
        <f>IF(G5778=0,0,IF(LİSTE!$F$1=G5778,1,G5778+1))</f>
        <v>9</v>
      </c>
      <c r="I5778" s="72" t="str">
        <f>IFERROR(VLOOKUP(A5778,TATİLLER!$A$2:$D$30000,3,0),"TATİL DEĞİL")</f>
        <v>TATİL DEĞİL</v>
      </c>
    </row>
    <row r="5779" spans="1:9" x14ac:dyDescent="0.25">
      <c r="A5779" s="74">
        <f t="shared" si="1325"/>
        <v>53288</v>
      </c>
      <c r="B5779" s="72">
        <f t="shared" si="1334"/>
        <v>3</v>
      </c>
      <c r="C5779" s="72" t="str">
        <f>IF(F5779=0,"RESMİ TATİL",VLOOKUP(F5779,LİSTE!$B$7:$D$1300,3,0))</f>
        <v>İpek ARSLAN</v>
      </c>
      <c r="D5779" s="72" t="str">
        <f>IF(G5779=0,"RESMİ TATİL",VLOOKUP(G5779,LİSTE!$B$7:$D$1300,3,0))</f>
        <v>Efe KARSAK</v>
      </c>
      <c r="E5779" s="72" t="str">
        <f>IF(H5779=0,"RESMİ TATİL",VLOOKUP(H5779,LİSTE!$B$7:$D$1300,3,0))</f>
        <v>Abdullah KIRBAÇ</v>
      </c>
      <c r="F5779" s="72">
        <f>IF(B5779="TATİL",0,IF(F5778&gt;0,IF(LİSTE!$F$1=H5778,1,H5778+1),IF(F5778=0,H5777+1,IF(F5777=0,H5776+1,IF(F5776=0,H5775+1,IF(F5775=0,H5774+1))))))</f>
        <v>10</v>
      </c>
      <c r="G5779" s="72">
        <f>IF(F5779=0,0,IF(LİSTE!$F$1=F5779,1,F5779+1))</f>
        <v>11</v>
      </c>
      <c r="H5779" s="72">
        <f>IF(G5779=0,0,IF(LİSTE!$F$1=G5779,1,G5779+1))</f>
        <v>12</v>
      </c>
      <c r="I5779" s="72" t="str">
        <f>IFERROR(VLOOKUP(A5779,TATİLLER!$A$2:$D$30000,3,0),"TATİL DEĞİL")</f>
        <v>TATİL DEĞİL</v>
      </c>
    </row>
    <row r="5780" spans="1:9" x14ac:dyDescent="0.25">
      <c r="A5780" s="74">
        <f t="shared" si="1325"/>
        <v>53289</v>
      </c>
      <c r="B5780" s="72">
        <f t="shared" si="1334"/>
        <v>4</v>
      </c>
      <c r="C5780" s="72" t="str">
        <f>IF(F5780=0,"RESMİ TATİL",VLOOKUP(F5780,LİSTE!$B$7:$D$1300,3,0))</f>
        <v>Ümmü Defne GÜLER</v>
      </c>
      <c r="D5780" s="72" t="str">
        <f>IF(G5780=0,"RESMİ TATİL",VLOOKUP(G5780,LİSTE!$B$7:$D$1300,3,0))</f>
        <v>Şevval ÖZDAMAR</v>
      </c>
      <c r="E5780" s="72" t="str">
        <f>IF(H5780=0,"RESMİ TATİL",VLOOKUP(H5780,LİSTE!$B$7:$D$1300,3,0))</f>
        <v>Zeynep AKDAĞ</v>
      </c>
      <c r="F5780" s="72">
        <f>IF(B5780="TATİL",0,IF(F5779&gt;0,IF(LİSTE!$F$1=H5779,1,H5779+1),IF(F5779=0,H5778+1,IF(F5778=0,H5777+1,IF(F5777=0,H5776+1,IF(F5776=0,H5775+1))))))</f>
        <v>13</v>
      </c>
      <c r="G5780" s="72">
        <f>IF(F5780=0,0,IF(LİSTE!$F$1=F5780,1,F5780+1))</f>
        <v>14</v>
      </c>
      <c r="H5780" s="72">
        <f>IF(G5780=0,0,IF(LİSTE!$F$1=G5780,1,G5780+1))</f>
        <v>15</v>
      </c>
      <c r="I5780" s="72" t="str">
        <f>IFERROR(VLOOKUP(A5780,TATİLLER!$A$2:$D$30000,3,0),"TATİL DEĞİL")</f>
        <v>TATİL DEĞİL</v>
      </c>
    </row>
    <row r="5781" spans="1:9" x14ac:dyDescent="0.25">
      <c r="A5781" s="74">
        <f t="shared" si="1325"/>
        <v>53290</v>
      </c>
      <c r="B5781" s="72">
        <f t="shared" si="1334"/>
        <v>5</v>
      </c>
      <c r="C5781" s="72" t="str">
        <f>IF(F5781=0,"RESMİ TATİL",VLOOKUP(F5781,LİSTE!$B$7:$D$1300,3,0))</f>
        <v>Esma ÇOKER</v>
      </c>
      <c r="D5781" s="72" t="str">
        <f>IF(G5781=0,"RESMİ TATİL",VLOOKUP(G5781,LİSTE!$B$7:$D$1300,3,0))</f>
        <v>Dursun Kubilay YAŞAR</v>
      </c>
      <c r="E5781" s="72" t="str">
        <f>IF(H5781=0,"RESMİ TATİL",VLOOKUP(H5781,LİSTE!$B$7:$D$1300,3,0))</f>
        <v>Zeynep Beril BAŞPINAR</v>
      </c>
      <c r="F5781" s="72">
        <f>IF(B5781="TATİL",0,IF(F5780&gt;0,IF(LİSTE!$F$1=H5780,1,H5780+1),IF(F5780=0,H5779+1,IF(F5779=0,H5778+1,IF(F5778=0,H5777+1,IF(F5777=0,H5776+1))))))</f>
        <v>16</v>
      </c>
      <c r="G5781" s="72">
        <f>IF(F5781=0,0,IF(LİSTE!$F$1=F5781,1,F5781+1))</f>
        <v>17</v>
      </c>
      <c r="H5781" s="72">
        <f>IF(G5781=0,0,IF(LİSTE!$F$1=G5781,1,G5781+1))</f>
        <v>18</v>
      </c>
      <c r="I5781" s="72" t="str">
        <f>IFERROR(VLOOKUP(A5781,TATİLLER!$A$2:$D$30000,3,0),"TATİL DEĞİL")</f>
        <v>TATİL DEĞİL</v>
      </c>
    </row>
    <row r="5782" spans="1:9" x14ac:dyDescent="0.25">
      <c r="A5782" s="74">
        <f t="shared" ref="A5782" si="1338">A5781+3</f>
        <v>53293</v>
      </c>
      <c r="B5782" s="72">
        <f t="shared" si="1334"/>
        <v>1</v>
      </c>
      <c r="C5782" s="72" t="str">
        <f>IF(F5782=0,"RESMİ TATİL",VLOOKUP(F5782,LİSTE!$B$7:$D$1300,3,0))</f>
        <v>Ahmet DAL</v>
      </c>
      <c r="D5782" s="72" t="str">
        <f>IF(G5782=0,"RESMİ TATİL",VLOOKUP(G5782,LİSTE!$B$7:$D$1300,3,0))</f>
        <v>Emirhan KARATAŞ</v>
      </c>
      <c r="E5782" s="72" t="str">
        <f>IF(H5782=0,"RESMİ TATİL",VLOOKUP(H5782,LİSTE!$B$7:$D$1300,3,0))</f>
        <v>Zümra Yeter ARI</v>
      </c>
      <c r="F5782" s="72">
        <f>IF(B5782="TATİL",0,IF(F5781&gt;0,IF(LİSTE!$F$1=H5781,1,H5781+1),IF(F5781=0,H5780+1,IF(F5780=0,H5779+1,IF(F5779=0,H5778+1,IF(F5778=0,H5777+1))))))</f>
        <v>19</v>
      </c>
      <c r="G5782" s="72">
        <f>IF(F5782=0,0,IF(LİSTE!$F$1=F5782,1,F5782+1))</f>
        <v>20</v>
      </c>
      <c r="H5782" s="72">
        <f>IF(G5782=0,0,IF(LİSTE!$F$1=G5782,1,G5782+1))</f>
        <v>21</v>
      </c>
      <c r="I5782" s="72" t="str">
        <f>IFERROR(VLOOKUP(A5782,TATİLLER!$A$2:$D$30000,3,0),"TATİL DEĞİL")</f>
        <v>TATİL DEĞİL</v>
      </c>
    </row>
    <row r="5783" spans="1:9" x14ac:dyDescent="0.25">
      <c r="A5783" s="74">
        <f t="shared" si="1325"/>
        <v>53294</v>
      </c>
      <c r="B5783" s="72">
        <f t="shared" si="1334"/>
        <v>2</v>
      </c>
      <c r="C5783" s="72" t="str">
        <f>IF(F5783=0,"RESMİ TATİL",VLOOKUP(F5783,LİSTE!$B$7:$D$1300,3,0))</f>
        <v>Utku KARAGÖZ</v>
      </c>
      <c r="D5783" s="72" t="str">
        <f>IF(G5783=0,"RESMİ TATİL",VLOOKUP(G5783,LİSTE!$B$7:$D$1300,3,0))</f>
        <v>Feyza Zümra AVCIOĞLU</v>
      </c>
      <c r="E5783" s="72" t="str">
        <f>IF(H5783=0,"RESMİ TATİL",VLOOKUP(H5783,LİSTE!$B$7:$D$1300,3,0))</f>
        <v>Yusuf Ali TABUR</v>
      </c>
      <c r="F5783" s="72">
        <f>IF(B5783="TATİL",0,IF(F5782&gt;0,IF(LİSTE!$F$1=H5782,1,H5782+1),IF(F5782=0,H5781+1,IF(F5781=0,H5780+1,IF(F5780=0,H5779+1,IF(F5779=0,H5778+1))))))</f>
        <v>22</v>
      </c>
      <c r="G5783" s="72">
        <f>IF(F5783=0,0,IF(LİSTE!$F$1=F5783,1,F5783+1))</f>
        <v>23</v>
      </c>
      <c r="H5783" s="72">
        <f>IF(G5783=0,0,IF(LİSTE!$F$1=G5783,1,G5783+1))</f>
        <v>24</v>
      </c>
      <c r="I5783" s="72" t="str">
        <f>IFERROR(VLOOKUP(A5783,TATİLLER!$A$2:$D$30000,3,0),"TATİL DEĞİL")</f>
        <v>TATİL DEĞİL</v>
      </c>
    </row>
    <row r="5784" spans="1:9" x14ac:dyDescent="0.25">
      <c r="A5784" s="74">
        <f t="shared" si="1325"/>
        <v>53295</v>
      </c>
      <c r="B5784" s="72">
        <f t="shared" si="1334"/>
        <v>3</v>
      </c>
      <c r="C5784" s="72" t="str">
        <f>IF(F5784=0,"RESMİ TATİL",VLOOKUP(F5784,LİSTE!$B$7:$D$1300,3,0))</f>
        <v>Irmak UTEBAY</v>
      </c>
      <c r="D5784" s="72" t="str">
        <f>IF(G5784=0,"RESMİ TATİL",VLOOKUP(G5784,LİSTE!$B$7:$D$1300,3,0))</f>
        <v>Kerem AKKOÇ</v>
      </c>
      <c r="E5784" s="72" t="str">
        <f>IF(H5784=0,"RESMİ TATİL",VLOOKUP(H5784,LİSTE!$B$7:$D$1300,3,0))</f>
        <v>Elçin Ayşe ELMAS</v>
      </c>
      <c r="F5784" s="72">
        <f>IF(B5784="TATİL",0,IF(F5783&gt;0,IF(LİSTE!$F$1=H5783,1,H5783+1),IF(F5783=0,H5782+1,IF(F5782=0,H5781+1,IF(F5781=0,H5780+1,IF(F5780=0,H5779+1))))))</f>
        <v>25</v>
      </c>
      <c r="G5784" s="72">
        <f>IF(F5784=0,0,IF(LİSTE!$F$1=F5784,1,F5784+1))</f>
        <v>26</v>
      </c>
      <c r="H5784" s="72">
        <f>IF(G5784=0,0,IF(LİSTE!$F$1=G5784,1,G5784+1))</f>
        <v>27</v>
      </c>
      <c r="I5784" s="72" t="str">
        <f>IFERROR(VLOOKUP(A5784,TATİLLER!$A$2:$D$30000,3,0),"TATİL DEĞİL")</f>
        <v>TATİL DEĞİL</v>
      </c>
    </row>
    <row r="5785" spans="1:9" x14ac:dyDescent="0.25">
      <c r="A5785" s="74">
        <f t="shared" si="1325"/>
        <v>53296</v>
      </c>
      <c r="B5785" s="72">
        <f t="shared" si="1334"/>
        <v>4</v>
      </c>
      <c r="C5785" s="72" t="str">
        <f>IF(F5785=0,"RESMİ TATİL",VLOOKUP(F5785,LİSTE!$B$7:$D$1300,3,0))</f>
        <v>Muhammed YILDIZDAĞ</v>
      </c>
      <c r="D5785" s="72" t="str">
        <f>IF(G5785=0,"RESMİ TATİL",VLOOKUP(G5785,LİSTE!$B$7:$D$1300,3,0))</f>
        <v>Nisa Nur SANCAR</v>
      </c>
      <c r="E5785" s="72" t="str">
        <f>IF(H5785=0,"RESMİ TATİL",VLOOKUP(H5785,LİSTE!$B$7:$D$1300,3,0))</f>
        <v>Esila ÇETİN</v>
      </c>
      <c r="F5785" s="72">
        <f>IF(B5785="TATİL",0,IF(F5784&gt;0,IF(LİSTE!$F$1=H5784,1,H5784+1),IF(F5784=0,H5783+1,IF(F5783=0,H5782+1,IF(F5782=0,H5781+1,IF(F5781=0,H5780+1))))))</f>
        <v>28</v>
      </c>
      <c r="G5785" s="72">
        <f>IF(F5785=0,0,IF(LİSTE!$F$1=F5785,1,F5785+1))</f>
        <v>1</v>
      </c>
      <c r="H5785" s="72">
        <f>IF(G5785=0,0,IF(LİSTE!$F$1=G5785,1,G5785+1))</f>
        <v>2</v>
      </c>
      <c r="I5785" s="72" t="str">
        <f>IFERROR(VLOOKUP(A5785,TATİLLER!$A$2:$D$30000,3,0),"TATİL DEĞİL")</f>
        <v>TATİL DEĞİL</v>
      </c>
    </row>
    <row r="5786" spans="1:9" x14ac:dyDescent="0.25">
      <c r="A5786" s="74">
        <f t="shared" si="1325"/>
        <v>53297</v>
      </c>
      <c r="B5786" s="72">
        <f t="shared" si="1334"/>
        <v>5</v>
      </c>
      <c r="C5786" s="72" t="str">
        <f>IF(F5786=0,"RESMİ TATİL",VLOOKUP(F5786,LİSTE!$B$7:$D$1300,3,0))</f>
        <v>Zeynep Sevde TOPUZ</v>
      </c>
      <c r="D5786" s="72" t="str">
        <f>IF(G5786=0,"RESMİ TATİL",VLOOKUP(G5786,LİSTE!$B$7:$D$1300,3,0))</f>
        <v>Ömer Asaf KADAŞ</v>
      </c>
      <c r="E5786" s="72" t="str">
        <f>IF(H5786=0,"RESMİ TATİL",VLOOKUP(H5786,LİSTE!$B$7:$D$1300,3,0))</f>
        <v>Ramazan Baran ADIGÜZEL</v>
      </c>
      <c r="F5786" s="72">
        <f>IF(B5786="TATİL",0,IF(F5785&gt;0,IF(LİSTE!$F$1=H5785,1,H5785+1),IF(F5785=0,H5784+1,IF(F5784=0,H5783+1,IF(F5783=0,H5782+1,IF(F5782=0,H5781+1))))))</f>
        <v>3</v>
      </c>
      <c r="G5786" s="72">
        <f>IF(F5786=0,0,IF(LİSTE!$F$1=F5786,1,F5786+1))</f>
        <v>4</v>
      </c>
      <c r="H5786" s="72">
        <f>IF(G5786=0,0,IF(LİSTE!$F$1=G5786,1,G5786+1))</f>
        <v>5</v>
      </c>
      <c r="I5786" s="72" t="str">
        <f>IFERROR(VLOOKUP(A5786,TATİLLER!$A$2:$D$30000,3,0),"TATİL DEĞİL")</f>
        <v>TATİL DEĞİL</v>
      </c>
    </row>
    <row r="5787" spans="1:9" x14ac:dyDescent="0.25">
      <c r="A5787" s="74">
        <f t="shared" ref="A5787" si="1339">A5786+3</f>
        <v>53300</v>
      </c>
      <c r="B5787" s="72">
        <f t="shared" si="1334"/>
        <v>1</v>
      </c>
      <c r="C5787" s="72" t="str">
        <f>IF(F5787=0,"RESMİ TATİL",VLOOKUP(F5787,LİSTE!$B$7:$D$1300,3,0))</f>
        <v>Bahar AKGÜN</v>
      </c>
      <c r="D5787" s="72" t="str">
        <f>IF(G5787=0,"RESMİ TATİL",VLOOKUP(G5787,LİSTE!$B$7:$D$1300,3,0))</f>
        <v>Ömer AKGÜL</v>
      </c>
      <c r="E5787" s="72" t="str">
        <f>IF(H5787=0,"RESMİ TATİL",VLOOKUP(H5787,LİSTE!$B$7:$D$1300,3,0))</f>
        <v>Muharrem EFE TANRIVERDİ</v>
      </c>
      <c r="F5787" s="72">
        <f>IF(B5787="TATİL",0,IF(F5786&gt;0,IF(LİSTE!$F$1=H5786,1,H5786+1),IF(F5786=0,H5785+1,IF(F5785=0,H5784+1,IF(F5784=0,H5783+1,IF(F5783=0,H5782+1))))))</f>
        <v>6</v>
      </c>
      <c r="G5787" s="72">
        <f>IF(F5787=0,0,IF(LİSTE!$F$1=F5787,1,F5787+1))</f>
        <v>7</v>
      </c>
      <c r="H5787" s="72">
        <f>IF(G5787=0,0,IF(LİSTE!$F$1=G5787,1,G5787+1))</f>
        <v>8</v>
      </c>
      <c r="I5787" s="72" t="str">
        <f>IFERROR(VLOOKUP(A5787,TATİLLER!$A$2:$D$30000,3,0),"TATİL DEĞİL")</f>
        <v>TATİL DEĞİL</v>
      </c>
    </row>
    <row r="5788" spans="1:9" x14ac:dyDescent="0.25">
      <c r="A5788" s="74">
        <f t="shared" ref="A5788:A5851" si="1340">A5787+1</f>
        <v>53301</v>
      </c>
      <c r="B5788" s="72">
        <f t="shared" si="1334"/>
        <v>2</v>
      </c>
      <c r="C5788" s="72" t="str">
        <f>IF(F5788=0,"RESMİ TATİL",VLOOKUP(F5788,LİSTE!$B$7:$D$1300,3,0))</f>
        <v>Anıl DOĞAN</v>
      </c>
      <c r="D5788" s="72" t="str">
        <f>IF(G5788=0,"RESMİ TATİL",VLOOKUP(G5788,LİSTE!$B$7:$D$1300,3,0))</f>
        <v>İpek ARSLAN</v>
      </c>
      <c r="E5788" s="72" t="str">
        <f>IF(H5788=0,"RESMİ TATİL",VLOOKUP(H5788,LİSTE!$B$7:$D$1300,3,0))</f>
        <v>Efe KARSAK</v>
      </c>
      <c r="F5788" s="72">
        <f>IF(B5788="TATİL",0,IF(F5787&gt;0,IF(LİSTE!$F$1=H5787,1,H5787+1),IF(F5787=0,H5786+1,IF(F5786=0,H5785+1,IF(F5785=0,H5784+1,IF(F5784=0,H5783+1))))))</f>
        <v>9</v>
      </c>
      <c r="G5788" s="72">
        <f>IF(F5788=0,0,IF(LİSTE!$F$1=F5788,1,F5788+1))</f>
        <v>10</v>
      </c>
      <c r="H5788" s="72">
        <f>IF(G5788=0,0,IF(LİSTE!$F$1=G5788,1,G5788+1))</f>
        <v>11</v>
      </c>
      <c r="I5788" s="72" t="str">
        <f>IFERROR(VLOOKUP(A5788,TATİLLER!$A$2:$D$30000,3,0),"TATİL DEĞİL")</f>
        <v>TATİL DEĞİL</v>
      </c>
    </row>
    <row r="5789" spans="1:9" x14ac:dyDescent="0.25">
      <c r="A5789" s="74">
        <f t="shared" si="1340"/>
        <v>53302</v>
      </c>
      <c r="B5789" s="72">
        <f t="shared" si="1334"/>
        <v>3</v>
      </c>
      <c r="C5789" s="72" t="str">
        <f>IF(F5789=0,"RESMİ TATİL",VLOOKUP(F5789,LİSTE!$B$7:$D$1300,3,0))</f>
        <v>Abdullah KIRBAÇ</v>
      </c>
      <c r="D5789" s="72" t="str">
        <f>IF(G5789=0,"RESMİ TATİL",VLOOKUP(G5789,LİSTE!$B$7:$D$1300,3,0))</f>
        <v>Ümmü Defne GÜLER</v>
      </c>
      <c r="E5789" s="72" t="str">
        <f>IF(H5789=0,"RESMİ TATİL",VLOOKUP(H5789,LİSTE!$B$7:$D$1300,3,0))</f>
        <v>Şevval ÖZDAMAR</v>
      </c>
      <c r="F5789" s="72">
        <f>IF(B5789="TATİL",0,IF(F5788&gt;0,IF(LİSTE!$F$1=H5788,1,H5788+1),IF(F5788=0,H5787+1,IF(F5787=0,H5786+1,IF(F5786=0,H5785+1,IF(F5785=0,H5784+1))))))</f>
        <v>12</v>
      </c>
      <c r="G5789" s="72">
        <f>IF(F5789=0,0,IF(LİSTE!$F$1=F5789,1,F5789+1))</f>
        <v>13</v>
      </c>
      <c r="H5789" s="72">
        <f>IF(G5789=0,0,IF(LİSTE!$F$1=G5789,1,G5789+1))</f>
        <v>14</v>
      </c>
      <c r="I5789" s="72" t="str">
        <f>IFERROR(VLOOKUP(A5789,TATİLLER!$A$2:$D$30000,3,0),"TATİL DEĞİL")</f>
        <v>TATİL DEĞİL</v>
      </c>
    </row>
    <row r="5790" spans="1:9" x14ac:dyDescent="0.25">
      <c r="A5790" s="74">
        <f t="shared" si="1340"/>
        <v>53303</v>
      </c>
      <c r="B5790" s="72">
        <f t="shared" si="1334"/>
        <v>4</v>
      </c>
      <c r="C5790" s="72" t="str">
        <f>IF(F5790=0,"RESMİ TATİL",VLOOKUP(F5790,LİSTE!$B$7:$D$1300,3,0))</f>
        <v>Zeynep AKDAĞ</v>
      </c>
      <c r="D5790" s="72" t="str">
        <f>IF(G5790=0,"RESMİ TATİL",VLOOKUP(G5790,LİSTE!$B$7:$D$1300,3,0))</f>
        <v>Esma ÇOKER</v>
      </c>
      <c r="E5790" s="72" t="str">
        <f>IF(H5790=0,"RESMİ TATİL",VLOOKUP(H5790,LİSTE!$B$7:$D$1300,3,0))</f>
        <v>Dursun Kubilay YAŞAR</v>
      </c>
      <c r="F5790" s="72">
        <f>IF(B5790="TATİL",0,IF(F5789&gt;0,IF(LİSTE!$F$1=H5789,1,H5789+1),IF(F5789=0,H5788+1,IF(F5788=0,H5787+1,IF(F5787=0,H5786+1,IF(F5786=0,H5785+1))))))</f>
        <v>15</v>
      </c>
      <c r="G5790" s="72">
        <f>IF(F5790=0,0,IF(LİSTE!$F$1=F5790,1,F5790+1))</f>
        <v>16</v>
      </c>
      <c r="H5790" s="72">
        <f>IF(G5790=0,0,IF(LİSTE!$F$1=G5790,1,G5790+1))</f>
        <v>17</v>
      </c>
      <c r="I5790" s="72" t="str">
        <f>IFERROR(VLOOKUP(A5790,TATİLLER!$A$2:$D$30000,3,0),"TATİL DEĞİL")</f>
        <v>TATİL DEĞİL</v>
      </c>
    </row>
    <row r="5791" spans="1:9" x14ac:dyDescent="0.25">
      <c r="A5791" s="74">
        <f t="shared" si="1340"/>
        <v>53304</v>
      </c>
      <c r="B5791" s="72">
        <f t="shared" si="1334"/>
        <v>5</v>
      </c>
      <c r="C5791" s="72" t="str">
        <f>IF(F5791=0,"RESMİ TATİL",VLOOKUP(F5791,LİSTE!$B$7:$D$1300,3,0))</f>
        <v>Zeynep Beril BAŞPINAR</v>
      </c>
      <c r="D5791" s="72" t="str">
        <f>IF(G5791=0,"RESMİ TATİL",VLOOKUP(G5791,LİSTE!$B$7:$D$1300,3,0))</f>
        <v>Ahmet DAL</v>
      </c>
      <c r="E5791" s="72" t="str">
        <f>IF(H5791=0,"RESMİ TATİL",VLOOKUP(H5791,LİSTE!$B$7:$D$1300,3,0))</f>
        <v>Emirhan KARATAŞ</v>
      </c>
      <c r="F5791" s="72">
        <f>IF(B5791="TATİL",0,IF(F5790&gt;0,IF(LİSTE!$F$1=H5790,1,H5790+1),IF(F5790=0,H5789+1,IF(F5789=0,H5788+1,IF(F5788=0,H5787+1,IF(F5787=0,H5786+1))))))</f>
        <v>18</v>
      </c>
      <c r="G5791" s="72">
        <f>IF(F5791=0,0,IF(LİSTE!$F$1=F5791,1,F5791+1))</f>
        <v>19</v>
      </c>
      <c r="H5791" s="72">
        <f>IF(G5791=0,0,IF(LİSTE!$F$1=G5791,1,G5791+1))</f>
        <v>20</v>
      </c>
      <c r="I5791" s="72" t="str">
        <f>IFERROR(VLOOKUP(A5791,TATİLLER!$A$2:$D$30000,3,0),"TATİL DEĞİL")</f>
        <v>TATİL DEĞİL</v>
      </c>
    </row>
    <row r="5792" spans="1:9" x14ac:dyDescent="0.25">
      <c r="A5792" s="74">
        <f t="shared" ref="A5792" si="1341">A5791+3</f>
        <v>53307</v>
      </c>
      <c r="B5792" s="72">
        <f t="shared" si="1334"/>
        <v>1</v>
      </c>
      <c r="C5792" s="72" t="str">
        <f>IF(F5792=0,"RESMİ TATİL",VLOOKUP(F5792,LİSTE!$B$7:$D$1300,3,0))</f>
        <v>Zümra Yeter ARI</v>
      </c>
      <c r="D5792" s="72" t="str">
        <f>IF(G5792=0,"RESMİ TATİL",VLOOKUP(G5792,LİSTE!$B$7:$D$1300,3,0))</f>
        <v>Utku KARAGÖZ</v>
      </c>
      <c r="E5792" s="72" t="str">
        <f>IF(H5792=0,"RESMİ TATİL",VLOOKUP(H5792,LİSTE!$B$7:$D$1300,3,0))</f>
        <v>Feyza Zümra AVCIOĞLU</v>
      </c>
      <c r="F5792" s="72">
        <f>IF(B5792="TATİL",0,IF(F5791&gt;0,IF(LİSTE!$F$1=H5791,1,H5791+1),IF(F5791=0,H5790+1,IF(F5790=0,H5789+1,IF(F5789=0,H5788+1,IF(F5788=0,H5787+1))))))</f>
        <v>21</v>
      </c>
      <c r="G5792" s="72">
        <f>IF(F5792=0,0,IF(LİSTE!$F$1=F5792,1,F5792+1))</f>
        <v>22</v>
      </c>
      <c r="H5792" s="72">
        <f>IF(G5792=0,0,IF(LİSTE!$F$1=G5792,1,G5792+1))</f>
        <v>23</v>
      </c>
      <c r="I5792" s="72" t="str">
        <f>IFERROR(VLOOKUP(A5792,TATİLLER!$A$2:$D$30000,3,0),"TATİL DEĞİL")</f>
        <v>TATİL DEĞİL</v>
      </c>
    </row>
    <row r="5793" spans="1:9" x14ac:dyDescent="0.25">
      <c r="A5793" s="74">
        <f t="shared" si="1340"/>
        <v>53308</v>
      </c>
      <c r="B5793" s="72">
        <f t="shared" si="1334"/>
        <v>2</v>
      </c>
      <c r="C5793" s="72" t="str">
        <f>IF(F5793=0,"RESMİ TATİL",VLOOKUP(F5793,LİSTE!$B$7:$D$1300,3,0))</f>
        <v>Yusuf Ali TABUR</v>
      </c>
      <c r="D5793" s="72" t="str">
        <f>IF(G5793=0,"RESMİ TATİL",VLOOKUP(G5793,LİSTE!$B$7:$D$1300,3,0))</f>
        <v>Irmak UTEBAY</v>
      </c>
      <c r="E5793" s="72" t="str">
        <f>IF(H5793=0,"RESMİ TATİL",VLOOKUP(H5793,LİSTE!$B$7:$D$1300,3,0))</f>
        <v>Kerem AKKOÇ</v>
      </c>
      <c r="F5793" s="72">
        <f>IF(B5793="TATİL",0,IF(F5792&gt;0,IF(LİSTE!$F$1=H5792,1,H5792+1),IF(F5792=0,H5791+1,IF(F5791=0,H5790+1,IF(F5790=0,H5789+1,IF(F5789=0,H5788+1))))))</f>
        <v>24</v>
      </c>
      <c r="G5793" s="72">
        <f>IF(F5793=0,0,IF(LİSTE!$F$1=F5793,1,F5793+1))</f>
        <v>25</v>
      </c>
      <c r="H5793" s="72">
        <f>IF(G5793=0,0,IF(LİSTE!$F$1=G5793,1,G5793+1))</f>
        <v>26</v>
      </c>
      <c r="I5793" s="72" t="str">
        <f>IFERROR(VLOOKUP(A5793,TATİLLER!$A$2:$D$30000,3,0),"TATİL DEĞİL")</f>
        <v>TATİL DEĞİL</v>
      </c>
    </row>
    <row r="5794" spans="1:9" x14ac:dyDescent="0.25">
      <c r="A5794" s="74">
        <f t="shared" si="1340"/>
        <v>53309</v>
      </c>
      <c r="B5794" s="72">
        <f t="shared" si="1334"/>
        <v>3</v>
      </c>
      <c r="C5794" s="72" t="str">
        <f>IF(F5794=0,"RESMİ TATİL",VLOOKUP(F5794,LİSTE!$B$7:$D$1300,3,0))</f>
        <v>Elçin Ayşe ELMAS</v>
      </c>
      <c r="D5794" s="72" t="str">
        <f>IF(G5794=0,"RESMİ TATİL",VLOOKUP(G5794,LİSTE!$B$7:$D$1300,3,0))</f>
        <v>Muhammed YILDIZDAĞ</v>
      </c>
      <c r="E5794" s="72" t="str">
        <f>IF(H5794=0,"RESMİ TATİL",VLOOKUP(H5794,LİSTE!$B$7:$D$1300,3,0))</f>
        <v>Nisa Nur SANCAR</v>
      </c>
      <c r="F5794" s="72">
        <f>IF(B5794="TATİL",0,IF(F5793&gt;0,IF(LİSTE!$F$1=H5793,1,H5793+1),IF(F5793=0,H5792+1,IF(F5792=0,H5791+1,IF(F5791=0,H5790+1,IF(F5790=0,H5789+1))))))</f>
        <v>27</v>
      </c>
      <c r="G5794" s="72">
        <f>IF(F5794=0,0,IF(LİSTE!$F$1=F5794,1,F5794+1))</f>
        <v>28</v>
      </c>
      <c r="H5794" s="72">
        <f>IF(G5794=0,0,IF(LİSTE!$F$1=G5794,1,G5794+1))</f>
        <v>1</v>
      </c>
      <c r="I5794" s="72" t="str">
        <f>IFERROR(VLOOKUP(A5794,TATİLLER!$A$2:$D$30000,3,0),"TATİL DEĞİL")</f>
        <v>TATİL DEĞİL</v>
      </c>
    </row>
    <row r="5795" spans="1:9" x14ac:dyDescent="0.25">
      <c r="A5795" s="74">
        <f t="shared" si="1340"/>
        <v>53310</v>
      </c>
      <c r="B5795" s="72">
        <f t="shared" si="1334"/>
        <v>4</v>
      </c>
      <c r="C5795" s="72" t="str">
        <f>IF(F5795=0,"RESMİ TATİL",VLOOKUP(F5795,LİSTE!$B$7:$D$1300,3,0))</f>
        <v>Esila ÇETİN</v>
      </c>
      <c r="D5795" s="72" t="str">
        <f>IF(G5795=0,"RESMİ TATİL",VLOOKUP(G5795,LİSTE!$B$7:$D$1300,3,0))</f>
        <v>Zeynep Sevde TOPUZ</v>
      </c>
      <c r="E5795" s="72" t="str">
        <f>IF(H5795=0,"RESMİ TATİL",VLOOKUP(H5795,LİSTE!$B$7:$D$1300,3,0))</f>
        <v>Ömer Asaf KADAŞ</v>
      </c>
      <c r="F5795" s="72">
        <f>IF(B5795="TATİL",0,IF(F5794&gt;0,IF(LİSTE!$F$1=H5794,1,H5794+1),IF(F5794=0,H5793+1,IF(F5793=0,H5792+1,IF(F5792=0,H5791+1,IF(F5791=0,H5790+1))))))</f>
        <v>2</v>
      </c>
      <c r="G5795" s="72">
        <f>IF(F5795=0,0,IF(LİSTE!$F$1=F5795,1,F5795+1))</f>
        <v>3</v>
      </c>
      <c r="H5795" s="72">
        <f>IF(G5795=0,0,IF(LİSTE!$F$1=G5795,1,G5795+1))</f>
        <v>4</v>
      </c>
      <c r="I5795" s="72" t="str">
        <f>IFERROR(VLOOKUP(A5795,TATİLLER!$A$2:$D$30000,3,0),"TATİL DEĞİL")</f>
        <v>TATİL DEĞİL</v>
      </c>
    </row>
    <row r="5796" spans="1:9" x14ac:dyDescent="0.25">
      <c r="A5796" s="74">
        <f t="shared" si="1340"/>
        <v>53311</v>
      </c>
      <c r="B5796" s="72">
        <f t="shared" si="1334"/>
        <v>5</v>
      </c>
      <c r="C5796" s="72" t="str">
        <f>IF(F5796=0,"RESMİ TATİL",VLOOKUP(F5796,LİSTE!$B$7:$D$1300,3,0))</f>
        <v>Ramazan Baran ADIGÜZEL</v>
      </c>
      <c r="D5796" s="72" t="str">
        <f>IF(G5796=0,"RESMİ TATİL",VLOOKUP(G5796,LİSTE!$B$7:$D$1300,3,0))</f>
        <v>Bahar AKGÜN</v>
      </c>
      <c r="E5796" s="72" t="str">
        <f>IF(H5796=0,"RESMİ TATİL",VLOOKUP(H5796,LİSTE!$B$7:$D$1300,3,0))</f>
        <v>Ömer AKGÜL</v>
      </c>
      <c r="F5796" s="72">
        <f>IF(B5796="TATİL",0,IF(F5795&gt;0,IF(LİSTE!$F$1=H5795,1,H5795+1),IF(F5795=0,H5794+1,IF(F5794=0,H5793+1,IF(F5793=0,H5792+1,IF(F5792=0,H5791+1))))))</f>
        <v>5</v>
      </c>
      <c r="G5796" s="72">
        <f>IF(F5796=0,0,IF(LİSTE!$F$1=F5796,1,F5796+1))</f>
        <v>6</v>
      </c>
      <c r="H5796" s="72">
        <f>IF(G5796=0,0,IF(LİSTE!$F$1=G5796,1,G5796+1))</f>
        <v>7</v>
      </c>
      <c r="I5796" s="72" t="str">
        <f>IFERROR(VLOOKUP(A5796,TATİLLER!$A$2:$D$30000,3,0),"TATİL DEĞİL")</f>
        <v>TATİL DEĞİL</v>
      </c>
    </row>
    <row r="5797" spans="1:9" x14ac:dyDescent="0.25">
      <c r="A5797" s="74">
        <f t="shared" ref="A5797" si="1342">A5796+3</f>
        <v>53314</v>
      </c>
      <c r="B5797" s="72">
        <f t="shared" si="1334"/>
        <v>1</v>
      </c>
      <c r="C5797" s="72" t="str">
        <f>IF(F5797=0,"RESMİ TATİL",VLOOKUP(F5797,LİSTE!$B$7:$D$1300,3,0))</f>
        <v>Muharrem EFE TANRIVERDİ</v>
      </c>
      <c r="D5797" s="72" t="str">
        <f>IF(G5797=0,"RESMİ TATİL",VLOOKUP(G5797,LİSTE!$B$7:$D$1300,3,0))</f>
        <v>Anıl DOĞAN</v>
      </c>
      <c r="E5797" s="72" t="str">
        <f>IF(H5797=0,"RESMİ TATİL",VLOOKUP(H5797,LİSTE!$B$7:$D$1300,3,0))</f>
        <v>İpek ARSLAN</v>
      </c>
      <c r="F5797" s="72">
        <f>IF(B5797="TATİL",0,IF(F5796&gt;0,IF(LİSTE!$F$1=H5796,1,H5796+1),IF(F5796=0,H5795+1,IF(F5795=0,H5794+1,IF(F5794=0,H5793+1,IF(F5793=0,H5792+1))))))</f>
        <v>8</v>
      </c>
      <c r="G5797" s="72">
        <f>IF(F5797=0,0,IF(LİSTE!$F$1=F5797,1,F5797+1))</f>
        <v>9</v>
      </c>
      <c r="H5797" s="72">
        <f>IF(G5797=0,0,IF(LİSTE!$F$1=G5797,1,G5797+1))</f>
        <v>10</v>
      </c>
      <c r="I5797" s="72" t="str">
        <f>IFERROR(VLOOKUP(A5797,TATİLLER!$A$2:$D$30000,3,0),"TATİL DEĞİL")</f>
        <v>TATİL DEĞİL</v>
      </c>
    </row>
    <row r="5798" spans="1:9" x14ac:dyDescent="0.25">
      <c r="A5798" s="74">
        <f t="shared" si="1340"/>
        <v>53315</v>
      </c>
      <c r="B5798" s="72">
        <f t="shared" si="1334"/>
        <v>2</v>
      </c>
      <c r="C5798" s="72" t="str">
        <f>IF(F5798=0,"RESMİ TATİL",VLOOKUP(F5798,LİSTE!$B$7:$D$1300,3,0))</f>
        <v>Efe KARSAK</v>
      </c>
      <c r="D5798" s="72" t="str">
        <f>IF(G5798=0,"RESMİ TATİL",VLOOKUP(G5798,LİSTE!$B$7:$D$1300,3,0))</f>
        <v>Abdullah KIRBAÇ</v>
      </c>
      <c r="E5798" s="72" t="str">
        <f>IF(H5798=0,"RESMİ TATİL",VLOOKUP(H5798,LİSTE!$B$7:$D$1300,3,0))</f>
        <v>Ümmü Defne GÜLER</v>
      </c>
      <c r="F5798" s="72">
        <f>IF(B5798="TATİL",0,IF(F5797&gt;0,IF(LİSTE!$F$1=H5797,1,H5797+1),IF(F5797=0,H5796+1,IF(F5796=0,H5795+1,IF(F5795=0,H5794+1,IF(F5794=0,H5793+1))))))</f>
        <v>11</v>
      </c>
      <c r="G5798" s="72">
        <f>IF(F5798=0,0,IF(LİSTE!$F$1=F5798,1,F5798+1))</f>
        <v>12</v>
      </c>
      <c r="H5798" s="72">
        <f>IF(G5798=0,0,IF(LİSTE!$F$1=G5798,1,G5798+1))</f>
        <v>13</v>
      </c>
      <c r="I5798" s="72" t="str">
        <f>IFERROR(VLOOKUP(A5798,TATİLLER!$A$2:$D$30000,3,0),"TATİL DEĞİL")</f>
        <v>TATİL DEĞİL</v>
      </c>
    </row>
    <row r="5799" spans="1:9" x14ac:dyDescent="0.25">
      <c r="A5799" s="74">
        <f t="shared" si="1340"/>
        <v>53316</v>
      </c>
      <c r="B5799" s="72">
        <f t="shared" si="1334"/>
        <v>3</v>
      </c>
      <c r="C5799" s="72" t="str">
        <f>IF(F5799=0,"RESMİ TATİL",VLOOKUP(F5799,LİSTE!$B$7:$D$1300,3,0))</f>
        <v>Şevval ÖZDAMAR</v>
      </c>
      <c r="D5799" s="72" t="str">
        <f>IF(G5799=0,"RESMİ TATİL",VLOOKUP(G5799,LİSTE!$B$7:$D$1300,3,0))</f>
        <v>Zeynep AKDAĞ</v>
      </c>
      <c r="E5799" s="72" t="str">
        <f>IF(H5799=0,"RESMİ TATİL",VLOOKUP(H5799,LİSTE!$B$7:$D$1300,3,0))</f>
        <v>Esma ÇOKER</v>
      </c>
      <c r="F5799" s="72">
        <f>IF(B5799="TATİL",0,IF(F5798&gt;0,IF(LİSTE!$F$1=H5798,1,H5798+1),IF(F5798=0,H5797+1,IF(F5797=0,H5796+1,IF(F5796=0,H5795+1,IF(F5795=0,H5794+1))))))</f>
        <v>14</v>
      </c>
      <c r="G5799" s="72">
        <f>IF(F5799=0,0,IF(LİSTE!$F$1=F5799,1,F5799+1))</f>
        <v>15</v>
      </c>
      <c r="H5799" s="72">
        <f>IF(G5799=0,0,IF(LİSTE!$F$1=G5799,1,G5799+1))</f>
        <v>16</v>
      </c>
      <c r="I5799" s="72" t="str">
        <f>IFERROR(VLOOKUP(A5799,TATİLLER!$A$2:$D$30000,3,0),"TATİL DEĞİL")</f>
        <v>TATİL DEĞİL</v>
      </c>
    </row>
    <row r="5800" spans="1:9" x14ac:dyDescent="0.25">
      <c r="A5800" s="74">
        <f t="shared" si="1340"/>
        <v>53317</v>
      </c>
      <c r="B5800" s="72">
        <f t="shared" si="1334"/>
        <v>4</v>
      </c>
      <c r="C5800" s="72" t="str">
        <f>IF(F5800=0,"RESMİ TATİL",VLOOKUP(F5800,LİSTE!$B$7:$D$1300,3,0))</f>
        <v>Dursun Kubilay YAŞAR</v>
      </c>
      <c r="D5800" s="72" t="str">
        <f>IF(G5800=0,"RESMİ TATİL",VLOOKUP(G5800,LİSTE!$B$7:$D$1300,3,0))</f>
        <v>Zeynep Beril BAŞPINAR</v>
      </c>
      <c r="E5800" s="72" t="str">
        <f>IF(H5800=0,"RESMİ TATİL",VLOOKUP(H5800,LİSTE!$B$7:$D$1300,3,0))</f>
        <v>Ahmet DAL</v>
      </c>
      <c r="F5800" s="72">
        <f>IF(B5800="TATİL",0,IF(F5799&gt;0,IF(LİSTE!$F$1=H5799,1,H5799+1),IF(F5799=0,H5798+1,IF(F5798=0,H5797+1,IF(F5797=0,H5796+1,IF(F5796=0,H5795+1))))))</f>
        <v>17</v>
      </c>
      <c r="G5800" s="72">
        <f>IF(F5800=0,0,IF(LİSTE!$F$1=F5800,1,F5800+1))</f>
        <v>18</v>
      </c>
      <c r="H5800" s="72">
        <f>IF(G5800=0,0,IF(LİSTE!$F$1=G5800,1,G5800+1))</f>
        <v>19</v>
      </c>
      <c r="I5800" s="72" t="str">
        <f>IFERROR(VLOOKUP(A5800,TATİLLER!$A$2:$D$30000,3,0),"TATİL DEĞİL")</f>
        <v>TATİL DEĞİL</v>
      </c>
    </row>
    <row r="5801" spans="1:9" x14ac:dyDescent="0.25">
      <c r="A5801" s="74">
        <f t="shared" si="1340"/>
        <v>53318</v>
      </c>
      <c r="B5801" s="72">
        <f t="shared" si="1334"/>
        <v>5</v>
      </c>
      <c r="C5801" s="72" t="str">
        <f>IF(F5801=0,"RESMİ TATİL",VLOOKUP(F5801,LİSTE!$B$7:$D$1300,3,0))</f>
        <v>Emirhan KARATAŞ</v>
      </c>
      <c r="D5801" s="72" t="str">
        <f>IF(G5801=0,"RESMİ TATİL",VLOOKUP(G5801,LİSTE!$B$7:$D$1300,3,0))</f>
        <v>Zümra Yeter ARI</v>
      </c>
      <c r="E5801" s="72" t="str">
        <f>IF(H5801=0,"RESMİ TATİL",VLOOKUP(H5801,LİSTE!$B$7:$D$1300,3,0))</f>
        <v>Utku KARAGÖZ</v>
      </c>
      <c r="F5801" s="72">
        <f>IF(B5801="TATİL",0,IF(F5800&gt;0,IF(LİSTE!$F$1=H5800,1,H5800+1),IF(F5800=0,H5799+1,IF(F5799=0,H5798+1,IF(F5798=0,H5797+1,IF(F5797=0,H5796+1))))))</f>
        <v>20</v>
      </c>
      <c r="G5801" s="72">
        <f>IF(F5801=0,0,IF(LİSTE!$F$1=F5801,1,F5801+1))</f>
        <v>21</v>
      </c>
      <c r="H5801" s="72">
        <f>IF(G5801=0,0,IF(LİSTE!$F$1=G5801,1,G5801+1))</f>
        <v>22</v>
      </c>
      <c r="I5801" s="72" t="str">
        <f>IFERROR(VLOOKUP(A5801,TATİLLER!$A$2:$D$30000,3,0),"TATİL DEĞİL")</f>
        <v>TATİL DEĞİL</v>
      </c>
    </row>
    <row r="5802" spans="1:9" x14ac:dyDescent="0.25">
      <c r="A5802" s="74">
        <f t="shared" ref="A5802" si="1343">A5801+3</f>
        <v>53321</v>
      </c>
      <c r="B5802" s="72">
        <f t="shared" si="1334"/>
        <v>1</v>
      </c>
      <c r="C5802" s="72" t="str">
        <f>IF(F5802=0,"RESMİ TATİL",VLOOKUP(F5802,LİSTE!$B$7:$D$1300,3,0))</f>
        <v>Feyza Zümra AVCIOĞLU</v>
      </c>
      <c r="D5802" s="72" t="str">
        <f>IF(G5802=0,"RESMİ TATİL",VLOOKUP(G5802,LİSTE!$B$7:$D$1300,3,0))</f>
        <v>Yusuf Ali TABUR</v>
      </c>
      <c r="E5802" s="72" t="str">
        <f>IF(H5802=0,"RESMİ TATİL",VLOOKUP(H5802,LİSTE!$B$7:$D$1300,3,0))</f>
        <v>Irmak UTEBAY</v>
      </c>
      <c r="F5802" s="72">
        <f>IF(B5802="TATİL",0,IF(F5801&gt;0,IF(LİSTE!$F$1=H5801,1,H5801+1),IF(F5801=0,H5800+1,IF(F5800=0,H5799+1,IF(F5799=0,H5798+1,IF(F5798=0,H5797+1))))))</f>
        <v>23</v>
      </c>
      <c r="G5802" s="72">
        <f>IF(F5802=0,0,IF(LİSTE!$F$1=F5802,1,F5802+1))</f>
        <v>24</v>
      </c>
      <c r="H5802" s="72">
        <f>IF(G5802=0,0,IF(LİSTE!$F$1=G5802,1,G5802+1))</f>
        <v>25</v>
      </c>
      <c r="I5802" s="72" t="str">
        <f>IFERROR(VLOOKUP(A5802,TATİLLER!$A$2:$D$30000,3,0),"TATİL DEĞİL")</f>
        <v>TATİL DEĞİL</v>
      </c>
    </row>
    <row r="5803" spans="1:9" x14ac:dyDescent="0.25">
      <c r="A5803" s="74">
        <f t="shared" si="1340"/>
        <v>53322</v>
      </c>
      <c r="B5803" s="72">
        <f t="shared" si="1334"/>
        <v>2</v>
      </c>
      <c r="C5803" s="72" t="str">
        <f>IF(F5803=0,"RESMİ TATİL",VLOOKUP(F5803,LİSTE!$B$7:$D$1300,3,0))</f>
        <v>Kerem AKKOÇ</v>
      </c>
      <c r="D5803" s="72" t="str">
        <f>IF(G5803=0,"RESMİ TATİL",VLOOKUP(G5803,LİSTE!$B$7:$D$1300,3,0))</f>
        <v>Elçin Ayşe ELMAS</v>
      </c>
      <c r="E5803" s="72" t="str">
        <f>IF(H5803=0,"RESMİ TATİL",VLOOKUP(H5803,LİSTE!$B$7:$D$1300,3,0))</f>
        <v>Muhammed YILDIZDAĞ</v>
      </c>
      <c r="F5803" s="72">
        <f>IF(B5803="TATİL",0,IF(F5802&gt;0,IF(LİSTE!$F$1=H5802,1,H5802+1),IF(F5802=0,H5801+1,IF(F5801=0,H5800+1,IF(F5800=0,H5799+1,IF(F5799=0,H5798+1))))))</f>
        <v>26</v>
      </c>
      <c r="G5803" s="72">
        <f>IF(F5803=0,0,IF(LİSTE!$F$1=F5803,1,F5803+1))</f>
        <v>27</v>
      </c>
      <c r="H5803" s="72">
        <f>IF(G5803=0,0,IF(LİSTE!$F$1=G5803,1,G5803+1))</f>
        <v>28</v>
      </c>
      <c r="I5803" s="72" t="str">
        <f>IFERROR(VLOOKUP(A5803,TATİLLER!$A$2:$D$30000,3,0),"TATİL DEĞİL")</f>
        <v>TATİL DEĞİL</v>
      </c>
    </row>
    <row r="5804" spans="1:9" x14ac:dyDescent="0.25">
      <c r="A5804" s="74">
        <f t="shared" si="1340"/>
        <v>53323</v>
      </c>
      <c r="B5804" s="72">
        <f t="shared" si="1334"/>
        <v>3</v>
      </c>
      <c r="C5804" s="72" t="str">
        <f>IF(F5804=0,"RESMİ TATİL",VLOOKUP(F5804,LİSTE!$B$7:$D$1300,3,0))</f>
        <v>Nisa Nur SANCAR</v>
      </c>
      <c r="D5804" s="72" t="str">
        <f>IF(G5804=0,"RESMİ TATİL",VLOOKUP(G5804,LİSTE!$B$7:$D$1300,3,0))</f>
        <v>Esila ÇETİN</v>
      </c>
      <c r="E5804" s="72" t="str">
        <f>IF(H5804=0,"RESMİ TATİL",VLOOKUP(H5804,LİSTE!$B$7:$D$1300,3,0))</f>
        <v>Zeynep Sevde TOPUZ</v>
      </c>
      <c r="F5804" s="72">
        <f>IF(B5804="TATİL",0,IF(F5803&gt;0,IF(LİSTE!$F$1=H5803,1,H5803+1),IF(F5803=0,H5802+1,IF(F5802=0,H5801+1,IF(F5801=0,H5800+1,IF(F5800=0,H5799+1))))))</f>
        <v>1</v>
      </c>
      <c r="G5804" s="72">
        <f>IF(F5804=0,0,IF(LİSTE!$F$1=F5804,1,F5804+1))</f>
        <v>2</v>
      </c>
      <c r="H5804" s="72">
        <f>IF(G5804=0,0,IF(LİSTE!$F$1=G5804,1,G5804+1))</f>
        <v>3</v>
      </c>
      <c r="I5804" s="72" t="str">
        <f>IFERROR(VLOOKUP(A5804,TATİLLER!$A$2:$D$30000,3,0),"TATİL DEĞİL")</f>
        <v>TATİL DEĞİL</v>
      </c>
    </row>
    <row r="5805" spans="1:9" x14ac:dyDescent="0.25">
      <c r="A5805" s="74">
        <f t="shared" si="1340"/>
        <v>53324</v>
      </c>
      <c r="B5805" s="72">
        <f t="shared" si="1334"/>
        <v>4</v>
      </c>
      <c r="C5805" s="72" t="str">
        <f>IF(F5805=0,"RESMİ TATİL",VLOOKUP(F5805,LİSTE!$B$7:$D$1300,3,0))</f>
        <v>Ömer Asaf KADAŞ</v>
      </c>
      <c r="D5805" s="72" t="str">
        <f>IF(G5805=0,"RESMİ TATİL",VLOOKUP(G5805,LİSTE!$B$7:$D$1300,3,0))</f>
        <v>Ramazan Baran ADIGÜZEL</v>
      </c>
      <c r="E5805" s="72" t="str">
        <f>IF(H5805=0,"RESMİ TATİL",VLOOKUP(H5805,LİSTE!$B$7:$D$1300,3,0))</f>
        <v>Bahar AKGÜN</v>
      </c>
      <c r="F5805" s="72">
        <f>IF(B5805="TATİL",0,IF(F5804&gt;0,IF(LİSTE!$F$1=H5804,1,H5804+1),IF(F5804=0,H5803+1,IF(F5803=0,H5802+1,IF(F5802=0,H5801+1,IF(F5801=0,H5800+1))))))</f>
        <v>4</v>
      </c>
      <c r="G5805" s="72">
        <f>IF(F5805=0,0,IF(LİSTE!$F$1=F5805,1,F5805+1))</f>
        <v>5</v>
      </c>
      <c r="H5805" s="72">
        <f>IF(G5805=0,0,IF(LİSTE!$F$1=G5805,1,G5805+1))</f>
        <v>6</v>
      </c>
      <c r="I5805" s="72" t="str">
        <f>IFERROR(VLOOKUP(A5805,TATİLLER!$A$2:$D$30000,3,0),"TATİL DEĞİL")</f>
        <v>TATİL DEĞİL</v>
      </c>
    </row>
    <row r="5806" spans="1:9" x14ac:dyDescent="0.25">
      <c r="A5806" s="74">
        <f t="shared" si="1340"/>
        <v>53325</v>
      </c>
      <c r="B5806" s="72">
        <f t="shared" si="1334"/>
        <v>5</v>
      </c>
      <c r="C5806" s="72" t="str">
        <f>IF(F5806=0,"RESMİ TATİL",VLOOKUP(F5806,LİSTE!$B$7:$D$1300,3,0))</f>
        <v>Ömer AKGÜL</v>
      </c>
      <c r="D5806" s="72" t="str">
        <f>IF(G5806=0,"RESMİ TATİL",VLOOKUP(G5806,LİSTE!$B$7:$D$1300,3,0))</f>
        <v>Muharrem EFE TANRIVERDİ</v>
      </c>
      <c r="E5806" s="72" t="str">
        <f>IF(H5806=0,"RESMİ TATİL",VLOOKUP(H5806,LİSTE!$B$7:$D$1300,3,0))</f>
        <v>Anıl DOĞAN</v>
      </c>
      <c r="F5806" s="72">
        <f>IF(B5806="TATİL",0,IF(F5805&gt;0,IF(LİSTE!$F$1=H5805,1,H5805+1),IF(F5805=0,H5804+1,IF(F5804=0,H5803+1,IF(F5803=0,H5802+1,IF(F5802=0,H5801+1))))))</f>
        <v>7</v>
      </c>
      <c r="G5806" s="72">
        <f>IF(F5806=0,0,IF(LİSTE!$F$1=F5806,1,F5806+1))</f>
        <v>8</v>
      </c>
      <c r="H5806" s="72">
        <f>IF(G5806=0,0,IF(LİSTE!$F$1=G5806,1,G5806+1))</f>
        <v>9</v>
      </c>
      <c r="I5806" s="72" t="str">
        <f>IFERROR(VLOOKUP(A5806,TATİLLER!$A$2:$D$30000,3,0),"TATİL DEĞİL")</f>
        <v>TATİL DEĞİL</v>
      </c>
    </row>
    <row r="5807" spans="1:9" x14ac:dyDescent="0.25">
      <c r="A5807" s="74">
        <f t="shared" ref="A5807" si="1344">A5806+3</f>
        <v>53328</v>
      </c>
      <c r="B5807" s="72">
        <f t="shared" si="1334"/>
        <v>1</v>
      </c>
      <c r="C5807" s="72" t="str">
        <f>IF(F5807=0,"RESMİ TATİL",VLOOKUP(F5807,LİSTE!$B$7:$D$1300,3,0))</f>
        <v>İpek ARSLAN</v>
      </c>
      <c r="D5807" s="72" t="str">
        <f>IF(G5807=0,"RESMİ TATİL",VLOOKUP(G5807,LİSTE!$B$7:$D$1300,3,0))</f>
        <v>Efe KARSAK</v>
      </c>
      <c r="E5807" s="72" t="str">
        <f>IF(H5807=0,"RESMİ TATİL",VLOOKUP(H5807,LİSTE!$B$7:$D$1300,3,0))</f>
        <v>Abdullah KIRBAÇ</v>
      </c>
      <c r="F5807" s="72">
        <f>IF(B5807="TATİL",0,IF(F5806&gt;0,IF(LİSTE!$F$1=H5806,1,H5806+1),IF(F5806=0,H5805+1,IF(F5805=0,H5804+1,IF(F5804=0,H5803+1,IF(F5803=0,H5802+1))))))</f>
        <v>10</v>
      </c>
      <c r="G5807" s="72">
        <f>IF(F5807=0,0,IF(LİSTE!$F$1=F5807,1,F5807+1))</f>
        <v>11</v>
      </c>
      <c r="H5807" s="72">
        <f>IF(G5807=0,0,IF(LİSTE!$F$1=G5807,1,G5807+1))</f>
        <v>12</v>
      </c>
      <c r="I5807" s="72" t="str">
        <f>IFERROR(VLOOKUP(A5807,TATİLLER!$A$2:$D$30000,3,0),"TATİL DEĞİL")</f>
        <v>TATİL DEĞİL</v>
      </c>
    </row>
    <row r="5808" spans="1:9" x14ac:dyDescent="0.25">
      <c r="A5808" s="74">
        <f t="shared" si="1340"/>
        <v>53329</v>
      </c>
      <c r="B5808" s="72">
        <f t="shared" si="1334"/>
        <v>2</v>
      </c>
      <c r="C5808" s="72" t="str">
        <f>IF(F5808=0,"RESMİ TATİL",VLOOKUP(F5808,LİSTE!$B$7:$D$1300,3,0))</f>
        <v>Ümmü Defne GÜLER</v>
      </c>
      <c r="D5808" s="72" t="str">
        <f>IF(G5808=0,"RESMİ TATİL",VLOOKUP(G5808,LİSTE!$B$7:$D$1300,3,0))</f>
        <v>Şevval ÖZDAMAR</v>
      </c>
      <c r="E5808" s="72" t="str">
        <f>IF(H5808=0,"RESMİ TATİL",VLOOKUP(H5808,LİSTE!$B$7:$D$1300,3,0))</f>
        <v>Zeynep AKDAĞ</v>
      </c>
      <c r="F5808" s="72">
        <f>IF(B5808="TATİL",0,IF(F5807&gt;0,IF(LİSTE!$F$1=H5807,1,H5807+1),IF(F5807=0,H5806+1,IF(F5806=0,H5805+1,IF(F5805=0,H5804+1,IF(F5804=0,H5803+1))))))</f>
        <v>13</v>
      </c>
      <c r="G5808" s="72">
        <f>IF(F5808=0,0,IF(LİSTE!$F$1=F5808,1,F5808+1))</f>
        <v>14</v>
      </c>
      <c r="H5808" s="72">
        <f>IF(G5808=0,0,IF(LİSTE!$F$1=G5808,1,G5808+1))</f>
        <v>15</v>
      </c>
      <c r="I5808" s="72" t="str">
        <f>IFERROR(VLOOKUP(A5808,TATİLLER!$A$2:$D$30000,3,0),"TATİL DEĞİL")</f>
        <v>TATİL DEĞİL</v>
      </c>
    </row>
    <row r="5809" spans="1:9" x14ac:dyDescent="0.25">
      <c r="A5809" s="74">
        <f t="shared" si="1340"/>
        <v>53330</v>
      </c>
      <c r="B5809" s="72">
        <f t="shared" si="1334"/>
        <v>3</v>
      </c>
      <c r="C5809" s="72" t="str">
        <f>IF(F5809=0,"RESMİ TATİL",VLOOKUP(F5809,LİSTE!$B$7:$D$1300,3,0))</f>
        <v>Esma ÇOKER</v>
      </c>
      <c r="D5809" s="72" t="str">
        <f>IF(G5809=0,"RESMİ TATİL",VLOOKUP(G5809,LİSTE!$B$7:$D$1300,3,0))</f>
        <v>Dursun Kubilay YAŞAR</v>
      </c>
      <c r="E5809" s="72" t="str">
        <f>IF(H5809=0,"RESMİ TATİL",VLOOKUP(H5809,LİSTE!$B$7:$D$1300,3,0))</f>
        <v>Zeynep Beril BAŞPINAR</v>
      </c>
      <c r="F5809" s="72">
        <f>IF(B5809="TATİL",0,IF(F5808&gt;0,IF(LİSTE!$F$1=H5808,1,H5808+1),IF(F5808=0,H5807+1,IF(F5807=0,H5806+1,IF(F5806=0,H5805+1,IF(F5805=0,H5804+1))))))</f>
        <v>16</v>
      </c>
      <c r="G5809" s="72">
        <f>IF(F5809=0,0,IF(LİSTE!$F$1=F5809,1,F5809+1))</f>
        <v>17</v>
      </c>
      <c r="H5809" s="72">
        <f>IF(G5809=0,0,IF(LİSTE!$F$1=G5809,1,G5809+1))</f>
        <v>18</v>
      </c>
      <c r="I5809" s="72" t="str">
        <f>IFERROR(VLOOKUP(A5809,TATİLLER!$A$2:$D$30000,3,0),"TATİL DEĞİL")</f>
        <v>TATİL DEĞİL</v>
      </c>
    </row>
    <row r="5810" spans="1:9" x14ac:dyDescent="0.25">
      <c r="A5810" s="74">
        <f t="shared" si="1340"/>
        <v>53331</v>
      </c>
      <c r="B5810" s="72">
        <f t="shared" si="1334"/>
        <v>4</v>
      </c>
      <c r="C5810" s="72" t="str">
        <f>IF(F5810=0,"RESMİ TATİL",VLOOKUP(F5810,LİSTE!$B$7:$D$1300,3,0))</f>
        <v>Ahmet DAL</v>
      </c>
      <c r="D5810" s="72" t="str">
        <f>IF(G5810=0,"RESMİ TATİL",VLOOKUP(G5810,LİSTE!$B$7:$D$1300,3,0))</f>
        <v>Emirhan KARATAŞ</v>
      </c>
      <c r="E5810" s="72" t="str">
        <f>IF(H5810=0,"RESMİ TATİL",VLOOKUP(H5810,LİSTE!$B$7:$D$1300,3,0))</f>
        <v>Zümra Yeter ARI</v>
      </c>
      <c r="F5810" s="72">
        <f>IF(B5810="TATİL",0,IF(F5809&gt;0,IF(LİSTE!$F$1=H5809,1,H5809+1),IF(F5809=0,H5808+1,IF(F5808=0,H5807+1,IF(F5807=0,H5806+1,IF(F5806=0,H5805+1))))))</f>
        <v>19</v>
      </c>
      <c r="G5810" s="72">
        <f>IF(F5810=0,0,IF(LİSTE!$F$1=F5810,1,F5810+1))</f>
        <v>20</v>
      </c>
      <c r="H5810" s="72">
        <f>IF(G5810=0,0,IF(LİSTE!$F$1=G5810,1,G5810+1))</f>
        <v>21</v>
      </c>
      <c r="I5810" s="72" t="str">
        <f>IFERROR(VLOOKUP(A5810,TATİLLER!$A$2:$D$30000,3,0),"TATİL DEĞİL")</f>
        <v>TATİL DEĞİL</v>
      </c>
    </row>
    <row r="5811" spans="1:9" x14ac:dyDescent="0.25">
      <c r="A5811" s="74">
        <f t="shared" si="1340"/>
        <v>53332</v>
      </c>
      <c r="B5811" s="72">
        <f t="shared" si="1334"/>
        <v>5</v>
      </c>
      <c r="C5811" s="72" t="str">
        <f>IF(F5811=0,"RESMİ TATİL",VLOOKUP(F5811,LİSTE!$B$7:$D$1300,3,0))</f>
        <v>Utku KARAGÖZ</v>
      </c>
      <c r="D5811" s="72" t="str">
        <f>IF(G5811=0,"RESMİ TATİL",VLOOKUP(G5811,LİSTE!$B$7:$D$1300,3,0))</f>
        <v>Feyza Zümra AVCIOĞLU</v>
      </c>
      <c r="E5811" s="72" t="str">
        <f>IF(H5811=0,"RESMİ TATİL",VLOOKUP(H5811,LİSTE!$B$7:$D$1300,3,0))</f>
        <v>Yusuf Ali TABUR</v>
      </c>
      <c r="F5811" s="72">
        <f>IF(B5811="TATİL",0,IF(F5810&gt;0,IF(LİSTE!$F$1=H5810,1,H5810+1),IF(F5810=0,H5809+1,IF(F5809=0,H5808+1,IF(F5808=0,H5807+1,IF(F5807=0,H5806+1))))))</f>
        <v>22</v>
      </c>
      <c r="G5811" s="72">
        <f>IF(F5811=0,0,IF(LİSTE!$F$1=F5811,1,F5811+1))</f>
        <v>23</v>
      </c>
      <c r="H5811" s="72">
        <f>IF(G5811=0,0,IF(LİSTE!$F$1=G5811,1,G5811+1))</f>
        <v>24</v>
      </c>
      <c r="I5811" s="72" t="str">
        <f>IFERROR(VLOOKUP(A5811,TATİLLER!$A$2:$D$30000,3,0),"TATİL DEĞİL")</f>
        <v>TATİL DEĞİL</v>
      </c>
    </row>
    <row r="5812" spans="1:9" x14ac:dyDescent="0.25">
      <c r="A5812" s="74">
        <f t="shared" ref="A5812" si="1345">A5811+3</f>
        <v>53335</v>
      </c>
      <c r="B5812" s="72">
        <f t="shared" si="1334"/>
        <v>1</v>
      </c>
      <c r="C5812" s="72" t="str">
        <f>IF(F5812=0,"RESMİ TATİL",VLOOKUP(F5812,LİSTE!$B$7:$D$1300,3,0))</f>
        <v>Irmak UTEBAY</v>
      </c>
      <c r="D5812" s="72" t="str">
        <f>IF(G5812=0,"RESMİ TATİL",VLOOKUP(G5812,LİSTE!$B$7:$D$1300,3,0))</f>
        <v>Kerem AKKOÇ</v>
      </c>
      <c r="E5812" s="72" t="str">
        <f>IF(H5812=0,"RESMİ TATİL",VLOOKUP(H5812,LİSTE!$B$7:$D$1300,3,0))</f>
        <v>Elçin Ayşe ELMAS</v>
      </c>
      <c r="F5812" s="72">
        <f>IF(B5812="TATİL",0,IF(F5811&gt;0,IF(LİSTE!$F$1=H5811,1,H5811+1),IF(F5811=0,H5810+1,IF(F5810=0,H5809+1,IF(F5809=0,H5808+1,IF(F5808=0,H5807+1))))))</f>
        <v>25</v>
      </c>
      <c r="G5812" s="72">
        <f>IF(F5812=0,0,IF(LİSTE!$F$1=F5812,1,F5812+1))</f>
        <v>26</v>
      </c>
      <c r="H5812" s="72">
        <f>IF(G5812=0,0,IF(LİSTE!$F$1=G5812,1,G5812+1))</f>
        <v>27</v>
      </c>
      <c r="I5812" s="72" t="str">
        <f>IFERROR(VLOOKUP(A5812,TATİLLER!$A$2:$D$30000,3,0),"TATİL DEĞİL")</f>
        <v>TATİL DEĞİL</v>
      </c>
    </row>
    <row r="5813" spans="1:9" x14ac:dyDescent="0.25">
      <c r="A5813" s="74">
        <f t="shared" si="1340"/>
        <v>53336</v>
      </c>
      <c r="B5813" s="72">
        <f t="shared" si="1334"/>
        <v>2</v>
      </c>
      <c r="C5813" s="72" t="str">
        <f>IF(F5813=0,"RESMİ TATİL",VLOOKUP(F5813,LİSTE!$B$7:$D$1300,3,0))</f>
        <v>Muhammed YILDIZDAĞ</v>
      </c>
      <c r="D5813" s="72" t="str">
        <f>IF(G5813=0,"RESMİ TATİL",VLOOKUP(G5813,LİSTE!$B$7:$D$1300,3,0))</f>
        <v>Nisa Nur SANCAR</v>
      </c>
      <c r="E5813" s="72" t="str">
        <f>IF(H5813=0,"RESMİ TATİL",VLOOKUP(H5813,LİSTE!$B$7:$D$1300,3,0))</f>
        <v>Esila ÇETİN</v>
      </c>
      <c r="F5813" s="72">
        <f>IF(B5813="TATİL",0,IF(F5812&gt;0,IF(LİSTE!$F$1=H5812,1,H5812+1),IF(F5812=0,H5811+1,IF(F5811=0,H5810+1,IF(F5810=0,H5809+1,IF(F5809=0,H5808+1))))))</f>
        <v>28</v>
      </c>
      <c r="G5813" s="72">
        <f>IF(F5813=0,0,IF(LİSTE!$F$1=F5813,1,F5813+1))</f>
        <v>1</v>
      </c>
      <c r="H5813" s="72">
        <f>IF(G5813=0,0,IF(LİSTE!$F$1=G5813,1,G5813+1))</f>
        <v>2</v>
      </c>
      <c r="I5813" s="72" t="str">
        <f>IFERROR(VLOOKUP(A5813,TATİLLER!$A$2:$D$30000,3,0),"TATİL DEĞİL")</f>
        <v>TATİL DEĞİL</v>
      </c>
    </row>
    <row r="5814" spans="1:9" x14ac:dyDescent="0.25">
      <c r="A5814" s="74">
        <f t="shared" si="1340"/>
        <v>53337</v>
      </c>
      <c r="B5814" s="72">
        <f t="shared" si="1334"/>
        <v>3</v>
      </c>
      <c r="C5814" s="72" t="str">
        <f>IF(F5814=0,"RESMİ TATİL",VLOOKUP(F5814,LİSTE!$B$7:$D$1300,3,0))</f>
        <v>Zeynep Sevde TOPUZ</v>
      </c>
      <c r="D5814" s="72" t="str">
        <f>IF(G5814=0,"RESMİ TATİL",VLOOKUP(G5814,LİSTE!$B$7:$D$1300,3,0))</f>
        <v>Ömer Asaf KADAŞ</v>
      </c>
      <c r="E5814" s="72" t="str">
        <f>IF(H5814=0,"RESMİ TATİL",VLOOKUP(H5814,LİSTE!$B$7:$D$1300,3,0))</f>
        <v>Ramazan Baran ADIGÜZEL</v>
      </c>
      <c r="F5814" s="72">
        <f>IF(B5814="TATİL",0,IF(F5813&gt;0,IF(LİSTE!$F$1=H5813,1,H5813+1),IF(F5813=0,H5812+1,IF(F5812=0,H5811+1,IF(F5811=0,H5810+1,IF(F5810=0,H5809+1))))))</f>
        <v>3</v>
      </c>
      <c r="G5814" s="72">
        <f>IF(F5814=0,0,IF(LİSTE!$F$1=F5814,1,F5814+1))</f>
        <v>4</v>
      </c>
      <c r="H5814" s="72">
        <f>IF(G5814=0,0,IF(LİSTE!$F$1=G5814,1,G5814+1))</f>
        <v>5</v>
      </c>
      <c r="I5814" s="72" t="str">
        <f>IFERROR(VLOOKUP(A5814,TATİLLER!$A$2:$D$30000,3,0),"TATİL DEĞİL")</f>
        <v>TATİL DEĞİL</v>
      </c>
    </row>
    <row r="5815" spans="1:9" x14ac:dyDescent="0.25">
      <c r="A5815" s="74">
        <f t="shared" si="1340"/>
        <v>53338</v>
      </c>
      <c r="B5815" s="72">
        <f t="shared" si="1334"/>
        <v>4</v>
      </c>
      <c r="C5815" s="72" t="str">
        <f>IF(F5815=0,"RESMİ TATİL",VLOOKUP(F5815,LİSTE!$B$7:$D$1300,3,0))</f>
        <v>Bahar AKGÜN</v>
      </c>
      <c r="D5815" s="72" t="str">
        <f>IF(G5815=0,"RESMİ TATİL",VLOOKUP(G5815,LİSTE!$B$7:$D$1300,3,0))</f>
        <v>Ömer AKGÜL</v>
      </c>
      <c r="E5815" s="72" t="str">
        <f>IF(H5815=0,"RESMİ TATİL",VLOOKUP(H5815,LİSTE!$B$7:$D$1300,3,0))</f>
        <v>Muharrem EFE TANRIVERDİ</v>
      </c>
      <c r="F5815" s="72">
        <f>IF(B5815="TATİL",0,IF(F5814&gt;0,IF(LİSTE!$F$1=H5814,1,H5814+1),IF(F5814=0,H5813+1,IF(F5813=0,H5812+1,IF(F5812=0,H5811+1,IF(F5811=0,H5810+1))))))</f>
        <v>6</v>
      </c>
      <c r="G5815" s="72">
        <f>IF(F5815=0,0,IF(LİSTE!$F$1=F5815,1,F5815+1))</f>
        <v>7</v>
      </c>
      <c r="H5815" s="72">
        <f>IF(G5815=0,0,IF(LİSTE!$F$1=G5815,1,G5815+1))</f>
        <v>8</v>
      </c>
      <c r="I5815" s="72" t="str">
        <f>IFERROR(VLOOKUP(A5815,TATİLLER!$A$2:$D$30000,3,0),"TATİL DEĞİL")</f>
        <v>TATİL DEĞİL</v>
      </c>
    </row>
    <row r="5816" spans="1:9" x14ac:dyDescent="0.25">
      <c r="A5816" s="74">
        <f t="shared" si="1340"/>
        <v>53339</v>
      </c>
      <c r="B5816" s="72">
        <f t="shared" si="1334"/>
        <v>5</v>
      </c>
      <c r="C5816" s="72" t="str">
        <f>IF(F5816=0,"RESMİ TATİL",VLOOKUP(F5816,LİSTE!$B$7:$D$1300,3,0))</f>
        <v>Anıl DOĞAN</v>
      </c>
      <c r="D5816" s="72" t="str">
        <f>IF(G5816=0,"RESMİ TATİL",VLOOKUP(G5816,LİSTE!$B$7:$D$1300,3,0))</f>
        <v>İpek ARSLAN</v>
      </c>
      <c r="E5816" s="72" t="str">
        <f>IF(H5816=0,"RESMİ TATİL",VLOOKUP(H5816,LİSTE!$B$7:$D$1300,3,0))</f>
        <v>Efe KARSAK</v>
      </c>
      <c r="F5816" s="72">
        <f>IF(B5816="TATİL",0,IF(F5815&gt;0,IF(LİSTE!$F$1=H5815,1,H5815+1),IF(F5815=0,H5814+1,IF(F5814=0,H5813+1,IF(F5813=0,H5812+1,IF(F5812=0,H5811+1))))))</f>
        <v>9</v>
      </c>
      <c r="G5816" s="72">
        <f>IF(F5816=0,0,IF(LİSTE!$F$1=F5816,1,F5816+1))</f>
        <v>10</v>
      </c>
      <c r="H5816" s="72">
        <f>IF(G5816=0,0,IF(LİSTE!$F$1=G5816,1,G5816+1))</f>
        <v>11</v>
      </c>
      <c r="I5816" s="72" t="str">
        <f>IFERROR(VLOOKUP(A5816,TATİLLER!$A$2:$D$30000,3,0),"TATİL DEĞİL")</f>
        <v>TATİL DEĞİL</v>
      </c>
    </row>
    <row r="5817" spans="1:9" x14ac:dyDescent="0.25">
      <c r="A5817" s="74">
        <f t="shared" ref="A5817" si="1346">A5816+3</f>
        <v>53342</v>
      </c>
      <c r="B5817" s="72">
        <f t="shared" si="1334"/>
        <v>1</v>
      </c>
      <c r="C5817" s="72" t="str">
        <f>IF(F5817=0,"RESMİ TATİL",VLOOKUP(F5817,LİSTE!$B$7:$D$1300,3,0))</f>
        <v>Abdullah KIRBAÇ</v>
      </c>
      <c r="D5817" s="72" t="str">
        <f>IF(G5817=0,"RESMİ TATİL",VLOOKUP(G5817,LİSTE!$B$7:$D$1300,3,0))</f>
        <v>Ümmü Defne GÜLER</v>
      </c>
      <c r="E5817" s="72" t="str">
        <f>IF(H5817=0,"RESMİ TATİL",VLOOKUP(H5817,LİSTE!$B$7:$D$1300,3,0))</f>
        <v>Şevval ÖZDAMAR</v>
      </c>
      <c r="F5817" s="72">
        <f>IF(B5817="TATİL",0,IF(F5816&gt;0,IF(LİSTE!$F$1=H5816,1,H5816+1),IF(F5816=0,H5815+1,IF(F5815=0,H5814+1,IF(F5814=0,H5813+1,IF(F5813=0,H5812+1))))))</f>
        <v>12</v>
      </c>
      <c r="G5817" s="72">
        <f>IF(F5817=0,0,IF(LİSTE!$F$1=F5817,1,F5817+1))</f>
        <v>13</v>
      </c>
      <c r="H5817" s="72">
        <f>IF(G5817=0,0,IF(LİSTE!$F$1=G5817,1,G5817+1))</f>
        <v>14</v>
      </c>
      <c r="I5817" s="72" t="str">
        <f>IFERROR(VLOOKUP(A5817,TATİLLER!$A$2:$D$30000,3,0),"TATİL DEĞİL")</f>
        <v>TATİL DEĞİL</v>
      </c>
    </row>
    <row r="5818" spans="1:9" x14ac:dyDescent="0.25">
      <c r="A5818" s="74">
        <f t="shared" si="1340"/>
        <v>53343</v>
      </c>
      <c r="B5818" s="72">
        <f t="shared" si="1334"/>
        <v>2</v>
      </c>
      <c r="C5818" s="72" t="str">
        <f>IF(F5818=0,"RESMİ TATİL",VLOOKUP(F5818,LİSTE!$B$7:$D$1300,3,0))</f>
        <v>Zeynep AKDAĞ</v>
      </c>
      <c r="D5818" s="72" t="str">
        <f>IF(G5818=0,"RESMİ TATİL",VLOOKUP(G5818,LİSTE!$B$7:$D$1300,3,0))</f>
        <v>Esma ÇOKER</v>
      </c>
      <c r="E5818" s="72" t="str">
        <f>IF(H5818=0,"RESMİ TATİL",VLOOKUP(H5818,LİSTE!$B$7:$D$1300,3,0))</f>
        <v>Dursun Kubilay YAŞAR</v>
      </c>
      <c r="F5818" s="72">
        <f>IF(B5818="TATİL",0,IF(F5817&gt;0,IF(LİSTE!$F$1=H5817,1,H5817+1),IF(F5817=0,H5816+1,IF(F5816=0,H5815+1,IF(F5815=0,H5814+1,IF(F5814=0,H5813+1))))))</f>
        <v>15</v>
      </c>
      <c r="G5818" s="72">
        <f>IF(F5818=0,0,IF(LİSTE!$F$1=F5818,1,F5818+1))</f>
        <v>16</v>
      </c>
      <c r="H5818" s="72">
        <f>IF(G5818=0,0,IF(LİSTE!$F$1=G5818,1,G5818+1))</f>
        <v>17</v>
      </c>
      <c r="I5818" s="72" t="str">
        <f>IFERROR(VLOOKUP(A5818,TATİLLER!$A$2:$D$30000,3,0),"TATİL DEĞİL")</f>
        <v>TATİL DEĞİL</v>
      </c>
    </row>
    <row r="5819" spans="1:9" x14ac:dyDescent="0.25">
      <c r="A5819" s="74">
        <f t="shared" si="1340"/>
        <v>53344</v>
      </c>
      <c r="B5819" s="72">
        <f t="shared" si="1334"/>
        <v>3</v>
      </c>
      <c r="C5819" s="72" t="str">
        <f>IF(F5819=0,"RESMİ TATİL",VLOOKUP(F5819,LİSTE!$B$7:$D$1300,3,0))</f>
        <v>Zeynep Beril BAŞPINAR</v>
      </c>
      <c r="D5819" s="72" t="str">
        <f>IF(G5819=0,"RESMİ TATİL",VLOOKUP(G5819,LİSTE!$B$7:$D$1300,3,0))</f>
        <v>Ahmet DAL</v>
      </c>
      <c r="E5819" s="72" t="str">
        <f>IF(H5819=0,"RESMİ TATİL",VLOOKUP(H5819,LİSTE!$B$7:$D$1300,3,0))</f>
        <v>Emirhan KARATAŞ</v>
      </c>
      <c r="F5819" s="72">
        <f>IF(B5819="TATİL",0,IF(F5818&gt;0,IF(LİSTE!$F$1=H5818,1,H5818+1),IF(F5818=0,H5817+1,IF(F5817=0,H5816+1,IF(F5816=0,H5815+1,IF(F5815=0,H5814+1))))))</f>
        <v>18</v>
      </c>
      <c r="G5819" s="72">
        <f>IF(F5819=0,0,IF(LİSTE!$F$1=F5819,1,F5819+1))</f>
        <v>19</v>
      </c>
      <c r="H5819" s="72">
        <f>IF(G5819=0,0,IF(LİSTE!$F$1=G5819,1,G5819+1))</f>
        <v>20</v>
      </c>
      <c r="I5819" s="72" t="str">
        <f>IFERROR(VLOOKUP(A5819,TATİLLER!$A$2:$D$30000,3,0),"TATİL DEĞİL")</f>
        <v>TATİL DEĞİL</v>
      </c>
    </row>
    <row r="5820" spans="1:9" x14ac:dyDescent="0.25">
      <c r="A5820" s="74">
        <f t="shared" si="1340"/>
        <v>53345</v>
      </c>
      <c r="B5820" s="72">
        <f t="shared" si="1334"/>
        <v>4</v>
      </c>
      <c r="C5820" s="72" t="str">
        <f>IF(F5820=0,"RESMİ TATİL",VLOOKUP(F5820,LİSTE!$B$7:$D$1300,3,0))</f>
        <v>Zümra Yeter ARI</v>
      </c>
      <c r="D5820" s="72" t="str">
        <f>IF(G5820=0,"RESMİ TATİL",VLOOKUP(G5820,LİSTE!$B$7:$D$1300,3,0))</f>
        <v>Utku KARAGÖZ</v>
      </c>
      <c r="E5820" s="72" t="str">
        <f>IF(H5820=0,"RESMİ TATİL",VLOOKUP(H5820,LİSTE!$B$7:$D$1300,3,0))</f>
        <v>Feyza Zümra AVCIOĞLU</v>
      </c>
      <c r="F5820" s="72">
        <f>IF(B5820="TATİL",0,IF(F5819&gt;0,IF(LİSTE!$F$1=H5819,1,H5819+1),IF(F5819=0,H5818+1,IF(F5818=0,H5817+1,IF(F5817=0,H5816+1,IF(F5816=0,H5815+1))))))</f>
        <v>21</v>
      </c>
      <c r="G5820" s="72">
        <f>IF(F5820=0,0,IF(LİSTE!$F$1=F5820,1,F5820+1))</f>
        <v>22</v>
      </c>
      <c r="H5820" s="72">
        <f>IF(G5820=0,0,IF(LİSTE!$F$1=G5820,1,G5820+1))</f>
        <v>23</v>
      </c>
      <c r="I5820" s="72" t="str">
        <f>IFERROR(VLOOKUP(A5820,TATİLLER!$A$2:$D$30000,3,0),"TATİL DEĞİL")</f>
        <v>TATİL DEĞİL</v>
      </c>
    </row>
    <row r="5821" spans="1:9" x14ac:dyDescent="0.25">
      <c r="A5821" s="74">
        <f t="shared" si="1340"/>
        <v>53346</v>
      </c>
      <c r="B5821" s="72">
        <f t="shared" si="1334"/>
        <v>5</v>
      </c>
      <c r="C5821" s="72" t="str">
        <f>IF(F5821=0,"RESMİ TATİL",VLOOKUP(F5821,LİSTE!$B$7:$D$1300,3,0))</f>
        <v>Yusuf Ali TABUR</v>
      </c>
      <c r="D5821" s="72" t="str">
        <f>IF(G5821=0,"RESMİ TATİL",VLOOKUP(G5821,LİSTE!$B$7:$D$1300,3,0))</f>
        <v>Irmak UTEBAY</v>
      </c>
      <c r="E5821" s="72" t="str">
        <f>IF(H5821=0,"RESMİ TATİL",VLOOKUP(H5821,LİSTE!$B$7:$D$1300,3,0))</f>
        <v>Kerem AKKOÇ</v>
      </c>
      <c r="F5821" s="72">
        <f>IF(B5821="TATİL",0,IF(F5820&gt;0,IF(LİSTE!$F$1=H5820,1,H5820+1),IF(F5820=0,H5819+1,IF(F5819=0,H5818+1,IF(F5818=0,H5817+1,IF(F5817=0,H5816+1))))))</f>
        <v>24</v>
      </c>
      <c r="G5821" s="72">
        <f>IF(F5821=0,0,IF(LİSTE!$F$1=F5821,1,F5821+1))</f>
        <v>25</v>
      </c>
      <c r="H5821" s="72">
        <f>IF(G5821=0,0,IF(LİSTE!$F$1=G5821,1,G5821+1))</f>
        <v>26</v>
      </c>
      <c r="I5821" s="72" t="str">
        <f>IFERROR(VLOOKUP(A5821,TATİLLER!$A$2:$D$30000,3,0),"TATİL DEĞİL")</f>
        <v>TATİL DEĞİL</v>
      </c>
    </row>
    <row r="5822" spans="1:9" x14ac:dyDescent="0.25">
      <c r="A5822" s="74">
        <f t="shared" ref="A5822" si="1347">A5821+3</f>
        <v>53349</v>
      </c>
      <c r="B5822" s="72">
        <f t="shared" si="1334"/>
        <v>1</v>
      </c>
      <c r="C5822" s="72" t="str">
        <f>IF(F5822=0,"RESMİ TATİL",VLOOKUP(F5822,LİSTE!$B$7:$D$1300,3,0))</f>
        <v>Elçin Ayşe ELMAS</v>
      </c>
      <c r="D5822" s="72" t="str">
        <f>IF(G5822=0,"RESMİ TATİL",VLOOKUP(G5822,LİSTE!$B$7:$D$1300,3,0))</f>
        <v>Muhammed YILDIZDAĞ</v>
      </c>
      <c r="E5822" s="72" t="str">
        <f>IF(H5822=0,"RESMİ TATİL",VLOOKUP(H5822,LİSTE!$B$7:$D$1300,3,0))</f>
        <v>Nisa Nur SANCAR</v>
      </c>
      <c r="F5822" s="72">
        <f>IF(B5822="TATİL",0,IF(F5821&gt;0,IF(LİSTE!$F$1=H5821,1,H5821+1),IF(F5821=0,H5820+1,IF(F5820=0,H5819+1,IF(F5819=0,H5818+1,IF(F5818=0,H5817+1))))))</f>
        <v>27</v>
      </c>
      <c r="G5822" s="72">
        <f>IF(F5822=0,0,IF(LİSTE!$F$1=F5822,1,F5822+1))</f>
        <v>28</v>
      </c>
      <c r="H5822" s="72">
        <f>IF(G5822=0,0,IF(LİSTE!$F$1=G5822,1,G5822+1))</f>
        <v>1</v>
      </c>
      <c r="I5822" s="72" t="str">
        <f>IFERROR(VLOOKUP(A5822,TATİLLER!$A$2:$D$30000,3,0),"TATİL DEĞİL")</f>
        <v>TATİL DEĞİL</v>
      </c>
    </row>
    <row r="5823" spans="1:9" x14ac:dyDescent="0.25">
      <c r="A5823" s="74">
        <f t="shared" si="1340"/>
        <v>53350</v>
      </c>
      <c r="B5823" s="72">
        <f t="shared" si="1334"/>
        <v>2</v>
      </c>
      <c r="C5823" s="72" t="str">
        <f>IF(F5823=0,"RESMİ TATİL",VLOOKUP(F5823,LİSTE!$B$7:$D$1300,3,0))</f>
        <v>Esila ÇETİN</v>
      </c>
      <c r="D5823" s="72" t="str">
        <f>IF(G5823=0,"RESMİ TATİL",VLOOKUP(G5823,LİSTE!$B$7:$D$1300,3,0))</f>
        <v>Zeynep Sevde TOPUZ</v>
      </c>
      <c r="E5823" s="72" t="str">
        <f>IF(H5823=0,"RESMİ TATİL",VLOOKUP(H5823,LİSTE!$B$7:$D$1300,3,0))</f>
        <v>Ömer Asaf KADAŞ</v>
      </c>
      <c r="F5823" s="72">
        <f>IF(B5823="TATİL",0,IF(F5822&gt;0,IF(LİSTE!$F$1=H5822,1,H5822+1),IF(F5822=0,H5821+1,IF(F5821=0,H5820+1,IF(F5820=0,H5819+1,IF(F5819=0,H5818+1))))))</f>
        <v>2</v>
      </c>
      <c r="G5823" s="72">
        <f>IF(F5823=0,0,IF(LİSTE!$F$1=F5823,1,F5823+1))</f>
        <v>3</v>
      </c>
      <c r="H5823" s="72">
        <f>IF(G5823=0,0,IF(LİSTE!$F$1=G5823,1,G5823+1))</f>
        <v>4</v>
      </c>
      <c r="I5823" s="72" t="str">
        <f>IFERROR(VLOOKUP(A5823,TATİLLER!$A$2:$D$30000,3,0),"TATİL DEĞİL")</f>
        <v>TATİL DEĞİL</v>
      </c>
    </row>
    <row r="5824" spans="1:9" x14ac:dyDescent="0.25">
      <c r="A5824" s="74">
        <f t="shared" si="1340"/>
        <v>53351</v>
      </c>
      <c r="B5824" s="72">
        <f t="shared" si="1334"/>
        <v>3</v>
      </c>
      <c r="C5824" s="72" t="str">
        <f>IF(F5824=0,"RESMİ TATİL",VLOOKUP(F5824,LİSTE!$B$7:$D$1300,3,0))</f>
        <v>Ramazan Baran ADIGÜZEL</v>
      </c>
      <c r="D5824" s="72" t="str">
        <f>IF(G5824=0,"RESMİ TATİL",VLOOKUP(G5824,LİSTE!$B$7:$D$1300,3,0))</f>
        <v>Bahar AKGÜN</v>
      </c>
      <c r="E5824" s="72" t="str">
        <f>IF(H5824=0,"RESMİ TATİL",VLOOKUP(H5824,LİSTE!$B$7:$D$1300,3,0))</f>
        <v>Ömer AKGÜL</v>
      </c>
      <c r="F5824" s="72">
        <f>IF(B5824="TATİL",0,IF(F5823&gt;0,IF(LİSTE!$F$1=H5823,1,H5823+1),IF(F5823=0,H5822+1,IF(F5822=0,H5821+1,IF(F5821=0,H5820+1,IF(F5820=0,H5819+1))))))</f>
        <v>5</v>
      </c>
      <c r="G5824" s="72">
        <f>IF(F5824=0,0,IF(LİSTE!$F$1=F5824,1,F5824+1))</f>
        <v>6</v>
      </c>
      <c r="H5824" s="72">
        <f>IF(G5824=0,0,IF(LİSTE!$F$1=G5824,1,G5824+1))</f>
        <v>7</v>
      </c>
      <c r="I5824" s="72" t="str">
        <f>IFERROR(VLOOKUP(A5824,TATİLLER!$A$2:$D$30000,3,0),"TATİL DEĞİL")</f>
        <v>TATİL DEĞİL</v>
      </c>
    </row>
    <row r="5825" spans="1:9" x14ac:dyDescent="0.25">
      <c r="A5825" s="74">
        <f t="shared" si="1340"/>
        <v>53352</v>
      </c>
      <c r="B5825" s="72">
        <f t="shared" si="1334"/>
        <v>4</v>
      </c>
      <c r="C5825" s="72" t="str">
        <f>IF(F5825=0,"RESMİ TATİL",VLOOKUP(F5825,LİSTE!$B$7:$D$1300,3,0))</f>
        <v>Muharrem EFE TANRIVERDİ</v>
      </c>
      <c r="D5825" s="72" t="str">
        <f>IF(G5825=0,"RESMİ TATİL",VLOOKUP(G5825,LİSTE!$B$7:$D$1300,3,0))</f>
        <v>Anıl DOĞAN</v>
      </c>
      <c r="E5825" s="72" t="str">
        <f>IF(H5825=0,"RESMİ TATİL",VLOOKUP(H5825,LİSTE!$B$7:$D$1300,3,0))</f>
        <v>İpek ARSLAN</v>
      </c>
      <c r="F5825" s="72">
        <f>IF(B5825="TATİL",0,IF(F5824&gt;0,IF(LİSTE!$F$1=H5824,1,H5824+1),IF(F5824=0,H5823+1,IF(F5823=0,H5822+1,IF(F5822=0,H5821+1,IF(F5821=0,H5820+1))))))</f>
        <v>8</v>
      </c>
      <c r="G5825" s="72">
        <f>IF(F5825=0,0,IF(LİSTE!$F$1=F5825,1,F5825+1))</f>
        <v>9</v>
      </c>
      <c r="H5825" s="72">
        <f>IF(G5825=0,0,IF(LİSTE!$F$1=G5825,1,G5825+1))</f>
        <v>10</v>
      </c>
      <c r="I5825" s="72" t="str">
        <f>IFERROR(VLOOKUP(A5825,TATİLLER!$A$2:$D$30000,3,0),"TATİL DEĞİL")</f>
        <v>TATİL DEĞİL</v>
      </c>
    </row>
    <row r="5826" spans="1:9" x14ac:dyDescent="0.25">
      <c r="A5826" s="74">
        <f t="shared" si="1340"/>
        <v>53353</v>
      </c>
      <c r="B5826" s="72">
        <f t="shared" si="1334"/>
        <v>5</v>
      </c>
      <c r="C5826" s="72" t="str">
        <f>IF(F5826=0,"RESMİ TATİL",VLOOKUP(F5826,LİSTE!$B$7:$D$1300,3,0))</f>
        <v>Efe KARSAK</v>
      </c>
      <c r="D5826" s="72" t="str">
        <f>IF(G5826=0,"RESMİ TATİL",VLOOKUP(G5826,LİSTE!$B$7:$D$1300,3,0))</f>
        <v>Abdullah KIRBAÇ</v>
      </c>
      <c r="E5826" s="72" t="str">
        <f>IF(H5826=0,"RESMİ TATİL",VLOOKUP(H5826,LİSTE!$B$7:$D$1300,3,0))</f>
        <v>Ümmü Defne GÜLER</v>
      </c>
      <c r="F5826" s="72">
        <f>IF(B5826="TATİL",0,IF(F5825&gt;0,IF(LİSTE!$F$1=H5825,1,H5825+1),IF(F5825=0,H5824+1,IF(F5824=0,H5823+1,IF(F5823=0,H5822+1,IF(F5822=0,H5821+1))))))</f>
        <v>11</v>
      </c>
      <c r="G5826" s="72">
        <f>IF(F5826=0,0,IF(LİSTE!$F$1=F5826,1,F5826+1))</f>
        <v>12</v>
      </c>
      <c r="H5826" s="72">
        <f>IF(G5826=0,0,IF(LİSTE!$F$1=G5826,1,G5826+1))</f>
        <v>13</v>
      </c>
      <c r="I5826" s="72" t="str">
        <f>IFERROR(VLOOKUP(A5826,TATİLLER!$A$2:$D$30000,3,0),"TATİL DEĞİL")</f>
        <v>TATİL DEĞİL</v>
      </c>
    </row>
    <row r="5827" spans="1:9" x14ac:dyDescent="0.25">
      <c r="A5827" s="74">
        <f t="shared" ref="A5827" si="1348">A5826+3</f>
        <v>53356</v>
      </c>
      <c r="B5827" s="72">
        <f t="shared" ref="B5827:B5890" si="1349">IF(I5827="TATİL","TATİL",WEEKDAY(A5827,2))</f>
        <v>1</v>
      </c>
      <c r="C5827" s="72" t="str">
        <f>IF(F5827=0,"RESMİ TATİL",VLOOKUP(F5827,LİSTE!$B$7:$D$1300,3,0))</f>
        <v>Şevval ÖZDAMAR</v>
      </c>
      <c r="D5827" s="72" t="str">
        <f>IF(G5827=0,"RESMİ TATİL",VLOOKUP(G5827,LİSTE!$B$7:$D$1300,3,0))</f>
        <v>Zeynep AKDAĞ</v>
      </c>
      <c r="E5827" s="72" t="str">
        <f>IF(H5827=0,"RESMİ TATİL",VLOOKUP(H5827,LİSTE!$B$7:$D$1300,3,0))</f>
        <v>Esma ÇOKER</v>
      </c>
      <c r="F5827" s="72">
        <f>IF(B5827="TATİL",0,IF(F5826&gt;0,IF(LİSTE!$F$1=H5826,1,H5826+1),IF(F5826=0,H5825+1,IF(F5825=0,H5824+1,IF(F5824=0,H5823+1,IF(F5823=0,H5822+1))))))</f>
        <v>14</v>
      </c>
      <c r="G5827" s="72">
        <f>IF(F5827=0,0,IF(LİSTE!$F$1=F5827,1,F5827+1))</f>
        <v>15</v>
      </c>
      <c r="H5827" s="72">
        <f>IF(G5827=0,0,IF(LİSTE!$F$1=G5827,1,G5827+1))</f>
        <v>16</v>
      </c>
      <c r="I5827" s="72" t="str">
        <f>IFERROR(VLOOKUP(A5827,TATİLLER!$A$2:$D$30000,3,0),"TATİL DEĞİL")</f>
        <v>TATİL DEĞİL</v>
      </c>
    </row>
    <row r="5828" spans="1:9" x14ac:dyDescent="0.25">
      <c r="A5828" s="74">
        <f t="shared" si="1340"/>
        <v>53357</v>
      </c>
      <c r="B5828" s="72">
        <f t="shared" si="1349"/>
        <v>2</v>
      </c>
      <c r="C5828" s="72" t="str">
        <f>IF(F5828=0,"RESMİ TATİL",VLOOKUP(F5828,LİSTE!$B$7:$D$1300,3,0))</f>
        <v>Dursun Kubilay YAŞAR</v>
      </c>
      <c r="D5828" s="72" t="str">
        <f>IF(G5828=0,"RESMİ TATİL",VLOOKUP(G5828,LİSTE!$B$7:$D$1300,3,0))</f>
        <v>Zeynep Beril BAŞPINAR</v>
      </c>
      <c r="E5828" s="72" t="str">
        <f>IF(H5828=0,"RESMİ TATİL",VLOOKUP(H5828,LİSTE!$B$7:$D$1300,3,0))</f>
        <v>Ahmet DAL</v>
      </c>
      <c r="F5828" s="72">
        <f>IF(B5828="TATİL",0,IF(F5827&gt;0,IF(LİSTE!$F$1=H5827,1,H5827+1),IF(F5827=0,H5826+1,IF(F5826=0,H5825+1,IF(F5825=0,H5824+1,IF(F5824=0,H5823+1))))))</f>
        <v>17</v>
      </c>
      <c r="G5828" s="72">
        <f>IF(F5828=0,0,IF(LİSTE!$F$1=F5828,1,F5828+1))</f>
        <v>18</v>
      </c>
      <c r="H5828" s="72">
        <f>IF(G5828=0,0,IF(LİSTE!$F$1=G5828,1,G5828+1))</f>
        <v>19</v>
      </c>
      <c r="I5828" s="72" t="str">
        <f>IFERROR(VLOOKUP(A5828,TATİLLER!$A$2:$D$30000,3,0),"TATİL DEĞİL")</f>
        <v>TATİL DEĞİL</v>
      </c>
    </row>
    <row r="5829" spans="1:9" x14ac:dyDescent="0.25">
      <c r="A5829" s="74">
        <f t="shared" si="1340"/>
        <v>53358</v>
      </c>
      <c r="B5829" s="72">
        <f t="shared" si="1349"/>
        <v>3</v>
      </c>
      <c r="C5829" s="72" t="str">
        <f>IF(F5829=0,"RESMİ TATİL",VLOOKUP(F5829,LİSTE!$B$7:$D$1300,3,0))</f>
        <v>Emirhan KARATAŞ</v>
      </c>
      <c r="D5829" s="72" t="str">
        <f>IF(G5829=0,"RESMİ TATİL",VLOOKUP(G5829,LİSTE!$B$7:$D$1300,3,0))</f>
        <v>Zümra Yeter ARI</v>
      </c>
      <c r="E5829" s="72" t="str">
        <f>IF(H5829=0,"RESMİ TATİL",VLOOKUP(H5829,LİSTE!$B$7:$D$1300,3,0))</f>
        <v>Utku KARAGÖZ</v>
      </c>
      <c r="F5829" s="72">
        <f>IF(B5829="TATİL",0,IF(F5828&gt;0,IF(LİSTE!$F$1=H5828,1,H5828+1),IF(F5828=0,H5827+1,IF(F5827=0,H5826+1,IF(F5826=0,H5825+1,IF(F5825=0,H5824+1))))))</f>
        <v>20</v>
      </c>
      <c r="G5829" s="72">
        <f>IF(F5829=0,0,IF(LİSTE!$F$1=F5829,1,F5829+1))</f>
        <v>21</v>
      </c>
      <c r="H5829" s="72">
        <f>IF(G5829=0,0,IF(LİSTE!$F$1=G5829,1,G5829+1))</f>
        <v>22</v>
      </c>
      <c r="I5829" s="72" t="str">
        <f>IFERROR(VLOOKUP(A5829,TATİLLER!$A$2:$D$30000,3,0),"TATİL DEĞİL")</f>
        <v>TATİL DEĞİL</v>
      </c>
    </row>
    <row r="5830" spans="1:9" x14ac:dyDescent="0.25">
      <c r="A5830" s="74">
        <f t="shared" si="1340"/>
        <v>53359</v>
      </c>
      <c r="B5830" s="72">
        <f t="shared" si="1349"/>
        <v>4</v>
      </c>
      <c r="C5830" s="72" t="str">
        <f>IF(F5830=0,"RESMİ TATİL",VLOOKUP(F5830,LİSTE!$B$7:$D$1300,3,0))</f>
        <v>Feyza Zümra AVCIOĞLU</v>
      </c>
      <c r="D5830" s="72" t="str">
        <f>IF(G5830=0,"RESMİ TATİL",VLOOKUP(G5830,LİSTE!$B$7:$D$1300,3,0))</f>
        <v>Yusuf Ali TABUR</v>
      </c>
      <c r="E5830" s="72" t="str">
        <f>IF(H5830=0,"RESMİ TATİL",VLOOKUP(H5830,LİSTE!$B$7:$D$1300,3,0))</f>
        <v>Irmak UTEBAY</v>
      </c>
      <c r="F5830" s="72">
        <f>IF(B5830="TATİL",0,IF(F5829&gt;0,IF(LİSTE!$F$1=H5829,1,H5829+1),IF(F5829=0,H5828+1,IF(F5828=0,H5827+1,IF(F5827=0,H5826+1,IF(F5826=0,H5825+1))))))</f>
        <v>23</v>
      </c>
      <c r="G5830" s="72">
        <f>IF(F5830=0,0,IF(LİSTE!$F$1=F5830,1,F5830+1))</f>
        <v>24</v>
      </c>
      <c r="H5830" s="72">
        <f>IF(G5830=0,0,IF(LİSTE!$F$1=G5830,1,G5830+1))</f>
        <v>25</v>
      </c>
      <c r="I5830" s="72" t="str">
        <f>IFERROR(VLOOKUP(A5830,TATİLLER!$A$2:$D$30000,3,0),"TATİL DEĞİL")</f>
        <v>TATİL DEĞİL</v>
      </c>
    </row>
    <row r="5831" spans="1:9" x14ac:dyDescent="0.25">
      <c r="A5831" s="74">
        <f t="shared" si="1340"/>
        <v>53360</v>
      </c>
      <c r="B5831" s="72">
        <f t="shared" si="1349"/>
        <v>5</v>
      </c>
      <c r="C5831" s="72" t="str">
        <f>IF(F5831=0,"RESMİ TATİL",VLOOKUP(F5831,LİSTE!$B$7:$D$1300,3,0))</f>
        <v>Kerem AKKOÇ</v>
      </c>
      <c r="D5831" s="72" t="str">
        <f>IF(G5831=0,"RESMİ TATİL",VLOOKUP(G5831,LİSTE!$B$7:$D$1300,3,0))</f>
        <v>Elçin Ayşe ELMAS</v>
      </c>
      <c r="E5831" s="72" t="str">
        <f>IF(H5831=0,"RESMİ TATİL",VLOOKUP(H5831,LİSTE!$B$7:$D$1300,3,0))</f>
        <v>Muhammed YILDIZDAĞ</v>
      </c>
      <c r="F5831" s="72">
        <f>IF(B5831="TATİL",0,IF(F5830&gt;0,IF(LİSTE!$F$1=H5830,1,H5830+1),IF(F5830=0,H5829+1,IF(F5829=0,H5828+1,IF(F5828=0,H5827+1,IF(F5827=0,H5826+1))))))</f>
        <v>26</v>
      </c>
      <c r="G5831" s="72">
        <f>IF(F5831=0,0,IF(LİSTE!$F$1=F5831,1,F5831+1))</f>
        <v>27</v>
      </c>
      <c r="H5831" s="72">
        <f>IF(G5831=0,0,IF(LİSTE!$F$1=G5831,1,G5831+1))</f>
        <v>28</v>
      </c>
      <c r="I5831" s="72" t="str">
        <f>IFERROR(VLOOKUP(A5831,TATİLLER!$A$2:$D$30000,3,0),"TATİL DEĞİL")</f>
        <v>TATİL DEĞİL</v>
      </c>
    </row>
    <row r="5832" spans="1:9" x14ac:dyDescent="0.25">
      <c r="A5832" s="74">
        <f t="shared" ref="A5832" si="1350">A5831+3</f>
        <v>53363</v>
      </c>
      <c r="B5832" s="72">
        <f t="shared" si="1349"/>
        <v>1</v>
      </c>
      <c r="C5832" s="72" t="str">
        <f>IF(F5832=0,"RESMİ TATİL",VLOOKUP(F5832,LİSTE!$B$7:$D$1300,3,0))</f>
        <v>Nisa Nur SANCAR</v>
      </c>
      <c r="D5832" s="72" t="str">
        <f>IF(G5832=0,"RESMİ TATİL",VLOOKUP(G5832,LİSTE!$B$7:$D$1300,3,0))</f>
        <v>Esila ÇETİN</v>
      </c>
      <c r="E5832" s="72" t="str">
        <f>IF(H5832=0,"RESMİ TATİL",VLOOKUP(H5832,LİSTE!$B$7:$D$1300,3,0))</f>
        <v>Zeynep Sevde TOPUZ</v>
      </c>
      <c r="F5832" s="72">
        <f>IF(B5832="TATİL",0,IF(F5831&gt;0,IF(LİSTE!$F$1=H5831,1,H5831+1),IF(F5831=0,H5830+1,IF(F5830=0,H5829+1,IF(F5829=0,H5828+1,IF(F5828=0,H5827+1))))))</f>
        <v>1</v>
      </c>
      <c r="G5832" s="72">
        <f>IF(F5832=0,0,IF(LİSTE!$F$1=F5832,1,F5832+1))</f>
        <v>2</v>
      </c>
      <c r="H5832" s="72">
        <f>IF(G5832=0,0,IF(LİSTE!$F$1=G5832,1,G5832+1))</f>
        <v>3</v>
      </c>
      <c r="I5832" s="72" t="str">
        <f>IFERROR(VLOOKUP(A5832,TATİLLER!$A$2:$D$30000,3,0),"TATİL DEĞİL")</f>
        <v>TATİL DEĞİL</v>
      </c>
    </row>
    <row r="5833" spans="1:9" x14ac:dyDescent="0.25">
      <c r="A5833" s="74">
        <f t="shared" si="1340"/>
        <v>53364</v>
      </c>
      <c r="B5833" s="72">
        <f t="shared" si="1349"/>
        <v>2</v>
      </c>
      <c r="C5833" s="72" t="str">
        <f>IF(F5833=0,"RESMİ TATİL",VLOOKUP(F5833,LİSTE!$B$7:$D$1300,3,0))</f>
        <v>Ömer Asaf KADAŞ</v>
      </c>
      <c r="D5833" s="72" t="str">
        <f>IF(G5833=0,"RESMİ TATİL",VLOOKUP(G5833,LİSTE!$B$7:$D$1300,3,0))</f>
        <v>Ramazan Baran ADIGÜZEL</v>
      </c>
      <c r="E5833" s="72" t="str">
        <f>IF(H5833=0,"RESMİ TATİL",VLOOKUP(H5833,LİSTE!$B$7:$D$1300,3,0))</f>
        <v>Bahar AKGÜN</v>
      </c>
      <c r="F5833" s="72">
        <f>IF(B5833="TATİL",0,IF(F5832&gt;0,IF(LİSTE!$F$1=H5832,1,H5832+1),IF(F5832=0,H5831+1,IF(F5831=0,H5830+1,IF(F5830=0,H5829+1,IF(F5829=0,H5828+1))))))</f>
        <v>4</v>
      </c>
      <c r="G5833" s="72">
        <f>IF(F5833=0,0,IF(LİSTE!$F$1=F5833,1,F5833+1))</f>
        <v>5</v>
      </c>
      <c r="H5833" s="72">
        <f>IF(G5833=0,0,IF(LİSTE!$F$1=G5833,1,G5833+1))</f>
        <v>6</v>
      </c>
      <c r="I5833" s="72" t="str">
        <f>IFERROR(VLOOKUP(A5833,TATİLLER!$A$2:$D$30000,3,0),"TATİL DEĞİL")</f>
        <v>TATİL DEĞİL</v>
      </c>
    </row>
    <row r="5834" spans="1:9" x14ac:dyDescent="0.25">
      <c r="A5834" s="74">
        <f t="shared" si="1340"/>
        <v>53365</v>
      </c>
      <c r="B5834" s="72">
        <f t="shared" si="1349"/>
        <v>3</v>
      </c>
      <c r="C5834" s="72" t="str">
        <f>IF(F5834=0,"RESMİ TATİL",VLOOKUP(F5834,LİSTE!$B$7:$D$1300,3,0))</f>
        <v>Ömer AKGÜL</v>
      </c>
      <c r="D5834" s="72" t="str">
        <f>IF(G5834=0,"RESMİ TATİL",VLOOKUP(G5834,LİSTE!$B$7:$D$1300,3,0))</f>
        <v>Muharrem EFE TANRIVERDİ</v>
      </c>
      <c r="E5834" s="72" t="str">
        <f>IF(H5834=0,"RESMİ TATİL",VLOOKUP(H5834,LİSTE!$B$7:$D$1300,3,0))</f>
        <v>Anıl DOĞAN</v>
      </c>
      <c r="F5834" s="72">
        <f>IF(B5834="TATİL",0,IF(F5833&gt;0,IF(LİSTE!$F$1=H5833,1,H5833+1),IF(F5833=0,H5832+1,IF(F5832=0,H5831+1,IF(F5831=0,H5830+1,IF(F5830=0,H5829+1))))))</f>
        <v>7</v>
      </c>
      <c r="G5834" s="72">
        <f>IF(F5834=0,0,IF(LİSTE!$F$1=F5834,1,F5834+1))</f>
        <v>8</v>
      </c>
      <c r="H5834" s="72">
        <f>IF(G5834=0,0,IF(LİSTE!$F$1=G5834,1,G5834+1))</f>
        <v>9</v>
      </c>
      <c r="I5834" s="72" t="str">
        <f>IFERROR(VLOOKUP(A5834,TATİLLER!$A$2:$D$30000,3,0),"TATİL DEĞİL")</f>
        <v>TATİL DEĞİL</v>
      </c>
    </row>
    <row r="5835" spans="1:9" x14ac:dyDescent="0.25">
      <c r="A5835" s="74">
        <f t="shared" si="1340"/>
        <v>53366</v>
      </c>
      <c r="B5835" s="72">
        <f t="shared" si="1349"/>
        <v>4</v>
      </c>
      <c r="C5835" s="72" t="str">
        <f>IF(F5835=0,"RESMİ TATİL",VLOOKUP(F5835,LİSTE!$B$7:$D$1300,3,0))</f>
        <v>İpek ARSLAN</v>
      </c>
      <c r="D5835" s="72" t="str">
        <f>IF(G5835=0,"RESMİ TATİL",VLOOKUP(G5835,LİSTE!$B$7:$D$1300,3,0))</f>
        <v>Efe KARSAK</v>
      </c>
      <c r="E5835" s="72" t="str">
        <f>IF(H5835=0,"RESMİ TATİL",VLOOKUP(H5835,LİSTE!$B$7:$D$1300,3,0))</f>
        <v>Abdullah KIRBAÇ</v>
      </c>
      <c r="F5835" s="72">
        <f>IF(B5835="TATİL",0,IF(F5834&gt;0,IF(LİSTE!$F$1=H5834,1,H5834+1),IF(F5834=0,H5833+1,IF(F5833=0,H5832+1,IF(F5832=0,H5831+1,IF(F5831=0,H5830+1))))))</f>
        <v>10</v>
      </c>
      <c r="G5835" s="72">
        <f>IF(F5835=0,0,IF(LİSTE!$F$1=F5835,1,F5835+1))</f>
        <v>11</v>
      </c>
      <c r="H5835" s="72">
        <f>IF(G5835=0,0,IF(LİSTE!$F$1=G5835,1,G5835+1))</f>
        <v>12</v>
      </c>
      <c r="I5835" s="72" t="str">
        <f>IFERROR(VLOOKUP(A5835,TATİLLER!$A$2:$D$30000,3,0),"TATİL DEĞİL")</f>
        <v>TATİL DEĞİL</v>
      </c>
    </row>
    <row r="5836" spans="1:9" x14ac:dyDescent="0.25">
      <c r="A5836" s="74">
        <f t="shared" si="1340"/>
        <v>53367</v>
      </c>
      <c r="B5836" s="72">
        <f t="shared" si="1349"/>
        <v>5</v>
      </c>
      <c r="C5836" s="72" t="str">
        <f>IF(F5836=0,"RESMİ TATİL",VLOOKUP(F5836,LİSTE!$B$7:$D$1300,3,0))</f>
        <v>Ümmü Defne GÜLER</v>
      </c>
      <c r="D5836" s="72" t="str">
        <f>IF(G5836=0,"RESMİ TATİL",VLOOKUP(G5836,LİSTE!$B$7:$D$1300,3,0))</f>
        <v>Şevval ÖZDAMAR</v>
      </c>
      <c r="E5836" s="72" t="str">
        <f>IF(H5836=0,"RESMİ TATİL",VLOOKUP(H5836,LİSTE!$B$7:$D$1300,3,0))</f>
        <v>Zeynep AKDAĞ</v>
      </c>
      <c r="F5836" s="72">
        <f>IF(B5836="TATİL",0,IF(F5835&gt;0,IF(LİSTE!$F$1=H5835,1,H5835+1),IF(F5835=0,H5834+1,IF(F5834=0,H5833+1,IF(F5833=0,H5832+1,IF(F5832=0,H5831+1))))))</f>
        <v>13</v>
      </c>
      <c r="G5836" s="72">
        <f>IF(F5836=0,0,IF(LİSTE!$F$1=F5836,1,F5836+1))</f>
        <v>14</v>
      </c>
      <c r="H5836" s="72">
        <f>IF(G5836=0,0,IF(LİSTE!$F$1=G5836,1,G5836+1))</f>
        <v>15</v>
      </c>
      <c r="I5836" s="72" t="str">
        <f>IFERROR(VLOOKUP(A5836,TATİLLER!$A$2:$D$30000,3,0),"TATİL DEĞİL")</f>
        <v>TATİL DEĞİL</v>
      </c>
    </row>
    <row r="5837" spans="1:9" x14ac:dyDescent="0.25">
      <c r="A5837" s="74">
        <f t="shared" ref="A5837" si="1351">A5836+3</f>
        <v>53370</v>
      </c>
      <c r="B5837" s="72">
        <f t="shared" si="1349"/>
        <v>1</v>
      </c>
      <c r="C5837" s="72" t="str">
        <f>IF(F5837=0,"RESMİ TATİL",VLOOKUP(F5837,LİSTE!$B$7:$D$1300,3,0))</f>
        <v>Esma ÇOKER</v>
      </c>
      <c r="D5837" s="72" t="str">
        <f>IF(G5837=0,"RESMİ TATİL",VLOOKUP(G5837,LİSTE!$B$7:$D$1300,3,0))</f>
        <v>Dursun Kubilay YAŞAR</v>
      </c>
      <c r="E5837" s="72" t="str">
        <f>IF(H5837=0,"RESMİ TATİL",VLOOKUP(H5837,LİSTE!$B$7:$D$1300,3,0))</f>
        <v>Zeynep Beril BAŞPINAR</v>
      </c>
      <c r="F5837" s="72">
        <f>IF(B5837="TATİL",0,IF(F5836&gt;0,IF(LİSTE!$F$1=H5836,1,H5836+1),IF(F5836=0,H5835+1,IF(F5835=0,H5834+1,IF(F5834=0,H5833+1,IF(F5833=0,H5832+1))))))</f>
        <v>16</v>
      </c>
      <c r="G5837" s="72">
        <f>IF(F5837=0,0,IF(LİSTE!$F$1=F5837,1,F5837+1))</f>
        <v>17</v>
      </c>
      <c r="H5837" s="72">
        <f>IF(G5837=0,0,IF(LİSTE!$F$1=G5837,1,G5837+1))</f>
        <v>18</v>
      </c>
      <c r="I5837" s="72" t="str">
        <f>IFERROR(VLOOKUP(A5837,TATİLLER!$A$2:$D$30000,3,0),"TATİL DEĞİL")</f>
        <v>TATİL DEĞİL</v>
      </c>
    </row>
    <row r="5838" spans="1:9" x14ac:dyDescent="0.25">
      <c r="A5838" s="74">
        <f t="shared" si="1340"/>
        <v>53371</v>
      </c>
      <c r="B5838" s="72">
        <f t="shared" si="1349"/>
        <v>2</v>
      </c>
      <c r="C5838" s="72" t="str">
        <f>IF(F5838=0,"RESMİ TATİL",VLOOKUP(F5838,LİSTE!$B$7:$D$1300,3,0))</f>
        <v>Ahmet DAL</v>
      </c>
      <c r="D5838" s="72" t="str">
        <f>IF(G5838=0,"RESMİ TATİL",VLOOKUP(G5838,LİSTE!$B$7:$D$1300,3,0))</f>
        <v>Emirhan KARATAŞ</v>
      </c>
      <c r="E5838" s="72" t="str">
        <f>IF(H5838=0,"RESMİ TATİL",VLOOKUP(H5838,LİSTE!$B$7:$D$1300,3,0))</f>
        <v>Zümra Yeter ARI</v>
      </c>
      <c r="F5838" s="72">
        <f>IF(B5838="TATİL",0,IF(F5837&gt;0,IF(LİSTE!$F$1=H5837,1,H5837+1),IF(F5837=0,H5836+1,IF(F5836=0,H5835+1,IF(F5835=0,H5834+1,IF(F5834=0,H5833+1))))))</f>
        <v>19</v>
      </c>
      <c r="G5838" s="72">
        <f>IF(F5838=0,0,IF(LİSTE!$F$1=F5838,1,F5838+1))</f>
        <v>20</v>
      </c>
      <c r="H5838" s="72">
        <f>IF(G5838=0,0,IF(LİSTE!$F$1=G5838,1,G5838+1))</f>
        <v>21</v>
      </c>
      <c r="I5838" s="72" t="str">
        <f>IFERROR(VLOOKUP(A5838,TATİLLER!$A$2:$D$30000,3,0),"TATİL DEĞİL")</f>
        <v>TATİL DEĞİL</v>
      </c>
    </row>
    <row r="5839" spans="1:9" x14ac:dyDescent="0.25">
      <c r="A5839" s="74">
        <f t="shared" si="1340"/>
        <v>53372</v>
      </c>
      <c r="B5839" s="72">
        <f t="shared" si="1349"/>
        <v>3</v>
      </c>
      <c r="C5839" s="72" t="str">
        <f>IF(F5839=0,"RESMİ TATİL",VLOOKUP(F5839,LİSTE!$B$7:$D$1300,3,0))</f>
        <v>Utku KARAGÖZ</v>
      </c>
      <c r="D5839" s="72" t="str">
        <f>IF(G5839=0,"RESMİ TATİL",VLOOKUP(G5839,LİSTE!$B$7:$D$1300,3,0))</f>
        <v>Feyza Zümra AVCIOĞLU</v>
      </c>
      <c r="E5839" s="72" t="str">
        <f>IF(H5839=0,"RESMİ TATİL",VLOOKUP(H5839,LİSTE!$B$7:$D$1300,3,0))</f>
        <v>Yusuf Ali TABUR</v>
      </c>
      <c r="F5839" s="72">
        <f>IF(B5839="TATİL",0,IF(F5838&gt;0,IF(LİSTE!$F$1=H5838,1,H5838+1),IF(F5838=0,H5837+1,IF(F5837=0,H5836+1,IF(F5836=0,H5835+1,IF(F5835=0,H5834+1))))))</f>
        <v>22</v>
      </c>
      <c r="G5839" s="72">
        <f>IF(F5839=0,0,IF(LİSTE!$F$1=F5839,1,F5839+1))</f>
        <v>23</v>
      </c>
      <c r="H5839" s="72">
        <f>IF(G5839=0,0,IF(LİSTE!$F$1=G5839,1,G5839+1))</f>
        <v>24</v>
      </c>
      <c r="I5839" s="72" t="str">
        <f>IFERROR(VLOOKUP(A5839,TATİLLER!$A$2:$D$30000,3,0),"TATİL DEĞİL")</f>
        <v>TATİL DEĞİL</v>
      </c>
    </row>
    <row r="5840" spans="1:9" x14ac:dyDescent="0.25">
      <c r="A5840" s="74">
        <f t="shared" si="1340"/>
        <v>53373</v>
      </c>
      <c r="B5840" s="72">
        <f t="shared" si="1349"/>
        <v>4</v>
      </c>
      <c r="C5840" s="72" t="str">
        <f>IF(F5840=0,"RESMİ TATİL",VLOOKUP(F5840,LİSTE!$B$7:$D$1300,3,0))</f>
        <v>Irmak UTEBAY</v>
      </c>
      <c r="D5840" s="72" t="str">
        <f>IF(G5840=0,"RESMİ TATİL",VLOOKUP(G5840,LİSTE!$B$7:$D$1300,3,0))</f>
        <v>Kerem AKKOÇ</v>
      </c>
      <c r="E5840" s="72" t="str">
        <f>IF(H5840=0,"RESMİ TATİL",VLOOKUP(H5840,LİSTE!$B$7:$D$1300,3,0))</f>
        <v>Elçin Ayşe ELMAS</v>
      </c>
      <c r="F5840" s="72">
        <f>IF(B5840="TATİL",0,IF(F5839&gt;0,IF(LİSTE!$F$1=H5839,1,H5839+1),IF(F5839=0,H5838+1,IF(F5838=0,H5837+1,IF(F5837=0,H5836+1,IF(F5836=0,H5835+1))))))</f>
        <v>25</v>
      </c>
      <c r="G5840" s="72">
        <f>IF(F5840=0,0,IF(LİSTE!$F$1=F5840,1,F5840+1))</f>
        <v>26</v>
      </c>
      <c r="H5840" s="72">
        <f>IF(G5840=0,0,IF(LİSTE!$F$1=G5840,1,G5840+1))</f>
        <v>27</v>
      </c>
      <c r="I5840" s="72" t="str">
        <f>IFERROR(VLOOKUP(A5840,TATİLLER!$A$2:$D$30000,3,0),"TATİL DEĞİL")</f>
        <v>TATİL DEĞİL</v>
      </c>
    </row>
    <row r="5841" spans="1:9" x14ac:dyDescent="0.25">
      <c r="A5841" s="74">
        <f t="shared" si="1340"/>
        <v>53374</v>
      </c>
      <c r="B5841" s="72">
        <f t="shared" si="1349"/>
        <v>5</v>
      </c>
      <c r="C5841" s="72" t="str">
        <f>IF(F5841=0,"RESMİ TATİL",VLOOKUP(F5841,LİSTE!$B$7:$D$1300,3,0))</f>
        <v>Muhammed YILDIZDAĞ</v>
      </c>
      <c r="D5841" s="72" t="str">
        <f>IF(G5841=0,"RESMİ TATİL",VLOOKUP(G5841,LİSTE!$B$7:$D$1300,3,0))</f>
        <v>Nisa Nur SANCAR</v>
      </c>
      <c r="E5841" s="72" t="str">
        <f>IF(H5841=0,"RESMİ TATİL",VLOOKUP(H5841,LİSTE!$B$7:$D$1300,3,0))</f>
        <v>Esila ÇETİN</v>
      </c>
      <c r="F5841" s="72">
        <f>IF(B5841="TATİL",0,IF(F5840&gt;0,IF(LİSTE!$F$1=H5840,1,H5840+1),IF(F5840=0,H5839+1,IF(F5839=0,H5838+1,IF(F5838=0,H5837+1,IF(F5837=0,H5836+1))))))</f>
        <v>28</v>
      </c>
      <c r="G5841" s="72">
        <f>IF(F5841=0,0,IF(LİSTE!$F$1=F5841,1,F5841+1))</f>
        <v>1</v>
      </c>
      <c r="H5841" s="72">
        <f>IF(G5841=0,0,IF(LİSTE!$F$1=G5841,1,G5841+1))</f>
        <v>2</v>
      </c>
      <c r="I5841" s="72" t="str">
        <f>IFERROR(VLOOKUP(A5841,TATİLLER!$A$2:$D$30000,3,0),"TATİL DEĞİL")</f>
        <v>TATİL DEĞİL</v>
      </c>
    </row>
    <row r="5842" spans="1:9" x14ac:dyDescent="0.25">
      <c r="A5842" s="74">
        <f t="shared" ref="A5842" si="1352">A5841+3</f>
        <v>53377</v>
      </c>
      <c r="B5842" s="72">
        <f t="shared" si="1349"/>
        <v>1</v>
      </c>
      <c r="C5842" s="72" t="str">
        <f>IF(F5842=0,"RESMİ TATİL",VLOOKUP(F5842,LİSTE!$B$7:$D$1300,3,0))</f>
        <v>Zeynep Sevde TOPUZ</v>
      </c>
      <c r="D5842" s="72" t="str">
        <f>IF(G5842=0,"RESMİ TATİL",VLOOKUP(G5842,LİSTE!$B$7:$D$1300,3,0))</f>
        <v>Ömer Asaf KADAŞ</v>
      </c>
      <c r="E5842" s="72" t="str">
        <f>IF(H5842=0,"RESMİ TATİL",VLOOKUP(H5842,LİSTE!$B$7:$D$1300,3,0))</f>
        <v>Ramazan Baran ADIGÜZEL</v>
      </c>
      <c r="F5842" s="72">
        <f>IF(B5842="TATİL",0,IF(F5841&gt;0,IF(LİSTE!$F$1=H5841,1,H5841+1),IF(F5841=0,H5840+1,IF(F5840=0,H5839+1,IF(F5839=0,H5838+1,IF(F5838=0,H5837+1))))))</f>
        <v>3</v>
      </c>
      <c r="G5842" s="72">
        <f>IF(F5842=0,0,IF(LİSTE!$F$1=F5842,1,F5842+1))</f>
        <v>4</v>
      </c>
      <c r="H5842" s="72">
        <f>IF(G5842=0,0,IF(LİSTE!$F$1=G5842,1,G5842+1))</f>
        <v>5</v>
      </c>
      <c r="I5842" s="72" t="str">
        <f>IFERROR(VLOOKUP(A5842,TATİLLER!$A$2:$D$30000,3,0),"TATİL DEĞİL")</f>
        <v>TATİL DEĞİL</v>
      </c>
    </row>
    <row r="5843" spans="1:9" x14ac:dyDescent="0.25">
      <c r="A5843" s="74">
        <f t="shared" si="1340"/>
        <v>53378</v>
      </c>
      <c r="B5843" s="72">
        <f t="shared" si="1349"/>
        <v>2</v>
      </c>
      <c r="C5843" s="72" t="str">
        <f>IF(F5843=0,"RESMİ TATİL",VLOOKUP(F5843,LİSTE!$B$7:$D$1300,3,0))</f>
        <v>Bahar AKGÜN</v>
      </c>
      <c r="D5843" s="72" t="str">
        <f>IF(G5843=0,"RESMİ TATİL",VLOOKUP(G5843,LİSTE!$B$7:$D$1300,3,0))</f>
        <v>Ömer AKGÜL</v>
      </c>
      <c r="E5843" s="72" t="str">
        <f>IF(H5843=0,"RESMİ TATİL",VLOOKUP(H5843,LİSTE!$B$7:$D$1300,3,0))</f>
        <v>Muharrem EFE TANRIVERDİ</v>
      </c>
      <c r="F5843" s="72">
        <f>IF(B5843="TATİL",0,IF(F5842&gt;0,IF(LİSTE!$F$1=H5842,1,H5842+1),IF(F5842=0,H5841+1,IF(F5841=0,H5840+1,IF(F5840=0,H5839+1,IF(F5839=0,H5838+1))))))</f>
        <v>6</v>
      </c>
      <c r="G5843" s="72">
        <f>IF(F5843=0,0,IF(LİSTE!$F$1=F5843,1,F5843+1))</f>
        <v>7</v>
      </c>
      <c r="H5843" s="72">
        <f>IF(G5843=0,0,IF(LİSTE!$F$1=G5843,1,G5843+1))</f>
        <v>8</v>
      </c>
      <c r="I5843" s="72" t="str">
        <f>IFERROR(VLOOKUP(A5843,TATİLLER!$A$2:$D$30000,3,0),"TATİL DEĞİL")</f>
        <v>TATİL DEĞİL</v>
      </c>
    </row>
    <row r="5844" spans="1:9" x14ac:dyDescent="0.25">
      <c r="A5844" s="74">
        <f t="shared" si="1340"/>
        <v>53379</v>
      </c>
      <c r="B5844" s="72">
        <f t="shared" si="1349"/>
        <v>3</v>
      </c>
      <c r="C5844" s="72" t="str">
        <f>IF(F5844=0,"RESMİ TATİL",VLOOKUP(F5844,LİSTE!$B$7:$D$1300,3,0))</f>
        <v>Anıl DOĞAN</v>
      </c>
      <c r="D5844" s="72" t="str">
        <f>IF(G5844=0,"RESMİ TATİL",VLOOKUP(G5844,LİSTE!$B$7:$D$1300,3,0))</f>
        <v>İpek ARSLAN</v>
      </c>
      <c r="E5844" s="72" t="str">
        <f>IF(H5844=0,"RESMİ TATİL",VLOOKUP(H5844,LİSTE!$B$7:$D$1300,3,0))</f>
        <v>Efe KARSAK</v>
      </c>
      <c r="F5844" s="72">
        <f>IF(B5844="TATİL",0,IF(F5843&gt;0,IF(LİSTE!$F$1=H5843,1,H5843+1),IF(F5843=0,H5842+1,IF(F5842=0,H5841+1,IF(F5841=0,H5840+1,IF(F5840=0,H5839+1))))))</f>
        <v>9</v>
      </c>
      <c r="G5844" s="72">
        <f>IF(F5844=0,0,IF(LİSTE!$F$1=F5844,1,F5844+1))</f>
        <v>10</v>
      </c>
      <c r="H5844" s="72">
        <f>IF(G5844=0,0,IF(LİSTE!$F$1=G5844,1,G5844+1))</f>
        <v>11</v>
      </c>
      <c r="I5844" s="72" t="str">
        <f>IFERROR(VLOOKUP(A5844,TATİLLER!$A$2:$D$30000,3,0),"TATİL DEĞİL")</f>
        <v>TATİL DEĞİL</v>
      </c>
    </row>
    <row r="5845" spans="1:9" x14ac:dyDescent="0.25">
      <c r="A5845" s="74">
        <f t="shared" si="1340"/>
        <v>53380</v>
      </c>
      <c r="B5845" s="72">
        <f t="shared" si="1349"/>
        <v>4</v>
      </c>
      <c r="C5845" s="72" t="str">
        <f>IF(F5845=0,"RESMİ TATİL",VLOOKUP(F5845,LİSTE!$B$7:$D$1300,3,0))</f>
        <v>Abdullah KIRBAÇ</v>
      </c>
      <c r="D5845" s="72" t="str">
        <f>IF(G5845=0,"RESMİ TATİL",VLOOKUP(G5845,LİSTE!$B$7:$D$1300,3,0))</f>
        <v>Ümmü Defne GÜLER</v>
      </c>
      <c r="E5845" s="72" t="str">
        <f>IF(H5845=0,"RESMİ TATİL",VLOOKUP(H5845,LİSTE!$B$7:$D$1300,3,0))</f>
        <v>Şevval ÖZDAMAR</v>
      </c>
      <c r="F5845" s="72">
        <f>IF(B5845="TATİL",0,IF(F5844&gt;0,IF(LİSTE!$F$1=H5844,1,H5844+1),IF(F5844=0,H5843+1,IF(F5843=0,H5842+1,IF(F5842=0,H5841+1,IF(F5841=0,H5840+1))))))</f>
        <v>12</v>
      </c>
      <c r="G5845" s="72">
        <f>IF(F5845=0,0,IF(LİSTE!$F$1=F5845,1,F5845+1))</f>
        <v>13</v>
      </c>
      <c r="H5845" s="72">
        <f>IF(G5845=0,0,IF(LİSTE!$F$1=G5845,1,G5845+1))</f>
        <v>14</v>
      </c>
      <c r="I5845" s="72" t="str">
        <f>IFERROR(VLOOKUP(A5845,TATİLLER!$A$2:$D$30000,3,0),"TATİL DEĞİL")</f>
        <v>TATİL DEĞİL</v>
      </c>
    </row>
    <row r="5846" spans="1:9" x14ac:dyDescent="0.25">
      <c r="A5846" s="74">
        <f t="shared" si="1340"/>
        <v>53381</v>
      </c>
      <c r="B5846" s="72">
        <f t="shared" si="1349"/>
        <v>5</v>
      </c>
      <c r="C5846" s="72" t="str">
        <f>IF(F5846=0,"RESMİ TATİL",VLOOKUP(F5846,LİSTE!$B$7:$D$1300,3,0))</f>
        <v>Zeynep AKDAĞ</v>
      </c>
      <c r="D5846" s="72" t="str">
        <f>IF(G5846=0,"RESMİ TATİL",VLOOKUP(G5846,LİSTE!$B$7:$D$1300,3,0))</f>
        <v>Esma ÇOKER</v>
      </c>
      <c r="E5846" s="72" t="str">
        <f>IF(H5846=0,"RESMİ TATİL",VLOOKUP(H5846,LİSTE!$B$7:$D$1300,3,0))</f>
        <v>Dursun Kubilay YAŞAR</v>
      </c>
      <c r="F5846" s="72">
        <f>IF(B5846="TATİL",0,IF(F5845&gt;0,IF(LİSTE!$F$1=H5845,1,H5845+1),IF(F5845=0,H5844+1,IF(F5844=0,H5843+1,IF(F5843=0,H5842+1,IF(F5842=0,H5841+1))))))</f>
        <v>15</v>
      </c>
      <c r="G5846" s="72">
        <f>IF(F5846=0,0,IF(LİSTE!$F$1=F5846,1,F5846+1))</f>
        <v>16</v>
      </c>
      <c r="H5846" s="72">
        <f>IF(G5846=0,0,IF(LİSTE!$F$1=G5846,1,G5846+1))</f>
        <v>17</v>
      </c>
      <c r="I5846" s="72" t="str">
        <f>IFERROR(VLOOKUP(A5846,TATİLLER!$A$2:$D$30000,3,0),"TATİL DEĞİL")</f>
        <v>TATİL DEĞİL</v>
      </c>
    </row>
    <row r="5847" spans="1:9" x14ac:dyDescent="0.25">
      <c r="A5847" s="74">
        <f t="shared" ref="A5847" si="1353">A5846+3</f>
        <v>53384</v>
      </c>
      <c r="B5847" s="72">
        <f t="shared" si="1349"/>
        <v>1</v>
      </c>
      <c r="C5847" s="72" t="str">
        <f>IF(F5847=0,"RESMİ TATİL",VLOOKUP(F5847,LİSTE!$B$7:$D$1300,3,0))</f>
        <v>Zeynep Beril BAŞPINAR</v>
      </c>
      <c r="D5847" s="72" t="str">
        <f>IF(G5847=0,"RESMİ TATİL",VLOOKUP(G5847,LİSTE!$B$7:$D$1300,3,0))</f>
        <v>Ahmet DAL</v>
      </c>
      <c r="E5847" s="72" t="str">
        <f>IF(H5847=0,"RESMİ TATİL",VLOOKUP(H5847,LİSTE!$B$7:$D$1300,3,0))</f>
        <v>Emirhan KARATAŞ</v>
      </c>
      <c r="F5847" s="72">
        <f>IF(B5847="TATİL",0,IF(F5846&gt;0,IF(LİSTE!$F$1=H5846,1,H5846+1),IF(F5846=0,H5845+1,IF(F5845=0,H5844+1,IF(F5844=0,H5843+1,IF(F5843=0,H5842+1))))))</f>
        <v>18</v>
      </c>
      <c r="G5847" s="72">
        <f>IF(F5847=0,0,IF(LİSTE!$F$1=F5847,1,F5847+1))</f>
        <v>19</v>
      </c>
      <c r="H5847" s="72">
        <f>IF(G5847=0,0,IF(LİSTE!$F$1=G5847,1,G5847+1))</f>
        <v>20</v>
      </c>
      <c r="I5847" s="72" t="str">
        <f>IFERROR(VLOOKUP(A5847,TATİLLER!$A$2:$D$30000,3,0),"TATİL DEĞİL")</f>
        <v>TATİL DEĞİL</v>
      </c>
    </row>
    <row r="5848" spans="1:9" x14ac:dyDescent="0.25">
      <c r="A5848" s="74">
        <f t="shared" si="1340"/>
        <v>53385</v>
      </c>
      <c r="B5848" s="72">
        <f t="shared" si="1349"/>
        <v>2</v>
      </c>
      <c r="C5848" s="72" t="str">
        <f>IF(F5848=0,"RESMİ TATİL",VLOOKUP(F5848,LİSTE!$B$7:$D$1300,3,0))</f>
        <v>Zümra Yeter ARI</v>
      </c>
      <c r="D5848" s="72" t="str">
        <f>IF(G5848=0,"RESMİ TATİL",VLOOKUP(G5848,LİSTE!$B$7:$D$1300,3,0))</f>
        <v>Utku KARAGÖZ</v>
      </c>
      <c r="E5848" s="72" t="str">
        <f>IF(H5848=0,"RESMİ TATİL",VLOOKUP(H5848,LİSTE!$B$7:$D$1300,3,0))</f>
        <v>Feyza Zümra AVCIOĞLU</v>
      </c>
      <c r="F5848" s="72">
        <f>IF(B5848="TATİL",0,IF(F5847&gt;0,IF(LİSTE!$F$1=H5847,1,H5847+1),IF(F5847=0,H5846+1,IF(F5846=0,H5845+1,IF(F5845=0,H5844+1,IF(F5844=0,H5843+1))))))</f>
        <v>21</v>
      </c>
      <c r="G5848" s="72">
        <f>IF(F5848=0,0,IF(LİSTE!$F$1=F5848,1,F5848+1))</f>
        <v>22</v>
      </c>
      <c r="H5848" s="72">
        <f>IF(G5848=0,0,IF(LİSTE!$F$1=G5848,1,G5848+1))</f>
        <v>23</v>
      </c>
      <c r="I5848" s="72" t="str">
        <f>IFERROR(VLOOKUP(A5848,TATİLLER!$A$2:$D$30000,3,0),"TATİL DEĞİL")</f>
        <v>TATİL DEĞİL</v>
      </c>
    </row>
    <row r="5849" spans="1:9" x14ac:dyDescent="0.25">
      <c r="A5849" s="74">
        <f t="shared" si="1340"/>
        <v>53386</v>
      </c>
      <c r="B5849" s="72">
        <f t="shared" si="1349"/>
        <v>3</v>
      </c>
      <c r="C5849" s="72" t="str">
        <f>IF(F5849=0,"RESMİ TATİL",VLOOKUP(F5849,LİSTE!$B$7:$D$1300,3,0))</f>
        <v>Yusuf Ali TABUR</v>
      </c>
      <c r="D5849" s="72" t="str">
        <f>IF(G5849=0,"RESMİ TATİL",VLOOKUP(G5849,LİSTE!$B$7:$D$1300,3,0))</f>
        <v>Irmak UTEBAY</v>
      </c>
      <c r="E5849" s="72" t="str">
        <f>IF(H5849=0,"RESMİ TATİL",VLOOKUP(H5849,LİSTE!$B$7:$D$1300,3,0))</f>
        <v>Kerem AKKOÇ</v>
      </c>
      <c r="F5849" s="72">
        <f>IF(B5849="TATİL",0,IF(F5848&gt;0,IF(LİSTE!$F$1=H5848,1,H5848+1),IF(F5848=0,H5847+1,IF(F5847=0,H5846+1,IF(F5846=0,H5845+1,IF(F5845=0,H5844+1))))))</f>
        <v>24</v>
      </c>
      <c r="G5849" s="72">
        <f>IF(F5849=0,0,IF(LİSTE!$F$1=F5849,1,F5849+1))</f>
        <v>25</v>
      </c>
      <c r="H5849" s="72">
        <f>IF(G5849=0,0,IF(LİSTE!$F$1=G5849,1,G5849+1))</f>
        <v>26</v>
      </c>
      <c r="I5849" s="72" t="str">
        <f>IFERROR(VLOOKUP(A5849,TATİLLER!$A$2:$D$30000,3,0),"TATİL DEĞİL")</f>
        <v>TATİL DEĞİL</v>
      </c>
    </row>
    <row r="5850" spans="1:9" x14ac:dyDescent="0.25">
      <c r="A5850" s="74">
        <f t="shared" si="1340"/>
        <v>53387</v>
      </c>
      <c r="B5850" s="72">
        <f t="shared" si="1349"/>
        <v>4</v>
      </c>
      <c r="C5850" s="72" t="str">
        <f>IF(F5850=0,"RESMİ TATİL",VLOOKUP(F5850,LİSTE!$B$7:$D$1300,3,0))</f>
        <v>Elçin Ayşe ELMAS</v>
      </c>
      <c r="D5850" s="72" t="str">
        <f>IF(G5850=0,"RESMİ TATİL",VLOOKUP(G5850,LİSTE!$B$7:$D$1300,3,0))</f>
        <v>Muhammed YILDIZDAĞ</v>
      </c>
      <c r="E5850" s="72" t="str">
        <f>IF(H5850=0,"RESMİ TATİL",VLOOKUP(H5850,LİSTE!$B$7:$D$1300,3,0))</f>
        <v>Nisa Nur SANCAR</v>
      </c>
      <c r="F5850" s="72">
        <f>IF(B5850="TATİL",0,IF(F5849&gt;0,IF(LİSTE!$F$1=H5849,1,H5849+1),IF(F5849=0,H5848+1,IF(F5848=0,H5847+1,IF(F5847=0,H5846+1,IF(F5846=0,H5845+1))))))</f>
        <v>27</v>
      </c>
      <c r="G5850" s="72">
        <f>IF(F5850=0,0,IF(LİSTE!$F$1=F5850,1,F5850+1))</f>
        <v>28</v>
      </c>
      <c r="H5850" s="72">
        <f>IF(G5850=0,0,IF(LİSTE!$F$1=G5850,1,G5850+1))</f>
        <v>1</v>
      </c>
      <c r="I5850" s="72" t="str">
        <f>IFERROR(VLOOKUP(A5850,TATİLLER!$A$2:$D$30000,3,0),"TATİL DEĞİL")</f>
        <v>TATİL DEĞİL</v>
      </c>
    </row>
    <row r="5851" spans="1:9" x14ac:dyDescent="0.25">
      <c r="A5851" s="74">
        <f t="shared" si="1340"/>
        <v>53388</v>
      </c>
      <c r="B5851" s="72">
        <f t="shared" si="1349"/>
        <v>5</v>
      </c>
      <c r="C5851" s="72" t="str">
        <f>IF(F5851=0,"RESMİ TATİL",VLOOKUP(F5851,LİSTE!$B$7:$D$1300,3,0))</f>
        <v>Esila ÇETİN</v>
      </c>
      <c r="D5851" s="72" t="str">
        <f>IF(G5851=0,"RESMİ TATİL",VLOOKUP(G5851,LİSTE!$B$7:$D$1300,3,0))</f>
        <v>Zeynep Sevde TOPUZ</v>
      </c>
      <c r="E5851" s="72" t="str">
        <f>IF(H5851=0,"RESMİ TATİL",VLOOKUP(H5851,LİSTE!$B$7:$D$1300,3,0))</f>
        <v>Ömer Asaf KADAŞ</v>
      </c>
      <c r="F5851" s="72">
        <f>IF(B5851="TATİL",0,IF(F5850&gt;0,IF(LİSTE!$F$1=H5850,1,H5850+1),IF(F5850=0,H5849+1,IF(F5849=0,H5848+1,IF(F5848=0,H5847+1,IF(F5847=0,H5846+1))))))</f>
        <v>2</v>
      </c>
      <c r="G5851" s="72">
        <f>IF(F5851=0,0,IF(LİSTE!$F$1=F5851,1,F5851+1))</f>
        <v>3</v>
      </c>
      <c r="H5851" s="72">
        <f>IF(G5851=0,0,IF(LİSTE!$F$1=G5851,1,G5851+1))</f>
        <v>4</v>
      </c>
      <c r="I5851" s="72" t="str">
        <f>IFERROR(VLOOKUP(A5851,TATİLLER!$A$2:$D$30000,3,0),"TATİL DEĞİL")</f>
        <v>TATİL DEĞİL</v>
      </c>
    </row>
    <row r="5852" spans="1:9" x14ac:dyDescent="0.25">
      <c r="A5852" s="74">
        <f t="shared" ref="A5852" si="1354">A5851+3</f>
        <v>53391</v>
      </c>
      <c r="B5852" s="72">
        <f t="shared" si="1349"/>
        <v>1</v>
      </c>
      <c r="C5852" s="72" t="str">
        <f>IF(F5852=0,"RESMİ TATİL",VLOOKUP(F5852,LİSTE!$B$7:$D$1300,3,0))</f>
        <v>Ramazan Baran ADIGÜZEL</v>
      </c>
      <c r="D5852" s="72" t="str">
        <f>IF(G5852=0,"RESMİ TATİL",VLOOKUP(G5852,LİSTE!$B$7:$D$1300,3,0))</f>
        <v>Bahar AKGÜN</v>
      </c>
      <c r="E5852" s="72" t="str">
        <f>IF(H5852=0,"RESMİ TATİL",VLOOKUP(H5852,LİSTE!$B$7:$D$1300,3,0))</f>
        <v>Ömer AKGÜL</v>
      </c>
      <c r="F5852" s="72">
        <f>IF(B5852="TATİL",0,IF(F5851&gt;0,IF(LİSTE!$F$1=H5851,1,H5851+1),IF(F5851=0,H5850+1,IF(F5850=0,H5849+1,IF(F5849=0,H5848+1,IF(F5848=0,H5847+1))))))</f>
        <v>5</v>
      </c>
      <c r="G5852" s="72">
        <f>IF(F5852=0,0,IF(LİSTE!$F$1=F5852,1,F5852+1))</f>
        <v>6</v>
      </c>
      <c r="H5852" s="72">
        <f>IF(G5852=0,0,IF(LİSTE!$F$1=G5852,1,G5852+1))</f>
        <v>7</v>
      </c>
      <c r="I5852" s="72" t="str">
        <f>IFERROR(VLOOKUP(A5852,TATİLLER!$A$2:$D$30000,3,0),"TATİL DEĞİL")</f>
        <v>TATİL DEĞİL</v>
      </c>
    </row>
    <row r="5853" spans="1:9" x14ac:dyDescent="0.25">
      <c r="A5853" s="74">
        <f t="shared" ref="A5853:A5916" si="1355">A5852+1</f>
        <v>53392</v>
      </c>
      <c r="B5853" s="72">
        <f t="shared" si="1349"/>
        <v>2</v>
      </c>
      <c r="C5853" s="72" t="str">
        <f>IF(F5853=0,"RESMİ TATİL",VLOOKUP(F5853,LİSTE!$B$7:$D$1300,3,0))</f>
        <v>Muharrem EFE TANRIVERDİ</v>
      </c>
      <c r="D5853" s="72" t="str">
        <f>IF(G5853=0,"RESMİ TATİL",VLOOKUP(G5853,LİSTE!$B$7:$D$1300,3,0))</f>
        <v>Anıl DOĞAN</v>
      </c>
      <c r="E5853" s="72" t="str">
        <f>IF(H5853=0,"RESMİ TATİL",VLOOKUP(H5853,LİSTE!$B$7:$D$1300,3,0))</f>
        <v>İpek ARSLAN</v>
      </c>
      <c r="F5853" s="72">
        <f>IF(B5853="TATİL",0,IF(F5852&gt;0,IF(LİSTE!$F$1=H5852,1,H5852+1),IF(F5852=0,H5851+1,IF(F5851=0,H5850+1,IF(F5850=0,H5849+1,IF(F5849=0,H5848+1))))))</f>
        <v>8</v>
      </c>
      <c r="G5853" s="72">
        <f>IF(F5853=0,0,IF(LİSTE!$F$1=F5853,1,F5853+1))</f>
        <v>9</v>
      </c>
      <c r="H5853" s="72">
        <f>IF(G5853=0,0,IF(LİSTE!$F$1=G5853,1,G5853+1))</f>
        <v>10</v>
      </c>
      <c r="I5853" s="72" t="str">
        <f>IFERROR(VLOOKUP(A5853,TATİLLER!$A$2:$D$30000,3,0),"TATİL DEĞİL")</f>
        <v>TATİL DEĞİL</v>
      </c>
    </row>
    <row r="5854" spans="1:9" x14ac:dyDescent="0.25">
      <c r="A5854" s="74">
        <f t="shared" si="1355"/>
        <v>53393</v>
      </c>
      <c r="B5854" s="72">
        <f t="shared" si="1349"/>
        <v>3</v>
      </c>
      <c r="C5854" s="72" t="str">
        <f>IF(F5854=0,"RESMİ TATİL",VLOOKUP(F5854,LİSTE!$B$7:$D$1300,3,0))</f>
        <v>Efe KARSAK</v>
      </c>
      <c r="D5854" s="72" t="str">
        <f>IF(G5854=0,"RESMİ TATİL",VLOOKUP(G5854,LİSTE!$B$7:$D$1300,3,0))</f>
        <v>Abdullah KIRBAÇ</v>
      </c>
      <c r="E5854" s="72" t="str">
        <f>IF(H5854=0,"RESMİ TATİL",VLOOKUP(H5854,LİSTE!$B$7:$D$1300,3,0))</f>
        <v>Ümmü Defne GÜLER</v>
      </c>
      <c r="F5854" s="72">
        <f>IF(B5854="TATİL",0,IF(F5853&gt;0,IF(LİSTE!$F$1=H5853,1,H5853+1),IF(F5853=0,H5852+1,IF(F5852=0,H5851+1,IF(F5851=0,H5850+1,IF(F5850=0,H5849+1))))))</f>
        <v>11</v>
      </c>
      <c r="G5854" s="72">
        <f>IF(F5854=0,0,IF(LİSTE!$F$1=F5854,1,F5854+1))</f>
        <v>12</v>
      </c>
      <c r="H5854" s="72">
        <f>IF(G5854=0,0,IF(LİSTE!$F$1=G5854,1,G5854+1))</f>
        <v>13</v>
      </c>
      <c r="I5854" s="72" t="str">
        <f>IFERROR(VLOOKUP(A5854,TATİLLER!$A$2:$D$30000,3,0),"TATİL DEĞİL")</f>
        <v>TATİL DEĞİL</v>
      </c>
    </row>
    <row r="5855" spans="1:9" x14ac:dyDescent="0.25">
      <c r="A5855" s="74">
        <f t="shared" si="1355"/>
        <v>53394</v>
      </c>
      <c r="B5855" s="72">
        <f t="shared" si="1349"/>
        <v>4</v>
      </c>
      <c r="C5855" s="72" t="str">
        <f>IF(F5855=0,"RESMİ TATİL",VLOOKUP(F5855,LİSTE!$B$7:$D$1300,3,0))</f>
        <v>Şevval ÖZDAMAR</v>
      </c>
      <c r="D5855" s="72" t="str">
        <f>IF(G5855=0,"RESMİ TATİL",VLOOKUP(G5855,LİSTE!$B$7:$D$1300,3,0))</f>
        <v>Zeynep AKDAĞ</v>
      </c>
      <c r="E5855" s="72" t="str">
        <f>IF(H5855=0,"RESMİ TATİL",VLOOKUP(H5855,LİSTE!$B$7:$D$1300,3,0))</f>
        <v>Esma ÇOKER</v>
      </c>
      <c r="F5855" s="72">
        <f>IF(B5855="TATİL",0,IF(F5854&gt;0,IF(LİSTE!$F$1=H5854,1,H5854+1),IF(F5854=0,H5853+1,IF(F5853=0,H5852+1,IF(F5852=0,H5851+1,IF(F5851=0,H5850+1))))))</f>
        <v>14</v>
      </c>
      <c r="G5855" s="72">
        <f>IF(F5855=0,0,IF(LİSTE!$F$1=F5855,1,F5855+1))</f>
        <v>15</v>
      </c>
      <c r="H5855" s="72">
        <f>IF(G5855=0,0,IF(LİSTE!$F$1=G5855,1,G5855+1))</f>
        <v>16</v>
      </c>
      <c r="I5855" s="72" t="str">
        <f>IFERROR(VLOOKUP(A5855,TATİLLER!$A$2:$D$30000,3,0),"TATİL DEĞİL")</f>
        <v>TATİL DEĞİL</v>
      </c>
    </row>
    <row r="5856" spans="1:9" x14ac:dyDescent="0.25">
      <c r="A5856" s="74">
        <f t="shared" si="1355"/>
        <v>53395</v>
      </c>
      <c r="B5856" s="72">
        <f t="shared" si="1349"/>
        <v>5</v>
      </c>
      <c r="C5856" s="72" t="str">
        <f>IF(F5856=0,"RESMİ TATİL",VLOOKUP(F5856,LİSTE!$B$7:$D$1300,3,0))</f>
        <v>Dursun Kubilay YAŞAR</v>
      </c>
      <c r="D5856" s="72" t="str">
        <f>IF(G5856=0,"RESMİ TATİL",VLOOKUP(G5856,LİSTE!$B$7:$D$1300,3,0))</f>
        <v>Zeynep Beril BAŞPINAR</v>
      </c>
      <c r="E5856" s="72" t="str">
        <f>IF(H5856=0,"RESMİ TATİL",VLOOKUP(H5856,LİSTE!$B$7:$D$1300,3,0))</f>
        <v>Ahmet DAL</v>
      </c>
      <c r="F5856" s="72">
        <f>IF(B5856="TATİL",0,IF(F5855&gt;0,IF(LİSTE!$F$1=H5855,1,H5855+1),IF(F5855=0,H5854+1,IF(F5854=0,H5853+1,IF(F5853=0,H5852+1,IF(F5852=0,H5851+1))))))</f>
        <v>17</v>
      </c>
      <c r="G5856" s="72">
        <f>IF(F5856=0,0,IF(LİSTE!$F$1=F5856,1,F5856+1))</f>
        <v>18</v>
      </c>
      <c r="H5856" s="72">
        <f>IF(G5856=0,0,IF(LİSTE!$F$1=G5856,1,G5856+1))</f>
        <v>19</v>
      </c>
      <c r="I5856" s="72" t="str">
        <f>IFERROR(VLOOKUP(A5856,TATİLLER!$A$2:$D$30000,3,0),"TATİL DEĞİL")</f>
        <v>TATİL DEĞİL</v>
      </c>
    </row>
    <row r="5857" spans="1:9" x14ac:dyDescent="0.25">
      <c r="A5857" s="74">
        <f t="shared" ref="A5857" si="1356">A5856+3</f>
        <v>53398</v>
      </c>
      <c r="B5857" s="72">
        <f t="shared" si="1349"/>
        <v>1</v>
      </c>
      <c r="C5857" s="72" t="str">
        <f>IF(F5857=0,"RESMİ TATİL",VLOOKUP(F5857,LİSTE!$B$7:$D$1300,3,0))</f>
        <v>Emirhan KARATAŞ</v>
      </c>
      <c r="D5857" s="72" t="str">
        <f>IF(G5857=0,"RESMİ TATİL",VLOOKUP(G5857,LİSTE!$B$7:$D$1300,3,0))</f>
        <v>Zümra Yeter ARI</v>
      </c>
      <c r="E5857" s="72" t="str">
        <f>IF(H5857=0,"RESMİ TATİL",VLOOKUP(H5857,LİSTE!$B$7:$D$1300,3,0))</f>
        <v>Utku KARAGÖZ</v>
      </c>
      <c r="F5857" s="72">
        <f>IF(B5857="TATİL",0,IF(F5856&gt;0,IF(LİSTE!$F$1=H5856,1,H5856+1),IF(F5856=0,H5855+1,IF(F5855=0,H5854+1,IF(F5854=0,H5853+1,IF(F5853=0,H5852+1))))))</f>
        <v>20</v>
      </c>
      <c r="G5857" s="72">
        <f>IF(F5857=0,0,IF(LİSTE!$F$1=F5857,1,F5857+1))</f>
        <v>21</v>
      </c>
      <c r="H5857" s="72">
        <f>IF(G5857=0,0,IF(LİSTE!$F$1=G5857,1,G5857+1))</f>
        <v>22</v>
      </c>
      <c r="I5857" s="72" t="str">
        <f>IFERROR(VLOOKUP(A5857,TATİLLER!$A$2:$D$30000,3,0),"TATİL DEĞİL")</f>
        <v>TATİL DEĞİL</v>
      </c>
    </row>
    <row r="5858" spans="1:9" x14ac:dyDescent="0.25">
      <c r="A5858" s="74">
        <f t="shared" si="1355"/>
        <v>53399</v>
      </c>
      <c r="B5858" s="72">
        <f t="shared" si="1349"/>
        <v>2</v>
      </c>
      <c r="C5858" s="72" t="str">
        <f>IF(F5858=0,"RESMİ TATİL",VLOOKUP(F5858,LİSTE!$B$7:$D$1300,3,0))</f>
        <v>Feyza Zümra AVCIOĞLU</v>
      </c>
      <c r="D5858" s="72" t="str">
        <f>IF(G5858=0,"RESMİ TATİL",VLOOKUP(G5858,LİSTE!$B$7:$D$1300,3,0))</f>
        <v>Yusuf Ali TABUR</v>
      </c>
      <c r="E5858" s="72" t="str">
        <f>IF(H5858=0,"RESMİ TATİL",VLOOKUP(H5858,LİSTE!$B$7:$D$1300,3,0))</f>
        <v>Irmak UTEBAY</v>
      </c>
      <c r="F5858" s="72">
        <f>IF(B5858="TATİL",0,IF(F5857&gt;0,IF(LİSTE!$F$1=H5857,1,H5857+1),IF(F5857=0,H5856+1,IF(F5856=0,H5855+1,IF(F5855=0,H5854+1,IF(F5854=0,H5853+1))))))</f>
        <v>23</v>
      </c>
      <c r="G5858" s="72">
        <f>IF(F5858=0,0,IF(LİSTE!$F$1=F5858,1,F5858+1))</f>
        <v>24</v>
      </c>
      <c r="H5858" s="72">
        <f>IF(G5858=0,0,IF(LİSTE!$F$1=G5858,1,G5858+1))</f>
        <v>25</v>
      </c>
      <c r="I5858" s="72" t="str">
        <f>IFERROR(VLOOKUP(A5858,TATİLLER!$A$2:$D$30000,3,0),"TATİL DEĞİL")</f>
        <v>TATİL DEĞİL</v>
      </c>
    </row>
    <row r="5859" spans="1:9" x14ac:dyDescent="0.25">
      <c r="A5859" s="74">
        <f t="shared" si="1355"/>
        <v>53400</v>
      </c>
      <c r="B5859" s="72">
        <f t="shared" si="1349"/>
        <v>3</v>
      </c>
      <c r="C5859" s="72" t="str">
        <f>IF(F5859=0,"RESMİ TATİL",VLOOKUP(F5859,LİSTE!$B$7:$D$1300,3,0))</f>
        <v>Kerem AKKOÇ</v>
      </c>
      <c r="D5859" s="72" t="str">
        <f>IF(G5859=0,"RESMİ TATİL",VLOOKUP(G5859,LİSTE!$B$7:$D$1300,3,0))</f>
        <v>Elçin Ayşe ELMAS</v>
      </c>
      <c r="E5859" s="72" t="str">
        <f>IF(H5859=0,"RESMİ TATİL",VLOOKUP(H5859,LİSTE!$B$7:$D$1300,3,0))</f>
        <v>Muhammed YILDIZDAĞ</v>
      </c>
      <c r="F5859" s="72">
        <f>IF(B5859="TATİL",0,IF(F5858&gt;0,IF(LİSTE!$F$1=H5858,1,H5858+1),IF(F5858=0,H5857+1,IF(F5857=0,H5856+1,IF(F5856=0,H5855+1,IF(F5855=0,H5854+1))))))</f>
        <v>26</v>
      </c>
      <c r="G5859" s="72">
        <f>IF(F5859=0,0,IF(LİSTE!$F$1=F5859,1,F5859+1))</f>
        <v>27</v>
      </c>
      <c r="H5859" s="72">
        <f>IF(G5859=0,0,IF(LİSTE!$F$1=G5859,1,G5859+1))</f>
        <v>28</v>
      </c>
      <c r="I5859" s="72" t="str">
        <f>IFERROR(VLOOKUP(A5859,TATİLLER!$A$2:$D$30000,3,0),"TATİL DEĞİL")</f>
        <v>TATİL DEĞİL</v>
      </c>
    </row>
    <row r="5860" spans="1:9" x14ac:dyDescent="0.25">
      <c r="A5860" s="74">
        <f t="shared" si="1355"/>
        <v>53401</v>
      </c>
      <c r="B5860" s="72">
        <f t="shared" si="1349"/>
        <v>4</v>
      </c>
      <c r="C5860" s="72" t="str">
        <f>IF(F5860=0,"RESMİ TATİL",VLOOKUP(F5860,LİSTE!$B$7:$D$1300,3,0))</f>
        <v>Nisa Nur SANCAR</v>
      </c>
      <c r="D5860" s="72" t="str">
        <f>IF(G5860=0,"RESMİ TATİL",VLOOKUP(G5860,LİSTE!$B$7:$D$1300,3,0))</f>
        <v>Esila ÇETİN</v>
      </c>
      <c r="E5860" s="72" t="str">
        <f>IF(H5860=0,"RESMİ TATİL",VLOOKUP(H5860,LİSTE!$B$7:$D$1300,3,0))</f>
        <v>Zeynep Sevde TOPUZ</v>
      </c>
      <c r="F5860" s="72">
        <f>IF(B5860="TATİL",0,IF(F5859&gt;0,IF(LİSTE!$F$1=H5859,1,H5859+1),IF(F5859=0,H5858+1,IF(F5858=0,H5857+1,IF(F5857=0,H5856+1,IF(F5856=0,H5855+1))))))</f>
        <v>1</v>
      </c>
      <c r="G5860" s="72">
        <f>IF(F5860=0,0,IF(LİSTE!$F$1=F5860,1,F5860+1))</f>
        <v>2</v>
      </c>
      <c r="H5860" s="72">
        <f>IF(G5860=0,0,IF(LİSTE!$F$1=G5860,1,G5860+1))</f>
        <v>3</v>
      </c>
      <c r="I5860" s="72" t="str">
        <f>IFERROR(VLOOKUP(A5860,TATİLLER!$A$2:$D$30000,3,0),"TATİL DEĞİL")</f>
        <v>TATİL DEĞİL</v>
      </c>
    </row>
    <row r="5861" spans="1:9" x14ac:dyDescent="0.25">
      <c r="A5861" s="74">
        <f t="shared" si="1355"/>
        <v>53402</v>
      </c>
      <c r="B5861" s="72">
        <f t="shared" si="1349"/>
        <v>5</v>
      </c>
      <c r="C5861" s="72" t="str">
        <f>IF(F5861=0,"RESMİ TATİL",VLOOKUP(F5861,LİSTE!$B$7:$D$1300,3,0))</f>
        <v>Ömer Asaf KADAŞ</v>
      </c>
      <c r="D5861" s="72" t="str">
        <f>IF(G5861=0,"RESMİ TATİL",VLOOKUP(G5861,LİSTE!$B$7:$D$1300,3,0))</f>
        <v>Ramazan Baran ADIGÜZEL</v>
      </c>
      <c r="E5861" s="72" t="str">
        <f>IF(H5861=0,"RESMİ TATİL",VLOOKUP(H5861,LİSTE!$B$7:$D$1300,3,0))</f>
        <v>Bahar AKGÜN</v>
      </c>
      <c r="F5861" s="72">
        <f>IF(B5861="TATİL",0,IF(F5860&gt;0,IF(LİSTE!$F$1=H5860,1,H5860+1),IF(F5860=0,H5859+1,IF(F5859=0,H5858+1,IF(F5858=0,H5857+1,IF(F5857=0,H5856+1))))))</f>
        <v>4</v>
      </c>
      <c r="G5861" s="72">
        <f>IF(F5861=0,0,IF(LİSTE!$F$1=F5861,1,F5861+1))</f>
        <v>5</v>
      </c>
      <c r="H5861" s="72">
        <f>IF(G5861=0,0,IF(LİSTE!$F$1=G5861,1,G5861+1))</f>
        <v>6</v>
      </c>
      <c r="I5861" s="72" t="str">
        <f>IFERROR(VLOOKUP(A5861,TATİLLER!$A$2:$D$30000,3,0),"TATİL DEĞİL")</f>
        <v>TATİL DEĞİL</v>
      </c>
    </row>
    <row r="5862" spans="1:9" x14ac:dyDescent="0.25">
      <c r="A5862" s="74">
        <f t="shared" ref="A5862" si="1357">A5861+3</f>
        <v>53405</v>
      </c>
      <c r="B5862" s="72">
        <f t="shared" si="1349"/>
        <v>1</v>
      </c>
      <c r="C5862" s="72" t="str">
        <f>IF(F5862=0,"RESMİ TATİL",VLOOKUP(F5862,LİSTE!$B$7:$D$1300,3,0))</f>
        <v>Ömer AKGÜL</v>
      </c>
      <c r="D5862" s="72" t="str">
        <f>IF(G5862=0,"RESMİ TATİL",VLOOKUP(G5862,LİSTE!$B$7:$D$1300,3,0))</f>
        <v>Muharrem EFE TANRIVERDİ</v>
      </c>
      <c r="E5862" s="72" t="str">
        <f>IF(H5862=0,"RESMİ TATİL",VLOOKUP(H5862,LİSTE!$B$7:$D$1300,3,0))</f>
        <v>Anıl DOĞAN</v>
      </c>
      <c r="F5862" s="72">
        <f>IF(B5862="TATİL",0,IF(F5861&gt;0,IF(LİSTE!$F$1=H5861,1,H5861+1),IF(F5861=0,H5860+1,IF(F5860=0,H5859+1,IF(F5859=0,H5858+1,IF(F5858=0,H5857+1))))))</f>
        <v>7</v>
      </c>
      <c r="G5862" s="72">
        <f>IF(F5862=0,0,IF(LİSTE!$F$1=F5862,1,F5862+1))</f>
        <v>8</v>
      </c>
      <c r="H5862" s="72">
        <f>IF(G5862=0,0,IF(LİSTE!$F$1=G5862,1,G5862+1))</f>
        <v>9</v>
      </c>
      <c r="I5862" s="72" t="str">
        <f>IFERROR(VLOOKUP(A5862,TATİLLER!$A$2:$D$30000,3,0),"TATİL DEĞİL")</f>
        <v>TATİL DEĞİL</v>
      </c>
    </row>
    <row r="5863" spans="1:9" x14ac:dyDescent="0.25">
      <c r="A5863" s="74">
        <f t="shared" si="1355"/>
        <v>53406</v>
      </c>
      <c r="B5863" s="72">
        <f t="shared" si="1349"/>
        <v>2</v>
      </c>
      <c r="C5863" s="72" t="str">
        <f>IF(F5863=0,"RESMİ TATİL",VLOOKUP(F5863,LİSTE!$B$7:$D$1300,3,0))</f>
        <v>İpek ARSLAN</v>
      </c>
      <c r="D5863" s="72" t="str">
        <f>IF(G5863=0,"RESMİ TATİL",VLOOKUP(G5863,LİSTE!$B$7:$D$1300,3,0))</f>
        <v>Efe KARSAK</v>
      </c>
      <c r="E5863" s="72" t="str">
        <f>IF(H5863=0,"RESMİ TATİL",VLOOKUP(H5863,LİSTE!$B$7:$D$1300,3,0))</f>
        <v>Abdullah KIRBAÇ</v>
      </c>
      <c r="F5863" s="72">
        <f>IF(B5863="TATİL",0,IF(F5862&gt;0,IF(LİSTE!$F$1=H5862,1,H5862+1),IF(F5862=0,H5861+1,IF(F5861=0,H5860+1,IF(F5860=0,H5859+1,IF(F5859=0,H5858+1))))))</f>
        <v>10</v>
      </c>
      <c r="G5863" s="72">
        <f>IF(F5863=0,0,IF(LİSTE!$F$1=F5863,1,F5863+1))</f>
        <v>11</v>
      </c>
      <c r="H5863" s="72">
        <f>IF(G5863=0,0,IF(LİSTE!$F$1=G5863,1,G5863+1))</f>
        <v>12</v>
      </c>
      <c r="I5863" s="72" t="str">
        <f>IFERROR(VLOOKUP(A5863,TATİLLER!$A$2:$D$30000,3,0),"TATİL DEĞİL")</f>
        <v>TATİL DEĞİL</v>
      </c>
    </row>
    <row r="5864" spans="1:9" x14ac:dyDescent="0.25">
      <c r="A5864" s="74">
        <f t="shared" si="1355"/>
        <v>53407</v>
      </c>
      <c r="B5864" s="72">
        <f t="shared" si="1349"/>
        <v>3</v>
      </c>
      <c r="C5864" s="72" t="str">
        <f>IF(F5864=0,"RESMİ TATİL",VLOOKUP(F5864,LİSTE!$B$7:$D$1300,3,0))</f>
        <v>Ümmü Defne GÜLER</v>
      </c>
      <c r="D5864" s="72" t="str">
        <f>IF(G5864=0,"RESMİ TATİL",VLOOKUP(G5864,LİSTE!$B$7:$D$1300,3,0))</f>
        <v>Şevval ÖZDAMAR</v>
      </c>
      <c r="E5864" s="72" t="str">
        <f>IF(H5864=0,"RESMİ TATİL",VLOOKUP(H5864,LİSTE!$B$7:$D$1300,3,0))</f>
        <v>Zeynep AKDAĞ</v>
      </c>
      <c r="F5864" s="72">
        <f>IF(B5864="TATİL",0,IF(F5863&gt;0,IF(LİSTE!$F$1=H5863,1,H5863+1),IF(F5863=0,H5862+1,IF(F5862=0,H5861+1,IF(F5861=0,H5860+1,IF(F5860=0,H5859+1))))))</f>
        <v>13</v>
      </c>
      <c r="G5864" s="72">
        <f>IF(F5864=0,0,IF(LİSTE!$F$1=F5864,1,F5864+1))</f>
        <v>14</v>
      </c>
      <c r="H5864" s="72">
        <f>IF(G5864=0,0,IF(LİSTE!$F$1=G5864,1,G5864+1))</f>
        <v>15</v>
      </c>
      <c r="I5864" s="72" t="str">
        <f>IFERROR(VLOOKUP(A5864,TATİLLER!$A$2:$D$30000,3,0),"TATİL DEĞİL")</f>
        <v>TATİL DEĞİL</v>
      </c>
    </row>
    <row r="5865" spans="1:9" x14ac:dyDescent="0.25">
      <c r="A5865" s="74">
        <f t="shared" si="1355"/>
        <v>53408</v>
      </c>
      <c r="B5865" s="72">
        <f t="shared" si="1349"/>
        <v>4</v>
      </c>
      <c r="C5865" s="72" t="str">
        <f>IF(F5865=0,"RESMİ TATİL",VLOOKUP(F5865,LİSTE!$B$7:$D$1300,3,0))</f>
        <v>Esma ÇOKER</v>
      </c>
      <c r="D5865" s="72" t="str">
        <f>IF(G5865=0,"RESMİ TATİL",VLOOKUP(G5865,LİSTE!$B$7:$D$1300,3,0))</f>
        <v>Dursun Kubilay YAŞAR</v>
      </c>
      <c r="E5865" s="72" t="str">
        <f>IF(H5865=0,"RESMİ TATİL",VLOOKUP(H5865,LİSTE!$B$7:$D$1300,3,0))</f>
        <v>Zeynep Beril BAŞPINAR</v>
      </c>
      <c r="F5865" s="72">
        <f>IF(B5865="TATİL",0,IF(F5864&gt;0,IF(LİSTE!$F$1=H5864,1,H5864+1),IF(F5864=0,H5863+1,IF(F5863=0,H5862+1,IF(F5862=0,H5861+1,IF(F5861=0,H5860+1))))))</f>
        <v>16</v>
      </c>
      <c r="G5865" s="72">
        <f>IF(F5865=0,0,IF(LİSTE!$F$1=F5865,1,F5865+1))</f>
        <v>17</v>
      </c>
      <c r="H5865" s="72">
        <f>IF(G5865=0,0,IF(LİSTE!$F$1=G5865,1,G5865+1))</f>
        <v>18</v>
      </c>
      <c r="I5865" s="72" t="str">
        <f>IFERROR(VLOOKUP(A5865,TATİLLER!$A$2:$D$30000,3,0),"TATİL DEĞİL")</f>
        <v>TATİL DEĞİL</v>
      </c>
    </row>
    <row r="5866" spans="1:9" x14ac:dyDescent="0.25">
      <c r="A5866" s="74">
        <f t="shared" si="1355"/>
        <v>53409</v>
      </c>
      <c r="B5866" s="72">
        <f t="shared" si="1349"/>
        <v>5</v>
      </c>
      <c r="C5866" s="72" t="str">
        <f>IF(F5866=0,"RESMİ TATİL",VLOOKUP(F5866,LİSTE!$B$7:$D$1300,3,0))</f>
        <v>Ahmet DAL</v>
      </c>
      <c r="D5866" s="72" t="str">
        <f>IF(G5866=0,"RESMİ TATİL",VLOOKUP(G5866,LİSTE!$B$7:$D$1300,3,0))</f>
        <v>Emirhan KARATAŞ</v>
      </c>
      <c r="E5866" s="72" t="str">
        <f>IF(H5866=0,"RESMİ TATİL",VLOOKUP(H5866,LİSTE!$B$7:$D$1300,3,0))</f>
        <v>Zümra Yeter ARI</v>
      </c>
      <c r="F5866" s="72">
        <f>IF(B5866="TATİL",0,IF(F5865&gt;0,IF(LİSTE!$F$1=H5865,1,H5865+1),IF(F5865=0,H5864+1,IF(F5864=0,H5863+1,IF(F5863=0,H5862+1,IF(F5862=0,H5861+1))))))</f>
        <v>19</v>
      </c>
      <c r="G5866" s="72">
        <f>IF(F5866=0,0,IF(LİSTE!$F$1=F5866,1,F5866+1))</f>
        <v>20</v>
      </c>
      <c r="H5866" s="72">
        <f>IF(G5866=0,0,IF(LİSTE!$F$1=G5866,1,G5866+1))</f>
        <v>21</v>
      </c>
      <c r="I5866" s="72" t="str">
        <f>IFERROR(VLOOKUP(A5866,TATİLLER!$A$2:$D$30000,3,0),"TATİL DEĞİL")</f>
        <v>TATİL DEĞİL</v>
      </c>
    </row>
    <row r="5867" spans="1:9" x14ac:dyDescent="0.25">
      <c r="A5867" s="74">
        <f t="shared" ref="A5867" si="1358">A5866+3</f>
        <v>53412</v>
      </c>
      <c r="B5867" s="72">
        <f t="shared" si="1349"/>
        <v>1</v>
      </c>
      <c r="C5867" s="72" t="str">
        <f>IF(F5867=0,"RESMİ TATİL",VLOOKUP(F5867,LİSTE!$B$7:$D$1300,3,0))</f>
        <v>Utku KARAGÖZ</v>
      </c>
      <c r="D5867" s="72" t="str">
        <f>IF(G5867=0,"RESMİ TATİL",VLOOKUP(G5867,LİSTE!$B$7:$D$1300,3,0))</f>
        <v>Feyza Zümra AVCIOĞLU</v>
      </c>
      <c r="E5867" s="72" t="str">
        <f>IF(H5867=0,"RESMİ TATİL",VLOOKUP(H5867,LİSTE!$B$7:$D$1300,3,0))</f>
        <v>Yusuf Ali TABUR</v>
      </c>
      <c r="F5867" s="72">
        <f>IF(B5867="TATİL",0,IF(F5866&gt;0,IF(LİSTE!$F$1=H5866,1,H5866+1),IF(F5866=0,H5865+1,IF(F5865=0,H5864+1,IF(F5864=0,H5863+1,IF(F5863=0,H5862+1))))))</f>
        <v>22</v>
      </c>
      <c r="G5867" s="72">
        <f>IF(F5867=0,0,IF(LİSTE!$F$1=F5867,1,F5867+1))</f>
        <v>23</v>
      </c>
      <c r="H5867" s="72">
        <f>IF(G5867=0,0,IF(LİSTE!$F$1=G5867,1,G5867+1))</f>
        <v>24</v>
      </c>
      <c r="I5867" s="72" t="str">
        <f>IFERROR(VLOOKUP(A5867,TATİLLER!$A$2:$D$30000,3,0),"TATİL DEĞİL")</f>
        <v>TATİL DEĞİL</v>
      </c>
    </row>
    <row r="5868" spans="1:9" x14ac:dyDescent="0.25">
      <c r="A5868" s="74">
        <f t="shared" si="1355"/>
        <v>53413</v>
      </c>
      <c r="B5868" s="72">
        <f t="shared" si="1349"/>
        <v>2</v>
      </c>
      <c r="C5868" s="72" t="str">
        <f>IF(F5868=0,"RESMİ TATİL",VLOOKUP(F5868,LİSTE!$B$7:$D$1300,3,0))</f>
        <v>Irmak UTEBAY</v>
      </c>
      <c r="D5868" s="72" t="str">
        <f>IF(G5868=0,"RESMİ TATİL",VLOOKUP(G5868,LİSTE!$B$7:$D$1300,3,0))</f>
        <v>Kerem AKKOÇ</v>
      </c>
      <c r="E5868" s="72" t="str">
        <f>IF(H5868=0,"RESMİ TATİL",VLOOKUP(H5868,LİSTE!$B$7:$D$1300,3,0))</f>
        <v>Elçin Ayşe ELMAS</v>
      </c>
      <c r="F5868" s="72">
        <f>IF(B5868="TATİL",0,IF(F5867&gt;0,IF(LİSTE!$F$1=H5867,1,H5867+1),IF(F5867=0,H5866+1,IF(F5866=0,H5865+1,IF(F5865=0,H5864+1,IF(F5864=0,H5863+1))))))</f>
        <v>25</v>
      </c>
      <c r="G5868" s="72">
        <f>IF(F5868=0,0,IF(LİSTE!$F$1=F5868,1,F5868+1))</f>
        <v>26</v>
      </c>
      <c r="H5868" s="72">
        <f>IF(G5868=0,0,IF(LİSTE!$F$1=G5868,1,G5868+1))</f>
        <v>27</v>
      </c>
      <c r="I5868" s="72" t="str">
        <f>IFERROR(VLOOKUP(A5868,TATİLLER!$A$2:$D$30000,3,0),"TATİL DEĞİL")</f>
        <v>TATİL DEĞİL</v>
      </c>
    </row>
    <row r="5869" spans="1:9" x14ac:dyDescent="0.25">
      <c r="A5869" s="74">
        <f t="shared" si="1355"/>
        <v>53414</v>
      </c>
      <c r="B5869" s="72">
        <f t="shared" si="1349"/>
        <v>3</v>
      </c>
      <c r="C5869" s="72" t="str">
        <f>IF(F5869=0,"RESMİ TATİL",VLOOKUP(F5869,LİSTE!$B$7:$D$1300,3,0))</f>
        <v>Muhammed YILDIZDAĞ</v>
      </c>
      <c r="D5869" s="72" t="str">
        <f>IF(G5869=0,"RESMİ TATİL",VLOOKUP(G5869,LİSTE!$B$7:$D$1300,3,0))</f>
        <v>Nisa Nur SANCAR</v>
      </c>
      <c r="E5869" s="72" t="str">
        <f>IF(H5869=0,"RESMİ TATİL",VLOOKUP(H5869,LİSTE!$B$7:$D$1300,3,0))</f>
        <v>Esila ÇETİN</v>
      </c>
      <c r="F5869" s="72">
        <f>IF(B5869="TATİL",0,IF(F5868&gt;0,IF(LİSTE!$F$1=H5868,1,H5868+1),IF(F5868=0,H5867+1,IF(F5867=0,H5866+1,IF(F5866=0,H5865+1,IF(F5865=0,H5864+1))))))</f>
        <v>28</v>
      </c>
      <c r="G5869" s="72">
        <f>IF(F5869=0,0,IF(LİSTE!$F$1=F5869,1,F5869+1))</f>
        <v>1</v>
      </c>
      <c r="H5869" s="72">
        <f>IF(G5869=0,0,IF(LİSTE!$F$1=G5869,1,G5869+1))</f>
        <v>2</v>
      </c>
      <c r="I5869" s="72" t="str">
        <f>IFERROR(VLOOKUP(A5869,TATİLLER!$A$2:$D$30000,3,0),"TATİL DEĞİL")</f>
        <v>TATİL DEĞİL</v>
      </c>
    </row>
    <row r="5870" spans="1:9" x14ac:dyDescent="0.25">
      <c r="A5870" s="74">
        <f t="shared" si="1355"/>
        <v>53415</v>
      </c>
      <c r="B5870" s="72">
        <f t="shared" si="1349"/>
        <v>4</v>
      </c>
      <c r="C5870" s="72" t="str">
        <f>IF(F5870=0,"RESMİ TATİL",VLOOKUP(F5870,LİSTE!$B$7:$D$1300,3,0))</f>
        <v>Zeynep Sevde TOPUZ</v>
      </c>
      <c r="D5870" s="72" t="str">
        <f>IF(G5870=0,"RESMİ TATİL",VLOOKUP(G5870,LİSTE!$B$7:$D$1300,3,0))</f>
        <v>Ömer Asaf KADAŞ</v>
      </c>
      <c r="E5870" s="72" t="str">
        <f>IF(H5870=0,"RESMİ TATİL",VLOOKUP(H5870,LİSTE!$B$7:$D$1300,3,0))</f>
        <v>Ramazan Baran ADIGÜZEL</v>
      </c>
      <c r="F5870" s="72">
        <f>IF(B5870="TATİL",0,IF(F5869&gt;0,IF(LİSTE!$F$1=H5869,1,H5869+1),IF(F5869=0,H5868+1,IF(F5868=0,H5867+1,IF(F5867=0,H5866+1,IF(F5866=0,H5865+1))))))</f>
        <v>3</v>
      </c>
      <c r="G5870" s="72">
        <f>IF(F5870=0,0,IF(LİSTE!$F$1=F5870,1,F5870+1))</f>
        <v>4</v>
      </c>
      <c r="H5870" s="72">
        <f>IF(G5870=0,0,IF(LİSTE!$F$1=G5870,1,G5870+1))</f>
        <v>5</v>
      </c>
      <c r="I5870" s="72" t="str">
        <f>IFERROR(VLOOKUP(A5870,TATİLLER!$A$2:$D$30000,3,0),"TATİL DEĞİL")</f>
        <v>TATİL DEĞİL</v>
      </c>
    </row>
    <row r="5871" spans="1:9" x14ac:dyDescent="0.25">
      <c r="A5871" s="74">
        <f t="shared" si="1355"/>
        <v>53416</v>
      </c>
      <c r="B5871" s="72">
        <f t="shared" si="1349"/>
        <v>5</v>
      </c>
      <c r="C5871" s="72" t="str">
        <f>IF(F5871=0,"RESMİ TATİL",VLOOKUP(F5871,LİSTE!$B$7:$D$1300,3,0))</f>
        <v>Bahar AKGÜN</v>
      </c>
      <c r="D5871" s="72" t="str">
        <f>IF(G5871=0,"RESMİ TATİL",VLOOKUP(G5871,LİSTE!$B$7:$D$1300,3,0))</f>
        <v>Ömer AKGÜL</v>
      </c>
      <c r="E5871" s="72" t="str">
        <f>IF(H5871=0,"RESMİ TATİL",VLOOKUP(H5871,LİSTE!$B$7:$D$1300,3,0))</f>
        <v>Muharrem EFE TANRIVERDİ</v>
      </c>
      <c r="F5871" s="72">
        <f>IF(B5871="TATİL",0,IF(F5870&gt;0,IF(LİSTE!$F$1=H5870,1,H5870+1),IF(F5870=0,H5869+1,IF(F5869=0,H5868+1,IF(F5868=0,H5867+1,IF(F5867=0,H5866+1))))))</f>
        <v>6</v>
      </c>
      <c r="G5871" s="72">
        <f>IF(F5871=0,0,IF(LİSTE!$F$1=F5871,1,F5871+1))</f>
        <v>7</v>
      </c>
      <c r="H5871" s="72">
        <f>IF(G5871=0,0,IF(LİSTE!$F$1=G5871,1,G5871+1))</f>
        <v>8</v>
      </c>
      <c r="I5871" s="72" t="str">
        <f>IFERROR(VLOOKUP(A5871,TATİLLER!$A$2:$D$30000,3,0),"TATİL DEĞİL")</f>
        <v>TATİL DEĞİL</v>
      </c>
    </row>
    <row r="5872" spans="1:9" x14ac:dyDescent="0.25">
      <c r="A5872" s="74">
        <f t="shared" ref="A5872" si="1359">A5871+3</f>
        <v>53419</v>
      </c>
      <c r="B5872" s="72">
        <f t="shared" si="1349"/>
        <v>1</v>
      </c>
      <c r="C5872" s="72" t="str">
        <f>IF(F5872=0,"RESMİ TATİL",VLOOKUP(F5872,LİSTE!$B$7:$D$1300,3,0))</f>
        <v>Anıl DOĞAN</v>
      </c>
      <c r="D5872" s="72" t="str">
        <f>IF(G5872=0,"RESMİ TATİL",VLOOKUP(G5872,LİSTE!$B$7:$D$1300,3,0))</f>
        <v>İpek ARSLAN</v>
      </c>
      <c r="E5872" s="72" t="str">
        <f>IF(H5872=0,"RESMİ TATİL",VLOOKUP(H5872,LİSTE!$B$7:$D$1300,3,0))</f>
        <v>Efe KARSAK</v>
      </c>
      <c r="F5872" s="72">
        <f>IF(B5872="TATİL",0,IF(F5871&gt;0,IF(LİSTE!$F$1=H5871,1,H5871+1),IF(F5871=0,H5870+1,IF(F5870=0,H5869+1,IF(F5869=0,H5868+1,IF(F5868=0,H5867+1))))))</f>
        <v>9</v>
      </c>
      <c r="G5872" s="72">
        <f>IF(F5872=0,0,IF(LİSTE!$F$1=F5872,1,F5872+1))</f>
        <v>10</v>
      </c>
      <c r="H5872" s="72">
        <f>IF(G5872=0,0,IF(LİSTE!$F$1=G5872,1,G5872+1))</f>
        <v>11</v>
      </c>
      <c r="I5872" s="72" t="str">
        <f>IFERROR(VLOOKUP(A5872,TATİLLER!$A$2:$D$30000,3,0),"TATİL DEĞİL")</f>
        <v>TATİL DEĞİL</v>
      </c>
    </row>
    <row r="5873" spans="1:9" x14ac:dyDescent="0.25">
      <c r="A5873" s="74">
        <f t="shared" si="1355"/>
        <v>53420</v>
      </c>
      <c r="B5873" s="72">
        <f t="shared" si="1349"/>
        <v>2</v>
      </c>
      <c r="C5873" s="72" t="str">
        <f>IF(F5873=0,"RESMİ TATİL",VLOOKUP(F5873,LİSTE!$B$7:$D$1300,3,0))</f>
        <v>Abdullah KIRBAÇ</v>
      </c>
      <c r="D5873" s="72" t="str">
        <f>IF(G5873=0,"RESMİ TATİL",VLOOKUP(G5873,LİSTE!$B$7:$D$1300,3,0))</f>
        <v>Ümmü Defne GÜLER</v>
      </c>
      <c r="E5873" s="72" t="str">
        <f>IF(H5873=0,"RESMİ TATİL",VLOOKUP(H5873,LİSTE!$B$7:$D$1300,3,0))</f>
        <v>Şevval ÖZDAMAR</v>
      </c>
      <c r="F5873" s="72">
        <f>IF(B5873="TATİL",0,IF(F5872&gt;0,IF(LİSTE!$F$1=H5872,1,H5872+1),IF(F5872=0,H5871+1,IF(F5871=0,H5870+1,IF(F5870=0,H5869+1,IF(F5869=0,H5868+1))))))</f>
        <v>12</v>
      </c>
      <c r="G5873" s="72">
        <f>IF(F5873=0,0,IF(LİSTE!$F$1=F5873,1,F5873+1))</f>
        <v>13</v>
      </c>
      <c r="H5873" s="72">
        <f>IF(G5873=0,0,IF(LİSTE!$F$1=G5873,1,G5873+1))</f>
        <v>14</v>
      </c>
      <c r="I5873" s="72" t="str">
        <f>IFERROR(VLOOKUP(A5873,TATİLLER!$A$2:$D$30000,3,0),"TATİL DEĞİL")</f>
        <v>TATİL DEĞİL</v>
      </c>
    </row>
    <row r="5874" spans="1:9" x14ac:dyDescent="0.25">
      <c r="A5874" s="74">
        <f t="shared" si="1355"/>
        <v>53421</v>
      </c>
      <c r="B5874" s="72">
        <f t="shared" si="1349"/>
        <v>3</v>
      </c>
      <c r="C5874" s="72" t="str">
        <f>IF(F5874=0,"RESMİ TATİL",VLOOKUP(F5874,LİSTE!$B$7:$D$1300,3,0))</f>
        <v>Zeynep AKDAĞ</v>
      </c>
      <c r="D5874" s="72" t="str">
        <f>IF(G5874=0,"RESMİ TATİL",VLOOKUP(G5874,LİSTE!$B$7:$D$1300,3,0))</f>
        <v>Esma ÇOKER</v>
      </c>
      <c r="E5874" s="72" t="str">
        <f>IF(H5874=0,"RESMİ TATİL",VLOOKUP(H5874,LİSTE!$B$7:$D$1300,3,0))</f>
        <v>Dursun Kubilay YAŞAR</v>
      </c>
      <c r="F5874" s="72">
        <f>IF(B5874="TATİL",0,IF(F5873&gt;0,IF(LİSTE!$F$1=H5873,1,H5873+1),IF(F5873=0,H5872+1,IF(F5872=0,H5871+1,IF(F5871=0,H5870+1,IF(F5870=0,H5869+1))))))</f>
        <v>15</v>
      </c>
      <c r="G5874" s="72">
        <f>IF(F5874=0,0,IF(LİSTE!$F$1=F5874,1,F5874+1))</f>
        <v>16</v>
      </c>
      <c r="H5874" s="72">
        <f>IF(G5874=0,0,IF(LİSTE!$F$1=G5874,1,G5874+1))</f>
        <v>17</v>
      </c>
      <c r="I5874" s="72" t="str">
        <f>IFERROR(VLOOKUP(A5874,TATİLLER!$A$2:$D$30000,3,0),"TATİL DEĞİL")</f>
        <v>TATİL DEĞİL</v>
      </c>
    </row>
    <row r="5875" spans="1:9" x14ac:dyDescent="0.25">
      <c r="A5875" s="74">
        <f t="shared" si="1355"/>
        <v>53422</v>
      </c>
      <c r="B5875" s="72">
        <f t="shared" si="1349"/>
        <v>4</v>
      </c>
      <c r="C5875" s="72" t="str">
        <f>IF(F5875=0,"RESMİ TATİL",VLOOKUP(F5875,LİSTE!$B$7:$D$1300,3,0))</f>
        <v>Zeynep Beril BAŞPINAR</v>
      </c>
      <c r="D5875" s="72" t="str">
        <f>IF(G5875=0,"RESMİ TATİL",VLOOKUP(G5875,LİSTE!$B$7:$D$1300,3,0))</f>
        <v>Ahmet DAL</v>
      </c>
      <c r="E5875" s="72" t="str">
        <f>IF(H5875=0,"RESMİ TATİL",VLOOKUP(H5875,LİSTE!$B$7:$D$1300,3,0))</f>
        <v>Emirhan KARATAŞ</v>
      </c>
      <c r="F5875" s="72">
        <f>IF(B5875="TATİL",0,IF(F5874&gt;0,IF(LİSTE!$F$1=H5874,1,H5874+1),IF(F5874=0,H5873+1,IF(F5873=0,H5872+1,IF(F5872=0,H5871+1,IF(F5871=0,H5870+1))))))</f>
        <v>18</v>
      </c>
      <c r="G5875" s="72">
        <f>IF(F5875=0,0,IF(LİSTE!$F$1=F5875,1,F5875+1))</f>
        <v>19</v>
      </c>
      <c r="H5875" s="72">
        <f>IF(G5875=0,0,IF(LİSTE!$F$1=G5875,1,G5875+1))</f>
        <v>20</v>
      </c>
      <c r="I5875" s="72" t="str">
        <f>IFERROR(VLOOKUP(A5875,TATİLLER!$A$2:$D$30000,3,0),"TATİL DEĞİL")</f>
        <v>TATİL DEĞİL</v>
      </c>
    </row>
    <row r="5876" spans="1:9" x14ac:dyDescent="0.25">
      <c r="A5876" s="74">
        <f t="shared" si="1355"/>
        <v>53423</v>
      </c>
      <c r="B5876" s="72">
        <f t="shared" si="1349"/>
        <v>5</v>
      </c>
      <c r="C5876" s="72" t="str">
        <f>IF(F5876=0,"RESMİ TATİL",VLOOKUP(F5876,LİSTE!$B$7:$D$1300,3,0))</f>
        <v>Zümra Yeter ARI</v>
      </c>
      <c r="D5876" s="72" t="str">
        <f>IF(G5876=0,"RESMİ TATİL",VLOOKUP(G5876,LİSTE!$B$7:$D$1300,3,0))</f>
        <v>Utku KARAGÖZ</v>
      </c>
      <c r="E5876" s="72" t="str">
        <f>IF(H5876=0,"RESMİ TATİL",VLOOKUP(H5876,LİSTE!$B$7:$D$1300,3,0))</f>
        <v>Feyza Zümra AVCIOĞLU</v>
      </c>
      <c r="F5876" s="72">
        <f>IF(B5876="TATİL",0,IF(F5875&gt;0,IF(LİSTE!$F$1=H5875,1,H5875+1),IF(F5875=0,H5874+1,IF(F5874=0,H5873+1,IF(F5873=0,H5872+1,IF(F5872=0,H5871+1))))))</f>
        <v>21</v>
      </c>
      <c r="G5876" s="72">
        <f>IF(F5876=0,0,IF(LİSTE!$F$1=F5876,1,F5876+1))</f>
        <v>22</v>
      </c>
      <c r="H5876" s="72">
        <f>IF(G5876=0,0,IF(LİSTE!$F$1=G5876,1,G5876+1))</f>
        <v>23</v>
      </c>
      <c r="I5876" s="72" t="str">
        <f>IFERROR(VLOOKUP(A5876,TATİLLER!$A$2:$D$30000,3,0),"TATİL DEĞİL")</f>
        <v>TATİL DEĞİL</v>
      </c>
    </row>
    <row r="5877" spans="1:9" x14ac:dyDescent="0.25">
      <c r="A5877" s="74">
        <f t="shared" ref="A5877" si="1360">A5876+3</f>
        <v>53426</v>
      </c>
      <c r="B5877" s="72">
        <f t="shared" si="1349"/>
        <v>1</v>
      </c>
      <c r="C5877" s="72" t="str">
        <f>IF(F5877=0,"RESMİ TATİL",VLOOKUP(F5877,LİSTE!$B$7:$D$1300,3,0))</f>
        <v>Yusuf Ali TABUR</v>
      </c>
      <c r="D5877" s="72" t="str">
        <f>IF(G5877=0,"RESMİ TATİL",VLOOKUP(G5877,LİSTE!$B$7:$D$1300,3,0))</f>
        <v>Irmak UTEBAY</v>
      </c>
      <c r="E5877" s="72" t="str">
        <f>IF(H5877=0,"RESMİ TATİL",VLOOKUP(H5877,LİSTE!$B$7:$D$1300,3,0))</f>
        <v>Kerem AKKOÇ</v>
      </c>
      <c r="F5877" s="72">
        <f>IF(B5877="TATİL",0,IF(F5876&gt;0,IF(LİSTE!$F$1=H5876,1,H5876+1),IF(F5876=0,H5875+1,IF(F5875=0,H5874+1,IF(F5874=0,H5873+1,IF(F5873=0,H5872+1))))))</f>
        <v>24</v>
      </c>
      <c r="G5877" s="72">
        <f>IF(F5877=0,0,IF(LİSTE!$F$1=F5877,1,F5877+1))</f>
        <v>25</v>
      </c>
      <c r="H5877" s="72">
        <f>IF(G5877=0,0,IF(LİSTE!$F$1=G5877,1,G5877+1))</f>
        <v>26</v>
      </c>
      <c r="I5877" s="72" t="str">
        <f>IFERROR(VLOOKUP(A5877,TATİLLER!$A$2:$D$30000,3,0),"TATİL DEĞİL")</f>
        <v>TATİL DEĞİL</v>
      </c>
    </row>
    <row r="5878" spans="1:9" x14ac:dyDescent="0.25">
      <c r="A5878" s="74">
        <f t="shared" si="1355"/>
        <v>53427</v>
      </c>
      <c r="B5878" s="72">
        <f t="shared" si="1349"/>
        <v>2</v>
      </c>
      <c r="C5878" s="72" t="str">
        <f>IF(F5878=0,"RESMİ TATİL",VLOOKUP(F5878,LİSTE!$B$7:$D$1300,3,0))</f>
        <v>Elçin Ayşe ELMAS</v>
      </c>
      <c r="D5878" s="72" t="str">
        <f>IF(G5878=0,"RESMİ TATİL",VLOOKUP(G5878,LİSTE!$B$7:$D$1300,3,0))</f>
        <v>Muhammed YILDIZDAĞ</v>
      </c>
      <c r="E5878" s="72" t="str">
        <f>IF(H5878=0,"RESMİ TATİL",VLOOKUP(H5878,LİSTE!$B$7:$D$1300,3,0))</f>
        <v>Nisa Nur SANCAR</v>
      </c>
      <c r="F5878" s="72">
        <f>IF(B5878="TATİL",0,IF(F5877&gt;0,IF(LİSTE!$F$1=H5877,1,H5877+1),IF(F5877=0,H5876+1,IF(F5876=0,H5875+1,IF(F5875=0,H5874+1,IF(F5874=0,H5873+1))))))</f>
        <v>27</v>
      </c>
      <c r="G5878" s="72">
        <f>IF(F5878=0,0,IF(LİSTE!$F$1=F5878,1,F5878+1))</f>
        <v>28</v>
      </c>
      <c r="H5878" s="72">
        <f>IF(G5878=0,0,IF(LİSTE!$F$1=G5878,1,G5878+1))</f>
        <v>1</v>
      </c>
      <c r="I5878" s="72" t="str">
        <f>IFERROR(VLOOKUP(A5878,TATİLLER!$A$2:$D$30000,3,0),"TATİL DEĞİL")</f>
        <v>TATİL DEĞİL</v>
      </c>
    </row>
    <row r="5879" spans="1:9" x14ac:dyDescent="0.25">
      <c r="A5879" s="74">
        <f t="shared" si="1355"/>
        <v>53428</v>
      </c>
      <c r="B5879" s="72">
        <f t="shared" si="1349"/>
        <v>3</v>
      </c>
      <c r="C5879" s="72" t="str">
        <f>IF(F5879=0,"RESMİ TATİL",VLOOKUP(F5879,LİSTE!$B$7:$D$1300,3,0))</f>
        <v>Esila ÇETİN</v>
      </c>
      <c r="D5879" s="72" t="str">
        <f>IF(G5879=0,"RESMİ TATİL",VLOOKUP(G5879,LİSTE!$B$7:$D$1300,3,0))</f>
        <v>Zeynep Sevde TOPUZ</v>
      </c>
      <c r="E5879" s="72" t="str">
        <f>IF(H5879=0,"RESMİ TATİL",VLOOKUP(H5879,LİSTE!$B$7:$D$1300,3,0))</f>
        <v>Ömer Asaf KADAŞ</v>
      </c>
      <c r="F5879" s="72">
        <f>IF(B5879="TATİL",0,IF(F5878&gt;0,IF(LİSTE!$F$1=H5878,1,H5878+1),IF(F5878=0,H5877+1,IF(F5877=0,H5876+1,IF(F5876=0,H5875+1,IF(F5875=0,H5874+1))))))</f>
        <v>2</v>
      </c>
      <c r="G5879" s="72">
        <f>IF(F5879=0,0,IF(LİSTE!$F$1=F5879,1,F5879+1))</f>
        <v>3</v>
      </c>
      <c r="H5879" s="72">
        <f>IF(G5879=0,0,IF(LİSTE!$F$1=G5879,1,G5879+1))</f>
        <v>4</v>
      </c>
      <c r="I5879" s="72" t="str">
        <f>IFERROR(VLOOKUP(A5879,TATİLLER!$A$2:$D$30000,3,0),"TATİL DEĞİL")</f>
        <v>TATİL DEĞİL</v>
      </c>
    </row>
    <row r="5880" spans="1:9" x14ac:dyDescent="0.25">
      <c r="A5880" s="74">
        <f t="shared" si="1355"/>
        <v>53429</v>
      </c>
      <c r="B5880" s="72">
        <f t="shared" si="1349"/>
        <v>4</v>
      </c>
      <c r="C5880" s="72" t="str">
        <f>IF(F5880=0,"RESMİ TATİL",VLOOKUP(F5880,LİSTE!$B$7:$D$1300,3,0))</f>
        <v>Ramazan Baran ADIGÜZEL</v>
      </c>
      <c r="D5880" s="72" t="str">
        <f>IF(G5880=0,"RESMİ TATİL",VLOOKUP(G5880,LİSTE!$B$7:$D$1300,3,0))</f>
        <v>Bahar AKGÜN</v>
      </c>
      <c r="E5880" s="72" t="str">
        <f>IF(H5880=0,"RESMİ TATİL",VLOOKUP(H5880,LİSTE!$B$7:$D$1300,3,0))</f>
        <v>Ömer AKGÜL</v>
      </c>
      <c r="F5880" s="72">
        <f>IF(B5880="TATİL",0,IF(F5879&gt;0,IF(LİSTE!$F$1=H5879,1,H5879+1),IF(F5879=0,H5878+1,IF(F5878=0,H5877+1,IF(F5877=0,H5876+1,IF(F5876=0,H5875+1))))))</f>
        <v>5</v>
      </c>
      <c r="G5880" s="72">
        <f>IF(F5880=0,0,IF(LİSTE!$F$1=F5880,1,F5880+1))</f>
        <v>6</v>
      </c>
      <c r="H5880" s="72">
        <f>IF(G5880=0,0,IF(LİSTE!$F$1=G5880,1,G5880+1))</f>
        <v>7</v>
      </c>
      <c r="I5880" s="72" t="str">
        <f>IFERROR(VLOOKUP(A5880,TATİLLER!$A$2:$D$30000,3,0),"TATİL DEĞİL")</f>
        <v>TATİL DEĞİL</v>
      </c>
    </row>
    <row r="5881" spans="1:9" x14ac:dyDescent="0.25">
      <c r="A5881" s="74">
        <f t="shared" si="1355"/>
        <v>53430</v>
      </c>
      <c r="B5881" s="72">
        <f t="shared" si="1349"/>
        <v>5</v>
      </c>
      <c r="C5881" s="72" t="str">
        <f>IF(F5881=0,"RESMİ TATİL",VLOOKUP(F5881,LİSTE!$B$7:$D$1300,3,0))</f>
        <v>Muharrem EFE TANRIVERDİ</v>
      </c>
      <c r="D5881" s="72" t="str">
        <f>IF(G5881=0,"RESMİ TATİL",VLOOKUP(G5881,LİSTE!$B$7:$D$1300,3,0))</f>
        <v>Anıl DOĞAN</v>
      </c>
      <c r="E5881" s="72" t="str">
        <f>IF(H5881=0,"RESMİ TATİL",VLOOKUP(H5881,LİSTE!$B$7:$D$1300,3,0))</f>
        <v>İpek ARSLAN</v>
      </c>
      <c r="F5881" s="72">
        <f>IF(B5881="TATİL",0,IF(F5880&gt;0,IF(LİSTE!$F$1=H5880,1,H5880+1),IF(F5880=0,H5879+1,IF(F5879=0,H5878+1,IF(F5878=0,H5877+1,IF(F5877=0,H5876+1))))))</f>
        <v>8</v>
      </c>
      <c r="G5881" s="72">
        <f>IF(F5881=0,0,IF(LİSTE!$F$1=F5881,1,F5881+1))</f>
        <v>9</v>
      </c>
      <c r="H5881" s="72">
        <f>IF(G5881=0,0,IF(LİSTE!$F$1=G5881,1,G5881+1))</f>
        <v>10</v>
      </c>
      <c r="I5881" s="72" t="str">
        <f>IFERROR(VLOOKUP(A5881,TATİLLER!$A$2:$D$30000,3,0),"TATİL DEĞİL")</f>
        <v>TATİL DEĞİL</v>
      </c>
    </row>
    <row r="5882" spans="1:9" x14ac:dyDescent="0.25">
      <c r="A5882" s="74">
        <f t="shared" ref="A5882" si="1361">A5881+3</f>
        <v>53433</v>
      </c>
      <c r="B5882" s="72">
        <f t="shared" si="1349"/>
        <v>1</v>
      </c>
      <c r="C5882" s="72" t="str">
        <f>IF(F5882=0,"RESMİ TATİL",VLOOKUP(F5882,LİSTE!$B$7:$D$1300,3,0))</f>
        <v>Efe KARSAK</v>
      </c>
      <c r="D5882" s="72" t="str">
        <f>IF(G5882=0,"RESMİ TATİL",VLOOKUP(G5882,LİSTE!$B$7:$D$1300,3,0))</f>
        <v>Abdullah KIRBAÇ</v>
      </c>
      <c r="E5882" s="72" t="str">
        <f>IF(H5882=0,"RESMİ TATİL",VLOOKUP(H5882,LİSTE!$B$7:$D$1300,3,0))</f>
        <v>Ümmü Defne GÜLER</v>
      </c>
      <c r="F5882" s="72">
        <f>IF(B5882="TATİL",0,IF(F5881&gt;0,IF(LİSTE!$F$1=H5881,1,H5881+1),IF(F5881=0,H5880+1,IF(F5880=0,H5879+1,IF(F5879=0,H5878+1,IF(F5878=0,H5877+1))))))</f>
        <v>11</v>
      </c>
      <c r="G5882" s="72">
        <f>IF(F5882=0,0,IF(LİSTE!$F$1=F5882,1,F5882+1))</f>
        <v>12</v>
      </c>
      <c r="H5882" s="72">
        <f>IF(G5882=0,0,IF(LİSTE!$F$1=G5882,1,G5882+1))</f>
        <v>13</v>
      </c>
      <c r="I5882" s="72" t="str">
        <f>IFERROR(VLOOKUP(A5882,TATİLLER!$A$2:$D$30000,3,0),"TATİL DEĞİL")</f>
        <v>TATİL DEĞİL</v>
      </c>
    </row>
    <row r="5883" spans="1:9" x14ac:dyDescent="0.25">
      <c r="A5883" s="74">
        <f t="shared" si="1355"/>
        <v>53434</v>
      </c>
      <c r="B5883" s="72">
        <f t="shared" si="1349"/>
        <v>2</v>
      </c>
      <c r="C5883" s="72" t="str">
        <f>IF(F5883=0,"RESMİ TATİL",VLOOKUP(F5883,LİSTE!$B$7:$D$1300,3,0))</f>
        <v>Şevval ÖZDAMAR</v>
      </c>
      <c r="D5883" s="72" t="str">
        <f>IF(G5883=0,"RESMİ TATİL",VLOOKUP(G5883,LİSTE!$B$7:$D$1300,3,0))</f>
        <v>Zeynep AKDAĞ</v>
      </c>
      <c r="E5883" s="72" t="str">
        <f>IF(H5883=0,"RESMİ TATİL",VLOOKUP(H5883,LİSTE!$B$7:$D$1300,3,0))</f>
        <v>Esma ÇOKER</v>
      </c>
      <c r="F5883" s="72">
        <f>IF(B5883="TATİL",0,IF(F5882&gt;0,IF(LİSTE!$F$1=H5882,1,H5882+1),IF(F5882=0,H5881+1,IF(F5881=0,H5880+1,IF(F5880=0,H5879+1,IF(F5879=0,H5878+1))))))</f>
        <v>14</v>
      </c>
      <c r="G5883" s="72">
        <f>IF(F5883=0,0,IF(LİSTE!$F$1=F5883,1,F5883+1))</f>
        <v>15</v>
      </c>
      <c r="H5883" s="72">
        <f>IF(G5883=0,0,IF(LİSTE!$F$1=G5883,1,G5883+1))</f>
        <v>16</v>
      </c>
      <c r="I5883" s="72" t="str">
        <f>IFERROR(VLOOKUP(A5883,TATİLLER!$A$2:$D$30000,3,0),"TATİL DEĞİL")</f>
        <v>TATİL DEĞİL</v>
      </c>
    </row>
    <row r="5884" spans="1:9" x14ac:dyDescent="0.25">
      <c r="A5884" s="74">
        <f t="shared" si="1355"/>
        <v>53435</v>
      </c>
      <c r="B5884" s="72">
        <f t="shared" si="1349"/>
        <v>3</v>
      </c>
      <c r="C5884" s="72" t="str">
        <f>IF(F5884=0,"RESMİ TATİL",VLOOKUP(F5884,LİSTE!$B$7:$D$1300,3,0))</f>
        <v>Dursun Kubilay YAŞAR</v>
      </c>
      <c r="D5884" s="72" t="str">
        <f>IF(G5884=0,"RESMİ TATİL",VLOOKUP(G5884,LİSTE!$B$7:$D$1300,3,0))</f>
        <v>Zeynep Beril BAŞPINAR</v>
      </c>
      <c r="E5884" s="72" t="str">
        <f>IF(H5884=0,"RESMİ TATİL",VLOOKUP(H5884,LİSTE!$B$7:$D$1300,3,0))</f>
        <v>Ahmet DAL</v>
      </c>
      <c r="F5884" s="72">
        <f>IF(B5884="TATİL",0,IF(F5883&gt;0,IF(LİSTE!$F$1=H5883,1,H5883+1),IF(F5883=0,H5882+1,IF(F5882=0,H5881+1,IF(F5881=0,H5880+1,IF(F5880=0,H5879+1))))))</f>
        <v>17</v>
      </c>
      <c r="G5884" s="72">
        <f>IF(F5884=0,0,IF(LİSTE!$F$1=F5884,1,F5884+1))</f>
        <v>18</v>
      </c>
      <c r="H5884" s="72">
        <f>IF(G5884=0,0,IF(LİSTE!$F$1=G5884,1,G5884+1))</f>
        <v>19</v>
      </c>
      <c r="I5884" s="72" t="str">
        <f>IFERROR(VLOOKUP(A5884,TATİLLER!$A$2:$D$30000,3,0),"TATİL DEĞİL")</f>
        <v>TATİL DEĞİL</v>
      </c>
    </row>
    <row r="5885" spans="1:9" x14ac:dyDescent="0.25">
      <c r="A5885" s="74">
        <f t="shared" si="1355"/>
        <v>53436</v>
      </c>
      <c r="B5885" s="72">
        <f t="shared" si="1349"/>
        <v>4</v>
      </c>
      <c r="C5885" s="72" t="str">
        <f>IF(F5885=0,"RESMİ TATİL",VLOOKUP(F5885,LİSTE!$B$7:$D$1300,3,0))</f>
        <v>Emirhan KARATAŞ</v>
      </c>
      <c r="D5885" s="72" t="str">
        <f>IF(G5885=0,"RESMİ TATİL",VLOOKUP(G5885,LİSTE!$B$7:$D$1300,3,0))</f>
        <v>Zümra Yeter ARI</v>
      </c>
      <c r="E5885" s="72" t="str">
        <f>IF(H5885=0,"RESMİ TATİL",VLOOKUP(H5885,LİSTE!$B$7:$D$1300,3,0))</f>
        <v>Utku KARAGÖZ</v>
      </c>
      <c r="F5885" s="72">
        <f>IF(B5885="TATİL",0,IF(F5884&gt;0,IF(LİSTE!$F$1=H5884,1,H5884+1),IF(F5884=0,H5883+1,IF(F5883=0,H5882+1,IF(F5882=0,H5881+1,IF(F5881=0,H5880+1))))))</f>
        <v>20</v>
      </c>
      <c r="G5885" s="72">
        <f>IF(F5885=0,0,IF(LİSTE!$F$1=F5885,1,F5885+1))</f>
        <v>21</v>
      </c>
      <c r="H5885" s="72">
        <f>IF(G5885=0,0,IF(LİSTE!$F$1=G5885,1,G5885+1))</f>
        <v>22</v>
      </c>
      <c r="I5885" s="72" t="str">
        <f>IFERROR(VLOOKUP(A5885,TATİLLER!$A$2:$D$30000,3,0),"TATİL DEĞİL")</f>
        <v>TATİL DEĞİL</v>
      </c>
    </row>
    <row r="5886" spans="1:9" x14ac:dyDescent="0.25">
      <c r="A5886" s="74">
        <f t="shared" si="1355"/>
        <v>53437</v>
      </c>
      <c r="B5886" s="72">
        <f t="shared" si="1349"/>
        <v>5</v>
      </c>
      <c r="C5886" s="72" t="str">
        <f>IF(F5886=0,"RESMİ TATİL",VLOOKUP(F5886,LİSTE!$B$7:$D$1300,3,0))</f>
        <v>Feyza Zümra AVCIOĞLU</v>
      </c>
      <c r="D5886" s="72" t="str">
        <f>IF(G5886=0,"RESMİ TATİL",VLOOKUP(G5886,LİSTE!$B$7:$D$1300,3,0))</f>
        <v>Yusuf Ali TABUR</v>
      </c>
      <c r="E5886" s="72" t="str">
        <f>IF(H5886=0,"RESMİ TATİL",VLOOKUP(H5886,LİSTE!$B$7:$D$1300,3,0))</f>
        <v>Irmak UTEBAY</v>
      </c>
      <c r="F5886" s="72">
        <f>IF(B5886="TATİL",0,IF(F5885&gt;0,IF(LİSTE!$F$1=H5885,1,H5885+1),IF(F5885=0,H5884+1,IF(F5884=0,H5883+1,IF(F5883=0,H5882+1,IF(F5882=0,H5881+1))))))</f>
        <v>23</v>
      </c>
      <c r="G5886" s="72">
        <f>IF(F5886=0,0,IF(LİSTE!$F$1=F5886,1,F5886+1))</f>
        <v>24</v>
      </c>
      <c r="H5886" s="72">
        <f>IF(G5886=0,0,IF(LİSTE!$F$1=G5886,1,G5886+1))</f>
        <v>25</v>
      </c>
      <c r="I5886" s="72" t="str">
        <f>IFERROR(VLOOKUP(A5886,TATİLLER!$A$2:$D$30000,3,0),"TATİL DEĞİL")</f>
        <v>TATİL DEĞİL</v>
      </c>
    </row>
    <row r="5887" spans="1:9" x14ac:dyDescent="0.25">
      <c r="A5887" s="74">
        <f t="shared" ref="A5887" si="1362">A5886+3</f>
        <v>53440</v>
      </c>
      <c r="B5887" s="72">
        <f t="shared" si="1349"/>
        <v>1</v>
      </c>
      <c r="C5887" s="72" t="str">
        <f>IF(F5887=0,"RESMİ TATİL",VLOOKUP(F5887,LİSTE!$B$7:$D$1300,3,0))</f>
        <v>Kerem AKKOÇ</v>
      </c>
      <c r="D5887" s="72" t="str">
        <f>IF(G5887=0,"RESMİ TATİL",VLOOKUP(G5887,LİSTE!$B$7:$D$1300,3,0))</f>
        <v>Elçin Ayşe ELMAS</v>
      </c>
      <c r="E5887" s="72" t="str">
        <f>IF(H5887=0,"RESMİ TATİL",VLOOKUP(H5887,LİSTE!$B$7:$D$1300,3,0))</f>
        <v>Muhammed YILDIZDAĞ</v>
      </c>
      <c r="F5887" s="72">
        <f>IF(B5887="TATİL",0,IF(F5886&gt;0,IF(LİSTE!$F$1=H5886,1,H5886+1),IF(F5886=0,H5885+1,IF(F5885=0,H5884+1,IF(F5884=0,H5883+1,IF(F5883=0,H5882+1))))))</f>
        <v>26</v>
      </c>
      <c r="G5887" s="72">
        <f>IF(F5887=0,0,IF(LİSTE!$F$1=F5887,1,F5887+1))</f>
        <v>27</v>
      </c>
      <c r="H5887" s="72">
        <f>IF(G5887=0,0,IF(LİSTE!$F$1=G5887,1,G5887+1))</f>
        <v>28</v>
      </c>
      <c r="I5887" s="72" t="str">
        <f>IFERROR(VLOOKUP(A5887,TATİLLER!$A$2:$D$30000,3,0),"TATİL DEĞİL")</f>
        <v>TATİL DEĞİL</v>
      </c>
    </row>
    <row r="5888" spans="1:9" x14ac:dyDescent="0.25">
      <c r="A5888" s="74">
        <f t="shared" si="1355"/>
        <v>53441</v>
      </c>
      <c r="B5888" s="72">
        <f t="shared" si="1349"/>
        <v>2</v>
      </c>
      <c r="C5888" s="72" t="str">
        <f>IF(F5888=0,"RESMİ TATİL",VLOOKUP(F5888,LİSTE!$B$7:$D$1300,3,0))</f>
        <v>Nisa Nur SANCAR</v>
      </c>
      <c r="D5888" s="72" t="str">
        <f>IF(G5888=0,"RESMİ TATİL",VLOOKUP(G5888,LİSTE!$B$7:$D$1300,3,0))</f>
        <v>Esila ÇETİN</v>
      </c>
      <c r="E5888" s="72" t="str">
        <f>IF(H5888=0,"RESMİ TATİL",VLOOKUP(H5888,LİSTE!$B$7:$D$1300,3,0))</f>
        <v>Zeynep Sevde TOPUZ</v>
      </c>
      <c r="F5888" s="72">
        <f>IF(B5888="TATİL",0,IF(F5887&gt;0,IF(LİSTE!$F$1=H5887,1,H5887+1),IF(F5887=0,H5886+1,IF(F5886=0,H5885+1,IF(F5885=0,H5884+1,IF(F5884=0,H5883+1))))))</f>
        <v>1</v>
      </c>
      <c r="G5888" s="72">
        <f>IF(F5888=0,0,IF(LİSTE!$F$1=F5888,1,F5888+1))</f>
        <v>2</v>
      </c>
      <c r="H5888" s="72">
        <f>IF(G5888=0,0,IF(LİSTE!$F$1=G5888,1,G5888+1))</f>
        <v>3</v>
      </c>
      <c r="I5888" s="72" t="str">
        <f>IFERROR(VLOOKUP(A5888,TATİLLER!$A$2:$D$30000,3,0),"TATİL DEĞİL")</f>
        <v>TATİL DEĞİL</v>
      </c>
    </row>
    <row r="5889" spans="1:9" x14ac:dyDescent="0.25">
      <c r="A5889" s="74">
        <f t="shared" si="1355"/>
        <v>53442</v>
      </c>
      <c r="B5889" s="72">
        <f t="shared" si="1349"/>
        <v>3</v>
      </c>
      <c r="C5889" s="72" t="str">
        <f>IF(F5889=0,"RESMİ TATİL",VLOOKUP(F5889,LİSTE!$B$7:$D$1300,3,0))</f>
        <v>Ömer Asaf KADAŞ</v>
      </c>
      <c r="D5889" s="72" t="str">
        <f>IF(G5889=0,"RESMİ TATİL",VLOOKUP(G5889,LİSTE!$B$7:$D$1300,3,0))</f>
        <v>Ramazan Baran ADIGÜZEL</v>
      </c>
      <c r="E5889" s="72" t="str">
        <f>IF(H5889=0,"RESMİ TATİL",VLOOKUP(H5889,LİSTE!$B$7:$D$1300,3,0))</f>
        <v>Bahar AKGÜN</v>
      </c>
      <c r="F5889" s="72">
        <f>IF(B5889="TATİL",0,IF(F5888&gt;0,IF(LİSTE!$F$1=H5888,1,H5888+1),IF(F5888=0,H5887+1,IF(F5887=0,H5886+1,IF(F5886=0,H5885+1,IF(F5885=0,H5884+1))))))</f>
        <v>4</v>
      </c>
      <c r="G5889" s="72">
        <f>IF(F5889=0,0,IF(LİSTE!$F$1=F5889,1,F5889+1))</f>
        <v>5</v>
      </c>
      <c r="H5889" s="72">
        <f>IF(G5889=0,0,IF(LİSTE!$F$1=G5889,1,G5889+1))</f>
        <v>6</v>
      </c>
      <c r="I5889" s="72" t="str">
        <f>IFERROR(VLOOKUP(A5889,TATİLLER!$A$2:$D$30000,3,0),"TATİL DEĞİL")</f>
        <v>TATİL DEĞİL</v>
      </c>
    </row>
    <row r="5890" spans="1:9" x14ac:dyDescent="0.25">
      <c r="A5890" s="74">
        <f t="shared" si="1355"/>
        <v>53443</v>
      </c>
      <c r="B5890" s="72">
        <f t="shared" si="1349"/>
        <v>4</v>
      </c>
      <c r="C5890" s="72" t="str">
        <f>IF(F5890=0,"RESMİ TATİL",VLOOKUP(F5890,LİSTE!$B$7:$D$1300,3,0))</f>
        <v>Ömer AKGÜL</v>
      </c>
      <c r="D5890" s="72" t="str">
        <f>IF(G5890=0,"RESMİ TATİL",VLOOKUP(G5890,LİSTE!$B$7:$D$1300,3,0))</f>
        <v>Muharrem EFE TANRIVERDİ</v>
      </c>
      <c r="E5890" s="72" t="str">
        <f>IF(H5890=0,"RESMİ TATİL",VLOOKUP(H5890,LİSTE!$B$7:$D$1300,3,0))</f>
        <v>Anıl DOĞAN</v>
      </c>
      <c r="F5890" s="72">
        <f>IF(B5890="TATİL",0,IF(F5889&gt;0,IF(LİSTE!$F$1=H5889,1,H5889+1),IF(F5889=0,H5888+1,IF(F5888=0,H5887+1,IF(F5887=0,H5886+1,IF(F5886=0,H5885+1))))))</f>
        <v>7</v>
      </c>
      <c r="G5890" s="72">
        <f>IF(F5890=0,0,IF(LİSTE!$F$1=F5890,1,F5890+1))</f>
        <v>8</v>
      </c>
      <c r="H5890" s="72">
        <f>IF(G5890=0,0,IF(LİSTE!$F$1=G5890,1,G5890+1))</f>
        <v>9</v>
      </c>
      <c r="I5890" s="72" t="str">
        <f>IFERROR(VLOOKUP(A5890,TATİLLER!$A$2:$D$30000,3,0),"TATİL DEĞİL")</f>
        <v>TATİL DEĞİL</v>
      </c>
    </row>
    <row r="5891" spans="1:9" x14ac:dyDescent="0.25">
      <c r="A5891" s="74">
        <f t="shared" si="1355"/>
        <v>53444</v>
      </c>
      <c r="B5891" s="72">
        <f t="shared" ref="B5891:B5954" si="1363">IF(I5891="TATİL","TATİL",WEEKDAY(A5891,2))</f>
        <v>5</v>
      </c>
      <c r="C5891" s="72" t="str">
        <f>IF(F5891=0,"RESMİ TATİL",VLOOKUP(F5891,LİSTE!$B$7:$D$1300,3,0))</f>
        <v>İpek ARSLAN</v>
      </c>
      <c r="D5891" s="72" t="str">
        <f>IF(G5891=0,"RESMİ TATİL",VLOOKUP(G5891,LİSTE!$B$7:$D$1300,3,0))</f>
        <v>Efe KARSAK</v>
      </c>
      <c r="E5891" s="72" t="str">
        <f>IF(H5891=0,"RESMİ TATİL",VLOOKUP(H5891,LİSTE!$B$7:$D$1300,3,0))</f>
        <v>Abdullah KIRBAÇ</v>
      </c>
      <c r="F5891" s="72">
        <f>IF(B5891="TATİL",0,IF(F5890&gt;0,IF(LİSTE!$F$1=H5890,1,H5890+1),IF(F5890=0,H5889+1,IF(F5889=0,H5888+1,IF(F5888=0,H5887+1,IF(F5887=0,H5886+1))))))</f>
        <v>10</v>
      </c>
      <c r="G5891" s="72">
        <f>IF(F5891=0,0,IF(LİSTE!$F$1=F5891,1,F5891+1))</f>
        <v>11</v>
      </c>
      <c r="H5891" s="72">
        <f>IF(G5891=0,0,IF(LİSTE!$F$1=G5891,1,G5891+1))</f>
        <v>12</v>
      </c>
      <c r="I5891" s="72" t="str">
        <f>IFERROR(VLOOKUP(A5891,TATİLLER!$A$2:$D$30000,3,0),"TATİL DEĞİL")</f>
        <v>TATİL DEĞİL</v>
      </c>
    </row>
    <row r="5892" spans="1:9" x14ac:dyDescent="0.25">
      <c r="A5892" s="74">
        <f t="shared" ref="A5892" si="1364">A5891+3</f>
        <v>53447</v>
      </c>
      <c r="B5892" s="72">
        <f t="shared" si="1363"/>
        <v>1</v>
      </c>
      <c r="C5892" s="72" t="str">
        <f>IF(F5892=0,"RESMİ TATİL",VLOOKUP(F5892,LİSTE!$B$7:$D$1300,3,0))</f>
        <v>Ümmü Defne GÜLER</v>
      </c>
      <c r="D5892" s="72" t="str">
        <f>IF(G5892=0,"RESMİ TATİL",VLOOKUP(G5892,LİSTE!$B$7:$D$1300,3,0))</f>
        <v>Şevval ÖZDAMAR</v>
      </c>
      <c r="E5892" s="72" t="str">
        <f>IF(H5892=0,"RESMİ TATİL",VLOOKUP(H5892,LİSTE!$B$7:$D$1300,3,0))</f>
        <v>Zeynep AKDAĞ</v>
      </c>
      <c r="F5892" s="72">
        <f>IF(B5892="TATİL",0,IF(F5891&gt;0,IF(LİSTE!$F$1=H5891,1,H5891+1),IF(F5891=0,H5890+1,IF(F5890=0,H5889+1,IF(F5889=0,H5888+1,IF(F5888=0,H5887+1))))))</f>
        <v>13</v>
      </c>
      <c r="G5892" s="72">
        <f>IF(F5892=0,0,IF(LİSTE!$F$1=F5892,1,F5892+1))</f>
        <v>14</v>
      </c>
      <c r="H5892" s="72">
        <f>IF(G5892=0,0,IF(LİSTE!$F$1=G5892,1,G5892+1))</f>
        <v>15</v>
      </c>
      <c r="I5892" s="72" t="str">
        <f>IFERROR(VLOOKUP(A5892,TATİLLER!$A$2:$D$30000,3,0),"TATİL DEĞİL")</f>
        <v>TATİL DEĞİL</v>
      </c>
    </row>
    <row r="5893" spans="1:9" x14ac:dyDescent="0.25">
      <c r="A5893" s="74">
        <f t="shared" si="1355"/>
        <v>53448</v>
      </c>
      <c r="B5893" s="72">
        <f t="shared" si="1363"/>
        <v>2</v>
      </c>
      <c r="C5893" s="72" t="str">
        <f>IF(F5893=0,"RESMİ TATİL",VLOOKUP(F5893,LİSTE!$B$7:$D$1300,3,0))</f>
        <v>Esma ÇOKER</v>
      </c>
      <c r="D5893" s="72" t="str">
        <f>IF(G5893=0,"RESMİ TATİL",VLOOKUP(G5893,LİSTE!$B$7:$D$1300,3,0))</f>
        <v>Dursun Kubilay YAŞAR</v>
      </c>
      <c r="E5893" s="72" t="str">
        <f>IF(H5893=0,"RESMİ TATİL",VLOOKUP(H5893,LİSTE!$B$7:$D$1300,3,0))</f>
        <v>Zeynep Beril BAŞPINAR</v>
      </c>
      <c r="F5893" s="72">
        <f>IF(B5893="TATİL",0,IF(F5892&gt;0,IF(LİSTE!$F$1=H5892,1,H5892+1),IF(F5892=0,H5891+1,IF(F5891=0,H5890+1,IF(F5890=0,H5889+1,IF(F5889=0,H5888+1))))))</f>
        <v>16</v>
      </c>
      <c r="G5893" s="72">
        <f>IF(F5893=0,0,IF(LİSTE!$F$1=F5893,1,F5893+1))</f>
        <v>17</v>
      </c>
      <c r="H5893" s="72">
        <f>IF(G5893=0,0,IF(LİSTE!$F$1=G5893,1,G5893+1))</f>
        <v>18</v>
      </c>
      <c r="I5893" s="72" t="str">
        <f>IFERROR(VLOOKUP(A5893,TATİLLER!$A$2:$D$30000,3,0),"TATİL DEĞİL")</f>
        <v>TATİL DEĞİL</v>
      </c>
    </row>
    <row r="5894" spans="1:9" x14ac:dyDescent="0.25">
      <c r="A5894" s="74">
        <f t="shared" si="1355"/>
        <v>53449</v>
      </c>
      <c r="B5894" s="72">
        <f t="shared" si="1363"/>
        <v>3</v>
      </c>
      <c r="C5894" s="72" t="str">
        <f>IF(F5894=0,"RESMİ TATİL",VLOOKUP(F5894,LİSTE!$B$7:$D$1300,3,0))</f>
        <v>Ahmet DAL</v>
      </c>
      <c r="D5894" s="72" t="str">
        <f>IF(G5894=0,"RESMİ TATİL",VLOOKUP(G5894,LİSTE!$B$7:$D$1300,3,0))</f>
        <v>Emirhan KARATAŞ</v>
      </c>
      <c r="E5894" s="72" t="str">
        <f>IF(H5894=0,"RESMİ TATİL",VLOOKUP(H5894,LİSTE!$B$7:$D$1300,3,0))</f>
        <v>Zümra Yeter ARI</v>
      </c>
      <c r="F5894" s="72">
        <f>IF(B5894="TATİL",0,IF(F5893&gt;0,IF(LİSTE!$F$1=H5893,1,H5893+1),IF(F5893=0,H5892+1,IF(F5892=0,H5891+1,IF(F5891=0,H5890+1,IF(F5890=0,H5889+1))))))</f>
        <v>19</v>
      </c>
      <c r="G5894" s="72">
        <f>IF(F5894=0,0,IF(LİSTE!$F$1=F5894,1,F5894+1))</f>
        <v>20</v>
      </c>
      <c r="H5894" s="72">
        <f>IF(G5894=0,0,IF(LİSTE!$F$1=G5894,1,G5894+1))</f>
        <v>21</v>
      </c>
      <c r="I5894" s="72" t="str">
        <f>IFERROR(VLOOKUP(A5894,TATİLLER!$A$2:$D$30000,3,0),"TATİL DEĞİL")</f>
        <v>TATİL DEĞİL</v>
      </c>
    </row>
    <row r="5895" spans="1:9" x14ac:dyDescent="0.25">
      <c r="A5895" s="74">
        <f t="shared" si="1355"/>
        <v>53450</v>
      </c>
      <c r="B5895" s="72">
        <f t="shared" si="1363"/>
        <v>4</v>
      </c>
      <c r="C5895" s="72" t="str">
        <f>IF(F5895=0,"RESMİ TATİL",VLOOKUP(F5895,LİSTE!$B$7:$D$1300,3,0))</f>
        <v>Utku KARAGÖZ</v>
      </c>
      <c r="D5895" s="72" t="str">
        <f>IF(G5895=0,"RESMİ TATİL",VLOOKUP(G5895,LİSTE!$B$7:$D$1300,3,0))</f>
        <v>Feyza Zümra AVCIOĞLU</v>
      </c>
      <c r="E5895" s="72" t="str">
        <f>IF(H5895=0,"RESMİ TATİL",VLOOKUP(H5895,LİSTE!$B$7:$D$1300,3,0))</f>
        <v>Yusuf Ali TABUR</v>
      </c>
      <c r="F5895" s="72">
        <f>IF(B5895="TATİL",0,IF(F5894&gt;0,IF(LİSTE!$F$1=H5894,1,H5894+1),IF(F5894=0,H5893+1,IF(F5893=0,H5892+1,IF(F5892=0,H5891+1,IF(F5891=0,H5890+1))))))</f>
        <v>22</v>
      </c>
      <c r="G5895" s="72">
        <f>IF(F5895=0,0,IF(LİSTE!$F$1=F5895,1,F5895+1))</f>
        <v>23</v>
      </c>
      <c r="H5895" s="72">
        <f>IF(G5895=0,0,IF(LİSTE!$F$1=G5895,1,G5895+1))</f>
        <v>24</v>
      </c>
      <c r="I5895" s="72" t="str">
        <f>IFERROR(VLOOKUP(A5895,TATİLLER!$A$2:$D$30000,3,0),"TATİL DEĞİL")</f>
        <v>TATİL DEĞİL</v>
      </c>
    </row>
    <row r="5896" spans="1:9" x14ac:dyDescent="0.25">
      <c r="A5896" s="74">
        <f t="shared" si="1355"/>
        <v>53451</v>
      </c>
      <c r="B5896" s="72">
        <f t="shared" si="1363"/>
        <v>5</v>
      </c>
      <c r="C5896" s="72" t="str">
        <f>IF(F5896=0,"RESMİ TATİL",VLOOKUP(F5896,LİSTE!$B$7:$D$1300,3,0))</f>
        <v>Irmak UTEBAY</v>
      </c>
      <c r="D5896" s="72" t="str">
        <f>IF(G5896=0,"RESMİ TATİL",VLOOKUP(G5896,LİSTE!$B$7:$D$1300,3,0))</f>
        <v>Kerem AKKOÇ</v>
      </c>
      <c r="E5896" s="72" t="str">
        <f>IF(H5896=0,"RESMİ TATİL",VLOOKUP(H5896,LİSTE!$B$7:$D$1300,3,0))</f>
        <v>Elçin Ayşe ELMAS</v>
      </c>
      <c r="F5896" s="72">
        <f>IF(B5896="TATİL",0,IF(F5895&gt;0,IF(LİSTE!$F$1=H5895,1,H5895+1),IF(F5895=0,H5894+1,IF(F5894=0,H5893+1,IF(F5893=0,H5892+1,IF(F5892=0,H5891+1))))))</f>
        <v>25</v>
      </c>
      <c r="G5896" s="72">
        <f>IF(F5896=0,0,IF(LİSTE!$F$1=F5896,1,F5896+1))</f>
        <v>26</v>
      </c>
      <c r="H5896" s="72">
        <f>IF(G5896=0,0,IF(LİSTE!$F$1=G5896,1,G5896+1))</f>
        <v>27</v>
      </c>
      <c r="I5896" s="72" t="str">
        <f>IFERROR(VLOOKUP(A5896,TATİLLER!$A$2:$D$30000,3,0),"TATİL DEĞİL")</f>
        <v>TATİL DEĞİL</v>
      </c>
    </row>
    <row r="5897" spans="1:9" x14ac:dyDescent="0.25">
      <c r="A5897" s="74">
        <f t="shared" ref="A5897" si="1365">A5896+3</f>
        <v>53454</v>
      </c>
      <c r="B5897" s="72">
        <f t="shared" si="1363"/>
        <v>1</v>
      </c>
      <c r="C5897" s="72" t="str">
        <f>IF(F5897=0,"RESMİ TATİL",VLOOKUP(F5897,LİSTE!$B$7:$D$1300,3,0))</f>
        <v>Muhammed YILDIZDAĞ</v>
      </c>
      <c r="D5897" s="72" t="str">
        <f>IF(G5897=0,"RESMİ TATİL",VLOOKUP(G5897,LİSTE!$B$7:$D$1300,3,0))</f>
        <v>Nisa Nur SANCAR</v>
      </c>
      <c r="E5897" s="72" t="str">
        <f>IF(H5897=0,"RESMİ TATİL",VLOOKUP(H5897,LİSTE!$B$7:$D$1300,3,0))</f>
        <v>Esila ÇETİN</v>
      </c>
      <c r="F5897" s="72">
        <f>IF(B5897="TATİL",0,IF(F5896&gt;0,IF(LİSTE!$F$1=H5896,1,H5896+1),IF(F5896=0,H5895+1,IF(F5895=0,H5894+1,IF(F5894=0,H5893+1,IF(F5893=0,H5892+1))))))</f>
        <v>28</v>
      </c>
      <c r="G5897" s="72">
        <f>IF(F5897=0,0,IF(LİSTE!$F$1=F5897,1,F5897+1))</f>
        <v>1</v>
      </c>
      <c r="H5897" s="72">
        <f>IF(G5897=0,0,IF(LİSTE!$F$1=G5897,1,G5897+1))</f>
        <v>2</v>
      </c>
      <c r="I5897" s="72" t="str">
        <f>IFERROR(VLOOKUP(A5897,TATİLLER!$A$2:$D$30000,3,0),"TATİL DEĞİL")</f>
        <v>TATİL DEĞİL</v>
      </c>
    </row>
    <row r="5898" spans="1:9" x14ac:dyDescent="0.25">
      <c r="A5898" s="74">
        <f t="shared" si="1355"/>
        <v>53455</v>
      </c>
      <c r="B5898" s="72">
        <f t="shared" si="1363"/>
        <v>2</v>
      </c>
      <c r="C5898" s="72" t="str">
        <f>IF(F5898=0,"RESMİ TATİL",VLOOKUP(F5898,LİSTE!$B$7:$D$1300,3,0))</f>
        <v>Zeynep Sevde TOPUZ</v>
      </c>
      <c r="D5898" s="72" t="str">
        <f>IF(G5898=0,"RESMİ TATİL",VLOOKUP(G5898,LİSTE!$B$7:$D$1300,3,0))</f>
        <v>Ömer Asaf KADAŞ</v>
      </c>
      <c r="E5898" s="72" t="str">
        <f>IF(H5898=0,"RESMİ TATİL",VLOOKUP(H5898,LİSTE!$B$7:$D$1300,3,0))</f>
        <v>Ramazan Baran ADIGÜZEL</v>
      </c>
      <c r="F5898" s="72">
        <f>IF(B5898="TATİL",0,IF(F5897&gt;0,IF(LİSTE!$F$1=H5897,1,H5897+1),IF(F5897=0,H5896+1,IF(F5896=0,H5895+1,IF(F5895=0,H5894+1,IF(F5894=0,H5893+1))))))</f>
        <v>3</v>
      </c>
      <c r="G5898" s="72">
        <f>IF(F5898=0,0,IF(LİSTE!$F$1=F5898,1,F5898+1))</f>
        <v>4</v>
      </c>
      <c r="H5898" s="72">
        <f>IF(G5898=0,0,IF(LİSTE!$F$1=G5898,1,G5898+1))</f>
        <v>5</v>
      </c>
      <c r="I5898" s="72" t="str">
        <f>IFERROR(VLOOKUP(A5898,TATİLLER!$A$2:$D$30000,3,0),"TATİL DEĞİL")</f>
        <v>TATİL DEĞİL</v>
      </c>
    </row>
    <row r="5899" spans="1:9" x14ac:dyDescent="0.25">
      <c r="A5899" s="74">
        <f t="shared" si="1355"/>
        <v>53456</v>
      </c>
      <c r="B5899" s="72">
        <f t="shared" si="1363"/>
        <v>3</v>
      </c>
      <c r="C5899" s="72" t="str">
        <f>IF(F5899=0,"RESMİ TATİL",VLOOKUP(F5899,LİSTE!$B$7:$D$1300,3,0))</f>
        <v>Bahar AKGÜN</v>
      </c>
      <c r="D5899" s="72" t="str">
        <f>IF(G5899=0,"RESMİ TATİL",VLOOKUP(G5899,LİSTE!$B$7:$D$1300,3,0))</f>
        <v>Ömer AKGÜL</v>
      </c>
      <c r="E5899" s="72" t="str">
        <f>IF(H5899=0,"RESMİ TATİL",VLOOKUP(H5899,LİSTE!$B$7:$D$1300,3,0))</f>
        <v>Muharrem EFE TANRIVERDİ</v>
      </c>
      <c r="F5899" s="72">
        <f>IF(B5899="TATİL",0,IF(F5898&gt;0,IF(LİSTE!$F$1=H5898,1,H5898+1),IF(F5898=0,H5897+1,IF(F5897=0,H5896+1,IF(F5896=0,H5895+1,IF(F5895=0,H5894+1))))))</f>
        <v>6</v>
      </c>
      <c r="G5899" s="72">
        <f>IF(F5899=0,0,IF(LİSTE!$F$1=F5899,1,F5899+1))</f>
        <v>7</v>
      </c>
      <c r="H5899" s="72">
        <f>IF(G5899=0,0,IF(LİSTE!$F$1=G5899,1,G5899+1))</f>
        <v>8</v>
      </c>
      <c r="I5899" s="72" t="str">
        <f>IFERROR(VLOOKUP(A5899,TATİLLER!$A$2:$D$30000,3,0),"TATİL DEĞİL")</f>
        <v>TATİL DEĞİL</v>
      </c>
    </row>
    <row r="5900" spans="1:9" x14ac:dyDescent="0.25">
      <c r="A5900" s="74">
        <f t="shared" si="1355"/>
        <v>53457</v>
      </c>
      <c r="B5900" s="72">
        <f t="shared" si="1363"/>
        <v>4</v>
      </c>
      <c r="C5900" s="72" t="str">
        <f>IF(F5900=0,"RESMİ TATİL",VLOOKUP(F5900,LİSTE!$B$7:$D$1300,3,0))</f>
        <v>Anıl DOĞAN</v>
      </c>
      <c r="D5900" s="72" t="str">
        <f>IF(G5900=0,"RESMİ TATİL",VLOOKUP(G5900,LİSTE!$B$7:$D$1300,3,0))</f>
        <v>İpek ARSLAN</v>
      </c>
      <c r="E5900" s="72" t="str">
        <f>IF(H5900=0,"RESMİ TATİL",VLOOKUP(H5900,LİSTE!$B$7:$D$1300,3,0))</f>
        <v>Efe KARSAK</v>
      </c>
      <c r="F5900" s="72">
        <f>IF(B5900="TATİL",0,IF(F5899&gt;0,IF(LİSTE!$F$1=H5899,1,H5899+1),IF(F5899=0,H5898+1,IF(F5898=0,H5897+1,IF(F5897=0,H5896+1,IF(F5896=0,H5895+1))))))</f>
        <v>9</v>
      </c>
      <c r="G5900" s="72">
        <f>IF(F5900=0,0,IF(LİSTE!$F$1=F5900,1,F5900+1))</f>
        <v>10</v>
      </c>
      <c r="H5900" s="72">
        <f>IF(G5900=0,0,IF(LİSTE!$F$1=G5900,1,G5900+1))</f>
        <v>11</v>
      </c>
      <c r="I5900" s="72" t="str">
        <f>IFERROR(VLOOKUP(A5900,TATİLLER!$A$2:$D$30000,3,0),"TATİL DEĞİL")</f>
        <v>TATİL DEĞİL</v>
      </c>
    </row>
    <row r="5901" spans="1:9" x14ac:dyDescent="0.25">
      <c r="A5901" s="74">
        <f t="shared" si="1355"/>
        <v>53458</v>
      </c>
      <c r="B5901" s="72">
        <f t="shared" si="1363"/>
        <v>5</v>
      </c>
      <c r="C5901" s="72" t="str">
        <f>IF(F5901=0,"RESMİ TATİL",VLOOKUP(F5901,LİSTE!$B$7:$D$1300,3,0))</f>
        <v>Abdullah KIRBAÇ</v>
      </c>
      <c r="D5901" s="72" t="str">
        <f>IF(G5901=0,"RESMİ TATİL",VLOOKUP(G5901,LİSTE!$B$7:$D$1300,3,0))</f>
        <v>Ümmü Defne GÜLER</v>
      </c>
      <c r="E5901" s="72" t="str">
        <f>IF(H5901=0,"RESMİ TATİL",VLOOKUP(H5901,LİSTE!$B$7:$D$1300,3,0))</f>
        <v>Şevval ÖZDAMAR</v>
      </c>
      <c r="F5901" s="72">
        <f>IF(B5901="TATİL",0,IF(F5900&gt;0,IF(LİSTE!$F$1=H5900,1,H5900+1),IF(F5900=0,H5899+1,IF(F5899=0,H5898+1,IF(F5898=0,H5897+1,IF(F5897=0,H5896+1))))))</f>
        <v>12</v>
      </c>
      <c r="G5901" s="72">
        <f>IF(F5901=0,0,IF(LİSTE!$F$1=F5901,1,F5901+1))</f>
        <v>13</v>
      </c>
      <c r="H5901" s="72">
        <f>IF(G5901=0,0,IF(LİSTE!$F$1=G5901,1,G5901+1))</f>
        <v>14</v>
      </c>
      <c r="I5901" s="72" t="str">
        <f>IFERROR(VLOOKUP(A5901,TATİLLER!$A$2:$D$30000,3,0),"TATİL DEĞİL")</f>
        <v>TATİL DEĞİL</v>
      </c>
    </row>
    <row r="5902" spans="1:9" x14ac:dyDescent="0.25">
      <c r="A5902" s="74">
        <f t="shared" ref="A5902" si="1366">A5901+3</f>
        <v>53461</v>
      </c>
      <c r="B5902" s="72">
        <f t="shared" si="1363"/>
        <v>1</v>
      </c>
      <c r="C5902" s="72" t="str">
        <f>IF(F5902=0,"RESMİ TATİL",VLOOKUP(F5902,LİSTE!$B$7:$D$1300,3,0))</f>
        <v>Zeynep AKDAĞ</v>
      </c>
      <c r="D5902" s="72" t="str">
        <f>IF(G5902=0,"RESMİ TATİL",VLOOKUP(G5902,LİSTE!$B$7:$D$1300,3,0))</f>
        <v>Esma ÇOKER</v>
      </c>
      <c r="E5902" s="72" t="str">
        <f>IF(H5902=0,"RESMİ TATİL",VLOOKUP(H5902,LİSTE!$B$7:$D$1300,3,0))</f>
        <v>Dursun Kubilay YAŞAR</v>
      </c>
      <c r="F5902" s="72">
        <f>IF(B5902="TATİL",0,IF(F5901&gt;0,IF(LİSTE!$F$1=H5901,1,H5901+1),IF(F5901=0,H5900+1,IF(F5900=0,H5899+1,IF(F5899=0,H5898+1,IF(F5898=0,H5897+1))))))</f>
        <v>15</v>
      </c>
      <c r="G5902" s="72">
        <f>IF(F5902=0,0,IF(LİSTE!$F$1=F5902,1,F5902+1))</f>
        <v>16</v>
      </c>
      <c r="H5902" s="72">
        <f>IF(G5902=0,0,IF(LİSTE!$F$1=G5902,1,G5902+1))</f>
        <v>17</v>
      </c>
      <c r="I5902" s="72" t="str">
        <f>IFERROR(VLOOKUP(A5902,TATİLLER!$A$2:$D$30000,3,0),"TATİL DEĞİL")</f>
        <v>TATİL DEĞİL</v>
      </c>
    </row>
    <row r="5903" spans="1:9" x14ac:dyDescent="0.25">
      <c r="A5903" s="74">
        <f t="shared" si="1355"/>
        <v>53462</v>
      </c>
      <c r="B5903" s="72">
        <f t="shared" si="1363"/>
        <v>2</v>
      </c>
      <c r="C5903" s="72" t="str">
        <f>IF(F5903=0,"RESMİ TATİL",VLOOKUP(F5903,LİSTE!$B$7:$D$1300,3,0))</f>
        <v>Zeynep Beril BAŞPINAR</v>
      </c>
      <c r="D5903" s="72" t="str">
        <f>IF(G5903=0,"RESMİ TATİL",VLOOKUP(G5903,LİSTE!$B$7:$D$1300,3,0))</f>
        <v>Ahmet DAL</v>
      </c>
      <c r="E5903" s="72" t="str">
        <f>IF(H5903=0,"RESMİ TATİL",VLOOKUP(H5903,LİSTE!$B$7:$D$1300,3,0))</f>
        <v>Emirhan KARATAŞ</v>
      </c>
      <c r="F5903" s="72">
        <f>IF(B5903="TATİL",0,IF(F5902&gt;0,IF(LİSTE!$F$1=H5902,1,H5902+1),IF(F5902=0,H5901+1,IF(F5901=0,H5900+1,IF(F5900=0,H5899+1,IF(F5899=0,H5898+1))))))</f>
        <v>18</v>
      </c>
      <c r="G5903" s="72">
        <f>IF(F5903=0,0,IF(LİSTE!$F$1=F5903,1,F5903+1))</f>
        <v>19</v>
      </c>
      <c r="H5903" s="72">
        <f>IF(G5903=0,0,IF(LİSTE!$F$1=G5903,1,G5903+1))</f>
        <v>20</v>
      </c>
      <c r="I5903" s="72" t="str">
        <f>IFERROR(VLOOKUP(A5903,TATİLLER!$A$2:$D$30000,3,0),"TATİL DEĞİL")</f>
        <v>TATİL DEĞİL</v>
      </c>
    </row>
    <row r="5904" spans="1:9" x14ac:dyDescent="0.25">
      <c r="A5904" s="74">
        <f t="shared" si="1355"/>
        <v>53463</v>
      </c>
      <c r="B5904" s="72">
        <f t="shared" si="1363"/>
        <v>3</v>
      </c>
      <c r="C5904" s="72" t="str">
        <f>IF(F5904=0,"RESMİ TATİL",VLOOKUP(F5904,LİSTE!$B$7:$D$1300,3,0))</f>
        <v>Zümra Yeter ARI</v>
      </c>
      <c r="D5904" s="72" t="str">
        <f>IF(G5904=0,"RESMİ TATİL",VLOOKUP(G5904,LİSTE!$B$7:$D$1300,3,0))</f>
        <v>Utku KARAGÖZ</v>
      </c>
      <c r="E5904" s="72" t="str">
        <f>IF(H5904=0,"RESMİ TATİL",VLOOKUP(H5904,LİSTE!$B$7:$D$1300,3,0))</f>
        <v>Feyza Zümra AVCIOĞLU</v>
      </c>
      <c r="F5904" s="72">
        <f>IF(B5904="TATİL",0,IF(F5903&gt;0,IF(LİSTE!$F$1=H5903,1,H5903+1),IF(F5903=0,H5902+1,IF(F5902=0,H5901+1,IF(F5901=0,H5900+1,IF(F5900=0,H5899+1))))))</f>
        <v>21</v>
      </c>
      <c r="G5904" s="72">
        <f>IF(F5904=0,0,IF(LİSTE!$F$1=F5904,1,F5904+1))</f>
        <v>22</v>
      </c>
      <c r="H5904" s="72">
        <f>IF(G5904=0,0,IF(LİSTE!$F$1=G5904,1,G5904+1))</f>
        <v>23</v>
      </c>
      <c r="I5904" s="72" t="str">
        <f>IFERROR(VLOOKUP(A5904,TATİLLER!$A$2:$D$30000,3,0),"TATİL DEĞİL")</f>
        <v>TATİL DEĞİL</v>
      </c>
    </row>
    <row r="5905" spans="1:9" x14ac:dyDescent="0.25">
      <c r="A5905" s="74">
        <f t="shared" si="1355"/>
        <v>53464</v>
      </c>
      <c r="B5905" s="72">
        <f t="shared" si="1363"/>
        <v>4</v>
      </c>
      <c r="C5905" s="72" t="str">
        <f>IF(F5905=0,"RESMİ TATİL",VLOOKUP(F5905,LİSTE!$B$7:$D$1300,3,0))</f>
        <v>Yusuf Ali TABUR</v>
      </c>
      <c r="D5905" s="72" t="str">
        <f>IF(G5905=0,"RESMİ TATİL",VLOOKUP(G5905,LİSTE!$B$7:$D$1300,3,0))</f>
        <v>Irmak UTEBAY</v>
      </c>
      <c r="E5905" s="72" t="str">
        <f>IF(H5905=0,"RESMİ TATİL",VLOOKUP(H5905,LİSTE!$B$7:$D$1300,3,0))</f>
        <v>Kerem AKKOÇ</v>
      </c>
      <c r="F5905" s="72">
        <f>IF(B5905="TATİL",0,IF(F5904&gt;0,IF(LİSTE!$F$1=H5904,1,H5904+1),IF(F5904=0,H5903+1,IF(F5903=0,H5902+1,IF(F5902=0,H5901+1,IF(F5901=0,H5900+1))))))</f>
        <v>24</v>
      </c>
      <c r="G5905" s="72">
        <f>IF(F5905=0,0,IF(LİSTE!$F$1=F5905,1,F5905+1))</f>
        <v>25</v>
      </c>
      <c r="H5905" s="72">
        <f>IF(G5905=0,0,IF(LİSTE!$F$1=G5905,1,G5905+1))</f>
        <v>26</v>
      </c>
      <c r="I5905" s="72" t="str">
        <f>IFERROR(VLOOKUP(A5905,TATİLLER!$A$2:$D$30000,3,0),"TATİL DEĞİL")</f>
        <v>TATİL DEĞİL</v>
      </c>
    </row>
    <row r="5906" spans="1:9" x14ac:dyDescent="0.25">
      <c r="A5906" s="74">
        <f t="shared" si="1355"/>
        <v>53465</v>
      </c>
      <c r="B5906" s="72">
        <f t="shared" si="1363"/>
        <v>5</v>
      </c>
      <c r="C5906" s="72" t="str">
        <f>IF(F5906=0,"RESMİ TATİL",VLOOKUP(F5906,LİSTE!$B$7:$D$1300,3,0))</f>
        <v>Elçin Ayşe ELMAS</v>
      </c>
      <c r="D5906" s="72" t="str">
        <f>IF(G5906=0,"RESMİ TATİL",VLOOKUP(G5906,LİSTE!$B$7:$D$1300,3,0))</f>
        <v>Muhammed YILDIZDAĞ</v>
      </c>
      <c r="E5906" s="72" t="str">
        <f>IF(H5906=0,"RESMİ TATİL",VLOOKUP(H5906,LİSTE!$B$7:$D$1300,3,0))</f>
        <v>Nisa Nur SANCAR</v>
      </c>
      <c r="F5906" s="72">
        <f>IF(B5906="TATİL",0,IF(F5905&gt;0,IF(LİSTE!$F$1=H5905,1,H5905+1),IF(F5905=0,H5904+1,IF(F5904=0,H5903+1,IF(F5903=0,H5902+1,IF(F5902=0,H5901+1))))))</f>
        <v>27</v>
      </c>
      <c r="G5906" s="72">
        <f>IF(F5906=0,0,IF(LİSTE!$F$1=F5906,1,F5906+1))</f>
        <v>28</v>
      </c>
      <c r="H5906" s="72">
        <f>IF(G5906=0,0,IF(LİSTE!$F$1=G5906,1,G5906+1))</f>
        <v>1</v>
      </c>
      <c r="I5906" s="72" t="str">
        <f>IFERROR(VLOOKUP(A5906,TATİLLER!$A$2:$D$30000,3,0),"TATİL DEĞİL")</f>
        <v>TATİL DEĞİL</v>
      </c>
    </row>
    <row r="5907" spans="1:9" x14ac:dyDescent="0.25">
      <c r="A5907" s="74">
        <f t="shared" ref="A5907" si="1367">A5906+3</f>
        <v>53468</v>
      </c>
      <c r="B5907" s="72">
        <f t="shared" si="1363"/>
        <v>1</v>
      </c>
      <c r="C5907" s="72" t="str">
        <f>IF(F5907=0,"RESMİ TATİL",VLOOKUP(F5907,LİSTE!$B$7:$D$1300,3,0))</f>
        <v>Esila ÇETİN</v>
      </c>
      <c r="D5907" s="72" t="str">
        <f>IF(G5907=0,"RESMİ TATİL",VLOOKUP(G5907,LİSTE!$B$7:$D$1300,3,0))</f>
        <v>Zeynep Sevde TOPUZ</v>
      </c>
      <c r="E5907" s="72" t="str">
        <f>IF(H5907=0,"RESMİ TATİL",VLOOKUP(H5907,LİSTE!$B$7:$D$1300,3,0))</f>
        <v>Ömer Asaf KADAŞ</v>
      </c>
      <c r="F5907" s="72">
        <f>IF(B5907="TATİL",0,IF(F5906&gt;0,IF(LİSTE!$F$1=H5906,1,H5906+1),IF(F5906=0,H5905+1,IF(F5905=0,H5904+1,IF(F5904=0,H5903+1,IF(F5903=0,H5902+1))))))</f>
        <v>2</v>
      </c>
      <c r="G5907" s="72">
        <f>IF(F5907=0,0,IF(LİSTE!$F$1=F5907,1,F5907+1))</f>
        <v>3</v>
      </c>
      <c r="H5907" s="72">
        <f>IF(G5907=0,0,IF(LİSTE!$F$1=G5907,1,G5907+1))</f>
        <v>4</v>
      </c>
      <c r="I5907" s="72" t="str">
        <f>IFERROR(VLOOKUP(A5907,TATİLLER!$A$2:$D$30000,3,0),"TATİL DEĞİL")</f>
        <v>TATİL DEĞİL</v>
      </c>
    </row>
    <row r="5908" spans="1:9" x14ac:dyDescent="0.25">
      <c r="A5908" s="74">
        <f t="shared" si="1355"/>
        <v>53469</v>
      </c>
      <c r="B5908" s="72">
        <f t="shared" si="1363"/>
        <v>2</v>
      </c>
      <c r="C5908" s="72" t="str">
        <f>IF(F5908=0,"RESMİ TATİL",VLOOKUP(F5908,LİSTE!$B$7:$D$1300,3,0))</f>
        <v>Ramazan Baran ADIGÜZEL</v>
      </c>
      <c r="D5908" s="72" t="str">
        <f>IF(G5908=0,"RESMİ TATİL",VLOOKUP(G5908,LİSTE!$B$7:$D$1300,3,0))</f>
        <v>Bahar AKGÜN</v>
      </c>
      <c r="E5908" s="72" t="str">
        <f>IF(H5908=0,"RESMİ TATİL",VLOOKUP(H5908,LİSTE!$B$7:$D$1300,3,0))</f>
        <v>Ömer AKGÜL</v>
      </c>
      <c r="F5908" s="72">
        <f>IF(B5908="TATİL",0,IF(F5907&gt;0,IF(LİSTE!$F$1=H5907,1,H5907+1),IF(F5907=0,H5906+1,IF(F5906=0,H5905+1,IF(F5905=0,H5904+1,IF(F5904=0,H5903+1))))))</f>
        <v>5</v>
      </c>
      <c r="G5908" s="72">
        <f>IF(F5908=0,0,IF(LİSTE!$F$1=F5908,1,F5908+1))</f>
        <v>6</v>
      </c>
      <c r="H5908" s="72">
        <f>IF(G5908=0,0,IF(LİSTE!$F$1=G5908,1,G5908+1))</f>
        <v>7</v>
      </c>
      <c r="I5908" s="72" t="str">
        <f>IFERROR(VLOOKUP(A5908,TATİLLER!$A$2:$D$30000,3,0),"TATİL DEĞİL")</f>
        <v>TATİL DEĞİL</v>
      </c>
    </row>
    <row r="5909" spans="1:9" x14ac:dyDescent="0.25">
      <c r="A5909" s="74">
        <f t="shared" si="1355"/>
        <v>53470</v>
      </c>
      <c r="B5909" s="72">
        <f t="shared" si="1363"/>
        <v>3</v>
      </c>
      <c r="C5909" s="72" t="str">
        <f>IF(F5909=0,"RESMİ TATİL",VLOOKUP(F5909,LİSTE!$B$7:$D$1300,3,0))</f>
        <v>Muharrem EFE TANRIVERDİ</v>
      </c>
      <c r="D5909" s="72" t="str">
        <f>IF(G5909=0,"RESMİ TATİL",VLOOKUP(G5909,LİSTE!$B$7:$D$1300,3,0))</f>
        <v>Anıl DOĞAN</v>
      </c>
      <c r="E5909" s="72" t="str">
        <f>IF(H5909=0,"RESMİ TATİL",VLOOKUP(H5909,LİSTE!$B$7:$D$1300,3,0))</f>
        <v>İpek ARSLAN</v>
      </c>
      <c r="F5909" s="72">
        <f>IF(B5909="TATİL",0,IF(F5908&gt;0,IF(LİSTE!$F$1=H5908,1,H5908+1),IF(F5908=0,H5907+1,IF(F5907=0,H5906+1,IF(F5906=0,H5905+1,IF(F5905=0,H5904+1))))))</f>
        <v>8</v>
      </c>
      <c r="G5909" s="72">
        <f>IF(F5909=0,0,IF(LİSTE!$F$1=F5909,1,F5909+1))</f>
        <v>9</v>
      </c>
      <c r="H5909" s="72">
        <f>IF(G5909=0,0,IF(LİSTE!$F$1=G5909,1,G5909+1))</f>
        <v>10</v>
      </c>
      <c r="I5909" s="72" t="str">
        <f>IFERROR(VLOOKUP(A5909,TATİLLER!$A$2:$D$30000,3,0),"TATİL DEĞİL")</f>
        <v>TATİL DEĞİL</v>
      </c>
    </row>
    <row r="5910" spans="1:9" x14ac:dyDescent="0.25">
      <c r="A5910" s="74">
        <f t="shared" si="1355"/>
        <v>53471</v>
      </c>
      <c r="B5910" s="72">
        <f t="shared" si="1363"/>
        <v>4</v>
      </c>
      <c r="C5910" s="72" t="str">
        <f>IF(F5910=0,"RESMİ TATİL",VLOOKUP(F5910,LİSTE!$B$7:$D$1300,3,0))</f>
        <v>Efe KARSAK</v>
      </c>
      <c r="D5910" s="72" t="str">
        <f>IF(G5910=0,"RESMİ TATİL",VLOOKUP(G5910,LİSTE!$B$7:$D$1300,3,0))</f>
        <v>Abdullah KIRBAÇ</v>
      </c>
      <c r="E5910" s="72" t="str">
        <f>IF(H5910=0,"RESMİ TATİL",VLOOKUP(H5910,LİSTE!$B$7:$D$1300,3,0))</f>
        <v>Ümmü Defne GÜLER</v>
      </c>
      <c r="F5910" s="72">
        <f>IF(B5910="TATİL",0,IF(F5909&gt;0,IF(LİSTE!$F$1=H5909,1,H5909+1),IF(F5909=0,H5908+1,IF(F5908=0,H5907+1,IF(F5907=0,H5906+1,IF(F5906=0,H5905+1))))))</f>
        <v>11</v>
      </c>
      <c r="G5910" s="72">
        <f>IF(F5910=0,0,IF(LİSTE!$F$1=F5910,1,F5910+1))</f>
        <v>12</v>
      </c>
      <c r="H5910" s="72">
        <f>IF(G5910=0,0,IF(LİSTE!$F$1=G5910,1,G5910+1))</f>
        <v>13</v>
      </c>
      <c r="I5910" s="72" t="str">
        <f>IFERROR(VLOOKUP(A5910,TATİLLER!$A$2:$D$30000,3,0),"TATİL DEĞİL")</f>
        <v>TATİL DEĞİL</v>
      </c>
    </row>
    <row r="5911" spans="1:9" x14ac:dyDescent="0.25">
      <c r="A5911" s="74">
        <f t="shared" si="1355"/>
        <v>53472</v>
      </c>
      <c r="B5911" s="72">
        <f t="shared" si="1363"/>
        <v>5</v>
      </c>
      <c r="C5911" s="72" t="str">
        <f>IF(F5911=0,"RESMİ TATİL",VLOOKUP(F5911,LİSTE!$B$7:$D$1300,3,0))</f>
        <v>Şevval ÖZDAMAR</v>
      </c>
      <c r="D5911" s="72" t="str">
        <f>IF(G5911=0,"RESMİ TATİL",VLOOKUP(G5911,LİSTE!$B$7:$D$1300,3,0))</f>
        <v>Zeynep AKDAĞ</v>
      </c>
      <c r="E5911" s="72" t="str">
        <f>IF(H5911=0,"RESMİ TATİL",VLOOKUP(H5911,LİSTE!$B$7:$D$1300,3,0))</f>
        <v>Esma ÇOKER</v>
      </c>
      <c r="F5911" s="72">
        <f>IF(B5911="TATİL",0,IF(F5910&gt;0,IF(LİSTE!$F$1=H5910,1,H5910+1),IF(F5910=0,H5909+1,IF(F5909=0,H5908+1,IF(F5908=0,H5907+1,IF(F5907=0,H5906+1))))))</f>
        <v>14</v>
      </c>
      <c r="G5911" s="72">
        <f>IF(F5911=0,0,IF(LİSTE!$F$1=F5911,1,F5911+1))</f>
        <v>15</v>
      </c>
      <c r="H5911" s="72">
        <f>IF(G5911=0,0,IF(LİSTE!$F$1=G5911,1,G5911+1))</f>
        <v>16</v>
      </c>
      <c r="I5911" s="72" t="str">
        <f>IFERROR(VLOOKUP(A5911,TATİLLER!$A$2:$D$30000,3,0),"TATİL DEĞİL")</f>
        <v>TATİL DEĞİL</v>
      </c>
    </row>
    <row r="5912" spans="1:9" x14ac:dyDescent="0.25">
      <c r="A5912" s="74">
        <f t="shared" ref="A5912" si="1368">A5911+3</f>
        <v>53475</v>
      </c>
      <c r="B5912" s="72">
        <f t="shared" si="1363"/>
        <v>1</v>
      </c>
      <c r="C5912" s="72" t="str">
        <f>IF(F5912=0,"RESMİ TATİL",VLOOKUP(F5912,LİSTE!$B$7:$D$1300,3,0))</f>
        <v>Dursun Kubilay YAŞAR</v>
      </c>
      <c r="D5912" s="72" t="str">
        <f>IF(G5912=0,"RESMİ TATİL",VLOOKUP(G5912,LİSTE!$B$7:$D$1300,3,0))</f>
        <v>Zeynep Beril BAŞPINAR</v>
      </c>
      <c r="E5912" s="72" t="str">
        <f>IF(H5912=0,"RESMİ TATİL",VLOOKUP(H5912,LİSTE!$B$7:$D$1300,3,0))</f>
        <v>Ahmet DAL</v>
      </c>
      <c r="F5912" s="72">
        <f>IF(B5912="TATİL",0,IF(F5911&gt;0,IF(LİSTE!$F$1=H5911,1,H5911+1),IF(F5911=0,H5910+1,IF(F5910=0,H5909+1,IF(F5909=0,H5908+1,IF(F5908=0,H5907+1))))))</f>
        <v>17</v>
      </c>
      <c r="G5912" s="72">
        <f>IF(F5912=0,0,IF(LİSTE!$F$1=F5912,1,F5912+1))</f>
        <v>18</v>
      </c>
      <c r="H5912" s="72">
        <f>IF(G5912=0,0,IF(LİSTE!$F$1=G5912,1,G5912+1))</f>
        <v>19</v>
      </c>
      <c r="I5912" s="72" t="str">
        <f>IFERROR(VLOOKUP(A5912,TATİLLER!$A$2:$D$30000,3,0),"TATİL DEĞİL")</f>
        <v>TATİL DEĞİL</v>
      </c>
    </row>
    <row r="5913" spans="1:9" x14ac:dyDescent="0.25">
      <c r="A5913" s="74">
        <f t="shared" si="1355"/>
        <v>53476</v>
      </c>
      <c r="B5913" s="72">
        <f t="shared" si="1363"/>
        <v>2</v>
      </c>
      <c r="C5913" s="72" t="str">
        <f>IF(F5913=0,"RESMİ TATİL",VLOOKUP(F5913,LİSTE!$B$7:$D$1300,3,0))</f>
        <v>Emirhan KARATAŞ</v>
      </c>
      <c r="D5913" s="72" t="str">
        <f>IF(G5913=0,"RESMİ TATİL",VLOOKUP(G5913,LİSTE!$B$7:$D$1300,3,0))</f>
        <v>Zümra Yeter ARI</v>
      </c>
      <c r="E5913" s="72" t="str">
        <f>IF(H5913=0,"RESMİ TATİL",VLOOKUP(H5913,LİSTE!$B$7:$D$1300,3,0))</f>
        <v>Utku KARAGÖZ</v>
      </c>
      <c r="F5913" s="72">
        <f>IF(B5913="TATİL",0,IF(F5912&gt;0,IF(LİSTE!$F$1=H5912,1,H5912+1),IF(F5912=0,H5911+1,IF(F5911=0,H5910+1,IF(F5910=0,H5909+1,IF(F5909=0,H5908+1))))))</f>
        <v>20</v>
      </c>
      <c r="G5913" s="72">
        <f>IF(F5913=0,0,IF(LİSTE!$F$1=F5913,1,F5913+1))</f>
        <v>21</v>
      </c>
      <c r="H5913" s="72">
        <f>IF(G5913=0,0,IF(LİSTE!$F$1=G5913,1,G5913+1))</f>
        <v>22</v>
      </c>
      <c r="I5913" s="72" t="str">
        <f>IFERROR(VLOOKUP(A5913,TATİLLER!$A$2:$D$30000,3,0),"TATİL DEĞİL")</f>
        <v>TATİL DEĞİL</v>
      </c>
    </row>
    <row r="5914" spans="1:9" x14ac:dyDescent="0.25">
      <c r="A5914" s="74">
        <f t="shared" si="1355"/>
        <v>53477</v>
      </c>
      <c r="B5914" s="72">
        <f t="shared" si="1363"/>
        <v>3</v>
      </c>
      <c r="C5914" s="72" t="str">
        <f>IF(F5914=0,"RESMİ TATİL",VLOOKUP(F5914,LİSTE!$B$7:$D$1300,3,0))</f>
        <v>Feyza Zümra AVCIOĞLU</v>
      </c>
      <c r="D5914" s="72" t="str">
        <f>IF(G5914=0,"RESMİ TATİL",VLOOKUP(G5914,LİSTE!$B$7:$D$1300,3,0))</f>
        <v>Yusuf Ali TABUR</v>
      </c>
      <c r="E5914" s="72" t="str">
        <f>IF(H5914=0,"RESMİ TATİL",VLOOKUP(H5914,LİSTE!$B$7:$D$1300,3,0))</f>
        <v>Irmak UTEBAY</v>
      </c>
      <c r="F5914" s="72">
        <f>IF(B5914="TATİL",0,IF(F5913&gt;0,IF(LİSTE!$F$1=H5913,1,H5913+1),IF(F5913=0,H5912+1,IF(F5912=0,H5911+1,IF(F5911=0,H5910+1,IF(F5910=0,H5909+1))))))</f>
        <v>23</v>
      </c>
      <c r="G5914" s="72">
        <f>IF(F5914=0,0,IF(LİSTE!$F$1=F5914,1,F5914+1))</f>
        <v>24</v>
      </c>
      <c r="H5914" s="72">
        <f>IF(G5914=0,0,IF(LİSTE!$F$1=G5914,1,G5914+1))</f>
        <v>25</v>
      </c>
      <c r="I5914" s="72" t="str">
        <f>IFERROR(VLOOKUP(A5914,TATİLLER!$A$2:$D$30000,3,0),"TATİL DEĞİL")</f>
        <v>TATİL DEĞİL</v>
      </c>
    </row>
    <row r="5915" spans="1:9" x14ac:dyDescent="0.25">
      <c r="A5915" s="74">
        <f t="shared" si="1355"/>
        <v>53478</v>
      </c>
      <c r="B5915" s="72">
        <f t="shared" si="1363"/>
        <v>4</v>
      </c>
      <c r="C5915" s="72" t="str">
        <f>IF(F5915=0,"RESMİ TATİL",VLOOKUP(F5915,LİSTE!$B$7:$D$1300,3,0))</f>
        <v>Kerem AKKOÇ</v>
      </c>
      <c r="D5915" s="72" t="str">
        <f>IF(G5915=0,"RESMİ TATİL",VLOOKUP(G5915,LİSTE!$B$7:$D$1300,3,0))</f>
        <v>Elçin Ayşe ELMAS</v>
      </c>
      <c r="E5915" s="72" t="str">
        <f>IF(H5915=0,"RESMİ TATİL",VLOOKUP(H5915,LİSTE!$B$7:$D$1300,3,0))</f>
        <v>Muhammed YILDIZDAĞ</v>
      </c>
      <c r="F5915" s="72">
        <f>IF(B5915="TATİL",0,IF(F5914&gt;0,IF(LİSTE!$F$1=H5914,1,H5914+1),IF(F5914=0,H5913+1,IF(F5913=0,H5912+1,IF(F5912=0,H5911+1,IF(F5911=0,H5910+1))))))</f>
        <v>26</v>
      </c>
      <c r="G5915" s="72">
        <f>IF(F5915=0,0,IF(LİSTE!$F$1=F5915,1,F5915+1))</f>
        <v>27</v>
      </c>
      <c r="H5915" s="72">
        <f>IF(G5915=0,0,IF(LİSTE!$F$1=G5915,1,G5915+1))</f>
        <v>28</v>
      </c>
      <c r="I5915" s="72" t="str">
        <f>IFERROR(VLOOKUP(A5915,TATİLLER!$A$2:$D$30000,3,0),"TATİL DEĞİL")</f>
        <v>TATİL DEĞİL</v>
      </c>
    </row>
    <row r="5916" spans="1:9" x14ac:dyDescent="0.25">
      <c r="A5916" s="74">
        <f t="shared" si="1355"/>
        <v>53479</v>
      </c>
      <c r="B5916" s="72">
        <f t="shared" si="1363"/>
        <v>5</v>
      </c>
      <c r="C5916" s="72" t="str">
        <f>IF(F5916=0,"RESMİ TATİL",VLOOKUP(F5916,LİSTE!$B$7:$D$1300,3,0))</f>
        <v>Nisa Nur SANCAR</v>
      </c>
      <c r="D5916" s="72" t="str">
        <f>IF(G5916=0,"RESMİ TATİL",VLOOKUP(G5916,LİSTE!$B$7:$D$1300,3,0))</f>
        <v>Esila ÇETİN</v>
      </c>
      <c r="E5916" s="72" t="str">
        <f>IF(H5916=0,"RESMİ TATİL",VLOOKUP(H5916,LİSTE!$B$7:$D$1300,3,0))</f>
        <v>Zeynep Sevde TOPUZ</v>
      </c>
      <c r="F5916" s="72">
        <f>IF(B5916="TATİL",0,IF(F5915&gt;0,IF(LİSTE!$F$1=H5915,1,H5915+1),IF(F5915=0,H5914+1,IF(F5914=0,H5913+1,IF(F5913=0,H5912+1,IF(F5912=0,H5911+1))))))</f>
        <v>1</v>
      </c>
      <c r="G5916" s="72">
        <f>IF(F5916=0,0,IF(LİSTE!$F$1=F5916,1,F5916+1))</f>
        <v>2</v>
      </c>
      <c r="H5916" s="72">
        <f>IF(G5916=0,0,IF(LİSTE!$F$1=G5916,1,G5916+1))</f>
        <v>3</v>
      </c>
      <c r="I5916" s="72" t="str">
        <f>IFERROR(VLOOKUP(A5916,TATİLLER!$A$2:$D$30000,3,0),"TATİL DEĞİL")</f>
        <v>TATİL DEĞİL</v>
      </c>
    </row>
    <row r="5917" spans="1:9" x14ac:dyDescent="0.25">
      <c r="A5917" s="74">
        <f t="shared" ref="A5917" si="1369">A5916+3</f>
        <v>53482</v>
      </c>
      <c r="B5917" s="72">
        <f t="shared" si="1363"/>
        <v>1</v>
      </c>
      <c r="C5917" s="72" t="str">
        <f>IF(F5917=0,"RESMİ TATİL",VLOOKUP(F5917,LİSTE!$B$7:$D$1300,3,0))</f>
        <v>Ömer Asaf KADAŞ</v>
      </c>
      <c r="D5917" s="72" t="str">
        <f>IF(G5917=0,"RESMİ TATİL",VLOOKUP(G5917,LİSTE!$B$7:$D$1300,3,0))</f>
        <v>Ramazan Baran ADIGÜZEL</v>
      </c>
      <c r="E5917" s="72" t="str">
        <f>IF(H5917=0,"RESMİ TATİL",VLOOKUP(H5917,LİSTE!$B$7:$D$1300,3,0))</f>
        <v>Bahar AKGÜN</v>
      </c>
      <c r="F5917" s="72">
        <f>IF(B5917="TATİL",0,IF(F5916&gt;0,IF(LİSTE!$F$1=H5916,1,H5916+1),IF(F5916=0,H5915+1,IF(F5915=0,H5914+1,IF(F5914=0,H5913+1,IF(F5913=0,H5912+1))))))</f>
        <v>4</v>
      </c>
      <c r="G5917" s="72">
        <f>IF(F5917=0,0,IF(LİSTE!$F$1=F5917,1,F5917+1))</f>
        <v>5</v>
      </c>
      <c r="H5917" s="72">
        <f>IF(G5917=0,0,IF(LİSTE!$F$1=G5917,1,G5917+1))</f>
        <v>6</v>
      </c>
      <c r="I5917" s="72" t="str">
        <f>IFERROR(VLOOKUP(A5917,TATİLLER!$A$2:$D$30000,3,0),"TATİL DEĞİL")</f>
        <v>TATİL DEĞİL</v>
      </c>
    </row>
    <row r="5918" spans="1:9" x14ac:dyDescent="0.25">
      <c r="A5918" s="74">
        <f t="shared" ref="A5918:A5981" si="1370">A5917+1</f>
        <v>53483</v>
      </c>
      <c r="B5918" s="72">
        <f t="shared" si="1363"/>
        <v>2</v>
      </c>
      <c r="C5918" s="72" t="str">
        <f>IF(F5918=0,"RESMİ TATİL",VLOOKUP(F5918,LİSTE!$B$7:$D$1300,3,0))</f>
        <v>Ömer AKGÜL</v>
      </c>
      <c r="D5918" s="72" t="str">
        <f>IF(G5918=0,"RESMİ TATİL",VLOOKUP(G5918,LİSTE!$B$7:$D$1300,3,0))</f>
        <v>Muharrem EFE TANRIVERDİ</v>
      </c>
      <c r="E5918" s="72" t="str">
        <f>IF(H5918=0,"RESMİ TATİL",VLOOKUP(H5918,LİSTE!$B$7:$D$1300,3,0))</f>
        <v>Anıl DOĞAN</v>
      </c>
      <c r="F5918" s="72">
        <f>IF(B5918="TATİL",0,IF(F5917&gt;0,IF(LİSTE!$F$1=H5917,1,H5917+1),IF(F5917=0,H5916+1,IF(F5916=0,H5915+1,IF(F5915=0,H5914+1,IF(F5914=0,H5913+1))))))</f>
        <v>7</v>
      </c>
      <c r="G5918" s="72">
        <f>IF(F5918=0,0,IF(LİSTE!$F$1=F5918,1,F5918+1))</f>
        <v>8</v>
      </c>
      <c r="H5918" s="72">
        <f>IF(G5918=0,0,IF(LİSTE!$F$1=G5918,1,G5918+1))</f>
        <v>9</v>
      </c>
      <c r="I5918" s="72" t="str">
        <f>IFERROR(VLOOKUP(A5918,TATİLLER!$A$2:$D$30000,3,0),"TATİL DEĞİL")</f>
        <v>TATİL DEĞİL</v>
      </c>
    </row>
    <row r="5919" spans="1:9" x14ac:dyDescent="0.25">
      <c r="A5919" s="74">
        <f t="shared" si="1370"/>
        <v>53484</v>
      </c>
      <c r="B5919" s="72">
        <f t="shared" si="1363"/>
        <v>3</v>
      </c>
      <c r="C5919" s="72" t="str">
        <f>IF(F5919=0,"RESMİ TATİL",VLOOKUP(F5919,LİSTE!$B$7:$D$1300,3,0))</f>
        <v>İpek ARSLAN</v>
      </c>
      <c r="D5919" s="72" t="str">
        <f>IF(G5919=0,"RESMİ TATİL",VLOOKUP(G5919,LİSTE!$B$7:$D$1300,3,0))</f>
        <v>Efe KARSAK</v>
      </c>
      <c r="E5919" s="72" t="str">
        <f>IF(H5919=0,"RESMİ TATİL",VLOOKUP(H5919,LİSTE!$B$7:$D$1300,3,0))</f>
        <v>Abdullah KIRBAÇ</v>
      </c>
      <c r="F5919" s="72">
        <f>IF(B5919="TATİL",0,IF(F5918&gt;0,IF(LİSTE!$F$1=H5918,1,H5918+1),IF(F5918=0,H5917+1,IF(F5917=0,H5916+1,IF(F5916=0,H5915+1,IF(F5915=0,H5914+1))))))</f>
        <v>10</v>
      </c>
      <c r="G5919" s="72">
        <f>IF(F5919=0,0,IF(LİSTE!$F$1=F5919,1,F5919+1))</f>
        <v>11</v>
      </c>
      <c r="H5919" s="72">
        <f>IF(G5919=0,0,IF(LİSTE!$F$1=G5919,1,G5919+1))</f>
        <v>12</v>
      </c>
      <c r="I5919" s="72" t="str">
        <f>IFERROR(VLOOKUP(A5919,TATİLLER!$A$2:$D$30000,3,0),"TATİL DEĞİL")</f>
        <v>TATİL DEĞİL</v>
      </c>
    </row>
    <row r="5920" spans="1:9" x14ac:dyDescent="0.25">
      <c r="A5920" s="74">
        <f t="shared" si="1370"/>
        <v>53485</v>
      </c>
      <c r="B5920" s="72">
        <f t="shared" si="1363"/>
        <v>4</v>
      </c>
      <c r="C5920" s="72" t="str">
        <f>IF(F5920=0,"RESMİ TATİL",VLOOKUP(F5920,LİSTE!$B$7:$D$1300,3,0))</f>
        <v>Ümmü Defne GÜLER</v>
      </c>
      <c r="D5920" s="72" t="str">
        <f>IF(G5920=0,"RESMİ TATİL",VLOOKUP(G5920,LİSTE!$B$7:$D$1300,3,0))</f>
        <v>Şevval ÖZDAMAR</v>
      </c>
      <c r="E5920" s="72" t="str">
        <f>IF(H5920=0,"RESMİ TATİL",VLOOKUP(H5920,LİSTE!$B$7:$D$1300,3,0))</f>
        <v>Zeynep AKDAĞ</v>
      </c>
      <c r="F5920" s="72">
        <f>IF(B5920="TATİL",0,IF(F5919&gt;0,IF(LİSTE!$F$1=H5919,1,H5919+1),IF(F5919=0,H5918+1,IF(F5918=0,H5917+1,IF(F5917=0,H5916+1,IF(F5916=0,H5915+1))))))</f>
        <v>13</v>
      </c>
      <c r="G5920" s="72">
        <f>IF(F5920=0,0,IF(LİSTE!$F$1=F5920,1,F5920+1))</f>
        <v>14</v>
      </c>
      <c r="H5920" s="72">
        <f>IF(G5920=0,0,IF(LİSTE!$F$1=G5920,1,G5920+1))</f>
        <v>15</v>
      </c>
      <c r="I5920" s="72" t="str">
        <f>IFERROR(VLOOKUP(A5920,TATİLLER!$A$2:$D$30000,3,0),"TATİL DEĞİL")</f>
        <v>TATİL DEĞİL</v>
      </c>
    </row>
    <row r="5921" spans="1:9" x14ac:dyDescent="0.25">
      <c r="A5921" s="74">
        <f t="shared" si="1370"/>
        <v>53486</v>
      </c>
      <c r="B5921" s="72">
        <f t="shared" si="1363"/>
        <v>5</v>
      </c>
      <c r="C5921" s="72" t="str">
        <f>IF(F5921=0,"RESMİ TATİL",VLOOKUP(F5921,LİSTE!$B$7:$D$1300,3,0))</f>
        <v>Esma ÇOKER</v>
      </c>
      <c r="D5921" s="72" t="str">
        <f>IF(G5921=0,"RESMİ TATİL",VLOOKUP(G5921,LİSTE!$B$7:$D$1300,3,0))</f>
        <v>Dursun Kubilay YAŞAR</v>
      </c>
      <c r="E5921" s="72" t="str">
        <f>IF(H5921=0,"RESMİ TATİL",VLOOKUP(H5921,LİSTE!$B$7:$D$1300,3,0))</f>
        <v>Zeynep Beril BAŞPINAR</v>
      </c>
      <c r="F5921" s="72">
        <f>IF(B5921="TATİL",0,IF(F5920&gt;0,IF(LİSTE!$F$1=H5920,1,H5920+1),IF(F5920=0,H5919+1,IF(F5919=0,H5918+1,IF(F5918=0,H5917+1,IF(F5917=0,H5916+1))))))</f>
        <v>16</v>
      </c>
      <c r="G5921" s="72">
        <f>IF(F5921=0,0,IF(LİSTE!$F$1=F5921,1,F5921+1))</f>
        <v>17</v>
      </c>
      <c r="H5921" s="72">
        <f>IF(G5921=0,0,IF(LİSTE!$F$1=G5921,1,G5921+1))</f>
        <v>18</v>
      </c>
      <c r="I5921" s="72" t="str">
        <f>IFERROR(VLOOKUP(A5921,TATİLLER!$A$2:$D$30000,3,0),"TATİL DEĞİL")</f>
        <v>TATİL DEĞİL</v>
      </c>
    </row>
    <row r="5922" spans="1:9" x14ac:dyDescent="0.25">
      <c r="A5922" s="74">
        <f t="shared" ref="A5922" si="1371">A5921+3</f>
        <v>53489</v>
      </c>
      <c r="B5922" s="72">
        <f t="shared" si="1363"/>
        <v>1</v>
      </c>
      <c r="C5922" s="72" t="str">
        <f>IF(F5922=0,"RESMİ TATİL",VLOOKUP(F5922,LİSTE!$B$7:$D$1300,3,0))</f>
        <v>Ahmet DAL</v>
      </c>
      <c r="D5922" s="72" t="str">
        <f>IF(G5922=0,"RESMİ TATİL",VLOOKUP(G5922,LİSTE!$B$7:$D$1300,3,0))</f>
        <v>Emirhan KARATAŞ</v>
      </c>
      <c r="E5922" s="72" t="str">
        <f>IF(H5922=0,"RESMİ TATİL",VLOOKUP(H5922,LİSTE!$B$7:$D$1300,3,0))</f>
        <v>Zümra Yeter ARI</v>
      </c>
      <c r="F5922" s="72">
        <f>IF(B5922="TATİL",0,IF(F5921&gt;0,IF(LİSTE!$F$1=H5921,1,H5921+1),IF(F5921=0,H5920+1,IF(F5920=0,H5919+1,IF(F5919=0,H5918+1,IF(F5918=0,H5917+1))))))</f>
        <v>19</v>
      </c>
      <c r="G5922" s="72">
        <f>IF(F5922=0,0,IF(LİSTE!$F$1=F5922,1,F5922+1))</f>
        <v>20</v>
      </c>
      <c r="H5922" s="72">
        <f>IF(G5922=0,0,IF(LİSTE!$F$1=G5922,1,G5922+1))</f>
        <v>21</v>
      </c>
      <c r="I5922" s="72" t="str">
        <f>IFERROR(VLOOKUP(A5922,TATİLLER!$A$2:$D$30000,3,0),"TATİL DEĞİL")</f>
        <v>TATİL DEĞİL</v>
      </c>
    </row>
    <row r="5923" spans="1:9" x14ac:dyDescent="0.25">
      <c r="A5923" s="74">
        <f t="shared" si="1370"/>
        <v>53490</v>
      </c>
      <c r="B5923" s="72">
        <f t="shared" si="1363"/>
        <v>2</v>
      </c>
      <c r="C5923" s="72" t="str">
        <f>IF(F5923=0,"RESMİ TATİL",VLOOKUP(F5923,LİSTE!$B$7:$D$1300,3,0))</f>
        <v>Utku KARAGÖZ</v>
      </c>
      <c r="D5923" s="72" t="str">
        <f>IF(G5923=0,"RESMİ TATİL",VLOOKUP(G5923,LİSTE!$B$7:$D$1300,3,0))</f>
        <v>Feyza Zümra AVCIOĞLU</v>
      </c>
      <c r="E5923" s="72" t="str">
        <f>IF(H5923=0,"RESMİ TATİL",VLOOKUP(H5923,LİSTE!$B$7:$D$1300,3,0))</f>
        <v>Yusuf Ali TABUR</v>
      </c>
      <c r="F5923" s="72">
        <f>IF(B5923="TATİL",0,IF(F5922&gt;0,IF(LİSTE!$F$1=H5922,1,H5922+1),IF(F5922=0,H5921+1,IF(F5921=0,H5920+1,IF(F5920=0,H5919+1,IF(F5919=0,H5918+1))))))</f>
        <v>22</v>
      </c>
      <c r="G5923" s="72">
        <f>IF(F5923=0,0,IF(LİSTE!$F$1=F5923,1,F5923+1))</f>
        <v>23</v>
      </c>
      <c r="H5923" s="72">
        <f>IF(G5923=0,0,IF(LİSTE!$F$1=G5923,1,G5923+1))</f>
        <v>24</v>
      </c>
      <c r="I5923" s="72" t="str">
        <f>IFERROR(VLOOKUP(A5923,TATİLLER!$A$2:$D$30000,3,0),"TATİL DEĞİL")</f>
        <v>TATİL DEĞİL</v>
      </c>
    </row>
    <row r="5924" spans="1:9" x14ac:dyDescent="0.25">
      <c r="A5924" s="74">
        <f t="shared" si="1370"/>
        <v>53491</v>
      </c>
      <c r="B5924" s="72">
        <f t="shared" si="1363"/>
        <v>3</v>
      </c>
      <c r="C5924" s="72" t="str">
        <f>IF(F5924=0,"RESMİ TATİL",VLOOKUP(F5924,LİSTE!$B$7:$D$1300,3,0))</f>
        <v>Irmak UTEBAY</v>
      </c>
      <c r="D5924" s="72" t="str">
        <f>IF(G5924=0,"RESMİ TATİL",VLOOKUP(G5924,LİSTE!$B$7:$D$1300,3,0))</f>
        <v>Kerem AKKOÇ</v>
      </c>
      <c r="E5924" s="72" t="str">
        <f>IF(H5924=0,"RESMİ TATİL",VLOOKUP(H5924,LİSTE!$B$7:$D$1300,3,0))</f>
        <v>Elçin Ayşe ELMAS</v>
      </c>
      <c r="F5924" s="72">
        <f>IF(B5924="TATİL",0,IF(F5923&gt;0,IF(LİSTE!$F$1=H5923,1,H5923+1),IF(F5923=0,H5922+1,IF(F5922=0,H5921+1,IF(F5921=0,H5920+1,IF(F5920=0,H5919+1))))))</f>
        <v>25</v>
      </c>
      <c r="G5924" s="72">
        <f>IF(F5924=0,0,IF(LİSTE!$F$1=F5924,1,F5924+1))</f>
        <v>26</v>
      </c>
      <c r="H5924" s="72">
        <f>IF(G5924=0,0,IF(LİSTE!$F$1=G5924,1,G5924+1))</f>
        <v>27</v>
      </c>
      <c r="I5924" s="72" t="str">
        <f>IFERROR(VLOOKUP(A5924,TATİLLER!$A$2:$D$30000,3,0),"TATİL DEĞİL")</f>
        <v>TATİL DEĞİL</v>
      </c>
    </row>
    <row r="5925" spans="1:9" x14ac:dyDescent="0.25">
      <c r="A5925" s="74">
        <f t="shared" si="1370"/>
        <v>53492</v>
      </c>
      <c r="B5925" s="72">
        <f t="shared" si="1363"/>
        <v>4</v>
      </c>
      <c r="C5925" s="72" t="str">
        <f>IF(F5925=0,"RESMİ TATİL",VLOOKUP(F5925,LİSTE!$B$7:$D$1300,3,0))</f>
        <v>Muhammed YILDIZDAĞ</v>
      </c>
      <c r="D5925" s="72" t="str">
        <f>IF(G5925=0,"RESMİ TATİL",VLOOKUP(G5925,LİSTE!$B$7:$D$1300,3,0))</f>
        <v>Nisa Nur SANCAR</v>
      </c>
      <c r="E5925" s="72" t="str">
        <f>IF(H5925=0,"RESMİ TATİL",VLOOKUP(H5925,LİSTE!$B$7:$D$1300,3,0))</f>
        <v>Esila ÇETİN</v>
      </c>
      <c r="F5925" s="72">
        <f>IF(B5925="TATİL",0,IF(F5924&gt;0,IF(LİSTE!$F$1=H5924,1,H5924+1),IF(F5924=0,H5923+1,IF(F5923=0,H5922+1,IF(F5922=0,H5921+1,IF(F5921=0,H5920+1))))))</f>
        <v>28</v>
      </c>
      <c r="G5925" s="72">
        <f>IF(F5925=0,0,IF(LİSTE!$F$1=F5925,1,F5925+1))</f>
        <v>1</v>
      </c>
      <c r="H5925" s="72">
        <f>IF(G5925=0,0,IF(LİSTE!$F$1=G5925,1,G5925+1))</f>
        <v>2</v>
      </c>
      <c r="I5925" s="72" t="str">
        <f>IFERROR(VLOOKUP(A5925,TATİLLER!$A$2:$D$30000,3,0),"TATİL DEĞİL")</f>
        <v>TATİL DEĞİL</v>
      </c>
    </row>
    <row r="5926" spans="1:9" x14ac:dyDescent="0.25">
      <c r="A5926" s="74">
        <f t="shared" si="1370"/>
        <v>53493</v>
      </c>
      <c r="B5926" s="72">
        <f t="shared" si="1363"/>
        <v>5</v>
      </c>
      <c r="C5926" s="72" t="str">
        <f>IF(F5926=0,"RESMİ TATİL",VLOOKUP(F5926,LİSTE!$B$7:$D$1300,3,0))</f>
        <v>Zeynep Sevde TOPUZ</v>
      </c>
      <c r="D5926" s="72" t="str">
        <f>IF(G5926=0,"RESMİ TATİL",VLOOKUP(G5926,LİSTE!$B$7:$D$1300,3,0))</f>
        <v>Ömer Asaf KADAŞ</v>
      </c>
      <c r="E5926" s="72" t="str">
        <f>IF(H5926=0,"RESMİ TATİL",VLOOKUP(H5926,LİSTE!$B$7:$D$1300,3,0))</f>
        <v>Ramazan Baran ADIGÜZEL</v>
      </c>
      <c r="F5926" s="72">
        <f>IF(B5926="TATİL",0,IF(F5925&gt;0,IF(LİSTE!$F$1=H5925,1,H5925+1),IF(F5925=0,H5924+1,IF(F5924=0,H5923+1,IF(F5923=0,H5922+1,IF(F5922=0,H5921+1))))))</f>
        <v>3</v>
      </c>
      <c r="G5926" s="72">
        <f>IF(F5926=0,0,IF(LİSTE!$F$1=F5926,1,F5926+1))</f>
        <v>4</v>
      </c>
      <c r="H5926" s="72">
        <f>IF(G5926=0,0,IF(LİSTE!$F$1=G5926,1,G5926+1))</f>
        <v>5</v>
      </c>
      <c r="I5926" s="72" t="str">
        <f>IFERROR(VLOOKUP(A5926,TATİLLER!$A$2:$D$30000,3,0),"TATİL DEĞİL")</f>
        <v>TATİL DEĞİL</v>
      </c>
    </row>
    <row r="5927" spans="1:9" x14ac:dyDescent="0.25">
      <c r="A5927" s="74">
        <f t="shared" ref="A5927" si="1372">A5926+3</f>
        <v>53496</v>
      </c>
      <c r="B5927" s="72">
        <f t="shared" si="1363"/>
        <v>1</v>
      </c>
      <c r="C5927" s="72" t="str">
        <f>IF(F5927=0,"RESMİ TATİL",VLOOKUP(F5927,LİSTE!$B$7:$D$1300,3,0))</f>
        <v>Bahar AKGÜN</v>
      </c>
      <c r="D5927" s="72" t="str">
        <f>IF(G5927=0,"RESMİ TATİL",VLOOKUP(G5927,LİSTE!$B$7:$D$1300,3,0))</f>
        <v>Ömer AKGÜL</v>
      </c>
      <c r="E5927" s="72" t="str">
        <f>IF(H5927=0,"RESMİ TATİL",VLOOKUP(H5927,LİSTE!$B$7:$D$1300,3,0))</f>
        <v>Muharrem EFE TANRIVERDİ</v>
      </c>
      <c r="F5927" s="72">
        <f>IF(B5927="TATİL",0,IF(F5926&gt;0,IF(LİSTE!$F$1=H5926,1,H5926+1),IF(F5926=0,H5925+1,IF(F5925=0,H5924+1,IF(F5924=0,H5923+1,IF(F5923=0,H5922+1))))))</f>
        <v>6</v>
      </c>
      <c r="G5927" s="72">
        <f>IF(F5927=0,0,IF(LİSTE!$F$1=F5927,1,F5927+1))</f>
        <v>7</v>
      </c>
      <c r="H5927" s="72">
        <f>IF(G5927=0,0,IF(LİSTE!$F$1=G5927,1,G5927+1))</f>
        <v>8</v>
      </c>
      <c r="I5927" s="72" t="str">
        <f>IFERROR(VLOOKUP(A5927,TATİLLER!$A$2:$D$30000,3,0),"TATİL DEĞİL")</f>
        <v>TATİL DEĞİL</v>
      </c>
    </row>
    <row r="5928" spans="1:9" x14ac:dyDescent="0.25">
      <c r="A5928" s="74">
        <f t="shared" si="1370"/>
        <v>53497</v>
      </c>
      <c r="B5928" s="72">
        <f t="shared" si="1363"/>
        <v>2</v>
      </c>
      <c r="C5928" s="72" t="str">
        <f>IF(F5928=0,"RESMİ TATİL",VLOOKUP(F5928,LİSTE!$B$7:$D$1300,3,0))</f>
        <v>Anıl DOĞAN</v>
      </c>
      <c r="D5928" s="72" t="str">
        <f>IF(G5928=0,"RESMİ TATİL",VLOOKUP(G5928,LİSTE!$B$7:$D$1300,3,0))</f>
        <v>İpek ARSLAN</v>
      </c>
      <c r="E5928" s="72" t="str">
        <f>IF(H5928=0,"RESMİ TATİL",VLOOKUP(H5928,LİSTE!$B$7:$D$1300,3,0))</f>
        <v>Efe KARSAK</v>
      </c>
      <c r="F5928" s="72">
        <f>IF(B5928="TATİL",0,IF(F5927&gt;0,IF(LİSTE!$F$1=H5927,1,H5927+1),IF(F5927=0,H5926+1,IF(F5926=0,H5925+1,IF(F5925=0,H5924+1,IF(F5924=0,H5923+1))))))</f>
        <v>9</v>
      </c>
      <c r="G5928" s="72">
        <f>IF(F5928=0,0,IF(LİSTE!$F$1=F5928,1,F5928+1))</f>
        <v>10</v>
      </c>
      <c r="H5928" s="72">
        <f>IF(G5928=0,0,IF(LİSTE!$F$1=G5928,1,G5928+1))</f>
        <v>11</v>
      </c>
      <c r="I5928" s="72" t="str">
        <f>IFERROR(VLOOKUP(A5928,TATİLLER!$A$2:$D$30000,3,0),"TATİL DEĞİL")</f>
        <v>TATİL DEĞİL</v>
      </c>
    </row>
    <row r="5929" spans="1:9" x14ac:dyDescent="0.25">
      <c r="A5929" s="74">
        <f t="shared" si="1370"/>
        <v>53498</v>
      </c>
      <c r="B5929" s="72">
        <f t="shared" si="1363"/>
        <v>3</v>
      </c>
      <c r="C5929" s="72" t="str">
        <f>IF(F5929=0,"RESMİ TATİL",VLOOKUP(F5929,LİSTE!$B$7:$D$1300,3,0))</f>
        <v>Abdullah KIRBAÇ</v>
      </c>
      <c r="D5929" s="72" t="str">
        <f>IF(G5929=0,"RESMİ TATİL",VLOOKUP(G5929,LİSTE!$B$7:$D$1300,3,0))</f>
        <v>Ümmü Defne GÜLER</v>
      </c>
      <c r="E5929" s="72" t="str">
        <f>IF(H5929=0,"RESMİ TATİL",VLOOKUP(H5929,LİSTE!$B$7:$D$1300,3,0))</f>
        <v>Şevval ÖZDAMAR</v>
      </c>
      <c r="F5929" s="72">
        <f>IF(B5929="TATİL",0,IF(F5928&gt;0,IF(LİSTE!$F$1=H5928,1,H5928+1),IF(F5928=0,H5927+1,IF(F5927=0,H5926+1,IF(F5926=0,H5925+1,IF(F5925=0,H5924+1))))))</f>
        <v>12</v>
      </c>
      <c r="G5929" s="72">
        <f>IF(F5929=0,0,IF(LİSTE!$F$1=F5929,1,F5929+1))</f>
        <v>13</v>
      </c>
      <c r="H5929" s="72">
        <f>IF(G5929=0,0,IF(LİSTE!$F$1=G5929,1,G5929+1))</f>
        <v>14</v>
      </c>
      <c r="I5929" s="72" t="str">
        <f>IFERROR(VLOOKUP(A5929,TATİLLER!$A$2:$D$30000,3,0),"TATİL DEĞİL")</f>
        <v>TATİL DEĞİL</v>
      </c>
    </row>
    <row r="5930" spans="1:9" x14ac:dyDescent="0.25">
      <c r="A5930" s="74">
        <f t="shared" si="1370"/>
        <v>53499</v>
      </c>
      <c r="B5930" s="72">
        <f t="shared" si="1363"/>
        <v>4</v>
      </c>
      <c r="C5930" s="72" t="str">
        <f>IF(F5930=0,"RESMİ TATİL",VLOOKUP(F5930,LİSTE!$B$7:$D$1300,3,0))</f>
        <v>Zeynep AKDAĞ</v>
      </c>
      <c r="D5930" s="72" t="str">
        <f>IF(G5930=0,"RESMİ TATİL",VLOOKUP(G5930,LİSTE!$B$7:$D$1300,3,0))</f>
        <v>Esma ÇOKER</v>
      </c>
      <c r="E5930" s="72" t="str">
        <f>IF(H5930=0,"RESMİ TATİL",VLOOKUP(H5930,LİSTE!$B$7:$D$1300,3,0))</f>
        <v>Dursun Kubilay YAŞAR</v>
      </c>
      <c r="F5930" s="72">
        <f>IF(B5930="TATİL",0,IF(F5929&gt;0,IF(LİSTE!$F$1=H5929,1,H5929+1),IF(F5929=0,H5928+1,IF(F5928=0,H5927+1,IF(F5927=0,H5926+1,IF(F5926=0,H5925+1))))))</f>
        <v>15</v>
      </c>
      <c r="G5930" s="72">
        <f>IF(F5930=0,0,IF(LİSTE!$F$1=F5930,1,F5930+1))</f>
        <v>16</v>
      </c>
      <c r="H5930" s="72">
        <f>IF(G5930=0,0,IF(LİSTE!$F$1=G5930,1,G5930+1))</f>
        <v>17</v>
      </c>
      <c r="I5930" s="72" t="str">
        <f>IFERROR(VLOOKUP(A5930,TATİLLER!$A$2:$D$30000,3,0),"TATİL DEĞİL")</f>
        <v>TATİL DEĞİL</v>
      </c>
    </row>
    <row r="5931" spans="1:9" x14ac:dyDescent="0.25">
      <c r="A5931" s="74">
        <f t="shared" si="1370"/>
        <v>53500</v>
      </c>
      <c r="B5931" s="72">
        <f t="shared" si="1363"/>
        <v>5</v>
      </c>
      <c r="C5931" s="72" t="str">
        <f>IF(F5931=0,"RESMİ TATİL",VLOOKUP(F5931,LİSTE!$B$7:$D$1300,3,0))</f>
        <v>Zeynep Beril BAŞPINAR</v>
      </c>
      <c r="D5931" s="72" t="str">
        <f>IF(G5931=0,"RESMİ TATİL",VLOOKUP(G5931,LİSTE!$B$7:$D$1300,3,0))</f>
        <v>Ahmet DAL</v>
      </c>
      <c r="E5931" s="72" t="str">
        <f>IF(H5931=0,"RESMİ TATİL",VLOOKUP(H5931,LİSTE!$B$7:$D$1300,3,0))</f>
        <v>Emirhan KARATAŞ</v>
      </c>
      <c r="F5931" s="72">
        <f>IF(B5931="TATİL",0,IF(F5930&gt;0,IF(LİSTE!$F$1=H5930,1,H5930+1),IF(F5930=0,H5929+1,IF(F5929=0,H5928+1,IF(F5928=0,H5927+1,IF(F5927=0,H5926+1))))))</f>
        <v>18</v>
      </c>
      <c r="G5931" s="72">
        <f>IF(F5931=0,0,IF(LİSTE!$F$1=F5931,1,F5931+1))</f>
        <v>19</v>
      </c>
      <c r="H5931" s="72">
        <f>IF(G5931=0,0,IF(LİSTE!$F$1=G5931,1,G5931+1))</f>
        <v>20</v>
      </c>
      <c r="I5931" s="72" t="str">
        <f>IFERROR(VLOOKUP(A5931,TATİLLER!$A$2:$D$30000,3,0),"TATİL DEĞİL")</f>
        <v>TATİL DEĞİL</v>
      </c>
    </row>
    <row r="5932" spans="1:9" x14ac:dyDescent="0.25">
      <c r="A5932" s="74">
        <f t="shared" ref="A5932" si="1373">A5931+3</f>
        <v>53503</v>
      </c>
      <c r="B5932" s="72">
        <f t="shared" si="1363"/>
        <v>1</v>
      </c>
      <c r="C5932" s="72" t="str">
        <f>IF(F5932=0,"RESMİ TATİL",VLOOKUP(F5932,LİSTE!$B$7:$D$1300,3,0))</f>
        <v>Zümra Yeter ARI</v>
      </c>
      <c r="D5932" s="72" t="str">
        <f>IF(G5932=0,"RESMİ TATİL",VLOOKUP(G5932,LİSTE!$B$7:$D$1300,3,0))</f>
        <v>Utku KARAGÖZ</v>
      </c>
      <c r="E5932" s="72" t="str">
        <f>IF(H5932=0,"RESMİ TATİL",VLOOKUP(H5932,LİSTE!$B$7:$D$1300,3,0))</f>
        <v>Feyza Zümra AVCIOĞLU</v>
      </c>
      <c r="F5932" s="72">
        <f>IF(B5932="TATİL",0,IF(F5931&gt;0,IF(LİSTE!$F$1=H5931,1,H5931+1),IF(F5931=0,H5930+1,IF(F5930=0,H5929+1,IF(F5929=0,H5928+1,IF(F5928=0,H5927+1))))))</f>
        <v>21</v>
      </c>
      <c r="G5932" s="72">
        <f>IF(F5932=0,0,IF(LİSTE!$F$1=F5932,1,F5932+1))</f>
        <v>22</v>
      </c>
      <c r="H5932" s="72">
        <f>IF(G5932=0,0,IF(LİSTE!$F$1=G5932,1,G5932+1))</f>
        <v>23</v>
      </c>
      <c r="I5932" s="72" t="str">
        <f>IFERROR(VLOOKUP(A5932,TATİLLER!$A$2:$D$30000,3,0),"TATİL DEĞİL")</f>
        <v>TATİL DEĞİL</v>
      </c>
    </row>
    <row r="5933" spans="1:9" x14ac:dyDescent="0.25">
      <c r="A5933" s="74">
        <f t="shared" si="1370"/>
        <v>53504</v>
      </c>
      <c r="B5933" s="72">
        <f t="shared" si="1363"/>
        <v>2</v>
      </c>
      <c r="C5933" s="72" t="str">
        <f>IF(F5933=0,"RESMİ TATİL",VLOOKUP(F5933,LİSTE!$B$7:$D$1300,3,0))</f>
        <v>Yusuf Ali TABUR</v>
      </c>
      <c r="D5933" s="72" t="str">
        <f>IF(G5933=0,"RESMİ TATİL",VLOOKUP(G5933,LİSTE!$B$7:$D$1300,3,0))</f>
        <v>Irmak UTEBAY</v>
      </c>
      <c r="E5933" s="72" t="str">
        <f>IF(H5933=0,"RESMİ TATİL",VLOOKUP(H5933,LİSTE!$B$7:$D$1300,3,0))</f>
        <v>Kerem AKKOÇ</v>
      </c>
      <c r="F5933" s="72">
        <f>IF(B5933="TATİL",0,IF(F5932&gt;0,IF(LİSTE!$F$1=H5932,1,H5932+1),IF(F5932=0,H5931+1,IF(F5931=0,H5930+1,IF(F5930=0,H5929+1,IF(F5929=0,H5928+1))))))</f>
        <v>24</v>
      </c>
      <c r="G5933" s="72">
        <f>IF(F5933=0,0,IF(LİSTE!$F$1=F5933,1,F5933+1))</f>
        <v>25</v>
      </c>
      <c r="H5933" s="72">
        <f>IF(G5933=0,0,IF(LİSTE!$F$1=G5933,1,G5933+1))</f>
        <v>26</v>
      </c>
      <c r="I5933" s="72" t="str">
        <f>IFERROR(VLOOKUP(A5933,TATİLLER!$A$2:$D$30000,3,0),"TATİL DEĞİL")</f>
        <v>TATİL DEĞİL</v>
      </c>
    </row>
    <row r="5934" spans="1:9" x14ac:dyDescent="0.25">
      <c r="A5934" s="74">
        <f t="shared" si="1370"/>
        <v>53505</v>
      </c>
      <c r="B5934" s="72">
        <f t="shared" si="1363"/>
        <v>3</v>
      </c>
      <c r="C5934" s="72" t="str">
        <f>IF(F5934=0,"RESMİ TATİL",VLOOKUP(F5934,LİSTE!$B$7:$D$1300,3,0))</f>
        <v>Elçin Ayşe ELMAS</v>
      </c>
      <c r="D5934" s="72" t="str">
        <f>IF(G5934=0,"RESMİ TATİL",VLOOKUP(G5934,LİSTE!$B$7:$D$1300,3,0))</f>
        <v>Muhammed YILDIZDAĞ</v>
      </c>
      <c r="E5934" s="72" t="str">
        <f>IF(H5934=0,"RESMİ TATİL",VLOOKUP(H5934,LİSTE!$B$7:$D$1300,3,0))</f>
        <v>Nisa Nur SANCAR</v>
      </c>
      <c r="F5934" s="72">
        <f>IF(B5934="TATİL",0,IF(F5933&gt;0,IF(LİSTE!$F$1=H5933,1,H5933+1),IF(F5933=0,H5932+1,IF(F5932=0,H5931+1,IF(F5931=0,H5930+1,IF(F5930=0,H5929+1))))))</f>
        <v>27</v>
      </c>
      <c r="G5934" s="72">
        <f>IF(F5934=0,0,IF(LİSTE!$F$1=F5934,1,F5934+1))</f>
        <v>28</v>
      </c>
      <c r="H5934" s="72">
        <f>IF(G5934=0,0,IF(LİSTE!$F$1=G5934,1,G5934+1))</f>
        <v>1</v>
      </c>
      <c r="I5934" s="72" t="str">
        <f>IFERROR(VLOOKUP(A5934,TATİLLER!$A$2:$D$30000,3,0),"TATİL DEĞİL")</f>
        <v>TATİL DEĞİL</v>
      </c>
    </row>
    <row r="5935" spans="1:9" x14ac:dyDescent="0.25">
      <c r="A5935" s="74">
        <f t="shared" si="1370"/>
        <v>53506</v>
      </c>
      <c r="B5935" s="72">
        <f t="shared" si="1363"/>
        <v>4</v>
      </c>
      <c r="C5935" s="72" t="str">
        <f>IF(F5935=0,"RESMİ TATİL",VLOOKUP(F5935,LİSTE!$B$7:$D$1300,3,0))</f>
        <v>Esila ÇETİN</v>
      </c>
      <c r="D5935" s="72" t="str">
        <f>IF(G5935=0,"RESMİ TATİL",VLOOKUP(G5935,LİSTE!$B$7:$D$1300,3,0))</f>
        <v>Zeynep Sevde TOPUZ</v>
      </c>
      <c r="E5935" s="72" t="str">
        <f>IF(H5935=0,"RESMİ TATİL",VLOOKUP(H5935,LİSTE!$B$7:$D$1300,3,0))</f>
        <v>Ömer Asaf KADAŞ</v>
      </c>
      <c r="F5935" s="72">
        <f>IF(B5935="TATİL",0,IF(F5934&gt;0,IF(LİSTE!$F$1=H5934,1,H5934+1),IF(F5934=0,H5933+1,IF(F5933=0,H5932+1,IF(F5932=0,H5931+1,IF(F5931=0,H5930+1))))))</f>
        <v>2</v>
      </c>
      <c r="G5935" s="72">
        <f>IF(F5935=0,0,IF(LİSTE!$F$1=F5935,1,F5935+1))</f>
        <v>3</v>
      </c>
      <c r="H5935" s="72">
        <f>IF(G5935=0,0,IF(LİSTE!$F$1=G5935,1,G5935+1))</f>
        <v>4</v>
      </c>
      <c r="I5935" s="72" t="str">
        <f>IFERROR(VLOOKUP(A5935,TATİLLER!$A$2:$D$30000,3,0),"TATİL DEĞİL")</f>
        <v>TATİL DEĞİL</v>
      </c>
    </row>
    <row r="5936" spans="1:9" x14ac:dyDescent="0.25">
      <c r="A5936" s="74">
        <f t="shared" si="1370"/>
        <v>53507</v>
      </c>
      <c r="B5936" s="72">
        <f t="shared" si="1363"/>
        <v>5</v>
      </c>
      <c r="C5936" s="72" t="str">
        <f>IF(F5936=0,"RESMİ TATİL",VLOOKUP(F5936,LİSTE!$B$7:$D$1300,3,0))</f>
        <v>Ramazan Baran ADIGÜZEL</v>
      </c>
      <c r="D5936" s="72" t="str">
        <f>IF(G5936=0,"RESMİ TATİL",VLOOKUP(G5936,LİSTE!$B$7:$D$1300,3,0))</f>
        <v>Bahar AKGÜN</v>
      </c>
      <c r="E5936" s="72" t="str">
        <f>IF(H5936=0,"RESMİ TATİL",VLOOKUP(H5936,LİSTE!$B$7:$D$1300,3,0))</f>
        <v>Ömer AKGÜL</v>
      </c>
      <c r="F5936" s="72">
        <f>IF(B5936="TATİL",0,IF(F5935&gt;0,IF(LİSTE!$F$1=H5935,1,H5935+1),IF(F5935=0,H5934+1,IF(F5934=0,H5933+1,IF(F5933=0,H5932+1,IF(F5932=0,H5931+1))))))</f>
        <v>5</v>
      </c>
      <c r="G5936" s="72">
        <f>IF(F5936=0,0,IF(LİSTE!$F$1=F5936,1,F5936+1))</f>
        <v>6</v>
      </c>
      <c r="H5936" s="72">
        <f>IF(G5936=0,0,IF(LİSTE!$F$1=G5936,1,G5936+1))</f>
        <v>7</v>
      </c>
      <c r="I5936" s="72" t="str">
        <f>IFERROR(VLOOKUP(A5936,TATİLLER!$A$2:$D$30000,3,0),"TATİL DEĞİL")</f>
        <v>TATİL DEĞİL</v>
      </c>
    </row>
    <row r="5937" spans="1:9" x14ac:dyDescent="0.25">
      <c r="A5937" s="74">
        <f t="shared" ref="A5937" si="1374">A5936+3</f>
        <v>53510</v>
      </c>
      <c r="B5937" s="72">
        <f t="shared" si="1363"/>
        <v>1</v>
      </c>
      <c r="C5937" s="72" t="str">
        <f>IF(F5937=0,"RESMİ TATİL",VLOOKUP(F5937,LİSTE!$B$7:$D$1300,3,0))</f>
        <v>Muharrem EFE TANRIVERDİ</v>
      </c>
      <c r="D5937" s="72" t="str">
        <f>IF(G5937=0,"RESMİ TATİL",VLOOKUP(G5937,LİSTE!$B$7:$D$1300,3,0))</f>
        <v>Anıl DOĞAN</v>
      </c>
      <c r="E5937" s="72" t="str">
        <f>IF(H5937=0,"RESMİ TATİL",VLOOKUP(H5937,LİSTE!$B$7:$D$1300,3,0))</f>
        <v>İpek ARSLAN</v>
      </c>
      <c r="F5937" s="72">
        <f>IF(B5937="TATİL",0,IF(F5936&gt;0,IF(LİSTE!$F$1=H5936,1,H5936+1),IF(F5936=0,H5935+1,IF(F5935=0,H5934+1,IF(F5934=0,H5933+1,IF(F5933=0,H5932+1))))))</f>
        <v>8</v>
      </c>
      <c r="G5937" s="72">
        <f>IF(F5937=0,0,IF(LİSTE!$F$1=F5937,1,F5937+1))</f>
        <v>9</v>
      </c>
      <c r="H5937" s="72">
        <f>IF(G5937=0,0,IF(LİSTE!$F$1=G5937,1,G5937+1))</f>
        <v>10</v>
      </c>
      <c r="I5937" s="72" t="str">
        <f>IFERROR(VLOOKUP(A5937,TATİLLER!$A$2:$D$30000,3,0),"TATİL DEĞİL")</f>
        <v>TATİL DEĞİL</v>
      </c>
    </row>
    <row r="5938" spans="1:9" x14ac:dyDescent="0.25">
      <c r="A5938" s="74">
        <f t="shared" si="1370"/>
        <v>53511</v>
      </c>
      <c r="B5938" s="72">
        <f t="shared" si="1363"/>
        <v>2</v>
      </c>
      <c r="C5938" s="72" t="str">
        <f>IF(F5938=0,"RESMİ TATİL",VLOOKUP(F5938,LİSTE!$B$7:$D$1300,3,0))</f>
        <v>Efe KARSAK</v>
      </c>
      <c r="D5938" s="72" t="str">
        <f>IF(G5938=0,"RESMİ TATİL",VLOOKUP(G5938,LİSTE!$B$7:$D$1300,3,0))</f>
        <v>Abdullah KIRBAÇ</v>
      </c>
      <c r="E5938" s="72" t="str">
        <f>IF(H5938=0,"RESMİ TATİL",VLOOKUP(H5938,LİSTE!$B$7:$D$1300,3,0))</f>
        <v>Ümmü Defne GÜLER</v>
      </c>
      <c r="F5938" s="72">
        <f>IF(B5938="TATİL",0,IF(F5937&gt;0,IF(LİSTE!$F$1=H5937,1,H5937+1),IF(F5937=0,H5936+1,IF(F5936=0,H5935+1,IF(F5935=0,H5934+1,IF(F5934=0,H5933+1))))))</f>
        <v>11</v>
      </c>
      <c r="G5938" s="72">
        <f>IF(F5938=0,0,IF(LİSTE!$F$1=F5938,1,F5938+1))</f>
        <v>12</v>
      </c>
      <c r="H5938" s="72">
        <f>IF(G5938=0,0,IF(LİSTE!$F$1=G5938,1,G5938+1))</f>
        <v>13</v>
      </c>
      <c r="I5938" s="72" t="str">
        <f>IFERROR(VLOOKUP(A5938,TATİLLER!$A$2:$D$30000,3,0),"TATİL DEĞİL")</f>
        <v>TATİL DEĞİL</v>
      </c>
    </row>
    <row r="5939" spans="1:9" x14ac:dyDescent="0.25">
      <c r="A5939" s="74">
        <f t="shared" si="1370"/>
        <v>53512</v>
      </c>
      <c r="B5939" s="72">
        <f t="shared" si="1363"/>
        <v>3</v>
      </c>
      <c r="C5939" s="72" t="str">
        <f>IF(F5939=0,"RESMİ TATİL",VLOOKUP(F5939,LİSTE!$B$7:$D$1300,3,0))</f>
        <v>Şevval ÖZDAMAR</v>
      </c>
      <c r="D5939" s="72" t="str">
        <f>IF(G5939=0,"RESMİ TATİL",VLOOKUP(G5939,LİSTE!$B$7:$D$1300,3,0))</f>
        <v>Zeynep AKDAĞ</v>
      </c>
      <c r="E5939" s="72" t="str">
        <f>IF(H5939=0,"RESMİ TATİL",VLOOKUP(H5939,LİSTE!$B$7:$D$1300,3,0))</f>
        <v>Esma ÇOKER</v>
      </c>
      <c r="F5939" s="72">
        <f>IF(B5939="TATİL",0,IF(F5938&gt;0,IF(LİSTE!$F$1=H5938,1,H5938+1),IF(F5938=0,H5937+1,IF(F5937=0,H5936+1,IF(F5936=0,H5935+1,IF(F5935=0,H5934+1))))))</f>
        <v>14</v>
      </c>
      <c r="G5939" s="72">
        <f>IF(F5939=0,0,IF(LİSTE!$F$1=F5939,1,F5939+1))</f>
        <v>15</v>
      </c>
      <c r="H5939" s="72">
        <f>IF(G5939=0,0,IF(LİSTE!$F$1=G5939,1,G5939+1))</f>
        <v>16</v>
      </c>
      <c r="I5939" s="72" t="str">
        <f>IFERROR(VLOOKUP(A5939,TATİLLER!$A$2:$D$30000,3,0),"TATİL DEĞİL")</f>
        <v>TATİL DEĞİL</v>
      </c>
    </row>
    <row r="5940" spans="1:9" x14ac:dyDescent="0.25">
      <c r="A5940" s="74">
        <f t="shared" si="1370"/>
        <v>53513</v>
      </c>
      <c r="B5940" s="72">
        <f t="shared" si="1363"/>
        <v>4</v>
      </c>
      <c r="C5940" s="72" t="str">
        <f>IF(F5940=0,"RESMİ TATİL",VLOOKUP(F5940,LİSTE!$B$7:$D$1300,3,0))</f>
        <v>Dursun Kubilay YAŞAR</v>
      </c>
      <c r="D5940" s="72" t="str">
        <f>IF(G5940=0,"RESMİ TATİL",VLOOKUP(G5940,LİSTE!$B$7:$D$1300,3,0))</f>
        <v>Zeynep Beril BAŞPINAR</v>
      </c>
      <c r="E5940" s="72" t="str">
        <f>IF(H5940=0,"RESMİ TATİL",VLOOKUP(H5940,LİSTE!$B$7:$D$1300,3,0))</f>
        <v>Ahmet DAL</v>
      </c>
      <c r="F5940" s="72">
        <f>IF(B5940="TATİL",0,IF(F5939&gt;0,IF(LİSTE!$F$1=H5939,1,H5939+1),IF(F5939=0,H5938+1,IF(F5938=0,H5937+1,IF(F5937=0,H5936+1,IF(F5936=0,H5935+1))))))</f>
        <v>17</v>
      </c>
      <c r="G5940" s="72">
        <f>IF(F5940=0,0,IF(LİSTE!$F$1=F5940,1,F5940+1))</f>
        <v>18</v>
      </c>
      <c r="H5940" s="72">
        <f>IF(G5940=0,0,IF(LİSTE!$F$1=G5940,1,G5940+1))</f>
        <v>19</v>
      </c>
      <c r="I5940" s="72" t="str">
        <f>IFERROR(VLOOKUP(A5940,TATİLLER!$A$2:$D$30000,3,0),"TATİL DEĞİL")</f>
        <v>TATİL DEĞİL</v>
      </c>
    </row>
    <row r="5941" spans="1:9" x14ac:dyDescent="0.25">
      <c r="A5941" s="74">
        <f t="shared" si="1370"/>
        <v>53514</v>
      </c>
      <c r="B5941" s="72">
        <f t="shared" si="1363"/>
        <v>5</v>
      </c>
      <c r="C5941" s="72" t="str">
        <f>IF(F5941=0,"RESMİ TATİL",VLOOKUP(F5941,LİSTE!$B$7:$D$1300,3,0))</f>
        <v>Emirhan KARATAŞ</v>
      </c>
      <c r="D5941" s="72" t="str">
        <f>IF(G5941=0,"RESMİ TATİL",VLOOKUP(G5941,LİSTE!$B$7:$D$1300,3,0))</f>
        <v>Zümra Yeter ARI</v>
      </c>
      <c r="E5941" s="72" t="str">
        <f>IF(H5941=0,"RESMİ TATİL",VLOOKUP(H5941,LİSTE!$B$7:$D$1300,3,0))</f>
        <v>Utku KARAGÖZ</v>
      </c>
      <c r="F5941" s="72">
        <f>IF(B5941="TATİL",0,IF(F5940&gt;0,IF(LİSTE!$F$1=H5940,1,H5940+1),IF(F5940=0,H5939+1,IF(F5939=0,H5938+1,IF(F5938=0,H5937+1,IF(F5937=0,H5936+1))))))</f>
        <v>20</v>
      </c>
      <c r="G5941" s="72">
        <f>IF(F5941=0,0,IF(LİSTE!$F$1=F5941,1,F5941+1))</f>
        <v>21</v>
      </c>
      <c r="H5941" s="72">
        <f>IF(G5941=0,0,IF(LİSTE!$F$1=G5941,1,G5941+1))</f>
        <v>22</v>
      </c>
      <c r="I5941" s="72" t="str">
        <f>IFERROR(VLOOKUP(A5941,TATİLLER!$A$2:$D$30000,3,0),"TATİL DEĞİL")</f>
        <v>TATİL DEĞİL</v>
      </c>
    </row>
    <row r="5942" spans="1:9" x14ac:dyDescent="0.25">
      <c r="A5942" s="74">
        <f t="shared" ref="A5942" si="1375">A5941+3</f>
        <v>53517</v>
      </c>
      <c r="B5942" s="72">
        <f t="shared" si="1363"/>
        <v>1</v>
      </c>
      <c r="C5942" s="72" t="str">
        <f>IF(F5942=0,"RESMİ TATİL",VLOOKUP(F5942,LİSTE!$B$7:$D$1300,3,0))</f>
        <v>Feyza Zümra AVCIOĞLU</v>
      </c>
      <c r="D5942" s="72" t="str">
        <f>IF(G5942=0,"RESMİ TATİL",VLOOKUP(G5942,LİSTE!$B$7:$D$1300,3,0))</f>
        <v>Yusuf Ali TABUR</v>
      </c>
      <c r="E5942" s="72" t="str">
        <f>IF(H5942=0,"RESMİ TATİL",VLOOKUP(H5942,LİSTE!$B$7:$D$1300,3,0))</f>
        <v>Irmak UTEBAY</v>
      </c>
      <c r="F5942" s="72">
        <f>IF(B5942="TATİL",0,IF(F5941&gt;0,IF(LİSTE!$F$1=H5941,1,H5941+1),IF(F5941=0,H5940+1,IF(F5940=0,H5939+1,IF(F5939=0,H5938+1,IF(F5938=0,H5937+1))))))</f>
        <v>23</v>
      </c>
      <c r="G5942" s="72">
        <f>IF(F5942=0,0,IF(LİSTE!$F$1=F5942,1,F5942+1))</f>
        <v>24</v>
      </c>
      <c r="H5942" s="72">
        <f>IF(G5942=0,0,IF(LİSTE!$F$1=G5942,1,G5942+1))</f>
        <v>25</v>
      </c>
      <c r="I5942" s="72" t="str">
        <f>IFERROR(VLOOKUP(A5942,TATİLLER!$A$2:$D$30000,3,0),"TATİL DEĞİL")</f>
        <v>TATİL DEĞİL</v>
      </c>
    </row>
    <row r="5943" spans="1:9" x14ac:dyDescent="0.25">
      <c r="A5943" s="74">
        <f t="shared" si="1370"/>
        <v>53518</v>
      </c>
      <c r="B5943" s="72">
        <f t="shared" si="1363"/>
        <v>2</v>
      </c>
      <c r="C5943" s="72" t="str">
        <f>IF(F5943=0,"RESMİ TATİL",VLOOKUP(F5943,LİSTE!$B$7:$D$1300,3,0))</f>
        <v>Kerem AKKOÇ</v>
      </c>
      <c r="D5943" s="72" t="str">
        <f>IF(G5943=0,"RESMİ TATİL",VLOOKUP(G5943,LİSTE!$B$7:$D$1300,3,0))</f>
        <v>Elçin Ayşe ELMAS</v>
      </c>
      <c r="E5943" s="72" t="str">
        <f>IF(H5943=0,"RESMİ TATİL",VLOOKUP(H5943,LİSTE!$B$7:$D$1300,3,0))</f>
        <v>Muhammed YILDIZDAĞ</v>
      </c>
      <c r="F5943" s="72">
        <f>IF(B5943="TATİL",0,IF(F5942&gt;0,IF(LİSTE!$F$1=H5942,1,H5942+1),IF(F5942=0,H5941+1,IF(F5941=0,H5940+1,IF(F5940=0,H5939+1,IF(F5939=0,H5938+1))))))</f>
        <v>26</v>
      </c>
      <c r="G5943" s="72">
        <f>IF(F5943=0,0,IF(LİSTE!$F$1=F5943,1,F5943+1))</f>
        <v>27</v>
      </c>
      <c r="H5943" s="72">
        <f>IF(G5943=0,0,IF(LİSTE!$F$1=G5943,1,G5943+1))</f>
        <v>28</v>
      </c>
      <c r="I5943" s="72" t="str">
        <f>IFERROR(VLOOKUP(A5943,TATİLLER!$A$2:$D$30000,3,0),"TATİL DEĞİL")</f>
        <v>TATİL DEĞİL</v>
      </c>
    </row>
    <row r="5944" spans="1:9" x14ac:dyDescent="0.25">
      <c r="A5944" s="74">
        <f t="shared" si="1370"/>
        <v>53519</v>
      </c>
      <c r="B5944" s="72">
        <f t="shared" si="1363"/>
        <v>3</v>
      </c>
      <c r="C5944" s="72" t="str">
        <f>IF(F5944=0,"RESMİ TATİL",VLOOKUP(F5944,LİSTE!$B$7:$D$1300,3,0))</f>
        <v>Nisa Nur SANCAR</v>
      </c>
      <c r="D5944" s="72" t="str">
        <f>IF(G5944=0,"RESMİ TATİL",VLOOKUP(G5944,LİSTE!$B$7:$D$1300,3,0))</f>
        <v>Esila ÇETİN</v>
      </c>
      <c r="E5944" s="72" t="str">
        <f>IF(H5944=0,"RESMİ TATİL",VLOOKUP(H5944,LİSTE!$B$7:$D$1300,3,0))</f>
        <v>Zeynep Sevde TOPUZ</v>
      </c>
      <c r="F5944" s="72">
        <f>IF(B5944="TATİL",0,IF(F5943&gt;0,IF(LİSTE!$F$1=H5943,1,H5943+1),IF(F5943=0,H5942+1,IF(F5942=0,H5941+1,IF(F5941=0,H5940+1,IF(F5940=0,H5939+1))))))</f>
        <v>1</v>
      </c>
      <c r="G5944" s="72">
        <f>IF(F5944=0,0,IF(LİSTE!$F$1=F5944,1,F5944+1))</f>
        <v>2</v>
      </c>
      <c r="H5944" s="72">
        <f>IF(G5944=0,0,IF(LİSTE!$F$1=G5944,1,G5944+1))</f>
        <v>3</v>
      </c>
      <c r="I5944" s="72" t="str">
        <f>IFERROR(VLOOKUP(A5944,TATİLLER!$A$2:$D$30000,3,0),"TATİL DEĞİL")</f>
        <v>TATİL DEĞİL</v>
      </c>
    </row>
    <row r="5945" spans="1:9" x14ac:dyDescent="0.25">
      <c r="A5945" s="74">
        <f t="shared" si="1370"/>
        <v>53520</v>
      </c>
      <c r="B5945" s="72">
        <f t="shared" si="1363"/>
        <v>4</v>
      </c>
      <c r="C5945" s="72" t="str">
        <f>IF(F5945=0,"RESMİ TATİL",VLOOKUP(F5945,LİSTE!$B$7:$D$1300,3,0))</f>
        <v>Ömer Asaf KADAŞ</v>
      </c>
      <c r="D5945" s="72" t="str">
        <f>IF(G5945=0,"RESMİ TATİL",VLOOKUP(G5945,LİSTE!$B$7:$D$1300,3,0))</f>
        <v>Ramazan Baran ADIGÜZEL</v>
      </c>
      <c r="E5945" s="72" t="str">
        <f>IF(H5945=0,"RESMİ TATİL",VLOOKUP(H5945,LİSTE!$B$7:$D$1300,3,0))</f>
        <v>Bahar AKGÜN</v>
      </c>
      <c r="F5945" s="72">
        <f>IF(B5945="TATİL",0,IF(F5944&gt;0,IF(LİSTE!$F$1=H5944,1,H5944+1),IF(F5944=0,H5943+1,IF(F5943=0,H5942+1,IF(F5942=0,H5941+1,IF(F5941=0,H5940+1))))))</f>
        <v>4</v>
      </c>
      <c r="G5945" s="72">
        <f>IF(F5945=0,0,IF(LİSTE!$F$1=F5945,1,F5945+1))</f>
        <v>5</v>
      </c>
      <c r="H5945" s="72">
        <f>IF(G5945=0,0,IF(LİSTE!$F$1=G5945,1,G5945+1))</f>
        <v>6</v>
      </c>
      <c r="I5945" s="72" t="str">
        <f>IFERROR(VLOOKUP(A5945,TATİLLER!$A$2:$D$30000,3,0),"TATİL DEĞİL")</f>
        <v>TATİL DEĞİL</v>
      </c>
    </row>
    <row r="5946" spans="1:9" x14ac:dyDescent="0.25">
      <c r="A5946" s="74">
        <f t="shared" si="1370"/>
        <v>53521</v>
      </c>
      <c r="B5946" s="72">
        <f t="shared" si="1363"/>
        <v>5</v>
      </c>
      <c r="C5946" s="72" t="str">
        <f>IF(F5946=0,"RESMİ TATİL",VLOOKUP(F5946,LİSTE!$B$7:$D$1300,3,0))</f>
        <v>Ömer AKGÜL</v>
      </c>
      <c r="D5946" s="72" t="str">
        <f>IF(G5946=0,"RESMİ TATİL",VLOOKUP(G5946,LİSTE!$B$7:$D$1300,3,0))</f>
        <v>Muharrem EFE TANRIVERDİ</v>
      </c>
      <c r="E5946" s="72" t="str">
        <f>IF(H5946=0,"RESMİ TATİL",VLOOKUP(H5946,LİSTE!$B$7:$D$1300,3,0))</f>
        <v>Anıl DOĞAN</v>
      </c>
      <c r="F5946" s="72">
        <f>IF(B5946="TATİL",0,IF(F5945&gt;0,IF(LİSTE!$F$1=H5945,1,H5945+1),IF(F5945=0,H5944+1,IF(F5944=0,H5943+1,IF(F5943=0,H5942+1,IF(F5942=0,H5941+1))))))</f>
        <v>7</v>
      </c>
      <c r="G5946" s="72">
        <f>IF(F5946=0,0,IF(LİSTE!$F$1=F5946,1,F5946+1))</f>
        <v>8</v>
      </c>
      <c r="H5946" s="72">
        <f>IF(G5946=0,0,IF(LİSTE!$F$1=G5946,1,G5946+1))</f>
        <v>9</v>
      </c>
      <c r="I5946" s="72" t="str">
        <f>IFERROR(VLOOKUP(A5946,TATİLLER!$A$2:$D$30000,3,0),"TATİL DEĞİL")</f>
        <v>TATİL DEĞİL</v>
      </c>
    </row>
    <row r="5947" spans="1:9" x14ac:dyDescent="0.25">
      <c r="A5947" s="74">
        <f t="shared" ref="A5947" si="1376">A5946+3</f>
        <v>53524</v>
      </c>
      <c r="B5947" s="72">
        <f t="shared" si="1363"/>
        <v>1</v>
      </c>
      <c r="C5947" s="72" t="str">
        <f>IF(F5947=0,"RESMİ TATİL",VLOOKUP(F5947,LİSTE!$B$7:$D$1300,3,0))</f>
        <v>İpek ARSLAN</v>
      </c>
      <c r="D5947" s="72" t="str">
        <f>IF(G5947=0,"RESMİ TATİL",VLOOKUP(G5947,LİSTE!$B$7:$D$1300,3,0))</f>
        <v>Efe KARSAK</v>
      </c>
      <c r="E5947" s="72" t="str">
        <f>IF(H5947=0,"RESMİ TATİL",VLOOKUP(H5947,LİSTE!$B$7:$D$1300,3,0))</f>
        <v>Abdullah KIRBAÇ</v>
      </c>
      <c r="F5947" s="72">
        <f>IF(B5947="TATİL",0,IF(F5946&gt;0,IF(LİSTE!$F$1=H5946,1,H5946+1),IF(F5946=0,H5945+1,IF(F5945=0,H5944+1,IF(F5944=0,H5943+1,IF(F5943=0,H5942+1))))))</f>
        <v>10</v>
      </c>
      <c r="G5947" s="72">
        <f>IF(F5947=0,0,IF(LİSTE!$F$1=F5947,1,F5947+1))</f>
        <v>11</v>
      </c>
      <c r="H5947" s="72">
        <f>IF(G5947=0,0,IF(LİSTE!$F$1=G5947,1,G5947+1))</f>
        <v>12</v>
      </c>
      <c r="I5947" s="72" t="str">
        <f>IFERROR(VLOOKUP(A5947,TATİLLER!$A$2:$D$30000,3,0),"TATİL DEĞİL")</f>
        <v>TATİL DEĞİL</v>
      </c>
    </row>
    <row r="5948" spans="1:9" x14ac:dyDescent="0.25">
      <c r="A5948" s="74">
        <f t="shared" si="1370"/>
        <v>53525</v>
      </c>
      <c r="B5948" s="72">
        <f t="shared" si="1363"/>
        <v>2</v>
      </c>
      <c r="C5948" s="72" t="str">
        <f>IF(F5948=0,"RESMİ TATİL",VLOOKUP(F5948,LİSTE!$B$7:$D$1300,3,0))</f>
        <v>Ümmü Defne GÜLER</v>
      </c>
      <c r="D5948" s="72" t="str">
        <f>IF(G5948=0,"RESMİ TATİL",VLOOKUP(G5948,LİSTE!$B$7:$D$1300,3,0))</f>
        <v>Şevval ÖZDAMAR</v>
      </c>
      <c r="E5948" s="72" t="str">
        <f>IF(H5948=0,"RESMİ TATİL",VLOOKUP(H5948,LİSTE!$B$7:$D$1300,3,0))</f>
        <v>Zeynep AKDAĞ</v>
      </c>
      <c r="F5948" s="72">
        <f>IF(B5948="TATİL",0,IF(F5947&gt;0,IF(LİSTE!$F$1=H5947,1,H5947+1),IF(F5947=0,H5946+1,IF(F5946=0,H5945+1,IF(F5945=0,H5944+1,IF(F5944=0,H5943+1))))))</f>
        <v>13</v>
      </c>
      <c r="G5948" s="72">
        <f>IF(F5948=0,0,IF(LİSTE!$F$1=F5948,1,F5948+1))</f>
        <v>14</v>
      </c>
      <c r="H5948" s="72">
        <f>IF(G5948=0,0,IF(LİSTE!$F$1=G5948,1,G5948+1))</f>
        <v>15</v>
      </c>
      <c r="I5948" s="72" t="str">
        <f>IFERROR(VLOOKUP(A5948,TATİLLER!$A$2:$D$30000,3,0),"TATİL DEĞİL")</f>
        <v>TATİL DEĞİL</v>
      </c>
    </row>
    <row r="5949" spans="1:9" x14ac:dyDescent="0.25">
      <c r="A5949" s="74">
        <f t="shared" si="1370"/>
        <v>53526</v>
      </c>
      <c r="B5949" s="72">
        <f t="shared" si="1363"/>
        <v>3</v>
      </c>
      <c r="C5949" s="72" t="str">
        <f>IF(F5949=0,"RESMİ TATİL",VLOOKUP(F5949,LİSTE!$B$7:$D$1300,3,0))</f>
        <v>Esma ÇOKER</v>
      </c>
      <c r="D5949" s="72" t="str">
        <f>IF(G5949=0,"RESMİ TATİL",VLOOKUP(G5949,LİSTE!$B$7:$D$1300,3,0))</f>
        <v>Dursun Kubilay YAŞAR</v>
      </c>
      <c r="E5949" s="72" t="str">
        <f>IF(H5949=0,"RESMİ TATİL",VLOOKUP(H5949,LİSTE!$B$7:$D$1300,3,0))</f>
        <v>Zeynep Beril BAŞPINAR</v>
      </c>
      <c r="F5949" s="72">
        <f>IF(B5949="TATİL",0,IF(F5948&gt;0,IF(LİSTE!$F$1=H5948,1,H5948+1),IF(F5948=0,H5947+1,IF(F5947=0,H5946+1,IF(F5946=0,H5945+1,IF(F5945=0,H5944+1))))))</f>
        <v>16</v>
      </c>
      <c r="G5949" s="72">
        <f>IF(F5949=0,0,IF(LİSTE!$F$1=F5949,1,F5949+1))</f>
        <v>17</v>
      </c>
      <c r="H5949" s="72">
        <f>IF(G5949=0,0,IF(LİSTE!$F$1=G5949,1,G5949+1))</f>
        <v>18</v>
      </c>
      <c r="I5949" s="72" t="str">
        <f>IFERROR(VLOOKUP(A5949,TATİLLER!$A$2:$D$30000,3,0),"TATİL DEĞİL")</f>
        <v>TATİL DEĞİL</v>
      </c>
    </row>
    <row r="5950" spans="1:9" x14ac:dyDescent="0.25">
      <c r="A5950" s="74">
        <f t="shared" si="1370"/>
        <v>53527</v>
      </c>
      <c r="B5950" s="72">
        <f t="shared" si="1363"/>
        <v>4</v>
      </c>
      <c r="C5950" s="72" t="str">
        <f>IF(F5950=0,"RESMİ TATİL",VLOOKUP(F5950,LİSTE!$B$7:$D$1300,3,0))</f>
        <v>Ahmet DAL</v>
      </c>
      <c r="D5950" s="72" t="str">
        <f>IF(G5950=0,"RESMİ TATİL",VLOOKUP(G5950,LİSTE!$B$7:$D$1300,3,0))</f>
        <v>Emirhan KARATAŞ</v>
      </c>
      <c r="E5950" s="72" t="str">
        <f>IF(H5950=0,"RESMİ TATİL",VLOOKUP(H5950,LİSTE!$B$7:$D$1300,3,0))</f>
        <v>Zümra Yeter ARI</v>
      </c>
      <c r="F5950" s="72">
        <f>IF(B5950="TATİL",0,IF(F5949&gt;0,IF(LİSTE!$F$1=H5949,1,H5949+1),IF(F5949=0,H5948+1,IF(F5948=0,H5947+1,IF(F5947=0,H5946+1,IF(F5946=0,H5945+1))))))</f>
        <v>19</v>
      </c>
      <c r="G5950" s="72">
        <f>IF(F5950=0,0,IF(LİSTE!$F$1=F5950,1,F5950+1))</f>
        <v>20</v>
      </c>
      <c r="H5950" s="72">
        <f>IF(G5950=0,0,IF(LİSTE!$F$1=G5950,1,G5950+1))</f>
        <v>21</v>
      </c>
      <c r="I5950" s="72" t="str">
        <f>IFERROR(VLOOKUP(A5950,TATİLLER!$A$2:$D$30000,3,0),"TATİL DEĞİL")</f>
        <v>TATİL DEĞİL</v>
      </c>
    </row>
    <row r="5951" spans="1:9" x14ac:dyDescent="0.25">
      <c r="A5951" s="74">
        <f t="shared" si="1370"/>
        <v>53528</v>
      </c>
      <c r="B5951" s="72">
        <f t="shared" si="1363"/>
        <v>5</v>
      </c>
      <c r="C5951" s="72" t="str">
        <f>IF(F5951=0,"RESMİ TATİL",VLOOKUP(F5951,LİSTE!$B$7:$D$1300,3,0))</f>
        <v>Utku KARAGÖZ</v>
      </c>
      <c r="D5951" s="72" t="str">
        <f>IF(G5951=0,"RESMİ TATİL",VLOOKUP(G5951,LİSTE!$B$7:$D$1300,3,0))</f>
        <v>Feyza Zümra AVCIOĞLU</v>
      </c>
      <c r="E5951" s="72" t="str">
        <f>IF(H5951=0,"RESMİ TATİL",VLOOKUP(H5951,LİSTE!$B$7:$D$1300,3,0))</f>
        <v>Yusuf Ali TABUR</v>
      </c>
      <c r="F5951" s="72">
        <f>IF(B5951="TATİL",0,IF(F5950&gt;0,IF(LİSTE!$F$1=H5950,1,H5950+1),IF(F5950=0,H5949+1,IF(F5949=0,H5948+1,IF(F5948=0,H5947+1,IF(F5947=0,H5946+1))))))</f>
        <v>22</v>
      </c>
      <c r="G5951" s="72">
        <f>IF(F5951=0,0,IF(LİSTE!$F$1=F5951,1,F5951+1))</f>
        <v>23</v>
      </c>
      <c r="H5951" s="72">
        <f>IF(G5951=0,0,IF(LİSTE!$F$1=G5951,1,G5951+1))</f>
        <v>24</v>
      </c>
      <c r="I5951" s="72" t="str">
        <f>IFERROR(VLOOKUP(A5951,TATİLLER!$A$2:$D$30000,3,0),"TATİL DEĞİL")</f>
        <v>TATİL DEĞİL</v>
      </c>
    </row>
    <row r="5952" spans="1:9" x14ac:dyDescent="0.25">
      <c r="A5952" s="74">
        <f t="shared" ref="A5952" si="1377">A5951+3</f>
        <v>53531</v>
      </c>
      <c r="B5952" s="72">
        <f t="shared" si="1363"/>
        <v>1</v>
      </c>
      <c r="C5952" s="72" t="str">
        <f>IF(F5952=0,"RESMİ TATİL",VLOOKUP(F5952,LİSTE!$B$7:$D$1300,3,0))</f>
        <v>Irmak UTEBAY</v>
      </c>
      <c r="D5952" s="72" t="str">
        <f>IF(G5952=0,"RESMİ TATİL",VLOOKUP(G5952,LİSTE!$B$7:$D$1300,3,0))</f>
        <v>Kerem AKKOÇ</v>
      </c>
      <c r="E5952" s="72" t="str">
        <f>IF(H5952=0,"RESMİ TATİL",VLOOKUP(H5952,LİSTE!$B$7:$D$1300,3,0))</f>
        <v>Elçin Ayşe ELMAS</v>
      </c>
      <c r="F5952" s="72">
        <f>IF(B5952="TATİL",0,IF(F5951&gt;0,IF(LİSTE!$F$1=H5951,1,H5951+1),IF(F5951=0,H5950+1,IF(F5950=0,H5949+1,IF(F5949=0,H5948+1,IF(F5948=0,H5947+1))))))</f>
        <v>25</v>
      </c>
      <c r="G5952" s="72">
        <f>IF(F5952=0,0,IF(LİSTE!$F$1=F5952,1,F5952+1))</f>
        <v>26</v>
      </c>
      <c r="H5952" s="72">
        <f>IF(G5952=0,0,IF(LİSTE!$F$1=G5952,1,G5952+1))</f>
        <v>27</v>
      </c>
      <c r="I5952" s="72" t="str">
        <f>IFERROR(VLOOKUP(A5952,TATİLLER!$A$2:$D$30000,3,0),"TATİL DEĞİL")</f>
        <v>TATİL DEĞİL</v>
      </c>
    </row>
    <row r="5953" spans="1:9" x14ac:dyDescent="0.25">
      <c r="A5953" s="74">
        <f t="shared" si="1370"/>
        <v>53532</v>
      </c>
      <c r="B5953" s="72">
        <f t="shared" si="1363"/>
        <v>2</v>
      </c>
      <c r="C5953" s="72" t="str">
        <f>IF(F5953=0,"RESMİ TATİL",VLOOKUP(F5953,LİSTE!$B$7:$D$1300,3,0))</f>
        <v>Muhammed YILDIZDAĞ</v>
      </c>
      <c r="D5953" s="72" t="str">
        <f>IF(G5953=0,"RESMİ TATİL",VLOOKUP(G5953,LİSTE!$B$7:$D$1300,3,0))</f>
        <v>Nisa Nur SANCAR</v>
      </c>
      <c r="E5953" s="72" t="str">
        <f>IF(H5953=0,"RESMİ TATİL",VLOOKUP(H5953,LİSTE!$B$7:$D$1300,3,0))</f>
        <v>Esila ÇETİN</v>
      </c>
      <c r="F5953" s="72">
        <f>IF(B5953="TATİL",0,IF(F5952&gt;0,IF(LİSTE!$F$1=H5952,1,H5952+1),IF(F5952=0,H5951+1,IF(F5951=0,H5950+1,IF(F5950=0,H5949+1,IF(F5949=0,H5948+1))))))</f>
        <v>28</v>
      </c>
      <c r="G5953" s="72">
        <f>IF(F5953=0,0,IF(LİSTE!$F$1=F5953,1,F5953+1))</f>
        <v>1</v>
      </c>
      <c r="H5953" s="72">
        <f>IF(G5953=0,0,IF(LİSTE!$F$1=G5953,1,G5953+1))</f>
        <v>2</v>
      </c>
      <c r="I5953" s="72" t="str">
        <f>IFERROR(VLOOKUP(A5953,TATİLLER!$A$2:$D$30000,3,0),"TATİL DEĞİL")</f>
        <v>TATİL DEĞİL</v>
      </c>
    </row>
    <row r="5954" spans="1:9" x14ac:dyDescent="0.25">
      <c r="A5954" s="74">
        <f t="shared" si="1370"/>
        <v>53533</v>
      </c>
      <c r="B5954" s="72">
        <f t="shared" si="1363"/>
        <v>3</v>
      </c>
      <c r="C5954" s="72" t="str">
        <f>IF(F5954=0,"RESMİ TATİL",VLOOKUP(F5954,LİSTE!$B$7:$D$1300,3,0))</f>
        <v>Zeynep Sevde TOPUZ</v>
      </c>
      <c r="D5954" s="72" t="str">
        <f>IF(G5954=0,"RESMİ TATİL",VLOOKUP(G5954,LİSTE!$B$7:$D$1300,3,0))</f>
        <v>Ömer Asaf KADAŞ</v>
      </c>
      <c r="E5954" s="72" t="str">
        <f>IF(H5954=0,"RESMİ TATİL",VLOOKUP(H5954,LİSTE!$B$7:$D$1300,3,0))</f>
        <v>Ramazan Baran ADIGÜZEL</v>
      </c>
      <c r="F5954" s="72">
        <f>IF(B5954="TATİL",0,IF(F5953&gt;0,IF(LİSTE!$F$1=H5953,1,H5953+1),IF(F5953=0,H5952+1,IF(F5952=0,H5951+1,IF(F5951=0,H5950+1,IF(F5950=0,H5949+1))))))</f>
        <v>3</v>
      </c>
      <c r="G5954" s="72">
        <f>IF(F5954=0,0,IF(LİSTE!$F$1=F5954,1,F5954+1))</f>
        <v>4</v>
      </c>
      <c r="H5954" s="72">
        <f>IF(G5954=0,0,IF(LİSTE!$F$1=G5954,1,G5954+1))</f>
        <v>5</v>
      </c>
      <c r="I5954" s="72" t="str">
        <f>IFERROR(VLOOKUP(A5954,TATİLLER!$A$2:$D$30000,3,0),"TATİL DEĞİL")</f>
        <v>TATİL DEĞİL</v>
      </c>
    </row>
    <row r="5955" spans="1:9" x14ac:dyDescent="0.25">
      <c r="A5955" s="74">
        <f t="shared" si="1370"/>
        <v>53534</v>
      </c>
      <c r="B5955" s="72">
        <f t="shared" ref="B5955:B6018" si="1378">IF(I5955="TATİL","TATİL",WEEKDAY(A5955,2))</f>
        <v>4</v>
      </c>
      <c r="C5955" s="72" t="str">
        <f>IF(F5955=0,"RESMİ TATİL",VLOOKUP(F5955,LİSTE!$B$7:$D$1300,3,0))</f>
        <v>Bahar AKGÜN</v>
      </c>
      <c r="D5955" s="72" t="str">
        <f>IF(G5955=0,"RESMİ TATİL",VLOOKUP(G5955,LİSTE!$B$7:$D$1300,3,0))</f>
        <v>Ömer AKGÜL</v>
      </c>
      <c r="E5955" s="72" t="str">
        <f>IF(H5955=0,"RESMİ TATİL",VLOOKUP(H5955,LİSTE!$B$7:$D$1300,3,0))</f>
        <v>Muharrem EFE TANRIVERDİ</v>
      </c>
      <c r="F5955" s="72">
        <f>IF(B5955="TATİL",0,IF(F5954&gt;0,IF(LİSTE!$F$1=H5954,1,H5954+1),IF(F5954=0,H5953+1,IF(F5953=0,H5952+1,IF(F5952=0,H5951+1,IF(F5951=0,H5950+1))))))</f>
        <v>6</v>
      </c>
      <c r="G5955" s="72">
        <f>IF(F5955=0,0,IF(LİSTE!$F$1=F5955,1,F5955+1))</f>
        <v>7</v>
      </c>
      <c r="H5955" s="72">
        <f>IF(G5955=0,0,IF(LİSTE!$F$1=G5955,1,G5955+1))</f>
        <v>8</v>
      </c>
      <c r="I5955" s="72" t="str">
        <f>IFERROR(VLOOKUP(A5955,TATİLLER!$A$2:$D$30000,3,0),"TATİL DEĞİL")</f>
        <v>TATİL DEĞİL</v>
      </c>
    </row>
    <row r="5956" spans="1:9" x14ac:dyDescent="0.25">
      <c r="A5956" s="74">
        <f t="shared" si="1370"/>
        <v>53535</v>
      </c>
      <c r="B5956" s="72">
        <f t="shared" si="1378"/>
        <v>5</v>
      </c>
      <c r="C5956" s="72" t="str">
        <f>IF(F5956=0,"RESMİ TATİL",VLOOKUP(F5956,LİSTE!$B$7:$D$1300,3,0))</f>
        <v>Anıl DOĞAN</v>
      </c>
      <c r="D5956" s="72" t="str">
        <f>IF(G5956=0,"RESMİ TATİL",VLOOKUP(G5956,LİSTE!$B$7:$D$1300,3,0))</f>
        <v>İpek ARSLAN</v>
      </c>
      <c r="E5956" s="72" t="str">
        <f>IF(H5956=0,"RESMİ TATİL",VLOOKUP(H5956,LİSTE!$B$7:$D$1300,3,0))</f>
        <v>Efe KARSAK</v>
      </c>
      <c r="F5956" s="72">
        <f>IF(B5956="TATİL",0,IF(F5955&gt;0,IF(LİSTE!$F$1=H5955,1,H5955+1),IF(F5955=0,H5954+1,IF(F5954=0,H5953+1,IF(F5953=0,H5952+1,IF(F5952=0,H5951+1))))))</f>
        <v>9</v>
      </c>
      <c r="G5956" s="72">
        <f>IF(F5956=0,0,IF(LİSTE!$F$1=F5956,1,F5956+1))</f>
        <v>10</v>
      </c>
      <c r="H5956" s="72">
        <f>IF(G5956=0,0,IF(LİSTE!$F$1=G5956,1,G5956+1))</f>
        <v>11</v>
      </c>
      <c r="I5956" s="72" t="str">
        <f>IFERROR(VLOOKUP(A5956,TATİLLER!$A$2:$D$30000,3,0),"TATİL DEĞİL")</f>
        <v>TATİL DEĞİL</v>
      </c>
    </row>
    <row r="5957" spans="1:9" x14ac:dyDescent="0.25">
      <c r="A5957" s="74">
        <f t="shared" ref="A5957" si="1379">A5956+3</f>
        <v>53538</v>
      </c>
      <c r="B5957" s="72">
        <f t="shared" si="1378"/>
        <v>1</v>
      </c>
      <c r="C5957" s="72" t="str">
        <f>IF(F5957=0,"RESMİ TATİL",VLOOKUP(F5957,LİSTE!$B$7:$D$1300,3,0))</f>
        <v>Abdullah KIRBAÇ</v>
      </c>
      <c r="D5957" s="72" t="str">
        <f>IF(G5957=0,"RESMİ TATİL",VLOOKUP(G5957,LİSTE!$B$7:$D$1300,3,0))</f>
        <v>Ümmü Defne GÜLER</v>
      </c>
      <c r="E5957" s="72" t="str">
        <f>IF(H5957=0,"RESMİ TATİL",VLOOKUP(H5957,LİSTE!$B$7:$D$1300,3,0))</f>
        <v>Şevval ÖZDAMAR</v>
      </c>
      <c r="F5957" s="72">
        <f>IF(B5957="TATİL",0,IF(F5956&gt;0,IF(LİSTE!$F$1=H5956,1,H5956+1),IF(F5956=0,H5955+1,IF(F5955=0,H5954+1,IF(F5954=0,H5953+1,IF(F5953=0,H5952+1))))))</f>
        <v>12</v>
      </c>
      <c r="G5957" s="72">
        <f>IF(F5957=0,0,IF(LİSTE!$F$1=F5957,1,F5957+1))</f>
        <v>13</v>
      </c>
      <c r="H5957" s="72">
        <f>IF(G5957=0,0,IF(LİSTE!$F$1=G5957,1,G5957+1))</f>
        <v>14</v>
      </c>
      <c r="I5957" s="72" t="str">
        <f>IFERROR(VLOOKUP(A5957,TATİLLER!$A$2:$D$30000,3,0),"TATİL DEĞİL")</f>
        <v>TATİL DEĞİL</v>
      </c>
    </row>
    <row r="5958" spans="1:9" x14ac:dyDescent="0.25">
      <c r="A5958" s="74">
        <f t="shared" si="1370"/>
        <v>53539</v>
      </c>
      <c r="B5958" s="72">
        <f t="shared" si="1378"/>
        <v>2</v>
      </c>
      <c r="C5958" s="72" t="str">
        <f>IF(F5958=0,"RESMİ TATİL",VLOOKUP(F5958,LİSTE!$B$7:$D$1300,3,0))</f>
        <v>Zeynep AKDAĞ</v>
      </c>
      <c r="D5958" s="72" t="str">
        <f>IF(G5958=0,"RESMİ TATİL",VLOOKUP(G5958,LİSTE!$B$7:$D$1300,3,0))</f>
        <v>Esma ÇOKER</v>
      </c>
      <c r="E5958" s="72" t="str">
        <f>IF(H5958=0,"RESMİ TATİL",VLOOKUP(H5958,LİSTE!$B$7:$D$1300,3,0))</f>
        <v>Dursun Kubilay YAŞAR</v>
      </c>
      <c r="F5958" s="72">
        <f>IF(B5958="TATİL",0,IF(F5957&gt;0,IF(LİSTE!$F$1=H5957,1,H5957+1),IF(F5957=0,H5956+1,IF(F5956=0,H5955+1,IF(F5955=0,H5954+1,IF(F5954=0,H5953+1))))))</f>
        <v>15</v>
      </c>
      <c r="G5958" s="72">
        <f>IF(F5958=0,0,IF(LİSTE!$F$1=F5958,1,F5958+1))</f>
        <v>16</v>
      </c>
      <c r="H5958" s="72">
        <f>IF(G5958=0,0,IF(LİSTE!$F$1=G5958,1,G5958+1))</f>
        <v>17</v>
      </c>
      <c r="I5958" s="72" t="str">
        <f>IFERROR(VLOOKUP(A5958,TATİLLER!$A$2:$D$30000,3,0),"TATİL DEĞİL")</f>
        <v>TATİL DEĞİL</v>
      </c>
    </row>
    <row r="5959" spans="1:9" x14ac:dyDescent="0.25">
      <c r="A5959" s="74">
        <f t="shared" si="1370"/>
        <v>53540</v>
      </c>
      <c r="B5959" s="72">
        <f t="shared" si="1378"/>
        <v>3</v>
      </c>
      <c r="C5959" s="72" t="str">
        <f>IF(F5959=0,"RESMİ TATİL",VLOOKUP(F5959,LİSTE!$B$7:$D$1300,3,0))</f>
        <v>Zeynep Beril BAŞPINAR</v>
      </c>
      <c r="D5959" s="72" t="str">
        <f>IF(G5959=0,"RESMİ TATİL",VLOOKUP(G5959,LİSTE!$B$7:$D$1300,3,0))</f>
        <v>Ahmet DAL</v>
      </c>
      <c r="E5959" s="72" t="str">
        <f>IF(H5959=0,"RESMİ TATİL",VLOOKUP(H5959,LİSTE!$B$7:$D$1300,3,0))</f>
        <v>Emirhan KARATAŞ</v>
      </c>
      <c r="F5959" s="72">
        <f>IF(B5959="TATİL",0,IF(F5958&gt;0,IF(LİSTE!$F$1=H5958,1,H5958+1),IF(F5958=0,H5957+1,IF(F5957=0,H5956+1,IF(F5956=0,H5955+1,IF(F5955=0,H5954+1))))))</f>
        <v>18</v>
      </c>
      <c r="G5959" s="72">
        <f>IF(F5959=0,0,IF(LİSTE!$F$1=F5959,1,F5959+1))</f>
        <v>19</v>
      </c>
      <c r="H5959" s="72">
        <f>IF(G5959=0,0,IF(LİSTE!$F$1=G5959,1,G5959+1))</f>
        <v>20</v>
      </c>
      <c r="I5959" s="72" t="str">
        <f>IFERROR(VLOOKUP(A5959,TATİLLER!$A$2:$D$30000,3,0),"TATİL DEĞİL")</f>
        <v>TATİL DEĞİL</v>
      </c>
    </row>
    <row r="5960" spans="1:9" x14ac:dyDescent="0.25">
      <c r="A5960" s="74">
        <f t="shared" si="1370"/>
        <v>53541</v>
      </c>
      <c r="B5960" s="72">
        <f t="shared" si="1378"/>
        <v>4</v>
      </c>
      <c r="C5960" s="72" t="str">
        <f>IF(F5960=0,"RESMİ TATİL",VLOOKUP(F5960,LİSTE!$B$7:$D$1300,3,0))</f>
        <v>Zümra Yeter ARI</v>
      </c>
      <c r="D5960" s="72" t="str">
        <f>IF(G5960=0,"RESMİ TATİL",VLOOKUP(G5960,LİSTE!$B$7:$D$1300,3,0))</f>
        <v>Utku KARAGÖZ</v>
      </c>
      <c r="E5960" s="72" t="str">
        <f>IF(H5960=0,"RESMİ TATİL",VLOOKUP(H5960,LİSTE!$B$7:$D$1300,3,0))</f>
        <v>Feyza Zümra AVCIOĞLU</v>
      </c>
      <c r="F5960" s="72">
        <f>IF(B5960="TATİL",0,IF(F5959&gt;0,IF(LİSTE!$F$1=H5959,1,H5959+1),IF(F5959=0,H5958+1,IF(F5958=0,H5957+1,IF(F5957=0,H5956+1,IF(F5956=0,H5955+1))))))</f>
        <v>21</v>
      </c>
      <c r="G5960" s="72">
        <f>IF(F5960=0,0,IF(LİSTE!$F$1=F5960,1,F5960+1))</f>
        <v>22</v>
      </c>
      <c r="H5960" s="72">
        <f>IF(G5960=0,0,IF(LİSTE!$F$1=G5960,1,G5960+1))</f>
        <v>23</v>
      </c>
      <c r="I5960" s="72" t="str">
        <f>IFERROR(VLOOKUP(A5960,TATİLLER!$A$2:$D$30000,3,0),"TATİL DEĞİL")</f>
        <v>TATİL DEĞİL</v>
      </c>
    </row>
    <row r="5961" spans="1:9" x14ac:dyDescent="0.25">
      <c r="A5961" s="74">
        <f t="shared" si="1370"/>
        <v>53542</v>
      </c>
      <c r="B5961" s="72">
        <f t="shared" si="1378"/>
        <v>5</v>
      </c>
      <c r="C5961" s="72" t="str">
        <f>IF(F5961=0,"RESMİ TATİL",VLOOKUP(F5961,LİSTE!$B$7:$D$1300,3,0))</f>
        <v>Yusuf Ali TABUR</v>
      </c>
      <c r="D5961" s="72" t="str">
        <f>IF(G5961=0,"RESMİ TATİL",VLOOKUP(G5961,LİSTE!$B$7:$D$1300,3,0))</f>
        <v>Irmak UTEBAY</v>
      </c>
      <c r="E5961" s="72" t="str">
        <f>IF(H5961=0,"RESMİ TATİL",VLOOKUP(H5961,LİSTE!$B$7:$D$1300,3,0))</f>
        <v>Kerem AKKOÇ</v>
      </c>
      <c r="F5961" s="72">
        <f>IF(B5961="TATİL",0,IF(F5960&gt;0,IF(LİSTE!$F$1=H5960,1,H5960+1),IF(F5960=0,H5959+1,IF(F5959=0,H5958+1,IF(F5958=0,H5957+1,IF(F5957=0,H5956+1))))))</f>
        <v>24</v>
      </c>
      <c r="G5961" s="72">
        <f>IF(F5961=0,0,IF(LİSTE!$F$1=F5961,1,F5961+1))</f>
        <v>25</v>
      </c>
      <c r="H5961" s="72">
        <f>IF(G5961=0,0,IF(LİSTE!$F$1=G5961,1,G5961+1))</f>
        <v>26</v>
      </c>
      <c r="I5961" s="72" t="str">
        <f>IFERROR(VLOOKUP(A5961,TATİLLER!$A$2:$D$30000,3,0),"TATİL DEĞİL")</f>
        <v>TATİL DEĞİL</v>
      </c>
    </row>
    <row r="5962" spans="1:9" x14ac:dyDescent="0.25">
      <c r="A5962" s="74">
        <f t="shared" ref="A5962" si="1380">A5961+3</f>
        <v>53545</v>
      </c>
      <c r="B5962" s="72">
        <f t="shared" si="1378"/>
        <v>1</v>
      </c>
      <c r="C5962" s="72" t="str">
        <f>IF(F5962=0,"RESMİ TATİL",VLOOKUP(F5962,LİSTE!$B$7:$D$1300,3,0))</f>
        <v>Elçin Ayşe ELMAS</v>
      </c>
      <c r="D5962" s="72" t="str">
        <f>IF(G5962=0,"RESMİ TATİL",VLOOKUP(G5962,LİSTE!$B$7:$D$1300,3,0))</f>
        <v>Muhammed YILDIZDAĞ</v>
      </c>
      <c r="E5962" s="72" t="str">
        <f>IF(H5962=0,"RESMİ TATİL",VLOOKUP(H5962,LİSTE!$B$7:$D$1300,3,0))</f>
        <v>Nisa Nur SANCAR</v>
      </c>
      <c r="F5962" s="72">
        <f>IF(B5962="TATİL",0,IF(F5961&gt;0,IF(LİSTE!$F$1=H5961,1,H5961+1),IF(F5961=0,H5960+1,IF(F5960=0,H5959+1,IF(F5959=0,H5958+1,IF(F5958=0,H5957+1))))))</f>
        <v>27</v>
      </c>
      <c r="G5962" s="72">
        <f>IF(F5962=0,0,IF(LİSTE!$F$1=F5962,1,F5962+1))</f>
        <v>28</v>
      </c>
      <c r="H5962" s="72">
        <f>IF(G5962=0,0,IF(LİSTE!$F$1=G5962,1,G5962+1))</f>
        <v>1</v>
      </c>
      <c r="I5962" s="72" t="str">
        <f>IFERROR(VLOOKUP(A5962,TATİLLER!$A$2:$D$30000,3,0),"TATİL DEĞİL")</f>
        <v>TATİL DEĞİL</v>
      </c>
    </row>
    <row r="5963" spans="1:9" x14ac:dyDescent="0.25">
      <c r="A5963" s="74">
        <f t="shared" si="1370"/>
        <v>53546</v>
      </c>
      <c r="B5963" s="72">
        <f t="shared" si="1378"/>
        <v>2</v>
      </c>
      <c r="C5963" s="72" t="str">
        <f>IF(F5963=0,"RESMİ TATİL",VLOOKUP(F5963,LİSTE!$B$7:$D$1300,3,0))</f>
        <v>Esila ÇETİN</v>
      </c>
      <c r="D5963" s="72" t="str">
        <f>IF(G5963=0,"RESMİ TATİL",VLOOKUP(G5963,LİSTE!$B$7:$D$1300,3,0))</f>
        <v>Zeynep Sevde TOPUZ</v>
      </c>
      <c r="E5963" s="72" t="str">
        <f>IF(H5963=0,"RESMİ TATİL",VLOOKUP(H5963,LİSTE!$B$7:$D$1300,3,0))</f>
        <v>Ömer Asaf KADAŞ</v>
      </c>
      <c r="F5963" s="72">
        <f>IF(B5963="TATİL",0,IF(F5962&gt;0,IF(LİSTE!$F$1=H5962,1,H5962+1),IF(F5962=0,H5961+1,IF(F5961=0,H5960+1,IF(F5960=0,H5959+1,IF(F5959=0,H5958+1))))))</f>
        <v>2</v>
      </c>
      <c r="G5963" s="72">
        <f>IF(F5963=0,0,IF(LİSTE!$F$1=F5963,1,F5963+1))</f>
        <v>3</v>
      </c>
      <c r="H5963" s="72">
        <f>IF(G5963=0,0,IF(LİSTE!$F$1=G5963,1,G5963+1))</f>
        <v>4</v>
      </c>
      <c r="I5963" s="72" t="str">
        <f>IFERROR(VLOOKUP(A5963,TATİLLER!$A$2:$D$30000,3,0),"TATİL DEĞİL")</f>
        <v>TATİL DEĞİL</v>
      </c>
    </row>
    <row r="5964" spans="1:9" x14ac:dyDescent="0.25">
      <c r="A5964" s="74">
        <f t="shared" si="1370"/>
        <v>53547</v>
      </c>
      <c r="B5964" s="72">
        <f t="shared" si="1378"/>
        <v>3</v>
      </c>
      <c r="C5964" s="72" t="str">
        <f>IF(F5964=0,"RESMİ TATİL",VLOOKUP(F5964,LİSTE!$B$7:$D$1300,3,0))</f>
        <v>Ramazan Baran ADIGÜZEL</v>
      </c>
      <c r="D5964" s="72" t="str">
        <f>IF(G5964=0,"RESMİ TATİL",VLOOKUP(G5964,LİSTE!$B$7:$D$1300,3,0))</f>
        <v>Bahar AKGÜN</v>
      </c>
      <c r="E5964" s="72" t="str">
        <f>IF(H5964=0,"RESMİ TATİL",VLOOKUP(H5964,LİSTE!$B$7:$D$1300,3,0))</f>
        <v>Ömer AKGÜL</v>
      </c>
      <c r="F5964" s="72">
        <f>IF(B5964="TATİL",0,IF(F5963&gt;0,IF(LİSTE!$F$1=H5963,1,H5963+1),IF(F5963=0,H5962+1,IF(F5962=0,H5961+1,IF(F5961=0,H5960+1,IF(F5960=0,H5959+1))))))</f>
        <v>5</v>
      </c>
      <c r="G5964" s="72">
        <f>IF(F5964=0,0,IF(LİSTE!$F$1=F5964,1,F5964+1))</f>
        <v>6</v>
      </c>
      <c r="H5964" s="72">
        <f>IF(G5964=0,0,IF(LİSTE!$F$1=G5964,1,G5964+1))</f>
        <v>7</v>
      </c>
      <c r="I5964" s="72" t="str">
        <f>IFERROR(VLOOKUP(A5964,TATİLLER!$A$2:$D$30000,3,0),"TATİL DEĞİL")</f>
        <v>TATİL DEĞİL</v>
      </c>
    </row>
    <row r="5965" spans="1:9" x14ac:dyDescent="0.25">
      <c r="A5965" s="74">
        <f t="shared" si="1370"/>
        <v>53548</v>
      </c>
      <c r="B5965" s="72">
        <f t="shared" si="1378"/>
        <v>4</v>
      </c>
      <c r="C5965" s="72" t="str">
        <f>IF(F5965=0,"RESMİ TATİL",VLOOKUP(F5965,LİSTE!$B$7:$D$1300,3,0))</f>
        <v>Muharrem EFE TANRIVERDİ</v>
      </c>
      <c r="D5965" s="72" t="str">
        <f>IF(G5965=0,"RESMİ TATİL",VLOOKUP(G5965,LİSTE!$B$7:$D$1300,3,0))</f>
        <v>Anıl DOĞAN</v>
      </c>
      <c r="E5965" s="72" t="str">
        <f>IF(H5965=0,"RESMİ TATİL",VLOOKUP(H5965,LİSTE!$B$7:$D$1300,3,0))</f>
        <v>İpek ARSLAN</v>
      </c>
      <c r="F5965" s="72">
        <f>IF(B5965="TATİL",0,IF(F5964&gt;0,IF(LİSTE!$F$1=H5964,1,H5964+1),IF(F5964=0,H5963+1,IF(F5963=0,H5962+1,IF(F5962=0,H5961+1,IF(F5961=0,H5960+1))))))</f>
        <v>8</v>
      </c>
      <c r="G5965" s="72">
        <f>IF(F5965=0,0,IF(LİSTE!$F$1=F5965,1,F5965+1))</f>
        <v>9</v>
      </c>
      <c r="H5965" s="72">
        <f>IF(G5965=0,0,IF(LİSTE!$F$1=G5965,1,G5965+1))</f>
        <v>10</v>
      </c>
      <c r="I5965" s="72" t="str">
        <f>IFERROR(VLOOKUP(A5965,TATİLLER!$A$2:$D$30000,3,0),"TATİL DEĞİL")</f>
        <v>TATİL DEĞİL</v>
      </c>
    </row>
    <row r="5966" spans="1:9" x14ac:dyDescent="0.25">
      <c r="A5966" s="74">
        <f t="shared" si="1370"/>
        <v>53549</v>
      </c>
      <c r="B5966" s="72">
        <f t="shared" si="1378"/>
        <v>5</v>
      </c>
      <c r="C5966" s="72" t="str">
        <f>IF(F5966=0,"RESMİ TATİL",VLOOKUP(F5966,LİSTE!$B$7:$D$1300,3,0))</f>
        <v>Efe KARSAK</v>
      </c>
      <c r="D5966" s="72" t="str">
        <f>IF(G5966=0,"RESMİ TATİL",VLOOKUP(G5966,LİSTE!$B$7:$D$1300,3,0))</f>
        <v>Abdullah KIRBAÇ</v>
      </c>
      <c r="E5966" s="72" t="str">
        <f>IF(H5966=0,"RESMİ TATİL",VLOOKUP(H5966,LİSTE!$B$7:$D$1300,3,0))</f>
        <v>Ümmü Defne GÜLER</v>
      </c>
      <c r="F5966" s="72">
        <f>IF(B5966="TATİL",0,IF(F5965&gt;0,IF(LİSTE!$F$1=H5965,1,H5965+1),IF(F5965=0,H5964+1,IF(F5964=0,H5963+1,IF(F5963=0,H5962+1,IF(F5962=0,H5961+1))))))</f>
        <v>11</v>
      </c>
      <c r="G5966" s="72">
        <f>IF(F5966=0,0,IF(LİSTE!$F$1=F5966,1,F5966+1))</f>
        <v>12</v>
      </c>
      <c r="H5966" s="72">
        <f>IF(G5966=0,0,IF(LİSTE!$F$1=G5966,1,G5966+1))</f>
        <v>13</v>
      </c>
      <c r="I5966" s="72" t="str">
        <f>IFERROR(VLOOKUP(A5966,TATİLLER!$A$2:$D$30000,3,0),"TATİL DEĞİL")</f>
        <v>TATİL DEĞİL</v>
      </c>
    </row>
    <row r="5967" spans="1:9" x14ac:dyDescent="0.25">
      <c r="A5967" s="74">
        <f t="shared" ref="A5967" si="1381">A5966+3</f>
        <v>53552</v>
      </c>
      <c r="B5967" s="72">
        <f t="shared" si="1378"/>
        <v>1</v>
      </c>
      <c r="C5967" s="72" t="str">
        <f>IF(F5967=0,"RESMİ TATİL",VLOOKUP(F5967,LİSTE!$B$7:$D$1300,3,0))</f>
        <v>Şevval ÖZDAMAR</v>
      </c>
      <c r="D5967" s="72" t="str">
        <f>IF(G5967=0,"RESMİ TATİL",VLOOKUP(G5967,LİSTE!$B$7:$D$1300,3,0))</f>
        <v>Zeynep AKDAĞ</v>
      </c>
      <c r="E5967" s="72" t="str">
        <f>IF(H5967=0,"RESMİ TATİL",VLOOKUP(H5967,LİSTE!$B$7:$D$1300,3,0))</f>
        <v>Esma ÇOKER</v>
      </c>
      <c r="F5967" s="72">
        <f>IF(B5967="TATİL",0,IF(F5966&gt;0,IF(LİSTE!$F$1=H5966,1,H5966+1),IF(F5966=0,H5965+1,IF(F5965=0,H5964+1,IF(F5964=0,H5963+1,IF(F5963=0,H5962+1))))))</f>
        <v>14</v>
      </c>
      <c r="G5967" s="72">
        <f>IF(F5967=0,0,IF(LİSTE!$F$1=F5967,1,F5967+1))</f>
        <v>15</v>
      </c>
      <c r="H5967" s="72">
        <f>IF(G5967=0,0,IF(LİSTE!$F$1=G5967,1,G5967+1))</f>
        <v>16</v>
      </c>
      <c r="I5967" s="72" t="str">
        <f>IFERROR(VLOOKUP(A5967,TATİLLER!$A$2:$D$30000,3,0),"TATİL DEĞİL")</f>
        <v>TATİL DEĞİL</v>
      </c>
    </row>
    <row r="5968" spans="1:9" x14ac:dyDescent="0.25">
      <c r="A5968" s="74">
        <f t="shared" si="1370"/>
        <v>53553</v>
      </c>
      <c r="B5968" s="72">
        <f t="shared" si="1378"/>
        <v>2</v>
      </c>
      <c r="C5968" s="72" t="str">
        <f>IF(F5968=0,"RESMİ TATİL",VLOOKUP(F5968,LİSTE!$B$7:$D$1300,3,0))</f>
        <v>Dursun Kubilay YAŞAR</v>
      </c>
      <c r="D5968" s="72" t="str">
        <f>IF(G5968=0,"RESMİ TATİL",VLOOKUP(G5968,LİSTE!$B$7:$D$1300,3,0))</f>
        <v>Zeynep Beril BAŞPINAR</v>
      </c>
      <c r="E5968" s="72" t="str">
        <f>IF(H5968=0,"RESMİ TATİL",VLOOKUP(H5968,LİSTE!$B$7:$D$1300,3,0))</f>
        <v>Ahmet DAL</v>
      </c>
      <c r="F5968" s="72">
        <f>IF(B5968="TATİL",0,IF(F5967&gt;0,IF(LİSTE!$F$1=H5967,1,H5967+1),IF(F5967=0,H5966+1,IF(F5966=0,H5965+1,IF(F5965=0,H5964+1,IF(F5964=0,H5963+1))))))</f>
        <v>17</v>
      </c>
      <c r="G5968" s="72">
        <f>IF(F5968=0,0,IF(LİSTE!$F$1=F5968,1,F5968+1))</f>
        <v>18</v>
      </c>
      <c r="H5968" s="72">
        <f>IF(G5968=0,0,IF(LİSTE!$F$1=G5968,1,G5968+1))</f>
        <v>19</v>
      </c>
      <c r="I5968" s="72" t="str">
        <f>IFERROR(VLOOKUP(A5968,TATİLLER!$A$2:$D$30000,3,0),"TATİL DEĞİL")</f>
        <v>TATİL DEĞİL</v>
      </c>
    </row>
    <row r="5969" spans="1:9" x14ac:dyDescent="0.25">
      <c r="A5969" s="74">
        <f t="shared" si="1370"/>
        <v>53554</v>
      </c>
      <c r="B5969" s="72">
        <f t="shared" si="1378"/>
        <v>3</v>
      </c>
      <c r="C5969" s="72" t="str">
        <f>IF(F5969=0,"RESMİ TATİL",VLOOKUP(F5969,LİSTE!$B$7:$D$1300,3,0))</f>
        <v>Emirhan KARATAŞ</v>
      </c>
      <c r="D5969" s="72" t="str">
        <f>IF(G5969=0,"RESMİ TATİL",VLOOKUP(G5969,LİSTE!$B$7:$D$1300,3,0))</f>
        <v>Zümra Yeter ARI</v>
      </c>
      <c r="E5969" s="72" t="str">
        <f>IF(H5969=0,"RESMİ TATİL",VLOOKUP(H5969,LİSTE!$B$7:$D$1300,3,0))</f>
        <v>Utku KARAGÖZ</v>
      </c>
      <c r="F5969" s="72">
        <f>IF(B5969="TATİL",0,IF(F5968&gt;0,IF(LİSTE!$F$1=H5968,1,H5968+1),IF(F5968=0,H5967+1,IF(F5967=0,H5966+1,IF(F5966=0,H5965+1,IF(F5965=0,H5964+1))))))</f>
        <v>20</v>
      </c>
      <c r="G5969" s="72">
        <f>IF(F5969=0,0,IF(LİSTE!$F$1=F5969,1,F5969+1))</f>
        <v>21</v>
      </c>
      <c r="H5969" s="72">
        <f>IF(G5969=0,0,IF(LİSTE!$F$1=G5969,1,G5969+1))</f>
        <v>22</v>
      </c>
      <c r="I5969" s="72" t="str">
        <f>IFERROR(VLOOKUP(A5969,TATİLLER!$A$2:$D$30000,3,0),"TATİL DEĞİL")</f>
        <v>TATİL DEĞİL</v>
      </c>
    </row>
    <row r="5970" spans="1:9" x14ac:dyDescent="0.25">
      <c r="A5970" s="74">
        <f t="shared" si="1370"/>
        <v>53555</v>
      </c>
      <c r="B5970" s="72">
        <f t="shared" si="1378"/>
        <v>4</v>
      </c>
      <c r="C5970" s="72" t="str">
        <f>IF(F5970=0,"RESMİ TATİL",VLOOKUP(F5970,LİSTE!$B$7:$D$1300,3,0))</f>
        <v>Feyza Zümra AVCIOĞLU</v>
      </c>
      <c r="D5970" s="72" t="str">
        <f>IF(G5970=0,"RESMİ TATİL",VLOOKUP(G5970,LİSTE!$B$7:$D$1300,3,0))</f>
        <v>Yusuf Ali TABUR</v>
      </c>
      <c r="E5970" s="72" t="str">
        <f>IF(H5970=0,"RESMİ TATİL",VLOOKUP(H5970,LİSTE!$B$7:$D$1300,3,0))</f>
        <v>Irmak UTEBAY</v>
      </c>
      <c r="F5970" s="72">
        <f>IF(B5970="TATİL",0,IF(F5969&gt;0,IF(LİSTE!$F$1=H5969,1,H5969+1),IF(F5969=0,H5968+1,IF(F5968=0,H5967+1,IF(F5967=0,H5966+1,IF(F5966=0,H5965+1))))))</f>
        <v>23</v>
      </c>
      <c r="G5970" s="72">
        <f>IF(F5970=0,0,IF(LİSTE!$F$1=F5970,1,F5970+1))</f>
        <v>24</v>
      </c>
      <c r="H5970" s="72">
        <f>IF(G5970=0,0,IF(LİSTE!$F$1=G5970,1,G5970+1))</f>
        <v>25</v>
      </c>
      <c r="I5970" s="72" t="str">
        <f>IFERROR(VLOOKUP(A5970,TATİLLER!$A$2:$D$30000,3,0),"TATİL DEĞİL")</f>
        <v>TATİL DEĞİL</v>
      </c>
    </row>
    <row r="5971" spans="1:9" x14ac:dyDescent="0.25">
      <c r="A5971" s="74">
        <f t="shared" si="1370"/>
        <v>53556</v>
      </c>
      <c r="B5971" s="72">
        <f t="shared" si="1378"/>
        <v>5</v>
      </c>
      <c r="C5971" s="72" t="str">
        <f>IF(F5971=0,"RESMİ TATİL",VLOOKUP(F5971,LİSTE!$B$7:$D$1300,3,0))</f>
        <v>Kerem AKKOÇ</v>
      </c>
      <c r="D5971" s="72" t="str">
        <f>IF(G5971=0,"RESMİ TATİL",VLOOKUP(G5971,LİSTE!$B$7:$D$1300,3,0))</f>
        <v>Elçin Ayşe ELMAS</v>
      </c>
      <c r="E5971" s="72" t="str">
        <f>IF(H5971=0,"RESMİ TATİL",VLOOKUP(H5971,LİSTE!$B$7:$D$1300,3,0))</f>
        <v>Muhammed YILDIZDAĞ</v>
      </c>
      <c r="F5971" s="72">
        <f>IF(B5971="TATİL",0,IF(F5970&gt;0,IF(LİSTE!$F$1=H5970,1,H5970+1),IF(F5970=0,H5969+1,IF(F5969=0,H5968+1,IF(F5968=0,H5967+1,IF(F5967=0,H5966+1))))))</f>
        <v>26</v>
      </c>
      <c r="G5971" s="72">
        <f>IF(F5971=0,0,IF(LİSTE!$F$1=F5971,1,F5971+1))</f>
        <v>27</v>
      </c>
      <c r="H5971" s="72">
        <f>IF(G5971=0,0,IF(LİSTE!$F$1=G5971,1,G5971+1))</f>
        <v>28</v>
      </c>
      <c r="I5971" s="72" t="str">
        <f>IFERROR(VLOOKUP(A5971,TATİLLER!$A$2:$D$30000,3,0),"TATİL DEĞİL")</f>
        <v>TATİL DEĞİL</v>
      </c>
    </row>
    <row r="5972" spans="1:9" x14ac:dyDescent="0.25">
      <c r="A5972" s="74">
        <f t="shared" ref="A5972" si="1382">A5971+3</f>
        <v>53559</v>
      </c>
      <c r="B5972" s="72">
        <f t="shared" si="1378"/>
        <v>1</v>
      </c>
      <c r="C5972" s="72" t="str">
        <f>IF(F5972=0,"RESMİ TATİL",VLOOKUP(F5972,LİSTE!$B$7:$D$1300,3,0))</f>
        <v>Nisa Nur SANCAR</v>
      </c>
      <c r="D5972" s="72" t="str">
        <f>IF(G5972=0,"RESMİ TATİL",VLOOKUP(G5972,LİSTE!$B$7:$D$1300,3,0))</f>
        <v>Esila ÇETİN</v>
      </c>
      <c r="E5972" s="72" t="str">
        <f>IF(H5972=0,"RESMİ TATİL",VLOOKUP(H5972,LİSTE!$B$7:$D$1300,3,0))</f>
        <v>Zeynep Sevde TOPUZ</v>
      </c>
      <c r="F5972" s="72">
        <f>IF(B5972="TATİL",0,IF(F5971&gt;0,IF(LİSTE!$F$1=H5971,1,H5971+1),IF(F5971=0,H5970+1,IF(F5970=0,H5969+1,IF(F5969=0,H5968+1,IF(F5968=0,H5967+1))))))</f>
        <v>1</v>
      </c>
      <c r="G5972" s="72">
        <f>IF(F5972=0,0,IF(LİSTE!$F$1=F5972,1,F5972+1))</f>
        <v>2</v>
      </c>
      <c r="H5972" s="72">
        <f>IF(G5972=0,0,IF(LİSTE!$F$1=G5972,1,G5972+1))</f>
        <v>3</v>
      </c>
      <c r="I5972" s="72" t="str">
        <f>IFERROR(VLOOKUP(A5972,TATİLLER!$A$2:$D$30000,3,0),"TATİL DEĞİL")</f>
        <v>TATİL DEĞİL</v>
      </c>
    </row>
    <row r="5973" spans="1:9" x14ac:dyDescent="0.25">
      <c r="A5973" s="74">
        <f t="shared" si="1370"/>
        <v>53560</v>
      </c>
      <c r="B5973" s="72">
        <f t="shared" si="1378"/>
        <v>2</v>
      </c>
      <c r="C5973" s="72" t="str">
        <f>IF(F5973=0,"RESMİ TATİL",VLOOKUP(F5973,LİSTE!$B$7:$D$1300,3,0))</f>
        <v>Ömer Asaf KADAŞ</v>
      </c>
      <c r="D5973" s="72" t="str">
        <f>IF(G5973=0,"RESMİ TATİL",VLOOKUP(G5973,LİSTE!$B$7:$D$1300,3,0))</f>
        <v>Ramazan Baran ADIGÜZEL</v>
      </c>
      <c r="E5973" s="72" t="str">
        <f>IF(H5973=0,"RESMİ TATİL",VLOOKUP(H5973,LİSTE!$B$7:$D$1300,3,0))</f>
        <v>Bahar AKGÜN</v>
      </c>
      <c r="F5973" s="72">
        <f>IF(B5973="TATİL",0,IF(F5972&gt;0,IF(LİSTE!$F$1=H5972,1,H5972+1),IF(F5972=0,H5971+1,IF(F5971=0,H5970+1,IF(F5970=0,H5969+1,IF(F5969=0,H5968+1))))))</f>
        <v>4</v>
      </c>
      <c r="G5973" s="72">
        <f>IF(F5973=0,0,IF(LİSTE!$F$1=F5973,1,F5973+1))</f>
        <v>5</v>
      </c>
      <c r="H5973" s="72">
        <f>IF(G5973=0,0,IF(LİSTE!$F$1=G5973,1,G5973+1))</f>
        <v>6</v>
      </c>
      <c r="I5973" s="72" t="str">
        <f>IFERROR(VLOOKUP(A5973,TATİLLER!$A$2:$D$30000,3,0),"TATİL DEĞİL")</f>
        <v>TATİL DEĞİL</v>
      </c>
    </row>
    <row r="5974" spans="1:9" x14ac:dyDescent="0.25">
      <c r="A5974" s="74">
        <f t="shared" si="1370"/>
        <v>53561</v>
      </c>
      <c r="B5974" s="72">
        <f t="shared" si="1378"/>
        <v>3</v>
      </c>
      <c r="C5974" s="72" t="str">
        <f>IF(F5974=0,"RESMİ TATİL",VLOOKUP(F5974,LİSTE!$B$7:$D$1300,3,0))</f>
        <v>Ömer AKGÜL</v>
      </c>
      <c r="D5974" s="72" t="str">
        <f>IF(G5974=0,"RESMİ TATİL",VLOOKUP(G5974,LİSTE!$B$7:$D$1300,3,0))</f>
        <v>Muharrem EFE TANRIVERDİ</v>
      </c>
      <c r="E5974" s="72" t="str">
        <f>IF(H5974=0,"RESMİ TATİL",VLOOKUP(H5974,LİSTE!$B$7:$D$1300,3,0))</f>
        <v>Anıl DOĞAN</v>
      </c>
      <c r="F5974" s="72">
        <f>IF(B5974="TATİL",0,IF(F5973&gt;0,IF(LİSTE!$F$1=H5973,1,H5973+1),IF(F5973=0,H5972+1,IF(F5972=0,H5971+1,IF(F5971=0,H5970+1,IF(F5970=0,H5969+1))))))</f>
        <v>7</v>
      </c>
      <c r="G5974" s="72">
        <f>IF(F5974=0,0,IF(LİSTE!$F$1=F5974,1,F5974+1))</f>
        <v>8</v>
      </c>
      <c r="H5974" s="72">
        <f>IF(G5974=0,0,IF(LİSTE!$F$1=G5974,1,G5974+1))</f>
        <v>9</v>
      </c>
      <c r="I5974" s="72" t="str">
        <f>IFERROR(VLOOKUP(A5974,TATİLLER!$A$2:$D$30000,3,0),"TATİL DEĞİL")</f>
        <v>TATİL DEĞİL</v>
      </c>
    </row>
    <row r="5975" spans="1:9" x14ac:dyDescent="0.25">
      <c r="A5975" s="74">
        <f t="shared" si="1370"/>
        <v>53562</v>
      </c>
      <c r="B5975" s="72">
        <f t="shared" si="1378"/>
        <v>4</v>
      </c>
      <c r="C5975" s="72" t="str">
        <f>IF(F5975=0,"RESMİ TATİL",VLOOKUP(F5975,LİSTE!$B$7:$D$1300,3,0))</f>
        <v>İpek ARSLAN</v>
      </c>
      <c r="D5975" s="72" t="str">
        <f>IF(G5975=0,"RESMİ TATİL",VLOOKUP(G5975,LİSTE!$B$7:$D$1300,3,0))</f>
        <v>Efe KARSAK</v>
      </c>
      <c r="E5975" s="72" t="str">
        <f>IF(H5975=0,"RESMİ TATİL",VLOOKUP(H5975,LİSTE!$B$7:$D$1300,3,0))</f>
        <v>Abdullah KIRBAÇ</v>
      </c>
      <c r="F5975" s="72">
        <f>IF(B5975="TATİL",0,IF(F5974&gt;0,IF(LİSTE!$F$1=H5974,1,H5974+1),IF(F5974=0,H5973+1,IF(F5973=0,H5972+1,IF(F5972=0,H5971+1,IF(F5971=0,H5970+1))))))</f>
        <v>10</v>
      </c>
      <c r="G5975" s="72">
        <f>IF(F5975=0,0,IF(LİSTE!$F$1=F5975,1,F5975+1))</f>
        <v>11</v>
      </c>
      <c r="H5975" s="72">
        <f>IF(G5975=0,0,IF(LİSTE!$F$1=G5975,1,G5975+1))</f>
        <v>12</v>
      </c>
      <c r="I5975" s="72" t="str">
        <f>IFERROR(VLOOKUP(A5975,TATİLLER!$A$2:$D$30000,3,0),"TATİL DEĞİL")</f>
        <v>TATİL DEĞİL</v>
      </c>
    </row>
    <row r="5976" spans="1:9" x14ac:dyDescent="0.25">
      <c r="A5976" s="74">
        <f t="shared" si="1370"/>
        <v>53563</v>
      </c>
      <c r="B5976" s="72">
        <f t="shared" si="1378"/>
        <v>5</v>
      </c>
      <c r="C5976" s="72" t="str">
        <f>IF(F5976=0,"RESMİ TATİL",VLOOKUP(F5976,LİSTE!$B$7:$D$1300,3,0))</f>
        <v>Ümmü Defne GÜLER</v>
      </c>
      <c r="D5976" s="72" t="str">
        <f>IF(G5976=0,"RESMİ TATİL",VLOOKUP(G5976,LİSTE!$B$7:$D$1300,3,0))</f>
        <v>Şevval ÖZDAMAR</v>
      </c>
      <c r="E5976" s="72" t="str">
        <f>IF(H5976=0,"RESMİ TATİL",VLOOKUP(H5976,LİSTE!$B$7:$D$1300,3,0))</f>
        <v>Zeynep AKDAĞ</v>
      </c>
      <c r="F5976" s="72">
        <f>IF(B5976="TATİL",0,IF(F5975&gt;0,IF(LİSTE!$F$1=H5975,1,H5975+1),IF(F5975=0,H5974+1,IF(F5974=0,H5973+1,IF(F5973=0,H5972+1,IF(F5972=0,H5971+1))))))</f>
        <v>13</v>
      </c>
      <c r="G5976" s="72">
        <f>IF(F5976=0,0,IF(LİSTE!$F$1=F5976,1,F5976+1))</f>
        <v>14</v>
      </c>
      <c r="H5976" s="72">
        <f>IF(G5976=0,0,IF(LİSTE!$F$1=G5976,1,G5976+1))</f>
        <v>15</v>
      </c>
      <c r="I5976" s="72" t="str">
        <f>IFERROR(VLOOKUP(A5976,TATİLLER!$A$2:$D$30000,3,0),"TATİL DEĞİL")</f>
        <v>TATİL DEĞİL</v>
      </c>
    </row>
    <row r="5977" spans="1:9" x14ac:dyDescent="0.25">
      <c r="A5977" s="74">
        <f t="shared" ref="A5977" si="1383">A5976+3</f>
        <v>53566</v>
      </c>
      <c r="B5977" s="72">
        <f t="shared" si="1378"/>
        <v>1</v>
      </c>
      <c r="C5977" s="72" t="str">
        <f>IF(F5977=0,"RESMİ TATİL",VLOOKUP(F5977,LİSTE!$B$7:$D$1300,3,0))</f>
        <v>Esma ÇOKER</v>
      </c>
      <c r="D5977" s="72" t="str">
        <f>IF(G5977=0,"RESMİ TATİL",VLOOKUP(G5977,LİSTE!$B$7:$D$1300,3,0))</f>
        <v>Dursun Kubilay YAŞAR</v>
      </c>
      <c r="E5977" s="72" t="str">
        <f>IF(H5977=0,"RESMİ TATİL",VLOOKUP(H5977,LİSTE!$B$7:$D$1300,3,0))</f>
        <v>Zeynep Beril BAŞPINAR</v>
      </c>
      <c r="F5977" s="72">
        <f>IF(B5977="TATİL",0,IF(F5976&gt;0,IF(LİSTE!$F$1=H5976,1,H5976+1),IF(F5976=0,H5975+1,IF(F5975=0,H5974+1,IF(F5974=0,H5973+1,IF(F5973=0,H5972+1))))))</f>
        <v>16</v>
      </c>
      <c r="G5977" s="72">
        <f>IF(F5977=0,0,IF(LİSTE!$F$1=F5977,1,F5977+1))</f>
        <v>17</v>
      </c>
      <c r="H5977" s="72">
        <f>IF(G5977=0,0,IF(LİSTE!$F$1=G5977,1,G5977+1))</f>
        <v>18</v>
      </c>
      <c r="I5977" s="72" t="str">
        <f>IFERROR(VLOOKUP(A5977,TATİLLER!$A$2:$D$30000,3,0),"TATİL DEĞİL")</f>
        <v>TATİL DEĞİL</v>
      </c>
    </row>
    <row r="5978" spans="1:9" x14ac:dyDescent="0.25">
      <c r="A5978" s="74">
        <f t="shared" si="1370"/>
        <v>53567</v>
      </c>
      <c r="B5978" s="72">
        <f t="shared" si="1378"/>
        <v>2</v>
      </c>
      <c r="C5978" s="72" t="str">
        <f>IF(F5978=0,"RESMİ TATİL",VLOOKUP(F5978,LİSTE!$B$7:$D$1300,3,0))</f>
        <v>Ahmet DAL</v>
      </c>
      <c r="D5978" s="72" t="str">
        <f>IF(G5978=0,"RESMİ TATİL",VLOOKUP(G5978,LİSTE!$B$7:$D$1300,3,0))</f>
        <v>Emirhan KARATAŞ</v>
      </c>
      <c r="E5978" s="72" t="str">
        <f>IF(H5978=0,"RESMİ TATİL",VLOOKUP(H5978,LİSTE!$B$7:$D$1300,3,0))</f>
        <v>Zümra Yeter ARI</v>
      </c>
      <c r="F5978" s="72">
        <f>IF(B5978="TATİL",0,IF(F5977&gt;0,IF(LİSTE!$F$1=H5977,1,H5977+1),IF(F5977=0,H5976+1,IF(F5976=0,H5975+1,IF(F5975=0,H5974+1,IF(F5974=0,H5973+1))))))</f>
        <v>19</v>
      </c>
      <c r="G5978" s="72">
        <f>IF(F5978=0,0,IF(LİSTE!$F$1=F5978,1,F5978+1))</f>
        <v>20</v>
      </c>
      <c r="H5978" s="72">
        <f>IF(G5978=0,0,IF(LİSTE!$F$1=G5978,1,G5978+1))</f>
        <v>21</v>
      </c>
      <c r="I5978" s="72" t="str">
        <f>IFERROR(VLOOKUP(A5978,TATİLLER!$A$2:$D$30000,3,0),"TATİL DEĞİL")</f>
        <v>TATİL DEĞİL</v>
      </c>
    </row>
    <row r="5979" spans="1:9" x14ac:dyDescent="0.25">
      <c r="A5979" s="74">
        <f t="shared" si="1370"/>
        <v>53568</v>
      </c>
      <c r="B5979" s="72">
        <f t="shared" si="1378"/>
        <v>3</v>
      </c>
      <c r="C5979" s="72" t="str">
        <f>IF(F5979=0,"RESMİ TATİL",VLOOKUP(F5979,LİSTE!$B$7:$D$1300,3,0))</f>
        <v>Utku KARAGÖZ</v>
      </c>
      <c r="D5979" s="72" t="str">
        <f>IF(G5979=0,"RESMİ TATİL",VLOOKUP(G5979,LİSTE!$B$7:$D$1300,3,0))</f>
        <v>Feyza Zümra AVCIOĞLU</v>
      </c>
      <c r="E5979" s="72" t="str">
        <f>IF(H5979=0,"RESMİ TATİL",VLOOKUP(H5979,LİSTE!$B$7:$D$1300,3,0))</f>
        <v>Yusuf Ali TABUR</v>
      </c>
      <c r="F5979" s="72">
        <f>IF(B5979="TATİL",0,IF(F5978&gt;0,IF(LİSTE!$F$1=H5978,1,H5978+1),IF(F5978=0,H5977+1,IF(F5977=0,H5976+1,IF(F5976=0,H5975+1,IF(F5975=0,H5974+1))))))</f>
        <v>22</v>
      </c>
      <c r="G5979" s="72">
        <f>IF(F5979=0,0,IF(LİSTE!$F$1=F5979,1,F5979+1))</f>
        <v>23</v>
      </c>
      <c r="H5979" s="72">
        <f>IF(G5979=0,0,IF(LİSTE!$F$1=G5979,1,G5979+1))</f>
        <v>24</v>
      </c>
      <c r="I5979" s="72" t="str">
        <f>IFERROR(VLOOKUP(A5979,TATİLLER!$A$2:$D$30000,3,0),"TATİL DEĞİL")</f>
        <v>TATİL DEĞİL</v>
      </c>
    </row>
    <row r="5980" spans="1:9" x14ac:dyDescent="0.25">
      <c r="A5980" s="74">
        <f t="shared" si="1370"/>
        <v>53569</v>
      </c>
      <c r="B5980" s="72">
        <f t="shared" si="1378"/>
        <v>4</v>
      </c>
      <c r="C5980" s="72" t="str">
        <f>IF(F5980=0,"RESMİ TATİL",VLOOKUP(F5980,LİSTE!$B$7:$D$1300,3,0))</f>
        <v>Irmak UTEBAY</v>
      </c>
      <c r="D5980" s="72" t="str">
        <f>IF(G5980=0,"RESMİ TATİL",VLOOKUP(G5980,LİSTE!$B$7:$D$1300,3,0))</f>
        <v>Kerem AKKOÇ</v>
      </c>
      <c r="E5980" s="72" t="str">
        <f>IF(H5980=0,"RESMİ TATİL",VLOOKUP(H5980,LİSTE!$B$7:$D$1300,3,0))</f>
        <v>Elçin Ayşe ELMAS</v>
      </c>
      <c r="F5980" s="72">
        <f>IF(B5980="TATİL",0,IF(F5979&gt;0,IF(LİSTE!$F$1=H5979,1,H5979+1),IF(F5979=0,H5978+1,IF(F5978=0,H5977+1,IF(F5977=0,H5976+1,IF(F5976=0,H5975+1))))))</f>
        <v>25</v>
      </c>
      <c r="G5980" s="72">
        <f>IF(F5980=0,0,IF(LİSTE!$F$1=F5980,1,F5980+1))</f>
        <v>26</v>
      </c>
      <c r="H5980" s="72">
        <f>IF(G5980=0,0,IF(LİSTE!$F$1=G5980,1,G5980+1))</f>
        <v>27</v>
      </c>
      <c r="I5980" s="72" t="str">
        <f>IFERROR(VLOOKUP(A5980,TATİLLER!$A$2:$D$30000,3,0),"TATİL DEĞİL")</f>
        <v>TATİL DEĞİL</v>
      </c>
    </row>
    <row r="5981" spans="1:9" x14ac:dyDescent="0.25">
      <c r="A5981" s="74">
        <f t="shared" si="1370"/>
        <v>53570</v>
      </c>
      <c r="B5981" s="72">
        <f t="shared" si="1378"/>
        <v>5</v>
      </c>
      <c r="C5981" s="72" t="str">
        <f>IF(F5981=0,"RESMİ TATİL",VLOOKUP(F5981,LİSTE!$B$7:$D$1300,3,0))</f>
        <v>Muhammed YILDIZDAĞ</v>
      </c>
      <c r="D5981" s="72" t="str">
        <f>IF(G5981=0,"RESMİ TATİL",VLOOKUP(G5981,LİSTE!$B$7:$D$1300,3,0))</f>
        <v>Nisa Nur SANCAR</v>
      </c>
      <c r="E5981" s="72" t="str">
        <f>IF(H5981=0,"RESMİ TATİL",VLOOKUP(H5981,LİSTE!$B$7:$D$1300,3,0))</f>
        <v>Esila ÇETİN</v>
      </c>
      <c r="F5981" s="72">
        <f>IF(B5981="TATİL",0,IF(F5980&gt;0,IF(LİSTE!$F$1=H5980,1,H5980+1),IF(F5980=0,H5979+1,IF(F5979=0,H5978+1,IF(F5978=0,H5977+1,IF(F5977=0,H5976+1))))))</f>
        <v>28</v>
      </c>
      <c r="G5981" s="72">
        <f>IF(F5981=0,0,IF(LİSTE!$F$1=F5981,1,F5981+1))</f>
        <v>1</v>
      </c>
      <c r="H5981" s="72">
        <f>IF(G5981=0,0,IF(LİSTE!$F$1=G5981,1,G5981+1))</f>
        <v>2</v>
      </c>
      <c r="I5981" s="72" t="str">
        <f>IFERROR(VLOOKUP(A5981,TATİLLER!$A$2:$D$30000,3,0),"TATİL DEĞİL")</f>
        <v>TATİL DEĞİL</v>
      </c>
    </row>
    <row r="5982" spans="1:9" x14ac:dyDescent="0.25">
      <c r="A5982" s="74">
        <f t="shared" ref="A5982" si="1384">A5981+3</f>
        <v>53573</v>
      </c>
      <c r="B5982" s="72">
        <f t="shared" si="1378"/>
        <v>1</v>
      </c>
      <c r="C5982" s="72" t="str">
        <f>IF(F5982=0,"RESMİ TATİL",VLOOKUP(F5982,LİSTE!$B$7:$D$1300,3,0))</f>
        <v>Zeynep Sevde TOPUZ</v>
      </c>
      <c r="D5982" s="72" t="str">
        <f>IF(G5982=0,"RESMİ TATİL",VLOOKUP(G5982,LİSTE!$B$7:$D$1300,3,0))</f>
        <v>Ömer Asaf KADAŞ</v>
      </c>
      <c r="E5982" s="72" t="str">
        <f>IF(H5982=0,"RESMİ TATİL",VLOOKUP(H5982,LİSTE!$B$7:$D$1300,3,0))</f>
        <v>Ramazan Baran ADIGÜZEL</v>
      </c>
      <c r="F5982" s="72">
        <f>IF(B5982="TATİL",0,IF(F5981&gt;0,IF(LİSTE!$F$1=H5981,1,H5981+1),IF(F5981=0,H5980+1,IF(F5980=0,H5979+1,IF(F5979=0,H5978+1,IF(F5978=0,H5977+1))))))</f>
        <v>3</v>
      </c>
      <c r="G5982" s="72">
        <f>IF(F5982=0,0,IF(LİSTE!$F$1=F5982,1,F5982+1))</f>
        <v>4</v>
      </c>
      <c r="H5982" s="72">
        <f>IF(G5982=0,0,IF(LİSTE!$F$1=G5982,1,G5982+1))</f>
        <v>5</v>
      </c>
      <c r="I5982" s="72" t="str">
        <f>IFERROR(VLOOKUP(A5982,TATİLLER!$A$2:$D$30000,3,0),"TATİL DEĞİL")</f>
        <v>TATİL DEĞİL</v>
      </c>
    </row>
    <row r="5983" spans="1:9" x14ac:dyDescent="0.25">
      <c r="A5983" s="74">
        <f t="shared" ref="A5983:A6046" si="1385">A5982+1</f>
        <v>53574</v>
      </c>
      <c r="B5983" s="72">
        <f t="shared" si="1378"/>
        <v>2</v>
      </c>
      <c r="C5983" s="72" t="str">
        <f>IF(F5983=0,"RESMİ TATİL",VLOOKUP(F5983,LİSTE!$B$7:$D$1300,3,0))</f>
        <v>Bahar AKGÜN</v>
      </c>
      <c r="D5983" s="72" t="str">
        <f>IF(G5983=0,"RESMİ TATİL",VLOOKUP(G5983,LİSTE!$B$7:$D$1300,3,0))</f>
        <v>Ömer AKGÜL</v>
      </c>
      <c r="E5983" s="72" t="str">
        <f>IF(H5983=0,"RESMİ TATİL",VLOOKUP(H5983,LİSTE!$B$7:$D$1300,3,0))</f>
        <v>Muharrem EFE TANRIVERDİ</v>
      </c>
      <c r="F5983" s="72">
        <f>IF(B5983="TATİL",0,IF(F5982&gt;0,IF(LİSTE!$F$1=H5982,1,H5982+1),IF(F5982=0,H5981+1,IF(F5981=0,H5980+1,IF(F5980=0,H5979+1,IF(F5979=0,H5978+1))))))</f>
        <v>6</v>
      </c>
      <c r="G5983" s="72">
        <f>IF(F5983=0,0,IF(LİSTE!$F$1=F5983,1,F5983+1))</f>
        <v>7</v>
      </c>
      <c r="H5983" s="72">
        <f>IF(G5983=0,0,IF(LİSTE!$F$1=G5983,1,G5983+1))</f>
        <v>8</v>
      </c>
      <c r="I5983" s="72" t="str">
        <f>IFERROR(VLOOKUP(A5983,TATİLLER!$A$2:$D$30000,3,0),"TATİL DEĞİL")</f>
        <v>TATİL DEĞİL</v>
      </c>
    </row>
    <row r="5984" spans="1:9" x14ac:dyDescent="0.25">
      <c r="A5984" s="74">
        <f t="shared" si="1385"/>
        <v>53575</v>
      </c>
      <c r="B5984" s="72">
        <f t="shared" si="1378"/>
        <v>3</v>
      </c>
      <c r="C5984" s="72" t="str">
        <f>IF(F5984=0,"RESMİ TATİL",VLOOKUP(F5984,LİSTE!$B$7:$D$1300,3,0))</f>
        <v>Anıl DOĞAN</v>
      </c>
      <c r="D5984" s="72" t="str">
        <f>IF(G5984=0,"RESMİ TATİL",VLOOKUP(G5984,LİSTE!$B$7:$D$1300,3,0))</f>
        <v>İpek ARSLAN</v>
      </c>
      <c r="E5984" s="72" t="str">
        <f>IF(H5984=0,"RESMİ TATİL",VLOOKUP(H5984,LİSTE!$B$7:$D$1300,3,0))</f>
        <v>Efe KARSAK</v>
      </c>
      <c r="F5984" s="72">
        <f>IF(B5984="TATİL",0,IF(F5983&gt;0,IF(LİSTE!$F$1=H5983,1,H5983+1),IF(F5983=0,H5982+1,IF(F5982=0,H5981+1,IF(F5981=0,H5980+1,IF(F5980=0,H5979+1))))))</f>
        <v>9</v>
      </c>
      <c r="G5984" s="72">
        <f>IF(F5984=0,0,IF(LİSTE!$F$1=F5984,1,F5984+1))</f>
        <v>10</v>
      </c>
      <c r="H5984" s="72">
        <f>IF(G5984=0,0,IF(LİSTE!$F$1=G5984,1,G5984+1))</f>
        <v>11</v>
      </c>
      <c r="I5984" s="72" t="str">
        <f>IFERROR(VLOOKUP(A5984,TATİLLER!$A$2:$D$30000,3,0),"TATİL DEĞİL")</f>
        <v>TATİL DEĞİL</v>
      </c>
    </row>
    <row r="5985" spans="1:9" x14ac:dyDescent="0.25">
      <c r="A5985" s="74">
        <f t="shared" si="1385"/>
        <v>53576</v>
      </c>
      <c r="B5985" s="72">
        <f t="shared" si="1378"/>
        <v>4</v>
      </c>
      <c r="C5985" s="72" t="str">
        <f>IF(F5985=0,"RESMİ TATİL",VLOOKUP(F5985,LİSTE!$B$7:$D$1300,3,0))</f>
        <v>Abdullah KIRBAÇ</v>
      </c>
      <c r="D5985" s="72" t="str">
        <f>IF(G5985=0,"RESMİ TATİL",VLOOKUP(G5985,LİSTE!$B$7:$D$1300,3,0))</f>
        <v>Ümmü Defne GÜLER</v>
      </c>
      <c r="E5985" s="72" t="str">
        <f>IF(H5985=0,"RESMİ TATİL",VLOOKUP(H5985,LİSTE!$B$7:$D$1300,3,0))</f>
        <v>Şevval ÖZDAMAR</v>
      </c>
      <c r="F5985" s="72">
        <f>IF(B5985="TATİL",0,IF(F5984&gt;0,IF(LİSTE!$F$1=H5984,1,H5984+1),IF(F5984=0,H5983+1,IF(F5983=0,H5982+1,IF(F5982=0,H5981+1,IF(F5981=0,H5980+1))))))</f>
        <v>12</v>
      </c>
      <c r="G5985" s="72">
        <f>IF(F5985=0,0,IF(LİSTE!$F$1=F5985,1,F5985+1))</f>
        <v>13</v>
      </c>
      <c r="H5985" s="72">
        <f>IF(G5985=0,0,IF(LİSTE!$F$1=G5985,1,G5985+1))</f>
        <v>14</v>
      </c>
      <c r="I5985" s="72" t="str">
        <f>IFERROR(VLOOKUP(A5985,TATİLLER!$A$2:$D$30000,3,0),"TATİL DEĞİL")</f>
        <v>TATİL DEĞİL</v>
      </c>
    </row>
    <row r="5986" spans="1:9" x14ac:dyDescent="0.25">
      <c r="A5986" s="74">
        <f t="shared" si="1385"/>
        <v>53577</v>
      </c>
      <c r="B5986" s="72">
        <f t="shared" si="1378"/>
        <v>5</v>
      </c>
      <c r="C5986" s="72" t="str">
        <f>IF(F5986=0,"RESMİ TATİL",VLOOKUP(F5986,LİSTE!$B$7:$D$1300,3,0))</f>
        <v>Zeynep AKDAĞ</v>
      </c>
      <c r="D5986" s="72" t="str">
        <f>IF(G5986=0,"RESMİ TATİL",VLOOKUP(G5986,LİSTE!$B$7:$D$1300,3,0))</f>
        <v>Esma ÇOKER</v>
      </c>
      <c r="E5986" s="72" t="str">
        <f>IF(H5986=0,"RESMİ TATİL",VLOOKUP(H5986,LİSTE!$B$7:$D$1300,3,0))</f>
        <v>Dursun Kubilay YAŞAR</v>
      </c>
      <c r="F5986" s="72">
        <f>IF(B5986="TATİL",0,IF(F5985&gt;0,IF(LİSTE!$F$1=H5985,1,H5985+1),IF(F5985=0,H5984+1,IF(F5984=0,H5983+1,IF(F5983=0,H5982+1,IF(F5982=0,H5981+1))))))</f>
        <v>15</v>
      </c>
      <c r="G5986" s="72">
        <f>IF(F5986=0,0,IF(LİSTE!$F$1=F5986,1,F5986+1))</f>
        <v>16</v>
      </c>
      <c r="H5986" s="72">
        <f>IF(G5986=0,0,IF(LİSTE!$F$1=G5986,1,G5986+1))</f>
        <v>17</v>
      </c>
      <c r="I5986" s="72" t="str">
        <f>IFERROR(VLOOKUP(A5986,TATİLLER!$A$2:$D$30000,3,0),"TATİL DEĞİL")</f>
        <v>TATİL DEĞİL</v>
      </c>
    </row>
    <row r="5987" spans="1:9" x14ac:dyDescent="0.25">
      <c r="A5987" s="74">
        <f t="shared" ref="A5987" si="1386">A5986+3</f>
        <v>53580</v>
      </c>
      <c r="B5987" s="72">
        <f t="shared" si="1378"/>
        <v>1</v>
      </c>
      <c r="C5987" s="72" t="str">
        <f>IF(F5987=0,"RESMİ TATİL",VLOOKUP(F5987,LİSTE!$B$7:$D$1300,3,0))</f>
        <v>Zeynep Beril BAŞPINAR</v>
      </c>
      <c r="D5987" s="72" t="str">
        <f>IF(G5987=0,"RESMİ TATİL",VLOOKUP(G5987,LİSTE!$B$7:$D$1300,3,0))</f>
        <v>Ahmet DAL</v>
      </c>
      <c r="E5987" s="72" t="str">
        <f>IF(H5987=0,"RESMİ TATİL",VLOOKUP(H5987,LİSTE!$B$7:$D$1300,3,0))</f>
        <v>Emirhan KARATAŞ</v>
      </c>
      <c r="F5987" s="72">
        <f>IF(B5987="TATİL",0,IF(F5986&gt;0,IF(LİSTE!$F$1=H5986,1,H5986+1),IF(F5986=0,H5985+1,IF(F5985=0,H5984+1,IF(F5984=0,H5983+1,IF(F5983=0,H5982+1))))))</f>
        <v>18</v>
      </c>
      <c r="G5987" s="72">
        <f>IF(F5987=0,0,IF(LİSTE!$F$1=F5987,1,F5987+1))</f>
        <v>19</v>
      </c>
      <c r="H5987" s="72">
        <f>IF(G5987=0,0,IF(LİSTE!$F$1=G5987,1,G5987+1))</f>
        <v>20</v>
      </c>
      <c r="I5987" s="72" t="str">
        <f>IFERROR(VLOOKUP(A5987,TATİLLER!$A$2:$D$30000,3,0),"TATİL DEĞİL")</f>
        <v>TATİL DEĞİL</v>
      </c>
    </row>
    <row r="5988" spans="1:9" x14ac:dyDescent="0.25">
      <c r="A5988" s="74">
        <f t="shared" si="1385"/>
        <v>53581</v>
      </c>
      <c r="B5988" s="72">
        <f t="shared" si="1378"/>
        <v>2</v>
      </c>
      <c r="C5988" s="72" t="str">
        <f>IF(F5988=0,"RESMİ TATİL",VLOOKUP(F5988,LİSTE!$B$7:$D$1300,3,0))</f>
        <v>Zümra Yeter ARI</v>
      </c>
      <c r="D5988" s="72" t="str">
        <f>IF(G5988=0,"RESMİ TATİL",VLOOKUP(G5988,LİSTE!$B$7:$D$1300,3,0))</f>
        <v>Utku KARAGÖZ</v>
      </c>
      <c r="E5988" s="72" t="str">
        <f>IF(H5988=0,"RESMİ TATİL",VLOOKUP(H5988,LİSTE!$B$7:$D$1300,3,0))</f>
        <v>Feyza Zümra AVCIOĞLU</v>
      </c>
      <c r="F5988" s="72">
        <f>IF(B5988="TATİL",0,IF(F5987&gt;0,IF(LİSTE!$F$1=H5987,1,H5987+1),IF(F5987=0,H5986+1,IF(F5986=0,H5985+1,IF(F5985=0,H5984+1,IF(F5984=0,H5983+1))))))</f>
        <v>21</v>
      </c>
      <c r="G5988" s="72">
        <f>IF(F5988=0,0,IF(LİSTE!$F$1=F5988,1,F5988+1))</f>
        <v>22</v>
      </c>
      <c r="H5988" s="72">
        <f>IF(G5988=0,0,IF(LİSTE!$F$1=G5988,1,G5988+1))</f>
        <v>23</v>
      </c>
      <c r="I5988" s="72" t="str">
        <f>IFERROR(VLOOKUP(A5988,TATİLLER!$A$2:$D$30000,3,0),"TATİL DEĞİL")</f>
        <v>TATİL DEĞİL</v>
      </c>
    </row>
    <row r="5989" spans="1:9" x14ac:dyDescent="0.25">
      <c r="A5989" s="74">
        <f t="shared" si="1385"/>
        <v>53582</v>
      </c>
      <c r="B5989" s="72">
        <f t="shared" si="1378"/>
        <v>3</v>
      </c>
      <c r="C5989" s="72" t="str">
        <f>IF(F5989=0,"RESMİ TATİL",VLOOKUP(F5989,LİSTE!$B$7:$D$1300,3,0))</f>
        <v>Yusuf Ali TABUR</v>
      </c>
      <c r="D5989" s="72" t="str">
        <f>IF(G5989=0,"RESMİ TATİL",VLOOKUP(G5989,LİSTE!$B$7:$D$1300,3,0))</f>
        <v>Irmak UTEBAY</v>
      </c>
      <c r="E5989" s="72" t="str">
        <f>IF(H5989=0,"RESMİ TATİL",VLOOKUP(H5989,LİSTE!$B$7:$D$1300,3,0))</f>
        <v>Kerem AKKOÇ</v>
      </c>
      <c r="F5989" s="72">
        <f>IF(B5989="TATİL",0,IF(F5988&gt;0,IF(LİSTE!$F$1=H5988,1,H5988+1),IF(F5988=0,H5987+1,IF(F5987=0,H5986+1,IF(F5986=0,H5985+1,IF(F5985=0,H5984+1))))))</f>
        <v>24</v>
      </c>
      <c r="G5989" s="72">
        <f>IF(F5989=0,0,IF(LİSTE!$F$1=F5989,1,F5989+1))</f>
        <v>25</v>
      </c>
      <c r="H5989" s="72">
        <f>IF(G5989=0,0,IF(LİSTE!$F$1=G5989,1,G5989+1))</f>
        <v>26</v>
      </c>
      <c r="I5989" s="72" t="str">
        <f>IFERROR(VLOOKUP(A5989,TATİLLER!$A$2:$D$30000,3,0),"TATİL DEĞİL")</f>
        <v>TATİL DEĞİL</v>
      </c>
    </row>
    <row r="5990" spans="1:9" x14ac:dyDescent="0.25">
      <c r="A5990" s="74">
        <f t="shared" si="1385"/>
        <v>53583</v>
      </c>
      <c r="B5990" s="72">
        <f t="shared" si="1378"/>
        <v>4</v>
      </c>
      <c r="C5990" s="72" t="str">
        <f>IF(F5990=0,"RESMİ TATİL",VLOOKUP(F5990,LİSTE!$B$7:$D$1300,3,0))</f>
        <v>Elçin Ayşe ELMAS</v>
      </c>
      <c r="D5990" s="72" t="str">
        <f>IF(G5990=0,"RESMİ TATİL",VLOOKUP(G5990,LİSTE!$B$7:$D$1300,3,0))</f>
        <v>Muhammed YILDIZDAĞ</v>
      </c>
      <c r="E5990" s="72" t="str">
        <f>IF(H5990=0,"RESMİ TATİL",VLOOKUP(H5990,LİSTE!$B$7:$D$1300,3,0))</f>
        <v>Nisa Nur SANCAR</v>
      </c>
      <c r="F5990" s="72">
        <f>IF(B5990="TATİL",0,IF(F5989&gt;0,IF(LİSTE!$F$1=H5989,1,H5989+1),IF(F5989=0,H5988+1,IF(F5988=0,H5987+1,IF(F5987=0,H5986+1,IF(F5986=0,H5985+1))))))</f>
        <v>27</v>
      </c>
      <c r="G5990" s="72">
        <f>IF(F5990=0,0,IF(LİSTE!$F$1=F5990,1,F5990+1))</f>
        <v>28</v>
      </c>
      <c r="H5990" s="72">
        <f>IF(G5990=0,0,IF(LİSTE!$F$1=G5990,1,G5990+1))</f>
        <v>1</v>
      </c>
      <c r="I5990" s="72" t="str">
        <f>IFERROR(VLOOKUP(A5990,TATİLLER!$A$2:$D$30000,3,0),"TATİL DEĞİL")</f>
        <v>TATİL DEĞİL</v>
      </c>
    </row>
    <row r="5991" spans="1:9" x14ac:dyDescent="0.25">
      <c r="A5991" s="74">
        <f t="shared" si="1385"/>
        <v>53584</v>
      </c>
      <c r="B5991" s="72">
        <f t="shared" si="1378"/>
        <v>5</v>
      </c>
      <c r="C5991" s="72" t="str">
        <f>IF(F5991=0,"RESMİ TATİL",VLOOKUP(F5991,LİSTE!$B$7:$D$1300,3,0))</f>
        <v>Esila ÇETİN</v>
      </c>
      <c r="D5991" s="72" t="str">
        <f>IF(G5991=0,"RESMİ TATİL",VLOOKUP(G5991,LİSTE!$B$7:$D$1300,3,0))</f>
        <v>Zeynep Sevde TOPUZ</v>
      </c>
      <c r="E5991" s="72" t="str">
        <f>IF(H5991=0,"RESMİ TATİL",VLOOKUP(H5991,LİSTE!$B$7:$D$1300,3,0))</f>
        <v>Ömer Asaf KADAŞ</v>
      </c>
      <c r="F5991" s="72">
        <f>IF(B5991="TATİL",0,IF(F5990&gt;0,IF(LİSTE!$F$1=H5990,1,H5990+1),IF(F5990=0,H5989+1,IF(F5989=0,H5988+1,IF(F5988=0,H5987+1,IF(F5987=0,H5986+1))))))</f>
        <v>2</v>
      </c>
      <c r="G5991" s="72">
        <f>IF(F5991=0,0,IF(LİSTE!$F$1=F5991,1,F5991+1))</f>
        <v>3</v>
      </c>
      <c r="H5991" s="72">
        <f>IF(G5991=0,0,IF(LİSTE!$F$1=G5991,1,G5991+1))</f>
        <v>4</v>
      </c>
      <c r="I5991" s="72" t="str">
        <f>IFERROR(VLOOKUP(A5991,TATİLLER!$A$2:$D$30000,3,0),"TATİL DEĞİL")</f>
        <v>TATİL DEĞİL</v>
      </c>
    </row>
    <row r="5992" spans="1:9" x14ac:dyDescent="0.25">
      <c r="A5992" s="74">
        <f t="shared" ref="A5992" si="1387">A5991+3</f>
        <v>53587</v>
      </c>
      <c r="B5992" s="72">
        <f t="shared" si="1378"/>
        <v>1</v>
      </c>
      <c r="C5992" s="72" t="str">
        <f>IF(F5992=0,"RESMİ TATİL",VLOOKUP(F5992,LİSTE!$B$7:$D$1300,3,0))</f>
        <v>Ramazan Baran ADIGÜZEL</v>
      </c>
      <c r="D5992" s="72" t="str">
        <f>IF(G5992=0,"RESMİ TATİL",VLOOKUP(G5992,LİSTE!$B$7:$D$1300,3,0))</f>
        <v>Bahar AKGÜN</v>
      </c>
      <c r="E5992" s="72" t="str">
        <f>IF(H5992=0,"RESMİ TATİL",VLOOKUP(H5992,LİSTE!$B$7:$D$1300,3,0))</f>
        <v>Ömer AKGÜL</v>
      </c>
      <c r="F5992" s="72">
        <f>IF(B5992="TATİL",0,IF(F5991&gt;0,IF(LİSTE!$F$1=H5991,1,H5991+1),IF(F5991=0,H5990+1,IF(F5990=0,H5989+1,IF(F5989=0,H5988+1,IF(F5988=0,H5987+1))))))</f>
        <v>5</v>
      </c>
      <c r="G5992" s="72">
        <f>IF(F5992=0,0,IF(LİSTE!$F$1=F5992,1,F5992+1))</f>
        <v>6</v>
      </c>
      <c r="H5992" s="72">
        <f>IF(G5992=0,0,IF(LİSTE!$F$1=G5992,1,G5992+1))</f>
        <v>7</v>
      </c>
      <c r="I5992" s="72" t="str">
        <f>IFERROR(VLOOKUP(A5992,TATİLLER!$A$2:$D$30000,3,0),"TATİL DEĞİL")</f>
        <v>TATİL DEĞİL</v>
      </c>
    </row>
    <row r="5993" spans="1:9" x14ac:dyDescent="0.25">
      <c r="A5993" s="74">
        <f t="shared" si="1385"/>
        <v>53588</v>
      </c>
      <c r="B5993" s="72">
        <f t="shared" si="1378"/>
        <v>2</v>
      </c>
      <c r="C5993" s="72" t="str">
        <f>IF(F5993=0,"RESMİ TATİL",VLOOKUP(F5993,LİSTE!$B$7:$D$1300,3,0))</f>
        <v>Muharrem EFE TANRIVERDİ</v>
      </c>
      <c r="D5993" s="72" t="str">
        <f>IF(G5993=0,"RESMİ TATİL",VLOOKUP(G5993,LİSTE!$B$7:$D$1300,3,0))</f>
        <v>Anıl DOĞAN</v>
      </c>
      <c r="E5993" s="72" t="str">
        <f>IF(H5993=0,"RESMİ TATİL",VLOOKUP(H5993,LİSTE!$B$7:$D$1300,3,0))</f>
        <v>İpek ARSLAN</v>
      </c>
      <c r="F5993" s="72">
        <f>IF(B5993="TATİL",0,IF(F5992&gt;0,IF(LİSTE!$F$1=H5992,1,H5992+1),IF(F5992=0,H5991+1,IF(F5991=0,H5990+1,IF(F5990=0,H5989+1,IF(F5989=0,H5988+1))))))</f>
        <v>8</v>
      </c>
      <c r="G5993" s="72">
        <f>IF(F5993=0,0,IF(LİSTE!$F$1=F5993,1,F5993+1))</f>
        <v>9</v>
      </c>
      <c r="H5993" s="72">
        <f>IF(G5993=0,0,IF(LİSTE!$F$1=G5993,1,G5993+1))</f>
        <v>10</v>
      </c>
      <c r="I5993" s="72" t="str">
        <f>IFERROR(VLOOKUP(A5993,TATİLLER!$A$2:$D$30000,3,0),"TATİL DEĞİL")</f>
        <v>TATİL DEĞİL</v>
      </c>
    </row>
    <row r="5994" spans="1:9" x14ac:dyDescent="0.25">
      <c r="A5994" s="74">
        <f t="shared" si="1385"/>
        <v>53589</v>
      </c>
      <c r="B5994" s="72">
        <f t="shared" si="1378"/>
        <v>3</v>
      </c>
      <c r="C5994" s="72" t="str">
        <f>IF(F5994=0,"RESMİ TATİL",VLOOKUP(F5994,LİSTE!$B$7:$D$1300,3,0))</f>
        <v>Efe KARSAK</v>
      </c>
      <c r="D5994" s="72" t="str">
        <f>IF(G5994=0,"RESMİ TATİL",VLOOKUP(G5994,LİSTE!$B$7:$D$1300,3,0))</f>
        <v>Abdullah KIRBAÇ</v>
      </c>
      <c r="E5994" s="72" t="str">
        <f>IF(H5994=0,"RESMİ TATİL",VLOOKUP(H5994,LİSTE!$B$7:$D$1300,3,0))</f>
        <v>Ümmü Defne GÜLER</v>
      </c>
      <c r="F5994" s="72">
        <f>IF(B5994="TATİL",0,IF(F5993&gt;0,IF(LİSTE!$F$1=H5993,1,H5993+1),IF(F5993=0,H5992+1,IF(F5992=0,H5991+1,IF(F5991=0,H5990+1,IF(F5990=0,H5989+1))))))</f>
        <v>11</v>
      </c>
      <c r="G5994" s="72">
        <f>IF(F5994=0,0,IF(LİSTE!$F$1=F5994,1,F5994+1))</f>
        <v>12</v>
      </c>
      <c r="H5994" s="72">
        <f>IF(G5994=0,0,IF(LİSTE!$F$1=G5994,1,G5994+1))</f>
        <v>13</v>
      </c>
      <c r="I5994" s="72" t="str">
        <f>IFERROR(VLOOKUP(A5994,TATİLLER!$A$2:$D$30000,3,0),"TATİL DEĞİL")</f>
        <v>TATİL DEĞİL</v>
      </c>
    </row>
    <row r="5995" spans="1:9" x14ac:dyDescent="0.25">
      <c r="A5995" s="74">
        <f t="shared" si="1385"/>
        <v>53590</v>
      </c>
      <c r="B5995" s="72">
        <f t="shared" si="1378"/>
        <v>4</v>
      </c>
      <c r="C5995" s="72" t="str">
        <f>IF(F5995=0,"RESMİ TATİL",VLOOKUP(F5995,LİSTE!$B$7:$D$1300,3,0))</f>
        <v>Şevval ÖZDAMAR</v>
      </c>
      <c r="D5995" s="72" t="str">
        <f>IF(G5995=0,"RESMİ TATİL",VLOOKUP(G5995,LİSTE!$B$7:$D$1300,3,0))</f>
        <v>Zeynep AKDAĞ</v>
      </c>
      <c r="E5995" s="72" t="str">
        <f>IF(H5995=0,"RESMİ TATİL",VLOOKUP(H5995,LİSTE!$B$7:$D$1300,3,0))</f>
        <v>Esma ÇOKER</v>
      </c>
      <c r="F5995" s="72">
        <f>IF(B5995="TATİL",0,IF(F5994&gt;0,IF(LİSTE!$F$1=H5994,1,H5994+1),IF(F5994=0,H5993+1,IF(F5993=0,H5992+1,IF(F5992=0,H5991+1,IF(F5991=0,H5990+1))))))</f>
        <v>14</v>
      </c>
      <c r="G5995" s="72">
        <f>IF(F5995=0,0,IF(LİSTE!$F$1=F5995,1,F5995+1))</f>
        <v>15</v>
      </c>
      <c r="H5995" s="72">
        <f>IF(G5995=0,0,IF(LİSTE!$F$1=G5995,1,G5995+1))</f>
        <v>16</v>
      </c>
      <c r="I5995" s="72" t="str">
        <f>IFERROR(VLOOKUP(A5995,TATİLLER!$A$2:$D$30000,3,0),"TATİL DEĞİL")</f>
        <v>TATİL DEĞİL</v>
      </c>
    </row>
    <row r="5996" spans="1:9" x14ac:dyDescent="0.25">
      <c r="A5996" s="74">
        <f t="shared" si="1385"/>
        <v>53591</v>
      </c>
      <c r="B5996" s="72">
        <f t="shared" si="1378"/>
        <v>5</v>
      </c>
      <c r="C5996" s="72" t="str">
        <f>IF(F5996=0,"RESMİ TATİL",VLOOKUP(F5996,LİSTE!$B$7:$D$1300,3,0))</f>
        <v>Dursun Kubilay YAŞAR</v>
      </c>
      <c r="D5996" s="72" t="str">
        <f>IF(G5996=0,"RESMİ TATİL",VLOOKUP(G5996,LİSTE!$B$7:$D$1300,3,0))</f>
        <v>Zeynep Beril BAŞPINAR</v>
      </c>
      <c r="E5996" s="72" t="str">
        <f>IF(H5996=0,"RESMİ TATİL",VLOOKUP(H5996,LİSTE!$B$7:$D$1300,3,0))</f>
        <v>Ahmet DAL</v>
      </c>
      <c r="F5996" s="72">
        <f>IF(B5996="TATİL",0,IF(F5995&gt;0,IF(LİSTE!$F$1=H5995,1,H5995+1),IF(F5995=0,H5994+1,IF(F5994=0,H5993+1,IF(F5993=0,H5992+1,IF(F5992=0,H5991+1))))))</f>
        <v>17</v>
      </c>
      <c r="G5996" s="72">
        <f>IF(F5996=0,0,IF(LİSTE!$F$1=F5996,1,F5996+1))</f>
        <v>18</v>
      </c>
      <c r="H5996" s="72">
        <f>IF(G5996=0,0,IF(LİSTE!$F$1=G5996,1,G5996+1))</f>
        <v>19</v>
      </c>
      <c r="I5996" s="72" t="str">
        <f>IFERROR(VLOOKUP(A5996,TATİLLER!$A$2:$D$30000,3,0),"TATİL DEĞİL")</f>
        <v>TATİL DEĞİL</v>
      </c>
    </row>
    <row r="5997" spans="1:9" x14ac:dyDescent="0.25">
      <c r="A5997" s="74">
        <f t="shared" ref="A5997" si="1388">A5996+3</f>
        <v>53594</v>
      </c>
      <c r="B5997" s="72">
        <f t="shared" si="1378"/>
        <v>1</v>
      </c>
      <c r="C5997" s="72" t="str">
        <f>IF(F5997=0,"RESMİ TATİL",VLOOKUP(F5997,LİSTE!$B$7:$D$1300,3,0))</f>
        <v>Emirhan KARATAŞ</v>
      </c>
      <c r="D5997" s="72" t="str">
        <f>IF(G5997=0,"RESMİ TATİL",VLOOKUP(G5997,LİSTE!$B$7:$D$1300,3,0))</f>
        <v>Zümra Yeter ARI</v>
      </c>
      <c r="E5997" s="72" t="str">
        <f>IF(H5997=0,"RESMİ TATİL",VLOOKUP(H5997,LİSTE!$B$7:$D$1300,3,0))</f>
        <v>Utku KARAGÖZ</v>
      </c>
      <c r="F5997" s="72">
        <f>IF(B5997="TATİL",0,IF(F5996&gt;0,IF(LİSTE!$F$1=H5996,1,H5996+1),IF(F5996=0,H5995+1,IF(F5995=0,H5994+1,IF(F5994=0,H5993+1,IF(F5993=0,H5992+1))))))</f>
        <v>20</v>
      </c>
      <c r="G5997" s="72">
        <f>IF(F5997=0,0,IF(LİSTE!$F$1=F5997,1,F5997+1))</f>
        <v>21</v>
      </c>
      <c r="H5997" s="72">
        <f>IF(G5997=0,0,IF(LİSTE!$F$1=G5997,1,G5997+1))</f>
        <v>22</v>
      </c>
      <c r="I5997" s="72" t="str">
        <f>IFERROR(VLOOKUP(A5997,TATİLLER!$A$2:$D$30000,3,0),"TATİL DEĞİL")</f>
        <v>TATİL DEĞİL</v>
      </c>
    </row>
    <row r="5998" spans="1:9" x14ac:dyDescent="0.25">
      <c r="A5998" s="74">
        <f t="shared" si="1385"/>
        <v>53595</v>
      </c>
      <c r="B5998" s="72">
        <f t="shared" si="1378"/>
        <v>2</v>
      </c>
      <c r="C5998" s="72" t="str">
        <f>IF(F5998=0,"RESMİ TATİL",VLOOKUP(F5998,LİSTE!$B$7:$D$1300,3,0))</f>
        <v>Feyza Zümra AVCIOĞLU</v>
      </c>
      <c r="D5998" s="72" t="str">
        <f>IF(G5998=0,"RESMİ TATİL",VLOOKUP(G5998,LİSTE!$B$7:$D$1300,3,0))</f>
        <v>Yusuf Ali TABUR</v>
      </c>
      <c r="E5998" s="72" t="str">
        <f>IF(H5998=0,"RESMİ TATİL",VLOOKUP(H5998,LİSTE!$B$7:$D$1300,3,0))</f>
        <v>Irmak UTEBAY</v>
      </c>
      <c r="F5998" s="72">
        <f>IF(B5998="TATİL",0,IF(F5997&gt;0,IF(LİSTE!$F$1=H5997,1,H5997+1),IF(F5997=0,H5996+1,IF(F5996=0,H5995+1,IF(F5995=0,H5994+1,IF(F5994=0,H5993+1))))))</f>
        <v>23</v>
      </c>
      <c r="G5998" s="72">
        <f>IF(F5998=0,0,IF(LİSTE!$F$1=F5998,1,F5998+1))</f>
        <v>24</v>
      </c>
      <c r="H5998" s="72">
        <f>IF(G5998=0,0,IF(LİSTE!$F$1=G5998,1,G5998+1))</f>
        <v>25</v>
      </c>
      <c r="I5998" s="72" t="str">
        <f>IFERROR(VLOOKUP(A5998,TATİLLER!$A$2:$D$30000,3,0),"TATİL DEĞİL")</f>
        <v>TATİL DEĞİL</v>
      </c>
    </row>
    <row r="5999" spans="1:9" x14ac:dyDescent="0.25">
      <c r="A5999" s="74">
        <f t="shared" si="1385"/>
        <v>53596</v>
      </c>
      <c r="B5999" s="72">
        <f t="shared" si="1378"/>
        <v>3</v>
      </c>
      <c r="C5999" s="72" t="str">
        <f>IF(F5999=0,"RESMİ TATİL",VLOOKUP(F5999,LİSTE!$B$7:$D$1300,3,0))</f>
        <v>Kerem AKKOÇ</v>
      </c>
      <c r="D5999" s="72" t="str">
        <f>IF(G5999=0,"RESMİ TATİL",VLOOKUP(G5999,LİSTE!$B$7:$D$1300,3,0))</f>
        <v>Elçin Ayşe ELMAS</v>
      </c>
      <c r="E5999" s="72" t="str">
        <f>IF(H5999=0,"RESMİ TATİL",VLOOKUP(H5999,LİSTE!$B$7:$D$1300,3,0))</f>
        <v>Muhammed YILDIZDAĞ</v>
      </c>
      <c r="F5999" s="72">
        <f>IF(B5999="TATİL",0,IF(F5998&gt;0,IF(LİSTE!$F$1=H5998,1,H5998+1),IF(F5998=0,H5997+1,IF(F5997=0,H5996+1,IF(F5996=0,H5995+1,IF(F5995=0,H5994+1))))))</f>
        <v>26</v>
      </c>
      <c r="G5999" s="72">
        <f>IF(F5999=0,0,IF(LİSTE!$F$1=F5999,1,F5999+1))</f>
        <v>27</v>
      </c>
      <c r="H5999" s="72">
        <f>IF(G5999=0,0,IF(LİSTE!$F$1=G5999,1,G5999+1))</f>
        <v>28</v>
      </c>
      <c r="I5999" s="72" t="str">
        <f>IFERROR(VLOOKUP(A5999,TATİLLER!$A$2:$D$30000,3,0),"TATİL DEĞİL")</f>
        <v>TATİL DEĞİL</v>
      </c>
    </row>
    <row r="6000" spans="1:9" x14ac:dyDescent="0.25">
      <c r="A6000" s="74">
        <f t="shared" si="1385"/>
        <v>53597</v>
      </c>
      <c r="B6000" s="72">
        <f t="shared" si="1378"/>
        <v>4</v>
      </c>
      <c r="C6000" s="72" t="str">
        <f>IF(F6000=0,"RESMİ TATİL",VLOOKUP(F6000,LİSTE!$B$7:$D$1300,3,0))</f>
        <v>Nisa Nur SANCAR</v>
      </c>
      <c r="D6000" s="72" t="str">
        <f>IF(G6000=0,"RESMİ TATİL",VLOOKUP(G6000,LİSTE!$B$7:$D$1300,3,0))</f>
        <v>Esila ÇETİN</v>
      </c>
      <c r="E6000" s="72" t="str">
        <f>IF(H6000=0,"RESMİ TATİL",VLOOKUP(H6000,LİSTE!$B$7:$D$1300,3,0))</f>
        <v>Zeynep Sevde TOPUZ</v>
      </c>
      <c r="F6000" s="72">
        <f>IF(B6000="TATİL",0,IF(F5999&gt;0,IF(LİSTE!$F$1=H5999,1,H5999+1),IF(F5999=0,H5998+1,IF(F5998=0,H5997+1,IF(F5997=0,H5996+1,IF(F5996=0,H5995+1))))))</f>
        <v>1</v>
      </c>
      <c r="G6000" s="72">
        <f>IF(F6000=0,0,IF(LİSTE!$F$1=F6000,1,F6000+1))</f>
        <v>2</v>
      </c>
      <c r="H6000" s="72">
        <f>IF(G6000=0,0,IF(LİSTE!$F$1=G6000,1,G6000+1))</f>
        <v>3</v>
      </c>
      <c r="I6000" s="72" t="str">
        <f>IFERROR(VLOOKUP(A6000,TATİLLER!$A$2:$D$30000,3,0),"TATİL DEĞİL")</f>
        <v>TATİL DEĞİL</v>
      </c>
    </row>
    <row r="6001" spans="1:9" x14ac:dyDescent="0.25">
      <c r="A6001" s="74">
        <f t="shared" si="1385"/>
        <v>53598</v>
      </c>
      <c r="B6001" s="72">
        <f t="shared" si="1378"/>
        <v>5</v>
      </c>
      <c r="C6001" s="72" t="str">
        <f>IF(F6001=0,"RESMİ TATİL",VLOOKUP(F6001,LİSTE!$B$7:$D$1300,3,0))</f>
        <v>Ömer Asaf KADAŞ</v>
      </c>
      <c r="D6001" s="72" t="str">
        <f>IF(G6001=0,"RESMİ TATİL",VLOOKUP(G6001,LİSTE!$B$7:$D$1300,3,0))</f>
        <v>Ramazan Baran ADIGÜZEL</v>
      </c>
      <c r="E6001" s="72" t="str">
        <f>IF(H6001=0,"RESMİ TATİL",VLOOKUP(H6001,LİSTE!$B$7:$D$1300,3,0))</f>
        <v>Bahar AKGÜN</v>
      </c>
      <c r="F6001" s="72">
        <f>IF(B6001="TATİL",0,IF(F6000&gt;0,IF(LİSTE!$F$1=H6000,1,H6000+1),IF(F6000=0,H5999+1,IF(F5999=0,H5998+1,IF(F5998=0,H5997+1,IF(F5997=0,H5996+1))))))</f>
        <v>4</v>
      </c>
      <c r="G6001" s="72">
        <f>IF(F6001=0,0,IF(LİSTE!$F$1=F6001,1,F6001+1))</f>
        <v>5</v>
      </c>
      <c r="H6001" s="72">
        <f>IF(G6001=0,0,IF(LİSTE!$F$1=G6001,1,G6001+1))</f>
        <v>6</v>
      </c>
      <c r="I6001" s="72" t="str">
        <f>IFERROR(VLOOKUP(A6001,TATİLLER!$A$2:$D$30000,3,0),"TATİL DEĞİL")</f>
        <v>TATİL DEĞİL</v>
      </c>
    </row>
    <row r="6002" spans="1:9" x14ac:dyDescent="0.25">
      <c r="A6002" s="74">
        <f t="shared" ref="A6002" si="1389">A6001+3</f>
        <v>53601</v>
      </c>
      <c r="B6002" s="72">
        <f t="shared" si="1378"/>
        <v>1</v>
      </c>
      <c r="C6002" s="72" t="str">
        <f>IF(F6002=0,"RESMİ TATİL",VLOOKUP(F6002,LİSTE!$B$7:$D$1300,3,0))</f>
        <v>Ömer AKGÜL</v>
      </c>
      <c r="D6002" s="72" t="str">
        <f>IF(G6002=0,"RESMİ TATİL",VLOOKUP(G6002,LİSTE!$B$7:$D$1300,3,0))</f>
        <v>Muharrem EFE TANRIVERDİ</v>
      </c>
      <c r="E6002" s="72" t="str">
        <f>IF(H6002=0,"RESMİ TATİL",VLOOKUP(H6002,LİSTE!$B$7:$D$1300,3,0))</f>
        <v>Anıl DOĞAN</v>
      </c>
      <c r="F6002" s="72">
        <f>IF(B6002="TATİL",0,IF(F6001&gt;0,IF(LİSTE!$F$1=H6001,1,H6001+1),IF(F6001=0,H6000+1,IF(F6000=0,H5999+1,IF(F5999=0,H5998+1,IF(F5998=0,H5997+1))))))</f>
        <v>7</v>
      </c>
      <c r="G6002" s="72">
        <f>IF(F6002=0,0,IF(LİSTE!$F$1=F6002,1,F6002+1))</f>
        <v>8</v>
      </c>
      <c r="H6002" s="72">
        <f>IF(G6002=0,0,IF(LİSTE!$F$1=G6002,1,G6002+1))</f>
        <v>9</v>
      </c>
      <c r="I6002" s="72" t="str">
        <f>IFERROR(VLOOKUP(A6002,TATİLLER!$A$2:$D$30000,3,0),"TATİL DEĞİL")</f>
        <v>TATİL DEĞİL</v>
      </c>
    </row>
    <row r="6003" spans="1:9" x14ac:dyDescent="0.25">
      <c r="A6003" s="74">
        <f t="shared" si="1385"/>
        <v>53602</v>
      </c>
      <c r="B6003" s="72">
        <f t="shared" si="1378"/>
        <v>2</v>
      </c>
      <c r="C6003" s="72" t="str">
        <f>IF(F6003=0,"RESMİ TATİL",VLOOKUP(F6003,LİSTE!$B$7:$D$1300,3,0))</f>
        <v>İpek ARSLAN</v>
      </c>
      <c r="D6003" s="72" t="str">
        <f>IF(G6003=0,"RESMİ TATİL",VLOOKUP(G6003,LİSTE!$B$7:$D$1300,3,0))</f>
        <v>Efe KARSAK</v>
      </c>
      <c r="E6003" s="72" t="str">
        <f>IF(H6003=0,"RESMİ TATİL",VLOOKUP(H6003,LİSTE!$B$7:$D$1300,3,0))</f>
        <v>Abdullah KIRBAÇ</v>
      </c>
      <c r="F6003" s="72">
        <f>IF(B6003="TATİL",0,IF(F6002&gt;0,IF(LİSTE!$F$1=H6002,1,H6002+1),IF(F6002=0,H6001+1,IF(F6001=0,H6000+1,IF(F6000=0,H5999+1,IF(F5999=0,H5998+1))))))</f>
        <v>10</v>
      </c>
      <c r="G6003" s="72">
        <f>IF(F6003=0,0,IF(LİSTE!$F$1=F6003,1,F6003+1))</f>
        <v>11</v>
      </c>
      <c r="H6003" s="72">
        <f>IF(G6003=0,0,IF(LİSTE!$F$1=G6003,1,G6003+1))</f>
        <v>12</v>
      </c>
      <c r="I6003" s="72" t="str">
        <f>IFERROR(VLOOKUP(A6003,TATİLLER!$A$2:$D$30000,3,0),"TATİL DEĞİL")</f>
        <v>TATİL DEĞİL</v>
      </c>
    </row>
    <row r="6004" spans="1:9" x14ac:dyDescent="0.25">
      <c r="A6004" s="74">
        <f t="shared" si="1385"/>
        <v>53603</v>
      </c>
      <c r="B6004" s="72">
        <f t="shared" si="1378"/>
        <v>3</v>
      </c>
      <c r="C6004" s="72" t="str">
        <f>IF(F6004=0,"RESMİ TATİL",VLOOKUP(F6004,LİSTE!$B$7:$D$1300,3,0))</f>
        <v>Ümmü Defne GÜLER</v>
      </c>
      <c r="D6004" s="72" t="str">
        <f>IF(G6004=0,"RESMİ TATİL",VLOOKUP(G6004,LİSTE!$B$7:$D$1300,3,0))</f>
        <v>Şevval ÖZDAMAR</v>
      </c>
      <c r="E6004" s="72" t="str">
        <f>IF(H6004=0,"RESMİ TATİL",VLOOKUP(H6004,LİSTE!$B$7:$D$1300,3,0))</f>
        <v>Zeynep AKDAĞ</v>
      </c>
      <c r="F6004" s="72">
        <f>IF(B6004="TATİL",0,IF(F6003&gt;0,IF(LİSTE!$F$1=H6003,1,H6003+1),IF(F6003=0,H6002+1,IF(F6002=0,H6001+1,IF(F6001=0,H6000+1,IF(F6000=0,H5999+1))))))</f>
        <v>13</v>
      </c>
      <c r="G6004" s="72">
        <f>IF(F6004=0,0,IF(LİSTE!$F$1=F6004,1,F6004+1))</f>
        <v>14</v>
      </c>
      <c r="H6004" s="72">
        <f>IF(G6004=0,0,IF(LİSTE!$F$1=G6004,1,G6004+1))</f>
        <v>15</v>
      </c>
      <c r="I6004" s="72" t="str">
        <f>IFERROR(VLOOKUP(A6004,TATİLLER!$A$2:$D$30000,3,0),"TATİL DEĞİL")</f>
        <v>TATİL DEĞİL</v>
      </c>
    </row>
    <row r="6005" spans="1:9" x14ac:dyDescent="0.25">
      <c r="A6005" s="74">
        <f t="shared" si="1385"/>
        <v>53604</v>
      </c>
      <c r="B6005" s="72">
        <f t="shared" si="1378"/>
        <v>4</v>
      </c>
      <c r="C6005" s="72" t="str">
        <f>IF(F6005=0,"RESMİ TATİL",VLOOKUP(F6005,LİSTE!$B$7:$D$1300,3,0))</f>
        <v>Esma ÇOKER</v>
      </c>
      <c r="D6005" s="72" t="str">
        <f>IF(G6005=0,"RESMİ TATİL",VLOOKUP(G6005,LİSTE!$B$7:$D$1300,3,0))</f>
        <v>Dursun Kubilay YAŞAR</v>
      </c>
      <c r="E6005" s="72" t="str">
        <f>IF(H6005=0,"RESMİ TATİL",VLOOKUP(H6005,LİSTE!$B$7:$D$1300,3,0))</f>
        <v>Zeynep Beril BAŞPINAR</v>
      </c>
      <c r="F6005" s="72">
        <f>IF(B6005="TATİL",0,IF(F6004&gt;0,IF(LİSTE!$F$1=H6004,1,H6004+1),IF(F6004=0,H6003+1,IF(F6003=0,H6002+1,IF(F6002=0,H6001+1,IF(F6001=0,H6000+1))))))</f>
        <v>16</v>
      </c>
      <c r="G6005" s="72">
        <f>IF(F6005=0,0,IF(LİSTE!$F$1=F6005,1,F6005+1))</f>
        <v>17</v>
      </c>
      <c r="H6005" s="72">
        <f>IF(G6005=0,0,IF(LİSTE!$F$1=G6005,1,G6005+1))</f>
        <v>18</v>
      </c>
      <c r="I6005" s="72" t="str">
        <f>IFERROR(VLOOKUP(A6005,TATİLLER!$A$2:$D$30000,3,0),"TATİL DEĞİL")</f>
        <v>TATİL DEĞİL</v>
      </c>
    </row>
    <row r="6006" spans="1:9" x14ac:dyDescent="0.25">
      <c r="A6006" s="74">
        <f t="shared" si="1385"/>
        <v>53605</v>
      </c>
      <c r="B6006" s="72">
        <f t="shared" si="1378"/>
        <v>5</v>
      </c>
      <c r="C6006" s="72" t="str">
        <f>IF(F6006=0,"RESMİ TATİL",VLOOKUP(F6006,LİSTE!$B$7:$D$1300,3,0))</f>
        <v>Ahmet DAL</v>
      </c>
      <c r="D6006" s="72" t="str">
        <f>IF(G6006=0,"RESMİ TATİL",VLOOKUP(G6006,LİSTE!$B$7:$D$1300,3,0))</f>
        <v>Emirhan KARATAŞ</v>
      </c>
      <c r="E6006" s="72" t="str">
        <f>IF(H6006=0,"RESMİ TATİL",VLOOKUP(H6006,LİSTE!$B$7:$D$1300,3,0))</f>
        <v>Zümra Yeter ARI</v>
      </c>
      <c r="F6006" s="72">
        <f>IF(B6006="TATİL",0,IF(F6005&gt;0,IF(LİSTE!$F$1=H6005,1,H6005+1),IF(F6005=0,H6004+1,IF(F6004=0,H6003+1,IF(F6003=0,H6002+1,IF(F6002=0,H6001+1))))))</f>
        <v>19</v>
      </c>
      <c r="G6006" s="72">
        <f>IF(F6006=0,0,IF(LİSTE!$F$1=F6006,1,F6006+1))</f>
        <v>20</v>
      </c>
      <c r="H6006" s="72">
        <f>IF(G6006=0,0,IF(LİSTE!$F$1=G6006,1,G6006+1))</f>
        <v>21</v>
      </c>
      <c r="I6006" s="72" t="str">
        <f>IFERROR(VLOOKUP(A6006,TATİLLER!$A$2:$D$30000,3,0),"TATİL DEĞİL")</f>
        <v>TATİL DEĞİL</v>
      </c>
    </row>
    <row r="6007" spans="1:9" x14ac:dyDescent="0.25">
      <c r="A6007" s="74">
        <f t="shared" ref="A6007" si="1390">A6006+3</f>
        <v>53608</v>
      </c>
      <c r="B6007" s="72">
        <f t="shared" si="1378"/>
        <v>1</v>
      </c>
      <c r="C6007" s="72" t="str">
        <f>IF(F6007=0,"RESMİ TATİL",VLOOKUP(F6007,LİSTE!$B$7:$D$1300,3,0))</f>
        <v>Utku KARAGÖZ</v>
      </c>
      <c r="D6007" s="72" t="str">
        <f>IF(G6007=0,"RESMİ TATİL",VLOOKUP(G6007,LİSTE!$B$7:$D$1300,3,0))</f>
        <v>Feyza Zümra AVCIOĞLU</v>
      </c>
      <c r="E6007" s="72" t="str">
        <f>IF(H6007=0,"RESMİ TATİL",VLOOKUP(H6007,LİSTE!$B$7:$D$1300,3,0))</f>
        <v>Yusuf Ali TABUR</v>
      </c>
      <c r="F6007" s="72">
        <f>IF(B6007="TATİL",0,IF(F6006&gt;0,IF(LİSTE!$F$1=H6006,1,H6006+1),IF(F6006=0,H6005+1,IF(F6005=0,H6004+1,IF(F6004=0,H6003+1,IF(F6003=0,H6002+1))))))</f>
        <v>22</v>
      </c>
      <c r="G6007" s="72">
        <f>IF(F6007=0,0,IF(LİSTE!$F$1=F6007,1,F6007+1))</f>
        <v>23</v>
      </c>
      <c r="H6007" s="72">
        <f>IF(G6007=0,0,IF(LİSTE!$F$1=G6007,1,G6007+1))</f>
        <v>24</v>
      </c>
      <c r="I6007" s="72" t="str">
        <f>IFERROR(VLOOKUP(A6007,TATİLLER!$A$2:$D$30000,3,0),"TATİL DEĞİL")</f>
        <v>TATİL DEĞİL</v>
      </c>
    </row>
    <row r="6008" spans="1:9" x14ac:dyDescent="0.25">
      <c r="A6008" s="74">
        <f t="shared" si="1385"/>
        <v>53609</v>
      </c>
      <c r="B6008" s="72">
        <f t="shared" si="1378"/>
        <v>2</v>
      </c>
      <c r="C6008" s="72" t="str">
        <f>IF(F6008=0,"RESMİ TATİL",VLOOKUP(F6008,LİSTE!$B$7:$D$1300,3,0))</f>
        <v>Irmak UTEBAY</v>
      </c>
      <c r="D6008" s="72" t="str">
        <f>IF(G6008=0,"RESMİ TATİL",VLOOKUP(G6008,LİSTE!$B$7:$D$1300,3,0))</f>
        <v>Kerem AKKOÇ</v>
      </c>
      <c r="E6008" s="72" t="str">
        <f>IF(H6008=0,"RESMİ TATİL",VLOOKUP(H6008,LİSTE!$B$7:$D$1300,3,0))</f>
        <v>Elçin Ayşe ELMAS</v>
      </c>
      <c r="F6008" s="72">
        <f>IF(B6008="TATİL",0,IF(F6007&gt;0,IF(LİSTE!$F$1=H6007,1,H6007+1),IF(F6007=0,H6006+1,IF(F6006=0,H6005+1,IF(F6005=0,H6004+1,IF(F6004=0,H6003+1))))))</f>
        <v>25</v>
      </c>
      <c r="G6008" s="72">
        <f>IF(F6008=0,0,IF(LİSTE!$F$1=F6008,1,F6008+1))</f>
        <v>26</v>
      </c>
      <c r="H6008" s="72">
        <f>IF(G6008=0,0,IF(LİSTE!$F$1=G6008,1,G6008+1))</f>
        <v>27</v>
      </c>
      <c r="I6008" s="72" t="str">
        <f>IFERROR(VLOOKUP(A6008,TATİLLER!$A$2:$D$30000,3,0),"TATİL DEĞİL")</f>
        <v>TATİL DEĞİL</v>
      </c>
    </row>
    <row r="6009" spans="1:9" x14ac:dyDescent="0.25">
      <c r="A6009" s="74">
        <f t="shared" si="1385"/>
        <v>53610</v>
      </c>
      <c r="B6009" s="72">
        <f t="shared" si="1378"/>
        <v>3</v>
      </c>
      <c r="C6009" s="72" t="str">
        <f>IF(F6009=0,"RESMİ TATİL",VLOOKUP(F6009,LİSTE!$B$7:$D$1300,3,0))</f>
        <v>Muhammed YILDIZDAĞ</v>
      </c>
      <c r="D6009" s="72" t="str">
        <f>IF(G6009=0,"RESMİ TATİL",VLOOKUP(G6009,LİSTE!$B$7:$D$1300,3,0))</f>
        <v>Nisa Nur SANCAR</v>
      </c>
      <c r="E6009" s="72" t="str">
        <f>IF(H6009=0,"RESMİ TATİL",VLOOKUP(H6009,LİSTE!$B$7:$D$1300,3,0))</f>
        <v>Esila ÇETİN</v>
      </c>
      <c r="F6009" s="72">
        <f>IF(B6009="TATİL",0,IF(F6008&gt;0,IF(LİSTE!$F$1=H6008,1,H6008+1),IF(F6008=0,H6007+1,IF(F6007=0,H6006+1,IF(F6006=0,H6005+1,IF(F6005=0,H6004+1))))))</f>
        <v>28</v>
      </c>
      <c r="G6009" s="72">
        <f>IF(F6009=0,0,IF(LİSTE!$F$1=F6009,1,F6009+1))</f>
        <v>1</v>
      </c>
      <c r="H6009" s="72">
        <f>IF(G6009=0,0,IF(LİSTE!$F$1=G6009,1,G6009+1))</f>
        <v>2</v>
      </c>
      <c r="I6009" s="72" t="str">
        <f>IFERROR(VLOOKUP(A6009,TATİLLER!$A$2:$D$30000,3,0),"TATİL DEĞİL")</f>
        <v>TATİL DEĞİL</v>
      </c>
    </row>
    <row r="6010" spans="1:9" x14ac:dyDescent="0.25">
      <c r="A6010" s="74">
        <f t="shared" si="1385"/>
        <v>53611</v>
      </c>
      <c r="B6010" s="72">
        <f t="shared" si="1378"/>
        <v>4</v>
      </c>
      <c r="C6010" s="72" t="str">
        <f>IF(F6010=0,"RESMİ TATİL",VLOOKUP(F6010,LİSTE!$B$7:$D$1300,3,0))</f>
        <v>Zeynep Sevde TOPUZ</v>
      </c>
      <c r="D6010" s="72" t="str">
        <f>IF(G6010=0,"RESMİ TATİL",VLOOKUP(G6010,LİSTE!$B$7:$D$1300,3,0))</f>
        <v>Ömer Asaf KADAŞ</v>
      </c>
      <c r="E6010" s="72" t="str">
        <f>IF(H6010=0,"RESMİ TATİL",VLOOKUP(H6010,LİSTE!$B$7:$D$1300,3,0))</f>
        <v>Ramazan Baran ADIGÜZEL</v>
      </c>
      <c r="F6010" s="72">
        <f>IF(B6010="TATİL",0,IF(F6009&gt;0,IF(LİSTE!$F$1=H6009,1,H6009+1),IF(F6009=0,H6008+1,IF(F6008=0,H6007+1,IF(F6007=0,H6006+1,IF(F6006=0,H6005+1))))))</f>
        <v>3</v>
      </c>
      <c r="G6010" s="72">
        <f>IF(F6010=0,0,IF(LİSTE!$F$1=F6010,1,F6010+1))</f>
        <v>4</v>
      </c>
      <c r="H6010" s="72">
        <f>IF(G6010=0,0,IF(LİSTE!$F$1=G6010,1,G6010+1))</f>
        <v>5</v>
      </c>
      <c r="I6010" s="72" t="str">
        <f>IFERROR(VLOOKUP(A6010,TATİLLER!$A$2:$D$30000,3,0),"TATİL DEĞİL")</f>
        <v>TATİL DEĞİL</v>
      </c>
    </row>
    <row r="6011" spans="1:9" x14ac:dyDescent="0.25">
      <c r="A6011" s="74">
        <f t="shared" si="1385"/>
        <v>53612</v>
      </c>
      <c r="B6011" s="72">
        <f t="shared" si="1378"/>
        <v>5</v>
      </c>
      <c r="C6011" s="72" t="str">
        <f>IF(F6011=0,"RESMİ TATİL",VLOOKUP(F6011,LİSTE!$B$7:$D$1300,3,0))</f>
        <v>Bahar AKGÜN</v>
      </c>
      <c r="D6011" s="72" t="str">
        <f>IF(G6011=0,"RESMİ TATİL",VLOOKUP(G6011,LİSTE!$B$7:$D$1300,3,0))</f>
        <v>Ömer AKGÜL</v>
      </c>
      <c r="E6011" s="72" t="str">
        <f>IF(H6011=0,"RESMİ TATİL",VLOOKUP(H6011,LİSTE!$B$7:$D$1300,3,0))</f>
        <v>Muharrem EFE TANRIVERDİ</v>
      </c>
      <c r="F6011" s="72">
        <f>IF(B6011="TATİL",0,IF(F6010&gt;0,IF(LİSTE!$F$1=H6010,1,H6010+1),IF(F6010=0,H6009+1,IF(F6009=0,H6008+1,IF(F6008=0,H6007+1,IF(F6007=0,H6006+1))))))</f>
        <v>6</v>
      </c>
      <c r="G6011" s="72">
        <f>IF(F6011=0,0,IF(LİSTE!$F$1=F6011,1,F6011+1))</f>
        <v>7</v>
      </c>
      <c r="H6011" s="72">
        <f>IF(G6011=0,0,IF(LİSTE!$F$1=G6011,1,G6011+1))</f>
        <v>8</v>
      </c>
      <c r="I6011" s="72" t="str">
        <f>IFERROR(VLOOKUP(A6011,TATİLLER!$A$2:$D$30000,3,0),"TATİL DEĞİL")</f>
        <v>TATİL DEĞİL</v>
      </c>
    </row>
    <row r="6012" spans="1:9" x14ac:dyDescent="0.25">
      <c r="A6012" s="74">
        <f t="shared" ref="A6012" si="1391">A6011+3</f>
        <v>53615</v>
      </c>
      <c r="B6012" s="72">
        <f t="shared" si="1378"/>
        <v>1</v>
      </c>
      <c r="C6012" s="72" t="str">
        <f>IF(F6012=0,"RESMİ TATİL",VLOOKUP(F6012,LİSTE!$B$7:$D$1300,3,0))</f>
        <v>Anıl DOĞAN</v>
      </c>
      <c r="D6012" s="72" t="str">
        <f>IF(G6012=0,"RESMİ TATİL",VLOOKUP(G6012,LİSTE!$B$7:$D$1300,3,0))</f>
        <v>İpek ARSLAN</v>
      </c>
      <c r="E6012" s="72" t="str">
        <f>IF(H6012=0,"RESMİ TATİL",VLOOKUP(H6012,LİSTE!$B$7:$D$1300,3,0))</f>
        <v>Efe KARSAK</v>
      </c>
      <c r="F6012" s="72">
        <f>IF(B6012="TATİL",0,IF(F6011&gt;0,IF(LİSTE!$F$1=H6011,1,H6011+1),IF(F6011=0,H6010+1,IF(F6010=0,H6009+1,IF(F6009=0,H6008+1,IF(F6008=0,H6007+1))))))</f>
        <v>9</v>
      </c>
      <c r="G6012" s="72">
        <f>IF(F6012=0,0,IF(LİSTE!$F$1=F6012,1,F6012+1))</f>
        <v>10</v>
      </c>
      <c r="H6012" s="72">
        <f>IF(G6012=0,0,IF(LİSTE!$F$1=G6012,1,G6012+1))</f>
        <v>11</v>
      </c>
      <c r="I6012" s="72" t="str">
        <f>IFERROR(VLOOKUP(A6012,TATİLLER!$A$2:$D$30000,3,0),"TATİL DEĞİL")</f>
        <v>TATİL DEĞİL</v>
      </c>
    </row>
    <row r="6013" spans="1:9" x14ac:dyDescent="0.25">
      <c r="A6013" s="74">
        <f t="shared" si="1385"/>
        <v>53616</v>
      </c>
      <c r="B6013" s="72">
        <f t="shared" si="1378"/>
        <v>2</v>
      </c>
      <c r="C6013" s="72" t="str">
        <f>IF(F6013=0,"RESMİ TATİL",VLOOKUP(F6013,LİSTE!$B$7:$D$1300,3,0))</f>
        <v>Abdullah KIRBAÇ</v>
      </c>
      <c r="D6013" s="72" t="str">
        <f>IF(G6013=0,"RESMİ TATİL",VLOOKUP(G6013,LİSTE!$B$7:$D$1300,3,0))</f>
        <v>Ümmü Defne GÜLER</v>
      </c>
      <c r="E6013" s="72" t="str">
        <f>IF(H6013=0,"RESMİ TATİL",VLOOKUP(H6013,LİSTE!$B$7:$D$1300,3,0))</f>
        <v>Şevval ÖZDAMAR</v>
      </c>
      <c r="F6013" s="72">
        <f>IF(B6013="TATİL",0,IF(F6012&gt;0,IF(LİSTE!$F$1=H6012,1,H6012+1),IF(F6012=0,H6011+1,IF(F6011=0,H6010+1,IF(F6010=0,H6009+1,IF(F6009=0,H6008+1))))))</f>
        <v>12</v>
      </c>
      <c r="G6013" s="72">
        <f>IF(F6013=0,0,IF(LİSTE!$F$1=F6013,1,F6013+1))</f>
        <v>13</v>
      </c>
      <c r="H6013" s="72">
        <f>IF(G6013=0,0,IF(LİSTE!$F$1=G6013,1,G6013+1))</f>
        <v>14</v>
      </c>
      <c r="I6013" s="72" t="str">
        <f>IFERROR(VLOOKUP(A6013,TATİLLER!$A$2:$D$30000,3,0),"TATİL DEĞİL")</f>
        <v>TATİL DEĞİL</v>
      </c>
    </row>
    <row r="6014" spans="1:9" x14ac:dyDescent="0.25">
      <c r="A6014" s="74">
        <f t="shared" si="1385"/>
        <v>53617</v>
      </c>
      <c r="B6014" s="72">
        <f t="shared" si="1378"/>
        <v>3</v>
      </c>
      <c r="C6014" s="72" t="str">
        <f>IF(F6014=0,"RESMİ TATİL",VLOOKUP(F6014,LİSTE!$B$7:$D$1300,3,0))</f>
        <v>Zeynep AKDAĞ</v>
      </c>
      <c r="D6014" s="72" t="str">
        <f>IF(G6014=0,"RESMİ TATİL",VLOOKUP(G6014,LİSTE!$B$7:$D$1300,3,0))</f>
        <v>Esma ÇOKER</v>
      </c>
      <c r="E6014" s="72" t="str">
        <f>IF(H6014=0,"RESMİ TATİL",VLOOKUP(H6014,LİSTE!$B$7:$D$1300,3,0))</f>
        <v>Dursun Kubilay YAŞAR</v>
      </c>
      <c r="F6014" s="72">
        <f>IF(B6014="TATİL",0,IF(F6013&gt;0,IF(LİSTE!$F$1=H6013,1,H6013+1),IF(F6013=0,H6012+1,IF(F6012=0,H6011+1,IF(F6011=0,H6010+1,IF(F6010=0,H6009+1))))))</f>
        <v>15</v>
      </c>
      <c r="G6014" s="72">
        <f>IF(F6014=0,0,IF(LİSTE!$F$1=F6014,1,F6014+1))</f>
        <v>16</v>
      </c>
      <c r="H6014" s="72">
        <f>IF(G6014=0,0,IF(LİSTE!$F$1=G6014,1,G6014+1))</f>
        <v>17</v>
      </c>
      <c r="I6014" s="72" t="str">
        <f>IFERROR(VLOOKUP(A6014,TATİLLER!$A$2:$D$30000,3,0),"TATİL DEĞİL")</f>
        <v>TATİL DEĞİL</v>
      </c>
    </row>
    <row r="6015" spans="1:9" x14ac:dyDescent="0.25">
      <c r="A6015" s="74">
        <f t="shared" si="1385"/>
        <v>53618</v>
      </c>
      <c r="B6015" s="72">
        <f t="shared" si="1378"/>
        <v>4</v>
      </c>
      <c r="C6015" s="72" t="str">
        <f>IF(F6015=0,"RESMİ TATİL",VLOOKUP(F6015,LİSTE!$B$7:$D$1300,3,0))</f>
        <v>Zeynep Beril BAŞPINAR</v>
      </c>
      <c r="D6015" s="72" t="str">
        <f>IF(G6015=0,"RESMİ TATİL",VLOOKUP(G6015,LİSTE!$B$7:$D$1300,3,0))</f>
        <v>Ahmet DAL</v>
      </c>
      <c r="E6015" s="72" t="str">
        <f>IF(H6015=0,"RESMİ TATİL",VLOOKUP(H6015,LİSTE!$B$7:$D$1300,3,0))</f>
        <v>Emirhan KARATAŞ</v>
      </c>
      <c r="F6015" s="72">
        <f>IF(B6015="TATİL",0,IF(F6014&gt;0,IF(LİSTE!$F$1=H6014,1,H6014+1),IF(F6014=0,H6013+1,IF(F6013=0,H6012+1,IF(F6012=0,H6011+1,IF(F6011=0,H6010+1))))))</f>
        <v>18</v>
      </c>
      <c r="G6015" s="72">
        <f>IF(F6015=0,0,IF(LİSTE!$F$1=F6015,1,F6015+1))</f>
        <v>19</v>
      </c>
      <c r="H6015" s="72">
        <f>IF(G6015=0,0,IF(LİSTE!$F$1=G6015,1,G6015+1))</f>
        <v>20</v>
      </c>
      <c r="I6015" s="72" t="str">
        <f>IFERROR(VLOOKUP(A6015,TATİLLER!$A$2:$D$30000,3,0),"TATİL DEĞİL")</f>
        <v>TATİL DEĞİL</v>
      </c>
    </row>
    <row r="6016" spans="1:9" x14ac:dyDescent="0.25">
      <c r="A6016" s="74">
        <f t="shared" si="1385"/>
        <v>53619</v>
      </c>
      <c r="B6016" s="72">
        <f t="shared" si="1378"/>
        <v>5</v>
      </c>
      <c r="C6016" s="72" t="str">
        <f>IF(F6016=0,"RESMİ TATİL",VLOOKUP(F6016,LİSTE!$B$7:$D$1300,3,0))</f>
        <v>Zümra Yeter ARI</v>
      </c>
      <c r="D6016" s="72" t="str">
        <f>IF(G6016=0,"RESMİ TATİL",VLOOKUP(G6016,LİSTE!$B$7:$D$1300,3,0))</f>
        <v>Utku KARAGÖZ</v>
      </c>
      <c r="E6016" s="72" t="str">
        <f>IF(H6016=0,"RESMİ TATİL",VLOOKUP(H6016,LİSTE!$B$7:$D$1300,3,0))</f>
        <v>Feyza Zümra AVCIOĞLU</v>
      </c>
      <c r="F6016" s="72">
        <f>IF(B6016="TATİL",0,IF(F6015&gt;0,IF(LİSTE!$F$1=H6015,1,H6015+1),IF(F6015=0,H6014+1,IF(F6014=0,H6013+1,IF(F6013=0,H6012+1,IF(F6012=0,H6011+1))))))</f>
        <v>21</v>
      </c>
      <c r="G6016" s="72">
        <f>IF(F6016=0,0,IF(LİSTE!$F$1=F6016,1,F6016+1))</f>
        <v>22</v>
      </c>
      <c r="H6016" s="72">
        <f>IF(G6016=0,0,IF(LİSTE!$F$1=G6016,1,G6016+1))</f>
        <v>23</v>
      </c>
      <c r="I6016" s="72" t="str">
        <f>IFERROR(VLOOKUP(A6016,TATİLLER!$A$2:$D$30000,3,0),"TATİL DEĞİL")</f>
        <v>TATİL DEĞİL</v>
      </c>
    </row>
    <row r="6017" spans="1:9" x14ac:dyDescent="0.25">
      <c r="A6017" s="74">
        <f t="shared" ref="A6017" si="1392">A6016+3</f>
        <v>53622</v>
      </c>
      <c r="B6017" s="72">
        <f t="shared" si="1378"/>
        <v>1</v>
      </c>
      <c r="C6017" s="72" t="str">
        <f>IF(F6017=0,"RESMİ TATİL",VLOOKUP(F6017,LİSTE!$B$7:$D$1300,3,0))</f>
        <v>Yusuf Ali TABUR</v>
      </c>
      <c r="D6017" s="72" t="str">
        <f>IF(G6017=0,"RESMİ TATİL",VLOOKUP(G6017,LİSTE!$B$7:$D$1300,3,0))</f>
        <v>Irmak UTEBAY</v>
      </c>
      <c r="E6017" s="72" t="str">
        <f>IF(H6017=0,"RESMİ TATİL",VLOOKUP(H6017,LİSTE!$B$7:$D$1300,3,0))</f>
        <v>Kerem AKKOÇ</v>
      </c>
      <c r="F6017" s="72">
        <f>IF(B6017="TATİL",0,IF(F6016&gt;0,IF(LİSTE!$F$1=H6016,1,H6016+1),IF(F6016=0,H6015+1,IF(F6015=0,H6014+1,IF(F6014=0,H6013+1,IF(F6013=0,H6012+1))))))</f>
        <v>24</v>
      </c>
      <c r="G6017" s="72">
        <f>IF(F6017=0,0,IF(LİSTE!$F$1=F6017,1,F6017+1))</f>
        <v>25</v>
      </c>
      <c r="H6017" s="72">
        <f>IF(G6017=0,0,IF(LİSTE!$F$1=G6017,1,G6017+1))</f>
        <v>26</v>
      </c>
      <c r="I6017" s="72" t="str">
        <f>IFERROR(VLOOKUP(A6017,TATİLLER!$A$2:$D$30000,3,0),"TATİL DEĞİL")</f>
        <v>TATİL DEĞİL</v>
      </c>
    </row>
    <row r="6018" spans="1:9" x14ac:dyDescent="0.25">
      <c r="A6018" s="74">
        <f t="shared" si="1385"/>
        <v>53623</v>
      </c>
      <c r="B6018" s="72">
        <f t="shared" si="1378"/>
        <v>2</v>
      </c>
      <c r="C6018" s="72" t="str">
        <f>IF(F6018=0,"RESMİ TATİL",VLOOKUP(F6018,LİSTE!$B$7:$D$1300,3,0))</f>
        <v>Elçin Ayşe ELMAS</v>
      </c>
      <c r="D6018" s="72" t="str">
        <f>IF(G6018=0,"RESMİ TATİL",VLOOKUP(G6018,LİSTE!$B$7:$D$1300,3,0))</f>
        <v>Muhammed YILDIZDAĞ</v>
      </c>
      <c r="E6018" s="72" t="str">
        <f>IF(H6018=0,"RESMİ TATİL",VLOOKUP(H6018,LİSTE!$B$7:$D$1300,3,0))</f>
        <v>Nisa Nur SANCAR</v>
      </c>
      <c r="F6018" s="72">
        <f>IF(B6018="TATİL",0,IF(F6017&gt;0,IF(LİSTE!$F$1=H6017,1,H6017+1),IF(F6017=0,H6016+1,IF(F6016=0,H6015+1,IF(F6015=0,H6014+1,IF(F6014=0,H6013+1))))))</f>
        <v>27</v>
      </c>
      <c r="G6018" s="72">
        <f>IF(F6018=0,0,IF(LİSTE!$F$1=F6018,1,F6018+1))</f>
        <v>28</v>
      </c>
      <c r="H6018" s="72">
        <f>IF(G6018=0,0,IF(LİSTE!$F$1=G6018,1,G6018+1))</f>
        <v>1</v>
      </c>
      <c r="I6018" s="72" t="str">
        <f>IFERROR(VLOOKUP(A6018,TATİLLER!$A$2:$D$30000,3,0),"TATİL DEĞİL")</f>
        <v>TATİL DEĞİL</v>
      </c>
    </row>
    <row r="6019" spans="1:9" x14ac:dyDescent="0.25">
      <c r="A6019" s="74">
        <f t="shared" si="1385"/>
        <v>53624</v>
      </c>
      <c r="B6019" s="72">
        <f t="shared" ref="B6019:B6082" si="1393">IF(I6019="TATİL","TATİL",WEEKDAY(A6019,2))</f>
        <v>3</v>
      </c>
      <c r="C6019" s="72" t="str">
        <f>IF(F6019=0,"RESMİ TATİL",VLOOKUP(F6019,LİSTE!$B$7:$D$1300,3,0))</f>
        <v>Esila ÇETİN</v>
      </c>
      <c r="D6019" s="72" t="str">
        <f>IF(G6019=0,"RESMİ TATİL",VLOOKUP(G6019,LİSTE!$B$7:$D$1300,3,0))</f>
        <v>Zeynep Sevde TOPUZ</v>
      </c>
      <c r="E6019" s="72" t="str">
        <f>IF(H6019=0,"RESMİ TATİL",VLOOKUP(H6019,LİSTE!$B$7:$D$1300,3,0))</f>
        <v>Ömer Asaf KADAŞ</v>
      </c>
      <c r="F6019" s="72">
        <f>IF(B6019="TATİL",0,IF(F6018&gt;0,IF(LİSTE!$F$1=H6018,1,H6018+1),IF(F6018=0,H6017+1,IF(F6017=0,H6016+1,IF(F6016=0,H6015+1,IF(F6015=0,H6014+1))))))</f>
        <v>2</v>
      </c>
      <c r="G6019" s="72">
        <f>IF(F6019=0,0,IF(LİSTE!$F$1=F6019,1,F6019+1))</f>
        <v>3</v>
      </c>
      <c r="H6019" s="72">
        <f>IF(G6019=0,0,IF(LİSTE!$F$1=G6019,1,G6019+1))</f>
        <v>4</v>
      </c>
      <c r="I6019" s="72" t="str">
        <f>IFERROR(VLOOKUP(A6019,TATİLLER!$A$2:$D$30000,3,0),"TATİL DEĞİL")</f>
        <v>TATİL DEĞİL</v>
      </c>
    </row>
    <row r="6020" spans="1:9" x14ac:dyDescent="0.25">
      <c r="A6020" s="74">
        <f t="shared" si="1385"/>
        <v>53625</v>
      </c>
      <c r="B6020" s="72">
        <f t="shared" si="1393"/>
        <v>4</v>
      </c>
      <c r="C6020" s="72" t="str">
        <f>IF(F6020=0,"RESMİ TATİL",VLOOKUP(F6020,LİSTE!$B$7:$D$1300,3,0))</f>
        <v>Ramazan Baran ADIGÜZEL</v>
      </c>
      <c r="D6020" s="72" t="str">
        <f>IF(G6020=0,"RESMİ TATİL",VLOOKUP(G6020,LİSTE!$B$7:$D$1300,3,0))</f>
        <v>Bahar AKGÜN</v>
      </c>
      <c r="E6020" s="72" t="str">
        <f>IF(H6020=0,"RESMİ TATİL",VLOOKUP(H6020,LİSTE!$B$7:$D$1300,3,0))</f>
        <v>Ömer AKGÜL</v>
      </c>
      <c r="F6020" s="72">
        <f>IF(B6020="TATİL",0,IF(F6019&gt;0,IF(LİSTE!$F$1=H6019,1,H6019+1),IF(F6019=0,H6018+1,IF(F6018=0,H6017+1,IF(F6017=0,H6016+1,IF(F6016=0,H6015+1))))))</f>
        <v>5</v>
      </c>
      <c r="G6020" s="72">
        <f>IF(F6020=0,0,IF(LİSTE!$F$1=F6020,1,F6020+1))</f>
        <v>6</v>
      </c>
      <c r="H6020" s="72">
        <f>IF(G6020=0,0,IF(LİSTE!$F$1=G6020,1,G6020+1))</f>
        <v>7</v>
      </c>
      <c r="I6020" s="72" t="str">
        <f>IFERROR(VLOOKUP(A6020,TATİLLER!$A$2:$D$30000,3,0),"TATİL DEĞİL")</f>
        <v>TATİL DEĞİL</v>
      </c>
    </row>
    <row r="6021" spans="1:9" x14ac:dyDescent="0.25">
      <c r="A6021" s="74">
        <f t="shared" si="1385"/>
        <v>53626</v>
      </c>
      <c r="B6021" s="72">
        <f t="shared" si="1393"/>
        <v>5</v>
      </c>
      <c r="C6021" s="72" t="str">
        <f>IF(F6021=0,"RESMİ TATİL",VLOOKUP(F6021,LİSTE!$B$7:$D$1300,3,0))</f>
        <v>Muharrem EFE TANRIVERDİ</v>
      </c>
      <c r="D6021" s="72" t="str">
        <f>IF(G6021=0,"RESMİ TATİL",VLOOKUP(G6021,LİSTE!$B$7:$D$1300,3,0))</f>
        <v>Anıl DOĞAN</v>
      </c>
      <c r="E6021" s="72" t="str">
        <f>IF(H6021=0,"RESMİ TATİL",VLOOKUP(H6021,LİSTE!$B$7:$D$1300,3,0))</f>
        <v>İpek ARSLAN</v>
      </c>
      <c r="F6021" s="72">
        <f>IF(B6021="TATİL",0,IF(F6020&gt;0,IF(LİSTE!$F$1=H6020,1,H6020+1),IF(F6020=0,H6019+1,IF(F6019=0,H6018+1,IF(F6018=0,H6017+1,IF(F6017=0,H6016+1))))))</f>
        <v>8</v>
      </c>
      <c r="G6021" s="72">
        <f>IF(F6021=0,0,IF(LİSTE!$F$1=F6021,1,F6021+1))</f>
        <v>9</v>
      </c>
      <c r="H6021" s="72">
        <f>IF(G6021=0,0,IF(LİSTE!$F$1=G6021,1,G6021+1))</f>
        <v>10</v>
      </c>
      <c r="I6021" s="72" t="str">
        <f>IFERROR(VLOOKUP(A6021,TATİLLER!$A$2:$D$30000,3,0),"TATİL DEĞİL")</f>
        <v>TATİL DEĞİL</v>
      </c>
    </row>
    <row r="6022" spans="1:9" x14ac:dyDescent="0.25">
      <c r="A6022" s="74">
        <f t="shared" ref="A6022" si="1394">A6021+3</f>
        <v>53629</v>
      </c>
      <c r="B6022" s="72">
        <f t="shared" si="1393"/>
        <v>1</v>
      </c>
      <c r="C6022" s="72" t="str">
        <f>IF(F6022=0,"RESMİ TATİL",VLOOKUP(F6022,LİSTE!$B$7:$D$1300,3,0))</f>
        <v>Efe KARSAK</v>
      </c>
      <c r="D6022" s="72" t="str">
        <f>IF(G6022=0,"RESMİ TATİL",VLOOKUP(G6022,LİSTE!$B$7:$D$1300,3,0))</f>
        <v>Abdullah KIRBAÇ</v>
      </c>
      <c r="E6022" s="72" t="str">
        <f>IF(H6022=0,"RESMİ TATİL",VLOOKUP(H6022,LİSTE!$B$7:$D$1300,3,0))</f>
        <v>Ümmü Defne GÜLER</v>
      </c>
      <c r="F6022" s="72">
        <f>IF(B6022="TATİL",0,IF(F6021&gt;0,IF(LİSTE!$F$1=H6021,1,H6021+1),IF(F6021=0,H6020+1,IF(F6020=0,H6019+1,IF(F6019=0,H6018+1,IF(F6018=0,H6017+1))))))</f>
        <v>11</v>
      </c>
      <c r="G6022" s="72">
        <f>IF(F6022=0,0,IF(LİSTE!$F$1=F6022,1,F6022+1))</f>
        <v>12</v>
      </c>
      <c r="H6022" s="72">
        <f>IF(G6022=0,0,IF(LİSTE!$F$1=G6022,1,G6022+1))</f>
        <v>13</v>
      </c>
      <c r="I6022" s="72" t="str">
        <f>IFERROR(VLOOKUP(A6022,TATİLLER!$A$2:$D$30000,3,0),"TATİL DEĞİL")</f>
        <v>TATİL DEĞİL</v>
      </c>
    </row>
    <row r="6023" spans="1:9" x14ac:dyDescent="0.25">
      <c r="A6023" s="74">
        <f t="shared" si="1385"/>
        <v>53630</v>
      </c>
      <c r="B6023" s="72">
        <f t="shared" si="1393"/>
        <v>2</v>
      </c>
      <c r="C6023" s="72" t="str">
        <f>IF(F6023=0,"RESMİ TATİL",VLOOKUP(F6023,LİSTE!$B$7:$D$1300,3,0))</f>
        <v>Şevval ÖZDAMAR</v>
      </c>
      <c r="D6023" s="72" t="str">
        <f>IF(G6023=0,"RESMİ TATİL",VLOOKUP(G6023,LİSTE!$B$7:$D$1300,3,0))</f>
        <v>Zeynep AKDAĞ</v>
      </c>
      <c r="E6023" s="72" t="str">
        <f>IF(H6023=0,"RESMİ TATİL",VLOOKUP(H6023,LİSTE!$B$7:$D$1300,3,0))</f>
        <v>Esma ÇOKER</v>
      </c>
      <c r="F6023" s="72">
        <f>IF(B6023="TATİL",0,IF(F6022&gt;0,IF(LİSTE!$F$1=H6022,1,H6022+1),IF(F6022=0,H6021+1,IF(F6021=0,H6020+1,IF(F6020=0,H6019+1,IF(F6019=0,H6018+1))))))</f>
        <v>14</v>
      </c>
      <c r="G6023" s="72">
        <f>IF(F6023=0,0,IF(LİSTE!$F$1=F6023,1,F6023+1))</f>
        <v>15</v>
      </c>
      <c r="H6023" s="72">
        <f>IF(G6023=0,0,IF(LİSTE!$F$1=G6023,1,G6023+1))</f>
        <v>16</v>
      </c>
      <c r="I6023" s="72" t="str">
        <f>IFERROR(VLOOKUP(A6023,TATİLLER!$A$2:$D$30000,3,0),"TATİL DEĞİL")</f>
        <v>TATİL DEĞİL</v>
      </c>
    </row>
    <row r="6024" spans="1:9" x14ac:dyDescent="0.25">
      <c r="A6024" s="74">
        <f t="shared" si="1385"/>
        <v>53631</v>
      </c>
      <c r="B6024" s="72">
        <f t="shared" si="1393"/>
        <v>3</v>
      </c>
      <c r="C6024" s="72" t="str">
        <f>IF(F6024=0,"RESMİ TATİL",VLOOKUP(F6024,LİSTE!$B$7:$D$1300,3,0))</f>
        <v>Dursun Kubilay YAŞAR</v>
      </c>
      <c r="D6024" s="72" t="str">
        <f>IF(G6024=0,"RESMİ TATİL",VLOOKUP(G6024,LİSTE!$B$7:$D$1300,3,0))</f>
        <v>Zeynep Beril BAŞPINAR</v>
      </c>
      <c r="E6024" s="72" t="str">
        <f>IF(H6024=0,"RESMİ TATİL",VLOOKUP(H6024,LİSTE!$B$7:$D$1300,3,0))</f>
        <v>Ahmet DAL</v>
      </c>
      <c r="F6024" s="72">
        <f>IF(B6024="TATİL",0,IF(F6023&gt;0,IF(LİSTE!$F$1=H6023,1,H6023+1),IF(F6023=0,H6022+1,IF(F6022=0,H6021+1,IF(F6021=0,H6020+1,IF(F6020=0,H6019+1))))))</f>
        <v>17</v>
      </c>
      <c r="G6024" s="72">
        <f>IF(F6024=0,0,IF(LİSTE!$F$1=F6024,1,F6024+1))</f>
        <v>18</v>
      </c>
      <c r="H6024" s="72">
        <f>IF(G6024=0,0,IF(LİSTE!$F$1=G6024,1,G6024+1))</f>
        <v>19</v>
      </c>
      <c r="I6024" s="72" t="str">
        <f>IFERROR(VLOOKUP(A6024,TATİLLER!$A$2:$D$30000,3,0),"TATİL DEĞİL")</f>
        <v>TATİL DEĞİL</v>
      </c>
    </row>
    <row r="6025" spans="1:9" x14ac:dyDescent="0.25">
      <c r="A6025" s="74">
        <f t="shared" si="1385"/>
        <v>53632</v>
      </c>
      <c r="B6025" s="72">
        <f t="shared" si="1393"/>
        <v>4</v>
      </c>
      <c r="C6025" s="72" t="str">
        <f>IF(F6025=0,"RESMİ TATİL",VLOOKUP(F6025,LİSTE!$B$7:$D$1300,3,0))</f>
        <v>Emirhan KARATAŞ</v>
      </c>
      <c r="D6025" s="72" t="str">
        <f>IF(G6025=0,"RESMİ TATİL",VLOOKUP(G6025,LİSTE!$B$7:$D$1300,3,0))</f>
        <v>Zümra Yeter ARI</v>
      </c>
      <c r="E6025" s="72" t="str">
        <f>IF(H6025=0,"RESMİ TATİL",VLOOKUP(H6025,LİSTE!$B$7:$D$1300,3,0))</f>
        <v>Utku KARAGÖZ</v>
      </c>
      <c r="F6025" s="72">
        <f>IF(B6025="TATİL",0,IF(F6024&gt;0,IF(LİSTE!$F$1=H6024,1,H6024+1),IF(F6024=0,H6023+1,IF(F6023=0,H6022+1,IF(F6022=0,H6021+1,IF(F6021=0,H6020+1))))))</f>
        <v>20</v>
      </c>
      <c r="G6025" s="72">
        <f>IF(F6025=0,0,IF(LİSTE!$F$1=F6025,1,F6025+1))</f>
        <v>21</v>
      </c>
      <c r="H6025" s="72">
        <f>IF(G6025=0,0,IF(LİSTE!$F$1=G6025,1,G6025+1))</f>
        <v>22</v>
      </c>
      <c r="I6025" s="72" t="str">
        <f>IFERROR(VLOOKUP(A6025,TATİLLER!$A$2:$D$30000,3,0),"TATİL DEĞİL")</f>
        <v>TATİL DEĞİL</v>
      </c>
    </row>
    <row r="6026" spans="1:9" x14ac:dyDescent="0.25">
      <c r="A6026" s="74">
        <f t="shared" si="1385"/>
        <v>53633</v>
      </c>
      <c r="B6026" s="72">
        <f t="shared" si="1393"/>
        <v>5</v>
      </c>
      <c r="C6026" s="72" t="str">
        <f>IF(F6026=0,"RESMİ TATİL",VLOOKUP(F6026,LİSTE!$B$7:$D$1300,3,0))</f>
        <v>Feyza Zümra AVCIOĞLU</v>
      </c>
      <c r="D6026" s="72" t="str">
        <f>IF(G6026=0,"RESMİ TATİL",VLOOKUP(G6026,LİSTE!$B$7:$D$1300,3,0))</f>
        <v>Yusuf Ali TABUR</v>
      </c>
      <c r="E6026" s="72" t="str">
        <f>IF(H6026=0,"RESMİ TATİL",VLOOKUP(H6026,LİSTE!$B$7:$D$1300,3,0))</f>
        <v>Irmak UTEBAY</v>
      </c>
      <c r="F6026" s="72">
        <f>IF(B6026="TATİL",0,IF(F6025&gt;0,IF(LİSTE!$F$1=H6025,1,H6025+1),IF(F6025=0,H6024+1,IF(F6024=0,H6023+1,IF(F6023=0,H6022+1,IF(F6022=0,H6021+1))))))</f>
        <v>23</v>
      </c>
      <c r="G6026" s="72">
        <f>IF(F6026=0,0,IF(LİSTE!$F$1=F6026,1,F6026+1))</f>
        <v>24</v>
      </c>
      <c r="H6026" s="72">
        <f>IF(G6026=0,0,IF(LİSTE!$F$1=G6026,1,G6026+1))</f>
        <v>25</v>
      </c>
      <c r="I6026" s="72" t="str">
        <f>IFERROR(VLOOKUP(A6026,TATİLLER!$A$2:$D$30000,3,0),"TATİL DEĞİL")</f>
        <v>TATİL DEĞİL</v>
      </c>
    </row>
    <row r="6027" spans="1:9" x14ac:dyDescent="0.25">
      <c r="A6027" s="74">
        <f t="shared" ref="A6027" si="1395">A6026+3</f>
        <v>53636</v>
      </c>
      <c r="B6027" s="72">
        <f t="shared" si="1393"/>
        <v>1</v>
      </c>
      <c r="C6027" s="72" t="str">
        <f>IF(F6027=0,"RESMİ TATİL",VLOOKUP(F6027,LİSTE!$B$7:$D$1300,3,0))</f>
        <v>Kerem AKKOÇ</v>
      </c>
      <c r="D6027" s="72" t="str">
        <f>IF(G6027=0,"RESMİ TATİL",VLOOKUP(G6027,LİSTE!$B$7:$D$1300,3,0))</f>
        <v>Elçin Ayşe ELMAS</v>
      </c>
      <c r="E6027" s="72" t="str">
        <f>IF(H6027=0,"RESMİ TATİL",VLOOKUP(H6027,LİSTE!$B$7:$D$1300,3,0))</f>
        <v>Muhammed YILDIZDAĞ</v>
      </c>
      <c r="F6027" s="72">
        <f>IF(B6027="TATİL",0,IF(F6026&gt;0,IF(LİSTE!$F$1=H6026,1,H6026+1),IF(F6026=0,H6025+1,IF(F6025=0,H6024+1,IF(F6024=0,H6023+1,IF(F6023=0,H6022+1))))))</f>
        <v>26</v>
      </c>
      <c r="G6027" s="72">
        <f>IF(F6027=0,0,IF(LİSTE!$F$1=F6027,1,F6027+1))</f>
        <v>27</v>
      </c>
      <c r="H6027" s="72">
        <f>IF(G6027=0,0,IF(LİSTE!$F$1=G6027,1,G6027+1))</f>
        <v>28</v>
      </c>
      <c r="I6027" s="72" t="str">
        <f>IFERROR(VLOOKUP(A6027,TATİLLER!$A$2:$D$30000,3,0),"TATİL DEĞİL")</f>
        <v>TATİL DEĞİL</v>
      </c>
    </row>
    <row r="6028" spans="1:9" x14ac:dyDescent="0.25">
      <c r="A6028" s="74">
        <f t="shared" si="1385"/>
        <v>53637</v>
      </c>
      <c r="B6028" s="72">
        <f t="shared" si="1393"/>
        <v>2</v>
      </c>
      <c r="C6028" s="72" t="str">
        <f>IF(F6028=0,"RESMİ TATİL",VLOOKUP(F6028,LİSTE!$B$7:$D$1300,3,0))</f>
        <v>Nisa Nur SANCAR</v>
      </c>
      <c r="D6028" s="72" t="str">
        <f>IF(G6028=0,"RESMİ TATİL",VLOOKUP(G6028,LİSTE!$B$7:$D$1300,3,0))</f>
        <v>Esila ÇETİN</v>
      </c>
      <c r="E6028" s="72" t="str">
        <f>IF(H6028=0,"RESMİ TATİL",VLOOKUP(H6028,LİSTE!$B$7:$D$1300,3,0))</f>
        <v>Zeynep Sevde TOPUZ</v>
      </c>
      <c r="F6028" s="72">
        <f>IF(B6028="TATİL",0,IF(F6027&gt;0,IF(LİSTE!$F$1=H6027,1,H6027+1),IF(F6027=0,H6026+1,IF(F6026=0,H6025+1,IF(F6025=0,H6024+1,IF(F6024=0,H6023+1))))))</f>
        <v>1</v>
      </c>
      <c r="G6028" s="72">
        <f>IF(F6028=0,0,IF(LİSTE!$F$1=F6028,1,F6028+1))</f>
        <v>2</v>
      </c>
      <c r="H6028" s="72">
        <f>IF(G6028=0,0,IF(LİSTE!$F$1=G6028,1,G6028+1))</f>
        <v>3</v>
      </c>
      <c r="I6028" s="72" t="str">
        <f>IFERROR(VLOOKUP(A6028,TATİLLER!$A$2:$D$30000,3,0),"TATİL DEĞİL")</f>
        <v>TATİL DEĞİL</v>
      </c>
    </row>
    <row r="6029" spans="1:9" x14ac:dyDescent="0.25">
      <c r="A6029" s="74">
        <f t="shared" si="1385"/>
        <v>53638</v>
      </c>
      <c r="B6029" s="72">
        <f t="shared" si="1393"/>
        <v>3</v>
      </c>
      <c r="C6029" s="72" t="str">
        <f>IF(F6029=0,"RESMİ TATİL",VLOOKUP(F6029,LİSTE!$B$7:$D$1300,3,0))</f>
        <v>Ömer Asaf KADAŞ</v>
      </c>
      <c r="D6029" s="72" t="str">
        <f>IF(G6029=0,"RESMİ TATİL",VLOOKUP(G6029,LİSTE!$B$7:$D$1300,3,0))</f>
        <v>Ramazan Baran ADIGÜZEL</v>
      </c>
      <c r="E6029" s="72" t="str">
        <f>IF(H6029=0,"RESMİ TATİL",VLOOKUP(H6029,LİSTE!$B$7:$D$1300,3,0))</f>
        <v>Bahar AKGÜN</v>
      </c>
      <c r="F6029" s="72">
        <f>IF(B6029="TATİL",0,IF(F6028&gt;0,IF(LİSTE!$F$1=H6028,1,H6028+1),IF(F6028=0,H6027+1,IF(F6027=0,H6026+1,IF(F6026=0,H6025+1,IF(F6025=0,H6024+1))))))</f>
        <v>4</v>
      </c>
      <c r="G6029" s="72">
        <f>IF(F6029=0,0,IF(LİSTE!$F$1=F6029,1,F6029+1))</f>
        <v>5</v>
      </c>
      <c r="H6029" s="72">
        <f>IF(G6029=0,0,IF(LİSTE!$F$1=G6029,1,G6029+1))</f>
        <v>6</v>
      </c>
      <c r="I6029" s="72" t="str">
        <f>IFERROR(VLOOKUP(A6029,TATİLLER!$A$2:$D$30000,3,0),"TATİL DEĞİL")</f>
        <v>TATİL DEĞİL</v>
      </c>
    </row>
    <row r="6030" spans="1:9" x14ac:dyDescent="0.25">
      <c r="A6030" s="74">
        <f t="shared" si="1385"/>
        <v>53639</v>
      </c>
      <c r="B6030" s="72">
        <f t="shared" si="1393"/>
        <v>4</v>
      </c>
      <c r="C6030" s="72" t="str">
        <f>IF(F6030=0,"RESMİ TATİL",VLOOKUP(F6030,LİSTE!$B$7:$D$1300,3,0))</f>
        <v>Ömer AKGÜL</v>
      </c>
      <c r="D6030" s="72" t="str">
        <f>IF(G6030=0,"RESMİ TATİL",VLOOKUP(G6030,LİSTE!$B$7:$D$1300,3,0))</f>
        <v>Muharrem EFE TANRIVERDİ</v>
      </c>
      <c r="E6030" s="72" t="str">
        <f>IF(H6030=0,"RESMİ TATİL",VLOOKUP(H6030,LİSTE!$B$7:$D$1300,3,0))</f>
        <v>Anıl DOĞAN</v>
      </c>
      <c r="F6030" s="72">
        <f>IF(B6030="TATİL",0,IF(F6029&gt;0,IF(LİSTE!$F$1=H6029,1,H6029+1),IF(F6029=0,H6028+1,IF(F6028=0,H6027+1,IF(F6027=0,H6026+1,IF(F6026=0,H6025+1))))))</f>
        <v>7</v>
      </c>
      <c r="G6030" s="72">
        <f>IF(F6030=0,0,IF(LİSTE!$F$1=F6030,1,F6030+1))</f>
        <v>8</v>
      </c>
      <c r="H6030" s="72">
        <f>IF(G6030=0,0,IF(LİSTE!$F$1=G6030,1,G6030+1))</f>
        <v>9</v>
      </c>
      <c r="I6030" s="72" t="str">
        <f>IFERROR(VLOOKUP(A6030,TATİLLER!$A$2:$D$30000,3,0),"TATİL DEĞİL")</f>
        <v>TATİL DEĞİL</v>
      </c>
    </row>
    <row r="6031" spans="1:9" x14ac:dyDescent="0.25">
      <c r="A6031" s="74">
        <f t="shared" si="1385"/>
        <v>53640</v>
      </c>
      <c r="B6031" s="72">
        <f t="shared" si="1393"/>
        <v>5</v>
      </c>
      <c r="C6031" s="72" t="str">
        <f>IF(F6031=0,"RESMİ TATİL",VLOOKUP(F6031,LİSTE!$B$7:$D$1300,3,0))</f>
        <v>İpek ARSLAN</v>
      </c>
      <c r="D6031" s="72" t="str">
        <f>IF(G6031=0,"RESMİ TATİL",VLOOKUP(G6031,LİSTE!$B$7:$D$1300,3,0))</f>
        <v>Efe KARSAK</v>
      </c>
      <c r="E6031" s="72" t="str">
        <f>IF(H6031=0,"RESMİ TATİL",VLOOKUP(H6031,LİSTE!$B$7:$D$1300,3,0))</f>
        <v>Abdullah KIRBAÇ</v>
      </c>
      <c r="F6031" s="72">
        <f>IF(B6031="TATİL",0,IF(F6030&gt;0,IF(LİSTE!$F$1=H6030,1,H6030+1),IF(F6030=0,H6029+1,IF(F6029=0,H6028+1,IF(F6028=0,H6027+1,IF(F6027=0,H6026+1))))))</f>
        <v>10</v>
      </c>
      <c r="G6031" s="72">
        <f>IF(F6031=0,0,IF(LİSTE!$F$1=F6031,1,F6031+1))</f>
        <v>11</v>
      </c>
      <c r="H6031" s="72">
        <f>IF(G6031=0,0,IF(LİSTE!$F$1=G6031,1,G6031+1))</f>
        <v>12</v>
      </c>
      <c r="I6031" s="72" t="str">
        <f>IFERROR(VLOOKUP(A6031,TATİLLER!$A$2:$D$30000,3,0),"TATİL DEĞİL")</f>
        <v>TATİL DEĞİL</v>
      </c>
    </row>
    <row r="6032" spans="1:9" x14ac:dyDescent="0.25">
      <c r="A6032" s="74">
        <f t="shared" ref="A6032" si="1396">A6031+3</f>
        <v>53643</v>
      </c>
      <c r="B6032" s="72">
        <f t="shared" si="1393"/>
        <v>1</v>
      </c>
      <c r="C6032" s="72" t="str">
        <f>IF(F6032=0,"RESMİ TATİL",VLOOKUP(F6032,LİSTE!$B$7:$D$1300,3,0))</f>
        <v>Ümmü Defne GÜLER</v>
      </c>
      <c r="D6032" s="72" t="str">
        <f>IF(G6032=0,"RESMİ TATİL",VLOOKUP(G6032,LİSTE!$B$7:$D$1300,3,0))</f>
        <v>Şevval ÖZDAMAR</v>
      </c>
      <c r="E6032" s="72" t="str">
        <f>IF(H6032=0,"RESMİ TATİL",VLOOKUP(H6032,LİSTE!$B$7:$D$1300,3,0))</f>
        <v>Zeynep AKDAĞ</v>
      </c>
      <c r="F6032" s="72">
        <f>IF(B6032="TATİL",0,IF(F6031&gt;0,IF(LİSTE!$F$1=H6031,1,H6031+1),IF(F6031=0,H6030+1,IF(F6030=0,H6029+1,IF(F6029=0,H6028+1,IF(F6028=0,H6027+1))))))</f>
        <v>13</v>
      </c>
      <c r="G6032" s="72">
        <f>IF(F6032=0,0,IF(LİSTE!$F$1=F6032,1,F6032+1))</f>
        <v>14</v>
      </c>
      <c r="H6032" s="72">
        <f>IF(G6032=0,0,IF(LİSTE!$F$1=G6032,1,G6032+1))</f>
        <v>15</v>
      </c>
      <c r="I6032" s="72" t="str">
        <f>IFERROR(VLOOKUP(A6032,TATİLLER!$A$2:$D$30000,3,0),"TATİL DEĞİL")</f>
        <v>TATİL DEĞİL</v>
      </c>
    </row>
    <row r="6033" spans="1:9" x14ac:dyDescent="0.25">
      <c r="A6033" s="74">
        <f t="shared" si="1385"/>
        <v>53644</v>
      </c>
      <c r="B6033" s="72">
        <f t="shared" si="1393"/>
        <v>2</v>
      </c>
      <c r="C6033" s="72" t="str">
        <f>IF(F6033=0,"RESMİ TATİL",VLOOKUP(F6033,LİSTE!$B$7:$D$1300,3,0))</f>
        <v>Esma ÇOKER</v>
      </c>
      <c r="D6033" s="72" t="str">
        <f>IF(G6033=0,"RESMİ TATİL",VLOOKUP(G6033,LİSTE!$B$7:$D$1300,3,0))</f>
        <v>Dursun Kubilay YAŞAR</v>
      </c>
      <c r="E6033" s="72" t="str">
        <f>IF(H6033=0,"RESMİ TATİL",VLOOKUP(H6033,LİSTE!$B$7:$D$1300,3,0))</f>
        <v>Zeynep Beril BAŞPINAR</v>
      </c>
      <c r="F6033" s="72">
        <f>IF(B6033="TATİL",0,IF(F6032&gt;0,IF(LİSTE!$F$1=H6032,1,H6032+1),IF(F6032=0,H6031+1,IF(F6031=0,H6030+1,IF(F6030=0,H6029+1,IF(F6029=0,H6028+1))))))</f>
        <v>16</v>
      </c>
      <c r="G6033" s="72">
        <f>IF(F6033=0,0,IF(LİSTE!$F$1=F6033,1,F6033+1))</f>
        <v>17</v>
      </c>
      <c r="H6033" s="72">
        <f>IF(G6033=0,0,IF(LİSTE!$F$1=G6033,1,G6033+1))</f>
        <v>18</v>
      </c>
      <c r="I6033" s="72" t="str">
        <f>IFERROR(VLOOKUP(A6033,TATİLLER!$A$2:$D$30000,3,0),"TATİL DEĞİL")</f>
        <v>TATİL DEĞİL</v>
      </c>
    </row>
    <row r="6034" spans="1:9" x14ac:dyDescent="0.25">
      <c r="A6034" s="74">
        <f t="shared" si="1385"/>
        <v>53645</v>
      </c>
      <c r="B6034" s="72">
        <f t="shared" si="1393"/>
        <v>3</v>
      </c>
      <c r="C6034" s="72" t="str">
        <f>IF(F6034=0,"RESMİ TATİL",VLOOKUP(F6034,LİSTE!$B$7:$D$1300,3,0))</f>
        <v>Ahmet DAL</v>
      </c>
      <c r="D6034" s="72" t="str">
        <f>IF(G6034=0,"RESMİ TATİL",VLOOKUP(G6034,LİSTE!$B$7:$D$1300,3,0))</f>
        <v>Emirhan KARATAŞ</v>
      </c>
      <c r="E6034" s="72" t="str">
        <f>IF(H6034=0,"RESMİ TATİL",VLOOKUP(H6034,LİSTE!$B$7:$D$1300,3,0))</f>
        <v>Zümra Yeter ARI</v>
      </c>
      <c r="F6034" s="72">
        <f>IF(B6034="TATİL",0,IF(F6033&gt;0,IF(LİSTE!$F$1=H6033,1,H6033+1),IF(F6033=0,H6032+1,IF(F6032=0,H6031+1,IF(F6031=0,H6030+1,IF(F6030=0,H6029+1))))))</f>
        <v>19</v>
      </c>
      <c r="G6034" s="72">
        <f>IF(F6034=0,0,IF(LİSTE!$F$1=F6034,1,F6034+1))</f>
        <v>20</v>
      </c>
      <c r="H6034" s="72">
        <f>IF(G6034=0,0,IF(LİSTE!$F$1=G6034,1,G6034+1))</f>
        <v>21</v>
      </c>
      <c r="I6034" s="72" t="str">
        <f>IFERROR(VLOOKUP(A6034,TATİLLER!$A$2:$D$30000,3,0),"TATİL DEĞİL")</f>
        <v>TATİL DEĞİL</v>
      </c>
    </row>
    <row r="6035" spans="1:9" x14ac:dyDescent="0.25">
      <c r="A6035" s="74">
        <f t="shared" si="1385"/>
        <v>53646</v>
      </c>
      <c r="B6035" s="72">
        <f t="shared" si="1393"/>
        <v>4</v>
      </c>
      <c r="C6035" s="72" t="str">
        <f>IF(F6035=0,"RESMİ TATİL",VLOOKUP(F6035,LİSTE!$B$7:$D$1300,3,0))</f>
        <v>Utku KARAGÖZ</v>
      </c>
      <c r="D6035" s="72" t="str">
        <f>IF(G6035=0,"RESMİ TATİL",VLOOKUP(G6035,LİSTE!$B$7:$D$1300,3,0))</f>
        <v>Feyza Zümra AVCIOĞLU</v>
      </c>
      <c r="E6035" s="72" t="str">
        <f>IF(H6035=0,"RESMİ TATİL",VLOOKUP(H6035,LİSTE!$B$7:$D$1300,3,0))</f>
        <v>Yusuf Ali TABUR</v>
      </c>
      <c r="F6035" s="72">
        <f>IF(B6035="TATİL",0,IF(F6034&gt;0,IF(LİSTE!$F$1=H6034,1,H6034+1),IF(F6034=0,H6033+1,IF(F6033=0,H6032+1,IF(F6032=0,H6031+1,IF(F6031=0,H6030+1))))))</f>
        <v>22</v>
      </c>
      <c r="G6035" s="72">
        <f>IF(F6035=0,0,IF(LİSTE!$F$1=F6035,1,F6035+1))</f>
        <v>23</v>
      </c>
      <c r="H6035" s="72">
        <f>IF(G6035=0,0,IF(LİSTE!$F$1=G6035,1,G6035+1))</f>
        <v>24</v>
      </c>
      <c r="I6035" s="72" t="str">
        <f>IFERROR(VLOOKUP(A6035,TATİLLER!$A$2:$D$30000,3,0),"TATİL DEĞİL")</f>
        <v>TATİL DEĞİL</v>
      </c>
    </row>
    <row r="6036" spans="1:9" x14ac:dyDescent="0.25">
      <c r="A6036" s="74">
        <f t="shared" si="1385"/>
        <v>53647</v>
      </c>
      <c r="B6036" s="72">
        <f t="shared" si="1393"/>
        <v>5</v>
      </c>
      <c r="C6036" s="72" t="str">
        <f>IF(F6036=0,"RESMİ TATİL",VLOOKUP(F6036,LİSTE!$B$7:$D$1300,3,0))</f>
        <v>Irmak UTEBAY</v>
      </c>
      <c r="D6036" s="72" t="str">
        <f>IF(G6036=0,"RESMİ TATİL",VLOOKUP(G6036,LİSTE!$B$7:$D$1300,3,0))</f>
        <v>Kerem AKKOÇ</v>
      </c>
      <c r="E6036" s="72" t="str">
        <f>IF(H6036=0,"RESMİ TATİL",VLOOKUP(H6036,LİSTE!$B$7:$D$1300,3,0))</f>
        <v>Elçin Ayşe ELMAS</v>
      </c>
      <c r="F6036" s="72">
        <f>IF(B6036="TATİL",0,IF(F6035&gt;0,IF(LİSTE!$F$1=H6035,1,H6035+1),IF(F6035=0,H6034+1,IF(F6034=0,H6033+1,IF(F6033=0,H6032+1,IF(F6032=0,H6031+1))))))</f>
        <v>25</v>
      </c>
      <c r="G6036" s="72">
        <f>IF(F6036=0,0,IF(LİSTE!$F$1=F6036,1,F6036+1))</f>
        <v>26</v>
      </c>
      <c r="H6036" s="72">
        <f>IF(G6036=0,0,IF(LİSTE!$F$1=G6036,1,G6036+1))</f>
        <v>27</v>
      </c>
      <c r="I6036" s="72" t="str">
        <f>IFERROR(VLOOKUP(A6036,TATİLLER!$A$2:$D$30000,3,0),"TATİL DEĞİL")</f>
        <v>TATİL DEĞİL</v>
      </c>
    </row>
    <row r="6037" spans="1:9" x14ac:dyDescent="0.25">
      <c r="A6037" s="74">
        <f t="shared" ref="A6037" si="1397">A6036+3</f>
        <v>53650</v>
      </c>
      <c r="B6037" s="72">
        <f t="shared" si="1393"/>
        <v>1</v>
      </c>
      <c r="C6037" s="72" t="str">
        <f>IF(F6037=0,"RESMİ TATİL",VLOOKUP(F6037,LİSTE!$B$7:$D$1300,3,0))</f>
        <v>Muhammed YILDIZDAĞ</v>
      </c>
      <c r="D6037" s="72" t="str">
        <f>IF(G6037=0,"RESMİ TATİL",VLOOKUP(G6037,LİSTE!$B$7:$D$1300,3,0))</f>
        <v>Nisa Nur SANCAR</v>
      </c>
      <c r="E6037" s="72" t="str">
        <f>IF(H6037=0,"RESMİ TATİL",VLOOKUP(H6037,LİSTE!$B$7:$D$1300,3,0))</f>
        <v>Esila ÇETİN</v>
      </c>
      <c r="F6037" s="72">
        <f>IF(B6037="TATİL",0,IF(F6036&gt;0,IF(LİSTE!$F$1=H6036,1,H6036+1),IF(F6036=0,H6035+1,IF(F6035=0,H6034+1,IF(F6034=0,H6033+1,IF(F6033=0,H6032+1))))))</f>
        <v>28</v>
      </c>
      <c r="G6037" s="72">
        <f>IF(F6037=0,0,IF(LİSTE!$F$1=F6037,1,F6037+1))</f>
        <v>1</v>
      </c>
      <c r="H6037" s="72">
        <f>IF(G6037=0,0,IF(LİSTE!$F$1=G6037,1,G6037+1))</f>
        <v>2</v>
      </c>
      <c r="I6037" s="72" t="str">
        <f>IFERROR(VLOOKUP(A6037,TATİLLER!$A$2:$D$30000,3,0),"TATİL DEĞİL")</f>
        <v>TATİL DEĞİL</v>
      </c>
    </row>
    <row r="6038" spans="1:9" x14ac:dyDescent="0.25">
      <c r="A6038" s="74">
        <f t="shared" si="1385"/>
        <v>53651</v>
      </c>
      <c r="B6038" s="72">
        <f t="shared" si="1393"/>
        <v>2</v>
      </c>
      <c r="C6038" s="72" t="str">
        <f>IF(F6038=0,"RESMİ TATİL",VLOOKUP(F6038,LİSTE!$B$7:$D$1300,3,0))</f>
        <v>Zeynep Sevde TOPUZ</v>
      </c>
      <c r="D6038" s="72" t="str">
        <f>IF(G6038=0,"RESMİ TATİL",VLOOKUP(G6038,LİSTE!$B$7:$D$1300,3,0))</f>
        <v>Ömer Asaf KADAŞ</v>
      </c>
      <c r="E6038" s="72" t="str">
        <f>IF(H6038=0,"RESMİ TATİL",VLOOKUP(H6038,LİSTE!$B$7:$D$1300,3,0))</f>
        <v>Ramazan Baran ADIGÜZEL</v>
      </c>
      <c r="F6038" s="72">
        <f>IF(B6038="TATİL",0,IF(F6037&gt;0,IF(LİSTE!$F$1=H6037,1,H6037+1),IF(F6037=0,H6036+1,IF(F6036=0,H6035+1,IF(F6035=0,H6034+1,IF(F6034=0,H6033+1))))))</f>
        <v>3</v>
      </c>
      <c r="G6038" s="72">
        <f>IF(F6038=0,0,IF(LİSTE!$F$1=F6038,1,F6038+1))</f>
        <v>4</v>
      </c>
      <c r="H6038" s="72">
        <f>IF(G6038=0,0,IF(LİSTE!$F$1=G6038,1,G6038+1))</f>
        <v>5</v>
      </c>
      <c r="I6038" s="72" t="str">
        <f>IFERROR(VLOOKUP(A6038,TATİLLER!$A$2:$D$30000,3,0),"TATİL DEĞİL")</f>
        <v>TATİL DEĞİL</v>
      </c>
    </row>
    <row r="6039" spans="1:9" x14ac:dyDescent="0.25">
      <c r="A6039" s="74">
        <f t="shared" si="1385"/>
        <v>53652</v>
      </c>
      <c r="B6039" s="72">
        <f t="shared" si="1393"/>
        <v>3</v>
      </c>
      <c r="C6039" s="72" t="str">
        <f>IF(F6039=0,"RESMİ TATİL",VLOOKUP(F6039,LİSTE!$B$7:$D$1300,3,0))</f>
        <v>Bahar AKGÜN</v>
      </c>
      <c r="D6039" s="72" t="str">
        <f>IF(G6039=0,"RESMİ TATİL",VLOOKUP(G6039,LİSTE!$B$7:$D$1300,3,0))</f>
        <v>Ömer AKGÜL</v>
      </c>
      <c r="E6039" s="72" t="str">
        <f>IF(H6039=0,"RESMİ TATİL",VLOOKUP(H6039,LİSTE!$B$7:$D$1300,3,0))</f>
        <v>Muharrem EFE TANRIVERDİ</v>
      </c>
      <c r="F6039" s="72">
        <f>IF(B6039="TATİL",0,IF(F6038&gt;0,IF(LİSTE!$F$1=H6038,1,H6038+1),IF(F6038=0,H6037+1,IF(F6037=0,H6036+1,IF(F6036=0,H6035+1,IF(F6035=0,H6034+1))))))</f>
        <v>6</v>
      </c>
      <c r="G6039" s="72">
        <f>IF(F6039=0,0,IF(LİSTE!$F$1=F6039,1,F6039+1))</f>
        <v>7</v>
      </c>
      <c r="H6039" s="72">
        <f>IF(G6039=0,0,IF(LİSTE!$F$1=G6039,1,G6039+1))</f>
        <v>8</v>
      </c>
      <c r="I6039" s="72" t="str">
        <f>IFERROR(VLOOKUP(A6039,TATİLLER!$A$2:$D$30000,3,0),"TATİL DEĞİL")</f>
        <v>TATİL DEĞİL</v>
      </c>
    </row>
    <row r="6040" spans="1:9" x14ac:dyDescent="0.25">
      <c r="A6040" s="74">
        <f t="shared" si="1385"/>
        <v>53653</v>
      </c>
      <c r="B6040" s="72">
        <f t="shared" si="1393"/>
        <v>4</v>
      </c>
      <c r="C6040" s="72" t="str">
        <f>IF(F6040=0,"RESMİ TATİL",VLOOKUP(F6040,LİSTE!$B$7:$D$1300,3,0))</f>
        <v>Anıl DOĞAN</v>
      </c>
      <c r="D6040" s="72" t="str">
        <f>IF(G6040=0,"RESMİ TATİL",VLOOKUP(G6040,LİSTE!$B$7:$D$1300,3,0))</f>
        <v>İpek ARSLAN</v>
      </c>
      <c r="E6040" s="72" t="str">
        <f>IF(H6040=0,"RESMİ TATİL",VLOOKUP(H6040,LİSTE!$B$7:$D$1300,3,0))</f>
        <v>Efe KARSAK</v>
      </c>
      <c r="F6040" s="72">
        <f>IF(B6040="TATİL",0,IF(F6039&gt;0,IF(LİSTE!$F$1=H6039,1,H6039+1),IF(F6039=0,H6038+1,IF(F6038=0,H6037+1,IF(F6037=0,H6036+1,IF(F6036=0,H6035+1))))))</f>
        <v>9</v>
      </c>
      <c r="G6040" s="72">
        <f>IF(F6040=0,0,IF(LİSTE!$F$1=F6040,1,F6040+1))</f>
        <v>10</v>
      </c>
      <c r="H6040" s="72">
        <f>IF(G6040=0,0,IF(LİSTE!$F$1=G6040,1,G6040+1))</f>
        <v>11</v>
      </c>
      <c r="I6040" s="72" t="str">
        <f>IFERROR(VLOOKUP(A6040,TATİLLER!$A$2:$D$30000,3,0),"TATİL DEĞİL")</f>
        <v>TATİL DEĞİL</v>
      </c>
    </row>
    <row r="6041" spans="1:9" x14ac:dyDescent="0.25">
      <c r="A6041" s="74">
        <f t="shared" si="1385"/>
        <v>53654</v>
      </c>
      <c r="B6041" s="72">
        <f t="shared" si="1393"/>
        <v>5</v>
      </c>
      <c r="C6041" s="72" t="str">
        <f>IF(F6041=0,"RESMİ TATİL",VLOOKUP(F6041,LİSTE!$B$7:$D$1300,3,0))</f>
        <v>Abdullah KIRBAÇ</v>
      </c>
      <c r="D6041" s="72" t="str">
        <f>IF(G6041=0,"RESMİ TATİL",VLOOKUP(G6041,LİSTE!$B$7:$D$1300,3,0))</f>
        <v>Ümmü Defne GÜLER</v>
      </c>
      <c r="E6041" s="72" t="str">
        <f>IF(H6041=0,"RESMİ TATİL",VLOOKUP(H6041,LİSTE!$B$7:$D$1300,3,0))</f>
        <v>Şevval ÖZDAMAR</v>
      </c>
      <c r="F6041" s="72">
        <f>IF(B6041="TATİL",0,IF(F6040&gt;0,IF(LİSTE!$F$1=H6040,1,H6040+1),IF(F6040=0,H6039+1,IF(F6039=0,H6038+1,IF(F6038=0,H6037+1,IF(F6037=0,H6036+1))))))</f>
        <v>12</v>
      </c>
      <c r="G6041" s="72">
        <f>IF(F6041=0,0,IF(LİSTE!$F$1=F6041,1,F6041+1))</f>
        <v>13</v>
      </c>
      <c r="H6041" s="72">
        <f>IF(G6041=0,0,IF(LİSTE!$F$1=G6041,1,G6041+1))</f>
        <v>14</v>
      </c>
      <c r="I6041" s="72" t="str">
        <f>IFERROR(VLOOKUP(A6041,TATİLLER!$A$2:$D$30000,3,0),"TATİL DEĞİL")</f>
        <v>TATİL DEĞİL</v>
      </c>
    </row>
    <row r="6042" spans="1:9" x14ac:dyDescent="0.25">
      <c r="A6042" s="74">
        <f t="shared" ref="A6042" si="1398">A6041+3</f>
        <v>53657</v>
      </c>
      <c r="B6042" s="72">
        <f t="shared" si="1393"/>
        <v>1</v>
      </c>
      <c r="C6042" s="72" t="str">
        <f>IF(F6042=0,"RESMİ TATİL",VLOOKUP(F6042,LİSTE!$B$7:$D$1300,3,0))</f>
        <v>Zeynep AKDAĞ</v>
      </c>
      <c r="D6042" s="72" t="str">
        <f>IF(G6042=0,"RESMİ TATİL",VLOOKUP(G6042,LİSTE!$B$7:$D$1300,3,0))</f>
        <v>Esma ÇOKER</v>
      </c>
      <c r="E6042" s="72" t="str">
        <f>IF(H6042=0,"RESMİ TATİL",VLOOKUP(H6042,LİSTE!$B$7:$D$1300,3,0))</f>
        <v>Dursun Kubilay YAŞAR</v>
      </c>
      <c r="F6042" s="72">
        <f>IF(B6042="TATİL",0,IF(F6041&gt;0,IF(LİSTE!$F$1=H6041,1,H6041+1),IF(F6041=0,H6040+1,IF(F6040=0,H6039+1,IF(F6039=0,H6038+1,IF(F6038=0,H6037+1))))))</f>
        <v>15</v>
      </c>
      <c r="G6042" s="72">
        <f>IF(F6042=0,0,IF(LİSTE!$F$1=F6042,1,F6042+1))</f>
        <v>16</v>
      </c>
      <c r="H6042" s="72">
        <f>IF(G6042=0,0,IF(LİSTE!$F$1=G6042,1,G6042+1))</f>
        <v>17</v>
      </c>
      <c r="I6042" s="72" t="str">
        <f>IFERROR(VLOOKUP(A6042,TATİLLER!$A$2:$D$30000,3,0),"TATİL DEĞİL")</f>
        <v>TATİL DEĞİL</v>
      </c>
    </row>
    <row r="6043" spans="1:9" x14ac:dyDescent="0.25">
      <c r="A6043" s="74">
        <f t="shared" si="1385"/>
        <v>53658</v>
      </c>
      <c r="B6043" s="72">
        <f t="shared" si="1393"/>
        <v>2</v>
      </c>
      <c r="C6043" s="72" t="str">
        <f>IF(F6043=0,"RESMİ TATİL",VLOOKUP(F6043,LİSTE!$B$7:$D$1300,3,0))</f>
        <v>Zeynep Beril BAŞPINAR</v>
      </c>
      <c r="D6043" s="72" t="str">
        <f>IF(G6043=0,"RESMİ TATİL",VLOOKUP(G6043,LİSTE!$B$7:$D$1300,3,0))</f>
        <v>Ahmet DAL</v>
      </c>
      <c r="E6043" s="72" t="str">
        <f>IF(H6043=0,"RESMİ TATİL",VLOOKUP(H6043,LİSTE!$B$7:$D$1300,3,0))</f>
        <v>Emirhan KARATAŞ</v>
      </c>
      <c r="F6043" s="72">
        <f>IF(B6043="TATİL",0,IF(F6042&gt;0,IF(LİSTE!$F$1=H6042,1,H6042+1),IF(F6042=0,H6041+1,IF(F6041=0,H6040+1,IF(F6040=0,H6039+1,IF(F6039=0,H6038+1))))))</f>
        <v>18</v>
      </c>
      <c r="G6043" s="72">
        <f>IF(F6043=0,0,IF(LİSTE!$F$1=F6043,1,F6043+1))</f>
        <v>19</v>
      </c>
      <c r="H6043" s="72">
        <f>IF(G6043=0,0,IF(LİSTE!$F$1=G6043,1,G6043+1))</f>
        <v>20</v>
      </c>
      <c r="I6043" s="72" t="str">
        <f>IFERROR(VLOOKUP(A6043,TATİLLER!$A$2:$D$30000,3,0),"TATİL DEĞİL")</f>
        <v>TATİL DEĞİL</v>
      </c>
    </row>
    <row r="6044" spans="1:9" x14ac:dyDescent="0.25">
      <c r="A6044" s="74">
        <f t="shared" si="1385"/>
        <v>53659</v>
      </c>
      <c r="B6044" s="72">
        <f t="shared" si="1393"/>
        <v>3</v>
      </c>
      <c r="C6044" s="72" t="str">
        <f>IF(F6044=0,"RESMİ TATİL",VLOOKUP(F6044,LİSTE!$B$7:$D$1300,3,0))</f>
        <v>Zümra Yeter ARI</v>
      </c>
      <c r="D6044" s="72" t="str">
        <f>IF(G6044=0,"RESMİ TATİL",VLOOKUP(G6044,LİSTE!$B$7:$D$1300,3,0))</f>
        <v>Utku KARAGÖZ</v>
      </c>
      <c r="E6044" s="72" t="str">
        <f>IF(H6044=0,"RESMİ TATİL",VLOOKUP(H6044,LİSTE!$B$7:$D$1300,3,0))</f>
        <v>Feyza Zümra AVCIOĞLU</v>
      </c>
      <c r="F6044" s="72">
        <f>IF(B6044="TATİL",0,IF(F6043&gt;0,IF(LİSTE!$F$1=H6043,1,H6043+1),IF(F6043=0,H6042+1,IF(F6042=0,H6041+1,IF(F6041=0,H6040+1,IF(F6040=0,H6039+1))))))</f>
        <v>21</v>
      </c>
      <c r="G6044" s="72">
        <f>IF(F6044=0,0,IF(LİSTE!$F$1=F6044,1,F6044+1))</f>
        <v>22</v>
      </c>
      <c r="H6044" s="72">
        <f>IF(G6044=0,0,IF(LİSTE!$F$1=G6044,1,G6044+1))</f>
        <v>23</v>
      </c>
      <c r="I6044" s="72" t="str">
        <f>IFERROR(VLOOKUP(A6044,TATİLLER!$A$2:$D$30000,3,0),"TATİL DEĞİL")</f>
        <v>TATİL DEĞİL</v>
      </c>
    </row>
    <row r="6045" spans="1:9" x14ac:dyDescent="0.25">
      <c r="A6045" s="74">
        <f t="shared" si="1385"/>
        <v>53660</v>
      </c>
      <c r="B6045" s="72">
        <f t="shared" si="1393"/>
        <v>4</v>
      </c>
      <c r="C6045" s="72" t="str">
        <f>IF(F6045=0,"RESMİ TATİL",VLOOKUP(F6045,LİSTE!$B$7:$D$1300,3,0))</f>
        <v>Yusuf Ali TABUR</v>
      </c>
      <c r="D6045" s="72" t="str">
        <f>IF(G6045=0,"RESMİ TATİL",VLOOKUP(G6045,LİSTE!$B$7:$D$1300,3,0))</f>
        <v>Irmak UTEBAY</v>
      </c>
      <c r="E6045" s="72" t="str">
        <f>IF(H6045=0,"RESMİ TATİL",VLOOKUP(H6045,LİSTE!$B$7:$D$1300,3,0))</f>
        <v>Kerem AKKOÇ</v>
      </c>
      <c r="F6045" s="72">
        <f>IF(B6045="TATİL",0,IF(F6044&gt;0,IF(LİSTE!$F$1=H6044,1,H6044+1),IF(F6044=0,H6043+1,IF(F6043=0,H6042+1,IF(F6042=0,H6041+1,IF(F6041=0,H6040+1))))))</f>
        <v>24</v>
      </c>
      <c r="G6045" s="72">
        <f>IF(F6045=0,0,IF(LİSTE!$F$1=F6045,1,F6045+1))</f>
        <v>25</v>
      </c>
      <c r="H6045" s="72">
        <f>IF(G6045=0,0,IF(LİSTE!$F$1=G6045,1,G6045+1))</f>
        <v>26</v>
      </c>
      <c r="I6045" s="72" t="str">
        <f>IFERROR(VLOOKUP(A6045,TATİLLER!$A$2:$D$30000,3,0),"TATİL DEĞİL")</f>
        <v>TATİL DEĞİL</v>
      </c>
    </row>
    <row r="6046" spans="1:9" x14ac:dyDescent="0.25">
      <c r="A6046" s="74">
        <f t="shared" si="1385"/>
        <v>53661</v>
      </c>
      <c r="B6046" s="72">
        <f t="shared" si="1393"/>
        <v>5</v>
      </c>
      <c r="C6046" s="72" t="str">
        <f>IF(F6046=0,"RESMİ TATİL",VLOOKUP(F6046,LİSTE!$B$7:$D$1300,3,0))</f>
        <v>Elçin Ayşe ELMAS</v>
      </c>
      <c r="D6046" s="72" t="str">
        <f>IF(G6046=0,"RESMİ TATİL",VLOOKUP(G6046,LİSTE!$B$7:$D$1300,3,0))</f>
        <v>Muhammed YILDIZDAĞ</v>
      </c>
      <c r="E6046" s="72" t="str">
        <f>IF(H6046=0,"RESMİ TATİL",VLOOKUP(H6046,LİSTE!$B$7:$D$1300,3,0))</f>
        <v>Nisa Nur SANCAR</v>
      </c>
      <c r="F6046" s="72">
        <f>IF(B6046="TATİL",0,IF(F6045&gt;0,IF(LİSTE!$F$1=H6045,1,H6045+1),IF(F6045=0,H6044+1,IF(F6044=0,H6043+1,IF(F6043=0,H6042+1,IF(F6042=0,H6041+1))))))</f>
        <v>27</v>
      </c>
      <c r="G6046" s="72">
        <f>IF(F6046=0,0,IF(LİSTE!$F$1=F6046,1,F6046+1))</f>
        <v>28</v>
      </c>
      <c r="H6046" s="72">
        <f>IF(G6046=0,0,IF(LİSTE!$F$1=G6046,1,G6046+1))</f>
        <v>1</v>
      </c>
      <c r="I6046" s="72" t="str">
        <f>IFERROR(VLOOKUP(A6046,TATİLLER!$A$2:$D$30000,3,0),"TATİL DEĞİL")</f>
        <v>TATİL DEĞİL</v>
      </c>
    </row>
    <row r="6047" spans="1:9" x14ac:dyDescent="0.25">
      <c r="A6047" s="74">
        <f t="shared" ref="A6047" si="1399">A6046+3</f>
        <v>53664</v>
      </c>
      <c r="B6047" s="72">
        <f t="shared" si="1393"/>
        <v>1</v>
      </c>
      <c r="C6047" s="72" t="str">
        <f>IF(F6047=0,"RESMİ TATİL",VLOOKUP(F6047,LİSTE!$B$7:$D$1300,3,0))</f>
        <v>Esila ÇETİN</v>
      </c>
      <c r="D6047" s="72" t="str">
        <f>IF(G6047=0,"RESMİ TATİL",VLOOKUP(G6047,LİSTE!$B$7:$D$1300,3,0))</f>
        <v>Zeynep Sevde TOPUZ</v>
      </c>
      <c r="E6047" s="72" t="str">
        <f>IF(H6047=0,"RESMİ TATİL",VLOOKUP(H6047,LİSTE!$B$7:$D$1300,3,0))</f>
        <v>Ömer Asaf KADAŞ</v>
      </c>
      <c r="F6047" s="72">
        <f>IF(B6047="TATİL",0,IF(F6046&gt;0,IF(LİSTE!$F$1=H6046,1,H6046+1),IF(F6046=0,H6045+1,IF(F6045=0,H6044+1,IF(F6044=0,H6043+1,IF(F6043=0,H6042+1))))))</f>
        <v>2</v>
      </c>
      <c r="G6047" s="72">
        <f>IF(F6047=0,0,IF(LİSTE!$F$1=F6047,1,F6047+1))</f>
        <v>3</v>
      </c>
      <c r="H6047" s="72">
        <f>IF(G6047=0,0,IF(LİSTE!$F$1=G6047,1,G6047+1))</f>
        <v>4</v>
      </c>
      <c r="I6047" s="72" t="str">
        <f>IFERROR(VLOOKUP(A6047,TATİLLER!$A$2:$D$30000,3,0),"TATİL DEĞİL")</f>
        <v>TATİL DEĞİL</v>
      </c>
    </row>
    <row r="6048" spans="1:9" x14ac:dyDescent="0.25">
      <c r="A6048" s="74">
        <f t="shared" ref="A6048:A6111" si="1400">A6047+1</f>
        <v>53665</v>
      </c>
      <c r="B6048" s="72">
        <f t="shared" si="1393"/>
        <v>2</v>
      </c>
      <c r="C6048" s="72" t="str">
        <f>IF(F6048=0,"RESMİ TATİL",VLOOKUP(F6048,LİSTE!$B$7:$D$1300,3,0))</f>
        <v>Ramazan Baran ADIGÜZEL</v>
      </c>
      <c r="D6048" s="72" t="str">
        <f>IF(G6048=0,"RESMİ TATİL",VLOOKUP(G6048,LİSTE!$B$7:$D$1300,3,0))</f>
        <v>Bahar AKGÜN</v>
      </c>
      <c r="E6048" s="72" t="str">
        <f>IF(H6048=0,"RESMİ TATİL",VLOOKUP(H6048,LİSTE!$B$7:$D$1300,3,0))</f>
        <v>Ömer AKGÜL</v>
      </c>
      <c r="F6048" s="72">
        <f>IF(B6048="TATİL",0,IF(F6047&gt;0,IF(LİSTE!$F$1=H6047,1,H6047+1),IF(F6047=0,H6046+1,IF(F6046=0,H6045+1,IF(F6045=0,H6044+1,IF(F6044=0,H6043+1))))))</f>
        <v>5</v>
      </c>
      <c r="G6048" s="72">
        <f>IF(F6048=0,0,IF(LİSTE!$F$1=F6048,1,F6048+1))</f>
        <v>6</v>
      </c>
      <c r="H6048" s="72">
        <f>IF(G6048=0,0,IF(LİSTE!$F$1=G6048,1,G6048+1))</f>
        <v>7</v>
      </c>
      <c r="I6048" s="72" t="str">
        <f>IFERROR(VLOOKUP(A6048,TATİLLER!$A$2:$D$30000,3,0),"TATİL DEĞİL")</f>
        <v>TATİL DEĞİL</v>
      </c>
    </row>
    <row r="6049" spans="1:9" x14ac:dyDescent="0.25">
      <c r="A6049" s="74">
        <f t="shared" si="1400"/>
        <v>53666</v>
      </c>
      <c r="B6049" s="72">
        <f t="shared" si="1393"/>
        <v>3</v>
      </c>
      <c r="C6049" s="72" t="str">
        <f>IF(F6049=0,"RESMİ TATİL",VLOOKUP(F6049,LİSTE!$B$7:$D$1300,3,0))</f>
        <v>Muharrem EFE TANRIVERDİ</v>
      </c>
      <c r="D6049" s="72" t="str">
        <f>IF(G6049=0,"RESMİ TATİL",VLOOKUP(G6049,LİSTE!$B$7:$D$1300,3,0))</f>
        <v>Anıl DOĞAN</v>
      </c>
      <c r="E6049" s="72" t="str">
        <f>IF(H6049=0,"RESMİ TATİL",VLOOKUP(H6049,LİSTE!$B$7:$D$1300,3,0))</f>
        <v>İpek ARSLAN</v>
      </c>
      <c r="F6049" s="72">
        <f>IF(B6049="TATİL",0,IF(F6048&gt;0,IF(LİSTE!$F$1=H6048,1,H6048+1),IF(F6048=0,H6047+1,IF(F6047=0,H6046+1,IF(F6046=0,H6045+1,IF(F6045=0,H6044+1))))))</f>
        <v>8</v>
      </c>
      <c r="G6049" s="72">
        <f>IF(F6049=0,0,IF(LİSTE!$F$1=F6049,1,F6049+1))</f>
        <v>9</v>
      </c>
      <c r="H6049" s="72">
        <f>IF(G6049=0,0,IF(LİSTE!$F$1=G6049,1,G6049+1))</f>
        <v>10</v>
      </c>
      <c r="I6049" s="72" t="str">
        <f>IFERROR(VLOOKUP(A6049,TATİLLER!$A$2:$D$30000,3,0),"TATİL DEĞİL")</f>
        <v>TATİL DEĞİL</v>
      </c>
    </row>
    <row r="6050" spans="1:9" x14ac:dyDescent="0.25">
      <c r="A6050" s="74">
        <f t="shared" si="1400"/>
        <v>53667</v>
      </c>
      <c r="B6050" s="72">
        <f t="shared" si="1393"/>
        <v>4</v>
      </c>
      <c r="C6050" s="72" t="str">
        <f>IF(F6050=0,"RESMİ TATİL",VLOOKUP(F6050,LİSTE!$B$7:$D$1300,3,0))</f>
        <v>Efe KARSAK</v>
      </c>
      <c r="D6050" s="72" t="str">
        <f>IF(G6050=0,"RESMİ TATİL",VLOOKUP(G6050,LİSTE!$B$7:$D$1300,3,0))</f>
        <v>Abdullah KIRBAÇ</v>
      </c>
      <c r="E6050" s="72" t="str">
        <f>IF(H6050=0,"RESMİ TATİL",VLOOKUP(H6050,LİSTE!$B$7:$D$1300,3,0))</f>
        <v>Ümmü Defne GÜLER</v>
      </c>
      <c r="F6050" s="72">
        <f>IF(B6050="TATİL",0,IF(F6049&gt;0,IF(LİSTE!$F$1=H6049,1,H6049+1),IF(F6049=0,H6048+1,IF(F6048=0,H6047+1,IF(F6047=0,H6046+1,IF(F6046=0,H6045+1))))))</f>
        <v>11</v>
      </c>
      <c r="G6050" s="72">
        <f>IF(F6050=0,0,IF(LİSTE!$F$1=F6050,1,F6050+1))</f>
        <v>12</v>
      </c>
      <c r="H6050" s="72">
        <f>IF(G6050=0,0,IF(LİSTE!$F$1=G6050,1,G6050+1))</f>
        <v>13</v>
      </c>
      <c r="I6050" s="72" t="str">
        <f>IFERROR(VLOOKUP(A6050,TATİLLER!$A$2:$D$30000,3,0),"TATİL DEĞİL")</f>
        <v>TATİL DEĞİL</v>
      </c>
    </row>
    <row r="6051" spans="1:9" x14ac:dyDescent="0.25">
      <c r="A6051" s="74">
        <f t="shared" si="1400"/>
        <v>53668</v>
      </c>
      <c r="B6051" s="72">
        <f t="shared" si="1393"/>
        <v>5</v>
      </c>
      <c r="C6051" s="72" t="str">
        <f>IF(F6051=0,"RESMİ TATİL",VLOOKUP(F6051,LİSTE!$B$7:$D$1300,3,0))</f>
        <v>Şevval ÖZDAMAR</v>
      </c>
      <c r="D6051" s="72" t="str">
        <f>IF(G6051=0,"RESMİ TATİL",VLOOKUP(G6051,LİSTE!$B$7:$D$1300,3,0))</f>
        <v>Zeynep AKDAĞ</v>
      </c>
      <c r="E6051" s="72" t="str">
        <f>IF(H6051=0,"RESMİ TATİL",VLOOKUP(H6051,LİSTE!$B$7:$D$1300,3,0))</f>
        <v>Esma ÇOKER</v>
      </c>
      <c r="F6051" s="72">
        <f>IF(B6051="TATİL",0,IF(F6050&gt;0,IF(LİSTE!$F$1=H6050,1,H6050+1),IF(F6050=0,H6049+1,IF(F6049=0,H6048+1,IF(F6048=0,H6047+1,IF(F6047=0,H6046+1))))))</f>
        <v>14</v>
      </c>
      <c r="G6051" s="72">
        <f>IF(F6051=0,0,IF(LİSTE!$F$1=F6051,1,F6051+1))</f>
        <v>15</v>
      </c>
      <c r="H6051" s="72">
        <f>IF(G6051=0,0,IF(LİSTE!$F$1=G6051,1,G6051+1))</f>
        <v>16</v>
      </c>
      <c r="I6051" s="72" t="str">
        <f>IFERROR(VLOOKUP(A6051,TATİLLER!$A$2:$D$30000,3,0),"TATİL DEĞİL")</f>
        <v>TATİL DEĞİL</v>
      </c>
    </row>
    <row r="6052" spans="1:9" x14ac:dyDescent="0.25">
      <c r="A6052" s="74">
        <f t="shared" ref="A6052" si="1401">A6051+3</f>
        <v>53671</v>
      </c>
      <c r="B6052" s="72">
        <f t="shared" si="1393"/>
        <v>1</v>
      </c>
      <c r="C6052" s="72" t="str">
        <f>IF(F6052=0,"RESMİ TATİL",VLOOKUP(F6052,LİSTE!$B$7:$D$1300,3,0))</f>
        <v>Dursun Kubilay YAŞAR</v>
      </c>
      <c r="D6052" s="72" t="str">
        <f>IF(G6052=0,"RESMİ TATİL",VLOOKUP(G6052,LİSTE!$B$7:$D$1300,3,0))</f>
        <v>Zeynep Beril BAŞPINAR</v>
      </c>
      <c r="E6052" s="72" t="str">
        <f>IF(H6052=0,"RESMİ TATİL",VLOOKUP(H6052,LİSTE!$B$7:$D$1300,3,0))</f>
        <v>Ahmet DAL</v>
      </c>
      <c r="F6052" s="72">
        <f>IF(B6052="TATİL",0,IF(F6051&gt;0,IF(LİSTE!$F$1=H6051,1,H6051+1),IF(F6051=0,H6050+1,IF(F6050=0,H6049+1,IF(F6049=0,H6048+1,IF(F6048=0,H6047+1))))))</f>
        <v>17</v>
      </c>
      <c r="G6052" s="72">
        <f>IF(F6052=0,0,IF(LİSTE!$F$1=F6052,1,F6052+1))</f>
        <v>18</v>
      </c>
      <c r="H6052" s="72">
        <f>IF(G6052=0,0,IF(LİSTE!$F$1=G6052,1,G6052+1))</f>
        <v>19</v>
      </c>
      <c r="I6052" s="72" t="str">
        <f>IFERROR(VLOOKUP(A6052,TATİLLER!$A$2:$D$30000,3,0),"TATİL DEĞİL")</f>
        <v>TATİL DEĞİL</v>
      </c>
    </row>
    <row r="6053" spans="1:9" x14ac:dyDescent="0.25">
      <c r="A6053" s="74">
        <f t="shared" si="1400"/>
        <v>53672</v>
      </c>
      <c r="B6053" s="72">
        <f t="shared" si="1393"/>
        <v>2</v>
      </c>
      <c r="C6053" s="72" t="str">
        <f>IF(F6053=0,"RESMİ TATİL",VLOOKUP(F6053,LİSTE!$B$7:$D$1300,3,0))</f>
        <v>Emirhan KARATAŞ</v>
      </c>
      <c r="D6053" s="72" t="str">
        <f>IF(G6053=0,"RESMİ TATİL",VLOOKUP(G6053,LİSTE!$B$7:$D$1300,3,0))</f>
        <v>Zümra Yeter ARI</v>
      </c>
      <c r="E6053" s="72" t="str">
        <f>IF(H6053=0,"RESMİ TATİL",VLOOKUP(H6053,LİSTE!$B$7:$D$1300,3,0))</f>
        <v>Utku KARAGÖZ</v>
      </c>
      <c r="F6053" s="72">
        <f>IF(B6053="TATİL",0,IF(F6052&gt;0,IF(LİSTE!$F$1=H6052,1,H6052+1),IF(F6052=0,H6051+1,IF(F6051=0,H6050+1,IF(F6050=0,H6049+1,IF(F6049=0,H6048+1))))))</f>
        <v>20</v>
      </c>
      <c r="G6053" s="72">
        <f>IF(F6053=0,0,IF(LİSTE!$F$1=F6053,1,F6053+1))</f>
        <v>21</v>
      </c>
      <c r="H6053" s="72">
        <f>IF(G6053=0,0,IF(LİSTE!$F$1=G6053,1,G6053+1))</f>
        <v>22</v>
      </c>
      <c r="I6053" s="72" t="str">
        <f>IFERROR(VLOOKUP(A6053,TATİLLER!$A$2:$D$30000,3,0),"TATİL DEĞİL")</f>
        <v>TATİL DEĞİL</v>
      </c>
    </row>
    <row r="6054" spans="1:9" x14ac:dyDescent="0.25">
      <c r="A6054" s="74">
        <f t="shared" si="1400"/>
        <v>53673</v>
      </c>
      <c r="B6054" s="72">
        <f t="shared" si="1393"/>
        <v>3</v>
      </c>
      <c r="C6054" s="72" t="str">
        <f>IF(F6054=0,"RESMİ TATİL",VLOOKUP(F6054,LİSTE!$B$7:$D$1300,3,0))</f>
        <v>Feyza Zümra AVCIOĞLU</v>
      </c>
      <c r="D6054" s="72" t="str">
        <f>IF(G6054=0,"RESMİ TATİL",VLOOKUP(G6054,LİSTE!$B$7:$D$1300,3,0))</f>
        <v>Yusuf Ali TABUR</v>
      </c>
      <c r="E6054" s="72" t="str">
        <f>IF(H6054=0,"RESMİ TATİL",VLOOKUP(H6054,LİSTE!$B$7:$D$1300,3,0))</f>
        <v>Irmak UTEBAY</v>
      </c>
      <c r="F6054" s="72">
        <f>IF(B6054="TATİL",0,IF(F6053&gt;0,IF(LİSTE!$F$1=H6053,1,H6053+1),IF(F6053=0,H6052+1,IF(F6052=0,H6051+1,IF(F6051=0,H6050+1,IF(F6050=0,H6049+1))))))</f>
        <v>23</v>
      </c>
      <c r="G6054" s="72">
        <f>IF(F6054=0,0,IF(LİSTE!$F$1=F6054,1,F6054+1))</f>
        <v>24</v>
      </c>
      <c r="H6054" s="72">
        <f>IF(G6054=0,0,IF(LİSTE!$F$1=G6054,1,G6054+1))</f>
        <v>25</v>
      </c>
      <c r="I6054" s="72" t="str">
        <f>IFERROR(VLOOKUP(A6054,TATİLLER!$A$2:$D$30000,3,0),"TATİL DEĞİL")</f>
        <v>TATİL DEĞİL</v>
      </c>
    </row>
    <row r="6055" spans="1:9" x14ac:dyDescent="0.25">
      <c r="A6055" s="74">
        <f t="shared" si="1400"/>
        <v>53674</v>
      </c>
      <c r="B6055" s="72">
        <f t="shared" si="1393"/>
        <v>4</v>
      </c>
      <c r="C6055" s="72" t="str">
        <f>IF(F6055=0,"RESMİ TATİL",VLOOKUP(F6055,LİSTE!$B$7:$D$1300,3,0))</f>
        <v>Kerem AKKOÇ</v>
      </c>
      <c r="D6055" s="72" t="str">
        <f>IF(G6055=0,"RESMİ TATİL",VLOOKUP(G6055,LİSTE!$B$7:$D$1300,3,0))</f>
        <v>Elçin Ayşe ELMAS</v>
      </c>
      <c r="E6055" s="72" t="str">
        <f>IF(H6055=0,"RESMİ TATİL",VLOOKUP(H6055,LİSTE!$B$7:$D$1300,3,0))</f>
        <v>Muhammed YILDIZDAĞ</v>
      </c>
      <c r="F6055" s="72">
        <f>IF(B6055="TATİL",0,IF(F6054&gt;0,IF(LİSTE!$F$1=H6054,1,H6054+1),IF(F6054=0,H6053+1,IF(F6053=0,H6052+1,IF(F6052=0,H6051+1,IF(F6051=0,H6050+1))))))</f>
        <v>26</v>
      </c>
      <c r="G6055" s="72">
        <f>IF(F6055=0,0,IF(LİSTE!$F$1=F6055,1,F6055+1))</f>
        <v>27</v>
      </c>
      <c r="H6055" s="72">
        <f>IF(G6055=0,0,IF(LİSTE!$F$1=G6055,1,G6055+1))</f>
        <v>28</v>
      </c>
      <c r="I6055" s="72" t="str">
        <f>IFERROR(VLOOKUP(A6055,TATİLLER!$A$2:$D$30000,3,0),"TATİL DEĞİL")</f>
        <v>TATİL DEĞİL</v>
      </c>
    </row>
    <row r="6056" spans="1:9" x14ac:dyDescent="0.25">
      <c r="A6056" s="74">
        <f t="shared" si="1400"/>
        <v>53675</v>
      </c>
      <c r="B6056" s="72">
        <f t="shared" si="1393"/>
        <v>5</v>
      </c>
      <c r="C6056" s="72" t="str">
        <f>IF(F6056=0,"RESMİ TATİL",VLOOKUP(F6056,LİSTE!$B$7:$D$1300,3,0))</f>
        <v>Nisa Nur SANCAR</v>
      </c>
      <c r="D6056" s="72" t="str">
        <f>IF(G6056=0,"RESMİ TATİL",VLOOKUP(G6056,LİSTE!$B$7:$D$1300,3,0))</f>
        <v>Esila ÇETİN</v>
      </c>
      <c r="E6056" s="72" t="str">
        <f>IF(H6056=0,"RESMİ TATİL",VLOOKUP(H6056,LİSTE!$B$7:$D$1300,3,0))</f>
        <v>Zeynep Sevde TOPUZ</v>
      </c>
      <c r="F6056" s="72">
        <f>IF(B6056="TATİL",0,IF(F6055&gt;0,IF(LİSTE!$F$1=H6055,1,H6055+1),IF(F6055=0,H6054+1,IF(F6054=0,H6053+1,IF(F6053=0,H6052+1,IF(F6052=0,H6051+1))))))</f>
        <v>1</v>
      </c>
      <c r="G6056" s="72">
        <f>IF(F6056=0,0,IF(LİSTE!$F$1=F6056,1,F6056+1))</f>
        <v>2</v>
      </c>
      <c r="H6056" s="72">
        <f>IF(G6056=0,0,IF(LİSTE!$F$1=G6056,1,G6056+1))</f>
        <v>3</v>
      </c>
      <c r="I6056" s="72" t="str">
        <f>IFERROR(VLOOKUP(A6056,TATİLLER!$A$2:$D$30000,3,0),"TATİL DEĞİL")</f>
        <v>TATİL DEĞİL</v>
      </c>
    </row>
    <row r="6057" spans="1:9" x14ac:dyDescent="0.25">
      <c r="A6057" s="74">
        <f t="shared" ref="A6057" si="1402">A6056+3</f>
        <v>53678</v>
      </c>
      <c r="B6057" s="72">
        <f t="shared" si="1393"/>
        <v>1</v>
      </c>
      <c r="C6057" s="72" t="str">
        <f>IF(F6057=0,"RESMİ TATİL",VLOOKUP(F6057,LİSTE!$B$7:$D$1300,3,0))</f>
        <v>Ömer Asaf KADAŞ</v>
      </c>
      <c r="D6057" s="72" t="str">
        <f>IF(G6057=0,"RESMİ TATİL",VLOOKUP(G6057,LİSTE!$B$7:$D$1300,3,0))</f>
        <v>Ramazan Baran ADIGÜZEL</v>
      </c>
      <c r="E6057" s="72" t="str">
        <f>IF(H6057=0,"RESMİ TATİL",VLOOKUP(H6057,LİSTE!$B$7:$D$1300,3,0))</f>
        <v>Bahar AKGÜN</v>
      </c>
      <c r="F6057" s="72">
        <f>IF(B6057="TATİL",0,IF(F6056&gt;0,IF(LİSTE!$F$1=H6056,1,H6056+1),IF(F6056=0,H6055+1,IF(F6055=0,H6054+1,IF(F6054=0,H6053+1,IF(F6053=0,H6052+1))))))</f>
        <v>4</v>
      </c>
      <c r="G6057" s="72">
        <f>IF(F6057=0,0,IF(LİSTE!$F$1=F6057,1,F6057+1))</f>
        <v>5</v>
      </c>
      <c r="H6057" s="72">
        <f>IF(G6057=0,0,IF(LİSTE!$F$1=G6057,1,G6057+1))</f>
        <v>6</v>
      </c>
      <c r="I6057" s="72" t="str">
        <f>IFERROR(VLOOKUP(A6057,TATİLLER!$A$2:$D$30000,3,0),"TATİL DEĞİL")</f>
        <v>TATİL DEĞİL</v>
      </c>
    </row>
    <row r="6058" spans="1:9" x14ac:dyDescent="0.25">
      <c r="A6058" s="74">
        <f t="shared" si="1400"/>
        <v>53679</v>
      </c>
      <c r="B6058" s="72">
        <f t="shared" si="1393"/>
        <v>2</v>
      </c>
      <c r="C6058" s="72" t="str">
        <f>IF(F6058=0,"RESMİ TATİL",VLOOKUP(F6058,LİSTE!$B$7:$D$1300,3,0))</f>
        <v>Ömer AKGÜL</v>
      </c>
      <c r="D6058" s="72" t="str">
        <f>IF(G6058=0,"RESMİ TATİL",VLOOKUP(G6058,LİSTE!$B$7:$D$1300,3,0))</f>
        <v>Muharrem EFE TANRIVERDİ</v>
      </c>
      <c r="E6058" s="72" t="str">
        <f>IF(H6058=0,"RESMİ TATİL",VLOOKUP(H6058,LİSTE!$B$7:$D$1300,3,0))</f>
        <v>Anıl DOĞAN</v>
      </c>
      <c r="F6058" s="72">
        <f>IF(B6058="TATİL",0,IF(F6057&gt;0,IF(LİSTE!$F$1=H6057,1,H6057+1),IF(F6057=0,H6056+1,IF(F6056=0,H6055+1,IF(F6055=0,H6054+1,IF(F6054=0,H6053+1))))))</f>
        <v>7</v>
      </c>
      <c r="G6058" s="72">
        <f>IF(F6058=0,0,IF(LİSTE!$F$1=F6058,1,F6058+1))</f>
        <v>8</v>
      </c>
      <c r="H6058" s="72">
        <f>IF(G6058=0,0,IF(LİSTE!$F$1=G6058,1,G6058+1))</f>
        <v>9</v>
      </c>
      <c r="I6058" s="72" t="str">
        <f>IFERROR(VLOOKUP(A6058,TATİLLER!$A$2:$D$30000,3,0),"TATİL DEĞİL")</f>
        <v>TATİL DEĞİL</v>
      </c>
    </row>
    <row r="6059" spans="1:9" x14ac:dyDescent="0.25">
      <c r="A6059" s="74">
        <f t="shared" si="1400"/>
        <v>53680</v>
      </c>
      <c r="B6059" s="72">
        <f t="shared" si="1393"/>
        <v>3</v>
      </c>
      <c r="C6059" s="72" t="str">
        <f>IF(F6059=0,"RESMİ TATİL",VLOOKUP(F6059,LİSTE!$B$7:$D$1300,3,0))</f>
        <v>İpek ARSLAN</v>
      </c>
      <c r="D6059" s="72" t="str">
        <f>IF(G6059=0,"RESMİ TATİL",VLOOKUP(G6059,LİSTE!$B$7:$D$1300,3,0))</f>
        <v>Efe KARSAK</v>
      </c>
      <c r="E6059" s="72" t="str">
        <f>IF(H6059=0,"RESMİ TATİL",VLOOKUP(H6059,LİSTE!$B$7:$D$1300,3,0))</f>
        <v>Abdullah KIRBAÇ</v>
      </c>
      <c r="F6059" s="72">
        <f>IF(B6059="TATİL",0,IF(F6058&gt;0,IF(LİSTE!$F$1=H6058,1,H6058+1),IF(F6058=0,H6057+1,IF(F6057=0,H6056+1,IF(F6056=0,H6055+1,IF(F6055=0,H6054+1))))))</f>
        <v>10</v>
      </c>
      <c r="G6059" s="72">
        <f>IF(F6059=0,0,IF(LİSTE!$F$1=F6059,1,F6059+1))</f>
        <v>11</v>
      </c>
      <c r="H6059" s="72">
        <f>IF(G6059=0,0,IF(LİSTE!$F$1=G6059,1,G6059+1))</f>
        <v>12</v>
      </c>
      <c r="I6059" s="72" t="str">
        <f>IFERROR(VLOOKUP(A6059,TATİLLER!$A$2:$D$30000,3,0),"TATİL DEĞİL")</f>
        <v>TATİL DEĞİL</v>
      </c>
    </row>
    <row r="6060" spans="1:9" x14ac:dyDescent="0.25">
      <c r="A6060" s="74">
        <f t="shared" si="1400"/>
        <v>53681</v>
      </c>
      <c r="B6060" s="72">
        <f t="shared" si="1393"/>
        <v>4</v>
      </c>
      <c r="C6060" s="72" t="str">
        <f>IF(F6060=0,"RESMİ TATİL",VLOOKUP(F6060,LİSTE!$B$7:$D$1300,3,0))</f>
        <v>Ümmü Defne GÜLER</v>
      </c>
      <c r="D6060" s="72" t="str">
        <f>IF(G6060=0,"RESMİ TATİL",VLOOKUP(G6060,LİSTE!$B$7:$D$1300,3,0))</f>
        <v>Şevval ÖZDAMAR</v>
      </c>
      <c r="E6060" s="72" t="str">
        <f>IF(H6060=0,"RESMİ TATİL",VLOOKUP(H6060,LİSTE!$B$7:$D$1300,3,0))</f>
        <v>Zeynep AKDAĞ</v>
      </c>
      <c r="F6060" s="72">
        <f>IF(B6060="TATİL",0,IF(F6059&gt;0,IF(LİSTE!$F$1=H6059,1,H6059+1),IF(F6059=0,H6058+1,IF(F6058=0,H6057+1,IF(F6057=0,H6056+1,IF(F6056=0,H6055+1))))))</f>
        <v>13</v>
      </c>
      <c r="G6060" s="72">
        <f>IF(F6060=0,0,IF(LİSTE!$F$1=F6060,1,F6060+1))</f>
        <v>14</v>
      </c>
      <c r="H6060" s="72">
        <f>IF(G6060=0,0,IF(LİSTE!$F$1=G6060,1,G6060+1))</f>
        <v>15</v>
      </c>
      <c r="I6060" s="72" t="str">
        <f>IFERROR(VLOOKUP(A6060,TATİLLER!$A$2:$D$30000,3,0),"TATİL DEĞİL")</f>
        <v>TATİL DEĞİL</v>
      </c>
    </row>
    <row r="6061" spans="1:9" x14ac:dyDescent="0.25">
      <c r="A6061" s="74">
        <f t="shared" si="1400"/>
        <v>53682</v>
      </c>
      <c r="B6061" s="72">
        <f t="shared" si="1393"/>
        <v>5</v>
      </c>
      <c r="C6061" s="72" t="str">
        <f>IF(F6061=0,"RESMİ TATİL",VLOOKUP(F6061,LİSTE!$B$7:$D$1300,3,0))</f>
        <v>Esma ÇOKER</v>
      </c>
      <c r="D6061" s="72" t="str">
        <f>IF(G6061=0,"RESMİ TATİL",VLOOKUP(G6061,LİSTE!$B$7:$D$1300,3,0))</f>
        <v>Dursun Kubilay YAŞAR</v>
      </c>
      <c r="E6061" s="72" t="str">
        <f>IF(H6061=0,"RESMİ TATİL",VLOOKUP(H6061,LİSTE!$B$7:$D$1300,3,0))</f>
        <v>Zeynep Beril BAŞPINAR</v>
      </c>
      <c r="F6061" s="72">
        <f>IF(B6061="TATİL",0,IF(F6060&gt;0,IF(LİSTE!$F$1=H6060,1,H6060+1),IF(F6060=0,H6059+1,IF(F6059=0,H6058+1,IF(F6058=0,H6057+1,IF(F6057=0,H6056+1))))))</f>
        <v>16</v>
      </c>
      <c r="G6061" s="72">
        <f>IF(F6061=0,0,IF(LİSTE!$F$1=F6061,1,F6061+1))</f>
        <v>17</v>
      </c>
      <c r="H6061" s="72">
        <f>IF(G6061=0,0,IF(LİSTE!$F$1=G6061,1,G6061+1))</f>
        <v>18</v>
      </c>
      <c r="I6061" s="72" t="str">
        <f>IFERROR(VLOOKUP(A6061,TATİLLER!$A$2:$D$30000,3,0),"TATİL DEĞİL")</f>
        <v>TATİL DEĞİL</v>
      </c>
    </row>
    <row r="6062" spans="1:9" x14ac:dyDescent="0.25">
      <c r="A6062" s="74">
        <f t="shared" ref="A6062" si="1403">A6061+3</f>
        <v>53685</v>
      </c>
      <c r="B6062" s="72">
        <f t="shared" si="1393"/>
        <v>1</v>
      </c>
      <c r="C6062" s="72" t="str">
        <f>IF(F6062=0,"RESMİ TATİL",VLOOKUP(F6062,LİSTE!$B$7:$D$1300,3,0))</f>
        <v>Ahmet DAL</v>
      </c>
      <c r="D6062" s="72" t="str">
        <f>IF(G6062=0,"RESMİ TATİL",VLOOKUP(G6062,LİSTE!$B$7:$D$1300,3,0))</f>
        <v>Emirhan KARATAŞ</v>
      </c>
      <c r="E6062" s="72" t="str">
        <f>IF(H6062=0,"RESMİ TATİL",VLOOKUP(H6062,LİSTE!$B$7:$D$1300,3,0))</f>
        <v>Zümra Yeter ARI</v>
      </c>
      <c r="F6062" s="72">
        <f>IF(B6062="TATİL",0,IF(F6061&gt;0,IF(LİSTE!$F$1=H6061,1,H6061+1),IF(F6061=0,H6060+1,IF(F6060=0,H6059+1,IF(F6059=0,H6058+1,IF(F6058=0,H6057+1))))))</f>
        <v>19</v>
      </c>
      <c r="G6062" s="72">
        <f>IF(F6062=0,0,IF(LİSTE!$F$1=F6062,1,F6062+1))</f>
        <v>20</v>
      </c>
      <c r="H6062" s="72">
        <f>IF(G6062=0,0,IF(LİSTE!$F$1=G6062,1,G6062+1))</f>
        <v>21</v>
      </c>
      <c r="I6062" s="72" t="str">
        <f>IFERROR(VLOOKUP(A6062,TATİLLER!$A$2:$D$30000,3,0),"TATİL DEĞİL")</f>
        <v>TATİL DEĞİL</v>
      </c>
    </row>
    <row r="6063" spans="1:9" x14ac:dyDescent="0.25">
      <c r="A6063" s="74">
        <f t="shared" si="1400"/>
        <v>53686</v>
      </c>
      <c r="B6063" s="72">
        <f t="shared" si="1393"/>
        <v>2</v>
      </c>
      <c r="C6063" s="72" t="str">
        <f>IF(F6063=0,"RESMİ TATİL",VLOOKUP(F6063,LİSTE!$B$7:$D$1300,3,0))</f>
        <v>Utku KARAGÖZ</v>
      </c>
      <c r="D6063" s="72" t="str">
        <f>IF(G6063=0,"RESMİ TATİL",VLOOKUP(G6063,LİSTE!$B$7:$D$1300,3,0))</f>
        <v>Feyza Zümra AVCIOĞLU</v>
      </c>
      <c r="E6063" s="72" t="str">
        <f>IF(H6063=0,"RESMİ TATİL",VLOOKUP(H6063,LİSTE!$B$7:$D$1300,3,0))</f>
        <v>Yusuf Ali TABUR</v>
      </c>
      <c r="F6063" s="72">
        <f>IF(B6063="TATİL",0,IF(F6062&gt;0,IF(LİSTE!$F$1=H6062,1,H6062+1),IF(F6062=0,H6061+1,IF(F6061=0,H6060+1,IF(F6060=0,H6059+1,IF(F6059=0,H6058+1))))))</f>
        <v>22</v>
      </c>
      <c r="G6063" s="72">
        <f>IF(F6063=0,0,IF(LİSTE!$F$1=F6063,1,F6063+1))</f>
        <v>23</v>
      </c>
      <c r="H6063" s="72">
        <f>IF(G6063=0,0,IF(LİSTE!$F$1=G6063,1,G6063+1))</f>
        <v>24</v>
      </c>
      <c r="I6063" s="72" t="str">
        <f>IFERROR(VLOOKUP(A6063,TATİLLER!$A$2:$D$30000,3,0),"TATİL DEĞİL")</f>
        <v>TATİL DEĞİL</v>
      </c>
    </row>
    <row r="6064" spans="1:9" x14ac:dyDescent="0.25">
      <c r="A6064" s="74">
        <f t="shared" si="1400"/>
        <v>53687</v>
      </c>
      <c r="B6064" s="72">
        <f t="shared" si="1393"/>
        <v>3</v>
      </c>
      <c r="C6064" s="72" t="str">
        <f>IF(F6064=0,"RESMİ TATİL",VLOOKUP(F6064,LİSTE!$B$7:$D$1300,3,0))</f>
        <v>Irmak UTEBAY</v>
      </c>
      <c r="D6064" s="72" t="str">
        <f>IF(G6064=0,"RESMİ TATİL",VLOOKUP(G6064,LİSTE!$B$7:$D$1300,3,0))</f>
        <v>Kerem AKKOÇ</v>
      </c>
      <c r="E6064" s="72" t="str">
        <f>IF(H6064=0,"RESMİ TATİL",VLOOKUP(H6064,LİSTE!$B$7:$D$1300,3,0))</f>
        <v>Elçin Ayşe ELMAS</v>
      </c>
      <c r="F6064" s="72">
        <f>IF(B6064="TATİL",0,IF(F6063&gt;0,IF(LİSTE!$F$1=H6063,1,H6063+1),IF(F6063=0,H6062+1,IF(F6062=0,H6061+1,IF(F6061=0,H6060+1,IF(F6060=0,H6059+1))))))</f>
        <v>25</v>
      </c>
      <c r="G6064" s="72">
        <f>IF(F6064=0,0,IF(LİSTE!$F$1=F6064,1,F6064+1))</f>
        <v>26</v>
      </c>
      <c r="H6064" s="72">
        <f>IF(G6064=0,0,IF(LİSTE!$F$1=G6064,1,G6064+1))</f>
        <v>27</v>
      </c>
      <c r="I6064" s="72" t="str">
        <f>IFERROR(VLOOKUP(A6064,TATİLLER!$A$2:$D$30000,3,0),"TATİL DEĞİL")</f>
        <v>TATİL DEĞİL</v>
      </c>
    </row>
    <row r="6065" spans="1:9" x14ac:dyDescent="0.25">
      <c r="A6065" s="74">
        <f t="shared" si="1400"/>
        <v>53688</v>
      </c>
      <c r="B6065" s="72">
        <f t="shared" si="1393"/>
        <v>4</v>
      </c>
      <c r="C6065" s="72" t="str">
        <f>IF(F6065=0,"RESMİ TATİL",VLOOKUP(F6065,LİSTE!$B$7:$D$1300,3,0))</f>
        <v>Muhammed YILDIZDAĞ</v>
      </c>
      <c r="D6065" s="72" t="str">
        <f>IF(G6065=0,"RESMİ TATİL",VLOOKUP(G6065,LİSTE!$B$7:$D$1300,3,0))</f>
        <v>Nisa Nur SANCAR</v>
      </c>
      <c r="E6065" s="72" t="str">
        <f>IF(H6065=0,"RESMİ TATİL",VLOOKUP(H6065,LİSTE!$B$7:$D$1300,3,0))</f>
        <v>Esila ÇETİN</v>
      </c>
      <c r="F6065" s="72">
        <f>IF(B6065="TATİL",0,IF(F6064&gt;0,IF(LİSTE!$F$1=H6064,1,H6064+1),IF(F6064=0,H6063+1,IF(F6063=0,H6062+1,IF(F6062=0,H6061+1,IF(F6061=0,H6060+1))))))</f>
        <v>28</v>
      </c>
      <c r="G6065" s="72">
        <f>IF(F6065=0,0,IF(LİSTE!$F$1=F6065,1,F6065+1))</f>
        <v>1</v>
      </c>
      <c r="H6065" s="72">
        <f>IF(G6065=0,0,IF(LİSTE!$F$1=G6065,1,G6065+1))</f>
        <v>2</v>
      </c>
      <c r="I6065" s="72" t="str">
        <f>IFERROR(VLOOKUP(A6065,TATİLLER!$A$2:$D$30000,3,0),"TATİL DEĞİL")</f>
        <v>TATİL DEĞİL</v>
      </c>
    </row>
    <row r="6066" spans="1:9" x14ac:dyDescent="0.25">
      <c r="A6066" s="74">
        <f t="shared" si="1400"/>
        <v>53689</v>
      </c>
      <c r="B6066" s="72">
        <f t="shared" si="1393"/>
        <v>5</v>
      </c>
      <c r="C6066" s="72" t="str">
        <f>IF(F6066=0,"RESMİ TATİL",VLOOKUP(F6066,LİSTE!$B$7:$D$1300,3,0))</f>
        <v>Zeynep Sevde TOPUZ</v>
      </c>
      <c r="D6066" s="72" t="str">
        <f>IF(G6066=0,"RESMİ TATİL",VLOOKUP(G6066,LİSTE!$B$7:$D$1300,3,0))</f>
        <v>Ömer Asaf KADAŞ</v>
      </c>
      <c r="E6066" s="72" t="str">
        <f>IF(H6066=0,"RESMİ TATİL",VLOOKUP(H6066,LİSTE!$B$7:$D$1300,3,0))</f>
        <v>Ramazan Baran ADIGÜZEL</v>
      </c>
      <c r="F6066" s="72">
        <f>IF(B6066="TATİL",0,IF(F6065&gt;0,IF(LİSTE!$F$1=H6065,1,H6065+1),IF(F6065=0,H6064+1,IF(F6064=0,H6063+1,IF(F6063=0,H6062+1,IF(F6062=0,H6061+1))))))</f>
        <v>3</v>
      </c>
      <c r="G6066" s="72">
        <f>IF(F6066=0,0,IF(LİSTE!$F$1=F6066,1,F6066+1))</f>
        <v>4</v>
      </c>
      <c r="H6066" s="72">
        <f>IF(G6066=0,0,IF(LİSTE!$F$1=G6066,1,G6066+1))</f>
        <v>5</v>
      </c>
      <c r="I6066" s="72" t="str">
        <f>IFERROR(VLOOKUP(A6066,TATİLLER!$A$2:$D$30000,3,0),"TATİL DEĞİL")</f>
        <v>TATİL DEĞİL</v>
      </c>
    </row>
    <row r="6067" spans="1:9" x14ac:dyDescent="0.25">
      <c r="A6067" s="74">
        <f t="shared" ref="A6067" si="1404">A6066+3</f>
        <v>53692</v>
      </c>
      <c r="B6067" s="72">
        <f t="shared" si="1393"/>
        <v>1</v>
      </c>
      <c r="C6067" s="72" t="str">
        <f>IF(F6067=0,"RESMİ TATİL",VLOOKUP(F6067,LİSTE!$B$7:$D$1300,3,0))</f>
        <v>Bahar AKGÜN</v>
      </c>
      <c r="D6067" s="72" t="str">
        <f>IF(G6067=0,"RESMİ TATİL",VLOOKUP(G6067,LİSTE!$B$7:$D$1300,3,0))</f>
        <v>Ömer AKGÜL</v>
      </c>
      <c r="E6067" s="72" t="str">
        <f>IF(H6067=0,"RESMİ TATİL",VLOOKUP(H6067,LİSTE!$B$7:$D$1300,3,0))</f>
        <v>Muharrem EFE TANRIVERDİ</v>
      </c>
      <c r="F6067" s="72">
        <f>IF(B6067="TATİL",0,IF(F6066&gt;0,IF(LİSTE!$F$1=H6066,1,H6066+1),IF(F6066=0,H6065+1,IF(F6065=0,H6064+1,IF(F6064=0,H6063+1,IF(F6063=0,H6062+1))))))</f>
        <v>6</v>
      </c>
      <c r="G6067" s="72">
        <f>IF(F6067=0,0,IF(LİSTE!$F$1=F6067,1,F6067+1))</f>
        <v>7</v>
      </c>
      <c r="H6067" s="72">
        <f>IF(G6067=0,0,IF(LİSTE!$F$1=G6067,1,G6067+1))</f>
        <v>8</v>
      </c>
      <c r="I6067" s="72" t="str">
        <f>IFERROR(VLOOKUP(A6067,TATİLLER!$A$2:$D$30000,3,0),"TATİL DEĞİL")</f>
        <v>TATİL DEĞİL</v>
      </c>
    </row>
    <row r="6068" spans="1:9" x14ac:dyDescent="0.25">
      <c r="A6068" s="74">
        <f t="shared" si="1400"/>
        <v>53693</v>
      </c>
      <c r="B6068" s="72">
        <f t="shared" si="1393"/>
        <v>2</v>
      </c>
      <c r="C6068" s="72" t="str">
        <f>IF(F6068=0,"RESMİ TATİL",VLOOKUP(F6068,LİSTE!$B$7:$D$1300,3,0))</f>
        <v>Anıl DOĞAN</v>
      </c>
      <c r="D6068" s="72" t="str">
        <f>IF(G6068=0,"RESMİ TATİL",VLOOKUP(G6068,LİSTE!$B$7:$D$1300,3,0))</f>
        <v>İpek ARSLAN</v>
      </c>
      <c r="E6068" s="72" t="str">
        <f>IF(H6068=0,"RESMİ TATİL",VLOOKUP(H6068,LİSTE!$B$7:$D$1300,3,0))</f>
        <v>Efe KARSAK</v>
      </c>
      <c r="F6068" s="72">
        <f>IF(B6068="TATİL",0,IF(F6067&gt;0,IF(LİSTE!$F$1=H6067,1,H6067+1),IF(F6067=0,H6066+1,IF(F6066=0,H6065+1,IF(F6065=0,H6064+1,IF(F6064=0,H6063+1))))))</f>
        <v>9</v>
      </c>
      <c r="G6068" s="72">
        <f>IF(F6068=0,0,IF(LİSTE!$F$1=F6068,1,F6068+1))</f>
        <v>10</v>
      </c>
      <c r="H6068" s="72">
        <f>IF(G6068=0,0,IF(LİSTE!$F$1=G6068,1,G6068+1))</f>
        <v>11</v>
      </c>
      <c r="I6068" s="72" t="str">
        <f>IFERROR(VLOOKUP(A6068,TATİLLER!$A$2:$D$30000,3,0),"TATİL DEĞİL")</f>
        <v>TATİL DEĞİL</v>
      </c>
    </row>
    <row r="6069" spans="1:9" x14ac:dyDescent="0.25">
      <c r="A6069" s="74">
        <f t="shared" si="1400"/>
        <v>53694</v>
      </c>
      <c r="B6069" s="72">
        <f t="shared" si="1393"/>
        <v>3</v>
      </c>
      <c r="C6069" s="72" t="str">
        <f>IF(F6069=0,"RESMİ TATİL",VLOOKUP(F6069,LİSTE!$B$7:$D$1300,3,0))</f>
        <v>Abdullah KIRBAÇ</v>
      </c>
      <c r="D6069" s="72" t="str">
        <f>IF(G6069=0,"RESMİ TATİL",VLOOKUP(G6069,LİSTE!$B$7:$D$1300,3,0))</f>
        <v>Ümmü Defne GÜLER</v>
      </c>
      <c r="E6069" s="72" t="str">
        <f>IF(H6069=0,"RESMİ TATİL",VLOOKUP(H6069,LİSTE!$B$7:$D$1300,3,0))</f>
        <v>Şevval ÖZDAMAR</v>
      </c>
      <c r="F6069" s="72">
        <f>IF(B6069="TATİL",0,IF(F6068&gt;0,IF(LİSTE!$F$1=H6068,1,H6068+1),IF(F6068=0,H6067+1,IF(F6067=0,H6066+1,IF(F6066=0,H6065+1,IF(F6065=0,H6064+1))))))</f>
        <v>12</v>
      </c>
      <c r="G6069" s="72">
        <f>IF(F6069=0,0,IF(LİSTE!$F$1=F6069,1,F6069+1))</f>
        <v>13</v>
      </c>
      <c r="H6069" s="72">
        <f>IF(G6069=0,0,IF(LİSTE!$F$1=G6069,1,G6069+1))</f>
        <v>14</v>
      </c>
      <c r="I6069" s="72" t="str">
        <f>IFERROR(VLOOKUP(A6069,TATİLLER!$A$2:$D$30000,3,0),"TATİL DEĞİL")</f>
        <v>TATİL DEĞİL</v>
      </c>
    </row>
    <row r="6070" spans="1:9" x14ac:dyDescent="0.25">
      <c r="A6070" s="74">
        <f t="shared" si="1400"/>
        <v>53695</v>
      </c>
      <c r="B6070" s="72">
        <f t="shared" si="1393"/>
        <v>4</v>
      </c>
      <c r="C6070" s="72" t="str">
        <f>IF(F6070=0,"RESMİ TATİL",VLOOKUP(F6070,LİSTE!$B$7:$D$1300,3,0))</f>
        <v>Zeynep AKDAĞ</v>
      </c>
      <c r="D6070" s="72" t="str">
        <f>IF(G6070=0,"RESMİ TATİL",VLOOKUP(G6070,LİSTE!$B$7:$D$1300,3,0))</f>
        <v>Esma ÇOKER</v>
      </c>
      <c r="E6070" s="72" t="str">
        <f>IF(H6070=0,"RESMİ TATİL",VLOOKUP(H6070,LİSTE!$B$7:$D$1300,3,0))</f>
        <v>Dursun Kubilay YAŞAR</v>
      </c>
      <c r="F6070" s="72">
        <f>IF(B6070="TATİL",0,IF(F6069&gt;0,IF(LİSTE!$F$1=H6069,1,H6069+1),IF(F6069=0,H6068+1,IF(F6068=0,H6067+1,IF(F6067=0,H6066+1,IF(F6066=0,H6065+1))))))</f>
        <v>15</v>
      </c>
      <c r="G6070" s="72">
        <f>IF(F6070=0,0,IF(LİSTE!$F$1=F6070,1,F6070+1))</f>
        <v>16</v>
      </c>
      <c r="H6070" s="72">
        <f>IF(G6070=0,0,IF(LİSTE!$F$1=G6070,1,G6070+1))</f>
        <v>17</v>
      </c>
      <c r="I6070" s="72" t="str">
        <f>IFERROR(VLOOKUP(A6070,TATİLLER!$A$2:$D$30000,3,0),"TATİL DEĞİL")</f>
        <v>TATİL DEĞİL</v>
      </c>
    </row>
    <row r="6071" spans="1:9" x14ac:dyDescent="0.25">
      <c r="A6071" s="74">
        <f t="shared" si="1400"/>
        <v>53696</v>
      </c>
      <c r="B6071" s="72">
        <f t="shared" si="1393"/>
        <v>5</v>
      </c>
      <c r="C6071" s="72" t="str">
        <f>IF(F6071=0,"RESMİ TATİL",VLOOKUP(F6071,LİSTE!$B$7:$D$1300,3,0))</f>
        <v>Zeynep Beril BAŞPINAR</v>
      </c>
      <c r="D6071" s="72" t="str">
        <f>IF(G6071=0,"RESMİ TATİL",VLOOKUP(G6071,LİSTE!$B$7:$D$1300,3,0))</f>
        <v>Ahmet DAL</v>
      </c>
      <c r="E6071" s="72" t="str">
        <f>IF(H6071=0,"RESMİ TATİL",VLOOKUP(H6071,LİSTE!$B$7:$D$1300,3,0))</f>
        <v>Emirhan KARATAŞ</v>
      </c>
      <c r="F6071" s="72">
        <f>IF(B6071="TATİL",0,IF(F6070&gt;0,IF(LİSTE!$F$1=H6070,1,H6070+1),IF(F6070=0,H6069+1,IF(F6069=0,H6068+1,IF(F6068=0,H6067+1,IF(F6067=0,H6066+1))))))</f>
        <v>18</v>
      </c>
      <c r="G6071" s="72">
        <f>IF(F6071=0,0,IF(LİSTE!$F$1=F6071,1,F6071+1))</f>
        <v>19</v>
      </c>
      <c r="H6071" s="72">
        <f>IF(G6071=0,0,IF(LİSTE!$F$1=G6071,1,G6071+1))</f>
        <v>20</v>
      </c>
      <c r="I6071" s="72" t="str">
        <f>IFERROR(VLOOKUP(A6071,TATİLLER!$A$2:$D$30000,3,0),"TATİL DEĞİL")</f>
        <v>TATİL DEĞİL</v>
      </c>
    </row>
    <row r="6072" spans="1:9" x14ac:dyDescent="0.25">
      <c r="A6072" s="74">
        <f t="shared" ref="A6072" si="1405">A6071+3</f>
        <v>53699</v>
      </c>
      <c r="B6072" s="72">
        <f t="shared" si="1393"/>
        <v>1</v>
      </c>
      <c r="C6072" s="72" t="str">
        <f>IF(F6072=0,"RESMİ TATİL",VLOOKUP(F6072,LİSTE!$B$7:$D$1300,3,0))</f>
        <v>Zümra Yeter ARI</v>
      </c>
      <c r="D6072" s="72" t="str">
        <f>IF(G6072=0,"RESMİ TATİL",VLOOKUP(G6072,LİSTE!$B$7:$D$1300,3,0))</f>
        <v>Utku KARAGÖZ</v>
      </c>
      <c r="E6072" s="72" t="str">
        <f>IF(H6072=0,"RESMİ TATİL",VLOOKUP(H6072,LİSTE!$B$7:$D$1300,3,0))</f>
        <v>Feyza Zümra AVCIOĞLU</v>
      </c>
      <c r="F6072" s="72">
        <f>IF(B6072="TATİL",0,IF(F6071&gt;0,IF(LİSTE!$F$1=H6071,1,H6071+1),IF(F6071=0,H6070+1,IF(F6070=0,H6069+1,IF(F6069=0,H6068+1,IF(F6068=0,H6067+1))))))</f>
        <v>21</v>
      </c>
      <c r="G6072" s="72">
        <f>IF(F6072=0,0,IF(LİSTE!$F$1=F6072,1,F6072+1))</f>
        <v>22</v>
      </c>
      <c r="H6072" s="72">
        <f>IF(G6072=0,0,IF(LİSTE!$F$1=G6072,1,G6072+1))</f>
        <v>23</v>
      </c>
      <c r="I6072" s="72" t="str">
        <f>IFERROR(VLOOKUP(A6072,TATİLLER!$A$2:$D$30000,3,0),"TATİL DEĞİL")</f>
        <v>TATİL DEĞİL</v>
      </c>
    </row>
    <row r="6073" spans="1:9" x14ac:dyDescent="0.25">
      <c r="A6073" s="74">
        <f t="shared" si="1400"/>
        <v>53700</v>
      </c>
      <c r="B6073" s="72">
        <f t="shared" si="1393"/>
        <v>2</v>
      </c>
      <c r="C6073" s="72" t="str">
        <f>IF(F6073=0,"RESMİ TATİL",VLOOKUP(F6073,LİSTE!$B$7:$D$1300,3,0))</f>
        <v>Yusuf Ali TABUR</v>
      </c>
      <c r="D6073" s="72" t="str">
        <f>IF(G6073=0,"RESMİ TATİL",VLOOKUP(G6073,LİSTE!$B$7:$D$1300,3,0))</f>
        <v>Irmak UTEBAY</v>
      </c>
      <c r="E6073" s="72" t="str">
        <f>IF(H6073=0,"RESMİ TATİL",VLOOKUP(H6073,LİSTE!$B$7:$D$1300,3,0))</f>
        <v>Kerem AKKOÇ</v>
      </c>
      <c r="F6073" s="72">
        <f>IF(B6073="TATİL",0,IF(F6072&gt;0,IF(LİSTE!$F$1=H6072,1,H6072+1),IF(F6072=0,H6071+1,IF(F6071=0,H6070+1,IF(F6070=0,H6069+1,IF(F6069=0,H6068+1))))))</f>
        <v>24</v>
      </c>
      <c r="G6073" s="72">
        <f>IF(F6073=0,0,IF(LİSTE!$F$1=F6073,1,F6073+1))</f>
        <v>25</v>
      </c>
      <c r="H6073" s="72">
        <f>IF(G6073=0,0,IF(LİSTE!$F$1=G6073,1,G6073+1))</f>
        <v>26</v>
      </c>
      <c r="I6073" s="72" t="str">
        <f>IFERROR(VLOOKUP(A6073,TATİLLER!$A$2:$D$30000,3,0),"TATİL DEĞİL")</f>
        <v>TATİL DEĞİL</v>
      </c>
    </row>
    <row r="6074" spans="1:9" x14ac:dyDescent="0.25">
      <c r="A6074" s="74">
        <f t="shared" si="1400"/>
        <v>53701</v>
      </c>
      <c r="B6074" s="72">
        <f t="shared" si="1393"/>
        <v>3</v>
      </c>
      <c r="C6074" s="72" t="str">
        <f>IF(F6074=0,"RESMİ TATİL",VLOOKUP(F6074,LİSTE!$B$7:$D$1300,3,0))</f>
        <v>Elçin Ayşe ELMAS</v>
      </c>
      <c r="D6074" s="72" t="str">
        <f>IF(G6074=0,"RESMİ TATİL",VLOOKUP(G6074,LİSTE!$B$7:$D$1300,3,0))</f>
        <v>Muhammed YILDIZDAĞ</v>
      </c>
      <c r="E6074" s="72" t="str">
        <f>IF(H6074=0,"RESMİ TATİL",VLOOKUP(H6074,LİSTE!$B$7:$D$1300,3,0))</f>
        <v>Nisa Nur SANCAR</v>
      </c>
      <c r="F6074" s="72">
        <f>IF(B6074="TATİL",0,IF(F6073&gt;0,IF(LİSTE!$F$1=H6073,1,H6073+1),IF(F6073=0,H6072+1,IF(F6072=0,H6071+1,IF(F6071=0,H6070+1,IF(F6070=0,H6069+1))))))</f>
        <v>27</v>
      </c>
      <c r="G6074" s="72">
        <f>IF(F6074=0,0,IF(LİSTE!$F$1=F6074,1,F6074+1))</f>
        <v>28</v>
      </c>
      <c r="H6074" s="72">
        <f>IF(G6074=0,0,IF(LİSTE!$F$1=G6074,1,G6074+1))</f>
        <v>1</v>
      </c>
      <c r="I6074" s="72" t="str">
        <f>IFERROR(VLOOKUP(A6074,TATİLLER!$A$2:$D$30000,3,0),"TATİL DEĞİL")</f>
        <v>TATİL DEĞİL</v>
      </c>
    </row>
    <row r="6075" spans="1:9" x14ac:dyDescent="0.25">
      <c r="A6075" s="74">
        <f t="shared" si="1400"/>
        <v>53702</v>
      </c>
      <c r="B6075" s="72">
        <f t="shared" si="1393"/>
        <v>4</v>
      </c>
      <c r="C6075" s="72" t="str">
        <f>IF(F6075=0,"RESMİ TATİL",VLOOKUP(F6075,LİSTE!$B$7:$D$1300,3,0))</f>
        <v>Esila ÇETİN</v>
      </c>
      <c r="D6075" s="72" t="str">
        <f>IF(G6075=0,"RESMİ TATİL",VLOOKUP(G6075,LİSTE!$B$7:$D$1300,3,0))</f>
        <v>Zeynep Sevde TOPUZ</v>
      </c>
      <c r="E6075" s="72" t="str">
        <f>IF(H6075=0,"RESMİ TATİL",VLOOKUP(H6075,LİSTE!$B$7:$D$1300,3,0))</f>
        <v>Ömer Asaf KADAŞ</v>
      </c>
      <c r="F6075" s="72">
        <f>IF(B6075="TATİL",0,IF(F6074&gt;0,IF(LİSTE!$F$1=H6074,1,H6074+1),IF(F6074=0,H6073+1,IF(F6073=0,H6072+1,IF(F6072=0,H6071+1,IF(F6071=0,H6070+1))))))</f>
        <v>2</v>
      </c>
      <c r="G6075" s="72">
        <f>IF(F6075=0,0,IF(LİSTE!$F$1=F6075,1,F6075+1))</f>
        <v>3</v>
      </c>
      <c r="H6075" s="72">
        <f>IF(G6075=0,0,IF(LİSTE!$F$1=G6075,1,G6075+1))</f>
        <v>4</v>
      </c>
      <c r="I6075" s="72" t="str">
        <f>IFERROR(VLOOKUP(A6075,TATİLLER!$A$2:$D$30000,3,0),"TATİL DEĞİL")</f>
        <v>TATİL DEĞİL</v>
      </c>
    </row>
    <row r="6076" spans="1:9" x14ac:dyDescent="0.25">
      <c r="A6076" s="74">
        <f t="shared" si="1400"/>
        <v>53703</v>
      </c>
      <c r="B6076" s="72">
        <f t="shared" si="1393"/>
        <v>5</v>
      </c>
      <c r="C6076" s="72" t="str">
        <f>IF(F6076=0,"RESMİ TATİL",VLOOKUP(F6076,LİSTE!$B$7:$D$1300,3,0))</f>
        <v>Ramazan Baran ADIGÜZEL</v>
      </c>
      <c r="D6076" s="72" t="str">
        <f>IF(G6076=0,"RESMİ TATİL",VLOOKUP(G6076,LİSTE!$B$7:$D$1300,3,0))</f>
        <v>Bahar AKGÜN</v>
      </c>
      <c r="E6076" s="72" t="str">
        <f>IF(H6076=0,"RESMİ TATİL",VLOOKUP(H6076,LİSTE!$B$7:$D$1300,3,0))</f>
        <v>Ömer AKGÜL</v>
      </c>
      <c r="F6076" s="72">
        <f>IF(B6076="TATİL",0,IF(F6075&gt;0,IF(LİSTE!$F$1=H6075,1,H6075+1),IF(F6075=0,H6074+1,IF(F6074=0,H6073+1,IF(F6073=0,H6072+1,IF(F6072=0,H6071+1))))))</f>
        <v>5</v>
      </c>
      <c r="G6076" s="72">
        <f>IF(F6076=0,0,IF(LİSTE!$F$1=F6076,1,F6076+1))</f>
        <v>6</v>
      </c>
      <c r="H6076" s="72">
        <f>IF(G6076=0,0,IF(LİSTE!$F$1=G6076,1,G6076+1))</f>
        <v>7</v>
      </c>
      <c r="I6076" s="72" t="str">
        <f>IFERROR(VLOOKUP(A6076,TATİLLER!$A$2:$D$30000,3,0),"TATİL DEĞİL")</f>
        <v>TATİL DEĞİL</v>
      </c>
    </row>
    <row r="6077" spans="1:9" x14ac:dyDescent="0.25">
      <c r="A6077" s="74">
        <f t="shared" ref="A6077" si="1406">A6076+3</f>
        <v>53706</v>
      </c>
      <c r="B6077" s="72">
        <f t="shared" si="1393"/>
        <v>1</v>
      </c>
      <c r="C6077" s="72" t="str">
        <f>IF(F6077=0,"RESMİ TATİL",VLOOKUP(F6077,LİSTE!$B$7:$D$1300,3,0))</f>
        <v>Muharrem EFE TANRIVERDİ</v>
      </c>
      <c r="D6077" s="72" t="str">
        <f>IF(G6077=0,"RESMİ TATİL",VLOOKUP(G6077,LİSTE!$B$7:$D$1300,3,0))</f>
        <v>Anıl DOĞAN</v>
      </c>
      <c r="E6077" s="72" t="str">
        <f>IF(H6077=0,"RESMİ TATİL",VLOOKUP(H6077,LİSTE!$B$7:$D$1300,3,0))</f>
        <v>İpek ARSLAN</v>
      </c>
      <c r="F6077" s="72">
        <f>IF(B6077="TATİL",0,IF(F6076&gt;0,IF(LİSTE!$F$1=H6076,1,H6076+1),IF(F6076=0,H6075+1,IF(F6075=0,H6074+1,IF(F6074=0,H6073+1,IF(F6073=0,H6072+1))))))</f>
        <v>8</v>
      </c>
      <c r="G6077" s="72">
        <f>IF(F6077=0,0,IF(LİSTE!$F$1=F6077,1,F6077+1))</f>
        <v>9</v>
      </c>
      <c r="H6077" s="72">
        <f>IF(G6077=0,0,IF(LİSTE!$F$1=G6077,1,G6077+1))</f>
        <v>10</v>
      </c>
      <c r="I6077" s="72" t="str">
        <f>IFERROR(VLOOKUP(A6077,TATİLLER!$A$2:$D$30000,3,0),"TATİL DEĞİL")</f>
        <v>TATİL DEĞİL</v>
      </c>
    </row>
    <row r="6078" spans="1:9" x14ac:dyDescent="0.25">
      <c r="A6078" s="74">
        <f t="shared" si="1400"/>
        <v>53707</v>
      </c>
      <c r="B6078" s="72">
        <f t="shared" si="1393"/>
        <v>2</v>
      </c>
      <c r="C6078" s="72" t="str">
        <f>IF(F6078=0,"RESMİ TATİL",VLOOKUP(F6078,LİSTE!$B$7:$D$1300,3,0))</f>
        <v>Efe KARSAK</v>
      </c>
      <c r="D6078" s="72" t="str">
        <f>IF(G6078=0,"RESMİ TATİL",VLOOKUP(G6078,LİSTE!$B$7:$D$1300,3,0))</f>
        <v>Abdullah KIRBAÇ</v>
      </c>
      <c r="E6078" s="72" t="str">
        <f>IF(H6078=0,"RESMİ TATİL",VLOOKUP(H6078,LİSTE!$B$7:$D$1300,3,0))</f>
        <v>Ümmü Defne GÜLER</v>
      </c>
      <c r="F6078" s="72">
        <f>IF(B6078="TATİL",0,IF(F6077&gt;0,IF(LİSTE!$F$1=H6077,1,H6077+1),IF(F6077=0,H6076+1,IF(F6076=0,H6075+1,IF(F6075=0,H6074+1,IF(F6074=0,H6073+1))))))</f>
        <v>11</v>
      </c>
      <c r="G6078" s="72">
        <f>IF(F6078=0,0,IF(LİSTE!$F$1=F6078,1,F6078+1))</f>
        <v>12</v>
      </c>
      <c r="H6078" s="72">
        <f>IF(G6078=0,0,IF(LİSTE!$F$1=G6078,1,G6078+1))</f>
        <v>13</v>
      </c>
      <c r="I6078" s="72" t="str">
        <f>IFERROR(VLOOKUP(A6078,TATİLLER!$A$2:$D$30000,3,0),"TATİL DEĞİL")</f>
        <v>TATİL DEĞİL</v>
      </c>
    </row>
    <row r="6079" spans="1:9" x14ac:dyDescent="0.25">
      <c r="A6079" s="74">
        <f t="shared" si="1400"/>
        <v>53708</v>
      </c>
      <c r="B6079" s="72">
        <f t="shared" si="1393"/>
        <v>3</v>
      </c>
      <c r="C6079" s="72" t="str">
        <f>IF(F6079=0,"RESMİ TATİL",VLOOKUP(F6079,LİSTE!$B$7:$D$1300,3,0))</f>
        <v>Şevval ÖZDAMAR</v>
      </c>
      <c r="D6079" s="72" t="str">
        <f>IF(G6079=0,"RESMİ TATİL",VLOOKUP(G6079,LİSTE!$B$7:$D$1300,3,0))</f>
        <v>Zeynep AKDAĞ</v>
      </c>
      <c r="E6079" s="72" t="str">
        <f>IF(H6079=0,"RESMİ TATİL",VLOOKUP(H6079,LİSTE!$B$7:$D$1300,3,0))</f>
        <v>Esma ÇOKER</v>
      </c>
      <c r="F6079" s="72">
        <f>IF(B6079="TATİL",0,IF(F6078&gt;0,IF(LİSTE!$F$1=H6078,1,H6078+1),IF(F6078=0,H6077+1,IF(F6077=0,H6076+1,IF(F6076=0,H6075+1,IF(F6075=0,H6074+1))))))</f>
        <v>14</v>
      </c>
      <c r="G6079" s="72">
        <f>IF(F6079=0,0,IF(LİSTE!$F$1=F6079,1,F6079+1))</f>
        <v>15</v>
      </c>
      <c r="H6079" s="72">
        <f>IF(G6079=0,0,IF(LİSTE!$F$1=G6079,1,G6079+1))</f>
        <v>16</v>
      </c>
      <c r="I6079" s="72" t="str">
        <f>IFERROR(VLOOKUP(A6079,TATİLLER!$A$2:$D$30000,3,0),"TATİL DEĞİL")</f>
        <v>TATİL DEĞİL</v>
      </c>
    </row>
    <row r="6080" spans="1:9" x14ac:dyDescent="0.25">
      <c r="A6080" s="74">
        <f t="shared" si="1400"/>
        <v>53709</v>
      </c>
      <c r="B6080" s="72">
        <f t="shared" si="1393"/>
        <v>4</v>
      </c>
      <c r="C6080" s="72" t="str">
        <f>IF(F6080=0,"RESMİ TATİL",VLOOKUP(F6080,LİSTE!$B$7:$D$1300,3,0))</f>
        <v>Dursun Kubilay YAŞAR</v>
      </c>
      <c r="D6080" s="72" t="str">
        <f>IF(G6080=0,"RESMİ TATİL",VLOOKUP(G6080,LİSTE!$B$7:$D$1300,3,0))</f>
        <v>Zeynep Beril BAŞPINAR</v>
      </c>
      <c r="E6080" s="72" t="str">
        <f>IF(H6080=0,"RESMİ TATİL",VLOOKUP(H6080,LİSTE!$B$7:$D$1300,3,0))</f>
        <v>Ahmet DAL</v>
      </c>
      <c r="F6080" s="72">
        <f>IF(B6080="TATİL",0,IF(F6079&gt;0,IF(LİSTE!$F$1=H6079,1,H6079+1),IF(F6079=0,H6078+1,IF(F6078=0,H6077+1,IF(F6077=0,H6076+1,IF(F6076=0,H6075+1))))))</f>
        <v>17</v>
      </c>
      <c r="G6080" s="72">
        <f>IF(F6080=0,0,IF(LİSTE!$F$1=F6080,1,F6080+1))</f>
        <v>18</v>
      </c>
      <c r="H6080" s="72">
        <f>IF(G6080=0,0,IF(LİSTE!$F$1=G6080,1,G6080+1))</f>
        <v>19</v>
      </c>
      <c r="I6080" s="72" t="str">
        <f>IFERROR(VLOOKUP(A6080,TATİLLER!$A$2:$D$30000,3,0),"TATİL DEĞİL")</f>
        <v>TATİL DEĞİL</v>
      </c>
    </row>
    <row r="6081" spans="1:9" x14ac:dyDescent="0.25">
      <c r="A6081" s="74">
        <f t="shared" si="1400"/>
        <v>53710</v>
      </c>
      <c r="B6081" s="72">
        <f t="shared" si="1393"/>
        <v>5</v>
      </c>
      <c r="C6081" s="72" t="str">
        <f>IF(F6081=0,"RESMİ TATİL",VLOOKUP(F6081,LİSTE!$B$7:$D$1300,3,0))</f>
        <v>Emirhan KARATAŞ</v>
      </c>
      <c r="D6081" s="72" t="str">
        <f>IF(G6081=0,"RESMİ TATİL",VLOOKUP(G6081,LİSTE!$B$7:$D$1300,3,0))</f>
        <v>Zümra Yeter ARI</v>
      </c>
      <c r="E6081" s="72" t="str">
        <f>IF(H6081=0,"RESMİ TATİL",VLOOKUP(H6081,LİSTE!$B$7:$D$1300,3,0))</f>
        <v>Utku KARAGÖZ</v>
      </c>
      <c r="F6081" s="72">
        <f>IF(B6081="TATİL",0,IF(F6080&gt;0,IF(LİSTE!$F$1=H6080,1,H6080+1),IF(F6080=0,H6079+1,IF(F6079=0,H6078+1,IF(F6078=0,H6077+1,IF(F6077=0,H6076+1))))))</f>
        <v>20</v>
      </c>
      <c r="G6081" s="72">
        <f>IF(F6081=0,0,IF(LİSTE!$F$1=F6081,1,F6081+1))</f>
        <v>21</v>
      </c>
      <c r="H6081" s="72">
        <f>IF(G6081=0,0,IF(LİSTE!$F$1=G6081,1,G6081+1))</f>
        <v>22</v>
      </c>
      <c r="I6081" s="72" t="str">
        <f>IFERROR(VLOOKUP(A6081,TATİLLER!$A$2:$D$30000,3,0),"TATİL DEĞİL")</f>
        <v>TATİL DEĞİL</v>
      </c>
    </row>
    <row r="6082" spans="1:9" x14ac:dyDescent="0.25">
      <c r="A6082" s="74">
        <f t="shared" ref="A6082" si="1407">A6081+3</f>
        <v>53713</v>
      </c>
      <c r="B6082" s="72">
        <f t="shared" si="1393"/>
        <v>1</v>
      </c>
      <c r="C6082" s="72" t="str">
        <f>IF(F6082=0,"RESMİ TATİL",VLOOKUP(F6082,LİSTE!$B$7:$D$1300,3,0))</f>
        <v>Feyza Zümra AVCIOĞLU</v>
      </c>
      <c r="D6082" s="72" t="str">
        <f>IF(G6082=0,"RESMİ TATİL",VLOOKUP(G6082,LİSTE!$B$7:$D$1300,3,0))</f>
        <v>Yusuf Ali TABUR</v>
      </c>
      <c r="E6082" s="72" t="str">
        <f>IF(H6082=0,"RESMİ TATİL",VLOOKUP(H6082,LİSTE!$B$7:$D$1300,3,0))</f>
        <v>Irmak UTEBAY</v>
      </c>
      <c r="F6082" s="72">
        <f>IF(B6082="TATİL",0,IF(F6081&gt;0,IF(LİSTE!$F$1=H6081,1,H6081+1),IF(F6081=0,H6080+1,IF(F6080=0,H6079+1,IF(F6079=0,H6078+1,IF(F6078=0,H6077+1))))))</f>
        <v>23</v>
      </c>
      <c r="G6082" s="72">
        <f>IF(F6082=0,0,IF(LİSTE!$F$1=F6082,1,F6082+1))</f>
        <v>24</v>
      </c>
      <c r="H6082" s="72">
        <f>IF(G6082=0,0,IF(LİSTE!$F$1=G6082,1,G6082+1))</f>
        <v>25</v>
      </c>
      <c r="I6082" s="72" t="str">
        <f>IFERROR(VLOOKUP(A6082,TATİLLER!$A$2:$D$30000,3,0),"TATİL DEĞİL")</f>
        <v>TATİL DEĞİL</v>
      </c>
    </row>
    <row r="6083" spans="1:9" x14ac:dyDescent="0.25">
      <c r="A6083" s="74">
        <f t="shared" si="1400"/>
        <v>53714</v>
      </c>
      <c r="B6083" s="72">
        <f t="shared" ref="B6083:B6146" si="1408">IF(I6083="TATİL","TATİL",WEEKDAY(A6083,2))</f>
        <v>2</v>
      </c>
      <c r="C6083" s="72" t="str">
        <f>IF(F6083=0,"RESMİ TATİL",VLOOKUP(F6083,LİSTE!$B$7:$D$1300,3,0))</f>
        <v>Kerem AKKOÇ</v>
      </c>
      <c r="D6083" s="72" t="str">
        <f>IF(G6083=0,"RESMİ TATİL",VLOOKUP(G6083,LİSTE!$B$7:$D$1300,3,0))</f>
        <v>Elçin Ayşe ELMAS</v>
      </c>
      <c r="E6083" s="72" t="str">
        <f>IF(H6083=0,"RESMİ TATİL",VLOOKUP(H6083,LİSTE!$B$7:$D$1300,3,0))</f>
        <v>Muhammed YILDIZDAĞ</v>
      </c>
      <c r="F6083" s="72">
        <f>IF(B6083="TATİL",0,IF(F6082&gt;0,IF(LİSTE!$F$1=H6082,1,H6082+1),IF(F6082=0,H6081+1,IF(F6081=0,H6080+1,IF(F6080=0,H6079+1,IF(F6079=0,H6078+1))))))</f>
        <v>26</v>
      </c>
      <c r="G6083" s="72">
        <f>IF(F6083=0,0,IF(LİSTE!$F$1=F6083,1,F6083+1))</f>
        <v>27</v>
      </c>
      <c r="H6083" s="72">
        <f>IF(G6083=0,0,IF(LİSTE!$F$1=G6083,1,G6083+1))</f>
        <v>28</v>
      </c>
      <c r="I6083" s="72" t="str">
        <f>IFERROR(VLOOKUP(A6083,TATİLLER!$A$2:$D$30000,3,0),"TATİL DEĞİL")</f>
        <v>TATİL DEĞİL</v>
      </c>
    </row>
    <row r="6084" spans="1:9" x14ac:dyDescent="0.25">
      <c r="A6084" s="74">
        <f t="shared" si="1400"/>
        <v>53715</v>
      </c>
      <c r="B6084" s="72">
        <f t="shared" si="1408"/>
        <v>3</v>
      </c>
      <c r="C6084" s="72" t="str">
        <f>IF(F6084=0,"RESMİ TATİL",VLOOKUP(F6084,LİSTE!$B$7:$D$1300,3,0))</f>
        <v>Nisa Nur SANCAR</v>
      </c>
      <c r="D6084" s="72" t="str">
        <f>IF(G6084=0,"RESMİ TATİL",VLOOKUP(G6084,LİSTE!$B$7:$D$1300,3,0))</f>
        <v>Esila ÇETİN</v>
      </c>
      <c r="E6084" s="72" t="str">
        <f>IF(H6084=0,"RESMİ TATİL",VLOOKUP(H6084,LİSTE!$B$7:$D$1300,3,0))</f>
        <v>Zeynep Sevde TOPUZ</v>
      </c>
      <c r="F6084" s="72">
        <f>IF(B6084="TATİL",0,IF(F6083&gt;0,IF(LİSTE!$F$1=H6083,1,H6083+1),IF(F6083=0,H6082+1,IF(F6082=0,H6081+1,IF(F6081=0,H6080+1,IF(F6080=0,H6079+1))))))</f>
        <v>1</v>
      </c>
      <c r="G6084" s="72">
        <f>IF(F6084=0,0,IF(LİSTE!$F$1=F6084,1,F6084+1))</f>
        <v>2</v>
      </c>
      <c r="H6084" s="72">
        <f>IF(G6084=0,0,IF(LİSTE!$F$1=G6084,1,G6084+1))</f>
        <v>3</v>
      </c>
      <c r="I6084" s="72" t="str">
        <f>IFERROR(VLOOKUP(A6084,TATİLLER!$A$2:$D$30000,3,0),"TATİL DEĞİL")</f>
        <v>TATİL DEĞİL</v>
      </c>
    </row>
    <row r="6085" spans="1:9" x14ac:dyDescent="0.25">
      <c r="A6085" s="74">
        <f t="shared" si="1400"/>
        <v>53716</v>
      </c>
      <c r="B6085" s="72">
        <f t="shared" si="1408"/>
        <v>4</v>
      </c>
      <c r="C6085" s="72" t="str">
        <f>IF(F6085=0,"RESMİ TATİL",VLOOKUP(F6085,LİSTE!$B$7:$D$1300,3,0))</f>
        <v>Ömer Asaf KADAŞ</v>
      </c>
      <c r="D6085" s="72" t="str">
        <f>IF(G6085=0,"RESMİ TATİL",VLOOKUP(G6085,LİSTE!$B$7:$D$1300,3,0))</f>
        <v>Ramazan Baran ADIGÜZEL</v>
      </c>
      <c r="E6085" s="72" t="str">
        <f>IF(H6085=0,"RESMİ TATİL",VLOOKUP(H6085,LİSTE!$B$7:$D$1300,3,0))</f>
        <v>Bahar AKGÜN</v>
      </c>
      <c r="F6085" s="72">
        <f>IF(B6085="TATİL",0,IF(F6084&gt;0,IF(LİSTE!$F$1=H6084,1,H6084+1),IF(F6084=0,H6083+1,IF(F6083=0,H6082+1,IF(F6082=0,H6081+1,IF(F6081=0,H6080+1))))))</f>
        <v>4</v>
      </c>
      <c r="G6085" s="72">
        <f>IF(F6085=0,0,IF(LİSTE!$F$1=F6085,1,F6085+1))</f>
        <v>5</v>
      </c>
      <c r="H6085" s="72">
        <f>IF(G6085=0,0,IF(LİSTE!$F$1=G6085,1,G6085+1))</f>
        <v>6</v>
      </c>
      <c r="I6085" s="72" t="str">
        <f>IFERROR(VLOOKUP(A6085,TATİLLER!$A$2:$D$30000,3,0),"TATİL DEĞİL")</f>
        <v>TATİL DEĞİL</v>
      </c>
    </row>
    <row r="6086" spans="1:9" x14ac:dyDescent="0.25">
      <c r="A6086" s="74">
        <f t="shared" si="1400"/>
        <v>53717</v>
      </c>
      <c r="B6086" s="72">
        <f t="shared" si="1408"/>
        <v>5</v>
      </c>
      <c r="C6086" s="72" t="str">
        <f>IF(F6086=0,"RESMİ TATİL",VLOOKUP(F6086,LİSTE!$B$7:$D$1300,3,0))</f>
        <v>Ömer AKGÜL</v>
      </c>
      <c r="D6086" s="72" t="str">
        <f>IF(G6086=0,"RESMİ TATİL",VLOOKUP(G6086,LİSTE!$B$7:$D$1300,3,0))</f>
        <v>Muharrem EFE TANRIVERDİ</v>
      </c>
      <c r="E6086" s="72" t="str">
        <f>IF(H6086=0,"RESMİ TATİL",VLOOKUP(H6086,LİSTE!$B$7:$D$1300,3,0))</f>
        <v>Anıl DOĞAN</v>
      </c>
      <c r="F6086" s="72">
        <f>IF(B6086="TATİL",0,IF(F6085&gt;0,IF(LİSTE!$F$1=H6085,1,H6085+1),IF(F6085=0,H6084+1,IF(F6084=0,H6083+1,IF(F6083=0,H6082+1,IF(F6082=0,H6081+1))))))</f>
        <v>7</v>
      </c>
      <c r="G6086" s="72">
        <f>IF(F6086=0,0,IF(LİSTE!$F$1=F6086,1,F6086+1))</f>
        <v>8</v>
      </c>
      <c r="H6086" s="72">
        <f>IF(G6086=0,0,IF(LİSTE!$F$1=G6086,1,G6086+1))</f>
        <v>9</v>
      </c>
      <c r="I6086" s="72" t="str">
        <f>IFERROR(VLOOKUP(A6086,TATİLLER!$A$2:$D$30000,3,0),"TATİL DEĞİL")</f>
        <v>TATİL DEĞİL</v>
      </c>
    </row>
    <row r="6087" spans="1:9" x14ac:dyDescent="0.25">
      <c r="A6087" s="74">
        <f t="shared" ref="A6087" si="1409">A6086+3</f>
        <v>53720</v>
      </c>
      <c r="B6087" s="72">
        <f t="shared" si="1408"/>
        <v>1</v>
      </c>
      <c r="C6087" s="72" t="str">
        <f>IF(F6087=0,"RESMİ TATİL",VLOOKUP(F6087,LİSTE!$B$7:$D$1300,3,0))</f>
        <v>İpek ARSLAN</v>
      </c>
      <c r="D6087" s="72" t="str">
        <f>IF(G6087=0,"RESMİ TATİL",VLOOKUP(G6087,LİSTE!$B$7:$D$1300,3,0))</f>
        <v>Efe KARSAK</v>
      </c>
      <c r="E6087" s="72" t="str">
        <f>IF(H6087=0,"RESMİ TATİL",VLOOKUP(H6087,LİSTE!$B$7:$D$1300,3,0))</f>
        <v>Abdullah KIRBAÇ</v>
      </c>
      <c r="F6087" s="72">
        <f>IF(B6087="TATİL",0,IF(F6086&gt;0,IF(LİSTE!$F$1=H6086,1,H6086+1),IF(F6086=0,H6085+1,IF(F6085=0,H6084+1,IF(F6084=0,H6083+1,IF(F6083=0,H6082+1))))))</f>
        <v>10</v>
      </c>
      <c r="G6087" s="72">
        <f>IF(F6087=0,0,IF(LİSTE!$F$1=F6087,1,F6087+1))</f>
        <v>11</v>
      </c>
      <c r="H6087" s="72">
        <f>IF(G6087=0,0,IF(LİSTE!$F$1=G6087,1,G6087+1))</f>
        <v>12</v>
      </c>
      <c r="I6087" s="72" t="str">
        <f>IFERROR(VLOOKUP(A6087,TATİLLER!$A$2:$D$30000,3,0),"TATİL DEĞİL")</f>
        <v>TATİL DEĞİL</v>
      </c>
    </row>
    <row r="6088" spans="1:9" x14ac:dyDescent="0.25">
      <c r="A6088" s="74">
        <f t="shared" si="1400"/>
        <v>53721</v>
      </c>
      <c r="B6088" s="72">
        <f t="shared" si="1408"/>
        <v>2</v>
      </c>
      <c r="C6088" s="72" t="str">
        <f>IF(F6088=0,"RESMİ TATİL",VLOOKUP(F6088,LİSTE!$B$7:$D$1300,3,0))</f>
        <v>Ümmü Defne GÜLER</v>
      </c>
      <c r="D6088" s="72" t="str">
        <f>IF(G6088=0,"RESMİ TATİL",VLOOKUP(G6088,LİSTE!$B$7:$D$1300,3,0))</f>
        <v>Şevval ÖZDAMAR</v>
      </c>
      <c r="E6088" s="72" t="str">
        <f>IF(H6088=0,"RESMİ TATİL",VLOOKUP(H6088,LİSTE!$B$7:$D$1300,3,0))</f>
        <v>Zeynep AKDAĞ</v>
      </c>
      <c r="F6088" s="72">
        <f>IF(B6088="TATİL",0,IF(F6087&gt;0,IF(LİSTE!$F$1=H6087,1,H6087+1),IF(F6087=0,H6086+1,IF(F6086=0,H6085+1,IF(F6085=0,H6084+1,IF(F6084=0,H6083+1))))))</f>
        <v>13</v>
      </c>
      <c r="G6088" s="72">
        <f>IF(F6088=0,0,IF(LİSTE!$F$1=F6088,1,F6088+1))</f>
        <v>14</v>
      </c>
      <c r="H6088" s="72">
        <f>IF(G6088=0,0,IF(LİSTE!$F$1=G6088,1,G6088+1))</f>
        <v>15</v>
      </c>
      <c r="I6088" s="72" t="str">
        <f>IFERROR(VLOOKUP(A6088,TATİLLER!$A$2:$D$30000,3,0),"TATİL DEĞİL")</f>
        <v>TATİL DEĞİL</v>
      </c>
    </row>
    <row r="6089" spans="1:9" x14ac:dyDescent="0.25">
      <c r="A6089" s="74">
        <f t="shared" si="1400"/>
        <v>53722</v>
      </c>
      <c r="B6089" s="72">
        <f t="shared" si="1408"/>
        <v>3</v>
      </c>
      <c r="C6089" s="72" t="str">
        <f>IF(F6089=0,"RESMİ TATİL",VLOOKUP(F6089,LİSTE!$B$7:$D$1300,3,0))</f>
        <v>Esma ÇOKER</v>
      </c>
      <c r="D6089" s="72" t="str">
        <f>IF(G6089=0,"RESMİ TATİL",VLOOKUP(G6089,LİSTE!$B$7:$D$1300,3,0))</f>
        <v>Dursun Kubilay YAŞAR</v>
      </c>
      <c r="E6089" s="72" t="str">
        <f>IF(H6089=0,"RESMİ TATİL",VLOOKUP(H6089,LİSTE!$B$7:$D$1300,3,0))</f>
        <v>Zeynep Beril BAŞPINAR</v>
      </c>
      <c r="F6089" s="72">
        <f>IF(B6089="TATİL",0,IF(F6088&gt;0,IF(LİSTE!$F$1=H6088,1,H6088+1),IF(F6088=0,H6087+1,IF(F6087=0,H6086+1,IF(F6086=0,H6085+1,IF(F6085=0,H6084+1))))))</f>
        <v>16</v>
      </c>
      <c r="G6089" s="72">
        <f>IF(F6089=0,0,IF(LİSTE!$F$1=F6089,1,F6089+1))</f>
        <v>17</v>
      </c>
      <c r="H6089" s="72">
        <f>IF(G6089=0,0,IF(LİSTE!$F$1=G6089,1,G6089+1))</f>
        <v>18</v>
      </c>
      <c r="I6089" s="72" t="str">
        <f>IFERROR(VLOOKUP(A6089,TATİLLER!$A$2:$D$30000,3,0),"TATİL DEĞİL")</f>
        <v>TATİL DEĞİL</v>
      </c>
    </row>
    <row r="6090" spans="1:9" x14ac:dyDescent="0.25">
      <c r="A6090" s="74">
        <f t="shared" si="1400"/>
        <v>53723</v>
      </c>
      <c r="B6090" s="72">
        <f t="shared" si="1408"/>
        <v>4</v>
      </c>
      <c r="C6090" s="72" t="str">
        <f>IF(F6090=0,"RESMİ TATİL",VLOOKUP(F6090,LİSTE!$B$7:$D$1300,3,0))</f>
        <v>Ahmet DAL</v>
      </c>
      <c r="D6090" s="72" t="str">
        <f>IF(G6090=0,"RESMİ TATİL",VLOOKUP(G6090,LİSTE!$B$7:$D$1300,3,0))</f>
        <v>Emirhan KARATAŞ</v>
      </c>
      <c r="E6090" s="72" t="str">
        <f>IF(H6090=0,"RESMİ TATİL",VLOOKUP(H6090,LİSTE!$B$7:$D$1300,3,0))</f>
        <v>Zümra Yeter ARI</v>
      </c>
      <c r="F6090" s="72">
        <f>IF(B6090="TATİL",0,IF(F6089&gt;0,IF(LİSTE!$F$1=H6089,1,H6089+1),IF(F6089=0,H6088+1,IF(F6088=0,H6087+1,IF(F6087=0,H6086+1,IF(F6086=0,H6085+1))))))</f>
        <v>19</v>
      </c>
      <c r="G6090" s="72">
        <f>IF(F6090=0,0,IF(LİSTE!$F$1=F6090,1,F6090+1))</f>
        <v>20</v>
      </c>
      <c r="H6090" s="72">
        <f>IF(G6090=0,0,IF(LİSTE!$F$1=G6090,1,G6090+1))</f>
        <v>21</v>
      </c>
      <c r="I6090" s="72" t="str">
        <f>IFERROR(VLOOKUP(A6090,TATİLLER!$A$2:$D$30000,3,0),"TATİL DEĞİL")</f>
        <v>TATİL DEĞİL</v>
      </c>
    </row>
    <row r="6091" spans="1:9" x14ac:dyDescent="0.25">
      <c r="A6091" s="74">
        <f t="shared" si="1400"/>
        <v>53724</v>
      </c>
      <c r="B6091" s="72">
        <f t="shared" si="1408"/>
        <v>5</v>
      </c>
      <c r="C6091" s="72" t="str">
        <f>IF(F6091=0,"RESMİ TATİL",VLOOKUP(F6091,LİSTE!$B$7:$D$1300,3,0))</f>
        <v>Utku KARAGÖZ</v>
      </c>
      <c r="D6091" s="72" t="str">
        <f>IF(G6091=0,"RESMİ TATİL",VLOOKUP(G6091,LİSTE!$B$7:$D$1300,3,0))</f>
        <v>Feyza Zümra AVCIOĞLU</v>
      </c>
      <c r="E6091" s="72" t="str">
        <f>IF(H6091=0,"RESMİ TATİL",VLOOKUP(H6091,LİSTE!$B$7:$D$1300,3,0))</f>
        <v>Yusuf Ali TABUR</v>
      </c>
      <c r="F6091" s="72">
        <f>IF(B6091="TATİL",0,IF(F6090&gt;0,IF(LİSTE!$F$1=H6090,1,H6090+1),IF(F6090=0,H6089+1,IF(F6089=0,H6088+1,IF(F6088=0,H6087+1,IF(F6087=0,H6086+1))))))</f>
        <v>22</v>
      </c>
      <c r="G6091" s="72">
        <f>IF(F6091=0,0,IF(LİSTE!$F$1=F6091,1,F6091+1))</f>
        <v>23</v>
      </c>
      <c r="H6091" s="72">
        <f>IF(G6091=0,0,IF(LİSTE!$F$1=G6091,1,G6091+1))</f>
        <v>24</v>
      </c>
      <c r="I6091" s="72" t="str">
        <f>IFERROR(VLOOKUP(A6091,TATİLLER!$A$2:$D$30000,3,0),"TATİL DEĞİL")</f>
        <v>TATİL DEĞİL</v>
      </c>
    </row>
    <row r="6092" spans="1:9" x14ac:dyDescent="0.25">
      <c r="A6092" s="74">
        <f t="shared" ref="A6092" si="1410">A6091+3</f>
        <v>53727</v>
      </c>
      <c r="B6092" s="72">
        <f t="shared" si="1408"/>
        <v>1</v>
      </c>
      <c r="C6092" s="72" t="str">
        <f>IF(F6092=0,"RESMİ TATİL",VLOOKUP(F6092,LİSTE!$B$7:$D$1300,3,0))</f>
        <v>Irmak UTEBAY</v>
      </c>
      <c r="D6092" s="72" t="str">
        <f>IF(G6092=0,"RESMİ TATİL",VLOOKUP(G6092,LİSTE!$B$7:$D$1300,3,0))</f>
        <v>Kerem AKKOÇ</v>
      </c>
      <c r="E6092" s="72" t="str">
        <f>IF(H6092=0,"RESMİ TATİL",VLOOKUP(H6092,LİSTE!$B$7:$D$1300,3,0))</f>
        <v>Elçin Ayşe ELMAS</v>
      </c>
      <c r="F6092" s="72">
        <f>IF(B6092="TATİL",0,IF(F6091&gt;0,IF(LİSTE!$F$1=H6091,1,H6091+1),IF(F6091=0,H6090+1,IF(F6090=0,H6089+1,IF(F6089=0,H6088+1,IF(F6088=0,H6087+1))))))</f>
        <v>25</v>
      </c>
      <c r="G6092" s="72">
        <f>IF(F6092=0,0,IF(LİSTE!$F$1=F6092,1,F6092+1))</f>
        <v>26</v>
      </c>
      <c r="H6092" s="72">
        <f>IF(G6092=0,0,IF(LİSTE!$F$1=G6092,1,G6092+1))</f>
        <v>27</v>
      </c>
      <c r="I6092" s="72" t="str">
        <f>IFERROR(VLOOKUP(A6092,TATİLLER!$A$2:$D$30000,3,0),"TATİL DEĞİL")</f>
        <v>TATİL DEĞİL</v>
      </c>
    </row>
    <row r="6093" spans="1:9" x14ac:dyDescent="0.25">
      <c r="A6093" s="74">
        <f t="shared" si="1400"/>
        <v>53728</v>
      </c>
      <c r="B6093" s="72">
        <f t="shared" si="1408"/>
        <v>2</v>
      </c>
      <c r="C6093" s="72" t="str">
        <f>IF(F6093=0,"RESMİ TATİL",VLOOKUP(F6093,LİSTE!$B$7:$D$1300,3,0))</f>
        <v>Muhammed YILDIZDAĞ</v>
      </c>
      <c r="D6093" s="72" t="str">
        <f>IF(G6093=0,"RESMİ TATİL",VLOOKUP(G6093,LİSTE!$B$7:$D$1300,3,0))</f>
        <v>Nisa Nur SANCAR</v>
      </c>
      <c r="E6093" s="72" t="str">
        <f>IF(H6093=0,"RESMİ TATİL",VLOOKUP(H6093,LİSTE!$B$7:$D$1300,3,0))</f>
        <v>Esila ÇETİN</v>
      </c>
      <c r="F6093" s="72">
        <f>IF(B6093="TATİL",0,IF(F6092&gt;0,IF(LİSTE!$F$1=H6092,1,H6092+1),IF(F6092=0,H6091+1,IF(F6091=0,H6090+1,IF(F6090=0,H6089+1,IF(F6089=0,H6088+1))))))</f>
        <v>28</v>
      </c>
      <c r="G6093" s="72">
        <f>IF(F6093=0,0,IF(LİSTE!$F$1=F6093,1,F6093+1))</f>
        <v>1</v>
      </c>
      <c r="H6093" s="72">
        <f>IF(G6093=0,0,IF(LİSTE!$F$1=G6093,1,G6093+1))</f>
        <v>2</v>
      </c>
      <c r="I6093" s="72" t="str">
        <f>IFERROR(VLOOKUP(A6093,TATİLLER!$A$2:$D$30000,3,0),"TATİL DEĞİL")</f>
        <v>TATİL DEĞİL</v>
      </c>
    </row>
    <row r="6094" spans="1:9" x14ac:dyDescent="0.25">
      <c r="A6094" s="74">
        <f t="shared" si="1400"/>
        <v>53729</v>
      </c>
      <c r="B6094" s="72">
        <f t="shared" si="1408"/>
        <v>3</v>
      </c>
      <c r="C6094" s="72" t="str">
        <f>IF(F6094=0,"RESMİ TATİL",VLOOKUP(F6094,LİSTE!$B$7:$D$1300,3,0))</f>
        <v>Zeynep Sevde TOPUZ</v>
      </c>
      <c r="D6094" s="72" t="str">
        <f>IF(G6094=0,"RESMİ TATİL",VLOOKUP(G6094,LİSTE!$B$7:$D$1300,3,0))</f>
        <v>Ömer Asaf KADAŞ</v>
      </c>
      <c r="E6094" s="72" t="str">
        <f>IF(H6094=0,"RESMİ TATİL",VLOOKUP(H6094,LİSTE!$B$7:$D$1300,3,0))</f>
        <v>Ramazan Baran ADIGÜZEL</v>
      </c>
      <c r="F6094" s="72">
        <f>IF(B6094="TATİL",0,IF(F6093&gt;0,IF(LİSTE!$F$1=H6093,1,H6093+1),IF(F6093=0,H6092+1,IF(F6092=0,H6091+1,IF(F6091=0,H6090+1,IF(F6090=0,H6089+1))))))</f>
        <v>3</v>
      </c>
      <c r="G6094" s="72">
        <f>IF(F6094=0,0,IF(LİSTE!$F$1=F6094,1,F6094+1))</f>
        <v>4</v>
      </c>
      <c r="H6094" s="72">
        <f>IF(G6094=0,0,IF(LİSTE!$F$1=G6094,1,G6094+1))</f>
        <v>5</v>
      </c>
      <c r="I6094" s="72" t="str">
        <f>IFERROR(VLOOKUP(A6094,TATİLLER!$A$2:$D$30000,3,0),"TATİL DEĞİL")</f>
        <v>TATİL DEĞİL</v>
      </c>
    </row>
    <row r="6095" spans="1:9" x14ac:dyDescent="0.25">
      <c r="A6095" s="74">
        <f t="shared" si="1400"/>
        <v>53730</v>
      </c>
      <c r="B6095" s="72">
        <f t="shared" si="1408"/>
        <v>4</v>
      </c>
      <c r="C6095" s="72" t="str">
        <f>IF(F6095=0,"RESMİ TATİL",VLOOKUP(F6095,LİSTE!$B$7:$D$1300,3,0))</f>
        <v>Bahar AKGÜN</v>
      </c>
      <c r="D6095" s="72" t="str">
        <f>IF(G6095=0,"RESMİ TATİL",VLOOKUP(G6095,LİSTE!$B$7:$D$1300,3,0))</f>
        <v>Ömer AKGÜL</v>
      </c>
      <c r="E6095" s="72" t="str">
        <f>IF(H6095=0,"RESMİ TATİL",VLOOKUP(H6095,LİSTE!$B$7:$D$1300,3,0))</f>
        <v>Muharrem EFE TANRIVERDİ</v>
      </c>
      <c r="F6095" s="72">
        <f>IF(B6095="TATİL",0,IF(F6094&gt;0,IF(LİSTE!$F$1=H6094,1,H6094+1),IF(F6094=0,H6093+1,IF(F6093=0,H6092+1,IF(F6092=0,H6091+1,IF(F6091=0,H6090+1))))))</f>
        <v>6</v>
      </c>
      <c r="G6095" s="72">
        <f>IF(F6095=0,0,IF(LİSTE!$F$1=F6095,1,F6095+1))</f>
        <v>7</v>
      </c>
      <c r="H6095" s="72">
        <f>IF(G6095=0,0,IF(LİSTE!$F$1=G6095,1,G6095+1))</f>
        <v>8</v>
      </c>
      <c r="I6095" s="72" t="str">
        <f>IFERROR(VLOOKUP(A6095,TATİLLER!$A$2:$D$30000,3,0),"TATİL DEĞİL")</f>
        <v>TATİL DEĞİL</v>
      </c>
    </row>
    <row r="6096" spans="1:9" x14ac:dyDescent="0.25">
      <c r="A6096" s="74">
        <f t="shared" si="1400"/>
        <v>53731</v>
      </c>
      <c r="B6096" s="72">
        <f t="shared" si="1408"/>
        <v>5</v>
      </c>
      <c r="C6096" s="72" t="str">
        <f>IF(F6096=0,"RESMİ TATİL",VLOOKUP(F6096,LİSTE!$B$7:$D$1300,3,0))</f>
        <v>Anıl DOĞAN</v>
      </c>
      <c r="D6096" s="72" t="str">
        <f>IF(G6096=0,"RESMİ TATİL",VLOOKUP(G6096,LİSTE!$B$7:$D$1300,3,0))</f>
        <v>İpek ARSLAN</v>
      </c>
      <c r="E6096" s="72" t="str">
        <f>IF(H6096=0,"RESMİ TATİL",VLOOKUP(H6096,LİSTE!$B$7:$D$1300,3,0))</f>
        <v>Efe KARSAK</v>
      </c>
      <c r="F6096" s="72">
        <f>IF(B6096="TATİL",0,IF(F6095&gt;0,IF(LİSTE!$F$1=H6095,1,H6095+1),IF(F6095=0,H6094+1,IF(F6094=0,H6093+1,IF(F6093=0,H6092+1,IF(F6092=0,H6091+1))))))</f>
        <v>9</v>
      </c>
      <c r="G6096" s="72">
        <f>IF(F6096=0,0,IF(LİSTE!$F$1=F6096,1,F6096+1))</f>
        <v>10</v>
      </c>
      <c r="H6096" s="72">
        <f>IF(G6096=0,0,IF(LİSTE!$F$1=G6096,1,G6096+1))</f>
        <v>11</v>
      </c>
      <c r="I6096" s="72" t="str">
        <f>IFERROR(VLOOKUP(A6096,TATİLLER!$A$2:$D$30000,3,0),"TATİL DEĞİL")</f>
        <v>TATİL DEĞİL</v>
      </c>
    </row>
    <row r="6097" spans="1:9" x14ac:dyDescent="0.25">
      <c r="A6097" s="74">
        <f t="shared" ref="A6097" si="1411">A6096+3</f>
        <v>53734</v>
      </c>
      <c r="B6097" s="72">
        <f t="shared" si="1408"/>
        <v>1</v>
      </c>
      <c r="C6097" s="72" t="str">
        <f>IF(F6097=0,"RESMİ TATİL",VLOOKUP(F6097,LİSTE!$B$7:$D$1300,3,0))</f>
        <v>Abdullah KIRBAÇ</v>
      </c>
      <c r="D6097" s="72" t="str">
        <f>IF(G6097=0,"RESMİ TATİL",VLOOKUP(G6097,LİSTE!$B$7:$D$1300,3,0))</f>
        <v>Ümmü Defne GÜLER</v>
      </c>
      <c r="E6097" s="72" t="str">
        <f>IF(H6097=0,"RESMİ TATİL",VLOOKUP(H6097,LİSTE!$B$7:$D$1300,3,0))</f>
        <v>Şevval ÖZDAMAR</v>
      </c>
      <c r="F6097" s="72">
        <f>IF(B6097="TATİL",0,IF(F6096&gt;0,IF(LİSTE!$F$1=H6096,1,H6096+1),IF(F6096=0,H6095+1,IF(F6095=0,H6094+1,IF(F6094=0,H6093+1,IF(F6093=0,H6092+1))))))</f>
        <v>12</v>
      </c>
      <c r="G6097" s="72">
        <f>IF(F6097=0,0,IF(LİSTE!$F$1=F6097,1,F6097+1))</f>
        <v>13</v>
      </c>
      <c r="H6097" s="72">
        <f>IF(G6097=0,0,IF(LİSTE!$F$1=G6097,1,G6097+1))</f>
        <v>14</v>
      </c>
      <c r="I6097" s="72" t="str">
        <f>IFERROR(VLOOKUP(A6097,TATİLLER!$A$2:$D$30000,3,0),"TATİL DEĞİL")</f>
        <v>TATİL DEĞİL</v>
      </c>
    </row>
    <row r="6098" spans="1:9" x14ac:dyDescent="0.25">
      <c r="A6098" s="74">
        <f t="shared" si="1400"/>
        <v>53735</v>
      </c>
      <c r="B6098" s="72">
        <f t="shared" si="1408"/>
        <v>2</v>
      </c>
      <c r="C6098" s="72" t="str">
        <f>IF(F6098=0,"RESMİ TATİL",VLOOKUP(F6098,LİSTE!$B$7:$D$1300,3,0))</f>
        <v>Zeynep AKDAĞ</v>
      </c>
      <c r="D6098" s="72" t="str">
        <f>IF(G6098=0,"RESMİ TATİL",VLOOKUP(G6098,LİSTE!$B$7:$D$1300,3,0))</f>
        <v>Esma ÇOKER</v>
      </c>
      <c r="E6098" s="72" t="str">
        <f>IF(H6098=0,"RESMİ TATİL",VLOOKUP(H6098,LİSTE!$B$7:$D$1300,3,0))</f>
        <v>Dursun Kubilay YAŞAR</v>
      </c>
      <c r="F6098" s="72">
        <f>IF(B6098="TATİL",0,IF(F6097&gt;0,IF(LİSTE!$F$1=H6097,1,H6097+1),IF(F6097=0,H6096+1,IF(F6096=0,H6095+1,IF(F6095=0,H6094+1,IF(F6094=0,H6093+1))))))</f>
        <v>15</v>
      </c>
      <c r="G6098" s="72">
        <f>IF(F6098=0,0,IF(LİSTE!$F$1=F6098,1,F6098+1))</f>
        <v>16</v>
      </c>
      <c r="H6098" s="72">
        <f>IF(G6098=0,0,IF(LİSTE!$F$1=G6098,1,G6098+1))</f>
        <v>17</v>
      </c>
      <c r="I6098" s="72" t="str">
        <f>IFERROR(VLOOKUP(A6098,TATİLLER!$A$2:$D$30000,3,0),"TATİL DEĞİL")</f>
        <v>TATİL DEĞİL</v>
      </c>
    </row>
    <row r="6099" spans="1:9" x14ac:dyDescent="0.25">
      <c r="A6099" s="74">
        <f t="shared" si="1400"/>
        <v>53736</v>
      </c>
      <c r="B6099" s="72">
        <f t="shared" si="1408"/>
        <v>3</v>
      </c>
      <c r="C6099" s="72" t="str">
        <f>IF(F6099=0,"RESMİ TATİL",VLOOKUP(F6099,LİSTE!$B$7:$D$1300,3,0))</f>
        <v>Zeynep Beril BAŞPINAR</v>
      </c>
      <c r="D6099" s="72" t="str">
        <f>IF(G6099=0,"RESMİ TATİL",VLOOKUP(G6099,LİSTE!$B$7:$D$1300,3,0))</f>
        <v>Ahmet DAL</v>
      </c>
      <c r="E6099" s="72" t="str">
        <f>IF(H6099=0,"RESMİ TATİL",VLOOKUP(H6099,LİSTE!$B$7:$D$1300,3,0))</f>
        <v>Emirhan KARATAŞ</v>
      </c>
      <c r="F6099" s="72">
        <f>IF(B6099="TATİL",0,IF(F6098&gt;0,IF(LİSTE!$F$1=H6098,1,H6098+1),IF(F6098=0,H6097+1,IF(F6097=0,H6096+1,IF(F6096=0,H6095+1,IF(F6095=0,H6094+1))))))</f>
        <v>18</v>
      </c>
      <c r="G6099" s="72">
        <f>IF(F6099=0,0,IF(LİSTE!$F$1=F6099,1,F6099+1))</f>
        <v>19</v>
      </c>
      <c r="H6099" s="72">
        <f>IF(G6099=0,0,IF(LİSTE!$F$1=G6099,1,G6099+1))</f>
        <v>20</v>
      </c>
      <c r="I6099" s="72" t="str">
        <f>IFERROR(VLOOKUP(A6099,TATİLLER!$A$2:$D$30000,3,0),"TATİL DEĞİL")</f>
        <v>TATİL DEĞİL</v>
      </c>
    </row>
    <row r="6100" spans="1:9" x14ac:dyDescent="0.25">
      <c r="A6100" s="74">
        <f t="shared" si="1400"/>
        <v>53737</v>
      </c>
      <c r="B6100" s="72">
        <f t="shared" si="1408"/>
        <v>4</v>
      </c>
      <c r="C6100" s="72" t="str">
        <f>IF(F6100=0,"RESMİ TATİL",VLOOKUP(F6100,LİSTE!$B$7:$D$1300,3,0))</f>
        <v>Zümra Yeter ARI</v>
      </c>
      <c r="D6100" s="72" t="str">
        <f>IF(G6100=0,"RESMİ TATİL",VLOOKUP(G6100,LİSTE!$B$7:$D$1300,3,0))</f>
        <v>Utku KARAGÖZ</v>
      </c>
      <c r="E6100" s="72" t="str">
        <f>IF(H6100=0,"RESMİ TATİL",VLOOKUP(H6100,LİSTE!$B$7:$D$1300,3,0))</f>
        <v>Feyza Zümra AVCIOĞLU</v>
      </c>
      <c r="F6100" s="72">
        <f>IF(B6100="TATİL",0,IF(F6099&gt;0,IF(LİSTE!$F$1=H6099,1,H6099+1),IF(F6099=0,H6098+1,IF(F6098=0,H6097+1,IF(F6097=0,H6096+1,IF(F6096=0,H6095+1))))))</f>
        <v>21</v>
      </c>
      <c r="G6100" s="72">
        <f>IF(F6100=0,0,IF(LİSTE!$F$1=F6100,1,F6100+1))</f>
        <v>22</v>
      </c>
      <c r="H6100" s="72">
        <f>IF(G6100=0,0,IF(LİSTE!$F$1=G6100,1,G6100+1))</f>
        <v>23</v>
      </c>
      <c r="I6100" s="72" t="str">
        <f>IFERROR(VLOOKUP(A6100,TATİLLER!$A$2:$D$30000,3,0),"TATİL DEĞİL")</f>
        <v>TATİL DEĞİL</v>
      </c>
    </row>
    <row r="6101" spans="1:9" x14ac:dyDescent="0.25">
      <c r="A6101" s="74">
        <f t="shared" si="1400"/>
        <v>53738</v>
      </c>
      <c r="B6101" s="72">
        <f t="shared" si="1408"/>
        <v>5</v>
      </c>
      <c r="C6101" s="72" t="str">
        <f>IF(F6101=0,"RESMİ TATİL",VLOOKUP(F6101,LİSTE!$B$7:$D$1300,3,0))</f>
        <v>Yusuf Ali TABUR</v>
      </c>
      <c r="D6101" s="72" t="str">
        <f>IF(G6101=0,"RESMİ TATİL",VLOOKUP(G6101,LİSTE!$B$7:$D$1300,3,0))</f>
        <v>Irmak UTEBAY</v>
      </c>
      <c r="E6101" s="72" t="str">
        <f>IF(H6101=0,"RESMİ TATİL",VLOOKUP(H6101,LİSTE!$B$7:$D$1300,3,0))</f>
        <v>Kerem AKKOÇ</v>
      </c>
      <c r="F6101" s="72">
        <f>IF(B6101="TATİL",0,IF(F6100&gt;0,IF(LİSTE!$F$1=H6100,1,H6100+1),IF(F6100=0,H6099+1,IF(F6099=0,H6098+1,IF(F6098=0,H6097+1,IF(F6097=0,H6096+1))))))</f>
        <v>24</v>
      </c>
      <c r="G6101" s="72">
        <f>IF(F6101=0,0,IF(LİSTE!$F$1=F6101,1,F6101+1))</f>
        <v>25</v>
      </c>
      <c r="H6101" s="72">
        <f>IF(G6101=0,0,IF(LİSTE!$F$1=G6101,1,G6101+1))</f>
        <v>26</v>
      </c>
      <c r="I6101" s="72" t="str">
        <f>IFERROR(VLOOKUP(A6101,TATİLLER!$A$2:$D$30000,3,0),"TATİL DEĞİL")</f>
        <v>TATİL DEĞİL</v>
      </c>
    </row>
    <row r="6102" spans="1:9" x14ac:dyDescent="0.25">
      <c r="A6102" s="74">
        <f t="shared" ref="A6102" si="1412">A6101+3</f>
        <v>53741</v>
      </c>
      <c r="B6102" s="72">
        <f t="shared" si="1408"/>
        <v>1</v>
      </c>
      <c r="C6102" s="72" t="str">
        <f>IF(F6102=0,"RESMİ TATİL",VLOOKUP(F6102,LİSTE!$B$7:$D$1300,3,0))</f>
        <v>Elçin Ayşe ELMAS</v>
      </c>
      <c r="D6102" s="72" t="str">
        <f>IF(G6102=0,"RESMİ TATİL",VLOOKUP(G6102,LİSTE!$B$7:$D$1300,3,0))</f>
        <v>Muhammed YILDIZDAĞ</v>
      </c>
      <c r="E6102" s="72" t="str">
        <f>IF(H6102=0,"RESMİ TATİL",VLOOKUP(H6102,LİSTE!$B$7:$D$1300,3,0))</f>
        <v>Nisa Nur SANCAR</v>
      </c>
      <c r="F6102" s="72">
        <f>IF(B6102="TATİL",0,IF(F6101&gt;0,IF(LİSTE!$F$1=H6101,1,H6101+1),IF(F6101=0,H6100+1,IF(F6100=0,H6099+1,IF(F6099=0,H6098+1,IF(F6098=0,H6097+1))))))</f>
        <v>27</v>
      </c>
      <c r="G6102" s="72">
        <f>IF(F6102=0,0,IF(LİSTE!$F$1=F6102,1,F6102+1))</f>
        <v>28</v>
      </c>
      <c r="H6102" s="72">
        <f>IF(G6102=0,0,IF(LİSTE!$F$1=G6102,1,G6102+1))</f>
        <v>1</v>
      </c>
      <c r="I6102" s="72" t="str">
        <f>IFERROR(VLOOKUP(A6102,TATİLLER!$A$2:$D$30000,3,0),"TATİL DEĞİL")</f>
        <v>TATİL DEĞİL</v>
      </c>
    </row>
    <row r="6103" spans="1:9" x14ac:dyDescent="0.25">
      <c r="A6103" s="74">
        <f t="shared" si="1400"/>
        <v>53742</v>
      </c>
      <c r="B6103" s="72">
        <f t="shared" si="1408"/>
        <v>2</v>
      </c>
      <c r="C6103" s="72" t="str">
        <f>IF(F6103=0,"RESMİ TATİL",VLOOKUP(F6103,LİSTE!$B$7:$D$1300,3,0))</f>
        <v>Esila ÇETİN</v>
      </c>
      <c r="D6103" s="72" t="str">
        <f>IF(G6103=0,"RESMİ TATİL",VLOOKUP(G6103,LİSTE!$B$7:$D$1300,3,0))</f>
        <v>Zeynep Sevde TOPUZ</v>
      </c>
      <c r="E6103" s="72" t="str">
        <f>IF(H6103=0,"RESMİ TATİL",VLOOKUP(H6103,LİSTE!$B$7:$D$1300,3,0))</f>
        <v>Ömer Asaf KADAŞ</v>
      </c>
      <c r="F6103" s="72">
        <f>IF(B6103="TATİL",0,IF(F6102&gt;0,IF(LİSTE!$F$1=H6102,1,H6102+1),IF(F6102=0,H6101+1,IF(F6101=0,H6100+1,IF(F6100=0,H6099+1,IF(F6099=0,H6098+1))))))</f>
        <v>2</v>
      </c>
      <c r="G6103" s="72">
        <f>IF(F6103=0,0,IF(LİSTE!$F$1=F6103,1,F6103+1))</f>
        <v>3</v>
      </c>
      <c r="H6103" s="72">
        <f>IF(G6103=0,0,IF(LİSTE!$F$1=G6103,1,G6103+1))</f>
        <v>4</v>
      </c>
      <c r="I6103" s="72" t="str">
        <f>IFERROR(VLOOKUP(A6103,TATİLLER!$A$2:$D$30000,3,0),"TATİL DEĞİL")</f>
        <v>TATİL DEĞİL</v>
      </c>
    </row>
    <row r="6104" spans="1:9" x14ac:dyDescent="0.25">
      <c r="A6104" s="74">
        <f t="shared" si="1400"/>
        <v>53743</v>
      </c>
      <c r="B6104" s="72">
        <f t="shared" si="1408"/>
        <v>3</v>
      </c>
      <c r="C6104" s="72" t="str">
        <f>IF(F6104=0,"RESMİ TATİL",VLOOKUP(F6104,LİSTE!$B$7:$D$1300,3,0))</f>
        <v>Ramazan Baran ADIGÜZEL</v>
      </c>
      <c r="D6104" s="72" t="str">
        <f>IF(G6104=0,"RESMİ TATİL",VLOOKUP(G6104,LİSTE!$B$7:$D$1300,3,0))</f>
        <v>Bahar AKGÜN</v>
      </c>
      <c r="E6104" s="72" t="str">
        <f>IF(H6104=0,"RESMİ TATİL",VLOOKUP(H6104,LİSTE!$B$7:$D$1300,3,0))</f>
        <v>Ömer AKGÜL</v>
      </c>
      <c r="F6104" s="72">
        <f>IF(B6104="TATİL",0,IF(F6103&gt;0,IF(LİSTE!$F$1=H6103,1,H6103+1),IF(F6103=0,H6102+1,IF(F6102=0,H6101+1,IF(F6101=0,H6100+1,IF(F6100=0,H6099+1))))))</f>
        <v>5</v>
      </c>
      <c r="G6104" s="72">
        <f>IF(F6104=0,0,IF(LİSTE!$F$1=F6104,1,F6104+1))</f>
        <v>6</v>
      </c>
      <c r="H6104" s="72">
        <f>IF(G6104=0,0,IF(LİSTE!$F$1=G6104,1,G6104+1))</f>
        <v>7</v>
      </c>
      <c r="I6104" s="72" t="str">
        <f>IFERROR(VLOOKUP(A6104,TATİLLER!$A$2:$D$30000,3,0),"TATİL DEĞİL")</f>
        <v>TATİL DEĞİL</v>
      </c>
    </row>
    <row r="6105" spans="1:9" x14ac:dyDescent="0.25">
      <c r="A6105" s="74">
        <f t="shared" si="1400"/>
        <v>53744</v>
      </c>
      <c r="B6105" s="72">
        <f t="shared" si="1408"/>
        <v>4</v>
      </c>
      <c r="C6105" s="72" t="str">
        <f>IF(F6105=0,"RESMİ TATİL",VLOOKUP(F6105,LİSTE!$B$7:$D$1300,3,0))</f>
        <v>Muharrem EFE TANRIVERDİ</v>
      </c>
      <c r="D6105" s="72" t="str">
        <f>IF(G6105=0,"RESMİ TATİL",VLOOKUP(G6105,LİSTE!$B$7:$D$1300,3,0))</f>
        <v>Anıl DOĞAN</v>
      </c>
      <c r="E6105" s="72" t="str">
        <f>IF(H6105=0,"RESMİ TATİL",VLOOKUP(H6105,LİSTE!$B$7:$D$1300,3,0))</f>
        <v>İpek ARSLAN</v>
      </c>
      <c r="F6105" s="72">
        <f>IF(B6105="TATİL",0,IF(F6104&gt;0,IF(LİSTE!$F$1=H6104,1,H6104+1),IF(F6104=0,H6103+1,IF(F6103=0,H6102+1,IF(F6102=0,H6101+1,IF(F6101=0,H6100+1))))))</f>
        <v>8</v>
      </c>
      <c r="G6105" s="72">
        <f>IF(F6105=0,0,IF(LİSTE!$F$1=F6105,1,F6105+1))</f>
        <v>9</v>
      </c>
      <c r="H6105" s="72">
        <f>IF(G6105=0,0,IF(LİSTE!$F$1=G6105,1,G6105+1))</f>
        <v>10</v>
      </c>
      <c r="I6105" s="72" t="str">
        <f>IFERROR(VLOOKUP(A6105,TATİLLER!$A$2:$D$30000,3,0),"TATİL DEĞİL")</f>
        <v>TATİL DEĞİL</v>
      </c>
    </row>
    <row r="6106" spans="1:9" x14ac:dyDescent="0.25">
      <c r="A6106" s="74">
        <f t="shared" si="1400"/>
        <v>53745</v>
      </c>
      <c r="B6106" s="72">
        <f t="shared" si="1408"/>
        <v>5</v>
      </c>
      <c r="C6106" s="72" t="str">
        <f>IF(F6106=0,"RESMİ TATİL",VLOOKUP(F6106,LİSTE!$B$7:$D$1300,3,0))</f>
        <v>Efe KARSAK</v>
      </c>
      <c r="D6106" s="72" t="str">
        <f>IF(G6106=0,"RESMİ TATİL",VLOOKUP(G6106,LİSTE!$B$7:$D$1300,3,0))</f>
        <v>Abdullah KIRBAÇ</v>
      </c>
      <c r="E6106" s="72" t="str">
        <f>IF(H6106=0,"RESMİ TATİL",VLOOKUP(H6106,LİSTE!$B$7:$D$1300,3,0))</f>
        <v>Ümmü Defne GÜLER</v>
      </c>
      <c r="F6106" s="72">
        <f>IF(B6106="TATİL",0,IF(F6105&gt;0,IF(LİSTE!$F$1=H6105,1,H6105+1),IF(F6105=0,H6104+1,IF(F6104=0,H6103+1,IF(F6103=0,H6102+1,IF(F6102=0,H6101+1))))))</f>
        <v>11</v>
      </c>
      <c r="G6106" s="72">
        <f>IF(F6106=0,0,IF(LİSTE!$F$1=F6106,1,F6106+1))</f>
        <v>12</v>
      </c>
      <c r="H6106" s="72">
        <f>IF(G6106=0,0,IF(LİSTE!$F$1=G6106,1,G6106+1))</f>
        <v>13</v>
      </c>
      <c r="I6106" s="72" t="str">
        <f>IFERROR(VLOOKUP(A6106,TATİLLER!$A$2:$D$30000,3,0),"TATİL DEĞİL")</f>
        <v>TATİL DEĞİL</v>
      </c>
    </row>
    <row r="6107" spans="1:9" x14ac:dyDescent="0.25">
      <c r="A6107" s="74">
        <f t="shared" ref="A6107" si="1413">A6106+3</f>
        <v>53748</v>
      </c>
      <c r="B6107" s="72">
        <f t="shared" si="1408"/>
        <v>1</v>
      </c>
      <c r="C6107" s="72" t="str">
        <f>IF(F6107=0,"RESMİ TATİL",VLOOKUP(F6107,LİSTE!$B$7:$D$1300,3,0))</f>
        <v>Şevval ÖZDAMAR</v>
      </c>
      <c r="D6107" s="72" t="str">
        <f>IF(G6107=0,"RESMİ TATİL",VLOOKUP(G6107,LİSTE!$B$7:$D$1300,3,0))</f>
        <v>Zeynep AKDAĞ</v>
      </c>
      <c r="E6107" s="72" t="str">
        <f>IF(H6107=0,"RESMİ TATİL",VLOOKUP(H6107,LİSTE!$B$7:$D$1300,3,0))</f>
        <v>Esma ÇOKER</v>
      </c>
      <c r="F6107" s="72">
        <f>IF(B6107="TATİL",0,IF(F6106&gt;0,IF(LİSTE!$F$1=H6106,1,H6106+1),IF(F6106=0,H6105+1,IF(F6105=0,H6104+1,IF(F6104=0,H6103+1,IF(F6103=0,H6102+1))))))</f>
        <v>14</v>
      </c>
      <c r="G6107" s="72">
        <f>IF(F6107=0,0,IF(LİSTE!$F$1=F6107,1,F6107+1))</f>
        <v>15</v>
      </c>
      <c r="H6107" s="72">
        <f>IF(G6107=0,0,IF(LİSTE!$F$1=G6107,1,G6107+1))</f>
        <v>16</v>
      </c>
      <c r="I6107" s="72" t="str">
        <f>IFERROR(VLOOKUP(A6107,TATİLLER!$A$2:$D$30000,3,0),"TATİL DEĞİL")</f>
        <v>TATİL DEĞİL</v>
      </c>
    </row>
    <row r="6108" spans="1:9" x14ac:dyDescent="0.25">
      <c r="A6108" s="74">
        <f t="shared" si="1400"/>
        <v>53749</v>
      </c>
      <c r="B6108" s="72">
        <f t="shared" si="1408"/>
        <v>2</v>
      </c>
      <c r="C6108" s="72" t="str">
        <f>IF(F6108=0,"RESMİ TATİL",VLOOKUP(F6108,LİSTE!$B$7:$D$1300,3,0))</f>
        <v>Dursun Kubilay YAŞAR</v>
      </c>
      <c r="D6108" s="72" t="str">
        <f>IF(G6108=0,"RESMİ TATİL",VLOOKUP(G6108,LİSTE!$B$7:$D$1300,3,0))</f>
        <v>Zeynep Beril BAŞPINAR</v>
      </c>
      <c r="E6108" s="72" t="str">
        <f>IF(H6108=0,"RESMİ TATİL",VLOOKUP(H6108,LİSTE!$B$7:$D$1300,3,0))</f>
        <v>Ahmet DAL</v>
      </c>
      <c r="F6108" s="72">
        <f>IF(B6108="TATİL",0,IF(F6107&gt;0,IF(LİSTE!$F$1=H6107,1,H6107+1),IF(F6107=0,H6106+1,IF(F6106=0,H6105+1,IF(F6105=0,H6104+1,IF(F6104=0,H6103+1))))))</f>
        <v>17</v>
      </c>
      <c r="G6108" s="72">
        <f>IF(F6108=0,0,IF(LİSTE!$F$1=F6108,1,F6108+1))</f>
        <v>18</v>
      </c>
      <c r="H6108" s="72">
        <f>IF(G6108=0,0,IF(LİSTE!$F$1=G6108,1,G6108+1))</f>
        <v>19</v>
      </c>
      <c r="I6108" s="72" t="str">
        <f>IFERROR(VLOOKUP(A6108,TATİLLER!$A$2:$D$30000,3,0),"TATİL DEĞİL")</f>
        <v>TATİL DEĞİL</v>
      </c>
    </row>
    <row r="6109" spans="1:9" x14ac:dyDescent="0.25">
      <c r="A6109" s="74">
        <f t="shared" si="1400"/>
        <v>53750</v>
      </c>
      <c r="B6109" s="72">
        <f t="shared" si="1408"/>
        <v>3</v>
      </c>
      <c r="C6109" s="72" t="str">
        <f>IF(F6109=0,"RESMİ TATİL",VLOOKUP(F6109,LİSTE!$B$7:$D$1300,3,0))</f>
        <v>Emirhan KARATAŞ</v>
      </c>
      <c r="D6109" s="72" t="str">
        <f>IF(G6109=0,"RESMİ TATİL",VLOOKUP(G6109,LİSTE!$B$7:$D$1300,3,0))</f>
        <v>Zümra Yeter ARI</v>
      </c>
      <c r="E6109" s="72" t="str">
        <f>IF(H6109=0,"RESMİ TATİL",VLOOKUP(H6109,LİSTE!$B$7:$D$1300,3,0))</f>
        <v>Utku KARAGÖZ</v>
      </c>
      <c r="F6109" s="72">
        <f>IF(B6109="TATİL",0,IF(F6108&gt;0,IF(LİSTE!$F$1=H6108,1,H6108+1),IF(F6108=0,H6107+1,IF(F6107=0,H6106+1,IF(F6106=0,H6105+1,IF(F6105=0,H6104+1))))))</f>
        <v>20</v>
      </c>
      <c r="G6109" s="72">
        <f>IF(F6109=0,0,IF(LİSTE!$F$1=F6109,1,F6109+1))</f>
        <v>21</v>
      </c>
      <c r="H6109" s="72">
        <f>IF(G6109=0,0,IF(LİSTE!$F$1=G6109,1,G6109+1))</f>
        <v>22</v>
      </c>
      <c r="I6109" s="72" t="str">
        <f>IFERROR(VLOOKUP(A6109,TATİLLER!$A$2:$D$30000,3,0),"TATİL DEĞİL")</f>
        <v>TATİL DEĞİL</v>
      </c>
    </row>
    <row r="6110" spans="1:9" x14ac:dyDescent="0.25">
      <c r="A6110" s="74">
        <f t="shared" si="1400"/>
        <v>53751</v>
      </c>
      <c r="B6110" s="72">
        <f t="shared" si="1408"/>
        <v>4</v>
      </c>
      <c r="C6110" s="72" t="str">
        <f>IF(F6110=0,"RESMİ TATİL",VLOOKUP(F6110,LİSTE!$B$7:$D$1300,3,0))</f>
        <v>Feyza Zümra AVCIOĞLU</v>
      </c>
      <c r="D6110" s="72" t="str">
        <f>IF(G6110=0,"RESMİ TATİL",VLOOKUP(G6110,LİSTE!$B$7:$D$1300,3,0))</f>
        <v>Yusuf Ali TABUR</v>
      </c>
      <c r="E6110" s="72" t="str">
        <f>IF(H6110=0,"RESMİ TATİL",VLOOKUP(H6110,LİSTE!$B$7:$D$1300,3,0))</f>
        <v>Irmak UTEBAY</v>
      </c>
      <c r="F6110" s="72">
        <f>IF(B6110="TATİL",0,IF(F6109&gt;0,IF(LİSTE!$F$1=H6109,1,H6109+1),IF(F6109=0,H6108+1,IF(F6108=0,H6107+1,IF(F6107=0,H6106+1,IF(F6106=0,H6105+1))))))</f>
        <v>23</v>
      </c>
      <c r="G6110" s="72">
        <f>IF(F6110=0,0,IF(LİSTE!$F$1=F6110,1,F6110+1))</f>
        <v>24</v>
      </c>
      <c r="H6110" s="72">
        <f>IF(G6110=0,0,IF(LİSTE!$F$1=G6110,1,G6110+1))</f>
        <v>25</v>
      </c>
      <c r="I6110" s="72" t="str">
        <f>IFERROR(VLOOKUP(A6110,TATİLLER!$A$2:$D$30000,3,0),"TATİL DEĞİL")</f>
        <v>TATİL DEĞİL</v>
      </c>
    </row>
    <row r="6111" spans="1:9" x14ac:dyDescent="0.25">
      <c r="A6111" s="74">
        <f t="shared" si="1400"/>
        <v>53752</v>
      </c>
      <c r="B6111" s="72">
        <f t="shared" si="1408"/>
        <v>5</v>
      </c>
      <c r="C6111" s="72" t="str">
        <f>IF(F6111=0,"RESMİ TATİL",VLOOKUP(F6111,LİSTE!$B$7:$D$1300,3,0))</f>
        <v>Kerem AKKOÇ</v>
      </c>
      <c r="D6111" s="72" t="str">
        <f>IF(G6111=0,"RESMİ TATİL",VLOOKUP(G6111,LİSTE!$B$7:$D$1300,3,0))</f>
        <v>Elçin Ayşe ELMAS</v>
      </c>
      <c r="E6111" s="72" t="str">
        <f>IF(H6111=0,"RESMİ TATİL",VLOOKUP(H6111,LİSTE!$B$7:$D$1300,3,0))</f>
        <v>Muhammed YILDIZDAĞ</v>
      </c>
      <c r="F6111" s="72">
        <f>IF(B6111="TATİL",0,IF(F6110&gt;0,IF(LİSTE!$F$1=H6110,1,H6110+1),IF(F6110=0,H6109+1,IF(F6109=0,H6108+1,IF(F6108=0,H6107+1,IF(F6107=0,H6106+1))))))</f>
        <v>26</v>
      </c>
      <c r="G6111" s="72">
        <f>IF(F6111=0,0,IF(LİSTE!$F$1=F6111,1,F6111+1))</f>
        <v>27</v>
      </c>
      <c r="H6111" s="72">
        <f>IF(G6111=0,0,IF(LİSTE!$F$1=G6111,1,G6111+1))</f>
        <v>28</v>
      </c>
      <c r="I6111" s="72" t="str">
        <f>IFERROR(VLOOKUP(A6111,TATİLLER!$A$2:$D$30000,3,0),"TATİL DEĞİL")</f>
        <v>TATİL DEĞİL</v>
      </c>
    </row>
    <row r="6112" spans="1:9" x14ac:dyDescent="0.25">
      <c r="A6112" s="74">
        <f t="shared" ref="A6112" si="1414">A6111+3</f>
        <v>53755</v>
      </c>
      <c r="B6112" s="72">
        <f t="shared" si="1408"/>
        <v>1</v>
      </c>
      <c r="C6112" s="72" t="str">
        <f>IF(F6112=0,"RESMİ TATİL",VLOOKUP(F6112,LİSTE!$B$7:$D$1300,3,0))</f>
        <v>Nisa Nur SANCAR</v>
      </c>
      <c r="D6112" s="72" t="str">
        <f>IF(G6112=0,"RESMİ TATİL",VLOOKUP(G6112,LİSTE!$B$7:$D$1300,3,0))</f>
        <v>Esila ÇETİN</v>
      </c>
      <c r="E6112" s="72" t="str">
        <f>IF(H6112=0,"RESMİ TATİL",VLOOKUP(H6112,LİSTE!$B$7:$D$1300,3,0))</f>
        <v>Zeynep Sevde TOPUZ</v>
      </c>
      <c r="F6112" s="72">
        <f>IF(B6112="TATİL",0,IF(F6111&gt;0,IF(LİSTE!$F$1=H6111,1,H6111+1),IF(F6111=0,H6110+1,IF(F6110=0,H6109+1,IF(F6109=0,H6108+1,IF(F6108=0,H6107+1))))))</f>
        <v>1</v>
      </c>
      <c r="G6112" s="72">
        <f>IF(F6112=0,0,IF(LİSTE!$F$1=F6112,1,F6112+1))</f>
        <v>2</v>
      </c>
      <c r="H6112" s="72">
        <f>IF(G6112=0,0,IF(LİSTE!$F$1=G6112,1,G6112+1))</f>
        <v>3</v>
      </c>
      <c r="I6112" s="72" t="str">
        <f>IFERROR(VLOOKUP(A6112,TATİLLER!$A$2:$D$30000,3,0),"TATİL DEĞİL")</f>
        <v>TATİL DEĞİL</v>
      </c>
    </row>
    <row r="6113" spans="1:9" x14ac:dyDescent="0.25">
      <c r="A6113" s="74">
        <f t="shared" ref="A6113:A6176" si="1415">A6112+1</f>
        <v>53756</v>
      </c>
      <c r="B6113" s="72">
        <f t="shared" si="1408"/>
        <v>2</v>
      </c>
      <c r="C6113" s="72" t="str">
        <f>IF(F6113=0,"RESMİ TATİL",VLOOKUP(F6113,LİSTE!$B$7:$D$1300,3,0))</f>
        <v>Ömer Asaf KADAŞ</v>
      </c>
      <c r="D6113" s="72" t="str">
        <f>IF(G6113=0,"RESMİ TATİL",VLOOKUP(G6113,LİSTE!$B$7:$D$1300,3,0))</f>
        <v>Ramazan Baran ADIGÜZEL</v>
      </c>
      <c r="E6113" s="72" t="str">
        <f>IF(H6113=0,"RESMİ TATİL",VLOOKUP(H6113,LİSTE!$B$7:$D$1300,3,0))</f>
        <v>Bahar AKGÜN</v>
      </c>
      <c r="F6113" s="72">
        <f>IF(B6113="TATİL",0,IF(F6112&gt;0,IF(LİSTE!$F$1=H6112,1,H6112+1),IF(F6112=0,H6111+1,IF(F6111=0,H6110+1,IF(F6110=0,H6109+1,IF(F6109=0,H6108+1))))))</f>
        <v>4</v>
      </c>
      <c r="G6113" s="72">
        <f>IF(F6113=0,0,IF(LİSTE!$F$1=F6113,1,F6113+1))</f>
        <v>5</v>
      </c>
      <c r="H6113" s="72">
        <f>IF(G6113=0,0,IF(LİSTE!$F$1=G6113,1,G6113+1))</f>
        <v>6</v>
      </c>
      <c r="I6113" s="72" t="str">
        <f>IFERROR(VLOOKUP(A6113,TATİLLER!$A$2:$D$30000,3,0),"TATİL DEĞİL")</f>
        <v>TATİL DEĞİL</v>
      </c>
    </row>
    <row r="6114" spans="1:9" x14ac:dyDescent="0.25">
      <c r="A6114" s="74">
        <f t="shared" si="1415"/>
        <v>53757</v>
      </c>
      <c r="B6114" s="72">
        <f t="shared" si="1408"/>
        <v>3</v>
      </c>
      <c r="C6114" s="72" t="str">
        <f>IF(F6114=0,"RESMİ TATİL",VLOOKUP(F6114,LİSTE!$B$7:$D$1300,3,0))</f>
        <v>Ömer AKGÜL</v>
      </c>
      <c r="D6114" s="72" t="str">
        <f>IF(G6114=0,"RESMİ TATİL",VLOOKUP(G6114,LİSTE!$B$7:$D$1300,3,0))</f>
        <v>Muharrem EFE TANRIVERDİ</v>
      </c>
      <c r="E6114" s="72" t="str">
        <f>IF(H6114=0,"RESMİ TATİL",VLOOKUP(H6114,LİSTE!$B$7:$D$1300,3,0))</f>
        <v>Anıl DOĞAN</v>
      </c>
      <c r="F6114" s="72">
        <f>IF(B6114="TATİL",0,IF(F6113&gt;0,IF(LİSTE!$F$1=H6113,1,H6113+1),IF(F6113=0,H6112+1,IF(F6112=0,H6111+1,IF(F6111=0,H6110+1,IF(F6110=0,H6109+1))))))</f>
        <v>7</v>
      </c>
      <c r="G6114" s="72">
        <f>IF(F6114=0,0,IF(LİSTE!$F$1=F6114,1,F6114+1))</f>
        <v>8</v>
      </c>
      <c r="H6114" s="72">
        <f>IF(G6114=0,0,IF(LİSTE!$F$1=G6114,1,G6114+1))</f>
        <v>9</v>
      </c>
      <c r="I6114" s="72" t="str">
        <f>IFERROR(VLOOKUP(A6114,TATİLLER!$A$2:$D$30000,3,0),"TATİL DEĞİL")</f>
        <v>TATİL DEĞİL</v>
      </c>
    </row>
    <row r="6115" spans="1:9" x14ac:dyDescent="0.25">
      <c r="A6115" s="74">
        <f t="shared" si="1415"/>
        <v>53758</v>
      </c>
      <c r="B6115" s="72">
        <f t="shared" si="1408"/>
        <v>4</v>
      </c>
      <c r="C6115" s="72" t="str">
        <f>IF(F6115=0,"RESMİ TATİL",VLOOKUP(F6115,LİSTE!$B$7:$D$1300,3,0))</f>
        <v>İpek ARSLAN</v>
      </c>
      <c r="D6115" s="72" t="str">
        <f>IF(G6115=0,"RESMİ TATİL",VLOOKUP(G6115,LİSTE!$B$7:$D$1300,3,0))</f>
        <v>Efe KARSAK</v>
      </c>
      <c r="E6115" s="72" t="str">
        <f>IF(H6115=0,"RESMİ TATİL",VLOOKUP(H6115,LİSTE!$B$7:$D$1300,3,0))</f>
        <v>Abdullah KIRBAÇ</v>
      </c>
      <c r="F6115" s="72">
        <f>IF(B6115="TATİL",0,IF(F6114&gt;0,IF(LİSTE!$F$1=H6114,1,H6114+1),IF(F6114=0,H6113+1,IF(F6113=0,H6112+1,IF(F6112=0,H6111+1,IF(F6111=0,H6110+1))))))</f>
        <v>10</v>
      </c>
      <c r="G6115" s="72">
        <f>IF(F6115=0,0,IF(LİSTE!$F$1=F6115,1,F6115+1))</f>
        <v>11</v>
      </c>
      <c r="H6115" s="72">
        <f>IF(G6115=0,0,IF(LİSTE!$F$1=G6115,1,G6115+1))</f>
        <v>12</v>
      </c>
      <c r="I6115" s="72" t="str">
        <f>IFERROR(VLOOKUP(A6115,TATİLLER!$A$2:$D$30000,3,0),"TATİL DEĞİL")</f>
        <v>TATİL DEĞİL</v>
      </c>
    </row>
    <row r="6116" spans="1:9" x14ac:dyDescent="0.25">
      <c r="A6116" s="74">
        <f t="shared" si="1415"/>
        <v>53759</v>
      </c>
      <c r="B6116" s="72">
        <f t="shared" si="1408"/>
        <v>5</v>
      </c>
      <c r="C6116" s="72" t="str">
        <f>IF(F6116=0,"RESMİ TATİL",VLOOKUP(F6116,LİSTE!$B$7:$D$1300,3,0))</f>
        <v>Ümmü Defne GÜLER</v>
      </c>
      <c r="D6116" s="72" t="str">
        <f>IF(G6116=0,"RESMİ TATİL",VLOOKUP(G6116,LİSTE!$B$7:$D$1300,3,0))</f>
        <v>Şevval ÖZDAMAR</v>
      </c>
      <c r="E6116" s="72" t="str">
        <f>IF(H6116=0,"RESMİ TATİL",VLOOKUP(H6116,LİSTE!$B$7:$D$1300,3,0))</f>
        <v>Zeynep AKDAĞ</v>
      </c>
      <c r="F6116" s="72">
        <f>IF(B6116="TATİL",0,IF(F6115&gt;0,IF(LİSTE!$F$1=H6115,1,H6115+1),IF(F6115=0,H6114+1,IF(F6114=0,H6113+1,IF(F6113=0,H6112+1,IF(F6112=0,H6111+1))))))</f>
        <v>13</v>
      </c>
      <c r="G6116" s="72">
        <f>IF(F6116=0,0,IF(LİSTE!$F$1=F6116,1,F6116+1))</f>
        <v>14</v>
      </c>
      <c r="H6116" s="72">
        <f>IF(G6116=0,0,IF(LİSTE!$F$1=G6116,1,G6116+1))</f>
        <v>15</v>
      </c>
      <c r="I6116" s="72" t="str">
        <f>IFERROR(VLOOKUP(A6116,TATİLLER!$A$2:$D$30000,3,0),"TATİL DEĞİL")</f>
        <v>TATİL DEĞİL</v>
      </c>
    </row>
    <row r="6117" spans="1:9" x14ac:dyDescent="0.25">
      <c r="A6117" s="74">
        <f t="shared" ref="A6117" si="1416">A6116+3</f>
        <v>53762</v>
      </c>
      <c r="B6117" s="72">
        <f t="shared" si="1408"/>
        <v>1</v>
      </c>
      <c r="C6117" s="72" t="str">
        <f>IF(F6117=0,"RESMİ TATİL",VLOOKUP(F6117,LİSTE!$B$7:$D$1300,3,0))</f>
        <v>Esma ÇOKER</v>
      </c>
      <c r="D6117" s="72" t="str">
        <f>IF(G6117=0,"RESMİ TATİL",VLOOKUP(G6117,LİSTE!$B$7:$D$1300,3,0))</f>
        <v>Dursun Kubilay YAŞAR</v>
      </c>
      <c r="E6117" s="72" t="str">
        <f>IF(H6117=0,"RESMİ TATİL",VLOOKUP(H6117,LİSTE!$B$7:$D$1300,3,0))</f>
        <v>Zeynep Beril BAŞPINAR</v>
      </c>
      <c r="F6117" s="72">
        <f>IF(B6117="TATİL",0,IF(F6116&gt;0,IF(LİSTE!$F$1=H6116,1,H6116+1),IF(F6116=0,H6115+1,IF(F6115=0,H6114+1,IF(F6114=0,H6113+1,IF(F6113=0,H6112+1))))))</f>
        <v>16</v>
      </c>
      <c r="G6117" s="72">
        <f>IF(F6117=0,0,IF(LİSTE!$F$1=F6117,1,F6117+1))</f>
        <v>17</v>
      </c>
      <c r="H6117" s="72">
        <f>IF(G6117=0,0,IF(LİSTE!$F$1=G6117,1,G6117+1))</f>
        <v>18</v>
      </c>
      <c r="I6117" s="72" t="str">
        <f>IFERROR(VLOOKUP(A6117,TATİLLER!$A$2:$D$30000,3,0),"TATİL DEĞİL")</f>
        <v>TATİL DEĞİL</v>
      </c>
    </row>
    <row r="6118" spans="1:9" x14ac:dyDescent="0.25">
      <c r="A6118" s="74">
        <f t="shared" si="1415"/>
        <v>53763</v>
      </c>
      <c r="B6118" s="72">
        <f t="shared" si="1408"/>
        <v>2</v>
      </c>
      <c r="C6118" s="72" t="str">
        <f>IF(F6118=0,"RESMİ TATİL",VLOOKUP(F6118,LİSTE!$B$7:$D$1300,3,0))</f>
        <v>Ahmet DAL</v>
      </c>
      <c r="D6118" s="72" t="str">
        <f>IF(G6118=0,"RESMİ TATİL",VLOOKUP(G6118,LİSTE!$B$7:$D$1300,3,0))</f>
        <v>Emirhan KARATAŞ</v>
      </c>
      <c r="E6118" s="72" t="str">
        <f>IF(H6118=0,"RESMİ TATİL",VLOOKUP(H6118,LİSTE!$B$7:$D$1300,3,0))</f>
        <v>Zümra Yeter ARI</v>
      </c>
      <c r="F6118" s="72">
        <f>IF(B6118="TATİL",0,IF(F6117&gt;0,IF(LİSTE!$F$1=H6117,1,H6117+1),IF(F6117=0,H6116+1,IF(F6116=0,H6115+1,IF(F6115=0,H6114+1,IF(F6114=0,H6113+1))))))</f>
        <v>19</v>
      </c>
      <c r="G6118" s="72">
        <f>IF(F6118=0,0,IF(LİSTE!$F$1=F6118,1,F6118+1))</f>
        <v>20</v>
      </c>
      <c r="H6118" s="72">
        <f>IF(G6118=0,0,IF(LİSTE!$F$1=G6118,1,G6118+1))</f>
        <v>21</v>
      </c>
      <c r="I6118" s="72" t="str">
        <f>IFERROR(VLOOKUP(A6118,TATİLLER!$A$2:$D$30000,3,0),"TATİL DEĞİL")</f>
        <v>TATİL DEĞİL</v>
      </c>
    </row>
    <row r="6119" spans="1:9" x14ac:dyDescent="0.25">
      <c r="A6119" s="74">
        <f t="shared" si="1415"/>
        <v>53764</v>
      </c>
      <c r="B6119" s="72">
        <f t="shared" si="1408"/>
        <v>3</v>
      </c>
      <c r="C6119" s="72" t="str">
        <f>IF(F6119=0,"RESMİ TATİL",VLOOKUP(F6119,LİSTE!$B$7:$D$1300,3,0))</f>
        <v>Utku KARAGÖZ</v>
      </c>
      <c r="D6119" s="72" t="str">
        <f>IF(G6119=0,"RESMİ TATİL",VLOOKUP(G6119,LİSTE!$B$7:$D$1300,3,0))</f>
        <v>Feyza Zümra AVCIOĞLU</v>
      </c>
      <c r="E6119" s="72" t="str">
        <f>IF(H6119=0,"RESMİ TATİL",VLOOKUP(H6119,LİSTE!$B$7:$D$1300,3,0))</f>
        <v>Yusuf Ali TABUR</v>
      </c>
      <c r="F6119" s="72">
        <f>IF(B6119="TATİL",0,IF(F6118&gt;0,IF(LİSTE!$F$1=H6118,1,H6118+1),IF(F6118=0,H6117+1,IF(F6117=0,H6116+1,IF(F6116=0,H6115+1,IF(F6115=0,H6114+1))))))</f>
        <v>22</v>
      </c>
      <c r="G6119" s="72">
        <f>IF(F6119=0,0,IF(LİSTE!$F$1=F6119,1,F6119+1))</f>
        <v>23</v>
      </c>
      <c r="H6119" s="72">
        <f>IF(G6119=0,0,IF(LİSTE!$F$1=G6119,1,G6119+1))</f>
        <v>24</v>
      </c>
      <c r="I6119" s="72" t="str">
        <f>IFERROR(VLOOKUP(A6119,TATİLLER!$A$2:$D$30000,3,0),"TATİL DEĞİL")</f>
        <v>TATİL DEĞİL</v>
      </c>
    </row>
    <row r="6120" spans="1:9" x14ac:dyDescent="0.25">
      <c r="A6120" s="74">
        <f t="shared" si="1415"/>
        <v>53765</v>
      </c>
      <c r="B6120" s="72">
        <f t="shared" si="1408"/>
        <v>4</v>
      </c>
      <c r="C6120" s="72" t="str">
        <f>IF(F6120=0,"RESMİ TATİL",VLOOKUP(F6120,LİSTE!$B$7:$D$1300,3,0))</f>
        <v>Irmak UTEBAY</v>
      </c>
      <c r="D6120" s="72" t="str">
        <f>IF(G6120=0,"RESMİ TATİL",VLOOKUP(G6120,LİSTE!$B$7:$D$1300,3,0))</f>
        <v>Kerem AKKOÇ</v>
      </c>
      <c r="E6120" s="72" t="str">
        <f>IF(H6120=0,"RESMİ TATİL",VLOOKUP(H6120,LİSTE!$B$7:$D$1300,3,0))</f>
        <v>Elçin Ayşe ELMAS</v>
      </c>
      <c r="F6120" s="72">
        <f>IF(B6120="TATİL",0,IF(F6119&gt;0,IF(LİSTE!$F$1=H6119,1,H6119+1),IF(F6119=0,H6118+1,IF(F6118=0,H6117+1,IF(F6117=0,H6116+1,IF(F6116=0,H6115+1))))))</f>
        <v>25</v>
      </c>
      <c r="G6120" s="72">
        <f>IF(F6120=0,0,IF(LİSTE!$F$1=F6120,1,F6120+1))</f>
        <v>26</v>
      </c>
      <c r="H6120" s="72">
        <f>IF(G6120=0,0,IF(LİSTE!$F$1=G6120,1,G6120+1))</f>
        <v>27</v>
      </c>
      <c r="I6120" s="72" t="str">
        <f>IFERROR(VLOOKUP(A6120,TATİLLER!$A$2:$D$30000,3,0),"TATİL DEĞİL")</f>
        <v>TATİL DEĞİL</v>
      </c>
    </row>
    <row r="6121" spans="1:9" x14ac:dyDescent="0.25">
      <c r="A6121" s="74">
        <f t="shared" si="1415"/>
        <v>53766</v>
      </c>
      <c r="B6121" s="72">
        <f t="shared" si="1408"/>
        <v>5</v>
      </c>
      <c r="C6121" s="72" t="str">
        <f>IF(F6121=0,"RESMİ TATİL",VLOOKUP(F6121,LİSTE!$B$7:$D$1300,3,0))</f>
        <v>Muhammed YILDIZDAĞ</v>
      </c>
      <c r="D6121" s="72" t="str">
        <f>IF(G6121=0,"RESMİ TATİL",VLOOKUP(G6121,LİSTE!$B$7:$D$1300,3,0))</f>
        <v>Nisa Nur SANCAR</v>
      </c>
      <c r="E6121" s="72" t="str">
        <f>IF(H6121=0,"RESMİ TATİL",VLOOKUP(H6121,LİSTE!$B$7:$D$1300,3,0))</f>
        <v>Esila ÇETİN</v>
      </c>
      <c r="F6121" s="72">
        <f>IF(B6121="TATİL",0,IF(F6120&gt;0,IF(LİSTE!$F$1=H6120,1,H6120+1),IF(F6120=0,H6119+1,IF(F6119=0,H6118+1,IF(F6118=0,H6117+1,IF(F6117=0,H6116+1))))))</f>
        <v>28</v>
      </c>
      <c r="G6121" s="72">
        <f>IF(F6121=0,0,IF(LİSTE!$F$1=F6121,1,F6121+1))</f>
        <v>1</v>
      </c>
      <c r="H6121" s="72">
        <f>IF(G6121=0,0,IF(LİSTE!$F$1=G6121,1,G6121+1))</f>
        <v>2</v>
      </c>
      <c r="I6121" s="72" t="str">
        <f>IFERROR(VLOOKUP(A6121,TATİLLER!$A$2:$D$30000,3,0),"TATİL DEĞİL")</f>
        <v>TATİL DEĞİL</v>
      </c>
    </row>
    <row r="6122" spans="1:9" x14ac:dyDescent="0.25">
      <c r="A6122" s="74">
        <f t="shared" ref="A6122" si="1417">A6121+3</f>
        <v>53769</v>
      </c>
      <c r="B6122" s="72">
        <f t="shared" si="1408"/>
        <v>1</v>
      </c>
      <c r="C6122" s="72" t="str">
        <f>IF(F6122=0,"RESMİ TATİL",VLOOKUP(F6122,LİSTE!$B$7:$D$1300,3,0))</f>
        <v>Zeynep Sevde TOPUZ</v>
      </c>
      <c r="D6122" s="72" t="str">
        <f>IF(G6122=0,"RESMİ TATİL",VLOOKUP(G6122,LİSTE!$B$7:$D$1300,3,0))</f>
        <v>Ömer Asaf KADAŞ</v>
      </c>
      <c r="E6122" s="72" t="str">
        <f>IF(H6122=0,"RESMİ TATİL",VLOOKUP(H6122,LİSTE!$B$7:$D$1300,3,0))</f>
        <v>Ramazan Baran ADIGÜZEL</v>
      </c>
      <c r="F6122" s="72">
        <f>IF(B6122="TATİL",0,IF(F6121&gt;0,IF(LİSTE!$F$1=H6121,1,H6121+1),IF(F6121=0,H6120+1,IF(F6120=0,H6119+1,IF(F6119=0,H6118+1,IF(F6118=0,H6117+1))))))</f>
        <v>3</v>
      </c>
      <c r="G6122" s="72">
        <f>IF(F6122=0,0,IF(LİSTE!$F$1=F6122,1,F6122+1))</f>
        <v>4</v>
      </c>
      <c r="H6122" s="72">
        <f>IF(G6122=0,0,IF(LİSTE!$F$1=G6122,1,G6122+1))</f>
        <v>5</v>
      </c>
      <c r="I6122" s="72" t="str">
        <f>IFERROR(VLOOKUP(A6122,TATİLLER!$A$2:$D$30000,3,0),"TATİL DEĞİL")</f>
        <v>TATİL DEĞİL</v>
      </c>
    </row>
    <row r="6123" spans="1:9" x14ac:dyDescent="0.25">
      <c r="A6123" s="74">
        <f t="shared" si="1415"/>
        <v>53770</v>
      </c>
      <c r="B6123" s="72">
        <f t="shared" si="1408"/>
        <v>2</v>
      </c>
      <c r="C6123" s="72" t="str">
        <f>IF(F6123=0,"RESMİ TATİL",VLOOKUP(F6123,LİSTE!$B$7:$D$1300,3,0))</f>
        <v>Bahar AKGÜN</v>
      </c>
      <c r="D6123" s="72" t="str">
        <f>IF(G6123=0,"RESMİ TATİL",VLOOKUP(G6123,LİSTE!$B$7:$D$1300,3,0))</f>
        <v>Ömer AKGÜL</v>
      </c>
      <c r="E6123" s="72" t="str">
        <f>IF(H6123=0,"RESMİ TATİL",VLOOKUP(H6123,LİSTE!$B$7:$D$1300,3,0))</f>
        <v>Muharrem EFE TANRIVERDİ</v>
      </c>
      <c r="F6123" s="72">
        <f>IF(B6123="TATİL",0,IF(F6122&gt;0,IF(LİSTE!$F$1=H6122,1,H6122+1),IF(F6122=0,H6121+1,IF(F6121=0,H6120+1,IF(F6120=0,H6119+1,IF(F6119=0,H6118+1))))))</f>
        <v>6</v>
      </c>
      <c r="G6123" s="72">
        <f>IF(F6123=0,0,IF(LİSTE!$F$1=F6123,1,F6123+1))</f>
        <v>7</v>
      </c>
      <c r="H6123" s="72">
        <f>IF(G6123=0,0,IF(LİSTE!$F$1=G6123,1,G6123+1))</f>
        <v>8</v>
      </c>
      <c r="I6123" s="72" t="str">
        <f>IFERROR(VLOOKUP(A6123,TATİLLER!$A$2:$D$30000,3,0),"TATİL DEĞİL")</f>
        <v>TATİL DEĞİL</v>
      </c>
    </row>
    <row r="6124" spans="1:9" x14ac:dyDescent="0.25">
      <c r="A6124" s="74">
        <f t="shared" si="1415"/>
        <v>53771</v>
      </c>
      <c r="B6124" s="72">
        <f t="shared" si="1408"/>
        <v>3</v>
      </c>
      <c r="C6124" s="72" t="str">
        <f>IF(F6124=0,"RESMİ TATİL",VLOOKUP(F6124,LİSTE!$B$7:$D$1300,3,0))</f>
        <v>Anıl DOĞAN</v>
      </c>
      <c r="D6124" s="72" t="str">
        <f>IF(G6124=0,"RESMİ TATİL",VLOOKUP(G6124,LİSTE!$B$7:$D$1300,3,0))</f>
        <v>İpek ARSLAN</v>
      </c>
      <c r="E6124" s="72" t="str">
        <f>IF(H6124=0,"RESMİ TATİL",VLOOKUP(H6124,LİSTE!$B$7:$D$1300,3,0))</f>
        <v>Efe KARSAK</v>
      </c>
      <c r="F6124" s="72">
        <f>IF(B6124="TATİL",0,IF(F6123&gt;0,IF(LİSTE!$F$1=H6123,1,H6123+1),IF(F6123=0,H6122+1,IF(F6122=0,H6121+1,IF(F6121=0,H6120+1,IF(F6120=0,H6119+1))))))</f>
        <v>9</v>
      </c>
      <c r="G6124" s="72">
        <f>IF(F6124=0,0,IF(LİSTE!$F$1=F6124,1,F6124+1))</f>
        <v>10</v>
      </c>
      <c r="H6124" s="72">
        <f>IF(G6124=0,0,IF(LİSTE!$F$1=G6124,1,G6124+1))</f>
        <v>11</v>
      </c>
      <c r="I6124" s="72" t="str">
        <f>IFERROR(VLOOKUP(A6124,TATİLLER!$A$2:$D$30000,3,0),"TATİL DEĞİL")</f>
        <v>TATİL DEĞİL</v>
      </c>
    </row>
    <row r="6125" spans="1:9" x14ac:dyDescent="0.25">
      <c r="A6125" s="74">
        <f t="shared" si="1415"/>
        <v>53772</v>
      </c>
      <c r="B6125" s="72">
        <f t="shared" si="1408"/>
        <v>4</v>
      </c>
      <c r="C6125" s="72" t="str">
        <f>IF(F6125=0,"RESMİ TATİL",VLOOKUP(F6125,LİSTE!$B$7:$D$1300,3,0))</f>
        <v>Abdullah KIRBAÇ</v>
      </c>
      <c r="D6125" s="72" t="str">
        <f>IF(G6125=0,"RESMİ TATİL",VLOOKUP(G6125,LİSTE!$B$7:$D$1300,3,0))</f>
        <v>Ümmü Defne GÜLER</v>
      </c>
      <c r="E6125" s="72" t="str">
        <f>IF(H6125=0,"RESMİ TATİL",VLOOKUP(H6125,LİSTE!$B$7:$D$1300,3,0))</f>
        <v>Şevval ÖZDAMAR</v>
      </c>
      <c r="F6125" s="72">
        <f>IF(B6125="TATİL",0,IF(F6124&gt;0,IF(LİSTE!$F$1=H6124,1,H6124+1),IF(F6124=0,H6123+1,IF(F6123=0,H6122+1,IF(F6122=0,H6121+1,IF(F6121=0,H6120+1))))))</f>
        <v>12</v>
      </c>
      <c r="G6125" s="72">
        <f>IF(F6125=0,0,IF(LİSTE!$F$1=F6125,1,F6125+1))</f>
        <v>13</v>
      </c>
      <c r="H6125" s="72">
        <f>IF(G6125=0,0,IF(LİSTE!$F$1=G6125,1,G6125+1))</f>
        <v>14</v>
      </c>
      <c r="I6125" s="72" t="str">
        <f>IFERROR(VLOOKUP(A6125,TATİLLER!$A$2:$D$30000,3,0),"TATİL DEĞİL")</f>
        <v>TATİL DEĞİL</v>
      </c>
    </row>
    <row r="6126" spans="1:9" x14ac:dyDescent="0.25">
      <c r="A6126" s="74">
        <f t="shared" si="1415"/>
        <v>53773</v>
      </c>
      <c r="B6126" s="72">
        <f t="shared" si="1408"/>
        <v>5</v>
      </c>
      <c r="C6126" s="72" t="str">
        <f>IF(F6126=0,"RESMİ TATİL",VLOOKUP(F6126,LİSTE!$B$7:$D$1300,3,0))</f>
        <v>Zeynep AKDAĞ</v>
      </c>
      <c r="D6126" s="72" t="str">
        <f>IF(G6126=0,"RESMİ TATİL",VLOOKUP(G6126,LİSTE!$B$7:$D$1300,3,0))</f>
        <v>Esma ÇOKER</v>
      </c>
      <c r="E6126" s="72" t="str">
        <f>IF(H6126=0,"RESMİ TATİL",VLOOKUP(H6126,LİSTE!$B$7:$D$1300,3,0))</f>
        <v>Dursun Kubilay YAŞAR</v>
      </c>
      <c r="F6126" s="72">
        <f>IF(B6126="TATİL",0,IF(F6125&gt;0,IF(LİSTE!$F$1=H6125,1,H6125+1),IF(F6125=0,H6124+1,IF(F6124=0,H6123+1,IF(F6123=0,H6122+1,IF(F6122=0,H6121+1))))))</f>
        <v>15</v>
      </c>
      <c r="G6126" s="72">
        <f>IF(F6126=0,0,IF(LİSTE!$F$1=F6126,1,F6126+1))</f>
        <v>16</v>
      </c>
      <c r="H6126" s="72">
        <f>IF(G6126=0,0,IF(LİSTE!$F$1=G6126,1,G6126+1))</f>
        <v>17</v>
      </c>
      <c r="I6126" s="72" t="str">
        <f>IFERROR(VLOOKUP(A6126,TATİLLER!$A$2:$D$30000,3,0),"TATİL DEĞİL")</f>
        <v>TATİL DEĞİL</v>
      </c>
    </row>
    <row r="6127" spans="1:9" x14ac:dyDescent="0.25">
      <c r="A6127" s="74">
        <f t="shared" ref="A6127" si="1418">A6126+3</f>
        <v>53776</v>
      </c>
      <c r="B6127" s="72">
        <f t="shared" si="1408"/>
        <v>1</v>
      </c>
      <c r="C6127" s="72" t="str">
        <f>IF(F6127=0,"RESMİ TATİL",VLOOKUP(F6127,LİSTE!$B$7:$D$1300,3,0))</f>
        <v>Zeynep Beril BAŞPINAR</v>
      </c>
      <c r="D6127" s="72" t="str">
        <f>IF(G6127=0,"RESMİ TATİL",VLOOKUP(G6127,LİSTE!$B$7:$D$1300,3,0))</f>
        <v>Ahmet DAL</v>
      </c>
      <c r="E6127" s="72" t="str">
        <f>IF(H6127=0,"RESMİ TATİL",VLOOKUP(H6127,LİSTE!$B$7:$D$1300,3,0))</f>
        <v>Emirhan KARATAŞ</v>
      </c>
      <c r="F6127" s="72">
        <f>IF(B6127="TATİL",0,IF(F6126&gt;0,IF(LİSTE!$F$1=H6126,1,H6126+1),IF(F6126=0,H6125+1,IF(F6125=0,H6124+1,IF(F6124=0,H6123+1,IF(F6123=0,H6122+1))))))</f>
        <v>18</v>
      </c>
      <c r="G6127" s="72">
        <f>IF(F6127=0,0,IF(LİSTE!$F$1=F6127,1,F6127+1))</f>
        <v>19</v>
      </c>
      <c r="H6127" s="72">
        <f>IF(G6127=0,0,IF(LİSTE!$F$1=G6127,1,G6127+1))</f>
        <v>20</v>
      </c>
      <c r="I6127" s="72" t="str">
        <f>IFERROR(VLOOKUP(A6127,TATİLLER!$A$2:$D$30000,3,0),"TATİL DEĞİL")</f>
        <v>TATİL DEĞİL</v>
      </c>
    </row>
    <row r="6128" spans="1:9" x14ac:dyDescent="0.25">
      <c r="A6128" s="74">
        <f t="shared" si="1415"/>
        <v>53777</v>
      </c>
      <c r="B6128" s="72">
        <f t="shared" si="1408"/>
        <v>2</v>
      </c>
      <c r="C6128" s="72" t="str">
        <f>IF(F6128=0,"RESMİ TATİL",VLOOKUP(F6128,LİSTE!$B$7:$D$1300,3,0))</f>
        <v>Zümra Yeter ARI</v>
      </c>
      <c r="D6128" s="72" t="str">
        <f>IF(G6128=0,"RESMİ TATİL",VLOOKUP(G6128,LİSTE!$B$7:$D$1300,3,0))</f>
        <v>Utku KARAGÖZ</v>
      </c>
      <c r="E6128" s="72" t="str">
        <f>IF(H6128=0,"RESMİ TATİL",VLOOKUP(H6128,LİSTE!$B$7:$D$1300,3,0))</f>
        <v>Feyza Zümra AVCIOĞLU</v>
      </c>
      <c r="F6128" s="72">
        <f>IF(B6128="TATİL",0,IF(F6127&gt;0,IF(LİSTE!$F$1=H6127,1,H6127+1),IF(F6127=0,H6126+1,IF(F6126=0,H6125+1,IF(F6125=0,H6124+1,IF(F6124=0,H6123+1))))))</f>
        <v>21</v>
      </c>
      <c r="G6128" s="72">
        <f>IF(F6128=0,0,IF(LİSTE!$F$1=F6128,1,F6128+1))</f>
        <v>22</v>
      </c>
      <c r="H6128" s="72">
        <f>IF(G6128=0,0,IF(LİSTE!$F$1=G6128,1,G6128+1))</f>
        <v>23</v>
      </c>
      <c r="I6128" s="72" t="str">
        <f>IFERROR(VLOOKUP(A6128,TATİLLER!$A$2:$D$30000,3,0),"TATİL DEĞİL")</f>
        <v>TATİL DEĞİL</v>
      </c>
    </row>
    <row r="6129" spans="1:9" x14ac:dyDescent="0.25">
      <c r="A6129" s="74">
        <f t="shared" si="1415"/>
        <v>53778</v>
      </c>
      <c r="B6129" s="72">
        <f t="shared" si="1408"/>
        <v>3</v>
      </c>
      <c r="C6129" s="72" t="str">
        <f>IF(F6129=0,"RESMİ TATİL",VLOOKUP(F6129,LİSTE!$B$7:$D$1300,3,0))</f>
        <v>Yusuf Ali TABUR</v>
      </c>
      <c r="D6129" s="72" t="str">
        <f>IF(G6129=0,"RESMİ TATİL",VLOOKUP(G6129,LİSTE!$B$7:$D$1300,3,0))</f>
        <v>Irmak UTEBAY</v>
      </c>
      <c r="E6129" s="72" t="str">
        <f>IF(H6129=0,"RESMİ TATİL",VLOOKUP(H6129,LİSTE!$B$7:$D$1300,3,0))</f>
        <v>Kerem AKKOÇ</v>
      </c>
      <c r="F6129" s="72">
        <f>IF(B6129="TATİL",0,IF(F6128&gt;0,IF(LİSTE!$F$1=H6128,1,H6128+1),IF(F6128=0,H6127+1,IF(F6127=0,H6126+1,IF(F6126=0,H6125+1,IF(F6125=0,H6124+1))))))</f>
        <v>24</v>
      </c>
      <c r="G6129" s="72">
        <f>IF(F6129=0,0,IF(LİSTE!$F$1=F6129,1,F6129+1))</f>
        <v>25</v>
      </c>
      <c r="H6129" s="72">
        <f>IF(G6129=0,0,IF(LİSTE!$F$1=G6129,1,G6129+1))</f>
        <v>26</v>
      </c>
      <c r="I6129" s="72" t="str">
        <f>IFERROR(VLOOKUP(A6129,TATİLLER!$A$2:$D$30000,3,0),"TATİL DEĞİL")</f>
        <v>TATİL DEĞİL</v>
      </c>
    </row>
    <row r="6130" spans="1:9" x14ac:dyDescent="0.25">
      <c r="A6130" s="74">
        <f t="shared" si="1415"/>
        <v>53779</v>
      </c>
      <c r="B6130" s="72">
        <f t="shared" si="1408"/>
        <v>4</v>
      </c>
      <c r="C6130" s="72" t="str">
        <f>IF(F6130=0,"RESMİ TATİL",VLOOKUP(F6130,LİSTE!$B$7:$D$1300,3,0))</f>
        <v>Elçin Ayşe ELMAS</v>
      </c>
      <c r="D6130" s="72" t="str">
        <f>IF(G6130=0,"RESMİ TATİL",VLOOKUP(G6130,LİSTE!$B$7:$D$1300,3,0))</f>
        <v>Muhammed YILDIZDAĞ</v>
      </c>
      <c r="E6130" s="72" t="str">
        <f>IF(H6130=0,"RESMİ TATİL",VLOOKUP(H6130,LİSTE!$B$7:$D$1300,3,0))</f>
        <v>Nisa Nur SANCAR</v>
      </c>
      <c r="F6130" s="72">
        <f>IF(B6130="TATİL",0,IF(F6129&gt;0,IF(LİSTE!$F$1=H6129,1,H6129+1),IF(F6129=0,H6128+1,IF(F6128=0,H6127+1,IF(F6127=0,H6126+1,IF(F6126=0,H6125+1))))))</f>
        <v>27</v>
      </c>
      <c r="G6130" s="72">
        <f>IF(F6130=0,0,IF(LİSTE!$F$1=F6130,1,F6130+1))</f>
        <v>28</v>
      </c>
      <c r="H6130" s="72">
        <f>IF(G6130=0,0,IF(LİSTE!$F$1=G6130,1,G6130+1))</f>
        <v>1</v>
      </c>
      <c r="I6130" s="72" t="str">
        <f>IFERROR(VLOOKUP(A6130,TATİLLER!$A$2:$D$30000,3,0),"TATİL DEĞİL")</f>
        <v>TATİL DEĞİL</v>
      </c>
    </row>
    <row r="6131" spans="1:9" x14ac:dyDescent="0.25">
      <c r="A6131" s="74">
        <f t="shared" si="1415"/>
        <v>53780</v>
      </c>
      <c r="B6131" s="72">
        <f t="shared" si="1408"/>
        <v>5</v>
      </c>
      <c r="C6131" s="72" t="str">
        <f>IF(F6131=0,"RESMİ TATİL",VLOOKUP(F6131,LİSTE!$B$7:$D$1300,3,0))</f>
        <v>Esila ÇETİN</v>
      </c>
      <c r="D6131" s="72" t="str">
        <f>IF(G6131=0,"RESMİ TATİL",VLOOKUP(G6131,LİSTE!$B$7:$D$1300,3,0))</f>
        <v>Zeynep Sevde TOPUZ</v>
      </c>
      <c r="E6131" s="72" t="str">
        <f>IF(H6131=0,"RESMİ TATİL",VLOOKUP(H6131,LİSTE!$B$7:$D$1300,3,0))</f>
        <v>Ömer Asaf KADAŞ</v>
      </c>
      <c r="F6131" s="72">
        <f>IF(B6131="TATİL",0,IF(F6130&gt;0,IF(LİSTE!$F$1=H6130,1,H6130+1),IF(F6130=0,H6129+1,IF(F6129=0,H6128+1,IF(F6128=0,H6127+1,IF(F6127=0,H6126+1))))))</f>
        <v>2</v>
      </c>
      <c r="G6131" s="72">
        <f>IF(F6131=0,0,IF(LİSTE!$F$1=F6131,1,F6131+1))</f>
        <v>3</v>
      </c>
      <c r="H6131" s="72">
        <f>IF(G6131=0,0,IF(LİSTE!$F$1=G6131,1,G6131+1))</f>
        <v>4</v>
      </c>
      <c r="I6131" s="72" t="str">
        <f>IFERROR(VLOOKUP(A6131,TATİLLER!$A$2:$D$30000,3,0),"TATİL DEĞİL")</f>
        <v>TATİL DEĞİL</v>
      </c>
    </row>
    <row r="6132" spans="1:9" x14ac:dyDescent="0.25">
      <c r="A6132" s="74">
        <f t="shared" ref="A6132" si="1419">A6131+3</f>
        <v>53783</v>
      </c>
      <c r="B6132" s="72">
        <f t="shared" si="1408"/>
        <v>1</v>
      </c>
      <c r="C6132" s="72" t="str">
        <f>IF(F6132=0,"RESMİ TATİL",VLOOKUP(F6132,LİSTE!$B$7:$D$1300,3,0))</f>
        <v>Ramazan Baran ADIGÜZEL</v>
      </c>
      <c r="D6132" s="72" t="str">
        <f>IF(G6132=0,"RESMİ TATİL",VLOOKUP(G6132,LİSTE!$B$7:$D$1300,3,0))</f>
        <v>Bahar AKGÜN</v>
      </c>
      <c r="E6132" s="72" t="str">
        <f>IF(H6132=0,"RESMİ TATİL",VLOOKUP(H6132,LİSTE!$B$7:$D$1300,3,0))</f>
        <v>Ömer AKGÜL</v>
      </c>
      <c r="F6132" s="72">
        <f>IF(B6132="TATİL",0,IF(F6131&gt;0,IF(LİSTE!$F$1=H6131,1,H6131+1),IF(F6131=0,H6130+1,IF(F6130=0,H6129+1,IF(F6129=0,H6128+1,IF(F6128=0,H6127+1))))))</f>
        <v>5</v>
      </c>
      <c r="G6132" s="72">
        <f>IF(F6132=0,0,IF(LİSTE!$F$1=F6132,1,F6132+1))</f>
        <v>6</v>
      </c>
      <c r="H6132" s="72">
        <f>IF(G6132=0,0,IF(LİSTE!$F$1=G6132,1,G6132+1))</f>
        <v>7</v>
      </c>
      <c r="I6132" s="72" t="str">
        <f>IFERROR(VLOOKUP(A6132,TATİLLER!$A$2:$D$30000,3,0),"TATİL DEĞİL")</f>
        <v>TATİL DEĞİL</v>
      </c>
    </row>
    <row r="6133" spans="1:9" x14ac:dyDescent="0.25">
      <c r="A6133" s="74">
        <f t="shared" si="1415"/>
        <v>53784</v>
      </c>
      <c r="B6133" s="72">
        <f t="shared" si="1408"/>
        <v>2</v>
      </c>
      <c r="C6133" s="72" t="str">
        <f>IF(F6133=0,"RESMİ TATİL",VLOOKUP(F6133,LİSTE!$B$7:$D$1300,3,0))</f>
        <v>Muharrem EFE TANRIVERDİ</v>
      </c>
      <c r="D6133" s="72" t="str">
        <f>IF(G6133=0,"RESMİ TATİL",VLOOKUP(G6133,LİSTE!$B$7:$D$1300,3,0))</f>
        <v>Anıl DOĞAN</v>
      </c>
      <c r="E6133" s="72" t="str">
        <f>IF(H6133=0,"RESMİ TATİL",VLOOKUP(H6133,LİSTE!$B$7:$D$1300,3,0))</f>
        <v>İpek ARSLAN</v>
      </c>
      <c r="F6133" s="72">
        <f>IF(B6133="TATİL",0,IF(F6132&gt;0,IF(LİSTE!$F$1=H6132,1,H6132+1),IF(F6132=0,H6131+1,IF(F6131=0,H6130+1,IF(F6130=0,H6129+1,IF(F6129=0,H6128+1))))))</f>
        <v>8</v>
      </c>
      <c r="G6133" s="72">
        <f>IF(F6133=0,0,IF(LİSTE!$F$1=F6133,1,F6133+1))</f>
        <v>9</v>
      </c>
      <c r="H6133" s="72">
        <f>IF(G6133=0,0,IF(LİSTE!$F$1=G6133,1,G6133+1))</f>
        <v>10</v>
      </c>
      <c r="I6133" s="72" t="str">
        <f>IFERROR(VLOOKUP(A6133,TATİLLER!$A$2:$D$30000,3,0),"TATİL DEĞİL")</f>
        <v>TATİL DEĞİL</v>
      </c>
    </row>
    <row r="6134" spans="1:9" x14ac:dyDescent="0.25">
      <c r="A6134" s="74">
        <f t="shared" si="1415"/>
        <v>53785</v>
      </c>
      <c r="B6134" s="72">
        <f t="shared" si="1408"/>
        <v>3</v>
      </c>
      <c r="C6134" s="72" t="str">
        <f>IF(F6134=0,"RESMİ TATİL",VLOOKUP(F6134,LİSTE!$B$7:$D$1300,3,0))</f>
        <v>Efe KARSAK</v>
      </c>
      <c r="D6134" s="72" t="str">
        <f>IF(G6134=0,"RESMİ TATİL",VLOOKUP(G6134,LİSTE!$B$7:$D$1300,3,0))</f>
        <v>Abdullah KIRBAÇ</v>
      </c>
      <c r="E6134" s="72" t="str">
        <f>IF(H6134=0,"RESMİ TATİL",VLOOKUP(H6134,LİSTE!$B$7:$D$1300,3,0))</f>
        <v>Ümmü Defne GÜLER</v>
      </c>
      <c r="F6134" s="72">
        <f>IF(B6134="TATİL",0,IF(F6133&gt;0,IF(LİSTE!$F$1=H6133,1,H6133+1),IF(F6133=0,H6132+1,IF(F6132=0,H6131+1,IF(F6131=0,H6130+1,IF(F6130=0,H6129+1))))))</f>
        <v>11</v>
      </c>
      <c r="G6134" s="72">
        <f>IF(F6134=0,0,IF(LİSTE!$F$1=F6134,1,F6134+1))</f>
        <v>12</v>
      </c>
      <c r="H6134" s="72">
        <f>IF(G6134=0,0,IF(LİSTE!$F$1=G6134,1,G6134+1))</f>
        <v>13</v>
      </c>
      <c r="I6134" s="72" t="str">
        <f>IFERROR(VLOOKUP(A6134,TATİLLER!$A$2:$D$30000,3,0),"TATİL DEĞİL")</f>
        <v>TATİL DEĞİL</v>
      </c>
    </row>
    <row r="6135" spans="1:9" x14ac:dyDescent="0.25">
      <c r="A6135" s="74">
        <f t="shared" si="1415"/>
        <v>53786</v>
      </c>
      <c r="B6135" s="72">
        <f t="shared" si="1408"/>
        <v>4</v>
      </c>
      <c r="C6135" s="72" t="str">
        <f>IF(F6135=0,"RESMİ TATİL",VLOOKUP(F6135,LİSTE!$B$7:$D$1300,3,0))</f>
        <v>Şevval ÖZDAMAR</v>
      </c>
      <c r="D6135" s="72" t="str">
        <f>IF(G6135=0,"RESMİ TATİL",VLOOKUP(G6135,LİSTE!$B$7:$D$1300,3,0))</f>
        <v>Zeynep AKDAĞ</v>
      </c>
      <c r="E6135" s="72" t="str">
        <f>IF(H6135=0,"RESMİ TATİL",VLOOKUP(H6135,LİSTE!$B$7:$D$1300,3,0))</f>
        <v>Esma ÇOKER</v>
      </c>
      <c r="F6135" s="72">
        <f>IF(B6135="TATİL",0,IF(F6134&gt;0,IF(LİSTE!$F$1=H6134,1,H6134+1),IF(F6134=0,H6133+1,IF(F6133=0,H6132+1,IF(F6132=0,H6131+1,IF(F6131=0,H6130+1))))))</f>
        <v>14</v>
      </c>
      <c r="G6135" s="72">
        <f>IF(F6135=0,0,IF(LİSTE!$F$1=F6135,1,F6135+1))</f>
        <v>15</v>
      </c>
      <c r="H6135" s="72">
        <f>IF(G6135=0,0,IF(LİSTE!$F$1=G6135,1,G6135+1))</f>
        <v>16</v>
      </c>
      <c r="I6135" s="72" t="str">
        <f>IFERROR(VLOOKUP(A6135,TATİLLER!$A$2:$D$30000,3,0),"TATİL DEĞİL")</f>
        <v>TATİL DEĞİL</v>
      </c>
    </row>
    <row r="6136" spans="1:9" x14ac:dyDescent="0.25">
      <c r="A6136" s="74">
        <f t="shared" si="1415"/>
        <v>53787</v>
      </c>
      <c r="B6136" s="72">
        <f t="shared" si="1408"/>
        <v>5</v>
      </c>
      <c r="C6136" s="72" t="str">
        <f>IF(F6136=0,"RESMİ TATİL",VLOOKUP(F6136,LİSTE!$B$7:$D$1300,3,0))</f>
        <v>Dursun Kubilay YAŞAR</v>
      </c>
      <c r="D6136" s="72" t="str">
        <f>IF(G6136=0,"RESMİ TATİL",VLOOKUP(G6136,LİSTE!$B$7:$D$1300,3,0))</f>
        <v>Zeynep Beril BAŞPINAR</v>
      </c>
      <c r="E6136" s="72" t="str">
        <f>IF(H6136=0,"RESMİ TATİL",VLOOKUP(H6136,LİSTE!$B$7:$D$1300,3,0))</f>
        <v>Ahmet DAL</v>
      </c>
      <c r="F6136" s="72">
        <f>IF(B6136="TATİL",0,IF(F6135&gt;0,IF(LİSTE!$F$1=H6135,1,H6135+1),IF(F6135=0,H6134+1,IF(F6134=0,H6133+1,IF(F6133=0,H6132+1,IF(F6132=0,H6131+1))))))</f>
        <v>17</v>
      </c>
      <c r="G6136" s="72">
        <f>IF(F6136=0,0,IF(LİSTE!$F$1=F6136,1,F6136+1))</f>
        <v>18</v>
      </c>
      <c r="H6136" s="72">
        <f>IF(G6136=0,0,IF(LİSTE!$F$1=G6136,1,G6136+1))</f>
        <v>19</v>
      </c>
      <c r="I6136" s="72" t="str">
        <f>IFERROR(VLOOKUP(A6136,TATİLLER!$A$2:$D$30000,3,0),"TATİL DEĞİL")</f>
        <v>TATİL DEĞİL</v>
      </c>
    </row>
    <row r="6137" spans="1:9" x14ac:dyDescent="0.25">
      <c r="A6137" s="74">
        <f t="shared" ref="A6137" si="1420">A6136+3</f>
        <v>53790</v>
      </c>
      <c r="B6137" s="72">
        <f t="shared" si="1408"/>
        <v>1</v>
      </c>
      <c r="C6137" s="72" t="str">
        <f>IF(F6137=0,"RESMİ TATİL",VLOOKUP(F6137,LİSTE!$B$7:$D$1300,3,0))</f>
        <v>Emirhan KARATAŞ</v>
      </c>
      <c r="D6137" s="72" t="str">
        <f>IF(G6137=0,"RESMİ TATİL",VLOOKUP(G6137,LİSTE!$B$7:$D$1300,3,0))</f>
        <v>Zümra Yeter ARI</v>
      </c>
      <c r="E6137" s="72" t="str">
        <f>IF(H6137=0,"RESMİ TATİL",VLOOKUP(H6137,LİSTE!$B$7:$D$1300,3,0))</f>
        <v>Utku KARAGÖZ</v>
      </c>
      <c r="F6137" s="72">
        <f>IF(B6137="TATİL",0,IF(F6136&gt;0,IF(LİSTE!$F$1=H6136,1,H6136+1),IF(F6136=0,H6135+1,IF(F6135=0,H6134+1,IF(F6134=0,H6133+1,IF(F6133=0,H6132+1))))))</f>
        <v>20</v>
      </c>
      <c r="G6137" s="72">
        <f>IF(F6137=0,0,IF(LİSTE!$F$1=F6137,1,F6137+1))</f>
        <v>21</v>
      </c>
      <c r="H6137" s="72">
        <f>IF(G6137=0,0,IF(LİSTE!$F$1=G6137,1,G6137+1))</f>
        <v>22</v>
      </c>
      <c r="I6137" s="72" t="str">
        <f>IFERROR(VLOOKUP(A6137,TATİLLER!$A$2:$D$30000,3,0),"TATİL DEĞİL")</f>
        <v>TATİL DEĞİL</v>
      </c>
    </row>
    <row r="6138" spans="1:9" x14ac:dyDescent="0.25">
      <c r="A6138" s="74">
        <f t="shared" si="1415"/>
        <v>53791</v>
      </c>
      <c r="B6138" s="72">
        <f t="shared" si="1408"/>
        <v>2</v>
      </c>
      <c r="C6138" s="72" t="str">
        <f>IF(F6138=0,"RESMİ TATİL",VLOOKUP(F6138,LİSTE!$B$7:$D$1300,3,0))</f>
        <v>Feyza Zümra AVCIOĞLU</v>
      </c>
      <c r="D6138" s="72" t="str">
        <f>IF(G6138=0,"RESMİ TATİL",VLOOKUP(G6138,LİSTE!$B$7:$D$1300,3,0))</f>
        <v>Yusuf Ali TABUR</v>
      </c>
      <c r="E6138" s="72" t="str">
        <f>IF(H6138=0,"RESMİ TATİL",VLOOKUP(H6138,LİSTE!$B$7:$D$1300,3,0))</f>
        <v>Irmak UTEBAY</v>
      </c>
      <c r="F6138" s="72">
        <f>IF(B6138="TATİL",0,IF(F6137&gt;0,IF(LİSTE!$F$1=H6137,1,H6137+1),IF(F6137=0,H6136+1,IF(F6136=0,H6135+1,IF(F6135=0,H6134+1,IF(F6134=0,H6133+1))))))</f>
        <v>23</v>
      </c>
      <c r="G6138" s="72">
        <f>IF(F6138=0,0,IF(LİSTE!$F$1=F6138,1,F6138+1))</f>
        <v>24</v>
      </c>
      <c r="H6138" s="72">
        <f>IF(G6138=0,0,IF(LİSTE!$F$1=G6138,1,G6138+1))</f>
        <v>25</v>
      </c>
      <c r="I6138" s="72" t="str">
        <f>IFERROR(VLOOKUP(A6138,TATİLLER!$A$2:$D$30000,3,0),"TATİL DEĞİL")</f>
        <v>TATİL DEĞİL</v>
      </c>
    </row>
    <row r="6139" spans="1:9" x14ac:dyDescent="0.25">
      <c r="A6139" s="74">
        <f t="shared" si="1415"/>
        <v>53792</v>
      </c>
      <c r="B6139" s="72">
        <f t="shared" si="1408"/>
        <v>3</v>
      </c>
      <c r="C6139" s="72" t="str">
        <f>IF(F6139=0,"RESMİ TATİL",VLOOKUP(F6139,LİSTE!$B$7:$D$1300,3,0))</f>
        <v>Kerem AKKOÇ</v>
      </c>
      <c r="D6139" s="72" t="str">
        <f>IF(G6139=0,"RESMİ TATİL",VLOOKUP(G6139,LİSTE!$B$7:$D$1300,3,0))</f>
        <v>Elçin Ayşe ELMAS</v>
      </c>
      <c r="E6139" s="72" t="str">
        <f>IF(H6139=0,"RESMİ TATİL",VLOOKUP(H6139,LİSTE!$B$7:$D$1300,3,0))</f>
        <v>Muhammed YILDIZDAĞ</v>
      </c>
      <c r="F6139" s="72">
        <f>IF(B6139="TATİL",0,IF(F6138&gt;0,IF(LİSTE!$F$1=H6138,1,H6138+1),IF(F6138=0,H6137+1,IF(F6137=0,H6136+1,IF(F6136=0,H6135+1,IF(F6135=0,H6134+1))))))</f>
        <v>26</v>
      </c>
      <c r="G6139" s="72">
        <f>IF(F6139=0,0,IF(LİSTE!$F$1=F6139,1,F6139+1))</f>
        <v>27</v>
      </c>
      <c r="H6139" s="72">
        <f>IF(G6139=0,0,IF(LİSTE!$F$1=G6139,1,G6139+1))</f>
        <v>28</v>
      </c>
      <c r="I6139" s="72" t="str">
        <f>IFERROR(VLOOKUP(A6139,TATİLLER!$A$2:$D$30000,3,0),"TATİL DEĞİL")</f>
        <v>TATİL DEĞİL</v>
      </c>
    </row>
    <row r="6140" spans="1:9" x14ac:dyDescent="0.25">
      <c r="A6140" s="74">
        <f t="shared" si="1415"/>
        <v>53793</v>
      </c>
      <c r="B6140" s="72">
        <f t="shared" si="1408"/>
        <v>4</v>
      </c>
      <c r="C6140" s="72" t="str">
        <f>IF(F6140=0,"RESMİ TATİL",VLOOKUP(F6140,LİSTE!$B$7:$D$1300,3,0))</f>
        <v>Nisa Nur SANCAR</v>
      </c>
      <c r="D6140" s="72" t="str">
        <f>IF(G6140=0,"RESMİ TATİL",VLOOKUP(G6140,LİSTE!$B$7:$D$1300,3,0))</f>
        <v>Esila ÇETİN</v>
      </c>
      <c r="E6140" s="72" t="str">
        <f>IF(H6140=0,"RESMİ TATİL",VLOOKUP(H6140,LİSTE!$B$7:$D$1300,3,0))</f>
        <v>Zeynep Sevde TOPUZ</v>
      </c>
      <c r="F6140" s="72">
        <f>IF(B6140="TATİL",0,IF(F6139&gt;0,IF(LİSTE!$F$1=H6139,1,H6139+1),IF(F6139=0,H6138+1,IF(F6138=0,H6137+1,IF(F6137=0,H6136+1,IF(F6136=0,H6135+1))))))</f>
        <v>1</v>
      </c>
      <c r="G6140" s="72">
        <f>IF(F6140=0,0,IF(LİSTE!$F$1=F6140,1,F6140+1))</f>
        <v>2</v>
      </c>
      <c r="H6140" s="72">
        <f>IF(G6140=0,0,IF(LİSTE!$F$1=G6140,1,G6140+1))</f>
        <v>3</v>
      </c>
      <c r="I6140" s="72" t="str">
        <f>IFERROR(VLOOKUP(A6140,TATİLLER!$A$2:$D$30000,3,0),"TATİL DEĞİL")</f>
        <v>TATİL DEĞİL</v>
      </c>
    </row>
    <row r="6141" spans="1:9" x14ac:dyDescent="0.25">
      <c r="A6141" s="74">
        <f t="shared" si="1415"/>
        <v>53794</v>
      </c>
      <c r="B6141" s="72">
        <f t="shared" si="1408"/>
        <v>5</v>
      </c>
      <c r="C6141" s="72" t="str">
        <f>IF(F6141=0,"RESMİ TATİL",VLOOKUP(F6141,LİSTE!$B$7:$D$1300,3,0))</f>
        <v>Ömer Asaf KADAŞ</v>
      </c>
      <c r="D6141" s="72" t="str">
        <f>IF(G6141=0,"RESMİ TATİL",VLOOKUP(G6141,LİSTE!$B$7:$D$1300,3,0))</f>
        <v>Ramazan Baran ADIGÜZEL</v>
      </c>
      <c r="E6141" s="72" t="str">
        <f>IF(H6141=0,"RESMİ TATİL",VLOOKUP(H6141,LİSTE!$B$7:$D$1300,3,0))</f>
        <v>Bahar AKGÜN</v>
      </c>
      <c r="F6141" s="72">
        <f>IF(B6141="TATİL",0,IF(F6140&gt;0,IF(LİSTE!$F$1=H6140,1,H6140+1),IF(F6140=0,H6139+1,IF(F6139=0,H6138+1,IF(F6138=0,H6137+1,IF(F6137=0,H6136+1))))))</f>
        <v>4</v>
      </c>
      <c r="G6141" s="72">
        <f>IF(F6141=0,0,IF(LİSTE!$F$1=F6141,1,F6141+1))</f>
        <v>5</v>
      </c>
      <c r="H6141" s="72">
        <f>IF(G6141=0,0,IF(LİSTE!$F$1=G6141,1,G6141+1))</f>
        <v>6</v>
      </c>
      <c r="I6141" s="72" t="str">
        <f>IFERROR(VLOOKUP(A6141,TATİLLER!$A$2:$D$30000,3,0),"TATİL DEĞİL")</f>
        <v>TATİL DEĞİL</v>
      </c>
    </row>
    <row r="6142" spans="1:9" x14ac:dyDescent="0.25">
      <c r="A6142" s="74">
        <f t="shared" ref="A6142" si="1421">A6141+3</f>
        <v>53797</v>
      </c>
      <c r="B6142" s="72">
        <f t="shared" si="1408"/>
        <v>1</v>
      </c>
      <c r="C6142" s="72" t="str">
        <f>IF(F6142=0,"RESMİ TATİL",VLOOKUP(F6142,LİSTE!$B$7:$D$1300,3,0))</f>
        <v>Ömer AKGÜL</v>
      </c>
      <c r="D6142" s="72" t="str">
        <f>IF(G6142=0,"RESMİ TATİL",VLOOKUP(G6142,LİSTE!$B$7:$D$1300,3,0))</f>
        <v>Muharrem EFE TANRIVERDİ</v>
      </c>
      <c r="E6142" s="72" t="str">
        <f>IF(H6142=0,"RESMİ TATİL",VLOOKUP(H6142,LİSTE!$B$7:$D$1300,3,0))</f>
        <v>Anıl DOĞAN</v>
      </c>
      <c r="F6142" s="72">
        <f>IF(B6142="TATİL",0,IF(F6141&gt;0,IF(LİSTE!$F$1=H6141,1,H6141+1),IF(F6141=0,H6140+1,IF(F6140=0,H6139+1,IF(F6139=0,H6138+1,IF(F6138=0,H6137+1))))))</f>
        <v>7</v>
      </c>
      <c r="G6142" s="72">
        <f>IF(F6142=0,0,IF(LİSTE!$F$1=F6142,1,F6142+1))</f>
        <v>8</v>
      </c>
      <c r="H6142" s="72">
        <f>IF(G6142=0,0,IF(LİSTE!$F$1=G6142,1,G6142+1))</f>
        <v>9</v>
      </c>
      <c r="I6142" s="72" t="str">
        <f>IFERROR(VLOOKUP(A6142,TATİLLER!$A$2:$D$30000,3,0),"TATİL DEĞİL")</f>
        <v>TATİL DEĞİL</v>
      </c>
    </row>
    <row r="6143" spans="1:9" x14ac:dyDescent="0.25">
      <c r="A6143" s="74">
        <f t="shared" si="1415"/>
        <v>53798</v>
      </c>
      <c r="B6143" s="72">
        <f t="shared" si="1408"/>
        <v>2</v>
      </c>
      <c r="C6143" s="72" t="str">
        <f>IF(F6143=0,"RESMİ TATİL",VLOOKUP(F6143,LİSTE!$B$7:$D$1300,3,0))</f>
        <v>İpek ARSLAN</v>
      </c>
      <c r="D6143" s="72" t="str">
        <f>IF(G6143=0,"RESMİ TATİL",VLOOKUP(G6143,LİSTE!$B$7:$D$1300,3,0))</f>
        <v>Efe KARSAK</v>
      </c>
      <c r="E6143" s="72" t="str">
        <f>IF(H6143=0,"RESMİ TATİL",VLOOKUP(H6143,LİSTE!$B$7:$D$1300,3,0))</f>
        <v>Abdullah KIRBAÇ</v>
      </c>
      <c r="F6143" s="72">
        <f>IF(B6143="TATİL",0,IF(F6142&gt;0,IF(LİSTE!$F$1=H6142,1,H6142+1),IF(F6142=0,H6141+1,IF(F6141=0,H6140+1,IF(F6140=0,H6139+1,IF(F6139=0,H6138+1))))))</f>
        <v>10</v>
      </c>
      <c r="G6143" s="72">
        <f>IF(F6143=0,0,IF(LİSTE!$F$1=F6143,1,F6143+1))</f>
        <v>11</v>
      </c>
      <c r="H6143" s="72">
        <f>IF(G6143=0,0,IF(LİSTE!$F$1=G6143,1,G6143+1))</f>
        <v>12</v>
      </c>
      <c r="I6143" s="72" t="str">
        <f>IFERROR(VLOOKUP(A6143,TATİLLER!$A$2:$D$30000,3,0),"TATİL DEĞİL")</f>
        <v>TATİL DEĞİL</v>
      </c>
    </row>
    <row r="6144" spans="1:9" x14ac:dyDescent="0.25">
      <c r="A6144" s="74">
        <f t="shared" si="1415"/>
        <v>53799</v>
      </c>
      <c r="B6144" s="72">
        <f t="shared" si="1408"/>
        <v>3</v>
      </c>
      <c r="C6144" s="72" t="str">
        <f>IF(F6144=0,"RESMİ TATİL",VLOOKUP(F6144,LİSTE!$B$7:$D$1300,3,0))</f>
        <v>Ümmü Defne GÜLER</v>
      </c>
      <c r="D6144" s="72" t="str">
        <f>IF(G6144=0,"RESMİ TATİL",VLOOKUP(G6144,LİSTE!$B$7:$D$1300,3,0))</f>
        <v>Şevval ÖZDAMAR</v>
      </c>
      <c r="E6144" s="72" t="str">
        <f>IF(H6144=0,"RESMİ TATİL",VLOOKUP(H6144,LİSTE!$B$7:$D$1300,3,0))</f>
        <v>Zeynep AKDAĞ</v>
      </c>
      <c r="F6144" s="72">
        <f>IF(B6144="TATİL",0,IF(F6143&gt;0,IF(LİSTE!$F$1=H6143,1,H6143+1),IF(F6143=0,H6142+1,IF(F6142=0,H6141+1,IF(F6141=0,H6140+1,IF(F6140=0,H6139+1))))))</f>
        <v>13</v>
      </c>
      <c r="G6144" s="72">
        <f>IF(F6144=0,0,IF(LİSTE!$F$1=F6144,1,F6144+1))</f>
        <v>14</v>
      </c>
      <c r="H6144" s="72">
        <f>IF(G6144=0,0,IF(LİSTE!$F$1=G6144,1,G6144+1))</f>
        <v>15</v>
      </c>
      <c r="I6144" s="72" t="str">
        <f>IFERROR(VLOOKUP(A6144,TATİLLER!$A$2:$D$30000,3,0),"TATİL DEĞİL")</f>
        <v>TATİL DEĞİL</v>
      </c>
    </row>
    <row r="6145" spans="1:9" x14ac:dyDescent="0.25">
      <c r="A6145" s="74">
        <f t="shared" si="1415"/>
        <v>53800</v>
      </c>
      <c r="B6145" s="72">
        <f t="shared" si="1408"/>
        <v>4</v>
      </c>
      <c r="C6145" s="72" t="str">
        <f>IF(F6145=0,"RESMİ TATİL",VLOOKUP(F6145,LİSTE!$B$7:$D$1300,3,0))</f>
        <v>Esma ÇOKER</v>
      </c>
      <c r="D6145" s="72" t="str">
        <f>IF(G6145=0,"RESMİ TATİL",VLOOKUP(G6145,LİSTE!$B$7:$D$1300,3,0))</f>
        <v>Dursun Kubilay YAŞAR</v>
      </c>
      <c r="E6145" s="72" t="str">
        <f>IF(H6145=0,"RESMİ TATİL",VLOOKUP(H6145,LİSTE!$B$7:$D$1300,3,0))</f>
        <v>Zeynep Beril BAŞPINAR</v>
      </c>
      <c r="F6145" s="72">
        <f>IF(B6145="TATİL",0,IF(F6144&gt;0,IF(LİSTE!$F$1=H6144,1,H6144+1),IF(F6144=0,H6143+1,IF(F6143=0,H6142+1,IF(F6142=0,H6141+1,IF(F6141=0,H6140+1))))))</f>
        <v>16</v>
      </c>
      <c r="G6145" s="72">
        <f>IF(F6145=0,0,IF(LİSTE!$F$1=F6145,1,F6145+1))</f>
        <v>17</v>
      </c>
      <c r="H6145" s="72">
        <f>IF(G6145=0,0,IF(LİSTE!$F$1=G6145,1,G6145+1))</f>
        <v>18</v>
      </c>
      <c r="I6145" s="72" t="str">
        <f>IFERROR(VLOOKUP(A6145,TATİLLER!$A$2:$D$30000,3,0),"TATİL DEĞİL")</f>
        <v>TATİL DEĞİL</v>
      </c>
    </row>
    <row r="6146" spans="1:9" x14ac:dyDescent="0.25">
      <c r="A6146" s="74">
        <f t="shared" si="1415"/>
        <v>53801</v>
      </c>
      <c r="B6146" s="72">
        <f t="shared" si="1408"/>
        <v>5</v>
      </c>
      <c r="C6146" s="72" t="str">
        <f>IF(F6146=0,"RESMİ TATİL",VLOOKUP(F6146,LİSTE!$B$7:$D$1300,3,0))</f>
        <v>Ahmet DAL</v>
      </c>
      <c r="D6146" s="72" t="str">
        <f>IF(G6146=0,"RESMİ TATİL",VLOOKUP(G6146,LİSTE!$B$7:$D$1300,3,0))</f>
        <v>Emirhan KARATAŞ</v>
      </c>
      <c r="E6146" s="72" t="str">
        <f>IF(H6146=0,"RESMİ TATİL",VLOOKUP(H6146,LİSTE!$B$7:$D$1300,3,0))</f>
        <v>Zümra Yeter ARI</v>
      </c>
      <c r="F6146" s="72">
        <f>IF(B6146="TATİL",0,IF(F6145&gt;0,IF(LİSTE!$F$1=H6145,1,H6145+1),IF(F6145=0,H6144+1,IF(F6144=0,H6143+1,IF(F6143=0,H6142+1,IF(F6142=0,H6141+1))))))</f>
        <v>19</v>
      </c>
      <c r="G6146" s="72">
        <f>IF(F6146=0,0,IF(LİSTE!$F$1=F6146,1,F6146+1))</f>
        <v>20</v>
      </c>
      <c r="H6146" s="72">
        <f>IF(G6146=0,0,IF(LİSTE!$F$1=G6146,1,G6146+1))</f>
        <v>21</v>
      </c>
      <c r="I6146" s="72" t="str">
        <f>IFERROR(VLOOKUP(A6146,TATİLLER!$A$2:$D$30000,3,0),"TATİL DEĞİL")</f>
        <v>TATİL DEĞİL</v>
      </c>
    </row>
    <row r="6147" spans="1:9" x14ac:dyDescent="0.25">
      <c r="A6147" s="74">
        <f t="shared" ref="A6147" si="1422">A6146+3</f>
        <v>53804</v>
      </c>
      <c r="B6147" s="72">
        <f t="shared" ref="B6147:B6210" si="1423">IF(I6147="TATİL","TATİL",WEEKDAY(A6147,2))</f>
        <v>1</v>
      </c>
      <c r="C6147" s="72" t="str">
        <f>IF(F6147=0,"RESMİ TATİL",VLOOKUP(F6147,LİSTE!$B$7:$D$1300,3,0))</f>
        <v>Utku KARAGÖZ</v>
      </c>
      <c r="D6147" s="72" t="str">
        <f>IF(G6147=0,"RESMİ TATİL",VLOOKUP(G6147,LİSTE!$B$7:$D$1300,3,0))</f>
        <v>Feyza Zümra AVCIOĞLU</v>
      </c>
      <c r="E6147" s="72" t="str">
        <f>IF(H6147=0,"RESMİ TATİL",VLOOKUP(H6147,LİSTE!$B$7:$D$1300,3,0))</f>
        <v>Yusuf Ali TABUR</v>
      </c>
      <c r="F6147" s="72">
        <f>IF(B6147="TATİL",0,IF(F6146&gt;0,IF(LİSTE!$F$1=H6146,1,H6146+1),IF(F6146=0,H6145+1,IF(F6145=0,H6144+1,IF(F6144=0,H6143+1,IF(F6143=0,H6142+1))))))</f>
        <v>22</v>
      </c>
      <c r="G6147" s="72">
        <f>IF(F6147=0,0,IF(LİSTE!$F$1=F6147,1,F6147+1))</f>
        <v>23</v>
      </c>
      <c r="H6147" s="72">
        <f>IF(G6147=0,0,IF(LİSTE!$F$1=G6147,1,G6147+1))</f>
        <v>24</v>
      </c>
      <c r="I6147" s="72" t="str">
        <f>IFERROR(VLOOKUP(A6147,TATİLLER!$A$2:$D$30000,3,0),"TATİL DEĞİL")</f>
        <v>TATİL DEĞİL</v>
      </c>
    </row>
    <row r="6148" spans="1:9" x14ac:dyDescent="0.25">
      <c r="A6148" s="74">
        <f t="shared" si="1415"/>
        <v>53805</v>
      </c>
      <c r="B6148" s="72">
        <f t="shared" si="1423"/>
        <v>2</v>
      </c>
      <c r="C6148" s="72" t="str">
        <f>IF(F6148=0,"RESMİ TATİL",VLOOKUP(F6148,LİSTE!$B$7:$D$1300,3,0))</f>
        <v>Irmak UTEBAY</v>
      </c>
      <c r="D6148" s="72" t="str">
        <f>IF(G6148=0,"RESMİ TATİL",VLOOKUP(G6148,LİSTE!$B$7:$D$1300,3,0))</f>
        <v>Kerem AKKOÇ</v>
      </c>
      <c r="E6148" s="72" t="str">
        <f>IF(H6148=0,"RESMİ TATİL",VLOOKUP(H6148,LİSTE!$B$7:$D$1300,3,0))</f>
        <v>Elçin Ayşe ELMAS</v>
      </c>
      <c r="F6148" s="72">
        <f>IF(B6148="TATİL",0,IF(F6147&gt;0,IF(LİSTE!$F$1=H6147,1,H6147+1),IF(F6147=0,H6146+1,IF(F6146=0,H6145+1,IF(F6145=0,H6144+1,IF(F6144=0,H6143+1))))))</f>
        <v>25</v>
      </c>
      <c r="G6148" s="72">
        <f>IF(F6148=0,0,IF(LİSTE!$F$1=F6148,1,F6148+1))</f>
        <v>26</v>
      </c>
      <c r="H6148" s="72">
        <f>IF(G6148=0,0,IF(LİSTE!$F$1=G6148,1,G6148+1))</f>
        <v>27</v>
      </c>
      <c r="I6148" s="72" t="str">
        <f>IFERROR(VLOOKUP(A6148,TATİLLER!$A$2:$D$30000,3,0),"TATİL DEĞİL")</f>
        <v>TATİL DEĞİL</v>
      </c>
    </row>
    <row r="6149" spans="1:9" x14ac:dyDescent="0.25">
      <c r="A6149" s="74">
        <f t="shared" si="1415"/>
        <v>53806</v>
      </c>
      <c r="B6149" s="72">
        <f t="shared" si="1423"/>
        <v>3</v>
      </c>
      <c r="C6149" s="72" t="str">
        <f>IF(F6149=0,"RESMİ TATİL",VLOOKUP(F6149,LİSTE!$B$7:$D$1300,3,0))</f>
        <v>Muhammed YILDIZDAĞ</v>
      </c>
      <c r="D6149" s="72" t="str">
        <f>IF(G6149=0,"RESMİ TATİL",VLOOKUP(G6149,LİSTE!$B$7:$D$1300,3,0))</f>
        <v>Nisa Nur SANCAR</v>
      </c>
      <c r="E6149" s="72" t="str">
        <f>IF(H6149=0,"RESMİ TATİL",VLOOKUP(H6149,LİSTE!$B$7:$D$1300,3,0))</f>
        <v>Esila ÇETİN</v>
      </c>
      <c r="F6149" s="72">
        <f>IF(B6149="TATİL",0,IF(F6148&gt;0,IF(LİSTE!$F$1=H6148,1,H6148+1),IF(F6148=0,H6147+1,IF(F6147=0,H6146+1,IF(F6146=0,H6145+1,IF(F6145=0,H6144+1))))))</f>
        <v>28</v>
      </c>
      <c r="G6149" s="72">
        <f>IF(F6149=0,0,IF(LİSTE!$F$1=F6149,1,F6149+1))</f>
        <v>1</v>
      </c>
      <c r="H6149" s="72">
        <f>IF(G6149=0,0,IF(LİSTE!$F$1=G6149,1,G6149+1))</f>
        <v>2</v>
      </c>
      <c r="I6149" s="72" t="str">
        <f>IFERROR(VLOOKUP(A6149,TATİLLER!$A$2:$D$30000,3,0),"TATİL DEĞİL")</f>
        <v>TATİL DEĞİL</v>
      </c>
    </row>
    <row r="6150" spans="1:9" x14ac:dyDescent="0.25">
      <c r="A6150" s="74">
        <f t="shared" si="1415"/>
        <v>53807</v>
      </c>
      <c r="B6150" s="72">
        <f t="shared" si="1423"/>
        <v>4</v>
      </c>
      <c r="C6150" s="72" t="str">
        <f>IF(F6150=0,"RESMİ TATİL",VLOOKUP(F6150,LİSTE!$B$7:$D$1300,3,0))</f>
        <v>Zeynep Sevde TOPUZ</v>
      </c>
      <c r="D6150" s="72" t="str">
        <f>IF(G6150=0,"RESMİ TATİL",VLOOKUP(G6150,LİSTE!$B$7:$D$1300,3,0))</f>
        <v>Ömer Asaf KADAŞ</v>
      </c>
      <c r="E6150" s="72" t="str">
        <f>IF(H6150=0,"RESMİ TATİL",VLOOKUP(H6150,LİSTE!$B$7:$D$1300,3,0))</f>
        <v>Ramazan Baran ADIGÜZEL</v>
      </c>
      <c r="F6150" s="72">
        <f>IF(B6150="TATİL",0,IF(F6149&gt;0,IF(LİSTE!$F$1=H6149,1,H6149+1),IF(F6149=0,H6148+1,IF(F6148=0,H6147+1,IF(F6147=0,H6146+1,IF(F6146=0,H6145+1))))))</f>
        <v>3</v>
      </c>
      <c r="G6150" s="72">
        <f>IF(F6150=0,0,IF(LİSTE!$F$1=F6150,1,F6150+1))</f>
        <v>4</v>
      </c>
      <c r="H6150" s="72">
        <f>IF(G6150=0,0,IF(LİSTE!$F$1=G6150,1,G6150+1))</f>
        <v>5</v>
      </c>
      <c r="I6150" s="72" t="str">
        <f>IFERROR(VLOOKUP(A6150,TATİLLER!$A$2:$D$30000,3,0),"TATİL DEĞİL")</f>
        <v>TATİL DEĞİL</v>
      </c>
    </row>
    <row r="6151" spans="1:9" x14ac:dyDescent="0.25">
      <c r="A6151" s="74">
        <f t="shared" si="1415"/>
        <v>53808</v>
      </c>
      <c r="B6151" s="72">
        <f t="shared" si="1423"/>
        <v>5</v>
      </c>
      <c r="C6151" s="72" t="str">
        <f>IF(F6151=0,"RESMİ TATİL",VLOOKUP(F6151,LİSTE!$B$7:$D$1300,3,0))</f>
        <v>Bahar AKGÜN</v>
      </c>
      <c r="D6151" s="72" t="str">
        <f>IF(G6151=0,"RESMİ TATİL",VLOOKUP(G6151,LİSTE!$B$7:$D$1300,3,0))</f>
        <v>Ömer AKGÜL</v>
      </c>
      <c r="E6151" s="72" t="str">
        <f>IF(H6151=0,"RESMİ TATİL",VLOOKUP(H6151,LİSTE!$B$7:$D$1300,3,0))</f>
        <v>Muharrem EFE TANRIVERDİ</v>
      </c>
      <c r="F6151" s="72">
        <f>IF(B6151="TATİL",0,IF(F6150&gt;0,IF(LİSTE!$F$1=H6150,1,H6150+1),IF(F6150=0,H6149+1,IF(F6149=0,H6148+1,IF(F6148=0,H6147+1,IF(F6147=0,H6146+1))))))</f>
        <v>6</v>
      </c>
      <c r="G6151" s="72">
        <f>IF(F6151=0,0,IF(LİSTE!$F$1=F6151,1,F6151+1))</f>
        <v>7</v>
      </c>
      <c r="H6151" s="72">
        <f>IF(G6151=0,0,IF(LİSTE!$F$1=G6151,1,G6151+1))</f>
        <v>8</v>
      </c>
      <c r="I6151" s="72" t="str">
        <f>IFERROR(VLOOKUP(A6151,TATİLLER!$A$2:$D$30000,3,0),"TATİL DEĞİL")</f>
        <v>TATİL DEĞİL</v>
      </c>
    </row>
    <row r="6152" spans="1:9" x14ac:dyDescent="0.25">
      <c r="A6152" s="74">
        <f t="shared" ref="A6152" si="1424">A6151+3</f>
        <v>53811</v>
      </c>
      <c r="B6152" s="72">
        <f t="shared" si="1423"/>
        <v>1</v>
      </c>
      <c r="C6152" s="72" t="str">
        <f>IF(F6152=0,"RESMİ TATİL",VLOOKUP(F6152,LİSTE!$B$7:$D$1300,3,0))</f>
        <v>Anıl DOĞAN</v>
      </c>
      <c r="D6152" s="72" t="str">
        <f>IF(G6152=0,"RESMİ TATİL",VLOOKUP(G6152,LİSTE!$B$7:$D$1300,3,0))</f>
        <v>İpek ARSLAN</v>
      </c>
      <c r="E6152" s="72" t="str">
        <f>IF(H6152=0,"RESMİ TATİL",VLOOKUP(H6152,LİSTE!$B$7:$D$1300,3,0))</f>
        <v>Efe KARSAK</v>
      </c>
      <c r="F6152" s="72">
        <f>IF(B6152="TATİL",0,IF(F6151&gt;0,IF(LİSTE!$F$1=H6151,1,H6151+1),IF(F6151=0,H6150+1,IF(F6150=0,H6149+1,IF(F6149=0,H6148+1,IF(F6148=0,H6147+1))))))</f>
        <v>9</v>
      </c>
      <c r="G6152" s="72">
        <f>IF(F6152=0,0,IF(LİSTE!$F$1=F6152,1,F6152+1))</f>
        <v>10</v>
      </c>
      <c r="H6152" s="72">
        <f>IF(G6152=0,0,IF(LİSTE!$F$1=G6152,1,G6152+1))</f>
        <v>11</v>
      </c>
      <c r="I6152" s="72" t="str">
        <f>IFERROR(VLOOKUP(A6152,TATİLLER!$A$2:$D$30000,3,0),"TATİL DEĞİL")</f>
        <v>TATİL DEĞİL</v>
      </c>
    </row>
    <row r="6153" spans="1:9" x14ac:dyDescent="0.25">
      <c r="A6153" s="74">
        <f t="shared" si="1415"/>
        <v>53812</v>
      </c>
      <c r="B6153" s="72">
        <f t="shared" si="1423"/>
        <v>2</v>
      </c>
      <c r="C6153" s="72" t="str">
        <f>IF(F6153=0,"RESMİ TATİL",VLOOKUP(F6153,LİSTE!$B$7:$D$1300,3,0))</f>
        <v>Abdullah KIRBAÇ</v>
      </c>
      <c r="D6153" s="72" t="str">
        <f>IF(G6153=0,"RESMİ TATİL",VLOOKUP(G6153,LİSTE!$B$7:$D$1300,3,0))</f>
        <v>Ümmü Defne GÜLER</v>
      </c>
      <c r="E6153" s="72" t="str">
        <f>IF(H6153=0,"RESMİ TATİL",VLOOKUP(H6153,LİSTE!$B$7:$D$1300,3,0))</f>
        <v>Şevval ÖZDAMAR</v>
      </c>
      <c r="F6153" s="72">
        <f>IF(B6153="TATİL",0,IF(F6152&gt;0,IF(LİSTE!$F$1=H6152,1,H6152+1),IF(F6152=0,H6151+1,IF(F6151=0,H6150+1,IF(F6150=0,H6149+1,IF(F6149=0,H6148+1))))))</f>
        <v>12</v>
      </c>
      <c r="G6153" s="72">
        <f>IF(F6153=0,0,IF(LİSTE!$F$1=F6153,1,F6153+1))</f>
        <v>13</v>
      </c>
      <c r="H6153" s="72">
        <f>IF(G6153=0,0,IF(LİSTE!$F$1=G6153,1,G6153+1))</f>
        <v>14</v>
      </c>
      <c r="I6153" s="72" t="str">
        <f>IFERROR(VLOOKUP(A6153,TATİLLER!$A$2:$D$30000,3,0),"TATİL DEĞİL")</f>
        <v>TATİL DEĞİL</v>
      </c>
    </row>
    <row r="6154" spans="1:9" x14ac:dyDescent="0.25">
      <c r="A6154" s="74">
        <f t="shared" si="1415"/>
        <v>53813</v>
      </c>
      <c r="B6154" s="72">
        <f t="shared" si="1423"/>
        <v>3</v>
      </c>
      <c r="C6154" s="72" t="str">
        <f>IF(F6154=0,"RESMİ TATİL",VLOOKUP(F6154,LİSTE!$B$7:$D$1300,3,0))</f>
        <v>Zeynep AKDAĞ</v>
      </c>
      <c r="D6154" s="72" t="str">
        <f>IF(G6154=0,"RESMİ TATİL",VLOOKUP(G6154,LİSTE!$B$7:$D$1300,3,0))</f>
        <v>Esma ÇOKER</v>
      </c>
      <c r="E6154" s="72" t="str">
        <f>IF(H6154=0,"RESMİ TATİL",VLOOKUP(H6154,LİSTE!$B$7:$D$1300,3,0))</f>
        <v>Dursun Kubilay YAŞAR</v>
      </c>
      <c r="F6154" s="72">
        <f>IF(B6154="TATİL",0,IF(F6153&gt;0,IF(LİSTE!$F$1=H6153,1,H6153+1),IF(F6153=0,H6152+1,IF(F6152=0,H6151+1,IF(F6151=0,H6150+1,IF(F6150=0,H6149+1))))))</f>
        <v>15</v>
      </c>
      <c r="G6154" s="72">
        <f>IF(F6154=0,0,IF(LİSTE!$F$1=F6154,1,F6154+1))</f>
        <v>16</v>
      </c>
      <c r="H6154" s="72">
        <f>IF(G6154=0,0,IF(LİSTE!$F$1=G6154,1,G6154+1))</f>
        <v>17</v>
      </c>
      <c r="I6154" s="72" t="str">
        <f>IFERROR(VLOOKUP(A6154,TATİLLER!$A$2:$D$30000,3,0),"TATİL DEĞİL")</f>
        <v>TATİL DEĞİL</v>
      </c>
    </row>
    <row r="6155" spans="1:9" x14ac:dyDescent="0.25">
      <c r="A6155" s="74">
        <f t="shared" si="1415"/>
        <v>53814</v>
      </c>
      <c r="B6155" s="72">
        <f t="shared" si="1423"/>
        <v>4</v>
      </c>
      <c r="C6155" s="72" t="str">
        <f>IF(F6155=0,"RESMİ TATİL",VLOOKUP(F6155,LİSTE!$B$7:$D$1300,3,0))</f>
        <v>Zeynep Beril BAŞPINAR</v>
      </c>
      <c r="D6155" s="72" t="str">
        <f>IF(G6155=0,"RESMİ TATİL",VLOOKUP(G6155,LİSTE!$B$7:$D$1300,3,0))</f>
        <v>Ahmet DAL</v>
      </c>
      <c r="E6155" s="72" t="str">
        <f>IF(H6155=0,"RESMİ TATİL",VLOOKUP(H6155,LİSTE!$B$7:$D$1300,3,0))</f>
        <v>Emirhan KARATAŞ</v>
      </c>
      <c r="F6155" s="72">
        <f>IF(B6155="TATİL",0,IF(F6154&gt;0,IF(LİSTE!$F$1=H6154,1,H6154+1),IF(F6154=0,H6153+1,IF(F6153=0,H6152+1,IF(F6152=0,H6151+1,IF(F6151=0,H6150+1))))))</f>
        <v>18</v>
      </c>
      <c r="G6155" s="72">
        <f>IF(F6155=0,0,IF(LİSTE!$F$1=F6155,1,F6155+1))</f>
        <v>19</v>
      </c>
      <c r="H6155" s="72">
        <f>IF(G6155=0,0,IF(LİSTE!$F$1=G6155,1,G6155+1))</f>
        <v>20</v>
      </c>
      <c r="I6155" s="72" t="str">
        <f>IFERROR(VLOOKUP(A6155,TATİLLER!$A$2:$D$30000,3,0),"TATİL DEĞİL")</f>
        <v>TATİL DEĞİL</v>
      </c>
    </row>
    <row r="6156" spans="1:9" x14ac:dyDescent="0.25">
      <c r="A6156" s="74">
        <f t="shared" si="1415"/>
        <v>53815</v>
      </c>
      <c r="B6156" s="72">
        <f t="shared" si="1423"/>
        <v>5</v>
      </c>
      <c r="C6156" s="72" t="str">
        <f>IF(F6156=0,"RESMİ TATİL",VLOOKUP(F6156,LİSTE!$B$7:$D$1300,3,0))</f>
        <v>Zümra Yeter ARI</v>
      </c>
      <c r="D6156" s="72" t="str">
        <f>IF(G6156=0,"RESMİ TATİL",VLOOKUP(G6156,LİSTE!$B$7:$D$1300,3,0))</f>
        <v>Utku KARAGÖZ</v>
      </c>
      <c r="E6156" s="72" t="str">
        <f>IF(H6156=0,"RESMİ TATİL",VLOOKUP(H6156,LİSTE!$B$7:$D$1300,3,0))</f>
        <v>Feyza Zümra AVCIOĞLU</v>
      </c>
      <c r="F6156" s="72">
        <f>IF(B6156="TATİL",0,IF(F6155&gt;0,IF(LİSTE!$F$1=H6155,1,H6155+1),IF(F6155=0,H6154+1,IF(F6154=0,H6153+1,IF(F6153=0,H6152+1,IF(F6152=0,H6151+1))))))</f>
        <v>21</v>
      </c>
      <c r="G6156" s="72">
        <f>IF(F6156=0,0,IF(LİSTE!$F$1=F6156,1,F6156+1))</f>
        <v>22</v>
      </c>
      <c r="H6156" s="72">
        <f>IF(G6156=0,0,IF(LİSTE!$F$1=G6156,1,G6156+1))</f>
        <v>23</v>
      </c>
      <c r="I6156" s="72" t="str">
        <f>IFERROR(VLOOKUP(A6156,TATİLLER!$A$2:$D$30000,3,0),"TATİL DEĞİL")</f>
        <v>TATİL DEĞİL</v>
      </c>
    </row>
    <row r="6157" spans="1:9" x14ac:dyDescent="0.25">
      <c r="A6157" s="74">
        <f t="shared" ref="A6157" si="1425">A6156+3</f>
        <v>53818</v>
      </c>
      <c r="B6157" s="72">
        <f t="shared" si="1423"/>
        <v>1</v>
      </c>
      <c r="C6157" s="72" t="str">
        <f>IF(F6157=0,"RESMİ TATİL",VLOOKUP(F6157,LİSTE!$B$7:$D$1300,3,0))</f>
        <v>Yusuf Ali TABUR</v>
      </c>
      <c r="D6157" s="72" t="str">
        <f>IF(G6157=0,"RESMİ TATİL",VLOOKUP(G6157,LİSTE!$B$7:$D$1300,3,0))</f>
        <v>Irmak UTEBAY</v>
      </c>
      <c r="E6157" s="72" t="str">
        <f>IF(H6157=0,"RESMİ TATİL",VLOOKUP(H6157,LİSTE!$B$7:$D$1300,3,0))</f>
        <v>Kerem AKKOÇ</v>
      </c>
      <c r="F6157" s="72">
        <f>IF(B6157="TATİL",0,IF(F6156&gt;0,IF(LİSTE!$F$1=H6156,1,H6156+1),IF(F6156=0,H6155+1,IF(F6155=0,H6154+1,IF(F6154=0,H6153+1,IF(F6153=0,H6152+1))))))</f>
        <v>24</v>
      </c>
      <c r="G6157" s="72">
        <f>IF(F6157=0,0,IF(LİSTE!$F$1=F6157,1,F6157+1))</f>
        <v>25</v>
      </c>
      <c r="H6157" s="72">
        <f>IF(G6157=0,0,IF(LİSTE!$F$1=G6157,1,G6157+1))</f>
        <v>26</v>
      </c>
      <c r="I6157" s="72" t="str">
        <f>IFERROR(VLOOKUP(A6157,TATİLLER!$A$2:$D$30000,3,0),"TATİL DEĞİL")</f>
        <v>TATİL DEĞİL</v>
      </c>
    </row>
    <row r="6158" spans="1:9" x14ac:dyDescent="0.25">
      <c r="A6158" s="74">
        <f t="shared" si="1415"/>
        <v>53819</v>
      </c>
      <c r="B6158" s="72">
        <f t="shared" si="1423"/>
        <v>2</v>
      </c>
      <c r="C6158" s="72" t="str">
        <f>IF(F6158=0,"RESMİ TATİL",VLOOKUP(F6158,LİSTE!$B$7:$D$1300,3,0))</f>
        <v>Elçin Ayşe ELMAS</v>
      </c>
      <c r="D6158" s="72" t="str">
        <f>IF(G6158=0,"RESMİ TATİL",VLOOKUP(G6158,LİSTE!$B$7:$D$1300,3,0))</f>
        <v>Muhammed YILDIZDAĞ</v>
      </c>
      <c r="E6158" s="72" t="str">
        <f>IF(H6158=0,"RESMİ TATİL",VLOOKUP(H6158,LİSTE!$B$7:$D$1300,3,0))</f>
        <v>Nisa Nur SANCAR</v>
      </c>
      <c r="F6158" s="72">
        <f>IF(B6158="TATİL",0,IF(F6157&gt;0,IF(LİSTE!$F$1=H6157,1,H6157+1),IF(F6157=0,H6156+1,IF(F6156=0,H6155+1,IF(F6155=0,H6154+1,IF(F6154=0,H6153+1))))))</f>
        <v>27</v>
      </c>
      <c r="G6158" s="72">
        <f>IF(F6158=0,0,IF(LİSTE!$F$1=F6158,1,F6158+1))</f>
        <v>28</v>
      </c>
      <c r="H6158" s="72">
        <f>IF(G6158=0,0,IF(LİSTE!$F$1=G6158,1,G6158+1))</f>
        <v>1</v>
      </c>
      <c r="I6158" s="72" t="str">
        <f>IFERROR(VLOOKUP(A6158,TATİLLER!$A$2:$D$30000,3,0),"TATİL DEĞİL")</f>
        <v>TATİL DEĞİL</v>
      </c>
    </row>
    <row r="6159" spans="1:9" x14ac:dyDescent="0.25">
      <c r="A6159" s="74">
        <f t="shared" si="1415"/>
        <v>53820</v>
      </c>
      <c r="B6159" s="72">
        <f t="shared" si="1423"/>
        <v>3</v>
      </c>
      <c r="C6159" s="72" t="str">
        <f>IF(F6159=0,"RESMİ TATİL",VLOOKUP(F6159,LİSTE!$B$7:$D$1300,3,0))</f>
        <v>Esila ÇETİN</v>
      </c>
      <c r="D6159" s="72" t="str">
        <f>IF(G6159=0,"RESMİ TATİL",VLOOKUP(G6159,LİSTE!$B$7:$D$1300,3,0))</f>
        <v>Zeynep Sevde TOPUZ</v>
      </c>
      <c r="E6159" s="72" t="str">
        <f>IF(H6159=0,"RESMİ TATİL",VLOOKUP(H6159,LİSTE!$B$7:$D$1300,3,0))</f>
        <v>Ömer Asaf KADAŞ</v>
      </c>
      <c r="F6159" s="72">
        <f>IF(B6159="TATİL",0,IF(F6158&gt;0,IF(LİSTE!$F$1=H6158,1,H6158+1),IF(F6158=0,H6157+1,IF(F6157=0,H6156+1,IF(F6156=0,H6155+1,IF(F6155=0,H6154+1))))))</f>
        <v>2</v>
      </c>
      <c r="G6159" s="72">
        <f>IF(F6159=0,0,IF(LİSTE!$F$1=F6159,1,F6159+1))</f>
        <v>3</v>
      </c>
      <c r="H6159" s="72">
        <f>IF(G6159=0,0,IF(LİSTE!$F$1=G6159,1,G6159+1))</f>
        <v>4</v>
      </c>
      <c r="I6159" s="72" t="str">
        <f>IFERROR(VLOOKUP(A6159,TATİLLER!$A$2:$D$30000,3,0),"TATİL DEĞİL")</f>
        <v>TATİL DEĞİL</v>
      </c>
    </row>
    <row r="6160" spans="1:9" x14ac:dyDescent="0.25">
      <c r="A6160" s="74">
        <f t="shared" si="1415"/>
        <v>53821</v>
      </c>
      <c r="B6160" s="72">
        <f t="shared" si="1423"/>
        <v>4</v>
      </c>
      <c r="C6160" s="72" t="str">
        <f>IF(F6160=0,"RESMİ TATİL",VLOOKUP(F6160,LİSTE!$B$7:$D$1300,3,0))</f>
        <v>Ramazan Baran ADIGÜZEL</v>
      </c>
      <c r="D6160" s="72" t="str">
        <f>IF(G6160=0,"RESMİ TATİL",VLOOKUP(G6160,LİSTE!$B$7:$D$1300,3,0))</f>
        <v>Bahar AKGÜN</v>
      </c>
      <c r="E6160" s="72" t="str">
        <f>IF(H6160=0,"RESMİ TATİL",VLOOKUP(H6160,LİSTE!$B$7:$D$1300,3,0))</f>
        <v>Ömer AKGÜL</v>
      </c>
      <c r="F6160" s="72">
        <f>IF(B6160="TATİL",0,IF(F6159&gt;0,IF(LİSTE!$F$1=H6159,1,H6159+1),IF(F6159=0,H6158+1,IF(F6158=0,H6157+1,IF(F6157=0,H6156+1,IF(F6156=0,H6155+1))))))</f>
        <v>5</v>
      </c>
      <c r="G6160" s="72">
        <f>IF(F6160=0,0,IF(LİSTE!$F$1=F6160,1,F6160+1))</f>
        <v>6</v>
      </c>
      <c r="H6160" s="72">
        <f>IF(G6160=0,0,IF(LİSTE!$F$1=G6160,1,G6160+1))</f>
        <v>7</v>
      </c>
      <c r="I6160" s="72" t="str">
        <f>IFERROR(VLOOKUP(A6160,TATİLLER!$A$2:$D$30000,3,0),"TATİL DEĞİL")</f>
        <v>TATİL DEĞİL</v>
      </c>
    </row>
    <row r="6161" spans="1:9" x14ac:dyDescent="0.25">
      <c r="A6161" s="74">
        <f t="shared" si="1415"/>
        <v>53822</v>
      </c>
      <c r="B6161" s="72">
        <f t="shared" si="1423"/>
        <v>5</v>
      </c>
      <c r="C6161" s="72" t="str">
        <f>IF(F6161=0,"RESMİ TATİL",VLOOKUP(F6161,LİSTE!$B$7:$D$1300,3,0))</f>
        <v>Muharrem EFE TANRIVERDİ</v>
      </c>
      <c r="D6161" s="72" t="str">
        <f>IF(G6161=0,"RESMİ TATİL",VLOOKUP(G6161,LİSTE!$B$7:$D$1300,3,0))</f>
        <v>Anıl DOĞAN</v>
      </c>
      <c r="E6161" s="72" t="str">
        <f>IF(H6161=0,"RESMİ TATİL",VLOOKUP(H6161,LİSTE!$B$7:$D$1300,3,0))</f>
        <v>İpek ARSLAN</v>
      </c>
      <c r="F6161" s="72">
        <f>IF(B6161="TATİL",0,IF(F6160&gt;0,IF(LİSTE!$F$1=H6160,1,H6160+1),IF(F6160=0,H6159+1,IF(F6159=0,H6158+1,IF(F6158=0,H6157+1,IF(F6157=0,H6156+1))))))</f>
        <v>8</v>
      </c>
      <c r="G6161" s="72">
        <f>IF(F6161=0,0,IF(LİSTE!$F$1=F6161,1,F6161+1))</f>
        <v>9</v>
      </c>
      <c r="H6161" s="72">
        <f>IF(G6161=0,0,IF(LİSTE!$F$1=G6161,1,G6161+1))</f>
        <v>10</v>
      </c>
      <c r="I6161" s="72" t="str">
        <f>IFERROR(VLOOKUP(A6161,TATİLLER!$A$2:$D$30000,3,0),"TATİL DEĞİL")</f>
        <v>TATİL DEĞİL</v>
      </c>
    </row>
    <row r="6162" spans="1:9" x14ac:dyDescent="0.25">
      <c r="A6162" s="74">
        <f t="shared" ref="A6162" si="1426">A6161+3</f>
        <v>53825</v>
      </c>
      <c r="B6162" s="72">
        <f t="shared" si="1423"/>
        <v>1</v>
      </c>
      <c r="C6162" s="72" t="str">
        <f>IF(F6162=0,"RESMİ TATİL",VLOOKUP(F6162,LİSTE!$B$7:$D$1300,3,0))</f>
        <v>Efe KARSAK</v>
      </c>
      <c r="D6162" s="72" t="str">
        <f>IF(G6162=0,"RESMİ TATİL",VLOOKUP(G6162,LİSTE!$B$7:$D$1300,3,0))</f>
        <v>Abdullah KIRBAÇ</v>
      </c>
      <c r="E6162" s="72" t="str">
        <f>IF(H6162=0,"RESMİ TATİL",VLOOKUP(H6162,LİSTE!$B$7:$D$1300,3,0))</f>
        <v>Ümmü Defne GÜLER</v>
      </c>
      <c r="F6162" s="72">
        <f>IF(B6162="TATİL",0,IF(F6161&gt;0,IF(LİSTE!$F$1=H6161,1,H6161+1),IF(F6161=0,H6160+1,IF(F6160=0,H6159+1,IF(F6159=0,H6158+1,IF(F6158=0,H6157+1))))))</f>
        <v>11</v>
      </c>
      <c r="G6162" s="72">
        <f>IF(F6162=0,0,IF(LİSTE!$F$1=F6162,1,F6162+1))</f>
        <v>12</v>
      </c>
      <c r="H6162" s="72">
        <f>IF(G6162=0,0,IF(LİSTE!$F$1=G6162,1,G6162+1))</f>
        <v>13</v>
      </c>
      <c r="I6162" s="72" t="str">
        <f>IFERROR(VLOOKUP(A6162,TATİLLER!$A$2:$D$30000,3,0),"TATİL DEĞİL")</f>
        <v>TATİL DEĞİL</v>
      </c>
    </row>
    <row r="6163" spans="1:9" x14ac:dyDescent="0.25">
      <c r="A6163" s="74">
        <f t="shared" si="1415"/>
        <v>53826</v>
      </c>
      <c r="B6163" s="72">
        <f t="shared" si="1423"/>
        <v>2</v>
      </c>
      <c r="C6163" s="72" t="str">
        <f>IF(F6163=0,"RESMİ TATİL",VLOOKUP(F6163,LİSTE!$B$7:$D$1300,3,0))</f>
        <v>Şevval ÖZDAMAR</v>
      </c>
      <c r="D6163" s="72" t="str">
        <f>IF(G6163=0,"RESMİ TATİL",VLOOKUP(G6163,LİSTE!$B$7:$D$1300,3,0))</f>
        <v>Zeynep AKDAĞ</v>
      </c>
      <c r="E6163" s="72" t="str">
        <f>IF(H6163=0,"RESMİ TATİL",VLOOKUP(H6163,LİSTE!$B$7:$D$1300,3,0))</f>
        <v>Esma ÇOKER</v>
      </c>
      <c r="F6163" s="72">
        <f>IF(B6163="TATİL",0,IF(F6162&gt;0,IF(LİSTE!$F$1=H6162,1,H6162+1),IF(F6162=0,H6161+1,IF(F6161=0,H6160+1,IF(F6160=0,H6159+1,IF(F6159=0,H6158+1))))))</f>
        <v>14</v>
      </c>
      <c r="G6163" s="72">
        <f>IF(F6163=0,0,IF(LİSTE!$F$1=F6163,1,F6163+1))</f>
        <v>15</v>
      </c>
      <c r="H6163" s="72">
        <f>IF(G6163=0,0,IF(LİSTE!$F$1=G6163,1,G6163+1))</f>
        <v>16</v>
      </c>
      <c r="I6163" s="72" t="str">
        <f>IFERROR(VLOOKUP(A6163,TATİLLER!$A$2:$D$30000,3,0),"TATİL DEĞİL")</f>
        <v>TATİL DEĞİL</v>
      </c>
    </row>
    <row r="6164" spans="1:9" x14ac:dyDescent="0.25">
      <c r="A6164" s="74">
        <f t="shared" si="1415"/>
        <v>53827</v>
      </c>
      <c r="B6164" s="72">
        <f t="shared" si="1423"/>
        <v>3</v>
      </c>
      <c r="C6164" s="72" t="str">
        <f>IF(F6164=0,"RESMİ TATİL",VLOOKUP(F6164,LİSTE!$B$7:$D$1300,3,0))</f>
        <v>Dursun Kubilay YAŞAR</v>
      </c>
      <c r="D6164" s="72" t="str">
        <f>IF(G6164=0,"RESMİ TATİL",VLOOKUP(G6164,LİSTE!$B$7:$D$1300,3,0))</f>
        <v>Zeynep Beril BAŞPINAR</v>
      </c>
      <c r="E6164" s="72" t="str">
        <f>IF(H6164=0,"RESMİ TATİL",VLOOKUP(H6164,LİSTE!$B$7:$D$1300,3,0))</f>
        <v>Ahmet DAL</v>
      </c>
      <c r="F6164" s="72">
        <f>IF(B6164="TATİL",0,IF(F6163&gt;0,IF(LİSTE!$F$1=H6163,1,H6163+1),IF(F6163=0,H6162+1,IF(F6162=0,H6161+1,IF(F6161=0,H6160+1,IF(F6160=0,H6159+1))))))</f>
        <v>17</v>
      </c>
      <c r="G6164" s="72">
        <f>IF(F6164=0,0,IF(LİSTE!$F$1=F6164,1,F6164+1))</f>
        <v>18</v>
      </c>
      <c r="H6164" s="72">
        <f>IF(G6164=0,0,IF(LİSTE!$F$1=G6164,1,G6164+1))</f>
        <v>19</v>
      </c>
      <c r="I6164" s="72" t="str">
        <f>IFERROR(VLOOKUP(A6164,TATİLLER!$A$2:$D$30000,3,0),"TATİL DEĞİL")</f>
        <v>TATİL DEĞİL</v>
      </c>
    </row>
    <row r="6165" spans="1:9" x14ac:dyDescent="0.25">
      <c r="A6165" s="74">
        <f t="shared" si="1415"/>
        <v>53828</v>
      </c>
      <c r="B6165" s="72">
        <f t="shared" si="1423"/>
        <v>4</v>
      </c>
      <c r="C6165" s="72" t="str">
        <f>IF(F6165=0,"RESMİ TATİL",VLOOKUP(F6165,LİSTE!$B$7:$D$1300,3,0))</f>
        <v>Emirhan KARATAŞ</v>
      </c>
      <c r="D6165" s="72" t="str">
        <f>IF(G6165=0,"RESMİ TATİL",VLOOKUP(G6165,LİSTE!$B$7:$D$1300,3,0))</f>
        <v>Zümra Yeter ARI</v>
      </c>
      <c r="E6165" s="72" t="str">
        <f>IF(H6165=0,"RESMİ TATİL",VLOOKUP(H6165,LİSTE!$B$7:$D$1300,3,0))</f>
        <v>Utku KARAGÖZ</v>
      </c>
      <c r="F6165" s="72">
        <f>IF(B6165="TATİL",0,IF(F6164&gt;0,IF(LİSTE!$F$1=H6164,1,H6164+1),IF(F6164=0,H6163+1,IF(F6163=0,H6162+1,IF(F6162=0,H6161+1,IF(F6161=0,H6160+1))))))</f>
        <v>20</v>
      </c>
      <c r="G6165" s="72">
        <f>IF(F6165=0,0,IF(LİSTE!$F$1=F6165,1,F6165+1))</f>
        <v>21</v>
      </c>
      <c r="H6165" s="72">
        <f>IF(G6165=0,0,IF(LİSTE!$F$1=G6165,1,G6165+1))</f>
        <v>22</v>
      </c>
      <c r="I6165" s="72" t="str">
        <f>IFERROR(VLOOKUP(A6165,TATİLLER!$A$2:$D$30000,3,0),"TATİL DEĞİL")</f>
        <v>TATİL DEĞİL</v>
      </c>
    </row>
    <row r="6166" spans="1:9" x14ac:dyDescent="0.25">
      <c r="A6166" s="74">
        <f t="shared" si="1415"/>
        <v>53829</v>
      </c>
      <c r="B6166" s="72">
        <f t="shared" si="1423"/>
        <v>5</v>
      </c>
      <c r="C6166" s="72" t="str">
        <f>IF(F6166=0,"RESMİ TATİL",VLOOKUP(F6166,LİSTE!$B$7:$D$1300,3,0))</f>
        <v>Feyza Zümra AVCIOĞLU</v>
      </c>
      <c r="D6166" s="72" t="str">
        <f>IF(G6166=0,"RESMİ TATİL",VLOOKUP(G6166,LİSTE!$B$7:$D$1300,3,0))</f>
        <v>Yusuf Ali TABUR</v>
      </c>
      <c r="E6166" s="72" t="str">
        <f>IF(H6166=0,"RESMİ TATİL",VLOOKUP(H6166,LİSTE!$B$7:$D$1300,3,0))</f>
        <v>Irmak UTEBAY</v>
      </c>
      <c r="F6166" s="72">
        <f>IF(B6166="TATİL",0,IF(F6165&gt;0,IF(LİSTE!$F$1=H6165,1,H6165+1),IF(F6165=0,H6164+1,IF(F6164=0,H6163+1,IF(F6163=0,H6162+1,IF(F6162=0,H6161+1))))))</f>
        <v>23</v>
      </c>
      <c r="G6166" s="72">
        <f>IF(F6166=0,0,IF(LİSTE!$F$1=F6166,1,F6166+1))</f>
        <v>24</v>
      </c>
      <c r="H6166" s="72">
        <f>IF(G6166=0,0,IF(LİSTE!$F$1=G6166,1,G6166+1))</f>
        <v>25</v>
      </c>
      <c r="I6166" s="72" t="str">
        <f>IFERROR(VLOOKUP(A6166,TATİLLER!$A$2:$D$30000,3,0),"TATİL DEĞİL")</f>
        <v>TATİL DEĞİL</v>
      </c>
    </row>
    <row r="6167" spans="1:9" x14ac:dyDescent="0.25">
      <c r="A6167" s="74">
        <f t="shared" ref="A6167" si="1427">A6166+3</f>
        <v>53832</v>
      </c>
      <c r="B6167" s="72">
        <f t="shared" si="1423"/>
        <v>1</v>
      </c>
      <c r="C6167" s="72" t="str">
        <f>IF(F6167=0,"RESMİ TATİL",VLOOKUP(F6167,LİSTE!$B$7:$D$1300,3,0))</f>
        <v>Kerem AKKOÇ</v>
      </c>
      <c r="D6167" s="72" t="str">
        <f>IF(G6167=0,"RESMİ TATİL",VLOOKUP(G6167,LİSTE!$B$7:$D$1300,3,0))</f>
        <v>Elçin Ayşe ELMAS</v>
      </c>
      <c r="E6167" s="72" t="str">
        <f>IF(H6167=0,"RESMİ TATİL",VLOOKUP(H6167,LİSTE!$B$7:$D$1300,3,0))</f>
        <v>Muhammed YILDIZDAĞ</v>
      </c>
      <c r="F6167" s="72">
        <f>IF(B6167="TATİL",0,IF(F6166&gt;0,IF(LİSTE!$F$1=H6166,1,H6166+1),IF(F6166=0,H6165+1,IF(F6165=0,H6164+1,IF(F6164=0,H6163+1,IF(F6163=0,H6162+1))))))</f>
        <v>26</v>
      </c>
      <c r="G6167" s="72">
        <f>IF(F6167=0,0,IF(LİSTE!$F$1=F6167,1,F6167+1))</f>
        <v>27</v>
      </c>
      <c r="H6167" s="72">
        <f>IF(G6167=0,0,IF(LİSTE!$F$1=G6167,1,G6167+1))</f>
        <v>28</v>
      </c>
      <c r="I6167" s="72" t="str">
        <f>IFERROR(VLOOKUP(A6167,TATİLLER!$A$2:$D$30000,3,0),"TATİL DEĞİL")</f>
        <v>TATİL DEĞİL</v>
      </c>
    </row>
    <row r="6168" spans="1:9" x14ac:dyDescent="0.25">
      <c r="A6168" s="74">
        <f t="shared" si="1415"/>
        <v>53833</v>
      </c>
      <c r="B6168" s="72">
        <f t="shared" si="1423"/>
        <v>2</v>
      </c>
      <c r="C6168" s="72" t="str">
        <f>IF(F6168=0,"RESMİ TATİL",VLOOKUP(F6168,LİSTE!$B$7:$D$1300,3,0))</f>
        <v>Nisa Nur SANCAR</v>
      </c>
      <c r="D6168" s="72" t="str">
        <f>IF(G6168=0,"RESMİ TATİL",VLOOKUP(G6168,LİSTE!$B$7:$D$1300,3,0))</f>
        <v>Esila ÇETİN</v>
      </c>
      <c r="E6168" s="72" t="str">
        <f>IF(H6168=0,"RESMİ TATİL",VLOOKUP(H6168,LİSTE!$B$7:$D$1300,3,0))</f>
        <v>Zeynep Sevde TOPUZ</v>
      </c>
      <c r="F6168" s="72">
        <f>IF(B6168="TATİL",0,IF(F6167&gt;0,IF(LİSTE!$F$1=H6167,1,H6167+1),IF(F6167=0,H6166+1,IF(F6166=0,H6165+1,IF(F6165=0,H6164+1,IF(F6164=0,H6163+1))))))</f>
        <v>1</v>
      </c>
      <c r="G6168" s="72">
        <f>IF(F6168=0,0,IF(LİSTE!$F$1=F6168,1,F6168+1))</f>
        <v>2</v>
      </c>
      <c r="H6168" s="72">
        <f>IF(G6168=0,0,IF(LİSTE!$F$1=G6168,1,G6168+1))</f>
        <v>3</v>
      </c>
      <c r="I6168" s="72" t="str">
        <f>IFERROR(VLOOKUP(A6168,TATİLLER!$A$2:$D$30000,3,0),"TATİL DEĞİL")</f>
        <v>TATİL DEĞİL</v>
      </c>
    </row>
    <row r="6169" spans="1:9" x14ac:dyDescent="0.25">
      <c r="A6169" s="74">
        <f t="shared" si="1415"/>
        <v>53834</v>
      </c>
      <c r="B6169" s="72">
        <f t="shared" si="1423"/>
        <v>3</v>
      </c>
      <c r="C6169" s="72" t="str">
        <f>IF(F6169=0,"RESMİ TATİL",VLOOKUP(F6169,LİSTE!$B$7:$D$1300,3,0))</f>
        <v>Ömer Asaf KADAŞ</v>
      </c>
      <c r="D6169" s="72" t="str">
        <f>IF(G6169=0,"RESMİ TATİL",VLOOKUP(G6169,LİSTE!$B$7:$D$1300,3,0))</f>
        <v>Ramazan Baran ADIGÜZEL</v>
      </c>
      <c r="E6169" s="72" t="str">
        <f>IF(H6169=0,"RESMİ TATİL",VLOOKUP(H6169,LİSTE!$B$7:$D$1300,3,0))</f>
        <v>Bahar AKGÜN</v>
      </c>
      <c r="F6169" s="72">
        <f>IF(B6169="TATİL",0,IF(F6168&gt;0,IF(LİSTE!$F$1=H6168,1,H6168+1),IF(F6168=0,H6167+1,IF(F6167=0,H6166+1,IF(F6166=0,H6165+1,IF(F6165=0,H6164+1))))))</f>
        <v>4</v>
      </c>
      <c r="G6169" s="72">
        <f>IF(F6169=0,0,IF(LİSTE!$F$1=F6169,1,F6169+1))</f>
        <v>5</v>
      </c>
      <c r="H6169" s="72">
        <f>IF(G6169=0,0,IF(LİSTE!$F$1=G6169,1,G6169+1))</f>
        <v>6</v>
      </c>
      <c r="I6169" s="72" t="str">
        <f>IFERROR(VLOOKUP(A6169,TATİLLER!$A$2:$D$30000,3,0),"TATİL DEĞİL")</f>
        <v>TATİL DEĞİL</v>
      </c>
    </row>
    <row r="6170" spans="1:9" x14ac:dyDescent="0.25">
      <c r="A6170" s="74">
        <f t="shared" si="1415"/>
        <v>53835</v>
      </c>
      <c r="B6170" s="72">
        <f t="shared" si="1423"/>
        <v>4</v>
      </c>
      <c r="C6170" s="72" t="str">
        <f>IF(F6170=0,"RESMİ TATİL",VLOOKUP(F6170,LİSTE!$B$7:$D$1300,3,0))</f>
        <v>Ömer AKGÜL</v>
      </c>
      <c r="D6170" s="72" t="str">
        <f>IF(G6170=0,"RESMİ TATİL",VLOOKUP(G6170,LİSTE!$B$7:$D$1300,3,0))</f>
        <v>Muharrem EFE TANRIVERDİ</v>
      </c>
      <c r="E6170" s="72" t="str">
        <f>IF(H6170=0,"RESMİ TATİL",VLOOKUP(H6170,LİSTE!$B$7:$D$1300,3,0))</f>
        <v>Anıl DOĞAN</v>
      </c>
      <c r="F6170" s="72">
        <f>IF(B6170="TATİL",0,IF(F6169&gt;0,IF(LİSTE!$F$1=H6169,1,H6169+1),IF(F6169=0,H6168+1,IF(F6168=0,H6167+1,IF(F6167=0,H6166+1,IF(F6166=0,H6165+1))))))</f>
        <v>7</v>
      </c>
      <c r="G6170" s="72">
        <f>IF(F6170=0,0,IF(LİSTE!$F$1=F6170,1,F6170+1))</f>
        <v>8</v>
      </c>
      <c r="H6170" s="72">
        <f>IF(G6170=0,0,IF(LİSTE!$F$1=G6170,1,G6170+1))</f>
        <v>9</v>
      </c>
      <c r="I6170" s="72" t="str">
        <f>IFERROR(VLOOKUP(A6170,TATİLLER!$A$2:$D$30000,3,0),"TATİL DEĞİL")</f>
        <v>TATİL DEĞİL</v>
      </c>
    </row>
    <row r="6171" spans="1:9" x14ac:dyDescent="0.25">
      <c r="A6171" s="74">
        <f t="shared" si="1415"/>
        <v>53836</v>
      </c>
      <c r="B6171" s="72">
        <f t="shared" si="1423"/>
        <v>5</v>
      </c>
      <c r="C6171" s="72" t="str">
        <f>IF(F6171=0,"RESMİ TATİL",VLOOKUP(F6171,LİSTE!$B$7:$D$1300,3,0))</f>
        <v>İpek ARSLAN</v>
      </c>
      <c r="D6171" s="72" t="str">
        <f>IF(G6171=0,"RESMİ TATİL",VLOOKUP(G6171,LİSTE!$B$7:$D$1300,3,0))</f>
        <v>Efe KARSAK</v>
      </c>
      <c r="E6171" s="72" t="str">
        <f>IF(H6171=0,"RESMİ TATİL",VLOOKUP(H6171,LİSTE!$B$7:$D$1300,3,0))</f>
        <v>Abdullah KIRBAÇ</v>
      </c>
      <c r="F6171" s="72">
        <f>IF(B6171="TATİL",0,IF(F6170&gt;0,IF(LİSTE!$F$1=H6170,1,H6170+1),IF(F6170=0,H6169+1,IF(F6169=0,H6168+1,IF(F6168=0,H6167+1,IF(F6167=0,H6166+1))))))</f>
        <v>10</v>
      </c>
      <c r="G6171" s="72">
        <f>IF(F6171=0,0,IF(LİSTE!$F$1=F6171,1,F6171+1))</f>
        <v>11</v>
      </c>
      <c r="H6171" s="72">
        <f>IF(G6171=0,0,IF(LİSTE!$F$1=G6171,1,G6171+1))</f>
        <v>12</v>
      </c>
      <c r="I6171" s="72" t="str">
        <f>IFERROR(VLOOKUP(A6171,TATİLLER!$A$2:$D$30000,3,0),"TATİL DEĞİL")</f>
        <v>TATİL DEĞİL</v>
      </c>
    </row>
    <row r="6172" spans="1:9" x14ac:dyDescent="0.25">
      <c r="A6172" s="74">
        <f t="shared" ref="A6172" si="1428">A6171+3</f>
        <v>53839</v>
      </c>
      <c r="B6172" s="72">
        <f t="shared" si="1423"/>
        <v>1</v>
      </c>
      <c r="C6172" s="72" t="str">
        <f>IF(F6172=0,"RESMİ TATİL",VLOOKUP(F6172,LİSTE!$B$7:$D$1300,3,0))</f>
        <v>Ümmü Defne GÜLER</v>
      </c>
      <c r="D6172" s="72" t="str">
        <f>IF(G6172=0,"RESMİ TATİL",VLOOKUP(G6172,LİSTE!$B$7:$D$1300,3,0))</f>
        <v>Şevval ÖZDAMAR</v>
      </c>
      <c r="E6172" s="72" t="str">
        <f>IF(H6172=0,"RESMİ TATİL",VLOOKUP(H6172,LİSTE!$B$7:$D$1300,3,0))</f>
        <v>Zeynep AKDAĞ</v>
      </c>
      <c r="F6172" s="72">
        <f>IF(B6172="TATİL",0,IF(F6171&gt;0,IF(LİSTE!$F$1=H6171,1,H6171+1),IF(F6171=0,H6170+1,IF(F6170=0,H6169+1,IF(F6169=0,H6168+1,IF(F6168=0,H6167+1))))))</f>
        <v>13</v>
      </c>
      <c r="G6172" s="72">
        <f>IF(F6172=0,0,IF(LİSTE!$F$1=F6172,1,F6172+1))</f>
        <v>14</v>
      </c>
      <c r="H6172" s="72">
        <f>IF(G6172=0,0,IF(LİSTE!$F$1=G6172,1,G6172+1))</f>
        <v>15</v>
      </c>
      <c r="I6172" s="72" t="str">
        <f>IFERROR(VLOOKUP(A6172,TATİLLER!$A$2:$D$30000,3,0),"TATİL DEĞİL")</f>
        <v>TATİL DEĞİL</v>
      </c>
    </row>
    <row r="6173" spans="1:9" x14ac:dyDescent="0.25">
      <c r="A6173" s="74">
        <f t="shared" si="1415"/>
        <v>53840</v>
      </c>
      <c r="B6173" s="72">
        <f t="shared" si="1423"/>
        <v>2</v>
      </c>
      <c r="C6173" s="72" t="str">
        <f>IF(F6173=0,"RESMİ TATİL",VLOOKUP(F6173,LİSTE!$B$7:$D$1300,3,0))</f>
        <v>Esma ÇOKER</v>
      </c>
      <c r="D6173" s="72" t="str">
        <f>IF(G6173=0,"RESMİ TATİL",VLOOKUP(G6173,LİSTE!$B$7:$D$1300,3,0))</f>
        <v>Dursun Kubilay YAŞAR</v>
      </c>
      <c r="E6173" s="72" t="str">
        <f>IF(H6173=0,"RESMİ TATİL",VLOOKUP(H6173,LİSTE!$B$7:$D$1300,3,0))</f>
        <v>Zeynep Beril BAŞPINAR</v>
      </c>
      <c r="F6173" s="72">
        <f>IF(B6173="TATİL",0,IF(F6172&gt;0,IF(LİSTE!$F$1=H6172,1,H6172+1),IF(F6172=0,H6171+1,IF(F6171=0,H6170+1,IF(F6170=0,H6169+1,IF(F6169=0,H6168+1))))))</f>
        <v>16</v>
      </c>
      <c r="G6173" s="72">
        <f>IF(F6173=0,0,IF(LİSTE!$F$1=F6173,1,F6173+1))</f>
        <v>17</v>
      </c>
      <c r="H6173" s="72">
        <f>IF(G6173=0,0,IF(LİSTE!$F$1=G6173,1,G6173+1))</f>
        <v>18</v>
      </c>
      <c r="I6173" s="72" t="str">
        <f>IFERROR(VLOOKUP(A6173,TATİLLER!$A$2:$D$30000,3,0),"TATİL DEĞİL")</f>
        <v>TATİL DEĞİL</v>
      </c>
    </row>
    <row r="6174" spans="1:9" x14ac:dyDescent="0.25">
      <c r="A6174" s="74">
        <f t="shared" si="1415"/>
        <v>53841</v>
      </c>
      <c r="B6174" s="72">
        <f t="shared" si="1423"/>
        <v>3</v>
      </c>
      <c r="C6174" s="72" t="str">
        <f>IF(F6174=0,"RESMİ TATİL",VLOOKUP(F6174,LİSTE!$B$7:$D$1300,3,0))</f>
        <v>Ahmet DAL</v>
      </c>
      <c r="D6174" s="72" t="str">
        <f>IF(G6174=0,"RESMİ TATİL",VLOOKUP(G6174,LİSTE!$B$7:$D$1300,3,0))</f>
        <v>Emirhan KARATAŞ</v>
      </c>
      <c r="E6174" s="72" t="str">
        <f>IF(H6174=0,"RESMİ TATİL",VLOOKUP(H6174,LİSTE!$B$7:$D$1300,3,0))</f>
        <v>Zümra Yeter ARI</v>
      </c>
      <c r="F6174" s="72">
        <f>IF(B6174="TATİL",0,IF(F6173&gt;0,IF(LİSTE!$F$1=H6173,1,H6173+1),IF(F6173=0,H6172+1,IF(F6172=0,H6171+1,IF(F6171=0,H6170+1,IF(F6170=0,H6169+1))))))</f>
        <v>19</v>
      </c>
      <c r="G6174" s="72">
        <f>IF(F6174=0,0,IF(LİSTE!$F$1=F6174,1,F6174+1))</f>
        <v>20</v>
      </c>
      <c r="H6174" s="72">
        <f>IF(G6174=0,0,IF(LİSTE!$F$1=G6174,1,G6174+1))</f>
        <v>21</v>
      </c>
      <c r="I6174" s="72" t="str">
        <f>IFERROR(VLOOKUP(A6174,TATİLLER!$A$2:$D$30000,3,0),"TATİL DEĞİL")</f>
        <v>TATİL DEĞİL</v>
      </c>
    </row>
    <row r="6175" spans="1:9" x14ac:dyDescent="0.25">
      <c r="A6175" s="74">
        <f t="shared" si="1415"/>
        <v>53842</v>
      </c>
      <c r="B6175" s="72">
        <f t="shared" si="1423"/>
        <v>4</v>
      </c>
      <c r="C6175" s="72" t="str">
        <f>IF(F6175=0,"RESMİ TATİL",VLOOKUP(F6175,LİSTE!$B$7:$D$1300,3,0))</f>
        <v>Utku KARAGÖZ</v>
      </c>
      <c r="D6175" s="72" t="str">
        <f>IF(G6175=0,"RESMİ TATİL",VLOOKUP(G6175,LİSTE!$B$7:$D$1300,3,0))</f>
        <v>Feyza Zümra AVCIOĞLU</v>
      </c>
      <c r="E6175" s="72" t="str">
        <f>IF(H6175=0,"RESMİ TATİL",VLOOKUP(H6175,LİSTE!$B$7:$D$1300,3,0))</f>
        <v>Yusuf Ali TABUR</v>
      </c>
      <c r="F6175" s="72">
        <f>IF(B6175="TATİL",0,IF(F6174&gt;0,IF(LİSTE!$F$1=H6174,1,H6174+1),IF(F6174=0,H6173+1,IF(F6173=0,H6172+1,IF(F6172=0,H6171+1,IF(F6171=0,H6170+1))))))</f>
        <v>22</v>
      </c>
      <c r="G6175" s="72">
        <f>IF(F6175=0,0,IF(LİSTE!$F$1=F6175,1,F6175+1))</f>
        <v>23</v>
      </c>
      <c r="H6175" s="72">
        <f>IF(G6175=0,0,IF(LİSTE!$F$1=G6175,1,G6175+1))</f>
        <v>24</v>
      </c>
      <c r="I6175" s="72" t="str">
        <f>IFERROR(VLOOKUP(A6175,TATİLLER!$A$2:$D$30000,3,0),"TATİL DEĞİL")</f>
        <v>TATİL DEĞİL</v>
      </c>
    </row>
    <row r="6176" spans="1:9" x14ac:dyDescent="0.25">
      <c r="A6176" s="74">
        <f t="shared" si="1415"/>
        <v>53843</v>
      </c>
      <c r="B6176" s="72">
        <f t="shared" si="1423"/>
        <v>5</v>
      </c>
      <c r="C6176" s="72" t="str">
        <f>IF(F6176=0,"RESMİ TATİL",VLOOKUP(F6176,LİSTE!$B$7:$D$1300,3,0))</f>
        <v>Irmak UTEBAY</v>
      </c>
      <c r="D6176" s="72" t="str">
        <f>IF(G6176=0,"RESMİ TATİL",VLOOKUP(G6176,LİSTE!$B$7:$D$1300,3,0))</f>
        <v>Kerem AKKOÇ</v>
      </c>
      <c r="E6176" s="72" t="str">
        <f>IF(H6176=0,"RESMİ TATİL",VLOOKUP(H6176,LİSTE!$B$7:$D$1300,3,0))</f>
        <v>Elçin Ayşe ELMAS</v>
      </c>
      <c r="F6176" s="72">
        <f>IF(B6176="TATİL",0,IF(F6175&gt;0,IF(LİSTE!$F$1=H6175,1,H6175+1),IF(F6175=0,H6174+1,IF(F6174=0,H6173+1,IF(F6173=0,H6172+1,IF(F6172=0,H6171+1))))))</f>
        <v>25</v>
      </c>
      <c r="G6176" s="72">
        <f>IF(F6176=0,0,IF(LİSTE!$F$1=F6176,1,F6176+1))</f>
        <v>26</v>
      </c>
      <c r="H6176" s="72">
        <f>IF(G6176=0,0,IF(LİSTE!$F$1=G6176,1,G6176+1))</f>
        <v>27</v>
      </c>
      <c r="I6176" s="72" t="str">
        <f>IFERROR(VLOOKUP(A6176,TATİLLER!$A$2:$D$30000,3,0),"TATİL DEĞİL")</f>
        <v>TATİL DEĞİL</v>
      </c>
    </row>
    <row r="6177" spans="1:9" x14ac:dyDescent="0.25">
      <c r="A6177" s="74">
        <f t="shared" ref="A6177" si="1429">A6176+3</f>
        <v>53846</v>
      </c>
      <c r="B6177" s="72">
        <f t="shared" si="1423"/>
        <v>1</v>
      </c>
      <c r="C6177" s="72" t="str">
        <f>IF(F6177=0,"RESMİ TATİL",VLOOKUP(F6177,LİSTE!$B$7:$D$1300,3,0))</f>
        <v>Muhammed YILDIZDAĞ</v>
      </c>
      <c r="D6177" s="72" t="str">
        <f>IF(G6177=0,"RESMİ TATİL",VLOOKUP(G6177,LİSTE!$B$7:$D$1300,3,0))</f>
        <v>Nisa Nur SANCAR</v>
      </c>
      <c r="E6177" s="72" t="str">
        <f>IF(H6177=0,"RESMİ TATİL",VLOOKUP(H6177,LİSTE!$B$7:$D$1300,3,0))</f>
        <v>Esila ÇETİN</v>
      </c>
      <c r="F6177" s="72">
        <f>IF(B6177="TATİL",0,IF(F6176&gt;0,IF(LİSTE!$F$1=H6176,1,H6176+1),IF(F6176=0,H6175+1,IF(F6175=0,H6174+1,IF(F6174=0,H6173+1,IF(F6173=0,H6172+1))))))</f>
        <v>28</v>
      </c>
      <c r="G6177" s="72">
        <f>IF(F6177=0,0,IF(LİSTE!$F$1=F6177,1,F6177+1))</f>
        <v>1</v>
      </c>
      <c r="H6177" s="72">
        <f>IF(G6177=0,0,IF(LİSTE!$F$1=G6177,1,G6177+1))</f>
        <v>2</v>
      </c>
      <c r="I6177" s="72" t="str">
        <f>IFERROR(VLOOKUP(A6177,TATİLLER!$A$2:$D$30000,3,0),"TATİL DEĞİL")</f>
        <v>TATİL DEĞİL</v>
      </c>
    </row>
    <row r="6178" spans="1:9" x14ac:dyDescent="0.25">
      <c r="A6178" s="74">
        <f t="shared" ref="A6178:A6241" si="1430">A6177+1</f>
        <v>53847</v>
      </c>
      <c r="B6178" s="72">
        <f t="shared" si="1423"/>
        <v>2</v>
      </c>
      <c r="C6178" s="72" t="str">
        <f>IF(F6178=0,"RESMİ TATİL",VLOOKUP(F6178,LİSTE!$B$7:$D$1300,3,0))</f>
        <v>Zeynep Sevde TOPUZ</v>
      </c>
      <c r="D6178" s="72" t="str">
        <f>IF(G6178=0,"RESMİ TATİL",VLOOKUP(G6178,LİSTE!$B$7:$D$1300,3,0))</f>
        <v>Ömer Asaf KADAŞ</v>
      </c>
      <c r="E6178" s="72" t="str">
        <f>IF(H6178=0,"RESMİ TATİL",VLOOKUP(H6178,LİSTE!$B$7:$D$1300,3,0))</f>
        <v>Ramazan Baran ADIGÜZEL</v>
      </c>
      <c r="F6178" s="72">
        <f>IF(B6178="TATİL",0,IF(F6177&gt;0,IF(LİSTE!$F$1=H6177,1,H6177+1),IF(F6177=0,H6176+1,IF(F6176=0,H6175+1,IF(F6175=0,H6174+1,IF(F6174=0,H6173+1))))))</f>
        <v>3</v>
      </c>
      <c r="G6178" s="72">
        <f>IF(F6178=0,0,IF(LİSTE!$F$1=F6178,1,F6178+1))</f>
        <v>4</v>
      </c>
      <c r="H6178" s="72">
        <f>IF(G6178=0,0,IF(LİSTE!$F$1=G6178,1,G6178+1))</f>
        <v>5</v>
      </c>
      <c r="I6178" s="72" t="str">
        <f>IFERROR(VLOOKUP(A6178,TATİLLER!$A$2:$D$30000,3,0),"TATİL DEĞİL")</f>
        <v>TATİL DEĞİL</v>
      </c>
    </row>
    <row r="6179" spans="1:9" x14ac:dyDescent="0.25">
      <c r="A6179" s="74">
        <f t="shared" si="1430"/>
        <v>53848</v>
      </c>
      <c r="B6179" s="72">
        <f t="shared" si="1423"/>
        <v>3</v>
      </c>
      <c r="C6179" s="72" t="str">
        <f>IF(F6179=0,"RESMİ TATİL",VLOOKUP(F6179,LİSTE!$B$7:$D$1300,3,0))</f>
        <v>Bahar AKGÜN</v>
      </c>
      <c r="D6179" s="72" t="str">
        <f>IF(G6179=0,"RESMİ TATİL",VLOOKUP(G6179,LİSTE!$B$7:$D$1300,3,0))</f>
        <v>Ömer AKGÜL</v>
      </c>
      <c r="E6179" s="72" t="str">
        <f>IF(H6179=0,"RESMİ TATİL",VLOOKUP(H6179,LİSTE!$B$7:$D$1300,3,0))</f>
        <v>Muharrem EFE TANRIVERDİ</v>
      </c>
      <c r="F6179" s="72">
        <f>IF(B6179="TATİL",0,IF(F6178&gt;0,IF(LİSTE!$F$1=H6178,1,H6178+1),IF(F6178=0,H6177+1,IF(F6177=0,H6176+1,IF(F6176=0,H6175+1,IF(F6175=0,H6174+1))))))</f>
        <v>6</v>
      </c>
      <c r="G6179" s="72">
        <f>IF(F6179=0,0,IF(LİSTE!$F$1=F6179,1,F6179+1))</f>
        <v>7</v>
      </c>
      <c r="H6179" s="72">
        <f>IF(G6179=0,0,IF(LİSTE!$F$1=G6179,1,G6179+1))</f>
        <v>8</v>
      </c>
      <c r="I6179" s="72" t="str">
        <f>IFERROR(VLOOKUP(A6179,TATİLLER!$A$2:$D$30000,3,0),"TATİL DEĞİL")</f>
        <v>TATİL DEĞİL</v>
      </c>
    </row>
    <row r="6180" spans="1:9" x14ac:dyDescent="0.25">
      <c r="A6180" s="74">
        <f t="shared" si="1430"/>
        <v>53849</v>
      </c>
      <c r="B6180" s="72">
        <f t="shared" si="1423"/>
        <v>4</v>
      </c>
      <c r="C6180" s="72" t="str">
        <f>IF(F6180=0,"RESMİ TATİL",VLOOKUP(F6180,LİSTE!$B$7:$D$1300,3,0))</f>
        <v>Anıl DOĞAN</v>
      </c>
      <c r="D6180" s="72" t="str">
        <f>IF(G6180=0,"RESMİ TATİL",VLOOKUP(G6180,LİSTE!$B$7:$D$1300,3,0))</f>
        <v>İpek ARSLAN</v>
      </c>
      <c r="E6180" s="72" t="str">
        <f>IF(H6180=0,"RESMİ TATİL",VLOOKUP(H6180,LİSTE!$B$7:$D$1300,3,0))</f>
        <v>Efe KARSAK</v>
      </c>
      <c r="F6180" s="72">
        <f>IF(B6180="TATİL",0,IF(F6179&gt;0,IF(LİSTE!$F$1=H6179,1,H6179+1),IF(F6179=0,H6178+1,IF(F6178=0,H6177+1,IF(F6177=0,H6176+1,IF(F6176=0,H6175+1))))))</f>
        <v>9</v>
      </c>
      <c r="G6180" s="72">
        <f>IF(F6180=0,0,IF(LİSTE!$F$1=F6180,1,F6180+1))</f>
        <v>10</v>
      </c>
      <c r="H6180" s="72">
        <f>IF(G6180=0,0,IF(LİSTE!$F$1=G6180,1,G6180+1))</f>
        <v>11</v>
      </c>
      <c r="I6180" s="72" t="str">
        <f>IFERROR(VLOOKUP(A6180,TATİLLER!$A$2:$D$30000,3,0),"TATİL DEĞİL")</f>
        <v>TATİL DEĞİL</v>
      </c>
    </row>
    <row r="6181" spans="1:9" x14ac:dyDescent="0.25">
      <c r="A6181" s="74">
        <f t="shared" si="1430"/>
        <v>53850</v>
      </c>
      <c r="B6181" s="72">
        <f t="shared" si="1423"/>
        <v>5</v>
      </c>
      <c r="C6181" s="72" t="str">
        <f>IF(F6181=0,"RESMİ TATİL",VLOOKUP(F6181,LİSTE!$B$7:$D$1300,3,0))</f>
        <v>Abdullah KIRBAÇ</v>
      </c>
      <c r="D6181" s="72" t="str">
        <f>IF(G6181=0,"RESMİ TATİL",VLOOKUP(G6181,LİSTE!$B$7:$D$1300,3,0))</f>
        <v>Ümmü Defne GÜLER</v>
      </c>
      <c r="E6181" s="72" t="str">
        <f>IF(H6181=0,"RESMİ TATİL",VLOOKUP(H6181,LİSTE!$B$7:$D$1300,3,0))</f>
        <v>Şevval ÖZDAMAR</v>
      </c>
      <c r="F6181" s="72">
        <f>IF(B6181="TATİL",0,IF(F6180&gt;0,IF(LİSTE!$F$1=H6180,1,H6180+1),IF(F6180=0,H6179+1,IF(F6179=0,H6178+1,IF(F6178=0,H6177+1,IF(F6177=0,H6176+1))))))</f>
        <v>12</v>
      </c>
      <c r="G6181" s="72">
        <f>IF(F6181=0,0,IF(LİSTE!$F$1=F6181,1,F6181+1))</f>
        <v>13</v>
      </c>
      <c r="H6181" s="72">
        <f>IF(G6181=0,0,IF(LİSTE!$F$1=G6181,1,G6181+1))</f>
        <v>14</v>
      </c>
      <c r="I6181" s="72" t="str">
        <f>IFERROR(VLOOKUP(A6181,TATİLLER!$A$2:$D$30000,3,0),"TATİL DEĞİL")</f>
        <v>TATİL DEĞİL</v>
      </c>
    </row>
    <row r="6182" spans="1:9" x14ac:dyDescent="0.25">
      <c r="A6182" s="74">
        <f t="shared" ref="A6182" si="1431">A6181+3</f>
        <v>53853</v>
      </c>
      <c r="B6182" s="72">
        <f t="shared" si="1423"/>
        <v>1</v>
      </c>
      <c r="C6182" s="72" t="str">
        <f>IF(F6182=0,"RESMİ TATİL",VLOOKUP(F6182,LİSTE!$B$7:$D$1300,3,0))</f>
        <v>Zeynep AKDAĞ</v>
      </c>
      <c r="D6182" s="72" t="str">
        <f>IF(G6182=0,"RESMİ TATİL",VLOOKUP(G6182,LİSTE!$B$7:$D$1300,3,0))</f>
        <v>Esma ÇOKER</v>
      </c>
      <c r="E6182" s="72" t="str">
        <f>IF(H6182=0,"RESMİ TATİL",VLOOKUP(H6182,LİSTE!$B$7:$D$1300,3,0))</f>
        <v>Dursun Kubilay YAŞAR</v>
      </c>
      <c r="F6182" s="72">
        <f>IF(B6182="TATİL",0,IF(F6181&gt;0,IF(LİSTE!$F$1=H6181,1,H6181+1),IF(F6181=0,H6180+1,IF(F6180=0,H6179+1,IF(F6179=0,H6178+1,IF(F6178=0,H6177+1))))))</f>
        <v>15</v>
      </c>
      <c r="G6182" s="72">
        <f>IF(F6182=0,0,IF(LİSTE!$F$1=F6182,1,F6182+1))</f>
        <v>16</v>
      </c>
      <c r="H6182" s="72">
        <f>IF(G6182=0,0,IF(LİSTE!$F$1=G6182,1,G6182+1))</f>
        <v>17</v>
      </c>
      <c r="I6182" s="72" t="str">
        <f>IFERROR(VLOOKUP(A6182,TATİLLER!$A$2:$D$30000,3,0),"TATİL DEĞİL")</f>
        <v>TATİL DEĞİL</v>
      </c>
    </row>
    <row r="6183" spans="1:9" x14ac:dyDescent="0.25">
      <c r="A6183" s="74">
        <f t="shared" si="1430"/>
        <v>53854</v>
      </c>
      <c r="B6183" s="72">
        <f t="shared" si="1423"/>
        <v>2</v>
      </c>
      <c r="C6183" s="72" t="str">
        <f>IF(F6183=0,"RESMİ TATİL",VLOOKUP(F6183,LİSTE!$B$7:$D$1300,3,0))</f>
        <v>Zeynep Beril BAŞPINAR</v>
      </c>
      <c r="D6183" s="72" t="str">
        <f>IF(G6183=0,"RESMİ TATİL",VLOOKUP(G6183,LİSTE!$B$7:$D$1300,3,0))</f>
        <v>Ahmet DAL</v>
      </c>
      <c r="E6183" s="72" t="str">
        <f>IF(H6183=0,"RESMİ TATİL",VLOOKUP(H6183,LİSTE!$B$7:$D$1300,3,0))</f>
        <v>Emirhan KARATAŞ</v>
      </c>
      <c r="F6183" s="72">
        <f>IF(B6183="TATİL",0,IF(F6182&gt;0,IF(LİSTE!$F$1=H6182,1,H6182+1),IF(F6182=0,H6181+1,IF(F6181=0,H6180+1,IF(F6180=0,H6179+1,IF(F6179=0,H6178+1))))))</f>
        <v>18</v>
      </c>
      <c r="G6183" s="72">
        <f>IF(F6183=0,0,IF(LİSTE!$F$1=F6183,1,F6183+1))</f>
        <v>19</v>
      </c>
      <c r="H6183" s="72">
        <f>IF(G6183=0,0,IF(LİSTE!$F$1=G6183,1,G6183+1))</f>
        <v>20</v>
      </c>
      <c r="I6183" s="72" t="str">
        <f>IFERROR(VLOOKUP(A6183,TATİLLER!$A$2:$D$30000,3,0),"TATİL DEĞİL")</f>
        <v>TATİL DEĞİL</v>
      </c>
    </row>
    <row r="6184" spans="1:9" x14ac:dyDescent="0.25">
      <c r="A6184" s="74">
        <f t="shared" si="1430"/>
        <v>53855</v>
      </c>
      <c r="B6184" s="72">
        <f t="shared" si="1423"/>
        <v>3</v>
      </c>
      <c r="C6184" s="72" t="str">
        <f>IF(F6184=0,"RESMİ TATİL",VLOOKUP(F6184,LİSTE!$B$7:$D$1300,3,0))</f>
        <v>Zümra Yeter ARI</v>
      </c>
      <c r="D6184" s="72" t="str">
        <f>IF(G6184=0,"RESMİ TATİL",VLOOKUP(G6184,LİSTE!$B$7:$D$1300,3,0))</f>
        <v>Utku KARAGÖZ</v>
      </c>
      <c r="E6184" s="72" t="str">
        <f>IF(H6184=0,"RESMİ TATİL",VLOOKUP(H6184,LİSTE!$B$7:$D$1300,3,0))</f>
        <v>Feyza Zümra AVCIOĞLU</v>
      </c>
      <c r="F6184" s="72">
        <f>IF(B6184="TATİL",0,IF(F6183&gt;0,IF(LİSTE!$F$1=H6183,1,H6183+1),IF(F6183=0,H6182+1,IF(F6182=0,H6181+1,IF(F6181=0,H6180+1,IF(F6180=0,H6179+1))))))</f>
        <v>21</v>
      </c>
      <c r="G6184" s="72">
        <f>IF(F6184=0,0,IF(LİSTE!$F$1=F6184,1,F6184+1))</f>
        <v>22</v>
      </c>
      <c r="H6184" s="72">
        <f>IF(G6184=0,0,IF(LİSTE!$F$1=G6184,1,G6184+1))</f>
        <v>23</v>
      </c>
      <c r="I6184" s="72" t="str">
        <f>IFERROR(VLOOKUP(A6184,TATİLLER!$A$2:$D$30000,3,0),"TATİL DEĞİL")</f>
        <v>TATİL DEĞİL</v>
      </c>
    </row>
    <row r="6185" spans="1:9" x14ac:dyDescent="0.25">
      <c r="A6185" s="74">
        <f t="shared" si="1430"/>
        <v>53856</v>
      </c>
      <c r="B6185" s="72">
        <f t="shared" si="1423"/>
        <v>4</v>
      </c>
      <c r="C6185" s="72" t="str">
        <f>IF(F6185=0,"RESMİ TATİL",VLOOKUP(F6185,LİSTE!$B$7:$D$1300,3,0))</f>
        <v>Yusuf Ali TABUR</v>
      </c>
      <c r="D6185" s="72" t="str">
        <f>IF(G6185=0,"RESMİ TATİL",VLOOKUP(G6185,LİSTE!$B$7:$D$1300,3,0))</f>
        <v>Irmak UTEBAY</v>
      </c>
      <c r="E6185" s="72" t="str">
        <f>IF(H6185=0,"RESMİ TATİL",VLOOKUP(H6185,LİSTE!$B$7:$D$1300,3,0))</f>
        <v>Kerem AKKOÇ</v>
      </c>
      <c r="F6185" s="72">
        <f>IF(B6185="TATİL",0,IF(F6184&gt;0,IF(LİSTE!$F$1=H6184,1,H6184+1),IF(F6184=0,H6183+1,IF(F6183=0,H6182+1,IF(F6182=0,H6181+1,IF(F6181=0,H6180+1))))))</f>
        <v>24</v>
      </c>
      <c r="G6185" s="72">
        <f>IF(F6185=0,0,IF(LİSTE!$F$1=F6185,1,F6185+1))</f>
        <v>25</v>
      </c>
      <c r="H6185" s="72">
        <f>IF(G6185=0,0,IF(LİSTE!$F$1=G6185,1,G6185+1))</f>
        <v>26</v>
      </c>
      <c r="I6185" s="72" t="str">
        <f>IFERROR(VLOOKUP(A6185,TATİLLER!$A$2:$D$30000,3,0),"TATİL DEĞİL")</f>
        <v>TATİL DEĞİL</v>
      </c>
    </row>
    <row r="6186" spans="1:9" x14ac:dyDescent="0.25">
      <c r="A6186" s="74">
        <f t="shared" si="1430"/>
        <v>53857</v>
      </c>
      <c r="B6186" s="72">
        <f t="shared" si="1423"/>
        <v>5</v>
      </c>
      <c r="C6186" s="72" t="str">
        <f>IF(F6186=0,"RESMİ TATİL",VLOOKUP(F6186,LİSTE!$B$7:$D$1300,3,0))</f>
        <v>Elçin Ayşe ELMAS</v>
      </c>
      <c r="D6186" s="72" t="str">
        <f>IF(G6186=0,"RESMİ TATİL",VLOOKUP(G6186,LİSTE!$B$7:$D$1300,3,0))</f>
        <v>Muhammed YILDIZDAĞ</v>
      </c>
      <c r="E6186" s="72" t="str">
        <f>IF(H6186=0,"RESMİ TATİL",VLOOKUP(H6186,LİSTE!$B$7:$D$1300,3,0))</f>
        <v>Nisa Nur SANCAR</v>
      </c>
      <c r="F6186" s="72">
        <f>IF(B6186="TATİL",0,IF(F6185&gt;0,IF(LİSTE!$F$1=H6185,1,H6185+1),IF(F6185=0,H6184+1,IF(F6184=0,H6183+1,IF(F6183=0,H6182+1,IF(F6182=0,H6181+1))))))</f>
        <v>27</v>
      </c>
      <c r="G6186" s="72">
        <f>IF(F6186=0,0,IF(LİSTE!$F$1=F6186,1,F6186+1))</f>
        <v>28</v>
      </c>
      <c r="H6186" s="72">
        <f>IF(G6186=0,0,IF(LİSTE!$F$1=G6186,1,G6186+1))</f>
        <v>1</v>
      </c>
      <c r="I6186" s="72" t="str">
        <f>IFERROR(VLOOKUP(A6186,TATİLLER!$A$2:$D$30000,3,0),"TATİL DEĞİL")</f>
        <v>TATİL DEĞİL</v>
      </c>
    </row>
    <row r="6187" spans="1:9" x14ac:dyDescent="0.25">
      <c r="A6187" s="74">
        <f t="shared" ref="A6187" si="1432">A6186+3</f>
        <v>53860</v>
      </c>
      <c r="B6187" s="72">
        <f t="shared" si="1423"/>
        <v>1</v>
      </c>
      <c r="C6187" s="72" t="str">
        <f>IF(F6187=0,"RESMİ TATİL",VLOOKUP(F6187,LİSTE!$B$7:$D$1300,3,0))</f>
        <v>Esila ÇETİN</v>
      </c>
      <c r="D6187" s="72" t="str">
        <f>IF(G6187=0,"RESMİ TATİL",VLOOKUP(G6187,LİSTE!$B$7:$D$1300,3,0))</f>
        <v>Zeynep Sevde TOPUZ</v>
      </c>
      <c r="E6187" s="72" t="str">
        <f>IF(H6187=0,"RESMİ TATİL",VLOOKUP(H6187,LİSTE!$B$7:$D$1300,3,0))</f>
        <v>Ömer Asaf KADAŞ</v>
      </c>
      <c r="F6187" s="72">
        <f>IF(B6187="TATİL",0,IF(F6186&gt;0,IF(LİSTE!$F$1=H6186,1,H6186+1),IF(F6186=0,H6185+1,IF(F6185=0,H6184+1,IF(F6184=0,H6183+1,IF(F6183=0,H6182+1))))))</f>
        <v>2</v>
      </c>
      <c r="G6187" s="72">
        <f>IF(F6187=0,0,IF(LİSTE!$F$1=F6187,1,F6187+1))</f>
        <v>3</v>
      </c>
      <c r="H6187" s="72">
        <f>IF(G6187=0,0,IF(LİSTE!$F$1=G6187,1,G6187+1))</f>
        <v>4</v>
      </c>
      <c r="I6187" s="72" t="str">
        <f>IFERROR(VLOOKUP(A6187,TATİLLER!$A$2:$D$30000,3,0),"TATİL DEĞİL")</f>
        <v>TATİL DEĞİL</v>
      </c>
    </row>
    <row r="6188" spans="1:9" x14ac:dyDescent="0.25">
      <c r="A6188" s="74">
        <f t="shared" si="1430"/>
        <v>53861</v>
      </c>
      <c r="B6188" s="72">
        <f t="shared" si="1423"/>
        <v>2</v>
      </c>
      <c r="C6188" s="72" t="str">
        <f>IF(F6188=0,"RESMİ TATİL",VLOOKUP(F6188,LİSTE!$B$7:$D$1300,3,0))</f>
        <v>Ramazan Baran ADIGÜZEL</v>
      </c>
      <c r="D6188" s="72" t="str">
        <f>IF(G6188=0,"RESMİ TATİL",VLOOKUP(G6188,LİSTE!$B$7:$D$1300,3,0))</f>
        <v>Bahar AKGÜN</v>
      </c>
      <c r="E6188" s="72" t="str">
        <f>IF(H6188=0,"RESMİ TATİL",VLOOKUP(H6188,LİSTE!$B$7:$D$1300,3,0))</f>
        <v>Ömer AKGÜL</v>
      </c>
      <c r="F6188" s="72">
        <f>IF(B6188="TATİL",0,IF(F6187&gt;0,IF(LİSTE!$F$1=H6187,1,H6187+1),IF(F6187=0,H6186+1,IF(F6186=0,H6185+1,IF(F6185=0,H6184+1,IF(F6184=0,H6183+1))))))</f>
        <v>5</v>
      </c>
      <c r="G6188" s="72">
        <f>IF(F6188=0,0,IF(LİSTE!$F$1=F6188,1,F6188+1))</f>
        <v>6</v>
      </c>
      <c r="H6188" s="72">
        <f>IF(G6188=0,0,IF(LİSTE!$F$1=G6188,1,G6188+1))</f>
        <v>7</v>
      </c>
      <c r="I6188" s="72" t="str">
        <f>IFERROR(VLOOKUP(A6188,TATİLLER!$A$2:$D$30000,3,0),"TATİL DEĞİL")</f>
        <v>TATİL DEĞİL</v>
      </c>
    </row>
    <row r="6189" spans="1:9" x14ac:dyDescent="0.25">
      <c r="A6189" s="74">
        <f t="shared" si="1430"/>
        <v>53862</v>
      </c>
      <c r="B6189" s="72">
        <f t="shared" si="1423"/>
        <v>3</v>
      </c>
      <c r="C6189" s="72" t="str">
        <f>IF(F6189=0,"RESMİ TATİL",VLOOKUP(F6189,LİSTE!$B$7:$D$1300,3,0))</f>
        <v>Muharrem EFE TANRIVERDİ</v>
      </c>
      <c r="D6189" s="72" t="str">
        <f>IF(G6189=0,"RESMİ TATİL",VLOOKUP(G6189,LİSTE!$B$7:$D$1300,3,0))</f>
        <v>Anıl DOĞAN</v>
      </c>
      <c r="E6189" s="72" t="str">
        <f>IF(H6189=0,"RESMİ TATİL",VLOOKUP(H6189,LİSTE!$B$7:$D$1300,3,0))</f>
        <v>İpek ARSLAN</v>
      </c>
      <c r="F6189" s="72">
        <f>IF(B6189="TATİL",0,IF(F6188&gt;0,IF(LİSTE!$F$1=H6188,1,H6188+1),IF(F6188=0,H6187+1,IF(F6187=0,H6186+1,IF(F6186=0,H6185+1,IF(F6185=0,H6184+1))))))</f>
        <v>8</v>
      </c>
      <c r="G6189" s="72">
        <f>IF(F6189=0,0,IF(LİSTE!$F$1=F6189,1,F6189+1))</f>
        <v>9</v>
      </c>
      <c r="H6189" s="72">
        <f>IF(G6189=0,0,IF(LİSTE!$F$1=G6189,1,G6189+1))</f>
        <v>10</v>
      </c>
      <c r="I6189" s="72" t="str">
        <f>IFERROR(VLOOKUP(A6189,TATİLLER!$A$2:$D$30000,3,0),"TATİL DEĞİL")</f>
        <v>TATİL DEĞİL</v>
      </c>
    </row>
    <row r="6190" spans="1:9" x14ac:dyDescent="0.25">
      <c r="A6190" s="74">
        <f t="shared" si="1430"/>
        <v>53863</v>
      </c>
      <c r="B6190" s="72">
        <f t="shared" si="1423"/>
        <v>4</v>
      </c>
      <c r="C6190" s="72" t="str">
        <f>IF(F6190=0,"RESMİ TATİL",VLOOKUP(F6190,LİSTE!$B$7:$D$1300,3,0))</f>
        <v>Efe KARSAK</v>
      </c>
      <c r="D6190" s="72" t="str">
        <f>IF(G6190=0,"RESMİ TATİL",VLOOKUP(G6190,LİSTE!$B$7:$D$1300,3,0))</f>
        <v>Abdullah KIRBAÇ</v>
      </c>
      <c r="E6190" s="72" t="str">
        <f>IF(H6190=0,"RESMİ TATİL",VLOOKUP(H6190,LİSTE!$B$7:$D$1300,3,0))</f>
        <v>Ümmü Defne GÜLER</v>
      </c>
      <c r="F6190" s="72">
        <f>IF(B6190="TATİL",0,IF(F6189&gt;0,IF(LİSTE!$F$1=H6189,1,H6189+1),IF(F6189=0,H6188+1,IF(F6188=0,H6187+1,IF(F6187=0,H6186+1,IF(F6186=0,H6185+1))))))</f>
        <v>11</v>
      </c>
      <c r="G6190" s="72">
        <f>IF(F6190=0,0,IF(LİSTE!$F$1=F6190,1,F6190+1))</f>
        <v>12</v>
      </c>
      <c r="H6190" s="72">
        <f>IF(G6190=0,0,IF(LİSTE!$F$1=G6190,1,G6190+1))</f>
        <v>13</v>
      </c>
      <c r="I6190" s="72" t="str">
        <f>IFERROR(VLOOKUP(A6190,TATİLLER!$A$2:$D$30000,3,0),"TATİL DEĞİL")</f>
        <v>TATİL DEĞİL</v>
      </c>
    </row>
    <row r="6191" spans="1:9" x14ac:dyDescent="0.25">
      <c r="A6191" s="74">
        <f t="shared" si="1430"/>
        <v>53864</v>
      </c>
      <c r="B6191" s="72">
        <f t="shared" si="1423"/>
        <v>5</v>
      </c>
      <c r="C6191" s="72" t="str">
        <f>IF(F6191=0,"RESMİ TATİL",VLOOKUP(F6191,LİSTE!$B$7:$D$1300,3,0))</f>
        <v>Şevval ÖZDAMAR</v>
      </c>
      <c r="D6191" s="72" t="str">
        <f>IF(G6191=0,"RESMİ TATİL",VLOOKUP(G6191,LİSTE!$B$7:$D$1300,3,0))</f>
        <v>Zeynep AKDAĞ</v>
      </c>
      <c r="E6191" s="72" t="str">
        <f>IF(H6191=0,"RESMİ TATİL",VLOOKUP(H6191,LİSTE!$B$7:$D$1300,3,0))</f>
        <v>Esma ÇOKER</v>
      </c>
      <c r="F6191" s="72">
        <f>IF(B6191="TATİL",0,IF(F6190&gt;0,IF(LİSTE!$F$1=H6190,1,H6190+1),IF(F6190=0,H6189+1,IF(F6189=0,H6188+1,IF(F6188=0,H6187+1,IF(F6187=0,H6186+1))))))</f>
        <v>14</v>
      </c>
      <c r="G6191" s="72">
        <f>IF(F6191=0,0,IF(LİSTE!$F$1=F6191,1,F6191+1))</f>
        <v>15</v>
      </c>
      <c r="H6191" s="72">
        <f>IF(G6191=0,0,IF(LİSTE!$F$1=G6191,1,G6191+1))</f>
        <v>16</v>
      </c>
      <c r="I6191" s="72" t="str">
        <f>IFERROR(VLOOKUP(A6191,TATİLLER!$A$2:$D$30000,3,0),"TATİL DEĞİL")</f>
        <v>TATİL DEĞİL</v>
      </c>
    </row>
    <row r="6192" spans="1:9" x14ac:dyDescent="0.25">
      <c r="A6192" s="74">
        <f t="shared" ref="A6192" si="1433">A6191+3</f>
        <v>53867</v>
      </c>
      <c r="B6192" s="72">
        <f t="shared" si="1423"/>
        <v>1</v>
      </c>
      <c r="C6192" s="72" t="str">
        <f>IF(F6192=0,"RESMİ TATİL",VLOOKUP(F6192,LİSTE!$B$7:$D$1300,3,0))</f>
        <v>Dursun Kubilay YAŞAR</v>
      </c>
      <c r="D6192" s="72" t="str">
        <f>IF(G6192=0,"RESMİ TATİL",VLOOKUP(G6192,LİSTE!$B$7:$D$1300,3,0))</f>
        <v>Zeynep Beril BAŞPINAR</v>
      </c>
      <c r="E6192" s="72" t="str">
        <f>IF(H6192=0,"RESMİ TATİL",VLOOKUP(H6192,LİSTE!$B$7:$D$1300,3,0))</f>
        <v>Ahmet DAL</v>
      </c>
      <c r="F6192" s="72">
        <f>IF(B6192="TATİL",0,IF(F6191&gt;0,IF(LİSTE!$F$1=H6191,1,H6191+1),IF(F6191=0,H6190+1,IF(F6190=0,H6189+1,IF(F6189=0,H6188+1,IF(F6188=0,H6187+1))))))</f>
        <v>17</v>
      </c>
      <c r="G6192" s="72">
        <f>IF(F6192=0,0,IF(LİSTE!$F$1=F6192,1,F6192+1))</f>
        <v>18</v>
      </c>
      <c r="H6192" s="72">
        <f>IF(G6192=0,0,IF(LİSTE!$F$1=G6192,1,G6192+1))</f>
        <v>19</v>
      </c>
      <c r="I6192" s="72" t="str">
        <f>IFERROR(VLOOKUP(A6192,TATİLLER!$A$2:$D$30000,3,0),"TATİL DEĞİL")</f>
        <v>TATİL DEĞİL</v>
      </c>
    </row>
    <row r="6193" spans="1:9" x14ac:dyDescent="0.25">
      <c r="A6193" s="74">
        <f t="shared" si="1430"/>
        <v>53868</v>
      </c>
      <c r="B6193" s="72">
        <f t="shared" si="1423"/>
        <v>2</v>
      </c>
      <c r="C6193" s="72" t="str">
        <f>IF(F6193=0,"RESMİ TATİL",VLOOKUP(F6193,LİSTE!$B$7:$D$1300,3,0))</f>
        <v>Emirhan KARATAŞ</v>
      </c>
      <c r="D6193" s="72" t="str">
        <f>IF(G6193=0,"RESMİ TATİL",VLOOKUP(G6193,LİSTE!$B$7:$D$1300,3,0))</f>
        <v>Zümra Yeter ARI</v>
      </c>
      <c r="E6193" s="72" t="str">
        <f>IF(H6193=0,"RESMİ TATİL",VLOOKUP(H6193,LİSTE!$B$7:$D$1300,3,0))</f>
        <v>Utku KARAGÖZ</v>
      </c>
      <c r="F6193" s="72">
        <f>IF(B6193="TATİL",0,IF(F6192&gt;0,IF(LİSTE!$F$1=H6192,1,H6192+1),IF(F6192=0,H6191+1,IF(F6191=0,H6190+1,IF(F6190=0,H6189+1,IF(F6189=0,H6188+1))))))</f>
        <v>20</v>
      </c>
      <c r="G6193" s="72">
        <f>IF(F6193=0,0,IF(LİSTE!$F$1=F6193,1,F6193+1))</f>
        <v>21</v>
      </c>
      <c r="H6193" s="72">
        <f>IF(G6193=0,0,IF(LİSTE!$F$1=G6193,1,G6193+1))</f>
        <v>22</v>
      </c>
      <c r="I6193" s="72" t="str">
        <f>IFERROR(VLOOKUP(A6193,TATİLLER!$A$2:$D$30000,3,0),"TATİL DEĞİL")</f>
        <v>TATİL DEĞİL</v>
      </c>
    </row>
    <row r="6194" spans="1:9" x14ac:dyDescent="0.25">
      <c r="A6194" s="74">
        <f t="shared" si="1430"/>
        <v>53869</v>
      </c>
      <c r="B6194" s="72">
        <f t="shared" si="1423"/>
        <v>3</v>
      </c>
      <c r="C6194" s="72" t="str">
        <f>IF(F6194=0,"RESMİ TATİL",VLOOKUP(F6194,LİSTE!$B$7:$D$1300,3,0))</f>
        <v>Feyza Zümra AVCIOĞLU</v>
      </c>
      <c r="D6194" s="72" t="str">
        <f>IF(G6194=0,"RESMİ TATİL",VLOOKUP(G6194,LİSTE!$B$7:$D$1300,3,0))</f>
        <v>Yusuf Ali TABUR</v>
      </c>
      <c r="E6194" s="72" t="str">
        <f>IF(H6194=0,"RESMİ TATİL",VLOOKUP(H6194,LİSTE!$B$7:$D$1300,3,0))</f>
        <v>Irmak UTEBAY</v>
      </c>
      <c r="F6194" s="72">
        <f>IF(B6194="TATİL",0,IF(F6193&gt;0,IF(LİSTE!$F$1=H6193,1,H6193+1),IF(F6193=0,H6192+1,IF(F6192=0,H6191+1,IF(F6191=0,H6190+1,IF(F6190=0,H6189+1))))))</f>
        <v>23</v>
      </c>
      <c r="G6194" s="72">
        <f>IF(F6194=0,0,IF(LİSTE!$F$1=F6194,1,F6194+1))</f>
        <v>24</v>
      </c>
      <c r="H6194" s="72">
        <f>IF(G6194=0,0,IF(LİSTE!$F$1=G6194,1,G6194+1))</f>
        <v>25</v>
      </c>
      <c r="I6194" s="72" t="str">
        <f>IFERROR(VLOOKUP(A6194,TATİLLER!$A$2:$D$30000,3,0),"TATİL DEĞİL")</f>
        <v>TATİL DEĞİL</v>
      </c>
    </row>
    <row r="6195" spans="1:9" x14ac:dyDescent="0.25">
      <c r="A6195" s="74">
        <f t="shared" si="1430"/>
        <v>53870</v>
      </c>
      <c r="B6195" s="72">
        <f t="shared" si="1423"/>
        <v>4</v>
      </c>
      <c r="C6195" s="72" t="str">
        <f>IF(F6195=0,"RESMİ TATİL",VLOOKUP(F6195,LİSTE!$B$7:$D$1300,3,0))</f>
        <v>Kerem AKKOÇ</v>
      </c>
      <c r="D6195" s="72" t="str">
        <f>IF(G6195=0,"RESMİ TATİL",VLOOKUP(G6195,LİSTE!$B$7:$D$1300,3,0))</f>
        <v>Elçin Ayşe ELMAS</v>
      </c>
      <c r="E6195" s="72" t="str">
        <f>IF(H6195=0,"RESMİ TATİL",VLOOKUP(H6195,LİSTE!$B$7:$D$1300,3,0))</f>
        <v>Muhammed YILDIZDAĞ</v>
      </c>
      <c r="F6195" s="72">
        <f>IF(B6195="TATİL",0,IF(F6194&gt;0,IF(LİSTE!$F$1=H6194,1,H6194+1),IF(F6194=0,H6193+1,IF(F6193=0,H6192+1,IF(F6192=0,H6191+1,IF(F6191=0,H6190+1))))))</f>
        <v>26</v>
      </c>
      <c r="G6195" s="72">
        <f>IF(F6195=0,0,IF(LİSTE!$F$1=F6195,1,F6195+1))</f>
        <v>27</v>
      </c>
      <c r="H6195" s="72">
        <f>IF(G6195=0,0,IF(LİSTE!$F$1=G6195,1,G6195+1))</f>
        <v>28</v>
      </c>
      <c r="I6195" s="72" t="str">
        <f>IFERROR(VLOOKUP(A6195,TATİLLER!$A$2:$D$30000,3,0),"TATİL DEĞİL")</f>
        <v>TATİL DEĞİL</v>
      </c>
    </row>
    <row r="6196" spans="1:9" x14ac:dyDescent="0.25">
      <c r="A6196" s="74">
        <f t="shared" si="1430"/>
        <v>53871</v>
      </c>
      <c r="B6196" s="72">
        <f t="shared" si="1423"/>
        <v>5</v>
      </c>
      <c r="C6196" s="72" t="str">
        <f>IF(F6196=0,"RESMİ TATİL",VLOOKUP(F6196,LİSTE!$B$7:$D$1300,3,0))</f>
        <v>Nisa Nur SANCAR</v>
      </c>
      <c r="D6196" s="72" t="str">
        <f>IF(G6196=0,"RESMİ TATİL",VLOOKUP(G6196,LİSTE!$B$7:$D$1300,3,0))</f>
        <v>Esila ÇETİN</v>
      </c>
      <c r="E6196" s="72" t="str">
        <f>IF(H6196=0,"RESMİ TATİL",VLOOKUP(H6196,LİSTE!$B$7:$D$1300,3,0))</f>
        <v>Zeynep Sevde TOPUZ</v>
      </c>
      <c r="F6196" s="72">
        <f>IF(B6196="TATİL",0,IF(F6195&gt;0,IF(LİSTE!$F$1=H6195,1,H6195+1),IF(F6195=0,H6194+1,IF(F6194=0,H6193+1,IF(F6193=0,H6192+1,IF(F6192=0,H6191+1))))))</f>
        <v>1</v>
      </c>
      <c r="G6196" s="72">
        <f>IF(F6196=0,0,IF(LİSTE!$F$1=F6196,1,F6196+1))</f>
        <v>2</v>
      </c>
      <c r="H6196" s="72">
        <f>IF(G6196=0,0,IF(LİSTE!$F$1=G6196,1,G6196+1))</f>
        <v>3</v>
      </c>
      <c r="I6196" s="72" t="str">
        <f>IFERROR(VLOOKUP(A6196,TATİLLER!$A$2:$D$30000,3,0),"TATİL DEĞİL")</f>
        <v>TATİL DEĞİL</v>
      </c>
    </row>
    <row r="6197" spans="1:9" x14ac:dyDescent="0.25">
      <c r="A6197" s="74">
        <f t="shared" ref="A6197" si="1434">A6196+3</f>
        <v>53874</v>
      </c>
      <c r="B6197" s="72">
        <f t="shared" si="1423"/>
        <v>1</v>
      </c>
      <c r="C6197" s="72" t="str">
        <f>IF(F6197=0,"RESMİ TATİL",VLOOKUP(F6197,LİSTE!$B$7:$D$1300,3,0))</f>
        <v>Ömer Asaf KADAŞ</v>
      </c>
      <c r="D6197" s="72" t="str">
        <f>IF(G6197=0,"RESMİ TATİL",VLOOKUP(G6197,LİSTE!$B$7:$D$1300,3,0))</f>
        <v>Ramazan Baran ADIGÜZEL</v>
      </c>
      <c r="E6197" s="72" t="str">
        <f>IF(H6197=0,"RESMİ TATİL",VLOOKUP(H6197,LİSTE!$B$7:$D$1300,3,0))</f>
        <v>Bahar AKGÜN</v>
      </c>
      <c r="F6197" s="72">
        <f>IF(B6197="TATİL",0,IF(F6196&gt;0,IF(LİSTE!$F$1=H6196,1,H6196+1),IF(F6196=0,H6195+1,IF(F6195=0,H6194+1,IF(F6194=0,H6193+1,IF(F6193=0,H6192+1))))))</f>
        <v>4</v>
      </c>
      <c r="G6197" s="72">
        <f>IF(F6197=0,0,IF(LİSTE!$F$1=F6197,1,F6197+1))</f>
        <v>5</v>
      </c>
      <c r="H6197" s="72">
        <f>IF(G6197=0,0,IF(LİSTE!$F$1=G6197,1,G6197+1))</f>
        <v>6</v>
      </c>
      <c r="I6197" s="72" t="str">
        <f>IFERROR(VLOOKUP(A6197,TATİLLER!$A$2:$D$30000,3,0),"TATİL DEĞİL")</f>
        <v>TATİL DEĞİL</v>
      </c>
    </row>
    <row r="6198" spans="1:9" x14ac:dyDescent="0.25">
      <c r="A6198" s="74">
        <f t="shared" si="1430"/>
        <v>53875</v>
      </c>
      <c r="B6198" s="72">
        <f t="shared" si="1423"/>
        <v>2</v>
      </c>
      <c r="C6198" s="72" t="str">
        <f>IF(F6198=0,"RESMİ TATİL",VLOOKUP(F6198,LİSTE!$B$7:$D$1300,3,0))</f>
        <v>Ömer AKGÜL</v>
      </c>
      <c r="D6198" s="72" t="str">
        <f>IF(G6198=0,"RESMİ TATİL",VLOOKUP(G6198,LİSTE!$B$7:$D$1300,3,0))</f>
        <v>Muharrem EFE TANRIVERDİ</v>
      </c>
      <c r="E6198" s="72" t="str">
        <f>IF(H6198=0,"RESMİ TATİL",VLOOKUP(H6198,LİSTE!$B$7:$D$1300,3,0))</f>
        <v>Anıl DOĞAN</v>
      </c>
      <c r="F6198" s="72">
        <f>IF(B6198="TATİL",0,IF(F6197&gt;0,IF(LİSTE!$F$1=H6197,1,H6197+1),IF(F6197=0,H6196+1,IF(F6196=0,H6195+1,IF(F6195=0,H6194+1,IF(F6194=0,H6193+1))))))</f>
        <v>7</v>
      </c>
      <c r="G6198" s="72">
        <f>IF(F6198=0,0,IF(LİSTE!$F$1=F6198,1,F6198+1))</f>
        <v>8</v>
      </c>
      <c r="H6198" s="72">
        <f>IF(G6198=0,0,IF(LİSTE!$F$1=G6198,1,G6198+1))</f>
        <v>9</v>
      </c>
      <c r="I6198" s="72" t="str">
        <f>IFERROR(VLOOKUP(A6198,TATİLLER!$A$2:$D$30000,3,0),"TATİL DEĞİL")</f>
        <v>TATİL DEĞİL</v>
      </c>
    </row>
    <row r="6199" spans="1:9" x14ac:dyDescent="0.25">
      <c r="A6199" s="74">
        <f t="shared" si="1430"/>
        <v>53876</v>
      </c>
      <c r="B6199" s="72">
        <f t="shared" si="1423"/>
        <v>3</v>
      </c>
      <c r="C6199" s="72" t="str">
        <f>IF(F6199=0,"RESMİ TATİL",VLOOKUP(F6199,LİSTE!$B$7:$D$1300,3,0))</f>
        <v>İpek ARSLAN</v>
      </c>
      <c r="D6199" s="72" t="str">
        <f>IF(G6199=0,"RESMİ TATİL",VLOOKUP(G6199,LİSTE!$B$7:$D$1300,3,0))</f>
        <v>Efe KARSAK</v>
      </c>
      <c r="E6199" s="72" t="str">
        <f>IF(H6199=0,"RESMİ TATİL",VLOOKUP(H6199,LİSTE!$B$7:$D$1300,3,0))</f>
        <v>Abdullah KIRBAÇ</v>
      </c>
      <c r="F6199" s="72">
        <f>IF(B6199="TATİL",0,IF(F6198&gt;0,IF(LİSTE!$F$1=H6198,1,H6198+1),IF(F6198=0,H6197+1,IF(F6197=0,H6196+1,IF(F6196=0,H6195+1,IF(F6195=0,H6194+1))))))</f>
        <v>10</v>
      </c>
      <c r="G6199" s="72">
        <f>IF(F6199=0,0,IF(LİSTE!$F$1=F6199,1,F6199+1))</f>
        <v>11</v>
      </c>
      <c r="H6199" s="72">
        <f>IF(G6199=0,0,IF(LİSTE!$F$1=G6199,1,G6199+1))</f>
        <v>12</v>
      </c>
      <c r="I6199" s="72" t="str">
        <f>IFERROR(VLOOKUP(A6199,TATİLLER!$A$2:$D$30000,3,0),"TATİL DEĞİL")</f>
        <v>TATİL DEĞİL</v>
      </c>
    </row>
    <row r="6200" spans="1:9" x14ac:dyDescent="0.25">
      <c r="A6200" s="74">
        <f t="shared" si="1430"/>
        <v>53877</v>
      </c>
      <c r="B6200" s="72">
        <f t="shared" si="1423"/>
        <v>4</v>
      </c>
      <c r="C6200" s="72" t="str">
        <f>IF(F6200=0,"RESMİ TATİL",VLOOKUP(F6200,LİSTE!$B$7:$D$1300,3,0))</f>
        <v>Ümmü Defne GÜLER</v>
      </c>
      <c r="D6200" s="72" t="str">
        <f>IF(G6200=0,"RESMİ TATİL",VLOOKUP(G6200,LİSTE!$B$7:$D$1300,3,0))</f>
        <v>Şevval ÖZDAMAR</v>
      </c>
      <c r="E6200" s="72" t="str">
        <f>IF(H6200=0,"RESMİ TATİL",VLOOKUP(H6200,LİSTE!$B$7:$D$1300,3,0))</f>
        <v>Zeynep AKDAĞ</v>
      </c>
      <c r="F6200" s="72">
        <f>IF(B6200="TATİL",0,IF(F6199&gt;0,IF(LİSTE!$F$1=H6199,1,H6199+1),IF(F6199=0,H6198+1,IF(F6198=0,H6197+1,IF(F6197=0,H6196+1,IF(F6196=0,H6195+1))))))</f>
        <v>13</v>
      </c>
      <c r="G6200" s="72">
        <f>IF(F6200=0,0,IF(LİSTE!$F$1=F6200,1,F6200+1))</f>
        <v>14</v>
      </c>
      <c r="H6200" s="72">
        <f>IF(G6200=0,0,IF(LİSTE!$F$1=G6200,1,G6200+1))</f>
        <v>15</v>
      </c>
      <c r="I6200" s="72" t="str">
        <f>IFERROR(VLOOKUP(A6200,TATİLLER!$A$2:$D$30000,3,0),"TATİL DEĞİL")</f>
        <v>TATİL DEĞİL</v>
      </c>
    </row>
    <row r="6201" spans="1:9" x14ac:dyDescent="0.25">
      <c r="A6201" s="74">
        <f t="shared" si="1430"/>
        <v>53878</v>
      </c>
      <c r="B6201" s="72">
        <f t="shared" si="1423"/>
        <v>5</v>
      </c>
      <c r="C6201" s="72" t="str">
        <f>IF(F6201=0,"RESMİ TATİL",VLOOKUP(F6201,LİSTE!$B$7:$D$1300,3,0))</f>
        <v>Esma ÇOKER</v>
      </c>
      <c r="D6201" s="72" t="str">
        <f>IF(G6201=0,"RESMİ TATİL",VLOOKUP(G6201,LİSTE!$B$7:$D$1300,3,0))</f>
        <v>Dursun Kubilay YAŞAR</v>
      </c>
      <c r="E6201" s="72" t="str">
        <f>IF(H6201=0,"RESMİ TATİL",VLOOKUP(H6201,LİSTE!$B$7:$D$1300,3,0))</f>
        <v>Zeynep Beril BAŞPINAR</v>
      </c>
      <c r="F6201" s="72">
        <f>IF(B6201="TATİL",0,IF(F6200&gt;0,IF(LİSTE!$F$1=H6200,1,H6200+1),IF(F6200=0,H6199+1,IF(F6199=0,H6198+1,IF(F6198=0,H6197+1,IF(F6197=0,H6196+1))))))</f>
        <v>16</v>
      </c>
      <c r="G6201" s="72">
        <f>IF(F6201=0,0,IF(LİSTE!$F$1=F6201,1,F6201+1))</f>
        <v>17</v>
      </c>
      <c r="H6201" s="72">
        <f>IF(G6201=0,0,IF(LİSTE!$F$1=G6201,1,G6201+1))</f>
        <v>18</v>
      </c>
      <c r="I6201" s="72" t="str">
        <f>IFERROR(VLOOKUP(A6201,TATİLLER!$A$2:$D$30000,3,0),"TATİL DEĞİL")</f>
        <v>TATİL DEĞİL</v>
      </c>
    </row>
    <row r="6202" spans="1:9" x14ac:dyDescent="0.25">
      <c r="A6202" s="74">
        <f t="shared" ref="A6202" si="1435">A6201+3</f>
        <v>53881</v>
      </c>
      <c r="B6202" s="72">
        <f t="shared" si="1423"/>
        <v>1</v>
      </c>
      <c r="C6202" s="72" t="str">
        <f>IF(F6202=0,"RESMİ TATİL",VLOOKUP(F6202,LİSTE!$B$7:$D$1300,3,0))</f>
        <v>Ahmet DAL</v>
      </c>
      <c r="D6202" s="72" t="str">
        <f>IF(G6202=0,"RESMİ TATİL",VLOOKUP(G6202,LİSTE!$B$7:$D$1300,3,0))</f>
        <v>Emirhan KARATAŞ</v>
      </c>
      <c r="E6202" s="72" t="str">
        <f>IF(H6202=0,"RESMİ TATİL",VLOOKUP(H6202,LİSTE!$B$7:$D$1300,3,0))</f>
        <v>Zümra Yeter ARI</v>
      </c>
      <c r="F6202" s="72">
        <f>IF(B6202="TATİL",0,IF(F6201&gt;0,IF(LİSTE!$F$1=H6201,1,H6201+1),IF(F6201=0,H6200+1,IF(F6200=0,H6199+1,IF(F6199=0,H6198+1,IF(F6198=0,H6197+1))))))</f>
        <v>19</v>
      </c>
      <c r="G6202" s="72">
        <f>IF(F6202=0,0,IF(LİSTE!$F$1=F6202,1,F6202+1))</f>
        <v>20</v>
      </c>
      <c r="H6202" s="72">
        <f>IF(G6202=0,0,IF(LİSTE!$F$1=G6202,1,G6202+1))</f>
        <v>21</v>
      </c>
      <c r="I6202" s="72" t="str">
        <f>IFERROR(VLOOKUP(A6202,TATİLLER!$A$2:$D$30000,3,0),"TATİL DEĞİL")</f>
        <v>TATİL DEĞİL</v>
      </c>
    </row>
    <row r="6203" spans="1:9" x14ac:dyDescent="0.25">
      <c r="A6203" s="74">
        <f t="shared" si="1430"/>
        <v>53882</v>
      </c>
      <c r="B6203" s="72">
        <f t="shared" si="1423"/>
        <v>2</v>
      </c>
      <c r="C6203" s="72" t="str">
        <f>IF(F6203=0,"RESMİ TATİL",VLOOKUP(F6203,LİSTE!$B$7:$D$1300,3,0))</f>
        <v>Utku KARAGÖZ</v>
      </c>
      <c r="D6203" s="72" t="str">
        <f>IF(G6203=0,"RESMİ TATİL",VLOOKUP(G6203,LİSTE!$B$7:$D$1300,3,0))</f>
        <v>Feyza Zümra AVCIOĞLU</v>
      </c>
      <c r="E6203" s="72" t="str">
        <f>IF(H6203=0,"RESMİ TATİL",VLOOKUP(H6203,LİSTE!$B$7:$D$1300,3,0))</f>
        <v>Yusuf Ali TABUR</v>
      </c>
      <c r="F6203" s="72">
        <f>IF(B6203="TATİL",0,IF(F6202&gt;0,IF(LİSTE!$F$1=H6202,1,H6202+1),IF(F6202=0,H6201+1,IF(F6201=0,H6200+1,IF(F6200=0,H6199+1,IF(F6199=0,H6198+1))))))</f>
        <v>22</v>
      </c>
      <c r="G6203" s="72">
        <f>IF(F6203=0,0,IF(LİSTE!$F$1=F6203,1,F6203+1))</f>
        <v>23</v>
      </c>
      <c r="H6203" s="72">
        <f>IF(G6203=0,0,IF(LİSTE!$F$1=G6203,1,G6203+1))</f>
        <v>24</v>
      </c>
      <c r="I6203" s="72" t="str">
        <f>IFERROR(VLOOKUP(A6203,TATİLLER!$A$2:$D$30000,3,0),"TATİL DEĞİL")</f>
        <v>TATİL DEĞİL</v>
      </c>
    </row>
    <row r="6204" spans="1:9" x14ac:dyDescent="0.25">
      <c r="A6204" s="74">
        <f t="shared" si="1430"/>
        <v>53883</v>
      </c>
      <c r="B6204" s="72">
        <f t="shared" si="1423"/>
        <v>3</v>
      </c>
      <c r="C6204" s="72" t="str">
        <f>IF(F6204=0,"RESMİ TATİL",VLOOKUP(F6204,LİSTE!$B$7:$D$1300,3,0))</f>
        <v>Irmak UTEBAY</v>
      </c>
      <c r="D6204" s="72" t="str">
        <f>IF(G6204=0,"RESMİ TATİL",VLOOKUP(G6204,LİSTE!$B$7:$D$1300,3,0))</f>
        <v>Kerem AKKOÇ</v>
      </c>
      <c r="E6204" s="72" t="str">
        <f>IF(H6204=0,"RESMİ TATİL",VLOOKUP(H6204,LİSTE!$B$7:$D$1300,3,0))</f>
        <v>Elçin Ayşe ELMAS</v>
      </c>
      <c r="F6204" s="72">
        <f>IF(B6204="TATİL",0,IF(F6203&gt;0,IF(LİSTE!$F$1=H6203,1,H6203+1),IF(F6203=0,H6202+1,IF(F6202=0,H6201+1,IF(F6201=0,H6200+1,IF(F6200=0,H6199+1))))))</f>
        <v>25</v>
      </c>
      <c r="G6204" s="72">
        <f>IF(F6204=0,0,IF(LİSTE!$F$1=F6204,1,F6204+1))</f>
        <v>26</v>
      </c>
      <c r="H6204" s="72">
        <f>IF(G6204=0,0,IF(LİSTE!$F$1=G6204,1,G6204+1))</f>
        <v>27</v>
      </c>
      <c r="I6204" s="72" t="str">
        <f>IFERROR(VLOOKUP(A6204,TATİLLER!$A$2:$D$30000,3,0),"TATİL DEĞİL")</f>
        <v>TATİL DEĞİL</v>
      </c>
    </row>
    <row r="6205" spans="1:9" x14ac:dyDescent="0.25">
      <c r="A6205" s="74">
        <f t="shared" si="1430"/>
        <v>53884</v>
      </c>
      <c r="B6205" s="72">
        <f t="shared" si="1423"/>
        <v>4</v>
      </c>
      <c r="C6205" s="72" t="str">
        <f>IF(F6205=0,"RESMİ TATİL",VLOOKUP(F6205,LİSTE!$B$7:$D$1300,3,0))</f>
        <v>Muhammed YILDIZDAĞ</v>
      </c>
      <c r="D6205" s="72" t="str">
        <f>IF(G6205=0,"RESMİ TATİL",VLOOKUP(G6205,LİSTE!$B$7:$D$1300,3,0))</f>
        <v>Nisa Nur SANCAR</v>
      </c>
      <c r="E6205" s="72" t="str">
        <f>IF(H6205=0,"RESMİ TATİL",VLOOKUP(H6205,LİSTE!$B$7:$D$1300,3,0))</f>
        <v>Esila ÇETİN</v>
      </c>
      <c r="F6205" s="72">
        <f>IF(B6205="TATİL",0,IF(F6204&gt;0,IF(LİSTE!$F$1=H6204,1,H6204+1),IF(F6204=0,H6203+1,IF(F6203=0,H6202+1,IF(F6202=0,H6201+1,IF(F6201=0,H6200+1))))))</f>
        <v>28</v>
      </c>
      <c r="G6205" s="72">
        <f>IF(F6205=0,0,IF(LİSTE!$F$1=F6205,1,F6205+1))</f>
        <v>1</v>
      </c>
      <c r="H6205" s="72">
        <f>IF(G6205=0,0,IF(LİSTE!$F$1=G6205,1,G6205+1))</f>
        <v>2</v>
      </c>
      <c r="I6205" s="72" t="str">
        <f>IFERROR(VLOOKUP(A6205,TATİLLER!$A$2:$D$30000,3,0),"TATİL DEĞİL")</f>
        <v>TATİL DEĞİL</v>
      </c>
    </row>
    <row r="6206" spans="1:9" x14ac:dyDescent="0.25">
      <c r="A6206" s="74">
        <f t="shared" si="1430"/>
        <v>53885</v>
      </c>
      <c r="B6206" s="72">
        <f t="shared" si="1423"/>
        <v>5</v>
      </c>
      <c r="C6206" s="72" t="str">
        <f>IF(F6206=0,"RESMİ TATİL",VLOOKUP(F6206,LİSTE!$B$7:$D$1300,3,0))</f>
        <v>Zeynep Sevde TOPUZ</v>
      </c>
      <c r="D6206" s="72" t="str">
        <f>IF(G6206=0,"RESMİ TATİL",VLOOKUP(G6206,LİSTE!$B$7:$D$1300,3,0))</f>
        <v>Ömer Asaf KADAŞ</v>
      </c>
      <c r="E6206" s="72" t="str">
        <f>IF(H6206=0,"RESMİ TATİL",VLOOKUP(H6206,LİSTE!$B$7:$D$1300,3,0))</f>
        <v>Ramazan Baran ADIGÜZEL</v>
      </c>
      <c r="F6206" s="72">
        <f>IF(B6206="TATİL",0,IF(F6205&gt;0,IF(LİSTE!$F$1=H6205,1,H6205+1),IF(F6205=0,H6204+1,IF(F6204=0,H6203+1,IF(F6203=0,H6202+1,IF(F6202=0,H6201+1))))))</f>
        <v>3</v>
      </c>
      <c r="G6206" s="72">
        <f>IF(F6206=0,0,IF(LİSTE!$F$1=F6206,1,F6206+1))</f>
        <v>4</v>
      </c>
      <c r="H6206" s="72">
        <f>IF(G6206=0,0,IF(LİSTE!$F$1=G6206,1,G6206+1))</f>
        <v>5</v>
      </c>
      <c r="I6206" s="72" t="str">
        <f>IFERROR(VLOOKUP(A6206,TATİLLER!$A$2:$D$30000,3,0),"TATİL DEĞİL")</f>
        <v>TATİL DEĞİL</v>
      </c>
    </row>
    <row r="6207" spans="1:9" x14ac:dyDescent="0.25">
      <c r="A6207" s="74">
        <f t="shared" ref="A6207" si="1436">A6206+3</f>
        <v>53888</v>
      </c>
      <c r="B6207" s="72">
        <f t="shared" si="1423"/>
        <v>1</v>
      </c>
      <c r="C6207" s="72" t="str">
        <f>IF(F6207=0,"RESMİ TATİL",VLOOKUP(F6207,LİSTE!$B$7:$D$1300,3,0))</f>
        <v>Bahar AKGÜN</v>
      </c>
      <c r="D6207" s="72" t="str">
        <f>IF(G6207=0,"RESMİ TATİL",VLOOKUP(G6207,LİSTE!$B$7:$D$1300,3,0))</f>
        <v>Ömer AKGÜL</v>
      </c>
      <c r="E6207" s="72" t="str">
        <f>IF(H6207=0,"RESMİ TATİL",VLOOKUP(H6207,LİSTE!$B$7:$D$1300,3,0))</f>
        <v>Muharrem EFE TANRIVERDİ</v>
      </c>
      <c r="F6207" s="72">
        <f>IF(B6207="TATİL",0,IF(F6206&gt;0,IF(LİSTE!$F$1=H6206,1,H6206+1),IF(F6206=0,H6205+1,IF(F6205=0,H6204+1,IF(F6204=0,H6203+1,IF(F6203=0,H6202+1))))))</f>
        <v>6</v>
      </c>
      <c r="G6207" s="72">
        <f>IF(F6207=0,0,IF(LİSTE!$F$1=F6207,1,F6207+1))</f>
        <v>7</v>
      </c>
      <c r="H6207" s="72">
        <f>IF(G6207=0,0,IF(LİSTE!$F$1=G6207,1,G6207+1))</f>
        <v>8</v>
      </c>
      <c r="I6207" s="72" t="str">
        <f>IFERROR(VLOOKUP(A6207,TATİLLER!$A$2:$D$30000,3,0),"TATİL DEĞİL")</f>
        <v>TATİL DEĞİL</v>
      </c>
    </row>
    <row r="6208" spans="1:9" x14ac:dyDescent="0.25">
      <c r="A6208" s="74">
        <f t="shared" si="1430"/>
        <v>53889</v>
      </c>
      <c r="B6208" s="72">
        <f t="shared" si="1423"/>
        <v>2</v>
      </c>
      <c r="C6208" s="72" t="str">
        <f>IF(F6208=0,"RESMİ TATİL",VLOOKUP(F6208,LİSTE!$B$7:$D$1300,3,0))</f>
        <v>Anıl DOĞAN</v>
      </c>
      <c r="D6208" s="72" t="str">
        <f>IF(G6208=0,"RESMİ TATİL",VLOOKUP(G6208,LİSTE!$B$7:$D$1300,3,0))</f>
        <v>İpek ARSLAN</v>
      </c>
      <c r="E6208" s="72" t="str">
        <f>IF(H6208=0,"RESMİ TATİL",VLOOKUP(H6208,LİSTE!$B$7:$D$1300,3,0))</f>
        <v>Efe KARSAK</v>
      </c>
      <c r="F6208" s="72">
        <f>IF(B6208="TATİL",0,IF(F6207&gt;0,IF(LİSTE!$F$1=H6207,1,H6207+1),IF(F6207=0,H6206+1,IF(F6206=0,H6205+1,IF(F6205=0,H6204+1,IF(F6204=0,H6203+1))))))</f>
        <v>9</v>
      </c>
      <c r="G6208" s="72">
        <f>IF(F6208=0,0,IF(LİSTE!$F$1=F6208,1,F6208+1))</f>
        <v>10</v>
      </c>
      <c r="H6208" s="72">
        <f>IF(G6208=0,0,IF(LİSTE!$F$1=G6208,1,G6208+1))</f>
        <v>11</v>
      </c>
      <c r="I6208" s="72" t="str">
        <f>IFERROR(VLOOKUP(A6208,TATİLLER!$A$2:$D$30000,3,0),"TATİL DEĞİL")</f>
        <v>TATİL DEĞİL</v>
      </c>
    </row>
    <row r="6209" spans="1:9" x14ac:dyDescent="0.25">
      <c r="A6209" s="74">
        <f t="shared" si="1430"/>
        <v>53890</v>
      </c>
      <c r="B6209" s="72">
        <f t="shared" si="1423"/>
        <v>3</v>
      </c>
      <c r="C6209" s="72" t="str">
        <f>IF(F6209=0,"RESMİ TATİL",VLOOKUP(F6209,LİSTE!$B$7:$D$1300,3,0))</f>
        <v>Abdullah KIRBAÇ</v>
      </c>
      <c r="D6209" s="72" t="str">
        <f>IF(G6209=0,"RESMİ TATİL",VLOOKUP(G6209,LİSTE!$B$7:$D$1300,3,0))</f>
        <v>Ümmü Defne GÜLER</v>
      </c>
      <c r="E6209" s="72" t="str">
        <f>IF(H6209=0,"RESMİ TATİL",VLOOKUP(H6209,LİSTE!$B$7:$D$1300,3,0))</f>
        <v>Şevval ÖZDAMAR</v>
      </c>
      <c r="F6209" s="72">
        <f>IF(B6209="TATİL",0,IF(F6208&gt;0,IF(LİSTE!$F$1=H6208,1,H6208+1),IF(F6208=0,H6207+1,IF(F6207=0,H6206+1,IF(F6206=0,H6205+1,IF(F6205=0,H6204+1))))))</f>
        <v>12</v>
      </c>
      <c r="G6209" s="72">
        <f>IF(F6209=0,0,IF(LİSTE!$F$1=F6209,1,F6209+1))</f>
        <v>13</v>
      </c>
      <c r="H6209" s="72">
        <f>IF(G6209=0,0,IF(LİSTE!$F$1=G6209,1,G6209+1))</f>
        <v>14</v>
      </c>
      <c r="I6209" s="72" t="str">
        <f>IFERROR(VLOOKUP(A6209,TATİLLER!$A$2:$D$30000,3,0),"TATİL DEĞİL")</f>
        <v>TATİL DEĞİL</v>
      </c>
    </row>
    <row r="6210" spans="1:9" x14ac:dyDescent="0.25">
      <c r="A6210" s="74">
        <f t="shared" si="1430"/>
        <v>53891</v>
      </c>
      <c r="B6210" s="72">
        <f t="shared" si="1423"/>
        <v>4</v>
      </c>
      <c r="C6210" s="72" t="str">
        <f>IF(F6210=0,"RESMİ TATİL",VLOOKUP(F6210,LİSTE!$B$7:$D$1300,3,0))</f>
        <v>Zeynep AKDAĞ</v>
      </c>
      <c r="D6210" s="72" t="str">
        <f>IF(G6210=0,"RESMİ TATİL",VLOOKUP(G6210,LİSTE!$B$7:$D$1300,3,0))</f>
        <v>Esma ÇOKER</v>
      </c>
      <c r="E6210" s="72" t="str">
        <f>IF(H6210=0,"RESMİ TATİL",VLOOKUP(H6210,LİSTE!$B$7:$D$1300,3,0))</f>
        <v>Dursun Kubilay YAŞAR</v>
      </c>
      <c r="F6210" s="72">
        <f>IF(B6210="TATİL",0,IF(F6209&gt;0,IF(LİSTE!$F$1=H6209,1,H6209+1),IF(F6209=0,H6208+1,IF(F6208=0,H6207+1,IF(F6207=0,H6206+1,IF(F6206=0,H6205+1))))))</f>
        <v>15</v>
      </c>
      <c r="G6210" s="72">
        <f>IF(F6210=0,0,IF(LİSTE!$F$1=F6210,1,F6210+1))</f>
        <v>16</v>
      </c>
      <c r="H6210" s="72">
        <f>IF(G6210=0,0,IF(LİSTE!$F$1=G6210,1,G6210+1))</f>
        <v>17</v>
      </c>
      <c r="I6210" s="72" t="str">
        <f>IFERROR(VLOOKUP(A6210,TATİLLER!$A$2:$D$30000,3,0),"TATİL DEĞİL")</f>
        <v>TATİL DEĞİL</v>
      </c>
    </row>
    <row r="6211" spans="1:9" x14ac:dyDescent="0.25">
      <c r="A6211" s="74">
        <f t="shared" si="1430"/>
        <v>53892</v>
      </c>
      <c r="B6211" s="72">
        <f t="shared" ref="B6211:B6274" si="1437">IF(I6211="TATİL","TATİL",WEEKDAY(A6211,2))</f>
        <v>5</v>
      </c>
      <c r="C6211" s="72" t="str">
        <f>IF(F6211=0,"RESMİ TATİL",VLOOKUP(F6211,LİSTE!$B$7:$D$1300,3,0))</f>
        <v>Zeynep Beril BAŞPINAR</v>
      </c>
      <c r="D6211" s="72" t="str">
        <f>IF(G6211=0,"RESMİ TATİL",VLOOKUP(G6211,LİSTE!$B$7:$D$1300,3,0))</f>
        <v>Ahmet DAL</v>
      </c>
      <c r="E6211" s="72" t="str">
        <f>IF(H6211=0,"RESMİ TATİL",VLOOKUP(H6211,LİSTE!$B$7:$D$1300,3,0))</f>
        <v>Emirhan KARATAŞ</v>
      </c>
      <c r="F6211" s="72">
        <f>IF(B6211="TATİL",0,IF(F6210&gt;0,IF(LİSTE!$F$1=H6210,1,H6210+1),IF(F6210=0,H6209+1,IF(F6209=0,H6208+1,IF(F6208=0,H6207+1,IF(F6207=0,H6206+1))))))</f>
        <v>18</v>
      </c>
      <c r="G6211" s="72">
        <f>IF(F6211=0,0,IF(LİSTE!$F$1=F6211,1,F6211+1))</f>
        <v>19</v>
      </c>
      <c r="H6211" s="72">
        <f>IF(G6211=0,0,IF(LİSTE!$F$1=G6211,1,G6211+1))</f>
        <v>20</v>
      </c>
      <c r="I6211" s="72" t="str">
        <f>IFERROR(VLOOKUP(A6211,TATİLLER!$A$2:$D$30000,3,0),"TATİL DEĞİL")</f>
        <v>TATİL DEĞİL</v>
      </c>
    </row>
    <row r="6212" spans="1:9" x14ac:dyDescent="0.25">
      <c r="A6212" s="74">
        <f t="shared" ref="A6212" si="1438">A6211+3</f>
        <v>53895</v>
      </c>
      <c r="B6212" s="72">
        <f t="shared" si="1437"/>
        <v>1</v>
      </c>
      <c r="C6212" s="72" t="str">
        <f>IF(F6212=0,"RESMİ TATİL",VLOOKUP(F6212,LİSTE!$B$7:$D$1300,3,0))</f>
        <v>Zümra Yeter ARI</v>
      </c>
      <c r="D6212" s="72" t="str">
        <f>IF(G6212=0,"RESMİ TATİL",VLOOKUP(G6212,LİSTE!$B$7:$D$1300,3,0))</f>
        <v>Utku KARAGÖZ</v>
      </c>
      <c r="E6212" s="72" t="str">
        <f>IF(H6212=0,"RESMİ TATİL",VLOOKUP(H6212,LİSTE!$B$7:$D$1300,3,0))</f>
        <v>Feyza Zümra AVCIOĞLU</v>
      </c>
      <c r="F6212" s="72">
        <f>IF(B6212="TATİL",0,IF(F6211&gt;0,IF(LİSTE!$F$1=H6211,1,H6211+1),IF(F6211=0,H6210+1,IF(F6210=0,H6209+1,IF(F6209=0,H6208+1,IF(F6208=0,H6207+1))))))</f>
        <v>21</v>
      </c>
      <c r="G6212" s="72">
        <f>IF(F6212=0,0,IF(LİSTE!$F$1=F6212,1,F6212+1))</f>
        <v>22</v>
      </c>
      <c r="H6212" s="72">
        <f>IF(G6212=0,0,IF(LİSTE!$F$1=G6212,1,G6212+1))</f>
        <v>23</v>
      </c>
      <c r="I6212" s="72" t="str">
        <f>IFERROR(VLOOKUP(A6212,TATİLLER!$A$2:$D$30000,3,0),"TATİL DEĞİL")</f>
        <v>TATİL DEĞİL</v>
      </c>
    </row>
    <row r="6213" spans="1:9" x14ac:dyDescent="0.25">
      <c r="A6213" s="74">
        <f t="shared" si="1430"/>
        <v>53896</v>
      </c>
      <c r="B6213" s="72">
        <f t="shared" si="1437"/>
        <v>2</v>
      </c>
      <c r="C6213" s="72" t="str">
        <f>IF(F6213=0,"RESMİ TATİL",VLOOKUP(F6213,LİSTE!$B$7:$D$1300,3,0))</f>
        <v>Yusuf Ali TABUR</v>
      </c>
      <c r="D6213" s="72" t="str">
        <f>IF(G6213=0,"RESMİ TATİL",VLOOKUP(G6213,LİSTE!$B$7:$D$1300,3,0))</f>
        <v>Irmak UTEBAY</v>
      </c>
      <c r="E6213" s="72" t="str">
        <f>IF(H6213=0,"RESMİ TATİL",VLOOKUP(H6213,LİSTE!$B$7:$D$1300,3,0))</f>
        <v>Kerem AKKOÇ</v>
      </c>
      <c r="F6213" s="72">
        <f>IF(B6213="TATİL",0,IF(F6212&gt;0,IF(LİSTE!$F$1=H6212,1,H6212+1),IF(F6212=0,H6211+1,IF(F6211=0,H6210+1,IF(F6210=0,H6209+1,IF(F6209=0,H6208+1))))))</f>
        <v>24</v>
      </c>
      <c r="G6213" s="72">
        <f>IF(F6213=0,0,IF(LİSTE!$F$1=F6213,1,F6213+1))</f>
        <v>25</v>
      </c>
      <c r="H6213" s="72">
        <f>IF(G6213=0,0,IF(LİSTE!$F$1=G6213,1,G6213+1))</f>
        <v>26</v>
      </c>
      <c r="I6213" s="72" t="str">
        <f>IFERROR(VLOOKUP(A6213,TATİLLER!$A$2:$D$30000,3,0),"TATİL DEĞİL")</f>
        <v>TATİL DEĞİL</v>
      </c>
    </row>
    <row r="6214" spans="1:9" x14ac:dyDescent="0.25">
      <c r="A6214" s="74">
        <f t="shared" si="1430"/>
        <v>53897</v>
      </c>
      <c r="B6214" s="72">
        <f t="shared" si="1437"/>
        <v>3</v>
      </c>
      <c r="C6214" s="72" t="str">
        <f>IF(F6214=0,"RESMİ TATİL",VLOOKUP(F6214,LİSTE!$B$7:$D$1300,3,0))</f>
        <v>Elçin Ayşe ELMAS</v>
      </c>
      <c r="D6214" s="72" t="str">
        <f>IF(G6214=0,"RESMİ TATİL",VLOOKUP(G6214,LİSTE!$B$7:$D$1300,3,0))</f>
        <v>Muhammed YILDIZDAĞ</v>
      </c>
      <c r="E6214" s="72" t="str">
        <f>IF(H6214=0,"RESMİ TATİL",VLOOKUP(H6214,LİSTE!$B$7:$D$1300,3,0))</f>
        <v>Nisa Nur SANCAR</v>
      </c>
      <c r="F6214" s="72">
        <f>IF(B6214="TATİL",0,IF(F6213&gt;0,IF(LİSTE!$F$1=H6213,1,H6213+1),IF(F6213=0,H6212+1,IF(F6212=0,H6211+1,IF(F6211=0,H6210+1,IF(F6210=0,H6209+1))))))</f>
        <v>27</v>
      </c>
      <c r="G6214" s="72">
        <f>IF(F6214=0,0,IF(LİSTE!$F$1=F6214,1,F6214+1))</f>
        <v>28</v>
      </c>
      <c r="H6214" s="72">
        <f>IF(G6214=0,0,IF(LİSTE!$F$1=G6214,1,G6214+1))</f>
        <v>1</v>
      </c>
      <c r="I6214" s="72" t="str">
        <f>IFERROR(VLOOKUP(A6214,TATİLLER!$A$2:$D$30000,3,0),"TATİL DEĞİL")</f>
        <v>TATİL DEĞİL</v>
      </c>
    </row>
    <row r="6215" spans="1:9" x14ac:dyDescent="0.25">
      <c r="A6215" s="74">
        <f t="shared" si="1430"/>
        <v>53898</v>
      </c>
      <c r="B6215" s="72">
        <f t="shared" si="1437"/>
        <v>4</v>
      </c>
      <c r="C6215" s="72" t="str">
        <f>IF(F6215=0,"RESMİ TATİL",VLOOKUP(F6215,LİSTE!$B$7:$D$1300,3,0))</f>
        <v>Esila ÇETİN</v>
      </c>
      <c r="D6215" s="72" t="str">
        <f>IF(G6215=0,"RESMİ TATİL",VLOOKUP(G6215,LİSTE!$B$7:$D$1300,3,0))</f>
        <v>Zeynep Sevde TOPUZ</v>
      </c>
      <c r="E6215" s="72" t="str">
        <f>IF(H6215=0,"RESMİ TATİL",VLOOKUP(H6215,LİSTE!$B$7:$D$1300,3,0))</f>
        <v>Ömer Asaf KADAŞ</v>
      </c>
      <c r="F6215" s="72">
        <f>IF(B6215="TATİL",0,IF(F6214&gt;0,IF(LİSTE!$F$1=H6214,1,H6214+1),IF(F6214=0,H6213+1,IF(F6213=0,H6212+1,IF(F6212=0,H6211+1,IF(F6211=0,H6210+1))))))</f>
        <v>2</v>
      </c>
      <c r="G6215" s="72">
        <f>IF(F6215=0,0,IF(LİSTE!$F$1=F6215,1,F6215+1))</f>
        <v>3</v>
      </c>
      <c r="H6215" s="72">
        <f>IF(G6215=0,0,IF(LİSTE!$F$1=G6215,1,G6215+1))</f>
        <v>4</v>
      </c>
      <c r="I6215" s="72" t="str">
        <f>IFERROR(VLOOKUP(A6215,TATİLLER!$A$2:$D$30000,3,0),"TATİL DEĞİL")</f>
        <v>TATİL DEĞİL</v>
      </c>
    </row>
    <row r="6216" spans="1:9" x14ac:dyDescent="0.25">
      <c r="A6216" s="74">
        <f t="shared" si="1430"/>
        <v>53899</v>
      </c>
      <c r="B6216" s="72">
        <f t="shared" si="1437"/>
        <v>5</v>
      </c>
      <c r="C6216" s="72" t="str">
        <f>IF(F6216=0,"RESMİ TATİL",VLOOKUP(F6216,LİSTE!$B$7:$D$1300,3,0))</f>
        <v>Ramazan Baran ADIGÜZEL</v>
      </c>
      <c r="D6216" s="72" t="str">
        <f>IF(G6216=0,"RESMİ TATİL",VLOOKUP(G6216,LİSTE!$B$7:$D$1300,3,0))</f>
        <v>Bahar AKGÜN</v>
      </c>
      <c r="E6216" s="72" t="str">
        <f>IF(H6216=0,"RESMİ TATİL",VLOOKUP(H6216,LİSTE!$B$7:$D$1300,3,0))</f>
        <v>Ömer AKGÜL</v>
      </c>
      <c r="F6216" s="72">
        <f>IF(B6216="TATİL",0,IF(F6215&gt;0,IF(LİSTE!$F$1=H6215,1,H6215+1),IF(F6215=0,H6214+1,IF(F6214=0,H6213+1,IF(F6213=0,H6212+1,IF(F6212=0,H6211+1))))))</f>
        <v>5</v>
      </c>
      <c r="G6216" s="72">
        <f>IF(F6216=0,0,IF(LİSTE!$F$1=F6216,1,F6216+1))</f>
        <v>6</v>
      </c>
      <c r="H6216" s="72">
        <f>IF(G6216=0,0,IF(LİSTE!$F$1=G6216,1,G6216+1))</f>
        <v>7</v>
      </c>
      <c r="I6216" s="72" t="str">
        <f>IFERROR(VLOOKUP(A6216,TATİLLER!$A$2:$D$30000,3,0),"TATİL DEĞİL")</f>
        <v>TATİL DEĞİL</v>
      </c>
    </row>
    <row r="6217" spans="1:9" x14ac:dyDescent="0.25">
      <c r="A6217" s="74">
        <f t="shared" ref="A6217" si="1439">A6216+3</f>
        <v>53902</v>
      </c>
      <c r="B6217" s="72">
        <f t="shared" si="1437"/>
        <v>1</v>
      </c>
      <c r="C6217" s="72" t="str">
        <f>IF(F6217=0,"RESMİ TATİL",VLOOKUP(F6217,LİSTE!$B$7:$D$1300,3,0))</f>
        <v>Muharrem EFE TANRIVERDİ</v>
      </c>
      <c r="D6217" s="72" t="str">
        <f>IF(G6217=0,"RESMİ TATİL",VLOOKUP(G6217,LİSTE!$B$7:$D$1300,3,0))</f>
        <v>Anıl DOĞAN</v>
      </c>
      <c r="E6217" s="72" t="str">
        <f>IF(H6217=0,"RESMİ TATİL",VLOOKUP(H6217,LİSTE!$B$7:$D$1300,3,0))</f>
        <v>İpek ARSLAN</v>
      </c>
      <c r="F6217" s="72">
        <f>IF(B6217="TATİL",0,IF(F6216&gt;0,IF(LİSTE!$F$1=H6216,1,H6216+1),IF(F6216=0,H6215+1,IF(F6215=0,H6214+1,IF(F6214=0,H6213+1,IF(F6213=0,H6212+1))))))</f>
        <v>8</v>
      </c>
      <c r="G6217" s="72">
        <f>IF(F6217=0,0,IF(LİSTE!$F$1=F6217,1,F6217+1))</f>
        <v>9</v>
      </c>
      <c r="H6217" s="72">
        <f>IF(G6217=0,0,IF(LİSTE!$F$1=G6217,1,G6217+1))</f>
        <v>10</v>
      </c>
      <c r="I6217" s="72" t="str">
        <f>IFERROR(VLOOKUP(A6217,TATİLLER!$A$2:$D$30000,3,0),"TATİL DEĞİL")</f>
        <v>TATİL DEĞİL</v>
      </c>
    </row>
    <row r="6218" spans="1:9" x14ac:dyDescent="0.25">
      <c r="A6218" s="74">
        <f t="shared" si="1430"/>
        <v>53903</v>
      </c>
      <c r="B6218" s="72">
        <f t="shared" si="1437"/>
        <v>2</v>
      </c>
      <c r="C6218" s="72" t="str">
        <f>IF(F6218=0,"RESMİ TATİL",VLOOKUP(F6218,LİSTE!$B$7:$D$1300,3,0))</f>
        <v>Efe KARSAK</v>
      </c>
      <c r="D6218" s="72" t="str">
        <f>IF(G6218=0,"RESMİ TATİL",VLOOKUP(G6218,LİSTE!$B$7:$D$1300,3,0))</f>
        <v>Abdullah KIRBAÇ</v>
      </c>
      <c r="E6218" s="72" t="str">
        <f>IF(H6218=0,"RESMİ TATİL",VLOOKUP(H6218,LİSTE!$B$7:$D$1300,3,0))</f>
        <v>Ümmü Defne GÜLER</v>
      </c>
      <c r="F6218" s="72">
        <f>IF(B6218="TATİL",0,IF(F6217&gt;0,IF(LİSTE!$F$1=H6217,1,H6217+1),IF(F6217=0,H6216+1,IF(F6216=0,H6215+1,IF(F6215=0,H6214+1,IF(F6214=0,H6213+1))))))</f>
        <v>11</v>
      </c>
      <c r="G6218" s="72">
        <f>IF(F6218=0,0,IF(LİSTE!$F$1=F6218,1,F6218+1))</f>
        <v>12</v>
      </c>
      <c r="H6218" s="72">
        <f>IF(G6218=0,0,IF(LİSTE!$F$1=G6218,1,G6218+1))</f>
        <v>13</v>
      </c>
      <c r="I6218" s="72" t="str">
        <f>IFERROR(VLOOKUP(A6218,TATİLLER!$A$2:$D$30000,3,0),"TATİL DEĞİL")</f>
        <v>TATİL DEĞİL</v>
      </c>
    </row>
    <row r="6219" spans="1:9" x14ac:dyDescent="0.25">
      <c r="A6219" s="74">
        <f t="shared" si="1430"/>
        <v>53904</v>
      </c>
      <c r="B6219" s="72">
        <f t="shared" si="1437"/>
        <v>3</v>
      </c>
      <c r="C6219" s="72" t="str">
        <f>IF(F6219=0,"RESMİ TATİL",VLOOKUP(F6219,LİSTE!$B$7:$D$1300,3,0))</f>
        <v>Şevval ÖZDAMAR</v>
      </c>
      <c r="D6219" s="72" t="str">
        <f>IF(G6219=0,"RESMİ TATİL",VLOOKUP(G6219,LİSTE!$B$7:$D$1300,3,0))</f>
        <v>Zeynep AKDAĞ</v>
      </c>
      <c r="E6219" s="72" t="str">
        <f>IF(H6219=0,"RESMİ TATİL",VLOOKUP(H6219,LİSTE!$B$7:$D$1300,3,0))</f>
        <v>Esma ÇOKER</v>
      </c>
      <c r="F6219" s="72">
        <f>IF(B6219="TATİL",0,IF(F6218&gt;0,IF(LİSTE!$F$1=H6218,1,H6218+1),IF(F6218=0,H6217+1,IF(F6217=0,H6216+1,IF(F6216=0,H6215+1,IF(F6215=0,H6214+1))))))</f>
        <v>14</v>
      </c>
      <c r="G6219" s="72">
        <f>IF(F6219=0,0,IF(LİSTE!$F$1=F6219,1,F6219+1))</f>
        <v>15</v>
      </c>
      <c r="H6219" s="72">
        <f>IF(G6219=0,0,IF(LİSTE!$F$1=G6219,1,G6219+1))</f>
        <v>16</v>
      </c>
      <c r="I6219" s="72" t="str">
        <f>IFERROR(VLOOKUP(A6219,TATİLLER!$A$2:$D$30000,3,0),"TATİL DEĞİL")</f>
        <v>TATİL DEĞİL</v>
      </c>
    </row>
    <row r="6220" spans="1:9" x14ac:dyDescent="0.25">
      <c r="A6220" s="74">
        <f t="shared" si="1430"/>
        <v>53905</v>
      </c>
      <c r="B6220" s="72">
        <f t="shared" si="1437"/>
        <v>4</v>
      </c>
      <c r="C6220" s="72" t="str">
        <f>IF(F6220=0,"RESMİ TATİL",VLOOKUP(F6220,LİSTE!$B$7:$D$1300,3,0))</f>
        <v>Dursun Kubilay YAŞAR</v>
      </c>
      <c r="D6220" s="72" t="str">
        <f>IF(G6220=0,"RESMİ TATİL",VLOOKUP(G6220,LİSTE!$B$7:$D$1300,3,0))</f>
        <v>Zeynep Beril BAŞPINAR</v>
      </c>
      <c r="E6220" s="72" t="str">
        <f>IF(H6220=0,"RESMİ TATİL",VLOOKUP(H6220,LİSTE!$B$7:$D$1300,3,0))</f>
        <v>Ahmet DAL</v>
      </c>
      <c r="F6220" s="72">
        <f>IF(B6220="TATİL",0,IF(F6219&gt;0,IF(LİSTE!$F$1=H6219,1,H6219+1),IF(F6219=0,H6218+1,IF(F6218=0,H6217+1,IF(F6217=0,H6216+1,IF(F6216=0,H6215+1))))))</f>
        <v>17</v>
      </c>
      <c r="G6220" s="72">
        <f>IF(F6220=0,0,IF(LİSTE!$F$1=F6220,1,F6220+1))</f>
        <v>18</v>
      </c>
      <c r="H6220" s="72">
        <f>IF(G6220=0,0,IF(LİSTE!$F$1=G6220,1,G6220+1))</f>
        <v>19</v>
      </c>
      <c r="I6220" s="72" t="str">
        <f>IFERROR(VLOOKUP(A6220,TATİLLER!$A$2:$D$30000,3,0),"TATİL DEĞİL")</f>
        <v>TATİL DEĞİL</v>
      </c>
    </row>
    <row r="6221" spans="1:9" x14ac:dyDescent="0.25">
      <c r="A6221" s="74">
        <f t="shared" si="1430"/>
        <v>53906</v>
      </c>
      <c r="B6221" s="72">
        <f t="shared" si="1437"/>
        <v>5</v>
      </c>
      <c r="C6221" s="72" t="str">
        <f>IF(F6221=0,"RESMİ TATİL",VLOOKUP(F6221,LİSTE!$B$7:$D$1300,3,0))</f>
        <v>Emirhan KARATAŞ</v>
      </c>
      <c r="D6221" s="72" t="str">
        <f>IF(G6221=0,"RESMİ TATİL",VLOOKUP(G6221,LİSTE!$B$7:$D$1300,3,0))</f>
        <v>Zümra Yeter ARI</v>
      </c>
      <c r="E6221" s="72" t="str">
        <f>IF(H6221=0,"RESMİ TATİL",VLOOKUP(H6221,LİSTE!$B$7:$D$1300,3,0))</f>
        <v>Utku KARAGÖZ</v>
      </c>
      <c r="F6221" s="72">
        <f>IF(B6221="TATİL",0,IF(F6220&gt;0,IF(LİSTE!$F$1=H6220,1,H6220+1),IF(F6220=0,H6219+1,IF(F6219=0,H6218+1,IF(F6218=0,H6217+1,IF(F6217=0,H6216+1))))))</f>
        <v>20</v>
      </c>
      <c r="G6221" s="72">
        <f>IF(F6221=0,0,IF(LİSTE!$F$1=F6221,1,F6221+1))</f>
        <v>21</v>
      </c>
      <c r="H6221" s="72">
        <f>IF(G6221=0,0,IF(LİSTE!$F$1=G6221,1,G6221+1))</f>
        <v>22</v>
      </c>
      <c r="I6221" s="72" t="str">
        <f>IFERROR(VLOOKUP(A6221,TATİLLER!$A$2:$D$30000,3,0),"TATİL DEĞİL")</f>
        <v>TATİL DEĞİL</v>
      </c>
    </row>
    <row r="6222" spans="1:9" x14ac:dyDescent="0.25">
      <c r="A6222" s="74">
        <f t="shared" ref="A6222" si="1440">A6221+3</f>
        <v>53909</v>
      </c>
      <c r="B6222" s="72">
        <f t="shared" si="1437"/>
        <v>1</v>
      </c>
      <c r="C6222" s="72" t="str">
        <f>IF(F6222=0,"RESMİ TATİL",VLOOKUP(F6222,LİSTE!$B$7:$D$1300,3,0))</f>
        <v>Feyza Zümra AVCIOĞLU</v>
      </c>
      <c r="D6222" s="72" t="str">
        <f>IF(G6222=0,"RESMİ TATİL",VLOOKUP(G6222,LİSTE!$B$7:$D$1300,3,0))</f>
        <v>Yusuf Ali TABUR</v>
      </c>
      <c r="E6222" s="72" t="str">
        <f>IF(H6222=0,"RESMİ TATİL",VLOOKUP(H6222,LİSTE!$B$7:$D$1300,3,0))</f>
        <v>Irmak UTEBAY</v>
      </c>
      <c r="F6222" s="72">
        <f>IF(B6222="TATİL",0,IF(F6221&gt;0,IF(LİSTE!$F$1=H6221,1,H6221+1),IF(F6221=0,H6220+1,IF(F6220=0,H6219+1,IF(F6219=0,H6218+1,IF(F6218=0,H6217+1))))))</f>
        <v>23</v>
      </c>
      <c r="G6222" s="72">
        <f>IF(F6222=0,0,IF(LİSTE!$F$1=F6222,1,F6222+1))</f>
        <v>24</v>
      </c>
      <c r="H6222" s="72">
        <f>IF(G6222=0,0,IF(LİSTE!$F$1=G6222,1,G6222+1))</f>
        <v>25</v>
      </c>
      <c r="I6222" s="72" t="str">
        <f>IFERROR(VLOOKUP(A6222,TATİLLER!$A$2:$D$30000,3,0),"TATİL DEĞİL")</f>
        <v>TATİL DEĞİL</v>
      </c>
    </row>
    <row r="6223" spans="1:9" x14ac:dyDescent="0.25">
      <c r="A6223" s="74">
        <f t="shared" si="1430"/>
        <v>53910</v>
      </c>
      <c r="B6223" s="72">
        <f t="shared" si="1437"/>
        <v>2</v>
      </c>
      <c r="C6223" s="72" t="str">
        <f>IF(F6223=0,"RESMİ TATİL",VLOOKUP(F6223,LİSTE!$B$7:$D$1300,3,0))</f>
        <v>Kerem AKKOÇ</v>
      </c>
      <c r="D6223" s="72" t="str">
        <f>IF(G6223=0,"RESMİ TATİL",VLOOKUP(G6223,LİSTE!$B$7:$D$1300,3,0))</f>
        <v>Elçin Ayşe ELMAS</v>
      </c>
      <c r="E6223" s="72" t="str">
        <f>IF(H6223=0,"RESMİ TATİL",VLOOKUP(H6223,LİSTE!$B$7:$D$1300,3,0))</f>
        <v>Muhammed YILDIZDAĞ</v>
      </c>
      <c r="F6223" s="72">
        <f>IF(B6223="TATİL",0,IF(F6222&gt;0,IF(LİSTE!$F$1=H6222,1,H6222+1),IF(F6222=0,H6221+1,IF(F6221=0,H6220+1,IF(F6220=0,H6219+1,IF(F6219=0,H6218+1))))))</f>
        <v>26</v>
      </c>
      <c r="G6223" s="72">
        <f>IF(F6223=0,0,IF(LİSTE!$F$1=F6223,1,F6223+1))</f>
        <v>27</v>
      </c>
      <c r="H6223" s="72">
        <f>IF(G6223=0,0,IF(LİSTE!$F$1=G6223,1,G6223+1))</f>
        <v>28</v>
      </c>
      <c r="I6223" s="72" t="str">
        <f>IFERROR(VLOOKUP(A6223,TATİLLER!$A$2:$D$30000,3,0),"TATİL DEĞİL")</f>
        <v>TATİL DEĞİL</v>
      </c>
    </row>
    <row r="6224" spans="1:9" x14ac:dyDescent="0.25">
      <c r="A6224" s="74">
        <f t="shared" si="1430"/>
        <v>53911</v>
      </c>
      <c r="B6224" s="72">
        <f t="shared" si="1437"/>
        <v>3</v>
      </c>
      <c r="C6224" s="72" t="str">
        <f>IF(F6224=0,"RESMİ TATİL",VLOOKUP(F6224,LİSTE!$B$7:$D$1300,3,0))</f>
        <v>Nisa Nur SANCAR</v>
      </c>
      <c r="D6224" s="72" t="str">
        <f>IF(G6224=0,"RESMİ TATİL",VLOOKUP(G6224,LİSTE!$B$7:$D$1300,3,0))</f>
        <v>Esila ÇETİN</v>
      </c>
      <c r="E6224" s="72" t="str">
        <f>IF(H6224=0,"RESMİ TATİL",VLOOKUP(H6224,LİSTE!$B$7:$D$1300,3,0))</f>
        <v>Zeynep Sevde TOPUZ</v>
      </c>
      <c r="F6224" s="72">
        <f>IF(B6224="TATİL",0,IF(F6223&gt;0,IF(LİSTE!$F$1=H6223,1,H6223+1),IF(F6223=0,H6222+1,IF(F6222=0,H6221+1,IF(F6221=0,H6220+1,IF(F6220=0,H6219+1))))))</f>
        <v>1</v>
      </c>
      <c r="G6224" s="72">
        <f>IF(F6224=0,0,IF(LİSTE!$F$1=F6224,1,F6224+1))</f>
        <v>2</v>
      </c>
      <c r="H6224" s="72">
        <f>IF(G6224=0,0,IF(LİSTE!$F$1=G6224,1,G6224+1))</f>
        <v>3</v>
      </c>
      <c r="I6224" s="72" t="str">
        <f>IFERROR(VLOOKUP(A6224,TATİLLER!$A$2:$D$30000,3,0),"TATİL DEĞİL")</f>
        <v>TATİL DEĞİL</v>
      </c>
    </row>
    <row r="6225" spans="1:9" x14ac:dyDescent="0.25">
      <c r="A6225" s="74">
        <f t="shared" si="1430"/>
        <v>53912</v>
      </c>
      <c r="B6225" s="72">
        <f t="shared" si="1437"/>
        <v>4</v>
      </c>
      <c r="C6225" s="72" t="str">
        <f>IF(F6225=0,"RESMİ TATİL",VLOOKUP(F6225,LİSTE!$B$7:$D$1300,3,0))</f>
        <v>Ömer Asaf KADAŞ</v>
      </c>
      <c r="D6225" s="72" t="str">
        <f>IF(G6225=0,"RESMİ TATİL",VLOOKUP(G6225,LİSTE!$B$7:$D$1300,3,0))</f>
        <v>Ramazan Baran ADIGÜZEL</v>
      </c>
      <c r="E6225" s="72" t="str">
        <f>IF(H6225=0,"RESMİ TATİL",VLOOKUP(H6225,LİSTE!$B$7:$D$1300,3,0))</f>
        <v>Bahar AKGÜN</v>
      </c>
      <c r="F6225" s="72">
        <f>IF(B6225="TATİL",0,IF(F6224&gt;0,IF(LİSTE!$F$1=H6224,1,H6224+1),IF(F6224=0,H6223+1,IF(F6223=0,H6222+1,IF(F6222=0,H6221+1,IF(F6221=0,H6220+1))))))</f>
        <v>4</v>
      </c>
      <c r="G6225" s="72">
        <f>IF(F6225=0,0,IF(LİSTE!$F$1=F6225,1,F6225+1))</f>
        <v>5</v>
      </c>
      <c r="H6225" s="72">
        <f>IF(G6225=0,0,IF(LİSTE!$F$1=G6225,1,G6225+1))</f>
        <v>6</v>
      </c>
      <c r="I6225" s="72" t="str">
        <f>IFERROR(VLOOKUP(A6225,TATİLLER!$A$2:$D$30000,3,0),"TATİL DEĞİL")</f>
        <v>TATİL DEĞİL</v>
      </c>
    </row>
    <row r="6226" spans="1:9" x14ac:dyDescent="0.25">
      <c r="A6226" s="74">
        <f t="shared" si="1430"/>
        <v>53913</v>
      </c>
      <c r="B6226" s="72">
        <f t="shared" si="1437"/>
        <v>5</v>
      </c>
      <c r="C6226" s="72" t="str">
        <f>IF(F6226=0,"RESMİ TATİL",VLOOKUP(F6226,LİSTE!$B$7:$D$1300,3,0))</f>
        <v>Ömer AKGÜL</v>
      </c>
      <c r="D6226" s="72" t="str">
        <f>IF(G6226=0,"RESMİ TATİL",VLOOKUP(G6226,LİSTE!$B$7:$D$1300,3,0))</f>
        <v>Muharrem EFE TANRIVERDİ</v>
      </c>
      <c r="E6226" s="72" t="str">
        <f>IF(H6226=0,"RESMİ TATİL",VLOOKUP(H6226,LİSTE!$B$7:$D$1300,3,0))</f>
        <v>Anıl DOĞAN</v>
      </c>
      <c r="F6226" s="72">
        <f>IF(B6226="TATİL",0,IF(F6225&gt;0,IF(LİSTE!$F$1=H6225,1,H6225+1),IF(F6225=0,H6224+1,IF(F6224=0,H6223+1,IF(F6223=0,H6222+1,IF(F6222=0,H6221+1))))))</f>
        <v>7</v>
      </c>
      <c r="G6226" s="72">
        <f>IF(F6226=0,0,IF(LİSTE!$F$1=F6226,1,F6226+1))</f>
        <v>8</v>
      </c>
      <c r="H6226" s="72">
        <f>IF(G6226=0,0,IF(LİSTE!$F$1=G6226,1,G6226+1))</f>
        <v>9</v>
      </c>
      <c r="I6226" s="72" t="str">
        <f>IFERROR(VLOOKUP(A6226,TATİLLER!$A$2:$D$30000,3,0),"TATİL DEĞİL")</f>
        <v>TATİL DEĞİL</v>
      </c>
    </row>
    <row r="6227" spans="1:9" x14ac:dyDescent="0.25">
      <c r="A6227" s="74">
        <f t="shared" ref="A6227" si="1441">A6226+3</f>
        <v>53916</v>
      </c>
      <c r="B6227" s="72">
        <f t="shared" si="1437"/>
        <v>1</v>
      </c>
      <c r="C6227" s="72" t="str">
        <f>IF(F6227=0,"RESMİ TATİL",VLOOKUP(F6227,LİSTE!$B$7:$D$1300,3,0))</f>
        <v>İpek ARSLAN</v>
      </c>
      <c r="D6227" s="72" t="str">
        <f>IF(G6227=0,"RESMİ TATİL",VLOOKUP(G6227,LİSTE!$B$7:$D$1300,3,0))</f>
        <v>Efe KARSAK</v>
      </c>
      <c r="E6227" s="72" t="str">
        <f>IF(H6227=0,"RESMİ TATİL",VLOOKUP(H6227,LİSTE!$B$7:$D$1300,3,0))</f>
        <v>Abdullah KIRBAÇ</v>
      </c>
      <c r="F6227" s="72">
        <f>IF(B6227="TATİL",0,IF(F6226&gt;0,IF(LİSTE!$F$1=H6226,1,H6226+1),IF(F6226=0,H6225+1,IF(F6225=0,H6224+1,IF(F6224=0,H6223+1,IF(F6223=0,H6222+1))))))</f>
        <v>10</v>
      </c>
      <c r="G6227" s="72">
        <f>IF(F6227=0,0,IF(LİSTE!$F$1=F6227,1,F6227+1))</f>
        <v>11</v>
      </c>
      <c r="H6227" s="72">
        <f>IF(G6227=0,0,IF(LİSTE!$F$1=G6227,1,G6227+1))</f>
        <v>12</v>
      </c>
      <c r="I6227" s="72" t="str">
        <f>IFERROR(VLOOKUP(A6227,TATİLLER!$A$2:$D$30000,3,0),"TATİL DEĞİL")</f>
        <v>TATİL DEĞİL</v>
      </c>
    </row>
    <row r="6228" spans="1:9" x14ac:dyDescent="0.25">
      <c r="A6228" s="74">
        <f t="shared" si="1430"/>
        <v>53917</v>
      </c>
      <c r="B6228" s="72">
        <f t="shared" si="1437"/>
        <v>2</v>
      </c>
      <c r="C6228" s="72" t="str">
        <f>IF(F6228=0,"RESMİ TATİL",VLOOKUP(F6228,LİSTE!$B$7:$D$1300,3,0))</f>
        <v>Ümmü Defne GÜLER</v>
      </c>
      <c r="D6228" s="72" t="str">
        <f>IF(G6228=0,"RESMİ TATİL",VLOOKUP(G6228,LİSTE!$B$7:$D$1300,3,0))</f>
        <v>Şevval ÖZDAMAR</v>
      </c>
      <c r="E6228" s="72" t="str">
        <f>IF(H6228=0,"RESMİ TATİL",VLOOKUP(H6228,LİSTE!$B$7:$D$1300,3,0))</f>
        <v>Zeynep AKDAĞ</v>
      </c>
      <c r="F6228" s="72">
        <f>IF(B6228="TATİL",0,IF(F6227&gt;0,IF(LİSTE!$F$1=H6227,1,H6227+1),IF(F6227=0,H6226+1,IF(F6226=0,H6225+1,IF(F6225=0,H6224+1,IF(F6224=0,H6223+1))))))</f>
        <v>13</v>
      </c>
      <c r="G6228" s="72">
        <f>IF(F6228=0,0,IF(LİSTE!$F$1=F6228,1,F6228+1))</f>
        <v>14</v>
      </c>
      <c r="H6228" s="72">
        <f>IF(G6228=0,0,IF(LİSTE!$F$1=G6228,1,G6228+1))</f>
        <v>15</v>
      </c>
      <c r="I6228" s="72" t="str">
        <f>IFERROR(VLOOKUP(A6228,TATİLLER!$A$2:$D$30000,3,0),"TATİL DEĞİL")</f>
        <v>TATİL DEĞİL</v>
      </c>
    </row>
    <row r="6229" spans="1:9" x14ac:dyDescent="0.25">
      <c r="A6229" s="74">
        <f t="shared" si="1430"/>
        <v>53918</v>
      </c>
      <c r="B6229" s="72">
        <f t="shared" si="1437"/>
        <v>3</v>
      </c>
      <c r="C6229" s="72" t="str">
        <f>IF(F6229=0,"RESMİ TATİL",VLOOKUP(F6229,LİSTE!$B$7:$D$1300,3,0))</f>
        <v>Esma ÇOKER</v>
      </c>
      <c r="D6229" s="72" t="str">
        <f>IF(G6229=0,"RESMİ TATİL",VLOOKUP(G6229,LİSTE!$B$7:$D$1300,3,0))</f>
        <v>Dursun Kubilay YAŞAR</v>
      </c>
      <c r="E6229" s="72" t="str">
        <f>IF(H6229=0,"RESMİ TATİL",VLOOKUP(H6229,LİSTE!$B$7:$D$1300,3,0))</f>
        <v>Zeynep Beril BAŞPINAR</v>
      </c>
      <c r="F6229" s="72">
        <f>IF(B6229="TATİL",0,IF(F6228&gt;0,IF(LİSTE!$F$1=H6228,1,H6228+1),IF(F6228=0,H6227+1,IF(F6227=0,H6226+1,IF(F6226=0,H6225+1,IF(F6225=0,H6224+1))))))</f>
        <v>16</v>
      </c>
      <c r="G6229" s="72">
        <f>IF(F6229=0,0,IF(LİSTE!$F$1=F6229,1,F6229+1))</f>
        <v>17</v>
      </c>
      <c r="H6229" s="72">
        <f>IF(G6229=0,0,IF(LİSTE!$F$1=G6229,1,G6229+1))</f>
        <v>18</v>
      </c>
      <c r="I6229" s="72" t="str">
        <f>IFERROR(VLOOKUP(A6229,TATİLLER!$A$2:$D$30000,3,0),"TATİL DEĞİL")</f>
        <v>TATİL DEĞİL</v>
      </c>
    </row>
    <row r="6230" spans="1:9" x14ac:dyDescent="0.25">
      <c r="A6230" s="74">
        <f t="shared" si="1430"/>
        <v>53919</v>
      </c>
      <c r="B6230" s="72">
        <f t="shared" si="1437"/>
        <v>4</v>
      </c>
      <c r="C6230" s="72" t="str">
        <f>IF(F6230=0,"RESMİ TATİL",VLOOKUP(F6230,LİSTE!$B$7:$D$1300,3,0))</f>
        <v>Ahmet DAL</v>
      </c>
      <c r="D6230" s="72" t="str">
        <f>IF(G6230=0,"RESMİ TATİL",VLOOKUP(G6230,LİSTE!$B$7:$D$1300,3,0))</f>
        <v>Emirhan KARATAŞ</v>
      </c>
      <c r="E6230" s="72" t="str">
        <f>IF(H6230=0,"RESMİ TATİL",VLOOKUP(H6230,LİSTE!$B$7:$D$1300,3,0))</f>
        <v>Zümra Yeter ARI</v>
      </c>
      <c r="F6230" s="72">
        <f>IF(B6230="TATİL",0,IF(F6229&gt;0,IF(LİSTE!$F$1=H6229,1,H6229+1),IF(F6229=0,H6228+1,IF(F6228=0,H6227+1,IF(F6227=0,H6226+1,IF(F6226=0,H6225+1))))))</f>
        <v>19</v>
      </c>
      <c r="G6230" s="72">
        <f>IF(F6230=0,0,IF(LİSTE!$F$1=F6230,1,F6230+1))</f>
        <v>20</v>
      </c>
      <c r="H6230" s="72">
        <f>IF(G6230=0,0,IF(LİSTE!$F$1=G6230,1,G6230+1))</f>
        <v>21</v>
      </c>
      <c r="I6230" s="72" t="str">
        <f>IFERROR(VLOOKUP(A6230,TATİLLER!$A$2:$D$30000,3,0),"TATİL DEĞİL")</f>
        <v>TATİL DEĞİL</v>
      </c>
    </row>
    <row r="6231" spans="1:9" x14ac:dyDescent="0.25">
      <c r="A6231" s="74">
        <f t="shared" si="1430"/>
        <v>53920</v>
      </c>
      <c r="B6231" s="72">
        <f t="shared" si="1437"/>
        <v>5</v>
      </c>
      <c r="C6231" s="72" t="str">
        <f>IF(F6231=0,"RESMİ TATİL",VLOOKUP(F6231,LİSTE!$B$7:$D$1300,3,0))</f>
        <v>Utku KARAGÖZ</v>
      </c>
      <c r="D6231" s="72" t="str">
        <f>IF(G6231=0,"RESMİ TATİL",VLOOKUP(G6231,LİSTE!$B$7:$D$1300,3,0))</f>
        <v>Feyza Zümra AVCIOĞLU</v>
      </c>
      <c r="E6231" s="72" t="str">
        <f>IF(H6231=0,"RESMİ TATİL",VLOOKUP(H6231,LİSTE!$B$7:$D$1300,3,0))</f>
        <v>Yusuf Ali TABUR</v>
      </c>
      <c r="F6231" s="72">
        <f>IF(B6231="TATİL",0,IF(F6230&gt;0,IF(LİSTE!$F$1=H6230,1,H6230+1),IF(F6230=0,H6229+1,IF(F6229=0,H6228+1,IF(F6228=0,H6227+1,IF(F6227=0,H6226+1))))))</f>
        <v>22</v>
      </c>
      <c r="G6231" s="72">
        <f>IF(F6231=0,0,IF(LİSTE!$F$1=F6231,1,F6231+1))</f>
        <v>23</v>
      </c>
      <c r="H6231" s="72">
        <f>IF(G6231=0,0,IF(LİSTE!$F$1=G6231,1,G6231+1))</f>
        <v>24</v>
      </c>
      <c r="I6231" s="72" t="str">
        <f>IFERROR(VLOOKUP(A6231,TATİLLER!$A$2:$D$30000,3,0),"TATİL DEĞİL")</f>
        <v>TATİL DEĞİL</v>
      </c>
    </row>
    <row r="6232" spans="1:9" x14ac:dyDescent="0.25">
      <c r="A6232" s="74">
        <f t="shared" ref="A6232" si="1442">A6231+3</f>
        <v>53923</v>
      </c>
      <c r="B6232" s="72">
        <f t="shared" si="1437"/>
        <v>1</v>
      </c>
      <c r="C6232" s="72" t="str">
        <f>IF(F6232=0,"RESMİ TATİL",VLOOKUP(F6232,LİSTE!$B$7:$D$1300,3,0))</f>
        <v>Irmak UTEBAY</v>
      </c>
      <c r="D6232" s="72" t="str">
        <f>IF(G6232=0,"RESMİ TATİL",VLOOKUP(G6232,LİSTE!$B$7:$D$1300,3,0))</f>
        <v>Kerem AKKOÇ</v>
      </c>
      <c r="E6232" s="72" t="str">
        <f>IF(H6232=0,"RESMİ TATİL",VLOOKUP(H6232,LİSTE!$B$7:$D$1300,3,0))</f>
        <v>Elçin Ayşe ELMAS</v>
      </c>
      <c r="F6232" s="72">
        <f>IF(B6232="TATİL",0,IF(F6231&gt;0,IF(LİSTE!$F$1=H6231,1,H6231+1),IF(F6231=0,H6230+1,IF(F6230=0,H6229+1,IF(F6229=0,H6228+1,IF(F6228=0,H6227+1))))))</f>
        <v>25</v>
      </c>
      <c r="G6232" s="72">
        <f>IF(F6232=0,0,IF(LİSTE!$F$1=F6232,1,F6232+1))</f>
        <v>26</v>
      </c>
      <c r="H6232" s="72">
        <f>IF(G6232=0,0,IF(LİSTE!$F$1=G6232,1,G6232+1))</f>
        <v>27</v>
      </c>
      <c r="I6232" s="72" t="str">
        <f>IFERROR(VLOOKUP(A6232,TATİLLER!$A$2:$D$30000,3,0),"TATİL DEĞİL")</f>
        <v>TATİL DEĞİL</v>
      </c>
    </row>
    <row r="6233" spans="1:9" x14ac:dyDescent="0.25">
      <c r="A6233" s="74">
        <f t="shared" si="1430"/>
        <v>53924</v>
      </c>
      <c r="B6233" s="72">
        <f t="shared" si="1437"/>
        <v>2</v>
      </c>
      <c r="C6233" s="72" t="str">
        <f>IF(F6233=0,"RESMİ TATİL",VLOOKUP(F6233,LİSTE!$B$7:$D$1300,3,0))</f>
        <v>Muhammed YILDIZDAĞ</v>
      </c>
      <c r="D6233" s="72" t="str">
        <f>IF(G6233=0,"RESMİ TATİL",VLOOKUP(G6233,LİSTE!$B$7:$D$1300,3,0))</f>
        <v>Nisa Nur SANCAR</v>
      </c>
      <c r="E6233" s="72" t="str">
        <f>IF(H6233=0,"RESMİ TATİL",VLOOKUP(H6233,LİSTE!$B$7:$D$1300,3,0))</f>
        <v>Esila ÇETİN</v>
      </c>
      <c r="F6233" s="72">
        <f>IF(B6233="TATİL",0,IF(F6232&gt;0,IF(LİSTE!$F$1=H6232,1,H6232+1),IF(F6232=0,H6231+1,IF(F6231=0,H6230+1,IF(F6230=0,H6229+1,IF(F6229=0,H6228+1))))))</f>
        <v>28</v>
      </c>
      <c r="G6233" s="72">
        <f>IF(F6233=0,0,IF(LİSTE!$F$1=F6233,1,F6233+1))</f>
        <v>1</v>
      </c>
      <c r="H6233" s="72">
        <f>IF(G6233=0,0,IF(LİSTE!$F$1=G6233,1,G6233+1))</f>
        <v>2</v>
      </c>
      <c r="I6233" s="72" t="str">
        <f>IFERROR(VLOOKUP(A6233,TATİLLER!$A$2:$D$30000,3,0),"TATİL DEĞİL")</f>
        <v>TATİL DEĞİL</v>
      </c>
    </row>
    <row r="6234" spans="1:9" x14ac:dyDescent="0.25">
      <c r="A6234" s="74">
        <f t="shared" si="1430"/>
        <v>53925</v>
      </c>
      <c r="B6234" s="72">
        <f t="shared" si="1437"/>
        <v>3</v>
      </c>
      <c r="C6234" s="72" t="str">
        <f>IF(F6234=0,"RESMİ TATİL",VLOOKUP(F6234,LİSTE!$B$7:$D$1300,3,0))</f>
        <v>Zeynep Sevde TOPUZ</v>
      </c>
      <c r="D6234" s="72" t="str">
        <f>IF(G6234=0,"RESMİ TATİL",VLOOKUP(G6234,LİSTE!$B$7:$D$1300,3,0))</f>
        <v>Ömer Asaf KADAŞ</v>
      </c>
      <c r="E6234" s="72" t="str">
        <f>IF(H6234=0,"RESMİ TATİL",VLOOKUP(H6234,LİSTE!$B$7:$D$1300,3,0))</f>
        <v>Ramazan Baran ADIGÜZEL</v>
      </c>
      <c r="F6234" s="72">
        <f>IF(B6234="TATİL",0,IF(F6233&gt;0,IF(LİSTE!$F$1=H6233,1,H6233+1),IF(F6233=0,H6232+1,IF(F6232=0,H6231+1,IF(F6231=0,H6230+1,IF(F6230=0,H6229+1))))))</f>
        <v>3</v>
      </c>
      <c r="G6234" s="72">
        <f>IF(F6234=0,0,IF(LİSTE!$F$1=F6234,1,F6234+1))</f>
        <v>4</v>
      </c>
      <c r="H6234" s="72">
        <f>IF(G6234=0,0,IF(LİSTE!$F$1=G6234,1,G6234+1))</f>
        <v>5</v>
      </c>
      <c r="I6234" s="72" t="str">
        <f>IFERROR(VLOOKUP(A6234,TATİLLER!$A$2:$D$30000,3,0),"TATİL DEĞİL")</f>
        <v>TATİL DEĞİL</v>
      </c>
    </row>
    <row r="6235" spans="1:9" x14ac:dyDescent="0.25">
      <c r="A6235" s="74">
        <f t="shared" si="1430"/>
        <v>53926</v>
      </c>
      <c r="B6235" s="72">
        <f t="shared" si="1437"/>
        <v>4</v>
      </c>
      <c r="C6235" s="72" t="str">
        <f>IF(F6235=0,"RESMİ TATİL",VLOOKUP(F6235,LİSTE!$B$7:$D$1300,3,0))</f>
        <v>Bahar AKGÜN</v>
      </c>
      <c r="D6235" s="72" t="str">
        <f>IF(G6235=0,"RESMİ TATİL",VLOOKUP(G6235,LİSTE!$B$7:$D$1300,3,0))</f>
        <v>Ömer AKGÜL</v>
      </c>
      <c r="E6235" s="72" t="str">
        <f>IF(H6235=0,"RESMİ TATİL",VLOOKUP(H6235,LİSTE!$B$7:$D$1300,3,0))</f>
        <v>Muharrem EFE TANRIVERDİ</v>
      </c>
      <c r="F6235" s="72">
        <f>IF(B6235="TATİL",0,IF(F6234&gt;0,IF(LİSTE!$F$1=H6234,1,H6234+1),IF(F6234=0,H6233+1,IF(F6233=0,H6232+1,IF(F6232=0,H6231+1,IF(F6231=0,H6230+1))))))</f>
        <v>6</v>
      </c>
      <c r="G6235" s="72">
        <f>IF(F6235=0,0,IF(LİSTE!$F$1=F6235,1,F6235+1))</f>
        <v>7</v>
      </c>
      <c r="H6235" s="72">
        <f>IF(G6235=0,0,IF(LİSTE!$F$1=G6235,1,G6235+1))</f>
        <v>8</v>
      </c>
      <c r="I6235" s="72" t="str">
        <f>IFERROR(VLOOKUP(A6235,TATİLLER!$A$2:$D$30000,3,0),"TATİL DEĞİL")</f>
        <v>TATİL DEĞİL</v>
      </c>
    </row>
    <row r="6236" spans="1:9" x14ac:dyDescent="0.25">
      <c r="A6236" s="74">
        <f t="shared" si="1430"/>
        <v>53927</v>
      </c>
      <c r="B6236" s="72">
        <f t="shared" si="1437"/>
        <v>5</v>
      </c>
      <c r="C6236" s="72" t="str">
        <f>IF(F6236=0,"RESMİ TATİL",VLOOKUP(F6236,LİSTE!$B$7:$D$1300,3,0))</f>
        <v>Anıl DOĞAN</v>
      </c>
      <c r="D6236" s="72" t="str">
        <f>IF(G6236=0,"RESMİ TATİL",VLOOKUP(G6236,LİSTE!$B$7:$D$1300,3,0))</f>
        <v>İpek ARSLAN</v>
      </c>
      <c r="E6236" s="72" t="str">
        <f>IF(H6236=0,"RESMİ TATİL",VLOOKUP(H6236,LİSTE!$B$7:$D$1300,3,0))</f>
        <v>Efe KARSAK</v>
      </c>
      <c r="F6236" s="72">
        <f>IF(B6236="TATİL",0,IF(F6235&gt;0,IF(LİSTE!$F$1=H6235,1,H6235+1),IF(F6235=0,H6234+1,IF(F6234=0,H6233+1,IF(F6233=0,H6232+1,IF(F6232=0,H6231+1))))))</f>
        <v>9</v>
      </c>
      <c r="G6236" s="72">
        <f>IF(F6236=0,0,IF(LİSTE!$F$1=F6236,1,F6236+1))</f>
        <v>10</v>
      </c>
      <c r="H6236" s="72">
        <f>IF(G6236=0,0,IF(LİSTE!$F$1=G6236,1,G6236+1))</f>
        <v>11</v>
      </c>
      <c r="I6236" s="72" t="str">
        <f>IFERROR(VLOOKUP(A6236,TATİLLER!$A$2:$D$30000,3,0),"TATİL DEĞİL")</f>
        <v>TATİL DEĞİL</v>
      </c>
    </row>
    <row r="6237" spans="1:9" x14ac:dyDescent="0.25">
      <c r="A6237" s="74">
        <f t="shared" ref="A6237" si="1443">A6236+3</f>
        <v>53930</v>
      </c>
      <c r="B6237" s="72">
        <f t="shared" si="1437"/>
        <v>1</v>
      </c>
      <c r="C6237" s="72" t="str">
        <f>IF(F6237=0,"RESMİ TATİL",VLOOKUP(F6237,LİSTE!$B$7:$D$1300,3,0))</f>
        <v>Abdullah KIRBAÇ</v>
      </c>
      <c r="D6237" s="72" t="str">
        <f>IF(G6237=0,"RESMİ TATİL",VLOOKUP(G6237,LİSTE!$B$7:$D$1300,3,0))</f>
        <v>Ümmü Defne GÜLER</v>
      </c>
      <c r="E6237" s="72" t="str">
        <f>IF(H6237=0,"RESMİ TATİL",VLOOKUP(H6237,LİSTE!$B$7:$D$1300,3,0))</f>
        <v>Şevval ÖZDAMAR</v>
      </c>
      <c r="F6237" s="72">
        <f>IF(B6237="TATİL",0,IF(F6236&gt;0,IF(LİSTE!$F$1=H6236,1,H6236+1),IF(F6236=0,H6235+1,IF(F6235=0,H6234+1,IF(F6234=0,H6233+1,IF(F6233=0,H6232+1))))))</f>
        <v>12</v>
      </c>
      <c r="G6237" s="72">
        <f>IF(F6237=0,0,IF(LİSTE!$F$1=F6237,1,F6237+1))</f>
        <v>13</v>
      </c>
      <c r="H6237" s="72">
        <f>IF(G6237=0,0,IF(LİSTE!$F$1=G6237,1,G6237+1))</f>
        <v>14</v>
      </c>
      <c r="I6237" s="72" t="str">
        <f>IFERROR(VLOOKUP(A6237,TATİLLER!$A$2:$D$30000,3,0),"TATİL DEĞİL")</f>
        <v>TATİL DEĞİL</v>
      </c>
    </row>
    <row r="6238" spans="1:9" x14ac:dyDescent="0.25">
      <c r="A6238" s="74">
        <f t="shared" si="1430"/>
        <v>53931</v>
      </c>
      <c r="B6238" s="72">
        <f t="shared" si="1437"/>
        <v>2</v>
      </c>
      <c r="C6238" s="72" t="str">
        <f>IF(F6238=0,"RESMİ TATİL",VLOOKUP(F6238,LİSTE!$B$7:$D$1300,3,0))</f>
        <v>Zeynep AKDAĞ</v>
      </c>
      <c r="D6238" s="72" t="str">
        <f>IF(G6238=0,"RESMİ TATİL",VLOOKUP(G6238,LİSTE!$B$7:$D$1300,3,0))</f>
        <v>Esma ÇOKER</v>
      </c>
      <c r="E6238" s="72" t="str">
        <f>IF(H6238=0,"RESMİ TATİL",VLOOKUP(H6238,LİSTE!$B$7:$D$1300,3,0))</f>
        <v>Dursun Kubilay YAŞAR</v>
      </c>
      <c r="F6238" s="72">
        <f>IF(B6238="TATİL",0,IF(F6237&gt;0,IF(LİSTE!$F$1=H6237,1,H6237+1),IF(F6237=0,H6236+1,IF(F6236=0,H6235+1,IF(F6235=0,H6234+1,IF(F6234=0,H6233+1))))))</f>
        <v>15</v>
      </c>
      <c r="G6238" s="72">
        <f>IF(F6238=0,0,IF(LİSTE!$F$1=F6238,1,F6238+1))</f>
        <v>16</v>
      </c>
      <c r="H6238" s="72">
        <f>IF(G6238=0,0,IF(LİSTE!$F$1=G6238,1,G6238+1))</f>
        <v>17</v>
      </c>
      <c r="I6238" s="72" t="str">
        <f>IFERROR(VLOOKUP(A6238,TATİLLER!$A$2:$D$30000,3,0),"TATİL DEĞİL")</f>
        <v>TATİL DEĞİL</v>
      </c>
    </row>
    <row r="6239" spans="1:9" x14ac:dyDescent="0.25">
      <c r="A6239" s="74">
        <f t="shared" si="1430"/>
        <v>53932</v>
      </c>
      <c r="B6239" s="72">
        <f t="shared" si="1437"/>
        <v>3</v>
      </c>
      <c r="C6239" s="72" t="str">
        <f>IF(F6239=0,"RESMİ TATİL",VLOOKUP(F6239,LİSTE!$B$7:$D$1300,3,0))</f>
        <v>Zeynep Beril BAŞPINAR</v>
      </c>
      <c r="D6239" s="72" t="str">
        <f>IF(G6239=0,"RESMİ TATİL",VLOOKUP(G6239,LİSTE!$B$7:$D$1300,3,0))</f>
        <v>Ahmet DAL</v>
      </c>
      <c r="E6239" s="72" t="str">
        <f>IF(H6239=0,"RESMİ TATİL",VLOOKUP(H6239,LİSTE!$B$7:$D$1300,3,0))</f>
        <v>Emirhan KARATAŞ</v>
      </c>
      <c r="F6239" s="72">
        <f>IF(B6239="TATİL",0,IF(F6238&gt;0,IF(LİSTE!$F$1=H6238,1,H6238+1),IF(F6238=0,H6237+1,IF(F6237=0,H6236+1,IF(F6236=0,H6235+1,IF(F6235=0,H6234+1))))))</f>
        <v>18</v>
      </c>
      <c r="G6239" s="72">
        <f>IF(F6239=0,0,IF(LİSTE!$F$1=F6239,1,F6239+1))</f>
        <v>19</v>
      </c>
      <c r="H6239" s="72">
        <f>IF(G6239=0,0,IF(LİSTE!$F$1=G6239,1,G6239+1))</f>
        <v>20</v>
      </c>
      <c r="I6239" s="72" t="str">
        <f>IFERROR(VLOOKUP(A6239,TATİLLER!$A$2:$D$30000,3,0),"TATİL DEĞİL")</f>
        <v>TATİL DEĞİL</v>
      </c>
    </row>
    <row r="6240" spans="1:9" x14ac:dyDescent="0.25">
      <c r="A6240" s="74">
        <f t="shared" si="1430"/>
        <v>53933</v>
      </c>
      <c r="B6240" s="72">
        <f t="shared" si="1437"/>
        <v>4</v>
      </c>
      <c r="C6240" s="72" t="str">
        <f>IF(F6240=0,"RESMİ TATİL",VLOOKUP(F6240,LİSTE!$B$7:$D$1300,3,0))</f>
        <v>Zümra Yeter ARI</v>
      </c>
      <c r="D6240" s="72" t="str">
        <f>IF(G6240=0,"RESMİ TATİL",VLOOKUP(G6240,LİSTE!$B$7:$D$1300,3,0))</f>
        <v>Utku KARAGÖZ</v>
      </c>
      <c r="E6240" s="72" t="str">
        <f>IF(H6240=0,"RESMİ TATİL",VLOOKUP(H6240,LİSTE!$B$7:$D$1300,3,0))</f>
        <v>Feyza Zümra AVCIOĞLU</v>
      </c>
      <c r="F6240" s="72">
        <f>IF(B6240="TATİL",0,IF(F6239&gt;0,IF(LİSTE!$F$1=H6239,1,H6239+1),IF(F6239=0,H6238+1,IF(F6238=0,H6237+1,IF(F6237=0,H6236+1,IF(F6236=0,H6235+1))))))</f>
        <v>21</v>
      </c>
      <c r="G6240" s="72">
        <f>IF(F6240=0,0,IF(LİSTE!$F$1=F6240,1,F6240+1))</f>
        <v>22</v>
      </c>
      <c r="H6240" s="72">
        <f>IF(G6240=0,0,IF(LİSTE!$F$1=G6240,1,G6240+1))</f>
        <v>23</v>
      </c>
      <c r="I6240" s="72" t="str">
        <f>IFERROR(VLOOKUP(A6240,TATİLLER!$A$2:$D$30000,3,0),"TATİL DEĞİL")</f>
        <v>TATİL DEĞİL</v>
      </c>
    </row>
    <row r="6241" spans="1:9" x14ac:dyDescent="0.25">
      <c r="A6241" s="74">
        <f t="shared" si="1430"/>
        <v>53934</v>
      </c>
      <c r="B6241" s="72">
        <f t="shared" si="1437"/>
        <v>5</v>
      </c>
      <c r="C6241" s="72" t="str">
        <f>IF(F6241=0,"RESMİ TATİL",VLOOKUP(F6241,LİSTE!$B$7:$D$1300,3,0))</f>
        <v>Yusuf Ali TABUR</v>
      </c>
      <c r="D6241" s="72" t="str">
        <f>IF(G6241=0,"RESMİ TATİL",VLOOKUP(G6241,LİSTE!$B$7:$D$1300,3,0))</f>
        <v>Irmak UTEBAY</v>
      </c>
      <c r="E6241" s="72" t="str">
        <f>IF(H6241=0,"RESMİ TATİL",VLOOKUP(H6241,LİSTE!$B$7:$D$1300,3,0))</f>
        <v>Kerem AKKOÇ</v>
      </c>
      <c r="F6241" s="72">
        <f>IF(B6241="TATİL",0,IF(F6240&gt;0,IF(LİSTE!$F$1=H6240,1,H6240+1),IF(F6240=0,H6239+1,IF(F6239=0,H6238+1,IF(F6238=0,H6237+1,IF(F6237=0,H6236+1))))))</f>
        <v>24</v>
      </c>
      <c r="G6241" s="72">
        <f>IF(F6241=0,0,IF(LİSTE!$F$1=F6241,1,F6241+1))</f>
        <v>25</v>
      </c>
      <c r="H6241" s="72">
        <f>IF(G6241=0,0,IF(LİSTE!$F$1=G6241,1,G6241+1))</f>
        <v>26</v>
      </c>
      <c r="I6241" s="72" t="str">
        <f>IFERROR(VLOOKUP(A6241,TATİLLER!$A$2:$D$30000,3,0),"TATİL DEĞİL")</f>
        <v>TATİL DEĞİL</v>
      </c>
    </row>
    <row r="6242" spans="1:9" x14ac:dyDescent="0.25">
      <c r="A6242" s="74">
        <f t="shared" ref="A6242" si="1444">A6241+3</f>
        <v>53937</v>
      </c>
      <c r="B6242" s="72">
        <f t="shared" si="1437"/>
        <v>1</v>
      </c>
      <c r="C6242" s="72" t="str">
        <f>IF(F6242=0,"RESMİ TATİL",VLOOKUP(F6242,LİSTE!$B$7:$D$1300,3,0))</f>
        <v>Elçin Ayşe ELMAS</v>
      </c>
      <c r="D6242" s="72" t="str">
        <f>IF(G6242=0,"RESMİ TATİL",VLOOKUP(G6242,LİSTE!$B$7:$D$1300,3,0))</f>
        <v>Muhammed YILDIZDAĞ</v>
      </c>
      <c r="E6242" s="72" t="str">
        <f>IF(H6242=0,"RESMİ TATİL",VLOOKUP(H6242,LİSTE!$B$7:$D$1300,3,0))</f>
        <v>Nisa Nur SANCAR</v>
      </c>
      <c r="F6242" s="72">
        <f>IF(B6242="TATİL",0,IF(F6241&gt;0,IF(LİSTE!$F$1=H6241,1,H6241+1),IF(F6241=0,H6240+1,IF(F6240=0,H6239+1,IF(F6239=0,H6238+1,IF(F6238=0,H6237+1))))))</f>
        <v>27</v>
      </c>
      <c r="G6242" s="72">
        <f>IF(F6242=0,0,IF(LİSTE!$F$1=F6242,1,F6242+1))</f>
        <v>28</v>
      </c>
      <c r="H6242" s="72">
        <f>IF(G6242=0,0,IF(LİSTE!$F$1=G6242,1,G6242+1))</f>
        <v>1</v>
      </c>
      <c r="I6242" s="72" t="str">
        <f>IFERROR(VLOOKUP(A6242,TATİLLER!$A$2:$D$30000,3,0),"TATİL DEĞİL")</f>
        <v>TATİL DEĞİL</v>
      </c>
    </row>
    <row r="6243" spans="1:9" x14ac:dyDescent="0.25">
      <c r="A6243" s="74">
        <f t="shared" ref="A6243:A6306" si="1445">A6242+1</f>
        <v>53938</v>
      </c>
      <c r="B6243" s="72">
        <f t="shared" si="1437"/>
        <v>2</v>
      </c>
      <c r="C6243" s="72" t="str">
        <f>IF(F6243=0,"RESMİ TATİL",VLOOKUP(F6243,LİSTE!$B$7:$D$1300,3,0))</f>
        <v>Esila ÇETİN</v>
      </c>
      <c r="D6243" s="72" t="str">
        <f>IF(G6243=0,"RESMİ TATİL",VLOOKUP(G6243,LİSTE!$B$7:$D$1300,3,0))</f>
        <v>Zeynep Sevde TOPUZ</v>
      </c>
      <c r="E6243" s="72" t="str">
        <f>IF(H6243=0,"RESMİ TATİL",VLOOKUP(H6243,LİSTE!$B$7:$D$1300,3,0))</f>
        <v>Ömer Asaf KADAŞ</v>
      </c>
      <c r="F6243" s="72">
        <f>IF(B6243="TATİL",0,IF(F6242&gt;0,IF(LİSTE!$F$1=H6242,1,H6242+1),IF(F6242=0,H6241+1,IF(F6241=0,H6240+1,IF(F6240=0,H6239+1,IF(F6239=0,H6238+1))))))</f>
        <v>2</v>
      </c>
      <c r="G6243" s="72">
        <f>IF(F6243=0,0,IF(LİSTE!$F$1=F6243,1,F6243+1))</f>
        <v>3</v>
      </c>
      <c r="H6243" s="72">
        <f>IF(G6243=0,0,IF(LİSTE!$F$1=G6243,1,G6243+1))</f>
        <v>4</v>
      </c>
      <c r="I6243" s="72" t="str">
        <f>IFERROR(VLOOKUP(A6243,TATİLLER!$A$2:$D$30000,3,0),"TATİL DEĞİL")</f>
        <v>TATİL DEĞİL</v>
      </c>
    </row>
    <row r="6244" spans="1:9" x14ac:dyDescent="0.25">
      <c r="A6244" s="74">
        <f t="shared" si="1445"/>
        <v>53939</v>
      </c>
      <c r="B6244" s="72">
        <f t="shared" si="1437"/>
        <v>3</v>
      </c>
      <c r="C6244" s="72" t="str">
        <f>IF(F6244=0,"RESMİ TATİL",VLOOKUP(F6244,LİSTE!$B$7:$D$1300,3,0))</f>
        <v>Ramazan Baran ADIGÜZEL</v>
      </c>
      <c r="D6244" s="72" t="str">
        <f>IF(G6244=0,"RESMİ TATİL",VLOOKUP(G6244,LİSTE!$B$7:$D$1300,3,0))</f>
        <v>Bahar AKGÜN</v>
      </c>
      <c r="E6244" s="72" t="str">
        <f>IF(H6244=0,"RESMİ TATİL",VLOOKUP(H6244,LİSTE!$B$7:$D$1300,3,0))</f>
        <v>Ömer AKGÜL</v>
      </c>
      <c r="F6244" s="72">
        <f>IF(B6244="TATİL",0,IF(F6243&gt;0,IF(LİSTE!$F$1=H6243,1,H6243+1),IF(F6243=0,H6242+1,IF(F6242=0,H6241+1,IF(F6241=0,H6240+1,IF(F6240=0,H6239+1))))))</f>
        <v>5</v>
      </c>
      <c r="G6244" s="72">
        <f>IF(F6244=0,0,IF(LİSTE!$F$1=F6244,1,F6244+1))</f>
        <v>6</v>
      </c>
      <c r="H6244" s="72">
        <f>IF(G6244=0,0,IF(LİSTE!$F$1=G6244,1,G6244+1))</f>
        <v>7</v>
      </c>
      <c r="I6244" s="72" t="str">
        <f>IFERROR(VLOOKUP(A6244,TATİLLER!$A$2:$D$30000,3,0),"TATİL DEĞİL")</f>
        <v>TATİL DEĞİL</v>
      </c>
    </row>
    <row r="6245" spans="1:9" x14ac:dyDescent="0.25">
      <c r="A6245" s="74">
        <f t="shared" si="1445"/>
        <v>53940</v>
      </c>
      <c r="B6245" s="72">
        <f t="shared" si="1437"/>
        <v>4</v>
      </c>
      <c r="C6245" s="72" t="str">
        <f>IF(F6245=0,"RESMİ TATİL",VLOOKUP(F6245,LİSTE!$B$7:$D$1300,3,0))</f>
        <v>Muharrem EFE TANRIVERDİ</v>
      </c>
      <c r="D6245" s="72" t="str">
        <f>IF(G6245=0,"RESMİ TATİL",VLOOKUP(G6245,LİSTE!$B$7:$D$1300,3,0))</f>
        <v>Anıl DOĞAN</v>
      </c>
      <c r="E6245" s="72" t="str">
        <f>IF(H6245=0,"RESMİ TATİL",VLOOKUP(H6245,LİSTE!$B$7:$D$1300,3,0))</f>
        <v>İpek ARSLAN</v>
      </c>
      <c r="F6245" s="72">
        <f>IF(B6245="TATİL",0,IF(F6244&gt;0,IF(LİSTE!$F$1=H6244,1,H6244+1),IF(F6244=0,H6243+1,IF(F6243=0,H6242+1,IF(F6242=0,H6241+1,IF(F6241=0,H6240+1))))))</f>
        <v>8</v>
      </c>
      <c r="G6245" s="72">
        <f>IF(F6245=0,0,IF(LİSTE!$F$1=F6245,1,F6245+1))</f>
        <v>9</v>
      </c>
      <c r="H6245" s="72">
        <f>IF(G6245=0,0,IF(LİSTE!$F$1=G6245,1,G6245+1))</f>
        <v>10</v>
      </c>
      <c r="I6245" s="72" t="str">
        <f>IFERROR(VLOOKUP(A6245,TATİLLER!$A$2:$D$30000,3,0),"TATİL DEĞİL")</f>
        <v>TATİL DEĞİL</v>
      </c>
    </row>
    <row r="6246" spans="1:9" x14ac:dyDescent="0.25">
      <c r="A6246" s="74">
        <f t="shared" si="1445"/>
        <v>53941</v>
      </c>
      <c r="B6246" s="72">
        <f t="shared" si="1437"/>
        <v>5</v>
      </c>
      <c r="C6246" s="72" t="str">
        <f>IF(F6246=0,"RESMİ TATİL",VLOOKUP(F6246,LİSTE!$B$7:$D$1300,3,0))</f>
        <v>Efe KARSAK</v>
      </c>
      <c r="D6246" s="72" t="str">
        <f>IF(G6246=0,"RESMİ TATİL",VLOOKUP(G6246,LİSTE!$B$7:$D$1300,3,0))</f>
        <v>Abdullah KIRBAÇ</v>
      </c>
      <c r="E6246" s="72" t="str">
        <f>IF(H6246=0,"RESMİ TATİL",VLOOKUP(H6246,LİSTE!$B$7:$D$1300,3,0))</f>
        <v>Ümmü Defne GÜLER</v>
      </c>
      <c r="F6246" s="72">
        <f>IF(B6246="TATİL",0,IF(F6245&gt;0,IF(LİSTE!$F$1=H6245,1,H6245+1),IF(F6245=0,H6244+1,IF(F6244=0,H6243+1,IF(F6243=0,H6242+1,IF(F6242=0,H6241+1))))))</f>
        <v>11</v>
      </c>
      <c r="G6246" s="72">
        <f>IF(F6246=0,0,IF(LİSTE!$F$1=F6246,1,F6246+1))</f>
        <v>12</v>
      </c>
      <c r="H6246" s="72">
        <f>IF(G6246=0,0,IF(LİSTE!$F$1=G6246,1,G6246+1))</f>
        <v>13</v>
      </c>
      <c r="I6246" s="72" t="str">
        <f>IFERROR(VLOOKUP(A6246,TATİLLER!$A$2:$D$30000,3,0),"TATİL DEĞİL")</f>
        <v>TATİL DEĞİL</v>
      </c>
    </row>
    <row r="6247" spans="1:9" x14ac:dyDescent="0.25">
      <c r="A6247" s="74">
        <f t="shared" ref="A6247" si="1446">A6246+3</f>
        <v>53944</v>
      </c>
      <c r="B6247" s="72">
        <f t="shared" si="1437"/>
        <v>1</v>
      </c>
      <c r="C6247" s="72" t="str">
        <f>IF(F6247=0,"RESMİ TATİL",VLOOKUP(F6247,LİSTE!$B$7:$D$1300,3,0))</f>
        <v>Şevval ÖZDAMAR</v>
      </c>
      <c r="D6247" s="72" t="str">
        <f>IF(G6247=0,"RESMİ TATİL",VLOOKUP(G6247,LİSTE!$B$7:$D$1300,3,0))</f>
        <v>Zeynep AKDAĞ</v>
      </c>
      <c r="E6247" s="72" t="str">
        <f>IF(H6247=0,"RESMİ TATİL",VLOOKUP(H6247,LİSTE!$B$7:$D$1300,3,0))</f>
        <v>Esma ÇOKER</v>
      </c>
      <c r="F6247" s="72">
        <f>IF(B6247="TATİL",0,IF(F6246&gt;0,IF(LİSTE!$F$1=H6246,1,H6246+1),IF(F6246=0,H6245+1,IF(F6245=0,H6244+1,IF(F6244=0,H6243+1,IF(F6243=0,H6242+1))))))</f>
        <v>14</v>
      </c>
      <c r="G6247" s="72">
        <f>IF(F6247=0,0,IF(LİSTE!$F$1=F6247,1,F6247+1))</f>
        <v>15</v>
      </c>
      <c r="H6247" s="72">
        <f>IF(G6247=0,0,IF(LİSTE!$F$1=G6247,1,G6247+1))</f>
        <v>16</v>
      </c>
      <c r="I6247" s="72" t="str">
        <f>IFERROR(VLOOKUP(A6247,TATİLLER!$A$2:$D$30000,3,0),"TATİL DEĞİL")</f>
        <v>TATİL DEĞİL</v>
      </c>
    </row>
    <row r="6248" spans="1:9" x14ac:dyDescent="0.25">
      <c r="A6248" s="74">
        <f t="shared" si="1445"/>
        <v>53945</v>
      </c>
      <c r="B6248" s="72">
        <f t="shared" si="1437"/>
        <v>2</v>
      </c>
      <c r="C6248" s="72" t="str">
        <f>IF(F6248=0,"RESMİ TATİL",VLOOKUP(F6248,LİSTE!$B$7:$D$1300,3,0))</f>
        <v>Dursun Kubilay YAŞAR</v>
      </c>
      <c r="D6248" s="72" t="str">
        <f>IF(G6248=0,"RESMİ TATİL",VLOOKUP(G6248,LİSTE!$B$7:$D$1300,3,0))</f>
        <v>Zeynep Beril BAŞPINAR</v>
      </c>
      <c r="E6248" s="72" t="str">
        <f>IF(H6248=0,"RESMİ TATİL",VLOOKUP(H6248,LİSTE!$B$7:$D$1300,3,0))</f>
        <v>Ahmet DAL</v>
      </c>
      <c r="F6248" s="72">
        <f>IF(B6248="TATİL",0,IF(F6247&gt;0,IF(LİSTE!$F$1=H6247,1,H6247+1),IF(F6247=0,H6246+1,IF(F6246=0,H6245+1,IF(F6245=0,H6244+1,IF(F6244=0,H6243+1))))))</f>
        <v>17</v>
      </c>
      <c r="G6248" s="72">
        <f>IF(F6248=0,0,IF(LİSTE!$F$1=F6248,1,F6248+1))</f>
        <v>18</v>
      </c>
      <c r="H6248" s="72">
        <f>IF(G6248=0,0,IF(LİSTE!$F$1=G6248,1,G6248+1))</f>
        <v>19</v>
      </c>
      <c r="I6248" s="72" t="str">
        <f>IFERROR(VLOOKUP(A6248,TATİLLER!$A$2:$D$30000,3,0),"TATİL DEĞİL")</f>
        <v>TATİL DEĞİL</v>
      </c>
    </row>
    <row r="6249" spans="1:9" x14ac:dyDescent="0.25">
      <c r="A6249" s="74">
        <f t="shared" si="1445"/>
        <v>53946</v>
      </c>
      <c r="B6249" s="72">
        <f t="shared" si="1437"/>
        <v>3</v>
      </c>
      <c r="C6249" s="72" t="str">
        <f>IF(F6249=0,"RESMİ TATİL",VLOOKUP(F6249,LİSTE!$B$7:$D$1300,3,0))</f>
        <v>Emirhan KARATAŞ</v>
      </c>
      <c r="D6249" s="72" t="str">
        <f>IF(G6249=0,"RESMİ TATİL",VLOOKUP(G6249,LİSTE!$B$7:$D$1300,3,0))</f>
        <v>Zümra Yeter ARI</v>
      </c>
      <c r="E6249" s="72" t="str">
        <f>IF(H6249=0,"RESMİ TATİL",VLOOKUP(H6249,LİSTE!$B$7:$D$1300,3,0))</f>
        <v>Utku KARAGÖZ</v>
      </c>
      <c r="F6249" s="72">
        <f>IF(B6249="TATİL",0,IF(F6248&gt;0,IF(LİSTE!$F$1=H6248,1,H6248+1),IF(F6248=0,H6247+1,IF(F6247=0,H6246+1,IF(F6246=0,H6245+1,IF(F6245=0,H6244+1))))))</f>
        <v>20</v>
      </c>
      <c r="G6249" s="72">
        <f>IF(F6249=0,0,IF(LİSTE!$F$1=F6249,1,F6249+1))</f>
        <v>21</v>
      </c>
      <c r="H6249" s="72">
        <f>IF(G6249=0,0,IF(LİSTE!$F$1=G6249,1,G6249+1))</f>
        <v>22</v>
      </c>
      <c r="I6249" s="72" t="str">
        <f>IFERROR(VLOOKUP(A6249,TATİLLER!$A$2:$D$30000,3,0),"TATİL DEĞİL")</f>
        <v>TATİL DEĞİL</v>
      </c>
    </row>
    <row r="6250" spans="1:9" x14ac:dyDescent="0.25">
      <c r="A6250" s="74">
        <f t="shared" si="1445"/>
        <v>53947</v>
      </c>
      <c r="B6250" s="72">
        <f t="shared" si="1437"/>
        <v>4</v>
      </c>
      <c r="C6250" s="72" t="str">
        <f>IF(F6250=0,"RESMİ TATİL",VLOOKUP(F6250,LİSTE!$B$7:$D$1300,3,0))</f>
        <v>Feyza Zümra AVCIOĞLU</v>
      </c>
      <c r="D6250" s="72" t="str">
        <f>IF(G6250=0,"RESMİ TATİL",VLOOKUP(G6250,LİSTE!$B$7:$D$1300,3,0))</f>
        <v>Yusuf Ali TABUR</v>
      </c>
      <c r="E6250" s="72" t="str">
        <f>IF(H6250=0,"RESMİ TATİL",VLOOKUP(H6250,LİSTE!$B$7:$D$1300,3,0))</f>
        <v>Irmak UTEBAY</v>
      </c>
      <c r="F6250" s="72">
        <f>IF(B6250="TATİL",0,IF(F6249&gt;0,IF(LİSTE!$F$1=H6249,1,H6249+1),IF(F6249=0,H6248+1,IF(F6248=0,H6247+1,IF(F6247=0,H6246+1,IF(F6246=0,H6245+1))))))</f>
        <v>23</v>
      </c>
      <c r="G6250" s="72">
        <f>IF(F6250=0,0,IF(LİSTE!$F$1=F6250,1,F6250+1))</f>
        <v>24</v>
      </c>
      <c r="H6250" s="72">
        <f>IF(G6250=0,0,IF(LİSTE!$F$1=G6250,1,G6250+1))</f>
        <v>25</v>
      </c>
      <c r="I6250" s="72" t="str">
        <f>IFERROR(VLOOKUP(A6250,TATİLLER!$A$2:$D$30000,3,0),"TATİL DEĞİL")</f>
        <v>TATİL DEĞİL</v>
      </c>
    </row>
    <row r="6251" spans="1:9" x14ac:dyDescent="0.25">
      <c r="A6251" s="74">
        <f t="shared" si="1445"/>
        <v>53948</v>
      </c>
      <c r="B6251" s="72">
        <f t="shared" si="1437"/>
        <v>5</v>
      </c>
      <c r="C6251" s="72" t="str">
        <f>IF(F6251=0,"RESMİ TATİL",VLOOKUP(F6251,LİSTE!$B$7:$D$1300,3,0))</f>
        <v>Kerem AKKOÇ</v>
      </c>
      <c r="D6251" s="72" t="str">
        <f>IF(G6251=0,"RESMİ TATİL",VLOOKUP(G6251,LİSTE!$B$7:$D$1300,3,0))</f>
        <v>Elçin Ayşe ELMAS</v>
      </c>
      <c r="E6251" s="72" t="str">
        <f>IF(H6251=0,"RESMİ TATİL",VLOOKUP(H6251,LİSTE!$B$7:$D$1300,3,0))</f>
        <v>Muhammed YILDIZDAĞ</v>
      </c>
      <c r="F6251" s="72">
        <f>IF(B6251="TATİL",0,IF(F6250&gt;0,IF(LİSTE!$F$1=H6250,1,H6250+1),IF(F6250=0,H6249+1,IF(F6249=0,H6248+1,IF(F6248=0,H6247+1,IF(F6247=0,H6246+1))))))</f>
        <v>26</v>
      </c>
      <c r="G6251" s="72">
        <f>IF(F6251=0,0,IF(LİSTE!$F$1=F6251,1,F6251+1))</f>
        <v>27</v>
      </c>
      <c r="H6251" s="72">
        <f>IF(G6251=0,0,IF(LİSTE!$F$1=G6251,1,G6251+1))</f>
        <v>28</v>
      </c>
      <c r="I6251" s="72" t="str">
        <f>IFERROR(VLOOKUP(A6251,TATİLLER!$A$2:$D$30000,3,0),"TATİL DEĞİL")</f>
        <v>TATİL DEĞİL</v>
      </c>
    </row>
    <row r="6252" spans="1:9" x14ac:dyDescent="0.25">
      <c r="A6252" s="74">
        <f t="shared" ref="A6252" si="1447">A6251+3</f>
        <v>53951</v>
      </c>
      <c r="B6252" s="72">
        <f t="shared" si="1437"/>
        <v>1</v>
      </c>
      <c r="C6252" s="72" t="str">
        <f>IF(F6252=0,"RESMİ TATİL",VLOOKUP(F6252,LİSTE!$B$7:$D$1300,3,0))</f>
        <v>Nisa Nur SANCAR</v>
      </c>
      <c r="D6252" s="72" t="str">
        <f>IF(G6252=0,"RESMİ TATİL",VLOOKUP(G6252,LİSTE!$B$7:$D$1300,3,0))</f>
        <v>Esila ÇETİN</v>
      </c>
      <c r="E6252" s="72" t="str">
        <f>IF(H6252=0,"RESMİ TATİL",VLOOKUP(H6252,LİSTE!$B$7:$D$1300,3,0))</f>
        <v>Zeynep Sevde TOPUZ</v>
      </c>
      <c r="F6252" s="72">
        <f>IF(B6252="TATİL",0,IF(F6251&gt;0,IF(LİSTE!$F$1=H6251,1,H6251+1),IF(F6251=0,H6250+1,IF(F6250=0,H6249+1,IF(F6249=0,H6248+1,IF(F6248=0,H6247+1))))))</f>
        <v>1</v>
      </c>
      <c r="G6252" s="72">
        <f>IF(F6252=0,0,IF(LİSTE!$F$1=F6252,1,F6252+1))</f>
        <v>2</v>
      </c>
      <c r="H6252" s="72">
        <f>IF(G6252=0,0,IF(LİSTE!$F$1=G6252,1,G6252+1))</f>
        <v>3</v>
      </c>
      <c r="I6252" s="72" t="str">
        <f>IFERROR(VLOOKUP(A6252,TATİLLER!$A$2:$D$30000,3,0),"TATİL DEĞİL")</f>
        <v>TATİL DEĞİL</v>
      </c>
    </row>
    <row r="6253" spans="1:9" x14ac:dyDescent="0.25">
      <c r="A6253" s="74">
        <f t="shared" si="1445"/>
        <v>53952</v>
      </c>
      <c r="B6253" s="72">
        <f t="shared" si="1437"/>
        <v>2</v>
      </c>
      <c r="C6253" s="72" t="str">
        <f>IF(F6253=0,"RESMİ TATİL",VLOOKUP(F6253,LİSTE!$B$7:$D$1300,3,0))</f>
        <v>Ömer Asaf KADAŞ</v>
      </c>
      <c r="D6253" s="72" t="str">
        <f>IF(G6253=0,"RESMİ TATİL",VLOOKUP(G6253,LİSTE!$B$7:$D$1300,3,0))</f>
        <v>Ramazan Baran ADIGÜZEL</v>
      </c>
      <c r="E6253" s="72" t="str">
        <f>IF(H6253=0,"RESMİ TATİL",VLOOKUP(H6253,LİSTE!$B$7:$D$1300,3,0))</f>
        <v>Bahar AKGÜN</v>
      </c>
      <c r="F6253" s="72">
        <f>IF(B6253="TATİL",0,IF(F6252&gt;0,IF(LİSTE!$F$1=H6252,1,H6252+1),IF(F6252=0,H6251+1,IF(F6251=0,H6250+1,IF(F6250=0,H6249+1,IF(F6249=0,H6248+1))))))</f>
        <v>4</v>
      </c>
      <c r="G6253" s="72">
        <f>IF(F6253=0,0,IF(LİSTE!$F$1=F6253,1,F6253+1))</f>
        <v>5</v>
      </c>
      <c r="H6253" s="72">
        <f>IF(G6253=0,0,IF(LİSTE!$F$1=G6253,1,G6253+1))</f>
        <v>6</v>
      </c>
      <c r="I6253" s="72" t="str">
        <f>IFERROR(VLOOKUP(A6253,TATİLLER!$A$2:$D$30000,3,0),"TATİL DEĞİL")</f>
        <v>TATİL DEĞİL</v>
      </c>
    </row>
    <row r="6254" spans="1:9" x14ac:dyDescent="0.25">
      <c r="A6254" s="74">
        <f t="shared" si="1445"/>
        <v>53953</v>
      </c>
      <c r="B6254" s="72">
        <f t="shared" si="1437"/>
        <v>3</v>
      </c>
      <c r="C6254" s="72" t="str">
        <f>IF(F6254=0,"RESMİ TATİL",VLOOKUP(F6254,LİSTE!$B$7:$D$1300,3,0))</f>
        <v>Ömer AKGÜL</v>
      </c>
      <c r="D6254" s="72" t="str">
        <f>IF(G6254=0,"RESMİ TATİL",VLOOKUP(G6254,LİSTE!$B$7:$D$1300,3,0))</f>
        <v>Muharrem EFE TANRIVERDİ</v>
      </c>
      <c r="E6254" s="72" t="str">
        <f>IF(H6254=0,"RESMİ TATİL",VLOOKUP(H6254,LİSTE!$B$7:$D$1300,3,0))</f>
        <v>Anıl DOĞAN</v>
      </c>
      <c r="F6254" s="72">
        <f>IF(B6254="TATİL",0,IF(F6253&gt;0,IF(LİSTE!$F$1=H6253,1,H6253+1),IF(F6253=0,H6252+1,IF(F6252=0,H6251+1,IF(F6251=0,H6250+1,IF(F6250=0,H6249+1))))))</f>
        <v>7</v>
      </c>
      <c r="G6254" s="72">
        <f>IF(F6254=0,0,IF(LİSTE!$F$1=F6254,1,F6254+1))</f>
        <v>8</v>
      </c>
      <c r="H6254" s="72">
        <f>IF(G6254=0,0,IF(LİSTE!$F$1=G6254,1,G6254+1))</f>
        <v>9</v>
      </c>
      <c r="I6254" s="72" t="str">
        <f>IFERROR(VLOOKUP(A6254,TATİLLER!$A$2:$D$30000,3,0),"TATİL DEĞİL")</f>
        <v>TATİL DEĞİL</v>
      </c>
    </row>
    <row r="6255" spans="1:9" x14ac:dyDescent="0.25">
      <c r="A6255" s="74">
        <f t="shared" si="1445"/>
        <v>53954</v>
      </c>
      <c r="B6255" s="72">
        <f t="shared" si="1437"/>
        <v>4</v>
      </c>
      <c r="C6255" s="72" t="str">
        <f>IF(F6255=0,"RESMİ TATİL",VLOOKUP(F6255,LİSTE!$B$7:$D$1300,3,0))</f>
        <v>İpek ARSLAN</v>
      </c>
      <c r="D6255" s="72" t="str">
        <f>IF(G6255=0,"RESMİ TATİL",VLOOKUP(G6255,LİSTE!$B$7:$D$1300,3,0))</f>
        <v>Efe KARSAK</v>
      </c>
      <c r="E6255" s="72" t="str">
        <f>IF(H6255=0,"RESMİ TATİL",VLOOKUP(H6255,LİSTE!$B$7:$D$1300,3,0))</f>
        <v>Abdullah KIRBAÇ</v>
      </c>
      <c r="F6255" s="72">
        <f>IF(B6255="TATİL",0,IF(F6254&gt;0,IF(LİSTE!$F$1=H6254,1,H6254+1),IF(F6254=0,H6253+1,IF(F6253=0,H6252+1,IF(F6252=0,H6251+1,IF(F6251=0,H6250+1))))))</f>
        <v>10</v>
      </c>
      <c r="G6255" s="72">
        <f>IF(F6255=0,0,IF(LİSTE!$F$1=F6255,1,F6255+1))</f>
        <v>11</v>
      </c>
      <c r="H6255" s="72">
        <f>IF(G6255=0,0,IF(LİSTE!$F$1=G6255,1,G6255+1))</f>
        <v>12</v>
      </c>
      <c r="I6255" s="72" t="str">
        <f>IFERROR(VLOOKUP(A6255,TATİLLER!$A$2:$D$30000,3,0),"TATİL DEĞİL")</f>
        <v>TATİL DEĞİL</v>
      </c>
    </row>
    <row r="6256" spans="1:9" x14ac:dyDescent="0.25">
      <c r="A6256" s="74">
        <f t="shared" si="1445"/>
        <v>53955</v>
      </c>
      <c r="B6256" s="72">
        <f t="shared" si="1437"/>
        <v>5</v>
      </c>
      <c r="C6256" s="72" t="str">
        <f>IF(F6256=0,"RESMİ TATİL",VLOOKUP(F6256,LİSTE!$B$7:$D$1300,3,0))</f>
        <v>Ümmü Defne GÜLER</v>
      </c>
      <c r="D6256" s="72" t="str">
        <f>IF(G6256=0,"RESMİ TATİL",VLOOKUP(G6256,LİSTE!$B$7:$D$1300,3,0))</f>
        <v>Şevval ÖZDAMAR</v>
      </c>
      <c r="E6256" s="72" t="str">
        <f>IF(H6256=0,"RESMİ TATİL",VLOOKUP(H6256,LİSTE!$B$7:$D$1300,3,0))</f>
        <v>Zeynep AKDAĞ</v>
      </c>
      <c r="F6256" s="72">
        <f>IF(B6256="TATİL",0,IF(F6255&gt;0,IF(LİSTE!$F$1=H6255,1,H6255+1),IF(F6255=0,H6254+1,IF(F6254=0,H6253+1,IF(F6253=0,H6252+1,IF(F6252=0,H6251+1))))))</f>
        <v>13</v>
      </c>
      <c r="G6256" s="72">
        <f>IF(F6256=0,0,IF(LİSTE!$F$1=F6256,1,F6256+1))</f>
        <v>14</v>
      </c>
      <c r="H6256" s="72">
        <f>IF(G6256=0,0,IF(LİSTE!$F$1=G6256,1,G6256+1))</f>
        <v>15</v>
      </c>
      <c r="I6256" s="72" t="str">
        <f>IFERROR(VLOOKUP(A6256,TATİLLER!$A$2:$D$30000,3,0),"TATİL DEĞİL")</f>
        <v>TATİL DEĞİL</v>
      </c>
    </row>
    <row r="6257" spans="1:9" x14ac:dyDescent="0.25">
      <c r="A6257" s="74">
        <f t="shared" ref="A6257" si="1448">A6256+3</f>
        <v>53958</v>
      </c>
      <c r="B6257" s="72">
        <f t="shared" si="1437"/>
        <v>1</v>
      </c>
      <c r="C6257" s="72" t="str">
        <f>IF(F6257=0,"RESMİ TATİL",VLOOKUP(F6257,LİSTE!$B$7:$D$1300,3,0))</f>
        <v>Esma ÇOKER</v>
      </c>
      <c r="D6257" s="72" t="str">
        <f>IF(G6257=0,"RESMİ TATİL",VLOOKUP(G6257,LİSTE!$B$7:$D$1300,3,0))</f>
        <v>Dursun Kubilay YAŞAR</v>
      </c>
      <c r="E6257" s="72" t="str">
        <f>IF(H6257=0,"RESMİ TATİL",VLOOKUP(H6257,LİSTE!$B$7:$D$1300,3,0))</f>
        <v>Zeynep Beril BAŞPINAR</v>
      </c>
      <c r="F6257" s="72">
        <f>IF(B6257="TATİL",0,IF(F6256&gt;0,IF(LİSTE!$F$1=H6256,1,H6256+1),IF(F6256=0,H6255+1,IF(F6255=0,H6254+1,IF(F6254=0,H6253+1,IF(F6253=0,H6252+1))))))</f>
        <v>16</v>
      </c>
      <c r="G6257" s="72">
        <f>IF(F6257=0,0,IF(LİSTE!$F$1=F6257,1,F6257+1))</f>
        <v>17</v>
      </c>
      <c r="H6257" s="72">
        <f>IF(G6257=0,0,IF(LİSTE!$F$1=G6257,1,G6257+1))</f>
        <v>18</v>
      </c>
      <c r="I6257" s="72" t="str">
        <f>IFERROR(VLOOKUP(A6257,TATİLLER!$A$2:$D$30000,3,0),"TATİL DEĞİL")</f>
        <v>TATİL DEĞİL</v>
      </c>
    </row>
    <row r="6258" spans="1:9" x14ac:dyDescent="0.25">
      <c r="A6258" s="74">
        <f t="shared" si="1445"/>
        <v>53959</v>
      </c>
      <c r="B6258" s="72">
        <f t="shared" si="1437"/>
        <v>2</v>
      </c>
      <c r="C6258" s="72" t="str">
        <f>IF(F6258=0,"RESMİ TATİL",VLOOKUP(F6258,LİSTE!$B$7:$D$1300,3,0))</f>
        <v>Ahmet DAL</v>
      </c>
      <c r="D6258" s="72" t="str">
        <f>IF(G6258=0,"RESMİ TATİL",VLOOKUP(G6258,LİSTE!$B$7:$D$1300,3,0))</f>
        <v>Emirhan KARATAŞ</v>
      </c>
      <c r="E6258" s="72" t="str">
        <f>IF(H6258=0,"RESMİ TATİL",VLOOKUP(H6258,LİSTE!$B$7:$D$1300,3,0))</f>
        <v>Zümra Yeter ARI</v>
      </c>
      <c r="F6258" s="72">
        <f>IF(B6258="TATİL",0,IF(F6257&gt;0,IF(LİSTE!$F$1=H6257,1,H6257+1),IF(F6257=0,H6256+1,IF(F6256=0,H6255+1,IF(F6255=0,H6254+1,IF(F6254=0,H6253+1))))))</f>
        <v>19</v>
      </c>
      <c r="G6258" s="72">
        <f>IF(F6258=0,0,IF(LİSTE!$F$1=F6258,1,F6258+1))</f>
        <v>20</v>
      </c>
      <c r="H6258" s="72">
        <f>IF(G6258=0,0,IF(LİSTE!$F$1=G6258,1,G6258+1))</f>
        <v>21</v>
      </c>
      <c r="I6258" s="72" t="str">
        <f>IFERROR(VLOOKUP(A6258,TATİLLER!$A$2:$D$30000,3,0),"TATİL DEĞİL")</f>
        <v>TATİL DEĞİL</v>
      </c>
    </row>
    <row r="6259" spans="1:9" x14ac:dyDescent="0.25">
      <c r="A6259" s="74">
        <f t="shared" si="1445"/>
        <v>53960</v>
      </c>
      <c r="B6259" s="72">
        <f t="shared" si="1437"/>
        <v>3</v>
      </c>
      <c r="C6259" s="72" t="str">
        <f>IF(F6259=0,"RESMİ TATİL",VLOOKUP(F6259,LİSTE!$B$7:$D$1300,3,0))</f>
        <v>Utku KARAGÖZ</v>
      </c>
      <c r="D6259" s="72" t="str">
        <f>IF(G6259=0,"RESMİ TATİL",VLOOKUP(G6259,LİSTE!$B$7:$D$1300,3,0))</f>
        <v>Feyza Zümra AVCIOĞLU</v>
      </c>
      <c r="E6259" s="72" t="str">
        <f>IF(H6259=0,"RESMİ TATİL",VLOOKUP(H6259,LİSTE!$B$7:$D$1300,3,0))</f>
        <v>Yusuf Ali TABUR</v>
      </c>
      <c r="F6259" s="72">
        <f>IF(B6259="TATİL",0,IF(F6258&gt;0,IF(LİSTE!$F$1=H6258,1,H6258+1),IF(F6258=0,H6257+1,IF(F6257=0,H6256+1,IF(F6256=0,H6255+1,IF(F6255=0,H6254+1))))))</f>
        <v>22</v>
      </c>
      <c r="G6259" s="72">
        <f>IF(F6259=0,0,IF(LİSTE!$F$1=F6259,1,F6259+1))</f>
        <v>23</v>
      </c>
      <c r="H6259" s="72">
        <f>IF(G6259=0,0,IF(LİSTE!$F$1=G6259,1,G6259+1))</f>
        <v>24</v>
      </c>
      <c r="I6259" s="72" t="str">
        <f>IFERROR(VLOOKUP(A6259,TATİLLER!$A$2:$D$30000,3,0),"TATİL DEĞİL")</f>
        <v>TATİL DEĞİL</v>
      </c>
    </row>
    <row r="6260" spans="1:9" x14ac:dyDescent="0.25">
      <c r="A6260" s="74">
        <f t="shared" si="1445"/>
        <v>53961</v>
      </c>
      <c r="B6260" s="72">
        <f t="shared" si="1437"/>
        <v>4</v>
      </c>
      <c r="C6260" s="72" t="str">
        <f>IF(F6260=0,"RESMİ TATİL",VLOOKUP(F6260,LİSTE!$B$7:$D$1300,3,0))</f>
        <v>Irmak UTEBAY</v>
      </c>
      <c r="D6260" s="72" t="str">
        <f>IF(G6260=0,"RESMİ TATİL",VLOOKUP(G6260,LİSTE!$B$7:$D$1300,3,0))</f>
        <v>Kerem AKKOÇ</v>
      </c>
      <c r="E6260" s="72" t="str">
        <f>IF(H6260=0,"RESMİ TATİL",VLOOKUP(H6260,LİSTE!$B$7:$D$1300,3,0))</f>
        <v>Elçin Ayşe ELMAS</v>
      </c>
      <c r="F6260" s="72">
        <f>IF(B6260="TATİL",0,IF(F6259&gt;0,IF(LİSTE!$F$1=H6259,1,H6259+1),IF(F6259=0,H6258+1,IF(F6258=0,H6257+1,IF(F6257=0,H6256+1,IF(F6256=0,H6255+1))))))</f>
        <v>25</v>
      </c>
      <c r="G6260" s="72">
        <f>IF(F6260=0,0,IF(LİSTE!$F$1=F6260,1,F6260+1))</f>
        <v>26</v>
      </c>
      <c r="H6260" s="72">
        <f>IF(G6260=0,0,IF(LİSTE!$F$1=G6260,1,G6260+1))</f>
        <v>27</v>
      </c>
      <c r="I6260" s="72" t="str">
        <f>IFERROR(VLOOKUP(A6260,TATİLLER!$A$2:$D$30000,3,0),"TATİL DEĞİL")</f>
        <v>TATİL DEĞİL</v>
      </c>
    </row>
    <row r="6261" spans="1:9" x14ac:dyDescent="0.25">
      <c r="A6261" s="74">
        <f t="shared" si="1445"/>
        <v>53962</v>
      </c>
      <c r="B6261" s="72">
        <f t="shared" si="1437"/>
        <v>5</v>
      </c>
      <c r="C6261" s="72" t="str">
        <f>IF(F6261=0,"RESMİ TATİL",VLOOKUP(F6261,LİSTE!$B$7:$D$1300,3,0))</f>
        <v>Muhammed YILDIZDAĞ</v>
      </c>
      <c r="D6261" s="72" t="str">
        <f>IF(G6261=0,"RESMİ TATİL",VLOOKUP(G6261,LİSTE!$B$7:$D$1300,3,0))</f>
        <v>Nisa Nur SANCAR</v>
      </c>
      <c r="E6261" s="72" t="str">
        <f>IF(H6261=0,"RESMİ TATİL",VLOOKUP(H6261,LİSTE!$B$7:$D$1300,3,0))</f>
        <v>Esila ÇETİN</v>
      </c>
      <c r="F6261" s="72">
        <f>IF(B6261="TATİL",0,IF(F6260&gt;0,IF(LİSTE!$F$1=H6260,1,H6260+1),IF(F6260=0,H6259+1,IF(F6259=0,H6258+1,IF(F6258=0,H6257+1,IF(F6257=0,H6256+1))))))</f>
        <v>28</v>
      </c>
      <c r="G6261" s="72">
        <f>IF(F6261=0,0,IF(LİSTE!$F$1=F6261,1,F6261+1))</f>
        <v>1</v>
      </c>
      <c r="H6261" s="72">
        <f>IF(G6261=0,0,IF(LİSTE!$F$1=G6261,1,G6261+1))</f>
        <v>2</v>
      </c>
      <c r="I6261" s="72" t="str">
        <f>IFERROR(VLOOKUP(A6261,TATİLLER!$A$2:$D$30000,3,0),"TATİL DEĞİL")</f>
        <v>TATİL DEĞİL</v>
      </c>
    </row>
    <row r="6262" spans="1:9" x14ac:dyDescent="0.25">
      <c r="A6262" s="74">
        <f t="shared" ref="A6262" si="1449">A6261+3</f>
        <v>53965</v>
      </c>
      <c r="B6262" s="72">
        <f t="shared" si="1437"/>
        <v>1</v>
      </c>
      <c r="C6262" s="72" t="str">
        <f>IF(F6262=0,"RESMİ TATİL",VLOOKUP(F6262,LİSTE!$B$7:$D$1300,3,0))</f>
        <v>Zeynep Sevde TOPUZ</v>
      </c>
      <c r="D6262" s="72" t="str">
        <f>IF(G6262=0,"RESMİ TATİL",VLOOKUP(G6262,LİSTE!$B$7:$D$1300,3,0))</f>
        <v>Ömer Asaf KADAŞ</v>
      </c>
      <c r="E6262" s="72" t="str">
        <f>IF(H6262=0,"RESMİ TATİL",VLOOKUP(H6262,LİSTE!$B$7:$D$1300,3,0))</f>
        <v>Ramazan Baran ADIGÜZEL</v>
      </c>
      <c r="F6262" s="72">
        <f>IF(B6262="TATİL",0,IF(F6261&gt;0,IF(LİSTE!$F$1=H6261,1,H6261+1),IF(F6261=0,H6260+1,IF(F6260=0,H6259+1,IF(F6259=0,H6258+1,IF(F6258=0,H6257+1))))))</f>
        <v>3</v>
      </c>
      <c r="G6262" s="72">
        <f>IF(F6262=0,0,IF(LİSTE!$F$1=F6262,1,F6262+1))</f>
        <v>4</v>
      </c>
      <c r="H6262" s="72">
        <f>IF(G6262=0,0,IF(LİSTE!$F$1=G6262,1,G6262+1))</f>
        <v>5</v>
      </c>
      <c r="I6262" s="72" t="str">
        <f>IFERROR(VLOOKUP(A6262,TATİLLER!$A$2:$D$30000,3,0),"TATİL DEĞİL")</f>
        <v>TATİL DEĞİL</v>
      </c>
    </row>
    <row r="6263" spans="1:9" x14ac:dyDescent="0.25">
      <c r="A6263" s="74">
        <f t="shared" si="1445"/>
        <v>53966</v>
      </c>
      <c r="B6263" s="72">
        <f t="shared" si="1437"/>
        <v>2</v>
      </c>
      <c r="C6263" s="72" t="str">
        <f>IF(F6263=0,"RESMİ TATİL",VLOOKUP(F6263,LİSTE!$B$7:$D$1300,3,0))</f>
        <v>Bahar AKGÜN</v>
      </c>
      <c r="D6263" s="72" t="str">
        <f>IF(G6263=0,"RESMİ TATİL",VLOOKUP(G6263,LİSTE!$B$7:$D$1300,3,0))</f>
        <v>Ömer AKGÜL</v>
      </c>
      <c r="E6263" s="72" t="str">
        <f>IF(H6263=0,"RESMİ TATİL",VLOOKUP(H6263,LİSTE!$B$7:$D$1300,3,0))</f>
        <v>Muharrem EFE TANRIVERDİ</v>
      </c>
      <c r="F6263" s="72">
        <f>IF(B6263="TATİL",0,IF(F6262&gt;0,IF(LİSTE!$F$1=H6262,1,H6262+1),IF(F6262=0,H6261+1,IF(F6261=0,H6260+1,IF(F6260=0,H6259+1,IF(F6259=0,H6258+1))))))</f>
        <v>6</v>
      </c>
      <c r="G6263" s="72">
        <f>IF(F6263=0,0,IF(LİSTE!$F$1=F6263,1,F6263+1))</f>
        <v>7</v>
      </c>
      <c r="H6263" s="72">
        <f>IF(G6263=0,0,IF(LİSTE!$F$1=G6263,1,G6263+1))</f>
        <v>8</v>
      </c>
      <c r="I6263" s="72" t="str">
        <f>IFERROR(VLOOKUP(A6263,TATİLLER!$A$2:$D$30000,3,0),"TATİL DEĞİL")</f>
        <v>TATİL DEĞİL</v>
      </c>
    </row>
    <row r="6264" spans="1:9" x14ac:dyDescent="0.25">
      <c r="A6264" s="74">
        <f t="shared" si="1445"/>
        <v>53967</v>
      </c>
      <c r="B6264" s="72">
        <f t="shared" si="1437"/>
        <v>3</v>
      </c>
      <c r="C6264" s="72" t="str">
        <f>IF(F6264=0,"RESMİ TATİL",VLOOKUP(F6264,LİSTE!$B$7:$D$1300,3,0))</f>
        <v>Anıl DOĞAN</v>
      </c>
      <c r="D6264" s="72" t="str">
        <f>IF(G6264=0,"RESMİ TATİL",VLOOKUP(G6264,LİSTE!$B$7:$D$1300,3,0))</f>
        <v>İpek ARSLAN</v>
      </c>
      <c r="E6264" s="72" t="str">
        <f>IF(H6264=0,"RESMİ TATİL",VLOOKUP(H6264,LİSTE!$B$7:$D$1300,3,0))</f>
        <v>Efe KARSAK</v>
      </c>
      <c r="F6264" s="72">
        <f>IF(B6264="TATİL",0,IF(F6263&gt;0,IF(LİSTE!$F$1=H6263,1,H6263+1),IF(F6263=0,H6262+1,IF(F6262=0,H6261+1,IF(F6261=0,H6260+1,IF(F6260=0,H6259+1))))))</f>
        <v>9</v>
      </c>
      <c r="G6264" s="72">
        <f>IF(F6264=0,0,IF(LİSTE!$F$1=F6264,1,F6264+1))</f>
        <v>10</v>
      </c>
      <c r="H6264" s="72">
        <f>IF(G6264=0,0,IF(LİSTE!$F$1=G6264,1,G6264+1))</f>
        <v>11</v>
      </c>
      <c r="I6264" s="72" t="str">
        <f>IFERROR(VLOOKUP(A6264,TATİLLER!$A$2:$D$30000,3,0),"TATİL DEĞİL")</f>
        <v>TATİL DEĞİL</v>
      </c>
    </row>
    <row r="6265" spans="1:9" x14ac:dyDescent="0.25">
      <c r="A6265" s="74">
        <f t="shared" si="1445"/>
        <v>53968</v>
      </c>
      <c r="B6265" s="72">
        <f t="shared" si="1437"/>
        <v>4</v>
      </c>
      <c r="C6265" s="72" t="str">
        <f>IF(F6265=0,"RESMİ TATİL",VLOOKUP(F6265,LİSTE!$B$7:$D$1300,3,0))</f>
        <v>Abdullah KIRBAÇ</v>
      </c>
      <c r="D6265" s="72" t="str">
        <f>IF(G6265=0,"RESMİ TATİL",VLOOKUP(G6265,LİSTE!$B$7:$D$1300,3,0))</f>
        <v>Ümmü Defne GÜLER</v>
      </c>
      <c r="E6265" s="72" t="str">
        <f>IF(H6265=0,"RESMİ TATİL",VLOOKUP(H6265,LİSTE!$B$7:$D$1300,3,0))</f>
        <v>Şevval ÖZDAMAR</v>
      </c>
      <c r="F6265" s="72">
        <f>IF(B6265="TATİL",0,IF(F6264&gt;0,IF(LİSTE!$F$1=H6264,1,H6264+1),IF(F6264=0,H6263+1,IF(F6263=0,H6262+1,IF(F6262=0,H6261+1,IF(F6261=0,H6260+1))))))</f>
        <v>12</v>
      </c>
      <c r="G6265" s="72">
        <f>IF(F6265=0,0,IF(LİSTE!$F$1=F6265,1,F6265+1))</f>
        <v>13</v>
      </c>
      <c r="H6265" s="72">
        <f>IF(G6265=0,0,IF(LİSTE!$F$1=G6265,1,G6265+1))</f>
        <v>14</v>
      </c>
      <c r="I6265" s="72" t="str">
        <f>IFERROR(VLOOKUP(A6265,TATİLLER!$A$2:$D$30000,3,0),"TATİL DEĞİL")</f>
        <v>TATİL DEĞİL</v>
      </c>
    </row>
    <row r="6266" spans="1:9" x14ac:dyDescent="0.25">
      <c r="A6266" s="74">
        <f t="shared" si="1445"/>
        <v>53969</v>
      </c>
      <c r="B6266" s="72">
        <f t="shared" si="1437"/>
        <v>5</v>
      </c>
      <c r="C6266" s="72" t="str">
        <f>IF(F6266=0,"RESMİ TATİL",VLOOKUP(F6266,LİSTE!$B$7:$D$1300,3,0))</f>
        <v>Zeynep AKDAĞ</v>
      </c>
      <c r="D6266" s="72" t="str">
        <f>IF(G6266=0,"RESMİ TATİL",VLOOKUP(G6266,LİSTE!$B$7:$D$1300,3,0))</f>
        <v>Esma ÇOKER</v>
      </c>
      <c r="E6266" s="72" t="str">
        <f>IF(H6266=0,"RESMİ TATİL",VLOOKUP(H6266,LİSTE!$B$7:$D$1300,3,0))</f>
        <v>Dursun Kubilay YAŞAR</v>
      </c>
      <c r="F6266" s="72">
        <f>IF(B6266="TATİL",0,IF(F6265&gt;0,IF(LİSTE!$F$1=H6265,1,H6265+1),IF(F6265=0,H6264+1,IF(F6264=0,H6263+1,IF(F6263=0,H6262+1,IF(F6262=0,H6261+1))))))</f>
        <v>15</v>
      </c>
      <c r="G6266" s="72">
        <f>IF(F6266=0,0,IF(LİSTE!$F$1=F6266,1,F6266+1))</f>
        <v>16</v>
      </c>
      <c r="H6266" s="72">
        <f>IF(G6266=0,0,IF(LİSTE!$F$1=G6266,1,G6266+1))</f>
        <v>17</v>
      </c>
      <c r="I6266" s="72" t="str">
        <f>IFERROR(VLOOKUP(A6266,TATİLLER!$A$2:$D$30000,3,0),"TATİL DEĞİL")</f>
        <v>TATİL DEĞİL</v>
      </c>
    </row>
    <row r="6267" spans="1:9" x14ac:dyDescent="0.25">
      <c r="A6267" s="74">
        <f t="shared" ref="A6267" si="1450">A6266+3</f>
        <v>53972</v>
      </c>
      <c r="B6267" s="72">
        <f t="shared" si="1437"/>
        <v>1</v>
      </c>
      <c r="C6267" s="72" t="str">
        <f>IF(F6267=0,"RESMİ TATİL",VLOOKUP(F6267,LİSTE!$B$7:$D$1300,3,0))</f>
        <v>Zeynep Beril BAŞPINAR</v>
      </c>
      <c r="D6267" s="72" t="str">
        <f>IF(G6267=0,"RESMİ TATİL",VLOOKUP(G6267,LİSTE!$B$7:$D$1300,3,0))</f>
        <v>Ahmet DAL</v>
      </c>
      <c r="E6267" s="72" t="str">
        <f>IF(H6267=0,"RESMİ TATİL",VLOOKUP(H6267,LİSTE!$B$7:$D$1300,3,0))</f>
        <v>Emirhan KARATAŞ</v>
      </c>
      <c r="F6267" s="72">
        <f>IF(B6267="TATİL",0,IF(F6266&gt;0,IF(LİSTE!$F$1=H6266,1,H6266+1),IF(F6266=0,H6265+1,IF(F6265=0,H6264+1,IF(F6264=0,H6263+1,IF(F6263=0,H6262+1))))))</f>
        <v>18</v>
      </c>
      <c r="G6267" s="72">
        <f>IF(F6267=0,0,IF(LİSTE!$F$1=F6267,1,F6267+1))</f>
        <v>19</v>
      </c>
      <c r="H6267" s="72">
        <f>IF(G6267=0,0,IF(LİSTE!$F$1=G6267,1,G6267+1))</f>
        <v>20</v>
      </c>
      <c r="I6267" s="72" t="str">
        <f>IFERROR(VLOOKUP(A6267,TATİLLER!$A$2:$D$30000,3,0),"TATİL DEĞİL")</f>
        <v>TATİL DEĞİL</v>
      </c>
    </row>
    <row r="6268" spans="1:9" x14ac:dyDescent="0.25">
      <c r="A6268" s="74">
        <f t="shared" si="1445"/>
        <v>53973</v>
      </c>
      <c r="B6268" s="72">
        <f t="shared" si="1437"/>
        <v>2</v>
      </c>
      <c r="C6268" s="72" t="str">
        <f>IF(F6268=0,"RESMİ TATİL",VLOOKUP(F6268,LİSTE!$B$7:$D$1300,3,0))</f>
        <v>Zümra Yeter ARI</v>
      </c>
      <c r="D6268" s="72" t="str">
        <f>IF(G6268=0,"RESMİ TATİL",VLOOKUP(G6268,LİSTE!$B$7:$D$1300,3,0))</f>
        <v>Utku KARAGÖZ</v>
      </c>
      <c r="E6268" s="72" t="str">
        <f>IF(H6268=0,"RESMİ TATİL",VLOOKUP(H6268,LİSTE!$B$7:$D$1300,3,0))</f>
        <v>Feyza Zümra AVCIOĞLU</v>
      </c>
      <c r="F6268" s="72">
        <f>IF(B6268="TATİL",0,IF(F6267&gt;0,IF(LİSTE!$F$1=H6267,1,H6267+1),IF(F6267=0,H6266+1,IF(F6266=0,H6265+1,IF(F6265=0,H6264+1,IF(F6264=0,H6263+1))))))</f>
        <v>21</v>
      </c>
      <c r="G6268" s="72">
        <f>IF(F6268=0,0,IF(LİSTE!$F$1=F6268,1,F6268+1))</f>
        <v>22</v>
      </c>
      <c r="H6268" s="72">
        <f>IF(G6268=0,0,IF(LİSTE!$F$1=G6268,1,G6268+1))</f>
        <v>23</v>
      </c>
      <c r="I6268" s="72" t="str">
        <f>IFERROR(VLOOKUP(A6268,TATİLLER!$A$2:$D$30000,3,0),"TATİL DEĞİL")</f>
        <v>TATİL DEĞİL</v>
      </c>
    </row>
    <row r="6269" spans="1:9" x14ac:dyDescent="0.25">
      <c r="A6269" s="74">
        <f t="shared" si="1445"/>
        <v>53974</v>
      </c>
      <c r="B6269" s="72">
        <f t="shared" si="1437"/>
        <v>3</v>
      </c>
      <c r="C6269" s="72" t="str">
        <f>IF(F6269=0,"RESMİ TATİL",VLOOKUP(F6269,LİSTE!$B$7:$D$1300,3,0))</f>
        <v>Yusuf Ali TABUR</v>
      </c>
      <c r="D6269" s="72" t="str">
        <f>IF(G6269=0,"RESMİ TATİL",VLOOKUP(G6269,LİSTE!$B$7:$D$1300,3,0))</f>
        <v>Irmak UTEBAY</v>
      </c>
      <c r="E6269" s="72" t="str">
        <f>IF(H6269=0,"RESMİ TATİL",VLOOKUP(H6269,LİSTE!$B$7:$D$1300,3,0))</f>
        <v>Kerem AKKOÇ</v>
      </c>
      <c r="F6269" s="72">
        <f>IF(B6269="TATİL",0,IF(F6268&gt;0,IF(LİSTE!$F$1=H6268,1,H6268+1),IF(F6268=0,H6267+1,IF(F6267=0,H6266+1,IF(F6266=0,H6265+1,IF(F6265=0,H6264+1))))))</f>
        <v>24</v>
      </c>
      <c r="G6269" s="72">
        <f>IF(F6269=0,0,IF(LİSTE!$F$1=F6269,1,F6269+1))</f>
        <v>25</v>
      </c>
      <c r="H6269" s="72">
        <f>IF(G6269=0,0,IF(LİSTE!$F$1=G6269,1,G6269+1))</f>
        <v>26</v>
      </c>
      <c r="I6269" s="72" t="str">
        <f>IFERROR(VLOOKUP(A6269,TATİLLER!$A$2:$D$30000,3,0),"TATİL DEĞİL")</f>
        <v>TATİL DEĞİL</v>
      </c>
    </row>
    <row r="6270" spans="1:9" x14ac:dyDescent="0.25">
      <c r="A6270" s="74">
        <f t="shared" si="1445"/>
        <v>53975</v>
      </c>
      <c r="B6270" s="72">
        <f t="shared" si="1437"/>
        <v>4</v>
      </c>
      <c r="C6270" s="72" t="str">
        <f>IF(F6270=0,"RESMİ TATİL",VLOOKUP(F6270,LİSTE!$B$7:$D$1300,3,0))</f>
        <v>Elçin Ayşe ELMAS</v>
      </c>
      <c r="D6270" s="72" t="str">
        <f>IF(G6270=0,"RESMİ TATİL",VLOOKUP(G6270,LİSTE!$B$7:$D$1300,3,0))</f>
        <v>Muhammed YILDIZDAĞ</v>
      </c>
      <c r="E6270" s="72" t="str">
        <f>IF(H6270=0,"RESMİ TATİL",VLOOKUP(H6270,LİSTE!$B$7:$D$1300,3,0))</f>
        <v>Nisa Nur SANCAR</v>
      </c>
      <c r="F6270" s="72">
        <f>IF(B6270="TATİL",0,IF(F6269&gt;0,IF(LİSTE!$F$1=H6269,1,H6269+1),IF(F6269=0,H6268+1,IF(F6268=0,H6267+1,IF(F6267=0,H6266+1,IF(F6266=0,H6265+1))))))</f>
        <v>27</v>
      </c>
      <c r="G6270" s="72">
        <f>IF(F6270=0,0,IF(LİSTE!$F$1=F6270,1,F6270+1))</f>
        <v>28</v>
      </c>
      <c r="H6270" s="72">
        <f>IF(G6270=0,0,IF(LİSTE!$F$1=G6270,1,G6270+1))</f>
        <v>1</v>
      </c>
      <c r="I6270" s="72" t="str">
        <f>IFERROR(VLOOKUP(A6270,TATİLLER!$A$2:$D$30000,3,0),"TATİL DEĞİL")</f>
        <v>TATİL DEĞİL</v>
      </c>
    </row>
    <row r="6271" spans="1:9" x14ac:dyDescent="0.25">
      <c r="A6271" s="74">
        <f t="shared" si="1445"/>
        <v>53976</v>
      </c>
      <c r="B6271" s="72">
        <f t="shared" si="1437"/>
        <v>5</v>
      </c>
      <c r="C6271" s="72" t="str">
        <f>IF(F6271=0,"RESMİ TATİL",VLOOKUP(F6271,LİSTE!$B$7:$D$1300,3,0))</f>
        <v>Esila ÇETİN</v>
      </c>
      <c r="D6271" s="72" t="str">
        <f>IF(G6271=0,"RESMİ TATİL",VLOOKUP(G6271,LİSTE!$B$7:$D$1300,3,0))</f>
        <v>Zeynep Sevde TOPUZ</v>
      </c>
      <c r="E6271" s="72" t="str">
        <f>IF(H6271=0,"RESMİ TATİL",VLOOKUP(H6271,LİSTE!$B$7:$D$1300,3,0))</f>
        <v>Ömer Asaf KADAŞ</v>
      </c>
      <c r="F6271" s="72">
        <f>IF(B6271="TATİL",0,IF(F6270&gt;0,IF(LİSTE!$F$1=H6270,1,H6270+1),IF(F6270=0,H6269+1,IF(F6269=0,H6268+1,IF(F6268=0,H6267+1,IF(F6267=0,H6266+1))))))</f>
        <v>2</v>
      </c>
      <c r="G6271" s="72">
        <f>IF(F6271=0,0,IF(LİSTE!$F$1=F6271,1,F6271+1))</f>
        <v>3</v>
      </c>
      <c r="H6271" s="72">
        <f>IF(G6271=0,0,IF(LİSTE!$F$1=G6271,1,G6271+1))</f>
        <v>4</v>
      </c>
      <c r="I6271" s="72" t="str">
        <f>IFERROR(VLOOKUP(A6271,TATİLLER!$A$2:$D$30000,3,0),"TATİL DEĞİL")</f>
        <v>TATİL DEĞİL</v>
      </c>
    </row>
    <row r="6272" spans="1:9" x14ac:dyDescent="0.25">
      <c r="A6272" s="74">
        <f t="shared" ref="A6272" si="1451">A6271+3</f>
        <v>53979</v>
      </c>
      <c r="B6272" s="72">
        <f t="shared" si="1437"/>
        <v>1</v>
      </c>
      <c r="C6272" s="72" t="str">
        <f>IF(F6272=0,"RESMİ TATİL",VLOOKUP(F6272,LİSTE!$B$7:$D$1300,3,0))</f>
        <v>Ramazan Baran ADIGÜZEL</v>
      </c>
      <c r="D6272" s="72" t="str">
        <f>IF(G6272=0,"RESMİ TATİL",VLOOKUP(G6272,LİSTE!$B$7:$D$1300,3,0))</f>
        <v>Bahar AKGÜN</v>
      </c>
      <c r="E6272" s="72" t="str">
        <f>IF(H6272=0,"RESMİ TATİL",VLOOKUP(H6272,LİSTE!$B$7:$D$1300,3,0))</f>
        <v>Ömer AKGÜL</v>
      </c>
      <c r="F6272" s="72">
        <f>IF(B6272="TATİL",0,IF(F6271&gt;0,IF(LİSTE!$F$1=H6271,1,H6271+1),IF(F6271=0,H6270+1,IF(F6270=0,H6269+1,IF(F6269=0,H6268+1,IF(F6268=0,H6267+1))))))</f>
        <v>5</v>
      </c>
      <c r="G6272" s="72">
        <f>IF(F6272=0,0,IF(LİSTE!$F$1=F6272,1,F6272+1))</f>
        <v>6</v>
      </c>
      <c r="H6272" s="72">
        <f>IF(G6272=0,0,IF(LİSTE!$F$1=G6272,1,G6272+1))</f>
        <v>7</v>
      </c>
      <c r="I6272" s="72" t="str">
        <f>IFERROR(VLOOKUP(A6272,TATİLLER!$A$2:$D$30000,3,0),"TATİL DEĞİL")</f>
        <v>TATİL DEĞİL</v>
      </c>
    </row>
    <row r="6273" spans="1:9" x14ac:dyDescent="0.25">
      <c r="A6273" s="74">
        <f t="shared" si="1445"/>
        <v>53980</v>
      </c>
      <c r="B6273" s="72">
        <f t="shared" si="1437"/>
        <v>2</v>
      </c>
      <c r="C6273" s="72" t="str">
        <f>IF(F6273=0,"RESMİ TATİL",VLOOKUP(F6273,LİSTE!$B$7:$D$1300,3,0))</f>
        <v>Muharrem EFE TANRIVERDİ</v>
      </c>
      <c r="D6273" s="72" t="str">
        <f>IF(G6273=0,"RESMİ TATİL",VLOOKUP(G6273,LİSTE!$B$7:$D$1300,3,0))</f>
        <v>Anıl DOĞAN</v>
      </c>
      <c r="E6273" s="72" t="str">
        <f>IF(H6273=0,"RESMİ TATİL",VLOOKUP(H6273,LİSTE!$B$7:$D$1300,3,0))</f>
        <v>İpek ARSLAN</v>
      </c>
      <c r="F6273" s="72">
        <f>IF(B6273="TATİL",0,IF(F6272&gt;0,IF(LİSTE!$F$1=H6272,1,H6272+1),IF(F6272=0,H6271+1,IF(F6271=0,H6270+1,IF(F6270=0,H6269+1,IF(F6269=0,H6268+1))))))</f>
        <v>8</v>
      </c>
      <c r="G6273" s="72">
        <f>IF(F6273=0,0,IF(LİSTE!$F$1=F6273,1,F6273+1))</f>
        <v>9</v>
      </c>
      <c r="H6273" s="72">
        <f>IF(G6273=0,0,IF(LİSTE!$F$1=G6273,1,G6273+1))</f>
        <v>10</v>
      </c>
      <c r="I6273" s="72" t="str">
        <f>IFERROR(VLOOKUP(A6273,TATİLLER!$A$2:$D$30000,3,0),"TATİL DEĞİL")</f>
        <v>TATİL DEĞİL</v>
      </c>
    </row>
    <row r="6274" spans="1:9" x14ac:dyDescent="0.25">
      <c r="A6274" s="74">
        <f t="shared" si="1445"/>
        <v>53981</v>
      </c>
      <c r="B6274" s="72">
        <f t="shared" si="1437"/>
        <v>3</v>
      </c>
      <c r="C6274" s="72" t="str">
        <f>IF(F6274=0,"RESMİ TATİL",VLOOKUP(F6274,LİSTE!$B$7:$D$1300,3,0))</f>
        <v>Efe KARSAK</v>
      </c>
      <c r="D6274" s="72" t="str">
        <f>IF(G6274=0,"RESMİ TATİL",VLOOKUP(G6274,LİSTE!$B$7:$D$1300,3,0))</f>
        <v>Abdullah KIRBAÇ</v>
      </c>
      <c r="E6274" s="72" t="str">
        <f>IF(H6274=0,"RESMİ TATİL",VLOOKUP(H6274,LİSTE!$B$7:$D$1300,3,0))</f>
        <v>Ümmü Defne GÜLER</v>
      </c>
      <c r="F6274" s="72">
        <f>IF(B6274="TATİL",0,IF(F6273&gt;0,IF(LİSTE!$F$1=H6273,1,H6273+1),IF(F6273=0,H6272+1,IF(F6272=0,H6271+1,IF(F6271=0,H6270+1,IF(F6270=0,H6269+1))))))</f>
        <v>11</v>
      </c>
      <c r="G6274" s="72">
        <f>IF(F6274=0,0,IF(LİSTE!$F$1=F6274,1,F6274+1))</f>
        <v>12</v>
      </c>
      <c r="H6274" s="72">
        <f>IF(G6274=0,0,IF(LİSTE!$F$1=G6274,1,G6274+1))</f>
        <v>13</v>
      </c>
      <c r="I6274" s="72" t="str">
        <f>IFERROR(VLOOKUP(A6274,TATİLLER!$A$2:$D$30000,3,0),"TATİL DEĞİL")</f>
        <v>TATİL DEĞİL</v>
      </c>
    </row>
    <row r="6275" spans="1:9" x14ac:dyDescent="0.25">
      <c r="A6275" s="74">
        <f t="shared" si="1445"/>
        <v>53982</v>
      </c>
      <c r="B6275" s="72">
        <f t="shared" ref="B6275:B6338" si="1452">IF(I6275="TATİL","TATİL",WEEKDAY(A6275,2))</f>
        <v>4</v>
      </c>
      <c r="C6275" s="72" t="str">
        <f>IF(F6275=0,"RESMİ TATİL",VLOOKUP(F6275,LİSTE!$B$7:$D$1300,3,0))</f>
        <v>Şevval ÖZDAMAR</v>
      </c>
      <c r="D6275" s="72" t="str">
        <f>IF(G6275=0,"RESMİ TATİL",VLOOKUP(G6275,LİSTE!$B$7:$D$1300,3,0))</f>
        <v>Zeynep AKDAĞ</v>
      </c>
      <c r="E6275" s="72" t="str">
        <f>IF(H6275=0,"RESMİ TATİL",VLOOKUP(H6275,LİSTE!$B$7:$D$1300,3,0))</f>
        <v>Esma ÇOKER</v>
      </c>
      <c r="F6275" s="72">
        <f>IF(B6275="TATİL",0,IF(F6274&gt;0,IF(LİSTE!$F$1=H6274,1,H6274+1),IF(F6274=0,H6273+1,IF(F6273=0,H6272+1,IF(F6272=0,H6271+1,IF(F6271=0,H6270+1))))))</f>
        <v>14</v>
      </c>
      <c r="G6275" s="72">
        <f>IF(F6275=0,0,IF(LİSTE!$F$1=F6275,1,F6275+1))</f>
        <v>15</v>
      </c>
      <c r="H6275" s="72">
        <f>IF(G6275=0,0,IF(LİSTE!$F$1=G6275,1,G6275+1))</f>
        <v>16</v>
      </c>
      <c r="I6275" s="72" t="str">
        <f>IFERROR(VLOOKUP(A6275,TATİLLER!$A$2:$D$30000,3,0),"TATİL DEĞİL")</f>
        <v>TATİL DEĞİL</v>
      </c>
    </row>
    <row r="6276" spans="1:9" x14ac:dyDescent="0.25">
      <c r="A6276" s="74">
        <f t="shared" si="1445"/>
        <v>53983</v>
      </c>
      <c r="B6276" s="72">
        <f t="shared" si="1452"/>
        <v>5</v>
      </c>
      <c r="C6276" s="72" t="str">
        <f>IF(F6276=0,"RESMİ TATİL",VLOOKUP(F6276,LİSTE!$B$7:$D$1300,3,0))</f>
        <v>Dursun Kubilay YAŞAR</v>
      </c>
      <c r="D6276" s="72" t="str">
        <f>IF(G6276=0,"RESMİ TATİL",VLOOKUP(G6276,LİSTE!$B$7:$D$1300,3,0))</f>
        <v>Zeynep Beril BAŞPINAR</v>
      </c>
      <c r="E6276" s="72" t="str">
        <f>IF(H6276=0,"RESMİ TATİL",VLOOKUP(H6276,LİSTE!$B$7:$D$1300,3,0))</f>
        <v>Ahmet DAL</v>
      </c>
      <c r="F6276" s="72">
        <f>IF(B6276="TATİL",0,IF(F6275&gt;0,IF(LİSTE!$F$1=H6275,1,H6275+1),IF(F6275=0,H6274+1,IF(F6274=0,H6273+1,IF(F6273=0,H6272+1,IF(F6272=0,H6271+1))))))</f>
        <v>17</v>
      </c>
      <c r="G6276" s="72">
        <f>IF(F6276=0,0,IF(LİSTE!$F$1=F6276,1,F6276+1))</f>
        <v>18</v>
      </c>
      <c r="H6276" s="72">
        <f>IF(G6276=0,0,IF(LİSTE!$F$1=G6276,1,G6276+1))</f>
        <v>19</v>
      </c>
      <c r="I6276" s="72" t="str">
        <f>IFERROR(VLOOKUP(A6276,TATİLLER!$A$2:$D$30000,3,0),"TATİL DEĞİL")</f>
        <v>TATİL DEĞİL</v>
      </c>
    </row>
    <row r="6277" spans="1:9" x14ac:dyDescent="0.25">
      <c r="A6277" s="74">
        <f t="shared" ref="A6277" si="1453">A6276+3</f>
        <v>53986</v>
      </c>
      <c r="B6277" s="72">
        <f t="shared" si="1452"/>
        <v>1</v>
      </c>
      <c r="C6277" s="72" t="str">
        <f>IF(F6277=0,"RESMİ TATİL",VLOOKUP(F6277,LİSTE!$B$7:$D$1300,3,0))</f>
        <v>Emirhan KARATAŞ</v>
      </c>
      <c r="D6277" s="72" t="str">
        <f>IF(G6277=0,"RESMİ TATİL",VLOOKUP(G6277,LİSTE!$B$7:$D$1300,3,0))</f>
        <v>Zümra Yeter ARI</v>
      </c>
      <c r="E6277" s="72" t="str">
        <f>IF(H6277=0,"RESMİ TATİL",VLOOKUP(H6277,LİSTE!$B$7:$D$1300,3,0))</f>
        <v>Utku KARAGÖZ</v>
      </c>
      <c r="F6277" s="72">
        <f>IF(B6277="TATİL",0,IF(F6276&gt;0,IF(LİSTE!$F$1=H6276,1,H6276+1),IF(F6276=0,H6275+1,IF(F6275=0,H6274+1,IF(F6274=0,H6273+1,IF(F6273=0,H6272+1))))))</f>
        <v>20</v>
      </c>
      <c r="G6277" s="72">
        <f>IF(F6277=0,0,IF(LİSTE!$F$1=F6277,1,F6277+1))</f>
        <v>21</v>
      </c>
      <c r="H6277" s="72">
        <f>IF(G6277=0,0,IF(LİSTE!$F$1=G6277,1,G6277+1))</f>
        <v>22</v>
      </c>
      <c r="I6277" s="72" t="str">
        <f>IFERROR(VLOOKUP(A6277,TATİLLER!$A$2:$D$30000,3,0),"TATİL DEĞİL")</f>
        <v>TATİL DEĞİL</v>
      </c>
    </row>
    <row r="6278" spans="1:9" x14ac:dyDescent="0.25">
      <c r="A6278" s="74">
        <f t="shared" si="1445"/>
        <v>53987</v>
      </c>
      <c r="B6278" s="72">
        <f t="shared" si="1452"/>
        <v>2</v>
      </c>
      <c r="C6278" s="72" t="str">
        <f>IF(F6278=0,"RESMİ TATİL",VLOOKUP(F6278,LİSTE!$B$7:$D$1300,3,0))</f>
        <v>Feyza Zümra AVCIOĞLU</v>
      </c>
      <c r="D6278" s="72" t="str">
        <f>IF(G6278=0,"RESMİ TATİL",VLOOKUP(G6278,LİSTE!$B$7:$D$1300,3,0))</f>
        <v>Yusuf Ali TABUR</v>
      </c>
      <c r="E6278" s="72" t="str">
        <f>IF(H6278=0,"RESMİ TATİL",VLOOKUP(H6278,LİSTE!$B$7:$D$1300,3,0))</f>
        <v>Irmak UTEBAY</v>
      </c>
      <c r="F6278" s="72">
        <f>IF(B6278="TATİL",0,IF(F6277&gt;0,IF(LİSTE!$F$1=H6277,1,H6277+1),IF(F6277=0,H6276+1,IF(F6276=0,H6275+1,IF(F6275=0,H6274+1,IF(F6274=0,H6273+1))))))</f>
        <v>23</v>
      </c>
      <c r="G6278" s="72">
        <f>IF(F6278=0,0,IF(LİSTE!$F$1=F6278,1,F6278+1))</f>
        <v>24</v>
      </c>
      <c r="H6278" s="72">
        <f>IF(G6278=0,0,IF(LİSTE!$F$1=G6278,1,G6278+1))</f>
        <v>25</v>
      </c>
      <c r="I6278" s="72" t="str">
        <f>IFERROR(VLOOKUP(A6278,TATİLLER!$A$2:$D$30000,3,0),"TATİL DEĞİL")</f>
        <v>TATİL DEĞİL</v>
      </c>
    </row>
    <row r="6279" spans="1:9" x14ac:dyDescent="0.25">
      <c r="A6279" s="74">
        <f t="shared" si="1445"/>
        <v>53988</v>
      </c>
      <c r="B6279" s="72">
        <f t="shared" si="1452"/>
        <v>3</v>
      </c>
      <c r="C6279" s="72" t="str">
        <f>IF(F6279=0,"RESMİ TATİL",VLOOKUP(F6279,LİSTE!$B$7:$D$1300,3,0))</f>
        <v>Kerem AKKOÇ</v>
      </c>
      <c r="D6279" s="72" t="str">
        <f>IF(G6279=0,"RESMİ TATİL",VLOOKUP(G6279,LİSTE!$B$7:$D$1300,3,0))</f>
        <v>Elçin Ayşe ELMAS</v>
      </c>
      <c r="E6279" s="72" t="str">
        <f>IF(H6279=0,"RESMİ TATİL",VLOOKUP(H6279,LİSTE!$B$7:$D$1300,3,0))</f>
        <v>Muhammed YILDIZDAĞ</v>
      </c>
      <c r="F6279" s="72">
        <f>IF(B6279="TATİL",0,IF(F6278&gt;0,IF(LİSTE!$F$1=H6278,1,H6278+1),IF(F6278=0,H6277+1,IF(F6277=0,H6276+1,IF(F6276=0,H6275+1,IF(F6275=0,H6274+1))))))</f>
        <v>26</v>
      </c>
      <c r="G6279" s="72">
        <f>IF(F6279=0,0,IF(LİSTE!$F$1=F6279,1,F6279+1))</f>
        <v>27</v>
      </c>
      <c r="H6279" s="72">
        <f>IF(G6279=0,0,IF(LİSTE!$F$1=G6279,1,G6279+1))</f>
        <v>28</v>
      </c>
      <c r="I6279" s="72" t="str">
        <f>IFERROR(VLOOKUP(A6279,TATİLLER!$A$2:$D$30000,3,0),"TATİL DEĞİL")</f>
        <v>TATİL DEĞİL</v>
      </c>
    </row>
    <row r="6280" spans="1:9" x14ac:dyDescent="0.25">
      <c r="A6280" s="74">
        <f t="shared" si="1445"/>
        <v>53989</v>
      </c>
      <c r="B6280" s="72">
        <f t="shared" si="1452"/>
        <v>4</v>
      </c>
      <c r="C6280" s="72" t="str">
        <f>IF(F6280=0,"RESMİ TATİL",VLOOKUP(F6280,LİSTE!$B$7:$D$1300,3,0))</f>
        <v>Nisa Nur SANCAR</v>
      </c>
      <c r="D6280" s="72" t="str">
        <f>IF(G6280=0,"RESMİ TATİL",VLOOKUP(G6280,LİSTE!$B$7:$D$1300,3,0))</f>
        <v>Esila ÇETİN</v>
      </c>
      <c r="E6280" s="72" t="str">
        <f>IF(H6280=0,"RESMİ TATİL",VLOOKUP(H6280,LİSTE!$B$7:$D$1300,3,0))</f>
        <v>Zeynep Sevde TOPUZ</v>
      </c>
      <c r="F6280" s="72">
        <f>IF(B6280="TATİL",0,IF(F6279&gt;0,IF(LİSTE!$F$1=H6279,1,H6279+1),IF(F6279=0,H6278+1,IF(F6278=0,H6277+1,IF(F6277=0,H6276+1,IF(F6276=0,H6275+1))))))</f>
        <v>1</v>
      </c>
      <c r="G6280" s="72">
        <f>IF(F6280=0,0,IF(LİSTE!$F$1=F6280,1,F6280+1))</f>
        <v>2</v>
      </c>
      <c r="H6280" s="72">
        <f>IF(G6280=0,0,IF(LİSTE!$F$1=G6280,1,G6280+1))</f>
        <v>3</v>
      </c>
      <c r="I6280" s="72" t="str">
        <f>IFERROR(VLOOKUP(A6280,TATİLLER!$A$2:$D$30000,3,0),"TATİL DEĞİL")</f>
        <v>TATİL DEĞİL</v>
      </c>
    </row>
    <row r="6281" spans="1:9" x14ac:dyDescent="0.25">
      <c r="A6281" s="74">
        <f t="shared" si="1445"/>
        <v>53990</v>
      </c>
      <c r="B6281" s="72">
        <f t="shared" si="1452"/>
        <v>5</v>
      </c>
      <c r="C6281" s="72" t="str">
        <f>IF(F6281=0,"RESMİ TATİL",VLOOKUP(F6281,LİSTE!$B$7:$D$1300,3,0))</f>
        <v>Ömer Asaf KADAŞ</v>
      </c>
      <c r="D6281" s="72" t="str">
        <f>IF(G6281=0,"RESMİ TATİL",VLOOKUP(G6281,LİSTE!$B$7:$D$1300,3,0))</f>
        <v>Ramazan Baran ADIGÜZEL</v>
      </c>
      <c r="E6281" s="72" t="str">
        <f>IF(H6281=0,"RESMİ TATİL",VLOOKUP(H6281,LİSTE!$B$7:$D$1300,3,0))</f>
        <v>Bahar AKGÜN</v>
      </c>
      <c r="F6281" s="72">
        <f>IF(B6281="TATİL",0,IF(F6280&gt;0,IF(LİSTE!$F$1=H6280,1,H6280+1),IF(F6280=0,H6279+1,IF(F6279=0,H6278+1,IF(F6278=0,H6277+1,IF(F6277=0,H6276+1))))))</f>
        <v>4</v>
      </c>
      <c r="G6281" s="72">
        <f>IF(F6281=0,0,IF(LİSTE!$F$1=F6281,1,F6281+1))</f>
        <v>5</v>
      </c>
      <c r="H6281" s="72">
        <f>IF(G6281=0,0,IF(LİSTE!$F$1=G6281,1,G6281+1))</f>
        <v>6</v>
      </c>
      <c r="I6281" s="72" t="str">
        <f>IFERROR(VLOOKUP(A6281,TATİLLER!$A$2:$D$30000,3,0),"TATİL DEĞİL")</f>
        <v>TATİL DEĞİL</v>
      </c>
    </row>
    <row r="6282" spans="1:9" x14ac:dyDescent="0.25">
      <c r="A6282" s="74">
        <f t="shared" ref="A6282" si="1454">A6281+3</f>
        <v>53993</v>
      </c>
      <c r="B6282" s="72">
        <f t="shared" si="1452"/>
        <v>1</v>
      </c>
      <c r="C6282" s="72" t="str">
        <f>IF(F6282=0,"RESMİ TATİL",VLOOKUP(F6282,LİSTE!$B$7:$D$1300,3,0))</f>
        <v>Ömer AKGÜL</v>
      </c>
      <c r="D6282" s="72" t="str">
        <f>IF(G6282=0,"RESMİ TATİL",VLOOKUP(G6282,LİSTE!$B$7:$D$1300,3,0))</f>
        <v>Muharrem EFE TANRIVERDİ</v>
      </c>
      <c r="E6282" s="72" t="str">
        <f>IF(H6282=0,"RESMİ TATİL",VLOOKUP(H6282,LİSTE!$B$7:$D$1300,3,0))</f>
        <v>Anıl DOĞAN</v>
      </c>
      <c r="F6282" s="72">
        <f>IF(B6282="TATİL",0,IF(F6281&gt;0,IF(LİSTE!$F$1=H6281,1,H6281+1),IF(F6281=0,H6280+1,IF(F6280=0,H6279+1,IF(F6279=0,H6278+1,IF(F6278=0,H6277+1))))))</f>
        <v>7</v>
      </c>
      <c r="G6282" s="72">
        <f>IF(F6282=0,0,IF(LİSTE!$F$1=F6282,1,F6282+1))</f>
        <v>8</v>
      </c>
      <c r="H6282" s="72">
        <f>IF(G6282=0,0,IF(LİSTE!$F$1=G6282,1,G6282+1))</f>
        <v>9</v>
      </c>
      <c r="I6282" s="72" t="str">
        <f>IFERROR(VLOOKUP(A6282,TATİLLER!$A$2:$D$30000,3,0),"TATİL DEĞİL")</f>
        <v>TATİL DEĞİL</v>
      </c>
    </row>
    <row r="6283" spans="1:9" x14ac:dyDescent="0.25">
      <c r="A6283" s="74">
        <f t="shared" si="1445"/>
        <v>53994</v>
      </c>
      <c r="B6283" s="72">
        <f t="shared" si="1452"/>
        <v>2</v>
      </c>
      <c r="C6283" s="72" t="str">
        <f>IF(F6283=0,"RESMİ TATİL",VLOOKUP(F6283,LİSTE!$B$7:$D$1300,3,0))</f>
        <v>İpek ARSLAN</v>
      </c>
      <c r="D6283" s="72" t="str">
        <f>IF(G6283=0,"RESMİ TATİL",VLOOKUP(G6283,LİSTE!$B$7:$D$1300,3,0))</f>
        <v>Efe KARSAK</v>
      </c>
      <c r="E6283" s="72" t="str">
        <f>IF(H6283=0,"RESMİ TATİL",VLOOKUP(H6283,LİSTE!$B$7:$D$1300,3,0))</f>
        <v>Abdullah KIRBAÇ</v>
      </c>
      <c r="F6283" s="72">
        <f>IF(B6283="TATİL",0,IF(F6282&gt;0,IF(LİSTE!$F$1=H6282,1,H6282+1),IF(F6282=0,H6281+1,IF(F6281=0,H6280+1,IF(F6280=0,H6279+1,IF(F6279=0,H6278+1))))))</f>
        <v>10</v>
      </c>
      <c r="G6283" s="72">
        <f>IF(F6283=0,0,IF(LİSTE!$F$1=F6283,1,F6283+1))</f>
        <v>11</v>
      </c>
      <c r="H6283" s="72">
        <f>IF(G6283=0,0,IF(LİSTE!$F$1=G6283,1,G6283+1))</f>
        <v>12</v>
      </c>
      <c r="I6283" s="72" t="str">
        <f>IFERROR(VLOOKUP(A6283,TATİLLER!$A$2:$D$30000,3,0),"TATİL DEĞİL")</f>
        <v>TATİL DEĞİL</v>
      </c>
    </row>
    <row r="6284" spans="1:9" x14ac:dyDescent="0.25">
      <c r="A6284" s="74">
        <f t="shared" si="1445"/>
        <v>53995</v>
      </c>
      <c r="B6284" s="72">
        <f t="shared" si="1452"/>
        <v>3</v>
      </c>
      <c r="C6284" s="72" t="str">
        <f>IF(F6284=0,"RESMİ TATİL",VLOOKUP(F6284,LİSTE!$B$7:$D$1300,3,0))</f>
        <v>Ümmü Defne GÜLER</v>
      </c>
      <c r="D6284" s="72" t="str">
        <f>IF(G6284=0,"RESMİ TATİL",VLOOKUP(G6284,LİSTE!$B$7:$D$1300,3,0))</f>
        <v>Şevval ÖZDAMAR</v>
      </c>
      <c r="E6284" s="72" t="str">
        <f>IF(H6284=0,"RESMİ TATİL",VLOOKUP(H6284,LİSTE!$B$7:$D$1300,3,0))</f>
        <v>Zeynep AKDAĞ</v>
      </c>
      <c r="F6284" s="72">
        <f>IF(B6284="TATİL",0,IF(F6283&gt;0,IF(LİSTE!$F$1=H6283,1,H6283+1),IF(F6283=0,H6282+1,IF(F6282=0,H6281+1,IF(F6281=0,H6280+1,IF(F6280=0,H6279+1))))))</f>
        <v>13</v>
      </c>
      <c r="G6284" s="72">
        <f>IF(F6284=0,0,IF(LİSTE!$F$1=F6284,1,F6284+1))</f>
        <v>14</v>
      </c>
      <c r="H6284" s="72">
        <f>IF(G6284=0,0,IF(LİSTE!$F$1=G6284,1,G6284+1))</f>
        <v>15</v>
      </c>
      <c r="I6284" s="72" t="str">
        <f>IFERROR(VLOOKUP(A6284,TATİLLER!$A$2:$D$30000,3,0),"TATİL DEĞİL")</f>
        <v>TATİL DEĞİL</v>
      </c>
    </row>
    <row r="6285" spans="1:9" x14ac:dyDescent="0.25">
      <c r="A6285" s="74">
        <f t="shared" si="1445"/>
        <v>53996</v>
      </c>
      <c r="B6285" s="72">
        <f t="shared" si="1452"/>
        <v>4</v>
      </c>
      <c r="C6285" s="72" t="str">
        <f>IF(F6285=0,"RESMİ TATİL",VLOOKUP(F6285,LİSTE!$B$7:$D$1300,3,0))</f>
        <v>Esma ÇOKER</v>
      </c>
      <c r="D6285" s="72" t="str">
        <f>IF(G6285=0,"RESMİ TATİL",VLOOKUP(G6285,LİSTE!$B$7:$D$1300,3,0))</f>
        <v>Dursun Kubilay YAŞAR</v>
      </c>
      <c r="E6285" s="72" t="str">
        <f>IF(H6285=0,"RESMİ TATİL",VLOOKUP(H6285,LİSTE!$B$7:$D$1300,3,0))</f>
        <v>Zeynep Beril BAŞPINAR</v>
      </c>
      <c r="F6285" s="72">
        <f>IF(B6285="TATİL",0,IF(F6284&gt;0,IF(LİSTE!$F$1=H6284,1,H6284+1),IF(F6284=0,H6283+1,IF(F6283=0,H6282+1,IF(F6282=0,H6281+1,IF(F6281=0,H6280+1))))))</f>
        <v>16</v>
      </c>
      <c r="G6285" s="72">
        <f>IF(F6285=0,0,IF(LİSTE!$F$1=F6285,1,F6285+1))</f>
        <v>17</v>
      </c>
      <c r="H6285" s="72">
        <f>IF(G6285=0,0,IF(LİSTE!$F$1=G6285,1,G6285+1))</f>
        <v>18</v>
      </c>
      <c r="I6285" s="72" t="str">
        <f>IFERROR(VLOOKUP(A6285,TATİLLER!$A$2:$D$30000,3,0),"TATİL DEĞİL")</f>
        <v>TATİL DEĞİL</v>
      </c>
    </row>
    <row r="6286" spans="1:9" x14ac:dyDescent="0.25">
      <c r="A6286" s="74">
        <f t="shared" si="1445"/>
        <v>53997</v>
      </c>
      <c r="B6286" s="72">
        <f t="shared" si="1452"/>
        <v>5</v>
      </c>
      <c r="C6286" s="72" t="str">
        <f>IF(F6286=0,"RESMİ TATİL",VLOOKUP(F6286,LİSTE!$B$7:$D$1300,3,0))</f>
        <v>Ahmet DAL</v>
      </c>
      <c r="D6286" s="72" t="str">
        <f>IF(G6286=0,"RESMİ TATİL",VLOOKUP(G6286,LİSTE!$B$7:$D$1300,3,0))</f>
        <v>Emirhan KARATAŞ</v>
      </c>
      <c r="E6286" s="72" t="str">
        <f>IF(H6286=0,"RESMİ TATİL",VLOOKUP(H6286,LİSTE!$B$7:$D$1300,3,0))</f>
        <v>Zümra Yeter ARI</v>
      </c>
      <c r="F6286" s="72">
        <f>IF(B6286="TATİL",0,IF(F6285&gt;0,IF(LİSTE!$F$1=H6285,1,H6285+1),IF(F6285=0,H6284+1,IF(F6284=0,H6283+1,IF(F6283=0,H6282+1,IF(F6282=0,H6281+1))))))</f>
        <v>19</v>
      </c>
      <c r="G6286" s="72">
        <f>IF(F6286=0,0,IF(LİSTE!$F$1=F6286,1,F6286+1))</f>
        <v>20</v>
      </c>
      <c r="H6286" s="72">
        <f>IF(G6286=0,0,IF(LİSTE!$F$1=G6286,1,G6286+1))</f>
        <v>21</v>
      </c>
      <c r="I6286" s="72" t="str">
        <f>IFERROR(VLOOKUP(A6286,TATİLLER!$A$2:$D$30000,3,0),"TATİL DEĞİL")</f>
        <v>TATİL DEĞİL</v>
      </c>
    </row>
    <row r="6287" spans="1:9" x14ac:dyDescent="0.25">
      <c r="A6287" s="74">
        <f t="shared" ref="A6287" si="1455">A6286+3</f>
        <v>54000</v>
      </c>
      <c r="B6287" s="72">
        <f t="shared" si="1452"/>
        <v>1</v>
      </c>
      <c r="C6287" s="72" t="str">
        <f>IF(F6287=0,"RESMİ TATİL",VLOOKUP(F6287,LİSTE!$B$7:$D$1300,3,0))</f>
        <v>Utku KARAGÖZ</v>
      </c>
      <c r="D6287" s="72" t="str">
        <f>IF(G6287=0,"RESMİ TATİL",VLOOKUP(G6287,LİSTE!$B$7:$D$1300,3,0))</f>
        <v>Feyza Zümra AVCIOĞLU</v>
      </c>
      <c r="E6287" s="72" t="str">
        <f>IF(H6287=0,"RESMİ TATİL",VLOOKUP(H6287,LİSTE!$B$7:$D$1300,3,0))</f>
        <v>Yusuf Ali TABUR</v>
      </c>
      <c r="F6287" s="72">
        <f>IF(B6287="TATİL",0,IF(F6286&gt;0,IF(LİSTE!$F$1=H6286,1,H6286+1),IF(F6286=0,H6285+1,IF(F6285=0,H6284+1,IF(F6284=0,H6283+1,IF(F6283=0,H6282+1))))))</f>
        <v>22</v>
      </c>
      <c r="G6287" s="72">
        <f>IF(F6287=0,0,IF(LİSTE!$F$1=F6287,1,F6287+1))</f>
        <v>23</v>
      </c>
      <c r="H6287" s="72">
        <f>IF(G6287=0,0,IF(LİSTE!$F$1=G6287,1,G6287+1))</f>
        <v>24</v>
      </c>
      <c r="I6287" s="72" t="str">
        <f>IFERROR(VLOOKUP(A6287,TATİLLER!$A$2:$D$30000,3,0),"TATİL DEĞİL")</f>
        <v>TATİL DEĞİL</v>
      </c>
    </row>
    <row r="6288" spans="1:9" x14ac:dyDescent="0.25">
      <c r="A6288" s="74">
        <f t="shared" si="1445"/>
        <v>54001</v>
      </c>
      <c r="B6288" s="72">
        <f t="shared" si="1452"/>
        <v>2</v>
      </c>
      <c r="C6288" s="72" t="str">
        <f>IF(F6288=0,"RESMİ TATİL",VLOOKUP(F6288,LİSTE!$B$7:$D$1300,3,0))</f>
        <v>Irmak UTEBAY</v>
      </c>
      <c r="D6288" s="72" t="str">
        <f>IF(G6288=0,"RESMİ TATİL",VLOOKUP(G6288,LİSTE!$B$7:$D$1300,3,0))</f>
        <v>Kerem AKKOÇ</v>
      </c>
      <c r="E6288" s="72" t="str">
        <f>IF(H6288=0,"RESMİ TATİL",VLOOKUP(H6288,LİSTE!$B$7:$D$1300,3,0))</f>
        <v>Elçin Ayşe ELMAS</v>
      </c>
      <c r="F6288" s="72">
        <f>IF(B6288="TATİL",0,IF(F6287&gt;0,IF(LİSTE!$F$1=H6287,1,H6287+1),IF(F6287=0,H6286+1,IF(F6286=0,H6285+1,IF(F6285=0,H6284+1,IF(F6284=0,H6283+1))))))</f>
        <v>25</v>
      </c>
      <c r="G6288" s="72">
        <f>IF(F6288=0,0,IF(LİSTE!$F$1=F6288,1,F6288+1))</f>
        <v>26</v>
      </c>
      <c r="H6288" s="72">
        <f>IF(G6288=0,0,IF(LİSTE!$F$1=G6288,1,G6288+1))</f>
        <v>27</v>
      </c>
      <c r="I6288" s="72" t="str">
        <f>IFERROR(VLOOKUP(A6288,TATİLLER!$A$2:$D$30000,3,0),"TATİL DEĞİL")</f>
        <v>TATİL DEĞİL</v>
      </c>
    </row>
    <row r="6289" spans="1:9" x14ac:dyDescent="0.25">
      <c r="A6289" s="74">
        <f t="shared" si="1445"/>
        <v>54002</v>
      </c>
      <c r="B6289" s="72">
        <f t="shared" si="1452"/>
        <v>3</v>
      </c>
      <c r="C6289" s="72" t="str">
        <f>IF(F6289=0,"RESMİ TATİL",VLOOKUP(F6289,LİSTE!$B$7:$D$1300,3,0))</f>
        <v>Muhammed YILDIZDAĞ</v>
      </c>
      <c r="D6289" s="72" t="str">
        <f>IF(G6289=0,"RESMİ TATİL",VLOOKUP(G6289,LİSTE!$B$7:$D$1300,3,0))</f>
        <v>Nisa Nur SANCAR</v>
      </c>
      <c r="E6289" s="72" t="str">
        <f>IF(H6289=0,"RESMİ TATİL",VLOOKUP(H6289,LİSTE!$B$7:$D$1300,3,0))</f>
        <v>Esila ÇETİN</v>
      </c>
      <c r="F6289" s="72">
        <f>IF(B6289="TATİL",0,IF(F6288&gt;0,IF(LİSTE!$F$1=H6288,1,H6288+1),IF(F6288=0,H6287+1,IF(F6287=0,H6286+1,IF(F6286=0,H6285+1,IF(F6285=0,H6284+1))))))</f>
        <v>28</v>
      </c>
      <c r="G6289" s="72">
        <f>IF(F6289=0,0,IF(LİSTE!$F$1=F6289,1,F6289+1))</f>
        <v>1</v>
      </c>
      <c r="H6289" s="72">
        <f>IF(G6289=0,0,IF(LİSTE!$F$1=G6289,1,G6289+1))</f>
        <v>2</v>
      </c>
      <c r="I6289" s="72" t="str">
        <f>IFERROR(VLOOKUP(A6289,TATİLLER!$A$2:$D$30000,3,0),"TATİL DEĞİL")</f>
        <v>TATİL DEĞİL</v>
      </c>
    </row>
    <row r="6290" spans="1:9" x14ac:dyDescent="0.25">
      <c r="A6290" s="74">
        <f t="shared" si="1445"/>
        <v>54003</v>
      </c>
      <c r="B6290" s="72">
        <f t="shared" si="1452"/>
        <v>4</v>
      </c>
      <c r="C6290" s="72" t="str">
        <f>IF(F6290=0,"RESMİ TATİL",VLOOKUP(F6290,LİSTE!$B$7:$D$1300,3,0))</f>
        <v>Zeynep Sevde TOPUZ</v>
      </c>
      <c r="D6290" s="72" t="str">
        <f>IF(G6290=0,"RESMİ TATİL",VLOOKUP(G6290,LİSTE!$B$7:$D$1300,3,0))</f>
        <v>Ömer Asaf KADAŞ</v>
      </c>
      <c r="E6290" s="72" t="str">
        <f>IF(H6290=0,"RESMİ TATİL",VLOOKUP(H6290,LİSTE!$B$7:$D$1300,3,0))</f>
        <v>Ramazan Baran ADIGÜZEL</v>
      </c>
      <c r="F6290" s="72">
        <f>IF(B6290="TATİL",0,IF(F6289&gt;0,IF(LİSTE!$F$1=H6289,1,H6289+1),IF(F6289=0,H6288+1,IF(F6288=0,H6287+1,IF(F6287=0,H6286+1,IF(F6286=0,H6285+1))))))</f>
        <v>3</v>
      </c>
      <c r="G6290" s="72">
        <f>IF(F6290=0,0,IF(LİSTE!$F$1=F6290,1,F6290+1))</f>
        <v>4</v>
      </c>
      <c r="H6290" s="72">
        <f>IF(G6290=0,0,IF(LİSTE!$F$1=G6290,1,G6290+1))</f>
        <v>5</v>
      </c>
      <c r="I6290" s="72" t="str">
        <f>IFERROR(VLOOKUP(A6290,TATİLLER!$A$2:$D$30000,3,0),"TATİL DEĞİL")</f>
        <v>TATİL DEĞİL</v>
      </c>
    </row>
    <row r="6291" spans="1:9" x14ac:dyDescent="0.25">
      <c r="A6291" s="74">
        <f t="shared" si="1445"/>
        <v>54004</v>
      </c>
      <c r="B6291" s="72">
        <f t="shared" si="1452"/>
        <v>5</v>
      </c>
      <c r="C6291" s="72" t="str">
        <f>IF(F6291=0,"RESMİ TATİL",VLOOKUP(F6291,LİSTE!$B$7:$D$1300,3,0))</f>
        <v>Bahar AKGÜN</v>
      </c>
      <c r="D6291" s="72" t="str">
        <f>IF(G6291=0,"RESMİ TATİL",VLOOKUP(G6291,LİSTE!$B$7:$D$1300,3,0))</f>
        <v>Ömer AKGÜL</v>
      </c>
      <c r="E6291" s="72" t="str">
        <f>IF(H6291=0,"RESMİ TATİL",VLOOKUP(H6291,LİSTE!$B$7:$D$1300,3,0))</f>
        <v>Muharrem EFE TANRIVERDİ</v>
      </c>
      <c r="F6291" s="72">
        <f>IF(B6291="TATİL",0,IF(F6290&gt;0,IF(LİSTE!$F$1=H6290,1,H6290+1),IF(F6290=0,H6289+1,IF(F6289=0,H6288+1,IF(F6288=0,H6287+1,IF(F6287=0,H6286+1))))))</f>
        <v>6</v>
      </c>
      <c r="G6291" s="72">
        <f>IF(F6291=0,0,IF(LİSTE!$F$1=F6291,1,F6291+1))</f>
        <v>7</v>
      </c>
      <c r="H6291" s="72">
        <f>IF(G6291=0,0,IF(LİSTE!$F$1=G6291,1,G6291+1))</f>
        <v>8</v>
      </c>
      <c r="I6291" s="72" t="str">
        <f>IFERROR(VLOOKUP(A6291,TATİLLER!$A$2:$D$30000,3,0),"TATİL DEĞİL")</f>
        <v>TATİL DEĞİL</v>
      </c>
    </row>
    <row r="6292" spans="1:9" x14ac:dyDescent="0.25">
      <c r="A6292" s="74">
        <f t="shared" ref="A6292" si="1456">A6291+3</f>
        <v>54007</v>
      </c>
      <c r="B6292" s="72">
        <f t="shared" si="1452"/>
        <v>1</v>
      </c>
      <c r="C6292" s="72" t="str">
        <f>IF(F6292=0,"RESMİ TATİL",VLOOKUP(F6292,LİSTE!$B$7:$D$1300,3,0))</f>
        <v>Anıl DOĞAN</v>
      </c>
      <c r="D6292" s="72" t="str">
        <f>IF(G6292=0,"RESMİ TATİL",VLOOKUP(G6292,LİSTE!$B$7:$D$1300,3,0))</f>
        <v>İpek ARSLAN</v>
      </c>
      <c r="E6292" s="72" t="str">
        <f>IF(H6292=0,"RESMİ TATİL",VLOOKUP(H6292,LİSTE!$B$7:$D$1300,3,0))</f>
        <v>Efe KARSAK</v>
      </c>
      <c r="F6292" s="72">
        <f>IF(B6292="TATİL",0,IF(F6291&gt;0,IF(LİSTE!$F$1=H6291,1,H6291+1),IF(F6291=0,H6290+1,IF(F6290=0,H6289+1,IF(F6289=0,H6288+1,IF(F6288=0,H6287+1))))))</f>
        <v>9</v>
      </c>
      <c r="G6292" s="72">
        <f>IF(F6292=0,0,IF(LİSTE!$F$1=F6292,1,F6292+1))</f>
        <v>10</v>
      </c>
      <c r="H6292" s="72">
        <f>IF(G6292=0,0,IF(LİSTE!$F$1=G6292,1,G6292+1))</f>
        <v>11</v>
      </c>
      <c r="I6292" s="72" t="str">
        <f>IFERROR(VLOOKUP(A6292,TATİLLER!$A$2:$D$30000,3,0),"TATİL DEĞİL")</f>
        <v>TATİL DEĞİL</v>
      </c>
    </row>
    <row r="6293" spans="1:9" x14ac:dyDescent="0.25">
      <c r="A6293" s="74">
        <f t="shared" si="1445"/>
        <v>54008</v>
      </c>
      <c r="B6293" s="72">
        <f t="shared" si="1452"/>
        <v>2</v>
      </c>
      <c r="C6293" s="72" t="str">
        <f>IF(F6293=0,"RESMİ TATİL",VLOOKUP(F6293,LİSTE!$B$7:$D$1300,3,0))</f>
        <v>Abdullah KIRBAÇ</v>
      </c>
      <c r="D6293" s="72" t="str">
        <f>IF(G6293=0,"RESMİ TATİL",VLOOKUP(G6293,LİSTE!$B$7:$D$1300,3,0))</f>
        <v>Ümmü Defne GÜLER</v>
      </c>
      <c r="E6293" s="72" t="str">
        <f>IF(H6293=0,"RESMİ TATİL",VLOOKUP(H6293,LİSTE!$B$7:$D$1300,3,0))</f>
        <v>Şevval ÖZDAMAR</v>
      </c>
      <c r="F6293" s="72">
        <f>IF(B6293="TATİL",0,IF(F6292&gt;0,IF(LİSTE!$F$1=H6292,1,H6292+1),IF(F6292=0,H6291+1,IF(F6291=0,H6290+1,IF(F6290=0,H6289+1,IF(F6289=0,H6288+1))))))</f>
        <v>12</v>
      </c>
      <c r="G6293" s="72">
        <f>IF(F6293=0,0,IF(LİSTE!$F$1=F6293,1,F6293+1))</f>
        <v>13</v>
      </c>
      <c r="H6293" s="72">
        <f>IF(G6293=0,0,IF(LİSTE!$F$1=G6293,1,G6293+1))</f>
        <v>14</v>
      </c>
      <c r="I6293" s="72" t="str">
        <f>IFERROR(VLOOKUP(A6293,TATİLLER!$A$2:$D$30000,3,0),"TATİL DEĞİL")</f>
        <v>TATİL DEĞİL</v>
      </c>
    </row>
    <row r="6294" spans="1:9" x14ac:dyDescent="0.25">
      <c r="A6294" s="74">
        <f t="shared" si="1445"/>
        <v>54009</v>
      </c>
      <c r="B6294" s="72">
        <f t="shared" si="1452"/>
        <v>3</v>
      </c>
      <c r="C6294" s="72" t="str">
        <f>IF(F6294=0,"RESMİ TATİL",VLOOKUP(F6294,LİSTE!$B$7:$D$1300,3,0))</f>
        <v>Zeynep AKDAĞ</v>
      </c>
      <c r="D6294" s="72" t="str">
        <f>IF(G6294=0,"RESMİ TATİL",VLOOKUP(G6294,LİSTE!$B$7:$D$1300,3,0))</f>
        <v>Esma ÇOKER</v>
      </c>
      <c r="E6294" s="72" t="str">
        <f>IF(H6294=0,"RESMİ TATİL",VLOOKUP(H6294,LİSTE!$B$7:$D$1300,3,0))</f>
        <v>Dursun Kubilay YAŞAR</v>
      </c>
      <c r="F6294" s="72">
        <f>IF(B6294="TATİL",0,IF(F6293&gt;0,IF(LİSTE!$F$1=H6293,1,H6293+1),IF(F6293=0,H6292+1,IF(F6292=0,H6291+1,IF(F6291=0,H6290+1,IF(F6290=0,H6289+1))))))</f>
        <v>15</v>
      </c>
      <c r="G6294" s="72">
        <f>IF(F6294=0,0,IF(LİSTE!$F$1=F6294,1,F6294+1))</f>
        <v>16</v>
      </c>
      <c r="H6294" s="72">
        <f>IF(G6294=0,0,IF(LİSTE!$F$1=G6294,1,G6294+1))</f>
        <v>17</v>
      </c>
      <c r="I6294" s="72" t="str">
        <f>IFERROR(VLOOKUP(A6294,TATİLLER!$A$2:$D$30000,3,0),"TATİL DEĞİL")</f>
        <v>TATİL DEĞİL</v>
      </c>
    </row>
    <row r="6295" spans="1:9" x14ac:dyDescent="0.25">
      <c r="A6295" s="74">
        <f t="shared" si="1445"/>
        <v>54010</v>
      </c>
      <c r="B6295" s="72">
        <f t="shared" si="1452"/>
        <v>4</v>
      </c>
      <c r="C6295" s="72" t="str">
        <f>IF(F6295=0,"RESMİ TATİL",VLOOKUP(F6295,LİSTE!$B$7:$D$1300,3,0))</f>
        <v>Zeynep Beril BAŞPINAR</v>
      </c>
      <c r="D6295" s="72" t="str">
        <f>IF(G6295=0,"RESMİ TATİL",VLOOKUP(G6295,LİSTE!$B$7:$D$1300,3,0))</f>
        <v>Ahmet DAL</v>
      </c>
      <c r="E6295" s="72" t="str">
        <f>IF(H6295=0,"RESMİ TATİL",VLOOKUP(H6295,LİSTE!$B$7:$D$1300,3,0))</f>
        <v>Emirhan KARATAŞ</v>
      </c>
      <c r="F6295" s="72">
        <f>IF(B6295="TATİL",0,IF(F6294&gt;0,IF(LİSTE!$F$1=H6294,1,H6294+1),IF(F6294=0,H6293+1,IF(F6293=0,H6292+1,IF(F6292=0,H6291+1,IF(F6291=0,H6290+1))))))</f>
        <v>18</v>
      </c>
      <c r="G6295" s="72">
        <f>IF(F6295=0,0,IF(LİSTE!$F$1=F6295,1,F6295+1))</f>
        <v>19</v>
      </c>
      <c r="H6295" s="72">
        <f>IF(G6295=0,0,IF(LİSTE!$F$1=G6295,1,G6295+1))</f>
        <v>20</v>
      </c>
      <c r="I6295" s="72" t="str">
        <f>IFERROR(VLOOKUP(A6295,TATİLLER!$A$2:$D$30000,3,0),"TATİL DEĞİL")</f>
        <v>TATİL DEĞİL</v>
      </c>
    </row>
    <row r="6296" spans="1:9" x14ac:dyDescent="0.25">
      <c r="A6296" s="74">
        <f t="shared" si="1445"/>
        <v>54011</v>
      </c>
      <c r="B6296" s="72">
        <f t="shared" si="1452"/>
        <v>5</v>
      </c>
      <c r="C6296" s="72" t="str">
        <f>IF(F6296=0,"RESMİ TATİL",VLOOKUP(F6296,LİSTE!$B$7:$D$1300,3,0))</f>
        <v>Zümra Yeter ARI</v>
      </c>
      <c r="D6296" s="72" t="str">
        <f>IF(G6296=0,"RESMİ TATİL",VLOOKUP(G6296,LİSTE!$B$7:$D$1300,3,0))</f>
        <v>Utku KARAGÖZ</v>
      </c>
      <c r="E6296" s="72" t="str">
        <f>IF(H6296=0,"RESMİ TATİL",VLOOKUP(H6296,LİSTE!$B$7:$D$1300,3,0))</f>
        <v>Feyza Zümra AVCIOĞLU</v>
      </c>
      <c r="F6296" s="72">
        <f>IF(B6296="TATİL",0,IF(F6295&gt;0,IF(LİSTE!$F$1=H6295,1,H6295+1),IF(F6295=0,H6294+1,IF(F6294=0,H6293+1,IF(F6293=0,H6292+1,IF(F6292=0,H6291+1))))))</f>
        <v>21</v>
      </c>
      <c r="G6296" s="72">
        <f>IF(F6296=0,0,IF(LİSTE!$F$1=F6296,1,F6296+1))</f>
        <v>22</v>
      </c>
      <c r="H6296" s="72">
        <f>IF(G6296=0,0,IF(LİSTE!$F$1=G6296,1,G6296+1))</f>
        <v>23</v>
      </c>
      <c r="I6296" s="72" t="str">
        <f>IFERROR(VLOOKUP(A6296,TATİLLER!$A$2:$D$30000,3,0),"TATİL DEĞİL")</f>
        <v>TATİL DEĞİL</v>
      </c>
    </row>
    <row r="6297" spans="1:9" x14ac:dyDescent="0.25">
      <c r="A6297" s="74">
        <f t="shared" ref="A6297" si="1457">A6296+3</f>
        <v>54014</v>
      </c>
      <c r="B6297" s="72">
        <f t="shared" si="1452"/>
        <v>1</v>
      </c>
      <c r="C6297" s="72" t="str">
        <f>IF(F6297=0,"RESMİ TATİL",VLOOKUP(F6297,LİSTE!$B$7:$D$1300,3,0))</f>
        <v>Yusuf Ali TABUR</v>
      </c>
      <c r="D6297" s="72" t="str">
        <f>IF(G6297=0,"RESMİ TATİL",VLOOKUP(G6297,LİSTE!$B$7:$D$1300,3,0))</f>
        <v>Irmak UTEBAY</v>
      </c>
      <c r="E6297" s="72" t="str">
        <f>IF(H6297=0,"RESMİ TATİL",VLOOKUP(H6297,LİSTE!$B$7:$D$1300,3,0))</f>
        <v>Kerem AKKOÇ</v>
      </c>
      <c r="F6297" s="72">
        <f>IF(B6297="TATİL",0,IF(F6296&gt;0,IF(LİSTE!$F$1=H6296,1,H6296+1),IF(F6296=0,H6295+1,IF(F6295=0,H6294+1,IF(F6294=0,H6293+1,IF(F6293=0,H6292+1))))))</f>
        <v>24</v>
      </c>
      <c r="G6297" s="72">
        <f>IF(F6297=0,0,IF(LİSTE!$F$1=F6297,1,F6297+1))</f>
        <v>25</v>
      </c>
      <c r="H6297" s="72">
        <f>IF(G6297=0,0,IF(LİSTE!$F$1=G6297,1,G6297+1))</f>
        <v>26</v>
      </c>
      <c r="I6297" s="72" t="str">
        <f>IFERROR(VLOOKUP(A6297,TATİLLER!$A$2:$D$30000,3,0),"TATİL DEĞİL")</f>
        <v>TATİL DEĞİL</v>
      </c>
    </row>
    <row r="6298" spans="1:9" x14ac:dyDescent="0.25">
      <c r="A6298" s="74">
        <f t="shared" si="1445"/>
        <v>54015</v>
      </c>
      <c r="B6298" s="72">
        <f t="shared" si="1452"/>
        <v>2</v>
      </c>
      <c r="C6298" s="72" t="str">
        <f>IF(F6298=0,"RESMİ TATİL",VLOOKUP(F6298,LİSTE!$B$7:$D$1300,3,0))</f>
        <v>Elçin Ayşe ELMAS</v>
      </c>
      <c r="D6298" s="72" t="str">
        <f>IF(G6298=0,"RESMİ TATİL",VLOOKUP(G6298,LİSTE!$B$7:$D$1300,3,0))</f>
        <v>Muhammed YILDIZDAĞ</v>
      </c>
      <c r="E6298" s="72" t="str">
        <f>IF(H6298=0,"RESMİ TATİL",VLOOKUP(H6298,LİSTE!$B$7:$D$1300,3,0))</f>
        <v>Nisa Nur SANCAR</v>
      </c>
      <c r="F6298" s="72">
        <f>IF(B6298="TATİL",0,IF(F6297&gt;0,IF(LİSTE!$F$1=H6297,1,H6297+1),IF(F6297=0,H6296+1,IF(F6296=0,H6295+1,IF(F6295=0,H6294+1,IF(F6294=0,H6293+1))))))</f>
        <v>27</v>
      </c>
      <c r="G6298" s="72">
        <f>IF(F6298=0,0,IF(LİSTE!$F$1=F6298,1,F6298+1))</f>
        <v>28</v>
      </c>
      <c r="H6298" s="72">
        <f>IF(G6298=0,0,IF(LİSTE!$F$1=G6298,1,G6298+1))</f>
        <v>1</v>
      </c>
      <c r="I6298" s="72" t="str">
        <f>IFERROR(VLOOKUP(A6298,TATİLLER!$A$2:$D$30000,3,0),"TATİL DEĞİL")</f>
        <v>TATİL DEĞİL</v>
      </c>
    </row>
    <row r="6299" spans="1:9" x14ac:dyDescent="0.25">
      <c r="A6299" s="74">
        <f t="shared" si="1445"/>
        <v>54016</v>
      </c>
      <c r="B6299" s="72">
        <f t="shared" si="1452"/>
        <v>3</v>
      </c>
      <c r="C6299" s="72" t="str">
        <f>IF(F6299=0,"RESMİ TATİL",VLOOKUP(F6299,LİSTE!$B$7:$D$1300,3,0))</f>
        <v>Esila ÇETİN</v>
      </c>
      <c r="D6299" s="72" t="str">
        <f>IF(G6299=0,"RESMİ TATİL",VLOOKUP(G6299,LİSTE!$B$7:$D$1300,3,0))</f>
        <v>Zeynep Sevde TOPUZ</v>
      </c>
      <c r="E6299" s="72" t="str">
        <f>IF(H6299=0,"RESMİ TATİL",VLOOKUP(H6299,LİSTE!$B$7:$D$1300,3,0))</f>
        <v>Ömer Asaf KADAŞ</v>
      </c>
      <c r="F6299" s="72">
        <f>IF(B6299="TATİL",0,IF(F6298&gt;0,IF(LİSTE!$F$1=H6298,1,H6298+1),IF(F6298=0,H6297+1,IF(F6297=0,H6296+1,IF(F6296=0,H6295+1,IF(F6295=0,H6294+1))))))</f>
        <v>2</v>
      </c>
      <c r="G6299" s="72">
        <f>IF(F6299=0,0,IF(LİSTE!$F$1=F6299,1,F6299+1))</f>
        <v>3</v>
      </c>
      <c r="H6299" s="72">
        <f>IF(G6299=0,0,IF(LİSTE!$F$1=G6299,1,G6299+1))</f>
        <v>4</v>
      </c>
      <c r="I6299" s="72" t="str">
        <f>IFERROR(VLOOKUP(A6299,TATİLLER!$A$2:$D$30000,3,0),"TATİL DEĞİL")</f>
        <v>TATİL DEĞİL</v>
      </c>
    </row>
    <row r="6300" spans="1:9" x14ac:dyDescent="0.25">
      <c r="A6300" s="74">
        <f t="shared" si="1445"/>
        <v>54017</v>
      </c>
      <c r="B6300" s="72">
        <f t="shared" si="1452"/>
        <v>4</v>
      </c>
      <c r="C6300" s="72" t="str">
        <f>IF(F6300=0,"RESMİ TATİL",VLOOKUP(F6300,LİSTE!$B$7:$D$1300,3,0))</f>
        <v>Ramazan Baran ADIGÜZEL</v>
      </c>
      <c r="D6300" s="72" t="str">
        <f>IF(G6300=0,"RESMİ TATİL",VLOOKUP(G6300,LİSTE!$B$7:$D$1300,3,0))</f>
        <v>Bahar AKGÜN</v>
      </c>
      <c r="E6300" s="72" t="str">
        <f>IF(H6300=0,"RESMİ TATİL",VLOOKUP(H6300,LİSTE!$B$7:$D$1300,3,0))</f>
        <v>Ömer AKGÜL</v>
      </c>
      <c r="F6300" s="72">
        <f>IF(B6300="TATİL",0,IF(F6299&gt;0,IF(LİSTE!$F$1=H6299,1,H6299+1),IF(F6299=0,H6298+1,IF(F6298=0,H6297+1,IF(F6297=0,H6296+1,IF(F6296=0,H6295+1))))))</f>
        <v>5</v>
      </c>
      <c r="G6300" s="72">
        <f>IF(F6300=0,0,IF(LİSTE!$F$1=F6300,1,F6300+1))</f>
        <v>6</v>
      </c>
      <c r="H6300" s="72">
        <f>IF(G6300=0,0,IF(LİSTE!$F$1=G6300,1,G6300+1))</f>
        <v>7</v>
      </c>
      <c r="I6300" s="72" t="str">
        <f>IFERROR(VLOOKUP(A6300,TATİLLER!$A$2:$D$30000,3,0),"TATİL DEĞİL")</f>
        <v>TATİL DEĞİL</v>
      </c>
    </row>
    <row r="6301" spans="1:9" x14ac:dyDescent="0.25">
      <c r="A6301" s="74">
        <f t="shared" si="1445"/>
        <v>54018</v>
      </c>
      <c r="B6301" s="72">
        <f t="shared" si="1452"/>
        <v>5</v>
      </c>
      <c r="C6301" s="72" t="str">
        <f>IF(F6301=0,"RESMİ TATİL",VLOOKUP(F6301,LİSTE!$B$7:$D$1300,3,0))</f>
        <v>Muharrem EFE TANRIVERDİ</v>
      </c>
      <c r="D6301" s="72" t="str">
        <f>IF(G6301=0,"RESMİ TATİL",VLOOKUP(G6301,LİSTE!$B$7:$D$1300,3,0))</f>
        <v>Anıl DOĞAN</v>
      </c>
      <c r="E6301" s="72" t="str">
        <f>IF(H6301=0,"RESMİ TATİL",VLOOKUP(H6301,LİSTE!$B$7:$D$1300,3,0))</f>
        <v>İpek ARSLAN</v>
      </c>
      <c r="F6301" s="72">
        <f>IF(B6301="TATİL",0,IF(F6300&gt;0,IF(LİSTE!$F$1=H6300,1,H6300+1),IF(F6300=0,H6299+1,IF(F6299=0,H6298+1,IF(F6298=0,H6297+1,IF(F6297=0,H6296+1))))))</f>
        <v>8</v>
      </c>
      <c r="G6301" s="72">
        <f>IF(F6301=0,0,IF(LİSTE!$F$1=F6301,1,F6301+1))</f>
        <v>9</v>
      </c>
      <c r="H6301" s="72">
        <f>IF(G6301=0,0,IF(LİSTE!$F$1=G6301,1,G6301+1))</f>
        <v>10</v>
      </c>
      <c r="I6301" s="72" t="str">
        <f>IFERROR(VLOOKUP(A6301,TATİLLER!$A$2:$D$30000,3,0),"TATİL DEĞİL")</f>
        <v>TATİL DEĞİL</v>
      </c>
    </row>
    <row r="6302" spans="1:9" x14ac:dyDescent="0.25">
      <c r="A6302" s="74">
        <f t="shared" ref="A6302" si="1458">A6301+3</f>
        <v>54021</v>
      </c>
      <c r="B6302" s="72">
        <f t="shared" si="1452"/>
        <v>1</v>
      </c>
      <c r="C6302" s="72" t="str">
        <f>IF(F6302=0,"RESMİ TATİL",VLOOKUP(F6302,LİSTE!$B$7:$D$1300,3,0))</f>
        <v>Efe KARSAK</v>
      </c>
      <c r="D6302" s="72" t="str">
        <f>IF(G6302=0,"RESMİ TATİL",VLOOKUP(G6302,LİSTE!$B$7:$D$1300,3,0))</f>
        <v>Abdullah KIRBAÇ</v>
      </c>
      <c r="E6302" s="72" t="str">
        <f>IF(H6302=0,"RESMİ TATİL",VLOOKUP(H6302,LİSTE!$B$7:$D$1300,3,0))</f>
        <v>Ümmü Defne GÜLER</v>
      </c>
      <c r="F6302" s="72">
        <f>IF(B6302="TATİL",0,IF(F6301&gt;0,IF(LİSTE!$F$1=H6301,1,H6301+1),IF(F6301=0,H6300+1,IF(F6300=0,H6299+1,IF(F6299=0,H6298+1,IF(F6298=0,H6297+1))))))</f>
        <v>11</v>
      </c>
      <c r="G6302" s="72">
        <f>IF(F6302=0,0,IF(LİSTE!$F$1=F6302,1,F6302+1))</f>
        <v>12</v>
      </c>
      <c r="H6302" s="72">
        <f>IF(G6302=0,0,IF(LİSTE!$F$1=G6302,1,G6302+1))</f>
        <v>13</v>
      </c>
      <c r="I6302" s="72" t="str">
        <f>IFERROR(VLOOKUP(A6302,TATİLLER!$A$2:$D$30000,3,0),"TATİL DEĞİL")</f>
        <v>TATİL DEĞİL</v>
      </c>
    </row>
    <row r="6303" spans="1:9" x14ac:dyDescent="0.25">
      <c r="A6303" s="74">
        <f t="shared" si="1445"/>
        <v>54022</v>
      </c>
      <c r="B6303" s="72">
        <f t="shared" si="1452"/>
        <v>2</v>
      </c>
      <c r="C6303" s="72" t="str">
        <f>IF(F6303=0,"RESMİ TATİL",VLOOKUP(F6303,LİSTE!$B$7:$D$1300,3,0))</f>
        <v>Şevval ÖZDAMAR</v>
      </c>
      <c r="D6303" s="72" t="str">
        <f>IF(G6303=0,"RESMİ TATİL",VLOOKUP(G6303,LİSTE!$B$7:$D$1300,3,0))</f>
        <v>Zeynep AKDAĞ</v>
      </c>
      <c r="E6303" s="72" t="str">
        <f>IF(H6303=0,"RESMİ TATİL",VLOOKUP(H6303,LİSTE!$B$7:$D$1300,3,0))</f>
        <v>Esma ÇOKER</v>
      </c>
      <c r="F6303" s="72">
        <f>IF(B6303="TATİL",0,IF(F6302&gt;0,IF(LİSTE!$F$1=H6302,1,H6302+1),IF(F6302=0,H6301+1,IF(F6301=0,H6300+1,IF(F6300=0,H6299+1,IF(F6299=0,H6298+1))))))</f>
        <v>14</v>
      </c>
      <c r="G6303" s="72">
        <f>IF(F6303=0,0,IF(LİSTE!$F$1=F6303,1,F6303+1))</f>
        <v>15</v>
      </c>
      <c r="H6303" s="72">
        <f>IF(G6303=0,0,IF(LİSTE!$F$1=G6303,1,G6303+1))</f>
        <v>16</v>
      </c>
      <c r="I6303" s="72" t="str">
        <f>IFERROR(VLOOKUP(A6303,TATİLLER!$A$2:$D$30000,3,0),"TATİL DEĞİL")</f>
        <v>TATİL DEĞİL</v>
      </c>
    </row>
    <row r="6304" spans="1:9" x14ac:dyDescent="0.25">
      <c r="A6304" s="74">
        <f t="shared" si="1445"/>
        <v>54023</v>
      </c>
      <c r="B6304" s="72">
        <f t="shared" si="1452"/>
        <v>3</v>
      </c>
      <c r="C6304" s="72" t="str">
        <f>IF(F6304=0,"RESMİ TATİL",VLOOKUP(F6304,LİSTE!$B$7:$D$1300,3,0))</f>
        <v>Dursun Kubilay YAŞAR</v>
      </c>
      <c r="D6304" s="72" t="str">
        <f>IF(G6304=0,"RESMİ TATİL",VLOOKUP(G6304,LİSTE!$B$7:$D$1300,3,0))</f>
        <v>Zeynep Beril BAŞPINAR</v>
      </c>
      <c r="E6304" s="72" t="str">
        <f>IF(H6304=0,"RESMİ TATİL",VLOOKUP(H6304,LİSTE!$B$7:$D$1300,3,0))</f>
        <v>Ahmet DAL</v>
      </c>
      <c r="F6304" s="72">
        <f>IF(B6304="TATİL",0,IF(F6303&gt;0,IF(LİSTE!$F$1=H6303,1,H6303+1),IF(F6303=0,H6302+1,IF(F6302=0,H6301+1,IF(F6301=0,H6300+1,IF(F6300=0,H6299+1))))))</f>
        <v>17</v>
      </c>
      <c r="G6304" s="72">
        <f>IF(F6304=0,0,IF(LİSTE!$F$1=F6304,1,F6304+1))</f>
        <v>18</v>
      </c>
      <c r="H6304" s="72">
        <f>IF(G6304=0,0,IF(LİSTE!$F$1=G6304,1,G6304+1))</f>
        <v>19</v>
      </c>
      <c r="I6304" s="72" t="str">
        <f>IFERROR(VLOOKUP(A6304,TATİLLER!$A$2:$D$30000,3,0),"TATİL DEĞİL")</f>
        <v>TATİL DEĞİL</v>
      </c>
    </row>
    <row r="6305" spans="1:9" x14ac:dyDescent="0.25">
      <c r="A6305" s="74">
        <f t="shared" si="1445"/>
        <v>54024</v>
      </c>
      <c r="B6305" s="72">
        <f t="shared" si="1452"/>
        <v>4</v>
      </c>
      <c r="C6305" s="72" t="str">
        <f>IF(F6305=0,"RESMİ TATİL",VLOOKUP(F6305,LİSTE!$B$7:$D$1300,3,0))</f>
        <v>Emirhan KARATAŞ</v>
      </c>
      <c r="D6305" s="72" t="str">
        <f>IF(G6305=0,"RESMİ TATİL",VLOOKUP(G6305,LİSTE!$B$7:$D$1300,3,0))</f>
        <v>Zümra Yeter ARI</v>
      </c>
      <c r="E6305" s="72" t="str">
        <f>IF(H6305=0,"RESMİ TATİL",VLOOKUP(H6305,LİSTE!$B$7:$D$1300,3,0))</f>
        <v>Utku KARAGÖZ</v>
      </c>
      <c r="F6305" s="72">
        <f>IF(B6305="TATİL",0,IF(F6304&gt;0,IF(LİSTE!$F$1=H6304,1,H6304+1),IF(F6304=0,H6303+1,IF(F6303=0,H6302+1,IF(F6302=0,H6301+1,IF(F6301=0,H6300+1))))))</f>
        <v>20</v>
      </c>
      <c r="G6305" s="72">
        <f>IF(F6305=0,0,IF(LİSTE!$F$1=F6305,1,F6305+1))</f>
        <v>21</v>
      </c>
      <c r="H6305" s="72">
        <f>IF(G6305=0,0,IF(LİSTE!$F$1=G6305,1,G6305+1))</f>
        <v>22</v>
      </c>
      <c r="I6305" s="72" t="str">
        <f>IFERROR(VLOOKUP(A6305,TATİLLER!$A$2:$D$30000,3,0),"TATİL DEĞİL")</f>
        <v>TATİL DEĞİL</v>
      </c>
    </row>
    <row r="6306" spans="1:9" x14ac:dyDescent="0.25">
      <c r="A6306" s="74">
        <f t="shared" si="1445"/>
        <v>54025</v>
      </c>
      <c r="B6306" s="72">
        <f t="shared" si="1452"/>
        <v>5</v>
      </c>
      <c r="C6306" s="72" t="str">
        <f>IF(F6306=0,"RESMİ TATİL",VLOOKUP(F6306,LİSTE!$B$7:$D$1300,3,0))</f>
        <v>Feyza Zümra AVCIOĞLU</v>
      </c>
      <c r="D6306" s="72" t="str">
        <f>IF(G6306=0,"RESMİ TATİL",VLOOKUP(G6306,LİSTE!$B$7:$D$1300,3,0))</f>
        <v>Yusuf Ali TABUR</v>
      </c>
      <c r="E6306" s="72" t="str">
        <f>IF(H6306=0,"RESMİ TATİL",VLOOKUP(H6306,LİSTE!$B$7:$D$1300,3,0))</f>
        <v>Irmak UTEBAY</v>
      </c>
      <c r="F6306" s="72">
        <f>IF(B6306="TATİL",0,IF(F6305&gt;0,IF(LİSTE!$F$1=H6305,1,H6305+1),IF(F6305=0,H6304+1,IF(F6304=0,H6303+1,IF(F6303=0,H6302+1,IF(F6302=0,H6301+1))))))</f>
        <v>23</v>
      </c>
      <c r="G6306" s="72">
        <f>IF(F6306=0,0,IF(LİSTE!$F$1=F6306,1,F6306+1))</f>
        <v>24</v>
      </c>
      <c r="H6306" s="72">
        <f>IF(G6306=0,0,IF(LİSTE!$F$1=G6306,1,G6306+1))</f>
        <v>25</v>
      </c>
      <c r="I6306" s="72" t="str">
        <f>IFERROR(VLOOKUP(A6306,TATİLLER!$A$2:$D$30000,3,0),"TATİL DEĞİL")</f>
        <v>TATİL DEĞİL</v>
      </c>
    </row>
    <row r="6307" spans="1:9" x14ac:dyDescent="0.25">
      <c r="A6307" s="74">
        <f t="shared" ref="A6307" si="1459">A6306+3</f>
        <v>54028</v>
      </c>
      <c r="B6307" s="72">
        <f t="shared" si="1452"/>
        <v>1</v>
      </c>
      <c r="C6307" s="72" t="str">
        <f>IF(F6307=0,"RESMİ TATİL",VLOOKUP(F6307,LİSTE!$B$7:$D$1300,3,0))</f>
        <v>Kerem AKKOÇ</v>
      </c>
      <c r="D6307" s="72" t="str">
        <f>IF(G6307=0,"RESMİ TATİL",VLOOKUP(G6307,LİSTE!$B$7:$D$1300,3,0))</f>
        <v>Elçin Ayşe ELMAS</v>
      </c>
      <c r="E6307" s="72" t="str">
        <f>IF(H6307=0,"RESMİ TATİL",VLOOKUP(H6307,LİSTE!$B$7:$D$1300,3,0))</f>
        <v>Muhammed YILDIZDAĞ</v>
      </c>
      <c r="F6307" s="72">
        <f>IF(B6307="TATİL",0,IF(F6306&gt;0,IF(LİSTE!$F$1=H6306,1,H6306+1),IF(F6306=0,H6305+1,IF(F6305=0,H6304+1,IF(F6304=0,H6303+1,IF(F6303=0,H6302+1))))))</f>
        <v>26</v>
      </c>
      <c r="G6307" s="72">
        <f>IF(F6307=0,0,IF(LİSTE!$F$1=F6307,1,F6307+1))</f>
        <v>27</v>
      </c>
      <c r="H6307" s="72">
        <f>IF(G6307=0,0,IF(LİSTE!$F$1=G6307,1,G6307+1))</f>
        <v>28</v>
      </c>
      <c r="I6307" s="72" t="str">
        <f>IFERROR(VLOOKUP(A6307,TATİLLER!$A$2:$D$30000,3,0),"TATİL DEĞİL")</f>
        <v>TATİL DEĞİL</v>
      </c>
    </row>
    <row r="6308" spans="1:9" x14ac:dyDescent="0.25">
      <c r="A6308" s="74">
        <f t="shared" ref="A6308:A6371" si="1460">A6307+1</f>
        <v>54029</v>
      </c>
      <c r="B6308" s="72">
        <f t="shared" si="1452"/>
        <v>2</v>
      </c>
      <c r="C6308" s="72" t="str">
        <f>IF(F6308=0,"RESMİ TATİL",VLOOKUP(F6308,LİSTE!$B$7:$D$1300,3,0))</f>
        <v>Nisa Nur SANCAR</v>
      </c>
      <c r="D6308" s="72" t="str">
        <f>IF(G6308=0,"RESMİ TATİL",VLOOKUP(G6308,LİSTE!$B$7:$D$1300,3,0))</f>
        <v>Esila ÇETİN</v>
      </c>
      <c r="E6308" s="72" t="str">
        <f>IF(H6308=0,"RESMİ TATİL",VLOOKUP(H6308,LİSTE!$B$7:$D$1300,3,0))</f>
        <v>Zeynep Sevde TOPUZ</v>
      </c>
      <c r="F6308" s="72">
        <f>IF(B6308="TATİL",0,IF(F6307&gt;0,IF(LİSTE!$F$1=H6307,1,H6307+1),IF(F6307=0,H6306+1,IF(F6306=0,H6305+1,IF(F6305=0,H6304+1,IF(F6304=0,H6303+1))))))</f>
        <v>1</v>
      </c>
      <c r="G6308" s="72">
        <f>IF(F6308=0,0,IF(LİSTE!$F$1=F6308,1,F6308+1))</f>
        <v>2</v>
      </c>
      <c r="H6308" s="72">
        <f>IF(G6308=0,0,IF(LİSTE!$F$1=G6308,1,G6308+1))</f>
        <v>3</v>
      </c>
      <c r="I6308" s="72" t="str">
        <f>IFERROR(VLOOKUP(A6308,TATİLLER!$A$2:$D$30000,3,0),"TATİL DEĞİL")</f>
        <v>TATİL DEĞİL</v>
      </c>
    </row>
    <row r="6309" spans="1:9" x14ac:dyDescent="0.25">
      <c r="A6309" s="74">
        <f t="shared" si="1460"/>
        <v>54030</v>
      </c>
      <c r="B6309" s="72">
        <f t="shared" si="1452"/>
        <v>3</v>
      </c>
      <c r="C6309" s="72" t="str">
        <f>IF(F6309=0,"RESMİ TATİL",VLOOKUP(F6309,LİSTE!$B$7:$D$1300,3,0))</f>
        <v>Ömer Asaf KADAŞ</v>
      </c>
      <c r="D6309" s="72" t="str">
        <f>IF(G6309=0,"RESMİ TATİL",VLOOKUP(G6309,LİSTE!$B$7:$D$1300,3,0))</f>
        <v>Ramazan Baran ADIGÜZEL</v>
      </c>
      <c r="E6309" s="72" t="str">
        <f>IF(H6309=0,"RESMİ TATİL",VLOOKUP(H6309,LİSTE!$B$7:$D$1300,3,0))</f>
        <v>Bahar AKGÜN</v>
      </c>
      <c r="F6309" s="72">
        <f>IF(B6309="TATİL",0,IF(F6308&gt;0,IF(LİSTE!$F$1=H6308,1,H6308+1),IF(F6308=0,H6307+1,IF(F6307=0,H6306+1,IF(F6306=0,H6305+1,IF(F6305=0,H6304+1))))))</f>
        <v>4</v>
      </c>
      <c r="G6309" s="72">
        <f>IF(F6309=0,0,IF(LİSTE!$F$1=F6309,1,F6309+1))</f>
        <v>5</v>
      </c>
      <c r="H6309" s="72">
        <f>IF(G6309=0,0,IF(LİSTE!$F$1=G6309,1,G6309+1))</f>
        <v>6</v>
      </c>
      <c r="I6309" s="72" t="str">
        <f>IFERROR(VLOOKUP(A6309,TATİLLER!$A$2:$D$30000,3,0),"TATİL DEĞİL")</f>
        <v>TATİL DEĞİL</v>
      </c>
    </row>
    <row r="6310" spans="1:9" x14ac:dyDescent="0.25">
      <c r="A6310" s="74">
        <f t="shared" si="1460"/>
        <v>54031</v>
      </c>
      <c r="B6310" s="72">
        <f t="shared" si="1452"/>
        <v>4</v>
      </c>
      <c r="C6310" s="72" t="str">
        <f>IF(F6310=0,"RESMİ TATİL",VLOOKUP(F6310,LİSTE!$B$7:$D$1300,3,0))</f>
        <v>Ömer AKGÜL</v>
      </c>
      <c r="D6310" s="72" t="str">
        <f>IF(G6310=0,"RESMİ TATİL",VLOOKUP(G6310,LİSTE!$B$7:$D$1300,3,0))</f>
        <v>Muharrem EFE TANRIVERDİ</v>
      </c>
      <c r="E6310" s="72" t="str">
        <f>IF(H6310=0,"RESMİ TATİL",VLOOKUP(H6310,LİSTE!$B$7:$D$1300,3,0))</f>
        <v>Anıl DOĞAN</v>
      </c>
      <c r="F6310" s="72">
        <f>IF(B6310="TATİL",0,IF(F6309&gt;0,IF(LİSTE!$F$1=H6309,1,H6309+1),IF(F6309=0,H6308+1,IF(F6308=0,H6307+1,IF(F6307=0,H6306+1,IF(F6306=0,H6305+1))))))</f>
        <v>7</v>
      </c>
      <c r="G6310" s="72">
        <f>IF(F6310=0,0,IF(LİSTE!$F$1=F6310,1,F6310+1))</f>
        <v>8</v>
      </c>
      <c r="H6310" s="72">
        <f>IF(G6310=0,0,IF(LİSTE!$F$1=G6310,1,G6310+1))</f>
        <v>9</v>
      </c>
      <c r="I6310" s="72" t="str">
        <f>IFERROR(VLOOKUP(A6310,TATİLLER!$A$2:$D$30000,3,0),"TATİL DEĞİL")</f>
        <v>TATİL DEĞİL</v>
      </c>
    </row>
    <row r="6311" spans="1:9" x14ac:dyDescent="0.25">
      <c r="A6311" s="74">
        <f t="shared" si="1460"/>
        <v>54032</v>
      </c>
      <c r="B6311" s="72">
        <f t="shared" si="1452"/>
        <v>5</v>
      </c>
      <c r="C6311" s="72" t="str">
        <f>IF(F6311=0,"RESMİ TATİL",VLOOKUP(F6311,LİSTE!$B$7:$D$1300,3,0))</f>
        <v>İpek ARSLAN</v>
      </c>
      <c r="D6311" s="72" t="str">
        <f>IF(G6311=0,"RESMİ TATİL",VLOOKUP(G6311,LİSTE!$B$7:$D$1300,3,0))</f>
        <v>Efe KARSAK</v>
      </c>
      <c r="E6311" s="72" t="str">
        <f>IF(H6311=0,"RESMİ TATİL",VLOOKUP(H6311,LİSTE!$B$7:$D$1300,3,0))</f>
        <v>Abdullah KIRBAÇ</v>
      </c>
      <c r="F6311" s="72">
        <f>IF(B6311="TATİL",0,IF(F6310&gt;0,IF(LİSTE!$F$1=H6310,1,H6310+1),IF(F6310=0,H6309+1,IF(F6309=0,H6308+1,IF(F6308=0,H6307+1,IF(F6307=0,H6306+1))))))</f>
        <v>10</v>
      </c>
      <c r="G6311" s="72">
        <f>IF(F6311=0,0,IF(LİSTE!$F$1=F6311,1,F6311+1))</f>
        <v>11</v>
      </c>
      <c r="H6311" s="72">
        <f>IF(G6311=0,0,IF(LİSTE!$F$1=G6311,1,G6311+1))</f>
        <v>12</v>
      </c>
      <c r="I6311" s="72" t="str">
        <f>IFERROR(VLOOKUP(A6311,TATİLLER!$A$2:$D$30000,3,0),"TATİL DEĞİL")</f>
        <v>TATİL DEĞİL</v>
      </c>
    </row>
    <row r="6312" spans="1:9" x14ac:dyDescent="0.25">
      <c r="A6312" s="74">
        <f t="shared" ref="A6312" si="1461">A6311+3</f>
        <v>54035</v>
      </c>
      <c r="B6312" s="72">
        <f t="shared" si="1452"/>
        <v>1</v>
      </c>
      <c r="C6312" s="72" t="str">
        <f>IF(F6312=0,"RESMİ TATİL",VLOOKUP(F6312,LİSTE!$B$7:$D$1300,3,0))</f>
        <v>Ümmü Defne GÜLER</v>
      </c>
      <c r="D6312" s="72" t="str">
        <f>IF(G6312=0,"RESMİ TATİL",VLOOKUP(G6312,LİSTE!$B$7:$D$1300,3,0))</f>
        <v>Şevval ÖZDAMAR</v>
      </c>
      <c r="E6312" s="72" t="str">
        <f>IF(H6312=0,"RESMİ TATİL",VLOOKUP(H6312,LİSTE!$B$7:$D$1300,3,0))</f>
        <v>Zeynep AKDAĞ</v>
      </c>
      <c r="F6312" s="72">
        <f>IF(B6312="TATİL",0,IF(F6311&gt;0,IF(LİSTE!$F$1=H6311,1,H6311+1),IF(F6311=0,H6310+1,IF(F6310=0,H6309+1,IF(F6309=0,H6308+1,IF(F6308=0,H6307+1))))))</f>
        <v>13</v>
      </c>
      <c r="G6312" s="72">
        <f>IF(F6312=0,0,IF(LİSTE!$F$1=F6312,1,F6312+1))</f>
        <v>14</v>
      </c>
      <c r="H6312" s="72">
        <f>IF(G6312=0,0,IF(LİSTE!$F$1=G6312,1,G6312+1))</f>
        <v>15</v>
      </c>
      <c r="I6312" s="72" t="str">
        <f>IFERROR(VLOOKUP(A6312,TATİLLER!$A$2:$D$30000,3,0),"TATİL DEĞİL")</f>
        <v>TATİL DEĞİL</v>
      </c>
    </row>
    <row r="6313" spans="1:9" x14ac:dyDescent="0.25">
      <c r="A6313" s="74">
        <f t="shared" si="1460"/>
        <v>54036</v>
      </c>
      <c r="B6313" s="72">
        <f t="shared" si="1452"/>
        <v>2</v>
      </c>
      <c r="C6313" s="72" t="str">
        <f>IF(F6313=0,"RESMİ TATİL",VLOOKUP(F6313,LİSTE!$B$7:$D$1300,3,0))</f>
        <v>Esma ÇOKER</v>
      </c>
      <c r="D6313" s="72" t="str">
        <f>IF(G6313=0,"RESMİ TATİL",VLOOKUP(G6313,LİSTE!$B$7:$D$1300,3,0))</f>
        <v>Dursun Kubilay YAŞAR</v>
      </c>
      <c r="E6313" s="72" t="str">
        <f>IF(H6313=0,"RESMİ TATİL",VLOOKUP(H6313,LİSTE!$B$7:$D$1300,3,0))</f>
        <v>Zeynep Beril BAŞPINAR</v>
      </c>
      <c r="F6313" s="72">
        <f>IF(B6313="TATİL",0,IF(F6312&gt;0,IF(LİSTE!$F$1=H6312,1,H6312+1),IF(F6312=0,H6311+1,IF(F6311=0,H6310+1,IF(F6310=0,H6309+1,IF(F6309=0,H6308+1))))))</f>
        <v>16</v>
      </c>
      <c r="G6313" s="72">
        <f>IF(F6313=0,0,IF(LİSTE!$F$1=F6313,1,F6313+1))</f>
        <v>17</v>
      </c>
      <c r="H6313" s="72">
        <f>IF(G6313=0,0,IF(LİSTE!$F$1=G6313,1,G6313+1))</f>
        <v>18</v>
      </c>
      <c r="I6313" s="72" t="str">
        <f>IFERROR(VLOOKUP(A6313,TATİLLER!$A$2:$D$30000,3,0),"TATİL DEĞİL")</f>
        <v>TATİL DEĞİL</v>
      </c>
    </row>
    <row r="6314" spans="1:9" x14ac:dyDescent="0.25">
      <c r="A6314" s="74">
        <f t="shared" si="1460"/>
        <v>54037</v>
      </c>
      <c r="B6314" s="72">
        <f t="shared" si="1452"/>
        <v>3</v>
      </c>
      <c r="C6314" s="72" t="str">
        <f>IF(F6314=0,"RESMİ TATİL",VLOOKUP(F6314,LİSTE!$B$7:$D$1300,3,0))</f>
        <v>Ahmet DAL</v>
      </c>
      <c r="D6314" s="72" t="str">
        <f>IF(G6314=0,"RESMİ TATİL",VLOOKUP(G6314,LİSTE!$B$7:$D$1300,3,0))</f>
        <v>Emirhan KARATAŞ</v>
      </c>
      <c r="E6314" s="72" t="str">
        <f>IF(H6314=0,"RESMİ TATİL",VLOOKUP(H6314,LİSTE!$B$7:$D$1300,3,0))</f>
        <v>Zümra Yeter ARI</v>
      </c>
      <c r="F6314" s="72">
        <f>IF(B6314="TATİL",0,IF(F6313&gt;0,IF(LİSTE!$F$1=H6313,1,H6313+1),IF(F6313=0,H6312+1,IF(F6312=0,H6311+1,IF(F6311=0,H6310+1,IF(F6310=0,H6309+1))))))</f>
        <v>19</v>
      </c>
      <c r="G6314" s="72">
        <f>IF(F6314=0,0,IF(LİSTE!$F$1=F6314,1,F6314+1))</f>
        <v>20</v>
      </c>
      <c r="H6314" s="72">
        <f>IF(G6314=0,0,IF(LİSTE!$F$1=G6314,1,G6314+1))</f>
        <v>21</v>
      </c>
      <c r="I6314" s="72" t="str">
        <f>IFERROR(VLOOKUP(A6314,TATİLLER!$A$2:$D$30000,3,0),"TATİL DEĞİL")</f>
        <v>TATİL DEĞİL</v>
      </c>
    </row>
    <row r="6315" spans="1:9" x14ac:dyDescent="0.25">
      <c r="A6315" s="74">
        <f t="shared" si="1460"/>
        <v>54038</v>
      </c>
      <c r="B6315" s="72">
        <f t="shared" si="1452"/>
        <v>4</v>
      </c>
      <c r="C6315" s="72" t="str">
        <f>IF(F6315=0,"RESMİ TATİL",VLOOKUP(F6315,LİSTE!$B$7:$D$1300,3,0))</f>
        <v>Utku KARAGÖZ</v>
      </c>
      <c r="D6315" s="72" t="str">
        <f>IF(G6315=0,"RESMİ TATİL",VLOOKUP(G6315,LİSTE!$B$7:$D$1300,3,0))</f>
        <v>Feyza Zümra AVCIOĞLU</v>
      </c>
      <c r="E6315" s="72" t="str">
        <f>IF(H6315=0,"RESMİ TATİL",VLOOKUP(H6315,LİSTE!$B$7:$D$1300,3,0))</f>
        <v>Yusuf Ali TABUR</v>
      </c>
      <c r="F6315" s="72">
        <f>IF(B6315="TATİL",0,IF(F6314&gt;0,IF(LİSTE!$F$1=H6314,1,H6314+1),IF(F6314=0,H6313+1,IF(F6313=0,H6312+1,IF(F6312=0,H6311+1,IF(F6311=0,H6310+1))))))</f>
        <v>22</v>
      </c>
      <c r="G6315" s="72">
        <f>IF(F6315=0,0,IF(LİSTE!$F$1=F6315,1,F6315+1))</f>
        <v>23</v>
      </c>
      <c r="H6315" s="72">
        <f>IF(G6315=0,0,IF(LİSTE!$F$1=G6315,1,G6315+1))</f>
        <v>24</v>
      </c>
      <c r="I6315" s="72" t="str">
        <f>IFERROR(VLOOKUP(A6315,TATİLLER!$A$2:$D$30000,3,0),"TATİL DEĞİL")</f>
        <v>TATİL DEĞİL</v>
      </c>
    </row>
    <row r="6316" spans="1:9" x14ac:dyDescent="0.25">
      <c r="A6316" s="74">
        <f t="shared" si="1460"/>
        <v>54039</v>
      </c>
      <c r="B6316" s="72">
        <f t="shared" si="1452"/>
        <v>5</v>
      </c>
      <c r="C6316" s="72" t="str">
        <f>IF(F6316=0,"RESMİ TATİL",VLOOKUP(F6316,LİSTE!$B$7:$D$1300,3,0))</f>
        <v>Irmak UTEBAY</v>
      </c>
      <c r="D6316" s="72" t="str">
        <f>IF(G6316=0,"RESMİ TATİL",VLOOKUP(G6316,LİSTE!$B$7:$D$1300,3,0))</f>
        <v>Kerem AKKOÇ</v>
      </c>
      <c r="E6316" s="72" t="str">
        <f>IF(H6316=0,"RESMİ TATİL",VLOOKUP(H6316,LİSTE!$B$7:$D$1300,3,0))</f>
        <v>Elçin Ayşe ELMAS</v>
      </c>
      <c r="F6316" s="72">
        <f>IF(B6316="TATİL",0,IF(F6315&gt;0,IF(LİSTE!$F$1=H6315,1,H6315+1),IF(F6315=0,H6314+1,IF(F6314=0,H6313+1,IF(F6313=0,H6312+1,IF(F6312=0,H6311+1))))))</f>
        <v>25</v>
      </c>
      <c r="G6316" s="72">
        <f>IF(F6316=0,0,IF(LİSTE!$F$1=F6316,1,F6316+1))</f>
        <v>26</v>
      </c>
      <c r="H6316" s="72">
        <f>IF(G6316=0,0,IF(LİSTE!$F$1=G6316,1,G6316+1))</f>
        <v>27</v>
      </c>
      <c r="I6316" s="72" t="str">
        <f>IFERROR(VLOOKUP(A6316,TATİLLER!$A$2:$D$30000,3,0),"TATİL DEĞİL")</f>
        <v>TATİL DEĞİL</v>
      </c>
    </row>
    <row r="6317" spans="1:9" x14ac:dyDescent="0.25">
      <c r="A6317" s="74">
        <f t="shared" ref="A6317" si="1462">A6316+3</f>
        <v>54042</v>
      </c>
      <c r="B6317" s="72">
        <f t="shared" si="1452"/>
        <v>1</v>
      </c>
      <c r="C6317" s="72" t="str">
        <f>IF(F6317=0,"RESMİ TATİL",VLOOKUP(F6317,LİSTE!$B$7:$D$1300,3,0))</f>
        <v>Muhammed YILDIZDAĞ</v>
      </c>
      <c r="D6317" s="72" t="str">
        <f>IF(G6317=0,"RESMİ TATİL",VLOOKUP(G6317,LİSTE!$B$7:$D$1300,3,0))</f>
        <v>Nisa Nur SANCAR</v>
      </c>
      <c r="E6317" s="72" t="str">
        <f>IF(H6317=0,"RESMİ TATİL",VLOOKUP(H6317,LİSTE!$B$7:$D$1300,3,0))</f>
        <v>Esila ÇETİN</v>
      </c>
      <c r="F6317" s="72">
        <f>IF(B6317="TATİL",0,IF(F6316&gt;0,IF(LİSTE!$F$1=H6316,1,H6316+1),IF(F6316=0,H6315+1,IF(F6315=0,H6314+1,IF(F6314=0,H6313+1,IF(F6313=0,H6312+1))))))</f>
        <v>28</v>
      </c>
      <c r="G6317" s="72">
        <f>IF(F6317=0,0,IF(LİSTE!$F$1=F6317,1,F6317+1))</f>
        <v>1</v>
      </c>
      <c r="H6317" s="72">
        <f>IF(G6317=0,0,IF(LİSTE!$F$1=G6317,1,G6317+1))</f>
        <v>2</v>
      </c>
      <c r="I6317" s="72" t="str">
        <f>IFERROR(VLOOKUP(A6317,TATİLLER!$A$2:$D$30000,3,0),"TATİL DEĞİL")</f>
        <v>TATİL DEĞİL</v>
      </c>
    </row>
    <row r="6318" spans="1:9" x14ac:dyDescent="0.25">
      <c r="A6318" s="74">
        <f t="shared" si="1460"/>
        <v>54043</v>
      </c>
      <c r="B6318" s="72">
        <f t="shared" si="1452"/>
        <v>2</v>
      </c>
      <c r="C6318" s="72" t="str">
        <f>IF(F6318=0,"RESMİ TATİL",VLOOKUP(F6318,LİSTE!$B$7:$D$1300,3,0))</f>
        <v>Zeynep Sevde TOPUZ</v>
      </c>
      <c r="D6318" s="72" t="str">
        <f>IF(G6318=0,"RESMİ TATİL",VLOOKUP(G6318,LİSTE!$B$7:$D$1300,3,0))</f>
        <v>Ömer Asaf KADAŞ</v>
      </c>
      <c r="E6318" s="72" t="str">
        <f>IF(H6318=0,"RESMİ TATİL",VLOOKUP(H6318,LİSTE!$B$7:$D$1300,3,0))</f>
        <v>Ramazan Baran ADIGÜZEL</v>
      </c>
      <c r="F6318" s="72">
        <f>IF(B6318="TATİL",0,IF(F6317&gt;0,IF(LİSTE!$F$1=H6317,1,H6317+1),IF(F6317=0,H6316+1,IF(F6316=0,H6315+1,IF(F6315=0,H6314+1,IF(F6314=0,H6313+1))))))</f>
        <v>3</v>
      </c>
      <c r="G6318" s="72">
        <f>IF(F6318=0,0,IF(LİSTE!$F$1=F6318,1,F6318+1))</f>
        <v>4</v>
      </c>
      <c r="H6318" s="72">
        <f>IF(G6318=0,0,IF(LİSTE!$F$1=G6318,1,G6318+1))</f>
        <v>5</v>
      </c>
      <c r="I6318" s="72" t="str">
        <f>IFERROR(VLOOKUP(A6318,TATİLLER!$A$2:$D$30000,3,0),"TATİL DEĞİL")</f>
        <v>TATİL DEĞİL</v>
      </c>
    </row>
    <row r="6319" spans="1:9" x14ac:dyDescent="0.25">
      <c r="A6319" s="74">
        <f t="shared" si="1460"/>
        <v>54044</v>
      </c>
      <c r="B6319" s="72">
        <f t="shared" si="1452"/>
        <v>3</v>
      </c>
      <c r="C6319" s="72" t="str">
        <f>IF(F6319=0,"RESMİ TATİL",VLOOKUP(F6319,LİSTE!$B$7:$D$1300,3,0))</f>
        <v>Bahar AKGÜN</v>
      </c>
      <c r="D6319" s="72" t="str">
        <f>IF(G6319=0,"RESMİ TATİL",VLOOKUP(G6319,LİSTE!$B$7:$D$1300,3,0))</f>
        <v>Ömer AKGÜL</v>
      </c>
      <c r="E6319" s="72" t="str">
        <f>IF(H6319=0,"RESMİ TATİL",VLOOKUP(H6319,LİSTE!$B$7:$D$1300,3,0))</f>
        <v>Muharrem EFE TANRIVERDİ</v>
      </c>
      <c r="F6319" s="72">
        <f>IF(B6319="TATİL",0,IF(F6318&gt;0,IF(LİSTE!$F$1=H6318,1,H6318+1),IF(F6318=0,H6317+1,IF(F6317=0,H6316+1,IF(F6316=0,H6315+1,IF(F6315=0,H6314+1))))))</f>
        <v>6</v>
      </c>
      <c r="G6319" s="72">
        <f>IF(F6319=0,0,IF(LİSTE!$F$1=F6319,1,F6319+1))</f>
        <v>7</v>
      </c>
      <c r="H6319" s="72">
        <f>IF(G6319=0,0,IF(LİSTE!$F$1=G6319,1,G6319+1))</f>
        <v>8</v>
      </c>
      <c r="I6319" s="72" t="str">
        <f>IFERROR(VLOOKUP(A6319,TATİLLER!$A$2:$D$30000,3,0),"TATİL DEĞİL")</f>
        <v>TATİL DEĞİL</v>
      </c>
    </row>
    <row r="6320" spans="1:9" x14ac:dyDescent="0.25">
      <c r="A6320" s="74">
        <f t="shared" si="1460"/>
        <v>54045</v>
      </c>
      <c r="B6320" s="72">
        <f t="shared" si="1452"/>
        <v>4</v>
      </c>
      <c r="C6320" s="72" t="str">
        <f>IF(F6320=0,"RESMİ TATİL",VLOOKUP(F6320,LİSTE!$B$7:$D$1300,3,0))</f>
        <v>Anıl DOĞAN</v>
      </c>
      <c r="D6320" s="72" t="str">
        <f>IF(G6320=0,"RESMİ TATİL",VLOOKUP(G6320,LİSTE!$B$7:$D$1300,3,0))</f>
        <v>İpek ARSLAN</v>
      </c>
      <c r="E6320" s="72" t="str">
        <f>IF(H6320=0,"RESMİ TATİL",VLOOKUP(H6320,LİSTE!$B$7:$D$1300,3,0))</f>
        <v>Efe KARSAK</v>
      </c>
      <c r="F6320" s="72">
        <f>IF(B6320="TATİL",0,IF(F6319&gt;0,IF(LİSTE!$F$1=H6319,1,H6319+1),IF(F6319=0,H6318+1,IF(F6318=0,H6317+1,IF(F6317=0,H6316+1,IF(F6316=0,H6315+1))))))</f>
        <v>9</v>
      </c>
      <c r="G6320" s="72">
        <f>IF(F6320=0,0,IF(LİSTE!$F$1=F6320,1,F6320+1))</f>
        <v>10</v>
      </c>
      <c r="H6320" s="72">
        <f>IF(G6320=0,0,IF(LİSTE!$F$1=G6320,1,G6320+1))</f>
        <v>11</v>
      </c>
      <c r="I6320" s="72" t="str">
        <f>IFERROR(VLOOKUP(A6320,TATİLLER!$A$2:$D$30000,3,0),"TATİL DEĞİL")</f>
        <v>TATİL DEĞİL</v>
      </c>
    </row>
    <row r="6321" spans="1:9" x14ac:dyDescent="0.25">
      <c r="A6321" s="74">
        <f t="shared" si="1460"/>
        <v>54046</v>
      </c>
      <c r="B6321" s="72">
        <f t="shared" si="1452"/>
        <v>5</v>
      </c>
      <c r="C6321" s="72" t="str">
        <f>IF(F6321=0,"RESMİ TATİL",VLOOKUP(F6321,LİSTE!$B$7:$D$1300,3,0))</f>
        <v>Abdullah KIRBAÇ</v>
      </c>
      <c r="D6321" s="72" t="str">
        <f>IF(G6321=0,"RESMİ TATİL",VLOOKUP(G6321,LİSTE!$B$7:$D$1300,3,0))</f>
        <v>Ümmü Defne GÜLER</v>
      </c>
      <c r="E6321" s="72" t="str">
        <f>IF(H6321=0,"RESMİ TATİL",VLOOKUP(H6321,LİSTE!$B$7:$D$1300,3,0))</f>
        <v>Şevval ÖZDAMAR</v>
      </c>
      <c r="F6321" s="72">
        <f>IF(B6321="TATİL",0,IF(F6320&gt;0,IF(LİSTE!$F$1=H6320,1,H6320+1),IF(F6320=0,H6319+1,IF(F6319=0,H6318+1,IF(F6318=0,H6317+1,IF(F6317=0,H6316+1))))))</f>
        <v>12</v>
      </c>
      <c r="G6321" s="72">
        <f>IF(F6321=0,0,IF(LİSTE!$F$1=F6321,1,F6321+1))</f>
        <v>13</v>
      </c>
      <c r="H6321" s="72">
        <f>IF(G6321=0,0,IF(LİSTE!$F$1=G6321,1,G6321+1))</f>
        <v>14</v>
      </c>
      <c r="I6321" s="72" t="str">
        <f>IFERROR(VLOOKUP(A6321,TATİLLER!$A$2:$D$30000,3,0),"TATİL DEĞİL")</f>
        <v>TATİL DEĞİL</v>
      </c>
    </row>
    <row r="6322" spans="1:9" x14ac:dyDescent="0.25">
      <c r="A6322" s="74">
        <f t="shared" ref="A6322" si="1463">A6321+3</f>
        <v>54049</v>
      </c>
      <c r="B6322" s="72">
        <f t="shared" si="1452"/>
        <v>1</v>
      </c>
      <c r="C6322" s="72" t="str">
        <f>IF(F6322=0,"RESMİ TATİL",VLOOKUP(F6322,LİSTE!$B$7:$D$1300,3,0))</f>
        <v>Zeynep AKDAĞ</v>
      </c>
      <c r="D6322" s="72" t="str">
        <f>IF(G6322=0,"RESMİ TATİL",VLOOKUP(G6322,LİSTE!$B$7:$D$1300,3,0))</f>
        <v>Esma ÇOKER</v>
      </c>
      <c r="E6322" s="72" t="str">
        <f>IF(H6322=0,"RESMİ TATİL",VLOOKUP(H6322,LİSTE!$B$7:$D$1300,3,0))</f>
        <v>Dursun Kubilay YAŞAR</v>
      </c>
      <c r="F6322" s="72">
        <f>IF(B6322="TATİL",0,IF(F6321&gt;0,IF(LİSTE!$F$1=H6321,1,H6321+1),IF(F6321=0,H6320+1,IF(F6320=0,H6319+1,IF(F6319=0,H6318+1,IF(F6318=0,H6317+1))))))</f>
        <v>15</v>
      </c>
      <c r="G6322" s="72">
        <f>IF(F6322=0,0,IF(LİSTE!$F$1=F6322,1,F6322+1))</f>
        <v>16</v>
      </c>
      <c r="H6322" s="72">
        <f>IF(G6322=0,0,IF(LİSTE!$F$1=G6322,1,G6322+1))</f>
        <v>17</v>
      </c>
      <c r="I6322" s="72" t="str">
        <f>IFERROR(VLOOKUP(A6322,TATİLLER!$A$2:$D$30000,3,0),"TATİL DEĞİL")</f>
        <v>TATİL DEĞİL</v>
      </c>
    </row>
    <row r="6323" spans="1:9" x14ac:dyDescent="0.25">
      <c r="A6323" s="74">
        <f t="shared" si="1460"/>
        <v>54050</v>
      </c>
      <c r="B6323" s="72">
        <f t="shared" si="1452"/>
        <v>2</v>
      </c>
      <c r="C6323" s="72" t="str">
        <f>IF(F6323=0,"RESMİ TATİL",VLOOKUP(F6323,LİSTE!$B$7:$D$1300,3,0))</f>
        <v>Zeynep Beril BAŞPINAR</v>
      </c>
      <c r="D6323" s="72" t="str">
        <f>IF(G6323=0,"RESMİ TATİL",VLOOKUP(G6323,LİSTE!$B$7:$D$1300,3,0))</f>
        <v>Ahmet DAL</v>
      </c>
      <c r="E6323" s="72" t="str">
        <f>IF(H6323=0,"RESMİ TATİL",VLOOKUP(H6323,LİSTE!$B$7:$D$1300,3,0))</f>
        <v>Emirhan KARATAŞ</v>
      </c>
      <c r="F6323" s="72">
        <f>IF(B6323="TATİL",0,IF(F6322&gt;0,IF(LİSTE!$F$1=H6322,1,H6322+1),IF(F6322=0,H6321+1,IF(F6321=0,H6320+1,IF(F6320=0,H6319+1,IF(F6319=0,H6318+1))))))</f>
        <v>18</v>
      </c>
      <c r="G6323" s="72">
        <f>IF(F6323=0,0,IF(LİSTE!$F$1=F6323,1,F6323+1))</f>
        <v>19</v>
      </c>
      <c r="H6323" s="72">
        <f>IF(G6323=0,0,IF(LİSTE!$F$1=G6323,1,G6323+1))</f>
        <v>20</v>
      </c>
      <c r="I6323" s="72" t="str">
        <f>IFERROR(VLOOKUP(A6323,TATİLLER!$A$2:$D$30000,3,0),"TATİL DEĞİL")</f>
        <v>TATİL DEĞİL</v>
      </c>
    </row>
    <row r="6324" spans="1:9" x14ac:dyDescent="0.25">
      <c r="A6324" s="74">
        <f t="shared" si="1460"/>
        <v>54051</v>
      </c>
      <c r="B6324" s="72">
        <f t="shared" si="1452"/>
        <v>3</v>
      </c>
      <c r="C6324" s="72" t="str">
        <f>IF(F6324=0,"RESMİ TATİL",VLOOKUP(F6324,LİSTE!$B$7:$D$1300,3,0))</f>
        <v>Zümra Yeter ARI</v>
      </c>
      <c r="D6324" s="72" t="str">
        <f>IF(G6324=0,"RESMİ TATİL",VLOOKUP(G6324,LİSTE!$B$7:$D$1300,3,0))</f>
        <v>Utku KARAGÖZ</v>
      </c>
      <c r="E6324" s="72" t="str">
        <f>IF(H6324=0,"RESMİ TATİL",VLOOKUP(H6324,LİSTE!$B$7:$D$1300,3,0))</f>
        <v>Feyza Zümra AVCIOĞLU</v>
      </c>
      <c r="F6324" s="72">
        <f>IF(B6324="TATİL",0,IF(F6323&gt;0,IF(LİSTE!$F$1=H6323,1,H6323+1),IF(F6323=0,H6322+1,IF(F6322=0,H6321+1,IF(F6321=0,H6320+1,IF(F6320=0,H6319+1))))))</f>
        <v>21</v>
      </c>
      <c r="G6324" s="72">
        <f>IF(F6324=0,0,IF(LİSTE!$F$1=F6324,1,F6324+1))</f>
        <v>22</v>
      </c>
      <c r="H6324" s="72">
        <f>IF(G6324=0,0,IF(LİSTE!$F$1=G6324,1,G6324+1))</f>
        <v>23</v>
      </c>
      <c r="I6324" s="72" t="str">
        <f>IFERROR(VLOOKUP(A6324,TATİLLER!$A$2:$D$30000,3,0),"TATİL DEĞİL")</f>
        <v>TATİL DEĞİL</v>
      </c>
    </row>
    <row r="6325" spans="1:9" x14ac:dyDescent="0.25">
      <c r="A6325" s="74">
        <f t="shared" si="1460"/>
        <v>54052</v>
      </c>
      <c r="B6325" s="72">
        <f t="shared" si="1452"/>
        <v>4</v>
      </c>
      <c r="C6325" s="72" t="str">
        <f>IF(F6325=0,"RESMİ TATİL",VLOOKUP(F6325,LİSTE!$B$7:$D$1300,3,0))</f>
        <v>Yusuf Ali TABUR</v>
      </c>
      <c r="D6325" s="72" t="str">
        <f>IF(G6325=0,"RESMİ TATİL",VLOOKUP(G6325,LİSTE!$B$7:$D$1300,3,0))</f>
        <v>Irmak UTEBAY</v>
      </c>
      <c r="E6325" s="72" t="str">
        <f>IF(H6325=0,"RESMİ TATİL",VLOOKUP(H6325,LİSTE!$B$7:$D$1300,3,0))</f>
        <v>Kerem AKKOÇ</v>
      </c>
      <c r="F6325" s="72">
        <f>IF(B6325="TATİL",0,IF(F6324&gt;0,IF(LİSTE!$F$1=H6324,1,H6324+1),IF(F6324=0,H6323+1,IF(F6323=0,H6322+1,IF(F6322=0,H6321+1,IF(F6321=0,H6320+1))))))</f>
        <v>24</v>
      </c>
      <c r="G6325" s="72">
        <f>IF(F6325=0,0,IF(LİSTE!$F$1=F6325,1,F6325+1))</f>
        <v>25</v>
      </c>
      <c r="H6325" s="72">
        <f>IF(G6325=0,0,IF(LİSTE!$F$1=G6325,1,G6325+1))</f>
        <v>26</v>
      </c>
      <c r="I6325" s="72" t="str">
        <f>IFERROR(VLOOKUP(A6325,TATİLLER!$A$2:$D$30000,3,0),"TATİL DEĞİL")</f>
        <v>TATİL DEĞİL</v>
      </c>
    </row>
    <row r="6326" spans="1:9" x14ac:dyDescent="0.25">
      <c r="A6326" s="74">
        <f t="shared" si="1460"/>
        <v>54053</v>
      </c>
      <c r="B6326" s="72">
        <f t="shared" si="1452"/>
        <v>5</v>
      </c>
      <c r="C6326" s="72" t="str">
        <f>IF(F6326=0,"RESMİ TATİL",VLOOKUP(F6326,LİSTE!$B$7:$D$1300,3,0))</f>
        <v>Elçin Ayşe ELMAS</v>
      </c>
      <c r="D6326" s="72" t="str">
        <f>IF(G6326=0,"RESMİ TATİL",VLOOKUP(G6326,LİSTE!$B$7:$D$1300,3,0))</f>
        <v>Muhammed YILDIZDAĞ</v>
      </c>
      <c r="E6326" s="72" t="str">
        <f>IF(H6326=0,"RESMİ TATİL",VLOOKUP(H6326,LİSTE!$B$7:$D$1300,3,0))</f>
        <v>Nisa Nur SANCAR</v>
      </c>
      <c r="F6326" s="72">
        <f>IF(B6326="TATİL",0,IF(F6325&gt;0,IF(LİSTE!$F$1=H6325,1,H6325+1),IF(F6325=0,H6324+1,IF(F6324=0,H6323+1,IF(F6323=0,H6322+1,IF(F6322=0,H6321+1))))))</f>
        <v>27</v>
      </c>
      <c r="G6326" s="72">
        <f>IF(F6326=0,0,IF(LİSTE!$F$1=F6326,1,F6326+1))</f>
        <v>28</v>
      </c>
      <c r="H6326" s="72">
        <f>IF(G6326=0,0,IF(LİSTE!$F$1=G6326,1,G6326+1))</f>
        <v>1</v>
      </c>
      <c r="I6326" s="72" t="str">
        <f>IFERROR(VLOOKUP(A6326,TATİLLER!$A$2:$D$30000,3,0),"TATİL DEĞİL")</f>
        <v>TATİL DEĞİL</v>
      </c>
    </row>
    <row r="6327" spans="1:9" x14ac:dyDescent="0.25">
      <c r="A6327" s="74">
        <f t="shared" ref="A6327" si="1464">A6326+3</f>
        <v>54056</v>
      </c>
      <c r="B6327" s="72">
        <f t="shared" si="1452"/>
        <v>1</v>
      </c>
      <c r="C6327" s="72" t="str">
        <f>IF(F6327=0,"RESMİ TATİL",VLOOKUP(F6327,LİSTE!$B$7:$D$1300,3,0))</f>
        <v>Esila ÇETİN</v>
      </c>
      <c r="D6327" s="72" t="str">
        <f>IF(G6327=0,"RESMİ TATİL",VLOOKUP(G6327,LİSTE!$B$7:$D$1300,3,0))</f>
        <v>Zeynep Sevde TOPUZ</v>
      </c>
      <c r="E6327" s="72" t="str">
        <f>IF(H6327=0,"RESMİ TATİL",VLOOKUP(H6327,LİSTE!$B$7:$D$1300,3,0))</f>
        <v>Ömer Asaf KADAŞ</v>
      </c>
      <c r="F6327" s="72">
        <f>IF(B6327="TATİL",0,IF(F6326&gt;0,IF(LİSTE!$F$1=H6326,1,H6326+1),IF(F6326=0,H6325+1,IF(F6325=0,H6324+1,IF(F6324=0,H6323+1,IF(F6323=0,H6322+1))))))</f>
        <v>2</v>
      </c>
      <c r="G6327" s="72">
        <f>IF(F6327=0,0,IF(LİSTE!$F$1=F6327,1,F6327+1))</f>
        <v>3</v>
      </c>
      <c r="H6327" s="72">
        <f>IF(G6327=0,0,IF(LİSTE!$F$1=G6327,1,G6327+1))</f>
        <v>4</v>
      </c>
      <c r="I6327" s="72" t="str">
        <f>IFERROR(VLOOKUP(A6327,TATİLLER!$A$2:$D$30000,3,0),"TATİL DEĞİL")</f>
        <v>TATİL DEĞİL</v>
      </c>
    </row>
    <row r="6328" spans="1:9" x14ac:dyDescent="0.25">
      <c r="A6328" s="74">
        <f t="shared" si="1460"/>
        <v>54057</v>
      </c>
      <c r="B6328" s="72">
        <f t="shared" si="1452"/>
        <v>2</v>
      </c>
      <c r="C6328" s="72" t="str">
        <f>IF(F6328=0,"RESMİ TATİL",VLOOKUP(F6328,LİSTE!$B$7:$D$1300,3,0))</f>
        <v>Ramazan Baran ADIGÜZEL</v>
      </c>
      <c r="D6328" s="72" t="str">
        <f>IF(G6328=0,"RESMİ TATİL",VLOOKUP(G6328,LİSTE!$B$7:$D$1300,3,0))</f>
        <v>Bahar AKGÜN</v>
      </c>
      <c r="E6328" s="72" t="str">
        <f>IF(H6328=0,"RESMİ TATİL",VLOOKUP(H6328,LİSTE!$B$7:$D$1300,3,0))</f>
        <v>Ömer AKGÜL</v>
      </c>
      <c r="F6328" s="72">
        <f>IF(B6328="TATİL",0,IF(F6327&gt;0,IF(LİSTE!$F$1=H6327,1,H6327+1),IF(F6327=0,H6326+1,IF(F6326=0,H6325+1,IF(F6325=0,H6324+1,IF(F6324=0,H6323+1))))))</f>
        <v>5</v>
      </c>
      <c r="G6328" s="72">
        <f>IF(F6328=0,0,IF(LİSTE!$F$1=F6328,1,F6328+1))</f>
        <v>6</v>
      </c>
      <c r="H6328" s="72">
        <f>IF(G6328=0,0,IF(LİSTE!$F$1=G6328,1,G6328+1))</f>
        <v>7</v>
      </c>
      <c r="I6328" s="72" t="str">
        <f>IFERROR(VLOOKUP(A6328,TATİLLER!$A$2:$D$30000,3,0),"TATİL DEĞİL")</f>
        <v>TATİL DEĞİL</v>
      </c>
    </row>
    <row r="6329" spans="1:9" x14ac:dyDescent="0.25">
      <c r="A6329" s="74">
        <f t="shared" si="1460"/>
        <v>54058</v>
      </c>
      <c r="B6329" s="72">
        <f t="shared" si="1452"/>
        <v>3</v>
      </c>
      <c r="C6329" s="72" t="str">
        <f>IF(F6329=0,"RESMİ TATİL",VLOOKUP(F6329,LİSTE!$B$7:$D$1300,3,0))</f>
        <v>Muharrem EFE TANRIVERDİ</v>
      </c>
      <c r="D6329" s="72" t="str">
        <f>IF(G6329=0,"RESMİ TATİL",VLOOKUP(G6329,LİSTE!$B$7:$D$1300,3,0))</f>
        <v>Anıl DOĞAN</v>
      </c>
      <c r="E6329" s="72" t="str">
        <f>IF(H6329=0,"RESMİ TATİL",VLOOKUP(H6329,LİSTE!$B$7:$D$1300,3,0))</f>
        <v>İpek ARSLAN</v>
      </c>
      <c r="F6329" s="72">
        <f>IF(B6329="TATİL",0,IF(F6328&gt;0,IF(LİSTE!$F$1=H6328,1,H6328+1),IF(F6328=0,H6327+1,IF(F6327=0,H6326+1,IF(F6326=0,H6325+1,IF(F6325=0,H6324+1))))))</f>
        <v>8</v>
      </c>
      <c r="G6329" s="72">
        <f>IF(F6329=0,0,IF(LİSTE!$F$1=F6329,1,F6329+1))</f>
        <v>9</v>
      </c>
      <c r="H6329" s="72">
        <f>IF(G6329=0,0,IF(LİSTE!$F$1=G6329,1,G6329+1))</f>
        <v>10</v>
      </c>
      <c r="I6329" s="72" t="str">
        <f>IFERROR(VLOOKUP(A6329,TATİLLER!$A$2:$D$30000,3,0),"TATİL DEĞİL")</f>
        <v>TATİL DEĞİL</v>
      </c>
    </row>
    <row r="6330" spans="1:9" x14ac:dyDescent="0.25">
      <c r="A6330" s="74">
        <f t="shared" si="1460"/>
        <v>54059</v>
      </c>
      <c r="B6330" s="72">
        <f t="shared" si="1452"/>
        <v>4</v>
      </c>
      <c r="C6330" s="72" t="str">
        <f>IF(F6330=0,"RESMİ TATİL",VLOOKUP(F6330,LİSTE!$B$7:$D$1300,3,0))</f>
        <v>Efe KARSAK</v>
      </c>
      <c r="D6330" s="72" t="str">
        <f>IF(G6330=0,"RESMİ TATİL",VLOOKUP(G6330,LİSTE!$B$7:$D$1300,3,0))</f>
        <v>Abdullah KIRBAÇ</v>
      </c>
      <c r="E6330" s="72" t="str">
        <f>IF(H6330=0,"RESMİ TATİL",VLOOKUP(H6330,LİSTE!$B$7:$D$1300,3,0))</f>
        <v>Ümmü Defne GÜLER</v>
      </c>
      <c r="F6330" s="72">
        <f>IF(B6330="TATİL",0,IF(F6329&gt;0,IF(LİSTE!$F$1=H6329,1,H6329+1),IF(F6329=0,H6328+1,IF(F6328=0,H6327+1,IF(F6327=0,H6326+1,IF(F6326=0,H6325+1))))))</f>
        <v>11</v>
      </c>
      <c r="G6330" s="72">
        <f>IF(F6330=0,0,IF(LİSTE!$F$1=F6330,1,F6330+1))</f>
        <v>12</v>
      </c>
      <c r="H6330" s="72">
        <f>IF(G6330=0,0,IF(LİSTE!$F$1=G6330,1,G6330+1))</f>
        <v>13</v>
      </c>
      <c r="I6330" s="72" t="str">
        <f>IFERROR(VLOOKUP(A6330,TATİLLER!$A$2:$D$30000,3,0),"TATİL DEĞİL")</f>
        <v>TATİL DEĞİL</v>
      </c>
    </row>
    <row r="6331" spans="1:9" x14ac:dyDescent="0.25">
      <c r="A6331" s="74">
        <f t="shared" si="1460"/>
        <v>54060</v>
      </c>
      <c r="B6331" s="72">
        <f t="shared" si="1452"/>
        <v>5</v>
      </c>
      <c r="C6331" s="72" t="str">
        <f>IF(F6331=0,"RESMİ TATİL",VLOOKUP(F6331,LİSTE!$B$7:$D$1300,3,0))</f>
        <v>Şevval ÖZDAMAR</v>
      </c>
      <c r="D6331" s="72" t="str">
        <f>IF(G6331=0,"RESMİ TATİL",VLOOKUP(G6331,LİSTE!$B$7:$D$1300,3,0))</f>
        <v>Zeynep AKDAĞ</v>
      </c>
      <c r="E6331" s="72" t="str">
        <f>IF(H6331=0,"RESMİ TATİL",VLOOKUP(H6331,LİSTE!$B$7:$D$1300,3,0))</f>
        <v>Esma ÇOKER</v>
      </c>
      <c r="F6331" s="72">
        <f>IF(B6331="TATİL",0,IF(F6330&gt;0,IF(LİSTE!$F$1=H6330,1,H6330+1),IF(F6330=0,H6329+1,IF(F6329=0,H6328+1,IF(F6328=0,H6327+1,IF(F6327=0,H6326+1))))))</f>
        <v>14</v>
      </c>
      <c r="G6331" s="72">
        <f>IF(F6331=0,0,IF(LİSTE!$F$1=F6331,1,F6331+1))</f>
        <v>15</v>
      </c>
      <c r="H6331" s="72">
        <f>IF(G6331=0,0,IF(LİSTE!$F$1=G6331,1,G6331+1))</f>
        <v>16</v>
      </c>
      <c r="I6331" s="72" t="str">
        <f>IFERROR(VLOOKUP(A6331,TATİLLER!$A$2:$D$30000,3,0),"TATİL DEĞİL")</f>
        <v>TATİL DEĞİL</v>
      </c>
    </row>
    <row r="6332" spans="1:9" x14ac:dyDescent="0.25">
      <c r="A6332" s="74">
        <f t="shared" ref="A6332" si="1465">A6331+3</f>
        <v>54063</v>
      </c>
      <c r="B6332" s="72">
        <f t="shared" si="1452"/>
        <v>1</v>
      </c>
      <c r="C6332" s="72" t="str">
        <f>IF(F6332=0,"RESMİ TATİL",VLOOKUP(F6332,LİSTE!$B$7:$D$1300,3,0))</f>
        <v>Dursun Kubilay YAŞAR</v>
      </c>
      <c r="D6332" s="72" t="str">
        <f>IF(G6332=0,"RESMİ TATİL",VLOOKUP(G6332,LİSTE!$B$7:$D$1300,3,0))</f>
        <v>Zeynep Beril BAŞPINAR</v>
      </c>
      <c r="E6332" s="72" t="str">
        <f>IF(H6332=0,"RESMİ TATİL",VLOOKUP(H6332,LİSTE!$B$7:$D$1300,3,0))</f>
        <v>Ahmet DAL</v>
      </c>
      <c r="F6332" s="72">
        <f>IF(B6332="TATİL",0,IF(F6331&gt;0,IF(LİSTE!$F$1=H6331,1,H6331+1),IF(F6331=0,H6330+1,IF(F6330=0,H6329+1,IF(F6329=0,H6328+1,IF(F6328=0,H6327+1))))))</f>
        <v>17</v>
      </c>
      <c r="G6332" s="72">
        <f>IF(F6332=0,0,IF(LİSTE!$F$1=F6332,1,F6332+1))</f>
        <v>18</v>
      </c>
      <c r="H6332" s="72">
        <f>IF(G6332=0,0,IF(LİSTE!$F$1=G6332,1,G6332+1))</f>
        <v>19</v>
      </c>
      <c r="I6332" s="72" t="str">
        <f>IFERROR(VLOOKUP(A6332,TATİLLER!$A$2:$D$30000,3,0),"TATİL DEĞİL")</f>
        <v>TATİL DEĞİL</v>
      </c>
    </row>
    <row r="6333" spans="1:9" x14ac:dyDescent="0.25">
      <c r="A6333" s="74">
        <f t="shared" si="1460"/>
        <v>54064</v>
      </c>
      <c r="B6333" s="72">
        <f t="shared" si="1452"/>
        <v>2</v>
      </c>
      <c r="C6333" s="72" t="str">
        <f>IF(F6333=0,"RESMİ TATİL",VLOOKUP(F6333,LİSTE!$B$7:$D$1300,3,0))</f>
        <v>Emirhan KARATAŞ</v>
      </c>
      <c r="D6333" s="72" t="str">
        <f>IF(G6333=0,"RESMİ TATİL",VLOOKUP(G6333,LİSTE!$B$7:$D$1300,3,0))</f>
        <v>Zümra Yeter ARI</v>
      </c>
      <c r="E6333" s="72" t="str">
        <f>IF(H6333=0,"RESMİ TATİL",VLOOKUP(H6333,LİSTE!$B$7:$D$1300,3,0))</f>
        <v>Utku KARAGÖZ</v>
      </c>
      <c r="F6333" s="72">
        <f>IF(B6333="TATİL",0,IF(F6332&gt;0,IF(LİSTE!$F$1=H6332,1,H6332+1),IF(F6332=0,H6331+1,IF(F6331=0,H6330+1,IF(F6330=0,H6329+1,IF(F6329=0,H6328+1))))))</f>
        <v>20</v>
      </c>
      <c r="G6333" s="72">
        <f>IF(F6333=0,0,IF(LİSTE!$F$1=F6333,1,F6333+1))</f>
        <v>21</v>
      </c>
      <c r="H6333" s="72">
        <f>IF(G6333=0,0,IF(LİSTE!$F$1=G6333,1,G6333+1))</f>
        <v>22</v>
      </c>
      <c r="I6333" s="72" t="str">
        <f>IFERROR(VLOOKUP(A6333,TATİLLER!$A$2:$D$30000,3,0),"TATİL DEĞİL")</f>
        <v>TATİL DEĞİL</v>
      </c>
    </row>
    <row r="6334" spans="1:9" x14ac:dyDescent="0.25">
      <c r="A6334" s="74">
        <f t="shared" si="1460"/>
        <v>54065</v>
      </c>
      <c r="B6334" s="72">
        <f t="shared" si="1452"/>
        <v>3</v>
      </c>
      <c r="C6334" s="72" t="str">
        <f>IF(F6334=0,"RESMİ TATİL",VLOOKUP(F6334,LİSTE!$B$7:$D$1300,3,0))</f>
        <v>Feyza Zümra AVCIOĞLU</v>
      </c>
      <c r="D6334" s="72" t="str">
        <f>IF(G6334=0,"RESMİ TATİL",VLOOKUP(G6334,LİSTE!$B$7:$D$1300,3,0))</f>
        <v>Yusuf Ali TABUR</v>
      </c>
      <c r="E6334" s="72" t="str">
        <f>IF(H6334=0,"RESMİ TATİL",VLOOKUP(H6334,LİSTE!$B$7:$D$1300,3,0))</f>
        <v>Irmak UTEBAY</v>
      </c>
      <c r="F6334" s="72">
        <f>IF(B6334="TATİL",0,IF(F6333&gt;0,IF(LİSTE!$F$1=H6333,1,H6333+1),IF(F6333=0,H6332+1,IF(F6332=0,H6331+1,IF(F6331=0,H6330+1,IF(F6330=0,H6329+1))))))</f>
        <v>23</v>
      </c>
      <c r="G6334" s="72">
        <f>IF(F6334=0,0,IF(LİSTE!$F$1=F6334,1,F6334+1))</f>
        <v>24</v>
      </c>
      <c r="H6334" s="72">
        <f>IF(G6334=0,0,IF(LİSTE!$F$1=G6334,1,G6334+1))</f>
        <v>25</v>
      </c>
      <c r="I6334" s="72" t="str">
        <f>IFERROR(VLOOKUP(A6334,TATİLLER!$A$2:$D$30000,3,0),"TATİL DEĞİL")</f>
        <v>TATİL DEĞİL</v>
      </c>
    </row>
    <row r="6335" spans="1:9" x14ac:dyDescent="0.25">
      <c r="A6335" s="74">
        <f t="shared" si="1460"/>
        <v>54066</v>
      </c>
      <c r="B6335" s="72">
        <f t="shared" si="1452"/>
        <v>4</v>
      </c>
      <c r="C6335" s="72" t="str">
        <f>IF(F6335=0,"RESMİ TATİL",VLOOKUP(F6335,LİSTE!$B$7:$D$1300,3,0))</f>
        <v>Kerem AKKOÇ</v>
      </c>
      <c r="D6335" s="72" t="str">
        <f>IF(G6335=0,"RESMİ TATİL",VLOOKUP(G6335,LİSTE!$B$7:$D$1300,3,0))</f>
        <v>Elçin Ayşe ELMAS</v>
      </c>
      <c r="E6335" s="72" t="str">
        <f>IF(H6335=0,"RESMİ TATİL",VLOOKUP(H6335,LİSTE!$B$7:$D$1300,3,0))</f>
        <v>Muhammed YILDIZDAĞ</v>
      </c>
      <c r="F6335" s="72">
        <f>IF(B6335="TATİL",0,IF(F6334&gt;0,IF(LİSTE!$F$1=H6334,1,H6334+1),IF(F6334=0,H6333+1,IF(F6333=0,H6332+1,IF(F6332=0,H6331+1,IF(F6331=0,H6330+1))))))</f>
        <v>26</v>
      </c>
      <c r="G6335" s="72">
        <f>IF(F6335=0,0,IF(LİSTE!$F$1=F6335,1,F6335+1))</f>
        <v>27</v>
      </c>
      <c r="H6335" s="72">
        <f>IF(G6335=0,0,IF(LİSTE!$F$1=G6335,1,G6335+1))</f>
        <v>28</v>
      </c>
      <c r="I6335" s="72" t="str">
        <f>IFERROR(VLOOKUP(A6335,TATİLLER!$A$2:$D$30000,3,0),"TATİL DEĞİL")</f>
        <v>TATİL DEĞİL</v>
      </c>
    </row>
    <row r="6336" spans="1:9" x14ac:dyDescent="0.25">
      <c r="A6336" s="74">
        <f t="shared" si="1460"/>
        <v>54067</v>
      </c>
      <c r="B6336" s="72">
        <f t="shared" si="1452"/>
        <v>5</v>
      </c>
      <c r="C6336" s="72" t="str">
        <f>IF(F6336=0,"RESMİ TATİL",VLOOKUP(F6336,LİSTE!$B$7:$D$1300,3,0))</f>
        <v>Nisa Nur SANCAR</v>
      </c>
      <c r="D6336" s="72" t="str">
        <f>IF(G6336=0,"RESMİ TATİL",VLOOKUP(G6336,LİSTE!$B$7:$D$1300,3,0))</f>
        <v>Esila ÇETİN</v>
      </c>
      <c r="E6336" s="72" t="str">
        <f>IF(H6336=0,"RESMİ TATİL",VLOOKUP(H6336,LİSTE!$B$7:$D$1300,3,0))</f>
        <v>Zeynep Sevde TOPUZ</v>
      </c>
      <c r="F6336" s="72">
        <f>IF(B6336="TATİL",0,IF(F6335&gt;0,IF(LİSTE!$F$1=H6335,1,H6335+1),IF(F6335=0,H6334+1,IF(F6334=0,H6333+1,IF(F6333=0,H6332+1,IF(F6332=0,H6331+1))))))</f>
        <v>1</v>
      </c>
      <c r="G6336" s="72">
        <f>IF(F6336=0,0,IF(LİSTE!$F$1=F6336,1,F6336+1))</f>
        <v>2</v>
      </c>
      <c r="H6336" s="72">
        <f>IF(G6336=0,0,IF(LİSTE!$F$1=G6336,1,G6336+1))</f>
        <v>3</v>
      </c>
      <c r="I6336" s="72" t="str">
        <f>IFERROR(VLOOKUP(A6336,TATİLLER!$A$2:$D$30000,3,0),"TATİL DEĞİL")</f>
        <v>TATİL DEĞİL</v>
      </c>
    </row>
    <row r="6337" spans="1:9" x14ac:dyDescent="0.25">
      <c r="A6337" s="74">
        <f t="shared" ref="A6337" si="1466">A6336+3</f>
        <v>54070</v>
      </c>
      <c r="B6337" s="72">
        <f t="shared" si="1452"/>
        <v>1</v>
      </c>
      <c r="C6337" s="72" t="str">
        <f>IF(F6337=0,"RESMİ TATİL",VLOOKUP(F6337,LİSTE!$B$7:$D$1300,3,0))</f>
        <v>Ömer Asaf KADAŞ</v>
      </c>
      <c r="D6337" s="72" t="str">
        <f>IF(G6337=0,"RESMİ TATİL",VLOOKUP(G6337,LİSTE!$B$7:$D$1300,3,0))</f>
        <v>Ramazan Baran ADIGÜZEL</v>
      </c>
      <c r="E6337" s="72" t="str">
        <f>IF(H6337=0,"RESMİ TATİL",VLOOKUP(H6337,LİSTE!$B$7:$D$1300,3,0))</f>
        <v>Bahar AKGÜN</v>
      </c>
      <c r="F6337" s="72">
        <f>IF(B6337="TATİL",0,IF(F6336&gt;0,IF(LİSTE!$F$1=H6336,1,H6336+1),IF(F6336=0,H6335+1,IF(F6335=0,H6334+1,IF(F6334=0,H6333+1,IF(F6333=0,H6332+1))))))</f>
        <v>4</v>
      </c>
      <c r="G6337" s="72">
        <f>IF(F6337=0,0,IF(LİSTE!$F$1=F6337,1,F6337+1))</f>
        <v>5</v>
      </c>
      <c r="H6337" s="72">
        <f>IF(G6337=0,0,IF(LİSTE!$F$1=G6337,1,G6337+1))</f>
        <v>6</v>
      </c>
      <c r="I6337" s="72" t="str">
        <f>IFERROR(VLOOKUP(A6337,TATİLLER!$A$2:$D$30000,3,0),"TATİL DEĞİL")</f>
        <v>TATİL DEĞİL</v>
      </c>
    </row>
    <row r="6338" spans="1:9" x14ac:dyDescent="0.25">
      <c r="A6338" s="74">
        <f t="shared" si="1460"/>
        <v>54071</v>
      </c>
      <c r="B6338" s="72">
        <f t="shared" si="1452"/>
        <v>2</v>
      </c>
      <c r="C6338" s="72" t="str">
        <f>IF(F6338=0,"RESMİ TATİL",VLOOKUP(F6338,LİSTE!$B$7:$D$1300,3,0))</f>
        <v>Ömer AKGÜL</v>
      </c>
      <c r="D6338" s="72" t="str">
        <f>IF(G6338=0,"RESMİ TATİL",VLOOKUP(G6338,LİSTE!$B$7:$D$1300,3,0))</f>
        <v>Muharrem EFE TANRIVERDİ</v>
      </c>
      <c r="E6338" s="72" t="str">
        <f>IF(H6338=0,"RESMİ TATİL",VLOOKUP(H6338,LİSTE!$B$7:$D$1300,3,0))</f>
        <v>Anıl DOĞAN</v>
      </c>
      <c r="F6338" s="72">
        <f>IF(B6338="TATİL",0,IF(F6337&gt;0,IF(LİSTE!$F$1=H6337,1,H6337+1),IF(F6337=0,H6336+1,IF(F6336=0,H6335+1,IF(F6335=0,H6334+1,IF(F6334=0,H6333+1))))))</f>
        <v>7</v>
      </c>
      <c r="G6338" s="72">
        <f>IF(F6338=0,0,IF(LİSTE!$F$1=F6338,1,F6338+1))</f>
        <v>8</v>
      </c>
      <c r="H6338" s="72">
        <f>IF(G6338=0,0,IF(LİSTE!$F$1=G6338,1,G6338+1))</f>
        <v>9</v>
      </c>
      <c r="I6338" s="72" t="str">
        <f>IFERROR(VLOOKUP(A6338,TATİLLER!$A$2:$D$30000,3,0),"TATİL DEĞİL")</f>
        <v>TATİL DEĞİL</v>
      </c>
    </row>
    <row r="6339" spans="1:9" x14ac:dyDescent="0.25">
      <c r="A6339" s="74">
        <f t="shared" si="1460"/>
        <v>54072</v>
      </c>
      <c r="B6339" s="72">
        <f t="shared" ref="B6339:B6402" si="1467">IF(I6339="TATİL","TATİL",WEEKDAY(A6339,2))</f>
        <v>3</v>
      </c>
      <c r="C6339" s="72" t="str">
        <f>IF(F6339=0,"RESMİ TATİL",VLOOKUP(F6339,LİSTE!$B$7:$D$1300,3,0))</f>
        <v>İpek ARSLAN</v>
      </c>
      <c r="D6339" s="72" t="str">
        <f>IF(G6339=0,"RESMİ TATİL",VLOOKUP(G6339,LİSTE!$B$7:$D$1300,3,0))</f>
        <v>Efe KARSAK</v>
      </c>
      <c r="E6339" s="72" t="str">
        <f>IF(H6339=0,"RESMİ TATİL",VLOOKUP(H6339,LİSTE!$B$7:$D$1300,3,0))</f>
        <v>Abdullah KIRBAÇ</v>
      </c>
      <c r="F6339" s="72">
        <f>IF(B6339="TATİL",0,IF(F6338&gt;0,IF(LİSTE!$F$1=H6338,1,H6338+1),IF(F6338=0,H6337+1,IF(F6337=0,H6336+1,IF(F6336=0,H6335+1,IF(F6335=0,H6334+1))))))</f>
        <v>10</v>
      </c>
      <c r="G6339" s="72">
        <f>IF(F6339=0,0,IF(LİSTE!$F$1=F6339,1,F6339+1))</f>
        <v>11</v>
      </c>
      <c r="H6339" s="72">
        <f>IF(G6339=0,0,IF(LİSTE!$F$1=G6339,1,G6339+1))</f>
        <v>12</v>
      </c>
      <c r="I6339" s="72" t="str">
        <f>IFERROR(VLOOKUP(A6339,TATİLLER!$A$2:$D$30000,3,0),"TATİL DEĞİL")</f>
        <v>TATİL DEĞİL</v>
      </c>
    </row>
    <row r="6340" spans="1:9" x14ac:dyDescent="0.25">
      <c r="A6340" s="74">
        <f t="shared" si="1460"/>
        <v>54073</v>
      </c>
      <c r="B6340" s="72">
        <f t="shared" si="1467"/>
        <v>4</v>
      </c>
      <c r="C6340" s="72" t="str">
        <f>IF(F6340=0,"RESMİ TATİL",VLOOKUP(F6340,LİSTE!$B$7:$D$1300,3,0))</f>
        <v>Ümmü Defne GÜLER</v>
      </c>
      <c r="D6340" s="72" t="str">
        <f>IF(G6340=0,"RESMİ TATİL",VLOOKUP(G6340,LİSTE!$B$7:$D$1300,3,0))</f>
        <v>Şevval ÖZDAMAR</v>
      </c>
      <c r="E6340" s="72" t="str">
        <f>IF(H6340=0,"RESMİ TATİL",VLOOKUP(H6340,LİSTE!$B$7:$D$1300,3,0))</f>
        <v>Zeynep AKDAĞ</v>
      </c>
      <c r="F6340" s="72">
        <f>IF(B6340="TATİL",0,IF(F6339&gt;0,IF(LİSTE!$F$1=H6339,1,H6339+1),IF(F6339=0,H6338+1,IF(F6338=0,H6337+1,IF(F6337=0,H6336+1,IF(F6336=0,H6335+1))))))</f>
        <v>13</v>
      </c>
      <c r="G6340" s="72">
        <f>IF(F6340=0,0,IF(LİSTE!$F$1=F6340,1,F6340+1))</f>
        <v>14</v>
      </c>
      <c r="H6340" s="72">
        <f>IF(G6340=0,0,IF(LİSTE!$F$1=G6340,1,G6340+1))</f>
        <v>15</v>
      </c>
      <c r="I6340" s="72" t="str">
        <f>IFERROR(VLOOKUP(A6340,TATİLLER!$A$2:$D$30000,3,0),"TATİL DEĞİL")</f>
        <v>TATİL DEĞİL</v>
      </c>
    </row>
    <row r="6341" spans="1:9" x14ac:dyDescent="0.25">
      <c r="A6341" s="74">
        <f t="shared" si="1460"/>
        <v>54074</v>
      </c>
      <c r="B6341" s="72">
        <f t="shared" si="1467"/>
        <v>5</v>
      </c>
      <c r="C6341" s="72" t="str">
        <f>IF(F6341=0,"RESMİ TATİL",VLOOKUP(F6341,LİSTE!$B$7:$D$1300,3,0))</f>
        <v>Esma ÇOKER</v>
      </c>
      <c r="D6341" s="72" t="str">
        <f>IF(G6341=0,"RESMİ TATİL",VLOOKUP(G6341,LİSTE!$B$7:$D$1300,3,0))</f>
        <v>Dursun Kubilay YAŞAR</v>
      </c>
      <c r="E6341" s="72" t="str">
        <f>IF(H6341=0,"RESMİ TATİL",VLOOKUP(H6341,LİSTE!$B$7:$D$1300,3,0))</f>
        <v>Zeynep Beril BAŞPINAR</v>
      </c>
      <c r="F6341" s="72">
        <f>IF(B6341="TATİL",0,IF(F6340&gt;0,IF(LİSTE!$F$1=H6340,1,H6340+1),IF(F6340=0,H6339+1,IF(F6339=0,H6338+1,IF(F6338=0,H6337+1,IF(F6337=0,H6336+1))))))</f>
        <v>16</v>
      </c>
      <c r="G6341" s="72">
        <f>IF(F6341=0,0,IF(LİSTE!$F$1=F6341,1,F6341+1))</f>
        <v>17</v>
      </c>
      <c r="H6341" s="72">
        <f>IF(G6341=0,0,IF(LİSTE!$F$1=G6341,1,G6341+1))</f>
        <v>18</v>
      </c>
      <c r="I6341" s="72" t="str">
        <f>IFERROR(VLOOKUP(A6341,TATİLLER!$A$2:$D$30000,3,0),"TATİL DEĞİL")</f>
        <v>TATİL DEĞİL</v>
      </c>
    </row>
    <row r="6342" spans="1:9" x14ac:dyDescent="0.25">
      <c r="A6342" s="74">
        <f t="shared" ref="A6342" si="1468">A6341+3</f>
        <v>54077</v>
      </c>
      <c r="B6342" s="72">
        <f t="shared" si="1467"/>
        <v>1</v>
      </c>
      <c r="C6342" s="72" t="str">
        <f>IF(F6342=0,"RESMİ TATİL",VLOOKUP(F6342,LİSTE!$B$7:$D$1300,3,0))</f>
        <v>Ahmet DAL</v>
      </c>
      <c r="D6342" s="72" t="str">
        <f>IF(G6342=0,"RESMİ TATİL",VLOOKUP(G6342,LİSTE!$B$7:$D$1300,3,0))</f>
        <v>Emirhan KARATAŞ</v>
      </c>
      <c r="E6342" s="72" t="str">
        <f>IF(H6342=0,"RESMİ TATİL",VLOOKUP(H6342,LİSTE!$B$7:$D$1300,3,0))</f>
        <v>Zümra Yeter ARI</v>
      </c>
      <c r="F6342" s="72">
        <f>IF(B6342="TATİL",0,IF(F6341&gt;0,IF(LİSTE!$F$1=H6341,1,H6341+1),IF(F6341=0,H6340+1,IF(F6340=0,H6339+1,IF(F6339=0,H6338+1,IF(F6338=0,H6337+1))))))</f>
        <v>19</v>
      </c>
      <c r="G6342" s="72">
        <f>IF(F6342=0,0,IF(LİSTE!$F$1=F6342,1,F6342+1))</f>
        <v>20</v>
      </c>
      <c r="H6342" s="72">
        <f>IF(G6342=0,0,IF(LİSTE!$F$1=G6342,1,G6342+1))</f>
        <v>21</v>
      </c>
      <c r="I6342" s="72" t="str">
        <f>IFERROR(VLOOKUP(A6342,TATİLLER!$A$2:$D$30000,3,0),"TATİL DEĞİL")</f>
        <v>TATİL DEĞİL</v>
      </c>
    </row>
    <row r="6343" spans="1:9" x14ac:dyDescent="0.25">
      <c r="A6343" s="74">
        <f t="shared" si="1460"/>
        <v>54078</v>
      </c>
      <c r="B6343" s="72">
        <f t="shared" si="1467"/>
        <v>2</v>
      </c>
      <c r="C6343" s="72" t="str">
        <f>IF(F6343=0,"RESMİ TATİL",VLOOKUP(F6343,LİSTE!$B$7:$D$1300,3,0))</f>
        <v>Utku KARAGÖZ</v>
      </c>
      <c r="D6343" s="72" t="str">
        <f>IF(G6343=0,"RESMİ TATİL",VLOOKUP(G6343,LİSTE!$B$7:$D$1300,3,0))</f>
        <v>Feyza Zümra AVCIOĞLU</v>
      </c>
      <c r="E6343" s="72" t="str">
        <f>IF(H6343=0,"RESMİ TATİL",VLOOKUP(H6343,LİSTE!$B$7:$D$1300,3,0))</f>
        <v>Yusuf Ali TABUR</v>
      </c>
      <c r="F6343" s="72">
        <f>IF(B6343="TATİL",0,IF(F6342&gt;0,IF(LİSTE!$F$1=H6342,1,H6342+1),IF(F6342=0,H6341+1,IF(F6341=0,H6340+1,IF(F6340=0,H6339+1,IF(F6339=0,H6338+1))))))</f>
        <v>22</v>
      </c>
      <c r="G6343" s="72">
        <f>IF(F6343=0,0,IF(LİSTE!$F$1=F6343,1,F6343+1))</f>
        <v>23</v>
      </c>
      <c r="H6343" s="72">
        <f>IF(G6343=0,0,IF(LİSTE!$F$1=G6343,1,G6343+1))</f>
        <v>24</v>
      </c>
      <c r="I6343" s="72" t="str">
        <f>IFERROR(VLOOKUP(A6343,TATİLLER!$A$2:$D$30000,3,0),"TATİL DEĞİL")</f>
        <v>TATİL DEĞİL</v>
      </c>
    </row>
    <row r="6344" spans="1:9" x14ac:dyDescent="0.25">
      <c r="A6344" s="74">
        <f t="shared" si="1460"/>
        <v>54079</v>
      </c>
      <c r="B6344" s="72">
        <f t="shared" si="1467"/>
        <v>3</v>
      </c>
      <c r="C6344" s="72" t="str">
        <f>IF(F6344=0,"RESMİ TATİL",VLOOKUP(F6344,LİSTE!$B$7:$D$1300,3,0))</f>
        <v>Irmak UTEBAY</v>
      </c>
      <c r="D6344" s="72" t="str">
        <f>IF(G6344=0,"RESMİ TATİL",VLOOKUP(G6344,LİSTE!$B$7:$D$1300,3,0))</f>
        <v>Kerem AKKOÇ</v>
      </c>
      <c r="E6344" s="72" t="str">
        <f>IF(H6344=0,"RESMİ TATİL",VLOOKUP(H6344,LİSTE!$B$7:$D$1300,3,0))</f>
        <v>Elçin Ayşe ELMAS</v>
      </c>
      <c r="F6344" s="72">
        <f>IF(B6344="TATİL",0,IF(F6343&gt;0,IF(LİSTE!$F$1=H6343,1,H6343+1),IF(F6343=0,H6342+1,IF(F6342=0,H6341+1,IF(F6341=0,H6340+1,IF(F6340=0,H6339+1))))))</f>
        <v>25</v>
      </c>
      <c r="G6344" s="72">
        <f>IF(F6344=0,0,IF(LİSTE!$F$1=F6344,1,F6344+1))</f>
        <v>26</v>
      </c>
      <c r="H6344" s="72">
        <f>IF(G6344=0,0,IF(LİSTE!$F$1=G6344,1,G6344+1))</f>
        <v>27</v>
      </c>
      <c r="I6344" s="72" t="str">
        <f>IFERROR(VLOOKUP(A6344,TATİLLER!$A$2:$D$30000,3,0),"TATİL DEĞİL")</f>
        <v>TATİL DEĞİL</v>
      </c>
    </row>
    <row r="6345" spans="1:9" x14ac:dyDescent="0.25">
      <c r="A6345" s="74">
        <f t="shared" si="1460"/>
        <v>54080</v>
      </c>
      <c r="B6345" s="72">
        <f t="shared" si="1467"/>
        <v>4</v>
      </c>
      <c r="C6345" s="72" t="str">
        <f>IF(F6345=0,"RESMİ TATİL",VLOOKUP(F6345,LİSTE!$B$7:$D$1300,3,0))</f>
        <v>Muhammed YILDIZDAĞ</v>
      </c>
      <c r="D6345" s="72" t="str">
        <f>IF(G6345=0,"RESMİ TATİL",VLOOKUP(G6345,LİSTE!$B$7:$D$1300,3,0))</f>
        <v>Nisa Nur SANCAR</v>
      </c>
      <c r="E6345" s="72" t="str">
        <f>IF(H6345=0,"RESMİ TATİL",VLOOKUP(H6345,LİSTE!$B$7:$D$1300,3,0))</f>
        <v>Esila ÇETİN</v>
      </c>
      <c r="F6345" s="72">
        <f>IF(B6345="TATİL",0,IF(F6344&gt;0,IF(LİSTE!$F$1=H6344,1,H6344+1),IF(F6344=0,H6343+1,IF(F6343=0,H6342+1,IF(F6342=0,H6341+1,IF(F6341=0,H6340+1))))))</f>
        <v>28</v>
      </c>
      <c r="G6345" s="72">
        <f>IF(F6345=0,0,IF(LİSTE!$F$1=F6345,1,F6345+1))</f>
        <v>1</v>
      </c>
      <c r="H6345" s="72">
        <f>IF(G6345=0,0,IF(LİSTE!$F$1=G6345,1,G6345+1))</f>
        <v>2</v>
      </c>
      <c r="I6345" s="72" t="str">
        <f>IFERROR(VLOOKUP(A6345,TATİLLER!$A$2:$D$30000,3,0),"TATİL DEĞİL")</f>
        <v>TATİL DEĞİL</v>
      </c>
    </row>
    <row r="6346" spans="1:9" x14ac:dyDescent="0.25">
      <c r="A6346" s="74">
        <f t="shared" si="1460"/>
        <v>54081</v>
      </c>
      <c r="B6346" s="72">
        <f t="shared" si="1467"/>
        <v>5</v>
      </c>
      <c r="C6346" s="72" t="str">
        <f>IF(F6346=0,"RESMİ TATİL",VLOOKUP(F6346,LİSTE!$B$7:$D$1300,3,0))</f>
        <v>Zeynep Sevde TOPUZ</v>
      </c>
      <c r="D6346" s="72" t="str">
        <f>IF(G6346=0,"RESMİ TATİL",VLOOKUP(G6346,LİSTE!$B$7:$D$1300,3,0))</f>
        <v>Ömer Asaf KADAŞ</v>
      </c>
      <c r="E6346" s="72" t="str">
        <f>IF(H6346=0,"RESMİ TATİL",VLOOKUP(H6346,LİSTE!$B$7:$D$1300,3,0))</f>
        <v>Ramazan Baran ADIGÜZEL</v>
      </c>
      <c r="F6346" s="72">
        <f>IF(B6346="TATİL",0,IF(F6345&gt;0,IF(LİSTE!$F$1=H6345,1,H6345+1),IF(F6345=0,H6344+1,IF(F6344=0,H6343+1,IF(F6343=0,H6342+1,IF(F6342=0,H6341+1))))))</f>
        <v>3</v>
      </c>
      <c r="G6346" s="72">
        <f>IF(F6346=0,0,IF(LİSTE!$F$1=F6346,1,F6346+1))</f>
        <v>4</v>
      </c>
      <c r="H6346" s="72">
        <f>IF(G6346=0,0,IF(LİSTE!$F$1=G6346,1,G6346+1))</f>
        <v>5</v>
      </c>
      <c r="I6346" s="72" t="str">
        <f>IFERROR(VLOOKUP(A6346,TATİLLER!$A$2:$D$30000,3,0),"TATİL DEĞİL")</f>
        <v>TATİL DEĞİL</v>
      </c>
    </row>
    <row r="6347" spans="1:9" x14ac:dyDescent="0.25">
      <c r="A6347" s="74">
        <f t="shared" ref="A6347" si="1469">A6346+3</f>
        <v>54084</v>
      </c>
      <c r="B6347" s="72">
        <f t="shared" si="1467"/>
        <v>1</v>
      </c>
      <c r="C6347" s="72" t="str">
        <f>IF(F6347=0,"RESMİ TATİL",VLOOKUP(F6347,LİSTE!$B$7:$D$1300,3,0))</f>
        <v>Bahar AKGÜN</v>
      </c>
      <c r="D6347" s="72" t="str">
        <f>IF(G6347=0,"RESMİ TATİL",VLOOKUP(G6347,LİSTE!$B$7:$D$1300,3,0))</f>
        <v>Ömer AKGÜL</v>
      </c>
      <c r="E6347" s="72" t="str">
        <f>IF(H6347=0,"RESMİ TATİL",VLOOKUP(H6347,LİSTE!$B$7:$D$1300,3,0))</f>
        <v>Muharrem EFE TANRIVERDİ</v>
      </c>
      <c r="F6347" s="72">
        <f>IF(B6347="TATİL",0,IF(F6346&gt;0,IF(LİSTE!$F$1=H6346,1,H6346+1),IF(F6346=0,H6345+1,IF(F6345=0,H6344+1,IF(F6344=0,H6343+1,IF(F6343=0,H6342+1))))))</f>
        <v>6</v>
      </c>
      <c r="G6347" s="72">
        <f>IF(F6347=0,0,IF(LİSTE!$F$1=F6347,1,F6347+1))</f>
        <v>7</v>
      </c>
      <c r="H6347" s="72">
        <f>IF(G6347=0,0,IF(LİSTE!$F$1=G6347,1,G6347+1))</f>
        <v>8</v>
      </c>
      <c r="I6347" s="72" t="str">
        <f>IFERROR(VLOOKUP(A6347,TATİLLER!$A$2:$D$30000,3,0),"TATİL DEĞİL")</f>
        <v>TATİL DEĞİL</v>
      </c>
    </row>
    <row r="6348" spans="1:9" x14ac:dyDescent="0.25">
      <c r="A6348" s="74">
        <f t="shared" si="1460"/>
        <v>54085</v>
      </c>
      <c r="B6348" s="72">
        <f t="shared" si="1467"/>
        <v>2</v>
      </c>
      <c r="C6348" s="72" t="str">
        <f>IF(F6348=0,"RESMİ TATİL",VLOOKUP(F6348,LİSTE!$B$7:$D$1300,3,0))</f>
        <v>Anıl DOĞAN</v>
      </c>
      <c r="D6348" s="72" t="str">
        <f>IF(G6348=0,"RESMİ TATİL",VLOOKUP(G6348,LİSTE!$B$7:$D$1300,3,0))</f>
        <v>İpek ARSLAN</v>
      </c>
      <c r="E6348" s="72" t="str">
        <f>IF(H6348=0,"RESMİ TATİL",VLOOKUP(H6348,LİSTE!$B$7:$D$1300,3,0))</f>
        <v>Efe KARSAK</v>
      </c>
      <c r="F6348" s="72">
        <f>IF(B6348="TATİL",0,IF(F6347&gt;0,IF(LİSTE!$F$1=H6347,1,H6347+1),IF(F6347=0,H6346+1,IF(F6346=0,H6345+1,IF(F6345=0,H6344+1,IF(F6344=0,H6343+1))))))</f>
        <v>9</v>
      </c>
      <c r="G6348" s="72">
        <f>IF(F6348=0,0,IF(LİSTE!$F$1=F6348,1,F6348+1))</f>
        <v>10</v>
      </c>
      <c r="H6348" s="72">
        <f>IF(G6348=0,0,IF(LİSTE!$F$1=G6348,1,G6348+1))</f>
        <v>11</v>
      </c>
      <c r="I6348" s="72" t="str">
        <f>IFERROR(VLOOKUP(A6348,TATİLLER!$A$2:$D$30000,3,0),"TATİL DEĞİL")</f>
        <v>TATİL DEĞİL</v>
      </c>
    </row>
    <row r="6349" spans="1:9" x14ac:dyDescent="0.25">
      <c r="A6349" s="74">
        <f t="shared" si="1460"/>
        <v>54086</v>
      </c>
      <c r="B6349" s="72">
        <f t="shared" si="1467"/>
        <v>3</v>
      </c>
      <c r="C6349" s="72" t="str">
        <f>IF(F6349=0,"RESMİ TATİL",VLOOKUP(F6349,LİSTE!$B$7:$D$1300,3,0))</f>
        <v>Abdullah KIRBAÇ</v>
      </c>
      <c r="D6349" s="72" t="str">
        <f>IF(G6349=0,"RESMİ TATİL",VLOOKUP(G6349,LİSTE!$B$7:$D$1300,3,0))</f>
        <v>Ümmü Defne GÜLER</v>
      </c>
      <c r="E6349" s="72" t="str">
        <f>IF(H6349=0,"RESMİ TATİL",VLOOKUP(H6349,LİSTE!$B$7:$D$1300,3,0))</f>
        <v>Şevval ÖZDAMAR</v>
      </c>
      <c r="F6349" s="72">
        <f>IF(B6349="TATİL",0,IF(F6348&gt;0,IF(LİSTE!$F$1=H6348,1,H6348+1),IF(F6348=0,H6347+1,IF(F6347=0,H6346+1,IF(F6346=0,H6345+1,IF(F6345=0,H6344+1))))))</f>
        <v>12</v>
      </c>
      <c r="G6349" s="72">
        <f>IF(F6349=0,0,IF(LİSTE!$F$1=F6349,1,F6349+1))</f>
        <v>13</v>
      </c>
      <c r="H6349" s="72">
        <f>IF(G6349=0,0,IF(LİSTE!$F$1=G6349,1,G6349+1))</f>
        <v>14</v>
      </c>
      <c r="I6349" s="72" t="str">
        <f>IFERROR(VLOOKUP(A6349,TATİLLER!$A$2:$D$30000,3,0),"TATİL DEĞİL")</f>
        <v>TATİL DEĞİL</v>
      </c>
    </row>
    <row r="6350" spans="1:9" x14ac:dyDescent="0.25">
      <c r="A6350" s="74">
        <f t="shared" si="1460"/>
        <v>54087</v>
      </c>
      <c r="B6350" s="72">
        <f t="shared" si="1467"/>
        <v>4</v>
      </c>
      <c r="C6350" s="72" t="str">
        <f>IF(F6350=0,"RESMİ TATİL",VLOOKUP(F6350,LİSTE!$B$7:$D$1300,3,0))</f>
        <v>Zeynep AKDAĞ</v>
      </c>
      <c r="D6350" s="72" t="str">
        <f>IF(G6350=0,"RESMİ TATİL",VLOOKUP(G6350,LİSTE!$B$7:$D$1300,3,0))</f>
        <v>Esma ÇOKER</v>
      </c>
      <c r="E6350" s="72" t="str">
        <f>IF(H6350=0,"RESMİ TATİL",VLOOKUP(H6350,LİSTE!$B$7:$D$1300,3,0))</f>
        <v>Dursun Kubilay YAŞAR</v>
      </c>
      <c r="F6350" s="72">
        <f>IF(B6350="TATİL",0,IF(F6349&gt;0,IF(LİSTE!$F$1=H6349,1,H6349+1),IF(F6349=0,H6348+1,IF(F6348=0,H6347+1,IF(F6347=0,H6346+1,IF(F6346=0,H6345+1))))))</f>
        <v>15</v>
      </c>
      <c r="G6350" s="72">
        <f>IF(F6350=0,0,IF(LİSTE!$F$1=F6350,1,F6350+1))</f>
        <v>16</v>
      </c>
      <c r="H6350" s="72">
        <f>IF(G6350=0,0,IF(LİSTE!$F$1=G6350,1,G6350+1))</f>
        <v>17</v>
      </c>
      <c r="I6350" s="72" t="str">
        <f>IFERROR(VLOOKUP(A6350,TATİLLER!$A$2:$D$30000,3,0),"TATİL DEĞİL")</f>
        <v>TATİL DEĞİL</v>
      </c>
    </row>
    <row r="6351" spans="1:9" x14ac:dyDescent="0.25">
      <c r="A6351" s="74">
        <f t="shared" si="1460"/>
        <v>54088</v>
      </c>
      <c r="B6351" s="72">
        <f t="shared" si="1467"/>
        <v>5</v>
      </c>
      <c r="C6351" s="72" t="str">
        <f>IF(F6351=0,"RESMİ TATİL",VLOOKUP(F6351,LİSTE!$B$7:$D$1300,3,0))</f>
        <v>Zeynep Beril BAŞPINAR</v>
      </c>
      <c r="D6351" s="72" t="str">
        <f>IF(G6351=0,"RESMİ TATİL",VLOOKUP(G6351,LİSTE!$B$7:$D$1300,3,0))</f>
        <v>Ahmet DAL</v>
      </c>
      <c r="E6351" s="72" t="str">
        <f>IF(H6351=0,"RESMİ TATİL",VLOOKUP(H6351,LİSTE!$B$7:$D$1300,3,0))</f>
        <v>Emirhan KARATAŞ</v>
      </c>
      <c r="F6351" s="72">
        <f>IF(B6351="TATİL",0,IF(F6350&gt;0,IF(LİSTE!$F$1=H6350,1,H6350+1),IF(F6350=0,H6349+1,IF(F6349=0,H6348+1,IF(F6348=0,H6347+1,IF(F6347=0,H6346+1))))))</f>
        <v>18</v>
      </c>
      <c r="G6351" s="72">
        <f>IF(F6351=0,0,IF(LİSTE!$F$1=F6351,1,F6351+1))</f>
        <v>19</v>
      </c>
      <c r="H6351" s="72">
        <f>IF(G6351=0,0,IF(LİSTE!$F$1=G6351,1,G6351+1))</f>
        <v>20</v>
      </c>
      <c r="I6351" s="72" t="str">
        <f>IFERROR(VLOOKUP(A6351,TATİLLER!$A$2:$D$30000,3,0),"TATİL DEĞİL")</f>
        <v>TATİL DEĞİL</v>
      </c>
    </row>
    <row r="6352" spans="1:9" x14ac:dyDescent="0.25">
      <c r="A6352" s="74">
        <f t="shared" ref="A6352" si="1470">A6351+3</f>
        <v>54091</v>
      </c>
      <c r="B6352" s="72">
        <f t="shared" si="1467"/>
        <v>1</v>
      </c>
      <c r="C6352" s="72" t="str">
        <f>IF(F6352=0,"RESMİ TATİL",VLOOKUP(F6352,LİSTE!$B$7:$D$1300,3,0))</f>
        <v>Zümra Yeter ARI</v>
      </c>
      <c r="D6352" s="72" t="str">
        <f>IF(G6352=0,"RESMİ TATİL",VLOOKUP(G6352,LİSTE!$B$7:$D$1300,3,0))</f>
        <v>Utku KARAGÖZ</v>
      </c>
      <c r="E6352" s="72" t="str">
        <f>IF(H6352=0,"RESMİ TATİL",VLOOKUP(H6352,LİSTE!$B$7:$D$1300,3,0))</f>
        <v>Feyza Zümra AVCIOĞLU</v>
      </c>
      <c r="F6352" s="72">
        <f>IF(B6352="TATİL",0,IF(F6351&gt;0,IF(LİSTE!$F$1=H6351,1,H6351+1),IF(F6351=0,H6350+1,IF(F6350=0,H6349+1,IF(F6349=0,H6348+1,IF(F6348=0,H6347+1))))))</f>
        <v>21</v>
      </c>
      <c r="G6352" s="72">
        <f>IF(F6352=0,0,IF(LİSTE!$F$1=F6352,1,F6352+1))</f>
        <v>22</v>
      </c>
      <c r="H6352" s="72">
        <f>IF(G6352=0,0,IF(LİSTE!$F$1=G6352,1,G6352+1))</f>
        <v>23</v>
      </c>
      <c r="I6352" s="72" t="str">
        <f>IFERROR(VLOOKUP(A6352,TATİLLER!$A$2:$D$30000,3,0),"TATİL DEĞİL")</f>
        <v>TATİL DEĞİL</v>
      </c>
    </row>
    <row r="6353" spans="1:9" x14ac:dyDescent="0.25">
      <c r="A6353" s="74">
        <f t="shared" si="1460"/>
        <v>54092</v>
      </c>
      <c r="B6353" s="72">
        <f t="shared" si="1467"/>
        <v>2</v>
      </c>
      <c r="C6353" s="72" t="str">
        <f>IF(F6353=0,"RESMİ TATİL",VLOOKUP(F6353,LİSTE!$B$7:$D$1300,3,0))</f>
        <v>Yusuf Ali TABUR</v>
      </c>
      <c r="D6353" s="72" t="str">
        <f>IF(G6353=0,"RESMİ TATİL",VLOOKUP(G6353,LİSTE!$B$7:$D$1300,3,0))</f>
        <v>Irmak UTEBAY</v>
      </c>
      <c r="E6353" s="72" t="str">
        <f>IF(H6353=0,"RESMİ TATİL",VLOOKUP(H6353,LİSTE!$B$7:$D$1300,3,0))</f>
        <v>Kerem AKKOÇ</v>
      </c>
      <c r="F6353" s="72">
        <f>IF(B6353="TATİL",0,IF(F6352&gt;0,IF(LİSTE!$F$1=H6352,1,H6352+1),IF(F6352=0,H6351+1,IF(F6351=0,H6350+1,IF(F6350=0,H6349+1,IF(F6349=0,H6348+1))))))</f>
        <v>24</v>
      </c>
      <c r="G6353" s="72">
        <f>IF(F6353=0,0,IF(LİSTE!$F$1=F6353,1,F6353+1))</f>
        <v>25</v>
      </c>
      <c r="H6353" s="72">
        <f>IF(G6353=0,0,IF(LİSTE!$F$1=G6353,1,G6353+1))</f>
        <v>26</v>
      </c>
      <c r="I6353" s="72" t="str">
        <f>IFERROR(VLOOKUP(A6353,TATİLLER!$A$2:$D$30000,3,0),"TATİL DEĞİL")</f>
        <v>TATİL DEĞİL</v>
      </c>
    </row>
    <row r="6354" spans="1:9" x14ac:dyDescent="0.25">
      <c r="A6354" s="74">
        <f t="shared" si="1460"/>
        <v>54093</v>
      </c>
      <c r="B6354" s="72">
        <f t="shared" si="1467"/>
        <v>3</v>
      </c>
      <c r="C6354" s="72" t="str">
        <f>IF(F6354=0,"RESMİ TATİL",VLOOKUP(F6354,LİSTE!$B$7:$D$1300,3,0))</f>
        <v>Elçin Ayşe ELMAS</v>
      </c>
      <c r="D6354" s="72" t="str">
        <f>IF(G6354=0,"RESMİ TATİL",VLOOKUP(G6354,LİSTE!$B$7:$D$1300,3,0))</f>
        <v>Muhammed YILDIZDAĞ</v>
      </c>
      <c r="E6354" s="72" t="str">
        <f>IF(H6354=0,"RESMİ TATİL",VLOOKUP(H6354,LİSTE!$B$7:$D$1300,3,0))</f>
        <v>Nisa Nur SANCAR</v>
      </c>
      <c r="F6354" s="72">
        <f>IF(B6354="TATİL",0,IF(F6353&gt;0,IF(LİSTE!$F$1=H6353,1,H6353+1),IF(F6353=0,H6352+1,IF(F6352=0,H6351+1,IF(F6351=0,H6350+1,IF(F6350=0,H6349+1))))))</f>
        <v>27</v>
      </c>
      <c r="G6354" s="72">
        <f>IF(F6354=0,0,IF(LİSTE!$F$1=F6354,1,F6354+1))</f>
        <v>28</v>
      </c>
      <c r="H6354" s="72">
        <f>IF(G6354=0,0,IF(LİSTE!$F$1=G6354,1,G6354+1))</f>
        <v>1</v>
      </c>
      <c r="I6354" s="72" t="str">
        <f>IFERROR(VLOOKUP(A6354,TATİLLER!$A$2:$D$30000,3,0),"TATİL DEĞİL")</f>
        <v>TATİL DEĞİL</v>
      </c>
    </row>
    <row r="6355" spans="1:9" x14ac:dyDescent="0.25">
      <c r="A6355" s="74">
        <f t="shared" si="1460"/>
        <v>54094</v>
      </c>
      <c r="B6355" s="72">
        <f t="shared" si="1467"/>
        <v>4</v>
      </c>
      <c r="C6355" s="72" t="str">
        <f>IF(F6355=0,"RESMİ TATİL",VLOOKUP(F6355,LİSTE!$B$7:$D$1300,3,0))</f>
        <v>Esila ÇETİN</v>
      </c>
      <c r="D6355" s="72" t="str">
        <f>IF(G6355=0,"RESMİ TATİL",VLOOKUP(G6355,LİSTE!$B$7:$D$1300,3,0))</f>
        <v>Zeynep Sevde TOPUZ</v>
      </c>
      <c r="E6355" s="72" t="str">
        <f>IF(H6355=0,"RESMİ TATİL",VLOOKUP(H6355,LİSTE!$B$7:$D$1300,3,0))</f>
        <v>Ömer Asaf KADAŞ</v>
      </c>
      <c r="F6355" s="72">
        <f>IF(B6355="TATİL",0,IF(F6354&gt;0,IF(LİSTE!$F$1=H6354,1,H6354+1),IF(F6354=0,H6353+1,IF(F6353=0,H6352+1,IF(F6352=0,H6351+1,IF(F6351=0,H6350+1))))))</f>
        <v>2</v>
      </c>
      <c r="G6355" s="72">
        <f>IF(F6355=0,0,IF(LİSTE!$F$1=F6355,1,F6355+1))</f>
        <v>3</v>
      </c>
      <c r="H6355" s="72">
        <f>IF(G6355=0,0,IF(LİSTE!$F$1=G6355,1,G6355+1))</f>
        <v>4</v>
      </c>
      <c r="I6355" s="72" t="str">
        <f>IFERROR(VLOOKUP(A6355,TATİLLER!$A$2:$D$30000,3,0),"TATİL DEĞİL")</f>
        <v>TATİL DEĞİL</v>
      </c>
    </row>
    <row r="6356" spans="1:9" x14ac:dyDescent="0.25">
      <c r="A6356" s="74">
        <f t="shared" si="1460"/>
        <v>54095</v>
      </c>
      <c r="B6356" s="72">
        <f t="shared" si="1467"/>
        <v>5</v>
      </c>
      <c r="C6356" s="72" t="str">
        <f>IF(F6356=0,"RESMİ TATİL",VLOOKUP(F6356,LİSTE!$B$7:$D$1300,3,0))</f>
        <v>Ramazan Baran ADIGÜZEL</v>
      </c>
      <c r="D6356" s="72" t="str">
        <f>IF(G6356=0,"RESMİ TATİL",VLOOKUP(G6356,LİSTE!$B$7:$D$1300,3,0))</f>
        <v>Bahar AKGÜN</v>
      </c>
      <c r="E6356" s="72" t="str">
        <f>IF(H6356=0,"RESMİ TATİL",VLOOKUP(H6356,LİSTE!$B$7:$D$1300,3,0))</f>
        <v>Ömer AKGÜL</v>
      </c>
      <c r="F6356" s="72">
        <f>IF(B6356="TATİL",0,IF(F6355&gt;0,IF(LİSTE!$F$1=H6355,1,H6355+1),IF(F6355=0,H6354+1,IF(F6354=0,H6353+1,IF(F6353=0,H6352+1,IF(F6352=0,H6351+1))))))</f>
        <v>5</v>
      </c>
      <c r="G6356" s="72">
        <f>IF(F6356=0,0,IF(LİSTE!$F$1=F6356,1,F6356+1))</f>
        <v>6</v>
      </c>
      <c r="H6356" s="72">
        <f>IF(G6356=0,0,IF(LİSTE!$F$1=G6356,1,G6356+1))</f>
        <v>7</v>
      </c>
      <c r="I6356" s="72" t="str">
        <f>IFERROR(VLOOKUP(A6356,TATİLLER!$A$2:$D$30000,3,0),"TATİL DEĞİL")</f>
        <v>TATİL DEĞİL</v>
      </c>
    </row>
    <row r="6357" spans="1:9" x14ac:dyDescent="0.25">
      <c r="A6357" s="74">
        <f t="shared" ref="A6357" si="1471">A6356+3</f>
        <v>54098</v>
      </c>
      <c r="B6357" s="72">
        <f t="shared" si="1467"/>
        <v>1</v>
      </c>
      <c r="C6357" s="72" t="str">
        <f>IF(F6357=0,"RESMİ TATİL",VLOOKUP(F6357,LİSTE!$B$7:$D$1300,3,0))</f>
        <v>Muharrem EFE TANRIVERDİ</v>
      </c>
      <c r="D6357" s="72" t="str">
        <f>IF(G6357=0,"RESMİ TATİL",VLOOKUP(G6357,LİSTE!$B$7:$D$1300,3,0))</f>
        <v>Anıl DOĞAN</v>
      </c>
      <c r="E6357" s="72" t="str">
        <f>IF(H6357=0,"RESMİ TATİL",VLOOKUP(H6357,LİSTE!$B$7:$D$1300,3,0))</f>
        <v>İpek ARSLAN</v>
      </c>
      <c r="F6357" s="72">
        <f>IF(B6357="TATİL",0,IF(F6356&gt;0,IF(LİSTE!$F$1=H6356,1,H6356+1),IF(F6356=0,H6355+1,IF(F6355=0,H6354+1,IF(F6354=0,H6353+1,IF(F6353=0,H6352+1))))))</f>
        <v>8</v>
      </c>
      <c r="G6357" s="72">
        <f>IF(F6357=0,0,IF(LİSTE!$F$1=F6357,1,F6357+1))</f>
        <v>9</v>
      </c>
      <c r="H6357" s="72">
        <f>IF(G6357=0,0,IF(LİSTE!$F$1=G6357,1,G6357+1))</f>
        <v>10</v>
      </c>
      <c r="I6357" s="72" t="str">
        <f>IFERROR(VLOOKUP(A6357,TATİLLER!$A$2:$D$30000,3,0),"TATİL DEĞİL")</f>
        <v>TATİL DEĞİL</v>
      </c>
    </row>
    <row r="6358" spans="1:9" x14ac:dyDescent="0.25">
      <c r="A6358" s="74">
        <f t="shared" si="1460"/>
        <v>54099</v>
      </c>
      <c r="B6358" s="72">
        <f t="shared" si="1467"/>
        <v>2</v>
      </c>
      <c r="C6358" s="72" t="str">
        <f>IF(F6358=0,"RESMİ TATİL",VLOOKUP(F6358,LİSTE!$B$7:$D$1300,3,0))</f>
        <v>Efe KARSAK</v>
      </c>
      <c r="D6358" s="72" t="str">
        <f>IF(G6358=0,"RESMİ TATİL",VLOOKUP(G6358,LİSTE!$B$7:$D$1300,3,0))</f>
        <v>Abdullah KIRBAÇ</v>
      </c>
      <c r="E6358" s="72" t="str">
        <f>IF(H6358=0,"RESMİ TATİL",VLOOKUP(H6358,LİSTE!$B$7:$D$1300,3,0))</f>
        <v>Ümmü Defne GÜLER</v>
      </c>
      <c r="F6358" s="72">
        <f>IF(B6358="TATİL",0,IF(F6357&gt;0,IF(LİSTE!$F$1=H6357,1,H6357+1),IF(F6357=0,H6356+1,IF(F6356=0,H6355+1,IF(F6355=0,H6354+1,IF(F6354=0,H6353+1))))))</f>
        <v>11</v>
      </c>
      <c r="G6358" s="72">
        <f>IF(F6358=0,0,IF(LİSTE!$F$1=F6358,1,F6358+1))</f>
        <v>12</v>
      </c>
      <c r="H6358" s="72">
        <f>IF(G6358=0,0,IF(LİSTE!$F$1=G6358,1,G6358+1))</f>
        <v>13</v>
      </c>
      <c r="I6358" s="72" t="str">
        <f>IFERROR(VLOOKUP(A6358,TATİLLER!$A$2:$D$30000,3,0),"TATİL DEĞİL")</f>
        <v>TATİL DEĞİL</v>
      </c>
    </row>
    <row r="6359" spans="1:9" x14ac:dyDescent="0.25">
      <c r="A6359" s="74">
        <f t="shared" si="1460"/>
        <v>54100</v>
      </c>
      <c r="B6359" s="72">
        <f t="shared" si="1467"/>
        <v>3</v>
      </c>
      <c r="C6359" s="72" t="str">
        <f>IF(F6359=0,"RESMİ TATİL",VLOOKUP(F6359,LİSTE!$B$7:$D$1300,3,0))</f>
        <v>Şevval ÖZDAMAR</v>
      </c>
      <c r="D6359" s="72" t="str">
        <f>IF(G6359=0,"RESMİ TATİL",VLOOKUP(G6359,LİSTE!$B$7:$D$1300,3,0))</f>
        <v>Zeynep AKDAĞ</v>
      </c>
      <c r="E6359" s="72" t="str">
        <f>IF(H6359=0,"RESMİ TATİL",VLOOKUP(H6359,LİSTE!$B$7:$D$1300,3,0))</f>
        <v>Esma ÇOKER</v>
      </c>
      <c r="F6359" s="72">
        <f>IF(B6359="TATİL",0,IF(F6358&gt;0,IF(LİSTE!$F$1=H6358,1,H6358+1),IF(F6358=0,H6357+1,IF(F6357=0,H6356+1,IF(F6356=0,H6355+1,IF(F6355=0,H6354+1))))))</f>
        <v>14</v>
      </c>
      <c r="G6359" s="72">
        <f>IF(F6359=0,0,IF(LİSTE!$F$1=F6359,1,F6359+1))</f>
        <v>15</v>
      </c>
      <c r="H6359" s="72">
        <f>IF(G6359=0,0,IF(LİSTE!$F$1=G6359,1,G6359+1))</f>
        <v>16</v>
      </c>
      <c r="I6359" s="72" t="str">
        <f>IFERROR(VLOOKUP(A6359,TATİLLER!$A$2:$D$30000,3,0),"TATİL DEĞİL")</f>
        <v>TATİL DEĞİL</v>
      </c>
    </row>
    <row r="6360" spans="1:9" x14ac:dyDescent="0.25">
      <c r="A6360" s="74">
        <f t="shared" si="1460"/>
        <v>54101</v>
      </c>
      <c r="B6360" s="72">
        <f t="shared" si="1467"/>
        <v>4</v>
      </c>
      <c r="C6360" s="72" t="str">
        <f>IF(F6360=0,"RESMİ TATİL",VLOOKUP(F6360,LİSTE!$B$7:$D$1300,3,0))</f>
        <v>Dursun Kubilay YAŞAR</v>
      </c>
      <c r="D6360" s="72" t="str">
        <f>IF(G6360=0,"RESMİ TATİL",VLOOKUP(G6360,LİSTE!$B$7:$D$1300,3,0))</f>
        <v>Zeynep Beril BAŞPINAR</v>
      </c>
      <c r="E6360" s="72" t="str">
        <f>IF(H6360=0,"RESMİ TATİL",VLOOKUP(H6360,LİSTE!$B$7:$D$1300,3,0))</f>
        <v>Ahmet DAL</v>
      </c>
      <c r="F6360" s="72">
        <f>IF(B6360="TATİL",0,IF(F6359&gt;0,IF(LİSTE!$F$1=H6359,1,H6359+1),IF(F6359=0,H6358+1,IF(F6358=0,H6357+1,IF(F6357=0,H6356+1,IF(F6356=0,H6355+1))))))</f>
        <v>17</v>
      </c>
      <c r="G6360" s="72">
        <f>IF(F6360=0,0,IF(LİSTE!$F$1=F6360,1,F6360+1))</f>
        <v>18</v>
      </c>
      <c r="H6360" s="72">
        <f>IF(G6360=0,0,IF(LİSTE!$F$1=G6360,1,G6360+1))</f>
        <v>19</v>
      </c>
      <c r="I6360" s="72" t="str">
        <f>IFERROR(VLOOKUP(A6360,TATİLLER!$A$2:$D$30000,3,0),"TATİL DEĞİL")</f>
        <v>TATİL DEĞİL</v>
      </c>
    </row>
    <row r="6361" spans="1:9" x14ac:dyDescent="0.25">
      <c r="A6361" s="74">
        <f t="shared" si="1460"/>
        <v>54102</v>
      </c>
      <c r="B6361" s="72">
        <f t="shared" si="1467"/>
        <v>5</v>
      </c>
      <c r="C6361" s="72" t="str">
        <f>IF(F6361=0,"RESMİ TATİL",VLOOKUP(F6361,LİSTE!$B$7:$D$1300,3,0))</f>
        <v>Emirhan KARATAŞ</v>
      </c>
      <c r="D6361" s="72" t="str">
        <f>IF(G6361=0,"RESMİ TATİL",VLOOKUP(G6361,LİSTE!$B$7:$D$1300,3,0))</f>
        <v>Zümra Yeter ARI</v>
      </c>
      <c r="E6361" s="72" t="str">
        <f>IF(H6361=0,"RESMİ TATİL",VLOOKUP(H6361,LİSTE!$B$7:$D$1300,3,0))</f>
        <v>Utku KARAGÖZ</v>
      </c>
      <c r="F6361" s="72">
        <f>IF(B6361="TATİL",0,IF(F6360&gt;0,IF(LİSTE!$F$1=H6360,1,H6360+1),IF(F6360=0,H6359+1,IF(F6359=0,H6358+1,IF(F6358=0,H6357+1,IF(F6357=0,H6356+1))))))</f>
        <v>20</v>
      </c>
      <c r="G6361" s="72">
        <f>IF(F6361=0,0,IF(LİSTE!$F$1=F6361,1,F6361+1))</f>
        <v>21</v>
      </c>
      <c r="H6361" s="72">
        <f>IF(G6361=0,0,IF(LİSTE!$F$1=G6361,1,G6361+1))</f>
        <v>22</v>
      </c>
      <c r="I6361" s="72" t="str">
        <f>IFERROR(VLOOKUP(A6361,TATİLLER!$A$2:$D$30000,3,0),"TATİL DEĞİL")</f>
        <v>TATİL DEĞİL</v>
      </c>
    </row>
    <row r="6362" spans="1:9" x14ac:dyDescent="0.25">
      <c r="A6362" s="74">
        <f t="shared" ref="A6362" si="1472">A6361+3</f>
        <v>54105</v>
      </c>
      <c r="B6362" s="72">
        <f t="shared" si="1467"/>
        <v>1</v>
      </c>
      <c r="C6362" s="72" t="str">
        <f>IF(F6362=0,"RESMİ TATİL",VLOOKUP(F6362,LİSTE!$B$7:$D$1300,3,0))</f>
        <v>Feyza Zümra AVCIOĞLU</v>
      </c>
      <c r="D6362" s="72" t="str">
        <f>IF(G6362=0,"RESMİ TATİL",VLOOKUP(G6362,LİSTE!$B$7:$D$1300,3,0))</f>
        <v>Yusuf Ali TABUR</v>
      </c>
      <c r="E6362" s="72" t="str">
        <f>IF(H6362=0,"RESMİ TATİL",VLOOKUP(H6362,LİSTE!$B$7:$D$1300,3,0))</f>
        <v>Irmak UTEBAY</v>
      </c>
      <c r="F6362" s="72">
        <f>IF(B6362="TATİL",0,IF(F6361&gt;0,IF(LİSTE!$F$1=H6361,1,H6361+1),IF(F6361=0,H6360+1,IF(F6360=0,H6359+1,IF(F6359=0,H6358+1,IF(F6358=0,H6357+1))))))</f>
        <v>23</v>
      </c>
      <c r="G6362" s="72">
        <f>IF(F6362=0,0,IF(LİSTE!$F$1=F6362,1,F6362+1))</f>
        <v>24</v>
      </c>
      <c r="H6362" s="72">
        <f>IF(G6362=0,0,IF(LİSTE!$F$1=G6362,1,G6362+1))</f>
        <v>25</v>
      </c>
      <c r="I6362" s="72" t="str">
        <f>IFERROR(VLOOKUP(A6362,TATİLLER!$A$2:$D$30000,3,0),"TATİL DEĞİL")</f>
        <v>TATİL DEĞİL</v>
      </c>
    </row>
    <row r="6363" spans="1:9" x14ac:dyDescent="0.25">
      <c r="A6363" s="74">
        <f t="shared" si="1460"/>
        <v>54106</v>
      </c>
      <c r="B6363" s="72">
        <f t="shared" si="1467"/>
        <v>2</v>
      </c>
      <c r="C6363" s="72" t="str">
        <f>IF(F6363=0,"RESMİ TATİL",VLOOKUP(F6363,LİSTE!$B$7:$D$1300,3,0))</f>
        <v>Kerem AKKOÇ</v>
      </c>
      <c r="D6363" s="72" t="str">
        <f>IF(G6363=0,"RESMİ TATİL",VLOOKUP(G6363,LİSTE!$B$7:$D$1300,3,0))</f>
        <v>Elçin Ayşe ELMAS</v>
      </c>
      <c r="E6363" s="72" t="str">
        <f>IF(H6363=0,"RESMİ TATİL",VLOOKUP(H6363,LİSTE!$B$7:$D$1300,3,0))</f>
        <v>Muhammed YILDIZDAĞ</v>
      </c>
      <c r="F6363" s="72">
        <f>IF(B6363="TATİL",0,IF(F6362&gt;0,IF(LİSTE!$F$1=H6362,1,H6362+1),IF(F6362=0,H6361+1,IF(F6361=0,H6360+1,IF(F6360=0,H6359+1,IF(F6359=0,H6358+1))))))</f>
        <v>26</v>
      </c>
      <c r="G6363" s="72">
        <f>IF(F6363=0,0,IF(LİSTE!$F$1=F6363,1,F6363+1))</f>
        <v>27</v>
      </c>
      <c r="H6363" s="72">
        <f>IF(G6363=0,0,IF(LİSTE!$F$1=G6363,1,G6363+1))</f>
        <v>28</v>
      </c>
      <c r="I6363" s="72" t="str">
        <f>IFERROR(VLOOKUP(A6363,TATİLLER!$A$2:$D$30000,3,0),"TATİL DEĞİL")</f>
        <v>TATİL DEĞİL</v>
      </c>
    </row>
    <row r="6364" spans="1:9" x14ac:dyDescent="0.25">
      <c r="A6364" s="74">
        <f t="shared" si="1460"/>
        <v>54107</v>
      </c>
      <c r="B6364" s="72">
        <f t="shared" si="1467"/>
        <v>3</v>
      </c>
      <c r="C6364" s="72" t="str">
        <f>IF(F6364=0,"RESMİ TATİL",VLOOKUP(F6364,LİSTE!$B$7:$D$1300,3,0))</f>
        <v>Nisa Nur SANCAR</v>
      </c>
      <c r="D6364" s="72" t="str">
        <f>IF(G6364=0,"RESMİ TATİL",VLOOKUP(G6364,LİSTE!$B$7:$D$1300,3,0))</f>
        <v>Esila ÇETİN</v>
      </c>
      <c r="E6364" s="72" t="str">
        <f>IF(H6364=0,"RESMİ TATİL",VLOOKUP(H6364,LİSTE!$B$7:$D$1300,3,0))</f>
        <v>Zeynep Sevde TOPUZ</v>
      </c>
      <c r="F6364" s="72">
        <f>IF(B6364="TATİL",0,IF(F6363&gt;0,IF(LİSTE!$F$1=H6363,1,H6363+1),IF(F6363=0,H6362+1,IF(F6362=0,H6361+1,IF(F6361=0,H6360+1,IF(F6360=0,H6359+1))))))</f>
        <v>1</v>
      </c>
      <c r="G6364" s="72">
        <f>IF(F6364=0,0,IF(LİSTE!$F$1=F6364,1,F6364+1))</f>
        <v>2</v>
      </c>
      <c r="H6364" s="72">
        <f>IF(G6364=0,0,IF(LİSTE!$F$1=G6364,1,G6364+1))</f>
        <v>3</v>
      </c>
      <c r="I6364" s="72" t="str">
        <f>IFERROR(VLOOKUP(A6364,TATİLLER!$A$2:$D$30000,3,0),"TATİL DEĞİL")</f>
        <v>TATİL DEĞİL</v>
      </c>
    </row>
    <row r="6365" spans="1:9" x14ac:dyDescent="0.25">
      <c r="A6365" s="74">
        <f t="shared" si="1460"/>
        <v>54108</v>
      </c>
      <c r="B6365" s="72">
        <f t="shared" si="1467"/>
        <v>4</v>
      </c>
      <c r="C6365" s="72" t="str">
        <f>IF(F6365=0,"RESMİ TATİL",VLOOKUP(F6365,LİSTE!$B$7:$D$1300,3,0))</f>
        <v>Ömer Asaf KADAŞ</v>
      </c>
      <c r="D6365" s="72" t="str">
        <f>IF(G6365=0,"RESMİ TATİL",VLOOKUP(G6365,LİSTE!$B$7:$D$1300,3,0))</f>
        <v>Ramazan Baran ADIGÜZEL</v>
      </c>
      <c r="E6365" s="72" t="str">
        <f>IF(H6365=0,"RESMİ TATİL",VLOOKUP(H6365,LİSTE!$B$7:$D$1300,3,0))</f>
        <v>Bahar AKGÜN</v>
      </c>
      <c r="F6365" s="72">
        <f>IF(B6365="TATİL",0,IF(F6364&gt;0,IF(LİSTE!$F$1=H6364,1,H6364+1),IF(F6364=0,H6363+1,IF(F6363=0,H6362+1,IF(F6362=0,H6361+1,IF(F6361=0,H6360+1))))))</f>
        <v>4</v>
      </c>
      <c r="G6365" s="72">
        <f>IF(F6365=0,0,IF(LİSTE!$F$1=F6365,1,F6365+1))</f>
        <v>5</v>
      </c>
      <c r="H6365" s="72">
        <f>IF(G6365=0,0,IF(LİSTE!$F$1=G6365,1,G6365+1))</f>
        <v>6</v>
      </c>
      <c r="I6365" s="72" t="str">
        <f>IFERROR(VLOOKUP(A6365,TATİLLER!$A$2:$D$30000,3,0),"TATİL DEĞİL")</f>
        <v>TATİL DEĞİL</v>
      </c>
    </row>
    <row r="6366" spans="1:9" x14ac:dyDescent="0.25">
      <c r="A6366" s="74">
        <f t="shared" si="1460"/>
        <v>54109</v>
      </c>
      <c r="B6366" s="72">
        <f t="shared" si="1467"/>
        <v>5</v>
      </c>
      <c r="C6366" s="72" t="str">
        <f>IF(F6366=0,"RESMİ TATİL",VLOOKUP(F6366,LİSTE!$B$7:$D$1300,3,0))</f>
        <v>Ömer AKGÜL</v>
      </c>
      <c r="D6366" s="72" t="str">
        <f>IF(G6366=0,"RESMİ TATİL",VLOOKUP(G6366,LİSTE!$B$7:$D$1300,3,0))</f>
        <v>Muharrem EFE TANRIVERDİ</v>
      </c>
      <c r="E6366" s="72" t="str">
        <f>IF(H6366=0,"RESMİ TATİL",VLOOKUP(H6366,LİSTE!$B$7:$D$1300,3,0))</f>
        <v>Anıl DOĞAN</v>
      </c>
      <c r="F6366" s="72">
        <f>IF(B6366="TATİL",0,IF(F6365&gt;0,IF(LİSTE!$F$1=H6365,1,H6365+1),IF(F6365=0,H6364+1,IF(F6364=0,H6363+1,IF(F6363=0,H6362+1,IF(F6362=0,H6361+1))))))</f>
        <v>7</v>
      </c>
      <c r="G6366" s="72">
        <f>IF(F6366=0,0,IF(LİSTE!$F$1=F6366,1,F6366+1))</f>
        <v>8</v>
      </c>
      <c r="H6366" s="72">
        <f>IF(G6366=0,0,IF(LİSTE!$F$1=G6366,1,G6366+1))</f>
        <v>9</v>
      </c>
      <c r="I6366" s="72" t="str">
        <f>IFERROR(VLOOKUP(A6366,TATİLLER!$A$2:$D$30000,3,0),"TATİL DEĞİL")</f>
        <v>TATİL DEĞİL</v>
      </c>
    </row>
    <row r="6367" spans="1:9" x14ac:dyDescent="0.25">
      <c r="A6367" s="74">
        <f t="shared" ref="A6367" si="1473">A6366+3</f>
        <v>54112</v>
      </c>
      <c r="B6367" s="72">
        <f t="shared" si="1467"/>
        <v>1</v>
      </c>
      <c r="C6367" s="72" t="str">
        <f>IF(F6367=0,"RESMİ TATİL",VLOOKUP(F6367,LİSTE!$B$7:$D$1300,3,0))</f>
        <v>İpek ARSLAN</v>
      </c>
      <c r="D6367" s="72" t="str">
        <f>IF(G6367=0,"RESMİ TATİL",VLOOKUP(G6367,LİSTE!$B$7:$D$1300,3,0))</f>
        <v>Efe KARSAK</v>
      </c>
      <c r="E6367" s="72" t="str">
        <f>IF(H6367=0,"RESMİ TATİL",VLOOKUP(H6367,LİSTE!$B$7:$D$1300,3,0))</f>
        <v>Abdullah KIRBAÇ</v>
      </c>
      <c r="F6367" s="72">
        <f>IF(B6367="TATİL",0,IF(F6366&gt;0,IF(LİSTE!$F$1=H6366,1,H6366+1),IF(F6366=0,H6365+1,IF(F6365=0,H6364+1,IF(F6364=0,H6363+1,IF(F6363=0,H6362+1))))))</f>
        <v>10</v>
      </c>
      <c r="G6367" s="72">
        <f>IF(F6367=0,0,IF(LİSTE!$F$1=F6367,1,F6367+1))</f>
        <v>11</v>
      </c>
      <c r="H6367" s="72">
        <f>IF(G6367=0,0,IF(LİSTE!$F$1=G6367,1,G6367+1))</f>
        <v>12</v>
      </c>
      <c r="I6367" s="72" t="str">
        <f>IFERROR(VLOOKUP(A6367,TATİLLER!$A$2:$D$30000,3,0),"TATİL DEĞİL")</f>
        <v>TATİL DEĞİL</v>
      </c>
    </row>
    <row r="6368" spans="1:9" x14ac:dyDescent="0.25">
      <c r="A6368" s="74">
        <f t="shared" si="1460"/>
        <v>54113</v>
      </c>
      <c r="B6368" s="72">
        <f t="shared" si="1467"/>
        <v>2</v>
      </c>
      <c r="C6368" s="72" t="str">
        <f>IF(F6368=0,"RESMİ TATİL",VLOOKUP(F6368,LİSTE!$B$7:$D$1300,3,0))</f>
        <v>Ümmü Defne GÜLER</v>
      </c>
      <c r="D6368" s="72" t="str">
        <f>IF(G6368=0,"RESMİ TATİL",VLOOKUP(G6368,LİSTE!$B$7:$D$1300,3,0))</f>
        <v>Şevval ÖZDAMAR</v>
      </c>
      <c r="E6368" s="72" t="str">
        <f>IF(H6368=0,"RESMİ TATİL",VLOOKUP(H6368,LİSTE!$B$7:$D$1300,3,0))</f>
        <v>Zeynep AKDAĞ</v>
      </c>
      <c r="F6368" s="72">
        <f>IF(B6368="TATİL",0,IF(F6367&gt;0,IF(LİSTE!$F$1=H6367,1,H6367+1),IF(F6367=0,H6366+1,IF(F6366=0,H6365+1,IF(F6365=0,H6364+1,IF(F6364=0,H6363+1))))))</f>
        <v>13</v>
      </c>
      <c r="G6368" s="72">
        <f>IF(F6368=0,0,IF(LİSTE!$F$1=F6368,1,F6368+1))</f>
        <v>14</v>
      </c>
      <c r="H6368" s="72">
        <f>IF(G6368=0,0,IF(LİSTE!$F$1=G6368,1,G6368+1))</f>
        <v>15</v>
      </c>
      <c r="I6368" s="72" t="str">
        <f>IFERROR(VLOOKUP(A6368,TATİLLER!$A$2:$D$30000,3,0),"TATİL DEĞİL")</f>
        <v>TATİL DEĞİL</v>
      </c>
    </row>
    <row r="6369" spans="1:9" x14ac:dyDescent="0.25">
      <c r="A6369" s="74">
        <f t="shared" si="1460"/>
        <v>54114</v>
      </c>
      <c r="B6369" s="72">
        <f t="shared" si="1467"/>
        <v>3</v>
      </c>
      <c r="C6369" s="72" t="str">
        <f>IF(F6369=0,"RESMİ TATİL",VLOOKUP(F6369,LİSTE!$B$7:$D$1300,3,0))</f>
        <v>Esma ÇOKER</v>
      </c>
      <c r="D6369" s="72" t="str">
        <f>IF(G6369=0,"RESMİ TATİL",VLOOKUP(G6369,LİSTE!$B$7:$D$1300,3,0))</f>
        <v>Dursun Kubilay YAŞAR</v>
      </c>
      <c r="E6369" s="72" t="str">
        <f>IF(H6369=0,"RESMİ TATİL",VLOOKUP(H6369,LİSTE!$B$7:$D$1300,3,0))</f>
        <v>Zeynep Beril BAŞPINAR</v>
      </c>
      <c r="F6369" s="72">
        <f>IF(B6369="TATİL",0,IF(F6368&gt;0,IF(LİSTE!$F$1=H6368,1,H6368+1),IF(F6368=0,H6367+1,IF(F6367=0,H6366+1,IF(F6366=0,H6365+1,IF(F6365=0,H6364+1))))))</f>
        <v>16</v>
      </c>
      <c r="G6369" s="72">
        <f>IF(F6369=0,0,IF(LİSTE!$F$1=F6369,1,F6369+1))</f>
        <v>17</v>
      </c>
      <c r="H6369" s="72">
        <f>IF(G6369=0,0,IF(LİSTE!$F$1=G6369,1,G6369+1))</f>
        <v>18</v>
      </c>
      <c r="I6369" s="72" t="str">
        <f>IFERROR(VLOOKUP(A6369,TATİLLER!$A$2:$D$30000,3,0),"TATİL DEĞİL")</f>
        <v>TATİL DEĞİL</v>
      </c>
    </row>
    <row r="6370" spans="1:9" x14ac:dyDescent="0.25">
      <c r="A6370" s="74">
        <f t="shared" si="1460"/>
        <v>54115</v>
      </c>
      <c r="B6370" s="72">
        <f t="shared" si="1467"/>
        <v>4</v>
      </c>
      <c r="C6370" s="72" t="str">
        <f>IF(F6370=0,"RESMİ TATİL",VLOOKUP(F6370,LİSTE!$B$7:$D$1300,3,0))</f>
        <v>Ahmet DAL</v>
      </c>
      <c r="D6370" s="72" t="str">
        <f>IF(G6370=0,"RESMİ TATİL",VLOOKUP(G6370,LİSTE!$B$7:$D$1300,3,0))</f>
        <v>Emirhan KARATAŞ</v>
      </c>
      <c r="E6370" s="72" t="str">
        <f>IF(H6370=0,"RESMİ TATİL",VLOOKUP(H6370,LİSTE!$B$7:$D$1300,3,0))</f>
        <v>Zümra Yeter ARI</v>
      </c>
      <c r="F6370" s="72">
        <f>IF(B6370="TATİL",0,IF(F6369&gt;0,IF(LİSTE!$F$1=H6369,1,H6369+1),IF(F6369=0,H6368+1,IF(F6368=0,H6367+1,IF(F6367=0,H6366+1,IF(F6366=0,H6365+1))))))</f>
        <v>19</v>
      </c>
      <c r="G6370" s="72">
        <f>IF(F6370=0,0,IF(LİSTE!$F$1=F6370,1,F6370+1))</f>
        <v>20</v>
      </c>
      <c r="H6370" s="72">
        <f>IF(G6370=0,0,IF(LİSTE!$F$1=G6370,1,G6370+1))</f>
        <v>21</v>
      </c>
      <c r="I6370" s="72" t="str">
        <f>IFERROR(VLOOKUP(A6370,TATİLLER!$A$2:$D$30000,3,0),"TATİL DEĞİL")</f>
        <v>TATİL DEĞİL</v>
      </c>
    </row>
    <row r="6371" spans="1:9" x14ac:dyDescent="0.25">
      <c r="A6371" s="74">
        <f t="shared" si="1460"/>
        <v>54116</v>
      </c>
      <c r="B6371" s="72">
        <f t="shared" si="1467"/>
        <v>5</v>
      </c>
      <c r="C6371" s="72" t="str">
        <f>IF(F6371=0,"RESMİ TATİL",VLOOKUP(F6371,LİSTE!$B$7:$D$1300,3,0))</f>
        <v>Utku KARAGÖZ</v>
      </c>
      <c r="D6371" s="72" t="str">
        <f>IF(G6371=0,"RESMİ TATİL",VLOOKUP(G6371,LİSTE!$B$7:$D$1300,3,0))</f>
        <v>Feyza Zümra AVCIOĞLU</v>
      </c>
      <c r="E6371" s="72" t="str">
        <f>IF(H6371=0,"RESMİ TATİL",VLOOKUP(H6371,LİSTE!$B$7:$D$1300,3,0))</f>
        <v>Yusuf Ali TABUR</v>
      </c>
      <c r="F6371" s="72">
        <f>IF(B6371="TATİL",0,IF(F6370&gt;0,IF(LİSTE!$F$1=H6370,1,H6370+1),IF(F6370=0,H6369+1,IF(F6369=0,H6368+1,IF(F6368=0,H6367+1,IF(F6367=0,H6366+1))))))</f>
        <v>22</v>
      </c>
      <c r="G6371" s="72">
        <f>IF(F6371=0,0,IF(LİSTE!$F$1=F6371,1,F6371+1))</f>
        <v>23</v>
      </c>
      <c r="H6371" s="72">
        <f>IF(G6371=0,0,IF(LİSTE!$F$1=G6371,1,G6371+1))</f>
        <v>24</v>
      </c>
      <c r="I6371" s="72" t="str">
        <f>IFERROR(VLOOKUP(A6371,TATİLLER!$A$2:$D$30000,3,0),"TATİL DEĞİL")</f>
        <v>TATİL DEĞİL</v>
      </c>
    </row>
    <row r="6372" spans="1:9" x14ac:dyDescent="0.25">
      <c r="A6372" s="74">
        <f t="shared" ref="A6372" si="1474">A6371+3</f>
        <v>54119</v>
      </c>
      <c r="B6372" s="72">
        <f t="shared" si="1467"/>
        <v>1</v>
      </c>
      <c r="C6372" s="72" t="str">
        <f>IF(F6372=0,"RESMİ TATİL",VLOOKUP(F6372,LİSTE!$B$7:$D$1300,3,0))</f>
        <v>Irmak UTEBAY</v>
      </c>
      <c r="D6372" s="72" t="str">
        <f>IF(G6372=0,"RESMİ TATİL",VLOOKUP(G6372,LİSTE!$B$7:$D$1300,3,0))</f>
        <v>Kerem AKKOÇ</v>
      </c>
      <c r="E6372" s="72" t="str">
        <f>IF(H6372=0,"RESMİ TATİL",VLOOKUP(H6372,LİSTE!$B$7:$D$1300,3,0))</f>
        <v>Elçin Ayşe ELMAS</v>
      </c>
      <c r="F6372" s="72">
        <f>IF(B6372="TATİL",0,IF(F6371&gt;0,IF(LİSTE!$F$1=H6371,1,H6371+1),IF(F6371=0,H6370+1,IF(F6370=0,H6369+1,IF(F6369=0,H6368+1,IF(F6368=0,H6367+1))))))</f>
        <v>25</v>
      </c>
      <c r="G6372" s="72">
        <f>IF(F6372=0,0,IF(LİSTE!$F$1=F6372,1,F6372+1))</f>
        <v>26</v>
      </c>
      <c r="H6372" s="72">
        <f>IF(G6372=0,0,IF(LİSTE!$F$1=G6372,1,G6372+1))</f>
        <v>27</v>
      </c>
      <c r="I6372" s="72" t="str">
        <f>IFERROR(VLOOKUP(A6372,TATİLLER!$A$2:$D$30000,3,0),"TATİL DEĞİL")</f>
        <v>TATİL DEĞİL</v>
      </c>
    </row>
    <row r="6373" spans="1:9" x14ac:dyDescent="0.25">
      <c r="A6373" s="74">
        <f t="shared" ref="A6373:A6436" si="1475">A6372+1</f>
        <v>54120</v>
      </c>
      <c r="B6373" s="72">
        <f t="shared" si="1467"/>
        <v>2</v>
      </c>
      <c r="C6373" s="72" t="str">
        <f>IF(F6373=0,"RESMİ TATİL",VLOOKUP(F6373,LİSTE!$B$7:$D$1300,3,0))</f>
        <v>Muhammed YILDIZDAĞ</v>
      </c>
      <c r="D6373" s="72" t="str">
        <f>IF(G6373=0,"RESMİ TATİL",VLOOKUP(G6373,LİSTE!$B$7:$D$1300,3,0))</f>
        <v>Nisa Nur SANCAR</v>
      </c>
      <c r="E6373" s="72" t="str">
        <f>IF(H6373=0,"RESMİ TATİL",VLOOKUP(H6373,LİSTE!$B$7:$D$1300,3,0))</f>
        <v>Esila ÇETİN</v>
      </c>
      <c r="F6373" s="72">
        <f>IF(B6373="TATİL",0,IF(F6372&gt;0,IF(LİSTE!$F$1=H6372,1,H6372+1),IF(F6372=0,H6371+1,IF(F6371=0,H6370+1,IF(F6370=0,H6369+1,IF(F6369=0,H6368+1))))))</f>
        <v>28</v>
      </c>
      <c r="G6373" s="72">
        <f>IF(F6373=0,0,IF(LİSTE!$F$1=F6373,1,F6373+1))</f>
        <v>1</v>
      </c>
      <c r="H6373" s="72">
        <f>IF(G6373=0,0,IF(LİSTE!$F$1=G6373,1,G6373+1))</f>
        <v>2</v>
      </c>
      <c r="I6373" s="72" t="str">
        <f>IFERROR(VLOOKUP(A6373,TATİLLER!$A$2:$D$30000,3,0),"TATİL DEĞİL")</f>
        <v>TATİL DEĞİL</v>
      </c>
    </row>
    <row r="6374" spans="1:9" x14ac:dyDescent="0.25">
      <c r="A6374" s="74">
        <f t="shared" si="1475"/>
        <v>54121</v>
      </c>
      <c r="B6374" s="72">
        <f t="shared" si="1467"/>
        <v>3</v>
      </c>
      <c r="C6374" s="72" t="str">
        <f>IF(F6374=0,"RESMİ TATİL",VLOOKUP(F6374,LİSTE!$B$7:$D$1300,3,0))</f>
        <v>Zeynep Sevde TOPUZ</v>
      </c>
      <c r="D6374" s="72" t="str">
        <f>IF(G6374=0,"RESMİ TATİL",VLOOKUP(G6374,LİSTE!$B$7:$D$1300,3,0))</f>
        <v>Ömer Asaf KADAŞ</v>
      </c>
      <c r="E6374" s="72" t="str">
        <f>IF(H6374=0,"RESMİ TATİL",VLOOKUP(H6374,LİSTE!$B$7:$D$1300,3,0))</f>
        <v>Ramazan Baran ADIGÜZEL</v>
      </c>
      <c r="F6374" s="72">
        <f>IF(B6374="TATİL",0,IF(F6373&gt;0,IF(LİSTE!$F$1=H6373,1,H6373+1),IF(F6373=0,H6372+1,IF(F6372=0,H6371+1,IF(F6371=0,H6370+1,IF(F6370=0,H6369+1))))))</f>
        <v>3</v>
      </c>
      <c r="G6374" s="72">
        <f>IF(F6374=0,0,IF(LİSTE!$F$1=F6374,1,F6374+1))</f>
        <v>4</v>
      </c>
      <c r="H6374" s="72">
        <f>IF(G6374=0,0,IF(LİSTE!$F$1=G6374,1,G6374+1))</f>
        <v>5</v>
      </c>
      <c r="I6374" s="72" t="str">
        <f>IFERROR(VLOOKUP(A6374,TATİLLER!$A$2:$D$30000,3,0),"TATİL DEĞİL")</f>
        <v>TATİL DEĞİL</v>
      </c>
    </row>
    <row r="6375" spans="1:9" x14ac:dyDescent="0.25">
      <c r="A6375" s="74">
        <f t="shared" si="1475"/>
        <v>54122</v>
      </c>
      <c r="B6375" s="72">
        <f t="shared" si="1467"/>
        <v>4</v>
      </c>
      <c r="C6375" s="72" t="str">
        <f>IF(F6375=0,"RESMİ TATİL",VLOOKUP(F6375,LİSTE!$B$7:$D$1300,3,0))</f>
        <v>Bahar AKGÜN</v>
      </c>
      <c r="D6375" s="72" t="str">
        <f>IF(G6375=0,"RESMİ TATİL",VLOOKUP(G6375,LİSTE!$B$7:$D$1300,3,0))</f>
        <v>Ömer AKGÜL</v>
      </c>
      <c r="E6375" s="72" t="str">
        <f>IF(H6375=0,"RESMİ TATİL",VLOOKUP(H6375,LİSTE!$B$7:$D$1300,3,0))</f>
        <v>Muharrem EFE TANRIVERDİ</v>
      </c>
      <c r="F6375" s="72">
        <f>IF(B6375="TATİL",0,IF(F6374&gt;0,IF(LİSTE!$F$1=H6374,1,H6374+1),IF(F6374=0,H6373+1,IF(F6373=0,H6372+1,IF(F6372=0,H6371+1,IF(F6371=0,H6370+1))))))</f>
        <v>6</v>
      </c>
      <c r="G6375" s="72">
        <f>IF(F6375=0,0,IF(LİSTE!$F$1=F6375,1,F6375+1))</f>
        <v>7</v>
      </c>
      <c r="H6375" s="72">
        <f>IF(G6375=0,0,IF(LİSTE!$F$1=G6375,1,G6375+1))</f>
        <v>8</v>
      </c>
      <c r="I6375" s="72" t="str">
        <f>IFERROR(VLOOKUP(A6375,TATİLLER!$A$2:$D$30000,3,0),"TATİL DEĞİL")</f>
        <v>TATİL DEĞİL</v>
      </c>
    </row>
    <row r="6376" spans="1:9" x14ac:dyDescent="0.25">
      <c r="A6376" s="74">
        <f t="shared" si="1475"/>
        <v>54123</v>
      </c>
      <c r="B6376" s="72">
        <f t="shared" si="1467"/>
        <v>5</v>
      </c>
      <c r="C6376" s="72" t="str">
        <f>IF(F6376=0,"RESMİ TATİL",VLOOKUP(F6376,LİSTE!$B$7:$D$1300,3,0))</f>
        <v>Anıl DOĞAN</v>
      </c>
      <c r="D6376" s="72" t="str">
        <f>IF(G6376=0,"RESMİ TATİL",VLOOKUP(G6376,LİSTE!$B$7:$D$1300,3,0))</f>
        <v>İpek ARSLAN</v>
      </c>
      <c r="E6376" s="72" t="str">
        <f>IF(H6376=0,"RESMİ TATİL",VLOOKUP(H6376,LİSTE!$B$7:$D$1300,3,0))</f>
        <v>Efe KARSAK</v>
      </c>
      <c r="F6376" s="72">
        <f>IF(B6376="TATİL",0,IF(F6375&gt;0,IF(LİSTE!$F$1=H6375,1,H6375+1),IF(F6375=0,H6374+1,IF(F6374=0,H6373+1,IF(F6373=0,H6372+1,IF(F6372=0,H6371+1))))))</f>
        <v>9</v>
      </c>
      <c r="G6376" s="72">
        <f>IF(F6376=0,0,IF(LİSTE!$F$1=F6376,1,F6376+1))</f>
        <v>10</v>
      </c>
      <c r="H6376" s="72">
        <f>IF(G6376=0,0,IF(LİSTE!$F$1=G6376,1,G6376+1))</f>
        <v>11</v>
      </c>
      <c r="I6376" s="72" t="str">
        <f>IFERROR(VLOOKUP(A6376,TATİLLER!$A$2:$D$30000,3,0),"TATİL DEĞİL")</f>
        <v>TATİL DEĞİL</v>
      </c>
    </row>
    <row r="6377" spans="1:9" x14ac:dyDescent="0.25">
      <c r="A6377" s="74">
        <f t="shared" ref="A6377" si="1476">A6376+3</f>
        <v>54126</v>
      </c>
      <c r="B6377" s="72">
        <f t="shared" si="1467"/>
        <v>1</v>
      </c>
      <c r="C6377" s="72" t="str">
        <f>IF(F6377=0,"RESMİ TATİL",VLOOKUP(F6377,LİSTE!$B$7:$D$1300,3,0))</f>
        <v>Abdullah KIRBAÇ</v>
      </c>
      <c r="D6377" s="72" t="str">
        <f>IF(G6377=0,"RESMİ TATİL",VLOOKUP(G6377,LİSTE!$B$7:$D$1300,3,0))</f>
        <v>Ümmü Defne GÜLER</v>
      </c>
      <c r="E6377" s="72" t="str">
        <f>IF(H6377=0,"RESMİ TATİL",VLOOKUP(H6377,LİSTE!$B$7:$D$1300,3,0))</f>
        <v>Şevval ÖZDAMAR</v>
      </c>
      <c r="F6377" s="72">
        <f>IF(B6377="TATİL",0,IF(F6376&gt;0,IF(LİSTE!$F$1=H6376,1,H6376+1),IF(F6376=0,H6375+1,IF(F6375=0,H6374+1,IF(F6374=0,H6373+1,IF(F6373=0,H6372+1))))))</f>
        <v>12</v>
      </c>
      <c r="G6377" s="72">
        <f>IF(F6377=0,0,IF(LİSTE!$F$1=F6377,1,F6377+1))</f>
        <v>13</v>
      </c>
      <c r="H6377" s="72">
        <f>IF(G6377=0,0,IF(LİSTE!$F$1=G6377,1,G6377+1))</f>
        <v>14</v>
      </c>
      <c r="I6377" s="72" t="str">
        <f>IFERROR(VLOOKUP(A6377,TATİLLER!$A$2:$D$30000,3,0),"TATİL DEĞİL")</f>
        <v>TATİL DEĞİL</v>
      </c>
    </row>
    <row r="6378" spans="1:9" x14ac:dyDescent="0.25">
      <c r="A6378" s="74">
        <f t="shared" si="1475"/>
        <v>54127</v>
      </c>
      <c r="B6378" s="72">
        <f t="shared" si="1467"/>
        <v>2</v>
      </c>
      <c r="C6378" s="72" t="str">
        <f>IF(F6378=0,"RESMİ TATİL",VLOOKUP(F6378,LİSTE!$B$7:$D$1300,3,0))</f>
        <v>Zeynep AKDAĞ</v>
      </c>
      <c r="D6378" s="72" t="str">
        <f>IF(G6378=0,"RESMİ TATİL",VLOOKUP(G6378,LİSTE!$B$7:$D$1300,3,0))</f>
        <v>Esma ÇOKER</v>
      </c>
      <c r="E6378" s="72" t="str">
        <f>IF(H6378=0,"RESMİ TATİL",VLOOKUP(H6378,LİSTE!$B$7:$D$1300,3,0))</f>
        <v>Dursun Kubilay YAŞAR</v>
      </c>
      <c r="F6378" s="72">
        <f>IF(B6378="TATİL",0,IF(F6377&gt;0,IF(LİSTE!$F$1=H6377,1,H6377+1),IF(F6377=0,H6376+1,IF(F6376=0,H6375+1,IF(F6375=0,H6374+1,IF(F6374=0,H6373+1))))))</f>
        <v>15</v>
      </c>
      <c r="G6378" s="72">
        <f>IF(F6378=0,0,IF(LİSTE!$F$1=F6378,1,F6378+1))</f>
        <v>16</v>
      </c>
      <c r="H6378" s="72">
        <f>IF(G6378=0,0,IF(LİSTE!$F$1=G6378,1,G6378+1))</f>
        <v>17</v>
      </c>
      <c r="I6378" s="72" t="str">
        <f>IFERROR(VLOOKUP(A6378,TATİLLER!$A$2:$D$30000,3,0),"TATİL DEĞİL")</f>
        <v>TATİL DEĞİL</v>
      </c>
    </row>
    <row r="6379" spans="1:9" x14ac:dyDescent="0.25">
      <c r="A6379" s="74">
        <f t="shared" si="1475"/>
        <v>54128</v>
      </c>
      <c r="B6379" s="72">
        <f t="shared" si="1467"/>
        <v>3</v>
      </c>
      <c r="C6379" s="72" t="str">
        <f>IF(F6379=0,"RESMİ TATİL",VLOOKUP(F6379,LİSTE!$B$7:$D$1300,3,0))</f>
        <v>Zeynep Beril BAŞPINAR</v>
      </c>
      <c r="D6379" s="72" t="str">
        <f>IF(G6379=0,"RESMİ TATİL",VLOOKUP(G6379,LİSTE!$B$7:$D$1300,3,0))</f>
        <v>Ahmet DAL</v>
      </c>
      <c r="E6379" s="72" t="str">
        <f>IF(H6379=0,"RESMİ TATİL",VLOOKUP(H6379,LİSTE!$B$7:$D$1300,3,0))</f>
        <v>Emirhan KARATAŞ</v>
      </c>
      <c r="F6379" s="72">
        <f>IF(B6379="TATİL",0,IF(F6378&gt;0,IF(LİSTE!$F$1=H6378,1,H6378+1),IF(F6378=0,H6377+1,IF(F6377=0,H6376+1,IF(F6376=0,H6375+1,IF(F6375=0,H6374+1))))))</f>
        <v>18</v>
      </c>
      <c r="G6379" s="72">
        <f>IF(F6379=0,0,IF(LİSTE!$F$1=F6379,1,F6379+1))</f>
        <v>19</v>
      </c>
      <c r="H6379" s="72">
        <f>IF(G6379=0,0,IF(LİSTE!$F$1=G6379,1,G6379+1))</f>
        <v>20</v>
      </c>
      <c r="I6379" s="72" t="str">
        <f>IFERROR(VLOOKUP(A6379,TATİLLER!$A$2:$D$30000,3,0),"TATİL DEĞİL")</f>
        <v>TATİL DEĞİL</v>
      </c>
    </row>
    <row r="6380" spans="1:9" x14ac:dyDescent="0.25">
      <c r="A6380" s="74">
        <f t="shared" si="1475"/>
        <v>54129</v>
      </c>
      <c r="B6380" s="72">
        <f t="shared" si="1467"/>
        <v>4</v>
      </c>
      <c r="C6380" s="72" t="str">
        <f>IF(F6380=0,"RESMİ TATİL",VLOOKUP(F6380,LİSTE!$B$7:$D$1300,3,0))</f>
        <v>Zümra Yeter ARI</v>
      </c>
      <c r="D6380" s="72" t="str">
        <f>IF(G6380=0,"RESMİ TATİL",VLOOKUP(G6380,LİSTE!$B$7:$D$1300,3,0))</f>
        <v>Utku KARAGÖZ</v>
      </c>
      <c r="E6380" s="72" t="str">
        <f>IF(H6380=0,"RESMİ TATİL",VLOOKUP(H6380,LİSTE!$B$7:$D$1300,3,0))</f>
        <v>Feyza Zümra AVCIOĞLU</v>
      </c>
      <c r="F6380" s="72">
        <f>IF(B6380="TATİL",0,IF(F6379&gt;0,IF(LİSTE!$F$1=H6379,1,H6379+1),IF(F6379=0,H6378+1,IF(F6378=0,H6377+1,IF(F6377=0,H6376+1,IF(F6376=0,H6375+1))))))</f>
        <v>21</v>
      </c>
      <c r="G6380" s="72">
        <f>IF(F6380=0,0,IF(LİSTE!$F$1=F6380,1,F6380+1))</f>
        <v>22</v>
      </c>
      <c r="H6380" s="72">
        <f>IF(G6380=0,0,IF(LİSTE!$F$1=G6380,1,G6380+1))</f>
        <v>23</v>
      </c>
      <c r="I6380" s="72" t="str">
        <f>IFERROR(VLOOKUP(A6380,TATİLLER!$A$2:$D$30000,3,0),"TATİL DEĞİL")</f>
        <v>TATİL DEĞİL</v>
      </c>
    </row>
    <row r="6381" spans="1:9" x14ac:dyDescent="0.25">
      <c r="A6381" s="74">
        <f t="shared" si="1475"/>
        <v>54130</v>
      </c>
      <c r="B6381" s="72">
        <f t="shared" si="1467"/>
        <v>5</v>
      </c>
      <c r="C6381" s="72" t="str">
        <f>IF(F6381=0,"RESMİ TATİL",VLOOKUP(F6381,LİSTE!$B$7:$D$1300,3,0))</f>
        <v>Yusuf Ali TABUR</v>
      </c>
      <c r="D6381" s="72" t="str">
        <f>IF(G6381=0,"RESMİ TATİL",VLOOKUP(G6381,LİSTE!$B$7:$D$1300,3,0))</f>
        <v>Irmak UTEBAY</v>
      </c>
      <c r="E6381" s="72" t="str">
        <f>IF(H6381=0,"RESMİ TATİL",VLOOKUP(H6381,LİSTE!$B$7:$D$1300,3,0))</f>
        <v>Kerem AKKOÇ</v>
      </c>
      <c r="F6381" s="72">
        <f>IF(B6381="TATİL",0,IF(F6380&gt;0,IF(LİSTE!$F$1=H6380,1,H6380+1),IF(F6380=0,H6379+1,IF(F6379=0,H6378+1,IF(F6378=0,H6377+1,IF(F6377=0,H6376+1))))))</f>
        <v>24</v>
      </c>
      <c r="G6381" s="72">
        <f>IF(F6381=0,0,IF(LİSTE!$F$1=F6381,1,F6381+1))</f>
        <v>25</v>
      </c>
      <c r="H6381" s="72">
        <f>IF(G6381=0,0,IF(LİSTE!$F$1=G6381,1,G6381+1))</f>
        <v>26</v>
      </c>
      <c r="I6381" s="72" t="str">
        <f>IFERROR(VLOOKUP(A6381,TATİLLER!$A$2:$D$30000,3,0),"TATİL DEĞİL")</f>
        <v>TATİL DEĞİL</v>
      </c>
    </row>
    <row r="6382" spans="1:9" x14ac:dyDescent="0.25">
      <c r="A6382" s="74">
        <f t="shared" ref="A6382" si="1477">A6381+3</f>
        <v>54133</v>
      </c>
      <c r="B6382" s="72">
        <f t="shared" si="1467"/>
        <v>1</v>
      </c>
      <c r="C6382" s="72" t="str">
        <f>IF(F6382=0,"RESMİ TATİL",VLOOKUP(F6382,LİSTE!$B$7:$D$1300,3,0))</f>
        <v>Elçin Ayşe ELMAS</v>
      </c>
      <c r="D6382" s="72" t="str">
        <f>IF(G6382=0,"RESMİ TATİL",VLOOKUP(G6382,LİSTE!$B$7:$D$1300,3,0))</f>
        <v>Muhammed YILDIZDAĞ</v>
      </c>
      <c r="E6382" s="72" t="str">
        <f>IF(H6382=0,"RESMİ TATİL",VLOOKUP(H6382,LİSTE!$B$7:$D$1300,3,0))</f>
        <v>Nisa Nur SANCAR</v>
      </c>
      <c r="F6382" s="72">
        <f>IF(B6382="TATİL",0,IF(F6381&gt;0,IF(LİSTE!$F$1=H6381,1,H6381+1),IF(F6381=0,H6380+1,IF(F6380=0,H6379+1,IF(F6379=0,H6378+1,IF(F6378=0,H6377+1))))))</f>
        <v>27</v>
      </c>
      <c r="G6382" s="72">
        <f>IF(F6382=0,0,IF(LİSTE!$F$1=F6382,1,F6382+1))</f>
        <v>28</v>
      </c>
      <c r="H6382" s="72">
        <f>IF(G6382=0,0,IF(LİSTE!$F$1=G6382,1,G6382+1))</f>
        <v>1</v>
      </c>
      <c r="I6382" s="72" t="str">
        <f>IFERROR(VLOOKUP(A6382,TATİLLER!$A$2:$D$30000,3,0),"TATİL DEĞİL")</f>
        <v>TATİL DEĞİL</v>
      </c>
    </row>
    <row r="6383" spans="1:9" x14ac:dyDescent="0.25">
      <c r="A6383" s="74">
        <f t="shared" si="1475"/>
        <v>54134</v>
      </c>
      <c r="B6383" s="72">
        <f t="shared" si="1467"/>
        <v>2</v>
      </c>
      <c r="C6383" s="72" t="str">
        <f>IF(F6383=0,"RESMİ TATİL",VLOOKUP(F6383,LİSTE!$B$7:$D$1300,3,0))</f>
        <v>Esila ÇETİN</v>
      </c>
      <c r="D6383" s="72" t="str">
        <f>IF(G6383=0,"RESMİ TATİL",VLOOKUP(G6383,LİSTE!$B$7:$D$1300,3,0))</f>
        <v>Zeynep Sevde TOPUZ</v>
      </c>
      <c r="E6383" s="72" t="str">
        <f>IF(H6383=0,"RESMİ TATİL",VLOOKUP(H6383,LİSTE!$B$7:$D$1300,3,0))</f>
        <v>Ömer Asaf KADAŞ</v>
      </c>
      <c r="F6383" s="72">
        <f>IF(B6383="TATİL",0,IF(F6382&gt;0,IF(LİSTE!$F$1=H6382,1,H6382+1),IF(F6382=0,H6381+1,IF(F6381=0,H6380+1,IF(F6380=0,H6379+1,IF(F6379=0,H6378+1))))))</f>
        <v>2</v>
      </c>
      <c r="G6383" s="72">
        <f>IF(F6383=0,0,IF(LİSTE!$F$1=F6383,1,F6383+1))</f>
        <v>3</v>
      </c>
      <c r="H6383" s="72">
        <f>IF(G6383=0,0,IF(LİSTE!$F$1=G6383,1,G6383+1))</f>
        <v>4</v>
      </c>
      <c r="I6383" s="72" t="str">
        <f>IFERROR(VLOOKUP(A6383,TATİLLER!$A$2:$D$30000,3,0),"TATİL DEĞİL")</f>
        <v>TATİL DEĞİL</v>
      </c>
    </row>
    <row r="6384" spans="1:9" x14ac:dyDescent="0.25">
      <c r="A6384" s="74">
        <f t="shared" si="1475"/>
        <v>54135</v>
      </c>
      <c r="B6384" s="72">
        <f t="shared" si="1467"/>
        <v>3</v>
      </c>
      <c r="C6384" s="72" t="str">
        <f>IF(F6384=0,"RESMİ TATİL",VLOOKUP(F6384,LİSTE!$B$7:$D$1300,3,0))</f>
        <v>Ramazan Baran ADIGÜZEL</v>
      </c>
      <c r="D6384" s="72" t="str">
        <f>IF(G6384=0,"RESMİ TATİL",VLOOKUP(G6384,LİSTE!$B$7:$D$1300,3,0))</f>
        <v>Bahar AKGÜN</v>
      </c>
      <c r="E6384" s="72" t="str">
        <f>IF(H6384=0,"RESMİ TATİL",VLOOKUP(H6384,LİSTE!$B$7:$D$1300,3,0))</f>
        <v>Ömer AKGÜL</v>
      </c>
      <c r="F6384" s="72">
        <f>IF(B6384="TATİL",0,IF(F6383&gt;0,IF(LİSTE!$F$1=H6383,1,H6383+1),IF(F6383=0,H6382+1,IF(F6382=0,H6381+1,IF(F6381=0,H6380+1,IF(F6380=0,H6379+1))))))</f>
        <v>5</v>
      </c>
      <c r="G6384" s="72">
        <f>IF(F6384=0,0,IF(LİSTE!$F$1=F6384,1,F6384+1))</f>
        <v>6</v>
      </c>
      <c r="H6384" s="72">
        <f>IF(G6384=0,0,IF(LİSTE!$F$1=G6384,1,G6384+1))</f>
        <v>7</v>
      </c>
      <c r="I6384" s="72" t="str">
        <f>IFERROR(VLOOKUP(A6384,TATİLLER!$A$2:$D$30000,3,0),"TATİL DEĞİL")</f>
        <v>TATİL DEĞİL</v>
      </c>
    </row>
    <row r="6385" spans="1:9" x14ac:dyDescent="0.25">
      <c r="A6385" s="74">
        <f t="shared" si="1475"/>
        <v>54136</v>
      </c>
      <c r="B6385" s="72">
        <f t="shared" si="1467"/>
        <v>4</v>
      </c>
      <c r="C6385" s="72" t="str">
        <f>IF(F6385=0,"RESMİ TATİL",VLOOKUP(F6385,LİSTE!$B$7:$D$1300,3,0))</f>
        <v>Muharrem EFE TANRIVERDİ</v>
      </c>
      <c r="D6385" s="72" t="str">
        <f>IF(G6385=0,"RESMİ TATİL",VLOOKUP(G6385,LİSTE!$B$7:$D$1300,3,0))</f>
        <v>Anıl DOĞAN</v>
      </c>
      <c r="E6385" s="72" t="str">
        <f>IF(H6385=0,"RESMİ TATİL",VLOOKUP(H6385,LİSTE!$B$7:$D$1300,3,0))</f>
        <v>İpek ARSLAN</v>
      </c>
      <c r="F6385" s="72">
        <f>IF(B6385="TATİL",0,IF(F6384&gt;0,IF(LİSTE!$F$1=H6384,1,H6384+1),IF(F6384=0,H6383+1,IF(F6383=0,H6382+1,IF(F6382=0,H6381+1,IF(F6381=0,H6380+1))))))</f>
        <v>8</v>
      </c>
      <c r="G6385" s="72">
        <f>IF(F6385=0,0,IF(LİSTE!$F$1=F6385,1,F6385+1))</f>
        <v>9</v>
      </c>
      <c r="H6385" s="72">
        <f>IF(G6385=0,0,IF(LİSTE!$F$1=G6385,1,G6385+1))</f>
        <v>10</v>
      </c>
      <c r="I6385" s="72" t="str">
        <f>IFERROR(VLOOKUP(A6385,TATİLLER!$A$2:$D$30000,3,0),"TATİL DEĞİL")</f>
        <v>TATİL DEĞİL</v>
      </c>
    </row>
    <row r="6386" spans="1:9" x14ac:dyDescent="0.25">
      <c r="A6386" s="74">
        <f t="shared" si="1475"/>
        <v>54137</v>
      </c>
      <c r="B6386" s="72">
        <f t="shared" si="1467"/>
        <v>5</v>
      </c>
      <c r="C6386" s="72" t="str">
        <f>IF(F6386=0,"RESMİ TATİL",VLOOKUP(F6386,LİSTE!$B$7:$D$1300,3,0))</f>
        <v>Efe KARSAK</v>
      </c>
      <c r="D6386" s="72" t="str">
        <f>IF(G6386=0,"RESMİ TATİL",VLOOKUP(G6386,LİSTE!$B$7:$D$1300,3,0))</f>
        <v>Abdullah KIRBAÇ</v>
      </c>
      <c r="E6386" s="72" t="str">
        <f>IF(H6386=0,"RESMİ TATİL",VLOOKUP(H6386,LİSTE!$B$7:$D$1300,3,0))</f>
        <v>Ümmü Defne GÜLER</v>
      </c>
      <c r="F6386" s="72">
        <f>IF(B6386="TATİL",0,IF(F6385&gt;0,IF(LİSTE!$F$1=H6385,1,H6385+1),IF(F6385=0,H6384+1,IF(F6384=0,H6383+1,IF(F6383=0,H6382+1,IF(F6382=0,H6381+1))))))</f>
        <v>11</v>
      </c>
      <c r="G6386" s="72">
        <f>IF(F6386=0,0,IF(LİSTE!$F$1=F6386,1,F6386+1))</f>
        <v>12</v>
      </c>
      <c r="H6386" s="72">
        <f>IF(G6386=0,0,IF(LİSTE!$F$1=G6386,1,G6386+1))</f>
        <v>13</v>
      </c>
      <c r="I6386" s="72" t="str">
        <f>IFERROR(VLOOKUP(A6386,TATİLLER!$A$2:$D$30000,3,0),"TATİL DEĞİL")</f>
        <v>TATİL DEĞİL</v>
      </c>
    </row>
    <row r="6387" spans="1:9" x14ac:dyDescent="0.25">
      <c r="A6387" s="74">
        <f t="shared" ref="A6387" si="1478">A6386+3</f>
        <v>54140</v>
      </c>
      <c r="B6387" s="72">
        <f t="shared" si="1467"/>
        <v>1</v>
      </c>
      <c r="C6387" s="72" t="str">
        <f>IF(F6387=0,"RESMİ TATİL",VLOOKUP(F6387,LİSTE!$B$7:$D$1300,3,0))</f>
        <v>Şevval ÖZDAMAR</v>
      </c>
      <c r="D6387" s="72" t="str">
        <f>IF(G6387=0,"RESMİ TATİL",VLOOKUP(G6387,LİSTE!$B$7:$D$1300,3,0))</f>
        <v>Zeynep AKDAĞ</v>
      </c>
      <c r="E6387" s="72" t="str">
        <f>IF(H6387=0,"RESMİ TATİL",VLOOKUP(H6387,LİSTE!$B$7:$D$1300,3,0))</f>
        <v>Esma ÇOKER</v>
      </c>
      <c r="F6387" s="72">
        <f>IF(B6387="TATİL",0,IF(F6386&gt;0,IF(LİSTE!$F$1=H6386,1,H6386+1),IF(F6386=0,H6385+1,IF(F6385=0,H6384+1,IF(F6384=0,H6383+1,IF(F6383=0,H6382+1))))))</f>
        <v>14</v>
      </c>
      <c r="G6387" s="72">
        <f>IF(F6387=0,0,IF(LİSTE!$F$1=F6387,1,F6387+1))</f>
        <v>15</v>
      </c>
      <c r="H6387" s="72">
        <f>IF(G6387=0,0,IF(LİSTE!$F$1=G6387,1,G6387+1))</f>
        <v>16</v>
      </c>
      <c r="I6387" s="72" t="str">
        <f>IFERROR(VLOOKUP(A6387,TATİLLER!$A$2:$D$30000,3,0),"TATİL DEĞİL")</f>
        <v>TATİL DEĞİL</v>
      </c>
    </row>
    <row r="6388" spans="1:9" x14ac:dyDescent="0.25">
      <c r="A6388" s="74">
        <f t="shared" si="1475"/>
        <v>54141</v>
      </c>
      <c r="B6388" s="72">
        <f t="shared" si="1467"/>
        <v>2</v>
      </c>
      <c r="C6388" s="72" t="str">
        <f>IF(F6388=0,"RESMİ TATİL",VLOOKUP(F6388,LİSTE!$B$7:$D$1300,3,0))</f>
        <v>Dursun Kubilay YAŞAR</v>
      </c>
      <c r="D6388" s="72" t="str">
        <f>IF(G6388=0,"RESMİ TATİL",VLOOKUP(G6388,LİSTE!$B$7:$D$1300,3,0))</f>
        <v>Zeynep Beril BAŞPINAR</v>
      </c>
      <c r="E6388" s="72" t="str">
        <f>IF(H6388=0,"RESMİ TATİL",VLOOKUP(H6388,LİSTE!$B$7:$D$1300,3,0))</f>
        <v>Ahmet DAL</v>
      </c>
      <c r="F6388" s="72">
        <f>IF(B6388="TATİL",0,IF(F6387&gt;0,IF(LİSTE!$F$1=H6387,1,H6387+1),IF(F6387=0,H6386+1,IF(F6386=0,H6385+1,IF(F6385=0,H6384+1,IF(F6384=0,H6383+1))))))</f>
        <v>17</v>
      </c>
      <c r="G6388" s="72">
        <f>IF(F6388=0,0,IF(LİSTE!$F$1=F6388,1,F6388+1))</f>
        <v>18</v>
      </c>
      <c r="H6388" s="72">
        <f>IF(G6388=0,0,IF(LİSTE!$F$1=G6388,1,G6388+1))</f>
        <v>19</v>
      </c>
      <c r="I6388" s="72" t="str">
        <f>IFERROR(VLOOKUP(A6388,TATİLLER!$A$2:$D$30000,3,0),"TATİL DEĞİL")</f>
        <v>TATİL DEĞİL</v>
      </c>
    </row>
    <row r="6389" spans="1:9" x14ac:dyDescent="0.25">
      <c r="A6389" s="74">
        <f t="shared" si="1475"/>
        <v>54142</v>
      </c>
      <c r="B6389" s="72">
        <f t="shared" si="1467"/>
        <v>3</v>
      </c>
      <c r="C6389" s="72" t="str">
        <f>IF(F6389=0,"RESMİ TATİL",VLOOKUP(F6389,LİSTE!$B$7:$D$1300,3,0))</f>
        <v>Emirhan KARATAŞ</v>
      </c>
      <c r="D6389" s="72" t="str">
        <f>IF(G6389=0,"RESMİ TATİL",VLOOKUP(G6389,LİSTE!$B$7:$D$1300,3,0))</f>
        <v>Zümra Yeter ARI</v>
      </c>
      <c r="E6389" s="72" t="str">
        <f>IF(H6389=0,"RESMİ TATİL",VLOOKUP(H6389,LİSTE!$B$7:$D$1300,3,0))</f>
        <v>Utku KARAGÖZ</v>
      </c>
      <c r="F6389" s="72">
        <f>IF(B6389="TATİL",0,IF(F6388&gt;0,IF(LİSTE!$F$1=H6388,1,H6388+1),IF(F6388=0,H6387+1,IF(F6387=0,H6386+1,IF(F6386=0,H6385+1,IF(F6385=0,H6384+1))))))</f>
        <v>20</v>
      </c>
      <c r="G6389" s="72">
        <f>IF(F6389=0,0,IF(LİSTE!$F$1=F6389,1,F6389+1))</f>
        <v>21</v>
      </c>
      <c r="H6389" s="72">
        <f>IF(G6389=0,0,IF(LİSTE!$F$1=G6389,1,G6389+1))</f>
        <v>22</v>
      </c>
      <c r="I6389" s="72" t="str">
        <f>IFERROR(VLOOKUP(A6389,TATİLLER!$A$2:$D$30000,3,0),"TATİL DEĞİL")</f>
        <v>TATİL DEĞİL</v>
      </c>
    </row>
    <row r="6390" spans="1:9" x14ac:dyDescent="0.25">
      <c r="A6390" s="74">
        <f t="shared" si="1475"/>
        <v>54143</v>
      </c>
      <c r="B6390" s="72">
        <f t="shared" si="1467"/>
        <v>4</v>
      </c>
      <c r="C6390" s="72" t="str">
        <f>IF(F6390=0,"RESMİ TATİL",VLOOKUP(F6390,LİSTE!$B$7:$D$1300,3,0))</f>
        <v>Feyza Zümra AVCIOĞLU</v>
      </c>
      <c r="D6390" s="72" t="str">
        <f>IF(G6390=0,"RESMİ TATİL",VLOOKUP(G6390,LİSTE!$B$7:$D$1300,3,0))</f>
        <v>Yusuf Ali TABUR</v>
      </c>
      <c r="E6390" s="72" t="str">
        <f>IF(H6390=0,"RESMİ TATİL",VLOOKUP(H6390,LİSTE!$B$7:$D$1300,3,0))</f>
        <v>Irmak UTEBAY</v>
      </c>
      <c r="F6390" s="72">
        <f>IF(B6390="TATİL",0,IF(F6389&gt;0,IF(LİSTE!$F$1=H6389,1,H6389+1),IF(F6389=0,H6388+1,IF(F6388=0,H6387+1,IF(F6387=0,H6386+1,IF(F6386=0,H6385+1))))))</f>
        <v>23</v>
      </c>
      <c r="G6390" s="72">
        <f>IF(F6390=0,0,IF(LİSTE!$F$1=F6390,1,F6390+1))</f>
        <v>24</v>
      </c>
      <c r="H6390" s="72">
        <f>IF(G6390=0,0,IF(LİSTE!$F$1=G6390,1,G6390+1))</f>
        <v>25</v>
      </c>
      <c r="I6390" s="72" t="str">
        <f>IFERROR(VLOOKUP(A6390,TATİLLER!$A$2:$D$30000,3,0),"TATİL DEĞİL")</f>
        <v>TATİL DEĞİL</v>
      </c>
    </row>
    <row r="6391" spans="1:9" x14ac:dyDescent="0.25">
      <c r="A6391" s="74">
        <f t="shared" si="1475"/>
        <v>54144</v>
      </c>
      <c r="B6391" s="72">
        <f t="shared" si="1467"/>
        <v>5</v>
      </c>
      <c r="C6391" s="72" t="str">
        <f>IF(F6391=0,"RESMİ TATİL",VLOOKUP(F6391,LİSTE!$B$7:$D$1300,3,0))</f>
        <v>Kerem AKKOÇ</v>
      </c>
      <c r="D6391" s="72" t="str">
        <f>IF(G6391=0,"RESMİ TATİL",VLOOKUP(G6391,LİSTE!$B$7:$D$1300,3,0))</f>
        <v>Elçin Ayşe ELMAS</v>
      </c>
      <c r="E6391" s="72" t="str">
        <f>IF(H6391=0,"RESMİ TATİL",VLOOKUP(H6391,LİSTE!$B$7:$D$1300,3,0))</f>
        <v>Muhammed YILDIZDAĞ</v>
      </c>
      <c r="F6391" s="72">
        <f>IF(B6391="TATİL",0,IF(F6390&gt;0,IF(LİSTE!$F$1=H6390,1,H6390+1),IF(F6390=0,H6389+1,IF(F6389=0,H6388+1,IF(F6388=0,H6387+1,IF(F6387=0,H6386+1))))))</f>
        <v>26</v>
      </c>
      <c r="G6391" s="72">
        <f>IF(F6391=0,0,IF(LİSTE!$F$1=F6391,1,F6391+1))</f>
        <v>27</v>
      </c>
      <c r="H6391" s="72">
        <f>IF(G6391=0,0,IF(LİSTE!$F$1=G6391,1,G6391+1))</f>
        <v>28</v>
      </c>
      <c r="I6391" s="72" t="str">
        <f>IFERROR(VLOOKUP(A6391,TATİLLER!$A$2:$D$30000,3,0),"TATİL DEĞİL")</f>
        <v>TATİL DEĞİL</v>
      </c>
    </row>
    <row r="6392" spans="1:9" x14ac:dyDescent="0.25">
      <c r="A6392" s="74">
        <f t="shared" ref="A6392" si="1479">A6391+3</f>
        <v>54147</v>
      </c>
      <c r="B6392" s="72">
        <f t="shared" si="1467"/>
        <v>1</v>
      </c>
      <c r="C6392" s="72" t="str">
        <f>IF(F6392=0,"RESMİ TATİL",VLOOKUP(F6392,LİSTE!$B$7:$D$1300,3,0))</f>
        <v>Nisa Nur SANCAR</v>
      </c>
      <c r="D6392" s="72" t="str">
        <f>IF(G6392=0,"RESMİ TATİL",VLOOKUP(G6392,LİSTE!$B$7:$D$1300,3,0))</f>
        <v>Esila ÇETİN</v>
      </c>
      <c r="E6392" s="72" t="str">
        <f>IF(H6392=0,"RESMİ TATİL",VLOOKUP(H6392,LİSTE!$B$7:$D$1300,3,0))</f>
        <v>Zeynep Sevde TOPUZ</v>
      </c>
      <c r="F6392" s="72">
        <f>IF(B6392="TATİL",0,IF(F6391&gt;0,IF(LİSTE!$F$1=H6391,1,H6391+1),IF(F6391=0,H6390+1,IF(F6390=0,H6389+1,IF(F6389=0,H6388+1,IF(F6388=0,H6387+1))))))</f>
        <v>1</v>
      </c>
      <c r="G6392" s="72">
        <f>IF(F6392=0,0,IF(LİSTE!$F$1=F6392,1,F6392+1))</f>
        <v>2</v>
      </c>
      <c r="H6392" s="72">
        <f>IF(G6392=0,0,IF(LİSTE!$F$1=G6392,1,G6392+1))</f>
        <v>3</v>
      </c>
      <c r="I6392" s="72" t="str">
        <f>IFERROR(VLOOKUP(A6392,TATİLLER!$A$2:$D$30000,3,0),"TATİL DEĞİL")</f>
        <v>TATİL DEĞİL</v>
      </c>
    </row>
    <row r="6393" spans="1:9" x14ac:dyDescent="0.25">
      <c r="A6393" s="74">
        <f t="shared" si="1475"/>
        <v>54148</v>
      </c>
      <c r="B6393" s="72">
        <f t="shared" si="1467"/>
        <v>2</v>
      </c>
      <c r="C6393" s="72" t="str">
        <f>IF(F6393=0,"RESMİ TATİL",VLOOKUP(F6393,LİSTE!$B$7:$D$1300,3,0))</f>
        <v>Ömer Asaf KADAŞ</v>
      </c>
      <c r="D6393" s="72" t="str">
        <f>IF(G6393=0,"RESMİ TATİL",VLOOKUP(G6393,LİSTE!$B$7:$D$1300,3,0))</f>
        <v>Ramazan Baran ADIGÜZEL</v>
      </c>
      <c r="E6393" s="72" t="str">
        <f>IF(H6393=0,"RESMİ TATİL",VLOOKUP(H6393,LİSTE!$B$7:$D$1300,3,0))</f>
        <v>Bahar AKGÜN</v>
      </c>
      <c r="F6393" s="72">
        <f>IF(B6393="TATİL",0,IF(F6392&gt;0,IF(LİSTE!$F$1=H6392,1,H6392+1),IF(F6392=0,H6391+1,IF(F6391=0,H6390+1,IF(F6390=0,H6389+1,IF(F6389=0,H6388+1))))))</f>
        <v>4</v>
      </c>
      <c r="G6393" s="72">
        <f>IF(F6393=0,0,IF(LİSTE!$F$1=F6393,1,F6393+1))</f>
        <v>5</v>
      </c>
      <c r="H6393" s="72">
        <f>IF(G6393=0,0,IF(LİSTE!$F$1=G6393,1,G6393+1))</f>
        <v>6</v>
      </c>
      <c r="I6393" s="72" t="str">
        <f>IFERROR(VLOOKUP(A6393,TATİLLER!$A$2:$D$30000,3,0),"TATİL DEĞİL")</f>
        <v>TATİL DEĞİL</v>
      </c>
    </row>
    <row r="6394" spans="1:9" x14ac:dyDescent="0.25">
      <c r="A6394" s="74">
        <f t="shared" si="1475"/>
        <v>54149</v>
      </c>
      <c r="B6394" s="72">
        <f t="shared" si="1467"/>
        <v>3</v>
      </c>
      <c r="C6394" s="72" t="str">
        <f>IF(F6394=0,"RESMİ TATİL",VLOOKUP(F6394,LİSTE!$B$7:$D$1300,3,0))</f>
        <v>Ömer AKGÜL</v>
      </c>
      <c r="D6394" s="72" t="str">
        <f>IF(G6394=0,"RESMİ TATİL",VLOOKUP(G6394,LİSTE!$B$7:$D$1300,3,0))</f>
        <v>Muharrem EFE TANRIVERDİ</v>
      </c>
      <c r="E6394" s="72" t="str">
        <f>IF(H6394=0,"RESMİ TATİL",VLOOKUP(H6394,LİSTE!$B$7:$D$1300,3,0))</f>
        <v>Anıl DOĞAN</v>
      </c>
      <c r="F6394" s="72">
        <f>IF(B6394="TATİL",0,IF(F6393&gt;0,IF(LİSTE!$F$1=H6393,1,H6393+1),IF(F6393=0,H6392+1,IF(F6392=0,H6391+1,IF(F6391=0,H6390+1,IF(F6390=0,H6389+1))))))</f>
        <v>7</v>
      </c>
      <c r="G6394" s="72">
        <f>IF(F6394=0,0,IF(LİSTE!$F$1=F6394,1,F6394+1))</f>
        <v>8</v>
      </c>
      <c r="H6394" s="72">
        <f>IF(G6394=0,0,IF(LİSTE!$F$1=G6394,1,G6394+1))</f>
        <v>9</v>
      </c>
      <c r="I6394" s="72" t="str">
        <f>IFERROR(VLOOKUP(A6394,TATİLLER!$A$2:$D$30000,3,0),"TATİL DEĞİL")</f>
        <v>TATİL DEĞİL</v>
      </c>
    </row>
    <row r="6395" spans="1:9" x14ac:dyDescent="0.25">
      <c r="A6395" s="74">
        <f t="shared" si="1475"/>
        <v>54150</v>
      </c>
      <c r="B6395" s="72">
        <f t="shared" si="1467"/>
        <v>4</v>
      </c>
      <c r="C6395" s="72" t="str">
        <f>IF(F6395=0,"RESMİ TATİL",VLOOKUP(F6395,LİSTE!$B$7:$D$1300,3,0))</f>
        <v>İpek ARSLAN</v>
      </c>
      <c r="D6395" s="72" t="str">
        <f>IF(G6395=0,"RESMİ TATİL",VLOOKUP(G6395,LİSTE!$B$7:$D$1300,3,0))</f>
        <v>Efe KARSAK</v>
      </c>
      <c r="E6395" s="72" t="str">
        <f>IF(H6395=0,"RESMİ TATİL",VLOOKUP(H6395,LİSTE!$B$7:$D$1300,3,0))</f>
        <v>Abdullah KIRBAÇ</v>
      </c>
      <c r="F6395" s="72">
        <f>IF(B6395="TATİL",0,IF(F6394&gt;0,IF(LİSTE!$F$1=H6394,1,H6394+1),IF(F6394=0,H6393+1,IF(F6393=0,H6392+1,IF(F6392=0,H6391+1,IF(F6391=0,H6390+1))))))</f>
        <v>10</v>
      </c>
      <c r="G6395" s="72">
        <f>IF(F6395=0,0,IF(LİSTE!$F$1=F6395,1,F6395+1))</f>
        <v>11</v>
      </c>
      <c r="H6395" s="72">
        <f>IF(G6395=0,0,IF(LİSTE!$F$1=G6395,1,G6395+1))</f>
        <v>12</v>
      </c>
      <c r="I6395" s="72" t="str">
        <f>IFERROR(VLOOKUP(A6395,TATİLLER!$A$2:$D$30000,3,0),"TATİL DEĞİL")</f>
        <v>TATİL DEĞİL</v>
      </c>
    </row>
    <row r="6396" spans="1:9" x14ac:dyDescent="0.25">
      <c r="A6396" s="74">
        <f t="shared" si="1475"/>
        <v>54151</v>
      </c>
      <c r="B6396" s="72">
        <f t="shared" si="1467"/>
        <v>5</v>
      </c>
      <c r="C6396" s="72" t="str">
        <f>IF(F6396=0,"RESMİ TATİL",VLOOKUP(F6396,LİSTE!$B$7:$D$1300,3,0))</f>
        <v>Ümmü Defne GÜLER</v>
      </c>
      <c r="D6396" s="72" t="str">
        <f>IF(G6396=0,"RESMİ TATİL",VLOOKUP(G6396,LİSTE!$B$7:$D$1300,3,0))</f>
        <v>Şevval ÖZDAMAR</v>
      </c>
      <c r="E6396" s="72" t="str">
        <f>IF(H6396=0,"RESMİ TATİL",VLOOKUP(H6396,LİSTE!$B$7:$D$1300,3,0))</f>
        <v>Zeynep AKDAĞ</v>
      </c>
      <c r="F6396" s="72">
        <f>IF(B6396="TATİL",0,IF(F6395&gt;0,IF(LİSTE!$F$1=H6395,1,H6395+1),IF(F6395=0,H6394+1,IF(F6394=0,H6393+1,IF(F6393=0,H6392+1,IF(F6392=0,H6391+1))))))</f>
        <v>13</v>
      </c>
      <c r="G6396" s="72">
        <f>IF(F6396=0,0,IF(LİSTE!$F$1=F6396,1,F6396+1))</f>
        <v>14</v>
      </c>
      <c r="H6396" s="72">
        <f>IF(G6396=0,0,IF(LİSTE!$F$1=G6396,1,G6396+1))</f>
        <v>15</v>
      </c>
      <c r="I6396" s="72" t="str">
        <f>IFERROR(VLOOKUP(A6396,TATİLLER!$A$2:$D$30000,3,0),"TATİL DEĞİL")</f>
        <v>TATİL DEĞİL</v>
      </c>
    </row>
    <row r="6397" spans="1:9" x14ac:dyDescent="0.25">
      <c r="A6397" s="74">
        <f t="shared" ref="A6397" si="1480">A6396+3</f>
        <v>54154</v>
      </c>
      <c r="B6397" s="72">
        <f t="shared" si="1467"/>
        <v>1</v>
      </c>
      <c r="C6397" s="72" t="str">
        <f>IF(F6397=0,"RESMİ TATİL",VLOOKUP(F6397,LİSTE!$B$7:$D$1300,3,0))</f>
        <v>Esma ÇOKER</v>
      </c>
      <c r="D6397" s="72" t="str">
        <f>IF(G6397=0,"RESMİ TATİL",VLOOKUP(G6397,LİSTE!$B$7:$D$1300,3,0))</f>
        <v>Dursun Kubilay YAŞAR</v>
      </c>
      <c r="E6397" s="72" t="str">
        <f>IF(H6397=0,"RESMİ TATİL",VLOOKUP(H6397,LİSTE!$B$7:$D$1300,3,0))</f>
        <v>Zeynep Beril BAŞPINAR</v>
      </c>
      <c r="F6397" s="72">
        <f>IF(B6397="TATİL",0,IF(F6396&gt;0,IF(LİSTE!$F$1=H6396,1,H6396+1),IF(F6396=0,H6395+1,IF(F6395=0,H6394+1,IF(F6394=0,H6393+1,IF(F6393=0,H6392+1))))))</f>
        <v>16</v>
      </c>
      <c r="G6397" s="72">
        <f>IF(F6397=0,0,IF(LİSTE!$F$1=F6397,1,F6397+1))</f>
        <v>17</v>
      </c>
      <c r="H6397" s="72">
        <f>IF(G6397=0,0,IF(LİSTE!$F$1=G6397,1,G6397+1))</f>
        <v>18</v>
      </c>
      <c r="I6397" s="72" t="str">
        <f>IFERROR(VLOOKUP(A6397,TATİLLER!$A$2:$D$30000,3,0),"TATİL DEĞİL")</f>
        <v>TATİL DEĞİL</v>
      </c>
    </row>
    <row r="6398" spans="1:9" x14ac:dyDescent="0.25">
      <c r="A6398" s="74">
        <f t="shared" si="1475"/>
        <v>54155</v>
      </c>
      <c r="B6398" s="72">
        <f t="shared" si="1467"/>
        <v>2</v>
      </c>
      <c r="C6398" s="72" t="str">
        <f>IF(F6398=0,"RESMİ TATİL",VLOOKUP(F6398,LİSTE!$B$7:$D$1300,3,0))</f>
        <v>Ahmet DAL</v>
      </c>
      <c r="D6398" s="72" t="str">
        <f>IF(G6398=0,"RESMİ TATİL",VLOOKUP(G6398,LİSTE!$B$7:$D$1300,3,0))</f>
        <v>Emirhan KARATAŞ</v>
      </c>
      <c r="E6398" s="72" t="str">
        <f>IF(H6398=0,"RESMİ TATİL",VLOOKUP(H6398,LİSTE!$B$7:$D$1300,3,0))</f>
        <v>Zümra Yeter ARI</v>
      </c>
      <c r="F6398" s="72">
        <f>IF(B6398="TATİL",0,IF(F6397&gt;0,IF(LİSTE!$F$1=H6397,1,H6397+1),IF(F6397=0,H6396+1,IF(F6396=0,H6395+1,IF(F6395=0,H6394+1,IF(F6394=0,H6393+1))))))</f>
        <v>19</v>
      </c>
      <c r="G6398" s="72">
        <f>IF(F6398=0,0,IF(LİSTE!$F$1=F6398,1,F6398+1))</f>
        <v>20</v>
      </c>
      <c r="H6398" s="72">
        <f>IF(G6398=0,0,IF(LİSTE!$F$1=G6398,1,G6398+1))</f>
        <v>21</v>
      </c>
      <c r="I6398" s="72" t="str">
        <f>IFERROR(VLOOKUP(A6398,TATİLLER!$A$2:$D$30000,3,0),"TATİL DEĞİL")</f>
        <v>TATİL DEĞİL</v>
      </c>
    </row>
    <row r="6399" spans="1:9" x14ac:dyDescent="0.25">
      <c r="A6399" s="74">
        <f t="shared" si="1475"/>
        <v>54156</v>
      </c>
      <c r="B6399" s="72">
        <f t="shared" si="1467"/>
        <v>3</v>
      </c>
      <c r="C6399" s="72" t="str">
        <f>IF(F6399=0,"RESMİ TATİL",VLOOKUP(F6399,LİSTE!$B$7:$D$1300,3,0))</f>
        <v>Utku KARAGÖZ</v>
      </c>
      <c r="D6399" s="72" t="str">
        <f>IF(G6399=0,"RESMİ TATİL",VLOOKUP(G6399,LİSTE!$B$7:$D$1300,3,0))</f>
        <v>Feyza Zümra AVCIOĞLU</v>
      </c>
      <c r="E6399" s="72" t="str">
        <f>IF(H6399=0,"RESMİ TATİL",VLOOKUP(H6399,LİSTE!$B$7:$D$1300,3,0))</f>
        <v>Yusuf Ali TABUR</v>
      </c>
      <c r="F6399" s="72">
        <f>IF(B6399="TATİL",0,IF(F6398&gt;0,IF(LİSTE!$F$1=H6398,1,H6398+1),IF(F6398=0,H6397+1,IF(F6397=0,H6396+1,IF(F6396=0,H6395+1,IF(F6395=0,H6394+1))))))</f>
        <v>22</v>
      </c>
      <c r="G6399" s="72">
        <f>IF(F6399=0,0,IF(LİSTE!$F$1=F6399,1,F6399+1))</f>
        <v>23</v>
      </c>
      <c r="H6399" s="72">
        <f>IF(G6399=0,0,IF(LİSTE!$F$1=G6399,1,G6399+1))</f>
        <v>24</v>
      </c>
      <c r="I6399" s="72" t="str">
        <f>IFERROR(VLOOKUP(A6399,TATİLLER!$A$2:$D$30000,3,0),"TATİL DEĞİL")</f>
        <v>TATİL DEĞİL</v>
      </c>
    </row>
    <row r="6400" spans="1:9" x14ac:dyDescent="0.25">
      <c r="A6400" s="74">
        <f t="shared" si="1475"/>
        <v>54157</v>
      </c>
      <c r="B6400" s="72">
        <f t="shared" si="1467"/>
        <v>4</v>
      </c>
      <c r="C6400" s="72" t="str">
        <f>IF(F6400=0,"RESMİ TATİL",VLOOKUP(F6400,LİSTE!$B$7:$D$1300,3,0))</f>
        <v>Irmak UTEBAY</v>
      </c>
      <c r="D6400" s="72" t="str">
        <f>IF(G6400=0,"RESMİ TATİL",VLOOKUP(G6400,LİSTE!$B$7:$D$1300,3,0))</f>
        <v>Kerem AKKOÇ</v>
      </c>
      <c r="E6400" s="72" t="str">
        <f>IF(H6400=0,"RESMİ TATİL",VLOOKUP(H6400,LİSTE!$B$7:$D$1300,3,0))</f>
        <v>Elçin Ayşe ELMAS</v>
      </c>
      <c r="F6400" s="72">
        <f>IF(B6400="TATİL",0,IF(F6399&gt;0,IF(LİSTE!$F$1=H6399,1,H6399+1),IF(F6399=0,H6398+1,IF(F6398=0,H6397+1,IF(F6397=0,H6396+1,IF(F6396=0,H6395+1))))))</f>
        <v>25</v>
      </c>
      <c r="G6400" s="72">
        <f>IF(F6400=0,0,IF(LİSTE!$F$1=F6400,1,F6400+1))</f>
        <v>26</v>
      </c>
      <c r="H6400" s="72">
        <f>IF(G6400=0,0,IF(LİSTE!$F$1=G6400,1,G6400+1))</f>
        <v>27</v>
      </c>
      <c r="I6400" s="72" t="str">
        <f>IFERROR(VLOOKUP(A6400,TATİLLER!$A$2:$D$30000,3,0),"TATİL DEĞİL")</f>
        <v>TATİL DEĞİL</v>
      </c>
    </row>
    <row r="6401" spans="1:9" x14ac:dyDescent="0.25">
      <c r="A6401" s="74">
        <f t="shared" si="1475"/>
        <v>54158</v>
      </c>
      <c r="B6401" s="72">
        <f t="shared" si="1467"/>
        <v>5</v>
      </c>
      <c r="C6401" s="72" t="str">
        <f>IF(F6401=0,"RESMİ TATİL",VLOOKUP(F6401,LİSTE!$B$7:$D$1300,3,0))</f>
        <v>Muhammed YILDIZDAĞ</v>
      </c>
      <c r="D6401" s="72" t="str">
        <f>IF(G6401=0,"RESMİ TATİL",VLOOKUP(G6401,LİSTE!$B$7:$D$1300,3,0))</f>
        <v>Nisa Nur SANCAR</v>
      </c>
      <c r="E6401" s="72" t="str">
        <f>IF(H6401=0,"RESMİ TATİL",VLOOKUP(H6401,LİSTE!$B$7:$D$1300,3,0))</f>
        <v>Esila ÇETİN</v>
      </c>
      <c r="F6401" s="72">
        <f>IF(B6401="TATİL",0,IF(F6400&gt;0,IF(LİSTE!$F$1=H6400,1,H6400+1),IF(F6400=0,H6399+1,IF(F6399=0,H6398+1,IF(F6398=0,H6397+1,IF(F6397=0,H6396+1))))))</f>
        <v>28</v>
      </c>
      <c r="G6401" s="72">
        <f>IF(F6401=0,0,IF(LİSTE!$F$1=F6401,1,F6401+1))</f>
        <v>1</v>
      </c>
      <c r="H6401" s="72">
        <f>IF(G6401=0,0,IF(LİSTE!$F$1=G6401,1,G6401+1))</f>
        <v>2</v>
      </c>
      <c r="I6401" s="72" t="str">
        <f>IFERROR(VLOOKUP(A6401,TATİLLER!$A$2:$D$30000,3,0),"TATİL DEĞİL")</f>
        <v>TATİL DEĞİL</v>
      </c>
    </row>
    <row r="6402" spans="1:9" x14ac:dyDescent="0.25">
      <c r="A6402" s="74">
        <f t="shared" ref="A6402" si="1481">A6401+3</f>
        <v>54161</v>
      </c>
      <c r="B6402" s="72">
        <f t="shared" si="1467"/>
        <v>1</v>
      </c>
      <c r="C6402" s="72" t="str">
        <f>IF(F6402=0,"RESMİ TATİL",VLOOKUP(F6402,LİSTE!$B$7:$D$1300,3,0))</f>
        <v>Zeynep Sevde TOPUZ</v>
      </c>
      <c r="D6402" s="72" t="str">
        <f>IF(G6402=0,"RESMİ TATİL",VLOOKUP(G6402,LİSTE!$B$7:$D$1300,3,0))</f>
        <v>Ömer Asaf KADAŞ</v>
      </c>
      <c r="E6402" s="72" t="str">
        <f>IF(H6402=0,"RESMİ TATİL",VLOOKUP(H6402,LİSTE!$B$7:$D$1300,3,0))</f>
        <v>Ramazan Baran ADIGÜZEL</v>
      </c>
      <c r="F6402" s="72">
        <f>IF(B6402="TATİL",0,IF(F6401&gt;0,IF(LİSTE!$F$1=H6401,1,H6401+1),IF(F6401=0,H6400+1,IF(F6400=0,H6399+1,IF(F6399=0,H6398+1,IF(F6398=0,H6397+1))))))</f>
        <v>3</v>
      </c>
      <c r="G6402" s="72">
        <f>IF(F6402=0,0,IF(LİSTE!$F$1=F6402,1,F6402+1))</f>
        <v>4</v>
      </c>
      <c r="H6402" s="72">
        <f>IF(G6402=0,0,IF(LİSTE!$F$1=G6402,1,G6402+1))</f>
        <v>5</v>
      </c>
      <c r="I6402" s="72" t="str">
        <f>IFERROR(VLOOKUP(A6402,TATİLLER!$A$2:$D$30000,3,0),"TATİL DEĞİL")</f>
        <v>TATİL DEĞİL</v>
      </c>
    </row>
    <row r="6403" spans="1:9" x14ac:dyDescent="0.25">
      <c r="A6403" s="74">
        <f t="shared" si="1475"/>
        <v>54162</v>
      </c>
      <c r="B6403" s="72">
        <f t="shared" ref="B6403:B6466" si="1482">IF(I6403="TATİL","TATİL",WEEKDAY(A6403,2))</f>
        <v>2</v>
      </c>
      <c r="C6403" s="72" t="str">
        <f>IF(F6403=0,"RESMİ TATİL",VLOOKUP(F6403,LİSTE!$B$7:$D$1300,3,0))</f>
        <v>Bahar AKGÜN</v>
      </c>
      <c r="D6403" s="72" t="str">
        <f>IF(G6403=0,"RESMİ TATİL",VLOOKUP(G6403,LİSTE!$B$7:$D$1300,3,0))</f>
        <v>Ömer AKGÜL</v>
      </c>
      <c r="E6403" s="72" t="str">
        <f>IF(H6403=0,"RESMİ TATİL",VLOOKUP(H6403,LİSTE!$B$7:$D$1300,3,0))</f>
        <v>Muharrem EFE TANRIVERDİ</v>
      </c>
      <c r="F6403" s="72">
        <f>IF(B6403="TATİL",0,IF(F6402&gt;0,IF(LİSTE!$F$1=H6402,1,H6402+1),IF(F6402=0,H6401+1,IF(F6401=0,H6400+1,IF(F6400=0,H6399+1,IF(F6399=0,H6398+1))))))</f>
        <v>6</v>
      </c>
      <c r="G6403" s="72">
        <f>IF(F6403=0,0,IF(LİSTE!$F$1=F6403,1,F6403+1))</f>
        <v>7</v>
      </c>
      <c r="H6403" s="72">
        <f>IF(G6403=0,0,IF(LİSTE!$F$1=G6403,1,G6403+1))</f>
        <v>8</v>
      </c>
      <c r="I6403" s="72" t="str">
        <f>IFERROR(VLOOKUP(A6403,TATİLLER!$A$2:$D$30000,3,0),"TATİL DEĞİL")</f>
        <v>TATİL DEĞİL</v>
      </c>
    </row>
    <row r="6404" spans="1:9" x14ac:dyDescent="0.25">
      <c r="A6404" s="74">
        <f t="shared" si="1475"/>
        <v>54163</v>
      </c>
      <c r="B6404" s="72">
        <f t="shared" si="1482"/>
        <v>3</v>
      </c>
      <c r="C6404" s="72" t="str">
        <f>IF(F6404=0,"RESMİ TATİL",VLOOKUP(F6404,LİSTE!$B$7:$D$1300,3,0))</f>
        <v>Anıl DOĞAN</v>
      </c>
      <c r="D6404" s="72" t="str">
        <f>IF(G6404=0,"RESMİ TATİL",VLOOKUP(G6404,LİSTE!$B$7:$D$1300,3,0))</f>
        <v>İpek ARSLAN</v>
      </c>
      <c r="E6404" s="72" t="str">
        <f>IF(H6404=0,"RESMİ TATİL",VLOOKUP(H6404,LİSTE!$B$7:$D$1300,3,0))</f>
        <v>Efe KARSAK</v>
      </c>
      <c r="F6404" s="72">
        <f>IF(B6404="TATİL",0,IF(F6403&gt;0,IF(LİSTE!$F$1=H6403,1,H6403+1),IF(F6403=0,H6402+1,IF(F6402=0,H6401+1,IF(F6401=0,H6400+1,IF(F6400=0,H6399+1))))))</f>
        <v>9</v>
      </c>
      <c r="G6404" s="72">
        <f>IF(F6404=0,0,IF(LİSTE!$F$1=F6404,1,F6404+1))</f>
        <v>10</v>
      </c>
      <c r="H6404" s="72">
        <f>IF(G6404=0,0,IF(LİSTE!$F$1=G6404,1,G6404+1))</f>
        <v>11</v>
      </c>
      <c r="I6404" s="72" t="str">
        <f>IFERROR(VLOOKUP(A6404,TATİLLER!$A$2:$D$30000,3,0),"TATİL DEĞİL")</f>
        <v>TATİL DEĞİL</v>
      </c>
    </row>
    <row r="6405" spans="1:9" x14ac:dyDescent="0.25">
      <c r="A6405" s="74">
        <f t="shared" si="1475"/>
        <v>54164</v>
      </c>
      <c r="B6405" s="72">
        <f t="shared" si="1482"/>
        <v>4</v>
      </c>
      <c r="C6405" s="72" t="str">
        <f>IF(F6405=0,"RESMİ TATİL",VLOOKUP(F6405,LİSTE!$B$7:$D$1300,3,0))</f>
        <v>Abdullah KIRBAÇ</v>
      </c>
      <c r="D6405" s="72" t="str">
        <f>IF(G6405=0,"RESMİ TATİL",VLOOKUP(G6405,LİSTE!$B$7:$D$1300,3,0))</f>
        <v>Ümmü Defne GÜLER</v>
      </c>
      <c r="E6405" s="72" t="str">
        <f>IF(H6405=0,"RESMİ TATİL",VLOOKUP(H6405,LİSTE!$B$7:$D$1300,3,0))</f>
        <v>Şevval ÖZDAMAR</v>
      </c>
      <c r="F6405" s="72">
        <f>IF(B6405="TATİL",0,IF(F6404&gt;0,IF(LİSTE!$F$1=H6404,1,H6404+1),IF(F6404=0,H6403+1,IF(F6403=0,H6402+1,IF(F6402=0,H6401+1,IF(F6401=0,H6400+1))))))</f>
        <v>12</v>
      </c>
      <c r="G6405" s="72">
        <f>IF(F6405=0,0,IF(LİSTE!$F$1=F6405,1,F6405+1))</f>
        <v>13</v>
      </c>
      <c r="H6405" s="72">
        <f>IF(G6405=0,0,IF(LİSTE!$F$1=G6405,1,G6405+1))</f>
        <v>14</v>
      </c>
      <c r="I6405" s="72" t="str">
        <f>IFERROR(VLOOKUP(A6405,TATİLLER!$A$2:$D$30000,3,0),"TATİL DEĞİL")</f>
        <v>TATİL DEĞİL</v>
      </c>
    </row>
    <row r="6406" spans="1:9" x14ac:dyDescent="0.25">
      <c r="A6406" s="74">
        <f t="shared" si="1475"/>
        <v>54165</v>
      </c>
      <c r="B6406" s="72">
        <f t="shared" si="1482"/>
        <v>5</v>
      </c>
      <c r="C6406" s="72" t="str">
        <f>IF(F6406=0,"RESMİ TATİL",VLOOKUP(F6406,LİSTE!$B$7:$D$1300,3,0))</f>
        <v>Zeynep AKDAĞ</v>
      </c>
      <c r="D6406" s="72" t="str">
        <f>IF(G6406=0,"RESMİ TATİL",VLOOKUP(G6406,LİSTE!$B$7:$D$1300,3,0))</f>
        <v>Esma ÇOKER</v>
      </c>
      <c r="E6406" s="72" t="str">
        <f>IF(H6406=0,"RESMİ TATİL",VLOOKUP(H6406,LİSTE!$B$7:$D$1300,3,0))</f>
        <v>Dursun Kubilay YAŞAR</v>
      </c>
      <c r="F6406" s="72">
        <f>IF(B6406="TATİL",0,IF(F6405&gt;0,IF(LİSTE!$F$1=H6405,1,H6405+1),IF(F6405=0,H6404+1,IF(F6404=0,H6403+1,IF(F6403=0,H6402+1,IF(F6402=0,H6401+1))))))</f>
        <v>15</v>
      </c>
      <c r="G6406" s="72">
        <f>IF(F6406=0,0,IF(LİSTE!$F$1=F6406,1,F6406+1))</f>
        <v>16</v>
      </c>
      <c r="H6406" s="72">
        <f>IF(G6406=0,0,IF(LİSTE!$F$1=G6406,1,G6406+1))</f>
        <v>17</v>
      </c>
      <c r="I6406" s="72" t="str">
        <f>IFERROR(VLOOKUP(A6406,TATİLLER!$A$2:$D$30000,3,0),"TATİL DEĞİL")</f>
        <v>TATİL DEĞİL</v>
      </c>
    </row>
    <row r="6407" spans="1:9" x14ac:dyDescent="0.25">
      <c r="A6407" s="74">
        <f t="shared" ref="A6407" si="1483">A6406+3</f>
        <v>54168</v>
      </c>
      <c r="B6407" s="72">
        <f t="shared" si="1482"/>
        <v>1</v>
      </c>
      <c r="C6407" s="72" t="str">
        <f>IF(F6407=0,"RESMİ TATİL",VLOOKUP(F6407,LİSTE!$B$7:$D$1300,3,0))</f>
        <v>Zeynep Beril BAŞPINAR</v>
      </c>
      <c r="D6407" s="72" t="str">
        <f>IF(G6407=0,"RESMİ TATİL",VLOOKUP(G6407,LİSTE!$B$7:$D$1300,3,0))</f>
        <v>Ahmet DAL</v>
      </c>
      <c r="E6407" s="72" t="str">
        <f>IF(H6407=0,"RESMİ TATİL",VLOOKUP(H6407,LİSTE!$B$7:$D$1300,3,0))</f>
        <v>Emirhan KARATAŞ</v>
      </c>
      <c r="F6407" s="72">
        <f>IF(B6407="TATİL",0,IF(F6406&gt;0,IF(LİSTE!$F$1=H6406,1,H6406+1),IF(F6406=0,H6405+1,IF(F6405=0,H6404+1,IF(F6404=0,H6403+1,IF(F6403=0,H6402+1))))))</f>
        <v>18</v>
      </c>
      <c r="G6407" s="72">
        <f>IF(F6407=0,0,IF(LİSTE!$F$1=F6407,1,F6407+1))</f>
        <v>19</v>
      </c>
      <c r="H6407" s="72">
        <f>IF(G6407=0,0,IF(LİSTE!$F$1=G6407,1,G6407+1))</f>
        <v>20</v>
      </c>
      <c r="I6407" s="72" t="str">
        <f>IFERROR(VLOOKUP(A6407,TATİLLER!$A$2:$D$30000,3,0),"TATİL DEĞİL")</f>
        <v>TATİL DEĞİL</v>
      </c>
    </row>
    <row r="6408" spans="1:9" x14ac:dyDescent="0.25">
      <c r="A6408" s="74">
        <f t="shared" si="1475"/>
        <v>54169</v>
      </c>
      <c r="B6408" s="72">
        <f t="shared" si="1482"/>
        <v>2</v>
      </c>
      <c r="C6408" s="72" t="str">
        <f>IF(F6408=0,"RESMİ TATİL",VLOOKUP(F6408,LİSTE!$B$7:$D$1300,3,0))</f>
        <v>Zümra Yeter ARI</v>
      </c>
      <c r="D6408" s="72" t="str">
        <f>IF(G6408=0,"RESMİ TATİL",VLOOKUP(G6408,LİSTE!$B$7:$D$1300,3,0))</f>
        <v>Utku KARAGÖZ</v>
      </c>
      <c r="E6408" s="72" t="str">
        <f>IF(H6408=0,"RESMİ TATİL",VLOOKUP(H6408,LİSTE!$B$7:$D$1300,3,0))</f>
        <v>Feyza Zümra AVCIOĞLU</v>
      </c>
      <c r="F6408" s="72">
        <f>IF(B6408="TATİL",0,IF(F6407&gt;0,IF(LİSTE!$F$1=H6407,1,H6407+1),IF(F6407=0,H6406+1,IF(F6406=0,H6405+1,IF(F6405=0,H6404+1,IF(F6404=0,H6403+1))))))</f>
        <v>21</v>
      </c>
      <c r="G6408" s="72">
        <f>IF(F6408=0,0,IF(LİSTE!$F$1=F6408,1,F6408+1))</f>
        <v>22</v>
      </c>
      <c r="H6408" s="72">
        <f>IF(G6408=0,0,IF(LİSTE!$F$1=G6408,1,G6408+1))</f>
        <v>23</v>
      </c>
      <c r="I6408" s="72" t="str">
        <f>IFERROR(VLOOKUP(A6408,TATİLLER!$A$2:$D$30000,3,0),"TATİL DEĞİL")</f>
        <v>TATİL DEĞİL</v>
      </c>
    </row>
    <row r="6409" spans="1:9" x14ac:dyDescent="0.25">
      <c r="A6409" s="74">
        <f t="shared" si="1475"/>
        <v>54170</v>
      </c>
      <c r="B6409" s="72">
        <f t="shared" si="1482"/>
        <v>3</v>
      </c>
      <c r="C6409" s="72" t="str">
        <f>IF(F6409=0,"RESMİ TATİL",VLOOKUP(F6409,LİSTE!$B$7:$D$1300,3,0))</f>
        <v>Yusuf Ali TABUR</v>
      </c>
      <c r="D6409" s="72" t="str">
        <f>IF(G6409=0,"RESMİ TATİL",VLOOKUP(G6409,LİSTE!$B$7:$D$1300,3,0))</f>
        <v>Irmak UTEBAY</v>
      </c>
      <c r="E6409" s="72" t="str">
        <f>IF(H6409=0,"RESMİ TATİL",VLOOKUP(H6409,LİSTE!$B$7:$D$1300,3,0))</f>
        <v>Kerem AKKOÇ</v>
      </c>
      <c r="F6409" s="72">
        <f>IF(B6409="TATİL",0,IF(F6408&gt;0,IF(LİSTE!$F$1=H6408,1,H6408+1),IF(F6408=0,H6407+1,IF(F6407=0,H6406+1,IF(F6406=0,H6405+1,IF(F6405=0,H6404+1))))))</f>
        <v>24</v>
      </c>
      <c r="G6409" s="72">
        <f>IF(F6409=0,0,IF(LİSTE!$F$1=F6409,1,F6409+1))</f>
        <v>25</v>
      </c>
      <c r="H6409" s="72">
        <f>IF(G6409=0,0,IF(LİSTE!$F$1=G6409,1,G6409+1))</f>
        <v>26</v>
      </c>
      <c r="I6409" s="72" t="str">
        <f>IFERROR(VLOOKUP(A6409,TATİLLER!$A$2:$D$30000,3,0),"TATİL DEĞİL")</f>
        <v>TATİL DEĞİL</v>
      </c>
    </row>
    <row r="6410" spans="1:9" x14ac:dyDescent="0.25">
      <c r="A6410" s="74">
        <f t="shared" si="1475"/>
        <v>54171</v>
      </c>
      <c r="B6410" s="72">
        <f t="shared" si="1482"/>
        <v>4</v>
      </c>
      <c r="C6410" s="72" t="str">
        <f>IF(F6410=0,"RESMİ TATİL",VLOOKUP(F6410,LİSTE!$B$7:$D$1300,3,0))</f>
        <v>Elçin Ayşe ELMAS</v>
      </c>
      <c r="D6410" s="72" t="str">
        <f>IF(G6410=0,"RESMİ TATİL",VLOOKUP(G6410,LİSTE!$B$7:$D$1300,3,0))</f>
        <v>Muhammed YILDIZDAĞ</v>
      </c>
      <c r="E6410" s="72" t="str">
        <f>IF(H6410=0,"RESMİ TATİL",VLOOKUP(H6410,LİSTE!$B$7:$D$1300,3,0))</f>
        <v>Nisa Nur SANCAR</v>
      </c>
      <c r="F6410" s="72">
        <f>IF(B6410="TATİL",0,IF(F6409&gt;0,IF(LİSTE!$F$1=H6409,1,H6409+1),IF(F6409=0,H6408+1,IF(F6408=0,H6407+1,IF(F6407=0,H6406+1,IF(F6406=0,H6405+1))))))</f>
        <v>27</v>
      </c>
      <c r="G6410" s="72">
        <f>IF(F6410=0,0,IF(LİSTE!$F$1=F6410,1,F6410+1))</f>
        <v>28</v>
      </c>
      <c r="H6410" s="72">
        <f>IF(G6410=0,0,IF(LİSTE!$F$1=G6410,1,G6410+1))</f>
        <v>1</v>
      </c>
      <c r="I6410" s="72" t="str">
        <f>IFERROR(VLOOKUP(A6410,TATİLLER!$A$2:$D$30000,3,0),"TATİL DEĞİL")</f>
        <v>TATİL DEĞİL</v>
      </c>
    </row>
    <row r="6411" spans="1:9" x14ac:dyDescent="0.25">
      <c r="A6411" s="74">
        <f t="shared" si="1475"/>
        <v>54172</v>
      </c>
      <c r="B6411" s="72">
        <f t="shared" si="1482"/>
        <v>5</v>
      </c>
      <c r="C6411" s="72" t="str">
        <f>IF(F6411=0,"RESMİ TATİL",VLOOKUP(F6411,LİSTE!$B$7:$D$1300,3,0))</f>
        <v>Esila ÇETİN</v>
      </c>
      <c r="D6411" s="72" t="str">
        <f>IF(G6411=0,"RESMİ TATİL",VLOOKUP(G6411,LİSTE!$B$7:$D$1300,3,0))</f>
        <v>Zeynep Sevde TOPUZ</v>
      </c>
      <c r="E6411" s="72" t="str">
        <f>IF(H6411=0,"RESMİ TATİL",VLOOKUP(H6411,LİSTE!$B$7:$D$1300,3,0))</f>
        <v>Ömer Asaf KADAŞ</v>
      </c>
      <c r="F6411" s="72">
        <f>IF(B6411="TATİL",0,IF(F6410&gt;0,IF(LİSTE!$F$1=H6410,1,H6410+1),IF(F6410=0,H6409+1,IF(F6409=0,H6408+1,IF(F6408=0,H6407+1,IF(F6407=0,H6406+1))))))</f>
        <v>2</v>
      </c>
      <c r="G6411" s="72">
        <f>IF(F6411=0,0,IF(LİSTE!$F$1=F6411,1,F6411+1))</f>
        <v>3</v>
      </c>
      <c r="H6411" s="72">
        <f>IF(G6411=0,0,IF(LİSTE!$F$1=G6411,1,G6411+1))</f>
        <v>4</v>
      </c>
      <c r="I6411" s="72" t="str">
        <f>IFERROR(VLOOKUP(A6411,TATİLLER!$A$2:$D$30000,3,0),"TATİL DEĞİL")</f>
        <v>TATİL DEĞİL</v>
      </c>
    </row>
    <row r="6412" spans="1:9" x14ac:dyDescent="0.25">
      <c r="A6412" s="74">
        <f t="shared" ref="A6412" si="1484">A6411+3</f>
        <v>54175</v>
      </c>
      <c r="B6412" s="72">
        <f t="shared" si="1482"/>
        <v>1</v>
      </c>
      <c r="C6412" s="72" t="str">
        <f>IF(F6412=0,"RESMİ TATİL",VLOOKUP(F6412,LİSTE!$B$7:$D$1300,3,0))</f>
        <v>Ramazan Baran ADIGÜZEL</v>
      </c>
      <c r="D6412" s="72" t="str">
        <f>IF(G6412=0,"RESMİ TATİL",VLOOKUP(G6412,LİSTE!$B$7:$D$1300,3,0))</f>
        <v>Bahar AKGÜN</v>
      </c>
      <c r="E6412" s="72" t="str">
        <f>IF(H6412=0,"RESMİ TATİL",VLOOKUP(H6412,LİSTE!$B$7:$D$1300,3,0))</f>
        <v>Ömer AKGÜL</v>
      </c>
      <c r="F6412" s="72">
        <f>IF(B6412="TATİL",0,IF(F6411&gt;0,IF(LİSTE!$F$1=H6411,1,H6411+1),IF(F6411=0,H6410+1,IF(F6410=0,H6409+1,IF(F6409=0,H6408+1,IF(F6408=0,H6407+1))))))</f>
        <v>5</v>
      </c>
      <c r="G6412" s="72">
        <f>IF(F6412=0,0,IF(LİSTE!$F$1=F6412,1,F6412+1))</f>
        <v>6</v>
      </c>
      <c r="H6412" s="72">
        <f>IF(G6412=0,0,IF(LİSTE!$F$1=G6412,1,G6412+1))</f>
        <v>7</v>
      </c>
      <c r="I6412" s="72" t="str">
        <f>IFERROR(VLOOKUP(A6412,TATİLLER!$A$2:$D$30000,3,0),"TATİL DEĞİL")</f>
        <v>TATİL DEĞİL</v>
      </c>
    </row>
    <row r="6413" spans="1:9" x14ac:dyDescent="0.25">
      <c r="A6413" s="74">
        <f t="shared" si="1475"/>
        <v>54176</v>
      </c>
      <c r="B6413" s="72">
        <f t="shared" si="1482"/>
        <v>2</v>
      </c>
      <c r="C6413" s="72" t="str">
        <f>IF(F6413=0,"RESMİ TATİL",VLOOKUP(F6413,LİSTE!$B$7:$D$1300,3,0))</f>
        <v>Muharrem EFE TANRIVERDİ</v>
      </c>
      <c r="D6413" s="72" t="str">
        <f>IF(G6413=0,"RESMİ TATİL",VLOOKUP(G6413,LİSTE!$B$7:$D$1300,3,0))</f>
        <v>Anıl DOĞAN</v>
      </c>
      <c r="E6413" s="72" t="str">
        <f>IF(H6413=0,"RESMİ TATİL",VLOOKUP(H6413,LİSTE!$B$7:$D$1300,3,0))</f>
        <v>İpek ARSLAN</v>
      </c>
      <c r="F6413" s="72">
        <f>IF(B6413="TATİL",0,IF(F6412&gt;0,IF(LİSTE!$F$1=H6412,1,H6412+1),IF(F6412=0,H6411+1,IF(F6411=0,H6410+1,IF(F6410=0,H6409+1,IF(F6409=0,H6408+1))))))</f>
        <v>8</v>
      </c>
      <c r="G6413" s="72">
        <f>IF(F6413=0,0,IF(LİSTE!$F$1=F6413,1,F6413+1))</f>
        <v>9</v>
      </c>
      <c r="H6413" s="72">
        <f>IF(G6413=0,0,IF(LİSTE!$F$1=G6413,1,G6413+1))</f>
        <v>10</v>
      </c>
      <c r="I6413" s="72" t="str">
        <f>IFERROR(VLOOKUP(A6413,TATİLLER!$A$2:$D$30000,3,0),"TATİL DEĞİL")</f>
        <v>TATİL DEĞİL</v>
      </c>
    </row>
    <row r="6414" spans="1:9" x14ac:dyDescent="0.25">
      <c r="A6414" s="74">
        <f t="shared" si="1475"/>
        <v>54177</v>
      </c>
      <c r="B6414" s="72">
        <f t="shared" si="1482"/>
        <v>3</v>
      </c>
      <c r="C6414" s="72" t="str">
        <f>IF(F6414=0,"RESMİ TATİL",VLOOKUP(F6414,LİSTE!$B$7:$D$1300,3,0))</f>
        <v>Efe KARSAK</v>
      </c>
      <c r="D6414" s="72" t="str">
        <f>IF(G6414=0,"RESMİ TATİL",VLOOKUP(G6414,LİSTE!$B$7:$D$1300,3,0))</f>
        <v>Abdullah KIRBAÇ</v>
      </c>
      <c r="E6414" s="72" t="str">
        <f>IF(H6414=0,"RESMİ TATİL",VLOOKUP(H6414,LİSTE!$B$7:$D$1300,3,0))</f>
        <v>Ümmü Defne GÜLER</v>
      </c>
      <c r="F6414" s="72">
        <f>IF(B6414="TATİL",0,IF(F6413&gt;0,IF(LİSTE!$F$1=H6413,1,H6413+1),IF(F6413=0,H6412+1,IF(F6412=0,H6411+1,IF(F6411=0,H6410+1,IF(F6410=0,H6409+1))))))</f>
        <v>11</v>
      </c>
      <c r="G6414" s="72">
        <f>IF(F6414=0,0,IF(LİSTE!$F$1=F6414,1,F6414+1))</f>
        <v>12</v>
      </c>
      <c r="H6414" s="72">
        <f>IF(G6414=0,0,IF(LİSTE!$F$1=G6414,1,G6414+1))</f>
        <v>13</v>
      </c>
      <c r="I6414" s="72" t="str">
        <f>IFERROR(VLOOKUP(A6414,TATİLLER!$A$2:$D$30000,3,0),"TATİL DEĞİL")</f>
        <v>TATİL DEĞİL</v>
      </c>
    </row>
    <row r="6415" spans="1:9" x14ac:dyDescent="0.25">
      <c r="A6415" s="74">
        <f t="shared" si="1475"/>
        <v>54178</v>
      </c>
      <c r="B6415" s="72">
        <f t="shared" si="1482"/>
        <v>4</v>
      </c>
      <c r="C6415" s="72" t="str">
        <f>IF(F6415=0,"RESMİ TATİL",VLOOKUP(F6415,LİSTE!$B$7:$D$1300,3,0))</f>
        <v>Şevval ÖZDAMAR</v>
      </c>
      <c r="D6415" s="72" t="str">
        <f>IF(G6415=0,"RESMİ TATİL",VLOOKUP(G6415,LİSTE!$B$7:$D$1300,3,0))</f>
        <v>Zeynep AKDAĞ</v>
      </c>
      <c r="E6415" s="72" t="str">
        <f>IF(H6415=0,"RESMİ TATİL",VLOOKUP(H6415,LİSTE!$B$7:$D$1300,3,0))</f>
        <v>Esma ÇOKER</v>
      </c>
      <c r="F6415" s="72">
        <f>IF(B6415="TATİL",0,IF(F6414&gt;0,IF(LİSTE!$F$1=H6414,1,H6414+1),IF(F6414=0,H6413+1,IF(F6413=0,H6412+1,IF(F6412=0,H6411+1,IF(F6411=0,H6410+1))))))</f>
        <v>14</v>
      </c>
      <c r="G6415" s="72">
        <f>IF(F6415=0,0,IF(LİSTE!$F$1=F6415,1,F6415+1))</f>
        <v>15</v>
      </c>
      <c r="H6415" s="72">
        <f>IF(G6415=0,0,IF(LİSTE!$F$1=G6415,1,G6415+1))</f>
        <v>16</v>
      </c>
      <c r="I6415" s="72" t="str">
        <f>IFERROR(VLOOKUP(A6415,TATİLLER!$A$2:$D$30000,3,0),"TATİL DEĞİL")</f>
        <v>TATİL DEĞİL</v>
      </c>
    </row>
    <row r="6416" spans="1:9" x14ac:dyDescent="0.25">
      <c r="A6416" s="74">
        <f t="shared" si="1475"/>
        <v>54179</v>
      </c>
      <c r="B6416" s="72">
        <f t="shared" si="1482"/>
        <v>5</v>
      </c>
      <c r="C6416" s="72" t="str">
        <f>IF(F6416=0,"RESMİ TATİL",VLOOKUP(F6416,LİSTE!$B$7:$D$1300,3,0))</f>
        <v>Dursun Kubilay YAŞAR</v>
      </c>
      <c r="D6416" s="72" t="str">
        <f>IF(G6416=0,"RESMİ TATİL",VLOOKUP(G6416,LİSTE!$B$7:$D$1300,3,0))</f>
        <v>Zeynep Beril BAŞPINAR</v>
      </c>
      <c r="E6416" s="72" t="str">
        <f>IF(H6416=0,"RESMİ TATİL",VLOOKUP(H6416,LİSTE!$B$7:$D$1300,3,0))</f>
        <v>Ahmet DAL</v>
      </c>
      <c r="F6416" s="72">
        <f>IF(B6416="TATİL",0,IF(F6415&gt;0,IF(LİSTE!$F$1=H6415,1,H6415+1),IF(F6415=0,H6414+1,IF(F6414=0,H6413+1,IF(F6413=0,H6412+1,IF(F6412=0,H6411+1))))))</f>
        <v>17</v>
      </c>
      <c r="G6416" s="72">
        <f>IF(F6416=0,0,IF(LİSTE!$F$1=F6416,1,F6416+1))</f>
        <v>18</v>
      </c>
      <c r="H6416" s="72">
        <f>IF(G6416=0,0,IF(LİSTE!$F$1=G6416,1,G6416+1))</f>
        <v>19</v>
      </c>
      <c r="I6416" s="72" t="str">
        <f>IFERROR(VLOOKUP(A6416,TATİLLER!$A$2:$D$30000,3,0),"TATİL DEĞİL")</f>
        <v>TATİL DEĞİL</v>
      </c>
    </row>
    <row r="6417" spans="1:9" x14ac:dyDescent="0.25">
      <c r="A6417" s="74">
        <f t="shared" ref="A6417" si="1485">A6416+3</f>
        <v>54182</v>
      </c>
      <c r="B6417" s="72">
        <f t="shared" si="1482"/>
        <v>1</v>
      </c>
      <c r="C6417" s="72" t="str">
        <f>IF(F6417=0,"RESMİ TATİL",VLOOKUP(F6417,LİSTE!$B$7:$D$1300,3,0))</f>
        <v>Emirhan KARATAŞ</v>
      </c>
      <c r="D6417" s="72" t="str">
        <f>IF(G6417=0,"RESMİ TATİL",VLOOKUP(G6417,LİSTE!$B$7:$D$1300,3,0))</f>
        <v>Zümra Yeter ARI</v>
      </c>
      <c r="E6417" s="72" t="str">
        <f>IF(H6417=0,"RESMİ TATİL",VLOOKUP(H6417,LİSTE!$B$7:$D$1300,3,0))</f>
        <v>Utku KARAGÖZ</v>
      </c>
      <c r="F6417" s="72">
        <f>IF(B6417="TATİL",0,IF(F6416&gt;0,IF(LİSTE!$F$1=H6416,1,H6416+1),IF(F6416=0,H6415+1,IF(F6415=0,H6414+1,IF(F6414=0,H6413+1,IF(F6413=0,H6412+1))))))</f>
        <v>20</v>
      </c>
      <c r="G6417" s="72">
        <f>IF(F6417=0,0,IF(LİSTE!$F$1=F6417,1,F6417+1))</f>
        <v>21</v>
      </c>
      <c r="H6417" s="72">
        <f>IF(G6417=0,0,IF(LİSTE!$F$1=G6417,1,G6417+1))</f>
        <v>22</v>
      </c>
      <c r="I6417" s="72" t="str">
        <f>IFERROR(VLOOKUP(A6417,TATİLLER!$A$2:$D$30000,3,0),"TATİL DEĞİL")</f>
        <v>TATİL DEĞİL</v>
      </c>
    </row>
    <row r="6418" spans="1:9" x14ac:dyDescent="0.25">
      <c r="A6418" s="74">
        <f t="shared" si="1475"/>
        <v>54183</v>
      </c>
      <c r="B6418" s="72">
        <f t="shared" si="1482"/>
        <v>2</v>
      </c>
      <c r="C6418" s="72" t="str">
        <f>IF(F6418=0,"RESMİ TATİL",VLOOKUP(F6418,LİSTE!$B$7:$D$1300,3,0))</f>
        <v>Feyza Zümra AVCIOĞLU</v>
      </c>
      <c r="D6418" s="72" t="str">
        <f>IF(G6418=0,"RESMİ TATİL",VLOOKUP(G6418,LİSTE!$B$7:$D$1300,3,0))</f>
        <v>Yusuf Ali TABUR</v>
      </c>
      <c r="E6418" s="72" t="str">
        <f>IF(H6418=0,"RESMİ TATİL",VLOOKUP(H6418,LİSTE!$B$7:$D$1300,3,0))</f>
        <v>Irmak UTEBAY</v>
      </c>
      <c r="F6418" s="72">
        <f>IF(B6418="TATİL",0,IF(F6417&gt;0,IF(LİSTE!$F$1=H6417,1,H6417+1),IF(F6417=0,H6416+1,IF(F6416=0,H6415+1,IF(F6415=0,H6414+1,IF(F6414=0,H6413+1))))))</f>
        <v>23</v>
      </c>
      <c r="G6418" s="72">
        <f>IF(F6418=0,0,IF(LİSTE!$F$1=F6418,1,F6418+1))</f>
        <v>24</v>
      </c>
      <c r="H6418" s="72">
        <f>IF(G6418=0,0,IF(LİSTE!$F$1=G6418,1,G6418+1))</f>
        <v>25</v>
      </c>
      <c r="I6418" s="72" t="str">
        <f>IFERROR(VLOOKUP(A6418,TATİLLER!$A$2:$D$30000,3,0),"TATİL DEĞİL")</f>
        <v>TATİL DEĞİL</v>
      </c>
    </row>
    <row r="6419" spans="1:9" x14ac:dyDescent="0.25">
      <c r="A6419" s="74">
        <f t="shared" si="1475"/>
        <v>54184</v>
      </c>
      <c r="B6419" s="72">
        <f t="shared" si="1482"/>
        <v>3</v>
      </c>
      <c r="C6419" s="72" t="str">
        <f>IF(F6419=0,"RESMİ TATİL",VLOOKUP(F6419,LİSTE!$B$7:$D$1300,3,0))</f>
        <v>Kerem AKKOÇ</v>
      </c>
      <c r="D6419" s="72" t="str">
        <f>IF(G6419=0,"RESMİ TATİL",VLOOKUP(G6419,LİSTE!$B$7:$D$1300,3,0))</f>
        <v>Elçin Ayşe ELMAS</v>
      </c>
      <c r="E6419" s="72" t="str">
        <f>IF(H6419=0,"RESMİ TATİL",VLOOKUP(H6419,LİSTE!$B$7:$D$1300,3,0))</f>
        <v>Muhammed YILDIZDAĞ</v>
      </c>
      <c r="F6419" s="72">
        <f>IF(B6419="TATİL",0,IF(F6418&gt;0,IF(LİSTE!$F$1=H6418,1,H6418+1),IF(F6418=0,H6417+1,IF(F6417=0,H6416+1,IF(F6416=0,H6415+1,IF(F6415=0,H6414+1))))))</f>
        <v>26</v>
      </c>
      <c r="G6419" s="72">
        <f>IF(F6419=0,0,IF(LİSTE!$F$1=F6419,1,F6419+1))</f>
        <v>27</v>
      </c>
      <c r="H6419" s="72">
        <f>IF(G6419=0,0,IF(LİSTE!$F$1=G6419,1,G6419+1))</f>
        <v>28</v>
      </c>
      <c r="I6419" s="72" t="str">
        <f>IFERROR(VLOOKUP(A6419,TATİLLER!$A$2:$D$30000,3,0),"TATİL DEĞİL")</f>
        <v>TATİL DEĞİL</v>
      </c>
    </row>
    <row r="6420" spans="1:9" x14ac:dyDescent="0.25">
      <c r="A6420" s="74">
        <f t="shared" si="1475"/>
        <v>54185</v>
      </c>
      <c r="B6420" s="72">
        <f t="shared" si="1482"/>
        <v>4</v>
      </c>
      <c r="C6420" s="72" t="str">
        <f>IF(F6420=0,"RESMİ TATİL",VLOOKUP(F6420,LİSTE!$B$7:$D$1300,3,0))</f>
        <v>Nisa Nur SANCAR</v>
      </c>
      <c r="D6420" s="72" t="str">
        <f>IF(G6420=0,"RESMİ TATİL",VLOOKUP(G6420,LİSTE!$B$7:$D$1300,3,0))</f>
        <v>Esila ÇETİN</v>
      </c>
      <c r="E6420" s="72" t="str">
        <f>IF(H6420=0,"RESMİ TATİL",VLOOKUP(H6420,LİSTE!$B$7:$D$1300,3,0))</f>
        <v>Zeynep Sevde TOPUZ</v>
      </c>
      <c r="F6420" s="72">
        <f>IF(B6420="TATİL",0,IF(F6419&gt;0,IF(LİSTE!$F$1=H6419,1,H6419+1),IF(F6419=0,H6418+1,IF(F6418=0,H6417+1,IF(F6417=0,H6416+1,IF(F6416=0,H6415+1))))))</f>
        <v>1</v>
      </c>
      <c r="G6420" s="72">
        <f>IF(F6420=0,0,IF(LİSTE!$F$1=F6420,1,F6420+1))</f>
        <v>2</v>
      </c>
      <c r="H6420" s="72">
        <f>IF(G6420=0,0,IF(LİSTE!$F$1=G6420,1,G6420+1))</f>
        <v>3</v>
      </c>
      <c r="I6420" s="72" t="str">
        <f>IFERROR(VLOOKUP(A6420,TATİLLER!$A$2:$D$30000,3,0),"TATİL DEĞİL")</f>
        <v>TATİL DEĞİL</v>
      </c>
    </row>
    <row r="6421" spans="1:9" x14ac:dyDescent="0.25">
      <c r="A6421" s="74">
        <f t="shared" si="1475"/>
        <v>54186</v>
      </c>
      <c r="B6421" s="72">
        <f t="shared" si="1482"/>
        <v>5</v>
      </c>
      <c r="C6421" s="72" t="str">
        <f>IF(F6421=0,"RESMİ TATİL",VLOOKUP(F6421,LİSTE!$B$7:$D$1300,3,0))</f>
        <v>Ömer Asaf KADAŞ</v>
      </c>
      <c r="D6421" s="72" t="str">
        <f>IF(G6421=0,"RESMİ TATİL",VLOOKUP(G6421,LİSTE!$B$7:$D$1300,3,0))</f>
        <v>Ramazan Baran ADIGÜZEL</v>
      </c>
      <c r="E6421" s="72" t="str">
        <f>IF(H6421=0,"RESMİ TATİL",VLOOKUP(H6421,LİSTE!$B$7:$D$1300,3,0))</f>
        <v>Bahar AKGÜN</v>
      </c>
      <c r="F6421" s="72">
        <f>IF(B6421="TATİL",0,IF(F6420&gt;0,IF(LİSTE!$F$1=H6420,1,H6420+1),IF(F6420=0,H6419+1,IF(F6419=0,H6418+1,IF(F6418=0,H6417+1,IF(F6417=0,H6416+1))))))</f>
        <v>4</v>
      </c>
      <c r="G6421" s="72">
        <f>IF(F6421=0,0,IF(LİSTE!$F$1=F6421,1,F6421+1))</f>
        <v>5</v>
      </c>
      <c r="H6421" s="72">
        <f>IF(G6421=0,0,IF(LİSTE!$F$1=G6421,1,G6421+1))</f>
        <v>6</v>
      </c>
      <c r="I6421" s="72" t="str">
        <f>IFERROR(VLOOKUP(A6421,TATİLLER!$A$2:$D$30000,3,0),"TATİL DEĞİL")</f>
        <v>TATİL DEĞİL</v>
      </c>
    </row>
    <row r="6422" spans="1:9" x14ac:dyDescent="0.25">
      <c r="A6422" s="74">
        <f t="shared" ref="A6422" si="1486">A6421+3</f>
        <v>54189</v>
      </c>
      <c r="B6422" s="72">
        <f t="shared" si="1482"/>
        <v>1</v>
      </c>
      <c r="C6422" s="72" t="str">
        <f>IF(F6422=0,"RESMİ TATİL",VLOOKUP(F6422,LİSTE!$B$7:$D$1300,3,0))</f>
        <v>Ömer AKGÜL</v>
      </c>
      <c r="D6422" s="72" t="str">
        <f>IF(G6422=0,"RESMİ TATİL",VLOOKUP(G6422,LİSTE!$B$7:$D$1300,3,0))</f>
        <v>Muharrem EFE TANRIVERDİ</v>
      </c>
      <c r="E6422" s="72" t="str">
        <f>IF(H6422=0,"RESMİ TATİL",VLOOKUP(H6422,LİSTE!$B$7:$D$1300,3,0))</f>
        <v>Anıl DOĞAN</v>
      </c>
      <c r="F6422" s="72">
        <f>IF(B6422="TATİL",0,IF(F6421&gt;0,IF(LİSTE!$F$1=H6421,1,H6421+1),IF(F6421=0,H6420+1,IF(F6420=0,H6419+1,IF(F6419=0,H6418+1,IF(F6418=0,H6417+1))))))</f>
        <v>7</v>
      </c>
      <c r="G6422" s="72">
        <f>IF(F6422=0,0,IF(LİSTE!$F$1=F6422,1,F6422+1))</f>
        <v>8</v>
      </c>
      <c r="H6422" s="72">
        <f>IF(G6422=0,0,IF(LİSTE!$F$1=G6422,1,G6422+1))</f>
        <v>9</v>
      </c>
      <c r="I6422" s="72" t="str">
        <f>IFERROR(VLOOKUP(A6422,TATİLLER!$A$2:$D$30000,3,0),"TATİL DEĞİL")</f>
        <v>TATİL DEĞİL</v>
      </c>
    </row>
    <row r="6423" spans="1:9" x14ac:dyDescent="0.25">
      <c r="A6423" s="74">
        <f t="shared" si="1475"/>
        <v>54190</v>
      </c>
      <c r="B6423" s="72">
        <f t="shared" si="1482"/>
        <v>2</v>
      </c>
      <c r="C6423" s="72" t="str">
        <f>IF(F6423=0,"RESMİ TATİL",VLOOKUP(F6423,LİSTE!$B$7:$D$1300,3,0))</f>
        <v>İpek ARSLAN</v>
      </c>
      <c r="D6423" s="72" t="str">
        <f>IF(G6423=0,"RESMİ TATİL",VLOOKUP(G6423,LİSTE!$B$7:$D$1300,3,0))</f>
        <v>Efe KARSAK</v>
      </c>
      <c r="E6423" s="72" t="str">
        <f>IF(H6423=0,"RESMİ TATİL",VLOOKUP(H6423,LİSTE!$B$7:$D$1300,3,0))</f>
        <v>Abdullah KIRBAÇ</v>
      </c>
      <c r="F6423" s="72">
        <f>IF(B6423="TATİL",0,IF(F6422&gt;0,IF(LİSTE!$F$1=H6422,1,H6422+1),IF(F6422=0,H6421+1,IF(F6421=0,H6420+1,IF(F6420=0,H6419+1,IF(F6419=0,H6418+1))))))</f>
        <v>10</v>
      </c>
      <c r="G6423" s="72">
        <f>IF(F6423=0,0,IF(LİSTE!$F$1=F6423,1,F6423+1))</f>
        <v>11</v>
      </c>
      <c r="H6423" s="72">
        <f>IF(G6423=0,0,IF(LİSTE!$F$1=G6423,1,G6423+1))</f>
        <v>12</v>
      </c>
      <c r="I6423" s="72" t="str">
        <f>IFERROR(VLOOKUP(A6423,TATİLLER!$A$2:$D$30000,3,0),"TATİL DEĞİL")</f>
        <v>TATİL DEĞİL</v>
      </c>
    </row>
    <row r="6424" spans="1:9" x14ac:dyDescent="0.25">
      <c r="A6424" s="74">
        <f t="shared" si="1475"/>
        <v>54191</v>
      </c>
      <c r="B6424" s="72">
        <f t="shared" si="1482"/>
        <v>3</v>
      </c>
      <c r="C6424" s="72" t="str">
        <f>IF(F6424=0,"RESMİ TATİL",VLOOKUP(F6424,LİSTE!$B$7:$D$1300,3,0))</f>
        <v>Ümmü Defne GÜLER</v>
      </c>
      <c r="D6424" s="72" t="str">
        <f>IF(G6424=0,"RESMİ TATİL",VLOOKUP(G6424,LİSTE!$B$7:$D$1300,3,0))</f>
        <v>Şevval ÖZDAMAR</v>
      </c>
      <c r="E6424" s="72" t="str">
        <f>IF(H6424=0,"RESMİ TATİL",VLOOKUP(H6424,LİSTE!$B$7:$D$1300,3,0))</f>
        <v>Zeynep AKDAĞ</v>
      </c>
      <c r="F6424" s="72">
        <f>IF(B6424="TATİL",0,IF(F6423&gt;0,IF(LİSTE!$F$1=H6423,1,H6423+1),IF(F6423=0,H6422+1,IF(F6422=0,H6421+1,IF(F6421=0,H6420+1,IF(F6420=0,H6419+1))))))</f>
        <v>13</v>
      </c>
      <c r="G6424" s="72">
        <f>IF(F6424=0,0,IF(LİSTE!$F$1=F6424,1,F6424+1))</f>
        <v>14</v>
      </c>
      <c r="H6424" s="72">
        <f>IF(G6424=0,0,IF(LİSTE!$F$1=G6424,1,G6424+1))</f>
        <v>15</v>
      </c>
      <c r="I6424" s="72" t="str">
        <f>IFERROR(VLOOKUP(A6424,TATİLLER!$A$2:$D$30000,3,0),"TATİL DEĞİL")</f>
        <v>TATİL DEĞİL</v>
      </c>
    </row>
    <row r="6425" spans="1:9" x14ac:dyDescent="0.25">
      <c r="A6425" s="74">
        <f t="shared" si="1475"/>
        <v>54192</v>
      </c>
      <c r="B6425" s="72">
        <f t="shared" si="1482"/>
        <v>4</v>
      </c>
      <c r="C6425" s="72" t="str">
        <f>IF(F6425=0,"RESMİ TATİL",VLOOKUP(F6425,LİSTE!$B$7:$D$1300,3,0))</f>
        <v>Esma ÇOKER</v>
      </c>
      <c r="D6425" s="72" t="str">
        <f>IF(G6425=0,"RESMİ TATİL",VLOOKUP(G6425,LİSTE!$B$7:$D$1300,3,0))</f>
        <v>Dursun Kubilay YAŞAR</v>
      </c>
      <c r="E6425" s="72" t="str">
        <f>IF(H6425=0,"RESMİ TATİL",VLOOKUP(H6425,LİSTE!$B$7:$D$1300,3,0))</f>
        <v>Zeynep Beril BAŞPINAR</v>
      </c>
      <c r="F6425" s="72">
        <f>IF(B6425="TATİL",0,IF(F6424&gt;0,IF(LİSTE!$F$1=H6424,1,H6424+1),IF(F6424=0,H6423+1,IF(F6423=0,H6422+1,IF(F6422=0,H6421+1,IF(F6421=0,H6420+1))))))</f>
        <v>16</v>
      </c>
      <c r="G6425" s="72">
        <f>IF(F6425=0,0,IF(LİSTE!$F$1=F6425,1,F6425+1))</f>
        <v>17</v>
      </c>
      <c r="H6425" s="72">
        <f>IF(G6425=0,0,IF(LİSTE!$F$1=G6425,1,G6425+1))</f>
        <v>18</v>
      </c>
      <c r="I6425" s="72" t="str">
        <f>IFERROR(VLOOKUP(A6425,TATİLLER!$A$2:$D$30000,3,0),"TATİL DEĞİL")</f>
        <v>TATİL DEĞİL</v>
      </c>
    </row>
    <row r="6426" spans="1:9" x14ac:dyDescent="0.25">
      <c r="A6426" s="74">
        <f t="shared" si="1475"/>
        <v>54193</v>
      </c>
      <c r="B6426" s="72">
        <f t="shared" si="1482"/>
        <v>5</v>
      </c>
      <c r="C6426" s="72" t="str">
        <f>IF(F6426=0,"RESMİ TATİL",VLOOKUP(F6426,LİSTE!$B$7:$D$1300,3,0))</f>
        <v>Ahmet DAL</v>
      </c>
      <c r="D6426" s="72" t="str">
        <f>IF(G6426=0,"RESMİ TATİL",VLOOKUP(G6426,LİSTE!$B$7:$D$1300,3,0))</f>
        <v>Emirhan KARATAŞ</v>
      </c>
      <c r="E6426" s="72" t="str">
        <f>IF(H6426=0,"RESMİ TATİL",VLOOKUP(H6426,LİSTE!$B$7:$D$1300,3,0))</f>
        <v>Zümra Yeter ARI</v>
      </c>
      <c r="F6426" s="72">
        <f>IF(B6426="TATİL",0,IF(F6425&gt;0,IF(LİSTE!$F$1=H6425,1,H6425+1),IF(F6425=0,H6424+1,IF(F6424=0,H6423+1,IF(F6423=0,H6422+1,IF(F6422=0,H6421+1))))))</f>
        <v>19</v>
      </c>
      <c r="G6426" s="72">
        <f>IF(F6426=0,0,IF(LİSTE!$F$1=F6426,1,F6426+1))</f>
        <v>20</v>
      </c>
      <c r="H6426" s="72">
        <f>IF(G6426=0,0,IF(LİSTE!$F$1=G6426,1,G6426+1))</f>
        <v>21</v>
      </c>
      <c r="I6426" s="72" t="str">
        <f>IFERROR(VLOOKUP(A6426,TATİLLER!$A$2:$D$30000,3,0),"TATİL DEĞİL")</f>
        <v>TATİL DEĞİL</v>
      </c>
    </row>
    <row r="6427" spans="1:9" x14ac:dyDescent="0.25">
      <c r="A6427" s="74">
        <f t="shared" ref="A6427" si="1487">A6426+3</f>
        <v>54196</v>
      </c>
      <c r="B6427" s="72">
        <f t="shared" si="1482"/>
        <v>1</v>
      </c>
      <c r="C6427" s="72" t="str">
        <f>IF(F6427=0,"RESMİ TATİL",VLOOKUP(F6427,LİSTE!$B$7:$D$1300,3,0))</f>
        <v>Utku KARAGÖZ</v>
      </c>
      <c r="D6427" s="72" t="str">
        <f>IF(G6427=0,"RESMİ TATİL",VLOOKUP(G6427,LİSTE!$B$7:$D$1300,3,0))</f>
        <v>Feyza Zümra AVCIOĞLU</v>
      </c>
      <c r="E6427" s="72" t="str">
        <f>IF(H6427=0,"RESMİ TATİL",VLOOKUP(H6427,LİSTE!$B$7:$D$1300,3,0))</f>
        <v>Yusuf Ali TABUR</v>
      </c>
      <c r="F6427" s="72">
        <f>IF(B6427="TATİL",0,IF(F6426&gt;0,IF(LİSTE!$F$1=H6426,1,H6426+1),IF(F6426=0,H6425+1,IF(F6425=0,H6424+1,IF(F6424=0,H6423+1,IF(F6423=0,H6422+1))))))</f>
        <v>22</v>
      </c>
      <c r="G6427" s="72">
        <f>IF(F6427=0,0,IF(LİSTE!$F$1=F6427,1,F6427+1))</f>
        <v>23</v>
      </c>
      <c r="H6427" s="72">
        <f>IF(G6427=0,0,IF(LİSTE!$F$1=G6427,1,G6427+1))</f>
        <v>24</v>
      </c>
      <c r="I6427" s="72" t="str">
        <f>IFERROR(VLOOKUP(A6427,TATİLLER!$A$2:$D$30000,3,0),"TATİL DEĞİL")</f>
        <v>TATİL DEĞİL</v>
      </c>
    </row>
    <row r="6428" spans="1:9" x14ac:dyDescent="0.25">
      <c r="A6428" s="74">
        <f t="shared" si="1475"/>
        <v>54197</v>
      </c>
      <c r="B6428" s="72">
        <f t="shared" si="1482"/>
        <v>2</v>
      </c>
      <c r="C6428" s="72" t="str">
        <f>IF(F6428=0,"RESMİ TATİL",VLOOKUP(F6428,LİSTE!$B$7:$D$1300,3,0))</f>
        <v>Irmak UTEBAY</v>
      </c>
      <c r="D6428" s="72" t="str">
        <f>IF(G6428=0,"RESMİ TATİL",VLOOKUP(G6428,LİSTE!$B$7:$D$1300,3,0))</f>
        <v>Kerem AKKOÇ</v>
      </c>
      <c r="E6428" s="72" t="str">
        <f>IF(H6428=0,"RESMİ TATİL",VLOOKUP(H6428,LİSTE!$B$7:$D$1300,3,0))</f>
        <v>Elçin Ayşe ELMAS</v>
      </c>
      <c r="F6428" s="72">
        <f>IF(B6428="TATİL",0,IF(F6427&gt;0,IF(LİSTE!$F$1=H6427,1,H6427+1),IF(F6427=0,H6426+1,IF(F6426=0,H6425+1,IF(F6425=0,H6424+1,IF(F6424=0,H6423+1))))))</f>
        <v>25</v>
      </c>
      <c r="G6428" s="72">
        <f>IF(F6428=0,0,IF(LİSTE!$F$1=F6428,1,F6428+1))</f>
        <v>26</v>
      </c>
      <c r="H6428" s="72">
        <f>IF(G6428=0,0,IF(LİSTE!$F$1=G6428,1,G6428+1))</f>
        <v>27</v>
      </c>
      <c r="I6428" s="72" t="str">
        <f>IFERROR(VLOOKUP(A6428,TATİLLER!$A$2:$D$30000,3,0),"TATİL DEĞİL")</f>
        <v>TATİL DEĞİL</v>
      </c>
    </row>
    <row r="6429" spans="1:9" x14ac:dyDescent="0.25">
      <c r="A6429" s="74">
        <f t="shared" si="1475"/>
        <v>54198</v>
      </c>
      <c r="B6429" s="72">
        <f t="shared" si="1482"/>
        <v>3</v>
      </c>
      <c r="C6429" s="72" t="str">
        <f>IF(F6429=0,"RESMİ TATİL",VLOOKUP(F6429,LİSTE!$B$7:$D$1300,3,0))</f>
        <v>Muhammed YILDIZDAĞ</v>
      </c>
      <c r="D6429" s="72" t="str">
        <f>IF(G6429=0,"RESMİ TATİL",VLOOKUP(G6429,LİSTE!$B$7:$D$1300,3,0))</f>
        <v>Nisa Nur SANCAR</v>
      </c>
      <c r="E6429" s="72" t="str">
        <f>IF(H6429=0,"RESMİ TATİL",VLOOKUP(H6429,LİSTE!$B$7:$D$1300,3,0))</f>
        <v>Esila ÇETİN</v>
      </c>
      <c r="F6429" s="72">
        <f>IF(B6429="TATİL",0,IF(F6428&gt;0,IF(LİSTE!$F$1=H6428,1,H6428+1),IF(F6428=0,H6427+1,IF(F6427=0,H6426+1,IF(F6426=0,H6425+1,IF(F6425=0,H6424+1))))))</f>
        <v>28</v>
      </c>
      <c r="G6429" s="72">
        <f>IF(F6429=0,0,IF(LİSTE!$F$1=F6429,1,F6429+1))</f>
        <v>1</v>
      </c>
      <c r="H6429" s="72">
        <f>IF(G6429=0,0,IF(LİSTE!$F$1=G6429,1,G6429+1))</f>
        <v>2</v>
      </c>
      <c r="I6429" s="72" t="str">
        <f>IFERROR(VLOOKUP(A6429,TATİLLER!$A$2:$D$30000,3,0),"TATİL DEĞİL")</f>
        <v>TATİL DEĞİL</v>
      </c>
    </row>
    <row r="6430" spans="1:9" x14ac:dyDescent="0.25">
      <c r="A6430" s="74">
        <f t="shared" si="1475"/>
        <v>54199</v>
      </c>
      <c r="B6430" s="72">
        <f t="shared" si="1482"/>
        <v>4</v>
      </c>
      <c r="C6430" s="72" t="str">
        <f>IF(F6430=0,"RESMİ TATİL",VLOOKUP(F6430,LİSTE!$B$7:$D$1300,3,0))</f>
        <v>Zeynep Sevde TOPUZ</v>
      </c>
      <c r="D6430" s="72" t="str">
        <f>IF(G6430=0,"RESMİ TATİL",VLOOKUP(G6430,LİSTE!$B$7:$D$1300,3,0))</f>
        <v>Ömer Asaf KADAŞ</v>
      </c>
      <c r="E6430" s="72" t="str">
        <f>IF(H6430=0,"RESMİ TATİL",VLOOKUP(H6430,LİSTE!$B$7:$D$1300,3,0))</f>
        <v>Ramazan Baran ADIGÜZEL</v>
      </c>
      <c r="F6430" s="72">
        <f>IF(B6430="TATİL",0,IF(F6429&gt;0,IF(LİSTE!$F$1=H6429,1,H6429+1),IF(F6429=0,H6428+1,IF(F6428=0,H6427+1,IF(F6427=0,H6426+1,IF(F6426=0,H6425+1))))))</f>
        <v>3</v>
      </c>
      <c r="G6430" s="72">
        <f>IF(F6430=0,0,IF(LİSTE!$F$1=F6430,1,F6430+1))</f>
        <v>4</v>
      </c>
      <c r="H6430" s="72">
        <f>IF(G6430=0,0,IF(LİSTE!$F$1=G6430,1,G6430+1))</f>
        <v>5</v>
      </c>
      <c r="I6430" s="72" t="str">
        <f>IFERROR(VLOOKUP(A6430,TATİLLER!$A$2:$D$30000,3,0),"TATİL DEĞİL")</f>
        <v>TATİL DEĞİL</v>
      </c>
    </row>
    <row r="6431" spans="1:9" x14ac:dyDescent="0.25">
      <c r="A6431" s="74">
        <f t="shared" si="1475"/>
        <v>54200</v>
      </c>
      <c r="B6431" s="72">
        <f t="shared" si="1482"/>
        <v>5</v>
      </c>
      <c r="C6431" s="72" t="str">
        <f>IF(F6431=0,"RESMİ TATİL",VLOOKUP(F6431,LİSTE!$B$7:$D$1300,3,0))</f>
        <v>Bahar AKGÜN</v>
      </c>
      <c r="D6431" s="72" t="str">
        <f>IF(G6431=0,"RESMİ TATİL",VLOOKUP(G6431,LİSTE!$B$7:$D$1300,3,0))</f>
        <v>Ömer AKGÜL</v>
      </c>
      <c r="E6431" s="72" t="str">
        <f>IF(H6431=0,"RESMİ TATİL",VLOOKUP(H6431,LİSTE!$B$7:$D$1300,3,0))</f>
        <v>Muharrem EFE TANRIVERDİ</v>
      </c>
      <c r="F6431" s="72">
        <f>IF(B6431="TATİL",0,IF(F6430&gt;0,IF(LİSTE!$F$1=H6430,1,H6430+1),IF(F6430=0,H6429+1,IF(F6429=0,H6428+1,IF(F6428=0,H6427+1,IF(F6427=0,H6426+1))))))</f>
        <v>6</v>
      </c>
      <c r="G6431" s="72">
        <f>IF(F6431=0,0,IF(LİSTE!$F$1=F6431,1,F6431+1))</f>
        <v>7</v>
      </c>
      <c r="H6431" s="72">
        <f>IF(G6431=0,0,IF(LİSTE!$F$1=G6431,1,G6431+1))</f>
        <v>8</v>
      </c>
      <c r="I6431" s="72" t="str">
        <f>IFERROR(VLOOKUP(A6431,TATİLLER!$A$2:$D$30000,3,0),"TATİL DEĞİL")</f>
        <v>TATİL DEĞİL</v>
      </c>
    </row>
    <row r="6432" spans="1:9" x14ac:dyDescent="0.25">
      <c r="A6432" s="74">
        <f t="shared" ref="A6432" si="1488">A6431+3</f>
        <v>54203</v>
      </c>
      <c r="B6432" s="72">
        <f t="shared" si="1482"/>
        <v>1</v>
      </c>
      <c r="C6432" s="72" t="str">
        <f>IF(F6432=0,"RESMİ TATİL",VLOOKUP(F6432,LİSTE!$B$7:$D$1300,3,0))</f>
        <v>Anıl DOĞAN</v>
      </c>
      <c r="D6432" s="72" t="str">
        <f>IF(G6432=0,"RESMİ TATİL",VLOOKUP(G6432,LİSTE!$B$7:$D$1300,3,0))</f>
        <v>İpek ARSLAN</v>
      </c>
      <c r="E6432" s="72" t="str">
        <f>IF(H6432=0,"RESMİ TATİL",VLOOKUP(H6432,LİSTE!$B$7:$D$1300,3,0))</f>
        <v>Efe KARSAK</v>
      </c>
      <c r="F6432" s="72">
        <f>IF(B6432="TATİL",0,IF(F6431&gt;0,IF(LİSTE!$F$1=H6431,1,H6431+1),IF(F6431=0,H6430+1,IF(F6430=0,H6429+1,IF(F6429=0,H6428+1,IF(F6428=0,H6427+1))))))</f>
        <v>9</v>
      </c>
      <c r="G6432" s="72">
        <f>IF(F6432=0,0,IF(LİSTE!$F$1=F6432,1,F6432+1))</f>
        <v>10</v>
      </c>
      <c r="H6432" s="72">
        <f>IF(G6432=0,0,IF(LİSTE!$F$1=G6432,1,G6432+1))</f>
        <v>11</v>
      </c>
      <c r="I6432" s="72" t="str">
        <f>IFERROR(VLOOKUP(A6432,TATİLLER!$A$2:$D$30000,3,0),"TATİL DEĞİL")</f>
        <v>TATİL DEĞİL</v>
      </c>
    </row>
    <row r="6433" spans="1:9" x14ac:dyDescent="0.25">
      <c r="A6433" s="74">
        <f t="shared" si="1475"/>
        <v>54204</v>
      </c>
      <c r="B6433" s="72">
        <f t="shared" si="1482"/>
        <v>2</v>
      </c>
      <c r="C6433" s="72" t="str">
        <f>IF(F6433=0,"RESMİ TATİL",VLOOKUP(F6433,LİSTE!$B$7:$D$1300,3,0))</f>
        <v>Abdullah KIRBAÇ</v>
      </c>
      <c r="D6433" s="72" t="str">
        <f>IF(G6433=0,"RESMİ TATİL",VLOOKUP(G6433,LİSTE!$B$7:$D$1300,3,0))</f>
        <v>Ümmü Defne GÜLER</v>
      </c>
      <c r="E6433" s="72" t="str">
        <f>IF(H6433=0,"RESMİ TATİL",VLOOKUP(H6433,LİSTE!$B$7:$D$1300,3,0))</f>
        <v>Şevval ÖZDAMAR</v>
      </c>
      <c r="F6433" s="72">
        <f>IF(B6433="TATİL",0,IF(F6432&gt;0,IF(LİSTE!$F$1=H6432,1,H6432+1),IF(F6432=0,H6431+1,IF(F6431=0,H6430+1,IF(F6430=0,H6429+1,IF(F6429=0,H6428+1))))))</f>
        <v>12</v>
      </c>
      <c r="G6433" s="72">
        <f>IF(F6433=0,0,IF(LİSTE!$F$1=F6433,1,F6433+1))</f>
        <v>13</v>
      </c>
      <c r="H6433" s="72">
        <f>IF(G6433=0,0,IF(LİSTE!$F$1=G6433,1,G6433+1))</f>
        <v>14</v>
      </c>
      <c r="I6433" s="72" t="str">
        <f>IFERROR(VLOOKUP(A6433,TATİLLER!$A$2:$D$30000,3,0),"TATİL DEĞİL")</f>
        <v>TATİL DEĞİL</v>
      </c>
    </row>
    <row r="6434" spans="1:9" x14ac:dyDescent="0.25">
      <c r="A6434" s="74">
        <f t="shared" si="1475"/>
        <v>54205</v>
      </c>
      <c r="B6434" s="72">
        <f t="shared" si="1482"/>
        <v>3</v>
      </c>
      <c r="C6434" s="72" t="str">
        <f>IF(F6434=0,"RESMİ TATİL",VLOOKUP(F6434,LİSTE!$B$7:$D$1300,3,0))</f>
        <v>Zeynep AKDAĞ</v>
      </c>
      <c r="D6434" s="72" t="str">
        <f>IF(G6434=0,"RESMİ TATİL",VLOOKUP(G6434,LİSTE!$B$7:$D$1300,3,0))</f>
        <v>Esma ÇOKER</v>
      </c>
      <c r="E6434" s="72" t="str">
        <f>IF(H6434=0,"RESMİ TATİL",VLOOKUP(H6434,LİSTE!$B$7:$D$1300,3,0))</f>
        <v>Dursun Kubilay YAŞAR</v>
      </c>
      <c r="F6434" s="72">
        <f>IF(B6434="TATİL",0,IF(F6433&gt;0,IF(LİSTE!$F$1=H6433,1,H6433+1),IF(F6433=0,H6432+1,IF(F6432=0,H6431+1,IF(F6431=0,H6430+1,IF(F6430=0,H6429+1))))))</f>
        <v>15</v>
      </c>
      <c r="G6434" s="72">
        <f>IF(F6434=0,0,IF(LİSTE!$F$1=F6434,1,F6434+1))</f>
        <v>16</v>
      </c>
      <c r="H6434" s="72">
        <f>IF(G6434=0,0,IF(LİSTE!$F$1=G6434,1,G6434+1))</f>
        <v>17</v>
      </c>
      <c r="I6434" s="72" t="str">
        <f>IFERROR(VLOOKUP(A6434,TATİLLER!$A$2:$D$30000,3,0),"TATİL DEĞİL")</f>
        <v>TATİL DEĞİL</v>
      </c>
    </row>
    <row r="6435" spans="1:9" x14ac:dyDescent="0.25">
      <c r="A6435" s="74">
        <f t="shared" si="1475"/>
        <v>54206</v>
      </c>
      <c r="B6435" s="72">
        <f t="shared" si="1482"/>
        <v>4</v>
      </c>
      <c r="C6435" s="72" t="str">
        <f>IF(F6435=0,"RESMİ TATİL",VLOOKUP(F6435,LİSTE!$B$7:$D$1300,3,0))</f>
        <v>Zeynep Beril BAŞPINAR</v>
      </c>
      <c r="D6435" s="72" t="str">
        <f>IF(G6435=0,"RESMİ TATİL",VLOOKUP(G6435,LİSTE!$B$7:$D$1300,3,0))</f>
        <v>Ahmet DAL</v>
      </c>
      <c r="E6435" s="72" t="str">
        <f>IF(H6435=0,"RESMİ TATİL",VLOOKUP(H6435,LİSTE!$B$7:$D$1300,3,0))</f>
        <v>Emirhan KARATAŞ</v>
      </c>
      <c r="F6435" s="72">
        <f>IF(B6435="TATİL",0,IF(F6434&gt;0,IF(LİSTE!$F$1=H6434,1,H6434+1),IF(F6434=0,H6433+1,IF(F6433=0,H6432+1,IF(F6432=0,H6431+1,IF(F6431=0,H6430+1))))))</f>
        <v>18</v>
      </c>
      <c r="G6435" s="72">
        <f>IF(F6435=0,0,IF(LİSTE!$F$1=F6435,1,F6435+1))</f>
        <v>19</v>
      </c>
      <c r="H6435" s="72">
        <f>IF(G6435=0,0,IF(LİSTE!$F$1=G6435,1,G6435+1))</f>
        <v>20</v>
      </c>
      <c r="I6435" s="72" t="str">
        <f>IFERROR(VLOOKUP(A6435,TATİLLER!$A$2:$D$30000,3,0),"TATİL DEĞİL")</f>
        <v>TATİL DEĞİL</v>
      </c>
    </row>
    <row r="6436" spans="1:9" x14ac:dyDescent="0.25">
      <c r="A6436" s="74">
        <f t="shared" si="1475"/>
        <v>54207</v>
      </c>
      <c r="B6436" s="72">
        <f t="shared" si="1482"/>
        <v>5</v>
      </c>
      <c r="C6436" s="72" t="str">
        <f>IF(F6436=0,"RESMİ TATİL",VLOOKUP(F6436,LİSTE!$B$7:$D$1300,3,0))</f>
        <v>Zümra Yeter ARI</v>
      </c>
      <c r="D6436" s="72" t="str">
        <f>IF(G6436=0,"RESMİ TATİL",VLOOKUP(G6436,LİSTE!$B$7:$D$1300,3,0))</f>
        <v>Utku KARAGÖZ</v>
      </c>
      <c r="E6436" s="72" t="str">
        <f>IF(H6436=0,"RESMİ TATİL",VLOOKUP(H6436,LİSTE!$B$7:$D$1300,3,0))</f>
        <v>Feyza Zümra AVCIOĞLU</v>
      </c>
      <c r="F6436" s="72">
        <f>IF(B6436="TATİL",0,IF(F6435&gt;0,IF(LİSTE!$F$1=H6435,1,H6435+1),IF(F6435=0,H6434+1,IF(F6434=0,H6433+1,IF(F6433=0,H6432+1,IF(F6432=0,H6431+1))))))</f>
        <v>21</v>
      </c>
      <c r="G6436" s="72">
        <f>IF(F6436=0,0,IF(LİSTE!$F$1=F6436,1,F6436+1))</f>
        <v>22</v>
      </c>
      <c r="H6436" s="72">
        <f>IF(G6436=0,0,IF(LİSTE!$F$1=G6436,1,G6436+1))</f>
        <v>23</v>
      </c>
      <c r="I6436" s="72" t="str">
        <f>IFERROR(VLOOKUP(A6436,TATİLLER!$A$2:$D$30000,3,0),"TATİL DEĞİL")</f>
        <v>TATİL DEĞİL</v>
      </c>
    </row>
    <row r="6437" spans="1:9" x14ac:dyDescent="0.25">
      <c r="A6437" s="74">
        <f t="shared" ref="A6437" si="1489">A6436+3</f>
        <v>54210</v>
      </c>
      <c r="B6437" s="72">
        <f t="shared" si="1482"/>
        <v>1</v>
      </c>
      <c r="C6437" s="72" t="str">
        <f>IF(F6437=0,"RESMİ TATİL",VLOOKUP(F6437,LİSTE!$B$7:$D$1300,3,0))</f>
        <v>Yusuf Ali TABUR</v>
      </c>
      <c r="D6437" s="72" t="str">
        <f>IF(G6437=0,"RESMİ TATİL",VLOOKUP(G6437,LİSTE!$B$7:$D$1300,3,0))</f>
        <v>Irmak UTEBAY</v>
      </c>
      <c r="E6437" s="72" t="str">
        <f>IF(H6437=0,"RESMİ TATİL",VLOOKUP(H6437,LİSTE!$B$7:$D$1300,3,0))</f>
        <v>Kerem AKKOÇ</v>
      </c>
      <c r="F6437" s="72">
        <f>IF(B6437="TATİL",0,IF(F6436&gt;0,IF(LİSTE!$F$1=H6436,1,H6436+1),IF(F6436=0,H6435+1,IF(F6435=0,H6434+1,IF(F6434=0,H6433+1,IF(F6433=0,H6432+1))))))</f>
        <v>24</v>
      </c>
      <c r="G6437" s="72">
        <f>IF(F6437=0,0,IF(LİSTE!$F$1=F6437,1,F6437+1))</f>
        <v>25</v>
      </c>
      <c r="H6437" s="72">
        <f>IF(G6437=0,0,IF(LİSTE!$F$1=G6437,1,G6437+1))</f>
        <v>26</v>
      </c>
      <c r="I6437" s="72" t="str">
        <f>IFERROR(VLOOKUP(A6437,TATİLLER!$A$2:$D$30000,3,0),"TATİL DEĞİL")</f>
        <v>TATİL DEĞİL</v>
      </c>
    </row>
    <row r="6438" spans="1:9" x14ac:dyDescent="0.25">
      <c r="A6438" s="74">
        <f t="shared" ref="A6438:A6501" si="1490">A6437+1</f>
        <v>54211</v>
      </c>
      <c r="B6438" s="72">
        <f t="shared" si="1482"/>
        <v>2</v>
      </c>
      <c r="C6438" s="72" t="str">
        <f>IF(F6438=0,"RESMİ TATİL",VLOOKUP(F6438,LİSTE!$B$7:$D$1300,3,0))</f>
        <v>Elçin Ayşe ELMAS</v>
      </c>
      <c r="D6438" s="72" t="str">
        <f>IF(G6438=0,"RESMİ TATİL",VLOOKUP(G6438,LİSTE!$B$7:$D$1300,3,0))</f>
        <v>Muhammed YILDIZDAĞ</v>
      </c>
      <c r="E6438" s="72" t="str">
        <f>IF(H6438=0,"RESMİ TATİL",VLOOKUP(H6438,LİSTE!$B$7:$D$1300,3,0))</f>
        <v>Nisa Nur SANCAR</v>
      </c>
      <c r="F6438" s="72">
        <f>IF(B6438="TATİL",0,IF(F6437&gt;0,IF(LİSTE!$F$1=H6437,1,H6437+1),IF(F6437=0,H6436+1,IF(F6436=0,H6435+1,IF(F6435=0,H6434+1,IF(F6434=0,H6433+1))))))</f>
        <v>27</v>
      </c>
      <c r="G6438" s="72">
        <f>IF(F6438=0,0,IF(LİSTE!$F$1=F6438,1,F6438+1))</f>
        <v>28</v>
      </c>
      <c r="H6438" s="72">
        <f>IF(G6438=0,0,IF(LİSTE!$F$1=G6438,1,G6438+1))</f>
        <v>1</v>
      </c>
      <c r="I6438" s="72" t="str">
        <f>IFERROR(VLOOKUP(A6438,TATİLLER!$A$2:$D$30000,3,0),"TATİL DEĞİL")</f>
        <v>TATİL DEĞİL</v>
      </c>
    </row>
    <row r="6439" spans="1:9" x14ac:dyDescent="0.25">
      <c r="A6439" s="74">
        <f t="shared" si="1490"/>
        <v>54212</v>
      </c>
      <c r="B6439" s="72">
        <f t="shared" si="1482"/>
        <v>3</v>
      </c>
      <c r="C6439" s="72" t="str">
        <f>IF(F6439=0,"RESMİ TATİL",VLOOKUP(F6439,LİSTE!$B$7:$D$1300,3,0))</f>
        <v>Esila ÇETİN</v>
      </c>
      <c r="D6439" s="72" t="str">
        <f>IF(G6439=0,"RESMİ TATİL",VLOOKUP(G6439,LİSTE!$B$7:$D$1300,3,0))</f>
        <v>Zeynep Sevde TOPUZ</v>
      </c>
      <c r="E6439" s="72" t="str">
        <f>IF(H6439=0,"RESMİ TATİL",VLOOKUP(H6439,LİSTE!$B$7:$D$1300,3,0))</f>
        <v>Ömer Asaf KADAŞ</v>
      </c>
      <c r="F6439" s="72">
        <f>IF(B6439="TATİL",0,IF(F6438&gt;0,IF(LİSTE!$F$1=H6438,1,H6438+1),IF(F6438=0,H6437+1,IF(F6437=0,H6436+1,IF(F6436=0,H6435+1,IF(F6435=0,H6434+1))))))</f>
        <v>2</v>
      </c>
      <c r="G6439" s="72">
        <f>IF(F6439=0,0,IF(LİSTE!$F$1=F6439,1,F6439+1))</f>
        <v>3</v>
      </c>
      <c r="H6439" s="72">
        <f>IF(G6439=0,0,IF(LİSTE!$F$1=G6439,1,G6439+1))</f>
        <v>4</v>
      </c>
      <c r="I6439" s="72" t="str">
        <f>IFERROR(VLOOKUP(A6439,TATİLLER!$A$2:$D$30000,3,0),"TATİL DEĞİL")</f>
        <v>TATİL DEĞİL</v>
      </c>
    </row>
    <row r="6440" spans="1:9" x14ac:dyDescent="0.25">
      <c r="A6440" s="74">
        <f t="shared" si="1490"/>
        <v>54213</v>
      </c>
      <c r="B6440" s="72">
        <f t="shared" si="1482"/>
        <v>4</v>
      </c>
      <c r="C6440" s="72" t="str">
        <f>IF(F6440=0,"RESMİ TATİL",VLOOKUP(F6440,LİSTE!$B$7:$D$1300,3,0))</f>
        <v>Ramazan Baran ADIGÜZEL</v>
      </c>
      <c r="D6440" s="72" t="str">
        <f>IF(G6440=0,"RESMİ TATİL",VLOOKUP(G6440,LİSTE!$B$7:$D$1300,3,0))</f>
        <v>Bahar AKGÜN</v>
      </c>
      <c r="E6440" s="72" t="str">
        <f>IF(H6440=0,"RESMİ TATİL",VLOOKUP(H6440,LİSTE!$B$7:$D$1300,3,0))</f>
        <v>Ömer AKGÜL</v>
      </c>
      <c r="F6440" s="72">
        <f>IF(B6440="TATİL",0,IF(F6439&gt;0,IF(LİSTE!$F$1=H6439,1,H6439+1),IF(F6439=0,H6438+1,IF(F6438=0,H6437+1,IF(F6437=0,H6436+1,IF(F6436=0,H6435+1))))))</f>
        <v>5</v>
      </c>
      <c r="G6440" s="72">
        <f>IF(F6440=0,0,IF(LİSTE!$F$1=F6440,1,F6440+1))</f>
        <v>6</v>
      </c>
      <c r="H6440" s="72">
        <f>IF(G6440=0,0,IF(LİSTE!$F$1=G6440,1,G6440+1))</f>
        <v>7</v>
      </c>
      <c r="I6440" s="72" t="str">
        <f>IFERROR(VLOOKUP(A6440,TATİLLER!$A$2:$D$30000,3,0),"TATİL DEĞİL")</f>
        <v>TATİL DEĞİL</v>
      </c>
    </row>
    <row r="6441" spans="1:9" x14ac:dyDescent="0.25">
      <c r="A6441" s="74">
        <f t="shared" si="1490"/>
        <v>54214</v>
      </c>
      <c r="B6441" s="72">
        <f t="shared" si="1482"/>
        <v>5</v>
      </c>
      <c r="C6441" s="72" t="str">
        <f>IF(F6441=0,"RESMİ TATİL",VLOOKUP(F6441,LİSTE!$B$7:$D$1300,3,0))</f>
        <v>Muharrem EFE TANRIVERDİ</v>
      </c>
      <c r="D6441" s="72" t="str">
        <f>IF(G6441=0,"RESMİ TATİL",VLOOKUP(G6441,LİSTE!$B$7:$D$1300,3,0))</f>
        <v>Anıl DOĞAN</v>
      </c>
      <c r="E6441" s="72" t="str">
        <f>IF(H6441=0,"RESMİ TATİL",VLOOKUP(H6441,LİSTE!$B$7:$D$1300,3,0))</f>
        <v>İpek ARSLAN</v>
      </c>
      <c r="F6441" s="72">
        <f>IF(B6441="TATİL",0,IF(F6440&gt;0,IF(LİSTE!$F$1=H6440,1,H6440+1),IF(F6440=0,H6439+1,IF(F6439=0,H6438+1,IF(F6438=0,H6437+1,IF(F6437=0,H6436+1))))))</f>
        <v>8</v>
      </c>
      <c r="G6441" s="72">
        <f>IF(F6441=0,0,IF(LİSTE!$F$1=F6441,1,F6441+1))</f>
        <v>9</v>
      </c>
      <c r="H6441" s="72">
        <f>IF(G6441=0,0,IF(LİSTE!$F$1=G6441,1,G6441+1))</f>
        <v>10</v>
      </c>
      <c r="I6441" s="72" t="str">
        <f>IFERROR(VLOOKUP(A6441,TATİLLER!$A$2:$D$30000,3,0),"TATİL DEĞİL")</f>
        <v>TATİL DEĞİL</v>
      </c>
    </row>
    <row r="6442" spans="1:9" x14ac:dyDescent="0.25">
      <c r="A6442" s="74">
        <f t="shared" ref="A6442" si="1491">A6441+3</f>
        <v>54217</v>
      </c>
      <c r="B6442" s="72">
        <f t="shared" si="1482"/>
        <v>1</v>
      </c>
      <c r="C6442" s="72" t="str">
        <f>IF(F6442=0,"RESMİ TATİL",VLOOKUP(F6442,LİSTE!$B$7:$D$1300,3,0))</f>
        <v>Efe KARSAK</v>
      </c>
      <c r="D6442" s="72" t="str">
        <f>IF(G6442=0,"RESMİ TATİL",VLOOKUP(G6442,LİSTE!$B$7:$D$1300,3,0))</f>
        <v>Abdullah KIRBAÇ</v>
      </c>
      <c r="E6442" s="72" t="str">
        <f>IF(H6442=0,"RESMİ TATİL",VLOOKUP(H6442,LİSTE!$B$7:$D$1300,3,0))</f>
        <v>Ümmü Defne GÜLER</v>
      </c>
      <c r="F6442" s="72">
        <f>IF(B6442="TATİL",0,IF(F6441&gt;0,IF(LİSTE!$F$1=H6441,1,H6441+1),IF(F6441=0,H6440+1,IF(F6440=0,H6439+1,IF(F6439=0,H6438+1,IF(F6438=0,H6437+1))))))</f>
        <v>11</v>
      </c>
      <c r="G6442" s="72">
        <f>IF(F6442=0,0,IF(LİSTE!$F$1=F6442,1,F6442+1))</f>
        <v>12</v>
      </c>
      <c r="H6442" s="72">
        <f>IF(G6442=0,0,IF(LİSTE!$F$1=G6442,1,G6442+1))</f>
        <v>13</v>
      </c>
      <c r="I6442" s="72" t="str">
        <f>IFERROR(VLOOKUP(A6442,TATİLLER!$A$2:$D$30000,3,0),"TATİL DEĞİL")</f>
        <v>TATİL DEĞİL</v>
      </c>
    </row>
    <row r="6443" spans="1:9" x14ac:dyDescent="0.25">
      <c r="A6443" s="74">
        <f t="shared" si="1490"/>
        <v>54218</v>
      </c>
      <c r="B6443" s="72">
        <f t="shared" si="1482"/>
        <v>2</v>
      </c>
      <c r="C6443" s="72" t="str">
        <f>IF(F6443=0,"RESMİ TATİL",VLOOKUP(F6443,LİSTE!$B$7:$D$1300,3,0))</f>
        <v>Şevval ÖZDAMAR</v>
      </c>
      <c r="D6443" s="72" t="str">
        <f>IF(G6443=0,"RESMİ TATİL",VLOOKUP(G6443,LİSTE!$B$7:$D$1300,3,0))</f>
        <v>Zeynep AKDAĞ</v>
      </c>
      <c r="E6443" s="72" t="str">
        <f>IF(H6443=0,"RESMİ TATİL",VLOOKUP(H6443,LİSTE!$B$7:$D$1300,3,0))</f>
        <v>Esma ÇOKER</v>
      </c>
      <c r="F6443" s="72">
        <f>IF(B6443="TATİL",0,IF(F6442&gt;0,IF(LİSTE!$F$1=H6442,1,H6442+1),IF(F6442=0,H6441+1,IF(F6441=0,H6440+1,IF(F6440=0,H6439+1,IF(F6439=0,H6438+1))))))</f>
        <v>14</v>
      </c>
      <c r="G6443" s="72">
        <f>IF(F6443=0,0,IF(LİSTE!$F$1=F6443,1,F6443+1))</f>
        <v>15</v>
      </c>
      <c r="H6443" s="72">
        <f>IF(G6443=0,0,IF(LİSTE!$F$1=G6443,1,G6443+1))</f>
        <v>16</v>
      </c>
      <c r="I6443" s="72" t="str">
        <f>IFERROR(VLOOKUP(A6443,TATİLLER!$A$2:$D$30000,3,0),"TATİL DEĞİL")</f>
        <v>TATİL DEĞİL</v>
      </c>
    </row>
    <row r="6444" spans="1:9" x14ac:dyDescent="0.25">
      <c r="A6444" s="74">
        <f t="shared" si="1490"/>
        <v>54219</v>
      </c>
      <c r="B6444" s="72">
        <f t="shared" si="1482"/>
        <v>3</v>
      </c>
      <c r="C6444" s="72" t="str">
        <f>IF(F6444=0,"RESMİ TATİL",VLOOKUP(F6444,LİSTE!$B$7:$D$1300,3,0))</f>
        <v>Dursun Kubilay YAŞAR</v>
      </c>
      <c r="D6444" s="72" t="str">
        <f>IF(G6444=0,"RESMİ TATİL",VLOOKUP(G6444,LİSTE!$B$7:$D$1300,3,0))</f>
        <v>Zeynep Beril BAŞPINAR</v>
      </c>
      <c r="E6444" s="72" t="str">
        <f>IF(H6444=0,"RESMİ TATİL",VLOOKUP(H6444,LİSTE!$B$7:$D$1300,3,0))</f>
        <v>Ahmet DAL</v>
      </c>
      <c r="F6444" s="72">
        <f>IF(B6444="TATİL",0,IF(F6443&gt;0,IF(LİSTE!$F$1=H6443,1,H6443+1),IF(F6443=0,H6442+1,IF(F6442=0,H6441+1,IF(F6441=0,H6440+1,IF(F6440=0,H6439+1))))))</f>
        <v>17</v>
      </c>
      <c r="G6444" s="72">
        <f>IF(F6444=0,0,IF(LİSTE!$F$1=F6444,1,F6444+1))</f>
        <v>18</v>
      </c>
      <c r="H6444" s="72">
        <f>IF(G6444=0,0,IF(LİSTE!$F$1=G6444,1,G6444+1))</f>
        <v>19</v>
      </c>
      <c r="I6444" s="72" t="str">
        <f>IFERROR(VLOOKUP(A6444,TATİLLER!$A$2:$D$30000,3,0),"TATİL DEĞİL")</f>
        <v>TATİL DEĞİL</v>
      </c>
    </row>
    <row r="6445" spans="1:9" x14ac:dyDescent="0.25">
      <c r="A6445" s="74">
        <f t="shared" si="1490"/>
        <v>54220</v>
      </c>
      <c r="B6445" s="72">
        <f t="shared" si="1482"/>
        <v>4</v>
      </c>
      <c r="C6445" s="72" t="str">
        <f>IF(F6445=0,"RESMİ TATİL",VLOOKUP(F6445,LİSTE!$B$7:$D$1300,3,0))</f>
        <v>Emirhan KARATAŞ</v>
      </c>
      <c r="D6445" s="72" t="str">
        <f>IF(G6445=0,"RESMİ TATİL",VLOOKUP(G6445,LİSTE!$B$7:$D$1300,3,0))</f>
        <v>Zümra Yeter ARI</v>
      </c>
      <c r="E6445" s="72" t="str">
        <f>IF(H6445=0,"RESMİ TATİL",VLOOKUP(H6445,LİSTE!$B$7:$D$1300,3,0))</f>
        <v>Utku KARAGÖZ</v>
      </c>
      <c r="F6445" s="72">
        <f>IF(B6445="TATİL",0,IF(F6444&gt;0,IF(LİSTE!$F$1=H6444,1,H6444+1),IF(F6444=0,H6443+1,IF(F6443=0,H6442+1,IF(F6442=0,H6441+1,IF(F6441=0,H6440+1))))))</f>
        <v>20</v>
      </c>
      <c r="G6445" s="72">
        <f>IF(F6445=0,0,IF(LİSTE!$F$1=F6445,1,F6445+1))</f>
        <v>21</v>
      </c>
      <c r="H6445" s="72">
        <f>IF(G6445=0,0,IF(LİSTE!$F$1=G6445,1,G6445+1))</f>
        <v>22</v>
      </c>
      <c r="I6445" s="72" t="str">
        <f>IFERROR(VLOOKUP(A6445,TATİLLER!$A$2:$D$30000,3,0),"TATİL DEĞİL")</f>
        <v>TATİL DEĞİL</v>
      </c>
    </row>
    <row r="6446" spans="1:9" x14ac:dyDescent="0.25">
      <c r="A6446" s="74">
        <f t="shared" si="1490"/>
        <v>54221</v>
      </c>
      <c r="B6446" s="72">
        <f t="shared" si="1482"/>
        <v>5</v>
      </c>
      <c r="C6446" s="72" t="str">
        <f>IF(F6446=0,"RESMİ TATİL",VLOOKUP(F6446,LİSTE!$B$7:$D$1300,3,0))</f>
        <v>Feyza Zümra AVCIOĞLU</v>
      </c>
      <c r="D6446" s="72" t="str">
        <f>IF(G6446=0,"RESMİ TATİL",VLOOKUP(G6446,LİSTE!$B$7:$D$1300,3,0))</f>
        <v>Yusuf Ali TABUR</v>
      </c>
      <c r="E6446" s="72" t="str">
        <f>IF(H6446=0,"RESMİ TATİL",VLOOKUP(H6446,LİSTE!$B$7:$D$1300,3,0))</f>
        <v>Irmak UTEBAY</v>
      </c>
      <c r="F6446" s="72">
        <f>IF(B6446="TATİL",0,IF(F6445&gt;0,IF(LİSTE!$F$1=H6445,1,H6445+1),IF(F6445=0,H6444+1,IF(F6444=0,H6443+1,IF(F6443=0,H6442+1,IF(F6442=0,H6441+1))))))</f>
        <v>23</v>
      </c>
      <c r="G6446" s="72">
        <f>IF(F6446=0,0,IF(LİSTE!$F$1=F6446,1,F6446+1))</f>
        <v>24</v>
      </c>
      <c r="H6446" s="72">
        <f>IF(G6446=0,0,IF(LİSTE!$F$1=G6446,1,G6446+1))</f>
        <v>25</v>
      </c>
      <c r="I6446" s="72" t="str">
        <f>IFERROR(VLOOKUP(A6446,TATİLLER!$A$2:$D$30000,3,0),"TATİL DEĞİL")</f>
        <v>TATİL DEĞİL</v>
      </c>
    </row>
    <row r="6447" spans="1:9" x14ac:dyDescent="0.25">
      <c r="A6447" s="74">
        <f t="shared" ref="A6447" si="1492">A6446+3</f>
        <v>54224</v>
      </c>
      <c r="B6447" s="72">
        <f t="shared" si="1482"/>
        <v>1</v>
      </c>
      <c r="C6447" s="72" t="str">
        <f>IF(F6447=0,"RESMİ TATİL",VLOOKUP(F6447,LİSTE!$B$7:$D$1300,3,0))</f>
        <v>Kerem AKKOÇ</v>
      </c>
      <c r="D6447" s="72" t="str">
        <f>IF(G6447=0,"RESMİ TATİL",VLOOKUP(G6447,LİSTE!$B$7:$D$1300,3,0))</f>
        <v>Elçin Ayşe ELMAS</v>
      </c>
      <c r="E6447" s="72" t="str">
        <f>IF(H6447=0,"RESMİ TATİL",VLOOKUP(H6447,LİSTE!$B$7:$D$1300,3,0))</f>
        <v>Muhammed YILDIZDAĞ</v>
      </c>
      <c r="F6447" s="72">
        <f>IF(B6447="TATİL",0,IF(F6446&gt;0,IF(LİSTE!$F$1=H6446,1,H6446+1),IF(F6446=0,H6445+1,IF(F6445=0,H6444+1,IF(F6444=0,H6443+1,IF(F6443=0,H6442+1))))))</f>
        <v>26</v>
      </c>
      <c r="G6447" s="72">
        <f>IF(F6447=0,0,IF(LİSTE!$F$1=F6447,1,F6447+1))</f>
        <v>27</v>
      </c>
      <c r="H6447" s="72">
        <f>IF(G6447=0,0,IF(LİSTE!$F$1=G6447,1,G6447+1))</f>
        <v>28</v>
      </c>
      <c r="I6447" s="72" t="str">
        <f>IFERROR(VLOOKUP(A6447,TATİLLER!$A$2:$D$30000,3,0),"TATİL DEĞİL")</f>
        <v>TATİL DEĞİL</v>
      </c>
    </row>
    <row r="6448" spans="1:9" x14ac:dyDescent="0.25">
      <c r="A6448" s="74">
        <f t="shared" si="1490"/>
        <v>54225</v>
      </c>
      <c r="B6448" s="72">
        <f t="shared" si="1482"/>
        <v>2</v>
      </c>
      <c r="C6448" s="72" t="str">
        <f>IF(F6448=0,"RESMİ TATİL",VLOOKUP(F6448,LİSTE!$B$7:$D$1300,3,0))</f>
        <v>Nisa Nur SANCAR</v>
      </c>
      <c r="D6448" s="72" t="str">
        <f>IF(G6448=0,"RESMİ TATİL",VLOOKUP(G6448,LİSTE!$B$7:$D$1300,3,0))</f>
        <v>Esila ÇETİN</v>
      </c>
      <c r="E6448" s="72" t="str">
        <f>IF(H6448=0,"RESMİ TATİL",VLOOKUP(H6448,LİSTE!$B$7:$D$1300,3,0))</f>
        <v>Zeynep Sevde TOPUZ</v>
      </c>
      <c r="F6448" s="72">
        <f>IF(B6448="TATİL",0,IF(F6447&gt;0,IF(LİSTE!$F$1=H6447,1,H6447+1),IF(F6447=0,H6446+1,IF(F6446=0,H6445+1,IF(F6445=0,H6444+1,IF(F6444=0,H6443+1))))))</f>
        <v>1</v>
      </c>
      <c r="G6448" s="72">
        <f>IF(F6448=0,0,IF(LİSTE!$F$1=F6448,1,F6448+1))</f>
        <v>2</v>
      </c>
      <c r="H6448" s="72">
        <f>IF(G6448=0,0,IF(LİSTE!$F$1=G6448,1,G6448+1))</f>
        <v>3</v>
      </c>
      <c r="I6448" s="72" t="str">
        <f>IFERROR(VLOOKUP(A6448,TATİLLER!$A$2:$D$30000,3,0),"TATİL DEĞİL")</f>
        <v>TATİL DEĞİL</v>
      </c>
    </row>
    <row r="6449" spans="1:9" x14ac:dyDescent="0.25">
      <c r="A6449" s="74">
        <f t="shared" si="1490"/>
        <v>54226</v>
      </c>
      <c r="B6449" s="72">
        <f t="shared" si="1482"/>
        <v>3</v>
      </c>
      <c r="C6449" s="72" t="str">
        <f>IF(F6449=0,"RESMİ TATİL",VLOOKUP(F6449,LİSTE!$B$7:$D$1300,3,0))</f>
        <v>Ömer Asaf KADAŞ</v>
      </c>
      <c r="D6449" s="72" t="str">
        <f>IF(G6449=0,"RESMİ TATİL",VLOOKUP(G6449,LİSTE!$B$7:$D$1300,3,0))</f>
        <v>Ramazan Baran ADIGÜZEL</v>
      </c>
      <c r="E6449" s="72" t="str">
        <f>IF(H6449=0,"RESMİ TATİL",VLOOKUP(H6449,LİSTE!$B$7:$D$1300,3,0))</f>
        <v>Bahar AKGÜN</v>
      </c>
      <c r="F6449" s="72">
        <f>IF(B6449="TATİL",0,IF(F6448&gt;0,IF(LİSTE!$F$1=H6448,1,H6448+1),IF(F6448=0,H6447+1,IF(F6447=0,H6446+1,IF(F6446=0,H6445+1,IF(F6445=0,H6444+1))))))</f>
        <v>4</v>
      </c>
      <c r="G6449" s="72">
        <f>IF(F6449=0,0,IF(LİSTE!$F$1=F6449,1,F6449+1))</f>
        <v>5</v>
      </c>
      <c r="H6449" s="72">
        <f>IF(G6449=0,0,IF(LİSTE!$F$1=G6449,1,G6449+1))</f>
        <v>6</v>
      </c>
      <c r="I6449" s="72" t="str">
        <f>IFERROR(VLOOKUP(A6449,TATİLLER!$A$2:$D$30000,3,0),"TATİL DEĞİL")</f>
        <v>TATİL DEĞİL</v>
      </c>
    </row>
    <row r="6450" spans="1:9" x14ac:dyDescent="0.25">
      <c r="A6450" s="74">
        <f t="shared" si="1490"/>
        <v>54227</v>
      </c>
      <c r="B6450" s="72">
        <f t="shared" si="1482"/>
        <v>4</v>
      </c>
      <c r="C6450" s="72" t="str">
        <f>IF(F6450=0,"RESMİ TATİL",VLOOKUP(F6450,LİSTE!$B$7:$D$1300,3,0))</f>
        <v>Ömer AKGÜL</v>
      </c>
      <c r="D6450" s="72" t="str">
        <f>IF(G6450=0,"RESMİ TATİL",VLOOKUP(G6450,LİSTE!$B$7:$D$1300,3,0))</f>
        <v>Muharrem EFE TANRIVERDİ</v>
      </c>
      <c r="E6450" s="72" t="str">
        <f>IF(H6450=0,"RESMİ TATİL",VLOOKUP(H6450,LİSTE!$B$7:$D$1300,3,0))</f>
        <v>Anıl DOĞAN</v>
      </c>
      <c r="F6450" s="72">
        <f>IF(B6450="TATİL",0,IF(F6449&gt;0,IF(LİSTE!$F$1=H6449,1,H6449+1),IF(F6449=0,H6448+1,IF(F6448=0,H6447+1,IF(F6447=0,H6446+1,IF(F6446=0,H6445+1))))))</f>
        <v>7</v>
      </c>
      <c r="G6450" s="72">
        <f>IF(F6450=0,0,IF(LİSTE!$F$1=F6450,1,F6450+1))</f>
        <v>8</v>
      </c>
      <c r="H6450" s="72">
        <f>IF(G6450=0,0,IF(LİSTE!$F$1=G6450,1,G6450+1))</f>
        <v>9</v>
      </c>
      <c r="I6450" s="72" t="str">
        <f>IFERROR(VLOOKUP(A6450,TATİLLER!$A$2:$D$30000,3,0),"TATİL DEĞİL")</f>
        <v>TATİL DEĞİL</v>
      </c>
    </row>
    <row r="6451" spans="1:9" x14ac:dyDescent="0.25">
      <c r="A6451" s="74">
        <f t="shared" si="1490"/>
        <v>54228</v>
      </c>
      <c r="B6451" s="72">
        <f t="shared" si="1482"/>
        <v>5</v>
      </c>
      <c r="C6451" s="72" t="str">
        <f>IF(F6451=0,"RESMİ TATİL",VLOOKUP(F6451,LİSTE!$B$7:$D$1300,3,0))</f>
        <v>İpek ARSLAN</v>
      </c>
      <c r="D6451" s="72" t="str">
        <f>IF(G6451=0,"RESMİ TATİL",VLOOKUP(G6451,LİSTE!$B$7:$D$1300,3,0))</f>
        <v>Efe KARSAK</v>
      </c>
      <c r="E6451" s="72" t="str">
        <f>IF(H6451=0,"RESMİ TATİL",VLOOKUP(H6451,LİSTE!$B$7:$D$1300,3,0))</f>
        <v>Abdullah KIRBAÇ</v>
      </c>
      <c r="F6451" s="72">
        <f>IF(B6451="TATİL",0,IF(F6450&gt;0,IF(LİSTE!$F$1=H6450,1,H6450+1),IF(F6450=0,H6449+1,IF(F6449=0,H6448+1,IF(F6448=0,H6447+1,IF(F6447=0,H6446+1))))))</f>
        <v>10</v>
      </c>
      <c r="G6451" s="72">
        <f>IF(F6451=0,0,IF(LİSTE!$F$1=F6451,1,F6451+1))</f>
        <v>11</v>
      </c>
      <c r="H6451" s="72">
        <f>IF(G6451=0,0,IF(LİSTE!$F$1=G6451,1,G6451+1))</f>
        <v>12</v>
      </c>
      <c r="I6451" s="72" t="str">
        <f>IFERROR(VLOOKUP(A6451,TATİLLER!$A$2:$D$30000,3,0),"TATİL DEĞİL")</f>
        <v>TATİL DEĞİL</v>
      </c>
    </row>
    <row r="6452" spans="1:9" x14ac:dyDescent="0.25">
      <c r="A6452" s="74">
        <f t="shared" ref="A6452" si="1493">A6451+3</f>
        <v>54231</v>
      </c>
      <c r="B6452" s="72">
        <f t="shared" si="1482"/>
        <v>1</v>
      </c>
      <c r="C6452" s="72" t="str">
        <f>IF(F6452=0,"RESMİ TATİL",VLOOKUP(F6452,LİSTE!$B$7:$D$1300,3,0))</f>
        <v>Ümmü Defne GÜLER</v>
      </c>
      <c r="D6452" s="72" t="str">
        <f>IF(G6452=0,"RESMİ TATİL",VLOOKUP(G6452,LİSTE!$B$7:$D$1300,3,0))</f>
        <v>Şevval ÖZDAMAR</v>
      </c>
      <c r="E6452" s="72" t="str">
        <f>IF(H6452=0,"RESMİ TATİL",VLOOKUP(H6452,LİSTE!$B$7:$D$1300,3,0))</f>
        <v>Zeynep AKDAĞ</v>
      </c>
      <c r="F6452" s="72">
        <f>IF(B6452="TATİL",0,IF(F6451&gt;0,IF(LİSTE!$F$1=H6451,1,H6451+1),IF(F6451=0,H6450+1,IF(F6450=0,H6449+1,IF(F6449=0,H6448+1,IF(F6448=0,H6447+1))))))</f>
        <v>13</v>
      </c>
      <c r="G6452" s="72">
        <f>IF(F6452=0,0,IF(LİSTE!$F$1=F6452,1,F6452+1))</f>
        <v>14</v>
      </c>
      <c r="H6452" s="72">
        <f>IF(G6452=0,0,IF(LİSTE!$F$1=G6452,1,G6452+1))</f>
        <v>15</v>
      </c>
      <c r="I6452" s="72" t="str">
        <f>IFERROR(VLOOKUP(A6452,TATİLLER!$A$2:$D$30000,3,0),"TATİL DEĞİL")</f>
        <v>TATİL DEĞİL</v>
      </c>
    </row>
    <row r="6453" spans="1:9" x14ac:dyDescent="0.25">
      <c r="A6453" s="74">
        <f t="shared" si="1490"/>
        <v>54232</v>
      </c>
      <c r="B6453" s="72">
        <f t="shared" si="1482"/>
        <v>2</v>
      </c>
      <c r="C6453" s="72" t="str">
        <f>IF(F6453=0,"RESMİ TATİL",VLOOKUP(F6453,LİSTE!$B$7:$D$1300,3,0))</f>
        <v>Esma ÇOKER</v>
      </c>
      <c r="D6453" s="72" t="str">
        <f>IF(G6453=0,"RESMİ TATİL",VLOOKUP(G6453,LİSTE!$B$7:$D$1300,3,0))</f>
        <v>Dursun Kubilay YAŞAR</v>
      </c>
      <c r="E6453" s="72" t="str">
        <f>IF(H6453=0,"RESMİ TATİL",VLOOKUP(H6453,LİSTE!$B$7:$D$1300,3,0))</f>
        <v>Zeynep Beril BAŞPINAR</v>
      </c>
      <c r="F6453" s="72">
        <f>IF(B6453="TATİL",0,IF(F6452&gt;0,IF(LİSTE!$F$1=H6452,1,H6452+1),IF(F6452=0,H6451+1,IF(F6451=0,H6450+1,IF(F6450=0,H6449+1,IF(F6449=0,H6448+1))))))</f>
        <v>16</v>
      </c>
      <c r="G6453" s="72">
        <f>IF(F6453=0,0,IF(LİSTE!$F$1=F6453,1,F6453+1))</f>
        <v>17</v>
      </c>
      <c r="H6453" s="72">
        <f>IF(G6453=0,0,IF(LİSTE!$F$1=G6453,1,G6453+1))</f>
        <v>18</v>
      </c>
      <c r="I6453" s="72" t="str">
        <f>IFERROR(VLOOKUP(A6453,TATİLLER!$A$2:$D$30000,3,0),"TATİL DEĞİL")</f>
        <v>TATİL DEĞİL</v>
      </c>
    </row>
    <row r="6454" spans="1:9" x14ac:dyDescent="0.25">
      <c r="A6454" s="74">
        <f t="shared" si="1490"/>
        <v>54233</v>
      </c>
      <c r="B6454" s="72">
        <f t="shared" si="1482"/>
        <v>3</v>
      </c>
      <c r="C6454" s="72" t="str">
        <f>IF(F6454=0,"RESMİ TATİL",VLOOKUP(F6454,LİSTE!$B$7:$D$1300,3,0))</f>
        <v>Ahmet DAL</v>
      </c>
      <c r="D6454" s="72" t="str">
        <f>IF(G6454=0,"RESMİ TATİL",VLOOKUP(G6454,LİSTE!$B$7:$D$1300,3,0))</f>
        <v>Emirhan KARATAŞ</v>
      </c>
      <c r="E6454" s="72" t="str">
        <f>IF(H6454=0,"RESMİ TATİL",VLOOKUP(H6454,LİSTE!$B$7:$D$1300,3,0))</f>
        <v>Zümra Yeter ARI</v>
      </c>
      <c r="F6454" s="72">
        <f>IF(B6454="TATİL",0,IF(F6453&gt;0,IF(LİSTE!$F$1=H6453,1,H6453+1),IF(F6453=0,H6452+1,IF(F6452=0,H6451+1,IF(F6451=0,H6450+1,IF(F6450=0,H6449+1))))))</f>
        <v>19</v>
      </c>
      <c r="G6454" s="72">
        <f>IF(F6454=0,0,IF(LİSTE!$F$1=F6454,1,F6454+1))</f>
        <v>20</v>
      </c>
      <c r="H6454" s="72">
        <f>IF(G6454=0,0,IF(LİSTE!$F$1=G6454,1,G6454+1))</f>
        <v>21</v>
      </c>
      <c r="I6454" s="72" t="str">
        <f>IFERROR(VLOOKUP(A6454,TATİLLER!$A$2:$D$30000,3,0),"TATİL DEĞİL")</f>
        <v>TATİL DEĞİL</v>
      </c>
    </row>
    <row r="6455" spans="1:9" x14ac:dyDescent="0.25">
      <c r="A6455" s="74">
        <f t="shared" si="1490"/>
        <v>54234</v>
      </c>
      <c r="B6455" s="72">
        <f t="shared" si="1482"/>
        <v>4</v>
      </c>
      <c r="C6455" s="72" t="str">
        <f>IF(F6455=0,"RESMİ TATİL",VLOOKUP(F6455,LİSTE!$B$7:$D$1300,3,0))</f>
        <v>Utku KARAGÖZ</v>
      </c>
      <c r="D6455" s="72" t="str">
        <f>IF(G6455=0,"RESMİ TATİL",VLOOKUP(G6455,LİSTE!$B$7:$D$1300,3,0))</f>
        <v>Feyza Zümra AVCIOĞLU</v>
      </c>
      <c r="E6455" s="72" t="str">
        <f>IF(H6455=0,"RESMİ TATİL",VLOOKUP(H6455,LİSTE!$B$7:$D$1300,3,0))</f>
        <v>Yusuf Ali TABUR</v>
      </c>
      <c r="F6455" s="72">
        <f>IF(B6455="TATİL",0,IF(F6454&gt;0,IF(LİSTE!$F$1=H6454,1,H6454+1),IF(F6454=0,H6453+1,IF(F6453=0,H6452+1,IF(F6452=0,H6451+1,IF(F6451=0,H6450+1))))))</f>
        <v>22</v>
      </c>
      <c r="G6455" s="72">
        <f>IF(F6455=0,0,IF(LİSTE!$F$1=F6455,1,F6455+1))</f>
        <v>23</v>
      </c>
      <c r="H6455" s="72">
        <f>IF(G6455=0,0,IF(LİSTE!$F$1=G6455,1,G6455+1))</f>
        <v>24</v>
      </c>
      <c r="I6455" s="72" t="str">
        <f>IFERROR(VLOOKUP(A6455,TATİLLER!$A$2:$D$30000,3,0),"TATİL DEĞİL")</f>
        <v>TATİL DEĞİL</v>
      </c>
    </row>
    <row r="6456" spans="1:9" x14ac:dyDescent="0.25">
      <c r="A6456" s="74">
        <f t="shared" si="1490"/>
        <v>54235</v>
      </c>
      <c r="B6456" s="72">
        <f t="shared" si="1482"/>
        <v>5</v>
      </c>
      <c r="C6456" s="72" t="str">
        <f>IF(F6456=0,"RESMİ TATİL",VLOOKUP(F6456,LİSTE!$B$7:$D$1300,3,0))</f>
        <v>Irmak UTEBAY</v>
      </c>
      <c r="D6456" s="72" t="str">
        <f>IF(G6456=0,"RESMİ TATİL",VLOOKUP(G6456,LİSTE!$B$7:$D$1300,3,0))</f>
        <v>Kerem AKKOÇ</v>
      </c>
      <c r="E6456" s="72" t="str">
        <f>IF(H6456=0,"RESMİ TATİL",VLOOKUP(H6456,LİSTE!$B$7:$D$1300,3,0))</f>
        <v>Elçin Ayşe ELMAS</v>
      </c>
      <c r="F6456" s="72">
        <f>IF(B6456="TATİL",0,IF(F6455&gt;0,IF(LİSTE!$F$1=H6455,1,H6455+1),IF(F6455=0,H6454+1,IF(F6454=0,H6453+1,IF(F6453=0,H6452+1,IF(F6452=0,H6451+1))))))</f>
        <v>25</v>
      </c>
      <c r="G6456" s="72">
        <f>IF(F6456=0,0,IF(LİSTE!$F$1=F6456,1,F6456+1))</f>
        <v>26</v>
      </c>
      <c r="H6456" s="72">
        <f>IF(G6456=0,0,IF(LİSTE!$F$1=G6456,1,G6456+1))</f>
        <v>27</v>
      </c>
      <c r="I6456" s="72" t="str">
        <f>IFERROR(VLOOKUP(A6456,TATİLLER!$A$2:$D$30000,3,0),"TATİL DEĞİL")</f>
        <v>TATİL DEĞİL</v>
      </c>
    </row>
    <row r="6457" spans="1:9" x14ac:dyDescent="0.25">
      <c r="A6457" s="74">
        <f t="shared" ref="A6457" si="1494">A6456+3</f>
        <v>54238</v>
      </c>
      <c r="B6457" s="72">
        <f t="shared" si="1482"/>
        <v>1</v>
      </c>
      <c r="C6457" s="72" t="str">
        <f>IF(F6457=0,"RESMİ TATİL",VLOOKUP(F6457,LİSTE!$B$7:$D$1300,3,0))</f>
        <v>Muhammed YILDIZDAĞ</v>
      </c>
      <c r="D6457" s="72" t="str">
        <f>IF(G6457=0,"RESMİ TATİL",VLOOKUP(G6457,LİSTE!$B$7:$D$1300,3,0))</f>
        <v>Nisa Nur SANCAR</v>
      </c>
      <c r="E6457" s="72" t="str">
        <f>IF(H6457=0,"RESMİ TATİL",VLOOKUP(H6457,LİSTE!$B$7:$D$1300,3,0))</f>
        <v>Esila ÇETİN</v>
      </c>
      <c r="F6457" s="72">
        <f>IF(B6457="TATİL",0,IF(F6456&gt;0,IF(LİSTE!$F$1=H6456,1,H6456+1),IF(F6456=0,H6455+1,IF(F6455=0,H6454+1,IF(F6454=0,H6453+1,IF(F6453=0,H6452+1))))))</f>
        <v>28</v>
      </c>
      <c r="G6457" s="72">
        <f>IF(F6457=0,0,IF(LİSTE!$F$1=F6457,1,F6457+1))</f>
        <v>1</v>
      </c>
      <c r="H6457" s="72">
        <f>IF(G6457=0,0,IF(LİSTE!$F$1=G6457,1,G6457+1))</f>
        <v>2</v>
      </c>
      <c r="I6457" s="72" t="str">
        <f>IFERROR(VLOOKUP(A6457,TATİLLER!$A$2:$D$30000,3,0),"TATİL DEĞİL")</f>
        <v>TATİL DEĞİL</v>
      </c>
    </row>
    <row r="6458" spans="1:9" x14ac:dyDescent="0.25">
      <c r="A6458" s="74">
        <f t="shared" si="1490"/>
        <v>54239</v>
      </c>
      <c r="B6458" s="72">
        <f t="shared" si="1482"/>
        <v>2</v>
      </c>
      <c r="C6458" s="72" t="str">
        <f>IF(F6458=0,"RESMİ TATİL",VLOOKUP(F6458,LİSTE!$B$7:$D$1300,3,0))</f>
        <v>Zeynep Sevde TOPUZ</v>
      </c>
      <c r="D6458" s="72" t="str">
        <f>IF(G6458=0,"RESMİ TATİL",VLOOKUP(G6458,LİSTE!$B$7:$D$1300,3,0))</f>
        <v>Ömer Asaf KADAŞ</v>
      </c>
      <c r="E6458" s="72" t="str">
        <f>IF(H6458=0,"RESMİ TATİL",VLOOKUP(H6458,LİSTE!$B$7:$D$1300,3,0))</f>
        <v>Ramazan Baran ADIGÜZEL</v>
      </c>
      <c r="F6458" s="72">
        <f>IF(B6458="TATİL",0,IF(F6457&gt;0,IF(LİSTE!$F$1=H6457,1,H6457+1),IF(F6457=0,H6456+1,IF(F6456=0,H6455+1,IF(F6455=0,H6454+1,IF(F6454=0,H6453+1))))))</f>
        <v>3</v>
      </c>
      <c r="G6458" s="72">
        <f>IF(F6458=0,0,IF(LİSTE!$F$1=F6458,1,F6458+1))</f>
        <v>4</v>
      </c>
      <c r="H6458" s="72">
        <f>IF(G6458=0,0,IF(LİSTE!$F$1=G6458,1,G6458+1))</f>
        <v>5</v>
      </c>
      <c r="I6458" s="72" t="str">
        <f>IFERROR(VLOOKUP(A6458,TATİLLER!$A$2:$D$30000,3,0),"TATİL DEĞİL")</f>
        <v>TATİL DEĞİL</v>
      </c>
    </row>
    <row r="6459" spans="1:9" x14ac:dyDescent="0.25">
      <c r="A6459" s="74">
        <f t="shared" si="1490"/>
        <v>54240</v>
      </c>
      <c r="B6459" s="72">
        <f t="shared" si="1482"/>
        <v>3</v>
      </c>
      <c r="C6459" s="72" t="str">
        <f>IF(F6459=0,"RESMİ TATİL",VLOOKUP(F6459,LİSTE!$B$7:$D$1300,3,0))</f>
        <v>Bahar AKGÜN</v>
      </c>
      <c r="D6459" s="72" t="str">
        <f>IF(G6459=0,"RESMİ TATİL",VLOOKUP(G6459,LİSTE!$B$7:$D$1300,3,0))</f>
        <v>Ömer AKGÜL</v>
      </c>
      <c r="E6459" s="72" t="str">
        <f>IF(H6459=0,"RESMİ TATİL",VLOOKUP(H6459,LİSTE!$B$7:$D$1300,3,0))</f>
        <v>Muharrem EFE TANRIVERDİ</v>
      </c>
      <c r="F6459" s="72">
        <f>IF(B6459="TATİL",0,IF(F6458&gt;0,IF(LİSTE!$F$1=H6458,1,H6458+1),IF(F6458=0,H6457+1,IF(F6457=0,H6456+1,IF(F6456=0,H6455+1,IF(F6455=0,H6454+1))))))</f>
        <v>6</v>
      </c>
      <c r="G6459" s="72">
        <f>IF(F6459=0,0,IF(LİSTE!$F$1=F6459,1,F6459+1))</f>
        <v>7</v>
      </c>
      <c r="H6459" s="72">
        <f>IF(G6459=0,0,IF(LİSTE!$F$1=G6459,1,G6459+1))</f>
        <v>8</v>
      </c>
      <c r="I6459" s="72" t="str">
        <f>IFERROR(VLOOKUP(A6459,TATİLLER!$A$2:$D$30000,3,0),"TATİL DEĞİL")</f>
        <v>TATİL DEĞİL</v>
      </c>
    </row>
    <row r="6460" spans="1:9" x14ac:dyDescent="0.25">
      <c r="A6460" s="74">
        <f t="shared" si="1490"/>
        <v>54241</v>
      </c>
      <c r="B6460" s="72">
        <f t="shared" si="1482"/>
        <v>4</v>
      </c>
      <c r="C6460" s="72" t="str">
        <f>IF(F6460=0,"RESMİ TATİL",VLOOKUP(F6460,LİSTE!$B$7:$D$1300,3,0))</f>
        <v>Anıl DOĞAN</v>
      </c>
      <c r="D6460" s="72" t="str">
        <f>IF(G6460=0,"RESMİ TATİL",VLOOKUP(G6460,LİSTE!$B$7:$D$1300,3,0))</f>
        <v>İpek ARSLAN</v>
      </c>
      <c r="E6460" s="72" t="str">
        <f>IF(H6460=0,"RESMİ TATİL",VLOOKUP(H6460,LİSTE!$B$7:$D$1300,3,0))</f>
        <v>Efe KARSAK</v>
      </c>
      <c r="F6460" s="72">
        <f>IF(B6460="TATİL",0,IF(F6459&gt;0,IF(LİSTE!$F$1=H6459,1,H6459+1),IF(F6459=0,H6458+1,IF(F6458=0,H6457+1,IF(F6457=0,H6456+1,IF(F6456=0,H6455+1))))))</f>
        <v>9</v>
      </c>
      <c r="G6460" s="72">
        <f>IF(F6460=0,0,IF(LİSTE!$F$1=F6460,1,F6460+1))</f>
        <v>10</v>
      </c>
      <c r="H6460" s="72">
        <f>IF(G6460=0,0,IF(LİSTE!$F$1=G6460,1,G6460+1))</f>
        <v>11</v>
      </c>
      <c r="I6460" s="72" t="str">
        <f>IFERROR(VLOOKUP(A6460,TATİLLER!$A$2:$D$30000,3,0),"TATİL DEĞİL")</f>
        <v>TATİL DEĞİL</v>
      </c>
    </row>
    <row r="6461" spans="1:9" x14ac:dyDescent="0.25">
      <c r="A6461" s="74">
        <f t="shared" si="1490"/>
        <v>54242</v>
      </c>
      <c r="B6461" s="72">
        <f t="shared" si="1482"/>
        <v>5</v>
      </c>
      <c r="C6461" s="72" t="str">
        <f>IF(F6461=0,"RESMİ TATİL",VLOOKUP(F6461,LİSTE!$B$7:$D$1300,3,0))</f>
        <v>Abdullah KIRBAÇ</v>
      </c>
      <c r="D6461" s="72" t="str">
        <f>IF(G6461=0,"RESMİ TATİL",VLOOKUP(G6461,LİSTE!$B$7:$D$1300,3,0))</f>
        <v>Ümmü Defne GÜLER</v>
      </c>
      <c r="E6461" s="72" t="str">
        <f>IF(H6461=0,"RESMİ TATİL",VLOOKUP(H6461,LİSTE!$B$7:$D$1300,3,0))</f>
        <v>Şevval ÖZDAMAR</v>
      </c>
      <c r="F6461" s="72">
        <f>IF(B6461="TATİL",0,IF(F6460&gt;0,IF(LİSTE!$F$1=H6460,1,H6460+1),IF(F6460=0,H6459+1,IF(F6459=0,H6458+1,IF(F6458=0,H6457+1,IF(F6457=0,H6456+1))))))</f>
        <v>12</v>
      </c>
      <c r="G6461" s="72">
        <f>IF(F6461=0,0,IF(LİSTE!$F$1=F6461,1,F6461+1))</f>
        <v>13</v>
      </c>
      <c r="H6461" s="72">
        <f>IF(G6461=0,0,IF(LİSTE!$F$1=G6461,1,G6461+1))</f>
        <v>14</v>
      </c>
      <c r="I6461" s="72" t="str">
        <f>IFERROR(VLOOKUP(A6461,TATİLLER!$A$2:$D$30000,3,0),"TATİL DEĞİL")</f>
        <v>TATİL DEĞİL</v>
      </c>
    </row>
    <row r="6462" spans="1:9" x14ac:dyDescent="0.25">
      <c r="A6462" s="74">
        <f t="shared" ref="A6462" si="1495">A6461+3</f>
        <v>54245</v>
      </c>
      <c r="B6462" s="72">
        <f t="shared" si="1482"/>
        <v>1</v>
      </c>
      <c r="C6462" s="72" t="str">
        <f>IF(F6462=0,"RESMİ TATİL",VLOOKUP(F6462,LİSTE!$B$7:$D$1300,3,0))</f>
        <v>Zeynep AKDAĞ</v>
      </c>
      <c r="D6462" s="72" t="str">
        <f>IF(G6462=0,"RESMİ TATİL",VLOOKUP(G6462,LİSTE!$B$7:$D$1300,3,0))</f>
        <v>Esma ÇOKER</v>
      </c>
      <c r="E6462" s="72" t="str">
        <f>IF(H6462=0,"RESMİ TATİL",VLOOKUP(H6462,LİSTE!$B$7:$D$1300,3,0))</f>
        <v>Dursun Kubilay YAŞAR</v>
      </c>
      <c r="F6462" s="72">
        <f>IF(B6462="TATİL",0,IF(F6461&gt;0,IF(LİSTE!$F$1=H6461,1,H6461+1),IF(F6461=0,H6460+1,IF(F6460=0,H6459+1,IF(F6459=0,H6458+1,IF(F6458=0,H6457+1))))))</f>
        <v>15</v>
      </c>
      <c r="G6462" s="72">
        <f>IF(F6462=0,0,IF(LİSTE!$F$1=F6462,1,F6462+1))</f>
        <v>16</v>
      </c>
      <c r="H6462" s="72">
        <f>IF(G6462=0,0,IF(LİSTE!$F$1=G6462,1,G6462+1))</f>
        <v>17</v>
      </c>
      <c r="I6462" s="72" t="str">
        <f>IFERROR(VLOOKUP(A6462,TATİLLER!$A$2:$D$30000,3,0),"TATİL DEĞİL")</f>
        <v>TATİL DEĞİL</v>
      </c>
    </row>
    <row r="6463" spans="1:9" x14ac:dyDescent="0.25">
      <c r="A6463" s="74">
        <f t="shared" si="1490"/>
        <v>54246</v>
      </c>
      <c r="B6463" s="72">
        <f t="shared" si="1482"/>
        <v>2</v>
      </c>
      <c r="C6463" s="72" t="str">
        <f>IF(F6463=0,"RESMİ TATİL",VLOOKUP(F6463,LİSTE!$B$7:$D$1300,3,0))</f>
        <v>Zeynep Beril BAŞPINAR</v>
      </c>
      <c r="D6463" s="72" t="str">
        <f>IF(G6463=0,"RESMİ TATİL",VLOOKUP(G6463,LİSTE!$B$7:$D$1300,3,0))</f>
        <v>Ahmet DAL</v>
      </c>
      <c r="E6463" s="72" t="str">
        <f>IF(H6463=0,"RESMİ TATİL",VLOOKUP(H6463,LİSTE!$B$7:$D$1300,3,0))</f>
        <v>Emirhan KARATAŞ</v>
      </c>
      <c r="F6463" s="72">
        <f>IF(B6463="TATİL",0,IF(F6462&gt;0,IF(LİSTE!$F$1=H6462,1,H6462+1),IF(F6462=0,H6461+1,IF(F6461=0,H6460+1,IF(F6460=0,H6459+1,IF(F6459=0,H6458+1))))))</f>
        <v>18</v>
      </c>
      <c r="G6463" s="72">
        <f>IF(F6463=0,0,IF(LİSTE!$F$1=F6463,1,F6463+1))</f>
        <v>19</v>
      </c>
      <c r="H6463" s="72">
        <f>IF(G6463=0,0,IF(LİSTE!$F$1=G6463,1,G6463+1))</f>
        <v>20</v>
      </c>
      <c r="I6463" s="72" t="str">
        <f>IFERROR(VLOOKUP(A6463,TATİLLER!$A$2:$D$30000,3,0),"TATİL DEĞİL")</f>
        <v>TATİL DEĞİL</v>
      </c>
    </row>
    <row r="6464" spans="1:9" x14ac:dyDescent="0.25">
      <c r="A6464" s="74">
        <f t="shared" si="1490"/>
        <v>54247</v>
      </c>
      <c r="B6464" s="72">
        <f t="shared" si="1482"/>
        <v>3</v>
      </c>
      <c r="C6464" s="72" t="str">
        <f>IF(F6464=0,"RESMİ TATİL",VLOOKUP(F6464,LİSTE!$B$7:$D$1300,3,0))</f>
        <v>Zümra Yeter ARI</v>
      </c>
      <c r="D6464" s="72" t="str">
        <f>IF(G6464=0,"RESMİ TATİL",VLOOKUP(G6464,LİSTE!$B$7:$D$1300,3,0))</f>
        <v>Utku KARAGÖZ</v>
      </c>
      <c r="E6464" s="72" t="str">
        <f>IF(H6464=0,"RESMİ TATİL",VLOOKUP(H6464,LİSTE!$B$7:$D$1300,3,0))</f>
        <v>Feyza Zümra AVCIOĞLU</v>
      </c>
      <c r="F6464" s="72">
        <f>IF(B6464="TATİL",0,IF(F6463&gt;0,IF(LİSTE!$F$1=H6463,1,H6463+1),IF(F6463=0,H6462+1,IF(F6462=0,H6461+1,IF(F6461=0,H6460+1,IF(F6460=0,H6459+1))))))</f>
        <v>21</v>
      </c>
      <c r="G6464" s="72">
        <f>IF(F6464=0,0,IF(LİSTE!$F$1=F6464,1,F6464+1))</f>
        <v>22</v>
      </c>
      <c r="H6464" s="72">
        <f>IF(G6464=0,0,IF(LİSTE!$F$1=G6464,1,G6464+1))</f>
        <v>23</v>
      </c>
      <c r="I6464" s="72" t="str">
        <f>IFERROR(VLOOKUP(A6464,TATİLLER!$A$2:$D$30000,3,0),"TATİL DEĞİL")</f>
        <v>TATİL DEĞİL</v>
      </c>
    </row>
    <row r="6465" spans="1:9" x14ac:dyDescent="0.25">
      <c r="A6465" s="74">
        <f t="shared" si="1490"/>
        <v>54248</v>
      </c>
      <c r="B6465" s="72">
        <f t="shared" si="1482"/>
        <v>4</v>
      </c>
      <c r="C6465" s="72" t="str">
        <f>IF(F6465=0,"RESMİ TATİL",VLOOKUP(F6465,LİSTE!$B$7:$D$1300,3,0))</f>
        <v>Yusuf Ali TABUR</v>
      </c>
      <c r="D6465" s="72" t="str">
        <f>IF(G6465=0,"RESMİ TATİL",VLOOKUP(G6465,LİSTE!$B$7:$D$1300,3,0))</f>
        <v>Irmak UTEBAY</v>
      </c>
      <c r="E6465" s="72" t="str">
        <f>IF(H6465=0,"RESMİ TATİL",VLOOKUP(H6465,LİSTE!$B$7:$D$1300,3,0))</f>
        <v>Kerem AKKOÇ</v>
      </c>
      <c r="F6465" s="72">
        <f>IF(B6465="TATİL",0,IF(F6464&gt;0,IF(LİSTE!$F$1=H6464,1,H6464+1),IF(F6464=0,H6463+1,IF(F6463=0,H6462+1,IF(F6462=0,H6461+1,IF(F6461=0,H6460+1))))))</f>
        <v>24</v>
      </c>
      <c r="G6465" s="72">
        <f>IF(F6465=0,0,IF(LİSTE!$F$1=F6465,1,F6465+1))</f>
        <v>25</v>
      </c>
      <c r="H6465" s="72">
        <f>IF(G6465=0,0,IF(LİSTE!$F$1=G6465,1,G6465+1))</f>
        <v>26</v>
      </c>
      <c r="I6465" s="72" t="str">
        <f>IFERROR(VLOOKUP(A6465,TATİLLER!$A$2:$D$30000,3,0),"TATİL DEĞİL")</f>
        <v>TATİL DEĞİL</v>
      </c>
    </row>
    <row r="6466" spans="1:9" x14ac:dyDescent="0.25">
      <c r="A6466" s="74">
        <f t="shared" si="1490"/>
        <v>54249</v>
      </c>
      <c r="B6466" s="72">
        <f t="shared" si="1482"/>
        <v>5</v>
      </c>
      <c r="C6466" s="72" t="str">
        <f>IF(F6466=0,"RESMİ TATİL",VLOOKUP(F6466,LİSTE!$B$7:$D$1300,3,0))</f>
        <v>Elçin Ayşe ELMAS</v>
      </c>
      <c r="D6466" s="72" t="str">
        <f>IF(G6466=0,"RESMİ TATİL",VLOOKUP(G6466,LİSTE!$B$7:$D$1300,3,0))</f>
        <v>Muhammed YILDIZDAĞ</v>
      </c>
      <c r="E6466" s="72" t="str">
        <f>IF(H6466=0,"RESMİ TATİL",VLOOKUP(H6466,LİSTE!$B$7:$D$1300,3,0))</f>
        <v>Nisa Nur SANCAR</v>
      </c>
      <c r="F6466" s="72">
        <f>IF(B6466="TATİL",0,IF(F6465&gt;0,IF(LİSTE!$F$1=H6465,1,H6465+1),IF(F6465=0,H6464+1,IF(F6464=0,H6463+1,IF(F6463=0,H6462+1,IF(F6462=0,H6461+1))))))</f>
        <v>27</v>
      </c>
      <c r="G6466" s="72">
        <f>IF(F6466=0,0,IF(LİSTE!$F$1=F6466,1,F6466+1))</f>
        <v>28</v>
      </c>
      <c r="H6466" s="72">
        <f>IF(G6466=0,0,IF(LİSTE!$F$1=G6466,1,G6466+1))</f>
        <v>1</v>
      </c>
      <c r="I6466" s="72" t="str">
        <f>IFERROR(VLOOKUP(A6466,TATİLLER!$A$2:$D$30000,3,0),"TATİL DEĞİL")</f>
        <v>TATİL DEĞİL</v>
      </c>
    </row>
    <row r="6467" spans="1:9" x14ac:dyDescent="0.25">
      <c r="A6467" s="74">
        <f t="shared" ref="A6467" si="1496">A6466+3</f>
        <v>54252</v>
      </c>
      <c r="B6467" s="72">
        <f t="shared" ref="B6467:B6530" si="1497">IF(I6467="TATİL","TATİL",WEEKDAY(A6467,2))</f>
        <v>1</v>
      </c>
      <c r="C6467" s="72" t="str">
        <f>IF(F6467=0,"RESMİ TATİL",VLOOKUP(F6467,LİSTE!$B$7:$D$1300,3,0))</f>
        <v>Esila ÇETİN</v>
      </c>
      <c r="D6467" s="72" t="str">
        <f>IF(G6467=0,"RESMİ TATİL",VLOOKUP(G6467,LİSTE!$B$7:$D$1300,3,0))</f>
        <v>Zeynep Sevde TOPUZ</v>
      </c>
      <c r="E6467" s="72" t="str">
        <f>IF(H6467=0,"RESMİ TATİL",VLOOKUP(H6467,LİSTE!$B$7:$D$1300,3,0))</f>
        <v>Ömer Asaf KADAŞ</v>
      </c>
      <c r="F6467" s="72">
        <f>IF(B6467="TATİL",0,IF(F6466&gt;0,IF(LİSTE!$F$1=H6466,1,H6466+1),IF(F6466=0,H6465+1,IF(F6465=0,H6464+1,IF(F6464=0,H6463+1,IF(F6463=0,H6462+1))))))</f>
        <v>2</v>
      </c>
      <c r="G6467" s="72">
        <f>IF(F6467=0,0,IF(LİSTE!$F$1=F6467,1,F6467+1))</f>
        <v>3</v>
      </c>
      <c r="H6467" s="72">
        <f>IF(G6467=0,0,IF(LİSTE!$F$1=G6467,1,G6467+1))</f>
        <v>4</v>
      </c>
      <c r="I6467" s="72" t="str">
        <f>IFERROR(VLOOKUP(A6467,TATİLLER!$A$2:$D$30000,3,0),"TATİL DEĞİL")</f>
        <v>TATİL DEĞİL</v>
      </c>
    </row>
    <row r="6468" spans="1:9" x14ac:dyDescent="0.25">
      <c r="A6468" s="74">
        <f t="shared" si="1490"/>
        <v>54253</v>
      </c>
      <c r="B6468" s="72">
        <f t="shared" si="1497"/>
        <v>2</v>
      </c>
      <c r="C6468" s="72" t="str">
        <f>IF(F6468=0,"RESMİ TATİL",VLOOKUP(F6468,LİSTE!$B$7:$D$1300,3,0))</f>
        <v>Ramazan Baran ADIGÜZEL</v>
      </c>
      <c r="D6468" s="72" t="str">
        <f>IF(G6468=0,"RESMİ TATİL",VLOOKUP(G6468,LİSTE!$B$7:$D$1300,3,0))</f>
        <v>Bahar AKGÜN</v>
      </c>
      <c r="E6468" s="72" t="str">
        <f>IF(H6468=0,"RESMİ TATİL",VLOOKUP(H6468,LİSTE!$B$7:$D$1300,3,0))</f>
        <v>Ömer AKGÜL</v>
      </c>
      <c r="F6468" s="72">
        <f>IF(B6468="TATİL",0,IF(F6467&gt;0,IF(LİSTE!$F$1=H6467,1,H6467+1),IF(F6467=0,H6466+1,IF(F6466=0,H6465+1,IF(F6465=0,H6464+1,IF(F6464=0,H6463+1))))))</f>
        <v>5</v>
      </c>
      <c r="G6468" s="72">
        <f>IF(F6468=0,0,IF(LİSTE!$F$1=F6468,1,F6468+1))</f>
        <v>6</v>
      </c>
      <c r="H6468" s="72">
        <f>IF(G6468=0,0,IF(LİSTE!$F$1=G6468,1,G6468+1))</f>
        <v>7</v>
      </c>
      <c r="I6468" s="72" t="str">
        <f>IFERROR(VLOOKUP(A6468,TATİLLER!$A$2:$D$30000,3,0),"TATİL DEĞİL")</f>
        <v>TATİL DEĞİL</v>
      </c>
    </row>
    <row r="6469" spans="1:9" x14ac:dyDescent="0.25">
      <c r="A6469" s="74">
        <f t="shared" si="1490"/>
        <v>54254</v>
      </c>
      <c r="B6469" s="72">
        <f t="shared" si="1497"/>
        <v>3</v>
      </c>
      <c r="C6469" s="72" t="str">
        <f>IF(F6469=0,"RESMİ TATİL",VLOOKUP(F6469,LİSTE!$B$7:$D$1300,3,0))</f>
        <v>Muharrem EFE TANRIVERDİ</v>
      </c>
      <c r="D6469" s="72" t="str">
        <f>IF(G6469=0,"RESMİ TATİL",VLOOKUP(G6469,LİSTE!$B$7:$D$1300,3,0))</f>
        <v>Anıl DOĞAN</v>
      </c>
      <c r="E6469" s="72" t="str">
        <f>IF(H6469=0,"RESMİ TATİL",VLOOKUP(H6469,LİSTE!$B$7:$D$1300,3,0))</f>
        <v>İpek ARSLAN</v>
      </c>
      <c r="F6469" s="72">
        <f>IF(B6469="TATİL",0,IF(F6468&gt;0,IF(LİSTE!$F$1=H6468,1,H6468+1),IF(F6468=0,H6467+1,IF(F6467=0,H6466+1,IF(F6466=0,H6465+1,IF(F6465=0,H6464+1))))))</f>
        <v>8</v>
      </c>
      <c r="G6469" s="72">
        <f>IF(F6469=0,0,IF(LİSTE!$F$1=F6469,1,F6469+1))</f>
        <v>9</v>
      </c>
      <c r="H6469" s="72">
        <f>IF(G6469=0,0,IF(LİSTE!$F$1=G6469,1,G6469+1))</f>
        <v>10</v>
      </c>
      <c r="I6469" s="72" t="str">
        <f>IFERROR(VLOOKUP(A6469,TATİLLER!$A$2:$D$30000,3,0),"TATİL DEĞİL")</f>
        <v>TATİL DEĞİL</v>
      </c>
    </row>
    <row r="6470" spans="1:9" x14ac:dyDescent="0.25">
      <c r="A6470" s="74">
        <f t="shared" si="1490"/>
        <v>54255</v>
      </c>
      <c r="B6470" s="72">
        <f t="shared" si="1497"/>
        <v>4</v>
      </c>
      <c r="C6470" s="72" t="str">
        <f>IF(F6470=0,"RESMİ TATİL",VLOOKUP(F6470,LİSTE!$B$7:$D$1300,3,0))</f>
        <v>Efe KARSAK</v>
      </c>
      <c r="D6470" s="72" t="str">
        <f>IF(G6470=0,"RESMİ TATİL",VLOOKUP(G6470,LİSTE!$B$7:$D$1300,3,0))</f>
        <v>Abdullah KIRBAÇ</v>
      </c>
      <c r="E6470" s="72" t="str">
        <f>IF(H6470=0,"RESMİ TATİL",VLOOKUP(H6470,LİSTE!$B$7:$D$1300,3,0))</f>
        <v>Ümmü Defne GÜLER</v>
      </c>
      <c r="F6470" s="72">
        <f>IF(B6470="TATİL",0,IF(F6469&gt;0,IF(LİSTE!$F$1=H6469,1,H6469+1),IF(F6469=0,H6468+1,IF(F6468=0,H6467+1,IF(F6467=0,H6466+1,IF(F6466=0,H6465+1))))))</f>
        <v>11</v>
      </c>
      <c r="G6470" s="72">
        <f>IF(F6470=0,0,IF(LİSTE!$F$1=F6470,1,F6470+1))</f>
        <v>12</v>
      </c>
      <c r="H6470" s="72">
        <f>IF(G6470=0,0,IF(LİSTE!$F$1=G6470,1,G6470+1))</f>
        <v>13</v>
      </c>
      <c r="I6470" s="72" t="str">
        <f>IFERROR(VLOOKUP(A6470,TATİLLER!$A$2:$D$30000,3,0),"TATİL DEĞİL")</f>
        <v>TATİL DEĞİL</v>
      </c>
    </row>
    <row r="6471" spans="1:9" x14ac:dyDescent="0.25">
      <c r="A6471" s="74">
        <f t="shared" si="1490"/>
        <v>54256</v>
      </c>
      <c r="B6471" s="72">
        <f t="shared" si="1497"/>
        <v>5</v>
      </c>
      <c r="C6471" s="72" t="str">
        <f>IF(F6471=0,"RESMİ TATİL",VLOOKUP(F6471,LİSTE!$B$7:$D$1300,3,0))</f>
        <v>Şevval ÖZDAMAR</v>
      </c>
      <c r="D6471" s="72" t="str">
        <f>IF(G6471=0,"RESMİ TATİL",VLOOKUP(G6471,LİSTE!$B$7:$D$1300,3,0))</f>
        <v>Zeynep AKDAĞ</v>
      </c>
      <c r="E6471" s="72" t="str">
        <f>IF(H6471=0,"RESMİ TATİL",VLOOKUP(H6471,LİSTE!$B$7:$D$1300,3,0))</f>
        <v>Esma ÇOKER</v>
      </c>
      <c r="F6471" s="72">
        <f>IF(B6471="TATİL",0,IF(F6470&gt;0,IF(LİSTE!$F$1=H6470,1,H6470+1),IF(F6470=0,H6469+1,IF(F6469=0,H6468+1,IF(F6468=0,H6467+1,IF(F6467=0,H6466+1))))))</f>
        <v>14</v>
      </c>
      <c r="G6471" s="72">
        <f>IF(F6471=0,0,IF(LİSTE!$F$1=F6471,1,F6471+1))</f>
        <v>15</v>
      </c>
      <c r="H6471" s="72">
        <f>IF(G6471=0,0,IF(LİSTE!$F$1=G6471,1,G6471+1))</f>
        <v>16</v>
      </c>
      <c r="I6471" s="72" t="str">
        <f>IFERROR(VLOOKUP(A6471,TATİLLER!$A$2:$D$30000,3,0),"TATİL DEĞİL")</f>
        <v>TATİL DEĞİL</v>
      </c>
    </row>
    <row r="6472" spans="1:9" x14ac:dyDescent="0.25">
      <c r="A6472" s="74">
        <f t="shared" ref="A6472" si="1498">A6471+3</f>
        <v>54259</v>
      </c>
      <c r="B6472" s="72">
        <f t="shared" si="1497"/>
        <v>1</v>
      </c>
      <c r="C6472" s="72" t="str">
        <f>IF(F6472=0,"RESMİ TATİL",VLOOKUP(F6472,LİSTE!$B$7:$D$1300,3,0))</f>
        <v>Dursun Kubilay YAŞAR</v>
      </c>
      <c r="D6472" s="72" t="str">
        <f>IF(G6472=0,"RESMİ TATİL",VLOOKUP(G6472,LİSTE!$B$7:$D$1300,3,0))</f>
        <v>Zeynep Beril BAŞPINAR</v>
      </c>
      <c r="E6472" s="72" t="str">
        <f>IF(H6472=0,"RESMİ TATİL",VLOOKUP(H6472,LİSTE!$B$7:$D$1300,3,0))</f>
        <v>Ahmet DAL</v>
      </c>
      <c r="F6472" s="72">
        <f>IF(B6472="TATİL",0,IF(F6471&gt;0,IF(LİSTE!$F$1=H6471,1,H6471+1),IF(F6471=0,H6470+1,IF(F6470=0,H6469+1,IF(F6469=0,H6468+1,IF(F6468=0,H6467+1))))))</f>
        <v>17</v>
      </c>
      <c r="G6472" s="72">
        <f>IF(F6472=0,0,IF(LİSTE!$F$1=F6472,1,F6472+1))</f>
        <v>18</v>
      </c>
      <c r="H6472" s="72">
        <f>IF(G6472=0,0,IF(LİSTE!$F$1=G6472,1,G6472+1))</f>
        <v>19</v>
      </c>
      <c r="I6472" s="72" t="str">
        <f>IFERROR(VLOOKUP(A6472,TATİLLER!$A$2:$D$30000,3,0),"TATİL DEĞİL")</f>
        <v>TATİL DEĞİL</v>
      </c>
    </row>
    <row r="6473" spans="1:9" x14ac:dyDescent="0.25">
      <c r="A6473" s="74">
        <f t="shared" si="1490"/>
        <v>54260</v>
      </c>
      <c r="B6473" s="72">
        <f t="shared" si="1497"/>
        <v>2</v>
      </c>
      <c r="C6473" s="72" t="str">
        <f>IF(F6473=0,"RESMİ TATİL",VLOOKUP(F6473,LİSTE!$B$7:$D$1300,3,0))</f>
        <v>Emirhan KARATAŞ</v>
      </c>
      <c r="D6473" s="72" t="str">
        <f>IF(G6473=0,"RESMİ TATİL",VLOOKUP(G6473,LİSTE!$B$7:$D$1300,3,0))</f>
        <v>Zümra Yeter ARI</v>
      </c>
      <c r="E6473" s="72" t="str">
        <f>IF(H6473=0,"RESMİ TATİL",VLOOKUP(H6473,LİSTE!$B$7:$D$1300,3,0))</f>
        <v>Utku KARAGÖZ</v>
      </c>
      <c r="F6473" s="72">
        <f>IF(B6473="TATİL",0,IF(F6472&gt;0,IF(LİSTE!$F$1=H6472,1,H6472+1),IF(F6472=0,H6471+1,IF(F6471=0,H6470+1,IF(F6470=0,H6469+1,IF(F6469=0,H6468+1))))))</f>
        <v>20</v>
      </c>
      <c r="G6473" s="72">
        <f>IF(F6473=0,0,IF(LİSTE!$F$1=F6473,1,F6473+1))</f>
        <v>21</v>
      </c>
      <c r="H6473" s="72">
        <f>IF(G6473=0,0,IF(LİSTE!$F$1=G6473,1,G6473+1))</f>
        <v>22</v>
      </c>
      <c r="I6473" s="72" t="str">
        <f>IFERROR(VLOOKUP(A6473,TATİLLER!$A$2:$D$30000,3,0),"TATİL DEĞİL")</f>
        <v>TATİL DEĞİL</v>
      </c>
    </row>
    <row r="6474" spans="1:9" x14ac:dyDescent="0.25">
      <c r="A6474" s="74">
        <f t="shared" si="1490"/>
        <v>54261</v>
      </c>
      <c r="B6474" s="72">
        <f t="shared" si="1497"/>
        <v>3</v>
      </c>
      <c r="C6474" s="72" t="str">
        <f>IF(F6474=0,"RESMİ TATİL",VLOOKUP(F6474,LİSTE!$B$7:$D$1300,3,0))</f>
        <v>Feyza Zümra AVCIOĞLU</v>
      </c>
      <c r="D6474" s="72" t="str">
        <f>IF(G6474=0,"RESMİ TATİL",VLOOKUP(G6474,LİSTE!$B$7:$D$1300,3,0))</f>
        <v>Yusuf Ali TABUR</v>
      </c>
      <c r="E6474" s="72" t="str">
        <f>IF(H6474=0,"RESMİ TATİL",VLOOKUP(H6474,LİSTE!$B$7:$D$1300,3,0))</f>
        <v>Irmak UTEBAY</v>
      </c>
      <c r="F6474" s="72">
        <f>IF(B6474="TATİL",0,IF(F6473&gt;0,IF(LİSTE!$F$1=H6473,1,H6473+1),IF(F6473=0,H6472+1,IF(F6472=0,H6471+1,IF(F6471=0,H6470+1,IF(F6470=0,H6469+1))))))</f>
        <v>23</v>
      </c>
      <c r="G6474" s="72">
        <f>IF(F6474=0,0,IF(LİSTE!$F$1=F6474,1,F6474+1))</f>
        <v>24</v>
      </c>
      <c r="H6474" s="72">
        <f>IF(G6474=0,0,IF(LİSTE!$F$1=G6474,1,G6474+1))</f>
        <v>25</v>
      </c>
      <c r="I6474" s="72" t="str">
        <f>IFERROR(VLOOKUP(A6474,TATİLLER!$A$2:$D$30000,3,0),"TATİL DEĞİL")</f>
        <v>TATİL DEĞİL</v>
      </c>
    </row>
    <row r="6475" spans="1:9" x14ac:dyDescent="0.25">
      <c r="A6475" s="74">
        <f t="shared" si="1490"/>
        <v>54262</v>
      </c>
      <c r="B6475" s="72">
        <f t="shared" si="1497"/>
        <v>4</v>
      </c>
      <c r="C6475" s="72" t="str">
        <f>IF(F6475=0,"RESMİ TATİL",VLOOKUP(F6475,LİSTE!$B$7:$D$1300,3,0))</f>
        <v>Kerem AKKOÇ</v>
      </c>
      <c r="D6475" s="72" t="str">
        <f>IF(G6475=0,"RESMİ TATİL",VLOOKUP(G6475,LİSTE!$B$7:$D$1300,3,0))</f>
        <v>Elçin Ayşe ELMAS</v>
      </c>
      <c r="E6475" s="72" t="str">
        <f>IF(H6475=0,"RESMİ TATİL",VLOOKUP(H6475,LİSTE!$B$7:$D$1300,3,0))</f>
        <v>Muhammed YILDIZDAĞ</v>
      </c>
      <c r="F6475" s="72">
        <f>IF(B6475="TATİL",0,IF(F6474&gt;0,IF(LİSTE!$F$1=H6474,1,H6474+1),IF(F6474=0,H6473+1,IF(F6473=0,H6472+1,IF(F6472=0,H6471+1,IF(F6471=0,H6470+1))))))</f>
        <v>26</v>
      </c>
      <c r="G6475" s="72">
        <f>IF(F6475=0,0,IF(LİSTE!$F$1=F6475,1,F6475+1))</f>
        <v>27</v>
      </c>
      <c r="H6475" s="72">
        <f>IF(G6475=0,0,IF(LİSTE!$F$1=G6475,1,G6475+1))</f>
        <v>28</v>
      </c>
      <c r="I6475" s="72" t="str">
        <f>IFERROR(VLOOKUP(A6475,TATİLLER!$A$2:$D$30000,3,0),"TATİL DEĞİL")</f>
        <v>TATİL DEĞİL</v>
      </c>
    </row>
    <row r="6476" spans="1:9" x14ac:dyDescent="0.25">
      <c r="A6476" s="74">
        <f t="shared" si="1490"/>
        <v>54263</v>
      </c>
      <c r="B6476" s="72">
        <f t="shared" si="1497"/>
        <v>5</v>
      </c>
      <c r="C6476" s="72" t="str">
        <f>IF(F6476=0,"RESMİ TATİL",VLOOKUP(F6476,LİSTE!$B$7:$D$1300,3,0))</f>
        <v>Nisa Nur SANCAR</v>
      </c>
      <c r="D6476" s="72" t="str">
        <f>IF(G6476=0,"RESMİ TATİL",VLOOKUP(G6476,LİSTE!$B$7:$D$1300,3,0))</f>
        <v>Esila ÇETİN</v>
      </c>
      <c r="E6476" s="72" t="str">
        <f>IF(H6476=0,"RESMİ TATİL",VLOOKUP(H6476,LİSTE!$B$7:$D$1300,3,0))</f>
        <v>Zeynep Sevde TOPUZ</v>
      </c>
      <c r="F6476" s="72">
        <f>IF(B6476="TATİL",0,IF(F6475&gt;0,IF(LİSTE!$F$1=H6475,1,H6475+1),IF(F6475=0,H6474+1,IF(F6474=0,H6473+1,IF(F6473=0,H6472+1,IF(F6472=0,H6471+1))))))</f>
        <v>1</v>
      </c>
      <c r="G6476" s="72">
        <f>IF(F6476=0,0,IF(LİSTE!$F$1=F6476,1,F6476+1))</f>
        <v>2</v>
      </c>
      <c r="H6476" s="72">
        <f>IF(G6476=0,0,IF(LİSTE!$F$1=G6476,1,G6476+1))</f>
        <v>3</v>
      </c>
      <c r="I6476" s="72" t="str">
        <f>IFERROR(VLOOKUP(A6476,TATİLLER!$A$2:$D$30000,3,0),"TATİL DEĞİL")</f>
        <v>TATİL DEĞİL</v>
      </c>
    </row>
    <row r="6477" spans="1:9" x14ac:dyDescent="0.25">
      <c r="A6477" s="74">
        <f t="shared" ref="A6477" si="1499">A6476+3</f>
        <v>54266</v>
      </c>
      <c r="B6477" s="72">
        <f t="shared" si="1497"/>
        <v>1</v>
      </c>
      <c r="C6477" s="72" t="str">
        <f>IF(F6477=0,"RESMİ TATİL",VLOOKUP(F6477,LİSTE!$B$7:$D$1300,3,0))</f>
        <v>Ömer Asaf KADAŞ</v>
      </c>
      <c r="D6477" s="72" t="str">
        <f>IF(G6477=0,"RESMİ TATİL",VLOOKUP(G6477,LİSTE!$B$7:$D$1300,3,0))</f>
        <v>Ramazan Baran ADIGÜZEL</v>
      </c>
      <c r="E6477" s="72" t="str">
        <f>IF(H6477=0,"RESMİ TATİL",VLOOKUP(H6477,LİSTE!$B$7:$D$1300,3,0))</f>
        <v>Bahar AKGÜN</v>
      </c>
      <c r="F6477" s="72">
        <f>IF(B6477="TATİL",0,IF(F6476&gt;0,IF(LİSTE!$F$1=H6476,1,H6476+1),IF(F6476=0,H6475+1,IF(F6475=0,H6474+1,IF(F6474=0,H6473+1,IF(F6473=0,H6472+1))))))</f>
        <v>4</v>
      </c>
      <c r="G6477" s="72">
        <f>IF(F6477=0,0,IF(LİSTE!$F$1=F6477,1,F6477+1))</f>
        <v>5</v>
      </c>
      <c r="H6477" s="72">
        <f>IF(G6477=0,0,IF(LİSTE!$F$1=G6477,1,G6477+1))</f>
        <v>6</v>
      </c>
      <c r="I6477" s="72" t="str">
        <f>IFERROR(VLOOKUP(A6477,TATİLLER!$A$2:$D$30000,3,0),"TATİL DEĞİL")</f>
        <v>TATİL DEĞİL</v>
      </c>
    </row>
    <row r="6478" spans="1:9" x14ac:dyDescent="0.25">
      <c r="A6478" s="74">
        <f t="shared" si="1490"/>
        <v>54267</v>
      </c>
      <c r="B6478" s="72">
        <f t="shared" si="1497"/>
        <v>2</v>
      </c>
      <c r="C6478" s="72" t="str">
        <f>IF(F6478=0,"RESMİ TATİL",VLOOKUP(F6478,LİSTE!$B$7:$D$1300,3,0))</f>
        <v>Ömer AKGÜL</v>
      </c>
      <c r="D6478" s="72" t="str">
        <f>IF(G6478=0,"RESMİ TATİL",VLOOKUP(G6478,LİSTE!$B$7:$D$1300,3,0))</f>
        <v>Muharrem EFE TANRIVERDİ</v>
      </c>
      <c r="E6478" s="72" t="str">
        <f>IF(H6478=0,"RESMİ TATİL",VLOOKUP(H6478,LİSTE!$B$7:$D$1300,3,0))</f>
        <v>Anıl DOĞAN</v>
      </c>
      <c r="F6478" s="72">
        <f>IF(B6478="TATİL",0,IF(F6477&gt;0,IF(LİSTE!$F$1=H6477,1,H6477+1),IF(F6477=0,H6476+1,IF(F6476=0,H6475+1,IF(F6475=0,H6474+1,IF(F6474=0,H6473+1))))))</f>
        <v>7</v>
      </c>
      <c r="G6478" s="72">
        <f>IF(F6478=0,0,IF(LİSTE!$F$1=F6478,1,F6478+1))</f>
        <v>8</v>
      </c>
      <c r="H6478" s="72">
        <f>IF(G6478=0,0,IF(LİSTE!$F$1=G6478,1,G6478+1))</f>
        <v>9</v>
      </c>
      <c r="I6478" s="72" t="str">
        <f>IFERROR(VLOOKUP(A6478,TATİLLER!$A$2:$D$30000,3,0),"TATİL DEĞİL")</f>
        <v>TATİL DEĞİL</v>
      </c>
    </row>
    <row r="6479" spans="1:9" x14ac:dyDescent="0.25">
      <c r="A6479" s="74">
        <f t="shared" si="1490"/>
        <v>54268</v>
      </c>
      <c r="B6479" s="72">
        <f t="shared" si="1497"/>
        <v>3</v>
      </c>
      <c r="C6479" s="72" t="str">
        <f>IF(F6479=0,"RESMİ TATİL",VLOOKUP(F6479,LİSTE!$B$7:$D$1300,3,0))</f>
        <v>İpek ARSLAN</v>
      </c>
      <c r="D6479" s="72" t="str">
        <f>IF(G6479=0,"RESMİ TATİL",VLOOKUP(G6479,LİSTE!$B$7:$D$1300,3,0))</f>
        <v>Efe KARSAK</v>
      </c>
      <c r="E6479" s="72" t="str">
        <f>IF(H6479=0,"RESMİ TATİL",VLOOKUP(H6479,LİSTE!$B$7:$D$1300,3,0))</f>
        <v>Abdullah KIRBAÇ</v>
      </c>
      <c r="F6479" s="72">
        <f>IF(B6479="TATİL",0,IF(F6478&gt;0,IF(LİSTE!$F$1=H6478,1,H6478+1),IF(F6478=0,H6477+1,IF(F6477=0,H6476+1,IF(F6476=0,H6475+1,IF(F6475=0,H6474+1))))))</f>
        <v>10</v>
      </c>
      <c r="G6479" s="72">
        <f>IF(F6479=0,0,IF(LİSTE!$F$1=F6479,1,F6479+1))</f>
        <v>11</v>
      </c>
      <c r="H6479" s="72">
        <f>IF(G6479=0,0,IF(LİSTE!$F$1=G6479,1,G6479+1))</f>
        <v>12</v>
      </c>
      <c r="I6479" s="72" t="str">
        <f>IFERROR(VLOOKUP(A6479,TATİLLER!$A$2:$D$30000,3,0),"TATİL DEĞİL")</f>
        <v>TATİL DEĞİL</v>
      </c>
    </row>
    <row r="6480" spans="1:9" x14ac:dyDescent="0.25">
      <c r="A6480" s="74">
        <f t="shared" si="1490"/>
        <v>54269</v>
      </c>
      <c r="B6480" s="72">
        <f t="shared" si="1497"/>
        <v>4</v>
      </c>
      <c r="C6480" s="72" t="str">
        <f>IF(F6480=0,"RESMİ TATİL",VLOOKUP(F6480,LİSTE!$B$7:$D$1300,3,0))</f>
        <v>Ümmü Defne GÜLER</v>
      </c>
      <c r="D6480" s="72" t="str">
        <f>IF(G6480=0,"RESMİ TATİL",VLOOKUP(G6480,LİSTE!$B$7:$D$1300,3,0))</f>
        <v>Şevval ÖZDAMAR</v>
      </c>
      <c r="E6480" s="72" t="str">
        <f>IF(H6480=0,"RESMİ TATİL",VLOOKUP(H6480,LİSTE!$B$7:$D$1300,3,0))</f>
        <v>Zeynep AKDAĞ</v>
      </c>
      <c r="F6480" s="72">
        <f>IF(B6480="TATİL",0,IF(F6479&gt;0,IF(LİSTE!$F$1=H6479,1,H6479+1),IF(F6479=0,H6478+1,IF(F6478=0,H6477+1,IF(F6477=0,H6476+1,IF(F6476=0,H6475+1))))))</f>
        <v>13</v>
      </c>
      <c r="G6480" s="72">
        <f>IF(F6480=0,0,IF(LİSTE!$F$1=F6480,1,F6480+1))</f>
        <v>14</v>
      </c>
      <c r="H6480" s="72">
        <f>IF(G6480=0,0,IF(LİSTE!$F$1=G6480,1,G6480+1))</f>
        <v>15</v>
      </c>
      <c r="I6480" s="72" t="str">
        <f>IFERROR(VLOOKUP(A6480,TATİLLER!$A$2:$D$30000,3,0),"TATİL DEĞİL")</f>
        <v>TATİL DEĞİL</v>
      </c>
    </row>
    <row r="6481" spans="1:9" x14ac:dyDescent="0.25">
      <c r="A6481" s="74">
        <f t="shared" si="1490"/>
        <v>54270</v>
      </c>
      <c r="B6481" s="72">
        <f t="shared" si="1497"/>
        <v>5</v>
      </c>
      <c r="C6481" s="72" t="str">
        <f>IF(F6481=0,"RESMİ TATİL",VLOOKUP(F6481,LİSTE!$B$7:$D$1300,3,0))</f>
        <v>Esma ÇOKER</v>
      </c>
      <c r="D6481" s="72" t="str">
        <f>IF(G6481=0,"RESMİ TATİL",VLOOKUP(G6481,LİSTE!$B$7:$D$1300,3,0))</f>
        <v>Dursun Kubilay YAŞAR</v>
      </c>
      <c r="E6481" s="72" t="str">
        <f>IF(H6481=0,"RESMİ TATİL",VLOOKUP(H6481,LİSTE!$B$7:$D$1300,3,0))</f>
        <v>Zeynep Beril BAŞPINAR</v>
      </c>
      <c r="F6481" s="72">
        <f>IF(B6481="TATİL",0,IF(F6480&gt;0,IF(LİSTE!$F$1=H6480,1,H6480+1),IF(F6480=0,H6479+1,IF(F6479=0,H6478+1,IF(F6478=0,H6477+1,IF(F6477=0,H6476+1))))))</f>
        <v>16</v>
      </c>
      <c r="G6481" s="72">
        <f>IF(F6481=0,0,IF(LİSTE!$F$1=F6481,1,F6481+1))</f>
        <v>17</v>
      </c>
      <c r="H6481" s="72">
        <f>IF(G6481=0,0,IF(LİSTE!$F$1=G6481,1,G6481+1))</f>
        <v>18</v>
      </c>
      <c r="I6481" s="72" t="str">
        <f>IFERROR(VLOOKUP(A6481,TATİLLER!$A$2:$D$30000,3,0),"TATİL DEĞİL")</f>
        <v>TATİL DEĞİL</v>
      </c>
    </row>
    <row r="6482" spans="1:9" x14ac:dyDescent="0.25">
      <c r="A6482" s="74">
        <f t="shared" ref="A6482" si="1500">A6481+3</f>
        <v>54273</v>
      </c>
      <c r="B6482" s="72">
        <f t="shared" si="1497"/>
        <v>1</v>
      </c>
      <c r="C6482" s="72" t="str">
        <f>IF(F6482=0,"RESMİ TATİL",VLOOKUP(F6482,LİSTE!$B$7:$D$1300,3,0))</f>
        <v>Ahmet DAL</v>
      </c>
      <c r="D6482" s="72" t="str">
        <f>IF(G6482=0,"RESMİ TATİL",VLOOKUP(G6482,LİSTE!$B$7:$D$1300,3,0))</f>
        <v>Emirhan KARATAŞ</v>
      </c>
      <c r="E6482" s="72" t="str">
        <f>IF(H6482=0,"RESMİ TATİL",VLOOKUP(H6482,LİSTE!$B$7:$D$1300,3,0))</f>
        <v>Zümra Yeter ARI</v>
      </c>
      <c r="F6482" s="72">
        <f>IF(B6482="TATİL",0,IF(F6481&gt;0,IF(LİSTE!$F$1=H6481,1,H6481+1),IF(F6481=0,H6480+1,IF(F6480=0,H6479+1,IF(F6479=0,H6478+1,IF(F6478=0,H6477+1))))))</f>
        <v>19</v>
      </c>
      <c r="G6482" s="72">
        <f>IF(F6482=0,0,IF(LİSTE!$F$1=F6482,1,F6482+1))</f>
        <v>20</v>
      </c>
      <c r="H6482" s="72">
        <f>IF(G6482=0,0,IF(LİSTE!$F$1=G6482,1,G6482+1))</f>
        <v>21</v>
      </c>
      <c r="I6482" s="72" t="str">
        <f>IFERROR(VLOOKUP(A6482,TATİLLER!$A$2:$D$30000,3,0),"TATİL DEĞİL")</f>
        <v>TATİL DEĞİL</v>
      </c>
    </row>
    <row r="6483" spans="1:9" x14ac:dyDescent="0.25">
      <c r="A6483" s="74">
        <f t="shared" si="1490"/>
        <v>54274</v>
      </c>
      <c r="B6483" s="72">
        <f t="shared" si="1497"/>
        <v>2</v>
      </c>
      <c r="C6483" s="72" t="str">
        <f>IF(F6483=0,"RESMİ TATİL",VLOOKUP(F6483,LİSTE!$B$7:$D$1300,3,0))</f>
        <v>Utku KARAGÖZ</v>
      </c>
      <c r="D6483" s="72" t="str">
        <f>IF(G6483=0,"RESMİ TATİL",VLOOKUP(G6483,LİSTE!$B$7:$D$1300,3,0))</f>
        <v>Feyza Zümra AVCIOĞLU</v>
      </c>
      <c r="E6483" s="72" t="str">
        <f>IF(H6483=0,"RESMİ TATİL",VLOOKUP(H6483,LİSTE!$B$7:$D$1300,3,0))</f>
        <v>Yusuf Ali TABUR</v>
      </c>
      <c r="F6483" s="72">
        <f>IF(B6483="TATİL",0,IF(F6482&gt;0,IF(LİSTE!$F$1=H6482,1,H6482+1),IF(F6482=0,H6481+1,IF(F6481=0,H6480+1,IF(F6480=0,H6479+1,IF(F6479=0,H6478+1))))))</f>
        <v>22</v>
      </c>
      <c r="G6483" s="72">
        <f>IF(F6483=0,0,IF(LİSTE!$F$1=F6483,1,F6483+1))</f>
        <v>23</v>
      </c>
      <c r="H6483" s="72">
        <f>IF(G6483=0,0,IF(LİSTE!$F$1=G6483,1,G6483+1))</f>
        <v>24</v>
      </c>
      <c r="I6483" s="72" t="str">
        <f>IFERROR(VLOOKUP(A6483,TATİLLER!$A$2:$D$30000,3,0),"TATİL DEĞİL")</f>
        <v>TATİL DEĞİL</v>
      </c>
    </row>
    <row r="6484" spans="1:9" x14ac:dyDescent="0.25">
      <c r="A6484" s="74">
        <f t="shared" si="1490"/>
        <v>54275</v>
      </c>
      <c r="B6484" s="72">
        <f t="shared" si="1497"/>
        <v>3</v>
      </c>
      <c r="C6484" s="72" t="str">
        <f>IF(F6484=0,"RESMİ TATİL",VLOOKUP(F6484,LİSTE!$B$7:$D$1300,3,0))</f>
        <v>Irmak UTEBAY</v>
      </c>
      <c r="D6484" s="72" t="str">
        <f>IF(G6484=0,"RESMİ TATİL",VLOOKUP(G6484,LİSTE!$B$7:$D$1300,3,0))</f>
        <v>Kerem AKKOÇ</v>
      </c>
      <c r="E6484" s="72" t="str">
        <f>IF(H6484=0,"RESMİ TATİL",VLOOKUP(H6484,LİSTE!$B$7:$D$1300,3,0))</f>
        <v>Elçin Ayşe ELMAS</v>
      </c>
      <c r="F6484" s="72">
        <f>IF(B6484="TATİL",0,IF(F6483&gt;0,IF(LİSTE!$F$1=H6483,1,H6483+1),IF(F6483=0,H6482+1,IF(F6482=0,H6481+1,IF(F6481=0,H6480+1,IF(F6480=0,H6479+1))))))</f>
        <v>25</v>
      </c>
      <c r="G6484" s="72">
        <f>IF(F6484=0,0,IF(LİSTE!$F$1=F6484,1,F6484+1))</f>
        <v>26</v>
      </c>
      <c r="H6484" s="72">
        <f>IF(G6484=0,0,IF(LİSTE!$F$1=G6484,1,G6484+1))</f>
        <v>27</v>
      </c>
      <c r="I6484" s="72" t="str">
        <f>IFERROR(VLOOKUP(A6484,TATİLLER!$A$2:$D$30000,3,0),"TATİL DEĞİL")</f>
        <v>TATİL DEĞİL</v>
      </c>
    </row>
    <row r="6485" spans="1:9" x14ac:dyDescent="0.25">
      <c r="A6485" s="74">
        <f t="shared" si="1490"/>
        <v>54276</v>
      </c>
      <c r="B6485" s="72">
        <f t="shared" si="1497"/>
        <v>4</v>
      </c>
      <c r="C6485" s="72" t="str">
        <f>IF(F6485=0,"RESMİ TATİL",VLOOKUP(F6485,LİSTE!$B$7:$D$1300,3,0))</f>
        <v>Muhammed YILDIZDAĞ</v>
      </c>
      <c r="D6485" s="72" t="str">
        <f>IF(G6485=0,"RESMİ TATİL",VLOOKUP(G6485,LİSTE!$B$7:$D$1300,3,0))</f>
        <v>Nisa Nur SANCAR</v>
      </c>
      <c r="E6485" s="72" t="str">
        <f>IF(H6485=0,"RESMİ TATİL",VLOOKUP(H6485,LİSTE!$B$7:$D$1300,3,0))</f>
        <v>Esila ÇETİN</v>
      </c>
      <c r="F6485" s="72">
        <f>IF(B6485="TATİL",0,IF(F6484&gt;0,IF(LİSTE!$F$1=H6484,1,H6484+1),IF(F6484=0,H6483+1,IF(F6483=0,H6482+1,IF(F6482=0,H6481+1,IF(F6481=0,H6480+1))))))</f>
        <v>28</v>
      </c>
      <c r="G6485" s="72">
        <f>IF(F6485=0,0,IF(LİSTE!$F$1=F6485,1,F6485+1))</f>
        <v>1</v>
      </c>
      <c r="H6485" s="72">
        <f>IF(G6485=0,0,IF(LİSTE!$F$1=G6485,1,G6485+1))</f>
        <v>2</v>
      </c>
      <c r="I6485" s="72" t="str">
        <f>IFERROR(VLOOKUP(A6485,TATİLLER!$A$2:$D$30000,3,0),"TATİL DEĞİL")</f>
        <v>TATİL DEĞİL</v>
      </c>
    </row>
    <row r="6486" spans="1:9" x14ac:dyDescent="0.25">
      <c r="A6486" s="74">
        <f t="shared" si="1490"/>
        <v>54277</v>
      </c>
      <c r="B6486" s="72">
        <f t="shared" si="1497"/>
        <v>5</v>
      </c>
      <c r="C6486" s="72" t="str">
        <f>IF(F6486=0,"RESMİ TATİL",VLOOKUP(F6486,LİSTE!$B$7:$D$1300,3,0))</f>
        <v>Zeynep Sevde TOPUZ</v>
      </c>
      <c r="D6486" s="72" t="str">
        <f>IF(G6486=0,"RESMİ TATİL",VLOOKUP(G6486,LİSTE!$B$7:$D$1300,3,0))</f>
        <v>Ömer Asaf KADAŞ</v>
      </c>
      <c r="E6486" s="72" t="str">
        <f>IF(H6486=0,"RESMİ TATİL",VLOOKUP(H6486,LİSTE!$B$7:$D$1300,3,0))</f>
        <v>Ramazan Baran ADIGÜZEL</v>
      </c>
      <c r="F6486" s="72">
        <f>IF(B6486="TATİL",0,IF(F6485&gt;0,IF(LİSTE!$F$1=H6485,1,H6485+1),IF(F6485=0,H6484+1,IF(F6484=0,H6483+1,IF(F6483=0,H6482+1,IF(F6482=0,H6481+1))))))</f>
        <v>3</v>
      </c>
      <c r="G6486" s="72">
        <f>IF(F6486=0,0,IF(LİSTE!$F$1=F6486,1,F6486+1))</f>
        <v>4</v>
      </c>
      <c r="H6486" s="72">
        <f>IF(G6486=0,0,IF(LİSTE!$F$1=G6486,1,G6486+1))</f>
        <v>5</v>
      </c>
      <c r="I6486" s="72" t="str">
        <f>IFERROR(VLOOKUP(A6486,TATİLLER!$A$2:$D$30000,3,0),"TATİL DEĞİL")</f>
        <v>TATİL DEĞİL</v>
      </c>
    </row>
    <row r="6487" spans="1:9" x14ac:dyDescent="0.25">
      <c r="A6487" s="74">
        <f t="shared" ref="A6487" si="1501">A6486+3</f>
        <v>54280</v>
      </c>
      <c r="B6487" s="72">
        <f t="shared" si="1497"/>
        <v>1</v>
      </c>
      <c r="C6487" s="72" t="str">
        <f>IF(F6487=0,"RESMİ TATİL",VLOOKUP(F6487,LİSTE!$B$7:$D$1300,3,0))</f>
        <v>Bahar AKGÜN</v>
      </c>
      <c r="D6487" s="72" t="str">
        <f>IF(G6487=0,"RESMİ TATİL",VLOOKUP(G6487,LİSTE!$B$7:$D$1300,3,0))</f>
        <v>Ömer AKGÜL</v>
      </c>
      <c r="E6487" s="72" t="str">
        <f>IF(H6487=0,"RESMİ TATİL",VLOOKUP(H6487,LİSTE!$B$7:$D$1300,3,0))</f>
        <v>Muharrem EFE TANRIVERDİ</v>
      </c>
      <c r="F6487" s="72">
        <f>IF(B6487="TATİL",0,IF(F6486&gt;0,IF(LİSTE!$F$1=H6486,1,H6486+1),IF(F6486=0,H6485+1,IF(F6485=0,H6484+1,IF(F6484=0,H6483+1,IF(F6483=0,H6482+1))))))</f>
        <v>6</v>
      </c>
      <c r="G6487" s="72">
        <f>IF(F6487=0,0,IF(LİSTE!$F$1=F6487,1,F6487+1))</f>
        <v>7</v>
      </c>
      <c r="H6487" s="72">
        <f>IF(G6487=0,0,IF(LİSTE!$F$1=G6487,1,G6487+1))</f>
        <v>8</v>
      </c>
      <c r="I6487" s="72" t="str">
        <f>IFERROR(VLOOKUP(A6487,TATİLLER!$A$2:$D$30000,3,0),"TATİL DEĞİL")</f>
        <v>TATİL DEĞİL</v>
      </c>
    </row>
    <row r="6488" spans="1:9" x14ac:dyDescent="0.25">
      <c r="A6488" s="74">
        <f t="shared" si="1490"/>
        <v>54281</v>
      </c>
      <c r="B6488" s="72">
        <f t="shared" si="1497"/>
        <v>2</v>
      </c>
      <c r="C6488" s="72" t="str">
        <f>IF(F6488=0,"RESMİ TATİL",VLOOKUP(F6488,LİSTE!$B$7:$D$1300,3,0))</f>
        <v>Anıl DOĞAN</v>
      </c>
      <c r="D6488" s="72" t="str">
        <f>IF(G6488=0,"RESMİ TATİL",VLOOKUP(G6488,LİSTE!$B$7:$D$1300,3,0))</f>
        <v>İpek ARSLAN</v>
      </c>
      <c r="E6488" s="72" t="str">
        <f>IF(H6488=0,"RESMİ TATİL",VLOOKUP(H6488,LİSTE!$B$7:$D$1300,3,0))</f>
        <v>Efe KARSAK</v>
      </c>
      <c r="F6488" s="72">
        <f>IF(B6488="TATİL",0,IF(F6487&gt;0,IF(LİSTE!$F$1=H6487,1,H6487+1),IF(F6487=0,H6486+1,IF(F6486=0,H6485+1,IF(F6485=0,H6484+1,IF(F6484=0,H6483+1))))))</f>
        <v>9</v>
      </c>
      <c r="G6488" s="72">
        <f>IF(F6488=0,0,IF(LİSTE!$F$1=F6488,1,F6488+1))</f>
        <v>10</v>
      </c>
      <c r="H6488" s="72">
        <f>IF(G6488=0,0,IF(LİSTE!$F$1=G6488,1,G6488+1))</f>
        <v>11</v>
      </c>
      <c r="I6488" s="72" t="str">
        <f>IFERROR(VLOOKUP(A6488,TATİLLER!$A$2:$D$30000,3,0),"TATİL DEĞİL")</f>
        <v>TATİL DEĞİL</v>
      </c>
    </row>
    <row r="6489" spans="1:9" x14ac:dyDescent="0.25">
      <c r="A6489" s="74">
        <f t="shared" si="1490"/>
        <v>54282</v>
      </c>
      <c r="B6489" s="72">
        <f t="shared" si="1497"/>
        <v>3</v>
      </c>
      <c r="C6489" s="72" t="str">
        <f>IF(F6489=0,"RESMİ TATİL",VLOOKUP(F6489,LİSTE!$B$7:$D$1300,3,0))</f>
        <v>Abdullah KIRBAÇ</v>
      </c>
      <c r="D6489" s="72" t="str">
        <f>IF(G6489=0,"RESMİ TATİL",VLOOKUP(G6489,LİSTE!$B$7:$D$1300,3,0))</f>
        <v>Ümmü Defne GÜLER</v>
      </c>
      <c r="E6489" s="72" t="str">
        <f>IF(H6489=0,"RESMİ TATİL",VLOOKUP(H6489,LİSTE!$B$7:$D$1300,3,0))</f>
        <v>Şevval ÖZDAMAR</v>
      </c>
      <c r="F6489" s="72">
        <f>IF(B6489="TATİL",0,IF(F6488&gt;0,IF(LİSTE!$F$1=H6488,1,H6488+1),IF(F6488=0,H6487+1,IF(F6487=0,H6486+1,IF(F6486=0,H6485+1,IF(F6485=0,H6484+1))))))</f>
        <v>12</v>
      </c>
      <c r="G6489" s="72">
        <f>IF(F6489=0,0,IF(LİSTE!$F$1=F6489,1,F6489+1))</f>
        <v>13</v>
      </c>
      <c r="H6489" s="72">
        <f>IF(G6489=0,0,IF(LİSTE!$F$1=G6489,1,G6489+1))</f>
        <v>14</v>
      </c>
      <c r="I6489" s="72" t="str">
        <f>IFERROR(VLOOKUP(A6489,TATİLLER!$A$2:$D$30000,3,0),"TATİL DEĞİL")</f>
        <v>TATİL DEĞİL</v>
      </c>
    </row>
    <row r="6490" spans="1:9" x14ac:dyDescent="0.25">
      <c r="A6490" s="74">
        <f t="shared" si="1490"/>
        <v>54283</v>
      </c>
      <c r="B6490" s="72">
        <f t="shared" si="1497"/>
        <v>4</v>
      </c>
      <c r="C6490" s="72" t="str">
        <f>IF(F6490=0,"RESMİ TATİL",VLOOKUP(F6490,LİSTE!$B$7:$D$1300,3,0))</f>
        <v>Zeynep AKDAĞ</v>
      </c>
      <c r="D6490" s="72" t="str">
        <f>IF(G6490=0,"RESMİ TATİL",VLOOKUP(G6490,LİSTE!$B$7:$D$1300,3,0))</f>
        <v>Esma ÇOKER</v>
      </c>
      <c r="E6490" s="72" t="str">
        <f>IF(H6490=0,"RESMİ TATİL",VLOOKUP(H6490,LİSTE!$B$7:$D$1300,3,0))</f>
        <v>Dursun Kubilay YAŞAR</v>
      </c>
      <c r="F6490" s="72">
        <f>IF(B6490="TATİL",0,IF(F6489&gt;0,IF(LİSTE!$F$1=H6489,1,H6489+1),IF(F6489=0,H6488+1,IF(F6488=0,H6487+1,IF(F6487=0,H6486+1,IF(F6486=0,H6485+1))))))</f>
        <v>15</v>
      </c>
      <c r="G6490" s="72">
        <f>IF(F6490=0,0,IF(LİSTE!$F$1=F6490,1,F6490+1))</f>
        <v>16</v>
      </c>
      <c r="H6490" s="72">
        <f>IF(G6490=0,0,IF(LİSTE!$F$1=G6490,1,G6490+1))</f>
        <v>17</v>
      </c>
      <c r="I6490" s="72" t="str">
        <f>IFERROR(VLOOKUP(A6490,TATİLLER!$A$2:$D$30000,3,0),"TATİL DEĞİL")</f>
        <v>TATİL DEĞİL</v>
      </c>
    </row>
    <row r="6491" spans="1:9" x14ac:dyDescent="0.25">
      <c r="A6491" s="74">
        <f t="shared" si="1490"/>
        <v>54284</v>
      </c>
      <c r="B6491" s="72">
        <f t="shared" si="1497"/>
        <v>5</v>
      </c>
      <c r="C6491" s="72" t="str">
        <f>IF(F6491=0,"RESMİ TATİL",VLOOKUP(F6491,LİSTE!$B$7:$D$1300,3,0))</f>
        <v>Zeynep Beril BAŞPINAR</v>
      </c>
      <c r="D6491" s="72" t="str">
        <f>IF(G6491=0,"RESMİ TATİL",VLOOKUP(G6491,LİSTE!$B$7:$D$1300,3,0))</f>
        <v>Ahmet DAL</v>
      </c>
      <c r="E6491" s="72" t="str">
        <f>IF(H6491=0,"RESMİ TATİL",VLOOKUP(H6491,LİSTE!$B$7:$D$1300,3,0))</f>
        <v>Emirhan KARATAŞ</v>
      </c>
      <c r="F6491" s="72">
        <f>IF(B6491="TATİL",0,IF(F6490&gt;0,IF(LİSTE!$F$1=H6490,1,H6490+1),IF(F6490=0,H6489+1,IF(F6489=0,H6488+1,IF(F6488=0,H6487+1,IF(F6487=0,H6486+1))))))</f>
        <v>18</v>
      </c>
      <c r="G6491" s="72">
        <f>IF(F6491=0,0,IF(LİSTE!$F$1=F6491,1,F6491+1))</f>
        <v>19</v>
      </c>
      <c r="H6491" s="72">
        <f>IF(G6491=0,0,IF(LİSTE!$F$1=G6491,1,G6491+1))</f>
        <v>20</v>
      </c>
      <c r="I6491" s="72" t="str">
        <f>IFERROR(VLOOKUP(A6491,TATİLLER!$A$2:$D$30000,3,0),"TATİL DEĞİL")</f>
        <v>TATİL DEĞİL</v>
      </c>
    </row>
    <row r="6492" spans="1:9" x14ac:dyDescent="0.25">
      <c r="A6492" s="74">
        <f t="shared" ref="A6492" si="1502">A6491+3</f>
        <v>54287</v>
      </c>
      <c r="B6492" s="72">
        <f t="shared" si="1497"/>
        <v>1</v>
      </c>
      <c r="C6492" s="72" t="str">
        <f>IF(F6492=0,"RESMİ TATİL",VLOOKUP(F6492,LİSTE!$B$7:$D$1300,3,0))</f>
        <v>Zümra Yeter ARI</v>
      </c>
      <c r="D6492" s="72" t="str">
        <f>IF(G6492=0,"RESMİ TATİL",VLOOKUP(G6492,LİSTE!$B$7:$D$1300,3,0))</f>
        <v>Utku KARAGÖZ</v>
      </c>
      <c r="E6492" s="72" t="str">
        <f>IF(H6492=0,"RESMİ TATİL",VLOOKUP(H6492,LİSTE!$B$7:$D$1300,3,0))</f>
        <v>Feyza Zümra AVCIOĞLU</v>
      </c>
      <c r="F6492" s="72">
        <f>IF(B6492="TATİL",0,IF(F6491&gt;0,IF(LİSTE!$F$1=H6491,1,H6491+1),IF(F6491=0,H6490+1,IF(F6490=0,H6489+1,IF(F6489=0,H6488+1,IF(F6488=0,H6487+1))))))</f>
        <v>21</v>
      </c>
      <c r="G6492" s="72">
        <f>IF(F6492=0,0,IF(LİSTE!$F$1=F6492,1,F6492+1))</f>
        <v>22</v>
      </c>
      <c r="H6492" s="72">
        <f>IF(G6492=0,0,IF(LİSTE!$F$1=G6492,1,G6492+1))</f>
        <v>23</v>
      </c>
      <c r="I6492" s="72" t="str">
        <f>IFERROR(VLOOKUP(A6492,TATİLLER!$A$2:$D$30000,3,0),"TATİL DEĞİL")</f>
        <v>TATİL DEĞİL</v>
      </c>
    </row>
    <row r="6493" spans="1:9" x14ac:dyDescent="0.25">
      <c r="A6493" s="74">
        <f t="shared" si="1490"/>
        <v>54288</v>
      </c>
      <c r="B6493" s="72">
        <f t="shared" si="1497"/>
        <v>2</v>
      </c>
      <c r="C6493" s="72" t="str">
        <f>IF(F6493=0,"RESMİ TATİL",VLOOKUP(F6493,LİSTE!$B$7:$D$1300,3,0))</f>
        <v>Yusuf Ali TABUR</v>
      </c>
      <c r="D6493" s="72" t="str">
        <f>IF(G6493=0,"RESMİ TATİL",VLOOKUP(G6493,LİSTE!$B$7:$D$1300,3,0))</f>
        <v>Irmak UTEBAY</v>
      </c>
      <c r="E6493" s="72" t="str">
        <f>IF(H6493=0,"RESMİ TATİL",VLOOKUP(H6493,LİSTE!$B$7:$D$1300,3,0))</f>
        <v>Kerem AKKOÇ</v>
      </c>
      <c r="F6493" s="72">
        <f>IF(B6493="TATİL",0,IF(F6492&gt;0,IF(LİSTE!$F$1=H6492,1,H6492+1),IF(F6492=0,H6491+1,IF(F6491=0,H6490+1,IF(F6490=0,H6489+1,IF(F6489=0,H6488+1))))))</f>
        <v>24</v>
      </c>
      <c r="G6493" s="72">
        <f>IF(F6493=0,0,IF(LİSTE!$F$1=F6493,1,F6493+1))</f>
        <v>25</v>
      </c>
      <c r="H6493" s="72">
        <f>IF(G6493=0,0,IF(LİSTE!$F$1=G6493,1,G6493+1))</f>
        <v>26</v>
      </c>
      <c r="I6493" s="72" t="str">
        <f>IFERROR(VLOOKUP(A6493,TATİLLER!$A$2:$D$30000,3,0),"TATİL DEĞİL")</f>
        <v>TATİL DEĞİL</v>
      </c>
    </row>
    <row r="6494" spans="1:9" x14ac:dyDescent="0.25">
      <c r="A6494" s="74">
        <f t="shared" si="1490"/>
        <v>54289</v>
      </c>
      <c r="B6494" s="72">
        <f t="shared" si="1497"/>
        <v>3</v>
      </c>
      <c r="C6494" s="72" t="str">
        <f>IF(F6494=0,"RESMİ TATİL",VLOOKUP(F6494,LİSTE!$B$7:$D$1300,3,0))</f>
        <v>Elçin Ayşe ELMAS</v>
      </c>
      <c r="D6494" s="72" t="str">
        <f>IF(G6494=0,"RESMİ TATİL",VLOOKUP(G6494,LİSTE!$B$7:$D$1300,3,0))</f>
        <v>Muhammed YILDIZDAĞ</v>
      </c>
      <c r="E6494" s="72" t="str">
        <f>IF(H6494=0,"RESMİ TATİL",VLOOKUP(H6494,LİSTE!$B$7:$D$1300,3,0))</f>
        <v>Nisa Nur SANCAR</v>
      </c>
      <c r="F6494" s="72">
        <f>IF(B6494="TATİL",0,IF(F6493&gt;0,IF(LİSTE!$F$1=H6493,1,H6493+1),IF(F6493=0,H6492+1,IF(F6492=0,H6491+1,IF(F6491=0,H6490+1,IF(F6490=0,H6489+1))))))</f>
        <v>27</v>
      </c>
      <c r="G6494" s="72">
        <f>IF(F6494=0,0,IF(LİSTE!$F$1=F6494,1,F6494+1))</f>
        <v>28</v>
      </c>
      <c r="H6494" s="72">
        <f>IF(G6494=0,0,IF(LİSTE!$F$1=G6494,1,G6494+1))</f>
        <v>1</v>
      </c>
      <c r="I6494" s="72" t="str">
        <f>IFERROR(VLOOKUP(A6494,TATİLLER!$A$2:$D$30000,3,0),"TATİL DEĞİL")</f>
        <v>TATİL DEĞİL</v>
      </c>
    </row>
    <row r="6495" spans="1:9" x14ac:dyDescent="0.25">
      <c r="A6495" s="74">
        <f t="shared" si="1490"/>
        <v>54290</v>
      </c>
      <c r="B6495" s="72">
        <f t="shared" si="1497"/>
        <v>4</v>
      </c>
      <c r="C6495" s="72" t="str">
        <f>IF(F6495=0,"RESMİ TATİL",VLOOKUP(F6495,LİSTE!$B$7:$D$1300,3,0))</f>
        <v>Esila ÇETİN</v>
      </c>
      <c r="D6495" s="72" t="str">
        <f>IF(G6495=0,"RESMİ TATİL",VLOOKUP(G6495,LİSTE!$B$7:$D$1300,3,0))</f>
        <v>Zeynep Sevde TOPUZ</v>
      </c>
      <c r="E6495" s="72" t="str">
        <f>IF(H6495=0,"RESMİ TATİL",VLOOKUP(H6495,LİSTE!$B$7:$D$1300,3,0))</f>
        <v>Ömer Asaf KADAŞ</v>
      </c>
      <c r="F6495" s="72">
        <f>IF(B6495="TATİL",0,IF(F6494&gt;0,IF(LİSTE!$F$1=H6494,1,H6494+1),IF(F6494=0,H6493+1,IF(F6493=0,H6492+1,IF(F6492=0,H6491+1,IF(F6491=0,H6490+1))))))</f>
        <v>2</v>
      </c>
      <c r="G6495" s="72">
        <f>IF(F6495=0,0,IF(LİSTE!$F$1=F6495,1,F6495+1))</f>
        <v>3</v>
      </c>
      <c r="H6495" s="72">
        <f>IF(G6495=0,0,IF(LİSTE!$F$1=G6495,1,G6495+1))</f>
        <v>4</v>
      </c>
      <c r="I6495" s="72" t="str">
        <f>IFERROR(VLOOKUP(A6495,TATİLLER!$A$2:$D$30000,3,0),"TATİL DEĞİL")</f>
        <v>TATİL DEĞİL</v>
      </c>
    </row>
    <row r="6496" spans="1:9" x14ac:dyDescent="0.25">
      <c r="A6496" s="74">
        <f t="shared" si="1490"/>
        <v>54291</v>
      </c>
      <c r="B6496" s="72">
        <f t="shared" si="1497"/>
        <v>5</v>
      </c>
      <c r="C6496" s="72" t="str">
        <f>IF(F6496=0,"RESMİ TATİL",VLOOKUP(F6496,LİSTE!$B$7:$D$1300,3,0))</f>
        <v>Ramazan Baran ADIGÜZEL</v>
      </c>
      <c r="D6496" s="72" t="str">
        <f>IF(G6496=0,"RESMİ TATİL",VLOOKUP(G6496,LİSTE!$B$7:$D$1300,3,0))</f>
        <v>Bahar AKGÜN</v>
      </c>
      <c r="E6496" s="72" t="str">
        <f>IF(H6496=0,"RESMİ TATİL",VLOOKUP(H6496,LİSTE!$B$7:$D$1300,3,0))</f>
        <v>Ömer AKGÜL</v>
      </c>
      <c r="F6496" s="72">
        <f>IF(B6496="TATİL",0,IF(F6495&gt;0,IF(LİSTE!$F$1=H6495,1,H6495+1),IF(F6495=0,H6494+1,IF(F6494=0,H6493+1,IF(F6493=0,H6492+1,IF(F6492=0,H6491+1))))))</f>
        <v>5</v>
      </c>
      <c r="G6496" s="72">
        <f>IF(F6496=0,0,IF(LİSTE!$F$1=F6496,1,F6496+1))</f>
        <v>6</v>
      </c>
      <c r="H6496" s="72">
        <f>IF(G6496=0,0,IF(LİSTE!$F$1=G6496,1,G6496+1))</f>
        <v>7</v>
      </c>
      <c r="I6496" s="72" t="str">
        <f>IFERROR(VLOOKUP(A6496,TATİLLER!$A$2:$D$30000,3,0),"TATİL DEĞİL")</f>
        <v>TATİL DEĞİL</v>
      </c>
    </row>
    <row r="6497" spans="1:9" x14ac:dyDescent="0.25">
      <c r="A6497" s="74">
        <f t="shared" ref="A6497" si="1503">A6496+3</f>
        <v>54294</v>
      </c>
      <c r="B6497" s="72">
        <f t="shared" si="1497"/>
        <v>1</v>
      </c>
      <c r="C6497" s="72" t="str">
        <f>IF(F6497=0,"RESMİ TATİL",VLOOKUP(F6497,LİSTE!$B$7:$D$1300,3,0))</f>
        <v>Muharrem EFE TANRIVERDİ</v>
      </c>
      <c r="D6497" s="72" t="str">
        <f>IF(G6497=0,"RESMİ TATİL",VLOOKUP(G6497,LİSTE!$B$7:$D$1300,3,0))</f>
        <v>Anıl DOĞAN</v>
      </c>
      <c r="E6497" s="72" t="str">
        <f>IF(H6497=0,"RESMİ TATİL",VLOOKUP(H6497,LİSTE!$B$7:$D$1300,3,0))</f>
        <v>İpek ARSLAN</v>
      </c>
      <c r="F6497" s="72">
        <f>IF(B6497="TATİL",0,IF(F6496&gt;0,IF(LİSTE!$F$1=H6496,1,H6496+1),IF(F6496=0,H6495+1,IF(F6495=0,H6494+1,IF(F6494=0,H6493+1,IF(F6493=0,H6492+1))))))</f>
        <v>8</v>
      </c>
      <c r="G6497" s="72">
        <f>IF(F6497=0,0,IF(LİSTE!$F$1=F6497,1,F6497+1))</f>
        <v>9</v>
      </c>
      <c r="H6497" s="72">
        <f>IF(G6497=0,0,IF(LİSTE!$F$1=G6497,1,G6497+1))</f>
        <v>10</v>
      </c>
      <c r="I6497" s="72" t="str">
        <f>IFERROR(VLOOKUP(A6497,TATİLLER!$A$2:$D$30000,3,0),"TATİL DEĞİL")</f>
        <v>TATİL DEĞİL</v>
      </c>
    </row>
    <row r="6498" spans="1:9" x14ac:dyDescent="0.25">
      <c r="A6498" s="74">
        <f t="shared" si="1490"/>
        <v>54295</v>
      </c>
      <c r="B6498" s="72">
        <f t="shared" si="1497"/>
        <v>2</v>
      </c>
      <c r="C6498" s="72" t="str">
        <f>IF(F6498=0,"RESMİ TATİL",VLOOKUP(F6498,LİSTE!$B$7:$D$1300,3,0))</f>
        <v>Efe KARSAK</v>
      </c>
      <c r="D6498" s="72" t="str">
        <f>IF(G6498=0,"RESMİ TATİL",VLOOKUP(G6498,LİSTE!$B$7:$D$1300,3,0))</f>
        <v>Abdullah KIRBAÇ</v>
      </c>
      <c r="E6498" s="72" t="str">
        <f>IF(H6498=0,"RESMİ TATİL",VLOOKUP(H6498,LİSTE!$B$7:$D$1300,3,0))</f>
        <v>Ümmü Defne GÜLER</v>
      </c>
      <c r="F6498" s="72">
        <f>IF(B6498="TATİL",0,IF(F6497&gt;0,IF(LİSTE!$F$1=H6497,1,H6497+1),IF(F6497=0,H6496+1,IF(F6496=0,H6495+1,IF(F6495=0,H6494+1,IF(F6494=0,H6493+1))))))</f>
        <v>11</v>
      </c>
      <c r="G6498" s="72">
        <f>IF(F6498=0,0,IF(LİSTE!$F$1=F6498,1,F6498+1))</f>
        <v>12</v>
      </c>
      <c r="H6498" s="72">
        <f>IF(G6498=0,0,IF(LİSTE!$F$1=G6498,1,G6498+1))</f>
        <v>13</v>
      </c>
      <c r="I6498" s="72" t="str">
        <f>IFERROR(VLOOKUP(A6498,TATİLLER!$A$2:$D$30000,3,0),"TATİL DEĞİL")</f>
        <v>TATİL DEĞİL</v>
      </c>
    </row>
    <row r="6499" spans="1:9" x14ac:dyDescent="0.25">
      <c r="A6499" s="74">
        <f t="shared" si="1490"/>
        <v>54296</v>
      </c>
      <c r="B6499" s="72">
        <f t="shared" si="1497"/>
        <v>3</v>
      </c>
      <c r="C6499" s="72" t="str">
        <f>IF(F6499=0,"RESMİ TATİL",VLOOKUP(F6499,LİSTE!$B$7:$D$1300,3,0))</f>
        <v>Şevval ÖZDAMAR</v>
      </c>
      <c r="D6499" s="72" t="str">
        <f>IF(G6499=0,"RESMİ TATİL",VLOOKUP(G6499,LİSTE!$B$7:$D$1300,3,0))</f>
        <v>Zeynep AKDAĞ</v>
      </c>
      <c r="E6499" s="72" t="str">
        <f>IF(H6499=0,"RESMİ TATİL",VLOOKUP(H6499,LİSTE!$B$7:$D$1300,3,0))</f>
        <v>Esma ÇOKER</v>
      </c>
      <c r="F6499" s="72">
        <f>IF(B6499="TATİL",0,IF(F6498&gt;0,IF(LİSTE!$F$1=H6498,1,H6498+1),IF(F6498=0,H6497+1,IF(F6497=0,H6496+1,IF(F6496=0,H6495+1,IF(F6495=0,H6494+1))))))</f>
        <v>14</v>
      </c>
      <c r="G6499" s="72">
        <f>IF(F6499=0,0,IF(LİSTE!$F$1=F6499,1,F6499+1))</f>
        <v>15</v>
      </c>
      <c r="H6499" s="72">
        <f>IF(G6499=0,0,IF(LİSTE!$F$1=G6499,1,G6499+1))</f>
        <v>16</v>
      </c>
      <c r="I6499" s="72" t="str">
        <f>IFERROR(VLOOKUP(A6499,TATİLLER!$A$2:$D$30000,3,0),"TATİL DEĞİL")</f>
        <v>TATİL DEĞİL</v>
      </c>
    </row>
    <row r="6500" spans="1:9" x14ac:dyDescent="0.25">
      <c r="A6500" s="74">
        <f t="shared" si="1490"/>
        <v>54297</v>
      </c>
      <c r="B6500" s="72">
        <f t="shared" si="1497"/>
        <v>4</v>
      </c>
      <c r="C6500" s="72" t="str">
        <f>IF(F6500=0,"RESMİ TATİL",VLOOKUP(F6500,LİSTE!$B$7:$D$1300,3,0))</f>
        <v>Dursun Kubilay YAŞAR</v>
      </c>
      <c r="D6500" s="72" t="str">
        <f>IF(G6500=0,"RESMİ TATİL",VLOOKUP(G6500,LİSTE!$B$7:$D$1300,3,0))</f>
        <v>Zeynep Beril BAŞPINAR</v>
      </c>
      <c r="E6500" s="72" t="str">
        <f>IF(H6500=0,"RESMİ TATİL",VLOOKUP(H6500,LİSTE!$B$7:$D$1300,3,0))</f>
        <v>Ahmet DAL</v>
      </c>
      <c r="F6500" s="72">
        <f>IF(B6500="TATİL",0,IF(F6499&gt;0,IF(LİSTE!$F$1=H6499,1,H6499+1),IF(F6499=0,H6498+1,IF(F6498=0,H6497+1,IF(F6497=0,H6496+1,IF(F6496=0,H6495+1))))))</f>
        <v>17</v>
      </c>
      <c r="G6500" s="72">
        <f>IF(F6500=0,0,IF(LİSTE!$F$1=F6500,1,F6500+1))</f>
        <v>18</v>
      </c>
      <c r="H6500" s="72">
        <f>IF(G6500=0,0,IF(LİSTE!$F$1=G6500,1,G6500+1))</f>
        <v>19</v>
      </c>
      <c r="I6500" s="72" t="str">
        <f>IFERROR(VLOOKUP(A6500,TATİLLER!$A$2:$D$30000,3,0),"TATİL DEĞİL")</f>
        <v>TATİL DEĞİL</v>
      </c>
    </row>
    <row r="6501" spans="1:9" x14ac:dyDescent="0.25">
      <c r="A6501" s="74">
        <f t="shared" si="1490"/>
        <v>54298</v>
      </c>
      <c r="B6501" s="72">
        <f t="shared" si="1497"/>
        <v>5</v>
      </c>
      <c r="C6501" s="72" t="str">
        <f>IF(F6501=0,"RESMİ TATİL",VLOOKUP(F6501,LİSTE!$B$7:$D$1300,3,0))</f>
        <v>Emirhan KARATAŞ</v>
      </c>
      <c r="D6501" s="72" t="str">
        <f>IF(G6501=0,"RESMİ TATİL",VLOOKUP(G6501,LİSTE!$B$7:$D$1300,3,0))</f>
        <v>Zümra Yeter ARI</v>
      </c>
      <c r="E6501" s="72" t="str">
        <f>IF(H6501=0,"RESMİ TATİL",VLOOKUP(H6501,LİSTE!$B$7:$D$1300,3,0))</f>
        <v>Utku KARAGÖZ</v>
      </c>
      <c r="F6501" s="72">
        <f>IF(B6501="TATİL",0,IF(F6500&gt;0,IF(LİSTE!$F$1=H6500,1,H6500+1),IF(F6500=0,H6499+1,IF(F6499=0,H6498+1,IF(F6498=0,H6497+1,IF(F6497=0,H6496+1))))))</f>
        <v>20</v>
      </c>
      <c r="G6501" s="72">
        <f>IF(F6501=0,0,IF(LİSTE!$F$1=F6501,1,F6501+1))</f>
        <v>21</v>
      </c>
      <c r="H6501" s="72">
        <f>IF(G6501=0,0,IF(LİSTE!$F$1=G6501,1,G6501+1))</f>
        <v>22</v>
      </c>
      <c r="I6501" s="72" t="str">
        <f>IFERROR(VLOOKUP(A6501,TATİLLER!$A$2:$D$30000,3,0),"TATİL DEĞİL")</f>
        <v>TATİL DEĞİL</v>
      </c>
    </row>
    <row r="6502" spans="1:9" x14ac:dyDescent="0.25">
      <c r="A6502" s="74">
        <f t="shared" ref="A6502" si="1504">A6501+3</f>
        <v>54301</v>
      </c>
      <c r="B6502" s="72">
        <f t="shared" si="1497"/>
        <v>1</v>
      </c>
      <c r="C6502" s="72" t="str">
        <f>IF(F6502=0,"RESMİ TATİL",VLOOKUP(F6502,LİSTE!$B$7:$D$1300,3,0))</f>
        <v>Feyza Zümra AVCIOĞLU</v>
      </c>
      <c r="D6502" s="72" t="str">
        <f>IF(G6502=0,"RESMİ TATİL",VLOOKUP(G6502,LİSTE!$B$7:$D$1300,3,0))</f>
        <v>Yusuf Ali TABUR</v>
      </c>
      <c r="E6502" s="72" t="str">
        <f>IF(H6502=0,"RESMİ TATİL",VLOOKUP(H6502,LİSTE!$B$7:$D$1300,3,0))</f>
        <v>Irmak UTEBAY</v>
      </c>
      <c r="F6502" s="72">
        <f>IF(B6502="TATİL",0,IF(F6501&gt;0,IF(LİSTE!$F$1=H6501,1,H6501+1),IF(F6501=0,H6500+1,IF(F6500=0,H6499+1,IF(F6499=0,H6498+1,IF(F6498=0,H6497+1))))))</f>
        <v>23</v>
      </c>
      <c r="G6502" s="72">
        <f>IF(F6502=0,0,IF(LİSTE!$F$1=F6502,1,F6502+1))</f>
        <v>24</v>
      </c>
      <c r="H6502" s="72">
        <f>IF(G6502=0,0,IF(LİSTE!$F$1=G6502,1,G6502+1))</f>
        <v>25</v>
      </c>
      <c r="I6502" s="72" t="str">
        <f>IFERROR(VLOOKUP(A6502,TATİLLER!$A$2:$D$30000,3,0),"TATİL DEĞİL")</f>
        <v>TATİL DEĞİL</v>
      </c>
    </row>
    <row r="6503" spans="1:9" x14ac:dyDescent="0.25">
      <c r="A6503" s="74">
        <f t="shared" ref="A6503:A6566" si="1505">A6502+1</f>
        <v>54302</v>
      </c>
      <c r="B6503" s="72">
        <f t="shared" si="1497"/>
        <v>2</v>
      </c>
      <c r="C6503" s="72" t="str">
        <f>IF(F6503=0,"RESMİ TATİL",VLOOKUP(F6503,LİSTE!$B$7:$D$1300,3,0))</f>
        <v>Kerem AKKOÇ</v>
      </c>
      <c r="D6503" s="72" t="str">
        <f>IF(G6503=0,"RESMİ TATİL",VLOOKUP(G6503,LİSTE!$B$7:$D$1300,3,0))</f>
        <v>Elçin Ayşe ELMAS</v>
      </c>
      <c r="E6503" s="72" t="str">
        <f>IF(H6503=0,"RESMİ TATİL",VLOOKUP(H6503,LİSTE!$B$7:$D$1300,3,0))</f>
        <v>Muhammed YILDIZDAĞ</v>
      </c>
      <c r="F6503" s="72">
        <f>IF(B6503="TATİL",0,IF(F6502&gt;0,IF(LİSTE!$F$1=H6502,1,H6502+1),IF(F6502=0,H6501+1,IF(F6501=0,H6500+1,IF(F6500=0,H6499+1,IF(F6499=0,H6498+1))))))</f>
        <v>26</v>
      </c>
      <c r="G6503" s="72">
        <f>IF(F6503=0,0,IF(LİSTE!$F$1=F6503,1,F6503+1))</f>
        <v>27</v>
      </c>
      <c r="H6503" s="72">
        <f>IF(G6503=0,0,IF(LİSTE!$F$1=G6503,1,G6503+1))</f>
        <v>28</v>
      </c>
      <c r="I6503" s="72" t="str">
        <f>IFERROR(VLOOKUP(A6503,TATİLLER!$A$2:$D$30000,3,0),"TATİL DEĞİL")</f>
        <v>TATİL DEĞİL</v>
      </c>
    </row>
    <row r="6504" spans="1:9" x14ac:dyDescent="0.25">
      <c r="A6504" s="74">
        <f t="shared" si="1505"/>
        <v>54303</v>
      </c>
      <c r="B6504" s="72">
        <f t="shared" si="1497"/>
        <v>3</v>
      </c>
      <c r="C6504" s="72" t="str">
        <f>IF(F6504=0,"RESMİ TATİL",VLOOKUP(F6504,LİSTE!$B$7:$D$1300,3,0))</f>
        <v>Nisa Nur SANCAR</v>
      </c>
      <c r="D6504" s="72" t="str">
        <f>IF(G6504=0,"RESMİ TATİL",VLOOKUP(G6504,LİSTE!$B$7:$D$1300,3,0))</f>
        <v>Esila ÇETİN</v>
      </c>
      <c r="E6504" s="72" t="str">
        <f>IF(H6504=0,"RESMİ TATİL",VLOOKUP(H6504,LİSTE!$B$7:$D$1300,3,0))</f>
        <v>Zeynep Sevde TOPUZ</v>
      </c>
      <c r="F6504" s="72">
        <f>IF(B6504="TATİL",0,IF(F6503&gt;0,IF(LİSTE!$F$1=H6503,1,H6503+1),IF(F6503=0,H6502+1,IF(F6502=0,H6501+1,IF(F6501=0,H6500+1,IF(F6500=0,H6499+1))))))</f>
        <v>1</v>
      </c>
      <c r="G6504" s="72">
        <f>IF(F6504=0,0,IF(LİSTE!$F$1=F6504,1,F6504+1))</f>
        <v>2</v>
      </c>
      <c r="H6504" s="72">
        <f>IF(G6504=0,0,IF(LİSTE!$F$1=G6504,1,G6504+1))</f>
        <v>3</v>
      </c>
      <c r="I6504" s="72" t="str">
        <f>IFERROR(VLOOKUP(A6504,TATİLLER!$A$2:$D$30000,3,0),"TATİL DEĞİL")</f>
        <v>TATİL DEĞİL</v>
      </c>
    </row>
    <row r="6505" spans="1:9" x14ac:dyDescent="0.25">
      <c r="A6505" s="74">
        <f t="shared" si="1505"/>
        <v>54304</v>
      </c>
      <c r="B6505" s="72">
        <f t="shared" si="1497"/>
        <v>4</v>
      </c>
      <c r="C6505" s="72" t="str">
        <f>IF(F6505=0,"RESMİ TATİL",VLOOKUP(F6505,LİSTE!$B$7:$D$1300,3,0))</f>
        <v>Ömer Asaf KADAŞ</v>
      </c>
      <c r="D6505" s="72" t="str">
        <f>IF(G6505=0,"RESMİ TATİL",VLOOKUP(G6505,LİSTE!$B$7:$D$1300,3,0))</f>
        <v>Ramazan Baran ADIGÜZEL</v>
      </c>
      <c r="E6505" s="72" t="str">
        <f>IF(H6505=0,"RESMİ TATİL",VLOOKUP(H6505,LİSTE!$B$7:$D$1300,3,0))</f>
        <v>Bahar AKGÜN</v>
      </c>
      <c r="F6505" s="72">
        <f>IF(B6505="TATİL",0,IF(F6504&gt;0,IF(LİSTE!$F$1=H6504,1,H6504+1),IF(F6504=0,H6503+1,IF(F6503=0,H6502+1,IF(F6502=0,H6501+1,IF(F6501=0,H6500+1))))))</f>
        <v>4</v>
      </c>
      <c r="G6505" s="72">
        <f>IF(F6505=0,0,IF(LİSTE!$F$1=F6505,1,F6505+1))</f>
        <v>5</v>
      </c>
      <c r="H6505" s="72">
        <f>IF(G6505=0,0,IF(LİSTE!$F$1=G6505,1,G6505+1))</f>
        <v>6</v>
      </c>
      <c r="I6505" s="72" t="str">
        <f>IFERROR(VLOOKUP(A6505,TATİLLER!$A$2:$D$30000,3,0),"TATİL DEĞİL")</f>
        <v>TATİL DEĞİL</v>
      </c>
    </row>
    <row r="6506" spans="1:9" x14ac:dyDescent="0.25">
      <c r="A6506" s="74">
        <f t="shared" si="1505"/>
        <v>54305</v>
      </c>
      <c r="B6506" s="72">
        <f t="shared" si="1497"/>
        <v>5</v>
      </c>
      <c r="C6506" s="72" t="str">
        <f>IF(F6506=0,"RESMİ TATİL",VLOOKUP(F6506,LİSTE!$B$7:$D$1300,3,0))</f>
        <v>Ömer AKGÜL</v>
      </c>
      <c r="D6506" s="72" t="str">
        <f>IF(G6506=0,"RESMİ TATİL",VLOOKUP(G6506,LİSTE!$B$7:$D$1300,3,0))</f>
        <v>Muharrem EFE TANRIVERDİ</v>
      </c>
      <c r="E6506" s="72" t="str">
        <f>IF(H6506=0,"RESMİ TATİL",VLOOKUP(H6506,LİSTE!$B$7:$D$1300,3,0))</f>
        <v>Anıl DOĞAN</v>
      </c>
      <c r="F6506" s="72">
        <f>IF(B6506="TATİL",0,IF(F6505&gt;0,IF(LİSTE!$F$1=H6505,1,H6505+1),IF(F6505=0,H6504+1,IF(F6504=0,H6503+1,IF(F6503=0,H6502+1,IF(F6502=0,H6501+1))))))</f>
        <v>7</v>
      </c>
      <c r="G6506" s="72">
        <f>IF(F6506=0,0,IF(LİSTE!$F$1=F6506,1,F6506+1))</f>
        <v>8</v>
      </c>
      <c r="H6506" s="72">
        <f>IF(G6506=0,0,IF(LİSTE!$F$1=G6506,1,G6506+1))</f>
        <v>9</v>
      </c>
      <c r="I6506" s="72" t="str">
        <f>IFERROR(VLOOKUP(A6506,TATİLLER!$A$2:$D$30000,3,0),"TATİL DEĞİL")</f>
        <v>TATİL DEĞİL</v>
      </c>
    </row>
    <row r="6507" spans="1:9" x14ac:dyDescent="0.25">
      <c r="A6507" s="74">
        <f t="shared" ref="A6507" si="1506">A6506+3</f>
        <v>54308</v>
      </c>
      <c r="B6507" s="72">
        <f t="shared" si="1497"/>
        <v>1</v>
      </c>
      <c r="C6507" s="72" t="str">
        <f>IF(F6507=0,"RESMİ TATİL",VLOOKUP(F6507,LİSTE!$B$7:$D$1300,3,0))</f>
        <v>İpek ARSLAN</v>
      </c>
      <c r="D6507" s="72" t="str">
        <f>IF(G6507=0,"RESMİ TATİL",VLOOKUP(G6507,LİSTE!$B$7:$D$1300,3,0))</f>
        <v>Efe KARSAK</v>
      </c>
      <c r="E6507" s="72" t="str">
        <f>IF(H6507=0,"RESMİ TATİL",VLOOKUP(H6507,LİSTE!$B$7:$D$1300,3,0))</f>
        <v>Abdullah KIRBAÇ</v>
      </c>
      <c r="F6507" s="72">
        <f>IF(B6507="TATİL",0,IF(F6506&gt;0,IF(LİSTE!$F$1=H6506,1,H6506+1),IF(F6506=0,H6505+1,IF(F6505=0,H6504+1,IF(F6504=0,H6503+1,IF(F6503=0,H6502+1))))))</f>
        <v>10</v>
      </c>
      <c r="G6507" s="72">
        <f>IF(F6507=0,0,IF(LİSTE!$F$1=F6507,1,F6507+1))</f>
        <v>11</v>
      </c>
      <c r="H6507" s="72">
        <f>IF(G6507=0,0,IF(LİSTE!$F$1=G6507,1,G6507+1))</f>
        <v>12</v>
      </c>
      <c r="I6507" s="72" t="str">
        <f>IFERROR(VLOOKUP(A6507,TATİLLER!$A$2:$D$30000,3,0),"TATİL DEĞİL")</f>
        <v>TATİL DEĞİL</v>
      </c>
    </row>
    <row r="6508" spans="1:9" x14ac:dyDescent="0.25">
      <c r="A6508" s="74">
        <f t="shared" si="1505"/>
        <v>54309</v>
      </c>
      <c r="B6508" s="72">
        <f t="shared" si="1497"/>
        <v>2</v>
      </c>
      <c r="C6508" s="72" t="str">
        <f>IF(F6508=0,"RESMİ TATİL",VLOOKUP(F6508,LİSTE!$B$7:$D$1300,3,0))</f>
        <v>Ümmü Defne GÜLER</v>
      </c>
      <c r="D6508" s="72" t="str">
        <f>IF(G6508=0,"RESMİ TATİL",VLOOKUP(G6508,LİSTE!$B$7:$D$1300,3,0))</f>
        <v>Şevval ÖZDAMAR</v>
      </c>
      <c r="E6508" s="72" t="str">
        <f>IF(H6508=0,"RESMİ TATİL",VLOOKUP(H6508,LİSTE!$B$7:$D$1300,3,0))</f>
        <v>Zeynep AKDAĞ</v>
      </c>
      <c r="F6508" s="72">
        <f>IF(B6508="TATİL",0,IF(F6507&gt;0,IF(LİSTE!$F$1=H6507,1,H6507+1),IF(F6507=0,H6506+1,IF(F6506=0,H6505+1,IF(F6505=0,H6504+1,IF(F6504=0,H6503+1))))))</f>
        <v>13</v>
      </c>
      <c r="G6508" s="72">
        <f>IF(F6508=0,0,IF(LİSTE!$F$1=F6508,1,F6508+1))</f>
        <v>14</v>
      </c>
      <c r="H6508" s="72">
        <f>IF(G6508=0,0,IF(LİSTE!$F$1=G6508,1,G6508+1))</f>
        <v>15</v>
      </c>
      <c r="I6508" s="72" t="str">
        <f>IFERROR(VLOOKUP(A6508,TATİLLER!$A$2:$D$30000,3,0),"TATİL DEĞİL")</f>
        <v>TATİL DEĞİL</v>
      </c>
    </row>
    <row r="6509" spans="1:9" x14ac:dyDescent="0.25">
      <c r="A6509" s="74">
        <f t="shared" si="1505"/>
        <v>54310</v>
      </c>
      <c r="B6509" s="72">
        <f t="shared" si="1497"/>
        <v>3</v>
      </c>
      <c r="C6509" s="72" t="str">
        <f>IF(F6509=0,"RESMİ TATİL",VLOOKUP(F6509,LİSTE!$B$7:$D$1300,3,0))</f>
        <v>Esma ÇOKER</v>
      </c>
      <c r="D6509" s="72" t="str">
        <f>IF(G6509=0,"RESMİ TATİL",VLOOKUP(G6509,LİSTE!$B$7:$D$1300,3,0))</f>
        <v>Dursun Kubilay YAŞAR</v>
      </c>
      <c r="E6509" s="72" t="str">
        <f>IF(H6509=0,"RESMİ TATİL",VLOOKUP(H6509,LİSTE!$B$7:$D$1300,3,0))</f>
        <v>Zeynep Beril BAŞPINAR</v>
      </c>
      <c r="F6509" s="72">
        <f>IF(B6509="TATİL",0,IF(F6508&gt;0,IF(LİSTE!$F$1=H6508,1,H6508+1),IF(F6508=0,H6507+1,IF(F6507=0,H6506+1,IF(F6506=0,H6505+1,IF(F6505=0,H6504+1))))))</f>
        <v>16</v>
      </c>
      <c r="G6509" s="72">
        <f>IF(F6509=0,0,IF(LİSTE!$F$1=F6509,1,F6509+1))</f>
        <v>17</v>
      </c>
      <c r="H6509" s="72">
        <f>IF(G6509=0,0,IF(LİSTE!$F$1=G6509,1,G6509+1))</f>
        <v>18</v>
      </c>
      <c r="I6509" s="72" t="str">
        <f>IFERROR(VLOOKUP(A6509,TATİLLER!$A$2:$D$30000,3,0),"TATİL DEĞİL")</f>
        <v>TATİL DEĞİL</v>
      </c>
    </row>
    <row r="6510" spans="1:9" x14ac:dyDescent="0.25">
      <c r="A6510" s="74">
        <f t="shared" si="1505"/>
        <v>54311</v>
      </c>
      <c r="B6510" s="72">
        <f t="shared" si="1497"/>
        <v>4</v>
      </c>
      <c r="C6510" s="72" t="str">
        <f>IF(F6510=0,"RESMİ TATİL",VLOOKUP(F6510,LİSTE!$B$7:$D$1300,3,0))</f>
        <v>Ahmet DAL</v>
      </c>
      <c r="D6510" s="72" t="str">
        <f>IF(G6510=0,"RESMİ TATİL",VLOOKUP(G6510,LİSTE!$B$7:$D$1300,3,0))</f>
        <v>Emirhan KARATAŞ</v>
      </c>
      <c r="E6510" s="72" t="str">
        <f>IF(H6510=0,"RESMİ TATİL",VLOOKUP(H6510,LİSTE!$B$7:$D$1300,3,0))</f>
        <v>Zümra Yeter ARI</v>
      </c>
      <c r="F6510" s="72">
        <f>IF(B6510="TATİL",0,IF(F6509&gt;0,IF(LİSTE!$F$1=H6509,1,H6509+1),IF(F6509=0,H6508+1,IF(F6508=0,H6507+1,IF(F6507=0,H6506+1,IF(F6506=0,H6505+1))))))</f>
        <v>19</v>
      </c>
      <c r="G6510" s="72">
        <f>IF(F6510=0,0,IF(LİSTE!$F$1=F6510,1,F6510+1))</f>
        <v>20</v>
      </c>
      <c r="H6510" s="72">
        <f>IF(G6510=0,0,IF(LİSTE!$F$1=G6510,1,G6510+1))</f>
        <v>21</v>
      </c>
      <c r="I6510" s="72" t="str">
        <f>IFERROR(VLOOKUP(A6510,TATİLLER!$A$2:$D$30000,3,0),"TATİL DEĞİL")</f>
        <v>TATİL DEĞİL</v>
      </c>
    </row>
    <row r="6511" spans="1:9" x14ac:dyDescent="0.25">
      <c r="A6511" s="74">
        <f t="shared" si="1505"/>
        <v>54312</v>
      </c>
      <c r="B6511" s="72">
        <f t="shared" si="1497"/>
        <v>5</v>
      </c>
      <c r="C6511" s="72" t="str">
        <f>IF(F6511=0,"RESMİ TATİL",VLOOKUP(F6511,LİSTE!$B$7:$D$1300,3,0))</f>
        <v>Utku KARAGÖZ</v>
      </c>
      <c r="D6511" s="72" t="str">
        <f>IF(G6511=0,"RESMİ TATİL",VLOOKUP(G6511,LİSTE!$B$7:$D$1300,3,0))</f>
        <v>Feyza Zümra AVCIOĞLU</v>
      </c>
      <c r="E6511" s="72" t="str">
        <f>IF(H6511=0,"RESMİ TATİL",VLOOKUP(H6511,LİSTE!$B$7:$D$1300,3,0))</f>
        <v>Yusuf Ali TABUR</v>
      </c>
      <c r="F6511" s="72">
        <f>IF(B6511="TATİL",0,IF(F6510&gt;0,IF(LİSTE!$F$1=H6510,1,H6510+1),IF(F6510=0,H6509+1,IF(F6509=0,H6508+1,IF(F6508=0,H6507+1,IF(F6507=0,H6506+1))))))</f>
        <v>22</v>
      </c>
      <c r="G6511" s="72">
        <f>IF(F6511=0,0,IF(LİSTE!$F$1=F6511,1,F6511+1))</f>
        <v>23</v>
      </c>
      <c r="H6511" s="72">
        <f>IF(G6511=0,0,IF(LİSTE!$F$1=G6511,1,G6511+1))</f>
        <v>24</v>
      </c>
      <c r="I6511" s="72" t="str">
        <f>IFERROR(VLOOKUP(A6511,TATİLLER!$A$2:$D$30000,3,0),"TATİL DEĞİL")</f>
        <v>TATİL DEĞİL</v>
      </c>
    </row>
    <row r="6512" spans="1:9" x14ac:dyDescent="0.25">
      <c r="A6512" s="74">
        <f t="shared" ref="A6512" si="1507">A6511+3</f>
        <v>54315</v>
      </c>
      <c r="B6512" s="72">
        <f t="shared" si="1497"/>
        <v>1</v>
      </c>
      <c r="C6512" s="72" t="str">
        <f>IF(F6512=0,"RESMİ TATİL",VLOOKUP(F6512,LİSTE!$B$7:$D$1300,3,0))</f>
        <v>Irmak UTEBAY</v>
      </c>
      <c r="D6512" s="72" t="str">
        <f>IF(G6512=0,"RESMİ TATİL",VLOOKUP(G6512,LİSTE!$B$7:$D$1300,3,0))</f>
        <v>Kerem AKKOÇ</v>
      </c>
      <c r="E6512" s="72" t="str">
        <f>IF(H6512=0,"RESMİ TATİL",VLOOKUP(H6512,LİSTE!$B$7:$D$1300,3,0))</f>
        <v>Elçin Ayşe ELMAS</v>
      </c>
      <c r="F6512" s="72">
        <f>IF(B6512="TATİL",0,IF(F6511&gt;0,IF(LİSTE!$F$1=H6511,1,H6511+1),IF(F6511=0,H6510+1,IF(F6510=0,H6509+1,IF(F6509=0,H6508+1,IF(F6508=0,H6507+1))))))</f>
        <v>25</v>
      </c>
      <c r="G6512" s="72">
        <f>IF(F6512=0,0,IF(LİSTE!$F$1=F6512,1,F6512+1))</f>
        <v>26</v>
      </c>
      <c r="H6512" s="72">
        <f>IF(G6512=0,0,IF(LİSTE!$F$1=G6512,1,G6512+1))</f>
        <v>27</v>
      </c>
      <c r="I6512" s="72" t="str">
        <f>IFERROR(VLOOKUP(A6512,TATİLLER!$A$2:$D$30000,3,0),"TATİL DEĞİL")</f>
        <v>TATİL DEĞİL</v>
      </c>
    </row>
    <row r="6513" spans="1:9" x14ac:dyDescent="0.25">
      <c r="A6513" s="74">
        <f t="shared" si="1505"/>
        <v>54316</v>
      </c>
      <c r="B6513" s="72">
        <f t="shared" si="1497"/>
        <v>2</v>
      </c>
      <c r="C6513" s="72" t="str">
        <f>IF(F6513=0,"RESMİ TATİL",VLOOKUP(F6513,LİSTE!$B$7:$D$1300,3,0))</f>
        <v>Muhammed YILDIZDAĞ</v>
      </c>
      <c r="D6513" s="72" t="str">
        <f>IF(G6513=0,"RESMİ TATİL",VLOOKUP(G6513,LİSTE!$B$7:$D$1300,3,0))</f>
        <v>Nisa Nur SANCAR</v>
      </c>
      <c r="E6513" s="72" t="str">
        <f>IF(H6513=0,"RESMİ TATİL",VLOOKUP(H6513,LİSTE!$B$7:$D$1300,3,0))</f>
        <v>Esila ÇETİN</v>
      </c>
      <c r="F6513" s="72">
        <f>IF(B6513="TATİL",0,IF(F6512&gt;0,IF(LİSTE!$F$1=H6512,1,H6512+1),IF(F6512=0,H6511+1,IF(F6511=0,H6510+1,IF(F6510=0,H6509+1,IF(F6509=0,H6508+1))))))</f>
        <v>28</v>
      </c>
      <c r="G6513" s="72">
        <f>IF(F6513=0,0,IF(LİSTE!$F$1=F6513,1,F6513+1))</f>
        <v>1</v>
      </c>
      <c r="H6513" s="72">
        <f>IF(G6513=0,0,IF(LİSTE!$F$1=G6513,1,G6513+1))</f>
        <v>2</v>
      </c>
      <c r="I6513" s="72" t="str">
        <f>IFERROR(VLOOKUP(A6513,TATİLLER!$A$2:$D$30000,3,0),"TATİL DEĞİL")</f>
        <v>TATİL DEĞİL</v>
      </c>
    </row>
    <row r="6514" spans="1:9" x14ac:dyDescent="0.25">
      <c r="A6514" s="74">
        <f t="shared" si="1505"/>
        <v>54317</v>
      </c>
      <c r="B6514" s="72">
        <f t="shared" si="1497"/>
        <v>3</v>
      </c>
      <c r="C6514" s="72" t="str">
        <f>IF(F6514=0,"RESMİ TATİL",VLOOKUP(F6514,LİSTE!$B$7:$D$1300,3,0))</f>
        <v>Zeynep Sevde TOPUZ</v>
      </c>
      <c r="D6514" s="72" t="str">
        <f>IF(G6514=0,"RESMİ TATİL",VLOOKUP(G6514,LİSTE!$B$7:$D$1300,3,0))</f>
        <v>Ömer Asaf KADAŞ</v>
      </c>
      <c r="E6514" s="72" t="str">
        <f>IF(H6514=0,"RESMİ TATİL",VLOOKUP(H6514,LİSTE!$B$7:$D$1300,3,0))</f>
        <v>Ramazan Baran ADIGÜZEL</v>
      </c>
      <c r="F6514" s="72">
        <f>IF(B6514="TATİL",0,IF(F6513&gt;0,IF(LİSTE!$F$1=H6513,1,H6513+1),IF(F6513=0,H6512+1,IF(F6512=0,H6511+1,IF(F6511=0,H6510+1,IF(F6510=0,H6509+1))))))</f>
        <v>3</v>
      </c>
      <c r="G6514" s="72">
        <f>IF(F6514=0,0,IF(LİSTE!$F$1=F6514,1,F6514+1))</f>
        <v>4</v>
      </c>
      <c r="H6514" s="72">
        <f>IF(G6514=0,0,IF(LİSTE!$F$1=G6514,1,G6514+1))</f>
        <v>5</v>
      </c>
      <c r="I6514" s="72" t="str">
        <f>IFERROR(VLOOKUP(A6514,TATİLLER!$A$2:$D$30000,3,0),"TATİL DEĞİL")</f>
        <v>TATİL DEĞİL</v>
      </c>
    </row>
    <row r="6515" spans="1:9" x14ac:dyDescent="0.25">
      <c r="A6515" s="74">
        <f t="shared" si="1505"/>
        <v>54318</v>
      </c>
      <c r="B6515" s="72">
        <f t="shared" si="1497"/>
        <v>4</v>
      </c>
      <c r="C6515" s="72" t="str">
        <f>IF(F6515=0,"RESMİ TATİL",VLOOKUP(F6515,LİSTE!$B$7:$D$1300,3,0))</f>
        <v>Bahar AKGÜN</v>
      </c>
      <c r="D6515" s="72" t="str">
        <f>IF(G6515=0,"RESMİ TATİL",VLOOKUP(G6515,LİSTE!$B$7:$D$1300,3,0))</f>
        <v>Ömer AKGÜL</v>
      </c>
      <c r="E6515" s="72" t="str">
        <f>IF(H6515=0,"RESMİ TATİL",VLOOKUP(H6515,LİSTE!$B$7:$D$1300,3,0))</f>
        <v>Muharrem EFE TANRIVERDİ</v>
      </c>
      <c r="F6515" s="72">
        <f>IF(B6515="TATİL",0,IF(F6514&gt;0,IF(LİSTE!$F$1=H6514,1,H6514+1),IF(F6514=0,H6513+1,IF(F6513=0,H6512+1,IF(F6512=0,H6511+1,IF(F6511=0,H6510+1))))))</f>
        <v>6</v>
      </c>
      <c r="G6515" s="72">
        <f>IF(F6515=0,0,IF(LİSTE!$F$1=F6515,1,F6515+1))</f>
        <v>7</v>
      </c>
      <c r="H6515" s="72">
        <f>IF(G6515=0,0,IF(LİSTE!$F$1=G6515,1,G6515+1))</f>
        <v>8</v>
      </c>
      <c r="I6515" s="72" t="str">
        <f>IFERROR(VLOOKUP(A6515,TATİLLER!$A$2:$D$30000,3,0),"TATİL DEĞİL")</f>
        <v>TATİL DEĞİL</v>
      </c>
    </row>
    <row r="6516" spans="1:9" x14ac:dyDescent="0.25">
      <c r="A6516" s="74">
        <f t="shared" si="1505"/>
        <v>54319</v>
      </c>
      <c r="B6516" s="72">
        <f t="shared" si="1497"/>
        <v>5</v>
      </c>
      <c r="C6516" s="72" t="str">
        <f>IF(F6516=0,"RESMİ TATİL",VLOOKUP(F6516,LİSTE!$B$7:$D$1300,3,0))</f>
        <v>Anıl DOĞAN</v>
      </c>
      <c r="D6516" s="72" t="str">
        <f>IF(G6516=0,"RESMİ TATİL",VLOOKUP(G6516,LİSTE!$B$7:$D$1300,3,0))</f>
        <v>İpek ARSLAN</v>
      </c>
      <c r="E6516" s="72" t="str">
        <f>IF(H6516=0,"RESMİ TATİL",VLOOKUP(H6516,LİSTE!$B$7:$D$1300,3,0))</f>
        <v>Efe KARSAK</v>
      </c>
      <c r="F6516" s="72">
        <f>IF(B6516="TATİL",0,IF(F6515&gt;0,IF(LİSTE!$F$1=H6515,1,H6515+1),IF(F6515=0,H6514+1,IF(F6514=0,H6513+1,IF(F6513=0,H6512+1,IF(F6512=0,H6511+1))))))</f>
        <v>9</v>
      </c>
      <c r="G6516" s="72">
        <f>IF(F6516=0,0,IF(LİSTE!$F$1=F6516,1,F6516+1))</f>
        <v>10</v>
      </c>
      <c r="H6516" s="72">
        <f>IF(G6516=0,0,IF(LİSTE!$F$1=G6516,1,G6516+1))</f>
        <v>11</v>
      </c>
      <c r="I6516" s="72" t="str">
        <f>IFERROR(VLOOKUP(A6516,TATİLLER!$A$2:$D$30000,3,0),"TATİL DEĞİL")</f>
        <v>TATİL DEĞİL</v>
      </c>
    </row>
    <row r="6517" spans="1:9" x14ac:dyDescent="0.25">
      <c r="A6517" s="74">
        <f t="shared" ref="A6517" si="1508">A6516+3</f>
        <v>54322</v>
      </c>
      <c r="B6517" s="72">
        <f t="shared" si="1497"/>
        <v>1</v>
      </c>
      <c r="C6517" s="72" t="str">
        <f>IF(F6517=0,"RESMİ TATİL",VLOOKUP(F6517,LİSTE!$B$7:$D$1300,3,0))</f>
        <v>Abdullah KIRBAÇ</v>
      </c>
      <c r="D6517" s="72" t="str">
        <f>IF(G6517=0,"RESMİ TATİL",VLOOKUP(G6517,LİSTE!$B$7:$D$1300,3,0))</f>
        <v>Ümmü Defne GÜLER</v>
      </c>
      <c r="E6517" s="72" t="str">
        <f>IF(H6517=0,"RESMİ TATİL",VLOOKUP(H6517,LİSTE!$B$7:$D$1300,3,0))</f>
        <v>Şevval ÖZDAMAR</v>
      </c>
      <c r="F6517" s="72">
        <f>IF(B6517="TATİL",0,IF(F6516&gt;0,IF(LİSTE!$F$1=H6516,1,H6516+1),IF(F6516=0,H6515+1,IF(F6515=0,H6514+1,IF(F6514=0,H6513+1,IF(F6513=0,H6512+1))))))</f>
        <v>12</v>
      </c>
      <c r="G6517" s="72">
        <f>IF(F6517=0,0,IF(LİSTE!$F$1=F6517,1,F6517+1))</f>
        <v>13</v>
      </c>
      <c r="H6517" s="72">
        <f>IF(G6517=0,0,IF(LİSTE!$F$1=G6517,1,G6517+1))</f>
        <v>14</v>
      </c>
      <c r="I6517" s="72" t="str">
        <f>IFERROR(VLOOKUP(A6517,TATİLLER!$A$2:$D$30000,3,0),"TATİL DEĞİL")</f>
        <v>TATİL DEĞİL</v>
      </c>
    </row>
    <row r="6518" spans="1:9" x14ac:dyDescent="0.25">
      <c r="A6518" s="74">
        <f t="shared" si="1505"/>
        <v>54323</v>
      </c>
      <c r="B6518" s="72">
        <f t="shared" si="1497"/>
        <v>2</v>
      </c>
      <c r="C6518" s="72" t="str">
        <f>IF(F6518=0,"RESMİ TATİL",VLOOKUP(F6518,LİSTE!$B$7:$D$1300,3,0))</f>
        <v>Zeynep AKDAĞ</v>
      </c>
      <c r="D6518" s="72" t="str">
        <f>IF(G6518=0,"RESMİ TATİL",VLOOKUP(G6518,LİSTE!$B$7:$D$1300,3,0))</f>
        <v>Esma ÇOKER</v>
      </c>
      <c r="E6518" s="72" t="str">
        <f>IF(H6518=0,"RESMİ TATİL",VLOOKUP(H6518,LİSTE!$B$7:$D$1300,3,0))</f>
        <v>Dursun Kubilay YAŞAR</v>
      </c>
      <c r="F6518" s="72">
        <f>IF(B6518="TATİL",0,IF(F6517&gt;0,IF(LİSTE!$F$1=H6517,1,H6517+1),IF(F6517=0,H6516+1,IF(F6516=0,H6515+1,IF(F6515=0,H6514+1,IF(F6514=0,H6513+1))))))</f>
        <v>15</v>
      </c>
      <c r="G6518" s="72">
        <f>IF(F6518=0,0,IF(LİSTE!$F$1=F6518,1,F6518+1))</f>
        <v>16</v>
      </c>
      <c r="H6518" s="72">
        <f>IF(G6518=0,0,IF(LİSTE!$F$1=G6518,1,G6518+1))</f>
        <v>17</v>
      </c>
      <c r="I6518" s="72" t="str">
        <f>IFERROR(VLOOKUP(A6518,TATİLLER!$A$2:$D$30000,3,0),"TATİL DEĞİL")</f>
        <v>TATİL DEĞİL</v>
      </c>
    </row>
    <row r="6519" spans="1:9" x14ac:dyDescent="0.25">
      <c r="A6519" s="74">
        <f t="shared" si="1505"/>
        <v>54324</v>
      </c>
      <c r="B6519" s="72">
        <f t="shared" si="1497"/>
        <v>3</v>
      </c>
      <c r="C6519" s="72" t="str">
        <f>IF(F6519=0,"RESMİ TATİL",VLOOKUP(F6519,LİSTE!$B$7:$D$1300,3,0))</f>
        <v>Zeynep Beril BAŞPINAR</v>
      </c>
      <c r="D6519" s="72" t="str">
        <f>IF(G6519=0,"RESMİ TATİL",VLOOKUP(G6519,LİSTE!$B$7:$D$1300,3,0))</f>
        <v>Ahmet DAL</v>
      </c>
      <c r="E6519" s="72" t="str">
        <f>IF(H6519=0,"RESMİ TATİL",VLOOKUP(H6519,LİSTE!$B$7:$D$1300,3,0))</f>
        <v>Emirhan KARATAŞ</v>
      </c>
      <c r="F6519" s="72">
        <f>IF(B6519="TATİL",0,IF(F6518&gt;0,IF(LİSTE!$F$1=H6518,1,H6518+1),IF(F6518=0,H6517+1,IF(F6517=0,H6516+1,IF(F6516=0,H6515+1,IF(F6515=0,H6514+1))))))</f>
        <v>18</v>
      </c>
      <c r="G6519" s="72">
        <f>IF(F6519=0,0,IF(LİSTE!$F$1=F6519,1,F6519+1))</f>
        <v>19</v>
      </c>
      <c r="H6519" s="72">
        <f>IF(G6519=0,0,IF(LİSTE!$F$1=G6519,1,G6519+1))</f>
        <v>20</v>
      </c>
      <c r="I6519" s="72" t="str">
        <f>IFERROR(VLOOKUP(A6519,TATİLLER!$A$2:$D$30000,3,0),"TATİL DEĞİL")</f>
        <v>TATİL DEĞİL</v>
      </c>
    </row>
    <row r="6520" spans="1:9" x14ac:dyDescent="0.25">
      <c r="A6520" s="74">
        <f t="shared" si="1505"/>
        <v>54325</v>
      </c>
      <c r="B6520" s="72">
        <f t="shared" si="1497"/>
        <v>4</v>
      </c>
      <c r="C6520" s="72" t="str">
        <f>IF(F6520=0,"RESMİ TATİL",VLOOKUP(F6520,LİSTE!$B$7:$D$1300,3,0))</f>
        <v>Zümra Yeter ARI</v>
      </c>
      <c r="D6520" s="72" t="str">
        <f>IF(G6520=0,"RESMİ TATİL",VLOOKUP(G6520,LİSTE!$B$7:$D$1300,3,0))</f>
        <v>Utku KARAGÖZ</v>
      </c>
      <c r="E6520" s="72" t="str">
        <f>IF(H6520=0,"RESMİ TATİL",VLOOKUP(H6520,LİSTE!$B$7:$D$1300,3,0))</f>
        <v>Feyza Zümra AVCIOĞLU</v>
      </c>
      <c r="F6520" s="72">
        <f>IF(B6520="TATİL",0,IF(F6519&gt;0,IF(LİSTE!$F$1=H6519,1,H6519+1),IF(F6519=0,H6518+1,IF(F6518=0,H6517+1,IF(F6517=0,H6516+1,IF(F6516=0,H6515+1))))))</f>
        <v>21</v>
      </c>
      <c r="G6520" s="72">
        <f>IF(F6520=0,0,IF(LİSTE!$F$1=F6520,1,F6520+1))</f>
        <v>22</v>
      </c>
      <c r="H6520" s="72">
        <f>IF(G6520=0,0,IF(LİSTE!$F$1=G6520,1,G6520+1))</f>
        <v>23</v>
      </c>
      <c r="I6520" s="72" t="str">
        <f>IFERROR(VLOOKUP(A6520,TATİLLER!$A$2:$D$30000,3,0),"TATİL DEĞİL")</f>
        <v>TATİL DEĞİL</v>
      </c>
    </row>
    <row r="6521" spans="1:9" x14ac:dyDescent="0.25">
      <c r="A6521" s="74">
        <f t="shared" si="1505"/>
        <v>54326</v>
      </c>
      <c r="B6521" s="72">
        <f t="shared" si="1497"/>
        <v>5</v>
      </c>
      <c r="C6521" s="72" t="str">
        <f>IF(F6521=0,"RESMİ TATİL",VLOOKUP(F6521,LİSTE!$B$7:$D$1300,3,0))</f>
        <v>Yusuf Ali TABUR</v>
      </c>
      <c r="D6521" s="72" t="str">
        <f>IF(G6521=0,"RESMİ TATİL",VLOOKUP(G6521,LİSTE!$B$7:$D$1300,3,0))</f>
        <v>Irmak UTEBAY</v>
      </c>
      <c r="E6521" s="72" t="str">
        <f>IF(H6521=0,"RESMİ TATİL",VLOOKUP(H6521,LİSTE!$B$7:$D$1300,3,0))</f>
        <v>Kerem AKKOÇ</v>
      </c>
      <c r="F6521" s="72">
        <f>IF(B6521="TATİL",0,IF(F6520&gt;0,IF(LİSTE!$F$1=H6520,1,H6520+1),IF(F6520=0,H6519+1,IF(F6519=0,H6518+1,IF(F6518=0,H6517+1,IF(F6517=0,H6516+1))))))</f>
        <v>24</v>
      </c>
      <c r="G6521" s="72">
        <f>IF(F6521=0,0,IF(LİSTE!$F$1=F6521,1,F6521+1))</f>
        <v>25</v>
      </c>
      <c r="H6521" s="72">
        <f>IF(G6521=0,0,IF(LİSTE!$F$1=G6521,1,G6521+1))</f>
        <v>26</v>
      </c>
      <c r="I6521" s="72" t="str">
        <f>IFERROR(VLOOKUP(A6521,TATİLLER!$A$2:$D$30000,3,0),"TATİL DEĞİL")</f>
        <v>TATİL DEĞİL</v>
      </c>
    </row>
    <row r="6522" spans="1:9" x14ac:dyDescent="0.25">
      <c r="A6522" s="74">
        <f t="shared" ref="A6522" si="1509">A6521+3</f>
        <v>54329</v>
      </c>
      <c r="B6522" s="72">
        <f t="shared" si="1497"/>
        <v>1</v>
      </c>
      <c r="C6522" s="72" t="str">
        <f>IF(F6522=0,"RESMİ TATİL",VLOOKUP(F6522,LİSTE!$B$7:$D$1300,3,0))</f>
        <v>Elçin Ayşe ELMAS</v>
      </c>
      <c r="D6522" s="72" t="str">
        <f>IF(G6522=0,"RESMİ TATİL",VLOOKUP(G6522,LİSTE!$B$7:$D$1300,3,0))</f>
        <v>Muhammed YILDIZDAĞ</v>
      </c>
      <c r="E6522" s="72" t="str">
        <f>IF(H6522=0,"RESMİ TATİL",VLOOKUP(H6522,LİSTE!$B$7:$D$1300,3,0))</f>
        <v>Nisa Nur SANCAR</v>
      </c>
      <c r="F6522" s="72">
        <f>IF(B6522="TATİL",0,IF(F6521&gt;0,IF(LİSTE!$F$1=H6521,1,H6521+1),IF(F6521=0,H6520+1,IF(F6520=0,H6519+1,IF(F6519=0,H6518+1,IF(F6518=0,H6517+1))))))</f>
        <v>27</v>
      </c>
      <c r="G6522" s="72">
        <f>IF(F6522=0,0,IF(LİSTE!$F$1=F6522,1,F6522+1))</f>
        <v>28</v>
      </c>
      <c r="H6522" s="72">
        <f>IF(G6522=0,0,IF(LİSTE!$F$1=G6522,1,G6522+1))</f>
        <v>1</v>
      </c>
      <c r="I6522" s="72" t="str">
        <f>IFERROR(VLOOKUP(A6522,TATİLLER!$A$2:$D$30000,3,0),"TATİL DEĞİL")</f>
        <v>TATİL DEĞİL</v>
      </c>
    </row>
    <row r="6523" spans="1:9" x14ac:dyDescent="0.25">
      <c r="A6523" s="74">
        <f t="shared" si="1505"/>
        <v>54330</v>
      </c>
      <c r="B6523" s="72">
        <f t="shared" si="1497"/>
        <v>2</v>
      </c>
      <c r="C6523" s="72" t="str">
        <f>IF(F6523=0,"RESMİ TATİL",VLOOKUP(F6523,LİSTE!$B$7:$D$1300,3,0))</f>
        <v>Esila ÇETİN</v>
      </c>
      <c r="D6523" s="72" t="str">
        <f>IF(G6523=0,"RESMİ TATİL",VLOOKUP(G6523,LİSTE!$B$7:$D$1300,3,0))</f>
        <v>Zeynep Sevde TOPUZ</v>
      </c>
      <c r="E6523" s="72" t="str">
        <f>IF(H6523=0,"RESMİ TATİL",VLOOKUP(H6523,LİSTE!$B$7:$D$1300,3,0))</f>
        <v>Ömer Asaf KADAŞ</v>
      </c>
      <c r="F6523" s="72">
        <f>IF(B6523="TATİL",0,IF(F6522&gt;0,IF(LİSTE!$F$1=H6522,1,H6522+1),IF(F6522=0,H6521+1,IF(F6521=0,H6520+1,IF(F6520=0,H6519+1,IF(F6519=0,H6518+1))))))</f>
        <v>2</v>
      </c>
      <c r="G6523" s="72">
        <f>IF(F6523=0,0,IF(LİSTE!$F$1=F6523,1,F6523+1))</f>
        <v>3</v>
      </c>
      <c r="H6523" s="72">
        <f>IF(G6523=0,0,IF(LİSTE!$F$1=G6523,1,G6523+1))</f>
        <v>4</v>
      </c>
      <c r="I6523" s="72" t="str">
        <f>IFERROR(VLOOKUP(A6523,TATİLLER!$A$2:$D$30000,3,0),"TATİL DEĞİL")</f>
        <v>TATİL DEĞİL</v>
      </c>
    </row>
    <row r="6524" spans="1:9" x14ac:dyDescent="0.25">
      <c r="A6524" s="74">
        <f t="shared" si="1505"/>
        <v>54331</v>
      </c>
      <c r="B6524" s="72">
        <f t="shared" si="1497"/>
        <v>3</v>
      </c>
      <c r="C6524" s="72" t="str">
        <f>IF(F6524=0,"RESMİ TATİL",VLOOKUP(F6524,LİSTE!$B$7:$D$1300,3,0))</f>
        <v>Ramazan Baran ADIGÜZEL</v>
      </c>
      <c r="D6524" s="72" t="str">
        <f>IF(G6524=0,"RESMİ TATİL",VLOOKUP(G6524,LİSTE!$B$7:$D$1300,3,0))</f>
        <v>Bahar AKGÜN</v>
      </c>
      <c r="E6524" s="72" t="str">
        <f>IF(H6524=0,"RESMİ TATİL",VLOOKUP(H6524,LİSTE!$B$7:$D$1300,3,0))</f>
        <v>Ömer AKGÜL</v>
      </c>
      <c r="F6524" s="72">
        <f>IF(B6524="TATİL",0,IF(F6523&gt;0,IF(LİSTE!$F$1=H6523,1,H6523+1),IF(F6523=0,H6522+1,IF(F6522=0,H6521+1,IF(F6521=0,H6520+1,IF(F6520=0,H6519+1))))))</f>
        <v>5</v>
      </c>
      <c r="G6524" s="72">
        <f>IF(F6524=0,0,IF(LİSTE!$F$1=F6524,1,F6524+1))</f>
        <v>6</v>
      </c>
      <c r="H6524" s="72">
        <f>IF(G6524=0,0,IF(LİSTE!$F$1=G6524,1,G6524+1))</f>
        <v>7</v>
      </c>
      <c r="I6524" s="72" t="str">
        <f>IFERROR(VLOOKUP(A6524,TATİLLER!$A$2:$D$30000,3,0),"TATİL DEĞİL")</f>
        <v>TATİL DEĞİL</v>
      </c>
    </row>
    <row r="6525" spans="1:9" x14ac:dyDescent="0.25">
      <c r="A6525" s="74">
        <f t="shared" si="1505"/>
        <v>54332</v>
      </c>
      <c r="B6525" s="72">
        <f t="shared" si="1497"/>
        <v>4</v>
      </c>
      <c r="C6525" s="72" t="str">
        <f>IF(F6525=0,"RESMİ TATİL",VLOOKUP(F6525,LİSTE!$B$7:$D$1300,3,0))</f>
        <v>Muharrem EFE TANRIVERDİ</v>
      </c>
      <c r="D6525" s="72" t="str">
        <f>IF(G6525=0,"RESMİ TATİL",VLOOKUP(G6525,LİSTE!$B$7:$D$1300,3,0))</f>
        <v>Anıl DOĞAN</v>
      </c>
      <c r="E6525" s="72" t="str">
        <f>IF(H6525=0,"RESMİ TATİL",VLOOKUP(H6525,LİSTE!$B$7:$D$1300,3,0))</f>
        <v>İpek ARSLAN</v>
      </c>
      <c r="F6525" s="72">
        <f>IF(B6525="TATİL",0,IF(F6524&gt;0,IF(LİSTE!$F$1=H6524,1,H6524+1),IF(F6524=0,H6523+1,IF(F6523=0,H6522+1,IF(F6522=0,H6521+1,IF(F6521=0,H6520+1))))))</f>
        <v>8</v>
      </c>
      <c r="G6525" s="72">
        <f>IF(F6525=0,0,IF(LİSTE!$F$1=F6525,1,F6525+1))</f>
        <v>9</v>
      </c>
      <c r="H6525" s="72">
        <f>IF(G6525=0,0,IF(LİSTE!$F$1=G6525,1,G6525+1))</f>
        <v>10</v>
      </c>
      <c r="I6525" s="72" t="str">
        <f>IFERROR(VLOOKUP(A6525,TATİLLER!$A$2:$D$30000,3,0),"TATİL DEĞİL")</f>
        <v>TATİL DEĞİL</v>
      </c>
    </row>
    <row r="6526" spans="1:9" x14ac:dyDescent="0.25">
      <c r="A6526" s="74">
        <f t="shared" si="1505"/>
        <v>54333</v>
      </c>
      <c r="B6526" s="72">
        <f t="shared" si="1497"/>
        <v>5</v>
      </c>
      <c r="C6526" s="72" t="str">
        <f>IF(F6526=0,"RESMİ TATİL",VLOOKUP(F6526,LİSTE!$B$7:$D$1300,3,0))</f>
        <v>Efe KARSAK</v>
      </c>
      <c r="D6526" s="72" t="str">
        <f>IF(G6526=0,"RESMİ TATİL",VLOOKUP(G6526,LİSTE!$B$7:$D$1300,3,0))</f>
        <v>Abdullah KIRBAÇ</v>
      </c>
      <c r="E6526" s="72" t="str">
        <f>IF(H6526=0,"RESMİ TATİL",VLOOKUP(H6526,LİSTE!$B$7:$D$1300,3,0))</f>
        <v>Ümmü Defne GÜLER</v>
      </c>
      <c r="F6526" s="72">
        <f>IF(B6526="TATİL",0,IF(F6525&gt;0,IF(LİSTE!$F$1=H6525,1,H6525+1),IF(F6525=0,H6524+1,IF(F6524=0,H6523+1,IF(F6523=0,H6522+1,IF(F6522=0,H6521+1))))))</f>
        <v>11</v>
      </c>
      <c r="G6526" s="72">
        <f>IF(F6526=0,0,IF(LİSTE!$F$1=F6526,1,F6526+1))</f>
        <v>12</v>
      </c>
      <c r="H6526" s="72">
        <f>IF(G6526=0,0,IF(LİSTE!$F$1=G6526,1,G6526+1))</f>
        <v>13</v>
      </c>
      <c r="I6526" s="72" t="str">
        <f>IFERROR(VLOOKUP(A6526,TATİLLER!$A$2:$D$30000,3,0),"TATİL DEĞİL")</f>
        <v>TATİL DEĞİL</v>
      </c>
    </row>
    <row r="6527" spans="1:9" x14ac:dyDescent="0.25">
      <c r="A6527" s="74">
        <f t="shared" ref="A6527" si="1510">A6526+3</f>
        <v>54336</v>
      </c>
      <c r="B6527" s="72">
        <f t="shared" si="1497"/>
        <v>1</v>
      </c>
      <c r="C6527" s="72" t="str">
        <f>IF(F6527=0,"RESMİ TATİL",VLOOKUP(F6527,LİSTE!$B$7:$D$1300,3,0))</f>
        <v>Şevval ÖZDAMAR</v>
      </c>
      <c r="D6527" s="72" t="str">
        <f>IF(G6527=0,"RESMİ TATİL",VLOOKUP(G6527,LİSTE!$B$7:$D$1300,3,0))</f>
        <v>Zeynep AKDAĞ</v>
      </c>
      <c r="E6527" s="72" t="str">
        <f>IF(H6527=0,"RESMİ TATİL",VLOOKUP(H6527,LİSTE!$B$7:$D$1300,3,0))</f>
        <v>Esma ÇOKER</v>
      </c>
      <c r="F6527" s="72">
        <f>IF(B6527="TATİL",0,IF(F6526&gt;0,IF(LİSTE!$F$1=H6526,1,H6526+1),IF(F6526=0,H6525+1,IF(F6525=0,H6524+1,IF(F6524=0,H6523+1,IF(F6523=0,H6522+1))))))</f>
        <v>14</v>
      </c>
      <c r="G6527" s="72">
        <f>IF(F6527=0,0,IF(LİSTE!$F$1=F6527,1,F6527+1))</f>
        <v>15</v>
      </c>
      <c r="H6527" s="72">
        <f>IF(G6527=0,0,IF(LİSTE!$F$1=G6527,1,G6527+1))</f>
        <v>16</v>
      </c>
      <c r="I6527" s="72" t="str">
        <f>IFERROR(VLOOKUP(A6527,TATİLLER!$A$2:$D$30000,3,0),"TATİL DEĞİL")</f>
        <v>TATİL DEĞİL</v>
      </c>
    </row>
    <row r="6528" spans="1:9" x14ac:dyDescent="0.25">
      <c r="A6528" s="74">
        <f t="shared" si="1505"/>
        <v>54337</v>
      </c>
      <c r="B6528" s="72">
        <f t="shared" si="1497"/>
        <v>2</v>
      </c>
      <c r="C6528" s="72" t="str">
        <f>IF(F6528=0,"RESMİ TATİL",VLOOKUP(F6528,LİSTE!$B$7:$D$1300,3,0))</f>
        <v>Dursun Kubilay YAŞAR</v>
      </c>
      <c r="D6528" s="72" t="str">
        <f>IF(G6528=0,"RESMİ TATİL",VLOOKUP(G6528,LİSTE!$B$7:$D$1300,3,0))</f>
        <v>Zeynep Beril BAŞPINAR</v>
      </c>
      <c r="E6528" s="72" t="str">
        <f>IF(H6528=0,"RESMİ TATİL",VLOOKUP(H6528,LİSTE!$B$7:$D$1300,3,0))</f>
        <v>Ahmet DAL</v>
      </c>
      <c r="F6528" s="72">
        <f>IF(B6528="TATİL",0,IF(F6527&gt;0,IF(LİSTE!$F$1=H6527,1,H6527+1),IF(F6527=0,H6526+1,IF(F6526=0,H6525+1,IF(F6525=0,H6524+1,IF(F6524=0,H6523+1))))))</f>
        <v>17</v>
      </c>
      <c r="G6528" s="72">
        <f>IF(F6528=0,0,IF(LİSTE!$F$1=F6528,1,F6528+1))</f>
        <v>18</v>
      </c>
      <c r="H6528" s="72">
        <f>IF(G6528=0,0,IF(LİSTE!$F$1=G6528,1,G6528+1))</f>
        <v>19</v>
      </c>
      <c r="I6528" s="72" t="str">
        <f>IFERROR(VLOOKUP(A6528,TATİLLER!$A$2:$D$30000,3,0),"TATİL DEĞİL")</f>
        <v>TATİL DEĞİL</v>
      </c>
    </row>
    <row r="6529" spans="1:9" x14ac:dyDescent="0.25">
      <c r="A6529" s="74">
        <f t="shared" si="1505"/>
        <v>54338</v>
      </c>
      <c r="B6529" s="72">
        <f t="shared" si="1497"/>
        <v>3</v>
      </c>
      <c r="C6529" s="72" t="str">
        <f>IF(F6529=0,"RESMİ TATİL",VLOOKUP(F6529,LİSTE!$B$7:$D$1300,3,0))</f>
        <v>Emirhan KARATAŞ</v>
      </c>
      <c r="D6529" s="72" t="str">
        <f>IF(G6529=0,"RESMİ TATİL",VLOOKUP(G6529,LİSTE!$B$7:$D$1300,3,0))</f>
        <v>Zümra Yeter ARI</v>
      </c>
      <c r="E6529" s="72" t="str">
        <f>IF(H6529=0,"RESMİ TATİL",VLOOKUP(H6529,LİSTE!$B$7:$D$1300,3,0))</f>
        <v>Utku KARAGÖZ</v>
      </c>
      <c r="F6529" s="72">
        <f>IF(B6529="TATİL",0,IF(F6528&gt;0,IF(LİSTE!$F$1=H6528,1,H6528+1),IF(F6528=0,H6527+1,IF(F6527=0,H6526+1,IF(F6526=0,H6525+1,IF(F6525=0,H6524+1))))))</f>
        <v>20</v>
      </c>
      <c r="G6529" s="72">
        <f>IF(F6529=0,0,IF(LİSTE!$F$1=F6529,1,F6529+1))</f>
        <v>21</v>
      </c>
      <c r="H6529" s="72">
        <f>IF(G6529=0,0,IF(LİSTE!$F$1=G6529,1,G6529+1))</f>
        <v>22</v>
      </c>
      <c r="I6529" s="72" t="str">
        <f>IFERROR(VLOOKUP(A6529,TATİLLER!$A$2:$D$30000,3,0),"TATİL DEĞİL")</f>
        <v>TATİL DEĞİL</v>
      </c>
    </row>
    <row r="6530" spans="1:9" x14ac:dyDescent="0.25">
      <c r="A6530" s="74">
        <f t="shared" si="1505"/>
        <v>54339</v>
      </c>
      <c r="B6530" s="72">
        <f t="shared" si="1497"/>
        <v>4</v>
      </c>
      <c r="C6530" s="72" t="str">
        <f>IF(F6530=0,"RESMİ TATİL",VLOOKUP(F6530,LİSTE!$B$7:$D$1300,3,0))</f>
        <v>Feyza Zümra AVCIOĞLU</v>
      </c>
      <c r="D6530" s="72" t="str">
        <f>IF(G6530=0,"RESMİ TATİL",VLOOKUP(G6530,LİSTE!$B$7:$D$1300,3,0))</f>
        <v>Yusuf Ali TABUR</v>
      </c>
      <c r="E6530" s="72" t="str">
        <f>IF(H6530=0,"RESMİ TATİL",VLOOKUP(H6530,LİSTE!$B$7:$D$1300,3,0))</f>
        <v>Irmak UTEBAY</v>
      </c>
      <c r="F6530" s="72">
        <f>IF(B6530="TATİL",0,IF(F6529&gt;0,IF(LİSTE!$F$1=H6529,1,H6529+1),IF(F6529=0,H6528+1,IF(F6528=0,H6527+1,IF(F6527=0,H6526+1,IF(F6526=0,H6525+1))))))</f>
        <v>23</v>
      </c>
      <c r="G6530" s="72">
        <f>IF(F6530=0,0,IF(LİSTE!$F$1=F6530,1,F6530+1))</f>
        <v>24</v>
      </c>
      <c r="H6530" s="72">
        <f>IF(G6530=0,0,IF(LİSTE!$F$1=G6530,1,G6530+1))</f>
        <v>25</v>
      </c>
      <c r="I6530" s="72" t="str">
        <f>IFERROR(VLOOKUP(A6530,TATİLLER!$A$2:$D$30000,3,0),"TATİL DEĞİL")</f>
        <v>TATİL DEĞİL</v>
      </c>
    </row>
    <row r="6531" spans="1:9" x14ac:dyDescent="0.25">
      <c r="A6531" s="74">
        <f t="shared" si="1505"/>
        <v>54340</v>
      </c>
      <c r="B6531" s="72">
        <f t="shared" ref="B6531:B6594" si="1511">IF(I6531="TATİL","TATİL",WEEKDAY(A6531,2))</f>
        <v>5</v>
      </c>
      <c r="C6531" s="72" t="str">
        <f>IF(F6531=0,"RESMİ TATİL",VLOOKUP(F6531,LİSTE!$B$7:$D$1300,3,0))</f>
        <v>Kerem AKKOÇ</v>
      </c>
      <c r="D6531" s="72" t="str">
        <f>IF(G6531=0,"RESMİ TATİL",VLOOKUP(G6531,LİSTE!$B$7:$D$1300,3,0))</f>
        <v>Elçin Ayşe ELMAS</v>
      </c>
      <c r="E6531" s="72" t="str">
        <f>IF(H6531=0,"RESMİ TATİL",VLOOKUP(H6531,LİSTE!$B$7:$D$1300,3,0))</f>
        <v>Muhammed YILDIZDAĞ</v>
      </c>
      <c r="F6531" s="72">
        <f>IF(B6531="TATİL",0,IF(F6530&gt;0,IF(LİSTE!$F$1=H6530,1,H6530+1),IF(F6530=0,H6529+1,IF(F6529=0,H6528+1,IF(F6528=0,H6527+1,IF(F6527=0,H6526+1))))))</f>
        <v>26</v>
      </c>
      <c r="G6531" s="72">
        <f>IF(F6531=0,0,IF(LİSTE!$F$1=F6531,1,F6531+1))</f>
        <v>27</v>
      </c>
      <c r="H6531" s="72">
        <f>IF(G6531=0,0,IF(LİSTE!$F$1=G6531,1,G6531+1))</f>
        <v>28</v>
      </c>
      <c r="I6531" s="72" t="str">
        <f>IFERROR(VLOOKUP(A6531,TATİLLER!$A$2:$D$30000,3,0),"TATİL DEĞİL")</f>
        <v>TATİL DEĞİL</v>
      </c>
    </row>
    <row r="6532" spans="1:9" x14ac:dyDescent="0.25">
      <c r="A6532" s="74">
        <f t="shared" ref="A6532" si="1512">A6531+3</f>
        <v>54343</v>
      </c>
      <c r="B6532" s="72">
        <f t="shared" si="1511"/>
        <v>1</v>
      </c>
      <c r="C6532" s="72" t="str">
        <f>IF(F6532=0,"RESMİ TATİL",VLOOKUP(F6532,LİSTE!$B$7:$D$1300,3,0))</f>
        <v>Nisa Nur SANCAR</v>
      </c>
      <c r="D6532" s="72" t="str">
        <f>IF(G6532=0,"RESMİ TATİL",VLOOKUP(G6532,LİSTE!$B$7:$D$1300,3,0))</f>
        <v>Esila ÇETİN</v>
      </c>
      <c r="E6532" s="72" t="str">
        <f>IF(H6532=0,"RESMİ TATİL",VLOOKUP(H6532,LİSTE!$B$7:$D$1300,3,0))</f>
        <v>Zeynep Sevde TOPUZ</v>
      </c>
      <c r="F6532" s="72">
        <f>IF(B6532="TATİL",0,IF(F6531&gt;0,IF(LİSTE!$F$1=H6531,1,H6531+1),IF(F6531=0,H6530+1,IF(F6530=0,H6529+1,IF(F6529=0,H6528+1,IF(F6528=0,H6527+1))))))</f>
        <v>1</v>
      </c>
      <c r="G6532" s="72">
        <f>IF(F6532=0,0,IF(LİSTE!$F$1=F6532,1,F6532+1))</f>
        <v>2</v>
      </c>
      <c r="H6532" s="72">
        <f>IF(G6532=0,0,IF(LİSTE!$F$1=G6532,1,G6532+1))</f>
        <v>3</v>
      </c>
      <c r="I6532" s="72" t="str">
        <f>IFERROR(VLOOKUP(A6532,TATİLLER!$A$2:$D$30000,3,0),"TATİL DEĞİL")</f>
        <v>TATİL DEĞİL</v>
      </c>
    </row>
    <row r="6533" spans="1:9" x14ac:dyDescent="0.25">
      <c r="A6533" s="74">
        <f t="shared" si="1505"/>
        <v>54344</v>
      </c>
      <c r="B6533" s="72">
        <f t="shared" si="1511"/>
        <v>2</v>
      </c>
      <c r="C6533" s="72" t="str">
        <f>IF(F6533=0,"RESMİ TATİL",VLOOKUP(F6533,LİSTE!$B$7:$D$1300,3,0))</f>
        <v>Ömer Asaf KADAŞ</v>
      </c>
      <c r="D6533" s="72" t="str">
        <f>IF(G6533=0,"RESMİ TATİL",VLOOKUP(G6533,LİSTE!$B$7:$D$1300,3,0))</f>
        <v>Ramazan Baran ADIGÜZEL</v>
      </c>
      <c r="E6533" s="72" t="str">
        <f>IF(H6533=0,"RESMİ TATİL",VLOOKUP(H6533,LİSTE!$B$7:$D$1300,3,0))</f>
        <v>Bahar AKGÜN</v>
      </c>
      <c r="F6533" s="72">
        <f>IF(B6533="TATİL",0,IF(F6532&gt;0,IF(LİSTE!$F$1=H6532,1,H6532+1),IF(F6532=0,H6531+1,IF(F6531=0,H6530+1,IF(F6530=0,H6529+1,IF(F6529=0,H6528+1))))))</f>
        <v>4</v>
      </c>
      <c r="G6533" s="72">
        <f>IF(F6533=0,0,IF(LİSTE!$F$1=F6533,1,F6533+1))</f>
        <v>5</v>
      </c>
      <c r="H6533" s="72">
        <f>IF(G6533=0,0,IF(LİSTE!$F$1=G6533,1,G6533+1))</f>
        <v>6</v>
      </c>
      <c r="I6533" s="72" t="str">
        <f>IFERROR(VLOOKUP(A6533,TATİLLER!$A$2:$D$30000,3,0),"TATİL DEĞİL")</f>
        <v>TATİL DEĞİL</v>
      </c>
    </row>
    <row r="6534" spans="1:9" x14ac:dyDescent="0.25">
      <c r="A6534" s="74">
        <f t="shared" si="1505"/>
        <v>54345</v>
      </c>
      <c r="B6534" s="72">
        <f t="shared" si="1511"/>
        <v>3</v>
      </c>
      <c r="C6534" s="72" t="str">
        <f>IF(F6534=0,"RESMİ TATİL",VLOOKUP(F6534,LİSTE!$B$7:$D$1300,3,0))</f>
        <v>Ömer AKGÜL</v>
      </c>
      <c r="D6534" s="72" t="str">
        <f>IF(G6534=0,"RESMİ TATİL",VLOOKUP(G6534,LİSTE!$B$7:$D$1300,3,0))</f>
        <v>Muharrem EFE TANRIVERDİ</v>
      </c>
      <c r="E6534" s="72" t="str">
        <f>IF(H6534=0,"RESMİ TATİL",VLOOKUP(H6534,LİSTE!$B$7:$D$1300,3,0))</f>
        <v>Anıl DOĞAN</v>
      </c>
      <c r="F6534" s="72">
        <f>IF(B6534="TATİL",0,IF(F6533&gt;0,IF(LİSTE!$F$1=H6533,1,H6533+1),IF(F6533=0,H6532+1,IF(F6532=0,H6531+1,IF(F6531=0,H6530+1,IF(F6530=0,H6529+1))))))</f>
        <v>7</v>
      </c>
      <c r="G6534" s="72">
        <f>IF(F6534=0,0,IF(LİSTE!$F$1=F6534,1,F6534+1))</f>
        <v>8</v>
      </c>
      <c r="H6534" s="72">
        <f>IF(G6534=0,0,IF(LİSTE!$F$1=G6534,1,G6534+1))</f>
        <v>9</v>
      </c>
      <c r="I6534" s="72" t="str">
        <f>IFERROR(VLOOKUP(A6534,TATİLLER!$A$2:$D$30000,3,0),"TATİL DEĞİL")</f>
        <v>TATİL DEĞİL</v>
      </c>
    </row>
    <row r="6535" spans="1:9" x14ac:dyDescent="0.25">
      <c r="A6535" s="74">
        <f t="shared" si="1505"/>
        <v>54346</v>
      </c>
      <c r="B6535" s="72">
        <f t="shared" si="1511"/>
        <v>4</v>
      </c>
      <c r="C6535" s="72" t="str">
        <f>IF(F6535=0,"RESMİ TATİL",VLOOKUP(F6535,LİSTE!$B$7:$D$1300,3,0))</f>
        <v>İpek ARSLAN</v>
      </c>
      <c r="D6535" s="72" t="str">
        <f>IF(G6535=0,"RESMİ TATİL",VLOOKUP(G6535,LİSTE!$B$7:$D$1300,3,0))</f>
        <v>Efe KARSAK</v>
      </c>
      <c r="E6535" s="72" t="str">
        <f>IF(H6535=0,"RESMİ TATİL",VLOOKUP(H6535,LİSTE!$B$7:$D$1300,3,0))</f>
        <v>Abdullah KIRBAÇ</v>
      </c>
      <c r="F6535" s="72">
        <f>IF(B6535="TATİL",0,IF(F6534&gt;0,IF(LİSTE!$F$1=H6534,1,H6534+1),IF(F6534=0,H6533+1,IF(F6533=0,H6532+1,IF(F6532=0,H6531+1,IF(F6531=0,H6530+1))))))</f>
        <v>10</v>
      </c>
      <c r="G6535" s="72">
        <f>IF(F6535=0,0,IF(LİSTE!$F$1=F6535,1,F6535+1))</f>
        <v>11</v>
      </c>
      <c r="H6535" s="72">
        <f>IF(G6535=0,0,IF(LİSTE!$F$1=G6535,1,G6535+1))</f>
        <v>12</v>
      </c>
      <c r="I6535" s="72" t="str">
        <f>IFERROR(VLOOKUP(A6535,TATİLLER!$A$2:$D$30000,3,0),"TATİL DEĞİL")</f>
        <v>TATİL DEĞİL</v>
      </c>
    </row>
    <row r="6536" spans="1:9" x14ac:dyDescent="0.25">
      <c r="A6536" s="74">
        <f t="shared" si="1505"/>
        <v>54347</v>
      </c>
      <c r="B6536" s="72">
        <f t="shared" si="1511"/>
        <v>5</v>
      </c>
      <c r="C6536" s="72" t="str">
        <f>IF(F6536=0,"RESMİ TATİL",VLOOKUP(F6536,LİSTE!$B$7:$D$1300,3,0))</f>
        <v>Ümmü Defne GÜLER</v>
      </c>
      <c r="D6536" s="72" t="str">
        <f>IF(G6536=0,"RESMİ TATİL",VLOOKUP(G6536,LİSTE!$B$7:$D$1300,3,0))</f>
        <v>Şevval ÖZDAMAR</v>
      </c>
      <c r="E6536" s="72" t="str">
        <f>IF(H6536=0,"RESMİ TATİL",VLOOKUP(H6536,LİSTE!$B$7:$D$1300,3,0))</f>
        <v>Zeynep AKDAĞ</v>
      </c>
      <c r="F6536" s="72">
        <f>IF(B6536="TATİL",0,IF(F6535&gt;0,IF(LİSTE!$F$1=H6535,1,H6535+1),IF(F6535=0,H6534+1,IF(F6534=0,H6533+1,IF(F6533=0,H6532+1,IF(F6532=0,H6531+1))))))</f>
        <v>13</v>
      </c>
      <c r="G6536" s="72">
        <f>IF(F6536=0,0,IF(LİSTE!$F$1=F6536,1,F6536+1))</f>
        <v>14</v>
      </c>
      <c r="H6536" s="72">
        <f>IF(G6536=0,0,IF(LİSTE!$F$1=G6536,1,G6536+1))</f>
        <v>15</v>
      </c>
      <c r="I6536" s="72" t="str">
        <f>IFERROR(VLOOKUP(A6536,TATİLLER!$A$2:$D$30000,3,0),"TATİL DEĞİL")</f>
        <v>TATİL DEĞİL</v>
      </c>
    </row>
    <row r="6537" spans="1:9" x14ac:dyDescent="0.25">
      <c r="A6537" s="74">
        <f t="shared" ref="A6537" si="1513">A6536+3</f>
        <v>54350</v>
      </c>
      <c r="B6537" s="72">
        <f t="shared" si="1511"/>
        <v>1</v>
      </c>
      <c r="C6537" s="72" t="str">
        <f>IF(F6537=0,"RESMİ TATİL",VLOOKUP(F6537,LİSTE!$B$7:$D$1300,3,0))</f>
        <v>Esma ÇOKER</v>
      </c>
      <c r="D6537" s="72" t="str">
        <f>IF(G6537=0,"RESMİ TATİL",VLOOKUP(G6537,LİSTE!$B$7:$D$1300,3,0))</f>
        <v>Dursun Kubilay YAŞAR</v>
      </c>
      <c r="E6537" s="72" t="str">
        <f>IF(H6537=0,"RESMİ TATİL",VLOOKUP(H6537,LİSTE!$B$7:$D$1300,3,0))</f>
        <v>Zeynep Beril BAŞPINAR</v>
      </c>
      <c r="F6537" s="72">
        <f>IF(B6537="TATİL",0,IF(F6536&gt;0,IF(LİSTE!$F$1=H6536,1,H6536+1),IF(F6536=0,H6535+1,IF(F6535=0,H6534+1,IF(F6534=0,H6533+1,IF(F6533=0,H6532+1))))))</f>
        <v>16</v>
      </c>
      <c r="G6537" s="72">
        <f>IF(F6537=0,0,IF(LİSTE!$F$1=F6537,1,F6537+1))</f>
        <v>17</v>
      </c>
      <c r="H6537" s="72">
        <f>IF(G6537=0,0,IF(LİSTE!$F$1=G6537,1,G6537+1))</f>
        <v>18</v>
      </c>
      <c r="I6537" s="72" t="str">
        <f>IFERROR(VLOOKUP(A6537,TATİLLER!$A$2:$D$30000,3,0),"TATİL DEĞİL")</f>
        <v>TATİL DEĞİL</v>
      </c>
    </row>
    <row r="6538" spans="1:9" x14ac:dyDescent="0.25">
      <c r="A6538" s="74">
        <f t="shared" si="1505"/>
        <v>54351</v>
      </c>
      <c r="B6538" s="72">
        <f t="shared" si="1511"/>
        <v>2</v>
      </c>
      <c r="C6538" s="72" t="str">
        <f>IF(F6538=0,"RESMİ TATİL",VLOOKUP(F6538,LİSTE!$B$7:$D$1300,3,0))</f>
        <v>Ahmet DAL</v>
      </c>
      <c r="D6538" s="72" t="str">
        <f>IF(G6538=0,"RESMİ TATİL",VLOOKUP(G6538,LİSTE!$B$7:$D$1300,3,0))</f>
        <v>Emirhan KARATAŞ</v>
      </c>
      <c r="E6538" s="72" t="str">
        <f>IF(H6538=0,"RESMİ TATİL",VLOOKUP(H6538,LİSTE!$B$7:$D$1300,3,0))</f>
        <v>Zümra Yeter ARI</v>
      </c>
      <c r="F6538" s="72">
        <f>IF(B6538="TATİL",0,IF(F6537&gt;0,IF(LİSTE!$F$1=H6537,1,H6537+1),IF(F6537=0,H6536+1,IF(F6536=0,H6535+1,IF(F6535=0,H6534+1,IF(F6534=0,H6533+1))))))</f>
        <v>19</v>
      </c>
      <c r="G6538" s="72">
        <f>IF(F6538=0,0,IF(LİSTE!$F$1=F6538,1,F6538+1))</f>
        <v>20</v>
      </c>
      <c r="H6538" s="72">
        <f>IF(G6538=0,0,IF(LİSTE!$F$1=G6538,1,G6538+1))</f>
        <v>21</v>
      </c>
      <c r="I6538" s="72" t="str">
        <f>IFERROR(VLOOKUP(A6538,TATİLLER!$A$2:$D$30000,3,0),"TATİL DEĞİL")</f>
        <v>TATİL DEĞİL</v>
      </c>
    </row>
    <row r="6539" spans="1:9" x14ac:dyDescent="0.25">
      <c r="A6539" s="74">
        <f t="shared" si="1505"/>
        <v>54352</v>
      </c>
      <c r="B6539" s="72">
        <f t="shared" si="1511"/>
        <v>3</v>
      </c>
      <c r="C6539" s="72" t="str">
        <f>IF(F6539=0,"RESMİ TATİL",VLOOKUP(F6539,LİSTE!$B$7:$D$1300,3,0))</f>
        <v>Utku KARAGÖZ</v>
      </c>
      <c r="D6539" s="72" t="str">
        <f>IF(G6539=0,"RESMİ TATİL",VLOOKUP(G6539,LİSTE!$B$7:$D$1300,3,0))</f>
        <v>Feyza Zümra AVCIOĞLU</v>
      </c>
      <c r="E6539" s="72" t="str">
        <f>IF(H6539=0,"RESMİ TATİL",VLOOKUP(H6539,LİSTE!$B$7:$D$1300,3,0))</f>
        <v>Yusuf Ali TABUR</v>
      </c>
      <c r="F6539" s="72">
        <f>IF(B6539="TATİL",0,IF(F6538&gt;0,IF(LİSTE!$F$1=H6538,1,H6538+1),IF(F6538=0,H6537+1,IF(F6537=0,H6536+1,IF(F6536=0,H6535+1,IF(F6535=0,H6534+1))))))</f>
        <v>22</v>
      </c>
      <c r="G6539" s="72">
        <f>IF(F6539=0,0,IF(LİSTE!$F$1=F6539,1,F6539+1))</f>
        <v>23</v>
      </c>
      <c r="H6539" s="72">
        <f>IF(G6539=0,0,IF(LİSTE!$F$1=G6539,1,G6539+1))</f>
        <v>24</v>
      </c>
      <c r="I6539" s="72" t="str">
        <f>IFERROR(VLOOKUP(A6539,TATİLLER!$A$2:$D$30000,3,0),"TATİL DEĞİL")</f>
        <v>TATİL DEĞİL</v>
      </c>
    </row>
    <row r="6540" spans="1:9" x14ac:dyDescent="0.25">
      <c r="A6540" s="74">
        <f t="shared" si="1505"/>
        <v>54353</v>
      </c>
      <c r="B6540" s="72">
        <f t="shared" si="1511"/>
        <v>4</v>
      </c>
      <c r="C6540" s="72" t="str">
        <f>IF(F6540=0,"RESMİ TATİL",VLOOKUP(F6540,LİSTE!$B$7:$D$1300,3,0))</f>
        <v>Irmak UTEBAY</v>
      </c>
      <c r="D6540" s="72" t="str">
        <f>IF(G6540=0,"RESMİ TATİL",VLOOKUP(G6540,LİSTE!$B$7:$D$1300,3,0))</f>
        <v>Kerem AKKOÇ</v>
      </c>
      <c r="E6540" s="72" t="str">
        <f>IF(H6540=0,"RESMİ TATİL",VLOOKUP(H6540,LİSTE!$B$7:$D$1300,3,0))</f>
        <v>Elçin Ayşe ELMAS</v>
      </c>
      <c r="F6540" s="72">
        <f>IF(B6540="TATİL",0,IF(F6539&gt;0,IF(LİSTE!$F$1=H6539,1,H6539+1),IF(F6539=0,H6538+1,IF(F6538=0,H6537+1,IF(F6537=0,H6536+1,IF(F6536=0,H6535+1))))))</f>
        <v>25</v>
      </c>
      <c r="G6540" s="72">
        <f>IF(F6540=0,0,IF(LİSTE!$F$1=F6540,1,F6540+1))</f>
        <v>26</v>
      </c>
      <c r="H6540" s="72">
        <f>IF(G6540=0,0,IF(LİSTE!$F$1=G6540,1,G6540+1))</f>
        <v>27</v>
      </c>
      <c r="I6540" s="72" t="str">
        <f>IFERROR(VLOOKUP(A6540,TATİLLER!$A$2:$D$30000,3,0),"TATİL DEĞİL")</f>
        <v>TATİL DEĞİL</v>
      </c>
    </row>
    <row r="6541" spans="1:9" x14ac:dyDescent="0.25">
      <c r="A6541" s="74">
        <f t="shared" si="1505"/>
        <v>54354</v>
      </c>
      <c r="B6541" s="72">
        <f t="shared" si="1511"/>
        <v>5</v>
      </c>
      <c r="C6541" s="72" t="str">
        <f>IF(F6541=0,"RESMİ TATİL",VLOOKUP(F6541,LİSTE!$B$7:$D$1300,3,0))</f>
        <v>Muhammed YILDIZDAĞ</v>
      </c>
      <c r="D6541" s="72" t="str">
        <f>IF(G6541=0,"RESMİ TATİL",VLOOKUP(G6541,LİSTE!$B$7:$D$1300,3,0))</f>
        <v>Nisa Nur SANCAR</v>
      </c>
      <c r="E6541" s="72" t="str">
        <f>IF(H6541=0,"RESMİ TATİL",VLOOKUP(H6541,LİSTE!$B$7:$D$1300,3,0))</f>
        <v>Esila ÇETİN</v>
      </c>
      <c r="F6541" s="72">
        <f>IF(B6541="TATİL",0,IF(F6540&gt;0,IF(LİSTE!$F$1=H6540,1,H6540+1),IF(F6540=0,H6539+1,IF(F6539=0,H6538+1,IF(F6538=0,H6537+1,IF(F6537=0,H6536+1))))))</f>
        <v>28</v>
      </c>
      <c r="G6541" s="72">
        <f>IF(F6541=0,0,IF(LİSTE!$F$1=F6541,1,F6541+1))</f>
        <v>1</v>
      </c>
      <c r="H6541" s="72">
        <f>IF(G6541=0,0,IF(LİSTE!$F$1=G6541,1,G6541+1))</f>
        <v>2</v>
      </c>
      <c r="I6541" s="72" t="str">
        <f>IFERROR(VLOOKUP(A6541,TATİLLER!$A$2:$D$30000,3,0),"TATİL DEĞİL")</f>
        <v>TATİL DEĞİL</v>
      </c>
    </row>
    <row r="6542" spans="1:9" x14ac:dyDescent="0.25">
      <c r="A6542" s="74">
        <f t="shared" ref="A6542" si="1514">A6541+3</f>
        <v>54357</v>
      </c>
      <c r="B6542" s="72">
        <f t="shared" si="1511"/>
        <v>1</v>
      </c>
      <c r="C6542" s="72" t="str">
        <f>IF(F6542=0,"RESMİ TATİL",VLOOKUP(F6542,LİSTE!$B$7:$D$1300,3,0))</f>
        <v>Zeynep Sevde TOPUZ</v>
      </c>
      <c r="D6542" s="72" t="str">
        <f>IF(G6542=0,"RESMİ TATİL",VLOOKUP(G6542,LİSTE!$B$7:$D$1300,3,0))</f>
        <v>Ömer Asaf KADAŞ</v>
      </c>
      <c r="E6542" s="72" t="str">
        <f>IF(H6542=0,"RESMİ TATİL",VLOOKUP(H6542,LİSTE!$B$7:$D$1300,3,0))</f>
        <v>Ramazan Baran ADIGÜZEL</v>
      </c>
      <c r="F6542" s="72">
        <f>IF(B6542="TATİL",0,IF(F6541&gt;0,IF(LİSTE!$F$1=H6541,1,H6541+1),IF(F6541=0,H6540+1,IF(F6540=0,H6539+1,IF(F6539=0,H6538+1,IF(F6538=0,H6537+1))))))</f>
        <v>3</v>
      </c>
      <c r="G6542" s="72">
        <f>IF(F6542=0,0,IF(LİSTE!$F$1=F6542,1,F6542+1))</f>
        <v>4</v>
      </c>
      <c r="H6542" s="72">
        <f>IF(G6542=0,0,IF(LİSTE!$F$1=G6542,1,G6542+1))</f>
        <v>5</v>
      </c>
      <c r="I6542" s="72" t="str">
        <f>IFERROR(VLOOKUP(A6542,TATİLLER!$A$2:$D$30000,3,0),"TATİL DEĞİL")</f>
        <v>TATİL DEĞİL</v>
      </c>
    </row>
    <row r="6543" spans="1:9" x14ac:dyDescent="0.25">
      <c r="A6543" s="74">
        <f t="shared" si="1505"/>
        <v>54358</v>
      </c>
      <c r="B6543" s="72">
        <f t="shared" si="1511"/>
        <v>2</v>
      </c>
      <c r="C6543" s="72" t="str">
        <f>IF(F6543=0,"RESMİ TATİL",VLOOKUP(F6543,LİSTE!$B$7:$D$1300,3,0))</f>
        <v>Bahar AKGÜN</v>
      </c>
      <c r="D6543" s="72" t="str">
        <f>IF(G6543=0,"RESMİ TATİL",VLOOKUP(G6543,LİSTE!$B$7:$D$1300,3,0))</f>
        <v>Ömer AKGÜL</v>
      </c>
      <c r="E6543" s="72" t="str">
        <f>IF(H6543=0,"RESMİ TATİL",VLOOKUP(H6543,LİSTE!$B$7:$D$1300,3,0))</f>
        <v>Muharrem EFE TANRIVERDİ</v>
      </c>
      <c r="F6543" s="72">
        <f>IF(B6543="TATİL",0,IF(F6542&gt;0,IF(LİSTE!$F$1=H6542,1,H6542+1),IF(F6542=0,H6541+1,IF(F6541=0,H6540+1,IF(F6540=0,H6539+1,IF(F6539=0,H6538+1))))))</f>
        <v>6</v>
      </c>
      <c r="G6543" s="72">
        <f>IF(F6543=0,0,IF(LİSTE!$F$1=F6543,1,F6543+1))</f>
        <v>7</v>
      </c>
      <c r="H6543" s="72">
        <f>IF(G6543=0,0,IF(LİSTE!$F$1=G6543,1,G6543+1))</f>
        <v>8</v>
      </c>
      <c r="I6543" s="72" t="str">
        <f>IFERROR(VLOOKUP(A6543,TATİLLER!$A$2:$D$30000,3,0),"TATİL DEĞİL")</f>
        <v>TATİL DEĞİL</v>
      </c>
    </row>
    <row r="6544" spans="1:9" x14ac:dyDescent="0.25">
      <c r="A6544" s="74">
        <f t="shared" si="1505"/>
        <v>54359</v>
      </c>
      <c r="B6544" s="72">
        <f t="shared" si="1511"/>
        <v>3</v>
      </c>
      <c r="C6544" s="72" t="str">
        <f>IF(F6544=0,"RESMİ TATİL",VLOOKUP(F6544,LİSTE!$B$7:$D$1300,3,0))</f>
        <v>Anıl DOĞAN</v>
      </c>
      <c r="D6544" s="72" t="str">
        <f>IF(G6544=0,"RESMİ TATİL",VLOOKUP(G6544,LİSTE!$B$7:$D$1300,3,0))</f>
        <v>İpek ARSLAN</v>
      </c>
      <c r="E6544" s="72" t="str">
        <f>IF(H6544=0,"RESMİ TATİL",VLOOKUP(H6544,LİSTE!$B$7:$D$1300,3,0))</f>
        <v>Efe KARSAK</v>
      </c>
      <c r="F6544" s="72">
        <f>IF(B6544="TATİL",0,IF(F6543&gt;0,IF(LİSTE!$F$1=H6543,1,H6543+1),IF(F6543=0,H6542+1,IF(F6542=0,H6541+1,IF(F6541=0,H6540+1,IF(F6540=0,H6539+1))))))</f>
        <v>9</v>
      </c>
      <c r="G6544" s="72">
        <f>IF(F6544=0,0,IF(LİSTE!$F$1=F6544,1,F6544+1))</f>
        <v>10</v>
      </c>
      <c r="H6544" s="72">
        <f>IF(G6544=0,0,IF(LİSTE!$F$1=G6544,1,G6544+1))</f>
        <v>11</v>
      </c>
      <c r="I6544" s="72" t="str">
        <f>IFERROR(VLOOKUP(A6544,TATİLLER!$A$2:$D$30000,3,0),"TATİL DEĞİL")</f>
        <v>TATİL DEĞİL</v>
      </c>
    </row>
    <row r="6545" spans="1:9" x14ac:dyDescent="0.25">
      <c r="A6545" s="74">
        <f t="shared" si="1505"/>
        <v>54360</v>
      </c>
      <c r="B6545" s="72">
        <f t="shared" si="1511"/>
        <v>4</v>
      </c>
      <c r="C6545" s="72" t="str">
        <f>IF(F6545=0,"RESMİ TATİL",VLOOKUP(F6545,LİSTE!$B$7:$D$1300,3,0))</f>
        <v>Abdullah KIRBAÇ</v>
      </c>
      <c r="D6545" s="72" t="str">
        <f>IF(G6545=0,"RESMİ TATİL",VLOOKUP(G6545,LİSTE!$B$7:$D$1300,3,0))</f>
        <v>Ümmü Defne GÜLER</v>
      </c>
      <c r="E6545" s="72" t="str">
        <f>IF(H6545=0,"RESMİ TATİL",VLOOKUP(H6545,LİSTE!$B$7:$D$1300,3,0))</f>
        <v>Şevval ÖZDAMAR</v>
      </c>
      <c r="F6545" s="72">
        <f>IF(B6545="TATİL",0,IF(F6544&gt;0,IF(LİSTE!$F$1=H6544,1,H6544+1),IF(F6544=0,H6543+1,IF(F6543=0,H6542+1,IF(F6542=0,H6541+1,IF(F6541=0,H6540+1))))))</f>
        <v>12</v>
      </c>
      <c r="G6545" s="72">
        <f>IF(F6545=0,0,IF(LİSTE!$F$1=F6545,1,F6545+1))</f>
        <v>13</v>
      </c>
      <c r="H6545" s="72">
        <f>IF(G6545=0,0,IF(LİSTE!$F$1=G6545,1,G6545+1))</f>
        <v>14</v>
      </c>
      <c r="I6545" s="72" t="str">
        <f>IFERROR(VLOOKUP(A6545,TATİLLER!$A$2:$D$30000,3,0),"TATİL DEĞİL")</f>
        <v>TATİL DEĞİL</v>
      </c>
    </row>
    <row r="6546" spans="1:9" x14ac:dyDescent="0.25">
      <c r="A6546" s="74">
        <f t="shared" si="1505"/>
        <v>54361</v>
      </c>
      <c r="B6546" s="72">
        <f t="shared" si="1511"/>
        <v>5</v>
      </c>
      <c r="C6546" s="72" t="str">
        <f>IF(F6546=0,"RESMİ TATİL",VLOOKUP(F6546,LİSTE!$B$7:$D$1300,3,0))</f>
        <v>Zeynep AKDAĞ</v>
      </c>
      <c r="D6546" s="72" t="str">
        <f>IF(G6546=0,"RESMİ TATİL",VLOOKUP(G6546,LİSTE!$B$7:$D$1300,3,0))</f>
        <v>Esma ÇOKER</v>
      </c>
      <c r="E6546" s="72" t="str">
        <f>IF(H6546=0,"RESMİ TATİL",VLOOKUP(H6546,LİSTE!$B$7:$D$1300,3,0))</f>
        <v>Dursun Kubilay YAŞAR</v>
      </c>
      <c r="F6546" s="72">
        <f>IF(B6546="TATİL",0,IF(F6545&gt;0,IF(LİSTE!$F$1=H6545,1,H6545+1),IF(F6545=0,H6544+1,IF(F6544=0,H6543+1,IF(F6543=0,H6542+1,IF(F6542=0,H6541+1))))))</f>
        <v>15</v>
      </c>
      <c r="G6546" s="72">
        <f>IF(F6546=0,0,IF(LİSTE!$F$1=F6546,1,F6546+1))</f>
        <v>16</v>
      </c>
      <c r="H6546" s="72">
        <f>IF(G6546=0,0,IF(LİSTE!$F$1=G6546,1,G6546+1))</f>
        <v>17</v>
      </c>
      <c r="I6546" s="72" t="str">
        <f>IFERROR(VLOOKUP(A6546,TATİLLER!$A$2:$D$30000,3,0),"TATİL DEĞİL")</f>
        <v>TATİL DEĞİL</v>
      </c>
    </row>
    <row r="6547" spans="1:9" x14ac:dyDescent="0.25">
      <c r="A6547" s="74">
        <f t="shared" ref="A6547" si="1515">A6546+3</f>
        <v>54364</v>
      </c>
      <c r="B6547" s="72">
        <f t="shared" si="1511"/>
        <v>1</v>
      </c>
      <c r="C6547" s="72" t="str">
        <f>IF(F6547=0,"RESMİ TATİL",VLOOKUP(F6547,LİSTE!$B$7:$D$1300,3,0))</f>
        <v>Zeynep Beril BAŞPINAR</v>
      </c>
      <c r="D6547" s="72" t="str">
        <f>IF(G6547=0,"RESMİ TATİL",VLOOKUP(G6547,LİSTE!$B$7:$D$1300,3,0))</f>
        <v>Ahmet DAL</v>
      </c>
      <c r="E6547" s="72" t="str">
        <f>IF(H6547=0,"RESMİ TATİL",VLOOKUP(H6547,LİSTE!$B$7:$D$1300,3,0))</f>
        <v>Emirhan KARATAŞ</v>
      </c>
      <c r="F6547" s="72">
        <f>IF(B6547="TATİL",0,IF(F6546&gt;0,IF(LİSTE!$F$1=H6546,1,H6546+1),IF(F6546=0,H6545+1,IF(F6545=0,H6544+1,IF(F6544=0,H6543+1,IF(F6543=0,H6542+1))))))</f>
        <v>18</v>
      </c>
      <c r="G6547" s="72">
        <f>IF(F6547=0,0,IF(LİSTE!$F$1=F6547,1,F6547+1))</f>
        <v>19</v>
      </c>
      <c r="H6547" s="72">
        <f>IF(G6547=0,0,IF(LİSTE!$F$1=G6547,1,G6547+1))</f>
        <v>20</v>
      </c>
      <c r="I6547" s="72" t="str">
        <f>IFERROR(VLOOKUP(A6547,TATİLLER!$A$2:$D$30000,3,0),"TATİL DEĞİL")</f>
        <v>TATİL DEĞİL</v>
      </c>
    </row>
    <row r="6548" spans="1:9" x14ac:dyDescent="0.25">
      <c r="A6548" s="74">
        <f t="shared" si="1505"/>
        <v>54365</v>
      </c>
      <c r="B6548" s="72">
        <f t="shared" si="1511"/>
        <v>2</v>
      </c>
      <c r="C6548" s="72" t="str">
        <f>IF(F6548=0,"RESMİ TATİL",VLOOKUP(F6548,LİSTE!$B$7:$D$1300,3,0))</f>
        <v>Zümra Yeter ARI</v>
      </c>
      <c r="D6548" s="72" t="str">
        <f>IF(G6548=0,"RESMİ TATİL",VLOOKUP(G6548,LİSTE!$B$7:$D$1300,3,0))</f>
        <v>Utku KARAGÖZ</v>
      </c>
      <c r="E6548" s="72" t="str">
        <f>IF(H6548=0,"RESMİ TATİL",VLOOKUP(H6548,LİSTE!$B$7:$D$1300,3,0))</f>
        <v>Feyza Zümra AVCIOĞLU</v>
      </c>
      <c r="F6548" s="72">
        <f>IF(B6548="TATİL",0,IF(F6547&gt;0,IF(LİSTE!$F$1=H6547,1,H6547+1),IF(F6547=0,H6546+1,IF(F6546=0,H6545+1,IF(F6545=0,H6544+1,IF(F6544=0,H6543+1))))))</f>
        <v>21</v>
      </c>
      <c r="G6548" s="72">
        <f>IF(F6548=0,0,IF(LİSTE!$F$1=F6548,1,F6548+1))</f>
        <v>22</v>
      </c>
      <c r="H6548" s="72">
        <f>IF(G6548=0,0,IF(LİSTE!$F$1=G6548,1,G6548+1))</f>
        <v>23</v>
      </c>
      <c r="I6548" s="72" t="str">
        <f>IFERROR(VLOOKUP(A6548,TATİLLER!$A$2:$D$30000,3,0),"TATİL DEĞİL")</f>
        <v>TATİL DEĞİL</v>
      </c>
    </row>
    <row r="6549" spans="1:9" x14ac:dyDescent="0.25">
      <c r="A6549" s="74">
        <f t="shared" si="1505"/>
        <v>54366</v>
      </c>
      <c r="B6549" s="72">
        <f t="shared" si="1511"/>
        <v>3</v>
      </c>
      <c r="C6549" s="72" t="str">
        <f>IF(F6549=0,"RESMİ TATİL",VLOOKUP(F6549,LİSTE!$B$7:$D$1300,3,0))</f>
        <v>Yusuf Ali TABUR</v>
      </c>
      <c r="D6549" s="72" t="str">
        <f>IF(G6549=0,"RESMİ TATİL",VLOOKUP(G6549,LİSTE!$B$7:$D$1300,3,0))</f>
        <v>Irmak UTEBAY</v>
      </c>
      <c r="E6549" s="72" t="str">
        <f>IF(H6549=0,"RESMİ TATİL",VLOOKUP(H6549,LİSTE!$B$7:$D$1300,3,0))</f>
        <v>Kerem AKKOÇ</v>
      </c>
      <c r="F6549" s="72">
        <f>IF(B6549="TATİL",0,IF(F6548&gt;0,IF(LİSTE!$F$1=H6548,1,H6548+1),IF(F6548=0,H6547+1,IF(F6547=0,H6546+1,IF(F6546=0,H6545+1,IF(F6545=0,H6544+1))))))</f>
        <v>24</v>
      </c>
      <c r="G6549" s="72">
        <f>IF(F6549=0,0,IF(LİSTE!$F$1=F6549,1,F6549+1))</f>
        <v>25</v>
      </c>
      <c r="H6549" s="72">
        <f>IF(G6549=0,0,IF(LİSTE!$F$1=G6549,1,G6549+1))</f>
        <v>26</v>
      </c>
      <c r="I6549" s="72" t="str">
        <f>IFERROR(VLOOKUP(A6549,TATİLLER!$A$2:$D$30000,3,0),"TATİL DEĞİL")</f>
        <v>TATİL DEĞİL</v>
      </c>
    </row>
    <row r="6550" spans="1:9" x14ac:dyDescent="0.25">
      <c r="A6550" s="74">
        <f t="shared" si="1505"/>
        <v>54367</v>
      </c>
      <c r="B6550" s="72">
        <f t="shared" si="1511"/>
        <v>4</v>
      </c>
      <c r="C6550" s="72" t="str">
        <f>IF(F6550=0,"RESMİ TATİL",VLOOKUP(F6550,LİSTE!$B$7:$D$1300,3,0))</f>
        <v>Elçin Ayşe ELMAS</v>
      </c>
      <c r="D6550" s="72" t="str">
        <f>IF(G6550=0,"RESMİ TATİL",VLOOKUP(G6550,LİSTE!$B$7:$D$1300,3,0))</f>
        <v>Muhammed YILDIZDAĞ</v>
      </c>
      <c r="E6550" s="72" t="str">
        <f>IF(H6550=0,"RESMİ TATİL",VLOOKUP(H6550,LİSTE!$B$7:$D$1300,3,0))</f>
        <v>Nisa Nur SANCAR</v>
      </c>
      <c r="F6550" s="72">
        <f>IF(B6550="TATİL",0,IF(F6549&gt;0,IF(LİSTE!$F$1=H6549,1,H6549+1),IF(F6549=0,H6548+1,IF(F6548=0,H6547+1,IF(F6547=0,H6546+1,IF(F6546=0,H6545+1))))))</f>
        <v>27</v>
      </c>
      <c r="G6550" s="72">
        <f>IF(F6550=0,0,IF(LİSTE!$F$1=F6550,1,F6550+1))</f>
        <v>28</v>
      </c>
      <c r="H6550" s="72">
        <f>IF(G6550=0,0,IF(LİSTE!$F$1=G6550,1,G6550+1))</f>
        <v>1</v>
      </c>
      <c r="I6550" s="72" t="str">
        <f>IFERROR(VLOOKUP(A6550,TATİLLER!$A$2:$D$30000,3,0),"TATİL DEĞİL")</f>
        <v>TATİL DEĞİL</v>
      </c>
    </row>
    <row r="6551" spans="1:9" x14ac:dyDescent="0.25">
      <c r="A6551" s="74">
        <f t="shared" si="1505"/>
        <v>54368</v>
      </c>
      <c r="B6551" s="72">
        <f t="shared" si="1511"/>
        <v>5</v>
      </c>
      <c r="C6551" s="72" t="str">
        <f>IF(F6551=0,"RESMİ TATİL",VLOOKUP(F6551,LİSTE!$B$7:$D$1300,3,0))</f>
        <v>Esila ÇETİN</v>
      </c>
      <c r="D6551" s="72" t="str">
        <f>IF(G6551=0,"RESMİ TATİL",VLOOKUP(G6551,LİSTE!$B$7:$D$1300,3,0))</f>
        <v>Zeynep Sevde TOPUZ</v>
      </c>
      <c r="E6551" s="72" t="str">
        <f>IF(H6551=0,"RESMİ TATİL",VLOOKUP(H6551,LİSTE!$B$7:$D$1300,3,0))</f>
        <v>Ömer Asaf KADAŞ</v>
      </c>
      <c r="F6551" s="72">
        <f>IF(B6551="TATİL",0,IF(F6550&gt;0,IF(LİSTE!$F$1=H6550,1,H6550+1),IF(F6550=0,H6549+1,IF(F6549=0,H6548+1,IF(F6548=0,H6547+1,IF(F6547=0,H6546+1))))))</f>
        <v>2</v>
      </c>
      <c r="G6551" s="72">
        <f>IF(F6551=0,0,IF(LİSTE!$F$1=F6551,1,F6551+1))</f>
        <v>3</v>
      </c>
      <c r="H6551" s="72">
        <f>IF(G6551=0,0,IF(LİSTE!$F$1=G6551,1,G6551+1))</f>
        <v>4</v>
      </c>
      <c r="I6551" s="72" t="str">
        <f>IFERROR(VLOOKUP(A6551,TATİLLER!$A$2:$D$30000,3,0),"TATİL DEĞİL")</f>
        <v>TATİL DEĞİL</v>
      </c>
    </row>
    <row r="6552" spans="1:9" x14ac:dyDescent="0.25">
      <c r="A6552" s="74">
        <f t="shared" ref="A6552" si="1516">A6551+3</f>
        <v>54371</v>
      </c>
      <c r="B6552" s="72">
        <f t="shared" si="1511"/>
        <v>1</v>
      </c>
      <c r="C6552" s="72" t="str">
        <f>IF(F6552=0,"RESMİ TATİL",VLOOKUP(F6552,LİSTE!$B$7:$D$1300,3,0))</f>
        <v>Ramazan Baran ADIGÜZEL</v>
      </c>
      <c r="D6552" s="72" t="str">
        <f>IF(G6552=0,"RESMİ TATİL",VLOOKUP(G6552,LİSTE!$B$7:$D$1300,3,0))</f>
        <v>Bahar AKGÜN</v>
      </c>
      <c r="E6552" s="72" t="str">
        <f>IF(H6552=0,"RESMİ TATİL",VLOOKUP(H6552,LİSTE!$B$7:$D$1300,3,0))</f>
        <v>Ömer AKGÜL</v>
      </c>
      <c r="F6552" s="72">
        <f>IF(B6552="TATİL",0,IF(F6551&gt;0,IF(LİSTE!$F$1=H6551,1,H6551+1),IF(F6551=0,H6550+1,IF(F6550=0,H6549+1,IF(F6549=0,H6548+1,IF(F6548=0,H6547+1))))))</f>
        <v>5</v>
      </c>
      <c r="G6552" s="72">
        <f>IF(F6552=0,0,IF(LİSTE!$F$1=F6552,1,F6552+1))</f>
        <v>6</v>
      </c>
      <c r="H6552" s="72">
        <f>IF(G6552=0,0,IF(LİSTE!$F$1=G6552,1,G6552+1))</f>
        <v>7</v>
      </c>
      <c r="I6552" s="72" t="str">
        <f>IFERROR(VLOOKUP(A6552,TATİLLER!$A$2:$D$30000,3,0),"TATİL DEĞİL")</f>
        <v>TATİL DEĞİL</v>
      </c>
    </row>
    <row r="6553" spans="1:9" x14ac:dyDescent="0.25">
      <c r="A6553" s="74">
        <f t="shared" si="1505"/>
        <v>54372</v>
      </c>
      <c r="B6553" s="72">
        <f t="shared" si="1511"/>
        <v>2</v>
      </c>
      <c r="C6553" s="72" t="str">
        <f>IF(F6553=0,"RESMİ TATİL",VLOOKUP(F6553,LİSTE!$B$7:$D$1300,3,0))</f>
        <v>Muharrem EFE TANRIVERDİ</v>
      </c>
      <c r="D6553" s="72" t="str">
        <f>IF(G6553=0,"RESMİ TATİL",VLOOKUP(G6553,LİSTE!$B$7:$D$1300,3,0))</f>
        <v>Anıl DOĞAN</v>
      </c>
      <c r="E6553" s="72" t="str">
        <f>IF(H6553=0,"RESMİ TATİL",VLOOKUP(H6553,LİSTE!$B$7:$D$1300,3,0))</f>
        <v>İpek ARSLAN</v>
      </c>
      <c r="F6553" s="72">
        <f>IF(B6553="TATİL",0,IF(F6552&gt;0,IF(LİSTE!$F$1=H6552,1,H6552+1),IF(F6552=0,H6551+1,IF(F6551=0,H6550+1,IF(F6550=0,H6549+1,IF(F6549=0,H6548+1))))))</f>
        <v>8</v>
      </c>
      <c r="G6553" s="72">
        <f>IF(F6553=0,0,IF(LİSTE!$F$1=F6553,1,F6553+1))</f>
        <v>9</v>
      </c>
      <c r="H6553" s="72">
        <f>IF(G6553=0,0,IF(LİSTE!$F$1=G6553,1,G6553+1))</f>
        <v>10</v>
      </c>
      <c r="I6553" s="72" t="str">
        <f>IFERROR(VLOOKUP(A6553,TATİLLER!$A$2:$D$30000,3,0),"TATİL DEĞİL")</f>
        <v>TATİL DEĞİL</v>
      </c>
    </row>
    <row r="6554" spans="1:9" x14ac:dyDescent="0.25">
      <c r="A6554" s="74">
        <f t="shared" si="1505"/>
        <v>54373</v>
      </c>
      <c r="B6554" s="72">
        <f t="shared" si="1511"/>
        <v>3</v>
      </c>
      <c r="C6554" s="72" t="str">
        <f>IF(F6554=0,"RESMİ TATİL",VLOOKUP(F6554,LİSTE!$B$7:$D$1300,3,0))</f>
        <v>Efe KARSAK</v>
      </c>
      <c r="D6554" s="72" t="str">
        <f>IF(G6554=0,"RESMİ TATİL",VLOOKUP(G6554,LİSTE!$B$7:$D$1300,3,0))</f>
        <v>Abdullah KIRBAÇ</v>
      </c>
      <c r="E6554" s="72" t="str">
        <f>IF(H6554=0,"RESMİ TATİL",VLOOKUP(H6554,LİSTE!$B$7:$D$1300,3,0))</f>
        <v>Ümmü Defne GÜLER</v>
      </c>
      <c r="F6554" s="72">
        <f>IF(B6554="TATİL",0,IF(F6553&gt;0,IF(LİSTE!$F$1=H6553,1,H6553+1),IF(F6553=0,H6552+1,IF(F6552=0,H6551+1,IF(F6551=0,H6550+1,IF(F6550=0,H6549+1))))))</f>
        <v>11</v>
      </c>
      <c r="G6554" s="72">
        <f>IF(F6554=0,0,IF(LİSTE!$F$1=F6554,1,F6554+1))</f>
        <v>12</v>
      </c>
      <c r="H6554" s="72">
        <f>IF(G6554=0,0,IF(LİSTE!$F$1=G6554,1,G6554+1))</f>
        <v>13</v>
      </c>
      <c r="I6554" s="72" t="str">
        <f>IFERROR(VLOOKUP(A6554,TATİLLER!$A$2:$D$30000,3,0),"TATİL DEĞİL")</f>
        <v>TATİL DEĞİL</v>
      </c>
    </row>
    <row r="6555" spans="1:9" x14ac:dyDescent="0.25">
      <c r="A6555" s="74">
        <f t="shared" si="1505"/>
        <v>54374</v>
      </c>
      <c r="B6555" s="72">
        <f t="shared" si="1511"/>
        <v>4</v>
      </c>
      <c r="C6555" s="72" t="str">
        <f>IF(F6555=0,"RESMİ TATİL",VLOOKUP(F6555,LİSTE!$B$7:$D$1300,3,0))</f>
        <v>Şevval ÖZDAMAR</v>
      </c>
      <c r="D6555" s="72" t="str">
        <f>IF(G6555=0,"RESMİ TATİL",VLOOKUP(G6555,LİSTE!$B$7:$D$1300,3,0))</f>
        <v>Zeynep AKDAĞ</v>
      </c>
      <c r="E6555" s="72" t="str">
        <f>IF(H6555=0,"RESMİ TATİL",VLOOKUP(H6555,LİSTE!$B$7:$D$1300,3,0))</f>
        <v>Esma ÇOKER</v>
      </c>
      <c r="F6555" s="72">
        <f>IF(B6555="TATİL",0,IF(F6554&gt;0,IF(LİSTE!$F$1=H6554,1,H6554+1),IF(F6554=0,H6553+1,IF(F6553=0,H6552+1,IF(F6552=0,H6551+1,IF(F6551=0,H6550+1))))))</f>
        <v>14</v>
      </c>
      <c r="G6555" s="72">
        <f>IF(F6555=0,0,IF(LİSTE!$F$1=F6555,1,F6555+1))</f>
        <v>15</v>
      </c>
      <c r="H6555" s="72">
        <f>IF(G6555=0,0,IF(LİSTE!$F$1=G6555,1,G6555+1))</f>
        <v>16</v>
      </c>
      <c r="I6555" s="72" t="str">
        <f>IFERROR(VLOOKUP(A6555,TATİLLER!$A$2:$D$30000,3,0),"TATİL DEĞİL")</f>
        <v>TATİL DEĞİL</v>
      </c>
    </row>
    <row r="6556" spans="1:9" x14ac:dyDescent="0.25">
      <c r="A6556" s="74">
        <f t="shared" si="1505"/>
        <v>54375</v>
      </c>
      <c r="B6556" s="72">
        <f t="shared" si="1511"/>
        <v>5</v>
      </c>
      <c r="C6556" s="72" t="str">
        <f>IF(F6556=0,"RESMİ TATİL",VLOOKUP(F6556,LİSTE!$B$7:$D$1300,3,0))</f>
        <v>Dursun Kubilay YAŞAR</v>
      </c>
      <c r="D6556" s="72" t="str">
        <f>IF(G6556=0,"RESMİ TATİL",VLOOKUP(G6556,LİSTE!$B$7:$D$1300,3,0))</f>
        <v>Zeynep Beril BAŞPINAR</v>
      </c>
      <c r="E6556" s="72" t="str">
        <f>IF(H6556=0,"RESMİ TATİL",VLOOKUP(H6556,LİSTE!$B$7:$D$1300,3,0))</f>
        <v>Ahmet DAL</v>
      </c>
      <c r="F6556" s="72">
        <f>IF(B6556="TATİL",0,IF(F6555&gt;0,IF(LİSTE!$F$1=H6555,1,H6555+1),IF(F6555=0,H6554+1,IF(F6554=0,H6553+1,IF(F6553=0,H6552+1,IF(F6552=0,H6551+1))))))</f>
        <v>17</v>
      </c>
      <c r="G6556" s="72">
        <f>IF(F6556=0,0,IF(LİSTE!$F$1=F6556,1,F6556+1))</f>
        <v>18</v>
      </c>
      <c r="H6556" s="72">
        <f>IF(G6556=0,0,IF(LİSTE!$F$1=G6556,1,G6556+1))</f>
        <v>19</v>
      </c>
      <c r="I6556" s="72" t="str">
        <f>IFERROR(VLOOKUP(A6556,TATİLLER!$A$2:$D$30000,3,0),"TATİL DEĞİL")</f>
        <v>TATİL DEĞİL</v>
      </c>
    </row>
    <row r="6557" spans="1:9" x14ac:dyDescent="0.25">
      <c r="A6557" s="74">
        <f t="shared" ref="A6557" si="1517">A6556+3</f>
        <v>54378</v>
      </c>
      <c r="B6557" s="72">
        <f t="shared" si="1511"/>
        <v>1</v>
      </c>
      <c r="C6557" s="72" t="str">
        <f>IF(F6557=0,"RESMİ TATİL",VLOOKUP(F6557,LİSTE!$B$7:$D$1300,3,0))</f>
        <v>Emirhan KARATAŞ</v>
      </c>
      <c r="D6557" s="72" t="str">
        <f>IF(G6557=0,"RESMİ TATİL",VLOOKUP(G6557,LİSTE!$B$7:$D$1300,3,0))</f>
        <v>Zümra Yeter ARI</v>
      </c>
      <c r="E6557" s="72" t="str">
        <f>IF(H6557=0,"RESMİ TATİL",VLOOKUP(H6557,LİSTE!$B$7:$D$1300,3,0))</f>
        <v>Utku KARAGÖZ</v>
      </c>
      <c r="F6557" s="72">
        <f>IF(B6557="TATİL",0,IF(F6556&gt;0,IF(LİSTE!$F$1=H6556,1,H6556+1),IF(F6556=0,H6555+1,IF(F6555=0,H6554+1,IF(F6554=0,H6553+1,IF(F6553=0,H6552+1))))))</f>
        <v>20</v>
      </c>
      <c r="G6557" s="72">
        <f>IF(F6557=0,0,IF(LİSTE!$F$1=F6557,1,F6557+1))</f>
        <v>21</v>
      </c>
      <c r="H6557" s="72">
        <f>IF(G6557=0,0,IF(LİSTE!$F$1=G6557,1,G6557+1))</f>
        <v>22</v>
      </c>
      <c r="I6557" s="72" t="str">
        <f>IFERROR(VLOOKUP(A6557,TATİLLER!$A$2:$D$30000,3,0),"TATİL DEĞİL")</f>
        <v>TATİL DEĞİL</v>
      </c>
    </row>
    <row r="6558" spans="1:9" x14ac:dyDescent="0.25">
      <c r="A6558" s="74">
        <f t="shared" si="1505"/>
        <v>54379</v>
      </c>
      <c r="B6558" s="72">
        <f t="shared" si="1511"/>
        <v>2</v>
      </c>
      <c r="C6558" s="72" t="str">
        <f>IF(F6558=0,"RESMİ TATİL",VLOOKUP(F6558,LİSTE!$B$7:$D$1300,3,0))</f>
        <v>Feyza Zümra AVCIOĞLU</v>
      </c>
      <c r="D6558" s="72" t="str">
        <f>IF(G6558=0,"RESMİ TATİL",VLOOKUP(G6558,LİSTE!$B$7:$D$1300,3,0))</f>
        <v>Yusuf Ali TABUR</v>
      </c>
      <c r="E6558" s="72" t="str">
        <f>IF(H6558=0,"RESMİ TATİL",VLOOKUP(H6558,LİSTE!$B$7:$D$1300,3,0))</f>
        <v>Irmak UTEBAY</v>
      </c>
      <c r="F6558" s="72">
        <f>IF(B6558="TATİL",0,IF(F6557&gt;0,IF(LİSTE!$F$1=H6557,1,H6557+1),IF(F6557=0,H6556+1,IF(F6556=0,H6555+1,IF(F6555=0,H6554+1,IF(F6554=0,H6553+1))))))</f>
        <v>23</v>
      </c>
      <c r="G6558" s="72">
        <f>IF(F6558=0,0,IF(LİSTE!$F$1=F6558,1,F6558+1))</f>
        <v>24</v>
      </c>
      <c r="H6558" s="72">
        <f>IF(G6558=0,0,IF(LİSTE!$F$1=G6558,1,G6558+1))</f>
        <v>25</v>
      </c>
      <c r="I6558" s="72" t="str">
        <f>IFERROR(VLOOKUP(A6558,TATİLLER!$A$2:$D$30000,3,0),"TATİL DEĞİL")</f>
        <v>TATİL DEĞİL</v>
      </c>
    </row>
    <row r="6559" spans="1:9" x14ac:dyDescent="0.25">
      <c r="A6559" s="74">
        <f t="shared" si="1505"/>
        <v>54380</v>
      </c>
      <c r="B6559" s="72">
        <f t="shared" si="1511"/>
        <v>3</v>
      </c>
      <c r="C6559" s="72" t="str">
        <f>IF(F6559=0,"RESMİ TATİL",VLOOKUP(F6559,LİSTE!$B$7:$D$1300,3,0))</f>
        <v>Kerem AKKOÇ</v>
      </c>
      <c r="D6559" s="72" t="str">
        <f>IF(G6559=0,"RESMİ TATİL",VLOOKUP(G6559,LİSTE!$B$7:$D$1300,3,0))</f>
        <v>Elçin Ayşe ELMAS</v>
      </c>
      <c r="E6559" s="72" t="str">
        <f>IF(H6559=0,"RESMİ TATİL",VLOOKUP(H6559,LİSTE!$B$7:$D$1300,3,0))</f>
        <v>Muhammed YILDIZDAĞ</v>
      </c>
      <c r="F6559" s="72">
        <f>IF(B6559="TATİL",0,IF(F6558&gt;0,IF(LİSTE!$F$1=H6558,1,H6558+1),IF(F6558=0,H6557+1,IF(F6557=0,H6556+1,IF(F6556=0,H6555+1,IF(F6555=0,H6554+1))))))</f>
        <v>26</v>
      </c>
      <c r="G6559" s="72">
        <f>IF(F6559=0,0,IF(LİSTE!$F$1=F6559,1,F6559+1))</f>
        <v>27</v>
      </c>
      <c r="H6559" s="72">
        <f>IF(G6559=0,0,IF(LİSTE!$F$1=G6559,1,G6559+1))</f>
        <v>28</v>
      </c>
      <c r="I6559" s="72" t="str">
        <f>IFERROR(VLOOKUP(A6559,TATİLLER!$A$2:$D$30000,3,0),"TATİL DEĞİL")</f>
        <v>TATİL DEĞİL</v>
      </c>
    </row>
    <row r="6560" spans="1:9" x14ac:dyDescent="0.25">
      <c r="A6560" s="74">
        <f t="shared" si="1505"/>
        <v>54381</v>
      </c>
      <c r="B6560" s="72">
        <f t="shared" si="1511"/>
        <v>4</v>
      </c>
      <c r="C6560" s="72" t="str">
        <f>IF(F6560=0,"RESMİ TATİL",VLOOKUP(F6560,LİSTE!$B$7:$D$1300,3,0))</f>
        <v>Nisa Nur SANCAR</v>
      </c>
      <c r="D6560" s="72" t="str">
        <f>IF(G6560=0,"RESMİ TATİL",VLOOKUP(G6560,LİSTE!$B$7:$D$1300,3,0))</f>
        <v>Esila ÇETİN</v>
      </c>
      <c r="E6560" s="72" t="str">
        <f>IF(H6560=0,"RESMİ TATİL",VLOOKUP(H6560,LİSTE!$B$7:$D$1300,3,0))</f>
        <v>Zeynep Sevde TOPUZ</v>
      </c>
      <c r="F6560" s="72">
        <f>IF(B6560="TATİL",0,IF(F6559&gt;0,IF(LİSTE!$F$1=H6559,1,H6559+1),IF(F6559=0,H6558+1,IF(F6558=0,H6557+1,IF(F6557=0,H6556+1,IF(F6556=0,H6555+1))))))</f>
        <v>1</v>
      </c>
      <c r="G6560" s="72">
        <f>IF(F6560=0,0,IF(LİSTE!$F$1=F6560,1,F6560+1))</f>
        <v>2</v>
      </c>
      <c r="H6560" s="72">
        <f>IF(G6560=0,0,IF(LİSTE!$F$1=G6560,1,G6560+1))</f>
        <v>3</v>
      </c>
      <c r="I6560" s="72" t="str">
        <f>IFERROR(VLOOKUP(A6560,TATİLLER!$A$2:$D$30000,3,0),"TATİL DEĞİL")</f>
        <v>TATİL DEĞİL</v>
      </c>
    </row>
    <row r="6561" spans="1:9" x14ac:dyDescent="0.25">
      <c r="A6561" s="74">
        <f t="shared" si="1505"/>
        <v>54382</v>
      </c>
      <c r="B6561" s="72">
        <f t="shared" si="1511"/>
        <v>5</v>
      </c>
      <c r="C6561" s="72" t="str">
        <f>IF(F6561=0,"RESMİ TATİL",VLOOKUP(F6561,LİSTE!$B$7:$D$1300,3,0))</f>
        <v>Ömer Asaf KADAŞ</v>
      </c>
      <c r="D6561" s="72" t="str">
        <f>IF(G6561=0,"RESMİ TATİL",VLOOKUP(G6561,LİSTE!$B$7:$D$1300,3,0))</f>
        <v>Ramazan Baran ADIGÜZEL</v>
      </c>
      <c r="E6561" s="72" t="str">
        <f>IF(H6561=0,"RESMİ TATİL",VLOOKUP(H6561,LİSTE!$B$7:$D$1300,3,0))</f>
        <v>Bahar AKGÜN</v>
      </c>
      <c r="F6561" s="72">
        <f>IF(B6561="TATİL",0,IF(F6560&gt;0,IF(LİSTE!$F$1=H6560,1,H6560+1),IF(F6560=0,H6559+1,IF(F6559=0,H6558+1,IF(F6558=0,H6557+1,IF(F6557=0,H6556+1))))))</f>
        <v>4</v>
      </c>
      <c r="G6561" s="72">
        <f>IF(F6561=0,0,IF(LİSTE!$F$1=F6561,1,F6561+1))</f>
        <v>5</v>
      </c>
      <c r="H6561" s="72">
        <f>IF(G6561=0,0,IF(LİSTE!$F$1=G6561,1,G6561+1))</f>
        <v>6</v>
      </c>
      <c r="I6561" s="72" t="str">
        <f>IFERROR(VLOOKUP(A6561,TATİLLER!$A$2:$D$30000,3,0),"TATİL DEĞİL")</f>
        <v>TATİL DEĞİL</v>
      </c>
    </row>
    <row r="6562" spans="1:9" x14ac:dyDescent="0.25">
      <c r="A6562" s="74">
        <f t="shared" ref="A6562" si="1518">A6561+3</f>
        <v>54385</v>
      </c>
      <c r="B6562" s="72">
        <f t="shared" si="1511"/>
        <v>1</v>
      </c>
      <c r="C6562" s="72" t="str">
        <f>IF(F6562=0,"RESMİ TATİL",VLOOKUP(F6562,LİSTE!$B$7:$D$1300,3,0))</f>
        <v>Ömer AKGÜL</v>
      </c>
      <c r="D6562" s="72" t="str">
        <f>IF(G6562=0,"RESMİ TATİL",VLOOKUP(G6562,LİSTE!$B$7:$D$1300,3,0))</f>
        <v>Muharrem EFE TANRIVERDİ</v>
      </c>
      <c r="E6562" s="72" t="str">
        <f>IF(H6562=0,"RESMİ TATİL",VLOOKUP(H6562,LİSTE!$B$7:$D$1300,3,0))</f>
        <v>Anıl DOĞAN</v>
      </c>
      <c r="F6562" s="72">
        <f>IF(B6562="TATİL",0,IF(F6561&gt;0,IF(LİSTE!$F$1=H6561,1,H6561+1),IF(F6561=0,H6560+1,IF(F6560=0,H6559+1,IF(F6559=0,H6558+1,IF(F6558=0,H6557+1))))))</f>
        <v>7</v>
      </c>
      <c r="G6562" s="72">
        <f>IF(F6562=0,0,IF(LİSTE!$F$1=F6562,1,F6562+1))</f>
        <v>8</v>
      </c>
      <c r="H6562" s="72">
        <f>IF(G6562=0,0,IF(LİSTE!$F$1=G6562,1,G6562+1))</f>
        <v>9</v>
      </c>
      <c r="I6562" s="72" t="str">
        <f>IFERROR(VLOOKUP(A6562,TATİLLER!$A$2:$D$30000,3,0),"TATİL DEĞİL")</f>
        <v>TATİL DEĞİL</v>
      </c>
    </row>
    <row r="6563" spans="1:9" x14ac:dyDescent="0.25">
      <c r="A6563" s="74">
        <f t="shared" si="1505"/>
        <v>54386</v>
      </c>
      <c r="B6563" s="72">
        <f t="shared" si="1511"/>
        <v>2</v>
      </c>
      <c r="C6563" s="72" t="str">
        <f>IF(F6563=0,"RESMİ TATİL",VLOOKUP(F6563,LİSTE!$B$7:$D$1300,3,0))</f>
        <v>İpek ARSLAN</v>
      </c>
      <c r="D6563" s="72" t="str">
        <f>IF(G6563=0,"RESMİ TATİL",VLOOKUP(G6563,LİSTE!$B$7:$D$1300,3,0))</f>
        <v>Efe KARSAK</v>
      </c>
      <c r="E6563" s="72" t="str">
        <f>IF(H6563=0,"RESMİ TATİL",VLOOKUP(H6563,LİSTE!$B$7:$D$1300,3,0))</f>
        <v>Abdullah KIRBAÇ</v>
      </c>
      <c r="F6563" s="72">
        <f>IF(B6563="TATİL",0,IF(F6562&gt;0,IF(LİSTE!$F$1=H6562,1,H6562+1),IF(F6562=0,H6561+1,IF(F6561=0,H6560+1,IF(F6560=0,H6559+1,IF(F6559=0,H6558+1))))))</f>
        <v>10</v>
      </c>
      <c r="G6563" s="72">
        <f>IF(F6563=0,0,IF(LİSTE!$F$1=F6563,1,F6563+1))</f>
        <v>11</v>
      </c>
      <c r="H6563" s="72">
        <f>IF(G6563=0,0,IF(LİSTE!$F$1=G6563,1,G6563+1))</f>
        <v>12</v>
      </c>
      <c r="I6563" s="72" t="str">
        <f>IFERROR(VLOOKUP(A6563,TATİLLER!$A$2:$D$30000,3,0),"TATİL DEĞİL")</f>
        <v>TATİL DEĞİL</v>
      </c>
    </row>
    <row r="6564" spans="1:9" x14ac:dyDescent="0.25">
      <c r="A6564" s="74">
        <f t="shared" si="1505"/>
        <v>54387</v>
      </c>
      <c r="B6564" s="72">
        <f t="shared" si="1511"/>
        <v>3</v>
      </c>
      <c r="C6564" s="72" t="str">
        <f>IF(F6564=0,"RESMİ TATİL",VLOOKUP(F6564,LİSTE!$B$7:$D$1300,3,0))</f>
        <v>Ümmü Defne GÜLER</v>
      </c>
      <c r="D6564" s="72" t="str">
        <f>IF(G6564=0,"RESMİ TATİL",VLOOKUP(G6564,LİSTE!$B$7:$D$1300,3,0))</f>
        <v>Şevval ÖZDAMAR</v>
      </c>
      <c r="E6564" s="72" t="str">
        <f>IF(H6564=0,"RESMİ TATİL",VLOOKUP(H6564,LİSTE!$B$7:$D$1300,3,0))</f>
        <v>Zeynep AKDAĞ</v>
      </c>
      <c r="F6564" s="72">
        <f>IF(B6564="TATİL",0,IF(F6563&gt;0,IF(LİSTE!$F$1=H6563,1,H6563+1),IF(F6563=0,H6562+1,IF(F6562=0,H6561+1,IF(F6561=0,H6560+1,IF(F6560=0,H6559+1))))))</f>
        <v>13</v>
      </c>
      <c r="G6564" s="72">
        <f>IF(F6564=0,0,IF(LİSTE!$F$1=F6564,1,F6564+1))</f>
        <v>14</v>
      </c>
      <c r="H6564" s="72">
        <f>IF(G6564=0,0,IF(LİSTE!$F$1=G6564,1,G6564+1))</f>
        <v>15</v>
      </c>
      <c r="I6564" s="72" t="str">
        <f>IFERROR(VLOOKUP(A6564,TATİLLER!$A$2:$D$30000,3,0),"TATİL DEĞİL")</f>
        <v>TATİL DEĞİL</v>
      </c>
    </row>
    <row r="6565" spans="1:9" x14ac:dyDescent="0.25">
      <c r="A6565" s="74">
        <f t="shared" si="1505"/>
        <v>54388</v>
      </c>
      <c r="B6565" s="72">
        <f t="shared" si="1511"/>
        <v>4</v>
      </c>
      <c r="C6565" s="72" t="str">
        <f>IF(F6565=0,"RESMİ TATİL",VLOOKUP(F6565,LİSTE!$B$7:$D$1300,3,0))</f>
        <v>Esma ÇOKER</v>
      </c>
      <c r="D6565" s="72" t="str">
        <f>IF(G6565=0,"RESMİ TATİL",VLOOKUP(G6565,LİSTE!$B$7:$D$1300,3,0))</f>
        <v>Dursun Kubilay YAŞAR</v>
      </c>
      <c r="E6565" s="72" t="str">
        <f>IF(H6565=0,"RESMİ TATİL",VLOOKUP(H6565,LİSTE!$B$7:$D$1300,3,0))</f>
        <v>Zeynep Beril BAŞPINAR</v>
      </c>
      <c r="F6565" s="72">
        <f>IF(B6565="TATİL",0,IF(F6564&gt;0,IF(LİSTE!$F$1=H6564,1,H6564+1),IF(F6564=0,H6563+1,IF(F6563=0,H6562+1,IF(F6562=0,H6561+1,IF(F6561=0,H6560+1))))))</f>
        <v>16</v>
      </c>
      <c r="G6565" s="72">
        <f>IF(F6565=0,0,IF(LİSTE!$F$1=F6565,1,F6565+1))</f>
        <v>17</v>
      </c>
      <c r="H6565" s="72">
        <f>IF(G6565=0,0,IF(LİSTE!$F$1=G6565,1,G6565+1))</f>
        <v>18</v>
      </c>
      <c r="I6565" s="72" t="str">
        <f>IFERROR(VLOOKUP(A6565,TATİLLER!$A$2:$D$30000,3,0),"TATİL DEĞİL")</f>
        <v>TATİL DEĞİL</v>
      </c>
    </row>
    <row r="6566" spans="1:9" x14ac:dyDescent="0.25">
      <c r="A6566" s="74">
        <f t="shared" si="1505"/>
        <v>54389</v>
      </c>
      <c r="B6566" s="72">
        <f t="shared" si="1511"/>
        <v>5</v>
      </c>
      <c r="C6566" s="72" t="str">
        <f>IF(F6566=0,"RESMİ TATİL",VLOOKUP(F6566,LİSTE!$B$7:$D$1300,3,0))</f>
        <v>Ahmet DAL</v>
      </c>
      <c r="D6566" s="72" t="str">
        <f>IF(G6566=0,"RESMİ TATİL",VLOOKUP(G6566,LİSTE!$B$7:$D$1300,3,0))</f>
        <v>Emirhan KARATAŞ</v>
      </c>
      <c r="E6566" s="72" t="str">
        <f>IF(H6566=0,"RESMİ TATİL",VLOOKUP(H6566,LİSTE!$B$7:$D$1300,3,0))</f>
        <v>Zümra Yeter ARI</v>
      </c>
      <c r="F6566" s="72">
        <f>IF(B6566="TATİL",0,IF(F6565&gt;0,IF(LİSTE!$F$1=H6565,1,H6565+1),IF(F6565=0,H6564+1,IF(F6564=0,H6563+1,IF(F6563=0,H6562+1,IF(F6562=0,H6561+1))))))</f>
        <v>19</v>
      </c>
      <c r="G6566" s="72">
        <f>IF(F6566=0,0,IF(LİSTE!$F$1=F6566,1,F6566+1))</f>
        <v>20</v>
      </c>
      <c r="H6566" s="72">
        <f>IF(G6566=0,0,IF(LİSTE!$F$1=G6566,1,G6566+1))</f>
        <v>21</v>
      </c>
      <c r="I6566" s="72" t="str">
        <f>IFERROR(VLOOKUP(A6566,TATİLLER!$A$2:$D$30000,3,0),"TATİL DEĞİL")</f>
        <v>TATİL DEĞİL</v>
      </c>
    </row>
    <row r="6567" spans="1:9" x14ac:dyDescent="0.25">
      <c r="A6567" s="74">
        <f t="shared" ref="A6567" si="1519">A6566+3</f>
        <v>54392</v>
      </c>
      <c r="B6567" s="72">
        <f t="shared" si="1511"/>
        <v>1</v>
      </c>
      <c r="C6567" s="72" t="str">
        <f>IF(F6567=0,"RESMİ TATİL",VLOOKUP(F6567,LİSTE!$B$7:$D$1300,3,0))</f>
        <v>Utku KARAGÖZ</v>
      </c>
      <c r="D6567" s="72" t="str">
        <f>IF(G6567=0,"RESMİ TATİL",VLOOKUP(G6567,LİSTE!$B$7:$D$1300,3,0))</f>
        <v>Feyza Zümra AVCIOĞLU</v>
      </c>
      <c r="E6567" s="72" t="str">
        <f>IF(H6567=0,"RESMİ TATİL",VLOOKUP(H6567,LİSTE!$B$7:$D$1300,3,0))</f>
        <v>Yusuf Ali TABUR</v>
      </c>
      <c r="F6567" s="72">
        <f>IF(B6567="TATİL",0,IF(F6566&gt;0,IF(LİSTE!$F$1=H6566,1,H6566+1),IF(F6566=0,H6565+1,IF(F6565=0,H6564+1,IF(F6564=0,H6563+1,IF(F6563=0,H6562+1))))))</f>
        <v>22</v>
      </c>
      <c r="G6567" s="72">
        <f>IF(F6567=0,0,IF(LİSTE!$F$1=F6567,1,F6567+1))</f>
        <v>23</v>
      </c>
      <c r="H6567" s="72">
        <f>IF(G6567=0,0,IF(LİSTE!$F$1=G6567,1,G6567+1))</f>
        <v>24</v>
      </c>
      <c r="I6567" s="72" t="str">
        <f>IFERROR(VLOOKUP(A6567,TATİLLER!$A$2:$D$30000,3,0),"TATİL DEĞİL")</f>
        <v>TATİL DEĞİL</v>
      </c>
    </row>
    <row r="6568" spans="1:9" x14ac:dyDescent="0.25">
      <c r="A6568" s="74">
        <f t="shared" ref="A6568:A6631" si="1520">A6567+1</f>
        <v>54393</v>
      </c>
      <c r="B6568" s="72">
        <f t="shared" si="1511"/>
        <v>2</v>
      </c>
      <c r="C6568" s="72" t="str">
        <f>IF(F6568=0,"RESMİ TATİL",VLOOKUP(F6568,LİSTE!$B$7:$D$1300,3,0))</f>
        <v>Irmak UTEBAY</v>
      </c>
      <c r="D6568" s="72" t="str">
        <f>IF(G6568=0,"RESMİ TATİL",VLOOKUP(G6568,LİSTE!$B$7:$D$1300,3,0))</f>
        <v>Kerem AKKOÇ</v>
      </c>
      <c r="E6568" s="72" t="str">
        <f>IF(H6568=0,"RESMİ TATİL",VLOOKUP(H6568,LİSTE!$B$7:$D$1300,3,0))</f>
        <v>Elçin Ayşe ELMAS</v>
      </c>
      <c r="F6568" s="72">
        <f>IF(B6568="TATİL",0,IF(F6567&gt;0,IF(LİSTE!$F$1=H6567,1,H6567+1),IF(F6567=0,H6566+1,IF(F6566=0,H6565+1,IF(F6565=0,H6564+1,IF(F6564=0,H6563+1))))))</f>
        <v>25</v>
      </c>
      <c r="G6568" s="72">
        <f>IF(F6568=0,0,IF(LİSTE!$F$1=F6568,1,F6568+1))</f>
        <v>26</v>
      </c>
      <c r="H6568" s="72">
        <f>IF(G6568=0,0,IF(LİSTE!$F$1=G6568,1,G6568+1))</f>
        <v>27</v>
      </c>
      <c r="I6568" s="72" t="str">
        <f>IFERROR(VLOOKUP(A6568,TATİLLER!$A$2:$D$30000,3,0),"TATİL DEĞİL")</f>
        <v>TATİL DEĞİL</v>
      </c>
    </row>
    <row r="6569" spans="1:9" x14ac:dyDescent="0.25">
      <c r="A6569" s="74">
        <f t="shared" si="1520"/>
        <v>54394</v>
      </c>
      <c r="B6569" s="72">
        <f t="shared" si="1511"/>
        <v>3</v>
      </c>
      <c r="C6569" s="72" t="str">
        <f>IF(F6569=0,"RESMİ TATİL",VLOOKUP(F6569,LİSTE!$B$7:$D$1300,3,0))</f>
        <v>Muhammed YILDIZDAĞ</v>
      </c>
      <c r="D6569" s="72" t="str">
        <f>IF(G6569=0,"RESMİ TATİL",VLOOKUP(G6569,LİSTE!$B$7:$D$1300,3,0))</f>
        <v>Nisa Nur SANCAR</v>
      </c>
      <c r="E6569" s="72" t="str">
        <f>IF(H6569=0,"RESMİ TATİL",VLOOKUP(H6569,LİSTE!$B$7:$D$1300,3,0))</f>
        <v>Esila ÇETİN</v>
      </c>
      <c r="F6569" s="72">
        <f>IF(B6569="TATİL",0,IF(F6568&gt;0,IF(LİSTE!$F$1=H6568,1,H6568+1),IF(F6568=0,H6567+1,IF(F6567=0,H6566+1,IF(F6566=0,H6565+1,IF(F6565=0,H6564+1))))))</f>
        <v>28</v>
      </c>
      <c r="G6569" s="72">
        <f>IF(F6569=0,0,IF(LİSTE!$F$1=F6569,1,F6569+1))</f>
        <v>1</v>
      </c>
      <c r="H6569" s="72">
        <f>IF(G6569=0,0,IF(LİSTE!$F$1=G6569,1,G6569+1))</f>
        <v>2</v>
      </c>
      <c r="I6569" s="72" t="str">
        <f>IFERROR(VLOOKUP(A6569,TATİLLER!$A$2:$D$30000,3,0),"TATİL DEĞİL")</f>
        <v>TATİL DEĞİL</v>
      </c>
    </row>
    <row r="6570" spans="1:9" x14ac:dyDescent="0.25">
      <c r="A6570" s="74">
        <f t="shared" si="1520"/>
        <v>54395</v>
      </c>
      <c r="B6570" s="72">
        <f t="shared" si="1511"/>
        <v>4</v>
      </c>
      <c r="C6570" s="72" t="str">
        <f>IF(F6570=0,"RESMİ TATİL",VLOOKUP(F6570,LİSTE!$B$7:$D$1300,3,0))</f>
        <v>Zeynep Sevde TOPUZ</v>
      </c>
      <c r="D6570" s="72" t="str">
        <f>IF(G6570=0,"RESMİ TATİL",VLOOKUP(G6570,LİSTE!$B$7:$D$1300,3,0))</f>
        <v>Ömer Asaf KADAŞ</v>
      </c>
      <c r="E6570" s="72" t="str">
        <f>IF(H6570=0,"RESMİ TATİL",VLOOKUP(H6570,LİSTE!$B$7:$D$1300,3,0))</f>
        <v>Ramazan Baran ADIGÜZEL</v>
      </c>
      <c r="F6570" s="72">
        <f>IF(B6570="TATİL",0,IF(F6569&gt;0,IF(LİSTE!$F$1=H6569,1,H6569+1),IF(F6569=0,H6568+1,IF(F6568=0,H6567+1,IF(F6567=0,H6566+1,IF(F6566=0,H6565+1))))))</f>
        <v>3</v>
      </c>
      <c r="G6570" s="72">
        <f>IF(F6570=0,0,IF(LİSTE!$F$1=F6570,1,F6570+1))</f>
        <v>4</v>
      </c>
      <c r="H6570" s="72">
        <f>IF(G6570=0,0,IF(LİSTE!$F$1=G6570,1,G6570+1))</f>
        <v>5</v>
      </c>
      <c r="I6570" s="72" t="str">
        <f>IFERROR(VLOOKUP(A6570,TATİLLER!$A$2:$D$30000,3,0),"TATİL DEĞİL")</f>
        <v>TATİL DEĞİL</v>
      </c>
    </row>
    <row r="6571" spans="1:9" x14ac:dyDescent="0.25">
      <c r="A6571" s="74">
        <f t="shared" si="1520"/>
        <v>54396</v>
      </c>
      <c r="B6571" s="72">
        <f t="shared" si="1511"/>
        <v>5</v>
      </c>
      <c r="C6571" s="72" t="str">
        <f>IF(F6571=0,"RESMİ TATİL",VLOOKUP(F6571,LİSTE!$B$7:$D$1300,3,0))</f>
        <v>Bahar AKGÜN</v>
      </c>
      <c r="D6571" s="72" t="str">
        <f>IF(G6571=0,"RESMİ TATİL",VLOOKUP(G6571,LİSTE!$B$7:$D$1300,3,0))</f>
        <v>Ömer AKGÜL</v>
      </c>
      <c r="E6571" s="72" t="str">
        <f>IF(H6571=0,"RESMİ TATİL",VLOOKUP(H6571,LİSTE!$B$7:$D$1300,3,0))</f>
        <v>Muharrem EFE TANRIVERDİ</v>
      </c>
      <c r="F6571" s="72">
        <f>IF(B6571="TATİL",0,IF(F6570&gt;0,IF(LİSTE!$F$1=H6570,1,H6570+1),IF(F6570=0,H6569+1,IF(F6569=0,H6568+1,IF(F6568=0,H6567+1,IF(F6567=0,H6566+1))))))</f>
        <v>6</v>
      </c>
      <c r="G6571" s="72">
        <f>IF(F6571=0,0,IF(LİSTE!$F$1=F6571,1,F6571+1))</f>
        <v>7</v>
      </c>
      <c r="H6571" s="72">
        <f>IF(G6571=0,0,IF(LİSTE!$F$1=G6571,1,G6571+1))</f>
        <v>8</v>
      </c>
      <c r="I6571" s="72" t="str">
        <f>IFERROR(VLOOKUP(A6571,TATİLLER!$A$2:$D$30000,3,0),"TATİL DEĞİL")</f>
        <v>TATİL DEĞİL</v>
      </c>
    </row>
    <row r="6572" spans="1:9" x14ac:dyDescent="0.25">
      <c r="A6572" s="74">
        <f t="shared" ref="A6572" si="1521">A6571+3</f>
        <v>54399</v>
      </c>
      <c r="B6572" s="72">
        <f t="shared" si="1511"/>
        <v>1</v>
      </c>
      <c r="C6572" s="72" t="str">
        <f>IF(F6572=0,"RESMİ TATİL",VLOOKUP(F6572,LİSTE!$B$7:$D$1300,3,0))</f>
        <v>Anıl DOĞAN</v>
      </c>
      <c r="D6572" s="72" t="str">
        <f>IF(G6572=0,"RESMİ TATİL",VLOOKUP(G6572,LİSTE!$B$7:$D$1300,3,0))</f>
        <v>İpek ARSLAN</v>
      </c>
      <c r="E6572" s="72" t="str">
        <f>IF(H6572=0,"RESMİ TATİL",VLOOKUP(H6572,LİSTE!$B$7:$D$1300,3,0))</f>
        <v>Efe KARSAK</v>
      </c>
      <c r="F6572" s="72">
        <f>IF(B6572="TATİL",0,IF(F6571&gt;0,IF(LİSTE!$F$1=H6571,1,H6571+1),IF(F6571=0,H6570+1,IF(F6570=0,H6569+1,IF(F6569=0,H6568+1,IF(F6568=0,H6567+1))))))</f>
        <v>9</v>
      </c>
      <c r="G6572" s="72">
        <f>IF(F6572=0,0,IF(LİSTE!$F$1=F6572,1,F6572+1))</f>
        <v>10</v>
      </c>
      <c r="H6572" s="72">
        <f>IF(G6572=0,0,IF(LİSTE!$F$1=G6572,1,G6572+1))</f>
        <v>11</v>
      </c>
      <c r="I6572" s="72" t="str">
        <f>IFERROR(VLOOKUP(A6572,TATİLLER!$A$2:$D$30000,3,0),"TATİL DEĞİL")</f>
        <v>TATİL DEĞİL</v>
      </c>
    </row>
    <row r="6573" spans="1:9" x14ac:dyDescent="0.25">
      <c r="A6573" s="74">
        <f t="shared" si="1520"/>
        <v>54400</v>
      </c>
      <c r="B6573" s="72">
        <f t="shared" si="1511"/>
        <v>2</v>
      </c>
      <c r="C6573" s="72" t="str">
        <f>IF(F6573=0,"RESMİ TATİL",VLOOKUP(F6573,LİSTE!$B$7:$D$1300,3,0))</f>
        <v>Abdullah KIRBAÇ</v>
      </c>
      <c r="D6573" s="72" t="str">
        <f>IF(G6573=0,"RESMİ TATİL",VLOOKUP(G6573,LİSTE!$B$7:$D$1300,3,0))</f>
        <v>Ümmü Defne GÜLER</v>
      </c>
      <c r="E6573" s="72" t="str">
        <f>IF(H6573=0,"RESMİ TATİL",VLOOKUP(H6573,LİSTE!$B$7:$D$1300,3,0))</f>
        <v>Şevval ÖZDAMAR</v>
      </c>
      <c r="F6573" s="72">
        <f>IF(B6573="TATİL",0,IF(F6572&gt;0,IF(LİSTE!$F$1=H6572,1,H6572+1),IF(F6572=0,H6571+1,IF(F6571=0,H6570+1,IF(F6570=0,H6569+1,IF(F6569=0,H6568+1))))))</f>
        <v>12</v>
      </c>
      <c r="G6573" s="72">
        <f>IF(F6573=0,0,IF(LİSTE!$F$1=F6573,1,F6573+1))</f>
        <v>13</v>
      </c>
      <c r="H6573" s="72">
        <f>IF(G6573=0,0,IF(LİSTE!$F$1=G6573,1,G6573+1))</f>
        <v>14</v>
      </c>
      <c r="I6573" s="72" t="str">
        <f>IFERROR(VLOOKUP(A6573,TATİLLER!$A$2:$D$30000,3,0),"TATİL DEĞİL")</f>
        <v>TATİL DEĞİL</v>
      </c>
    </row>
    <row r="6574" spans="1:9" x14ac:dyDescent="0.25">
      <c r="A6574" s="74">
        <f t="shared" si="1520"/>
        <v>54401</v>
      </c>
      <c r="B6574" s="72">
        <f t="shared" si="1511"/>
        <v>3</v>
      </c>
      <c r="C6574" s="72" t="str">
        <f>IF(F6574=0,"RESMİ TATİL",VLOOKUP(F6574,LİSTE!$B$7:$D$1300,3,0))</f>
        <v>Zeynep AKDAĞ</v>
      </c>
      <c r="D6574" s="72" t="str">
        <f>IF(G6574=0,"RESMİ TATİL",VLOOKUP(G6574,LİSTE!$B$7:$D$1300,3,0))</f>
        <v>Esma ÇOKER</v>
      </c>
      <c r="E6574" s="72" t="str">
        <f>IF(H6574=0,"RESMİ TATİL",VLOOKUP(H6574,LİSTE!$B$7:$D$1300,3,0))</f>
        <v>Dursun Kubilay YAŞAR</v>
      </c>
      <c r="F6574" s="72">
        <f>IF(B6574="TATİL",0,IF(F6573&gt;0,IF(LİSTE!$F$1=H6573,1,H6573+1),IF(F6573=0,H6572+1,IF(F6572=0,H6571+1,IF(F6571=0,H6570+1,IF(F6570=0,H6569+1))))))</f>
        <v>15</v>
      </c>
      <c r="G6574" s="72">
        <f>IF(F6574=0,0,IF(LİSTE!$F$1=F6574,1,F6574+1))</f>
        <v>16</v>
      </c>
      <c r="H6574" s="72">
        <f>IF(G6574=0,0,IF(LİSTE!$F$1=G6574,1,G6574+1))</f>
        <v>17</v>
      </c>
      <c r="I6574" s="72" t="str">
        <f>IFERROR(VLOOKUP(A6574,TATİLLER!$A$2:$D$30000,3,0),"TATİL DEĞİL")</f>
        <v>TATİL DEĞİL</v>
      </c>
    </row>
    <row r="6575" spans="1:9" x14ac:dyDescent="0.25">
      <c r="A6575" s="74">
        <f t="shared" si="1520"/>
        <v>54402</v>
      </c>
      <c r="B6575" s="72">
        <f t="shared" si="1511"/>
        <v>4</v>
      </c>
      <c r="C6575" s="72" t="str">
        <f>IF(F6575=0,"RESMİ TATİL",VLOOKUP(F6575,LİSTE!$B$7:$D$1300,3,0))</f>
        <v>Zeynep Beril BAŞPINAR</v>
      </c>
      <c r="D6575" s="72" t="str">
        <f>IF(G6575=0,"RESMİ TATİL",VLOOKUP(G6575,LİSTE!$B$7:$D$1300,3,0))</f>
        <v>Ahmet DAL</v>
      </c>
      <c r="E6575" s="72" t="str">
        <f>IF(H6575=0,"RESMİ TATİL",VLOOKUP(H6575,LİSTE!$B$7:$D$1300,3,0))</f>
        <v>Emirhan KARATAŞ</v>
      </c>
      <c r="F6575" s="72">
        <f>IF(B6575="TATİL",0,IF(F6574&gt;0,IF(LİSTE!$F$1=H6574,1,H6574+1),IF(F6574=0,H6573+1,IF(F6573=0,H6572+1,IF(F6572=0,H6571+1,IF(F6571=0,H6570+1))))))</f>
        <v>18</v>
      </c>
      <c r="G6575" s="72">
        <f>IF(F6575=0,0,IF(LİSTE!$F$1=F6575,1,F6575+1))</f>
        <v>19</v>
      </c>
      <c r="H6575" s="72">
        <f>IF(G6575=0,0,IF(LİSTE!$F$1=G6575,1,G6575+1))</f>
        <v>20</v>
      </c>
      <c r="I6575" s="72" t="str">
        <f>IFERROR(VLOOKUP(A6575,TATİLLER!$A$2:$D$30000,3,0),"TATİL DEĞİL")</f>
        <v>TATİL DEĞİL</v>
      </c>
    </row>
    <row r="6576" spans="1:9" x14ac:dyDescent="0.25">
      <c r="A6576" s="74">
        <f t="shared" si="1520"/>
        <v>54403</v>
      </c>
      <c r="B6576" s="72">
        <f t="shared" si="1511"/>
        <v>5</v>
      </c>
      <c r="C6576" s="72" t="str">
        <f>IF(F6576=0,"RESMİ TATİL",VLOOKUP(F6576,LİSTE!$B$7:$D$1300,3,0))</f>
        <v>Zümra Yeter ARI</v>
      </c>
      <c r="D6576" s="72" t="str">
        <f>IF(G6576=0,"RESMİ TATİL",VLOOKUP(G6576,LİSTE!$B$7:$D$1300,3,0))</f>
        <v>Utku KARAGÖZ</v>
      </c>
      <c r="E6576" s="72" t="str">
        <f>IF(H6576=0,"RESMİ TATİL",VLOOKUP(H6576,LİSTE!$B$7:$D$1300,3,0))</f>
        <v>Feyza Zümra AVCIOĞLU</v>
      </c>
      <c r="F6576" s="72">
        <f>IF(B6576="TATİL",0,IF(F6575&gt;0,IF(LİSTE!$F$1=H6575,1,H6575+1),IF(F6575=0,H6574+1,IF(F6574=0,H6573+1,IF(F6573=0,H6572+1,IF(F6572=0,H6571+1))))))</f>
        <v>21</v>
      </c>
      <c r="G6576" s="72">
        <f>IF(F6576=0,0,IF(LİSTE!$F$1=F6576,1,F6576+1))</f>
        <v>22</v>
      </c>
      <c r="H6576" s="72">
        <f>IF(G6576=0,0,IF(LİSTE!$F$1=G6576,1,G6576+1))</f>
        <v>23</v>
      </c>
      <c r="I6576" s="72" t="str">
        <f>IFERROR(VLOOKUP(A6576,TATİLLER!$A$2:$D$30000,3,0),"TATİL DEĞİL")</f>
        <v>TATİL DEĞİL</v>
      </c>
    </row>
    <row r="6577" spans="1:9" x14ac:dyDescent="0.25">
      <c r="A6577" s="74">
        <f t="shared" ref="A6577" si="1522">A6576+3</f>
        <v>54406</v>
      </c>
      <c r="B6577" s="72">
        <f t="shared" si="1511"/>
        <v>1</v>
      </c>
      <c r="C6577" s="72" t="str">
        <f>IF(F6577=0,"RESMİ TATİL",VLOOKUP(F6577,LİSTE!$B$7:$D$1300,3,0))</f>
        <v>Yusuf Ali TABUR</v>
      </c>
      <c r="D6577" s="72" t="str">
        <f>IF(G6577=0,"RESMİ TATİL",VLOOKUP(G6577,LİSTE!$B$7:$D$1300,3,0))</f>
        <v>Irmak UTEBAY</v>
      </c>
      <c r="E6577" s="72" t="str">
        <f>IF(H6577=0,"RESMİ TATİL",VLOOKUP(H6577,LİSTE!$B$7:$D$1300,3,0))</f>
        <v>Kerem AKKOÇ</v>
      </c>
      <c r="F6577" s="72">
        <f>IF(B6577="TATİL",0,IF(F6576&gt;0,IF(LİSTE!$F$1=H6576,1,H6576+1),IF(F6576=0,H6575+1,IF(F6575=0,H6574+1,IF(F6574=0,H6573+1,IF(F6573=0,H6572+1))))))</f>
        <v>24</v>
      </c>
      <c r="G6577" s="72">
        <f>IF(F6577=0,0,IF(LİSTE!$F$1=F6577,1,F6577+1))</f>
        <v>25</v>
      </c>
      <c r="H6577" s="72">
        <f>IF(G6577=0,0,IF(LİSTE!$F$1=G6577,1,G6577+1))</f>
        <v>26</v>
      </c>
      <c r="I6577" s="72" t="str">
        <f>IFERROR(VLOOKUP(A6577,TATİLLER!$A$2:$D$30000,3,0),"TATİL DEĞİL")</f>
        <v>TATİL DEĞİL</v>
      </c>
    </row>
    <row r="6578" spans="1:9" x14ac:dyDescent="0.25">
      <c r="A6578" s="74">
        <f t="shared" si="1520"/>
        <v>54407</v>
      </c>
      <c r="B6578" s="72">
        <f t="shared" si="1511"/>
        <v>2</v>
      </c>
      <c r="C6578" s="72" t="str">
        <f>IF(F6578=0,"RESMİ TATİL",VLOOKUP(F6578,LİSTE!$B$7:$D$1300,3,0))</f>
        <v>Elçin Ayşe ELMAS</v>
      </c>
      <c r="D6578" s="72" t="str">
        <f>IF(G6578=0,"RESMİ TATİL",VLOOKUP(G6578,LİSTE!$B$7:$D$1300,3,0))</f>
        <v>Muhammed YILDIZDAĞ</v>
      </c>
      <c r="E6578" s="72" t="str">
        <f>IF(H6578=0,"RESMİ TATİL",VLOOKUP(H6578,LİSTE!$B$7:$D$1300,3,0))</f>
        <v>Nisa Nur SANCAR</v>
      </c>
      <c r="F6578" s="72">
        <f>IF(B6578="TATİL",0,IF(F6577&gt;0,IF(LİSTE!$F$1=H6577,1,H6577+1),IF(F6577=0,H6576+1,IF(F6576=0,H6575+1,IF(F6575=0,H6574+1,IF(F6574=0,H6573+1))))))</f>
        <v>27</v>
      </c>
      <c r="G6578" s="72">
        <f>IF(F6578=0,0,IF(LİSTE!$F$1=F6578,1,F6578+1))</f>
        <v>28</v>
      </c>
      <c r="H6578" s="72">
        <f>IF(G6578=0,0,IF(LİSTE!$F$1=G6578,1,G6578+1))</f>
        <v>1</v>
      </c>
      <c r="I6578" s="72" t="str">
        <f>IFERROR(VLOOKUP(A6578,TATİLLER!$A$2:$D$30000,3,0),"TATİL DEĞİL")</f>
        <v>TATİL DEĞİL</v>
      </c>
    </row>
    <row r="6579" spans="1:9" x14ac:dyDescent="0.25">
      <c r="A6579" s="74">
        <f t="shared" si="1520"/>
        <v>54408</v>
      </c>
      <c r="B6579" s="72">
        <f t="shared" si="1511"/>
        <v>3</v>
      </c>
      <c r="C6579" s="72" t="str">
        <f>IF(F6579=0,"RESMİ TATİL",VLOOKUP(F6579,LİSTE!$B$7:$D$1300,3,0))</f>
        <v>Esila ÇETİN</v>
      </c>
      <c r="D6579" s="72" t="str">
        <f>IF(G6579=0,"RESMİ TATİL",VLOOKUP(G6579,LİSTE!$B$7:$D$1300,3,0))</f>
        <v>Zeynep Sevde TOPUZ</v>
      </c>
      <c r="E6579" s="72" t="str">
        <f>IF(H6579=0,"RESMİ TATİL",VLOOKUP(H6579,LİSTE!$B$7:$D$1300,3,0))</f>
        <v>Ömer Asaf KADAŞ</v>
      </c>
      <c r="F6579" s="72">
        <f>IF(B6579="TATİL",0,IF(F6578&gt;0,IF(LİSTE!$F$1=H6578,1,H6578+1),IF(F6578=0,H6577+1,IF(F6577=0,H6576+1,IF(F6576=0,H6575+1,IF(F6575=0,H6574+1))))))</f>
        <v>2</v>
      </c>
      <c r="G6579" s="72">
        <f>IF(F6579=0,0,IF(LİSTE!$F$1=F6579,1,F6579+1))</f>
        <v>3</v>
      </c>
      <c r="H6579" s="72">
        <f>IF(G6579=0,0,IF(LİSTE!$F$1=G6579,1,G6579+1))</f>
        <v>4</v>
      </c>
      <c r="I6579" s="72" t="str">
        <f>IFERROR(VLOOKUP(A6579,TATİLLER!$A$2:$D$30000,3,0),"TATİL DEĞİL")</f>
        <v>TATİL DEĞİL</v>
      </c>
    </row>
    <row r="6580" spans="1:9" x14ac:dyDescent="0.25">
      <c r="A6580" s="74">
        <f t="shared" si="1520"/>
        <v>54409</v>
      </c>
      <c r="B6580" s="72">
        <f t="shared" si="1511"/>
        <v>4</v>
      </c>
      <c r="C6580" s="72" t="str">
        <f>IF(F6580=0,"RESMİ TATİL",VLOOKUP(F6580,LİSTE!$B$7:$D$1300,3,0))</f>
        <v>Ramazan Baran ADIGÜZEL</v>
      </c>
      <c r="D6580" s="72" t="str">
        <f>IF(G6580=0,"RESMİ TATİL",VLOOKUP(G6580,LİSTE!$B$7:$D$1300,3,0))</f>
        <v>Bahar AKGÜN</v>
      </c>
      <c r="E6580" s="72" t="str">
        <f>IF(H6580=0,"RESMİ TATİL",VLOOKUP(H6580,LİSTE!$B$7:$D$1300,3,0))</f>
        <v>Ömer AKGÜL</v>
      </c>
      <c r="F6580" s="72">
        <f>IF(B6580="TATİL",0,IF(F6579&gt;0,IF(LİSTE!$F$1=H6579,1,H6579+1),IF(F6579=0,H6578+1,IF(F6578=0,H6577+1,IF(F6577=0,H6576+1,IF(F6576=0,H6575+1))))))</f>
        <v>5</v>
      </c>
      <c r="G6580" s="72">
        <f>IF(F6580=0,0,IF(LİSTE!$F$1=F6580,1,F6580+1))</f>
        <v>6</v>
      </c>
      <c r="H6580" s="72">
        <f>IF(G6580=0,0,IF(LİSTE!$F$1=G6580,1,G6580+1))</f>
        <v>7</v>
      </c>
      <c r="I6580" s="72" t="str">
        <f>IFERROR(VLOOKUP(A6580,TATİLLER!$A$2:$D$30000,3,0),"TATİL DEĞİL")</f>
        <v>TATİL DEĞİL</v>
      </c>
    </row>
    <row r="6581" spans="1:9" x14ac:dyDescent="0.25">
      <c r="A6581" s="74">
        <f t="shared" si="1520"/>
        <v>54410</v>
      </c>
      <c r="B6581" s="72">
        <f t="shared" si="1511"/>
        <v>5</v>
      </c>
      <c r="C6581" s="72" t="str">
        <f>IF(F6581=0,"RESMİ TATİL",VLOOKUP(F6581,LİSTE!$B$7:$D$1300,3,0))</f>
        <v>Muharrem EFE TANRIVERDİ</v>
      </c>
      <c r="D6581" s="72" t="str">
        <f>IF(G6581=0,"RESMİ TATİL",VLOOKUP(G6581,LİSTE!$B$7:$D$1300,3,0))</f>
        <v>Anıl DOĞAN</v>
      </c>
      <c r="E6581" s="72" t="str">
        <f>IF(H6581=0,"RESMİ TATİL",VLOOKUP(H6581,LİSTE!$B$7:$D$1300,3,0))</f>
        <v>İpek ARSLAN</v>
      </c>
      <c r="F6581" s="72">
        <f>IF(B6581="TATİL",0,IF(F6580&gt;0,IF(LİSTE!$F$1=H6580,1,H6580+1),IF(F6580=0,H6579+1,IF(F6579=0,H6578+1,IF(F6578=0,H6577+1,IF(F6577=0,H6576+1))))))</f>
        <v>8</v>
      </c>
      <c r="G6581" s="72">
        <f>IF(F6581=0,0,IF(LİSTE!$F$1=F6581,1,F6581+1))</f>
        <v>9</v>
      </c>
      <c r="H6581" s="72">
        <f>IF(G6581=0,0,IF(LİSTE!$F$1=G6581,1,G6581+1))</f>
        <v>10</v>
      </c>
      <c r="I6581" s="72" t="str">
        <f>IFERROR(VLOOKUP(A6581,TATİLLER!$A$2:$D$30000,3,0),"TATİL DEĞİL")</f>
        <v>TATİL DEĞİL</v>
      </c>
    </row>
    <row r="6582" spans="1:9" x14ac:dyDescent="0.25">
      <c r="A6582" s="74">
        <f t="shared" ref="A6582" si="1523">A6581+3</f>
        <v>54413</v>
      </c>
      <c r="B6582" s="72">
        <f t="shared" si="1511"/>
        <v>1</v>
      </c>
      <c r="C6582" s="72" t="str">
        <f>IF(F6582=0,"RESMİ TATİL",VLOOKUP(F6582,LİSTE!$B$7:$D$1300,3,0))</f>
        <v>Efe KARSAK</v>
      </c>
      <c r="D6582" s="72" t="str">
        <f>IF(G6582=0,"RESMİ TATİL",VLOOKUP(G6582,LİSTE!$B$7:$D$1300,3,0))</f>
        <v>Abdullah KIRBAÇ</v>
      </c>
      <c r="E6582" s="72" t="str">
        <f>IF(H6582=0,"RESMİ TATİL",VLOOKUP(H6582,LİSTE!$B$7:$D$1300,3,0))</f>
        <v>Ümmü Defne GÜLER</v>
      </c>
      <c r="F6582" s="72">
        <f>IF(B6582="TATİL",0,IF(F6581&gt;0,IF(LİSTE!$F$1=H6581,1,H6581+1),IF(F6581=0,H6580+1,IF(F6580=0,H6579+1,IF(F6579=0,H6578+1,IF(F6578=0,H6577+1))))))</f>
        <v>11</v>
      </c>
      <c r="G6582" s="72">
        <f>IF(F6582=0,0,IF(LİSTE!$F$1=F6582,1,F6582+1))</f>
        <v>12</v>
      </c>
      <c r="H6582" s="72">
        <f>IF(G6582=0,0,IF(LİSTE!$F$1=G6582,1,G6582+1))</f>
        <v>13</v>
      </c>
      <c r="I6582" s="72" t="str">
        <f>IFERROR(VLOOKUP(A6582,TATİLLER!$A$2:$D$30000,3,0),"TATİL DEĞİL")</f>
        <v>TATİL DEĞİL</v>
      </c>
    </row>
    <row r="6583" spans="1:9" x14ac:dyDescent="0.25">
      <c r="A6583" s="74">
        <f t="shared" si="1520"/>
        <v>54414</v>
      </c>
      <c r="B6583" s="72">
        <f t="shared" si="1511"/>
        <v>2</v>
      </c>
      <c r="C6583" s="72" t="str">
        <f>IF(F6583=0,"RESMİ TATİL",VLOOKUP(F6583,LİSTE!$B$7:$D$1300,3,0))</f>
        <v>Şevval ÖZDAMAR</v>
      </c>
      <c r="D6583" s="72" t="str">
        <f>IF(G6583=0,"RESMİ TATİL",VLOOKUP(G6583,LİSTE!$B$7:$D$1300,3,0))</f>
        <v>Zeynep AKDAĞ</v>
      </c>
      <c r="E6583" s="72" t="str">
        <f>IF(H6583=0,"RESMİ TATİL",VLOOKUP(H6583,LİSTE!$B$7:$D$1300,3,0))</f>
        <v>Esma ÇOKER</v>
      </c>
      <c r="F6583" s="72">
        <f>IF(B6583="TATİL",0,IF(F6582&gt;0,IF(LİSTE!$F$1=H6582,1,H6582+1),IF(F6582=0,H6581+1,IF(F6581=0,H6580+1,IF(F6580=0,H6579+1,IF(F6579=0,H6578+1))))))</f>
        <v>14</v>
      </c>
      <c r="G6583" s="72">
        <f>IF(F6583=0,0,IF(LİSTE!$F$1=F6583,1,F6583+1))</f>
        <v>15</v>
      </c>
      <c r="H6583" s="72">
        <f>IF(G6583=0,0,IF(LİSTE!$F$1=G6583,1,G6583+1))</f>
        <v>16</v>
      </c>
      <c r="I6583" s="72" t="str">
        <f>IFERROR(VLOOKUP(A6583,TATİLLER!$A$2:$D$30000,3,0),"TATİL DEĞİL")</f>
        <v>TATİL DEĞİL</v>
      </c>
    </row>
    <row r="6584" spans="1:9" x14ac:dyDescent="0.25">
      <c r="A6584" s="74">
        <f t="shared" si="1520"/>
        <v>54415</v>
      </c>
      <c r="B6584" s="72">
        <f t="shared" si="1511"/>
        <v>3</v>
      </c>
      <c r="C6584" s="72" t="str">
        <f>IF(F6584=0,"RESMİ TATİL",VLOOKUP(F6584,LİSTE!$B$7:$D$1300,3,0))</f>
        <v>Dursun Kubilay YAŞAR</v>
      </c>
      <c r="D6584" s="72" t="str">
        <f>IF(G6584=0,"RESMİ TATİL",VLOOKUP(G6584,LİSTE!$B$7:$D$1300,3,0))</f>
        <v>Zeynep Beril BAŞPINAR</v>
      </c>
      <c r="E6584" s="72" t="str">
        <f>IF(H6584=0,"RESMİ TATİL",VLOOKUP(H6584,LİSTE!$B$7:$D$1300,3,0))</f>
        <v>Ahmet DAL</v>
      </c>
      <c r="F6584" s="72">
        <f>IF(B6584="TATİL",0,IF(F6583&gt;0,IF(LİSTE!$F$1=H6583,1,H6583+1),IF(F6583=0,H6582+1,IF(F6582=0,H6581+1,IF(F6581=0,H6580+1,IF(F6580=0,H6579+1))))))</f>
        <v>17</v>
      </c>
      <c r="G6584" s="72">
        <f>IF(F6584=0,0,IF(LİSTE!$F$1=F6584,1,F6584+1))</f>
        <v>18</v>
      </c>
      <c r="H6584" s="72">
        <f>IF(G6584=0,0,IF(LİSTE!$F$1=G6584,1,G6584+1))</f>
        <v>19</v>
      </c>
      <c r="I6584" s="72" t="str">
        <f>IFERROR(VLOOKUP(A6584,TATİLLER!$A$2:$D$30000,3,0),"TATİL DEĞİL")</f>
        <v>TATİL DEĞİL</v>
      </c>
    </row>
    <row r="6585" spans="1:9" x14ac:dyDescent="0.25">
      <c r="A6585" s="74">
        <f t="shared" si="1520"/>
        <v>54416</v>
      </c>
      <c r="B6585" s="72">
        <f t="shared" si="1511"/>
        <v>4</v>
      </c>
      <c r="C6585" s="72" t="str">
        <f>IF(F6585=0,"RESMİ TATİL",VLOOKUP(F6585,LİSTE!$B$7:$D$1300,3,0))</f>
        <v>Emirhan KARATAŞ</v>
      </c>
      <c r="D6585" s="72" t="str">
        <f>IF(G6585=0,"RESMİ TATİL",VLOOKUP(G6585,LİSTE!$B$7:$D$1300,3,0))</f>
        <v>Zümra Yeter ARI</v>
      </c>
      <c r="E6585" s="72" t="str">
        <f>IF(H6585=0,"RESMİ TATİL",VLOOKUP(H6585,LİSTE!$B$7:$D$1300,3,0))</f>
        <v>Utku KARAGÖZ</v>
      </c>
      <c r="F6585" s="72">
        <f>IF(B6585="TATİL",0,IF(F6584&gt;0,IF(LİSTE!$F$1=H6584,1,H6584+1),IF(F6584=0,H6583+1,IF(F6583=0,H6582+1,IF(F6582=0,H6581+1,IF(F6581=0,H6580+1))))))</f>
        <v>20</v>
      </c>
      <c r="G6585" s="72">
        <f>IF(F6585=0,0,IF(LİSTE!$F$1=F6585,1,F6585+1))</f>
        <v>21</v>
      </c>
      <c r="H6585" s="72">
        <f>IF(G6585=0,0,IF(LİSTE!$F$1=G6585,1,G6585+1))</f>
        <v>22</v>
      </c>
      <c r="I6585" s="72" t="str">
        <f>IFERROR(VLOOKUP(A6585,TATİLLER!$A$2:$D$30000,3,0),"TATİL DEĞİL")</f>
        <v>TATİL DEĞİL</v>
      </c>
    </row>
    <row r="6586" spans="1:9" x14ac:dyDescent="0.25">
      <c r="A6586" s="74">
        <f t="shared" si="1520"/>
        <v>54417</v>
      </c>
      <c r="B6586" s="72">
        <f t="shared" si="1511"/>
        <v>5</v>
      </c>
      <c r="C6586" s="72" t="str">
        <f>IF(F6586=0,"RESMİ TATİL",VLOOKUP(F6586,LİSTE!$B$7:$D$1300,3,0))</f>
        <v>Feyza Zümra AVCIOĞLU</v>
      </c>
      <c r="D6586" s="72" t="str">
        <f>IF(G6586=0,"RESMİ TATİL",VLOOKUP(G6586,LİSTE!$B$7:$D$1300,3,0))</f>
        <v>Yusuf Ali TABUR</v>
      </c>
      <c r="E6586" s="72" t="str">
        <f>IF(H6586=0,"RESMİ TATİL",VLOOKUP(H6586,LİSTE!$B$7:$D$1300,3,0))</f>
        <v>Irmak UTEBAY</v>
      </c>
      <c r="F6586" s="72">
        <f>IF(B6586="TATİL",0,IF(F6585&gt;0,IF(LİSTE!$F$1=H6585,1,H6585+1),IF(F6585=0,H6584+1,IF(F6584=0,H6583+1,IF(F6583=0,H6582+1,IF(F6582=0,H6581+1))))))</f>
        <v>23</v>
      </c>
      <c r="G6586" s="72">
        <f>IF(F6586=0,0,IF(LİSTE!$F$1=F6586,1,F6586+1))</f>
        <v>24</v>
      </c>
      <c r="H6586" s="72">
        <f>IF(G6586=0,0,IF(LİSTE!$F$1=G6586,1,G6586+1))</f>
        <v>25</v>
      </c>
      <c r="I6586" s="72" t="str">
        <f>IFERROR(VLOOKUP(A6586,TATİLLER!$A$2:$D$30000,3,0),"TATİL DEĞİL")</f>
        <v>TATİL DEĞİL</v>
      </c>
    </row>
    <row r="6587" spans="1:9" x14ac:dyDescent="0.25">
      <c r="A6587" s="74">
        <f t="shared" ref="A6587" si="1524">A6586+3</f>
        <v>54420</v>
      </c>
      <c r="B6587" s="72">
        <f t="shared" si="1511"/>
        <v>1</v>
      </c>
      <c r="C6587" s="72" t="str">
        <f>IF(F6587=0,"RESMİ TATİL",VLOOKUP(F6587,LİSTE!$B$7:$D$1300,3,0))</f>
        <v>Kerem AKKOÇ</v>
      </c>
      <c r="D6587" s="72" t="str">
        <f>IF(G6587=0,"RESMİ TATİL",VLOOKUP(G6587,LİSTE!$B$7:$D$1300,3,0))</f>
        <v>Elçin Ayşe ELMAS</v>
      </c>
      <c r="E6587" s="72" t="str">
        <f>IF(H6587=0,"RESMİ TATİL",VLOOKUP(H6587,LİSTE!$B$7:$D$1300,3,0))</f>
        <v>Muhammed YILDIZDAĞ</v>
      </c>
      <c r="F6587" s="72">
        <f>IF(B6587="TATİL",0,IF(F6586&gt;0,IF(LİSTE!$F$1=H6586,1,H6586+1),IF(F6586=0,H6585+1,IF(F6585=0,H6584+1,IF(F6584=0,H6583+1,IF(F6583=0,H6582+1))))))</f>
        <v>26</v>
      </c>
      <c r="G6587" s="72">
        <f>IF(F6587=0,0,IF(LİSTE!$F$1=F6587,1,F6587+1))</f>
        <v>27</v>
      </c>
      <c r="H6587" s="72">
        <f>IF(G6587=0,0,IF(LİSTE!$F$1=G6587,1,G6587+1))</f>
        <v>28</v>
      </c>
      <c r="I6587" s="72" t="str">
        <f>IFERROR(VLOOKUP(A6587,TATİLLER!$A$2:$D$30000,3,0),"TATİL DEĞİL")</f>
        <v>TATİL DEĞİL</v>
      </c>
    </row>
    <row r="6588" spans="1:9" x14ac:dyDescent="0.25">
      <c r="A6588" s="74">
        <f t="shared" si="1520"/>
        <v>54421</v>
      </c>
      <c r="B6588" s="72">
        <f t="shared" si="1511"/>
        <v>2</v>
      </c>
      <c r="C6588" s="72" t="str">
        <f>IF(F6588=0,"RESMİ TATİL",VLOOKUP(F6588,LİSTE!$B$7:$D$1300,3,0))</f>
        <v>Nisa Nur SANCAR</v>
      </c>
      <c r="D6588" s="72" t="str">
        <f>IF(G6588=0,"RESMİ TATİL",VLOOKUP(G6588,LİSTE!$B$7:$D$1300,3,0))</f>
        <v>Esila ÇETİN</v>
      </c>
      <c r="E6588" s="72" t="str">
        <f>IF(H6588=0,"RESMİ TATİL",VLOOKUP(H6588,LİSTE!$B$7:$D$1300,3,0))</f>
        <v>Zeynep Sevde TOPUZ</v>
      </c>
      <c r="F6588" s="72">
        <f>IF(B6588="TATİL",0,IF(F6587&gt;0,IF(LİSTE!$F$1=H6587,1,H6587+1),IF(F6587=0,H6586+1,IF(F6586=0,H6585+1,IF(F6585=0,H6584+1,IF(F6584=0,H6583+1))))))</f>
        <v>1</v>
      </c>
      <c r="G6588" s="72">
        <f>IF(F6588=0,0,IF(LİSTE!$F$1=F6588,1,F6588+1))</f>
        <v>2</v>
      </c>
      <c r="H6588" s="72">
        <f>IF(G6588=0,0,IF(LİSTE!$F$1=G6588,1,G6588+1))</f>
        <v>3</v>
      </c>
      <c r="I6588" s="72" t="str">
        <f>IFERROR(VLOOKUP(A6588,TATİLLER!$A$2:$D$30000,3,0),"TATİL DEĞİL")</f>
        <v>TATİL DEĞİL</v>
      </c>
    </row>
    <row r="6589" spans="1:9" x14ac:dyDescent="0.25">
      <c r="A6589" s="74">
        <f t="shared" si="1520"/>
        <v>54422</v>
      </c>
      <c r="B6589" s="72">
        <f t="shared" si="1511"/>
        <v>3</v>
      </c>
      <c r="C6589" s="72" t="str">
        <f>IF(F6589=0,"RESMİ TATİL",VLOOKUP(F6589,LİSTE!$B$7:$D$1300,3,0))</f>
        <v>Ömer Asaf KADAŞ</v>
      </c>
      <c r="D6589" s="72" t="str">
        <f>IF(G6589=0,"RESMİ TATİL",VLOOKUP(G6589,LİSTE!$B$7:$D$1300,3,0))</f>
        <v>Ramazan Baran ADIGÜZEL</v>
      </c>
      <c r="E6589" s="72" t="str">
        <f>IF(H6589=0,"RESMİ TATİL",VLOOKUP(H6589,LİSTE!$B$7:$D$1300,3,0))</f>
        <v>Bahar AKGÜN</v>
      </c>
      <c r="F6589" s="72">
        <f>IF(B6589="TATİL",0,IF(F6588&gt;0,IF(LİSTE!$F$1=H6588,1,H6588+1),IF(F6588=0,H6587+1,IF(F6587=0,H6586+1,IF(F6586=0,H6585+1,IF(F6585=0,H6584+1))))))</f>
        <v>4</v>
      </c>
      <c r="G6589" s="72">
        <f>IF(F6589=0,0,IF(LİSTE!$F$1=F6589,1,F6589+1))</f>
        <v>5</v>
      </c>
      <c r="H6589" s="72">
        <f>IF(G6589=0,0,IF(LİSTE!$F$1=G6589,1,G6589+1))</f>
        <v>6</v>
      </c>
      <c r="I6589" s="72" t="str">
        <f>IFERROR(VLOOKUP(A6589,TATİLLER!$A$2:$D$30000,3,0),"TATİL DEĞİL")</f>
        <v>TATİL DEĞİL</v>
      </c>
    </row>
    <row r="6590" spans="1:9" x14ac:dyDescent="0.25">
      <c r="A6590" s="74">
        <f t="shared" si="1520"/>
        <v>54423</v>
      </c>
      <c r="B6590" s="72">
        <f t="shared" si="1511"/>
        <v>4</v>
      </c>
      <c r="C6590" s="72" t="str">
        <f>IF(F6590=0,"RESMİ TATİL",VLOOKUP(F6590,LİSTE!$B$7:$D$1300,3,0))</f>
        <v>Ömer AKGÜL</v>
      </c>
      <c r="D6590" s="72" t="str">
        <f>IF(G6590=0,"RESMİ TATİL",VLOOKUP(G6590,LİSTE!$B$7:$D$1300,3,0))</f>
        <v>Muharrem EFE TANRIVERDİ</v>
      </c>
      <c r="E6590" s="72" t="str">
        <f>IF(H6590=0,"RESMİ TATİL",VLOOKUP(H6590,LİSTE!$B$7:$D$1300,3,0))</f>
        <v>Anıl DOĞAN</v>
      </c>
      <c r="F6590" s="72">
        <f>IF(B6590="TATİL",0,IF(F6589&gt;0,IF(LİSTE!$F$1=H6589,1,H6589+1),IF(F6589=0,H6588+1,IF(F6588=0,H6587+1,IF(F6587=0,H6586+1,IF(F6586=0,H6585+1))))))</f>
        <v>7</v>
      </c>
      <c r="G6590" s="72">
        <f>IF(F6590=0,0,IF(LİSTE!$F$1=F6590,1,F6590+1))</f>
        <v>8</v>
      </c>
      <c r="H6590" s="72">
        <f>IF(G6590=0,0,IF(LİSTE!$F$1=G6590,1,G6590+1))</f>
        <v>9</v>
      </c>
      <c r="I6590" s="72" t="str">
        <f>IFERROR(VLOOKUP(A6590,TATİLLER!$A$2:$D$30000,3,0),"TATİL DEĞİL")</f>
        <v>TATİL DEĞİL</v>
      </c>
    </row>
    <row r="6591" spans="1:9" x14ac:dyDescent="0.25">
      <c r="A6591" s="74">
        <f t="shared" si="1520"/>
        <v>54424</v>
      </c>
      <c r="B6591" s="72">
        <f t="shared" si="1511"/>
        <v>5</v>
      </c>
      <c r="C6591" s="72" t="str">
        <f>IF(F6591=0,"RESMİ TATİL",VLOOKUP(F6591,LİSTE!$B$7:$D$1300,3,0))</f>
        <v>İpek ARSLAN</v>
      </c>
      <c r="D6591" s="72" t="str">
        <f>IF(G6591=0,"RESMİ TATİL",VLOOKUP(G6591,LİSTE!$B$7:$D$1300,3,0))</f>
        <v>Efe KARSAK</v>
      </c>
      <c r="E6591" s="72" t="str">
        <f>IF(H6591=0,"RESMİ TATİL",VLOOKUP(H6591,LİSTE!$B$7:$D$1300,3,0))</f>
        <v>Abdullah KIRBAÇ</v>
      </c>
      <c r="F6591" s="72">
        <f>IF(B6591="TATİL",0,IF(F6590&gt;0,IF(LİSTE!$F$1=H6590,1,H6590+1),IF(F6590=0,H6589+1,IF(F6589=0,H6588+1,IF(F6588=0,H6587+1,IF(F6587=0,H6586+1))))))</f>
        <v>10</v>
      </c>
      <c r="G6591" s="72">
        <f>IF(F6591=0,0,IF(LİSTE!$F$1=F6591,1,F6591+1))</f>
        <v>11</v>
      </c>
      <c r="H6591" s="72">
        <f>IF(G6591=0,0,IF(LİSTE!$F$1=G6591,1,G6591+1))</f>
        <v>12</v>
      </c>
      <c r="I6591" s="72" t="str">
        <f>IFERROR(VLOOKUP(A6591,TATİLLER!$A$2:$D$30000,3,0),"TATİL DEĞİL")</f>
        <v>TATİL DEĞİL</v>
      </c>
    </row>
    <row r="6592" spans="1:9" x14ac:dyDescent="0.25">
      <c r="A6592" s="74">
        <f t="shared" ref="A6592" si="1525">A6591+3</f>
        <v>54427</v>
      </c>
      <c r="B6592" s="72">
        <f t="shared" si="1511"/>
        <v>1</v>
      </c>
      <c r="C6592" s="72" t="str">
        <f>IF(F6592=0,"RESMİ TATİL",VLOOKUP(F6592,LİSTE!$B$7:$D$1300,3,0))</f>
        <v>Ümmü Defne GÜLER</v>
      </c>
      <c r="D6592" s="72" t="str">
        <f>IF(G6592=0,"RESMİ TATİL",VLOOKUP(G6592,LİSTE!$B$7:$D$1300,3,0))</f>
        <v>Şevval ÖZDAMAR</v>
      </c>
      <c r="E6592" s="72" t="str">
        <f>IF(H6592=0,"RESMİ TATİL",VLOOKUP(H6592,LİSTE!$B$7:$D$1300,3,0))</f>
        <v>Zeynep AKDAĞ</v>
      </c>
      <c r="F6592" s="72">
        <f>IF(B6592="TATİL",0,IF(F6591&gt;0,IF(LİSTE!$F$1=H6591,1,H6591+1),IF(F6591=0,H6590+1,IF(F6590=0,H6589+1,IF(F6589=0,H6588+1,IF(F6588=0,H6587+1))))))</f>
        <v>13</v>
      </c>
      <c r="G6592" s="72">
        <f>IF(F6592=0,0,IF(LİSTE!$F$1=F6592,1,F6592+1))</f>
        <v>14</v>
      </c>
      <c r="H6592" s="72">
        <f>IF(G6592=0,0,IF(LİSTE!$F$1=G6592,1,G6592+1))</f>
        <v>15</v>
      </c>
      <c r="I6592" s="72" t="str">
        <f>IFERROR(VLOOKUP(A6592,TATİLLER!$A$2:$D$30000,3,0),"TATİL DEĞİL")</f>
        <v>TATİL DEĞİL</v>
      </c>
    </row>
    <row r="6593" spans="1:9" x14ac:dyDescent="0.25">
      <c r="A6593" s="74">
        <f t="shared" si="1520"/>
        <v>54428</v>
      </c>
      <c r="B6593" s="72">
        <f t="shared" si="1511"/>
        <v>2</v>
      </c>
      <c r="C6593" s="72" t="str">
        <f>IF(F6593=0,"RESMİ TATİL",VLOOKUP(F6593,LİSTE!$B$7:$D$1300,3,0))</f>
        <v>Esma ÇOKER</v>
      </c>
      <c r="D6593" s="72" t="str">
        <f>IF(G6593=0,"RESMİ TATİL",VLOOKUP(G6593,LİSTE!$B$7:$D$1300,3,0))</f>
        <v>Dursun Kubilay YAŞAR</v>
      </c>
      <c r="E6593" s="72" t="str">
        <f>IF(H6593=0,"RESMİ TATİL",VLOOKUP(H6593,LİSTE!$B$7:$D$1300,3,0))</f>
        <v>Zeynep Beril BAŞPINAR</v>
      </c>
      <c r="F6593" s="72">
        <f>IF(B6593="TATİL",0,IF(F6592&gt;0,IF(LİSTE!$F$1=H6592,1,H6592+1),IF(F6592=0,H6591+1,IF(F6591=0,H6590+1,IF(F6590=0,H6589+1,IF(F6589=0,H6588+1))))))</f>
        <v>16</v>
      </c>
      <c r="G6593" s="72">
        <f>IF(F6593=0,0,IF(LİSTE!$F$1=F6593,1,F6593+1))</f>
        <v>17</v>
      </c>
      <c r="H6593" s="72">
        <f>IF(G6593=0,0,IF(LİSTE!$F$1=G6593,1,G6593+1))</f>
        <v>18</v>
      </c>
      <c r="I6593" s="72" t="str">
        <f>IFERROR(VLOOKUP(A6593,TATİLLER!$A$2:$D$30000,3,0),"TATİL DEĞİL")</f>
        <v>TATİL DEĞİL</v>
      </c>
    </row>
    <row r="6594" spans="1:9" x14ac:dyDescent="0.25">
      <c r="A6594" s="74">
        <f t="shared" si="1520"/>
        <v>54429</v>
      </c>
      <c r="B6594" s="72">
        <f t="shared" si="1511"/>
        <v>3</v>
      </c>
      <c r="C6594" s="72" t="str">
        <f>IF(F6594=0,"RESMİ TATİL",VLOOKUP(F6594,LİSTE!$B$7:$D$1300,3,0))</f>
        <v>Ahmet DAL</v>
      </c>
      <c r="D6594" s="72" t="str">
        <f>IF(G6594=0,"RESMİ TATİL",VLOOKUP(G6594,LİSTE!$B$7:$D$1300,3,0))</f>
        <v>Emirhan KARATAŞ</v>
      </c>
      <c r="E6594" s="72" t="str">
        <f>IF(H6594=0,"RESMİ TATİL",VLOOKUP(H6594,LİSTE!$B$7:$D$1300,3,0))</f>
        <v>Zümra Yeter ARI</v>
      </c>
      <c r="F6594" s="72">
        <f>IF(B6594="TATİL",0,IF(F6593&gt;0,IF(LİSTE!$F$1=H6593,1,H6593+1),IF(F6593=0,H6592+1,IF(F6592=0,H6591+1,IF(F6591=0,H6590+1,IF(F6590=0,H6589+1))))))</f>
        <v>19</v>
      </c>
      <c r="G6594" s="72">
        <f>IF(F6594=0,0,IF(LİSTE!$F$1=F6594,1,F6594+1))</f>
        <v>20</v>
      </c>
      <c r="H6594" s="72">
        <f>IF(G6594=0,0,IF(LİSTE!$F$1=G6594,1,G6594+1))</f>
        <v>21</v>
      </c>
      <c r="I6594" s="72" t="str">
        <f>IFERROR(VLOOKUP(A6594,TATİLLER!$A$2:$D$30000,3,0),"TATİL DEĞİL")</f>
        <v>TATİL DEĞİL</v>
      </c>
    </row>
    <row r="6595" spans="1:9" x14ac:dyDescent="0.25">
      <c r="A6595" s="74">
        <f t="shared" si="1520"/>
        <v>54430</v>
      </c>
      <c r="B6595" s="72">
        <f t="shared" ref="B6595:B6658" si="1526">IF(I6595="TATİL","TATİL",WEEKDAY(A6595,2))</f>
        <v>4</v>
      </c>
      <c r="C6595" s="72" t="str">
        <f>IF(F6595=0,"RESMİ TATİL",VLOOKUP(F6595,LİSTE!$B$7:$D$1300,3,0))</f>
        <v>Utku KARAGÖZ</v>
      </c>
      <c r="D6595" s="72" t="str">
        <f>IF(G6595=0,"RESMİ TATİL",VLOOKUP(G6595,LİSTE!$B$7:$D$1300,3,0))</f>
        <v>Feyza Zümra AVCIOĞLU</v>
      </c>
      <c r="E6595" s="72" t="str">
        <f>IF(H6595=0,"RESMİ TATİL",VLOOKUP(H6595,LİSTE!$B$7:$D$1300,3,0))</f>
        <v>Yusuf Ali TABUR</v>
      </c>
      <c r="F6595" s="72">
        <f>IF(B6595="TATİL",0,IF(F6594&gt;0,IF(LİSTE!$F$1=H6594,1,H6594+1),IF(F6594=0,H6593+1,IF(F6593=0,H6592+1,IF(F6592=0,H6591+1,IF(F6591=0,H6590+1))))))</f>
        <v>22</v>
      </c>
      <c r="G6595" s="72">
        <f>IF(F6595=0,0,IF(LİSTE!$F$1=F6595,1,F6595+1))</f>
        <v>23</v>
      </c>
      <c r="H6595" s="72">
        <f>IF(G6595=0,0,IF(LİSTE!$F$1=G6595,1,G6595+1))</f>
        <v>24</v>
      </c>
      <c r="I6595" s="72" t="str">
        <f>IFERROR(VLOOKUP(A6595,TATİLLER!$A$2:$D$30000,3,0),"TATİL DEĞİL")</f>
        <v>TATİL DEĞİL</v>
      </c>
    </row>
    <row r="6596" spans="1:9" x14ac:dyDescent="0.25">
      <c r="A6596" s="74">
        <f t="shared" si="1520"/>
        <v>54431</v>
      </c>
      <c r="B6596" s="72">
        <f t="shared" si="1526"/>
        <v>5</v>
      </c>
      <c r="C6596" s="72" t="str">
        <f>IF(F6596=0,"RESMİ TATİL",VLOOKUP(F6596,LİSTE!$B$7:$D$1300,3,0))</f>
        <v>Irmak UTEBAY</v>
      </c>
      <c r="D6596" s="72" t="str">
        <f>IF(G6596=0,"RESMİ TATİL",VLOOKUP(G6596,LİSTE!$B$7:$D$1300,3,0))</f>
        <v>Kerem AKKOÇ</v>
      </c>
      <c r="E6596" s="72" t="str">
        <f>IF(H6596=0,"RESMİ TATİL",VLOOKUP(H6596,LİSTE!$B$7:$D$1300,3,0))</f>
        <v>Elçin Ayşe ELMAS</v>
      </c>
      <c r="F6596" s="72">
        <f>IF(B6596="TATİL",0,IF(F6595&gt;0,IF(LİSTE!$F$1=H6595,1,H6595+1),IF(F6595=0,H6594+1,IF(F6594=0,H6593+1,IF(F6593=0,H6592+1,IF(F6592=0,H6591+1))))))</f>
        <v>25</v>
      </c>
      <c r="G6596" s="72">
        <f>IF(F6596=0,0,IF(LİSTE!$F$1=F6596,1,F6596+1))</f>
        <v>26</v>
      </c>
      <c r="H6596" s="72">
        <f>IF(G6596=0,0,IF(LİSTE!$F$1=G6596,1,G6596+1))</f>
        <v>27</v>
      </c>
      <c r="I6596" s="72" t="str">
        <f>IFERROR(VLOOKUP(A6596,TATİLLER!$A$2:$D$30000,3,0),"TATİL DEĞİL")</f>
        <v>TATİL DEĞİL</v>
      </c>
    </row>
    <row r="6597" spans="1:9" x14ac:dyDescent="0.25">
      <c r="A6597" s="74">
        <f t="shared" ref="A6597" si="1527">A6596+3</f>
        <v>54434</v>
      </c>
      <c r="B6597" s="72">
        <f t="shared" si="1526"/>
        <v>1</v>
      </c>
      <c r="C6597" s="72" t="str">
        <f>IF(F6597=0,"RESMİ TATİL",VLOOKUP(F6597,LİSTE!$B$7:$D$1300,3,0))</f>
        <v>Muhammed YILDIZDAĞ</v>
      </c>
      <c r="D6597" s="72" t="str">
        <f>IF(G6597=0,"RESMİ TATİL",VLOOKUP(G6597,LİSTE!$B$7:$D$1300,3,0))</f>
        <v>Nisa Nur SANCAR</v>
      </c>
      <c r="E6597" s="72" t="str">
        <f>IF(H6597=0,"RESMİ TATİL",VLOOKUP(H6597,LİSTE!$B$7:$D$1300,3,0))</f>
        <v>Esila ÇETİN</v>
      </c>
      <c r="F6597" s="72">
        <f>IF(B6597="TATİL",0,IF(F6596&gt;0,IF(LİSTE!$F$1=H6596,1,H6596+1),IF(F6596=0,H6595+1,IF(F6595=0,H6594+1,IF(F6594=0,H6593+1,IF(F6593=0,H6592+1))))))</f>
        <v>28</v>
      </c>
      <c r="G6597" s="72">
        <f>IF(F6597=0,0,IF(LİSTE!$F$1=F6597,1,F6597+1))</f>
        <v>1</v>
      </c>
      <c r="H6597" s="72">
        <f>IF(G6597=0,0,IF(LİSTE!$F$1=G6597,1,G6597+1))</f>
        <v>2</v>
      </c>
      <c r="I6597" s="72" t="str">
        <f>IFERROR(VLOOKUP(A6597,TATİLLER!$A$2:$D$30000,3,0),"TATİL DEĞİL")</f>
        <v>TATİL DEĞİL</v>
      </c>
    </row>
    <row r="6598" spans="1:9" x14ac:dyDescent="0.25">
      <c r="A6598" s="74">
        <f t="shared" si="1520"/>
        <v>54435</v>
      </c>
      <c r="B6598" s="72">
        <f t="shared" si="1526"/>
        <v>2</v>
      </c>
      <c r="C6598" s="72" t="str">
        <f>IF(F6598=0,"RESMİ TATİL",VLOOKUP(F6598,LİSTE!$B$7:$D$1300,3,0))</f>
        <v>Zeynep Sevde TOPUZ</v>
      </c>
      <c r="D6598" s="72" t="str">
        <f>IF(G6598=0,"RESMİ TATİL",VLOOKUP(G6598,LİSTE!$B$7:$D$1300,3,0))</f>
        <v>Ömer Asaf KADAŞ</v>
      </c>
      <c r="E6598" s="72" t="str">
        <f>IF(H6598=0,"RESMİ TATİL",VLOOKUP(H6598,LİSTE!$B$7:$D$1300,3,0))</f>
        <v>Ramazan Baran ADIGÜZEL</v>
      </c>
      <c r="F6598" s="72">
        <f>IF(B6598="TATİL",0,IF(F6597&gt;0,IF(LİSTE!$F$1=H6597,1,H6597+1),IF(F6597=0,H6596+1,IF(F6596=0,H6595+1,IF(F6595=0,H6594+1,IF(F6594=0,H6593+1))))))</f>
        <v>3</v>
      </c>
      <c r="G6598" s="72">
        <f>IF(F6598=0,0,IF(LİSTE!$F$1=F6598,1,F6598+1))</f>
        <v>4</v>
      </c>
      <c r="H6598" s="72">
        <f>IF(G6598=0,0,IF(LİSTE!$F$1=G6598,1,G6598+1))</f>
        <v>5</v>
      </c>
      <c r="I6598" s="72" t="str">
        <f>IFERROR(VLOOKUP(A6598,TATİLLER!$A$2:$D$30000,3,0),"TATİL DEĞİL")</f>
        <v>TATİL DEĞİL</v>
      </c>
    </row>
    <row r="6599" spans="1:9" x14ac:dyDescent="0.25">
      <c r="A6599" s="74">
        <f t="shared" si="1520"/>
        <v>54436</v>
      </c>
      <c r="B6599" s="72">
        <f t="shared" si="1526"/>
        <v>3</v>
      </c>
      <c r="C6599" s="72" t="str">
        <f>IF(F6599=0,"RESMİ TATİL",VLOOKUP(F6599,LİSTE!$B$7:$D$1300,3,0))</f>
        <v>Bahar AKGÜN</v>
      </c>
      <c r="D6599" s="72" t="str">
        <f>IF(G6599=0,"RESMİ TATİL",VLOOKUP(G6599,LİSTE!$B$7:$D$1300,3,0))</f>
        <v>Ömer AKGÜL</v>
      </c>
      <c r="E6599" s="72" t="str">
        <f>IF(H6599=0,"RESMİ TATİL",VLOOKUP(H6599,LİSTE!$B$7:$D$1300,3,0))</f>
        <v>Muharrem EFE TANRIVERDİ</v>
      </c>
      <c r="F6599" s="72">
        <f>IF(B6599="TATİL",0,IF(F6598&gt;0,IF(LİSTE!$F$1=H6598,1,H6598+1),IF(F6598=0,H6597+1,IF(F6597=0,H6596+1,IF(F6596=0,H6595+1,IF(F6595=0,H6594+1))))))</f>
        <v>6</v>
      </c>
      <c r="G6599" s="72">
        <f>IF(F6599=0,0,IF(LİSTE!$F$1=F6599,1,F6599+1))</f>
        <v>7</v>
      </c>
      <c r="H6599" s="72">
        <f>IF(G6599=0,0,IF(LİSTE!$F$1=G6599,1,G6599+1))</f>
        <v>8</v>
      </c>
      <c r="I6599" s="72" t="str">
        <f>IFERROR(VLOOKUP(A6599,TATİLLER!$A$2:$D$30000,3,0),"TATİL DEĞİL")</f>
        <v>TATİL DEĞİL</v>
      </c>
    </row>
    <row r="6600" spans="1:9" x14ac:dyDescent="0.25">
      <c r="A6600" s="74">
        <f t="shared" si="1520"/>
        <v>54437</v>
      </c>
      <c r="B6600" s="72">
        <f t="shared" si="1526"/>
        <v>4</v>
      </c>
      <c r="C6600" s="72" t="str">
        <f>IF(F6600=0,"RESMİ TATİL",VLOOKUP(F6600,LİSTE!$B$7:$D$1300,3,0))</f>
        <v>Anıl DOĞAN</v>
      </c>
      <c r="D6600" s="72" t="str">
        <f>IF(G6600=0,"RESMİ TATİL",VLOOKUP(G6600,LİSTE!$B$7:$D$1300,3,0))</f>
        <v>İpek ARSLAN</v>
      </c>
      <c r="E6600" s="72" t="str">
        <f>IF(H6600=0,"RESMİ TATİL",VLOOKUP(H6600,LİSTE!$B$7:$D$1300,3,0))</f>
        <v>Efe KARSAK</v>
      </c>
      <c r="F6600" s="72">
        <f>IF(B6600="TATİL",0,IF(F6599&gt;0,IF(LİSTE!$F$1=H6599,1,H6599+1),IF(F6599=0,H6598+1,IF(F6598=0,H6597+1,IF(F6597=0,H6596+1,IF(F6596=0,H6595+1))))))</f>
        <v>9</v>
      </c>
      <c r="G6600" s="72">
        <f>IF(F6600=0,0,IF(LİSTE!$F$1=F6600,1,F6600+1))</f>
        <v>10</v>
      </c>
      <c r="H6600" s="72">
        <f>IF(G6600=0,0,IF(LİSTE!$F$1=G6600,1,G6600+1))</f>
        <v>11</v>
      </c>
      <c r="I6600" s="72" t="str">
        <f>IFERROR(VLOOKUP(A6600,TATİLLER!$A$2:$D$30000,3,0),"TATİL DEĞİL")</f>
        <v>TATİL DEĞİL</v>
      </c>
    </row>
    <row r="6601" spans="1:9" x14ac:dyDescent="0.25">
      <c r="A6601" s="74">
        <f t="shared" si="1520"/>
        <v>54438</v>
      </c>
      <c r="B6601" s="72">
        <f t="shared" si="1526"/>
        <v>5</v>
      </c>
      <c r="C6601" s="72" t="str">
        <f>IF(F6601=0,"RESMİ TATİL",VLOOKUP(F6601,LİSTE!$B$7:$D$1300,3,0))</f>
        <v>Abdullah KIRBAÇ</v>
      </c>
      <c r="D6601" s="72" t="str">
        <f>IF(G6601=0,"RESMİ TATİL",VLOOKUP(G6601,LİSTE!$B$7:$D$1300,3,0))</f>
        <v>Ümmü Defne GÜLER</v>
      </c>
      <c r="E6601" s="72" t="str">
        <f>IF(H6601=0,"RESMİ TATİL",VLOOKUP(H6601,LİSTE!$B$7:$D$1300,3,0))</f>
        <v>Şevval ÖZDAMAR</v>
      </c>
      <c r="F6601" s="72">
        <f>IF(B6601="TATİL",0,IF(F6600&gt;0,IF(LİSTE!$F$1=H6600,1,H6600+1),IF(F6600=0,H6599+1,IF(F6599=0,H6598+1,IF(F6598=0,H6597+1,IF(F6597=0,H6596+1))))))</f>
        <v>12</v>
      </c>
      <c r="G6601" s="72">
        <f>IF(F6601=0,0,IF(LİSTE!$F$1=F6601,1,F6601+1))</f>
        <v>13</v>
      </c>
      <c r="H6601" s="72">
        <f>IF(G6601=0,0,IF(LİSTE!$F$1=G6601,1,G6601+1))</f>
        <v>14</v>
      </c>
      <c r="I6601" s="72" t="str">
        <f>IFERROR(VLOOKUP(A6601,TATİLLER!$A$2:$D$30000,3,0),"TATİL DEĞİL")</f>
        <v>TATİL DEĞİL</v>
      </c>
    </row>
    <row r="6602" spans="1:9" x14ac:dyDescent="0.25">
      <c r="A6602" s="74">
        <f t="shared" ref="A6602" si="1528">A6601+3</f>
        <v>54441</v>
      </c>
      <c r="B6602" s="72">
        <f t="shared" si="1526"/>
        <v>1</v>
      </c>
      <c r="C6602" s="72" t="str">
        <f>IF(F6602=0,"RESMİ TATİL",VLOOKUP(F6602,LİSTE!$B$7:$D$1300,3,0))</f>
        <v>Zeynep AKDAĞ</v>
      </c>
      <c r="D6602" s="72" t="str">
        <f>IF(G6602=0,"RESMİ TATİL",VLOOKUP(G6602,LİSTE!$B$7:$D$1300,3,0))</f>
        <v>Esma ÇOKER</v>
      </c>
      <c r="E6602" s="72" t="str">
        <f>IF(H6602=0,"RESMİ TATİL",VLOOKUP(H6602,LİSTE!$B$7:$D$1300,3,0))</f>
        <v>Dursun Kubilay YAŞAR</v>
      </c>
      <c r="F6602" s="72">
        <f>IF(B6602="TATİL",0,IF(F6601&gt;0,IF(LİSTE!$F$1=H6601,1,H6601+1),IF(F6601=0,H6600+1,IF(F6600=0,H6599+1,IF(F6599=0,H6598+1,IF(F6598=0,H6597+1))))))</f>
        <v>15</v>
      </c>
      <c r="G6602" s="72">
        <f>IF(F6602=0,0,IF(LİSTE!$F$1=F6602,1,F6602+1))</f>
        <v>16</v>
      </c>
      <c r="H6602" s="72">
        <f>IF(G6602=0,0,IF(LİSTE!$F$1=G6602,1,G6602+1))</f>
        <v>17</v>
      </c>
      <c r="I6602" s="72" t="str">
        <f>IFERROR(VLOOKUP(A6602,TATİLLER!$A$2:$D$30000,3,0),"TATİL DEĞİL")</f>
        <v>TATİL DEĞİL</v>
      </c>
    </row>
    <row r="6603" spans="1:9" x14ac:dyDescent="0.25">
      <c r="A6603" s="74">
        <f t="shared" si="1520"/>
        <v>54442</v>
      </c>
      <c r="B6603" s="72">
        <f t="shared" si="1526"/>
        <v>2</v>
      </c>
      <c r="C6603" s="72" t="str">
        <f>IF(F6603=0,"RESMİ TATİL",VLOOKUP(F6603,LİSTE!$B$7:$D$1300,3,0))</f>
        <v>Zeynep Beril BAŞPINAR</v>
      </c>
      <c r="D6603" s="72" t="str">
        <f>IF(G6603=0,"RESMİ TATİL",VLOOKUP(G6603,LİSTE!$B$7:$D$1300,3,0))</f>
        <v>Ahmet DAL</v>
      </c>
      <c r="E6603" s="72" t="str">
        <f>IF(H6603=0,"RESMİ TATİL",VLOOKUP(H6603,LİSTE!$B$7:$D$1300,3,0))</f>
        <v>Emirhan KARATAŞ</v>
      </c>
      <c r="F6603" s="72">
        <f>IF(B6603="TATİL",0,IF(F6602&gt;0,IF(LİSTE!$F$1=H6602,1,H6602+1),IF(F6602=0,H6601+1,IF(F6601=0,H6600+1,IF(F6600=0,H6599+1,IF(F6599=0,H6598+1))))))</f>
        <v>18</v>
      </c>
      <c r="G6603" s="72">
        <f>IF(F6603=0,0,IF(LİSTE!$F$1=F6603,1,F6603+1))</f>
        <v>19</v>
      </c>
      <c r="H6603" s="72">
        <f>IF(G6603=0,0,IF(LİSTE!$F$1=G6603,1,G6603+1))</f>
        <v>20</v>
      </c>
      <c r="I6603" s="72" t="str">
        <f>IFERROR(VLOOKUP(A6603,TATİLLER!$A$2:$D$30000,3,0),"TATİL DEĞİL")</f>
        <v>TATİL DEĞİL</v>
      </c>
    </row>
    <row r="6604" spans="1:9" x14ac:dyDescent="0.25">
      <c r="A6604" s="74">
        <f t="shared" si="1520"/>
        <v>54443</v>
      </c>
      <c r="B6604" s="72">
        <f t="shared" si="1526"/>
        <v>3</v>
      </c>
      <c r="C6604" s="72" t="str">
        <f>IF(F6604=0,"RESMİ TATİL",VLOOKUP(F6604,LİSTE!$B$7:$D$1300,3,0))</f>
        <v>Zümra Yeter ARI</v>
      </c>
      <c r="D6604" s="72" t="str">
        <f>IF(G6604=0,"RESMİ TATİL",VLOOKUP(G6604,LİSTE!$B$7:$D$1300,3,0))</f>
        <v>Utku KARAGÖZ</v>
      </c>
      <c r="E6604" s="72" t="str">
        <f>IF(H6604=0,"RESMİ TATİL",VLOOKUP(H6604,LİSTE!$B$7:$D$1300,3,0))</f>
        <v>Feyza Zümra AVCIOĞLU</v>
      </c>
      <c r="F6604" s="72">
        <f>IF(B6604="TATİL",0,IF(F6603&gt;0,IF(LİSTE!$F$1=H6603,1,H6603+1),IF(F6603=0,H6602+1,IF(F6602=0,H6601+1,IF(F6601=0,H6600+1,IF(F6600=0,H6599+1))))))</f>
        <v>21</v>
      </c>
      <c r="G6604" s="72">
        <f>IF(F6604=0,0,IF(LİSTE!$F$1=F6604,1,F6604+1))</f>
        <v>22</v>
      </c>
      <c r="H6604" s="72">
        <f>IF(G6604=0,0,IF(LİSTE!$F$1=G6604,1,G6604+1))</f>
        <v>23</v>
      </c>
      <c r="I6604" s="72" t="str">
        <f>IFERROR(VLOOKUP(A6604,TATİLLER!$A$2:$D$30000,3,0),"TATİL DEĞİL")</f>
        <v>TATİL DEĞİL</v>
      </c>
    </row>
    <row r="6605" spans="1:9" x14ac:dyDescent="0.25">
      <c r="A6605" s="74">
        <f t="shared" si="1520"/>
        <v>54444</v>
      </c>
      <c r="B6605" s="72">
        <f t="shared" si="1526"/>
        <v>4</v>
      </c>
      <c r="C6605" s="72" t="str">
        <f>IF(F6605=0,"RESMİ TATİL",VLOOKUP(F6605,LİSTE!$B$7:$D$1300,3,0))</f>
        <v>Yusuf Ali TABUR</v>
      </c>
      <c r="D6605" s="72" t="str">
        <f>IF(G6605=0,"RESMİ TATİL",VLOOKUP(G6605,LİSTE!$B$7:$D$1300,3,0))</f>
        <v>Irmak UTEBAY</v>
      </c>
      <c r="E6605" s="72" t="str">
        <f>IF(H6605=0,"RESMİ TATİL",VLOOKUP(H6605,LİSTE!$B$7:$D$1300,3,0))</f>
        <v>Kerem AKKOÇ</v>
      </c>
      <c r="F6605" s="72">
        <f>IF(B6605="TATİL",0,IF(F6604&gt;0,IF(LİSTE!$F$1=H6604,1,H6604+1),IF(F6604=0,H6603+1,IF(F6603=0,H6602+1,IF(F6602=0,H6601+1,IF(F6601=0,H6600+1))))))</f>
        <v>24</v>
      </c>
      <c r="G6605" s="72">
        <f>IF(F6605=0,0,IF(LİSTE!$F$1=F6605,1,F6605+1))</f>
        <v>25</v>
      </c>
      <c r="H6605" s="72">
        <f>IF(G6605=0,0,IF(LİSTE!$F$1=G6605,1,G6605+1))</f>
        <v>26</v>
      </c>
      <c r="I6605" s="72" t="str">
        <f>IFERROR(VLOOKUP(A6605,TATİLLER!$A$2:$D$30000,3,0),"TATİL DEĞİL")</f>
        <v>TATİL DEĞİL</v>
      </c>
    </row>
    <row r="6606" spans="1:9" x14ac:dyDescent="0.25">
      <c r="A6606" s="74">
        <f t="shared" si="1520"/>
        <v>54445</v>
      </c>
      <c r="B6606" s="72">
        <f t="shared" si="1526"/>
        <v>5</v>
      </c>
      <c r="C6606" s="72" t="str">
        <f>IF(F6606=0,"RESMİ TATİL",VLOOKUP(F6606,LİSTE!$B$7:$D$1300,3,0))</f>
        <v>Elçin Ayşe ELMAS</v>
      </c>
      <c r="D6606" s="72" t="str">
        <f>IF(G6606=0,"RESMİ TATİL",VLOOKUP(G6606,LİSTE!$B$7:$D$1300,3,0))</f>
        <v>Muhammed YILDIZDAĞ</v>
      </c>
      <c r="E6606" s="72" t="str">
        <f>IF(H6606=0,"RESMİ TATİL",VLOOKUP(H6606,LİSTE!$B$7:$D$1300,3,0))</f>
        <v>Nisa Nur SANCAR</v>
      </c>
      <c r="F6606" s="72">
        <f>IF(B6606="TATİL",0,IF(F6605&gt;0,IF(LİSTE!$F$1=H6605,1,H6605+1),IF(F6605=0,H6604+1,IF(F6604=0,H6603+1,IF(F6603=0,H6602+1,IF(F6602=0,H6601+1))))))</f>
        <v>27</v>
      </c>
      <c r="G6606" s="72">
        <f>IF(F6606=0,0,IF(LİSTE!$F$1=F6606,1,F6606+1))</f>
        <v>28</v>
      </c>
      <c r="H6606" s="72">
        <f>IF(G6606=0,0,IF(LİSTE!$F$1=G6606,1,G6606+1))</f>
        <v>1</v>
      </c>
      <c r="I6606" s="72" t="str">
        <f>IFERROR(VLOOKUP(A6606,TATİLLER!$A$2:$D$30000,3,0),"TATİL DEĞİL")</f>
        <v>TATİL DEĞİL</v>
      </c>
    </row>
    <row r="6607" spans="1:9" x14ac:dyDescent="0.25">
      <c r="A6607" s="74">
        <f t="shared" ref="A6607" si="1529">A6606+3</f>
        <v>54448</v>
      </c>
      <c r="B6607" s="72">
        <f t="shared" si="1526"/>
        <v>1</v>
      </c>
      <c r="C6607" s="72" t="str">
        <f>IF(F6607=0,"RESMİ TATİL",VLOOKUP(F6607,LİSTE!$B$7:$D$1300,3,0))</f>
        <v>Esila ÇETİN</v>
      </c>
      <c r="D6607" s="72" t="str">
        <f>IF(G6607=0,"RESMİ TATİL",VLOOKUP(G6607,LİSTE!$B$7:$D$1300,3,0))</f>
        <v>Zeynep Sevde TOPUZ</v>
      </c>
      <c r="E6607" s="72" t="str">
        <f>IF(H6607=0,"RESMİ TATİL",VLOOKUP(H6607,LİSTE!$B$7:$D$1300,3,0))</f>
        <v>Ömer Asaf KADAŞ</v>
      </c>
      <c r="F6607" s="72">
        <f>IF(B6607="TATİL",0,IF(F6606&gt;0,IF(LİSTE!$F$1=H6606,1,H6606+1),IF(F6606=0,H6605+1,IF(F6605=0,H6604+1,IF(F6604=0,H6603+1,IF(F6603=0,H6602+1))))))</f>
        <v>2</v>
      </c>
      <c r="G6607" s="72">
        <f>IF(F6607=0,0,IF(LİSTE!$F$1=F6607,1,F6607+1))</f>
        <v>3</v>
      </c>
      <c r="H6607" s="72">
        <f>IF(G6607=0,0,IF(LİSTE!$F$1=G6607,1,G6607+1))</f>
        <v>4</v>
      </c>
      <c r="I6607" s="72" t="str">
        <f>IFERROR(VLOOKUP(A6607,TATİLLER!$A$2:$D$30000,3,0),"TATİL DEĞİL")</f>
        <v>TATİL DEĞİL</v>
      </c>
    </row>
    <row r="6608" spans="1:9" x14ac:dyDescent="0.25">
      <c r="A6608" s="74">
        <f t="shared" si="1520"/>
        <v>54449</v>
      </c>
      <c r="B6608" s="72">
        <f t="shared" si="1526"/>
        <v>2</v>
      </c>
      <c r="C6608" s="72" t="str">
        <f>IF(F6608=0,"RESMİ TATİL",VLOOKUP(F6608,LİSTE!$B$7:$D$1300,3,0))</f>
        <v>Ramazan Baran ADIGÜZEL</v>
      </c>
      <c r="D6608" s="72" t="str">
        <f>IF(G6608=0,"RESMİ TATİL",VLOOKUP(G6608,LİSTE!$B$7:$D$1300,3,0))</f>
        <v>Bahar AKGÜN</v>
      </c>
      <c r="E6608" s="72" t="str">
        <f>IF(H6608=0,"RESMİ TATİL",VLOOKUP(H6608,LİSTE!$B$7:$D$1300,3,0))</f>
        <v>Ömer AKGÜL</v>
      </c>
      <c r="F6608" s="72">
        <f>IF(B6608="TATİL",0,IF(F6607&gt;0,IF(LİSTE!$F$1=H6607,1,H6607+1),IF(F6607=0,H6606+1,IF(F6606=0,H6605+1,IF(F6605=0,H6604+1,IF(F6604=0,H6603+1))))))</f>
        <v>5</v>
      </c>
      <c r="G6608" s="72">
        <f>IF(F6608=0,0,IF(LİSTE!$F$1=F6608,1,F6608+1))</f>
        <v>6</v>
      </c>
      <c r="H6608" s="72">
        <f>IF(G6608=0,0,IF(LİSTE!$F$1=G6608,1,G6608+1))</f>
        <v>7</v>
      </c>
      <c r="I6608" s="72" t="str">
        <f>IFERROR(VLOOKUP(A6608,TATİLLER!$A$2:$D$30000,3,0),"TATİL DEĞİL")</f>
        <v>TATİL DEĞİL</v>
      </c>
    </row>
    <row r="6609" spans="1:9" x14ac:dyDescent="0.25">
      <c r="A6609" s="74">
        <f t="shared" si="1520"/>
        <v>54450</v>
      </c>
      <c r="B6609" s="72">
        <f t="shared" si="1526"/>
        <v>3</v>
      </c>
      <c r="C6609" s="72" t="str">
        <f>IF(F6609=0,"RESMİ TATİL",VLOOKUP(F6609,LİSTE!$B$7:$D$1300,3,0))</f>
        <v>Muharrem EFE TANRIVERDİ</v>
      </c>
      <c r="D6609" s="72" t="str">
        <f>IF(G6609=0,"RESMİ TATİL",VLOOKUP(G6609,LİSTE!$B$7:$D$1300,3,0))</f>
        <v>Anıl DOĞAN</v>
      </c>
      <c r="E6609" s="72" t="str">
        <f>IF(H6609=0,"RESMİ TATİL",VLOOKUP(H6609,LİSTE!$B$7:$D$1300,3,0))</f>
        <v>İpek ARSLAN</v>
      </c>
      <c r="F6609" s="72">
        <f>IF(B6609="TATİL",0,IF(F6608&gt;0,IF(LİSTE!$F$1=H6608,1,H6608+1),IF(F6608=0,H6607+1,IF(F6607=0,H6606+1,IF(F6606=0,H6605+1,IF(F6605=0,H6604+1))))))</f>
        <v>8</v>
      </c>
      <c r="G6609" s="72">
        <f>IF(F6609=0,0,IF(LİSTE!$F$1=F6609,1,F6609+1))</f>
        <v>9</v>
      </c>
      <c r="H6609" s="72">
        <f>IF(G6609=0,0,IF(LİSTE!$F$1=G6609,1,G6609+1))</f>
        <v>10</v>
      </c>
      <c r="I6609" s="72" t="str">
        <f>IFERROR(VLOOKUP(A6609,TATİLLER!$A$2:$D$30000,3,0),"TATİL DEĞİL")</f>
        <v>TATİL DEĞİL</v>
      </c>
    </row>
    <row r="6610" spans="1:9" x14ac:dyDescent="0.25">
      <c r="A6610" s="74">
        <f t="shared" si="1520"/>
        <v>54451</v>
      </c>
      <c r="B6610" s="72">
        <f t="shared" si="1526"/>
        <v>4</v>
      </c>
      <c r="C6610" s="72" t="str">
        <f>IF(F6610=0,"RESMİ TATİL",VLOOKUP(F6610,LİSTE!$B$7:$D$1300,3,0))</f>
        <v>Efe KARSAK</v>
      </c>
      <c r="D6610" s="72" t="str">
        <f>IF(G6610=0,"RESMİ TATİL",VLOOKUP(G6610,LİSTE!$B$7:$D$1300,3,0))</f>
        <v>Abdullah KIRBAÇ</v>
      </c>
      <c r="E6610" s="72" t="str">
        <f>IF(H6610=0,"RESMİ TATİL",VLOOKUP(H6610,LİSTE!$B$7:$D$1300,3,0))</f>
        <v>Ümmü Defne GÜLER</v>
      </c>
      <c r="F6610" s="72">
        <f>IF(B6610="TATİL",0,IF(F6609&gt;0,IF(LİSTE!$F$1=H6609,1,H6609+1),IF(F6609=0,H6608+1,IF(F6608=0,H6607+1,IF(F6607=0,H6606+1,IF(F6606=0,H6605+1))))))</f>
        <v>11</v>
      </c>
      <c r="G6610" s="72">
        <f>IF(F6610=0,0,IF(LİSTE!$F$1=F6610,1,F6610+1))</f>
        <v>12</v>
      </c>
      <c r="H6610" s="72">
        <f>IF(G6610=0,0,IF(LİSTE!$F$1=G6610,1,G6610+1))</f>
        <v>13</v>
      </c>
      <c r="I6610" s="72" t="str">
        <f>IFERROR(VLOOKUP(A6610,TATİLLER!$A$2:$D$30000,3,0),"TATİL DEĞİL")</f>
        <v>TATİL DEĞİL</v>
      </c>
    </row>
    <row r="6611" spans="1:9" x14ac:dyDescent="0.25">
      <c r="A6611" s="74">
        <f t="shared" si="1520"/>
        <v>54452</v>
      </c>
      <c r="B6611" s="72">
        <f t="shared" si="1526"/>
        <v>5</v>
      </c>
      <c r="C6611" s="72" t="str">
        <f>IF(F6611=0,"RESMİ TATİL",VLOOKUP(F6611,LİSTE!$B$7:$D$1300,3,0))</f>
        <v>Şevval ÖZDAMAR</v>
      </c>
      <c r="D6611" s="72" t="str">
        <f>IF(G6611=0,"RESMİ TATİL",VLOOKUP(G6611,LİSTE!$B$7:$D$1300,3,0))</f>
        <v>Zeynep AKDAĞ</v>
      </c>
      <c r="E6611" s="72" t="str">
        <f>IF(H6611=0,"RESMİ TATİL",VLOOKUP(H6611,LİSTE!$B$7:$D$1300,3,0))</f>
        <v>Esma ÇOKER</v>
      </c>
      <c r="F6611" s="72">
        <f>IF(B6611="TATİL",0,IF(F6610&gt;0,IF(LİSTE!$F$1=H6610,1,H6610+1),IF(F6610=0,H6609+1,IF(F6609=0,H6608+1,IF(F6608=0,H6607+1,IF(F6607=0,H6606+1))))))</f>
        <v>14</v>
      </c>
      <c r="G6611" s="72">
        <f>IF(F6611=0,0,IF(LİSTE!$F$1=F6611,1,F6611+1))</f>
        <v>15</v>
      </c>
      <c r="H6611" s="72">
        <f>IF(G6611=0,0,IF(LİSTE!$F$1=G6611,1,G6611+1))</f>
        <v>16</v>
      </c>
      <c r="I6611" s="72" t="str">
        <f>IFERROR(VLOOKUP(A6611,TATİLLER!$A$2:$D$30000,3,0),"TATİL DEĞİL")</f>
        <v>TATİL DEĞİL</v>
      </c>
    </row>
    <row r="6612" spans="1:9" x14ac:dyDescent="0.25">
      <c r="A6612" s="74">
        <f t="shared" ref="A6612" si="1530">A6611+3</f>
        <v>54455</v>
      </c>
      <c r="B6612" s="72">
        <f t="shared" si="1526"/>
        <v>1</v>
      </c>
      <c r="C6612" s="72" t="str">
        <f>IF(F6612=0,"RESMİ TATİL",VLOOKUP(F6612,LİSTE!$B$7:$D$1300,3,0))</f>
        <v>Dursun Kubilay YAŞAR</v>
      </c>
      <c r="D6612" s="72" t="str">
        <f>IF(G6612=0,"RESMİ TATİL",VLOOKUP(G6612,LİSTE!$B$7:$D$1300,3,0))</f>
        <v>Zeynep Beril BAŞPINAR</v>
      </c>
      <c r="E6612" s="72" t="str">
        <f>IF(H6612=0,"RESMİ TATİL",VLOOKUP(H6612,LİSTE!$B$7:$D$1300,3,0))</f>
        <v>Ahmet DAL</v>
      </c>
      <c r="F6612" s="72">
        <f>IF(B6612="TATİL",0,IF(F6611&gt;0,IF(LİSTE!$F$1=H6611,1,H6611+1),IF(F6611=0,H6610+1,IF(F6610=0,H6609+1,IF(F6609=0,H6608+1,IF(F6608=0,H6607+1))))))</f>
        <v>17</v>
      </c>
      <c r="G6612" s="72">
        <f>IF(F6612=0,0,IF(LİSTE!$F$1=F6612,1,F6612+1))</f>
        <v>18</v>
      </c>
      <c r="H6612" s="72">
        <f>IF(G6612=0,0,IF(LİSTE!$F$1=G6612,1,G6612+1))</f>
        <v>19</v>
      </c>
      <c r="I6612" s="72" t="str">
        <f>IFERROR(VLOOKUP(A6612,TATİLLER!$A$2:$D$30000,3,0),"TATİL DEĞİL")</f>
        <v>TATİL DEĞİL</v>
      </c>
    </row>
    <row r="6613" spans="1:9" x14ac:dyDescent="0.25">
      <c r="A6613" s="74">
        <f t="shared" si="1520"/>
        <v>54456</v>
      </c>
      <c r="B6613" s="72">
        <f t="shared" si="1526"/>
        <v>2</v>
      </c>
      <c r="C6613" s="72" t="str">
        <f>IF(F6613=0,"RESMİ TATİL",VLOOKUP(F6613,LİSTE!$B$7:$D$1300,3,0))</f>
        <v>Emirhan KARATAŞ</v>
      </c>
      <c r="D6613" s="72" t="str">
        <f>IF(G6613=0,"RESMİ TATİL",VLOOKUP(G6613,LİSTE!$B$7:$D$1300,3,0))</f>
        <v>Zümra Yeter ARI</v>
      </c>
      <c r="E6613" s="72" t="str">
        <f>IF(H6613=0,"RESMİ TATİL",VLOOKUP(H6613,LİSTE!$B$7:$D$1300,3,0))</f>
        <v>Utku KARAGÖZ</v>
      </c>
      <c r="F6613" s="72">
        <f>IF(B6613="TATİL",0,IF(F6612&gt;0,IF(LİSTE!$F$1=H6612,1,H6612+1),IF(F6612=0,H6611+1,IF(F6611=0,H6610+1,IF(F6610=0,H6609+1,IF(F6609=0,H6608+1))))))</f>
        <v>20</v>
      </c>
      <c r="G6613" s="72">
        <f>IF(F6613=0,0,IF(LİSTE!$F$1=F6613,1,F6613+1))</f>
        <v>21</v>
      </c>
      <c r="H6613" s="72">
        <f>IF(G6613=0,0,IF(LİSTE!$F$1=G6613,1,G6613+1))</f>
        <v>22</v>
      </c>
      <c r="I6613" s="72" t="str">
        <f>IFERROR(VLOOKUP(A6613,TATİLLER!$A$2:$D$30000,3,0),"TATİL DEĞİL")</f>
        <v>TATİL DEĞİL</v>
      </c>
    </row>
    <row r="6614" spans="1:9" x14ac:dyDescent="0.25">
      <c r="A6614" s="74">
        <f t="shared" si="1520"/>
        <v>54457</v>
      </c>
      <c r="B6614" s="72">
        <f t="shared" si="1526"/>
        <v>3</v>
      </c>
      <c r="C6614" s="72" t="str">
        <f>IF(F6614=0,"RESMİ TATİL",VLOOKUP(F6614,LİSTE!$B$7:$D$1300,3,0))</f>
        <v>Feyza Zümra AVCIOĞLU</v>
      </c>
      <c r="D6614" s="72" t="str">
        <f>IF(G6614=0,"RESMİ TATİL",VLOOKUP(G6614,LİSTE!$B$7:$D$1300,3,0))</f>
        <v>Yusuf Ali TABUR</v>
      </c>
      <c r="E6614" s="72" t="str">
        <f>IF(H6614=0,"RESMİ TATİL",VLOOKUP(H6614,LİSTE!$B$7:$D$1300,3,0))</f>
        <v>Irmak UTEBAY</v>
      </c>
      <c r="F6614" s="72">
        <f>IF(B6614="TATİL",0,IF(F6613&gt;0,IF(LİSTE!$F$1=H6613,1,H6613+1),IF(F6613=0,H6612+1,IF(F6612=0,H6611+1,IF(F6611=0,H6610+1,IF(F6610=0,H6609+1))))))</f>
        <v>23</v>
      </c>
      <c r="G6614" s="72">
        <f>IF(F6614=0,0,IF(LİSTE!$F$1=F6614,1,F6614+1))</f>
        <v>24</v>
      </c>
      <c r="H6614" s="72">
        <f>IF(G6614=0,0,IF(LİSTE!$F$1=G6614,1,G6614+1))</f>
        <v>25</v>
      </c>
      <c r="I6614" s="72" t="str">
        <f>IFERROR(VLOOKUP(A6614,TATİLLER!$A$2:$D$30000,3,0),"TATİL DEĞİL")</f>
        <v>TATİL DEĞİL</v>
      </c>
    </row>
    <row r="6615" spans="1:9" x14ac:dyDescent="0.25">
      <c r="A6615" s="74">
        <f t="shared" si="1520"/>
        <v>54458</v>
      </c>
      <c r="B6615" s="72">
        <f t="shared" si="1526"/>
        <v>4</v>
      </c>
      <c r="C6615" s="72" t="str">
        <f>IF(F6615=0,"RESMİ TATİL",VLOOKUP(F6615,LİSTE!$B$7:$D$1300,3,0))</f>
        <v>Kerem AKKOÇ</v>
      </c>
      <c r="D6615" s="72" t="str">
        <f>IF(G6615=0,"RESMİ TATİL",VLOOKUP(G6615,LİSTE!$B$7:$D$1300,3,0))</f>
        <v>Elçin Ayşe ELMAS</v>
      </c>
      <c r="E6615" s="72" t="str">
        <f>IF(H6615=0,"RESMİ TATİL",VLOOKUP(H6615,LİSTE!$B$7:$D$1300,3,0))</f>
        <v>Muhammed YILDIZDAĞ</v>
      </c>
      <c r="F6615" s="72">
        <f>IF(B6615="TATİL",0,IF(F6614&gt;0,IF(LİSTE!$F$1=H6614,1,H6614+1),IF(F6614=0,H6613+1,IF(F6613=0,H6612+1,IF(F6612=0,H6611+1,IF(F6611=0,H6610+1))))))</f>
        <v>26</v>
      </c>
      <c r="G6615" s="72">
        <f>IF(F6615=0,0,IF(LİSTE!$F$1=F6615,1,F6615+1))</f>
        <v>27</v>
      </c>
      <c r="H6615" s="72">
        <f>IF(G6615=0,0,IF(LİSTE!$F$1=G6615,1,G6615+1))</f>
        <v>28</v>
      </c>
      <c r="I6615" s="72" t="str">
        <f>IFERROR(VLOOKUP(A6615,TATİLLER!$A$2:$D$30000,3,0),"TATİL DEĞİL")</f>
        <v>TATİL DEĞİL</v>
      </c>
    </row>
    <row r="6616" spans="1:9" x14ac:dyDescent="0.25">
      <c r="A6616" s="74">
        <f t="shared" si="1520"/>
        <v>54459</v>
      </c>
      <c r="B6616" s="72">
        <f t="shared" si="1526"/>
        <v>5</v>
      </c>
      <c r="C6616" s="72" t="str">
        <f>IF(F6616=0,"RESMİ TATİL",VLOOKUP(F6616,LİSTE!$B$7:$D$1300,3,0))</f>
        <v>Nisa Nur SANCAR</v>
      </c>
      <c r="D6616" s="72" t="str">
        <f>IF(G6616=0,"RESMİ TATİL",VLOOKUP(G6616,LİSTE!$B$7:$D$1300,3,0))</f>
        <v>Esila ÇETİN</v>
      </c>
      <c r="E6616" s="72" t="str">
        <f>IF(H6616=0,"RESMİ TATİL",VLOOKUP(H6616,LİSTE!$B$7:$D$1300,3,0))</f>
        <v>Zeynep Sevde TOPUZ</v>
      </c>
      <c r="F6616" s="72">
        <f>IF(B6616="TATİL",0,IF(F6615&gt;0,IF(LİSTE!$F$1=H6615,1,H6615+1),IF(F6615=0,H6614+1,IF(F6614=0,H6613+1,IF(F6613=0,H6612+1,IF(F6612=0,H6611+1))))))</f>
        <v>1</v>
      </c>
      <c r="G6616" s="72">
        <f>IF(F6616=0,0,IF(LİSTE!$F$1=F6616,1,F6616+1))</f>
        <v>2</v>
      </c>
      <c r="H6616" s="72">
        <f>IF(G6616=0,0,IF(LİSTE!$F$1=G6616,1,G6616+1))</f>
        <v>3</v>
      </c>
      <c r="I6616" s="72" t="str">
        <f>IFERROR(VLOOKUP(A6616,TATİLLER!$A$2:$D$30000,3,0),"TATİL DEĞİL")</f>
        <v>TATİL DEĞİL</v>
      </c>
    </row>
    <row r="6617" spans="1:9" x14ac:dyDescent="0.25">
      <c r="A6617" s="74">
        <f t="shared" ref="A6617" si="1531">A6616+3</f>
        <v>54462</v>
      </c>
      <c r="B6617" s="72">
        <f t="shared" si="1526"/>
        <v>1</v>
      </c>
      <c r="C6617" s="72" t="str">
        <f>IF(F6617=0,"RESMİ TATİL",VLOOKUP(F6617,LİSTE!$B$7:$D$1300,3,0))</f>
        <v>Ömer Asaf KADAŞ</v>
      </c>
      <c r="D6617" s="72" t="str">
        <f>IF(G6617=0,"RESMİ TATİL",VLOOKUP(G6617,LİSTE!$B$7:$D$1300,3,0))</f>
        <v>Ramazan Baran ADIGÜZEL</v>
      </c>
      <c r="E6617" s="72" t="str">
        <f>IF(H6617=0,"RESMİ TATİL",VLOOKUP(H6617,LİSTE!$B$7:$D$1300,3,0))</f>
        <v>Bahar AKGÜN</v>
      </c>
      <c r="F6617" s="72">
        <f>IF(B6617="TATİL",0,IF(F6616&gt;0,IF(LİSTE!$F$1=H6616,1,H6616+1),IF(F6616=0,H6615+1,IF(F6615=0,H6614+1,IF(F6614=0,H6613+1,IF(F6613=0,H6612+1))))))</f>
        <v>4</v>
      </c>
      <c r="G6617" s="72">
        <f>IF(F6617=0,0,IF(LİSTE!$F$1=F6617,1,F6617+1))</f>
        <v>5</v>
      </c>
      <c r="H6617" s="72">
        <f>IF(G6617=0,0,IF(LİSTE!$F$1=G6617,1,G6617+1))</f>
        <v>6</v>
      </c>
      <c r="I6617" s="72" t="str">
        <f>IFERROR(VLOOKUP(A6617,TATİLLER!$A$2:$D$30000,3,0),"TATİL DEĞİL")</f>
        <v>TATİL DEĞİL</v>
      </c>
    </row>
    <row r="6618" spans="1:9" x14ac:dyDescent="0.25">
      <c r="A6618" s="74">
        <f t="shared" si="1520"/>
        <v>54463</v>
      </c>
      <c r="B6618" s="72">
        <f t="shared" si="1526"/>
        <v>2</v>
      </c>
      <c r="C6618" s="72" t="str">
        <f>IF(F6618=0,"RESMİ TATİL",VLOOKUP(F6618,LİSTE!$B$7:$D$1300,3,0))</f>
        <v>Ömer AKGÜL</v>
      </c>
      <c r="D6618" s="72" t="str">
        <f>IF(G6618=0,"RESMİ TATİL",VLOOKUP(G6618,LİSTE!$B$7:$D$1300,3,0))</f>
        <v>Muharrem EFE TANRIVERDİ</v>
      </c>
      <c r="E6618" s="72" t="str">
        <f>IF(H6618=0,"RESMİ TATİL",VLOOKUP(H6618,LİSTE!$B$7:$D$1300,3,0))</f>
        <v>Anıl DOĞAN</v>
      </c>
      <c r="F6618" s="72">
        <f>IF(B6618="TATİL",0,IF(F6617&gt;0,IF(LİSTE!$F$1=H6617,1,H6617+1),IF(F6617=0,H6616+1,IF(F6616=0,H6615+1,IF(F6615=0,H6614+1,IF(F6614=0,H6613+1))))))</f>
        <v>7</v>
      </c>
      <c r="G6618" s="72">
        <f>IF(F6618=0,0,IF(LİSTE!$F$1=F6618,1,F6618+1))</f>
        <v>8</v>
      </c>
      <c r="H6618" s="72">
        <f>IF(G6618=0,0,IF(LİSTE!$F$1=G6618,1,G6618+1))</f>
        <v>9</v>
      </c>
      <c r="I6618" s="72" t="str">
        <f>IFERROR(VLOOKUP(A6618,TATİLLER!$A$2:$D$30000,3,0),"TATİL DEĞİL")</f>
        <v>TATİL DEĞİL</v>
      </c>
    </row>
    <row r="6619" spans="1:9" x14ac:dyDescent="0.25">
      <c r="A6619" s="74">
        <f t="shared" si="1520"/>
        <v>54464</v>
      </c>
      <c r="B6619" s="72">
        <f t="shared" si="1526"/>
        <v>3</v>
      </c>
      <c r="C6619" s="72" t="str">
        <f>IF(F6619=0,"RESMİ TATİL",VLOOKUP(F6619,LİSTE!$B$7:$D$1300,3,0))</f>
        <v>İpek ARSLAN</v>
      </c>
      <c r="D6619" s="72" t="str">
        <f>IF(G6619=0,"RESMİ TATİL",VLOOKUP(G6619,LİSTE!$B$7:$D$1300,3,0))</f>
        <v>Efe KARSAK</v>
      </c>
      <c r="E6619" s="72" t="str">
        <f>IF(H6619=0,"RESMİ TATİL",VLOOKUP(H6619,LİSTE!$B$7:$D$1300,3,0))</f>
        <v>Abdullah KIRBAÇ</v>
      </c>
      <c r="F6619" s="72">
        <f>IF(B6619="TATİL",0,IF(F6618&gt;0,IF(LİSTE!$F$1=H6618,1,H6618+1),IF(F6618=0,H6617+1,IF(F6617=0,H6616+1,IF(F6616=0,H6615+1,IF(F6615=0,H6614+1))))))</f>
        <v>10</v>
      </c>
      <c r="G6619" s="72">
        <f>IF(F6619=0,0,IF(LİSTE!$F$1=F6619,1,F6619+1))</f>
        <v>11</v>
      </c>
      <c r="H6619" s="72">
        <f>IF(G6619=0,0,IF(LİSTE!$F$1=G6619,1,G6619+1))</f>
        <v>12</v>
      </c>
      <c r="I6619" s="72" t="str">
        <f>IFERROR(VLOOKUP(A6619,TATİLLER!$A$2:$D$30000,3,0),"TATİL DEĞİL")</f>
        <v>TATİL DEĞİL</v>
      </c>
    </row>
    <row r="6620" spans="1:9" x14ac:dyDescent="0.25">
      <c r="A6620" s="74">
        <f t="shared" si="1520"/>
        <v>54465</v>
      </c>
      <c r="B6620" s="72">
        <f t="shared" si="1526"/>
        <v>4</v>
      </c>
      <c r="C6620" s="72" t="str">
        <f>IF(F6620=0,"RESMİ TATİL",VLOOKUP(F6620,LİSTE!$B$7:$D$1300,3,0))</f>
        <v>Ümmü Defne GÜLER</v>
      </c>
      <c r="D6620" s="72" t="str">
        <f>IF(G6620=0,"RESMİ TATİL",VLOOKUP(G6620,LİSTE!$B$7:$D$1300,3,0))</f>
        <v>Şevval ÖZDAMAR</v>
      </c>
      <c r="E6620" s="72" t="str">
        <f>IF(H6620=0,"RESMİ TATİL",VLOOKUP(H6620,LİSTE!$B$7:$D$1300,3,0))</f>
        <v>Zeynep AKDAĞ</v>
      </c>
      <c r="F6620" s="72">
        <f>IF(B6620="TATİL",0,IF(F6619&gt;0,IF(LİSTE!$F$1=H6619,1,H6619+1),IF(F6619=0,H6618+1,IF(F6618=0,H6617+1,IF(F6617=0,H6616+1,IF(F6616=0,H6615+1))))))</f>
        <v>13</v>
      </c>
      <c r="G6620" s="72">
        <f>IF(F6620=0,0,IF(LİSTE!$F$1=F6620,1,F6620+1))</f>
        <v>14</v>
      </c>
      <c r="H6620" s="72">
        <f>IF(G6620=0,0,IF(LİSTE!$F$1=G6620,1,G6620+1))</f>
        <v>15</v>
      </c>
      <c r="I6620" s="72" t="str">
        <f>IFERROR(VLOOKUP(A6620,TATİLLER!$A$2:$D$30000,3,0),"TATİL DEĞİL")</f>
        <v>TATİL DEĞİL</v>
      </c>
    </row>
    <row r="6621" spans="1:9" x14ac:dyDescent="0.25">
      <c r="A6621" s="74">
        <f t="shared" si="1520"/>
        <v>54466</v>
      </c>
      <c r="B6621" s="72">
        <f t="shared" si="1526"/>
        <v>5</v>
      </c>
      <c r="C6621" s="72" t="str">
        <f>IF(F6621=0,"RESMİ TATİL",VLOOKUP(F6621,LİSTE!$B$7:$D$1300,3,0))</f>
        <v>Esma ÇOKER</v>
      </c>
      <c r="D6621" s="72" t="str">
        <f>IF(G6621=0,"RESMİ TATİL",VLOOKUP(G6621,LİSTE!$B$7:$D$1300,3,0))</f>
        <v>Dursun Kubilay YAŞAR</v>
      </c>
      <c r="E6621" s="72" t="str">
        <f>IF(H6621=0,"RESMİ TATİL",VLOOKUP(H6621,LİSTE!$B$7:$D$1300,3,0))</f>
        <v>Zeynep Beril BAŞPINAR</v>
      </c>
      <c r="F6621" s="72">
        <f>IF(B6621="TATİL",0,IF(F6620&gt;0,IF(LİSTE!$F$1=H6620,1,H6620+1),IF(F6620=0,H6619+1,IF(F6619=0,H6618+1,IF(F6618=0,H6617+1,IF(F6617=0,H6616+1))))))</f>
        <v>16</v>
      </c>
      <c r="G6621" s="72">
        <f>IF(F6621=0,0,IF(LİSTE!$F$1=F6621,1,F6621+1))</f>
        <v>17</v>
      </c>
      <c r="H6621" s="72">
        <f>IF(G6621=0,0,IF(LİSTE!$F$1=G6621,1,G6621+1))</f>
        <v>18</v>
      </c>
      <c r="I6621" s="72" t="str">
        <f>IFERROR(VLOOKUP(A6621,TATİLLER!$A$2:$D$30000,3,0),"TATİL DEĞİL")</f>
        <v>TATİL DEĞİL</v>
      </c>
    </row>
    <row r="6622" spans="1:9" x14ac:dyDescent="0.25">
      <c r="A6622" s="74">
        <f t="shared" ref="A6622" si="1532">A6621+3</f>
        <v>54469</v>
      </c>
      <c r="B6622" s="72">
        <f t="shared" si="1526"/>
        <v>1</v>
      </c>
      <c r="C6622" s="72" t="str">
        <f>IF(F6622=0,"RESMİ TATİL",VLOOKUP(F6622,LİSTE!$B$7:$D$1300,3,0))</f>
        <v>Ahmet DAL</v>
      </c>
      <c r="D6622" s="72" t="str">
        <f>IF(G6622=0,"RESMİ TATİL",VLOOKUP(G6622,LİSTE!$B$7:$D$1300,3,0))</f>
        <v>Emirhan KARATAŞ</v>
      </c>
      <c r="E6622" s="72" t="str">
        <f>IF(H6622=0,"RESMİ TATİL",VLOOKUP(H6622,LİSTE!$B$7:$D$1300,3,0))</f>
        <v>Zümra Yeter ARI</v>
      </c>
      <c r="F6622" s="72">
        <f>IF(B6622="TATİL",0,IF(F6621&gt;0,IF(LİSTE!$F$1=H6621,1,H6621+1),IF(F6621=0,H6620+1,IF(F6620=0,H6619+1,IF(F6619=0,H6618+1,IF(F6618=0,H6617+1))))))</f>
        <v>19</v>
      </c>
      <c r="G6622" s="72">
        <f>IF(F6622=0,0,IF(LİSTE!$F$1=F6622,1,F6622+1))</f>
        <v>20</v>
      </c>
      <c r="H6622" s="72">
        <f>IF(G6622=0,0,IF(LİSTE!$F$1=G6622,1,G6622+1))</f>
        <v>21</v>
      </c>
      <c r="I6622" s="72" t="str">
        <f>IFERROR(VLOOKUP(A6622,TATİLLER!$A$2:$D$30000,3,0),"TATİL DEĞİL")</f>
        <v>TATİL DEĞİL</v>
      </c>
    </row>
    <row r="6623" spans="1:9" x14ac:dyDescent="0.25">
      <c r="A6623" s="74">
        <f t="shared" si="1520"/>
        <v>54470</v>
      </c>
      <c r="B6623" s="72">
        <f t="shared" si="1526"/>
        <v>2</v>
      </c>
      <c r="C6623" s="72" t="str">
        <f>IF(F6623=0,"RESMİ TATİL",VLOOKUP(F6623,LİSTE!$B$7:$D$1300,3,0))</f>
        <v>Utku KARAGÖZ</v>
      </c>
      <c r="D6623" s="72" t="str">
        <f>IF(G6623=0,"RESMİ TATİL",VLOOKUP(G6623,LİSTE!$B$7:$D$1300,3,0))</f>
        <v>Feyza Zümra AVCIOĞLU</v>
      </c>
      <c r="E6623" s="72" t="str">
        <f>IF(H6623=0,"RESMİ TATİL",VLOOKUP(H6623,LİSTE!$B$7:$D$1300,3,0))</f>
        <v>Yusuf Ali TABUR</v>
      </c>
      <c r="F6623" s="72">
        <f>IF(B6623="TATİL",0,IF(F6622&gt;0,IF(LİSTE!$F$1=H6622,1,H6622+1),IF(F6622=0,H6621+1,IF(F6621=0,H6620+1,IF(F6620=0,H6619+1,IF(F6619=0,H6618+1))))))</f>
        <v>22</v>
      </c>
      <c r="G6623" s="72">
        <f>IF(F6623=0,0,IF(LİSTE!$F$1=F6623,1,F6623+1))</f>
        <v>23</v>
      </c>
      <c r="H6623" s="72">
        <f>IF(G6623=0,0,IF(LİSTE!$F$1=G6623,1,G6623+1))</f>
        <v>24</v>
      </c>
      <c r="I6623" s="72" t="str">
        <f>IFERROR(VLOOKUP(A6623,TATİLLER!$A$2:$D$30000,3,0),"TATİL DEĞİL")</f>
        <v>TATİL DEĞİL</v>
      </c>
    </row>
    <row r="6624" spans="1:9" x14ac:dyDescent="0.25">
      <c r="A6624" s="74">
        <f t="shared" si="1520"/>
        <v>54471</v>
      </c>
      <c r="B6624" s="72">
        <f t="shared" si="1526"/>
        <v>3</v>
      </c>
      <c r="C6624" s="72" t="str">
        <f>IF(F6624=0,"RESMİ TATİL",VLOOKUP(F6624,LİSTE!$B$7:$D$1300,3,0))</f>
        <v>Irmak UTEBAY</v>
      </c>
      <c r="D6624" s="72" t="str">
        <f>IF(G6624=0,"RESMİ TATİL",VLOOKUP(G6624,LİSTE!$B$7:$D$1300,3,0))</f>
        <v>Kerem AKKOÇ</v>
      </c>
      <c r="E6624" s="72" t="str">
        <f>IF(H6624=0,"RESMİ TATİL",VLOOKUP(H6624,LİSTE!$B$7:$D$1300,3,0))</f>
        <v>Elçin Ayşe ELMAS</v>
      </c>
      <c r="F6624" s="72">
        <f>IF(B6624="TATİL",0,IF(F6623&gt;0,IF(LİSTE!$F$1=H6623,1,H6623+1),IF(F6623=0,H6622+1,IF(F6622=0,H6621+1,IF(F6621=0,H6620+1,IF(F6620=0,H6619+1))))))</f>
        <v>25</v>
      </c>
      <c r="G6624" s="72">
        <f>IF(F6624=0,0,IF(LİSTE!$F$1=F6624,1,F6624+1))</f>
        <v>26</v>
      </c>
      <c r="H6624" s="72">
        <f>IF(G6624=0,0,IF(LİSTE!$F$1=G6624,1,G6624+1))</f>
        <v>27</v>
      </c>
      <c r="I6624" s="72" t="str">
        <f>IFERROR(VLOOKUP(A6624,TATİLLER!$A$2:$D$30000,3,0),"TATİL DEĞİL")</f>
        <v>TATİL DEĞİL</v>
      </c>
    </row>
    <row r="6625" spans="1:9" x14ac:dyDescent="0.25">
      <c r="A6625" s="74">
        <f t="shared" si="1520"/>
        <v>54472</v>
      </c>
      <c r="B6625" s="72">
        <f t="shared" si="1526"/>
        <v>4</v>
      </c>
      <c r="C6625" s="72" t="str">
        <f>IF(F6625=0,"RESMİ TATİL",VLOOKUP(F6625,LİSTE!$B$7:$D$1300,3,0))</f>
        <v>Muhammed YILDIZDAĞ</v>
      </c>
      <c r="D6625" s="72" t="str">
        <f>IF(G6625=0,"RESMİ TATİL",VLOOKUP(G6625,LİSTE!$B$7:$D$1300,3,0))</f>
        <v>Nisa Nur SANCAR</v>
      </c>
      <c r="E6625" s="72" t="str">
        <f>IF(H6625=0,"RESMİ TATİL",VLOOKUP(H6625,LİSTE!$B$7:$D$1300,3,0))</f>
        <v>Esila ÇETİN</v>
      </c>
      <c r="F6625" s="72">
        <f>IF(B6625="TATİL",0,IF(F6624&gt;0,IF(LİSTE!$F$1=H6624,1,H6624+1),IF(F6624=0,H6623+1,IF(F6623=0,H6622+1,IF(F6622=0,H6621+1,IF(F6621=0,H6620+1))))))</f>
        <v>28</v>
      </c>
      <c r="G6625" s="72">
        <f>IF(F6625=0,0,IF(LİSTE!$F$1=F6625,1,F6625+1))</f>
        <v>1</v>
      </c>
      <c r="H6625" s="72">
        <f>IF(G6625=0,0,IF(LİSTE!$F$1=G6625,1,G6625+1))</f>
        <v>2</v>
      </c>
      <c r="I6625" s="72" t="str">
        <f>IFERROR(VLOOKUP(A6625,TATİLLER!$A$2:$D$30000,3,0),"TATİL DEĞİL")</f>
        <v>TATİL DEĞİL</v>
      </c>
    </row>
    <row r="6626" spans="1:9" x14ac:dyDescent="0.25">
      <c r="A6626" s="74">
        <f t="shared" si="1520"/>
        <v>54473</v>
      </c>
      <c r="B6626" s="72">
        <f t="shared" si="1526"/>
        <v>5</v>
      </c>
      <c r="C6626" s="72" t="str">
        <f>IF(F6626=0,"RESMİ TATİL",VLOOKUP(F6626,LİSTE!$B$7:$D$1300,3,0))</f>
        <v>Zeynep Sevde TOPUZ</v>
      </c>
      <c r="D6626" s="72" t="str">
        <f>IF(G6626=0,"RESMİ TATİL",VLOOKUP(G6626,LİSTE!$B$7:$D$1300,3,0))</f>
        <v>Ömer Asaf KADAŞ</v>
      </c>
      <c r="E6626" s="72" t="str">
        <f>IF(H6626=0,"RESMİ TATİL",VLOOKUP(H6626,LİSTE!$B$7:$D$1300,3,0))</f>
        <v>Ramazan Baran ADIGÜZEL</v>
      </c>
      <c r="F6626" s="72">
        <f>IF(B6626="TATİL",0,IF(F6625&gt;0,IF(LİSTE!$F$1=H6625,1,H6625+1),IF(F6625=0,H6624+1,IF(F6624=0,H6623+1,IF(F6623=0,H6622+1,IF(F6622=0,H6621+1))))))</f>
        <v>3</v>
      </c>
      <c r="G6626" s="72">
        <f>IF(F6626=0,0,IF(LİSTE!$F$1=F6626,1,F6626+1))</f>
        <v>4</v>
      </c>
      <c r="H6626" s="72">
        <f>IF(G6626=0,0,IF(LİSTE!$F$1=G6626,1,G6626+1))</f>
        <v>5</v>
      </c>
      <c r="I6626" s="72" t="str">
        <f>IFERROR(VLOOKUP(A6626,TATİLLER!$A$2:$D$30000,3,0),"TATİL DEĞİL")</f>
        <v>TATİL DEĞİL</v>
      </c>
    </row>
    <row r="6627" spans="1:9" x14ac:dyDescent="0.25">
      <c r="A6627" s="74">
        <f t="shared" ref="A6627" si="1533">A6626+3</f>
        <v>54476</v>
      </c>
      <c r="B6627" s="72">
        <f t="shared" si="1526"/>
        <v>1</v>
      </c>
      <c r="C6627" s="72" t="str">
        <f>IF(F6627=0,"RESMİ TATİL",VLOOKUP(F6627,LİSTE!$B$7:$D$1300,3,0))</f>
        <v>Bahar AKGÜN</v>
      </c>
      <c r="D6627" s="72" t="str">
        <f>IF(G6627=0,"RESMİ TATİL",VLOOKUP(G6627,LİSTE!$B$7:$D$1300,3,0))</f>
        <v>Ömer AKGÜL</v>
      </c>
      <c r="E6627" s="72" t="str">
        <f>IF(H6627=0,"RESMİ TATİL",VLOOKUP(H6627,LİSTE!$B$7:$D$1300,3,0))</f>
        <v>Muharrem EFE TANRIVERDİ</v>
      </c>
      <c r="F6627" s="72">
        <f>IF(B6627="TATİL",0,IF(F6626&gt;0,IF(LİSTE!$F$1=H6626,1,H6626+1),IF(F6626=0,H6625+1,IF(F6625=0,H6624+1,IF(F6624=0,H6623+1,IF(F6623=0,H6622+1))))))</f>
        <v>6</v>
      </c>
      <c r="G6627" s="72">
        <f>IF(F6627=0,0,IF(LİSTE!$F$1=F6627,1,F6627+1))</f>
        <v>7</v>
      </c>
      <c r="H6627" s="72">
        <f>IF(G6627=0,0,IF(LİSTE!$F$1=G6627,1,G6627+1))</f>
        <v>8</v>
      </c>
      <c r="I6627" s="72" t="str">
        <f>IFERROR(VLOOKUP(A6627,TATİLLER!$A$2:$D$30000,3,0),"TATİL DEĞİL")</f>
        <v>TATİL DEĞİL</v>
      </c>
    </row>
    <row r="6628" spans="1:9" x14ac:dyDescent="0.25">
      <c r="A6628" s="74">
        <f t="shared" si="1520"/>
        <v>54477</v>
      </c>
      <c r="B6628" s="72">
        <f t="shared" si="1526"/>
        <v>2</v>
      </c>
      <c r="C6628" s="72" t="str">
        <f>IF(F6628=0,"RESMİ TATİL",VLOOKUP(F6628,LİSTE!$B$7:$D$1300,3,0))</f>
        <v>Anıl DOĞAN</v>
      </c>
      <c r="D6628" s="72" t="str">
        <f>IF(G6628=0,"RESMİ TATİL",VLOOKUP(G6628,LİSTE!$B$7:$D$1300,3,0))</f>
        <v>İpek ARSLAN</v>
      </c>
      <c r="E6628" s="72" t="str">
        <f>IF(H6628=0,"RESMİ TATİL",VLOOKUP(H6628,LİSTE!$B$7:$D$1300,3,0))</f>
        <v>Efe KARSAK</v>
      </c>
      <c r="F6628" s="72">
        <f>IF(B6628="TATİL",0,IF(F6627&gt;0,IF(LİSTE!$F$1=H6627,1,H6627+1),IF(F6627=0,H6626+1,IF(F6626=0,H6625+1,IF(F6625=0,H6624+1,IF(F6624=0,H6623+1))))))</f>
        <v>9</v>
      </c>
      <c r="G6628" s="72">
        <f>IF(F6628=0,0,IF(LİSTE!$F$1=F6628,1,F6628+1))</f>
        <v>10</v>
      </c>
      <c r="H6628" s="72">
        <f>IF(G6628=0,0,IF(LİSTE!$F$1=G6628,1,G6628+1))</f>
        <v>11</v>
      </c>
      <c r="I6628" s="72" t="str">
        <f>IFERROR(VLOOKUP(A6628,TATİLLER!$A$2:$D$30000,3,0),"TATİL DEĞİL")</f>
        <v>TATİL DEĞİL</v>
      </c>
    </row>
    <row r="6629" spans="1:9" x14ac:dyDescent="0.25">
      <c r="A6629" s="74">
        <f t="shared" si="1520"/>
        <v>54478</v>
      </c>
      <c r="B6629" s="72">
        <f t="shared" si="1526"/>
        <v>3</v>
      </c>
      <c r="C6629" s="72" t="str">
        <f>IF(F6629=0,"RESMİ TATİL",VLOOKUP(F6629,LİSTE!$B$7:$D$1300,3,0))</f>
        <v>Abdullah KIRBAÇ</v>
      </c>
      <c r="D6629" s="72" t="str">
        <f>IF(G6629=0,"RESMİ TATİL",VLOOKUP(G6629,LİSTE!$B$7:$D$1300,3,0))</f>
        <v>Ümmü Defne GÜLER</v>
      </c>
      <c r="E6629" s="72" t="str">
        <f>IF(H6629=0,"RESMİ TATİL",VLOOKUP(H6629,LİSTE!$B$7:$D$1300,3,0))</f>
        <v>Şevval ÖZDAMAR</v>
      </c>
      <c r="F6629" s="72">
        <f>IF(B6629="TATİL",0,IF(F6628&gt;0,IF(LİSTE!$F$1=H6628,1,H6628+1),IF(F6628=0,H6627+1,IF(F6627=0,H6626+1,IF(F6626=0,H6625+1,IF(F6625=0,H6624+1))))))</f>
        <v>12</v>
      </c>
      <c r="G6629" s="72">
        <f>IF(F6629=0,0,IF(LİSTE!$F$1=F6629,1,F6629+1))</f>
        <v>13</v>
      </c>
      <c r="H6629" s="72">
        <f>IF(G6629=0,0,IF(LİSTE!$F$1=G6629,1,G6629+1))</f>
        <v>14</v>
      </c>
      <c r="I6629" s="72" t="str">
        <f>IFERROR(VLOOKUP(A6629,TATİLLER!$A$2:$D$30000,3,0),"TATİL DEĞİL")</f>
        <v>TATİL DEĞİL</v>
      </c>
    </row>
    <row r="6630" spans="1:9" x14ac:dyDescent="0.25">
      <c r="A6630" s="74">
        <f t="shared" si="1520"/>
        <v>54479</v>
      </c>
      <c r="B6630" s="72">
        <f t="shared" si="1526"/>
        <v>4</v>
      </c>
      <c r="C6630" s="72" t="str">
        <f>IF(F6630=0,"RESMİ TATİL",VLOOKUP(F6630,LİSTE!$B$7:$D$1300,3,0))</f>
        <v>Zeynep AKDAĞ</v>
      </c>
      <c r="D6630" s="72" t="str">
        <f>IF(G6630=0,"RESMİ TATİL",VLOOKUP(G6630,LİSTE!$B$7:$D$1300,3,0))</f>
        <v>Esma ÇOKER</v>
      </c>
      <c r="E6630" s="72" t="str">
        <f>IF(H6630=0,"RESMİ TATİL",VLOOKUP(H6630,LİSTE!$B$7:$D$1300,3,0))</f>
        <v>Dursun Kubilay YAŞAR</v>
      </c>
      <c r="F6630" s="72">
        <f>IF(B6630="TATİL",0,IF(F6629&gt;0,IF(LİSTE!$F$1=H6629,1,H6629+1),IF(F6629=0,H6628+1,IF(F6628=0,H6627+1,IF(F6627=0,H6626+1,IF(F6626=0,H6625+1))))))</f>
        <v>15</v>
      </c>
      <c r="G6630" s="72">
        <f>IF(F6630=0,0,IF(LİSTE!$F$1=F6630,1,F6630+1))</f>
        <v>16</v>
      </c>
      <c r="H6630" s="72">
        <f>IF(G6630=0,0,IF(LİSTE!$F$1=G6630,1,G6630+1))</f>
        <v>17</v>
      </c>
      <c r="I6630" s="72" t="str">
        <f>IFERROR(VLOOKUP(A6630,TATİLLER!$A$2:$D$30000,3,0),"TATİL DEĞİL")</f>
        <v>TATİL DEĞİL</v>
      </c>
    </row>
    <row r="6631" spans="1:9" x14ac:dyDescent="0.25">
      <c r="A6631" s="74">
        <f t="shared" si="1520"/>
        <v>54480</v>
      </c>
      <c r="B6631" s="72">
        <f t="shared" si="1526"/>
        <v>5</v>
      </c>
      <c r="C6631" s="72" t="str">
        <f>IF(F6631=0,"RESMİ TATİL",VLOOKUP(F6631,LİSTE!$B$7:$D$1300,3,0))</f>
        <v>Zeynep Beril BAŞPINAR</v>
      </c>
      <c r="D6631" s="72" t="str">
        <f>IF(G6631=0,"RESMİ TATİL",VLOOKUP(G6631,LİSTE!$B$7:$D$1300,3,0))</f>
        <v>Ahmet DAL</v>
      </c>
      <c r="E6631" s="72" t="str">
        <f>IF(H6631=0,"RESMİ TATİL",VLOOKUP(H6631,LİSTE!$B$7:$D$1300,3,0))</f>
        <v>Emirhan KARATAŞ</v>
      </c>
      <c r="F6631" s="72">
        <f>IF(B6631="TATİL",0,IF(F6630&gt;0,IF(LİSTE!$F$1=H6630,1,H6630+1),IF(F6630=0,H6629+1,IF(F6629=0,H6628+1,IF(F6628=0,H6627+1,IF(F6627=0,H6626+1))))))</f>
        <v>18</v>
      </c>
      <c r="G6631" s="72">
        <f>IF(F6631=0,0,IF(LİSTE!$F$1=F6631,1,F6631+1))</f>
        <v>19</v>
      </c>
      <c r="H6631" s="72">
        <f>IF(G6631=0,0,IF(LİSTE!$F$1=G6631,1,G6631+1))</f>
        <v>20</v>
      </c>
      <c r="I6631" s="72" t="str">
        <f>IFERROR(VLOOKUP(A6631,TATİLLER!$A$2:$D$30000,3,0),"TATİL DEĞİL")</f>
        <v>TATİL DEĞİL</v>
      </c>
    </row>
    <row r="6632" spans="1:9" x14ac:dyDescent="0.25">
      <c r="A6632" s="74">
        <f t="shared" ref="A6632" si="1534">A6631+3</f>
        <v>54483</v>
      </c>
      <c r="B6632" s="72">
        <f t="shared" si="1526"/>
        <v>1</v>
      </c>
      <c r="C6632" s="72" t="str">
        <f>IF(F6632=0,"RESMİ TATİL",VLOOKUP(F6632,LİSTE!$B$7:$D$1300,3,0))</f>
        <v>Zümra Yeter ARI</v>
      </c>
      <c r="D6632" s="72" t="str">
        <f>IF(G6632=0,"RESMİ TATİL",VLOOKUP(G6632,LİSTE!$B$7:$D$1300,3,0))</f>
        <v>Utku KARAGÖZ</v>
      </c>
      <c r="E6632" s="72" t="str">
        <f>IF(H6632=0,"RESMİ TATİL",VLOOKUP(H6632,LİSTE!$B$7:$D$1300,3,0))</f>
        <v>Feyza Zümra AVCIOĞLU</v>
      </c>
      <c r="F6632" s="72">
        <f>IF(B6632="TATİL",0,IF(F6631&gt;0,IF(LİSTE!$F$1=H6631,1,H6631+1),IF(F6631=0,H6630+1,IF(F6630=0,H6629+1,IF(F6629=0,H6628+1,IF(F6628=0,H6627+1))))))</f>
        <v>21</v>
      </c>
      <c r="G6632" s="72">
        <f>IF(F6632=0,0,IF(LİSTE!$F$1=F6632,1,F6632+1))</f>
        <v>22</v>
      </c>
      <c r="H6632" s="72">
        <f>IF(G6632=0,0,IF(LİSTE!$F$1=G6632,1,G6632+1))</f>
        <v>23</v>
      </c>
      <c r="I6632" s="72" t="str">
        <f>IFERROR(VLOOKUP(A6632,TATİLLER!$A$2:$D$30000,3,0),"TATİL DEĞİL")</f>
        <v>TATİL DEĞİL</v>
      </c>
    </row>
    <row r="6633" spans="1:9" x14ac:dyDescent="0.25">
      <c r="A6633" s="74">
        <f t="shared" ref="A6633:A6696" si="1535">A6632+1</f>
        <v>54484</v>
      </c>
      <c r="B6633" s="72">
        <f t="shared" si="1526"/>
        <v>2</v>
      </c>
      <c r="C6633" s="72" t="str">
        <f>IF(F6633=0,"RESMİ TATİL",VLOOKUP(F6633,LİSTE!$B$7:$D$1300,3,0))</f>
        <v>Yusuf Ali TABUR</v>
      </c>
      <c r="D6633" s="72" t="str">
        <f>IF(G6633=0,"RESMİ TATİL",VLOOKUP(G6633,LİSTE!$B$7:$D$1300,3,0))</f>
        <v>Irmak UTEBAY</v>
      </c>
      <c r="E6633" s="72" t="str">
        <f>IF(H6633=0,"RESMİ TATİL",VLOOKUP(H6633,LİSTE!$B$7:$D$1300,3,0))</f>
        <v>Kerem AKKOÇ</v>
      </c>
      <c r="F6633" s="72">
        <f>IF(B6633="TATİL",0,IF(F6632&gt;0,IF(LİSTE!$F$1=H6632,1,H6632+1),IF(F6632=0,H6631+1,IF(F6631=0,H6630+1,IF(F6630=0,H6629+1,IF(F6629=0,H6628+1))))))</f>
        <v>24</v>
      </c>
      <c r="G6633" s="72">
        <f>IF(F6633=0,0,IF(LİSTE!$F$1=F6633,1,F6633+1))</f>
        <v>25</v>
      </c>
      <c r="H6633" s="72">
        <f>IF(G6633=0,0,IF(LİSTE!$F$1=G6633,1,G6633+1))</f>
        <v>26</v>
      </c>
      <c r="I6633" s="72" t="str">
        <f>IFERROR(VLOOKUP(A6633,TATİLLER!$A$2:$D$30000,3,0),"TATİL DEĞİL")</f>
        <v>TATİL DEĞİL</v>
      </c>
    </row>
    <row r="6634" spans="1:9" x14ac:dyDescent="0.25">
      <c r="A6634" s="74">
        <f t="shared" si="1535"/>
        <v>54485</v>
      </c>
      <c r="B6634" s="72">
        <f t="shared" si="1526"/>
        <v>3</v>
      </c>
      <c r="C6634" s="72" t="str">
        <f>IF(F6634=0,"RESMİ TATİL",VLOOKUP(F6634,LİSTE!$B$7:$D$1300,3,0))</f>
        <v>Elçin Ayşe ELMAS</v>
      </c>
      <c r="D6634" s="72" t="str">
        <f>IF(G6634=0,"RESMİ TATİL",VLOOKUP(G6634,LİSTE!$B$7:$D$1300,3,0))</f>
        <v>Muhammed YILDIZDAĞ</v>
      </c>
      <c r="E6634" s="72" t="str">
        <f>IF(H6634=0,"RESMİ TATİL",VLOOKUP(H6634,LİSTE!$B$7:$D$1300,3,0))</f>
        <v>Nisa Nur SANCAR</v>
      </c>
      <c r="F6634" s="72">
        <f>IF(B6634="TATİL",0,IF(F6633&gt;0,IF(LİSTE!$F$1=H6633,1,H6633+1),IF(F6633=0,H6632+1,IF(F6632=0,H6631+1,IF(F6631=0,H6630+1,IF(F6630=0,H6629+1))))))</f>
        <v>27</v>
      </c>
      <c r="G6634" s="72">
        <f>IF(F6634=0,0,IF(LİSTE!$F$1=F6634,1,F6634+1))</f>
        <v>28</v>
      </c>
      <c r="H6634" s="72">
        <f>IF(G6634=0,0,IF(LİSTE!$F$1=G6634,1,G6634+1))</f>
        <v>1</v>
      </c>
      <c r="I6634" s="72" t="str">
        <f>IFERROR(VLOOKUP(A6634,TATİLLER!$A$2:$D$30000,3,0),"TATİL DEĞİL")</f>
        <v>TATİL DEĞİL</v>
      </c>
    </row>
    <row r="6635" spans="1:9" x14ac:dyDescent="0.25">
      <c r="A6635" s="74">
        <f t="shared" si="1535"/>
        <v>54486</v>
      </c>
      <c r="B6635" s="72">
        <f t="shared" si="1526"/>
        <v>4</v>
      </c>
      <c r="C6635" s="72" t="str">
        <f>IF(F6635=0,"RESMİ TATİL",VLOOKUP(F6635,LİSTE!$B$7:$D$1300,3,0))</f>
        <v>Esila ÇETİN</v>
      </c>
      <c r="D6635" s="72" t="str">
        <f>IF(G6635=0,"RESMİ TATİL",VLOOKUP(G6635,LİSTE!$B$7:$D$1300,3,0))</f>
        <v>Zeynep Sevde TOPUZ</v>
      </c>
      <c r="E6635" s="72" t="str">
        <f>IF(H6635=0,"RESMİ TATİL",VLOOKUP(H6635,LİSTE!$B$7:$D$1300,3,0))</f>
        <v>Ömer Asaf KADAŞ</v>
      </c>
      <c r="F6635" s="72">
        <f>IF(B6635="TATİL",0,IF(F6634&gt;0,IF(LİSTE!$F$1=H6634,1,H6634+1),IF(F6634=0,H6633+1,IF(F6633=0,H6632+1,IF(F6632=0,H6631+1,IF(F6631=0,H6630+1))))))</f>
        <v>2</v>
      </c>
      <c r="G6635" s="72">
        <f>IF(F6635=0,0,IF(LİSTE!$F$1=F6635,1,F6635+1))</f>
        <v>3</v>
      </c>
      <c r="H6635" s="72">
        <f>IF(G6635=0,0,IF(LİSTE!$F$1=G6635,1,G6635+1))</f>
        <v>4</v>
      </c>
      <c r="I6635" s="72" t="str">
        <f>IFERROR(VLOOKUP(A6635,TATİLLER!$A$2:$D$30000,3,0),"TATİL DEĞİL")</f>
        <v>TATİL DEĞİL</v>
      </c>
    </row>
    <row r="6636" spans="1:9" x14ac:dyDescent="0.25">
      <c r="A6636" s="74">
        <f t="shared" si="1535"/>
        <v>54487</v>
      </c>
      <c r="B6636" s="72">
        <f t="shared" si="1526"/>
        <v>5</v>
      </c>
      <c r="C6636" s="72" t="str">
        <f>IF(F6636=0,"RESMİ TATİL",VLOOKUP(F6636,LİSTE!$B$7:$D$1300,3,0))</f>
        <v>Ramazan Baran ADIGÜZEL</v>
      </c>
      <c r="D6636" s="72" t="str">
        <f>IF(G6636=0,"RESMİ TATİL",VLOOKUP(G6636,LİSTE!$B$7:$D$1300,3,0))</f>
        <v>Bahar AKGÜN</v>
      </c>
      <c r="E6636" s="72" t="str">
        <f>IF(H6636=0,"RESMİ TATİL",VLOOKUP(H6636,LİSTE!$B$7:$D$1300,3,0))</f>
        <v>Ömer AKGÜL</v>
      </c>
      <c r="F6636" s="72">
        <f>IF(B6636="TATİL",0,IF(F6635&gt;0,IF(LİSTE!$F$1=H6635,1,H6635+1),IF(F6635=0,H6634+1,IF(F6634=0,H6633+1,IF(F6633=0,H6632+1,IF(F6632=0,H6631+1))))))</f>
        <v>5</v>
      </c>
      <c r="G6636" s="72">
        <f>IF(F6636=0,0,IF(LİSTE!$F$1=F6636,1,F6636+1))</f>
        <v>6</v>
      </c>
      <c r="H6636" s="72">
        <f>IF(G6636=0,0,IF(LİSTE!$F$1=G6636,1,G6636+1))</f>
        <v>7</v>
      </c>
      <c r="I6636" s="72" t="str">
        <f>IFERROR(VLOOKUP(A6636,TATİLLER!$A$2:$D$30000,3,0),"TATİL DEĞİL")</f>
        <v>TATİL DEĞİL</v>
      </c>
    </row>
    <row r="6637" spans="1:9" x14ac:dyDescent="0.25">
      <c r="A6637" s="74">
        <f t="shared" ref="A6637" si="1536">A6636+3</f>
        <v>54490</v>
      </c>
      <c r="B6637" s="72">
        <f t="shared" si="1526"/>
        <v>1</v>
      </c>
      <c r="C6637" s="72" t="str">
        <f>IF(F6637=0,"RESMİ TATİL",VLOOKUP(F6637,LİSTE!$B$7:$D$1300,3,0))</f>
        <v>Muharrem EFE TANRIVERDİ</v>
      </c>
      <c r="D6637" s="72" t="str">
        <f>IF(G6637=0,"RESMİ TATİL",VLOOKUP(G6637,LİSTE!$B$7:$D$1300,3,0))</f>
        <v>Anıl DOĞAN</v>
      </c>
      <c r="E6637" s="72" t="str">
        <f>IF(H6637=0,"RESMİ TATİL",VLOOKUP(H6637,LİSTE!$B$7:$D$1300,3,0))</f>
        <v>İpek ARSLAN</v>
      </c>
      <c r="F6637" s="72">
        <f>IF(B6637="TATİL",0,IF(F6636&gt;0,IF(LİSTE!$F$1=H6636,1,H6636+1),IF(F6636=0,H6635+1,IF(F6635=0,H6634+1,IF(F6634=0,H6633+1,IF(F6633=0,H6632+1))))))</f>
        <v>8</v>
      </c>
      <c r="G6637" s="72">
        <f>IF(F6637=0,0,IF(LİSTE!$F$1=F6637,1,F6637+1))</f>
        <v>9</v>
      </c>
      <c r="H6637" s="72">
        <f>IF(G6637=0,0,IF(LİSTE!$F$1=G6637,1,G6637+1))</f>
        <v>10</v>
      </c>
      <c r="I6637" s="72" t="str">
        <f>IFERROR(VLOOKUP(A6637,TATİLLER!$A$2:$D$30000,3,0),"TATİL DEĞİL")</f>
        <v>TATİL DEĞİL</v>
      </c>
    </row>
    <row r="6638" spans="1:9" x14ac:dyDescent="0.25">
      <c r="A6638" s="74">
        <f t="shared" si="1535"/>
        <v>54491</v>
      </c>
      <c r="B6638" s="72">
        <f t="shared" si="1526"/>
        <v>2</v>
      </c>
      <c r="C6638" s="72" t="str">
        <f>IF(F6638=0,"RESMİ TATİL",VLOOKUP(F6638,LİSTE!$B$7:$D$1300,3,0))</f>
        <v>Efe KARSAK</v>
      </c>
      <c r="D6638" s="72" t="str">
        <f>IF(G6638=0,"RESMİ TATİL",VLOOKUP(G6638,LİSTE!$B$7:$D$1300,3,0))</f>
        <v>Abdullah KIRBAÇ</v>
      </c>
      <c r="E6638" s="72" t="str">
        <f>IF(H6638=0,"RESMİ TATİL",VLOOKUP(H6638,LİSTE!$B$7:$D$1300,3,0))</f>
        <v>Ümmü Defne GÜLER</v>
      </c>
      <c r="F6638" s="72">
        <f>IF(B6638="TATİL",0,IF(F6637&gt;0,IF(LİSTE!$F$1=H6637,1,H6637+1),IF(F6637=0,H6636+1,IF(F6636=0,H6635+1,IF(F6635=0,H6634+1,IF(F6634=0,H6633+1))))))</f>
        <v>11</v>
      </c>
      <c r="G6638" s="72">
        <f>IF(F6638=0,0,IF(LİSTE!$F$1=F6638,1,F6638+1))</f>
        <v>12</v>
      </c>
      <c r="H6638" s="72">
        <f>IF(G6638=0,0,IF(LİSTE!$F$1=G6638,1,G6638+1))</f>
        <v>13</v>
      </c>
      <c r="I6638" s="72" t="str">
        <f>IFERROR(VLOOKUP(A6638,TATİLLER!$A$2:$D$30000,3,0),"TATİL DEĞİL")</f>
        <v>TATİL DEĞİL</v>
      </c>
    </row>
    <row r="6639" spans="1:9" x14ac:dyDescent="0.25">
      <c r="A6639" s="74">
        <f t="shared" si="1535"/>
        <v>54492</v>
      </c>
      <c r="B6639" s="72">
        <f t="shared" si="1526"/>
        <v>3</v>
      </c>
      <c r="C6639" s="72" t="str">
        <f>IF(F6639=0,"RESMİ TATİL",VLOOKUP(F6639,LİSTE!$B$7:$D$1300,3,0))</f>
        <v>Şevval ÖZDAMAR</v>
      </c>
      <c r="D6639" s="72" t="str">
        <f>IF(G6639=0,"RESMİ TATİL",VLOOKUP(G6639,LİSTE!$B$7:$D$1300,3,0))</f>
        <v>Zeynep AKDAĞ</v>
      </c>
      <c r="E6639" s="72" t="str">
        <f>IF(H6639=0,"RESMİ TATİL",VLOOKUP(H6639,LİSTE!$B$7:$D$1300,3,0))</f>
        <v>Esma ÇOKER</v>
      </c>
      <c r="F6639" s="72">
        <f>IF(B6639="TATİL",0,IF(F6638&gt;0,IF(LİSTE!$F$1=H6638,1,H6638+1),IF(F6638=0,H6637+1,IF(F6637=0,H6636+1,IF(F6636=0,H6635+1,IF(F6635=0,H6634+1))))))</f>
        <v>14</v>
      </c>
      <c r="G6639" s="72">
        <f>IF(F6639=0,0,IF(LİSTE!$F$1=F6639,1,F6639+1))</f>
        <v>15</v>
      </c>
      <c r="H6639" s="72">
        <f>IF(G6639=0,0,IF(LİSTE!$F$1=G6639,1,G6639+1))</f>
        <v>16</v>
      </c>
      <c r="I6639" s="72" t="str">
        <f>IFERROR(VLOOKUP(A6639,TATİLLER!$A$2:$D$30000,3,0),"TATİL DEĞİL")</f>
        <v>TATİL DEĞİL</v>
      </c>
    </row>
    <row r="6640" spans="1:9" x14ac:dyDescent="0.25">
      <c r="A6640" s="74">
        <f t="shared" si="1535"/>
        <v>54493</v>
      </c>
      <c r="B6640" s="72">
        <f t="shared" si="1526"/>
        <v>4</v>
      </c>
      <c r="C6640" s="72" t="str">
        <f>IF(F6640=0,"RESMİ TATİL",VLOOKUP(F6640,LİSTE!$B$7:$D$1300,3,0))</f>
        <v>Dursun Kubilay YAŞAR</v>
      </c>
      <c r="D6640" s="72" t="str">
        <f>IF(G6640=0,"RESMİ TATİL",VLOOKUP(G6640,LİSTE!$B$7:$D$1300,3,0))</f>
        <v>Zeynep Beril BAŞPINAR</v>
      </c>
      <c r="E6640" s="72" t="str">
        <f>IF(H6640=0,"RESMİ TATİL",VLOOKUP(H6640,LİSTE!$B$7:$D$1300,3,0))</f>
        <v>Ahmet DAL</v>
      </c>
      <c r="F6640" s="72">
        <f>IF(B6640="TATİL",0,IF(F6639&gt;0,IF(LİSTE!$F$1=H6639,1,H6639+1),IF(F6639=0,H6638+1,IF(F6638=0,H6637+1,IF(F6637=0,H6636+1,IF(F6636=0,H6635+1))))))</f>
        <v>17</v>
      </c>
      <c r="G6640" s="72">
        <f>IF(F6640=0,0,IF(LİSTE!$F$1=F6640,1,F6640+1))</f>
        <v>18</v>
      </c>
      <c r="H6640" s="72">
        <f>IF(G6640=0,0,IF(LİSTE!$F$1=G6640,1,G6640+1))</f>
        <v>19</v>
      </c>
      <c r="I6640" s="72" t="str">
        <f>IFERROR(VLOOKUP(A6640,TATİLLER!$A$2:$D$30000,3,0),"TATİL DEĞİL")</f>
        <v>TATİL DEĞİL</v>
      </c>
    </row>
    <row r="6641" spans="1:9" x14ac:dyDescent="0.25">
      <c r="A6641" s="74">
        <f t="shared" si="1535"/>
        <v>54494</v>
      </c>
      <c r="B6641" s="72">
        <f t="shared" si="1526"/>
        <v>5</v>
      </c>
      <c r="C6641" s="72" t="str">
        <f>IF(F6641=0,"RESMİ TATİL",VLOOKUP(F6641,LİSTE!$B$7:$D$1300,3,0))</f>
        <v>Emirhan KARATAŞ</v>
      </c>
      <c r="D6641" s="72" t="str">
        <f>IF(G6641=0,"RESMİ TATİL",VLOOKUP(G6641,LİSTE!$B$7:$D$1300,3,0))</f>
        <v>Zümra Yeter ARI</v>
      </c>
      <c r="E6641" s="72" t="str">
        <f>IF(H6641=0,"RESMİ TATİL",VLOOKUP(H6641,LİSTE!$B$7:$D$1300,3,0))</f>
        <v>Utku KARAGÖZ</v>
      </c>
      <c r="F6641" s="72">
        <f>IF(B6641="TATİL",0,IF(F6640&gt;0,IF(LİSTE!$F$1=H6640,1,H6640+1),IF(F6640=0,H6639+1,IF(F6639=0,H6638+1,IF(F6638=0,H6637+1,IF(F6637=0,H6636+1))))))</f>
        <v>20</v>
      </c>
      <c r="G6641" s="72">
        <f>IF(F6641=0,0,IF(LİSTE!$F$1=F6641,1,F6641+1))</f>
        <v>21</v>
      </c>
      <c r="H6641" s="72">
        <f>IF(G6641=0,0,IF(LİSTE!$F$1=G6641,1,G6641+1))</f>
        <v>22</v>
      </c>
      <c r="I6641" s="72" t="str">
        <f>IFERROR(VLOOKUP(A6641,TATİLLER!$A$2:$D$30000,3,0),"TATİL DEĞİL")</f>
        <v>TATİL DEĞİL</v>
      </c>
    </row>
    <row r="6642" spans="1:9" x14ac:dyDescent="0.25">
      <c r="A6642" s="74">
        <f t="shared" ref="A6642" si="1537">A6641+3</f>
        <v>54497</v>
      </c>
      <c r="B6642" s="72">
        <f t="shared" si="1526"/>
        <v>1</v>
      </c>
      <c r="C6642" s="72" t="str">
        <f>IF(F6642=0,"RESMİ TATİL",VLOOKUP(F6642,LİSTE!$B$7:$D$1300,3,0))</f>
        <v>Feyza Zümra AVCIOĞLU</v>
      </c>
      <c r="D6642" s="72" t="str">
        <f>IF(G6642=0,"RESMİ TATİL",VLOOKUP(G6642,LİSTE!$B$7:$D$1300,3,0))</f>
        <v>Yusuf Ali TABUR</v>
      </c>
      <c r="E6642" s="72" t="str">
        <f>IF(H6642=0,"RESMİ TATİL",VLOOKUP(H6642,LİSTE!$B$7:$D$1300,3,0))</f>
        <v>Irmak UTEBAY</v>
      </c>
      <c r="F6642" s="72">
        <f>IF(B6642="TATİL",0,IF(F6641&gt;0,IF(LİSTE!$F$1=H6641,1,H6641+1),IF(F6641=0,H6640+1,IF(F6640=0,H6639+1,IF(F6639=0,H6638+1,IF(F6638=0,H6637+1))))))</f>
        <v>23</v>
      </c>
      <c r="G6642" s="72">
        <f>IF(F6642=0,0,IF(LİSTE!$F$1=F6642,1,F6642+1))</f>
        <v>24</v>
      </c>
      <c r="H6642" s="72">
        <f>IF(G6642=0,0,IF(LİSTE!$F$1=G6642,1,G6642+1))</f>
        <v>25</v>
      </c>
      <c r="I6642" s="72" t="str">
        <f>IFERROR(VLOOKUP(A6642,TATİLLER!$A$2:$D$30000,3,0),"TATİL DEĞİL")</f>
        <v>TATİL DEĞİL</v>
      </c>
    </row>
    <row r="6643" spans="1:9" x14ac:dyDescent="0.25">
      <c r="A6643" s="74">
        <f t="shared" si="1535"/>
        <v>54498</v>
      </c>
      <c r="B6643" s="72">
        <f t="shared" si="1526"/>
        <v>2</v>
      </c>
      <c r="C6643" s="72" t="str">
        <f>IF(F6643=0,"RESMİ TATİL",VLOOKUP(F6643,LİSTE!$B$7:$D$1300,3,0))</f>
        <v>Kerem AKKOÇ</v>
      </c>
      <c r="D6643" s="72" t="str">
        <f>IF(G6643=0,"RESMİ TATİL",VLOOKUP(G6643,LİSTE!$B$7:$D$1300,3,0))</f>
        <v>Elçin Ayşe ELMAS</v>
      </c>
      <c r="E6643" s="72" t="str">
        <f>IF(H6643=0,"RESMİ TATİL",VLOOKUP(H6643,LİSTE!$B$7:$D$1300,3,0))</f>
        <v>Muhammed YILDIZDAĞ</v>
      </c>
      <c r="F6643" s="72">
        <f>IF(B6643="TATİL",0,IF(F6642&gt;0,IF(LİSTE!$F$1=H6642,1,H6642+1),IF(F6642=0,H6641+1,IF(F6641=0,H6640+1,IF(F6640=0,H6639+1,IF(F6639=0,H6638+1))))))</f>
        <v>26</v>
      </c>
      <c r="G6643" s="72">
        <f>IF(F6643=0,0,IF(LİSTE!$F$1=F6643,1,F6643+1))</f>
        <v>27</v>
      </c>
      <c r="H6643" s="72">
        <f>IF(G6643=0,0,IF(LİSTE!$F$1=G6643,1,G6643+1))</f>
        <v>28</v>
      </c>
      <c r="I6643" s="72" t="str">
        <f>IFERROR(VLOOKUP(A6643,TATİLLER!$A$2:$D$30000,3,0),"TATİL DEĞİL")</f>
        <v>TATİL DEĞİL</v>
      </c>
    </row>
    <row r="6644" spans="1:9" x14ac:dyDescent="0.25">
      <c r="A6644" s="74">
        <f t="shared" si="1535"/>
        <v>54499</v>
      </c>
      <c r="B6644" s="72">
        <f t="shared" si="1526"/>
        <v>3</v>
      </c>
      <c r="C6644" s="72" t="str">
        <f>IF(F6644=0,"RESMİ TATİL",VLOOKUP(F6644,LİSTE!$B$7:$D$1300,3,0))</f>
        <v>Nisa Nur SANCAR</v>
      </c>
      <c r="D6644" s="72" t="str">
        <f>IF(G6644=0,"RESMİ TATİL",VLOOKUP(G6644,LİSTE!$B$7:$D$1300,3,0))</f>
        <v>Esila ÇETİN</v>
      </c>
      <c r="E6644" s="72" t="str">
        <f>IF(H6644=0,"RESMİ TATİL",VLOOKUP(H6644,LİSTE!$B$7:$D$1300,3,0))</f>
        <v>Zeynep Sevde TOPUZ</v>
      </c>
      <c r="F6644" s="72">
        <f>IF(B6644="TATİL",0,IF(F6643&gt;0,IF(LİSTE!$F$1=H6643,1,H6643+1),IF(F6643=0,H6642+1,IF(F6642=0,H6641+1,IF(F6641=0,H6640+1,IF(F6640=0,H6639+1))))))</f>
        <v>1</v>
      </c>
      <c r="G6644" s="72">
        <f>IF(F6644=0,0,IF(LİSTE!$F$1=F6644,1,F6644+1))</f>
        <v>2</v>
      </c>
      <c r="H6644" s="72">
        <f>IF(G6644=0,0,IF(LİSTE!$F$1=G6644,1,G6644+1))</f>
        <v>3</v>
      </c>
      <c r="I6644" s="72" t="str">
        <f>IFERROR(VLOOKUP(A6644,TATİLLER!$A$2:$D$30000,3,0),"TATİL DEĞİL")</f>
        <v>TATİL DEĞİL</v>
      </c>
    </row>
    <row r="6645" spans="1:9" x14ac:dyDescent="0.25">
      <c r="A6645" s="74">
        <f t="shared" si="1535"/>
        <v>54500</v>
      </c>
      <c r="B6645" s="72">
        <f t="shared" si="1526"/>
        <v>4</v>
      </c>
      <c r="C6645" s="72" t="str">
        <f>IF(F6645=0,"RESMİ TATİL",VLOOKUP(F6645,LİSTE!$B$7:$D$1300,3,0))</f>
        <v>Ömer Asaf KADAŞ</v>
      </c>
      <c r="D6645" s="72" t="str">
        <f>IF(G6645=0,"RESMİ TATİL",VLOOKUP(G6645,LİSTE!$B$7:$D$1300,3,0))</f>
        <v>Ramazan Baran ADIGÜZEL</v>
      </c>
      <c r="E6645" s="72" t="str">
        <f>IF(H6645=0,"RESMİ TATİL",VLOOKUP(H6645,LİSTE!$B$7:$D$1300,3,0))</f>
        <v>Bahar AKGÜN</v>
      </c>
      <c r="F6645" s="72">
        <f>IF(B6645="TATİL",0,IF(F6644&gt;0,IF(LİSTE!$F$1=H6644,1,H6644+1),IF(F6644=0,H6643+1,IF(F6643=0,H6642+1,IF(F6642=0,H6641+1,IF(F6641=0,H6640+1))))))</f>
        <v>4</v>
      </c>
      <c r="G6645" s="72">
        <f>IF(F6645=0,0,IF(LİSTE!$F$1=F6645,1,F6645+1))</f>
        <v>5</v>
      </c>
      <c r="H6645" s="72">
        <f>IF(G6645=0,0,IF(LİSTE!$F$1=G6645,1,G6645+1))</f>
        <v>6</v>
      </c>
      <c r="I6645" s="72" t="str">
        <f>IFERROR(VLOOKUP(A6645,TATİLLER!$A$2:$D$30000,3,0),"TATİL DEĞİL")</f>
        <v>TATİL DEĞİL</v>
      </c>
    </row>
    <row r="6646" spans="1:9" x14ac:dyDescent="0.25">
      <c r="A6646" s="74">
        <f t="shared" si="1535"/>
        <v>54501</v>
      </c>
      <c r="B6646" s="72">
        <f t="shared" si="1526"/>
        <v>5</v>
      </c>
      <c r="C6646" s="72" t="str">
        <f>IF(F6646=0,"RESMİ TATİL",VLOOKUP(F6646,LİSTE!$B$7:$D$1300,3,0))</f>
        <v>Ömer AKGÜL</v>
      </c>
      <c r="D6646" s="72" t="str">
        <f>IF(G6646=0,"RESMİ TATİL",VLOOKUP(G6646,LİSTE!$B$7:$D$1300,3,0))</f>
        <v>Muharrem EFE TANRIVERDİ</v>
      </c>
      <c r="E6646" s="72" t="str">
        <f>IF(H6646=0,"RESMİ TATİL",VLOOKUP(H6646,LİSTE!$B$7:$D$1300,3,0))</f>
        <v>Anıl DOĞAN</v>
      </c>
      <c r="F6646" s="72">
        <f>IF(B6646="TATİL",0,IF(F6645&gt;0,IF(LİSTE!$F$1=H6645,1,H6645+1),IF(F6645=0,H6644+1,IF(F6644=0,H6643+1,IF(F6643=0,H6642+1,IF(F6642=0,H6641+1))))))</f>
        <v>7</v>
      </c>
      <c r="G6646" s="72">
        <f>IF(F6646=0,0,IF(LİSTE!$F$1=F6646,1,F6646+1))</f>
        <v>8</v>
      </c>
      <c r="H6646" s="72">
        <f>IF(G6646=0,0,IF(LİSTE!$F$1=G6646,1,G6646+1))</f>
        <v>9</v>
      </c>
      <c r="I6646" s="72" t="str">
        <f>IFERROR(VLOOKUP(A6646,TATİLLER!$A$2:$D$30000,3,0),"TATİL DEĞİL")</f>
        <v>TATİL DEĞİL</v>
      </c>
    </row>
    <row r="6647" spans="1:9" x14ac:dyDescent="0.25">
      <c r="A6647" s="74">
        <f t="shared" ref="A6647" si="1538">A6646+3</f>
        <v>54504</v>
      </c>
      <c r="B6647" s="72">
        <f t="shared" si="1526"/>
        <v>1</v>
      </c>
      <c r="C6647" s="72" t="str">
        <f>IF(F6647=0,"RESMİ TATİL",VLOOKUP(F6647,LİSTE!$B$7:$D$1300,3,0))</f>
        <v>İpek ARSLAN</v>
      </c>
      <c r="D6647" s="72" t="str">
        <f>IF(G6647=0,"RESMİ TATİL",VLOOKUP(G6647,LİSTE!$B$7:$D$1300,3,0))</f>
        <v>Efe KARSAK</v>
      </c>
      <c r="E6647" s="72" t="str">
        <f>IF(H6647=0,"RESMİ TATİL",VLOOKUP(H6647,LİSTE!$B$7:$D$1300,3,0))</f>
        <v>Abdullah KIRBAÇ</v>
      </c>
      <c r="F6647" s="72">
        <f>IF(B6647="TATİL",0,IF(F6646&gt;0,IF(LİSTE!$F$1=H6646,1,H6646+1),IF(F6646=0,H6645+1,IF(F6645=0,H6644+1,IF(F6644=0,H6643+1,IF(F6643=0,H6642+1))))))</f>
        <v>10</v>
      </c>
      <c r="G6647" s="72">
        <f>IF(F6647=0,0,IF(LİSTE!$F$1=F6647,1,F6647+1))</f>
        <v>11</v>
      </c>
      <c r="H6647" s="72">
        <f>IF(G6647=0,0,IF(LİSTE!$F$1=G6647,1,G6647+1))</f>
        <v>12</v>
      </c>
      <c r="I6647" s="72" t="str">
        <f>IFERROR(VLOOKUP(A6647,TATİLLER!$A$2:$D$30000,3,0),"TATİL DEĞİL")</f>
        <v>TATİL DEĞİL</v>
      </c>
    </row>
    <row r="6648" spans="1:9" x14ac:dyDescent="0.25">
      <c r="A6648" s="74">
        <f t="shared" si="1535"/>
        <v>54505</v>
      </c>
      <c r="B6648" s="72">
        <f t="shared" si="1526"/>
        <v>2</v>
      </c>
      <c r="C6648" s="72" t="str">
        <f>IF(F6648=0,"RESMİ TATİL",VLOOKUP(F6648,LİSTE!$B$7:$D$1300,3,0))</f>
        <v>Ümmü Defne GÜLER</v>
      </c>
      <c r="D6648" s="72" t="str">
        <f>IF(G6648=0,"RESMİ TATİL",VLOOKUP(G6648,LİSTE!$B$7:$D$1300,3,0))</f>
        <v>Şevval ÖZDAMAR</v>
      </c>
      <c r="E6648" s="72" t="str">
        <f>IF(H6648=0,"RESMİ TATİL",VLOOKUP(H6648,LİSTE!$B$7:$D$1300,3,0))</f>
        <v>Zeynep AKDAĞ</v>
      </c>
      <c r="F6648" s="72">
        <f>IF(B6648="TATİL",0,IF(F6647&gt;0,IF(LİSTE!$F$1=H6647,1,H6647+1),IF(F6647=0,H6646+1,IF(F6646=0,H6645+1,IF(F6645=0,H6644+1,IF(F6644=0,H6643+1))))))</f>
        <v>13</v>
      </c>
      <c r="G6648" s="72">
        <f>IF(F6648=0,0,IF(LİSTE!$F$1=F6648,1,F6648+1))</f>
        <v>14</v>
      </c>
      <c r="H6648" s="72">
        <f>IF(G6648=0,0,IF(LİSTE!$F$1=G6648,1,G6648+1))</f>
        <v>15</v>
      </c>
      <c r="I6648" s="72" t="str">
        <f>IFERROR(VLOOKUP(A6648,TATİLLER!$A$2:$D$30000,3,0),"TATİL DEĞİL")</f>
        <v>TATİL DEĞİL</v>
      </c>
    </row>
    <row r="6649" spans="1:9" x14ac:dyDescent="0.25">
      <c r="A6649" s="74">
        <f t="shared" si="1535"/>
        <v>54506</v>
      </c>
      <c r="B6649" s="72">
        <f t="shared" si="1526"/>
        <v>3</v>
      </c>
      <c r="C6649" s="72" t="str">
        <f>IF(F6649=0,"RESMİ TATİL",VLOOKUP(F6649,LİSTE!$B$7:$D$1300,3,0))</f>
        <v>Esma ÇOKER</v>
      </c>
      <c r="D6649" s="72" t="str">
        <f>IF(G6649=0,"RESMİ TATİL",VLOOKUP(G6649,LİSTE!$B$7:$D$1300,3,0))</f>
        <v>Dursun Kubilay YAŞAR</v>
      </c>
      <c r="E6649" s="72" t="str">
        <f>IF(H6649=0,"RESMİ TATİL",VLOOKUP(H6649,LİSTE!$B$7:$D$1300,3,0))</f>
        <v>Zeynep Beril BAŞPINAR</v>
      </c>
      <c r="F6649" s="72">
        <f>IF(B6649="TATİL",0,IF(F6648&gt;0,IF(LİSTE!$F$1=H6648,1,H6648+1),IF(F6648=0,H6647+1,IF(F6647=0,H6646+1,IF(F6646=0,H6645+1,IF(F6645=0,H6644+1))))))</f>
        <v>16</v>
      </c>
      <c r="G6649" s="72">
        <f>IF(F6649=0,0,IF(LİSTE!$F$1=F6649,1,F6649+1))</f>
        <v>17</v>
      </c>
      <c r="H6649" s="72">
        <f>IF(G6649=0,0,IF(LİSTE!$F$1=G6649,1,G6649+1))</f>
        <v>18</v>
      </c>
      <c r="I6649" s="72" t="str">
        <f>IFERROR(VLOOKUP(A6649,TATİLLER!$A$2:$D$30000,3,0),"TATİL DEĞİL")</f>
        <v>TATİL DEĞİL</v>
      </c>
    </row>
    <row r="6650" spans="1:9" x14ac:dyDescent="0.25">
      <c r="A6650" s="74">
        <f t="shared" si="1535"/>
        <v>54507</v>
      </c>
      <c r="B6650" s="72">
        <f t="shared" si="1526"/>
        <v>4</v>
      </c>
      <c r="C6650" s="72" t="str">
        <f>IF(F6650=0,"RESMİ TATİL",VLOOKUP(F6650,LİSTE!$B$7:$D$1300,3,0))</f>
        <v>Ahmet DAL</v>
      </c>
      <c r="D6650" s="72" t="str">
        <f>IF(G6650=0,"RESMİ TATİL",VLOOKUP(G6650,LİSTE!$B$7:$D$1300,3,0))</f>
        <v>Emirhan KARATAŞ</v>
      </c>
      <c r="E6650" s="72" t="str">
        <f>IF(H6650=0,"RESMİ TATİL",VLOOKUP(H6650,LİSTE!$B$7:$D$1300,3,0))</f>
        <v>Zümra Yeter ARI</v>
      </c>
      <c r="F6650" s="72">
        <f>IF(B6650="TATİL",0,IF(F6649&gt;0,IF(LİSTE!$F$1=H6649,1,H6649+1),IF(F6649=0,H6648+1,IF(F6648=0,H6647+1,IF(F6647=0,H6646+1,IF(F6646=0,H6645+1))))))</f>
        <v>19</v>
      </c>
      <c r="G6650" s="72">
        <f>IF(F6650=0,0,IF(LİSTE!$F$1=F6650,1,F6650+1))</f>
        <v>20</v>
      </c>
      <c r="H6650" s="72">
        <f>IF(G6650=0,0,IF(LİSTE!$F$1=G6650,1,G6650+1))</f>
        <v>21</v>
      </c>
      <c r="I6650" s="72" t="str">
        <f>IFERROR(VLOOKUP(A6650,TATİLLER!$A$2:$D$30000,3,0),"TATİL DEĞİL")</f>
        <v>TATİL DEĞİL</v>
      </c>
    </row>
    <row r="6651" spans="1:9" x14ac:dyDescent="0.25">
      <c r="A6651" s="74">
        <f t="shared" si="1535"/>
        <v>54508</v>
      </c>
      <c r="B6651" s="72">
        <f t="shared" si="1526"/>
        <v>5</v>
      </c>
      <c r="C6651" s="72" t="str">
        <f>IF(F6651=0,"RESMİ TATİL",VLOOKUP(F6651,LİSTE!$B$7:$D$1300,3,0))</f>
        <v>Utku KARAGÖZ</v>
      </c>
      <c r="D6651" s="72" t="str">
        <f>IF(G6651=0,"RESMİ TATİL",VLOOKUP(G6651,LİSTE!$B$7:$D$1300,3,0))</f>
        <v>Feyza Zümra AVCIOĞLU</v>
      </c>
      <c r="E6651" s="72" t="str">
        <f>IF(H6651=0,"RESMİ TATİL",VLOOKUP(H6651,LİSTE!$B$7:$D$1300,3,0))</f>
        <v>Yusuf Ali TABUR</v>
      </c>
      <c r="F6651" s="72">
        <f>IF(B6651="TATİL",0,IF(F6650&gt;0,IF(LİSTE!$F$1=H6650,1,H6650+1),IF(F6650=0,H6649+1,IF(F6649=0,H6648+1,IF(F6648=0,H6647+1,IF(F6647=0,H6646+1))))))</f>
        <v>22</v>
      </c>
      <c r="G6651" s="72">
        <f>IF(F6651=0,0,IF(LİSTE!$F$1=F6651,1,F6651+1))</f>
        <v>23</v>
      </c>
      <c r="H6651" s="72">
        <f>IF(G6651=0,0,IF(LİSTE!$F$1=G6651,1,G6651+1))</f>
        <v>24</v>
      </c>
      <c r="I6651" s="72" t="str">
        <f>IFERROR(VLOOKUP(A6651,TATİLLER!$A$2:$D$30000,3,0),"TATİL DEĞİL")</f>
        <v>TATİL DEĞİL</v>
      </c>
    </row>
    <row r="6652" spans="1:9" x14ac:dyDescent="0.25">
      <c r="A6652" s="74">
        <f t="shared" ref="A6652" si="1539">A6651+3</f>
        <v>54511</v>
      </c>
      <c r="B6652" s="72">
        <f t="shared" si="1526"/>
        <v>1</v>
      </c>
      <c r="C6652" s="72" t="str">
        <f>IF(F6652=0,"RESMİ TATİL",VLOOKUP(F6652,LİSTE!$B$7:$D$1300,3,0))</f>
        <v>Irmak UTEBAY</v>
      </c>
      <c r="D6652" s="72" t="str">
        <f>IF(G6652=0,"RESMİ TATİL",VLOOKUP(G6652,LİSTE!$B$7:$D$1300,3,0))</f>
        <v>Kerem AKKOÇ</v>
      </c>
      <c r="E6652" s="72" t="str">
        <f>IF(H6652=0,"RESMİ TATİL",VLOOKUP(H6652,LİSTE!$B$7:$D$1300,3,0))</f>
        <v>Elçin Ayşe ELMAS</v>
      </c>
      <c r="F6652" s="72">
        <f>IF(B6652="TATİL",0,IF(F6651&gt;0,IF(LİSTE!$F$1=H6651,1,H6651+1),IF(F6651=0,H6650+1,IF(F6650=0,H6649+1,IF(F6649=0,H6648+1,IF(F6648=0,H6647+1))))))</f>
        <v>25</v>
      </c>
      <c r="G6652" s="72">
        <f>IF(F6652=0,0,IF(LİSTE!$F$1=F6652,1,F6652+1))</f>
        <v>26</v>
      </c>
      <c r="H6652" s="72">
        <f>IF(G6652=0,0,IF(LİSTE!$F$1=G6652,1,G6652+1))</f>
        <v>27</v>
      </c>
      <c r="I6652" s="72" t="str">
        <f>IFERROR(VLOOKUP(A6652,TATİLLER!$A$2:$D$30000,3,0),"TATİL DEĞİL")</f>
        <v>TATİL DEĞİL</v>
      </c>
    </row>
    <row r="6653" spans="1:9" x14ac:dyDescent="0.25">
      <c r="A6653" s="74">
        <f t="shared" si="1535"/>
        <v>54512</v>
      </c>
      <c r="B6653" s="72">
        <f t="shared" si="1526"/>
        <v>2</v>
      </c>
      <c r="C6653" s="72" t="str">
        <f>IF(F6653=0,"RESMİ TATİL",VLOOKUP(F6653,LİSTE!$B$7:$D$1300,3,0))</f>
        <v>Muhammed YILDIZDAĞ</v>
      </c>
      <c r="D6653" s="72" t="str">
        <f>IF(G6653=0,"RESMİ TATİL",VLOOKUP(G6653,LİSTE!$B$7:$D$1300,3,0))</f>
        <v>Nisa Nur SANCAR</v>
      </c>
      <c r="E6653" s="72" t="str">
        <f>IF(H6653=0,"RESMİ TATİL",VLOOKUP(H6653,LİSTE!$B$7:$D$1300,3,0))</f>
        <v>Esila ÇETİN</v>
      </c>
      <c r="F6653" s="72">
        <f>IF(B6653="TATİL",0,IF(F6652&gt;0,IF(LİSTE!$F$1=H6652,1,H6652+1),IF(F6652=0,H6651+1,IF(F6651=0,H6650+1,IF(F6650=0,H6649+1,IF(F6649=0,H6648+1))))))</f>
        <v>28</v>
      </c>
      <c r="G6653" s="72">
        <f>IF(F6653=0,0,IF(LİSTE!$F$1=F6653,1,F6653+1))</f>
        <v>1</v>
      </c>
      <c r="H6653" s="72">
        <f>IF(G6653=0,0,IF(LİSTE!$F$1=G6653,1,G6653+1))</f>
        <v>2</v>
      </c>
      <c r="I6653" s="72" t="str">
        <f>IFERROR(VLOOKUP(A6653,TATİLLER!$A$2:$D$30000,3,0),"TATİL DEĞİL")</f>
        <v>TATİL DEĞİL</v>
      </c>
    </row>
    <row r="6654" spans="1:9" x14ac:dyDescent="0.25">
      <c r="A6654" s="74">
        <f t="shared" si="1535"/>
        <v>54513</v>
      </c>
      <c r="B6654" s="72">
        <f t="shared" si="1526"/>
        <v>3</v>
      </c>
      <c r="C6654" s="72" t="str">
        <f>IF(F6654=0,"RESMİ TATİL",VLOOKUP(F6654,LİSTE!$B$7:$D$1300,3,0))</f>
        <v>Zeynep Sevde TOPUZ</v>
      </c>
      <c r="D6654" s="72" t="str">
        <f>IF(G6654=0,"RESMİ TATİL",VLOOKUP(G6654,LİSTE!$B$7:$D$1300,3,0))</f>
        <v>Ömer Asaf KADAŞ</v>
      </c>
      <c r="E6654" s="72" t="str">
        <f>IF(H6654=0,"RESMİ TATİL",VLOOKUP(H6654,LİSTE!$B$7:$D$1300,3,0))</f>
        <v>Ramazan Baran ADIGÜZEL</v>
      </c>
      <c r="F6654" s="72">
        <f>IF(B6654="TATİL",0,IF(F6653&gt;0,IF(LİSTE!$F$1=H6653,1,H6653+1),IF(F6653=0,H6652+1,IF(F6652=0,H6651+1,IF(F6651=0,H6650+1,IF(F6650=0,H6649+1))))))</f>
        <v>3</v>
      </c>
      <c r="G6654" s="72">
        <f>IF(F6654=0,0,IF(LİSTE!$F$1=F6654,1,F6654+1))</f>
        <v>4</v>
      </c>
      <c r="H6654" s="72">
        <f>IF(G6654=0,0,IF(LİSTE!$F$1=G6654,1,G6654+1))</f>
        <v>5</v>
      </c>
      <c r="I6654" s="72" t="str">
        <f>IFERROR(VLOOKUP(A6654,TATİLLER!$A$2:$D$30000,3,0),"TATİL DEĞİL")</f>
        <v>TATİL DEĞİL</v>
      </c>
    </row>
    <row r="6655" spans="1:9" x14ac:dyDescent="0.25">
      <c r="A6655" s="74">
        <f t="shared" si="1535"/>
        <v>54514</v>
      </c>
      <c r="B6655" s="72">
        <f t="shared" si="1526"/>
        <v>4</v>
      </c>
      <c r="C6655" s="72" t="str">
        <f>IF(F6655=0,"RESMİ TATİL",VLOOKUP(F6655,LİSTE!$B$7:$D$1300,3,0))</f>
        <v>Bahar AKGÜN</v>
      </c>
      <c r="D6655" s="72" t="str">
        <f>IF(G6655=0,"RESMİ TATİL",VLOOKUP(G6655,LİSTE!$B$7:$D$1300,3,0))</f>
        <v>Ömer AKGÜL</v>
      </c>
      <c r="E6655" s="72" t="str">
        <f>IF(H6655=0,"RESMİ TATİL",VLOOKUP(H6655,LİSTE!$B$7:$D$1300,3,0))</f>
        <v>Muharrem EFE TANRIVERDİ</v>
      </c>
      <c r="F6655" s="72">
        <f>IF(B6655="TATİL",0,IF(F6654&gt;0,IF(LİSTE!$F$1=H6654,1,H6654+1),IF(F6654=0,H6653+1,IF(F6653=0,H6652+1,IF(F6652=0,H6651+1,IF(F6651=0,H6650+1))))))</f>
        <v>6</v>
      </c>
      <c r="G6655" s="72">
        <f>IF(F6655=0,0,IF(LİSTE!$F$1=F6655,1,F6655+1))</f>
        <v>7</v>
      </c>
      <c r="H6655" s="72">
        <f>IF(G6655=0,0,IF(LİSTE!$F$1=G6655,1,G6655+1))</f>
        <v>8</v>
      </c>
      <c r="I6655" s="72" t="str">
        <f>IFERROR(VLOOKUP(A6655,TATİLLER!$A$2:$D$30000,3,0),"TATİL DEĞİL")</f>
        <v>TATİL DEĞİL</v>
      </c>
    </row>
    <row r="6656" spans="1:9" x14ac:dyDescent="0.25">
      <c r="A6656" s="74">
        <f t="shared" si="1535"/>
        <v>54515</v>
      </c>
      <c r="B6656" s="72">
        <f t="shared" si="1526"/>
        <v>5</v>
      </c>
      <c r="C6656" s="72" t="str">
        <f>IF(F6656=0,"RESMİ TATİL",VLOOKUP(F6656,LİSTE!$B$7:$D$1300,3,0))</f>
        <v>Anıl DOĞAN</v>
      </c>
      <c r="D6656" s="72" t="str">
        <f>IF(G6656=0,"RESMİ TATİL",VLOOKUP(G6656,LİSTE!$B$7:$D$1300,3,0))</f>
        <v>İpek ARSLAN</v>
      </c>
      <c r="E6656" s="72" t="str">
        <f>IF(H6656=0,"RESMİ TATİL",VLOOKUP(H6656,LİSTE!$B$7:$D$1300,3,0))</f>
        <v>Efe KARSAK</v>
      </c>
      <c r="F6656" s="72">
        <f>IF(B6656="TATİL",0,IF(F6655&gt;0,IF(LİSTE!$F$1=H6655,1,H6655+1),IF(F6655=0,H6654+1,IF(F6654=0,H6653+1,IF(F6653=0,H6652+1,IF(F6652=0,H6651+1))))))</f>
        <v>9</v>
      </c>
      <c r="G6656" s="72">
        <f>IF(F6656=0,0,IF(LİSTE!$F$1=F6656,1,F6656+1))</f>
        <v>10</v>
      </c>
      <c r="H6656" s="72">
        <f>IF(G6656=0,0,IF(LİSTE!$F$1=G6656,1,G6656+1))</f>
        <v>11</v>
      </c>
      <c r="I6656" s="72" t="str">
        <f>IFERROR(VLOOKUP(A6656,TATİLLER!$A$2:$D$30000,3,0),"TATİL DEĞİL")</f>
        <v>TATİL DEĞİL</v>
      </c>
    </row>
    <row r="6657" spans="1:9" x14ac:dyDescent="0.25">
      <c r="A6657" s="74">
        <f t="shared" ref="A6657" si="1540">A6656+3</f>
        <v>54518</v>
      </c>
      <c r="B6657" s="72">
        <f t="shared" si="1526"/>
        <v>1</v>
      </c>
      <c r="C6657" s="72" t="str">
        <f>IF(F6657=0,"RESMİ TATİL",VLOOKUP(F6657,LİSTE!$B$7:$D$1300,3,0))</f>
        <v>Abdullah KIRBAÇ</v>
      </c>
      <c r="D6657" s="72" t="str">
        <f>IF(G6657=0,"RESMİ TATİL",VLOOKUP(G6657,LİSTE!$B$7:$D$1300,3,0))</f>
        <v>Ümmü Defne GÜLER</v>
      </c>
      <c r="E6657" s="72" t="str">
        <f>IF(H6657=0,"RESMİ TATİL",VLOOKUP(H6657,LİSTE!$B$7:$D$1300,3,0))</f>
        <v>Şevval ÖZDAMAR</v>
      </c>
      <c r="F6657" s="72">
        <f>IF(B6657="TATİL",0,IF(F6656&gt;0,IF(LİSTE!$F$1=H6656,1,H6656+1),IF(F6656=0,H6655+1,IF(F6655=0,H6654+1,IF(F6654=0,H6653+1,IF(F6653=0,H6652+1))))))</f>
        <v>12</v>
      </c>
      <c r="G6657" s="72">
        <f>IF(F6657=0,0,IF(LİSTE!$F$1=F6657,1,F6657+1))</f>
        <v>13</v>
      </c>
      <c r="H6657" s="72">
        <f>IF(G6657=0,0,IF(LİSTE!$F$1=G6657,1,G6657+1))</f>
        <v>14</v>
      </c>
      <c r="I6657" s="72" t="str">
        <f>IFERROR(VLOOKUP(A6657,TATİLLER!$A$2:$D$30000,3,0),"TATİL DEĞİL")</f>
        <v>TATİL DEĞİL</v>
      </c>
    </row>
    <row r="6658" spans="1:9" x14ac:dyDescent="0.25">
      <c r="A6658" s="74">
        <f t="shared" si="1535"/>
        <v>54519</v>
      </c>
      <c r="B6658" s="72">
        <f t="shared" si="1526"/>
        <v>2</v>
      </c>
      <c r="C6658" s="72" t="str">
        <f>IF(F6658=0,"RESMİ TATİL",VLOOKUP(F6658,LİSTE!$B$7:$D$1300,3,0))</f>
        <v>Zeynep AKDAĞ</v>
      </c>
      <c r="D6658" s="72" t="str">
        <f>IF(G6658=0,"RESMİ TATİL",VLOOKUP(G6658,LİSTE!$B$7:$D$1300,3,0))</f>
        <v>Esma ÇOKER</v>
      </c>
      <c r="E6658" s="72" t="str">
        <f>IF(H6658=0,"RESMİ TATİL",VLOOKUP(H6658,LİSTE!$B$7:$D$1300,3,0))</f>
        <v>Dursun Kubilay YAŞAR</v>
      </c>
      <c r="F6658" s="72">
        <f>IF(B6658="TATİL",0,IF(F6657&gt;0,IF(LİSTE!$F$1=H6657,1,H6657+1),IF(F6657=0,H6656+1,IF(F6656=0,H6655+1,IF(F6655=0,H6654+1,IF(F6654=0,H6653+1))))))</f>
        <v>15</v>
      </c>
      <c r="G6658" s="72">
        <f>IF(F6658=0,0,IF(LİSTE!$F$1=F6658,1,F6658+1))</f>
        <v>16</v>
      </c>
      <c r="H6658" s="72">
        <f>IF(G6658=0,0,IF(LİSTE!$F$1=G6658,1,G6658+1))</f>
        <v>17</v>
      </c>
      <c r="I6658" s="72" t="str">
        <f>IFERROR(VLOOKUP(A6658,TATİLLER!$A$2:$D$30000,3,0),"TATİL DEĞİL")</f>
        <v>TATİL DEĞİL</v>
      </c>
    </row>
    <row r="6659" spans="1:9" x14ac:dyDescent="0.25">
      <c r="A6659" s="74">
        <f t="shared" si="1535"/>
        <v>54520</v>
      </c>
      <c r="B6659" s="72">
        <f t="shared" ref="B6659:B6722" si="1541">IF(I6659="TATİL","TATİL",WEEKDAY(A6659,2))</f>
        <v>3</v>
      </c>
      <c r="C6659" s="72" t="str">
        <f>IF(F6659=0,"RESMİ TATİL",VLOOKUP(F6659,LİSTE!$B$7:$D$1300,3,0))</f>
        <v>Zeynep Beril BAŞPINAR</v>
      </c>
      <c r="D6659" s="72" t="str">
        <f>IF(G6659=0,"RESMİ TATİL",VLOOKUP(G6659,LİSTE!$B$7:$D$1300,3,0))</f>
        <v>Ahmet DAL</v>
      </c>
      <c r="E6659" s="72" t="str">
        <f>IF(H6659=0,"RESMİ TATİL",VLOOKUP(H6659,LİSTE!$B$7:$D$1300,3,0))</f>
        <v>Emirhan KARATAŞ</v>
      </c>
      <c r="F6659" s="72">
        <f>IF(B6659="TATİL",0,IF(F6658&gt;0,IF(LİSTE!$F$1=H6658,1,H6658+1),IF(F6658=0,H6657+1,IF(F6657=0,H6656+1,IF(F6656=0,H6655+1,IF(F6655=0,H6654+1))))))</f>
        <v>18</v>
      </c>
      <c r="G6659" s="72">
        <f>IF(F6659=0,0,IF(LİSTE!$F$1=F6659,1,F6659+1))</f>
        <v>19</v>
      </c>
      <c r="H6659" s="72">
        <f>IF(G6659=0,0,IF(LİSTE!$F$1=G6659,1,G6659+1))</f>
        <v>20</v>
      </c>
      <c r="I6659" s="72" t="str">
        <f>IFERROR(VLOOKUP(A6659,TATİLLER!$A$2:$D$30000,3,0),"TATİL DEĞİL")</f>
        <v>TATİL DEĞİL</v>
      </c>
    </row>
    <row r="6660" spans="1:9" x14ac:dyDescent="0.25">
      <c r="A6660" s="74">
        <f t="shared" si="1535"/>
        <v>54521</v>
      </c>
      <c r="B6660" s="72">
        <f t="shared" si="1541"/>
        <v>4</v>
      </c>
      <c r="C6660" s="72" t="str">
        <f>IF(F6660=0,"RESMİ TATİL",VLOOKUP(F6660,LİSTE!$B$7:$D$1300,3,0))</f>
        <v>Zümra Yeter ARI</v>
      </c>
      <c r="D6660" s="72" t="str">
        <f>IF(G6660=0,"RESMİ TATİL",VLOOKUP(G6660,LİSTE!$B$7:$D$1300,3,0))</f>
        <v>Utku KARAGÖZ</v>
      </c>
      <c r="E6660" s="72" t="str">
        <f>IF(H6660=0,"RESMİ TATİL",VLOOKUP(H6660,LİSTE!$B$7:$D$1300,3,0))</f>
        <v>Feyza Zümra AVCIOĞLU</v>
      </c>
      <c r="F6660" s="72">
        <f>IF(B6660="TATİL",0,IF(F6659&gt;0,IF(LİSTE!$F$1=H6659,1,H6659+1),IF(F6659=0,H6658+1,IF(F6658=0,H6657+1,IF(F6657=0,H6656+1,IF(F6656=0,H6655+1))))))</f>
        <v>21</v>
      </c>
      <c r="G6660" s="72">
        <f>IF(F6660=0,0,IF(LİSTE!$F$1=F6660,1,F6660+1))</f>
        <v>22</v>
      </c>
      <c r="H6660" s="72">
        <f>IF(G6660=0,0,IF(LİSTE!$F$1=G6660,1,G6660+1))</f>
        <v>23</v>
      </c>
      <c r="I6660" s="72" t="str">
        <f>IFERROR(VLOOKUP(A6660,TATİLLER!$A$2:$D$30000,3,0),"TATİL DEĞİL")</f>
        <v>TATİL DEĞİL</v>
      </c>
    </row>
    <row r="6661" spans="1:9" x14ac:dyDescent="0.25">
      <c r="A6661" s="74">
        <f t="shared" si="1535"/>
        <v>54522</v>
      </c>
      <c r="B6661" s="72">
        <f t="shared" si="1541"/>
        <v>5</v>
      </c>
      <c r="C6661" s="72" t="str">
        <f>IF(F6661=0,"RESMİ TATİL",VLOOKUP(F6661,LİSTE!$B$7:$D$1300,3,0))</f>
        <v>Yusuf Ali TABUR</v>
      </c>
      <c r="D6661" s="72" t="str">
        <f>IF(G6661=0,"RESMİ TATİL",VLOOKUP(G6661,LİSTE!$B$7:$D$1300,3,0))</f>
        <v>Irmak UTEBAY</v>
      </c>
      <c r="E6661" s="72" t="str">
        <f>IF(H6661=0,"RESMİ TATİL",VLOOKUP(H6661,LİSTE!$B$7:$D$1300,3,0))</f>
        <v>Kerem AKKOÇ</v>
      </c>
      <c r="F6661" s="72">
        <f>IF(B6661="TATİL",0,IF(F6660&gt;0,IF(LİSTE!$F$1=H6660,1,H6660+1),IF(F6660=0,H6659+1,IF(F6659=0,H6658+1,IF(F6658=0,H6657+1,IF(F6657=0,H6656+1))))))</f>
        <v>24</v>
      </c>
      <c r="G6661" s="72">
        <f>IF(F6661=0,0,IF(LİSTE!$F$1=F6661,1,F6661+1))</f>
        <v>25</v>
      </c>
      <c r="H6661" s="72">
        <f>IF(G6661=0,0,IF(LİSTE!$F$1=G6661,1,G6661+1))</f>
        <v>26</v>
      </c>
      <c r="I6661" s="72" t="str">
        <f>IFERROR(VLOOKUP(A6661,TATİLLER!$A$2:$D$30000,3,0),"TATİL DEĞİL")</f>
        <v>TATİL DEĞİL</v>
      </c>
    </row>
    <row r="6662" spans="1:9" x14ac:dyDescent="0.25">
      <c r="A6662" s="74">
        <f t="shared" ref="A6662" si="1542">A6661+3</f>
        <v>54525</v>
      </c>
      <c r="B6662" s="72">
        <f t="shared" si="1541"/>
        <v>1</v>
      </c>
      <c r="C6662" s="72" t="str">
        <f>IF(F6662=0,"RESMİ TATİL",VLOOKUP(F6662,LİSTE!$B$7:$D$1300,3,0))</f>
        <v>Elçin Ayşe ELMAS</v>
      </c>
      <c r="D6662" s="72" t="str">
        <f>IF(G6662=0,"RESMİ TATİL",VLOOKUP(G6662,LİSTE!$B$7:$D$1300,3,0))</f>
        <v>Muhammed YILDIZDAĞ</v>
      </c>
      <c r="E6662" s="72" t="str">
        <f>IF(H6662=0,"RESMİ TATİL",VLOOKUP(H6662,LİSTE!$B$7:$D$1300,3,0))</f>
        <v>Nisa Nur SANCAR</v>
      </c>
      <c r="F6662" s="72">
        <f>IF(B6662="TATİL",0,IF(F6661&gt;0,IF(LİSTE!$F$1=H6661,1,H6661+1),IF(F6661=0,H6660+1,IF(F6660=0,H6659+1,IF(F6659=0,H6658+1,IF(F6658=0,H6657+1))))))</f>
        <v>27</v>
      </c>
      <c r="G6662" s="72">
        <f>IF(F6662=0,0,IF(LİSTE!$F$1=F6662,1,F6662+1))</f>
        <v>28</v>
      </c>
      <c r="H6662" s="72">
        <f>IF(G6662=0,0,IF(LİSTE!$F$1=G6662,1,G6662+1))</f>
        <v>1</v>
      </c>
      <c r="I6662" s="72" t="str">
        <f>IFERROR(VLOOKUP(A6662,TATİLLER!$A$2:$D$30000,3,0),"TATİL DEĞİL")</f>
        <v>TATİL DEĞİL</v>
      </c>
    </row>
    <row r="6663" spans="1:9" x14ac:dyDescent="0.25">
      <c r="A6663" s="74">
        <f t="shared" si="1535"/>
        <v>54526</v>
      </c>
      <c r="B6663" s="72">
        <f t="shared" si="1541"/>
        <v>2</v>
      </c>
      <c r="C6663" s="72" t="str">
        <f>IF(F6663=0,"RESMİ TATİL",VLOOKUP(F6663,LİSTE!$B$7:$D$1300,3,0))</f>
        <v>Esila ÇETİN</v>
      </c>
      <c r="D6663" s="72" t="str">
        <f>IF(G6663=0,"RESMİ TATİL",VLOOKUP(G6663,LİSTE!$B$7:$D$1300,3,0))</f>
        <v>Zeynep Sevde TOPUZ</v>
      </c>
      <c r="E6663" s="72" t="str">
        <f>IF(H6663=0,"RESMİ TATİL",VLOOKUP(H6663,LİSTE!$B$7:$D$1300,3,0))</f>
        <v>Ömer Asaf KADAŞ</v>
      </c>
      <c r="F6663" s="72">
        <f>IF(B6663="TATİL",0,IF(F6662&gt;0,IF(LİSTE!$F$1=H6662,1,H6662+1),IF(F6662=0,H6661+1,IF(F6661=0,H6660+1,IF(F6660=0,H6659+1,IF(F6659=0,H6658+1))))))</f>
        <v>2</v>
      </c>
      <c r="G6663" s="72">
        <f>IF(F6663=0,0,IF(LİSTE!$F$1=F6663,1,F6663+1))</f>
        <v>3</v>
      </c>
      <c r="H6663" s="72">
        <f>IF(G6663=0,0,IF(LİSTE!$F$1=G6663,1,G6663+1))</f>
        <v>4</v>
      </c>
      <c r="I6663" s="72" t="str">
        <f>IFERROR(VLOOKUP(A6663,TATİLLER!$A$2:$D$30000,3,0),"TATİL DEĞİL")</f>
        <v>TATİL DEĞİL</v>
      </c>
    </row>
    <row r="6664" spans="1:9" x14ac:dyDescent="0.25">
      <c r="A6664" s="74">
        <f t="shared" si="1535"/>
        <v>54527</v>
      </c>
      <c r="B6664" s="72">
        <f t="shared" si="1541"/>
        <v>3</v>
      </c>
      <c r="C6664" s="72" t="str">
        <f>IF(F6664=0,"RESMİ TATİL",VLOOKUP(F6664,LİSTE!$B$7:$D$1300,3,0))</f>
        <v>Ramazan Baran ADIGÜZEL</v>
      </c>
      <c r="D6664" s="72" t="str">
        <f>IF(G6664=0,"RESMİ TATİL",VLOOKUP(G6664,LİSTE!$B$7:$D$1300,3,0))</f>
        <v>Bahar AKGÜN</v>
      </c>
      <c r="E6664" s="72" t="str">
        <f>IF(H6664=0,"RESMİ TATİL",VLOOKUP(H6664,LİSTE!$B$7:$D$1300,3,0))</f>
        <v>Ömer AKGÜL</v>
      </c>
      <c r="F6664" s="72">
        <f>IF(B6664="TATİL",0,IF(F6663&gt;0,IF(LİSTE!$F$1=H6663,1,H6663+1),IF(F6663=0,H6662+1,IF(F6662=0,H6661+1,IF(F6661=0,H6660+1,IF(F6660=0,H6659+1))))))</f>
        <v>5</v>
      </c>
      <c r="G6664" s="72">
        <f>IF(F6664=0,0,IF(LİSTE!$F$1=F6664,1,F6664+1))</f>
        <v>6</v>
      </c>
      <c r="H6664" s="72">
        <f>IF(G6664=0,0,IF(LİSTE!$F$1=G6664,1,G6664+1))</f>
        <v>7</v>
      </c>
      <c r="I6664" s="72" t="str">
        <f>IFERROR(VLOOKUP(A6664,TATİLLER!$A$2:$D$30000,3,0),"TATİL DEĞİL")</f>
        <v>TATİL DEĞİL</v>
      </c>
    </row>
    <row r="6665" spans="1:9" x14ac:dyDescent="0.25">
      <c r="A6665" s="74">
        <f t="shared" si="1535"/>
        <v>54528</v>
      </c>
      <c r="B6665" s="72">
        <f t="shared" si="1541"/>
        <v>4</v>
      </c>
      <c r="C6665" s="72" t="str">
        <f>IF(F6665=0,"RESMİ TATİL",VLOOKUP(F6665,LİSTE!$B$7:$D$1300,3,0))</f>
        <v>Muharrem EFE TANRIVERDİ</v>
      </c>
      <c r="D6665" s="72" t="str">
        <f>IF(G6665=0,"RESMİ TATİL",VLOOKUP(G6665,LİSTE!$B$7:$D$1300,3,0))</f>
        <v>Anıl DOĞAN</v>
      </c>
      <c r="E6665" s="72" t="str">
        <f>IF(H6665=0,"RESMİ TATİL",VLOOKUP(H6665,LİSTE!$B$7:$D$1300,3,0))</f>
        <v>İpek ARSLAN</v>
      </c>
      <c r="F6665" s="72">
        <f>IF(B6665="TATİL",0,IF(F6664&gt;0,IF(LİSTE!$F$1=H6664,1,H6664+1),IF(F6664=0,H6663+1,IF(F6663=0,H6662+1,IF(F6662=0,H6661+1,IF(F6661=0,H6660+1))))))</f>
        <v>8</v>
      </c>
      <c r="G6665" s="72">
        <f>IF(F6665=0,0,IF(LİSTE!$F$1=F6665,1,F6665+1))</f>
        <v>9</v>
      </c>
      <c r="H6665" s="72">
        <f>IF(G6665=0,0,IF(LİSTE!$F$1=G6665,1,G6665+1))</f>
        <v>10</v>
      </c>
      <c r="I6665" s="72" t="str">
        <f>IFERROR(VLOOKUP(A6665,TATİLLER!$A$2:$D$30000,3,0),"TATİL DEĞİL")</f>
        <v>TATİL DEĞİL</v>
      </c>
    </row>
    <row r="6666" spans="1:9" x14ac:dyDescent="0.25">
      <c r="A6666" s="74">
        <f t="shared" si="1535"/>
        <v>54529</v>
      </c>
      <c r="B6666" s="72">
        <f t="shared" si="1541"/>
        <v>5</v>
      </c>
      <c r="C6666" s="72" t="str">
        <f>IF(F6666=0,"RESMİ TATİL",VLOOKUP(F6666,LİSTE!$B$7:$D$1300,3,0))</f>
        <v>Efe KARSAK</v>
      </c>
      <c r="D6666" s="72" t="str">
        <f>IF(G6666=0,"RESMİ TATİL",VLOOKUP(G6666,LİSTE!$B$7:$D$1300,3,0))</f>
        <v>Abdullah KIRBAÇ</v>
      </c>
      <c r="E6666" s="72" t="str">
        <f>IF(H6666=0,"RESMİ TATİL",VLOOKUP(H6666,LİSTE!$B$7:$D$1300,3,0))</f>
        <v>Ümmü Defne GÜLER</v>
      </c>
      <c r="F6666" s="72">
        <f>IF(B6666="TATİL",0,IF(F6665&gt;0,IF(LİSTE!$F$1=H6665,1,H6665+1),IF(F6665=0,H6664+1,IF(F6664=0,H6663+1,IF(F6663=0,H6662+1,IF(F6662=0,H6661+1))))))</f>
        <v>11</v>
      </c>
      <c r="G6666" s="72">
        <f>IF(F6666=0,0,IF(LİSTE!$F$1=F6666,1,F6666+1))</f>
        <v>12</v>
      </c>
      <c r="H6666" s="72">
        <f>IF(G6666=0,0,IF(LİSTE!$F$1=G6666,1,G6666+1))</f>
        <v>13</v>
      </c>
      <c r="I6666" s="72" t="str">
        <f>IFERROR(VLOOKUP(A6666,TATİLLER!$A$2:$D$30000,3,0),"TATİL DEĞİL")</f>
        <v>TATİL DEĞİL</v>
      </c>
    </row>
    <row r="6667" spans="1:9" x14ac:dyDescent="0.25">
      <c r="A6667" s="74">
        <f t="shared" ref="A6667" si="1543">A6666+3</f>
        <v>54532</v>
      </c>
      <c r="B6667" s="72">
        <f t="shared" si="1541"/>
        <v>1</v>
      </c>
      <c r="C6667" s="72" t="str">
        <f>IF(F6667=0,"RESMİ TATİL",VLOOKUP(F6667,LİSTE!$B$7:$D$1300,3,0))</f>
        <v>Şevval ÖZDAMAR</v>
      </c>
      <c r="D6667" s="72" t="str">
        <f>IF(G6667=0,"RESMİ TATİL",VLOOKUP(G6667,LİSTE!$B$7:$D$1300,3,0))</f>
        <v>Zeynep AKDAĞ</v>
      </c>
      <c r="E6667" s="72" t="str">
        <f>IF(H6667=0,"RESMİ TATİL",VLOOKUP(H6667,LİSTE!$B$7:$D$1300,3,0))</f>
        <v>Esma ÇOKER</v>
      </c>
      <c r="F6667" s="72">
        <f>IF(B6667="TATİL",0,IF(F6666&gt;0,IF(LİSTE!$F$1=H6666,1,H6666+1),IF(F6666=0,H6665+1,IF(F6665=0,H6664+1,IF(F6664=0,H6663+1,IF(F6663=0,H6662+1))))))</f>
        <v>14</v>
      </c>
      <c r="G6667" s="72">
        <f>IF(F6667=0,0,IF(LİSTE!$F$1=F6667,1,F6667+1))</f>
        <v>15</v>
      </c>
      <c r="H6667" s="72">
        <f>IF(G6667=0,0,IF(LİSTE!$F$1=G6667,1,G6667+1))</f>
        <v>16</v>
      </c>
      <c r="I6667" s="72" t="str">
        <f>IFERROR(VLOOKUP(A6667,TATİLLER!$A$2:$D$30000,3,0),"TATİL DEĞİL")</f>
        <v>TATİL DEĞİL</v>
      </c>
    </row>
    <row r="6668" spans="1:9" x14ac:dyDescent="0.25">
      <c r="A6668" s="74">
        <f t="shared" si="1535"/>
        <v>54533</v>
      </c>
      <c r="B6668" s="72">
        <f t="shared" si="1541"/>
        <v>2</v>
      </c>
      <c r="C6668" s="72" t="str">
        <f>IF(F6668=0,"RESMİ TATİL",VLOOKUP(F6668,LİSTE!$B$7:$D$1300,3,0))</f>
        <v>Dursun Kubilay YAŞAR</v>
      </c>
      <c r="D6668" s="72" t="str">
        <f>IF(G6668=0,"RESMİ TATİL",VLOOKUP(G6668,LİSTE!$B$7:$D$1300,3,0))</f>
        <v>Zeynep Beril BAŞPINAR</v>
      </c>
      <c r="E6668" s="72" t="str">
        <f>IF(H6668=0,"RESMİ TATİL",VLOOKUP(H6668,LİSTE!$B$7:$D$1300,3,0))</f>
        <v>Ahmet DAL</v>
      </c>
      <c r="F6668" s="72">
        <f>IF(B6668="TATİL",0,IF(F6667&gt;0,IF(LİSTE!$F$1=H6667,1,H6667+1),IF(F6667=0,H6666+1,IF(F6666=0,H6665+1,IF(F6665=0,H6664+1,IF(F6664=0,H6663+1))))))</f>
        <v>17</v>
      </c>
      <c r="G6668" s="72">
        <f>IF(F6668=0,0,IF(LİSTE!$F$1=F6668,1,F6668+1))</f>
        <v>18</v>
      </c>
      <c r="H6668" s="72">
        <f>IF(G6668=0,0,IF(LİSTE!$F$1=G6668,1,G6668+1))</f>
        <v>19</v>
      </c>
      <c r="I6668" s="72" t="str">
        <f>IFERROR(VLOOKUP(A6668,TATİLLER!$A$2:$D$30000,3,0),"TATİL DEĞİL")</f>
        <v>TATİL DEĞİL</v>
      </c>
    </row>
    <row r="6669" spans="1:9" x14ac:dyDescent="0.25">
      <c r="A6669" s="74">
        <f t="shared" si="1535"/>
        <v>54534</v>
      </c>
      <c r="B6669" s="72">
        <f t="shared" si="1541"/>
        <v>3</v>
      </c>
      <c r="C6669" s="72" t="str">
        <f>IF(F6669=0,"RESMİ TATİL",VLOOKUP(F6669,LİSTE!$B$7:$D$1300,3,0))</f>
        <v>Emirhan KARATAŞ</v>
      </c>
      <c r="D6669" s="72" t="str">
        <f>IF(G6669=0,"RESMİ TATİL",VLOOKUP(G6669,LİSTE!$B$7:$D$1300,3,0))</f>
        <v>Zümra Yeter ARI</v>
      </c>
      <c r="E6669" s="72" t="str">
        <f>IF(H6669=0,"RESMİ TATİL",VLOOKUP(H6669,LİSTE!$B$7:$D$1300,3,0))</f>
        <v>Utku KARAGÖZ</v>
      </c>
      <c r="F6669" s="72">
        <f>IF(B6669="TATİL",0,IF(F6668&gt;0,IF(LİSTE!$F$1=H6668,1,H6668+1),IF(F6668=0,H6667+1,IF(F6667=0,H6666+1,IF(F6666=0,H6665+1,IF(F6665=0,H6664+1))))))</f>
        <v>20</v>
      </c>
      <c r="G6669" s="72">
        <f>IF(F6669=0,0,IF(LİSTE!$F$1=F6669,1,F6669+1))</f>
        <v>21</v>
      </c>
      <c r="H6669" s="72">
        <f>IF(G6669=0,0,IF(LİSTE!$F$1=G6669,1,G6669+1))</f>
        <v>22</v>
      </c>
      <c r="I6669" s="72" t="str">
        <f>IFERROR(VLOOKUP(A6669,TATİLLER!$A$2:$D$30000,3,0),"TATİL DEĞİL")</f>
        <v>TATİL DEĞİL</v>
      </c>
    </row>
    <row r="6670" spans="1:9" x14ac:dyDescent="0.25">
      <c r="A6670" s="74">
        <f t="shared" si="1535"/>
        <v>54535</v>
      </c>
      <c r="B6670" s="72">
        <f t="shared" si="1541"/>
        <v>4</v>
      </c>
      <c r="C6670" s="72" t="str">
        <f>IF(F6670=0,"RESMİ TATİL",VLOOKUP(F6670,LİSTE!$B$7:$D$1300,3,0))</f>
        <v>Feyza Zümra AVCIOĞLU</v>
      </c>
      <c r="D6670" s="72" t="str">
        <f>IF(G6670=0,"RESMİ TATİL",VLOOKUP(G6670,LİSTE!$B$7:$D$1300,3,0))</f>
        <v>Yusuf Ali TABUR</v>
      </c>
      <c r="E6670" s="72" t="str">
        <f>IF(H6670=0,"RESMİ TATİL",VLOOKUP(H6670,LİSTE!$B$7:$D$1300,3,0))</f>
        <v>Irmak UTEBAY</v>
      </c>
      <c r="F6670" s="72">
        <f>IF(B6670="TATİL",0,IF(F6669&gt;0,IF(LİSTE!$F$1=H6669,1,H6669+1),IF(F6669=0,H6668+1,IF(F6668=0,H6667+1,IF(F6667=0,H6666+1,IF(F6666=0,H6665+1))))))</f>
        <v>23</v>
      </c>
      <c r="G6670" s="72">
        <f>IF(F6670=0,0,IF(LİSTE!$F$1=F6670,1,F6670+1))</f>
        <v>24</v>
      </c>
      <c r="H6670" s="72">
        <f>IF(G6670=0,0,IF(LİSTE!$F$1=G6670,1,G6670+1))</f>
        <v>25</v>
      </c>
      <c r="I6670" s="72" t="str">
        <f>IFERROR(VLOOKUP(A6670,TATİLLER!$A$2:$D$30000,3,0),"TATİL DEĞİL")</f>
        <v>TATİL DEĞİL</v>
      </c>
    </row>
    <row r="6671" spans="1:9" x14ac:dyDescent="0.25">
      <c r="A6671" s="74">
        <f t="shared" si="1535"/>
        <v>54536</v>
      </c>
      <c r="B6671" s="72">
        <f t="shared" si="1541"/>
        <v>5</v>
      </c>
      <c r="C6671" s="72" t="str">
        <f>IF(F6671=0,"RESMİ TATİL",VLOOKUP(F6671,LİSTE!$B$7:$D$1300,3,0))</f>
        <v>Kerem AKKOÇ</v>
      </c>
      <c r="D6671" s="72" t="str">
        <f>IF(G6671=0,"RESMİ TATİL",VLOOKUP(G6671,LİSTE!$B$7:$D$1300,3,0))</f>
        <v>Elçin Ayşe ELMAS</v>
      </c>
      <c r="E6671" s="72" t="str">
        <f>IF(H6671=0,"RESMİ TATİL",VLOOKUP(H6671,LİSTE!$B$7:$D$1300,3,0))</f>
        <v>Muhammed YILDIZDAĞ</v>
      </c>
      <c r="F6671" s="72">
        <f>IF(B6671="TATİL",0,IF(F6670&gt;0,IF(LİSTE!$F$1=H6670,1,H6670+1),IF(F6670=0,H6669+1,IF(F6669=0,H6668+1,IF(F6668=0,H6667+1,IF(F6667=0,H6666+1))))))</f>
        <v>26</v>
      </c>
      <c r="G6671" s="72">
        <f>IF(F6671=0,0,IF(LİSTE!$F$1=F6671,1,F6671+1))</f>
        <v>27</v>
      </c>
      <c r="H6671" s="72">
        <f>IF(G6671=0,0,IF(LİSTE!$F$1=G6671,1,G6671+1))</f>
        <v>28</v>
      </c>
      <c r="I6671" s="72" t="str">
        <f>IFERROR(VLOOKUP(A6671,TATİLLER!$A$2:$D$30000,3,0),"TATİL DEĞİL")</f>
        <v>TATİL DEĞİL</v>
      </c>
    </row>
    <row r="6672" spans="1:9" x14ac:dyDescent="0.25">
      <c r="A6672" s="74">
        <f t="shared" ref="A6672" si="1544">A6671+3</f>
        <v>54539</v>
      </c>
      <c r="B6672" s="72">
        <f t="shared" si="1541"/>
        <v>1</v>
      </c>
      <c r="C6672" s="72" t="str">
        <f>IF(F6672=0,"RESMİ TATİL",VLOOKUP(F6672,LİSTE!$B$7:$D$1300,3,0))</f>
        <v>Nisa Nur SANCAR</v>
      </c>
      <c r="D6672" s="72" t="str">
        <f>IF(G6672=0,"RESMİ TATİL",VLOOKUP(G6672,LİSTE!$B$7:$D$1300,3,0))</f>
        <v>Esila ÇETİN</v>
      </c>
      <c r="E6672" s="72" t="str">
        <f>IF(H6672=0,"RESMİ TATİL",VLOOKUP(H6672,LİSTE!$B$7:$D$1300,3,0))</f>
        <v>Zeynep Sevde TOPUZ</v>
      </c>
      <c r="F6672" s="72">
        <f>IF(B6672="TATİL",0,IF(F6671&gt;0,IF(LİSTE!$F$1=H6671,1,H6671+1),IF(F6671=0,H6670+1,IF(F6670=0,H6669+1,IF(F6669=0,H6668+1,IF(F6668=0,H6667+1))))))</f>
        <v>1</v>
      </c>
      <c r="G6672" s="72">
        <f>IF(F6672=0,0,IF(LİSTE!$F$1=F6672,1,F6672+1))</f>
        <v>2</v>
      </c>
      <c r="H6672" s="72">
        <f>IF(G6672=0,0,IF(LİSTE!$F$1=G6672,1,G6672+1))</f>
        <v>3</v>
      </c>
      <c r="I6672" s="72" t="str">
        <f>IFERROR(VLOOKUP(A6672,TATİLLER!$A$2:$D$30000,3,0),"TATİL DEĞİL")</f>
        <v>TATİL DEĞİL</v>
      </c>
    </row>
    <row r="6673" spans="1:9" x14ac:dyDescent="0.25">
      <c r="A6673" s="74">
        <f t="shared" si="1535"/>
        <v>54540</v>
      </c>
      <c r="B6673" s="72">
        <f t="shared" si="1541"/>
        <v>2</v>
      </c>
      <c r="C6673" s="72" t="str">
        <f>IF(F6673=0,"RESMİ TATİL",VLOOKUP(F6673,LİSTE!$B$7:$D$1300,3,0))</f>
        <v>Ömer Asaf KADAŞ</v>
      </c>
      <c r="D6673" s="72" t="str">
        <f>IF(G6673=0,"RESMİ TATİL",VLOOKUP(G6673,LİSTE!$B$7:$D$1300,3,0))</f>
        <v>Ramazan Baran ADIGÜZEL</v>
      </c>
      <c r="E6673" s="72" t="str">
        <f>IF(H6673=0,"RESMİ TATİL",VLOOKUP(H6673,LİSTE!$B$7:$D$1300,3,0))</f>
        <v>Bahar AKGÜN</v>
      </c>
      <c r="F6673" s="72">
        <f>IF(B6673="TATİL",0,IF(F6672&gt;0,IF(LİSTE!$F$1=H6672,1,H6672+1),IF(F6672=0,H6671+1,IF(F6671=0,H6670+1,IF(F6670=0,H6669+1,IF(F6669=0,H6668+1))))))</f>
        <v>4</v>
      </c>
      <c r="G6673" s="72">
        <f>IF(F6673=0,0,IF(LİSTE!$F$1=F6673,1,F6673+1))</f>
        <v>5</v>
      </c>
      <c r="H6673" s="72">
        <f>IF(G6673=0,0,IF(LİSTE!$F$1=G6673,1,G6673+1))</f>
        <v>6</v>
      </c>
      <c r="I6673" s="72" t="str">
        <f>IFERROR(VLOOKUP(A6673,TATİLLER!$A$2:$D$30000,3,0),"TATİL DEĞİL")</f>
        <v>TATİL DEĞİL</v>
      </c>
    </row>
    <row r="6674" spans="1:9" x14ac:dyDescent="0.25">
      <c r="A6674" s="74">
        <f t="shared" si="1535"/>
        <v>54541</v>
      </c>
      <c r="B6674" s="72">
        <f t="shared" si="1541"/>
        <v>3</v>
      </c>
      <c r="C6674" s="72" t="str">
        <f>IF(F6674=0,"RESMİ TATİL",VLOOKUP(F6674,LİSTE!$B$7:$D$1300,3,0))</f>
        <v>Ömer AKGÜL</v>
      </c>
      <c r="D6674" s="72" t="str">
        <f>IF(G6674=0,"RESMİ TATİL",VLOOKUP(G6674,LİSTE!$B$7:$D$1300,3,0))</f>
        <v>Muharrem EFE TANRIVERDİ</v>
      </c>
      <c r="E6674" s="72" t="str">
        <f>IF(H6674=0,"RESMİ TATİL",VLOOKUP(H6674,LİSTE!$B$7:$D$1300,3,0))</f>
        <v>Anıl DOĞAN</v>
      </c>
      <c r="F6674" s="72">
        <f>IF(B6674="TATİL",0,IF(F6673&gt;0,IF(LİSTE!$F$1=H6673,1,H6673+1),IF(F6673=0,H6672+1,IF(F6672=0,H6671+1,IF(F6671=0,H6670+1,IF(F6670=0,H6669+1))))))</f>
        <v>7</v>
      </c>
      <c r="G6674" s="72">
        <f>IF(F6674=0,0,IF(LİSTE!$F$1=F6674,1,F6674+1))</f>
        <v>8</v>
      </c>
      <c r="H6674" s="72">
        <f>IF(G6674=0,0,IF(LİSTE!$F$1=G6674,1,G6674+1))</f>
        <v>9</v>
      </c>
      <c r="I6674" s="72" t="str">
        <f>IFERROR(VLOOKUP(A6674,TATİLLER!$A$2:$D$30000,3,0),"TATİL DEĞİL")</f>
        <v>TATİL DEĞİL</v>
      </c>
    </row>
    <row r="6675" spans="1:9" x14ac:dyDescent="0.25">
      <c r="A6675" s="74">
        <f t="shared" si="1535"/>
        <v>54542</v>
      </c>
      <c r="B6675" s="72">
        <f t="shared" si="1541"/>
        <v>4</v>
      </c>
      <c r="C6675" s="72" t="str">
        <f>IF(F6675=0,"RESMİ TATİL",VLOOKUP(F6675,LİSTE!$B$7:$D$1300,3,0))</f>
        <v>İpek ARSLAN</v>
      </c>
      <c r="D6675" s="72" t="str">
        <f>IF(G6675=0,"RESMİ TATİL",VLOOKUP(G6675,LİSTE!$B$7:$D$1300,3,0))</f>
        <v>Efe KARSAK</v>
      </c>
      <c r="E6675" s="72" t="str">
        <f>IF(H6675=0,"RESMİ TATİL",VLOOKUP(H6675,LİSTE!$B$7:$D$1300,3,0))</f>
        <v>Abdullah KIRBAÇ</v>
      </c>
      <c r="F6675" s="72">
        <f>IF(B6675="TATİL",0,IF(F6674&gt;0,IF(LİSTE!$F$1=H6674,1,H6674+1),IF(F6674=0,H6673+1,IF(F6673=0,H6672+1,IF(F6672=0,H6671+1,IF(F6671=0,H6670+1))))))</f>
        <v>10</v>
      </c>
      <c r="G6675" s="72">
        <f>IF(F6675=0,0,IF(LİSTE!$F$1=F6675,1,F6675+1))</f>
        <v>11</v>
      </c>
      <c r="H6675" s="72">
        <f>IF(G6675=0,0,IF(LİSTE!$F$1=G6675,1,G6675+1))</f>
        <v>12</v>
      </c>
      <c r="I6675" s="72" t="str">
        <f>IFERROR(VLOOKUP(A6675,TATİLLER!$A$2:$D$30000,3,0),"TATİL DEĞİL")</f>
        <v>TATİL DEĞİL</v>
      </c>
    </row>
    <row r="6676" spans="1:9" x14ac:dyDescent="0.25">
      <c r="A6676" s="74">
        <f t="shared" si="1535"/>
        <v>54543</v>
      </c>
      <c r="B6676" s="72">
        <f t="shared" si="1541"/>
        <v>5</v>
      </c>
      <c r="C6676" s="72" t="str">
        <f>IF(F6676=0,"RESMİ TATİL",VLOOKUP(F6676,LİSTE!$B$7:$D$1300,3,0))</f>
        <v>Ümmü Defne GÜLER</v>
      </c>
      <c r="D6676" s="72" t="str">
        <f>IF(G6676=0,"RESMİ TATİL",VLOOKUP(G6676,LİSTE!$B$7:$D$1300,3,0))</f>
        <v>Şevval ÖZDAMAR</v>
      </c>
      <c r="E6676" s="72" t="str">
        <f>IF(H6676=0,"RESMİ TATİL",VLOOKUP(H6676,LİSTE!$B$7:$D$1300,3,0))</f>
        <v>Zeynep AKDAĞ</v>
      </c>
      <c r="F6676" s="72">
        <f>IF(B6676="TATİL",0,IF(F6675&gt;0,IF(LİSTE!$F$1=H6675,1,H6675+1),IF(F6675=0,H6674+1,IF(F6674=0,H6673+1,IF(F6673=0,H6672+1,IF(F6672=0,H6671+1))))))</f>
        <v>13</v>
      </c>
      <c r="G6676" s="72">
        <f>IF(F6676=0,0,IF(LİSTE!$F$1=F6676,1,F6676+1))</f>
        <v>14</v>
      </c>
      <c r="H6676" s="72">
        <f>IF(G6676=0,0,IF(LİSTE!$F$1=G6676,1,G6676+1))</f>
        <v>15</v>
      </c>
      <c r="I6676" s="72" t="str">
        <f>IFERROR(VLOOKUP(A6676,TATİLLER!$A$2:$D$30000,3,0),"TATİL DEĞİL")</f>
        <v>TATİL DEĞİL</v>
      </c>
    </row>
    <row r="6677" spans="1:9" x14ac:dyDescent="0.25">
      <c r="A6677" s="74">
        <f t="shared" ref="A6677" si="1545">A6676+3</f>
        <v>54546</v>
      </c>
      <c r="B6677" s="72">
        <f t="shared" si="1541"/>
        <v>1</v>
      </c>
      <c r="C6677" s="72" t="str">
        <f>IF(F6677=0,"RESMİ TATİL",VLOOKUP(F6677,LİSTE!$B$7:$D$1300,3,0))</f>
        <v>Esma ÇOKER</v>
      </c>
      <c r="D6677" s="72" t="str">
        <f>IF(G6677=0,"RESMİ TATİL",VLOOKUP(G6677,LİSTE!$B$7:$D$1300,3,0))</f>
        <v>Dursun Kubilay YAŞAR</v>
      </c>
      <c r="E6677" s="72" t="str">
        <f>IF(H6677=0,"RESMİ TATİL",VLOOKUP(H6677,LİSTE!$B$7:$D$1300,3,0))</f>
        <v>Zeynep Beril BAŞPINAR</v>
      </c>
      <c r="F6677" s="72">
        <f>IF(B6677="TATİL",0,IF(F6676&gt;0,IF(LİSTE!$F$1=H6676,1,H6676+1),IF(F6676=0,H6675+1,IF(F6675=0,H6674+1,IF(F6674=0,H6673+1,IF(F6673=0,H6672+1))))))</f>
        <v>16</v>
      </c>
      <c r="G6677" s="72">
        <f>IF(F6677=0,0,IF(LİSTE!$F$1=F6677,1,F6677+1))</f>
        <v>17</v>
      </c>
      <c r="H6677" s="72">
        <f>IF(G6677=0,0,IF(LİSTE!$F$1=G6677,1,G6677+1))</f>
        <v>18</v>
      </c>
      <c r="I6677" s="72" t="str">
        <f>IFERROR(VLOOKUP(A6677,TATİLLER!$A$2:$D$30000,3,0),"TATİL DEĞİL")</f>
        <v>TATİL DEĞİL</v>
      </c>
    </row>
    <row r="6678" spans="1:9" x14ac:dyDescent="0.25">
      <c r="A6678" s="74">
        <f t="shared" si="1535"/>
        <v>54547</v>
      </c>
      <c r="B6678" s="72">
        <f t="shared" si="1541"/>
        <v>2</v>
      </c>
      <c r="C6678" s="72" t="str">
        <f>IF(F6678=0,"RESMİ TATİL",VLOOKUP(F6678,LİSTE!$B$7:$D$1300,3,0))</f>
        <v>Ahmet DAL</v>
      </c>
      <c r="D6678" s="72" t="str">
        <f>IF(G6678=0,"RESMİ TATİL",VLOOKUP(G6678,LİSTE!$B$7:$D$1300,3,0))</f>
        <v>Emirhan KARATAŞ</v>
      </c>
      <c r="E6678" s="72" t="str">
        <f>IF(H6678=0,"RESMİ TATİL",VLOOKUP(H6678,LİSTE!$B$7:$D$1300,3,0))</f>
        <v>Zümra Yeter ARI</v>
      </c>
      <c r="F6678" s="72">
        <f>IF(B6678="TATİL",0,IF(F6677&gt;0,IF(LİSTE!$F$1=H6677,1,H6677+1),IF(F6677=0,H6676+1,IF(F6676=0,H6675+1,IF(F6675=0,H6674+1,IF(F6674=0,H6673+1))))))</f>
        <v>19</v>
      </c>
      <c r="G6678" s="72">
        <f>IF(F6678=0,0,IF(LİSTE!$F$1=F6678,1,F6678+1))</f>
        <v>20</v>
      </c>
      <c r="H6678" s="72">
        <f>IF(G6678=0,0,IF(LİSTE!$F$1=G6678,1,G6678+1))</f>
        <v>21</v>
      </c>
      <c r="I6678" s="72" t="str">
        <f>IFERROR(VLOOKUP(A6678,TATİLLER!$A$2:$D$30000,3,0),"TATİL DEĞİL")</f>
        <v>TATİL DEĞİL</v>
      </c>
    </row>
    <row r="6679" spans="1:9" x14ac:dyDescent="0.25">
      <c r="A6679" s="74">
        <f t="shared" si="1535"/>
        <v>54548</v>
      </c>
      <c r="B6679" s="72">
        <f t="shared" si="1541"/>
        <v>3</v>
      </c>
      <c r="C6679" s="72" t="str">
        <f>IF(F6679=0,"RESMİ TATİL",VLOOKUP(F6679,LİSTE!$B$7:$D$1300,3,0))</f>
        <v>Utku KARAGÖZ</v>
      </c>
      <c r="D6679" s="72" t="str">
        <f>IF(G6679=0,"RESMİ TATİL",VLOOKUP(G6679,LİSTE!$B$7:$D$1300,3,0))</f>
        <v>Feyza Zümra AVCIOĞLU</v>
      </c>
      <c r="E6679" s="72" t="str">
        <f>IF(H6679=0,"RESMİ TATİL",VLOOKUP(H6679,LİSTE!$B$7:$D$1300,3,0))</f>
        <v>Yusuf Ali TABUR</v>
      </c>
      <c r="F6679" s="72">
        <f>IF(B6679="TATİL",0,IF(F6678&gt;0,IF(LİSTE!$F$1=H6678,1,H6678+1),IF(F6678=0,H6677+1,IF(F6677=0,H6676+1,IF(F6676=0,H6675+1,IF(F6675=0,H6674+1))))))</f>
        <v>22</v>
      </c>
      <c r="G6679" s="72">
        <f>IF(F6679=0,0,IF(LİSTE!$F$1=F6679,1,F6679+1))</f>
        <v>23</v>
      </c>
      <c r="H6679" s="72">
        <f>IF(G6679=0,0,IF(LİSTE!$F$1=G6679,1,G6679+1))</f>
        <v>24</v>
      </c>
      <c r="I6679" s="72" t="str">
        <f>IFERROR(VLOOKUP(A6679,TATİLLER!$A$2:$D$30000,3,0),"TATİL DEĞİL")</f>
        <v>TATİL DEĞİL</v>
      </c>
    </row>
    <row r="6680" spans="1:9" x14ac:dyDescent="0.25">
      <c r="A6680" s="74">
        <f t="shared" si="1535"/>
        <v>54549</v>
      </c>
      <c r="B6680" s="72">
        <f t="shared" si="1541"/>
        <v>4</v>
      </c>
      <c r="C6680" s="72" t="str">
        <f>IF(F6680=0,"RESMİ TATİL",VLOOKUP(F6680,LİSTE!$B$7:$D$1300,3,0))</f>
        <v>Irmak UTEBAY</v>
      </c>
      <c r="D6680" s="72" t="str">
        <f>IF(G6680=0,"RESMİ TATİL",VLOOKUP(G6680,LİSTE!$B$7:$D$1300,3,0))</f>
        <v>Kerem AKKOÇ</v>
      </c>
      <c r="E6680" s="72" t="str">
        <f>IF(H6680=0,"RESMİ TATİL",VLOOKUP(H6680,LİSTE!$B$7:$D$1300,3,0))</f>
        <v>Elçin Ayşe ELMAS</v>
      </c>
      <c r="F6680" s="72">
        <f>IF(B6680="TATİL",0,IF(F6679&gt;0,IF(LİSTE!$F$1=H6679,1,H6679+1),IF(F6679=0,H6678+1,IF(F6678=0,H6677+1,IF(F6677=0,H6676+1,IF(F6676=0,H6675+1))))))</f>
        <v>25</v>
      </c>
      <c r="G6680" s="72">
        <f>IF(F6680=0,0,IF(LİSTE!$F$1=F6680,1,F6680+1))</f>
        <v>26</v>
      </c>
      <c r="H6680" s="72">
        <f>IF(G6680=0,0,IF(LİSTE!$F$1=G6680,1,G6680+1))</f>
        <v>27</v>
      </c>
      <c r="I6680" s="72" t="str">
        <f>IFERROR(VLOOKUP(A6680,TATİLLER!$A$2:$D$30000,3,0),"TATİL DEĞİL")</f>
        <v>TATİL DEĞİL</v>
      </c>
    </row>
    <row r="6681" spans="1:9" x14ac:dyDescent="0.25">
      <c r="A6681" s="74">
        <f t="shared" si="1535"/>
        <v>54550</v>
      </c>
      <c r="B6681" s="72">
        <f t="shared" si="1541"/>
        <v>5</v>
      </c>
      <c r="C6681" s="72" t="str">
        <f>IF(F6681=0,"RESMİ TATİL",VLOOKUP(F6681,LİSTE!$B$7:$D$1300,3,0))</f>
        <v>Muhammed YILDIZDAĞ</v>
      </c>
      <c r="D6681" s="72" t="str">
        <f>IF(G6681=0,"RESMİ TATİL",VLOOKUP(G6681,LİSTE!$B$7:$D$1300,3,0))</f>
        <v>Nisa Nur SANCAR</v>
      </c>
      <c r="E6681" s="72" t="str">
        <f>IF(H6681=0,"RESMİ TATİL",VLOOKUP(H6681,LİSTE!$B$7:$D$1300,3,0))</f>
        <v>Esila ÇETİN</v>
      </c>
      <c r="F6681" s="72">
        <f>IF(B6681="TATİL",0,IF(F6680&gt;0,IF(LİSTE!$F$1=H6680,1,H6680+1),IF(F6680=0,H6679+1,IF(F6679=0,H6678+1,IF(F6678=0,H6677+1,IF(F6677=0,H6676+1))))))</f>
        <v>28</v>
      </c>
      <c r="G6681" s="72">
        <f>IF(F6681=0,0,IF(LİSTE!$F$1=F6681,1,F6681+1))</f>
        <v>1</v>
      </c>
      <c r="H6681" s="72">
        <f>IF(G6681=0,0,IF(LİSTE!$F$1=G6681,1,G6681+1))</f>
        <v>2</v>
      </c>
      <c r="I6681" s="72" t="str">
        <f>IFERROR(VLOOKUP(A6681,TATİLLER!$A$2:$D$30000,3,0),"TATİL DEĞİL")</f>
        <v>TATİL DEĞİL</v>
      </c>
    </row>
    <row r="6682" spans="1:9" x14ac:dyDescent="0.25">
      <c r="A6682" s="74">
        <f t="shared" ref="A6682" si="1546">A6681+3</f>
        <v>54553</v>
      </c>
      <c r="B6682" s="72">
        <f t="shared" si="1541"/>
        <v>1</v>
      </c>
      <c r="C6682" s="72" t="str">
        <f>IF(F6682=0,"RESMİ TATİL",VLOOKUP(F6682,LİSTE!$B$7:$D$1300,3,0))</f>
        <v>Zeynep Sevde TOPUZ</v>
      </c>
      <c r="D6682" s="72" t="str">
        <f>IF(G6682=0,"RESMİ TATİL",VLOOKUP(G6682,LİSTE!$B$7:$D$1300,3,0))</f>
        <v>Ömer Asaf KADAŞ</v>
      </c>
      <c r="E6682" s="72" t="str">
        <f>IF(H6682=0,"RESMİ TATİL",VLOOKUP(H6682,LİSTE!$B$7:$D$1300,3,0))</f>
        <v>Ramazan Baran ADIGÜZEL</v>
      </c>
      <c r="F6682" s="72">
        <f>IF(B6682="TATİL",0,IF(F6681&gt;0,IF(LİSTE!$F$1=H6681,1,H6681+1),IF(F6681=0,H6680+1,IF(F6680=0,H6679+1,IF(F6679=0,H6678+1,IF(F6678=0,H6677+1))))))</f>
        <v>3</v>
      </c>
      <c r="G6682" s="72">
        <f>IF(F6682=0,0,IF(LİSTE!$F$1=F6682,1,F6682+1))</f>
        <v>4</v>
      </c>
      <c r="H6682" s="72">
        <f>IF(G6682=0,0,IF(LİSTE!$F$1=G6682,1,G6682+1))</f>
        <v>5</v>
      </c>
      <c r="I6682" s="72" t="str">
        <f>IFERROR(VLOOKUP(A6682,TATİLLER!$A$2:$D$30000,3,0),"TATİL DEĞİL")</f>
        <v>TATİL DEĞİL</v>
      </c>
    </row>
    <row r="6683" spans="1:9" x14ac:dyDescent="0.25">
      <c r="A6683" s="74">
        <f t="shared" si="1535"/>
        <v>54554</v>
      </c>
      <c r="B6683" s="72">
        <f t="shared" si="1541"/>
        <v>2</v>
      </c>
      <c r="C6683" s="72" t="str">
        <f>IF(F6683=0,"RESMİ TATİL",VLOOKUP(F6683,LİSTE!$B$7:$D$1300,3,0))</f>
        <v>Bahar AKGÜN</v>
      </c>
      <c r="D6683" s="72" t="str">
        <f>IF(G6683=0,"RESMİ TATİL",VLOOKUP(G6683,LİSTE!$B$7:$D$1300,3,0))</f>
        <v>Ömer AKGÜL</v>
      </c>
      <c r="E6683" s="72" t="str">
        <f>IF(H6683=0,"RESMİ TATİL",VLOOKUP(H6683,LİSTE!$B$7:$D$1300,3,0))</f>
        <v>Muharrem EFE TANRIVERDİ</v>
      </c>
      <c r="F6683" s="72">
        <f>IF(B6683="TATİL",0,IF(F6682&gt;0,IF(LİSTE!$F$1=H6682,1,H6682+1),IF(F6682=0,H6681+1,IF(F6681=0,H6680+1,IF(F6680=0,H6679+1,IF(F6679=0,H6678+1))))))</f>
        <v>6</v>
      </c>
      <c r="G6683" s="72">
        <f>IF(F6683=0,0,IF(LİSTE!$F$1=F6683,1,F6683+1))</f>
        <v>7</v>
      </c>
      <c r="H6683" s="72">
        <f>IF(G6683=0,0,IF(LİSTE!$F$1=G6683,1,G6683+1))</f>
        <v>8</v>
      </c>
      <c r="I6683" s="72" t="str">
        <f>IFERROR(VLOOKUP(A6683,TATİLLER!$A$2:$D$30000,3,0),"TATİL DEĞİL")</f>
        <v>TATİL DEĞİL</v>
      </c>
    </row>
    <row r="6684" spans="1:9" x14ac:dyDescent="0.25">
      <c r="A6684" s="74">
        <f t="shared" si="1535"/>
        <v>54555</v>
      </c>
      <c r="B6684" s="72">
        <f t="shared" si="1541"/>
        <v>3</v>
      </c>
      <c r="C6684" s="72" t="str">
        <f>IF(F6684=0,"RESMİ TATİL",VLOOKUP(F6684,LİSTE!$B$7:$D$1300,3,0))</f>
        <v>Anıl DOĞAN</v>
      </c>
      <c r="D6684" s="72" t="str">
        <f>IF(G6684=0,"RESMİ TATİL",VLOOKUP(G6684,LİSTE!$B$7:$D$1300,3,0))</f>
        <v>İpek ARSLAN</v>
      </c>
      <c r="E6684" s="72" t="str">
        <f>IF(H6684=0,"RESMİ TATİL",VLOOKUP(H6684,LİSTE!$B$7:$D$1300,3,0))</f>
        <v>Efe KARSAK</v>
      </c>
      <c r="F6684" s="72">
        <f>IF(B6684="TATİL",0,IF(F6683&gt;0,IF(LİSTE!$F$1=H6683,1,H6683+1),IF(F6683=0,H6682+1,IF(F6682=0,H6681+1,IF(F6681=0,H6680+1,IF(F6680=0,H6679+1))))))</f>
        <v>9</v>
      </c>
      <c r="G6684" s="72">
        <f>IF(F6684=0,0,IF(LİSTE!$F$1=F6684,1,F6684+1))</f>
        <v>10</v>
      </c>
      <c r="H6684" s="72">
        <f>IF(G6684=0,0,IF(LİSTE!$F$1=G6684,1,G6684+1))</f>
        <v>11</v>
      </c>
      <c r="I6684" s="72" t="str">
        <f>IFERROR(VLOOKUP(A6684,TATİLLER!$A$2:$D$30000,3,0),"TATİL DEĞİL")</f>
        <v>TATİL DEĞİL</v>
      </c>
    </row>
    <row r="6685" spans="1:9" x14ac:dyDescent="0.25">
      <c r="A6685" s="74">
        <f t="shared" si="1535"/>
        <v>54556</v>
      </c>
      <c r="B6685" s="72">
        <f t="shared" si="1541"/>
        <v>4</v>
      </c>
      <c r="C6685" s="72" t="str">
        <f>IF(F6685=0,"RESMİ TATİL",VLOOKUP(F6685,LİSTE!$B$7:$D$1300,3,0))</f>
        <v>Abdullah KIRBAÇ</v>
      </c>
      <c r="D6685" s="72" t="str">
        <f>IF(G6685=0,"RESMİ TATİL",VLOOKUP(G6685,LİSTE!$B$7:$D$1300,3,0))</f>
        <v>Ümmü Defne GÜLER</v>
      </c>
      <c r="E6685" s="72" t="str">
        <f>IF(H6685=0,"RESMİ TATİL",VLOOKUP(H6685,LİSTE!$B$7:$D$1300,3,0))</f>
        <v>Şevval ÖZDAMAR</v>
      </c>
      <c r="F6685" s="72">
        <f>IF(B6685="TATİL",0,IF(F6684&gt;0,IF(LİSTE!$F$1=H6684,1,H6684+1),IF(F6684=0,H6683+1,IF(F6683=0,H6682+1,IF(F6682=0,H6681+1,IF(F6681=0,H6680+1))))))</f>
        <v>12</v>
      </c>
      <c r="G6685" s="72">
        <f>IF(F6685=0,0,IF(LİSTE!$F$1=F6685,1,F6685+1))</f>
        <v>13</v>
      </c>
      <c r="H6685" s="72">
        <f>IF(G6685=0,0,IF(LİSTE!$F$1=G6685,1,G6685+1))</f>
        <v>14</v>
      </c>
      <c r="I6685" s="72" t="str">
        <f>IFERROR(VLOOKUP(A6685,TATİLLER!$A$2:$D$30000,3,0),"TATİL DEĞİL")</f>
        <v>TATİL DEĞİL</v>
      </c>
    </row>
    <row r="6686" spans="1:9" x14ac:dyDescent="0.25">
      <c r="A6686" s="74">
        <f t="shared" si="1535"/>
        <v>54557</v>
      </c>
      <c r="B6686" s="72">
        <f t="shared" si="1541"/>
        <v>5</v>
      </c>
      <c r="C6686" s="72" t="str">
        <f>IF(F6686=0,"RESMİ TATİL",VLOOKUP(F6686,LİSTE!$B$7:$D$1300,3,0))</f>
        <v>Zeynep AKDAĞ</v>
      </c>
      <c r="D6686" s="72" t="str">
        <f>IF(G6686=0,"RESMİ TATİL",VLOOKUP(G6686,LİSTE!$B$7:$D$1300,3,0))</f>
        <v>Esma ÇOKER</v>
      </c>
      <c r="E6686" s="72" t="str">
        <f>IF(H6686=0,"RESMİ TATİL",VLOOKUP(H6686,LİSTE!$B$7:$D$1300,3,0))</f>
        <v>Dursun Kubilay YAŞAR</v>
      </c>
      <c r="F6686" s="72">
        <f>IF(B6686="TATİL",0,IF(F6685&gt;0,IF(LİSTE!$F$1=H6685,1,H6685+1),IF(F6685=0,H6684+1,IF(F6684=0,H6683+1,IF(F6683=0,H6682+1,IF(F6682=0,H6681+1))))))</f>
        <v>15</v>
      </c>
      <c r="G6686" s="72">
        <f>IF(F6686=0,0,IF(LİSTE!$F$1=F6686,1,F6686+1))</f>
        <v>16</v>
      </c>
      <c r="H6686" s="72">
        <f>IF(G6686=0,0,IF(LİSTE!$F$1=G6686,1,G6686+1))</f>
        <v>17</v>
      </c>
      <c r="I6686" s="72" t="str">
        <f>IFERROR(VLOOKUP(A6686,TATİLLER!$A$2:$D$30000,3,0),"TATİL DEĞİL")</f>
        <v>TATİL DEĞİL</v>
      </c>
    </row>
    <row r="6687" spans="1:9" x14ac:dyDescent="0.25">
      <c r="A6687" s="74">
        <f t="shared" ref="A6687" si="1547">A6686+3</f>
        <v>54560</v>
      </c>
      <c r="B6687" s="72">
        <f t="shared" si="1541"/>
        <v>1</v>
      </c>
      <c r="C6687" s="72" t="str">
        <f>IF(F6687=0,"RESMİ TATİL",VLOOKUP(F6687,LİSTE!$B$7:$D$1300,3,0))</f>
        <v>Zeynep Beril BAŞPINAR</v>
      </c>
      <c r="D6687" s="72" t="str">
        <f>IF(G6687=0,"RESMİ TATİL",VLOOKUP(G6687,LİSTE!$B$7:$D$1300,3,0))</f>
        <v>Ahmet DAL</v>
      </c>
      <c r="E6687" s="72" t="str">
        <f>IF(H6687=0,"RESMİ TATİL",VLOOKUP(H6687,LİSTE!$B$7:$D$1300,3,0))</f>
        <v>Emirhan KARATAŞ</v>
      </c>
      <c r="F6687" s="72">
        <f>IF(B6687="TATİL",0,IF(F6686&gt;0,IF(LİSTE!$F$1=H6686,1,H6686+1),IF(F6686=0,H6685+1,IF(F6685=0,H6684+1,IF(F6684=0,H6683+1,IF(F6683=0,H6682+1))))))</f>
        <v>18</v>
      </c>
      <c r="G6687" s="72">
        <f>IF(F6687=0,0,IF(LİSTE!$F$1=F6687,1,F6687+1))</f>
        <v>19</v>
      </c>
      <c r="H6687" s="72">
        <f>IF(G6687=0,0,IF(LİSTE!$F$1=G6687,1,G6687+1))</f>
        <v>20</v>
      </c>
      <c r="I6687" s="72" t="str">
        <f>IFERROR(VLOOKUP(A6687,TATİLLER!$A$2:$D$30000,3,0),"TATİL DEĞİL")</f>
        <v>TATİL DEĞİL</v>
      </c>
    </row>
    <row r="6688" spans="1:9" x14ac:dyDescent="0.25">
      <c r="A6688" s="74">
        <f t="shared" si="1535"/>
        <v>54561</v>
      </c>
      <c r="B6688" s="72">
        <f t="shared" si="1541"/>
        <v>2</v>
      </c>
      <c r="C6688" s="72" t="str">
        <f>IF(F6688=0,"RESMİ TATİL",VLOOKUP(F6688,LİSTE!$B$7:$D$1300,3,0))</f>
        <v>Zümra Yeter ARI</v>
      </c>
      <c r="D6688" s="72" t="str">
        <f>IF(G6688=0,"RESMİ TATİL",VLOOKUP(G6688,LİSTE!$B$7:$D$1300,3,0))</f>
        <v>Utku KARAGÖZ</v>
      </c>
      <c r="E6688" s="72" t="str">
        <f>IF(H6688=0,"RESMİ TATİL",VLOOKUP(H6688,LİSTE!$B$7:$D$1300,3,0))</f>
        <v>Feyza Zümra AVCIOĞLU</v>
      </c>
      <c r="F6688" s="72">
        <f>IF(B6688="TATİL",0,IF(F6687&gt;0,IF(LİSTE!$F$1=H6687,1,H6687+1),IF(F6687=0,H6686+1,IF(F6686=0,H6685+1,IF(F6685=0,H6684+1,IF(F6684=0,H6683+1))))))</f>
        <v>21</v>
      </c>
      <c r="G6688" s="72">
        <f>IF(F6688=0,0,IF(LİSTE!$F$1=F6688,1,F6688+1))</f>
        <v>22</v>
      </c>
      <c r="H6688" s="72">
        <f>IF(G6688=0,0,IF(LİSTE!$F$1=G6688,1,G6688+1))</f>
        <v>23</v>
      </c>
      <c r="I6688" s="72" t="str">
        <f>IFERROR(VLOOKUP(A6688,TATİLLER!$A$2:$D$30000,3,0),"TATİL DEĞİL")</f>
        <v>TATİL DEĞİL</v>
      </c>
    </row>
    <row r="6689" spans="1:9" x14ac:dyDescent="0.25">
      <c r="A6689" s="74">
        <f t="shared" si="1535"/>
        <v>54562</v>
      </c>
      <c r="B6689" s="72">
        <f t="shared" si="1541"/>
        <v>3</v>
      </c>
      <c r="C6689" s="72" t="str">
        <f>IF(F6689=0,"RESMİ TATİL",VLOOKUP(F6689,LİSTE!$B$7:$D$1300,3,0))</f>
        <v>Yusuf Ali TABUR</v>
      </c>
      <c r="D6689" s="72" t="str">
        <f>IF(G6689=0,"RESMİ TATİL",VLOOKUP(G6689,LİSTE!$B$7:$D$1300,3,0))</f>
        <v>Irmak UTEBAY</v>
      </c>
      <c r="E6689" s="72" t="str">
        <f>IF(H6689=0,"RESMİ TATİL",VLOOKUP(H6689,LİSTE!$B$7:$D$1300,3,0))</f>
        <v>Kerem AKKOÇ</v>
      </c>
      <c r="F6689" s="72">
        <f>IF(B6689="TATİL",0,IF(F6688&gt;0,IF(LİSTE!$F$1=H6688,1,H6688+1),IF(F6688=0,H6687+1,IF(F6687=0,H6686+1,IF(F6686=0,H6685+1,IF(F6685=0,H6684+1))))))</f>
        <v>24</v>
      </c>
      <c r="G6689" s="72">
        <f>IF(F6689=0,0,IF(LİSTE!$F$1=F6689,1,F6689+1))</f>
        <v>25</v>
      </c>
      <c r="H6689" s="72">
        <f>IF(G6689=0,0,IF(LİSTE!$F$1=G6689,1,G6689+1))</f>
        <v>26</v>
      </c>
      <c r="I6689" s="72" t="str">
        <f>IFERROR(VLOOKUP(A6689,TATİLLER!$A$2:$D$30000,3,0),"TATİL DEĞİL")</f>
        <v>TATİL DEĞİL</v>
      </c>
    </row>
    <row r="6690" spans="1:9" x14ac:dyDescent="0.25">
      <c r="A6690" s="74">
        <f t="shared" si="1535"/>
        <v>54563</v>
      </c>
      <c r="B6690" s="72">
        <f t="shared" si="1541"/>
        <v>4</v>
      </c>
      <c r="C6690" s="72" t="str">
        <f>IF(F6690=0,"RESMİ TATİL",VLOOKUP(F6690,LİSTE!$B$7:$D$1300,3,0))</f>
        <v>Elçin Ayşe ELMAS</v>
      </c>
      <c r="D6690" s="72" t="str">
        <f>IF(G6690=0,"RESMİ TATİL",VLOOKUP(G6690,LİSTE!$B$7:$D$1300,3,0))</f>
        <v>Muhammed YILDIZDAĞ</v>
      </c>
      <c r="E6690" s="72" t="str">
        <f>IF(H6690=0,"RESMİ TATİL",VLOOKUP(H6690,LİSTE!$B$7:$D$1300,3,0))</f>
        <v>Nisa Nur SANCAR</v>
      </c>
      <c r="F6690" s="72">
        <f>IF(B6690="TATİL",0,IF(F6689&gt;0,IF(LİSTE!$F$1=H6689,1,H6689+1),IF(F6689=0,H6688+1,IF(F6688=0,H6687+1,IF(F6687=0,H6686+1,IF(F6686=0,H6685+1))))))</f>
        <v>27</v>
      </c>
      <c r="G6690" s="72">
        <f>IF(F6690=0,0,IF(LİSTE!$F$1=F6690,1,F6690+1))</f>
        <v>28</v>
      </c>
      <c r="H6690" s="72">
        <f>IF(G6690=0,0,IF(LİSTE!$F$1=G6690,1,G6690+1))</f>
        <v>1</v>
      </c>
      <c r="I6690" s="72" t="str">
        <f>IFERROR(VLOOKUP(A6690,TATİLLER!$A$2:$D$30000,3,0),"TATİL DEĞİL")</f>
        <v>TATİL DEĞİL</v>
      </c>
    </row>
    <row r="6691" spans="1:9" x14ac:dyDescent="0.25">
      <c r="A6691" s="74">
        <f t="shared" si="1535"/>
        <v>54564</v>
      </c>
      <c r="B6691" s="72">
        <f t="shared" si="1541"/>
        <v>5</v>
      </c>
      <c r="C6691" s="72" t="str">
        <f>IF(F6691=0,"RESMİ TATİL",VLOOKUP(F6691,LİSTE!$B$7:$D$1300,3,0))</f>
        <v>Esila ÇETİN</v>
      </c>
      <c r="D6691" s="72" t="str">
        <f>IF(G6691=0,"RESMİ TATİL",VLOOKUP(G6691,LİSTE!$B$7:$D$1300,3,0))</f>
        <v>Zeynep Sevde TOPUZ</v>
      </c>
      <c r="E6691" s="72" t="str">
        <f>IF(H6691=0,"RESMİ TATİL",VLOOKUP(H6691,LİSTE!$B$7:$D$1300,3,0))</f>
        <v>Ömer Asaf KADAŞ</v>
      </c>
      <c r="F6691" s="72">
        <f>IF(B6691="TATİL",0,IF(F6690&gt;0,IF(LİSTE!$F$1=H6690,1,H6690+1),IF(F6690=0,H6689+1,IF(F6689=0,H6688+1,IF(F6688=0,H6687+1,IF(F6687=0,H6686+1))))))</f>
        <v>2</v>
      </c>
      <c r="G6691" s="72">
        <f>IF(F6691=0,0,IF(LİSTE!$F$1=F6691,1,F6691+1))</f>
        <v>3</v>
      </c>
      <c r="H6691" s="72">
        <f>IF(G6691=0,0,IF(LİSTE!$F$1=G6691,1,G6691+1))</f>
        <v>4</v>
      </c>
      <c r="I6691" s="72" t="str">
        <f>IFERROR(VLOOKUP(A6691,TATİLLER!$A$2:$D$30000,3,0),"TATİL DEĞİL")</f>
        <v>TATİL DEĞİL</v>
      </c>
    </row>
    <row r="6692" spans="1:9" x14ac:dyDescent="0.25">
      <c r="A6692" s="74">
        <f t="shared" ref="A6692" si="1548">A6691+3</f>
        <v>54567</v>
      </c>
      <c r="B6692" s="72">
        <f t="shared" si="1541"/>
        <v>1</v>
      </c>
      <c r="C6692" s="72" t="str">
        <f>IF(F6692=0,"RESMİ TATİL",VLOOKUP(F6692,LİSTE!$B$7:$D$1300,3,0))</f>
        <v>Ramazan Baran ADIGÜZEL</v>
      </c>
      <c r="D6692" s="72" t="str">
        <f>IF(G6692=0,"RESMİ TATİL",VLOOKUP(G6692,LİSTE!$B$7:$D$1300,3,0))</f>
        <v>Bahar AKGÜN</v>
      </c>
      <c r="E6692" s="72" t="str">
        <f>IF(H6692=0,"RESMİ TATİL",VLOOKUP(H6692,LİSTE!$B$7:$D$1300,3,0))</f>
        <v>Ömer AKGÜL</v>
      </c>
      <c r="F6692" s="72">
        <f>IF(B6692="TATİL",0,IF(F6691&gt;0,IF(LİSTE!$F$1=H6691,1,H6691+1),IF(F6691=0,H6690+1,IF(F6690=0,H6689+1,IF(F6689=0,H6688+1,IF(F6688=0,H6687+1))))))</f>
        <v>5</v>
      </c>
      <c r="G6692" s="72">
        <f>IF(F6692=0,0,IF(LİSTE!$F$1=F6692,1,F6692+1))</f>
        <v>6</v>
      </c>
      <c r="H6692" s="72">
        <f>IF(G6692=0,0,IF(LİSTE!$F$1=G6692,1,G6692+1))</f>
        <v>7</v>
      </c>
      <c r="I6692" s="72" t="str">
        <f>IFERROR(VLOOKUP(A6692,TATİLLER!$A$2:$D$30000,3,0),"TATİL DEĞİL")</f>
        <v>TATİL DEĞİL</v>
      </c>
    </row>
    <row r="6693" spans="1:9" x14ac:dyDescent="0.25">
      <c r="A6693" s="74">
        <f t="shared" si="1535"/>
        <v>54568</v>
      </c>
      <c r="B6693" s="72">
        <f t="shared" si="1541"/>
        <v>2</v>
      </c>
      <c r="C6693" s="72" t="str">
        <f>IF(F6693=0,"RESMİ TATİL",VLOOKUP(F6693,LİSTE!$B$7:$D$1300,3,0))</f>
        <v>Muharrem EFE TANRIVERDİ</v>
      </c>
      <c r="D6693" s="72" t="str">
        <f>IF(G6693=0,"RESMİ TATİL",VLOOKUP(G6693,LİSTE!$B$7:$D$1300,3,0))</f>
        <v>Anıl DOĞAN</v>
      </c>
      <c r="E6693" s="72" t="str">
        <f>IF(H6693=0,"RESMİ TATİL",VLOOKUP(H6693,LİSTE!$B$7:$D$1300,3,0))</f>
        <v>İpek ARSLAN</v>
      </c>
      <c r="F6693" s="72">
        <f>IF(B6693="TATİL",0,IF(F6692&gt;0,IF(LİSTE!$F$1=H6692,1,H6692+1),IF(F6692=0,H6691+1,IF(F6691=0,H6690+1,IF(F6690=0,H6689+1,IF(F6689=0,H6688+1))))))</f>
        <v>8</v>
      </c>
      <c r="G6693" s="72">
        <f>IF(F6693=0,0,IF(LİSTE!$F$1=F6693,1,F6693+1))</f>
        <v>9</v>
      </c>
      <c r="H6693" s="72">
        <f>IF(G6693=0,0,IF(LİSTE!$F$1=G6693,1,G6693+1))</f>
        <v>10</v>
      </c>
      <c r="I6693" s="72" t="str">
        <f>IFERROR(VLOOKUP(A6693,TATİLLER!$A$2:$D$30000,3,0),"TATİL DEĞİL")</f>
        <v>TATİL DEĞİL</v>
      </c>
    </row>
    <row r="6694" spans="1:9" x14ac:dyDescent="0.25">
      <c r="A6694" s="74">
        <f t="shared" si="1535"/>
        <v>54569</v>
      </c>
      <c r="B6694" s="72">
        <f t="shared" si="1541"/>
        <v>3</v>
      </c>
      <c r="C6694" s="72" t="str">
        <f>IF(F6694=0,"RESMİ TATİL",VLOOKUP(F6694,LİSTE!$B$7:$D$1300,3,0))</f>
        <v>Efe KARSAK</v>
      </c>
      <c r="D6694" s="72" t="str">
        <f>IF(G6694=0,"RESMİ TATİL",VLOOKUP(G6694,LİSTE!$B$7:$D$1300,3,0))</f>
        <v>Abdullah KIRBAÇ</v>
      </c>
      <c r="E6694" s="72" t="str">
        <f>IF(H6694=0,"RESMİ TATİL",VLOOKUP(H6694,LİSTE!$B$7:$D$1300,3,0))</f>
        <v>Ümmü Defne GÜLER</v>
      </c>
      <c r="F6694" s="72">
        <f>IF(B6694="TATİL",0,IF(F6693&gt;0,IF(LİSTE!$F$1=H6693,1,H6693+1),IF(F6693=0,H6692+1,IF(F6692=0,H6691+1,IF(F6691=0,H6690+1,IF(F6690=0,H6689+1))))))</f>
        <v>11</v>
      </c>
      <c r="G6694" s="72">
        <f>IF(F6694=0,0,IF(LİSTE!$F$1=F6694,1,F6694+1))</f>
        <v>12</v>
      </c>
      <c r="H6694" s="72">
        <f>IF(G6694=0,0,IF(LİSTE!$F$1=G6694,1,G6694+1))</f>
        <v>13</v>
      </c>
      <c r="I6694" s="72" t="str">
        <f>IFERROR(VLOOKUP(A6694,TATİLLER!$A$2:$D$30000,3,0),"TATİL DEĞİL")</f>
        <v>TATİL DEĞİL</v>
      </c>
    </row>
    <row r="6695" spans="1:9" x14ac:dyDescent="0.25">
      <c r="A6695" s="74">
        <f t="shared" si="1535"/>
        <v>54570</v>
      </c>
      <c r="B6695" s="72">
        <f t="shared" si="1541"/>
        <v>4</v>
      </c>
      <c r="C6695" s="72" t="str">
        <f>IF(F6695=0,"RESMİ TATİL",VLOOKUP(F6695,LİSTE!$B$7:$D$1300,3,0))</f>
        <v>Şevval ÖZDAMAR</v>
      </c>
      <c r="D6695" s="72" t="str">
        <f>IF(G6695=0,"RESMİ TATİL",VLOOKUP(G6695,LİSTE!$B$7:$D$1300,3,0))</f>
        <v>Zeynep AKDAĞ</v>
      </c>
      <c r="E6695" s="72" t="str">
        <f>IF(H6695=0,"RESMİ TATİL",VLOOKUP(H6695,LİSTE!$B$7:$D$1300,3,0))</f>
        <v>Esma ÇOKER</v>
      </c>
      <c r="F6695" s="72">
        <f>IF(B6695="TATİL",0,IF(F6694&gt;0,IF(LİSTE!$F$1=H6694,1,H6694+1),IF(F6694=0,H6693+1,IF(F6693=0,H6692+1,IF(F6692=0,H6691+1,IF(F6691=0,H6690+1))))))</f>
        <v>14</v>
      </c>
      <c r="G6695" s="72">
        <f>IF(F6695=0,0,IF(LİSTE!$F$1=F6695,1,F6695+1))</f>
        <v>15</v>
      </c>
      <c r="H6695" s="72">
        <f>IF(G6695=0,0,IF(LİSTE!$F$1=G6695,1,G6695+1))</f>
        <v>16</v>
      </c>
      <c r="I6695" s="72" t="str">
        <f>IFERROR(VLOOKUP(A6695,TATİLLER!$A$2:$D$30000,3,0),"TATİL DEĞİL")</f>
        <v>TATİL DEĞİL</v>
      </c>
    </row>
    <row r="6696" spans="1:9" x14ac:dyDescent="0.25">
      <c r="A6696" s="74">
        <f t="shared" si="1535"/>
        <v>54571</v>
      </c>
      <c r="B6696" s="72">
        <f t="shared" si="1541"/>
        <v>5</v>
      </c>
      <c r="C6696" s="72" t="str">
        <f>IF(F6696=0,"RESMİ TATİL",VLOOKUP(F6696,LİSTE!$B$7:$D$1300,3,0))</f>
        <v>Dursun Kubilay YAŞAR</v>
      </c>
      <c r="D6696" s="72" t="str">
        <f>IF(G6696=0,"RESMİ TATİL",VLOOKUP(G6696,LİSTE!$B$7:$D$1300,3,0))</f>
        <v>Zeynep Beril BAŞPINAR</v>
      </c>
      <c r="E6696" s="72" t="str">
        <f>IF(H6696=0,"RESMİ TATİL",VLOOKUP(H6696,LİSTE!$B$7:$D$1300,3,0))</f>
        <v>Ahmet DAL</v>
      </c>
      <c r="F6696" s="72">
        <f>IF(B6696="TATİL",0,IF(F6695&gt;0,IF(LİSTE!$F$1=H6695,1,H6695+1),IF(F6695=0,H6694+1,IF(F6694=0,H6693+1,IF(F6693=0,H6692+1,IF(F6692=0,H6691+1))))))</f>
        <v>17</v>
      </c>
      <c r="G6696" s="72">
        <f>IF(F6696=0,0,IF(LİSTE!$F$1=F6696,1,F6696+1))</f>
        <v>18</v>
      </c>
      <c r="H6696" s="72">
        <f>IF(G6696=0,0,IF(LİSTE!$F$1=G6696,1,G6696+1))</f>
        <v>19</v>
      </c>
      <c r="I6696" s="72" t="str">
        <f>IFERROR(VLOOKUP(A6696,TATİLLER!$A$2:$D$30000,3,0),"TATİL DEĞİL")</f>
        <v>TATİL DEĞİL</v>
      </c>
    </row>
    <row r="6697" spans="1:9" x14ac:dyDescent="0.25">
      <c r="A6697" s="74">
        <f t="shared" ref="A6697" si="1549">A6696+3</f>
        <v>54574</v>
      </c>
      <c r="B6697" s="72">
        <f t="shared" si="1541"/>
        <v>1</v>
      </c>
      <c r="C6697" s="72" t="str">
        <f>IF(F6697=0,"RESMİ TATİL",VLOOKUP(F6697,LİSTE!$B$7:$D$1300,3,0))</f>
        <v>Emirhan KARATAŞ</v>
      </c>
      <c r="D6697" s="72" t="str">
        <f>IF(G6697=0,"RESMİ TATİL",VLOOKUP(G6697,LİSTE!$B$7:$D$1300,3,0))</f>
        <v>Zümra Yeter ARI</v>
      </c>
      <c r="E6697" s="72" t="str">
        <f>IF(H6697=0,"RESMİ TATİL",VLOOKUP(H6697,LİSTE!$B$7:$D$1300,3,0))</f>
        <v>Utku KARAGÖZ</v>
      </c>
      <c r="F6697" s="72">
        <f>IF(B6697="TATİL",0,IF(F6696&gt;0,IF(LİSTE!$F$1=H6696,1,H6696+1),IF(F6696=0,H6695+1,IF(F6695=0,H6694+1,IF(F6694=0,H6693+1,IF(F6693=0,H6692+1))))))</f>
        <v>20</v>
      </c>
      <c r="G6697" s="72">
        <f>IF(F6697=0,0,IF(LİSTE!$F$1=F6697,1,F6697+1))</f>
        <v>21</v>
      </c>
      <c r="H6697" s="72">
        <f>IF(G6697=0,0,IF(LİSTE!$F$1=G6697,1,G6697+1))</f>
        <v>22</v>
      </c>
      <c r="I6697" s="72" t="str">
        <f>IFERROR(VLOOKUP(A6697,TATİLLER!$A$2:$D$30000,3,0),"TATİL DEĞİL")</f>
        <v>TATİL DEĞİL</v>
      </c>
    </row>
    <row r="6698" spans="1:9" x14ac:dyDescent="0.25">
      <c r="A6698" s="74">
        <f t="shared" ref="A6698:A6761" si="1550">A6697+1</f>
        <v>54575</v>
      </c>
      <c r="B6698" s="72">
        <f t="shared" si="1541"/>
        <v>2</v>
      </c>
      <c r="C6698" s="72" t="str">
        <f>IF(F6698=0,"RESMİ TATİL",VLOOKUP(F6698,LİSTE!$B$7:$D$1300,3,0))</f>
        <v>Feyza Zümra AVCIOĞLU</v>
      </c>
      <c r="D6698" s="72" t="str">
        <f>IF(G6698=0,"RESMİ TATİL",VLOOKUP(G6698,LİSTE!$B$7:$D$1300,3,0))</f>
        <v>Yusuf Ali TABUR</v>
      </c>
      <c r="E6698" s="72" t="str">
        <f>IF(H6698=0,"RESMİ TATİL",VLOOKUP(H6698,LİSTE!$B$7:$D$1300,3,0))</f>
        <v>Irmak UTEBAY</v>
      </c>
      <c r="F6698" s="72">
        <f>IF(B6698="TATİL",0,IF(F6697&gt;0,IF(LİSTE!$F$1=H6697,1,H6697+1),IF(F6697=0,H6696+1,IF(F6696=0,H6695+1,IF(F6695=0,H6694+1,IF(F6694=0,H6693+1))))))</f>
        <v>23</v>
      </c>
      <c r="G6698" s="72">
        <f>IF(F6698=0,0,IF(LİSTE!$F$1=F6698,1,F6698+1))</f>
        <v>24</v>
      </c>
      <c r="H6698" s="72">
        <f>IF(G6698=0,0,IF(LİSTE!$F$1=G6698,1,G6698+1))</f>
        <v>25</v>
      </c>
      <c r="I6698" s="72" t="str">
        <f>IFERROR(VLOOKUP(A6698,TATİLLER!$A$2:$D$30000,3,0),"TATİL DEĞİL")</f>
        <v>TATİL DEĞİL</v>
      </c>
    </row>
    <row r="6699" spans="1:9" x14ac:dyDescent="0.25">
      <c r="A6699" s="74">
        <f t="shared" si="1550"/>
        <v>54576</v>
      </c>
      <c r="B6699" s="72">
        <f t="shared" si="1541"/>
        <v>3</v>
      </c>
      <c r="C6699" s="72" t="str">
        <f>IF(F6699=0,"RESMİ TATİL",VLOOKUP(F6699,LİSTE!$B$7:$D$1300,3,0))</f>
        <v>Kerem AKKOÇ</v>
      </c>
      <c r="D6699" s="72" t="str">
        <f>IF(G6699=0,"RESMİ TATİL",VLOOKUP(G6699,LİSTE!$B$7:$D$1300,3,0))</f>
        <v>Elçin Ayşe ELMAS</v>
      </c>
      <c r="E6699" s="72" t="str">
        <f>IF(H6699=0,"RESMİ TATİL",VLOOKUP(H6699,LİSTE!$B$7:$D$1300,3,0))</f>
        <v>Muhammed YILDIZDAĞ</v>
      </c>
      <c r="F6699" s="72">
        <f>IF(B6699="TATİL",0,IF(F6698&gt;0,IF(LİSTE!$F$1=H6698,1,H6698+1),IF(F6698=0,H6697+1,IF(F6697=0,H6696+1,IF(F6696=0,H6695+1,IF(F6695=0,H6694+1))))))</f>
        <v>26</v>
      </c>
      <c r="G6699" s="72">
        <f>IF(F6699=0,0,IF(LİSTE!$F$1=F6699,1,F6699+1))</f>
        <v>27</v>
      </c>
      <c r="H6699" s="72">
        <f>IF(G6699=0,0,IF(LİSTE!$F$1=G6699,1,G6699+1))</f>
        <v>28</v>
      </c>
      <c r="I6699" s="72" t="str">
        <f>IFERROR(VLOOKUP(A6699,TATİLLER!$A$2:$D$30000,3,0),"TATİL DEĞİL")</f>
        <v>TATİL DEĞİL</v>
      </c>
    </row>
    <row r="6700" spans="1:9" x14ac:dyDescent="0.25">
      <c r="A6700" s="74">
        <f t="shared" si="1550"/>
        <v>54577</v>
      </c>
      <c r="B6700" s="72">
        <f t="shared" si="1541"/>
        <v>4</v>
      </c>
      <c r="C6700" s="72" t="str">
        <f>IF(F6700=0,"RESMİ TATİL",VLOOKUP(F6700,LİSTE!$B$7:$D$1300,3,0))</f>
        <v>Nisa Nur SANCAR</v>
      </c>
      <c r="D6700" s="72" t="str">
        <f>IF(G6700=0,"RESMİ TATİL",VLOOKUP(G6700,LİSTE!$B$7:$D$1300,3,0))</f>
        <v>Esila ÇETİN</v>
      </c>
      <c r="E6700" s="72" t="str">
        <f>IF(H6700=0,"RESMİ TATİL",VLOOKUP(H6700,LİSTE!$B$7:$D$1300,3,0))</f>
        <v>Zeynep Sevde TOPUZ</v>
      </c>
      <c r="F6700" s="72">
        <f>IF(B6700="TATİL",0,IF(F6699&gt;0,IF(LİSTE!$F$1=H6699,1,H6699+1),IF(F6699=0,H6698+1,IF(F6698=0,H6697+1,IF(F6697=0,H6696+1,IF(F6696=0,H6695+1))))))</f>
        <v>1</v>
      </c>
      <c r="G6700" s="72">
        <f>IF(F6700=0,0,IF(LİSTE!$F$1=F6700,1,F6700+1))</f>
        <v>2</v>
      </c>
      <c r="H6700" s="72">
        <f>IF(G6700=0,0,IF(LİSTE!$F$1=G6700,1,G6700+1))</f>
        <v>3</v>
      </c>
      <c r="I6700" s="72" t="str">
        <f>IFERROR(VLOOKUP(A6700,TATİLLER!$A$2:$D$30000,3,0),"TATİL DEĞİL")</f>
        <v>TATİL DEĞİL</v>
      </c>
    </row>
    <row r="6701" spans="1:9" x14ac:dyDescent="0.25">
      <c r="A6701" s="74">
        <f t="shared" si="1550"/>
        <v>54578</v>
      </c>
      <c r="B6701" s="72">
        <f t="shared" si="1541"/>
        <v>5</v>
      </c>
      <c r="C6701" s="72" t="str">
        <f>IF(F6701=0,"RESMİ TATİL",VLOOKUP(F6701,LİSTE!$B$7:$D$1300,3,0))</f>
        <v>Ömer Asaf KADAŞ</v>
      </c>
      <c r="D6701" s="72" t="str">
        <f>IF(G6701=0,"RESMİ TATİL",VLOOKUP(G6701,LİSTE!$B$7:$D$1300,3,0))</f>
        <v>Ramazan Baran ADIGÜZEL</v>
      </c>
      <c r="E6701" s="72" t="str">
        <f>IF(H6701=0,"RESMİ TATİL",VLOOKUP(H6701,LİSTE!$B$7:$D$1300,3,0))</f>
        <v>Bahar AKGÜN</v>
      </c>
      <c r="F6701" s="72">
        <f>IF(B6701="TATİL",0,IF(F6700&gt;0,IF(LİSTE!$F$1=H6700,1,H6700+1),IF(F6700=0,H6699+1,IF(F6699=0,H6698+1,IF(F6698=0,H6697+1,IF(F6697=0,H6696+1))))))</f>
        <v>4</v>
      </c>
      <c r="G6701" s="72">
        <f>IF(F6701=0,0,IF(LİSTE!$F$1=F6701,1,F6701+1))</f>
        <v>5</v>
      </c>
      <c r="H6701" s="72">
        <f>IF(G6701=0,0,IF(LİSTE!$F$1=G6701,1,G6701+1))</f>
        <v>6</v>
      </c>
      <c r="I6701" s="72" t="str">
        <f>IFERROR(VLOOKUP(A6701,TATİLLER!$A$2:$D$30000,3,0),"TATİL DEĞİL")</f>
        <v>TATİL DEĞİL</v>
      </c>
    </row>
    <row r="6702" spans="1:9" x14ac:dyDescent="0.25">
      <c r="A6702" s="74">
        <f t="shared" ref="A6702" si="1551">A6701+3</f>
        <v>54581</v>
      </c>
      <c r="B6702" s="72">
        <f t="shared" si="1541"/>
        <v>1</v>
      </c>
      <c r="C6702" s="72" t="str">
        <f>IF(F6702=0,"RESMİ TATİL",VLOOKUP(F6702,LİSTE!$B$7:$D$1300,3,0))</f>
        <v>Ömer AKGÜL</v>
      </c>
      <c r="D6702" s="72" t="str">
        <f>IF(G6702=0,"RESMİ TATİL",VLOOKUP(G6702,LİSTE!$B$7:$D$1300,3,0))</f>
        <v>Muharrem EFE TANRIVERDİ</v>
      </c>
      <c r="E6702" s="72" t="str">
        <f>IF(H6702=0,"RESMİ TATİL",VLOOKUP(H6702,LİSTE!$B$7:$D$1300,3,0))</f>
        <v>Anıl DOĞAN</v>
      </c>
      <c r="F6702" s="72">
        <f>IF(B6702="TATİL",0,IF(F6701&gt;0,IF(LİSTE!$F$1=H6701,1,H6701+1),IF(F6701=0,H6700+1,IF(F6700=0,H6699+1,IF(F6699=0,H6698+1,IF(F6698=0,H6697+1))))))</f>
        <v>7</v>
      </c>
      <c r="G6702" s="72">
        <f>IF(F6702=0,0,IF(LİSTE!$F$1=F6702,1,F6702+1))</f>
        <v>8</v>
      </c>
      <c r="H6702" s="72">
        <f>IF(G6702=0,0,IF(LİSTE!$F$1=G6702,1,G6702+1))</f>
        <v>9</v>
      </c>
      <c r="I6702" s="72" t="str">
        <f>IFERROR(VLOOKUP(A6702,TATİLLER!$A$2:$D$30000,3,0),"TATİL DEĞİL")</f>
        <v>TATİL DEĞİL</v>
      </c>
    </row>
    <row r="6703" spans="1:9" x14ac:dyDescent="0.25">
      <c r="A6703" s="74">
        <f t="shared" si="1550"/>
        <v>54582</v>
      </c>
      <c r="B6703" s="72">
        <f t="shared" si="1541"/>
        <v>2</v>
      </c>
      <c r="C6703" s="72" t="str">
        <f>IF(F6703=0,"RESMİ TATİL",VLOOKUP(F6703,LİSTE!$B$7:$D$1300,3,0))</f>
        <v>İpek ARSLAN</v>
      </c>
      <c r="D6703" s="72" t="str">
        <f>IF(G6703=0,"RESMİ TATİL",VLOOKUP(G6703,LİSTE!$B$7:$D$1300,3,0))</f>
        <v>Efe KARSAK</v>
      </c>
      <c r="E6703" s="72" t="str">
        <f>IF(H6703=0,"RESMİ TATİL",VLOOKUP(H6703,LİSTE!$B$7:$D$1300,3,0))</f>
        <v>Abdullah KIRBAÇ</v>
      </c>
      <c r="F6703" s="72">
        <f>IF(B6703="TATİL",0,IF(F6702&gt;0,IF(LİSTE!$F$1=H6702,1,H6702+1),IF(F6702=0,H6701+1,IF(F6701=0,H6700+1,IF(F6700=0,H6699+1,IF(F6699=0,H6698+1))))))</f>
        <v>10</v>
      </c>
      <c r="G6703" s="72">
        <f>IF(F6703=0,0,IF(LİSTE!$F$1=F6703,1,F6703+1))</f>
        <v>11</v>
      </c>
      <c r="H6703" s="72">
        <f>IF(G6703=0,0,IF(LİSTE!$F$1=G6703,1,G6703+1))</f>
        <v>12</v>
      </c>
      <c r="I6703" s="72" t="str">
        <f>IFERROR(VLOOKUP(A6703,TATİLLER!$A$2:$D$30000,3,0),"TATİL DEĞİL")</f>
        <v>TATİL DEĞİL</v>
      </c>
    </row>
    <row r="6704" spans="1:9" x14ac:dyDescent="0.25">
      <c r="A6704" s="74">
        <f t="shared" si="1550"/>
        <v>54583</v>
      </c>
      <c r="B6704" s="72">
        <f t="shared" si="1541"/>
        <v>3</v>
      </c>
      <c r="C6704" s="72" t="str">
        <f>IF(F6704=0,"RESMİ TATİL",VLOOKUP(F6704,LİSTE!$B$7:$D$1300,3,0))</f>
        <v>Ümmü Defne GÜLER</v>
      </c>
      <c r="D6704" s="72" t="str">
        <f>IF(G6704=0,"RESMİ TATİL",VLOOKUP(G6704,LİSTE!$B$7:$D$1300,3,0))</f>
        <v>Şevval ÖZDAMAR</v>
      </c>
      <c r="E6704" s="72" t="str">
        <f>IF(H6704=0,"RESMİ TATİL",VLOOKUP(H6704,LİSTE!$B$7:$D$1300,3,0))</f>
        <v>Zeynep AKDAĞ</v>
      </c>
      <c r="F6704" s="72">
        <f>IF(B6704="TATİL",0,IF(F6703&gt;0,IF(LİSTE!$F$1=H6703,1,H6703+1),IF(F6703=0,H6702+1,IF(F6702=0,H6701+1,IF(F6701=0,H6700+1,IF(F6700=0,H6699+1))))))</f>
        <v>13</v>
      </c>
      <c r="G6704" s="72">
        <f>IF(F6704=0,0,IF(LİSTE!$F$1=F6704,1,F6704+1))</f>
        <v>14</v>
      </c>
      <c r="H6704" s="72">
        <f>IF(G6704=0,0,IF(LİSTE!$F$1=G6704,1,G6704+1))</f>
        <v>15</v>
      </c>
      <c r="I6704" s="72" t="str">
        <f>IFERROR(VLOOKUP(A6704,TATİLLER!$A$2:$D$30000,3,0),"TATİL DEĞİL")</f>
        <v>TATİL DEĞİL</v>
      </c>
    </row>
    <row r="6705" spans="1:9" x14ac:dyDescent="0.25">
      <c r="A6705" s="74">
        <f t="shared" si="1550"/>
        <v>54584</v>
      </c>
      <c r="B6705" s="72">
        <f t="shared" si="1541"/>
        <v>4</v>
      </c>
      <c r="C6705" s="72" t="str">
        <f>IF(F6705=0,"RESMİ TATİL",VLOOKUP(F6705,LİSTE!$B$7:$D$1300,3,0))</f>
        <v>Esma ÇOKER</v>
      </c>
      <c r="D6705" s="72" t="str">
        <f>IF(G6705=0,"RESMİ TATİL",VLOOKUP(G6705,LİSTE!$B$7:$D$1300,3,0))</f>
        <v>Dursun Kubilay YAŞAR</v>
      </c>
      <c r="E6705" s="72" t="str">
        <f>IF(H6705=0,"RESMİ TATİL",VLOOKUP(H6705,LİSTE!$B$7:$D$1300,3,0))</f>
        <v>Zeynep Beril BAŞPINAR</v>
      </c>
      <c r="F6705" s="72">
        <f>IF(B6705="TATİL",0,IF(F6704&gt;0,IF(LİSTE!$F$1=H6704,1,H6704+1),IF(F6704=0,H6703+1,IF(F6703=0,H6702+1,IF(F6702=0,H6701+1,IF(F6701=0,H6700+1))))))</f>
        <v>16</v>
      </c>
      <c r="G6705" s="72">
        <f>IF(F6705=0,0,IF(LİSTE!$F$1=F6705,1,F6705+1))</f>
        <v>17</v>
      </c>
      <c r="H6705" s="72">
        <f>IF(G6705=0,0,IF(LİSTE!$F$1=G6705,1,G6705+1))</f>
        <v>18</v>
      </c>
      <c r="I6705" s="72" t="str">
        <f>IFERROR(VLOOKUP(A6705,TATİLLER!$A$2:$D$30000,3,0),"TATİL DEĞİL")</f>
        <v>TATİL DEĞİL</v>
      </c>
    </row>
    <row r="6706" spans="1:9" x14ac:dyDescent="0.25">
      <c r="A6706" s="74">
        <f t="shared" si="1550"/>
        <v>54585</v>
      </c>
      <c r="B6706" s="72">
        <f t="shared" si="1541"/>
        <v>5</v>
      </c>
      <c r="C6706" s="72" t="str">
        <f>IF(F6706=0,"RESMİ TATİL",VLOOKUP(F6706,LİSTE!$B$7:$D$1300,3,0))</f>
        <v>Ahmet DAL</v>
      </c>
      <c r="D6706" s="72" t="str">
        <f>IF(G6706=0,"RESMİ TATİL",VLOOKUP(G6706,LİSTE!$B$7:$D$1300,3,0))</f>
        <v>Emirhan KARATAŞ</v>
      </c>
      <c r="E6706" s="72" t="str">
        <f>IF(H6706=0,"RESMİ TATİL",VLOOKUP(H6706,LİSTE!$B$7:$D$1300,3,0))</f>
        <v>Zümra Yeter ARI</v>
      </c>
      <c r="F6706" s="72">
        <f>IF(B6706="TATİL",0,IF(F6705&gt;0,IF(LİSTE!$F$1=H6705,1,H6705+1),IF(F6705=0,H6704+1,IF(F6704=0,H6703+1,IF(F6703=0,H6702+1,IF(F6702=0,H6701+1))))))</f>
        <v>19</v>
      </c>
      <c r="G6706" s="72">
        <f>IF(F6706=0,0,IF(LİSTE!$F$1=F6706,1,F6706+1))</f>
        <v>20</v>
      </c>
      <c r="H6706" s="72">
        <f>IF(G6706=0,0,IF(LİSTE!$F$1=G6706,1,G6706+1))</f>
        <v>21</v>
      </c>
      <c r="I6706" s="72" t="str">
        <f>IFERROR(VLOOKUP(A6706,TATİLLER!$A$2:$D$30000,3,0),"TATİL DEĞİL")</f>
        <v>TATİL DEĞİL</v>
      </c>
    </row>
    <row r="6707" spans="1:9" x14ac:dyDescent="0.25">
      <c r="A6707" s="74">
        <f t="shared" ref="A6707" si="1552">A6706+3</f>
        <v>54588</v>
      </c>
      <c r="B6707" s="72">
        <f t="shared" si="1541"/>
        <v>1</v>
      </c>
      <c r="C6707" s="72" t="str">
        <f>IF(F6707=0,"RESMİ TATİL",VLOOKUP(F6707,LİSTE!$B$7:$D$1300,3,0))</f>
        <v>Utku KARAGÖZ</v>
      </c>
      <c r="D6707" s="72" t="str">
        <f>IF(G6707=0,"RESMİ TATİL",VLOOKUP(G6707,LİSTE!$B$7:$D$1300,3,0))</f>
        <v>Feyza Zümra AVCIOĞLU</v>
      </c>
      <c r="E6707" s="72" t="str">
        <f>IF(H6707=0,"RESMİ TATİL",VLOOKUP(H6707,LİSTE!$B$7:$D$1300,3,0))</f>
        <v>Yusuf Ali TABUR</v>
      </c>
      <c r="F6707" s="72">
        <f>IF(B6707="TATİL",0,IF(F6706&gt;0,IF(LİSTE!$F$1=H6706,1,H6706+1),IF(F6706=0,H6705+1,IF(F6705=0,H6704+1,IF(F6704=0,H6703+1,IF(F6703=0,H6702+1))))))</f>
        <v>22</v>
      </c>
      <c r="G6707" s="72">
        <f>IF(F6707=0,0,IF(LİSTE!$F$1=F6707,1,F6707+1))</f>
        <v>23</v>
      </c>
      <c r="H6707" s="72">
        <f>IF(G6707=0,0,IF(LİSTE!$F$1=G6707,1,G6707+1))</f>
        <v>24</v>
      </c>
      <c r="I6707" s="72" t="str">
        <f>IFERROR(VLOOKUP(A6707,TATİLLER!$A$2:$D$30000,3,0),"TATİL DEĞİL")</f>
        <v>TATİL DEĞİL</v>
      </c>
    </row>
    <row r="6708" spans="1:9" x14ac:dyDescent="0.25">
      <c r="A6708" s="74">
        <f t="shared" si="1550"/>
        <v>54589</v>
      </c>
      <c r="B6708" s="72">
        <f t="shared" si="1541"/>
        <v>2</v>
      </c>
      <c r="C6708" s="72" t="str">
        <f>IF(F6708=0,"RESMİ TATİL",VLOOKUP(F6708,LİSTE!$B$7:$D$1300,3,0))</f>
        <v>Irmak UTEBAY</v>
      </c>
      <c r="D6708" s="72" t="str">
        <f>IF(G6708=0,"RESMİ TATİL",VLOOKUP(G6708,LİSTE!$B$7:$D$1300,3,0))</f>
        <v>Kerem AKKOÇ</v>
      </c>
      <c r="E6708" s="72" t="str">
        <f>IF(H6708=0,"RESMİ TATİL",VLOOKUP(H6708,LİSTE!$B$7:$D$1300,3,0))</f>
        <v>Elçin Ayşe ELMAS</v>
      </c>
      <c r="F6708" s="72">
        <f>IF(B6708="TATİL",0,IF(F6707&gt;0,IF(LİSTE!$F$1=H6707,1,H6707+1),IF(F6707=0,H6706+1,IF(F6706=0,H6705+1,IF(F6705=0,H6704+1,IF(F6704=0,H6703+1))))))</f>
        <v>25</v>
      </c>
      <c r="G6708" s="72">
        <f>IF(F6708=0,0,IF(LİSTE!$F$1=F6708,1,F6708+1))</f>
        <v>26</v>
      </c>
      <c r="H6708" s="72">
        <f>IF(G6708=0,0,IF(LİSTE!$F$1=G6708,1,G6708+1))</f>
        <v>27</v>
      </c>
      <c r="I6708" s="72" t="str">
        <f>IFERROR(VLOOKUP(A6708,TATİLLER!$A$2:$D$30000,3,0),"TATİL DEĞİL")</f>
        <v>TATİL DEĞİL</v>
      </c>
    </row>
    <row r="6709" spans="1:9" x14ac:dyDescent="0.25">
      <c r="A6709" s="74">
        <f t="shared" si="1550"/>
        <v>54590</v>
      </c>
      <c r="B6709" s="72">
        <f t="shared" si="1541"/>
        <v>3</v>
      </c>
      <c r="C6709" s="72" t="str">
        <f>IF(F6709=0,"RESMİ TATİL",VLOOKUP(F6709,LİSTE!$B$7:$D$1300,3,0))</f>
        <v>Muhammed YILDIZDAĞ</v>
      </c>
      <c r="D6709" s="72" t="str">
        <f>IF(G6709=0,"RESMİ TATİL",VLOOKUP(G6709,LİSTE!$B$7:$D$1300,3,0))</f>
        <v>Nisa Nur SANCAR</v>
      </c>
      <c r="E6709" s="72" t="str">
        <f>IF(H6709=0,"RESMİ TATİL",VLOOKUP(H6709,LİSTE!$B$7:$D$1300,3,0))</f>
        <v>Esila ÇETİN</v>
      </c>
      <c r="F6709" s="72">
        <f>IF(B6709="TATİL",0,IF(F6708&gt;0,IF(LİSTE!$F$1=H6708,1,H6708+1),IF(F6708=0,H6707+1,IF(F6707=0,H6706+1,IF(F6706=0,H6705+1,IF(F6705=0,H6704+1))))))</f>
        <v>28</v>
      </c>
      <c r="G6709" s="72">
        <f>IF(F6709=0,0,IF(LİSTE!$F$1=F6709,1,F6709+1))</f>
        <v>1</v>
      </c>
      <c r="H6709" s="72">
        <f>IF(G6709=0,0,IF(LİSTE!$F$1=G6709,1,G6709+1))</f>
        <v>2</v>
      </c>
      <c r="I6709" s="72" t="str">
        <f>IFERROR(VLOOKUP(A6709,TATİLLER!$A$2:$D$30000,3,0),"TATİL DEĞİL")</f>
        <v>TATİL DEĞİL</v>
      </c>
    </row>
    <row r="6710" spans="1:9" x14ac:dyDescent="0.25">
      <c r="A6710" s="74">
        <f t="shared" si="1550"/>
        <v>54591</v>
      </c>
      <c r="B6710" s="72">
        <f t="shared" si="1541"/>
        <v>4</v>
      </c>
      <c r="C6710" s="72" t="str">
        <f>IF(F6710=0,"RESMİ TATİL",VLOOKUP(F6710,LİSTE!$B$7:$D$1300,3,0))</f>
        <v>Zeynep Sevde TOPUZ</v>
      </c>
      <c r="D6710" s="72" t="str">
        <f>IF(G6710=0,"RESMİ TATİL",VLOOKUP(G6710,LİSTE!$B$7:$D$1300,3,0))</f>
        <v>Ömer Asaf KADAŞ</v>
      </c>
      <c r="E6710" s="72" t="str">
        <f>IF(H6710=0,"RESMİ TATİL",VLOOKUP(H6710,LİSTE!$B$7:$D$1300,3,0))</f>
        <v>Ramazan Baran ADIGÜZEL</v>
      </c>
      <c r="F6710" s="72">
        <f>IF(B6710="TATİL",0,IF(F6709&gt;0,IF(LİSTE!$F$1=H6709,1,H6709+1),IF(F6709=0,H6708+1,IF(F6708=0,H6707+1,IF(F6707=0,H6706+1,IF(F6706=0,H6705+1))))))</f>
        <v>3</v>
      </c>
      <c r="G6710" s="72">
        <f>IF(F6710=0,0,IF(LİSTE!$F$1=F6710,1,F6710+1))</f>
        <v>4</v>
      </c>
      <c r="H6710" s="72">
        <f>IF(G6710=0,0,IF(LİSTE!$F$1=G6710,1,G6710+1))</f>
        <v>5</v>
      </c>
      <c r="I6710" s="72" t="str">
        <f>IFERROR(VLOOKUP(A6710,TATİLLER!$A$2:$D$30000,3,0),"TATİL DEĞİL")</f>
        <v>TATİL DEĞİL</v>
      </c>
    </row>
    <row r="6711" spans="1:9" x14ac:dyDescent="0.25">
      <c r="A6711" s="74">
        <f t="shared" si="1550"/>
        <v>54592</v>
      </c>
      <c r="B6711" s="72">
        <f t="shared" si="1541"/>
        <v>5</v>
      </c>
      <c r="C6711" s="72" t="str">
        <f>IF(F6711=0,"RESMİ TATİL",VLOOKUP(F6711,LİSTE!$B$7:$D$1300,3,0))</f>
        <v>Bahar AKGÜN</v>
      </c>
      <c r="D6711" s="72" t="str">
        <f>IF(G6711=0,"RESMİ TATİL",VLOOKUP(G6711,LİSTE!$B$7:$D$1300,3,0))</f>
        <v>Ömer AKGÜL</v>
      </c>
      <c r="E6711" s="72" t="str">
        <f>IF(H6711=0,"RESMİ TATİL",VLOOKUP(H6711,LİSTE!$B$7:$D$1300,3,0))</f>
        <v>Muharrem EFE TANRIVERDİ</v>
      </c>
      <c r="F6711" s="72">
        <f>IF(B6711="TATİL",0,IF(F6710&gt;0,IF(LİSTE!$F$1=H6710,1,H6710+1),IF(F6710=0,H6709+1,IF(F6709=0,H6708+1,IF(F6708=0,H6707+1,IF(F6707=0,H6706+1))))))</f>
        <v>6</v>
      </c>
      <c r="G6711" s="72">
        <f>IF(F6711=0,0,IF(LİSTE!$F$1=F6711,1,F6711+1))</f>
        <v>7</v>
      </c>
      <c r="H6711" s="72">
        <f>IF(G6711=0,0,IF(LİSTE!$F$1=G6711,1,G6711+1))</f>
        <v>8</v>
      </c>
      <c r="I6711" s="72" t="str">
        <f>IFERROR(VLOOKUP(A6711,TATİLLER!$A$2:$D$30000,3,0),"TATİL DEĞİL")</f>
        <v>TATİL DEĞİL</v>
      </c>
    </row>
    <row r="6712" spans="1:9" x14ac:dyDescent="0.25">
      <c r="A6712" s="74">
        <f t="shared" ref="A6712" si="1553">A6711+3</f>
        <v>54595</v>
      </c>
      <c r="B6712" s="72">
        <f t="shared" si="1541"/>
        <v>1</v>
      </c>
      <c r="C6712" s="72" t="str">
        <f>IF(F6712=0,"RESMİ TATİL",VLOOKUP(F6712,LİSTE!$B$7:$D$1300,3,0))</f>
        <v>Anıl DOĞAN</v>
      </c>
      <c r="D6712" s="72" t="str">
        <f>IF(G6712=0,"RESMİ TATİL",VLOOKUP(G6712,LİSTE!$B$7:$D$1300,3,0))</f>
        <v>İpek ARSLAN</v>
      </c>
      <c r="E6712" s="72" t="str">
        <f>IF(H6712=0,"RESMİ TATİL",VLOOKUP(H6712,LİSTE!$B$7:$D$1300,3,0))</f>
        <v>Efe KARSAK</v>
      </c>
      <c r="F6712" s="72">
        <f>IF(B6712="TATİL",0,IF(F6711&gt;0,IF(LİSTE!$F$1=H6711,1,H6711+1),IF(F6711=0,H6710+1,IF(F6710=0,H6709+1,IF(F6709=0,H6708+1,IF(F6708=0,H6707+1))))))</f>
        <v>9</v>
      </c>
      <c r="G6712" s="72">
        <f>IF(F6712=0,0,IF(LİSTE!$F$1=F6712,1,F6712+1))</f>
        <v>10</v>
      </c>
      <c r="H6712" s="72">
        <f>IF(G6712=0,0,IF(LİSTE!$F$1=G6712,1,G6712+1))</f>
        <v>11</v>
      </c>
      <c r="I6712" s="72" t="str">
        <f>IFERROR(VLOOKUP(A6712,TATİLLER!$A$2:$D$30000,3,0),"TATİL DEĞİL")</f>
        <v>TATİL DEĞİL</v>
      </c>
    </row>
    <row r="6713" spans="1:9" x14ac:dyDescent="0.25">
      <c r="A6713" s="74">
        <f t="shared" si="1550"/>
        <v>54596</v>
      </c>
      <c r="B6713" s="72">
        <f t="shared" si="1541"/>
        <v>2</v>
      </c>
      <c r="C6713" s="72" t="str">
        <f>IF(F6713=0,"RESMİ TATİL",VLOOKUP(F6713,LİSTE!$B$7:$D$1300,3,0))</f>
        <v>Abdullah KIRBAÇ</v>
      </c>
      <c r="D6713" s="72" t="str">
        <f>IF(G6713=0,"RESMİ TATİL",VLOOKUP(G6713,LİSTE!$B$7:$D$1300,3,0))</f>
        <v>Ümmü Defne GÜLER</v>
      </c>
      <c r="E6713" s="72" t="str">
        <f>IF(H6713=0,"RESMİ TATİL",VLOOKUP(H6713,LİSTE!$B$7:$D$1300,3,0))</f>
        <v>Şevval ÖZDAMAR</v>
      </c>
      <c r="F6713" s="72">
        <f>IF(B6713="TATİL",0,IF(F6712&gt;0,IF(LİSTE!$F$1=H6712,1,H6712+1),IF(F6712=0,H6711+1,IF(F6711=0,H6710+1,IF(F6710=0,H6709+1,IF(F6709=0,H6708+1))))))</f>
        <v>12</v>
      </c>
      <c r="G6713" s="72">
        <f>IF(F6713=0,0,IF(LİSTE!$F$1=F6713,1,F6713+1))</f>
        <v>13</v>
      </c>
      <c r="H6713" s="72">
        <f>IF(G6713=0,0,IF(LİSTE!$F$1=G6713,1,G6713+1))</f>
        <v>14</v>
      </c>
      <c r="I6713" s="72" t="str">
        <f>IFERROR(VLOOKUP(A6713,TATİLLER!$A$2:$D$30000,3,0),"TATİL DEĞİL")</f>
        <v>TATİL DEĞİL</v>
      </c>
    </row>
    <row r="6714" spans="1:9" x14ac:dyDescent="0.25">
      <c r="A6714" s="74">
        <f t="shared" si="1550"/>
        <v>54597</v>
      </c>
      <c r="B6714" s="72">
        <f t="shared" si="1541"/>
        <v>3</v>
      </c>
      <c r="C6714" s="72" t="str">
        <f>IF(F6714=0,"RESMİ TATİL",VLOOKUP(F6714,LİSTE!$B$7:$D$1300,3,0))</f>
        <v>Zeynep AKDAĞ</v>
      </c>
      <c r="D6714" s="72" t="str">
        <f>IF(G6714=0,"RESMİ TATİL",VLOOKUP(G6714,LİSTE!$B$7:$D$1300,3,0))</f>
        <v>Esma ÇOKER</v>
      </c>
      <c r="E6714" s="72" t="str">
        <f>IF(H6714=0,"RESMİ TATİL",VLOOKUP(H6714,LİSTE!$B$7:$D$1300,3,0))</f>
        <v>Dursun Kubilay YAŞAR</v>
      </c>
      <c r="F6714" s="72">
        <f>IF(B6714="TATİL",0,IF(F6713&gt;0,IF(LİSTE!$F$1=H6713,1,H6713+1),IF(F6713=0,H6712+1,IF(F6712=0,H6711+1,IF(F6711=0,H6710+1,IF(F6710=0,H6709+1))))))</f>
        <v>15</v>
      </c>
      <c r="G6714" s="72">
        <f>IF(F6714=0,0,IF(LİSTE!$F$1=F6714,1,F6714+1))</f>
        <v>16</v>
      </c>
      <c r="H6714" s="72">
        <f>IF(G6714=0,0,IF(LİSTE!$F$1=G6714,1,G6714+1))</f>
        <v>17</v>
      </c>
      <c r="I6714" s="72" t="str">
        <f>IFERROR(VLOOKUP(A6714,TATİLLER!$A$2:$D$30000,3,0),"TATİL DEĞİL")</f>
        <v>TATİL DEĞİL</v>
      </c>
    </row>
    <row r="6715" spans="1:9" x14ac:dyDescent="0.25">
      <c r="A6715" s="74">
        <f t="shared" si="1550"/>
        <v>54598</v>
      </c>
      <c r="B6715" s="72">
        <f t="shared" si="1541"/>
        <v>4</v>
      </c>
      <c r="C6715" s="72" t="str">
        <f>IF(F6715=0,"RESMİ TATİL",VLOOKUP(F6715,LİSTE!$B$7:$D$1300,3,0))</f>
        <v>Zeynep Beril BAŞPINAR</v>
      </c>
      <c r="D6715" s="72" t="str">
        <f>IF(G6715=0,"RESMİ TATİL",VLOOKUP(G6715,LİSTE!$B$7:$D$1300,3,0))</f>
        <v>Ahmet DAL</v>
      </c>
      <c r="E6715" s="72" t="str">
        <f>IF(H6715=0,"RESMİ TATİL",VLOOKUP(H6715,LİSTE!$B$7:$D$1300,3,0))</f>
        <v>Emirhan KARATAŞ</v>
      </c>
      <c r="F6715" s="72">
        <f>IF(B6715="TATİL",0,IF(F6714&gt;0,IF(LİSTE!$F$1=H6714,1,H6714+1),IF(F6714=0,H6713+1,IF(F6713=0,H6712+1,IF(F6712=0,H6711+1,IF(F6711=0,H6710+1))))))</f>
        <v>18</v>
      </c>
      <c r="G6715" s="72">
        <f>IF(F6715=0,0,IF(LİSTE!$F$1=F6715,1,F6715+1))</f>
        <v>19</v>
      </c>
      <c r="H6715" s="72">
        <f>IF(G6715=0,0,IF(LİSTE!$F$1=G6715,1,G6715+1))</f>
        <v>20</v>
      </c>
      <c r="I6715" s="72" t="str">
        <f>IFERROR(VLOOKUP(A6715,TATİLLER!$A$2:$D$30000,3,0),"TATİL DEĞİL")</f>
        <v>TATİL DEĞİL</v>
      </c>
    </row>
    <row r="6716" spans="1:9" x14ac:dyDescent="0.25">
      <c r="A6716" s="74">
        <f t="shared" si="1550"/>
        <v>54599</v>
      </c>
      <c r="B6716" s="72">
        <f t="shared" si="1541"/>
        <v>5</v>
      </c>
      <c r="C6716" s="72" t="str">
        <f>IF(F6716=0,"RESMİ TATİL",VLOOKUP(F6716,LİSTE!$B$7:$D$1300,3,0))</f>
        <v>Zümra Yeter ARI</v>
      </c>
      <c r="D6716" s="72" t="str">
        <f>IF(G6716=0,"RESMİ TATİL",VLOOKUP(G6716,LİSTE!$B$7:$D$1300,3,0))</f>
        <v>Utku KARAGÖZ</v>
      </c>
      <c r="E6716" s="72" t="str">
        <f>IF(H6716=0,"RESMİ TATİL",VLOOKUP(H6716,LİSTE!$B$7:$D$1300,3,0))</f>
        <v>Feyza Zümra AVCIOĞLU</v>
      </c>
      <c r="F6716" s="72">
        <f>IF(B6716="TATİL",0,IF(F6715&gt;0,IF(LİSTE!$F$1=H6715,1,H6715+1),IF(F6715=0,H6714+1,IF(F6714=0,H6713+1,IF(F6713=0,H6712+1,IF(F6712=0,H6711+1))))))</f>
        <v>21</v>
      </c>
      <c r="G6716" s="72">
        <f>IF(F6716=0,0,IF(LİSTE!$F$1=F6716,1,F6716+1))</f>
        <v>22</v>
      </c>
      <c r="H6716" s="72">
        <f>IF(G6716=0,0,IF(LİSTE!$F$1=G6716,1,G6716+1))</f>
        <v>23</v>
      </c>
      <c r="I6716" s="72" t="str">
        <f>IFERROR(VLOOKUP(A6716,TATİLLER!$A$2:$D$30000,3,0),"TATİL DEĞİL")</f>
        <v>TATİL DEĞİL</v>
      </c>
    </row>
    <row r="6717" spans="1:9" x14ac:dyDescent="0.25">
      <c r="A6717" s="74">
        <f t="shared" ref="A6717" si="1554">A6716+3</f>
        <v>54602</v>
      </c>
      <c r="B6717" s="72">
        <f t="shared" si="1541"/>
        <v>1</v>
      </c>
      <c r="C6717" s="72" t="str">
        <f>IF(F6717=0,"RESMİ TATİL",VLOOKUP(F6717,LİSTE!$B$7:$D$1300,3,0))</f>
        <v>Yusuf Ali TABUR</v>
      </c>
      <c r="D6717" s="72" t="str">
        <f>IF(G6717=0,"RESMİ TATİL",VLOOKUP(G6717,LİSTE!$B$7:$D$1300,3,0))</f>
        <v>Irmak UTEBAY</v>
      </c>
      <c r="E6717" s="72" t="str">
        <f>IF(H6717=0,"RESMİ TATİL",VLOOKUP(H6717,LİSTE!$B$7:$D$1300,3,0))</f>
        <v>Kerem AKKOÇ</v>
      </c>
      <c r="F6717" s="72">
        <f>IF(B6717="TATİL",0,IF(F6716&gt;0,IF(LİSTE!$F$1=H6716,1,H6716+1),IF(F6716=0,H6715+1,IF(F6715=0,H6714+1,IF(F6714=0,H6713+1,IF(F6713=0,H6712+1))))))</f>
        <v>24</v>
      </c>
      <c r="G6717" s="72">
        <f>IF(F6717=0,0,IF(LİSTE!$F$1=F6717,1,F6717+1))</f>
        <v>25</v>
      </c>
      <c r="H6717" s="72">
        <f>IF(G6717=0,0,IF(LİSTE!$F$1=G6717,1,G6717+1))</f>
        <v>26</v>
      </c>
      <c r="I6717" s="72" t="str">
        <f>IFERROR(VLOOKUP(A6717,TATİLLER!$A$2:$D$30000,3,0),"TATİL DEĞİL")</f>
        <v>TATİL DEĞİL</v>
      </c>
    </row>
    <row r="6718" spans="1:9" x14ac:dyDescent="0.25">
      <c r="A6718" s="74">
        <f t="shared" si="1550"/>
        <v>54603</v>
      </c>
      <c r="B6718" s="72">
        <f t="shared" si="1541"/>
        <v>2</v>
      </c>
      <c r="C6718" s="72" t="str">
        <f>IF(F6718=0,"RESMİ TATİL",VLOOKUP(F6718,LİSTE!$B$7:$D$1300,3,0))</f>
        <v>Elçin Ayşe ELMAS</v>
      </c>
      <c r="D6718" s="72" t="str">
        <f>IF(G6718=0,"RESMİ TATİL",VLOOKUP(G6718,LİSTE!$B$7:$D$1300,3,0))</f>
        <v>Muhammed YILDIZDAĞ</v>
      </c>
      <c r="E6718" s="72" t="str">
        <f>IF(H6718=0,"RESMİ TATİL",VLOOKUP(H6718,LİSTE!$B$7:$D$1300,3,0))</f>
        <v>Nisa Nur SANCAR</v>
      </c>
      <c r="F6718" s="72">
        <f>IF(B6718="TATİL",0,IF(F6717&gt;0,IF(LİSTE!$F$1=H6717,1,H6717+1),IF(F6717=0,H6716+1,IF(F6716=0,H6715+1,IF(F6715=0,H6714+1,IF(F6714=0,H6713+1))))))</f>
        <v>27</v>
      </c>
      <c r="G6718" s="72">
        <f>IF(F6718=0,0,IF(LİSTE!$F$1=F6718,1,F6718+1))</f>
        <v>28</v>
      </c>
      <c r="H6718" s="72">
        <f>IF(G6718=0,0,IF(LİSTE!$F$1=G6718,1,G6718+1))</f>
        <v>1</v>
      </c>
      <c r="I6718" s="72" t="str">
        <f>IFERROR(VLOOKUP(A6718,TATİLLER!$A$2:$D$30000,3,0),"TATİL DEĞİL")</f>
        <v>TATİL DEĞİL</v>
      </c>
    </row>
    <row r="6719" spans="1:9" x14ac:dyDescent="0.25">
      <c r="A6719" s="74">
        <f t="shared" si="1550"/>
        <v>54604</v>
      </c>
      <c r="B6719" s="72">
        <f t="shared" si="1541"/>
        <v>3</v>
      </c>
      <c r="C6719" s="72" t="str">
        <f>IF(F6719=0,"RESMİ TATİL",VLOOKUP(F6719,LİSTE!$B$7:$D$1300,3,0))</f>
        <v>Esila ÇETİN</v>
      </c>
      <c r="D6719" s="72" t="str">
        <f>IF(G6719=0,"RESMİ TATİL",VLOOKUP(G6719,LİSTE!$B$7:$D$1300,3,0))</f>
        <v>Zeynep Sevde TOPUZ</v>
      </c>
      <c r="E6719" s="72" t="str">
        <f>IF(H6719=0,"RESMİ TATİL",VLOOKUP(H6719,LİSTE!$B$7:$D$1300,3,0))</f>
        <v>Ömer Asaf KADAŞ</v>
      </c>
      <c r="F6719" s="72">
        <f>IF(B6719="TATİL",0,IF(F6718&gt;0,IF(LİSTE!$F$1=H6718,1,H6718+1),IF(F6718=0,H6717+1,IF(F6717=0,H6716+1,IF(F6716=0,H6715+1,IF(F6715=0,H6714+1))))))</f>
        <v>2</v>
      </c>
      <c r="G6719" s="72">
        <f>IF(F6719=0,0,IF(LİSTE!$F$1=F6719,1,F6719+1))</f>
        <v>3</v>
      </c>
      <c r="H6719" s="72">
        <f>IF(G6719=0,0,IF(LİSTE!$F$1=G6719,1,G6719+1))</f>
        <v>4</v>
      </c>
      <c r="I6719" s="72" t="str">
        <f>IFERROR(VLOOKUP(A6719,TATİLLER!$A$2:$D$30000,3,0),"TATİL DEĞİL")</f>
        <v>TATİL DEĞİL</v>
      </c>
    </row>
    <row r="6720" spans="1:9" x14ac:dyDescent="0.25">
      <c r="A6720" s="74">
        <f t="shared" si="1550"/>
        <v>54605</v>
      </c>
      <c r="B6720" s="72">
        <f t="shared" si="1541"/>
        <v>4</v>
      </c>
      <c r="C6720" s="72" t="str">
        <f>IF(F6720=0,"RESMİ TATİL",VLOOKUP(F6720,LİSTE!$B$7:$D$1300,3,0))</f>
        <v>Ramazan Baran ADIGÜZEL</v>
      </c>
      <c r="D6720" s="72" t="str">
        <f>IF(G6720=0,"RESMİ TATİL",VLOOKUP(G6720,LİSTE!$B$7:$D$1300,3,0))</f>
        <v>Bahar AKGÜN</v>
      </c>
      <c r="E6720" s="72" t="str">
        <f>IF(H6720=0,"RESMİ TATİL",VLOOKUP(H6720,LİSTE!$B$7:$D$1300,3,0))</f>
        <v>Ömer AKGÜL</v>
      </c>
      <c r="F6720" s="72">
        <f>IF(B6720="TATİL",0,IF(F6719&gt;0,IF(LİSTE!$F$1=H6719,1,H6719+1),IF(F6719=0,H6718+1,IF(F6718=0,H6717+1,IF(F6717=0,H6716+1,IF(F6716=0,H6715+1))))))</f>
        <v>5</v>
      </c>
      <c r="G6720" s="72">
        <f>IF(F6720=0,0,IF(LİSTE!$F$1=F6720,1,F6720+1))</f>
        <v>6</v>
      </c>
      <c r="H6720" s="72">
        <f>IF(G6720=0,0,IF(LİSTE!$F$1=G6720,1,G6720+1))</f>
        <v>7</v>
      </c>
      <c r="I6720" s="72" t="str">
        <f>IFERROR(VLOOKUP(A6720,TATİLLER!$A$2:$D$30000,3,0),"TATİL DEĞİL")</f>
        <v>TATİL DEĞİL</v>
      </c>
    </row>
    <row r="6721" spans="1:9" x14ac:dyDescent="0.25">
      <c r="A6721" s="74">
        <f t="shared" si="1550"/>
        <v>54606</v>
      </c>
      <c r="B6721" s="72">
        <f t="shared" si="1541"/>
        <v>5</v>
      </c>
      <c r="C6721" s="72" t="str">
        <f>IF(F6721=0,"RESMİ TATİL",VLOOKUP(F6721,LİSTE!$B$7:$D$1300,3,0))</f>
        <v>Muharrem EFE TANRIVERDİ</v>
      </c>
      <c r="D6721" s="72" t="str">
        <f>IF(G6721=0,"RESMİ TATİL",VLOOKUP(G6721,LİSTE!$B$7:$D$1300,3,0))</f>
        <v>Anıl DOĞAN</v>
      </c>
      <c r="E6721" s="72" t="str">
        <f>IF(H6721=0,"RESMİ TATİL",VLOOKUP(H6721,LİSTE!$B$7:$D$1300,3,0))</f>
        <v>İpek ARSLAN</v>
      </c>
      <c r="F6721" s="72">
        <f>IF(B6721="TATİL",0,IF(F6720&gt;0,IF(LİSTE!$F$1=H6720,1,H6720+1),IF(F6720=0,H6719+1,IF(F6719=0,H6718+1,IF(F6718=0,H6717+1,IF(F6717=0,H6716+1))))))</f>
        <v>8</v>
      </c>
      <c r="G6721" s="72">
        <f>IF(F6721=0,0,IF(LİSTE!$F$1=F6721,1,F6721+1))</f>
        <v>9</v>
      </c>
      <c r="H6721" s="72">
        <f>IF(G6721=0,0,IF(LİSTE!$F$1=G6721,1,G6721+1))</f>
        <v>10</v>
      </c>
      <c r="I6721" s="72" t="str">
        <f>IFERROR(VLOOKUP(A6721,TATİLLER!$A$2:$D$30000,3,0),"TATİL DEĞİL")</f>
        <v>TATİL DEĞİL</v>
      </c>
    </row>
    <row r="6722" spans="1:9" x14ac:dyDescent="0.25">
      <c r="A6722" s="74">
        <f t="shared" ref="A6722" si="1555">A6721+3</f>
        <v>54609</v>
      </c>
      <c r="B6722" s="72">
        <f t="shared" si="1541"/>
        <v>1</v>
      </c>
      <c r="C6722" s="72" t="str">
        <f>IF(F6722=0,"RESMİ TATİL",VLOOKUP(F6722,LİSTE!$B$7:$D$1300,3,0))</f>
        <v>Efe KARSAK</v>
      </c>
      <c r="D6722" s="72" t="str">
        <f>IF(G6722=0,"RESMİ TATİL",VLOOKUP(G6722,LİSTE!$B$7:$D$1300,3,0))</f>
        <v>Abdullah KIRBAÇ</v>
      </c>
      <c r="E6722" s="72" t="str">
        <f>IF(H6722=0,"RESMİ TATİL",VLOOKUP(H6722,LİSTE!$B$7:$D$1300,3,0))</f>
        <v>Ümmü Defne GÜLER</v>
      </c>
      <c r="F6722" s="72">
        <f>IF(B6722="TATİL",0,IF(F6721&gt;0,IF(LİSTE!$F$1=H6721,1,H6721+1),IF(F6721=0,H6720+1,IF(F6720=0,H6719+1,IF(F6719=0,H6718+1,IF(F6718=0,H6717+1))))))</f>
        <v>11</v>
      </c>
      <c r="G6722" s="72">
        <f>IF(F6722=0,0,IF(LİSTE!$F$1=F6722,1,F6722+1))</f>
        <v>12</v>
      </c>
      <c r="H6722" s="72">
        <f>IF(G6722=0,0,IF(LİSTE!$F$1=G6722,1,G6722+1))</f>
        <v>13</v>
      </c>
      <c r="I6722" s="72" t="str">
        <f>IFERROR(VLOOKUP(A6722,TATİLLER!$A$2:$D$30000,3,0),"TATİL DEĞİL")</f>
        <v>TATİL DEĞİL</v>
      </c>
    </row>
    <row r="6723" spans="1:9" x14ac:dyDescent="0.25">
      <c r="A6723" s="74">
        <f t="shared" si="1550"/>
        <v>54610</v>
      </c>
      <c r="B6723" s="72">
        <f t="shared" ref="B6723:B6786" si="1556">IF(I6723="TATİL","TATİL",WEEKDAY(A6723,2))</f>
        <v>2</v>
      </c>
      <c r="C6723" s="72" t="str">
        <f>IF(F6723=0,"RESMİ TATİL",VLOOKUP(F6723,LİSTE!$B$7:$D$1300,3,0))</f>
        <v>Şevval ÖZDAMAR</v>
      </c>
      <c r="D6723" s="72" t="str">
        <f>IF(G6723=0,"RESMİ TATİL",VLOOKUP(G6723,LİSTE!$B$7:$D$1300,3,0))</f>
        <v>Zeynep AKDAĞ</v>
      </c>
      <c r="E6723" s="72" t="str">
        <f>IF(H6723=0,"RESMİ TATİL",VLOOKUP(H6723,LİSTE!$B$7:$D$1300,3,0))</f>
        <v>Esma ÇOKER</v>
      </c>
      <c r="F6723" s="72">
        <f>IF(B6723="TATİL",0,IF(F6722&gt;0,IF(LİSTE!$F$1=H6722,1,H6722+1),IF(F6722=0,H6721+1,IF(F6721=0,H6720+1,IF(F6720=0,H6719+1,IF(F6719=0,H6718+1))))))</f>
        <v>14</v>
      </c>
      <c r="G6723" s="72">
        <f>IF(F6723=0,0,IF(LİSTE!$F$1=F6723,1,F6723+1))</f>
        <v>15</v>
      </c>
      <c r="H6723" s="72">
        <f>IF(G6723=0,0,IF(LİSTE!$F$1=G6723,1,G6723+1))</f>
        <v>16</v>
      </c>
      <c r="I6723" s="72" t="str">
        <f>IFERROR(VLOOKUP(A6723,TATİLLER!$A$2:$D$30000,3,0),"TATİL DEĞİL")</f>
        <v>TATİL DEĞİL</v>
      </c>
    </row>
    <row r="6724" spans="1:9" x14ac:dyDescent="0.25">
      <c r="A6724" s="74">
        <f t="shared" si="1550"/>
        <v>54611</v>
      </c>
      <c r="B6724" s="72">
        <f t="shared" si="1556"/>
        <v>3</v>
      </c>
      <c r="C6724" s="72" t="str">
        <f>IF(F6724=0,"RESMİ TATİL",VLOOKUP(F6724,LİSTE!$B$7:$D$1300,3,0))</f>
        <v>Dursun Kubilay YAŞAR</v>
      </c>
      <c r="D6724" s="72" t="str">
        <f>IF(G6724=0,"RESMİ TATİL",VLOOKUP(G6724,LİSTE!$B$7:$D$1300,3,0))</f>
        <v>Zeynep Beril BAŞPINAR</v>
      </c>
      <c r="E6724" s="72" t="str">
        <f>IF(H6724=0,"RESMİ TATİL",VLOOKUP(H6724,LİSTE!$B$7:$D$1300,3,0))</f>
        <v>Ahmet DAL</v>
      </c>
      <c r="F6724" s="72">
        <f>IF(B6724="TATİL",0,IF(F6723&gt;0,IF(LİSTE!$F$1=H6723,1,H6723+1),IF(F6723=0,H6722+1,IF(F6722=0,H6721+1,IF(F6721=0,H6720+1,IF(F6720=0,H6719+1))))))</f>
        <v>17</v>
      </c>
      <c r="G6724" s="72">
        <f>IF(F6724=0,0,IF(LİSTE!$F$1=F6724,1,F6724+1))</f>
        <v>18</v>
      </c>
      <c r="H6724" s="72">
        <f>IF(G6724=0,0,IF(LİSTE!$F$1=G6724,1,G6724+1))</f>
        <v>19</v>
      </c>
      <c r="I6724" s="72" t="str">
        <f>IFERROR(VLOOKUP(A6724,TATİLLER!$A$2:$D$30000,3,0),"TATİL DEĞİL")</f>
        <v>TATİL DEĞİL</v>
      </c>
    </row>
    <row r="6725" spans="1:9" x14ac:dyDescent="0.25">
      <c r="A6725" s="74">
        <f t="shared" si="1550"/>
        <v>54612</v>
      </c>
      <c r="B6725" s="72">
        <f t="shared" si="1556"/>
        <v>4</v>
      </c>
      <c r="C6725" s="72" t="str">
        <f>IF(F6725=0,"RESMİ TATİL",VLOOKUP(F6725,LİSTE!$B$7:$D$1300,3,0))</f>
        <v>Emirhan KARATAŞ</v>
      </c>
      <c r="D6725" s="72" t="str">
        <f>IF(G6725=0,"RESMİ TATİL",VLOOKUP(G6725,LİSTE!$B$7:$D$1300,3,0))</f>
        <v>Zümra Yeter ARI</v>
      </c>
      <c r="E6725" s="72" t="str">
        <f>IF(H6725=0,"RESMİ TATİL",VLOOKUP(H6725,LİSTE!$B$7:$D$1300,3,0))</f>
        <v>Utku KARAGÖZ</v>
      </c>
      <c r="F6725" s="72">
        <f>IF(B6725="TATİL",0,IF(F6724&gt;0,IF(LİSTE!$F$1=H6724,1,H6724+1),IF(F6724=0,H6723+1,IF(F6723=0,H6722+1,IF(F6722=0,H6721+1,IF(F6721=0,H6720+1))))))</f>
        <v>20</v>
      </c>
      <c r="G6725" s="72">
        <f>IF(F6725=0,0,IF(LİSTE!$F$1=F6725,1,F6725+1))</f>
        <v>21</v>
      </c>
      <c r="H6725" s="72">
        <f>IF(G6725=0,0,IF(LİSTE!$F$1=G6725,1,G6725+1))</f>
        <v>22</v>
      </c>
      <c r="I6725" s="72" t="str">
        <f>IFERROR(VLOOKUP(A6725,TATİLLER!$A$2:$D$30000,3,0),"TATİL DEĞİL")</f>
        <v>TATİL DEĞİL</v>
      </c>
    </row>
    <row r="6726" spans="1:9" x14ac:dyDescent="0.25">
      <c r="A6726" s="74">
        <f t="shared" si="1550"/>
        <v>54613</v>
      </c>
      <c r="B6726" s="72">
        <f t="shared" si="1556"/>
        <v>5</v>
      </c>
      <c r="C6726" s="72" t="str">
        <f>IF(F6726=0,"RESMİ TATİL",VLOOKUP(F6726,LİSTE!$B$7:$D$1300,3,0))</f>
        <v>Feyza Zümra AVCIOĞLU</v>
      </c>
      <c r="D6726" s="72" t="str">
        <f>IF(G6726=0,"RESMİ TATİL",VLOOKUP(G6726,LİSTE!$B$7:$D$1300,3,0))</f>
        <v>Yusuf Ali TABUR</v>
      </c>
      <c r="E6726" s="72" t="str">
        <f>IF(H6726=0,"RESMİ TATİL",VLOOKUP(H6726,LİSTE!$B$7:$D$1300,3,0))</f>
        <v>Irmak UTEBAY</v>
      </c>
      <c r="F6726" s="72">
        <f>IF(B6726="TATİL",0,IF(F6725&gt;0,IF(LİSTE!$F$1=H6725,1,H6725+1),IF(F6725=0,H6724+1,IF(F6724=0,H6723+1,IF(F6723=0,H6722+1,IF(F6722=0,H6721+1))))))</f>
        <v>23</v>
      </c>
      <c r="G6726" s="72">
        <f>IF(F6726=0,0,IF(LİSTE!$F$1=F6726,1,F6726+1))</f>
        <v>24</v>
      </c>
      <c r="H6726" s="72">
        <f>IF(G6726=0,0,IF(LİSTE!$F$1=G6726,1,G6726+1))</f>
        <v>25</v>
      </c>
      <c r="I6726" s="72" t="str">
        <f>IFERROR(VLOOKUP(A6726,TATİLLER!$A$2:$D$30000,3,0),"TATİL DEĞİL")</f>
        <v>TATİL DEĞİL</v>
      </c>
    </row>
    <row r="6727" spans="1:9" x14ac:dyDescent="0.25">
      <c r="A6727" s="74">
        <f t="shared" ref="A6727" si="1557">A6726+3</f>
        <v>54616</v>
      </c>
      <c r="B6727" s="72">
        <f t="shared" si="1556"/>
        <v>1</v>
      </c>
      <c r="C6727" s="72" t="str">
        <f>IF(F6727=0,"RESMİ TATİL",VLOOKUP(F6727,LİSTE!$B$7:$D$1300,3,0))</f>
        <v>Kerem AKKOÇ</v>
      </c>
      <c r="D6727" s="72" t="str">
        <f>IF(G6727=0,"RESMİ TATİL",VLOOKUP(G6727,LİSTE!$B$7:$D$1300,3,0))</f>
        <v>Elçin Ayşe ELMAS</v>
      </c>
      <c r="E6727" s="72" t="str">
        <f>IF(H6727=0,"RESMİ TATİL",VLOOKUP(H6727,LİSTE!$B$7:$D$1300,3,0))</f>
        <v>Muhammed YILDIZDAĞ</v>
      </c>
      <c r="F6727" s="72">
        <f>IF(B6727="TATİL",0,IF(F6726&gt;0,IF(LİSTE!$F$1=H6726,1,H6726+1),IF(F6726=0,H6725+1,IF(F6725=0,H6724+1,IF(F6724=0,H6723+1,IF(F6723=0,H6722+1))))))</f>
        <v>26</v>
      </c>
      <c r="G6727" s="72">
        <f>IF(F6727=0,0,IF(LİSTE!$F$1=F6727,1,F6727+1))</f>
        <v>27</v>
      </c>
      <c r="H6727" s="72">
        <f>IF(G6727=0,0,IF(LİSTE!$F$1=G6727,1,G6727+1))</f>
        <v>28</v>
      </c>
      <c r="I6727" s="72" t="str">
        <f>IFERROR(VLOOKUP(A6727,TATİLLER!$A$2:$D$30000,3,0),"TATİL DEĞİL")</f>
        <v>TATİL DEĞİL</v>
      </c>
    </row>
    <row r="6728" spans="1:9" x14ac:dyDescent="0.25">
      <c r="A6728" s="74">
        <f t="shared" si="1550"/>
        <v>54617</v>
      </c>
      <c r="B6728" s="72">
        <f t="shared" si="1556"/>
        <v>2</v>
      </c>
      <c r="C6728" s="72" t="str">
        <f>IF(F6728=0,"RESMİ TATİL",VLOOKUP(F6728,LİSTE!$B$7:$D$1300,3,0))</f>
        <v>Nisa Nur SANCAR</v>
      </c>
      <c r="D6728" s="72" t="str">
        <f>IF(G6728=0,"RESMİ TATİL",VLOOKUP(G6728,LİSTE!$B$7:$D$1300,3,0))</f>
        <v>Esila ÇETİN</v>
      </c>
      <c r="E6728" s="72" t="str">
        <f>IF(H6728=0,"RESMİ TATİL",VLOOKUP(H6728,LİSTE!$B$7:$D$1300,3,0))</f>
        <v>Zeynep Sevde TOPUZ</v>
      </c>
      <c r="F6728" s="72">
        <f>IF(B6728="TATİL",0,IF(F6727&gt;0,IF(LİSTE!$F$1=H6727,1,H6727+1),IF(F6727=0,H6726+1,IF(F6726=0,H6725+1,IF(F6725=0,H6724+1,IF(F6724=0,H6723+1))))))</f>
        <v>1</v>
      </c>
      <c r="G6728" s="72">
        <f>IF(F6728=0,0,IF(LİSTE!$F$1=F6728,1,F6728+1))</f>
        <v>2</v>
      </c>
      <c r="H6728" s="72">
        <f>IF(G6728=0,0,IF(LİSTE!$F$1=G6728,1,G6728+1))</f>
        <v>3</v>
      </c>
      <c r="I6728" s="72" t="str">
        <f>IFERROR(VLOOKUP(A6728,TATİLLER!$A$2:$D$30000,3,0),"TATİL DEĞİL")</f>
        <v>TATİL DEĞİL</v>
      </c>
    </row>
    <row r="6729" spans="1:9" x14ac:dyDescent="0.25">
      <c r="A6729" s="74">
        <f t="shared" si="1550"/>
        <v>54618</v>
      </c>
      <c r="B6729" s="72">
        <f t="shared" si="1556"/>
        <v>3</v>
      </c>
      <c r="C6729" s="72" t="str">
        <f>IF(F6729=0,"RESMİ TATİL",VLOOKUP(F6729,LİSTE!$B$7:$D$1300,3,0))</f>
        <v>Ömer Asaf KADAŞ</v>
      </c>
      <c r="D6729" s="72" t="str">
        <f>IF(G6729=0,"RESMİ TATİL",VLOOKUP(G6729,LİSTE!$B$7:$D$1300,3,0))</f>
        <v>Ramazan Baran ADIGÜZEL</v>
      </c>
      <c r="E6729" s="72" t="str">
        <f>IF(H6729=0,"RESMİ TATİL",VLOOKUP(H6729,LİSTE!$B$7:$D$1300,3,0))</f>
        <v>Bahar AKGÜN</v>
      </c>
      <c r="F6729" s="72">
        <f>IF(B6729="TATİL",0,IF(F6728&gt;0,IF(LİSTE!$F$1=H6728,1,H6728+1),IF(F6728=0,H6727+1,IF(F6727=0,H6726+1,IF(F6726=0,H6725+1,IF(F6725=0,H6724+1))))))</f>
        <v>4</v>
      </c>
      <c r="G6729" s="72">
        <f>IF(F6729=0,0,IF(LİSTE!$F$1=F6729,1,F6729+1))</f>
        <v>5</v>
      </c>
      <c r="H6729" s="72">
        <f>IF(G6729=0,0,IF(LİSTE!$F$1=G6729,1,G6729+1))</f>
        <v>6</v>
      </c>
      <c r="I6729" s="72" t="str">
        <f>IFERROR(VLOOKUP(A6729,TATİLLER!$A$2:$D$30000,3,0),"TATİL DEĞİL")</f>
        <v>TATİL DEĞİL</v>
      </c>
    </row>
    <row r="6730" spans="1:9" x14ac:dyDescent="0.25">
      <c r="A6730" s="74">
        <f t="shared" si="1550"/>
        <v>54619</v>
      </c>
      <c r="B6730" s="72">
        <f t="shared" si="1556"/>
        <v>4</v>
      </c>
      <c r="C6730" s="72" t="str">
        <f>IF(F6730=0,"RESMİ TATİL",VLOOKUP(F6730,LİSTE!$B$7:$D$1300,3,0))</f>
        <v>Ömer AKGÜL</v>
      </c>
      <c r="D6730" s="72" t="str">
        <f>IF(G6730=0,"RESMİ TATİL",VLOOKUP(G6730,LİSTE!$B$7:$D$1300,3,0))</f>
        <v>Muharrem EFE TANRIVERDİ</v>
      </c>
      <c r="E6730" s="72" t="str">
        <f>IF(H6730=0,"RESMİ TATİL",VLOOKUP(H6730,LİSTE!$B$7:$D$1300,3,0))</f>
        <v>Anıl DOĞAN</v>
      </c>
      <c r="F6730" s="72">
        <f>IF(B6730="TATİL",0,IF(F6729&gt;0,IF(LİSTE!$F$1=H6729,1,H6729+1),IF(F6729=0,H6728+1,IF(F6728=0,H6727+1,IF(F6727=0,H6726+1,IF(F6726=0,H6725+1))))))</f>
        <v>7</v>
      </c>
      <c r="G6730" s="72">
        <f>IF(F6730=0,0,IF(LİSTE!$F$1=F6730,1,F6730+1))</f>
        <v>8</v>
      </c>
      <c r="H6730" s="72">
        <f>IF(G6730=0,0,IF(LİSTE!$F$1=G6730,1,G6730+1))</f>
        <v>9</v>
      </c>
      <c r="I6730" s="72" t="str">
        <f>IFERROR(VLOOKUP(A6730,TATİLLER!$A$2:$D$30000,3,0),"TATİL DEĞİL")</f>
        <v>TATİL DEĞİL</v>
      </c>
    </row>
    <row r="6731" spans="1:9" x14ac:dyDescent="0.25">
      <c r="A6731" s="74">
        <f t="shared" si="1550"/>
        <v>54620</v>
      </c>
      <c r="B6731" s="72">
        <f t="shared" si="1556"/>
        <v>5</v>
      </c>
      <c r="C6731" s="72" t="str">
        <f>IF(F6731=0,"RESMİ TATİL",VLOOKUP(F6731,LİSTE!$B$7:$D$1300,3,0))</f>
        <v>İpek ARSLAN</v>
      </c>
      <c r="D6731" s="72" t="str">
        <f>IF(G6731=0,"RESMİ TATİL",VLOOKUP(G6731,LİSTE!$B$7:$D$1300,3,0))</f>
        <v>Efe KARSAK</v>
      </c>
      <c r="E6731" s="72" t="str">
        <f>IF(H6731=0,"RESMİ TATİL",VLOOKUP(H6731,LİSTE!$B$7:$D$1300,3,0))</f>
        <v>Abdullah KIRBAÇ</v>
      </c>
      <c r="F6731" s="72">
        <f>IF(B6731="TATİL",0,IF(F6730&gt;0,IF(LİSTE!$F$1=H6730,1,H6730+1),IF(F6730=0,H6729+1,IF(F6729=0,H6728+1,IF(F6728=0,H6727+1,IF(F6727=0,H6726+1))))))</f>
        <v>10</v>
      </c>
      <c r="G6731" s="72">
        <f>IF(F6731=0,0,IF(LİSTE!$F$1=F6731,1,F6731+1))</f>
        <v>11</v>
      </c>
      <c r="H6731" s="72">
        <f>IF(G6731=0,0,IF(LİSTE!$F$1=G6731,1,G6731+1))</f>
        <v>12</v>
      </c>
      <c r="I6731" s="72" t="str">
        <f>IFERROR(VLOOKUP(A6731,TATİLLER!$A$2:$D$30000,3,0),"TATİL DEĞİL")</f>
        <v>TATİL DEĞİL</v>
      </c>
    </row>
    <row r="6732" spans="1:9" x14ac:dyDescent="0.25">
      <c r="A6732" s="74">
        <f t="shared" ref="A6732" si="1558">A6731+3</f>
        <v>54623</v>
      </c>
      <c r="B6732" s="72">
        <f t="shared" si="1556"/>
        <v>1</v>
      </c>
      <c r="C6732" s="72" t="str">
        <f>IF(F6732=0,"RESMİ TATİL",VLOOKUP(F6732,LİSTE!$B$7:$D$1300,3,0))</f>
        <v>Ümmü Defne GÜLER</v>
      </c>
      <c r="D6732" s="72" t="str">
        <f>IF(G6732=0,"RESMİ TATİL",VLOOKUP(G6732,LİSTE!$B$7:$D$1300,3,0))</f>
        <v>Şevval ÖZDAMAR</v>
      </c>
      <c r="E6732" s="72" t="str">
        <f>IF(H6732=0,"RESMİ TATİL",VLOOKUP(H6732,LİSTE!$B$7:$D$1300,3,0))</f>
        <v>Zeynep AKDAĞ</v>
      </c>
      <c r="F6732" s="72">
        <f>IF(B6732="TATİL",0,IF(F6731&gt;0,IF(LİSTE!$F$1=H6731,1,H6731+1),IF(F6731=0,H6730+1,IF(F6730=0,H6729+1,IF(F6729=0,H6728+1,IF(F6728=0,H6727+1))))))</f>
        <v>13</v>
      </c>
      <c r="G6732" s="72">
        <f>IF(F6732=0,0,IF(LİSTE!$F$1=F6732,1,F6732+1))</f>
        <v>14</v>
      </c>
      <c r="H6732" s="72">
        <f>IF(G6732=0,0,IF(LİSTE!$F$1=G6732,1,G6732+1))</f>
        <v>15</v>
      </c>
      <c r="I6732" s="72" t="str">
        <f>IFERROR(VLOOKUP(A6732,TATİLLER!$A$2:$D$30000,3,0),"TATİL DEĞİL")</f>
        <v>TATİL DEĞİL</v>
      </c>
    </row>
    <row r="6733" spans="1:9" x14ac:dyDescent="0.25">
      <c r="A6733" s="74">
        <f t="shared" si="1550"/>
        <v>54624</v>
      </c>
      <c r="B6733" s="72">
        <f t="shared" si="1556"/>
        <v>2</v>
      </c>
      <c r="C6733" s="72" t="str">
        <f>IF(F6733=0,"RESMİ TATİL",VLOOKUP(F6733,LİSTE!$B$7:$D$1300,3,0))</f>
        <v>Esma ÇOKER</v>
      </c>
      <c r="D6733" s="72" t="str">
        <f>IF(G6733=0,"RESMİ TATİL",VLOOKUP(G6733,LİSTE!$B$7:$D$1300,3,0))</f>
        <v>Dursun Kubilay YAŞAR</v>
      </c>
      <c r="E6733" s="72" t="str">
        <f>IF(H6733=0,"RESMİ TATİL",VLOOKUP(H6733,LİSTE!$B$7:$D$1300,3,0))</f>
        <v>Zeynep Beril BAŞPINAR</v>
      </c>
      <c r="F6733" s="72">
        <f>IF(B6733="TATİL",0,IF(F6732&gt;0,IF(LİSTE!$F$1=H6732,1,H6732+1),IF(F6732=0,H6731+1,IF(F6731=0,H6730+1,IF(F6730=0,H6729+1,IF(F6729=0,H6728+1))))))</f>
        <v>16</v>
      </c>
      <c r="G6733" s="72">
        <f>IF(F6733=0,0,IF(LİSTE!$F$1=F6733,1,F6733+1))</f>
        <v>17</v>
      </c>
      <c r="H6733" s="72">
        <f>IF(G6733=0,0,IF(LİSTE!$F$1=G6733,1,G6733+1))</f>
        <v>18</v>
      </c>
      <c r="I6733" s="72" t="str">
        <f>IFERROR(VLOOKUP(A6733,TATİLLER!$A$2:$D$30000,3,0),"TATİL DEĞİL")</f>
        <v>TATİL DEĞİL</v>
      </c>
    </row>
    <row r="6734" spans="1:9" x14ac:dyDescent="0.25">
      <c r="A6734" s="74">
        <f t="shared" si="1550"/>
        <v>54625</v>
      </c>
      <c r="B6734" s="72">
        <f t="shared" si="1556"/>
        <v>3</v>
      </c>
      <c r="C6734" s="72" t="str">
        <f>IF(F6734=0,"RESMİ TATİL",VLOOKUP(F6734,LİSTE!$B$7:$D$1300,3,0))</f>
        <v>Ahmet DAL</v>
      </c>
      <c r="D6734" s="72" t="str">
        <f>IF(G6734=0,"RESMİ TATİL",VLOOKUP(G6734,LİSTE!$B$7:$D$1300,3,0))</f>
        <v>Emirhan KARATAŞ</v>
      </c>
      <c r="E6734" s="72" t="str">
        <f>IF(H6734=0,"RESMİ TATİL",VLOOKUP(H6734,LİSTE!$B$7:$D$1300,3,0))</f>
        <v>Zümra Yeter ARI</v>
      </c>
      <c r="F6734" s="72">
        <f>IF(B6734="TATİL",0,IF(F6733&gt;0,IF(LİSTE!$F$1=H6733,1,H6733+1),IF(F6733=0,H6732+1,IF(F6732=0,H6731+1,IF(F6731=0,H6730+1,IF(F6730=0,H6729+1))))))</f>
        <v>19</v>
      </c>
      <c r="G6734" s="72">
        <f>IF(F6734=0,0,IF(LİSTE!$F$1=F6734,1,F6734+1))</f>
        <v>20</v>
      </c>
      <c r="H6734" s="72">
        <f>IF(G6734=0,0,IF(LİSTE!$F$1=G6734,1,G6734+1))</f>
        <v>21</v>
      </c>
      <c r="I6734" s="72" t="str">
        <f>IFERROR(VLOOKUP(A6734,TATİLLER!$A$2:$D$30000,3,0),"TATİL DEĞİL")</f>
        <v>TATİL DEĞİL</v>
      </c>
    </row>
    <row r="6735" spans="1:9" x14ac:dyDescent="0.25">
      <c r="A6735" s="74">
        <f t="shared" si="1550"/>
        <v>54626</v>
      </c>
      <c r="B6735" s="72">
        <f t="shared" si="1556"/>
        <v>4</v>
      </c>
      <c r="C6735" s="72" t="str">
        <f>IF(F6735=0,"RESMİ TATİL",VLOOKUP(F6735,LİSTE!$B$7:$D$1300,3,0))</f>
        <v>Utku KARAGÖZ</v>
      </c>
      <c r="D6735" s="72" t="str">
        <f>IF(G6735=0,"RESMİ TATİL",VLOOKUP(G6735,LİSTE!$B$7:$D$1300,3,0))</f>
        <v>Feyza Zümra AVCIOĞLU</v>
      </c>
      <c r="E6735" s="72" t="str">
        <f>IF(H6735=0,"RESMİ TATİL",VLOOKUP(H6735,LİSTE!$B$7:$D$1300,3,0))</f>
        <v>Yusuf Ali TABUR</v>
      </c>
      <c r="F6735" s="72">
        <f>IF(B6735="TATİL",0,IF(F6734&gt;0,IF(LİSTE!$F$1=H6734,1,H6734+1),IF(F6734=0,H6733+1,IF(F6733=0,H6732+1,IF(F6732=0,H6731+1,IF(F6731=0,H6730+1))))))</f>
        <v>22</v>
      </c>
      <c r="G6735" s="72">
        <f>IF(F6735=0,0,IF(LİSTE!$F$1=F6735,1,F6735+1))</f>
        <v>23</v>
      </c>
      <c r="H6735" s="72">
        <f>IF(G6735=0,0,IF(LİSTE!$F$1=G6735,1,G6735+1))</f>
        <v>24</v>
      </c>
      <c r="I6735" s="72" t="str">
        <f>IFERROR(VLOOKUP(A6735,TATİLLER!$A$2:$D$30000,3,0),"TATİL DEĞİL")</f>
        <v>TATİL DEĞİL</v>
      </c>
    </row>
    <row r="6736" spans="1:9" x14ac:dyDescent="0.25">
      <c r="A6736" s="74">
        <f t="shared" si="1550"/>
        <v>54627</v>
      </c>
      <c r="B6736" s="72">
        <f t="shared" si="1556"/>
        <v>5</v>
      </c>
      <c r="C6736" s="72" t="str">
        <f>IF(F6736=0,"RESMİ TATİL",VLOOKUP(F6736,LİSTE!$B$7:$D$1300,3,0))</f>
        <v>Irmak UTEBAY</v>
      </c>
      <c r="D6736" s="72" t="str">
        <f>IF(G6736=0,"RESMİ TATİL",VLOOKUP(G6736,LİSTE!$B$7:$D$1300,3,0))</f>
        <v>Kerem AKKOÇ</v>
      </c>
      <c r="E6736" s="72" t="str">
        <f>IF(H6736=0,"RESMİ TATİL",VLOOKUP(H6736,LİSTE!$B$7:$D$1300,3,0))</f>
        <v>Elçin Ayşe ELMAS</v>
      </c>
      <c r="F6736" s="72">
        <f>IF(B6736="TATİL",0,IF(F6735&gt;0,IF(LİSTE!$F$1=H6735,1,H6735+1),IF(F6735=0,H6734+1,IF(F6734=0,H6733+1,IF(F6733=0,H6732+1,IF(F6732=0,H6731+1))))))</f>
        <v>25</v>
      </c>
      <c r="G6736" s="72">
        <f>IF(F6736=0,0,IF(LİSTE!$F$1=F6736,1,F6736+1))</f>
        <v>26</v>
      </c>
      <c r="H6736" s="72">
        <f>IF(G6736=0,0,IF(LİSTE!$F$1=G6736,1,G6736+1))</f>
        <v>27</v>
      </c>
      <c r="I6736" s="72" t="str">
        <f>IFERROR(VLOOKUP(A6736,TATİLLER!$A$2:$D$30000,3,0),"TATİL DEĞİL")</f>
        <v>TATİL DEĞİL</v>
      </c>
    </row>
    <row r="6737" spans="1:9" x14ac:dyDescent="0.25">
      <c r="A6737" s="74">
        <f t="shared" ref="A6737" si="1559">A6736+3</f>
        <v>54630</v>
      </c>
      <c r="B6737" s="72">
        <f t="shared" si="1556"/>
        <v>1</v>
      </c>
      <c r="C6737" s="72" t="str">
        <f>IF(F6737=0,"RESMİ TATİL",VLOOKUP(F6737,LİSTE!$B$7:$D$1300,3,0))</f>
        <v>Muhammed YILDIZDAĞ</v>
      </c>
      <c r="D6737" s="72" t="str">
        <f>IF(G6737=0,"RESMİ TATİL",VLOOKUP(G6737,LİSTE!$B$7:$D$1300,3,0))</f>
        <v>Nisa Nur SANCAR</v>
      </c>
      <c r="E6737" s="72" t="str">
        <f>IF(H6737=0,"RESMİ TATİL",VLOOKUP(H6737,LİSTE!$B$7:$D$1300,3,0))</f>
        <v>Esila ÇETİN</v>
      </c>
      <c r="F6737" s="72">
        <f>IF(B6737="TATİL",0,IF(F6736&gt;0,IF(LİSTE!$F$1=H6736,1,H6736+1),IF(F6736=0,H6735+1,IF(F6735=0,H6734+1,IF(F6734=0,H6733+1,IF(F6733=0,H6732+1))))))</f>
        <v>28</v>
      </c>
      <c r="G6737" s="72">
        <f>IF(F6737=0,0,IF(LİSTE!$F$1=F6737,1,F6737+1))</f>
        <v>1</v>
      </c>
      <c r="H6737" s="72">
        <f>IF(G6737=0,0,IF(LİSTE!$F$1=G6737,1,G6737+1))</f>
        <v>2</v>
      </c>
      <c r="I6737" s="72" t="str">
        <f>IFERROR(VLOOKUP(A6737,TATİLLER!$A$2:$D$30000,3,0),"TATİL DEĞİL")</f>
        <v>TATİL DEĞİL</v>
      </c>
    </row>
    <row r="6738" spans="1:9" x14ac:dyDescent="0.25">
      <c r="A6738" s="74">
        <f t="shared" si="1550"/>
        <v>54631</v>
      </c>
      <c r="B6738" s="72">
        <f t="shared" si="1556"/>
        <v>2</v>
      </c>
      <c r="C6738" s="72" t="str">
        <f>IF(F6738=0,"RESMİ TATİL",VLOOKUP(F6738,LİSTE!$B$7:$D$1300,3,0))</f>
        <v>Zeynep Sevde TOPUZ</v>
      </c>
      <c r="D6738" s="72" t="str">
        <f>IF(G6738=0,"RESMİ TATİL",VLOOKUP(G6738,LİSTE!$B$7:$D$1300,3,0))</f>
        <v>Ömer Asaf KADAŞ</v>
      </c>
      <c r="E6738" s="72" t="str">
        <f>IF(H6738=0,"RESMİ TATİL",VLOOKUP(H6738,LİSTE!$B$7:$D$1300,3,0))</f>
        <v>Ramazan Baran ADIGÜZEL</v>
      </c>
      <c r="F6738" s="72">
        <f>IF(B6738="TATİL",0,IF(F6737&gt;0,IF(LİSTE!$F$1=H6737,1,H6737+1),IF(F6737=0,H6736+1,IF(F6736=0,H6735+1,IF(F6735=0,H6734+1,IF(F6734=0,H6733+1))))))</f>
        <v>3</v>
      </c>
      <c r="G6738" s="72">
        <f>IF(F6738=0,0,IF(LİSTE!$F$1=F6738,1,F6738+1))</f>
        <v>4</v>
      </c>
      <c r="H6738" s="72">
        <f>IF(G6738=0,0,IF(LİSTE!$F$1=G6738,1,G6738+1))</f>
        <v>5</v>
      </c>
      <c r="I6738" s="72" t="str">
        <f>IFERROR(VLOOKUP(A6738,TATİLLER!$A$2:$D$30000,3,0),"TATİL DEĞİL")</f>
        <v>TATİL DEĞİL</v>
      </c>
    </row>
    <row r="6739" spans="1:9" x14ac:dyDescent="0.25">
      <c r="A6739" s="74">
        <f t="shared" si="1550"/>
        <v>54632</v>
      </c>
      <c r="B6739" s="72">
        <f t="shared" si="1556"/>
        <v>3</v>
      </c>
      <c r="C6739" s="72" t="str">
        <f>IF(F6739=0,"RESMİ TATİL",VLOOKUP(F6739,LİSTE!$B$7:$D$1300,3,0))</f>
        <v>Bahar AKGÜN</v>
      </c>
      <c r="D6739" s="72" t="str">
        <f>IF(G6739=0,"RESMİ TATİL",VLOOKUP(G6739,LİSTE!$B$7:$D$1300,3,0))</f>
        <v>Ömer AKGÜL</v>
      </c>
      <c r="E6739" s="72" t="str">
        <f>IF(H6739=0,"RESMİ TATİL",VLOOKUP(H6739,LİSTE!$B$7:$D$1300,3,0))</f>
        <v>Muharrem EFE TANRIVERDİ</v>
      </c>
      <c r="F6739" s="72">
        <f>IF(B6739="TATİL",0,IF(F6738&gt;0,IF(LİSTE!$F$1=H6738,1,H6738+1),IF(F6738=0,H6737+1,IF(F6737=0,H6736+1,IF(F6736=0,H6735+1,IF(F6735=0,H6734+1))))))</f>
        <v>6</v>
      </c>
      <c r="G6739" s="72">
        <f>IF(F6739=0,0,IF(LİSTE!$F$1=F6739,1,F6739+1))</f>
        <v>7</v>
      </c>
      <c r="H6739" s="72">
        <f>IF(G6739=0,0,IF(LİSTE!$F$1=G6739,1,G6739+1))</f>
        <v>8</v>
      </c>
      <c r="I6739" s="72" t="str">
        <f>IFERROR(VLOOKUP(A6739,TATİLLER!$A$2:$D$30000,3,0),"TATİL DEĞİL")</f>
        <v>TATİL DEĞİL</v>
      </c>
    </row>
    <row r="6740" spans="1:9" x14ac:dyDescent="0.25">
      <c r="A6740" s="74">
        <f t="shared" si="1550"/>
        <v>54633</v>
      </c>
      <c r="B6740" s="72">
        <f t="shared" si="1556"/>
        <v>4</v>
      </c>
      <c r="C6740" s="72" t="str">
        <f>IF(F6740=0,"RESMİ TATİL",VLOOKUP(F6740,LİSTE!$B$7:$D$1300,3,0))</f>
        <v>Anıl DOĞAN</v>
      </c>
      <c r="D6740" s="72" t="str">
        <f>IF(G6740=0,"RESMİ TATİL",VLOOKUP(G6740,LİSTE!$B$7:$D$1300,3,0))</f>
        <v>İpek ARSLAN</v>
      </c>
      <c r="E6740" s="72" t="str">
        <f>IF(H6740=0,"RESMİ TATİL",VLOOKUP(H6740,LİSTE!$B$7:$D$1300,3,0))</f>
        <v>Efe KARSAK</v>
      </c>
      <c r="F6740" s="72">
        <f>IF(B6740="TATİL",0,IF(F6739&gt;0,IF(LİSTE!$F$1=H6739,1,H6739+1),IF(F6739=0,H6738+1,IF(F6738=0,H6737+1,IF(F6737=0,H6736+1,IF(F6736=0,H6735+1))))))</f>
        <v>9</v>
      </c>
      <c r="G6740" s="72">
        <f>IF(F6740=0,0,IF(LİSTE!$F$1=F6740,1,F6740+1))</f>
        <v>10</v>
      </c>
      <c r="H6740" s="72">
        <f>IF(G6740=0,0,IF(LİSTE!$F$1=G6740,1,G6740+1))</f>
        <v>11</v>
      </c>
      <c r="I6740" s="72" t="str">
        <f>IFERROR(VLOOKUP(A6740,TATİLLER!$A$2:$D$30000,3,0),"TATİL DEĞİL")</f>
        <v>TATİL DEĞİL</v>
      </c>
    </row>
    <row r="6741" spans="1:9" x14ac:dyDescent="0.25">
      <c r="A6741" s="74">
        <f t="shared" si="1550"/>
        <v>54634</v>
      </c>
      <c r="B6741" s="72">
        <f t="shared" si="1556"/>
        <v>5</v>
      </c>
      <c r="C6741" s="72" t="str">
        <f>IF(F6741=0,"RESMİ TATİL",VLOOKUP(F6741,LİSTE!$B$7:$D$1300,3,0))</f>
        <v>Abdullah KIRBAÇ</v>
      </c>
      <c r="D6741" s="72" t="str">
        <f>IF(G6741=0,"RESMİ TATİL",VLOOKUP(G6741,LİSTE!$B$7:$D$1300,3,0))</f>
        <v>Ümmü Defne GÜLER</v>
      </c>
      <c r="E6741" s="72" t="str">
        <f>IF(H6741=0,"RESMİ TATİL",VLOOKUP(H6741,LİSTE!$B$7:$D$1300,3,0))</f>
        <v>Şevval ÖZDAMAR</v>
      </c>
      <c r="F6741" s="72">
        <f>IF(B6741="TATİL",0,IF(F6740&gt;0,IF(LİSTE!$F$1=H6740,1,H6740+1),IF(F6740=0,H6739+1,IF(F6739=0,H6738+1,IF(F6738=0,H6737+1,IF(F6737=0,H6736+1))))))</f>
        <v>12</v>
      </c>
      <c r="G6741" s="72">
        <f>IF(F6741=0,0,IF(LİSTE!$F$1=F6741,1,F6741+1))</f>
        <v>13</v>
      </c>
      <c r="H6741" s="72">
        <f>IF(G6741=0,0,IF(LİSTE!$F$1=G6741,1,G6741+1))</f>
        <v>14</v>
      </c>
      <c r="I6741" s="72" t="str">
        <f>IFERROR(VLOOKUP(A6741,TATİLLER!$A$2:$D$30000,3,0),"TATİL DEĞİL")</f>
        <v>TATİL DEĞİL</v>
      </c>
    </row>
    <row r="6742" spans="1:9" x14ac:dyDescent="0.25">
      <c r="A6742" s="74">
        <f t="shared" ref="A6742" si="1560">A6741+3</f>
        <v>54637</v>
      </c>
      <c r="B6742" s="72">
        <f t="shared" si="1556"/>
        <v>1</v>
      </c>
      <c r="C6742" s="72" t="str">
        <f>IF(F6742=0,"RESMİ TATİL",VLOOKUP(F6742,LİSTE!$B$7:$D$1300,3,0))</f>
        <v>Zeynep AKDAĞ</v>
      </c>
      <c r="D6742" s="72" t="str">
        <f>IF(G6742=0,"RESMİ TATİL",VLOOKUP(G6742,LİSTE!$B$7:$D$1300,3,0))</f>
        <v>Esma ÇOKER</v>
      </c>
      <c r="E6742" s="72" t="str">
        <f>IF(H6742=0,"RESMİ TATİL",VLOOKUP(H6742,LİSTE!$B$7:$D$1300,3,0))</f>
        <v>Dursun Kubilay YAŞAR</v>
      </c>
      <c r="F6742" s="72">
        <f>IF(B6742="TATİL",0,IF(F6741&gt;0,IF(LİSTE!$F$1=H6741,1,H6741+1),IF(F6741=0,H6740+1,IF(F6740=0,H6739+1,IF(F6739=0,H6738+1,IF(F6738=0,H6737+1))))))</f>
        <v>15</v>
      </c>
      <c r="G6742" s="72">
        <f>IF(F6742=0,0,IF(LİSTE!$F$1=F6742,1,F6742+1))</f>
        <v>16</v>
      </c>
      <c r="H6742" s="72">
        <f>IF(G6742=0,0,IF(LİSTE!$F$1=G6742,1,G6742+1))</f>
        <v>17</v>
      </c>
      <c r="I6742" s="72" t="str">
        <f>IFERROR(VLOOKUP(A6742,TATİLLER!$A$2:$D$30000,3,0),"TATİL DEĞİL")</f>
        <v>TATİL DEĞİL</v>
      </c>
    </row>
    <row r="6743" spans="1:9" x14ac:dyDescent="0.25">
      <c r="A6743" s="74">
        <f t="shared" si="1550"/>
        <v>54638</v>
      </c>
      <c r="B6743" s="72">
        <f t="shared" si="1556"/>
        <v>2</v>
      </c>
      <c r="C6743" s="72" t="str">
        <f>IF(F6743=0,"RESMİ TATİL",VLOOKUP(F6743,LİSTE!$B$7:$D$1300,3,0))</f>
        <v>Zeynep Beril BAŞPINAR</v>
      </c>
      <c r="D6743" s="72" t="str">
        <f>IF(G6743=0,"RESMİ TATİL",VLOOKUP(G6743,LİSTE!$B$7:$D$1300,3,0))</f>
        <v>Ahmet DAL</v>
      </c>
      <c r="E6743" s="72" t="str">
        <f>IF(H6743=0,"RESMİ TATİL",VLOOKUP(H6743,LİSTE!$B$7:$D$1300,3,0))</f>
        <v>Emirhan KARATAŞ</v>
      </c>
      <c r="F6743" s="72">
        <f>IF(B6743="TATİL",0,IF(F6742&gt;0,IF(LİSTE!$F$1=H6742,1,H6742+1),IF(F6742=0,H6741+1,IF(F6741=0,H6740+1,IF(F6740=0,H6739+1,IF(F6739=0,H6738+1))))))</f>
        <v>18</v>
      </c>
      <c r="G6743" s="72">
        <f>IF(F6743=0,0,IF(LİSTE!$F$1=F6743,1,F6743+1))</f>
        <v>19</v>
      </c>
      <c r="H6743" s="72">
        <f>IF(G6743=0,0,IF(LİSTE!$F$1=G6743,1,G6743+1))</f>
        <v>20</v>
      </c>
      <c r="I6743" s="72" t="str">
        <f>IFERROR(VLOOKUP(A6743,TATİLLER!$A$2:$D$30000,3,0),"TATİL DEĞİL")</f>
        <v>TATİL DEĞİL</v>
      </c>
    </row>
    <row r="6744" spans="1:9" x14ac:dyDescent="0.25">
      <c r="A6744" s="74">
        <f t="shared" si="1550"/>
        <v>54639</v>
      </c>
      <c r="B6744" s="72">
        <f t="shared" si="1556"/>
        <v>3</v>
      </c>
      <c r="C6744" s="72" t="str">
        <f>IF(F6744=0,"RESMİ TATİL",VLOOKUP(F6744,LİSTE!$B$7:$D$1300,3,0))</f>
        <v>Zümra Yeter ARI</v>
      </c>
      <c r="D6744" s="72" t="str">
        <f>IF(G6744=0,"RESMİ TATİL",VLOOKUP(G6744,LİSTE!$B$7:$D$1300,3,0))</f>
        <v>Utku KARAGÖZ</v>
      </c>
      <c r="E6744" s="72" t="str">
        <f>IF(H6744=0,"RESMİ TATİL",VLOOKUP(H6744,LİSTE!$B$7:$D$1300,3,0))</f>
        <v>Feyza Zümra AVCIOĞLU</v>
      </c>
      <c r="F6744" s="72">
        <f>IF(B6744="TATİL",0,IF(F6743&gt;0,IF(LİSTE!$F$1=H6743,1,H6743+1),IF(F6743=0,H6742+1,IF(F6742=0,H6741+1,IF(F6741=0,H6740+1,IF(F6740=0,H6739+1))))))</f>
        <v>21</v>
      </c>
      <c r="G6744" s="72">
        <f>IF(F6744=0,0,IF(LİSTE!$F$1=F6744,1,F6744+1))</f>
        <v>22</v>
      </c>
      <c r="H6744" s="72">
        <f>IF(G6744=0,0,IF(LİSTE!$F$1=G6744,1,G6744+1))</f>
        <v>23</v>
      </c>
      <c r="I6744" s="72" t="str">
        <f>IFERROR(VLOOKUP(A6744,TATİLLER!$A$2:$D$30000,3,0),"TATİL DEĞİL")</f>
        <v>TATİL DEĞİL</v>
      </c>
    </row>
    <row r="6745" spans="1:9" x14ac:dyDescent="0.25">
      <c r="A6745" s="74">
        <f t="shared" si="1550"/>
        <v>54640</v>
      </c>
      <c r="B6745" s="72">
        <f t="shared" si="1556"/>
        <v>4</v>
      </c>
      <c r="C6745" s="72" t="str">
        <f>IF(F6745=0,"RESMİ TATİL",VLOOKUP(F6745,LİSTE!$B$7:$D$1300,3,0))</f>
        <v>Yusuf Ali TABUR</v>
      </c>
      <c r="D6745" s="72" t="str">
        <f>IF(G6745=0,"RESMİ TATİL",VLOOKUP(G6745,LİSTE!$B$7:$D$1300,3,0))</f>
        <v>Irmak UTEBAY</v>
      </c>
      <c r="E6745" s="72" t="str">
        <f>IF(H6745=0,"RESMİ TATİL",VLOOKUP(H6745,LİSTE!$B$7:$D$1300,3,0))</f>
        <v>Kerem AKKOÇ</v>
      </c>
      <c r="F6745" s="72">
        <f>IF(B6745="TATİL",0,IF(F6744&gt;0,IF(LİSTE!$F$1=H6744,1,H6744+1),IF(F6744=0,H6743+1,IF(F6743=0,H6742+1,IF(F6742=0,H6741+1,IF(F6741=0,H6740+1))))))</f>
        <v>24</v>
      </c>
      <c r="G6745" s="72">
        <f>IF(F6745=0,0,IF(LİSTE!$F$1=F6745,1,F6745+1))</f>
        <v>25</v>
      </c>
      <c r="H6745" s="72">
        <f>IF(G6745=0,0,IF(LİSTE!$F$1=G6745,1,G6745+1))</f>
        <v>26</v>
      </c>
      <c r="I6745" s="72" t="str">
        <f>IFERROR(VLOOKUP(A6745,TATİLLER!$A$2:$D$30000,3,0),"TATİL DEĞİL")</f>
        <v>TATİL DEĞİL</v>
      </c>
    </row>
    <row r="6746" spans="1:9" x14ac:dyDescent="0.25">
      <c r="A6746" s="74">
        <f t="shared" si="1550"/>
        <v>54641</v>
      </c>
      <c r="B6746" s="72">
        <f t="shared" si="1556"/>
        <v>5</v>
      </c>
      <c r="C6746" s="72" t="str">
        <f>IF(F6746=0,"RESMİ TATİL",VLOOKUP(F6746,LİSTE!$B$7:$D$1300,3,0))</f>
        <v>Elçin Ayşe ELMAS</v>
      </c>
      <c r="D6746" s="72" t="str">
        <f>IF(G6746=0,"RESMİ TATİL",VLOOKUP(G6746,LİSTE!$B$7:$D$1300,3,0))</f>
        <v>Muhammed YILDIZDAĞ</v>
      </c>
      <c r="E6746" s="72" t="str">
        <f>IF(H6746=0,"RESMİ TATİL",VLOOKUP(H6746,LİSTE!$B$7:$D$1300,3,0))</f>
        <v>Nisa Nur SANCAR</v>
      </c>
      <c r="F6746" s="72">
        <f>IF(B6746="TATİL",0,IF(F6745&gt;0,IF(LİSTE!$F$1=H6745,1,H6745+1),IF(F6745=0,H6744+1,IF(F6744=0,H6743+1,IF(F6743=0,H6742+1,IF(F6742=0,H6741+1))))))</f>
        <v>27</v>
      </c>
      <c r="G6746" s="72">
        <f>IF(F6746=0,0,IF(LİSTE!$F$1=F6746,1,F6746+1))</f>
        <v>28</v>
      </c>
      <c r="H6746" s="72">
        <f>IF(G6746=0,0,IF(LİSTE!$F$1=G6746,1,G6746+1))</f>
        <v>1</v>
      </c>
      <c r="I6746" s="72" t="str">
        <f>IFERROR(VLOOKUP(A6746,TATİLLER!$A$2:$D$30000,3,0),"TATİL DEĞİL")</f>
        <v>TATİL DEĞİL</v>
      </c>
    </row>
    <row r="6747" spans="1:9" x14ac:dyDescent="0.25">
      <c r="A6747" s="74">
        <f t="shared" ref="A6747" si="1561">A6746+3</f>
        <v>54644</v>
      </c>
      <c r="B6747" s="72">
        <f t="shared" si="1556"/>
        <v>1</v>
      </c>
      <c r="C6747" s="72" t="str">
        <f>IF(F6747=0,"RESMİ TATİL",VLOOKUP(F6747,LİSTE!$B$7:$D$1300,3,0))</f>
        <v>Esila ÇETİN</v>
      </c>
      <c r="D6747" s="72" t="str">
        <f>IF(G6747=0,"RESMİ TATİL",VLOOKUP(G6747,LİSTE!$B$7:$D$1300,3,0))</f>
        <v>Zeynep Sevde TOPUZ</v>
      </c>
      <c r="E6747" s="72" t="str">
        <f>IF(H6747=0,"RESMİ TATİL",VLOOKUP(H6747,LİSTE!$B$7:$D$1300,3,0))</f>
        <v>Ömer Asaf KADAŞ</v>
      </c>
      <c r="F6747" s="72">
        <f>IF(B6747="TATİL",0,IF(F6746&gt;0,IF(LİSTE!$F$1=H6746,1,H6746+1),IF(F6746=0,H6745+1,IF(F6745=0,H6744+1,IF(F6744=0,H6743+1,IF(F6743=0,H6742+1))))))</f>
        <v>2</v>
      </c>
      <c r="G6747" s="72">
        <f>IF(F6747=0,0,IF(LİSTE!$F$1=F6747,1,F6747+1))</f>
        <v>3</v>
      </c>
      <c r="H6747" s="72">
        <f>IF(G6747=0,0,IF(LİSTE!$F$1=G6747,1,G6747+1))</f>
        <v>4</v>
      </c>
      <c r="I6747" s="72" t="str">
        <f>IFERROR(VLOOKUP(A6747,TATİLLER!$A$2:$D$30000,3,0),"TATİL DEĞİL")</f>
        <v>TATİL DEĞİL</v>
      </c>
    </row>
    <row r="6748" spans="1:9" x14ac:dyDescent="0.25">
      <c r="A6748" s="74">
        <f t="shared" si="1550"/>
        <v>54645</v>
      </c>
      <c r="B6748" s="72">
        <f t="shared" si="1556"/>
        <v>2</v>
      </c>
      <c r="C6748" s="72" t="str">
        <f>IF(F6748=0,"RESMİ TATİL",VLOOKUP(F6748,LİSTE!$B$7:$D$1300,3,0))</f>
        <v>Ramazan Baran ADIGÜZEL</v>
      </c>
      <c r="D6748" s="72" t="str">
        <f>IF(G6748=0,"RESMİ TATİL",VLOOKUP(G6748,LİSTE!$B$7:$D$1300,3,0))</f>
        <v>Bahar AKGÜN</v>
      </c>
      <c r="E6748" s="72" t="str">
        <f>IF(H6748=0,"RESMİ TATİL",VLOOKUP(H6748,LİSTE!$B$7:$D$1300,3,0))</f>
        <v>Ömer AKGÜL</v>
      </c>
      <c r="F6748" s="72">
        <f>IF(B6748="TATİL",0,IF(F6747&gt;0,IF(LİSTE!$F$1=H6747,1,H6747+1),IF(F6747=0,H6746+1,IF(F6746=0,H6745+1,IF(F6745=0,H6744+1,IF(F6744=0,H6743+1))))))</f>
        <v>5</v>
      </c>
      <c r="G6748" s="72">
        <f>IF(F6748=0,0,IF(LİSTE!$F$1=F6748,1,F6748+1))</f>
        <v>6</v>
      </c>
      <c r="H6748" s="72">
        <f>IF(G6748=0,0,IF(LİSTE!$F$1=G6748,1,G6748+1))</f>
        <v>7</v>
      </c>
      <c r="I6748" s="72" t="str">
        <f>IFERROR(VLOOKUP(A6748,TATİLLER!$A$2:$D$30000,3,0),"TATİL DEĞİL")</f>
        <v>TATİL DEĞİL</v>
      </c>
    </row>
    <row r="6749" spans="1:9" x14ac:dyDescent="0.25">
      <c r="A6749" s="74">
        <f t="shared" si="1550"/>
        <v>54646</v>
      </c>
      <c r="B6749" s="72">
        <f t="shared" si="1556"/>
        <v>3</v>
      </c>
      <c r="C6749" s="72" t="str">
        <f>IF(F6749=0,"RESMİ TATİL",VLOOKUP(F6749,LİSTE!$B$7:$D$1300,3,0))</f>
        <v>Muharrem EFE TANRIVERDİ</v>
      </c>
      <c r="D6749" s="72" t="str">
        <f>IF(G6749=0,"RESMİ TATİL",VLOOKUP(G6749,LİSTE!$B$7:$D$1300,3,0))</f>
        <v>Anıl DOĞAN</v>
      </c>
      <c r="E6749" s="72" t="str">
        <f>IF(H6749=0,"RESMİ TATİL",VLOOKUP(H6749,LİSTE!$B$7:$D$1300,3,0))</f>
        <v>İpek ARSLAN</v>
      </c>
      <c r="F6749" s="72">
        <f>IF(B6749="TATİL",0,IF(F6748&gt;0,IF(LİSTE!$F$1=H6748,1,H6748+1),IF(F6748=0,H6747+1,IF(F6747=0,H6746+1,IF(F6746=0,H6745+1,IF(F6745=0,H6744+1))))))</f>
        <v>8</v>
      </c>
      <c r="G6749" s="72">
        <f>IF(F6749=0,0,IF(LİSTE!$F$1=F6749,1,F6749+1))</f>
        <v>9</v>
      </c>
      <c r="H6749" s="72">
        <f>IF(G6749=0,0,IF(LİSTE!$F$1=G6749,1,G6749+1))</f>
        <v>10</v>
      </c>
      <c r="I6749" s="72" t="str">
        <f>IFERROR(VLOOKUP(A6749,TATİLLER!$A$2:$D$30000,3,0),"TATİL DEĞİL")</f>
        <v>TATİL DEĞİL</v>
      </c>
    </row>
    <row r="6750" spans="1:9" x14ac:dyDescent="0.25">
      <c r="A6750" s="74">
        <f t="shared" si="1550"/>
        <v>54647</v>
      </c>
      <c r="B6750" s="72">
        <f t="shared" si="1556"/>
        <v>4</v>
      </c>
      <c r="C6750" s="72" t="str">
        <f>IF(F6750=0,"RESMİ TATİL",VLOOKUP(F6750,LİSTE!$B$7:$D$1300,3,0))</f>
        <v>Efe KARSAK</v>
      </c>
      <c r="D6750" s="72" t="str">
        <f>IF(G6750=0,"RESMİ TATİL",VLOOKUP(G6750,LİSTE!$B$7:$D$1300,3,0))</f>
        <v>Abdullah KIRBAÇ</v>
      </c>
      <c r="E6750" s="72" t="str">
        <f>IF(H6750=0,"RESMİ TATİL",VLOOKUP(H6750,LİSTE!$B$7:$D$1300,3,0))</f>
        <v>Ümmü Defne GÜLER</v>
      </c>
      <c r="F6750" s="72">
        <f>IF(B6750="TATİL",0,IF(F6749&gt;0,IF(LİSTE!$F$1=H6749,1,H6749+1),IF(F6749=0,H6748+1,IF(F6748=0,H6747+1,IF(F6747=0,H6746+1,IF(F6746=0,H6745+1))))))</f>
        <v>11</v>
      </c>
      <c r="G6750" s="72">
        <f>IF(F6750=0,0,IF(LİSTE!$F$1=F6750,1,F6750+1))</f>
        <v>12</v>
      </c>
      <c r="H6750" s="72">
        <f>IF(G6750=0,0,IF(LİSTE!$F$1=G6750,1,G6750+1))</f>
        <v>13</v>
      </c>
      <c r="I6750" s="72" t="str">
        <f>IFERROR(VLOOKUP(A6750,TATİLLER!$A$2:$D$30000,3,0),"TATİL DEĞİL")</f>
        <v>TATİL DEĞİL</v>
      </c>
    </row>
    <row r="6751" spans="1:9" x14ac:dyDescent="0.25">
      <c r="A6751" s="74">
        <f t="shared" si="1550"/>
        <v>54648</v>
      </c>
      <c r="B6751" s="72">
        <f t="shared" si="1556"/>
        <v>5</v>
      </c>
      <c r="C6751" s="72" t="str">
        <f>IF(F6751=0,"RESMİ TATİL",VLOOKUP(F6751,LİSTE!$B$7:$D$1300,3,0))</f>
        <v>Şevval ÖZDAMAR</v>
      </c>
      <c r="D6751" s="72" t="str">
        <f>IF(G6751=0,"RESMİ TATİL",VLOOKUP(G6751,LİSTE!$B$7:$D$1300,3,0))</f>
        <v>Zeynep AKDAĞ</v>
      </c>
      <c r="E6751" s="72" t="str">
        <f>IF(H6751=0,"RESMİ TATİL",VLOOKUP(H6751,LİSTE!$B$7:$D$1300,3,0))</f>
        <v>Esma ÇOKER</v>
      </c>
      <c r="F6751" s="72">
        <f>IF(B6751="TATİL",0,IF(F6750&gt;0,IF(LİSTE!$F$1=H6750,1,H6750+1),IF(F6750=0,H6749+1,IF(F6749=0,H6748+1,IF(F6748=0,H6747+1,IF(F6747=0,H6746+1))))))</f>
        <v>14</v>
      </c>
      <c r="G6751" s="72">
        <f>IF(F6751=0,0,IF(LİSTE!$F$1=F6751,1,F6751+1))</f>
        <v>15</v>
      </c>
      <c r="H6751" s="72">
        <f>IF(G6751=0,0,IF(LİSTE!$F$1=G6751,1,G6751+1))</f>
        <v>16</v>
      </c>
      <c r="I6751" s="72" t="str">
        <f>IFERROR(VLOOKUP(A6751,TATİLLER!$A$2:$D$30000,3,0),"TATİL DEĞİL")</f>
        <v>TATİL DEĞİL</v>
      </c>
    </row>
    <row r="6752" spans="1:9" x14ac:dyDescent="0.25">
      <c r="A6752" s="74">
        <f t="shared" ref="A6752" si="1562">A6751+3</f>
        <v>54651</v>
      </c>
      <c r="B6752" s="72">
        <f t="shared" si="1556"/>
        <v>1</v>
      </c>
      <c r="C6752" s="72" t="str">
        <f>IF(F6752=0,"RESMİ TATİL",VLOOKUP(F6752,LİSTE!$B$7:$D$1300,3,0))</f>
        <v>Dursun Kubilay YAŞAR</v>
      </c>
      <c r="D6752" s="72" t="str">
        <f>IF(G6752=0,"RESMİ TATİL",VLOOKUP(G6752,LİSTE!$B$7:$D$1300,3,0))</f>
        <v>Zeynep Beril BAŞPINAR</v>
      </c>
      <c r="E6752" s="72" t="str">
        <f>IF(H6752=0,"RESMİ TATİL",VLOOKUP(H6752,LİSTE!$B$7:$D$1300,3,0))</f>
        <v>Ahmet DAL</v>
      </c>
      <c r="F6752" s="72">
        <f>IF(B6752="TATİL",0,IF(F6751&gt;0,IF(LİSTE!$F$1=H6751,1,H6751+1),IF(F6751=0,H6750+1,IF(F6750=0,H6749+1,IF(F6749=0,H6748+1,IF(F6748=0,H6747+1))))))</f>
        <v>17</v>
      </c>
      <c r="G6752" s="72">
        <f>IF(F6752=0,0,IF(LİSTE!$F$1=F6752,1,F6752+1))</f>
        <v>18</v>
      </c>
      <c r="H6752" s="72">
        <f>IF(G6752=0,0,IF(LİSTE!$F$1=G6752,1,G6752+1))</f>
        <v>19</v>
      </c>
      <c r="I6752" s="72" t="str">
        <f>IFERROR(VLOOKUP(A6752,TATİLLER!$A$2:$D$30000,3,0),"TATİL DEĞİL")</f>
        <v>TATİL DEĞİL</v>
      </c>
    </row>
    <row r="6753" spans="1:9" x14ac:dyDescent="0.25">
      <c r="A6753" s="74">
        <f t="shared" si="1550"/>
        <v>54652</v>
      </c>
      <c r="B6753" s="72">
        <f t="shared" si="1556"/>
        <v>2</v>
      </c>
      <c r="C6753" s="72" t="str">
        <f>IF(F6753=0,"RESMİ TATİL",VLOOKUP(F6753,LİSTE!$B$7:$D$1300,3,0))</f>
        <v>Emirhan KARATAŞ</v>
      </c>
      <c r="D6753" s="72" t="str">
        <f>IF(G6753=0,"RESMİ TATİL",VLOOKUP(G6753,LİSTE!$B$7:$D$1300,3,0))</f>
        <v>Zümra Yeter ARI</v>
      </c>
      <c r="E6753" s="72" t="str">
        <f>IF(H6753=0,"RESMİ TATİL",VLOOKUP(H6753,LİSTE!$B$7:$D$1300,3,0))</f>
        <v>Utku KARAGÖZ</v>
      </c>
      <c r="F6753" s="72">
        <f>IF(B6753="TATİL",0,IF(F6752&gt;0,IF(LİSTE!$F$1=H6752,1,H6752+1),IF(F6752=0,H6751+1,IF(F6751=0,H6750+1,IF(F6750=0,H6749+1,IF(F6749=0,H6748+1))))))</f>
        <v>20</v>
      </c>
      <c r="G6753" s="72">
        <f>IF(F6753=0,0,IF(LİSTE!$F$1=F6753,1,F6753+1))</f>
        <v>21</v>
      </c>
      <c r="H6753" s="72">
        <f>IF(G6753=0,0,IF(LİSTE!$F$1=G6753,1,G6753+1))</f>
        <v>22</v>
      </c>
      <c r="I6753" s="72" t="str">
        <f>IFERROR(VLOOKUP(A6753,TATİLLER!$A$2:$D$30000,3,0),"TATİL DEĞİL")</f>
        <v>TATİL DEĞİL</v>
      </c>
    </row>
    <row r="6754" spans="1:9" x14ac:dyDescent="0.25">
      <c r="A6754" s="74">
        <f t="shared" si="1550"/>
        <v>54653</v>
      </c>
      <c r="B6754" s="72">
        <f t="shared" si="1556"/>
        <v>3</v>
      </c>
      <c r="C6754" s="72" t="str">
        <f>IF(F6754=0,"RESMİ TATİL",VLOOKUP(F6754,LİSTE!$B$7:$D$1300,3,0))</f>
        <v>Feyza Zümra AVCIOĞLU</v>
      </c>
      <c r="D6754" s="72" t="str">
        <f>IF(G6754=0,"RESMİ TATİL",VLOOKUP(G6754,LİSTE!$B$7:$D$1300,3,0))</f>
        <v>Yusuf Ali TABUR</v>
      </c>
      <c r="E6754" s="72" t="str">
        <f>IF(H6754=0,"RESMİ TATİL",VLOOKUP(H6754,LİSTE!$B$7:$D$1300,3,0))</f>
        <v>Irmak UTEBAY</v>
      </c>
      <c r="F6754" s="72">
        <f>IF(B6754="TATİL",0,IF(F6753&gt;0,IF(LİSTE!$F$1=H6753,1,H6753+1),IF(F6753=0,H6752+1,IF(F6752=0,H6751+1,IF(F6751=0,H6750+1,IF(F6750=0,H6749+1))))))</f>
        <v>23</v>
      </c>
      <c r="G6754" s="72">
        <f>IF(F6754=0,0,IF(LİSTE!$F$1=F6754,1,F6754+1))</f>
        <v>24</v>
      </c>
      <c r="H6754" s="72">
        <f>IF(G6754=0,0,IF(LİSTE!$F$1=G6754,1,G6754+1))</f>
        <v>25</v>
      </c>
      <c r="I6754" s="72" t="str">
        <f>IFERROR(VLOOKUP(A6754,TATİLLER!$A$2:$D$30000,3,0),"TATİL DEĞİL")</f>
        <v>TATİL DEĞİL</v>
      </c>
    </row>
    <row r="6755" spans="1:9" x14ac:dyDescent="0.25">
      <c r="A6755" s="74">
        <f t="shared" si="1550"/>
        <v>54654</v>
      </c>
      <c r="B6755" s="72">
        <f t="shared" si="1556"/>
        <v>4</v>
      </c>
      <c r="C6755" s="72" t="str">
        <f>IF(F6755=0,"RESMİ TATİL",VLOOKUP(F6755,LİSTE!$B$7:$D$1300,3,0))</f>
        <v>Kerem AKKOÇ</v>
      </c>
      <c r="D6755" s="72" t="str">
        <f>IF(G6755=0,"RESMİ TATİL",VLOOKUP(G6755,LİSTE!$B$7:$D$1300,3,0))</f>
        <v>Elçin Ayşe ELMAS</v>
      </c>
      <c r="E6755" s="72" t="str">
        <f>IF(H6755=0,"RESMİ TATİL",VLOOKUP(H6755,LİSTE!$B$7:$D$1300,3,0))</f>
        <v>Muhammed YILDIZDAĞ</v>
      </c>
      <c r="F6755" s="72">
        <f>IF(B6755="TATİL",0,IF(F6754&gt;0,IF(LİSTE!$F$1=H6754,1,H6754+1),IF(F6754=0,H6753+1,IF(F6753=0,H6752+1,IF(F6752=0,H6751+1,IF(F6751=0,H6750+1))))))</f>
        <v>26</v>
      </c>
      <c r="G6755" s="72">
        <f>IF(F6755=0,0,IF(LİSTE!$F$1=F6755,1,F6755+1))</f>
        <v>27</v>
      </c>
      <c r="H6755" s="72">
        <f>IF(G6755=0,0,IF(LİSTE!$F$1=G6755,1,G6755+1))</f>
        <v>28</v>
      </c>
      <c r="I6755" s="72" t="str">
        <f>IFERROR(VLOOKUP(A6755,TATİLLER!$A$2:$D$30000,3,0),"TATİL DEĞİL")</f>
        <v>TATİL DEĞİL</v>
      </c>
    </row>
    <row r="6756" spans="1:9" x14ac:dyDescent="0.25">
      <c r="A6756" s="74">
        <f t="shared" si="1550"/>
        <v>54655</v>
      </c>
      <c r="B6756" s="72">
        <f t="shared" si="1556"/>
        <v>5</v>
      </c>
      <c r="C6756" s="72" t="str">
        <f>IF(F6756=0,"RESMİ TATİL",VLOOKUP(F6756,LİSTE!$B$7:$D$1300,3,0))</f>
        <v>Nisa Nur SANCAR</v>
      </c>
      <c r="D6756" s="72" t="str">
        <f>IF(G6756=0,"RESMİ TATİL",VLOOKUP(G6756,LİSTE!$B$7:$D$1300,3,0))</f>
        <v>Esila ÇETİN</v>
      </c>
      <c r="E6756" s="72" t="str">
        <f>IF(H6756=0,"RESMİ TATİL",VLOOKUP(H6756,LİSTE!$B$7:$D$1300,3,0))</f>
        <v>Zeynep Sevde TOPUZ</v>
      </c>
      <c r="F6756" s="72">
        <f>IF(B6756="TATİL",0,IF(F6755&gt;0,IF(LİSTE!$F$1=H6755,1,H6755+1),IF(F6755=0,H6754+1,IF(F6754=0,H6753+1,IF(F6753=0,H6752+1,IF(F6752=0,H6751+1))))))</f>
        <v>1</v>
      </c>
      <c r="G6756" s="72">
        <f>IF(F6756=0,0,IF(LİSTE!$F$1=F6756,1,F6756+1))</f>
        <v>2</v>
      </c>
      <c r="H6756" s="72">
        <f>IF(G6756=0,0,IF(LİSTE!$F$1=G6756,1,G6756+1))</f>
        <v>3</v>
      </c>
      <c r="I6756" s="72" t="str">
        <f>IFERROR(VLOOKUP(A6756,TATİLLER!$A$2:$D$30000,3,0),"TATİL DEĞİL")</f>
        <v>TATİL DEĞİL</v>
      </c>
    </row>
    <row r="6757" spans="1:9" x14ac:dyDescent="0.25">
      <c r="A6757" s="74">
        <f t="shared" ref="A6757" si="1563">A6756+3</f>
        <v>54658</v>
      </c>
      <c r="B6757" s="72">
        <f t="shared" si="1556"/>
        <v>1</v>
      </c>
      <c r="C6757" s="72" t="str">
        <f>IF(F6757=0,"RESMİ TATİL",VLOOKUP(F6757,LİSTE!$B$7:$D$1300,3,0))</f>
        <v>Ömer Asaf KADAŞ</v>
      </c>
      <c r="D6757" s="72" t="str">
        <f>IF(G6757=0,"RESMİ TATİL",VLOOKUP(G6757,LİSTE!$B$7:$D$1300,3,0))</f>
        <v>Ramazan Baran ADIGÜZEL</v>
      </c>
      <c r="E6757" s="72" t="str">
        <f>IF(H6757=0,"RESMİ TATİL",VLOOKUP(H6757,LİSTE!$B$7:$D$1300,3,0))</f>
        <v>Bahar AKGÜN</v>
      </c>
      <c r="F6757" s="72">
        <f>IF(B6757="TATİL",0,IF(F6756&gt;0,IF(LİSTE!$F$1=H6756,1,H6756+1),IF(F6756=0,H6755+1,IF(F6755=0,H6754+1,IF(F6754=0,H6753+1,IF(F6753=0,H6752+1))))))</f>
        <v>4</v>
      </c>
      <c r="G6757" s="72">
        <f>IF(F6757=0,0,IF(LİSTE!$F$1=F6757,1,F6757+1))</f>
        <v>5</v>
      </c>
      <c r="H6757" s="72">
        <f>IF(G6757=0,0,IF(LİSTE!$F$1=G6757,1,G6757+1))</f>
        <v>6</v>
      </c>
      <c r="I6757" s="72" t="str">
        <f>IFERROR(VLOOKUP(A6757,TATİLLER!$A$2:$D$30000,3,0),"TATİL DEĞİL")</f>
        <v>TATİL DEĞİL</v>
      </c>
    </row>
    <row r="6758" spans="1:9" x14ac:dyDescent="0.25">
      <c r="A6758" s="74">
        <f t="shared" si="1550"/>
        <v>54659</v>
      </c>
      <c r="B6758" s="72">
        <f t="shared" si="1556"/>
        <v>2</v>
      </c>
      <c r="C6758" s="72" t="str">
        <f>IF(F6758=0,"RESMİ TATİL",VLOOKUP(F6758,LİSTE!$B$7:$D$1300,3,0))</f>
        <v>Ömer AKGÜL</v>
      </c>
      <c r="D6758" s="72" t="str">
        <f>IF(G6758=0,"RESMİ TATİL",VLOOKUP(G6758,LİSTE!$B$7:$D$1300,3,0))</f>
        <v>Muharrem EFE TANRIVERDİ</v>
      </c>
      <c r="E6758" s="72" t="str">
        <f>IF(H6758=0,"RESMİ TATİL",VLOOKUP(H6758,LİSTE!$B$7:$D$1300,3,0))</f>
        <v>Anıl DOĞAN</v>
      </c>
      <c r="F6758" s="72">
        <f>IF(B6758="TATİL",0,IF(F6757&gt;0,IF(LİSTE!$F$1=H6757,1,H6757+1),IF(F6757=0,H6756+1,IF(F6756=0,H6755+1,IF(F6755=0,H6754+1,IF(F6754=0,H6753+1))))))</f>
        <v>7</v>
      </c>
      <c r="G6758" s="72">
        <f>IF(F6758=0,0,IF(LİSTE!$F$1=F6758,1,F6758+1))</f>
        <v>8</v>
      </c>
      <c r="H6758" s="72">
        <f>IF(G6758=0,0,IF(LİSTE!$F$1=G6758,1,G6758+1))</f>
        <v>9</v>
      </c>
      <c r="I6758" s="72" t="str">
        <f>IFERROR(VLOOKUP(A6758,TATİLLER!$A$2:$D$30000,3,0),"TATİL DEĞİL")</f>
        <v>TATİL DEĞİL</v>
      </c>
    </row>
    <row r="6759" spans="1:9" x14ac:dyDescent="0.25">
      <c r="A6759" s="74">
        <f t="shared" si="1550"/>
        <v>54660</v>
      </c>
      <c r="B6759" s="72">
        <f t="shared" si="1556"/>
        <v>3</v>
      </c>
      <c r="C6759" s="72" t="str">
        <f>IF(F6759=0,"RESMİ TATİL",VLOOKUP(F6759,LİSTE!$B$7:$D$1300,3,0))</f>
        <v>İpek ARSLAN</v>
      </c>
      <c r="D6759" s="72" t="str">
        <f>IF(G6759=0,"RESMİ TATİL",VLOOKUP(G6759,LİSTE!$B$7:$D$1300,3,0))</f>
        <v>Efe KARSAK</v>
      </c>
      <c r="E6759" s="72" t="str">
        <f>IF(H6759=0,"RESMİ TATİL",VLOOKUP(H6759,LİSTE!$B$7:$D$1300,3,0))</f>
        <v>Abdullah KIRBAÇ</v>
      </c>
      <c r="F6759" s="72">
        <f>IF(B6759="TATİL",0,IF(F6758&gt;0,IF(LİSTE!$F$1=H6758,1,H6758+1),IF(F6758=0,H6757+1,IF(F6757=0,H6756+1,IF(F6756=0,H6755+1,IF(F6755=0,H6754+1))))))</f>
        <v>10</v>
      </c>
      <c r="G6759" s="72">
        <f>IF(F6759=0,0,IF(LİSTE!$F$1=F6759,1,F6759+1))</f>
        <v>11</v>
      </c>
      <c r="H6759" s="72">
        <f>IF(G6759=0,0,IF(LİSTE!$F$1=G6759,1,G6759+1))</f>
        <v>12</v>
      </c>
      <c r="I6759" s="72" t="str">
        <f>IFERROR(VLOOKUP(A6759,TATİLLER!$A$2:$D$30000,3,0),"TATİL DEĞİL")</f>
        <v>TATİL DEĞİL</v>
      </c>
    </row>
    <row r="6760" spans="1:9" x14ac:dyDescent="0.25">
      <c r="A6760" s="74">
        <f t="shared" si="1550"/>
        <v>54661</v>
      </c>
      <c r="B6760" s="72">
        <f t="shared" si="1556"/>
        <v>4</v>
      </c>
      <c r="C6760" s="72" t="str">
        <f>IF(F6760=0,"RESMİ TATİL",VLOOKUP(F6760,LİSTE!$B$7:$D$1300,3,0))</f>
        <v>Ümmü Defne GÜLER</v>
      </c>
      <c r="D6760" s="72" t="str">
        <f>IF(G6760=0,"RESMİ TATİL",VLOOKUP(G6760,LİSTE!$B$7:$D$1300,3,0))</f>
        <v>Şevval ÖZDAMAR</v>
      </c>
      <c r="E6760" s="72" t="str">
        <f>IF(H6760=0,"RESMİ TATİL",VLOOKUP(H6760,LİSTE!$B$7:$D$1300,3,0))</f>
        <v>Zeynep AKDAĞ</v>
      </c>
      <c r="F6760" s="72">
        <f>IF(B6760="TATİL",0,IF(F6759&gt;0,IF(LİSTE!$F$1=H6759,1,H6759+1),IF(F6759=0,H6758+1,IF(F6758=0,H6757+1,IF(F6757=0,H6756+1,IF(F6756=0,H6755+1))))))</f>
        <v>13</v>
      </c>
      <c r="G6760" s="72">
        <f>IF(F6760=0,0,IF(LİSTE!$F$1=F6760,1,F6760+1))</f>
        <v>14</v>
      </c>
      <c r="H6760" s="72">
        <f>IF(G6760=0,0,IF(LİSTE!$F$1=G6760,1,G6760+1))</f>
        <v>15</v>
      </c>
      <c r="I6760" s="72" t="str">
        <f>IFERROR(VLOOKUP(A6760,TATİLLER!$A$2:$D$30000,3,0),"TATİL DEĞİL")</f>
        <v>TATİL DEĞİL</v>
      </c>
    </row>
    <row r="6761" spans="1:9" x14ac:dyDescent="0.25">
      <c r="A6761" s="74">
        <f t="shared" si="1550"/>
        <v>54662</v>
      </c>
      <c r="B6761" s="72">
        <f t="shared" si="1556"/>
        <v>5</v>
      </c>
      <c r="C6761" s="72" t="str">
        <f>IF(F6761=0,"RESMİ TATİL",VLOOKUP(F6761,LİSTE!$B$7:$D$1300,3,0))</f>
        <v>Esma ÇOKER</v>
      </c>
      <c r="D6761" s="72" t="str">
        <f>IF(G6761=0,"RESMİ TATİL",VLOOKUP(G6761,LİSTE!$B$7:$D$1300,3,0))</f>
        <v>Dursun Kubilay YAŞAR</v>
      </c>
      <c r="E6761" s="72" t="str">
        <f>IF(H6761=0,"RESMİ TATİL",VLOOKUP(H6761,LİSTE!$B$7:$D$1300,3,0))</f>
        <v>Zeynep Beril BAŞPINAR</v>
      </c>
      <c r="F6761" s="72">
        <f>IF(B6761="TATİL",0,IF(F6760&gt;0,IF(LİSTE!$F$1=H6760,1,H6760+1),IF(F6760=0,H6759+1,IF(F6759=0,H6758+1,IF(F6758=0,H6757+1,IF(F6757=0,H6756+1))))))</f>
        <v>16</v>
      </c>
      <c r="G6761" s="72">
        <f>IF(F6761=0,0,IF(LİSTE!$F$1=F6761,1,F6761+1))</f>
        <v>17</v>
      </c>
      <c r="H6761" s="72">
        <f>IF(G6761=0,0,IF(LİSTE!$F$1=G6761,1,G6761+1))</f>
        <v>18</v>
      </c>
      <c r="I6761" s="72" t="str">
        <f>IFERROR(VLOOKUP(A6761,TATİLLER!$A$2:$D$30000,3,0),"TATİL DEĞİL")</f>
        <v>TATİL DEĞİL</v>
      </c>
    </row>
    <row r="6762" spans="1:9" x14ac:dyDescent="0.25">
      <c r="A6762" s="74">
        <f t="shared" ref="A6762" si="1564">A6761+3</f>
        <v>54665</v>
      </c>
      <c r="B6762" s="72">
        <f t="shared" si="1556"/>
        <v>1</v>
      </c>
      <c r="C6762" s="72" t="str">
        <f>IF(F6762=0,"RESMİ TATİL",VLOOKUP(F6762,LİSTE!$B$7:$D$1300,3,0))</f>
        <v>Ahmet DAL</v>
      </c>
      <c r="D6762" s="72" t="str">
        <f>IF(G6762=0,"RESMİ TATİL",VLOOKUP(G6762,LİSTE!$B$7:$D$1300,3,0))</f>
        <v>Emirhan KARATAŞ</v>
      </c>
      <c r="E6762" s="72" t="str">
        <f>IF(H6762=0,"RESMİ TATİL",VLOOKUP(H6762,LİSTE!$B$7:$D$1300,3,0))</f>
        <v>Zümra Yeter ARI</v>
      </c>
      <c r="F6762" s="72">
        <f>IF(B6762="TATİL",0,IF(F6761&gt;0,IF(LİSTE!$F$1=H6761,1,H6761+1),IF(F6761=0,H6760+1,IF(F6760=0,H6759+1,IF(F6759=0,H6758+1,IF(F6758=0,H6757+1))))))</f>
        <v>19</v>
      </c>
      <c r="G6762" s="72">
        <f>IF(F6762=0,0,IF(LİSTE!$F$1=F6762,1,F6762+1))</f>
        <v>20</v>
      </c>
      <c r="H6762" s="72">
        <f>IF(G6762=0,0,IF(LİSTE!$F$1=G6762,1,G6762+1))</f>
        <v>21</v>
      </c>
      <c r="I6762" s="72" t="str">
        <f>IFERROR(VLOOKUP(A6762,TATİLLER!$A$2:$D$30000,3,0),"TATİL DEĞİL")</f>
        <v>TATİL DEĞİL</v>
      </c>
    </row>
    <row r="6763" spans="1:9" x14ac:dyDescent="0.25">
      <c r="A6763" s="74">
        <f t="shared" ref="A6763:A6826" si="1565">A6762+1</f>
        <v>54666</v>
      </c>
      <c r="B6763" s="72">
        <f t="shared" si="1556"/>
        <v>2</v>
      </c>
      <c r="C6763" s="72" t="str">
        <f>IF(F6763=0,"RESMİ TATİL",VLOOKUP(F6763,LİSTE!$B$7:$D$1300,3,0))</f>
        <v>Utku KARAGÖZ</v>
      </c>
      <c r="D6763" s="72" t="str">
        <f>IF(G6763=0,"RESMİ TATİL",VLOOKUP(G6763,LİSTE!$B$7:$D$1300,3,0))</f>
        <v>Feyza Zümra AVCIOĞLU</v>
      </c>
      <c r="E6763" s="72" t="str">
        <f>IF(H6763=0,"RESMİ TATİL",VLOOKUP(H6763,LİSTE!$B$7:$D$1300,3,0))</f>
        <v>Yusuf Ali TABUR</v>
      </c>
      <c r="F6763" s="72">
        <f>IF(B6763="TATİL",0,IF(F6762&gt;0,IF(LİSTE!$F$1=H6762,1,H6762+1),IF(F6762=0,H6761+1,IF(F6761=0,H6760+1,IF(F6760=0,H6759+1,IF(F6759=0,H6758+1))))))</f>
        <v>22</v>
      </c>
      <c r="G6763" s="72">
        <f>IF(F6763=0,0,IF(LİSTE!$F$1=F6763,1,F6763+1))</f>
        <v>23</v>
      </c>
      <c r="H6763" s="72">
        <f>IF(G6763=0,0,IF(LİSTE!$F$1=G6763,1,G6763+1))</f>
        <v>24</v>
      </c>
      <c r="I6763" s="72" t="str">
        <f>IFERROR(VLOOKUP(A6763,TATİLLER!$A$2:$D$30000,3,0),"TATİL DEĞİL")</f>
        <v>TATİL DEĞİL</v>
      </c>
    </row>
    <row r="6764" spans="1:9" x14ac:dyDescent="0.25">
      <c r="A6764" s="74">
        <f t="shared" si="1565"/>
        <v>54667</v>
      </c>
      <c r="B6764" s="72">
        <f t="shared" si="1556"/>
        <v>3</v>
      </c>
      <c r="C6764" s="72" t="str">
        <f>IF(F6764=0,"RESMİ TATİL",VLOOKUP(F6764,LİSTE!$B$7:$D$1300,3,0))</f>
        <v>Irmak UTEBAY</v>
      </c>
      <c r="D6764" s="72" t="str">
        <f>IF(G6764=0,"RESMİ TATİL",VLOOKUP(G6764,LİSTE!$B$7:$D$1300,3,0))</f>
        <v>Kerem AKKOÇ</v>
      </c>
      <c r="E6764" s="72" t="str">
        <f>IF(H6764=0,"RESMİ TATİL",VLOOKUP(H6764,LİSTE!$B$7:$D$1300,3,0))</f>
        <v>Elçin Ayşe ELMAS</v>
      </c>
      <c r="F6764" s="72">
        <f>IF(B6764="TATİL",0,IF(F6763&gt;0,IF(LİSTE!$F$1=H6763,1,H6763+1),IF(F6763=0,H6762+1,IF(F6762=0,H6761+1,IF(F6761=0,H6760+1,IF(F6760=0,H6759+1))))))</f>
        <v>25</v>
      </c>
      <c r="G6764" s="72">
        <f>IF(F6764=0,0,IF(LİSTE!$F$1=F6764,1,F6764+1))</f>
        <v>26</v>
      </c>
      <c r="H6764" s="72">
        <f>IF(G6764=0,0,IF(LİSTE!$F$1=G6764,1,G6764+1))</f>
        <v>27</v>
      </c>
      <c r="I6764" s="72" t="str">
        <f>IFERROR(VLOOKUP(A6764,TATİLLER!$A$2:$D$30000,3,0),"TATİL DEĞİL")</f>
        <v>TATİL DEĞİL</v>
      </c>
    </row>
    <row r="6765" spans="1:9" x14ac:dyDescent="0.25">
      <c r="A6765" s="74">
        <f t="shared" si="1565"/>
        <v>54668</v>
      </c>
      <c r="B6765" s="72">
        <f t="shared" si="1556"/>
        <v>4</v>
      </c>
      <c r="C6765" s="72" t="str">
        <f>IF(F6765=0,"RESMİ TATİL",VLOOKUP(F6765,LİSTE!$B$7:$D$1300,3,0))</f>
        <v>Muhammed YILDIZDAĞ</v>
      </c>
      <c r="D6765" s="72" t="str">
        <f>IF(G6765=0,"RESMİ TATİL",VLOOKUP(G6765,LİSTE!$B$7:$D$1300,3,0))</f>
        <v>Nisa Nur SANCAR</v>
      </c>
      <c r="E6765" s="72" t="str">
        <f>IF(H6765=0,"RESMİ TATİL",VLOOKUP(H6765,LİSTE!$B$7:$D$1300,3,0))</f>
        <v>Esila ÇETİN</v>
      </c>
      <c r="F6765" s="72">
        <f>IF(B6765="TATİL",0,IF(F6764&gt;0,IF(LİSTE!$F$1=H6764,1,H6764+1),IF(F6764=0,H6763+1,IF(F6763=0,H6762+1,IF(F6762=0,H6761+1,IF(F6761=0,H6760+1))))))</f>
        <v>28</v>
      </c>
      <c r="G6765" s="72">
        <f>IF(F6765=0,0,IF(LİSTE!$F$1=F6765,1,F6765+1))</f>
        <v>1</v>
      </c>
      <c r="H6765" s="72">
        <f>IF(G6765=0,0,IF(LİSTE!$F$1=G6765,1,G6765+1))</f>
        <v>2</v>
      </c>
      <c r="I6765" s="72" t="str">
        <f>IFERROR(VLOOKUP(A6765,TATİLLER!$A$2:$D$30000,3,0),"TATİL DEĞİL")</f>
        <v>TATİL DEĞİL</v>
      </c>
    </row>
    <row r="6766" spans="1:9" x14ac:dyDescent="0.25">
      <c r="A6766" s="74">
        <f t="shared" si="1565"/>
        <v>54669</v>
      </c>
      <c r="B6766" s="72">
        <f t="shared" si="1556"/>
        <v>5</v>
      </c>
      <c r="C6766" s="72" t="str">
        <f>IF(F6766=0,"RESMİ TATİL",VLOOKUP(F6766,LİSTE!$B$7:$D$1300,3,0))</f>
        <v>Zeynep Sevde TOPUZ</v>
      </c>
      <c r="D6766" s="72" t="str">
        <f>IF(G6766=0,"RESMİ TATİL",VLOOKUP(G6766,LİSTE!$B$7:$D$1300,3,0))</f>
        <v>Ömer Asaf KADAŞ</v>
      </c>
      <c r="E6766" s="72" t="str">
        <f>IF(H6766=0,"RESMİ TATİL",VLOOKUP(H6766,LİSTE!$B$7:$D$1300,3,0))</f>
        <v>Ramazan Baran ADIGÜZEL</v>
      </c>
      <c r="F6766" s="72">
        <f>IF(B6766="TATİL",0,IF(F6765&gt;0,IF(LİSTE!$F$1=H6765,1,H6765+1),IF(F6765=0,H6764+1,IF(F6764=0,H6763+1,IF(F6763=0,H6762+1,IF(F6762=0,H6761+1))))))</f>
        <v>3</v>
      </c>
      <c r="G6766" s="72">
        <f>IF(F6766=0,0,IF(LİSTE!$F$1=F6766,1,F6766+1))</f>
        <v>4</v>
      </c>
      <c r="H6766" s="72">
        <f>IF(G6766=0,0,IF(LİSTE!$F$1=G6766,1,G6766+1))</f>
        <v>5</v>
      </c>
      <c r="I6766" s="72" t="str">
        <f>IFERROR(VLOOKUP(A6766,TATİLLER!$A$2:$D$30000,3,0),"TATİL DEĞİL")</f>
        <v>TATİL DEĞİL</v>
      </c>
    </row>
    <row r="6767" spans="1:9" x14ac:dyDescent="0.25">
      <c r="A6767" s="74">
        <f t="shared" ref="A6767" si="1566">A6766+3</f>
        <v>54672</v>
      </c>
      <c r="B6767" s="72">
        <f t="shared" si="1556"/>
        <v>1</v>
      </c>
      <c r="C6767" s="72" t="str">
        <f>IF(F6767=0,"RESMİ TATİL",VLOOKUP(F6767,LİSTE!$B$7:$D$1300,3,0))</f>
        <v>Bahar AKGÜN</v>
      </c>
      <c r="D6767" s="72" t="str">
        <f>IF(G6767=0,"RESMİ TATİL",VLOOKUP(G6767,LİSTE!$B$7:$D$1300,3,0))</f>
        <v>Ömer AKGÜL</v>
      </c>
      <c r="E6767" s="72" t="str">
        <f>IF(H6767=0,"RESMİ TATİL",VLOOKUP(H6767,LİSTE!$B$7:$D$1300,3,0))</f>
        <v>Muharrem EFE TANRIVERDİ</v>
      </c>
      <c r="F6767" s="72">
        <f>IF(B6767="TATİL",0,IF(F6766&gt;0,IF(LİSTE!$F$1=H6766,1,H6766+1),IF(F6766=0,H6765+1,IF(F6765=0,H6764+1,IF(F6764=0,H6763+1,IF(F6763=0,H6762+1))))))</f>
        <v>6</v>
      </c>
      <c r="G6767" s="72">
        <f>IF(F6767=0,0,IF(LİSTE!$F$1=F6767,1,F6767+1))</f>
        <v>7</v>
      </c>
      <c r="H6767" s="72">
        <f>IF(G6767=0,0,IF(LİSTE!$F$1=G6767,1,G6767+1))</f>
        <v>8</v>
      </c>
      <c r="I6767" s="72" t="str">
        <f>IFERROR(VLOOKUP(A6767,TATİLLER!$A$2:$D$30000,3,0),"TATİL DEĞİL")</f>
        <v>TATİL DEĞİL</v>
      </c>
    </row>
    <row r="6768" spans="1:9" x14ac:dyDescent="0.25">
      <c r="A6768" s="74">
        <f t="shared" si="1565"/>
        <v>54673</v>
      </c>
      <c r="B6768" s="72">
        <f t="shared" si="1556"/>
        <v>2</v>
      </c>
      <c r="C6768" s="72" t="str">
        <f>IF(F6768=0,"RESMİ TATİL",VLOOKUP(F6768,LİSTE!$B$7:$D$1300,3,0))</f>
        <v>Anıl DOĞAN</v>
      </c>
      <c r="D6768" s="72" t="str">
        <f>IF(G6768=0,"RESMİ TATİL",VLOOKUP(G6768,LİSTE!$B$7:$D$1300,3,0))</f>
        <v>İpek ARSLAN</v>
      </c>
      <c r="E6768" s="72" t="str">
        <f>IF(H6768=0,"RESMİ TATİL",VLOOKUP(H6768,LİSTE!$B$7:$D$1300,3,0))</f>
        <v>Efe KARSAK</v>
      </c>
      <c r="F6768" s="72">
        <f>IF(B6768="TATİL",0,IF(F6767&gt;0,IF(LİSTE!$F$1=H6767,1,H6767+1),IF(F6767=0,H6766+1,IF(F6766=0,H6765+1,IF(F6765=0,H6764+1,IF(F6764=0,H6763+1))))))</f>
        <v>9</v>
      </c>
      <c r="G6768" s="72">
        <f>IF(F6768=0,0,IF(LİSTE!$F$1=F6768,1,F6768+1))</f>
        <v>10</v>
      </c>
      <c r="H6768" s="72">
        <f>IF(G6768=0,0,IF(LİSTE!$F$1=G6768,1,G6768+1))</f>
        <v>11</v>
      </c>
      <c r="I6768" s="72" t="str">
        <f>IFERROR(VLOOKUP(A6768,TATİLLER!$A$2:$D$30000,3,0),"TATİL DEĞİL")</f>
        <v>TATİL DEĞİL</v>
      </c>
    </row>
    <row r="6769" spans="1:9" x14ac:dyDescent="0.25">
      <c r="A6769" s="74">
        <f t="shared" si="1565"/>
        <v>54674</v>
      </c>
      <c r="B6769" s="72">
        <f t="shared" si="1556"/>
        <v>3</v>
      </c>
      <c r="C6769" s="72" t="str">
        <f>IF(F6769=0,"RESMİ TATİL",VLOOKUP(F6769,LİSTE!$B$7:$D$1300,3,0))</f>
        <v>Abdullah KIRBAÇ</v>
      </c>
      <c r="D6769" s="72" t="str">
        <f>IF(G6769=0,"RESMİ TATİL",VLOOKUP(G6769,LİSTE!$B$7:$D$1300,3,0))</f>
        <v>Ümmü Defne GÜLER</v>
      </c>
      <c r="E6769" s="72" t="str">
        <f>IF(H6769=0,"RESMİ TATİL",VLOOKUP(H6769,LİSTE!$B$7:$D$1300,3,0))</f>
        <v>Şevval ÖZDAMAR</v>
      </c>
      <c r="F6769" s="72">
        <f>IF(B6769="TATİL",0,IF(F6768&gt;0,IF(LİSTE!$F$1=H6768,1,H6768+1),IF(F6768=0,H6767+1,IF(F6767=0,H6766+1,IF(F6766=0,H6765+1,IF(F6765=0,H6764+1))))))</f>
        <v>12</v>
      </c>
      <c r="G6769" s="72">
        <f>IF(F6769=0,0,IF(LİSTE!$F$1=F6769,1,F6769+1))</f>
        <v>13</v>
      </c>
      <c r="H6769" s="72">
        <f>IF(G6769=0,0,IF(LİSTE!$F$1=G6769,1,G6769+1))</f>
        <v>14</v>
      </c>
      <c r="I6769" s="72" t="str">
        <f>IFERROR(VLOOKUP(A6769,TATİLLER!$A$2:$D$30000,3,0),"TATİL DEĞİL")</f>
        <v>TATİL DEĞİL</v>
      </c>
    </row>
    <row r="6770" spans="1:9" x14ac:dyDescent="0.25">
      <c r="A6770" s="74">
        <f t="shared" si="1565"/>
        <v>54675</v>
      </c>
      <c r="B6770" s="72">
        <f t="shared" si="1556"/>
        <v>4</v>
      </c>
      <c r="C6770" s="72" t="str">
        <f>IF(F6770=0,"RESMİ TATİL",VLOOKUP(F6770,LİSTE!$B$7:$D$1300,3,0))</f>
        <v>Zeynep AKDAĞ</v>
      </c>
      <c r="D6770" s="72" t="str">
        <f>IF(G6770=0,"RESMİ TATİL",VLOOKUP(G6770,LİSTE!$B$7:$D$1300,3,0))</f>
        <v>Esma ÇOKER</v>
      </c>
      <c r="E6770" s="72" t="str">
        <f>IF(H6770=0,"RESMİ TATİL",VLOOKUP(H6770,LİSTE!$B$7:$D$1300,3,0))</f>
        <v>Dursun Kubilay YAŞAR</v>
      </c>
      <c r="F6770" s="72">
        <f>IF(B6770="TATİL",0,IF(F6769&gt;0,IF(LİSTE!$F$1=H6769,1,H6769+1),IF(F6769=0,H6768+1,IF(F6768=0,H6767+1,IF(F6767=0,H6766+1,IF(F6766=0,H6765+1))))))</f>
        <v>15</v>
      </c>
      <c r="G6770" s="72">
        <f>IF(F6770=0,0,IF(LİSTE!$F$1=F6770,1,F6770+1))</f>
        <v>16</v>
      </c>
      <c r="H6770" s="72">
        <f>IF(G6770=0,0,IF(LİSTE!$F$1=G6770,1,G6770+1))</f>
        <v>17</v>
      </c>
      <c r="I6770" s="72" t="str">
        <f>IFERROR(VLOOKUP(A6770,TATİLLER!$A$2:$D$30000,3,0),"TATİL DEĞİL")</f>
        <v>TATİL DEĞİL</v>
      </c>
    </row>
    <row r="6771" spans="1:9" x14ac:dyDescent="0.25">
      <c r="A6771" s="74">
        <f t="shared" si="1565"/>
        <v>54676</v>
      </c>
      <c r="B6771" s="72">
        <f t="shared" si="1556"/>
        <v>5</v>
      </c>
      <c r="C6771" s="72" t="str">
        <f>IF(F6771=0,"RESMİ TATİL",VLOOKUP(F6771,LİSTE!$B$7:$D$1300,3,0))</f>
        <v>Zeynep Beril BAŞPINAR</v>
      </c>
      <c r="D6771" s="72" t="str">
        <f>IF(G6771=0,"RESMİ TATİL",VLOOKUP(G6771,LİSTE!$B$7:$D$1300,3,0))</f>
        <v>Ahmet DAL</v>
      </c>
      <c r="E6771" s="72" t="str">
        <f>IF(H6771=0,"RESMİ TATİL",VLOOKUP(H6771,LİSTE!$B$7:$D$1300,3,0))</f>
        <v>Emirhan KARATAŞ</v>
      </c>
      <c r="F6771" s="72">
        <f>IF(B6771="TATİL",0,IF(F6770&gt;0,IF(LİSTE!$F$1=H6770,1,H6770+1),IF(F6770=0,H6769+1,IF(F6769=0,H6768+1,IF(F6768=0,H6767+1,IF(F6767=0,H6766+1))))))</f>
        <v>18</v>
      </c>
      <c r="G6771" s="72">
        <f>IF(F6771=0,0,IF(LİSTE!$F$1=F6771,1,F6771+1))</f>
        <v>19</v>
      </c>
      <c r="H6771" s="72">
        <f>IF(G6771=0,0,IF(LİSTE!$F$1=G6771,1,G6771+1))</f>
        <v>20</v>
      </c>
      <c r="I6771" s="72" t="str">
        <f>IFERROR(VLOOKUP(A6771,TATİLLER!$A$2:$D$30000,3,0),"TATİL DEĞİL")</f>
        <v>TATİL DEĞİL</v>
      </c>
    </row>
    <row r="6772" spans="1:9" x14ac:dyDescent="0.25">
      <c r="A6772" s="74">
        <f t="shared" ref="A6772" si="1567">A6771+3</f>
        <v>54679</v>
      </c>
      <c r="B6772" s="72">
        <f t="shared" si="1556"/>
        <v>1</v>
      </c>
      <c r="C6772" s="72" t="str">
        <f>IF(F6772=0,"RESMİ TATİL",VLOOKUP(F6772,LİSTE!$B$7:$D$1300,3,0))</f>
        <v>Zümra Yeter ARI</v>
      </c>
      <c r="D6772" s="72" t="str">
        <f>IF(G6772=0,"RESMİ TATİL",VLOOKUP(G6772,LİSTE!$B$7:$D$1300,3,0))</f>
        <v>Utku KARAGÖZ</v>
      </c>
      <c r="E6772" s="72" t="str">
        <f>IF(H6772=0,"RESMİ TATİL",VLOOKUP(H6772,LİSTE!$B$7:$D$1300,3,0))</f>
        <v>Feyza Zümra AVCIOĞLU</v>
      </c>
      <c r="F6772" s="72">
        <f>IF(B6772="TATİL",0,IF(F6771&gt;0,IF(LİSTE!$F$1=H6771,1,H6771+1),IF(F6771=0,H6770+1,IF(F6770=0,H6769+1,IF(F6769=0,H6768+1,IF(F6768=0,H6767+1))))))</f>
        <v>21</v>
      </c>
      <c r="G6772" s="72">
        <f>IF(F6772=0,0,IF(LİSTE!$F$1=F6772,1,F6772+1))</f>
        <v>22</v>
      </c>
      <c r="H6772" s="72">
        <f>IF(G6772=0,0,IF(LİSTE!$F$1=G6772,1,G6772+1))</f>
        <v>23</v>
      </c>
      <c r="I6772" s="72" t="str">
        <f>IFERROR(VLOOKUP(A6772,TATİLLER!$A$2:$D$30000,3,0),"TATİL DEĞİL")</f>
        <v>TATİL DEĞİL</v>
      </c>
    </row>
    <row r="6773" spans="1:9" x14ac:dyDescent="0.25">
      <c r="A6773" s="74">
        <f t="shared" si="1565"/>
        <v>54680</v>
      </c>
      <c r="B6773" s="72">
        <f t="shared" si="1556"/>
        <v>2</v>
      </c>
      <c r="C6773" s="72" t="str">
        <f>IF(F6773=0,"RESMİ TATİL",VLOOKUP(F6773,LİSTE!$B$7:$D$1300,3,0))</f>
        <v>Yusuf Ali TABUR</v>
      </c>
      <c r="D6773" s="72" t="str">
        <f>IF(G6773=0,"RESMİ TATİL",VLOOKUP(G6773,LİSTE!$B$7:$D$1300,3,0))</f>
        <v>Irmak UTEBAY</v>
      </c>
      <c r="E6773" s="72" t="str">
        <f>IF(H6773=0,"RESMİ TATİL",VLOOKUP(H6773,LİSTE!$B$7:$D$1300,3,0))</f>
        <v>Kerem AKKOÇ</v>
      </c>
      <c r="F6773" s="72">
        <f>IF(B6773="TATİL",0,IF(F6772&gt;0,IF(LİSTE!$F$1=H6772,1,H6772+1),IF(F6772=0,H6771+1,IF(F6771=0,H6770+1,IF(F6770=0,H6769+1,IF(F6769=0,H6768+1))))))</f>
        <v>24</v>
      </c>
      <c r="G6773" s="72">
        <f>IF(F6773=0,0,IF(LİSTE!$F$1=F6773,1,F6773+1))</f>
        <v>25</v>
      </c>
      <c r="H6773" s="72">
        <f>IF(G6773=0,0,IF(LİSTE!$F$1=G6773,1,G6773+1))</f>
        <v>26</v>
      </c>
      <c r="I6773" s="72" t="str">
        <f>IFERROR(VLOOKUP(A6773,TATİLLER!$A$2:$D$30000,3,0),"TATİL DEĞİL")</f>
        <v>TATİL DEĞİL</v>
      </c>
    </row>
    <row r="6774" spans="1:9" x14ac:dyDescent="0.25">
      <c r="A6774" s="74">
        <f t="shared" si="1565"/>
        <v>54681</v>
      </c>
      <c r="B6774" s="72">
        <f t="shared" si="1556"/>
        <v>3</v>
      </c>
      <c r="C6774" s="72" t="str">
        <f>IF(F6774=0,"RESMİ TATİL",VLOOKUP(F6774,LİSTE!$B$7:$D$1300,3,0))</f>
        <v>Elçin Ayşe ELMAS</v>
      </c>
      <c r="D6774" s="72" t="str">
        <f>IF(G6774=0,"RESMİ TATİL",VLOOKUP(G6774,LİSTE!$B$7:$D$1300,3,0))</f>
        <v>Muhammed YILDIZDAĞ</v>
      </c>
      <c r="E6774" s="72" t="str">
        <f>IF(H6774=0,"RESMİ TATİL",VLOOKUP(H6774,LİSTE!$B$7:$D$1300,3,0))</f>
        <v>Nisa Nur SANCAR</v>
      </c>
      <c r="F6774" s="72">
        <f>IF(B6774="TATİL",0,IF(F6773&gt;0,IF(LİSTE!$F$1=H6773,1,H6773+1),IF(F6773=0,H6772+1,IF(F6772=0,H6771+1,IF(F6771=0,H6770+1,IF(F6770=0,H6769+1))))))</f>
        <v>27</v>
      </c>
      <c r="G6774" s="72">
        <f>IF(F6774=0,0,IF(LİSTE!$F$1=F6774,1,F6774+1))</f>
        <v>28</v>
      </c>
      <c r="H6774" s="72">
        <f>IF(G6774=0,0,IF(LİSTE!$F$1=G6774,1,G6774+1))</f>
        <v>1</v>
      </c>
      <c r="I6774" s="72" t="str">
        <f>IFERROR(VLOOKUP(A6774,TATİLLER!$A$2:$D$30000,3,0),"TATİL DEĞİL")</f>
        <v>TATİL DEĞİL</v>
      </c>
    </row>
    <row r="6775" spans="1:9" x14ac:dyDescent="0.25">
      <c r="A6775" s="74">
        <f t="shared" si="1565"/>
        <v>54682</v>
      </c>
      <c r="B6775" s="72">
        <f t="shared" si="1556"/>
        <v>4</v>
      </c>
      <c r="C6775" s="72" t="str">
        <f>IF(F6775=0,"RESMİ TATİL",VLOOKUP(F6775,LİSTE!$B$7:$D$1300,3,0))</f>
        <v>Esila ÇETİN</v>
      </c>
      <c r="D6775" s="72" t="str">
        <f>IF(G6775=0,"RESMİ TATİL",VLOOKUP(G6775,LİSTE!$B$7:$D$1300,3,0))</f>
        <v>Zeynep Sevde TOPUZ</v>
      </c>
      <c r="E6775" s="72" t="str">
        <f>IF(H6775=0,"RESMİ TATİL",VLOOKUP(H6775,LİSTE!$B$7:$D$1300,3,0))</f>
        <v>Ömer Asaf KADAŞ</v>
      </c>
      <c r="F6775" s="72">
        <f>IF(B6775="TATİL",0,IF(F6774&gt;0,IF(LİSTE!$F$1=H6774,1,H6774+1),IF(F6774=0,H6773+1,IF(F6773=0,H6772+1,IF(F6772=0,H6771+1,IF(F6771=0,H6770+1))))))</f>
        <v>2</v>
      </c>
      <c r="G6775" s="72">
        <f>IF(F6775=0,0,IF(LİSTE!$F$1=F6775,1,F6775+1))</f>
        <v>3</v>
      </c>
      <c r="H6775" s="72">
        <f>IF(G6775=0,0,IF(LİSTE!$F$1=G6775,1,G6775+1))</f>
        <v>4</v>
      </c>
      <c r="I6775" s="72" t="str">
        <f>IFERROR(VLOOKUP(A6775,TATİLLER!$A$2:$D$30000,3,0),"TATİL DEĞİL")</f>
        <v>TATİL DEĞİL</v>
      </c>
    </row>
    <row r="6776" spans="1:9" x14ac:dyDescent="0.25">
      <c r="A6776" s="74">
        <f t="shared" si="1565"/>
        <v>54683</v>
      </c>
      <c r="B6776" s="72">
        <f t="shared" si="1556"/>
        <v>5</v>
      </c>
      <c r="C6776" s="72" t="str">
        <f>IF(F6776=0,"RESMİ TATİL",VLOOKUP(F6776,LİSTE!$B$7:$D$1300,3,0))</f>
        <v>Ramazan Baran ADIGÜZEL</v>
      </c>
      <c r="D6776" s="72" t="str">
        <f>IF(G6776=0,"RESMİ TATİL",VLOOKUP(G6776,LİSTE!$B$7:$D$1300,3,0))</f>
        <v>Bahar AKGÜN</v>
      </c>
      <c r="E6776" s="72" t="str">
        <f>IF(H6776=0,"RESMİ TATİL",VLOOKUP(H6776,LİSTE!$B$7:$D$1300,3,0))</f>
        <v>Ömer AKGÜL</v>
      </c>
      <c r="F6776" s="72">
        <f>IF(B6776="TATİL",0,IF(F6775&gt;0,IF(LİSTE!$F$1=H6775,1,H6775+1),IF(F6775=0,H6774+1,IF(F6774=0,H6773+1,IF(F6773=0,H6772+1,IF(F6772=0,H6771+1))))))</f>
        <v>5</v>
      </c>
      <c r="G6776" s="72">
        <f>IF(F6776=0,0,IF(LİSTE!$F$1=F6776,1,F6776+1))</f>
        <v>6</v>
      </c>
      <c r="H6776" s="72">
        <f>IF(G6776=0,0,IF(LİSTE!$F$1=G6776,1,G6776+1))</f>
        <v>7</v>
      </c>
      <c r="I6776" s="72" t="str">
        <f>IFERROR(VLOOKUP(A6776,TATİLLER!$A$2:$D$30000,3,0),"TATİL DEĞİL")</f>
        <v>TATİL DEĞİL</v>
      </c>
    </row>
    <row r="6777" spans="1:9" x14ac:dyDescent="0.25">
      <c r="A6777" s="74">
        <f t="shared" ref="A6777" si="1568">A6776+3</f>
        <v>54686</v>
      </c>
      <c r="B6777" s="72">
        <f t="shared" si="1556"/>
        <v>1</v>
      </c>
      <c r="C6777" s="72" t="str">
        <f>IF(F6777=0,"RESMİ TATİL",VLOOKUP(F6777,LİSTE!$B$7:$D$1300,3,0))</f>
        <v>Muharrem EFE TANRIVERDİ</v>
      </c>
      <c r="D6777" s="72" t="str">
        <f>IF(G6777=0,"RESMİ TATİL",VLOOKUP(G6777,LİSTE!$B$7:$D$1300,3,0))</f>
        <v>Anıl DOĞAN</v>
      </c>
      <c r="E6777" s="72" t="str">
        <f>IF(H6777=0,"RESMİ TATİL",VLOOKUP(H6777,LİSTE!$B$7:$D$1300,3,0))</f>
        <v>İpek ARSLAN</v>
      </c>
      <c r="F6777" s="72">
        <f>IF(B6777="TATİL",0,IF(F6776&gt;0,IF(LİSTE!$F$1=H6776,1,H6776+1),IF(F6776=0,H6775+1,IF(F6775=0,H6774+1,IF(F6774=0,H6773+1,IF(F6773=0,H6772+1))))))</f>
        <v>8</v>
      </c>
      <c r="G6777" s="72">
        <f>IF(F6777=0,0,IF(LİSTE!$F$1=F6777,1,F6777+1))</f>
        <v>9</v>
      </c>
      <c r="H6777" s="72">
        <f>IF(G6777=0,0,IF(LİSTE!$F$1=G6777,1,G6777+1))</f>
        <v>10</v>
      </c>
      <c r="I6777" s="72" t="str">
        <f>IFERROR(VLOOKUP(A6777,TATİLLER!$A$2:$D$30000,3,0),"TATİL DEĞİL")</f>
        <v>TATİL DEĞİL</v>
      </c>
    </row>
    <row r="6778" spans="1:9" x14ac:dyDescent="0.25">
      <c r="A6778" s="74">
        <f t="shared" si="1565"/>
        <v>54687</v>
      </c>
      <c r="B6778" s="72">
        <f t="shared" si="1556"/>
        <v>2</v>
      </c>
      <c r="C6778" s="72" t="str">
        <f>IF(F6778=0,"RESMİ TATİL",VLOOKUP(F6778,LİSTE!$B$7:$D$1300,3,0))</f>
        <v>Efe KARSAK</v>
      </c>
      <c r="D6778" s="72" t="str">
        <f>IF(G6778=0,"RESMİ TATİL",VLOOKUP(G6778,LİSTE!$B$7:$D$1300,3,0))</f>
        <v>Abdullah KIRBAÇ</v>
      </c>
      <c r="E6778" s="72" t="str">
        <f>IF(H6778=0,"RESMİ TATİL",VLOOKUP(H6778,LİSTE!$B$7:$D$1300,3,0))</f>
        <v>Ümmü Defne GÜLER</v>
      </c>
      <c r="F6778" s="72">
        <f>IF(B6778="TATİL",0,IF(F6777&gt;0,IF(LİSTE!$F$1=H6777,1,H6777+1),IF(F6777=0,H6776+1,IF(F6776=0,H6775+1,IF(F6775=0,H6774+1,IF(F6774=0,H6773+1))))))</f>
        <v>11</v>
      </c>
      <c r="G6778" s="72">
        <f>IF(F6778=0,0,IF(LİSTE!$F$1=F6778,1,F6778+1))</f>
        <v>12</v>
      </c>
      <c r="H6778" s="72">
        <f>IF(G6778=0,0,IF(LİSTE!$F$1=G6778,1,G6778+1))</f>
        <v>13</v>
      </c>
      <c r="I6778" s="72" t="str">
        <f>IFERROR(VLOOKUP(A6778,TATİLLER!$A$2:$D$30000,3,0),"TATİL DEĞİL")</f>
        <v>TATİL DEĞİL</v>
      </c>
    </row>
    <row r="6779" spans="1:9" x14ac:dyDescent="0.25">
      <c r="A6779" s="74">
        <f t="shared" si="1565"/>
        <v>54688</v>
      </c>
      <c r="B6779" s="72">
        <f t="shared" si="1556"/>
        <v>3</v>
      </c>
      <c r="C6779" s="72" t="str">
        <f>IF(F6779=0,"RESMİ TATİL",VLOOKUP(F6779,LİSTE!$B$7:$D$1300,3,0))</f>
        <v>Şevval ÖZDAMAR</v>
      </c>
      <c r="D6779" s="72" t="str">
        <f>IF(G6779=0,"RESMİ TATİL",VLOOKUP(G6779,LİSTE!$B$7:$D$1300,3,0))</f>
        <v>Zeynep AKDAĞ</v>
      </c>
      <c r="E6779" s="72" t="str">
        <f>IF(H6779=0,"RESMİ TATİL",VLOOKUP(H6779,LİSTE!$B$7:$D$1300,3,0))</f>
        <v>Esma ÇOKER</v>
      </c>
      <c r="F6779" s="72">
        <f>IF(B6779="TATİL",0,IF(F6778&gt;0,IF(LİSTE!$F$1=H6778,1,H6778+1),IF(F6778=0,H6777+1,IF(F6777=0,H6776+1,IF(F6776=0,H6775+1,IF(F6775=0,H6774+1))))))</f>
        <v>14</v>
      </c>
      <c r="G6779" s="72">
        <f>IF(F6779=0,0,IF(LİSTE!$F$1=F6779,1,F6779+1))</f>
        <v>15</v>
      </c>
      <c r="H6779" s="72">
        <f>IF(G6779=0,0,IF(LİSTE!$F$1=G6779,1,G6779+1))</f>
        <v>16</v>
      </c>
      <c r="I6779" s="72" t="str">
        <f>IFERROR(VLOOKUP(A6779,TATİLLER!$A$2:$D$30000,3,0),"TATİL DEĞİL")</f>
        <v>TATİL DEĞİL</v>
      </c>
    </row>
    <row r="6780" spans="1:9" x14ac:dyDescent="0.25">
      <c r="A6780" s="74">
        <f t="shared" si="1565"/>
        <v>54689</v>
      </c>
      <c r="B6780" s="72">
        <f t="shared" si="1556"/>
        <v>4</v>
      </c>
      <c r="C6780" s="72" t="str">
        <f>IF(F6780=0,"RESMİ TATİL",VLOOKUP(F6780,LİSTE!$B$7:$D$1300,3,0))</f>
        <v>Dursun Kubilay YAŞAR</v>
      </c>
      <c r="D6780" s="72" t="str">
        <f>IF(G6780=0,"RESMİ TATİL",VLOOKUP(G6780,LİSTE!$B$7:$D$1300,3,0))</f>
        <v>Zeynep Beril BAŞPINAR</v>
      </c>
      <c r="E6780" s="72" t="str">
        <f>IF(H6780=0,"RESMİ TATİL",VLOOKUP(H6780,LİSTE!$B$7:$D$1300,3,0))</f>
        <v>Ahmet DAL</v>
      </c>
      <c r="F6780" s="72">
        <f>IF(B6780="TATİL",0,IF(F6779&gt;0,IF(LİSTE!$F$1=H6779,1,H6779+1),IF(F6779=0,H6778+1,IF(F6778=0,H6777+1,IF(F6777=0,H6776+1,IF(F6776=0,H6775+1))))))</f>
        <v>17</v>
      </c>
      <c r="G6780" s="72">
        <f>IF(F6780=0,0,IF(LİSTE!$F$1=F6780,1,F6780+1))</f>
        <v>18</v>
      </c>
      <c r="H6780" s="72">
        <f>IF(G6780=0,0,IF(LİSTE!$F$1=G6780,1,G6780+1))</f>
        <v>19</v>
      </c>
      <c r="I6780" s="72" t="str">
        <f>IFERROR(VLOOKUP(A6780,TATİLLER!$A$2:$D$30000,3,0),"TATİL DEĞİL")</f>
        <v>TATİL DEĞİL</v>
      </c>
    </row>
    <row r="6781" spans="1:9" x14ac:dyDescent="0.25">
      <c r="A6781" s="74">
        <f t="shared" si="1565"/>
        <v>54690</v>
      </c>
      <c r="B6781" s="72">
        <f t="shared" si="1556"/>
        <v>5</v>
      </c>
      <c r="C6781" s="72" t="str">
        <f>IF(F6781=0,"RESMİ TATİL",VLOOKUP(F6781,LİSTE!$B$7:$D$1300,3,0))</f>
        <v>Emirhan KARATAŞ</v>
      </c>
      <c r="D6781" s="72" t="str">
        <f>IF(G6781=0,"RESMİ TATİL",VLOOKUP(G6781,LİSTE!$B$7:$D$1300,3,0))</f>
        <v>Zümra Yeter ARI</v>
      </c>
      <c r="E6781" s="72" t="str">
        <f>IF(H6781=0,"RESMİ TATİL",VLOOKUP(H6781,LİSTE!$B$7:$D$1300,3,0))</f>
        <v>Utku KARAGÖZ</v>
      </c>
      <c r="F6781" s="72">
        <f>IF(B6781="TATİL",0,IF(F6780&gt;0,IF(LİSTE!$F$1=H6780,1,H6780+1),IF(F6780=0,H6779+1,IF(F6779=0,H6778+1,IF(F6778=0,H6777+1,IF(F6777=0,H6776+1))))))</f>
        <v>20</v>
      </c>
      <c r="G6781" s="72">
        <f>IF(F6781=0,0,IF(LİSTE!$F$1=F6781,1,F6781+1))</f>
        <v>21</v>
      </c>
      <c r="H6781" s="72">
        <f>IF(G6781=0,0,IF(LİSTE!$F$1=G6781,1,G6781+1))</f>
        <v>22</v>
      </c>
      <c r="I6781" s="72" t="str">
        <f>IFERROR(VLOOKUP(A6781,TATİLLER!$A$2:$D$30000,3,0),"TATİL DEĞİL")</f>
        <v>TATİL DEĞİL</v>
      </c>
    </row>
    <row r="6782" spans="1:9" x14ac:dyDescent="0.25">
      <c r="A6782" s="74">
        <f t="shared" ref="A6782" si="1569">A6781+3</f>
        <v>54693</v>
      </c>
      <c r="B6782" s="72">
        <f t="shared" si="1556"/>
        <v>1</v>
      </c>
      <c r="C6782" s="72" t="str">
        <f>IF(F6782=0,"RESMİ TATİL",VLOOKUP(F6782,LİSTE!$B$7:$D$1300,3,0))</f>
        <v>Feyza Zümra AVCIOĞLU</v>
      </c>
      <c r="D6782" s="72" t="str">
        <f>IF(G6782=0,"RESMİ TATİL",VLOOKUP(G6782,LİSTE!$B$7:$D$1300,3,0))</f>
        <v>Yusuf Ali TABUR</v>
      </c>
      <c r="E6782" s="72" t="str">
        <f>IF(H6782=0,"RESMİ TATİL",VLOOKUP(H6782,LİSTE!$B$7:$D$1300,3,0))</f>
        <v>Irmak UTEBAY</v>
      </c>
      <c r="F6782" s="72">
        <f>IF(B6782="TATİL",0,IF(F6781&gt;0,IF(LİSTE!$F$1=H6781,1,H6781+1),IF(F6781=0,H6780+1,IF(F6780=0,H6779+1,IF(F6779=0,H6778+1,IF(F6778=0,H6777+1))))))</f>
        <v>23</v>
      </c>
      <c r="G6782" s="72">
        <f>IF(F6782=0,0,IF(LİSTE!$F$1=F6782,1,F6782+1))</f>
        <v>24</v>
      </c>
      <c r="H6782" s="72">
        <f>IF(G6782=0,0,IF(LİSTE!$F$1=G6782,1,G6782+1))</f>
        <v>25</v>
      </c>
      <c r="I6782" s="72" t="str">
        <f>IFERROR(VLOOKUP(A6782,TATİLLER!$A$2:$D$30000,3,0),"TATİL DEĞİL")</f>
        <v>TATİL DEĞİL</v>
      </c>
    </row>
    <row r="6783" spans="1:9" x14ac:dyDescent="0.25">
      <c r="A6783" s="74">
        <f t="shared" si="1565"/>
        <v>54694</v>
      </c>
      <c r="B6783" s="72">
        <f t="shared" si="1556"/>
        <v>2</v>
      </c>
      <c r="C6783" s="72" t="str">
        <f>IF(F6783=0,"RESMİ TATİL",VLOOKUP(F6783,LİSTE!$B$7:$D$1300,3,0))</f>
        <v>Kerem AKKOÇ</v>
      </c>
      <c r="D6783" s="72" t="str">
        <f>IF(G6783=0,"RESMİ TATİL",VLOOKUP(G6783,LİSTE!$B$7:$D$1300,3,0))</f>
        <v>Elçin Ayşe ELMAS</v>
      </c>
      <c r="E6783" s="72" t="str">
        <f>IF(H6783=0,"RESMİ TATİL",VLOOKUP(H6783,LİSTE!$B$7:$D$1300,3,0))</f>
        <v>Muhammed YILDIZDAĞ</v>
      </c>
      <c r="F6783" s="72">
        <f>IF(B6783="TATİL",0,IF(F6782&gt;0,IF(LİSTE!$F$1=H6782,1,H6782+1),IF(F6782=0,H6781+1,IF(F6781=0,H6780+1,IF(F6780=0,H6779+1,IF(F6779=0,H6778+1))))))</f>
        <v>26</v>
      </c>
      <c r="G6783" s="72">
        <f>IF(F6783=0,0,IF(LİSTE!$F$1=F6783,1,F6783+1))</f>
        <v>27</v>
      </c>
      <c r="H6783" s="72">
        <f>IF(G6783=0,0,IF(LİSTE!$F$1=G6783,1,G6783+1))</f>
        <v>28</v>
      </c>
      <c r="I6783" s="72" t="str">
        <f>IFERROR(VLOOKUP(A6783,TATİLLER!$A$2:$D$30000,3,0),"TATİL DEĞİL")</f>
        <v>TATİL DEĞİL</v>
      </c>
    </row>
    <row r="6784" spans="1:9" x14ac:dyDescent="0.25">
      <c r="A6784" s="74">
        <f t="shared" si="1565"/>
        <v>54695</v>
      </c>
      <c r="B6784" s="72">
        <f t="shared" si="1556"/>
        <v>3</v>
      </c>
      <c r="C6784" s="72" t="str">
        <f>IF(F6784=0,"RESMİ TATİL",VLOOKUP(F6784,LİSTE!$B$7:$D$1300,3,0))</f>
        <v>Nisa Nur SANCAR</v>
      </c>
      <c r="D6784" s="72" t="str">
        <f>IF(G6784=0,"RESMİ TATİL",VLOOKUP(G6784,LİSTE!$B$7:$D$1300,3,0))</f>
        <v>Esila ÇETİN</v>
      </c>
      <c r="E6784" s="72" t="str">
        <f>IF(H6784=0,"RESMİ TATİL",VLOOKUP(H6784,LİSTE!$B$7:$D$1300,3,0))</f>
        <v>Zeynep Sevde TOPUZ</v>
      </c>
      <c r="F6784" s="72">
        <f>IF(B6784="TATİL",0,IF(F6783&gt;0,IF(LİSTE!$F$1=H6783,1,H6783+1),IF(F6783=0,H6782+1,IF(F6782=0,H6781+1,IF(F6781=0,H6780+1,IF(F6780=0,H6779+1))))))</f>
        <v>1</v>
      </c>
      <c r="G6784" s="72">
        <f>IF(F6784=0,0,IF(LİSTE!$F$1=F6784,1,F6784+1))</f>
        <v>2</v>
      </c>
      <c r="H6784" s="72">
        <f>IF(G6784=0,0,IF(LİSTE!$F$1=G6784,1,G6784+1))</f>
        <v>3</v>
      </c>
      <c r="I6784" s="72" t="str">
        <f>IFERROR(VLOOKUP(A6784,TATİLLER!$A$2:$D$30000,3,0),"TATİL DEĞİL")</f>
        <v>TATİL DEĞİL</v>
      </c>
    </row>
    <row r="6785" spans="1:9" x14ac:dyDescent="0.25">
      <c r="A6785" s="74">
        <f t="shared" si="1565"/>
        <v>54696</v>
      </c>
      <c r="B6785" s="72">
        <f t="shared" si="1556"/>
        <v>4</v>
      </c>
      <c r="C6785" s="72" t="str">
        <f>IF(F6785=0,"RESMİ TATİL",VLOOKUP(F6785,LİSTE!$B$7:$D$1300,3,0))</f>
        <v>Ömer Asaf KADAŞ</v>
      </c>
      <c r="D6785" s="72" t="str">
        <f>IF(G6785=0,"RESMİ TATİL",VLOOKUP(G6785,LİSTE!$B$7:$D$1300,3,0))</f>
        <v>Ramazan Baran ADIGÜZEL</v>
      </c>
      <c r="E6785" s="72" t="str">
        <f>IF(H6785=0,"RESMİ TATİL",VLOOKUP(H6785,LİSTE!$B$7:$D$1300,3,0))</f>
        <v>Bahar AKGÜN</v>
      </c>
      <c r="F6785" s="72">
        <f>IF(B6785="TATİL",0,IF(F6784&gt;0,IF(LİSTE!$F$1=H6784,1,H6784+1),IF(F6784=0,H6783+1,IF(F6783=0,H6782+1,IF(F6782=0,H6781+1,IF(F6781=0,H6780+1))))))</f>
        <v>4</v>
      </c>
      <c r="G6785" s="72">
        <f>IF(F6785=0,0,IF(LİSTE!$F$1=F6785,1,F6785+1))</f>
        <v>5</v>
      </c>
      <c r="H6785" s="72">
        <f>IF(G6785=0,0,IF(LİSTE!$F$1=G6785,1,G6785+1))</f>
        <v>6</v>
      </c>
      <c r="I6785" s="72" t="str">
        <f>IFERROR(VLOOKUP(A6785,TATİLLER!$A$2:$D$30000,3,0),"TATİL DEĞİL")</f>
        <v>TATİL DEĞİL</v>
      </c>
    </row>
    <row r="6786" spans="1:9" x14ac:dyDescent="0.25">
      <c r="A6786" s="74">
        <f t="shared" si="1565"/>
        <v>54697</v>
      </c>
      <c r="B6786" s="72">
        <f t="shared" si="1556"/>
        <v>5</v>
      </c>
      <c r="C6786" s="72" t="str">
        <f>IF(F6786=0,"RESMİ TATİL",VLOOKUP(F6786,LİSTE!$B$7:$D$1300,3,0))</f>
        <v>Ömer AKGÜL</v>
      </c>
      <c r="D6786" s="72" t="str">
        <f>IF(G6786=0,"RESMİ TATİL",VLOOKUP(G6786,LİSTE!$B$7:$D$1300,3,0))</f>
        <v>Muharrem EFE TANRIVERDİ</v>
      </c>
      <c r="E6786" s="72" t="str">
        <f>IF(H6786=0,"RESMİ TATİL",VLOOKUP(H6786,LİSTE!$B$7:$D$1300,3,0))</f>
        <v>Anıl DOĞAN</v>
      </c>
      <c r="F6786" s="72">
        <f>IF(B6786="TATİL",0,IF(F6785&gt;0,IF(LİSTE!$F$1=H6785,1,H6785+1),IF(F6785=0,H6784+1,IF(F6784=0,H6783+1,IF(F6783=0,H6782+1,IF(F6782=0,H6781+1))))))</f>
        <v>7</v>
      </c>
      <c r="G6786" s="72">
        <f>IF(F6786=0,0,IF(LİSTE!$F$1=F6786,1,F6786+1))</f>
        <v>8</v>
      </c>
      <c r="H6786" s="72">
        <f>IF(G6786=0,0,IF(LİSTE!$F$1=G6786,1,G6786+1))</f>
        <v>9</v>
      </c>
      <c r="I6786" s="72" t="str">
        <f>IFERROR(VLOOKUP(A6786,TATİLLER!$A$2:$D$30000,3,0),"TATİL DEĞİL")</f>
        <v>TATİL DEĞİL</v>
      </c>
    </row>
    <row r="6787" spans="1:9" x14ac:dyDescent="0.25">
      <c r="A6787" s="74">
        <f t="shared" ref="A6787" si="1570">A6786+3</f>
        <v>54700</v>
      </c>
      <c r="B6787" s="72">
        <f t="shared" ref="B6787:B6850" si="1571">IF(I6787="TATİL","TATİL",WEEKDAY(A6787,2))</f>
        <v>1</v>
      </c>
      <c r="C6787" s="72" t="str">
        <f>IF(F6787=0,"RESMİ TATİL",VLOOKUP(F6787,LİSTE!$B$7:$D$1300,3,0))</f>
        <v>İpek ARSLAN</v>
      </c>
      <c r="D6787" s="72" t="str">
        <f>IF(G6787=0,"RESMİ TATİL",VLOOKUP(G6787,LİSTE!$B$7:$D$1300,3,0))</f>
        <v>Efe KARSAK</v>
      </c>
      <c r="E6787" s="72" t="str">
        <f>IF(H6787=0,"RESMİ TATİL",VLOOKUP(H6787,LİSTE!$B$7:$D$1300,3,0))</f>
        <v>Abdullah KIRBAÇ</v>
      </c>
      <c r="F6787" s="72">
        <f>IF(B6787="TATİL",0,IF(F6786&gt;0,IF(LİSTE!$F$1=H6786,1,H6786+1),IF(F6786=0,H6785+1,IF(F6785=0,H6784+1,IF(F6784=0,H6783+1,IF(F6783=0,H6782+1))))))</f>
        <v>10</v>
      </c>
      <c r="G6787" s="72">
        <f>IF(F6787=0,0,IF(LİSTE!$F$1=F6787,1,F6787+1))</f>
        <v>11</v>
      </c>
      <c r="H6787" s="72">
        <f>IF(G6787=0,0,IF(LİSTE!$F$1=G6787,1,G6787+1))</f>
        <v>12</v>
      </c>
      <c r="I6787" s="72" t="str">
        <f>IFERROR(VLOOKUP(A6787,TATİLLER!$A$2:$D$30000,3,0),"TATİL DEĞİL")</f>
        <v>TATİL DEĞİL</v>
      </c>
    </row>
    <row r="6788" spans="1:9" x14ac:dyDescent="0.25">
      <c r="A6788" s="74">
        <f t="shared" si="1565"/>
        <v>54701</v>
      </c>
      <c r="B6788" s="72">
        <f t="shared" si="1571"/>
        <v>2</v>
      </c>
      <c r="C6788" s="72" t="str">
        <f>IF(F6788=0,"RESMİ TATİL",VLOOKUP(F6788,LİSTE!$B$7:$D$1300,3,0))</f>
        <v>Ümmü Defne GÜLER</v>
      </c>
      <c r="D6788" s="72" t="str">
        <f>IF(G6788=0,"RESMİ TATİL",VLOOKUP(G6788,LİSTE!$B$7:$D$1300,3,0))</f>
        <v>Şevval ÖZDAMAR</v>
      </c>
      <c r="E6788" s="72" t="str">
        <f>IF(H6788=0,"RESMİ TATİL",VLOOKUP(H6788,LİSTE!$B$7:$D$1300,3,0))</f>
        <v>Zeynep AKDAĞ</v>
      </c>
      <c r="F6788" s="72">
        <f>IF(B6788="TATİL",0,IF(F6787&gt;0,IF(LİSTE!$F$1=H6787,1,H6787+1),IF(F6787=0,H6786+1,IF(F6786=0,H6785+1,IF(F6785=0,H6784+1,IF(F6784=0,H6783+1))))))</f>
        <v>13</v>
      </c>
      <c r="G6788" s="72">
        <f>IF(F6788=0,0,IF(LİSTE!$F$1=F6788,1,F6788+1))</f>
        <v>14</v>
      </c>
      <c r="H6788" s="72">
        <f>IF(G6788=0,0,IF(LİSTE!$F$1=G6788,1,G6788+1))</f>
        <v>15</v>
      </c>
      <c r="I6788" s="72" t="str">
        <f>IFERROR(VLOOKUP(A6788,TATİLLER!$A$2:$D$30000,3,0),"TATİL DEĞİL")</f>
        <v>TATİL DEĞİL</v>
      </c>
    </row>
    <row r="6789" spans="1:9" x14ac:dyDescent="0.25">
      <c r="A6789" s="74">
        <f t="shared" si="1565"/>
        <v>54702</v>
      </c>
      <c r="B6789" s="72">
        <f t="shared" si="1571"/>
        <v>3</v>
      </c>
      <c r="C6789" s="72" t="str">
        <f>IF(F6789=0,"RESMİ TATİL",VLOOKUP(F6789,LİSTE!$B$7:$D$1300,3,0))</f>
        <v>Esma ÇOKER</v>
      </c>
      <c r="D6789" s="72" t="str">
        <f>IF(G6789=0,"RESMİ TATİL",VLOOKUP(G6789,LİSTE!$B$7:$D$1300,3,0))</f>
        <v>Dursun Kubilay YAŞAR</v>
      </c>
      <c r="E6789" s="72" t="str">
        <f>IF(H6789=0,"RESMİ TATİL",VLOOKUP(H6789,LİSTE!$B$7:$D$1300,3,0))</f>
        <v>Zeynep Beril BAŞPINAR</v>
      </c>
      <c r="F6789" s="72">
        <f>IF(B6789="TATİL",0,IF(F6788&gt;0,IF(LİSTE!$F$1=H6788,1,H6788+1),IF(F6788=0,H6787+1,IF(F6787=0,H6786+1,IF(F6786=0,H6785+1,IF(F6785=0,H6784+1))))))</f>
        <v>16</v>
      </c>
      <c r="G6789" s="72">
        <f>IF(F6789=0,0,IF(LİSTE!$F$1=F6789,1,F6789+1))</f>
        <v>17</v>
      </c>
      <c r="H6789" s="72">
        <f>IF(G6789=0,0,IF(LİSTE!$F$1=G6789,1,G6789+1))</f>
        <v>18</v>
      </c>
      <c r="I6789" s="72" t="str">
        <f>IFERROR(VLOOKUP(A6789,TATİLLER!$A$2:$D$30000,3,0),"TATİL DEĞİL")</f>
        <v>TATİL DEĞİL</v>
      </c>
    </row>
    <row r="6790" spans="1:9" x14ac:dyDescent="0.25">
      <c r="A6790" s="74">
        <f t="shared" si="1565"/>
        <v>54703</v>
      </c>
      <c r="B6790" s="72">
        <f t="shared" si="1571"/>
        <v>4</v>
      </c>
      <c r="C6790" s="72" t="str">
        <f>IF(F6790=0,"RESMİ TATİL",VLOOKUP(F6790,LİSTE!$B$7:$D$1300,3,0))</f>
        <v>Ahmet DAL</v>
      </c>
      <c r="D6790" s="72" t="str">
        <f>IF(G6790=0,"RESMİ TATİL",VLOOKUP(G6790,LİSTE!$B$7:$D$1300,3,0))</f>
        <v>Emirhan KARATAŞ</v>
      </c>
      <c r="E6790" s="72" t="str">
        <f>IF(H6790=0,"RESMİ TATİL",VLOOKUP(H6790,LİSTE!$B$7:$D$1300,3,0))</f>
        <v>Zümra Yeter ARI</v>
      </c>
      <c r="F6790" s="72">
        <f>IF(B6790="TATİL",0,IF(F6789&gt;0,IF(LİSTE!$F$1=H6789,1,H6789+1),IF(F6789=0,H6788+1,IF(F6788=0,H6787+1,IF(F6787=0,H6786+1,IF(F6786=0,H6785+1))))))</f>
        <v>19</v>
      </c>
      <c r="G6790" s="72">
        <f>IF(F6790=0,0,IF(LİSTE!$F$1=F6790,1,F6790+1))</f>
        <v>20</v>
      </c>
      <c r="H6790" s="72">
        <f>IF(G6790=0,0,IF(LİSTE!$F$1=G6790,1,G6790+1))</f>
        <v>21</v>
      </c>
      <c r="I6790" s="72" t="str">
        <f>IFERROR(VLOOKUP(A6790,TATİLLER!$A$2:$D$30000,3,0),"TATİL DEĞİL")</f>
        <v>TATİL DEĞİL</v>
      </c>
    </row>
    <row r="6791" spans="1:9" x14ac:dyDescent="0.25">
      <c r="A6791" s="74">
        <f t="shared" si="1565"/>
        <v>54704</v>
      </c>
      <c r="B6791" s="72">
        <f t="shared" si="1571"/>
        <v>5</v>
      </c>
      <c r="C6791" s="72" t="str">
        <f>IF(F6791=0,"RESMİ TATİL",VLOOKUP(F6791,LİSTE!$B$7:$D$1300,3,0))</f>
        <v>Utku KARAGÖZ</v>
      </c>
      <c r="D6791" s="72" t="str">
        <f>IF(G6791=0,"RESMİ TATİL",VLOOKUP(G6791,LİSTE!$B$7:$D$1300,3,0))</f>
        <v>Feyza Zümra AVCIOĞLU</v>
      </c>
      <c r="E6791" s="72" t="str">
        <f>IF(H6791=0,"RESMİ TATİL",VLOOKUP(H6791,LİSTE!$B$7:$D$1300,3,0))</f>
        <v>Yusuf Ali TABUR</v>
      </c>
      <c r="F6791" s="72">
        <f>IF(B6791="TATİL",0,IF(F6790&gt;0,IF(LİSTE!$F$1=H6790,1,H6790+1),IF(F6790=0,H6789+1,IF(F6789=0,H6788+1,IF(F6788=0,H6787+1,IF(F6787=0,H6786+1))))))</f>
        <v>22</v>
      </c>
      <c r="G6791" s="72">
        <f>IF(F6791=0,0,IF(LİSTE!$F$1=F6791,1,F6791+1))</f>
        <v>23</v>
      </c>
      <c r="H6791" s="72">
        <f>IF(G6791=0,0,IF(LİSTE!$F$1=G6791,1,G6791+1))</f>
        <v>24</v>
      </c>
      <c r="I6791" s="72" t="str">
        <f>IFERROR(VLOOKUP(A6791,TATİLLER!$A$2:$D$30000,3,0),"TATİL DEĞİL")</f>
        <v>TATİL DEĞİL</v>
      </c>
    </row>
    <row r="6792" spans="1:9" x14ac:dyDescent="0.25">
      <c r="A6792" s="74">
        <f t="shared" ref="A6792" si="1572">A6791+3</f>
        <v>54707</v>
      </c>
      <c r="B6792" s="72">
        <f t="shared" si="1571"/>
        <v>1</v>
      </c>
      <c r="C6792" s="72" t="str">
        <f>IF(F6792=0,"RESMİ TATİL",VLOOKUP(F6792,LİSTE!$B$7:$D$1300,3,0))</f>
        <v>Irmak UTEBAY</v>
      </c>
      <c r="D6792" s="72" t="str">
        <f>IF(G6792=0,"RESMİ TATİL",VLOOKUP(G6792,LİSTE!$B$7:$D$1300,3,0))</f>
        <v>Kerem AKKOÇ</v>
      </c>
      <c r="E6792" s="72" t="str">
        <f>IF(H6792=0,"RESMİ TATİL",VLOOKUP(H6792,LİSTE!$B$7:$D$1300,3,0))</f>
        <v>Elçin Ayşe ELMAS</v>
      </c>
      <c r="F6792" s="72">
        <f>IF(B6792="TATİL",0,IF(F6791&gt;0,IF(LİSTE!$F$1=H6791,1,H6791+1),IF(F6791=0,H6790+1,IF(F6790=0,H6789+1,IF(F6789=0,H6788+1,IF(F6788=0,H6787+1))))))</f>
        <v>25</v>
      </c>
      <c r="G6792" s="72">
        <f>IF(F6792=0,0,IF(LİSTE!$F$1=F6792,1,F6792+1))</f>
        <v>26</v>
      </c>
      <c r="H6792" s="72">
        <f>IF(G6792=0,0,IF(LİSTE!$F$1=G6792,1,G6792+1))</f>
        <v>27</v>
      </c>
      <c r="I6792" s="72" t="str">
        <f>IFERROR(VLOOKUP(A6792,TATİLLER!$A$2:$D$30000,3,0),"TATİL DEĞİL")</f>
        <v>TATİL DEĞİL</v>
      </c>
    </row>
    <row r="6793" spans="1:9" x14ac:dyDescent="0.25">
      <c r="A6793" s="74">
        <f t="shared" si="1565"/>
        <v>54708</v>
      </c>
      <c r="B6793" s="72">
        <f t="shared" si="1571"/>
        <v>2</v>
      </c>
      <c r="C6793" s="72" t="str">
        <f>IF(F6793=0,"RESMİ TATİL",VLOOKUP(F6793,LİSTE!$B$7:$D$1300,3,0))</f>
        <v>Muhammed YILDIZDAĞ</v>
      </c>
      <c r="D6793" s="72" t="str">
        <f>IF(G6793=0,"RESMİ TATİL",VLOOKUP(G6793,LİSTE!$B$7:$D$1300,3,0))</f>
        <v>Nisa Nur SANCAR</v>
      </c>
      <c r="E6793" s="72" t="str">
        <f>IF(H6793=0,"RESMİ TATİL",VLOOKUP(H6793,LİSTE!$B$7:$D$1300,3,0))</f>
        <v>Esila ÇETİN</v>
      </c>
      <c r="F6793" s="72">
        <f>IF(B6793="TATİL",0,IF(F6792&gt;0,IF(LİSTE!$F$1=H6792,1,H6792+1),IF(F6792=0,H6791+1,IF(F6791=0,H6790+1,IF(F6790=0,H6789+1,IF(F6789=0,H6788+1))))))</f>
        <v>28</v>
      </c>
      <c r="G6793" s="72">
        <f>IF(F6793=0,0,IF(LİSTE!$F$1=F6793,1,F6793+1))</f>
        <v>1</v>
      </c>
      <c r="H6793" s="72">
        <f>IF(G6793=0,0,IF(LİSTE!$F$1=G6793,1,G6793+1))</f>
        <v>2</v>
      </c>
      <c r="I6793" s="72" t="str">
        <f>IFERROR(VLOOKUP(A6793,TATİLLER!$A$2:$D$30000,3,0),"TATİL DEĞİL")</f>
        <v>TATİL DEĞİL</v>
      </c>
    </row>
    <row r="6794" spans="1:9" x14ac:dyDescent="0.25">
      <c r="A6794" s="74">
        <f t="shared" si="1565"/>
        <v>54709</v>
      </c>
      <c r="B6794" s="72">
        <f t="shared" si="1571"/>
        <v>3</v>
      </c>
      <c r="C6794" s="72" t="str">
        <f>IF(F6794=0,"RESMİ TATİL",VLOOKUP(F6794,LİSTE!$B$7:$D$1300,3,0))</f>
        <v>Zeynep Sevde TOPUZ</v>
      </c>
      <c r="D6794" s="72" t="str">
        <f>IF(G6794=0,"RESMİ TATİL",VLOOKUP(G6794,LİSTE!$B$7:$D$1300,3,0))</f>
        <v>Ömer Asaf KADAŞ</v>
      </c>
      <c r="E6794" s="72" t="str">
        <f>IF(H6794=0,"RESMİ TATİL",VLOOKUP(H6794,LİSTE!$B$7:$D$1300,3,0))</f>
        <v>Ramazan Baran ADIGÜZEL</v>
      </c>
      <c r="F6794" s="72">
        <f>IF(B6794="TATİL",0,IF(F6793&gt;0,IF(LİSTE!$F$1=H6793,1,H6793+1),IF(F6793=0,H6792+1,IF(F6792=0,H6791+1,IF(F6791=0,H6790+1,IF(F6790=0,H6789+1))))))</f>
        <v>3</v>
      </c>
      <c r="G6794" s="72">
        <f>IF(F6794=0,0,IF(LİSTE!$F$1=F6794,1,F6794+1))</f>
        <v>4</v>
      </c>
      <c r="H6794" s="72">
        <f>IF(G6794=0,0,IF(LİSTE!$F$1=G6794,1,G6794+1))</f>
        <v>5</v>
      </c>
      <c r="I6794" s="72" t="str">
        <f>IFERROR(VLOOKUP(A6794,TATİLLER!$A$2:$D$30000,3,0),"TATİL DEĞİL")</f>
        <v>TATİL DEĞİL</v>
      </c>
    </row>
    <row r="6795" spans="1:9" x14ac:dyDescent="0.25">
      <c r="A6795" s="74">
        <f t="shared" si="1565"/>
        <v>54710</v>
      </c>
      <c r="B6795" s="72">
        <f t="shared" si="1571"/>
        <v>4</v>
      </c>
      <c r="C6795" s="72" t="str">
        <f>IF(F6795=0,"RESMİ TATİL",VLOOKUP(F6795,LİSTE!$B$7:$D$1300,3,0))</f>
        <v>Bahar AKGÜN</v>
      </c>
      <c r="D6795" s="72" t="str">
        <f>IF(G6795=0,"RESMİ TATİL",VLOOKUP(G6795,LİSTE!$B$7:$D$1300,3,0))</f>
        <v>Ömer AKGÜL</v>
      </c>
      <c r="E6795" s="72" t="str">
        <f>IF(H6795=0,"RESMİ TATİL",VLOOKUP(H6795,LİSTE!$B$7:$D$1300,3,0))</f>
        <v>Muharrem EFE TANRIVERDİ</v>
      </c>
      <c r="F6795" s="72">
        <f>IF(B6795="TATİL",0,IF(F6794&gt;0,IF(LİSTE!$F$1=H6794,1,H6794+1),IF(F6794=0,H6793+1,IF(F6793=0,H6792+1,IF(F6792=0,H6791+1,IF(F6791=0,H6790+1))))))</f>
        <v>6</v>
      </c>
      <c r="G6795" s="72">
        <f>IF(F6795=0,0,IF(LİSTE!$F$1=F6795,1,F6795+1))</f>
        <v>7</v>
      </c>
      <c r="H6795" s="72">
        <f>IF(G6795=0,0,IF(LİSTE!$F$1=G6795,1,G6795+1))</f>
        <v>8</v>
      </c>
      <c r="I6795" s="72" t="str">
        <f>IFERROR(VLOOKUP(A6795,TATİLLER!$A$2:$D$30000,3,0),"TATİL DEĞİL")</f>
        <v>TATİL DEĞİL</v>
      </c>
    </row>
    <row r="6796" spans="1:9" x14ac:dyDescent="0.25">
      <c r="A6796" s="74">
        <f t="shared" si="1565"/>
        <v>54711</v>
      </c>
      <c r="B6796" s="72">
        <f t="shared" si="1571"/>
        <v>5</v>
      </c>
      <c r="C6796" s="72" t="str">
        <f>IF(F6796=0,"RESMİ TATİL",VLOOKUP(F6796,LİSTE!$B$7:$D$1300,3,0))</f>
        <v>Anıl DOĞAN</v>
      </c>
      <c r="D6796" s="72" t="str">
        <f>IF(G6796=0,"RESMİ TATİL",VLOOKUP(G6796,LİSTE!$B$7:$D$1300,3,0))</f>
        <v>İpek ARSLAN</v>
      </c>
      <c r="E6796" s="72" t="str">
        <f>IF(H6796=0,"RESMİ TATİL",VLOOKUP(H6796,LİSTE!$B$7:$D$1300,3,0))</f>
        <v>Efe KARSAK</v>
      </c>
      <c r="F6796" s="72">
        <f>IF(B6796="TATİL",0,IF(F6795&gt;0,IF(LİSTE!$F$1=H6795,1,H6795+1),IF(F6795=0,H6794+1,IF(F6794=0,H6793+1,IF(F6793=0,H6792+1,IF(F6792=0,H6791+1))))))</f>
        <v>9</v>
      </c>
      <c r="G6796" s="72">
        <f>IF(F6796=0,0,IF(LİSTE!$F$1=F6796,1,F6796+1))</f>
        <v>10</v>
      </c>
      <c r="H6796" s="72">
        <f>IF(G6796=0,0,IF(LİSTE!$F$1=G6796,1,G6796+1))</f>
        <v>11</v>
      </c>
      <c r="I6796" s="72" t="str">
        <f>IFERROR(VLOOKUP(A6796,TATİLLER!$A$2:$D$30000,3,0),"TATİL DEĞİL")</f>
        <v>TATİL DEĞİL</v>
      </c>
    </row>
    <row r="6797" spans="1:9" x14ac:dyDescent="0.25">
      <c r="A6797" s="74">
        <f t="shared" ref="A6797" si="1573">A6796+3</f>
        <v>54714</v>
      </c>
      <c r="B6797" s="72">
        <f t="shared" si="1571"/>
        <v>1</v>
      </c>
      <c r="C6797" s="72" t="str">
        <f>IF(F6797=0,"RESMİ TATİL",VLOOKUP(F6797,LİSTE!$B$7:$D$1300,3,0))</f>
        <v>Abdullah KIRBAÇ</v>
      </c>
      <c r="D6797" s="72" t="str">
        <f>IF(G6797=0,"RESMİ TATİL",VLOOKUP(G6797,LİSTE!$B$7:$D$1300,3,0))</f>
        <v>Ümmü Defne GÜLER</v>
      </c>
      <c r="E6797" s="72" t="str">
        <f>IF(H6797=0,"RESMİ TATİL",VLOOKUP(H6797,LİSTE!$B$7:$D$1300,3,0))</f>
        <v>Şevval ÖZDAMAR</v>
      </c>
      <c r="F6797" s="72">
        <f>IF(B6797="TATİL",0,IF(F6796&gt;0,IF(LİSTE!$F$1=H6796,1,H6796+1),IF(F6796=0,H6795+1,IF(F6795=0,H6794+1,IF(F6794=0,H6793+1,IF(F6793=0,H6792+1))))))</f>
        <v>12</v>
      </c>
      <c r="G6797" s="72">
        <f>IF(F6797=0,0,IF(LİSTE!$F$1=F6797,1,F6797+1))</f>
        <v>13</v>
      </c>
      <c r="H6797" s="72">
        <f>IF(G6797=0,0,IF(LİSTE!$F$1=G6797,1,G6797+1))</f>
        <v>14</v>
      </c>
      <c r="I6797" s="72" t="str">
        <f>IFERROR(VLOOKUP(A6797,TATİLLER!$A$2:$D$30000,3,0),"TATİL DEĞİL")</f>
        <v>TATİL DEĞİL</v>
      </c>
    </row>
    <row r="6798" spans="1:9" x14ac:dyDescent="0.25">
      <c r="A6798" s="74">
        <f t="shared" si="1565"/>
        <v>54715</v>
      </c>
      <c r="B6798" s="72">
        <f t="shared" si="1571"/>
        <v>2</v>
      </c>
      <c r="C6798" s="72" t="str">
        <f>IF(F6798=0,"RESMİ TATİL",VLOOKUP(F6798,LİSTE!$B$7:$D$1300,3,0))</f>
        <v>Zeynep AKDAĞ</v>
      </c>
      <c r="D6798" s="72" t="str">
        <f>IF(G6798=0,"RESMİ TATİL",VLOOKUP(G6798,LİSTE!$B$7:$D$1300,3,0))</f>
        <v>Esma ÇOKER</v>
      </c>
      <c r="E6798" s="72" t="str">
        <f>IF(H6798=0,"RESMİ TATİL",VLOOKUP(H6798,LİSTE!$B$7:$D$1300,3,0))</f>
        <v>Dursun Kubilay YAŞAR</v>
      </c>
      <c r="F6798" s="72">
        <f>IF(B6798="TATİL",0,IF(F6797&gt;0,IF(LİSTE!$F$1=H6797,1,H6797+1),IF(F6797=0,H6796+1,IF(F6796=0,H6795+1,IF(F6795=0,H6794+1,IF(F6794=0,H6793+1))))))</f>
        <v>15</v>
      </c>
      <c r="G6798" s="72">
        <f>IF(F6798=0,0,IF(LİSTE!$F$1=F6798,1,F6798+1))</f>
        <v>16</v>
      </c>
      <c r="H6798" s="72">
        <f>IF(G6798=0,0,IF(LİSTE!$F$1=G6798,1,G6798+1))</f>
        <v>17</v>
      </c>
      <c r="I6798" s="72" t="str">
        <f>IFERROR(VLOOKUP(A6798,TATİLLER!$A$2:$D$30000,3,0),"TATİL DEĞİL")</f>
        <v>TATİL DEĞİL</v>
      </c>
    </row>
    <row r="6799" spans="1:9" x14ac:dyDescent="0.25">
      <c r="A6799" s="74">
        <f t="shared" si="1565"/>
        <v>54716</v>
      </c>
      <c r="B6799" s="72">
        <f t="shared" si="1571"/>
        <v>3</v>
      </c>
      <c r="C6799" s="72" t="str">
        <f>IF(F6799=0,"RESMİ TATİL",VLOOKUP(F6799,LİSTE!$B$7:$D$1300,3,0))</f>
        <v>Zeynep Beril BAŞPINAR</v>
      </c>
      <c r="D6799" s="72" t="str">
        <f>IF(G6799=0,"RESMİ TATİL",VLOOKUP(G6799,LİSTE!$B$7:$D$1300,3,0))</f>
        <v>Ahmet DAL</v>
      </c>
      <c r="E6799" s="72" t="str">
        <f>IF(H6799=0,"RESMİ TATİL",VLOOKUP(H6799,LİSTE!$B$7:$D$1300,3,0))</f>
        <v>Emirhan KARATAŞ</v>
      </c>
      <c r="F6799" s="72">
        <f>IF(B6799="TATİL",0,IF(F6798&gt;0,IF(LİSTE!$F$1=H6798,1,H6798+1),IF(F6798=0,H6797+1,IF(F6797=0,H6796+1,IF(F6796=0,H6795+1,IF(F6795=0,H6794+1))))))</f>
        <v>18</v>
      </c>
      <c r="G6799" s="72">
        <f>IF(F6799=0,0,IF(LİSTE!$F$1=F6799,1,F6799+1))</f>
        <v>19</v>
      </c>
      <c r="H6799" s="72">
        <f>IF(G6799=0,0,IF(LİSTE!$F$1=G6799,1,G6799+1))</f>
        <v>20</v>
      </c>
      <c r="I6799" s="72" t="str">
        <f>IFERROR(VLOOKUP(A6799,TATİLLER!$A$2:$D$30000,3,0),"TATİL DEĞİL")</f>
        <v>TATİL DEĞİL</v>
      </c>
    </row>
    <row r="6800" spans="1:9" x14ac:dyDescent="0.25">
      <c r="A6800" s="74">
        <f t="shared" si="1565"/>
        <v>54717</v>
      </c>
      <c r="B6800" s="72">
        <f t="shared" si="1571"/>
        <v>4</v>
      </c>
      <c r="C6800" s="72" t="str">
        <f>IF(F6800=0,"RESMİ TATİL",VLOOKUP(F6800,LİSTE!$B$7:$D$1300,3,0))</f>
        <v>Zümra Yeter ARI</v>
      </c>
      <c r="D6800" s="72" t="str">
        <f>IF(G6800=0,"RESMİ TATİL",VLOOKUP(G6800,LİSTE!$B$7:$D$1300,3,0))</f>
        <v>Utku KARAGÖZ</v>
      </c>
      <c r="E6800" s="72" t="str">
        <f>IF(H6800=0,"RESMİ TATİL",VLOOKUP(H6800,LİSTE!$B$7:$D$1300,3,0))</f>
        <v>Feyza Zümra AVCIOĞLU</v>
      </c>
      <c r="F6800" s="72">
        <f>IF(B6800="TATİL",0,IF(F6799&gt;0,IF(LİSTE!$F$1=H6799,1,H6799+1),IF(F6799=0,H6798+1,IF(F6798=0,H6797+1,IF(F6797=0,H6796+1,IF(F6796=0,H6795+1))))))</f>
        <v>21</v>
      </c>
      <c r="G6800" s="72">
        <f>IF(F6800=0,0,IF(LİSTE!$F$1=F6800,1,F6800+1))</f>
        <v>22</v>
      </c>
      <c r="H6800" s="72">
        <f>IF(G6800=0,0,IF(LİSTE!$F$1=G6800,1,G6800+1))</f>
        <v>23</v>
      </c>
      <c r="I6800" s="72" t="str">
        <f>IFERROR(VLOOKUP(A6800,TATİLLER!$A$2:$D$30000,3,0),"TATİL DEĞİL")</f>
        <v>TATİL DEĞİL</v>
      </c>
    </row>
    <row r="6801" spans="1:9" x14ac:dyDescent="0.25">
      <c r="A6801" s="74">
        <f t="shared" si="1565"/>
        <v>54718</v>
      </c>
      <c r="B6801" s="72">
        <f t="shared" si="1571"/>
        <v>5</v>
      </c>
      <c r="C6801" s="72" t="str">
        <f>IF(F6801=0,"RESMİ TATİL",VLOOKUP(F6801,LİSTE!$B$7:$D$1300,3,0))</f>
        <v>Yusuf Ali TABUR</v>
      </c>
      <c r="D6801" s="72" t="str">
        <f>IF(G6801=0,"RESMİ TATİL",VLOOKUP(G6801,LİSTE!$B$7:$D$1300,3,0))</f>
        <v>Irmak UTEBAY</v>
      </c>
      <c r="E6801" s="72" t="str">
        <f>IF(H6801=0,"RESMİ TATİL",VLOOKUP(H6801,LİSTE!$B$7:$D$1300,3,0))</f>
        <v>Kerem AKKOÇ</v>
      </c>
      <c r="F6801" s="72">
        <f>IF(B6801="TATİL",0,IF(F6800&gt;0,IF(LİSTE!$F$1=H6800,1,H6800+1),IF(F6800=0,H6799+1,IF(F6799=0,H6798+1,IF(F6798=0,H6797+1,IF(F6797=0,H6796+1))))))</f>
        <v>24</v>
      </c>
      <c r="G6801" s="72">
        <f>IF(F6801=0,0,IF(LİSTE!$F$1=F6801,1,F6801+1))</f>
        <v>25</v>
      </c>
      <c r="H6801" s="72">
        <f>IF(G6801=0,0,IF(LİSTE!$F$1=G6801,1,G6801+1))</f>
        <v>26</v>
      </c>
      <c r="I6801" s="72" t="str">
        <f>IFERROR(VLOOKUP(A6801,TATİLLER!$A$2:$D$30000,3,0),"TATİL DEĞİL")</f>
        <v>TATİL DEĞİL</v>
      </c>
    </row>
    <row r="6802" spans="1:9" x14ac:dyDescent="0.25">
      <c r="A6802" s="74">
        <f t="shared" ref="A6802" si="1574">A6801+3</f>
        <v>54721</v>
      </c>
      <c r="B6802" s="72">
        <f t="shared" si="1571"/>
        <v>1</v>
      </c>
      <c r="C6802" s="72" t="str">
        <f>IF(F6802=0,"RESMİ TATİL",VLOOKUP(F6802,LİSTE!$B$7:$D$1300,3,0))</f>
        <v>Elçin Ayşe ELMAS</v>
      </c>
      <c r="D6802" s="72" t="str">
        <f>IF(G6802=0,"RESMİ TATİL",VLOOKUP(G6802,LİSTE!$B$7:$D$1300,3,0))</f>
        <v>Muhammed YILDIZDAĞ</v>
      </c>
      <c r="E6802" s="72" t="str">
        <f>IF(H6802=0,"RESMİ TATİL",VLOOKUP(H6802,LİSTE!$B$7:$D$1300,3,0))</f>
        <v>Nisa Nur SANCAR</v>
      </c>
      <c r="F6802" s="72">
        <f>IF(B6802="TATİL",0,IF(F6801&gt;0,IF(LİSTE!$F$1=H6801,1,H6801+1),IF(F6801=0,H6800+1,IF(F6800=0,H6799+1,IF(F6799=0,H6798+1,IF(F6798=0,H6797+1))))))</f>
        <v>27</v>
      </c>
      <c r="G6802" s="72">
        <f>IF(F6802=0,0,IF(LİSTE!$F$1=F6802,1,F6802+1))</f>
        <v>28</v>
      </c>
      <c r="H6802" s="72">
        <f>IF(G6802=0,0,IF(LİSTE!$F$1=G6802,1,G6802+1))</f>
        <v>1</v>
      </c>
      <c r="I6802" s="72" t="str">
        <f>IFERROR(VLOOKUP(A6802,TATİLLER!$A$2:$D$30000,3,0),"TATİL DEĞİL")</f>
        <v>TATİL DEĞİL</v>
      </c>
    </row>
    <row r="6803" spans="1:9" x14ac:dyDescent="0.25">
      <c r="A6803" s="74">
        <f t="shared" si="1565"/>
        <v>54722</v>
      </c>
      <c r="B6803" s="72">
        <f t="shared" si="1571"/>
        <v>2</v>
      </c>
      <c r="C6803" s="72" t="str">
        <f>IF(F6803=0,"RESMİ TATİL",VLOOKUP(F6803,LİSTE!$B$7:$D$1300,3,0))</f>
        <v>Esila ÇETİN</v>
      </c>
      <c r="D6803" s="72" t="str">
        <f>IF(G6803=0,"RESMİ TATİL",VLOOKUP(G6803,LİSTE!$B$7:$D$1300,3,0))</f>
        <v>Zeynep Sevde TOPUZ</v>
      </c>
      <c r="E6803" s="72" t="str">
        <f>IF(H6803=0,"RESMİ TATİL",VLOOKUP(H6803,LİSTE!$B$7:$D$1300,3,0))</f>
        <v>Ömer Asaf KADAŞ</v>
      </c>
      <c r="F6803" s="72">
        <f>IF(B6803="TATİL",0,IF(F6802&gt;0,IF(LİSTE!$F$1=H6802,1,H6802+1),IF(F6802=0,H6801+1,IF(F6801=0,H6800+1,IF(F6800=0,H6799+1,IF(F6799=0,H6798+1))))))</f>
        <v>2</v>
      </c>
      <c r="G6803" s="72">
        <f>IF(F6803=0,0,IF(LİSTE!$F$1=F6803,1,F6803+1))</f>
        <v>3</v>
      </c>
      <c r="H6803" s="72">
        <f>IF(G6803=0,0,IF(LİSTE!$F$1=G6803,1,G6803+1))</f>
        <v>4</v>
      </c>
      <c r="I6803" s="72" t="str">
        <f>IFERROR(VLOOKUP(A6803,TATİLLER!$A$2:$D$30000,3,0),"TATİL DEĞİL")</f>
        <v>TATİL DEĞİL</v>
      </c>
    </row>
    <row r="6804" spans="1:9" x14ac:dyDescent="0.25">
      <c r="A6804" s="74">
        <f t="shared" si="1565"/>
        <v>54723</v>
      </c>
      <c r="B6804" s="72">
        <f t="shared" si="1571"/>
        <v>3</v>
      </c>
      <c r="C6804" s="72" t="str">
        <f>IF(F6804=0,"RESMİ TATİL",VLOOKUP(F6804,LİSTE!$B$7:$D$1300,3,0))</f>
        <v>Ramazan Baran ADIGÜZEL</v>
      </c>
      <c r="D6804" s="72" t="str">
        <f>IF(G6804=0,"RESMİ TATİL",VLOOKUP(G6804,LİSTE!$B$7:$D$1300,3,0))</f>
        <v>Bahar AKGÜN</v>
      </c>
      <c r="E6804" s="72" t="str">
        <f>IF(H6804=0,"RESMİ TATİL",VLOOKUP(H6804,LİSTE!$B$7:$D$1300,3,0))</f>
        <v>Ömer AKGÜL</v>
      </c>
      <c r="F6804" s="72">
        <f>IF(B6804="TATİL",0,IF(F6803&gt;0,IF(LİSTE!$F$1=H6803,1,H6803+1),IF(F6803=0,H6802+1,IF(F6802=0,H6801+1,IF(F6801=0,H6800+1,IF(F6800=0,H6799+1))))))</f>
        <v>5</v>
      </c>
      <c r="G6804" s="72">
        <f>IF(F6804=0,0,IF(LİSTE!$F$1=F6804,1,F6804+1))</f>
        <v>6</v>
      </c>
      <c r="H6804" s="72">
        <f>IF(G6804=0,0,IF(LİSTE!$F$1=G6804,1,G6804+1))</f>
        <v>7</v>
      </c>
      <c r="I6804" s="72" t="str">
        <f>IFERROR(VLOOKUP(A6804,TATİLLER!$A$2:$D$30000,3,0),"TATİL DEĞİL")</f>
        <v>TATİL DEĞİL</v>
      </c>
    </row>
    <row r="6805" spans="1:9" x14ac:dyDescent="0.25">
      <c r="A6805" s="74">
        <f t="shared" si="1565"/>
        <v>54724</v>
      </c>
      <c r="B6805" s="72">
        <f t="shared" si="1571"/>
        <v>4</v>
      </c>
      <c r="C6805" s="72" t="str">
        <f>IF(F6805=0,"RESMİ TATİL",VLOOKUP(F6805,LİSTE!$B$7:$D$1300,3,0))</f>
        <v>Muharrem EFE TANRIVERDİ</v>
      </c>
      <c r="D6805" s="72" t="str">
        <f>IF(G6805=0,"RESMİ TATİL",VLOOKUP(G6805,LİSTE!$B$7:$D$1300,3,0))</f>
        <v>Anıl DOĞAN</v>
      </c>
      <c r="E6805" s="72" t="str">
        <f>IF(H6805=0,"RESMİ TATİL",VLOOKUP(H6805,LİSTE!$B$7:$D$1300,3,0))</f>
        <v>İpek ARSLAN</v>
      </c>
      <c r="F6805" s="72">
        <f>IF(B6805="TATİL",0,IF(F6804&gt;0,IF(LİSTE!$F$1=H6804,1,H6804+1),IF(F6804=0,H6803+1,IF(F6803=0,H6802+1,IF(F6802=0,H6801+1,IF(F6801=0,H6800+1))))))</f>
        <v>8</v>
      </c>
      <c r="G6805" s="72">
        <f>IF(F6805=0,0,IF(LİSTE!$F$1=F6805,1,F6805+1))</f>
        <v>9</v>
      </c>
      <c r="H6805" s="72">
        <f>IF(G6805=0,0,IF(LİSTE!$F$1=G6805,1,G6805+1))</f>
        <v>10</v>
      </c>
      <c r="I6805" s="72" t="str">
        <f>IFERROR(VLOOKUP(A6805,TATİLLER!$A$2:$D$30000,3,0),"TATİL DEĞİL")</f>
        <v>TATİL DEĞİL</v>
      </c>
    </row>
    <row r="6806" spans="1:9" x14ac:dyDescent="0.25">
      <c r="A6806" s="74">
        <f t="shared" si="1565"/>
        <v>54725</v>
      </c>
      <c r="B6806" s="72">
        <f t="shared" si="1571"/>
        <v>5</v>
      </c>
      <c r="C6806" s="72" t="str">
        <f>IF(F6806=0,"RESMİ TATİL",VLOOKUP(F6806,LİSTE!$B$7:$D$1300,3,0))</f>
        <v>Efe KARSAK</v>
      </c>
      <c r="D6806" s="72" t="str">
        <f>IF(G6806=0,"RESMİ TATİL",VLOOKUP(G6806,LİSTE!$B$7:$D$1300,3,0))</f>
        <v>Abdullah KIRBAÇ</v>
      </c>
      <c r="E6806" s="72" t="str">
        <f>IF(H6806=0,"RESMİ TATİL",VLOOKUP(H6806,LİSTE!$B$7:$D$1300,3,0))</f>
        <v>Ümmü Defne GÜLER</v>
      </c>
      <c r="F6806" s="72">
        <f>IF(B6806="TATİL",0,IF(F6805&gt;0,IF(LİSTE!$F$1=H6805,1,H6805+1),IF(F6805=0,H6804+1,IF(F6804=0,H6803+1,IF(F6803=0,H6802+1,IF(F6802=0,H6801+1))))))</f>
        <v>11</v>
      </c>
      <c r="G6806" s="72">
        <f>IF(F6806=0,0,IF(LİSTE!$F$1=F6806,1,F6806+1))</f>
        <v>12</v>
      </c>
      <c r="H6806" s="72">
        <f>IF(G6806=0,0,IF(LİSTE!$F$1=G6806,1,G6806+1))</f>
        <v>13</v>
      </c>
      <c r="I6806" s="72" t="str">
        <f>IFERROR(VLOOKUP(A6806,TATİLLER!$A$2:$D$30000,3,0),"TATİL DEĞİL")</f>
        <v>TATİL DEĞİL</v>
      </c>
    </row>
    <row r="6807" spans="1:9" x14ac:dyDescent="0.25">
      <c r="A6807" s="74">
        <f t="shared" ref="A6807" si="1575">A6806+3</f>
        <v>54728</v>
      </c>
      <c r="B6807" s="72">
        <f t="shared" si="1571"/>
        <v>1</v>
      </c>
      <c r="C6807" s="72" t="str">
        <f>IF(F6807=0,"RESMİ TATİL",VLOOKUP(F6807,LİSTE!$B$7:$D$1300,3,0))</f>
        <v>Şevval ÖZDAMAR</v>
      </c>
      <c r="D6807" s="72" t="str">
        <f>IF(G6807=0,"RESMİ TATİL",VLOOKUP(G6807,LİSTE!$B$7:$D$1300,3,0))</f>
        <v>Zeynep AKDAĞ</v>
      </c>
      <c r="E6807" s="72" t="str">
        <f>IF(H6807=0,"RESMİ TATİL",VLOOKUP(H6807,LİSTE!$B$7:$D$1300,3,0))</f>
        <v>Esma ÇOKER</v>
      </c>
      <c r="F6807" s="72">
        <f>IF(B6807="TATİL",0,IF(F6806&gt;0,IF(LİSTE!$F$1=H6806,1,H6806+1),IF(F6806=0,H6805+1,IF(F6805=0,H6804+1,IF(F6804=0,H6803+1,IF(F6803=0,H6802+1))))))</f>
        <v>14</v>
      </c>
      <c r="G6807" s="72">
        <f>IF(F6807=0,0,IF(LİSTE!$F$1=F6807,1,F6807+1))</f>
        <v>15</v>
      </c>
      <c r="H6807" s="72">
        <f>IF(G6807=0,0,IF(LİSTE!$F$1=G6807,1,G6807+1))</f>
        <v>16</v>
      </c>
      <c r="I6807" s="72" t="str">
        <f>IFERROR(VLOOKUP(A6807,TATİLLER!$A$2:$D$30000,3,0),"TATİL DEĞİL")</f>
        <v>TATİL DEĞİL</v>
      </c>
    </row>
    <row r="6808" spans="1:9" x14ac:dyDescent="0.25">
      <c r="A6808" s="74">
        <f t="shared" si="1565"/>
        <v>54729</v>
      </c>
      <c r="B6808" s="72">
        <f t="shared" si="1571"/>
        <v>2</v>
      </c>
      <c r="C6808" s="72" t="str">
        <f>IF(F6808=0,"RESMİ TATİL",VLOOKUP(F6808,LİSTE!$B$7:$D$1300,3,0))</f>
        <v>Dursun Kubilay YAŞAR</v>
      </c>
      <c r="D6808" s="72" t="str">
        <f>IF(G6808=0,"RESMİ TATİL",VLOOKUP(G6808,LİSTE!$B$7:$D$1300,3,0))</f>
        <v>Zeynep Beril BAŞPINAR</v>
      </c>
      <c r="E6808" s="72" t="str">
        <f>IF(H6808=0,"RESMİ TATİL",VLOOKUP(H6808,LİSTE!$B$7:$D$1300,3,0))</f>
        <v>Ahmet DAL</v>
      </c>
      <c r="F6808" s="72">
        <f>IF(B6808="TATİL",0,IF(F6807&gt;0,IF(LİSTE!$F$1=H6807,1,H6807+1),IF(F6807=0,H6806+1,IF(F6806=0,H6805+1,IF(F6805=0,H6804+1,IF(F6804=0,H6803+1))))))</f>
        <v>17</v>
      </c>
      <c r="G6808" s="72">
        <f>IF(F6808=0,0,IF(LİSTE!$F$1=F6808,1,F6808+1))</f>
        <v>18</v>
      </c>
      <c r="H6808" s="72">
        <f>IF(G6808=0,0,IF(LİSTE!$F$1=G6808,1,G6808+1))</f>
        <v>19</v>
      </c>
      <c r="I6808" s="72" t="str">
        <f>IFERROR(VLOOKUP(A6808,TATİLLER!$A$2:$D$30000,3,0),"TATİL DEĞİL")</f>
        <v>TATİL DEĞİL</v>
      </c>
    </row>
    <row r="6809" spans="1:9" x14ac:dyDescent="0.25">
      <c r="A6809" s="74">
        <f t="shared" si="1565"/>
        <v>54730</v>
      </c>
      <c r="B6809" s="72">
        <f t="shared" si="1571"/>
        <v>3</v>
      </c>
      <c r="C6809" s="72" t="str">
        <f>IF(F6809=0,"RESMİ TATİL",VLOOKUP(F6809,LİSTE!$B$7:$D$1300,3,0))</f>
        <v>Emirhan KARATAŞ</v>
      </c>
      <c r="D6809" s="72" t="str">
        <f>IF(G6809=0,"RESMİ TATİL",VLOOKUP(G6809,LİSTE!$B$7:$D$1300,3,0))</f>
        <v>Zümra Yeter ARI</v>
      </c>
      <c r="E6809" s="72" t="str">
        <f>IF(H6809=0,"RESMİ TATİL",VLOOKUP(H6809,LİSTE!$B$7:$D$1300,3,0))</f>
        <v>Utku KARAGÖZ</v>
      </c>
      <c r="F6809" s="72">
        <f>IF(B6809="TATİL",0,IF(F6808&gt;0,IF(LİSTE!$F$1=H6808,1,H6808+1),IF(F6808=0,H6807+1,IF(F6807=0,H6806+1,IF(F6806=0,H6805+1,IF(F6805=0,H6804+1))))))</f>
        <v>20</v>
      </c>
      <c r="G6809" s="72">
        <f>IF(F6809=0,0,IF(LİSTE!$F$1=F6809,1,F6809+1))</f>
        <v>21</v>
      </c>
      <c r="H6809" s="72">
        <f>IF(G6809=0,0,IF(LİSTE!$F$1=G6809,1,G6809+1))</f>
        <v>22</v>
      </c>
      <c r="I6809" s="72" t="str">
        <f>IFERROR(VLOOKUP(A6809,TATİLLER!$A$2:$D$30000,3,0),"TATİL DEĞİL")</f>
        <v>TATİL DEĞİL</v>
      </c>
    </row>
    <row r="6810" spans="1:9" x14ac:dyDescent="0.25">
      <c r="A6810" s="74">
        <f t="shared" si="1565"/>
        <v>54731</v>
      </c>
      <c r="B6810" s="72">
        <f t="shared" si="1571"/>
        <v>4</v>
      </c>
      <c r="C6810" s="72" t="str">
        <f>IF(F6810=0,"RESMİ TATİL",VLOOKUP(F6810,LİSTE!$B$7:$D$1300,3,0))</f>
        <v>Feyza Zümra AVCIOĞLU</v>
      </c>
      <c r="D6810" s="72" t="str">
        <f>IF(G6810=0,"RESMİ TATİL",VLOOKUP(G6810,LİSTE!$B$7:$D$1300,3,0))</f>
        <v>Yusuf Ali TABUR</v>
      </c>
      <c r="E6810" s="72" t="str">
        <f>IF(H6810=0,"RESMİ TATİL",VLOOKUP(H6810,LİSTE!$B$7:$D$1300,3,0))</f>
        <v>Irmak UTEBAY</v>
      </c>
      <c r="F6810" s="72">
        <f>IF(B6810="TATİL",0,IF(F6809&gt;0,IF(LİSTE!$F$1=H6809,1,H6809+1),IF(F6809=0,H6808+1,IF(F6808=0,H6807+1,IF(F6807=0,H6806+1,IF(F6806=0,H6805+1))))))</f>
        <v>23</v>
      </c>
      <c r="G6810" s="72">
        <f>IF(F6810=0,0,IF(LİSTE!$F$1=F6810,1,F6810+1))</f>
        <v>24</v>
      </c>
      <c r="H6810" s="72">
        <f>IF(G6810=0,0,IF(LİSTE!$F$1=G6810,1,G6810+1))</f>
        <v>25</v>
      </c>
      <c r="I6810" s="72" t="str">
        <f>IFERROR(VLOOKUP(A6810,TATİLLER!$A$2:$D$30000,3,0),"TATİL DEĞİL")</f>
        <v>TATİL DEĞİL</v>
      </c>
    </row>
    <row r="6811" spans="1:9" x14ac:dyDescent="0.25">
      <c r="A6811" s="74">
        <f t="shared" si="1565"/>
        <v>54732</v>
      </c>
      <c r="B6811" s="72">
        <f t="shared" si="1571"/>
        <v>5</v>
      </c>
      <c r="C6811" s="72" t="str">
        <f>IF(F6811=0,"RESMİ TATİL",VLOOKUP(F6811,LİSTE!$B$7:$D$1300,3,0))</f>
        <v>Kerem AKKOÇ</v>
      </c>
      <c r="D6811" s="72" t="str">
        <f>IF(G6811=0,"RESMİ TATİL",VLOOKUP(G6811,LİSTE!$B$7:$D$1300,3,0))</f>
        <v>Elçin Ayşe ELMAS</v>
      </c>
      <c r="E6811" s="72" t="str">
        <f>IF(H6811=0,"RESMİ TATİL",VLOOKUP(H6811,LİSTE!$B$7:$D$1300,3,0))</f>
        <v>Muhammed YILDIZDAĞ</v>
      </c>
      <c r="F6811" s="72">
        <f>IF(B6811="TATİL",0,IF(F6810&gt;0,IF(LİSTE!$F$1=H6810,1,H6810+1),IF(F6810=0,H6809+1,IF(F6809=0,H6808+1,IF(F6808=0,H6807+1,IF(F6807=0,H6806+1))))))</f>
        <v>26</v>
      </c>
      <c r="G6811" s="72">
        <f>IF(F6811=0,0,IF(LİSTE!$F$1=F6811,1,F6811+1))</f>
        <v>27</v>
      </c>
      <c r="H6811" s="72">
        <f>IF(G6811=0,0,IF(LİSTE!$F$1=G6811,1,G6811+1))</f>
        <v>28</v>
      </c>
      <c r="I6811" s="72" t="str">
        <f>IFERROR(VLOOKUP(A6811,TATİLLER!$A$2:$D$30000,3,0),"TATİL DEĞİL")</f>
        <v>TATİL DEĞİL</v>
      </c>
    </row>
    <row r="6812" spans="1:9" x14ac:dyDescent="0.25">
      <c r="A6812" s="74">
        <f t="shared" ref="A6812" si="1576">A6811+3</f>
        <v>54735</v>
      </c>
      <c r="B6812" s="72">
        <f t="shared" si="1571"/>
        <v>1</v>
      </c>
      <c r="C6812" s="72" t="str">
        <f>IF(F6812=0,"RESMİ TATİL",VLOOKUP(F6812,LİSTE!$B$7:$D$1300,3,0))</f>
        <v>Nisa Nur SANCAR</v>
      </c>
      <c r="D6812" s="72" t="str">
        <f>IF(G6812=0,"RESMİ TATİL",VLOOKUP(G6812,LİSTE!$B$7:$D$1300,3,0))</f>
        <v>Esila ÇETİN</v>
      </c>
      <c r="E6812" s="72" t="str">
        <f>IF(H6812=0,"RESMİ TATİL",VLOOKUP(H6812,LİSTE!$B$7:$D$1300,3,0))</f>
        <v>Zeynep Sevde TOPUZ</v>
      </c>
      <c r="F6812" s="72">
        <f>IF(B6812="TATİL",0,IF(F6811&gt;0,IF(LİSTE!$F$1=H6811,1,H6811+1),IF(F6811=0,H6810+1,IF(F6810=0,H6809+1,IF(F6809=0,H6808+1,IF(F6808=0,H6807+1))))))</f>
        <v>1</v>
      </c>
      <c r="G6812" s="72">
        <f>IF(F6812=0,0,IF(LİSTE!$F$1=F6812,1,F6812+1))</f>
        <v>2</v>
      </c>
      <c r="H6812" s="72">
        <f>IF(G6812=0,0,IF(LİSTE!$F$1=G6812,1,G6812+1))</f>
        <v>3</v>
      </c>
      <c r="I6812" s="72" t="str">
        <f>IFERROR(VLOOKUP(A6812,TATİLLER!$A$2:$D$30000,3,0),"TATİL DEĞİL")</f>
        <v>TATİL DEĞİL</v>
      </c>
    </row>
    <row r="6813" spans="1:9" x14ac:dyDescent="0.25">
      <c r="A6813" s="74">
        <f t="shared" si="1565"/>
        <v>54736</v>
      </c>
      <c r="B6813" s="72">
        <f t="shared" si="1571"/>
        <v>2</v>
      </c>
      <c r="C6813" s="72" t="str">
        <f>IF(F6813=0,"RESMİ TATİL",VLOOKUP(F6813,LİSTE!$B$7:$D$1300,3,0))</f>
        <v>Ömer Asaf KADAŞ</v>
      </c>
      <c r="D6813" s="72" t="str">
        <f>IF(G6813=0,"RESMİ TATİL",VLOOKUP(G6813,LİSTE!$B$7:$D$1300,3,0))</f>
        <v>Ramazan Baran ADIGÜZEL</v>
      </c>
      <c r="E6813" s="72" t="str">
        <f>IF(H6813=0,"RESMİ TATİL",VLOOKUP(H6813,LİSTE!$B$7:$D$1300,3,0))</f>
        <v>Bahar AKGÜN</v>
      </c>
      <c r="F6813" s="72">
        <f>IF(B6813="TATİL",0,IF(F6812&gt;0,IF(LİSTE!$F$1=H6812,1,H6812+1),IF(F6812=0,H6811+1,IF(F6811=0,H6810+1,IF(F6810=0,H6809+1,IF(F6809=0,H6808+1))))))</f>
        <v>4</v>
      </c>
      <c r="G6813" s="72">
        <f>IF(F6813=0,0,IF(LİSTE!$F$1=F6813,1,F6813+1))</f>
        <v>5</v>
      </c>
      <c r="H6813" s="72">
        <f>IF(G6813=0,0,IF(LİSTE!$F$1=G6813,1,G6813+1))</f>
        <v>6</v>
      </c>
      <c r="I6813" s="72" t="str">
        <f>IFERROR(VLOOKUP(A6813,TATİLLER!$A$2:$D$30000,3,0),"TATİL DEĞİL")</f>
        <v>TATİL DEĞİL</v>
      </c>
    </row>
    <row r="6814" spans="1:9" x14ac:dyDescent="0.25">
      <c r="A6814" s="74">
        <f t="shared" si="1565"/>
        <v>54737</v>
      </c>
      <c r="B6814" s="72">
        <f t="shared" si="1571"/>
        <v>3</v>
      </c>
      <c r="C6814" s="72" t="str">
        <f>IF(F6814=0,"RESMİ TATİL",VLOOKUP(F6814,LİSTE!$B$7:$D$1300,3,0))</f>
        <v>Ömer AKGÜL</v>
      </c>
      <c r="D6814" s="72" t="str">
        <f>IF(G6814=0,"RESMİ TATİL",VLOOKUP(G6814,LİSTE!$B$7:$D$1300,3,0))</f>
        <v>Muharrem EFE TANRIVERDİ</v>
      </c>
      <c r="E6814" s="72" t="str">
        <f>IF(H6814=0,"RESMİ TATİL",VLOOKUP(H6814,LİSTE!$B$7:$D$1300,3,0))</f>
        <v>Anıl DOĞAN</v>
      </c>
      <c r="F6814" s="72">
        <f>IF(B6814="TATİL",0,IF(F6813&gt;0,IF(LİSTE!$F$1=H6813,1,H6813+1),IF(F6813=0,H6812+1,IF(F6812=0,H6811+1,IF(F6811=0,H6810+1,IF(F6810=0,H6809+1))))))</f>
        <v>7</v>
      </c>
      <c r="G6814" s="72">
        <f>IF(F6814=0,0,IF(LİSTE!$F$1=F6814,1,F6814+1))</f>
        <v>8</v>
      </c>
      <c r="H6814" s="72">
        <f>IF(G6814=0,0,IF(LİSTE!$F$1=G6814,1,G6814+1))</f>
        <v>9</v>
      </c>
      <c r="I6814" s="72" t="str">
        <f>IFERROR(VLOOKUP(A6814,TATİLLER!$A$2:$D$30000,3,0),"TATİL DEĞİL")</f>
        <v>TATİL DEĞİL</v>
      </c>
    </row>
    <row r="6815" spans="1:9" x14ac:dyDescent="0.25">
      <c r="A6815" s="74">
        <f t="shared" si="1565"/>
        <v>54738</v>
      </c>
      <c r="B6815" s="72">
        <f t="shared" si="1571"/>
        <v>4</v>
      </c>
      <c r="C6815" s="72" t="str">
        <f>IF(F6815=0,"RESMİ TATİL",VLOOKUP(F6815,LİSTE!$B$7:$D$1300,3,0))</f>
        <v>İpek ARSLAN</v>
      </c>
      <c r="D6815" s="72" t="str">
        <f>IF(G6815=0,"RESMİ TATİL",VLOOKUP(G6815,LİSTE!$B$7:$D$1300,3,0))</f>
        <v>Efe KARSAK</v>
      </c>
      <c r="E6815" s="72" t="str">
        <f>IF(H6815=0,"RESMİ TATİL",VLOOKUP(H6815,LİSTE!$B$7:$D$1300,3,0))</f>
        <v>Abdullah KIRBAÇ</v>
      </c>
      <c r="F6815" s="72">
        <f>IF(B6815="TATİL",0,IF(F6814&gt;0,IF(LİSTE!$F$1=H6814,1,H6814+1),IF(F6814=0,H6813+1,IF(F6813=0,H6812+1,IF(F6812=0,H6811+1,IF(F6811=0,H6810+1))))))</f>
        <v>10</v>
      </c>
      <c r="G6815" s="72">
        <f>IF(F6815=0,0,IF(LİSTE!$F$1=F6815,1,F6815+1))</f>
        <v>11</v>
      </c>
      <c r="H6815" s="72">
        <f>IF(G6815=0,0,IF(LİSTE!$F$1=G6815,1,G6815+1))</f>
        <v>12</v>
      </c>
      <c r="I6815" s="72" t="str">
        <f>IFERROR(VLOOKUP(A6815,TATİLLER!$A$2:$D$30000,3,0),"TATİL DEĞİL")</f>
        <v>TATİL DEĞİL</v>
      </c>
    </row>
    <row r="6816" spans="1:9" x14ac:dyDescent="0.25">
      <c r="A6816" s="74">
        <f t="shared" si="1565"/>
        <v>54739</v>
      </c>
      <c r="B6816" s="72">
        <f t="shared" si="1571"/>
        <v>5</v>
      </c>
      <c r="C6816" s="72" t="str">
        <f>IF(F6816=0,"RESMİ TATİL",VLOOKUP(F6816,LİSTE!$B$7:$D$1300,3,0))</f>
        <v>Ümmü Defne GÜLER</v>
      </c>
      <c r="D6816" s="72" t="str">
        <f>IF(G6816=0,"RESMİ TATİL",VLOOKUP(G6816,LİSTE!$B$7:$D$1300,3,0))</f>
        <v>Şevval ÖZDAMAR</v>
      </c>
      <c r="E6816" s="72" t="str">
        <f>IF(H6816=0,"RESMİ TATİL",VLOOKUP(H6816,LİSTE!$B$7:$D$1300,3,0))</f>
        <v>Zeynep AKDAĞ</v>
      </c>
      <c r="F6816" s="72">
        <f>IF(B6816="TATİL",0,IF(F6815&gt;0,IF(LİSTE!$F$1=H6815,1,H6815+1),IF(F6815=0,H6814+1,IF(F6814=0,H6813+1,IF(F6813=0,H6812+1,IF(F6812=0,H6811+1))))))</f>
        <v>13</v>
      </c>
      <c r="G6816" s="72">
        <f>IF(F6816=0,0,IF(LİSTE!$F$1=F6816,1,F6816+1))</f>
        <v>14</v>
      </c>
      <c r="H6816" s="72">
        <f>IF(G6816=0,0,IF(LİSTE!$F$1=G6816,1,G6816+1))</f>
        <v>15</v>
      </c>
      <c r="I6816" s="72" t="str">
        <f>IFERROR(VLOOKUP(A6816,TATİLLER!$A$2:$D$30000,3,0),"TATİL DEĞİL")</f>
        <v>TATİL DEĞİL</v>
      </c>
    </row>
    <row r="6817" spans="1:9" x14ac:dyDescent="0.25">
      <c r="A6817" s="74">
        <f t="shared" ref="A6817" si="1577">A6816+3</f>
        <v>54742</v>
      </c>
      <c r="B6817" s="72">
        <f t="shared" si="1571"/>
        <v>1</v>
      </c>
      <c r="C6817" s="72" t="str">
        <f>IF(F6817=0,"RESMİ TATİL",VLOOKUP(F6817,LİSTE!$B$7:$D$1300,3,0))</f>
        <v>Esma ÇOKER</v>
      </c>
      <c r="D6817" s="72" t="str">
        <f>IF(G6817=0,"RESMİ TATİL",VLOOKUP(G6817,LİSTE!$B$7:$D$1300,3,0))</f>
        <v>Dursun Kubilay YAŞAR</v>
      </c>
      <c r="E6817" s="72" t="str">
        <f>IF(H6817=0,"RESMİ TATİL",VLOOKUP(H6817,LİSTE!$B$7:$D$1300,3,0))</f>
        <v>Zeynep Beril BAŞPINAR</v>
      </c>
      <c r="F6817" s="72">
        <f>IF(B6817="TATİL",0,IF(F6816&gt;0,IF(LİSTE!$F$1=H6816,1,H6816+1),IF(F6816=0,H6815+1,IF(F6815=0,H6814+1,IF(F6814=0,H6813+1,IF(F6813=0,H6812+1))))))</f>
        <v>16</v>
      </c>
      <c r="G6817" s="72">
        <f>IF(F6817=0,0,IF(LİSTE!$F$1=F6817,1,F6817+1))</f>
        <v>17</v>
      </c>
      <c r="H6817" s="72">
        <f>IF(G6817=0,0,IF(LİSTE!$F$1=G6817,1,G6817+1))</f>
        <v>18</v>
      </c>
      <c r="I6817" s="72" t="str">
        <f>IFERROR(VLOOKUP(A6817,TATİLLER!$A$2:$D$30000,3,0),"TATİL DEĞİL")</f>
        <v>TATİL DEĞİL</v>
      </c>
    </row>
    <row r="6818" spans="1:9" x14ac:dyDescent="0.25">
      <c r="A6818" s="74">
        <f t="shared" si="1565"/>
        <v>54743</v>
      </c>
      <c r="B6818" s="72">
        <f t="shared" si="1571"/>
        <v>2</v>
      </c>
      <c r="C6818" s="72" t="str">
        <f>IF(F6818=0,"RESMİ TATİL",VLOOKUP(F6818,LİSTE!$B$7:$D$1300,3,0))</f>
        <v>Ahmet DAL</v>
      </c>
      <c r="D6818" s="72" t="str">
        <f>IF(G6818=0,"RESMİ TATİL",VLOOKUP(G6818,LİSTE!$B$7:$D$1300,3,0))</f>
        <v>Emirhan KARATAŞ</v>
      </c>
      <c r="E6818" s="72" t="str">
        <f>IF(H6818=0,"RESMİ TATİL",VLOOKUP(H6818,LİSTE!$B$7:$D$1300,3,0))</f>
        <v>Zümra Yeter ARI</v>
      </c>
      <c r="F6818" s="72">
        <f>IF(B6818="TATİL",0,IF(F6817&gt;0,IF(LİSTE!$F$1=H6817,1,H6817+1),IF(F6817=0,H6816+1,IF(F6816=0,H6815+1,IF(F6815=0,H6814+1,IF(F6814=0,H6813+1))))))</f>
        <v>19</v>
      </c>
      <c r="G6818" s="72">
        <f>IF(F6818=0,0,IF(LİSTE!$F$1=F6818,1,F6818+1))</f>
        <v>20</v>
      </c>
      <c r="H6818" s="72">
        <f>IF(G6818=0,0,IF(LİSTE!$F$1=G6818,1,G6818+1))</f>
        <v>21</v>
      </c>
      <c r="I6818" s="72" t="str">
        <f>IFERROR(VLOOKUP(A6818,TATİLLER!$A$2:$D$30000,3,0),"TATİL DEĞİL")</f>
        <v>TATİL DEĞİL</v>
      </c>
    </row>
    <row r="6819" spans="1:9" x14ac:dyDescent="0.25">
      <c r="A6819" s="74">
        <f t="shared" si="1565"/>
        <v>54744</v>
      </c>
      <c r="B6819" s="72">
        <f t="shared" si="1571"/>
        <v>3</v>
      </c>
      <c r="C6819" s="72" t="str">
        <f>IF(F6819=0,"RESMİ TATİL",VLOOKUP(F6819,LİSTE!$B$7:$D$1300,3,0))</f>
        <v>Utku KARAGÖZ</v>
      </c>
      <c r="D6819" s="72" t="str">
        <f>IF(G6819=0,"RESMİ TATİL",VLOOKUP(G6819,LİSTE!$B$7:$D$1300,3,0))</f>
        <v>Feyza Zümra AVCIOĞLU</v>
      </c>
      <c r="E6819" s="72" t="str">
        <f>IF(H6819=0,"RESMİ TATİL",VLOOKUP(H6819,LİSTE!$B$7:$D$1300,3,0))</f>
        <v>Yusuf Ali TABUR</v>
      </c>
      <c r="F6819" s="72">
        <f>IF(B6819="TATİL",0,IF(F6818&gt;0,IF(LİSTE!$F$1=H6818,1,H6818+1),IF(F6818=0,H6817+1,IF(F6817=0,H6816+1,IF(F6816=0,H6815+1,IF(F6815=0,H6814+1))))))</f>
        <v>22</v>
      </c>
      <c r="G6819" s="72">
        <f>IF(F6819=0,0,IF(LİSTE!$F$1=F6819,1,F6819+1))</f>
        <v>23</v>
      </c>
      <c r="H6819" s="72">
        <f>IF(G6819=0,0,IF(LİSTE!$F$1=G6819,1,G6819+1))</f>
        <v>24</v>
      </c>
      <c r="I6819" s="72" t="str">
        <f>IFERROR(VLOOKUP(A6819,TATİLLER!$A$2:$D$30000,3,0),"TATİL DEĞİL")</f>
        <v>TATİL DEĞİL</v>
      </c>
    </row>
    <row r="6820" spans="1:9" x14ac:dyDescent="0.25">
      <c r="A6820" s="74">
        <f t="shared" si="1565"/>
        <v>54745</v>
      </c>
      <c r="B6820" s="72">
        <f t="shared" si="1571"/>
        <v>4</v>
      </c>
      <c r="C6820" s="72" t="str">
        <f>IF(F6820=0,"RESMİ TATİL",VLOOKUP(F6820,LİSTE!$B$7:$D$1300,3,0))</f>
        <v>Irmak UTEBAY</v>
      </c>
      <c r="D6820" s="72" t="str">
        <f>IF(G6820=0,"RESMİ TATİL",VLOOKUP(G6820,LİSTE!$B$7:$D$1300,3,0))</f>
        <v>Kerem AKKOÇ</v>
      </c>
      <c r="E6820" s="72" t="str">
        <f>IF(H6820=0,"RESMİ TATİL",VLOOKUP(H6820,LİSTE!$B$7:$D$1300,3,0))</f>
        <v>Elçin Ayşe ELMAS</v>
      </c>
      <c r="F6820" s="72">
        <f>IF(B6820="TATİL",0,IF(F6819&gt;0,IF(LİSTE!$F$1=H6819,1,H6819+1),IF(F6819=0,H6818+1,IF(F6818=0,H6817+1,IF(F6817=0,H6816+1,IF(F6816=0,H6815+1))))))</f>
        <v>25</v>
      </c>
      <c r="G6820" s="72">
        <f>IF(F6820=0,0,IF(LİSTE!$F$1=F6820,1,F6820+1))</f>
        <v>26</v>
      </c>
      <c r="H6820" s="72">
        <f>IF(G6820=0,0,IF(LİSTE!$F$1=G6820,1,G6820+1))</f>
        <v>27</v>
      </c>
      <c r="I6820" s="72" t="str">
        <f>IFERROR(VLOOKUP(A6820,TATİLLER!$A$2:$D$30000,3,0),"TATİL DEĞİL")</f>
        <v>TATİL DEĞİL</v>
      </c>
    </row>
    <row r="6821" spans="1:9" x14ac:dyDescent="0.25">
      <c r="A6821" s="74">
        <f t="shared" si="1565"/>
        <v>54746</v>
      </c>
      <c r="B6821" s="72">
        <f t="shared" si="1571"/>
        <v>5</v>
      </c>
      <c r="C6821" s="72" t="str">
        <f>IF(F6821=0,"RESMİ TATİL",VLOOKUP(F6821,LİSTE!$B$7:$D$1300,3,0))</f>
        <v>Muhammed YILDIZDAĞ</v>
      </c>
      <c r="D6821" s="72" t="str">
        <f>IF(G6821=0,"RESMİ TATİL",VLOOKUP(G6821,LİSTE!$B$7:$D$1300,3,0))</f>
        <v>Nisa Nur SANCAR</v>
      </c>
      <c r="E6821" s="72" t="str">
        <f>IF(H6821=0,"RESMİ TATİL",VLOOKUP(H6821,LİSTE!$B$7:$D$1300,3,0))</f>
        <v>Esila ÇETİN</v>
      </c>
      <c r="F6821" s="72">
        <f>IF(B6821="TATİL",0,IF(F6820&gt;0,IF(LİSTE!$F$1=H6820,1,H6820+1),IF(F6820=0,H6819+1,IF(F6819=0,H6818+1,IF(F6818=0,H6817+1,IF(F6817=0,H6816+1))))))</f>
        <v>28</v>
      </c>
      <c r="G6821" s="72">
        <f>IF(F6821=0,0,IF(LİSTE!$F$1=F6821,1,F6821+1))</f>
        <v>1</v>
      </c>
      <c r="H6821" s="72">
        <f>IF(G6821=0,0,IF(LİSTE!$F$1=G6821,1,G6821+1))</f>
        <v>2</v>
      </c>
      <c r="I6821" s="72" t="str">
        <f>IFERROR(VLOOKUP(A6821,TATİLLER!$A$2:$D$30000,3,0),"TATİL DEĞİL")</f>
        <v>TATİL DEĞİL</v>
      </c>
    </row>
    <row r="6822" spans="1:9" x14ac:dyDescent="0.25">
      <c r="A6822" s="74">
        <f t="shared" ref="A6822" si="1578">A6821+3</f>
        <v>54749</v>
      </c>
      <c r="B6822" s="72">
        <f t="shared" si="1571"/>
        <v>1</v>
      </c>
      <c r="C6822" s="72" t="str">
        <f>IF(F6822=0,"RESMİ TATİL",VLOOKUP(F6822,LİSTE!$B$7:$D$1300,3,0))</f>
        <v>Zeynep Sevde TOPUZ</v>
      </c>
      <c r="D6822" s="72" t="str">
        <f>IF(G6822=0,"RESMİ TATİL",VLOOKUP(G6822,LİSTE!$B$7:$D$1300,3,0))</f>
        <v>Ömer Asaf KADAŞ</v>
      </c>
      <c r="E6822" s="72" t="str">
        <f>IF(H6822=0,"RESMİ TATİL",VLOOKUP(H6822,LİSTE!$B$7:$D$1300,3,0))</f>
        <v>Ramazan Baran ADIGÜZEL</v>
      </c>
      <c r="F6822" s="72">
        <f>IF(B6822="TATİL",0,IF(F6821&gt;0,IF(LİSTE!$F$1=H6821,1,H6821+1),IF(F6821=0,H6820+1,IF(F6820=0,H6819+1,IF(F6819=0,H6818+1,IF(F6818=0,H6817+1))))))</f>
        <v>3</v>
      </c>
      <c r="G6822" s="72">
        <f>IF(F6822=0,0,IF(LİSTE!$F$1=F6822,1,F6822+1))</f>
        <v>4</v>
      </c>
      <c r="H6822" s="72">
        <f>IF(G6822=0,0,IF(LİSTE!$F$1=G6822,1,G6822+1))</f>
        <v>5</v>
      </c>
      <c r="I6822" s="72" t="str">
        <f>IFERROR(VLOOKUP(A6822,TATİLLER!$A$2:$D$30000,3,0),"TATİL DEĞİL")</f>
        <v>TATİL DEĞİL</v>
      </c>
    </row>
    <row r="6823" spans="1:9" x14ac:dyDescent="0.25">
      <c r="A6823" s="74">
        <f t="shared" si="1565"/>
        <v>54750</v>
      </c>
      <c r="B6823" s="72">
        <f t="shared" si="1571"/>
        <v>2</v>
      </c>
      <c r="C6823" s="72" t="str">
        <f>IF(F6823=0,"RESMİ TATİL",VLOOKUP(F6823,LİSTE!$B$7:$D$1300,3,0))</f>
        <v>Bahar AKGÜN</v>
      </c>
      <c r="D6823" s="72" t="str">
        <f>IF(G6823=0,"RESMİ TATİL",VLOOKUP(G6823,LİSTE!$B$7:$D$1300,3,0))</f>
        <v>Ömer AKGÜL</v>
      </c>
      <c r="E6823" s="72" t="str">
        <f>IF(H6823=0,"RESMİ TATİL",VLOOKUP(H6823,LİSTE!$B$7:$D$1300,3,0))</f>
        <v>Muharrem EFE TANRIVERDİ</v>
      </c>
      <c r="F6823" s="72">
        <f>IF(B6823="TATİL",0,IF(F6822&gt;0,IF(LİSTE!$F$1=H6822,1,H6822+1),IF(F6822=0,H6821+1,IF(F6821=0,H6820+1,IF(F6820=0,H6819+1,IF(F6819=0,H6818+1))))))</f>
        <v>6</v>
      </c>
      <c r="G6823" s="72">
        <f>IF(F6823=0,0,IF(LİSTE!$F$1=F6823,1,F6823+1))</f>
        <v>7</v>
      </c>
      <c r="H6823" s="72">
        <f>IF(G6823=0,0,IF(LİSTE!$F$1=G6823,1,G6823+1))</f>
        <v>8</v>
      </c>
      <c r="I6823" s="72" t="str">
        <f>IFERROR(VLOOKUP(A6823,TATİLLER!$A$2:$D$30000,3,0),"TATİL DEĞİL")</f>
        <v>TATİL DEĞİL</v>
      </c>
    </row>
    <row r="6824" spans="1:9" x14ac:dyDescent="0.25">
      <c r="A6824" s="74">
        <f t="shared" si="1565"/>
        <v>54751</v>
      </c>
      <c r="B6824" s="72">
        <f t="shared" si="1571"/>
        <v>3</v>
      </c>
      <c r="C6824" s="72" t="str">
        <f>IF(F6824=0,"RESMİ TATİL",VLOOKUP(F6824,LİSTE!$B$7:$D$1300,3,0))</f>
        <v>Anıl DOĞAN</v>
      </c>
      <c r="D6824" s="72" t="str">
        <f>IF(G6824=0,"RESMİ TATİL",VLOOKUP(G6824,LİSTE!$B$7:$D$1300,3,0))</f>
        <v>İpek ARSLAN</v>
      </c>
      <c r="E6824" s="72" t="str">
        <f>IF(H6824=0,"RESMİ TATİL",VLOOKUP(H6824,LİSTE!$B$7:$D$1300,3,0))</f>
        <v>Efe KARSAK</v>
      </c>
      <c r="F6824" s="72">
        <f>IF(B6824="TATİL",0,IF(F6823&gt;0,IF(LİSTE!$F$1=H6823,1,H6823+1),IF(F6823=0,H6822+1,IF(F6822=0,H6821+1,IF(F6821=0,H6820+1,IF(F6820=0,H6819+1))))))</f>
        <v>9</v>
      </c>
      <c r="G6824" s="72">
        <f>IF(F6824=0,0,IF(LİSTE!$F$1=F6824,1,F6824+1))</f>
        <v>10</v>
      </c>
      <c r="H6824" s="72">
        <f>IF(G6824=0,0,IF(LİSTE!$F$1=G6824,1,G6824+1))</f>
        <v>11</v>
      </c>
      <c r="I6824" s="72" t="str">
        <f>IFERROR(VLOOKUP(A6824,TATİLLER!$A$2:$D$30000,3,0),"TATİL DEĞİL")</f>
        <v>TATİL DEĞİL</v>
      </c>
    </row>
    <row r="6825" spans="1:9" x14ac:dyDescent="0.25">
      <c r="A6825" s="74">
        <f t="shared" si="1565"/>
        <v>54752</v>
      </c>
      <c r="B6825" s="72">
        <f t="shared" si="1571"/>
        <v>4</v>
      </c>
      <c r="C6825" s="72" t="str">
        <f>IF(F6825=0,"RESMİ TATİL",VLOOKUP(F6825,LİSTE!$B$7:$D$1300,3,0))</f>
        <v>Abdullah KIRBAÇ</v>
      </c>
      <c r="D6825" s="72" t="str">
        <f>IF(G6825=0,"RESMİ TATİL",VLOOKUP(G6825,LİSTE!$B$7:$D$1300,3,0))</f>
        <v>Ümmü Defne GÜLER</v>
      </c>
      <c r="E6825" s="72" t="str">
        <f>IF(H6825=0,"RESMİ TATİL",VLOOKUP(H6825,LİSTE!$B$7:$D$1300,3,0))</f>
        <v>Şevval ÖZDAMAR</v>
      </c>
      <c r="F6825" s="72">
        <f>IF(B6825="TATİL",0,IF(F6824&gt;0,IF(LİSTE!$F$1=H6824,1,H6824+1),IF(F6824=0,H6823+1,IF(F6823=0,H6822+1,IF(F6822=0,H6821+1,IF(F6821=0,H6820+1))))))</f>
        <v>12</v>
      </c>
      <c r="G6825" s="72">
        <f>IF(F6825=0,0,IF(LİSTE!$F$1=F6825,1,F6825+1))</f>
        <v>13</v>
      </c>
      <c r="H6825" s="72">
        <f>IF(G6825=0,0,IF(LİSTE!$F$1=G6825,1,G6825+1))</f>
        <v>14</v>
      </c>
      <c r="I6825" s="72" t="str">
        <f>IFERROR(VLOOKUP(A6825,TATİLLER!$A$2:$D$30000,3,0),"TATİL DEĞİL")</f>
        <v>TATİL DEĞİL</v>
      </c>
    </row>
    <row r="6826" spans="1:9" x14ac:dyDescent="0.25">
      <c r="A6826" s="74">
        <f t="shared" si="1565"/>
        <v>54753</v>
      </c>
      <c r="B6826" s="72">
        <f t="shared" si="1571"/>
        <v>5</v>
      </c>
      <c r="C6826" s="72" t="str">
        <f>IF(F6826=0,"RESMİ TATİL",VLOOKUP(F6826,LİSTE!$B$7:$D$1300,3,0))</f>
        <v>Zeynep AKDAĞ</v>
      </c>
      <c r="D6826" s="72" t="str">
        <f>IF(G6826=0,"RESMİ TATİL",VLOOKUP(G6826,LİSTE!$B$7:$D$1300,3,0))</f>
        <v>Esma ÇOKER</v>
      </c>
      <c r="E6826" s="72" t="str">
        <f>IF(H6826=0,"RESMİ TATİL",VLOOKUP(H6826,LİSTE!$B$7:$D$1300,3,0))</f>
        <v>Dursun Kubilay YAŞAR</v>
      </c>
      <c r="F6826" s="72">
        <f>IF(B6826="TATİL",0,IF(F6825&gt;0,IF(LİSTE!$F$1=H6825,1,H6825+1),IF(F6825=0,H6824+1,IF(F6824=0,H6823+1,IF(F6823=0,H6822+1,IF(F6822=0,H6821+1))))))</f>
        <v>15</v>
      </c>
      <c r="G6826" s="72">
        <f>IF(F6826=0,0,IF(LİSTE!$F$1=F6826,1,F6826+1))</f>
        <v>16</v>
      </c>
      <c r="H6826" s="72">
        <f>IF(G6826=0,0,IF(LİSTE!$F$1=G6826,1,G6826+1))</f>
        <v>17</v>
      </c>
      <c r="I6826" s="72" t="str">
        <f>IFERROR(VLOOKUP(A6826,TATİLLER!$A$2:$D$30000,3,0),"TATİL DEĞİL")</f>
        <v>TATİL DEĞİL</v>
      </c>
    </row>
    <row r="6827" spans="1:9" x14ac:dyDescent="0.25">
      <c r="A6827" s="74">
        <f t="shared" ref="A6827" si="1579">A6826+3</f>
        <v>54756</v>
      </c>
      <c r="B6827" s="72">
        <f t="shared" si="1571"/>
        <v>1</v>
      </c>
      <c r="C6827" s="72" t="str">
        <f>IF(F6827=0,"RESMİ TATİL",VLOOKUP(F6827,LİSTE!$B$7:$D$1300,3,0))</f>
        <v>Zeynep Beril BAŞPINAR</v>
      </c>
      <c r="D6827" s="72" t="str">
        <f>IF(G6827=0,"RESMİ TATİL",VLOOKUP(G6827,LİSTE!$B$7:$D$1300,3,0))</f>
        <v>Ahmet DAL</v>
      </c>
      <c r="E6827" s="72" t="str">
        <f>IF(H6827=0,"RESMİ TATİL",VLOOKUP(H6827,LİSTE!$B$7:$D$1300,3,0))</f>
        <v>Emirhan KARATAŞ</v>
      </c>
      <c r="F6827" s="72">
        <f>IF(B6827="TATİL",0,IF(F6826&gt;0,IF(LİSTE!$F$1=H6826,1,H6826+1),IF(F6826=0,H6825+1,IF(F6825=0,H6824+1,IF(F6824=0,H6823+1,IF(F6823=0,H6822+1))))))</f>
        <v>18</v>
      </c>
      <c r="G6827" s="72">
        <f>IF(F6827=0,0,IF(LİSTE!$F$1=F6827,1,F6827+1))</f>
        <v>19</v>
      </c>
      <c r="H6827" s="72">
        <f>IF(G6827=0,0,IF(LİSTE!$F$1=G6827,1,G6827+1))</f>
        <v>20</v>
      </c>
      <c r="I6827" s="72" t="str">
        <f>IFERROR(VLOOKUP(A6827,TATİLLER!$A$2:$D$30000,3,0),"TATİL DEĞİL")</f>
        <v>TATİL DEĞİL</v>
      </c>
    </row>
    <row r="6828" spans="1:9" x14ac:dyDescent="0.25">
      <c r="A6828" s="74">
        <f t="shared" ref="A6828:A6891" si="1580">A6827+1</f>
        <v>54757</v>
      </c>
      <c r="B6828" s="72">
        <f t="shared" si="1571"/>
        <v>2</v>
      </c>
      <c r="C6828" s="72" t="str">
        <f>IF(F6828=0,"RESMİ TATİL",VLOOKUP(F6828,LİSTE!$B$7:$D$1300,3,0))</f>
        <v>Zümra Yeter ARI</v>
      </c>
      <c r="D6828" s="72" t="str">
        <f>IF(G6828=0,"RESMİ TATİL",VLOOKUP(G6828,LİSTE!$B$7:$D$1300,3,0))</f>
        <v>Utku KARAGÖZ</v>
      </c>
      <c r="E6828" s="72" t="str">
        <f>IF(H6828=0,"RESMİ TATİL",VLOOKUP(H6828,LİSTE!$B$7:$D$1300,3,0))</f>
        <v>Feyza Zümra AVCIOĞLU</v>
      </c>
      <c r="F6828" s="72">
        <f>IF(B6828="TATİL",0,IF(F6827&gt;0,IF(LİSTE!$F$1=H6827,1,H6827+1),IF(F6827=0,H6826+1,IF(F6826=0,H6825+1,IF(F6825=0,H6824+1,IF(F6824=0,H6823+1))))))</f>
        <v>21</v>
      </c>
      <c r="G6828" s="72">
        <f>IF(F6828=0,0,IF(LİSTE!$F$1=F6828,1,F6828+1))</f>
        <v>22</v>
      </c>
      <c r="H6828" s="72">
        <f>IF(G6828=0,0,IF(LİSTE!$F$1=G6828,1,G6828+1))</f>
        <v>23</v>
      </c>
      <c r="I6828" s="72" t="str">
        <f>IFERROR(VLOOKUP(A6828,TATİLLER!$A$2:$D$30000,3,0),"TATİL DEĞİL")</f>
        <v>TATİL DEĞİL</v>
      </c>
    </row>
    <row r="6829" spans="1:9" x14ac:dyDescent="0.25">
      <c r="A6829" s="74">
        <f t="shared" si="1580"/>
        <v>54758</v>
      </c>
      <c r="B6829" s="72">
        <f t="shared" si="1571"/>
        <v>3</v>
      </c>
      <c r="C6829" s="72" t="str">
        <f>IF(F6829=0,"RESMİ TATİL",VLOOKUP(F6829,LİSTE!$B$7:$D$1300,3,0))</f>
        <v>Yusuf Ali TABUR</v>
      </c>
      <c r="D6829" s="72" t="str">
        <f>IF(G6829=0,"RESMİ TATİL",VLOOKUP(G6829,LİSTE!$B$7:$D$1300,3,0))</f>
        <v>Irmak UTEBAY</v>
      </c>
      <c r="E6829" s="72" t="str">
        <f>IF(H6829=0,"RESMİ TATİL",VLOOKUP(H6829,LİSTE!$B$7:$D$1300,3,0))</f>
        <v>Kerem AKKOÇ</v>
      </c>
      <c r="F6829" s="72">
        <f>IF(B6829="TATİL",0,IF(F6828&gt;0,IF(LİSTE!$F$1=H6828,1,H6828+1),IF(F6828=0,H6827+1,IF(F6827=0,H6826+1,IF(F6826=0,H6825+1,IF(F6825=0,H6824+1))))))</f>
        <v>24</v>
      </c>
      <c r="G6829" s="72">
        <f>IF(F6829=0,0,IF(LİSTE!$F$1=F6829,1,F6829+1))</f>
        <v>25</v>
      </c>
      <c r="H6829" s="72">
        <f>IF(G6829=0,0,IF(LİSTE!$F$1=G6829,1,G6829+1))</f>
        <v>26</v>
      </c>
      <c r="I6829" s="72" t="str">
        <f>IFERROR(VLOOKUP(A6829,TATİLLER!$A$2:$D$30000,3,0),"TATİL DEĞİL")</f>
        <v>TATİL DEĞİL</v>
      </c>
    </row>
    <row r="6830" spans="1:9" x14ac:dyDescent="0.25">
      <c r="A6830" s="74">
        <f t="shared" si="1580"/>
        <v>54759</v>
      </c>
      <c r="B6830" s="72">
        <f t="shared" si="1571"/>
        <v>4</v>
      </c>
      <c r="C6830" s="72" t="str">
        <f>IF(F6830=0,"RESMİ TATİL",VLOOKUP(F6830,LİSTE!$B$7:$D$1300,3,0))</f>
        <v>Elçin Ayşe ELMAS</v>
      </c>
      <c r="D6830" s="72" t="str">
        <f>IF(G6830=0,"RESMİ TATİL",VLOOKUP(G6830,LİSTE!$B$7:$D$1300,3,0))</f>
        <v>Muhammed YILDIZDAĞ</v>
      </c>
      <c r="E6830" s="72" t="str">
        <f>IF(H6830=0,"RESMİ TATİL",VLOOKUP(H6830,LİSTE!$B$7:$D$1300,3,0))</f>
        <v>Nisa Nur SANCAR</v>
      </c>
      <c r="F6830" s="72">
        <f>IF(B6830="TATİL",0,IF(F6829&gt;0,IF(LİSTE!$F$1=H6829,1,H6829+1),IF(F6829=0,H6828+1,IF(F6828=0,H6827+1,IF(F6827=0,H6826+1,IF(F6826=0,H6825+1))))))</f>
        <v>27</v>
      </c>
      <c r="G6830" s="72">
        <f>IF(F6830=0,0,IF(LİSTE!$F$1=F6830,1,F6830+1))</f>
        <v>28</v>
      </c>
      <c r="H6830" s="72">
        <f>IF(G6830=0,0,IF(LİSTE!$F$1=G6830,1,G6830+1))</f>
        <v>1</v>
      </c>
      <c r="I6830" s="72" t="str">
        <f>IFERROR(VLOOKUP(A6830,TATİLLER!$A$2:$D$30000,3,0),"TATİL DEĞİL")</f>
        <v>TATİL DEĞİL</v>
      </c>
    </row>
    <row r="6831" spans="1:9" x14ac:dyDescent="0.25">
      <c r="A6831" s="74">
        <f t="shared" si="1580"/>
        <v>54760</v>
      </c>
      <c r="B6831" s="72">
        <f t="shared" si="1571"/>
        <v>5</v>
      </c>
      <c r="C6831" s="72" t="str">
        <f>IF(F6831=0,"RESMİ TATİL",VLOOKUP(F6831,LİSTE!$B$7:$D$1300,3,0))</f>
        <v>Esila ÇETİN</v>
      </c>
      <c r="D6831" s="72" t="str">
        <f>IF(G6831=0,"RESMİ TATİL",VLOOKUP(G6831,LİSTE!$B$7:$D$1300,3,0))</f>
        <v>Zeynep Sevde TOPUZ</v>
      </c>
      <c r="E6831" s="72" t="str">
        <f>IF(H6831=0,"RESMİ TATİL",VLOOKUP(H6831,LİSTE!$B$7:$D$1300,3,0))</f>
        <v>Ömer Asaf KADAŞ</v>
      </c>
      <c r="F6831" s="72">
        <f>IF(B6831="TATİL",0,IF(F6830&gt;0,IF(LİSTE!$F$1=H6830,1,H6830+1),IF(F6830=0,H6829+1,IF(F6829=0,H6828+1,IF(F6828=0,H6827+1,IF(F6827=0,H6826+1))))))</f>
        <v>2</v>
      </c>
      <c r="G6831" s="72">
        <f>IF(F6831=0,0,IF(LİSTE!$F$1=F6831,1,F6831+1))</f>
        <v>3</v>
      </c>
      <c r="H6831" s="72">
        <f>IF(G6831=0,0,IF(LİSTE!$F$1=G6831,1,G6831+1))</f>
        <v>4</v>
      </c>
      <c r="I6831" s="72" t="str">
        <f>IFERROR(VLOOKUP(A6831,TATİLLER!$A$2:$D$30000,3,0),"TATİL DEĞİL")</f>
        <v>TATİL DEĞİL</v>
      </c>
    </row>
    <row r="6832" spans="1:9" x14ac:dyDescent="0.25">
      <c r="A6832" s="74">
        <f t="shared" ref="A6832" si="1581">A6831+3</f>
        <v>54763</v>
      </c>
      <c r="B6832" s="72">
        <f t="shared" si="1571"/>
        <v>1</v>
      </c>
      <c r="C6832" s="72" t="str">
        <f>IF(F6832=0,"RESMİ TATİL",VLOOKUP(F6832,LİSTE!$B$7:$D$1300,3,0))</f>
        <v>Ramazan Baran ADIGÜZEL</v>
      </c>
      <c r="D6832" s="72" t="str">
        <f>IF(G6832=0,"RESMİ TATİL",VLOOKUP(G6832,LİSTE!$B$7:$D$1300,3,0))</f>
        <v>Bahar AKGÜN</v>
      </c>
      <c r="E6832" s="72" t="str">
        <f>IF(H6832=0,"RESMİ TATİL",VLOOKUP(H6832,LİSTE!$B$7:$D$1300,3,0))</f>
        <v>Ömer AKGÜL</v>
      </c>
      <c r="F6832" s="72">
        <f>IF(B6832="TATİL",0,IF(F6831&gt;0,IF(LİSTE!$F$1=H6831,1,H6831+1),IF(F6831=0,H6830+1,IF(F6830=0,H6829+1,IF(F6829=0,H6828+1,IF(F6828=0,H6827+1))))))</f>
        <v>5</v>
      </c>
      <c r="G6832" s="72">
        <f>IF(F6832=0,0,IF(LİSTE!$F$1=F6832,1,F6832+1))</f>
        <v>6</v>
      </c>
      <c r="H6832" s="72">
        <f>IF(G6832=0,0,IF(LİSTE!$F$1=G6832,1,G6832+1))</f>
        <v>7</v>
      </c>
      <c r="I6832" s="72" t="str">
        <f>IFERROR(VLOOKUP(A6832,TATİLLER!$A$2:$D$30000,3,0),"TATİL DEĞİL")</f>
        <v>TATİL DEĞİL</v>
      </c>
    </row>
    <row r="6833" spans="1:9" x14ac:dyDescent="0.25">
      <c r="A6833" s="74">
        <f t="shared" si="1580"/>
        <v>54764</v>
      </c>
      <c r="B6833" s="72">
        <f t="shared" si="1571"/>
        <v>2</v>
      </c>
      <c r="C6833" s="72" t="str">
        <f>IF(F6833=0,"RESMİ TATİL",VLOOKUP(F6833,LİSTE!$B$7:$D$1300,3,0))</f>
        <v>Muharrem EFE TANRIVERDİ</v>
      </c>
      <c r="D6833" s="72" t="str">
        <f>IF(G6833=0,"RESMİ TATİL",VLOOKUP(G6833,LİSTE!$B$7:$D$1300,3,0))</f>
        <v>Anıl DOĞAN</v>
      </c>
      <c r="E6833" s="72" t="str">
        <f>IF(H6833=0,"RESMİ TATİL",VLOOKUP(H6833,LİSTE!$B$7:$D$1300,3,0))</f>
        <v>İpek ARSLAN</v>
      </c>
      <c r="F6833" s="72">
        <f>IF(B6833="TATİL",0,IF(F6832&gt;0,IF(LİSTE!$F$1=H6832,1,H6832+1),IF(F6832=0,H6831+1,IF(F6831=0,H6830+1,IF(F6830=0,H6829+1,IF(F6829=0,H6828+1))))))</f>
        <v>8</v>
      </c>
      <c r="G6833" s="72">
        <f>IF(F6833=0,0,IF(LİSTE!$F$1=F6833,1,F6833+1))</f>
        <v>9</v>
      </c>
      <c r="H6833" s="72">
        <f>IF(G6833=0,0,IF(LİSTE!$F$1=G6833,1,G6833+1))</f>
        <v>10</v>
      </c>
      <c r="I6833" s="72" t="str">
        <f>IFERROR(VLOOKUP(A6833,TATİLLER!$A$2:$D$30000,3,0),"TATİL DEĞİL")</f>
        <v>TATİL DEĞİL</v>
      </c>
    </row>
    <row r="6834" spans="1:9" x14ac:dyDescent="0.25">
      <c r="A6834" s="74">
        <f t="shared" si="1580"/>
        <v>54765</v>
      </c>
      <c r="B6834" s="72">
        <f t="shared" si="1571"/>
        <v>3</v>
      </c>
      <c r="C6834" s="72" t="str">
        <f>IF(F6834=0,"RESMİ TATİL",VLOOKUP(F6834,LİSTE!$B$7:$D$1300,3,0))</f>
        <v>Efe KARSAK</v>
      </c>
      <c r="D6834" s="72" t="str">
        <f>IF(G6834=0,"RESMİ TATİL",VLOOKUP(G6834,LİSTE!$B$7:$D$1300,3,0))</f>
        <v>Abdullah KIRBAÇ</v>
      </c>
      <c r="E6834" s="72" t="str">
        <f>IF(H6834=0,"RESMİ TATİL",VLOOKUP(H6834,LİSTE!$B$7:$D$1300,3,0))</f>
        <v>Ümmü Defne GÜLER</v>
      </c>
      <c r="F6834" s="72">
        <f>IF(B6834="TATİL",0,IF(F6833&gt;0,IF(LİSTE!$F$1=H6833,1,H6833+1),IF(F6833=0,H6832+1,IF(F6832=0,H6831+1,IF(F6831=0,H6830+1,IF(F6830=0,H6829+1))))))</f>
        <v>11</v>
      </c>
      <c r="G6834" s="72">
        <f>IF(F6834=0,0,IF(LİSTE!$F$1=F6834,1,F6834+1))</f>
        <v>12</v>
      </c>
      <c r="H6834" s="72">
        <f>IF(G6834=0,0,IF(LİSTE!$F$1=G6834,1,G6834+1))</f>
        <v>13</v>
      </c>
      <c r="I6834" s="72" t="str">
        <f>IFERROR(VLOOKUP(A6834,TATİLLER!$A$2:$D$30000,3,0),"TATİL DEĞİL")</f>
        <v>TATİL DEĞİL</v>
      </c>
    </row>
    <row r="6835" spans="1:9" x14ac:dyDescent="0.25">
      <c r="A6835" s="74">
        <f t="shared" si="1580"/>
        <v>54766</v>
      </c>
      <c r="B6835" s="72">
        <f t="shared" si="1571"/>
        <v>4</v>
      </c>
      <c r="C6835" s="72" t="str">
        <f>IF(F6835=0,"RESMİ TATİL",VLOOKUP(F6835,LİSTE!$B$7:$D$1300,3,0))</f>
        <v>Şevval ÖZDAMAR</v>
      </c>
      <c r="D6835" s="72" t="str">
        <f>IF(G6835=0,"RESMİ TATİL",VLOOKUP(G6835,LİSTE!$B$7:$D$1300,3,0))</f>
        <v>Zeynep AKDAĞ</v>
      </c>
      <c r="E6835" s="72" t="str">
        <f>IF(H6835=0,"RESMİ TATİL",VLOOKUP(H6835,LİSTE!$B$7:$D$1300,3,0))</f>
        <v>Esma ÇOKER</v>
      </c>
      <c r="F6835" s="72">
        <f>IF(B6835="TATİL",0,IF(F6834&gt;0,IF(LİSTE!$F$1=H6834,1,H6834+1),IF(F6834=0,H6833+1,IF(F6833=0,H6832+1,IF(F6832=0,H6831+1,IF(F6831=0,H6830+1))))))</f>
        <v>14</v>
      </c>
      <c r="G6835" s="72">
        <f>IF(F6835=0,0,IF(LİSTE!$F$1=F6835,1,F6835+1))</f>
        <v>15</v>
      </c>
      <c r="H6835" s="72">
        <f>IF(G6835=0,0,IF(LİSTE!$F$1=G6835,1,G6835+1))</f>
        <v>16</v>
      </c>
      <c r="I6835" s="72" t="str">
        <f>IFERROR(VLOOKUP(A6835,TATİLLER!$A$2:$D$30000,3,0),"TATİL DEĞİL")</f>
        <v>TATİL DEĞİL</v>
      </c>
    </row>
    <row r="6836" spans="1:9" x14ac:dyDescent="0.25">
      <c r="A6836" s="74">
        <f t="shared" si="1580"/>
        <v>54767</v>
      </c>
      <c r="B6836" s="72">
        <f t="shared" si="1571"/>
        <v>5</v>
      </c>
      <c r="C6836" s="72" t="str">
        <f>IF(F6836=0,"RESMİ TATİL",VLOOKUP(F6836,LİSTE!$B$7:$D$1300,3,0))</f>
        <v>Dursun Kubilay YAŞAR</v>
      </c>
      <c r="D6836" s="72" t="str">
        <f>IF(G6836=0,"RESMİ TATİL",VLOOKUP(G6836,LİSTE!$B$7:$D$1300,3,0))</f>
        <v>Zeynep Beril BAŞPINAR</v>
      </c>
      <c r="E6836" s="72" t="str">
        <f>IF(H6836=0,"RESMİ TATİL",VLOOKUP(H6836,LİSTE!$B$7:$D$1300,3,0))</f>
        <v>Ahmet DAL</v>
      </c>
      <c r="F6836" s="72">
        <f>IF(B6836="TATİL",0,IF(F6835&gt;0,IF(LİSTE!$F$1=H6835,1,H6835+1),IF(F6835=0,H6834+1,IF(F6834=0,H6833+1,IF(F6833=0,H6832+1,IF(F6832=0,H6831+1))))))</f>
        <v>17</v>
      </c>
      <c r="G6836" s="72">
        <f>IF(F6836=0,0,IF(LİSTE!$F$1=F6836,1,F6836+1))</f>
        <v>18</v>
      </c>
      <c r="H6836" s="72">
        <f>IF(G6836=0,0,IF(LİSTE!$F$1=G6836,1,G6836+1))</f>
        <v>19</v>
      </c>
      <c r="I6836" s="72" t="str">
        <f>IFERROR(VLOOKUP(A6836,TATİLLER!$A$2:$D$30000,3,0),"TATİL DEĞİL")</f>
        <v>TATİL DEĞİL</v>
      </c>
    </row>
    <row r="6837" spans="1:9" x14ac:dyDescent="0.25">
      <c r="A6837" s="74">
        <f t="shared" ref="A6837" si="1582">A6836+3</f>
        <v>54770</v>
      </c>
      <c r="B6837" s="72">
        <f t="shared" si="1571"/>
        <v>1</v>
      </c>
      <c r="C6837" s="72" t="str">
        <f>IF(F6837=0,"RESMİ TATİL",VLOOKUP(F6837,LİSTE!$B$7:$D$1300,3,0))</f>
        <v>Emirhan KARATAŞ</v>
      </c>
      <c r="D6837" s="72" t="str">
        <f>IF(G6837=0,"RESMİ TATİL",VLOOKUP(G6837,LİSTE!$B$7:$D$1300,3,0))</f>
        <v>Zümra Yeter ARI</v>
      </c>
      <c r="E6837" s="72" t="str">
        <f>IF(H6837=0,"RESMİ TATİL",VLOOKUP(H6837,LİSTE!$B$7:$D$1300,3,0))</f>
        <v>Utku KARAGÖZ</v>
      </c>
      <c r="F6837" s="72">
        <f>IF(B6837="TATİL",0,IF(F6836&gt;0,IF(LİSTE!$F$1=H6836,1,H6836+1),IF(F6836=0,H6835+1,IF(F6835=0,H6834+1,IF(F6834=0,H6833+1,IF(F6833=0,H6832+1))))))</f>
        <v>20</v>
      </c>
      <c r="G6837" s="72">
        <f>IF(F6837=0,0,IF(LİSTE!$F$1=F6837,1,F6837+1))</f>
        <v>21</v>
      </c>
      <c r="H6837" s="72">
        <f>IF(G6837=0,0,IF(LİSTE!$F$1=G6837,1,G6837+1))</f>
        <v>22</v>
      </c>
      <c r="I6837" s="72" t="str">
        <f>IFERROR(VLOOKUP(A6837,TATİLLER!$A$2:$D$30000,3,0),"TATİL DEĞİL")</f>
        <v>TATİL DEĞİL</v>
      </c>
    </row>
    <row r="6838" spans="1:9" x14ac:dyDescent="0.25">
      <c r="A6838" s="74">
        <f t="shared" si="1580"/>
        <v>54771</v>
      </c>
      <c r="B6838" s="72">
        <f t="shared" si="1571"/>
        <v>2</v>
      </c>
      <c r="C6838" s="72" t="str">
        <f>IF(F6838=0,"RESMİ TATİL",VLOOKUP(F6838,LİSTE!$B$7:$D$1300,3,0))</f>
        <v>Feyza Zümra AVCIOĞLU</v>
      </c>
      <c r="D6838" s="72" t="str">
        <f>IF(G6838=0,"RESMİ TATİL",VLOOKUP(G6838,LİSTE!$B$7:$D$1300,3,0))</f>
        <v>Yusuf Ali TABUR</v>
      </c>
      <c r="E6838" s="72" t="str">
        <f>IF(H6838=0,"RESMİ TATİL",VLOOKUP(H6838,LİSTE!$B$7:$D$1300,3,0))</f>
        <v>Irmak UTEBAY</v>
      </c>
      <c r="F6838" s="72">
        <f>IF(B6838="TATİL",0,IF(F6837&gt;0,IF(LİSTE!$F$1=H6837,1,H6837+1),IF(F6837=0,H6836+1,IF(F6836=0,H6835+1,IF(F6835=0,H6834+1,IF(F6834=0,H6833+1))))))</f>
        <v>23</v>
      </c>
      <c r="G6838" s="72">
        <f>IF(F6838=0,0,IF(LİSTE!$F$1=F6838,1,F6838+1))</f>
        <v>24</v>
      </c>
      <c r="H6838" s="72">
        <f>IF(G6838=0,0,IF(LİSTE!$F$1=G6838,1,G6838+1))</f>
        <v>25</v>
      </c>
      <c r="I6838" s="72" t="str">
        <f>IFERROR(VLOOKUP(A6838,TATİLLER!$A$2:$D$30000,3,0),"TATİL DEĞİL")</f>
        <v>TATİL DEĞİL</v>
      </c>
    </row>
    <row r="6839" spans="1:9" x14ac:dyDescent="0.25">
      <c r="A6839" s="74">
        <f t="shared" si="1580"/>
        <v>54772</v>
      </c>
      <c r="B6839" s="72">
        <f t="shared" si="1571"/>
        <v>3</v>
      </c>
      <c r="C6839" s="72" t="str">
        <f>IF(F6839=0,"RESMİ TATİL",VLOOKUP(F6839,LİSTE!$B$7:$D$1300,3,0))</f>
        <v>Kerem AKKOÇ</v>
      </c>
      <c r="D6839" s="72" t="str">
        <f>IF(G6839=0,"RESMİ TATİL",VLOOKUP(G6839,LİSTE!$B$7:$D$1300,3,0))</f>
        <v>Elçin Ayşe ELMAS</v>
      </c>
      <c r="E6839" s="72" t="str">
        <f>IF(H6839=0,"RESMİ TATİL",VLOOKUP(H6839,LİSTE!$B$7:$D$1300,3,0))</f>
        <v>Muhammed YILDIZDAĞ</v>
      </c>
      <c r="F6839" s="72">
        <f>IF(B6839="TATİL",0,IF(F6838&gt;0,IF(LİSTE!$F$1=H6838,1,H6838+1),IF(F6838=0,H6837+1,IF(F6837=0,H6836+1,IF(F6836=0,H6835+1,IF(F6835=0,H6834+1))))))</f>
        <v>26</v>
      </c>
      <c r="G6839" s="72">
        <f>IF(F6839=0,0,IF(LİSTE!$F$1=F6839,1,F6839+1))</f>
        <v>27</v>
      </c>
      <c r="H6839" s="72">
        <f>IF(G6839=0,0,IF(LİSTE!$F$1=G6839,1,G6839+1))</f>
        <v>28</v>
      </c>
      <c r="I6839" s="72" t="str">
        <f>IFERROR(VLOOKUP(A6839,TATİLLER!$A$2:$D$30000,3,0),"TATİL DEĞİL")</f>
        <v>TATİL DEĞİL</v>
      </c>
    </row>
    <row r="6840" spans="1:9" x14ac:dyDescent="0.25">
      <c r="A6840" s="74">
        <f t="shared" si="1580"/>
        <v>54773</v>
      </c>
      <c r="B6840" s="72">
        <f t="shared" si="1571"/>
        <v>4</v>
      </c>
      <c r="C6840" s="72" t="str">
        <f>IF(F6840=0,"RESMİ TATİL",VLOOKUP(F6840,LİSTE!$B$7:$D$1300,3,0))</f>
        <v>Nisa Nur SANCAR</v>
      </c>
      <c r="D6840" s="72" t="str">
        <f>IF(G6840=0,"RESMİ TATİL",VLOOKUP(G6840,LİSTE!$B$7:$D$1300,3,0))</f>
        <v>Esila ÇETİN</v>
      </c>
      <c r="E6840" s="72" t="str">
        <f>IF(H6840=0,"RESMİ TATİL",VLOOKUP(H6840,LİSTE!$B$7:$D$1300,3,0))</f>
        <v>Zeynep Sevde TOPUZ</v>
      </c>
      <c r="F6840" s="72">
        <f>IF(B6840="TATİL",0,IF(F6839&gt;0,IF(LİSTE!$F$1=H6839,1,H6839+1),IF(F6839=0,H6838+1,IF(F6838=0,H6837+1,IF(F6837=0,H6836+1,IF(F6836=0,H6835+1))))))</f>
        <v>1</v>
      </c>
      <c r="G6840" s="72">
        <f>IF(F6840=0,0,IF(LİSTE!$F$1=F6840,1,F6840+1))</f>
        <v>2</v>
      </c>
      <c r="H6840" s="72">
        <f>IF(G6840=0,0,IF(LİSTE!$F$1=G6840,1,G6840+1))</f>
        <v>3</v>
      </c>
      <c r="I6840" s="72" t="str">
        <f>IFERROR(VLOOKUP(A6840,TATİLLER!$A$2:$D$30000,3,0),"TATİL DEĞİL")</f>
        <v>TATİL DEĞİL</v>
      </c>
    </row>
    <row r="6841" spans="1:9" x14ac:dyDescent="0.25">
      <c r="A6841" s="74">
        <f t="shared" si="1580"/>
        <v>54774</v>
      </c>
      <c r="B6841" s="72">
        <f t="shared" si="1571"/>
        <v>5</v>
      </c>
      <c r="C6841" s="72" t="str">
        <f>IF(F6841=0,"RESMİ TATİL",VLOOKUP(F6841,LİSTE!$B$7:$D$1300,3,0))</f>
        <v>Ömer Asaf KADAŞ</v>
      </c>
      <c r="D6841" s="72" t="str">
        <f>IF(G6841=0,"RESMİ TATİL",VLOOKUP(G6841,LİSTE!$B$7:$D$1300,3,0))</f>
        <v>Ramazan Baran ADIGÜZEL</v>
      </c>
      <c r="E6841" s="72" t="str">
        <f>IF(H6841=0,"RESMİ TATİL",VLOOKUP(H6841,LİSTE!$B$7:$D$1300,3,0))</f>
        <v>Bahar AKGÜN</v>
      </c>
      <c r="F6841" s="72">
        <f>IF(B6841="TATİL",0,IF(F6840&gt;0,IF(LİSTE!$F$1=H6840,1,H6840+1),IF(F6840=0,H6839+1,IF(F6839=0,H6838+1,IF(F6838=0,H6837+1,IF(F6837=0,H6836+1))))))</f>
        <v>4</v>
      </c>
      <c r="G6841" s="72">
        <f>IF(F6841=0,0,IF(LİSTE!$F$1=F6841,1,F6841+1))</f>
        <v>5</v>
      </c>
      <c r="H6841" s="72">
        <f>IF(G6841=0,0,IF(LİSTE!$F$1=G6841,1,G6841+1))</f>
        <v>6</v>
      </c>
      <c r="I6841" s="72" t="str">
        <f>IFERROR(VLOOKUP(A6841,TATİLLER!$A$2:$D$30000,3,0),"TATİL DEĞİL")</f>
        <v>TATİL DEĞİL</v>
      </c>
    </row>
    <row r="6842" spans="1:9" x14ac:dyDescent="0.25">
      <c r="A6842" s="74">
        <f t="shared" ref="A6842" si="1583">A6841+3</f>
        <v>54777</v>
      </c>
      <c r="B6842" s="72">
        <f t="shared" si="1571"/>
        <v>1</v>
      </c>
      <c r="C6842" s="72" t="str">
        <f>IF(F6842=0,"RESMİ TATİL",VLOOKUP(F6842,LİSTE!$B$7:$D$1300,3,0))</f>
        <v>Ömer AKGÜL</v>
      </c>
      <c r="D6842" s="72" t="str">
        <f>IF(G6842=0,"RESMİ TATİL",VLOOKUP(G6842,LİSTE!$B$7:$D$1300,3,0))</f>
        <v>Muharrem EFE TANRIVERDİ</v>
      </c>
      <c r="E6842" s="72" t="str">
        <f>IF(H6842=0,"RESMİ TATİL",VLOOKUP(H6842,LİSTE!$B$7:$D$1300,3,0))</f>
        <v>Anıl DOĞAN</v>
      </c>
      <c r="F6842" s="72">
        <f>IF(B6842="TATİL",0,IF(F6841&gt;0,IF(LİSTE!$F$1=H6841,1,H6841+1),IF(F6841=0,H6840+1,IF(F6840=0,H6839+1,IF(F6839=0,H6838+1,IF(F6838=0,H6837+1))))))</f>
        <v>7</v>
      </c>
      <c r="G6842" s="72">
        <f>IF(F6842=0,0,IF(LİSTE!$F$1=F6842,1,F6842+1))</f>
        <v>8</v>
      </c>
      <c r="H6842" s="72">
        <f>IF(G6842=0,0,IF(LİSTE!$F$1=G6842,1,G6842+1))</f>
        <v>9</v>
      </c>
      <c r="I6842" s="72" t="str">
        <f>IFERROR(VLOOKUP(A6842,TATİLLER!$A$2:$D$30000,3,0),"TATİL DEĞİL")</f>
        <v>TATİL DEĞİL</v>
      </c>
    </row>
    <row r="6843" spans="1:9" x14ac:dyDescent="0.25">
      <c r="A6843" s="74">
        <f t="shared" si="1580"/>
        <v>54778</v>
      </c>
      <c r="B6843" s="72">
        <f t="shared" si="1571"/>
        <v>2</v>
      </c>
      <c r="C6843" s="72" t="str">
        <f>IF(F6843=0,"RESMİ TATİL",VLOOKUP(F6843,LİSTE!$B$7:$D$1300,3,0))</f>
        <v>İpek ARSLAN</v>
      </c>
      <c r="D6843" s="72" t="str">
        <f>IF(G6843=0,"RESMİ TATİL",VLOOKUP(G6843,LİSTE!$B$7:$D$1300,3,0))</f>
        <v>Efe KARSAK</v>
      </c>
      <c r="E6843" s="72" t="str">
        <f>IF(H6843=0,"RESMİ TATİL",VLOOKUP(H6843,LİSTE!$B$7:$D$1300,3,0))</f>
        <v>Abdullah KIRBAÇ</v>
      </c>
      <c r="F6843" s="72">
        <f>IF(B6843="TATİL",0,IF(F6842&gt;0,IF(LİSTE!$F$1=H6842,1,H6842+1),IF(F6842=0,H6841+1,IF(F6841=0,H6840+1,IF(F6840=0,H6839+1,IF(F6839=0,H6838+1))))))</f>
        <v>10</v>
      </c>
      <c r="G6843" s="72">
        <f>IF(F6843=0,0,IF(LİSTE!$F$1=F6843,1,F6843+1))</f>
        <v>11</v>
      </c>
      <c r="H6843" s="72">
        <f>IF(G6843=0,0,IF(LİSTE!$F$1=G6843,1,G6843+1))</f>
        <v>12</v>
      </c>
      <c r="I6843" s="72" t="str">
        <f>IFERROR(VLOOKUP(A6843,TATİLLER!$A$2:$D$30000,3,0),"TATİL DEĞİL")</f>
        <v>TATİL DEĞİL</v>
      </c>
    </row>
    <row r="6844" spans="1:9" x14ac:dyDescent="0.25">
      <c r="A6844" s="74">
        <f t="shared" si="1580"/>
        <v>54779</v>
      </c>
      <c r="B6844" s="72">
        <f t="shared" si="1571"/>
        <v>3</v>
      </c>
      <c r="C6844" s="72" t="str">
        <f>IF(F6844=0,"RESMİ TATİL",VLOOKUP(F6844,LİSTE!$B$7:$D$1300,3,0))</f>
        <v>Ümmü Defne GÜLER</v>
      </c>
      <c r="D6844" s="72" t="str">
        <f>IF(G6844=0,"RESMİ TATİL",VLOOKUP(G6844,LİSTE!$B$7:$D$1300,3,0))</f>
        <v>Şevval ÖZDAMAR</v>
      </c>
      <c r="E6844" s="72" t="str">
        <f>IF(H6844=0,"RESMİ TATİL",VLOOKUP(H6844,LİSTE!$B$7:$D$1300,3,0))</f>
        <v>Zeynep AKDAĞ</v>
      </c>
      <c r="F6844" s="72">
        <f>IF(B6844="TATİL",0,IF(F6843&gt;0,IF(LİSTE!$F$1=H6843,1,H6843+1),IF(F6843=0,H6842+1,IF(F6842=0,H6841+1,IF(F6841=0,H6840+1,IF(F6840=0,H6839+1))))))</f>
        <v>13</v>
      </c>
      <c r="G6844" s="72">
        <f>IF(F6844=0,0,IF(LİSTE!$F$1=F6844,1,F6844+1))</f>
        <v>14</v>
      </c>
      <c r="H6844" s="72">
        <f>IF(G6844=0,0,IF(LİSTE!$F$1=G6844,1,G6844+1))</f>
        <v>15</v>
      </c>
      <c r="I6844" s="72" t="str">
        <f>IFERROR(VLOOKUP(A6844,TATİLLER!$A$2:$D$30000,3,0),"TATİL DEĞİL")</f>
        <v>TATİL DEĞİL</v>
      </c>
    </row>
    <row r="6845" spans="1:9" x14ac:dyDescent="0.25">
      <c r="A6845" s="74">
        <f t="shared" si="1580"/>
        <v>54780</v>
      </c>
      <c r="B6845" s="72">
        <f t="shared" si="1571"/>
        <v>4</v>
      </c>
      <c r="C6845" s="72" t="str">
        <f>IF(F6845=0,"RESMİ TATİL",VLOOKUP(F6845,LİSTE!$B$7:$D$1300,3,0))</f>
        <v>Esma ÇOKER</v>
      </c>
      <c r="D6845" s="72" t="str">
        <f>IF(G6845=0,"RESMİ TATİL",VLOOKUP(G6845,LİSTE!$B$7:$D$1300,3,0))</f>
        <v>Dursun Kubilay YAŞAR</v>
      </c>
      <c r="E6845" s="72" t="str">
        <f>IF(H6845=0,"RESMİ TATİL",VLOOKUP(H6845,LİSTE!$B$7:$D$1300,3,0))</f>
        <v>Zeynep Beril BAŞPINAR</v>
      </c>
      <c r="F6845" s="72">
        <f>IF(B6845="TATİL",0,IF(F6844&gt;0,IF(LİSTE!$F$1=H6844,1,H6844+1),IF(F6844=0,H6843+1,IF(F6843=0,H6842+1,IF(F6842=0,H6841+1,IF(F6841=0,H6840+1))))))</f>
        <v>16</v>
      </c>
      <c r="G6845" s="72">
        <f>IF(F6845=0,0,IF(LİSTE!$F$1=F6845,1,F6845+1))</f>
        <v>17</v>
      </c>
      <c r="H6845" s="72">
        <f>IF(G6845=0,0,IF(LİSTE!$F$1=G6845,1,G6845+1))</f>
        <v>18</v>
      </c>
      <c r="I6845" s="72" t="str">
        <f>IFERROR(VLOOKUP(A6845,TATİLLER!$A$2:$D$30000,3,0),"TATİL DEĞİL")</f>
        <v>TATİL DEĞİL</v>
      </c>
    </row>
    <row r="6846" spans="1:9" x14ac:dyDescent="0.25">
      <c r="A6846" s="74">
        <f t="shared" si="1580"/>
        <v>54781</v>
      </c>
      <c r="B6846" s="72">
        <f t="shared" si="1571"/>
        <v>5</v>
      </c>
      <c r="C6846" s="72" t="str">
        <f>IF(F6846=0,"RESMİ TATİL",VLOOKUP(F6846,LİSTE!$B$7:$D$1300,3,0))</f>
        <v>Ahmet DAL</v>
      </c>
      <c r="D6846" s="72" t="str">
        <f>IF(G6846=0,"RESMİ TATİL",VLOOKUP(G6846,LİSTE!$B$7:$D$1300,3,0))</f>
        <v>Emirhan KARATAŞ</v>
      </c>
      <c r="E6846" s="72" t="str">
        <f>IF(H6846=0,"RESMİ TATİL",VLOOKUP(H6846,LİSTE!$B$7:$D$1300,3,0))</f>
        <v>Zümra Yeter ARI</v>
      </c>
      <c r="F6846" s="72">
        <f>IF(B6846="TATİL",0,IF(F6845&gt;0,IF(LİSTE!$F$1=H6845,1,H6845+1),IF(F6845=0,H6844+1,IF(F6844=0,H6843+1,IF(F6843=0,H6842+1,IF(F6842=0,H6841+1))))))</f>
        <v>19</v>
      </c>
      <c r="G6846" s="72">
        <f>IF(F6846=0,0,IF(LİSTE!$F$1=F6846,1,F6846+1))</f>
        <v>20</v>
      </c>
      <c r="H6846" s="72">
        <f>IF(G6846=0,0,IF(LİSTE!$F$1=G6846,1,G6846+1))</f>
        <v>21</v>
      </c>
      <c r="I6846" s="72" t="str">
        <f>IFERROR(VLOOKUP(A6846,TATİLLER!$A$2:$D$30000,3,0),"TATİL DEĞİL")</f>
        <v>TATİL DEĞİL</v>
      </c>
    </row>
    <row r="6847" spans="1:9" x14ac:dyDescent="0.25">
      <c r="A6847" s="74">
        <f t="shared" ref="A6847" si="1584">A6846+3</f>
        <v>54784</v>
      </c>
      <c r="B6847" s="72">
        <f t="shared" si="1571"/>
        <v>1</v>
      </c>
      <c r="C6847" s="72" t="str">
        <f>IF(F6847=0,"RESMİ TATİL",VLOOKUP(F6847,LİSTE!$B$7:$D$1300,3,0))</f>
        <v>Utku KARAGÖZ</v>
      </c>
      <c r="D6847" s="72" t="str">
        <f>IF(G6847=0,"RESMİ TATİL",VLOOKUP(G6847,LİSTE!$B$7:$D$1300,3,0))</f>
        <v>Feyza Zümra AVCIOĞLU</v>
      </c>
      <c r="E6847" s="72" t="str">
        <f>IF(H6847=0,"RESMİ TATİL",VLOOKUP(H6847,LİSTE!$B$7:$D$1300,3,0))</f>
        <v>Yusuf Ali TABUR</v>
      </c>
      <c r="F6847" s="72">
        <f>IF(B6847="TATİL",0,IF(F6846&gt;0,IF(LİSTE!$F$1=H6846,1,H6846+1),IF(F6846=0,H6845+1,IF(F6845=0,H6844+1,IF(F6844=0,H6843+1,IF(F6843=0,H6842+1))))))</f>
        <v>22</v>
      </c>
      <c r="G6847" s="72">
        <f>IF(F6847=0,0,IF(LİSTE!$F$1=F6847,1,F6847+1))</f>
        <v>23</v>
      </c>
      <c r="H6847" s="72">
        <f>IF(G6847=0,0,IF(LİSTE!$F$1=G6847,1,G6847+1))</f>
        <v>24</v>
      </c>
      <c r="I6847" s="72" t="str">
        <f>IFERROR(VLOOKUP(A6847,TATİLLER!$A$2:$D$30000,3,0),"TATİL DEĞİL")</f>
        <v>TATİL DEĞİL</v>
      </c>
    </row>
    <row r="6848" spans="1:9" x14ac:dyDescent="0.25">
      <c r="A6848" s="74">
        <f t="shared" si="1580"/>
        <v>54785</v>
      </c>
      <c r="B6848" s="72">
        <f t="shared" si="1571"/>
        <v>2</v>
      </c>
      <c r="C6848" s="72" t="str">
        <f>IF(F6848=0,"RESMİ TATİL",VLOOKUP(F6848,LİSTE!$B$7:$D$1300,3,0))</f>
        <v>Irmak UTEBAY</v>
      </c>
      <c r="D6848" s="72" t="str">
        <f>IF(G6848=0,"RESMİ TATİL",VLOOKUP(G6848,LİSTE!$B$7:$D$1300,3,0))</f>
        <v>Kerem AKKOÇ</v>
      </c>
      <c r="E6848" s="72" t="str">
        <f>IF(H6848=0,"RESMİ TATİL",VLOOKUP(H6848,LİSTE!$B$7:$D$1300,3,0))</f>
        <v>Elçin Ayşe ELMAS</v>
      </c>
      <c r="F6848" s="72">
        <f>IF(B6848="TATİL",0,IF(F6847&gt;0,IF(LİSTE!$F$1=H6847,1,H6847+1),IF(F6847=0,H6846+1,IF(F6846=0,H6845+1,IF(F6845=0,H6844+1,IF(F6844=0,H6843+1))))))</f>
        <v>25</v>
      </c>
      <c r="G6848" s="72">
        <f>IF(F6848=0,0,IF(LİSTE!$F$1=F6848,1,F6848+1))</f>
        <v>26</v>
      </c>
      <c r="H6848" s="72">
        <f>IF(G6848=0,0,IF(LİSTE!$F$1=G6848,1,G6848+1))</f>
        <v>27</v>
      </c>
      <c r="I6848" s="72" t="str">
        <f>IFERROR(VLOOKUP(A6848,TATİLLER!$A$2:$D$30000,3,0),"TATİL DEĞİL")</f>
        <v>TATİL DEĞİL</v>
      </c>
    </row>
    <row r="6849" spans="1:9" x14ac:dyDescent="0.25">
      <c r="A6849" s="74">
        <f t="shared" si="1580"/>
        <v>54786</v>
      </c>
      <c r="B6849" s="72">
        <f t="shared" si="1571"/>
        <v>3</v>
      </c>
      <c r="C6849" s="72" t="str">
        <f>IF(F6849=0,"RESMİ TATİL",VLOOKUP(F6849,LİSTE!$B$7:$D$1300,3,0))</f>
        <v>Muhammed YILDIZDAĞ</v>
      </c>
      <c r="D6849" s="72" t="str">
        <f>IF(G6849=0,"RESMİ TATİL",VLOOKUP(G6849,LİSTE!$B$7:$D$1300,3,0))</f>
        <v>Nisa Nur SANCAR</v>
      </c>
      <c r="E6849" s="72" t="str">
        <f>IF(H6849=0,"RESMİ TATİL",VLOOKUP(H6849,LİSTE!$B$7:$D$1300,3,0))</f>
        <v>Esila ÇETİN</v>
      </c>
      <c r="F6849" s="72">
        <f>IF(B6849="TATİL",0,IF(F6848&gt;0,IF(LİSTE!$F$1=H6848,1,H6848+1),IF(F6848=0,H6847+1,IF(F6847=0,H6846+1,IF(F6846=0,H6845+1,IF(F6845=0,H6844+1))))))</f>
        <v>28</v>
      </c>
      <c r="G6849" s="72">
        <f>IF(F6849=0,0,IF(LİSTE!$F$1=F6849,1,F6849+1))</f>
        <v>1</v>
      </c>
      <c r="H6849" s="72">
        <f>IF(G6849=0,0,IF(LİSTE!$F$1=G6849,1,G6849+1))</f>
        <v>2</v>
      </c>
      <c r="I6849" s="72" t="str">
        <f>IFERROR(VLOOKUP(A6849,TATİLLER!$A$2:$D$30000,3,0),"TATİL DEĞİL")</f>
        <v>TATİL DEĞİL</v>
      </c>
    </row>
    <row r="6850" spans="1:9" x14ac:dyDescent="0.25">
      <c r="A6850" s="74">
        <f t="shared" si="1580"/>
        <v>54787</v>
      </c>
      <c r="B6850" s="72">
        <f t="shared" si="1571"/>
        <v>4</v>
      </c>
      <c r="C6850" s="72" t="str">
        <f>IF(F6850=0,"RESMİ TATİL",VLOOKUP(F6850,LİSTE!$B$7:$D$1300,3,0))</f>
        <v>Zeynep Sevde TOPUZ</v>
      </c>
      <c r="D6850" s="72" t="str">
        <f>IF(G6850=0,"RESMİ TATİL",VLOOKUP(G6850,LİSTE!$B$7:$D$1300,3,0))</f>
        <v>Ömer Asaf KADAŞ</v>
      </c>
      <c r="E6850" s="72" t="str">
        <f>IF(H6850=0,"RESMİ TATİL",VLOOKUP(H6850,LİSTE!$B$7:$D$1300,3,0))</f>
        <v>Ramazan Baran ADIGÜZEL</v>
      </c>
      <c r="F6850" s="72">
        <f>IF(B6850="TATİL",0,IF(F6849&gt;0,IF(LİSTE!$F$1=H6849,1,H6849+1),IF(F6849=0,H6848+1,IF(F6848=0,H6847+1,IF(F6847=0,H6846+1,IF(F6846=0,H6845+1))))))</f>
        <v>3</v>
      </c>
      <c r="G6850" s="72">
        <f>IF(F6850=0,0,IF(LİSTE!$F$1=F6850,1,F6850+1))</f>
        <v>4</v>
      </c>
      <c r="H6850" s="72">
        <f>IF(G6850=0,0,IF(LİSTE!$F$1=G6850,1,G6850+1))</f>
        <v>5</v>
      </c>
      <c r="I6850" s="72" t="str">
        <f>IFERROR(VLOOKUP(A6850,TATİLLER!$A$2:$D$30000,3,0),"TATİL DEĞİL")</f>
        <v>TATİL DEĞİL</v>
      </c>
    </row>
    <row r="6851" spans="1:9" x14ac:dyDescent="0.25">
      <c r="A6851" s="74">
        <f t="shared" si="1580"/>
        <v>54788</v>
      </c>
      <c r="B6851" s="72">
        <f t="shared" ref="B6851:B6914" si="1585">IF(I6851="TATİL","TATİL",WEEKDAY(A6851,2))</f>
        <v>5</v>
      </c>
      <c r="C6851" s="72" t="str">
        <f>IF(F6851=0,"RESMİ TATİL",VLOOKUP(F6851,LİSTE!$B$7:$D$1300,3,0))</f>
        <v>Bahar AKGÜN</v>
      </c>
      <c r="D6851" s="72" t="str">
        <f>IF(G6851=0,"RESMİ TATİL",VLOOKUP(G6851,LİSTE!$B$7:$D$1300,3,0))</f>
        <v>Ömer AKGÜL</v>
      </c>
      <c r="E6851" s="72" t="str">
        <f>IF(H6851=0,"RESMİ TATİL",VLOOKUP(H6851,LİSTE!$B$7:$D$1300,3,0))</f>
        <v>Muharrem EFE TANRIVERDİ</v>
      </c>
      <c r="F6851" s="72">
        <f>IF(B6851="TATİL",0,IF(F6850&gt;0,IF(LİSTE!$F$1=H6850,1,H6850+1),IF(F6850=0,H6849+1,IF(F6849=0,H6848+1,IF(F6848=0,H6847+1,IF(F6847=0,H6846+1))))))</f>
        <v>6</v>
      </c>
      <c r="G6851" s="72">
        <f>IF(F6851=0,0,IF(LİSTE!$F$1=F6851,1,F6851+1))</f>
        <v>7</v>
      </c>
      <c r="H6851" s="72">
        <f>IF(G6851=0,0,IF(LİSTE!$F$1=G6851,1,G6851+1))</f>
        <v>8</v>
      </c>
      <c r="I6851" s="72" t="str">
        <f>IFERROR(VLOOKUP(A6851,TATİLLER!$A$2:$D$30000,3,0),"TATİL DEĞİL")</f>
        <v>TATİL DEĞİL</v>
      </c>
    </row>
    <row r="6852" spans="1:9" x14ac:dyDescent="0.25">
      <c r="A6852" s="74">
        <f t="shared" ref="A6852" si="1586">A6851+3</f>
        <v>54791</v>
      </c>
      <c r="B6852" s="72">
        <f t="shared" si="1585"/>
        <v>1</v>
      </c>
      <c r="C6852" s="72" t="str">
        <f>IF(F6852=0,"RESMİ TATİL",VLOOKUP(F6852,LİSTE!$B$7:$D$1300,3,0))</f>
        <v>Anıl DOĞAN</v>
      </c>
      <c r="D6852" s="72" t="str">
        <f>IF(G6852=0,"RESMİ TATİL",VLOOKUP(G6852,LİSTE!$B$7:$D$1300,3,0))</f>
        <v>İpek ARSLAN</v>
      </c>
      <c r="E6852" s="72" t="str">
        <f>IF(H6852=0,"RESMİ TATİL",VLOOKUP(H6852,LİSTE!$B$7:$D$1300,3,0))</f>
        <v>Efe KARSAK</v>
      </c>
      <c r="F6852" s="72">
        <f>IF(B6852="TATİL",0,IF(F6851&gt;0,IF(LİSTE!$F$1=H6851,1,H6851+1),IF(F6851=0,H6850+1,IF(F6850=0,H6849+1,IF(F6849=0,H6848+1,IF(F6848=0,H6847+1))))))</f>
        <v>9</v>
      </c>
      <c r="G6852" s="72">
        <f>IF(F6852=0,0,IF(LİSTE!$F$1=F6852,1,F6852+1))</f>
        <v>10</v>
      </c>
      <c r="H6852" s="72">
        <f>IF(G6852=0,0,IF(LİSTE!$F$1=G6852,1,G6852+1))</f>
        <v>11</v>
      </c>
      <c r="I6852" s="72" t="str">
        <f>IFERROR(VLOOKUP(A6852,TATİLLER!$A$2:$D$30000,3,0),"TATİL DEĞİL")</f>
        <v>TATİL DEĞİL</v>
      </c>
    </row>
    <row r="6853" spans="1:9" x14ac:dyDescent="0.25">
      <c r="A6853" s="74">
        <f t="shared" si="1580"/>
        <v>54792</v>
      </c>
      <c r="B6853" s="72">
        <f t="shared" si="1585"/>
        <v>2</v>
      </c>
      <c r="C6853" s="72" t="str">
        <f>IF(F6853=0,"RESMİ TATİL",VLOOKUP(F6853,LİSTE!$B$7:$D$1300,3,0))</f>
        <v>Abdullah KIRBAÇ</v>
      </c>
      <c r="D6853" s="72" t="str">
        <f>IF(G6853=0,"RESMİ TATİL",VLOOKUP(G6853,LİSTE!$B$7:$D$1300,3,0))</f>
        <v>Ümmü Defne GÜLER</v>
      </c>
      <c r="E6853" s="72" t="str">
        <f>IF(H6853=0,"RESMİ TATİL",VLOOKUP(H6853,LİSTE!$B$7:$D$1300,3,0))</f>
        <v>Şevval ÖZDAMAR</v>
      </c>
      <c r="F6853" s="72">
        <f>IF(B6853="TATİL",0,IF(F6852&gt;0,IF(LİSTE!$F$1=H6852,1,H6852+1),IF(F6852=0,H6851+1,IF(F6851=0,H6850+1,IF(F6850=0,H6849+1,IF(F6849=0,H6848+1))))))</f>
        <v>12</v>
      </c>
      <c r="G6853" s="72">
        <f>IF(F6853=0,0,IF(LİSTE!$F$1=F6853,1,F6853+1))</f>
        <v>13</v>
      </c>
      <c r="H6853" s="72">
        <f>IF(G6853=0,0,IF(LİSTE!$F$1=G6853,1,G6853+1))</f>
        <v>14</v>
      </c>
      <c r="I6853" s="72" t="str">
        <f>IFERROR(VLOOKUP(A6853,TATİLLER!$A$2:$D$30000,3,0),"TATİL DEĞİL")</f>
        <v>TATİL DEĞİL</v>
      </c>
    </row>
    <row r="6854" spans="1:9" x14ac:dyDescent="0.25">
      <c r="A6854" s="74">
        <f t="shared" si="1580"/>
        <v>54793</v>
      </c>
      <c r="B6854" s="72">
        <f t="shared" si="1585"/>
        <v>3</v>
      </c>
      <c r="C6854" s="72" t="str">
        <f>IF(F6854=0,"RESMİ TATİL",VLOOKUP(F6854,LİSTE!$B$7:$D$1300,3,0))</f>
        <v>Zeynep AKDAĞ</v>
      </c>
      <c r="D6854" s="72" t="str">
        <f>IF(G6854=0,"RESMİ TATİL",VLOOKUP(G6854,LİSTE!$B$7:$D$1300,3,0))</f>
        <v>Esma ÇOKER</v>
      </c>
      <c r="E6854" s="72" t="str">
        <f>IF(H6854=0,"RESMİ TATİL",VLOOKUP(H6854,LİSTE!$B$7:$D$1300,3,0))</f>
        <v>Dursun Kubilay YAŞAR</v>
      </c>
      <c r="F6854" s="72">
        <f>IF(B6854="TATİL",0,IF(F6853&gt;0,IF(LİSTE!$F$1=H6853,1,H6853+1),IF(F6853=0,H6852+1,IF(F6852=0,H6851+1,IF(F6851=0,H6850+1,IF(F6850=0,H6849+1))))))</f>
        <v>15</v>
      </c>
      <c r="G6854" s="72">
        <f>IF(F6854=0,0,IF(LİSTE!$F$1=F6854,1,F6854+1))</f>
        <v>16</v>
      </c>
      <c r="H6854" s="72">
        <f>IF(G6854=0,0,IF(LİSTE!$F$1=G6854,1,G6854+1))</f>
        <v>17</v>
      </c>
      <c r="I6854" s="72" t="str">
        <f>IFERROR(VLOOKUP(A6854,TATİLLER!$A$2:$D$30000,3,0),"TATİL DEĞİL")</f>
        <v>TATİL DEĞİL</v>
      </c>
    </row>
    <row r="6855" spans="1:9" x14ac:dyDescent="0.25">
      <c r="A6855" s="74">
        <f t="shared" si="1580"/>
        <v>54794</v>
      </c>
      <c r="B6855" s="72">
        <f t="shared" si="1585"/>
        <v>4</v>
      </c>
      <c r="C6855" s="72" t="str">
        <f>IF(F6855=0,"RESMİ TATİL",VLOOKUP(F6855,LİSTE!$B$7:$D$1300,3,0))</f>
        <v>Zeynep Beril BAŞPINAR</v>
      </c>
      <c r="D6855" s="72" t="str">
        <f>IF(G6855=0,"RESMİ TATİL",VLOOKUP(G6855,LİSTE!$B$7:$D$1300,3,0))</f>
        <v>Ahmet DAL</v>
      </c>
      <c r="E6855" s="72" t="str">
        <f>IF(H6855=0,"RESMİ TATİL",VLOOKUP(H6855,LİSTE!$B$7:$D$1300,3,0))</f>
        <v>Emirhan KARATAŞ</v>
      </c>
      <c r="F6855" s="72">
        <f>IF(B6855="TATİL",0,IF(F6854&gt;0,IF(LİSTE!$F$1=H6854,1,H6854+1),IF(F6854=0,H6853+1,IF(F6853=0,H6852+1,IF(F6852=0,H6851+1,IF(F6851=0,H6850+1))))))</f>
        <v>18</v>
      </c>
      <c r="G6855" s="72">
        <f>IF(F6855=0,0,IF(LİSTE!$F$1=F6855,1,F6855+1))</f>
        <v>19</v>
      </c>
      <c r="H6855" s="72">
        <f>IF(G6855=0,0,IF(LİSTE!$F$1=G6855,1,G6855+1))</f>
        <v>20</v>
      </c>
      <c r="I6855" s="72" t="str">
        <f>IFERROR(VLOOKUP(A6855,TATİLLER!$A$2:$D$30000,3,0),"TATİL DEĞİL")</f>
        <v>TATİL DEĞİL</v>
      </c>
    </row>
    <row r="6856" spans="1:9" x14ac:dyDescent="0.25">
      <c r="A6856" s="74">
        <f t="shared" si="1580"/>
        <v>54795</v>
      </c>
      <c r="B6856" s="72">
        <f t="shared" si="1585"/>
        <v>5</v>
      </c>
      <c r="C6856" s="72" t="str">
        <f>IF(F6856=0,"RESMİ TATİL",VLOOKUP(F6856,LİSTE!$B$7:$D$1300,3,0))</f>
        <v>Zümra Yeter ARI</v>
      </c>
      <c r="D6856" s="72" t="str">
        <f>IF(G6856=0,"RESMİ TATİL",VLOOKUP(G6856,LİSTE!$B$7:$D$1300,3,0))</f>
        <v>Utku KARAGÖZ</v>
      </c>
      <c r="E6856" s="72" t="str">
        <f>IF(H6856=0,"RESMİ TATİL",VLOOKUP(H6856,LİSTE!$B$7:$D$1300,3,0))</f>
        <v>Feyza Zümra AVCIOĞLU</v>
      </c>
      <c r="F6856" s="72">
        <f>IF(B6856="TATİL",0,IF(F6855&gt;0,IF(LİSTE!$F$1=H6855,1,H6855+1),IF(F6855=0,H6854+1,IF(F6854=0,H6853+1,IF(F6853=0,H6852+1,IF(F6852=0,H6851+1))))))</f>
        <v>21</v>
      </c>
      <c r="G6856" s="72">
        <f>IF(F6856=0,0,IF(LİSTE!$F$1=F6856,1,F6856+1))</f>
        <v>22</v>
      </c>
      <c r="H6856" s="72">
        <f>IF(G6856=0,0,IF(LİSTE!$F$1=G6856,1,G6856+1))</f>
        <v>23</v>
      </c>
      <c r="I6856" s="72" t="str">
        <f>IFERROR(VLOOKUP(A6856,TATİLLER!$A$2:$D$30000,3,0),"TATİL DEĞİL")</f>
        <v>TATİL DEĞİL</v>
      </c>
    </row>
    <row r="6857" spans="1:9" x14ac:dyDescent="0.25">
      <c r="A6857" s="74">
        <f t="shared" ref="A6857" si="1587">A6856+3</f>
        <v>54798</v>
      </c>
      <c r="B6857" s="72">
        <f t="shared" si="1585"/>
        <v>1</v>
      </c>
      <c r="C6857" s="72" t="str">
        <f>IF(F6857=0,"RESMİ TATİL",VLOOKUP(F6857,LİSTE!$B$7:$D$1300,3,0))</f>
        <v>Yusuf Ali TABUR</v>
      </c>
      <c r="D6857" s="72" t="str">
        <f>IF(G6857=0,"RESMİ TATİL",VLOOKUP(G6857,LİSTE!$B$7:$D$1300,3,0))</f>
        <v>Irmak UTEBAY</v>
      </c>
      <c r="E6857" s="72" t="str">
        <f>IF(H6857=0,"RESMİ TATİL",VLOOKUP(H6857,LİSTE!$B$7:$D$1300,3,0))</f>
        <v>Kerem AKKOÇ</v>
      </c>
      <c r="F6857" s="72">
        <f>IF(B6857="TATİL",0,IF(F6856&gt;0,IF(LİSTE!$F$1=H6856,1,H6856+1),IF(F6856=0,H6855+1,IF(F6855=0,H6854+1,IF(F6854=0,H6853+1,IF(F6853=0,H6852+1))))))</f>
        <v>24</v>
      </c>
      <c r="G6857" s="72">
        <f>IF(F6857=0,0,IF(LİSTE!$F$1=F6857,1,F6857+1))</f>
        <v>25</v>
      </c>
      <c r="H6857" s="72">
        <f>IF(G6857=0,0,IF(LİSTE!$F$1=G6857,1,G6857+1))</f>
        <v>26</v>
      </c>
      <c r="I6857" s="72" t="str">
        <f>IFERROR(VLOOKUP(A6857,TATİLLER!$A$2:$D$30000,3,0),"TATİL DEĞİL")</f>
        <v>TATİL DEĞİL</v>
      </c>
    </row>
    <row r="6858" spans="1:9" x14ac:dyDescent="0.25">
      <c r="A6858" s="74">
        <f t="shared" si="1580"/>
        <v>54799</v>
      </c>
      <c r="B6858" s="72">
        <f t="shared" si="1585"/>
        <v>2</v>
      </c>
      <c r="C6858" s="72" t="str">
        <f>IF(F6858=0,"RESMİ TATİL",VLOOKUP(F6858,LİSTE!$B$7:$D$1300,3,0))</f>
        <v>Elçin Ayşe ELMAS</v>
      </c>
      <c r="D6858" s="72" t="str">
        <f>IF(G6858=0,"RESMİ TATİL",VLOOKUP(G6858,LİSTE!$B$7:$D$1300,3,0))</f>
        <v>Muhammed YILDIZDAĞ</v>
      </c>
      <c r="E6858" s="72" t="str">
        <f>IF(H6858=0,"RESMİ TATİL",VLOOKUP(H6858,LİSTE!$B$7:$D$1300,3,0))</f>
        <v>Nisa Nur SANCAR</v>
      </c>
      <c r="F6858" s="72">
        <f>IF(B6858="TATİL",0,IF(F6857&gt;0,IF(LİSTE!$F$1=H6857,1,H6857+1),IF(F6857=0,H6856+1,IF(F6856=0,H6855+1,IF(F6855=0,H6854+1,IF(F6854=0,H6853+1))))))</f>
        <v>27</v>
      </c>
      <c r="G6858" s="72">
        <f>IF(F6858=0,0,IF(LİSTE!$F$1=F6858,1,F6858+1))</f>
        <v>28</v>
      </c>
      <c r="H6858" s="72">
        <f>IF(G6858=0,0,IF(LİSTE!$F$1=G6858,1,G6858+1))</f>
        <v>1</v>
      </c>
      <c r="I6858" s="72" t="str">
        <f>IFERROR(VLOOKUP(A6858,TATİLLER!$A$2:$D$30000,3,0),"TATİL DEĞİL")</f>
        <v>TATİL DEĞİL</v>
      </c>
    </row>
    <row r="6859" spans="1:9" x14ac:dyDescent="0.25">
      <c r="A6859" s="74">
        <f t="shared" si="1580"/>
        <v>54800</v>
      </c>
      <c r="B6859" s="72">
        <f t="shared" si="1585"/>
        <v>3</v>
      </c>
      <c r="C6859" s="72" t="str">
        <f>IF(F6859=0,"RESMİ TATİL",VLOOKUP(F6859,LİSTE!$B$7:$D$1300,3,0))</f>
        <v>Esila ÇETİN</v>
      </c>
      <c r="D6859" s="72" t="str">
        <f>IF(G6859=0,"RESMİ TATİL",VLOOKUP(G6859,LİSTE!$B$7:$D$1300,3,0))</f>
        <v>Zeynep Sevde TOPUZ</v>
      </c>
      <c r="E6859" s="72" t="str">
        <f>IF(H6859=0,"RESMİ TATİL",VLOOKUP(H6859,LİSTE!$B$7:$D$1300,3,0))</f>
        <v>Ömer Asaf KADAŞ</v>
      </c>
      <c r="F6859" s="72">
        <f>IF(B6859="TATİL",0,IF(F6858&gt;0,IF(LİSTE!$F$1=H6858,1,H6858+1),IF(F6858=0,H6857+1,IF(F6857=0,H6856+1,IF(F6856=0,H6855+1,IF(F6855=0,H6854+1))))))</f>
        <v>2</v>
      </c>
      <c r="G6859" s="72">
        <f>IF(F6859=0,0,IF(LİSTE!$F$1=F6859,1,F6859+1))</f>
        <v>3</v>
      </c>
      <c r="H6859" s="72">
        <f>IF(G6859=0,0,IF(LİSTE!$F$1=G6859,1,G6859+1))</f>
        <v>4</v>
      </c>
      <c r="I6859" s="72" t="str">
        <f>IFERROR(VLOOKUP(A6859,TATİLLER!$A$2:$D$30000,3,0),"TATİL DEĞİL")</f>
        <v>TATİL DEĞİL</v>
      </c>
    </row>
    <row r="6860" spans="1:9" x14ac:dyDescent="0.25">
      <c r="A6860" s="74">
        <f t="shared" si="1580"/>
        <v>54801</v>
      </c>
      <c r="B6860" s="72">
        <f t="shared" si="1585"/>
        <v>4</v>
      </c>
      <c r="C6860" s="72" t="str">
        <f>IF(F6860=0,"RESMİ TATİL",VLOOKUP(F6860,LİSTE!$B$7:$D$1300,3,0))</f>
        <v>Ramazan Baran ADIGÜZEL</v>
      </c>
      <c r="D6860" s="72" t="str">
        <f>IF(G6860=0,"RESMİ TATİL",VLOOKUP(G6860,LİSTE!$B$7:$D$1300,3,0))</f>
        <v>Bahar AKGÜN</v>
      </c>
      <c r="E6860" s="72" t="str">
        <f>IF(H6860=0,"RESMİ TATİL",VLOOKUP(H6860,LİSTE!$B$7:$D$1300,3,0))</f>
        <v>Ömer AKGÜL</v>
      </c>
      <c r="F6860" s="72">
        <f>IF(B6860="TATİL",0,IF(F6859&gt;0,IF(LİSTE!$F$1=H6859,1,H6859+1),IF(F6859=0,H6858+1,IF(F6858=0,H6857+1,IF(F6857=0,H6856+1,IF(F6856=0,H6855+1))))))</f>
        <v>5</v>
      </c>
      <c r="G6860" s="72">
        <f>IF(F6860=0,0,IF(LİSTE!$F$1=F6860,1,F6860+1))</f>
        <v>6</v>
      </c>
      <c r="H6860" s="72">
        <f>IF(G6860=0,0,IF(LİSTE!$F$1=G6860,1,G6860+1))</f>
        <v>7</v>
      </c>
      <c r="I6860" s="72" t="str">
        <f>IFERROR(VLOOKUP(A6860,TATİLLER!$A$2:$D$30000,3,0),"TATİL DEĞİL")</f>
        <v>TATİL DEĞİL</v>
      </c>
    </row>
    <row r="6861" spans="1:9" x14ac:dyDescent="0.25">
      <c r="A6861" s="74">
        <f t="shared" si="1580"/>
        <v>54802</v>
      </c>
      <c r="B6861" s="72">
        <f t="shared" si="1585"/>
        <v>5</v>
      </c>
      <c r="C6861" s="72" t="str">
        <f>IF(F6861=0,"RESMİ TATİL",VLOOKUP(F6861,LİSTE!$B$7:$D$1300,3,0))</f>
        <v>Muharrem EFE TANRIVERDİ</v>
      </c>
      <c r="D6861" s="72" t="str">
        <f>IF(G6861=0,"RESMİ TATİL",VLOOKUP(G6861,LİSTE!$B$7:$D$1300,3,0))</f>
        <v>Anıl DOĞAN</v>
      </c>
      <c r="E6861" s="72" t="str">
        <f>IF(H6861=0,"RESMİ TATİL",VLOOKUP(H6861,LİSTE!$B$7:$D$1300,3,0))</f>
        <v>İpek ARSLAN</v>
      </c>
      <c r="F6861" s="72">
        <f>IF(B6861="TATİL",0,IF(F6860&gt;0,IF(LİSTE!$F$1=H6860,1,H6860+1),IF(F6860=0,H6859+1,IF(F6859=0,H6858+1,IF(F6858=0,H6857+1,IF(F6857=0,H6856+1))))))</f>
        <v>8</v>
      </c>
      <c r="G6861" s="72">
        <f>IF(F6861=0,0,IF(LİSTE!$F$1=F6861,1,F6861+1))</f>
        <v>9</v>
      </c>
      <c r="H6861" s="72">
        <f>IF(G6861=0,0,IF(LİSTE!$F$1=G6861,1,G6861+1))</f>
        <v>10</v>
      </c>
      <c r="I6861" s="72" t="str">
        <f>IFERROR(VLOOKUP(A6861,TATİLLER!$A$2:$D$30000,3,0),"TATİL DEĞİL")</f>
        <v>TATİL DEĞİL</v>
      </c>
    </row>
    <row r="6862" spans="1:9" x14ac:dyDescent="0.25">
      <c r="A6862" s="74">
        <f t="shared" ref="A6862" si="1588">A6861+3</f>
        <v>54805</v>
      </c>
      <c r="B6862" s="72">
        <f t="shared" si="1585"/>
        <v>1</v>
      </c>
      <c r="C6862" s="72" t="str">
        <f>IF(F6862=0,"RESMİ TATİL",VLOOKUP(F6862,LİSTE!$B$7:$D$1300,3,0))</f>
        <v>Efe KARSAK</v>
      </c>
      <c r="D6862" s="72" t="str">
        <f>IF(G6862=0,"RESMİ TATİL",VLOOKUP(G6862,LİSTE!$B$7:$D$1300,3,0))</f>
        <v>Abdullah KIRBAÇ</v>
      </c>
      <c r="E6862" s="72" t="str">
        <f>IF(H6862=0,"RESMİ TATİL",VLOOKUP(H6862,LİSTE!$B$7:$D$1300,3,0))</f>
        <v>Ümmü Defne GÜLER</v>
      </c>
      <c r="F6862" s="72">
        <f>IF(B6862="TATİL",0,IF(F6861&gt;0,IF(LİSTE!$F$1=H6861,1,H6861+1),IF(F6861=0,H6860+1,IF(F6860=0,H6859+1,IF(F6859=0,H6858+1,IF(F6858=0,H6857+1))))))</f>
        <v>11</v>
      </c>
      <c r="G6862" s="72">
        <f>IF(F6862=0,0,IF(LİSTE!$F$1=F6862,1,F6862+1))</f>
        <v>12</v>
      </c>
      <c r="H6862" s="72">
        <f>IF(G6862=0,0,IF(LİSTE!$F$1=G6862,1,G6862+1))</f>
        <v>13</v>
      </c>
      <c r="I6862" s="72" t="str">
        <f>IFERROR(VLOOKUP(A6862,TATİLLER!$A$2:$D$30000,3,0),"TATİL DEĞİL")</f>
        <v>TATİL DEĞİL</v>
      </c>
    </row>
    <row r="6863" spans="1:9" x14ac:dyDescent="0.25">
      <c r="A6863" s="74">
        <f t="shared" si="1580"/>
        <v>54806</v>
      </c>
      <c r="B6863" s="72">
        <f t="shared" si="1585"/>
        <v>2</v>
      </c>
      <c r="C6863" s="72" t="str">
        <f>IF(F6863=0,"RESMİ TATİL",VLOOKUP(F6863,LİSTE!$B$7:$D$1300,3,0))</f>
        <v>Şevval ÖZDAMAR</v>
      </c>
      <c r="D6863" s="72" t="str">
        <f>IF(G6863=0,"RESMİ TATİL",VLOOKUP(G6863,LİSTE!$B$7:$D$1300,3,0))</f>
        <v>Zeynep AKDAĞ</v>
      </c>
      <c r="E6863" s="72" t="str">
        <f>IF(H6863=0,"RESMİ TATİL",VLOOKUP(H6863,LİSTE!$B$7:$D$1300,3,0))</f>
        <v>Esma ÇOKER</v>
      </c>
      <c r="F6863" s="72">
        <f>IF(B6863="TATİL",0,IF(F6862&gt;0,IF(LİSTE!$F$1=H6862,1,H6862+1),IF(F6862=0,H6861+1,IF(F6861=0,H6860+1,IF(F6860=0,H6859+1,IF(F6859=0,H6858+1))))))</f>
        <v>14</v>
      </c>
      <c r="G6863" s="72">
        <f>IF(F6863=0,0,IF(LİSTE!$F$1=F6863,1,F6863+1))</f>
        <v>15</v>
      </c>
      <c r="H6863" s="72">
        <f>IF(G6863=0,0,IF(LİSTE!$F$1=G6863,1,G6863+1))</f>
        <v>16</v>
      </c>
      <c r="I6863" s="72" t="str">
        <f>IFERROR(VLOOKUP(A6863,TATİLLER!$A$2:$D$30000,3,0),"TATİL DEĞİL")</f>
        <v>TATİL DEĞİL</v>
      </c>
    </row>
    <row r="6864" spans="1:9" x14ac:dyDescent="0.25">
      <c r="A6864" s="74">
        <f t="shared" si="1580"/>
        <v>54807</v>
      </c>
      <c r="B6864" s="72">
        <f t="shared" si="1585"/>
        <v>3</v>
      </c>
      <c r="C6864" s="72" t="str">
        <f>IF(F6864=0,"RESMİ TATİL",VLOOKUP(F6864,LİSTE!$B$7:$D$1300,3,0))</f>
        <v>Dursun Kubilay YAŞAR</v>
      </c>
      <c r="D6864" s="72" t="str">
        <f>IF(G6864=0,"RESMİ TATİL",VLOOKUP(G6864,LİSTE!$B$7:$D$1300,3,0))</f>
        <v>Zeynep Beril BAŞPINAR</v>
      </c>
      <c r="E6864" s="72" t="str">
        <f>IF(H6864=0,"RESMİ TATİL",VLOOKUP(H6864,LİSTE!$B$7:$D$1300,3,0))</f>
        <v>Ahmet DAL</v>
      </c>
      <c r="F6864" s="72">
        <f>IF(B6864="TATİL",0,IF(F6863&gt;0,IF(LİSTE!$F$1=H6863,1,H6863+1),IF(F6863=0,H6862+1,IF(F6862=0,H6861+1,IF(F6861=0,H6860+1,IF(F6860=0,H6859+1))))))</f>
        <v>17</v>
      </c>
      <c r="G6864" s="72">
        <f>IF(F6864=0,0,IF(LİSTE!$F$1=F6864,1,F6864+1))</f>
        <v>18</v>
      </c>
      <c r="H6864" s="72">
        <f>IF(G6864=0,0,IF(LİSTE!$F$1=G6864,1,G6864+1))</f>
        <v>19</v>
      </c>
      <c r="I6864" s="72" t="str">
        <f>IFERROR(VLOOKUP(A6864,TATİLLER!$A$2:$D$30000,3,0),"TATİL DEĞİL")</f>
        <v>TATİL DEĞİL</v>
      </c>
    </row>
    <row r="6865" spans="1:9" x14ac:dyDescent="0.25">
      <c r="A6865" s="74">
        <f t="shared" si="1580"/>
        <v>54808</v>
      </c>
      <c r="B6865" s="72">
        <f t="shared" si="1585"/>
        <v>4</v>
      </c>
      <c r="C6865" s="72" t="str">
        <f>IF(F6865=0,"RESMİ TATİL",VLOOKUP(F6865,LİSTE!$B$7:$D$1300,3,0))</f>
        <v>Emirhan KARATAŞ</v>
      </c>
      <c r="D6865" s="72" t="str">
        <f>IF(G6865=0,"RESMİ TATİL",VLOOKUP(G6865,LİSTE!$B$7:$D$1300,3,0))</f>
        <v>Zümra Yeter ARI</v>
      </c>
      <c r="E6865" s="72" t="str">
        <f>IF(H6865=0,"RESMİ TATİL",VLOOKUP(H6865,LİSTE!$B$7:$D$1300,3,0))</f>
        <v>Utku KARAGÖZ</v>
      </c>
      <c r="F6865" s="72">
        <f>IF(B6865="TATİL",0,IF(F6864&gt;0,IF(LİSTE!$F$1=H6864,1,H6864+1),IF(F6864=0,H6863+1,IF(F6863=0,H6862+1,IF(F6862=0,H6861+1,IF(F6861=0,H6860+1))))))</f>
        <v>20</v>
      </c>
      <c r="G6865" s="72">
        <f>IF(F6865=0,0,IF(LİSTE!$F$1=F6865,1,F6865+1))</f>
        <v>21</v>
      </c>
      <c r="H6865" s="72">
        <f>IF(G6865=0,0,IF(LİSTE!$F$1=G6865,1,G6865+1))</f>
        <v>22</v>
      </c>
      <c r="I6865" s="72" t="str">
        <f>IFERROR(VLOOKUP(A6865,TATİLLER!$A$2:$D$30000,3,0),"TATİL DEĞİL")</f>
        <v>TATİL DEĞİL</v>
      </c>
    </row>
    <row r="6866" spans="1:9" x14ac:dyDescent="0.25">
      <c r="A6866" s="74">
        <f t="shared" si="1580"/>
        <v>54809</v>
      </c>
      <c r="B6866" s="72">
        <f t="shared" si="1585"/>
        <v>5</v>
      </c>
      <c r="C6866" s="72" t="str">
        <f>IF(F6866=0,"RESMİ TATİL",VLOOKUP(F6866,LİSTE!$B$7:$D$1300,3,0))</f>
        <v>Feyza Zümra AVCIOĞLU</v>
      </c>
      <c r="D6866" s="72" t="str">
        <f>IF(G6866=0,"RESMİ TATİL",VLOOKUP(G6866,LİSTE!$B$7:$D$1300,3,0))</f>
        <v>Yusuf Ali TABUR</v>
      </c>
      <c r="E6866" s="72" t="str">
        <f>IF(H6866=0,"RESMİ TATİL",VLOOKUP(H6866,LİSTE!$B$7:$D$1300,3,0))</f>
        <v>Irmak UTEBAY</v>
      </c>
      <c r="F6866" s="72">
        <f>IF(B6866="TATİL",0,IF(F6865&gt;0,IF(LİSTE!$F$1=H6865,1,H6865+1),IF(F6865=0,H6864+1,IF(F6864=0,H6863+1,IF(F6863=0,H6862+1,IF(F6862=0,H6861+1))))))</f>
        <v>23</v>
      </c>
      <c r="G6866" s="72">
        <f>IF(F6866=0,0,IF(LİSTE!$F$1=F6866,1,F6866+1))</f>
        <v>24</v>
      </c>
      <c r="H6866" s="72">
        <f>IF(G6866=0,0,IF(LİSTE!$F$1=G6866,1,G6866+1))</f>
        <v>25</v>
      </c>
      <c r="I6866" s="72" t="str">
        <f>IFERROR(VLOOKUP(A6866,TATİLLER!$A$2:$D$30000,3,0),"TATİL DEĞİL")</f>
        <v>TATİL DEĞİL</v>
      </c>
    </row>
    <row r="6867" spans="1:9" x14ac:dyDescent="0.25">
      <c r="A6867" s="74">
        <f t="shared" ref="A6867" si="1589">A6866+3</f>
        <v>54812</v>
      </c>
      <c r="B6867" s="72">
        <f t="shared" si="1585"/>
        <v>1</v>
      </c>
      <c r="C6867" s="72" t="str">
        <f>IF(F6867=0,"RESMİ TATİL",VLOOKUP(F6867,LİSTE!$B$7:$D$1300,3,0))</f>
        <v>Kerem AKKOÇ</v>
      </c>
      <c r="D6867" s="72" t="str">
        <f>IF(G6867=0,"RESMİ TATİL",VLOOKUP(G6867,LİSTE!$B$7:$D$1300,3,0))</f>
        <v>Elçin Ayşe ELMAS</v>
      </c>
      <c r="E6867" s="72" t="str">
        <f>IF(H6867=0,"RESMİ TATİL",VLOOKUP(H6867,LİSTE!$B$7:$D$1300,3,0))</f>
        <v>Muhammed YILDIZDAĞ</v>
      </c>
      <c r="F6867" s="72">
        <f>IF(B6867="TATİL",0,IF(F6866&gt;0,IF(LİSTE!$F$1=H6866,1,H6866+1),IF(F6866=0,H6865+1,IF(F6865=0,H6864+1,IF(F6864=0,H6863+1,IF(F6863=0,H6862+1))))))</f>
        <v>26</v>
      </c>
      <c r="G6867" s="72">
        <f>IF(F6867=0,0,IF(LİSTE!$F$1=F6867,1,F6867+1))</f>
        <v>27</v>
      </c>
      <c r="H6867" s="72">
        <f>IF(G6867=0,0,IF(LİSTE!$F$1=G6867,1,G6867+1))</f>
        <v>28</v>
      </c>
      <c r="I6867" s="72" t="str">
        <f>IFERROR(VLOOKUP(A6867,TATİLLER!$A$2:$D$30000,3,0),"TATİL DEĞİL")</f>
        <v>TATİL DEĞİL</v>
      </c>
    </row>
    <row r="6868" spans="1:9" x14ac:dyDescent="0.25">
      <c r="A6868" s="74">
        <f t="shared" si="1580"/>
        <v>54813</v>
      </c>
      <c r="B6868" s="72">
        <f t="shared" si="1585"/>
        <v>2</v>
      </c>
      <c r="C6868" s="72" t="str">
        <f>IF(F6868=0,"RESMİ TATİL",VLOOKUP(F6868,LİSTE!$B$7:$D$1300,3,0))</f>
        <v>Nisa Nur SANCAR</v>
      </c>
      <c r="D6868" s="72" t="str">
        <f>IF(G6868=0,"RESMİ TATİL",VLOOKUP(G6868,LİSTE!$B$7:$D$1300,3,0))</f>
        <v>Esila ÇETİN</v>
      </c>
      <c r="E6868" s="72" t="str">
        <f>IF(H6868=0,"RESMİ TATİL",VLOOKUP(H6868,LİSTE!$B$7:$D$1300,3,0))</f>
        <v>Zeynep Sevde TOPUZ</v>
      </c>
      <c r="F6868" s="72">
        <f>IF(B6868="TATİL",0,IF(F6867&gt;0,IF(LİSTE!$F$1=H6867,1,H6867+1),IF(F6867=0,H6866+1,IF(F6866=0,H6865+1,IF(F6865=0,H6864+1,IF(F6864=0,H6863+1))))))</f>
        <v>1</v>
      </c>
      <c r="G6868" s="72">
        <f>IF(F6868=0,0,IF(LİSTE!$F$1=F6868,1,F6868+1))</f>
        <v>2</v>
      </c>
      <c r="H6868" s="72">
        <f>IF(G6868=0,0,IF(LİSTE!$F$1=G6868,1,G6868+1))</f>
        <v>3</v>
      </c>
      <c r="I6868" s="72" t="str">
        <f>IFERROR(VLOOKUP(A6868,TATİLLER!$A$2:$D$30000,3,0),"TATİL DEĞİL")</f>
        <v>TATİL DEĞİL</v>
      </c>
    </row>
    <row r="6869" spans="1:9" x14ac:dyDescent="0.25">
      <c r="A6869" s="74">
        <f t="shared" si="1580"/>
        <v>54814</v>
      </c>
      <c r="B6869" s="72">
        <f t="shared" si="1585"/>
        <v>3</v>
      </c>
      <c r="C6869" s="72" t="str">
        <f>IF(F6869=0,"RESMİ TATİL",VLOOKUP(F6869,LİSTE!$B$7:$D$1300,3,0))</f>
        <v>Ömer Asaf KADAŞ</v>
      </c>
      <c r="D6869" s="72" t="str">
        <f>IF(G6869=0,"RESMİ TATİL",VLOOKUP(G6869,LİSTE!$B$7:$D$1300,3,0))</f>
        <v>Ramazan Baran ADIGÜZEL</v>
      </c>
      <c r="E6869" s="72" t="str">
        <f>IF(H6869=0,"RESMİ TATİL",VLOOKUP(H6869,LİSTE!$B$7:$D$1300,3,0))</f>
        <v>Bahar AKGÜN</v>
      </c>
      <c r="F6869" s="72">
        <f>IF(B6869="TATİL",0,IF(F6868&gt;0,IF(LİSTE!$F$1=H6868,1,H6868+1),IF(F6868=0,H6867+1,IF(F6867=0,H6866+1,IF(F6866=0,H6865+1,IF(F6865=0,H6864+1))))))</f>
        <v>4</v>
      </c>
      <c r="G6869" s="72">
        <f>IF(F6869=0,0,IF(LİSTE!$F$1=F6869,1,F6869+1))</f>
        <v>5</v>
      </c>
      <c r="H6869" s="72">
        <f>IF(G6869=0,0,IF(LİSTE!$F$1=G6869,1,G6869+1))</f>
        <v>6</v>
      </c>
      <c r="I6869" s="72" t="str">
        <f>IFERROR(VLOOKUP(A6869,TATİLLER!$A$2:$D$30000,3,0),"TATİL DEĞİL")</f>
        <v>TATİL DEĞİL</v>
      </c>
    </row>
    <row r="6870" spans="1:9" x14ac:dyDescent="0.25">
      <c r="A6870" s="74">
        <f t="shared" si="1580"/>
        <v>54815</v>
      </c>
      <c r="B6870" s="72">
        <f t="shared" si="1585"/>
        <v>4</v>
      </c>
      <c r="C6870" s="72" t="str">
        <f>IF(F6870=0,"RESMİ TATİL",VLOOKUP(F6870,LİSTE!$B$7:$D$1300,3,0))</f>
        <v>Ömer AKGÜL</v>
      </c>
      <c r="D6870" s="72" t="str">
        <f>IF(G6870=0,"RESMİ TATİL",VLOOKUP(G6870,LİSTE!$B$7:$D$1300,3,0))</f>
        <v>Muharrem EFE TANRIVERDİ</v>
      </c>
      <c r="E6870" s="72" t="str">
        <f>IF(H6870=0,"RESMİ TATİL",VLOOKUP(H6870,LİSTE!$B$7:$D$1300,3,0))</f>
        <v>Anıl DOĞAN</v>
      </c>
      <c r="F6870" s="72">
        <f>IF(B6870="TATİL",0,IF(F6869&gt;0,IF(LİSTE!$F$1=H6869,1,H6869+1),IF(F6869=0,H6868+1,IF(F6868=0,H6867+1,IF(F6867=0,H6866+1,IF(F6866=0,H6865+1))))))</f>
        <v>7</v>
      </c>
      <c r="G6870" s="72">
        <f>IF(F6870=0,0,IF(LİSTE!$F$1=F6870,1,F6870+1))</f>
        <v>8</v>
      </c>
      <c r="H6870" s="72">
        <f>IF(G6870=0,0,IF(LİSTE!$F$1=G6870,1,G6870+1))</f>
        <v>9</v>
      </c>
      <c r="I6870" s="72" t="str">
        <f>IFERROR(VLOOKUP(A6870,TATİLLER!$A$2:$D$30000,3,0),"TATİL DEĞİL")</f>
        <v>TATİL DEĞİL</v>
      </c>
    </row>
    <row r="6871" spans="1:9" x14ac:dyDescent="0.25">
      <c r="A6871" s="74">
        <f t="shared" si="1580"/>
        <v>54816</v>
      </c>
      <c r="B6871" s="72">
        <f t="shared" si="1585"/>
        <v>5</v>
      </c>
      <c r="C6871" s="72" t="str">
        <f>IF(F6871=0,"RESMİ TATİL",VLOOKUP(F6871,LİSTE!$B$7:$D$1300,3,0))</f>
        <v>İpek ARSLAN</v>
      </c>
      <c r="D6871" s="72" t="str">
        <f>IF(G6871=0,"RESMİ TATİL",VLOOKUP(G6871,LİSTE!$B$7:$D$1300,3,0))</f>
        <v>Efe KARSAK</v>
      </c>
      <c r="E6871" s="72" t="str">
        <f>IF(H6871=0,"RESMİ TATİL",VLOOKUP(H6871,LİSTE!$B$7:$D$1300,3,0))</f>
        <v>Abdullah KIRBAÇ</v>
      </c>
      <c r="F6871" s="72">
        <f>IF(B6871="TATİL",0,IF(F6870&gt;0,IF(LİSTE!$F$1=H6870,1,H6870+1),IF(F6870=0,H6869+1,IF(F6869=0,H6868+1,IF(F6868=0,H6867+1,IF(F6867=0,H6866+1))))))</f>
        <v>10</v>
      </c>
      <c r="G6871" s="72">
        <f>IF(F6871=0,0,IF(LİSTE!$F$1=F6871,1,F6871+1))</f>
        <v>11</v>
      </c>
      <c r="H6871" s="72">
        <f>IF(G6871=0,0,IF(LİSTE!$F$1=G6871,1,G6871+1))</f>
        <v>12</v>
      </c>
      <c r="I6871" s="72" t="str">
        <f>IFERROR(VLOOKUP(A6871,TATİLLER!$A$2:$D$30000,3,0),"TATİL DEĞİL")</f>
        <v>TATİL DEĞİL</v>
      </c>
    </row>
    <row r="6872" spans="1:9" x14ac:dyDescent="0.25">
      <c r="A6872" s="74">
        <f t="shared" ref="A6872" si="1590">A6871+3</f>
        <v>54819</v>
      </c>
      <c r="B6872" s="72">
        <f t="shared" si="1585"/>
        <v>1</v>
      </c>
      <c r="C6872" s="72" t="str">
        <f>IF(F6872=0,"RESMİ TATİL",VLOOKUP(F6872,LİSTE!$B$7:$D$1300,3,0))</f>
        <v>Ümmü Defne GÜLER</v>
      </c>
      <c r="D6872" s="72" t="str">
        <f>IF(G6872=0,"RESMİ TATİL",VLOOKUP(G6872,LİSTE!$B$7:$D$1300,3,0))</f>
        <v>Şevval ÖZDAMAR</v>
      </c>
      <c r="E6872" s="72" t="str">
        <f>IF(H6872=0,"RESMİ TATİL",VLOOKUP(H6872,LİSTE!$B$7:$D$1300,3,0))</f>
        <v>Zeynep AKDAĞ</v>
      </c>
      <c r="F6872" s="72">
        <f>IF(B6872="TATİL",0,IF(F6871&gt;0,IF(LİSTE!$F$1=H6871,1,H6871+1),IF(F6871=0,H6870+1,IF(F6870=0,H6869+1,IF(F6869=0,H6868+1,IF(F6868=0,H6867+1))))))</f>
        <v>13</v>
      </c>
      <c r="G6872" s="72">
        <f>IF(F6872=0,0,IF(LİSTE!$F$1=F6872,1,F6872+1))</f>
        <v>14</v>
      </c>
      <c r="H6872" s="72">
        <f>IF(G6872=0,0,IF(LİSTE!$F$1=G6872,1,G6872+1))</f>
        <v>15</v>
      </c>
      <c r="I6872" s="72" t="str">
        <f>IFERROR(VLOOKUP(A6872,TATİLLER!$A$2:$D$30000,3,0),"TATİL DEĞİL")</f>
        <v>TATİL DEĞİL</v>
      </c>
    </row>
    <row r="6873" spans="1:9" x14ac:dyDescent="0.25">
      <c r="A6873" s="74">
        <f t="shared" si="1580"/>
        <v>54820</v>
      </c>
      <c r="B6873" s="72">
        <f t="shared" si="1585"/>
        <v>2</v>
      </c>
      <c r="C6873" s="72" t="str">
        <f>IF(F6873=0,"RESMİ TATİL",VLOOKUP(F6873,LİSTE!$B$7:$D$1300,3,0))</f>
        <v>Esma ÇOKER</v>
      </c>
      <c r="D6873" s="72" t="str">
        <f>IF(G6873=0,"RESMİ TATİL",VLOOKUP(G6873,LİSTE!$B$7:$D$1300,3,0))</f>
        <v>Dursun Kubilay YAŞAR</v>
      </c>
      <c r="E6873" s="72" t="str">
        <f>IF(H6873=0,"RESMİ TATİL",VLOOKUP(H6873,LİSTE!$B$7:$D$1300,3,0))</f>
        <v>Zeynep Beril BAŞPINAR</v>
      </c>
      <c r="F6873" s="72">
        <f>IF(B6873="TATİL",0,IF(F6872&gt;0,IF(LİSTE!$F$1=H6872,1,H6872+1),IF(F6872=0,H6871+1,IF(F6871=0,H6870+1,IF(F6870=0,H6869+1,IF(F6869=0,H6868+1))))))</f>
        <v>16</v>
      </c>
      <c r="G6873" s="72">
        <f>IF(F6873=0,0,IF(LİSTE!$F$1=F6873,1,F6873+1))</f>
        <v>17</v>
      </c>
      <c r="H6873" s="72">
        <f>IF(G6873=0,0,IF(LİSTE!$F$1=G6873,1,G6873+1))</f>
        <v>18</v>
      </c>
      <c r="I6873" s="72" t="str">
        <f>IFERROR(VLOOKUP(A6873,TATİLLER!$A$2:$D$30000,3,0),"TATİL DEĞİL")</f>
        <v>TATİL DEĞİL</v>
      </c>
    </row>
    <row r="6874" spans="1:9" x14ac:dyDescent="0.25">
      <c r="A6874" s="74">
        <f t="shared" si="1580"/>
        <v>54821</v>
      </c>
      <c r="B6874" s="72">
        <f t="shared" si="1585"/>
        <v>3</v>
      </c>
      <c r="C6874" s="72" t="str">
        <f>IF(F6874=0,"RESMİ TATİL",VLOOKUP(F6874,LİSTE!$B$7:$D$1300,3,0))</f>
        <v>Ahmet DAL</v>
      </c>
      <c r="D6874" s="72" t="str">
        <f>IF(G6874=0,"RESMİ TATİL",VLOOKUP(G6874,LİSTE!$B$7:$D$1300,3,0))</f>
        <v>Emirhan KARATAŞ</v>
      </c>
      <c r="E6874" s="72" t="str">
        <f>IF(H6874=0,"RESMİ TATİL",VLOOKUP(H6874,LİSTE!$B$7:$D$1300,3,0))</f>
        <v>Zümra Yeter ARI</v>
      </c>
      <c r="F6874" s="72">
        <f>IF(B6874="TATİL",0,IF(F6873&gt;0,IF(LİSTE!$F$1=H6873,1,H6873+1),IF(F6873=0,H6872+1,IF(F6872=0,H6871+1,IF(F6871=0,H6870+1,IF(F6870=0,H6869+1))))))</f>
        <v>19</v>
      </c>
      <c r="G6874" s="72">
        <f>IF(F6874=0,0,IF(LİSTE!$F$1=F6874,1,F6874+1))</f>
        <v>20</v>
      </c>
      <c r="H6874" s="72">
        <f>IF(G6874=0,0,IF(LİSTE!$F$1=G6874,1,G6874+1))</f>
        <v>21</v>
      </c>
      <c r="I6874" s="72" t="str">
        <f>IFERROR(VLOOKUP(A6874,TATİLLER!$A$2:$D$30000,3,0),"TATİL DEĞİL")</f>
        <v>TATİL DEĞİL</v>
      </c>
    </row>
    <row r="6875" spans="1:9" x14ac:dyDescent="0.25">
      <c r="A6875" s="74">
        <f t="shared" si="1580"/>
        <v>54822</v>
      </c>
      <c r="B6875" s="72">
        <f t="shared" si="1585"/>
        <v>4</v>
      </c>
      <c r="C6875" s="72" t="str">
        <f>IF(F6875=0,"RESMİ TATİL",VLOOKUP(F6875,LİSTE!$B$7:$D$1300,3,0))</f>
        <v>Utku KARAGÖZ</v>
      </c>
      <c r="D6875" s="72" t="str">
        <f>IF(G6875=0,"RESMİ TATİL",VLOOKUP(G6875,LİSTE!$B$7:$D$1300,3,0))</f>
        <v>Feyza Zümra AVCIOĞLU</v>
      </c>
      <c r="E6875" s="72" t="str">
        <f>IF(H6875=0,"RESMİ TATİL",VLOOKUP(H6875,LİSTE!$B$7:$D$1300,3,0))</f>
        <v>Yusuf Ali TABUR</v>
      </c>
      <c r="F6875" s="72">
        <f>IF(B6875="TATİL",0,IF(F6874&gt;0,IF(LİSTE!$F$1=H6874,1,H6874+1),IF(F6874=0,H6873+1,IF(F6873=0,H6872+1,IF(F6872=0,H6871+1,IF(F6871=0,H6870+1))))))</f>
        <v>22</v>
      </c>
      <c r="G6875" s="72">
        <f>IF(F6875=0,0,IF(LİSTE!$F$1=F6875,1,F6875+1))</f>
        <v>23</v>
      </c>
      <c r="H6875" s="72">
        <f>IF(G6875=0,0,IF(LİSTE!$F$1=G6875,1,G6875+1))</f>
        <v>24</v>
      </c>
      <c r="I6875" s="72" t="str">
        <f>IFERROR(VLOOKUP(A6875,TATİLLER!$A$2:$D$30000,3,0),"TATİL DEĞİL")</f>
        <v>TATİL DEĞİL</v>
      </c>
    </row>
    <row r="6876" spans="1:9" x14ac:dyDescent="0.25">
      <c r="A6876" s="74">
        <f t="shared" si="1580"/>
        <v>54823</v>
      </c>
      <c r="B6876" s="72">
        <f t="shared" si="1585"/>
        <v>5</v>
      </c>
      <c r="C6876" s="72" t="str">
        <f>IF(F6876=0,"RESMİ TATİL",VLOOKUP(F6876,LİSTE!$B$7:$D$1300,3,0))</f>
        <v>Irmak UTEBAY</v>
      </c>
      <c r="D6876" s="72" t="str">
        <f>IF(G6876=0,"RESMİ TATİL",VLOOKUP(G6876,LİSTE!$B$7:$D$1300,3,0))</f>
        <v>Kerem AKKOÇ</v>
      </c>
      <c r="E6876" s="72" t="str">
        <f>IF(H6876=0,"RESMİ TATİL",VLOOKUP(H6876,LİSTE!$B$7:$D$1300,3,0))</f>
        <v>Elçin Ayşe ELMAS</v>
      </c>
      <c r="F6876" s="72">
        <f>IF(B6876="TATİL",0,IF(F6875&gt;0,IF(LİSTE!$F$1=H6875,1,H6875+1),IF(F6875=0,H6874+1,IF(F6874=0,H6873+1,IF(F6873=0,H6872+1,IF(F6872=0,H6871+1))))))</f>
        <v>25</v>
      </c>
      <c r="G6876" s="72">
        <f>IF(F6876=0,0,IF(LİSTE!$F$1=F6876,1,F6876+1))</f>
        <v>26</v>
      </c>
      <c r="H6876" s="72">
        <f>IF(G6876=0,0,IF(LİSTE!$F$1=G6876,1,G6876+1))</f>
        <v>27</v>
      </c>
      <c r="I6876" s="72" t="str">
        <f>IFERROR(VLOOKUP(A6876,TATİLLER!$A$2:$D$30000,3,0),"TATİL DEĞİL")</f>
        <v>TATİL DEĞİL</v>
      </c>
    </row>
    <row r="6877" spans="1:9" x14ac:dyDescent="0.25">
      <c r="A6877" s="74">
        <f t="shared" ref="A6877" si="1591">A6876+3</f>
        <v>54826</v>
      </c>
      <c r="B6877" s="72">
        <f t="shared" si="1585"/>
        <v>1</v>
      </c>
      <c r="C6877" s="72" t="str">
        <f>IF(F6877=0,"RESMİ TATİL",VLOOKUP(F6877,LİSTE!$B$7:$D$1300,3,0))</f>
        <v>Muhammed YILDIZDAĞ</v>
      </c>
      <c r="D6877" s="72" t="str">
        <f>IF(G6877=0,"RESMİ TATİL",VLOOKUP(G6877,LİSTE!$B$7:$D$1300,3,0))</f>
        <v>Nisa Nur SANCAR</v>
      </c>
      <c r="E6877" s="72" t="str">
        <f>IF(H6877=0,"RESMİ TATİL",VLOOKUP(H6877,LİSTE!$B$7:$D$1300,3,0))</f>
        <v>Esila ÇETİN</v>
      </c>
      <c r="F6877" s="72">
        <f>IF(B6877="TATİL",0,IF(F6876&gt;0,IF(LİSTE!$F$1=H6876,1,H6876+1),IF(F6876=0,H6875+1,IF(F6875=0,H6874+1,IF(F6874=0,H6873+1,IF(F6873=0,H6872+1))))))</f>
        <v>28</v>
      </c>
      <c r="G6877" s="72">
        <f>IF(F6877=0,0,IF(LİSTE!$F$1=F6877,1,F6877+1))</f>
        <v>1</v>
      </c>
      <c r="H6877" s="72">
        <f>IF(G6877=0,0,IF(LİSTE!$F$1=G6877,1,G6877+1))</f>
        <v>2</v>
      </c>
      <c r="I6877" s="72" t="str">
        <f>IFERROR(VLOOKUP(A6877,TATİLLER!$A$2:$D$30000,3,0),"TATİL DEĞİL")</f>
        <v>TATİL DEĞİL</v>
      </c>
    </row>
    <row r="6878" spans="1:9" x14ac:dyDescent="0.25">
      <c r="A6878" s="74">
        <f t="shared" si="1580"/>
        <v>54827</v>
      </c>
      <c r="B6878" s="72">
        <f t="shared" si="1585"/>
        <v>2</v>
      </c>
      <c r="C6878" s="72" t="str">
        <f>IF(F6878=0,"RESMİ TATİL",VLOOKUP(F6878,LİSTE!$B$7:$D$1300,3,0))</f>
        <v>Zeynep Sevde TOPUZ</v>
      </c>
      <c r="D6878" s="72" t="str">
        <f>IF(G6878=0,"RESMİ TATİL",VLOOKUP(G6878,LİSTE!$B$7:$D$1300,3,0))</f>
        <v>Ömer Asaf KADAŞ</v>
      </c>
      <c r="E6878" s="72" t="str">
        <f>IF(H6878=0,"RESMİ TATİL",VLOOKUP(H6878,LİSTE!$B$7:$D$1300,3,0))</f>
        <v>Ramazan Baran ADIGÜZEL</v>
      </c>
      <c r="F6878" s="72">
        <f>IF(B6878="TATİL",0,IF(F6877&gt;0,IF(LİSTE!$F$1=H6877,1,H6877+1),IF(F6877=0,H6876+1,IF(F6876=0,H6875+1,IF(F6875=0,H6874+1,IF(F6874=0,H6873+1))))))</f>
        <v>3</v>
      </c>
      <c r="G6878" s="72">
        <f>IF(F6878=0,0,IF(LİSTE!$F$1=F6878,1,F6878+1))</f>
        <v>4</v>
      </c>
      <c r="H6878" s="72">
        <f>IF(G6878=0,0,IF(LİSTE!$F$1=G6878,1,G6878+1))</f>
        <v>5</v>
      </c>
      <c r="I6878" s="72" t="str">
        <f>IFERROR(VLOOKUP(A6878,TATİLLER!$A$2:$D$30000,3,0),"TATİL DEĞİL")</f>
        <v>TATİL DEĞİL</v>
      </c>
    </row>
    <row r="6879" spans="1:9" x14ac:dyDescent="0.25">
      <c r="A6879" s="74">
        <f t="shared" si="1580"/>
        <v>54828</v>
      </c>
      <c r="B6879" s="72">
        <f t="shared" si="1585"/>
        <v>3</v>
      </c>
      <c r="C6879" s="72" t="str">
        <f>IF(F6879=0,"RESMİ TATİL",VLOOKUP(F6879,LİSTE!$B$7:$D$1300,3,0))</f>
        <v>Bahar AKGÜN</v>
      </c>
      <c r="D6879" s="72" t="str">
        <f>IF(G6879=0,"RESMİ TATİL",VLOOKUP(G6879,LİSTE!$B$7:$D$1300,3,0))</f>
        <v>Ömer AKGÜL</v>
      </c>
      <c r="E6879" s="72" t="str">
        <f>IF(H6879=0,"RESMİ TATİL",VLOOKUP(H6879,LİSTE!$B$7:$D$1300,3,0))</f>
        <v>Muharrem EFE TANRIVERDİ</v>
      </c>
      <c r="F6879" s="72">
        <f>IF(B6879="TATİL",0,IF(F6878&gt;0,IF(LİSTE!$F$1=H6878,1,H6878+1),IF(F6878=0,H6877+1,IF(F6877=0,H6876+1,IF(F6876=0,H6875+1,IF(F6875=0,H6874+1))))))</f>
        <v>6</v>
      </c>
      <c r="G6879" s="72">
        <f>IF(F6879=0,0,IF(LİSTE!$F$1=F6879,1,F6879+1))</f>
        <v>7</v>
      </c>
      <c r="H6879" s="72">
        <f>IF(G6879=0,0,IF(LİSTE!$F$1=G6879,1,G6879+1))</f>
        <v>8</v>
      </c>
      <c r="I6879" s="72" t="str">
        <f>IFERROR(VLOOKUP(A6879,TATİLLER!$A$2:$D$30000,3,0),"TATİL DEĞİL")</f>
        <v>TATİL DEĞİL</v>
      </c>
    </row>
    <row r="6880" spans="1:9" x14ac:dyDescent="0.25">
      <c r="A6880" s="74">
        <f t="shared" si="1580"/>
        <v>54829</v>
      </c>
      <c r="B6880" s="72">
        <f t="shared" si="1585"/>
        <v>4</v>
      </c>
      <c r="C6880" s="72" t="str">
        <f>IF(F6880=0,"RESMİ TATİL",VLOOKUP(F6880,LİSTE!$B$7:$D$1300,3,0))</f>
        <v>Anıl DOĞAN</v>
      </c>
      <c r="D6880" s="72" t="str">
        <f>IF(G6880=0,"RESMİ TATİL",VLOOKUP(G6880,LİSTE!$B$7:$D$1300,3,0))</f>
        <v>İpek ARSLAN</v>
      </c>
      <c r="E6880" s="72" t="str">
        <f>IF(H6880=0,"RESMİ TATİL",VLOOKUP(H6880,LİSTE!$B$7:$D$1300,3,0))</f>
        <v>Efe KARSAK</v>
      </c>
      <c r="F6880" s="72">
        <f>IF(B6880="TATİL",0,IF(F6879&gt;0,IF(LİSTE!$F$1=H6879,1,H6879+1),IF(F6879=0,H6878+1,IF(F6878=0,H6877+1,IF(F6877=0,H6876+1,IF(F6876=0,H6875+1))))))</f>
        <v>9</v>
      </c>
      <c r="G6880" s="72">
        <f>IF(F6880=0,0,IF(LİSTE!$F$1=F6880,1,F6880+1))</f>
        <v>10</v>
      </c>
      <c r="H6880" s="72">
        <f>IF(G6880=0,0,IF(LİSTE!$F$1=G6880,1,G6880+1))</f>
        <v>11</v>
      </c>
      <c r="I6880" s="72" t="str">
        <f>IFERROR(VLOOKUP(A6880,TATİLLER!$A$2:$D$30000,3,0),"TATİL DEĞİL")</f>
        <v>TATİL DEĞİL</v>
      </c>
    </row>
    <row r="6881" spans="1:9" x14ac:dyDescent="0.25">
      <c r="A6881" s="74">
        <f t="shared" si="1580"/>
        <v>54830</v>
      </c>
      <c r="B6881" s="72">
        <f t="shared" si="1585"/>
        <v>5</v>
      </c>
      <c r="C6881" s="72" t="str">
        <f>IF(F6881=0,"RESMİ TATİL",VLOOKUP(F6881,LİSTE!$B$7:$D$1300,3,0))</f>
        <v>Abdullah KIRBAÇ</v>
      </c>
      <c r="D6881" s="72" t="str">
        <f>IF(G6881=0,"RESMİ TATİL",VLOOKUP(G6881,LİSTE!$B$7:$D$1300,3,0))</f>
        <v>Ümmü Defne GÜLER</v>
      </c>
      <c r="E6881" s="72" t="str">
        <f>IF(H6881=0,"RESMİ TATİL",VLOOKUP(H6881,LİSTE!$B$7:$D$1300,3,0))</f>
        <v>Şevval ÖZDAMAR</v>
      </c>
      <c r="F6881" s="72">
        <f>IF(B6881="TATİL",0,IF(F6880&gt;0,IF(LİSTE!$F$1=H6880,1,H6880+1),IF(F6880=0,H6879+1,IF(F6879=0,H6878+1,IF(F6878=0,H6877+1,IF(F6877=0,H6876+1))))))</f>
        <v>12</v>
      </c>
      <c r="G6881" s="72">
        <f>IF(F6881=0,0,IF(LİSTE!$F$1=F6881,1,F6881+1))</f>
        <v>13</v>
      </c>
      <c r="H6881" s="72">
        <f>IF(G6881=0,0,IF(LİSTE!$F$1=G6881,1,G6881+1))</f>
        <v>14</v>
      </c>
      <c r="I6881" s="72" t="str">
        <f>IFERROR(VLOOKUP(A6881,TATİLLER!$A$2:$D$30000,3,0),"TATİL DEĞİL")</f>
        <v>TATİL DEĞİL</v>
      </c>
    </row>
    <row r="6882" spans="1:9" x14ac:dyDescent="0.25">
      <c r="A6882" s="74">
        <f t="shared" ref="A6882" si="1592">A6881+3</f>
        <v>54833</v>
      </c>
      <c r="B6882" s="72">
        <f t="shared" si="1585"/>
        <v>1</v>
      </c>
      <c r="C6882" s="72" t="str">
        <f>IF(F6882=0,"RESMİ TATİL",VLOOKUP(F6882,LİSTE!$B$7:$D$1300,3,0))</f>
        <v>Zeynep AKDAĞ</v>
      </c>
      <c r="D6882" s="72" t="str">
        <f>IF(G6882=0,"RESMİ TATİL",VLOOKUP(G6882,LİSTE!$B$7:$D$1300,3,0))</f>
        <v>Esma ÇOKER</v>
      </c>
      <c r="E6882" s="72" t="str">
        <f>IF(H6882=0,"RESMİ TATİL",VLOOKUP(H6882,LİSTE!$B$7:$D$1300,3,0))</f>
        <v>Dursun Kubilay YAŞAR</v>
      </c>
      <c r="F6882" s="72">
        <f>IF(B6882="TATİL",0,IF(F6881&gt;0,IF(LİSTE!$F$1=H6881,1,H6881+1),IF(F6881=0,H6880+1,IF(F6880=0,H6879+1,IF(F6879=0,H6878+1,IF(F6878=0,H6877+1))))))</f>
        <v>15</v>
      </c>
      <c r="G6882" s="72">
        <f>IF(F6882=0,0,IF(LİSTE!$F$1=F6882,1,F6882+1))</f>
        <v>16</v>
      </c>
      <c r="H6882" s="72">
        <f>IF(G6882=0,0,IF(LİSTE!$F$1=G6882,1,G6882+1))</f>
        <v>17</v>
      </c>
      <c r="I6882" s="72" t="str">
        <f>IFERROR(VLOOKUP(A6882,TATİLLER!$A$2:$D$30000,3,0),"TATİL DEĞİL")</f>
        <v>TATİL DEĞİL</v>
      </c>
    </row>
    <row r="6883" spans="1:9" x14ac:dyDescent="0.25">
      <c r="A6883" s="74">
        <f t="shared" si="1580"/>
        <v>54834</v>
      </c>
      <c r="B6883" s="72">
        <f t="shared" si="1585"/>
        <v>2</v>
      </c>
      <c r="C6883" s="72" t="str">
        <f>IF(F6883=0,"RESMİ TATİL",VLOOKUP(F6883,LİSTE!$B$7:$D$1300,3,0))</f>
        <v>Zeynep Beril BAŞPINAR</v>
      </c>
      <c r="D6883" s="72" t="str">
        <f>IF(G6883=0,"RESMİ TATİL",VLOOKUP(G6883,LİSTE!$B$7:$D$1300,3,0))</f>
        <v>Ahmet DAL</v>
      </c>
      <c r="E6883" s="72" t="str">
        <f>IF(H6883=0,"RESMİ TATİL",VLOOKUP(H6883,LİSTE!$B$7:$D$1300,3,0))</f>
        <v>Emirhan KARATAŞ</v>
      </c>
      <c r="F6883" s="72">
        <f>IF(B6883="TATİL",0,IF(F6882&gt;0,IF(LİSTE!$F$1=H6882,1,H6882+1),IF(F6882=0,H6881+1,IF(F6881=0,H6880+1,IF(F6880=0,H6879+1,IF(F6879=0,H6878+1))))))</f>
        <v>18</v>
      </c>
      <c r="G6883" s="72">
        <f>IF(F6883=0,0,IF(LİSTE!$F$1=F6883,1,F6883+1))</f>
        <v>19</v>
      </c>
      <c r="H6883" s="72">
        <f>IF(G6883=0,0,IF(LİSTE!$F$1=G6883,1,G6883+1))</f>
        <v>20</v>
      </c>
      <c r="I6883" s="72" t="str">
        <f>IFERROR(VLOOKUP(A6883,TATİLLER!$A$2:$D$30000,3,0),"TATİL DEĞİL")</f>
        <v>TATİL DEĞİL</v>
      </c>
    </row>
    <row r="6884" spans="1:9" x14ac:dyDescent="0.25">
      <c r="A6884" s="74">
        <f t="shared" si="1580"/>
        <v>54835</v>
      </c>
      <c r="B6884" s="72">
        <f t="shared" si="1585"/>
        <v>3</v>
      </c>
      <c r="C6884" s="72" t="str">
        <f>IF(F6884=0,"RESMİ TATİL",VLOOKUP(F6884,LİSTE!$B$7:$D$1300,3,0))</f>
        <v>Zümra Yeter ARI</v>
      </c>
      <c r="D6884" s="72" t="str">
        <f>IF(G6884=0,"RESMİ TATİL",VLOOKUP(G6884,LİSTE!$B$7:$D$1300,3,0))</f>
        <v>Utku KARAGÖZ</v>
      </c>
      <c r="E6884" s="72" t="str">
        <f>IF(H6884=0,"RESMİ TATİL",VLOOKUP(H6884,LİSTE!$B$7:$D$1300,3,0))</f>
        <v>Feyza Zümra AVCIOĞLU</v>
      </c>
      <c r="F6884" s="72">
        <f>IF(B6884="TATİL",0,IF(F6883&gt;0,IF(LİSTE!$F$1=H6883,1,H6883+1),IF(F6883=0,H6882+1,IF(F6882=0,H6881+1,IF(F6881=0,H6880+1,IF(F6880=0,H6879+1))))))</f>
        <v>21</v>
      </c>
      <c r="G6884" s="72">
        <f>IF(F6884=0,0,IF(LİSTE!$F$1=F6884,1,F6884+1))</f>
        <v>22</v>
      </c>
      <c r="H6884" s="72">
        <f>IF(G6884=0,0,IF(LİSTE!$F$1=G6884,1,G6884+1))</f>
        <v>23</v>
      </c>
      <c r="I6884" s="72" t="str">
        <f>IFERROR(VLOOKUP(A6884,TATİLLER!$A$2:$D$30000,3,0),"TATİL DEĞİL")</f>
        <v>TATİL DEĞİL</v>
      </c>
    </row>
    <row r="6885" spans="1:9" x14ac:dyDescent="0.25">
      <c r="A6885" s="74">
        <f t="shared" si="1580"/>
        <v>54836</v>
      </c>
      <c r="B6885" s="72">
        <f t="shared" si="1585"/>
        <v>4</v>
      </c>
      <c r="C6885" s="72" t="str">
        <f>IF(F6885=0,"RESMİ TATİL",VLOOKUP(F6885,LİSTE!$B$7:$D$1300,3,0))</f>
        <v>Yusuf Ali TABUR</v>
      </c>
      <c r="D6885" s="72" t="str">
        <f>IF(G6885=0,"RESMİ TATİL",VLOOKUP(G6885,LİSTE!$B$7:$D$1300,3,0))</f>
        <v>Irmak UTEBAY</v>
      </c>
      <c r="E6885" s="72" t="str">
        <f>IF(H6885=0,"RESMİ TATİL",VLOOKUP(H6885,LİSTE!$B$7:$D$1300,3,0))</f>
        <v>Kerem AKKOÇ</v>
      </c>
      <c r="F6885" s="72">
        <f>IF(B6885="TATİL",0,IF(F6884&gt;0,IF(LİSTE!$F$1=H6884,1,H6884+1),IF(F6884=0,H6883+1,IF(F6883=0,H6882+1,IF(F6882=0,H6881+1,IF(F6881=0,H6880+1))))))</f>
        <v>24</v>
      </c>
      <c r="G6885" s="72">
        <f>IF(F6885=0,0,IF(LİSTE!$F$1=F6885,1,F6885+1))</f>
        <v>25</v>
      </c>
      <c r="H6885" s="72">
        <f>IF(G6885=0,0,IF(LİSTE!$F$1=G6885,1,G6885+1))</f>
        <v>26</v>
      </c>
      <c r="I6885" s="72" t="str">
        <f>IFERROR(VLOOKUP(A6885,TATİLLER!$A$2:$D$30000,3,0),"TATİL DEĞİL")</f>
        <v>TATİL DEĞİL</v>
      </c>
    </row>
    <row r="6886" spans="1:9" x14ac:dyDescent="0.25">
      <c r="A6886" s="74">
        <f t="shared" si="1580"/>
        <v>54837</v>
      </c>
      <c r="B6886" s="72">
        <f t="shared" si="1585"/>
        <v>5</v>
      </c>
      <c r="C6886" s="72" t="str">
        <f>IF(F6886=0,"RESMİ TATİL",VLOOKUP(F6886,LİSTE!$B$7:$D$1300,3,0))</f>
        <v>Elçin Ayşe ELMAS</v>
      </c>
      <c r="D6886" s="72" t="str">
        <f>IF(G6886=0,"RESMİ TATİL",VLOOKUP(G6886,LİSTE!$B$7:$D$1300,3,0))</f>
        <v>Muhammed YILDIZDAĞ</v>
      </c>
      <c r="E6886" s="72" t="str">
        <f>IF(H6886=0,"RESMİ TATİL",VLOOKUP(H6886,LİSTE!$B$7:$D$1300,3,0))</f>
        <v>Nisa Nur SANCAR</v>
      </c>
      <c r="F6886" s="72">
        <f>IF(B6886="TATİL",0,IF(F6885&gt;0,IF(LİSTE!$F$1=H6885,1,H6885+1),IF(F6885=0,H6884+1,IF(F6884=0,H6883+1,IF(F6883=0,H6882+1,IF(F6882=0,H6881+1))))))</f>
        <v>27</v>
      </c>
      <c r="G6886" s="72">
        <f>IF(F6886=0,0,IF(LİSTE!$F$1=F6886,1,F6886+1))</f>
        <v>28</v>
      </c>
      <c r="H6886" s="72">
        <f>IF(G6886=0,0,IF(LİSTE!$F$1=G6886,1,G6886+1))</f>
        <v>1</v>
      </c>
      <c r="I6886" s="72" t="str">
        <f>IFERROR(VLOOKUP(A6886,TATİLLER!$A$2:$D$30000,3,0),"TATİL DEĞİL")</f>
        <v>TATİL DEĞİL</v>
      </c>
    </row>
    <row r="6887" spans="1:9" x14ac:dyDescent="0.25">
      <c r="A6887" s="74">
        <f t="shared" ref="A6887" si="1593">A6886+3</f>
        <v>54840</v>
      </c>
      <c r="B6887" s="72">
        <f t="shared" si="1585"/>
        <v>1</v>
      </c>
      <c r="C6887" s="72" t="str">
        <f>IF(F6887=0,"RESMİ TATİL",VLOOKUP(F6887,LİSTE!$B$7:$D$1300,3,0))</f>
        <v>Esila ÇETİN</v>
      </c>
      <c r="D6887" s="72" t="str">
        <f>IF(G6887=0,"RESMİ TATİL",VLOOKUP(G6887,LİSTE!$B$7:$D$1300,3,0))</f>
        <v>Zeynep Sevde TOPUZ</v>
      </c>
      <c r="E6887" s="72" t="str">
        <f>IF(H6887=0,"RESMİ TATİL",VLOOKUP(H6887,LİSTE!$B$7:$D$1300,3,0))</f>
        <v>Ömer Asaf KADAŞ</v>
      </c>
      <c r="F6887" s="72">
        <f>IF(B6887="TATİL",0,IF(F6886&gt;0,IF(LİSTE!$F$1=H6886,1,H6886+1),IF(F6886=0,H6885+1,IF(F6885=0,H6884+1,IF(F6884=0,H6883+1,IF(F6883=0,H6882+1))))))</f>
        <v>2</v>
      </c>
      <c r="G6887" s="72">
        <f>IF(F6887=0,0,IF(LİSTE!$F$1=F6887,1,F6887+1))</f>
        <v>3</v>
      </c>
      <c r="H6887" s="72">
        <f>IF(G6887=0,0,IF(LİSTE!$F$1=G6887,1,G6887+1))</f>
        <v>4</v>
      </c>
      <c r="I6887" s="72" t="str">
        <f>IFERROR(VLOOKUP(A6887,TATİLLER!$A$2:$D$30000,3,0),"TATİL DEĞİL")</f>
        <v>TATİL DEĞİL</v>
      </c>
    </row>
    <row r="6888" spans="1:9" x14ac:dyDescent="0.25">
      <c r="A6888" s="74">
        <f t="shared" si="1580"/>
        <v>54841</v>
      </c>
      <c r="B6888" s="72">
        <f t="shared" si="1585"/>
        <v>2</v>
      </c>
      <c r="C6888" s="72" t="str">
        <f>IF(F6888=0,"RESMİ TATİL",VLOOKUP(F6888,LİSTE!$B$7:$D$1300,3,0))</f>
        <v>Ramazan Baran ADIGÜZEL</v>
      </c>
      <c r="D6888" s="72" t="str">
        <f>IF(G6888=0,"RESMİ TATİL",VLOOKUP(G6888,LİSTE!$B$7:$D$1300,3,0))</f>
        <v>Bahar AKGÜN</v>
      </c>
      <c r="E6888" s="72" t="str">
        <f>IF(H6888=0,"RESMİ TATİL",VLOOKUP(H6888,LİSTE!$B$7:$D$1300,3,0))</f>
        <v>Ömer AKGÜL</v>
      </c>
      <c r="F6888" s="72">
        <f>IF(B6888="TATİL",0,IF(F6887&gt;0,IF(LİSTE!$F$1=H6887,1,H6887+1),IF(F6887=0,H6886+1,IF(F6886=0,H6885+1,IF(F6885=0,H6884+1,IF(F6884=0,H6883+1))))))</f>
        <v>5</v>
      </c>
      <c r="G6888" s="72">
        <f>IF(F6888=0,0,IF(LİSTE!$F$1=F6888,1,F6888+1))</f>
        <v>6</v>
      </c>
      <c r="H6888" s="72">
        <f>IF(G6888=0,0,IF(LİSTE!$F$1=G6888,1,G6888+1))</f>
        <v>7</v>
      </c>
      <c r="I6888" s="72" t="str">
        <f>IFERROR(VLOOKUP(A6888,TATİLLER!$A$2:$D$30000,3,0),"TATİL DEĞİL")</f>
        <v>TATİL DEĞİL</v>
      </c>
    </row>
    <row r="6889" spans="1:9" x14ac:dyDescent="0.25">
      <c r="A6889" s="74">
        <f t="shared" si="1580"/>
        <v>54842</v>
      </c>
      <c r="B6889" s="72">
        <f t="shared" si="1585"/>
        <v>3</v>
      </c>
      <c r="C6889" s="72" t="str">
        <f>IF(F6889=0,"RESMİ TATİL",VLOOKUP(F6889,LİSTE!$B$7:$D$1300,3,0))</f>
        <v>Muharrem EFE TANRIVERDİ</v>
      </c>
      <c r="D6889" s="72" t="str">
        <f>IF(G6889=0,"RESMİ TATİL",VLOOKUP(G6889,LİSTE!$B$7:$D$1300,3,0))</f>
        <v>Anıl DOĞAN</v>
      </c>
      <c r="E6889" s="72" t="str">
        <f>IF(H6889=0,"RESMİ TATİL",VLOOKUP(H6889,LİSTE!$B$7:$D$1300,3,0))</f>
        <v>İpek ARSLAN</v>
      </c>
      <c r="F6889" s="72">
        <f>IF(B6889="TATİL",0,IF(F6888&gt;0,IF(LİSTE!$F$1=H6888,1,H6888+1),IF(F6888=0,H6887+1,IF(F6887=0,H6886+1,IF(F6886=0,H6885+1,IF(F6885=0,H6884+1))))))</f>
        <v>8</v>
      </c>
      <c r="G6889" s="72">
        <f>IF(F6889=0,0,IF(LİSTE!$F$1=F6889,1,F6889+1))</f>
        <v>9</v>
      </c>
      <c r="H6889" s="72">
        <f>IF(G6889=0,0,IF(LİSTE!$F$1=G6889,1,G6889+1))</f>
        <v>10</v>
      </c>
      <c r="I6889" s="72" t="str">
        <f>IFERROR(VLOOKUP(A6889,TATİLLER!$A$2:$D$30000,3,0),"TATİL DEĞİL")</f>
        <v>TATİL DEĞİL</v>
      </c>
    </row>
    <row r="6890" spans="1:9" x14ac:dyDescent="0.25">
      <c r="A6890" s="74">
        <f t="shared" si="1580"/>
        <v>54843</v>
      </c>
      <c r="B6890" s="72">
        <f t="shared" si="1585"/>
        <v>4</v>
      </c>
      <c r="C6890" s="72" t="str">
        <f>IF(F6890=0,"RESMİ TATİL",VLOOKUP(F6890,LİSTE!$B$7:$D$1300,3,0))</f>
        <v>Efe KARSAK</v>
      </c>
      <c r="D6890" s="72" t="str">
        <f>IF(G6890=0,"RESMİ TATİL",VLOOKUP(G6890,LİSTE!$B$7:$D$1300,3,0))</f>
        <v>Abdullah KIRBAÇ</v>
      </c>
      <c r="E6890" s="72" t="str">
        <f>IF(H6890=0,"RESMİ TATİL",VLOOKUP(H6890,LİSTE!$B$7:$D$1300,3,0))</f>
        <v>Ümmü Defne GÜLER</v>
      </c>
      <c r="F6890" s="72">
        <f>IF(B6890="TATİL",0,IF(F6889&gt;0,IF(LİSTE!$F$1=H6889,1,H6889+1),IF(F6889=0,H6888+1,IF(F6888=0,H6887+1,IF(F6887=0,H6886+1,IF(F6886=0,H6885+1))))))</f>
        <v>11</v>
      </c>
      <c r="G6890" s="72">
        <f>IF(F6890=0,0,IF(LİSTE!$F$1=F6890,1,F6890+1))</f>
        <v>12</v>
      </c>
      <c r="H6890" s="72">
        <f>IF(G6890=0,0,IF(LİSTE!$F$1=G6890,1,G6890+1))</f>
        <v>13</v>
      </c>
      <c r="I6890" s="72" t="str">
        <f>IFERROR(VLOOKUP(A6890,TATİLLER!$A$2:$D$30000,3,0),"TATİL DEĞİL")</f>
        <v>TATİL DEĞİL</v>
      </c>
    </row>
    <row r="6891" spans="1:9" x14ac:dyDescent="0.25">
      <c r="A6891" s="74">
        <f t="shared" si="1580"/>
        <v>54844</v>
      </c>
      <c r="B6891" s="72">
        <f t="shared" si="1585"/>
        <v>5</v>
      </c>
      <c r="C6891" s="72" t="str">
        <f>IF(F6891=0,"RESMİ TATİL",VLOOKUP(F6891,LİSTE!$B$7:$D$1300,3,0))</f>
        <v>Şevval ÖZDAMAR</v>
      </c>
      <c r="D6891" s="72" t="str">
        <f>IF(G6891=0,"RESMİ TATİL",VLOOKUP(G6891,LİSTE!$B$7:$D$1300,3,0))</f>
        <v>Zeynep AKDAĞ</v>
      </c>
      <c r="E6891" s="72" t="str">
        <f>IF(H6891=0,"RESMİ TATİL",VLOOKUP(H6891,LİSTE!$B$7:$D$1300,3,0))</f>
        <v>Esma ÇOKER</v>
      </c>
      <c r="F6891" s="72">
        <f>IF(B6891="TATİL",0,IF(F6890&gt;0,IF(LİSTE!$F$1=H6890,1,H6890+1),IF(F6890=0,H6889+1,IF(F6889=0,H6888+1,IF(F6888=0,H6887+1,IF(F6887=0,H6886+1))))))</f>
        <v>14</v>
      </c>
      <c r="G6891" s="72">
        <f>IF(F6891=0,0,IF(LİSTE!$F$1=F6891,1,F6891+1))</f>
        <v>15</v>
      </c>
      <c r="H6891" s="72">
        <f>IF(G6891=0,0,IF(LİSTE!$F$1=G6891,1,G6891+1))</f>
        <v>16</v>
      </c>
      <c r="I6891" s="72" t="str">
        <f>IFERROR(VLOOKUP(A6891,TATİLLER!$A$2:$D$30000,3,0),"TATİL DEĞİL")</f>
        <v>TATİL DEĞİL</v>
      </c>
    </row>
    <row r="6892" spans="1:9" x14ac:dyDescent="0.25">
      <c r="A6892" s="74">
        <f t="shared" ref="A6892" si="1594">A6891+3</f>
        <v>54847</v>
      </c>
      <c r="B6892" s="72">
        <f t="shared" si="1585"/>
        <v>1</v>
      </c>
      <c r="C6892" s="72" t="str">
        <f>IF(F6892=0,"RESMİ TATİL",VLOOKUP(F6892,LİSTE!$B$7:$D$1300,3,0))</f>
        <v>Dursun Kubilay YAŞAR</v>
      </c>
      <c r="D6892" s="72" t="str">
        <f>IF(G6892=0,"RESMİ TATİL",VLOOKUP(G6892,LİSTE!$B$7:$D$1300,3,0))</f>
        <v>Zeynep Beril BAŞPINAR</v>
      </c>
      <c r="E6892" s="72" t="str">
        <f>IF(H6892=0,"RESMİ TATİL",VLOOKUP(H6892,LİSTE!$B$7:$D$1300,3,0))</f>
        <v>Ahmet DAL</v>
      </c>
      <c r="F6892" s="72">
        <f>IF(B6892="TATİL",0,IF(F6891&gt;0,IF(LİSTE!$F$1=H6891,1,H6891+1),IF(F6891=0,H6890+1,IF(F6890=0,H6889+1,IF(F6889=0,H6888+1,IF(F6888=0,H6887+1))))))</f>
        <v>17</v>
      </c>
      <c r="G6892" s="72">
        <f>IF(F6892=0,0,IF(LİSTE!$F$1=F6892,1,F6892+1))</f>
        <v>18</v>
      </c>
      <c r="H6892" s="72">
        <f>IF(G6892=0,0,IF(LİSTE!$F$1=G6892,1,G6892+1))</f>
        <v>19</v>
      </c>
      <c r="I6892" s="72" t="str">
        <f>IFERROR(VLOOKUP(A6892,TATİLLER!$A$2:$D$30000,3,0),"TATİL DEĞİL")</f>
        <v>TATİL DEĞİL</v>
      </c>
    </row>
    <row r="6893" spans="1:9" x14ac:dyDescent="0.25">
      <c r="A6893" s="74">
        <f t="shared" ref="A6893:A6956" si="1595">A6892+1</f>
        <v>54848</v>
      </c>
      <c r="B6893" s="72">
        <f t="shared" si="1585"/>
        <v>2</v>
      </c>
      <c r="C6893" s="72" t="str">
        <f>IF(F6893=0,"RESMİ TATİL",VLOOKUP(F6893,LİSTE!$B$7:$D$1300,3,0))</f>
        <v>Emirhan KARATAŞ</v>
      </c>
      <c r="D6893" s="72" t="str">
        <f>IF(G6893=0,"RESMİ TATİL",VLOOKUP(G6893,LİSTE!$B$7:$D$1300,3,0))</f>
        <v>Zümra Yeter ARI</v>
      </c>
      <c r="E6893" s="72" t="str">
        <f>IF(H6893=0,"RESMİ TATİL",VLOOKUP(H6893,LİSTE!$B$7:$D$1300,3,0))</f>
        <v>Utku KARAGÖZ</v>
      </c>
      <c r="F6893" s="72">
        <f>IF(B6893="TATİL",0,IF(F6892&gt;0,IF(LİSTE!$F$1=H6892,1,H6892+1),IF(F6892=0,H6891+1,IF(F6891=0,H6890+1,IF(F6890=0,H6889+1,IF(F6889=0,H6888+1))))))</f>
        <v>20</v>
      </c>
      <c r="G6893" s="72">
        <f>IF(F6893=0,0,IF(LİSTE!$F$1=F6893,1,F6893+1))</f>
        <v>21</v>
      </c>
      <c r="H6893" s="72">
        <f>IF(G6893=0,0,IF(LİSTE!$F$1=G6893,1,G6893+1))</f>
        <v>22</v>
      </c>
      <c r="I6893" s="72" t="str">
        <f>IFERROR(VLOOKUP(A6893,TATİLLER!$A$2:$D$30000,3,0),"TATİL DEĞİL")</f>
        <v>TATİL DEĞİL</v>
      </c>
    </row>
    <row r="6894" spans="1:9" x14ac:dyDescent="0.25">
      <c r="A6894" s="74">
        <f t="shared" si="1595"/>
        <v>54849</v>
      </c>
      <c r="B6894" s="72">
        <f t="shared" si="1585"/>
        <v>3</v>
      </c>
      <c r="C6894" s="72" t="str">
        <f>IF(F6894=0,"RESMİ TATİL",VLOOKUP(F6894,LİSTE!$B$7:$D$1300,3,0))</f>
        <v>Feyza Zümra AVCIOĞLU</v>
      </c>
      <c r="D6894" s="72" t="str">
        <f>IF(G6894=0,"RESMİ TATİL",VLOOKUP(G6894,LİSTE!$B$7:$D$1300,3,0))</f>
        <v>Yusuf Ali TABUR</v>
      </c>
      <c r="E6894" s="72" t="str">
        <f>IF(H6894=0,"RESMİ TATİL",VLOOKUP(H6894,LİSTE!$B$7:$D$1300,3,0))</f>
        <v>Irmak UTEBAY</v>
      </c>
      <c r="F6894" s="72">
        <f>IF(B6894="TATİL",0,IF(F6893&gt;0,IF(LİSTE!$F$1=H6893,1,H6893+1),IF(F6893=0,H6892+1,IF(F6892=0,H6891+1,IF(F6891=0,H6890+1,IF(F6890=0,H6889+1))))))</f>
        <v>23</v>
      </c>
      <c r="G6894" s="72">
        <f>IF(F6894=0,0,IF(LİSTE!$F$1=F6894,1,F6894+1))</f>
        <v>24</v>
      </c>
      <c r="H6894" s="72">
        <f>IF(G6894=0,0,IF(LİSTE!$F$1=G6894,1,G6894+1))</f>
        <v>25</v>
      </c>
      <c r="I6894" s="72" t="str">
        <f>IFERROR(VLOOKUP(A6894,TATİLLER!$A$2:$D$30000,3,0),"TATİL DEĞİL")</f>
        <v>TATİL DEĞİL</v>
      </c>
    </row>
    <row r="6895" spans="1:9" x14ac:dyDescent="0.25">
      <c r="A6895" s="74">
        <f t="shared" si="1595"/>
        <v>54850</v>
      </c>
      <c r="B6895" s="72">
        <f t="shared" si="1585"/>
        <v>4</v>
      </c>
      <c r="C6895" s="72" t="str">
        <f>IF(F6895=0,"RESMİ TATİL",VLOOKUP(F6895,LİSTE!$B$7:$D$1300,3,0))</f>
        <v>Kerem AKKOÇ</v>
      </c>
      <c r="D6895" s="72" t="str">
        <f>IF(G6895=0,"RESMİ TATİL",VLOOKUP(G6895,LİSTE!$B$7:$D$1300,3,0))</f>
        <v>Elçin Ayşe ELMAS</v>
      </c>
      <c r="E6895" s="72" t="str">
        <f>IF(H6895=0,"RESMİ TATİL",VLOOKUP(H6895,LİSTE!$B$7:$D$1300,3,0))</f>
        <v>Muhammed YILDIZDAĞ</v>
      </c>
      <c r="F6895" s="72">
        <f>IF(B6895="TATİL",0,IF(F6894&gt;0,IF(LİSTE!$F$1=H6894,1,H6894+1),IF(F6894=0,H6893+1,IF(F6893=0,H6892+1,IF(F6892=0,H6891+1,IF(F6891=0,H6890+1))))))</f>
        <v>26</v>
      </c>
      <c r="G6895" s="72">
        <f>IF(F6895=0,0,IF(LİSTE!$F$1=F6895,1,F6895+1))</f>
        <v>27</v>
      </c>
      <c r="H6895" s="72">
        <f>IF(G6895=0,0,IF(LİSTE!$F$1=G6895,1,G6895+1))</f>
        <v>28</v>
      </c>
      <c r="I6895" s="72" t="str">
        <f>IFERROR(VLOOKUP(A6895,TATİLLER!$A$2:$D$30000,3,0),"TATİL DEĞİL")</f>
        <v>TATİL DEĞİL</v>
      </c>
    </row>
    <row r="6896" spans="1:9" x14ac:dyDescent="0.25">
      <c r="A6896" s="74">
        <f t="shared" si="1595"/>
        <v>54851</v>
      </c>
      <c r="B6896" s="72">
        <f t="shared" si="1585"/>
        <v>5</v>
      </c>
      <c r="C6896" s="72" t="str">
        <f>IF(F6896=0,"RESMİ TATİL",VLOOKUP(F6896,LİSTE!$B$7:$D$1300,3,0))</f>
        <v>Nisa Nur SANCAR</v>
      </c>
      <c r="D6896" s="72" t="str">
        <f>IF(G6896=0,"RESMİ TATİL",VLOOKUP(G6896,LİSTE!$B$7:$D$1300,3,0))</f>
        <v>Esila ÇETİN</v>
      </c>
      <c r="E6896" s="72" t="str">
        <f>IF(H6896=0,"RESMİ TATİL",VLOOKUP(H6896,LİSTE!$B$7:$D$1300,3,0))</f>
        <v>Zeynep Sevde TOPUZ</v>
      </c>
      <c r="F6896" s="72">
        <f>IF(B6896="TATİL",0,IF(F6895&gt;0,IF(LİSTE!$F$1=H6895,1,H6895+1),IF(F6895=0,H6894+1,IF(F6894=0,H6893+1,IF(F6893=0,H6892+1,IF(F6892=0,H6891+1))))))</f>
        <v>1</v>
      </c>
      <c r="G6896" s="72">
        <f>IF(F6896=0,0,IF(LİSTE!$F$1=F6896,1,F6896+1))</f>
        <v>2</v>
      </c>
      <c r="H6896" s="72">
        <f>IF(G6896=0,0,IF(LİSTE!$F$1=G6896,1,G6896+1))</f>
        <v>3</v>
      </c>
      <c r="I6896" s="72" t="str">
        <f>IFERROR(VLOOKUP(A6896,TATİLLER!$A$2:$D$30000,3,0),"TATİL DEĞİL")</f>
        <v>TATİL DEĞİL</v>
      </c>
    </row>
    <row r="6897" spans="1:9" x14ac:dyDescent="0.25">
      <c r="A6897" s="74">
        <f t="shared" ref="A6897" si="1596">A6896+3</f>
        <v>54854</v>
      </c>
      <c r="B6897" s="72">
        <f t="shared" si="1585"/>
        <v>1</v>
      </c>
      <c r="C6897" s="72" t="str">
        <f>IF(F6897=0,"RESMİ TATİL",VLOOKUP(F6897,LİSTE!$B$7:$D$1300,3,0))</f>
        <v>Ömer Asaf KADAŞ</v>
      </c>
      <c r="D6897" s="72" t="str">
        <f>IF(G6897=0,"RESMİ TATİL",VLOOKUP(G6897,LİSTE!$B$7:$D$1300,3,0))</f>
        <v>Ramazan Baran ADIGÜZEL</v>
      </c>
      <c r="E6897" s="72" t="str">
        <f>IF(H6897=0,"RESMİ TATİL",VLOOKUP(H6897,LİSTE!$B$7:$D$1300,3,0))</f>
        <v>Bahar AKGÜN</v>
      </c>
      <c r="F6897" s="72">
        <f>IF(B6897="TATİL",0,IF(F6896&gt;0,IF(LİSTE!$F$1=H6896,1,H6896+1),IF(F6896=0,H6895+1,IF(F6895=0,H6894+1,IF(F6894=0,H6893+1,IF(F6893=0,H6892+1))))))</f>
        <v>4</v>
      </c>
      <c r="G6897" s="72">
        <f>IF(F6897=0,0,IF(LİSTE!$F$1=F6897,1,F6897+1))</f>
        <v>5</v>
      </c>
      <c r="H6897" s="72">
        <f>IF(G6897=0,0,IF(LİSTE!$F$1=G6897,1,G6897+1))</f>
        <v>6</v>
      </c>
      <c r="I6897" s="72" t="str">
        <f>IFERROR(VLOOKUP(A6897,TATİLLER!$A$2:$D$30000,3,0),"TATİL DEĞİL")</f>
        <v>TATİL DEĞİL</v>
      </c>
    </row>
    <row r="6898" spans="1:9" x14ac:dyDescent="0.25">
      <c r="A6898" s="74">
        <f t="shared" si="1595"/>
        <v>54855</v>
      </c>
      <c r="B6898" s="72">
        <f t="shared" si="1585"/>
        <v>2</v>
      </c>
      <c r="C6898" s="72" t="str">
        <f>IF(F6898=0,"RESMİ TATİL",VLOOKUP(F6898,LİSTE!$B$7:$D$1300,3,0))</f>
        <v>Ömer AKGÜL</v>
      </c>
      <c r="D6898" s="72" t="str">
        <f>IF(G6898=0,"RESMİ TATİL",VLOOKUP(G6898,LİSTE!$B$7:$D$1300,3,0))</f>
        <v>Muharrem EFE TANRIVERDİ</v>
      </c>
      <c r="E6898" s="72" t="str">
        <f>IF(H6898=0,"RESMİ TATİL",VLOOKUP(H6898,LİSTE!$B$7:$D$1300,3,0))</f>
        <v>Anıl DOĞAN</v>
      </c>
      <c r="F6898" s="72">
        <f>IF(B6898="TATİL",0,IF(F6897&gt;0,IF(LİSTE!$F$1=H6897,1,H6897+1),IF(F6897=0,H6896+1,IF(F6896=0,H6895+1,IF(F6895=0,H6894+1,IF(F6894=0,H6893+1))))))</f>
        <v>7</v>
      </c>
      <c r="G6898" s="72">
        <f>IF(F6898=0,0,IF(LİSTE!$F$1=F6898,1,F6898+1))</f>
        <v>8</v>
      </c>
      <c r="H6898" s="72">
        <f>IF(G6898=0,0,IF(LİSTE!$F$1=G6898,1,G6898+1))</f>
        <v>9</v>
      </c>
      <c r="I6898" s="72" t="str">
        <f>IFERROR(VLOOKUP(A6898,TATİLLER!$A$2:$D$30000,3,0),"TATİL DEĞİL")</f>
        <v>TATİL DEĞİL</v>
      </c>
    </row>
    <row r="6899" spans="1:9" x14ac:dyDescent="0.25">
      <c r="A6899" s="74">
        <f t="shared" si="1595"/>
        <v>54856</v>
      </c>
      <c r="B6899" s="72">
        <f t="shared" si="1585"/>
        <v>3</v>
      </c>
      <c r="C6899" s="72" t="str">
        <f>IF(F6899=0,"RESMİ TATİL",VLOOKUP(F6899,LİSTE!$B$7:$D$1300,3,0))</f>
        <v>İpek ARSLAN</v>
      </c>
      <c r="D6899" s="72" t="str">
        <f>IF(G6899=0,"RESMİ TATİL",VLOOKUP(G6899,LİSTE!$B$7:$D$1300,3,0))</f>
        <v>Efe KARSAK</v>
      </c>
      <c r="E6899" s="72" t="str">
        <f>IF(H6899=0,"RESMİ TATİL",VLOOKUP(H6899,LİSTE!$B$7:$D$1300,3,0))</f>
        <v>Abdullah KIRBAÇ</v>
      </c>
      <c r="F6899" s="72">
        <f>IF(B6899="TATİL",0,IF(F6898&gt;0,IF(LİSTE!$F$1=H6898,1,H6898+1),IF(F6898=0,H6897+1,IF(F6897=0,H6896+1,IF(F6896=0,H6895+1,IF(F6895=0,H6894+1))))))</f>
        <v>10</v>
      </c>
      <c r="G6899" s="72">
        <f>IF(F6899=0,0,IF(LİSTE!$F$1=F6899,1,F6899+1))</f>
        <v>11</v>
      </c>
      <c r="H6899" s="72">
        <f>IF(G6899=0,0,IF(LİSTE!$F$1=G6899,1,G6899+1))</f>
        <v>12</v>
      </c>
      <c r="I6899" s="72" t="str">
        <f>IFERROR(VLOOKUP(A6899,TATİLLER!$A$2:$D$30000,3,0),"TATİL DEĞİL")</f>
        <v>TATİL DEĞİL</v>
      </c>
    </row>
    <row r="6900" spans="1:9" x14ac:dyDescent="0.25">
      <c r="A6900" s="74">
        <f t="shared" si="1595"/>
        <v>54857</v>
      </c>
      <c r="B6900" s="72">
        <f t="shared" si="1585"/>
        <v>4</v>
      </c>
      <c r="C6900" s="72" t="str">
        <f>IF(F6900=0,"RESMİ TATİL",VLOOKUP(F6900,LİSTE!$B$7:$D$1300,3,0))</f>
        <v>Ümmü Defne GÜLER</v>
      </c>
      <c r="D6900" s="72" t="str">
        <f>IF(G6900=0,"RESMİ TATİL",VLOOKUP(G6900,LİSTE!$B$7:$D$1300,3,0))</f>
        <v>Şevval ÖZDAMAR</v>
      </c>
      <c r="E6900" s="72" t="str">
        <f>IF(H6900=0,"RESMİ TATİL",VLOOKUP(H6900,LİSTE!$B$7:$D$1300,3,0))</f>
        <v>Zeynep AKDAĞ</v>
      </c>
      <c r="F6900" s="72">
        <f>IF(B6900="TATİL",0,IF(F6899&gt;0,IF(LİSTE!$F$1=H6899,1,H6899+1),IF(F6899=0,H6898+1,IF(F6898=0,H6897+1,IF(F6897=0,H6896+1,IF(F6896=0,H6895+1))))))</f>
        <v>13</v>
      </c>
      <c r="G6900" s="72">
        <f>IF(F6900=0,0,IF(LİSTE!$F$1=F6900,1,F6900+1))</f>
        <v>14</v>
      </c>
      <c r="H6900" s="72">
        <f>IF(G6900=0,0,IF(LİSTE!$F$1=G6900,1,G6900+1))</f>
        <v>15</v>
      </c>
      <c r="I6900" s="72" t="str">
        <f>IFERROR(VLOOKUP(A6900,TATİLLER!$A$2:$D$30000,3,0),"TATİL DEĞİL")</f>
        <v>TATİL DEĞİL</v>
      </c>
    </row>
    <row r="6901" spans="1:9" x14ac:dyDescent="0.25">
      <c r="A6901" s="74">
        <f t="shared" si="1595"/>
        <v>54858</v>
      </c>
      <c r="B6901" s="72">
        <f t="shared" si="1585"/>
        <v>5</v>
      </c>
      <c r="C6901" s="72" t="str">
        <f>IF(F6901=0,"RESMİ TATİL",VLOOKUP(F6901,LİSTE!$B$7:$D$1300,3,0))</f>
        <v>Esma ÇOKER</v>
      </c>
      <c r="D6901" s="72" t="str">
        <f>IF(G6901=0,"RESMİ TATİL",VLOOKUP(G6901,LİSTE!$B$7:$D$1300,3,0))</f>
        <v>Dursun Kubilay YAŞAR</v>
      </c>
      <c r="E6901" s="72" t="str">
        <f>IF(H6901=0,"RESMİ TATİL",VLOOKUP(H6901,LİSTE!$B$7:$D$1300,3,0))</f>
        <v>Zeynep Beril BAŞPINAR</v>
      </c>
      <c r="F6901" s="72">
        <f>IF(B6901="TATİL",0,IF(F6900&gt;0,IF(LİSTE!$F$1=H6900,1,H6900+1),IF(F6900=0,H6899+1,IF(F6899=0,H6898+1,IF(F6898=0,H6897+1,IF(F6897=0,H6896+1))))))</f>
        <v>16</v>
      </c>
      <c r="G6901" s="72">
        <f>IF(F6901=0,0,IF(LİSTE!$F$1=F6901,1,F6901+1))</f>
        <v>17</v>
      </c>
      <c r="H6901" s="72">
        <f>IF(G6901=0,0,IF(LİSTE!$F$1=G6901,1,G6901+1))</f>
        <v>18</v>
      </c>
      <c r="I6901" s="72" t="str">
        <f>IFERROR(VLOOKUP(A6901,TATİLLER!$A$2:$D$30000,3,0),"TATİL DEĞİL")</f>
        <v>TATİL DEĞİL</v>
      </c>
    </row>
    <row r="6902" spans="1:9" x14ac:dyDescent="0.25">
      <c r="A6902" s="74">
        <f t="shared" ref="A6902" si="1597">A6901+3</f>
        <v>54861</v>
      </c>
      <c r="B6902" s="72">
        <f t="shared" si="1585"/>
        <v>1</v>
      </c>
      <c r="C6902" s="72" t="str">
        <f>IF(F6902=0,"RESMİ TATİL",VLOOKUP(F6902,LİSTE!$B$7:$D$1300,3,0))</f>
        <v>Ahmet DAL</v>
      </c>
      <c r="D6902" s="72" t="str">
        <f>IF(G6902=0,"RESMİ TATİL",VLOOKUP(G6902,LİSTE!$B$7:$D$1300,3,0))</f>
        <v>Emirhan KARATAŞ</v>
      </c>
      <c r="E6902" s="72" t="str">
        <f>IF(H6902=0,"RESMİ TATİL",VLOOKUP(H6902,LİSTE!$B$7:$D$1300,3,0))</f>
        <v>Zümra Yeter ARI</v>
      </c>
      <c r="F6902" s="72">
        <f>IF(B6902="TATİL",0,IF(F6901&gt;0,IF(LİSTE!$F$1=H6901,1,H6901+1),IF(F6901=0,H6900+1,IF(F6900=0,H6899+1,IF(F6899=0,H6898+1,IF(F6898=0,H6897+1))))))</f>
        <v>19</v>
      </c>
      <c r="G6902" s="72">
        <f>IF(F6902=0,0,IF(LİSTE!$F$1=F6902,1,F6902+1))</f>
        <v>20</v>
      </c>
      <c r="H6902" s="72">
        <f>IF(G6902=0,0,IF(LİSTE!$F$1=G6902,1,G6902+1))</f>
        <v>21</v>
      </c>
      <c r="I6902" s="72" t="str">
        <f>IFERROR(VLOOKUP(A6902,TATİLLER!$A$2:$D$30000,3,0),"TATİL DEĞİL")</f>
        <v>TATİL DEĞİL</v>
      </c>
    </row>
    <row r="6903" spans="1:9" x14ac:dyDescent="0.25">
      <c r="A6903" s="74">
        <f t="shared" si="1595"/>
        <v>54862</v>
      </c>
      <c r="B6903" s="72">
        <f t="shared" si="1585"/>
        <v>2</v>
      </c>
      <c r="C6903" s="72" t="str">
        <f>IF(F6903=0,"RESMİ TATİL",VLOOKUP(F6903,LİSTE!$B$7:$D$1300,3,0))</f>
        <v>Utku KARAGÖZ</v>
      </c>
      <c r="D6903" s="72" t="str">
        <f>IF(G6903=0,"RESMİ TATİL",VLOOKUP(G6903,LİSTE!$B$7:$D$1300,3,0))</f>
        <v>Feyza Zümra AVCIOĞLU</v>
      </c>
      <c r="E6903" s="72" t="str">
        <f>IF(H6903=0,"RESMİ TATİL",VLOOKUP(H6903,LİSTE!$B$7:$D$1300,3,0))</f>
        <v>Yusuf Ali TABUR</v>
      </c>
      <c r="F6903" s="72">
        <f>IF(B6903="TATİL",0,IF(F6902&gt;0,IF(LİSTE!$F$1=H6902,1,H6902+1),IF(F6902=0,H6901+1,IF(F6901=0,H6900+1,IF(F6900=0,H6899+1,IF(F6899=0,H6898+1))))))</f>
        <v>22</v>
      </c>
      <c r="G6903" s="72">
        <f>IF(F6903=0,0,IF(LİSTE!$F$1=F6903,1,F6903+1))</f>
        <v>23</v>
      </c>
      <c r="H6903" s="72">
        <f>IF(G6903=0,0,IF(LİSTE!$F$1=G6903,1,G6903+1))</f>
        <v>24</v>
      </c>
      <c r="I6903" s="72" t="str">
        <f>IFERROR(VLOOKUP(A6903,TATİLLER!$A$2:$D$30000,3,0),"TATİL DEĞİL")</f>
        <v>TATİL DEĞİL</v>
      </c>
    </row>
    <row r="6904" spans="1:9" x14ac:dyDescent="0.25">
      <c r="A6904" s="74">
        <f t="shared" si="1595"/>
        <v>54863</v>
      </c>
      <c r="B6904" s="72">
        <f t="shared" si="1585"/>
        <v>3</v>
      </c>
      <c r="C6904" s="72" t="str">
        <f>IF(F6904=0,"RESMİ TATİL",VLOOKUP(F6904,LİSTE!$B$7:$D$1300,3,0))</f>
        <v>Irmak UTEBAY</v>
      </c>
      <c r="D6904" s="72" t="str">
        <f>IF(G6904=0,"RESMİ TATİL",VLOOKUP(G6904,LİSTE!$B$7:$D$1300,3,0))</f>
        <v>Kerem AKKOÇ</v>
      </c>
      <c r="E6904" s="72" t="str">
        <f>IF(H6904=0,"RESMİ TATİL",VLOOKUP(H6904,LİSTE!$B$7:$D$1300,3,0))</f>
        <v>Elçin Ayşe ELMAS</v>
      </c>
      <c r="F6904" s="72">
        <f>IF(B6904="TATİL",0,IF(F6903&gt;0,IF(LİSTE!$F$1=H6903,1,H6903+1),IF(F6903=0,H6902+1,IF(F6902=0,H6901+1,IF(F6901=0,H6900+1,IF(F6900=0,H6899+1))))))</f>
        <v>25</v>
      </c>
      <c r="G6904" s="72">
        <f>IF(F6904=0,0,IF(LİSTE!$F$1=F6904,1,F6904+1))</f>
        <v>26</v>
      </c>
      <c r="H6904" s="72">
        <f>IF(G6904=0,0,IF(LİSTE!$F$1=G6904,1,G6904+1))</f>
        <v>27</v>
      </c>
      <c r="I6904" s="72" t="str">
        <f>IFERROR(VLOOKUP(A6904,TATİLLER!$A$2:$D$30000,3,0),"TATİL DEĞİL")</f>
        <v>TATİL DEĞİL</v>
      </c>
    </row>
    <row r="6905" spans="1:9" x14ac:dyDescent="0.25">
      <c r="A6905" s="74">
        <f t="shared" si="1595"/>
        <v>54864</v>
      </c>
      <c r="B6905" s="72">
        <f t="shared" si="1585"/>
        <v>4</v>
      </c>
      <c r="C6905" s="72" t="str">
        <f>IF(F6905=0,"RESMİ TATİL",VLOOKUP(F6905,LİSTE!$B$7:$D$1300,3,0))</f>
        <v>Muhammed YILDIZDAĞ</v>
      </c>
      <c r="D6905" s="72" t="str">
        <f>IF(G6905=0,"RESMİ TATİL",VLOOKUP(G6905,LİSTE!$B$7:$D$1300,3,0))</f>
        <v>Nisa Nur SANCAR</v>
      </c>
      <c r="E6905" s="72" t="str">
        <f>IF(H6905=0,"RESMİ TATİL",VLOOKUP(H6905,LİSTE!$B$7:$D$1300,3,0))</f>
        <v>Esila ÇETİN</v>
      </c>
      <c r="F6905" s="72">
        <f>IF(B6905="TATİL",0,IF(F6904&gt;0,IF(LİSTE!$F$1=H6904,1,H6904+1),IF(F6904=0,H6903+1,IF(F6903=0,H6902+1,IF(F6902=0,H6901+1,IF(F6901=0,H6900+1))))))</f>
        <v>28</v>
      </c>
      <c r="G6905" s="72">
        <f>IF(F6905=0,0,IF(LİSTE!$F$1=F6905,1,F6905+1))</f>
        <v>1</v>
      </c>
      <c r="H6905" s="72">
        <f>IF(G6905=0,0,IF(LİSTE!$F$1=G6905,1,G6905+1))</f>
        <v>2</v>
      </c>
      <c r="I6905" s="72" t="str">
        <f>IFERROR(VLOOKUP(A6905,TATİLLER!$A$2:$D$30000,3,0),"TATİL DEĞİL")</f>
        <v>TATİL DEĞİL</v>
      </c>
    </row>
    <row r="6906" spans="1:9" x14ac:dyDescent="0.25">
      <c r="A6906" s="74">
        <f t="shared" si="1595"/>
        <v>54865</v>
      </c>
      <c r="B6906" s="72">
        <f t="shared" si="1585"/>
        <v>5</v>
      </c>
      <c r="C6906" s="72" t="str">
        <f>IF(F6906=0,"RESMİ TATİL",VLOOKUP(F6906,LİSTE!$B$7:$D$1300,3,0))</f>
        <v>Zeynep Sevde TOPUZ</v>
      </c>
      <c r="D6906" s="72" t="str">
        <f>IF(G6906=0,"RESMİ TATİL",VLOOKUP(G6906,LİSTE!$B$7:$D$1300,3,0))</f>
        <v>Ömer Asaf KADAŞ</v>
      </c>
      <c r="E6906" s="72" t="str">
        <f>IF(H6906=0,"RESMİ TATİL",VLOOKUP(H6906,LİSTE!$B$7:$D$1300,3,0))</f>
        <v>Ramazan Baran ADIGÜZEL</v>
      </c>
      <c r="F6906" s="72">
        <f>IF(B6906="TATİL",0,IF(F6905&gt;0,IF(LİSTE!$F$1=H6905,1,H6905+1),IF(F6905=0,H6904+1,IF(F6904=0,H6903+1,IF(F6903=0,H6902+1,IF(F6902=0,H6901+1))))))</f>
        <v>3</v>
      </c>
      <c r="G6906" s="72">
        <f>IF(F6906=0,0,IF(LİSTE!$F$1=F6906,1,F6906+1))</f>
        <v>4</v>
      </c>
      <c r="H6906" s="72">
        <f>IF(G6906=0,0,IF(LİSTE!$F$1=G6906,1,G6906+1))</f>
        <v>5</v>
      </c>
      <c r="I6906" s="72" t="str">
        <f>IFERROR(VLOOKUP(A6906,TATİLLER!$A$2:$D$30000,3,0),"TATİL DEĞİL")</f>
        <v>TATİL DEĞİL</v>
      </c>
    </row>
    <row r="6907" spans="1:9" x14ac:dyDescent="0.25">
      <c r="A6907" s="74">
        <f t="shared" ref="A6907" si="1598">A6906+3</f>
        <v>54868</v>
      </c>
      <c r="B6907" s="72">
        <f t="shared" si="1585"/>
        <v>1</v>
      </c>
      <c r="C6907" s="72" t="str">
        <f>IF(F6907=0,"RESMİ TATİL",VLOOKUP(F6907,LİSTE!$B$7:$D$1300,3,0))</f>
        <v>Bahar AKGÜN</v>
      </c>
      <c r="D6907" s="72" t="str">
        <f>IF(G6907=0,"RESMİ TATİL",VLOOKUP(G6907,LİSTE!$B$7:$D$1300,3,0))</f>
        <v>Ömer AKGÜL</v>
      </c>
      <c r="E6907" s="72" t="str">
        <f>IF(H6907=0,"RESMİ TATİL",VLOOKUP(H6907,LİSTE!$B$7:$D$1300,3,0))</f>
        <v>Muharrem EFE TANRIVERDİ</v>
      </c>
      <c r="F6907" s="72">
        <f>IF(B6907="TATİL",0,IF(F6906&gt;0,IF(LİSTE!$F$1=H6906,1,H6906+1),IF(F6906=0,H6905+1,IF(F6905=0,H6904+1,IF(F6904=0,H6903+1,IF(F6903=0,H6902+1))))))</f>
        <v>6</v>
      </c>
      <c r="G6907" s="72">
        <f>IF(F6907=0,0,IF(LİSTE!$F$1=F6907,1,F6907+1))</f>
        <v>7</v>
      </c>
      <c r="H6907" s="72">
        <f>IF(G6907=0,0,IF(LİSTE!$F$1=G6907,1,G6907+1))</f>
        <v>8</v>
      </c>
      <c r="I6907" s="72" t="str">
        <f>IFERROR(VLOOKUP(A6907,TATİLLER!$A$2:$D$30000,3,0),"TATİL DEĞİL")</f>
        <v>TATİL DEĞİL</v>
      </c>
    </row>
    <row r="6908" spans="1:9" x14ac:dyDescent="0.25">
      <c r="A6908" s="74">
        <f t="shared" si="1595"/>
        <v>54869</v>
      </c>
      <c r="B6908" s="72">
        <f t="shared" si="1585"/>
        <v>2</v>
      </c>
      <c r="C6908" s="72" t="str">
        <f>IF(F6908=0,"RESMİ TATİL",VLOOKUP(F6908,LİSTE!$B$7:$D$1300,3,0))</f>
        <v>Anıl DOĞAN</v>
      </c>
      <c r="D6908" s="72" t="str">
        <f>IF(G6908=0,"RESMİ TATİL",VLOOKUP(G6908,LİSTE!$B$7:$D$1300,3,0))</f>
        <v>İpek ARSLAN</v>
      </c>
      <c r="E6908" s="72" t="str">
        <f>IF(H6908=0,"RESMİ TATİL",VLOOKUP(H6908,LİSTE!$B$7:$D$1300,3,0))</f>
        <v>Efe KARSAK</v>
      </c>
      <c r="F6908" s="72">
        <f>IF(B6908="TATİL",0,IF(F6907&gt;0,IF(LİSTE!$F$1=H6907,1,H6907+1),IF(F6907=0,H6906+1,IF(F6906=0,H6905+1,IF(F6905=0,H6904+1,IF(F6904=0,H6903+1))))))</f>
        <v>9</v>
      </c>
      <c r="G6908" s="72">
        <f>IF(F6908=0,0,IF(LİSTE!$F$1=F6908,1,F6908+1))</f>
        <v>10</v>
      </c>
      <c r="H6908" s="72">
        <f>IF(G6908=0,0,IF(LİSTE!$F$1=G6908,1,G6908+1))</f>
        <v>11</v>
      </c>
      <c r="I6908" s="72" t="str">
        <f>IFERROR(VLOOKUP(A6908,TATİLLER!$A$2:$D$30000,3,0),"TATİL DEĞİL")</f>
        <v>TATİL DEĞİL</v>
      </c>
    </row>
    <row r="6909" spans="1:9" x14ac:dyDescent="0.25">
      <c r="A6909" s="74">
        <f t="shared" si="1595"/>
        <v>54870</v>
      </c>
      <c r="B6909" s="72">
        <f t="shared" si="1585"/>
        <v>3</v>
      </c>
      <c r="C6909" s="72" t="str">
        <f>IF(F6909=0,"RESMİ TATİL",VLOOKUP(F6909,LİSTE!$B$7:$D$1300,3,0))</f>
        <v>Abdullah KIRBAÇ</v>
      </c>
      <c r="D6909" s="72" t="str">
        <f>IF(G6909=0,"RESMİ TATİL",VLOOKUP(G6909,LİSTE!$B$7:$D$1300,3,0))</f>
        <v>Ümmü Defne GÜLER</v>
      </c>
      <c r="E6909" s="72" t="str">
        <f>IF(H6909=0,"RESMİ TATİL",VLOOKUP(H6909,LİSTE!$B$7:$D$1300,3,0))</f>
        <v>Şevval ÖZDAMAR</v>
      </c>
      <c r="F6909" s="72">
        <f>IF(B6909="TATİL",0,IF(F6908&gt;0,IF(LİSTE!$F$1=H6908,1,H6908+1),IF(F6908=0,H6907+1,IF(F6907=0,H6906+1,IF(F6906=0,H6905+1,IF(F6905=0,H6904+1))))))</f>
        <v>12</v>
      </c>
      <c r="G6909" s="72">
        <f>IF(F6909=0,0,IF(LİSTE!$F$1=F6909,1,F6909+1))</f>
        <v>13</v>
      </c>
      <c r="H6909" s="72">
        <f>IF(G6909=0,0,IF(LİSTE!$F$1=G6909,1,G6909+1))</f>
        <v>14</v>
      </c>
      <c r="I6909" s="72" t="str">
        <f>IFERROR(VLOOKUP(A6909,TATİLLER!$A$2:$D$30000,3,0),"TATİL DEĞİL")</f>
        <v>TATİL DEĞİL</v>
      </c>
    </row>
    <row r="6910" spans="1:9" x14ac:dyDescent="0.25">
      <c r="A6910" s="74">
        <f t="shared" si="1595"/>
        <v>54871</v>
      </c>
      <c r="B6910" s="72">
        <f t="shared" si="1585"/>
        <v>4</v>
      </c>
      <c r="C6910" s="72" t="str">
        <f>IF(F6910=0,"RESMİ TATİL",VLOOKUP(F6910,LİSTE!$B$7:$D$1300,3,0))</f>
        <v>Zeynep AKDAĞ</v>
      </c>
      <c r="D6910" s="72" t="str">
        <f>IF(G6910=0,"RESMİ TATİL",VLOOKUP(G6910,LİSTE!$B$7:$D$1300,3,0))</f>
        <v>Esma ÇOKER</v>
      </c>
      <c r="E6910" s="72" t="str">
        <f>IF(H6910=0,"RESMİ TATİL",VLOOKUP(H6910,LİSTE!$B$7:$D$1300,3,0))</f>
        <v>Dursun Kubilay YAŞAR</v>
      </c>
      <c r="F6910" s="72">
        <f>IF(B6910="TATİL",0,IF(F6909&gt;0,IF(LİSTE!$F$1=H6909,1,H6909+1),IF(F6909=0,H6908+1,IF(F6908=0,H6907+1,IF(F6907=0,H6906+1,IF(F6906=0,H6905+1))))))</f>
        <v>15</v>
      </c>
      <c r="G6910" s="72">
        <f>IF(F6910=0,0,IF(LİSTE!$F$1=F6910,1,F6910+1))</f>
        <v>16</v>
      </c>
      <c r="H6910" s="72">
        <f>IF(G6910=0,0,IF(LİSTE!$F$1=G6910,1,G6910+1))</f>
        <v>17</v>
      </c>
      <c r="I6910" s="72" t="str">
        <f>IFERROR(VLOOKUP(A6910,TATİLLER!$A$2:$D$30000,3,0),"TATİL DEĞİL")</f>
        <v>TATİL DEĞİL</v>
      </c>
    </row>
    <row r="6911" spans="1:9" x14ac:dyDescent="0.25">
      <c r="A6911" s="74">
        <f t="shared" si="1595"/>
        <v>54872</v>
      </c>
      <c r="B6911" s="72">
        <f t="shared" si="1585"/>
        <v>5</v>
      </c>
      <c r="C6911" s="72" t="str">
        <f>IF(F6911=0,"RESMİ TATİL",VLOOKUP(F6911,LİSTE!$B$7:$D$1300,3,0))</f>
        <v>Zeynep Beril BAŞPINAR</v>
      </c>
      <c r="D6911" s="72" t="str">
        <f>IF(G6911=0,"RESMİ TATİL",VLOOKUP(G6911,LİSTE!$B$7:$D$1300,3,0))</f>
        <v>Ahmet DAL</v>
      </c>
      <c r="E6911" s="72" t="str">
        <f>IF(H6911=0,"RESMİ TATİL",VLOOKUP(H6911,LİSTE!$B$7:$D$1300,3,0))</f>
        <v>Emirhan KARATAŞ</v>
      </c>
      <c r="F6911" s="72">
        <f>IF(B6911="TATİL",0,IF(F6910&gt;0,IF(LİSTE!$F$1=H6910,1,H6910+1),IF(F6910=0,H6909+1,IF(F6909=0,H6908+1,IF(F6908=0,H6907+1,IF(F6907=0,H6906+1))))))</f>
        <v>18</v>
      </c>
      <c r="G6911" s="72">
        <f>IF(F6911=0,0,IF(LİSTE!$F$1=F6911,1,F6911+1))</f>
        <v>19</v>
      </c>
      <c r="H6911" s="72">
        <f>IF(G6911=0,0,IF(LİSTE!$F$1=G6911,1,G6911+1))</f>
        <v>20</v>
      </c>
      <c r="I6911" s="72" t="str">
        <f>IFERROR(VLOOKUP(A6911,TATİLLER!$A$2:$D$30000,3,0),"TATİL DEĞİL")</f>
        <v>TATİL DEĞİL</v>
      </c>
    </row>
    <row r="6912" spans="1:9" x14ac:dyDescent="0.25">
      <c r="A6912" s="74">
        <f t="shared" ref="A6912" si="1599">A6911+3</f>
        <v>54875</v>
      </c>
      <c r="B6912" s="72">
        <f t="shared" si="1585"/>
        <v>1</v>
      </c>
      <c r="C6912" s="72" t="str">
        <f>IF(F6912=0,"RESMİ TATİL",VLOOKUP(F6912,LİSTE!$B$7:$D$1300,3,0))</f>
        <v>Zümra Yeter ARI</v>
      </c>
      <c r="D6912" s="72" t="str">
        <f>IF(G6912=0,"RESMİ TATİL",VLOOKUP(G6912,LİSTE!$B$7:$D$1300,3,0))</f>
        <v>Utku KARAGÖZ</v>
      </c>
      <c r="E6912" s="72" t="str">
        <f>IF(H6912=0,"RESMİ TATİL",VLOOKUP(H6912,LİSTE!$B$7:$D$1300,3,0))</f>
        <v>Feyza Zümra AVCIOĞLU</v>
      </c>
      <c r="F6912" s="72">
        <f>IF(B6912="TATİL",0,IF(F6911&gt;0,IF(LİSTE!$F$1=H6911,1,H6911+1),IF(F6911=0,H6910+1,IF(F6910=0,H6909+1,IF(F6909=0,H6908+1,IF(F6908=0,H6907+1))))))</f>
        <v>21</v>
      </c>
      <c r="G6912" s="72">
        <f>IF(F6912=0,0,IF(LİSTE!$F$1=F6912,1,F6912+1))</f>
        <v>22</v>
      </c>
      <c r="H6912" s="72">
        <f>IF(G6912=0,0,IF(LİSTE!$F$1=G6912,1,G6912+1))</f>
        <v>23</v>
      </c>
      <c r="I6912" s="72" t="str">
        <f>IFERROR(VLOOKUP(A6912,TATİLLER!$A$2:$D$30000,3,0),"TATİL DEĞİL")</f>
        <v>TATİL DEĞİL</v>
      </c>
    </row>
    <row r="6913" spans="1:9" x14ac:dyDescent="0.25">
      <c r="A6913" s="74">
        <f t="shared" si="1595"/>
        <v>54876</v>
      </c>
      <c r="B6913" s="72">
        <f t="shared" si="1585"/>
        <v>2</v>
      </c>
      <c r="C6913" s="72" t="str">
        <f>IF(F6913=0,"RESMİ TATİL",VLOOKUP(F6913,LİSTE!$B$7:$D$1300,3,0))</f>
        <v>Yusuf Ali TABUR</v>
      </c>
      <c r="D6913" s="72" t="str">
        <f>IF(G6913=0,"RESMİ TATİL",VLOOKUP(G6913,LİSTE!$B$7:$D$1300,3,0))</f>
        <v>Irmak UTEBAY</v>
      </c>
      <c r="E6913" s="72" t="str">
        <f>IF(H6913=0,"RESMİ TATİL",VLOOKUP(H6913,LİSTE!$B$7:$D$1300,3,0))</f>
        <v>Kerem AKKOÇ</v>
      </c>
      <c r="F6913" s="72">
        <f>IF(B6913="TATİL",0,IF(F6912&gt;0,IF(LİSTE!$F$1=H6912,1,H6912+1),IF(F6912=0,H6911+1,IF(F6911=0,H6910+1,IF(F6910=0,H6909+1,IF(F6909=0,H6908+1))))))</f>
        <v>24</v>
      </c>
      <c r="G6913" s="72">
        <f>IF(F6913=0,0,IF(LİSTE!$F$1=F6913,1,F6913+1))</f>
        <v>25</v>
      </c>
      <c r="H6913" s="72">
        <f>IF(G6913=0,0,IF(LİSTE!$F$1=G6913,1,G6913+1))</f>
        <v>26</v>
      </c>
      <c r="I6913" s="72" t="str">
        <f>IFERROR(VLOOKUP(A6913,TATİLLER!$A$2:$D$30000,3,0),"TATİL DEĞİL")</f>
        <v>TATİL DEĞİL</v>
      </c>
    </row>
    <row r="6914" spans="1:9" x14ac:dyDescent="0.25">
      <c r="A6914" s="74">
        <f t="shared" si="1595"/>
        <v>54877</v>
      </c>
      <c r="B6914" s="72">
        <f t="shared" si="1585"/>
        <v>3</v>
      </c>
      <c r="C6914" s="72" t="str">
        <f>IF(F6914=0,"RESMİ TATİL",VLOOKUP(F6914,LİSTE!$B$7:$D$1300,3,0))</f>
        <v>Elçin Ayşe ELMAS</v>
      </c>
      <c r="D6914" s="72" t="str">
        <f>IF(G6914=0,"RESMİ TATİL",VLOOKUP(G6914,LİSTE!$B$7:$D$1300,3,0))</f>
        <v>Muhammed YILDIZDAĞ</v>
      </c>
      <c r="E6914" s="72" t="str">
        <f>IF(H6914=0,"RESMİ TATİL",VLOOKUP(H6914,LİSTE!$B$7:$D$1300,3,0))</f>
        <v>Nisa Nur SANCAR</v>
      </c>
      <c r="F6914" s="72">
        <f>IF(B6914="TATİL",0,IF(F6913&gt;0,IF(LİSTE!$F$1=H6913,1,H6913+1),IF(F6913=0,H6912+1,IF(F6912=0,H6911+1,IF(F6911=0,H6910+1,IF(F6910=0,H6909+1))))))</f>
        <v>27</v>
      </c>
      <c r="G6914" s="72">
        <f>IF(F6914=0,0,IF(LİSTE!$F$1=F6914,1,F6914+1))</f>
        <v>28</v>
      </c>
      <c r="H6914" s="72">
        <f>IF(G6914=0,0,IF(LİSTE!$F$1=G6914,1,G6914+1))</f>
        <v>1</v>
      </c>
      <c r="I6914" s="72" t="str">
        <f>IFERROR(VLOOKUP(A6914,TATİLLER!$A$2:$D$30000,3,0),"TATİL DEĞİL")</f>
        <v>TATİL DEĞİL</v>
      </c>
    </row>
    <row r="6915" spans="1:9" x14ac:dyDescent="0.25">
      <c r="A6915" s="74">
        <f t="shared" si="1595"/>
        <v>54878</v>
      </c>
      <c r="B6915" s="72">
        <f t="shared" ref="B6915:B6978" si="1600">IF(I6915="TATİL","TATİL",WEEKDAY(A6915,2))</f>
        <v>4</v>
      </c>
      <c r="C6915" s="72" t="str">
        <f>IF(F6915=0,"RESMİ TATİL",VLOOKUP(F6915,LİSTE!$B$7:$D$1300,3,0))</f>
        <v>Esila ÇETİN</v>
      </c>
      <c r="D6915" s="72" t="str">
        <f>IF(G6915=0,"RESMİ TATİL",VLOOKUP(G6915,LİSTE!$B$7:$D$1300,3,0))</f>
        <v>Zeynep Sevde TOPUZ</v>
      </c>
      <c r="E6915" s="72" t="str">
        <f>IF(H6915=0,"RESMİ TATİL",VLOOKUP(H6915,LİSTE!$B$7:$D$1300,3,0))</f>
        <v>Ömer Asaf KADAŞ</v>
      </c>
      <c r="F6915" s="72">
        <f>IF(B6915="TATİL",0,IF(F6914&gt;0,IF(LİSTE!$F$1=H6914,1,H6914+1),IF(F6914=0,H6913+1,IF(F6913=0,H6912+1,IF(F6912=0,H6911+1,IF(F6911=0,H6910+1))))))</f>
        <v>2</v>
      </c>
      <c r="G6915" s="72">
        <f>IF(F6915=0,0,IF(LİSTE!$F$1=F6915,1,F6915+1))</f>
        <v>3</v>
      </c>
      <c r="H6915" s="72">
        <f>IF(G6915=0,0,IF(LİSTE!$F$1=G6915,1,G6915+1))</f>
        <v>4</v>
      </c>
      <c r="I6915" s="72" t="str">
        <f>IFERROR(VLOOKUP(A6915,TATİLLER!$A$2:$D$30000,3,0),"TATİL DEĞİL")</f>
        <v>TATİL DEĞİL</v>
      </c>
    </row>
    <row r="6916" spans="1:9" x14ac:dyDescent="0.25">
      <c r="A6916" s="74">
        <f t="shared" si="1595"/>
        <v>54879</v>
      </c>
      <c r="B6916" s="72">
        <f t="shared" si="1600"/>
        <v>5</v>
      </c>
      <c r="C6916" s="72" t="str">
        <f>IF(F6916=0,"RESMİ TATİL",VLOOKUP(F6916,LİSTE!$B$7:$D$1300,3,0))</f>
        <v>Ramazan Baran ADIGÜZEL</v>
      </c>
      <c r="D6916" s="72" t="str">
        <f>IF(G6916=0,"RESMİ TATİL",VLOOKUP(G6916,LİSTE!$B$7:$D$1300,3,0))</f>
        <v>Bahar AKGÜN</v>
      </c>
      <c r="E6916" s="72" t="str">
        <f>IF(H6916=0,"RESMİ TATİL",VLOOKUP(H6916,LİSTE!$B$7:$D$1300,3,0))</f>
        <v>Ömer AKGÜL</v>
      </c>
      <c r="F6916" s="72">
        <f>IF(B6916="TATİL",0,IF(F6915&gt;0,IF(LİSTE!$F$1=H6915,1,H6915+1),IF(F6915=0,H6914+1,IF(F6914=0,H6913+1,IF(F6913=0,H6912+1,IF(F6912=0,H6911+1))))))</f>
        <v>5</v>
      </c>
      <c r="G6916" s="72">
        <f>IF(F6916=0,0,IF(LİSTE!$F$1=F6916,1,F6916+1))</f>
        <v>6</v>
      </c>
      <c r="H6916" s="72">
        <f>IF(G6916=0,0,IF(LİSTE!$F$1=G6916,1,G6916+1))</f>
        <v>7</v>
      </c>
      <c r="I6916" s="72" t="str">
        <f>IFERROR(VLOOKUP(A6916,TATİLLER!$A$2:$D$30000,3,0),"TATİL DEĞİL")</f>
        <v>TATİL DEĞİL</v>
      </c>
    </row>
    <row r="6917" spans="1:9" x14ac:dyDescent="0.25">
      <c r="A6917" s="74">
        <f t="shared" ref="A6917" si="1601">A6916+3</f>
        <v>54882</v>
      </c>
      <c r="B6917" s="72">
        <f t="shared" si="1600"/>
        <v>1</v>
      </c>
      <c r="C6917" s="72" t="str">
        <f>IF(F6917=0,"RESMİ TATİL",VLOOKUP(F6917,LİSTE!$B$7:$D$1300,3,0))</f>
        <v>Muharrem EFE TANRIVERDİ</v>
      </c>
      <c r="D6917" s="72" t="str">
        <f>IF(G6917=0,"RESMİ TATİL",VLOOKUP(G6917,LİSTE!$B$7:$D$1300,3,0))</f>
        <v>Anıl DOĞAN</v>
      </c>
      <c r="E6917" s="72" t="str">
        <f>IF(H6917=0,"RESMİ TATİL",VLOOKUP(H6917,LİSTE!$B$7:$D$1300,3,0))</f>
        <v>İpek ARSLAN</v>
      </c>
      <c r="F6917" s="72">
        <f>IF(B6917="TATİL",0,IF(F6916&gt;0,IF(LİSTE!$F$1=H6916,1,H6916+1),IF(F6916=0,H6915+1,IF(F6915=0,H6914+1,IF(F6914=0,H6913+1,IF(F6913=0,H6912+1))))))</f>
        <v>8</v>
      </c>
      <c r="G6917" s="72">
        <f>IF(F6917=0,0,IF(LİSTE!$F$1=F6917,1,F6917+1))</f>
        <v>9</v>
      </c>
      <c r="H6917" s="72">
        <f>IF(G6917=0,0,IF(LİSTE!$F$1=G6917,1,G6917+1))</f>
        <v>10</v>
      </c>
      <c r="I6917" s="72" t="str">
        <f>IFERROR(VLOOKUP(A6917,TATİLLER!$A$2:$D$30000,3,0),"TATİL DEĞİL")</f>
        <v>TATİL DEĞİL</v>
      </c>
    </row>
    <row r="6918" spans="1:9" x14ac:dyDescent="0.25">
      <c r="A6918" s="74">
        <f t="shared" si="1595"/>
        <v>54883</v>
      </c>
      <c r="B6918" s="72">
        <f t="shared" si="1600"/>
        <v>2</v>
      </c>
      <c r="C6918" s="72" t="str">
        <f>IF(F6918=0,"RESMİ TATİL",VLOOKUP(F6918,LİSTE!$B$7:$D$1300,3,0))</f>
        <v>Efe KARSAK</v>
      </c>
      <c r="D6918" s="72" t="str">
        <f>IF(G6918=0,"RESMİ TATİL",VLOOKUP(G6918,LİSTE!$B$7:$D$1300,3,0))</f>
        <v>Abdullah KIRBAÇ</v>
      </c>
      <c r="E6918" s="72" t="str">
        <f>IF(H6918=0,"RESMİ TATİL",VLOOKUP(H6918,LİSTE!$B$7:$D$1300,3,0))</f>
        <v>Ümmü Defne GÜLER</v>
      </c>
      <c r="F6918" s="72">
        <f>IF(B6918="TATİL",0,IF(F6917&gt;0,IF(LİSTE!$F$1=H6917,1,H6917+1),IF(F6917=0,H6916+1,IF(F6916=0,H6915+1,IF(F6915=0,H6914+1,IF(F6914=0,H6913+1))))))</f>
        <v>11</v>
      </c>
      <c r="G6918" s="72">
        <f>IF(F6918=0,0,IF(LİSTE!$F$1=F6918,1,F6918+1))</f>
        <v>12</v>
      </c>
      <c r="H6918" s="72">
        <f>IF(G6918=0,0,IF(LİSTE!$F$1=G6918,1,G6918+1))</f>
        <v>13</v>
      </c>
      <c r="I6918" s="72" t="str">
        <f>IFERROR(VLOOKUP(A6918,TATİLLER!$A$2:$D$30000,3,0),"TATİL DEĞİL")</f>
        <v>TATİL DEĞİL</v>
      </c>
    </row>
    <row r="6919" spans="1:9" x14ac:dyDescent="0.25">
      <c r="A6919" s="74">
        <f t="shared" si="1595"/>
        <v>54884</v>
      </c>
      <c r="B6919" s="72">
        <f t="shared" si="1600"/>
        <v>3</v>
      </c>
      <c r="C6919" s="72" t="str">
        <f>IF(F6919=0,"RESMİ TATİL",VLOOKUP(F6919,LİSTE!$B$7:$D$1300,3,0))</f>
        <v>Şevval ÖZDAMAR</v>
      </c>
      <c r="D6919" s="72" t="str">
        <f>IF(G6919=0,"RESMİ TATİL",VLOOKUP(G6919,LİSTE!$B$7:$D$1300,3,0))</f>
        <v>Zeynep AKDAĞ</v>
      </c>
      <c r="E6919" s="72" t="str">
        <f>IF(H6919=0,"RESMİ TATİL",VLOOKUP(H6919,LİSTE!$B$7:$D$1300,3,0))</f>
        <v>Esma ÇOKER</v>
      </c>
      <c r="F6919" s="72">
        <f>IF(B6919="TATİL",0,IF(F6918&gt;0,IF(LİSTE!$F$1=H6918,1,H6918+1),IF(F6918=0,H6917+1,IF(F6917=0,H6916+1,IF(F6916=0,H6915+1,IF(F6915=0,H6914+1))))))</f>
        <v>14</v>
      </c>
      <c r="G6919" s="72">
        <f>IF(F6919=0,0,IF(LİSTE!$F$1=F6919,1,F6919+1))</f>
        <v>15</v>
      </c>
      <c r="H6919" s="72">
        <f>IF(G6919=0,0,IF(LİSTE!$F$1=G6919,1,G6919+1))</f>
        <v>16</v>
      </c>
      <c r="I6919" s="72" t="str">
        <f>IFERROR(VLOOKUP(A6919,TATİLLER!$A$2:$D$30000,3,0),"TATİL DEĞİL")</f>
        <v>TATİL DEĞİL</v>
      </c>
    </row>
    <row r="6920" spans="1:9" x14ac:dyDescent="0.25">
      <c r="A6920" s="74">
        <f t="shared" si="1595"/>
        <v>54885</v>
      </c>
      <c r="B6920" s="72">
        <f t="shared" si="1600"/>
        <v>4</v>
      </c>
      <c r="C6920" s="72" t="str">
        <f>IF(F6920=0,"RESMİ TATİL",VLOOKUP(F6920,LİSTE!$B$7:$D$1300,3,0))</f>
        <v>Dursun Kubilay YAŞAR</v>
      </c>
      <c r="D6920" s="72" t="str">
        <f>IF(G6920=0,"RESMİ TATİL",VLOOKUP(G6920,LİSTE!$B$7:$D$1300,3,0))</f>
        <v>Zeynep Beril BAŞPINAR</v>
      </c>
      <c r="E6920" s="72" t="str">
        <f>IF(H6920=0,"RESMİ TATİL",VLOOKUP(H6920,LİSTE!$B$7:$D$1300,3,0))</f>
        <v>Ahmet DAL</v>
      </c>
      <c r="F6920" s="72">
        <f>IF(B6920="TATİL",0,IF(F6919&gt;0,IF(LİSTE!$F$1=H6919,1,H6919+1),IF(F6919=0,H6918+1,IF(F6918=0,H6917+1,IF(F6917=0,H6916+1,IF(F6916=0,H6915+1))))))</f>
        <v>17</v>
      </c>
      <c r="G6920" s="72">
        <f>IF(F6920=0,0,IF(LİSTE!$F$1=F6920,1,F6920+1))</f>
        <v>18</v>
      </c>
      <c r="H6920" s="72">
        <f>IF(G6920=0,0,IF(LİSTE!$F$1=G6920,1,G6920+1))</f>
        <v>19</v>
      </c>
      <c r="I6920" s="72" t="str">
        <f>IFERROR(VLOOKUP(A6920,TATİLLER!$A$2:$D$30000,3,0),"TATİL DEĞİL")</f>
        <v>TATİL DEĞİL</v>
      </c>
    </row>
    <row r="6921" spans="1:9" x14ac:dyDescent="0.25">
      <c r="A6921" s="74">
        <f t="shared" si="1595"/>
        <v>54886</v>
      </c>
      <c r="B6921" s="72">
        <f t="shared" si="1600"/>
        <v>5</v>
      </c>
      <c r="C6921" s="72" t="str">
        <f>IF(F6921=0,"RESMİ TATİL",VLOOKUP(F6921,LİSTE!$B$7:$D$1300,3,0))</f>
        <v>Emirhan KARATAŞ</v>
      </c>
      <c r="D6921" s="72" t="str">
        <f>IF(G6921=0,"RESMİ TATİL",VLOOKUP(G6921,LİSTE!$B$7:$D$1300,3,0))</f>
        <v>Zümra Yeter ARI</v>
      </c>
      <c r="E6921" s="72" t="str">
        <f>IF(H6921=0,"RESMİ TATİL",VLOOKUP(H6921,LİSTE!$B$7:$D$1300,3,0))</f>
        <v>Utku KARAGÖZ</v>
      </c>
      <c r="F6921" s="72">
        <f>IF(B6921="TATİL",0,IF(F6920&gt;0,IF(LİSTE!$F$1=H6920,1,H6920+1),IF(F6920=0,H6919+1,IF(F6919=0,H6918+1,IF(F6918=0,H6917+1,IF(F6917=0,H6916+1))))))</f>
        <v>20</v>
      </c>
      <c r="G6921" s="72">
        <f>IF(F6921=0,0,IF(LİSTE!$F$1=F6921,1,F6921+1))</f>
        <v>21</v>
      </c>
      <c r="H6921" s="72">
        <f>IF(G6921=0,0,IF(LİSTE!$F$1=G6921,1,G6921+1))</f>
        <v>22</v>
      </c>
      <c r="I6921" s="72" t="str">
        <f>IFERROR(VLOOKUP(A6921,TATİLLER!$A$2:$D$30000,3,0),"TATİL DEĞİL")</f>
        <v>TATİL DEĞİL</v>
      </c>
    </row>
    <row r="6922" spans="1:9" x14ac:dyDescent="0.25">
      <c r="A6922" s="74">
        <f t="shared" ref="A6922" si="1602">A6921+3</f>
        <v>54889</v>
      </c>
      <c r="B6922" s="72">
        <f t="shared" si="1600"/>
        <v>1</v>
      </c>
      <c r="C6922" s="72" t="str">
        <f>IF(F6922=0,"RESMİ TATİL",VLOOKUP(F6922,LİSTE!$B$7:$D$1300,3,0))</f>
        <v>Feyza Zümra AVCIOĞLU</v>
      </c>
      <c r="D6922" s="72" t="str">
        <f>IF(G6922=0,"RESMİ TATİL",VLOOKUP(G6922,LİSTE!$B$7:$D$1300,3,0))</f>
        <v>Yusuf Ali TABUR</v>
      </c>
      <c r="E6922" s="72" t="str">
        <f>IF(H6922=0,"RESMİ TATİL",VLOOKUP(H6922,LİSTE!$B$7:$D$1300,3,0))</f>
        <v>Irmak UTEBAY</v>
      </c>
      <c r="F6922" s="72">
        <f>IF(B6922="TATİL",0,IF(F6921&gt;0,IF(LİSTE!$F$1=H6921,1,H6921+1),IF(F6921=0,H6920+1,IF(F6920=0,H6919+1,IF(F6919=0,H6918+1,IF(F6918=0,H6917+1))))))</f>
        <v>23</v>
      </c>
      <c r="G6922" s="72">
        <f>IF(F6922=0,0,IF(LİSTE!$F$1=F6922,1,F6922+1))</f>
        <v>24</v>
      </c>
      <c r="H6922" s="72">
        <f>IF(G6922=0,0,IF(LİSTE!$F$1=G6922,1,G6922+1))</f>
        <v>25</v>
      </c>
      <c r="I6922" s="72" t="str">
        <f>IFERROR(VLOOKUP(A6922,TATİLLER!$A$2:$D$30000,3,0),"TATİL DEĞİL")</f>
        <v>TATİL DEĞİL</v>
      </c>
    </row>
    <row r="6923" spans="1:9" x14ac:dyDescent="0.25">
      <c r="A6923" s="74">
        <f t="shared" si="1595"/>
        <v>54890</v>
      </c>
      <c r="B6923" s="72">
        <f t="shared" si="1600"/>
        <v>2</v>
      </c>
      <c r="C6923" s="72" t="str">
        <f>IF(F6923=0,"RESMİ TATİL",VLOOKUP(F6923,LİSTE!$B$7:$D$1300,3,0))</f>
        <v>Kerem AKKOÇ</v>
      </c>
      <c r="D6923" s="72" t="str">
        <f>IF(G6923=0,"RESMİ TATİL",VLOOKUP(G6923,LİSTE!$B$7:$D$1300,3,0))</f>
        <v>Elçin Ayşe ELMAS</v>
      </c>
      <c r="E6923" s="72" t="str">
        <f>IF(H6923=0,"RESMİ TATİL",VLOOKUP(H6923,LİSTE!$B$7:$D$1300,3,0))</f>
        <v>Muhammed YILDIZDAĞ</v>
      </c>
      <c r="F6923" s="72">
        <f>IF(B6923="TATİL",0,IF(F6922&gt;0,IF(LİSTE!$F$1=H6922,1,H6922+1),IF(F6922=0,H6921+1,IF(F6921=0,H6920+1,IF(F6920=0,H6919+1,IF(F6919=0,H6918+1))))))</f>
        <v>26</v>
      </c>
      <c r="G6923" s="72">
        <f>IF(F6923=0,0,IF(LİSTE!$F$1=F6923,1,F6923+1))</f>
        <v>27</v>
      </c>
      <c r="H6923" s="72">
        <f>IF(G6923=0,0,IF(LİSTE!$F$1=G6923,1,G6923+1))</f>
        <v>28</v>
      </c>
      <c r="I6923" s="72" t="str">
        <f>IFERROR(VLOOKUP(A6923,TATİLLER!$A$2:$D$30000,3,0),"TATİL DEĞİL")</f>
        <v>TATİL DEĞİL</v>
      </c>
    </row>
    <row r="6924" spans="1:9" x14ac:dyDescent="0.25">
      <c r="A6924" s="74">
        <f t="shared" si="1595"/>
        <v>54891</v>
      </c>
      <c r="B6924" s="72">
        <f t="shared" si="1600"/>
        <v>3</v>
      </c>
      <c r="C6924" s="72" t="str">
        <f>IF(F6924=0,"RESMİ TATİL",VLOOKUP(F6924,LİSTE!$B$7:$D$1300,3,0))</f>
        <v>Nisa Nur SANCAR</v>
      </c>
      <c r="D6924" s="72" t="str">
        <f>IF(G6924=0,"RESMİ TATİL",VLOOKUP(G6924,LİSTE!$B$7:$D$1300,3,0))</f>
        <v>Esila ÇETİN</v>
      </c>
      <c r="E6924" s="72" t="str">
        <f>IF(H6924=0,"RESMİ TATİL",VLOOKUP(H6924,LİSTE!$B$7:$D$1300,3,0))</f>
        <v>Zeynep Sevde TOPUZ</v>
      </c>
      <c r="F6924" s="72">
        <f>IF(B6924="TATİL",0,IF(F6923&gt;0,IF(LİSTE!$F$1=H6923,1,H6923+1),IF(F6923=0,H6922+1,IF(F6922=0,H6921+1,IF(F6921=0,H6920+1,IF(F6920=0,H6919+1))))))</f>
        <v>1</v>
      </c>
      <c r="G6924" s="72">
        <f>IF(F6924=0,0,IF(LİSTE!$F$1=F6924,1,F6924+1))</f>
        <v>2</v>
      </c>
      <c r="H6924" s="72">
        <f>IF(G6924=0,0,IF(LİSTE!$F$1=G6924,1,G6924+1))</f>
        <v>3</v>
      </c>
      <c r="I6924" s="72" t="str">
        <f>IFERROR(VLOOKUP(A6924,TATİLLER!$A$2:$D$30000,3,0),"TATİL DEĞİL")</f>
        <v>TATİL DEĞİL</v>
      </c>
    </row>
    <row r="6925" spans="1:9" x14ac:dyDescent="0.25">
      <c r="A6925" s="74">
        <f t="shared" si="1595"/>
        <v>54892</v>
      </c>
      <c r="B6925" s="72">
        <f t="shared" si="1600"/>
        <v>4</v>
      </c>
      <c r="C6925" s="72" t="str">
        <f>IF(F6925=0,"RESMİ TATİL",VLOOKUP(F6925,LİSTE!$B$7:$D$1300,3,0))</f>
        <v>Ömer Asaf KADAŞ</v>
      </c>
      <c r="D6925" s="72" t="str">
        <f>IF(G6925=0,"RESMİ TATİL",VLOOKUP(G6925,LİSTE!$B$7:$D$1300,3,0))</f>
        <v>Ramazan Baran ADIGÜZEL</v>
      </c>
      <c r="E6925" s="72" t="str">
        <f>IF(H6925=0,"RESMİ TATİL",VLOOKUP(H6925,LİSTE!$B$7:$D$1300,3,0))</f>
        <v>Bahar AKGÜN</v>
      </c>
      <c r="F6925" s="72">
        <f>IF(B6925="TATİL",0,IF(F6924&gt;0,IF(LİSTE!$F$1=H6924,1,H6924+1),IF(F6924=0,H6923+1,IF(F6923=0,H6922+1,IF(F6922=0,H6921+1,IF(F6921=0,H6920+1))))))</f>
        <v>4</v>
      </c>
      <c r="G6925" s="72">
        <f>IF(F6925=0,0,IF(LİSTE!$F$1=F6925,1,F6925+1))</f>
        <v>5</v>
      </c>
      <c r="H6925" s="72">
        <f>IF(G6925=0,0,IF(LİSTE!$F$1=G6925,1,G6925+1))</f>
        <v>6</v>
      </c>
      <c r="I6925" s="72" t="str">
        <f>IFERROR(VLOOKUP(A6925,TATİLLER!$A$2:$D$30000,3,0),"TATİL DEĞİL")</f>
        <v>TATİL DEĞİL</v>
      </c>
    </row>
    <row r="6926" spans="1:9" x14ac:dyDescent="0.25">
      <c r="A6926" s="74">
        <f t="shared" si="1595"/>
        <v>54893</v>
      </c>
      <c r="B6926" s="72">
        <f t="shared" si="1600"/>
        <v>5</v>
      </c>
      <c r="C6926" s="72" t="str">
        <f>IF(F6926=0,"RESMİ TATİL",VLOOKUP(F6926,LİSTE!$B$7:$D$1300,3,0))</f>
        <v>Ömer AKGÜL</v>
      </c>
      <c r="D6926" s="72" t="str">
        <f>IF(G6926=0,"RESMİ TATİL",VLOOKUP(G6926,LİSTE!$B$7:$D$1300,3,0))</f>
        <v>Muharrem EFE TANRIVERDİ</v>
      </c>
      <c r="E6926" s="72" t="str">
        <f>IF(H6926=0,"RESMİ TATİL",VLOOKUP(H6926,LİSTE!$B$7:$D$1300,3,0))</f>
        <v>Anıl DOĞAN</v>
      </c>
      <c r="F6926" s="72">
        <f>IF(B6926="TATİL",0,IF(F6925&gt;0,IF(LİSTE!$F$1=H6925,1,H6925+1),IF(F6925=0,H6924+1,IF(F6924=0,H6923+1,IF(F6923=0,H6922+1,IF(F6922=0,H6921+1))))))</f>
        <v>7</v>
      </c>
      <c r="G6926" s="72">
        <f>IF(F6926=0,0,IF(LİSTE!$F$1=F6926,1,F6926+1))</f>
        <v>8</v>
      </c>
      <c r="H6926" s="72">
        <f>IF(G6926=0,0,IF(LİSTE!$F$1=G6926,1,G6926+1))</f>
        <v>9</v>
      </c>
      <c r="I6926" s="72" t="str">
        <f>IFERROR(VLOOKUP(A6926,TATİLLER!$A$2:$D$30000,3,0),"TATİL DEĞİL")</f>
        <v>TATİL DEĞİL</v>
      </c>
    </row>
    <row r="6927" spans="1:9" x14ac:dyDescent="0.25">
      <c r="A6927" s="74">
        <f t="shared" ref="A6927" si="1603">A6926+3</f>
        <v>54896</v>
      </c>
      <c r="B6927" s="72">
        <f t="shared" si="1600"/>
        <v>1</v>
      </c>
      <c r="C6927" s="72" t="str">
        <f>IF(F6927=0,"RESMİ TATİL",VLOOKUP(F6927,LİSTE!$B$7:$D$1300,3,0))</f>
        <v>İpek ARSLAN</v>
      </c>
      <c r="D6927" s="72" t="str">
        <f>IF(G6927=0,"RESMİ TATİL",VLOOKUP(G6927,LİSTE!$B$7:$D$1300,3,0))</f>
        <v>Efe KARSAK</v>
      </c>
      <c r="E6927" s="72" t="str">
        <f>IF(H6927=0,"RESMİ TATİL",VLOOKUP(H6927,LİSTE!$B$7:$D$1300,3,0))</f>
        <v>Abdullah KIRBAÇ</v>
      </c>
      <c r="F6927" s="72">
        <f>IF(B6927="TATİL",0,IF(F6926&gt;0,IF(LİSTE!$F$1=H6926,1,H6926+1),IF(F6926=0,H6925+1,IF(F6925=0,H6924+1,IF(F6924=0,H6923+1,IF(F6923=0,H6922+1))))))</f>
        <v>10</v>
      </c>
      <c r="G6927" s="72">
        <f>IF(F6927=0,0,IF(LİSTE!$F$1=F6927,1,F6927+1))</f>
        <v>11</v>
      </c>
      <c r="H6927" s="72">
        <f>IF(G6927=0,0,IF(LİSTE!$F$1=G6927,1,G6927+1))</f>
        <v>12</v>
      </c>
      <c r="I6927" s="72" t="str">
        <f>IFERROR(VLOOKUP(A6927,TATİLLER!$A$2:$D$30000,3,0),"TATİL DEĞİL")</f>
        <v>TATİL DEĞİL</v>
      </c>
    </row>
    <row r="6928" spans="1:9" x14ac:dyDescent="0.25">
      <c r="A6928" s="74">
        <f t="shared" si="1595"/>
        <v>54897</v>
      </c>
      <c r="B6928" s="72">
        <f t="shared" si="1600"/>
        <v>2</v>
      </c>
      <c r="C6928" s="72" t="str">
        <f>IF(F6928=0,"RESMİ TATİL",VLOOKUP(F6928,LİSTE!$B$7:$D$1300,3,0))</f>
        <v>Ümmü Defne GÜLER</v>
      </c>
      <c r="D6928" s="72" t="str">
        <f>IF(G6928=0,"RESMİ TATİL",VLOOKUP(G6928,LİSTE!$B$7:$D$1300,3,0))</f>
        <v>Şevval ÖZDAMAR</v>
      </c>
      <c r="E6928" s="72" t="str">
        <f>IF(H6928=0,"RESMİ TATİL",VLOOKUP(H6928,LİSTE!$B$7:$D$1300,3,0))</f>
        <v>Zeynep AKDAĞ</v>
      </c>
      <c r="F6928" s="72">
        <f>IF(B6928="TATİL",0,IF(F6927&gt;0,IF(LİSTE!$F$1=H6927,1,H6927+1),IF(F6927=0,H6926+1,IF(F6926=0,H6925+1,IF(F6925=0,H6924+1,IF(F6924=0,H6923+1))))))</f>
        <v>13</v>
      </c>
      <c r="G6928" s="72">
        <f>IF(F6928=0,0,IF(LİSTE!$F$1=F6928,1,F6928+1))</f>
        <v>14</v>
      </c>
      <c r="H6928" s="72">
        <f>IF(G6928=0,0,IF(LİSTE!$F$1=G6928,1,G6928+1))</f>
        <v>15</v>
      </c>
      <c r="I6928" s="72" t="str">
        <f>IFERROR(VLOOKUP(A6928,TATİLLER!$A$2:$D$30000,3,0),"TATİL DEĞİL")</f>
        <v>TATİL DEĞİL</v>
      </c>
    </row>
    <row r="6929" spans="1:9" x14ac:dyDescent="0.25">
      <c r="A6929" s="74">
        <f t="shared" si="1595"/>
        <v>54898</v>
      </c>
      <c r="B6929" s="72">
        <f t="shared" si="1600"/>
        <v>3</v>
      </c>
      <c r="C6929" s="72" t="str">
        <f>IF(F6929=0,"RESMİ TATİL",VLOOKUP(F6929,LİSTE!$B$7:$D$1300,3,0))</f>
        <v>Esma ÇOKER</v>
      </c>
      <c r="D6929" s="72" t="str">
        <f>IF(G6929=0,"RESMİ TATİL",VLOOKUP(G6929,LİSTE!$B$7:$D$1300,3,0))</f>
        <v>Dursun Kubilay YAŞAR</v>
      </c>
      <c r="E6929" s="72" t="str">
        <f>IF(H6929=0,"RESMİ TATİL",VLOOKUP(H6929,LİSTE!$B$7:$D$1300,3,0))</f>
        <v>Zeynep Beril BAŞPINAR</v>
      </c>
      <c r="F6929" s="72">
        <f>IF(B6929="TATİL",0,IF(F6928&gt;0,IF(LİSTE!$F$1=H6928,1,H6928+1),IF(F6928=0,H6927+1,IF(F6927=0,H6926+1,IF(F6926=0,H6925+1,IF(F6925=0,H6924+1))))))</f>
        <v>16</v>
      </c>
      <c r="G6929" s="72">
        <f>IF(F6929=0,0,IF(LİSTE!$F$1=F6929,1,F6929+1))</f>
        <v>17</v>
      </c>
      <c r="H6929" s="72">
        <f>IF(G6929=0,0,IF(LİSTE!$F$1=G6929,1,G6929+1))</f>
        <v>18</v>
      </c>
      <c r="I6929" s="72" t="str">
        <f>IFERROR(VLOOKUP(A6929,TATİLLER!$A$2:$D$30000,3,0),"TATİL DEĞİL")</f>
        <v>TATİL DEĞİL</v>
      </c>
    </row>
    <row r="6930" spans="1:9" x14ac:dyDescent="0.25">
      <c r="A6930" s="74">
        <f t="shared" si="1595"/>
        <v>54899</v>
      </c>
      <c r="B6930" s="72">
        <f t="shared" si="1600"/>
        <v>4</v>
      </c>
      <c r="C6930" s="72" t="str">
        <f>IF(F6930=0,"RESMİ TATİL",VLOOKUP(F6930,LİSTE!$B$7:$D$1300,3,0))</f>
        <v>Ahmet DAL</v>
      </c>
      <c r="D6930" s="72" t="str">
        <f>IF(G6930=0,"RESMİ TATİL",VLOOKUP(G6930,LİSTE!$B$7:$D$1300,3,0))</f>
        <v>Emirhan KARATAŞ</v>
      </c>
      <c r="E6930" s="72" t="str">
        <f>IF(H6930=0,"RESMİ TATİL",VLOOKUP(H6930,LİSTE!$B$7:$D$1300,3,0))</f>
        <v>Zümra Yeter ARI</v>
      </c>
      <c r="F6930" s="72">
        <f>IF(B6930="TATİL",0,IF(F6929&gt;0,IF(LİSTE!$F$1=H6929,1,H6929+1),IF(F6929=0,H6928+1,IF(F6928=0,H6927+1,IF(F6927=0,H6926+1,IF(F6926=0,H6925+1))))))</f>
        <v>19</v>
      </c>
      <c r="G6930" s="72">
        <f>IF(F6930=0,0,IF(LİSTE!$F$1=F6930,1,F6930+1))</f>
        <v>20</v>
      </c>
      <c r="H6930" s="72">
        <f>IF(G6930=0,0,IF(LİSTE!$F$1=G6930,1,G6930+1))</f>
        <v>21</v>
      </c>
      <c r="I6930" s="72" t="str">
        <f>IFERROR(VLOOKUP(A6930,TATİLLER!$A$2:$D$30000,3,0),"TATİL DEĞİL")</f>
        <v>TATİL DEĞİL</v>
      </c>
    </row>
    <row r="6931" spans="1:9" x14ac:dyDescent="0.25">
      <c r="A6931" s="74">
        <f t="shared" si="1595"/>
        <v>54900</v>
      </c>
      <c r="B6931" s="72">
        <f t="shared" si="1600"/>
        <v>5</v>
      </c>
      <c r="C6931" s="72" t="str">
        <f>IF(F6931=0,"RESMİ TATİL",VLOOKUP(F6931,LİSTE!$B$7:$D$1300,3,0))</f>
        <v>Utku KARAGÖZ</v>
      </c>
      <c r="D6931" s="72" t="str">
        <f>IF(G6931=0,"RESMİ TATİL",VLOOKUP(G6931,LİSTE!$B$7:$D$1300,3,0))</f>
        <v>Feyza Zümra AVCIOĞLU</v>
      </c>
      <c r="E6931" s="72" t="str">
        <f>IF(H6931=0,"RESMİ TATİL",VLOOKUP(H6931,LİSTE!$B$7:$D$1300,3,0))</f>
        <v>Yusuf Ali TABUR</v>
      </c>
      <c r="F6931" s="72">
        <f>IF(B6931="TATİL",0,IF(F6930&gt;0,IF(LİSTE!$F$1=H6930,1,H6930+1),IF(F6930=0,H6929+1,IF(F6929=0,H6928+1,IF(F6928=0,H6927+1,IF(F6927=0,H6926+1))))))</f>
        <v>22</v>
      </c>
      <c r="G6931" s="72">
        <f>IF(F6931=0,0,IF(LİSTE!$F$1=F6931,1,F6931+1))</f>
        <v>23</v>
      </c>
      <c r="H6931" s="72">
        <f>IF(G6931=0,0,IF(LİSTE!$F$1=G6931,1,G6931+1))</f>
        <v>24</v>
      </c>
      <c r="I6931" s="72" t="str">
        <f>IFERROR(VLOOKUP(A6931,TATİLLER!$A$2:$D$30000,3,0),"TATİL DEĞİL")</f>
        <v>TATİL DEĞİL</v>
      </c>
    </row>
    <row r="6932" spans="1:9" x14ac:dyDescent="0.25">
      <c r="A6932" s="74">
        <f t="shared" ref="A6932" si="1604">A6931+3</f>
        <v>54903</v>
      </c>
      <c r="B6932" s="72">
        <f t="shared" si="1600"/>
        <v>1</v>
      </c>
      <c r="C6932" s="72" t="str">
        <f>IF(F6932=0,"RESMİ TATİL",VLOOKUP(F6932,LİSTE!$B$7:$D$1300,3,0))</f>
        <v>Irmak UTEBAY</v>
      </c>
      <c r="D6932" s="72" t="str">
        <f>IF(G6932=0,"RESMİ TATİL",VLOOKUP(G6932,LİSTE!$B$7:$D$1300,3,0))</f>
        <v>Kerem AKKOÇ</v>
      </c>
      <c r="E6932" s="72" t="str">
        <f>IF(H6932=0,"RESMİ TATİL",VLOOKUP(H6932,LİSTE!$B$7:$D$1300,3,0))</f>
        <v>Elçin Ayşe ELMAS</v>
      </c>
      <c r="F6932" s="72">
        <f>IF(B6932="TATİL",0,IF(F6931&gt;0,IF(LİSTE!$F$1=H6931,1,H6931+1),IF(F6931=0,H6930+1,IF(F6930=0,H6929+1,IF(F6929=0,H6928+1,IF(F6928=0,H6927+1))))))</f>
        <v>25</v>
      </c>
      <c r="G6932" s="72">
        <f>IF(F6932=0,0,IF(LİSTE!$F$1=F6932,1,F6932+1))</f>
        <v>26</v>
      </c>
      <c r="H6932" s="72">
        <f>IF(G6932=0,0,IF(LİSTE!$F$1=G6932,1,G6932+1))</f>
        <v>27</v>
      </c>
      <c r="I6932" s="72" t="str">
        <f>IFERROR(VLOOKUP(A6932,TATİLLER!$A$2:$D$30000,3,0),"TATİL DEĞİL")</f>
        <v>TATİL DEĞİL</v>
      </c>
    </row>
    <row r="6933" spans="1:9" x14ac:dyDescent="0.25">
      <c r="A6933" s="74">
        <f t="shared" si="1595"/>
        <v>54904</v>
      </c>
      <c r="B6933" s="72">
        <f t="shared" si="1600"/>
        <v>2</v>
      </c>
      <c r="C6933" s="72" t="str">
        <f>IF(F6933=0,"RESMİ TATİL",VLOOKUP(F6933,LİSTE!$B$7:$D$1300,3,0))</f>
        <v>Muhammed YILDIZDAĞ</v>
      </c>
      <c r="D6933" s="72" t="str">
        <f>IF(G6933=0,"RESMİ TATİL",VLOOKUP(G6933,LİSTE!$B$7:$D$1300,3,0))</f>
        <v>Nisa Nur SANCAR</v>
      </c>
      <c r="E6933" s="72" t="str">
        <f>IF(H6933=0,"RESMİ TATİL",VLOOKUP(H6933,LİSTE!$B$7:$D$1300,3,0))</f>
        <v>Esila ÇETİN</v>
      </c>
      <c r="F6933" s="72">
        <f>IF(B6933="TATİL",0,IF(F6932&gt;0,IF(LİSTE!$F$1=H6932,1,H6932+1),IF(F6932=0,H6931+1,IF(F6931=0,H6930+1,IF(F6930=0,H6929+1,IF(F6929=0,H6928+1))))))</f>
        <v>28</v>
      </c>
      <c r="G6933" s="72">
        <f>IF(F6933=0,0,IF(LİSTE!$F$1=F6933,1,F6933+1))</f>
        <v>1</v>
      </c>
      <c r="H6933" s="72">
        <f>IF(G6933=0,0,IF(LİSTE!$F$1=G6933,1,G6933+1))</f>
        <v>2</v>
      </c>
      <c r="I6933" s="72" t="str">
        <f>IFERROR(VLOOKUP(A6933,TATİLLER!$A$2:$D$30000,3,0),"TATİL DEĞİL")</f>
        <v>TATİL DEĞİL</v>
      </c>
    </row>
    <row r="6934" spans="1:9" x14ac:dyDescent="0.25">
      <c r="A6934" s="74">
        <f t="shared" si="1595"/>
        <v>54905</v>
      </c>
      <c r="B6934" s="72">
        <f t="shared" si="1600"/>
        <v>3</v>
      </c>
      <c r="C6934" s="72" t="str">
        <f>IF(F6934=0,"RESMİ TATİL",VLOOKUP(F6934,LİSTE!$B$7:$D$1300,3,0))</f>
        <v>Zeynep Sevde TOPUZ</v>
      </c>
      <c r="D6934" s="72" t="str">
        <f>IF(G6934=0,"RESMİ TATİL",VLOOKUP(G6934,LİSTE!$B$7:$D$1300,3,0))</f>
        <v>Ömer Asaf KADAŞ</v>
      </c>
      <c r="E6934" s="72" t="str">
        <f>IF(H6934=0,"RESMİ TATİL",VLOOKUP(H6934,LİSTE!$B$7:$D$1300,3,0))</f>
        <v>Ramazan Baran ADIGÜZEL</v>
      </c>
      <c r="F6934" s="72">
        <f>IF(B6934="TATİL",0,IF(F6933&gt;0,IF(LİSTE!$F$1=H6933,1,H6933+1),IF(F6933=0,H6932+1,IF(F6932=0,H6931+1,IF(F6931=0,H6930+1,IF(F6930=0,H6929+1))))))</f>
        <v>3</v>
      </c>
      <c r="G6934" s="72">
        <f>IF(F6934=0,0,IF(LİSTE!$F$1=F6934,1,F6934+1))</f>
        <v>4</v>
      </c>
      <c r="H6934" s="72">
        <f>IF(G6934=0,0,IF(LİSTE!$F$1=G6934,1,G6934+1))</f>
        <v>5</v>
      </c>
      <c r="I6934" s="72" t="str">
        <f>IFERROR(VLOOKUP(A6934,TATİLLER!$A$2:$D$30000,3,0),"TATİL DEĞİL")</f>
        <v>TATİL DEĞİL</v>
      </c>
    </row>
    <row r="6935" spans="1:9" x14ac:dyDescent="0.25">
      <c r="A6935" s="74">
        <f t="shared" si="1595"/>
        <v>54906</v>
      </c>
      <c r="B6935" s="72">
        <f t="shared" si="1600"/>
        <v>4</v>
      </c>
      <c r="C6935" s="72" t="str">
        <f>IF(F6935=0,"RESMİ TATİL",VLOOKUP(F6935,LİSTE!$B$7:$D$1300,3,0))</f>
        <v>Bahar AKGÜN</v>
      </c>
      <c r="D6935" s="72" t="str">
        <f>IF(G6935=0,"RESMİ TATİL",VLOOKUP(G6935,LİSTE!$B$7:$D$1300,3,0))</f>
        <v>Ömer AKGÜL</v>
      </c>
      <c r="E6935" s="72" t="str">
        <f>IF(H6935=0,"RESMİ TATİL",VLOOKUP(H6935,LİSTE!$B$7:$D$1300,3,0))</f>
        <v>Muharrem EFE TANRIVERDİ</v>
      </c>
      <c r="F6935" s="72">
        <f>IF(B6935="TATİL",0,IF(F6934&gt;0,IF(LİSTE!$F$1=H6934,1,H6934+1),IF(F6934=0,H6933+1,IF(F6933=0,H6932+1,IF(F6932=0,H6931+1,IF(F6931=0,H6930+1))))))</f>
        <v>6</v>
      </c>
      <c r="G6935" s="72">
        <f>IF(F6935=0,0,IF(LİSTE!$F$1=F6935,1,F6935+1))</f>
        <v>7</v>
      </c>
      <c r="H6935" s="72">
        <f>IF(G6935=0,0,IF(LİSTE!$F$1=G6935,1,G6935+1))</f>
        <v>8</v>
      </c>
      <c r="I6935" s="72" t="str">
        <f>IFERROR(VLOOKUP(A6935,TATİLLER!$A$2:$D$30000,3,0),"TATİL DEĞİL")</f>
        <v>TATİL DEĞİL</v>
      </c>
    </row>
    <row r="6936" spans="1:9" x14ac:dyDescent="0.25">
      <c r="A6936" s="74">
        <f t="shared" si="1595"/>
        <v>54907</v>
      </c>
      <c r="B6936" s="72">
        <f t="shared" si="1600"/>
        <v>5</v>
      </c>
      <c r="C6936" s="72" t="str">
        <f>IF(F6936=0,"RESMİ TATİL",VLOOKUP(F6936,LİSTE!$B$7:$D$1300,3,0))</f>
        <v>Anıl DOĞAN</v>
      </c>
      <c r="D6936" s="72" t="str">
        <f>IF(G6936=0,"RESMİ TATİL",VLOOKUP(G6936,LİSTE!$B$7:$D$1300,3,0))</f>
        <v>İpek ARSLAN</v>
      </c>
      <c r="E6936" s="72" t="str">
        <f>IF(H6936=0,"RESMİ TATİL",VLOOKUP(H6936,LİSTE!$B$7:$D$1300,3,0))</f>
        <v>Efe KARSAK</v>
      </c>
      <c r="F6936" s="72">
        <f>IF(B6936="TATİL",0,IF(F6935&gt;0,IF(LİSTE!$F$1=H6935,1,H6935+1),IF(F6935=0,H6934+1,IF(F6934=0,H6933+1,IF(F6933=0,H6932+1,IF(F6932=0,H6931+1))))))</f>
        <v>9</v>
      </c>
      <c r="G6936" s="72">
        <f>IF(F6936=0,0,IF(LİSTE!$F$1=F6936,1,F6936+1))</f>
        <v>10</v>
      </c>
      <c r="H6936" s="72">
        <f>IF(G6936=0,0,IF(LİSTE!$F$1=G6936,1,G6936+1))</f>
        <v>11</v>
      </c>
      <c r="I6936" s="72" t="str">
        <f>IFERROR(VLOOKUP(A6936,TATİLLER!$A$2:$D$30000,3,0),"TATİL DEĞİL")</f>
        <v>TATİL DEĞİL</v>
      </c>
    </row>
    <row r="6937" spans="1:9" x14ac:dyDescent="0.25">
      <c r="A6937" s="74">
        <f t="shared" ref="A6937" si="1605">A6936+3</f>
        <v>54910</v>
      </c>
      <c r="B6937" s="72">
        <f t="shared" si="1600"/>
        <v>1</v>
      </c>
      <c r="C6937" s="72" t="str">
        <f>IF(F6937=0,"RESMİ TATİL",VLOOKUP(F6937,LİSTE!$B$7:$D$1300,3,0))</f>
        <v>Abdullah KIRBAÇ</v>
      </c>
      <c r="D6937" s="72" t="str">
        <f>IF(G6937=0,"RESMİ TATİL",VLOOKUP(G6937,LİSTE!$B$7:$D$1300,3,0))</f>
        <v>Ümmü Defne GÜLER</v>
      </c>
      <c r="E6937" s="72" t="str">
        <f>IF(H6937=0,"RESMİ TATİL",VLOOKUP(H6937,LİSTE!$B$7:$D$1300,3,0))</f>
        <v>Şevval ÖZDAMAR</v>
      </c>
      <c r="F6937" s="72">
        <f>IF(B6937="TATİL",0,IF(F6936&gt;0,IF(LİSTE!$F$1=H6936,1,H6936+1),IF(F6936=0,H6935+1,IF(F6935=0,H6934+1,IF(F6934=0,H6933+1,IF(F6933=0,H6932+1))))))</f>
        <v>12</v>
      </c>
      <c r="G6937" s="72">
        <f>IF(F6937=0,0,IF(LİSTE!$F$1=F6937,1,F6937+1))</f>
        <v>13</v>
      </c>
      <c r="H6937" s="72">
        <f>IF(G6937=0,0,IF(LİSTE!$F$1=G6937,1,G6937+1))</f>
        <v>14</v>
      </c>
      <c r="I6937" s="72" t="str">
        <f>IFERROR(VLOOKUP(A6937,TATİLLER!$A$2:$D$30000,3,0),"TATİL DEĞİL")</f>
        <v>TATİL DEĞİL</v>
      </c>
    </row>
    <row r="6938" spans="1:9" x14ac:dyDescent="0.25">
      <c r="A6938" s="74">
        <f t="shared" si="1595"/>
        <v>54911</v>
      </c>
      <c r="B6938" s="72">
        <f t="shared" si="1600"/>
        <v>2</v>
      </c>
      <c r="C6938" s="72" t="str">
        <f>IF(F6938=0,"RESMİ TATİL",VLOOKUP(F6938,LİSTE!$B$7:$D$1300,3,0))</f>
        <v>Zeynep AKDAĞ</v>
      </c>
      <c r="D6938" s="72" t="str">
        <f>IF(G6938=0,"RESMİ TATİL",VLOOKUP(G6938,LİSTE!$B$7:$D$1300,3,0))</f>
        <v>Esma ÇOKER</v>
      </c>
      <c r="E6938" s="72" t="str">
        <f>IF(H6938=0,"RESMİ TATİL",VLOOKUP(H6938,LİSTE!$B$7:$D$1300,3,0))</f>
        <v>Dursun Kubilay YAŞAR</v>
      </c>
      <c r="F6938" s="72">
        <f>IF(B6938="TATİL",0,IF(F6937&gt;0,IF(LİSTE!$F$1=H6937,1,H6937+1),IF(F6937=0,H6936+1,IF(F6936=0,H6935+1,IF(F6935=0,H6934+1,IF(F6934=0,H6933+1))))))</f>
        <v>15</v>
      </c>
      <c r="G6938" s="72">
        <f>IF(F6938=0,0,IF(LİSTE!$F$1=F6938,1,F6938+1))</f>
        <v>16</v>
      </c>
      <c r="H6938" s="72">
        <f>IF(G6938=0,0,IF(LİSTE!$F$1=G6938,1,G6938+1))</f>
        <v>17</v>
      </c>
      <c r="I6938" s="72" t="str">
        <f>IFERROR(VLOOKUP(A6938,TATİLLER!$A$2:$D$30000,3,0),"TATİL DEĞİL")</f>
        <v>TATİL DEĞİL</v>
      </c>
    </row>
    <row r="6939" spans="1:9" x14ac:dyDescent="0.25">
      <c r="A6939" s="74">
        <f t="shared" si="1595"/>
        <v>54912</v>
      </c>
      <c r="B6939" s="72">
        <f t="shared" si="1600"/>
        <v>3</v>
      </c>
      <c r="C6939" s="72" t="str">
        <f>IF(F6939=0,"RESMİ TATİL",VLOOKUP(F6939,LİSTE!$B$7:$D$1300,3,0))</f>
        <v>Zeynep Beril BAŞPINAR</v>
      </c>
      <c r="D6939" s="72" t="str">
        <f>IF(G6939=0,"RESMİ TATİL",VLOOKUP(G6939,LİSTE!$B$7:$D$1300,3,0))</f>
        <v>Ahmet DAL</v>
      </c>
      <c r="E6939" s="72" t="str">
        <f>IF(H6939=0,"RESMİ TATİL",VLOOKUP(H6939,LİSTE!$B$7:$D$1300,3,0))</f>
        <v>Emirhan KARATAŞ</v>
      </c>
      <c r="F6939" s="72">
        <f>IF(B6939="TATİL",0,IF(F6938&gt;0,IF(LİSTE!$F$1=H6938,1,H6938+1),IF(F6938=0,H6937+1,IF(F6937=0,H6936+1,IF(F6936=0,H6935+1,IF(F6935=0,H6934+1))))))</f>
        <v>18</v>
      </c>
      <c r="G6939" s="72">
        <f>IF(F6939=0,0,IF(LİSTE!$F$1=F6939,1,F6939+1))</f>
        <v>19</v>
      </c>
      <c r="H6939" s="72">
        <f>IF(G6939=0,0,IF(LİSTE!$F$1=G6939,1,G6939+1))</f>
        <v>20</v>
      </c>
      <c r="I6939" s="72" t="str">
        <f>IFERROR(VLOOKUP(A6939,TATİLLER!$A$2:$D$30000,3,0),"TATİL DEĞİL")</f>
        <v>TATİL DEĞİL</v>
      </c>
    </row>
    <row r="6940" spans="1:9" x14ac:dyDescent="0.25">
      <c r="A6940" s="74">
        <f t="shared" si="1595"/>
        <v>54913</v>
      </c>
      <c r="B6940" s="72">
        <f t="shared" si="1600"/>
        <v>4</v>
      </c>
      <c r="C6940" s="72" t="str">
        <f>IF(F6940=0,"RESMİ TATİL",VLOOKUP(F6940,LİSTE!$B$7:$D$1300,3,0))</f>
        <v>Zümra Yeter ARI</v>
      </c>
      <c r="D6940" s="72" t="str">
        <f>IF(G6940=0,"RESMİ TATİL",VLOOKUP(G6940,LİSTE!$B$7:$D$1300,3,0))</f>
        <v>Utku KARAGÖZ</v>
      </c>
      <c r="E6940" s="72" t="str">
        <f>IF(H6940=0,"RESMİ TATİL",VLOOKUP(H6940,LİSTE!$B$7:$D$1300,3,0))</f>
        <v>Feyza Zümra AVCIOĞLU</v>
      </c>
      <c r="F6940" s="72">
        <f>IF(B6940="TATİL",0,IF(F6939&gt;0,IF(LİSTE!$F$1=H6939,1,H6939+1),IF(F6939=0,H6938+1,IF(F6938=0,H6937+1,IF(F6937=0,H6936+1,IF(F6936=0,H6935+1))))))</f>
        <v>21</v>
      </c>
      <c r="G6940" s="72">
        <f>IF(F6940=0,0,IF(LİSTE!$F$1=F6940,1,F6940+1))</f>
        <v>22</v>
      </c>
      <c r="H6940" s="72">
        <f>IF(G6940=0,0,IF(LİSTE!$F$1=G6940,1,G6940+1))</f>
        <v>23</v>
      </c>
      <c r="I6940" s="72" t="str">
        <f>IFERROR(VLOOKUP(A6940,TATİLLER!$A$2:$D$30000,3,0),"TATİL DEĞİL")</f>
        <v>TATİL DEĞİL</v>
      </c>
    </row>
    <row r="6941" spans="1:9" x14ac:dyDescent="0.25">
      <c r="A6941" s="74">
        <f t="shared" si="1595"/>
        <v>54914</v>
      </c>
      <c r="B6941" s="72">
        <f t="shared" si="1600"/>
        <v>5</v>
      </c>
      <c r="C6941" s="72" t="str">
        <f>IF(F6941=0,"RESMİ TATİL",VLOOKUP(F6941,LİSTE!$B$7:$D$1300,3,0))</f>
        <v>Yusuf Ali TABUR</v>
      </c>
      <c r="D6941" s="72" t="str">
        <f>IF(G6941=0,"RESMİ TATİL",VLOOKUP(G6941,LİSTE!$B$7:$D$1300,3,0))</f>
        <v>Irmak UTEBAY</v>
      </c>
      <c r="E6941" s="72" t="str">
        <f>IF(H6941=0,"RESMİ TATİL",VLOOKUP(H6941,LİSTE!$B$7:$D$1300,3,0))</f>
        <v>Kerem AKKOÇ</v>
      </c>
      <c r="F6941" s="72">
        <f>IF(B6941="TATİL",0,IF(F6940&gt;0,IF(LİSTE!$F$1=H6940,1,H6940+1),IF(F6940=0,H6939+1,IF(F6939=0,H6938+1,IF(F6938=0,H6937+1,IF(F6937=0,H6936+1))))))</f>
        <v>24</v>
      </c>
      <c r="G6941" s="72">
        <f>IF(F6941=0,0,IF(LİSTE!$F$1=F6941,1,F6941+1))</f>
        <v>25</v>
      </c>
      <c r="H6941" s="72">
        <f>IF(G6941=0,0,IF(LİSTE!$F$1=G6941,1,G6941+1))</f>
        <v>26</v>
      </c>
      <c r="I6941" s="72" t="str">
        <f>IFERROR(VLOOKUP(A6941,TATİLLER!$A$2:$D$30000,3,0),"TATİL DEĞİL")</f>
        <v>TATİL DEĞİL</v>
      </c>
    </row>
    <row r="6942" spans="1:9" x14ac:dyDescent="0.25">
      <c r="A6942" s="74">
        <f t="shared" ref="A6942" si="1606">A6941+3</f>
        <v>54917</v>
      </c>
      <c r="B6942" s="72">
        <f t="shared" si="1600"/>
        <v>1</v>
      </c>
      <c r="C6942" s="72" t="str">
        <f>IF(F6942=0,"RESMİ TATİL",VLOOKUP(F6942,LİSTE!$B$7:$D$1300,3,0))</f>
        <v>Elçin Ayşe ELMAS</v>
      </c>
      <c r="D6942" s="72" t="str">
        <f>IF(G6942=0,"RESMİ TATİL",VLOOKUP(G6942,LİSTE!$B$7:$D$1300,3,0))</f>
        <v>Muhammed YILDIZDAĞ</v>
      </c>
      <c r="E6942" s="72" t="str">
        <f>IF(H6942=0,"RESMİ TATİL",VLOOKUP(H6942,LİSTE!$B$7:$D$1300,3,0))</f>
        <v>Nisa Nur SANCAR</v>
      </c>
      <c r="F6942" s="72">
        <f>IF(B6942="TATİL",0,IF(F6941&gt;0,IF(LİSTE!$F$1=H6941,1,H6941+1),IF(F6941=0,H6940+1,IF(F6940=0,H6939+1,IF(F6939=0,H6938+1,IF(F6938=0,H6937+1))))))</f>
        <v>27</v>
      </c>
      <c r="G6942" s="72">
        <f>IF(F6942=0,0,IF(LİSTE!$F$1=F6942,1,F6942+1))</f>
        <v>28</v>
      </c>
      <c r="H6942" s="72">
        <f>IF(G6942=0,0,IF(LİSTE!$F$1=G6942,1,G6942+1))</f>
        <v>1</v>
      </c>
      <c r="I6942" s="72" t="str">
        <f>IFERROR(VLOOKUP(A6942,TATİLLER!$A$2:$D$30000,3,0),"TATİL DEĞİL")</f>
        <v>TATİL DEĞİL</v>
      </c>
    </row>
    <row r="6943" spans="1:9" x14ac:dyDescent="0.25">
      <c r="A6943" s="74">
        <f t="shared" si="1595"/>
        <v>54918</v>
      </c>
      <c r="B6943" s="72">
        <f t="shared" si="1600"/>
        <v>2</v>
      </c>
      <c r="C6943" s="72" t="str">
        <f>IF(F6943=0,"RESMİ TATİL",VLOOKUP(F6943,LİSTE!$B$7:$D$1300,3,0))</f>
        <v>Esila ÇETİN</v>
      </c>
      <c r="D6943" s="72" t="str">
        <f>IF(G6943=0,"RESMİ TATİL",VLOOKUP(G6943,LİSTE!$B$7:$D$1300,3,0))</f>
        <v>Zeynep Sevde TOPUZ</v>
      </c>
      <c r="E6943" s="72" t="str">
        <f>IF(H6943=0,"RESMİ TATİL",VLOOKUP(H6943,LİSTE!$B$7:$D$1300,3,0))</f>
        <v>Ömer Asaf KADAŞ</v>
      </c>
      <c r="F6943" s="72">
        <f>IF(B6943="TATİL",0,IF(F6942&gt;0,IF(LİSTE!$F$1=H6942,1,H6942+1),IF(F6942=0,H6941+1,IF(F6941=0,H6940+1,IF(F6940=0,H6939+1,IF(F6939=0,H6938+1))))))</f>
        <v>2</v>
      </c>
      <c r="G6943" s="72">
        <f>IF(F6943=0,0,IF(LİSTE!$F$1=F6943,1,F6943+1))</f>
        <v>3</v>
      </c>
      <c r="H6943" s="72">
        <f>IF(G6943=0,0,IF(LİSTE!$F$1=G6943,1,G6943+1))</f>
        <v>4</v>
      </c>
      <c r="I6943" s="72" t="str">
        <f>IFERROR(VLOOKUP(A6943,TATİLLER!$A$2:$D$30000,3,0),"TATİL DEĞİL")</f>
        <v>TATİL DEĞİL</v>
      </c>
    </row>
    <row r="6944" spans="1:9" x14ac:dyDescent="0.25">
      <c r="A6944" s="74">
        <f t="shared" si="1595"/>
        <v>54919</v>
      </c>
      <c r="B6944" s="72">
        <f t="shared" si="1600"/>
        <v>3</v>
      </c>
      <c r="C6944" s="72" t="str">
        <f>IF(F6944=0,"RESMİ TATİL",VLOOKUP(F6944,LİSTE!$B$7:$D$1300,3,0))</f>
        <v>Ramazan Baran ADIGÜZEL</v>
      </c>
      <c r="D6944" s="72" t="str">
        <f>IF(G6944=0,"RESMİ TATİL",VLOOKUP(G6944,LİSTE!$B$7:$D$1300,3,0))</f>
        <v>Bahar AKGÜN</v>
      </c>
      <c r="E6944" s="72" t="str">
        <f>IF(H6944=0,"RESMİ TATİL",VLOOKUP(H6944,LİSTE!$B$7:$D$1300,3,0))</f>
        <v>Ömer AKGÜL</v>
      </c>
      <c r="F6944" s="72">
        <f>IF(B6944="TATİL",0,IF(F6943&gt;0,IF(LİSTE!$F$1=H6943,1,H6943+1),IF(F6943=0,H6942+1,IF(F6942=0,H6941+1,IF(F6941=0,H6940+1,IF(F6940=0,H6939+1))))))</f>
        <v>5</v>
      </c>
      <c r="G6944" s="72">
        <f>IF(F6944=0,0,IF(LİSTE!$F$1=F6944,1,F6944+1))</f>
        <v>6</v>
      </c>
      <c r="H6944" s="72">
        <f>IF(G6944=0,0,IF(LİSTE!$F$1=G6944,1,G6944+1))</f>
        <v>7</v>
      </c>
      <c r="I6944" s="72" t="str">
        <f>IFERROR(VLOOKUP(A6944,TATİLLER!$A$2:$D$30000,3,0),"TATİL DEĞİL")</f>
        <v>TATİL DEĞİL</v>
      </c>
    </row>
    <row r="6945" spans="1:9" x14ac:dyDescent="0.25">
      <c r="A6945" s="74">
        <f t="shared" si="1595"/>
        <v>54920</v>
      </c>
      <c r="B6945" s="72">
        <f t="shared" si="1600"/>
        <v>4</v>
      </c>
      <c r="C6945" s="72" t="str">
        <f>IF(F6945=0,"RESMİ TATİL",VLOOKUP(F6945,LİSTE!$B$7:$D$1300,3,0))</f>
        <v>Muharrem EFE TANRIVERDİ</v>
      </c>
      <c r="D6945" s="72" t="str">
        <f>IF(G6945=0,"RESMİ TATİL",VLOOKUP(G6945,LİSTE!$B$7:$D$1300,3,0))</f>
        <v>Anıl DOĞAN</v>
      </c>
      <c r="E6945" s="72" t="str">
        <f>IF(H6945=0,"RESMİ TATİL",VLOOKUP(H6945,LİSTE!$B$7:$D$1300,3,0))</f>
        <v>İpek ARSLAN</v>
      </c>
      <c r="F6945" s="72">
        <f>IF(B6945="TATİL",0,IF(F6944&gt;0,IF(LİSTE!$F$1=H6944,1,H6944+1),IF(F6944=0,H6943+1,IF(F6943=0,H6942+1,IF(F6942=0,H6941+1,IF(F6941=0,H6940+1))))))</f>
        <v>8</v>
      </c>
      <c r="G6945" s="72">
        <f>IF(F6945=0,0,IF(LİSTE!$F$1=F6945,1,F6945+1))</f>
        <v>9</v>
      </c>
      <c r="H6945" s="72">
        <f>IF(G6945=0,0,IF(LİSTE!$F$1=G6945,1,G6945+1))</f>
        <v>10</v>
      </c>
      <c r="I6945" s="72" t="str">
        <f>IFERROR(VLOOKUP(A6945,TATİLLER!$A$2:$D$30000,3,0),"TATİL DEĞİL")</f>
        <v>TATİL DEĞİL</v>
      </c>
    </row>
    <row r="6946" spans="1:9" x14ac:dyDescent="0.25">
      <c r="A6946" s="74">
        <f t="shared" si="1595"/>
        <v>54921</v>
      </c>
      <c r="B6946" s="72">
        <f t="shared" si="1600"/>
        <v>5</v>
      </c>
      <c r="C6946" s="72" t="str">
        <f>IF(F6946=0,"RESMİ TATİL",VLOOKUP(F6946,LİSTE!$B$7:$D$1300,3,0))</f>
        <v>Efe KARSAK</v>
      </c>
      <c r="D6946" s="72" t="str">
        <f>IF(G6946=0,"RESMİ TATİL",VLOOKUP(G6946,LİSTE!$B$7:$D$1300,3,0))</f>
        <v>Abdullah KIRBAÇ</v>
      </c>
      <c r="E6946" s="72" t="str">
        <f>IF(H6946=0,"RESMİ TATİL",VLOOKUP(H6946,LİSTE!$B$7:$D$1300,3,0))</f>
        <v>Ümmü Defne GÜLER</v>
      </c>
      <c r="F6946" s="72">
        <f>IF(B6946="TATİL",0,IF(F6945&gt;0,IF(LİSTE!$F$1=H6945,1,H6945+1),IF(F6945=0,H6944+1,IF(F6944=0,H6943+1,IF(F6943=0,H6942+1,IF(F6942=0,H6941+1))))))</f>
        <v>11</v>
      </c>
      <c r="G6946" s="72">
        <f>IF(F6946=0,0,IF(LİSTE!$F$1=F6946,1,F6946+1))</f>
        <v>12</v>
      </c>
      <c r="H6946" s="72">
        <f>IF(G6946=0,0,IF(LİSTE!$F$1=G6946,1,G6946+1))</f>
        <v>13</v>
      </c>
      <c r="I6946" s="72" t="str">
        <f>IFERROR(VLOOKUP(A6946,TATİLLER!$A$2:$D$30000,3,0),"TATİL DEĞİL")</f>
        <v>TATİL DEĞİL</v>
      </c>
    </row>
    <row r="6947" spans="1:9" x14ac:dyDescent="0.25">
      <c r="A6947" s="74">
        <f t="shared" ref="A6947" si="1607">A6946+3</f>
        <v>54924</v>
      </c>
      <c r="B6947" s="72">
        <f t="shared" si="1600"/>
        <v>1</v>
      </c>
      <c r="C6947" s="72" t="str">
        <f>IF(F6947=0,"RESMİ TATİL",VLOOKUP(F6947,LİSTE!$B$7:$D$1300,3,0))</f>
        <v>Şevval ÖZDAMAR</v>
      </c>
      <c r="D6947" s="72" t="str">
        <f>IF(G6947=0,"RESMİ TATİL",VLOOKUP(G6947,LİSTE!$B$7:$D$1300,3,0))</f>
        <v>Zeynep AKDAĞ</v>
      </c>
      <c r="E6947" s="72" t="str">
        <f>IF(H6947=0,"RESMİ TATİL",VLOOKUP(H6947,LİSTE!$B$7:$D$1300,3,0))</f>
        <v>Esma ÇOKER</v>
      </c>
      <c r="F6947" s="72">
        <f>IF(B6947="TATİL",0,IF(F6946&gt;0,IF(LİSTE!$F$1=H6946,1,H6946+1),IF(F6946=0,H6945+1,IF(F6945=0,H6944+1,IF(F6944=0,H6943+1,IF(F6943=0,H6942+1))))))</f>
        <v>14</v>
      </c>
      <c r="G6947" s="72">
        <f>IF(F6947=0,0,IF(LİSTE!$F$1=F6947,1,F6947+1))</f>
        <v>15</v>
      </c>
      <c r="H6947" s="72">
        <f>IF(G6947=0,0,IF(LİSTE!$F$1=G6947,1,G6947+1))</f>
        <v>16</v>
      </c>
      <c r="I6947" s="72" t="str">
        <f>IFERROR(VLOOKUP(A6947,TATİLLER!$A$2:$D$30000,3,0),"TATİL DEĞİL")</f>
        <v>TATİL DEĞİL</v>
      </c>
    </row>
    <row r="6948" spans="1:9" x14ac:dyDescent="0.25">
      <c r="A6948" s="74">
        <f t="shared" si="1595"/>
        <v>54925</v>
      </c>
      <c r="B6948" s="72">
        <f t="shared" si="1600"/>
        <v>2</v>
      </c>
      <c r="C6948" s="72" t="str">
        <f>IF(F6948=0,"RESMİ TATİL",VLOOKUP(F6948,LİSTE!$B$7:$D$1300,3,0))</f>
        <v>Dursun Kubilay YAŞAR</v>
      </c>
      <c r="D6948" s="72" t="str">
        <f>IF(G6948=0,"RESMİ TATİL",VLOOKUP(G6948,LİSTE!$B$7:$D$1300,3,0))</f>
        <v>Zeynep Beril BAŞPINAR</v>
      </c>
      <c r="E6948" s="72" t="str">
        <f>IF(H6948=0,"RESMİ TATİL",VLOOKUP(H6948,LİSTE!$B$7:$D$1300,3,0))</f>
        <v>Ahmet DAL</v>
      </c>
      <c r="F6948" s="72">
        <f>IF(B6948="TATİL",0,IF(F6947&gt;0,IF(LİSTE!$F$1=H6947,1,H6947+1),IF(F6947=0,H6946+1,IF(F6946=0,H6945+1,IF(F6945=0,H6944+1,IF(F6944=0,H6943+1))))))</f>
        <v>17</v>
      </c>
      <c r="G6948" s="72">
        <f>IF(F6948=0,0,IF(LİSTE!$F$1=F6948,1,F6948+1))</f>
        <v>18</v>
      </c>
      <c r="H6948" s="72">
        <f>IF(G6948=0,0,IF(LİSTE!$F$1=G6948,1,G6948+1))</f>
        <v>19</v>
      </c>
      <c r="I6948" s="72" t="str">
        <f>IFERROR(VLOOKUP(A6948,TATİLLER!$A$2:$D$30000,3,0),"TATİL DEĞİL")</f>
        <v>TATİL DEĞİL</v>
      </c>
    </row>
    <row r="6949" spans="1:9" x14ac:dyDescent="0.25">
      <c r="A6949" s="74">
        <f t="shared" si="1595"/>
        <v>54926</v>
      </c>
      <c r="B6949" s="72">
        <f t="shared" si="1600"/>
        <v>3</v>
      </c>
      <c r="C6949" s="72" t="str">
        <f>IF(F6949=0,"RESMİ TATİL",VLOOKUP(F6949,LİSTE!$B$7:$D$1300,3,0))</f>
        <v>Emirhan KARATAŞ</v>
      </c>
      <c r="D6949" s="72" t="str">
        <f>IF(G6949=0,"RESMİ TATİL",VLOOKUP(G6949,LİSTE!$B$7:$D$1300,3,0))</f>
        <v>Zümra Yeter ARI</v>
      </c>
      <c r="E6949" s="72" t="str">
        <f>IF(H6949=0,"RESMİ TATİL",VLOOKUP(H6949,LİSTE!$B$7:$D$1300,3,0))</f>
        <v>Utku KARAGÖZ</v>
      </c>
      <c r="F6949" s="72">
        <f>IF(B6949="TATİL",0,IF(F6948&gt;0,IF(LİSTE!$F$1=H6948,1,H6948+1),IF(F6948=0,H6947+1,IF(F6947=0,H6946+1,IF(F6946=0,H6945+1,IF(F6945=0,H6944+1))))))</f>
        <v>20</v>
      </c>
      <c r="G6949" s="72">
        <f>IF(F6949=0,0,IF(LİSTE!$F$1=F6949,1,F6949+1))</f>
        <v>21</v>
      </c>
      <c r="H6949" s="72">
        <f>IF(G6949=0,0,IF(LİSTE!$F$1=G6949,1,G6949+1))</f>
        <v>22</v>
      </c>
      <c r="I6949" s="72" t="str">
        <f>IFERROR(VLOOKUP(A6949,TATİLLER!$A$2:$D$30000,3,0),"TATİL DEĞİL")</f>
        <v>TATİL DEĞİL</v>
      </c>
    </row>
    <row r="6950" spans="1:9" x14ac:dyDescent="0.25">
      <c r="A6950" s="74">
        <f t="shared" si="1595"/>
        <v>54927</v>
      </c>
      <c r="B6950" s="72">
        <f t="shared" si="1600"/>
        <v>4</v>
      </c>
      <c r="C6950" s="72" t="str">
        <f>IF(F6950=0,"RESMİ TATİL",VLOOKUP(F6950,LİSTE!$B$7:$D$1300,3,0))</f>
        <v>Feyza Zümra AVCIOĞLU</v>
      </c>
      <c r="D6950" s="72" t="str">
        <f>IF(G6950=0,"RESMİ TATİL",VLOOKUP(G6950,LİSTE!$B$7:$D$1300,3,0))</f>
        <v>Yusuf Ali TABUR</v>
      </c>
      <c r="E6950" s="72" t="str">
        <f>IF(H6950=0,"RESMİ TATİL",VLOOKUP(H6950,LİSTE!$B$7:$D$1300,3,0))</f>
        <v>Irmak UTEBAY</v>
      </c>
      <c r="F6950" s="72">
        <f>IF(B6950="TATİL",0,IF(F6949&gt;0,IF(LİSTE!$F$1=H6949,1,H6949+1),IF(F6949=0,H6948+1,IF(F6948=0,H6947+1,IF(F6947=0,H6946+1,IF(F6946=0,H6945+1))))))</f>
        <v>23</v>
      </c>
      <c r="G6950" s="72">
        <f>IF(F6950=0,0,IF(LİSTE!$F$1=F6950,1,F6950+1))</f>
        <v>24</v>
      </c>
      <c r="H6950" s="72">
        <f>IF(G6950=0,0,IF(LİSTE!$F$1=G6950,1,G6950+1))</f>
        <v>25</v>
      </c>
      <c r="I6950" s="72" t="str">
        <f>IFERROR(VLOOKUP(A6950,TATİLLER!$A$2:$D$30000,3,0),"TATİL DEĞİL")</f>
        <v>TATİL DEĞİL</v>
      </c>
    </row>
    <row r="6951" spans="1:9" x14ac:dyDescent="0.25">
      <c r="A6951" s="74">
        <f t="shared" si="1595"/>
        <v>54928</v>
      </c>
      <c r="B6951" s="72">
        <f t="shared" si="1600"/>
        <v>5</v>
      </c>
      <c r="C6951" s="72" t="str">
        <f>IF(F6951=0,"RESMİ TATİL",VLOOKUP(F6951,LİSTE!$B$7:$D$1300,3,0))</f>
        <v>Kerem AKKOÇ</v>
      </c>
      <c r="D6951" s="72" t="str">
        <f>IF(G6951=0,"RESMİ TATİL",VLOOKUP(G6951,LİSTE!$B$7:$D$1300,3,0))</f>
        <v>Elçin Ayşe ELMAS</v>
      </c>
      <c r="E6951" s="72" t="str">
        <f>IF(H6951=0,"RESMİ TATİL",VLOOKUP(H6951,LİSTE!$B$7:$D$1300,3,0))</f>
        <v>Muhammed YILDIZDAĞ</v>
      </c>
      <c r="F6951" s="72">
        <f>IF(B6951="TATİL",0,IF(F6950&gt;0,IF(LİSTE!$F$1=H6950,1,H6950+1),IF(F6950=0,H6949+1,IF(F6949=0,H6948+1,IF(F6948=0,H6947+1,IF(F6947=0,H6946+1))))))</f>
        <v>26</v>
      </c>
      <c r="G6951" s="72">
        <f>IF(F6951=0,0,IF(LİSTE!$F$1=F6951,1,F6951+1))</f>
        <v>27</v>
      </c>
      <c r="H6951" s="72">
        <f>IF(G6951=0,0,IF(LİSTE!$F$1=G6951,1,G6951+1))</f>
        <v>28</v>
      </c>
      <c r="I6951" s="72" t="str">
        <f>IFERROR(VLOOKUP(A6951,TATİLLER!$A$2:$D$30000,3,0),"TATİL DEĞİL")</f>
        <v>TATİL DEĞİL</v>
      </c>
    </row>
    <row r="6952" spans="1:9" x14ac:dyDescent="0.25">
      <c r="A6952" s="74">
        <f t="shared" ref="A6952" si="1608">A6951+3</f>
        <v>54931</v>
      </c>
      <c r="B6952" s="72">
        <f t="shared" si="1600"/>
        <v>1</v>
      </c>
      <c r="C6952" s="72" t="str">
        <f>IF(F6952=0,"RESMİ TATİL",VLOOKUP(F6952,LİSTE!$B$7:$D$1300,3,0))</f>
        <v>Nisa Nur SANCAR</v>
      </c>
      <c r="D6952" s="72" t="str">
        <f>IF(G6952=0,"RESMİ TATİL",VLOOKUP(G6952,LİSTE!$B$7:$D$1300,3,0))</f>
        <v>Esila ÇETİN</v>
      </c>
      <c r="E6952" s="72" t="str">
        <f>IF(H6952=0,"RESMİ TATİL",VLOOKUP(H6952,LİSTE!$B$7:$D$1300,3,0))</f>
        <v>Zeynep Sevde TOPUZ</v>
      </c>
      <c r="F6952" s="72">
        <f>IF(B6952="TATİL",0,IF(F6951&gt;0,IF(LİSTE!$F$1=H6951,1,H6951+1),IF(F6951=0,H6950+1,IF(F6950=0,H6949+1,IF(F6949=0,H6948+1,IF(F6948=0,H6947+1))))))</f>
        <v>1</v>
      </c>
      <c r="G6952" s="72">
        <f>IF(F6952=0,0,IF(LİSTE!$F$1=F6952,1,F6952+1))</f>
        <v>2</v>
      </c>
      <c r="H6952" s="72">
        <f>IF(G6952=0,0,IF(LİSTE!$F$1=G6952,1,G6952+1))</f>
        <v>3</v>
      </c>
      <c r="I6952" s="72" t="str">
        <f>IFERROR(VLOOKUP(A6952,TATİLLER!$A$2:$D$30000,3,0),"TATİL DEĞİL")</f>
        <v>TATİL DEĞİL</v>
      </c>
    </row>
    <row r="6953" spans="1:9" x14ac:dyDescent="0.25">
      <c r="A6953" s="74">
        <f t="shared" si="1595"/>
        <v>54932</v>
      </c>
      <c r="B6953" s="72">
        <f t="shared" si="1600"/>
        <v>2</v>
      </c>
      <c r="C6953" s="72" t="str">
        <f>IF(F6953=0,"RESMİ TATİL",VLOOKUP(F6953,LİSTE!$B$7:$D$1300,3,0))</f>
        <v>Ömer Asaf KADAŞ</v>
      </c>
      <c r="D6953" s="72" t="str">
        <f>IF(G6953=0,"RESMİ TATİL",VLOOKUP(G6953,LİSTE!$B$7:$D$1300,3,0))</f>
        <v>Ramazan Baran ADIGÜZEL</v>
      </c>
      <c r="E6953" s="72" t="str">
        <f>IF(H6953=0,"RESMİ TATİL",VLOOKUP(H6953,LİSTE!$B$7:$D$1300,3,0))</f>
        <v>Bahar AKGÜN</v>
      </c>
      <c r="F6953" s="72">
        <f>IF(B6953="TATİL",0,IF(F6952&gt;0,IF(LİSTE!$F$1=H6952,1,H6952+1),IF(F6952=0,H6951+1,IF(F6951=0,H6950+1,IF(F6950=0,H6949+1,IF(F6949=0,H6948+1))))))</f>
        <v>4</v>
      </c>
      <c r="G6953" s="72">
        <f>IF(F6953=0,0,IF(LİSTE!$F$1=F6953,1,F6953+1))</f>
        <v>5</v>
      </c>
      <c r="H6953" s="72">
        <f>IF(G6953=0,0,IF(LİSTE!$F$1=G6953,1,G6953+1))</f>
        <v>6</v>
      </c>
      <c r="I6953" s="72" t="str">
        <f>IFERROR(VLOOKUP(A6953,TATİLLER!$A$2:$D$30000,3,0),"TATİL DEĞİL")</f>
        <v>TATİL DEĞİL</v>
      </c>
    </row>
    <row r="6954" spans="1:9" x14ac:dyDescent="0.25">
      <c r="A6954" s="74">
        <f t="shared" si="1595"/>
        <v>54933</v>
      </c>
      <c r="B6954" s="72">
        <f t="shared" si="1600"/>
        <v>3</v>
      </c>
      <c r="C6954" s="72" t="str">
        <f>IF(F6954=0,"RESMİ TATİL",VLOOKUP(F6954,LİSTE!$B$7:$D$1300,3,0))</f>
        <v>Ömer AKGÜL</v>
      </c>
      <c r="D6954" s="72" t="str">
        <f>IF(G6954=0,"RESMİ TATİL",VLOOKUP(G6954,LİSTE!$B$7:$D$1300,3,0))</f>
        <v>Muharrem EFE TANRIVERDİ</v>
      </c>
      <c r="E6954" s="72" t="str">
        <f>IF(H6954=0,"RESMİ TATİL",VLOOKUP(H6954,LİSTE!$B$7:$D$1300,3,0))</f>
        <v>Anıl DOĞAN</v>
      </c>
      <c r="F6954" s="72">
        <f>IF(B6954="TATİL",0,IF(F6953&gt;0,IF(LİSTE!$F$1=H6953,1,H6953+1),IF(F6953=0,H6952+1,IF(F6952=0,H6951+1,IF(F6951=0,H6950+1,IF(F6950=0,H6949+1))))))</f>
        <v>7</v>
      </c>
      <c r="G6954" s="72">
        <f>IF(F6954=0,0,IF(LİSTE!$F$1=F6954,1,F6954+1))</f>
        <v>8</v>
      </c>
      <c r="H6954" s="72">
        <f>IF(G6954=0,0,IF(LİSTE!$F$1=G6954,1,G6954+1))</f>
        <v>9</v>
      </c>
      <c r="I6954" s="72" t="str">
        <f>IFERROR(VLOOKUP(A6954,TATİLLER!$A$2:$D$30000,3,0),"TATİL DEĞİL")</f>
        <v>TATİL DEĞİL</v>
      </c>
    </row>
    <row r="6955" spans="1:9" x14ac:dyDescent="0.25">
      <c r="A6955" s="74">
        <f t="shared" si="1595"/>
        <v>54934</v>
      </c>
      <c r="B6955" s="72">
        <f t="shared" si="1600"/>
        <v>4</v>
      </c>
      <c r="C6955" s="72" t="str">
        <f>IF(F6955=0,"RESMİ TATİL",VLOOKUP(F6955,LİSTE!$B$7:$D$1300,3,0))</f>
        <v>İpek ARSLAN</v>
      </c>
      <c r="D6955" s="72" t="str">
        <f>IF(G6955=0,"RESMİ TATİL",VLOOKUP(G6955,LİSTE!$B$7:$D$1300,3,0))</f>
        <v>Efe KARSAK</v>
      </c>
      <c r="E6955" s="72" t="str">
        <f>IF(H6955=0,"RESMİ TATİL",VLOOKUP(H6955,LİSTE!$B$7:$D$1300,3,0))</f>
        <v>Abdullah KIRBAÇ</v>
      </c>
      <c r="F6955" s="72">
        <f>IF(B6955="TATİL",0,IF(F6954&gt;0,IF(LİSTE!$F$1=H6954,1,H6954+1),IF(F6954=0,H6953+1,IF(F6953=0,H6952+1,IF(F6952=0,H6951+1,IF(F6951=0,H6950+1))))))</f>
        <v>10</v>
      </c>
      <c r="G6955" s="72">
        <f>IF(F6955=0,0,IF(LİSTE!$F$1=F6955,1,F6955+1))</f>
        <v>11</v>
      </c>
      <c r="H6955" s="72">
        <f>IF(G6955=0,0,IF(LİSTE!$F$1=G6955,1,G6955+1))</f>
        <v>12</v>
      </c>
      <c r="I6955" s="72" t="str">
        <f>IFERROR(VLOOKUP(A6955,TATİLLER!$A$2:$D$30000,3,0),"TATİL DEĞİL")</f>
        <v>TATİL DEĞİL</v>
      </c>
    </row>
    <row r="6956" spans="1:9" x14ac:dyDescent="0.25">
      <c r="A6956" s="74">
        <f t="shared" si="1595"/>
        <v>54935</v>
      </c>
      <c r="B6956" s="72">
        <f t="shared" si="1600"/>
        <v>5</v>
      </c>
      <c r="C6956" s="72" t="str">
        <f>IF(F6956=0,"RESMİ TATİL",VLOOKUP(F6956,LİSTE!$B$7:$D$1300,3,0))</f>
        <v>Ümmü Defne GÜLER</v>
      </c>
      <c r="D6956" s="72" t="str">
        <f>IF(G6956=0,"RESMİ TATİL",VLOOKUP(G6956,LİSTE!$B$7:$D$1300,3,0))</f>
        <v>Şevval ÖZDAMAR</v>
      </c>
      <c r="E6956" s="72" t="str">
        <f>IF(H6956=0,"RESMİ TATİL",VLOOKUP(H6956,LİSTE!$B$7:$D$1300,3,0))</f>
        <v>Zeynep AKDAĞ</v>
      </c>
      <c r="F6956" s="72">
        <f>IF(B6956="TATİL",0,IF(F6955&gt;0,IF(LİSTE!$F$1=H6955,1,H6955+1),IF(F6955=0,H6954+1,IF(F6954=0,H6953+1,IF(F6953=0,H6952+1,IF(F6952=0,H6951+1))))))</f>
        <v>13</v>
      </c>
      <c r="G6956" s="72">
        <f>IF(F6956=0,0,IF(LİSTE!$F$1=F6956,1,F6956+1))</f>
        <v>14</v>
      </c>
      <c r="H6956" s="72">
        <f>IF(G6956=0,0,IF(LİSTE!$F$1=G6956,1,G6956+1))</f>
        <v>15</v>
      </c>
      <c r="I6956" s="72" t="str">
        <f>IFERROR(VLOOKUP(A6956,TATİLLER!$A$2:$D$30000,3,0),"TATİL DEĞİL")</f>
        <v>TATİL DEĞİL</v>
      </c>
    </row>
    <row r="6957" spans="1:9" x14ac:dyDescent="0.25">
      <c r="A6957" s="74">
        <f t="shared" ref="A6957" si="1609">A6956+3</f>
        <v>54938</v>
      </c>
      <c r="B6957" s="72">
        <f t="shared" si="1600"/>
        <v>1</v>
      </c>
      <c r="C6957" s="72" t="str">
        <f>IF(F6957=0,"RESMİ TATİL",VLOOKUP(F6957,LİSTE!$B$7:$D$1300,3,0))</f>
        <v>Esma ÇOKER</v>
      </c>
      <c r="D6957" s="72" t="str">
        <f>IF(G6957=0,"RESMİ TATİL",VLOOKUP(G6957,LİSTE!$B$7:$D$1300,3,0))</f>
        <v>Dursun Kubilay YAŞAR</v>
      </c>
      <c r="E6957" s="72" t="str">
        <f>IF(H6957=0,"RESMİ TATİL",VLOOKUP(H6957,LİSTE!$B$7:$D$1300,3,0))</f>
        <v>Zeynep Beril BAŞPINAR</v>
      </c>
      <c r="F6957" s="72">
        <f>IF(B6957="TATİL",0,IF(F6956&gt;0,IF(LİSTE!$F$1=H6956,1,H6956+1),IF(F6956=0,H6955+1,IF(F6955=0,H6954+1,IF(F6954=0,H6953+1,IF(F6953=0,H6952+1))))))</f>
        <v>16</v>
      </c>
      <c r="G6957" s="72">
        <f>IF(F6957=0,0,IF(LİSTE!$F$1=F6957,1,F6957+1))</f>
        <v>17</v>
      </c>
      <c r="H6957" s="72">
        <f>IF(G6957=0,0,IF(LİSTE!$F$1=G6957,1,G6957+1))</f>
        <v>18</v>
      </c>
      <c r="I6957" s="72" t="str">
        <f>IFERROR(VLOOKUP(A6957,TATİLLER!$A$2:$D$30000,3,0),"TATİL DEĞİL")</f>
        <v>TATİL DEĞİL</v>
      </c>
    </row>
    <row r="6958" spans="1:9" x14ac:dyDescent="0.25">
      <c r="A6958" s="74">
        <f t="shared" ref="A6958:A7021" si="1610">A6957+1</f>
        <v>54939</v>
      </c>
      <c r="B6958" s="72">
        <f t="shared" si="1600"/>
        <v>2</v>
      </c>
      <c r="C6958" s="72" t="str">
        <f>IF(F6958=0,"RESMİ TATİL",VLOOKUP(F6958,LİSTE!$B$7:$D$1300,3,0))</f>
        <v>Ahmet DAL</v>
      </c>
      <c r="D6958" s="72" t="str">
        <f>IF(G6958=0,"RESMİ TATİL",VLOOKUP(G6958,LİSTE!$B$7:$D$1300,3,0))</f>
        <v>Emirhan KARATAŞ</v>
      </c>
      <c r="E6958" s="72" t="str">
        <f>IF(H6958=0,"RESMİ TATİL",VLOOKUP(H6958,LİSTE!$B$7:$D$1300,3,0))</f>
        <v>Zümra Yeter ARI</v>
      </c>
      <c r="F6958" s="72">
        <f>IF(B6958="TATİL",0,IF(F6957&gt;0,IF(LİSTE!$F$1=H6957,1,H6957+1),IF(F6957=0,H6956+1,IF(F6956=0,H6955+1,IF(F6955=0,H6954+1,IF(F6954=0,H6953+1))))))</f>
        <v>19</v>
      </c>
      <c r="G6958" s="72">
        <f>IF(F6958=0,0,IF(LİSTE!$F$1=F6958,1,F6958+1))</f>
        <v>20</v>
      </c>
      <c r="H6958" s="72">
        <f>IF(G6958=0,0,IF(LİSTE!$F$1=G6958,1,G6958+1))</f>
        <v>21</v>
      </c>
      <c r="I6958" s="72" t="str">
        <f>IFERROR(VLOOKUP(A6958,TATİLLER!$A$2:$D$30000,3,0),"TATİL DEĞİL")</f>
        <v>TATİL DEĞİL</v>
      </c>
    </row>
    <row r="6959" spans="1:9" x14ac:dyDescent="0.25">
      <c r="A6959" s="74">
        <f t="shared" si="1610"/>
        <v>54940</v>
      </c>
      <c r="B6959" s="72">
        <f t="shared" si="1600"/>
        <v>3</v>
      </c>
      <c r="C6959" s="72" t="str">
        <f>IF(F6959=0,"RESMİ TATİL",VLOOKUP(F6959,LİSTE!$B$7:$D$1300,3,0))</f>
        <v>Utku KARAGÖZ</v>
      </c>
      <c r="D6959" s="72" t="str">
        <f>IF(G6959=0,"RESMİ TATİL",VLOOKUP(G6959,LİSTE!$B$7:$D$1300,3,0))</f>
        <v>Feyza Zümra AVCIOĞLU</v>
      </c>
      <c r="E6959" s="72" t="str">
        <f>IF(H6959=0,"RESMİ TATİL",VLOOKUP(H6959,LİSTE!$B$7:$D$1300,3,0))</f>
        <v>Yusuf Ali TABUR</v>
      </c>
      <c r="F6959" s="72">
        <f>IF(B6959="TATİL",0,IF(F6958&gt;0,IF(LİSTE!$F$1=H6958,1,H6958+1),IF(F6958=0,H6957+1,IF(F6957=0,H6956+1,IF(F6956=0,H6955+1,IF(F6955=0,H6954+1))))))</f>
        <v>22</v>
      </c>
      <c r="G6959" s="72">
        <f>IF(F6959=0,0,IF(LİSTE!$F$1=F6959,1,F6959+1))</f>
        <v>23</v>
      </c>
      <c r="H6959" s="72">
        <f>IF(G6959=0,0,IF(LİSTE!$F$1=G6959,1,G6959+1))</f>
        <v>24</v>
      </c>
      <c r="I6959" s="72" t="str">
        <f>IFERROR(VLOOKUP(A6959,TATİLLER!$A$2:$D$30000,3,0),"TATİL DEĞİL")</f>
        <v>TATİL DEĞİL</v>
      </c>
    </row>
    <row r="6960" spans="1:9" x14ac:dyDescent="0.25">
      <c r="A6960" s="74">
        <f t="shared" si="1610"/>
        <v>54941</v>
      </c>
      <c r="B6960" s="72">
        <f t="shared" si="1600"/>
        <v>4</v>
      </c>
      <c r="C6960" s="72" t="str">
        <f>IF(F6960=0,"RESMİ TATİL",VLOOKUP(F6960,LİSTE!$B$7:$D$1300,3,0))</f>
        <v>Irmak UTEBAY</v>
      </c>
      <c r="D6960" s="72" t="str">
        <f>IF(G6960=0,"RESMİ TATİL",VLOOKUP(G6960,LİSTE!$B$7:$D$1300,3,0))</f>
        <v>Kerem AKKOÇ</v>
      </c>
      <c r="E6960" s="72" t="str">
        <f>IF(H6960=0,"RESMİ TATİL",VLOOKUP(H6960,LİSTE!$B$7:$D$1300,3,0))</f>
        <v>Elçin Ayşe ELMAS</v>
      </c>
      <c r="F6960" s="72">
        <f>IF(B6960="TATİL",0,IF(F6959&gt;0,IF(LİSTE!$F$1=H6959,1,H6959+1),IF(F6959=0,H6958+1,IF(F6958=0,H6957+1,IF(F6957=0,H6956+1,IF(F6956=0,H6955+1))))))</f>
        <v>25</v>
      </c>
      <c r="G6960" s="72">
        <f>IF(F6960=0,0,IF(LİSTE!$F$1=F6960,1,F6960+1))</f>
        <v>26</v>
      </c>
      <c r="H6960" s="72">
        <f>IF(G6960=0,0,IF(LİSTE!$F$1=G6960,1,G6960+1))</f>
        <v>27</v>
      </c>
      <c r="I6960" s="72" t="str">
        <f>IFERROR(VLOOKUP(A6960,TATİLLER!$A$2:$D$30000,3,0),"TATİL DEĞİL")</f>
        <v>TATİL DEĞİL</v>
      </c>
    </row>
    <row r="6961" spans="1:9" x14ac:dyDescent="0.25">
      <c r="A6961" s="74">
        <f t="shared" si="1610"/>
        <v>54942</v>
      </c>
      <c r="B6961" s="72">
        <f t="shared" si="1600"/>
        <v>5</v>
      </c>
      <c r="C6961" s="72" t="str">
        <f>IF(F6961=0,"RESMİ TATİL",VLOOKUP(F6961,LİSTE!$B$7:$D$1300,3,0))</f>
        <v>Muhammed YILDIZDAĞ</v>
      </c>
      <c r="D6961" s="72" t="str">
        <f>IF(G6961=0,"RESMİ TATİL",VLOOKUP(G6961,LİSTE!$B$7:$D$1300,3,0))</f>
        <v>Nisa Nur SANCAR</v>
      </c>
      <c r="E6961" s="72" t="str">
        <f>IF(H6961=0,"RESMİ TATİL",VLOOKUP(H6961,LİSTE!$B$7:$D$1300,3,0))</f>
        <v>Esila ÇETİN</v>
      </c>
      <c r="F6961" s="72">
        <f>IF(B6961="TATİL",0,IF(F6960&gt;0,IF(LİSTE!$F$1=H6960,1,H6960+1),IF(F6960=0,H6959+1,IF(F6959=0,H6958+1,IF(F6958=0,H6957+1,IF(F6957=0,H6956+1))))))</f>
        <v>28</v>
      </c>
      <c r="G6961" s="72">
        <f>IF(F6961=0,0,IF(LİSTE!$F$1=F6961,1,F6961+1))</f>
        <v>1</v>
      </c>
      <c r="H6961" s="72">
        <f>IF(G6961=0,0,IF(LİSTE!$F$1=G6961,1,G6961+1))</f>
        <v>2</v>
      </c>
      <c r="I6961" s="72" t="str">
        <f>IFERROR(VLOOKUP(A6961,TATİLLER!$A$2:$D$30000,3,0),"TATİL DEĞİL")</f>
        <v>TATİL DEĞİL</v>
      </c>
    </row>
    <row r="6962" spans="1:9" x14ac:dyDescent="0.25">
      <c r="A6962" s="74">
        <f t="shared" ref="A6962" si="1611">A6961+3</f>
        <v>54945</v>
      </c>
      <c r="B6962" s="72">
        <f t="shared" si="1600"/>
        <v>1</v>
      </c>
      <c r="C6962" s="72" t="str">
        <f>IF(F6962=0,"RESMİ TATİL",VLOOKUP(F6962,LİSTE!$B$7:$D$1300,3,0))</f>
        <v>Zeynep Sevde TOPUZ</v>
      </c>
      <c r="D6962" s="72" t="str">
        <f>IF(G6962=0,"RESMİ TATİL",VLOOKUP(G6962,LİSTE!$B$7:$D$1300,3,0))</f>
        <v>Ömer Asaf KADAŞ</v>
      </c>
      <c r="E6962" s="72" t="str">
        <f>IF(H6962=0,"RESMİ TATİL",VLOOKUP(H6962,LİSTE!$B$7:$D$1300,3,0))</f>
        <v>Ramazan Baran ADIGÜZEL</v>
      </c>
      <c r="F6962" s="72">
        <f>IF(B6962="TATİL",0,IF(F6961&gt;0,IF(LİSTE!$F$1=H6961,1,H6961+1),IF(F6961=0,H6960+1,IF(F6960=0,H6959+1,IF(F6959=0,H6958+1,IF(F6958=0,H6957+1))))))</f>
        <v>3</v>
      </c>
      <c r="G6962" s="72">
        <f>IF(F6962=0,0,IF(LİSTE!$F$1=F6962,1,F6962+1))</f>
        <v>4</v>
      </c>
      <c r="H6962" s="72">
        <f>IF(G6962=0,0,IF(LİSTE!$F$1=G6962,1,G6962+1))</f>
        <v>5</v>
      </c>
      <c r="I6962" s="72" t="str">
        <f>IFERROR(VLOOKUP(A6962,TATİLLER!$A$2:$D$30000,3,0),"TATİL DEĞİL")</f>
        <v>TATİL DEĞİL</v>
      </c>
    </row>
    <row r="6963" spans="1:9" x14ac:dyDescent="0.25">
      <c r="A6963" s="74">
        <f t="shared" si="1610"/>
        <v>54946</v>
      </c>
      <c r="B6963" s="72">
        <f t="shared" si="1600"/>
        <v>2</v>
      </c>
      <c r="C6963" s="72" t="str">
        <f>IF(F6963=0,"RESMİ TATİL",VLOOKUP(F6963,LİSTE!$B$7:$D$1300,3,0))</f>
        <v>Bahar AKGÜN</v>
      </c>
      <c r="D6963" s="72" t="str">
        <f>IF(G6963=0,"RESMİ TATİL",VLOOKUP(G6963,LİSTE!$B$7:$D$1300,3,0))</f>
        <v>Ömer AKGÜL</v>
      </c>
      <c r="E6963" s="72" t="str">
        <f>IF(H6963=0,"RESMİ TATİL",VLOOKUP(H6963,LİSTE!$B$7:$D$1300,3,0))</f>
        <v>Muharrem EFE TANRIVERDİ</v>
      </c>
      <c r="F6963" s="72">
        <f>IF(B6963="TATİL",0,IF(F6962&gt;0,IF(LİSTE!$F$1=H6962,1,H6962+1),IF(F6962=0,H6961+1,IF(F6961=0,H6960+1,IF(F6960=0,H6959+1,IF(F6959=0,H6958+1))))))</f>
        <v>6</v>
      </c>
      <c r="G6963" s="72">
        <f>IF(F6963=0,0,IF(LİSTE!$F$1=F6963,1,F6963+1))</f>
        <v>7</v>
      </c>
      <c r="H6963" s="72">
        <f>IF(G6963=0,0,IF(LİSTE!$F$1=G6963,1,G6963+1))</f>
        <v>8</v>
      </c>
      <c r="I6963" s="72" t="str">
        <f>IFERROR(VLOOKUP(A6963,TATİLLER!$A$2:$D$30000,3,0),"TATİL DEĞİL")</f>
        <v>TATİL DEĞİL</v>
      </c>
    </row>
    <row r="6964" spans="1:9" x14ac:dyDescent="0.25">
      <c r="A6964" s="74">
        <f t="shared" si="1610"/>
        <v>54947</v>
      </c>
      <c r="B6964" s="72">
        <f t="shared" si="1600"/>
        <v>3</v>
      </c>
      <c r="C6964" s="72" t="str">
        <f>IF(F6964=0,"RESMİ TATİL",VLOOKUP(F6964,LİSTE!$B$7:$D$1300,3,0))</f>
        <v>Anıl DOĞAN</v>
      </c>
      <c r="D6964" s="72" t="str">
        <f>IF(G6964=0,"RESMİ TATİL",VLOOKUP(G6964,LİSTE!$B$7:$D$1300,3,0))</f>
        <v>İpek ARSLAN</v>
      </c>
      <c r="E6964" s="72" t="str">
        <f>IF(H6964=0,"RESMİ TATİL",VLOOKUP(H6964,LİSTE!$B$7:$D$1300,3,0))</f>
        <v>Efe KARSAK</v>
      </c>
      <c r="F6964" s="72">
        <f>IF(B6964="TATİL",0,IF(F6963&gt;0,IF(LİSTE!$F$1=H6963,1,H6963+1),IF(F6963=0,H6962+1,IF(F6962=0,H6961+1,IF(F6961=0,H6960+1,IF(F6960=0,H6959+1))))))</f>
        <v>9</v>
      </c>
      <c r="G6964" s="72">
        <f>IF(F6964=0,0,IF(LİSTE!$F$1=F6964,1,F6964+1))</f>
        <v>10</v>
      </c>
      <c r="H6964" s="72">
        <f>IF(G6964=0,0,IF(LİSTE!$F$1=G6964,1,G6964+1))</f>
        <v>11</v>
      </c>
      <c r="I6964" s="72" t="str">
        <f>IFERROR(VLOOKUP(A6964,TATİLLER!$A$2:$D$30000,3,0),"TATİL DEĞİL")</f>
        <v>TATİL DEĞİL</v>
      </c>
    </row>
    <row r="6965" spans="1:9" x14ac:dyDescent="0.25">
      <c r="A6965" s="74">
        <f t="shared" si="1610"/>
        <v>54948</v>
      </c>
      <c r="B6965" s="72">
        <f t="shared" si="1600"/>
        <v>4</v>
      </c>
      <c r="C6965" s="72" t="str">
        <f>IF(F6965=0,"RESMİ TATİL",VLOOKUP(F6965,LİSTE!$B$7:$D$1300,3,0))</f>
        <v>Abdullah KIRBAÇ</v>
      </c>
      <c r="D6965" s="72" t="str">
        <f>IF(G6965=0,"RESMİ TATİL",VLOOKUP(G6965,LİSTE!$B$7:$D$1300,3,0))</f>
        <v>Ümmü Defne GÜLER</v>
      </c>
      <c r="E6965" s="72" t="str">
        <f>IF(H6965=0,"RESMİ TATİL",VLOOKUP(H6965,LİSTE!$B$7:$D$1300,3,0))</f>
        <v>Şevval ÖZDAMAR</v>
      </c>
      <c r="F6965" s="72">
        <f>IF(B6965="TATİL",0,IF(F6964&gt;0,IF(LİSTE!$F$1=H6964,1,H6964+1),IF(F6964=0,H6963+1,IF(F6963=0,H6962+1,IF(F6962=0,H6961+1,IF(F6961=0,H6960+1))))))</f>
        <v>12</v>
      </c>
      <c r="G6965" s="72">
        <f>IF(F6965=0,0,IF(LİSTE!$F$1=F6965,1,F6965+1))</f>
        <v>13</v>
      </c>
      <c r="H6965" s="72">
        <f>IF(G6965=0,0,IF(LİSTE!$F$1=G6965,1,G6965+1))</f>
        <v>14</v>
      </c>
      <c r="I6965" s="72" t="str">
        <f>IFERROR(VLOOKUP(A6965,TATİLLER!$A$2:$D$30000,3,0),"TATİL DEĞİL")</f>
        <v>TATİL DEĞİL</v>
      </c>
    </row>
    <row r="6966" spans="1:9" x14ac:dyDescent="0.25">
      <c r="A6966" s="74">
        <f t="shared" si="1610"/>
        <v>54949</v>
      </c>
      <c r="B6966" s="72">
        <f t="shared" si="1600"/>
        <v>5</v>
      </c>
      <c r="C6966" s="72" t="str">
        <f>IF(F6966=0,"RESMİ TATİL",VLOOKUP(F6966,LİSTE!$B$7:$D$1300,3,0))</f>
        <v>Zeynep AKDAĞ</v>
      </c>
      <c r="D6966" s="72" t="str">
        <f>IF(G6966=0,"RESMİ TATİL",VLOOKUP(G6966,LİSTE!$B$7:$D$1300,3,0))</f>
        <v>Esma ÇOKER</v>
      </c>
      <c r="E6966" s="72" t="str">
        <f>IF(H6966=0,"RESMİ TATİL",VLOOKUP(H6966,LİSTE!$B$7:$D$1300,3,0))</f>
        <v>Dursun Kubilay YAŞAR</v>
      </c>
      <c r="F6966" s="72">
        <f>IF(B6966="TATİL",0,IF(F6965&gt;0,IF(LİSTE!$F$1=H6965,1,H6965+1),IF(F6965=0,H6964+1,IF(F6964=0,H6963+1,IF(F6963=0,H6962+1,IF(F6962=0,H6961+1))))))</f>
        <v>15</v>
      </c>
      <c r="G6966" s="72">
        <f>IF(F6966=0,0,IF(LİSTE!$F$1=F6966,1,F6966+1))</f>
        <v>16</v>
      </c>
      <c r="H6966" s="72">
        <f>IF(G6966=0,0,IF(LİSTE!$F$1=G6966,1,G6966+1))</f>
        <v>17</v>
      </c>
      <c r="I6966" s="72" t="str">
        <f>IFERROR(VLOOKUP(A6966,TATİLLER!$A$2:$D$30000,3,0),"TATİL DEĞİL")</f>
        <v>TATİL DEĞİL</v>
      </c>
    </row>
    <row r="6967" spans="1:9" x14ac:dyDescent="0.25">
      <c r="A6967" s="74">
        <f t="shared" ref="A6967" si="1612">A6966+3</f>
        <v>54952</v>
      </c>
      <c r="B6967" s="72">
        <f t="shared" si="1600"/>
        <v>1</v>
      </c>
      <c r="C6967" s="72" t="str">
        <f>IF(F6967=0,"RESMİ TATİL",VLOOKUP(F6967,LİSTE!$B$7:$D$1300,3,0))</f>
        <v>Zeynep Beril BAŞPINAR</v>
      </c>
      <c r="D6967" s="72" t="str">
        <f>IF(G6967=0,"RESMİ TATİL",VLOOKUP(G6967,LİSTE!$B$7:$D$1300,3,0))</f>
        <v>Ahmet DAL</v>
      </c>
      <c r="E6967" s="72" t="str">
        <f>IF(H6967=0,"RESMİ TATİL",VLOOKUP(H6967,LİSTE!$B$7:$D$1300,3,0))</f>
        <v>Emirhan KARATAŞ</v>
      </c>
      <c r="F6967" s="72">
        <f>IF(B6967="TATİL",0,IF(F6966&gt;0,IF(LİSTE!$F$1=H6966,1,H6966+1),IF(F6966=0,H6965+1,IF(F6965=0,H6964+1,IF(F6964=0,H6963+1,IF(F6963=0,H6962+1))))))</f>
        <v>18</v>
      </c>
      <c r="G6967" s="72">
        <f>IF(F6967=0,0,IF(LİSTE!$F$1=F6967,1,F6967+1))</f>
        <v>19</v>
      </c>
      <c r="H6967" s="72">
        <f>IF(G6967=0,0,IF(LİSTE!$F$1=G6967,1,G6967+1))</f>
        <v>20</v>
      </c>
      <c r="I6967" s="72" t="str">
        <f>IFERROR(VLOOKUP(A6967,TATİLLER!$A$2:$D$30000,3,0),"TATİL DEĞİL")</f>
        <v>TATİL DEĞİL</v>
      </c>
    </row>
    <row r="6968" spans="1:9" x14ac:dyDescent="0.25">
      <c r="A6968" s="74">
        <f t="shared" si="1610"/>
        <v>54953</v>
      </c>
      <c r="B6968" s="72">
        <f t="shared" si="1600"/>
        <v>2</v>
      </c>
      <c r="C6968" s="72" t="str">
        <f>IF(F6968=0,"RESMİ TATİL",VLOOKUP(F6968,LİSTE!$B$7:$D$1300,3,0))</f>
        <v>Zümra Yeter ARI</v>
      </c>
      <c r="D6968" s="72" t="str">
        <f>IF(G6968=0,"RESMİ TATİL",VLOOKUP(G6968,LİSTE!$B$7:$D$1300,3,0))</f>
        <v>Utku KARAGÖZ</v>
      </c>
      <c r="E6968" s="72" t="str">
        <f>IF(H6968=0,"RESMİ TATİL",VLOOKUP(H6968,LİSTE!$B$7:$D$1300,3,0))</f>
        <v>Feyza Zümra AVCIOĞLU</v>
      </c>
      <c r="F6968" s="72">
        <f>IF(B6968="TATİL",0,IF(F6967&gt;0,IF(LİSTE!$F$1=H6967,1,H6967+1),IF(F6967=0,H6966+1,IF(F6966=0,H6965+1,IF(F6965=0,H6964+1,IF(F6964=0,H6963+1))))))</f>
        <v>21</v>
      </c>
      <c r="G6968" s="72">
        <f>IF(F6968=0,0,IF(LİSTE!$F$1=F6968,1,F6968+1))</f>
        <v>22</v>
      </c>
      <c r="H6968" s="72">
        <f>IF(G6968=0,0,IF(LİSTE!$F$1=G6968,1,G6968+1))</f>
        <v>23</v>
      </c>
      <c r="I6968" s="72" t="str">
        <f>IFERROR(VLOOKUP(A6968,TATİLLER!$A$2:$D$30000,3,0),"TATİL DEĞİL")</f>
        <v>TATİL DEĞİL</v>
      </c>
    </row>
    <row r="6969" spans="1:9" x14ac:dyDescent="0.25">
      <c r="A6969" s="74">
        <f t="shared" si="1610"/>
        <v>54954</v>
      </c>
      <c r="B6969" s="72">
        <f t="shared" si="1600"/>
        <v>3</v>
      </c>
      <c r="C6969" s="72" t="str">
        <f>IF(F6969=0,"RESMİ TATİL",VLOOKUP(F6969,LİSTE!$B$7:$D$1300,3,0))</f>
        <v>Yusuf Ali TABUR</v>
      </c>
      <c r="D6969" s="72" t="str">
        <f>IF(G6969=0,"RESMİ TATİL",VLOOKUP(G6969,LİSTE!$B$7:$D$1300,3,0))</f>
        <v>Irmak UTEBAY</v>
      </c>
      <c r="E6969" s="72" t="str">
        <f>IF(H6969=0,"RESMİ TATİL",VLOOKUP(H6969,LİSTE!$B$7:$D$1300,3,0))</f>
        <v>Kerem AKKOÇ</v>
      </c>
      <c r="F6969" s="72">
        <f>IF(B6969="TATİL",0,IF(F6968&gt;0,IF(LİSTE!$F$1=H6968,1,H6968+1),IF(F6968=0,H6967+1,IF(F6967=0,H6966+1,IF(F6966=0,H6965+1,IF(F6965=0,H6964+1))))))</f>
        <v>24</v>
      </c>
      <c r="G6969" s="72">
        <f>IF(F6969=0,0,IF(LİSTE!$F$1=F6969,1,F6969+1))</f>
        <v>25</v>
      </c>
      <c r="H6969" s="72">
        <f>IF(G6969=0,0,IF(LİSTE!$F$1=G6969,1,G6969+1))</f>
        <v>26</v>
      </c>
      <c r="I6969" s="72" t="str">
        <f>IFERROR(VLOOKUP(A6969,TATİLLER!$A$2:$D$30000,3,0),"TATİL DEĞİL")</f>
        <v>TATİL DEĞİL</v>
      </c>
    </row>
    <row r="6970" spans="1:9" x14ac:dyDescent="0.25">
      <c r="A6970" s="74">
        <f t="shared" si="1610"/>
        <v>54955</v>
      </c>
      <c r="B6970" s="72">
        <f t="shared" si="1600"/>
        <v>4</v>
      </c>
      <c r="C6970" s="72" t="str">
        <f>IF(F6970=0,"RESMİ TATİL",VLOOKUP(F6970,LİSTE!$B$7:$D$1300,3,0))</f>
        <v>Elçin Ayşe ELMAS</v>
      </c>
      <c r="D6970" s="72" t="str">
        <f>IF(G6970=0,"RESMİ TATİL",VLOOKUP(G6970,LİSTE!$B$7:$D$1300,3,0))</f>
        <v>Muhammed YILDIZDAĞ</v>
      </c>
      <c r="E6970" s="72" t="str">
        <f>IF(H6970=0,"RESMİ TATİL",VLOOKUP(H6970,LİSTE!$B$7:$D$1300,3,0))</f>
        <v>Nisa Nur SANCAR</v>
      </c>
      <c r="F6970" s="72">
        <f>IF(B6970="TATİL",0,IF(F6969&gt;0,IF(LİSTE!$F$1=H6969,1,H6969+1),IF(F6969=0,H6968+1,IF(F6968=0,H6967+1,IF(F6967=0,H6966+1,IF(F6966=0,H6965+1))))))</f>
        <v>27</v>
      </c>
      <c r="G6970" s="72">
        <f>IF(F6970=0,0,IF(LİSTE!$F$1=F6970,1,F6970+1))</f>
        <v>28</v>
      </c>
      <c r="H6970" s="72">
        <f>IF(G6970=0,0,IF(LİSTE!$F$1=G6970,1,G6970+1))</f>
        <v>1</v>
      </c>
      <c r="I6970" s="72" t="str">
        <f>IFERROR(VLOOKUP(A6970,TATİLLER!$A$2:$D$30000,3,0),"TATİL DEĞİL")</f>
        <v>TATİL DEĞİL</v>
      </c>
    </row>
    <row r="6971" spans="1:9" x14ac:dyDescent="0.25">
      <c r="A6971" s="74">
        <f t="shared" si="1610"/>
        <v>54956</v>
      </c>
      <c r="B6971" s="72">
        <f t="shared" si="1600"/>
        <v>5</v>
      </c>
      <c r="C6971" s="72" t="str">
        <f>IF(F6971=0,"RESMİ TATİL",VLOOKUP(F6971,LİSTE!$B$7:$D$1300,3,0))</f>
        <v>Esila ÇETİN</v>
      </c>
      <c r="D6971" s="72" t="str">
        <f>IF(G6971=0,"RESMİ TATİL",VLOOKUP(G6971,LİSTE!$B$7:$D$1300,3,0))</f>
        <v>Zeynep Sevde TOPUZ</v>
      </c>
      <c r="E6971" s="72" t="str">
        <f>IF(H6971=0,"RESMİ TATİL",VLOOKUP(H6971,LİSTE!$B$7:$D$1300,3,0))</f>
        <v>Ömer Asaf KADAŞ</v>
      </c>
      <c r="F6971" s="72">
        <f>IF(B6971="TATİL",0,IF(F6970&gt;0,IF(LİSTE!$F$1=H6970,1,H6970+1),IF(F6970=0,H6969+1,IF(F6969=0,H6968+1,IF(F6968=0,H6967+1,IF(F6967=0,H6966+1))))))</f>
        <v>2</v>
      </c>
      <c r="G6971" s="72">
        <f>IF(F6971=0,0,IF(LİSTE!$F$1=F6971,1,F6971+1))</f>
        <v>3</v>
      </c>
      <c r="H6971" s="72">
        <f>IF(G6971=0,0,IF(LİSTE!$F$1=G6971,1,G6971+1))</f>
        <v>4</v>
      </c>
      <c r="I6971" s="72" t="str">
        <f>IFERROR(VLOOKUP(A6971,TATİLLER!$A$2:$D$30000,3,0),"TATİL DEĞİL")</f>
        <v>TATİL DEĞİL</v>
      </c>
    </row>
    <row r="6972" spans="1:9" x14ac:dyDescent="0.25">
      <c r="A6972" s="74">
        <f t="shared" ref="A6972" si="1613">A6971+3</f>
        <v>54959</v>
      </c>
      <c r="B6972" s="72">
        <f t="shared" si="1600"/>
        <v>1</v>
      </c>
      <c r="C6972" s="72" t="str">
        <f>IF(F6972=0,"RESMİ TATİL",VLOOKUP(F6972,LİSTE!$B$7:$D$1300,3,0))</f>
        <v>Ramazan Baran ADIGÜZEL</v>
      </c>
      <c r="D6972" s="72" t="str">
        <f>IF(G6972=0,"RESMİ TATİL",VLOOKUP(G6972,LİSTE!$B$7:$D$1300,3,0))</f>
        <v>Bahar AKGÜN</v>
      </c>
      <c r="E6972" s="72" t="str">
        <f>IF(H6972=0,"RESMİ TATİL",VLOOKUP(H6972,LİSTE!$B$7:$D$1300,3,0))</f>
        <v>Ömer AKGÜL</v>
      </c>
      <c r="F6972" s="72">
        <f>IF(B6972="TATİL",0,IF(F6971&gt;0,IF(LİSTE!$F$1=H6971,1,H6971+1),IF(F6971=0,H6970+1,IF(F6970=0,H6969+1,IF(F6969=0,H6968+1,IF(F6968=0,H6967+1))))))</f>
        <v>5</v>
      </c>
      <c r="G6972" s="72">
        <f>IF(F6972=0,0,IF(LİSTE!$F$1=F6972,1,F6972+1))</f>
        <v>6</v>
      </c>
      <c r="H6972" s="72">
        <f>IF(G6972=0,0,IF(LİSTE!$F$1=G6972,1,G6972+1))</f>
        <v>7</v>
      </c>
      <c r="I6972" s="72" t="str">
        <f>IFERROR(VLOOKUP(A6972,TATİLLER!$A$2:$D$30000,3,0),"TATİL DEĞİL")</f>
        <v>TATİL DEĞİL</v>
      </c>
    </row>
    <row r="6973" spans="1:9" x14ac:dyDescent="0.25">
      <c r="A6973" s="74">
        <f t="shared" si="1610"/>
        <v>54960</v>
      </c>
      <c r="B6973" s="72">
        <f t="shared" si="1600"/>
        <v>2</v>
      </c>
      <c r="C6973" s="72" t="str">
        <f>IF(F6973=0,"RESMİ TATİL",VLOOKUP(F6973,LİSTE!$B$7:$D$1300,3,0))</f>
        <v>Muharrem EFE TANRIVERDİ</v>
      </c>
      <c r="D6973" s="72" t="str">
        <f>IF(G6973=0,"RESMİ TATİL",VLOOKUP(G6973,LİSTE!$B$7:$D$1300,3,0))</f>
        <v>Anıl DOĞAN</v>
      </c>
      <c r="E6973" s="72" t="str">
        <f>IF(H6973=0,"RESMİ TATİL",VLOOKUP(H6973,LİSTE!$B$7:$D$1300,3,0))</f>
        <v>İpek ARSLAN</v>
      </c>
      <c r="F6973" s="72">
        <f>IF(B6973="TATİL",0,IF(F6972&gt;0,IF(LİSTE!$F$1=H6972,1,H6972+1),IF(F6972=0,H6971+1,IF(F6971=0,H6970+1,IF(F6970=0,H6969+1,IF(F6969=0,H6968+1))))))</f>
        <v>8</v>
      </c>
      <c r="G6973" s="72">
        <f>IF(F6973=0,0,IF(LİSTE!$F$1=F6973,1,F6973+1))</f>
        <v>9</v>
      </c>
      <c r="H6973" s="72">
        <f>IF(G6973=0,0,IF(LİSTE!$F$1=G6973,1,G6973+1))</f>
        <v>10</v>
      </c>
      <c r="I6973" s="72" t="str">
        <f>IFERROR(VLOOKUP(A6973,TATİLLER!$A$2:$D$30000,3,0),"TATİL DEĞİL")</f>
        <v>TATİL DEĞİL</v>
      </c>
    </row>
    <row r="6974" spans="1:9" x14ac:dyDescent="0.25">
      <c r="A6974" s="74">
        <f t="shared" si="1610"/>
        <v>54961</v>
      </c>
      <c r="B6974" s="72">
        <f t="shared" si="1600"/>
        <v>3</v>
      </c>
      <c r="C6974" s="72" t="str">
        <f>IF(F6974=0,"RESMİ TATİL",VLOOKUP(F6974,LİSTE!$B$7:$D$1300,3,0))</f>
        <v>Efe KARSAK</v>
      </c>
      <c r="D6974" s="72" t="str">
        <f>IF(G6974=0,"RESMİ TATİL",VLOOKUP(G6974,LİSTE!$B$7:$D$1300,3,0))</f>
        <v>Abdullah KIRBAÇ</v>
      </c>
      <c r="E6974" s="72" t="str">
        <f>IF(H6974=0,"RESMİ TATİL",VLOOKUP(H6974,LİSTE!$B$7:$D$1300,3,0))</f>
        <v>Ümmü Defne GÜLER</v>
      </c>
      <c r="F6974" s="72">
        <f>IF(B6974="TATİL",0,IF(F6973&gt;0,IF(LİSTE!$F$1=H6973,1,H6973+1),IF(F6973=0,H6972+1,IF(F6972=0,H6971+1,IF(F6971=0,H6970+1,IF(F6970=0,H6969+1))))))</f>
        <v>11</v>
      </c>
      <c r="G6974" s="72">
        <f>IF(F6974=0,0,IF(LİSTE!$F$1=F6974,1,F6974+1))</f>
        <v>12</v>
      </c>
      <c r="H6974" s="72">
        <f>IF(G6974=0,0,IF(LİSTE!$F$1=G6974,1,G6974+1))</f>
        <v>13</v>
      </c>
      <c r="I6974" s="72" t="str">
        <f>IFERROR(VLOOKUP(A6974,TATİLLER!$A$2:$D$30000,3,0),"TATİL DEĞİL")</f>
        <v>TATİL DEĞİL</v>
      </c>
    </row>
    <row r="6975" spans="1:9" x14ac:dyDescent="0.25">
      <c r="A6975" s="74">
        <f t="shared" si="1610"/>
        <v>54962</v>
      </c>
      <c r="B6975" s="72">
        <f t="shared" si="1600"/>
        <v>4</v>
      </c>
      <c r="C6975" s="72" t="str">
        <f>IF(F6975=0,"RESMİ TATİL",VLOOKUP(F6975,LİSTE!$B$7:$D$1300,3,0))</f>
        <v>Şevval ÖZDAMAR</v>
      </c>
      <c r="D6975" s="72" t="str">
        <f>IF(G6975=0,"RESMİ TATİL",VLOOKUP(G6975,LİSTE!$B$7:$D$1300,3,0))</f>
        <v>Zeynep AKDAĞ</v>
      </c>
      <c r="E6975" s="72" t="str">
        <f>IF(H6975=0,"RESMİ TATİL",VLOOKUP(H6975,LİSTE!$B$7:$D$1300,3,0))</f>
        <v>Esma ÇOKER</v>
      </c>
      <c r="F6975" s="72">
        <f>IF(B6975="TATİL",0,IF(F6974&gt;0,IF(LİSTE!$F$1=H6974,1,H6974+1),IF(F6974=0,H6973+1,IF(F6973=0,H6972+1,IF(F6972=0,H6971+1,IF(F6971=0,H6970+1))))))</f>
        <v>14</v>
      </c>
      <c r="G6975" s="72">
        <f>IF(F6975=0,0,IF(LİSTE!$F$1=F6975,1,F6975+1))</f>
        <v>15</v>
      </c>
      <c r="H6975" s="72">
        <f>IF(G6975=0,0,IF(LİSTE!$F$1=G6975,1,G6975+1))</f>
        <v>16</v>
      </c>
      <c r="I6975" s="72" t="str">
        <f>IFERROR(VLOOKUP(A6975,TATİLLER!$A$2:$D$30000,3,0),"TATİL DEĞİL")</f>
        <v>TATİL DEĞİL</v>
      </c>
    </row>
    <row r="6976" spans="1:9" x14ac:dyDescent="0.25">
      <c r="A6976" s="74">
        <f t="shared" si="1610"/>
        <v>54963</v>
      </c>
      <c r="B6976" s="72">
        <f t="shared" si="1600"/>
        <v>5</v>
      </c>
      <c r="C6976" s="72" t="str">
        <f>IF(F6976=0,"RESMİ TATİL",VLOOKUP(F6976,LİSTE!$B$7:$D$1300,3,0))</f>
        <v>Dursun Kubilay YAŞAR</v>
      </c>
      <c r="D6976" s="72" t="str">
        <f>IF(G6976=0,"RESMİ TATİL",VLOOKUP(G6976,LİSTE!$B$7:$D$1300,3,0))</f>
        <v>Zeynep Beril BAŞPINAR</v>
      </c>
      <c r="E6976" s="72" t="str">
        <f>IF(H6976=0,"RESMİ TATİL",VLOOKUP(H6976,LİSTE!$B$7:$D$1300,3,0))</f>
        <v>Ahmet DAL</v>
      </c>
      <c r="F6976" s="72">
        <f>IF(B6976="TATİL",0,IF(F6975&gt;0,IF(LİSTE!$F$1=H6975,1,H6975+1),IF(F6975=0,H6974+1,IF(F6974=0,H6973+1,IF(F6973=0,H6972+1,IF(F6972=0,H6971+1))))))</f>
        <v>17</v>
      </c>
      <c r="G6976" s="72">
        <f>IF(F6976=0,0,IF(LİSTE!$F$1=F6976,1,F6976+1))</f>
        <v>18</v>
      </c>
      <c r="H6976" s="72">
        <f>IF(G6976=0,0,IF(LİSTE!$F$1=G6976,1,G6976+1))</f>
        <v>19</v>
      </c>
      <c r="I6976" s="72" t="str">
        <f>IFERROR(VLOOKUP(A6976,TATİLLER!$A$2:$D$30000,3,0),"TATİL DEĞİL")</f>
        <v>TATİL DEĞİL</v>
      </c>
    </row>
    <row r="6977" spans="1:9" x14ac:dyDescent="0.25">
      <c r="A6977" s="74">
        <f t="shared" ref="A6977" si="1614">A6976+3</f>
        <v>54966</v>
      </c>
      <c r="B6977" s="72">
        <f t="shared" si="1600"/>
        <v>1</v>
      </c>
      <c r="C6977" s="72" t="str">
        <f>IF(F6977=0,"RESMİ TATİL",VLOOKUP(F6977,LİSTE!$B$7:$D$1300,3,0))</f>
        <v>Emirhan KARATAŞ</v>
      </c>
      <c r="D6977" s="72" t="str">
        <f>IF(G6977=0,"RESMİ TATİL",VLOOKUP(G6977,LİSTE!$B$7:$D$1300,3,0))</f>
        <v>Zümra Yeter ARI</v>
      </c>
      <c r="E6977" s="72" t="str">
        <f>IF(H6977=0,"RESMİ TATİL",VLOOKUP(H6977,LİSTE!$B$7:$D$1300,3,0))</f>
        <v>Utku KARAGÖZ</v>
      </c>
      <c r="F6977" s="72">
        <f>IF(B6977="TATİL",0,IF(F6976&gt;0,IF(LİSTE!$F$1=H6976,1,H6976+1),IF(F6976=0,H6975+1,IF(F6975=0,H6974+1,IF(F6974=0,H6973+1,IF(F6973=0,H6972+1))))))</f>
        <v>20</v>
      </c>
      <c r="G6977" s="72">
        <f>IF(F6977=0,0,IF(LİSTE!$F$1=F6977,1,F6977+1))</f>
        <v>21</v>
      </c>
      <c r="H6977" s="72">
        <f>IF(G6977=0,0,IF(LİSTE!$F$1=G6977,1,G6977+1))</f>
        <v>22</v>
      </c>
      <c r="I6977" s="72" t="str">
        <f>IFERROR(VLOOKUP(A6977,TATİLLER!$A$2:$D$30000,3,0),"TATİL DEĞİL")</f>
        <v>TATİL DEĞİL</v>
      </c>
    </row>
    <row r="6978" spans="1:9" x14ac:dyDescent="0.25">
      <c r="A6978" s="74">
        <f t="shared" si="1610"/>
        <v>54967</v>
      </c>
      <c r="B6978" s="72">
        <f t="shared" si="1600"/>
        <v>2</v>
      </c>
      <c r="C6978" s="72" t="str">
        <f>IF(F6978=0,"RESMİ TATİL",VLOOKUP(F6978,LİSTE!$B$7:$D$1300,3,0))</f>
        <v>Feyza Zümra AVCIOĞLU</v>
      </c>
      <c r="D6978" s="72" t="str">
        <f>IF(G6978=0,"RESMİ TATİL",VLOOKUP(G6978,LİSTE!$B$7:$D$1300,3,0))</f>
        <v>Yusuf Ali TABUR</v>
      </c>
      <c r="E6978" s="72" t="str">
        <f>IF(H6978=0,"RESMİ TATİL",VLOOKUP(H6978,LİSTE!$B$7:$D$1300,3,0))</f>
        <v>Irmak UTEBAY</v>
      </c>
      <c r="F6978" s="72">
        <f>IF(B6978="TATİL",0,IF(F6977&gt;0,IF(LİSTE!$F$1=H6977,1,H6977+1),IF(F6977=0,H6976+1,IF(F6976=0,H6975+1,IF(F6975=0,H6974+1,IF(F6974=0,H6973+1))))))</f>
        <v>23</v>
      </c>
      <c r="G6978" s="72">
        <f>IF(F6978=0,0,IF(LİSTE!$F$1=F6978,1,F6978+1))</f>
        <v>24</v>
      </c>
      <c r="H6978" s="72">
        <f>IF(G6978=0,0,IF(LİSTE!$F$1=G6978,1,G6978+1))</f>
        <v>25</v>
      </c>
      <c r="I6978" s="72" t="str">
        <f>IFERROR(VLOOKUP(A6978,TATİLLER!$A$2:$D$30000,3,0),"TATİL DEĞİL")</f>
        <v>TATİL DEĞİL</v>
      </c>
    </row>
    <row r="6979" spans="1:9" x14ac:dyDescent="0.25">
      <c r="A6979" s="74">
        <f t="shared" si="1610"/>
        <v>54968</v>
      </c>
      <c r="B6979" s="72">
        <f t="shared" ref="B6979:B7042" si="1615">IF(I6979="TATİL","TATİL",WEEKDAY(A6979,2))</f>
        <v>3</v>
      </c>
      <c r="C6979" s="72" t="str">
        <f>IF(F6979=0,"RESMİ TATİL",VLOOKUP(F6979,LİSTE!$B$7:$D$1300,3,0))</f>
        <v>Kerem AKKOÇ</v>
      </c>
      <c r="D6979" s="72" t="str">
        <f>IF(G6979=0,"RESMİ TATİL",VLOOKUP(G6979,LİSTE!$B$7:$D$1300,3,0))</f>
        <v>Elçin Ayşe ELMAS</v>
      </c>
      <c r="E6979" s="72" t="str">
        <f>IF(H6979=0,"RESMİ TATİL",VLOOKUP(H6979,LİSTE!$B$7:$D$1300,3,0))</f>
        <v>Muhammed YILDIZDAĞ</v>
      </c>
      <c r="F6979" s="72">
        <f>IF(B6979="TATİL",0,IF(F6978&gt;0,IF(LİSTE!$F$1=H6978,1,H6978+1),IF(F6978=0,H6977+1,IF(F6977=0,H6976+1,IF(F6976=0,H6975+1,IF(F6975=0,H6974+1))))))</f>
        <v>26</v>
      </c>
      <c r="G6979" s="72">
        <f>IF(F6979=0,0,IF(LİSTE!$F$1=F6979,1,F6979+1))</f>
        <v>27</v>
      </c>
      <c r="H6979" s="72">
        <f>IF(G6979=0,0,IF(LİSTE!$F$1=G6979,1,G6979+1))</f>
        <v>28</v>
      </c>
      <c r="I6979" s="72" t="str">
        <f>IFERROR(VLOOKUP(A6979,TATİLLER!$A$2:$D$30000,3,0),"TATİL DEĞİL")</f>
        <v>TATİL DEĞİL</v>
      </c>
    </row>
    <row r="6980" spans="1:9" x14ac:dyDescent="0.25">
      <c r="A6980" s="74">
        <f t="shared" si="1610"/>
        <v>54969</v>
      </c>
      <c r="B6980" s="72">
        <f t="shared" si="1615"/>
        <v>4</v>
      </c>
      <c r="C6980" s="72" t="str">
        <f>IF(F6980=0,"RESMİ TATİL",VLOOKUP(F6980,LİSTE!$B$7:$D$1300,3,0))</f>
        <v>Nisa Nur SANCAR</v>
      </c>
      <c r="D6980" s="72" t="str">
        <f>IF(G6980=0,"RESMİ TATİL",VLOOKUP(G6980,LİSTE!$B$7:$D$1300,3,0))</f>
        <v>Esila ÇETİN</v>
      </c>
      <c r="E6980" s="72" t="str">
        <f>IF(H6980=0,"RESMİ TATİL",VLOOKUP(H6980,LİSTE!$B$7:$D$1300,3,0))</f>
        <v>Zeynep Sevde TOPUZ</v>
      </c>
      <c r="F6980" s="72">
        <f>IF(B6980="TATİL",0,IF(F6979&gt;0,IF(LİSTE!$F$1=H6979,1,H6979+1),IF(F6979=0,H6978+1,IF(F6978=0,H6977+1,IF(F6977=0,H6976+1,IF(F6976=0,H6975+1))))))</f>
        <v>1</v>
      </c>
      <c r="G6980" s="72">
        <f>IF(F6980=0,0,IF(LİSTE!$F$1=F6980,1,F6980+1))</f>
        <v>2</v>
      </c>
      <c r="H6980" s="72">
        <f>IF(G6980=0,0,IF(LİSTE!$F$1=G6980,1,G6980+1))</f>
        <v>3</v>
      </c>
      <c r="I6980" s="72" t="str">
        <f>IFERROR(VLOOKUP(A6980,TATİLLER!$A$2:$D$30000,3,0),"TATİL DEĞİL")</f>
        <v>TATİL DEĞİL</v>
      </c>
    </row>
    <row r="6981" spans="1:9" x14ac:dyDescent="0.25">
      <c r="A6981" s="74">
        <f t="shared" si="1610"/>
        <v>54970</v>
      </c>
      <c r="B6981" s="72">
        <f t="shared" si="1615"/>
        <v>5</v>
      </c>
      <c r="C6981" s="72" t="str">
        <f>IF(F6981=0,"RESMİ TATİL",VLOOKUP(F6981,LİSTE!$B$7:$D$1300,3,0))</f>
        <v>Ömer Asaf KADAŞ</v>
      </c>
      <c r="D6981" s="72" t="str">
        <f>IF(G6981=0,"RESMİ TATİL",VLOOKUP(G6981,LİSTE!$B$7:$D$1300,3,0))</f>
        <v>Ramazan Baran ADIGÜZEL</v>
      </c>
      <c r="E6981" s="72" t="str">
        <f>IF(H6981=0,"RESMİ TATİL",VLOOKUP(H6981,LİSTE!$B$7:$D$1300,3,0))</f>
        <v>Bahar AKGÜN</v>
      </c>
      <c r="F6981" s="72">
        <f>IF(B6981="TATİL",0,IF(F6980&gt;0,IF(LİSTE!$F$1=H6980,1,H6980+1),IF(F6980=0,H6979+1,IF(F6979=0,H6978+1,IF(F6978=0,H6977+1,IF(F6977=0,H6976+1))))))</f>
        <v>4</v>
      </c>
      <c r="G6981" s="72">
        <f>IF(F6981=0,0,IF(LİSTE!$F$1=F6981,1,F6981+1))</f>
        <v>5</v>
      </c>
      <c r="H6981" s="72">
        <f>IF(G6981=0,0,IF(LİSTE!$F$1=G6981,1,G6981+1))</f>
        <v>6</v>
      </c>
      <c r="I6981" s="72" t="str">
        <f>IFERROR(VLOOKUP(A6981,TATİLLER!$A$2:$D$30000,3,0),"TATİL DEĞİL")</f>
        <v>TATİL DEĞİL</v>
      </c>
    </row>
    <row r="6982" spans="1:9" x14ac:dyDescent="0.25">
      <c r="A6982" s="74">
        <f t="shared" ref="A6982" si="1616">A6981+3</f>
        <v>54973</v>
      </c>
      <c r="B6982" s="72">
        <f t="shared" si="1615"/>
        <v>1</v>
      </c>
      <c r="C6982" s="72" t="str">
        <f>IF(F6982=0,"RESMİ TATİL",VLOOKUP(F6982,LİSTE!$B$7:$D$1300,3,0))</f>
        <v>Ömer AKGÜL</v>
      </c>
      <c r="D6982" s="72" t="str">
        <f>IF(G6982=0,"RESMİ TATİL",VLOOKUP(G6982,LİSTE!$B$7:$D$1300,3,0))</f>
        <v>Muharrem EFE TANRIVERDİ</v>
      </c>
      <c r="E6982" s="72" t="str">
        <f>IF(H6982=0,"RESMİ TATİL",VLOOKUP(H6982,LİSTE!$B$7:$D$1300,3,0))</f>
        <v>Anıl DOĞAN</v>
      </c>
      <c r="F6982" s="72">
        <f>IF(B6982="TATİL",0,IF(F6981&gt;0,IF(LİSTE!$F$1=H6981,1,H6981+1),IF(F6981=0,H6980+1,IF(F6980=0,H6979+1,IF(F6979=0,H6978+1,IF(F6978=0,H6977+1))))))</f>
        <v>7</v>
      </c>
      <c r="G6982" s="72">
        <f>IF(F6982=0,0,IF(LİSTE!$F$1=F6982,1,F6982+1))</f>
        <v>8</v>
      </c>
      <c r="H6982" s="72">
        <f>IF(G6982=0,0,IF(LİSTE!$F$1=G6982,1,G6982+1))</f>
        <v>9</v>
      </c>
      <c r="I6982" s="72" t="str">
        <f>IFERROR(VLOOKUP(A6982,TATİLLER!$A$2:$D$30000,3,0),"TATİL DEĞİL")</f>
        <v>TATİL DEĞİL</v>
      </c>
    </row>
    <row r="6983" spans="1:9" x14ac:dyDescent="0.25">
      <c r="A6983" s="74">
        <f t="shared" si="1610"/>
        <v>54974</v>
      </c>
      <c r="B6983" s="72">
        <f t="shared" si="1615"/>
        <v>2</v>
      </c>
      <c r="C6983" s="72" t="str">
        <f>IF(F6983=0,"RESMİ TATİL",VLOOKUP(F6983,LİSTE!$B$7:$D$1300,3,0))</f>
        <v>İpek ARSLAN</v>
      </c>
      <c r="D6983" s="72" t="str">
        <f>IF(G6983=0,"RESMİ TATİL",VLOOKUP(G6983,LİSTE!$B$7:$D$1300,3,0))</f>
        <v>Efe KARSAK</v>
      </c>
      <c r="E6983" s="72" t="str">
        <f>IF(H6983=0,"RESMİ TATİL",VLOOKUP(H6983,LİSTE!$B$7:$D$1300,3,0))</f>
        <v>Abdullah KIRBAÇ</v>
      </c>
      <c r="F6983" s="72">
        <f>IF(B6983="TATİL",0,IF(F6982&gt;0,IF(LİSTE!$F$1=H6982,1,H6982+1),IF(F6982=0,H6981+1,IF(F6981=0,H6980+1,IF(F6980=0,H6979+1,IF(F6979=0,H6978+1))))))</f>
        <v>10</v>
      </c>
      <c r="G6983" s="72">
        <f>IF(F6983=0,0,IF(LİSTE!$F$1=F6983,1,F6983+1))</f>
        <v>11</v>
      </c>
      <c r="H6983" s="72">
        <f>IF(G6983=0,0,IF(LİSTE!$F$1=G6983,1,G6983+1))</f>
        <v>12</v>
      </c>
      <c r="I6983" s="72" t="str">
        <f>IFERROR(VLOOKUP(A6983,TATİLLER!$A$2:$D$30000,3,0),"TATİL DEĞİL")</f>
        <v>TATİL DEĞİL</v>
      </c>
    </row>
    <row r="6984" spans="1:9" x14ac:dyDescent="0.25">
      <c r="A6984" s="74">
        <f t="shared" si="1610"/>
        <v>54975</v>
      </c>
      <c r="B6984" s="72">
        <f t="shared" si="1615"/>
        <v>3</v>
      </c>
      <c r="C6984" s="72" t="str">
        <f>IF(F6984=0,"RESMİ TATİL",VLOOKUP(F6984,LİSTE!$B$7:$D$1300,3,0))</f>
        <v>Ümmü Defne GÜLER</v>
      </c>
      <c r="D6984" s="72" t="str">
        <f>IF(G6984=0,"RESMİ TATİL",VLOOKUP(G6984,LİSTE!$B$7:$D$1300,3,0))</f>
        <v>Şevval ÖZDAMAR</v>
      </c>
      <c r="E6984" s="72" t="str">
        <f>IF(H6984=0,"RESMİ TATİL",VLOOKUP(H6984,LİSTE!$B$7:$D$1300,3,0))</f>
        <v>Zeynep AKDAĞ</v>
      </c>
      <c r="F6984" s="72">
        <f>IF(B6984="TATİL",0,IF(F6983&gt;0,IF(LİSTE!$F$1=H6983,1,H6983+1),IF(F6983=0,H6982+1,IF(F6982=0,H6981+1,IF(F6981=0,H6980+1,IF(F6980=0,H6979+1))))))</f>
        <v>13</v>
      </c>
      <c r="G6984" s="72">
        <f>IF(F6984=0,0,IF(LİSTE!$F$1=F6984,1,F6984+1))</f>
        <v>14</v>
      </c>
      <c r="H6984" s="72">
        <f>IF(G6984=0,0,IF(LİSTE!$F$1=G6984,1,G6984+1))</f>
        <v>15</v>
      </c>
      <c r="I6984" s="72" t="str">
        <f>IFERROR(VLOOKUP(A6984,TATİLLER!$A$2:$D$30000,3,0),"TATİL DEĞİL")</f>
        <v>TATİL DEĞİL</v>
      </c>
    </row>
    <row r="6985" spans="1:9" x14ac:dyDescent="0.25">
      <c r="A6985" s="74">
        <f t="shared" si="1610"/>
        <v>54976</v>
      </c>
      <c r="B6985" s="72">
        <f t="shared" si="1615"/>
        <v>4</v>
      </c>
      <c r="C6985" s="72" t="str">
        <f>IF(F6985=0,"RESMİ TATİL",VLOOKUP(F6985,LİSTE!$B$7:$D$1300,3,0))</f>
        <v>Esma ÇOKER</v>
      </c>
      <c r="D6985" s="72" t="str">
        <f>IF(G6985=0,"RESMİ TATİL",VLOOKUP(G6985,LİSTE!$B$7:$D$1300,3,0))</f>
        <v>Dursun Kubilay YAŞAR</v>
      </c>
      <c r="E6985" s="72" t="str">
        <f>IF(H6985=0,"RESMİ TATİL",VLOOKUP(H6985,LİSTE!$B$7:$D$1300,3,0))</f>
        <v>Zeynep Beril BAŞPINAR</v>
      </c>
      <c r="F6985" s="72">
        <f>IF(B6985="TATİL",0,IF(F6984&gt;0,IF(LİSTE!$F$1=H6984,1,H6984+1),IF(F6984=0,H6983+1,IF(F6983=0,H6982+1,IF(F6982=0,H6981+1,IF(F6981=0,H6980+1))))))</f>
        <v>16</v>
      </c>
      <c r="G6985" s="72">
        <f>IF(F6985=0,0,IF(LİSTE!$F$1=F6985,1,F6985+1))</f>
        <v>17</v>
      </c>
      <c r="H6985" s="72">
        <f>IF(G6985=0,0,IF(LİSTE!$F$1=G6985,1,G6985+1))</f>
        <v>18</v>
      </c>
      <c r="I6985" s="72" t="str">
        <f>IFERROR(VLOOKUP(A6985,TATİLLER!$A$2:$D$30000,3,0),"TATİL DEĞİL")</f>
        <v>TATİL DEĞİL</v>
      </c>
    </row>
    <row r="6986" spans="1:9" x14ac:dyDescent="0.25">
      <c r="A6986" s="74">
        <f t="shared" si="1610"/>
        <v>54977</v>
      </c>
      <c r="B6986" s="72">
        <f t="shared" si="1615"/>
        <v>5</v>
      </c>
      <c r="C6986" s="72" t="str">
        <f>IF(F6986=0,"RESMİ TATİL",VLOOKUP(F6986,LİSTE!$B$7:$D$1300,3,0))</f>
        <v>Ahmet DAL</v>
      </c>
      <c r="D6986" s="72" t="str">
        <f>IF(G6986=0,"RESMİ TATİL",VLOOKUP(G6986,LİSTE!$B$7:$D$1300,3,0))</f>
        <v>Emirhan KARATAŞ</v>
      </c>
      <c r="E6986" s="72" t="str">
        <f>IF(H6986=0,"RESMİ TATİL",VLOOKUP(H6986,LİSTE!$B$7:$D$1300,3,0))</f>
        <v>Zümra Yeter ARI</v>
      </c>
      <c r="F6986" s="72">
        <f>IF(B6986="TATİL",0,IF(F6985&gt;0,IF(LİSTE!$F$1=H6985,1,H6985+1),IF(F6985=0,H6984+1,IF(F6984=0,H6983+1,IF(F6983=0,H6982+1,IF(F6982=0,H6981+1))))))</f>
        <v>19</v>
      </c>
      <c r="G6986" s="72">
        <f>IF(F6986=0,0,IF(LİSTE!$F$1=F6986,1,F6986+1))</f>
        <v>20</v>
      </c>
      <c r="H6986" s="72">
        <f>IF(G6986=0,0,IF(LİSTE!$F$1=G6986,1,G6986+1))</f>
        <v>21</v>
      </c>
      <c r="I6986" s="72" t="str">
        <f>IFERROR(VLOOKUP(A6986,TATİLLER!$A$2:$D$30000,3,0),"TATİL DEĞİL")</f>
        <v>TATİL DEĞİL</v>
      </c>
    </row>
    <row r="6987" spans="1:9" x14ac:dyDescent="0.25">
      <c r="A6987" s="74">
        <f t="shared" ref="A6987" si="1617">A6986+3</f>
        <v>54980</v>
      </c>
      <c r="B6987" s="72">
        <f t="shared" si="1615"/>
        <v>1</v>
      </c>
      <c r="C6987" s="72" t="str">
        <f>IF(F6987=0,"RESMİ TATİL",VLOOKUP(F6987,LİSTE!$B$7:$D$1300,3,0))</f>
        <v>Utku KARAGÖZ</v>
      </c>
      <c r="D6987" s="72" t="str">
        <f>IF(G6987=0,"RESMİ TATİL",VLOOKUP(G6987,LİSTE!$B$7:$D$1300,3,0))</f>
        <v>Feyza Zümra AVCIOĞLU</v>
      </c>
      <c r="E6987" s="72" t="str">
        <f>IF(H6987=0,"RESMİ TATİL",VLOOKUP(H6987,LİSTE!$B$7:$D$1300,3,0))</f>
        <v>Yusuf Ali TABUR</v>
      </c>
      <c r="F6987" s="72">
        <f>IF(B6987="TATİL",0,IF(F6986&gt;0,IF(LİSTE!$F$1=H6986,1,H6986+1),IF(F6986=0,H6985+1,IF(F6985=0,H6984+1,IF(F6984=0,H6983+1,IF(F6983=0,H6982+1))))))</f>
        <v>22</v>
      </c>
      <c r="G6987" s="72">
        <f>IF(F6987=0,0,IF(LİSTE!$F$1=F6987,1,F6987+1))</f>
        <v>23</v>
      </c>
      <c r="H6987" s="72">
        <f>IF(G6987=0,0,IF(LİSTE!$F$1=G6987,1,G6987+1))</f>
        <v>24</v>
      </c>
      <c r="I6987" s="72" t="str">
        <f>IFERROR(VLOOKUP(A6987,TATİLLER!$A$2:$D$30000,3,0),"TATİL DEĞİL")</f>
        <v>TATİL DEĞİL</v>
      </c>
    </row>
    <row r="6988" spans="1:9" x14ac:dyDescent="0.25">
      <c r="A6988" s="74">
        <f t="shared" si="1610"/>
        <v>54981</v>
      </c>
      <c r="B6988" s="72">
        <f t="shared" si="1615"/>
        <v>2</v>
      </c>
      <c r="C6988" s="72" t="str">
        <f>IF(F6988=0,"RESMİ TATİL",VLOOKUP(F6988,LİSTE!$B$7:$D$1300,3,0))</f>
        <v>Irmak UTEBAY</v>
      </c>
      <c r="D6988" s="72" t="str">
        <f>IF(G6988=0,"RESMİ TATİL",VLOOKUP(G6988,LİSTE!$B$7:$D$1300,3,0))</f>
        <v>Kerem AKKOÇ</v>
      </c>
      <c r="E6988" s="72" t="str">
        <f>IF(H6988=0,"RESMİ TATİL",VLOOKUP(H6988,LİSTE!$B$7:$D$1300,3,0))</f>
        <v>Elçin Ayşe ELMAS</v>
      </c>
      <c r="F6988" s="72">
        <f>IF(B6988="TATİL",0,IF(F6987&gt;0,IF(LİSTE!$F$1=H6987,1,H6987+1),IF(F6987=0,H6986+1,IF(F6986=0,H6985+1,IF(F6985=0,H6984+1,IF(F6984=0,H6983+1))))))</f>
        <v>25</v>
      </c>
      <c r="G6988" s="72">
        <f>IF(F6988=0,0,IF(LİSTE!$F$1=F6988,1,F6988+1))</f>
        <v>26</v>
      </c>
      <c r="H6988" s="72">
        <f>IF(G6988=0,0,IF(LİSTE!$F$1=G6988,1,G6988+1))</f>
        <v>27</v>
      </c>
      <c r="I6988" s="72" t="str">
        <f>IFERROR(VLOOKUP(A6988,TATİLLER!$A$2:$D$30000,3,0),"TATİL DEĞİL")</f>
        <v>TATİL DEĞİL</v>
      </c>
    </row>
    <row r="6989" spans="1:9" x14ac:dyDescent="0.25">
      <c r="A6989" s="74">
        <f t="shared" si="1610"/>
        <v>54982</v>
      </c>
      <c r="B6989" s="72">
        <f t="shared" si="1615"/>
        <v>3</v>
      </c>
      <c r="C6989" s="72" t="str">
        <f>IF(F6989=0,"RESMİ TATİL",VLOOKUP(F6989,LİSTE!$B$7:$D$1300,3,0))</f>
        <v>Muhammed YILDIZDAĞ</v>
      </c>
      <c r="D6989" s="72" t="str">
        <f>IF(G6989=0,"RESMİ TATİL",VLOOKUP(G6989,LİSTE!$B$7:$D$1300,3,0))</f>
        <v>Nisa Nur SANCAR</v>
      </c>
      <c r="E6989" s="72" t="str">
        <f>IF(H6989=0,"RESMİ TATİL",VLOOKUP(H6989,LİSTE!$B$7:$D$1300,3,0))</f>
        <v>Esila ÇETİN</v>
      </c>
      <c r="F6989" s="72">
        <f>IF(B6989="TATİL",0,IF(F6988&gt;0,IF(LİSTE!$F$1=H6988,1,H6988+1),IF(F6988=0,H6987+1,IF(F6987=0,H6986+1,IF(F6986=0,H6985+1,IF(F6985=0,H6984+1))))))</f>
        <v>28</v>
      </c>
      <c r="G6989" s="72">
        <f>IF(F6989=0,0,IF(LİSTE!$F$1=F6989,1,F6989+1))</f>
        <v>1</v>
      </c>
      <c r="H6989" s="72">
        <f>IF(G6989=0,0,IF(LİSTE!$F$1=G6989,1,G6989+1))</f>
        <v>2</v>
      </c>
      <c r="I6989" s="72" t="str">
        <f>IFERROR(VLOOKUP(A6989,TATİLLER!$A$2:$D$30000,3,0),"TATİL DEĞİL")</f>
        <v>TATİL DEĞİL</v>
      </c>
    </row>
    <row r="6990" spans="1:9" x14ac:dyDescent="0.25">
      <c r="A6990" s="74">
        <f t="shared" si="1610"/>
        <v>54983</v>
      </c>
      <c r="B6990" s="72">
        <f t="shared" si="1615"/>
        <v>4</v>
      </c>
      <c r="C6990" s="72" t="str">
        <f>IF(F6990=0,"RESMİ TATİL",VLOOKUP(F6990,LİSTE!$B$7:$D$1300,3,0))</f>
        <v>Zeynep Sevde TOPUZ</v>
      </c>
      <c r="D6990" s="72" t="str">
        <f>IF(G6990=0,"RESMİ TATİL",VLOOKUP(G6990,LİSTE!$B$7:$D$1300,3,0))</f>
        <v>Ömer Asaf KADAŞ</v>
      </c>
      <c r="E6990" s="72" t="str">
        <f>IF(H6990=0,"RESMİ TATİL",VLOOKUP(H6990,LİSTE!$B$7:$D$1300,3,0))</f>
        <v>Ramazan Baran ADIGÜZEL</v>
      </c>
      <c r="F6990" s="72">
        <f>IF(B6990="TATİL",0,IF(F6989&gt;0,IF(LİSTE!$F$1=H6989,1,H6989+1),IF(F6989=0,H6988+1,IF(F6988=0,H6987+1,IF(F6987=0,H6986+1,IF(F6986=0,H6985+1))))))</f>
        <v>3</v>
      </c>
      <c r="G6990" s="72">
        <f>IF(F6990=0,0,IF(LİSTE!$F$1=F6990,1,F6990+1))</f>
        <v>4</v>
      </c>
      <c r="H6990" s="72">
        <f>IF(G6990=0,0,IF(LİSTE!$F$1=G6990,1,G6990+1))</f>
        <v>5</v>
      </c>
      <c r="I6990" s="72" t="str">
        <f>IFERROR(VLOOKUP(A6990,TATİLLER!$A$2:$D$30000,3,0),"TATİL DEĞİL")</f>
        <v>TATİL DEĞİL</v>
      </c>
    </row>
    <row r="6991" spans="1:9" x14ac:dyDescent="0.25">
      <c r="A6991" s="74">
        <f t="shared" si="1610"/>
        <v>54984</v>
      </c>
      <c r="B6991" s="72">
        <f t="shared" si="1615"/>
        <v>5</v>
      </c>
      <c r="C6991" s="72" t="str">
        <f>IF(F6991=0,"RESMİ TATİL",VLOOKUP(F6991,LİSTE!$B$7:$D$1300,3,0))</f>
        <v>Bahar AKGÜN</v>
      </c>
      <c r="D6991" s="72" t="str">
        <f>IF(G6991=0,"RESMİ TATİL",VLOOKUP(G6991,LİSTE!$B$7:$D$1300,3,0))</f>
        <v>Ömer AKGÜL</v>
      </c>
      <c r="E6991" s="72" t="str">
        <f>IF(H6991=0,"RESMİ TATİL",VLOOKUP(H6991,LİSTE!$B$7:$D$1300,3,0))</f>
        <v>Muharrem EFE TANRIVERDİ</v>
      </c>
      <c r="F6991" s="72">
        <f>IF(B6991="TATİL",0,IF(F6990&gt;0,IF(LİSTE!$F$1=H6990,1,H6990+1),IF(F6990=0,H6989+1,IF(F6989=0,H6988+1,IF(F6988=0,H6987+1,IF(F6987=0,H6986+1))))))</f>
        <v>6</v>
      </c>
      <c r="G6991" s="72">
        <f>IF(F6991=0,0,IF(LİSTE!$F$1=F6991,1,F6991+1))</f>
        <v>7</v>
      </c>
      <c r="H6991" s="72">
        <f>IF(G6991=0,0,IF(LİSTE!$F$1=G6991,1,G6991+1))</f>
        <v>8</v>
      </c>
      <c r="I6991" s="72" t="str">
        <f>IFERROR(VLOOKUP(A6991,TATİLLER!$A$2:$D$30000,3,0),"TATİL DEĞİL")</f>
        <v>TATİL DEĞİL</v>
      </c>
    </row>
    <row r="6992" spans="1:9" x14ac:dyDescent="0.25">
      <c r="A6992" s="74">
        <f t="shared" ref="A6992" si="1618">A6991+3</f>
        <v>54987</v>
      </c>
      <c r="B6992" s="72">
        <f t="shared" si="1615"/>
        <v>1</v>
      </c>
      <c r="C6992" s="72" t="str">
        <f>IF(F6992=0,"RESMİ TATİL",VLOOKUP(F6992,LİSTE!$B$7:$D$1300,3,0))</f>
        <v>Anıl DOĞAN</v>
      </c>
      <c r="D6992" s="72" t="str">
        <f>IF(G6992=0,"RESMİ TATİL",VLOOKUP(G6992,LİSTE!$B$7:$D$1300,3,0))</f>
        <v>İpek ARSLAN</v>
      </c>
      <c r="E6992" s="72" t="str">
        <f>IF(H6992=0,"RESMİ TATİL",VLOOKUP(H6992,LİSTE!$B$7:$D$1300,3,0))</f>
        <v>Efe KARSAK</v>
      </c>
      <c r="F6992" s="72">
        <f>IF(B6992="TATİL",0,IF(F6991&gt;0,IF(LİSTE!$F$1=H6991,1,H6991+1),IF(F6991=0,H6990+1,IF(F6990=0,H6989+1,IF(F6989=0,H6988+1,IF(F6988=0,H6987+1))))))</f>
        <v>9</v>
      </c>
      <c r="G6992" s="72">
        <f>IF(F6992=0,0,IF(LİSTE!$F$1=F6992,1,F6992+1))</f>
        <v>10</v>
      </c>
      <c r="H6992" s="72">
        <f>IF(G6992=0,0,IF(LİSTE!$F$1=G6992,1,G6992+1))</f>
        <v>11</v>
      </c>
      <c r="I6992" s="72" t="str">
        <f>IFERROR(VLOOKUP(A6992,TATİLLER!$A$2:$D$30000,3,0),"TATİL DEĞİL")</f>
        <v>TATİL DEĞİL</v>
      </c>
    </row>
    <row r="6993" spans="1:9" x14ac:dyDescent="0.25">
      <c r="A6993" s="74">
        <f t="shared" si="1610"/>
        <v>54988</v>
      </c>
      <c r="B6993" s="72">
        <f t="shared" si="1615"/>
        <v>2</v>
      </c>
      <c r="C6993" s="72" t="str">
        <f>IF(F6993=0,"RESMİ TATİL",VLOOKUP(F6993,LİSTE!$B$7:$D$1300,3,0))</f>
        <v>Abdullah KIRBAÇ</v>
      </c>
      <c r="D6993" s="72" t="str">
        <f>IF(G6993=0,"RESMİ TATİL",VLOOKUP(G6993,LİSTE!$B$7:$D$1300,3,0))</f>
        <v>Ümmü Defne GÜLER</v>
      </c>
      <c r="E6993" s="72" t="str">
        <f>IF(H6993=0,"RESMİ TATİL",VLOOKUP(H6993,LİSTE!$B$7:$D$1300,3,0))</f>
        <v>Şevval ÖZDAMAR</v>
      </c>
      <c r="F6993" s="72">
        <f>IF(B6993="TATİL",0,IF(F6992&gt;0,IF(LİSTE!$F$1=H6992,1,H6992+1),IF(F6992=0,H6991+1,IF(F6991=0,H6990+1,IF(F6990=0,H6989+1,IF(F6989=0,H6988+1))))))</f>
        <v>12</v>
      </c>
      <c r="G6993" s="72">
        <f>IF(F6993=0,0,IF(LİSTE!$F$1=F6993,1,F6993+1))</f>
        <v>13</v>
      </c>
      <c r="H6993" s="72">
        <f>IF(G6993=0,0,IF(LİSTE!$F$1=G6993,1,G6993+1))</f>
        <v>14</v>
      </c>
      <c r="I6993" s="72" t="str">
        <f>IFERROR(VLOOKUP(A6993,TATİLLER!$A$2:$D$30000,3,0),"TATİL DEĞİL")</f>
        <v>TATİL DEĞİL</v>
      </c>
    </row>
    <row r="6994" spans="1:9" x14ac:dyDescent="0.25">
      <c r="A6994" s="74">
        <f t="shared" si="1610"/>
        <v>54989</v>
      </c>
      <c r="B6994" s="72">
        <f t="shared" si="1615"/>
        <v>3</v>
      </c>
      <c r="C6994" s="72" t="str">
        <f>IF(F6994=0,"RESMİ TATİL",VLOOKUP(F6994,LİSTE!$B$7:$D$1300,3,0))</f>
        <v>Zeynep AKDAĞ</v>
      </c>
      <c r="D6994" s="72" t="str">
        <f>IF(G6994=0,"RESMİ TATİL",VLOOKUP(G6994,LİSTE!$B$7:$D$1300,3,0))</f>
        <v>Esma ÇOKER</v>
      </c>
      <c r="E6994" s="72" t="str">
        <f>IF(H6994=0,"RESMİ TATİL",VLOOKUP(H6994,LİSTE!$B$7:$D$1300,3,0))</f>
        <v>Dursun Kubilay YAŞAR</v>
      </c>
      <c r="F6994" s="72">
        <f>IF(B6994="TATİL",0,IF(F6993&gt;0,IF(LİSTE!$F$1=H6993,1,H6993+1),IF(F6993=0,H6992+1,IF(F6992=0,H6991+1,IF(F6991=0,H6990+1,IF(F6990=0,H6989+1))))))</f>
        <v>15</v>
      </c>
      <c r="G6994" s="72">
        <f>IF(F6994=0,0,IF(LİSTE!$F$1=F6994,1,F6994+1))</f>
        <v>16</v>
      </c>
      <c r="H6994" s="72">
        <f>IF(G6994=0,0,IF(LİSTE!$F$1=G6994,1,G6994+1))</f>
        <v>17</v>
      </c>
      <c r="I6994" s="72" t="str">
        <f>IFERROR(VLOOKUP(A6994,TATİLLER!$A$2:$D$30000,3,0),"TATİL DEĞİL")</f>
        <v>TATİL DEĞİL</v>
      </c>
    </row>
    <row r="6995" spans="1:9" x14ac:dyDescent="0.25">
      <c r="A6995" s="74">
        <f t="shared" si="1610"/>
        <v>54990</v>
      </c>
      <c r="B6995" s="72">
        <f t="shared" si="1615"/>
        <v>4</v>
      </c>
      <c r="C6995" s="72" t="str">
        <f>IF(F6995=0,"RESMİ TATİL",VLOOKUP(F6995,LİSTE!$B$7:$D$1300,3,0))</f>
        <v>Zeynep Beril BAŞPINAR</v>
      </c>
      <c r="D6995" s="72" t="str">
        <f>IF(G6995=0,"RESMİ TATİL",VLOOKUP(G6995,LİSTE!$B$7:$D$1300,3,0))</f>
        <v>Ahmet DAL</v>
      </c>
      <c r="E6995" s="72" t="str">
        <f>IF(H6995=0,"RESMİ TATİL",VLOOKUP(H6995,LİSTE!$B$7:$D$1300,3,0))</f>
        <v>Emirhan KARATAŞ</v>
      </c>
      <c r="F6995" s="72">
        <f>IF(B6995="TATİL",0,IF(F6994&gt;0,IF(LİSTE!$F$1=H6994,1,H6994+1),IF(F6994=0,H6993+1,IF(F6993=0,H6992+1,IF(F6992=0,H6991+1,IF(F6991=0,H6990+1))))))</f>
        <v>18</v>
      </c>
      <c r="G6995" s="72">
        <f>IF(F6995=0,0,IF(LİSTE!$F$1=F6995,1,F6995+1))</f>
        <v>19</v>
      </c>
      <c r="H6995" s="72">
        <f>IF(G6995=0,0,IF(LİSTE!$F$1=G6995,1,G6995+1))</f>
        <v>20</v>
      </c>
      <c r="I6995" s="72" t="str">
        <f>IFERROR(VLOOKUP(A6995,TATİLLER!$A$2:$D$30000,3,0),"TATİL DEĞİL")</f>
        <v>TATİL DEĞİL</v>
      </c>
    </row>
    <row r="6996" spans="1:9" x14ac:dyDescent="0.25">
      <c r="A6996" s="74">
        <f t="shared" si="1610"/>
        <v>54991</v>
      </c>
      <c r="B6996" s="72">
        <f t="shared" si="1615"/>
        <v>5</v>
      </c>
      <c r="C6996" s="72" t="str">
        <f>IF(F6996=0,"RESMİ TATİL",VLOOKUP(F6996,LİSTE!$B$7:$D$1300,3,0))</f>
        <v>Zümra Yeter ARI</v>
      </c>
      <c r="D6996" s="72" t="str">
        <f>IF(G6996=0,"RESMİ TATİL",VLOOKUP(G6996,LİSTE!$B$7:$D$1300,3,0))</f>
        <v>Utku KARAGÖZ</v>
      </c>
      <c r="E6996" s="72" t="str">
        <f>IF(H6996=0,"RESMİ TATİL",VLOOKUP(H6996,LİSTE!$B$7:$D$1300,3,0))</f>
        <v>Feyza Zümra AVCIOĞLU</v>
      </c>
      <c r="F6996" s="72">
        <f>IF(B6996="TATİL",0,IF(F6995&gt;0,IF(LİSTE!$F$1=H6995,1,H6995+1),IF(F6995=0,H6994+1,IF(F6994=0,H6993+1,IF(F6993=0,H6992+1,IF(F6992=0,H6991+1))))))</f>
        <v>21</v>
      </c>
      <c r="G6996" s="72">
        <f>IF(F6996=0,0,IF(LİSTE!$F$1=F6996,1,F6996+1))</f>
        <v>22</v>
      </c>
      <c r="H6996" s="72">
        <f>IF(G6996=0,0,IF(LİSTE!$F$1=G6996,1,G6996+1))</f>
        <v>23</v>
      </c>
      <c r="I6996" s="72" t="str">
        <f>IFERROR(VLOOKUP(A6996,TATİLLER!$A$2:$D$30000,3,0),"TATİL DEĞİL")</f>
        <v>TATİL DEĞİL</v>
      </c>
    </row>
    <row r="6997" spans="1:9" x14ac:dyDescent="0.25">
      <c r="A6997" s="74">
        <f t="shared" ref="A6997" si="1619">A6996+3</f>
        <v>54994</v>
      </c>
      <c r="B6997" s="72">
        <f t="shared" si="1615"/>
        <v>1</v>
      </c>
      <c r="C6997" s="72" t="str">
        <f>IF(F6997=0,"RESMİ TATİL",VLOOKUP(F6997,LİSTE!$B$7:$D$1300,3,0))</f>
        <v>Yusuf Ali TABUR</v>
      </c>
      <c r="D6997" s="72" t="str">
        <f>IF(G6997=0,"RESMİ TATİL",VLOOKUP(G6997,LİSTE!$B$7:$D$1300,3,0))</f>
        <v>Irmak UTEBAY</v>
      </c>
      <c r="E6997" s="72" t="str">
        <f>IF(H6997=0,"RESMİ TATİL",VLOOKUP(H6997,LİSTE!$B$7:$D$1300,3,0))</f>
        <v>Kerem AKKOÇ</v>
      </c>
      <c r="F6997" s="72">
        <f>IF(B6997="TATİL",0,IF(F6996&gt;0,IF(LİSTE!$F$1=H6996,1,H6996+1),IF(F6996=0,H6995+1,IF(F6995=0,H6994+1,IF(F6994=0,H6993+1,IF(F6993=0,H6992+1))))))</f>
        <v>24</v>
      </c>
      <c r="G6997" s="72">
        <f>IF(F6997=0,0,IF(LİSTE!$F$1=F6997,1,F6997+1))</f>
        <v>25</v>
      </c>
      <c r="H6997" s="72">
        <f>IF(G6997=0,0,IF(LİSTE!$F$1=G6997,1,G6997+1))</f>
        <v>26</v>
      </c>
      <c r="I6997" s="72" t="str">
        <f>IFERROR(VLOOKUP(A6997,TATİLLER!$A$2:$D$30000,3,0),"TATİL DEĞİL")</f>
        <v>TATİL DEĞİL</v>
      </c>
    </row>
    <row r="6998" spans="1:9" x14ac:dyDescent="0.25">
      <c r="A6998" s="74">
        <f t="shared" si="1610"/>
        <v>54995</v>
      </c>
      <c r="B6998" s="72">
        <f t="shared" si="1615"/>
        <v>2</v>
      </c>
      <c r="C6998" s="72" t="str">
        <f>IF(F6998=0,"RESMİ TATİL",VLOOKUP(F6998,LİSTE!$B$7:$D$1300,3,0))</f>
        <v>Elçin Ayşe ELMAS</v>
      </c>
      <c r="D6998" s="72" t="str">
        <f>IF(G6998=0,"RESMİ TATİL",VLOOKUP(G6998,LİSTE!$B$7:$D$1300,3,0))</f>
        <v>Muhammed YILDIZDAĞ</v>
      </c>
      <c r="E6998" s="72" t="str">
        <f>IF(H6998=0,"RESMİ TATİL",VLOOKUP(H6998,LİSTE!$B$7:$D$1300,3,0))</f>
        <v>Nisa Nur SANCAR</v>
      </c>
      <c r="F6998" s="72">
        <f>IF(B6998="TATİL",0,IF(F6997&gt;0,IF(LİSTE!$F$1=H6997,1,H6997+1),IF(F6997=0,H6996+1,IF(F6996=0,H6995+1,IF(F6995=0,H6994+1,IF(F6994=0,H6993+1))))))</f>
        <v>27</v>
      </c>
      <c r="G6998" s="72">
        <f>IF(F6998=0,0,IF(LİSTE!$F$1=F6998,1,F6998+1))</f>
        <v>28</v>
      </c>
      <c r="H6998" s="72">
        <f>IF(G6998=0,0,IF(LİSTE!$F$1=G6998,1,G6998+1))</f>
        <v>1</v>
      </c>
      <c r="I6998" s="72" t="str">
        <f>IFERROR(VLOOKUP(A6998,TATİLLER!$A$2:$D$30000,3,0),"TATİL DEĞİL")</f>
        <v>TATİL DEĞİL</v>
      </c>
    </row>
    <row r="6999" spans="1:9" x14ac:dyDescent="0.25">
      <c r="A6999" s="74">
        <f t="shared" si="1610"/>
        <v>54996</v>
      </c>
      <c r="B6999" s="72">
        <f t="shared" si="1615"/>
        <v>3</v>
      </c>
      <c r="C6999" s="72" t="str">
        <f>IF(F6999=0,"RESMİ TATİL",VLOOKUP(F6999,LİSTE!$B$7:$D$1300,3,0))</f>
        <v>Esila ÇETİN</v>
      </c>
      <c r="D6999" s="72" t="str">
        <f>IF(G6999=0,"RESMİ TATİL",VLOOKUP(G6999,LİSTE!$B$7:$D$1300,3,0))</f>
        <v>Zeynep Sevde TOPUZ</v>
      </c>
      <c r="E6999" s="72" t="str">
        <f>IF(H6999=0,"RESMİ TATİL",VLOOKUP(H6999,LİSTE!$B$7:$D$1300,3,0))</f>
        <v>Ömer Asaf KADAŞ</v>
      </c>
      <c r="F6999" s="72">
        <f>IF(B6999="TATİL",0,IF(F6998&gt;0,IF(LİSTE!$F$1=H6998,1,H6998+1),IF(F6998=0,H6997+1,IF(F6997=0,H6996+1,IF(F6996=0,H6995+1,IF(F6995=0,H6994+1))))))</f>
        <v>2</v>
      </c>
      <c r="G6999" s="72">
        <f>IF(F6999=0,0,IF(LİSTE!$F$1=F6999,1,F6999+1))</f>
        <v>3</v>
      </c>
      <c r="H6999" s="72">
        <f>IF(G6999=0,0,IF(LİSTE!$F$1=G6999,1,G6999+1))</f>
        <v>4</v>
      </c>
      <c r="I6999" s="72" t="str">
        <f>IFERROR(VLOOKUP(A6999,TATİLLER!$A$2:$D$30000,3,0),"TATİL DEĞİL")</f>
        <v>TATİL DEĞİL</v>
      </c>
    </row>
    <row r="7000" spans="1:9" x14ac:dyDescent="0.25">
      <c r="A7000" s="74">
        <f t="shared" si="1610"/>
        <v>54997</v>
      </c>
      <c r="B7000" s="72">
        <f t="shared" si="1615"/>
        <v>4</v>
      </c>
      <c r="C7000" s="72" t="str">
        <f>IF(F7000=0,"RESMİ TATİL",VLOOKUP(F7000,LİSTE!$B$7:$D$1300,3,0))</f>
        <v>Ramazan Baran ADIGÜZEL</v>
      </c>
      <c r="D7000" s="72" t="str">
        <f>IF(G7000=0,"RESMİ TATİL",VLOOKUP(G7000,LİSTE!$B$7:$D$1300,3,0))</f>
        <v>Bahar AKGÜN</v>
      </c>
      <c r="E7000" s="72" t="str">
        <f>IF(H7000=0,"RESMİ TATİL",VLOOKUP(H7000,LİSTE!$B$7:$D$1300,3,0))</f>
        <v>Ömer AKGÜL</v>
      </c>
      <c r="F7000" s="72">
        <f>IF(B7000="TATİL",0,IF(F6999&gt;0,IF(LİSTE!$F$1=H6999,1,H6999+1),IF(F6999=0,H6998+1,IF(F6998=0,H6997+1,IF(F6997=0,H6996+1,IF(F6996=0,H6995+1))))))</f>
        <v>5</v>
      </c>
      <c r="G7000" s="72">
        <f>IF(F7000=0,0,IF(LİSTE!$F$1=F7000,1,F7000+1))</f>
        <v>6</v>
      </c>
      <c r="H7000" s="72">
        <f>IF(G7000=0,0,IF(LİSTE!$F$1=G7000,1,G7000+1))</f>
        <v>7</v>
      </c>
      <c r="I7000" s="72" t="str">
        <f>IFERROR(VLOOKUP(A7000,TATİLLER!$A$2:$D$30000,3,0),"TATİL DEĞİL")</f>
        <v>TATİL DEĞİL</v>
      </c>
    </row>
    <row r="7001" spans="1:9" x14ac:dyDescent="0.25">
      <c r="A7001" s="74">
        <f t="shared" si="1610"/>
        <v>54998</v>
      </c>
      <c r="B7001" s="72">
        <f t="shared" si="1615"/>
        <v>5</v>
      </c>
      <c r="C7001" s="72" t="str">
        <f>IF(F7001=0,"RESMİ TATİL",VLOOKUP(F7001,LİSTE!$B$7:$D$1300,3,0))</f>
        <v>Muharrem EFE TANRIVERDİ</v>
      </c>
      <c r="D7001" s="72" t="str">
        <f>IF(G7001=0,"RESMİ TATİL",VLOOKUP(G7001,LİSTE!$B$7:$D$1300,3,0))</f>
        <v>Anıl DOĞAN</v>
      </c>
      <c r="E7001" s="72" t="str">
        <f>IF(H7001=0,"RESMİ TATİL",VLOOKUP(H7001,LİSTE!$B$7:$D$1300,3,0))</f>
        <v>İpek ARSLAN</v>
      </c>
      <c r="F7001" s="72">
        <f>IF(B7001="TATİL",0,IF(F7000&gt;0,IF(LİSTE!$F$1=H7000,1,H7000+1),IF(F7000=0,H6999+1,IF(F6999=0,H6998+1,IF(F6998=0,H6997+1,IF(F6997=0,H6996+1))))))</f>
        <v>8</v>
      </c>
      <c r="G7001" s="72">
        <f>IF(F7001=0,0,IF(LİSTE!$F$1=F7001,1,F7001+1))</f>
        <v>9</v>
      </c>
      <c r="H7001" s="72">
        <f>IF(G7001=0,0,IF(LİSTE!$F$1=G7001,1,G7001+1))</f>
        <v>10</v>
      </c>
      <c r="I7001" s="72" t="str">
        <f>IFERROR(VLOOKUP(A7001,TATİLLER!$A$2:$D$30000,3,0),"TATİL DEĞİL")</f>
        <v>TATİL DEĞİL</v>
      </c>
    </row>
    <row r="7002" spans="1:9" x14ac:dyDescent="0.25">
      <c r="A7002" s="74">
        <f t="shared" ref="A7002" si="1620">A7001+3</f>
        <v>55001</v>
      </c>
      <c r="B7002" s="72">
        <f t="shared" si="1615"/>
        <v>1</v>
      </c>
      <c r="C7002" s="72" t="str">
        <f>IF(F7002=0,"RESMİ TATİL",VLOOKUP(F7002,LİSTE!$B$7:$D$1300,3,0))</f>
        <v>Efe KARSAK</v>
      </c>
      <c r="D7002" s="72" t="str">
        <f>IF(G7002=0,"RESMİ TATİL",VLOOKUP(G7002,LİSTE!$B$7:$D$1300,3,0))</f>
        <v>Abdullah KIRBAÇ</v>
      </c>
      <c r="E7002" s="72" t="str">
        <f>IF(H7002=0,"RESMİ TATİL",VLOOKUP(H7002,LİSTE!$B$7:$D$1300,3,0))</f>
        <v>Ümmü Defne GÜLER</v>
      </c>
      <c r="F7002" s="72">
        <f>IF(B7002="TATİL",0,IF(F7001&gt;0,IF(LİSTE!$F$1=H7001,1,H7001+1),IF(F7001=0,H7000+1,IF(F7000=0,H6999+1,IF(F6999=0,H6998+1,IF(F6998=0,H6997+1))))))</f>
        <v>11</v>
      </c>
      <c r="G7002" s="72">
        <f>IF(F7002=0,0,IF(LİSTE!$F$1=F7002,1,F7002+1))</f>
        <v>12</v>
      </c>
      <c r="H7002" s="72">
        <f>IF(G7002=0,0,IF(LİSTE!$F$1=G7002,1,G7002+1))</f>
        <v>13</v>
      </c>
      <c r="I7002" s="72" t="str">
        <f>IFERROR(VLOOKUP(A7002,TATİLLER!$A$2:$D$30000,3,0),"TATİL DEĞİL")</f>
        <v>TATİL DEĞİL</v>
      </c>
    </row>
    <row r="7003" spans="1:9" x14ac:dyDescent="0.25">
      <c r="A7003" s="74">
        <f t="shared" si="1610"/>
        <v>55002</v>
      </c>
      <c r="B7003" s="72">
        <f t="shared" si="1615"/>
        <v>2</v>
      </c>
      <c r="C7003" s="72" t="str">
        <f>IF(F7003=0,"RESMİ TATİL",VLOOKUP(F7003,LİSTE!$B$7:$D$1300,3,0))</f>
        <v>Şevval ÖZDAMAR</v>
      </c>
      <c r="D7003" s="72" t="str">
        <f>IF(G7003=0,"RESMİ TATİL",VLOOKUP(G7003,LİSTE!$B$7:$D$1300,3,0))</f>
        <v>Zeynep AKDAĞ</v>
      </c>
      <c r="E7003" s="72" t="str">
        <f>IF(H7003=0,"RESMİ TATİL",VLOOKUP(H7003,LİSTE!$B$7:$D$1300,3,0))</f>
        <v>Esma ÇOKER</v>
      </c>
      <c r="F7003" s="72">
        <f>IF(B7003="TATİL",0,IF(F7002&gt;0,IF(LİSTE!$F$1=H7002,1,H7002+1),IF(F7002=0,H7001+1,IF(F7001=0,H7000+1,IF(F7000=0,H6999+1,IF(F6999=0,H6998+1))))))</f>
        <v>14</v>
      </c>
      <c r="G7003" s="72">
        <f>IF(F7003=0,0,IF(LİSTE!$F$1=F7003,1,F7003+1))</f>
        <v>15</v>
      </c>
      <c r="H7003" s="72">
        <f>IF(G7003=0,0,IF(LİSTE!$F$1=G7003,1,G7003+1))</f>
        <v>16</v>
      </c>
      <c r="I7003" s="72" t="str">
        <f>IFERROR(VLOOKUP(A7003,TATİLLER!$A$2:$D$30000,3,0),"TATİL DEĞİL")</f>
        <v>TATİL DEĞİL</v>
      </c>
    </row>
    <row r="7004" spans="1:9" x14ac:dyDescent="0.25">
      <c r="A7004" s="74">
        <f t="shared" si="1610"/>
        <v>55003</v>
      </c>
      <c r="B7004" s="72">
        <f t="shared" si="1615"/>
        <v>3</v>
      </c>
      <c r="C7004" s="72" t="str">
        <f>IF(F7004=0,"RESMİ TATİL",VLOOKUP(F7004,LİSTE!$B$7:$D$1300,3,0))</f>
        <v>Dursun Kubilay YAŞAR</v>
      </c>
      <c r="D7004" s="72" t="str">
        <f>IF(G7004=0,"RESMİ TATİL",VLOOKUP(G7004,LİSTE!$B$7:$D$1300,3,0))</f>
        <v>Zeynep Beril BAŞPINAR</v>
      </c>
      <c r="E7004" s="72" t="str">
        <f>IF(H7004=0,"RESMİ TATİL",VLOOKUP(H7004,LİSTE!$B$7:$D$1300,3,0))</f>
        <v>Ahmet DAL</v>
      </c>
      <c r="F7004" s="72">
        <f>IF(B7004="TATİL",0,IF(F7003&gt;0,IF(LİSTE!$F$1=H7003,1,H7003+1),IF(F7003=0,H7002+1,IF(F7002=0,H7001+1,IF(F7001=0,H7000+1,IF(F7000=0,H6999+1))))))</f>
        <v>17</v>
      </c>
      <c r="G7004" s="72">
        <f>IF(F7004=0,0,IF(LİSTE!$F$1=F7004,1,F7004+1))</f>
        <v>18</v>
      </c>
      <c r="H7004" s="72">
        <f>IF(G7004=0,0,IF(LİSTE!$F$1=G7004,1,G7004+1))</f>
        <v>19</v>
      </c>
      <c r="I7004" s="72" t="str">
        <f>IFERROR(VLOOKUP(A7004,TATİLLER!$A$2:$D$30000,3,0),"TATİL DEĞİL")</f>
        <v>TATİL DEĞİL</v>
      </c>
    </row>
    <row r="7005" spans="1:9" x14ac:dyDescent="0.25">
      <c r="A7005" s="74">
        <f t="shared" si="1610"/>
        <v>55004</v>
      </c>
      <c r="B7005" s="72">
        <f t="shared" si="1615"/>
        <v>4</v>
      </c>
      <c r="C7005" s="72" t="str">
        <f>IF(F7005=0,"RESMİ TATİL",VLOOKUP(F7005,LİSTE!$B$7:$D$1300,3,0))</f>
        <v>Emirhan KARATAŞ</v>
      </c>
      <c r="D7005" s="72" t="str">
        <f>IF(G7005=0,"RESMİ TATİL",VLOOKUP(G7005,LİSTE!$B$7:$D$1300,3,0))</f>
        <v>Zümra Yeter ARI</v>
      </c>
      <c r="E7005" s="72" t="str">
        <f>IF(H7005=0,"RESMİ TATİL",VLOOKUP(H7005,LİSTE!$B$7:$D$1300,3,0))</f>
        <v>Utku KARAGÖZ</v>
      </c>
      <c r="F7005" s="72">
        <f>IF(B7005="TATİL",0,IF(F7004&gt;0,IF(LİSTE!$F$1=H7004,1,H7004+1),IF(F7004=0,H7003+1,IF(F7003=0,H7002+1,IF(F7002=0,H7001+1,IF(F7001=0,H7000+1))))))</f>
        <v>20</v>
      </c>
      <c r="G7005" s="72">
        <f>IF(F7005=0,0,IF(LİSTE!$F$1=F7005,1,F7005+1))</f>
        <v>21</v>
      </c>
      <c r="H7005" s="72">
        <f>IF(G7005=0,0,IF(LİSTE!$F$1=G7005,1,G7005+1))</f>
        <v>22</v>
      </c>
      <c r="I7005" s="72" t="str">
        <f>IFERROR(VLOOKUP(A7005,TATİLLER!$A$2:$D$30000,3,0),"TATİL DEĞİL")</f>
        <v>TATİL DEĞİL</v>
      </c>
    </row>
    <row r="7006" spans="1:9" x14ac:dyDescent="0.25">
      <c r="A7006" s="74">
        <f t="shared" si="1610"/>
        <v>55005</v>
      </c>
      <c r="B7006" s="72">
        <f t="shared" si="1615"/>
        <v>5</v>
      </c>
      <c r="C7006" s="72" t="str">
        <f>IF(F7006=0,"RESMİ TATİL",VLOOKUP(F7006,LİSTE!$B$7:$D$1300,3,0))</f>
        <v>Feyza Zümra AVCIOĞLU</v>
      </c>
      <c r="D7006" s="72" t="str">
        <f>IF(G7006=0,"RESMİ TATİL",VLOOKUP(G7006,LİSTE!$B$7:$D$1300,3,0))</f>
        <v>Yusuf Ali TABUR</v>
      </c>
      <c r="E7006" s="72" t="str">
        <f>IF(H7006=0,"RESMİ TATİL",VLOOKUP(H7006,LİSTE!$B$7:$D$1300,3,0))</f>
        <v>Irmak UTEBAY</v>
      </c>
      <c r="F7006" s="72">
        <f>IF(B7006="TATİL",0,IF(F7005&gt;0,IF(LİSTE!$F$1=H7005,1,H7005+1),IF(F7005=0,H7004+1,IF(F7004=0,H7003+1,IF(F7003=0,H7002+1,IF(F7002=0,H7001+1))))))</f>
        <v>23</v>
      </c>
      <c r="G7006" s="72">
        <f>IF(F7006=0,0,IF(LİSTE!$F$1=F7006,1,F7006+1))</f>
        <v>24</v>
      </c>
      <c r="H7006" s="72">
        <f>IF(G7006=0,0,IF(LİSTE!$F$1=G7006,1,G7006+1))</f>
        <v>25</v>
      </c>
      <c r="I7006" s="72" t="str">
        <f>IFERROR(VLOOKUP(A7006,TATİLLER!$A$2:$D$30000,3,0),"TATİL DEĞİL")</f>
        <v>TATİL DEĞİL</v>
      </c>
    </row>
    <row r="7007" spans="1:9" x14ac:dyDescent="0.25">
      <c r="A7007" s="74">
        <f t="shared" ref="A7007" si="1621">A7006+3</f>
        <v>55008</v>
      </c>
      <c r="B7007" s="72">
        <f t="shared" si="1615"/>
        <v>1</v>
      </c>
      <c r="C7007" s="72" t="str">
        <f>IF(F7007=0,"RESMİ TATİL",VLOOKUP(F7007,LİSTE!$B$7:$D$1300,3,0))</f>
        <v>Kerem AKKOÇ</v>
      </c>
      <c r="D7007" s="72" t="str">
        <f>IF(G7007=0,"RESMİ TATİL",VLOOKUP(G7007,LİSTE!$B$7:$D$1300,3,0))</f>
        <v>Elçin Ayşe ELMAS</v>
      </c>
      <c r="E7007" s="72" t="str">
        <f>IF(H7007=0,"RESMİ TATİL",VLOOKUP(H7007,LİSTE!$B$7:$D$1300,3,0))</f>
        <v>Muhammed YILDIZDAĞ</v>
      </c>
      <c r="F7007" s="72">
        <f>IF(B7007="TATİL",0,IF(F7006&gt;0,IF(LİSTE!$F$1=H7006,1,H7006+1),IF(F7006=0,H7005+1,IF(F7005=0,H7004+1,IF(F7004=0,H7003+1,IF(F7003=0,H7002+1))))))</f>
        <v>26</v>
      </c>
      <c r="G7007" s="72">
        <f>IF(F7007=0,0,IF(LİSTE!$F$1=F7007,1,F7007+1))</f>
        <v>27</v>
      </c>
      <c r="H7007" s="72">
        <f>IF(G7007=0,0,IF(LİSTE!$F$1=G7007,1,G7007+1))</f>
        <v>28</v>
      </c>
      <c r="I7007" s="72" t="str">
        <f>IFERROR(VLOOKUP(A7007,TATİLLER!$A$2:$D$30000,3,0),"TATİL DEĞİL")</f>
        <v>TATİL DEĞİL</v>
      </c>
    </row>
    <row r="7008" spans="1:9" x14ac:dyDescent="0.25">
      <c r="A7008" s="74">
        <f t="shared" si="1610"/>
        <v>55009</v>
      </c>
      <c r="B7008" s="72">
        <f t="shared" si="1615"/>
        <v>2</v>
      </c>
      <c r="C7008" s="72" t="str">
        <f>IF(F7008=0,"RESMİ TATİL",VLOOKUP(F7008,LİSTE!$B$7:$D$1300,3,0))</f>
        <v>Nisa Nur SANCAR</v>
      </c>
      <c r="D7008" s="72" t="str">
        <f>IF(G7008=0,"RESMİ TATİL",VLOOKUP(G7008,LİSTE!$B$7:$D$1300,3,0))</f>
        <v>Esila ÇETİN</v>
      </c>
      <c r="E7008" s="72" t="str">
        <f>IF(H7008=0,"RESMİ TATİL",VLOOKUP(H7008,LİSTE!$B$7:$D$1300,3,0))</f>
        <v>Zeynep Sevde TOPUZ</v>
      </c>
      <c r="F7008" s="72">
        <f>IF(B7008="TATİL",0,IF(F7007&gt;0,IF(LİSTE!$F$1=H7007,1,H7007+1),IF(F7007=0,H7006+1,IF(F7006=0,H7005+1,IF(F7005=0,H7004+1,IF(F7004=0,H7003+1))))))</f>
        <v>1</v>
      </c>
      <c r="G7008" s="72">
        <f>IF(F7008=0,0,IF(LİSTE!$F$1=F7008,1,F7008+1))</f>
        <v>2</v>
      </c>
      <c r="H7008" s="72">
        <f>IF(G7008=0,0,IF(LİSTE!$F$1=G7008,1,G7008+1))</f>
        <v>3</v>
      </c>
      <c r="I7008" s="72" t="str">
        <f>IFERROR(VLOOKUP(A7008,TATİLLER!$A$2:$D$30000,3,0),"TATİL DEĞİL")</f>
        <v>TATİL DEĞİL</v>
      </c>
    </row>
    <row r="7009" spans="1:9" x14ac:dyDescent="0.25">
      <c r="A7009" s="74">
        <f t="shared" si="1610"/>
        <v>55010</v>
      </c>
      <c r="B7009" s="72">
        <f t="shared" si="1615"/>
        <v>3</v>
      </c>
      <c r="C7009" s="72" t="str">
        <f>IF(F7009=0,"RESMİ TATİL",VLOOKUP(F7009,LİSTE!$B$7:$D$1300,3,0))</f>
        <v>Ömer Asaf KADAŞ</v>
      </c>
      <c r="D7009" s="72" t="str">
        <f>IF(G7009=0,"RESMİ TATİL",VLOOKUP(G7009,LİSTE!$B$7:$D$1300,3,0))</f>
        <v>Ramazan Baran ADIGÜZEL</v>
      </c>
      <c r="E7009" s="72" t="str">
        <f>IF(H7009=0,"RESMİ TATİL",VLOOKUP(H7009,LİSTE!$B$7:$D$1300,3,0))</f>
        <v>Bahar AKGÜN</v>
      </c>
      <c r="F7009" s="72">
        <f>IF(B7009="TATİL",0,IF(F7008&gt;0,IF(LİSTE!$F$1=H7008,1,H7008+1),IF(F7008=0,H7007+1,IF(F7007=0,H7006+1,IF(F7006=0,H7005+1,IF(F7005=0,H7004+1))))))</f>
        <v>4</v>
      </c>
      <c r="G7009" s="72">
        <f>IF(F7009=0,0,IF(LİSTE!$F$1=F7009,1,F7009+1))</f>
        <v>5</v>
      </c>
      <c r="H7009" s="72">
        <f>IF(G7009=0,0,IF(LİSTE!$F$1=G7009,1,G7009+1))</f>
        <v>6</v>
      </c>
      <c r="I7009" s="72" t="str">
        <f>IFERROR(VLOOKUP(A7009,TATİLLER!$A$2:$D$30000,3,0),"TATİL DEĞİL")</f>
        <v>TATİL DEĞİL</v>
      </c>
    </row>
    <row r="7010" spans="1:9" x14ac:dyDescent="0.25">
      <c r="A7010" s="74">
        <f t="shared" si="1610"/>
        <v>55011</v>
      </c>
      <c r="B7010" s="72">
        <f t="shared" si="1615"/>
        <v>4</v>
      </c>
      <c r="C7010" s="72" t="str">
        <f>IF(F7010=0,"RESMİ TATİL",VLOOKUP(F7010,LİSTE!$B$7:$D$1300,3,0))</f>
        <v>Ömer AKGÜL</v>
      </c>
      <c r="D7010" s="72" t="str">
        <f>IF(G7010=0,"RESMİ TATİL",VLOOKUP(G7010,LİSTE!$B$7:$D$1300,3,0))</f>
        <v>Muharrem EFE TANRIVERDİ</v>
      </c>
      <c r="E7010" s="72" t="str">
        <f>IF(H7010=0,"RESMİ TATİL",VLOOKUP(H7010,LİSTE!$B$7:$D$1300,3,0))</f>
        <v>Anıl DOĞAN</v>
      </c>
      <c r="F7010" s="72">
        <f>IF(B7010="TATİL",0,IF(F7009&gt;0,IF(LİSTE!$F$1=H7009,1,H7009+1),IF(F7009=0,H7008+1,IF(F7008=0,H7007+1,IF(F7007=0,H7006+1,IF(F7006=0,H7005+1))))))</f>
        <v>7</v>
      </c>
      <c r="G7010" s="72">
        <f>IF(F7010=0,0,IF(LİSTE!$F$1=F7010,1,F7010+1))</f>
        <v>8</v>
      </c>
      <c r="H7010" s="72">
        <f>IF(G7010=0,0,IF(LİSTE!$F$1=G7010,1,G7010+1))</f>
        <v>9</v>
      </c>
      <c r="I7010" s="72" t="str">
        <f>IFERROR(VLOOKUP(A7010,TATİLLER!$A$2:$D$30000,3,0),"TATİL DEĞİL")</f>
        <v>TATİL DEĞİL</v>
      </c>
    </row>
    <row r="7011" spans="1:9" x14ac:dyDescent="0.25">
      <c r="A7011" s="74">
        <f t="shared" si="1610"/>
        <v>55012</v>
      </c>
      <c r="B7011" s="72">
        <f t="shared" si="1615"/>
        <v>5</v>
      </c>
      <c r="C7011" s="72" t="str">
        <f>IF(F7011=0,"RESMİ TATİL",VLOOKUP(F7011,LİSTE!$B$7:$D$1300,3,0))</f>
        <v>İpek ARSLAN</v>
      </c>
      <c r="D7011" s="72" t="str">
        <f>IF(G7011=0,"RESMİ TATİL",VLOOKUP(G7011,LİSTE!$B$7:$D$1300,3,0))</f>
        <v>Efe KARSAK</v>
      </c>
      <c r="E7011" s="72" t="str">
        <f>IF(H7011=0,"RESMİ TATİL",VLOOKUP(H7011,LİSTE!$B$7:$D$1300,3,0))</f>
        <v>Abdullah KIRBAÇ</v>
      </c>
      <c r="F7011" s="72">
        <f>IF(B7011="TATİL",0,IF(F7010&gt;0,IF(LİSTE!$F$1=H7010,1,H7010+1),IF(F7010=0,H7009+1,IF(F7009=0,H7008+1,IF(F7008=0,H7007+1,IF(F7007=0,H7006+1))))))</f>
        <v>10</v>
      </c>
      <c r="G7011" s="72">
        <f>IF(F7011=0,0,IF(LİSTE!$F$1=F7011,1,F7011+1))</f>
        <v>11</v>
      </c>
      <c r="H7011" s="72">
        <f>IF(G7011=0,0,IF(LİSTE!$F$1=G7011,1,G7011+1))</f>
        <v>12</v>
      </c>
      <c r="I7011" s="72" t="str">
        <f>IFERROR(VLOOKUP(A7011,TATİLLER!$A$2:$D$30000,3,0),"TATİL DEĞİL")</f>
        <v>TATİL DEĞİL</v>
      </c>
    </row>
    <row r="7012" spans="1:9" x14ac:dyDescent="0.25">
      <c r="A7012" s="74">
        <f t="shared" ref="A7012" si="1622">A7011+3</f>
        <v>55015</v>
      </c>
      <c r="B7012" s="72">
        <f t="shared" si="1615"/>
        <v>1</v>
      </c>
      <c r="C7012" s="72" t="str">
        <f>IF(F7012=0,"RESMİ TATİL",VLOOKUP(F7012,LİSTE!$B$7:$D$1300,3,0))</f>
        <v>Ümmü Defne GÜLER</v>
      </c>
      <c r="D7012" s="72" t="str">
        <f>IF(G7012=0,"RESMİ TATİL",VLOOKUP(G7012,LİSTE!$B$7:$D$1300,3,0))</f>
        <v>Şevval ÖZDAMAR</v>
      </c>
      <c r="E7012" s="72" t="str">
        <f>IF(H7012=0,"RESMİ TATİL",VLOOKUP(H7012,LİSTE!$B$7:$D$1300,3,0))</f>
        <v>Zeynep AKDAĞ</v>
      </c>
      <c r="F7012" s="72">
        <f>IF(B7012="TATİL",0,IF(F7011&gt;0,IF(LİSTE!$F$1=H7011,1,H7011+1),IF(F7011=0,H7010+1,IF(F7010=0,H7009+1,IF(F7009=0,H7008+1,IF(F7008=0,H7007+1))))))</f>
        <v>13</v>
      </c>
      <c r="G7012" s="72">
        <f>IF(F7012=0,0,IF(LİSTE!$F$1=F7012,1,F7012+1))</f>
        <v>14</v>
      </c>
      <c r="H7012" s="72">
        <f>IF(G7012=0,0,IF(LİSTE!$F$1=G7012,1,G7012+1))</f>
        <v>15</v>
      </c>
      <c r="I7012" s="72" t="str">
        <f>IFERROR(VLOOKUP(A7012,TATİLLER!$A$2:$D$30000,3,0),"TATİL DEĞİL")</f>
        <v>TATİL DEĞİL</v>
      </c>
    </row>
    <row r="7013" spans="1:9" x14ac:dyDescent="0.25">
      <c r="A7013" s="74">
        <f t="shared" si="1610"/>
        <v>55016</v>
      </c>
      <c r="B7013" s="72">
        <f t="shared" si="1615"/>
        <v>2</v>
      </c>
      <c r="C7013" s="72" t="str">
        <f>IF(F7013=0,"RESMİ TATİL",VLOOKUP(F7013,LİSTE!$B$7:$D$1300,3,0))</f>
        <v>Esma ÇOKER</v>
      </c>
      <c r="D7013" s="72" t="str">
        <f>IF(G7013=0,"RESMİ TATİL",VLOOKUP(G7013,LİSTE!$B$7:$D$1300,3,0))</f>
        <v>Dursun Kubilay YAŞAR</v>
      </c>
      <c r="E7013" s="72" t="str">
        <f>IF(H7013=0,"RESMİ TATİL",VLOOKUP(H7013,LİSTE!$B$7:$D$1300,3,0))</f>
        <v>Zeynep Beril BAŞPINAR</v>
      </c>
      <c r="F7013" s="72">
        <f>IF(B7013="TATİL",0,IF(F7012&gt;0,IF(LİSTE!$F$1=H7012,1,H7012+1),IF(F7012=0,H7011+1,IF(F7011=0,H7010+1,IF(F7010=0,H7009+1,IF(F7009=0,H7008+1))))))</f>
        <v>16</v>
      </c>
      <c r="G7013" s="72">
        <f>IF(F7013=0,0,IF(LİSTE!$F$1=F7013,1,F7013+1))</f>
        <v>17</v>
      </c>
      <c r="H7013" s="72">
        <f>IF(G7013=0,0,IF(LİSTE!$F$1=G7013,1,G7013+1))</f>
        <v>18</v>
      </c>
      <c r="I7013" s="72" t="str">
        <f>IFERROR(VLOOKUP(A7013,TATİLLER!$A$2:$D$30000,3,0),"TATİL DEĞİL")</f>
        <v>TATİL DEĞİL</v>
      </c>
    </row>
    <row r="7014" spans="1:9" x14ac:dyDescent="0.25">
      <c r="A7014" s="74">
        <f t="shared" si="1610"/>
        <v>55017</v>
      </c>
      <c r="B7014" s="72">
        <f t="shared" si="1615"/>
        <v>3</v>
      </c>
      <c r="C7014" s="72" t="str">
        <f>IF(F7014=0,"RESMİ TATİL",VLOOKUP(F7014,LİSTE!$B$7:$D$1300,3,0))</f>
        <v>Ahmet DAL</v>
      </c>
      <c r="D7014" s="72" t="str">
        <f>IF(G7014=0,"RESMİ TATİL",VLOOKUP(G7014,LİSTE!$B$7:$D$1300,3,0))</f>
        <v>Emirhan KARATAŞ</v>
      </c>
      <c r="E7014" s="72" t="str">
        <f>IF(H7014=0,"RESMİ TATİL",VLOOKUP(H7014,LİSTE!$B$7:$D$1300,3,0))</f>
        <v>Zümra Yeter ARI</v>
      </c>
      <c r="F7014" s="72">
        <f>IF(B7014="TATİL",0,IF(F7013&gt;0,IF(LİSTE!$F$1=H7013,1,H7013+1),IF(F7013=0,H7012+1,IF(F7012=0,H7011+1,IF(F7011=0,H7010+1,IF(F7010=0,H7009+1))))))</f>
        <v>19</v>
      </c>
      <c r="G7014" s="72">
        <f>IF(F7014=0,0,IF(LİSTE!$F$1=F7014,1,F7014+1))</f>
        <v>20</v>
      </c>
      <c r="H7014" s="72">
        <f>IF(G7014=0,0,IF(LİSTE!$F$1=G7014,1,G7014+1))</f>
        <v>21</v>
      </c>
      <c r="I7014" s="72" t="str">
        <f>IFERROR(VLOOKUP(A7014,TATİLLER!$A$2:$D$30000,3,0),"TATİL DEĞİL")</f>
        <v>TATİL DEĞİL</v>
      </c>
    </row>
    <row r="7015" spans="1:9" x14ac:dyDescent="0.25">
      <c r="A7015" s="74">
        <f t="shared" si="1610"/>
        <v>55018</v>
      </c>
      <c r="B7015" s="72">
        <f t="shared" si="1615"/>
        <v>4</v>
      </c>
      <c r="C7015" s="72" t="str">
        <f>IF(F7015=0,"RESMİ TATİL",VLOOKUP(F7015,LİSTE!$B$7:$D$1300,3,0))</f>
        <v>Utku KARAGÖZ</v>
      </c>
      <c r="D7015" s="72" t="str">
        <f>IF(G7015=0,"RESMİ TATİL",VLOOKUP(G7015,LİSTE!$B$7:$D$1300,3,0))</f>
        <v>Feyza Zümra AVCIOĞLU</v>
      </c>
      <c r="E7015" s="72" t="str">
        <f>IF(H7015=0,"RESMİ TATİL",VLOOKUP(H7015,LİSTE!$B$7:$D$1300,3,0))</f>
        <v>Yusuf Ali TABUR</v>
      </c>
      <c r="F7015" s="72">
        <f>IF(B7015="TATİL",0,IF(F7014&gt;0,IF(LİSTE!$F$1=H7014,1,H7014+1),IF(F7014=0,H7013+1,IF(F7013=0,H7012+1,IF(F7012=0,H7011+1,IF(F7011=0,H7010+1))))))</f>
        <v>22</v>
      </c>
      <c r="G7015" s="72">
        <f>IF(F7015=0,0,IF(LİSTE!$F$1=F7015,1,F7015+1))</f>
        <v>23</v>
      </c>
      <c r="H7015" s="72">
        <f>IF(G7015=0,0,IF(LİSTE!$F$1=G7015,1,G7015+1))</f>
        <v>24</v>
      </c>
      <c r="I7015" s="72" t="str">
        <f>IFERROR(VLOOKUP(A7015,TATİLLER!$A$2:$D$30000,3,0),"TATİL DEĞİL")</f>
        <v>TATİL DEĞİL</v>
      </c>
    </row>
    <row r="7016" spans="1:9" x14ac:dyDescent="0.25">
      <c r="A7016" s="74">
        <f t="shared" si="1610"/>
        <v>55019</v>
      </c>
      <c r="B7016" s="72">
        <f t="shared" si="1615"/>
        <v>5</v>
      </c>
      <c r="C7016" s="72" t="str">
        <f>IF(F7016=0,"RESMİ TATİL",VLOOKUP(F7016,LİSTE!$B$7:$D$1300,3,0))</f>
        <v>Irmak UTEBAY</v>
      </c>
      <c r="D7016" s="72" t="str">
        <f>IF(G7016=0,"RESMİ TATİL",VLOOKUP(G7016,LİSTE!$B$7:$D$1300,3,0))</f>
        <v>Kerem AKKOÇ</v>
      </c>
      <c r="E7016" s="72" t="str">
        <f>IF(H7016=0,"RESMİ TATİL",VLOOKUP(H7016,LİSTE!$B$7:$D$1300,3,0))</f>
        <v>Elçin Ayşe ELMAS</v>
      </c>
      <c r="F7016" s="72">
        <f>IF(B7016="TATİL",0,IF(F7015&gt;0,IF(LİSTE!$F$1=H7015,1,H7015+1),IF(F7015=0,H7014+1,IF(F7014=0,H7013+1,IF(F7013=0,H7012+1,IF(F7012=0,H7011+1))))))</f>
        <v>25</v>
      </c>
      <c r="G7016" s="72">
        <f>IF(F7016=0,0,IF(LİSTE!$F$1=F7016,1,F7016+1))</f>
        <v>26</v>
      </c>
      <c r="H7016" s="72">
        <f>IF(G7016=0,0,IF(LİSTE!$F$1=G7016,1,G7016+1))</f>
        <v>27</v>
      </c>
      <c r="I7016" s="72" t="str">
        <f>IFERROR(VLOOKUP(A7016,TATİLLER!$A$2:$D$30000,3,0),"TATİL DEĞİL")</f>
        <v>TATİL DEĞİL</v>
      </c>
    </row>
    <row r="7017" spans="1:9" x14ac:dyDescent="0.25">
      <c r="A7017" s="74">
        <f t="shared" ref="A7017" si="1623">A7016+3</f>
        <v>55022</v>
      </c>
      <c r="B7017" s="72">
        <f t="shared" si="1615"/>
        <v>1</v>
      </c>
      <c r="C7017" s="72" t="str">
        <f>IF(F7017=0,"RESMİ TATİL",VLOOKUP(F7017,LİSTE!$B$7:$D$1300,3,0))</f>
        <v>Muhammed YILDIZDAĞ</v>
      </c>
      <c r="D7017" s="72" t="str">
        <f>IF(G7017=0,"RESMİ TATİL",VLOOKUP(G7017,LİSTE!$B$7:$D$1300,3,0))</f>
        <v>Nisa Nur SANCAR</v>
      </c>
      <c r="E7017" s="72" t="str">
        <f>IF(H7017=0,"RESMİ TATİL",VLOOKUP(H7017,LİSTE!$B$7:$D$1300,3,0))</f>
        <v>Esila ÇETİN</v>
      </c>
      <c r="F7017" s="72">
        <f>IF(B7017="TATİL",0,IF(F7016&gt;0,IF(LİSTE!$F$1=H7016,1,H7016+1),IF(F7016=0,H7015+1,IF(F7015=0,H7014+1,IF(F7014=0,H7013+1,IF(F7013=0,H7012+1))))))</f>
        <v>28</v>
      </c>
      <c r="G7017" s="72">
        <f>IF(F7017=0,0,IF(LİSTE!$F$1=F7017,1,F7017+1))</f>
        <v>1</v>
      </c>
      <c r="H7017" s="72">
        <f>IF(G7017=0,0,IF(LİSTE!$F$1=G7017,1,G7017+1))</f>
        <v>2</v>
      </c>
      <c r="I7017" s="72" t="str">
        <f>IFERROR(VLOOKUP(A7017,TATİLLER!$A$2:$D$30000,3,0),"TATİL DEĞİL")</f>
        <v>TATİL DEĞİL</v>
      </c>
    </row>
    <row r="7018" spans="1:9" x14ac:dyDescent="0.25">
      <c r="A7018" s="74">
        <f t="shared" si="1610"/>
        <v>55023</v>
      </c>
      <c r="B7018" s="72">
        <f t="shared" si="1615"/>
        <v>2</v>
      </c>
      <c r="C7018" s="72" t="str">
        <f>IF(F7018=0,"RESMİ TATİL",VLOOKUP(F7018,LİSTE!$B$7:$D$1300,3,0))</f>
        <v>Zeynep Sevde TOPUZ</v>
      </c>
      <c r="D7018" s="72" t="str">
        <f>IF(G7018=0,"RESMİ TATİL",VLOOKUP(G7018,LİSTE!$B$7:$D$1300,3,0))</f>
        <v>Ömer Asaf KADAŞ</v>
      </c>
      <c r="E7018" s="72" t="str">
        <f>IF(H7018=0,"RESMİ TATİL",VLOOKUP(H7018,LİSTE!$B$7:$D$1300,3,0))</f>
        <v>Ramazan Baran ADIGÜZEL</v>
      </c>
      <c r="F7018" s="72">
        <f>IF(B7018="TATİL",0,IF(F7017&gt;0,IF(LİSTE!$F$1=H7017,1,H7017+1),IF(F7017=0,H7016+1,IF(F7016=0,H7015+1,IF(F7015=0,H7014+1,IF(F7014=0,H7013+1))))))</f>
        <v>3</v>
      </c>
      <c r="G7018" s="72">
        <f>IF(F7018=0,0,IF(LİSTE!$F$1=F7018,1,F7018+1))</f>
        <v>4</v>
      </c>
      <c r="H7018" s="72">
        <f>IF(G7018=0,0,IF(LİSTE!$F$1=G7018,1,G7018+1))</f>
        <v>5</v>
      </c>
      <c r="I7018" s="72" t="str">
        <f>IFERROR(VLOOKUP(A7018,TATİLLER!$A$2:$D$30000,3,0),"TATİL DEĞİL")</f>
        <v>TATİL DEĞİL</v>
      </c>
    </row>
    <row r="7019" spans="1:9" x14ac:dyDescent="0.25">
      <c r="A7019" s="74">
        <f t="shared" si="1610"/>
        <v>55024</v>
      </c>
      <c r="B7019" s="72">
        <f t="shared" si="1615"/>
        <v>3</v>
      </c>
      <c r="C7019" s="72" t="str">
        <f>IF(F7019=0,"RESMİ TATİL",VLOOKUP(F7019,LİSTE!$B$7:$D$1300,3,0))</f>
        <v>Bahar AKGÜN</v>
      </c>
      <c r="D7019" s="72" t="str">
        <f>IF(G7019=0,"RESMİ TATİL",VLOOKUP(G7019,LİSTE!$B$7:$D$1300,3,0))</f>
        <v>Ömer AKGÜL</v>
      </c>
      <c r="E7019" s="72" t="str">
        <f>IF(H7019=0,"RESMİ TATİL",VLOOKUP(H7019,LİSTE!$B$7:$D$1300,3,0))</f>
        <v>Muharrem EFE TANRIVERDİ</v>
      </c>
      <c r="F7019" s="72">
        <f>IF(B7019="TATİL",0,IF(F7018&gt;0,IF(LİSTE!$F$1=H7018,1,H7018+1),IF(F7018=0,H7017+1,IF(F7017=0,H7016+1,IF(F7016=0,H7015+1,IF(F7015=0,H7014+1))))))</f>
        <v>6</v>
      </c>
      <c r="G7019" s="72">
        <f>IF(F7019=0,0,IF(LİSTE!$F$1=F7019,1,F7019+1))</f>
        <v>7</v>
      </c>
      <c r="H7019" s="72">
        <f>IF(G7019=0,0,IF(LİSTE!$F$1=G7019,1,G7019+1))</f>
        <v>8</v>
      </c>
      <c r="I7019" s="72" t="str">
        <f>IFERROR(VLOOKUP(A7019,TATİLLER!$A$2:$D$30000,3,0),"TATİL DEĞİL")</f>
        <v>TATİL DEĞİL</v>
      </c>
    </row>
    <row r="7020" spans="1:9" x14ac:dyDescent="0.25">
      <c r="A7020" s="74">
        <f t="shared" si="1610"/>
        <v>55025</v>
      </c>
      <c r="B7020" s="72">
        <f t="shared" si="1615"/>
        <v>4</v>
      </c>
      <c r="C7020" s="72" t="str">
        <f>IF(F7020=0,"RESMİ TATİL",VLOOKUP(F7020,LİSTE!$B$7:$D$1300,3,0))</f>
        <v>Anıl DOĞAN</v>
      </c>
      <c r="D7020" s="72" t="str">
        <f>IF(G7020=0,"RESMİ TATİL",VLOOKUP(G7020,LİSTE!$B$7:$D$1300,3,0))</f>
        <v>İpek ARSLAN</v>
      </c>
      <c r="E7020" s="72" t="str">
        <f>IF(H7020=0,"RESMİ TATİL",VLOOKUP(H7020,LİSTE!$B$7:$D$1300,3,0))</f>
        <v>Efe KARSAK</v>
      </c>
      <c r="F7020" s="72">
        <f>IF(B7020="TATİL",0,IF(F7019&gt;0,IF(LİSTE!$F$1=H7019,1,H7019+1),IF(F7019=0,H7018+1,IF(F7018=0,H7017+1,IF(F7017=0,H7016+1,IF(F7016=0,H7015+1))))))</f>
        <v>9</v>
      </c>
      <c r="G7020" s="72">
        <f>IF(F7020=0,0,IF(LİSTE!$F$1=F7020,1,F7020+1))</f>
        <v>10</v>
      </c>
      <c r="H7020" s="72">
        <f>IF(G7020=0,0,IF(LİSTE!$F$1=G7020,1,G7020+1))</f>
        <v>11</v>
      </c>
      <c r="I7020" s="72" t="str">
        <f>IFERROR(VLOOKUP(A7020,TATİLLER!$A$2:$D$30000,3,0),"TATİL DEĞİL")</f>
        <v>TATİL DEĞİL</v>
      </c>
    </row>
    <row r="7021" spans="1:9" x14ac:dyDescent="0.25">
      <c r="A7021" s="74">
        <f t="shared" si="1610"/>
        <v>55026</v>
      </c>
      <c r="B7021" s="72">
        <f t="shared" si="1615"/>
        <v>5</v>
      </c>
      <c r="C7021" s="72" t="str">
        <f>IF(F7021=0,"RESMİ TATİL",VLOOKUP(F7021,LİSTE!$B$7:$D$1300,3,0))</f>
        <v>Abdullah KIRBAÇ</v>
      </c>
      <c r="D7021" s="72" t="str">
        <f>IF(G7021=0,"RESMİ TATİL",VLOOKUP(G7021,LİSTE!$B$7:$D$1300,3,0))</f>
        <v>Ümmü Defne GÜLER</v>
      </c>
      <c r="E7021" s="72" t="str">
        <f>IF(H7021=0,"RESMİ TATİL",VLOOKUP(H7021,LİSTE!$B$7:$D$1300,3,0))</f>
        <v>Şevval ÖZDAMAR</v>
      </c>
      <c r="F7021" s="72">
        <f>IF(B7021="TATİL",0,IF(F7020&gt;0,IF(LİSTE!$F$1=H7020,1,H7020+1),IF(F7020=0,H7019+1,IF(F7019=0,H7018+1,IF(F7018=0,H7017+1,IF(F7017=0,H7016+1))))))</f>
        <v>12</v>
      </c>
      <c r="G7021" s="72">
        <f>IF(F7021=0,0,IF(LİSTE!$F$1=F7021,1,F7021+1))</f>
        <v>13</v>
      </c>
      <c r="H7021" s="72">
        <f>IF(G7021=0,0,IF(LİSTE!$F$1=G7021,1,G7021+1))</f>
        <v>14</v>
      </c>
      <c r="I7021" s="72" t="str">
        <f>IFERROR(VLOOKUP(A7021,TATİLLER!$A$2:$D$30000,3,0),"TATİL DEĞİL")</f>
        <v>TATİL DEĞİL</v>
      </c>
    </row>
    <row r="7022" spans="1:9" x14ac:dyDescent="0.25">
      <c r="A7022" s="74">
        <f t="shared" ref="A7022" si="1624">A7021+3</f>
        <v>55029</v>
      </c>
      <c r="B7022" s="72">
        <f t="shared" si="1615"/>
        <v>1</v>
      </c>
      <c r="C7022" s="72" t="str">
        <f>IF(F7022=0,"RESMİ TATİL",VLOOKUP(F7022,LİSTE!$B$7:$D$1300,3,0))</f>
        <v>Zeynep AKDAĞ</v>
      </c>
      <c r="D7022" s="72" t="str">
        <f>IF(G7022=0,"RESMİ TATİL",VLOOKUP(G7022,LİSTE!$B$7:$D$1300,3,0))</f>
        <v>Esma ÇOKER</v>
      </c>
      <c r="E7022" s="72" t="str">
        <f>IF(H7022=0,"RESMİ TATİL",VLOOKUP(H7022,LİSTE!$B$7:$D$1300,3,0))</f>
        <v>Dursun Kubilay YAŞAR</v>
      </c>
      <c r="F7022" s="72">
        <f>IF(B7022="TATİL",0,IF(F7021&gt;0,IF(LİSTE!$F$1=H7021,1,H7021+1),IF(F7021=0,H7020+1,IF(F7020=0,H7019+1,IF(F7019=0,H7018+1,IF(F7018=0,H7017+1))))))</f>
        <v>15</v>
      </c>
      <c r="G7022" s="72">
        <f>IF(F7022=0,0,IF(LİSTE!$F$1=F7022,1,F7022+1))</f>
        <v>16</v>
      </c>
      <c r="H7022" s="72">
        <f>IF(G7022=0,0,IF(LİSTE!$F$1=G7022,1,G7022+1))</f>
        <v>17</v>
      </c>
      <c r="I7022" s="72" t="str">
        <f>IFERROR(VLOOKUP(A7022,TATİLLER!$A$2:$D$30000,3,0),"TATİL DEĞİL")</f>
        <v>TATİL DEĞİL</v>
      </c>
    </row>
    <row r="7023" spans="1:9" x14ac:dyDescent="0.25">
      <c r="A7023" s="74">
        <f t="shared" ref="A7023:A7086" si="1625">A7022+1</f>
        <v>55030</v>
      </c>
      <c r="B7023" s="72">
        <f t="shared" si="1615"/>
        <v>2</v>
      </c>
      <c r="C7023" s="72" t="str">
        <f>IF(F7023=0,"RESMİ TATİL",VLOOKUP(F7023,LİSTE!$B$7:$D$1300,3,0))</f>
        <v>Zeynep Beril BAŞPINAR</v>
      </c>
      <c r="D7023" s="72" t="str">
        <f>IF(G7023=0,"RESMİ TATİL",VLOOKUP(G7023,LİSTE!$B$7:$D$1300,3,0))</f>
        <v>Ahmet DAL</v>
      </c>
      <c r="E7023" s="72" t="str">
        <f>IF(H7023=0,"RESMİ TATİL",VLOOKUP(H7023,LİSTE!$B$7:$D$1300,3,0))</f>
        <v>Emirhan KARATAŞ</v>
      </c>
      <c r="F7023" s="72">
        <f>IF(B7023="TATİL",0,IF(F7022&gt;0,IF(LİSTE!$F$1=H7022,1,H7022+1),IF(F7022=0,H7021+1,IF(F7021=0,H7020+1,IF(F7020=0,H7019+1,IF(F7019=0,H7018+1))))))</f>
        <v>18</v>
      </c>
      <c r="G7023" s="72">
        <f>IF(F7023=0,0,IF(LİSTE!$F$1=F7023,1,F7023+1))</f>
        <v>19</v>
      </c>
      <c r="H7023" s="72">
        <f>IF(G7023=0,0,IF(LİSTE!$F$1=G7023,1,G7023+1))</f>
        <v>20</v>
      </c>
      <c r="I7023" s="72" t="str">
        <f>IFERROR(VLOOKUP(A7023,TATİLLER!$A$2:$D$30000,3,0),"TATİL DEĞİL")</f>
        <v>TATİL DEĞİL</v>
      </c>
    </row>
    <row r="7024" spans="1:9" x14ac:dyDescent="0.25">
      <c r="A7024" s="74">
        <f t="shared" si="1625"/>
        <v>55031</v>
      </c>
      <c r="B7024" s="72">
        <f t="shared" si="1615"/>
        <v>3</v>
      </c>
      <c r="C7024" s="72" t="str">
        <f>IF(F7024=0,"RESMİ TATİL",VLOOKUP(F7024,LİSTE!$B$7:$D$1300,3,0))</f>
        <v>Zümra Yeter ARI</v>
      </c>
      <c r="D7024" s="72" t="str">
        <f>IF(G7024=0,"RESMİ TATİL",VLOOKUP(G7024,LİSTE!$B$7:$D$1300,3,0))</f>
        <v>Utku KARAGÖZ</v>
      </c>
      <c r="E7024" s="72" t="str">
        <f>IF(H7024=0,"RESMİ TATİL",VLOOKUP(H7024,LİSTE!$B$7:$D$1300,3,0))</f>
        <v>Feyza Zümra AVCIOĞLU</v>
      </c>
      <c r="F7024" s="72">
        <f>IF(B7024="TATİL",0,IF(F7023&gt;0,IF(LİSTE!$F$1=H7023,1,H7023+1),IF(F7023=0,H7022+1,IF(F7022=0,H7021+1,IF(F7021=0,H7020+1,IF(F7020=0,H7019+1))))))</f>
        <v>21</v>
      </c>
      <c r="G7024" s="72">
        <f>IF(F7024=0,0,IF(LİSTE!$F$1=F7024,1,F7024+1))</f>
        <v>22</v>
      </c>
      <c r="H7024" s="72">
        <f>IF(G7024=0,0,IF(LİSTE!$F$1=G7024,1,G7024+1))</f>
        <v>23</v>
      </c>
      <c r="I7024" s="72" t="str">
        <f>IFERROR(VLOOKUP(A7024,TATİLLER!$A$2:$D$30000,3,0),"TATİL DEĞİL")</f>
        <v>TATİL DEĞİL</v>
      </c>
    </row>
    <row r="7025" spans="1:9" x14ac:dyDescent="0.25">
      <c r="A7025" s="74">
        <f t="shared" si="1625"/>
        <v>55032</v>
      </c>
      <c r="B7025" s="72">
        <f t="shared" si="1615"/>
        <v>4</v>
      </c>
      <c r="C7025" s="72" t="str">
        <f>IF(F7025=0,"RESMİ TATİL",VLOOKUP(F7025,LİSTE!$B$7:$D$1300,3,0))</f>
        <v>Yusuf Ali TABUR</v>
      </c>
      <c r="D7025" s="72" t="str">
        <f>IF(G7025=0,"RESMİ TATİL",VLOOKUP(G7025,LİSTE!$B$7:$D$1300,3,0))</f>
        <v>Irmak UTEBAY</v>
      </c>
      <c r="E7025" s="72" t="str">
        <f>IF(H7025=0,"RESMİ TATİL",VLOOKUP(H7025,LİSTE!$B$7:$D$1300,3,0))</f>
        <v>Kerem AKKOÇ</v>
      </c>
      <c r="F7025" s="72">
        <f>IF(B7025="TATİL",0,IF(F7024&gt;0,IF(LİSTE!$F$1=H7024,1,H7024+1),IF(F7024=0,H7023+1,IF(F7023=0,H7022+1,IF(F7022=0,H7021+1,IF(F7021=0,H7020+1))))))</f>
        <v>24</v>
      </c>
      <c r="G7025" s="72">
        <f>IF(F7025=0,0,IF(LİSTE!$F$1=F7025,1,F7025+1))</f>
        <v>25</v>
      </c>
      <c r="H7025" s="72">
        <f>IF(G7025=0,0,IF(LİSTE!$F$1=G7025,1,G7025+1))</f>
        <v>26</v>
      </c>
      <c r="I7025" s="72" t="str">
        <f>IFERROR(VLOOKUP(A7025,TATİLLER!$A$2:$D$30000,3,0),"TATİL DEĞİL")</f>
        <v>TATİL DEĞİL</v>
      </c>
    </row>
    <row r="7026" spans="1:9" x14ac:dyDescent="0.25">
      <c r="A7026" s="74">
        <f t="shared" si="1625"/>
        <v>55033</v>
      </c>
      <c r="B7026" s="72">
        <f t="shared" si="1615"/>
        <v>5</v>
      </c>
      <c r="C7026" s="72" t="str">
        <f>IF(F7026=0,"RESMİ TATİL",VLOOKUP(F7026,LİSTE!$B$7:$D$1300,3,0))</f>
        <v>Elçin Ayşe ELMAS</v>
      </c>
      <c r="D7026" s="72" t="str">
        <f>IF(G7026=0,"RESMİ TATİL",VLOOKUP(G7026,LİSTE!$B$7:$D$1300,3,0))</f>
        <v>Muhammed YILDIZDAĞ</v>
      </c>
      <c r="E7026" s="72" t="str">
        <f>IF(H7026=0,"RESMİ TATİL",VLOOKUP(H7026,LİSTE!$B$7:$D$1300,3,0))</f>
        <v>Nisa Nur SANCAR</v>
      </c>
      <c r="F7026" s="72">
        <f>IF(B7026="TATİL",0,IF(F7025&gt;0,IF(LİSTE!$F$1=H7025,1,H7025+1),IF(F7025=0,H7024+1,IF(F7024=0,H7023+1,IF(F7023=0,H7022+1,IF(F7022=0,H7021+1))))))</f>
        <v>27</v>
      </c>
      <c r="G7026" s="72">
        <f>IF(F7026=0,0,IF(LİSTE!$F$1=F7026,1,F7026+1))</f>
        <v>28</v>
      </c>
      <c r="H7026" s="72">
        <f>IF(G7026=0,0,IF(LİSTE!$F$1=G7026,1,G7026+1))</f>
        <v>1</v>
      </c>
      <c r="I7026" s="72" t="str">
        <f>IFERROR(VLOOKUP(A7026,TATİLLER!$A$2:$D$30000,3,0),"TATİL DEĞİL")</f>
        <v>TATİL DEĞİL</v>
      </c>
    </row>
    <row r="7027" spans="1:9" x14ac:dyDescent="0.25">
      <c r="A7027" s="74">
        <f t="shared" ref="A7027" si="1626">A7026+3</f>
        <v>55036</v>
      </c>
      <c r="B7027" s="72">
        <f t="shared" si="1615"/>
        <v>1</v>
      </c>
      <c r="C7027" s="72" t="str">
        <f>IF(F7027=0,"RESMİ TATİL",VLOOKUP(F7027,LİSTE!$B$7:$D$1300,3,0))</f>
        <v>Esila ÇETİN</v>
      </c>
      <c r="D7027" s="72" t="str">
        <f>IF(G7027=0,"RESMİ TATİL",VLOOKUP(G7027,LİSTE!$B$7:$D$1300,3,0))</f>
        <v>Zeynep Sevde TOPUZ</v>
      </c>
      <c r="E7027" s="72" t="str">
        <f>IF(H7027=0,"RESMİ TATİL",VLOOKUP(H7027,LİSTE!$B$7:$D$1300,3,0))</f>
        <v>Ömer Asaf KADAŞ</v>
      </c>
      <c r="F7027" s="72">
        <f>IF(B7027="TATİL",0,IF(F7026&gt;0,IF(LİSTE!$F$1=H7026,1,H7026+1),IF(F7026=0,H7025+1,IF(F7025=0,H7024+1,IF(F7024=0,H7023+1,IF(F7023=0,H7022+1))))))</f>
        <v>2</v>
      </c>
      <c r="G7027" s="72">
        <f>IF(F7027=0,0,IF(LİSTE!$F$1=F7027,1,F7027+1))</f>
        <v>3</v>
      </c>
      <c r="H7027" s="72">
        <f>IF(G7027=0,0,IF(LİSTE!$F$1=G7027,1,G7027+1))</f>
        <v>4</v>
      </c>
      <c r="I7027" s="72" t="str">
        <f>IFERROR(VLOOKUP(A7027,TATİLLER!$A$2:$D$30000,3,0),"TATİL DEĞİL")</f>
        <v>TATİL DEĞİL</v>
      </c>
    </row>
    <row r="7028" spans="1:9" x14ac:dyDescent="0.25">
      <c r="A7028" s="74">
        <f t="shared" si="1625"/>
        <v>55037</v>
      </c>
      <c r="B7028" s="72">
        <f t="shared" si="1615"/>
        <v>2</v>
      </c>
      <c r="C7028" s="72" t="str">
        <f>IF(F7028=0,"RESMİ TATİL",VLOOKUP(F7028,LİSTE!$B$7:$D$1300,3,0))</f>
        <v>Ramazan Baran ADIGÜZEL</v>
      </c>
      <c r="D7028" s="72" t="str">
        <f>IF(G7028=0,"RESMİ TATİL",VLOOKUP(G7028,LİSTE!$B$7:$D$1300,3,0))</f>
        <v>Bahar AKGÜN</v>
      </c>
      <c r="E7028" s="72" t="str">
        <f>IF(H7028=0,"RESMİ TATİL",VLOOKUP(H7028,LİSTE!$B$7:$D$1300,3,0))</f>
        <v>Ömer AKGÜL</v>
      </c>
      <c r="F7028" s="72">
        <f>IF(B7028="TATİL",0,IF(F7027&gt;0,IF(LİSTE!$F$1=H7027,1,H7027+1),IF(F7027=0,H7026+1,IF(F7026=0,H7025+1,IF(F7025=0,H7024+1,IF(F7024=0,H7023+1))))))</f>
        <v>5</v>
      </c>
      <c r="G7028" s="72">
        <f>IF(F7028=0,0,IF(LİSTE!$F$1=F7028,1,F7028+1))</f>
        <v>6</v>
      </c>
      <c r="H7028" s="72">
        <f>IF(G7028=0,0,IF(LİSTE!$F$1=G7028,1,G7028+1))</f>
        <v>7</v>
      </c>
      <c r="I7028" s="72" t="str">
        <f>IFERROR(VLOOKUP(A7028,TATİLLER!$A$2:$D$30000,3,0),"TATİL DEĞİL")</f>
        <v>TATİL DEĞİL</v>
      </c>
    </row>
    <row r="7029" spans="1:9" x14ac:dyDescent="0.25">
      <c r="A7029" s="74">
        <f t="shared" si="1625"/>
        <v>55038</v>
      </c>
      <c r="B7029" s="72">
        <f t="shared" si="1615"/>
        <v>3</v>
      </c>
      <c r="C7029" s="72" t="str">
        <f>IF(F7029=0,"RESMİ TATİL",VLOOKUP(F7029,LİSTE!$B$7:$D$1300,3,0))</f>
        <v>Muharrem EFE TANRIVERDİ</v>
      </c>
      <c r="D7029" s="72" t="str">
        <f>IF(G7029=0,"RESMİ TATİL",VLOOKUP(G7029,LİSTE!$B$7:$D$1300,3,0))</f>
        <v>Anıl DOĞAN</v>
      </c>
      <c r="E7029" s="72" t="str">
        <f>IF(H7029=0,"RESMİ TATİL",VLOOKUP(H7029,LİSTE!$B$7:$D$1300,3,0))</f>
        <v>İpek ARSLAN</v>
      </c>
      <c r="F7029" s="72">
        <f>IF(B7029="TATİL",0,IF(F7028&gt;0,IF(LİSTE!$F$1=H7028,1,H7028+1),IF(F7028=0,H7027+1,IF(F7027=0,H7026+1,IF(F7026=0,H7025+1,IF(F7025=0,H7024+1))))))</f>
        <v>8</v>
      </c>
      <c r="G7029" s="72">
        <f>IF(F7029=0,0,IF(LİSTE!$F$1=F7029,1,F7029+1))</f>
        <v>9</v>
      </c>
      <c r="H7029" s="72">
        <f>IF(G7029=0,0,IF(LİSTE!$F$1=G7029,1,G7029+1))</f>
        <v>10</v>
      </c>
      <c r="I7029" s="72" t="str">
        <f>IFERROR(VLOOKUP(A7029,TATİLLER!$A$2:$D$30000,3,0),"TATİL DEĞİL")</f>
        <v>TATİL DEĞİL</v>
      </c>
    </row>
    <row r="7030" spans="1:9" x14ac:dyDescent="0.25">
      <c r="A7030" s="74">
        <f t="shared" si="1625"/>
        <v>55039</v>
      </c>
      <c r="B7030" s="72">
        <f t="shared" si="1615"/>
        <v>4</v>
      </c>
      <c r="C7030" s="72" t="str">
        <f>IF(F7030=0,"RESMİ TATİL",VLOOKUP(F7030,LİSTE!$B$7:$D$1300,3,0))</f>
        <v>Efe KARSAK</v>
      </c>
      <c r="D7030" s="72" t="str">
        <f>IF(G7030=0,"RESMİ TATİL",VLOOKUP(G7030,LİSTE!$B$7:$D$1300,3,0))</f>
        <v>Abdullah KIRBAÇ</v>
      </c>
      <c r="E7030" s="72" t="str">
        <f>IF(H7030=0,"RESMİ TATİL",VLOOKUP(H7030,LİSTE!$B$7:$D$1300,3,0))</f>
        <v>Ümmü Defne GÜLER</v>
      </c>
      <c r="F7030" s="72">
        <f>IF(B7030="TATİL",0,IF(F7029&gt;0,IF(LİSTE!$F$1=H7029,1,H7029+1),IF(F7029=0,H7028+1,IF(F7028=0,H7027+1,IF(F7027=0,H7026+1,IF(F7026=0,H7025+1))))))</f>
        <v>11</v>
      </c>
      <c r="G7030" s="72">
        <f>IF(F7030=0,0,IF(LİSTE!$F$1=F7030,1,F7030+1))</f>
        <v>12</v>
      </c>
      <c r="H7030" s="72">
        <f>IF(G7030=0,0,IF(LİSTE!$F$1=G7030,1,G7030+1))</f>
        <v>13</v>
      </c>
      <c r="I7030" s="72" t="str">
        <f>IFERROR(VLOOKUP(A7030,TATİLLER!$A$2:$D$30000,3,0),"TATİL DEĞİL")</f>
        <v>TATİL DEĞİL</v>
      </c>
    </row>
    <row r="7031" spans="1:9" x14ac:dyDescent="0.25">
      <c r="A7031" s="74">
        <f t="shared" si="1625"/>
        <v>55040</v>
      </c>
      <c r="B7031" s="72">
        <f t="shared" si="1615"/>
        <v>5</v>
      </c>
      <c r="C7031" s="72" t="str">
        <f>IF(F7031=0,"RESMİ TATİL",VLOOKUP(F7031,LİSTE!$B$7:$D$1300,3,0))</f>
        <v>Şevval ÖZDAMAR</v>
      </c>
      <c r="D7031" s="72" t="str">
        <f>IF(G7031=0,"RESMİ TATİL",VLOOKUP(G7031,LİSTE!$B$7:$D$1300,3,0))</f>
        <v>Zeynep AKDAĞ</v>
      </c>
      <c r="E7031" s="72" t="str">
        <f>IF(H7031=0,"RESMİ TATİL",VLOOKUP(H7031,LİSTE!$B$7:$D$1300,3,0))</f>
        <v>Esma ÇOKER</v>
      </c>
      <c r="F7031" s="72">
        <f>IF(B7031="TATİL",0,IF(F7030&gt;0,IF(LİSTE!$F$1=H7030,1,H7030+1),IF(F7030=0,H7029+1,IF(F7029=0,H7028+1,IF(F7028=0,H7027+1,IF(F7027=0,H7026+1))))))</f>
        <v>14</v>
      </c>
      <c r="G7031" s="72">
        <f>IF(F7031=0,0,IF(LİSTE!$F$1=F7031,1,F7031+1))</f>
        <v>15</v>
      </c>
      <c r="H7031" s="72">
        <f>IF(G7031=0,0,IF(LİSTE!$F$1=G7031,1,G7031+1))</f>
        <v>16</v>
      </c>
      <c r="I7031" s="72" t="str">
        <f>IFERROR(VLOOKUP(A7031,TATİLLER!$A$2:$D$30000,3,0),"TATİL DEĞİL")</f>
        <v>TATİL DEĞİL</v>
      </c>
    </row>
    <row r="7032" spans="1:9" x14ac:dyDescent="0.25">
      <c r="A7032" s="74">
        <f t="shared" ref="A7032" si="1627">A7031+3</f>
        <v>55043</v>
      </c>
      <c r="B7032" s="72">
        <f t="shared" si="1615"/>
        <v>1</v>
      </c>
      <c r="C7032" s="72" t="str">
        <f>IF(F7032=0,"RESMİ TATİL",VLOOKUP(F7032,LİSTE!$B$7:$D$1300,3,0))</f>
        <v>Dursun Kubilay YAŞAR</v>
      </c>
      <c r="D7032" s="72" t="str">
        <f>IF(G7032=0,"RESMİ TATİL",VLOOKUP(G7032,LİSTE!$B$7:$D$1300,3,0))</f>
        <v>Zeynep Beril BAŞPINAR</v>
      </c>
      <c r="E7032" s="72" t="str">
        <f>IF(H7032=0,"RESMİ TATİL",VLOOKUP(H7032,LİSTE!$B$7:$D$1300,3,0))</f>
        <v>Ahmet DAL</v>
      </c>
      <c r="F7032" s="72">
        <f>IF(B7032="TATİL",0,IF(F7031&gt;0,IF(LİSTE!$F$1=H7031,1,H7031+1),IF(F7031=0,H7030+1,IF(F7030=0,H7029+1,IF(F7029=0,H7028+1,IF(F7028=0,H7027+1))))))</f>
        <v>17</v>
      </c>
      <c r="G7032" s="72">
        <f>IF(F7032=0,0,IF(LİSTE!$F$1=F7032,1,F7032+1))</f>
        <v>18</v>
      </c>
      <c r="H7032" s="72">
        <f>IF(G7032=0,0,IF(LİSTE!$F$1=G7032,1,G7032+1))</f>
        <v>19</v>
      </c>
      <c r="I7032" s="72" t="str">
        <f>IFERROR(VLOOKUP(A7032,TATİLLER!$A$2:$D$30000,3,0),"TATİL DEĞİL")</f>
        <v>TATİL DEĞİL</v>
      </c>
    </row>
    <row r="7033" spans="1:9" x14ac:dyDescent="0.25">
      <c r="A7033" s="74">
        <f t="shared" si="1625"/>
        <v>55044</v>
      </c>
      <c r="B7033" s="72">
        <f t="shared" si="1615"/>
        <v>2</v>
      </c>
      <c r="C7033" s="72" t="str">
        <f>IF(F7033=0,"RESMİ TATİL",VLOOKUP(F7033,LİSTE!$B$7:$D$1300,3,0))</f>
        <v>Emirhan KARATAŞ</v>
      </c>
      <c r="D7033" s="72" t="str">
        <f>IF(G7033=0,"RESMİ TATİL",VLOOKUP(G7033,LİSTE!$B$7:$D$1300,3,0))</f>
        <v>Zümra Yeter ARI</v>
      </c>
      <c r="E7033" s="72" t="str">
        <f>IF(H7033=0,"RESMİ TATİL",VLOOKUP(H7033,LİSTE!$B$7:$D$1300,3,0))</f>
        <v>Utku KARAGÖZ</v>
      </c>
      <c r="F7033" s="72">
        <f>IF(B7033="TATİL",0,IF(F7032&gt;0,IF(LİSTE!$F$1=H7032,1,H7032+1),IF(F7032=0,H7031+1,IF(F7031=0,H7030+1,IF(F7030=0,H7029+1,IF(F7029=0,H7028+1))))))</f>
        <v>20</v>
      </c>
      <c r="G7033" s="72">
        <f>IF(F7033=0,0,IF(LİSTE!$F$1=F7033,1,F7033+1))</f>
        <v>21</v>
      </c>
      <c r="H7033" s="72">
        <f>IF(G7033=0,0,IF(LİSTE!$F$1=G7033,1,G7033+1))</f>
        <v>22</v>
      </c>
      <c r="I7033" s="72" t="str">
        <f>IFERROR(VLOOKUP(A7033,TATİLLER!$A$2:$D$30000,3,0),"TATİL DEĞİL")</f>
        <v>TATİL DEĞİL</v>
      </c>
    </row>
    <row r="7034" spans="1:9" x14ac:dyDescent="0.25">
      <c r="A7034" s="74">
        <f t="shared" si="1625"/>
        <v>55045</v>
      </c>
      <c r="B7034" s="72">
        <f t="shared" si="1615"/>
        <v>3</v>
      </c>
      <c r="C7034" s="72" t="str">
        <f>IF(F7034=0,"RESMİ TATİL",VLOOKUP(F7034,LİSTE!$B$7:$D$1300,3,0))</f>
        <v>Feyza Zümra AVCIOĞLU</v>
      </c>
      <c r="D7034" s="72" t="str">
        <f>IF(G7034=0,"RESMİ TATİL",VLOOKUP(G7034,LİSTE!$B$7:$D$1300,3,0))</f>
        <v>Yusuf Ali TABUR</v>
      </c>
      <c r="E7034" s="72" t="str">
        <f>IF(H7034=0,"RESMİ TATİL",VLOOKUP(H7034,LİSTE!$B$7:$D$1300,3,0))</f>
        <v>Irmak UTEBAY</v>
      </c>
      <c r="F7034" s="72">
        <f>IF(B7034="TATİL",0,IF(F7033&gt;0,IF(LİSTE!$F$1=H7033,1,H7033+1),IF(F7033=0,H7032+1,IF(F7032=0,H7031+1,IF(F7031=0,H7030+1,IF(F7030=0,H7029+1))))))</f>
        <v>23</v>
      </c>
      <c r="G7034" s="72">
        <f>IF(F7034=0,0,IF(LİSTE!$F$1=F7034,1,F7034+1))</f>
        <v>24</v>
      </c>
      <c r="H7034" s="72">
        <f>IF(G7034=0,0,IF(LİSTE!$F$1=G7034,1,G7034+1))</f>
        <v>25</v>
      </c>
      <c r="I7034" s="72" t="str">
        <f>IFERROR(VLOOKUP(A7034,TATİLLER!$A$2:$D$30000,3,0),"TATİL DEĞİL")</f>
        <v>TATİL DEĞİL</v>
      </c>
    </row>
    <row r="7035" spans="1:9" x14ac:dyDescent="0.25">
      <c r="A7035" s="74">
        <f t="shared" si="1625"/>
        <v>55046</v>
      </c>
      <c r="B7035" s="72">
        <f t="shared" si="1615"/>
        <v>4</v>
      </c>
      <c r="C7035" s="72" t="str">
        <f>IF(F7035=0,"RESMİ TATİL",VLOOKUP(F7035,LİSTE!$B$7:$D$1300,3,0))</f>
        <v>Kerem AKKOÇ</v>
      </c>
      <c r="D7035" s="72" t="str">
        <f>IF(G7035=0,"RESMİ TATİL",VLOOKUP(G7035,LİSTE!$B$7:$D$1300,3,0))</f>
        <v>Elçin Ayşe ELMAS</v>
      </c>
      <c r="E7035" s="72" t="str">
        <f>IF(H7035=0,"RESMİ TATİL",VLOOKUP(H7035,LİSTE!$B$7:$D$1300,3,0))</f>
        <v>Muhammed YILDIZDAĞ</v>
      </c>
      <c r="F7035" s="72">
        <f>IF(B7035="TATİL",0,IF(F7034&gt;0,IF(LİSTE!$F$1=H7034,1,H7034+1),IF(F7034=0,H7033+1,IF(F7033=0,H7032+1,IF(F7032=0,H7031+1,IF(F7031=0,H7030+1))))))</f>
        <v>26</v>
      </c>
      <c r="G7035" s="72">
        <f>IF(F7035=0,0,IF(LİSTE!$F$1=F7035,1,F7035+1))</f>
        <v>27</v>
      </c>
      <c r="H7035" s="72">
        <f>IF(G7035=0,0,IF(LİSTE!$F$1=G7035,1,G7035+1))</f>
        <v>28</v>
      </c>
      <c r="I7035" s="72" t="str">
        <f>IFERROR(VLOOKUP(A7035,TATİLLER!$A$2:$D$30000,3,0),"TATİL DEĞİL")</f>
        <v>TATİL DEĞİL</v>
      </c>
    </row>
    <row r="7036" spans="1:9" x14ac:dyDescent="0.25">
      <c r="A7036" s="74">
        <f t="shared" si="1625"/>
        <v>55047</v>
      </c>
      <c r="B7036" s="72">
        <f t="shared" si="1615"/>
        <v>5</v>
      </c>
      <c r="C7036" s="72" t="str">
        <f>IF(F7036=0,"RESMİ TATİL",VLOOKUP(F7036,LİSTE!$B$7:$D$1300,3,0))</f>
        <v>Nisa Nur SANCAR</v>
      </c>
      <c r="D7036" s="72" t="str">
        <f>IF(G7036=0,"RESMİ TATİL",VLOOKUP(G7036,LİSTE!$B$7:$D$1300,3,0))</f>
        <v>Esila ÇETİN</v>
      </c>
      <c r="E7036" s="72" t="str">
        <f>IF(H7036=0,"RESMİ TATİL",VLOOKUP(H7036,LİSTE!$B$7:$D$1300,3,0))</f>
        <v>Zeynep Sevde TOPUZ</v>
      </c>
      <c r="F7036" s="72">
        <f>IF(B7036="TATİL",0,IF(F7035&gt;0,IF(LİSTE!$F$1=H7035,1,H7035+1),IF(F7035=0,H7034+1,IF(F7034=0,H7033+1,IF(F7033=0,H7032+1,IF(F7032=0,H7031+1))))))</f>
        <v>1</v>
      </c>
      <c r="G7036" s="72">
        <f>IF(F7036=0,0,IF(LİSTE!$F$1=F7036,1,F7036+1))</f>
        <v>2</v>
      </c>
      <c r="H7036" s="72">
        <f>IF(G7036=0,0,IF(LİSTE!$F$1=G7036,1,G7036+1))</f>
        <v>3</v>
      </c>
      <c r="I7036" s="72" t="str">
        <f>IFERROR(VLOOKUP(A7036,TATİLLER!$A$2:$D$30000,3,0),"TATİL DEĞİL")</f>
        <v>TATİL DEĞİL</v>
      </c>
    </row>
    <row r="7037" spans="1:9" x14ac:dyDescent="0.25">
      <c r="A7037" s="74">
        <f t="shared" ref="A7037" si="1628">A7036+3</f>
        <v>55050</v>
      </c>
      <c r="B7037" s="72">
        <f t="shared" si="1615"/>
        <v>1</v>
      </c>
      <c r="C7037" s="72" t="str">
        <f>IF(F7037=0,"RESMİ TATİL",VLOOKUP(F7037,LİSTE!$B$7:$D$1300,3,0))</f>
        <v>Ömer Asaf KADAŞ</v>
      </c>
      <c r="D7037" s="72" t="str">
        <f>IF(G7037=0,"RESMİ TATİL",VLOOKUP(G7037,LİSTE!$B$7:$D$1300,3,0))</f>
        <v>Ramazan Baran ADIGÜZEL</v>
      </c>
      <c r="E7037" s="72" t="str">
        <f>IF(H7037=0,"RESMİ TATİL",VLOOKUP(H7037,LİSTE!$B$7:$D$1300,3,0))</f>
        <v>Bahar AKGÜN</v>
      </c>
      <c r="F7037" s="72">
        <f>IF(B7037="TATİL",0,IF(F7036&gt;0,IF(LİSTE!$F$1=H7036,1,H7036+1),IF(F7036=0,H7035+1,IF(F7035=0,H7034+1,IF(F7034=0,H7033+1,IF(F7033=0,H7032+1))))))</f>
        <v>4</v>
      </c>
      <c r="G7037" s="72">
        <f>IF(F7037=0,0,IF(LİSTE!$F$1=F7037,1,F7037+1))</f>
        <v>5</v>
      </c>
      <c r="H7037" s="72">
        <f>IF(G7037=0,0,IF(LİSTE!$F$1=G7037,1,G7037+1))</f>
        <v>6</v>
      </c>
      <c r="I7037" s="72" t="str">
        <f>IFERROR(VLOOKUP(A7037,TATİLLER!$A$2:$D$30000,3,0),"TATİL DEĞİL")</f>
        <v>TATİL DEĞİL</v>
      </c>
    </row>
    <row r="7038" spans="1:9" x14ac:dyDescent="0.25">
      <c r="A7038" s="74">
        <f t="shared" si="1625"/>
        <v>55051</v>
      </c>
      <c r="B7038" s="72">
        <f t="shared" si="1615"/>
        <v>2</v>
      </c>
      <c r="C7038" s="72" t="str">
        <f>IF(F7038=0,"RESMİ TATİL",VLOOKUP(F7038,LİSTE!$B$7:$D$1300,3,0))</f>
        <v>Ömer AKGÜL</v>
      </c>
      <c r="D7038" s="72" t="str">
        <f>IF(G7038=0,"RESMİ TATİL",VLOOKUP(G7038,LİSTE!$B$7:$D$1300,3,0))</f>
        <v>Muharrem EFE TANRIVERDİ</v>
      </c>
      <c r="E7038" s="72" t="str">
        <f>IF(H7038=0,"RESMİ TATİL",VLOOKUP(H7038,LİSTE!$B$7:$D$1300,3,0))</f>
        <v>Anıl DOĞAN</v>
      </c>
      <c r="F7038" s="72">
        <f>IF(B7038="TATİL",0,IF(F7037&gt;0,IF(LİSTE!$F$1=H7037,1,H7037+1),IF(F7037=0,H7036+1,IF(F7036=0,H7035+1,IF(F7035=0,H7034+1,IF(F7034=0,H7033+1))))))</f>
        <v>7</v>
      </c>
      <c r="G7038" s="72">
        <f>IF(F7038=0,0,IF(LİSTE!$F$1=F7038,1,F7038+1))</f>
        <v>8</v>
      </c>
      <c r="H7038" s="72">
        <f>IF(G7038=0,0,IF(LİSTE!$F$1=G7038,1,G7038+1))</f>
        <v>9</v>
      </c>
      <c r="I7038" s="72" t="str">
        <f>IFERROR(VLOOKUP(A7038,TATİLLER!$A$2:$D$30000,3,0),"TATİL DEĞİL")</f>
        <v>TATİL DEĞİL</v>
      </c>
    </row>
    <row r="7039" spans="1:9" x14ac:dyDescent="0.25">
      <c r="A7039" s="74">
        <f t="shared" si="1625"/>
        <v>55052</v>
      </c>
      <c r="B7039" s="72">
        <f t="shared" si="1615"/>
        <v>3</v>
      </c>
      <c r="C7039" s="72" t="str">
        <f>IF(F7039=0,"RESMİ TATİL",VLOOKUP(F7039,LİSTE!$B$7:$D$1300,3,0))</f>
        <v>İpek ARSLAN</v>
      </c>
      <c r="D7039" s="72" t="str">
        <f>IF(G7039=0,"RESMİ TATİL",VLOOKUP(G7039,LİSTE!$B$7:$D$1300,3,0))</f>
        <v>Efe KARSAK</v>
      </c>
      <c r="E7039" s="72" t="str">
        <f>IF(H7039=0,"RESMİ TATİL",VLOOKUP(H7039,LİSTE!$B$7:$D$1300,3,0))</f>
        <v>Abdullah KIRBAÇ</v>
      </c>
      <c r="F7039" s="72">
        <f>IF(B7039="TATİL",0,IF(F7038&gt;0,IF(LİSTE!$F$1=H7038,1,H7038+1),IF(F7038=0,H7037+1,IF(F7037=0,H7036+1,IF(F7036=0,H7035+1,IF(F7035=0,H7034+1))))))</f>
        <v>10</v>
      </c>
      <c r="G7039" s="72">
        <f>IF(F7039=0,0,IF(LİSTE!$F$1=F7039,1,F7039+1))</f>
        <v>11</v>
      </c>
      <c r="H7039" s="72">
        <f>IF(G7039=0,0,IF(LİSTE!$F$1=G7039,1,G7039+1))</f>
        <v>12</v>
      </c>
      <c r="I7039" s="72" t="str">
        <f>IFERROR(VLOOKUP(A7039,TATİLLER!$A$2:$D$30000,3,0),"TATİL DEĞİL")</f>
        <v>TATİL DEĞİL</v>
      </c>
    </row>
    <row r="7040" spans="1:9" x14ac:dyDescent="0.25">
      <c r="A7040" s="74">
        <f t="shared" si="1625"/>
        <v>55053</v>
      </c>
      <c r="B7040" s="72">
        <f t="shared" si="1615"/>
        <v>4</v>
      </c>
      <c r="C7040" s="72" t="str">
        <f>IF(F7040=0,"RESMİ TATİL",VLOOKUP(F7040,LİSTE!$B$7:$D$1300,3,0))</f>
        <v>Ümmü Defne GÜLER</v>
      </c>
      <c r="D7040" s="72" t="str">
        <f>IF(G7040=0,"RESMİ TATİL",VLOOKUP(G7040,LİSTE!$B$7:$D$1300,3,0))</f>
        <v>Şevval ÖZDAMAR</v>
      </c>
      <c r="E7040" s="72" t="str">
        <f>IF(H7040=0,"RESMİ TATİL",VLOOKUP(H7040,LİSTE!$B$7:$D$1300,3,0))</f>
        <v>Zeynep AKDAĞ</v>
      </c>
      <c r="F7040" s="72">
        <f>IF(B7040="TATİL",0,IF(F7039&gt;0,IF(LİSTE!$F$1=H7039,1,H7039+1),IF(F7039=0,H7038+1,IF(F7038=0,H7037+1,IF(F7037=0,H7036+1,IF(F7036=0,H7035+1))))))</f>
        <v>13</v>
      </c>
      <c r="G7040" s="72">
        <f>IF(F7040=0,0,IF(LİSTE!$F$1=F7040,1,F7040+1))</f>
        <v>14</v>
      </c>
      <c r="H7040" s="72">
        <f>IF(G7040=0,0,IF(LİSTE!$F$1=G7040,1,G7040+1))</f>
        <v>15</v>
      </c>
      <c r="I7040" s="72" t="str">
        <f>IFERROR(VLOOKUP(A7040,TATİLLER!$A$2:$D$30000,3,0),"TATİL DEĞİL")</f>
        <v>TATİL DEĞİL</v>
      </c>
    </row>
    <row r="7041" spans="1:9" x14ac:dyDescent="0.25">
      <c r="A7041" s="74">
        <f t="shared" si="1625"/>
        <v>55054</v>
      </c>
      <c r="B7041" s="72">
        <f t="shared" si="1615"/>
        <v>5</v>
      </c>
      <c r="C7041" s="72" t="str">
        <f>IF(F7041=0,"RESMİ TATİL",VLOOKUP(F7041,LİSTE!$B$7:$D$1300,3,0))</f>
        <v>Esma ÇOKER</v>
      </c>
      <c r="D7041" s="72" t="str">
        <f>IF(G7041=0,"RESMİ TATİL",VLOOKUP(G7041,LİSTE!$B$7:$D$1300,3,0))</f>
        <v>Dursun Kubilay YAŞAR</v>
      </c>
      <c r="E7041" s="72" t="str">
        <f>IF(H7041=0,"RESMİ TATİL",VLOOKUP(H7041,LİSTE!$B$7:$D$1300,3,0))</f>
        <v>Zeynep Beril BAŞPINAR</v>
      </c>
      <c r="F7041" s="72">
        <f>IF(B7041="TATİL",0,IF(F7040&gt;0,IF(LİSTE!$F$1=H7040,1,H7040+1),IF(F7040=0,H7039+1,IF(F7039=0,H7038+1,IF(F7038=0,H7037+1,IF(F7037=0,H7036+1))))))</f>
        <v>16</v>
      </c>
      <c r="G7041" s="72">
        <f>IF(F7041=0,0,IF(LİSTE!$F$1=F7041,1,F7041+1))</f>
        <v>17</v>
      </c>
      <c r="H7041" s="72">
        <f>IF(G7041=0,0,IF(LİSTE!$F$1=G7041,1,G7041+1))</f>
        <v>18</v>
      </c>
      <c r="I7041" s="72" t="str">
        <f>IFERROR(VLOOKUP(A7041,TATİLLER!$A$2:$D$30000,3,0),"TATİL DEĞİL")</f>
        <v>TATİL DEĞİL</v>
      </c>
    </row>
    <row r="7042" spans="1:9" x14ac:dyDescent="0.25">
      <c r="A7042" s="74">
        <f t="shared" ref="A7042" si="1629">A7041+3</f>
        <v>55057</v>
      </c>
      <c r="B7042" s="72">
        <f t="shared" si="1615"/>
        <v>1</v>
      </c>
      <c r="C7042" s="72" t="str">
        <f>IF(F7042=0,"RESMİ TATİL",VLOOKUP(F7042,LİSTE!$B$7:$D$1300,3,0))</f>
        <v>Ahmet DAL</v>
      </c>
      <c r="D7042" s="72" t="str">
        <f>IF(G7042=0,"RESMİ TATİL",VLOOKUP(G7042,LİSTE!$B$7:$D$1300,3,0))</f>
        <v>Emirhan KARATAŞ</v>
      </c>
      <c r="E7042" s="72" t="str">
        <f>IF(H7042=0,"RESMİ TATİL",VLOOKUP(H7042,LİSTE!$B$7:$D$1300,3,0))</f>
        <v>Zümra Yeter ARI</v>
      </c>
      <c r="F7042" s="72">
        <f>IF(B7042="TATİL",0,IF(F7041&gt;0,IF(LİSTE!$F$1=H7041,1,H7041+1),IF(F7041=0,H7040+1,IF(F7040=0,H7039+1,IF(F7039=0,H7038+1,IF(F7038=0,H7037+1))))))</f>
        <v>19</v>
      </c>
      <c r="G7042" s="72">
        <f>IF(F7042=0,0,IF(LİSTE!$F$1=F7042,1,F7042+1))</f>
        <v>20</v>
      </c>
      <c r="H7042" s="72">
        <f>IF(G7042=0,0,IF(LİSTE!$F$1=G7042,1,G7042+1))</f>
        <v>21</v>
      </c>
      <c r="I7042" s="72" t="str">
        <f>IFERROR(VLOOKUP(A7042,TATİLLER!$A$2:$D$30000,3,0),"TATİL DEĞİL")</f>
        <v>TATİL DEĞİL</v>
      </c>
    </row>
    <row r="7043" spans="1:9" x14ac:dyDescent="0.25">
      <c r="A7043" s="74">
        <f t="shared" si="1625"/>
        <v>55058</v>
      </c>
      <c r="B7043" s="72">
        <f t="shared" ref="B7043:B7106" si="1630">IF(I7043="TATİL","TATİL",WEEKDAY(A7043,2))</f>
        <v>2</v>
      </c>
      <c r="C7043" s="72" t="str">
        <f>IF(F7043=0,"RESMİ TATİL",VLOOKUP(F7043,LİSTE!$B$7:$D$1300,3,0))</f>
        <v>Utku KARAGÖZ</v>
      </c>
      <c r="D7043" s="72" t="str">
        <f>IF(G7043=0,"RESMİ TATİL",VLOOKUP(G7043,LİSTE!$B$7:$D$1300,3,0))</f>
        <v>Feyza Zümra AVCIOĞLU</v>
      </c>
      <c r="E7043" s="72" t="str">
        <f>IF(H7043=0,"RESMİ TATİL",VLOOKUP(H7043,LİSTE!$B$7:$D$1300,3,0))</f>
        <v>Yusuf Ali TABUR</v>
      </c>
      <c r="F7043" s="72">
        <f>IF(B7043="TATİL",0,IF(F7042&gt;0,IF(LİSTE!$F$1=H7042,1,H7042+1),IF(F7042=0,H7041+1,IF(F7041=0,H7040+1,IF(F7040=0,H7039+1,IF(F7039=0,H7038+1))))))</f>
        <v>22</v>
      </c>
      <c r="G7043" s="72">
        <f>IF(F7043=0,0,IF(LİSTE!$F$1=F7043,1,F7043+1))</f>
        <v>23</v>
      </c>
      <c r="H7043" s="72">
        <f>IF(G7043=0,0,IF(LİSTE!$F$1=G7043,1,G7043+1))</f>
        <v>24</v>
      </c>
      <c r="I7043" s="72" t="str">
        <f>IFERROR(VLOOKUP(A7043,TATİLLER!$A$2:$D$30000,3,0),"TATİL DEĞİL")</f>
        <v>TATİL DEĞİL</v>
      </c>
    </row>
    <row r="7044" spans="1:9" x14ac:dyDescent="0.25">
      <c r="A7044" s="74">
        <f t="shared" si="1625"/>
        <v>55059</v>
      </c>
      <c r="B7044" s="72">
        <f t="shared" si="1630"/>
        <v>3</v>
      </c>
      <c r="C7044" s="72" t="str">
        <f>IF(F7044=0,"RESMİ TATİL",VLOOKUP(F7044,LİSTE!$B$7:$D$1300,3,0))</f>
        <v>Irmak UTEBAY</v>
      </c>
      <c r="D7044" s="72" t="str">
        <f>IF(G7044=0,"RESMİ TATİL",VLOOKUP(G7044,LİSTE!$B$7:$D$1300,3,0))</f>
        <v>Kerem AKKOÇ</v>
      </c>
      <c r="E7044" s="72" t="str">
        <f>IF(H7044=0,"RESMİ TATİL",VLOOKUP(H7044,LİSTE!$B$7:$D$1300,3,0))</f>
        <v>Elçin Ayşe ELMAS</v>
      </c>
      <c r="F7044" s="72">
        <f>IF(B7044="TATİL",0,IF(F7043&gt;0,IF(LİSTE!$F$1=H7043,1,H7043+1),IF(F7043=0,H7042+1,IF(F7042=0,H7041+1,IF(F7041=0,H7040+1,IF(F7040=0,H7039+1))))))</f>
        <v>25</v>
      </c>
      <c r="G7044" s="72">
        <f>IF(F7044=0,0,IF(LİSTE!$F$1=F7044,1,F7044+1))</f>
        <v>26</v>
      </c>
      <c r="H7044" s="72">
        <f>IF(G7044=0,0,IF(LİSTE!$F$1=G7044,1,G7044+1))</f>
        <v>27</v>
      </c>
      <c r="I7044" s="72" t="str">
        <f>IFERROR(VLOOKUP(A7044,TATİLLER!$A$2:$D$30000,3,0),"TATİL DEĞİL")</f>
        <v>TATİL DEĞİL</v>
      </c>
    </row>
    <row r="7045" spans="1:9" x14ac:dyDescent="0.25">
      <c r="A7045" s="74">
        <f t="shared" si="1625"/>
        <v>55060</v>
      </c>
      <c r="B7045" s="72">
        <f t="shared" si="1630"/>
        <v>4</v>
      </c>
      <c r="C7045" s="72" t="str">
        <f>IF(F7045=0,"RESMİ TATİL",VLOOKUP(F7045,LİSTE!$B$7:$D$1300,3,0))</f>
        <v>Muhammed YILDIZDAĞ</v>
      </c>
      <c r="D7045" s="72" t="str">
        <f>IF(G7045=0,"RESMİ TATİL",VLOOKUP(G7045,LİSTE!$B$7:$D$1300,3,0))</f>
        <v>Nisa Nur SANCAR</v>
      </c>
      <c r="E7045" s="72" t="str">
        <f>IF(H7045=0,"RESMİ TATİL",VLOOKUP(H7045,LİSTE!$B$7:$D$1300,3,0))</f>
        <v>Esila ÇETİN</v>
      </c>
      <c r="F7045" s="72">
        <f>IF(B7045="TATİL",0,IF(F7044&gt;0,IF(LİSTE!$F$1=H7044,1,H7044+1),IF(F7044=0,H7043+1,IF(F7043=0,H7042+1,IF(F7042=0,H7041+1,IF(F7041=0,H7040+1))))))</f>
        <v>28</v>
      </c>
      <c r="G7045" s="72">
        <f>IF(F7045=0,0,IF(LİSTE!$F$1=F7045,1,F7045+1))</f>
        <v>1</v>
      </c>
      <c r="H7045" s="72">
        <f>IF(G7045=0,0,IF(LİSTE!$F$1=G7045,1,G7045+1))</f>
        <v>2</v>
      </c>
      <c r="I7045" s="72" t="str">
        <f>IFERROR(VLOOKUP(A7045,TATİLLER!$A$2:$D$30000,3,0),"TATİL DEĞİL")</f>
        <v>TATİL DEĞİL</v>
      </c>
    </row>
    <row r="7046" spans="1:9" x14ac:dyDescent="0.25">
      <c r="A7046" s="74">
        <f t="shared" si="1625"/>
        <v>55061</v>
      </c>
      <c r="B7046" s="72">
        <f t="shared" si="1630"/>
        <v>5</v>
      </c>
      <c r="C7046" s="72" t="str">
        <f>IF(F7046=0,"RESMİ TATİL",VLOOKUP(F7046,LİSTE!$B$7:$D$1300,3,0))</f>
        <v>Zeynep Sevde TOPUZ</v>
      </c>
      <c r="D7046" s="72" t="str">
        <f>IF(G7046=0,"RESMİ TATİL",VLOOKUP(G7046,LİSTE!$B$7:$D$1300,3,0))</f>
        <v>Ömer Asaf KADAŞ</v>
      </c>
      <c r="E7046" s="72" t="str">
        <f>IF(H7046=0,"RESMİ TATİL",VLOOKUP(H7046,LİSTE!$B$7:$D$1300,3,0))</f>
        <v>Ramazan Baran ADIGÜZEL</v>
      </c>
      <c r="F7046" s="72">
        <f>IF(B7046="TATİL",0,IF(F7045&gt;0,IF(LİSTE!$F$1=H7045,1,H7045+1),IF(F7045=0,H7044+1,IF(F7044=0,H7043+1,IF(F7043=0,H7042+1,IF(F7042=0,H7041+1))))))</f>
        <v>3</v>
      </c>
      <c r="G7046" s="72">
        <f>IF(F7046=0,0,IF(LİSTE!$F$1=F7046,1,F7046+1))</f>
        <v>4</v>
      </c>
      <c r="H7046" s="72">
        <f>IF(G7046=0,0,IF(LİSTE!$F$1=G7046,1,G7046+1))</f>
        <v>5</v>
      </c>
      <c r="I7046" s="72" t="str">
        <f>IFERROR(VLOOKUP(A7046,TATİLLER!$A$2:$D$30000,3,0),"TATİL DEĞİL")</f>
        <v>TATİL DEĞİL</v>
      </c>
    </row>
    <row r="7047" spans="1:9" x14ac:dyDescent="0.25">
      <c r="A7047" s="74">
        <f t="shared" ref="A7047" si="1631">A7046+3</f>
        <v>55064</v>
      </c>
      <c r="B7047" s="72">
        <f t="shared" si="1630"/>
        <v>1</v>
      </c>
      <c r="C7047" s="72" t="str">
        <f>IF(F7047=0,"RESMİ TATİL",VLOOKUP(F7047,LİSTE!$B$7:$D$1300,3,0))</f>
        <v>Bahar AKGÜN</v>
      </c>
      <c r="D7047" s="72" t="str">
        <f>IF(G7047=0,"RESMİ TATİL",VLOOKUP(G7047,LİSTE!$B$7:$D$1300,3,0))</f>
        <v>Ömer AKGÜL</v>
      </c>
      <c r="E7047" s="72" t="str">
        <f>IF(H7047=0,"RESMİ TATİL",VLOOKUP(H7047,LİSTE!$B$7:$D$1300,3,0))</f>
        <v>Muharrem EFE TANRIVERDİ</v>
      </c>
      <c r="F7047" s="72">
        <f>IF(B7047="TATİL",0,IF(F7046&gt;0,IF(LİSTE!$F$1=H7046,1,H7046+1),IF(F7046=0,H7045+1,IF(F7045=0,H7044+1,IF(F7044=0,H7043+1,IF(F7043=0,H7042+1))))))</f>
        <v>6</v>
      </c>
      <c r="G7047" s="72">
        <f>IF(F7047=0,0,IF(LİSTE!$F$1=F7047,1,F7047+1))</f>
        <v>7</v>
      </c>
      <c r="H7047" s="72">
        <f>IF(G7047=0,0,IF(LİSTE!$F$1=G7047,1,G7047+1))</f>
        <v>8</v>
      </c>
      <c r="I7047" s="72" t="str">
        <f>IFERROR(VLOOKUP(A7047,TATİLLER!$A$2:$D$30000,3,0),"TATİL DEĞİL")</f>
        <v>TATİL DEĞİL</v>
      </c>
    </row>
    <row r="7048" spans="1:9" x14ac:dyDescent="0.25">
      <c r="A7048" s="74">
        <f t="shared" si="1625"/>
        <v>55065</v>
      </c>
      <c r="B7048" s="72">
        <f t="shared" si="1630"/>
        <v>2</v>
      </c>
      <c r="C7048" s="72" t="str">
        <f>IF(F7048=0,"RESMİ TATİL",VLOOKUP(F7048,LİSTE!$B$7:$D$1300,3,0))</f>
        <v>Anıl DOĞAN</v>
      </c>
      <c r="D7048" s="72" t="str">
        <f>IF(G7048=0,"RESMİ TATİL",VLOOKUP(G7048,LİSTE!$B$7:$D$1300,3,0))</f>
        <v>İpek ARSLAN</v>
      </c>
      <c r="E7048" s="72" t="str">
        <f>IF(H7048=0,"RESMİ TATİL",VLOOKUP(H7048,LİSTE!$B$7:$D$1300,3,0))</f>
        <v>Efe KARSAK</v>
      </c>
      <c r="F7048" s="72">
        <f>IF(B7048="TATİL",0,IF(F7047&gt;0,IF(LİSTE!$F$1=H7047,1,H7047+1),IF(F7047=0,H7046+1,IF(F7046=0,H7045+1,IF(F7045=0,H7044+1,IF(F7044=0,H7043+1))))))</f>
        <v>9</v>
      </c>
      <c r="G7048" s="72">
        <f>IF(F7048=0,0,IF(LİSTE!$F$1=F7048,1,F7048+1))</f>
        <v>10</v>
      </c>
      <c r="H7048" s="72">
        <f>IF(G7048=0,0,IF(LİSTE!$F$1=G7048,1,G7048+1))</f>
        <v>11</v>
      </c>
      <c r="I7048" s="72" t="str">
        <f>IFERROR(VLOOKUP(A7048,TATİLLER!$A$2:$D$30000,3,0),"TATİL DEĞİL")</f>
        <v>TATİL DEĞİL</v>
      </c>
    </row>
    <row r="7049" spans="1:9" x14ac:dyDescent="0.25">
      <c r="A7049" s="74">
        <f t="shared" si="1625"/>
        <v>55066</v>
      </c>
      <c r="B7049" s="72">
        <f t="shared" si="1630"/>
        <v>3</v>
      </c>
      <c r="C7049" s="72" t="str">
        <f>IF(F7049=0,"RESMİ TATİL",VLOOKUP(F7049,LİSTE!$B$7:$D$1300,3,0))</f>
        <v>Abdullah KIRBAÇ</v>
      </c>
      <c r="D7049" s="72" t="str">
        <f>IF(G7049=0,"RESMİ TATİL",VLOOKUP(G7049,LİSTE!$B$7:$D$1300,3,0))</f>
        <v>Ümmü Defne GÜLER</v>
      </c>
      <c r="E7049" s="72" t="str">
        <f>IF(H7049=0,"RESMİ TATİL",VLOOKUP(H7049,LİSTE!$B$7:$D$1300,3,0))</f>
        <v>Şevval ÖZDAMAR</v>
      </c>
      <c r="F7049" s="72">
        <f>IF(B7049="TATİL",0,IF(F7048&gt;0,IF(LİSTE!$F$1=H7048,1,H7048+1),IF(F7048=0,H7047+1,IF(F7047=0,H7046+1,IF(F7046=0,H7045+1,IF(F7045=0,H7044+1))))))</f>
        <v>12</v>
      </c>
      <c r="G7049" s="72">
        <f>IF(F7049=0,0,IF(LİSTE!$F$1=F7049,1,F7049+1))</f>
        <v>13</v>
      </c>
      <c r="H7049" s="72">
        <f>IF(G7049=0,0,IF(LİSTE!$F$1=G7049,1,G7049+1))</f>
        <v>14</v>
      </c>
      <c r="I7049" s="72" t="str">
        <f>IFERROR(VLOOKUP(A7049,TATİLLER!$A$2:$D$30000,3,0),"TATİL DEĞİL")</f>
        <v>TATİL DEĞİL</v>
      </c>
    </row>
    <row r="7050" spans="1:9" x14ac:dyDescent="0.25">
      <c r="A7050" s="74">
        <f t="shared" si="1625"/>
        <v>55067</v>
      </c>
      <c r="B7050" s="72">
        <f t="shared" si="1630"/>
        <v>4</v>
      </c>
      <c r="C7050" s="72" t="str">
        <f>IF(F7050=0,"RESMİ TATİL",VLOOKUP(F7050,LİSTE!$B$7:$D$1300,3,0))</f>
        <v>Zeynep AKDAĞ</v>
      </c>
      <c r="D7050" s="72" t="str">
        <f>IF(G7050=0,"RESMİ TATİL",VLOOKUP(G7050,LİSTE!$B$7:$D$1300,3,0))</f>
        <v>Esma ÇOKER</v>
      </c>
      <c r="E7050" s="72" t="str">
        <f>IF(H7050=0,"RESMİ TATİL",VLOOKUP(H7050,LİSTE!$B$7:$D$1300,3,0))</f>
        <v>Dursun Kubilay YAŞAR</v>
      </c>
      <c r="F7050" s="72">
        <f>IF(B7050="TATİL",0,IF(F7049&gt;0,IF(LİSTE!$F$1=H7049,1,H7049+1),IF(F7049=0,H7048+1,IF(F7048=0,H7047+1,IF(F7047=0,H7046+1,IF(F7046=0,H7045+1))))))</f>
        <v>15</v>
      </c>
      <c r="G7050" s="72">
        <f>IF(F7050=0,0,IF(LİSTE!$F$1=F7050,1,F7050+1))</f>
        <v>16</v>
      </c>
      <c r="H7050" s="72">
        <f>IF(G7050=0,0,IF(LİSTE!$F$1=G7050,1,G7050+1))</f>
        <v>17</v>
      </c>
      <c r="I7050" s="72" t="str">
        <f>IFERROR(VLOOKUP(A7050,TATİLLER!$A$2:$D$30000,3,0),"TATİL DEĞİL")</f>
        <v>TATİL DEĞİL</v>
      </c>
    </row>
    <row r="7051" spans="1:9" x14ac:dyDescent="0.25">
      <c r="A7051" s="74">
        <f t="shared" si="1625"/>
        <v>55068</v>
      </c>
      <c r="B7051" s="72">
        <f t="shared" si="1630"/>
        <v>5</v>
      </c>
      <c r="C7051" s="72" t="str">
        <f>IF(F7051=0,"RESMİ TATİL",VLOOKUP(F7051,LİSTE!$B$7:$D$1300,3,0))</f>
        <v>Zeynep Beril BAŞPINAR</v>
      </c>
      <c r="D7051" s="72" t="str">
        <f>IF(G7051=0,"RESMİ TATİL",VLOOKUP(G7051,LİSTE!$B$7:$D$1300,3,0))</f>
        <v>Ahmet DAL</v>
      </c>
      <c r="E7051" s="72" t="str">
        <f>IF(H7051=0,"RESMİ TATİL",VLOOKUP(H7051,LİSTE!$B$7:$D$1300,3,0))</f>
        <v>Emirhan KARATAŞ</v>
      </c>
      <c r="F7051" s="72">
        <f>IF(B7051="TATİL",0,IF(F7050&gt;0,IF(LİSTE!$F$1=H7050,1,H7050+1),IF(F7050=0,H7049+1,IF(F7049=0,H7048+1,IF(F7048=0,H7047+1,IF(F7047=0,H7046+1))))))</f>
        <v>18</v>
      </c>
      <c r="G7051" s="72">
        <f>IF(F7051=0,0,IF(LİSTE!$F$1=F7051,1,F7051+1))</f>
        <v>19</v>
      </c>
      <c r="H7051" s="72">
        <f>IF(G7051=0,0,IF(LİSTE!$F$1=G7051,1,G7051+1))</f>
        <v>20</v>
      </c>
      <c r="I7051" s="72" t="str">
        <f>IFERROR(VLOOKUP(A7051,TATİLLER!$A$2:$D$30000,3,0),"TATİL DEĞİL")</f>
        <v>TATİL DEĞİL</v>
      </c>
    </row>
    <row r="7052" spans="1:9" x14ac:dyDescent="0.25">
      <c r="A7052" s="74">
        <f t="shared" ref="A7052" si="1632">A7051+3</f>
        <v>55071</v>
      </c>
      <c r="B7052" s="72">
        <f t="shared" si="1630"/>
        <v>1</v>
      </c>
      <c r="C7052" s="72" t="str">
        <f>IF(F7052=0,"RESMİ TATİL",VLOOKUP(F7052,LİSTE!$B$7:$D$1300,3,0))</f>
        <v>Zümra Yeter ARI</v>
      </c>
      <c r="D7052" s="72" t="str">
        <f>IF(G7052=0,"RESMİ TATİL",VLOOKUP(G7052,LİSTE!$B$7:$D$1300,3,0))</f>
        <v>Utku KARAGÖZ</v>
      </c>
      <c r="E7052" s="72" t="str">
        <f>IF(H7052=0,"RESMİ TATİL",VLOOKUP(H7052,LİSTE!$B$7:$D$1300,3,0))</f>
        <v>Feyza Zümra AVCIOĞLU</v>
      </c>
      <c r="F7052" s="72">
        <f>IF(B7052="TATİL",0,IF(F7051&gt;0,IF(LİSTE!$F$1=H7051,1,H7051+1),IF(F7051=0,H7050+1,IF(F7050=0,H7049+1,IF(F7049=0,H7048+1,IF(F7048=0,H7047+1))))))</f>
        <v>21</v>
      </c>
      <c r="G7052" s="72">
        <f>IF(F7052=0,0,IF(LİSTE!$F$1=F7052,1,F7052+1))</f>
        <v>22</v>
      </c>
      <c r="H7052" s="72">
        <f>IF(G7052=0,0,IF(LİSTE!$F$1=G7052,1,G7052+1))</f>
        <v>23</v>
      </c>
      <c r="I7052" s="72" t="str">
        <f>IFERROR(VLOOKUP(A7052,TATİLLER!$A$2:$D$30000,3,0),"TATİL DEĞİL")</f>
        <v>TATİL DEĞİL</v>
      </c>
    </row>
    <row r="7053" spans="1:9" x14ac:dyDescent="0.25">
      <c r="A7053" s="74">
        <f t="shared" si="1625"/>
        <v>55072</v>
      </c>
      <c r="B7053" s="72">
        <f t="shared" si="1630"/>
        <v>2</v>
      </c>
      <c r="C7053" s="72" t="str">
        <f>IF(F7053=0,"RESMİ TATİL",VLOOKUP(F7053,LİSTE!$B$7:$D$1300,3,0))</f>
        <v>Yusuf Ali TABUR</v>
      </c>
      <c r="D7053" s="72" t="str">
        <f>IF(G7053=0,"RESMİ TATİL",VLOOKUP(G7053,LİSTE!$B$7:$D$1300,3,0))</f>
        <v>Irmak UTEBAY</v>
      </c>
      <c r="E7053" s="72" t="str">
        <f>IF(H7053=0,"RESMİ TATİL",VLOOKUP(H7053,LİSTE!$B$7:$D$1300,3,0))</f>
        <v>Kerem AKKOÇ</v>
      </c>
      <c r="F7053" s="72">
        <f>IF(B7053="TATİL",0,IF(F7052&gt;0,IF(LİSTE!$F$1=H7052,1,H7052+1),IF(F7052=0,H7051+1,IF(F7051=0,H7050+1,IF(F7050=0,H7049+1,IF(F7049=0,H7048+1))))))</f>
        <v>24</v>
      </c>
      <c r="G7053" s="72">
        <f>IF(F7053=0,0,IF(LİSTE!$F$1=F7053,1,F7053+1))</f>
        <v>25</v>
      </c>
      <c r="H7053" s="72">
        <f>IF(G7053=0,0,IF(LİSTE!$F$1=G7053,1,G7053+1))</f>
        <v>26</v>
      </c>
      <c r="I7053" s="72" t="str">
        <f>IFERROR(VLOOKUP(A7053,TATİLLER!$A$2:$D$30000,3,0),"TATİL DEĞİL")</f>
        <v>TATİL DEĞİL</v>
      </c>
    </row>
    <row r="7054" spans="1:9" x14ac:dyDescent="0.25">
      <c r="A7054" s="74">
        <f t="shared" si="1625"/>
        <v>55073</v>
      </c>
      <c r="B7054" s="72">
        <f t="shared" si="1630"/>
        <v>3</v>
      </c>
      <c r="C7054" s="72" t="str">
        <f>IF(F7054=0,"RESMİ TATİL",VLOOKUP(F7054,LİSTE!$B$7:$D$1300,3,0))</f>
        <v>Elçin Ayşe ELMAS</v>
      </c>
      <c r="D7054" s="72" t="str">
        <f>IF(G7054=0,"RESMİ TATİL",VLOOKUP(G7054,LİSTE!$B$7:$D$1300,3,0))</f>
        <v>Muhammed YILDIZDAĞ</v>
      </c>
      <c r="E7054" s="72" t="str">
        <f>IF(H7054=0,"RESMİ TATİL",VLOOKUP(H7054,LİSTE!$B$7:$D$1300,3,0))</f>
        <v>Nisa Nur SANCAR</v>
      </c>
      <c r="F7054" s="72">
        <f>IF(B7054="TATİL",0,IF(F7053&gt;0,IF(LİSTE!$F$1=H7053,1,H7053+1),IF(F7053=0,H7052+1,IF(F7052=0,H7051+1,IF(F7051=0,H7050+1,IF(F7050=0,H7049+1))))))</f>
        <v>27</v>
      </c>
      <c r="G7054" s="72">
        <f>IF(F7054=0,0,IF(LİSTE!$F$1=F7054,1,F7054+1))</f>
        <v>28</v>
      </c>
      <c r="H7054" s="72">
        <f>IF(G7054=0,0,IF(LİSTE!$F$1=G7054,1,G7054+1))</f>
        <v>1</v>
      </c>
      <c r="I7054" s="72" t="str">
        <f>IFERROR(VLOOKUP(A7054,TATİLLER!$A$2:$D$30000,3,0),"TATİL DEĞİL")</f>
        <v>TATİL DEĞİL</v>
      </c>
    </row>
    <row r="7055" spans="1:9" x14ac:dyDescent="0.25">
      <c r="A7055" s="74">
        <f t="shared" si="1625"/>
        <v>55074</v>
      </c>
      <c r="B7055" s="72">
        <f t="shared" si="1630"/>
        <v>4</v>
      </c>
      <c r="C7055" s="72" t="str">
        <f>IF(F7055=0,"RESMİ TATİL",VLOOKUP(F7055,LİSTE!$B$7:$D$1300,3,0))</f>
        <v>Esila ÇETİN</v>
      </c>
      <c r="D7055" s="72" t="str">
        <f>IF(G7055=0,"RESMİ TATİL",VLOOKUP(G7055,LİSTE!$B$7:$D$1300,3,0))</f>
        <v>Zeynep Sevde TOPUZ</v>
      </c>
      <c r="E7055" s="72" t="str">
        <f>IF(H7055=0,"RESMİ TATİL",VLOOKUP(H7055,LİSTE!$B$7:$D$1300,3,0))</f>
        <v>Ömer Asaf KADAŞ</v>
      </c>
      <c r="F7055" s="72">
        <f>IF(B7055="TATİL",0,IF(F7054&gt;0,IF(LİSTE!$F$1=H7054,1,H7054+1),IF(F7054=0,H7053+1,IF(F7053=0,H7052+1,IF(F7052=0,H7051+1,IF(F7051=0,H7050+1))))))</f>
        <v>2</v>
      </c>
      <c r="G7055" s="72">
        <f>IF(F7055=0,0,IF(LİSTE!$F$1=F7055,1,F7055+1))</f>
        <v>3</v>
      </c>
      <c r="H7055" s="72">
        <f>IF(G7055=0,0,IF(LİSTE!$F$1=G7055,1,G7055+1))</f>
        <v>4</v>
      </c>
      <c r="I7055" s="72" t="str">
        <f>IFERROR(VLOOKUP(A7055,TATİLLER!$A$2:$D$30000,3,0),"TATİL DEĞİL")</f>
        <v>TATİL DEĞİL</v>
      </c>
    </row>
    <row r="7056" spans="1:9" x14ac:dyDescent="0.25">
      <c r="A7056" s="74">
        <f t="shared" si="1625"/>
        <v>55075</v>
      </c>
      <c r="B7056" s="72">
        <f t="shared" si="1630"/>
        <v>5</v>
      </c>
      <c r="C7056" s="72" t="str">
        <f>IF(F7056=0,"RESMİ TATİL",VLOOKUP(F7056,LİSTE!$B$7:$D$1300,3,0))</f>
        <v>Ramazan Baran ADIGÜZEL</v>
      </c>
      <c r="D7056" s="72" t="str">
        <f>IF(G7056=0,"RESMİ TATİL",VLOOKUP(G7056,LİSTE!$B$7:$D$1300,3,0))</f>
        <v>Bahar AKGÜN</v>
      </c>
      <c r="E7056" s="72" t="str">
        <f>IF(H7056=0,"RESMİ TATİL",VLOOKUP(H7056,LİSTE!$B$7:$D$1300,3,0))</f>
        <v>Ömer AKGÜL</v>
      </c>
      <c r="F7056" s="72">
        <f>IF(B7056="TATİL",0,IF(F7055&gt;0,IF(LİSTE!$F$1=H7055,1,H7055+1),IF(F7055=0,H7054+1,IF(F7054=0,H7053+1,IF(F7053=0,H7052+1,IF(F7052=0,H7051+1))))))</f>
        <v>5</v>
      </c>
      <c r="G7056" s="72">
        <f>IF(F7056=0,0,IF(LİSTE!$F$1=F7056,1,F7056+1))</f>
        <v>6</v>
      </c>
      <c r="H7056" s="72">
        <f>IF(G7056=0,0,IF(LİSTE!$F$1=G7056,1,G7056+1))</f>
        <v>7</v>
      </c>
      <c r="I7056" s="72" t="str">
        <f>IFERROR(VLOOKUP(A7056,TATİLLER!$A$2:$D$30000,3,0),"TATİL DEĞİL")</f>
        <v>TATİL DEĞİL</v>
      </c>
    </row>
    <row r="7057" spans="1:9" x14ac:dyDescent="0.25">
      <c r="A7057" s="74">
        <f t="shared" ref="A7057" si="1633">A7056+3</f>
        <v>55078</v>
      </c>
      <c r="B7057" s="72">
        <f t="shared" si="1630"/>
        <v>1</v>
      </c>
      <c r="C7057" s="72" t="str">
        <f>IF(F7057=0,"RESMİ TATİL",VLOOKUP(F7057,LİSTE!$B$7:$D$1300,3,0))</f>
        <v>Muharrem EFE TANRIVERDİ</v>
      </c>
      <c r="D7057" s="72" t="str">
        <f>IF(G7057=0,"RESMİ TATİL",VLOOKUP(G7057,LİSTE!$B$7:$D$1300,3,0))</f>
        <v>Anıl DOĞAN</v>
      </c>
      <c r="E7057" s="72" t="str">
        <f>IF(H7057=0,"RESMİ TATİL",VLOOKUP(H7057,LİSTE!$B$7:$D$1300,3,0))</f>
        <v>İpek ARSLAN</v>
      </c>
      <c r="F7057" s="72">
        <f>IF(B7057="TATİL",0,IF(F7056&gt;0,IF(LİSTE!$F$1=H7056,1,H7056+1),IF(F7056=0,H7055+1,IF(F7055=0,H7054+1,IF(F7054=0,H7053+1,IF(F7053=0,H7052+1))))))</f>
        <v>8</v>
      </c>
      <c r="G7057" s="72">
        <f>IF(F7057=0,0,IF(LİSTE!$F$1=F7057,1,F7057+1))</f>
        <v>9</v>
      </c>
      <c r="H7057" s="72">
        <f>IF(G7057=0,0,IF(LİSTE!$F$1=G7057,1,G7057+1))</f>
        <v>10</v>
      </c>
      <c r="I7057" s="72" t="str">
        <f>IFERROR(VLOOKUP(A7057,TATİLLER!$A$2:$D$30000,3,0),"TATİL DEĞİL")</f>
        <v>TATİL DEĞİL</v>
      </c>
    </row>
    <row r="7058" spans="1:9" x14ac:dyDescent="0.25">
      <c r="A7058" s="74">
        <f t="shared" si="1625"/>
        <v>55079</v>
      </c>
      <c r="B7058" s="72">
        <f t="shared" si="1630"/>
        <v>2</v>
      </c>
      <c r="C7058" s="72" t="str">
        <f>IF(F7058=0,"RESMİ TATİL",VLOOKUP(F7058,LİSTE!$B$7:$D$1300,3,0))</f>
        <v>Efe KARSAK</v>
      </c>
      <c r="D7058" s="72" t="str">
        <f>IF(G7058=0,"RESMİ TATİL",VLOOKUP(G7058,LİSTE!$B$7:$D$1300,3,0))</f>
        <v>Abdullah KIRBAÇ</v>
      </c>
      <c r="E7058" s="72" t="str">
        <f>IF(H7058=0,"RESMİ TATİL",VLOOKUP(H7058,LİSTE!$B$7:$D$1300,3,0))</f>
        <v>Ümmü Defne GÜLER</v>
      </c>
      <c r="F7058" s="72">
        <f>IF(B7058="TATİL",0,IF(F7057&gt;0,IF(LİSTE!$F$1=H7057,1,H7057+1),IF(F7057=0,H7056+1,IF(F7056=0,H7055+1,IF(F7055=0,H7054+1,IF(F7054=0,H7053+1))))))</f>
        <v>11</v>
      </c>
      <c r="G7058" s="72">
        <f>IF(F7058=0,0,IF(LİSTE!$F$1=F7058,1,F7058+1))</f>
        <v>12</v>
      </c>
      <c r="H7058" s="72">
        <f>IF(G7058=0,0,IF(LİSTE!$F$1=G7058,1,G7058+1))</f>
        <v>13</v>
      </c>
      <c r="I7058" s="72" t="str">
        <f>IFERROR(VLOOKUP(A7058,TATİLLER!$A$2:$D$30000,3,0),"TATİL DEĞİL")</f>
        <v>TATİL DEĞİL</v>
      </c>
    </row>
    <row r="7059" spans="1:9" x14ac:dyDescent="0.25">
      <c r="A7059" s="74">
        <f t="shared" si="1625"/>
        <v>55080</v>
      </c>
      <c r="B7059" s="72">
        <f t="shared" si="1630"/>
        <v>3</v>
      </c>
      <c r="C7059" s="72" t="str">
        <f>IF(F7059=0,"RESMİ TATİL",VLOOKUP(F7059,LİSTE!$B$7:$D$1300,3,0))</f>
        <v>Şevval ÖZDAMAR</v>
      </c>
      <c r="D7059" s="72" t="str">
        <f>IF(G7059=0,"RESMİ TATİL",VLOOKUP(G7059,LİSTE!$B$7:$D$1300,3,0))</f>
        <v>Zeynep AKDAĞ</v>
      </c>
      <c r="E7059" s="72" t="str">
        <f>IF(H7059=0,"RESMİ TATİL",VLOOKUP(H7059,LİSTE!$B$7:$D$1300,3,0))</f>
        <v>Esma ÇOKER</v>
      </c>
      <c r="F7059" s="72">
        <f>IF(B7059="TATİL",0,IF(F7058&gt;0,IF(LİSTE!$F$1=H7058,1,H7058+1),IF(F7058=0,H7057+1,IF(F7057=0,H7056+1,IF(F7056=0,H7055+1,IF(F7055=0,H7054+1))))))</f>
        <v>14</v>
      </c>
      <c r="G7059" s="72">
        <f>IF(F7059=0,0,IF(LİSTE!$F$1=F7059,1,F7059+1))</f>
        <v>15</v>
      </c>
      <c r="H7059" s="72">
        <f>IF(G7059=0,0,IF(LİSTE!$F$1=G7059,1,G7059+1))</f>
        <v>16</v>
      </c>
      <c r="I7059" s="72" t="str">
        <f>IFERROR(VLOOKUP(A7059,TATİLLER!$A$2:$D$30000,3,0),"TATİL DEĞİL")</f>
        <v>TATİL DEĞİL</v>
      </c>
    </row>
    <row r="7060" spans="1:9" x14ac:dyDescent="0.25">
      <c r="A7060" s="74">
        <f t="shared" si="1625"/>
        <v>55081</v>
      </c>
      <c r="B7060" s="72">
        <f t="shared" si="1630"/>
        <v>4</v>
      </c>
      <c r="C7060" s="72" t="str">
        <f>IF(F7060=0,"RESMİ TATİL",VLOOKUP(F7060,LİSTE!$B$7:$D$1300,3,0))</f>
        <v>Dursun Kubilay YAŞAR</v>
      </c>
      <c r="D7060" s="72" t="str">
        <f>IF(G7060=0,"RESMİ TATİL",VLOOKUP(G7060,LİSTE!$B$7:$D$1300,3,0))</f>
        <v>Zeynep Beril BAŞPINAR</v>
      </c>
      <c r="E7060" s="72" t="str">
        <f>IF(H7060=0,"RESMİ TATİL",VLOOKUP(H7060,LİSTE!$B$7:$D$1300,3,0))</f>
        <v>Ahmet DAL</v>
      </c>
      <c r="F7060" s="72">
        <f>IF(B7060="TATİL",0,IF(F7059&gt;0,IF(LİSTE!$F$1=H7059,1,H7059+1),IF(F7059=0,H7058+1,IF(F7058=0,H7057+1,IF(F7057=0,H7056+1,IF(F7056=0,H7055+1))))))</f>
        <v>17</v>
      </c>
      <c r="G7060" s="72">
        <f>IF(F7060=0,0,IF(LİSTE!$F$1=F7060,1,F7060+1))</f>
        <v>18</v>
      </c>
      <c r="H7060" s="72">
        <f>IF(G7060=0,0,IF(LİSTE!$F$1=G7060,1,G7060+1))</f>
        <v>19</v>
      </c>
      <c r="I7060" s="72" t="str">
        <f>IFERROR(VLOOKUP(A7060,TATİLLER!$A$2:$D$30000,3,0),"TATİL DEĞİL")</f>
        <v>TATİL DEĞİL</v>
      </c>
    </row>
    <row r="7061" spans="1:9" x14ac:dyDescent="0.25">
      <c r="A7061" s="74">
        <f t="shared" si="1625"/>
        <v>55082</v>
      </c>
      <c r="B7061" s="72">
        <f t="shared" si="1630"/>
        <v>5</v>
      </c>
      <c r="C7061" s="72" t="str">
        <f>IF(F7061=0,"RESMİ TATİL",VLOOKUP(F7061,LİSTE!$B$7:$D$1300,3,0))</f>
        <v>Emirhan KARATAŞ</v>
      </c>
      <c r="D7061" s="72" t="str">
        <f>IF(G7061=0,"RESMİ TATİL",VLOOKUP(G7061,LİSTE!$B$7:$D$1300,3,0))</f>
        <v>Zümra Yeter ARI</v>
      </c>
      <c r="E7061" s="72" t="str">
        <f>IF(H7061=0,"RESMİ TATİL",VLOOKUP(H7061,LİSTE!$B$7:$D$1300,3,0))</f>
        <v>Utku KARAGÖZ</v>
      </c>
      <c r="F7061" s="72">
        <f>IF(B7061="TATİL",0,IF(F7060&gt;0,IF(LİSTE!$F$1=H7060,1,H7060+1),IF(F7060=0,H7059+1,IF(F7059=0,H7058+1,IF(F7058=0,H7057+1,IF(F7057=0,H7056+1))))))</f>
        <v>20</v>
      </c>
      <c r="G7061" s="72">
        <f>IF(F7061=0,0,IF(LİSTE!$F$1=F7061,1,F7061+1))</f>
        <v>21</v>
      </c>
      <c r="H7061" s="72">
        <f>IF(G7061=0,0,IF(LİSTE!$F$1=G7061,1,G7061+1))</f>
        <v>22</v>
      </c>
      <c r="I7061" s="72" t="str">
        <f>IFERROR(VLOOKUP(A7061,TATİLLER!$A$2:$D$30000,3,0),"TATİL DEĞİL")</f>
        <v>TATİL DEĞİL</v>
      </c>
    </row>
    <row r="7062" spans="1:9" x14ac:dyDescent="0.25">
      <c r="A7062" s="74">
        <f t="shared" ref="A7062" si="1634">A7061+3</f>
        <v>55085</v>
      </c>
      <c r="B7062" s="72">
        <f t="shared" si="1630"/>
        <v>1</v>
      </c>
      <c r="C7062" s="72" t="str">
        <f>IF(F7062=0,"RESMİ TATİL",VLOOKUP(F7062,LİSTE!$B$7:$D$1300,3,0))</f>
        <v>Feyza Zümra AVCIOĞLU</v>
      </c>
      <c r="D7062" s="72" t="str">
        <f>IF(G7062=0,"RESMİ TATİL",VLOOKUP(G7062,LİSTE!$B$7:$D$1300,3,0))</f>
        <v>Yusuf Ali TABUR</v>
      </c>
      <c r="E7062" s="72" t="str">
        <f>IF(H7062=0,"RESMİ TATİL",VLOOKUP(H7062,LİSTE!$B$7:$D$1300,3,0))</f>
        <v>Irmak UTEBAY</v>
      </c>
      <c r="F7062" s="72">
        <f>IF(B7062="TATİL",0,IF(F7061&gt;0,IF(LİSTE!$F$1=H7061,1,H7061+1),IF(F7061=0,H7060+1,IF(F7060=0,H7059+1,IF(F7059=0,H7058+1,IF(F7058=0,H7057+1))))))</f>
        <v>23</v>
      </c>
      <c r="G7062" s="72">
        <f>IF(F7062=0,0,IF(LİSTE!$F$1=F7062,1,F7062+1))</f>
        <v>24</v>
      </c>
      <c r="H7062" s="72">
        <f>IF(G7062=0,0,IF(LİSTE!$F$1=G7062,1,G7062+1))</f>
        <v>25</v>
      </c>
      <c r="I7062" s="72" t="str">
        <f>IFERROR(VLOOKUP(A7062,TATİLLER!$A$2:$D$30000,3,0),"TATİL DEĞİL")</f>
        <v>TATİL DEĞİL</v>
      </c>
    </row>
    <row r="7063" spans="1:9" x14ac:dyDescent="0.25">
      <c r="A7063" s="74">
        <f t="shared" si="1625"/>
        <v>55086</v>
      </c>
      <c r="B7063" s="72">
        <f t="shared" si="1630"/>
        <v>2</v>
      </c>
      <c r="C7063" s="72" t="str">
        <f>IF(F7063=0,"RESMİ TATİL",VLOOKUP(F7063,LİSTE!$B$7:$D$1300,3,0))</f>
        <v>Kerem AKKOÇ</v>
      </c>
      <c r="D7063" s="72" t="str">
        <f>IF(G7063=0,"RESMİ TATİL",VLOOKUP(G7063,LİSTE!$B$7:$D$1300,3,0))</f>
        <v>Elçin Ayşe ELMAS</v>
      </c>
      <c r="E7063" s="72" t="str">
        <f>IF(H7063=0,"RESMİ TATİL",VLOOKUP(H7063,LİSTE!$B$7:$D$1300,3,0))</f>
        <v>Muhammed YILDIZDAĞ</v>
      </c>
      <c r="F7063" s="72">
        <f>IF(B7063="TATİL",0,IF(F7062&gt;0,IF(LİSTE!$F$1=H7062,1,H7062+1),IF(F7062=0,H7061+1,IF(F7061=0,H7060+1,IF(F7060=0,H7059+1,IF(F7059=0,H7058+1))))))</f>
        <v>26</v>
      </c>
      <c r="G7063" s="72">
        <f>IF(F7063=0,0,IF(LİSTE!$F$1=F7063,1,F7063+1))</f>
        <v>27</v>
      </c>
      <c r="H7063" s="72">
        <f>IF(G7063=0,0,IF(LİSTE!$F$1=G7063,1,G7063+1))</f>
        <v>28</v>
      </c>
      <c r="I7063" s="72" t="str">
        <f>IFERROR(VLOOKUP(A7063,TATİLLER!$A$2:$D$30000,3,0),"TATİL DEĞİL")</f>
        <v>TATİL DEĞİL</v>
      </c>
    </row>
    <row r="7064" spans="1:9" x14ac:dyDescent="0.25">
      <c r="A7064" s="74">
        <f t="shared" si="1625"/>
        <v>55087</v>
      </c>
      <c r="B7064" s="72">
        <f t="shared" si="1630"/>
        <v>3</v>
      </c>
      <c r="C7064" s="72" t="str">
        <f>IF(F7064=0,"RESMİ TATİL",VLOOKUP(F7064,LİSTE!$B$7:$D$1300,3,0))</f>
        <v>Nisa Nur SANCAR</v>
      </c>
      <c r="D7064" s="72" t="str">
        <f>IF(G7064=0,"RESMİ TATİL",VLOOKUP(G7064,LİSTE!$B$7:$D$1300,3,0))</f>
        <v>Esila ÇETİN</v>
      </c>
      <c r="E7064" s="72" t="str">
        <f>IF(H7064=0,"RESMİ TATİL",VLOOKUP(H7064,LİSTE!$B$7:$D$1300,3,0))</f>
        <v>Zeynep Sevde TOPUZ</v>
      </c>
      <c r="F7064" s="72">
        <f>IF(B7064="TATİL",0,IF(F7063&gt;0,IF(LİSTE!$F$1=H7063,1,H7063+1),IF(F7063=0,H7062+1,IF(F7062=0,H7061+1,IF(F7061=0,H7060+1,IF(F7060=0,H7059+1))))))</f>
        <v>1</v>
      </c>
      <c r="G7064" s="72">
        <f>IF(F7064=0,0,IF(LİSTE!$F$1=F7064,1,F7064+1))</f>
        <v>2</v>
      </c>
      <c r="H7064" s="72">
        <f>IF(G7064=0,0,IF(LİSTE!$F$1=G7064,1,G7064+1))</f>
        <v>3</v>
      </c>
      <c r="I7064" s="72" t="str">
        <f>IFERROR(VLOOKUP(A7064,TATİLLER!$A$2:$D$30000,3,0),"TATİL DEĞİL")</f>
        <v>TATİL DEĞİL</v>
      </c>
    </row>
    <row r="7065" spans="1:9" x14ac:dyDescent="0.25">
      <c r="A7065" s="74">
        <f t="shared" si="1625"/>
        <v>55088</v>
      </c>
      <c r="B7065" s="72">
        <f t="shared" si="1630"/>
        <v>4</v>
      </c>
      <c r="C7065" s="72" t="str">
        <f>IF(F7065=0,"RESMİ TATİL",VLOOKUP(F7065,LİSTE!$B$7:$D$1300,3,0))</f>
        <v>Ömer Asaf KADAŞ</v>
      </c>
      <c r="D7065" s="72" t="str">
        <f>IF(G7065=0,"RESMİ TATİL",VLOOKUP(G7065,LİSTE!$B$7:$D$1300,3,0))</f>
        <v>Ramazan Baran ADIGÜZEL</v>
      </c>
      <c r="E7065" s="72" t="str">
        <f>IF(H7065=0,"RESMİ TATİL",VLOOKUP(H7065,LİSTE!$B$7:$D$1300,3,0))</f>
        <v>Bahar AKGÜN</v>
      </c>
      <c r="F7065" s="72">
        <f>IF(B7065="TATİL",0,IF(F7064&gt;0,IF(LİSTE!$F$1=H7064,1,H7064+1),IF(F7064=0,H7063+1,IF(F7063=0,H7062+1,IF(F7062=0,H7061+1,IF(F7061=0,H7060+1))))))</f>
        <v>4</v>
      </c>
      <c r="G7065" s="72">
        <f>IF(F7065=0,0,IF(LİSTE!$F$1=F7065,1,F7065+1))</f>
        <v>5</v>
      </c>
      <c r="H7065" s="72">
        <f>IF(G7065=0,0,IF(LİSTE!$F$1=G7065,1,G7065+1))</f>
        <v>6</v>
      </c>
      <c r="I7065" s="72" t="str">
        <f>IFERROR(VLOOKUP(A7065,TATİLLER!$A$2:$D$30000,3,0),"TATİL DEĞİL")</f>
        <v>TATİL DEĞİL</v>
      </c>
    </row>
    <row r="7066" spans="1:9" x14ac:dyDescent="0.25">
      <c r="A7066" s="74">
        <f t="shared" si="1625"/>
        <v>55089</v>
      </c>
      <c r="B7066" s="72">
        <f t="shared" si="1630"/>
        <v>5</v>
      </c>
      <c r="C7066" s="72" t="str">
        <f>IF(F7066=0,"RESMİ TATİL",VLOOKUP(F7066,LİSTE!$B$7:$D$1300,3,0))</f>
        <v>Ömer AKGÜL</v>
      </c>
      <c r="D7066" s="72" t="str">
        <f>IF(G7066=0,"RESMİ TATİL",VLOOKUP(G7066,LİSTE!$B$7:$D$1300,3,0))</f>
        <v>Muharrem EFE TANRIVERDİ</v>
      </c>
      <c r="E7066" s="72" t="str">
        <f>IF(H7066=0,"RESMİ TATİL",VLOOKUP(H7066,LİSTE!$B$7:$D$1300,3,0))</f>
        <v>Anıl DOĞAN</v>
      </c>
      <c r="F7066" s="72">
        <f>IF(B7066="TATİL",0,IF(F7065&gt;0,IF(LİSTE!$F$1=H7065,1,H7065+1),IF(F7065=0,H7064+1,IF(F7064=0,H7063+1,IF(F7063=0,H7062+1,IF(F7062=0,H7061+1))))))</f>
        <v>7</v>
      </c>
      <c r="G7066" s="72">
        <f>IF(F7066=0,0,IF(LİSTE!$F$1=F7066,1,F7066+1))</f>
        <v>8</v>
      </c>
      <c r="H7066" s="72">
        <f>IF(G7066=0,0,IF(LİSTE!$F$1=G7066,1,G7066+1))</f>
        <v>9</v>
      </c>
      <c r="I7066" s="72" t="str">
        <f>IFERROR(VLOOKUP(A7066,TATİLLER!$A$2:$D$30000,3,0),"TATİL DEĞİL")</f>
        <v>TATİL DEĞİL</v>
      </c>
    </row>
    <row r="7067" spans="1:9" x14ac:dyDescent="0.25">
      <c r="A7067" s="74">
        <f t="shared" ref="A7067" si="1635">A7066+3</f>
        <v>55092</v>
      </c>
      <c r="B7067" s="72">
        <f t="shared" si="1630"/>
        <v>1</v>
      </c>
      <c r="C7067" s="72" t="str">
        <f>IF(F7067=0,"RESMİ TATİL",VLOOKUP(F7067,LİSTE!$B$7:$D$1300,3,0))</f>
        <v>İpek ARSLAN</v>
      </c>
      <c r="D7067" s="72" t="str">
        <f>IF(G7067=0,"RESMİ TATİL",VLOOKUP(G7067,LİSTE!$B$7:$D$1300,3,0))</f>
        <v>Efe KARSAK</v>
      </c>
      <c r="E7067" s="72" t="str">
        <f>IF(H7067=0,"RESMİ TATİL",VLOOKUP(H7067,LİSTE!$B$7:$D$1300,3,0))</f>
        <v>Abdullah KIRBAÇ</v>
      </c>
      <c r="F7067" s="72">
        <f>IF(B7067="TATİL",0,IF(F7066&gt;0,IF(LİSTE!$F$1=H7066,1,H7066+1),IF(F7066=0,H7065+1,IF(F7065=0,H7064+1,IF(F7064=0,H7063+1,IF(F7063=0,H7062+1))))))</f>
        <v>10</v>
      </c>
      <c r="G7067" s="72">
        <f>IF(F7067=0,0,IF(LİSTE!$F$1=F7067,1,F7067+1))</f>
        <v>11</v>
      </c>
      <c r="H7067" s="72">
        <f>IF(G7067=0,0,IF(LİSTE!$F$1=G7067,1,G7067+1))</f>
        <v>12</v>
      </c>
      <c r="I7067" s="72" t="str">
        <f>IFERROR(VLOOKUP(A7067,TATİLLER!$A$2:$D$30000,3,0),"TATİL DEĞİL")</f>
        <v>TATİL DEĞİL</v>
      </c>
    </row>
    <row r="7068" spans="1:9" x14ac:dyDescent="0.25">
      <c r="A7068" s="74">
        <f t="shared" si="1625"/>
        <v>55093</v>
      </c>
      <c r="B7068" s="72">
        <f t="shared" si="1630"/>
        <v>2</v>
      </c>
      <c r="C7068" s="72" t="str">
        <f>IF(F7068=0,"RESMİ TATİL",VLOOKUP(F7068,LİSTE!$B$7:$D$1300,3,0))</f>
        <v>Ümmü Defne GÜLER</v>
      </c>
      <c r="D7068" s="72" t="str">
        <f>IF(G7068=0,"RESMİ TATİL",VLOOKUP(G7068,LİSTE!$B$7:$D$1300,3,0))</f>
        <v>Şevval ÖZDAMAR</v>
      </c>
      <c r="E7068" s="72" t="str">
        <f>IF(H7068=0,"RESMİ TATİL",VLOOKUP(H7068,LİSTE!$B$7:$D$1300,3,0))</f>
        <v>Zeynep AKDAĞ</v>
      </c>
      <c r="F7068" s="72">
        <f>IF(B7068="TATİL",0,IF(F7067&gt;0,IF(LİSTE!$F$1=H7067,1,H7067+1),IF(F7067=0,H7066+1,IF(F7066=0,H7065+1,IF(F7065=0,H7064+1,IF(F7064=0,H7063+1))))))</f>
        <v>13</v>
      </c>
      <c r="G7068" s="72">
        <f>IF(F7068=0,0,IF(LİSTE!$F$1=F7068,1,F7068+1))</f>
        <v>14</v>
      </c>
      <c r="H7068" s="72">
        <f>IF(G7068=0,0,IF(LİSTE!$F$1=G7068,1,G7068+1))</f>
        <v>15</v>
      </c>
      <c r="I7068" s="72" t="str">
        <f>IFERROR(VLOOKUP(A7068,TATİLLER!$A$2:$D$30000,3,0),"TATİL DEĞİL")</f>
        <v>TATİL DEĞİL</v>
      </c>
    </row>
    <row r="7069" spans="1:9" x14ac:dyDescent="0.25">
      <c r="A7069" s="74">
        <f t="shared" si="1625"/>
        <v>55094</v>
      </c>
      <c r="B7069" s="72">
        <f t="shared" si="1630"/>
        <v>3</v>
      </c>
      <c r="C7069" s="72" t="str">
        <f>IF(F7069=0,"RESMİ TATİL",VLOOKUP(F7069,LİSTE!$B$7:$D$1300,3,0))</f>
        <v>Esma ÇOKER</v>
      </c>
      <c r="D7069" s="72" t="str">
        <f>IF(G7069=0,"RESMİ TATİL",VLOOKUP(G7069,LİSTE!$B$7:$D$1300,3,0))</f>
        <v>Dursun Kubilay YAŞAR</v>
      </c>
      <c r="E7069" s="72" t="str">
        <f>IF(H7069=0,"RESMİ TATİL",VLOOKUP(H7069,LİSTE!$B$7:$D$1300,3,0))</f>
        <v>Zeynep Beril BAŞPINAR</v>
      </c>
      <c r="F7069" s="72">
        <f>IF(B7069="TATİL",0,IF(F7068&gt;0,IF(LİSTE!$F$1=H7068,1,H7068+1),IF(F7068=0,H7067+1,IF(F7067=0,H7066+1,IF(F7066=0,H7065+1,IF(F7065=0,H7064+1))))))</f>
        <v>16</v>
      </c>
      <c r="G7069" s="72">
        <f>IF(F7069=0,0,IF(LİSTE!$F$1=F7069,1,F7069+1))</f>
        <v>17</v>
      </c>
      <c r="H7069" s="72">
        <f>IF(G7069=0,0,IF(LİSTE!$F$1=G7069,1,G7069+1))</f>
        <v>18</v>
      </c>
      <c r="I7069" s="72" t="str">
        <f>IFERROR(VLOOKUP(A7069,TATİLLER!$A$2:$D$30000,3,0),"TATİL DEĞİL")</f>
        <v>TATİL DEĞİL</v>
      </c>
    </row>
    <row r="7070" spans="1:9" x14ac:dyDescent="0.25">
      <c r="A7070" s="74">
        <f t="shared" si="1625"/>
        <v>55095</v>
      </c>
      <c r="B7070" s="72">
        <f t="shared" si="1630"/>
        <v>4</v>
      </c>
      <c r="C7070" s="72" t="str">
        <f>IF(F7070=0,"RESMİ TATİL",VLOOKUP(F7070,LİSTE!$B$7:$D$1300,3,0))</f>
        <v>Ahmet DAL</v>
      </c>
      <c r="D7070" s="72" t="str">
        <f>IF(G7070=0,"RESMİ TATİL",VLOOKUP(G7070,LİSTE!$B$7:$D$1300,3,0))</f>
        <v>Emirhan KARATAŞ</v>
      </c>
      <c r="E7070" s="72" t="str">
        <f>IF(H7070=0,"RESMİ TATİL",VLOOKUP(H7070,LİSTE!$B$7:$D$1300,3,0))</f>
        <v>Zümra Yeter ARI</v>
      </c>
      <c r="F7070" s="72">
        <f>IF(B7070="TATİL",0,IF(F7069&gt;0,IF(LİSTE!$F$1=H7069,1,H7069+1),IF(F7069=0,H7068+1,IF(F7068=0,H7067+1,IF(F7067=0,H7066+1,IF(F7066=0,H7065+1))))))</f>
        <v>19</v>
      </c>
      <c r="G7070" s="72">
        <f>IF(F7070=0,0,IF(LİSTE!$F$1=F7070,1,F7070+1))</f>
        <v>20</v>
      </c>
      <c r="H7070" s="72">
        <f>IF(G7070=0,0,IF(LİSTE!$F$1=G7070,1,G7070+1))</f>
        <v>21</v>
      </c>
      <c r="I7070" s="72" t="str">
        <f>IFERROR(VLOOKUP(A7070,TATİLLER!$A$2:$D$30000,3,0),"TATİL DEĞİL")</f>
        <v>TATİL DEĞİL</v>
      </c>
    </row>
    <row r="7071" spans="1:9" x14ac:dyDescent="0.25">
      <c r="A7071" s="74">
        <f t="shared" si="1625"/>
        <v>55096</v>
      </c>
      <c r="B7071" s="72">
        <f t="shared" si="1630"/>
        <v>5</v>
      </c>
      <c r="C7071" s="72" t="str">
        <f>IF(F7071=0,"RESMİ TATİL",VLOOKUP(F7071,LİSTE!$B$7:$D$1300,3,0))</f>
        <v>Utku KARAGÖZ</v>
      </c>
      <c r="D7071" s="72" t="str">
        <f>IF(G7071=0,"RESMİ TATİL",VLOOKUP(G7071,LİSTE!$B$7:$D$1300,3,0))</f>
        <v>Feyza Zümra AVCIOĞLU</v>
      </c>
      <c r="E7071" s="72" t="str">
        <f>IF(H7071=0,"RESMİ TATİL",VLOOKUP(H7071,LİSTE!$B$7:$D$1300,3,0))</f>
        <v>Yusuf Ali TABUR</v>
      </c>
      <c r="F7071" s="72">
        <f>IF(B7071="TATİL",0,IF(F7070&gt;0,IF(LİSTE!$F$1=H7070,1,H7070+1),IF(F7070=0,H7069+1,IF(F7069=0,H7068+1,IF(F7068=0,H7067+1,IF(F7067=0,H7066+1))))))</f>
        <v>22</v>
      </c>
      <c r="G7071" s="72">
        <f>IF(F7071=0,0,IF(LİSTE!$F$1=F7071,1,F7071+1))</f>
        <v>23</v>
      </c>
      <c r="H7071" s="72">
        <f>IF(G7071=0,0,IF(LİSTE!$F$1=G7071,1,G7071+1))</f>
        <v>24</v>
      </c>
      <c r="I7071" s="72" t="str">
        <f>IFERROR(VLOOKUP(A7071,TATİLLER!$A$2:$D$30000,3,0),"TATİL DEĞİL")</f>
        <v>TATİL DEĞİL</v>
      </c>
    </row>
    <row r="7072" spans="1:9" x14ac:dyDescent="0.25">
      <c r="A7072" s="74">
        <f t="shared" ref="A7072" si="1636">A7071+3</f>
        <v>55099</v>
      </c>
      <c r="B7072" s="72">
        <f t="shared" si="1630"/>
        <v>1</v>
      </c>
      <c r="C7072" s="72" t="str">
        <f>IF(F7072=0,"RESMİ TATİL",VLOOKUP(F7072,LİSTE!$B$7:$D$1300,3,0))</f>
        <v>Irmak UTEBAY</v>
      </c>
      <c r="D7072" s="72" t="str">
        <f>IF(G7072=0,"RESMİ TATİL",VLOOKUP(G7072,LİSTE!$B$7:$D$1300,3,0))</f>
        <v>Kerem AKKOÇ</v>
      </c>
      <c r="E7072" s="72" t="str">
        <f>IF(H7072=0,"RESMİ TATİL",VLOOKUP(H7072,LİSTE!$B$7:$D$1300,3,0))</f>
        <v>Elçin Ayşe ELMAS</v>
      </c>
      <c r="F7072" s="72">
        <f>IF(B7072="TATİL",0,IF(F7071&gt;0,IF(LİSTE!$F$1=H7071,1,H7071+1),IF(F7071=0,H7070+1,IF(F7070=0,H7069+1,IF(F7069=0,H7068+1,IF(F7068=0,H7067+1))))))</f>
        <v>25</v>
      </c>
      <c r="G7072" s="72">
        <f>IF(F7072=0,0,IF(LİSTE!$F$1=F7072,1,F7072+1))</f>
        <v>26</v>
      </c>
      <c r="H7072" s="72">
        <f>IF(G7072=0,0,IF(LİSTE!$F$1=G7072,1,G7072+1))</f>
        <v>27</v>
      </c>
      <c r="I7072" s="72" t="str">
        <f>IFERROR(VLOOKUP(A7072,TATİLLER!$A$2:$D$30000,3,0),"TATİL DEĞİL")</f>
        <v>TATİL DEĞİL</v>
      </c>
    </row>
    <row r="7073" spans="1:9" x14ac:dyDescent="0.25">
      <c r="A7073" s="74">
        <f t="shared" si="1625"/>
        <v>55100</v>
      </c>
      <c r="B7073" s="72">
        <f t="shared" si="1630"/>
        <v>2</v>
      </c>
      <c r="C7073" s="72" t="str">
        <f>IF(F7073=0,"RESMİ TATİL",VLOOKUP(F7073,LİSTE!$B$7:$D$1300,3,0))</f>
        <v>Muhammed YILDIZDAĞ</v>
      </c>
      <c r="D7073" s="72" t="str">
        <f>IF(G7073=0,"RESMİ TATİL",VLOOKUP(G7073,LİSTE!$B$7:$D$1300,3,0))</f>
        <v>Nisa Nur SANCAR</v>
      </c>
      <c r="E7073" s="72" t="str">
        <f>IF(H7073=0,"RESMİ TATİL",VLOOKUP(H7073,LİSTE!$B$7:$D$1300,3,0))</f>
        <v>Esila ÇETİN</v>
      </c>
      <c r="F7073" s="72">
        <f>IF(B7073="TATİL",0,IF(F7072&gt;0,IF(LİSTE!$F$1=H7072,1,H7072+1),IF(F7072=0,H7071+1,IF(F7071=0,H7070+1,IF(F7070=0,H7069+1,IF(F7069=0,H7068+1))))))</f>
        <v>28</v>
      </c>
      <c r="G7073" s="72">
        <f>IF(F7073=0,0,IF(LİSTE!$F$1=F7073,1,F7073+1))</f>
        <v>1</v>
      </c>
      <c r="H7073" s="72">
        <f>IF(G7073=0,0,IF(LİSTE!$F$1=G7073,1,G7073+1))</f>
        <v>2</v>
      </c>
      <c r="I7073" s="72" t="str">
        <f>IFERROR(VLOOKUP(A7073,TATİLLER!$A$2:$D$30000,3,0),"TATİL DEĞİL")</f>
        <v>TATİL DEĞİL</v>
      </c>
    </row>
    <row r="7074" spans="1:9" x14ac:dyDescent="0.25">
      <c r="A7074" s="74">
        <f t="shared" si="1625"/>
        <v>55101</v>
      </c>
      <c r="B7074" s="72">
        <f t="shared" si="1630"/>
        <v>3</v>
      </c>
      <c r="C7074" s="72" t="str">
        <f>IF(F7074=0,"RESMİ TATİL",VLOOKUP(F7074,LİSTE!$B$7:$D$1300,3,0))</f>
        <v>Zeynep Sevde TOPUZ</v>
      </c>
      <c r="D7074" s="72" t="str">
        <f>IF(G7074=0,"RESMİ TATİL",VLOOKUP(G7074,LİSTE!$B$7:$D$1300,3,0))</f>
        <v>Ömer Asaf KADAŞ</v>
      </c>
      <c r="E7074" s="72" t="str">
        <f>IF(H7074=0,"RESMİ TATİL",VLOOKUP(H7074,LİSTE!$B$7:$D$1300,3,0))</f>
        <v>Ramazan Baran ADIGÜZEL</v>
      </c>
      <c r="F7074" s="72">
        <f>IF(B7074="TATİL",0,IF(F7073&gt;0,IF(LİSTE!$F$1=H7073,1,H7073+1),IF(F7073=0,H7072+1,IF(F7072=0,H7071+1,IF(F7071=0,H7070+1,IF(F7070=0,H7069+1))))))</f>
        <v>3</v>
      </c>
      <c r="G7074" s="72">
        <f>IF(F7074=0,0,IF(LİSTE!$F$1=F7074,1,F7074+1))</f>
        <v>4</v>
      </c>
      <c r="H7074" s="72">
        <f>IF(G7074=0,0,IF(LİSTE!$F$1=G7074,1,G7074+1))</f>
        <v>5</v>
      </c>
      <c r="I7074" s="72" t="str">
        <f>IFERROR(VLOOKUP(A7074,TATİLLER!$A$2:$D$30000,3,0),"TATİL DEĞİL")</f>
        <v>TATİL DEĞİL</v>
      </c>
    </row>
    <row r="7075" spans="1:9" x14ac:dyDescent="0.25">
      <c r="A7075" s="74">
        <f t="shared" si="1625"/>
        <v>55102</v>
      </c>
      <c r="B7075" s="72">
        <f t="shared" si="1630"/>
        <v>4</v>
      </c>
      <c r="C7075" s="72" t="str">
        <f>IF(F7075=0,"RESMİ TATİL",VLOOKUP(F7075,LİSTE!$B$7:$D$1300,3,0))</f>
        <v>Bahar AKGÜN</v>
      </c>
      <c r="D7075" s="72" t="str">
        <f>IF(G7075=0,"RESMİ TATİL",VLOOKUP(G7075,LİSTE!$B$7:$D$1300,3,0))</f>
        <v>Ömer AKGÜL</v>
      </c>
      <c r="E7075" s="72" t="str">
        <f>IF(H7075=0,"RESMİ TATİL",VLOOKUP(H7075,LİSTE!$B$7:$D$1300,3,0))</f>
        <v>Muharrem EFE TANRIVERDİ</v>
      </c>
      <c r="F7075" s="72">
        <f>IF(B7075="TATİL",0,IF(F7074&gt;0,IF(LİSTE!$F$1=H7074,1,H7074+1),IF(F7074=0,H7073+1,IF(F7073=0,H7072+1,IF(F7072=0,H7071+1,IF(F7071=0,H7070+1))))))</f>
        <v>6</v>
      </c>
      <c r="G7075" s="72">
        <f>IF(F7075=0,0,IF(LİSTE!$F$1=F7075,1,F7075+1))</f>
        <v>7</v>
      </c>
      <c r="H7075" s="72">
        <f>IF(G7075=0,0,IF(LİSTE!$F$1=G7075,1,G7075+1))</f>
        <v>8</v>
      </c>
      <c r="I7075" s="72" t="str">
        <f>IFERROR(VLOOKUP(A7075,TATİLLER!$A$2:$D$30000,3,0),"TATİL DEĞİL")</f>
        <v>TATİL DEĞİL</v>
      </c>
    </row>
    <row r="7076" spans="1:9" x14ac:dyDescent="0.25">
      <c r="A7076" s="74">
        <f t="shared" si="1625"/>
        <v>55103</v>
      </c>
      <c r="B7076" s="72">
        <f t="shared" si="1630"/>
        <v>5</v>
      </c>
      <c r="C7076" s="72" t="str">
        <f>IF(F7076=0,"RESMİ TATİL",VLOOKUP(F7076,LİSTE!$B$7:$D$1300,3,0))</f>
        <v>Anıl DOĞAN</v>
      </c>
      <c r="D7076" s="72" t="str">
        <f>IF(G7076=0,"RESMİ TATİL",VLOOKUP(G7076,LİSTE!$B$7:$D$1300,3,0))</f>
        <v>İpek ARSLAN</v>
      </c>
      <c r="E7076" s="72" t="str">
        <f>IF(H7076=0,"RESMİ TATİL",VLOOKUP(H7076,LİSTE!$B$7:$D$1300,3,0))</f>
        <v>Efe KARSAK</v>
      </c>
      <c r="F7076" s="72">
        <f>IF(B7076="TATİL",0,IF(F7075&gt;0,IF(LİSTE!$F$1=H7075,1,H7075+1),IF(F7075=0,H7074+1,IF(F7074=0,H7073+1,IF(F7073=0,H7072+1,IF(F7072=0,H7071+1))))))</f>
        <v>9</v>
      </c>
      <c r="G7076" s="72">
        <f>IF(F7076=0,0,IF(LİSTE!$F$1=F7076,1,F7076+1))</f>
        <v>10</v>
      </c>
      <c r="H7076" s="72">
        <f>IF(G7076=0,0,IF(LİSTE!$F$1=G7076,1,G7076+1))</f>
        <v>11</v>
      </c>
      <c r="I7076" s="72" t="str">
        <f>IFERROR(VLOOKUP(A7076,TATİLLER!$A$2:$D$30000,3,0),"TATİL DEĞİL")</f>
        <v>TATİL DEĞİL</v>
      </c>
    </row>
    <row r="7077" spans="1:9" x14ac:dyDescent="0.25">
      <c r="A7077" s="74">
        <f t="shared" ref="A7077" si="1637">A7076+3</f>
        <v>55106</v>
      </c>
      <c r="B7077" s="72">
        <f t="shared" si="1630"/>
        <v>1</v>
      </c>
      <c r="C7077" s="72" t="str">
        <f>IF(F7077=0,"RESMİ TATİL",VLOOKUP(F7077,LİSTE!$B$7:$D$1300,3,0))</f>
        <v>Abdullah KIRBAÇ</v>
      </c>
      <c r="D7077" s="72" t="str">
        <f>IF(G7077=0,"RESMİ TATİL",VLOOKUP(G7077,LİSTE!$B$7:$D$1300,3,0))</f>
        <v>Ümmü Defne GÜLER</v>
      </c>
      <c r="E7077" s="72" t="str">
        <f>IF(H7077=0,"RESMİ TATİL",VLOOKUP(H7077,LİSTE!$B$7:$D$1300,3,0))</f>
        <v>Şevval ÖZDAMAR</v>
      </c>
      <c r="F7077" s="72">
        <f>IF(B7077="TATİL",0,IF(F7076&gt;0,IF(LİSTE!$F$1=H7076,1,H7076+1),IF(F7076=0,H7075+1,IF(F7075=0,H7074+1,IF(F7074=0,H7073+1,IF(F7073=0,H7072+1))))))</f>
        <v>12</v>
      </c>
      <c r="G7077" s="72">
        <f>IF(F7077=0,0,IF(LİSTE!$F$1=F7077,1,F7077+1))</f>
        <v>13</v>
      </c>
      <c r="H7077" s="72">
        <f>IF(G7077=0,0,IF(LİSTE!$F$1=G7077,1,G7077+1))</f>
        <v>14</v>
      </c>
      <c r="I7077" s="72" t="str">
        <f>IFERROR(VLOOKUP(A7077,TATİLLER!$A$2:$D$30000,3,0),"TATİL DEĞİL")</f>
        <v>TATİL DEĞİL</v>
      </c>
    </row>
    <row r="7078" spans="1:9" x14ac:dyDescent="0.25">
      <c r="A7078" s="74">
        <f t="shared" si="1625"/>
        <v>55107</v>
      </c>
      <c r="B7078" s="72">
        <f t="shared" si="1630"/>
        <v>2</v>
      </c>
      <c r="C7078" s="72" t="str">
        <f>IF(F7078=0,"RESMİ TATİL",VLOOKUP(F7078,LİSTE!$B$7:$D$1300,3,0))</f>
        <v>Zeynep AKDAĞ</v>
      </c>
      <c r="D7078" s="72" t="str">
        <f>IF(G7078=0,"RESMİ TATİL",VLOOKUP(G7078,LİSTE!$B$7:$D$1300,3,0))</f>
        <v>Esma ÇOKER</v>
      </c>
      <c r="E7078" s="72" t="str">
        <f>IF(H7078=0,"RESMİ TATİL",VLOOKUP(H7078,LİSTE!$B$7:$D$1300,3,0))</f>
        <v>Dursun Kubilay YAŞAR</v>
      </c>
      <c r="F7078" s="72">
        <f>IF(B7078="TATİL",0,IF(F7077&gt;0,IF(LİSTE!$F$1=H7077,1,H7077+1),IF(F7077=0,H7076+1,IF(F7076=0,H7075+1,IF(F7075=0,H7074+1,IF(F7074=0,H7073+1))))))</f>
        <v>15</v>
      </c>
      <c r="G7078" s="72">
        <f>IF(F7078=0,0,IF(LİSTE!$F$1=F7078,1,F7078+1))</f>
        <v>16</v>
      </c>
      <c r="H7078" s="72">
        <f>IF(G7078=0,0,IF(LİSTE!$F$1=G7078,1,G7078+1))</f>
        <v>17</v>
      </c>
      <c r="I7078" s="72" t="str">
        <f>IFERROR(VLOOKUP(A7078,TATİLLER!$A$2:$D$30000,3,0),"TATİL DEĞİL")</f>
        <v>TATİL DEĞİL</v>
      </c>
    </row>
    <row r="7079" spans="1:9" x14ac:dyDescent="0.25">
      <c r="A7079" s="74">
        <f t="shared" si="1625"/>
        <v>55108</v>
      </c>
      <c r="B7079" s="72">
        <f t="shared" si="1630"/>
        <v>3</v>
      </c>
      <c r="C7079" s="72" t="str">
        <f>IF(F7079=0,"RESMİ TATİL",VLOOKUP(F7079,LİSTE!$B$7:$D$1300,3,0))</f>
        <v>Zeynep Beril BAŞPINAR</v>
      </c>
      <c r="D7079" s="72" t="str">
        <f>IF(G7079=0,"RESMİ TATİL",VLOOKUP(G7079,LİSTE!$B$7:$D$1300,3,0))</f>
        <v>Ahmet DAL</v>
      </c>
      <c r="E7079" s="72" t="str">
        <f>IF(H7079=0,"RESMİ TATİL",VLOOKUP(H7079,LİSTE!$B$7:$D$1300,3,0))</f>
        <v>Emirhan KARATAŞ</v>
      </c>
      <c r="F7079" s="72">
        <f>IF(B7079="TATİL",0,IF(F7078&gt;0,IF(LİSTE!$F$1=H7078,1,H7078+1),IF(F7078=0,H7077+1,IF(F7077=0,H7076+1,IF(F7076=0,H7075+1,IF(F7075=0,H7074+1))))))</f>
        <v>18</v>
      </c>
      <c r="G7079" s="72">
        <f>IF(F7079=0,0,IF(LİSTE!$F$1=F7079,1,F7079+1))</f>
        <v>19</v>
      </c>
      <c r="H7079" s="72">
        <f>IF(G7079=0,0,IF(LİSTE!$F$1=G7079,1,G7079+1))</f>
        <v>20</v>
      </c>
      <c r="I7079" s="72" t="str">
        <f>IFERROR(VLOOKUP(A7079,TATİLLER!$A$2:$D$30000,3,0),"TATİL DEĞİL")</f>
        <v>TATİL DEĞİL</v>
      </c>
    </row>
    <row r="7080" spans="1:9" x14ac:dyDescent="0.25">
      <c r="A7080" s="74">
        <f t="shared" si="1625"/>
        <v>55109</v>
      </c>
      <c r="B7080" s="72">
        <f t="shared" si="1630"/>
        <v>4</v>
      </c>
      <c r="C7080" s="72" t="str">
        <f>IF(F7080=0,"RESMİ TATİL",VLOOKUP(F7080,LİSTE!$B$7:$D$1300,3,0))</f>
        <v>Zümra Yeter ARI</v>
      </c>
      <c r="D7080" s="72" t="str">
        <f>IF(G7080=0,"RESMİ TATİL",VLOOKUP(G7080,LİSTE!$B$7:$D$1300,3,0))</f>
        <v>Utku KARAGÖZ</v>
      </c>
      <c r="E7080" s="72" t="str">
        <f>IF(H7080=0,"RESMİ TATİL",VLOOKUP(H7080,LİSTE!$B$7:$D$1300,3,0))</f>
        <v>Feyza Zümra AVCIOĞLU</v>
      </c>
      <c r="F7080" s="72">
        <f>IF(B7080="TATİL",0,IF(F7079&gt;0,IF(LİSTE!$F$1=H7079,1,H7079+1),IF(F7079=0,H7078+1,IF(F7078=0,H7077+1,IF(F7077=0,H7076+1,IF(F7076=0,H7075+1))))))</f>
        <v>21</v>
      </c>
      <c r="G7080" s="72">
        <f>IF(F7080=0,0,IF(LİSTE!$F$1=F7080,1,F7080+1))</f>
        <v>22</v>
      </c>
      <c r="H7080" s="72">
        <f>IF(G7080=0,0,IF(LİSTE!$F$1=G7080,1,G7080+1))</f>
        <v>23</v>
      </c>
      <c r="I7080" s="72" t="str">
        <f>IFERROR(VLOOKUP(A7080,TATİLLER!$A$2:$D$30000,3,0),"TATİL DEĞİL")</f>
        <v>TATİL DEĞİL</v>
      </c>
    </row>
    <row r="7081" spans="1:9" x14ac:dyDescent="0.25">
      <c r="A7081" s="74">
        <f t="shared" si="1625"/>
        <v>55110</v>
      </c>
      <c r="B7081" s="72">
        <f t="shared" si="1630"/>
        <v>5</v>
      </c>
      <c r="C7081" s="72" t="str">
        <f>IF(F7081=0,"RESMİ TATİL",VLOOKUP(F7081,LİSTE!$B$7:$D$1300,3,0))</f>
        <v>Yusuf Ali TABUR</v>
      </c>
      <c r="D7081" s="72" t="str">
        <f>IF(G7081=0,"RESMİ TATİL",VLOOKUP(G7081,LİSTE!$B$7:$D$1300,3,0))</f>
        <v>Irmak UTEBAY</v>
      </c>
      <c r="E7081" s="72" t="str">
        <f>IF(H7081=0,"RESMİ TATİL",VLOOKUP(H7081,LİSTE!$B$7:$D$1300,3,0))</f>
        <v>Kerem AKKOÇ</v>
      </c>
      <c r="F7081" s="72">
        <f>IF(B7081="TATİL",0,IF(F7080&gt;0,IF(LİSTE!$F$1=H7080,1,H7080+1),IF(F7080=0,H7079+1,IF(F7079=0,H7078+1,IF(F7078=0,H7077+1,IF(F7077=0,H7076+1))))))</f>
        <v>24</v>
      </c>
      <c r="G7081" s="72">
        <f>IF(F7081=0,0,IF(LİSTE!$F$1=F7081,1,F7081+1))</f>
        <v>25</v>
      </c>
      <c r="H7081" s="72">
        <f>IF(G7081=0,0,IF(LİSTE!$F$1=G7081,1,G7081+1))</f>
        <v>26</v>
      </c>
      <c r="I7081" s="72" t="str">
        <f>IFERROR(VLOOKUP(A7081,TATİLLER!$A$2:$D$30000,3,0),"TATİL DEĞİL")</f>
        <v>TATİL DEĞİL</v>
      </c>
    </row>
    <row r="7082" spans="1:9" x14ac:dyDescent="0.25">
      <c r="A7082" s="74">
        <f t="shared" ref="A7082" si="1638">A7081+3</f>
        <v>55113</v>
      </c>
      <c r="B7082" s="72">
        <f t="shared" si="1630"/>
        <v>1</v>
      </c>
      <c r="C7082" s="72" t="str">
        <f>IF(F7082=0,"RESMİ TATİL",VLOOKUP(F7082,LİSTE!$B$7:$D$1300,3,0))</f>
        <v>Elçin Ayşe ELMAS</v>
      </c>
      <c r="D7082" s="72" t="str">
        <f>IF(G7082=0,"RESMİ TATİL",VLOOKUP(G7082,LİSTE!$B$7:$D$1300,3,0))</f>
        <v>Muhammed YILDIZDAĞ</v>
      </c>
      <c r="E7082" s="72" t="str">
        <f>IF(H7082=0,"RESMİ TATİL",VLOOKUP(H7082,LİSTE!$B$7:$D$1300,3,0))</f>
        <v>Nisa Nur SANCAR</v>
      </c>
      <c r="F7082" s="72">
        <f>IF(B7082="TATİL",0,IF(F7081&gt;0,IF(LİSTE!$F$1=H7081,1,H7081+1),IF(F7081=0,H7080+1,IF(F7080=0,H7079+1,IF(F7079=0,H7078+1,IF(F7078=0,H7077+1))))))</f>
        <v>27</v>
      </c>
      <c r="G7082" s="72">
        <f>IF(F7082=0,0,IF(LİSTE!$F$1=F7082,1,F7082+1))</f>
        <v>28</v>
      </c>
      <c r="H7082" s="72">
        <f>IF(G7082=0,0,IF(LİSTE!$F$1=G7082,1,G7082+1))</f>
        <v>1</v>
      </c>
      <c r="I7082" s="72" t="str">
        <f>IFERROR(VLOOKUP(A7082,TATİLLER!$A$2:$D$30000,3,0),"TATİL DEĞİL")</f>
        <v>TATİL DEĞİL</v>
      </c>
    </row>
    <row r="7083" spans="1:9" x14ac:dyDescent="0.25">
      <c r="A7083" s="74">
        <f t="shared" si="1625"/>
        <v>55114</v>
      </c>
      <c r="B7083" s="72">
        <f t="shared" si="1630"/>
        <v>2</v>
      </c>
      <c r="C7083" s="72" t="str">
        <f>IF(F7083=0,"RESMİ TATİL",VLOOKUP(F7083,LİSTE!$B$7:$D$1300,3,0))</f>
        <v>Esila ÇETİN</v>
      </c>
      <c r="D7083" s="72" t="str">
        <f>IF(G7083=0,"RESMİ TATİL",VLOOKUP(G7083,LİSTE!$B$7:$D$1300,3,0))</f>
        <v>Zeynep Sevde TOPUZ</v>
      </c>
      <c r="E7083" s="72" t="str">
        <f>IF(H7083=0,"RESMİ TATİL",VLOOKUP(H7083,LİSTE!$B$7:$D$1300,3,0))</f>
        <v>Ömer Asaf KADAŞ</v>
      </c>
      <c r="F7083" s="72">
        <f>IF(B7083="TATİL",0,IF(F7082&gt;0,IF(LİSTE!$F$1=H7082,1,H7082+1),IF(F7082=0,H7081+1,IF(F7081=0,H7080+1,IF(F7080=0,H7079+1,IF(F7079=0,H7078+1))))))</f>
        <v>2</v>
      </c>
      <c r="G7083" s="72">
        <f>IF(F7083=0,0,IF(LİSTE!$F$1=F7083,1,F7083+1))</f>
        <v>3</v>
      </c>
      <c r="H7083" s="72">
        <f>IF(G7083=0,0,IF(LİSTE!$F$1=G7083,1,G7083+1))</f>
        <v>4</v>
      </c>
      <c r="I7083" s="72" t="str">
        <f>IFERROR(VLOOKUP(A7083,TATİLLER!$A$2:$D$30000,3,0),"TATİL DEĞİL")</f>
        <v>TATİL DEĞİL</v>
      </c>
    </row>
    <row r="7084" spans="1:9" x14ac:dyDescent="0.25">
      <c r="A7084" s="74">
        <f t="shared" si="1625"/>
        <v>55115</v>
      </c>
      <c r="B7084" s="72">
        <f t="shared" si="1630"/>
        <v>3</v>
      </c>
      <c r="C7084" s="72" t="str">
        <f>IF(F7084=0,"RESMİ TATİL",VLOOKUP(F7084,LİSTE!$B$7:$D$1300,3,0))</f>
        <v>Ramazan Baran ADIGÜZEL</v>
      </c>
      <c r="D7084" s="72" t="str">
        <f>IF(G7084=0,"RESMİ TATİL",VLOOKUP(G7084,LİSTE!$B$7:$D$1300,3,0))</f>
        <v>Bahar AKGÜN</v>
      </c>
      <c r="E7084" s="72" t="str">
        <f>IF(H7084=0,"RESMİ TATİL",VLOOKUP(H7084,LİSTE!$B$7:$D$1300,3,0))</f>
        <v>Ömer AKGÜL</v>
      </c>
      <c r="F7084" s="72">
        <f>IF(B7084="TATİL",0,IF(F7083&gt;0,IF(LİSTE!$F$1=H7083,1,H7083+1),IF(F7083=0,H7082+1,IF(F7082=0,H7081+1,IF(F7081=0,H7080+1,IF(F7080=0,H7079+1))))))</f>
        <v>5</v>
      </c>
      <c r="G7084" s="72">
        <f>IF(F7084=0,0,IF(LİSTE!$F$1=F7084,1,F7084+1))</f>
        <v>6</v>
      </c>
      <c r="H7084" s="72">
        <f>IF(G7084=0,0,IF(LİSTE!$F$1=G7084,1,G7084+1))</f>
        <v>7</v>
      </c>
      <c r="I7084" s="72" t="str">
        <f>IFERROR(VLOOKUP(A7084,TATİLLER!$A$2:$D$30000,3,0),"TATİL DEĞİL")</f>
        <v>TATİL DEĞİL</v>
      </c>
    </row>
    <row r="7085" spans="1:9" x14ac:dyDescent="0.25">
      <c r="A7085" s="74">
        <f t="shared" si="1625"/>
        <v>55116</v>
      </c>
      <c r="B7085" s="72">
        <f t="shared" si="1630"/>
        <v>4</v>
      </c>
      <c r="C7085" s="72" t="str">
        <f>IF(F7085=0,"RESMİ TATİL",VLOOKUP(F7085,LİSTE!$B$7:$D$1300,3,0))</f>
        <v>Muharrem EFE TANRIVERDİ</v>
      </c>
      <c r="D7085" s="72" t="str">
        <f>IF(G7085=0,"RESMİ TATİL",VLOOKUP(G7085,LİSTE!$B$7:$D$1300,3,0))</f>
        <v>Anıl DOĞAN</v>
      </c>
      <c r="E7085" s="72" t="str">
        <f>IF(H7085=0,"RESMİ TATİL",VLOOKUP(H7085,LİSTE!$B$7:$D$1300,3,0))</f>
        <v>İpek ARSLAN</v>
      </c>
      <c r="F7085" s="72">
        <f>IF(B7085="TATİL",0,IF(F7084&gt;0,IF(LİSTE!$F$1=H7084,1,H7084+1),IF(F7084=0,H7083+1,IF(F7083=0,H7082+1,IF(F7082=0,H7081+1,IF(F7081=0,H7080+1))))))</f>
        <v>8</v>
      </c>
      <c r="G7085" s="72">
        <f>IF(F7085=0,0,IF(LİSTE!$F$1=F7085,1,F7085+1))</f>
        <v>9</v>
      </c>
      <c r="H7085" s="72">
        <f>IF(G7085=0,0,IF(LİSTE!$F$1=G7085,1,G7085+1))</f>
        <v>10</v>
      </c>
      <c r="I7085" s="72" t="str">
        <f>IFERROR(VLOOKUP(A7085,TATİLLER!$A$2:$D$30000,3,0),"TATİL DEĞİL")</f>
        <v>TATİL DEĞİL</v>
      </c>
    </row>
    <row r="7086" spans="1:9" x14ac:dyDescent="0.25">
      <c r="A7086" s="74">
        <f t="shared" si="1625"/>
        <v>55117</v>
      </c>
      <c r="B7086" s="72">
        <f t="shared" si="1630"/>
        <v>5</v>
      </c>
      <c r="C7086" s="72" t="str">
        <f>IF(F7086=0,"RESMİ TATİL",VLOOKUP(F7086,LİSTE!$B$7:$D$1300,3,0))</f>
        <v>Efe KARSAK</v>
      </c>
      <c r="D7086" s="72" t="str">
        <f>IF(G7086=0,"RESMİ TATİL",VLOOKUP(G7086,LİSTE!$B$7:$D$1300,3,0))</f>
        <v>Abdullah KIRBAÇ</v>
      </c>
      <c r="E7086" s="72" t="str">
        <f>IF(H7086=0,"RESMİ TATİL",VLOOKUP(H7086,LİSTE!$B$7:$D$1300,3,0))</f>
        <v>Ümmü Defne GÜLER</v>
      </c>
      <c r="F7086" s="72">
        <f>IF(B7086="TATİL",0,IF(F7085&gt;0,IF(LİSTE!$F$1=H7085,1,H7085+1),IF(F7085=0,H7084+1,IF(F7084=0,H7083+1,IF(F7083=0,H7082+1,IF(F7082=0,H7081+1))))))</f>
        <v>11</v>
      </c>
      <c r="G7086" s="72">
        <f>IF(F7086=0,0,IF(LİSTE!$F$1=F7086,1,F7086+1))</f>
        <v>12</v>
      </c>
      <c r="H7086" s="72">
        <f>IF(G7086=0,0,IF(LİSTE!$F$1=G7086,1,G7086+1))</f>
        <v>13</v>
      </c>
      <c r="I7086" s="72" t="str">
        <f>IFERROR(VLOOKUP(A7086,TATİLLER!$A$2:$D$30000,3,0),"TATİL DEĞİL")</f>
        <v>TATİL DEĞİL</v>
      </c>
    </row>
    <row r="7087" spans="1:9" x14ac:dyDescent="0.25">
      <c r="A7087" s="74">
        <f t="shared" ref="A7087" si="1639">A7086+3</f>
        <v>55120</v>
      </c>
      <c r="B7087" s="72">
        <f t="shared" si="1630"/>
        <v>1</v>
      </c>
      <c r="C7087" s="72" t="str">
        <f>IF(F7087=0,"RESMİ TATİL",VLOOKUP(F7087,LİSTE!$B$7:$D$1300,3,0))</f>
        <v>Şevval ÖZDAMAR</v>
      </c>
      <c r="D7087" s="72" t="str">
        <f>IF(G7087=0,"RESMİ TATİL",VLOOKUP(G7087,LİSTE!$B$7:$D$1300,3,0))</f>
        <v>Zeynep AKDAĞ</v>
      </c>
      <c r="E7087" s="72" t="str">
        <f>IF(H7087=0,"RESMİ TATİL",VLOOKUP(H7087,LİSTE!$B$7:$D$1300,3,0))</f>
        <v>Esma ÇOKER</v>
      </c>
      <c r="F7087" s="72">
        <f>IF(B7087="TATİL",0,IF(F7086&gt;0,IF(LİSTE!$F$1=H7086,1,H7086+1),IF(F7086=0,H7085+1,IF(F7085=0,H7084+1,IF(F7084=0,H7083+1,IF(F7083=0,H7082+1))))))</f>
        <v>14</v>
      </c>
      <c r="G7087" s="72">
        <f>IF(F7087=0,0,IF(LİSTE!$F$1=F7087,1,F7087+1))</f>
        <v>15</v>
      </c>
      <c r="H7087" s="72">
        <f>IF(G7087=0,0,IF(LİSTE!$F$1=G7087,1,G7087+1))</f>
        <v>16</v>
      </c>
      <c r="I7087" s="72" t="str">
        <f>IFERROR(VLOOKUP(A7087,TATİLLER!$A$2:$D$30000,3,0),"TATİL DEĞİL")</f>
        <v>TATİL DEĞİL</v>
      </c>
    </row>
    <row r="7088" spans="1:9" x14ac:dyDescent="0.25">
      <c r="A7088" s="74">
        <f t="shared" ref="A7088:A7151" si="1640">A7087+1</f>
        <v>55121</v>
      </c>
      <c r="B7088" s="72">
        <f t="shared" si="1630"/>
        <v>2</v>
      </c>
      <c r="C7088" s="72" t="str">
        <f>IF(F7088=0,"RESMİ TATİL",VLOOKUP(F7088,LİSTE!$B$7:$D$1300,3,0))</f>
        <v>Dursun Kubilay YAŞAR</v>
      </c>
      <c r="D7088" s="72" t="str">
        <f>IF(G7088=0,"RESMİ TATİL",VLOOKUP(G7088,LİSTE!$B$7:$D$1300,3,0))</f>
        <v>Zeynep Beril BAŞPINAR</v>
      </c>
      <c r="E7088" s="72" t="str">
        <f>IF(H7088=0,"RESMİ TATİL",VLOOKUP(H7088,LİSTE!$B$7:$D$1300,3,0))</f>
        <v>Ahmet DAL</v>
      </c>
      <c r="F7088" s="72">
        <f>IF(B7088="TATİL",0,IF(F7087&gt;0,IF(LİSTE!$F$1=H7087,1,H7087+1),IF(F7087=0,H7086+1,IF(F7086=0,H7085+1,IF(F7085=0,H7084+1,IF(F7084=0,H7083+1))))))</f>
        <v>17</v>
      </c>
      <c r="G7088" s="72">
        <f>IF(F7088=0,0,IF(LİSTE!$F$1=F7088,1,F7088+1))</f>
        <v>18</v>
      </c>
      <c r="H7088" s="72">
        <f>IF(G7088=0,0,IF(LİSTE!$F$1=G7088,1,G7088+1))</f>
        <v>19</v>
      </c>
      <c r="I7088" s="72" t="str">
        <f>IFERROR(VLOOKUP(A7088,TATİLLER!$A$2:$D$30000,3,0),"TATİL DEĞİL")</f>
        <v>TATİL DEĞİL</v>
      </c>
    </row>
    <row r="7089" spans="1:9" x14ac:dyDescent="0.25">
      <c r="A7089" s="74">
        <f t="shared" si="1640"/>
        <v>55122</v>
      </c>
      <c r="B7089" s="72">
        <f t="shared" si="1630"/>
        <v>3</v>
      </c>
      <c r="C7089" s="72" t="str">
        <f>IF(F7089=0,"RESMİ TATİL",VLOOKUP(F7089,LİSTE!$B$7:$D$1300,3,0))</f>
        <v>Emirhan KARATAŞ</v>
      </c>
      <c r="D7089" s="72" t="str">
        <f>IF(G7089=0,"RESMİ TATİL",VLOOKUP(G7089,LİSTE!$B$7:$D$1300,3,0))</f>
        <v>Zümra Yeter ARI</v>
      </c>
      <c r="E7089" s="72" t="str">
        <f>IF(H7089=0,"RESMİ TATİL",VLOOKUP(H7089,LİSTE!$B$7:$D$1300,3,0))</f>
        <v>Utku KARAGÖZ</v>
      </c>
      <c r="F7089" s="72">
        <f>IF(B7089="TATİL",0,IF(F7088&gt;0,IF(LİSTE!$F$1=H7088,1,H7088+1),IF(F7088=0,H7087+1,IF(F7087=0,H7086+1,IF(F7086=0,H7085+1,IF(F7085=0,H7084+1))))))</f>
        <v>20</v>
      </c>
      <c r="G7089" s="72">
        <f>IF(F7089=0,0,IF(LİSTE!$F$1=F7089,1,F7089+1))</f>
        <v>21</v>
      </c>
      <c r="H7089" s="72">
        <f>IF(G7089=0,0,IF(LİSTE!$F$1=G7089,1,G7089+1))</f>
        <v>22</v>
      </c>
      <c r="I7089" s="72" t="str">
        <f>IFERROR(VLOOKUP(A7089,TATİLLER!$A$2:$D$30000,3,0),"TATİL DEĞİL")</f>
        <v>TATİL DEĞİL</v>
      </c>
    </row>
    <row r="7090" spans="1:9" x14ac:dyDescent="0.25">
      <c r="A7090" s="74">
        <f t="shared" si="1640"/>
        <v>55123</v>
      </c>
      <c r="B7090" s="72">
        <f t="shared" si="1630"/>
        <v>4</v>
      </c>
      <c r="C7090" s="72" t="str">
        <f>IF(F7090=0,"RESMİ TATİL",VLOOKUP(F7090,LİSTE!$B$7:$D$1300,3,0))</f>
        <v>Feyza Zümra AVCIOĞLU</v>
      </c>
      <c r="D7090" s="72" t="str">
        <f>IF(G7090=0,"RESMİ TATİL",VLOOKUP(G7090,LİSTE!$B$7:$D$1300,3,0))</f>
        <v>Yusuf Ali TABUR</v>
      </c>
      <c r="E7090" s="72" t="str">
        <f>IF(H7090=0,"RESMİ TATİL",VLOOKUP(H7090,LİSTE!$B$7:$D$1300,3,0))</f>
        <v>Irmak UTEBAY</v>
      </c>
      <c r="F7090" s="72">
        <f>IF(B7090="TATİL",0,IF(F7089&gt;0,IF(LİSTE!$F$1=H7089,1,H7089+1),IF(F7089=0,H7088+1,IF(F7088=0,H7087+1,IF(F7087=0,H7086+1,IF(F7086=0,H7085+1))))))</f>
        <v>23</v>
      </c>
      <c r="G7090" s="72">
        <f>IF(F7090=0,0,IF(LİSTE!$F$1=F7090,1,F7090+1))</f>
        <v>24</v>
      </c>
      <c r="H7090" s="72">
        <f>IF(G7090=0,0,IF(LİSTE!$F$1=G7090,1,G7090+1))</f>
        <v>25</v>
      </c>
      <c r="I7090" s="72" t="str">
        <f>IFERROR(VLOOKUP(A7090,TATİLLER!$A$2:$D$30000,3,0),"TATİL DEĞİL")</f>
        <v>TATİL DEĞİL</v>
      </c>
    </row>
    <row r="7091" spans="1:9" x14ac:dyDescent="0.25">
      <c r="A7091" s="74">
        <f t="shared" si="1640"/>
        <v>55124</v>
      </c>
      <c r="B7091" s="72">
        <f t="shared" si="1630"/>
        <v>5</v>
      </c>
      <c r="C7091" s="72" t="str">
        <f>IF(F7091=0,"RESMİ TATİL",VLOOKUP(F7091,LİSTE!$B$7:$D$1300,3,0))</f>
        <v>Kerem AKKOÇ</v>
      </c>
      <c r="D7091" s="72" t="str">
        <f>IF(G7091=0,"RESMİ TATİL",VLOOKUP(G7091,LİSTE!$B$7:$D$1300,3,0))</f>
        <v>Elçin Ayşe ELMAS</v>
      </c>
      <c r="E7091" s="72" t="str">
        <f>IF(H7091=0,"RESMİ TATİL",VLOOKUP(H7091,LİSTE!$B$7:$D$1300,3,0))</f>
        <v>Muhammed YILDIZDAĞ</v>
      </c>
      <c r="F7091" s="72">
        <f>IF(B7091="TATİL",0,IF(F7090&gt;0,IF(LİSTE!$F$1=H7090,1,H7090+1),IF(F7090=0,H7089+1,IF(F7089=0,H7088+1,IF(F7088=0,H7087+1,IF(F7087=0,H7086+1))))))</f>
        <v>26</v>
      </c>
      <c r="G7091" s="72">
        <f>IF(F7091=0,0,IF(LİSTE!$F$1=F7091,1,F7091+1))</f>
        <v>27</v>
      </c>
      <c r="H7091" s="72">
        <f>IF(G7091=0,0,IF(LİSTE!$F$1=G7091,1,G7091+1))</f>
        <v>28</v>
      </c>
      <c r="I7091" s="72" t="str">
        <f>IFERROR(VLOOKUP(A7091,TATİLLER!$A$2:$D$30000,3,0),"TATİL DEĞİL")</f>
        <v>TATİL DEĞİL</v>
      </c>
    </row>
    <row r="7092" spans="1:9" x14ac:dyDescent="0.25">
      <c r="A7092" s="74">
        <f t="shared" ref="A7092" si="1641">A7091+3</f>
        <v>55127</v>
      </c>
      <c r="B7092" s="72">
        <f t="shared" si="1630"/>
        <v>1</v>
      </c>
      <c r="C7092" s="72" t="str">
        <f>IF(F7092=0,"RESMİ TATİL",VLOOKUP(F7092,LİSTE!$B$7:$D$1300,3,0))</f>
        <v>Nisa Nur SANCAR</v>
      </c>
      <c r="D7092" s="72" t="str">
        <f>IF(G7092=0,"RESMİ TATİL",VLOOKUP(G7092,LİSTE!$B$7:$D$1300,3,0))</f>
        <v>Esila ÇETİN</v>
      </c>
      <c r="E7092" s="72" t="str">
        <f>IF(H7092=0,"RESMİ TATİL",VLOOKUP(H7092,LİSTE!$B$7:$D$1300,3,0))</f>
        <v>Zeynep Sevde TOPUZ</v>
      </c>
      <c r="F7092" s="72">
        <f>IF(B7092="TATİL",0,IF(F7091&gt;0,IF(LİSTE!$F$1=H7091,1,H7091+1),IF(F7091=0,H7090+1,IF(F7090=0,H7089+1,IF(F7089=0,H7088+1,IF(F7088=0,H7087+1))))))</f>
        <v>1</v>
      </c>
      <c r="G7092" s="72">
        <f>IF(F7092=0,0,IF(LİSTE!$F$1=F7092,1,F7092+1))</f>
        <v>2</v>
      </c>
      <c r="H7092" s="72">
        <f>IF(G7092=0,0,IF(LİSTE!$F$1=G7092,1,G7092+1))</f>
        <v>3</v>
      </c>
      <c r="I7092" s="72" t="str">
        <f>IFERROR(VLOOKUP(A7092,TATİLLER!$A$2:$D$30000,3,0),"TATİL DEĞİL")</f>
        <v>TATİL DEĞİL</v>
      </c>
    </row>
    <row r="7093" spans="1:9" x14ac:dyDescent="0.25">
      <c r="A7093" s="74">
        <f t="shared" si="1640"/>
        <v>55128</v>
      </c>
      <c r="B7093" s="72">
        <f t="shared" si="1630"/>
        <v>2</v>
      </c>
      <c r="C7093" s="72" t="str">
        <f>IF(F7093=0,"RESMİ TATİL",VLOOKUP(F7093,LİSTE!$B$7:$D$1300,3,0))</f>
        <v>Ömer Asaf KADAŞ</v>
      </c>
      <c r="D7093" s="72" t="str">
        <f>IF(G7093=0,"RESMİ TATİL",VLOOKUP(G7093,LİSTE!$B$7:$D$1300,3,0))</f>
        <v>Ramazan Baran ADIGÜZEL</v>
      </c>
      <c r="E7093" s="72" t="str">
        <f>IF(H7093=0,"RESMİ TATİL",VLOOKUP(H7093,LİSTE!$B$7:$D$1300,3,0))</f>
        <v>Bahar AKGÜN</v>
      </c>
      <c r="F7093" s="72">
        <f>IF(B7093="TATİL",0,IF(F7092&gt;0,IF(LİSTE!$F$1=H7092,1,H7092+1),IF(F7092=0,H7091+1,IF(F7091=0,H7090+1,IF(F7090=0,H7089+1,IF(F7089=0,H7088+1))))))</f>
        <v>4</v>
      </c>
      <c r="G7093" s="72">
        <f>IF(F7093=0,0,IF(LİSTE!$F$1=F7093,1,F7093+1))</f>
        <v>5</v>
      </c>
      <c r="H7093" s="72">
        <f>IF(G7093=0,0,IF(LİSTE!$F$1=G7093,1,G7093+1))</f>
        <v>6</v>
      </c>
      <c r="I7093" s="72" t="str">
        <f>IFERROR(VLOOKUP(A7093,TATİLLER!$A$2:$D$30000,3,0),"TATİL DEĞİL")</f>
        <v>TATİL DEĞİL</v>
      </c>
    </row>
    <row r="7094" spans="1:9" x14ac:dyDescent="0.25">
      <c r="A7094" s="74">
        <f t="shared" si="1640"/>
        <v>55129</v>
      </c>
      <c r="B7094" s="72">
        <f t="shared" si="1630"/>
        <v>3</v>
      </c>
      <c r="C7094" s="72" t="str">
        <f>IF(F7094=0,"RESMİ TATİL",VLOOKUP(F7094,LİSTE!$B$7:$D$1300,3,0))</f>
        <v>Ömer AKGÜL</v>
      </c>
      <c r="D7094" s="72" t="str">
        <f>IF(G7094=0,"RESMİ TATİL",VLOOKUP(G7094,LİSTE!$B$7:$D$1300,3,0))</f>
        <v>Muharrem EFE TANRIVERDİ</v>
      </c>
      <c r="E7094" s="72" t="str">
        <f>IF(H7094=0,"RESMİ TATİL",VLOOKUP(H7094,LİSTE!$B$7:$D$1300,3,0))</f>
        <v>Anıl DOĞAN</v>
      </c>
      <c r="F7094" s="72">
        <f>IF(B7094="TATİL",0,IF(F7093&gt;0,IF(LİSTE!$F$1=H7093,1,H7093+1),IF(F7093=0,H7092+1,IF(F7092=0,H7091+1,IF(F7091=0,H7090+1,IF(F7090=0,H7089+1))))))</f>
        <v>7</v>
      </c>
      <c r="G7094" s="72">
        <f>IF(F7094=0,0,IF(LİSTE!$F$1=F7094,1,F7094+1))</f>
        <v>8</v>
      </c>
      <c r="H7094" s="72">
        <f>IF(G7094=0,0,IF(LİSTE!$F$1=G7094,1,G7094+1))</f>
        <v>9</v>
      </c>
      <c r="I7094" s="72" t="str">
        <f>IFERROR(VLOOKUP(A7094,TATİLLER!$A$2:$D$30000,3,0),"TATİL DEĞİL")</f>
        <v>TATİL DEĞİL</v>
      </c>
    </row>
    <row r="7095" spans="1:9" x14ac:dyDescent="0.25">
      <c r="A7095" s="74">
        <f t="shared" si="1640"/>
        <v>55130</v>
      </c>
      <c r="B7095" s="72">
        <f t="shared" si="1630"/>
        <v>4</v>
      </c>
      <c r="C7095" s="72" t="str">
        <f>IF(F7095=0,"RESMİ TATİL",VLOOKUP(F7095,LİSTE!$B$7:$D$1300,3,0))</f>
        <v>İpek ARSLAN</v>
      </c>
      <c r="D7095" s="72" t="str">
        <f>IF(G7095=0,"RESMİ TATİL",VLOOKUP(G7095,LİSTE!$B$7:$D$1300,3,0))</f>
        <v>Efe KARSAK</v>
      </c>
      <c r="E7095" s="72" t="str">
        <f>IF(H7095=0,"RESMİ TATİL",VLOOKUP(H7095,LİSTE!$B$7:$D$1300,3,0))</f>
        <v>Abdullah KIRBAÇ</v>
      </c>
      <c r="F7095" s="72">
        <f>IF(B7095="TATİL",0,IF(F7094&gt;0,IF(LİSTE!$F$1=H7094,1,H7094+1),IF(F7094=0,H7093+1,IF(F7093=0,H7092+1,IF(F7092=0,H7091+1,IF(F7091=0,H7090+1))))))</f>
        <v>10</v>
      </c>
      <c r="G7095" s="72">
        <f>IF(F7095=0,0,IF(LİSTE!$F$1=F7095,1,F7095+1))</f>
        <v>11</v>
      </c>
      <c r="H7095" s="72">
        <f>IF(G7095=0,0,IF(LİSTE!$F$1=G7095,1,G7095+1))</f>
        <v>12</v>
      </c>
      <c r="I7095" s="72" t="str">
        <f>IFERROR(VLOOKUP(A7095,TATİLLER!$A$2:$D$30000,3,0),"TATİL DEĞİL")</f>
        <v>TATİL DEĞİL</v>
      </c>
    </row>
    <row r="7096" spans="1:9" x14ac:dyDescent="0.25">
      <c r="A7096" s="74">
        <f t="shared" si="1640"/>
        <v>55131</v>
      </c>
      <c r="B7096" s="72">
        <f t="shared" si="1630"/>
        <v>5</v>
      </c>
      <c r="C7096" s="72" t="str">
        <f>IF(F7096=0,"RESMİ TATİL",VLOOKUP(F7096,LİSTE!$B$7:$D$1300,3,0))</f>
        <v>Ümmü Defne GÜLER</v>
      </c>
      <c r="D7096" s="72" t="str">
        <f>IF(G7096=0,"RESMİ TATİL",VLOOKUP(G7096,LİSTE!$B$7:$D$1300,3,0))</f>
        <v>Şevval ÖZDAMAR</v>
      </c>
      <c r="E7096" s="72" t="str">
        <f>IF(H7096=0,"RESMİ TATİL",VLOOKUP(H7096,LİSTE!$B$7:$D$1300,3,0))</f>
        <v>Zeynep AKDAĞ</v>
      </c>
      <c r="F7096" s="72">
        <f>IF(B7096="TATİL",0,IF(F7095&gt;0,IF(LİSTE!$F$1=H7095,1,H7095+1),IF(F7095=0,H7094+1,IF(F7094=0,H7093+1,IF(F7093=0,H7092+1,IF(F7092=0,H7091+1))))))</f>
        <v>13</v>
      </c>
      <c r="G7096" s="72">
        <f>IF(F7096=0,0,IF(LİSTE!$F$1=F7096,1,F7096+1))</f>
        <v>14</v>
      </c>
      <c r="H7096" s="72">
        <f>IF(G7096=0,0,IF(LİSTE!$F$1=G7096,1,G7096+1))</f>
        <v>15</v>
      </c>
      <c r="I7096" s="72" t="str">
        <f>IFERROR(VLOOKUP(A7096,TATİLLER!$A$2:$D$30000,3,0),"TATİL DEĞİL")</f>
        <v>TATİL DEĞİL</v>
      </c>
    </row>
    <row r="7097" spans="1:9" x14ac:dyDescent="0.25">
      <c r="A7097" s="74">
        <f t="shared" ref="A7097" si="1642">A7096+3</f>
        <v>55134</v>
      </c>
      <c r="B7097" s="72">
        <f t="shared" si="1630"/>
        <v>1</v>
      </c>
      <c r="C7097" s="72" t="str">
        <f>IF(F7097=0,"RESMİ TATİL",VLOOKUP(F7097,LİSTE!$B$7:$D$1300,3,0))</f>
        <v>Esma ÇOKER</v>
      </c>
      <c r="D7097" s="72" t="str">
        <f>IF(G7097=0,"RESMİ TATİL",VLOOKUP(G7097,LİSTE!$B$7:$D$1300,3,0))</f>
        <v>Dursun Kubilay YAŞAR</v>
      </c>
      <c r="E7097" s="72" t="str">
        <f>IF(H7097=0,"RESMİ TATİL",VLOOKUP(H7097,LİSTE!$B$7:$D$1300,3,0))</f>
        <v>Zeynep Beril BAŞPINAR</v>
      </c>
      <c r="F7097" s="72">
        <f>IF(B7097="TATİL",0,IF(F7096&gt;0,IF(LİSTE!$F$1=H7096,1,H7096+1),IF(F7096=0,H7095+1,IF(F7095=0,H7094+1,IF(F7094=0,H7093+1,IF(F7093=0,H7092+1))))))</f>
        <v>16</v>
      </c>
      <c r="G7097" s="72">
        <f>IF(F7097=0,0,IF(LİSTE!$F$1=F7097,1,F7097+1))</f>
        <v>17</v>
      </c>
      <c r="H7097" s="72">
        <f>IF(G7097=0,0,IF(LİSTE!$F$1=G7097,1,G7097+1))</f>
        <v>18</v>
      </c>
      <c r="I7097" s="72" t="str">
        <f>IFERROR(VLOOKUP(A7097,TATİLLER!$A$2:$D$30000,3,0),"TATİL DEĞİL")</f>
        <v>TATİL DEĞİL</v>
      </c>
    </row>
    <row r="7098" spans="1:9" x14ac:dyDescent="0.25">
      <c r="A7098" s="74">
        <f t="shared" si="1640"/>
        <v>55135</v>
      </c>
      <c r="B7098" s="72">
        <f t="shared" si="1630"/>
        <v>2</v>
      </c>
      <c r="C7098" s="72" t="str">
        <f>IF(F7098=0,"RESMİ TATİL",VLOOKUP(F7098,LİSTE!$B$7:$D$1300,3,0))</f>
        <v>Ahmet DAL</v>
      </c>
      <c r="D7098" s="72" t="str">
        <f>IF(G7098=0,"RESMİ TATİL",VLOOKUP(G7098,LİSTE!$B$7:$D$1300,3,0))</f>
        <v>Emirhan KARATAŞ</v>
      </c>
      <c r="E7098" s="72" t="str">
        <f>IF(H7098=0,"RESMİ TATİL",VLOOKUP(H7098,LİSTE!$B$7:$D$1300,3,0))</f>
        <v>Zümra Yeter ARI</v>
      </c>
      <c r="F7098" s="72">
        <f>IF(B7098="TATİL",0,IF(F7097&gt;0,IF(LİSTE!$F$1=H7097,1,H7097+1),IF(F7097=0,H7096+1,IF(F7096=0,H7095+1,IF(F7095=0,H7094+1,IF(F7094=0,H7093+1))))))</f>
        <v>19</v>
      </c>
      <c r="G7098" s="72">
        <f>IF(F7098=0,0,IF(LİSTE!$F$1=F7098,1,F7098+1))</f>
        <v>20</v>
      </c>
      <c r="H7098" s="72">
        <f>IF(G7098=0,0,IF(LİSTE!$F$1=G7098,1,G7098+1))</f>
        <v>21</v>
      </c>
      <c r="I7098" s="72" t="str">
        <f>IFERROR(VLOOKUP(A7098,TATİLLER!$A$2:$D$30000,3,0),"TATİL DEĞİL")</f>
        <v>TATİL DEĞİL</v>
      </c>
    </row>
    <row r="7099" spans="1:9" x14ac:dyDescent="0.25">
      <c r="A7099" s="74">
        <f t="shared" si="1640"/>
        <v>55136</v>
      </c>
      <c r="B7099" s="72">
        <f t="shared" si="1630"/>
        <v>3</v>
      </c>
      <c r="C7099" s="72" t="str">
        <f>IF(F7099=0,"RESMİ TATİL",VLOOKUP(F7099,LİSTE!$B$7:$D$1300,3,0))</f>
        <v>Utku KARAGÖZ</v>
      </c>
      <c r="D7099" s="72" t="str">
        <f>IF(G7099=0,"RESMİ TATİL",VLOOKUP(G7099,LİSTE!$B$7:$D$1300,3,0))</f>
        <v>Feyza Zümra AVCIOĞLU</v>
      </c>
      <c r="E7099" s="72" t="str">
        <f>IF(H7099=0,"RESMİ TATİL",VLOOKUP(H7099,LİSTE!$B$7:$D$1300,3,0))</f>
        <v>Yusuf Ali TABUR</v>
      </c>
      <c r="F7099" s="72">
        <f>IF(B7099="TATİL",0,IF(F7098&gt;0,IF(LİSTE!$F$1=H7098,1,H7098+1),IF(F7098=0,H7097+1,IF(F7097=0,H7096+1,IF(F7096=0,H7095+1,IF(F7095=0,H7094+1))))))</f>
        <v>22</v>
      </c>
      <c r="G7099" s="72">
        <f>IF(F7099=0,0,IF(LİSTE!$F$1=F7099,1,F7099+1))</f>
        <v>23</v>
      </c>
      <c r="H7099" s="72">
        <f>IF(G7099=0,0,IF(LİSTE!$F$1=G7099,1,G7099+1))</f>
        <v>24</v>
      </c>
      <c r="I7099" s="72" t="str">
        <f>IFERROR(VLOOKUP(A7099,TATİLLER!$A$2:$D$30000,3,0),"TATİL DEĞİL")</f>
        <v>TATİL DEĞİL</v>
      </c>
    </row>
    <row r="7100" spans="1:9" x14ac:dyDescent="0.25">
      <c r="A7100" s="74">
        <f t="shared" si="1640"/>
        <v>55137</v>
      </c>
      <c r="B7100" s="72">
        <f t="shared" si="1630"/>
        <v>4</v>
      </c>
      <c r="C7100" s="72" t="str">
        <f>IF(F7100=0,"RESMİ TATİL",VLOOKUP(F7100,LİSTE!$B$7:$D$1300,3,0))</f>
        <v>Irmak UTEBAY</v>
      </c>
      <c r="D7100" s="72" t="str">
        <f>IF(G7100=0,"RESMİ TATİL",VLOOKUP(G7100,LİSTE!$B$7:$D$1300,3,0))</f>
        <v>Kerem AKKOÇ</v>
      </c>
      <c r="E7100" s="72" t="str">
        <f>IF(H7100=0,"RESMİ TATİL",VLOOKUP(H7100,LİSTE!$B$7:$D$1300,3,0))</f>
        <v>Elçin Ayşe ELMAS</v>
      </c>
      <c r="F7100" s="72">
        <f>IF(B7100="TATİL",0,IF(F7099&gt;0,IF(LİSTE!$F$1=H7099,1,H7099+1),IF(F7099=0,H7098+1,IF(F7098=0,H7097+1,IF(F7097=0,H7096+1,IF(F7096=0,H7095+1))))))</f>
        <v>25</v>
      </c>
      <c r="G7100" s="72">
        <f>IF(F7100=0,0,IF(LİSTE!$F$1=F7100,1,F7100+1))</f>
        <v>26</v>
      </c>
      <c r="H7100" s="72">
        <f>IF(G7100=0,0,IF(LİSTE!$F$1=G7100,1,G7100+1))</f>
        <v>27</v>
      </c>
      <c r="I7100" s="72" t="str">
        <f>IFERROR(VLOOKUP(A7100,TATİLLER!$A$2:$D$30000,3,0),"TATİL DEĞİL")</f>
        <v>TATİL DEĞİL</v>
      </c>
    </row>
    <row r="7101" spans="1:9" x14ac:dyDescent="0.25">
      <c r="A7101" s="74">
        <f t="shared" si="1640"/>
        <v>55138</v>
      </c>
      <c r="B7101" s="72">
        <f t="shared" si="1630"/>
        <v>5</v>
      </c>
      <c r="C7101" s="72" t="str">
        <f>IF(F7101=0,"RESMİ TATİL",VLOOKUP(F7101,LİSTE!$B$7:$D$1300,3,0))</f>
        <v>Muhammed YILDIZDAĞ</v>
      </c>
      <c r="D7101" s="72" t="str">
        <f>IF(G7101=0,"RESMİ TATİL",VLOOKUP(G7101,LİSTE!$B$7:$D$1300,3,0))</f>
        <v>Nisa Nur SANCAR</v>
      </c>
      <c r="E7101" s="72" t="str">
        <f>IF(H7101=0,"RESMİ TATİL",VLOOKUP(H7101,LİSTE!$B$7:$D$1300,3,0))</f>
        <v>Esila ÇETİN</v>
      </c>
      <c r="F7101" s="72">
        <f>IF(B7101="TATİL",0,IF(F7100&gt;0,IF(LİSTE!$F$1=H7100,1,H7100+1),IF(F7100=0,H7099+1,IF(F7099=0,H7098+1,IF(F7098=0,H7097+1,IF(F7097=0,H7096+1))))))</f>
        <v>28</v>
      </c>
      <c r="G7101" s="72">
        <f>IF(F7101=0,0,IF(LİSTE!$F$1=F7101,1,F7101+1))</f>
        <v>1</v>
      </c>
      <c r="H7101" s="72">
        <f>IF(G7101=0,0,IF(LİSTE!$F$1=G7101,1,G7101+1))</f>
        <v>2</v>
      </c>
      <c r="I7101" s="72" t="str">
        <f>IFERROR(VLOOKUP(A7101,TATİLLER!$A$2:$D$30000,3,0),"TATİL DEĞİL")</f>
        <v>TATİL DEĞİL</v>
      </c>
    </row>
    <row r="7102" spans="1:9" x14ac:dyDescent="0.25">
      <c r="A7102" s="74">
        <f t="shared" ref="A7102" si="1643">A7101+3</f>
        <v>55141</v>
      </c>
      <c r="B7102" s="72">
        <f t="shared" si="1630"/>
        <v>1</v>
      </c>
      <c r="C7102" s="72" t="str">
        <f>IF(F7102=0,"RESMİ TATİL",VLOOKUP(F7102,LİSTE!$B$7:$D$1300,3,0))</f>
        <v>Zeynep Sevde TOPUZ</v>
      </c>
      <c r="D7102" s="72" t="str">
        <f>IF(G7102=0,"RESMİ TATİL",VLOOKUP(G7102,LİSTE!$B$7:$D$1300,3,0))</f>
        <v>Ömer Asaf KADAŞ</v>
      </c>
      <c r="E7102" s="72" t="str">
        <f>IF(H7102=0,"RESMİ TATİL",VLOOKUP(H7102,LİSTE!$B$7:$D$1300,3,0))</f>
        <v>Ramazan Baran ADIGÜZEL</v>
      </c>
      <c r="F7102" s="72">
        <f>IF(B7102="TATİL",0,IF(F7101&gt;0,IF(LİSTE!$F$1=H7101,1,H7101+1),IF(F7101=0,H7100+1,IF(F7100=0,H7099+1,IF(F7099=0,H7098+1,IF(F7098=0,H7097+1))))))</f>
        <v>3</v>
      </c>
      <c r="G7102" s="72">
        <f>IF(F7102=0,0,IF(LİSTE!$F$1=F7102,1,F7102+1))</f>
        <v>4</v>
      </c>
      <c r="H7102" s="72">
        <f>IF(G7102=0,0,IF(LİSTE!$F$1=G7102,1,G7102+1))</f>
        <v>5</v>
      </c>
      <c r="I7102" s="72" t="str">
        <f>IFERROR(VLOOKUP(A7102,TATİLLER!$A$2:$D$30000,3,0),"TATİL DEĞİL")</f>
        <v>TATİL DEĞİL</v>
      </c>
    </row>
    <row r="7103" spans="1:9" x14ac:dyDescent="0.25">
      <c r="A7103" s="74">
        <f t="shared" si="1640"/>
        <v>55142</v>
      </c>
      <c r="B7103" s="72">
        <f t="shared" si="1630"/>
        <v>2</v>
      </c>
      <c r="C7103" s="72" t="str">
        <f>IF(F7103=0,"RESMİ TATİL",VLOOKUP(F7103,LİSTE!$B$7:$D$1300,3,0))</f>
        <v>Bahar AKGÜN</v>
      </c>
      <c r="D7103" s="72" t="str">
        <f>IF(G7103=0,"RESMİ TATİL",VLOOKUP(G7103,LİSTE!$B$7:$D$1300,3,0))</f>
        <v>Ömer AKGÜL</v>
      </c>
      <c r="E7103" s="72" t="str">
        <f>IF(H7103=0,"RESMİ TATİL",VLOOKUP(H7103,LİSTE!$B$7:$D$1300,3,0))</f>
        <v>Muharrem EFE TANRIVERDİ</v>
      </c>
      <c r="F7103" s="72">
        <f>IF(B7103="TATİL",0,IF(F7102&gt;0,IF(LİSTE!$F$1=H7102,1,H7102+1),IF(F7102=0,H7101+1,IF(F7101=0,H7100+1,IF(F7100=0,H7099+1,IF(F7099=0,H7098+1))))))</f>
        <v>6</v>
      </c>
      <c r="G7103" s="72">
        <f>IF(F7103=0,0,IF(LİSTE!$F$1=F7103,1,F7103+1))</f>
        <v>7</v>
      </c>
      <c r="H7103" s="72">
        <f>IF(G7103=0,0,IF(LİSTE!$F$1=G7103,1,G7103+1))</f>
        <v>8</v>
      </c>
      <c r="I7103" s="72" t="str">
        <f>IFERROR(VLOOKUP(A7103,TATİLLER!$A$2:$D$30000,3,0),"TATİL DEĞİL")</f>
        <v>TATİL DEĞİL</v>
      </c>
    </row>
    <row r="7104" spans="1:9" x14ac:dyDescent="0.25">
      <c r="A7104" s="74">
        <f t="shared" si="1640"/>
        <v>55143</v>
      </c>
      <c r="B7104" s="72">
        <f t="shared" si="1630"/>
        <v>3</v>
      </c>
      <c r="C7104" s="72" t="str">
        <f>IF(F7104=0,"RESMİ TATİL",VLOOKUP(F7104,LİSTE!$B$7:$D$1300,3,0))</f>
        <v>Anıl DOĞAN</v>
      </c>
      <c r="D7104" s="72" t="str">
        <f>IF(G7104=0,"RESMİ TATİL",VLOOKUP(G7104,LİSTE!$B$7:$D$1300,3,0))</f>
        <v>İpek ARSLAN</v>
      </c>
      <c r="E7104" s="72" t="str">
        <f>IF(H7104=0,"RESMİ TATİL",VLOOKUP(H7104,LİSTE!$B$7:$D$1300,3,0))</f>
        <v>Efe KARSAK</v>
      </c>
      <c r="F7104" s="72">
        <f>IF(B7104="TATİL",0,IF(F7103&gt;0,IF(LİSTE!$F$1=H7103,1,H7103+1),IF(F7103=0,H7102+1,IF(F7102=0,H7101+1,IF(F7101=0,H7100+1,IF(F7100=0,H7099+1))))))</f>
        <v>9</v>
      </c>
      <c r="G7104" s="72">
        <f>IF(F7104=0,0,IF(LİSTE!$F$1=F7104,1,F7104+1))</f>
        <v>10</v>
      </c>
      <c r="H7104" s="72">
        <f>IF(G7104=0,0,IF(LİSTE!$F$1=G7104,1,G7104+1))</f>
        <v>11</v>
      </c>
      <c r="I7104" s="72" t="str">
        <f>IFERROR(VLOOKUP(A7104,TATİLLER!$A$2:$D$30000,3,0),"TATİL DEĞİL")</f>
        <v>TATİL DEĞİL</v>
      </c>
    </row>
    <row r="7105" spans="1:9" x14ac:dyDescent="0.25">
      <c r="A7105" s="74">
        <f t="shared" si="1640"/>
        <v>55144</v>
      </c>
      <c r="B7105" s="72">
        <f t="shared" si="1630"/>
        <v>4</v>
      </c>
      <c r="C7105" s="72" t="str">
        <f>IF(F7105=0,"RESMİ TATİL",VLOOKUP(F7105,LİSTE!$B$7:$D$1300,3,0))</f>
        <v>Abdullah KIRBAÇ</v>
      </c>
      <c r="D7105" s="72" t="str">
        <f>IF(G7105=0,"RESMİ TATİL",VLOOKUP(G7105,LİSTE!$B$7:$D$1300,3,0))</f>
        <v>Ümmü Defne GÜLER</v>
      </c>
      <c r="E7105" s="72" t="str">
        <f>IF(H7105=0,"RESMİ TATİL",VLOOKUP(H7105,LİSTE!$B$7:$D$1300,3,0))</f>
        <v>Şevval ÖZDAMAR</v>
      </c>
      <c r="F7105" s="72">
        <f>IF(B7105="TATİL",0,IF(F7104&gt;0,IF(LİSTE!$F$1=H7104,1,H7104+1),IF(F7104=0,H7103+1,IF(F7103=0,H7102+1,IF(F7102=0,H7101+1,IF(F7101=0,H7100+1))))))</f>
        <v>12</v>
      </c>
      <c r="G7105" s="72">
        <f>IF(F7105=0,0,IF(LİSTE!$F$1=F7105,1,F7105+1))</f>
        <v>13</v>
      </c>
      <c r="H7105" s="72">
        <f>IF(G7105=0,0,IF(LİSTE!$F$1=G7105,1,G7105+1))</f>
        <v>14</v>
      </c>
      <c r="I7105" s="72" t="str">
        <f>IFERROR(VLOOKUP(A7105,TATİLLER!$A$2:$D$30000,3,0),"TATİL DEĞİL")</f>
        <v>TATİL DEĞİL</v>
      </c>
    </row>
    <row r="7106" spans="1:9" x14ac:dyDescent="0.25">
      <c r="A7106" s="74">
        <f t="shared" si="1640"/>
        <v>55145</v>
      </c>
      <c r="B7106" s="72">
        <f t="shared" si="1630"/>
        <v>5</v>
      </c>
      <c r="C7106" s="72" t="str">
        <f>IF(F7106=0,"RESMİ TATİL",VLOOKUP(F7106,LİSTE!$B$7:$D$1300,3,0))</f>
        <v>Zeynep AKDAĞ</v>
      </c>
      <c r="D7106" s="72" t="str">
        <f>IF(G7106=0,"RESMİ TATİL",VLOOKUP(G7106,LİSTE!$B$7:$D$1300,3,0))</f>
        <v>Esma ÇOKER</v>
      </c>
      <c r="E7106" s="72" t="str">
        <f>IF(H7106=0,"RESMİ TATİL",VLOOKUP(H7106,LİSTE!$B$7:$D$1300,3,0))</f>
        <v>Dursun Kubilay YAŞAR</v>
      </c>
      <c r="F7106" s="72">
        <f>IF(B7106="TATİL",0,IF(F7105&gt;0,IF(LİSTE!$F$1=H7105,1,H7105+1),IF(F7105=0,H7104+1,IF(F7104=0,H7103+1,IF(F7103=0,H7102+1,IF(F7102=0,H7101+1))))))</f>
        <v>15</v>
      </c>
      <c r="G7106" s="72">
        <f>IF(F7106=0,0,IF(LİSTE!$F$1=F7106,1,F7106+1))</f>
        <v>16</v>
      </c>
      <c r="H7106" s="72">
        <f>IF(G7106=0,0,IF(LİSTE!$F$1=G7106,1,G7106+1))</f>
        <v>17</v>
      </c>
      <c r="I7106" s="72" t="str">
        <f>IFERROR(VLOOKUP(A7106,TATİLLER!$A$2:$D$30000,3,0),"TATİL DEĞİL")</f>
        <v>TATİL DEĞİL</v>
      </c>
    </row>
    <row r="7107" spans="1:9" x14ac:dyDescent="0.25">
      <c r="A7107" s="74">
        <f t="shared" ref="A7107" si="1644">A7106+3</f>
        <v>55148</v>
      </c>
      <c r="B7107" s="72">
        <f t="shared" ref="B7107:B7170" si="1645">IF(I7107="TATİL","TATİL",WEEKDAY(A7107,2))</f>
        <v>1</v>
      </c>
      <c r="C7107" s="72" t="str">
        <f>IF(F7107=0,"RESMİ TATİL",VLOOKUP(F7107,LİSTE!$B$7:$D$1300,3,0))</f>
        <v>Zeynep Beril BAŞPINAR</v>
      </c>
      <c r="D7107" s="72" t="str">
        <f>IF(G7107=0,"RESMİ TATİL",VLOOKUP(G7107,LİSTE!$B$7:$D$1300,3,0))</f>
        <v>Ahmet DAL</v>
      </c>
      <c r="E7107" s="72" t="str">
        <f>IF(H7107=0,"RESMİ TATİL",VLOOKUP(H7107,LİSTE!$B$7:$D$1300,3,0))</f>
        <v>Emirhan KARATAŞ</v>
      </c>
      <c r="F7107" s="72">
        <f>IF(B7107="TATİL",0,IF(F7106&gt;0,IF(LİSTE!$F$1=H7106,1,H7106+1),IF(F7106=0,H7105+1,IF(F7105=0,H7104+1,IF(F7104=0,H7103+1,IF(F7103=0,H7102+1))))))</f>
        <v>18</v>
      </c>
      <c r="G7107" s="72">
        <f>IF(F7107=0,0,IF(LİSTE!$F$1=F7107,1,F7107+1))</f>
        <v>19</v>
      </c>
      <c r="H7107" s="72">
        <f>IF(G7107=0,0,IF(LİSTE!$F$1=G7107,1,G7107+1))</f>
        <v>20</v>
      </c>
      <c r="I7107" s="72" t="str">
        <f>IFERROR(VLOOKUP(A7107,TATİLLER!$A$2:$D$30000,3,0),"TATİL DEĞİL")</f>
        <v>TATİL DEĞİL</v>
      </c>
    </row>
    <row r="7108" spans="1:9" x14ac:dyDescent="0.25">
      <c r="A7108" s="74">
        <f t="shared" si="1640"/>
        <v>55149</v>
      </c>
      <c r="B7108" s="72">
        <f t="shared" si="1645"/>
        <v>2</v>
      </c>
      <c r="C7108" s="72" t="str">
        <f>IF(F7108=0,"RESMİ TATİL",VLOOKUP(F7108,LİSTE!$B$7:$D$1300,3,0))</f>
        <v>Zümra Yeter ARI</v>
      </c>
      <c r="D7108" s="72" t="str">
        <f>IF(G7108=0,"RESMİ TATİL",VLOOKUP(G7108,LİSTE!$B$7:$D$1300,3,0))</f>
        <v>Utku KARAGÖZ</v>
      </c>
      <c r="E7108" s="72" t="str">
        <f>IF(H7108=0,"RESMİ TATİL",VLOOKUP(H7108,LİSTE!$B$7:$D$1300,3,0))</f>
        <v>Feyza Zümra AVCIOĞLU</v>
      </c>
      <c r="F7108" s="72">
        <f>IF(B7108="TATİL",0,IF(F7107&gt;0,IF(LİSTE!$F$1=H7107,1,H7107+1),IF(F7107=0,H7106+1,IF(F7106=0,H7105+1,IF(F7105=0,H7104+1,IF(F7104=0,H7103+1))))))</f>
        <v>21</v>
      </c>
      <c r="G7108" s="72">
        <f>IF(F7108=0,0,IF(LİSTE!$F$1=F7108,1,F7108+1))</f>
        <v>22</v>
      </c>
      <c r="H7108" s="72">
        <f>IF(G7108=0,0,IF(LİSTE!$F$1=G7108,1,G7108+1))</f>
        <v>23</v>
      </c>
      <c r="I7108" s="72" t="str">
        <f>IFERROR(VLOOKUP(A7108,TATİLLER!$A$2:$D$30000,3,0),"TATİL DEĞİL")</f>
        <v>TATİL DEĞİL</v>
      </c>
    </row>
    <row r="7109" spans="1:9" x14ac:dyDescent="0.25">
      <c r="A7109" s="74">
        <f t="shared" si="1640"/>
        <v>55150</v>
      </c>
      <c r="B7109" s="72">
        <f t="shared" si="1645"/>
        <v>3</v>
      </c>
      <c r="C7109" s="72" t="str">
        <f>IF(F7109=0,"RESMİ TATİL",VLOOKUP(F7109,LİSTE!$B$7:$D$1300,3,0))</f>
        <v>Yusuf Ali TABUR</v>
      </c>
      <c r="D7109" s="72" t="str">
        <f>IF(G7109=0,"RESMİ TATİL",VLOOKUP(G7109,LİSTE!$B$7:$D$1300,3,0))</f>
        <v>Irmak UTEBAY</v>
      </c>
      <c r="E7109" s="72" t="str">
        <f>IF(H7109=0,"RESMİ TATİL",VLOOKUP(H7109,LİSTE!$B$7:$D$1300,3,0))</f>
        <v>Kerem AKKOÇ</v>
      </c>
      <c r="F7109" s="72">
        <f>IF(B7109="TATİL",0,IF(F7108&gt;0,IF(LİSTE!$F$1=H7108,1,H7108+1),IF(F7108=0,H7107+1,IF(F7107=0,H7106+1,IF(F7106=0,H7105+1,IF(F7105=0,H7104+1))))))</f>
        <v>24</v>
      </c>
      <c r="G7109" s="72">
        <f>IF(F7109=0,0,IF(LİSTE!$F$1=F7109,1,F7109+1))</f>
        <v>25</v>
      </c>
      <c r="H7109" s="72">
        <f>IF(G7109=0,0,IF(LİSTE!$F$1=G7109,1,G7109+1))</f>
        <v>26</v>
      </c>
      <c r="I7109" s="72" t="str">
        <f>IFERROR(VLOOKUP(A7109,TATİLLER!$A$2:$D$30000,3,0),"TATİL DEĞİL")</f>
        <v>TATİL DEĞİL</v>
      </c>
    </row>
    <row r="7110" spans="1:9" x14ac:dyDescent="0.25">
      <c r="A7110" s="74">
        <f t="shared" si="1640"/>
        <v>55151</v>
      </c>
      <c r="B7110" s="72">
        <f t="shared" si="1645"/>
        <v>4</v>
      </c>
      <c r="C7110" s="72" t="str">
        <f>IF(F7110=0,"RESMİ TATİL",VLOOKUP(F7110,LİSTE!$B$7:$D$1300,3,0))</f>
        <v>Elçin Ayşe ELMAS</v>
      </c>
      <c r="D7110" s="72" t="str">
        <f>IF(G7110=0,"RESMİ TATİL",VLOOKUP(G7110,LİSTE!$B$7:$D$1300,3,0))</f>
        <v>Muhammed YILDIZDAĞ</v>
      </c>
      <c r="E7110" s="72" t="str">
        <f>IF(H7110=0,"RESMİ TATİL",VLOOKUP(H7110,LİSTE!$B$7:$D$1300,3,0))</f>
        <v>Nisa Nur SANCAR</v>
      </c>
      <c r="F7110" s="72">
        <f>IF(B7110="TATİL",0,IF(F7109&gt;0,IF(LİSTE!$F$1=H7109,1,H7109+1),IF(F7109=0,H7108+1,IF(F7108=0,H7107+1,IF(F7107=0,H7106+1,IF(F7106=0,H7105+1))))))</f>
        <v>27</v>
      </c>
      <c r="G7110" s="72">
        <f>IF(F7110=0,0,IF(LİSTE!$F$1=F7110,1,F7110+1))</f>
        <v>28</v>
      </c>
      <c r="H7110" s="72">
        <f>IF(G7110=0,0,IF(LİSTE!$F$1=G7110,1,G7110+1))</f>
        <v>1</v>
      </c>
      <c r="I7110" s="72" t="str">
        <f>IFERROR(VLOOKUP(A7110,TATİLLER!$A$2:$D$30000,3,0),"TATİL DEĞİL")</f>
        <v>TATİL DEĞİL</v>
      </c>
    </row>
    <row r="7111" spans="1:9" x14ac:dyDescent="0.25">
      <c r="A7111" s="74">
        <f t="shared" si="1640"/>
        <v>55152</v>
      </c>
      <c r="B7111" s="72">
        <f t="shared" si="1645"/>
        <v>5</v>
      </c>
      <c r="C7111" s="72" t="str">
        <f>IF(F7111=0,"RESMİ TATİL",VLOOKUP(F7111,LİSTE!$B$7:$D$1300,3,0))</f>
        <v>Esila ÇETİN</v>
      </c>
      <c r="D7111" s="72" t="str">
        <f>IF(G7111=0,"RESMİ TATİL",VLOOKUP(G7111,LİSTE!$B$7:$D$1300,3,0))</f>
        <v>Zeynep Sevde TOPUZ</v>
      </c>
      <c r="E7111" s="72" t="str">
        <f>IF(H7111=0,"RESMİ TATİL",VLOOKUP(H7111,LİSTE!$B$7:$D$1300,3,0))</f>
        <v>Ömer Asaf KADAŞ</v>
      </c>
      <c r="F7111" s="72">
        <f>IF(B7111="TATİL",0,IF(F7110&gt;0,IF(LİSTE!$F$1=H7110,1,H7110+1),IF(F7110=0,H7109+1,IF(F7109=0,H7108+1,IF(F7108=0,H7107+1,IF(F7107=0,H7106+1))))))</f>
        <v>2</v>
      </c>
      <c r="G7111" s="72">
        <f>IF(F7111=0,0,IF(LİSTE!$F$1=F7111,1,F7111+1))</f>
        <v>3</v>
      </c>
      <c r="H7111" s="72">
        <f>IF(G7111=0,0,IF(LİSTE!$F$1=G7111,1,G7111+1))</f>
        <v>4</v>
      </c>
      <c r="I7111" s="72" t="str">
        <f>IFERROR(VLOOKUP(A7111,TATİLLER!$A$2:$D$30000,3,0),"TATİL DEĞİL")</f>
        <v>TATİL DEĞİL</v>
      </c>
    </row>
    <row r="7112" spans="1:9" x14ac:dyDescent="0.25">
      <c r="A7112" s="74">
        <f t="shared" ref="A7112" si="1646">A7111+3</f>
        <v>55155</v>
      </c>
      <c r="B7112" s="72">
        <f t="shared" si="1645"/>
        <v>1</v>
      </c>
      <c r="C7112" s="72" t="str">
        <f>IF(F7112=0,"RESMİ TATİL",VLOOKUP(F7112,LİSTE!$B$7:$D$1300,3,0))</f>
        <v>Ramazan Baran ADIGÜZEL</v>
      </c>
      <c r="D7112" s="72" t="str">
        <f>IF(G7112=0,"RESMİ TATİL",VLOOKUP(G7112,LİSTE!$B$7:$D$1300,3,0))</f>
        <v>Bahar AKGÜN</v>
      </c>
      <c r="E7112" s="72" t="str">
        <f>IF(H7112=0,"RESMİ TATİL",VLOOKUP(H7112,LİSTE!$B$7:$D$1300,3,0))</f>
        <v>Ömer AKGÜL</v>
      </c>
      <c r="F7112" s="72">
        <f>IF(B7112="TATİL",0,IF(F7111&gt;0,IF(LİSTE!$F$1=H7111,1,H7111+1),IF(F7111=0,H7110+1,IF(F7110=0,H7109+1,IF(F7109=0,H7108+1,IF(F7108=0,H7107+1))))))</f>
        <v>5</v>
      </c>
      <c r="G7112" s="72">
        <f>IF(F7112=0,0,IF(LİSTE!$F$1=F7112,1,F7112+1))</f>
        <v>6</v>
      </c>
      <c r="H7112" s="72">
        <f>IF(G7112=0,0,IF(LİSTE!$F$1=G7112,1,G7112+1))</f>
        <v>7</v>
      </c>
      <c r="I7112" s="72" t="str">
        <f>IFERROR(VLOOKUP(A7112,TATİLLER!$A$2:$D$30000,3,0),"TATİL DEĞİL")</f>
        <v>TATİL DEĞİL</v>
      </c>
    </row>
    <row r="7113" spans="1:9" x14ac:dyDescent="0.25">
      <c r="A7113" s="74">
        <f t="shared" si="1640"/>
        <v>55156</v>
      </c>
      <c r="B7113" s="72">
        <f t="shared" si="1645"/>
        <v>2</v>
      </c>
      <c r="C7113" s="72" t="str">
        <f>IF(F7113=0,"RESMİ TATİL",VLOOKUP(F7113,LİSTE!$B$7:$D$1300,3,0))</f>
        <v>Muharrem EFE TANRIVERDİ</v>
      </c>
      <c r="D7113" s="72" t="str">
        <f>IF(G7113=0,"RESMİ TATİL",VLOOKUP(G7113,LİSTE!$B$7:$D$1300,3,0))</f>
        <v>Anıl DOĞAN</v>
      </c>
      <c r="E7113" s="72" t="str">
        <f>IF(H7113=0,"RESMİ TATİL",VLOOKUP(H7113,LİSTE!$B$7:$D$1300,3,0))</f>
        <v>İpek ARSLAN</v>
      </c>
      <c r="F7113" s="72">
        <f>IF(B7113="TATİL",0,IF(F7112&gt;0,IF(LİSTE!$F$1=H7112,1,H7112+1),IF(F7112=0,H7111+1,IF(F7111=0,H7110+1,IF(F7110=0,H7109+1,IF(F7109=0,H7108+1))))))</f>
        <v>8</v>
      </c>
      <c r="G7113" s="72">
        <f>IF(F7113=0,0,IF(LİSTE!$F$1=F7113,1,F7113+1))</f>
        <v>9</v>
      </c>
      <c r="H7113" s="72">
        <f>IF(G7113=0,0,IF(LİSTE!$F$1=G7113,1,G7113+1))</f>
        <v>10</v>
      </c>
      <c r="I7113" s="72" t="str">
        <f>IFERROR(VLOOKUP(A7113,TATİLLER!$A$2:$D$30000,3,0),"TATİL DEĞİL")</f>
        <v>TATİL DEĞİL</v>
      </c>
    </row>
    <row r="7114" spans="1:9" x14ac:dyDescent="0.25">
      <c r="A7114" s="74">
        <f t="shared" si="1640"/>
        <v>55157</v>
      </c>
      <c r="B7114" s="72">
        <f t="shared" si="1645"/>
        <v>3</v>
      </c>
      <c r="C7114" s="72" t="str">
        <f>IF(F7114=0,"RESMİ TATİL",VLOOKUP(F7114,LİSTE!$B$7:$D$1300,3,0))</f>
        <v>Efe KARSAK</v>
      </c>
      <c r="D7114" s="72" t="str">
        <f>IF(G7114=0,"RESMİ TATİL",VLOOKUP(G7114,LİSTE!$B$7:$D$1300,3,0))</f>
        <v>Abdullah KIRBAÇ</v>
      </c>
      <c r="E7114" s="72" t="str">
        <f>IF(H7114=0,"RESMİ TATİL",VLOOKUP(H7114,LİSTE!$B$7:$D$1300,3,0))</f>
        <v>Ümmü Defne GÜLER</v>
      </c>
      <c r="F7114" s="72">
        <f>IF(B7114="TATİL",0,IF(F7113&gt;0,IF(LİSTE!$F$1=H7113,1,H7113+1),IF(F7113=0,H7112+1,IF(F7112=0,H7111+1,IF(F7111=0,H7110+1,IF(F7110=0,H7109+1))))))</f>
        <v>11</v>
      </c>
      <c r="G7114" s="72">
        <f>IF(F7114=0,0,IF(LİSTE!$F$1=F7114,1,F7114+1))</f>
        <v>12</v>
      </c>
      <c r="H7114" s="72">
        <f>IF(G7114=0,0,IF(LİSTE!$F$1=G7114,1,G7114+1))</f>
        <v>13</v>
      </c>
      <c r="I7114" s="72" t="str">
        <f>IFERROR(VLOOKUP(A7114,TATİLLER!$A$2:$D$30000,3,0),"TATİL DEĞİL")</f>
        <v>TATİL DEĞİL</v>
      </c>
    </row>
    <row r="7115" spans="1:9" x14ac:dyDescent="0.25">
      <c r="A7115" s="74">
        <f t="shared" si="1640"/>
        <v>55158</v>
      </c>
      <c r="B7115" s="72">
        <f t="shared" si="1645"/>
        <v>4</v>
      </c>
      <c r="C7115" s="72" t="str">
        <f>IF(F7115=0,"RESMİ TATİL",VLOOKUP(F7115,LİSTE!$B$7:$D$1300,3,0))</f>
        <v>Şevval ÖZDAMAR</v>
      </c>
      <c r="D7115" s="72" t="str">
        <f>IF(G7115=0,"RESMİ TATİL",VLOOKUP(G7115,LİSTE!$B$7:$D$1300,3,0))</f>
        <v>Zeynep AKDAĞ</v>
      </c>
      <c r="E7115" s="72" t="str">
        <f>IF(H7115=0,"RESMİ TATİL",VLOOKUP(H7115,LİSTE!$B$7:$D$1300,3,0))</f>
        <v>Esma ÇOKER</v>
      </c>
      <c r="F7115" s="72">
        <f>IF(B7115="TATİL",0,IF(F7114&gt;0,IF(LİSTE!$F$1=H7114,1,H7114+1),IF(F7114=0,H7113+1,IF(F7113=0,H7112+1,IF(F7112=0,H7111+1,IF(F7111=0,H7110+1))))))</f>
        <v>14</v>
      </c>
      <c r="G7115" s="72">
        <f>IF(F7115=0,0,IF(LİSTE!$F$1=F7115,1,F7115+1))</f>
        <v>15</v>
      </c>
      <c r="H7115" s="72">
        <f>IF(G7115=0,0,IF(LİSTE!$F$1=G7115,1,G7115+1))</f>
        <v>16</v>
      </c>
      <c r="I7115" s="72" t="str">
        <f>IFERROR(VLOOKUP(A7115,TATİLLER!$A$2:$D$30000,3,0),"TATİL DEĞİL")</f>
        <v>TATİL DEĞİL</v>
      </c>
    </row>
    <row r="7116" spans="1:9" x14ac:dyDescent="0.25">
      <c r="A7116" s="74">
        <f t="shared" si="1640"/>
        <v>55159</v>
      </c>
      <c r="B7116" s="72">
        <f t="shared" si="1645"/>
        <v>5</v>
      </c>
      <c r="C7116" s="72" t="str">
        <f>IF(F7116=0,"RESMİ TATİL",VLOOKUP(F7116,LİSTE!$B$7:$D$1300,3,0))</f>
        <v>Dursun Kubilay YAŞAR</v>
      </c>
      <c r="D7116" s="72" t="str">
        <f>IF(G7116=0,"RESMİ TATİL",VLOOKUP(G7116,LİSTE!$B$7:$D$1300,3,0))</f>
        <v>Zeynep Beril BAŞPINAR</v>
      </c>
      <c r="E7116" s="72" t="str">
        <f>IF(H7116=0,"RESMİ TATİL",VLOOKUP(H7116,LİSTE!$B$7:$D$1300,3,0))</f>
        <v>Ahmet DAL</v>
      </c>
      <c r="F7116" s="72">
        <f>IF(B7116="TATİL",0,IF(F7115&gt;0,IF(LİSTE!$F$1=H7115,1,H7115+1),IF(F7115=0,H7114+1,IF(F7114=0,H7113+1,IF(F7113=0,H7112+1,IF(F7112=0,H7111+1))))))</f>
        <v>17</v>
      </c>
      <c r="G7116" s="72">
        <f>IF(F7116=0,0,IF(LİSTE!$F$1=F7116,1,F7116+1))</f>
        <v>18</v>
      </c>
      <c r="H7116" s="72">
        <f>IF(G7116=0,0,IF(LİSTE!$F$1=G7116,1,G7116+1))</f>
        <v>19</v>
      </c>
      <c r="I7116" s="72" t="str">
        <f>IFERROR(VLOOKUP(A7116,TATİLLER!$A$2:$D$30000,3,0),"TATİL DEĞİL")</f>
        <v>TATİL DEĞİL</v>
      </c>
    </row>
    <row r="7117" spans="1:9" x14ac:dyDescent="0.25">
      <c r="A7117" s="74">
        <f t="shared" ref="A7117" si="1647">A7116+3</f>
        <v>55162</v>
      </c>
      <c r="B7117" s="72">
        <f t="shared" si="1645"/>
        <v>1</v>
      </c>
      <c r="C7117" s="72" t="str">
        <f>IF(F7117=0,"RESMİ TATİL",VLOOKUP(F7117,LİSTE!$B$7:$D$1300,3,0))</f>
        <v>Emirhan KARATAŞ</v>
      </c>
      <c r="D7117" s="72" t="str">
        <f>IF(G7117=0,"RESMİ TATİL",VLOOKUP(G7117,LİSTE!$B$7:$D$1300,3,0))</f>
        <v>Zümra Yeter ARI</v>
      </c>
      <c r="E7117" s="72" t="str">
        <f>IF(H7117=0,"RESMİ TATİL",VLOOKUP(H7117,LİSTE!$B$7:$D$1300,3,0))</f>
        <v>Utku KARAGÖZ</v>
      </c>
      <c r="F7117" s="72">
        <f>IF(B7117="TATİL",0,IF(F7116&gt;0,IF(LİSTE!$F$1=H7116,1,H7116+1),IF(F7116=0,H7115+1,IF(F7115=0,H7114+1,IF(F7114=0,H7113+1,IF(F7113=0,H7112+1))))))</f>
        <v>20</v>
      </c>
      <c r="G7117" s="72">
        <f>IF(F7117=0,0,IF(LİSTE!$F$1=F7117,1,F7117+1))</f>
        <v>21</v>
      </c>
      <c r="H7117" s="72">
        <f>IF(G7117=0,0,IF(LİSTE!$F$1=G7117,1,G7117+1))</f>
        <v>22</v>
      </c>
      <c r="I7117" s="72" t="str">
        <f>IFERROR(VLOOKUP(A7117,TATİLLER!$A$2:$D$30000,3,0),"TATİL DEĞİL")</f>
        <v>TATİL DEĞİL</v>
      </c>
    </row>
    <row r="7118" spans="1:9" x14ac:dyDescent="0.25">
      <c r="A7118" s="74">
        <f t="shared" si="1640"/>
        <v>55163</v>
      </c>
      <c r="B7118" s="72">
        <f t="shared" si="1645"/>
        <v>2</v>
      </c>
      <c r="C7118" s="72" t="str">
        <f>IF(F7118=0,"RESMİ TATİL",VLOOKUP(F7118,LİSTE!$B$7:$D$1300,3,0))</f>
        <v>Feyza Zümra AVCIOĞLU</v>
      </c>
      <c r="D7118" s="72" t="str">
        <f>IF(G7118=0,"RESMİ TATİL",VLOOKUP(G7118,LİSTE!$B$7:$D$1300,3,0))</f>
        <v>Yusuf Ali TABUR</v>
      </c>
      <c r="E7118" s="72" t="str">
        <f>IF(H7118=0,"RESMİ TATİL",VLOOKUP(H7118,LİSTE!$B$7:$D$1300,3,0))</f>
        <v>Irmak UTEBAY</v>
      </c>
      <c r="F7118" s="72">
        <f>IF(B7118="TATİL",0,IF(F7117&gt;0,IF(LİSTE!$F$1=H7117,1,H7117+1),IF(F7117=0,H7116+1,IF(F7116=0,H7115+1,IF(F7115=0,H7114+1,IF(F7114=0,H7113+1))))))</f>
        <v>23</v>
      </c>
      <c r="G7118" s="72">
        <f>IF(F7118=0,0,IF(LİSTE!$F$1=F7118,1,F7118+1))</f>
        <v>24</v>
      </c>
      <c r="H7118" s="72">
        <f>IF(G7118=0,0,IF(LİSTE!$F$1=G7118,1,G7118+1))</f>
        <v>25</v>
      </c>
      <c r="I7118" s="72" t="str">
        <f>IFERROR(VLOOKUP(A7118,TATİLLER!$A$2:$D$30000,3,0),"TATİL DEĞİL")</f>
        <v>TATİL DEĞİL</v>
      </c>
    </row>
    <row r="7119" spans="1:9" x14ac:dyDescent="0.25">
      <c r="A7119" s="74">
        <f t="shared" si="1640"/>
        <v>55164</v>
      </c>
      <c r="B7119" s="72">
        <f t="shared" si="1645"/>
        <v>3</v>
      </c>
      <c r="C7119" s="72" t="str">
        <f>IF(F7119=0,"RESMİ TATİL",VLOOKUP(F7119,LİSTE!$B$7:$D$1300,3,0))</f>
        <v>Kerem AKKOÇ</v>
      </c>
      <c r="D7119" s="72" t="str">
        <f>IF(G7119=0,"RESMİ TATİL",VLOOKUP(G7119,LİSTE!$B$7:$D$1300,3,0))</f>
        <v>Elçin Ayşe ELMAS</v>
      </c>
      <c r="E7119" s="72" t="str">
        <f>IF(H7119=0,"RESMİ TATİL",VLOOKUP(H7119,LİSTE!$B$7:$D$1300,3,0))</f>
        <v>Muhammed YILDIZDAĞ</v>
      </c>
      <c r="F7119" s="72">
        <f>IF(B7119="TATİL",0,IF(F7118&gt;0,IF(LİSTE!$F$1=H7118,1,H7118+1),IF(F7118=0,H7117+1,IF(F7117=0,H7116+1,IF(F7116=0,H7115+1,IF(F7115=0,H7114+1))))))</f>
        <v>26</v>
      </c>
      <c r="G7119" s="72">
        <f>IF(F7119=0,0,IF(LİSTE!$F$1=F7119,1,F7119+1))</f>
        <v>27</v>
      </c>
      <c r="H7119" s="72">
        <f>IF(G7119=0,0,IF(LİSTE!$F$1=G7119,1,G7119+1))</f>
        <v>28</v>
      </c>
      <c r="I7119" s="72" t="str">
        <f>IFERROR(VLOOKUP(A7119,TATİLLER!$A$2:$D$30000,3,0),"TATİL DEĞİL")</f>
        <v>TATİL DEĞİL</v>
      </c>
    </row>
    <row r="7120" spans="1:9" x14ac:dyDescent="0.25">
      <c r="A7120" s="74">
        <f t="shared" si="1640"/>
        <v>55165</v>
      </c>
      <c r="B7120" s="72">
        <f t="shared" si="1645"/>
        <v>4</v>
      </c>
      <c r="C7120" s="72" t="str">
        <f>IF(F7120=0,"RESMİ TATİL",VLOOKUP(F7120,LİSTE!$B$7:$D$1300,3,0))</f>
        <v>Nisa Nur SANCAR</v>
      </c>
      <c r="D7120" s="72" t="str">
        <f>IF(G7120=0,"RESMİ TATİL",VLOOKUP(G7120,LİSTE!$B$7:$D$1300,3,0))</f>
        <v>Esila ÇETİN</v>
      </c>
      <c r="E7120" s="72" t="str">
        <f>IF(H7120=0,"RESMİ TATİL",VLOOKUP(H7120,LİSTE!$B$7:$D$1300,3,0))</f>
        <v>Zeynep Sevde TOPUZ</v>
      </c>
      <c r="F7120" s="72">
        <f>IF(B7120="TATİL",0,IF(F7119&gt;0,IF(LİSTE!$F$1=H7119,1,H7119+1),IF(F7119=0,H7118+1,IF(F7118=0,H7117+1,IF(F7117=0,H7116+1,IF(F7116=0,H7115+1))))))</f>
        <v>1</v>
      </c>
      <c r="G7120" s="72">
        <f>IF(F7120=0,0,IF(LİSTE!$F$1=F7120,1,F7120+1))</f>
        <v>2</v>
      </c>
      <c r="H7120" s="72">
        <f>IF(G7120=0,0,IF(LİSTE!$F$1=G7120,1,G7120+1))</f>
        <v>3</v>
      </c>
      <c r="I7120" s="72" t="str">
        <f>IFERROR(VLOOKUP(A7120,TATİLLER!$A$2:$D$30000,3,0),"TATİL DEĞİL")</f>
        <v>TATİL DEĞİL</v>
      </c>
    </row>
    <row r="7121" spans="1:9" x14ac:dyDescent="0.25">
      <c r="A7121" s="74">
        <f t="shared" si="1640"/>
        <v>55166</v>
      </c>
      <c r="B7121" s="72">
        <f t="shared" si="1645"/>
        <v>5</v>
      </c>
      <c r="C7121" s="72" t="str">
        <f>IF(F7121=0,"RESMİ TATİL",VLOOKUP(F7121,LİSTE!$B$7:$D$1300,3,0))</f>
        <v>Ömer Asaf KADAŞ</v>
      </c>
      <c r="D7121" s="72" t="str">
        <f>IF(G7121=0,"RESMİ TATİL",VLOOKUP(G7121,LİSTE!$B$7:$D$1300,3,0))</f>
        <v>Ramazan Baran ADIGÜZEL</v>
      </c>
      <c r="E7121" s="72" t="str">
        <f>IF(H7121=0,"RESMİ TATİL",VLOOKUP(H7121,LİSTE!$B$7:$D$1300,3,0))</f>
        <v>Bahar AKGÜN</v>
      </c>
      <c r="F7121" s="72">
        <f>IF(B7121="TATİL",0,IF(F7120&gt;0,IF(LİSTE!$F$1=H7120,1,H7120+1),IF(F7120=0,H7119+1,IF(F7119=0,H7118+1,IF(F7118=0,H7117+1,IF(F7117=0,H7116+1))))))</f>
        <v>4</v>
      </c>
      <c r="G7121" s="72">
        <f>IF(F7121=0,0,IF(LİSTE!$F$1=F7121,1,F7121+1))</f>
        <v>5</v>
      </c>
      <c r="H7121" s="72">
        <f>IF(G7121=0,0,IF(LİSTE!$F$1=G7121,1,G7121+1))</f>
        <v>6</v>
      </c>
      <c r="I7121" s="72" t="str">
        <f>IFERROR(VLOOKUP(A7121,TATİLLER!$A$2:$D$30000,3,0),"TATİL DEĞİL")</f>
        <v>TATİL DEĞİL</v>
      </c>
    </row>
    <row r="7122" spans="1:9" x14ac:dyDescent="0.25">
      <c r="A7122" s="74">
        <f t="shared" ref="A7122" si="1648">A7121+3</f>
        <v>55169</v>
      </c>
      <c r="B7122" s="72">
        <f t="shared" si="1645"/>
        <v>1</v>
      </c>
      <c r="C7122" s="72" t="str">
        <f>IF(F7122=0,"RESMİ TATİL",VLOOKUP(F7122,LİSTE!$B$7:$D$1300,3,0))</f>
        <v>Ömer AKGÜL</v>
      </c>
      <c r="D7122" s="72" t="str">
        <f>IF(G7122=0,"RESMİ TATİL",VLOOKUP(G7122,LİSTE!$B$7:$D$1300,3,0))</f>
        <v>Muharrem EFE TANRIVERDİ</v>
      </c>
      <c r="E7122" s="72" t="str">
        <f>IF(H7122=0,"RESMİ TATİL",VLOOKUP(H7122,LİSTE!$B$7:$D$1300,3,0))</f>
        <v>Anıl DOĞAN</v>
      </c>
      <c r="F7122" s="72">
        <f>IF(B7122="TATİL",0,IF(F7121&gt;0,IF(LİSTE!$F$1=H7121,1,H7121+1),IF(F7121=0,H7120+1,IF(F7120=0,H7119+1,IF(F7119=0,H7118+1,IF(F7118=0,H7117+1))))))</f>
        <v>7</v>
      </c>
      <c r="G7122" s="72">
        <f>IF(F7122=0,0,IF(LİSTE!$F$1=F7122,1,F7122+1))</f>
        <v>8</v>
      </c>
      <c r="H7122" s="72">
        <f>IF(G7122=0,0,IF(LİSTE!$F$1=G7122,1,G7122+1))</f>
        <v>9</v>
      </c>
      <c r="I7122" s="72" t="str">
        <f>IFERROR(VLOOKUP(A7122,TATİLLER!$A$2:$D$30000,3,0),"TATİL DEĞİL")</f>
        <v>TATİL DEĞİL</v>
      </c>
    </row>
    <row r="7123" spans="1:9" x14ac:dyDescent="0.25">
      <c r="A7123" s="74">
        <f t="shared" si="1640"/>
        <v>55170</v>
      </c>
      <c r="B7123" s="72">
        <f t="shared" si="1645"/>
        <v>2</v>
      </c>
      <c r="C7123" s="72" t="str">
        <f>IF(F7123=0,"RESMİ TATİL",VLOOKUP(F7123,LİSTE!$B$7:$D$1300,3,0))</f>
        <v>İpek ARSLAN</v>
      </c>
      <c r="D7123" s="72" t="str">
        <f>IF(G7123=0,"RESMİ TATİL",VLOOKUP(G7123,LİSTE!$B$7:$D$1300,3,0))</f>
        <v>Efe KARSAK</v>
      </c>
      <c r="E7123" s="72" t="str">
        <f>IF(H7123=0,"RESMİ TATİL",VLOOKUP(H7123,LİSTE!$B$7:$D$1300,3,0))</f>
        <v>Abdullah KIRBAÇ</v>
      </c>
      <c r="F7123" s="72">
        <f>IF(B7123="TATİL",0,IF(F7122&gt;0,IF(LİSTE!$F$1=H7122,1,H7122+1),IF(F7122=0,H7121+1,IF(F7121=0,H7120+1,IF(F7120=0,H7119+1,IF(F7119=0,H7118+1))))))</f>
        <v>10</v>
      </c>
      <c r="G7123" s="72">
        <f>IF(F7123=0,0,IF(LİSTE!$F$1=F7123,1,F7123+1))</f>
        <v>11</v>
      </c>
      <c r="H7123" s="72">
        <f>IF(G7123=0,0,IF(LİSTE!$F$1=G7123,1,G7123+1))</f>
        <v>12</v>
      </c>
      <c r="I7123" s="72" t="str">
        <f>IFERROR(VLOOKUP(A7123,TATİLLER!$A$2:$D$30000,3,0),"TATİL DEĞİL")</f>
        <v>TATİL DEĞİL</v>
      </c>
    </row>
    <row r="7124" spans="1:9" x14ac:dyDescent="0.25">
      <c r="A7124" s="74">
        <f t="shared" si="1640"/>
        <v>55171</v>
      </c>
      <c r="B7124" s="72">
        <f t="shared" si="1645"/>
        <v>3</v>
      </c>
      <c r="C7124" s="72" t="str">
        <f>IF(F7124=0,"RESMİ TATİL",VLOOKUP(F7124,LİSTE!$B$7:$D$1300,3,0))</f>
        <v>Ümmü Defne GÜLER</v>
      </c>
      <c r="D7124" s="72" t="str">
        <f>IF(G7124=0,"RESMİ TATİL",VLOOKUP(G7124,LİSTE!$B$7:$D$1300,3,0))</f>
        <v>Şevval ÖZDAMAR</v>
      </c>
      <c r="E7124" s="72" t="str">
        <f>IF(H7124=0,"RESMİ TATİL",VLOOKUP(H7124,LİSTE!$B$7:$D$1300,3,0))</f>
        <v>Zeynep AKDAĞ</v>
      </c>
      <c r="F7124" s="72">
        <f>IF(B7124="TATİL",0,IF(F7123&gt;0,IF(LİSTE!$F$1=H7123,1,H7123+1),IF(F7123=0,H7122+1,IF(F7122=0,H7121+1,IF(F7121=0,H7120+1,IF(F7120=0,H7119+1))))))</f>
        <v>13</v>
      </c>
      <c r="G7124" s="72">
        <f>IF(F7124=0,0,IF(LİSTE!$F$1=F7124,1,F7124+1))</f>
        <v>14</v>
      </c>
      <c r="H7124" s="72">
        <f>IF(G7124=0,0,IF(LİSTE!$F$1=G7124,1,G7124+1))</f>
        <v>15</v>
      </c>
      <c r="I7124" s="72" t="str">
        <f>IFERROR(VLOOKUP(A7124,TATİLLER!$A$2:$D$30000,3,0),"TATİL DEĞİL")</f>
        <v>TATİL DEĞİL</v>
      </c>
    </row>
    <row r="7125" spans="1:9" x14ac:dyDescent="0.25">
      <c r="A7125" s="74">
        <f t="shared" si="1640"/>
        <v>55172</v>
      </c>
      <c r="B7125" s="72">
        <f t="shared" si="1645"/>
        <v>4</v>
      </c>
      <c r="C7125" s="72" t="str">
        <f>IF(F7125=0,"RESMİ TATİL",VLOOKUP(F7125,LİSTE!$B$7:$D$1300,3,0))</f>
        <v>Esma ÇOKER</v>
      </c>
      <c r="D7125" s="72" t="str">
        <f>IF(G7125=0,"RESMİ TATİL",VLOOKUP(G7125,LİSTE!$B$7:$D$1300,3,0))</f>
        <v>Dursun Kubilay YAŞAR</v>
      </c>
      <c r="E7125" s="72" t="str">
        <f>IF(H7125=0,"RESMİ TATİL",VLOOKUP(H7125,LİSTE!$B$7:$D$1300,3,0))</f>
        <v>Zeynep Beril BAŞPINAR</v>
      </c>
      <c r="F7125" s="72">
        <f>IF(B7125="TATİL",0,IF(F7124&gt;0,IF(LİSTE!$F$1=H7124,1,H7124+1),IF(F7124=0,H7123+1,IF(F7123=0,H7122+1,IF(F7122=0,H7121+1,IF(F7121=0,H7120+1))))))</f>
        <v>16</v>
      </c>
      <c r="G7125" s="72">
        <f>IF(F7125=0,0,IF(LİSTE!$F$1=F7125,1,F7125+1))</f>
        <v>17</v>
      </c>
      <c r="H7125" s="72">
        <f>IF(G7125=0,0,IF(LİSTE!$F$1=G7125,1,G7125+1))</f>
        <v>18</v>
      </c>
      <c r="I7125" s="72" t="str">
        <f>IFERROR(VLOOKUP(A7125,TATİLLER!$A$2:$D$30000,3,0),"TATİL DEĞİL")</f>
        <v>TATİL DEĞİL</v>
      </c>
    </row>
    <row r="7126" spans="1:9" x14ac:dyDescent="0.25">
      <c r="A7126" s="74">
        <f t="shared" si="1640"/>
        <v>55173</v>
      </c>
      <c r="B7126" s="72">
        <f t="shared" si="1645"/>
        <v>5</v>
      </c>
      <c r="C7126" s="72" t="str">
        <f>IF(F7126=0,"RESMİ TATİL",VLOOKUP(F7126,LİSTE!$B$7:$D$1300,3,0))</f>
        <v>Ahmet DAL</v>
      </c>
      <c r="D7126" s="72" t="str">
        <f>IF(G7126=0,"RESMİ TATİL",VLOOKUP(G7126,LİSTE!$B$7:$D$1300,3,0))</f>
        <v>Emirhan KARATAŞ</v>
      </c>
      <c r="E7126" s="72" t="str">
        <f>IF(H7126=0,"RESMİ TATİL",VLOOKUP(H7126,LİSTE!$B$7:$D$1300,3,0))</f>
        <v>Zümra Yeter ARI</v>
      </c>
      <c r="F7126" s="72">
        <f>IF(B7126="TATİL",0,IF(F7125&gt;0,IF(LİSTE!$F$1=H7125,1,H7125+1),IF(F7125=0,H7124+1,IF(F7124=0,H7123+1,IF(F7123=0,H7122+1,IF(F7122=0,H7121+1))))))</f>
        <v>19</v>
      </c>
      <c r="G7126" s="72">
        <f>IF(F7126=0,0,IF(LİSTE!$F$1=F7126,1,F7126+1))</f>
        <v>20</v>
      </c>
      <c r="H7126" s="72">
        <f>IF(G7126=0,0,IF(LİSTE!$F$1=G7126,1,G7126+1))</f>
        <v>21</v>
      </c>
      <c r="I7126" s="72" t="str">
        <f>IFERROR(VLOOKUP(A7126,TATİLLER!$A$2:$D$30000,3,0),"TATİL DEĞİL")</f>
        <v>TATİL DEĞİL</v>
      </c>
    </row>
    <row r="7127" spans="1:9" x14ac:dyDescent="0.25">
      <c r="A7127" s="74">
        <f t="shared" ref="A7127" si="1649">A7126+3</f>
        <v>55176</v>
      </c>
      <c r="B7127" s="72">
        <f t="shared" si="1645"/>
        <v>1</v>
      </c>
      <c r="C7127" s="72" t="str">
        <f>IF(F7127=0,"RESMİ TATİL",VLOOKUP(F7127,LİSTE!$B$7:$D$1300,3,0))</f>
        <v>Utku KARAGÖZ</v>
      </c>
      <c r="D7127" s="72" t="str">
        <f>IF(G7127=0,"RESMİ TATİL",VLOOKUP(G7127,LİSTE!$B$7:$D$1300,3,0))</f>
        <v>Feyza Zümra AVCIOĞLU</v>
      </c>
      <c r="E7127" s="72" t="str">
        <f>IF(H7127=0,"RESMİ TATİL",VLOOKUP(H7127,LİSTE!$B$7:$D$1300,3,0))</f>
        <v>Yusuf Ali TABUR</v>
      </c>
      <c r="F7127" s="72">
        <f>IF(B7127="TATİL",0,IF(F7126&gt;0,IF(LİSTE!$F$1=H7126,1,H7126+1),IF(F7126=0,H7125+1,IF(F7125=0,H7124+1,IF(F7124=0,H7123+1,IF(F7123=0,H7122+1))))))</f>
        <v>22</v>
      </c>
      <c r="G7127" s="72">
        <f>IF(F7127=0,0,IF(LİSTE!$F$1=F7127,1,F7127+1))</f>
        <v>23</v>
      </c>
      <c r="H7127" s="72">
        <f>IF(G7127=0,0,IF(LİSTE!$F$1=G7127,1,G7127+1))</f>
        <v>24</v>
      </c>
      <c r="I7127" s="72" t="str">
        <f>IFERROR(VLOOKUP(A7127,TATİLLER!$A$2:$D$30000,3,0),"TATİL DEĞİL")</f>
        <v>TATİL DEĞİL</v>
      </c>
    </row>
    <row r="7128" spans="1:9" x14ac:dyDescent="0.25">
      <c r="A7128" s="74">
        <f t="shared" si="1640"/>
        <v>55177</v>
      </c>
      <c r="B7128" s="72">
        <f t="shared" si="1645"/>
        <v>2</v>
      </c>
      <c r="C7128" s="72" t="str">
        <f>IF(F7128=0,"RESMİ TATİL",VLOOKUP(F7128,LİSTE!$B$7:$D$1300,3,0))</f>
        <v>Irmak UTEBAY</v>
      </c>
      <c r="D7128" s="72" t="str">
        <f>IF(G7128=0,"RESMİ TATİL",VLOOKUP(G7128,LİSTE!$B$7:$D$1300,3,0))</f>
        <v>Kerem AKKOÇ</v>
      </c>
      <c r="E7128" s="72" t="str">
        <f>IF(H7128=0,"RESMİ TATİL",VLOOKUP(H7128,LİSTE!$B$7:$D$1300,3,0))</f>
        <v>Elçin Ayşe ELMAS</v>
      </c>
      <c r="F7128" s="72">
        <f>IF(B7128="TATİL",0,IF(F7127&gt;0,IF(LİSTE!$F$1=H7127,1,H7127+1),IF(F7127=0,H7126+1,IF(F7126=0,H7125+1,IF(F7125=0,H7124+1,IF(F7124=0,H7123+1))))))</f>
        <v>25</v>
      </c>
      <c r="G7128" s="72">
        <f>IF(F7128=0,0,IF(LİSTE!$F$1=F7128,1,F7128+1))</f>
        <v>26</v>
      </c>
      <c r="H7128" s="72">
        <f>IF(G7128=0,0,IF(LİSTE!$F$1=G7128,1,G7128+1))</f>
        <v>27</v>
      </c>
      <c r="I7128" s="72" t="str">
        <f>IFERROR(VLOOKUP(A7128,TATİLLER!$A$2:$D$30000,3,0),"TATİL DEĞİL")</f>
        <v>TATİL DEĞİL</v>
      </c>
    </row>
    <row r="7129" spans="1:9" x14ac:dyDescent="0.25">
      <c r="A7129" s="74">
        <f t="shared" si="1640"/>
        <v>55178</v>
      </c>
      <c r="B7129" s="72">
        <f t="shared" si="1645"/>
        <v>3</v>
      </c>
      <c r="C7129" s="72" t="str">
        <f>IF(F7129=0,"RESMİ TATİL",VLOOKUP(F7129,LİSTE!$B$7:$D$1300,3,0))</f>
        <v>Muhammed YILDIZDAĞ</v>
      </c>
      <c r="D7129" s="72" t="str">
        <f>IF(G7129=0,"RESMİ TATİL",VLOOKUP(G7129,LİSTE!$B$7:$D$1300,3,0))</f>
        <v>Nisa Nur SANCAR</v>
      </c>
      <c r="E7129" s="72" t="str">
        <f>IF(H7129=0,"RESMİ TATİL",VLOOKUP(H7129,LİSTE!$B$7:$D$1300,3,0))</f>
        <v>Esila ÇETİN</v>
      </c>
      <c r="F7129" s="72">
        <f>IF(B7129="TATİL",0,IF(F7128&gt;0,IF(LİSTE!$F$1=H7128,1,H7128+1),IF(F7128=0,H7127+1,IF(F7127=0,H7126+1,IF(F7126=0,H7125+1,IF(F7125=0,H7124+1))))))</f>
        <v>28</v>
      </c>
      <c r="G7129" s="72">
        <f>IF(F7129=0,0,IF(LİSTE!$F$1=F7129,1,F7129+1))</f>
        <v>1</v>
      </c>
      <c r="H7129" s="72">
        <f>IF(G7129=0,0,IF(LİSTE!$F$1=G7129,1,G7129+1))</f>
        <v>2</v>
      </c>
      <c r="I7129" s="72" t="str">
        <f>IFERROR(VLOOKUP(A7129,TATİLLER!$A$2:$D$30000,3,0),"TATİL DEĞİL")</f>
        <v>TATİL DEĞİL</v>
      </c>
    </row>
    <row r="7130" spans="1:9" x14ac:dyDescent="0.25">
      <c r="A7130" s="74">
        <f t="shared" si="1640"/>
        <v>55179</v>
      </c>
      <c r="B7130" s="72">
        <f t="shared" si="1645"/>
        <v>4</v>
      </c>
      <c r="C7130" s="72" t="str">
        <f>IF(F7130=0,"RESMİ TATİL",VLOOKUP(F7130,LİSTE!$B$7:$D$1300,3,0))</f>
        <v>Zeynep Sevde TOPUZ</v>
      </c>
      <c r="D7130" s="72" t="str">
        <f>IF(G7130=0,"RESMİ TATİL",VLOOKUP(G7130,LİSTE!$B$7:$D$1300,3,0))</f>
        <v>Ömer Asaf KADAŞ</v>
      </c>
      <c r="E7130" s="72" t="str">
        <f>IF(H7130=0,"RESMİ TATİL",VLOOKUP(H7130,LİSTE!$B$7:$D$1300,3,0))</f>
        <v>Ramazan Baran ADIGÜZEL</v>
      </c>
      <c r="F7130" s="72">
        <f>IF(B7130="TATİL",0,IF(F7129&gt;0,IF(LİSTE!$F$1=H7129,1,H7129+1),IF(F7129=0,H7128+1,IF(F7128=0,H7127+1,IF(F7127=0,H7126+1,IF(F7126=0,H7125+1))))))</f>
        <v>3</v>
      </c>
      <c r="G7130" s="72">
        <f>IF(F7130=0,0,IF(LİSTE!$F$1=F7130,1,F7130+1))</f>
        <v>4</v>
      </c>
      <c r="H7130" s="72">
        <f>IF(G7130=0,0,IF(LİSTE!$F$1=G7130,1,G7130+1))</f>
        <v>5</v>
      </c>
      <c r="I7130" s="72" t="str">
        <f>IFERROR(VLOOKUP(A7130,TATİLLER!$A$2:$D$30000,3,0),"TATİL DEĞİL")</f>
        <v>TATİL DEĞİL</v>
      </c>
    </row>
    <row r="7131" spans="1:9" x14ac:dyDescent="0.25">
      <c r="A7131" s="74">
        <f t="shared" si="1640"/>
        <v>55180</v>
      </c>
      <c r="B7131" s="72">
        <f t="shared" si="1645"/>
        <v>5</v>
      </c>
      <c r="C7131" s="72" t="str">
        <f>IF(F7131=0,"RESMİ TATİL",VLOOKUP(F7131,LİSTE!$B$7:$D$1300,3,0))</f>
        <v>Bahar AKGÜN</v>
      </c>
      <c r="D7131" s="72" t="str">
        <f>IF(G7131=0,"RESMİ TATİL",VLOOKUP(G7131,LİSTE!$B$7:$D$1300,3,0))</f>
        <v>Ömer AKGÜL</v>
      </c>
      <c r="E7131" s="72" t="str">
        <f>IF(H7131=0,"RESMİ TATİL",VLOOKUP(H7131,LİSTE!$B$7:$D$1300,3,0))</f>
        <v>Muharrem EFE TANRIVERDİ</v>
      </c>
      <c r="F7131" s="72">
        <f>IF(B7131="TATİL",0,IF(F7130&gt;0,IF(LİSTE!$F$1=H7130,1,H7130+1),IF(F7130=0,H7129+1,IF(F7129=0,H7128+1,IF(F7128=0,H7127+1,IF(F7127=0,H7126+1))))))</f>
        <v>6</v>
      </c>
      <c r="G7131" s="72">
        <f>IF(F7131=0,0,IF(LİSTE!$F$1=F7131,1,F7131+1))</f>
        <v>7</v>
      </c>
      <c r="H7131" s="72">
        <f>IF(G7131=0,0,IF(LİSTE!$F$1=G7131,1,G7131+1))</f>
        <v>8</v>
      </c>
      <c r="I7131" s="72" t="str">
        <f>IFERROR(VLOOKUP(A7131,TATİLLER!$A$2:$D$30000,3,0),"TATİL DEĞİL")</f>
        <v>TATİL DEĞİL</v>
      </c>
    </row>
    <row r="7132" spans="1:9" x14ac:dyDescent="0.25">
      <c r="A7132" s="74">
        <f t="shared" ref="A7132" si="1650">A7131+3</f>
        <v>55183</v>
      </c>
      <c r="B7132" s="72">
        <f t="shared" si="1645"/>
        <v>1</v>
      </c>
      <c r="C7132" s="72" t="str">
        <f>IF(F7132=0,"RESMİ TATİL",VLOOKUP(F7132,LİSTE!$B$7:$D$1300,3,0))</f>
        <v>Anıl DOĞAN</v>
      </c>
      <c r="D7132" s="72" t="str">
        <f>IF(G7132=0,"RESMİ TATİL",VLOOKUP(G7132,LİSTE!$B$7:$D$1300,3,0))</f>
        <v>İpek ARSLAN</v>
      </c>
      <c r="E7132" s="72" t="str">
        <f>IF(H7132=0,"RESMİ TATİL",VLOOKUP(H7132,LİSTE!$B$7:$D$1300,3,0))</f>
        <v>Efe KARSAK</v>
      </c>
      <c r="F7132" s="72">
        <f>IF(B7132="TATİL",0,IF(F7131&gt;0,IF(LİSTE!$F$1=H7131,1,H7131+1),IF(F7131=0,H7130+1,IF(F7130=0,H7129+1,IF(F7129=0,H7128+1,IF(F7128=0,H7127+1))))))</f>
        <v>9</v>
      </c>
      <c r="G7132" s="72">
        <f>IF(F7132=0,0,IF(LİSTE!$F$1=F7132,1,F7132+1))</f>
        <v>10</v>
      </c>
      <c r="H7132" s="72">
        <f>IF(G7132=0,0,IF(LİSTE!$F$1=G7132,1,G7132+1))</f>
        <v>11</v>
      </c>
      <c r="I7132" s="72" t="str">
        <f>IFERROR(VLOOKUP(A7132,TATİLLER!$A$2:$D$30000,3,0),"TATİL DEĞİL")</f>
        <v>TATİL DEĞİL</v>
      </c>
    </row>
    <row r="7133" spans="1:9" x14ac:dyDescent="0.25">
      <c r="A7133" s="74">
        <f t="shared" si="1640"/>
        <v>55184</v>
      </c>
      <c r="B7133" s="72">
        <f t="shared" si="1645"/>
        <v>2</v>
      </c>
      <c r="C7133" s="72" t="str">
        <f>IF(F7133=0,"RESMİ TATİL",VLOOKUP(F7133,LİSTE!$B$7:$D$1300,3,0))</f>
        <v>Abdullah KIRBAÇ</v>
      </c>
      <c r="D7133" s="72" t="str">
        <f>IF(G7133=0,"RESMİ TATİL",VLOOKUP(G7133,LİSTE!$B$7:$D$1300,3,0))</f>
        <v>Ümmü Defne GÜLER</v>
      </c>
      <c r="E7133" s="72" t="str">
        <f>IF(H7133=0,"RESMİ TATİL",VLOOKUP(H7133,LİSTE!$B$7:$D$1300,3,0))</f>
        <v>Şevval ÖZDAMAR</v>
      </c>
      <c r="F7133" s="72">
        <f>IF(B7133="TATİL",0,IF(F7132&gt;0,IF(LİSTE!$F$1=H7132,1,H7132+1),IF(F7132=0,H7131+1,IF(F7131=0,H7130+1,IF(F7130=0,H7129+1,IF(F7129=0,H7128+1))))))</f>
        <v>12</v>
      </c>
      <c r="G7133" s="72">
        <f>IF(F7133=0,0,IF(LİSTE!$F$1=F7133,1,F7133+1))</f>
        <v>13</v>
      </c>
      <c r="H7133" s="72">
        <f>IF(G7133=0,0,IF(LİSTE!$F$1=G7133,1,G7133+1))</f>
        <v>14</v>
      </c>
      <c r="I7133" s="72" t="str">
        <f>IFERROR(VLOOKUP(A7133,TATİLLER!$A$2:$D$30000,3,0),"TATİL DEĞİL")</f>
        <v>TATİL DEĞİL</v>
      </c>
    </row>
    <row r="7134" spans="1:9" x14ac:dyDescent="0.25">
      <c r="A7134" s="74">
        <f t="shared" si="1640"/>
        <v>55185</v>
      </c>
      <c r="B7134" s="72">
        <f t="shared" si="1645"/>
        <v>3</v>
      </c>
      <c r="C7134" s="72" t="str">
        <f>IF(F7134=0,"RESMİ TATİL",VLOOKUP(F7134,LİSTE!$B$7:$D$1300,3,0))</f>
        <v>Zeynep AKDAĞ</v>
      </c>
      <c r="D7134" s="72" t="str">
        <f>IF(G7134=0,"RESMİ TATİL",VLOOKUP(G7134,LİSTE!$B$7:$D$1300,3,0))</f>
        <v>Esma ÇOKER</v>
      </c>
      <c r="E7134" s="72" t="str">
        <f>IF(H7134=0,"RESMİ TATİL",VLOOKUP(H7134,LİSTE!$B$7:$D$1300,3,0))</f>
        <v>Dursun Kubilay YAŞAR</v>
      </c>
      <c r="F7134" s="72">
        <f>IF(B7134="TATİL",0,IF(F7133&gt;0,IF(LİSTE!$F$1=H7133,1,H7133+1),IF(F7133=0,H7132+1,IF(F7132=0,H7131+1,IF(F7131=0,H7130+1,IF(F7130=0,H7129+1))))))</f>
        <v>15</v>
      </c>
      <c r="G7134" s="72">
        <f>IF(F7134=0,0,IF(LİSTE!$F$1=F7134,1,F7134+1))</f>
        <v>16</v>
      </c>
      <c r="H7134" s="72">
        <f>IF(G7134=0,0,IF(LİSTE!$F$1=G7134,1,G7134+1))</f>
        <v>17</v>
      </c>
      <c r="I7134" s="72" t="str">
        <f>IFERROR(VLOOKUP(A7134,TATİLLER!$A$2:$D$30000,3,0),"TATİL DEĞİL")</f>
        <v>TATİL DEĞİL</v>
      </c>
    </row>
    <row r="7135" spans="1:9" x14ac:dyDescent="0.25">
      <c r="A7135" s="74">
        <f t="shared" si="1640"/>
        <v>55186</v>
      </c>
      <c r="B7135" s="72">
        <f t="shared" si="1645"/>
        <v>4</v>
      </c>
      <c r="C7135" s="72" t="str">
        <f>IF(F7135=0,"RESMİ TATİL",VLOOKUP(F7135,LİSTE!$B$7:$D$1300,3,0))</f>
        <v>Zeynep Beril BAŞPINAR</v>
      </c>
      <c r="D7135" s="72" t="str">
        <f>IF(G7135=0,"RESMİ TATİL",VLOOKUP(G7135,LİSTE!$B$7:$D$1300,3,0))</f>
        <v>Ahmet DAL</v>
      </c>
      <c r="E7135" s="72" t="str">
        <f>IF(H7135=0,"RESMİ TATİL",VLOOKUP(H7135,LİSTE!$B$7:$D$1300,3,0))</f>
        <v>Emirhan KARATAŞ</v>
      </c>
      <c r="F7135" s="72">
        <f>IF(B7135="TATİL",0,IF(F7134&gt;0,IF(LİSTE!$F$1=H7134,1,H7134+1),IF(F7134=0,H7133+1,IF(F7133=0,H7132+1,IF(F7132=0,H7131+1,IF(F7131=0,H7130+1))))))</f>
        <v>18</v>
      </c>
      <c r="G7135" s="72">
        <f>IF(F7135=0,0,IF(LİSTE!$F$1=F7135,1,F7135+1))</f>
        <v>19</v>
      </c>
      <c r="H7135" s="72">
        <f>IF(G7135=0,0,IF(LİSTE!$F$1=G7135,1,G7135+1))</f>
        <v>20</v>
      </c>
      <c r="I7135" s="72" t="str">
        <f>IFERROR(VLOOKUP(A7135,TATİLLER!$A$2:$D$30000,3,0),"TATİL DEĞİL")</f>
        <v>TATİL DEĞİL</v>
      </c>
    </row>
    <row r="7136" spans="1:9" x14ac:dyDescent="0.25">
      <c r="A7136" s="74">
        <f t="shared" si="1640"/>
        <v>55187</v>
      </c>
      <c r="B7136" s="72">
        <f t="shared" si="1645"/>
        <v>5</v>
      </c>
      <c r="C7136" s="72" t="str">
        <f>IF(F7136=0,"RESMİ TATİL",VLOOKUP(F7136,LİSTE!$B$7:$D$1300,3,0))</f>
        <v>Zümra Yeter ARI</v>
      </c>
      <c r="D7136" s="72" t="str">
        <f>IF(G7136=0,"RESMİ TATİL",VLOOKUP(G7136,LİSTE!$B$7:$D$1300,3,0))</f>
        <v>Utku KARAGÖZ</v>
      </c>
      <c r="E7136" s="72" t="str">
        <f>IF(H7136=0,"RESMİ TATİL",VLOOKUP(H7136,LİSTE!$B$7:$D$1300,3,0))</f>
        <v>Feyza Zümra AVCIOĞLU</v>
      </c>
      <c r="F7136" s="72">
        <f>IF(B7136="TATİL",0,IF(F7135&gt;0,IF(LİSTE!$F$1=H7135,1,H7135+1),IF(F7135=0,H7134+1,IF(F7134=0,H7133+1,IF(F7133=0,H7132+1,IF(F7132=0,H7131+1))))))</f>
        <v>21</v>
      </c>
      <c r="G7136" s="72">
        <f>IF(F7136=0,0,IF(LİSTE!$F$1=F7136,1,F7136+1))</f>
        <v>22</v>
      </c>
      <c r="H7136" s="72">
        <f>IF(G7136=0,0,IF(LİSTE!$F$1=G7136,1,G7136+1))</f>
        <v>23</v>
      </c>
      <c r="I7136" s="72" t="str">
        <f>IFERROR(VLOOKUP(A7136,TATİLLER!$A$2:$D$30000,3,0),"TATİL DEĞİL")</f>
        <v>TATİL DEĞİL</v>
      </c>
    </row>
    <row r="7137" spans="1:9" x14ac:dyDescent="0.25">
      <c r="A7137" s="74">
        <f t="shared" ref="A7137" si="1651">A7136+3</f>
        <v>55190</v>
      </c>
      <c r="B7137" s="72">
        <f t="shared" si="1645"/>
        <v>1</v>
      </c>
      <c r="C7137" s="72" t="str">
        <f>IF(F7137=0,"RESMİ TATİL",VLOOKUP(F7137,LİSTE!$B$7:$D$1300,3,0))</f>
        <v>Yusuf Ali TABUR</v>
      </c>
      <c r="D7137" s="72" t="str">
        <f>IF(G7137=0,"RESMİ TATİL",VLOOKUP(G7137,LİSTE!$B$7:$D$1300,3,0))</f>
        <v>Irmak UTEBAY</v>
      </c>
      <c r="E7137" s="72" t="str">
        <f>IF(H7137=0,"RESMİ TATİL",VLOOKUP(H7137,LİSTE!$B$7:$D$1300,3,0))</f>
        <v>Kerem AKKOÇ</v>
      </c>
      <c r="F7137" s="72">
        <f>IF(B7137="TATİL",0,IF(F7136&gt;0,IF(LİSTE!$F$1=H7136,1,H7136+1),IF(F7136=0,H7135+1,IF(F7135=0,H7134+1,IF(F7134=0,H7133+1,IF(F7133=0,H7132+1))))))</f>
        <v>24</v>
      </c>
      <c r="G7137" s="72">
        <f>IF(F7137=0,0,IF(LİSTE!$F$1=F7137,1,F7137+1))</f>
        <v>25</v>
      </c>
      <c r="H7137" s="72">
        <f>IF(G7137=0,0,IF(LİSTE!$F$1=G7137,1,G7137+1))</f>
        <v>26</v>
      </c>
      <c r="I7137" s="72" t="str">
        <f>IFERROR(VLOOKUP(A7137,TATİLLER!$A$2:$D$30000,3,0),"TATİL DEĞİL")</f>
        <v>TATİL DEĞİL</v>
      </c>
    </row>
    <row r="7138" spans="1:9" x14ac:dyDescent="0.25">
      <c r="A7138" s="74">
        <f t="shared" si="1640"/>
        <v>55191</v>
      </c>
      <c r="B7138" s="72">
        <f t="shared" si="1645"/>
        <v>2</v>
      </c>
      <c r="C7138" s="72" t="str">
        <f>IF(F7138=0,"RESMİ TATİL",VLOOKUP(F7138,LİSTE!$B$7:$D$1300,3,0))</f>
        <v>Elçin Ayşe ELMAS</v>
      </c>
      <c r="D7138" s="72" t="str">
        <f>IF(G7138=0,"RESMİ TATİL",VLOOKUP(G7138,LİSTE!$B$7:$D$1300,3,0))</f>
        <v>Muhammed YILDIZDAĞ</v>
      </c>
      <c r="E7138" s="72" t="str">
        <f>IF(H7138=0,"RESMİ TATİL",VLOOKUP(H7138,LİSTE!$B$7:$D$1300,3,0))</f>
        <v>Nisa Nur SANCAR</v>
      </c>
      <c r="F7138" s="72">
        <f>IF(B7138="TATİL",0,IF(F7137&gt;0,IF(LİSTE!$F$1=H7137,1,H7137+1),IF(F7137=0,H7136+1,IF(F7136=0,H7135+1,IF(F7135=0,H7134+1,IF(F7134=0,H7133+1))))))</f>
        <v>27</v>
      </c>
      <c r="G7138" s="72">
        <f>IF(F7138=0,0,IF(LİSTE!$F$1=F7138,1,F7138+1))</f>
        <v>28</v>
      </c>
      <c r="H7138" s="72">
        <f>IF(G7138=0,0,IF(LİSTE!$F$1=G7138,1,G7138+1))</f>
        <v>1</v>
      </c>
      <c r="I7138" s="72" t="str">
        <f>IFERROR(VLOOKUP(A7138,TATİLLER!$A$2:$D$30000,3,0),"TATİL DEĞİL")</f>
        <v>TATİL DEĞİL</v>
      </c>
    </row>
    <row r="7139" spans="1:9" x14ac:dyDescent="0.25">
      <c r="A7139" s="74">
        <f t="shared" si="1640"/>
        <v>55192</v>
      </c>
      <c r="B7139" s="72">
        <f t="shared" si="1645"/>
        <v>3</v>
      </c>
      <c r="C7139" s="72" t="str">
        <f>IF(F7139=0,"RESMİ TATİL",VLOOKUP(F7139,LİSTE!$B$7:$D$1300,3,0))</f>
        <v>Esila ÇETİN</v>
      </c>
      <c r="D7139" s="72" t="str">
        <f>IF(G7139=0,"RESMİ TATİL",VLOOKUP(G7139,LİSTE!$B$7:$D$1300,3,0))</f>
        <v>Zeynep Sevde TOPUZ</v>
      </c>
      <c r="E7139" s="72" t="str">
        <f>IF(H7139=0,"RESMİ TATİL",VLOOKUP(H7139,LİSTE!$B$7:$D$1300,3,0))</f>
        <v>Ömer Asaf KADAŞ</v>
      </c>
      <c r="F7139" s="72">
        <f>IF(B7139="TATİL",0,IF(F7138&gt;0,IF(LİSTE!$F$1=H7138,1,H7138+1),IF(F7138=0,H7137+1,IF(F7137=0,H7136+1,IF(F7136=0,H7135+1,IF(F7135=0,H7134+1))))))</f>
        <v>2</v>
      </c>
      <c r="G7139" s="72">
        <f>IF(F7139=0,0,IF(LİSTE!$F$1=F7139,1,F7139+1))</f>
        <v>3</v>
      </c>
      <c r="H7139" s="72">
        <f>IF(G7139=0,0,IF(LİSTE!$F$1=G7139,1,G7139+1))</f>
        <v>4</v>
      </c>
      <c r="I7139" s="72" t="str">
        <f>IFERROR(VLOOKUP(A7139,TATİLLER!$A$2:$D$30000,3,0),"TATİL DEĞİL")</f>
        <v>TATİL DEĞİL</v>
      </c>
    </row>
    <row r="7140" spans="1:9" x14ac:dyDescent="0.25">
      <c r="A7140" s="74">
        <f t="shared" si="1640"/>
        <v>55193</v>
      </c>
      <c r="B7140" s="72">
        <f t="shared" si="1645"/>
        <v>4</v>
      </c>
      <c r="C7140" s="72" t="str">
        <f>IF(F7140=0,"RESMİ TATİL",VLOOKUP(F7140,LİSTE!$B$7:$D$1300,3,0))</f>
        <v>Ramazan Baran ADIGÜZEL</v>
      </c>
      <c r="D7140" s="72" t="str">
        <f>IF(G7140=0,"RESMİ TATİL",VLOOKUP(G7140,LİSTE!$B$7:$D$1300,3,0))</f>
        <v>Bahar AKGÜN</v>
      </c>
      <c r="E7140" s="72" t="str">
        <f>IF(H7140=0,"RESMİ TATİL",VLOOKUP(H7140,LİSTE!$B$7:$D$1300,3,0))</f>
        <v>Ömer AKGÜL</v>
      </c>
      <c r="F7140" s="72">
        <f>IF(B7140="TATİL",0,IF(F7139&gt;0,IF(LİSTE!$F$1=H7139,1,H7139+1),IF(F7139=0,H7138+1,IF(F7138=0,H7137+1,IF(F7137=0,H7136+1,IF(F7136=0,H7135+1))))))</f>
        <v>5</v>
      </c>
      <c r="G7140" s="72">
        <f>IF(F7140=0,0,IF(LİSTE!$F$1=F7140,1,F7140+1))</f>
        <v>6</v>
      </c>
      <c r="H7140" s="72">
        <f>IF(G7140=0,0,IF(LİSTE!$F$1=G7140,1,G7140+1))</f>
        <v>7</v>
      </c>
      <c r="I7140" s="72" t="str">
        <f>IFERROR(VLOOKUP(A7140,TATİLLER!$A$2:$D$30000,3,0),"TATİL DEĞİL")</f>
        <v>TATİL DEĞİL</v>
      </c>
    </row>
    <row r="7141" spans="1:9" x14ac:dyDescent="0.25">
      <c r="A7141" s="74">
        <f t="shared" si="1640"/>
        <v>55194</v>
      </c>
      <c r="B7141" s="72">
        <f t="shared" si="1645"/>
        <v>5</v>
      </c>
      <c r="C7141" s="72" t="str">
        <f>IF(F7141=0,"RESMİ TATİL",VLOOKUP(F7141,LİSTE!$B$7:$D$1300,3,0))</f>
        <v>Muharrem EFE TANRIVERDİ</v>
      </c>
      <c r="D7141" s="72" t="str">
        <f>IF(G7141=0,"RESMİ TATİL",VLOOKUP(G7141,LİSTE!$B$7:$D$1300,3,0))</f>
        <v>Anıl DOĞAN</v>
      </c>
      <c r="E7141" s="72" t="str">
        <f>IF(H7141=0,"RESMİ TATİL",VLOOKUP(H7141,LİSTE!$B$7:$D$1300,3,0))</f>
        <v>İpek ARSLAN</v>
      </c>
      <c r="F7141" s="72">
        <f>IF(B7141="TATİL",0,IF(F7140&gt;0,IF(LİSTE!$F$1=H7140,1,H7140+1),IF(F7140=0,H7139+1,IF(F7139=0,H7138+1,IF(F7138=0,H7137+1,IF(F7137=0,H7136+1))))))</f>
        <v>8</v>
      </c>
      <c r="G7141" s="72">
        <f>IF(F7141=0,0,IF(LİSTE!$F$1=F7141,1,F7141+1))</f>
        <v>9</v>
      </c>
      <c r="H7141" s="72">
        <f>IF(G7141=0,0,IF(LİSTE!$F$1=G7141,1,G7141+1))</f>
        <v>10</v>
      </c>
      <c r="I7141" s="72" t="str">
        <f>IFERROR(VLOOKUP(A7141,TATİLLER!$A$2:$D$30000,3,0),"TATİL DEĞİL")</f>
        <v>TATİL DEĞİL</v>
      </c>
    </row>
    <row r="7142" spans="1:9" x14ac:dyDescent="0.25">
      <c r="A7142" s="74">
        <f t="shared" ref="A7142" si="1652">A7141+3</f>
        <v>55197</v>
      </c>
      <c r="B7142" s="72">
        <f t="shared" si="1645"/>
        <v>1</v>
      </c>
      <c r="C7142" s="72" t="str">
        <f>IF(F7142=0,"RESMİ TATİL",VLOOKUP(F7142,LİSTE!$B$7:$D$1300,3,0))</f>
        <v>Efe KARSAK</v>
      </c>
      <c r="D7142" s="72" t="str">
        <f>IF(G7142=0,"RESMİ TATİL",VLOOKUP(G7142,LİSTE!$B$7:$D$1300,3,0))</f>
        <v>Abdullah KIRBAÇ</v>
      </c>
      <c r="E7142" s="72" t="str">
        <f>IF(H7142=0,"RESMİ TATİL",VLOOKUP(H7142,LİSTE!$B$7:$D$1300,3,0))</f>
        <v>Ümmü Defne GÜLER</v>
      </c>
      <c r="F7142" s="72">
        <f>IF(B7142="TATİL",0,IF(F7141&gt;0,IF(LİSTE!$F$1=H7141,1,H7141+1),IF(F7141=0,H7140+1,IF(F7140=0,H7139+1,IF(F7139=0,H7138+1,IF(F7138=0,H7137+1))))))</f>
        <v>11</v>
      </c>
      <c r="G7142" s="72">
        <f>IF(F7142=0,0,IF(LİSTE!$F$1=F7142,1,F7142+1))</f>
        <v>12</v>
      </c>
      <c r="H7142" s="72">
        <f>IF(G7142=0,0,IF(LİSTE!$F$1=G7142,1,G7142+1))</f>
        <v>13</v>
      </c>
      <c r="I7142" s="72" t="str">
        <f>IFERROR(VLOOKUP(A7142,TATİLLER!$A$2:$D$30000,3,0),"TATİL DEĞİL")</f>
        <v>TATİL DEĞİL</v>
      </c>
    </row>
    <row r="7143" spans="1:9" x14ac:dyDescent="0.25">
      <c r="A7143" s="74">
        <f t="shared" si="1640"/>
        <v>55198</v>
      </c>
      <c r="B7143" s="72">
        <f t="shared" si="1645"/>
        <v>2</v>
      </c>
      <c r="C7143" s="72" t="str">
        <f>IF(F7143=0,"RESMİ TATİL",VLOOKUP(F7143,LİSTE!$B$7:$D$1300,3,0))</f>
        <v>Şevval ÖZDAMAR</v>
      </c>
      <c r="D7143" s="72" t="str">
        <f>IF(G7143=0,"RESMİ TATİL",VLOOKUP(G7143,LİSTE!$B$7:$D$1300,3,0))</f>
        <v>Zeynep AKDAĞ</v>
      </c>
      <c r="E7143" s="72" t="str">
        <f>IF(H7143=0,"RESMİ TATİL",VLOOKUP(H7143,LİSTE!$B$7:$D$1300,3,0))</f>
        <v>Esma ÇOKER</v>
      </c>
      <c r="F7143" s="72">
        <f>IF(B7143="TATİL",0,IF(F7142&gt;0,IF(LİSTE!$F$1=H7142,1,H7142+1),IF(F7142=0,H7141+1,IF(F7141=0,H7140+1,IF(F7140=0,H7139+1,IF(F7139=0,H7138+1))))))</f>
        <v>14</v>
      </c>
      <c r="G7143" s="72">
        <f>IF(F7143=0,0,IF(LİSTE!$F$1=F7143,1,F7143+1))</f>
        <v>15</v>
      </c>
      <c r="H7143" s="72">
        <f>IF(G7143=0,0,IF(LİSTE!$F$1=G7143,1,G7143+1))</f>
        <v>16</v>
      </c>
      <c r="I7143" s="72" t="str">
        <f>IFERROR(VLOOKUP(A7143,TATİLLER!$A$2:$D$30000,3,0),"TATİL DEĞİL")</f>
        <v>TATİL DEĞİL</v>
      </c>
    </row>
    <row r="7144" spans="1:9" x14ac:dyDescent="0.25">
      <c r="A7144" s="74">
        <f t="shared" si="1640"/>
        <v>55199</v>
      </c>
      <c r="B7144" s="72">
        <f t="shared" si="1645"/>
        <v>3</v>
      </c>
      <c r="C7144" s="72" t="str">
        <f>IF(F7144=0,"RESMİ TATİL",VLOOKUP(F7144,LİSTE!$B$7:$D$1300,3,0))</f>
        <v>Dursun Kubilay YAŞAR</v>
      </c>
      <c r="D7144" s="72" t="str">
        <f>IF(G7144=0,"RESMİ TATİL",VLOOKUP(G7144,LİSTE!$B$7:$D$1300,3,0))</f>
        <v>Zeynep Beril BAŞPINAR</v>
      </c>
      <c r="E7144" s="72" t="str">
        <f>IF(H7144=0,"RESMİ TATİL",VLOOKUP(H7144,LİSTE!$B$7:$D$1300,3,0))</f>
        <v>Ahmet DAL</v>
      </c>
      <c r="F7144" s="72">
        <f>IF(B7144="TATİL",0,IF(F7143&gt;0,IF(LİSTE!$F$1=H7143,1,H7143+1),IF(F7143=0,H7142+1,IF(F7142=0,H7141+1,IF(F7141=0,H7140+1,IF(F7140=0,H7139+1))))))</f>
        <v>17</v>
      </c>
      <c r="G7144" s="72">
        <f>IF(F7144=0,0,IF(LİSTE!$F$1=F7144,1,F7144+1))</f>
        <v>18</v>
      </c>
      <c r="H7144" s="72">
        <f>IF(G7144=0,0,IF(LİSTE!$F$1=G7144,1,G7144+1))</f>
        <v>19</v>
      </c>
      <c r="I7144" s="72" t="str">
        <f>IFERROR(VLOOKUP(A7144,TATİLLER!$A$2:$D$30000,3,0),"TATİL DEĞİL")</f>
        <v>TATİL DEĞİL</v>
      </c>
    </row>
    <row r="7145" spans="1:9" x14ac:dyDescent="0.25">
      <c r="A7145" s="74">
        <f t="shared" si="1640"/>
        <v>55200</v>
      </c>
      <c r="B7145" s="72">
        <f t="shared" si="1645"/>
        <v>4</v>
      </c>
      <c r="C7145" s="72" t="str">
        <f>IF(F7145=0,"RESMİ TATİL",VLOOKUP(F7145,LİSTE!$B$7:$D$1300,3,0))</f>
        <v>Emirhan KARATAŞ</v>
      </c>
      <c r="D7145" s="72" t="str">
        <f>IF(G7145=0,"RESMİ TATİL",VLOOKUP(G7145,LİSTE!$B$7:$D$1300,3,0))</f>
        <v>Zümra Yeter ARI</v>
      </c>
      <c r="E7145" s="72" t="str">
        <f>IF(H7145=0,"RESMİ TATİL",VLOOKUP(H7145,LİSTE!$B$7:$D$1300,3,0))</f>
        <v>Utku KARAGÖZ</v>
      </c>
      <c r="F7145" s="72">
        <f>IF(B7145="TATİL",0,IF(F7144&gt;0,IF(LİSTE!$F$1=H7144,1,H7144+1),IF(F7144=0,H7143+1,IF(F7143=0,H7142+1,IF(F7142=0,H7141+1,IF(F7141=0,H7140+1))))))</f>
        <v>20</v>
      </c>
      <c r="G7145" s="72">
        <f>IF(F7145=0,0,IF(LİSTE!$F$1=F7145,1,F7145+1))</f>
        <v>21</v>
      </c>
      <c r="H7145" s="72">
        <f>IF(G7145=0,0,IF(LİSTE!$F$1=G7145,1,G7145+1))</f>
        <v>22</v>
      </c>
      <c r="I7145" s="72" t="str">
        <f>IFERROR(VLOOKUP(A7145,TATİLLER!$A$2:$D$30000,3,0),"TATİL DEĞİL")</f>
        <v>TATİL DEĞİL</v>
      </c>
    </row>
    <row r="7146" spans="1:9" x14ac:dyDescent="0.25">
      <c r="A7146" s="74">
        <f t="shared" si="1640"/>
        <v>55201</v>
      </c>
      <c r="B7146" s="72">
        <f t="shared" si="1645"/>
        <v>5</v>
      </c>
      <c r="C7146" s="72" t="str">
        <f>IF(F7146=0,"RESMİ TATİL",VLOOKUP(F7146,LİSTE!$B$7:$D$1300,3,0))</f>
        <v>Feyza Zümra AVCIOĞLU</v>
      </c>
      <c r="D7146" s="72" t="str">
        <f>IF(G7146=0,"RESMİ TATİL",VLOOKUP(G7146,LİSTE!$B$7:$D$1300,3,0))</f>
        <v>Yusuf Ali TABUR</v>
      </c>
      <c r="E7146" s="72" t="str">
        <f>IF(H7146=0,"RESMİ TATİL",VLOOKUP(H7146,LİSTE!$B$7:$D$1300,3,0))</f>
        <v>Irmak UTEBAY</v>
      </c>
      <c r="F7146" s="72">
        <f>IF(B7146="TATİL",0,IF(F7145&gt;0,IF(LİSTE!$F$1=H7145,1,H7145+1),IF(F7145=0,H7144+1,IF(F7144=0,H7143+1,IF(F7143=0,H7142+1,IF(F7142=0,H7141+1))))))</f>
        <v>23</v>
      </c>
      <c r="G7146" s="72">
        <f>IF(F7146=0,0,IF(LİSTE!$F$1=F7146,1,F7146+1))</f>
        <v>24</v>
      </c>
      <c r="H7146" s="72">
        <f>IF(G7146=0,0,IF(LİSTE!$F$1=G7146,1,G7146+1))</f>
        <v>25</v>
      </c>
      <c r="I7146" s="72" t="str">
        <f>IFERROR(VLOOKUP(A7146,TATİLLER!$A$2:$D$30000,3,0),"TATİL DEĞİL")</f>
        <v>TATİL DEĞİL</v>
      </c>
    </row>
    <row r="7147" spans="1:9" x14ac:dyDescent="0.25">
      <c r="A7147" s="74">
        <f t="shared" ref="A7147" si="1653">A7146+3</f>
        <v>55204</v>
      </c>
      <c r="B7147" s="72">
        <f t="shared" si="1645"/>
        <v>1</v>
      </c>
      <c r="C7147" s="72" t="str">
        <f>IF(F7147=0,"RESMİ TATİL",VLOOKUP(F7147,LİSTE!$B$7:$D$1300,3,0))</f>
        <v>Kerem AKKOÇ</v>
      </c>
      <c r="D7147" s="72" t="str">
        <f>IF(G7147=0,"RESMİ TATİL",VLOOKUP(G7147,LİSTE!$B$7:$D$1300,3,0))</f>
        <v>Elçin Ayşe ELMAS</v>
      </c>
      <c r="E7147" s="72" t="str">
        <f>IF(H7147=0,"RESMİ TATİL",VLOOKUP(H7147,LİSTE!$B$7:$D$1300,3,0))</f>
        <v>Muhammed YILDIZDAĞ</v>
      </c>
      <c r="F7147" s="72">
        <f>IF(B7147="TATİL",0,IF(F7146&gt;0,IF(LİSTE!$F$1=H7146,1,H7146+1),IF(F7146=0,H7145+1,IF(F7145=0,H7144+1,IF(F7144=0,H7143+1,IF(F7143=0,H7142+1))))))</f>
        <v>26</v>
      </c>
      <c r="G7147" s="72">
        <f>IF(F7147=0,0,IF(LİSTE!$F$1=F7147,1,F7147+1))</f>
        <v>27</v>
      </c>
      <c r="H7147" s="72">
        <f>IF(G7147=0,0,IF(LİSTE!$F$1=G7147,1,G7147+1))</f>
        <v>28</v>
      </c>
      <c r="I7147" s="72" t="str">
        <f>IFERROR(VLOOKUP(A7147,TATİLLER!$A$2:$D$30000,3,0),"TATİL DEĞİL")</f>
        <v>TATİL DEĞİL</v>
      </c>
    </row>
    <row r="7148" spans="1:9" x14ac:dyDescent="0.25">
      <c r="A7148" s="74">
        <f t="shared" si="1640"/>
        <v>55205</v>
      </c>
      <c r="B7148" s="72">
        <f t="shared" si="1645"/>
        <v>2</v>
      </c>
      <c r="C7148" s="72" t="str">
        <f>IF(F7148=0,"RESMİ TATİL",VLOOKUP(F7148,LİSTE!$B$7:$D$1300,3,0))</f>
        <v>Nisa Nur SANCAR</v>
      </c>
      <c r="D7148" s="72" t="str">
        <f>IF(G7148=0,"RESMİ TATİL",VLOOKUP(G7148,LİSTE!$B$7:$D$1300,3,0))</f>
        <v>Esila ÇETİN</v>
      </c>
      <c r="E7148" s="72" t="str">
        <f>IF(H7148=0,"RESMİ TATİL",VLOOKUP(H7148,LİSTE!$B$7:$D$1300,3,0))</f>
        <v>Zeynep Sevde TOPUZ</v>
      </c>
      <c r="F7148" s="72">
        <f>IF(B7148="TATİL",0,IF(F7147&gt;0,IF(LİSTE!$F$1=H7147,1,H7147+1),IF(F7147=0,H7146+1,IF(F7146=0,H7145+1,IF(F7145=0,H7144+1,IF(F7144=0,H7143+1))))))</f>
        <v>1</v>
      </c>
      <c r="G7148" s="72">
        <f>IF(F7148=0,0,IF(LİSTE!$F$1=F7148,1,F7148+1))</f>
        <v>2</v>
      </c>
      <c r="H7148" s="72">
        <f>IF(G7148=0,0,IF(LİSTE!$F$1=G7148,1,G7148+1))</f>
        <v>3</v>
      </c>
      <c r="I7148" s="72" t="str">
        <f>IFERROR(VLOOKUP(A7148,TATİLLER!$A$2:$D$30000,3,0),"TATİL DEĞİL")</f>
        <v>TATİL DEĞİL</v>
      </c>
    </row>
    <row r="7149" spans="1:9" x14ac:dyDescent="0.25">
      <c r="A7149" s="74">
        <f t="shared" si="1640"/>
        <v>55206</v>
      </c>
      <c r="B7149" s="72">
        <f t="shared" si="1645"/>
        <v>3</v>
      </c>
      <c r="C7149" s="72" t="str">
        <f>IF(F7149=0,"RESMİ TATİL",VLOOKUP(F7149,LİSTE!$B$7:$D$1300,3,0))</f>
        <v>Ömer Asaf KADAŞ</v>
      </c>
      <c r="D7149" s="72" t="str">
        <f>IF(G7149=0,"RESMİ TATİL",VLOOKUP(G7149,LİSTE!$B$7:$D$1300,3,0))</f>
        <v>Ramazan Baran ADIGÜZEL</v>
      </c>
      <c r="E7149" s="72" t="str">
        <f>IF(H7149=0,"RESMİ TATİL",VLOOKUP(H7149,LİSTE!$B$7:$D$1300,3,0))</f>
        <v>Bahar AKGÜN</v>
      </c>
      <c r="F7149" s="72">
        <f>IF(B7149="TATİL",0,IF(F7148&gt;0,IF(LİSTE!$F$1=H7148,1,H7148+1),IF(F7148=0,H7147+1,IF(F7147=0,H7146+1,IF(F7146=0,H7145+1,IF(F7145=0,H7144+1))))))</f>
        <v>4</v>
      </c>
      <c r="G7149" s="72">
        <f>IF(F7149=0,0,IF(LİSTE!$F$1=F7149,1,F7149+1))</f>
        <v>5</v>
      </c>
      <c r="H7149" s="72">
        <f>IF(G7149=0,0,IF(LİSTE!$F$1=G7149,1,G7149+1))</f>
        <v>6</v>
      </c>
      <c r="I7149" s="72" t="str">
        <f>IFERROR(VLOOKUP(A7149,TATİLLER!$A$2:$D$30000,3,0),"TATİL DEĞİL")</f>
        <v>TATİL DEĞİL</v>
      </c>
    </row>
    <row r="7150" spans="1:9" x14ac:dyDescent="0.25">
      <c r="A7150" s="74">
        <f t="shared" si="1640"/>
        <v>55207</v>
      </c>
      <c r="B7150" s="72">
        <f t="shared" si="1645"/>
        <v>4</v>
      </c>
      <c r="C7150" s="72" t="str">
        <f>IF(F7150=0,"RESMİ TATİL",VLOOKUP(F7150,LİSTE!$B$7:$D$1300,3,0))</f>
        <v>Ömer AKGÜL</v>
      </c>
      <c r="D7150" s="72" t="str">
        <f>IF(G7150=0,"RESMİ TATİL",VLOOKUP(G7150,LİSTE!$B$7:$D$1300,3,0))</f>
        <v>Muharrem EFE TANRIVERDİ</v>
      </c>
      <c r="E7150" s="72" t="str">
        <f>IF(H7150=0,"RESMİ TATİL",VLOOKUP(H7150,LİSTE!$B$7:$D$1300,3,0))</f>
        <v>Anıl DOĞAN</v>
      </c>
      <c r="F7150" s="72">
        <f>IF(B7150="TATİL",0,IF(F7149&gt;0,IF(LİSTE!$F$1=H7149,1,H7149+1),IF(F7149=0,H7148+1,IF(F7148=0,H7147+1,IF(F7147=0,H7146+1,IF(F7146=0,H7145+1))))))</f>
        <v>7</v>
      </c>
      <c r="G7150" s="72">
        <f>IF(F7150=0,0,IF(LİSTE!$F$1=F7150,1,F7150+1))</f>
        <v>8</v>
      </c>
      <c r="H7150" s="72">
        <f>IF(G7150=0,0,IF(LİSTE!$F$1=G7150,1,G7150+1))</f>
        <v>9</v>
      </c>
      <c r="I7150" s="72" t="str">
        <f>IFERROR(VLOOKUP(A7150,TATİLLER!$A$2:$D$30000,3,0),"TATİL DEĞİL")</f>
        <v>TATİL DEĞİL</v>
      </c>
    </row>
    <row r="7151" spans="1:9" x14ac:dyDescent="0.25">
      <c r="A7151" s="74">
        <f t="shared" si="1640"/>
        <v>55208</v>
      </c>
      <c r="B7151" s="72">
        <f t="shared" si="1645"/>
        <v>5</v>
      </c>
      <c r="C7151" s="72" t="str">
        <f>IF(F7151=0,"RESMİ TATİL",VLOOKUP(F7151,LİSTE!$B$7:$D$1300,3,0))</f>
        <v>İpek ARSLAN</v>
      </c>
      <c r="D7151" s="72" t="str">
        <f>IF(G7151=0,"RESMİ TATİL",VLOOKUP(G7151,LİSTE!$B$7:$D$1300,3,0))</f>
        <v>Efe KARSAK</v>
      </c>
      <c r="E7151" s="72" t="str">
        <f>IF(H7151=0,"RESMİ TATİL",VLOOKUP(H7151,LİSTE!$B$7:$D$1300,3,0))</f>
        <v>Abdullah KIRBAÇ</v>
      </c>
      <c r="F7151" s="72">
        <f>IF(B7151="TATİL",0,IF(F7150&gt;0,IF(LİSTE!$F$1=H7150,1,H7150+1),IF(F7150=0,H7149+1,IF(F7149=0,H7148+1,IF(F7148=0,H7147+1,IF(F7147=0,H7146+1))))))</f>
        <v>10</v>
      </c>
      <c r="G7151" s="72">
        <f>IF(F7151=0,0,IF(LİSTE!$F$1=F7151,1,F7151+1))</f>
        <v>11</v>
      </c>
      <c r="H7151" s="72">
        <f>IF(G7151=0,0,IF(LİSTE!$F$1=G7151,1,G7151+1))</f>
        <v>12</v>
      </c>
      <c r="I7151" s="72" t="str">
        <f>IFERROR(VLOOKUP(A7151,TATİLLER!$A$2:$D$30000,3,0),"TATİL DEĞİL")</f>
        <v>TATİL DEĞİL</v>
      </c>
    </row>
    <row r="7152" spans="1:9" x14ac:dyDescent="0.25">
      <c r="A7152" s="74">
        <f t="shared" ref="A7152" si="1654">A7151+3</f>
        <v>55211</v>
      </c>
      <c r="B7152" s="72">
        <f t="shared" si="1645"/>
        <v>1</v>
      </c>
      <c r="C7152" s="72" t="str">
        <f>IF(F7152=0,"RESMİ TATİL",VLOOKUP(F7152,LİSTE!$B$7:$D$1300,3,0))</f>
        <v>Ümmü Defne GÜLER</v>
      </c>
      <c r="D7152" s="72" t="str">
        <f>IF(G7152=0,"RESMİ TATİL",VLOOKUP(G7152,LİSTE!$B$7:$D$1300,3,0))</f>
        <v>Şevval ÖZDAMAR</v>
      </c>
      <c r="E7152" s="72" t="str">
        <f>IF(H7152=0,"RESMİ TATİL",VLOOKUP(H7152,LİSTE!$B$7:$D$1300,3,0))</f>
        <v>Zeynep AKDAĞ</v>
      </c>
      <c r="F7152" s="72">
        <f>IF(B7152="TATİL",0,IF(F7151&gt;0,IF(LİSTE!$F$1=H7151,1,H7151+1),IF(F7151=0,H7150+1,IF(F7150=0,H7149+1,IF(F7149=0,H7148+1,IF(F7148=0,H7147+1))))))</f>
        <v>13</v>
      </c>
      <c r="G7152" s="72">
        <f>IF(F7152=0,0,IF(LİSTE!$F$1=F7152,1,F7152+1))</f>
        <v>14</v>
      </c>
      <c r="H7152" s="72">
        <f>IF(G7152=0,0,IF(LİSTE!$F$1=G7152,1,G7152+1))</f>
        <v>15</v>
      </c>
      <c r="I7152" s="72" t="str">
        <f>IFERROR(VLOOKUP(A7152,TATİLLER!$A$2:$D$30000,3,0),"TATİL DEĞİL")</f>
        <v>TATİL DEĞİL</v>
      </c>
    </row>
    <row r="7153" spans="1:9" x14ac:dyDescent="0.25">
      <c r="A7153" s="74">
        <f t="shared" ref="A7153:A7216" si="1655">A7152+1</f>
        <v>55212</v>
      </c>
      <c r="B7153" s="72">
        <f t="shared" si="1645"/>
        <v>2</v>
      </c>
      <c r="C7153" s="72" t="str">
        <f>IF(F7153=0,"RESMİ TATİL",VLOOKUP(F7153,LİSTE!$B$7:$D$1300,3,0))</f>
        <v>Esma ÇOKER</v>
      </c>
      <c r="D7153" s="72" t="str">
        <f>IF(G7153=0,"RESMİ TATİL",VLOOKUP(G7153,LİSTE!$B$7:$D$1300,3,0))</f>
        <v>Dursun Kubilay YAŞAR</v>
      </c>
      <c r="E7153" s="72" t="str">
        <f>IF(H7153=0,"RESMİ TATİL",VLOOKUP(H7153,LİSTE!$B$7:$D$1300,3,0))</f>
        <v>Zeynep Beril BAŞPINAR</v>
      </c>
      <c r="F7153" s="72">
        <f>IF(B7153="TATİL",0,IF(F7152&gt;0,IF(LİSTE!$F$1=H7152,1,H7152+1),IF(F7152=0,H7151+1,IF(F7151=0,H7150+1,IF(F7150=0,H7149+1,IF(F7149=0,H7148+1))))))</f>
        <v>16</v>
      </c>
      <c r="G7153" s="72">
        <f>IF(F7153=0,0,IF(LİSTE!$F$1=F7153,1,F7153+1))</f>
        <v>17</v>
      </c>
      <c r="H7153" s="72">
        <f>IF(G7153=0,0,IF(LİSTE!$F$1=G7153,1,G7153+1))</f>
        <v>18</v>
      </c>
      <c r="I7153" s="72" t="str">
        <f>IFERROR(VLOOKUP(A7153,TATİLLER!$A$2:$D$30000,3,0),"TATİL DEĞİL")</f>
        <v>TATİL DEĞİL</v>
      </c>
    </row>
    <row r="7154" spans="1:9" x14ac:dyDescent="0.25">
      <c r="A7154" s="74">
        <f t="shared" si="1655"/>
        <v>55213</v>
      </c>
      <c r="B7154" s="72">
        <f t="shared" si="1645"/>
        <v>3</v>
      </c>
      <c r="C7154" s="72" t="str">
        <f>IF(F7154=0,"RESMİ TATİL",VLOOKUP(F7154,LİSTE!$B$7:$D$1300,3,0))</f>
        <v>Ahmet DAL</v>
      </c>
      <c r="D7154" s="72" t="str">
        <f>IF(G7154=0,"RESMİ TATİL",VLOOKUP(G7154,LİSTE!$B$7:$D$1300,3,0))</f>
        <v>Emirhan KARATAŞ</v>
      </c>
      <c r="E7154" s="72" t="str">
        <f>IF(H7154=0,"RESMİ TATİL",VLOOKUP(H7154,LİSTE!$B$7:$D$1300,3,0))</f>
        <v>Zümra Yeter ARI</v>
      </c>
      <c r="F7154" s="72">
        <f>IF(B7154="TATİL",0,IF(F7153&gt;0,IF(LİSTE!$F$1=H7153,1,H7153+1),IF(F7153=0,H7152+1,IF(F7152=0,H7151+1,IF(F7151=0,H7150+1,IF(F7150=0,H7149+1))))))</f>
        <v>19</v>
      </c>
      <c r="G7154" s="72">
        <f>IF(F7154=0,0,IF(LİSTE!$F$1=F7154,1,F7154+1))</f>
        <v>20</v>
      </c>
      <c r="H7154" s="72">
        <f>IF(G7154=0,0,IF(LİSTE!$F$1=G7154,1,G7154+1))</f>
        <v>21</v>
      </c>
      <c r="I7154" s="72" t="str">
        <f>IFERROR(VLOOKUP(A7154,TATİLLER!$A$2:$D$30000,3,0),"TATİL DEĞİL")</f>
        <v>TATİL DEĞİL</v>
      </c>
    </row>
    <row r="7155" spans="1:9" x14ac:dyDescent="0.25">
      <c r="A7155" s="74">
        <f t="shared" si="1655"/>
        <v>55214</v>
      </c>
      <c r="B7155" s="72">
        <f t="shared" si="1645"/>
        <v>4</v>
      </c>
      <c r="C7155" s="72" t="str">
        <f>IF(F7155=0,"RESMİ TATİL",VLOOKUP(F7155,LİSTE!$B$7:$D$1300,3,0))</f>
        <v>Utku KARAGÖZ</v>
      </c>
      <c r="D7155" s="72" t="str">
        <f>IF(G7155=0,"RESMİ TATİL",VLOOKUP(G7155,LİSTE!$B$7:$D$1300,3,0))</f>
        <v>Feyza Zümra AVCIOĞLU</v>
      </c>
      <c r="E7155" s="72" t="str">
        <f>IF(H7155=0,"RESMİ TATİL",VLOOKUP(H7155,LİSTE!$B$7:$D$1300,3,0))</f>
        <v>Yusuf Ali TABUR</v>
      </c>
      <c r="F7155" s="72">
        <f>IF(B7155="TATİL",0,IF(F7154&gt;0,IF(LİSTE!$F$1=H7154,1,H7154+1),IF(F7154=0,H7153+1,IF(F7153=0,H7152+1,IF(F7152=0,H7151+1,IF(F7151=0,H7150+1))))))</f>
        <v>22</v>
      </c>
      <c r="G7155" s="72">
        <f>IF(F7155=0,0,IF(LİSTE!$F$1=F7155,1,F7155+1))</f>
        <v>23</v>
      </c>
      <c r="H7155" s="72">
        <f>IF(G7155=0,0,IF(LİSTE!$F$1=G7155,1,G7155+1))</f>
        <v>24</v>
      </c>
      <c r="I7155" s="72" t="str">
        <f>IFERROR(VLOOKUP(A7155,TATİLLER!$A$2:$D$30000,3,0),"TATİL DEĞİL")</f>
        <v>TATİL DEĞİL</v>
      </c>
    </row>
    <row r="7156" spans="1:9" x14ac:dyDescent="0.25">
      <c r="A7156" s="74">
        <f t="shared" si="1655"/>
        <v>55215</v>
      </c>
      <c r="B7156" s="72">
        <f t="shared" si="1645"/>
        <v>5</v>
      </c>
      <c r="C7156" s="72" t="str">
        <f>IF(F7156=0,"RESMİ TATİL",VLOOKUP(F7156,LİSTE!$B$7:$D$1300,3,0))</f>
        <v>Irmak UTEBAY</v>
      </c>
      <c r="D7156" s="72" t="str">
        <f>IF(G7156=0,"RESMİ TATİL",VLOOKUP(G7156,LİSTE!$B$7:$D$1300,3,0))</f>
        <v>Kerem AKKOÇ</v>
      </c>
      <c r="E7156" s="72" t="str">
        <f>IF(H7156=0,"RESMİ TATİL",VLOOKUP(H7156,LİSTE!$B$7:$D$1300,3,0))</f>
        <v>Elçin Ayşe ELMAS</v>
      </c>
      <c r="F7156" s="72">
        <f>IF(B7156="TATİL",0,IF(F7155&gt;0,IF(LİSTE!$F$1=H7155,1,H7155+1),IF(F7155=0,H7154+1,IF(F7154=0,H7153+1,IF(F7153=0,H7152+1,IF(F7152=0,H7151+1))))))</f>
        <v>25</v>
      </c>
      <c r="G7156" s="72">
        <f>IF(F7156=0,0,IF(LİSTE!$F$1=F7156,1,F7156+1))</f>
        <v>26</v>
      </c>
      <c r="H7156" s="72">
        <f>IF(G7156=0,0,IF(LİSTE!$F$1=G7156,1,G7156+1))</f>
        <v>27</v>
      </c>
      <c r="I7156" s="72" t="str">
        <f>IFERROR(VLOOKUP(A7156,TATİLLER!$A$2:$D$30000,3,0),"TATİL DEĞİL")</f>
        <v>TATİL DEĞİL</v>
      </c>
    </row>
    <row r="7157" spans="1:9" x14ac:dyDescent="0.25">
      <c r="A7157" s="74">
        <f t="shared" ref="A7157" si="1656">A7156+3</f>
        <v>55218</v>
      </c>
      <c r="B7157" s="72">
        <f t="shared" si="1645"/>
        <v>1</v>
      </c>
      <c r="C7157" s="72" t="str">
        <f>IF(F7157=0,"RESMİ TATİL",VLOOKUP(F7157,LİSTE!$B$7:$D$1300,3,0))</f>
        <v>Muhammed YILDIZDAĞ</v>
      </c>
      <c r="D7157" s="72" t="str">
        <f>IF(G7157=0,"RESMİ TATİL",VLOOKUP(G7157,LİSTE!$B$7:$D$1300,3,0))</f>
        <v>Nisa Nur SANCAR</v>
      </c>
      <c r="E7157" s="72" t="str">
        <f>IF(H7157=0,"RESMİ TATİL",VLOOKUP(H7157,LİSTE!$B$7:$D$1300,3,0))</f>
        <v>Esila ÇETİN</v>
      </c>
      <c r="F7157" s="72">
        <f>IF(B7157="TATİL",0,IF(F7156&gt;0,IF(LİSTE!$F$1=H7156,1,H7156+1),IF(F7156=0,H7155+1,IF(F7155=0,H7154+1,IF(F7154=0,H7153+1,IF(F7153=0,H7152+1))))))</f>
        <v>28</v>
      </c>
      <c r="G7157" s="72">
        <f>IF(F7157=0,0,IF(LİSTE!$F$1=F7157,1,F7157+1))</f>
        <v>1</v>
      </c>
      <c r="H7157" s="72">
        <f>IF(G7157=0,0,IF(LİSTE!$F$1=G7157,1,G7157+1))</f>
        <v>2</v>
      </c>
      <c r="I7157" s="72" t="str">
        <f>IFERROR(VLOOKUP(A7157,TATİLLER!$A$2:$D$30000,3,0),"TATİL DEĞİL")</f>
        <v>TATİL DEĞİL</v>
      </c>
    </row>
    <row r="7158" spans="1:9" x14ac:dyDescent="0.25">
      <c r="A7158" s="74">
        <f t="shared" si="1655"/>
        <v>55219</v>
      </c>
      <c r="B7158" s="72">
        <f t="shared" si="1645"/>
        <v>2</v>
      </c>
      <c r="C7158" s="72" t="str">
        <f>IF(F7158=0,"RESMİ TATİL",VLOOKUP(F7158,LİSTE!$B$7:$D$1300,3,0))</f>
        <v>Zeynep Sevde TOPUZ</v>
      </c>
      <c r="D7158" s="72" t="str">
        <f>IF(G7158=0,"RESMİ TATİL",VLOOKUP(G7158,LİSTE!$B$7:$D$1300,3,0))</f>
        <v>Ömer Asaf KADAŞ</v>
      </c>
      <c r="E7158" s="72" t="str">
        <f>IF(H7158=0,"RESMİ TATİL",VLOOKUP(H7158,LİSTE!$B$7:$D$1300,3,0))</f>
        <v>Ramazan Baran ADIGÜZEL</v>
      </c>
      <c r="F7158" s="72">
        <f>IF(B7158="TATİL",0,IF(F7157&gt;0,IF(LİSTE!$F$1=H7157,1,H7157+1),IF(F7157=0,H7156+1,IF(F7156=0,H7155+1,IF(F7155=0,H7154+1,IF(F7154=0,H7153+1))))))</f>
        <v>3</v>
      </c>
      <c r="G7158" s="72">
        <f>IF(F7158=0,0,IF(LİSTE!$F$1=F7158,1,F7158+1))</f>
        <v>4</v>
      </c>
      <c r="H7158" s="72">
        <f>IF(G7158=0,0,IF(LİSTE!$F$1=G7158,1,G7158+1))</f>
        <v>5</v>
      </c>
      <c r="I7158" s="72" t="str">
        <f>IFERROR(VLOOKUP(A7158,TATİLLER!$A$2:$D$30000,3,0),"TATİL DEĞİL")</f>
        <v>TATİL DEĞİL</v>
      </c>
    </row>
    <row r="7159" spans="1:9" x14ac:dyDescent="0.25">
      <c r="A7159" s="74">
        <f t="shared" si="1655"/>
        <v>55220</v>
      </c>
      <c r="B7159" s="72">
        <f t="shared" si="1645"/>
        <v>3</v>
      </c>
      <c r="C7159" s="72" t="str">
        <f>IF(F7159=0,"RESMİ TATİL",VLOOKUP(F7159,LİSTE!$B$7:$D$1300,3,0))</f>
        <v>Bahar AKGÜN</v>
      </c>
      <c r="D7159" s="72" t="str">
        <f>IF(G7159=0,"RESMİ TATİL",VLOOKUP(G7159,LİSTE!$B$7:$D$1300,3,0))</f>
        <v>Ömer AKGÜL</v>
      </c>
      <c r="E7159" s="72" t="str">
        <f>IF(H7159=0,"RESMİ TATİL",VLOOKUP(H7159,LİSTE!$B$7:$D$1300,3,0))</f>
        <v>Muharrem EFE TANRIVERDİ</v>
      </c>
      <c r="F7159" s="72">
        <f>IF(B7159="TATİL",0,IF(F7158&gt;0,IF(LİSTE!$F$1=H7158,1,H7158+1),IF(F7158=0,H7157+1,IF(F7157=0,H7156+1,IF(F7156=0,H7155+1,IF(F7155=0,H7154+1))))))</f>
        <v>6</v>
      </c>
      <c r="G7159" s="72">
        <f>IF(F7159=0,0,IF(LİSTE!$F$1=F7159,1,F7159+1))</f>
        <v>7</v>
      </c>
      <c r="H7159" s="72">
        <f>IF(G7159=0,0,IF(LİSTE!$F$1=G7159,1,G7159+1))</f>
        <v>8</v>
      </c>
      <c r="I7159" s="72" t="str">
        <f>IFERROR(VLOOKUP(A7159,TATİLLER!$A$2:$D$30000,3,0),"TATİL DEĞİL")</f>
        <v>TATİL DEĞİL</v>
      </c>
    </row>
    <row r="7160" spans="1:9" x14ac:dyDescent="0.25">
      <c r="A7160" s="74">
        <f t="shared" si="1655"/>
        <v>55221</v>
      </c>
      <c r="B7160" s="72">
        <f t="shared" si="1645"/>
        <v>4</v>
      </c>
      <c r="C7160" s="72" t="str">
        <f>IF(F7160=0,"RESMİ TATİL",VLOOKUP(F7160,LİSTE!$B$7:$D$1300,3,0))</f>
        <v>Anıl DOĞAN</v>
      </c>
      <c r="D7160" s="72" t="str">
        <f>IF(G7160=0,"RESMİ TATİL",VLOOKUP(G7160,LİSTE!$B$7:$D$1300,3,0))</f>
        <v>İpek ARSLAN</v>
      </c>
      <c r="E7160" s="72" t="str">
        <f>IF(H7160=0,"RESMİ TATİL",VLOOKUP(H7160,LİSTE!$B$7:$D$1300,3,0))</f>
        <v>Efe KARSAK</v>
      </c>
      <c r="F7160" s="72">
        <f>IF(B7160="TATİL",0,IF(F7159&gt;0,IF(LİSTE!$F$1=H7159,1,H7159+1),IF(F7159=0,H7158+1,IF(F7158=0,H7157+1,IF(F7157=0,H7156+1,IF(F7156=0,H7155+1))))))</f>
        <v>9</v>
      </c>
      <c r="G7160" s="72">
        <f>IF(F7160=0,0,IF(LİSTE!$F$1=F7160,1,F7160+1))</f>
        <v>10</v>
      </c>
      <c r="H7160" s="72">
        <f>IF(G7160=0,0,IF(LİSTE!$F$1=G7160,1,G7160+1))</f>
        <v>11</v>
      </c>
      <c r="I7160" s="72" t="str">
        <f>IFERROR(VLOOKUP(A7160,TATİLLER!$A$2:$D$30000,3,0),"TATİL DEĞİL")</f>
        <v>TATİL DEĞİL</v>
      </c>
    </row>
    <row r="7161" spans="1:9" x14ac:dyDescent="0.25">
      <c r="A7161" s="74">
        <f t="shared" si="1655"/>
        <v>55222</v>
      </c>
      <c r="B7161" s="72">
        <f t="shared" si="1645"/>
        <v>5</v>
      </c>
      <c r="C7161" s="72" t="str">
        <f>IF(F7161=0,"RESMİ TATİL",VLOOKUP(F7161,LİSTE!$B$7:$D$1300,3,0))</f>
        <v>Abdullah KIRBAÇ</v>
      </c>
      <c r="D7161" s="72" t="str">
        <f>IF(G7161=0,"RESMİ TATİL",VLOOKUP(G7161,LİSTE!$B$7:$D$1300,3,0))</f>
        <v>Ümmü Defne GÜLER</v>
      </c>
      <c r="E7161" s="72" t="str">
        <f>IF(H7161=0,"RESMİ TATİL",VLOOKUP(H7161,LİSTE!$B$7:$D$1300,3,0))</f>
        <v>Şevval ÖZDAMAR</v>
      </c>
      <c r="F7161" s="72">
        <f>IF(B7161="TATİL",0,IF(F7160&gt;0,IF(LİSTE!$F$1=H7160,1,H7160+1),IF(F7160=0,H7159+1,IF(F7159=0,H7158+1,IF(F7158=0,H7157+1,IF(F7157=0,H7156+1))))))</f>
        <v>12</v>
      </c>
      <c r="G7161" s="72">
        <f>IF(F7161=0,0,IF(LİSTE!$F$1=F7161,1,F7161+1))</f>
        <v>13</v>
      </c>
      <c r="H7161" s="72">
        <f>IF(G7161=0,0,IF(LİSTE!$F$1=G7161,1,G7161+1))</f>
        <v>14</v>
      </c>
      <c r="I7161" s="72" t="str">
        <f>IFERROR(VLOOKUP(A7161,TATİLLER!$A$2:$D$30000,3,0),"TATİL DEĞİL")</f>
        <v>TATİL DEĞİL</v>
      </c>
    </row>
    <row r="7162" spans="1:9" x14ac:dyDescent="0.25">
      <c r="A7162" s="74">
        <f t="shared" ref="A7162" si="1657">A7161+3</f>
        <v>55225</v>
      </c>
      <c r="B7162" s="72">
        <f t="shared" si="1645"/>
        <v>1</v>
      </c>
      <c r="C7162" s="72" t="str">
        <f>IF(F7162=0,"RESMİ TATİL",VLOOKUP(F7162,LİSTE!$B$7:$D$1300,3,0))</f>
        <v>Zeynep AKDAĞ</v>
      </c>
      <c r="D7162" s="72" t="str">
        <f>IF(G7162=0,"RESMİ TATİL",VLOOKUP(G7162,LİSTE!$B$7:$D$1300,3,0))</f>
        <v>Esma ÇOKER</v>
      </c>
      <c r="E7162" s="72" t="str">
        <f>IF(H7162=0,"RESMİ TATİL",VLOOKUP(H7162,LİSTE!$B$7:$D$1300,3,0))</f>
        <v>Dursun Kubilay YAŞAR</v>
      </c>
      <c r="F7162" s="72">
        <f>IF(B7162="TATİL",0,IF(F7161&gt;0,IF(LİSTE!$F$1=H7161,1,H7161+1),IF(F7161=0,H7160+1,IF(F7160=0,H7159+1,IF(F7159=0,H7158+1,IF(F7158=0,H7157+1))))))</f>
        <v>15</v>
      </c>
      <c r="G7162" s="72">
        <f>IF(F7162=0,0,IF(LİSTE!$F$1=F7162,1,F7162+1))</f>
        <v>16</v>
      </c>
      <c r="H7162" s="72">
        <f>IF(G7162=0,0,IF(LİSTE!$F$1=G7162,1,G7162+1))</f>
        <v>17</v>
      </c>
      <c r="I7162" s="72" t="str">
        <f>IFERROR(VLOOKUP(A7162,TATİLLER!$A$2:$D$30000,3,0),"TATİL DEĞİL")</f>
        <v>TATİL DEĞİL</v>
      </c>
    </row>
    <row r="7163" spans="1:9" x14ac:dyDescent="0.25">
      <c r="A7163" s="74">
        <f t="shared" si="1655"/>
        <v>55226</v>
      </c>
      <c r="B7163" s="72">
        <f t="shared" si="1645"/>
        <v>2</v>
      </c>
      <c r="C7163" s="72" t="str">
        <f>IF(F7163=0,"RESMİ TATİL",VLOOKUP(F7163,LİSTE!$B$7:$D$1300,3,0))</f>
        <v>Zeynep Beril BAŞPINAR</v>
      </c>
      <c r="D7163" s="72" t="str">
        <f>IF(G7163=0,"RESMİ TATİL",VLOOKUP(G7163,LİSTE!$B$7:$D$1300,3,0))</f>
        <v>Ahmet DAL</v>
      </c>
      <c r="E7163" s="72" t="str">
        <f>IF(H7163=0,"RESMİ TATİL",VLOOKUP(H7163,LİSTE!$B$7:$D$1300,3,0))</f>
        <v>Emirhan KARATAŞ</v>
      </c>
      <c r="F7163" s="72">
        <f>IF(B7163="TATİL",0,IF(F7162&gt;0,IF(LİSTE!$F$1=H7162,1,H7162+1),IF(F7162=0,H7161+1,IF(F7161=0,H7160+1,IF(F7160=0,H7159+1,IF(F7159=0,H7158+1))))))</f>
        <v>18</v>
      </c>
      <c r="G7163" s="72">
        <f>IF(F7163=0,0,IF(LİSTE!$F$1=F7163,1,F7163+1))</f>
        <v>19</v>
      </c>
      <c r="H7163" s="72">
        <f>IF(G7163=0,0,IF(LİSTE!$F$1=G7163,1,G7163+1))</f>
        <v>20</v>
      </c>
      <c r="I7163" s="72" t="str">
        <f>IFERROR(VLOOKUP(A7163,TATİLLER!$A$2:$D$30000,3,0),"TATİL DEĞİL")</f>
        <v>TATİL DEĞİL</v>
      </c>
    </row>
    <row r="7164" spans="1:9" x14ac:dyDescent="0.25">
      <c r="A7164" s="74">
        <f t="shared" si="1655"/>
        <v>55227</v>
      </c>
      <c r="B7164" s="72">
        <f t="shared" si="1645"/>
        <v>3</v>
      </c>
      <c r="C7164" s="72" t="str">
        <f>IF(F7164=0,"RESMİ TATİL",VLOOKUP(F7164,LİSTE!$B$7:$D$1300,3,0))</f>
        <v>Zümra Yeter ARI</v>
      </c>
      <c r="D7164" s="72" t="str">
        <f>IF(G7164=0,"RESMİ TATİL",VLOOKUP(G7164,LİSTE!$B$7:$D$1300,3,0))</f>
        <v>Utku KARAGÖZ</v>
      </c>
      <c r="E7164" s="72" t="str">
        <f>IF(H7164=0,"RESMİ TATİL",VLOOKUP(H7164,LİSTE!$B$7:$D$1300,3,0))</f>
        <v>Feyza Zümra AVCIOĞLU</v>
      </c>
      <c r="F7164" s="72">
        <f>IF(B7164="TATİL",0,IF(F7163&gt;0,IF(LİSTE!$F$1=H7163,1,H7163+1),IF(F7163=0,H7162+1,IF(F7162=0,H7161+1,IF(F7161=0,H7160+1,IF(F7160=0,H7159+1))))))</f>
        <v>21</v>
      </c>
      <c r="G7164" s="72">
        <f>IF(F7164=0,0,IF(LİSTE!$F$1=F7164,1,F7164+1))</f>
        <v>22</v>
      </c>
      <c r="H7164" s="72">
        <f>IF(G7164=0,0,IF(LİSTE!$F$1=G7164,1,G7164+1))</f>
        <v>23</v>
      </c>
      <c r="I7164" s="72" t="str">
        <f>IFERROR(VLOOKUP(A7164,TATİLLER!$A$2:$D$30000,3,0),"TATİL DEĞİL")</f>
        <v>TATİL DEĞİL</v>
      </c>
    </row>
    <row r="7165" spans="1:9" x14ac:dyDescent="0.25">
      <c r="A7165" s="74">
        <f t="shared" si="1655"/>
        <v>55228</v>
      </c>
      <c r="B7165" s="72">
        <f t="shared" si="1645"/>
        <v>4</v>
      </c>
      <c r="C7165" s="72" t="str">
        <f>IF(F7165=0,"RESMİ TATİL",VLOOKUP(F7165,LİSTE!$B$7:$D$1300,3,0))</f>
        <v>Yusuf Ali TABUR</v>
      </c>
      <c r="D7165" s="72" t="str">
        <f>IF(G7165=0,"RESMİ TATİL",VLOOKUP(G7165,LİSTE!$B$7:$D$1300,3,0))</f>
        <v>Irmak UTEBAY</v>
      </c>
      <c r="E7165" s="72" t="str">
        <f>IF(H7165=0,"RESMİ TATİL",VLOOKUP(H7165,LİSTE!$B$7:$D$1300,3,0))</f>
        <v>Kerem AKKOÇ</v>
      </c>
      <c r="F7165" s="72">
        <f>IF(B7165="TATİL",0,IF(F7164&gt;0,IF(LİSTE!$F$1=H7164,1,H7164+1),IF(F7164=0,H7163+1,IF(F7163=0,H7162+1,IF(F7162=0,H7161+1,IF(F7161=0,H7160+1))))))</f>
        <v>24</v>
      </c>
      <c r="G7165" s="72">
        <f>IF(F7165=0,0,IF(LİSTE!$F$1=F7165,1,F7165+1))</f>
        <v>25</v>
      </c>
      <c r="H7165" s="72">
        <f>IF(G7165=0,0,IF(LİSTE!$F$1=G7165,1,G7165+1))</f>
        <v>26</v>
      </c>
      <c r="I7165" s="72" t="str">
        <f>IFERROR(VLOOKUP(A7165,TATİLLER!$A$2:$D$30000,3,0),"TATİL DEĞİL")</f>
        <v>TATİL DEĞİL</v>
      </c>
    </row>
    <row r="7166" spans="1:9" x14ac:dyDescent="0.25">
      <c r="A7166" s="74">
        <f t="shared" si="1655"/>
        <v>55229</v>
      </c>
      <c r="B7166" s="72">
        <f t="shared" si="1645"/>
        <v>5</v>
      </c>
      <c r="C7166" s="72" t="str">
        <f>IF(F7166=0,"RESMİ TATİL",VLOOKUP(F7166,LİSTE!$B$7:$D$1300,3,0))</f>
        <v>Elçin Ayşe ELMAS</v>
      </c>
      <c r="D7166" s="72" t="str">
        <f>IF(G7166=0,"RESMİ TATİL",VLOOKUP(G7166,LİSTE!$B$7:$D$1300,3,0))</f>
        <v>Muhammed YILDIZDAĞ</v>
      </c>
      <c r="E7166" s="72" t="str">
        <f>IF(H7166=0,"RESMİ TATİL",VLOOKUP(H7166,LİSTE!$B$7:$D$1300,3,0))</f>
        <v>Nisa Nur SANCAR</v>
      </c>
      <c r="F7166" s="72">
        <f>IF(B7166="TATİL",0,IF(F7165&gt;0,IF(LİSTE!$F$1=H7165,1,H7165+1),IF(F7165=0,H7164+1,IF(F7164=0,H7163+1,IF(F7163=0,H7162+1,IF(F7162=0,H7161+1))))))</f>
        <v>27</v>
      </c>
      <c r="G7166" s="72">
        <f>IF(F7166=0,0,IF(LİSTE!$F$1=F7166,1,F7166+1))</f>
        <v>28</v>
      </c>
      <c r="H7166" s="72">
        <f>IF(G7166=0,0,IF(LİSTE!$F$1=G7166,1,G7166+1))</f>
        <v>1</v>
      </c>
      <c r="I7166" s="72" t="str">
        <f>IFERROR(VLOOKUP(A7166,TATİLLER!$A$2:$D$30000,3,0),"TATİL DEĞİL")</f>
        <v>TATİL DEĞİL</v>
      </c>
    </row>
    <row r="7167" spans="1:9" x14ac:dyDescent="0.25">
      <c r="A7167" s="74">
        <f t="shared" ref="A7167" si="1658">A7166+3</f>
        <v>55232</v>
      </c>
      <c r="B7167" s="72">
        <f t="shared" si="1645"/>
        <v>1</v>
      </c>
      <c r="C7167" s="72" t="str">
        <f>IF(F7167=0,"RESMİ TATİL",VLOOKUP(F7167,LİSTE!$B$7:$D$1300,3,0))</f>
        <v>Esila ÇETİN</v>
      </c>
      <c r="D7167" s="72" t="str">
        <f>IF(G7167=0,"RESMİ TATİL",VLOOKUP(G7167,LİSTE!$B$7:$D$1300,3,0))</f>
        <v>Zeynep Sevde TOPUZ</v>
      </c>
      <c r="E7167" s="72" t="str">
        <f>IF(H7167=0,"RESMİ TATİL",VLOOKUP(H7167,LİSTE!$B$7:$D$1300,3,0))</f>
        <v>Ömer Asaf KADAŞ</v>
      </c>
      <c r="F7167" s="72">
        <f>IF(B7167="TATİL",0,IF(F7166&gt;0,IF(LİSTE!$F$1=H7166,1,H7166+1),IF(F7166=0,H7165+1,IF(F7165=0,H7164+1,IF(F7164=0,H7163+1,IF(F7163=0,H7162+1))))))</f>
        <v>2</v>
      </c>
      <c r="G7167" s="72">
        <f>IF(F7167=0,0,IF(LİSTE!$F$1=F7167,1,F7167+1))</f>
        <v>3</v>
      </c>
      <c r="H7167" s="72">
        <f>IF(G7167=0,0,IF(LİSTE!$F$1=G7167,1,G7167+1))</f>
        <v>4</v>
      </c>
      <c r="I7167" s="72" t="str">
        <f>IFERROR(VLOOKUP(A7167,TATİLLER!$A$2:$D$30000,3,0),"TATİL DEĞİL")</f>
        <v>TATİL DEĞİL</v>
      </c>
    </row>
    <row r="7168" spans="1:9" x14ac:dyDescent="0.25">
      <c r="A7168" s="74">
        <f t="shared" si="1655"/>
        <v>55233</v>
      </c>
      <c r="B7168" s="72">
        <f t="shared" si="1645"/>
        <v>2</v>
      </c>
      <c r="C7168" s="72" t="str">
        <f>IF(F7168=0,"RESMİ TATİL",VLOOKUP(F7168,LİSTE!$B$7:$D$1300,3,0))</f>
        <v>Ramazan Baran ADIGÜZEL</v>
      </c>
      <c r="D7168" s="72" t="str">
        <f>IF(G7168=0,"RESMİ TATİL",VLOOKUP(G7168,LİSTE!$B$7:$D$1300,3,0))</f>
        <v>Bahar AKGÜN</v>
      </c>
      <c r="E7168" s="72" t="str">
        <f>IF(H7168=0,"RESMİ TATİL",VLOOKUP(H7168,LİSTE!$B$7:$D$1300,3,0))</f>
        <v>Ömer AKGÜL</v>
      </c>
      <c r="F7168" s="72">
        <f>IF(B7168="TATİL",0,IF(F7167&gt;0,IF(LİSTE!$F$1=H7167,1,H7167+1),IF(F7167=0,H7166+1,IF(F7166=0,H7165+1,IF(F7165=0,H7164+1,IF(F7164=0,H7163+1))))))</f>
        <v>5</v>
      </c>
      <c r="G7168" s="72">
        <f>IF(F7168=0,0,IF(LİSTE!$F$1=F7168,1,F7168+1))</f>
        <v>6</v>
      </c>
      <c r="H7168" s="72">
        <f>IF(G7168=0,0,IF(LİSTE!$F$1=G7168,1,G7168+1))</f>
        <v>7</v>
      </c>
      <c r="I7168" s="72" t="str">
        <f>IFERROR(VLOOKUP(A7168,TATİLLER!$A$2:$D$30000,3,0),"TATİL DEĞİL")</f>
        <v>TATİL DEĞİL</v>
      </c>
    </row>
    <row r="7169" spans="1:9" x14ac:dyDescent="0.25">
      <c r="A7169" s="74">
        <f t="shared" si="1655"/>
        <v>55234</v>
      </c>
      <c r="B7169" s="72">
        <f t="shared" si="1645"/>
        <v>3</v>
      </c>
      <c r="C7169" s="72" t="str">
        <f>IF(F7169=0,"RESMİ TATİL",VLOOKUP(F7169,LİSTE!$B$7:$D$1300,3,0))</f>
        <v>Muharrem EFE TANRIVERDİ</v>
      </c>
      <c r="D7169" s="72" t="str">
        <f>IF(G7169=0,"RESMİ TATİL",VLOOKUP(G7169,LİSTE!$B$7:$D$1300,3,0))</f>
        <v>Anıl DOĞAN</v>
      </c>
      <c r="E7169" s="72" t="str">
        <f>IF(H7169=0,"RESMİ TATİL",VLOOKUP(H7169,LİSTE!$B$7:$D$1300,3,0))</f>
        <v>İpek ARSLAN</v>
      </c>
      <c r="F7169" s="72">
        <f>IF(B7169="TATİL",0,IF(F7168&gt;0,IF(LİSTE!$F$1=H7168,1,H7168+1),IF(F7168=0,H7167+1,IF(F7167=0,H7166+1,IF(F7166=0,H7165+1,IF(F7165=0,H7164+1))))))</f>
        <v>8</v>
      </c>
      <c r="G7169" s="72">
        <f>IF(F7169=0,0,IF(LİSTE!$F$1=F7169,1,F7169+1))</f>
        <v>9</v>
      </c>
      <c r="H7169" s="72">
        <f>IF(G7169=0,0,IF(LİSTE!$F$1=G7169,1,G7169+1))</f>
        <v>10</v>
      </c>
      <c r="I7169" s="72" t="str">
        <f>IFERROR(VLOOKUP(A7169,TATİLLER!$A$2:$D$30000,3,0),"TATİL DEĞİL")</f>
        <v>TATİL DEĞİL</v>
      </c>
    </row>
    <row r="7170" spans="1:9" x14ac:dyDescent="0.25">
      <c r="A7170" s="74">
        <f t="shared" si="1655"/>
        <v>55235</v>
      </c>
      <c r="B7170" s="72">
        <f t="shared" si="1645"/>
        <v>4</v>
      </c>
      <c r="C7170" s="72" t="str">
        <f>IF(F7170=0,"RESMİ TATİL",VLOOKUP(F7170,LİSTE!$B$7:$D$1300,3,0))</f>
        <v>Efe KARSAK</v>
      </c>
      <c r="D7170" s="72" t="str">
        <f>IF(G7170=0,"RESMİ TATİL",VLOOKUP(G7170,LİSTE!$B$7:$D$1300,3,0))</f>
        <v>Abdullah KIRBAÇ</v>
      </c>
      <c r="E7170" s="72" t="str">
        <f>IF(H7170=0,"RESMİ TATİL",VLOOKUP(H7170,LİSTE!$B$7:$D$1300,3,0))</f>
        <v>Ümmü Defne GÜLER</v>
      </c>
      <c r="F7170" s="72">
        <f>IF(B7170="TATİL",0,IF(F7169&gt;0,IF(LİSTE!$F$1=H7169,1,H7169+1),IF(F7169=0,H7168+1,IF(F7168=0,H7167+1,IF(F7167=0,H7166+1,IF(F7166=0,H7165+1))))))</f>
        <v>11</v>
      </c>
      <c r="G7170" s="72">
        <f>IF(F7170=0,0,IF(LİSTE!$F$1=F7170,1,F7170+1))</f>
        <v>12</v>
      </c>
      <c r="H7170" s="72">
        <f>IF(G7170=0,0,IF(LİSTE!$F$1=G7170,1,G7170+1))</f>
        <v>13</v>
      </c>
      <c r="I7170" s="72" t="str">
        <f>IFERROR(VLOOKUP(A7170,TATİLLER!$A$2:$D$30000,3,0),"TATİL DEĞİL")</f>
        <v>TATİL DEĞİL</v>
      </c>
    </row>
    <row r="7171" spans="1:9" x14ac:dyDescent="0.25">
      <c r="A7171" s="74">
        <f t="shared" si="1655"/>
        <v>55236</v>
      </c>
      <c r="B7171" s="72">
        <f t="shared" ref="B7171:B7234" si="1659">IF(I7171="TATİL","TATİL",WEEKDAY(A7171,2))</f>
        <v>5</v>
      </c>
      <c r="C7171" s="72" t="str">
        <f>IF(F7171=0,"RESMİ TATİL",VLOOKUP(F7171,LİSTE!$B$7:$D$1300,3,0))</f>
        <v>Şevval ÖZDAMAR</v>
      </c>
      <c r="D7171" s="72" t="str">
        <f>IF(G7171=0,"RESMİ TATİL",VLOOKUP(G7171,LİSTE!$B$7:$D$1300,3,0))</f>
        <v>Zeynep AKDAĞ</v>
      </c>
      <c r="E7171" s="72" t="str">
        <f>IF(H7171=0,"RESMİ TATİL",VLOOKUP(H7171,LİSTE!$B$7:$D$1300,3,0))</f>
        <v>Esma ÇOKER</v>
      </c>
      <c r="F7171" s="72">
        <f>IF(B7171="TATİL",0,IF(F7170&gt;0,IF(LİSTE!$F$1=H7170,1,H7170+1),IF(F7170=0,H7169+1,IF(F7169=0,H7168+1,IF(F7168=0,H7167+1,IF(F7167=0,H7166+1))))))</f>
        <v>14</v>
      </c>
      <c r="G7171" s="72">
        <f>IF(F7171=0,0,IF(LİSTE!$F$1=F7171,1,F7171+1))</f>
        <v>15</v>
      </c>
      <c r="H7171" s="72">
        <f>IF(G7171=0,0,IF(LİSTE!$F$1=G7171,1,G7171+1))</f>
        <v>16</v>
      </c>
      <c r="I7171" s="72" t="str">
        <f>IFERROR(VLOOKUP(A7171,TATİLLER!$A$2:$D$30000,3,0),"TATİL DEĞİL")</f>
        <v>TATİL DEĞİL</v>
      </c>
    </row>
    <row r="7172" spans="1:9" x14ac:dyDescent="0.25">
      <c r="A7172" s="74">
        <f t="shared" ref="A7172" si="1660">A7171+3</f>
        <v>55239</v>
      </c>
      <c r="B7172" s="72">
        <f t="shared" si="1659"/>
        <v>1</v>
      </c>
      <c r="C7172" s="72" t="str">
        <f>IF(F7172=0,"RESMİ TATİL",VLOOKUP(F7172,LİSTE!$B$7:$D$1300,3,0))</f>
        <v>Dursun Kubilay YAŞAR</v>
      </c>
      <c r="D7172" s="72" t="str">
        <f>IF(G7172=0,"RESMİ TATİL",VLOOKUP(G7172,LİSTE!$B$7:$D$1300,3,0))</f>
        <v>Zeynep Beril BAŞPINAR</v>
      </c>
      <c r="E7172" s="72" t="str">
        <f>IF(H7172=0,"RESMİ TATİL",VLOOKUP(H7172,LİSTE!$B$7:$D$1300,3,0))</f>
        <v>Ahmet DAL</v>
      </c>
      <c r="F7172" s="72">
        <f>IF(B7172="TATİL",0,IF(F7171&gt;0,IF(LİSTE!$F$1=H7171,1,H7171+1),IF(F7171=0,H7170+1,IF(F7170=0,H7169+1,IF(F7169=0,H7168+1,IF(F7168=0,H7167+1))))))</f>
        <v>17</v>
      </c>
      <c r="G7172" s="72">
        <f>IF(F7172=0,0,IF(LİSTE!$F$1=F7172,1,F7172+1))</f>
        <v>18</v>
      </c>
      <c r="H7172" s="72">
        <f>IF(G7172=0,0,IF(LİSTE!$F$1=G7172,1,G7172+1))</f>
        <v>19</v>
      </c>
      <c r="I7172" s="72" t="str">
        <f>IFERROR(VLOOKUP(A7172,TATİLLER!$A$2:$D$30000,3,0),"TATİL DEĞİL")</f>
        <v>TATİL DEĞİL</v>
      </c>
    </row>
    <row r="7173" spans="1:9" x14ac:dyDescent="0.25">
      <c r="A7173" s="74">
        <f t="shared" si="1655"/>
        <v>55240</v>
      </c>
      <c r="B7173" s="72">
        <f t="shared" si="1659"/>
        <v>2</v>
      </c>
      <c r="C7173" s="72" t="str">
        <f>IF(F7173=0,"RESMİ TATİL",VLOOKUP(F7173,LİSTE!$B$7:$D$1300,3,0))</f>
        <v>Emirhan KARATAŞ</v>
      </c>
      <c r="D7173" s="72" t="str">
        <f>IF(G7173=0,"RESMİ TATİL",VLOOKUP(G7173,LİSTE!$B$7:$D$1300,3,0))</f>
        <v>Zümra Yeter ARI</v>
      </c>
      <c r="E7173" s="72" t="str">
        <f>IF(H7173=0,"RESMİ TATİL",VLOOKUP(H7173,LİSTE!$B$7:$D$1300,3,0))</f>
        <v>Utku KARAGÖZ</v>
      </c>
      <c r="F7173" s="72">
        <f>IF(B7173="TATİL",0,IF(F7172&gt;0,IF(LİSTE!$F$1=H7172,1,H7172+1),IF(F7172=0,H7171+1,IF(F7171=0,H7170+1,IF(F7170=0,H7169+1,IF(F7169=0,H7168+1))))))</f>
        <v>20</v>
      </c>
      <c r="G7173" s="72">
        <f>IF(F7173=0,0,IF(LİSTE!$F$1=F7173,1,F7173+1))</f>
        <v>21</v>
      </c>
      <c r="H7173" s="72">
        <f>IF(G7173=0,0,IF(LİSTE!$F$1=G7173,1,G7173+1))</f>
        <v>22</v>
      </c>
      <c r="I7173" s="72" t="str">
        <f>IFERROR(VLOOKUP(A7173,TATİLLER!$A$2:$D$30000,3,0),"TATİL DEĞİL")</f>
        <v>TATİL DEĞİL</v>
      </c>
    </row>
    <row r="7174" spans="1:9" x14ac:dyDescent="0.25">
      <c r="A7174" s="74">
        <f t="shared" si="1655"/>
        <v>55241</v>
      </c>
      <c r="B7174" s="72">
        <f t="shared" si="1659"/>
        <v>3</v>
      </c>
      <c r="C7174" s="72" t="str">
        <f>IF(F7174=0,"RESMİ TATİL",VLOOKUP(F7174,LİSTE!$B$7:$D$1300,3,0))</f>
        <v>Feyza Zümra AVCIOĞLU</v>
      </c>
      <c r="D7174" s="72" t="str">
        <f>IF(G7174=0,"RESMİ TATİL",VLOOKUP(G7174,LİSTE!$B$7:$D$1300,3,0))</f>
        <v>Yusuf Ali TABUR</v>
      </c>
      <c r="E7174" s="72" t="str">
        <f>IF(H7174=0,"RESMİ TATİL",VLOOKUP(H7174,LİSTE!$B$7:$D$1300,3,0))</f>
        <v>Irmak UTEBAY</v>
      </c>
      <c r="F7174" s="72">
        <f>IF(B7174="TATİL",0,IF(F7173&gt;0,IF(LİSTE!$F$1=H7173,1,H7173+1),IF(F7173=0,H7172+1,IF(F7172=0,H7171+1,IF(F7171=0,H7170+1,IF(F7170=0,H7169+1))))))</f>
        <v>23</v>
      </c>
      <c r="G7174" s="72">
        <f>IF(F7174=0,0,IF(LİSTE!$F$1=F7174,1,F7174+1))</f>
        <v>24</v>
      </c>
      <c r="H7174" s="72">
        <f>IF(G7174=0,0,IF(LİSTE!$F$1=G7174,1,G7174+1))</f>
        <v>25</v>
      </c>
      <c r="I7174" s="72" t="str">
        <f>IFERROR(VLOOKUP(A7174,TATİLLER!$A$2:$D$30000,3,0),"TATİL DEĞİL")</f>
        <v>TATİL DEĞİL</v>
      </c>
    </row>
    <row r="7175" spans="1:9" x14ac:dyDescent="0.25">
      <c r="A7175" s="74">
        <f t="shared" si="1655"/>
        <v>55242</v>
      </c>
      <c r="B7175" s="72">
        <f t="shared" si="1659"/>
        <v>4</v>
      </c>
      <c r="C7175" s="72" t="str">
        <f>IF(F7175=0,"RESMİ TATİL",VLOOKUP(F7175,LİSTE!$B$7:$D$1300,3,0))</f>
        <v>Kerem AKKOÇ</v>
      </c>
      <c r="D7175" s="72" t="str">
        <f>IF(G7175=0,"RESMİ TATİL",VLOOKUP(G7175,LİSTE!$B$7:$D$1300,3,0))</f>
        <v>Elçin Ayşe ELMAS</v>
      </c>
      <c r="E7175" s="72" t="str">
        <f>IF(H7175=0,"RESMİ TATİL",VLOOKUP(H7175,LİSTE!$B$7:$D$1300,3,0))</f>
        <v>Muhammed YILDIZDAĞ</v>
      </c>
      <c r="F7175" s="72">
        <f>IF(B7175="TATİL",0,IF(F7174&gt;0,IF(LİSTE!$F$1=H7174,1,H7174+1),IF(F7174=0,H7173+1,IF(F7173=0,H7172+1,IF(F7172=0,H7171+1,IF(F7171=0,H7170+1))))))</f>
        <v>26</v>
      </c>
      <c r="G7175" s="72">
        <f>IF(F7175=0,0,IF(LİSTE!$F$1=F7175,1,F7175+1))</f>
        <v>27</v>
      </c>
      <c r="H7175" s="72">
        <f>IF(G7175=0,0,IF(LİSTE!$F$1=G7175,1,G7175+1))</f>
        <v>28</v>
      </c>
      <c r="I7175" s="72" t="str">
        <f>IFERROR(VLOOKUP(A7175,TATİLLER!$A$2:$D$30000,3,0),"TATİL DEĞİL")</f>
        <v>TATİL DEĞİL</v>
      </c>
    </row>
    <row r="7176" spans="1:9" x14ac:dyDescent="0.25">
      <c r="A7176" s="74">
        <f t="shared" si="1655"/>
        <v>55243</v>
      </c>
      <c r="B7176" s="72">
        <f t="shared" si="1659"/>
        <v>5</v>
      </c>
      <c r="C7176" s="72" t="str">
        <f>IF(F7176=0,"RESMİ TATİL",VLOOKUP(F7176,LİSTE!$B$7:$D$1300,3,0))</f>
        <v>Nisa Nur SANCAR</v>
      </c>
      <c r="D7176" s="72" t="str">
        <f>IF(G7176=0,"RESMİ TATİL",VLOOKUP(G7176,LİSTE!$B$7:$D$1300,3,0))</f>
        <v>Esila ÇETİN</v>
      </c>
      <c r="E7176" s="72" t="str">
        <f>IF(H7176=0,"RESMİ TATİL",VLOOKUP(H7176,LİSTE!$B$7:$D$1300,3,0))</f>
        <v>Zeynep Sevde TOPUZ</v>
      </c>
      <c r="F7176" s="72">
        <f>IF(B7176="TATİL",0,IF(F7175&gt;0,IF(LİSTE!$F$1=H7175,1,H7175+1),IF(F7175=0,H7174+1,IF(F7174=0,H7173+1,IF(F7173=0,H7172+1,IF(F7172=0,H7171+1))))))</f>
        <v>1</v>
      </c>
      <c r="G7176" s="72">
        <f>IF(F7176=0,0,IF(LİSTE!$F$1=F7176,1,F7176+1))</f>
        <v>2</v>
      </c>
      <c r="H7176" s="72">
        <f>IF(G7176=0,0,IF(LİSTE!$F$1=G7176,1,G7176+1))</f>
        <v>3</v>
      </c>
      <c r="I7176" s="72" t="str">
        <f>IFERROR(VLOOKUP(A7176,TATİLLER!$A$2:$D$30000,3,0),"TATİL DEĞİL")</f>
        <v>TATİL DEĞİL</v>
      </c>
    </row>
    <row r="7177" spans="1:9" x14ac:dyDescent="0.25">
      <c r="A7177" s="74">
        <f t="shared" ref="A7177" si="1661">A7176+3</f>
        <v>55246</v>
      </c>
      <c r="B7177" s="72">
        <f t="shared" si="1659"/>
        <v>1</v>
      </c>
      <c r="C7177" s="72" t="str">
        <f>IF(F7177=0,"RESMİ TATİL",VLOOKUP(F7177,LİSTE!$B$7:$D$1300,3,0))</f>
        <v>Ömer Asaf KADAŞ</v>
      </c>
      <c r="D7177" s="72" t="str">
        <f>IF(G7177=0,"RESMİ TATİL",VLOOKUP(G7177,LİSTE!$B$7:$D$1300,3,0))</f>
        <v>Ramazan Baran ADIGÜZEL</v>
      </c>
      <c r="E7177" s="72" t="str">
        <f>IF(H7177=0,"RESMİ TATİL",VLOOKUP(H7177,LİSTE!$B$7:$D$1300,3,0))</f>
        <v>Bahar AKGÜN</v>
      </c>
      <c r="F7177" s="72">
        <f>IF(B7177="TATİL",0,IF(F7176&gt;0,IF(LİSTE!$F$1=H7176,1,H7176+1),IF(F7176=0,H7175+1,IF(F7175=0,H7174+1,IF(F7174=0,H7173+1,IF(F7173=0,H7172+1))))))</f>
        <v>4</v>
      </c>
      <c r="G7177" s="72">
        <f>IF(F7177=0,0,IF(LİSTE!$F$1=F7177,1,F7177+1))</f>
        <v>5</v>
      </c>
      <c r="H7177" s="72">
        <f>IF(G7177=0,0,IF(LİSTE!$F$1=G7177,1,G7177+1))</f>
        <v>6</v>
      </c>
      <c r="I7177" s="72" t="str">
        <f>IFERROR(VLOOKUP(A7177,TATİLLER!$A$2:$D$30000,3,0),"TATİL DEĞİL")</f>
        <v>TATİL DEĞİL</v>
      </c>
    </row>
    <row r="7178" spans="1:9" x14ac:dyDescent="0.25">
      <c r="A7178" s="74">
        <f t="shared" si="1655"/>
        <v>55247</v>
      </c>
      <c r="B7178" s="72">
        <f t="shared" si="1659"/>
        <v>2</v>
      </c>
      <c r="C7178" s="72" t="str">
        <f>IF(F7178=0,"RESMİ TATİL",VLOOKUP(F7178,LİSTE!$B$7:$D$1300,3,0))</f>
        <v>Ömer AKGÜL</v>
      </c>
      <c r="D7178" s="72" t="str">
        <f>IF(G7178=0,"RESMİ TATİL",VLOOKUP(G7178,LİSTE!$B$7:$D$1300,3,0))</f>
        <v>Muharrem EFE TANRIVERDİ</v>
      </c>
      <c r="E7178" s="72" t="str">
        <f>IF(H7178=0,"RESMİ TATİL",VLOOKUP(H7178,LİSTE!$B$7:$D$1300,3,0))</f>
        <v>Anıl DOĞAN</v>
      </c>
      <c r="F7178" s="72">
        <f>IF(B7178="TATİL",0,IF(F7177&gt;0,IF(LİSTE!$F$1=H7177,1,H7177+1),IF(F7177=0,H7176+1,IF(F7176=0,H7175+1,IF(F7175=0,H7174+1,IF(F7174=0,H7173+1))))))</f>
        <v>7</v>
      </c>
      <c r="G7178" s="72">
        <f>IF(F7178=0,0,IF(LİSTE!$F$1=F7178,1,F7178+1))</f>
        <v>8</v>
      </c>
      <c r="H7178" s="72">
        <f>IF(G7178=0,0,IF(LİSTE!$F$1=G7178,1,G7178+1))</f>
        <v>9</v>
      </c>
      <c r="I7178" s="72" t="str">
        <f>IFERROR(VLOOKUP(A7178,TATİLLER!$A$2:$D$30000,3,0),"TATİL DEĞİL")</f>
        <v>TATİL DEĞİL</v>
      </c>
    </row>
    <row r="7179" spans="1:9" x14ac:dyDescent="0.25">
      <c r="A7179" s="74">
        <f t="shared" si="1655"/>
        <v>55248</v>
      </c>
      <c r="B7179" s="72">
        <f t="shared" si="1659"/>
        <v>3</v>
      </c>
      <c r="C7179" s="72" t="str">
        <f>IF(F7179=0,"RESMİ TATİL",VLOOKUP(F7179,LİSTE!$B$7:$D$1300,3,0))</f>
        <v>İpek ARSLAN</v>
      </c>
      <c r="D7179" s="72" t="str">
        <f>IF(G7179=0,"RESMİ TATİL",VLOOKUP(G7179,LİSTE!$B$7:$D$1300,3,0))</f>
        <v>Efe KARSAK</v>
      </c>
      <c r="E7179" s="72" t="str">
        <f>IF(H7179=0,"RESMİ TATİL",VLOOKUP(H7179,LİSTE!$B$7:$D$1300,3,0))</f>
        <v>Abdullah KIRBAÇ</v>
      </c>
      <c r="F7179" s="72">
        <f>IF(B7179="TATİL",0,IF(F7178&gt;0,IF(LİSTE!$F$1=H7178,1,H7178+1),IF(F7178=0,H7177+1,IF(F7177=0,H7176+1,IF(F7176=0,H7175+1,IF(F7175=0,H7174+1))))))</f>
        <v>10</v>
      </c>
      <c r="G7179" s="72">
        <f>IF(F7179=0,0,IF(LİSTE!$F$1=F7179,1,F7179+1))</f>
        <v>11</v>
      </c>
      <c r="H7179" s="72">
        <f>IF(G7179=0,0,IF(LİSTE!$F$1=G7179,1,G7179+1))</f>
        <v>12</v>
      </c>
      <c r="I7179" s="72" t="str">
        <f>IFERROR(VLOOKUP(A7179,TATİLLER!$A$2:$D$30000,3,0),"TATİL DEĞİL")</f>
        <v>TATİL DEĞİL</v>
      </c>
    </row>
    <row r="7180" spans="1:9" x14ac:dyDescent="0.25">
      <c r="A7180" s="74">
        <f t="shared" si="1655"/>
        <v>55249</v>
      </c>
      <c r="B7180" s="72">
        <f t="shared" si="1659"/>
        <v>4</v>
      </c>
      <c r="C7180" s="72" t="str">
        <f>IF(F7180=0,"RESMİ TATİL",VLOOKUP(F7180,LİSTE!$B$7:$D$1300,3,0))</f>
        <v>Ümmü Defne GÜLER</v>
      </c>
      <c r="D7180" s="72" t="str">
        <f>IF(G7180=0,"RESMİ TATİL",VLOOKUP(G7180,LİSTE!$B$7:$D$1300,3,0))</f>
        <v>Şevval ÖZDAMAR</v>
      </c>
      <c r="E7180" s="72" t="str">
        <f>IF(H7180=0,"RESMİ TATİL",VLOOKUP(H7180,LİSTE!$B$7:$D$1300,3,0))</f>
        <v>Zeynep AKDAĞ</v>
      </c>
      <c r="F7180" s="72">
        <f>IF(B7180="TATİL",0,IF(F7179&gt;0,IF(LİSTE!$F$1=H7179,1,H7179+1),IF(F7179=0,H7178+1,IF(F7178=0,H7177+1,IF(F7177=0,H7176+1,IF(F7176=0,H7175+1))))))</f>
        <v>13</v>
      </c>
      <c r="G7180" s="72">
        <f>IF(F7180=0,0,IF(LİSTE!$F$1=F7180,1,F7180+1))</f>
        <v>14</v>
      </c>
      <c r="H7180" s="72">
        <f>IF(G7180=0,0,IF(LİSTE!$F$1=G7180,1,G7180+1))</f>
        <v>15</v>
      </c>
      <c r="I7180" s="72" t="str">
        <f>IFERROR(VLOOKUP(A7180,TATİLLER!$A$2:$D$30000,3,0),"TATİL DEĞİL")</f>
        <v>TATİL DEĞİL</v>
      </c>
    </row>
    <row r="7181" spans="1:9" x14ac:dyDescent="0.25">
      <c r="A7181" s="74">
        <f t="shared" si="1655"/>
        <v>55250</v>
      </c>
      <c r="B7181" s="72">
        <f t="shared" si="1659"/>
        <v>5</v>
      </c>
      <c r="C7181" s="72" t="str">
        <f>IF(F7181=0,"RESMİ TATİL",VLOOKUP(F7181,LİSTE!$B$7:$D$1300,3,0))</f>
        <v>Esma ÇOKER</v>
      </c>
      <c r="D7181" s="72" t="str">
        <f>IF(G7181=0,"RESMİ TATİL",VLOOKUP(G7181,LİSTE!$B$7:$D$1300,3,0))</f>
        <v>Dursun Kubilay YAŞAR</v>
      </c>
      <c r="E7181" s="72" t="str">
        <f>IF(H7181=0,"RESMİ TATİL",VLOOKUP(H7181,LİSTE!$B$7:$D$1300,3,0))</f>
        <v>Zeynep Beril BAŞPINAR</v>
      </c>
      <c r="F7181" s="72">
        <f>IF(B7181="TATİL",0,IF(F7180&gt;0,IF(LİSTE!$F$1=H7180,1,H7180+1),IF(F7180=0,H7179+1,IF(F7179=0,H7178+1,IF(F7178=0,H7177+1,IF(F7177=0,H7176+1))))))</f>
        <v>16</v>
      </c>
      <c r="G7181" s="72">
        <f>IF(F7181=0,0,IF(LİSTE!$F$1=F7181,1,F7181+1))</f>
        <v>17</v>
      </c>
      <c r="H7181" s="72">
        <f>IF(G7181=0,0,IF(LİSTE!$F$1=G7181,1,G7181+1))</f>
        <v>18</v>
      </c>
      <c r="I7181" s="72" t="str">
        <f>IFERROR(VLOOKUP(A7181,TATİLLER!$A$2:$D$30000,3,0),"TATİL DEĞİL")</f>
        <v>TATİL DEĞİL</v>
      </c>
    </row>
    <row r="7182" spans="1:9" x14ac:dyDescent="0.25">
      <c r="A7182" s="74">
        <f t="shared" ref="A7182" si="1662">A7181+3</f>
        <v>55253</v>
      </c>
      <c r="B7182" s="72">
        <f t="shared" si="1659"/>
        <v>1</v>
      </c>
      <c r="C7182" s="72" t="str">
        <f>IF(F7182=0,"RESMİ TATİL",VLOOKUP(F7182,LİSTE!$B$7:$D$1300,3,0))</f>
        <v>Ahmet DAL</v>
      </c>
      <c r="D7182" s="72" t="str">
        <f>IF(G7182=0,"RESMİ TATİL",VLOOKUP(G7182,LİSTE!$B$7:$D$1300,3,0))</f>
        <v>Emirhan KARATAŞ</v>
      </c>
      <c r="E7182" s="72" t="str">
        <f>IF(H7182=0,"RESMİ TATİL",VLOOKUP(H7182,LİSTE!$B$7:$D$1300,3,0))</f>
        <v>Zümra Yeter ARI</v>
      </c>
      <c r="F7182" s="72">
        <f>IF(B7182="TATİL",0,IF(F7181&gt;0,IF(LİSTE!$F$1=H7181,1,H7181+1),IF(F7181=0,H7180+1,IF(F7180=0,H7179+1,IF(F7179=0,H7178+1,IF(F7178=0,H7177+1))))))</f>
        <v>19</v>
      </c>
      <c r="G7182" s="72">
        <f>IF(F7182=0,0,IF(LİSTE!$F$1=F7182,1,F7182+1))</f>
        <v>20</v>
      </c>
      <c r="H7182" s="72">
        <f>IF(G7182=0,0,IF(LİSTE!$F$1=G7182,1,G7182+1))</f>
        <v>21</v>
      </c>
      <c r="I7182" s="72" t="str">
        <f>IFERROR(VLOOKUP(A7182,TATİLLER!$A$2:$D$30000,3,0),"TATİL DEĞİL")</f>
        <v>TATİL DEĞİL</v>
      </c>
    </row>
    <row r="7183" spans="1:9" x14ac:dyDescent="0.25">
      <c r="A7183" s="74">
        <f t="shared" si="1655"/>
        <v>55254</v>
      </c>
      <c r="B7183" s="72">
        <f t="shared" si="1659"/>
        <v>2</v>
      </c>
      <c r="C7183" s="72" t="str">
        <f>IF(F7183=0,"RESMİ TATİL",VLOOKUP(F7183,LİSTE!$B$7:$D$1300,3,0))</f>
        <v>Utku KARAGÖZ</v>
      </c>
      <c r="D7183" s="72" t="str">
        <f>IF(G7183=0,"RESMİ TATİL",VLOOKUP(G7183,LİSTE!$B$7:$D$1300,3,0))</f>
        <v>Feyza Zümra AVCIOĞLU</v>
      </c>
      <c r="E7183" s="72" t="str">
        <f>IF(H7183=0,"RESMİ TATİL",VLOOKUP(H7183,LİSTE!$B$7:$D$1300,3,0))</f>
        <v>Yusuf Ali TABUR</v>
      </c>
      <c r="F7183" s="72">
        <f>IF(B7183="TATİL",0,IF(F7182&gt;0,IF(LİSTE!$F$1=H7182,1,H7182+1),IF(F7182=0,H7181+1,IF(F7181=0,H7180+1,IF(F7180=0,H7179+1,IF(F7179=0,H7178+1))))))</f>
        <v>22</v>
      </c>
      <c r="G7183" s="72">
        <f>IF(F7183=0,0,IF(LİSTE!$F$1=F7183,1,F7183+1))</f>
        <v>23</v>
      </c>
      <c r="H7183" s="72">
        <f>IF(G7183=0,0,IF(LİSTE!$F$1=G7183,1,G7183+1))</f>
        <v>24</v>
      </c>
      <c r="I7183" s="72" t="str">
        <f>IFERROR(VLOOKUP(A7183,TATİLLER!$A$2:$D$30000,3,0),"TATİL DEĞİL")</f>
        <v>TATİL DEĞİL</v>
      </c>
    </row>
    <row r="7184" spans="1:9" x14ac:dyDescent="0.25">
      <c r="A7184" s="74">
        <f t="shared" si="1655"/>
        <v>55255</v>
      </c>
      <c r="B7184" s="72">
        <f t="shared" si="1659"/>
        <v>3</v>
      </c>
      <c r="C7184" s="72" t="str">
        <f>IF(F7184=0,"RESMİ TATİL",VLOOKUP(F7184,LİSTE!$B$7:$D$1300,3,0))</f>
        <v>Irmak UTEBAY</v>
      </c>
      <c r="D7184" s="72" t="str">
        <f>IF(G7184=0,"RESMİ TATİL",VLOOKUP(G7184,LİSTE!$B$7:$D$1300,3,0))</f>
        <v>Kerem AKKOÇ</v>
      </c>
      <c r="E7184" s="72" t="str">
        <f>IF(H7184=0,"RESMİ TATİL",VLOOKUP(H7184,LİSTE!$B$7:$D$1300,3,0))</f>
        <v>Elçin Ayşe ELMAS</v>
      </c>
      <c r="F7184" s="72">
        <f>IF(B7184="TATİL",0,IF(F7183&gt;0,IF(LİSTE!$F$1=H7183,1,H7183+1),IF(F7183=0,H7182+1,IF(F7182=0,H7181+1,IF(F7181=0,H7180+1,IF(F7180=0,H7179+1))))))</f>
        <v>25</v>
      </c>
      <c r="G7184" s="72">
        <f>IF(F7184=0,0,IF(LİSTE!$F$1=F7184,1,F7184+1))</f>
        <v>26</v>
      </c>
      <c r="H7184" s="72">
        <f>IF(G7184=0,0,IF(LİSTE!$F$1=G7184,1,G7184+1))</f>
        <v>27</v>
      </c>
      <c r="I7184" s="72" t="str">
        <f>IFERROR(VLOOKUP(A7184,TATİLLER!$A$2:$D$30000,3,0),"TATİL DEĞİL")</f>
        <v>TATİL DEĞİL</v>
      </c>
    </row>
    <row r="7185" spans="1:9" x14ac:dyDescent="0.25">
      <c r="A7185" s="74">
        <f t="shared" si="1655"/>
        <v>55256</v>
      </c>
      <c r="B7185" s="72">
        <f t="shared" si="1659"/>
        <v>4</v>
      </c>
      <c r="C7185" s="72" t="str">
        <f>IF(F7185=0,"RESMİ TATİL",VLOOKUP(F7185,LİSTE!$B$7:$D$1300,3,0))</f>
        <v>Muhammed YILDIZDAĞ</v>
      </c>
      <c r="D7185" s="72" t="str">
        <f>IF(G7185=0,"RESMİ TATİL",VLOOKUP(G7185,LİSTE!$B$7:$D$1300,3,0))</f>
        <v>Nisa Nur SANCAR</v>
      </c>
      <c r="E7185" s="72" t="str">
        <f>IF(H7185=0,"RESMİ TATİL",VLOOKUP(H7185,LİSTE!$B$7:$D$1300,3,0))</f>
        <v>Esila ÇETİN</v>
      </c>
      <c r="F7185" s="72">
        <f>IF(B7185="TATİL",0,IF(F7184&gt;0,IF(LİSTE!$F$1=H7184,1,H7184+1),IF(F7184=0,H7183+1,IF(F7183=0,H7182+1,IF(F7182=0,H7181+1,IF(F7181=0,H7180+1))))))</f>
        <v>28</v>
      </c>
      <c r="G7185" s="72">
        <f>IF(F7185=0,0,IF(LİSTE!$F$1=F7185,1,F7185+1))</f>
        <v>1</v>
      </c>
      <c r="H7185" s="72">
        <f>IF(G7185=0,0,IF(LİSTE!$F$1=G7185,1,G7185+1))</f>
        <v>2</v>
      </c>
      <c r="I7185" s="72" t="str">
        <f>IFERROR(VLOOKUP(A7185,TATİLLER!$A$2:$D$30000,3,0),"TATİL DEĞİL")</f>
        <v>TATİL DEĞİL</v>
      </c>
    </row>
    <row r="7186" spans="1:9" x14ac:dyDescent="0.25">
      <c r="A7186" s="74">
        <f t="shared" si="1655"/>
        <v>55257</v>
      </c>
      <c r="B7186" s="72">
        <f t="shared" si="1659"/>
        <v>5</v>
      </c>
      <c r="C7186" s="72" t="str">
        <f>IF(F7186=0,"RESMİ TATİL",VLOOKUP(F7186,LİSTE!$B$7:$D$1300,3,0))</f>
        <v>Zeynep Sevde TOPUZ</v>
      </c>
      <c r="D7186" s="72" t="str">
        <f>IF(G7186=0,"RESMİ TATİL",VLOOKUP(G7186,LİSTE!$B$7:$D$1300,3,0))</f>
        <v>Ömer Asaf KADAŞ</v>
      </c>
      <c r="E7186" s="72" t="str">
        <f>IF(H7186=0,"RESMİ TATİL",VLOOKUP(H7186,LİSTE!$B$7:$D$1300,3,0))</f>
        <v>Ramazan Baran ADIGÜZEL</v>
      </c>
      <c r="F7186" s="72">
        <f>IF(B7186="TATİL",0,IF(F7185&gt;0,IF(LİSTE!$F$1=H7185,1,H7185+1),IF(F7185=0,H7184+1,IF(F7184=0,H7183+1,IF(F7183=0,H7182+1,IF(F7182=0,H7181+1))))))</f>
        <v>3</v>
      </c>
      <c r="G7186" s="72">
        <f>IF(F7186=0,0,IF(LİSTE!$F$1=F7186,1,F7186+1))</f>
        <v>4</v>
      </c>
      <c r="H7186" s="72">
        <f>IF(G7186=0,0,IF(LİSTE!$F$1=G7186,1,G7186+1))</f>
        <v>5</v>
      </c>
      <c r="I7186" s="72" t="str">
        <f>IFERROR(VLOOKUP(A7186,TATİLLER!$A$2:$D$30000,3,0),"TATİL DEĞİL")</f>
        <v>TATİL DEĞİL</v>
      </c>
    </row>
    <row r="7187" spans="1:9" x14ac:dyDescent="0.25">
      <c r="A7187" s="74">
        <f t="shared" ref="A7187" si="1663">A7186+3</f>
        <v>55260</v>
      </c>
      <c r="B7187" s="72">
        <f t="shared" si="1659"/>
        <v>1</v>
      </c>
      <c r="C7187" s="72" t="str">
        <f>IF(F7187=0,"RESMİ TATİL",VLOOKUP(F7187,LİSTE!$B$7:$D$1300,3,0))</f>
        <v>Bahar AKGÜN</v>
      </c>
      <c r="D7187" s="72" t="str">
        <f>IF(G7187=0,"RESMİ TATİL",VLOOKUP(G7187,LİSTE!$B$7:$D$1300,3,0))</f>
        <v>Ömer AKGÜL</v>
      </c>
      <c r="E7187" s="72" t="str">
        <f>IF(H7187=0,"RESMİ TATİL",VLOOKUP(H7187,LİSTE!$B$7:$D$1300,3,0))</f>
        <v>Muharrem EFE TANRIVERDİ</v>
      </c>
      <c r="F7187" s="72">
        <f>IF(B7187="TATİL",0,IF(F7186&gt;0,IF(LİSTE!$F$1=H7186,1,H7186+1),IF(F7186=0,H7185+1,IF(F7185=0,H7184+1,IF(F7184=0,H7183+1,IF(F7183=0,H7182+1))))))</f>
        <v>6</v>
      </c>
      <c r="G7187" s="72">
        <f>IF(F7187=0,0,IF(LİSTE!$F$1=F7187,1,F7187+1))</f>
        <v>7</v>
      </c>
      <c r="H7187" s="72">
        <f>IF(G7187=0,0,IF(LİSTE!$F$1=G7187,1,G7187+1))</f>
        <v>8</v>
      </c>
      <c r="I7187" s="72" t="str">
        <f>IFERROR(VLOOKUP(A7187,TATİLLER!$A$2:$D$30000,3,0),"TATİL DEĞİL")</f>
        <v>TATİL DEĞİL</v>
      </c>
    </row>
    <row r="7188" spans="1:9" x14ac:dyDescent="0.25">
      <c r="A7188" s="74">
        <f t="shared" si="1655"/>
        <v>55261</v>
      </c>
      <c r="B7188" s="72">
        <f t="shared" si="1659"/>
        <v>2</v>
      </c>
      <c r="C7188" s="72" t="str">
        <f>IF(F7188=0,"RESMİ TATİL",VLOOKUP(F7188,LİSTE!$B$7:$D$1300,3,0))</f>
        <v>Anıl DOĞAN</v>
      </c>
      <c r="D7188" s="72" t="str">
        <f>IF(G7188=0,"RESMİ TATİL",VLOOKUP(G7188,LİSTE!$B$7:$D$1300,3,0))</f>
        <v>İpek ARSLAN</v>
      </c>
      <c r="E7188" s="72" t="str">
        <f>IF(H7188=0,"RESMİ TATİL",VLOOKUP(H7188,LİSTE!$B$7:$D$1300,3,0))</f>
        <v>Efe KARSAK</v>
      </c>
      <c r="F7188" s="72">
        <f>IF(B7188="TATİL",0,IF(F7187&gt;0,IF(LİSTE!$F$1=H7187,1,H7187+1),IF(F7187=0,H7186+1,IF(F7186=0,H7185+1,IF(F7185=0,H7184+1,IF(F7184=0,H7183+1))))))</f>
        <v>9</v>
      </c>
      <c r="G7188" s="72">
        <f>IF(F7188=0,0,IF(LİSTE!$F$1=F7188,1,F7188+1))</f>
        <v>10</v>
      </c>
      <c r="H7188" s="72">
        <f>IF(G7188=0,0,IF(LİSTE!$F$1=G7188,1,G7188+1))</f>
        <v>11</v>
      </c>
      <c r="I7188" s="72" t="str">
        <f>IFERROR(VLOOKUP(A7188,TATİLLER!$A$2:$D$30000,3,0),"TATİL DEĞİL")</f>
        <v>TATİL DEĞİL</v>
      </c>
    </row>
    <row r="7189" spans="1:9" x14ac:dyDescent="0.25">
      <c r="A7189" s="74">
        <f t="shared" si="1655"/>
        <v>55262</v>
      </c>
      <c r="B7189" s="72">
        <f t="shared" si="1659"/>
        <v>3</v>
      </c>
      <c r="C7189" s="72" t="str">
        <f>IF(F7189=0,"RESMİ TATİL",VLOOKUP(F7189,LİSTE!$B$7:$D$1300,3,0))</f>
        <v>Abdullah KIRBAÇ</v>
      </c>
      <c r="D7189" s="72" t="str">
        <f>IF(G7189=0,"RESMİ TATİL",VLOOKUP(G7189,LİSTE!$B$7:$D$1300,3,0))</f>
        <v>Ümmü Defne GÜLER</v>
      </c>
      <c r="E7189" s="72" t="str">
        <f>IF(H7189=0,"RESMİ TATİL",VLOOKUP(H7189,LİSTE!$B$7:$D$1300,3,0))</f>
        <v>Şevval ÖZDAMAR</v>
      </c>
      <c r="F7189" s="72">
        <f>IF(B7189="TATİL",0,IF(F7188&gt;0,IF(LİSTE!$F$1=H7188,1,H7188+1),IF(F7188=0,H7187+1,IF(F7187=0,H7186+1,IF(F7186=0,H7185+1,IF(F7185=0,H7184+1))))))</f>
        <v>12</v>
      </c>
      <c r="G7189" s="72">
        <f>IF(F7189=0,0,IF(LİSTE!$F$1=F7189,1,F7189+1))</f>
        <v>13</v>
      </c>
      <c r="H7189" s="72">
        <f>IF(G7189=0,0,IF(LİSTE!$F$1=G7189,1,G7189+1))</f>
        <v>14</v>
      </c>
      <c r="I7189" s="72" t="str">
        <f>IFERROR(VLOOKUP(A7189,TATİLLER!$A$2:$D$30000,3,0),"TATİL DEĞİL")</f>
        <v>TATİL DEĞİL</v>
      </c>
    </row>
    <row r="7190" spans="1:9" x14ac:dyDescent="0.25">
      <c r="A7190" s="74">
        <f t="shared" si="1655"/>
        <v>55263</v>
      </c>
      <c r="B7190" s="72">
        <f t="shared" si="1659"/>
        <v>4</v>
      </c>
      <c r="C7190" s="72" t="str">
        <f>IF(F7190=0,"RESMİ TATİL",VLOOKUP(F7190,LİSTE!$B$7:$D$1300,3,0))</f>
        <v>Zeynep AKDAĞ</v>
      </c>
      <c r="D7190" s="72" t="str">
        <f>IF(G7190=0,"RESMİ TATİL",VLOOKUP(G7190,LİSTE!$B$7:$D$1300,3,0))</f>
        <v>Esma ÇOKER</v>
      </c>
      <c r="E7190" s="72" t="str">
        <f>IF(H7190=0,"RESMİ TATİL",VLOOKUP(H7190,LİSTE!$B$7:$D$1300,3,0))</f>
        <v>Dursun Kubilay YAŞAR</v>
      </c>
      <c r="F7190" s="72">
        <f>IF(B7190="TATİL",0,IF(F7189&gt;0,IF(LİSTE!$F$1=H7189,1,H7189+1),IF(F7189=0,H7188+1,IF(F7188=0,H7187+1,IF(F7187=0,H7186+1,IF(F7186=0,H7185+1))))))</f>
        <v>15</v>
      </c>
      <c r="G7190" s="72">
        <f>IF(F7190=0,0,IF(LİSTE!$F$1=F7190,1,F7190+1))</f>
        <v>16</v>
      </c>
      <c r="H7190" s="72">
        <f>IF(G7190=0,0,IF(LİSTE!$F$1=G7190,1,G7190+1))</f>
        <v>17</v>
      </c>
      <c r="I7190" s="72" t="str">
        <f>IFERROR(VLOOKUP(A7190,TATİLLER!$A$2:$D$30000,3,0),"TATİL DEĞİL")</f>
        <v>TATİL DEĞİL</v>
      </c>
    </row>
    <row r="7191" spans="1:9" x14ac:dyDescent="0.25">
      <c r="A7191" s="74">
        <f t="shared" si="1655"/>
        <v>55264</v>
      </c>
      <c r="B7191" s="72">
        <f t="shared" si="1659"/>
        <v>5</v>
      </c>
      <c r="C7191" s="72" t="str">
        <f>IF(F7191=0,"RESMİ TATİL",VLOOKUP(F7191,LİSTE!$B$7:$D$1300,3,0))</f>
        <v>Zeynep Beril BAŞPINAR</v>
      </c>
      <c r="D7191" s="72" t="str">
        <f>IF(G7191=0,"RESMİ TATİL",VLOOKUP(G7191,LİSTE!$B$7:$D$1300,3,0))</f>
        <v>Ahmet DAL</v>
      </c>
      <c r="E7191" s="72" t="str">
        <f>IF(H7191=0,"RESMİ TATİL",VLOOKUP(H7191,LİSTE!$B$7:$D$1300,3,0))</f>
        <v>Emirhan KARATAŞ</v>
      </c>
      <c r="F7191" s="72">
        <f>IF(B7191="TATİL",0,IF(F7190&gt;0,IF(LİSTE!$F$1=H7190,1,H7190+1),IF(F7190=0,H7189+1,IF(F7189=0,H7188+1,IF(F7188=0,H7187+1,IF(F7187=0,H7186+1))))))</f>
        <v>18</v>
      </c>
      <c r="G7191" s="72">
        <f>IF(F7191=0,0,IF(LİSTE!$F$1=F7191,1,F7191+1))</f>
        <v>19</v>
      </c>
      <c r="H7191" s="72">
        <f>IF(G7191=0,0,IF(LİSTE!$F$1=G7191,1,G7191+1))</f>
        <v>20</v>
      </c>
      <c r="I7191" s="72" t="str">
        <f>IFERROR(VLOOKUP(A7191,TATİLLER!$A$2:$D$30000,3,0),"TATİL DEĞİL")</f>
        <v>TATİL DEĞİL</v>
      </c>
    </row>
    <row r="7192" spans="1:9" x14ac:dyDescent="0.25">
      <c r="A7192" s="74">
        <f t="shared" ref="A7192" si="1664">A7191+3</f>
        <v>55267</v>
      </c>
      <c r="B7192" s="72">
        <f t="shared" si="1659"/>
        <v>1</v>
      </c>
      <c r="C7192" s="72" t="str">
        <f>IF(F7192=0,"RESMİ TATİL",VLOOKUP(F7192,LİSTE!$B$7:$D$1300,3,0))</f>
        <v>Zümra Yeter ARI</v>
      </c>
      <c r="D7192" s="72" t="str">
        <f>IF(G7192=0,"RESMİ TATİL",VLOOKUP(G7192,LİSTE!$B$7:$D$1300,3,0))</f>
        <v>Utku KARAGÖZ</v>
      </c>
      <c r="E7192" s="72" t="str">
        <f>IF(H7192=0,"RESMİ TATİL",VLOOKUP(H7192,LİSTE!$B$7:$D$1300,3,0))</f>
        <v>Feyza Zümra AVCIOĞLU</v>
      </c>
      <c r="F7192" s="72">
        <f>IF(B7192="TATİL",0,IF(F7191&gt;0,IF(LİSTE!$F$1=H7191,1,H7191+1),IF(F7191=0,H7190+1,IF(F7190=0,H7189+1,IF(F7189=0,H7188+1,IF(F7188=0,H7187+1))))))</f>
        <v>21</v>
      </c>
      <c r="G7192" s="72">
        <f>IF(F7192=0,0,IF(LİSTE!$F$1=F7192,1,F7192+1))</f>
        <v>22</v>
      </c>
      <c r="H7192" s="72">
        <f>IF(G7192=0,0,IF(LİSTE!$F$1=G7192,1,G7192+1))</f>
        <v>23</v>
      </c>
      <c r="I7192" s="72" t="str">
        <f>IFERROR(VLOOKUP(A7192,TATİLLER!$A$2:$D$30000,3,0),"TATİL DEĞİL")</f>
        <v>TATİL DEĞİL</v>
      </c>
    </row>
    <row r="7193" spans="1:9" x14ac:dyDescent="0.25">
      <c r="A7193" s="74">
        <f t="shared" si="1655"/>
        <v>55268</v>
      </c>
      <c r="B7193" s="72">
        <f t="shared" si="1659"/>
        <v>2</v>
      </c>
      <c r="C7193" s="72" t="str">
        <f>IF(F7193=0,"RESMİ TATİL",VLOOKUP(F7193,LİSTE!$B$7:$D$1300,3,0))</f>
        <v>Yusuf Ali TABUR</v>
      </c>
      <c r="D7193" s="72" t="str">
        <f>IF(G7193=0,"RESMİ TATİL",VLOOKUP(G7193,LİSTE!$B$7:$D$1300,3,0))</f>
        <v>Irmak UTEBAY</v>
      </c>
      <c r="E7193" s="72" t="str">
        <f>IF(H7193=0,"RESMİ TATİL",VLOOKUP(H7193,LİSTE!$B$7:$D$1300,3,0))</f>
        <v>Kerem AKKOÇ</v>
      </c>
      <c r="F7193" s="72">
        <f>IF(B7193="TATİL",0,IF(F7192&gt;0,IF(LİSTE!$F$1=H7192,1,H7192+1),IF(F7192=0,H7191+1,IF(F7191=0,H7190+1,IF(F7190=0,H7189+1,IF(F7189=0,H7188+1))))))</f>
        <v>24</v>
      </c>
      <c r="G7193" s="72">
        <f>IF(F7193=0,0,IF(LİSTE!$F$1=F7193,1,F7193+1))</f>
        <v>25</v>
      </c>
      <c r="H7193" s="72">
        <f>IF(G7193=0,0,IF(LİSTE!$F$1=G7193,1,G7193+1))</f>
        <v>26</v>
      </c>
      <c r="I7193" s="72" t="str">
        <f>IFERROR(VLOOKUP(A7193,TATİLLER!$A$2:$D$30000,3,0),"TATİL DEĞİL")</f>
        <v>TATİL DEĞİL</v>
      </c>
    </row>
    <row r="7194" spans="1:9" x14ac:dyDescent="0.25">
      <c r="A7194" s="74">
        <f t="shared" si="1655"/>
        <v>55269</v>
      </c>
      <c r="B7194" s="72">
        <f t="shared" si="1659"/>
        <v>3</v>
      </c>
      <c r="C7194" s="72" t="str">
        <f>IF(F7194=0,"RESMİ TATİL",VLOOKUP(F7194,LİSTE!$B$7:$D$1300,3,0))</f>
        <v>Elçin Ayşe ELMAS</v>
      </c>
      <c r="D7194" s="72" t="str">
        <f>IF(G7194=0,"RESMİ TATİL",VLOOKUP(G7194,LİSTE!$B$7:$D$1300,3,0))</f>
        <v>Muhammed YILDIZDAĞ</v>
      </c>
      <c r="E7194" s="72" t="str">
        <f>IF(H7194=0,"RESMİ TATİL",VLOOKUP(H7194,LİSTE!$B$7:$D$1300,3,0))</f>
        <v>Nisa Nur SANCAR</v>
      </c>
      <c r="F7194" s="72">
        <f>IF(B7194="TATİL",0,IF(F7193&gt;0,IF(LİSTE!$F$1=H7193,1,H7193+1),IF(F7193=0,H7192+1,IF(F7192=0,H7191+1,IF(F7191=0,H7190+1,IF(F7190=0,H7189+1))))))</f>
        <v>27</v>
      </c>
      <c r="G7194" s="72">
        <f>IF(F7194=0,0,IF(LİSTE!$F$1=F7194,1,F7194+1))</f>
        <v>28</v>
      </c>
      <c r="H7194" s="72">
        <f>IF(G7194=0,0,IF(LİSTE!$F$1=G7194,1,G7194+1))</f>
        <v>1</v>
      </c>
      <c r="I7194" s="72" t="str">
        <f>IFERROR(VLOOKUP(A7194,TATİLLER!$A$2:$D$30000,3,0),"TATİL DEĞİL")</f>
        <v>TATİL DEĞİL</v>
      </c>
    </row>
    <row r="7195" spans="1:9" x14ac:dyDescent="0.25">
      <c r="A7195" s="74">
        <f t="shared" si="1655"/>
        <v>55270</v>
      </c>
      <c r="B7195" s="72">
        <f t="shared" si="1659"/>
        <v>4</v>
      </c>
      <c r="C7195" s="72" t="str">
        <f>IF(F7195=0,"RESMİ TATİL",VLOOKUP(F7195,LİSTE!$B$7:$D$1300,3,0))</f>
        <v>Esila ÇETİN</v>
      </c>
      <c r="D7195" s="72" t="str">
        <f>IF(G7195=0,"RESMİ TATİL",VLOOKUP(G7195,LİSTE!$B$7:$D$1300,3,0))</f>
        <v>Zeynep Sevde TOPUZ</v>
      </c>
      <c r="E7195" s="72" t="str">
        <f>IF(H7195=0,"RESMİ TATİL",VLOOKUP(H7195,LİSTE!$B$7:$D$1300,3,0))</f>
        <v>Ömer Asaf KADAŞ</v>
      </c>
      <c r="F7195" s="72">
        <f>IF(B7195="TATİL",0,IF(F7194&gt;0,IF(LİSTE!$F$1=H7194,1,H7194+1),IF(F7194=0,H7193+1,IF(F7193=0,H7192+1,IF(F7192=0,H7191+1,IF(F7191=0,H7190+1))))))</f>
        <v>2</v>
      </c>
      <c r="G7195" s="72">
        <f>IF(F7195=0,0,IF(LİSTE!$F$1=F7195,1,F7195+1))</f>
        <v>3</v>
      </c>
      <c r="H7195" s="72">
        <f>IF(G7195=0,0,IF(LİSTE!$F$1=G7195,1,G7195+1))</f>
        <v>4</v>
      </c>
      <c r="I7195" s="72" t="str">
        <f>IFERROR(VLOOKUP(A7195,TATİLLER!$A$2:$D$30000,3,0),"TATİL DEĞİL")</f>
        <v>TATİL DEĞİL</v>
      </c>
    </row>
    <row r="7196" spans="1:9" x14ac:dyDescent="0.25">
      <c r="A7196" s="74">
        <f t="shared" si="1655"/>
        <v>55271</v>
      </c>
      <c r="B7196" s="72">
        <f t="shared" si="1659"/>
        <v>5</v>
      </c>
      <c r="C7196" s="72" t="str">
        <f>IF(F7196=0,"RESMİ TATİL",VLOOKUP(F7196,LİSTE!$B$7:$D$1300,3,0))</f>
        <v>Ramazan Baran ADIGÜZEL</v>
      </c>
      <c r="D7196" s="72" t="str">
        <f>IF(G7196=0,"RESMİ TATİL",VLOOKUP(G7196,LİSTE!$B$7:$D$1300,3,0))</f>
        <v>Bahar AKGÜN</v>
      </c>
      <c r="E7196" s="72" t="str">
        <f>IF(H7196=0,"RESMİ TATİL",VLOOKUP(H7196,LİSTE!$B$7:$D$1300,3,0))</f>
        <v>Ömer AKGÜL</v>
      </c>
      <c r="F7196" s="72">
        <f>IF(B7196="TATİL",0,IF(F7195&gt;0,IF(LİSTE!$F$1=H7195,1,H7195+1),IF(F7195=0,H7194+1,IF(F7194=0,H7193+1,IF(F7193=0,H7192+1,IF(F7192=0,H7191+1))))))</f>
        <v>5</v>
      </c>
      <c r="G7196" s="72">
        <f>IF(F7196=0,0,IF(LİSTE!$F$1=F7196,1,F7196+1))</f>
        <v>6</v>
      </c>
      <c r="H7196" s="72">
        <f>IF(G7196=0,0,IF(LİSTE!$F$1=G7196,1,G7196+1))</f>
        <v>7</v>
      </c>
      <c r="I7196" s="72" t="str">
        <f>IFERROR(VLOOKUP(A7196,TATİLLER!$A$2:$D$30000,3,0),"TATİL DEĞİL")</f>
        <v>TATİL DEĞİL</v>
      </c>
    </row>
    <row r="7197" spans="1:9" x14ac:dyDescent="0.25">
      <c r="A7197" s="74">
        <f t="shared" ref="A7197" si="1665">A7196+3</f>
        <v>55274</v>
      </c>
      <c r="B7197" s="72">
        <f t="shared" si="1659"/>
        <v>1</v>
      </c>
      <c r="C7197" s="72" t="str">
        <f>IF(F7197=0,"RESMİ TATİL",VLOOKUP(F7197,LİSTE!$B$7:$D$1300,3,0))</f>
        <v>Muharrem EFE TANRIVERDİ</v>
      </c>
      <c r="D7197" s="72" t="str">
        <f>IF(G7197=0,"RESMİ TATİL",VLOOKUP(G7197,LİSTE!$B$7:$D$1300,3,0))</f>
        <v>Anıl DOĞAN</v>
      </c>
      <c r="E7197" s="72" t="str">
        <f>IF(H7197=0,"RESMİ TATİL",VLOOKUP(H7197,LİSTE!$B$7:$D$1300,3,0))</f>
        <v>İpek ARSLAN</v>
      </c>
      <c r="F7197" s="72">
        <f>IF(B7197="TATİL",0,IF(F7196&gt;0,IF(LİSTE!$F$1=H7196,1,H7196+1),IF(F7196=0,H7195+1,IF(F7195=0,H7194+1,IF(F7194=0,H7193+1,IF(F7193=0,H7192+1))))))</f>
        <v>8</v>
      </c>
      <c r="G7197" s="72">
        <f>IF(F7197=0,0,IF(LİSTE!$F$1=F7197,1,F7197+1))</f>
        <v>9</v>
      </c>
      <c r="H7197" s="72">
        <f>IF(G7197=0,0,IF(LİSTE!$F$1=G7197,1,G7197+1))</f>
        <v>10</v>
      </c>
      <c r="I7197" s="72" t="str">
        <f>IFERROR(VLOOKUP(A7197,TATİLLER!$A$2:$D$30000,3,0),"TATİL DEĞİL")</f>
        <v>TATİL DEĞİL</v>
      </c>
    </row>
    <row r="7198" spans="1:9" x14ac:dyDescent="0.25">
      <c r="A7198" s="74">
        <f t="shared" si="1655"/>
        <v>55275</v>
      </c>
      <c r="B7198" s="72">
        <f t="shared" si="1659"/>
        <v>2</v>
      </c>
      <c r="C7198" s="72" t="str">
        <f>IF(F7198=0,"RESMİ TATİL",VLOOKUP(F7198,LİSTE!$B$7:$D$1300,3,0))</f>
        <v>Efe KARSAK</v>
      </c>
      <c r="D7198" s="72" t="str">
        <f>IF(G7198=0,"RESMİ TATİL",VLOOKUP(G7198,LİSTE!$B$7:$D$1300,3,0))</f>
        <v>Abdullah KIRBAÇ</v>
      </c>
      <c r="E7198" s="72" t="str">
        <f>IF(H7198=0,"RESMİ TATİL",VLOOKUP(H7198,LİSTE!$B$7:$D$1300,3,0))</f>
        <v>Ümmü Defne GÜLER</v>
      </c>
      <c r="F7198" s="72">
        <f>IF(B7198="TATİL",0,IF(F7197&gt;0,IF(LİSTE!$F$1=H7197,1,H7197+1),IF(F7197=0,H7196+1,IF(F7196=0,H7195+1,IF(F7195=0,H7194+1,IF(F7194=0,H7193+1))))))</f>
        <v>11</v>
      </c>
      <c r="G7198" s="72">
        <f>IF(F7198=0,0,IF(LİSTE!$F$1=F7198,1,F7198+1))</f>
        <v>12</v>
      </c>
      <c r="H7198" s="72">
        <f>IF(G7198=0,0,IF(LİSTE!$F$1=G7198,1,G7198+1))</f>
        <v>13</v>
      </c>
      <c r="I7198" s="72" t="str">
        <f>IFERROR(VLOOKUP(A7198,TATİLLER!$A$2:$D$30000,3,0),"TATİL DEĞİL")</f>
        <v>TATİL DEĞİL</v>
      </c>
    </row>
    <row r="7199" spans="1:9" x14ac:dyDescent="0.25">
      <c r="A7199" s="74">
        <f t="shared" si="1655"/>
        <v>55276</v>
      </c>
      <c r="B7199" s="72">
        <f t="shared" si="1659"/>
        <v>3</v>
      </c>
      <c r="C7199" s="72" t="str">
        <f>IF(F7199=0,"RESMİ TATİL",VLOOKUP(F7199,LİSTE!$B$7:$D$1300,3,0))</f>
        <v>Şevval ÖZDAMAR</v>
      </c>
      <c r="D7199" s="72" t="str">
        <f>IF(G7199=0,"RESMİ TATİL",VLOOKUP(G7199,LİSTE!$B$7:$D$1300,3,0))</f>
        <v>Zeynep AKDAĞ</v>
      </c>
      <c r="E7199" s="72" t="str">
        <f>IF(H7199=0,"RESMİ TATİL",VLOOKUP(H7199,LİSTE!$B$7:$D$1300,3,0))</f>
        <v>Esma ÇOKER</v>
      </c>
      <c r="F7199" s="72">
        <f>IF(B7199="TATİL",0,IF(F7198&gt;0,IF(LİSTE!$F$1=H7198,1,H7198+1),IF(F7198=0,H7197+1,IF(F7197=0,H7196+1,IF(F7196=0,H7195+1,IF(F7195=0,H7194+1))))))</f>
        <v>14</v>
      </c>
      <c r="G7199" s="72">
        <f>IF(F7199=0,0,IF(LİSTE!$F$1=F7199,1,F7199+1))</f>
        <v>15</v>
      </c>
      <c r="H7199" s="72">
        <f>IF(G7199=0,0,IF(LİSTE!$F$1=G7199,1,G7199+1))</f>
        <v>16</v>
      </c>
      <c r="I7199" s="72" t="str">
        <f>IFERROR(VLOOKUP(A7199,TATİLLER!$A$2:$D$30000,3,0),"TATİL DEĞİL")</f>
        <v>TATİL DEĞİL</v>
      </c>
    </row>
    <row r="7200" spans="1:9" x14ac:dyDescent="0.25">
      <c r="A7200" s="74">
        <f t="shared" si="1655"/>
        <v>55277</v>
      </c>
      <c r="B7200" s="72">
        <f t="shared" si="1659"/>
        <v>4</v>
      </c>
      <c r="C7200" s="72" t="str">
        <f>IF(F7200=0,"RESMİ TATİL",VLOOKUP(F7200,LİSTE!$B$7:$D$1300,3,0))</f>
        <v>Dursun Kubilay YAŞAR</v>
      </c>
      <c r="D7200" s="72" t="str">
        <f>IF(G7200=0,"RESMİ TATİL",VLOOKUP(G7200,LİSTE!$B$7:$D$1300,3,0))</f>
        <v>Zeynep Beril BAŞPINAR</v>
      </c>
      <c r="E7200" s="72" t="str">
        <f>IF(H7200=0,"RESMİ TATİL",VLOOKUP(H7200,LİSTE!$B$7:$D$1300,3,0))</f>
        <v>Ahmet DAL</v>
      </c>
      <c r="F7200" s="72">
        <f>IF(B7200="TATİL",0,IF(F7199&gt;0,IF(LİSTE!$F$1=H7199,1,H7199+1),IF(F7199=0,H7198+1,IF(F7198=0,H7197+1,IF(F7197=0,H7196+1,IF(F7196=0,H7195+1))))))</f>
        <v>17</v>
      </c>
      <c r="G7200" s="72">
        <f>IF(F7200=0,0,IF(LİSTE!$F$1=F7200,1,F7200+1))</f>
        <v>18</v>
      </c>
      <c r="H7200" s="72">
        <f>IF(G7200=0,0,IF(LİSTE!$F$1=G7200,1,G7200+1))</f>
        <v>19</v>
      </c>
      <c r="I7200" s="72" t="str">
        <f>IFERROR(VLOOKUP(A7200,TATİLLER!$A$2:$D$30000,3,0),"TATİL DEĞİL")</f>
        <v>TATİL DEĞİL</v>
      </c>
    </row>
    <row r="7201" spans="1:9" x14ac:dyDescent="0.25">
      <c r="A7201" s="74">
        <f t="shared" si="1655"/>
        <v>55278</v>
      </c>
      <c r="B7201" s="72">
        <f t="shared" si="1659"/>
        <v>5</v>
      </c>
      <c r="C7201" s="72" t="str">
        <f>IF(F7201=0,"RESMİ TATİL",VLOOKUP(F7201,LİSTE!$B$7:$D$1300,3,0))</f>
        <v>Emirhan KARATAŞ</v>
      </c>
      <c r="D7201" s="72" t="str">
        <f>IF(G7201=0,"RESMİ TATİL",VLOOKUP(G7201,LİSTE!$B$7:$D$1300,3,0))</f>
        <v>Zümra Yeter ARI</v>
      </c>
      <c r="E7201" s="72" t="str">
        <f>IF(H7201=0,"RESMİ TATİL",VLOOKUP(H7201,LİSTE!$B$7:$D$1300,3,0))</f>
        <v>Utku KARAGÖZ</v>
      </c>
      <c r="F7201" s="72">
        <f>IF(B7201="TATİL",0,IF(F7200&gt;0,IF(LİSTE!$F$1=H7200,1,H7200+1),IF(F7200=0,H7199+1,IF(F7199=0,H7198+1,IF(F7198=0,H7197+1,IF(F7197=0,H7196+1))))))</f>
        <v>20</v>
      </c>
      <c r="G7201" s="72">
        <f>IF(F7201=0,0,IF(LİSTE!$F$1=F7201,1,F7201+1))</f>
        <v>21</v>
      </c>
      <c r="H7201" s="72">
        <f>IF(G7201=0,0,IF(LİSTE!$F$1=G7201,1,G7201+1))</f>
        <v>22</v>
      </c>
      <c r="I7201" s="72" t="str">
        <f>IFERROR(VLOOKUP(A7201,TATİLLER!$A$2:$D$30000,3,0),"TATİL DEĞİL")</f>
        <v>TATİL DEĞİL</v>
      </c>
    </row>
    <row r="7202" spans="1:9" x14ac:dyDescent="0.25">
      <c r="A7202" s="74">
        <f t="shared" ref="A7202" si="1666">A7201+3</f>
        <v>55281</v>
      </c>
      <c r="B7202" s="72">
        <f t="shared" si="1659"/>
        <v>1</v>
      </c>
      <c r="C7202" s="72" t="str">
        <f>IF(F7202=0,"RESMİ TATİL",VLOOKUP(F7202,LİSTE!$B$7:$D$1300,3,0))</f>
        <v>Feyza Zümra AVCIOĞLU</v>
      </c>
      <c r="D7202" s="72" t="str">
        <f>IF(G7202=0,"RESMİ TATİL",VLOOKUP(G7202,LİSTE!$B$7:$D$1300,3,0))</f>
        <v>Yusuf Ali TABUR</v>
      </c>
      <c r="E7202" s="72" t="str">
        <f>IF(H7202=0,"RESMİ TATİL",VLOOKUP(H7202,LİSTE!$B$7:$D$1300,3,0))</f>
        <v>Irmak UTEBAY</v>
      </c>
      <c r="F7202" s="72">
        <f>IF(B7202="TATİL",0,IF(F7201&gt;0,IF(LİSTE!$F$1=H7201,1,H7201+1),IF(F7201=0,H7200+1,IF(F7200=0,H7199+1,IF(F7199=0,H7198+1,IF(F7198=0,H7197+1))))))</f>
        <v>23</v>
      </c>
      <c r="G7202" s="72">
        <f>IF(F7202=0,0,IF(LİSTE!$F$1=F7202,1,F7202+1))</f>
        <v>24</v>
      </c>
      <c r="H7202" s="72">
        <f>IF(G7202=0,0,IF(LİSTE!$F$1=G7202,1,G7202+1))</f>
        <v>25</v>
      </c>
      <c r="I7202" s="72" t="str">
        <f>IFERROR(VLOOKUP(A7202,TATİLLER!$A$2:$D$30000,3,0),"TATİL DEĞİL")</f>
        <v>TATİL DEĞİL</v>
      </c>
    </row>
    <row r="7203" spans="1:9" x14ac:dyDescent="0.25">
      <c r="A7203" s="74">
        <f t="shared" si="1655"/>
        <v>55282</v>
      </c>
      <c r="B7203" s="72">
        <f t="shared" si="1659"/>
        <v>2</v>
      </c>
      <c r="C7203" s="72" t="str">
        <f>IF(F7203=0,"RESMİ TATİL",VLOOKUP(F7203,LİSTE!$B$7:$D$1300,3,0))</f>
        <v>Kerem AKKOÇ</v>
      </c>
      <c r="D7203" s="72" t="str">
        <f>IF(G7203=0,"RESMİ TATİL",VLOOKUP(G7203,LİSTE!$B$7:$D$1300,3,0))</f>
        <v>Elçin Ayşe ELMAS</v>
      </c>
      <c r="E7203" s="72" t="str">
        <f>IF(H7203=0,"RESMİ TATİL",VLOOKUP(H7203,LİSTE!$B$7:$D$1300,3,0))</f>
        <v>Muhammed YILDIZDAĞ</v>
      </c>
      <c r="F7203" s="72">
        <f>IF(B7203="TATİL",0,IF(F7202&gt;0,IF(LİSTE!$F$1=H7202,1,H7202+1),IF(F7202=0,H7201+1,IF(F7201=0,H7200+1,IF(F7200=0,H7199+1,IF(F7199=0,H7198+1))))))</f>
        <v>26</v>
      </c>
      <c r="G7203" s="72">
        <f>IF(F7203=0,0,IF(LİSTE!$F$1=F7203,1,F7203+1))</f>
        <v>27</v>
      </c>
      <c r="H7203" s="72">
        <f>IF(G7203=0,0,IF(LİSTE!$F$1=G7203,1,G7203+1))</f>
        <v>28</v>
      </c>
      <c r="I7203" s="72" t="str">
        <f>IFERROR(VLOOKUP(A7203,TATİLLER!$A$2:$D$30000,3,0),"TATİL DEĞİL")</f>
        <v>TATİL DEĞİL</v>
      </c>
    </row>
    <row r="7204" spans="1:9" x14ac:dyDescent="0.25">
      <c r="A7204" s="74">
        <f t="shared" si="1655"/>
        <v>55283</v>
      </c>
      <c r="B7204" s="72">
        <f t="shared" si="1659"/>
        <v>3</v>
      </c>
      <c r="C7204" s="72" t="str">
        <f>IF(F7204=0,"RESMİ TATİL",VLOOKUP(F7204,LİSTE!$B$7:$D$1300,3,0))</f>
        <v>Nisa Nur SANCAR</v>
      </c>
      <c r="D7204" s="72" t="str">
        <f>IF(G7204=0,"RESMİ TATİL",VLOOKUP(G7204,LİSTE!$B$7:$D$1300,3,0))</f>
        <v>Esila ÇETİN</v>
      </c>
      <c r="E7204" s="72" t="str">
        <f>IF(H7204=0,"RESMİ TATİL",VLOOKUP(H7204,LİSTE!$B$7:$D$1300,3,0))</f>
        <v>Zeynep Sevde TOPUZ</v>
      </c>
      <c r="F7204" s="72">
        <f>IF(B7204="TATİL",0,IF(F7203&gt;0,IF(LİSTE!$F$1=H7203,1,H7203+1),IF(F7203=0,H7202+1,IF(F7202=0,H7201+1,IF(F7201=0,H7200+1,IF(F7200=0,H7199+1))))))</f>
        <v>1</v>
      </c>
      <c r="G7204" s="72">
        <f>IF(F7204=0,0,IF(LİSTE!$F$1=F7204,1,F7204+1))</f>
        <v>2</v>
      </c>
      <c r="H7204" s="72">
        <f>IF(G7204=0,0,IF(LİSTE!$F$1=G7204,1,G7204+1))</f>
        <v>3</v>
      </c>
      <c r="I7204" s="72" t="str">
        <f>IFERROR(VLOOKUP(A7204,TATİLLER!$A$2:$D$30000,3,0),"TATİL DEĞİL")</f>
        <v>TATİL DEĞİL</v>
      </c>
    </row>
    <row r="7205" spans="1:9" x14ac:dyDescent="0.25">
      <c r="A7205" s="74">
        <f t="shared" si="1655"/>
        <v>55284</v>
      </c>
      <c r="B7205" s="72">
        <f t="shared" si="1659"/>
        <v>4</v>
      </c>
      <c r="C7205" s="72" t="str">
        <f>IF(F7205=0,"RESMİ TATİL",VLOOKUP(F7205,LİSTE!$B$7:$D$1300,3,0))</f>
        <v>Ömer Asaf KADAŞ</v>
      </c>
      <c r="D7205" s="72" t="str">
        <f>IF(G7205=0,"RESMİ TATİL",VLOOKUP(G7205,LİSTE!$B$7:$D$1300,3,0))</f>
        <v>Ramazan Baran ADIGÜZEL</v>
      </c>
      <c r="E7205" s="72" t="str">
        <f>IF(H7205=0,"RESMİ TATİL",VLOOKUP(H7205,LİSTE!$B$7:$D$1300,3,0))</f>
        <v>Bahar AKGÜN</v>
      </c>
      <c r="F7205" s="72">
        <f>IF(B7205="TATİL",0,IF(F7204&gt;0,IF(LİSTE!$F$1=H7204,1,H7204+1),IF(F7204=0,H7203+1,IF(F7203=0,H7202+1,IF(F7202=0,H7201+1,IF(F7201=0,H7200+1))))))</f>
        <v>4</v>
      </c>
      <c r="G7205" s="72">
        <f>IF(F7205=0,0,IF(LİSTE!$F$1=F7205,1,F7205+1))</f>
        <v>5</v>
      </c>
      <c r="H7205" s="72">
        <f>IF(G7205=0,0,IF(LİSTE!$F$1=G7205,1,G7205+1))</f>
        <v>6</v>
      </c>
      <c r="I7205" s="72" t="str">
        <f>IFERROR(VLOOKUP(A7205,TATİLLER!$A$2:$D$30000,3,0),"TATİL DEĞİL")</f>
        <v>TATİL DEĞİL</v>
      </c>
    </row>
    <row r="7206" spans="1:9" x14ac:dyDescent="0.25">
      <c r="A7206" s="74">
        <f t="shared" si="1655"/>
        <v>55285</v>
      </c>
      <c r="B7206" s="72">
        <f t="shared" si="1659"/>
        <v>5</v>
      </c>
      <c r="C7206" s="72" t="str">
        <f>IF(F7206=0,"RESMİ TATİL",VLOOKUP(F7206,LİSTE!$B$7:$D$1300,3,0))</f>
        <v>Ömer AKGÜL</v>
      </c>
      <c r="D7206" s="72" t="str">
        <f>IF(G7206=0,"RESMİ TATİL",VLOOKUP(G7206,LİSTE!$B$7:$D$1300,3,0))</f>
        <v>Muharrem EFE TANRIVERDİ</v>
      </c>
      <c r="E7206" s="72" t="str">
        <f>IF(H7206=0,"RESMİ TATİL",VLOOKUP(H7206,LİSTE!$B$7:$D$1300,3,0))</f>
        <v>Anıl DOĞAN</v>
      </c>
      <c r="F7206" s="72">
        <f>IF(B7206="TATİL",0,IF(F7205&gt;0,IF(LİSTE!$F$1=H7205,1,H7205+1),IF(F7205=0,H7204+1,IF(F7204=0,H7203+1,IF(F7203=0,H7202+1,IF(F7202=0,H7201+1))))))</f>
        <v>7</v>
      </c>
      <c r="G7206" s="72">
        <f>IF(F7206=0,0,IF(LİSTE!$F$1=F7206,1,F7206+1))</f>
        <v>8</v>
      </c>
      <c r="H7206" s="72">
        <f>IF(G7206=0,0,IF(LİSTE!$F$1=G7206,1,G7206+1))</f>
        <v>9</v>
      </c>
      <c r="I7206" s="72" t="str">
        <f>IFERROR(VLOOKUP(A7206,TATİLLER!$A$2:$D$30000,3,0),"TATİL DEĞİL")</f>
        <v>TATİL DEĞİL</v>
      </c>
    </row>
    <row r="7207" spans="1:9" x14ac:dyDescent="0.25">
      <c r="A7207" s="74">
        <f t="shared" ref="A7207" si="1667">A7206+3</f>
        <v>55288</v>
      </c>
      <c r="B7207" s="72">
        <f t="shared" si="1659"/>
        <v>1</v>
      </c>
      <c r="C7207" s="72" t="str">
        <f>IF(F7207=0,"RESMİ TATİL",VLOOKUP(F7207,LİSTE!$B$7:$D$1300,3,0))</f>
        <v>İpek ARSLAN</v>
      </c>
      <c r="D7207" s="72" t="str">
        <f>IF(G7207=0,"RESMİ TATİL",VLOOKUP(G7207,LİSTE!$B$7:$D$1300,3,0))</f>
        <v>Efe KARSAK</v>
      </c>
      <c r="E7207" s="72" t="str">
        <f>IF(H7207=0,"RESMİ TATİL",VLOOKUP(H7207,LİSTE!$B$7:$D$1300,3,0))</f>
        <v>Abdullah KIRBAÇ</v>
      </c>
      <c r="F7207" s="72">
        <f>IF(B7207="TATİL",0,IF(F7206&gt;0,IF(LİSTE!$F$1=H7206,1,H7206+1),IF(F7206=0,H7205+1,IF(F7205=0,H7204+1,IF(F7204=0,H7203+1,IF(F7203=0,H7202+1))))))</f>
        <v>10</v>
      </c>
      <c r="G7207" s="72">
        <f>IF(F7207=0,0,IF(LİSTE!$F$1=F7207,1,F7207+1))</f>
        <v>11</v>
      </c>
      <c r="H7207" s="72">
        <f>IF(G7207=0,0,IF(LİSTE!$F$1=G7207,1,G7207+1))</f>
        <v>12</v>
      </c>
      <c r="I7207" s="72" t="str">
        <f>IFERROR(VLOOKUP(A7207,TATİLLER!$A$2:$D$30000,3,0),"TATİL DEĞİL")</f>
        <v>TATİL DEĞİL</v>
      </c>
    </row>
    <row r="7208" spans="1:9" x14ac:dyDescent="0.25">
      <c r="A7208" s="74">
        <f t="shared" si="1655"/>
        <v>55289</v>
      </c>
      <c r="B7208" s="72">
        <f t="shared" si="1659"/>
        <v>2</v>
      </c>
      <c r="C7208" s="72" t="str">
        <f>IF(F7208=0,"RESMİ TATİL",VLOOKUP(F7208,LİSTE!$B$7:$D$1300,3,0))</f>
        <v>Ümmü Defne GÜLER</v>
      </c>
      <c r="D7208" s="72" t="str">
        <f>IF(G7208=0,"RESMİ TATİL",VLOOKUP(G7208,LİSTE!$B$7:$D$1300,3,0))</f>
        <v>Şevval ÖZDAMAR</v>
      </c>
      <c r="E7208" s="72" t="str">
        <f>IF(H7208=0,"RESMİ TATİL",VLOOKUP(H7208,LİSTE!$B$7:$D$1300,3,0))</f>
        <v>Zeynep AKDAĞ</v>
      </c>
      <c r="F7208" s="72">
        <f>IF(B7208="TATİL",0,IF(F7207&gt;0,IF(LİSTE!$F$1=H7207,1,H7207+1),IF(F7207=0,H7206+1,IF(F7206=0,H7205+1,IF(F7205=0,H7204+1,IF(F7204=0,H7203+1))))))</f>
        <v>13</v>
      </c>
      <c r="G7208" s="72">
        <f>IF(F7208=0,0,IF(LİSTE!$F$1=F7208,1,F7208+1))</f>
        <v>14</v>
      </c>
      <c r="H7208" s="72">
        <f>IF(G7208=0,0,IF(LİSTE!$F$1=G7208,1,G7208+1))</f>
        <v>15</v>
      </c>
      <c r="I7208" s="72" t="str">
        <f>IFERROR(VLOOKUP(A7208,TATİLLER!$A$2:$D$30000,3,0),"TATİL DEĞİL")</f>
        <v>TATİL DEĞİL</v>
      </c>
    </row>
    <row r="7209" spans="1:9" x14ac:dyDescent="0.25">
      <c r="A7209" s="74">
        <f t="shared" si="1655"/>
        <v>55290</v>
      </c>
      <c r="B7209" s="72">
        <f t="shared" si="1659"/>
        <v>3</v>
      </c>
      <c r="C7209" s="72" t="str">
        <f>IF(F7209=0,"RESMİ TATİL",VLOOKUP(F7209,LİSTE!$B$7:$D$1300,3,0))</f>
        <v>Esma ÇOKER</v>
      </c>
      <c r="D7209" s="72" t="str">
        <f>IF(G7209=0,"RESMİ TATİL",VLOOKUP(G7209,LİSTE!$B$7:$D$1300,3,0))</f>
        <v>Dursun Kubilay YAŞAR</v>
      </c>
      <c r="E7209" s="72" t="str">
        <f>IF(H7209=0,"RESMİ TATİL",VLOOKUP(H7209,LİSTE!$B$7:$D$1300,3,0))</f>
        <v>Zeynep Beril BAŞPINAR</v>
      </c>
      <c r="F7209" s="72">
        <f>IF(B7209="TATİL",0,IF(F7208&gt;0,IF(LİSTE!$F$1=H7208,1,H7208+1),IF(F7208=0,H7207+1,IF(F7207=0,H7206+1,IF(F7206=0,H7205+1,IF(F7205=0,H7204+1))))))</f>
        <v>16</v>
      </c>
      <c r="G7209" s="72">
        <f>IF(F7209=0,0,IF(LİSTE!$F$1=F7209,1,F7209+1))</f>
        <v>17</v>
      </c>
      <c r="H7209" s="72">
        <f>IF(G7209=0,0,IF(LİSTE!$F$1=G7209,1,G7209+1))</f>
        <v>18</v>
      </c>
      <c r="I7209" s="72" t="str">
        <f>IFERROR(VLOOKUP(A7209,TATİLLER!$A$2:$D$30000,3,0),"TATİL DEĞİL")</f>
        <v>TATİL DEĞİL</v>
      </c>
    </row>
    <row r="7210" spans="1:9" x14ac:dyDescent="0.25">
      <c r="A7210" s="74">
        <f t="shared" si="1655"/>
        <v>55291</v>
      </c>
      <c r="B7210" s="72">
        <f t="shared" si="1659"/>
        <v>4</v>
      </c>
      <c r="C7210" s="72" t="str">
        <f>IF(F7210=0,"RESMİ TATİL",VLOOKUP(F7210,LİSTE!$B$7:$D$1300,3,0))</f>
        <v>Ahmet DAL</v>
      </c>
      <c r="D7210" s="72" t="str">
        <f>IF(G7210=0,"RESMİ TATİL",VLOOKUP(G7210,LİSTE!$B$7:$D$1300,3,0))</f>
        <v>Emirhan KARATAŞ</v>
      </c>
      <c r="E7210" s="72" t="str">
        <f>IF(H7210=0,"RESMİ TATİL",VLOOKUP(H7210,LİSTE!$B$7:$D$1300,3,0))</f>
        <v>Zümra Yeter ARI</v>
      </c>
      <c r="F7210" s="72">
        <f>IF(B7210="TATİL",0,IF(F7209&gt;0,IF(LİSTE!$F$1=H7209,1,H7209+1),IF(F7209=0,H7208+1,IF(F7208=0,H7207+1,IF(F7207=0,H7206+1,IF(F7206=0,H7205+1))))))</f>
        <v>19</v>
      </c>
      <c r="G7210" s="72">
        <f>IF(F7210=0,0,IF(LİSTE!$F$1=F7210,1,F7210+1))</f>
        <v>20</v>
      </c>
      <c r="H7210" s="72">
        <f>IF(G7210=0,0,IF(LİSTE!$F$1=G7210,1,G7210+1))</f>
        <v>21</v>
      </c>
      <c r="I7210" s="72" t="str">
        <f>IFERROR(VLOOKUP(A7210,TATİLLER!$A$2:$D$30000,3,0),"TATİL DEĞİL")</f>
        <v>TATİL DEĞİL</v>
      </c>
    </row>
    <row r="7211" spans="1:9" x14ac:dyDescent="0.25">
      <c r="A7211" s="74">
        <f t="shared" si="1655"/>
        <v>55292</v>
      </c>
      <c r="B7211" s="72">
        <f t="shared" si="1659"/>
        <v>5</v>
      </c>
      <c r="C7211" s="72" t="str">
        <f>IF(F7211=0,"RESMİ TATİL",VLOOKUP(F7211,LİSTE!$B$7:$D$1300,3,0))</f>
        <v>Utku KARAGÖZ</v>
      </c>
      <c r="D7211" s="72" t="str">
        <f>IF(G7211=0,"RESMİ TATİL",VLOOKUP(G7211,LİSTE!$B$7:$D$1300,3,0))</f>
        <v>Feyza Zümra AVCIOĞLU</v>
      </c>
      <c r="E7211" s="72" t="str">
        <f>IF(H7211=0,"RESMİ TATİL",VLOOKUP(H7211,LİSTE!$B$7:$D$1300,3,0))</f>
        <v>Yusuf Ali TABUR</v>
      </c>
      <c r="F7211" s="72">
        <f>IF(B7211="TATİL",0,IF(F7210&gt;0,IF(LİSTE!$F$1=H7210,1,H7210+1),IF(F7210=0,H7209+1,IF(F7209=0,H7208+1,IF(F7208=0,H7207+1,IF(F7207=0,H7206+1))))))</f>
        <v>22</v>
      </c>
      <c r="G7211" s="72">
        <f>IF(F7211=0,0,IF(LİSTE!$F$1=F7211,1,F7211+1))</f>
        <v>23</v>
      </c>
      <c r="H7211" s="72">
        <f>IF(G7211=0,0,IF(LİSTE!$F$1=G7211,1,G7211+1))</f>
        <v>24</v>
      </c>
      <c r="I7211" s="72" t="str">
        <f>IFERROR(VLOOKUP(A7211,TATİLLER!$A$2:$D$30000,3,0),"TATİL DEĞİL")</f>
        <v>TATİL DEĞİL</v>
      </c>
    </row>
    <row r="7212" spans="1:9" x14ac:dyDescent="0.25">
      <c r="A7212" s="74">
        <f t="shared" ref="A7212" si="1668">A7211+3</f>
        <v>55295</v>
      </c>
      <c r="B7212" s="72">
        <f t="shared" si="1659"/>
        <v>1</v>
      </c>
      <c r="C7212" s="72" t="str">
        <f>IF(F7212=0,"RESMİ TATİL",VLOOKUP(F7212,LİSTE!$B$7:$D$1300,3,0))</f>
        <v>Irmak UTEBAY</v>
      </c>
      <c r="D7212" s="72" t="str">
        <f>IF(G7212=0,"RESMİ TATİL",VLOOKUP(G7212,LİSTE!$B$7:$D$1300,3,0))</f>
        <v>Kerem AKKOÇ</v>
      </c>
      <c r="E7212" s="72" t="str">
        <f>IF(H7212=0,"RESMİ TATİL",VLOOKUP(H7212,LİSTE!$B$7:$D$1300,3,0))</f>
        <v>Elçin Ayşe ELMAS</v>
      </c>
      <c r="F7212" s="72">
        <f>IF(B7212="TATİL",0,IF(F7211&gt;0,IF(LİSTE!$F$1=H7211,1,H7211+1),IF(F7211=0,H7210+1,IF(F7210=0,H7209+1,IF(F7209=0,H7208+1,IF(F7208=0,H7207+1))))))</f>
        <v>25</v>
      </c>
      <c r="G7212" s="72">
        <f>IF(F7212=0,0,IF(LİSTE!$F$1=F7212,1,F7212+1))</f>
        <v>26</v>
      </c>
      <c r="H7212" s="72">
        <f>IF(G7212=0,0,IF(LİSTE!$F$1=G7212,1,G7212+1))</f>
        <v>27</v>
      </c>
      <c r="I7212" s="72" t="str">
        <f>IFERROR(VLOOKUP(A7212,TATİLLER!$A$2:$D$30000,3,0),"TATİL DEĞİL")</f>
        <v>TATİL DEĞİL</v>
      </c>
    </row>
    <row r="7213" spans="1:9" x14ac:dyDescent="0.25">
      <c r="A7213" s="74">
        <f t="shared" si="1655"/>
        <v>55296</v>
      </c>
      <c r="B7213" s="72">
        <f t="shared" si="1659"/>
        <v>2</v>
      </c>
      <c r="C7213" s="72" t="str">
        <f>IF(F7213=0,"RESMİ TATİL",VLOOKUP(F7213,LİSTE!$B$7:$D$1300,3,0))</f>
        <v>Muhammed YILDIZDAĞ</v>
      </c>
      <c r="D7213" s="72" t="str">
        <f>IF(G7213=0,"RESMİ TATİL",VLOOKUP(G7213,LİSTE!$B$7:$D$1300,3,0))</f>
        <v>Nisa Nur SANCAR</v>
      </c>
      <c r="E7213" s="72" t="str">
        <f>IF(H7213=0,"RESMİ TATİL",VLOOKUP(H7213,LİSTE!$B$7:$D$1300,3,0))</f>
        <v>Esila ÇETİN</v>
      </c>
      <c r="F7213" s="72">
        <f>IF(B7213="TATİL",0,IF(F7212&gt;0,IF(LİSTE!$F$1=H7212,1,H7212+1),IF(F7212=0,H7211+1,IF(F7211=0,H7210+1,IF(F7210=0,H7209+1,IF(F7209=0,H7208+1))))))</f>
        <v>28</v>
      </c>
      <c r="G7213" s="72">
        <f>IF(F7213=0,0,IF(LİSTE!$F$1=F7213,1,F7213+1))</f>
        <v>1</v>
      </c>
      <c r="H7213" s="72">
        <f>IF(G7213=0,0,IF(LİSTE!$F$1=G7213,1,G7213+1))</f>
        <v>2</v>
      </c>
      <c r="I7213" s="72" t="str">
        <f>IFERROR(VLOOKUP(A7213,TATİLLER!$A$2:$D$30000,3,0),"TATİL DEĞİL")</f>
        <v>TATİL DEĞİL</v>
      </c>
    </row>
    <row r="7214" spans="1:9" x14ac:dyDescent="0.25">
      <c r="A7214" s="74">
        <f t="shared" si="1655"/>
        <v>55297</v>
      </c>
      <c r="B7214" s="72">
        <f t="shared" si="1659"/>
        <v>3</v>
      </c>
      <c r="C7214" s="72" t="str">
        <f>IF(F7214=0,"RESMİ TATİL",VLOOKUP(F7214,LİSTE!$B$7:$D$1300,3,0))</f>
        <v>Zeynep Sevde TOPUZ</v>
      </c>
      <c r="D7214" s="72" t="str">
        <f>IF(G7214=0,"RESMİ TATİL",VLOOKUP(G7214,LİSTE!$B$7:$D$1300,3,0))</f>
        <v>Ömer Asaf KADAŞ</v>
      </c>
      <c r="E7214" s="72" t="str">
        <f>IF(H7214=0,"RESMİ TATİL",VLOOKUP(H7214,LİSTE!$B$7:$D$1300,3,0))</f>
        <v>Ramazan Baran ADIGÜZEL</v>
      </c>
      <c r="F7214" s="72">
        <f>IF(B7214="TATİL",0,IF(F7213&gt;0,IF(LİSTE!$F$1=H7213,1,H7213+1),IF(F7213=0,H7212+1,IF(F7212=0,H7211+1,IF(F7211=0,H7210+1,IF(F7210=0,H7209+1))))))</f>
        <v>3</v>
      </c>
      <c r="G7214" s="72">
        <f>IF(F7214=0,0,IF(LİSTE!$F$1=F7214,1,F7214+1))</f>
        <v>4</v>
      </c>
      <c r="H7214" s="72">
        <f>IF(G7214=0,0,IF(LİSTE!$F$1=G7214,1,G7214+1))</f>
        <v>5</v>
      </c>
      <c r="I7214" s="72" t="str">
        <f>IFERROR(VLOOKUP(A7214,TATİLLER!$A$2:$D$30000,3,0),"TATİL DEĞİL")</f>
        <v>TATİL DEĞİL</v>
      </c>
    </row>
    <row r="7215" spans="1:9" x14ac:dyDescent="0.25">
      <c r="A7215" s="74">
        <f t="shared" si="1655"/>
        <v>55298</v>
      </c>
      <c r="B7215" s="72">
        <f t="shared" si="1659"/>
        <v>4</v>
      </c>
      <c r="C7215" s="72" t="str">
        <f>IF(F7215=0,"RESMİ TATİL",VLOOKUP(F7215,LİSTE!$B$7:$D$1300,3,0))</f>
        <v>Bahar AKGÜN</v>
      </c>
      <c r="D7215" s="72" t="str">
        <f>IF(G7215=0,"RESMİ TATİL",VLOOKUP(G7215,LİSTE!$B$7:$D$1300,3,0))</f>
        <v>Ömer AKGÜL</v>
      </c>
      <c r="E7215" s="72" t="str">
        <f>IF(H7215=0,"RESMİ TATİL",VLOOKUP(H7215,LİSTE!$B$7:$D$1300,3,0))</f>
        <v>Muharrem EFE TANRIVERDİ</v>
      </c>
      <c r="F7215" s="72">
        <f>IF(B7215="TATİL",0,IF(F7214&gt;0,IF(LİSTE!$F$1=H7214,1,H7214+1),IF(F7214=0,H7213+1,IF(F7213=0,H7212+1,IF(F7212=0,H7211+1,IF(F7211=0,H7210+1))))))</f>
        <v>6</v>
      </c>
      <c r="G7215" s="72">
        <f>IF(F7215=0,0,IF(LİSTE!$F$1=F7215,1,F7215+1))</f>
        <v>7</v>
      </c>
      <c r="H7215" s="72">
        <f>IF(G7215=0,0,IF(LİSTE!$F$1=G7215,1,G7215+1))</f>
        <v>8</v>
      </c>
      <c r="I7215" s="72" t="str">
        <f>IFERROR(VLOOKUP(A7215,TATİLLER!$A$2:$D$30000,3,0),"TATİL DEĞİL")</f>
        <v>TATİL DEĞİL</v>
      </c>
    </row>
    <row r="7216" spans="1:9" x14ac:dyDescent="0.25">
      <c r="A7216" s="74">
        <f t="shared" si="1655"/>
        <v>55299</v>
      </c>
      <c r="B7216" s="72">
        <f t="shared" si="1659"/>
        <v>5</v>
      </c>
      <c r="C7216" s="72" t="str">
        <f>IF(F7216=0,"RESMİ TATİL",VLOOKUP(F7216,LİSTE!$B$7:$D$1300,3,0))</f>
        <v>Anıl DOĞAN</v>
      </c>
      <c r="D7216" s="72" t="str">
        <f>IF(G7216=0,"RESMİ TATİL",VLOOKUP(G7216,LİSTE!$B$7:$D$1300,3,0))</f>
        <v>İpek ARSLAN</v>
      </c>
      <c r="E7216" s="72" t="str">
        <f>IF(H7216=0,"RESMİ TATİL",VLOOKUP(H7216,LİSTE!$B$7:$D$1300,3,0))</f>
        <v>Efe KARSAK</v>
      </c>
      <c r="F7216" s="72">
        <f>IF(B7216="TATİL",0,IF(F7215&gt;0,IF(LİSTE!$F$1=H7215,1,H7215+1),IF(F7215=0,H7214+1,IF(F7214=0,H7213+1,IF(F7213=0,H7212+1,IF(F7212=0,H7211+1))))))</f>
        <v>9</v>
      </c>
      <c r="G7216" s="72">
        <f>IF(F7216=0,0,IF(LİSTE!$F$1=F7216,1,F7216+1))</f>
        <v>10</v>
      </c>
      <c r="H7216" s="72">
        <f>IF(G7216=0,0,IF(LİSTE!$F$1=G7216,1,G7216+1))</f>
        <v>11</v>
      </c>
      <c r="I7216" s="72" t="str">
        <f>IFERROR(VLOOKUP(A7216,TATİLLER!$A$2:$D$30000,3,0),"TATİL DEĞİL")</f>
        <v>TATİL DEĞİL</v>
      </c>
    </row>
    <row r="7217" spans="1:9" x14ac:dyDescent="0.25">
      <c r="A7217" s="74">
        <f t="shared" ref="A7217" si="1669">A7216+3</f>
        <v>55302</v>
      </c>
      <c r="B7217" s="72">
        <f t="shared" si="1659"/>
        <v>1</v>
      </c>
      <c r="C7217" s="72" t="str">
        <f>IF(F7217=0,"RESMİ TATİL",VLOOKUP(F7217,LİSTE!$B$7:$D$1300,3,0))</f>
        <v>Abdullah KIRBAÇ</v>
      </c>
      <c r="D7217" s="72" t="str">
        <f>IF(G7217=0,"RESMİ TATİL",VLOOKUP(G7217,LİSTE!$B$7:$D$1300,3,0))</f>
        <v>Ümmü Defne GÜLER</v>
      </c>
      <c r="E7217" s="72" t="str">
        <f>IF(H7217=0,"RESMİ TATİL",VLOOKUP(H7217,LİSTE!$B$7:$D$1300,3,0))</f>
        <v>Şevval ÖZDAMAR</v>
      </c>
      <c r="F7217" s="72">
        <f>IF(B7217="TATİL",0,IF(F7216&gt;0,IF(LİSTE!$F$1=H7216,1,H7216+1),IF(F7216=0,H7215+1,IF(F7215=0,H7214+1,IF(F7214=0,H7213+1,IF(F7213=0,H7212+1))))))</f>
        <v>12</v>
      </c>
      <c r="G7217" s="72">
        <f>IF(F7217=0,0,IF(LİSTE!$F$1=F7217,1,F7217+1))</f>
        <v>13</v>
      </c>
      <c r="H7217" s="72">
        <f>IF(G7217=0,0,IF(LİSTE!$F$1=G7217,1,G7217+1))</f>
        <v>14</v>
      </c>
      <c r="I7217" s="72" t="str">
        <f>IFERROR(VLOOKUP(A7217,TATİLLER!$A$2:$D$30000,3,0),"TATİL DEĞİL")</f>
        <v>TATİL DEĞİL</v>
      </c>
    </row>
    <row r="7218" spans="1:9" x14ac:dyDescent="0.25">
      <c r="A7218" s="74">
        <f t="shared" ref="A7218:A7281" si="1670">A7217+1</f>
        <v>55303</v>
      </c>
      <c r="B7218" s="72">
        <f t="shared" si="1659"/>
        <v>2</v>
      </c>
      <c r="C7218" s="72" t="str">
        <f>IF(F7218=0,"RESMİ TATİL",VLOOKUP(F7218,LİSTE!$B$7:$D$1300,3,0))</f>
        <v>Zeynep AKDAĞ</v>
      </c>
      <c r="D7218" s="72" t="str">
        <f>IF(G7218=0,"RESMİ TATİL",VLOOKUP(G7218,LİSTE!$B$7:$D$1300,3,0))</f>
        <v>Esma ÇOKER</v>
      </c>
      <c r="E7218" s="72" t="str">
        <f>IF(H7218=0,"RESMİ TATİL",VLOOKUP(H7218,LİSTE!$B$7:$D$1300,3,0))</f>
        <v>Dursun Kubilay YAŞAR</v>
      </c>
      <c r="F7218" s="72">
        <f>IF(B7218="TATİL",0,IF(F7217&gt;0,IF(LİSTE!$F$1=H7217,1,H7217+1),IF(F7217=0,H7216+1,IF(F7216=0,H7215+1,IF(F7215=0,H7214+1,IF(F7214=0,H7213+1))))))</f>
        <v>15</v>
      </c>
      <c r="G7218" s="72">
        <f>IF(F7218=0,0,IF(LİSTE!$F$1=F7218,1,F7218+1))</f>
        <v>16</v>
      </c>
      <c r="H7218" s="72">
        <f>IF(G7218=0,0,IF(LİSTE!$F$1=G7218,1,G7218+1))</f>
        <v>17</v>
      </c>
      <c r="I7218" s="72" t="str">
        <f>IFERROR(VLOOKUP(A7218,TATİLLER!$A$2:$D$30000,3,0),"TATİL DEĞİL")</f>
        <v>TATİL DEĞİL</v>
      </c>
    </row>
    <row r="7219" spans="1:9" x14ac:dyDescent="0.25">
      <c r="A7219" s="74">
        <f t="shared" si="1670"/>
        <v>55304</v>
      </c>
      <c r="B7219" s="72">
        <f t="shared" si="1659"/>
        <v>3</v>
      </c>
      <c r="C7219" s="72" t="str">
        <f>IF(F7219=0,"RESMİ TATİL",VLOOKUP(F7219,LİSTE!$B$7:$D$1300,3,0))</f>
        <v>Zeynep Beril BAŞPINAR</v>
      </c>
      <c r="D7219" s="72" t="str">
        <f>IF(G7219=0,"RESMİ TATİL",VLOOKUP(G7219,LİSTE!$B$7:$D$1300,3,0))</f>
        <v>Ahmet DAL</v>
      </c>
      <c r="E7219" s="72" t="str">
        <f>IF(H7219=0,"RESMİ TATİL",VLOOKUP(H7219,LİSTE!$B$7:$D$1300,3,0))</f>
        <v>Emirhan KARATAŞ</v>
      </c>
      <c r="F7219" s="72">
        <f>IF(B7219="TATİL",0,IF(F7218&gt;0,IF(LİSTE!$F$1=H7218,1,H7218+1),IF(F7218=0,H7217+1,IF(F7217=0,H7216+1,IF(F7216=0,H7215+1,IF(F7215=0,H7214+1))))))</f>
        <v>18</v>
      </c>
      <c r="G7219" s="72">
        <f>IF(F7219=0,0,IF(LİSTE!$F$1=F7219,1,F7219+1))</f>
        <v>19</v>
      </c>
      <c r="H7219" s="72">
        <f>IF(G7219=0,0,IF(LİSTE!$F$1=G7219,1,G7219+1))</f>
        <v>20</v>
      </c>
      <c r="I7219" s="72" t="str">
        <f>IFERROR(VLOOKUP(A7219,TATİLLER!$A$2:$D$30000,3,0),"TATİL DEĞİL")</f>
        <v>TATİL DEĞİL</v>
      </c>
    </row>
    <row r="7220" spans="1:9" x14ac:dyDescent="0.25">
      <c r="A7220" s="74">
        <f t="shared" si="1670"/>
        <v>55305</v>
      </c>
      <c r="B7220" s="72">
        <f t="shared" si="1659"/>
        <v>4</v>
      </c>
      <c r="C7220" s="72" t="str">
        <f>IF(F7220=0,"RESMİ TATİL",VLOOKUP(F7220,LİSTE!$B$7:$D$1300,3,0))</f>
        <v>Zümra Yeter ARI</v>
      </c>
      <c r="D7220" s="72" t="str">
        <f>IF(G7220=0,"RESMİ TATİL",VLOOKUP(G7220,LİSTE!$B$7:$D$1300,3,0))</f>
        <v>Utku KARAGÖZ</v>
      </c>
      <c r="E7220" s="72" t="str">
        <f>IF(H7220=0,"RESMİ TATİL",VLOOKUP(H7220,LİSTE!$B$7:$D$1300,3,0))</f>
        <v>Feyza Zümra AVCIOĞLU</v>
      </c>
      <c r="F7220" s="72">
        <f>IF(B7220="TATİL",0,IF(F7219&gt;0,IF(LİSTE!$F$1=H7219,1,H7219+1),IF(F7219=0,H7218+1,IF(F7218=0,H7217+1,IF(F7217=0,H7216+1,IF(F7216=0,H7215+1))))))</f>
        <v>21</v>
      </c>
      <c r="G7220" s="72">
        <f>IF(F7220=0,0,IF(LİSTE!$F$1=F7220,1,F7220+1))</f>
        <v>22</v>
      </c>
      <c r="H7220" s="72">
        <f>IF(G7220=0,0,IF(LİSTE!$F$1=G7220,1,G7220+1))</f>
        <v>23</v>
      </c>
      <c r="I7220" s="72" t="str">
        <f>IFERROR(VLOOKUP(A7220,TATİLLER!$A$2:$D$30000,3,0),"TATİL DEĞİL")</f>
        <v>TATİL DEĞİL</v>
      </c>
    </row>
    <row r="7221" spans="1:9" x14ac:dyDescent="0.25">
      <c r="A7221" s="74">
        <f t="shared" si="1670"/>
        <v>55306</v>
      </c>
      <c r="B7221" s="72">
        <f t="shared" si="1659"/>
        <v>5</v>
      </c>
      <c r="C7221" s="72" t="str">
        <f>IF(F7221=0,"RESMİ TATİL",VLOOKUP(F7221,LİSTE!$B$7:$D$1300,3,0))</f>
        <v>Yusuf Ali TABUR</v>
      </c>
      <c r="D7221" s="72" t="str">
        <f>IF(G7221=0,"RESMİ TATİL",VLOOKUP(G7221,LİSTE!$B$7:$D$1300,3,0))</f>
        <v>Irmak UTEBAY</v>
      </c>
      <c r="E7221" s="72" t="str">
        <f>IF(H7221=0,"RESMİ TATİL",VLOOKUP(H7221,LİSTE!$B$7:$D$1300,3,0))</f>
        <v>Kerem AKKOÇ</v>
      </c>
      <c r="F7221" s="72">
        <f>IF(B7221="TATİL",0,IF(F7220&gt;0,IF(LİSTE!$F$1=H7220,1,H7220+1),IF(F7220=0,H7219+1,IF(F7219=0,H7218+1,IF(F7218=0,H7217+1,IF(F7217=0,H7216+1))))))</f>
        <v>24</v>
      </c>
      <c r="G7221" s="72">
        <f>IF(F7221=0,0,IF(LİSTE!$F$1=F7221,1,F7221+1))</f>
        <v>25</v>
      </c>
      <c r="H7221" s="72">
        <f>IF(G7221=0,0,IF(LİSTE!$F$1=G7221,1,G7221+1))</f>
        <v>26</v>
      </c>
      <c r="I7221" s="72" t="str">
        <f>IFERROR(VLOOKUP(A7221,TATİLLER!$A$2:$D$30000,3,0),"TATİL DEĞİL")</f>
        <v>TATİL DEĞİL</v>
      </c>
    </row>
    <row r="7222" spans="1:9" x14ac:dyDescent="0.25">
      <c r="A7222" s="74">
        <f t="shared" ref="A7222" si="1671">A7221+3</f>
        <v>55309</v>
      </c>
      <c r="B7222" s="72">
        <f t="shared" si="1659"/>
        <v>1</v>
      </c>
      <c r="C7222" s="72" t="str">
        <f>IF(F7222=0,"RESMİ TATİL",VLOOKUP(F7222,LİSTE!$B$7:$D$1300,3,0))</f>
        <v>Elçin Ayşe ELMAS</v>
      </c>
      <c r="D7222" s="72" t="str">
        <f>IF(G7222=0,"RESMİ TATİL",VLOOKUP(G7222,LİSTE!$B$7:$D$1300,3,0))</f>
        <v>Muhammed YILDIZDAĞ</v>
      </c>
      <c r="E7222" s="72" t="str">
        <f>IF(H7222=0,"RESMİ TATİL",VLOOKUP(H7222,LİSTE!$B$7:$D$1300,3,0))</f>
        <v>Nisa Nur SANCAR</v>
      </c>
      <c r="F7222" s="72">
        <f>IF(B7222="TATİL",0,IF(F7221&gt;0,IF(LİSTE!$F$1=H7221,1,H7221+1),IF(F7221=0,H7220+1,IF(F7220=0,H7219+1,IF(F7219=0,H7218+1,IF(F7218=0,H7217+1))))))</f>
        <v>27</v>
      </c>
      <c r="G7222" s="72">
        <f>IF(F7222=0,0,IF(LİSTE!$F$1=F7222,1,F7222+1))</f>
        <v>28</v>
      </c>
      <c r="H7222" s="72">
        <f>IF(G7222=0,0,IF(LİSTE!$F$1=G7222,1,G7222+1))</f>
        <v>1</v>
      </c>
      <c r="I7222" s="72" t="str">
        <f>IFERROR(VLOOKUP(A7222,TATİLLER!$A$2:$D$30000,3,0),"TATİL DEĞİL")</f>
        <v>TATİL DEĞİL</v>
      </c>
    </row>
    <row r="7223" spans="1:9" x14ac:dyDescent="0.25">
      <c r="A7223" s="74">
        <f t="shared" si="1670"/>
        <v>55310</v>
      </c>
      <c r="B7223" s="72">
        <f t="shared" si="1659"/>
        <v>2</v>
      </c>
      <c r="C7223" s="72" t="str">
        <f>IF(F7223=0,"RESMİ TATİL",VLOOKUP(F7223,LİSTE!$B$7:$D$1300,3,0))</f>
        <v>Esila ÇETİN</v>
      </c>
      <c r="D7223" s="72" t="str">
        <f>IF(G7223=0,"RESMİ TATİL",VLOOKUP(G7223,LİSTE!$B$7:$D$1300,3,0))</f>
        <v>Zeynep Sevde TOPUZ</v>
      </c>
      <c r="E7223" s="72" t="str">
        <f>IF(H7223=0,"RESMİ TATİL",VLOOKUP(H7223,LİSTE!$B$7:$D$1300,3,0))</f>
        <v>Ömer Asaf KADAŞ</v>
      </c>
      <c r="F7223" s="72">
        <f>IF(B7223="TATİL",0,IF(F7222&gt;0,IF(LİSTE!$F$1=H7222,1,H7222+1),IF(F7222=0,H7221+1,IF(F7221=0,H7220+1,IF(F7220=0,H7219+1,IF(F7219=0,H7218+1))))))</f>
        <v>2</v>
      </c>
      <c r="G7223" s="72">
        <f>IF(F7223=0,0,IF(LİSTE!$F$1=F7223,1,F7223+1))</f>
        <v>3</v>
      </c>
      <c r="H7223" s="72">
        <f>IF(G7223=0,0,IF(LİSTE!$F$1=G7223,1,G7223+1))</f>
        <v>4</v>
      </c>
      <c r="I7223" s="72" t="str">
        <f>IFERROR(VLOOKUP(A7223,TATİLLER!$A$2:$D$30000,3,0),"TATİL DEĞİL")</f>
        <v>TATİL DEĞİL</v>
      </c>
    </row>
    <row r="7224" spans="1:9" x14ac:dyDescent="0.25">
      <c r="A7224" s="74">
        <f t="shared" si="1670"/>
        <v>55311</v>
      </c>
      <c r="B7224" s="72">
        <f t="shared" si="1659"/>
        <v>3</v>
      </c>
      <c r="C7224" s="72" t="str">
        <f>IF(F7224=0,"RESMİ TATİL",VLOOKUP(F7224,LİSTE!$B$7:$D$1300,3,0))</f>
        <v>Ramazan Baran ADIGÜZEL</v>
      </c>
      <c r="D7224" s="72" t="str">
        <f>IF(G7224=0,"RESMİ TATİL",VLOOKUP(G7224,LİSTE!$B$7:$D$1300,3,0))</f>
        <v>Bahar AKGÜN</v>
      </c>
      <c r="E7224" s="72" t="str">
        <f>IF(H7224=0,"RESMİ TATİL",VLOOKUP(H7224,LİSTE!$B$7:$D$1300,3,0))</f>
        <v>Ömer AKGÜL</v>
      </c>
      <c r="F7224" s="72">
        <f>IF(B7224="TATİL",0,IF(F7223&gt;0,IF(LİSTE!$F$1=H7223,1,H7223+1),IF(F7223=0,H7222+1,IF(F7222=0,H7221+1,IF(F7221=0,H7220+1,IF(F7220=0,H7219+1))))))</f>
        <v>5</v>
      </c>
      <c r="G7224" s="72">
        <f>IF(F7224=0,0,IF(LİSTE!$F$1=F7224,1,F7224+1))</f>
        <v>6</v>
      </c>
      <c r="H7224" s="72">
        <f>IF(G7224=0,0,IF(LİSTE!$F$1=G7224,1,G7224+1))</f>
        <v>7</v>
      </c>
      <c r="I7224" s="72" t="str">
        <f>IFERROR(VLOOKUP(A7224,TATİLLER!$A$2:$D$30000,3,0),"TATİL DEĞİL")</f>
        <v>TATİL DEĞİL</v>
      </c>
    </row>
    <row r="7225" spans="1:9" x14ac:dyDescent="0.25">
      <c r="A7225" s="74">
        <f t="shared" si="1670"/>
        <v>55312</v>
      </c>
      <c r="B7225" s="72">
        <f t="shared" si="1659"/>
        <v>4</v>
      </c>
      <c r="C7225" s="72" t="str">
        <f>IF(F7225=0,"RESMİ TATİL",VLOOKUP(F7225,LİSTE!$B$7:$D$1300,3,0))</f>
        <v>Muharrem EFE TANRIVERDİ</v>
      </c>
      <c r="D7225" s="72" t="str">
        <f>IF(G7225=0,"RESMİ TATİL",VLOOKUP(G7225,LİSTE!$B$7:$D$1300,3,0))</f>
        <v>Anıl DOĞAN</v>
      </c>
      <c r="E7225" s="72" t="str">
        <f>IF(H7225=0,"RESMİ TATİL",VLOOKUP(H7225,LİSTE!$B$7:$D$1300,3,0))</f>
        <v>İpek ARSLAN</v>
      </c>
      <c r="F7225" s="72">
        <f>IF(B7225="TATİL",0,IF(F7224&gt;0,IF(LİSTE!$F$1=H7224,1,H7224+1),IF(F7224=0,H7223+1,IF(F7223=0,H7222+1,IF(F7222=0,H7221+1,IF(F7221=0,H7220+1))))))</f>
        <v>8</v>
      </c>
      <c r="G7225" s="72">
        <f>IF(F7225=0,0,IF(LİSTE!$F$1=F7225,1,F7225+1))</f>
        <v>9</v>
      </c>
      <c r="H7225" s="72">
        <f>IF(G7225=0,0,IF(LİSTE!$F$1=G7225,1,G7225+1))</f>
        <v>10</v>
      </c>
      <c r="I7225" s="72" t="str">
        <f>IFERROR(VLOOKUP(A7225,TATİLLER!$A$2:$D$30000,3,0),"TATİL DEĞİL")</f>
        <v>TATİL DEĞİL</v>
      </c>
    </row>
    <row r="7226" spans="1:9" x14ac:dyDescent="0.25">
      <c r="A7226" s="74">
        <f t="shared" si="1670"/>
        <v>55313</v>
      </c>
      <c r="B7226" s="72">
        <f t="shared" si="1659"/>
        <v>5</v>
      </c>
      <c r="C7226" s="72" t="str">
        <f>IF(F7226=0,"RESMİ TATİL",VLOOKUP(F7226,LİSTE!$B$7:$D$1300,3,0))</f>
        <v>Efe KARSAK</v>
      </c>
      <c r="D7226" s="72" t="str">
        <f>IF(G7226=0,"RESMİ TATİL",VLOOKUP(G7226,LİSTE!$B$7:$D$1300,3,0))</f>
        <v>Abdullah KIRBAÇ</v>
      </c>
      <c r="E7226" s="72" t="str">
        <f>IF(H7226=0,"RESMİ TATİL",VLOOKUP(H7226,LİSTE!$B$7:$D$1300,3,0))</f>
        <v>Ümmü Defne GÜLER</v>
      </c>
      <c r="F7226" s="72">
        <f>IF(B7226="TATİL",0,IF(F7225&gt;0,IF(LİSTE!$F$1=H7225,1,H7225+1),IF(F7225=0,H7224+1,IF(F7224=0,H7223+1,IF(F7223=0,H7222+1,IF(F7222=0,H7221+1))))))</f>
        <v>11</v>
      </c>
      <c r="G7226" s="72">
        <f>IF(F7226=0,0,IF(LİSTE!$F$1=F7226,1,F7226+1))</f>
        <v>12</v>
      </c>
      <c r="H7226" s="72">
        <f>IF(G7226=0,0,IF(LİSTE!$F$1=G7226,1,G7226+1))</f>
        <v>13</v>
      </c>
      <c r="I7226" s="72" t="str">
        <f>IFERROR(VLOOKUP(A7226,TATİLLER!$A$2:$D$30000,3,0),"TATİL DEĞİL")</f>
        <v>TATİL DEĞİL</v>
      </c>
    </row>
    <row r="7227" spans="1:9" x14ac:dyDescent="0.25">
      <c r="A7227" s="74">
        <f t="shared" ref="A7227" si="1672">A7226+3</f>
        <v>55316</v>
      </c>
      <c r="B7227" s="72">
        <f t="shared" si="1659"/>
        <v>1</v>
      </c>
      <c r="C7227" s="72" t="str">
        <f>IF(F7227=0,"RESMİ TATİL",VLOOKUP(F7227,LİSTE!$B$7:$D$1300,3,0))</f>
        <v>Şevval ÖZDAMAR</v>
      </c>
      <c r="D7227" s="72" t="str">
        <f>IF(G7227=0,"RESMİ TATİL",VLOOKUP(G7227,LİSTE!$B$7:$D$1300,3,0))</f>
        <v>Zeynep AKDAĞ</v>
      </c>
      <c r="E7227" s="72" t="str">
        <f>IF(H7227=0,"RESMİ TATİL",VLOOKUP(H7227,LİSTE!$B$7:$D$1300,3,0))</f>
        <v>Esma ÇOKER</v>
      </c>
      <c r="F7227" s="72">
        <f>IF(B7227="TATİL",0,IF(F7226&gt;0,IF(LİSTE!$F$1=H7226,1,H7226+1),IF(F7226=0,H7225+1,IF(F7225=0,H7224+1,IF(F7224=0,H7223+1,IF(F7223=0,H7222+1))))))</f>
        <v>14</v>
      </c>
      <c r="G7227" s="72">
        <f>IF(F7227=0,0,IF(LİSTE!$F$1=F7227,1,F7227+1))</f>
        <v>15</v>
      </c>
      <c r="H7227" s="72">
        <f>IF(G7227=0,0,IF(LİSTE!$F$1=G7227,1,G7227+1))</f>
        <v>16</v>
      </c>
      <c r="I7227" s="72" t="str">
        <f>IFERROR(VLOOKUP(A7227,TATİLLER!$A$2:$D$30000,3,0),"TATİL DEĞİL")</f>
        <v>TATİL DEĞİL</v>
      </c>
    </row>
    <row r="7228" spans="1:9" x14ac:dyDescent="0.25">
      <c r="A7228" s="74">
        <f t="shared" si="1670"/>
        <v>55317</v>
      </c>
      <c r="B7228" s="72">
        <f t="shared" si="1659"/>
        <v>2</v>
      </c>
      <c r="C7228" s="72" t="str">
        <f>IF(F7228=0,"RESMİ TATİL",VLOOKUP(F7228,LİSTE!$B$7:$D$1300,3,0))</f>
        <v>Dursun Kubilay YAŞAR</v>
      </c>
      <c r="D7228" s="72" t="str">
        <f>IF(G7228=0,"RESMİ TATİL",VLOOKUP(G7228,LİSTE!$B$7:$D$1300,3,0))</f>
        <v>Zeynep Beril BAŞPINAR</v>
      </c>
      <c r="E7228" s="72" t="str">
        <f>IF(H7228=0,"RESMİ TATİL",VLOOKUP(H7228,LİSTE!$B$7:$D$1300,3,0))</f>
        <v>Ahmet DAL</v>
      </c>
      <c r="F7228" s="72">
        <f>IF(B7228="TATİL",0,IF(F7227&gt;0,IF(LİSTE!$F$1=H7227,1,H7227+1),IF(F7227=0,H7226+1,IF(F7226=0,H7225+1,IF(F7225=0,H7224+1,IF(F7224=0,H7223+1))))))</f>
        <v>17</v>
      </c>
      <c r="G7228" s="72">
        <f>IF(F7228=0,0,IF(LİSTE!$F$1=F7228,1,F7228+1))</f>
        <v>18</v>
      </c>
      <c r="H7228" s="72">
        <f>IF(G7228=0,0,IF(LİSTE!$F$1=G7228,1,G7228+1))</f>
        <v>19</v>
      </c>
      <c r="I7228" s="72" t="str">
        <f>IFERROR(VLOOKUP(A7228,TATİLLER!$A$2:$D$30000,3,0),"TATİL DEĞİL")</f>
        <v>TATİL DEĞİL</v>
      </c>
    </row>
    <row r="7229" spans="1:9" x14ac:dyDescent="0.25">
      <c r="A7229" s="74">
        <f t="shared" si="1670"/>
        <v>55318</v>
      </c>
      <c r="B7229" s="72">
        <f t="shared" si="1659"/>
        <v>3</v>
      </c>
      <c r="C7229" s="72" t="str">
        <f>IF(F7229=0,"RESMİ TATİL",VLOOKUP(F7229,LİSTE!$B$7:$D$1300,3,0))</f>
        <v>Emirhan KARATAŞ</v>
      </c>
      <c r="D7229" s="72" t="str">
        <f>IF(G7229=0,"RESMİ TATİL",VLOOKUP(G7229,LİSTE!$B$7:$D$1300,3,0))</f>
        <v>Zümra Yeter ARI</v>
      </c>
      <c r="E7229" s="72" t="str">
        <f>IF(H7229=0,"RESMİ TATİL",VLOOKUP(H7229,LİSTE!$B$7:$D$1300,3,0))</f>
        <v>Utku KARAGÖZ</v>
      </c>
      <c r="F7229" s="72">
        <f>IF(B7229="TATİL",0,IF(F7228&gt;0,IF(LİSTE!$F$1=H7228,1,H7228+1),IF(F7228=0,H7227+1,IF(F7227=0,H7226+1,IF(F7226=0,H7225+1,IF(F7225=0,H7224+1))))))</f>
        <v>20</v>
      </c>
      <c r="G7229" s="72">
        <f>IF(F7229=0,0,IF(LİSTE!$F$1=F7229,1,F7229+1))</f>
        <v>21</v>
      </c>
      <c r="H7229" s="72">
        <f>IF(G7229=0,0,IF(LİSTE!$F$1=G7229,1,G7229+1))</f>
        <v>22</v>
      </c>
      <c r="I7229" s="72" t="str">
        <f>IFERROR(VLOOKUP(A7229,TATİLLER!$A$2:$D$30000,3,0),"TATİL DEĞİL")</f>
        <v>TATİL DEĞİL</v>
      </c>
    </row>
    <row r="7230" spans="1:9" x14ac:dyDescent="0.25">
      <c r="A7230" s="74">
        <f t="shared" si="1670"/>
        <v>55319</v>
      </c>
      <c r="B7230" s="72">
        <f t="shared" si="1659"/>
        <v>4</v>
      </c>
      <c r="C7230" s="72" t="str">
        <f>IF(F7230=0,"RESMİ TATİL",VLOOKUP(F7230,LİSTE!$B$7:$D$1300,3,0))</f>
        <v>Feyza Zümra AVCIOĞLU</v>
      </c>
      <c r="D7230" s="72" t="str">
        <f>IF(G7230=0,"RESMİ TATİL",VLOOKUP(G7230,LİSTE!$B$7:$D$1300,3,0))</f>
        <v>Yusuf Ali TABUR</v>
      </c>
      <c r="E7230" s="72" t="str">
        <f>IF(H7230=0,"RESMİ TATİL",VLOOKUP(H7230,LİSTE!$B$7:$D$1300,3,0))</f>
        <v>Irmak UTEBAY</v>
      </c>
      <c r="F7230" s="72">
        <f>IF(B7230="TATİL",0,IF(F7229&gt;0,IF(LİSTE!$F$1=H7229,1,H7229+1),IF(F7229=0,H7228+1,IF(F7228=0,H7227+1,IF(F7227=0,H7226+1,IF(F7226=0,H7225+1))))))</f>
        <v>23</v>
      </c>
      <c r="G7230" s="72">
        <f>IF(F7230=0,0,IF(LİSTE!$F$1=F7230,1,F7230+1))</f>
        <v>24</v>
      </c>
      <c r="H7230" s="72">
        <f>IF(G7230=0,0,IF(LİSTE!$F$1=G7230,1,G7230+1))</f>
        <v>25</v>
      </c>
      <c r="I7230" s="72" t="str">
        <f>IFERROR(VLOOKUP(A7230,TATİLLER!$A$2:$D$30000,3,0),"TATİL DEĞİL")</f>
        <v>TATİL DEĞİL</v>
      </c>
    </row>
    <row r="7231" spans="1:9" x14ac:dyDescent="0.25">
      <c r="A7231" s="74">
        <f t="shared" si="1670"/>
        <v>55320</v>
      </c>
      <c r="B7231" s="72">
        <f t="shared" si="1659"/>
        <v>5</v>
      </c>
      <c r="C7231" s="72" t="str">
        <f>IF(F7231=0,"RESMİ TATİL",VLOOKUP(F7231,LİSTE!$B$7:$D$1300,3,0))</f>
        <v>Kerem AKKOÇ</v>
      </c>
      <c r="D7231" s="72" t="str">
        <f>IF(G7231=0,"RESMİ TATİL",VLOOKUP(G7231,LİSTE!$B$7:$D$1300,3,0))</f>
        <v>Elçin Ayşe ELMAS</v>
      </c>
      <c r="E7231" s="72" t="str">
        <f>IF(H7231=0,"RESMİ TATİL",VLOOKUP(H7231,LİSTE!$B$7:$D$1300,3,0))</f>
        <v>Muhammed YILDIZDAĞ</v>
      </c>
      <c r="F7231" s="72">
        <f>IF(B7231="TATİL",0,IF(F7230&gt;0,IF(LİSTE!$F$1=H7230,1,H7230+1),IF(F7230=0,H7229+1,IF(F7229=0,H7228+1,IF(F7228=0,H7227+1,IF(F7227=0,H7226+1))))))</f>
        <v>26</v>
      </c>
      <c r="G7231" s="72">
        <f>IF(F7231=0,0,IF(LİSTE!$F$1=F7231,1,F7231+1))</f>
        <v>27</v>
      </c>
      <c r="H7231" s="72">
        <f>IF(G7231=0,0,IF(LİSTE!$F$1=G7231,1,G7231+1))</f>
        <v>28</v>
      </c>
      <c r="I7231" s="72" t="str">
        <f>IFERROR(VLOOKUP(A7231,TATİLLER!$A$2:$D$30000,3,0),"TATİL DEĞİL")</f>
        <v>TATİL DEĞİL</v>
      </c>
    </row>
    <row r="7232" spans="1:9" x14ac:dyDescent="0.25">
      <c r="A7232" s="74">
        <f t="shared" ref="A7232" si="1673">A7231+3</f>
        <v>55323</v>
      </c>
      <c r="B7232" s="72">
        <f t="shared" si="1659"/>
        <v>1</v>
      </c>
      <c r="C7232" s="72" t="str">
        <f>IF(F7232=0,"RESMİ TATİL",VLOOKUP(F7232,LİSTE!$B$7:$D$1300,3,0))</f>
        <v>Nisa Nur SANCAR</v>
      </c>
      <c r="D7232" s="72" t="str">
        <f>IF(G7232=0,"RESMİ TATİL",VLOOKUP(G7232,LİSTE!$B$7:$D$1300,3,0))</f>
        <v>Esila ÇETİN</v>
      </c>
      <c r="E7232" s="72" t="str">
        <f>IF(H7232=0,"RESMİ TATİL",VLOOKUP(H7232,LİSTE!$B$7:$D$1300,3,0))</f>
        <v>Zeynep Sevde TOPUZ</v>
      </c>
      <c r="F7232" s="72">
        <f>IF(B7232="TATİL",0,IF(F7231&gt;0,IF(LİSTE!$F$1=H7231,1,H7231+1),IF(F7231=0,H7230+1,IF(F7230=0,H7229+1,IF(F7229=0,H7228+1,IF(F7228=0,H7227+1))))))</f>
        <v>1</v>
      </c>
      <c r="G7232" s="72">
        <f>IF(F7232=0,0,IF(LİSTE!$F$1=F7232,1,F7232+1))</f>
        <v>2</v>
      </c>
      <c r="H7232" s="72">
        <f>IF(G7232=0,0,IF(LİSTE!$F$1=G7232,1,G7232+1))</f>
        <v>3</v>
      </c>
      <c r="I7232" s="72" t="str">
        <f>IFERROR(VLOOKUP(A7232,TATİLLER!$A$2:$D$30000,3,0),"TATİL DEĞİL")</f>
        <v>TATİL DEĞİL</v>
      </c>
    </row>
    <row r="7233" spans="1:9" x14ac:dyDescent="0.25">
      <c r="A7233" s="74">
        <f t="shared" si="1670"/>
        <v>55324</v>
      </c>
      <c r="B7233" s="72">
        <f t="shared" si="1659"/>
        <v>2</v>
      </c>
      <c r="C7233" s="72" t="str">
        <f>IF(F7233=0,"RESMİ TATİL",VLOOKUP(F7233,LİSTE!$B$7:$D$1300,3,0))</f>
        <v>Ömer Asaf KADAŞ</v>
      </c>
      <c r="D7233" s="72" t="str">
        <f>IF(G7233=0,"RESMİ TATİL",VLOOKUP(G7233,LİSTE!$B$7:$D$1300,3,0))</f>
        <v>Ramazan Baran ADIGÜZEL</v>
      </c>
      <c r="E7233" s="72" t="str">
        <f>IF(H7233=0,"RESMİ TATİL",VLOOKUP(H7233,LİSTE!$B$7:$D$1300,3,0))</f>
        <v>Bahar AKGÜN</v>
      </c>
      <c r="F7233" s="72">
        <f>IF(B7233="TATİL",0,IF(F7232&gt;0,IF(LİSTE!$F$1=H7232,1,H7232+1),IF(F7232=0,H7231+1,IF(F7231=0,H7230+1,IF(F7230=0,H7229+1,IF(F7229=0,H7228+1))))))</f>
        <v>4</v>
      </c>
      <c r="G7233" s="72">
        <f>IF(F7233=0,0,IF(LİSTE!$F$1=F7233,1,F7233+1))</f>
        <v>5</v>
      </c>
      <c r="H7233" s="72">
        <f>IF(G7233=0,0,IF(LİSTE!$F$1=G7233,1,G7233+1))</f>
        <v>6</v>
      </c>
      <c r="I7233" s="72" t="str">
        <f>IFERROR(VLOOKUP(A7233,TATİLLER!$A$2:$D$30000,3,0),"TATİL DEĞİL")</f>
        <v>TATİL DEĞİL</v>
      </c>
    </row>
    <row r="7234" spans="1:9" x14ac:dyDescent="0.25">
      <c r="A7234" s="74">
        <f t="shared" si="1670"/>
        <v>55325</v>
      </c>
      <c r="B7234" s="72">
        <f t="shared" si="1659"/>
        <v>3</v>
      </c>
      <c r="C7234" s="72" t="str">
        <f>IF(F7234=0,"RESMİ TATİL",VLOOKUP(F7234,LİSTE!$B$7:$D$1300,3,0))</f>
        <v>Ömer AKGÜL</v>
      </c>
      <c r="D7234" s="72" t="str">
        <f>IF(G7234=0,"RESMİ TATİL",VLOOKUP(G7234,LİSTE!$B$7:$D$1300,3,0))</f>
        <v>Muharrem EFE TANRIVERDİ</v>
      </c>
      <c r="E7234" s="72" t="str">
        <f>IF(H7234=0,"RESMİ TATİL",VLOOKUP(H7234,LİSTE!$B$7:$D$1300,3,0))</f>
        <v>Anıl DOĞAN</v>
      </c>
      <c r="F7234" s="72">
        <f>IF(B7234="TATİL",0,IF(F7233&gt;0,IF(LİSTE!$F$1=H7233,1,H7233+1),IF(F7233=0,H7232+1,IF(F7232=0,H7231+1,IF(F7231=0,H7230+1,IF(F7230=0,H7229+1))))))</f>
        <v>7</v>
      </c>
      <c r="G7234" s="72">
        <f>IF(F7234=0,0,IF(LİSTE!$F$1=F7234,1,F7234+1))</f>
        <v>8</v>
      </c>
      <c r="H7234" s="72">
        <f>IF(G7234=0,0,IF(LİSTE!$F$1=G7234,1,G7234+1))</f>
        <v>9</v>
      </c>
      <c r="I7234" s="72" t="str">
        <f>IFERROR(VLOOKUP(A7234,TATİLLER!$A$2:$D$30000,3,0),"TATİL DEĞİL")</f>
        <v>TATİL DEĞİL</v>
      </c>
    </row>
    <row r="7235" spans="1:9" x14ac:dyDescent="0.25">
      <c r="A7235" s="74">
        <f t="shared" si="1670"/>
        <v>55326</v>
      </c>
      <c r="B7235" s="72">
        <f t="shared" ref="B7235:B7298" si="1674">IF(I7235="TATİL","TATİL",WEEKDAY(A7235,2))</f>
        <v>4</v>
      </c>
      <c r="C7235" s="72" t="str">
        <f>IF(F7235=0,"RESMİ TATİL",VLOOKUP(F7235,LİSTE!$B$7:$D$1300,3,0))</f>
        <v>İpek ARSLAN</v>
      </c>
      <c r="D7235" s="72" t="str">
        <f>IF(G7235=0,"RESMİ TATİL",VLOOKUP(G7235,LİSTE!$B$7:$D$1300,3,0))</f>
        <v>Efe KARSAK</v>
      </c>
      <c r="E7235" s="72" t="str">
        <f>IF(H7235=0,"RESMİ TATİL",VLOOKUP(H7235,LİSTE!$B$7:$D$1300,3,0))</f>
        <v>Abdullah KIRBAÇ</v>
      </c>
      <c r="F7235" s="72">
        <f>IF(B7235="TATİL",0,IF(F7234&gt;0,IF(LİSTE!$F$1=H7234,1,H7234+1),IF(F7234=0,H7233+1,IF(F7233=0,H7232+1,IF(F7232=0,H7231+1,IF(F7231=0,H7230+1))))))</f>
        <v>10</v>
      </c>
      <c r="G7235" s="72">
        <f>IF(F7235=0,0,IF(LİSTE!$F$1=F7235,1,F7235+1))</f>
        <v>11</v>
      </c>
      <c r="H7235" s="72">
        <f>IF(G7235=0,0,IF(LİSTE!$F$1=G7235,1,G7235+1))</f>
        <v>12</v>
      </c>
      <c r="I7235" s="72" t="str">
        <f>IFERROR(VLOOKUP(A7235,TATİLLER!$A$2:$D$30000,3,0),"TATİL DEĞİL")</f>
        <v>TATİL DEĞİL</v>
      </c>
    </row>
    <row r="7236" spans="1:9" x14ac:dyDescent="0.25">
      <c r="A7236" s="74">
        <f t="shared" si="1670"/>
        <v>55327</v>
      </c>
      <c r="B7236" s="72">
        <f t="shared" si="1674"/>
        <v>5</v>
      </c>
      <c r="C7236" s="72" t="str">
        <f>IF(F7236=0,"RESMİ TATİL",VLOOKUP(F7236,LİSTE!$B$7:$D$1300,3,0))</f>
        <v>Ümmü Defne GÜLER</v>
      </c>
      <c r="D7236" s="72" t="str">
        <f>IF(G7236=0,"RESMİ TATİL",VLOOKUP(G7236,LİSTE!$B$7:$D$1300,3,0))</f>
        <v>Şevval ÖZDAMAR</v>
      </c>
      <c r="E7236" s="72" t="str">
        <f>IF(H7236=0,"RESMİ TATİL",VLOOKUP(H7236,LİSTE!$B$7:$D$1300,3,0))</f>
        <v>Zeynep AKDAĞ</v>
      </c>
      <c r="F7236" s="72">
        <f>IF(B7236="TATİL",0,IF(F7235&gt;0,IF(LİSTE!$F$1=H7235,1,H7235+1),IF(F7235=0,H7234+1,IF(F7234=0,H7233+1,IF(F7233=0,H7232+1,IF(F7232=0,H7231+1))))))</f>
        <v>13</v>
      </c>
      <c r="G7236" s="72">
        <f>IF(F7236=0,0,IF(LİSTE!$F$1=F7236,1,F7236+1))</f>
        <v>14</v>
      </c>
      <c r="H7236" s="72">
        <f>IF(G7236=0,0,IF(LİSTE!$F$1=G7236,1,G7236+1))</f>
        <v>15</v>
      </c>
      <c r="I7236" s="72" t="str">
        <f>IFERROR(VLOOKUP(A7236,TATİLLER!$A$2:$D$30000,3,0),"TATİL DEĞİL")</f>
        <v>TATİL DEĞİL</v>
      </c>
    </row>
    <row r="7237" spans="1:9" x14ac:dyDescent="0.25">
      <c r="A7237" s="74">
        <f t="shared" ref="A7237" si="1675">A7236+3</f>
        <v>55330</v>
      </c>
      <c r="B7237" s="72">
        <f t="shared" si="1674"/>
        <v>1</v>
      </c>
      <c r="C7237" s="72" t="str">
        <f>IF(F7237=0,"RESMİ TATİL",VLOOKUP(F7237,LİSTE!$B$7:$D$1300,3,0))</f>
        <v>Esma ÇOKER</v>
      </c>
      <c r="D7237" s="72" t="str">
        <f>IF(G7237=0,"RESMİ TATİL",VLOOKUP(G7237,LİSTE!$B$7:$D$1300,3,0))</f>
        <v>Dursun Kubilay YAŞAR</v>
      </c>
      <c r="E7237" s="72" t="str">
        <f>IF(H7237=0,"RESMİ TATİL",VLOOKUP(H7237,LİSTE!$B$7:$D$1300,3,0))</f>
        <v>Zeynep Beril BAŞPINAR</v>
      </c>
      <c r="F7237" s="72">
        <f>IF(B7237="TATİL",0,IF(F7236&gt;0,IF(LİSTE!$F$1=H7236,1,H7236+1),IF(F7236=0,H7235+1,IF(F7235=0,H7234+1,IF(F7234=0,H7233+1,IF(F7233=0,H7232+1))))))</f>
        <v>16</v>
      </c>
      <c r="G7237" s="72">
        <f>IF(F7237=0,0,IF(LİSTE!$F$1=F7237,1,F7237+1))</f>
        <v>17</v>
      </c>
      <c r="H7237" s="72">
        <f>IF(G7237=0,0,IF(LİSTE!$F$1=G7237,1,G7237+1))</f>
        <v>18</v>
      </c>
      <c r="I7237" s="72" t="str">
        <f>IFERROR(VLOOKUP(A7237,TATİLLER!$A$2:$D$30000,3,0),"TATİL DEĞİL")</f>
        <v>TATİL DEĞİL</v>
      </c>
    </row>
    <row r="7238" spans="1:9" x14ac:dyDescent="0.25">
      <c r="A7238" s="74">
        <f t="shared" si="1670"/>
        <v>55331</v>
      </c>
      <c r="B7238" s="72">
        <f t="shared" si="1674"/>
        <v>2</v>
      </c>
      <c r="C7238" s="72" t="str">
        <f>IF(F7238=0,"RESMİ TATİL",VLOOKUP(F7238,LİSTE!$B$7:$D$1300,3,0))</f>
        <v>Ahmet DAL</v>
      </c>
      <c r="D7238" s="72" t="str">
        <f>IF(G7238=0,"RESMİ TATİL",VLOOKUP(G7238,LİSTE!$B$7:$D$1300,3,0))</f>
        <v>Emirhan KARATAŞ</v>
      </c>
      <c r="E7238" s="72" t="str">
        <f>IF(H7238=0,"RESMİ TATİL",VLOOKUP(H7238,LİSTE!$B$7:$D$1300,3,0))</f>
        <v>Zümra Yeter ARI</v>
      </c>
      <c r="F7238" s="72">
        <f>IF(B7238="TATİL",0,IF(F7237&gt;0,IF(LİSTE!$F$1=H7237,1,H7237+1),IF(F7237=0,H7236+1,IF(F7236=0,H7235+1,IF(F7235=0,H7234+1,IF(F7234=0,H7233+1))))))</f>
        <v>19</v>
      </c>
      <c r="G7238" s="72">
        <f>IF(F7238=0,0,IF(LİSTE!$F$1=F7238,1,F7238+1))</f>
        <v>20</v>
      </c>
      <c r="H7238" s="72">
        <f>IF(G7238=0,0,IF(LİSTE!$F$1=G7238,1,G7238+1))</f>
        <v>21</v>
      </c>
      <c r="I7238" s="72" t="str">
        <f>IFERROR(VLOOKUP(A7238,TATİLLER!$A$2:$D$30000,3,0),"TATİL DEĞİL")</f>
        <v>TATİL DEĞİL</v>
      </c>
    </row>
    <row r="7239" spans="1:9" x14ac:dyDescent="0.25">
      <c r="A7239" s="74">
        <f t="shared" si="1670"/>
        <v>55332</v>
      </c>
      <c r="B7239" s="72">
        <f t="shared" si="1674"/>
        <v>3</v>
      </c>
      <c r="C7239" s="72" t="str">
        <f>IF(F7239=0,"RESMİ TATİL",VLOOKUP(F7239,LİSTE!$B$7:$D$1300,3,0))</f>
        <v>Utku KARAGÖZ</v>
      </c>
      <c r="D7239" s="72" t="str">
        <f>IF(G7239=0,"RESMİ TATİL",VLOOKUP(G7239,LİSTE!$B$7:$D$1300,3,0))</f>
        <v>Feyza Zümra AVCIOĞLU</v>
      </c>
      <c r="E7239" s="72" t="str">
        <f>IF(H7239=0,"RESMİ TATİL",VLOOKUP(H7239,LİSTE!$B$7:$D$1300,3,0))</f>
        <v>Yusuf Ali TABUR</v>
      </c>
      <c r="F7239" s="72">
        <f>IF(B7239="TATİL",0,IF(F7238&gt;0,IF(LİSTE!$F$1=H7238,1,H7238+1),IF(F7238=0,H7237+1,IF(F7237=0,H7236+1,IF(F7236=0,H7235+1,IF(F7235=0,H7234+1))))))</f>
        <v>22</v>
      </c>
      <c r="G7239" s="72">
        <f>IF(F7239=0,0,IF(LİSTE!$F$1=F7239,1,F7239+1))</f>
        <v>23</v>
      </c>
      <c r="H7239" s="72">
        <f>IF(G7239=0,0,IF(LİSTE!$F$1=G7239,1,G7239+1))</f>
        <v>24</v>
      </c>
      <c r="I7239" s="72" t="str">
        <f>IFERROR(VLOOKUP(A7239,TATİLLER!$A$2:$D$30000,3,0),"TATİL DEĞİL")</f>
        <v>TATİL DEĞİL</v>
      </c>
    </row>
    <row r="7240" spans="1:9" x14ac:dyDescent="0.25">
      <c r="A7240" s="74">
        <f t="shared" si="1670"/>
        <v>55333</v>
      </c>
      <c r="B7240" s="72">
        <f t="shared" si="1674"/>
        <v>4</v>
      </c>
      <c r="C7240" s="72" t="str">
        <f>IF(F7240=0,"RESMİ TATİL",VLOOKUP(F7240,LİSTE!$B$7:$D$1300,3,0))</f>
        <v>Irmak UTEBAY</v>
      </c>
      <c r="D7240" s="72" t="str">
        <f>IF(G7240=0,"RESMİ TATİL",VLOOKUP(G7240,LİSTE!$B$7:$D$1300,3,0))</f>
        <v>Kerem AKKOÇ</v>
      </c>
      <c r="E7240" s="72" t="str">
        <f>IF(H7240=0,"RESMİ TATİL",VLOOKUP(H7240,LİSTE!$B$7:$D$1300,3,0))</f>
        <v>Elçin Ayşe ELMAS</v>
      </c>
      <c r="F7240" s="72">
        <f>IF(B7240="TATİL",0,IF(F7239&gt;0,IF(LİSTE!$F$1=H7239,1,H7239+1),IF(F7239=0,H7238+1,IF(F7238=0,H7237+1,IF(F7237=0,H7236+1,IF(F7236=0,H7235+1))))))</f>
        <v>25</v>
      </c>
      <c r="G7240" s="72">
        <f>IF(F7240=0,0,IF(LİSTE!$F$1=F7240,1,F7240+1))</f>
        <v>26</v>
      </c>
      <c r="H7240" s="72">
        <f>IF(G7240=0,0,IF(LİSTE!$F$1=G7240,1,G7240+1))</f>
        <v>27</v>
      </c>
      <c r="I7240" s="72" t="str">
        <f>IFERROR(VLOOKUP(A7240,TATİLLER!$A$2:$D$30000,3,0),"TATİL DEĞİL")</f>
        <v>TATİL DEĞİL</v>
      </c>
    </row>
    <row r="7241" spans="1:9" x14ac:dyDescent="0.25">
      <c r="A7241" s="74">
        <f t="shared" si="1670"/>
        <v>55334</v>
      </c>
      <c r="B7241" s="72">
        <f t="shared" si="1674"/>
        <v>5</v>
      </c>
      <c r="C7241" s="72" t="str">
        <f>IF(F7241=0,"RESMİ TATİL",VLOOKUP(F7241,LİSTE!$B$7:$D$1300,3,0))</f>
        <v>Muhammed YILDIZDAĞ</v>
      </c>
      <c r="D7241" s="72" t="str">
        <f>IF(G7241=0,"RESMİ TATİL",VLOOKUP(G7241,LİSTE!$B$7:$D$1300,3,0))</f>
        <v>Nisa Nur SANCAR</v>
      </c>
      <c r="E7241" s="72" t="str">
        <f>IF(H7241=0,"RESMİ TATİL",VLOOKUP(H7241,LİSTE!$B$7:$D$1300,3,0))</f>
        <v>Esila ÇETİN</v>
      </c>
      <c r="F7241" s="72">
        <f>IF(B7241="TATİL",0,IF(F7240&gt;0,IF(LİSTE!$F$1=H7240,1,H7240+1),IF(F7240=0,H7239+1,IF(F7239=0,H7238+1,IF(F7238=0,H7237+1,IF(F7237=0,H7236+1))))))</f>
        <v>28</v>
      </c>
      <c r="G7241" s="72">
        <f>IF(F7241=0,0,IF(LİSTE!$F$1=F7241,1,F7241+1))</f>
        <v>1</v>
      </c>
      <c r="H7241" s="72">
        <f>IF(G7241=0,0,IF(LİSTE!$F$1=G7241,1,G7241+1))</f>
        <v>2</v>
      </c>
      <c r="I7241" s="72" t="str">
        <f>IFERROR(VLOOKUP(A7241,TATİLLER!$A$2:$D$30000,3,0),"TATİL DEĞİL")</f>
        <v>TATİL DEĞİL</v>
      </c>
    </row>
    <row r="7242" spans="1:9" x14ac:dyDescent="0.25">
      <c r="A7242" s="74">
        <f t="shared" ref="A7242" si="1676">A7241+3</f>
        <v>55337</v>
      </c>
      <c r="B7242" s="72">
        <f t="shared" si="1674"/>
        <v>1</v>
      </c>
      <c r="C7242" s="72" t="str">
        <f>IF(F7242=0,"RESMİ TATİL",VLOOKUP(F7242,LİSTE!$B$7:$D$1300,3,0))</f>
        <v>Zeynep Sevde TOPUZ</v>
      </c>
      <c r="D7242" s="72" t="str">
        <f>IF(G7242=0,"RESMİ TATİL",VLOOKUP(G7242,LİSTE!$B$7:$D$1300,3,0))</f>
        <v>Ömer Asaf KADAŞ</v>
      </c>
      <c r="E7242" s="72" t="str">
        <f>IF(H7242=0,"RESMİ TATİL",VLOOKUP(H7242,LİSTE!$B$7:$D$1300,3,0))</f>
        <v>Ramazan Baran ADIGÜZEL</v>
      </c>
      <c r="F7242" s="72">
        <f>IF(B7242="TATİL",0,IF(F7241&gt;0,IF(LİSTE!$F$1=H7241,1,H7241+1),IF(F7241=0,H7240+1,IF(F7240=0,H7239+1,IF(F7239=0,H7238+1,IF(F7238=0,H7237+1))))))</f>
        <v>3</v>
      </c>
      <c r="G7242" s="72">
        <f>IF(F7242=0,0,IF(LİSTE!$F$1=F7242,1,F7242+1))</f>
        <v>4</v>
      </c>
      <c r="H7242" s="72">
        <f>IF(G7242=0,0,IF(LİSTE!$F$1=G7242,1,G7242+1))</f>
        <v>5</v>
      </c>
      <c r="I7242" s="72" t="str">
        <f>IFERROR(VLOOKUP(A7242,TATİLLER!$A$2:$D$30000,3,0),"TATİL DEĞİL")</f>
        <v>TATİL DEĞİL</v>
      </c>
    </row>
    <row r="7243" spans="1:9" x14ac:dyDescent="0.25">
      <c r="A7243" s="74">
        <f t="shared" si="1670"/>
        <v>55338</v>
      </c>
      <c r="B7243" s="72">
        <f t="shared" si="1674"/>
        <v>2</v>
      </c>
      <c r="C7243" s="72" t="str">
        <f>IF(F7243=0,"RESMİ TATİL",VLOOKUP(F7243,LİSTE!$B$7:$D$1300,3,0))</f>
        <v>Bahar AKGÜN</v>
      </c>
      <c r="D7243" s="72" t="str">
        <f>IF(G7243=0,"RESMİ TATİL",VLOOKUP(G7243,LİSTE!$B$7:$D$1300,3,0))</f>
        <v>Ömer AKGÜL</v>
      </c>
      <c r="E7243" s="72" t="str">
        <f>IF(H7243=0,"RESMİ TATİL",VLOOKUP(H7243,LİSTE!$B$7:$D$1300,3,0))</f>
        <v>Muharrem EFE TANRIVERDİ</v>
      </c>
      <c r="F7243" s="72">
        <f>IF(B7243="TATİL",0,IF(F7242&gt;0,IF(LİSTE!$F$1=H7242,1,H7242+1),IF(F7242=0,H7241+1,IF(F7241=0,H7240+1,IF(F7240=0,H7239+1,IF(F7239=0,H7238+1))))))</f>
        <v>6</v>
      </c>
      <c r="G7243" s="72">
        <f>IF(F7243=0,0,IF(LİSTE!$F$1=F7243,1,F7243+1))</f>
        <v>7</v>
      </c>
      <c r="H7243" s="72">
        <f>IF(G7243=0,0,IF(LİSTE!$F$1=G7243,1,G7243+1))</f>
        <v>8</v>
      </c>
      <c r="I7243" s="72" t="str">
        <f>IFERROR(VLOOKUP(A7243,TATİLLER!$A$2:$D$30000,3,0),"TATİL DEĞİL")</f>
        <v>TATİL DEĞİL</v>
      </c>
    </row>
    <row r="7244" spans="1:9" x14ac:dyDescent="0.25">
      <c r="A7244" s="74">
        <f t="shared" si="1670"/>
        <v>55339</v>
      </c>
      <c r="B7244" s="72">
        <f t="shared" si="1674"/>
        <v>3</v>
      </c>
      <c r="C7244" s="72" t="str">
        <f>IF(F7244=0,"RESMİ TATİL",VLOOKUP(F7244,LİSTE!$B$7:$D$1300,3,0))</f>
        <v>Anıl DOĞAN</v>
      </c>
      <c r="D7244" s="72" t="str">
        <f>IF(G7244=0,"RESMİ TATİL",VLOOKUP(G7244,LİSTE!$B$7:$D$1300,3,0))</f>
        <v>İpek ARSLAN</v>
      </c>
      <c r="E7244" s="72" t="str">
        <f>IF(H7244=0,"RESMİ TATİL",VLOOKUP(H7244,LİSTE!$B$7:$D$1300,3,0))</f>
        <v>Efe KARSAK</v>
      </c>
      <c r="F7244" s="72">
        <f>IF(B7244="TATİL",0,IF(F7243&gt;0,IF(LİSTE!$F$1=H7243,1,H7243+1),IF(F7243=0,H7242+1,IF(F7242=0,H7241+1,IF(F7241=0,H7240+1,IF(F7240=0,H7239+1))))))</f>
        <v>9</v>
      </c>
      <c r="G7244" s="72">
        <f>IF(F7244=0,0,IF(LİSTE!$F$1=F7244,1,F7244+1))</f>
        <v>10</v>
      </c>
      <c r="H7244" s="72">
        <f>IF(G7244=0,0,IF(LİSTE!$F$1=G7244,1,G7244+1))</f>
        <v>11</v>
      </c>
      <c r="I7244" s="72" t="str">
        <f>IFERROR(VLOOKUP(A7244,TATİLLER!$A$2:$D$30000,3,0),"TATİL DEĞİL")</f>
        <v>TATİL DEĞİL</v>
      </c>
    </row>
    <row r="7245" spans="1:9" x14ac:dyDescent="0.25">
      <c r="A7245" s="74">
        <f t="shared" si="1670"/>
        <v>55340</v>
      </c>
      <c r="B7245" s="72">
        <f t="shared" si="1674"/>
        <v>4</v>
      </c>
      <c r="C7245" s="72" t="str">
        <f>IF(F7245=0,"RESMİ TATİL",VLOOKUP(F7245,LİSTE!$B$7:$D$1300,3,0))</f>
        <v>Abdullah KIRBAÇ</v>
      </c>
      <c r="D7245" s="72" t="str">
        <f>IF(G7245=0,"RESMİ TATİL",VLOOKUP(G7245,LİSTE!$B$7:$D$1300,3,0))</f>
        <v>Ümmü Defne GÜLER</v>
      </c>
      <c r="E7245" s="72" t="str">
        <f>IF(H7245=0,"RESMİ TATİL",VLOOKUP(H7245,LİSTE!$B$7:$D$1300,3,0))</f>
        <v>Şevval ÖZDAMAR</v>
      </c>
      <c r="F7245" s="72">
        <f>IF(B7245="TATİL",0,IF(F7244&gt;0,IF(LİSTE!$F$1=H7244,1,H7244+1),IF(F7244=0,H7243+1,IF(F7243=0,H7242+1,IF(F7242=0,H7241+1,IF(F7241=0,H7240+1))))))</f>
        <v>12</v>
      </c>
      <c r="G7245" s="72">
        <f>IF(F7245=0,0,IF(LİSTE!$F$1=F7245,1,F7245+1))</f>
        <v>13</v>
      </c>
      <c r="H7245" s="72">
        <f>IF(G7245=0,0,IF(LİSTE!$F$1=G7245,1,G7245+1))</f>
        <v>14</v>
      </c>
      <c r="I7245" s="72" t="str">
        <f>IFERROR(VLOOKUP(A7245,TATİLLER!$A$2:$D$30000,3,0),"TATİL DEĞİL")</f>
        <v>TATİL DEĞİL</v>
      </c>
    </row>
    <row r="7246" spans="1:9" x14ac:dyDescent="0.25">
      <c r="A7246" s="74">
        <f t="shared" si="1670"/>
        <v>55341</v>
      </c>
      <c r="B7246" s="72">
        <f t="shared" si="1674"/>
        <v>5</v>
      </c>
      <c r="C7246" s="72" t="str">
        <f>IF(F7246=0,"RESMİ TATİL",VLOOKUP(F7246,LİSTE!$B$7:$D$1300,3,0))</f>
        <v>Zeynep AKDAĞ</v>
      </c>
      <c r="D7246" s="72" t="str">
        <f>IF(G7246=0,"RESMİ TATİL",VLOOKUP(G7246,LİSTE!$B$7:$D$1300,3,0))</f>
        <v>Esma ÇOKER</v>
      </c>
      <c r="E7246" s="72" t="str">
        <f>IF(H7246=0,"RESMİ TATİL",VLOOKUP(H7246,LİSTE!$B$7:$D$1300,3,0))</f>
        <v>Dursun Kubilay YAŞAR</v>
      </c>
      <c r="F7246" s="72">
        <f>IF(B7246="TATİL",0,IF(F7245&gt;0,IF(LİSTE!$F$1=H7245,1,H7245+1),IF(F7245=0,H7244+1,IF(F7244=0,H7243+1,IF(F7243=0,H7242+1,IF(F7242=0,H7241+1))))))</f>
        <v>15</v>
      </c>
      <c r="G7246" s="72">
        <f>IF(F7246=0,0,IF(LİSTE!$F$1=F7246,1,F7246+1))</f>
        <v>16</v>
      </c>
      <c r="H7246" s="72">
        <f>IF(G7246=0,0,IF(LİSTE!$F$1=G7246,1,G7246+1))</f>
        <v>17</v>
      </c>
      <c r="I7246" s="72" t="str">
        <f>IFERROR(VLOOKUP(A7246,TATİLLER!$A$2:$D$30000,3,0),"TATİL DEĞİL")</f>
        <v>TATİL DEĞİL</v>
      </c>
    </row>
    <row r="7247" spans="1:9" x14ac:dyDescent="0.25">
      <c r="A7247" s="74">
        <f t="shared" ref="A7247" si="1677">A7246+3</f>
        <v>55344</v>
      </c>
      <c r="B7247" s="72">
        <f t="shared" si="1674"/>
        <v>1</v>
      </c>
      <c r="C7247" s="72" t="str">
        <f>IF(F7247=0,"RESMİ TATİL",VLOOKUP(F7247,LİSTE!$B$7:$D$1300,3,0))</f>
        <v>Zeynep Beril BAŞPINAR</v>
      </c>
      <c r="D7247" s="72" t="str">
        <f>IF(G7247=0,"RESMİ TATİL",VLOOKUP(G7247,LİSTE!$B$7:$D$1300,3,0))</f>
        <v>Ahmet DAL</v>
      </c>
      <c r="E7247" s="72" t="str">
        <f>IF(H7247=0,"RESMİ TATİL",VLOOKUP(H7247,LİSTE!$B$7:$D$1300,3,0))</f>
        <v>Emirhan KARATAŞ</v>
      </c>
      <c r="F7247" s="72">
        <f>IF(B7247="TATİL",0,IF(F7246&gt;0,IF(LİSTE!$F$1=H7246,1,H7246+1),IF(F7246=0,H7245+1,IF(F7245=0,H7244+1,IF(F7244=0,H7243+1,IF(F7243=0,H7242+1))))))</f>
        <v>18</v>
      </c>
      <c r="G7247" s="72">
        <f>IF(F7247=0,0,IF(LİSTE!$F$1=F7247,1,F7247+1))</f>
        <v>19</v>
      </c>
      <c r="H7247" s="72">
        <f>IF(G7247=0,0,IF(LİSTE!$F$1=G7247,1,G7247+1))</f>
        <v>20</v>
      </c>
      <c r="I7247" s="72" t="str">
        <f>IFERROR(VLOOKUP(A7247,TATİLLER!$A$2:$D$30000,3,0),"TATİL DEĞİL")</f>
        <v>TATİL DEĞİL</v>
      </c>
    </row>
    <row r="7248" spans="1:9" x14ac:dyDescent="0.25">
      <c r="A7248" s="74">
        <f t="shared" si="1670"/>
        <v>55345</v>
      </c>
      <c r="B7248" s="72">
        <f t="shared" si="1674"/>
        <v>2</v>
      </c>
      <c r="C7248" s="72" t="str">
        <f>IF(F7248=0,"RESMİ TATİL",VLOOKUP(F7248,LİSTE!$B$7:$D$1300,3,0))</f>
        <v>Zümra Yeter ARI</v>
      </c>
      <c r="D7248" s="72" t="str">
        <f>IF(G7248=0,"RESMİ TATİL",VLOOKUP(G7248,LİSTE!$B$7:$D$1300,3,0))</f>
        <v>Utku KARAGÖZ</v>
      </c>
      <c r="E7248" s="72" t="str">
        <f>IF(H7248=0,"RESMİ TATİL",VLOOKUP(H7248,LİSTE!$B$7:$D$1300,3,0))</f>
        <v>Feyza Zümra AVCIOĞLU</v>
      </c>
      <c r="F7248" s="72">
        <f>IF(B7248="TATİL",0,IF(F7247&gt;0,IF(LİSTE!$F$1=H7247,1,H7247+1),IF(F7247=0,H7246+1,IF(F7246=0,H7245+1,IF(F7245=0,H7244+1,IF(F7244=0,H7243+1))))))</f>
        <v>21</v>
      </c>
      <c r="G7248" s="72">
        <f>IF(F7248=0,0,IF(LİSTE!$F$1=F7248,1,F7248+1))</f>
        <v>22</v>
      </c>
      <c r="H7248" s="72">
        <f>IF(G7248=0,0,IF(LİSTE!$F$1=G7248,1,G7248+1))</f>
        <v>23</v>
      </c>
      <c r="I7248" s="72" t="str">
        <f>IFERROR(VLOOKUP(A7248,TATİLLER!$A$2:$D$30000,3,0),"TATİL DEĞİL")</f>
        <v>TATİL DEĞİL</v>
      </c>
    </row>
    <row r="7249" spans="1:9" x14ac:dyDescent="0.25">
      <c r="A7249" s="74">
        <f t="shared" si="1670"/>
        <v>55346</v>
      </c>
      <c r="B7249" s="72">
        <f t="shared" si="1674"/>
        <v>3</v>
      </c>
      <c r="C7249" s="72" t="str">
        <f>IF(F7249=0,"RESMİ TATİL",VLOOKUP(F7249,LİSTE!$B$7:$D$1300,3,0))</f>
        <v>Yusuf Ali TABUR</v>
      </c>
      <c r="D7249" s="72" t="str">
        <f>IF(G7249=0,"RESMİ TATİL",VLOOKUP(G7249,LİSTE!$B$7:$D$1300,3,0))</f>
        <v>Irmak UTEBAY</v>
      </c>
      <c r="E7249" s="72" t="str">
        <f>IF(H7249=0,"RESMİ TATİL",VLOOKUP(H7249,LİSTE!$B$7:$D$1300,3,0))</f>
        <v>Kerem AKKOÇ</v>
      </c>
      <c r="F7249" s="72">
        <f>IF(B7249="TATİL",0,IF(F7248&gt;0,IF(LİSTE!$F$1=H7248,1,H7248+1),IF(F7248=0,H7247+1,IF(F7247=0,H7246+1,IF(F7246=0,H7245+1,IF(F7245=0,H7244+1))))))</f>
        <v>24</v>
      </c>
      <c r="G7249" s="72">
        <f>IF(F7249=0,0,IF(LİSTE!$F$1=F7249,1,F7249+1))</f>
        <v>25</v>
      </c>
      <c r="H7249" s="72">
        <f>IF(G7249=0,0,IF(LİSTE!$F$1=G7249,1,G7249+1))</f>
        <v>26</v>
      </c>
      <c r="I7249" s="72" t="str">
        <f>IFERROR(VLOOKUP(A7249,TATİLLER!$A$2:$D$30000,3,0),"TATİL DEĞİL")</f>
        <v>TATİL DEĞİL</v>
      </c>
    </row>
    <row r="7250" spans="1:9" x14ac:dyDescent="0.25">
      <c r="A7250" s="74">
        <f t="shared" si="1670"/>
        <v>55347</v>
      </c>
      <c r="B7250" s="72">
        <f t="shared" si="1674"/>
        <v>4</v>
      </c>
      <c r="C7250" s="72" t="str">
        <f>IF(F7250=0,"RESMİ TATİL",VLOOKUP(F7250,LİSTE!$B$7:$D$1300,3,0))</f>
        <v>Elçin Ayşe ELMAS</v>
      </c>
      <c r="D7250" s="72" t="str">
        <f>IF(G7250=0,"RESMİ TATİL",VLOOKUP(G7250,LİSTE!$B$7:$D$1300,3,0))</f>
        <v>Muhammed YILDIZDAĞ</v>
      </c>
      <c r="E7250" s="72" t="str">
        <f>IF(H7250=0,"RESMİ TATİL",VLOOKUP(H7250,LİSTE!$B$7:$D$1300,3,0))</f>
        <v>Nisa Nur SANCAR</v>
      </c>
      <c r="F7250" s="72">
        <f>IF(B7250="TATİL",0,IF(F7249&gt;0,IF(LİSTE!$F$1=H7249,1,H7249+1),IF(F7249=0,H7248+1,IF(F7248=0,H7247+1,IF(F7247=0,H7246+1,IF(F7246=0,H7245+1))))))</f>
        <v>27</v>
      </c>
      <c r="G7250" s="72">
        <f>IF(F7250=0,0,IF(LİSTE!$F$1=F7250,1,F7250+1))</f>
        <v>28</v>
      </c>
      <c r="H7250" s="72">
        <f>IF(G7250=0,0,IF(LİSTE!$F$1=G7250,1,G7250+1))</f>
        <v>1</v>
      </c>
      <c r="I7250" s="72" t="str">
        <f>IFERROR(VLOOKUP(A7250,TATİLLER!$A$2:$D$30000,3,0),"TATİL DEĞİL")</f>
        <v>TATİL DEĞİL</v>
      </c>
    </row>
    <row r="7251" spans="1:9" x14ac:dyDescent="0.25">
      <c r="A7251" s="74">
        <f t="shared" si="1670"/>
        <v>55348</v>
      </c>
      <c r="B7251" s="72">
        <f t="shared" si="1674"/>
        <v>5</v>
      </c>
      <c r="C7251" s="72" t="str">
        <f>IF(F7251=0,"RESMİ TATİL",VLOOKUP(F7251,LİSTE!$B$7:$D$1300,3,0))</f>
        <v>Esila ÇETİN</v>
      </c>
      <c r="D7251" s="72" t="str">
        <f>IF(G7251=0,"RESMİ TATİL",VLOOKUP(G7251,LİSTE!$B$7:$D$1300,3,0))</f>
        <v>Zeynep Sevde TOPUZ</v>
      </c>
      <c r="E7251" s="72" t="str">
        <f>IF(H7251=0,"RESMİ TATİL",VLOOKUP(H7251,LİSTE!$B$7:$D$1300,3,0))</f>
        <v>Ömer Asaf KADAŞ</v>
      </c>
      <c r="F7251" s="72">
        <f>IF(B7251="TATİL",0,IF(F7250&gt;0,IF(LİSTE!$F$1=H7250,1,H7250+1),IF(F7250=0,H7249+1,IF(F7249=0,H7248+1,IF(F7248=0,H7247+1,IF(F7247=0,H7246+1))))))</f>
        <v>2</v>
      </c>
      <c r="G7251" s="72">
        <f>IF(F7251=0,0,IF(LİSTE!$F$1=F7251,1,F7251+1))</f>
        <v>3</v>
      </c>
      <c r="H7251" s="72">
        <f>IF(G7251=0,0,IF(LİSTE!$F$1=G7251,1,G7251+1))</f>
        <v>4</v>
      </c>
      <c r="I7251" s="72" t="str">
        <f>IFERROR(VLOOKUP(A7251,TATİLLER!$A$2:$D$30000,3,0),"TATİL DEĞİL")</f>
        <v>TATİL DEĞİL</v>
      </c>
    </row>
    <row r="7252" spans="1:9" x14ac:dyDescent="0.25">
      <c r="A7252" s="74">
        <f t="shared" ref="A7252" si="1678">A7251+3</f>
        <v>55351</v>
      </c>
      <c r="B7252" s="72">
        <f t="shared" si="1674"/>
        <v>1</v>
      </c>
      <c r="C7252" s="72" t="str">
        <f>IF(F7252=0,"RESMİ TATİL",VLOOKUP(F7252,LİSTE!$B$7:$D$1300,3,0))</f>
        <v>Ramazan Baran ADIGÜZEL</v>
      </c>
      <c r="D7252" s="72" t="str">
        <f>IF(G7252=0,"RESMİ TATİL",VLOOKUP(G7252,LİSTE!$B$7:$D$1300,3,0))</f>
        <v>Bahar AKGÜN</v>
      </c>
      <c r="E7252" s="72" t="str">
        <f>IF(H7252=0,"RESMİ TATİL",VLOOKUP(H7252,LİSTE!$B$7:$D$1300,3,0))</f>
        <v>Ömer AKGÜL</v>
      </c>
      <c r="F7252" s="72">
        <f>IF(B7252="TATİL",0,IF(F7251&gt;0,IF(LİSTE!$F$1=H7251,1,H7251+1),IF(F7251=0,H7250+1,IF(F7250=0,H7249+1,IF(F7249=0,H7248+1,IF(F7248=0,H7247+1))))))</f>
        <v>5</v>
      </c>
      <c r="G7252" s="72">
        <f>IF(F7252=0,0,IF(LİSTE!$F$1=F7252,1,F7252+1))</f>
        <v>6</v>
      </c>
      <c r="H7252" s="72">
        <f>IF(G7252=0,0,IF(LİSTE!$F$1=G7252,1,G7252+1))</f>
        <v>7</v>
      </c>
      <c r="I7252" s="72" t="str">
        <f>IFERROR(VLOOKUP(A7252,TATİLLER!$A$2:$D$30000,3,0),"TATİL DEĞİL")</f>
        <v>TATİL DEĞİL</v>
      </c>
    </row>
    <row r="7253" spans="1:9" x14ac:dyDescent="0.25">
      <c r="A7253" s="74">
        <f t="shared" si="1670"/>
        <v>55352</v>
      </c>
      <c r="B7253" s="72">
        <f t="shared" si="1674"/>
        <v>2</v>
      </c>
      <c r="C7253" s="72" t="str">
        <f>IF(F7253=0,"RESMİ TATİL",VLOOKUP(F7253,LİSTE!$B$7:$D$1300,3,0))</f>
        <v>Muharrem EFE TANRIVERDİ</v>
      </c>
      <c r="D7253" s="72" t="str">
        <f>IF(G7253=0,"RESMİ TATİL",VLOOKUP(G7253,LİSTE!$B$7:$D$1300,3,0))</f>
        <v>Anıl DOĞAN</v>
      </c>
      <c r="E7253" s="72" t="str">
        <f>IF(H7253=0,"RESMİ TATİL",VLOOKUP(H7253,LİSTE!$B$7:$D$1300,3,0))</f>
        <v>İpek ARSLAN</v>
      </c>
      <c r="F7253" s="72">
        <f>IF(B7253="TATİL",0,IF(F7252&gt;0,IF(LİSTE!$F$1=H7252,1,H7252+1),IF(F7252=0,H7251+1,IF(F7251=0,H7250+1,IF(F7250=0,H7249+1,IF(F7249=0,H7248+1))))))</f>
        <v>8</v>
      </c>
      <c r="G7253" s="72">
        <f>IF(F7253=0,0,IF(LİSTE!$F$1=F7253,1,F7253+1))</f>
        <v>9</v>
      </c>
      <c r="H7253" s="72">
        <f>IF(G7253=0,0,IF(LİSTE!$F$1=G7253,1,G7253+1))</f>
        <v>10</v>
      </c>
      <c r="I7253" s="72" t="str">
        <f>IFERROR(VLOOKUP(A7253,TATİLLER!$A$2:$D$30000,3,0),"TATİL DEĞİL")</f>
        <v>TATİL DEĞİL</v>
      </c>
    </row>
    <row r="7254" spans="1:9" x14ac:dyDescent="0.25">
      <c r="A7254" s="74">
        <f t="shared" si="1670"/>
        <v>55353</v>
      </c>
      <c r="B7254" s="72">
        <f t="shared" si="1674"/>
        <v>3</v>
      </c>
      <c r="C7254" s="72" t="str">
        <f>IF(F7254=0,"RESMİ TATİL",VLOOKUP(F7254,LİSTE!$B$7:$D$1300,3,0))</f>
        <v>Efe KARSAK</v>
      </c>
      <c r="D7254" s="72" t="str">
        <f>IF(G7254=0,"RESMİ TATİL",VLOOKUP(G7254,LİSTE!$B$7:$D$1300,3,0))</f>
        <v>Abdullah KIRBAÇ</v>
      </c>
      <c r="E7254" s="72" t="str">
        <f>IF(H7254=0,"RESMİ TATİL",VLOOKUP(H7254,LİSTE!$B$7:$D$1300,3,0))</f>
        <v>Ümmü Defne GÜLER</v>
      </c>
      <c r="F7254" s="72">
        <f>IF(B7254="TATİL",0,IF(F7253&gt;0,IF(LİSTE!$F$1=H7253,1,H7253+1),IF(F7253=0,H7252+1,IF(F7252=0,H7251+1,IF(F7251=0,H7250+1,IF(F7250=0,H7249+1))))))</f>
        <v>11</v>
      </c>
      <c r="G7254" s="72">
        <f>IF(F7254=0,0,IF(LİSTE!$F$1=F7254,1,F7254+1))</f>
        <v>12</v>
      </c>
      <c r="H7254" s="72">
        <f>IF(G7254=0,0,IF(LİSTE!$F$1=G7254,1,G7254+1))</f>
        <v>13</v>
      </c>
      <c r="I7254" s="72" t="str">
        <f>IFERROR(VLOOKUP(A7254,TATİLLER!$A$2:$D$30000,3,0),"TATİL DEĞİL")</f>
        <v>TATİL DEĞİL</v>
      </c>
    </row>
    <row r="7255" spans="1:9" x14ac:dyDescent="0.25">
      <c r="A7255" s="74">
        <f t="shared" si="1670"/>
        <v>55354</v>
      </c>
      <c r="B7255" s="72">
        <f t="shared" si="1674"/>
        <v>4</v>
      </c>
      <c r="C7255" s="72" t="str">
        <f>IF(F7255=0,"RESMİ TATİL",VLOOKUP(F7255,LİSTE!$B$7:$D$1300,3,0))</f>
        <v>Şevval ÖZDAMAR</v>
      </c>
      <c r="D7255" s="72" t="str">
        <f>IF(G7255=0,"RESMİ TATİL",VLOOKUP(G7255,LİSTE!$B$7:$D$1300,3,0))</f>
        <v>Zeynep AKDAĞ</v>
      </c>
      <c r="E7255" s="72" t="str">
        <f>IF(H7255=0,"RESMİ TATİL",VLOOKUP(H7255,LİSTE!$B$7:$D$1300,3,0))</f>
        <v>Esma ÇOKER</v>
      </c>
      <c r="F7255" s="72">
        <f>IF(B7255="TATİL",0,IF(F7254&gt;0,IF(LİSTE!$F$1=H7254,1,H7254+1),IF(F7254=0,H7253+1,IF(F7253=0,H7252+1,IF(F7252=0,H7251+1,IF(F7251=0,H7250+1))))))</f>
        <v>14</v>
      </c>
      <c r="G7255" s="72">
        <f>IF(F7255=0,0,IF(LİSTE!$F$1=F7255,1,F7255+1))</f>
        <v>15</v>
      </c>
      <c r="H7255" s="72">
        <f>IF(G7255=0,0,IF(LİSTE!$F$1=G7255,1,G7255+1))</f>
        <v>16</v>
      </c>
      <c r="I7255" s="72" t="str">
        <f>IFERROR(VLOOKUP(A7255,TATİLLER!$A$2:$D$30000,3,0),"TATİL DEĞİL")</f>
        <v>TATİL DEĞİL</v>
      </c>
    </row>
    <row r="7256" spans="1:9" x14ac:dyDescent="0.25">
      <c r="A7256" s="74">
        <f t="shared" si="1670"/>
        <v>55355</v>
      </c>
      <c r="B7256" s="72">
        <f t="shared" si="1674"/>
        <v>5</v>
      </c>
      <c r="C7256" s="72" t="str">
        <f>IF(F7256=0,"RESMİ TATİL",VLOOKUP(F7256,LİSTE!$B$7:$D$1300,3,0))</f>
        <v>Dursun Kubilay YAŞAR</v>
      </c>
      <c r="D7256" s="72" t="str">
        <f>IF(G7256=0,"RESMİ TATİL",VLOOKUP(G7256,LİSTE!$B$7:$D$1300,3,0))</f>
        <v>Zeynep Beril BAŞPINAR</v>
      </c>
      <c r="E7256" s="72" t="str">
        <f>IF(H7256=0,"RESMİ TATİL",VLOOKUP(H7256,LİSTE!$B$7:$D$1300,3,0))</f>
        <v>Ahmet DAL</v>
      </c>
      <c r="F7256" s="72">
        <f>IF(B7256="TATİL",0,IF(F7255&gt;0,IF(LİSTE!$F$1=H7255,1,H7255+1),IF(F7255=0,H7254+1,IF(F7254=0,H7253+1,IF(F7253=0,H7252+1,IF(F7252=0,H7251+1))))))</f>
        <v>17</v>
      </c>
      <c r="G7256" s="72">
        <f>IF(F7256=0,0,IF(LİSTE!$F$1=F7256,1,F7256+1))</f>
        <v>18</v>
      </c>
      <c r="H7256" s="72">
        <f>IF(G7256=0,0,IF(LİSTE!$F$1=G7256,1,G7256+1))</f>
        <v>19</v>
      </c>
      <c r="I7256" s="72" t="str">
        <f>IFERROR(VLOOKUP(A7256,TATİLLER!$A$2:$D$30000,3,0),"TATİL DEĞİL")</f>
        <v>TATİL DEĞİL</v>
      </c>
    </row>
    <row r="7257" spans="1:9" x14ac:dyDescent="0.25">
      <c r="A7257" s="74">
        <f t="shared" ref="A7257" si="1679">A7256+3</f>
        <v>55358</v>
      </c>
      <c r="B7257" s="72">
        <f t="shared" si="1674"/>
        <v>1</v>
      </c>
      <c r="C7257" s="72" t="str">
        <f>IF(F7257=0,"RESMİ TATİL",VLOOKUP(F7257,LİSTE!$B$7:$D$1300,3,0))</f>
        <v>Emirhan KARATAŞ</v>
      </c>
      <c r="D7257" s="72" t="str">
        <f>IF(G7257=0,"RESMİ TATİL",VLOOKUP(G7257,LİSTE!$B$7:$D$1300,3,0))</f>
        <v>Zümra Yeter ARI</v>
      </c>
      <c r="E7257" s="72" t="str">
        <f>IF(H7257=0,"RESMİ TATİL",VLOOKUP(H7257,LİSTE!$B$7:$D$1300,3,0))</f>
        <v>Utku KARAGÖZ</v>
      </c>
      <c r="F7257" s="72">
        <f>IF(B7257="TATİL",0,IF(F7256&gt;0,IF(LİSTE!$F$1=H7256,1,H7256+1),IF(F7256=0,H7255+1,IF(F7255=0,H7254+1,IF(F7254=0,H7253+1,IF(F7253=0,H7252+1))))))</f>
        <v>20</v>
      </c>
      <c r="G7257" s="72">
        <f>IF(F7257=0,0,IF(LİSTE!$F$1=F7257,1,F7257+1))</f>
        <v>21</v>
      </c>
      <c r="H7257" s="72">
        <f>IF(G7257=0,0,IF(LİSTE!$F$1=G7257,1,G7257+1))</f>
        <v>22</v>
      </c>
      <c r="I7257" s="72" t="str">
        <f>IFERROR(VLOOKUP(A7257,TATİLLER!$A$2:$D$30000,3,0),"TATİL DEĞİL")</f>
        <v>TATİL DEĞİL</v>
      </c>
    </row>
    <row r="7258" spans="1:9" x14ac:dyDescent="0.25">
      <c r="A7258" s="74">
        <f t="shared" si="1670"/>
        <v>55359</v>
      </c>
      <c r="B7258" s="72">
        <f t="shared" si="1674"/>
        <v>2</v>
      </c>
      <c r="C7258" s="72" t="str">
        <f>IF(F7258=0,"RESMİ TATİL",VLOOKUP(F7258,LİSTE!$B$7:$D$1300,3,0))</f>
        <v>Feyza Zümra AVCIOĞLU</v>
      </c>
      <c r="D7258" s="72" t="str">
        <f>IF(G7258=0,"RESMİ TATİL",VLOOKUP(G7258,LİSTE!$B$7:$D$1300,3,0))</f>
        <v>Yusuf Ali TABUR</v>
      </c>
      <c r="E7258" s="72" t="str">
        <f>IF(H7258=0,"RESMİ TATİL",VLOOKUP(H7258,LİSTE!$B$7:$D$1300,3,0))</f>
        <v>Irmak UTEBAY</v>
      </c>
      <c r="F7258" s="72">
        <f>IF(B7258="TATİL",0,IF(F7257&gt;0,IF(LİSTE!$F$1=H7257,1,H7257+1),IF(F7257=0,H7256+1,IF(F7256=0,H7255+1,IF(F7255=0,H7254+1,IF(F7254=0,H7253+1))))))</f>
        <v>23</v>
      </c>
      <c r="G7258" s="72">
        <f>IF(F7258=0,0,IF(LİSTE!$F$1=F7258,1,F7258+1))</f>
        <v>24</v>
      </c>
      <c r="H7258" s="72">
        <f>IF(G7258=0,0,IF(LİSTE!$F$1=G7258,1,G7258+1))</f>
        <v>25</v>
      </c>
      <c r="I7258" s="72" t="str">
        <f>IFERROR(VLOOKUP(A7258,TATİLLER!$A$2:$D$30000,3,0),"TATİL DEĞİL")</f>
        <v>TATİL DEĞİL</v>
      </c>
    </row>
    <row r="7259" spans="1:9" x14ac:dyDescent="0.25">
      <c r="A7259" s="74">
        <f t="shared" si="1670"/>
        <v>55360</v>
      </c>
      <c r="B7259" s="72">
        <f t="shared" si="1674"/>
        <v>3</v>
      </c>
      <c r="C7259" s="72" t="str">
        <f>IF(F7259=0,"RESMİ TATİL",VLOOKUP(F7259,LİSTE!$B$7:$D$1300,3,0))</f>
        <v>Kerem AKKOÇ</v>
      </c>
      <c r="D7259" s="72" t="str">
        <f>IF(G7259=0,"RESMİ TATİL",VLOOKUP(G7259,LİSTE!$B$7:$D$1300,3,0))</f>
        <v>Elçin Ayşe ELMAS</v>
      </c>
      <c r="E7259" s="72" t="str">
        <f>IF(H7259=0,"RESMİ TATİL",VLOOKUP(H7259,LİSTE!$B$7:$D$1300,3,0))</f>
        <v>Muhammed YILDIZDAĞ</v>
      </c>
      <c r="F7259" s="72">
        <f>IF(B7259="TATİL",0,IF(F7258&gt;0,IF(LİSTE!$F$1=H7258,1,H7258+1),IF(F7258=0,H7257+1,IF(F7257=0,H7256+1,IF(F7256=0,H7255+1,IF(F7255=0,H7254+1))))))</f>
        <v>26</v>
      </c>
      <c r="G7259" s="72">
        <f>IF(F7259=0,0,IF(LİSTE!$F$1=F7259,1,F7259+1))</f>
        <v>27</v>
      </c>
      <c r="H7259" s="72">
        <f>IF(G7259=0,0,IF(LİSTE!$F$1=G7259,1,G7259+1))</f>
        <v>28</v>
      </c>
      <c r="I7259" s="72" t="str">
        <f>IFERROR(VLOOKUP(A7259,TATİLLER!$A$2:$D$30000,3,0),"TATİL DEĞİL")</f>
        <v>TATİL DEĞİL</v>
      </c>
    </row>
    <row r="7260" spans="1:9" x14ac:dyDescent="0.25">
      <c r="A7260" s="74">
        <f t="shared" si="1670"/>
        <v>55361</v>
      </c>
      <c r="B7260" s="72">
        <f t="shared" si="1674"/>
        <v>4</v>
      </c>
      <c r="C7260" s="72" t="str">
        <f>IF(F7260=0,"RESMİ TATİL",VLOOKUP(F7260,LİSTE!$B$7:$D$1300,3,0))</f>
        <v>Nisa Nur SANCAR</v>
      </c>
      <c r="D7260" s="72" t="str">
        <f>IF(G7260=0,"RESMİ TATİL",VLOOKUP(G7260,LİSTE!$B$7:$D$1300,3,0))</f>
        <v>Esila ÇETİN</v>
      </c>
      <c r="E7260" s="72" t="str">
        <f>IF(H7260=0,"RESMİ TATİL",VLOOKUP(H7260,LİSTE!$B$7:$D$1300,3,0))</f>
        <v>Zeynep Sevde TOPUZ</v>
      </c>
      <c r="F7260" s="72">
        <f>IF(B7260="TATİL",0,IF(F7259&gt;0,IF(LİSTE!$F$1=H7259,1,H7259+1),IF(F7259=0,H7258+1,IF(F7258=0,H7257+1,IF(F7257=0,H7256+1,IF(F7256=0,H7255+1))))))</f>
        <v>1</v>
      </c>
      <c r="G7260" s="72">
        <f>IF(F7260=0,0,IF(LİSTE!$F$1=F7260,1,F7260+1))</f>
        <v>2</v>
      </c>
      <c r="H7260" s="72">
        <f>IF(G7260=0,0,IF(LİSTE!$F$1=G7260,1,G7260+1))</f>
        <v>3</v>
      </c>
      <c r="I7260" s="72" t="str">
        <f>IFERROR(VLOOKUP(A7260,TATİLLER!$A$2:$D$30000,3,0),"TATİL DEĞİL")</f>
        <v>TATİL DEĞİL</v>
      </c>
    </row>
    <row r="7261" spans="1:9" x14ac:dyDescent="0.25">
      <c r="A7261" s="74">
        <f t="shared" si="1670"/>
        <v>55362</v>
      </c>
      <c r="B7261" s="72">
        <f t="shared" si="1674"/>
        <v>5</v>
      </c>
      <c r="C7261" s="72" t="str">
        <f>IF(F7261=0,"RESMİ TATİL",VLOOKUP(F7261,LİSTE!$B$7:$D$1300,3,0))</f>
        <v>Ömer Asaf KADAŞ</v>
      </c>
      <c r="D7261" s="72" t="str">
        <f>IF(G7261=0,"RESMİ TATİL",VLOOKUP(G7261,LİSTE!$B$7:$D$1300,3,0))</f>
        <v>Ramazan Baran ADIGÜZEL</v>
      </c>
      <c r="E7261" s="72" t="str">
        <f>IF(H7261=0,"RESMİ TATİL",VLOOKUP(H7261,LİSTE!$B$7:$D$1300,3,0))</f>
        <v>Bahar AKGÜN</v>
      </c>
      <c r="F7261" s="72">
        <f>IF(B7261="TATİL",0,IF(F7260&gt;0,IF(LİSTE!$F$1=H7260,1,H7260+1),IF(F7260=0,H7259+1,IF(F7259=0,H7258+1,IF(F7258=0,H7257+1,IF(F7257=0,H7256+1))))))</f>
        <v>4</v>
      </c>
      <c r="G7261" s="72">
        <f>IF(F7261=0,0,IF(LİSTE!$F$1=F7261,1,F7261+1))</f>
        <v>5</v>
      </c>
      <c r="H7261" s="72">
        <f>IF(G7261=0,0,IF(LİSTE!$F$1=G7261,1,G7261+1))</f>
        <v>6</v>
      </c>
      <c r="I7261" s="72" t="str">
        <f>IFERROR(VLOOKUP(A7261,TATİLLER!$A$2:$D$30000,3,0),"TATİL DEĞİL")</f>
        <v>TATİL DEĞİL</v>
      </c>
    </row>
    <row r="7262" spans="1:9" x14ac:dyDescent="0.25">
      <c r="A7262" s="74">
        <f t="shared" ref="A7262" si="1680">A7261+3</f>
        <v>55365</v>
      </c>
      <c r="B7262" s="72">
        <f t="shared" si="1674"/>
        <v>1</v>
      </c>
      <c r="C7262" s="72" t="str">
        <f>IF(F7262=0,"RESMİ TATİL",VLOOKUP(F7262,LİSTE!$B$7:$D$1300,3,0))</f>
        <v>Ömer AKGÜL</v>
      </c>
      <c r="D7262" s="72" t="str">
        <f>IF(G7262=0,"RESMİ TATİL",VLOOKUP(G7262,LİSTE!$B$7:$D$1300,3,0))</f>
        <v>Muharrem EFE TANRIVERDİ</v>
      </c>
      <c r="E7262" s="72" t="str">
        <f>IF(H7262=0,"RESMİ TATİL",VLOOKUP(H7262,LİSTE!$B$7:$D$1300,3,0))</f>
        <v>Anıl DOĞAN</v>
      </c>
      <c r="F7262" s="72">
        <f>IF(B7262="TATİL",0,IF(F7261&gt;0,IF(LİSTE!$F$1=H7261,1,H7261+1),IF(F7261=0,H7260+1,IF(F7260=0,H7259+1,IF(F7259=0,H7258+1,IF(F7258=0,H7257+1))))))</f>
        <v>7</v>
      </c>
      <c r="G7262" s="72">
        <f>IF(F7262=0,0,IF(LİSTE!$F$1=F7262,1,F7262+1))</f>
        <v>8</v>
      </c>
      <c r="H7262" s="72">
        <f>IF(G7262=0,0,IF(LİSTE!$F$1=G7262,1,G7262+1))</f>
        <v>9</v>
      </c>
      <c r="I7262" s="72" t="str">
        <f>IFERROR(VLOOKUP(A7262,TATİLLER!$A$2:$D$30000,3,0),"TATİL DEĞİL")</f>
        <v>TATİL DEĞİL</v>
      </c>
    </row>
    <row r="7263" spans="1:9" x14ac:dyDescent="0.25">
      <c r="A7263" s="74">
        <f t="shared" si="1670"/>
        <v>55366</v>
      </c>
      <c r="B7263" s="72">
        <f t="shared" si="1674"/>
        <v>2</v>
      </c>
      <c r="C7263" s="72" t="str">
        <f>IF(F7263=0,"RESMİ TATİL",VLOOKUP(F7263,LİSTE!$B$7:$D$1300,3,0))</f>
        <v>İpek ARSLAN</v>
      </c>
      <c r="D7263" s="72" t="str">
        <f>IF(G7263=0,"RESMİ TATİL",VLOOKUP(G7263,LİSTE!$B$7:$D$1300,3,0))</f>
        <v>Efe KARSAK</v>
      </c>
      <c r="E7263" s="72" t="str">
        <f>IF(H7263=0,"RESMİ TATİL",VLOOKUP(H7263,LİSTE!$B$7:$D$1300,3,0))</f>
        <v>Abdullah KIRBAÇ</v>
      </c>
      <c r="F7263" s="72">
        <f>IF(B7263="TATİL",0,IF(F7262&gt;0,IF(LİSTE!$F$1=H7262,1,H7262+1),IF(F7262=0,H7261+1,IF(F7261=0,H7260+1,IF(F7260=0,H7259+1,IF(F7259=0,H7258+1))))))</f>
        <v>10</v>
      </c>
      <c r="G7263" s="72">
        <f>IF(F7263=0,0,IF(LİSTE!$F$1=F7263,1,F7263+1))</f>
        <v>11</v>
      </c>
      <c r="H7263" s="72">
        <f>IF(G7263=0,0,IF(LİSTE!$F$1=G7263,1,G7263+1))</f>
        <v>12</v>
      </c>
      <c r="I7263" s="72" t="str">
        <f>IFERROR(VLOOKUP(A7263,TATİLLER!$A$2:$D$30000,3,0),"TATİL DEĞİL")</f>
        <v>TATİL DEĞİL</v>
      </c>
    </row>
    <row r="7264" spans="1:9" x14ac:dyDescent="0.25">
      <c r="A7264" s="74">
        <f t="shared" si="1670"/>
        <v>55367</v>
      </c>
      <c r="B7264" s="72">
        <f t="shared" si="1674"/>
        <v>3</v>
      </c>
      <c r="C7264" s="72" t="str">
        <f>IF(F7264=0,"RESMİ TATİL",VLOOKUP(F7264,LİSTE!$B$7:$D$1300,3,0))</f>
        <v>Ümmü Defne GÜLER</v>
      </c>
      <c r="D7264" s="72" t="str">
        <f>IF(G7264=0,"RESMİ TATİL",VLOOKUP(G7264,LİSTE!$B$7:$D$1300,3,0))</f>
        <v>Şevval ÖZDAMAR</v>
      </c>
      <c r="E7264" s="72" t="str">
        <f>IF(H7264=0,"RESMİ TATİL",VLOOKUP(H7264,LİSTE!$B$7:$D$1300,3,0))</f>
        <v>Zeynep AKDAĞ</v>
      </c>
      <c r="F7264" s="72">
        <f>IF(B7264="TATİL",0,IF(F7263&gt;0,IF(LİSTE!$F$1=H7263,1,H7263+1),IF(F7263=0,H7262+1,IF(F7262=0,H7261+1,IF(F7261=0,H7260+1,IF(F7260=0,H7259+1))))))</f>
        <v>13</v>
      </c>
      <c r="G7264" s="72">
        <f>IF(F7264=0,0,IF(LİSTE!$F$1=F7264,1,F7264+1))</f>
        <v>14</v>
      </c>
      <c r="H7264" s="72">
        <f>IF(G7264=0,0,IF(LİSTE!$F$1=G7264,1,G7264+1))</f>
        <v>15</v>
      </c>
      <c r="I7264" s="72" t="str">
        <f>IFERROR(VLOOKUP(A7264,TATİLLER!$A$2:$D$30000,3,0),"TATİL DEĞİL")</f>
        <v>TATİL DEĞİL</v>
      </c>
    </row>
    <row r="7265" spans="1:9" x14ac:dyDescent="0.25">
      <c r="A7265" s="74">
        <f t="shared" si="1670"/>
        <v>55368</v>
      </c>
      <c r="B7265" s="72">
        <f t="shared" si="1674"/>
        <v>4</v>
      </c>
      <c r="C7265" s="72" t="str">
        <f>IF(F7265=0,"RESMİ TATİL",VLOOKUP(F7265,LİSTE!$B$7:$D$1300,3,0))</f>
        <v>Esma ÇOKER</v>
      </c>
      <c r="D7265" s="72" t="str">
        <f>IF(G7265=0,"RESMİ TATİL",VLOOKUP(G7265,LİSTE!$B$7:$D$1300,3,0))</f>
        <v>Dursun Kubilay YAŞAR</v>
      </c>
      <c r="E7265" s="72" t="str">
        <f>IF(H7265=0,"RESMİ TATİL",VLOOKUP(H7265,LİSTE!$B$7:$D$1300,3,0))</f>
        <v>Zeynep Beril BAŞPINAR</v>
      </c>
      <c r="F7265" s="72">
        <f>IF(B7265="TATİL",0,IF(F7264&gt;0,IF(LİSTE!$F$1=H7264,1,H7264+1),IF(F7264=0,H7263+1,IF(F7263=0,H7262+1,IF(F7262=0,H7261+1,IF(F7261=0,H7260+1))))))</f>
        <v>16</v>
      </c>
      <c r="G7265" s="72">
        <f>IF(F7265=0,0,IF(LİSTE!$F$1=F7265,1,F7265+1))</f>
        <v>17</v>
      </c>
      <c r="H7265" s="72">
        <f>IF(G7265=0,0,IF(LİSTE!$F$1=G7265,1,G7265+1))</f>
        <v>18</v>
      </c>
      <c r="I7265" s="72" t="str">
        <f>IFERROR(VLOOKUP(A7265,TATİLLER!$A$2:$D$30000,3,0),"TATİL DEĞİL")</f>
        <v>TATİL DEĞİL</v>
      </c>
    </row>
    <row r="7266" spans="1:9" x14ac:dyDescent="0.25">
      <c r="A7266" s="74">
        <f t="shared" si="1670"/>
        <v>55369</v>
      </c>
      <c r="B7266" s="72">
        <f t="shared" si="1674"/>
        <v>5</v>
      </c>
      <c r="C7266" s="72" t="str">
        <f>IF(F7266=0,"RESMİ TATİL",VLOOKUP(F7266,LİSTE!$B$7:$D$1300,3,0))</f>
        <v>Ahmet DAL</v>
      </c>
      <c r="D7266" s="72" t="str">
        <f>IF(G7266=0,"RESMİ TATİL",VLOOKUP(G7266,LİSTE!$B$7:$D$1300,3,0))</f>
        <v>Emirhan KARATAŞ</v>
      </c>
      <c r="E7266" s="72" t="str">
        <f>IF(H7266=0,"RESMİ TATİL",VLOOKUP(H7266,LİSTE!$B$7:$D$1300,3,0))</f>
        <v>Zümra Yeter ARI</v>
      </c>
      <c r="F7266" s="72">
        <f>IF(B7266="TATİL",0,IF(F7265&gt;0,IF(LİSTE!$F$1=H7265,1,H7265+1),IF(F7265=0,H7264+1,IF(F7264=0,H7263+1,IF(F7263=0,H7262+1,IF(F7262=0,H7261+1))))))</f>
        <v>19</v>
      </c>
      <c r="G7266" s="72">
        <f>IF(F7266=0,0,IF(LİSTE!$F$1=F7266,1,F7266+1))</f>
        <v>20</v>
      </c>
      <c r="H7266" s="72">
        <f>IF(G7266=0,0,IF(LİSTE!$F$1=G7266,1,G7266+1))</f>
        <v>21</v>
      </c>
      <c r="I7266" s="72" t="str">
        <f>IFERROR(VLOOKUP(A7266,TATİLLER!$A$2:$D$30000,3,0),"TATİL DEĞİL")</f>
        <v>TATİL DEĞİL</v>
      </c>
    </row>
    <row r="7267" spans="1:9" x14ac:dyDescent="0.25">
      <c r="A7267" s="74">
        <f t="shared" ref="A7267" si="1681">A7266+3</f>
        <v>55372</v>
      </c>
      <c r="B7267" s="72">
        <f t="shared" si="1674"/>
        <v>1</v>
      </c>
      <c r="C7267" s="72" t="str">
        <f>IF(F7267=0,"RESMİ TATİL",VLOOKUP(F7267,LİSTE!$B$7:$D$1300,3,0))</f>
        <v>Utku KARAGÖZ</v>
      </c>
      <c r="D7267" s="72" t="str">
        <f>IF(G7267=0,"RESMİ TATİL",VLOOKUP(G7267,LİSTE!$B$7:$D$1300,3,0))</f>
        <v>Feyza Zümra AVCIOĞLU</v>
      </c>
      <c r="E7267" s="72" t="str">
        <f>IF(H7267=0,"RESMİ TATİL",VLOOKUP(H7267,LİSTE!$B$7:$D$1300,3,0))</f>
        <v>Yusuf Ali TABUR</v>
      </c>
      <c r="F7267" s="72">
        <f>IF(B7267="TATİL",0,IF(F7266&gt;0,IF(LİSTE!$F$1=H7266,1,H7266+1),IF(F7266=0,H7265+1,IF(F7265=0,H7264+1,IF(F7264=0,H7263+1,IF(F7263=0,H7262+1))))))</f>
        <v>22</v>
      </c>
      <c r="G7267" s="72">
        <f>IF(F7267=0,0,IF(LİSTE!$F$1=F7267,1,F7267+1))</f>
        <v>23</v>
      </c>
      <c r="H7267" s="72">
        <f>IF(G7267=0,0,IF(LİSTE!$F$1=G7267,1,G7267+1))</f>
        <v>24</v>
      </c>
      <c r="I7267" s="72" t="str">
        <f>IFERROR(VLOOKUP(A7267,TATİLLER!$A$2:$D$30000,3,0),"TATİL DEĞİL")</f>
        <v>TATİL DEĞİL</v>
      </c>
    </row>
    <row r="7268" spans="1:9" x14ac:dyDescent="0.25">
      <c r="A7268" s="74">
        <f t="shared" si="1670"/>
        <v>55373</v>
      </c>
      <c r="B7268" s="72">
        <f t="shared" si="1674"/>
        <v>2</v>
      </c>
      <c r="C7268" s="72" t="str">
        <f>IF(F7268=0,"RESMİ TATİL",VLOOKUP(F7268,LİSTE!$B$7:$D$1300,3,0))</f>
        <v>Irmak UTEBAY</v>
      </c>
      <c r="D7268" s="72" t="str">
        <f>IF(G7268=0,"RESMİ TATİL",VLOOKUP(G7268,LİSTE!$B$7:$D$1300,3,0))</f>
        <v>Kerem AKKOÇ</v>
      </c>
      <c r="E7268" s="72" t="str">
        <f>IF(H7268=0,"RESMİ TATİL",VLOOKUP(H7268,LİSTE!$B$7:$D$1300,3,0))</f>
        <v>Elçin Ayşe ELMAS</v>
      </c>
      <c r="F7268" s="72">
        <f>IF(B7268="TATİL",0,IF(F7267&gt;0,IF(LİSTE!$F$1=H7267,1,H7267+1),IF(F7267=0,H7266+1,IF(F7266=0,H7265+1,IF(F7265=0,H7264+1,IF(F7264=0,H7263+1))))))</f>
        <v>25</v>
      </c>
      <c r="G7268" s="72">
        <f>IF(F7268=0,0,IF(LİSTE!$F$1=F7268,1,F7268+1))</f>
        <v>26</v>
      </c>
      <c r="H7268" s="72">
        <f>IF(G7268=0,0,IF(LİSTE!$F$1=G7268,1,G7268+1))</f>
        <v>27</v>
      </c>
      <c r="I7268" s="72" t="str">
        <f>IFERROR(VLOOKUP(A7268,TATİLLER!$A$2:$D$30000,3,0),"TATİL DEĞİL")</f>
        <v>TATİL DEĞİL</v>
      </c>
    </row>
    <row r="7269" spans="1:9" x14ac:dyDescent="0.25">
      <c r="A7269" s="74">
        <f t="shared" si="1670"/>
        <v>55374</v>
      </c>
      <c r="B7269" s="72">
        <f t="shared" si="1674"/>
        <v>3</v>
      </c>
      <c r="C7269" s="72" t="str">
        <f>IF(F7269=0,"RESMİ TATİL",VLOOKUP(F7269,LİSTE!$B$7:$D$1300,3,0))</f>
        <v>Muhammed YILDIZDAĞ</v>
      </c>
      <c r="D7269" s="72" t="str">
        <f>IF(G7269=0,"RESMİ TATİL",VLOOKUP(G7269,LİSTE!$B$7:$D$1300,3,0))</f>
        <v>Nisa Nur SANCAR</v>
      </c>
      <c r="E7269" s="72" t="str">
        <f>IF(H7269=0,"RESMİ TATİL",VLOOKUP(H7269,LİSTE!$B$7:$D$1300,3,0))</f>
        <v>Esila ÇETİN</v>
      </c>
      <c r="F7269" s="72">
        <f>IF(B7269="TATİL",0,IF(F7268&gt;0,IF(LİSTE!$F$1=H7268,1,H7268+1),IF(F7268=0,H7267+1,IF(F7267=0,H7266+1,IF(F7266=0,H7265+1,IF(F7265=0,H7264+1))))))</f>
        <v>28</v>
      </c>
      <c r="G7269" s="72">
        <f>IF(F7269=0,0,IF(LİSTE!$F$1=F7269,1,F7269+1))</f>
        <v>1</v>
      </c>
      <c r="H7269" s="72">
        <f>IF(G7269=0,0,IF(LİSTE!$F$1=G7269,1,G7269+1))</f>
        <v>2</v>
      </c>
      <c r="I7269" s="72" t="str">
        <f>IFERROR(VLOOKUP(A7269,TATİLLER!$A$2:$D$30000,3,0),"TATİL DEĞİL")</f>
        <v>TATİL DEĞİL</v>
      </c>
    </row>
    <row r="7270" spans="1:9" x14ac:dyDescent="0.25">
      <c r="A7270" s="74">
        <f t="shared" si="1670"/>
        <v>55375</v>
      </c>
      <c r="B7270" s="72">
        <f t="shared" si="1674"/>
        <v>4</v>
      </c>
      <c r="C7270" s="72" t="str">
        <f>IF(F7270=0,"RESMİ TATİL",VLOOKUP(F7270,LİSTE!$B$7:$D$1300,3,0))</f>
        <v>Zeynep Sevde TOPUZ</v>
      </c>
      <c r="D7270" s="72" t="str">
        <f>IF(G7270=0,"RESMİ TATİL",VLOOKUP(G7270,LİSTE!$B$7:$D$1300,3,0))</f>
        <v>Ömer Asaf KADAŞ</v>
      </c>
      <c r="E7270" s="72" t="str">
        <f>IF(H7270=0,"RESMİ TATİL",VLOOKUP(H7270,LİSTE!$B$7:$D$1300,3,0))</f>
        <v>Ramazan Baran ADIGÜZEL</v>
      </c>
      <c r="F7270" s="72">
        <f>IF(B7270="TATİL",0,IF(F7269&gt;0,IF(LİSTE!$F$1=H7269,1,H7269+1),IF(F7269=0,H7268+1,IF(F7268=0,H7267+1,IF(F7267=0,H7266+1,IF(F7266=0,H7265+1))))))</f>
        <v>3</v>
      </c>
      <c r="G7270" s="72">
        <f>IF(F7270=0,0,IF(LİSTE!$F$1=F7270,1,F7270+1))</f>
        <v>4</v>
      </c>
      <c r="H7270" s="72">
        <f>IF(G7270=0,0,IF(LİSTE!$F$1=G7270,1,G7270+1))</f>
        <v>5</v>
      </c>
      <c r="I7270" s="72" t="str">
        <f>IFERROR(VLOOKUP(A7270,TATİLLER!$A$2:$D$30000,3,0),"TATİL DEĞİL")</f>
        <v>TATİL DEĞİL</v>
      </c>
    </row>
    <row r="7271" spans="1:9" x14ac:dyDescent="0.25">
      <c r="A7271" s="74">
        <f t="shared" si="1670"/>
        <v>55376</v>
      </c>
      <c r="B7271" s="72">
        <f t="shared" si="1674"/>
        <v>5</v>
      </c>
      <c r="C7271" s="72" t="str">
        <f>IF(F7271=0,"RESMİ TATİL",VLOOKUP(F7271,LİSTE!$B$7:$D$1300,3,0))</f>
        <v>Bahar AKGÜN</v>
      </c>
      <c r="D7271" s="72" t="str">
        <f>IF(G7271=0,"RESMİ TATİL",VLOOKUP(G7271,LİSTE!$B$7:$D$1300,3,0))</f>
        <v>Ömer AKGÜL</v>
      </c>
      <c r="E7271" s="72" t="str">
        <f>IF(H7271=0,"RESMİ TATİL",VLOOKUP(H7271,LİSTE!$B$7:$D$1300,3,0))</f>
        <v>Muharrem EFE TANRIVERDİ</v>
      </c>
      <c r="F7271" s="72">
        <f>IF(B7271="TATİL",0,IF(F7270&gt;0,IF(LİSTE!$F$1=H7270,1,H7270+1),IF(F7270=0,H7269+1,IF(F7269=0,H7268+1,IF(F7268=0,H7267+1,IF(F7267=0,H7266+1))))))</f>
        <v>6</v>
      </c>
      <c r="G7271" s="72">
        <f>IF(F7271=0,0,IF(LİSTE!$F$1=F7271,1,F7271+1))</f>
        <v>7</v>
      </c>
      <c r="H7271" s="72">
        <f>IF(G7271=0,0,IF(LİSTE!$F$1=G7271,1,G7271+1))</f>
        <v>8</v>
      </c>
      <c r="I7271" s="72" t="str">
        <f>IFERROR(VLOOKUP(A7271,TATİLLER!$A$2:$D$30000,3,0),"TATİL DEĞİL")</f>
        <v>TATİL DEĞİL</v>
      </c>
    </row>
    <row r="7272" spans="1:9" x14ac:dyDescent="0.25">
      <c r="A7272" s="74">
        <f t="shared" ref="A7272" si="1682">A7271+3</f>
        <v>55379</v>
      </c>
      <c r="B7272" s="72">
        <f t="shared" si="1674"/>
        <v>1</v>
      </c>
      <c r="C7272" s="72" t="str">
        <f>IF(F7272=0,"RESMİ TATİL",VLOOKUP(F7272,LİSTE!$B$7:$D$1300,3,0))</f>
        <v>Anıl DOĞAN</v>
      </c>
      <c r="D7272" s="72" t="str">
        <f>IF(G7272=0,"RESMİ TATİL",VLOOKUP(G7272,LİSTE!$B$7:$D$1300,3,0))</f>
        <v>İpek ARSLAN</v>
      </c>
      <c r="E7272" s="72" t="str">
        <f>IF(H7272=0,"RESMİ TATİL",VLOOKUP(H7272,LİSTE!$B$7:$D$1300,3,0))</f>
        <v>Efe KARSAK</v>
      </c>
      <c r="F7272" s="72">
        <f>IF(B7272="TATİL",0,IF(F7271&gt;0,IF(LİSTE!$F$1=H7271,1,H7271+1),IF(F7271=0,H7270+1,IF(F7270=0,H7269+1,IF(F7269=0,H7268+1,IF(F7268=0,H7267+1))))))</f>
        <v>9</v>
      </c>
      <c r="G7272" s="72">
        <f>IF(F7272=0,0,IF(LİSTE!$F$1=F7272,1,F7272+1))</f>
        <v>10</v>
      </c>
      <c r="H7272" s="72">
        <f>IF(G7272=0,0,IF(LİSTE!$F$1=G7272,1,G7272+1))</f>
        <v>11</v>
      </c>
      <c r="I7272" s="72" t="str">
        <f>IFERROR(VLOOKUP(A7272,TATİLLER!$A$2:$D$30000,3,0),"TATİL DEĞİL")</f>
        <v>TATİL DEĞİL</v>
      </c>
    </row>
    <row r="7273" spans="1:9" x14ac:dyDescent="0.25">
      <c r="A7273" s="74">
        <f t="shared" si="1670"/>
        <v>55380</v>
      </c>
      <c r="B7273" s="72">
        <f t="shared" si="1674"/>
        <v>2</v>
      </c>
      <c r="C7273" s="72" t="str">
        <f>IF(F7273=0,"RESMİ TATİL",VLOOKUP(F7273,LİSTE!$B$7:$D$1300,3,0))</f>
        <v>Abdullah KIRBAÇ</v>
      </c>
      <c r="D7273" s="72" t="str">
        <f>IF(G7273=0,"RESMİ TATİL",VLOOKUP(G7273,LİSTE!$B$7:$D$1300,3,0))</f>
        <v>Ümmü Defne GÜLER</v>
      </c>
      <c r="E7273" s="72" t="str">
        <f>IF(H7273=0,"RESMİ TATİL",VLOOKUP(H7273,LİSTE!$B$7:$D$1300,3,0))</f>
        <v>Şevval ÖZDAMAR</v>
      </c>
      <c r="F7273" s="72">
        <f>IF(B7273="TATİL",0,IF(F7272&gt;0,IF(LİSTE!$F$1=H7272,1,H7272+1),IF(F7272=0,H7271+1,IF(F7271=0,H7270+1,IF(F7270=0,H7269+1,IF(F7269=0,H7268+1))))))</f>
        <v>12</v>
      </c>
      <c r="G7273" s="72">
        <f>IF(F7273=0,0,IF(LİSTE!$F$1=F7273,1,F7273+1))</f>
        <v>13</v>
      </c>
      <c r="H7273" s="72">
        <f>IF(G7273=0,0,IF(LİSTE!$F$1=G7273,1,G7273+1))</f>
        <v>14</v>
      </c>
      <c r="I7273" s="72" t="str">
        <f>IFERROR(VLOOKUP(A7273,TATİLLER!$A$2:$D$30000,3,0),"TATİL DEĞİL")</f>
        <v>TATİL DEĞİL</v>
      </c>
    </row>
    <row r="7274" spans="1:9" x14ac:dyDescent="0.25">
      <c r="A7274" s="74">
        <f t="shared" si="1670"/>
        <v>55381</v>
      </c>
      <c r="B7274" s="72">
        <f t="shared" si="1674"/>
        <v>3</v>
      </c>
      <c r="C7274" s="72" t="str">
        <f>IF(F7274=0,"RESMİ TATİL",VLOOKUP(F7274,LİSTE!$B$7:$D$1300,3,0))</f>
        <v>Zeynep AKDAĞ</v>
      </c>
      <c r="D7274" s="72" t="str">
        <f>IF(G7274=0,"RESMİ TATİL",VLOOKUP(G7274,LİSTE!$B$7:$D$1300,3,0))</f>
        <v>Esma ÇOKER</v>
      </c>
      <c r="E7274" s="72" t="str">
        <f>IF(H7274=0,"RESMİ TATİL",VLOOKUP(H7274,LİSTE!$B$7:$D$1300,3,0))</f>
        <v>Dursun Kubilay YAŞAR</v>
      </c>
      <c r="F7274" s="72">
        <f>IF(B7274="TATİL",0,IF(F7273&gt;0,IF(LİSTE!$F$1=H7273,1,H7273+1),IF(F7273=0,H7272+1,IF(F7272=0,H7271+1,IF(F7271=0,H7270+1,IF(F7270=0,H7269+1))))))</f>
        <v>15</v>
      </c>
      <c r="G7274" s="72">
        <f>IF(F7274=0,0,IF(LİSTE!$F$1=F7274,1,F7274+1))</f>
        <v>16</v>
      </c>
      <c r="H7274" s="72">
        <f>IF(G7274=0,0,IF(LİSTE!$F$1=G7274,1,G7274+1))</f>
        <v>17</v>
      </c>
      <c r="I7274" s="72" t="str">
        <f>IFERROR(VLOOKUP(A7274,TATİLLER!$A$2:$D$30000,3,0),"TATİL DEĞİL")</f>
        <v>TATİL DEĞİL</v>
      </c>
    </row>
    <row r="7275" spans="1:9" x14ac:dyDescent="0.25">
      <c r="A7275" s="74">
        <f t="shared" si="1670"/>
        <v>55382</v>
      </c>
      <c r="B7275" s="72">
        <f t="shared" si="1674"/>
        <v>4</v>
      </c>
      <c r="C7275" s="72" t="str">
        <f>IF(F7275=0,"RESMİ TATİL",VLOOKUP(F7275,LİSTE!$B$7:$D$1300,3,0))</f>
        <v>Zeynep Beril BAŞPINAR</v>
      </c>
      <c r="D7275" s="72" t="str">
        <f>IF(G7275=0,"RESMİ TATİL",VLOOKUP(G7275,LİSTE!$B$7:$D$1300,3,0))</f>
        <v>Ahmet DAL</v>
      </c>
      <c r="E7275" s="72" t="str">
        <f>IF(H7275=0,"RESMİ TATİL",VLOOKUP(H7275,LİSTE!$B$7:$D$1300,3,0))</f>
        <v>Emirhan KARATAŞ</v>
      </c>
      <c r="F7275" s="72">
        <f>IF(B7275="TATİL",0,IF(F7274&gt;0,IF(LİSTE!$F$1=H7274,1,H7274+1),IF(F7274=0,H7273+1,IF(F7273=0,H7272+1,IF(F7272=0,H7271+1,IF(F7271=0,H7270+1))))))</f>
        <v>18</v>
      </c>
      <c r="G7275" s="72">
        <f>IF(F7275=0,0,IF(LİSTE!$F$1=F7275,1,F7275+1))</f>
        <v>19</v>
      </c>
      <c r="H7275" s="72">
        <f>IF(G7275=0,0,IF(LİSTE!$F$1=G7275,1,G7275+1))</f>
        <v>20</v>
      </c>
      <c r="I7275" s="72" t="str">
        <f>IFERROR(VLOOKUP(A7275,TATİLLER!$A$2:$D$30000,3,0),"TATİL DEĞİL")</f>
        <v>TATİL DEĞİL</v>
      </c>
    </row>
    <row r="7276" spans="1:9" x14ac:dyDescent="0.25">
      <c r="A7276" s="74">
        <f t="shared" si="1670"/>
        <v>55383</v>
      </c>
      <c r="B7276" s="72">
        <f t="shared" si="1674"/>
        <v>5</v>
      </c>
      <c r="C7276" s="72" t="str">
        <f>IF(F7276=0,"RESMİ TATİL",VLOOKUP(F7276,LİSTE!$B$7:$D$1300,3,0))</f>
        <v>Zümra Yeter ARI</v>
      </c>
      <c r="D7276" s="72" t="str">
        <f>IF(G7276=0,"RESMİ TATİL",VLOOKUP(G7276,LİSTE!$B$7:$D$1300,3,0))</f>
        <v>Utku KARAGÖZ</v>
      </c>
      <c r="E7276" s="72" t="str">
        <f>IF(H7276=0,"RESMİ TATİL",VLOOKUP(H7276,LİSTE!$B$7:$D$1300,3,0))</f>
        <v>Feyza Zümra AVCIOĞLU</v>
      </c>
      <c r="F7276" s="72">
        <f>IF(B7276="TATİL",0,IF(F7275&gt;0,IF(LİSTE!$F$1=H7275,1,H7275+1),IF(F7275=0,H7274+1,IF(F7274=0,H7273+1,IF(F7273=0,H7272+1,IF(F7272=0,H7271+1))))))</f>
        <v>21</v>
      </c>
      <c r="G7276" s="72">
        <f>IF(F7276=0,0,IF(LİSTE!$F$1=F7276,1,F7276+1))</f>
        <v>22</v>
      </c>
      <c r="H7276" s="72">
        <f>IF(G7276=0,0,IF(LİSTE!$F$1=G7276,1,G7276+1))</f>
        <v>23</v>
      </c>
      <c r="I7276" s="72" t="str">
        <f>IFERROR(VLOOKUP(A7276,TATİLLER!$A$2:$D$30000,3,0),"TATİL DEĞİL")</f>
        <v>TATİL DEĞİL</v>
      </c>
    </row>
    <row r="7277" spans="1:9" x14ac:dyDescent="0.25">
      <c r="A7277" s="74">
        <f t="shared" ref="A7277" si="1683">A7276+3</f>
        <v>55386</v>
      </c>
      <c r="B7277" s="72">
        <f t="shared" si="1674"/>
        <v>1</v>
      </c>
      <c r="C7277" s="72" t="str">
        <f>IF(F7277=0,"RESMİ TATİL",VLOOKUP(F7277,LİSTE!$B$7:$D$1300,3,0))</f>
        <v>Yusuf Ali TABUR</v>
      </c>
      <c r="D7277" s="72" t="str">
        <f>IF(G7277=0,"RESMİ TATİL",VLOOKUP(G7277,LİSTE!$B$7:$D$1300,3,0))</f>
        <v>Irmak UTEBAY</v>
      </c>
      <c r="E7277" s="72" t="str">
        <f>IF(H7277=0,"RESMİ TATİL",VLOOKUP(H7277,LİSTE!$B$7:$D$1300,3,0))</f>
        <v>Kerem AKKOÇ</v>
      </c>
      <c r="F7277" s="72">
        <f>IF(B7277="TATİL",0,IF(F7276&gt;0,IF(LİSTE!$F$1=H7276,1,H7276+1),IF(F7276=0,H7275+1,IF(F7275=0,H7274+1,IF(F7274=0,H7273+1,IF(F7273=0,H7272+1))))))</f>
        <v>24</v>
      </c>
      <c r="G7277" s="72">
        <f>IF(F7277=0,0,IF(LİSTE!$F$1=F7277,1,F7277+1))</f>
        <v>25</v>
      </c>
      <c r="H7277" s="72">
        <f>IF(G7277=0,0,IF(LİSTE!$F$1=G7277,1,G7277+1))</f>
        <v>26</v>
      </c>
      <c r="I7277" s="72" t="str">
        <f>IFERROR(VLOOKUP(A7277,TATİLLER!$A$2:$D$30000,3,0),"TATİL DEĞİL")</f>
        <v>TATİL DEĞİL</v>
      </c>
    </row>
    <row r="7278" spans="1:9" x14ac:dyDescent="0.25">
      <c r="A7278" s="74">
        <f t="shared" si="1670"/>
        <v>55387</v>
      </c>
      <c r="B7278" s="72">
        <f t="shared" si="1674"/>
        <v>2</v>
      </c>
      <c r="C7278" s="72" t="str">
        <f>IF(F7278=0,"RESMİ TATİL",VLOOKUP(F7278,LİSTE!$B$7:$D$1300,3,0))</f>
        <v>Elçin Ayşe ELMAS</v>
      </c>
      <c r="D7278" s="72" t="str">
        <f>IF(G7278=0,"RESMİ TATİL",VLOOKUP(G7278,LİSTE!$B$7:$D$1300,3,0))</f>
        <v>Muhammed YILDIZDAĞ</v>
      </c>
      <c r="E7278" s="72" t="str">
        <f>IF(H7278=0,"RESMİ TATİL",VLOOKUP(H7278,LİSTE!$B$7:$D$1300,3,0))</f>
        <v>Nisa Nur SANCAR</v>
      </c>
      <c r="F7278" s="72">
        <f>IF(B7278="TATİL",0,IF(F7277&gt;0,IF(LİSTE!$F$1=H7277,1,H7277+1),IF(F7277=0,H7276+1,IF(F7276=0,H7275+1,IF(F7275=0,H7274+1,IF(F7274=0,H7273+1))))))</f>
        <v>27</v>
      </c>
      <c r="G7278" s="72">
        <f>IF(F7278=0,0,IF(LİSTE!$F$1=F7278,1,F7278+1))</f>
        <v>28</v>
      </c>
      <c r="H7278" s="72">
        <f>IF(G7278=0,0,IF(LİSTE!$F$1=G7278,1,G7278+1))</f>
        <v>1</v>
      </c>
      <c r="I7278" s="72" t="str">
        <f>IFERROR(VLOOKUP(A7278,TATİLLER!$A$2:$D$30000,3,0),"TATİL DEĞİL")</f>
        <v>TATİL DEĞİL</v>
      </c>
    </row>
    <row r="7279" spans="1:9" x14ac:dyDescent="0.25">
      <c r="A7279" s="74">
        <f t="shared" si="1670"/>
        <v>55388</v>
      </c>
      <c r="B7279" s="72">
        <f t="shared" si="1674"/>
        <v>3</v>
      </c>
      <c r="C7279" s="72" t="str">
        <f>IF(F7279=0,"RESMİ TATİL",VLOOKUP(F7279,LİSTE!$B$7:$D$1300,3,0))</f>
        <v>Esila ÇETİN</v>
      </c>
      <c r="D7279" s="72" t="str">
        <f>IF(G7279=0,"RESMİ TATİL",VLOOKUP(G7279,LİSTE!$B$7:$D$1300,3,0))</f>
        <v>Zeynep Sevde TOPUZ</v>
      </c>
      <c r="E7279" s="72" t="str">
        <f>IF(H7279=0,"RESMİ TATİL",VLOOKUP(H7279,LİSTE!$B$7:$D$1300,3,0))</f>
        <v>Ömer Asaf KADAŞ</v>
      </c>
      <c r="F7279" s="72">
        <f>IF(B7279="TATİL",0,IF(F7278&gt;0,IF(LİSTE!$F$1=H7278,1,H7278+1),IF(F7278=0,H7277+1,IF(F7277=0,H7276+1,IF(F7276=0,H7275+1,IF(F7275=0,H7274+1))))))</f>
        <v>2</v>
      </c>
      <c r="G7279" s="72">
        <f>IF(F7279=0,0,IF(LİSTE!$F$1=F7279,1,F7279+1))</f>
        <v>3</v>
      </c>
      <c r="H7279" s="72">
        <f>IF(G7279=0,0,IF(LİSTE!$F$1=G7279,1,G7279+1))</f>
        <v>4</v>
      </c>
      <c r="I7279" s="72" t="str">
        <f>IFERROR(VLOOKUP(A7279,TATİLLER!$A$2:$D$30000,3,0),"TATİL DEĞİL")</f>
        <v>TATİL DEĞİL</v>
      </c>
    </row>
    <row r="7280" spans="1:9" x14ac:dyDescent="0.25">
      <c r="A7280" s="74">
        <f t="shared" si="1670"/>
        <v>55389</v>
      </c>
      <c r="B7280" s="72">
        <f t="shared" si="1674"/>
        <v>4</v>
      </c>
      <c r="C7280" s="72" t="str">
        <f>IF(F7280=0,"RESMİ TATİL",VLOOKUP(F7280,LİSTE!$B$7:$D$1300,3,0))</f>
        <v>Ramazan Baran ADIGÜZEL</v>
      </c>
      <c r="D7280" s="72" t="str">
        <f>IF(G7280=0,"RESMİ TATİL",VLOOKUP(G7280,LİSTE!$B$7:$D$1300,3,0))</f>
        <v>Bahar AKGÜN</v>
      </c>
      <c r="E7280" s="72" t="str">
        <f>IF(H7280=0,"RESMİ TATİL",VLOOKUP(H7280,LİSTE!$B$7:$D$1300,3,0))</f>
        <v>Ömer AKGÜL</v>
      </c>
      <c r="F7280" s="72">
        <f>IF(B7280="TATİL",0,IF(F7279&gt;0,IF(LİSTE!$F$1=H7279,1,H7279+1),IF(F7279=0,H7278+1,IF(F7278=0,H7277+1,IF(F7277=0,H7276+1,IF(F7276=0,H7275+1))))))</f>
        <v>5</v>
      </c>
      <c r="G7280" s="72">
        <f>IF(F7280=0,0,IF(LİSTE!$F$1=F7280,1,F7280+1))</f>
        <v>6</v>
      </c>
      <c r="H7280" s="72">
        <f>IF(G7280=0,0,IF(LİSTE!$F$1=G7280,1,G7280+1))</f>
        <v>7</v>
      </c>
      <c r="I7280" s="72" t="str">
        <f>IFERROR(VLOOKUP(A7280,TATİLLER!$A$2:$D$30000,3,0),"TATİL DEĞİL")</f>
        <v>TATİL DEĞİL</v>
      </c>
    </row>
    <row r="7281" spans="1:9" x14ac:dyDescent="0.25">
      <c r="A7281" s="74">
        <f t="shared" si="1670"/>
        <v>55390</v>
      </c>
      <c r="B7281" s="72">
        <f t="shared" si="1674"/>
        <v>5</v>
      </c>
      <c r="C7281" s="72" t="str">
        <f>IF(F7281=0,"RESMİ TATİL",VLOOKUP(F7281,LİSTE!$B$7:$D$1300,3,0))</f>
        <v>Muharrem EFE TANRIVERDİ</v>
      </c>
      <c r="D7281" s="72" t="str">
        <f>IF(G7281=0,"RESMİ TATİL",VLOOKUP(G7281,LİSTE!$B$7:$D$1300,3,0))</f>
        <v>Anıl DOĞAN</v>
      </c>
      <c r="E7281" s="72" t="str">
        <f>IF(H7281=0,"RESMİ TATİL",VLOOKUP(H7281,LİSTE!$B$7:$D$1300,3,0))</f>
        <v>İpek ARSLAN</v>
      </c>
      <c r="F7281" s="72">
        <f>IF(B7281="TATİL",0,IF(F7280&gt;0,IF(LİSTE!$F$1=H7280,1,H7280+1),IF(F7280=0,H7279+1,IF(F7279=0,H7278+1,IF(F7278=0,H7277+1,IF(F7277=0,H7276+1))))))</f>
        <v>8</v>
      </c>
      <c r="G7281" s="72">
        <f>IF(F7281=0,0,IF(LİSTE!$F$1=F7281,1,F7281+1))</f>
        <v>9</v>
      </c>
      <c r="H7281" s="72">
        <f>IF(G7281=0,0,IF(LİSTE!$F$1=G7281,1,G7281+1))</f>
        <v>10</v>
      </c>
      <c r="I7281" s="72" t="str">
        <f>IFERROR(VLOOKUP(A7281,TATİLLER!$A$2:$D$30000,3,0),"TATİL DEĞİL")</f>
        <v>TATİL DEĞİL</v>
      </c>
    </row>
    <row r="7282" spans="1:9" x14ac:dyDescent="0.25">
      <c r="A7282" s="74">
        <f t="shared" ref="A7282" si="1684">A7281+3</f>
        <v>55393</v>
      </c>
      <c r="B7282" s="72">
        <f t="shared" si="1674"/>
        <v>1</v>
      </c>
      <c r="C7282" s="72" t="str">
        <f>IF(F7282=0,"RESMİ TATİL",VLOOKUP(F7282,LİSTE!$B$7:$D$1300,3,0))</f>
        <v>Efe KARSAK</v>
      </c>
      <c r="D7282" s="72" t="str">
        <f>IF(G7282=0,"RESMİ TATİL",VLOOKUP(G7282,LİSTE!$B$7:$D$1300,3,0))</f>
        <v>Abdullah KIRBAÇ</v>
      </c>
      <c r="E7282" s="72" t="str">
        <f>IF(H7282=0,"RESMİ TATİL",VLOOKUP(H7282,LİSTE!$B$7:$D$1300,3,0))</f>
        <v>Ümmü Defne GÜLER</v>
      </c>
      <c r="F7282" s="72">
        <f>IF(B7282="TATİL",0,IF(F7281&gt;0,IF(LİSTE!$F$1=H7281,1,H7281+1),IF(F7281=0,H7280+1,IF(F7280=0,H7279+1,IF(F7279=0,H7278+1,IF(F7278=0,H7277+1))))))</f>
        <v>11</v>
      </c>
      <c r="G7282" s="72">
        <f>IF(F7282=0,0,IF(LİSTE!$F$1=F7282,1,F7282+1))</f>
        <v>12</v>
      </c>
      <c r="H7282" s="72">
        <f>IF(G7282=0,0,IF(LİSTE!$F$1=G7282,1,G7282+1))</f>
        <v>13</v>
      </c>
      <c r="I7282" s="72" t="str">
        <f>IFERROR(VLOOKUP(A7282,TATİLLER!$A$2:$D$30000,3,0),"TATİL DEĞİL")</f>
        <v>TATİL DEĞİL</v>
      </c>
    </row>
    <row r="7283" spans="1:9" x14ac:dyDescent="0.25">
      <c r="A7283" s="74">
        <f t="shared" ref="A7283:A7346" si="1685">A7282+1</f>
        <v>55394</v>
      </c>
      <c r="B7283" s="72">
        <f t="shared" si="1674"/>
        <v>2</v>
      </c>
      <c r="C7283" s="72" t="str">
        <f>IF(F7283=0,"RESMİ TATİL",VLOOKUP(F7283,LİSTE!$B$7:$D$1300,3,0))</f>
        <v>Şevval ÖZDAMAR</v>
      </c>
      <c r="D7283" s="72" t="str">
        <f>IF(G7283=0,"RESMİ TATİL",VLOOKUP(G7283,LİSTE!$B$7:$D$1300,3,0))</f>
        <v>Zeynep AKDAĞ</v>
      </c>
      <c r="E7283" s="72" t="str">
        <f>IF(H7283=0,"RESMİ TATİL",VLOOKUP(H7283,LİSTE!$B$7:$D$1300,3,0))</f>
        <v>Esma ÇOKER</v>
      </c>
      <c r="F7283" s="72">
        <f>IF(B7283="TATİL",0,IF(F7282&gt;0,IF(LİSTE!$F$1=H7282,1,H7282+1),IF(F7282=0,H7281+1,IF(F7281=0,H7280+1,IF(F7280=0,H7279+1,IF(F7279=0,H7278+1))))))</f>
        <v>14</v>
      </c>
      <c r="G7283" s="72">
        <f>IF(F7283=0,0,IF(LİSTE!$F$1=F7283,1,F7283+1))</f>
        <v>15</v>
      </c>
      <c r="H7283" s="72">
        <f>IF(G7283=0,0,IF(LİSTE!$F$1=G7283,1,G7283+1))</f>
        <v>16</v>
      </c>
      <c r="I7283" s="72" t="str">
        <f>IFERROR(VLOOKUP(A7283,TATİLLER!$A$2:$D$30000,3,0),"TATİL DEĞİL")</f>
        <v>TATİL DEĞİL</v>
      </c>
    </row>
    <row r="7284" spans="1:9" x14ac:dyDescent="0.25">
      <c r="A7284" s="74">
        <f t="shared" si="1685"/>
        <v>55395</v>
      </c>
      <c r="B7284" s="72">
        <f t="shared" si="1674"/>
        <v>3</v>
      </c>
      <c r="C7284" s="72" t="str">
        <f>IF(F7284=0,"RESMİ TATİL",VLOOKUP(F7284,LİSTE!$B$7:$D$1300,3,0))</f>
        <v>Dursun Kubilay YAŞAR</v>
      </c>
      <c r="D7284" s="72" t="str">
        <f>IF(G7284=0,"RESMİ TATİL",VLOOKUP(G7284,LİSTE!$B$7:$D$1300,3,0))</f>
        <v>Zeynep Beril BAŞPINAR</v>
      </c>
      <c r="E7284" s="72" t="str">
        <f>IF(H7284=0,"RESMİ TATİL",VLOOKUP(H7284,LİSTE!$B$7:$D$1300,3,0))</f>
        <v>Ahmet DAL</v>
      </c>
      <c r="F7284" s="72">
        <f>IF(B7284="TATİL",0,IF(F7283&gt;0,IF(LİSTE!$F$1=H7283,1,H7283+1),IF(F7283=0,H7282+1,IF(F7282=0,H7281+1,IF(F7281=0,H7280+1,IF(F7280=0,H7279+1))))))</f>
        <v>17</v>
      </c>
      <c r="G7284" s="72">
        <f>IF(F7284=0,0,IF(LİSTE!$F$1=F7284,1,F7284+1))</f>
        <v>18</v>
      </c>
      <c r="H7284" s="72">
        <f>IF(G7284=0,0,IF(LİSTE!$F$1=G7284,1,G7284+1))</f>
        <v>19</v>
      </c>
      <c r="I7284" s="72" t="str">
        <f>IFERROR(VLOOKUP(A7284,TATİLLER!$A$2:$D$30000,3,0),"TATİL DEĞİL")</f>
        <v>TATİL DEĞİL</v>
      </c>
    </row>
    <row r="7285" spans="1:9" x14ac:dyDescent="0.25">
      <c r="A7285" s="74">
        <f t="shared" si="1685"/>
        <v>55396</v>
      </c>
      <c r="B7285" s="72">
        <f t="shared" si="1674"/>
        <v>4</v>
      </c>
      <c r="C7285" s="72" t="str">
        <f>IF(F7285=0,"RESMİ TATİL",VLOOKUP(F7285,LİSTE!$B$7:$D$1300,3,0))</f>
        <v>Emirhan KARATAŞ</v>
      </c>
      <c r="D7285" s="72" t="str">
        <f>IF(G7285=0,"RESMİ TATİL",VLOOKUP(G7285,LİSTE!$B$7:$D$1300,3,0))</f>
        <v>Zümra Yeter ARI</v>
      </c>
      <c r="E7285" s="72" t="str">
        <f>IF(H7285=0,"RESMİ TATİL",VLOOKUP(H7285,LİSTE!$B$7:$D$1300,3,0))</f>
        <v>Utku KARAGÖZ</v>
      </c>
      <c r="F7285" s="72">
        <f>IF(B7285="TATİL",0,IF(F7284&gt;0,IF(LİSTE!$F$1=H7284,1,H7284+1),IF(F7284=0,H7283+1,IF(F7283=0,H7282+1,IF(F7282=0,H7281+1,IF(F7281=0,H7280+1))))))</f>
        <v>20</v>
      </c>
      <c r="G7285" s="72">
        <f>IF(F7285=0,0,IF(LİSTE!$F$1=F7285,1,F7285+1))</f>
        <v>21</v>
      </c>
      <c r="H7285" s="72">
        <f>IF(G7285=0,0,IF(LİSTE!$F$1=G7285,1,G7285+1))</f>
        <v>22</v>
      </c>
      <c r="I7285" s="72" t="str">
        <f>IFERROR(VLOOKUP(A7285,TATİLLER!$A$2:$D$30000,3,0),"TATİL DEĞİL")</f>
        <v>TATİL DEĞİL</v>
      </c>
    </row>
    <row r="7286" spans="1:9" x14ac:dyDescent="0.25">
      <c r="A7286" s="74">
        <f t="shared" si="1685"/>
        <v>55397</v>
      </c>
      <c r="B7286" s="72">
        <f t="shared" si="1674"/>
        <v>5</v>
      </c>
      <c r="C7286" s="72" t="str">
        <f>IF(F7286=0,"RESMİ TATİL",VLOOKUP(F7286,LİSTE!$B$7:$D$1300,3,0))</f>
        <v>Feyza Zümra AVCIOĞLU</v>
      </c>
      <c r="D7286" s="72" t="str">
        <f>IF(G7286=0,"RESMİ TATİL",VLOOKUP(G7286,LİSTE!$B$7:$D$1300,3,0))</f>
        <v>Yusuf Ali TABUR</v>
      </c>
      <c r="E7286" s="72" t="str">
        <f>IF(H7286=0,"RESMİ TATİL",VLOOKUP(H7286,LİSTE!$B$7:$D$1300,3,0))</f>
        <v>Irmak UTEBAY</v>
      </c>
      <c r="F7286" s="72">
        <f>IF(B7286="TATİL",0,IF(F7285&gt;0,IF(LİSTE!$F$1=H7285,1,H7285+1),IF(F7285=0,H7284+1,IF(F7284=0,H7283+1,IF(F7283=0,H7282+1,IF(F7282=0,H7281+1))))))</f>
        <v>23</v>
      </c>
      <c r="G7286" s="72">
        <f>IF(F7286=0,0,IF(LİSTE!$F$1=F7286,1,F7286+1))</f>
        <v>24</v>
      </c>
      <c r="H7286" s="72">
        <f>IF(G7286=0,0,IF(LİSTE!$F$1=G7286,1,G7286+1))</f>
        <v>25</v>
      </c>
      <c r="I7286" s="72" t="str">
        <f>IFERROR(VLOOKUP(A7286,TATİLLER!$A$2:$D$30000,3,0),"TATİL DEĞİL")</f>
        <v>TATİL DEĞİL</v>
      </c>
    </row>
    <row r="7287" spans="1:9" x14ac:dyDescent="0.25">
      <c r="A7287" s="74">
        <f t="shared" ref="A7287" si="1686">A7286+3</f>
        <v>55400</v>
      </c>
      <c r="B7287" s="72">
        <f t="shared" si="1674"/>
        <v>1</v>
      </c>
      <c r="C7287" s="72" t="str">
        <f>IF(F7287=0,"RESMİ TATİL",VLOOKUP(F7287,LİSTE!$B$7:$D$1300,3,0))</f>
        <v>Kerem AKKOÇ</v>
      </c>
      <c r="D7287" s="72" t="str">
        <f>IF(G7287=0,"RESMİ TATİL",VLOOKUP(G7287,LİSTE!$B$7:$D$1300,3,0))</f>
        <v>Elçin Ayşe ELMAS</v>
      </c>
      <c r="E7287" s="72" t="str">
        <f>IF(H7287=0,"RESMİ TATİL",VLOOKUP(H7287,LİSTE!$B$7:$D$1300,3,0))</f>
        <v>Muhammed YILDIZDAĞ</v>
      </c>
      <c r="F7287" s="72">
        <f>IF(B7287="TATİL",0,IF(F7286&gt;0,IF(LİSTE!$F$1=H7286,1,H7286+1),IF(F7286=0,H7285+1,IF(F7285=0,H7284+1,IF(F7284=0,H7283+1,IF(F7283=0,H7282+1))))))</f>
        <v>26</v>
      </c>
      <c r="G7287" s="72">
        <f>IF(F7287=0,0,IF(LİSTE!$F$1=F7287,1,F7287+1))</f>
        <v>27</v>
      </c>
      <c r="H7287" s="72">
        <f>IF(G7287=0,0,IF(LİSTE!$F$1=G7287,1,G7287+1))</f>
        <v>28</v>
      </c>
      <c r="I7287" s="72" t="str">
        <f>IFERROR(VLOOKUP(A7287,TATİLLER!$A$2:$D$30000,3,0),"TATİL DEĞİL")</f>
        <v>TATİL DEĞİL</v>
      </c>
    </row>
    <row r="7288" spans="1:9" x14ac:dyDescent="0.25">
      <c r="A7288" s="74">
        <f t="shared" si="1685"/>
        <v>55401</v>
      </c>
      <c r="B7288" s="72">
        <f t="shared" si="1674"/>
        <v>2</v>
      </c>
      <c r="C7288" s="72" t="str">
        <f>IF(F7288=0,"RESMİ TATİL",VLOOKUP(F7288,LİSTE!$B$7:$D$1300,3,0))</f>
        <v>Nisa Nur SANCAR</v>
      </c>
      <c r="D7288" s="72" t="str">
        <f>IF(G7288=0,"RESMİ TATİL",VLOOKUP(G7288,LİSTE!$B$7:$D$1300,3,0))</f>
        <v>Esila ÇETİN</v>
      </c>
      <c r="E7288" s="72" t="str">
        <f>IF(H7288=0,"RESMİ TATİL",VLOOKUP(H7288,LİSTE!$B$7:$D$1300,3,0))</f>
        <v>Zeynep Sevde TOPUZ</v>
      </c>
      <c r="F7288" s="72">
        <f>IF(B7288="TATİL",0,IF(F7287&gt;0,IF(LİSTE!$F$1=H7287,1,H7287+1),IF(F7287=0,H7286+1,IF(F7286=0,H7285+1,IF(F7285=0,H7284+1,IF(F7284=0,H7283+1))))))</f>
        <v>1</v>
      </c>
      <c r="G7288" s="72">
        <f>IF(F7288=0,0,IF(LİSTE!$F$1=F7288,1,F7288+1))</f>
        <v>2</v>
      </c>
      <c r="H7288" s="72">
        <f>IF(G7288=0,0,IF(LİSTE!$F$1=G7288,1,G7288+1))</f>
        <v>3</v>
      </c>
      <c r="I7288" s="72" t="str">
        <f>IFERROR(VLOOKUP(A7288,TATİLLER!$A$2:$D$30000,3,0),"TATİL DEĞİL")</f>
        <v>TATİL DEĞİL</v>
      </c>
    </row>
    <row r="7289" spans="1:9" x14ac:dyDescent="0.25">
      <c r="A7289" s="74">
        <f t="shared" si="1685"/>
        <v>55402</v>
      </c>
      <c r="B7289" s="72">
        <f t="shared" si="1674"/>
        <v>3</v>
      </c>
      <c r="C7289" s="72" t="str">
        <f>IF(F7289=0,"RESMİ TATİL",VLOOKUP(F7289,LİSTE!$B$7:$D$1300,3,0))</f>
        <v>Ömer Asaf KADAŞ</v>
      </c>
      <c r="D7289" s="72" t="str">
        <f>IF(G7289=0,"RESMİ TATİL",VLOOKUP(G7289,LİSTE!$B$7:$D$1300,3,0))</f>
        <v>Ramazan Baran ADIGÜZEL</v>
      </c>
      <c r="E7289" s="72" t="str">
        <f>IF(H7289=0,"RESMİ TATİL",VLOOKUP(H7289,LİSTE!$B$7:$D$1300,3,0))</f>
        <v>Bahar AKGÜN</v>
      </c>
      <c r="F7289" s="72">
        <f>IF(B7289="TATİL",0,IF(F7288&gt;0,IF(LİSTE!$F$1=H7288,1,H7288+1),IF(F7288=0,H7287+1,IF(F7287=0,H7286+1,IF(F7286=0,H7285+1,IF(F7285=0,H7284+1))))))</f>
        <v>4</v>
      </c>
      <c r="G7289" s="72">
        <f>IF(F7289=0,0,IF(LİSTE!$F$1=F7289,1,F7289+1))</f>
        <v>5</v>
      </c>
      <c r="H7289" s="72">
        <f>IF(G7289=0,0,IF(LİSTE!$F$1=G7289,1,G7289+1))</f>
        <v>6</v>
      </c>
      <c r="I7289" s="72" t="str">
        <f>IFERROR(VLOOKUP(A7289,TATİLLER!$A$2:$D$30000,3,0),"TATİL DEĞİL")</f>
        <v>TATİL DEĞİL</v>
      </c>
    </row>
    <row r="7290" spans="1:9" x14ac:dyDescent="0.25">
      <c r="A7290" s="74">
        <f t="shared" si="1685"/>
        <v>55403</v>
      </c>
      <c r="B7290" s="72">
        <f t="shared" si="1674"/>
        <v>4</v>
      </c>
      <c r="C7290" s="72" t="str">
        <f>IF(F7290=0,"RESMİ TATİL",VLOOKUP(F7290,LİSTE!$B$7:$D$1300,3,0))</f>
        <v>Ömer AKGÜL</v>
      </c>
      <c r="D7290" s="72" t="str">
        <f>IF(G7290=0,"RESMİ TATİL",VLOOKUP(G7290,LİSTE!$B$7:$D$1300,3,0))</f>
        <v>Muharrem EFE TANRIVERDİ</v>
      </c>
      <c r="E7290" s="72" t="str">
        <f>IF(H7290=0,"RESMİ TATİL",VLOOKUP(H7290,LİSTE!$B$7:$D$1300,3,0))</f>
        <v>Anıl DOĞAN</v>
      </c>
      <c r="F7290" s="72">
        <f>IF(B7290="TATİL",0,IF(F7289&gt;0,IF(LİSTE!$F$1=H7289,1,H7289+1),IF(F7289=0,H7288+1,IF(F7288=0,H7287+1,IF(F7287=0,H7286+1,IF(F7286=0,H7285+1))))))</f>
        <v>7</v>
      </c>
      <c r="G7290" s="72">
        <f>IF(F7290=0,0,IF(LİSTE!$F$1=F7290,1,F7290+1))</f>
        <v>8</v>
      </c>
      <c r="H7290" s="72">
        <f>IF(G7290=0,0,IF(LİSTE!$F$1=G7290,1,G7290+1))</f>
        <v>9</v>
      </c>
      <c r="I7290" s="72" t="str">
        <f>IFERROR(VLOOKUP(A7290,TATİLLER!$A$2:$D$30000,3,0),"TATİL DEĞİL")</f>
        <v>TATİL DEĞİL</v>
      </c>
    </row>
    <row r="7291" spans="1:9" x14ac:dyDescent="0.25">
      <c r="A7291" s="74">
        <f t="shared" si="1685"/>
        <v>55404</v>
      </c>
      <c r="B7291" s="72">
        <f t="shared" si="1674"/>
        <v>5</v>
      </c>
      <c r="C7291" s="72" t="str">
        <f>IF(F7291=0,"RESMİ TATİL",VLOOKUP(F7291,LİSTE!$B$7:$D$1300,3,0))</f>
        <v>İpek ARSLAN</v>
      </c>
      <c r="D7291" s="72" t="str">
        <f>IF(G7291=0,"RESMİ TATİL",VLOOKUP(G7291,LİSTE!$B$7:$D$1300,3,0))</f>
        <v>Efe KARSAK</v>
      </c>
      <c r="E7291" s="72" t="str">
        <f>IF(H7291=0,"RESMİ TATİL",VLOOKUP(H7291,LİSTE!$B$7:$D$1300,3,0))</f>
        <v>Abdullah KIRBAÇ</v>
      </c>
      <c r="F7291" s="72">
        <f>IF(B7291="TATİL",0,IF(F7290&gt;0,IF(LİSTE!$F$1=H7290,1,H7290+1),IF(F7290=0,H7289+1,IF(F7289=0,H7288+1,IF(F7288=0,H7287+1,IF(F7287=0,H7286+1))))))</f>
        <v>10</v>
      </c>
      <c r="G7291" s="72">
        <f>IF(F7291=0,0,IF(LİSTE!$F$1=F7291,1,F7291+1))</f>
        <v>11</v>
      </c>
      <c r="H7291" s="72">
        <f>IF(G7291=0,0,IF(LİSTE!$F$1=G7291,1,G7291+1))</f>
        <v>12</v>
      </c>
      <c r="I7291" s="72" t="str">
        <f>IFERROR(VLOOKUP(A7291,TATİLLER!$A$2:$D$30000,3,0),"TATİL DEĞİL")</f>
        <v>TATİL DEĞİL</v>
      </c>
    </row>
    <row r="7292" spans="1:9" x14ac:dyDescent="0.25">
      <c r="A7292" s="74">
        <f t="shared" ref="A7292" si="1687">A7291+3</f>
        <v>55407</v>
      </c>
      <c r="B7292" s="72">
        <f t="shared" si="1674"/>
        <v>1</v>
      </c>
      <c r="C7292" s="72" t="str">
        <f>IF(F7292=0,"RESMİ TATİL",VLOOKUP(F7292,LİSTE!$B$7:$D$1300,3,0))</f>
        <v>Ümmü Defne GÜLER</v>
      </c>
      <c r="D7292" s="72" t="str">
        <f>IF(G7292=0,"RESMİ TATİL",VLOOKUP(G7292,LİSTE!$B$7:$D$1300,3,0))</f>
        <v>Şevval ÖZDAMAR</v>
      </c>
      <c r="E7292" s="72" t="str">
        <f>IF(H7292=0,"RESMİ TATİL",VLOOKUP(H7292,LİSTE!$B$7:$D$1300,3,0))</f>
        <v>Zeynep AKDAĞ</v>
      </c>
      <c r="F7292" s="72">
        <f>IF(B7292="TATİL",0,IF(F7291&gt;0,IF(LİSTE!$F$1=H7291,1,H7291+1),IF(F7291=0,H7290+1,IF(F7290=0,H7289+1,IF(F7289=0,H7288+1,IF(F7288=0,H7287+1))))))</f>
        <v>13</v>
      </c>
      <c r="G7292" s="72">
        <f>IF(F7292=0,0,IF(LİSTE!$F$1=F7292,1,F7292+1))</f>
        <v>14</v>
      </c>
      <c r="H7292" s="72">
        <f>IF(G7292=0,0,IF(LİSTE!$F$1=G7292,1,G7292+1))</f>
        <v>15</v>
      </c>
      <c r="I7292" s="72" t="str">
        <f>IFERROR(VLOOKUP(A7292,TATİLLER!$A$2:$D$30000,3,0),"TATİL DEĞİL")</f>
        <v>TATİL DEĞİL</v>
      </c>
    </row>
    <row r="7293" spans="1:9" x14ac:dyDescent="0.25">
      <c r="A7293" s="74">
        <f t="shared" si="1685"/>
        <v>55408</v>
      </c>
      <c r="B7293" s="72">
        <f t="shared" si="1674"/>
        <v>2</v>
      </c>
      <c r="C7293" s="72" t="str">
        <f>IF(F7293=0,"RESMİ TATİL",VLOOKUP(F7293,LİSTE!$B$7:$D$1300,3,0))</f>
        <v>Esma ÇOKER</v>
      </c>
      <c r="D7293" s="72" t="str">
        <f>IF(G7293=0,"RESMİ TATİL",VLOOKUP(G7293,LİSTE!$B$7:$D$1300,3,0))</f>
        <v>Dursun Kubilay YAŞAR</v>
      </c>
      <c r="E7293" s="72" t="str">
        <f>IF(H7293=0,"RESMİ TATİL",VLOOKUP(H7293,LİSTE!$B$7:$D$1300,3,0))</f>
        <v>Zeynep Beril BAŞPINAR</v>
      </c>
      <c r="F7293" s="72">
        <f>IF(B7293="TATİL",0,IF(F7292&gt;0,IF(LİSTE!$F$1=H7292,1,H7292+1),IF(F7292=0,H7291+1,IF(F7291=0,H7290+1,IF(F7290=0,H7289+1,IF(F7289=0,H7288+1))))))</f>
        <v>16</v>
      </c>
      <c r="G7293" s="72">
        <f>IF(F7293=0,0,IF(LİSTE!$F$1=F7293,1,F7293+1))</f>
        <v>17</v>
      </c>
      <c r="H7293" s="72">
        <f>IF(G7293=0,0,IF(LİSTE!$F$1=G7293,1,G7293+1))</f>
        <v>18</v>
      </c>
      <c r="I7293" s="72" t="str">
        <f>IFERROR(VLOOKUP(A7293,TATİLLER!$A$2:$D$30000,3,0),"TATİL DEĞİL")</f>
        <v>TATİL DEĞİL</v>
      </c>
    </row>
    <row r="7294" spans="1:9" x14ac:dyDescent="0.25">
      <c r="A7294" s="74">
        <f t="shared" si="1685"/>
        <v>55409</v>
      </c>
      <c r="B7294" s="72">
        <f t="shared" si="1674"/>
        <v>3</v>
      </c>
      <c r="C7294" s="72" t="str">
        <f>IF(F7294=0,"RESMİ TATİL",VLOOKUP(F7294,LİSTE!$B$7:$D$1300,3,0))</f>
        <v>Ahmet DAL</v>
      </c>
      <c r="D7294" s="72" t="str">
        <f>IF(G7294=0,"RESMİ TATİL",VLOOKUP(G7294,LİSTE!$B$7:$D$1300,3,0))</f>
        <v>Emirhan KARATAŞ</v>
      </c>
      <c r="E7294" s="72" t="str">
        <f>IF(H7294=0,"RESMİ TATİL",VLOOKUP(H7294,LİSTE!$B$7:$D$1300,3,0))</f>
        <v>Zümra Yeter ARI</v>
      </c>
      <c r="F7294" s="72">
        <f>IF(B7294="TATİL",0,IF(F7293&gt;0,IF(LİSTE!$F$1=H7293,1,H7293+1),IF(F7293=0,H7292+1,IF(F7292=0,H7291+1,IF(F7291=0,H7290+1,IF(F7290=0,H7289+1))))))</f>
        <v>19</v>
      </c>
      <c r="G7294" s="72">
        <f>IF(F7294=0,0,IF(LİSTE!$F$1=F7294,1,F7294+1))</f>
        <v>20</v>
      </c>
      <c r="H7294" s="72">
        <f>IF(G7294=0,0,IF(LİSTE!$F$1=G7294,1,G7294+1))</f>
        <v>21</v>
      </c>
      <c r="I7294" s="72" t="str">
        <f>IFERROR(VLOOKUP(A7294,TATİLLER!$A$2:$D$30000,3,0),"TATİL DEĞİL")</f>
        <v>TATİL DEĞİL</v>
      </c>
    </row>
    <row r="7295" spans="1:9" x14ac:dyDescent="0.25">
      <c r="A7295" s="74">
        <f t="shared" si="1685"/>
        <v>55410</v>
      </c>
      <c r="B7295" s="72">
        <f t="shared" si="1674"/>
        <v>4</v>
      </c>
      <c r="C7295" s="72" t="str">
        <f>IF(F7295=0,"RESMİ TATİL",VLOOKUP(F7295,LİSTE!$B$7:$D$1300,3,0))</f>
        <v>Utku KARAGÖZ</v>
      </c>
      <c r="D7295" s="72" t="str">
        <f>IF(G7295=0,"RESMİ TATİL",VLOOKUP(G7295,LİSTE!$B$7:$D$1300,3,0))</f>
        <v>Feyza Zümra AVCIOĞLU</v>
      </c>
      <c r="E7295" s="72" t="str">
        <f>IF(H7295=0,"RESMİ TATİL",VLOOKUP(H7295,LİSTE!$B$7:$D$1300,3,0))</f>
        <v>Yusuf Ali TABUR</v>
      </c>
      <c r="F7295" s="72">
        <f>IF(B7295="TATİL",0,IF(F7294&gt;0,IF(LİSTE!$F$1=H7294,1,H7294+1),IF(F7294=0,H7293+1,IF(F7293=0,H7292+1,IF(F7292=0,H7291+1,IF(F7291=0,H7290+1))))))</f>
        <v>22</v>
      </c>
      <c r="G7295" s="72">
        <f>IF(F7295=0,0,IF(LİSTE!$F$1=F7295,1,F7295+1))</f>
        <v>23</v>
      </c>
      <c r="H7295" s="72">
        <f>IF(G7295=0,0,IF(LİSTE!$F$1=G7295,1,G7295+1))</f>
        <v>24</v>
      </c>
      <c r="I7295" s="72" t="str">
        <f>IFERROR(VLOOKUP(A7295,TATİLLER!$A$2:$D$30000,3,0),"TATİL DEĞİL")</f>
        <v>TATİL DEĞİL</v>
      </c>
    </row>
    <row r="7296" spans="1:9" x14ac:dyDescent="0.25">
      <c r="A7296" s="74">
        <f t="shared" si="1685"/>
        <v>55411</v>
      </c>
      <c r="B7296" s="72">
        <f t="shared" si="1674"/>
        <v>5</v>
      </c>
      <c r="C7296" s="72" t="str">
        <f>IF(F7296=0,"RESMİ TATİL",VLOOKUP(F7296,LİSTE!$B$7:$D$1300,3,0))</f>
        <v>Irmak UTEBAY</v>
      </c>
      <c r="D7296" s="72" t="str">
        <f>IF(G7296=0,"RESMİ TATİL",VLOOKUP(G7296,LİSTE!$B$7:$D$1300,3,0))</f>
        <v>Kerem AKKOÇ</v>
      </c>
      <c r="E7296" s="72" t="str">
        <f>IF(H7296=0,"RESMİ TATİL",VLOOKUP(H7296,LİSTE!$B$7:$D$1300,3,0))</f>
        <v>Elçin Ayşe ELMAS</v>
      </c>
      <c r="F7296" s="72">
        <f>IF(B7296="TATİL",0,IF(F7295&gt;0,IF(LİSTE!$F$1=H7295,1,H7295+1),IF(F7295=0,H7294+1,IF(F7294=0,H7293+1,IF(F7293=0,H7292+1,IF(F7292=0,H7291+1))))))</f>
        <v>25</v>
      </c>
      <c r="G7296" s="72">
        <f>IF(F7296=0,0,IF(LİSTE!$F$1=F7296,1,F7296+1))</f>
        <v>26</v>
      </c>
      <c r="H7296" s="72">
        <f>IF(G7296=0,0,IF(LİSTE!$F$1=G7296,1,G7296+1))</f>
        <v>27</v>
      </c>
      <c r="I7296" s="72" t="str">
        <f>IFERROR(VLOOKUP(A7296,TATİLLER!$A$2:$D$30000,3,0),"TATİL DEĞİL")</f>
        <v>TATİL DEĞİL</v>
      </c>
    </row>
    <row r="7297" spans="1:9" x14ac:dyDescent="0.25">
      <c r="A7297" s="74">
        <f t="shared" ref="A7297" si="1688">A7296+3</f>
        <v>55414</v>
      </c>
      <c r="B7297" s="72">
        <f t="shared" si="1674"/>
        <v>1</v>
      </c>
      <c r="C7297" s="72" t="str">
        <f>IF(F7297=0,"RESMİ TATİL",VLOOKUP(F7297,LİSTE!$B$7:$D$1300,3,0))</f>
        <v>Muhammed YILDIZDAĞ</v>
      </c>
      <c r="D7297" s="72" t="str">
        <f>IF(G7297=0,"RESMİ TATİL",VLOOKUP(G7297,LİSTE!$B$7:$D$1300,3,0))</f>
        <v>Nisa Nur SANCAR</v>
      </c>
      <c r="E7297" s="72" t="str">
        <f>IF(H7297=0,"RESMİ TATİL",VLOOKUP(H7297,LİSTE!$B$7:$D$1300,3,0))</f>
        <v>Esila ÇETİN</v>
      </c>
      <c r="F7297" s="72">
        <f>IF(B7297="TATİL",0,IF(F7296&gt;0,IF(LİSTE!$F$1=H7296,1,H7296+1),IF(F7296=0,H7295+1,IF(F7295=0,H7294+1,IF(F7294=0,H7293+1,IF(F7293=0,H7292+1))))))</f>
        <v>28</v>
      </c>
      <c r="G7297" s="72">
        <f>IF(F7297=0,0,IF(LİSTE!$F$1=F7297,1,F7297+1))</f>
        <v>1</v>
      </c>
      <c r="H7297" s="72">
        <f>IF(G7297=0,0,IF(LİSTE!$F$1=G7297,1,G7297+1))</f>
        <v>2</v>
      </c>
      <c r="I7297" s="72" t="str">
        <f>IFERROR(VLOOKUP(A7297,TATİLLER!$A$2:$D$30000,3,0),"TATİL DEĞİL")</f>
        <v>TATİL DEĞİL</v>
      </c>
    </row>
    <row r="7298" spans="1:9" x14ac:dyDescent="0.25">
      <c r="A7298" s="74">
        <f t="shared" si="1685"/>
        <v>55415</v>
      </c>
      <c r="B7298" s="72">
        <f t="shared" si="1674"/>
        <v>2</v>
      </c>
      <c r="C7298" s="72" t="str">
        <f>IF(F7298=0,"RESMİ TATİL",VLOOKUP(F7298,LİSTE!$B$7:$D$1300,3,0))</f>
        <v>Zeynep Sevde TOPUZ</v>
      </c>
      <c r="D7298" s="72" t="str">
        <f>IF(G7298=0,"RESMİ TATİL",VLOOKUP(G7298,LİSTE!$B$7:$D$1300,3,0))</f>
        <v>Ömer Asaf KADAŞ</v>
      </c>
      <c r="E7298" s="72" t="str">
        <f>IF(H7298=0,"RESMİ TATİL",VLOOKUP(H7298,LİSTE!$B$7:$D$1300,3,0))</f>
        <v>Ramazan Baran ADIGÜZEL</v>
      </c>
      <c r="F7298" s="72">
        <f>IF(B7298="TATİL",0,IF(F7297&gt;0,IF(LİSTE!$F$1=H7297,1,H7297+1),IF(F7297=0,H7296+1,IF(F7296=0,H7295+1,IF(F7295=0,H7294+1,IF(F7294=0,H7293+1))))))</f>
        <v>3</v>
      </c>
      <c r="G7298" s="72">
        <f>IF(F7298=0,0,IF(LİSTE!$F$1=F7298,1,F7298+1))</f>
        <v>4</v>
      </c>
      <c r="H7298" s="72">
        <f>IF(G7298=0,0,IF(LİSTE!$F$1=G7298,1,G7298+1))</f>
        <v>5</v>
      </c>
      <c r="I7298" s="72" t="str">
        <f>IFERROR(VLOOKUP(A7298,TATİLLER!$A$2:$D$30000,3,0),"TATİL DEĞİL")</f>
        <v>TATİL DEĞİL</v>
      </c>
    </row>
    <row r="7299" spans="1:9" x14ac:dyDescent="0.25">
      <c r="A7299" s="74">
        <f t="shared" si="1685"/>
        <v>55416</v>
      </c>
      <c r="B7299" s="72">
        <f t="shared" ref="B7299:B7362" si="1689">IF(I7299="TATİL","TATİL",WEEKDAY(A7299,2))</f>
        <v>3</v>
      </c>
      <c r="C7299" s="72" t="str">
        <f>IF(F7299=0,"RESMİ TATİL",VLOOKUP(F7299,LİSTE!$B$7:$D$1300,3,0))</f>
        <v>Bahar AKGÜN</v>
      </c>
      <c r="D7299" s="72" t="str">
        <f>IF(G7299=0,"RESMİ TATİL",VLOOKUP(G7299,LİSTE!$B$7:$D$1300,3,0))</f>
        <v>Ömer AKGÜL</v>
      </c>
      <c r="E7299" s="72" t="str">
        <f>IF(H7299=0,"RESMİ TATİL",VLOOKUP(H7299,LİSTE!$B$7:$D$1300,3,0))</f>
        <v>Muharrem EFE TANRIVERDİ</v>
      </c>
      <c r="F7299" s="72">
        <f>IF(B7299="TATİL",0,IF(F7298&gt;0,IF(LİSTE!$F$1=H7298,1,H7298+1),IF(F7298=0,H7297+1,IF(F7297=0,H7296+1,IF(F7296=0,H7295+1,IF(F7295=0,H7294+1))))))</f>
        <v>6</v>
      </c>
      <c r="G7299" s="72">
        <f>IF(F7299=0,0,IF(LİSTE!$F$1=F7299,1,F7299+1))</f>
        <v>7</v>
      </c>
      <c r="H7299" s="72">
        <f>IF(G7299=0,0,IF(LİSTE!$F$1=G7299,1,G7299+1))</f>
        <v>8</v>
      </c>
      <c r="I7299" s="72" t="str">
        <f>IFERROR(VLOOKUP(A7299,TATİLLER!$A$2:$D$30000,3,0),"TATİL DEĞİL")</f>
        <v>TATİL DEĞİL</v>
      </c>
    </row>
    <row r="7300" spans="1:9" x14ac:dyDescent="0.25">
      <c r="A7300" s="74">
        <f t="shared" si="1685"/>
        <v>55417</v>
      </c>
      <c r="B7300" s="72">
        <f t="shared" si="1689"/>
        <v>4</v>
      </c>
      <c r="C7300" s="72" t="str">
        <f>IF(F7300=0,"RESMİ TATİL",VLOOKUP(F7300,LİSTE!$B$7:$D$1300,3,0))</f>
        <v>Anıl DOĞAN</v>
      </c>
      <c r="D7300" s="72" t="str">
        <f>IF(G7300=0,"RESMİ TATİL",VLOOKUP(G7300,LİSTE!$B$7:$D$1300,3,0))</f>
        <v>İpek ARSLAN</v>
      </c>
      <c r="E7300" s="72" t="str">
        <f>IF(H7300=0,"RESMİ TATİL",VLOOKUP(H7300,LİSTE!$B$7:$D$1300,3,0))</f>
        <v>Efe KARSAK</v>
      </c>
      <c r="F7300" s="72">
        <f>IF(B7300="TATİL",0,IF(F7299&gt;0,IF(LİSTE!$F$1=H7299,1,H7299+1),IF(F7299=0,H7298+1,IF(F7298=0,H7297+1,IF(F7297=0,H7296+1,IF(F7296=0,H7295+1))))))</f>
        <v>9</v>
      </c>
      <c r="G7300" s="72">
        <f>IF(F7300=0,0,IF(LİSTE!$F$1=F7300,1,F7300+1))</f>
        <v>10</v>
      </c>
      <c r="H7300" s="72">
        <f>IF(G7300=0,0,IF(LİSTE!$F$1=G7300,1,G7300+1))</f>
        <v>11</v>
      </c>
      <c r="I7300" s="72" t="str">
        <f>IFERROR(VLOOKUP(A7300,TATİLLER!$A$2:$D$30000,3,0),"TATİL DEĞİL")</f>
        <v>TATİL DEĞİL</v>
      </c>
    </row>
    <row r="7301" spans="1:9" x14ac:dyDescent="0.25">
      <c r="A7301" s="74">
        <f t="shared" si="1685"/>
        <v>55418</v>
      </c>
      <c r="B7301" s="72">
        <f t="shared" si="1689"/>
        <v>5</v>
      </c>
      <c r="C7301" s="72" t="str">
        <f>IF(F7301=0,"RESMİ TATİL",VLOOKUP(F7301,LİSTE!$B$7:$D$1300,3,0))</f>
        <v>Abdullah KIRBAÇ</v>
      </c>
      <c r="D7301" s="72" t="str">
        <f>IF(G7301=0,"RESMİ TATİL",VLOOKUP(G7301,LİSTE!$B$7:$D$1300,3,0))</f>
        <v>Ümmü Defne GÜLER</v>
      </c>
      <c r="E7301" s="72" t="str">
        <f>IF(H7301=0,"RESMİ TATİL",VLOOKUP(H7301,LİSTE!$B$7:$D$1300,3,0))</f>
        <v>Şevval ÖZDAMAR</v>
      </c>
      <c r="F7301" s="72">
        <f>IF(B7301="TATİL",0,IF(F7300&gt;0,IF(LİSTE!$F$1=H7300,1,H7300+1),IF(F7300=0,H7299+1,IF(F7299=0,H7298+1,IF(F7298=0,H7297+1,IF(F7297=0,H7296+1))))))</f>
        <v>12</v>
      </c>
      <c r="G7301" s="72">
        <f>IF(F7301=0,0,IF(LİSTE!$F$1=F7301,1,F7301+1))</f>
        <v>13</v>
      </c>
      <c r="H7301" s="72">
        <f>IF(G7301=0,0,IF(LİSTE!$F$1=G7301,1,G7301+1))</f>
        <v>14</v>
      </c>
      <c r="I7301" s="72" t="str">
        <f>IFERROR(VLOOKUP(A7301,TATİLLER!$A$2:$D$30000,3,0),"TATİL DEĞİL")</f>
        <v>TATİL DEĞİL</v>
      </c>
    </row>
    <row r="7302" spans="1:9" x14ac:dyDescent="0.25">
      <c r="A7302" s="74">
        <f t="shared" ref="A7302" si="1690">A7301+3</f>
        <v>55421</v>
      </c>
      <c r="B7302" s="72">
        <f t="shared" si="1689"/>
        <v>1</v>
      </c>
      <c r="C7302" s="72" t="str">
        <f>IF(F7302=0,"RESMİ TATİL",VLOOKUP(F7302,LİSTE!$B$7:$D$1300,3,0))</f>
        <v>Zeynep AKDAĞ</v>
      </c>
      <c r="D7302" s="72" t="str">
        <f>IF(G7302=0,"RESMİ TATİL",VLOOKUP(G7302,LİSTE!$B$7:$D$1300,3,0))</f>
        <v>Esma ÇOKER</v>
      </c>
      <c r="E7302" s="72" t="str">
        <f>IF(H7302=0,"RESMİ TATİL",VLOOKUP(H7302,LİSTE!$B$7:$D$1300,3,0))</f>
        <v>Dursun Kubilay YAŞAR</v>
      </c>
      <c r="F7302" s="72">
        <f>IF(B7302="TATİL",0,IF(F7301&gt;0,IF(LİSTE!$F$1=H7301,1,H7301+1),IF(F7301=0,H7300+1,IF(F7300=0,H7299+1,IF(F7299=0,H7298+1,IF(F7298=0,H7297+1))))))</f>
        <v>15</v>
      </c>
      <c r="G7302" s="72">
        <f>IF(F7302=0,0,IF(LİSTE!$F$1=F7302,1,F7302+1))</f>
        <v>16</v>
      </c>
      <c r="H7302" s="72">
        <f>IF(G7302=0,0,IF(LİSTE!$F$1=G7302,1,G7302+1))</f>
        <v>17</v>
      </c>
      <c r="I7302" s="72" t="str">
        <f>IFERROR(VLOOKUP(A7302,TATİLLER!$A$2:$D$30000,3,0),"TATİL DEĞİL")</f>
        <v>TATİL DEĞİL</v>
      </c>
    </row>
    <row r="7303" spans="1:9" x14ac:dyDescent="0.25">
      <c r="A7303" s="74">
        <f t="shared" si="1685"/>
        <v>55422</v>
      </c>
      <c r="B7303" s="72">
        <f t="shared" si="1689"/>
        <v>2</v>
      </c>
      <c r="C7303" s="72" t="str">
        <f>IF(F7303=0,"RESMİ TATİL",VLOOKUP(F7303,LİSTE!$B$7:$D$1300,3,0))</f>
        <v>Zeynep Beril BAŞPINAR</v>
      </c>
      <c r="D7303" s="72" t="str">
        <f>IF(G7303=0,"RESMİ TATİL",VLOOKUP(G7303,LİSTE!$B$7:$D$1300,3,0))</f>
        <v>Ahmet DAL</v>
      </c>
      <c r="E7303" s="72" t="str">
        <f>IF(H7303=0,"RESMİ TATİL",VLOOKUP(H7303,LİSTE!$B$7:$D$1300,3,0))</f>
        <v>Emirhan KARATAŞ</v>
      </c>
      <c r="F7303" s="72">
        <f>IF(B7303="TATİL",0,IF(F7302&gt;0,IF(LİSTE!$F$1=H7302,1,H7302+1),IF(F7302=0,H7301+1,IF(F7301=0,H7300+1,IF(F7300=0,H7299+1,IF(F7299=0,H7298+1))))))</f>
        <v>18</v>
      </c>
      <c r="G7303" s="72">
        <f>IF(F7303=0,0,IF(LİSTE!$F$1=F7303,1,F7303+1))</f>
        <v>19</v>
      </c>
      <c r="H7303" s="72">
        <f>IF(G7303=0,0,IF(LİSTE!$F$1=G7303,1,G7303+1))</f>
        <v>20</v>
      </c>
      <c r="I7303" s="72" t="str">
        <f>IFERROR(VLOOKUP(A7303,TATİLLER!$A$2:$D$30000,3,0),"TATİL DEĞİL")</f>
        <v>TATİL DEĞİL</v>
      </c>
    </row>
    <row r="7304" spans="1:9" x14ac:dyDescent="0.25">
      <c r="A7304" s="74">
        <f t="shared" si="1685"/>
        <v>55423</v>
      </c>
      <c r="B7304" s="72">
        <f t="shared" si="1689"/>
        <v>3</v>
      </c>
      <c r="C7304" s="72" t="str">
        <f>IF(F7304=0,"RESMİ TATİL",VLOOKUP(F7304,LİSTE!$B$7:$D$1300,3,0))</f>
        <v>Zümra Yeter ARI</v>
      </c>
      <c r="D7304" s="72" t="str">
        <f>IF(G7304=0,"RESMİ TATİL",VLOOKUP(G7304,LİSTE!$B$7:$D$1300,3,0))</f>
        <v>Utku KARAGÖZ</v>
      </c>
      <c r="E7304" s="72" t="str">
        <f>IF(H7304=0,"RESMİ TATİL",VLOOKUP(H7304,LİSTE!$B$7:$D$1300,3,0))</f>
        <v>Feyza Zümra AVCIOĞLU</v>
      </c>
      <c r="F7304" s="72">
        <f>IF(B7304="TATİL",0,IF(F7303&gt;0,IF(LİSTE!$F$1=H7303,1,H7303+1),IF(F7303=0,H7302+1,IF(F7302=0,H7301+1,IF(F7301=0,H7300+1,IF(F7300=0,H7299+1))))))</f>
        <v>21</v>
      </c>
      <c r="G7304" s="72">
        <f>IF(F7304=0,0,IF(LİSTE!$F$1=F7304,1,F7304+1))</f>
        <v>22</v>
      </c>
      <c r="H7304" s="72">
        <f>IF(G7304=0,0,IF(LİSTE!$F$1=G7304,1,G7304+1))</f>
        <v>23</v>
      </c>
      <c r="I7304" s="72" t="str">
        <f>IFERROR(VLOOKUP(A7304,TATİLLER!$A$2:$D$30000,3,0),"TATİL DEĞİL")</f>
        <v>TATİL DEĞİL</v>
      </c>
    </row>
    <row r="7305" spans="1:9" x14ac:dyDescent="0.25">
      <c r="A7305" s="74">
        <f t="shared" si="1685"/>
        <v>55424</v>
      </c>
      <c r="B7305" s="72">
        <f t="shared" si="1689"/>
        <v>4</v>
      </c>
      <c r="C7305" s="72" t="str">
        <f>IF(F7305=0,"RESMİ TATİL",VLOOKUP(F7305,LİSTE!$B$7:$D$1300,3,0))</f>
        <v>Yusuf Ali TABUR</v>
      </c>
      <c r="D7305" s="72" t="str">
        <f>IF(G7305=0,"RESMİ TATİL",VLOOKUP(G7305,LİSTE!$B$7:$D$1300,3,0))</f>
        <v>Irmak UTEBAY</v>
      </c>
      <c r="E7305" s="72" t="str">
        <f>IF(H7305=0,"RESMİ TATİL",VLOOKUP(H7305,LİSTE!$B$7:$D$1300,3,0))</f>
        <v>Kerem AKKOÇ</v>
      </c>
      <c r="F7305" s="72">
        <f>IF(B7305="TATİL",0,IF(F7304&gt;0,IF(LİSTE!$F$1=H7304,1,H7304+1),IF(F7304=0,H7303+1,IF(F7303=0,H7302+1,IF(F7302=0,H7301+1,IF(F7301=0,H7300+1))))))</f>
        <v>24</v>
      </c>
      <c r="G7305" s="72">
        <f>IF(F7305=0,0,IF(LİSTE!$F$1=F7305,1,F7305+1))</f>
        <v>25</v>
      </c>
      <c r="H7305" s="72">
        <f>IF(G7305=0,0,IF(LİSTE!$F$1=G7305,1,G7305+1))</f>
        <v>26</v>
      </c>
      <c r="I7305" s="72" t="str">
        <f>IFERROR(VLOOKUP(A7305,TATİLLER!$A$2:$D$30000,3,0),"TATİL DEĞİL")</f>
        <v>TATİL DEĞİL</v>
      </c>
    </row>
    <row r="7306" spans="1:9" x14ac:dyDescent="0.25">
      <c r="A7306" s="74">
        <f t="shared" si="1685"/>
        <v>55425</v>
      </c>
      <c r="B7306" s="72">
        <f t="shared" si="1689"/>
        <v>5</v>
      </c>
      <c r="C7306" s="72" t="str">
        <f>IF(F7306=0,"RESMİ TATİL",VLOOKUP(F7306,LİSTE!$B$7:$D$1300,3,0))</f>
        <v>Elçin Ayşe ELMAS</v>
      </c>
      <c r="D7306" s="72" t="str">
        <f>IF(G7306=0,"RESMİ TATİL",VLOOKUP(G7306,LİSTE!$B$7:$D$1300,3,0))</f>
        <v>Muhammed YILDIZDAĞ</v>
      </c>
      <c r="E7306" s="72" t="str">
        <f>IF(H7306=0,"RESMİ TATİL",VLOOKUP(H7306,LİSTE!$B$7:$D$1300,3,0))</f>
        <v>Nisa Nur SANCAR</v>
      </c>
      <c r="F7306" s="72">
        <f>IF(B7306="TATİL",0,IF(F7305&gt;0,IF(LİSTE!$F$1=H7305,1,H7305+1),IF(F7305=0,H7304+1,IF(F7304=0,H7303+1,IF(F7303=0,H7302+1,IF(F7302=0,H7301+1))))))</f>
        <v>27</v>
      </c>
      <c r="G7306" s="72">
        <f>IF(F7306=0,0,IF(LİSTE!$F$1=F7306,1,F7306+1))</f>
        <v>28</v>
      </c>
      <c r="H7306" s="72">
        <f>IF(G7306=0,0,IF(LİSTE!$F$1=G7306,1,G7306+1))</f>
        <v>1</v>
      </c>
      <c r="I7306" s="72" t="str">
        <f>IFERROR(VLOOKUP(A7306,TATİLLER!$A$2:$D$30000,3,0),"TATİL DEĞİL")</f>
        <v>TATİL DEĞİL</v>
      </c>
    </row>
    <row r="7307" spans="1:9" x14ac:dyDescent="0.25">
      <c r="A7307" s="74">
        <f t="shared" ref="A7307" si="1691">A7306+3</f>
        <v>55428</v>
      </c>
      <c r="B7307" s="72">
        <f t="shared" si="1689"/>
        <v>1</v>
      </c>
      <c r="C7307" s="72" t="str">
        <f>IF(F7307=0,"RESMİ TATİL",VLOOKUP(F7307,LİSTE!$B$7:$D$1300,3,0))</f>
        <v>Esila ÇETİN</v>
      </c>
      <c r="D7307" s="72" t="str">
        <f>IF(G7307=0,"RESMİ TATİL",VLOOKUP(G7307,LİSTE!$B$7:$D$1300,3,0))</f>
        <v>Zeynep Sevde TOPUZ</v>
      </c>
      <c r="E7307" s="72" t="str">
        <f>IF(H7307=0,"RESMİ TATİL",VLOOKUP(H7307,LİSTE!$B$7:$D$1300,3,0))</f>
        <v>Ömer Asaf KADAŞ</v>
      </c>
      <c r="F7307" s="72">
        <f>IF(B7307="TATİL",0,IF(F7306&gt;0,IF(LİSTE!$F$1=H7306,1,H7306+1),IF(F7306=0,H7305+1,IF(F7305=0,H7304+1,IF(F7304=0,H7303+1,IF(F7303=0,H7302+1))))))</f>
        <v>2</v>
      </c>
      <c r="G7307" s="72">
        <f>IF(F7307=0,0,IF(LİSTE!$F$1=F7307,1,F7307+1))</f>
        <v>3</v>
      </c>
      <c r="H7307" s="72">
        <f>IF(G7307=0,0,IF(LİSTE!$F$1=G7307,1,G7307+1))</f>
        <v>4</v>
      </c>
      <c r="I7307" s="72" t="str">
        <f>IFERROR(VLOOKUP(A7307,TATİLLER!$A$2:$D$30000,3,0),"TATİL DEĞİL")</f>
        <v>TATİL DEĞİL</v>
      </c>
    </row>
    <row r="7308" spans="1:9" x14ac:dyDescent="0.25">
      <c r="A7308" s="74">
        <f t="shared" si="1685"/>
        <v>55429</v>
      </c>
      <c r="B7308" s="72">
        <f t="shared" si="1689"/>
        <v>2</v>
      </c>
      <c r="C7308" s="72" t="str">
        <f>IF(F7308=0,"RESMİ TATİL",VLOOKUP(F7308,LİSTE!$B$7:$D$1300,3,0))</f>
        <v>Ramazan Baran ADIGÜZEL</v>
      </c>
      <c r="D7308" s="72" t="str">
        <f>IF(G7308=0,"RESMİ TATİL",VLOOKUP(G7308,LİSTE!$B$7:$D$1300,3,0))</f>
        <v>Bahar AKGÜN</v>
      </c>
      <c r="E7308" s="72" t="str">
        <f>IF(H7308=0,"RESMİ TATİL",VLOOKUP(H7308,LİSTE!$B$7:$D$1300,3,0))</f>
        <v>Ömer AKGÜL</v>
      </c>
      <c r="F7308" s="72">
        <f>IF(B7308="TATİL",0,IF(F7307&gt;0,IF(LİSTE!$F$1=H7307,1,H7307+1),IF(F7307=0,H7306+1,IF(F7306=0,H7305+1,IF(F7305=0,H7304+1,IF(F7304=0,H7303+1))))))</f>
        <v>5</v>
      </c>
      <c r="G7308" s="72">
        <f>IF(F7308=0,0,IF(LİSTE!$F$1=F7308,1,F7308+1))</f>
        <v>6</v>
      </c>
      <c r="H7308" s="72">
        <f>IF(G7308=0,0,IF(LİSTE!$F$1=G7308,1,G7308+1))</f>
        <v>7</v>
      </c>
      <c r="I7308" s="72" t="str">
        <f>IFERROR(VLOOKUP(A7308,TATİLLER!$A$2:$D$30000,3,0),"TATİL DEĞİL")</f>
        <v>TATİL DEĞİL</v>
      </c>
    </row>
    <row r="7309" spans="1:9" x14ac:dyDescent="0.25">
      <c r="A7309" s="74">
        <f t="shared" si="1685"/>
        <v>55430</v>
      </c>
      <c r="B7309" s="72">
        <f t="shared" si="1689"/>
        <v>3</v>
      </c>
      <c r="C7309" s="72" t="str">
        <f>IF(F7309=0,"RESMİ TATİL",VLOOKUP(F7309,LİSTE!$B$7:$D$1300,3,0))</f>
        <v>Muharrem EFE TANRIVERDİ</v>
      </c>
      <c r="D7309" s="72" t="str">
        <f>IF(G7309=0,"RESMİ TATİL",VLOOKUP(G7309,LİSTE!$B$7:$D$1300,3,0))</f>
        <v>Anıl DOĞAN</v>
      </c>
      <c r="E7309" s="72" t="str">
        <f>IF(H7309=0,"RESMİ TATİL",VLOOKUP(H7309,LİSTE!$B$7:$D$1300,3,0))</f>
        <v>İpek ARSLAN</v>
      </c>
      <c r="F7309" s="72">
        <f>IF(B7309="TATİL",0,IF(F7308&gt;0,IF(LİSTE!$F$1=H7308,1,H7308+1),IF(F7308=0,H7307+1,IF(F7307=0,H7306+1,IF(F7306=0,H7305+1,IF(F7305=0,H7304+1))))))</f>
        <v>8</v>
      </c>
      <c r="G7309" s="72">
        <f>IF(F7309=0,0,IF(LİSTE!$F$1=F7309,1,F7309+1))</f>
        <v>9</v>
      </c>
      <c r="H7309" s="72">
        <f>IF(G7309=0,0,IF(LİSTE!$F$1=G7309,1,G7309+1))</f>
        <v>10</v>
      </c>
      <c r="I7309" s="72" t="str">
        <f>IFERROR(VLOOKUP(A7309,TATİLLER!$A$2:$D$30000,3,0),"TATİL DEĞİL")</f>
        <v>TATİL DEĞİL</v>
      </c>
    </row>
    <row r="7310" spans="1:9" x14ac:dyDescent="0.25">
      <c r="A7310" s="74">
        <f t="shared" si="1685"/>
        <v>55431</v>
      </c>
      <c r="B7310" s="72">
        <f t="shared" si="1689"/>
        <v>4</v>
      </c>
      <c r="C7310" s="72" t="str">
        <f>IF(F7310=0,"RESMİ TATİL",VLOOKUP(F7310,LİSTE!$B$7:$D$1300,3,0))</f>
        <v>Efe KARSAK</v>
      </c>
      <c r="D7310" s="72" t="str">
        <f>IF(G7310=0,"RESMİ TATİL",VLOOKUP(G7310,LİSTE!$B$7:$D$1300,3,0))</f>
        <v>Abdullah KIRBAÇ</v>
      </c>
      <c r="E7310" s="72" t="str">
        <f>IF(H7310=0,"RESMİ TATİL",VLOOKUP(H7310,LİSTE!$B$7:$D$1300,3,0))</f>
        <v>Ümmü Defne GÜLER</v>
      </c>
      <c r="F7310" s="72">
        <f>IF(B7310="TATİL",0,IF(F7309&gt;0,IF(LİSTE!$F$1=H7309,1,H7309+1),IF(F7309=0,H7308+1,IF(F7308=0,H7307+1,IF(F7307=0,H7306+1,IF(F7306=0,H7305+1))))))</f>
        <v>11</v>
      </c>
      <c r="G7310" s="72">
        <f>IF(F7310=0,0,IF(LİSTE!$F$1=F7310,1,F7310+1))</f>
        <v>12</v>
      </c>
      <c r="H7310" s="72">
        <f>IF(G7310=0,0,IF(LİSTE!$F$1=G7310,1,G7310+1))</f>
        <v>13</v>
      </c>
      <c r="I7310" s="72" t="str">
        <f>IFERROR(VLOOKUP(A7310,TATİLLER!$A$2:$D$30000,3,0),"TATİL DEĞİL")</f>
        <v>TATİL DEĞİL</v>
      </c>
    </row>
    <row r="7311" spans="1:9" x14ac:dyDescent="0.25">
      <c r="A7311" s="74">
        <f t="shared" si="1685"/>
        <v>55432</v>
      </c>
      <c r="B7311" s="72">
        <f t="shared" si="1689"/>
        <v>5</v>
      </c>
      <c r="C7311" s="72" t="str">
        <f>IF(F7311=0,"RESMİ TATİL",VLOOKUP(F7311,LİSTE!$B$7:$D$1300,3,0))</f>
        <v>Şevval ÖZDAMAR</v>
      </c>
      <c r="D7311" s="72" t="str">
        <f>IF(G7311=0,"RESMİ TATİL",VLOOKUP(G7311,LİSTE!$B$7:$D$1300,3,0))</f>
        <v>Zeynep AKDAĞ</v>
      </c>
      <c r="E7311" s="72" t="str">
        <f>IF(H7311=0,"RESMİ TATİL",VLOOKUP(H7311,LİSTE!$B$7:$D$1300,3,0))</f>
        <v>Esma ÇOKER</v>
      </c>
      <c r="F7311" s="72">
        <f>IF(B7311="TATİL",0,IF(F7310&gt;0,IF(LİSTE!$F$1=H7310,1,H7310+1),IF(F7310=0,H7309+1,IF(F7309=0,H7308+1,IF(F7308=0,H7307+1,IF(F7307=0,H7306+1))))))</f>
        <v>14</v>
      </c>
      <c r="G7311" s="72">
        <f>IF(F7311=0,0,IF(LİSTE!$F$1=F7311,1,F7311+1))</f>
        <v>15</v>
      </c>
      <c r="H7311" s="72">
        <f>IF(G7311=0,0,IF(LİSTE!$F$1=G7311,1,G7311+1))</f>
        <v>16</v>
      </c>
      <c r="I7311" s="72" t="str">
        <f>IFERROR(VLOOKUP(A7311,TATİLLER!$A$2:$D$30000,3,0),"TATİL DEĞİL")</f>
        <v>TATİL DEĞİL</v>
      </c>
    </row>
    <row r="7312" spans="1:9" x14ac:dyDescent="0.25">
      <c r="A7312" s="74">
        <f t="shared" ref="A7312" si="1692">A7311+3</f>
        <v>55435</v>
      </c>
      <c r="B7312" s="72">
        <f t="shared" si="1689"/>
        <v>1</v>
      </c>
      <c r="C7312" s="72" t="str">
        <f>IF(F7312=0,"RESMİ TATİL",VLOOKUP(F7312,LİSTE!$B$7:$D$1300,3,0))</f>
        <v>Dursun Kubilay YAŞAR</v>
      </c>
      <c r="D7312" s="72" t="str">
        <f>IF(G7312=0,"RESMİ TATİL",VLOOKUP(G7312,LİSTE!$B$7:$D$1300,3,0))</f>
        <v>Zeynep Beril BAŞPINAR</v>
      </c>
      <c r="E7312" s="72" t="str">
        <f>IF(H7312=0,"RESMİ TATİL",VLOOKUP(H7312,LİSTE!$B$7:$D$1300,3,0))</f>
        <v>Ahmet DAL</v>
      </c>
      <c r="F7312" s="72">
        <f>IF(B7312="TATİL",0,IF(F7311&gt;0,IF(LİSTE!$F$1=H7311,1,H7311+1),IF(F7311=0,H7310+1,IF(F7310=0,H7309+1,IF(F7309=0,H7308+1,IF(F7308=0,H7307+1))))))</f>
        <v>17</v>
      </c>
      <c r="G7312" s="72">
        <f>IF(F7312=0,0,IF(LİSTE!$F$1=F7312,1,F7312+1))</f>
        <v>18</v>
      </c>
      <c r="H7312" s="72">
        <f>IF(G7312=0,0,IF(LİSTE!$F$1=G7312,1,G7312+1))</f>
        <v>19</v>
      </c>
      <c r="I7312" s="72" t="str">
        <f>IFERROR(VLOOKUP(A7312,TATİLLER!$A$2:$D$30000,3,0),"TATİL DEĞİL")</f>
        <v>TATİL DEĞİL</v>
      </c>
    </row>
    <row r="7313" spans="1:9" x14ac:dyDescent="0.25">
      <c r="A7313" s="74">
        <f t="shared" si="1685"/>
        <v>55436</v>
      </c>
      <c r="B7313" s="72">
        <f t="shared" si="1689"/>
        <v>2</v>
      </c>
      <c r="C7313" s="72" t="str">
        <f>IF(F7313=0,"RESMİ TATİL",VLOOKUP(F7313,LİSTE!$B$7:$D$1300,3,0))</f>
        <v>Emirhan KARATAŞ</v>
      </c>
      <c r="D7313" s="72" t="str">
        <f>IF(G7313=0,"RESMİ TATİL",VLOOKUP(G7313,LİSTE!$B$7:$D$1300,3,0))</f>
        <v>Zümra Yeter ARI</v>
      </c>
      <c r="E7313" s="72" t="str">
        <f>IF(H7313=0,"RESMİ TATİL",VLOOKUP(H7313,LİSTE!$B$7:$D$1300,3,0))</f>
        <v>Utku KARAGÖZ</v>
      </c>
      <c r="F7313" s="72">
        <f>IF(B7313="TATİL",0,IF(F7312&gt;0,IF(LİSTE!$F$1=H7312,1,H7312+1),IF(F7312=0,H7311+1,IF(F7311=0,H7310+1,IF(F7310=0,H7309+1,IF(F7309=0,H7308+1))))))</f>
        <v>20</v>
      </c>
      <c r="G7313" s="72">
        <f>IF(F7313=0,0,IF(LİSTE!$F$1=F7313,1,F7313+1))</f>
        <v>21</v>
      </c>
      <c r="H7313" s="72">
        <f>IF(G7313=0,0,IF(LİSTE!$F$1=G7313,1,G7313+1))</f>
        <v>22</v>
      </c>
      <c r="I7313" s="72" t="str">
        <f>IFERROR(VLOOKUP(A7313,TATİLLER!$A$2:$D$30000,3,0),"TATİL DEĞİL")</f>
        <v>TATİL DEĞİL</v>
      </c>
    </row>
    <row r="7314" spans="1:9" x14ac:dyDescent="0.25">
      <c r="A7314" s="74">
        <f t="shared" si="1685"/>
        <v>55437</v>
      </c>
      <c r="B7314" s="72">
        <f t="shared" si="1689"/>
        <v>3</v>
      </c>
      <c r="C7314" s="72" t="str">
        <f>IF(F7314=0,"RESMİ TATİL",VLOOKUP(F7314,LİSTE!$B$7:$D$1300,3,0))</f>
        <v>Feyza Zümra AVCIOĞLU</v>
      </c>
      <c r="D7314" s="72" t="str">
        <f>IF(G7314=0,"RESMİ TATİL",VLOOKUP(G7314,LİSTE!$B$7:$D$1300,3,0))</f>
        <v>Yusuf Ali TABUR</v>
      </c>
      <c r="E7314" s="72" t="str">
        <f>IF(H7314=0,"RESMİ TATİL",VLOOKUP(H7314,LİSTE!$B$7:$D$1300,3,0))</f>
        <v>Irmak UTEBAY</v>
      </c>
      <c r="F7314" s="72">
        <f>IF(B7314="TATİL",0,IF(F7313&gt;0,IF(LİSTE!$F$1=H7313,1,H7313+1),IF(F7313=0,H7312+1,IF(F7312=0,H7311+1,IF(F7311=0,H7310+1,IF(F7310=0,H7309+1))))))</f>
        <v>23</v>
      </c>
      <c r="G7314" s="72">
        <f>IF(F7314=0,0,IF(LİSTE!$F$1=F7314,1,F7314+1))</f>
        <v>24</v>
      </c>
      <c r="H7314" s="72">
        <f>IF(G7314=0,0,IF(LİSTE!$F$1=G7314,1,G7314+1))</f>
        <v>25</v>
      </c>
      <c r="I7314" s="72" t="str">
        <f>IFERROR(VLOOKUP(A7314,TATİLLER!$A$2:$D$30000,3,0),"TATİL DEĞİL")</f>
        <v>TATİL DEĞİL</v>
      </c>
    </row>
    <row r="7315" spans="1:9" x14ac:dyDescent="0.25">
      <c r="A7315" s="74">
        <f t="shared" si="1685"/>
        <v>55438</v>
      </c>
      <c r="B7315" s="72">
        <f t="shared" si="1689"/>
        <v>4</v>
      </c>
      <c r="C7315" s="72" t="str">
        <f>IF(F7315=0,"RESMİ TATİL",VLOOKUP(F7315,LİSTE!$B$7:$D$1300,3,0))</f>
        <v>Kerem AKKOÇ</v>
      </c>
      <c r="D7315" s="72" t="str">
        <f>IF(G7315=0,"RESMİ TATİL",VLOOKUP(G7315,LİSTE!$B$7:$D$1300,3,0))</f>
        <v>Elçin Ayşe ELMAS</v>
      </c>
      <c r="E7315" s="72" t="str">
        <f>IF(H7315=0,"RESMİ TATİL",VLOOKUP(H7315,LİSTE!$B$7:$D$1300,3,0))</f>
        <v>Muhammed YILDIZDAĞ</v>
      </c>
      <c r="F7315" s="72">
        <f>IF(B7315="TATİL",0,IF(F7314&gt;0,IF(LİSTE!$F$1=H7314,1,H7314+1),IF(F7314=0,H7313+1,IF(F7313=0,H7312+1,IF(F7312=0,H7311+1,IF(F7311=0,H7310+1))))))</f>
        <v>26</v>
      </c>
      <c r="G7315" s="72">
        <f>IF(F7315=0,0,IF(LİSTE!$F$1=F7315,1,F7315+1))</f>
        <v>27</v>
      </c>
      <c r="H7315" s="72">
        <f>IF(G7315=0,0,IF(LİSTE!$F$1=G7315,1,G7315+1))</f>
        <v>28</v>
      </c>
      <c r="I7315" s="72" t="str">
        <f>IFERROR(VLOOKUP(A7315,TATİLLER!$A$2:$D$30000,3,0),"TATİL DEĞİL")</f>
        <v>TATİL DEĞİL</v>
      </c>
    </row>
    <row r="7316" spans="1:9" x14ac:dyDescent="0.25">
      <c r="A7316" s="74">
        <f t="shared" si="1685"/>
        <v>55439</v>
      </c>
      <c r="B7316" s="72">
        <f t="shared" si="1689"/>
        <v>5</v>
      </c>
      <c r="C7316" s="72" t="str">
        <f>IF(F7316=0,"RESMİ TATİL",VLOOKUP(F7316,LİSTE!$B$7:$D$1300,3,0))</f>
        <v>Nisa Nur SANCAR</v>
      </c>
      <c r="D7316" s="72" t="str">
        <f>IF(G7316=0,"RESMİ TATİL",VLOOKUP(G7316,LİSTE!$B$7:$D$1300,3,0))</f>
        <v>Esila ÇETİN</v>
      </c>
      <c r="E7316" s="72" t="str">
        <f>IF(H7316=0,"RESMİ TATİL",VLOOKUP(H7316,LİSTE!$B$7:$D$1300,3,0))</f>
        <v>Zeynep Sevde TOPUZ</v>
      </c>
      <c r="F7316" s="72">
        <f>IF(B7316="TATİL",0,IF(F7315&gt;0,IF(LİSTE!$F$1=H7315,1,H7315+1),IF(F7315=0,H7314+1,IF(F7314=0,H7313+1,IF(F7313=0,H7312+1,IF(F7312=0,H7311+1))))))</f>
        <v>1</v>
      </c>
      <c r="G7316" s="72">
        <f>IF(F7316=0,0,IF(LİSTE!$F$1=F7316,1,F7316+1))</f>
        <v>2</v>
      </c>
      <c r="H7316" s="72">
        <f>IF(G7316=0,0,IF(LİSTE!$F$1=G7316,1,G7316+1))</f>
        <v>3</v>
      </c>
      <c r="I7316" s="72" t="str">
        <f>IFERROR(VLOOKUP(A7316,TATİLLER!$A$2:$D$30000,3,0),"TATİL DEĞİL")</f>
        <v>TATİL DEĞİL</v>
      </c>
    </row>
    <row r="7317" spans="1:9" x14ac:dyDescent="0.25">
      <c r="A7317" s="74">
        <f t="shared" ref="A7317" si="1693">A7316+3</f>
        <v>55442</v>
      </c>
      <c r="B7317" s="72">
        <f t="shared" si="1689"/>
        <v>1</v>
      </c>
      <c r="C7317" s="72" t="str">
        <f>IF(F7317=0,"RESMİ TATİL",VLOOKUP(F7317,LİSTE!$B$7:$D$1300,3,0))</f>
        <v>Ömer Asaf KADAŞ</v>
      </c>
      <c r="D7317" s="72" t="str">
        <f>IF(G7317=0,"RESMİ TATİL",VLOOKUP(G7317,LİSTE!$B$7:$D$1300,3,0))</f>
        <v>Ramazan Baran ADIGÜZEL</v>
      </c>
      <c r="E7317" s="72" t="str">
        <f>IF(H7317=0,"RESMİ TATİL",VLOOKUP(H7317,LİSTE!$B$7:$D$1300,3,0))</f>
        <v>Bahar AKGÜN</v>
      </c>
      <c r="F7317" s="72">
        <f>IF(B7317="TATİL",0,IF(F7316&gt;0,IF(LİSTE!$F$1=H7316,1,H7316+1),IF(F7316=0,H7315+1,IF(F7315=0,H7314+1,IF(F7314=0,H7313+1,IF(F7313=0,H7312+1))))))</f>
        <v>4</v>
      </c>
      <c r="G7317" s="72">
        <f>IF(F7317=0,0,IF(LİSTE!$F$1=F7317,1,F7317+1))</f>
        <v>5</v>
      </c>
      <c r="H7317" s="72">
        <f>IF(G7317=0,0,IF(LİSTE!$F$1=G7317,1,G7317+1))</f>
        <v>6</v>
      </c>
      <c r="I7317" s="72" t="str">
        <f>IFERROR(VLOOKUP(A7317,TATİLLER!$A$2:$D$30000,3,0),"TATİL DEĞİL")</f>
        <v>TATİL DEĞİL</v>
      </c>
    </row>
    <row r="7318" spans="1:9" x14ac:dyDescent="0.25">
      <c r="A7318" s="74">
        <f t="shared" si="1685"/>
        <v>55443</v>
      </c>
      <c r="B7318" s="72">
        <f t="shared" si="1689"/>
        <v>2</v>
      </c>
      <c r="C7318" s="72" t="str">
        <f>IF(F7318=0,"RESMİ TATİL",VLOOKUP(F7318,LİSTE!$B$7:$D$1300,3,0))</f>
        <v>Ömer AKGÜL</v>
      </c>
      <c r="D7318" s="72" t="str">
        <f>IF(G7318=0,"RESMİ TATİL",VLOOKUP(G7318,LİSTE!$B$7:$D$1300,3,0))</f>
        <v>Muharrem EFE TANRIVERDİ</v>
      </c>
      <c r="E7318" s="72" t="str">
        <f>IF(H7318=0,"RESMİ TATİL",VLOOKUP(H7318,LİSTE!$B$7:$D$1300,3,0))</f>
        <v>Anıl DOĞAN</v>
      </c>
      <c r="F7318" s="72">
        <f>IF(B7318="TATİL",0,IF(F7317&gt;0,IF(LİSTE!$F$1=H7317,1,H7317+1),IF(F7317=0,H7316+1,IF(F7316=0,H7315+1,IF(F7315=0,H7314+1,IF(F7314=0,H7313+1))))))</f>
        <v>7</v>
      </c>
      <c r="G7318" s="72">
        <f>IF(F7318=0,0,IF(LİSTE!$F$1=F7318,1,F7318+1))</f>
        <v>8</v>
      </c>
      <c r="H7318" s="72">
        <f>IF(G7318=0,0,IF(LİSTE!$F$1=G7318,1,G7318+1))</f>
        <v>9</v>
      </c>
      <c r="I7318" s="72" t="str">
        <f>IFERROR(VLOOKUP(A7318,TATİLLER!$A$2:$D$30000,3,0),"TATİL DEĞİL")</f>
        <v>TATİL DEĞİL</v>
      </c>
    </row>
    <row r="7319" spans="1:9" x14ac:dyDescent="0.25">
      <c r="A7319" s="74">
        <f t="shared" si="1685"/>
        <v>55444</v>
      </c>
      <c r="B7319" s="72">
        <f t="shared" si="1689"/>
        <v>3</v>
      </c>
      <c r="C7319" s="72" t="str">
        <f>IF(F7319=0,"RESMİ TATİL",VLOOKUP(F7319,LİSTE!$B$7:$D$1300,3,0))</f>
        <v>İpek ARSLAN</v>
      </c>
      <c r="D7319" s="72" t="str">
        <f>IF(G7319=0,"RESMİ TATİL",VLOOKUP(G7319,LİSTE!$B$7:$D$1300,3,0))</f>
        <v>Efe KARSAK</v>
      </c>
      <c r="E7319" s="72" t="str">
        <f>IF(H7319=0,"RESMİ TATİL",VLOOKUP(H7319,LİSTE!$B$7:$D$1300,3,0))</f>
        <v>Abdullah KIRBAÇ</v>
      </c>
      <c r="F7319" s="72">
        <f>IF(B7319="TATİL",0,IF(F7318&gt;0,IF(LİSTE!$F$1=H7318,1,H7318+1),IF(F7318=0,H7317+1,IF(F7317=0,H7316+1,IF(F7316=0,H7315+1,IF(F7315=0,H7314+1))))))</f>
        <v>10</v>
      </c>
      <c r="G7319" s="72">
        <f>IF(F7319=0,0,IF(LİSTE!$F$1=F7319,1,F7319+1))</f>
        <v>11</v>
      </c>
      <c r="H7319" s="72">
        <f>IF(G7319=0,0,IF(LİSTE!$F$1=G7319,1,G7319+1))</f>
        <v>12</v>
      </c>
      <c r="I7319" s="72" t="str">
        <f>IFERROR(VLOOKUP(A7319,TATİLLER!$A$2:$D$30000,3,0),"TATİL DEĞİL")</f>
        <v>TATİL DEĞİL</v>
      </c>
    </row>
    <row r="7320" spans="1:9" x14ac:dyDescent="0.25">
      <c r="A7320" s="74">
        <f t="shared" si="1685"/>
        <v>55445</v>
      </c>
      <c r="B7320" s="72">
        <f t="shared" si="1689"/>
        <v>4</v>
      </c>
      <c r="C7320" s="72" t="str">
        <f>IF(F7320=0,"RESMİ TATİL",VLOOKUP(F7320,LİSTE!$B$7:$D$1300,3,0))</f>
        <v>Ümmü Defne GÜLER</v>
      </c>
      <c r="D7320" s="72" t="str">
        <f>IF(G7320=0,"RESMİ TATİL",VLOOKUP(G7320,LİSTE!$B$7:$D$1300,3,0))</f>
        <v>Şevval ÖZDAMAR</v>
      </c>
      <c r="E7320" s="72" t="str">
        <f>IF(H7320=0,"RESMİ TATİL",VLOOKUP(H7320,LİSTE!$B$7:$D$1300,3,0))</f>
        <v>Zeynep AKDAĞ</v>
      </c>
      <c r="F7320" s="72">
        <f>IF(B7320="TATİL",0,IF(F7319&gt;0,IF(LİSTE!$F$1=H7319,1,H7319+1),IF(F7319=0,H7318+1,IF(F7318=0,H7317+1,IF(F7317=0,H7316+1,IF(F7316=0,H7315+1))))))</f>
        <v>13</v>
      </c>
      <c r="G7320" s="72">
        <f>IF(F7320=0,0,IF(LİSTE!$F$1=F7320,1,F7320+1))</f>
        <v>14</v>
      </c>
      <c r="H7320" s="72">
        <f>IF(G7320=0,0,IF(LİSTE!$F$1=G7320,1,G7320+1))</f>
        <v>15</v>
      </c>
      <c r="I7320" s="72" t="str">
        <f>IFERROR(VLOOKUP(A7320,TATİLLER!$A$2:$D$30000,3,0),"TATİL DEĞİL")</f>
        <v>TATİL DEĞİL</v>
      </c>
    </row>
    <row r="7321" spans="1:9" x14ac:dyDescent="0.25">
      <c r="A7321" s="74">
        <f t="shared" si="1685"/>
        <v>55446</v>
      </c>
      <c r="B7321" s="72">
        <f t="shared" si="1689"/>
        <v>5</v>
      </c>
      <c r="C7321" s="72" t="str">
        <f>IF(F7321=0,"RESMİ TATİL",VLOOKUP(F7321,LİSTE!$B$7:$D$1300,3,0))</f>
        <v>Esma ÇOKER</v>
      </c>
      <c r="D7321" s="72" t="str">
        <f>IF(G7321=0,"RESMİ TATİL",VLOOKUP(G7321,LİSTE!$B$7:$D$1300,3,0))</f>
        <v>Dursun Kubilay YAŞAR</v>
      </c>
      <c r="E7321" s="72" t="str">
        <f>IF(H7321=0,"RESMİ TATİL",VLOOKUP(H7321,LİSTE!$B$7:$D$1300,3,0))</f>
        <v>Zeynep Beril BAŞPINAR</v>
      </c>
      <c r="F7321" s="72">
        <f>IF(B7321="TATİL",0,IF(F7320&gt;0,IF(LİSTE!$F$1=H7320,1,H7320+1),IF(F7320=0,H7319+1,IF(F7319=0,H7318+1,IF(F7318=0,H7317+1,IF(F7317=0,H7316+1))))))</f>
        <v>16</v>
      </c>
      <c r="G7321" s="72">
        <f>IF(F7321=0,0,IF(LİSTE!$F$1=F7321,1,F7321+1))</f>
        <v>17</v>
      </c>
      <c r="H7321" s="72">
        <f>IF(G7321=0,0,IF(LİSTE!$F$1=G7321,1,G7321+1))</f>
        <v>18</v>
      </c>
      <c r="I7321" s="72" t="str">
        <f>IFERROR(VLOOKUP(A7321,TATİLLER!$A$2:$D$30000,3,0),"TATİL DEĞİL")</f>
        <v>TATİL DEĞİL</v>
      </c>
    </row>
    <row r="7322" spans="1:9" x14ac:dyDescent="0.25">
      <c r="A7322" s="74">
        <f t="shared" ref="A7322" si="1694">A7321+3</f>
        <v>55449</v>
      </c>
      <c r="B7322" s="72">
        <f t="shared" si="1689"/>
        <v>1</v>
      </c>
      <c r="C7322" s="72" t="str">
        <f>IF(F7322=0,"RESMİ TATİL",VLOOKUP(F7322,LİSTE!$B$7:$D$1300,3,0))</f>
        <v>Ahmet DAL</v>
      </c>
      <c r="D7322" s="72" t="str">
        <f>IF(G7322=0,"RESMİ TATİL",VLOOKUP(G7322,LİSTE!$B$7:$D$1300,3,0))</f>
        <v>Emirhan KARATAŞ</v>
      </c>
      <c r="E7322" s="72" t="str">
        <f>IF(H7322=0,"RESMİ TATİL",VLOOKUP(H7322,LİSTE!$B$7:$D$1300,3,0))</f>
        <v>Zümra Yeter ARI</v>
      </c>
      <c r="F7322" s="72">
        <f>IF(B7322="TATİL",0,IF(F7321&gt;0,IF(LİSTE!$F$1=H7321,1,H7321+1),IF(F7321=0,H7320+1,IF(F7320=0,H7319+1,IF(F7319=0,H7318+1,IF(F7318=0,H7317+1))))))</f>
        <v>19</v>
      </c>
      <c r="G7322" s="72">
        <f>IF(F7322=0,0,IF(LİSTE!$F$1=F7322,1,F7322+1))</f>
        <v>20</v>
      </c>
      <c r="H7322" s="72">
        <f>IF(G7322=0,0,IF(LİSTE!$F$1=G7322,1,G7322+1))</f>
        <v>21</v>
      </c>
      <c r="I7322" s="72" t="str">
        <f>IFERROR(VLOOKUP(A7322,TATİLLER!$A$2:$D$30000,3,0),"TATİL DEĞİL")</f>
        <v>TATİL DEĞİL</v>
      </c>
    </row>
    <row r="7323" spans="1:9" x14ac:dyDescent="0.25">
      <c r="A7323" s="74">
        <f t="shared" si="1685"/>
        <v>55450</v>
      </c>
      <c r="B7323" s="72">
        <f t="shared" si="1689"/>
        <v>2</v>
      </c>
      <c r="C7323" s="72" t="str">
        <f>IF(F7323=0,"RESMİ TATİL",VLOOKUP(F7323,LİSTE!$B$7:$D$1300,3,0))</f>
        <v>Utku KARAGÖZ</v>
      </c>
      <c r="D7323" s="72" t="str">
        <f>IF(G7323=0,"RESMİ TATİL",VLOOKUP(G7323,LİSTE!$B$7:$D$1300,3,0))</f>
        <v>Feyza Zümra AVCIOĞLU</v>
      </c>
      <c r="E7323" s="72" t="str">
        <f>IF(H7323=0,"RESMİ TATİL",VLOOKUP(H7323,LİSTE!$B$7:$D$1300,3,0))</f>
        <v>Yusuf Ali TABUR</v>
      </c>
      <c r="F7323" s="72">
        <f>IF(B7323="TATİL",0,IF(F7322&gt;0,IF(LİSTE!$F$1=H7322,1,H7322+1),IF(F7322=0,H7321+1,IF(F7321=0,H7320+1,IF(F7320=0,H7319+1,IF(F7319=0,H7318+1))))))</f>
        <v>22</v>
      </c>
      <c r="G7323" s="72">
        <f>IF(F7323=0,0,IF(LİSTE!$F$1=F7323,1,F7323+1))</f>
        <v>23</v>
      </c>
      <c r="H7323" s="72">
        <f>IF(G7323=0,0,IF(LİSTE!$F$1=G7323,1,G7323+1))</f>
        <v>24</v>
      </c>
      <c r="I7323" s="72" t="str">
        <f>IFERROR(VLOOKUP(A7323,TATİLLER!$A$2:$D$30000,3,0),"TATİL DEĞİL")</f>
        <v>TATİL DEĞİL</v>
      </c>
    </row>
    <row r="7324" spans="1:9" x14ac:dyDescent="0.25">
      <c r="A7324" s="74">
        <f t="shared" si="1685"/>
        <v>55451</v>
      </c>
      <c r="B7324" s="72">
        <f t="shared" si="1689"/>
        <v>3</v>
      </c>
      <c r="C7324" s="72" t="str">
        <f>IF(F7324=0,"RESMİ TATİL",VLOOKUP(F7324,LİSTE!$B$7:$D$1300,3,0))</f>
        <v>Irmak UTEBAY</v>
      </c>
      <c r="D7324" s="72" t="str">
        <f>IF(G7324=0,"RESMİ TATİL",VLOOKUP(G7324,LİSTE!$B$7:$D$1300,3,0))</f>
        <v>Kerem AKKOÇ</v>
      </c>
      <c r="E7324" s="72" t="str">
        <f>IF(H7324=0,"RESMİ TATİL",VLOOKUP(H7324,LİSTE!$B$7:$D$1300,3,0))</f>
        <v>Elçin Ayşe ELMAS</v>
      </c>
      <c r="F7324" s="72">
        <f>IF(B7324="TATİL",0,IF(F7323&gt;0,IF(LİSTE!$F$1=H7323,1,H7323+1),IF(F7323=0,H7322+1,IF(F7322=0,H7321+1,IF(F7321=0,H7320+1,IF(F7320=0,H7319+1))))))</f>
        <v>25</v>
      </c>
      <c r="G7324" s="72">
        <f>IF(F7324=0,0,IF(LİSTE!$F$1=F7324,1,F7324+1))</f>
        <v>26</v>
      </c>
      <c r="H7324" s="72">
        <f>IF(G7324=0,0,IF(LİSTE!$F$1=G7324,1,G7324+1))</f>
        <v>27</v>
      </c>
      <c r="I7324" s="72" t="str">
        <f>IFERROR(VLOOKUP(A7324,TATİLLER!$A$2:$D$30000,3,0),"TATİL DEĞİL")</f>
        <v>TATİL DEĞİL</v>
      </c>
    </row>
    <row r="7325" spans="1:9" x14ac:dyDescent="0.25">
      <c r="A7325" s="74">
        <f t="shared" si="1685"/>
        <v>55452</v>
      </c>
      <c r="B7325" s="72">
        <f t="shared" si="1689"/>
        <v>4</v>
      </c>
      <c r="C7325" s="72" t="str">
        <f>IF(F7325=0,"RESMİ TATİL",VLOOKUP(F7325,LİSTE!$B$7:$D$1300,3,0))</f>
        <v>Muhammed YILDIZDAĞ</v>
      </c>
      <c r="D7325" s="72" t="str">
        <f>IF(G7325=0,"RESMİ TATİL",VLOOKUP(G7325,LİSTE!$B$7:$D$1300,3,0))</f>
        <v>Nisa Nur SANCAR</v>
      </c>
      <c r="E7325" s="72" t="str">
        <f>IF(H7325=0,"RESMİ TATİL",VLOOKUP(H7325,LİSTE!$B$7:$D$1300,3,0))</f>
        <v>Esila ÇETİN</v>
      </c>
      <c r="F7325" s="72">
        <f>IF(B7325="TATİL",0,IF(F7324&gt;0,IF(LİSTE!$F$1=H7324,1,H7324+1),IF(F7324=0,H7323+1,IF(F7323=0,H7322+1,IF(F7322=0,H7321+1,IF(F7321=0,H7320+1))))))</f>
        <v>28</v>
      </c>
      <c r="G7325" s="72">
        <f>IF(F7325=0,0,IF(LİSTE!$F$1=F7325,1,F7325+1))</f>
        <v>1</v>
      </c>
      <c r="H7325" s="72">
        <f>IF(G7325=0,0,IF(LİSTE!$F$1=G7325,1,G7325+1))</f>
        <v>2</v>
      </c>
      <c r="I7325" s="72" t="str">
        <f>IFERROR(VLOOKUP(A7325,TATİLLER!$A$2:$D$30000,3,0),"TATİL DEĞİL")</f>
        <v>TATİL DEĞİL</v>
      </c>
    </row>
    <row r="7326" spans="1:9" x14ac:dyDescent="0.25">
      <c r="A7326" s="74">
        <f t="shared" si="1685"/>
        <v>55453</v>
      </c>
      <c r="B7326" s="72">
        <f t="shared" si="1689"/>
        <v>5</v>
      </c>
      <c r="C7326" s="72" t="str">
        <f>IF(F7326=0,"RESMİ TATİL",VLOOKUP(F7326,LİSTE!$B$7:$D$1300,3,0))</f>
        <v>Zeynep Sevde TOPUZ</v>
      </c>
      <c r="D7326" s="72" t="str">
        <f>IF(G7326=0,"RESMİ TATİL",VLOOKUP(G7326,LİSTE!$B$7:$D$1300,3,0))</f>
        <v>Ömer Asaf KADAŞ</v>
      </c>
      <c r="E7326" s="72" t="str">
        <f>IF(H7326=0,"RESMİ TATİL",VLOOKUP(H7326,LİSTE!$B$7:$D$1300,3,0))</f>
        <v>Ramazan Baran ADIGÜZEL</v>
      </c>
      <c r="F7326" s="72">
        <f>IF(B7326="TATİL",0,IF(F7325&gt;0,IF(LİSTE!$F$1=H7325,1,H7325+1),IF(F7325=0,H7324+1,IF(F7324=0,H7323+1,IF(F7323=0,H7322+1,IF(F7322=0,H7321+1))))))</f>
        <v>3</v>
      </c>
      <c r="G7326" s="72">
        <f>IF(F7326=0,0,IF(LİSTE!$F$1=F7326,1,F7326+1))</f>
        <v>4</v>
      </c>
      <c r="H7326" s="72">
        <f>IF(G7326=0,0,IF(LİSTE!$F$1=G7326,1,G7326+1))</f>
        <v>5</v>
      </c>
      <c r="I7326" s="72" t="str">
        <f>IFERROR(VLOOKUP(A7326,TATİLLER!$A$2:$D$30000,3,0),"TATİL DEĞİL")</f>
        <v>TATİL DEĞİL</v>
      </c>
    </row>
    <row r="7327" spans="1:9" x14ac:dyDescent="0.25">
      <c r="A7327" s="74">
        <f t="shared" ref="A7327" si="1695">A7326+3</f>
        <v>55456</v>
      </c>
      <c r="B7327" s="72">
        <f t="shared" si="1689"/>
        <v>1</v>
      </c>
      <c r="C7327" s="72" t="str">
        <f>IF(F7327=0,"RESMİ TATİL",VLOOKUP(F7327,LİSTE!$B$7:$D$1300,3,0))</f>
        <v>Bahar AKGÜN</v>
      </c>
      <c r="D7327" s="72" t="str">
        <f>IF(G7327=0,"RESMİ TATİL",VLOOKUP(G7327,LİSTE!$B$7:$D$1300,3,0))</f>
        <v>Ömer AKGÜL</v>
      </c>
      <c r="E7327" s="72" t="str">
        <f>IF(H7327=0,"RESMİ TATİL",VLOOKUP(H7327,LİSTE!$B$7:$D$1300,3,0))</f>
        <v>Muharrem EFE TANRIVERDİ</v>
      </c>
      <c r="F7327" s="72">
        <f>IF(B7327="TATİL",0,IF(F7326&gt;0,IF(LİSTE!$F$1=H7326,1,H7326+1),IF(F7326=0,H7325+1,IF(F7325=0,H7324+1,IF(F7324=0,H7323+1,IF(F7323=0,H7322+1))))))</f>
        <v>6</v>
      </c>
      <c r="G7327" s="72">
        <f>IF(F7327=0,0,IF(LİSTE!$F$1=F7327,1,F7327+1))</f>
        <v>7</v>
      </c>
      <c r="H7327" s="72">
        <f>IF(G7327=0,0,IF(LİSTE!$F$1=G7327,1,G7327+1))</f>
        <v>8</v>
      </c>
      <c r="I7327" s="72" t="str">
        <f>IFERROR(VLOOKUP(A7327,TATİLLER!$A$2:$D$30000,3,0),"TATİL DEĞİL")</f>
        <v>TATİL DEĞİL</v>
      </c>
    </row>
    <row r="7328" spans="1:9" x14ac:dyDescent="0.25">
      <c r="A7328" s="74">
        <f t="shared" si="1685"/>
        <v>55457</v>
      </c>
      <c r="B7328" s="72">
        <f t="shared" si="1689"/>
        <v>2</v>
      </c>
      <c r="C7328" s="72" t="str">
        <f>IF(F7328=0,"RESMİ TATİL",VLOOKUP(F7328,LİSTE!$B$7:$D$1300,3,0))</f>
        <v>Anıl DOĞAN</v>
      </c>
      <c r="D7328" s="72" t="str">
        <f>IF(G7328=0,"RESMİ TATİL",VLOOKUP(G7328,LİSTE!$B$7:$D$1300,3,0))</f>
        <v>İpek ARSLAN</v>
      </c>
      <c r="E7328" s="72" t="str">
        <f>IF(H7328=0,"RESMİ TATİL",VLOOKUP(H7328,LİSTE!$B$7:$D$1300,3,0))</f>
        <v>Efe KARSAK</v>
      </c>
      <c r="F7328" s="72">
        <f>IF(B7328="TATİL",0,IF(F7327&gt;0,IF(LİSTE!$F$1=H7327,1,H7327+1),IF(F7327=0,H7326+1,IF(F7326=0,H7325+1,IF(F7325=0,H7324+1,IF(F7324=0,H7323+1))))))</f>
        <v>9</v>
      </c>
      <c r="G7328" s="72">
        <f>IF(F7328=0,0,IF(LİSTE!$F$1=F7328,1,F7328+1))</f>
        <v>10</v>
      </c>
      <c r="H7328" s="72">
        <f>IF(G7328=0,0,IF(LİSTE!$F$1=G7328,1,G7328+1))</f>
        <v>11</v>
      </c>
      <c r="I7328" s="72" t="str">
        <f>IFERROR(VLOOKUP(A7328,TATİLLER!$A$2:$D$30000,3,0),"TATİL DEĞİL")</f>
        <v>TATİL DEĞİL</v>
      </c>
    </row>
    <row r="7329" spans="1:9" x14ac:dyDescent="0.25">
      <c r="A7329" s="74">
        <f t="shared" si="1685"/>
        <v>55458</v>
      </c>
      <c r="B7329" s="72">
        <f t="shared" si="1689"/>
        <v>3</v>
      </c>
      <c r="C7329" s="72" t="str">
        <f>IF(F7329=0,"RESMİ TATİL",VLOOKUP(F7329,LİSTE!$B$7:$D$1300,3,0))</f>
        <v>Abdullah KIRBAÇ</v>
      </c>
      <c r="D7329" s="72" t="str">
        <f>IF(G7329=0,"RESMİ TATİL",VLOOKUP(G7329,LİSTE!$B$7:$D$1300,3,0))</f>
        <v>Ümmü Defne GÜLER</v>
      </c>
      <c r="E7329" s="72" t="str">
        <f>IF(H7329=0,"RESMİ TATİL",VLOOKUP(H7329,LİSTE!$B$7:$D$1300,3,0))</f>
        <v>Şevval ÖZDAMAR</v>
      </c>
      <c r="F7329" s="72">
        <f>IF(B7329="TATİL",0,IF(F7328&gt;0,IF(LİSTE!$F$1=H7328,1,H7328+1),IF(F7328=0,H7327+1,IF(F7327=0,H7326+1,IF(F7326=0,H7325+1,IF(F7325=0,H7324+1))))))</f>
        <v>12</v>
      </c>
      <c r="G7329" s="72">
        <f>IF(F7329=0,0,IF(LİSTE!$F$1=F7329,1,F7329+1))</f>
        <v>13</v>
      </c>
      <c r="H7329" s="72">
        <f>IF(G7329=0,0,IF(LİSTE!$F$1=G7329,1,G7329+1))</f>
        <v>14</v>
      </c>
      <c r="I7329" s="72" t="str">
        <f>IFERROR(VLOOKUP(A7329,TATİLLER!$A$2:$D$30000,3,0),"TATİL DEĞİL")</f>
        <v>TATİL DEĞİL</v>
      </c>
    </row>
    <row r="7330" spans="1:9" x14ac:dyDescent="0.25">
      <c r="A7330" s="74">
        <f t="shared" si="1685"/>
        <v>55459</v>
      </c>
      <c r="B7330" s="72">
        <f t="shared" si="1689"/>
        <v>4</v>
      </c>
      <c r="C7330" s="72" t="str">
        <f>IF(F7330=0,"RESMİ TATİL",VLOOKUP(F7330,LİSTE!$B$7:$D$1300,3,0))</f>
        <v>Zeynep AKDAĞ</v>
      </c>
      <c r="D7330" s="72" t="str">
        <f>IF(G7330=0,"RESMİ TATİL",VLOOKUP(G7330,LİSTE!$B$7:$D$1300,3,0))</f>
        <v>Esma ÇOKER</v>
      </c>
      <c r="E7330" s="72" t="str">
        <f>IF(H7330=0,"RESMİ TATİL",VLOOKUP(H7330,LİSTE!$B$7:$D$1300,3,0))</f>
        <v>Dursun Kubilay YAŞAR</v>
      </c>
      <c r="F7330" s="72">
        <f>IF(B7330="TATİL",0,IF(F7329&gt;0,IF(LİSTE!$F$1=H7329,1,H7329+1),IF(F7329=0,H7328+1,IF(F7328=0,H7327+1,IF(F7327=0,H7326+1,IF(F7326=0,H7325+1))))))</f>
        <v>15</v>
      </c>
      <c r="G7330" s="72">
        <f>IF(F7330=0,0,IF(LİSTE!$F$1=F7330,1,F7330+1))</f>
        <v>16</v>
      </c>
      <c r="H7330" s="72">
        <f>IF(G7330=0,0,IF(LİSTE!$F$1=G7330,1,G7330+1))</f>
        <v>17</v>
      </c>
      <c r="I7330" s="72" t="str">
        <f>IFERROR(VLOOKUP(A7330,TATİLLER!$A$2:$D$30000,3,0),"TATİL DEĞİL")</f>
        <v>TATİL DEĞİL</v>
      </c>
    </row>
    <row r="7331" spans="1:9" x14ac:dyDescent="0.25">
      <c r="A7331" s="74">
        <f t="shared" si="1685"/>
        <v>55460</v>
      </c>
      <c r="B7331" s="72">
        <f t="shared" si="1689"/>
        <v>5</v>
      </c>
      <c r="C7331" s="72" t="str">
        <f>IF(F7331=0,"RESMİ TATİL",VLOOKUP(F7331,LİSTE!$B$7:$D$1300,3,0))</f>
        <v>Zeynep Beril BAŞPINAR</v>
      </c>
      <c r="D7331" s="72" t="str">
        <f>IF(G7331=0,"RESMİ TATİL",VLOOKUP(G7331,LİSTE!$B$7:$D$1300,3,0))</f>
        <v>Ahmet DAL</v>
      </c>
      <c r="E7331" s="72" t="str">
        <f>IF(H7331=0,"RESMİ TATİL",VLOOKUP(H7331,LİSTE!$B$7:$D$1300,3,0))</f>
        <v>Emirhan KARATAŞ</v>
      </c>
      <c r="F7331" s="72">
        <f>IF(B7331="TATİL",0,IF(F7330&gt;0,IF(LİSTE!$F$1=H7330,1,H7330+1),IF(F7330=0,H7329+1,IF(F7329=0,H7328+1,IF(F7328=0,H7327+1,IF(F7327=0,H7326+1))))))</f>
        <v>18</v>
      </c>
      <c r="G7331" s="72">
        <f>IF(F7331=0,0,IF(LİSTE!$F$1=F7331,1,F7331+1))</f>
        <v>19</v>
      </c>
      <c r="H7331" s="72">
        <f>IF(G7331=0,0,IF(LİSTE!$F$1=G7331,1,G7331+1))</f>
        <v>20</v>
      </c>
      <c r="I7331" s="72" t="str">
        <f>IFERROR(VLOOKUP(A7331,TATİLLER!$A$2:$D$30000,3,0),"TATİL DEĞİL")</f>
        <v>TATİL DEĞİL</v>
      </c>
    </row>
    <row r="7332" spans="1:9" x14ac:dyDescent="0.25">
      <c r="A7332" s="74">
        <f t="shared" ref="A7332" si="1696">A7331+3</f>
        <v>55463</v>
      </c>
      <c r="B7332" s="72">
        <f t="shared" si="1689"/>
        <v>1</v>
      </c>
      <c r="C7332" s="72" t="str">
        <f>IF(F7332=0,"RESMİ TATİL",VLOOKUP(F7332,LİSTE!$B$7:$D$1300,3,0))</f>
        <v>Zümra Yeter ARI</v>
      </c>
      <c r="D7332" s="72" t="str">
        <f>IF(G7332=0,"RESMİ TATİL",VLOOKUP(G7332,LİSTE!$B$7:$D$1300,3,0))</f>
        <v>Utku KARAGÖZ</v>
      </c>
      <c r="E7332" s="72" t="str">
        <f>IF(H7332=0,"RESMİ TATİL",VLOOKUP(H7332,LİSTE!$B$7:$D$1300,3,0))</f>
        <v>Feyza Zümra AVCIOĞLU</v>
      </c>
      <c r="F7332" s="72">
        <f>IF(B7332="TATİL",0,IF(F7331&gt;0,IF(LİSTE!$F$1=H7331,1,H7331+1),IF(F7331=0,H7330+1,IF(F7330=0,H7329+1,IF(F7329=0,H7328+1,IF(F7328=0,H7327+1))))))</f>
        <v>21</v>
      </c>
      <c r="G7332" s="72">
        <f>IF(F7332=0,0,IF(LİSTE!$F$1=F7332,1,F7332+1))</f>
        <v>22</v>
      </c>
      <c r="H7332" s="72">
        <f>IF(G7332=0,0,IF(LİSTE!$F$1=G7332,1,G7332+1))</f>
        <v>23</v>
      </c>
      <c r="I7332" s="72" t="str">
        <f>IFERROR(VLOOKUP(A7332,TATİLLER!$A$2:$D$30000,3,0),"TATİL DEĞİL")</f>
        <v>TATİL DEĞİL</v>
      </c>
    </row>
    <row r="7333" spans="1:9" x14ac:dyDescent="0.25">
      <c r="A7333" s="74">
        <f t="shared" si="1685"/>
        <v>55464</v>
      </c>
      <c r="B7333" s="72">
        <f t="shared" si="1689"/>
        <v>2</v>
      </c>
      <c r="C7333" s="72" t="str">
        <f>IF(F7333=0,"RESMİ TATİL",VLOOKUP(F7333,LİSTE!$B$7:$D$1300,3,0))</f>
        <v>Yusuf Ali TABUR</v>
      </c>
      <c r="D7333" s="72" t="str">
        <f>IF(G7333=0,"RESMİ TATİL",VLOOKUP(G7333,LİSTE!$B$7:$D$1300,3,0))</f>
        <v>Irmak UTEBAY</v>
      </c>
      <c r="E7333" s="72" t="str">
        <f>IF(H7333=0,"RESMİ TATİL",VLOOKUP(H7333,LİSTE!$B$7:$D$1300,3,0))</f>
        <v>Kerem AKKOÇ</v>
      </c>
      <c r="F7333" s="72">
        <f>IF(B7333="TATİL",0,IF(F7332&gt;0,IF(LİSTE!$F$1=H7332,1,H7332+1),IF(F7332=0,H7331+1,IF(F7331=0,H7330+1,IF(F7330=0,H7329+1,IF(F7329=0,H7328+1))))))</f>
        <v>24</v>
      </c>
      <c r="G7333" s="72">
        <f>IF(F7333=0,0,IF(LİSTE!$F$1=F7333,1,F7333+1))</f>
        <v>25</v>
      </c>
      <c r="H7333" s="72">
        <f>IF(G7333=0,0,IF(LİSTE!$F$1=G7333,1,G7333+1))</f>
        <v>26</v>
      </c>
      <c r="I7333" s="72" t="str">
        <f>IFERROR(VLOOKUP(A7333,TATİLLER!$A$2:$D$30000,3,0),"TATİL DEĞİL")</f>
        <v>TATİL DEĞİL</v>
      </c>
    </row>
    <row r="7334" spans="1:9" x14ac:dyDescent="0.25">
      <c r="A7334" s="74">
        <f t="shared" si="1685"/>
        <v>55465</v>
      </c>
      <c r="B7334" s="72">
        <f t="shared" si="1689"/>
        <v>3</v>
      </c>
      <c r="C7334" s="72" t="str">
        <f>IF(F7334=0,"RESMİ TATİL",VLOOKUP(F7334,LİSTE!$B$7:$D$1300,3,0))</f>
        <v>Elçin Ayşe ELMAS</v>
      </c>
      <c r="D7334" s="72" t="str">
        <f>IF(G7334=0,"RESMİ TATİL",VLOOKUP(G7334,LİSTE!$B$7:$D$1300,3,0))</f>
        <v>Muhammed YILDIZDAĞ</v>
      </c>
      <c r="E7334" s="72" t="str">
        <f>IF(H7334=0,"RESMİ TATİL",VLOOKUP(H7334,LİSTE!$B$7:$D$1300,3,0))</f>
        <v>Nisa Nur SANCAR</v>
      </c>
      <c r="F7334" s="72">
        <f>IF(B7334="TATİL",0,IF(F7333&gt;0,IF(LİSTE!$F$1=H7333,1,H7333+1),IF(F7333=0,H7332+1,IF(F7332=0,H7331+1,IF(F7331=0,H7330+1,IF(F7330=0,H7329+1))))))</f>
        <v>27</v>
      </c>
      <c r="G7334" s="72">
        <f>IF(F7334=0,0,IF(LİSTE!$F$1=F7334,1,F7334+1))</f>
        <v>28</v>
      </c>
      <c r="H7334" s="72">
        <f>IF(G7334=0,0,IF(LİSTE!$F$1=G7334,1,G7334+1))</f>
        <v>1</v>
      </c>
      <c r="I7334" s="72" t="str">
        <f>IFERROR(VLOOKUP(A7334,TATİLLER!$A$2:$D$30000,3,0),"TATİL DEĞİL")</f>
        <v>TATİL DEĞİL</v>
      </c>
    </row>
    <row r="7335" spans="1:9" x14ac:dyDescent="0.25">
      <c r="A7335" s="74">
        <f t="shared" si="1685"/>
        <v>55466</v>
      </c>
      <c r="B7335" s="72">
        <f t="shared" si="1689"/>
        <v>4</v>
      </c>
      <c r="C7335" s="72" t="str">
        <f>IF(F7335=0,"RESMİ TATİL",VLOOKUP(F7335,LİSTE!$B$7:$D$1300,3,0))</f>
        <v>Esila ÇETİN</v>
      </c>
      <c r="D7335" s="72" t="str">
        <f>IF(G7335=0,"RESMİ TATİL",VLOOKUP(G7335,LİSTE!$B$7:$D$1300,3,0))</f>
        <v>Zeynep Sevde TOPUZ</v>
      </c>
      <c r="E7335" s="72" t="str">
        <f>IF(H7335=0,"RESMİ TATİL",VLOOKUP(H7335,LİSTE!$B$7:$D$1300,3,0))</f>
        <v>Ömer Asaf KADAŞ</v>
      </c>
      <c r="F7335" s="72">
        <f>IF(B7335="TATİL",0,IF(F7334&gt;0,IF(LİSTE!$F$1=H7334,1,H7334+1),IF(F7334=0,H7333+1,IF(F7333=0,H7332+1,IF(F7332=0,H7331+1,IF(F7331=0,H7330+1))))))</f>
        <v>2</v>
      </c>
      <c r="G7335" s="72">
        <f>IF(F7335=0,0,IF(LİSTE!$F$1=F7335,1,F7335+1))</f>
        <v>3</v>
      </c>
      <c r="H7335" s="72">
        <f>IF(G7335=0,0,IF(LİSTE!$F$1=G7335,1,G7335+1))</f>
        <v>4</v>
      </c>
      <c r="I7335" s="72" t="str">
        <f>IFERROR(VLOOKUP(A7335,TATİLLER!$A$2:$D$30000,3,0),"TATİL DEĞİL")</f>
        <v>TATİL DEĞİL</v>
      </c>
    </row>
    <row r="7336" spans="1:9" x14ac:dyDescent="0.25">
      <c r="A7336" s="74">
        <f t="shared" si="1685"/>
        <v>55467</v>
      </c>
      <c r="B7336" s="72">
        <f t="shared" si="1689"/>
        <v>5</v>
      </c>
      <c r="C7336" s="72" t="str">
        <f>IF(F7336=0,"RESMİ TATİL",VLOOKUP(F7336,LİSTE!$B$7:$D$1300,3,0))</f>
        <v>Ramazan Baran ADIGÜZEL</v>
      </c>
      <c r="D7336" s="72" t="str">
        <f>IF(G7336=0,"RESMİ TATİL",VLOOKUP(G7336,LİSTE!$B$7:$D$1300,3,0))</f>
        <v>Bahar AKGÜN</v>
      </c>
      <c r="E7336" s="72" t="str">
        <f>IF(H7336=0,"RESMİ TATİL",VLOOKUP(H7336,LİSTE!$B$7:$D$1300,3,0))</f>
        <v>Ömer AKGÜL</v>
      </c>
      <c r="F7336" s="72">
        <f>IF(B7336="TATİL",0,IF(F7335&gt;0,IF(LİSTE!$F$1=H7335,1,H7335+1),IF(F7335=0,H7334+1,IF(F7334=0,H7333+1,IF(F7333=0,H7332+1,IF(F7332=0,H7331+1))))))</f>
        <v>5</v>
      </c>
      <c r="G7336" s="72">
        <f>IF(F7336=0,0,IF(LİSTE!$F$1=F7336,1,F7336+1))</f>
        <v>6</v>
      </c>
      <c r="H7336" s="72">
        <f>IF(G7336=0,0,IF(LİSTE!$F$1=G7336,1,G7336+1))</f>
        <v>7</v>
      </c>
      <c r="I7336" s="72" t="str">
        <f>IFERROR(VLOOKUP(A7336,TATİLLER!$A$2:$D$30000,3,0),"TATİL DEĞİL")</f>
        <v>TATİL DEĞİL</v>
      </c>
    </row>
    <row r="7337" spans="1:9" x14ac:dyDescent="0.25">
      <c r="A7337" s="74">
        <f t="shared" ref="A7337" si="1697">A7336+3</f>
        <v>55470</v>
      </c>
      <c r="B7337" s="72">
        <f t="shared" si="1689"/>
        <v>1</v>
      </c>
      <c r="C7337" s="72" t="str">
        <f>IF(F7337=0,"RESMİ TATİL",VLOOKUP(F7337,LİSTE!$B$7:$D$1300,3,0))</f>
        <v>Muharrem EFE TANRIVERDİ</v>
      </c>
      <c r="D7337" s="72" t="str">
        <f>IF(G7337=0,"RESMİ TATİL",VLOOKUP(G7337,LİSTE!$B$7:$D$1300,3,0))</f>
        <v>Anıl DOĞAN</v>
      </c>
      <c r="E7337" s="72" t="str">
        <f>IF(H7337=0,"RESMİ TATİL",VLOOKUP(H7337,LİSTE!$B$7:$D$1300,3,0))</f>
        <v>İpek ARSLAN</v>
      </c>
      <c r="F7337" s="72">
        <f>IF(B7337="TATİL",0,IF(F7336&gt;0,IF(LİSTE!$F$1=H7336,1,H7336+1),IF(F7336=0,H7335+1,IF(F7335=0,H7334+1,IF(F7334=0,H7333+1,IF(F7333=0,H7332+1))))))</f>
        <v>8</v>
      </c>
      <c r="G7337" s="72">
        <f>IF(F7337=0,0,IF(LİSTE!$F$1=F7337,1,F7337+1))</f>
        <v>9</v>
      </c>
      <c r="H7337" s="72">
        <f>IF(G7337=0,0,IF(LİSTE!$F$1=G7337,1,G7337+1))</f>
        <v>10</v>
      </c>
      <c r="I7337" s="72" t="str">
        <f>IFERROR(VLOOKUP(A7337,TATİLLER!$A$2:$D$30000,3,0),"TATİL DEĞİL")</f>
        <v>TATİL DEĞİL</v>
      </c>
    </row>
    <row r="7338" spans="1:9" x14ac:dyDescent="0.25">
      <c r="A7338" s="74">
        <f t="shared" si="1685"/>
        <v>55471</v>
      </c>
      <c r="B7338" s="72">
        <f t="shared" si="1689"/>
        <v>2</v>
      </c>
      <c r="C7338" s="72" t="str">
        <f>IF(F7338=0,"RESMİ TATİL",VLOOKUP(F7338,LİSTE!$B$7:$D$1300,3,0))</f>
        <v>Efe KARSAK</v>
      </c>
      <c r="D7338" s="72" t="str">
        <f>IF(G7338=0,"RESMİ TATİL",VLOOKUP(G7338,LİSTE!$B$7:$D$1300,3,0))</f>
        <v>Abdullah KIRBAÇ</v>
      </c>
      <c r="E7338" s="72" t="str">
        <f>IF(H7338=0,"RESMİ TATİL",VLOOKUP(H7338,LİSTE!$B$7:$D$1300,3,0))</f>
        <v>Ümmü Defne GÜLER</v>
      </c>
      <c r="F7338" s="72">
        <f>IF(B7338="TATİL",0,IF(F7337&gt;0,IF(LİSTE!$F$1=H7337,1,H7337+1),IF(F7337=0,H7336+1,IF(F7336=0,H7335+1,IF(F7335=0,H7334+1,IF(F7334=0,H7333+1))))))</f>
        <v>11</v>
      </c>
      <c r="G7338" s="72">
        <f>IF(F7338=0,0,IF(LİSTE!$F$1=F7338,1,F7338+1))</f>
        <v>12</v>
      </c>
      <c r="H7338" s="72">
        <f>IF(G7338=0,0,IF(LİSTE!$F$1=G7338,1,G7338+1))</f>
        <v>13</v>
      </c>
      <c r="I7338" s="72" t="str">
        <f>IFERROR(VLOOKUP(A7338,TATİLLER!$A$2:$D$30000,3,0),"TATİL DEĞİL")</f>
        <v>TATİL DEĞİL</v>
      </c>
    </row>
    <row r="7339" spans="1:9" x14ac:dyDescent="0.25">
      <c r="A7339" s="74">
        <f t="shared" si="1685"/>
        <v>55472</v>
      </c>
      <c r="B7339" s="72">
        <f t="shared" si="1689"/>
        <v>3</v>
      </c>
      <c r="C7339" s="72" t="str">
        <f>IF(F7339=0,"RESMİ TATİL",VLOOKUP(F7339,LİSTE!$B$7:$D$1300,3,0))</f>
        <v>Şevval ÖZDAMAR</v>
      </c>
      <c r="D7339" s="72" t="str">
        <f>IF(G7339=0,"RESMİ TATİL",VLOOKUP(G7339,LİSTE!$B$7:$D$1300,3,0))</f>
        <v>Zeynep AKDAĞ</v>
      </c>
      <c r="E7339" s="72" t="str">
        <f>IF(H7339=0,"RESMİ TATİL",VLOOKUP(H7339,LİSTE!$B$7:$D$1300,3,0))</f>
        <v>Esma ÇOKER</v>
      </c>
      <c r="F7339" s="72">
        <f>IF(B7339="TATİL",0,IF(F7338&gt;0,IF(LİSTE!$F$1=H7338,1,H7338+1),IF(F7338=0,H7337+1,IF(F7337=0,H7336+1,IF(F7336=0,H7335+1,IF(F7335=0,H7334+1))))))</f>
        <v>14</v>
      </c>
      <c r="G7339" s="72">
        <f>IF(F7339=0,0,IF(LİSTE!$F$1=F7339,1,F7339+1))</f>
        <v>15</v>
      </c>
      <c r="H7339" s="72">
        <f>IF(G7339=0,0,IF(LİSTE!$F$1=G7339,1,G7339+1))</f>
        <v>16</v>
      </c>
      <c r="I7339" s="72" t="str">
        <f>IFERROR(VLOOKUP(A7339,TATİLLER!$A$2:$D$30000,3,0),"TATİL DEĞİL")</f>
        <v>TATİL DEĞİL</v>
      </c>
    </row>
    <row r="7340" spans="1:9" x14ac:dyDescent="0.25">
      <c r="A7340" s="74">
        <f t="shared" si="1685"/>
        <v>55473</v>
      </c>
      <c r="B7340" s="72">
        <f t="shared" si="1689"/>
        <v>4</v>
      </c>
      <c r="C7340" s="72" t="str">
        <f>IF(F7340=0,"RESMİ TATİL",VLOOKUP(F7340,LİSTE!$B$7:$D$1300,3,0))</f>
        <v>Dursun Kubilay YAŞAR</v>
      </c>
      <c r="D7340" s="72" t="str">
        <f>IF(G7340=0,"RESMİ TATİL",VLOOKUP(G7340,LİSTE!$B$7:$D$1300,3,0))</f>
        <v>Zeynep Beril BAŞPINAR</v>
      </c>
      <c r="E7340" s="72" t="str">
        <f>IF(H7340=0,"RESMİ TATİL",VLOOKUP(H7340,LİSTE!$B$7:$D$1300,3,0))</f>
        <v>Ahmet DAL</v>
      </c>
      <c r="F7340" s="72">
        <f>IF(B7340="TATİL",0,IF(F7339&gt;0,IF(LİSTE!$F$1=H7339,1,H7339+1),IF(F7339=0,H7338+1,IF(F7338=0,H7337+1,IF(F7337=0,H7336+1,IF(F7336=0,H7335+1))))))</f>
        <v>17</v>
      </c>
      <c r="G7340" s="72">
        <f>IF(F7340=0,0,IF(LİSTE!$F$1=F7340,1,F7340+1))</f>
        <v>18</v>
      </c>
      <c r="H7340" s="72">
        <f>IF(G7340=0,0,IF(LİSTE!$F$1=G7340,1,G7340+1))</f>
        <v>19</v>
      </c>
      <c r="I7340" s="72" t="str">
        <f>IFERROR(VLOOKUP(A7340,TATİLLER!$A$2:$D$30000,3,0),"TATİL DEĞİL")</f>
        <v>TATİL DEĞİL</v>
      </c>
    </row>
    <row r="7341" spans="1:9" x14ac:dyDescent="0.25">
      <c r="A7341" s="74">
        <f t="shared" si="1685"/>
        <v>55474</v>
      </c>
      <c r="B7341" s="72">
        <f t="shared" si="1689"/>
        <v>5</v>
      </c>
      <c r="C7341" s="72" t="str">
        <f>IF(F7341=0,"RESMİ TATİL",VLOOKUP(F7341,LİSTE!$B$7:$D$1300,3,0))</f>
        <v>Emirhan KARATAŞ</v>
      </c>
      <c r="D7341" s="72" t="str">
        <f>IF(G7341=0,"RESMİ TATİL",VLOOKUP(G7341,LİSTE!$B$7:$D$1300,3,0))</f>
        <v>Zümra Yeter ARI</v>
      </c>
      <c r="E7341" s="72" t="str">
        <f>IF(H7341=0,"RESMİ TATİL",VLOOKUP(H7341,LİSTE!$B$7:$D$1300,3,0))</f>
        <v>Utku KARAGÖZ</v>
      </c>
      <c r="F7341" s="72">
        <f>IF(B7341="TATİL",0,IF(F7340&gt;0,IF(LİSTE!$F$1=H7340,1,H7340+1),IF(F7340=0,H7339+1,IF(F7339=0,H7338+1,IF(F7338=0,H7337+1,IF(F7337=0,H7336+1))))))</f>
        <v>20</v>
      </c>
      <c r="G7341" s="72">
        <f>IF(F7341=0,0,IF(LİSTE!$F$1=F7341,1,F7341+1))</f>
        <v>21</v>
      </c>
      <c r="H7341" s="72">
        <f>IF(G7341=0,0,IF(LİSTE!$F$1=G7341,1,G7341+1))</f>
        <v>22</v>
      </c>
      <c r="I7341" s="72" t="str">
        <f>IFERROR(VLOOKUP(A7341,TATİLLER!$A$2:$D$30000,3,0),"TATİL DEĞİL")</f>
        <v>TATİL DEĞİL</v>
      </c>
    </row>
    <row r="7342" spans="1:9" x14ac:dyDescent="0.25">
      <c r="A7342" s="74">
        <f t="shared" ref="A7342" si="1698">A7341+3</f>
        <v>55477</v>
      </c>
      <c r="B7342" s="72">
        <f t="shared" si="1689"/>
        <v>1</v>
      </c>
      <c r="C7342" s="72" t="str">
        <f>IF(F7342=0,"RESMİ TATİL",VLOOKUP(F7342,LİSTE!$B$7:$D$1300,3,0))</f>
        <v>Feyza Zümra AVCIOĞLU</v>
      </c>
      <c r="D7342" s="72" t="str">
        <f>IF(G7342=0,"RESMİ TATİL",VLOOKUP(G7342,LİSTE!$B$7:$D$1300,3,0))</f>
        <v>Yusuf Ali TABUR</v>
      </c>
      <c r="E7342" s="72" t="str">
        <f>IF(H7342=0,"RESMİ TATİL",VLOOKUP(H7342,LİSTE!$B$7:$D$1300,3,0))</f>
        <v>Irmak UTEBAY</v>
      </c>
      <c r="F7342" s="72">
        <f>IF(B7342="TATİL",0,IF(F7341&gt;0,IF(LİSTE!$F$1=H7341,1,H7341+1),IF(F7341=0,H7340+1,IF(F7340=0,H7339+1,IF(F7339=0,H7338+1,IF(F7338=0,H7337+1))))))</f>
        <v>23</v>
      </c>
      <c r="G7342" s="72">
        <f>IF(F7342=0,0,IF(LİSTE!$F$1=F7342,1,F7342+1))</f>
        <v>24</v>
      </c>
      <c r="H7342" s="72">
        <f>IF(G7342=0,0,IF(LİSTE!$F$1=G7342,1,G7342+1))</f>
        <v>25</v>
      </c>
      <c r="I7342" s="72" t="str">
        <f>IFERROR(VLOOKUP(A7342,TATİLLER!$A$2:$D$30000,3,0),"TATİL DEĞİL")</f>
        <v>TATİL DEĞİL</v>
      </c>
    </row>
    <row r="7343" spans="1:9" x14ac:dyDescent="0.25">
      <c r="A7343" s="74">
        <f t="shared" si="1685"/>
        <v>55478</v>
      </c>
      <c r="B7343" s="72">
        <f t="shared" si="1689"/>
        <v>2</v>
      </c>
      <c r="C7343" s="72" t="str">
        <f>IF(F7343=0,"RESMİ TATİL",VLOOKUP(F7343,LİSTE!$B$7:$D$1300,3,0))</f>
        <v>Kerem AKKOÇ</v>
      </c>
      <c r="D7343" s="72" t="str">
        <f>IF(G7343=0,"RESMİ TATİL",VLOOKUP(G7343,LİSTE!$B$7:$D$1300,3,0))</f>
        <v>Elçin Ayşe ELMAS</v>
      </c>
      <c r="E7343" s="72" t="str">
        <f>IF(H7343=0,"RESMİ TATİL",VLOOKUP(H7343,LİSTE!$B$7:$D$1300,3,0))</f>
        <v>Muhammed YILDIZDAĞ</v>
      </c>
      <c r="F7343" s="72">
        <f>IF(B7343="TATİL",0,IF(F7342&gt;0,IF(LİSTE!$F$1=H7342,1,H7342+1),IF(F7342=0,H7341+1,IF(F7341=0,H7340+1,IF(F7340=0,H7339+1,IF(F7339=0,H7338+1))))))</f>
        <v>26</v>
      </c>
      <c r="G7343" s="72">
        <f>IF(F7343=0,0,IF(LİSTE!$F$1=F7343,1,F7343+1))</f>
        <v>27</v>
      </c>
      <c r="H7343" s="72">
        <f>IF(G7343=0,0,IF(LİSTE!$F$1=G7343,1,G7343+1))</f>
        <v>28</v>
      </c>
      <c r="I7343" s="72" t="str">
        <f>IFERROR(VLOOKUP(A7343,TATİLLER!$A$2:$D$30000,3,0),"TATİL DEĞİL")</f>
        <v>TATİL DEĞİL</v>
      </c>
    </row>
    <row r="7344" spans="1:9" x14ac:dyDescent="0.25">
      <c r="A7344" s="74">
        <f t="shared" si="1685"/>
        <v>55479</v>
      </c>
      <c r="B7344" s="72">
        <f t="shared" si="1689"/>
        <v>3</v>
      </c>
      <c r="C7344" s="72" t="str">
        <f>IF(F7344=0,"RESMİ TATİL",VLOOKUP(F7344,LİSTE!$B$7:$D$1300,3,0))</f>
        <v>Nisa Nur SANCAR</v>
      </c>
      <c r="D7344" s="72" t="str">
        <f>IF(G7344=0,"RESMİ TATİL",VLOOKUP(G7344,LİSTE!$B$7:$D$1300,3,0))</f>
        <v>Esila ÇETİN</v>
      </c>
      <c r="E7344" s="72" t="str">
        <f>IF(H7344=0,"RESMİ TATİL",VLOOKUP(H7344,LİSTE!$B$7:$D$1300,3,0))</f>
        <v>Zeynep Sevde TOPUZ</v>
      </c>
      <c r="F7344" s="72">
        <f>IF(B7344="TATİL",0,IF(F7343&gt;0,IF(LİSTE!$F$1=H7343,1,H7343+1),IF(F7343=0,H7342+1,IF(F7342=0,H7341+1,IF(F7341=0,H7340+1,IF(F7340=0,H7339+1))))))</f>
        <v>1</v>
      </c>
      <c r="G7344" s="72">
        <f>IF(F7344=0,0,IF(LİSTE!$F$1=F7344,1,F7344+1))</f>
        <v>2</v>
      </c>
      <c r="H7344" s="72">
        <f>IF(G7344=0,0,IF(LİSTE!$F$1=G7344,1,G7344+1))</f>
        <v>3</v>
      </c>
      <c r="I7344" s="72" t="str">
        <f>IFERROR(VLOOKUP(A7344,TATİLLER!$A$2:$D$30000,3,0),"TATİL DEĞİL")</f>
        <v>TATİL DEĞİL</v>
      </c>
    </row>
    <row r="7345" spans="1:9" x14ac:dyDescent="0.25">
      <c r="A7345" s="74">
        <f t="shared" si="1685"/>
        <v>55480</v>
      </c>
      <c r="B7345" s="72">
        <f t="shared" si="1689"/>
        <v>4</v>
      </c>
      <c r="C7345" s="72" t="str">
        <f>IF(F7345=0,"RESMİ TATİL",VLOOKUP(F7345,LİSTE!$B$7:$D$1300,3,0))</f>
        <v>Ömer Asaf KADAŞ</v>
      </c>
      <c r="D7345" s="72" t="str">
        <f>IF(G7345=0,"RESMİ TATİL",VLOOKUP(G7345,LİSTE!$B$7:$D$1300,3,0))</f>
        <v>Ramazan Baran ADIGÜZEL</v>
      </c>
      <c r="E7345" s="72" t="str">
        <f>IF(H7345=0,"RESMİ TATİL",VLOOKUP(H7345,LİSTE!$B$7:$D$1300,3,0))</f>
        <v>Bahar AKGÜN</v>
      </c>
      <c r="F7345" s="72">
        <f>IF(B7345="TATİL",0,IF(F7344&gt;0,IF(LİSTE!$F$1=H7344,1,H7344+1),IF(F7344=0,H7343+1,IF(F7343=0,H7342+1,IF(F7342=0,H7341+1,IF(F7341=0,H7340+1))))))</f>
        <v>4</v>
      </c>
      <c r="G7345" s="72">
        <f>IF(F7345=0,0,IF(LİSTE!$F$1=F7345,1,F7345+1))</f>
        <v>5</v>
      </c>
      <c r="H7345" s="72">
        <f>IF(G7345=0,0,IF(LİSTE!$F$1=G7345,1,G7345+1))</f>
        <v>6</v>
      </c>
      <c r="I7345" s="72" t="str">
        <f>IFERROR(VLOOKUP(A7345,TATİLLER!$A$2:$D$30000,3,0),"TATİL DEĞİL")</f>
        <v>TATİL DEĞİL</v>
      </c>
    </row>
    <row r="7346" spans="1:9" x14ac:dyDescent="0.25">
      <c r="A7346" s="74">
        <f t="shared" si="1685"/>
        <v>55481</v>
      </c>
      <c r="B7346" s="72">
        <f t="shared" si="1689"/>
        <v>5</v>
      </c>
      <c r="C7346" s="72" t="str">
        <f>IF(F7346=0,"RESMİ TATİL",VLOOKUP(F7346,LİSTE!$B$7:$D$1300,3,0))</f>
        <v>Ömer AKGÜL</v>
      </c>
      <c r="D7346" s="72" t="str">
        <f>IF(G7346=0,"RESMİ TATİL",VLOOKUP(G7346,LİSTE!$B$7:$D$1300,3,0))</f>
        <v>Muharrem EFE TANRIVERDİ</v>
      </c>
      <c r="E7346" s="72" t="str">
        <f>IF(H7346=0,"RESMİ TATİL",VLOOKUP(H7346,LİSTE!$B$7:$D$1300,3,0))</f>
        <v>Anıl DOĞAN</v>
      </c>
      <c r="F7346" s="72">
        <f>IF(B7346="TATİL",0,IF(F7345&gt;0,IF(LİSTE!$F$1=H7345,1,H7345+1),IF(F7345=0,H7344+1,IF(F7344=0,H7343+1,IF(F7343=0,H7342+1,IF(F7342=0,H7341+1))))))</f>
        <v>7</v>
      </c>
      <c r="G7346" s="72">
        <f>IF(F7346=0,0,IF(LİSTE!$F$1=F7346,1,F7346+1))</f>
        <v>8</v>
      </c>
      <c r="H7346" s="72">
        <f>IF(G7346=0,0,IF(LİSTE!$F$1=G7346,1,G7346+1))</f>
        <v>9</v>
      </c>
      <c r="I7346" s="72" t="str">
        <f>IFERROR(VLOOKUP(A7346,TATİLLER!$A$2:$D$30000,3,0),"TATİL DEĞİL")</f>
        <v>TATİL DEĞİL</v>
      </c>
    </row>
    <row r="7347" spans="1:9" x14ac:dyDescent="0.25">
      <c r="A7347" s="74">
        <f t="shared" ref="A7347" si="1699">A7346+3</f>
        <v>55484</v>
      </c>
      <c r="B7347" s="72">
        <f t="shared" si="1689"/>
        <v>1</v>
      </c>
      <c r="C7347" s="72" t="str">
        <f>IF(F7347=0,"RESMİ TATİL",VLOOKUP(F7347,LİSTE!$B$7:$D$1300,3,0))</f>
        <v>İpek ARSLAN</v>
      </c>
      <c r="D7347" s="72" t="str">
        <f>IF(G7347=0,"RESMİ TATİL",VLOOKUP(G7347,LİSTE!$B$7:$D$1300,3,0))</f>
        <v>Efe KARSAK</v>
      </c>
      <c r="E7347" s="72" t="str">
        <f>IF(H7347=0,"RESMİ TATİL",VLOOKUP(H7347,LİSTE!$B$7:$D$1300,3,0))</f>
        <v>Abdullah KIRBAÇ</v>
      </c>
      <c r="F7347" s="72">
        <f>IF(B7347="TATİL",0,IF(F7346&gt;0,IF(LİSTE!$F$1=H7346,1,H7346+1),IF(F7346=0,H7345+1,IF(F7345=0,H7344+1,IF(F7344=0,H7343+1,IF(F7343=0,H7342+1))))))</f>
        <v>10</v>
      </c>
      <c r="G7347" s="72">
        <f>IF(F7347=0,0,IF(LİSTE!$F$1=F7347,1,F7347+1))</f>
        <v>11</v>
      </c>
      <c r="H7347" s="72">
        <f>IF(G7347=0,0,IF(LİSTE!$F$1=G7347,1,G7347+1))</f>
        <v>12</v>
      </c>
      <c r="I7347" s="72" t="str">
        <f>IFERROR(VLOOKUP(A7347,TATİLLER!$A$2:$D$30000,3,0),"TATİL DEĞİL")</f>
        <v>TATİL DEĞİL</v>
      </c>
    </row>
    <row r="7348" spans="1:9" x14ac:dyDescent="0.25">
      <c r="A7348" s="74">
        <f t="shared" ref="A7348:A7411" si="1700">A7347+1</f>
        <v>55485</v>
      </c>
      <c r="B7348" s="72">
        <f t="shared" si="1689"/>
        <v>2</v>
      </c>
      <c r="C7348" s="72" t="str">
        <f>IF(F7348=0,"RESMİ TATİL",VLOOKUP(F7348,LİSTE!$B$7:$D$1300,3,0))</f>
        <v>Ümmü Defne GÜLER</v>
      </c>
      <c r="D7348" s="72" t="str">
        <f>IF(G7348=0,"RESMİ TATİL",VLOOKUP(G7348,LİSTE!$B$7:$D$1300,3,0))</f>
        <v>Şevval ÖZDAMAR</v>
      </c>
      <c r="E7348" s="72" t="str">
        <f>IF(H7348=0,"RESMİ TATİL",VLOOKUP(H7348,LİSTE!$B$7:$D$1300,3,0))</f>
        <v>Zeynep AKDAĞ</v>
      </c>
      <c r="F7348" s="72">
        <f>IF(B7348="TATİL",0,IF(F7347&gt;0,IF(LİSTE!$F$1=H7347,1,H7347+1),IF(F7347=0,H7346+1,IF(F7346=0,H7345+1,IF(F7345=0,H7344+1,IF(F7344=0,H7343+1))))))</f>
        <v>13</v>
      </c>
      <c r="G7348" s="72">
        <f>IF(F7348=0,0,IF(LİSTE!$F$1=F7348,1,F7348+1))</f>
        <v>14</v>
      </c>
      <c r="H7348" s="72">
        <f>IF(G7348=0,0,IF(LİSTE!$F$1=G7348,1,G7348+1))</f>
        <v>15</v>
      </c>
      <c r="I7348" s="72" t="str">
        <f>IFERROR(VLOOKUP(A7348,TATİLLER!$A$2:$D$30000,3,0),"TATİL DEĞİL")</f>
        <v>TATİL DEĞİL</v>
      </c>
    </row>
    <row r="7349" spans="1:9" x14ac:dyDescent="0.25">
      <c r="A7349" s="74">
        <f t="shared" si="1700"/>
        <v>55486</v>
      </c>
      <c r="B7349" s="72">
        <f t="shared" si="1689"/>
        <v>3</v>
      </c>
      <c r="C7349" s="72" t="str">
        <f>IF(F7349=0,"RESMİ TATİL",VLOOKUP(F7349,LİSTE!$B$7:$D$1300,3,0))</f>
        <v>Esma ÇOKER</v>
      </c>
      <c r="D7349" s="72" t="str">
        <f>IF(G7349=0,"RESMİ TATİL",VLOOKUP(G7349,LİSTE!$B$7:$D$1300,3,0))</f>
        <v>Dursun Kubilay YAŞAR</v>
      </c>
      <c r="E7349" s="72" t="str">
        <f>IF(H7349=0,"RESMİ TATİL",VLOOKUP(H7349,LİSTE!$B$7:$D$1300,3,0))</f>
        <v>Zeynep Beril BAŞPINAR</v>
      </c>
      <c r="F7349" s="72">
        <f>IF(B7349="TATİL",0,IF(F7348&gt;0,IF(LİSTE!$F$1=H7348,1,H7348+1),IF(F7348=0,H7347+1,IF(F7347=0,H7346+1,IF(F7346=0,H7345+1,IF(F7345=0,H7344+1))))))</f>
        <v>16</v>
      </c>
      <c r="G7349" s="72">
        <f>IF(F7349=0,0,IF(LİSTE!$F$1=F7349,1,F7349+1))</f>
        <v>17</v>
      </c>
      <c r="H7349" s="72">
        <f>IF(G7349=0,0,IF(LİSTE!$F$1=G7349,1,G7349+1))</f>
        <v>18</v>
      </c>
      <c r="I7349" s="72" t="str">
        <f>IFERROR(VLOOKUP(A7349,TATİLLER!$A$2:$D$30000,3,0),"TATİL DEĞİL")</f>
        <v>TATİL DEĞİL</v>
      </c>
    </row>
    <row r="7350" spans="1:9" x14ac:dyDescent="0.25">
      <c r="A7350" s="74">
        <f t="shared" si="1700"/>
        <v>55487</v>
      </c>
      <c r="B7350" s="72">
        <f t="shared" si="1689"/>
        <v>4</v>
      </c>
      <c r="C7350" s="72" t="str">
        <f>IF(F7350=0,"RESMİ TATİL",VLOOKUP(F7350,LİSTE!$B$7:$D$1300,3,0))</f>
        <v>Ahmet DAL</v>
      </c>
      <c r="D7350" s="72" t="str">
        <f>IF(G7350=0,"RESMİ TATİL",VLOOKUP(G7350,LİSTE!$B$7:$D$1300,3,0))</f>
        <v>Emirhan KARATAŞ</v>
      </c>
      <c r="E7350" s="72" t="str">
        <f>IF(H7350=0,"RESMİ TATİL",VLOOKUP(H7350,LİSTE!$B$7:$D$1300,3,0))</f>
        <v>Zümra Yeter ARI</v>
      </c>
      <c r="F7350" s="72">
        <f>IF(B7350="TATİL",0,IF(F7349&gt;0,IF(LİSTE!$F$1=H7349,1,H7349+1),IF(F7349=0,H7348+1,IF(F7348=0,H7347+1,IF(F7347=0,H7346+1,IF(F7346=0,H7345+1))))))</f>
        <v>19</v>
      </c>
      <c r="G7350" s="72">
        <f>IF(F7350=0,0,IF(LİSTE!$F$1=F7350,1,F7350+1))</f>
        <v>20</v>
      </c>
      <c r="H7350" s="72">
        <f>IF(G7350=0,0,IF(LİSTE!$F$1=G7350,1,G7350+1))</f>
        <v>21</v>
      </c>
      <c r="I7350" s="72" t="str">
        <f>IFERROR(VLOOKUP(A7350,TATİLLER!$A$2:$D$30000,3,0),"TATİL DEĞİL")</f>
        <v>TATİL DEĞİL</v>
      </c>
    </row>
    <row r="7351" spans="1:9" x14ac:dyDescent="0.25">
      <c r="A7351" s="74">
        <f t="shared" si="1700"/>
        <v>55488</v>
      </c>
      <c r="B7351" s="72">
        <f t="shared" si="1689"/>
        <v>5</v>
      </c>
      <c r="C7351" s="72" t="str">
        <f>IF(F7351=0,"RESMİ TATİL",VLOOKUP(F7351,LİSTE!$B$7:$D$1300,3,0))</f>
        <v>Utku KARAGÖZ</v>
      </c>
      <c r="D7351" s="72" t="str">
        <f>IF(G7351=0,"RESMİ TATİL",VLOOKUP(G7351,LİSTE!$B$7:$D$1300,3,0))</f>
        <v>Feyza Zümra AVCIOĞLU</v>
      </c>
      <c r="E7351" s="72" t="str">
        <f>IF(H7351=0,"RESMİ TATİL",VLOOKUP(H7351,LİSTE!$B$7:$D$1300,3,0))</f>
        <v>Yusuf Ali TABUR</v>
      </c>
      <c r="F7351" s="72">
        <f>IF(B7351="TATİL",0,IF(F7350&gt;0,IF(LİSTE!$F$1=H7350,1,H7350+1),IF(F7350=0,H7349+1,IF(F7349=0,H7348+1,IF(F7348=0,H7347+1,IF(F7347=0,H7346+1))))))</f>
        <v>22</v>
      </c>
      <c r="G7351" s="72">
        <f>IF(F7351=0,0,IF(LİSTE!$F$1=F7351,1,F7351+1))</f>
        <v>23</v>
      </c>
      <c r="H7351" s="72">
        <f>IF(G7351=0,0,IF(LİSTE!$F$1=G7351,1,G7351+1))</f>
        <v>24</v>
      </c>
      <c r="I7351" s="72" t="str">
        <f>IFERROR(VLOOKUP(A7351,TATİLLER!$A$2:$D$30000,3,0),"TATİL DEĞİL")</f>
        <v>TATİL DEĞİL</v>
      </c>
    </row>
    <row r="7352" spans="1:9" x14ac:dyDescent="0.25">
      <c r="A7352" s="74">
        <f t="shared" ref="A7352" si="1701">A7351+3</f>
        <v>55491</v>
      </c>
      <c r="B7352" s="72">
        <f t="shared" si="1689"/>
        <v>1</v>
      </c>
      <c r="C7352" s="72" t="str">
        <f>IF(F7352=0,"RESMİ TATİL",VLOOKUP(F7352,LİSTE!$B$7:$D$1300,3,0))</f>
        <v>Irmak UTEBAY</v>
      </c>
      <c r="D7352" s="72" t="str">
        <f>IF(G7352=0,"RESMİ TATİL",VLOOKUP(G7352,LİSTE!$B$7:$D$1300,3,0))</f>
        <v>Kerem AKKOÇ</v>
      </c>
      <c r="E7352" s="72" t="str">
        <f>IF(H7352=0,"RESMİ TATİL",VLOOKUP(H7352,LİSTE!$B$7:$D$1300,3,0))</f>
        <v>Elçin Ayşe ELMAS</v>
      </c>
      <c r="F7352" s="72">
        <f>IF(B7352="TATİL",0,IF(F7351&gt;0,IF(LİSTE!$F$1=H7351,1,H7351+1),IF(F7351=0,H7350+1,IF(F7350=0,H7349+1,IF(F7349=0,H7348+1,IF(F7348=0,H7347+1))))))</f>
        <v>25</v>
      </c>
      <c r="G7352" s="72">
        <f>IF(F7352=0,0,IF(LİSTE!$F$1=F7352,1,F7352+1))</f>
        <v>26</v>
      </c>
      <c r="H7352" s="72">
        <f>IF(G7352=0,0,IF(LİSTE!$F$1=G7352,1,G7352+1))</f>
        <v>27</v>
      </c>
      <c r="I7352" s="72" t="str">
        <f>IFERROR(VLOOKUP(A7352,TATİLLER!$A$2:$D$30000,3,0),"TATİL DEĞİL")</f>
        <v>TATİL DEĞİL</v>
      </c>
    </row>
    <row r="7353" spans="1:9" x14ac:dyDescent="0.25">
      <c r="A7353" s="74">
        <f t="shared" si="1700"/>
        <v>55492</v>
      </c>
      <c r="B7353" s="72">
        <f t="shared" si="1689"/>
        <v>2</v>
      </c>
      <c r="C7353" s="72" t="str">
        <f>IF(F7353=0,"RESMİ TATİL",VLOOKUP(F7353,LİSTE!$B$7:$D$1300,3,0))</f>
        <v>Muhammed YILDIZDAĞ</v>
      </c>
      <c r="D7353" s="72" t="str">
        <f>IF(G7353=0,"RESMİ TATİL",VLOOKUP(G7353,LİSTE!$B$7:$D$1300,3,0))</f>
        <v>Nisa Nur SANCAR</v>
      </c>
      <c r="E7353" s="72" t="str">
        <f>IF(H7353=0,"RESMİ TATİL",VLOOKUP(H7353,LİSTE!$B$7:$D$1300,3,0))</f>
        <v>Esila ÇETİN</v>
      </c>
      <c r="F7353" s="72">
        <f>IF(B7353="TATİL",0,IF(F7352&gt;0,IF(LİSTE!$F$1=H7352,1,H7352+1),IF(F7352=0,H7351+1,IF(F7351=0,H7350+1,IF(F7350=0,H7349+1,IF(F7349=0,H7348+1))))))</f>
        <v>28</v>
      </c>
      <c r="G7353" s="72">
        <f>IF(F7353=0,0,IF(LİSTE!$F$1=F7353,1,F7353+1))</f>
        <v>1</v>
      </c>
      <c r="H7353" s="72">
        <f>IF(G7353=0,0,IF(LİSTE!$F$1=G7353,1,G7353+1))</f>
        <v>2</v>
      </c>
      <c r="I7353" s="72" t="str">
        <f>IFERROR(VLOOKUP(A7353,TATİLLER!$A$2:$D$30000,3,0),"TATİL DEĞİL")</f>
        <v>TATİL DEĞİL</v>
      </c>
    </row>
    <row r="7354" spans="1:9" x14ac:dyDescent="0.25">
      <c r="A7354" s="74">
        <f t="shared" si="1700"/>
        <v>55493</v>
      </c>
      <c r="B7354" s="72">
        <f t="shared" si="1689"/>
        <v>3</v>
      </c>
      <c r="C7354" s="72" t="str">
        <f>IF(F7354=0,"RESMİ TATİL",VLOOKUP(F7354,LİSTE!$B$7:$D$1300,3,0))</f>
        <v>Zeynep Sevde TOPUZ</v>
      </c>
      <c r="D7354" s="72" t="str">
        <f>IF(G7354=0,"RESMİ TATİL",VLOOKUP(G7354,LİSTE!$B$7:$D$1300,3,0))</f>
        <v>Ömer Asaf KADAŞ</v>
      </c>
      <c r="E7354" s="72" t="str">
        <f>IF(H7354=0,"RESMİ TATİL",VLOOKUP(H7354,LİSTE!$B$7:$D$1300,3,0))</f>
        <v>Ramazan Baran ADIGÜZEL</v>
      </c>
      <c r="F7354" s="72">
        <f>IF(B7354="TATİL",0,IF(F7353&gt;0,IF(LİSTE!$F$1=H7353,1,H7353+1),IF(F7353=0,H7352+1,IF(F7352=0,H7351+1,IF(F7351=0,H7350+1,IF(F7350=0,H7349+1))))))</f>
        <v>3</v>
      </c>
      <c r="G7354" s="72">
        <f>IF(F7354=0,0,IF(LİSTE!$F$1=F7354,1,F7354+1))</f>
        <v>4</v>
      </c>
      <c r="H7354" s="72">
        <f>IF(G7354=0,0,IF(LİSTE!$F$1=G7354,1,G7354+1))</f>
        <v>5</v>
      </c>
      <c r="I7354" s="72" t="str">
        <f>IFERROR(VLOOKUP(A7354,TATİLLER!$A$2:$D$30000,3,0),"TATİL DEĞİL")</f>
        <v>TATİL DEĞİL</v>
      </c>
    </row>
    <row r="7355" spans="1:9" x14ac:dyDescent="0.25">
      <c r="A7355" s="74">
        <f t="shared" si="1700"/>
        <v>55494</v>
      </c>
      <c r="B7355" s="72">
        <f t="shared" si="1689"/>
        <v>4</v>
      </c>
      <c r="C7355" s="72" t="str">
        <f>IF(F7355=0,"RESMİ TATİL",VLOOKUP(F7355,LİSTE!$B$7:$D$1300,3,0))</f>
        <v>Bahar AKGÜN</v>
      </c>
      <c r="D7355" s="72" t="str">
        <f>IF(G7355=0,"RESMİ TATİL",VLOOKUP(G7355,LİSTE!$B$7:$D$1300,3,0))</f>
        <v>Ömer AKGÜL</v>
      </c>
      <c r="E7355" s="72" t="str">
        <f>IF(H7355=0,"RESMİ TATİL",VLOOKUP(H7355,LİSTE!$B$7:$D$1300,3,0))</f>
        <v>Muharrem EFE TANRIVERDİ</v>
      </c>
      <c r="F7355" s="72">
        <f>IF(B7355="TATİL",0,IF(F7354&gt;0,IF(LİSTE!$F$1=H7354,1,H7354+1),IF(F7354=0,H7353+1,IF(F7353=0,H7352+1,IF(F7352=0,H7351+1,IF(F7351=0,H7350+1))))))</f>
        <v>6</v>
      </c>
      <c r="G7355" s="72">
        <f>IF(F7355=0,0,IF(LİSTE!$F$1=F7355,1,F7355+1))</f>
        <v>7</v>
      </c>
      <c r="H7355" s="72">
        <f>IF(G7355=0,0,IF(LİSTE!$F$1=G7355,1,G7355+1))</f>
        <v>8</v>
      </c>
      <c r="I7355" s="72" t="str">
        <f>IFERROR(VLOOKUP(A7355,TATİLLER!$A$2:$D$30000,3,0),"TATİL DEĞİL")</f>
        <v>TATİL DEĞİL</v>
      </c>
    </row>
    <row r="7356" spans="1:9" x14ac:dyDescent="0.25">
      <c r="A7356" s="74">
        <f t="shared" si="1700"/>
        <v>55495</v>
      </c>
      <c r="B7356" s="72">
        <f t="shared" si="1689"/>
        <v>5</v>
      </c>
      <c r="C7356" s="72" t="str">
        <f>IF(F7356=0,"RESMİ TATİL",VLOOKUP(F7356,LİSTE!$B$7:$D$1300,3,0))</f>
        <v>Anıl DOĞAN</v>
      </c>
      <c r="D7356" s="72" t="str">
        <f>IF(G7356=0,"RESMİ TATİL",VLOOKUP(G7356,LİSTE!$B$7:$D$1300,3,0))</f>
        <v>İpek ARSLAN</v>
      </c>
      <c r="E7356" s="72" t="str">
        <f>IF(H7356=0,"RESMİ TATİL",VLOOKUP(H7356,LİSTE!$B$7:$D$1300,3,0))</f>
        <v>Efe KARSAK</v>
      </c>
      <c r="F7356" s="72">
        <f>IF(B7356="TATİL",0,IF(F7355&gt;0,IF(LİSTE!$F$1=H7355,1,H7355+1),IF(F7355=0,H7354+1,IF(F7354=0,H7353+1,IF(F7353=0,H7352+1,IF(F7352=0,H7351+1))))))</f>
        <v>9</v>
      </c>
      <c r="G7356" s="72">
        <f>IF(F7356=0,0,IF(LİSTE!$F$1=F7356,1,F7356+1))</f>
        <v>10</v>
      </c>
      <c r="H7356" s="72">
        <f>IF(G7356=0,0,IF(LİSTE!$F$1=G7356,1,G7356+1))</f>
        <v>11</v>
      </c>
      <c r="I7356" s="72" t="str">
        <f>IFERROR(VLOOKUP(A7356,TATİLLER!$A$2:$D$30000,3,0),"TATİL DEĞİL")</f>
        <v>TATİL DEĞİL</v>
      </c>
    </row>
    <row r="7357" spans="1:9" x14ac:dyDescent="0.25">
      <c r="A7357" s="74">
        <f t="shared" ref="A7357" si="1702">A7356+3</f>
        <v>55498</v>
      </c>
      <c r="B7357" s="72">
        <f t="shared" si="1689"/>
        <v>1</v>
      </c>
      <c r="C7357" s="72" t="str">
        <f>IF(F7357=0,"RESMİ TATİL",VLOOKUP(F7357,LİSTE!$B$7:$D$1300,3,0))</f>
        <v>Abdullah KIRBAÇ</v>
      </c>
      <c r="D7357" s="72" t="str">
        <f>IF(G7357=0,"RESMİ TATİL",VLOOKUP(G7357,LİSTE!$B$7:$D$1300,3,0))</f>
        <v>Ümmü Defne GÜLER</v>
      </c>
      <c r="E7357" s="72" t="str">
        <f>IF(H7357=0,"RESMİ TATİL",VLOOKUP(H7357,LİSTE!$B$7:$D$1300,3,0))</f>
        <v>Şevval ÖZDAMAR</v>
      </c>
      <c r="F7357" s="72">
        <f>IF(B7357="TATİL",0,IF(F7356&gt;0,IF(LİSTE!$F$1=H7356,1,H7356+1),IF(F7356=0,H7355+1,IF(F7355=0,H7354+1,IF(F7354=0,H7353+1,IF(F7353=0,H7352+1))))))</f>
        <v>12</v>
      </c>
      <c r="G7357" s="72">
        <f>IF(F7357=0,0,IF(LİSTE!$F$1=F7357,1,F7357+1))</f>
        <v>13</v>
      </c>
      <c r="H7357" s="72">
        <f>IF(G7357=0,0,IF(LİSTE!$F$1=G7357,1,G7357+1))</f>
        <v>14</v>
      </c>
      <c r="I7357" s="72" t="str">
        <f>IFERROR(VLOOKUP(A7357,TATİLLER!$A$2:$D$30000,3,0),"TATİL DEĞİL")</f>
        <v>TATİL DEĞİL</v>
      </c>
    </row>
    <row r="7358" spans="1:9" x14ac:dyDescent="0.25">
      <c r="A7358" s="74">
        <f t="shared" si="1700"/>
        <v>55499</v>
      </c>
      <c r="B7358" s="72">
        <f t="shared" si="1689"/>
        <v>2</v>
      </c>
      <c r="C7358" s="72" t="str">
        <f>IF(F7358=0,"RESMİ TATİL",VLOOKUP(F7358,LİSTE!$B$7:$D$1300,3,0))</f>
        <v>Zeynep AKDAĞ</v>
      </c>
      <c r="D7358" s="72" t="str">
        <f>IF(G7358=0,"RESMİ TATİL",VLOOKUP(G7358,LİSTE!$B$7:$D$1300,3,0))</f>
        <v>Esma ÇOKER</v>
      </c>
      <c r="E7358" s="72" t="str">
        <f>IF(H7358=0,"RESMİ TATİL",VLOOKUP(H7358,LİSTE!$B$7:$D$1300,3,0))</f>
        <v>Dursun Kubilay YAŞAR</v>
      </c>
      <c r="F7358" s="72">
        <f>IF(B7358="TATİL",0,IF(F7357&gt;0,IF(LİSTE!$F$1=H7357,1,H7357+1),IF(F7357=0,H7356+1,IF(F7356=0,H7355+1,IF(F7355=0,H7354+1,IF(F7354=0,H7353+1))))))</f>
        <v>15</v>
      </c>
      <c r="G7358" s="72">
        <f>IF(F7358=0,0,IF(LİSTE!$F$1=F7358,1,F7358+1))</f>
        <v>16</v>
      </c>
      <c r="H7358" s="72">
        <f>IF(G7358=0,0,IF(LİSTE!$F$1=G7358,1,G7358+1))</f>
        <v>17</v>
      </c>
      <c r="I7358" s="72" t="str">
        <f>IFERROR(VLOOKUP(A7358,TATİLLER!$A$2:$D$30000,3,0),"TATİL DEĞİL")</f>
        <v>TATİL DEĞİL</v>
      </c>
    </row>
    <row r="7359" spans="1:9" x14ac:dyDescent="0.25">
      <c r="A7359" s="74">
        <f t="shared" si="1700"/>
        <v>55500</v>
      </c>
      <c r="B7359" s="72">
        <f t="shared" si="1689"/>
        <v>3</v>
      </c>
      <c r="C7359" s="72" t="str">
        <f>IF(F7359=0,"RESMİ TATİL",VLOOKUP(F7359,LİSTE!$B$7:$D$1300,3,0))</f>
        <v>Zeynep Beril BAŞPINAR</v>
      </c>
      <c r="D7359" s="72" t="str">
        <f>IF(G7359=0,"RESMİ TATİL",VLOOKUP(G7359,LİSTE!$B$7:$D$1300,3,0))</f>
        <v>Ahmet DAL</v>
      </c>
      <c r="E7359" s="72" t="str">
        <f>IF(H7359=0,"RESMİ TATİL",VLOOKUP(H7359,LİSTE!$B$7:$D$1300,3,0))</f>
        <v>Emirhan KARATAŞ</v>
      </c>
      <c r="F7359" s="72">
        <f>IF(B7359="TATİL",0,IF(F7358&gt;0,IF(LİSTE!$F$1=H7358,1,H7358+1),IF(F7358=0,H7357+1,IF(F7357=0,H7356+1,IF(F7356=0,H7355+1,IF(F7355=0,H7354+1))))))</f>
        <v>18</v>
      </c>
      <c r="G7359" s="72">
        <f>IF(F7359=0,0,IF(LİSTE!$F$1=F7359,1,F7359+1))</f>
        <v>19</v>
      </c>
      <c r="H7359" s="72">
        <f>IF(G7359=0,0,IF(LİSTE!$F$1=G7359,1,G7359+1))</f>
        <v>20</v>
      </c>
      <c r="I7359" s="72" t="str">
        <f>IFERROR(VLOOKUP(A7359,TATİLLER!$A$2:$D$30000,3,0),"TATİL DEĞİL")</f>
        <v>TATİL DEĞİL</v>
      </c>
    </row>
    <row r="7360" spans="1:9" x14ac:dyDescent="0.25">
      <c r="A7360" s="74">
        <f t="shared" si="1700"/>
        <v>55501</v>
      </c>
      <c r="B7360" s="72">
        <f t="shared" si="1689"/>
        <v>4</v>
      </c>
      <c r="C7360" s="72" t="str">
        <f>IF(F7360=0,"RESMİ TATİL",VLOOKUP(F7360,LİSTE!$B$7:$D$1300,3,0))</f>
        <v>Zümra Yeter ARI</v>
      </c>
      <c r="D7360" s="72" t="str">
        <f>IF(G7360=0,"RESMİ TATİL",VLOOKUP(G7360,LİSTE!$B$7:$D$1300,3,0))</f>
        <v>Utku KARAGÖZ</v>
      </c>
      <c r="E7360" s="72" t="str">
        <f>IF(H7360=0,"RESMİ TATİL",VLOOKUP(H7360,LİSTE!$B$7:$D$1300,3,0))</f>
        <v>Feyza Zümra AVCIOĞLU</v>
      </c>
      <c r="F7360" s="72">
        <f>IF(B7360="TATİL",0,IF(F7359&gt;0,IF(LİSTE!$F$1=H7359,1,H7359+1),IF(F7359=0,H7358+1,IF(F7358=0,H7357+1,IF(F7357=0,H7356+1,IF(F7356=0,H7355+1))))))</f>
        <v>21</v>
      </c>
      <c r="G7360" s="72">
        <f>IF(F7360=0,0,IF(LİSTE!$F$1=F7360,1,F7360+1))</f>
        <v>22</v>
      </c>
      <c r="H7360" s="72">
        <f>IF(G7360=0,0,IF(LİSTE!$F$1=G7360,1,G7360+1))</f>
        <v>23</v>
      </c>
      <c r="I7360" s="72" t="str">
        <f>IFERROR(VLOOKUP(A7360,TATİLLER!$A$2:$D$30000,3,0),"TATİL DEĞİL")</f>
        <v>TATİL DEĞİL</v>
      </c>
    </row>
    <row r="7361" spans="1:9" x14ac:dyDescent="0.25">
      <c r="A7361" s="74">
        <f t="shared" si="1700"/>
        <v>55502</v>
      </c>
      <c r="B7361" s="72">
        <f t="shared" si="1689"/>
        <v>5</v>
      </c>
      <c r="C7361" s="72" t="str">
        <f>IF(F7361=0,"RESMİ TATİL",VLOOKUP(F7361,LİSTE!$B$7:$D$1300,3,0))</f>
        <v>Yusuf Ali TABUR</v>
      </c>
      <c r="D7361" s="72" t="str">
        <f>IF(G7361=0,"RESMİ TATİL",VLOOKUP(G7361,LİSTE!$B$7:$D$1300,3,0))</f>
        <v>Irmak UTEBAY</v>
      </c>
      <c r="E7361" s="72" t="str">
        <f>IF(H7361=0,"RESMİ TATİL",VLOOKUP(H7361,LİSTE!$B$7:$D$1300,3,0))</f>
        <v>Kerem AKKOÇ</v>
      </c>
      <c r="F7361" s="72">
        <f>IF(B7361="TATİL",0,IF(F7360&gt;0,IF(LİSTE!$F$1=H7360,1,H7360+1),IF(F7360=0,H7359+1,IF(F7359=0,H7358+1,IF(F7358=0,H7357+1,IF(F7357=0,H7356+1))))))</f>
        <v>24</v>
      </c>
      <c r="G7361" s="72">
        <f>IF(F7361=0,0,IF(LİSTE!$F$1=F7361,1,F7361+1))</f>
        <v>25</v>
      </c>
      <c r="H7361" s="72">
        <f>IF(G7361=0,0,IF(LİSTE!$F$1=G7361,1,G7361+1))</f>
        <v>26</v>
      </c>
      <c r="I7361" s="72" t="str">
        <f>IFERROR(VLOOKUP(A7361,TATİLLER!$A$2:$D$30000,3,0),"TATİL DEĞİL")</f>
        <v>TATİL DEĞİL</v>
      </c>
    </row>
    <row r="7362" spans="1:9" x14ac:dyDescent="0.25">
      <c r="A7362" s="74">
        <f t="shared" ref="A7362" si="1703">A7361+3</f>
        <v>55505</v>
      </c>
      <c r="B7362" s="72">
        <f t="shared" si="1689"/>
        <v>1</v>
      </c>
      <c r="C7362" s="72" t="str">
        <f>IF(F7362=0,"RESMİ TATİL",VLOOKUP(F7362,LİSTE!$B$7:$D$1300,3,0))</f>
        <v>Elçin Ayşe ELMAS</v>
      </c>
      <c r="D7362" s="72" t="str">
        <f>IF(G7362=0,"RESMİ TATİL",VLOOKUP(G7362,LİSTE!$B$7:$D$1300,3,0))</f>
        <v>Muhammed YILDIZDAĞ</v>
      </c>
      <c r="E7362" s="72" t="str">
        <f>IF(H7362=0,"RESMİ TATİL",VLOOKUP(H7362,LİSTE!$B$7:$D$1300,3,0))</f>
        <v>Nisa Nur SANCAR</v>
      </c>
      <c r="F7362" s="72">
        <f>IF(B7362="TATİL",0,IF(F7361&gt;0,IF(LİSTE!$F$1=H7361,1,H7361+1),IF(F7361=0,H7360+1,IF(F7360=0,H7359+1,IF(F7359=0,H7358+1,IF(F7358=0,H7357+1))))))</f>
        <v>27</v>
      </c>
      <c r="G7362" s="72">
        <f>IF(F7362=0,0,IF(LİSTE!$F$1=F7362,1,F7362+1))</f>
        <v>28</v>
      </c>
      <c r="H7362" s="72">
        <f>IF(G7362=0,0,IF(LİSTE!$F$1=G7362,1,G7362+1))</f>
        <v>1</v>
      </c>
      <c r="I7362" s="72" t="str">
        <f>IFERROR(VLOOKUP(A7362,TATİLLER!$A$2:$D$30000,3,0),"TATİL DEĞİL")</f>
        <v>TATİL DEĞİL</v>
      </c>
    </row>
    <row r="7363" spans="1:9" x14ac:dyDescent="0.25">
      <c r="A7363" s="74">
        <f t="shared" si="1700"/>
        <v>55506</v>
      </c>
      <c r="B7363" s="72">
        <f t="shared" ref="B7363:B7426" si="1704">IF(I7363="TATİL","TATİL",WEEKDAY(A7363,2))</f>
        <v>2</v>
      </c>
      <c r="C7363" s="72" t="str">
        <f>IF(F7363=0,"RESMİ TATİL",VLOOKUP(F7363,LİSTE!$B$7:$D$1300,3,0))</f>
        <v>Esila ÇETİN</v>
      </c>
      <c r="D7363" s="72" t="str">
        <f>IF(G7363=0,"RESMİ TATİL",VLOOKUP(G7363,LİSTE!$B$7:$D$1300,3,0))</f>
        <v>Zeynep Sevde TOPUZ</v>
      </c>
      <c r="E7363" s="72" t="str">
        <f>IF(H7363=0,"RESMİ TATİL",VLOOKUP(H7363,LİSTE!$B$7:$D$1300,3,0))</f>
        <v>Ömer Asaf KADAŞ</v>
      </c>
      <c r="F7363" s="72">
        <f>IF(B7363="TATİL",0,IF(F7362&gt;0,IF(LİSTE!$F$1=H7362,1,H7362+1),IF(F7362=0,H7361+1,IF(F7361=0,H7360+1,IF(F7360=0,H7359+1,IF(F7359=0,H7358+1))))))</f>
        <v>2</v>
      </c>
      <c r="G7363" s="72">
        <f>IF(F7363=0,0,IF(LİSTE!$F$1=F7363,1,F7363+1))</f>
        <v>3</v>
      </c>
      <c r="H7363" s="72">
        <f>IF(G7363=0,0,IF(LİSTE!$F$1=G7363,1,G7363+1))</f>
        <v>4</v>
      </c>
      <c r="I7363" s="72" t="str">
        <f>IFERROR(VLOOKUP(A7363,TATİLLER!$A$2:$D$30000,3,0),"TATİL DEĞİL")</f>
        <v>TATİL DEĞİL</v>
      </c>
    </row>
    <row r="7364" spans="1:9" x14ac:dyDescent="0.25">
      <c r="A7364" s="74">
        <f t="shared" si="1700"/>
        <v>55507</v>
      </c>
      <c r="B7364" s="72">
        <f t="shared" si="1704"/>
        <v>3</v>
      </c>
      <c r="C7364" s="72" t="str">
        <f>IF(F7364=0,"RESMİ TATİL",VLOOKUP(F7364,LİSTE!$B$7:$D$1300,3,0))</f>
        <v>Ramazan Baran ADIGÜZEL</v>
      </c>
      <c r="D7364" s="72" t="str">
        <f>IF(G7364=0,"RESMİ TATİL",VLOOKUP(G7364,LİSTE!$B$7:$D$1300,3,0))</f>
        <v>Bahar AKGÜN</v>
      </c>
      <c r="E7364" s="72" t="str">
        <f>IF(H7364=0,"RESMİ TATİL",VLOOKUP(H7364,LİSTE!$B$7:$D$1300,3,0))</f>
        <v>Ömer AKGÜL</v>
      </c>
      <c r="F7364" s="72">
        <f>IF(B7364="TATİL",0,IF(F7363&gt;0,IF(LİSTE!$F$1=H7363,1,H7363+1),IF(F7363=0,H7362+1,IF(F7362=0,H7361+1,IF(F7361=0,H7360+1,IF(F7360=0,H7359+1))))))</f>
        <v>5</v>
      </c>
      <c r="G7364" s="72">
        <f>IF(F7364=0,0,IF(LİSTE!$F$1=F7364,1,F7364+1))</f>
        <v>6</v>
      </c>
      <c r="H7364" s="72">
        <f>IF(G7364=0,0,IF(LİSTE!$F$1=G7364,1,G7364+1))</f>
        <v>7</v>
      </c>
      <c r="I7364" s="72" t="str">
        <f>IFERROR(VLOOKUP(A7364,TATİLLER!$A$2:$D$30000,3,0),"TATİL DEĞİL")</f>
        <v>TATİL DEĞİL</v>
      </c>
    </row>
    <row r="7365" spans="1:9" x14ac:dyDescent="0.25">
      <c r="A7365" s="74">
        <f t="shared" si="1700"/>
        <v>55508</v>
      </c>
      <c r="B7365" s="72">
        <f t="shared" si="1704"/>
        <v>4</v>
      </c>
      <c r="C7365" s="72" t="str">
        <f>IF(F7365=0,"RESMİ TATİL",VLOOKUP(F7365,LİSTE!$B$7:$D$1300,3,0))</f>
        <v>Muharrem EFE TANRIVERDİ</v>
      </c>
      <c r="D7365" s="72" t="str">
        <f>IF(G7365=0,"RESMİ TATİL",VLOOKUP(G7365,LİSTE!$B$7:$D$1300,3,0))</f>
        <v>Anıl DOĞAN</v>
      </c>
      <c r="E7365" s="72" t="str">
        <f>IF(H7365=0,"RESMİ TATİL",VLOOKUP(H7365,LİSTE!$B$7:$D$1300,3,0))</f>
        <v>İpek ARSLAN</v>
      </c>
      <c r="F7365" s="72">
        <f>IF(B7365="TATİL",0,IF(F7364&gt;0,IF(LİSTE!$F$1=H7364,1,H7364+1),IF(F7364=0,H7363+1,IF(F7363=0,H7362+1,IF(F7362=0,H7361+1,IF(F7361=0,H7360+1))))))</f>
        <v>8</v>
      </c>
      <c r="G7365" s="72">
        <f>IF(F7365=0,0,IF(LİSTE!$F$1=F7365,1,F7365+1))</f>
        <v>9</v>
      </c>
      <c r="H7365" s="72">
        <f>IF(G7365=0,0,IF(LİSTE!$F$1=G7365,1,G7365+1))</f>
        <v>10</v>
      </c>
      <c r="I7365" s="72" t="str">
        <f>IFERROR(VLOOKUP(A7365,TATİLLER!$A$2:$D$30000,3,0),"TATİL DEĞİL")</f>
        <v>TATİL DEĞİL</v>
      </c>
    </row>
    <row r="7366" spans="1:9" x14ac:dyDescent="0.25">
      <c r="A7366" s="74">
        <f t="shared" si="1700"/>
        <v>55509</v>
      </c>
      <c r="B7366" s="72">
        <f t="shared" si="1704"/>
        <v>5</v>
      </c>
      <c r="C7366" s="72" t="str">
        <f>IF(F7366=0,"RESMİ TATİL",VLOOKUP(F7366,LİSTE!$B$7:$D$1300,3,0))</f>
        <v>Efe KARSAK</v>
      </c>
      <c r="D7366" s="72" t="str">
        <f>IF(G7366=0,"RESMİ TATİL",VLOOKUP(G7366,LİSTE!$B$7:$D$1300,3,0))</f>
        <v>Abdullah KIRBAÇ</v>
      </c>
      <c r="E7366" s="72" t="str">
        <f>IF(H7366=0,"RESMİ TATİL",VLOOKUP(H7366,LİSTE!$B$7:$D$1300,3,0))</f>
        <v>Ümmü Defne GÜLER</v>
      </c>
      <c r="F7366" s="72">
        <f>IF(B7366="TATİL",0,IF(F7365&gt;0,IF(LİSTE!$F$1=H7365,1,H7365+1),IF(F7365=0,H7364+1,IF(F7364=0,H7363+1,IF(F7363=0,H7362+1,IF(F7362=0,H7361+1))))))</f>
        <v>11</v>
      </c>
      <c r="G7366" s="72">
        <f>IF(F7366=0,0,IF(LİSTE!$F$1=F7366,1,F7366+1))</f>
        <v>12</v>
      </c>
      <c r="H7366" s="72">
        <f>IF(G7366=0,0,IF(LİSTE!$F$1=G7366,1,G7366+1))</f>
        <v>13</v>
      </c>
      <c r="I7366" s="72" t="str">
        <f>IFERROR(VLOOKUP(A7366,TATİLLER!$A$2:$D$30000,3,0),"TATİL DEĞİL")</f>
        <v>TATİL DEĞİL</v>
      </c>
    </row>
    <row r="7367" spans="1:9" x14ac:dyDescent="0.25">
      <c r="A7367" s="74">
        <f t="shared" ref="A7367" si="1705">A7366+3</f>
        <v>55512</v>
      </c>
      <c r="B7367" s="72">
        <f t="shared" si="1704"/>
        <v>1</v>
      </c>
      <c r="C7367" s="72" t="str">
        <f>IF(F7367=0,"RESMİ TATİL",VLOOKUP(F7367,LİSTE!$B$7:$D$1300,3,0))</f>
        <v>Şevval ÖZDAMAR</v>
      </c>
      <c r="D7367" s="72" t="str">
        <f>IF(G7367=0,"RESMİ TATİL",VLOOKUP(G7367,LİSTE!$B$7:$D$1300,3,0))</f>
        <v>Zeynep AKDAĞ</v>
      </c>
      <c r="E7367" s="72" t="str">
        <f>IF(H7367=0,"RESMİ TATİL",VLOOKUP(H7367,LİSTE!$B$7:$D$1300,3,0))</f>
        <v>Esma ÇOKER</v>
      </c>
      <c r="F7367" s="72">
        <f>IF(B7367="TATİL",0,IF(F7366&gt;0,IF(LİSTE!$F$1=H7366,1,H7366+1),IF(F7366=0,H7365+1,IF(F7365=0,H7364+1,IF(F7364=0,H7363+1,IF(F7363=0,H7362+1))))))</f>
        <v>14</v>
      </c>
      <c r="G7367" s="72">
        <f>IF(F7367=0,0,IF(LİSTE!$F$1=F7367,1,F7367+1))</f>
        <v>15</v>
      </c>
      <c r="H7367" s="72">
        <f>IF(G7367=0,0,IF(LİSTE!$F$1=G7367,1,G7367+1))</f>
        <v>16</v>
      </c>
      <c r="I7367" s="72" t="str">
        <f>IFERROR(VLOOKUP(A7367,TATİLLER!$A$2:$D$30000,3,0),"TATİL DEĞİL")</f>
        <v>TATİL DEĞİL</v>
      </c>
    </row>
    <row r="7368" spans="1:9" x14ac:dyDescent="0.25">
      <c r="A7368" s="74">
        <f t="shared" si="1700"/>
        <v>55513</v>
      </c>
      <c r="B7368" s="72">
        <f t="shared" si="1704"/>
        <v>2</v>
      </c>
      <c r="C7368" s="72" t="str">
        <f>IF(F7368=0,"RESMİ TATİL",VLOOKUP(F7368,LİSTE!$B$7:$D$1300,3,0))</f>
        <v>Dursun Kubilay YAŞAR</v>
      </c>
      <c r="D7368" s="72" t="str">
        <f>IF(G7368=0,"RESMİ TATİL",VLOOKUP(G7368,LİSTE!$B$7:$D$1300,3,0))</f>
        <v>Zeynep Beril BAŞPINAR</v>
      </c>
      <c r="E7368" s="72" t="str">
        <f>IF(H7368=0,"RESMİ TATİL",VLOOKUP(H7368,LİSTE!$B$7:$D$1300,3,0))</f>
        <v>Ahmet DAL</v>
      </c>
      <c r="F7368" s="72">
        <f>IF(B7368="TATİL",0,IF(F7367&gt;0,IF(LİSTE!$F$1=H7367,1,H7367+1),IF(F7367=0,H7366+1,IF(F7366=0,H7365+1,IF(F7365=0,H7364+1,IF(F7364=0,H7363+1))))))</f>
        <v>17</v>
      </c>
      <c r="G7368" s="72">
        <f>IF(F7368=0,0,IF(LİSTE!$F$1=F7368,1,F7368+1))</f>
        <v>18</v>
      </c>
      <c r="H7368" s="72">
        <f>IF(G7368=0,0,IF(LİSTE!$F$1=G7368,1,G7368+1))</f>
        <v>19</v>
      </c>
      <c r="I7368" s="72" t="str">
        <f>IFERROR(VLOOKUP(A7368,TATİLLER!$A$2:$D$30000,3,0),"TATİL DEĞİL")</f>
        <v>TATİL DEĞİL</v>
      </c>
    </row>
    <row r="7369" spans="1:9" x14ac:dyDescent="0.25">
      <c r="A7369" s="74">
        <f t="shared" si="1700"/>
        <v>55514</v>
      </c>
      <c r="B7369" s="72">
        <f t="shared" si="1704"/>
        <v>3</v>
      </c>
      <c r="C7369" s="72" t="str">
        <f>IF(F7369=0,"RESMİ TATİL",VLOOKUP(F7369,LİSTE!$B$7:$D$1300,3,0))</f>
        <v>Emirhan KARATAŞ</v>
      </c>
      <c r="D7369" s="72" t="str">
        <f>IF(G7369=0,"RESMİ TATİL",VLOOKUP(G7369,LİSTE!$B$7:$D$1300,3,0))</f>
        <v>Zümra Yeter ARI</v>
      </c>
      <c r="E7369" s="72" t="str">
        <f>IF(H7369=0,"RESMİ TATİL",VLOOKUP(H7369,LİSTE!$B$7:$D$1300,3,0))</f>
        <v>Utku KARAGÖZ</v>
      </c>
      <c r="F7369" s="72">
        <f>IF(B7369="TATİL",0,IF(F7368&gt;0,IF(LİSTE!$F$1=H7368,1,H7368+1),IF(F7368=0,H7367+1,IF(F7367=0,H7366+1,IF(F7366=0,H7365+1,IF(F7365=0,H7364+1))))))</f>
        <v>20</v>
      </c>
      <c r="G7369" s="72">
        <f>IF(F7369=0,0,IF(LİSTE!$F$1=F7369,1,F7369+1))</f>
        <v>21</v>
      </c>
      <c r="H7369" s="72">
        <f>IF(G7369=0,0,IF(LİSTE!$F$1=G7369,1,G7369+1))</f>
        <v>22</v>
      </c>
      <c r="I7369" s="72" t="str">
        <f>IFERROR(VLOOKUP(A7369,TATİLLER!$A$2:$D$30000,3,0),"TATİL DEĞİL")</f>
        <v>TATİL DEĞİL</v>
      </c>
    </row>
    <row r="7370" spans="1:9" x14ac:dyDescent="0.25">
      <c r="A7370" s="74">
        <f t="shared" si="1700"/>
        <v>55515</v>
      </c>
      <c r="B7370" s="72">
        <f t="shared" si="1704"/>
        <v>4</v>
      </c>
      <c r="C7370" s="72" t="str">
        <f>IF(F7370=0,"RESMİ TATİL",VLOOKUP(F7370,LİSTE!$B$7:$D$1300,3,0))</f>
        <v>Feyza Zümra AVCIOĞLU</v>
      </c>
      <c r="D7370" s="72" t="str">
        <f>IF(G7370=0,"RESMİ TATİL",VLOOKUP(G7370,LİSTE!$B$7:$D$1300,3,0))</f>
        <v>Yusuf Ali TABUR</v>
      </c>
      <c r="E7370" s="72" t="str">
        <f>IF(H7370=0,"RESMİ TATİL",VLOOKUP(H7370,LİSTE!$B$7:$D$1300,3,0))</f>
        <v>Irmak UTEBAY</v>
      </c>
      <c r="F7370" s="72">
        <f>IF(B7370="TATİL",0,IF(F7369&gt;0,IF(LİSTE!$F$1=H7369,1,H7369+1),IF(F7369=0,H7368+1,IF(F7368=0,H7367+1,IF(F7367=0,H7366+1,IF(F7366=0,H7365+1))))))</f>
        <v>23</v>
      </c>
      <c r="G7370" s="72">
        <f>IF(F7370=0,0,IF(LİSTE!$F$1=F7370,1,F7370+1))</f>
        <v>24</v>
      </c>
      <c r="H7370" s="72">
        <f>IF(G7370=0,0,IF(LİSTE!$F$1=G7370,1,G7370+1))</f>
        <v>25</v>
      </c>
      <c r="I7370" s="72" t="str">
        <f>IFERROR(VLOOKUP(A7370,TATİLLER!$A$2:$D$30000,3,0),"TATİL DEĞİL")</f>
        <v>TATİL DEĞİL</v>
      </c>
    </row>
    <row r="7371" spans="1:9" x14ac:dyDescent="0.25">
      <c r="A7371" s="74">
        <f t="shared" si="1700"/>
        <v>55516</v>
      </c>
      <c r="B7371" s="72">
        <f t="shared" si="1704"/>
        <v>5</v>
      </c>
      <c r="C7371" s="72" t="str">
        <f>IF(F7371=0,"RESMİ TATİL",VLOOKUP(F7371,LİSTE!$B$7:$D$1300,3,0))</f>
        <v>Kerem AKKOÇ</v>
      </c>
      <c r="D7371" s="72" t="str">
        <f>IF(G7371=0,"RESMİ TATİL",VLOOKUP(G7371,LİSTE!$B$7:$D$1300,3,0))</f>
        <v>Elçin Ayşe ELMAS</v>
      </c>
      <c r="E7371" s="72" t="str">
        <f>IF(H7371=0,"RESMİ TATİL",VLOOKUP(H7371,LİSTE!$B$7:$D$1300,3,0))</f>
        <v>Muhammed YILDIZDAĞ</v>
      </c>
      <c r="F7371" s="72">
        <f>IF(B7371="TATİL",0,IF(F7370&gt;0,IF(LİSTE!$F$1=H7370,1,H7370+1),IF(F7370=0,H7369+1,IF(F7369=0,H7368+1,IF(F7368=0,H7367+1,IF(F7367=0,H7366+1))))))</f>
        <v>26</v>
      </c>
      <c r="G7371" s="72">
        <f>IF(F7371=0,0,IF(LİSTE!$F$1=F7371,1,F7371+1))</f>
        <v>27</v>
      </c>
      <c r="H7371" s="72">
        <f>IF(G7371=0,0,IF(LİSTE!$F$1=G7371,1,G7371+1))</f>
        <v>28</v>
      </c>
      <c r="I7371" s="72" t="str">
        <f>IFERROR(VLOOKUP(A7371,TATİLLER!$A$2:$D$30000,3,0),"TATİL DEĞİL")</f>
        <v>TATİL DEĞİL</v>
      </c>
    </row>
    <row r="7372" spans="1:9" x14ac:dyDescent="0.25">
      <c r="A7372" s="74">
        <f t="shared" ref="A7372" si="1706">A7371+3</f>
        <v>55519</v>
      </c>
      <c r="B7372" s="72">
        <f t="shared" si="1704"/>
        <v>1</v>
      </c>
      <c r="C7372" s="72" t="str">
        <f>IF(F7372=0,"RESMİ TATİL",VLOOKUP(F7372,LİSTE!$B$7:$D$1300,3,0))</f>
        <v>Nisa Nur SANCAR</v>
      </c>
      <c r="D7372" s="72" t="str">
        <f>IF(G7372=0,"RESMİ TATİL",VLOOKUP(G7372,LİSTE!$B$7:$D$1300,3,0))</f>
        <v>Esila ÇETİN</v>
      </c>
      <c r="E7372" s="72" t="str">
        <f>IF(H7372=0,"RESMİ TATİL",VLOOKUP(H7372,LİSTE!$B$7:$D$1300,3,0))</f>
        <v>Zeynep Sevde TOPUZ</v>
      </c>
      <c r="F7372" s="72">
        <f>IF(B7372="TATİL",0,IF(F7371&gt;0,IF(LİSTE!$F$1=H7371,1,H7371+1),IF(F7371=0,H7370+1,IF(F7370=0,H7369+1,IF(F7369=0,H7368+1,IF(F7368=0,H7367+1))))))</f>
        <v>1</v>
      </c>
      <c r="G7372" s="72">
        <f>IF(F7372=0,0,IF(LİSTE!$F$1=F7372,1,F7372+1))</f>
        <v>2</v>
      </c>
      <c r="H7372" s="72">
        <f>IF(G7372=0,0,IF(LİSTE!$F$1=G7372,1,G7372+1))</f>
        <v>3</v>
      </c>
      <c r="I7372" s="72" t="str">
        <f>IFERROR(VLOOKUP(A7372,TATİLLER!$A$2:$D$30000,3,0),"TATİL DEĞİL")</f>
        <v>TATİL DEĞİL</v>
      </c>
    </row>
    <row r="7373" spans="1:9" x14ac:dyDescent="0.25">
      <c r="A7373" s="74">
        <f t="shared" si="1700"/>
        <v>55520</v>
      </c>
      <c r="B7373" s="72">
        <f t="shared" si="1704"/>
        <v>2</v>
      </c>
      <c r="C7373" s="72" t="str">
        <f>IF(F7373=0,"RESMİ TATİL",VLOOKUP(F7373,LİSTE!$B$7:$D$1300,3,0))</f>
        <v>Ömer Asaf KADAŞ</v>
      </c>
      <c r="D7373" s="72" t="str">
        <f>IF(G7373=0,"RESMİ TATİL",VLOOKUP(G7373,LİSTE!$B$7:$D$1300,3,0))</f>
        <v>Ramazan Baran ADIGÜZEL</v>
      </c>
      <c r="E7373" s="72" t="str">
        <f>IF(H7373=0,"RESMİ TATİL",VLOOKUP(H7373,LİSTE!$B$7:$D$1300,3,0))</f>
        <v>Bahar AKGÜN</v>
      </c>
      <c r="F7373" s="72">
        <f>IF(B7373="TATİL",0,IF(F7372&gt;0,IF(LİSTE!$F$1=H7372,1,H7372+1),IF(F7372=0,H7371+1,IF(F7371=0,H7370+1,IF(F7370=0,H7369+1,IF(F7369=0,H7368+1))))))</f>
        <v>4</v>
      </c>
      <c r="G7373" s="72">
        <f>IF(F7373=0,0,IF(LİSTE!$F$1=F7373,1,F7373+1))</f>
        <v>5</v>
      </c>
      <c r="H7373" s="72">
        <f>IF(G7373=0,0,IF(LİSTE!$F$1=G7373,1,G7373+1))</f>
        <v>6</v>
      </c>
      <c r="I7373" s="72" t="str">
        <f>IFERROR(VLOOKUP(A7373,TATİLLER!$A$2:$D$30000,3,0),"TATİL DEĞİL")</f>
        <v>TATİL DEĞİL</v>
      </c>
    </row>
    <row r="7374" spans="1:9" x14ac:dyDescent="0.25">
      <c r="A7374" s="74">
        <f t="shared" si="1700"/>
        <v>55521</v>
      </c>
      <c r="B7374" s="72">
        <f t="shared" si="1704"/>
        <v>3</v>
      </c>
      <c r="C7374" s="72" t="str">
        <f>IF(F7374=0,"RESMİ TATİL",VLOOKUP(F7374,LİSTE!$B$7:$D$1300,3,0))</f>
        <v>Ömer AKGÜL</v>
      </c>
      <c r="D7374" s="72" t="str">
        <f>IF(G7374=0,"RESMİ TATİL",VLOOKUP(G7374,LİSTE!$B$7:$D$1300,3,0))</f>
        <v>Muharrem EFE TANRIVERDİ</v>
      </c>
      <c r="E7374" s="72" t="str">
        <f>IF(H7374=0,"RESMİ TATİL",VLOOKUP(H7374,LİSTE!$B$7:$D$1300,3,0))</f>
        <v>Anıl DOĞAN</v>
      </c>
      <c r="F7374" s="72">
        <f>IF(B7374="TATİL",0,IF(F7373&gt;0,IF(LİSTE!$F$1=H7373,1,H7373+1),IF(F7373=0,H7372+1,IF(F7372=0,H7371+1,IF(F7371=0,H7370+1,IF(F7370=0,H7369+1))))))</f>
        <v>7</v>
      </c>
      <c r="G7374" s="72">
        <f>IF(F7374=0,0,IF(LİSTE!$F$1=F7374,1,F7374+1))</f>
        <v>8</v>
      </c>
      <c r="H7374" s="72">
        <f>IF(G7374=0,0,IF(LİSTE!$F$1=G7374,1,G7374+1))</f>
        <v>9</v>
      </c>
      <c r="I7374" s="72" t="str">
        <f>IFERROR(VLOOKUP(A7374,TATİLLER!$A$2:$D$30000,3,0),"TATİL DEĞİL")</f>
        <v>TATİL DEĞİL</v>
      </c>
    </row>
    <row r="7375" spans="1:9" x14ac:dyDescent="0.25">
      <c r="A7375" s="74">
        <f t="shared" si="1700"/>
        <v>55522</v>
      </c>
      <c r="B7375" s="72">
        <f t="shared" si="1704"/>
        <v>4</v>
      </c>
      <c r="C7375" s="72" t="str">
        <f>IF(F7375=0,"RESMİ TATİL",VLOOKUP(F7375,LİSTE!$B$7:$D$1300,3,0))</f>
        <v>İpek ARSLAN</v>
      </c>
      <c r="D7375" s="72" t="str">
        <f>IF(G7375=0,"RESMİ TATİL",VLOOKUP(G7375,LİSTE!$B$7:$D$1300,3,0))</f>
        <v>Efe KARSAK</v>
      </c>
      <c r="E7375" s="72" t="str">
        <f>IF(H7375=0,"RESMİ TATİL",VLOOKUP(H7375,LİSTE!$B$7:$D$1300,3,0))</f>
        <v>Abdullah KIRBAÇ</v>
      </c>
      <c r="F7375" s="72">
        <f>IF(B7375="TATİL",0,IF(F7374&gt;0,IF(LİSTE!$F$1=H7374,1,H7374+1),IF(F7374=0,H7373+1,IF(F7373=0,H7372+1,IF(F7372=0,H7371+1,IF(F7371=0,H7370+1))))))</f>
        <v>10</v>
      </c>
      <c r="G7375" s="72">
        <f>IF(F7375=0,0,IF(LİSTE!$F$1=F7375,1,F7375+1))</f>
        <v>11</v>
      </c>
      <c r="H7375" s="72">
        <f>IF(G7375=0,0,IF(LİSTE!$F$1=G7375,1,G7375+1))</f>
        <v>12</v>
      </c>
      <c r="I7375" s="72" t="str">
        <f>IFERROR(VLOOKUP(A7375,TATİLLER!$A$2:$D$30000,3,0),"TATİL DEĞİL")</f>
        <v>TATİL DEĞİL</v>
      </c>
    </row>
    <row r="7376" spans="1:9" x14ac:dyDescent="0.25">
      <c r="A7376" s="74">
        <f t="shared" si="1700"/>
        <v>55523</v>
      </c>
      <c r="B7376" s="72">
        <f t="shared" si="1704"/>
        <v>5</v>
      </c>
      <c r="C7376" s="72" t="str">
        <f>IF(F7376=0,"RESMİ TATİL",VLOOKUP(F7376,LİSTE!$B$7:$D$1300,3,0))</f>
        <v>Ümmü Defne GÜLER</v>
      </c>
      <c r="D7376" s="72" t="str">
        <f>IF(G7376=0,"RESMİ TATİL",VLOOKUP(G7376,LİSTE!$B$7:$D$1300,3,0))</f>
        <v>Şevval ÖZDAMAR</v>
      </c>
      <c r="E7376" s="72" t="str">
        <f>IF(H7376=0,"RESMİ TATİL",VLOOKUP(H7376,LİSTE!$B$7:$D$1300,3,0))</f>
        <v>Zeynep AKDAĞ</v>
      </c>
      <c r="F7376" s="72">
        <f>IF(B7376="TATİL",0,IF(F7375&gt;0,IF(LİSTE!$F$1=H7375,1,H7375+1),IF(F7375=0,H7374+1,IF(F7374=0,H7373+1,IF(F7373=0,H7372+1,IF(F7372=0,H7371+1))))))</f>
        <v>13</v>
      </c>
      <c r="G7376" s="72">
        <f>IF(F7376=0,0,IF(LİSTE!$F$1=F7376,1,F7376+1))</f>
        <v>14</v>
      </c>
      <c r="H7376" s="72">
        <f>IF(G7376=0,0,IF(LİSTE!$F$1=G7376,1,G7376+1))</f>
        <v>15</v>
      </c>
      <c r="I7376" s="72" t="str">
        <f>IFERROR(VLOOKUP(A7376,TATİLLER!$A$2:$D$30000,3,0),"TATİL DEĞİL")</f>
        <v>TATİL DEĞİL</v>
      </c>
    </row>
    <row r="7377" spans="1:9" x14ac:dyDescent="0.25">
      <c r="A7377" s="74">
        <f t="shared" ref="A7377" si="1707">A7376+3</f>
        <v>55526</v>
      </c>
      <c r="B7377" s="72">
        <f t="shared" si="1704"/>
        <v>1</v>
      </c>
      <c r="C7377" s="72" t="str">
        <f>IF(F7377=0,"RESMİ TATİL",VLOOKUP(F7377,LİSTE!$B$7:$D$1300,3,0))</f>
        <v>Esma ÇOKER</v>
      </c>
      <c r="D7377" s="72" t="str">
        <f>IF(G7377=0,"RESMİ TATİL",VLOOKUP(G7377,LİSTE!$B$7:$D$1300,3,0))</f>
        <v>Dursun Kubilay YAŞAR</v>
      </c>
      <c r="E7377" s="72" t="str">
        <f>IF(H7377=0,"RESMİ TATİL",VLOOKUP(H7377,LİSTE!$B$7:$D$1300,3,0))</f>
        <v>Zeynep Beril BAŞPINAR</v>
      </c>
      <c r="F7377" s="72">
        <f>IF(B7377="TATİL",0,IF(F7376&gt;0,IF(LİSTE!$F$1=H7376,1,H7376+1),IF(F7376=0,H7375+1,IF(F7375=0,H7374+1,IF(F7374=0,H7373+1,IF(F7373=0,H7372+1))))))</f>
        <v>16</v>
      </c>
      <c r="G7377" s="72">
        <f>IF(F7377=0,0,IF(LİSTE!$F$1=F7377,1,F7377+1))</f>
        <v>17</v>
      </c>
      <c r="H7377" s="72">
        <f>IF(G7377=0,0,IF(LİSTE!$F$1=G7377,1,G7377+1))</f>
        <v>18</v>
      </c>
      <c r="I7377" s="72" t="str">
        <f>IFERROR(VLOOKUP(A7377,TATİLLER!$A$2:$D$30000,3,0),"TATİL DEĞİL")</f>
        <v>TATİL DEĞİL</v>
      </c>
    </row>
    <row r="7378" spans="1:9" x14ac:dyDescent="0.25">
      <c r="A7378" s="74">
        <f t="shared" si="1700"/>
        <v>55527</v>
      </c>
      <c r="B7378" s="72">
        <f t="shared" si="1704"/>
        <v>2</v>
      </c>
      <c r="C7378" s="72" t="str">
        <f>IF(F7378=0,"RESMİ TATİL",VLOOKUP(F7378,LİSTE!$B$7:$D$1300,3,0))</f>
        <v>Ahmet DAL</v>
      </c>
      <c r="D7378" s="72" t="str">
        <f>IF(G7378=0,"RESMİ TATİL",VLOOKUP(G7378,LİSTE!$B$7:$D$1300,3,0))</f>
        <v>Emirhan KARATAŞ</v>
      </c>
      <c r="E7378" s="72" t="str">
        <f>IF(H7378=0,"RESMİ TATİL",VLOOKUP(H7378,LİSTE!$B$7:$D$1300,3,0))</f>
        <v>Zümra Yeter ARI</v>
      </c>
      <c r="F7378" s="72">
        <f>IF(B7378="TATİL",0,IF(F7377&gt;0,IF(LİSTE!$F$1=H7377,1,H7377+1),IF(F7377=0,H7376+1,IF(F7376=0,H7375+1,IF(F7375=0,H7374+1,IF(F7374=0,H7373+1))))))</f>
        <v>19</v>
      </c>
      <c r="G7378" s="72">
        <f>IF(F7378=0,0,IF(LİSTE!$F$1=F7378,1,F7378+1))</f>
        <v>20</v>
      </c>
      <c r="H7378" s="72">
        <f>IF(G7378=0,0,IF(LİSTE!$F$1=G7378,1,G7378+1))</f>
        <v>21</v>
      </c>
      <c r="I7378" s="72" t="str">
        <f>IFERROR(VLOOKUP(A7378,TATİLLER!$A$2:$D$30000,3,0),"TATİL DEĞİL")</f>
        <v>TATİL DEĞİL</v>
      </c>
    </row>
    <row r="7379" spans="1:9" x14ac:dyDescent="0.25">
      <c r="A7379" s="74">
        <f t="shared" si="1700"/>
        <v>55528</v>
      </c>
      <c r="B7379" s="72">
        <f t="shared" si="1704"/>
        <v>3</v>
      </c>
      <c r="C7379" s="72" t="str">
        <f>IF(F7379=0,"RESMİ TATİL",VLOOKUP(F7379,LİSTE!$B$7:$D$1300,3,0))</f>
        <v>Utku KARAGÖZ</v>
      </c>
      <c r="D7379" s="72" t="str">
        <f>IF(G7379=0,"RESMİ TATİL",VLOOKUP(G7379,LİSTE!$B$7:$D$1300,3,0))</f>
        <v>Feyza Zümra AVCIOĞLU</v>
      </c>
      <c r="E7379" s="72" t="str">
        <f>IF(H7379=0,"RESMİ TATİL",VLOOKUP(H7379,LİSTE!$B$7:$D$1300,3,0))</f>
        <v>Yusuf Ali TABUR</v>
      </c>
      <c r="F7379" s="72">
        <f>IF(B7379="TATİL",0,IF(F7378&gt;0,IF(LİSTE!$F$1=H7378,1,H7378+1),IF(F7378=0,H7377+1,IF(F7377=0,H7376+1,IF(F7376=0,H7375+1,IF(F7375=0,H7374+1))))))</f>
        <v>22</v>
      </c>
      <c r="G7379" s="72">
        <f>IF(F7379=0,0,IF(LİSTE!$F$1=F7379,1,F7379+1))</f>
        <v>23</v>
      </c>
      <c r="H7379" s="72">
        <f>IF(G7379=0,0,IF(LİSTE!$F$1=G7379,1,G7379+1))</f>
        <v>24</v>
      </c>
      <c r="I7379" s="72" t="str">
        <f>IFERROR(VLOOKUP(A7379,TATİLLER!$A$2:$D$30000,3,0),"TATİL DEĞİL")</f>
        <v>TATİL DEĞİL</v>
      </c>
    </row>
    <row r="7380" spans="1:9" x14ac:dyDescent="0.25">
      <c r="A7380" s="74">
        <f t="shared" si="1700"/>
        <v>55529</v>
      </c>
      <c r="B7380" s="72">
        <f t="shared" si="1704"/>
        <v>4</v>
      </c>
      <c r="C7380" s="72" t="str">
        <f>IF(F7380=0,"RESMİ TATİL",VLOOKUP(F7380,LİSTE!$B$7:$D$1300,3,0))</f>
        <v>Irmak UTEBAY</v>
      </c>
      <c r="D7380" s="72" t="str">
        <f>IF(G7380=0,"RESMİ TATİL",VLOOKUP(G7380,LİSTE!$B$7:$D$1300,3,0))</f>
        <v>Kerem AKKOÇ</v>
      </c>
      <c r="E7380" s="72" t="str">
        <f>IF(H7380=0,"RESMİ TATİL",VLOOKUP(H7380,LİSTE!$B$7:$D$1300,3,0))</f>
        <v>Elçin Ayşe ELMAS</v>
      </c>
      <c r="F7380" s="72">
        <f>IF(B7380="TATİL",0,IF(F7379&gt;0,IF(LİSTE!$F$1=H7379,1,H7379+1),IF(F7379=0,H7378+1,IF(F7378=0,H7377+1,IF(F7377=0,H7376+1,IF(F7376=0,H7375+1))))))</f>
        <v>25</v>
      </c>
      <c r="G7380" s="72">
        <f>IF(F7380=0,0,IF(LİSTE!$F$1=F7380,1,F7380+1))</f>
        <v>26</v>
      </c>
      <c r="H7380" s="72">
        <f>IF(G7380=0,0,IF(LİSTE!$F$1=G7380,1,G7380+1))</f>
        <v>27</v>
      </c>
      <c r="I7380" s="72" t="str">
        <f>IFERROR(VLOOKUP(A7380,TATİLLER!$A$2:$D$30000,3,0),"TATİL DEĞİL")</f>
        <v>TATİL DEĞİL</v>
      </c>
    </row>
    <row r="7381" spans="1:9" x14ac:dyDescent="0.25">
      <c r="A7381" s="74">
        <f t="shared" si="1700"/>
        <v>55530</v>
      </c>
      <c r="B7381" s="72">
        <f t="shared" si="1704"/>
        <v>5</v>
      </c>
      <c r="C7381" s="72" t="str">
        <f>IF(F7381=0,"RESMİ TATİL",VLOOKUP(F7381,LİSTE!$B$7:$D$1300,3,0))</f>
        <v>Muhammed YILDIZDAĞ</v>
      </c>
      <c r="D7381" s="72" t="str">
        <f>IF(G7381=0,"RESMİ TATİL",VLOOKUP(G7381,LİSTE!$B$7:$D$1300,3,0))</f>
        <v>Nisa Nur SANCAR</v>
      </c>
      <c r="E7381" s="72" t="str">
        <f>IF(H7381=0,"RESMİ TATİL",VLOOKUP(H7381,LİSTE!$B$7:$D$1300,3,0))</f>
        <v>Esila ÇETİN</v>
      </c>
      <c r="F7381" s="72">
        <f>IF(B7381="TATİL",0,IF(F7380&gt;0,IF(LİSTE!$F$1=H7380,1,H7380+1),IF(F7380=0,H7379+1,IF(F7379=0,H7378+1,IF(F7378=0,H7377+1,IF(F7377=0,H7376+1))))))</f>
        <v>28</v>
      </c>
      <c r="G7381" s="72">
        <f>IF(F7381=0,0,IF(LİSTE!$F$1=F7381,1,F7381+1))</f>
        <v>1</v>
      </c>
      <c r="H7381" s="72">
        <f>IF(G7381=0,0,IF(LİSTE!$F$1=G7381,1,G7381+1))</f>
        <v>2</v>
      </c>
      <c r="I7381" s="72" t="str">
        <f>IFERROR(VLOOKUP(A7381,TATİLLER!$A$2:$D$30000,3,0),"TATİL DEĞİL")</f>
        <v>TATİL DEĞİL</v>
      </c>
    </row>
    <row r="7382" spans="1:9" x14ac:dyDescent="0.25">
      <c r="A7382" s="74">
        <f t="shared" ref="A7382" si="1708">A7381+3</f>
        <v>55533</v>
      </c>
      <c r="B7382" s="72">
        <f t="shared" si="1704"/>
        <v>1</v>
      </c>
      <c r="C7382" s="72" t="str">
        <f>IF(F7382=0,"RESMİ TATİL",VLOOKUP(F7382,LİSTE!$B$7:$D$1300,3,0))</f>
        <v>Zeynep Sevde TOPUZ</v>
      </c>
      <c r="D7382" s="72" t="str">
        <f>IF(G7382=0,"RESMİ TATİL",VLOOKUP(G7382,LİSTE!$B$7:$D$1300,3,0))</f>
        <v>Ömer Asaf KADAŞ</v>
      </c>
      <c r="E7382" s="72" t="str">
        <f>IF(H7382=0,"RESMİ TATİL",VLOOKUP(H7382,LİSTE!$B$7:$D$1300,3,0))</f>
        <v>Ramazan Baran ADIGÜZEL</v>
      </c>
      <c r="F7382" s="72">
        <f>IF(B7382="TATİL",0,IF(F7381&gt;0,IF(LİSTE!$F$1=H7381,1,H7381+1),IF(F7381=0,H7380+1,IF(F7380=0,H7379+1,IF(F7379=0,H7378+1,IF(F7378=0,H7377+1))))))</f>
        <v>3</v>
      </c>
      <c r="G7382" s="72">
        <f>IF(F7382=0,0,IF(LİSTE!$F$1=F7382,1,F7382+1))</f>
        <v>4</v>
      </c>
      <c r="H7382" s="72">
        <f>IF(G7382=0,0,IF(LİSTE!$F$1=G7382,1,G7382+1))</f>
        <v>5</v>
      </c>
      <c r="I7382" s="72" t="str">
        <f>IFERROR(VLOOKUP(A7382,TATİLLER!$A$2:$D$30000,3,0),"TATİL DEĞİL")</f>
        <v>TATİL DEĞİL</v>
      </c>
    </row>
    <row r="7383" spans="1:9" x14ac:dyDescent="0.25">
      <c r="A7383" s="74">
        <f t="shared" si="1700"/>
        <v>55534</v>
      </c>
      <c r="B7383" s="72">
        <f t="shared" si="1704"/>
        <v>2</v>
      </c>
      <c r="C7383" s="72" t="str">
        <f>IF(F7383=0,"RESMİ TATİL",VLOOKUP(F7383,LİSTE!$B$7:$D$1300,3,0))</f>
        <v>Bahar AKGÜN</v>
      </c>
      <c r="D7383" s="72" t="str">
        <f>IF(G7383=0,"RESMİ TATİL",VLOOKUP(G7383,LİSTE!$B$7:$D$1300,3,0))</f>
        <v>Ömer AKGÜL</v>
      </c>
      <c r="E7383" s="72" t="str">
        <f>IF(H7383=0,"RESMİ TATİL",VLOOKUP(H7383,LİSTE!$B$7:$D$1300,3,0))</f>
        <v>Muharrem EFE TANRIVERDİ</v>
      </c>
      <c r="F7383" s="72">
        <f>IF(B7383="TATİL",0,IF(F7382&gt;0,IF(LİSTE!$F$1=H7382,1,H7382+1),IF(F7382=0,H7381+1,IF(F7381=0,H7380+1,IF(F7380=0,H7379+1,IF(F7379=0,H7378+1))))))</f>
        <v>6</v>
      </c>
      <c r="G7383" s="72">
        <f>IF(F7383=0,0,IF(LİSTE!$F$1=F7383,1,F7383+1))</f>
        <v>7</v>
      </c>
      <c r="H7383" s="72">
        <f>IF(G7383=0,0,IF(LİSTE!$F$1=G7383,1,G7383+1))</f>
        <v>8</v>
      </c>
      <c r="I7383" s="72" t="str">
        <f>IFERROR(VLOOKUP(A7383,TATİLLER!$A$2:$D$30000,3,0),"TATİL DEĞİL")</f>
        <v>TATİL DEĞİL</v>
      </c>
    </row>
    <row r="7384" spans="1:9" x14ac:dyDescent="0.25">
      <c r="A7384" s="74">
        <f t="shared" si="1700"/>
        <v>55535</v>
      </c>
      <c r="B7384" s="72">
        <f t="shared" si="1704"/>
        <v>3</v>
      </c>
      <c r="C7384" s="72" t="str">
        <f>IF(F7384=0,"RESMİ TATİL",VLOOKUP(F7384,LİSTE!$B$7:$D$1300,3,0))</f>
        <v>Anıl DOĞAN</v>
      </c>
      <c r="D7384" s="72" t="str">
        <f>IF(G7384=0,"RESMİ TATİL",VLOOKUP(G7384,LİSTE!$B$7:$D$1300,3,0))</f>
        <v>İpek ARSLAN</v>
      </c>
      <c r="E7384" s="72" t="str">
        <f>IF(H7384=0,"RESMİ TATİL",VLOOKUP(H7384,LİSTE!$B$7:$D$1300,3,0))</f>
        <v>Efe KARSAK</v>
      </c>
      <c r="F7384" s="72">
        <f>IF(B7384="TATİL",0,IF(F7383&gt;0,IF(LİSTE!$F$1=H7383,1,H7383+1),IF(F7383=0,H7382+1,IF(F7382=0,H7381+1,IF(F7381=0,H7380+1,IF(F7380=0,H7379+1))))))</f>
        <v>9</v>
      </c>
      <c r="G7384" s="72">
        <f>IF(F7384=0,0,IF(LİSTE!$F$1=F7384,1,F7384+1))</f>
        <v>10</v>
      </c>
      <c r="H7384" s="72">
        <f>IF(G7384=0,0,IF(LİSTE!$F$1=G7384,1,G7384+1))</f>
        <v>11</v>
      </c>
      <c r="I7384" s="72" t="str">
        <f>IFERROR(VLOOKUP(A7384,TATİLLER!$A$2:$D$30000,3,0),"TATİL DEĞİL")</f>
        <v>TATİL DEĞİL</v>
      </c>
    </row>
    <row r="7385" spans="1:9" x14ac:dyDescent="0.25">
      <c r="A7385" s="74">
        <f t="shared" si="1700"/>
        <v>55536</v>
      </c>
      <c r="B7385" s="72">
        <f t="shared" si="1704"/>
        <v>4</v>
      </c>
      <c r="C7385" s="72" t="str">
        <f>IF(F7385=0,"RESMİ TATİL",VLOOKUP(F7385,LİSTE!$B$7:$D$1300,3,0))</f>
        <v>Abdullah KIRBAÇ</v>
      </c>
      <c r="D7385" s="72" t="str">
        <f>IF(G7385=0,"RESMİ TATİL",VLOOKUP(G7385,LİSTE!$B$7:$D$1300,3,0))</f>
        <v>Ümmü Defne GÜLER</v>
      </c>
      <c r="E7385" s="72" t="str">
        <f>IF(H7385=0,"RESMİ TATİL",VLOOKUP(H7385,LİSTE!$B$7:$D$1300,3,0))</f>
        <v>Şevval ÖZDAMAR</v>
      </c>
      <c r="F7385" s="72">
        <f>IF(B7385="TATİL",0,IF(F7384&gt;0,IF(LİSTE!$F$1=H7384,1,H7384+1),IF(F7384=0,H7383+1,IF(F7383=0,H7382+1,IF(F7382=0,H7381+1,IF(F7381=0,H7380+1))))))</f>
        <v>12</v>
      </c>
      <c r="G7385" s="72">
        <f>IF(F7385=0,0,IF(LİSTE!$F$1=F7385,1,F7385+1))</f>
        <v>13</v>
      </c>
      <c r="H7385" s="72">
        <f>IF(G7385=0,0,IF(LİSTE!$F$1=G7385,1,G7385+1))</f>
        <v>14</v>
      </c>
      <c r="I7385" s="72" t="str">
        <f>IFERROR(VLOOKUP(A7385,TATİLLER!$A$2:$D$30000,3,0),"TATİL DEĞİL")</f>
        <v>TATİL DEĞİL</v>
      </c>
    </row>
    <row r="7386" spans="1:9" x14ac:dyDescent="0.25">
      <c r="A7386" s="74">
        <f t="shared" si="1700"/>
        <v>55537</v>
      </c>
      <c r="B7386" s="72">
        <f t="shared" si="1704"/>
        <v>5</v>
      </c>
      <c r="C7386" s="72" t="str">
        <f>IF(F7386=0,"RESMİ TATİL",VLOOKUP(F7386,LİSTE!$B$7:$D$1300,3,0))</f>
        <v>Zeynep AKDAĞ</v>
      </c>
      <c r="D7386" s="72" t="str">
        <f>IF(G7386=0,"RESMİ TATİL",VLOOKUP(G7386,LİSTE!$B$7:$D$1300,3,0))</f>
        <v>Esma ÇOKER</v>
      </c>
      <c r="E7386" s="72" t="str">
        <f>IF(H7386=0,"RESMİ TATİL",VLOOKUP(H7386,LİSTE!$B$7:$D$1300,3,0))</f>
        <v>Dursun Kubilay YAŞAR</v>
      </c>
      <c r="F7386" s="72">
        <f>IF(B7386="TATİL",0,IF(F7385&gt;0,IF(LİSTE!$F$1=H7385,1,H7385+1),IF(F7385=0,H7384+1,IF(F7384=0,H7383+1,IF(F7383=0,H7382+1,IF(F7382=0,H7381+1))))))</f>
        <v>15</v>
      </c>
      <c r="G7386" s="72">
        <f>IF(F7386=0,0,IF(LİSTE!$F$1=F7386,1,F7386+1))</f>
        <v>16</v>
      </c>
      <c r="H7386" s="72">
        <f>IF(G7386=0,0,IF(LİSTE!$F$1=G7386,1,G7386+1))</f>
        <v>17</v>
      </c>
      <c r="I7386" s="72" t="str">
        <f>IFERROR(VLOOKUP(A7386,TATİLLER!$A$2:$D$30000,3,0),"TATİL DEĞİL")</f>
        <v>TATİL DEĞİL</v>
      </c>
    </row>
    <row r="7387" spans="1:9" x14ac:dyDescent="0.25">
      <c r="A7387" s="74">
        <f t="shared" ref="A7387" si="1709">A7386+3</f>
        <v>55540</v>
      </c>
      <c r="B7387" s="72">
        <f t="shared" si="1704"/>
        <v>1</v>
      </c>
      <c r="C7387" s="72" t="str">
        <f>IF(F7387=0,"RESMİ TATİL",VLOOKUP(F7387,LİSTE!$B$7:$D$1300,3,0))</f>
        <v>Zeynep Beril BAŞPINAR</v>
      </c>
      <c r="D7387" s="72" t="str">
        <f>IF(G7387=0,"RESMİ TATİL",VLOOKUP(G7387,LİSTE!$B$7:$D$1300,3,0))</f>
        <v>Ahmet DAL</v>
      </c>
      <c r="E7387" s="72" t="str">
        <f>IF(H7387=0,"RESMİ TATİL",VLOOKUP(H7387,LİSTE!$B$7:$D$1300,3,0))</f>
        <v>Emirhan KARATAŞ</v>
      </c>
      <c r="F7387" s="72">
        <f>IF(B7387="TATİL",0,IF(F7386&gt;0,IF(LİSTE!$F$1=H7386,1,H7386+1),IF(F7386=0,H7385+1,IF(F7385=0,H7384+1,IF(F7384=0,H7383+1,IF(F7383=0,H7382+1))))))</f>
        <v>18</v>
      </c>
      <c r="G7387" s="72">
        <f>IF(F7387=0,0,IF(LİSTE!$F$1=F7387,1,F7387+1))</f>
        <v>19</v>
      </c>
      <c r="H7387" s="72">
        <f>IF(G7387=0,0,IF(LİSTE!$F$1=G7387,1,G7387+1))</f>
        <v>20</v>
      </c>
      <c r="I7387" s="72" t="str">
        <f>IFERROR(VLOOKUP(A7387,TATİLLER!$A$2:$D$30000,3,0),"TATİL DEĞİL")</f>
        <v>TATİL DEĞİL</v>
      </c>
    </row>
    <row r="7388" spans="1:9" x14ac:dyDescent="0.25">
      <c r="A7388" s="74">
        <f t="shared" si="1700"/>
        <v>55541</v>
      </c>
      <c r="B7388" s="72">
        <f t="shared" si="1704"/>
        <v>2</v>
      </c>
      <c r="C7388" s="72" t="str">
        <f>IF(F7388=0,"RESMİ TATİL",VLOOKUP(F7388,LİSTE!$B$7:$D$1300,3,0))</f>
        <v>Zümra Yeter ARI</v>
      </c>
      <c r="D7388" s="72" t="str">
        <f>IF(G7388=0,"RESMİ TATİL",VLOOKUP(G7388,LİSTE!$B$7:$D$1300,3,0))</f>
        <v>Utku KARAGÖZ</v>
      </c>
      <c r="E7388" s="72" t="str">
        <f>IF(H7388=0,"RESMİ TATİL",VLOOKUP(H7388,LİSTE!$B$7:$D$1300,3,0))</f>
        <v>Feyza Zümra AVCIOĞLU</v>
      </c>
      <c r="F7388" s="72">
        <f>IF(B7388="TATİL",0,IF(F7387&gt;0,IF(LİSTE!$F$1=H7387,1,H7387+1),IF(F7387=0,H7386+1,IF(F7386=0,H7385+1,IF(F7385=0,H7384+1,IF(F7384=0,H7383+1))))))</f>
        <v>21</v>
      </c>
      <c r="G7388" s="72">
        <f>IF(F7388=0,0,IF(LİSTE!$F$1=F7388,1,F7388+1))</f>
        <v>22</v>
      </c>
      <c r="H7388" s="72">
        <f>IF(G7388=0,0,IF(LİSTE!$F$1=G7388,1,G7388+1))</f>
        <v>23</v>
      </c>
      <c r="I7388" s="72" t="str">
        <f>IFERROR(VLOOKUP(A7388,TATİLLER!$A$2:$D$30000,3,0),"TATİL DEĞİL")</f>
        <v>TATİL DEĞİL</v>
      </c>
    </row>
    <row r="7389" spans="1:9" x14ac:dyDescent="0.25">
      <c r="A7389" s="74">
        <f t="shared" si="1700"/>
        <v>55542</v>
      </c>
      <c r="B7389" s="72">
        <f t="shared" si="1704"/>
        <v>3</v>
      </c>
      <c r="C7389" s="72" t="str">
        <f>IF(F7389=0,"RESMİ TATİL",VLOOKUP(F7389,LİSTE!$B$7:$D$1300,3,0))</f>
        <v>Yusuf Ali TABUR</v>
      </c>
      <c r="D7389" s="72" t="str">
        <f>IF(G7389=0,"RESMİ TATİL",VLOOKUP(G7389,LİSTE!$B$7:$D$1300,3,0))</f>
        <v>Irmak UTEBAY</v>
      </c>
      <c r="E7389" s="72" t="str">
        <f>IF(H7389=0,"RESMİ TATİL",VLOOKUP(H7389,LİSTE!$B$7:$D$1300,3,0))</f>
        <v>Kerem AKKOÇ</v>
      </c>
      <c r="F7389" s="72">
        <f>IF(B7389="TATİL",0,IF(F7388&gt;0,IF(LİSTE!$F$1=H7388,1,H7388+1),IF(F7388=0,H7387+1,IF(F7387=0,H7386+1,IF(F7386=0,H7385+1,IF(F7385=0,H7384+1))))))</f>
        <v>24</v>
      </c>
      <c r="G7389" s="72">
        <f>IF(F7389=0,0,IF(LİSTE!$F$1=F7389,1,F7389+1))</f>
        <v>25</v>
      </c>
      <c r="H7389" s="72">
        <f>IF(G7389=0,0,IF(LİSTE!$F$1=G7389,1,G7389+1))</f>
        <v>26</v>
      </c>
      <c r="I7389" s="72" t="str">
        <f>IFERROR(VLOOKUP(A7389,TATİLLER!$A$2:$D$30000,3,0),"TATİL DEĞİL")</f>
        <v>TATİL DEĞİL</v>
      </c>
    </row>
    <row r="7390" spans="1:9" x14ac:dyDescent="0.25">
      <c r="A7390" s="74">
        <f t="shared" si="1700"/>
        <v>55543</v>
      </c>
      <c r="B7390" s="72">
        <f t="shared" si="1704"/>
        <v>4</v>
      </c>
      <c r="C7390" s="72" t="str">
        <f>IF(F7390=0,"RESMİ TATİL",VLOOKUP(F7390,LİSTE!$B$7:$D$1300,3,0))</f>
        <v>Elçin Ayşe ELMAS</v>
      </c>
      <c r="D7390" s="72" t="str">
        <f>IF(G7390=0,"RESMİ TATİL",VLOOKUP(G7390,LİSTE!$B$7:$D$1300,3,0))</f>
        <v>Muhammed YILDIZDAĞ</v>
      </c>
      <c r="E7390" s="72" t="str">
        <f>IF(H7390=0,"RESMİ TATİL",VLOOKUP(H7390,LİSTE!$B$7:$D$1300,3,0))</f>
        <v>Nisa Nur SANCAR</v>
      </c>
      <c r="F7390" s="72">
        <f>IF(B7390="TATİL",0,IF(F7389&gt;0,IF(LİSTE!$F$1=H7389,1,H7389+1),IF(F7389=0,H7388+1,IF(F7388=0,H7387+1,IF(F7387=0,H7386+1,IF(F7386=0,H7385+1))))))</f>
        <v>27</v>
      </c>
      <c r="G7390" s="72">
        <f>IF(F7390=0,0,IF(LİSTE!$F$1=F7390,1,F7390+1))</f>
        <v>28</v>
      </c>
      <c r="H7390" s="72">
        <f>IF(G7390=0,0,IF(LİSTE!$F$1=G7390,1,G7390+1))</f>
        <v>1</v>
      </c>
      <c r="I7390" s="72" t="str">
        <f>IFERROR(VLOOKUP(A7390,TATİLLER!$A$2:$D$30000,3,0),"TATİL DEĞİL")</f>
        <v>TATİL DEĞİL</v>
      </c>
    </row>
    <row r="7391" spans="1:9" x14ac:dyDescent="0.25">
      <c r="A7391" s="74">
        <f t="shared" si="1700"/>
        <v>55544</v>
      </c>
      <c r="B7391" s="72">
        <f t="shared" si="1704"/>
        <v>5</v>
      </c>
      <c r="C7391" s="72" t="str">
        <f>IF(F7391=0,"RESMİ TATİL",VLOOKUP(F7391,LİSTE!$B$7:$D$1300,3,0))</f>
        <v>Esila ÇETİN</v>
      </c>
      <c r="D7391" s="72" t="str">
        <f>IF(G7391=0,"RESMİ TATİL",VLOOKUP(G7391,LİSTE!$B$7:$D$1300,3,0))</f>
        <v>Zeynep Sevde TOPUZ</v>
      </c>
      <c r="E7391" s="72" t="str">
        <f>IF(H7391=0,"RESMİ TATİL",VLOOKUP(H7391,LİSTE!$B$7:$D$1300,3,0))</f>
        <v>Ömer Asaf KADAŞ</v>
      </c>
      <c r="F7391" s="72">
        <f>IF(B7391="TATİL",0,IF(F7390&gt;0,IF(LİSTE!$F$1=H7390,1,H7390+1),IF(F7390=0,H7389+1,IF(F7389=0,H7388+1,IF(F7388=0,H7387+1,IF(F7387=0,H7386+1))))))</f>
        <v>2</v>
      </c>
      <c r="G7391" s="72">
        <f>IF(F7391=0,0,IF(LİSTE!$F$1=F7391,1,F7391+1))</f>
        <v>3</v>
      </c>
      <c r="H7391" s="72">
        <f>IF(G7391=0,0,IF(LİSTE!$F$1=G7391,1,G7391+1))</f>
        <v>4</v>
      </c>
      <c r="I7391" s="72" t="str">
        <f>IFERROR(VLOOKUP(A7391,TATİLLER!$A$2:$D$30000,3,0),"TATİL DEĞİL")</f>
        <v>TATİL DEĞİL</v>
      </c>
    </row>
    <row r="7392" spans="1:9" x14ac:dyDescent="0.25">
      <c r="A7392" s="74">
        <f t="shared" ref="A7392" si="1710">A7391+3</f>
        <v>55547</v>
      </c>
      <c r="B7392" s="72">
        <f t="shared" si="1704"/>
        <v>1</v>
      </c>
      <c r="C7392" s="72" t="str">
        <f>IF(F7392=0,"RESMİ TATİL",VLOOKUP(F7392,LİSTE!$B$7:$D$1300,3,0))</f>
        <v>Ramazan Baran ADIGÜZEL</v>
      </c>
      <c r="D7392" s="72" t="str">
        <f>IF(G7392=0,"RESMİ TATİL",VLOOKUP(G7392,LİSTE!$B$7:$D$1300,3,0))</f>
        <v>Bahar AKGÜN</v>
      </c>
      <c r="E7392" s="72" t="str">
        <f>IF(H7392=0,"RESMİ TATİL",VLOOKUP(H7392,LİSTE!$B$7:$D$1300,3,0))</f>
        <v>Ömer AKGÜL</v>
      </c>
      <c r="F7392" s="72">
        <f>IF(B7392="TATİL",0,IF(F7391&gt;0,IF(LİSTE!$F$1=H7391,1,H7391+1),IF(F7391=0,H7390+1,IF(F7390=0,H7389+1,IF(F7389=0,H7388+1,IF(F7388=0,H7387+1))))))</f>
        <v>5</v>
      </c>
      <c r="G7392" s="72">
        <f>IF(F7392=0,0,IF(LİSTE!$F$1=F7392,1,F7392+1))</f>
        <v>6</v>
      </c>
      <c r="H7392" s="72">
        <f>IF(G7392=0,0,IF(LİSTE!$F$1=G7392,1,G7392+1))</f>
        <v>7</v>
      </c>
      <c r="I7392" s="72" t="str">
        <f>IFERROR(VLOOKUP(A7392,TATİLLER!$A$2:$D$30000,3,0),"TATİL DEĞİL")</f>
        <v>TATİL DEĞİL</v>
      </c>
    </row>
    <row r="7393" spans="1:9" x14ac:dyDescent="0.25">
      <c r="A7393" s="74">
        <f t="shared" si="1700"/>
        <v>55548</v>
      </c>
      <c r="B7393" s="72">
        <f t="shared" si="1704"/>
        <v>2</v>
      </c>
      <c r="C7393" s="72" t="str">
        <f>IF(F7393=0,"RESMİ TATİL",VLOOKUP(F7393,LİSTE!$B$7:$D$1300,3,0))</f>
        <v>Muharrem EFE TANRIVERDİ</v>
      </c>
      <c r="D7393" s="72" t="str">
        <f>IF(G7393=0,"RESMİ TATİL",VLOOKUP(G7393,LİSTE!$B$7:$D$1300,3,0))</f>
        <v>Anıl DOĞAN</v>
      </c>
      <c r="E7393" s="72" t="str">
        <f>IF(H7393=0,"RESMİ TATİL",VLOOKUP(H7393,LİSTE!$B$7:$D$1300,3,0))</f>
        <v>İpek ARSLAN</v>
      </c>
      <c r="F7393" s="72">
        <f>IF(B7393="TATİL",0,IF(F7392&gt;0,IF(LİSTE!$F$1=H7392,1,H7392+1),IF(F7392=0,H7391+1,IF(F7391=0,H7390+1,IF(F7390=0,H7389+1,IF(F7389=0,H7388+1))))))</f>
        <v>8</v>
      </c>
      <c r="G7393" s="72">
        <f>IF(F7393=0,0,IF(LİSTE!$F$1=F7393,1,F7393+1))</f>
        <v>9</v>
      </c>
      <c r="H7393" s="72">
        <f>IF(G7393=0,0,IF(LİSTE!$F$1=G7393,1,G7393+1))</f>
        <v>10</v>
      </c>
      <c r="I7393" s="72" t="str">
        <f>IFERROR(VLOOKUP(A7393,TATİLLER!$A$2:$D$30000,3,0),"TATİL DEĞİL")</f>
        <v>TATİL DEĞİL</v>
      </c>
    </row>
    <row r="7394" spans="1:9" x14ac:dyDescent="0.25">
      <c r="A7394" s="74">
        <f t="shared" si="1700"/>
        <v>55549</v>
      </c>
      <c r="B7394" s="72">
        <f t="shared" si="1704"/>
        <v>3</v>
      </c>
      <c r="C7394" s="72" t="str">
        <f>IF(F7394=0,"RESMİ TATİL",VLOOKUP(F7394,LİSTE!$B$7:$D$1300,3,0))</f>
        <v>Efe KARSAK</v>
      </c>
      <c r="D7394" s="72" t="str">
        <f>IF(G7394=0,"RESMİ TATİL",VLOOKUP(G7394,LİSTE!$B$7:$D$1300,3,0))</f>
        <v>Abdullah KIRBAÇ</v>
      </c>
      <c r="E7394" s="72" t="str">
        <f>IF(H7394=0,"RESMİ TATİL",VLOOKUP(H7394,LİSTE!$B$7:$D$1300,3,0))</f>
        <v>Ümmü Defne GÜLER</v>
      </c>
      <c r="F7394" s="72">
        <f>IF(B7394="TATİL",0,IF(F7393&gt;0,IF(LİSTE!$F$1=H7393,1,H7393+1),IF(F7393=0,H7392+1,IF(F7392=0,H7391+1,IF(F7391=0,H7390+1,IF(F7390=0,H7389+1))))))</f>
        <v>11</v>
      </c>
      <c r="G7394" s="72">
        <f>IF(F7394=0,0,IF(LİSTE!$F$1=F7394,1,F7394+1))</f>
        <v>12</v>
      </c>
      <c r="H7394" s="72">
        <f>IF(G7394=0,0,IF(LİSTE!$F$1=G7394,1,G7394+1))</f>
        <v>13</v>
      </c>
      <c r="I7394" s="72" t="str">
        <f>IFERROR(VLOOKUP(A7394,TATİLLER!$A$2:$D$30000,3,0),"TATİL DEĞİL")</f>
        <v>TATİL DEĞİL</v>
      </c>
    </row>
    <row r="7395" spans="1:9" x14ac:dyDescent="0.25">
      <c r="A7395" s="74">
        <f t="shared" si="1700"/>
        <v>55550</v>
      </c>
      <c r="B7395" s="72">
        <f t="shared" si="1704"/>
        <v>4</v>
      </c>
      <c r="C7395" s="72" t="str">
        <f>IF(F7395=0,"RESMİ TATİL",VLOOKUP(F7395,LİSTE!$B$7:$D$1300,3,0))</f>
        <v>Şevval ÖZDAMAR</v>
      </c>
      <c r="D7395" s="72" t="str">
        <f>IF(G7395=0,"RESMİ TATİL",VLOOKUP(G7395,LİSTE!$B$7:$D$1300,3,0))</f>
        <v>Zeynep AKDAĞ</v>
      </c>
      <c r="E7395" s="72" t="str">
        <f>IF(H7395=0,"RESMİ TATİL",VLOOKUP(H7395,LİSTE!$B$7:$D$1300,3,0))</f>
        <v>Esma ÇOKER</v>
      </c>
      <c r="F7395" s="72">
        <f>IF(B7395="TATİL",0,IF(F7394&gt;0,IF(LİSTE!$F$1=H7394,1,H7394+1),IF(F7394=0,H7393+1,IF(F7393=0,H7392+1,IF(F7392=0,H7391+1,IF(F7391=0,H7390+1))))))</f>
        <v>14</v>
      </c>
      <c r="G7395" s="72">
        <f>IF(F7395=0,0,IF(LİSTE!$F$1=F7395,1,F7395+1))</f>
        <v>15</v>
      </c>
      <c r="H7395" s="72">
        <f>IF(G7395=0,0,IF(LİSTE!$F$1=G7395,1,G7395+1))</f>
        <v>16</v>
      </c>
      <c r="I7395" s="72" t="str">
        <f>IFERROR(VLOOKUP(A7395,TATİLLER!$A$2:$D$30000,3,0),"TATİL DEĞİL")</f>
        <v>TATİL DEĞİL</v>
      </c>
    </row>
    <row r="7396" spans="1:9" x14ac:dyDescent="0.25">
      <c r="A7396" s="74">
        <f t="shared" si="1700"/>
        <v>55551</v>
      </c>
      <c r="B7396" s="72">
        <f t="shared" si="1704"/>
        <v>5</v>
      </c>
      <c r="C7396" s="72" t="str">
        <f>IF(F7396=0,"RESMİ TATİL",VLOOKUP(F7396,LİSTE!$B$7:$D$1300,3,0))</f>
        <v>Dursun Kubilay YAŞAR</v>
      </c>
      <c r="D7396" s="72" t="str">
        <f>IF(G7396=0,"RESMİ TATİL",VLOOKUP(G7396,LİSTE!$B$7:$D$1300,3,0))</f>
        <v>Zeynep Beril BAŞPINAR</v>
      </c>
      <c r="E7396" s="72" t="str">
        <f>IF(H7396=0,"RESMİ TATİL",VLOOKUP(H7396,LİSTE!$B$7:$D$1300,3,0))</f>
        <v>Ahmet DAL</v>
      </c>
      <c r="F7396" s="72">
        <f>IF(B7396="TATİL",0,IF(F7395&gt;0,IF(LİSTE!$F$1=H7395,1,H7395+1),IF(F7395=0,H7394+1,IF(F7394=0,H7393+1,IF(F7393=0,H7392+1,IF(F7392=0,H7391+1))))))</f>
        <v>17</v>
      </c>
      <c r="G7396" s="72">
        <f>IF(F7396=0,0,IF(LİSTE!$F$1=F7396,1,F7396+1))</f>
        <v>18</v>
      </c>
      <c r="H7396" s="72">
        <f>IF(G7396=0,0,IF(LİSTE!$F$1=G7396,1,G7396+1))</f>
        <v>19</v>
      </c>
      <c r="I7396" s="72" t="str">
        <f>IFERROR(VLOOKUP(A7396,TATİLLER!$A$2:$D$30000,3,0),"TATİL DEĞİL")</f>
        <v>TATİL DEĞİL</v>
      </c>
    </row>
    <row r="7397" spans="1:9" x14ac:dyDescent="0.25">
      <c r="A7397" s="74">
        <f t="shared" ref="A7397" si="1711">A7396+3</f>
        <v>55554</v>
      </c>
      <c r="B7397" s="72">
        <f t="shared" si="1704"/>
        <v>1</v>
      </c>
      <c r="C7397" s="72" t="str">
        <f>IF(F7397=0,"RESMİ TATİL",VLOOKUP(F7397,LİSTE!$B$7:$D$1300,3,0))</f>
        <v>Emirhan KARATAŞ</v>
      </c>
      <c r="D7397" s="72" t="str">
        <f>IF(G7397=0,"RESMİ TATİL",VLOOKUP(G7397,LİSTE!$B$7:$D$1300,3,0))</f>
        <v>Zümra Yeter ARI</v>
      </c>
      <c r="E7397" s="72" t="str">
        <f>IF(H7397=0,"RESMİ TATİL",VLOOKUP(H7397,LİSTE!$B$7:$D$1300,3,0))</f>
        <v>Utku KARAGÖZ</v>
      </c>
      <c r="F7397" s="72">
        <f>IF(B7397="TATİL",0,IF(F7396&gt;0,IF(LİSTE!$F$1=H7396,1,H7396+1),IF(F7396=0,H7395+1,IF(F7395=0,H7394+1,IF(F7394=0,H7393+1,IF(F7393=0,H7392+1))))))</f>
        <v>20</v>
      </c>
      <c r="G7397" s="72">
        <f>IF(F7397=0,0,IF(LİSTE!$F$1=F7397,1,F7397+1))</f>
        <v>21</v>
      </c>
      <c r="H7397" s="72">
        <f>IF(G7397=0,0,IF(LİSTE!$F$1=G7397,1,G7397+1))</f>
        <v>22</v>
      </c>
      <c r="I7397" s="72" t="str">
        <f>IFERROR(VLOOKUP(A7397,TATİLLER!$A$2:$D$30000,3,0),"TATİL DEĞİL")</f>
        <v>TATİL DEĞİL</v>
      </c>
    </row>
    <row r="7398" spans="1:9" x14ac:dyDescent="0.25">
      <c r="A7398" s="74">
        <f t="shared" si="1700"/>
        <v>55555</v>
      </c>
      <c r="B7398" s="72">
        <f t="shared" si="1704"/>
        <v>2</v>
      </c>
      <c r="C7398" s="72" t="str">
        <f>IF(F7398=0,"RESMİ TATİL",VLOOKUP(F7398,LİSTE!$B$7:$D$1300,3,0))</f>
        <v>Feyza Zümra AVCIOĞLU</v>
      </c>
      <c r="D7398" s="72" t="str">
        <f>IF(G7398=0,"RESMİ TATİL",VLOOKUP(G7398,LİSTE!$B$7:$D$1300,3,0))</f>
        <v>Yusuf Ali TABUR</v>
      </c>
      <c r="E7398" s="72" t="str">
        <f>IF(H7398=0,"RESMİ TATİL",VLOOKUP(H7398,LİSTE!$B$7:$D$1300,3,0))</f>
        <v>Irmak UTEBAY</v>
      </c>
      <c r="F7398" s="72">
        <f>IF(B7398="TATİL",0,IF(F7397&gt;0,IF(LİSTE!$F$1=H7397,1,H7397+1),IF(F7397=0,H7396+1,IF(F7396=0,H7395+1,IF(F7395=0,H7394+1,IF(F7394=0,H7393+1))))))</f>
        <v>23</v>
      </c>
      <c r="G7398" s="72">
        <f>IF(F7398=0,0,IF(LİSTE!$F$1=F7398,1,F7398+1))</f>
        <v>24</v>
      </c>
      <c r="H7398" s="72">
        <f>IF(G7398=0,0,IF(LİSTE!$F$1=G7398,1,G7398+1))</f>
        <v>25</v>
      </c>
      <c r="I7398" s="72" t="str">
        <f>IFERROR(VLOOKUP(A7398,TATİLLER!$A$2:$D$30000,3,0),"TATİL DEĞİL")</f>
        <v>TATİL DEĞİL</v>
      </c>
    </row>
    <row r="7399" spans="1:9" x14ac:dyDescent="0.25">
      <c r="A7399" s="74">
        <f t="shared" si="1700"/>
        <v>55556</v>
      </c>
      <c r="B7399" s="72">
        <f t="shared" si="1704"/>
        <v>3</v>
      </c>
      <c r="C7399" s="72" t="str">
        <f>IF(F7399=0,"RESMİ TATİL",VLOOKUP(F7399,LİSTE!$B$7:$D$1300,3,0))</f>
        <v>Kerem AKKOÇ</v>
      </c>
      <c r="D7399" s="72" t="str">
        <f>IF(G7399=0,"RESMİ TATİL",VLOOKUP(G7399,LİSTE!$B$7:$D$1300,3,0))</f>
        <v>Elçin Ayşe ELMAS</v>
      </c>
      <c r="E7399" s="72" t="str">
        <f>IF(H7399=0,"RESMİ TATİL",VLOOKUP(H7399,LİSTE!$B$7:$D$1300,3,0))</f>
        <v>Muhammed YILDIZDAĞ</v>
      </c>
      <c r="F7399" s="72">
        <f>IF(B7399="TATİL",0,IF(F7398&gt;0,IF(LİSTE!$F$1=H7398,1,H7398+1),IF(F7398=0,H7397+1,IF(F7397=0,H7396+1,IF(F7396=0,H7395+1,IF(F7395=0,H7394+1))))))</f>
        <v>26</v>
      </c>
      <c r="G7399" s="72">
        <f>IF(F7399=0,0,IF(LİSTE!$F$1=F7399,1,F7399+1))</f>
        <v>27</v>
      </c>
      <c r="H7399" s="72">
        <f>IF(G7399=0,0,IF(LİSTE!$F$1=G7399,1,G7399+1))</f>
        <v>28</v>
      </c>
      <c r="I7399" s="72" t="str">
        <f>IFERROR(VLOOKUP(A7399,TATİLLER!$A$2:$D$30000,3,0),"TATİL DEĞİL")</f>
        <v>TATİL DEĞİL</v>
      </c>
    </row>
    <row r="7400" spans="1:9" x14ac:dyDescent="0.25">
      <c r="A7400" s="74">
        <f t="shared" si="1700"/>
        <v>55557</v>
      </c>
      <c r="B7400" s="72">
        <f t="shared" si="1704"/>
        <v>4</v>
      </c>
      <c r="C7400" s="72" t="str">
        <f>IF(F7400=0,"RESMİ TATİL",VLOOKUP(F7400,LİSTE!$B$7:$D$1300,3,0))</f>
        <v>Nisa Nur SANCAR</v>
      </c>
      <c r="D7400" s="72" t="str">
        <f>IF(G7400=0,"RESMİ TATİL",VLOOKUP(G7400,LİSTE!$B$7:$D$1300,3,0))</f>
        <v>Esila ÇETİN</v>
      </c>
      <c r="E7400" s="72" t="str">
        <f>IF(H7400=0,"RESMİ TATİL",VLOOKUP(H7400,LİSTE!$B$7:$D$1300,3,0))</f>
        <v>Zeynep Sevde TOPUZ</v>
      </c>
      <c r="F7400" s="72">
        <f>IF(B7400="TATİL",0,IF(F7399&gt;0,IF(LİSTE!$F$1=H7399,1,H7399+1),IF(F7399=0,H7398+1,IF(F7398=0,H7397+1,IF(F7397=0,H7396+1,IF(F7396=0,H7395+1))))))</f>
        <v>1</v>
      </c>
      <c r="G7400" s="72">
        <f>IF(F7400=0,0,IF(LİSTE!$F$1=F7400,1,F7400+1))</f>
        <v>2</v>
      </c>
      <c r="H7400" s="72">
        <f>IF(G7400=0,0,IF(LİSTE!$F$1=G7400,1,G7400+1))</f>
        <v>3</v>
      </c>
      <c r="I7400" s="72" t="str">
        <f>IFERROR(VLOOKUP(A7400,TATİLLER!$A$2:$D$30000,3,0),"TATİL DEĞİL")</f>
        <v>TATİL DEĞİL</v>
      </c>
    </row>
    <row r="7401" spans="1:9" x14ac:dyDescent="0.25">
      <c r="A7401" s="74">
        <f t="shared" si="1700"/>
        <v>55558</v>
      </c>
      <c r="B7401" s="72">
        <f t="shared" si="1704"/>
        <v>5</v>
      </c>
      <c r="C7401" s="72" t="str">
        <f>IF(F7401=0,"RESMİ TATİL",VLOOKUP(F7401,LİSTE!$B$7:$D$1300,3,0))</f>
        <v>Ömer Asaf KADAŞ</v>
      </c>
      <c r="D7401" s="72" t="str">
        <f>IF(G7401=0,"RESMİ TATİL",VLOOKUP(G7401,LİSTE!$B$7:$D$1300,3,0))</f>
        <v>Ramazan Baran ADIGÜZEL</v>
      </c>
      <c r="E7401" s="72" t="str">
        <f>IF(H7401=0,"RESMİ TATİL",VLOOKUP(H7401,LİSTE!$B$7:$D$1300,3,0))</f>
        <v>Bahar AKGÜN</v>
      </c>
      <c r="F7401" s="72">
        <f>IF(B7401="TATİL",0,IF(F7400&gt;0,IF(LİSTE!$F$1=H7400,1,H7400+1),IF(F7400=0,H7399+1,IF(F7399=0,H7398+1,IF(F7398=0,H7397+1,IF(F7397=0,H7396+1))))))</f>
        <v>4</v>
      </c>
      <c r="G7401" s="72">
        <f>IF(F7401=0,0,IF(LİSTE!$F$1=F7401,1,F7401+1))</f>
        <v>5</v>
      </c>
      <c r="H7401" s="72">
        <f>IF(G7401=0,0,IF(LİSTE!$F$1=G7401,1,G7401+1))</f>
        <v>6</v>
      </c>
      <c r="I7401" s="72" t="str">
        <f>IFERROR(VLOOKUP(A7401,TATİLLER!$A$2:$D$30000,3,0),"TATİL DEĞİL")</f>
        <v>TATİL DEĞİL</v>
      </c>
    </row>
    <row r="7402" spans="1:9" x14ac:dyDescent="0.25">
      <c r="A7402" s="74">
        <f t="shared" ref="A7402" si="1712">A7401+3</f>
        <v>55561</v>
      </c>
      <c r="B7402" s="72">
        <f t="shared" si="1704"/>
        <v>1</v>
      </c>
      <c r="C7402" s="72" t="str">
        <f>IF(F7402=0,"RESMİ TATİL",VLOOKUP(F7402,LİSTE!$B$7:$D$1300,3,0))</f>
        <v>Ömer AKGÜL</v>
      </c>
      <c r="D7402" s="72" t="str">
        <f>IF(G7402=0,"RESMİ TATİL",VLOOKUP(G7402,LİSTE!$B$7:$D$1300,3,0))</f>
        <v>Muharrem EFE TANRIVERDİ</v>
      </c>
      <c r="E7402" s="72" t="str">
        <f>IF(H7402=0,"RESMİ TATİL",VLOOKUP(H7402,LİSTE!$B$7:$D$1300,3,0))</f>
        <v>Anıl DOĞAN</v>
      </c>
      <c r="F7402" s="72">
        <f>IF(B7402="TATİL",0,IF(F7401&gt;0,IF(LİSTE!$F$1=H7401,1,H7401+1),IF(F7401=0,H7400+1,IF(F7400=0,H7399+1,IF(F7399=0,H7398+1,IF(F7398=0,H7397+1))))))</f>
        <v>7</v>
      </c>
      <c r="G7402" s="72">
        <f>IF(F7402=0,0,IF(LİSTE!$F$1=F7402,1,F7402+1))</f>
        <v>8</v>
      </c>
      <c r="H7402" s="72">
        <f>IF(G7402=0,0,IF(LİSTE!$F$1=G7402,1,G7402+1))</f>
        <v>9</v>
      </c>
      <c r="I7402" s="72" t="str">
        <f>IFERROR(VLOOKUP(A7402,TATİLLER!$A$2:$D$30000,3,0),"TATİL DEĞİL")</f>
        <v>TATİL DEĞİL</v>
      </c>
    </row>
    <row r="7403" spans="1:9" x14ac:dyDescent="0.25">
      <c r="A7403" s="74">
        <f t="shared" si="1700"/>
        <v>55562</v>
      </c>
      <c r="B7403" s="72">
        <f t="shared" si="1704"/>
        <v>2</v>
      </c>
      <c r="C7403" s="72" t="str">
        <f>IF(F7403=0,"RESMİ TATİL",VLOOKUP(F7403,LİSTE!$B$7:$D$1300,3,0))</f>
        <v>İpek ARSLAN</v>
      </c>
      <c r="D7403" s="72" t="str">
        <f>IF(G7403=0,"RESMİ TATİL",VLOOKUP(G7403,LİSTE!$B$7:$D$1300,3,0))</f>
        <v>Efe KARSAK</v>
      </c>
      <c r="E7403" s="72" t="str">
        <f>IF(H7403=0,"RESMİ TATİL",VLOOKUP(H7403,LİSTE!$B$7:$D$1300,3,0))</f>
        <v>Abdullah KIRBAÇ</v>
      </c>
      <c r="F7403" s="72">
        <f>IF(B7403="TATİL",0,IF(F7402&gt;0,IF(LİSTE!$F$1=H7402,1,H7402+1),IF(F7402=0,H7401+1,IF(F7401=0,H7400+1,IF(F7400=0,H7399+1,IF(F7399=0,H7398+1))))))</f>
        <v>10</v>
      </c>
      <c r="G7403" s="72">
        <f>IF(F7403=0,0,IF(LİSTE!$F$1=F7403,1,F7403+1))</f>
        <v>11</v>
      </c>
      <c r="H7403" s="72">
        <f>IF(G7403=0,0,IF(LİSTE!$F$1=G7403,1,G7403+1))</f>
        <v>12</v>
      </c>
      <c r="I7403" s="72" t="str">
        <f>IFERROR(VLOOKUP(A7403,TATİLLER!$A$2:$D$30000,3,0),"TATİL DEĞİL")</f>
        <v>TATİL DEĞİL</v>
      </c>
    </row>
    <row r="7404" spans="1:9" x14ac:dyDescent="0.25">
      <c r="A7404" s="74">
        <f t="shared" si="1700"/>
        <v>55563</v>
      </c>
      <c r="B7404" s="72">
        <f t="shared" si="1704"/>
        <v>3</v>
      </c>
      <c r="C7404" s="72" t="str">
        <f>IF(F7404=0,"RESMİ TATİL",VLOOKUP(F7404,LİSTE!$B$7:$D$1300,3,0))</f>
        <v>Ümmü Defne GÜLER</v>
      </c>
      <c r="D7404" s="72" t="str">
        <f>IF(G7404=0,"RESMİ TATİL",VLOOKUP(G7404,LİSTE!$B$7:$D$1300,3,0))</f>
        <v>Şevval ÖZDAMAR</v>
      </c>
      <c r="E7404" s="72" t="str">
        <f>IF(H7404=0,"RESMİ TATİL",VLOOKUP(H7404,LİSTE!$B$7:$D$1300,3,0))</f>
        <v>Zeynep AKDAĞ</v>
      </c>
      <c r="F7404" s="72">
        <f>IF(B7404="TATİL",0,IF(F7403&gt;0,IF(LİSTE!$F$1=H7403,1,H7403+1),IF(F7403=0,H7402+1,IF(F7402=0,H7401+1,IF(F7401=0,H7400+1,IF(F7400=0,H7399+1))))))</f>
        <v>13</v>
      </c>
      <c r="G7404" s="72">
        <f>IF(F7404=0,0,IF(LİSTE!$F$1=F7404,1,F7404+1))</f>
        <v>14</v>
      </c>
      <c r="H7404" s="72">
        <f>IF(G7404=0,0,IF(LİSTE!$F$1=G7404,1,G7404+1))</f>
        <v>15</v>
      </c>
      <c r="I7404" s="72" t="str">
        <f>IFERROR(VLOOKUP(A7404,TATİLLER!$A$2:$D$30000,3,0),"TATİL DEĞİL")</f>
        <v>TATİL DEĞİL</v>
      </c>
    </row>
    <row r="7405" spans="1:9" x14ac:dyDescent="0.25">
      <c r="A7405" s="74">
        <f t="shared" si="1700"/>
        <v>55564</v>
      </c>
      <c r="B7405" s="72">
        <f t="shared" si="1704"/>
        <v>4</v>
      </c>
      <c r="C7405" s="72" t="str">
        <f>IF(F7405=0,"RESMİ TATİL",VLOOKUP(F7405,LİSTE!$B$7:$D$1300,3,0))</f>
        <v>Esma ÇOKER</v>
      </c>
      <c r="D7405" s="72" t="str">
        <f>IF(G7405=0,"RESMİ TATİL",VLOOKUP(G7405,LİSTE!$B$7:$D$1300,3,0))</f>
        <v>Dursun Kubilay YAŞAR</v>
      </c>
      <c r="E7405" s="72" t="str">
        <f>IF(H7405=0,"RESMİ TATİL",VLOOKUP(H7405,LİSTE!$B$7:$D$1300,3,0))</f>
        <v>Zeynep Beril BAŞPINAR</v>
      </c>
      <c r="F7405" s="72">
        <f>IF(B7405="TATİL",0,IF(F7404&gt;0,IF(LİSTE!$F$1=H7404,1,H7404+1),IF(F7404=0,H7403+1,IF(F7403=0,H7402+1,IF(F7402=0,H7401+1,IF(F7401=0,H7400+1))))))</f>
        <v>16</v>
      </c>
      <c r="G7405" s="72">
        <f>IF(F7405=0,0,IF(LİSTE!$F$1=F7405,1,F7405+1))</f>
        <v>17</v>
      </c>
      <c r="H7405" s="72">
        <f>IF(G7405=0,0,IF(LİSTE!$F$1=G7405,1,G7405+1))</f>
        <v>18</v>
      </c>
      <c r="I7405" s="72" t="str">
        <f>IFERROR(VLOOKUP(A7405,TATİLLER!$A$2:$D$30000,3,0),"TATİL DEĞİL")</f>
        <v>TATİL DEĞİL</v>
      </c>
    </row>
    <row r="7406" spans="1:9" x14ac:dyDescent="0.25">
      <c r="A7406" s="74">
        <f t="shared" si="1700"/>
        <v>55565</v>
      </c>
      <c r="B7406" s="72">
        <f t="shared" si="1704"/>
        <v>5</v>
      </c>
      <c r="C7406" s="72" t="str">
        <f>IF(F7406=0,"RESMİ TATİL",VLOOKUP(F7406,LİSTE!$B$7:$D$1300,3,0))</f>
        <v>Ahmet DAL</v>
      </c>
      <c r="D7406" s="72" t="str">
        <f>IF(G7406=0,"RESMİ TATİL",VLOOKUP(G7406,LİSTE!$B$7:$D$1300,3,0))</f>
        <v>Emirhan KARATAŞ</v>
      </c>
      <c r="E7406" s="72" t="str">
        <f>IF(H7406=0,"RESMİ TATİL",VLOOKUP(H7406,LİSTE!$B$7:$D$1300,3,0))</f>
        <v>Zümra Yeter ARI</v>
      </c>
      <c r="F7406" s="72">
        <f>IF(B7406="TATİL",0,IF(F7405&gt;0,IF(LİSTE!$F$1=H7405,1,H7405+1),IF(F7405=0,H7404+1,IF(F7404=0,H7403+1,IF(F7403=0,H7402+1,IF(F7402=0,H7401+1))))))</f>
        <v>19</v>
      </c>
      <c r="G7406" s="72">
        <f>IF(F7406=0,0,IF(LİSTE!$F$1=F7406,1,F7406+1))</f>
        <v>20</v>
      </c>
      <c r="H7406" s="72">
        <f>IF(G7406=0,0,IF(LİSTE!$F$1=G7406,1,G7406+1))</f>
        <v>21</v>
      </c>
      <c r="I7406" s="72" t="str">
        <f>IFERROR(VLOOKUP(A7406,TATİLLER!$A$2:$D$30000,3,0),"TATİL DEĞİL")</f>
        <v>TATİL DEĞİL</v>
      </c>
    </row>
    <row r="7407" spans="1:9" x14ac:dyDescent="0.25">
      <c r="A7407" s="74">
        <f t="shared" ref="A7407" si="1713">A7406+3</f>
        <v>55568</v>
      </c>
      <c r="B7407" s="72">
        <f t="shared" si="1704"/>
        <v>1</v>
      </c>
      <c r="C7407" s="72" t="str">
        <f>IF(F7407=0,"RESMİ TATİL",VLOOKUP(F7407,LİSTE!$B$7:$D$1300,3,0))</f>
        <v>Utku KARAGÖZ</v>
      </c>
      <c r="D7407" s="72" t="str">
        <f>IF(G7407=0,"RESMİ TATİL",VLOOKUP(G7407,LİSTE!$B$7:$D$1300,3,0))</f>
        <v>Feyza Zümra AVCIOĞLU</v>
      </c>
      <c r="E7407" s="72" t="str">
        <f>IF(H7407=0,"RESMİ TATİL",VLOOKUP(H7407,LİSTE!$B$7:$D$1300,3,0))</f>
        <v>Yusuf Ali TABUR</v>
      </c>
      <c r="F7407" s="72">
        <f>IF(B7407="TATİL",0,IF(F7406&gt;0,IF(LİSTE!$F$1=H7406,1,H7406+1),IF(F7406=0,H7405+1,IF(F7405=0,H7404+1,IF(F7404=0,H7403+1,IF(F7403=0,H7402+1))))))</f>
        <v>22</v>
      </c>
      <c r="G7407" s="72">
        <f>IF(F7407=0,0,IF(LİSTE!$F$1=F7407,1,F7407+1))</f>
        <v>23</v>
      </c>
      <c r="H7407" s="72">
        <f>IF(G7407=0,0,IF(LİSTE!$F$1=G7407,1,G7407+1))</f>
        <v>24</v>
      </c>
      <c r="I7407" s="72" t="str">
        <f>IFERROR(VLOOKUP(A7407,TATİLLER!$A$2:$D$30000,3,0),"TATİL DEĞİL")</f>
        <v>TATİL DEĞİL</v>
      </c>
    </row>
    <row r="7408" spans="1:9" x14ac:dyDescent="0.25">
      <c r="A7408" s="74">
        <f t="shared" si="1700"/>
        <v>55569</v>
      </c>
      <c r="B7408" s="72">
        <f t="shared" si="1704"/>
        <v>2</v>
      </c>
      <c r="C7408" s="72" t="str">
        <f>IF(F7408=0,"RESMİ TATİL",VLOOKUP(F7408,LİSTE!$B$7:$D$1300,3,0))</f>
        <v>Irmak UTEBAY</v>
      </c>
      <c r="D7408" s="72" t="str">
        <f>IF(G7408=0,"RESMİ TATİL",VLOOKUP(G7408,LİSTE!$B$7:$D$1300,3,0))</f>
        <v>Kerem AKKOÇ</v>
      </c>
      <c r="E7408" s="72" t="str">
        <f>IF(H7408=0,"RESMİ TATİL",VLOOKUP(H7408,LİSTE!$B$7:$D$1300,3,0))</f>
        <v>Elçin Ayşe ELMAS</v>
      </c>
      <c r="F7408" s="72">
        <f>IF(B7408="TATİL",0,IF(F7407&gt;0,IF(LİSTE!$F$1=H7407,1,H7407+1),IF(F7407=0,H7406+1,IF(F7406=0,H7405+1,IF(F7405=0,H7404+1,IF(F7404=0,H7403+1))))))</f>
        <v>25</v>
      </c>
      <c r="G7408" s="72">
        <f>IF(F7408=0,0,IF(LİSTE!$F$1=F7408,1,F7408+1))</f>
        <v>26</v>
      </c>
      <c r="H7408" s="72">
        <f>IF(G7408=0,0,IF(LİSTE!$F$1=G7408,1,G7408+1))</f>
        <v>27</v>
      </c>
      <c r="I7408" s="72" t="str">
        <f>IFERROR(VLOOKUP(A7408,TATİLLER!$A$2:$D$30000,3,0),"TATİL DEĞİL")</f>
        <v>TATİL DEĞİL</v>
      </c>
    </row>
    <row r="7409" spans="1:9" x14ac:dyDescent="0.25">
      <c r="A7409" s="74">
        <f t="shared" si="1700"/>
        <v>55570</v>
      </c>
      <c r="B7409" s="72">
        <f t="shared" si="1704"/>
        <v>3</v>
      </c>
      <c r="C7409" s="72" t="str">
        <f>IF(F7409=0,"RESMİ TATİL",VLOOKUP(F7409,LİSTE!$B$7:$D$1300,3,0))</f>
        <v>Muhammed YILDIZDAĞ</v>
      </c>
      <c r="D7409" s="72" t="str">
        <f>IF(G7409=0,"RESMİ TATİL",VLOOKUP(G7409,LİSTE!$B$7:$D$1300,3,0))</f>
        <v>Nisa Nur SANCAR</v>
      </c>
      <c r="E7409" s="72" t="str">
        <f>IF(H7409=0,"RESMİ TATİL",VLOOKUP(H7409,LİSTE!$B$7:$D$1300,3,0))</f>
        <v>Esila ÇETİN</v>
      </c>
      <c r="F7409" s="72">
        <f>IF(B7409="TATİL",0,IF(F7408&gt;0,IF(LİSTE!$F$1=H7408,1,H7408+1),IF(F7408=0,H7407+1,IF(F7407=0,H7406+1,IF(F7406=0,H7405+1,IF(F7405=0,H7404+1))))))</f>
        <v>28</v>
      </c>
      <c r="G7409" s="72">
        <f>IF(F7409=0,0,IF(LİSTE!$F$1=F7409,1,F7409+1))</f>
        <v>1</v>
      </c>
      <c r="H7409" s="72">
        <f>IF(G7409=0,0,IF(LİSTE!$F$1=G7409,1,G7409+1))</f>
        <v>2</v>
      </c>
      <c r="I7409" s="72" t="str">
        <f>IFERROR(VLOOKUP(A7409,TATİLLER!$A$2:$D$30000,3,0),"TATİL DEĞİL")</f>
        <v>TATİL DEĞİL</v>
      </c>
    </row>
    <row r="7410" spans="1:9" x14ac:dyDescent="0.25">
      <c r="A7410" s="74">
        <f t="shared" si="1700"/>
        <v>55571</v>
      </c>
      <c r="B7410" s="72">
        <f t="shared" si="1704"/>
        <v>4</v>
      </c>
      <c r="C7410" s="72" t="str">
        <f>IF(F7410=0,"RESMİ TATİL",VLOOKUP(F7410,LİSTE!$B$7:$D$1300,3,0))</f>
        <v>Zeynep Sevde TOPUZ</v>
      </c>
      <c r="D7410" s="72" t="str">
        <f>IF(G7410=0,"RESMİ TATİL",VLOOKUP(G7410,LİSTE!$B$7:$D$1300,3,0))</f>
        <v>Ömer Asaf KADAŞ</v>
      </c>
      <c r="E7410" s="72" t="str">
        <f>IF(H7410=0,"RESMİ TATİL",VLOOKUP(H7410,LİSTE!$B$7:$D$1300,3,0))</f>
        <v>Ramazan Baran ADIGÜZEL</v>
      </c>
      <c r="F7410" s="72">
        <f>IF(B7410="TATİL",0,IF(F7409&gt;0,IF(LİSTE!$F$1=H7409,1,H7409+1),IF(F7409=0,H7408+1,IF(F7408=0,H7407+1,IF(F7407=0,H7406+1,IF(F7406=0,H7405+1))))))</f>
        <v>3</v>
      </c>
      <c r="G7410" s="72">
        <f>IF(F7410=0,0,IF(LİSTE!$F$1=F7410,1,F7410+1))</f>
        <v>4</v>
      </c>
      <c r="H7410" s="72">
        <f>IF(G7410=0,0,IF(LİSTE!$F$1=G7410,1,G7410+1))</f>
        <v>5</v>
      </c>
      <c r="I7410" s="72" t="str">
        <f>IFERROR(VLOOKUP(A7410,TATİLLER!$A$2:$D$30000,3,0),"TATİL DEĞİL")</f>
        <v>TATİL DEĞİL</v>
      </c>
    </row>
    <row r="7411" spans="1:9" x14ac:dyDescent="0.25">
      <c r="A7411" s="74">
        <f t="shared" si="1700"/>
        <v>55572</v>
      </c>
      <c r="B7411" s="72">
        <f t="shared" si="1704"/>
        <v>5</v>
      </c>
      <c r="C7411" s="72" t="str">
        <f>IF(F7411=0,"RESMİ TATİL",VLOOKUP(F7411,LİSTE!$B$7:$D$1300,3,0))</f>
        <v>Bahar AKGÜN</v>
      </c>
      <c r="D7411" s="72" t="str">
        <f>IF(G7411=0,"RESMİ TATİL",VLOOKUP(G7411,LİSTE!$B$7:$D$1300,3,0))</f>
        <v>Ömer AKGÜL</v>
      </c>
      <c r="E7411" s="72" t="str">
        <f>IF(H7411=0,"RESMİ TATİL",VLOOKUP(H7411,LİSTE!$B$7:$D$1300,3,0))</f>
        <v>Muharrem EFE TANRIVERDİ</v>
      </c>
      <c r="F7411" s="72">
        <f>IF(B7411="TATİL",0,IF(F7410&gt;0,IF(LİSTE!$F$1=H7410,1,H7410+1),IF(F7410=0,H7409+1,IF(F7409=0,H7408+1,IF(F7408=0,H7407+1,IF(F7407=0,H7406+1))))))</f>
        <v>6</v>
      </c>
      <c r="G7411" s="72">
        <f>IF(F7411=0,0,IF(LİSTE!$F$1=F7411,1,F7411+1))</f>
        <v>7</v>
      </c>
      <c r="H7411" s="72">
        <f>IF(G7411=0,0,IF(LİSTE!$F$1=G7411,1,G7411+1))</f>
        <v>8</v>
      </c>
      <c r="I7411" s="72" t="str">
        <f>IFERROR(VLOOKUP(A7411,TATİLLER!$A$2:$D$30000,3,0),"TATİL DEĞİL")</f>
        <v>TATİL DEĞİL</v>
      </c>
    </row>
    <row r="7412" spans="1:9" x14ac:dyDescent="0.25">
      <c r="A7412" s="74">
        <f t="shared" ref="A7412" si="1714">A7411+3</f>
        <v>55575</v>
      </c>
      <c r="B7412" s="72">
        <f t="shared" si="1704"/>
        <v>1</v>
      </c>
      <c r="C7412" s="72" t="str">
        <f>IF(F7412=0,"RESMİ TATİL",VLOOKUP(F7412,LİSTE!$B$7:$D$1300,3,0))</f>
        <v>Anıl DOĞAN</v>
      </c>
      <c r="D7412" s="72" t="str">
        <f>IF(G7412=0,"RESMİ TATİL",VLOOKUP(G7412,LİSTE!$B$7:$D$1300,3,0))</f>
        <v>İpek ARSLAN</v>
      </c>
      <c r="E7412" s="72" t="str">
        <f>IF(H7412=0,"RESMİ TATİL",VLOOKUP(H7412,LİSTE!$B$7:$D$1300,3,0))</f>
        <v>Efe KARSAK</v>
      </c>
      <c r="F7412" s="72">
        <f>IF(B7412="TATİL",0,IF(F7411&gt;0,IF(LİSTE!$F$1=H7411,1,H7411+1),IF(F7411=0,H7410+1,IF(F7410=0,H7409+1,IF(F7409=0,H7408+1,IF(F7408=0,H7407+1))))))</f>
        <v>9</v>
      </c>
      <c r="G7412" s="72">
        <f>IF(F7412=0,0,IF(LİSTE!$F$1=F7412,1,F7412+1))</f>
        <v>10</v>
      </c>
      <c r="H7412" s="72">
        <f>IF(G7412=0,0,IF(LİSTE!$F$1=G7412,1,G7412+1))</f>
        <v>11</v>
      </c>
      <c r="I7412" s="72" t="str">
        <f>IFERROR(VLOOKUP(A7412,TATİLLER!$A$2:$D$30000,3,0),"TATİL DEĞİL")</f>
        <v>TATİL DEĞİL</v>
      </c>
    </row>
    <row r="7413" spans="1:9" x14ac:dyDescent="0.25">
      <c r="A7413" s="74">
        <f t="shared" ref="A7413:A7476" si="1715">A7412+1</f>
        <v>55576</v>
      </c>
      <c r="B7413" s="72">
        <f t="shared" si="1704"/>
        <v>2</v>
      </c>
      <c r="C7413" s="72" t="str">
        <f>IF(F7413=0,"RESMİ TATİL",VLOOKUP(F7413,LİSTE!$B$7:$D$1300,3,0))</f>
        <v>Abdullah KIRBAÇ</v>
      </c>
      <c r="D7413" s="72" t="str">
        <f>IF(G7413=0,"RESMİ TATİL",VLOOKUP(G7413,LİSTE!$B$7:$D$1300,3,0))</f>
        <v>Ümmü Defne GÜLER</v>
      </c>
      <c r="E7413" s="72" t="str">
        <f>IF(H7413=0,"RESMİ TATİL",VLOOKUP(H7413,LİSTE!$B$7:$D$1300,3,0))</f>
        <v>Şevval ÖZDAMAR</v>
      </c>
      <c r="F7413" s="72">
        <f>IF(B7413="TATİL",0,IF(F7412&gt;0,IF(LİSTE!$F$1=H7412,1,H7412+1),IF(F7412=0,H7411+1,IF(F7411=0,H7410+1,IF(F7410=0,H7409+1,IF(F7409=0,H7408+1))))))</f>
        <v>12</v>
      </c>
      <c r="G7413" s="72">
        <f>IF(F7413=0,0,IF(LİSTE!$F$1=F7413,1,F7413+1))</f>
        <v>13</v>
      </c>
      <c r="H7413" s="72">
        <f>IF(G7413=0,0,IF(LİSTE!$F$1=G7413,1,G7413+1))</f>
        <v>14</v>
      </c>
      <c r="I7413" s="72" t="str">
        <f>IFERROR(VLOOKUP(A7413,TATİLLER!$A$2:$D$30000,3,0),"TATİL DEĞİL")</f>
        <v>TATİL DEĞİL</v>
      </c>
    </row>
    <row r="7414" spans="1:9" x14ac:dyDescent="0.25">
      <c r="A7414" s="74">
        <f t="shared" si="1715"/>
        <v>55577</v>
      </c>
      <c r="B7414" s="72">
        <f t="shared" si="1704"/>
        <v>3</v>
      </c>
      <c r="C7414" s="72" t="str">
        <f>IF(F7414=0,"RESMİ TATİL",VLOOKUP(F7414,LİSTE!$B$7:$D$1300,3,0))</f>
        <v>Zeynep AKDAĞ</v>
      </c>
      <c r="D7414" s="72" t="str">
        <f>IF(G7414=0,"RESMİ TATİL",VLOOKUP(G7414,LİSTE!$B$7:$D$1300,3,0))</f>
        <v>Esma ÇOKER</v>
      </c>
      <c r="E7414" s="72" t="str">
        <f>IF(H7414=0,"RESMİ TATİL",VLOOKUP(H7414,LİSTE!$B$7:$D$1300,3,0))</f>
        <v>Dursun Kubilay YAŞAR</v>
      </c>
      <c r="F7414" s="72">
        <f>IF(B7414="TATİL",0,IF(F7413&gt;0,IF(LİSTE!$F$1=H7413,1,H7413+1),IF(F7413=0,H7412+1,IF(F7412=0,H7411+1,IF(F7411=0,H7410+1,IF(F7410=0,H7409+1))))))</f>
        <v>15</v>
      </c>
      <c r="G7414" s="72">
        <f>IF(F7414=0,0,IF(LİSTE!$F$1=F7414,1,F7414+1))</f>
        <v>16</v>
      </c>
      <c r="H7414" s="72">
        <f>IF(G7414=0,0,IF(LİSTE!$F$1=G7414,1,G7414+1))</f>
        <v>17</v>
      </c>
      <c r="I7414" s="72" t="str">
        <f>IFERROR(VLOOKUP(A7414,TATİLLER!$A$2:$D$30000,3,0),"TATİL DEĞİL")</f>
        <v>TATİL DEĞİL</v>
      </c>
    </row>
    <row r="7415" spans="1:9" x14ac:dyDescent="0.25">
      <c r="A7415" s="74">
        <f t="shared" si="1715"/>
        <v>55578</v>
      </c>
      <c r="B7415" s="72">
        <f t="shared" si="1704"/>
        <v>4</v>
      </c>
      <c r="C7415" s="72" t="str">
        <f>IF(F7415=0,"RESMİ TATİL",VLOOKUP(F7415,LİSTE!$B$7:$D$1300,3,0))</f>
        <v>Zeynep Beril BAŞPINAR</v>
      </c>
      <c r="D7415" s="72" t="str">
        <f>IF(G7415=0,"RESMİ TATİL",VLOOKUP(G7415,LİSTE!$B$7:$D$1300,3,0))</f>
        <v>Ahmet DAL</v>
      </c>
      <c r="E7415" s="72" t="str">
        <f>IF(H7415=0,"RESMİ TATİL",VLOOKUP(H7415,LİSTE!$B$7:$D$1300,3,0))</f>
        <v>Emirhan KARATAŞ</v>
      </c>
      <c r="F7415" s="72">
        <f>IF(B7415="TATİL",0,IF(F7414&gt;0,IF(LİSTE!$F$1=H7414,1,H7414+1),IF(F7414=0,H7413+1,IF(F7413=0,H7412+1,IF(F7412=0,H7411+1,IF(F7411=0,H7410+1))))))</f>
        <v>18</v>
      </c>
      <c r="G7415" s="72">
        <f>IF(F7415=0,0,IF(LİSTE!$F$1=F7415,1,F7415+1))</f>
        <v>19</v>
      </c>
      <c r="H7415" s="72">
        <f>IF(G7415=0,0,IF(LİSTE!$F$1=G7415,1,G7415+1))</f>
        <v>20</v>
      </c>
      <c r="I7415" s="72" t="str">
        <f>IFERROR(VLOOKUP(A7415,TATİLLER!$A$2:$D$30000,3,0),"TATİL DEĞİL")</f>
        <v>TATİL DEĞİL</v>
      </c>
    </row>
    <row r="7416" spans="1:9" x14ac:dyDescent="0.25">
      <c r="A7416" s="74">
        <f t="shared" si="1715"/>
        <v>55579</v>
      </c>
      <c r="B7416" s="72">
        <f t="shared" si="1704"/>
        <v>5</v>
      </c>
      <c r="C7416" s="72" t="str">
        <f>IF(F7416=0,"RESMİ TATİL",VLOOKUP(F7416,LİSTE!$B$7:$D$1300,3,0))</f>
        <v>Zümra Yeter ARI</v>
      </c>
      <c r="D7416" s="72" t="str">
        <f>IF(G7416=0,"RESMİ TATİL",VLOOKUP(G7416,LİSTE!$B$7:$D$1300,3,0))</f>
        <v>Utku KARAGÖZ</v>
      </c>
      <c r="E7416" s="72" t="str">
        <f>IF(H7416=0,"RESMİ TATİL",VLOOKUP(H7416,LİSTE!$B$7:$D$1300,3,0))</f>
        <v>Feyza Zümra AVCIOĞLU</v>
      </c>
      <c r="F7416" s="72">
        <f>IF(B7416="TATİL",0,IF(F7415&gt;0,IF(LİSTE!$F$1=H7415,1,H7415+1),IF(F7415=0,H7414+1,IF(F7414=0,H7413+1,IF(F7413=0,H7412+1,IF(F7412=0,H7411+1))))))</f>
        <v>21</v>
      </c>
      <c r="G7416" s="72">
        <f>IF(F7416=0,0,IF(LİSTE!$F$1=F7416,1,F7416+1))</f>
        <v>22</v>
      </c>
      <c r="H7416" s="72">
        <f>IF(G7416=0,0,IF(LİSTE!$F$1=G7416,1,G7416+1))</f>
        <v>23</v>
      </c>
      <c r="I7416" s="72" t="str">
        <f>IFERROR(VLOOKUP(A7416,TATİLLER!$A$2:$D$30000,3,0),"TATİL DEĞİL")</f>
        <v>TATİL DEĞİL</v>
      </c>
    </row>
    <row r="7417" spans="1:9" x14ac:dyDescent="0.25">
      <c r="A7417" s="74">
        <f t="shared" ref="A7417" si="1716">A7416+3</f>
        <v>55582</v>
      </c>
      <c r="B7417" s="72">
        <f t="shared" si="1704"/>
        <v>1</v>
      </c>
      <c r="C7417" s="72" t="str">
        <f>IF(F7417=0,"RESMİ TATİL",VLOOKUP(F7417,LİSTE!$B$7:$D$1300,3,0))</f>
        <v>Yusuf Ali TABUR</v>
      </c>
      <c r="D7417" s="72" t="str">
        <f>IF(G7417=0,"RESMİ TATİL",VLOOKUP(G7417,LİSTE!$B$7:$D$1300,3,0))</f>
        <v>Irmak UTEBAY</v>
      </c>
      <c r="E7417" s="72" t="str">
        <f>IF(H7417=0,"RESMİ TATİL",VLOOKUP(H7417,LİSTE!$B$7:$D$1300,3,0))</f>
        <v>Kerem AKKOÇ</v>
      </c>
      <c r="F7417" s="72">
        <f>IF(B7417="TATİL",0,IF(F7416&gt;0,IF(LİSTE!$F$1=H7416,1,H7416+1),IF(F7416=0,H7415+1,IF(F7415=0,H7414+1,IF(F7414=0,H7413+1,IF(F7413=0,H7412+1))))))</f>
        <v>24</v>
      </c>
      <c r="G7417" s="72">
        <f>IF(F7417=0,0,IF(LİSTE!$F$1=F7417,1,F7417+1))</f>
        <v>25</v>
      </c>
      <c r="H7417" s="72">
        <f>IF(G7417=0,0,IF(LİSTE!$F$1=G7417,1,G7417+1))</f>
        <v>26</v>
      </c>
      <c r="I7417" s="72" t="str">
        <f>IFERROR(VLOOKUP(A7417,TATİLLER!$A$2:$D$30000,3,0),"TATİL DEĞİL")</f>
        <v>TATİL DEĞİL</v>
      </c>
    </row>
    <row r="7418" spans="1:9" x14ac:dyDescent="0.25">
      <c r="A7418" s="74">
        <f t="shared" si="1715"/>
        <v>55583</v>
      </c>
      <c r="B7418" s="72">
        <f t="shared" si="1704"/>
        <v>2</v>
      </c>
      <c r="C7418" s="72" t="str">
        <f>IF(F7418=0,"RESMİ TATİL",VLOOKUP(F7418,LİSTE!$B$7:$D$1300,3,0))</f>
        <v>Elçin Ayşe ELMAS</v>
      </c>
      <c r="D7418" s="72" t="str">
        <f>IF(G7418=0,"RESMİ TATİL",VLOOKUP(G7418,LİSTE!$B$7:$D$1300,3,0))</f>
        <v>Muhammed YILDIZDAĞ</v>
      </c>
      <c r="E7418" s="72" t="str">
        <f>IF(H7418=0,"RESMİ TATİL",VLOOKUP(H7418,LİSTE!$B$7:$D$1300,3,0))</f>
        <v>Nisa Nur SANCAR</v>
      </c>
      <c r="F7418" s="72">
        <f>IF(B7418="TATİL",0,IF(F7417&gt;0,IF(LİSTE!$F$1=H7417,1,H7417+1),IF(F7417=0,H7416+1,IF(F7416=0,H7415+1,IF(F7415=0,H7414+1,IF(F7414=0,H7413+1))))))</f>
        <v>27</v>
      </c>
      <c r="G7418" s="72">
        <f>IF(F7418=0,0,IF(LİSTE!$F$1=F7418,1,F7418+1))</f>
        <v>28</v>
      </c>
      <c r="H7418" s="72">
        <f>IF(G7418=0,0,IF(LİSTE!$F$1=G7418,1,G7418+1))</f>
        <v>1</v>
      </c>
      <c r="I7418" s="72" t="str">
        <f>IFERROR(VLOOKUP(A7418,TATİLLER!$A$2:$D$30000,3,0),"TATİL DEĞİL")</f>
        <v>TATİL DEĞİL</v>
      </c>
    </row>
    <row r="7419" spans="1:9" x14ac:dyDescent="0.25">
      <c r="A7419" s="74">
        <f t="shared" si="1715"/>
        <v>55584</v>
      </c>
      <c r="B7419" s="72">
        <f t="shared" si="1704"/>
        <v>3</v>
      </c>
      <c r="C7419" s="72" t="str">
        <f>IF(F7419=0,"RESMİ TATİL",VLOOKUP(F7419,LİSTE!$B$7:$D$1300,3,0))</f>
        <v>Esila ÇETİN</v>
      </c>
      <c r="D7419" s="72" t="str">
        <f>IF(G7419=0,"RESMİ TATİL",VLOOKUP(G7419,LİSTE!$B$7:$D$1300,3,0))</f>
        <v>Zeynep Sevde TOPUZ</v>
      </c>
      <c r="E7419" s="72" t="str">
        <f>IF(H7419=0,"RESMİ TATİL",VLOOKUP(H7419,LİSTE!$B$7:$D$1300,3,0))</f>
        <v>Ömer Asaf KADAŞ</v>
      </c>
      <c r="F7419" s="72">
        <f>IF(B7419="TATİL",0,IF(F7418&gt;0,IF(LİSTE!$F$1=H7418,1,H7418+1),IF(F7418=0,H7417+1,IF(F7417=0,H7416+1,IF(F7416=0,H7415+1,IF(F7415=0,H7414+1))))))</f>
        <v>2</v>
      </c>
      <c r="G7419" s="72">
        <f>IF(F7419=0,0,IF(LİSTE!$F$1=F7419,1,F7419+1))</f>
        <v>3</v>
      </c>
      <c r="H7419" s="72">
        <f>IF(G7419=0,0,IF(LİSTE!$F$1=G7419,1,G7419+1))</f>
        <v>4</v>
      </c>
      <c r="I7419" s="72" t="str">
        <f>IFERROR(VLOOKUP(A7419,TATİLLER!$A$2:$D$30000,3,0),"TATİL DEĞİL")</f>
        <v>TATİL DEĞİL</v>
      </c>
    </row>
    <row r="7420" spans="1:9" x14ac:dyDescent="0.25">
      <c r="A7420" s="74">
        <f t="shared" si="1715"/>
        <v>55585</v>
      </c>
      <c r="B7420" s="72">
        <f t="shared" si="1704"/>
        <v>4</v>
      </c>
      <c r="C7420" s="72" t="str">
        <f>IF(F7420=0,"RESMİ TATİL",VLOOKUP(F7420,LİSTE!$B$7:$D$1300,3,0))</f>
        <v>Ramazan Baran ADIGÜZEL</v>
      </c>
      <c r="D7420" s="72" t="str">
        <f>IF(G7420=0,"RESMİ TATİL",VLOOKUP(G7420,LİSTE!$B$7:$D$1300,3,0))</f>
        <v>Bahar AKGÜN</v>
      </c>
      <c r="E7420" s="72" t="str">
        <f>IF(H7420=0,"RESMİ TATİL",VLOOKUP(H7420,LİSTE!$B$7:$D$1300,3,0))</f>
        <v>Ömer AKGÜL</v>
      </c>
      <c r="F7420" s="72">
        <f>IF(B7420="TATİL",0,IF(F7419&gt;0,IF(LİSTE!$F$1=H7419,1,H7419+1),IF(F7419=0,H7418+1,IF(F7418=0,H7417+1,IF(F7417=0,H7416+1,IF(F7416=0,H7415+1))))))</f>
        <v>5</v>
      </c>
      <c r="G7420" s="72">
        <f>IF(F7420=0,0,IF(LİSTE!$F$1=F7420,1,F7420+1))</f>
        <v>6</v>
      </c>
      <c r="H7420" s="72">
        <f>IF(G7420=0,0,IF(LİSTE!$F$1=G7420,1,G7420+1))</f>
        <v>7</v>
      </c>
      <c r="I7420" s="72" t="str">
        <f>IFERROR(VLOOKUP(A7420,TATİLLER!$A$2:$D$30000,3,0),"TATİL DEĞİL")</f>
        <v>TATİL DEĞİL</v>
      </c>
    </row>
    <row r="7421" spans="1:9" x14ac:dyDescent="0.25">
      <c r="A7421" s="74">
        <f t="shared" si="1715"/>
        <v>55586</v>
      </c>
      <c r="B7421" s="72">
        <f t="shared" si="1704"/>
        <v>5</v>
      </c>
      <c r="C7421" s="72" t="str">
        <f>IF(F7421=0,"RESMİ TATİL",VLOOKUP(F7421,LİSTE!$B$7:$D$1300,3,0))</f>
        <v>Muharrem EFE TANRIVERDİ</v>
      </c>
      <c r="D7421" s="72" t="str">
        <f>IF(G7421=0,"RESMİ TATİL",VLOOKUP(G7421,LİSTE!$B$7:$D$1300,3,0))</f>
        <v>Anıl DOĞAN</v>
      </c>
      <c r="E7421" s="72" t="str">
        <f>IF(H7421=0,"RESMİ TATİL",VLOOKUP(H7421,LİSTE!$B$7:$D$1300,3,0))</f>
        <v>İpek ARSLAN</v>
      </c>
      <c r="F7421" s="72">
        <f>IF(B7421="TATİL",0,IF(F7420&gt;0,IF(LİSTE!$F$1=H7420,1,H7420+1),IF(F7420=0,H7419+1,IF(F7419=0,H7418+1,IF(F7418=0,H7417+1,IF(F7417=0,H7416+1))))))</f>
        <v>8</v>
      </c>
      <c r="G7421" s="72">
        <f>IF(F7421=0,0,IF(LİSTE!$F$1=F7421,1,F7421+1))</f>
        <v>9</v>
      </c>
      <c r="H7421" s="72">
        <f>IF(G7421=0,0,IF(LİSTE!$F$1=G7421,1,G7421+1))</f>
        <v>10</v>
      </c>
      <c r="I7421" s="72" t="str">
        <f>IFERROR(VLOOKUP(A7421,TATİLLER!$A$2:$D$30000,3,0),"TATİL DEĞİL")</f>
        <v>TATİL DEĞİL</v>
      </c>
    </row>
    <row r="7422" spans="1:9" x14ac:dyDescent="0.25">
      <c r="A7422" s="74">
        <f t="shared" ref="A7422" si="1717">A7421+3</f>
        <v>55589</v>
      </c>
      <c r="B7422" s="72">
        <f t="shared" si="1704"/>
        <v>1</v>
      </c>
      <c r="C7422" s="72" t="str">
        <f>IF(F7422=0,"RESMİ TATİL",VLOOKUP(F7422,LİSTE!$B$7:$D$1300,3,0))</f>
        <v>Efe KARSAK</v>
      </c>
      <c r="D7422" s="72" t="str">
        <f>IF(G7422=0,"RESMİ TATİL",VLOOKUP(G7422,LİSTE!$B$7:$D$1300,3,0))</f>
        <v>Abdullah KIRBAÇ</v>
      </c>
      <c r="E7422" s="72" t="str">
        <f>IF(H7422=0,"RESMİ TATİL",VLOOKUP(H7422,LİSTE!$B$7:$D$1300,3,0))</f>
        <v>Ümmü Defne GÜLER</v>
      </c>
      <c r="F7422" s="72">
        <f>IF(B7422="TATİL",0,IF(F7421&gt;0,IF(LİSTE!$F$1=H7421,1,H7421+1),IF(F7421=0,H7420+1,IF(F7420=0,H7419+1,IF(F7419=0,H7418+1,IF(F7418=0,H7417+1))))))</f>
        <v>11</v>
      </c>
      <c r="G7422" s="72">
        <f>IF(F7422=0,0,IF(LİSTE!$F$1=F7422,1,F7422+1))</f>
        <v>12</v>
      </c>
      <c r="H7422" s="72">
        <f>IF(G7422=0,0,IF(LİSTE!$F$1=G7422,1,G7422+1))</f>
        <v>13</v>
      </c>
      <c r="I7422" s="72" t="str">
        <f>IFERROR(VLOOKUP(A7422,TATİLLER!$A$2:$D$30000,3,0),"TATİL DEĞİL")</f>
        <v>TATİL DEĞİL</v>
      </c>
    </row>
    <row r="7423" spans="1:9" x14ac:dyDescent="0.25">
      <c r="A7423" s="74">
        <f t="shared" si="1715"/>
        <v>55590</v>
      </c>
      <c r="B7423" s="72">
        <f t="shared" si="1704"/>
        <v>2</v>
      </c>
      <c r="C7423" s="72" t="str">
        <f>IF(F7423=0,"RESMİ TATİL",VLOOKUP(F7423,LİSTE!$B$7:$D$1300,3,0))</f>
        <v>Şevval ÖZDAMAR</v>
      </c>
      <c r="D7423" s="72" t="str">
        <f>IF(G7423=0,"RESMİ TATİL",VLOOKUP(G7423,LİSTE!$B$7:$D$1300,3,0))</f>
        <v>Zeynep AKDAĞ</v>
      </c>
      <c r="E7423" s="72" t="str">
        <f>IF(H7423=0,"RESMİ TATİL",VLOOKUP(H7423,LİSTE!$B$7:$D$1300,3,0))</f>
        <v>Esma ÇOKER</v>
      </c>
      <c r="F7423" s="72">
        <f>IF(B7423="TATİL",0,IF(F7422&gt;0,IF(LİSTE!$F$1=H7422,1,H7422+1),IF(F7422=0,H7421+1,IF(F7421=0,H7420+1,IF(F7420=0,H7419+1,IF(F7419=0,H7418+1))))))</f>
        <v>14</v>
      </c>
      <c r="G7423" s="72">
        <f>IF(F7423=0,0,IF(LİSTE!$F$1=F7423,1,F7423+1))</f>
        <v>15</v>
      </c>
      <c r="H7423" s="72">
        <f>IF(G7423=0,0,IF(LİSTE!$F$1=G7423,1,G7423+1))</f>
        <v>16</v>
      </c>
      <c r="I7423" s="72" t="str">
        <f>IFERROR(VLOOKUP(A7423,TATİLLER!$A$2:$D$30000,3,0),"TATİL DEĞİL")</f>
        <v>TATİL DEĞİL</v>
      </c>
    </row>
    <row r="7424" spans="1:9" x14ac:dyDescent="0.25">
      <c r="A7424" s="74">
        <f t="shared" si="1715"/>
        <v>55591</v>
      </c>
      <c r="B7424" s="72">
        <f t="shared" si="1704"/>
        <v>3</v>
      </c>
      <c r="C7424" s="72" t="str">
        <f>IF(F7424=0,"RESMİ TATİL",VLOOKUP(F7424,LİSTE!$B$7:$D$1300,3,0))</f>
        <v>Dursun Kubilay YAŞAR</v>
      </c>
      <c r="D7424" s="72" t="str">
        <f>IF(G7424=0,"RESMİ TATİL",VLOOKUP(G7424,LİSTE!$B$7:$D$1300,3,0))</f>
        <v>Zeynep Beril BAŞPINAR</v>
      </c>
      <c r="E7424" s="72" t="str">
        <f>IF(H7424=0,"RESMİ TATİL",VLOOKUP(H7424,LİSTE!$B$7:$D$1300,3,0))</f>
        <v>Ahmet DAL</v>
      </c>
      <c r="F7424" s="72">
        <f>IF(B7424="TATİL",0,IF(F7423&gt;0,IF(LİSTE!$F$1=H7423,1,H7423+1),IF(F7423=0,H7422+1,IF(F7422=0,H7421+1,IF(F7421=0,H7420+1,IF(F7420=0,H7419+1))))))</f>
        <v>17</v>
      </c>
      <c r="G7424" s="72">
        <f>IF(F7424=0,0,IF(LİSTE!$F$1=F7424,1,F7424+1))</f>
        <v>18</v>
      </c>
      <c r="H7424" s="72">
        <f>IF(G7424=0,0,IF(LİSTE!$F$1=G7424,1,G7424+1))</f>
        <v>19</v>
      </c>
      <c r="I7424" s="72" t="str">
        <f>IFERROR(VLOOKUP(A7424,TATİLLER!$A$2:$D$30000,3,0),"TATİL DEĞİL")</f>
        <v>TATİL DEĞİL</v>
      </c>
    </row>
    <row r="7425" spans="1:9" x14ac:dyDescent="0.25">
      <c r="A7425" s="74">
        <f t="shared" si="1715"/>
        <v>55592</v>
      </c>
      <c r="B7425" s="72">
        <f t="shared" si="1704"/>
        <v>4</v>
      </c>
      <c r="C7425" s="72" t="str">
        <f>IF(F7425=0,"RESMİ TATİL",VLOOKUP(F7425,LİSTE!$B$7:$D$1300,3,0))</f>
        <v>Emirhan KARATAŞ</v>
      </c>
      <c r="D7425" s="72" t="str">
        <f>IF(G7425=0,"RESMİ TATİL",VLOOKUP(G7425,LİSTE!$B$7:$D$1300,3,0))</f>
        <v>Zümra Yeter ARI</v>
      </c>
      <c r="E7425" s="72" t="str">
        <f>IF(H7425=0,"RESMİ TATİL",VLOOKUP(H7425,LİSTE!$B$7:$D$1300,3,0))</f>
        <v>Utku KARAGÖZ</v>
      </c>
      <c r="F7425" s="72">
        <f>IF(B7425="TATİL",0,IF(F7424&gt;0,IF(LİSTE!$F$1=H7424,1,H7424+1),IF(F7424=0,H7423+1,IF(F7423=0,H7422+1,IF(F7422=0,H7421+1,IF(F7421=0,H7420+1))))))</f>
        <v>20</v>
      </c>
      <c r="G7425" s="72">
        <f>IF(F7425=0,0,IF(LİSTE!$F$1=F7425,1,F7425+1))</f>
        <v>21</v>
      </c>
      <c r="H7425" s="72">
        <f>IF(G7425=0,0,IF(LİSTE!$F$1=G7425,1,G7425+1))</f>
        <v>22</v>
      </c>
      <c r="I7425" s="72" t="str">
        <f>IFERROR(VLOOKUP(A7425,TATİLLER!$A$2:$D$30000,3,0),"TATİL DEĞİL")</f>
        <v>TATİL DEĞİL</v>
      </c>
    </row>
    <row r="7426" spans="1:9" x14ac:dyDescent="0.25">
      <c r="A7426" s="74">
        <f t="shared" si="1715"/>
        <v>55593</v>
      </c>
      <c r="B7426" s="72">
        <f t="shared" si="1704"/>
        <v>5</v>
      </c>
      <c r="C7426" s="72" t="str">
        <f>IF(F7426=0,"RESMİ TATİL",VLOOKUP(F7426,LİSTE!$B$7:$D$1300,3,0))</f>
        <v>Feyza Zümra AVCIOĞLU</v>
      </c>
      <c r="D7426" s="72" t="str">
        <f>IF(G7426=0,"RESMİ TATİL",VLOOKUP(G7426,LİSTE!$B$7:$D$1300,3,0))</f>
        <v>Yusuf Ali TABUR</v>
      </c>
      <c r="E7426" s="72" t="str">
        <f>IF(H7426=0,"RESMİ TATİL",VLOOKUP(H7426,LİSTE!$B$7:$D$1300,3,0))</f>
        <v>Irmak UTEBAY</v>
      </c>
      <c r="F7426" s="72">
        <f>IF(B7426="TATİL",0,IF(F7425&gt;0,IF(LİSTE!$F$1=H7425,1,H7425+1),IF(F7425=0,H7424+1,IF(F7424=0,H7423+1,IF(F7423=0,H7422+1,IF(F7422=0,H7421+1))))))</f>
        <v>23</v>
      </c>
      <c r="G7426" s="72">
        <f>IF(F7426=0,0,IF(LİSTE!$F$1=F7426,1,F7426+1))</f>
        <v>24</v>
      </c>
      <c r="H7426" s="72">
        <f>IF(G7426=0,0,IF(LİSTE!$F$1=G7426,1,G7426+1))</f>
        <v>25</v>
      </c>
      <c r="I7426" s="72" t="str">
        <f>IFERROR(VLOOKUP(A7426,TATİLLER!$A$2:$D$30000,3,0),"TATİL DEĞİL")</f>
        <v>TATİL DEĞİL</v>
      </c>
    </row>
    <row r="7427" spans="1:9" x14ac:dyDescent="0.25">
      <c r="A7427" s="74">
        <f t="shared" ref="A7427" si="1718">A7426+3</f>
        <v>55596</v>
      </c>
      <c r="B7427" s="72">
        <f t="shared" ref="B7427:B7490" si="1719">IF(I7427="TATİL","TATİL",WEEKDAY(A7427,2))</f>
        <v>1</v>
      </c>
      <c r="C7427" s="72" t="str">
        <f>IF(F7427=0,"RESMİ TATİL",VLOOKUP(F7427,LİSTE!$B$7:$D$1300,3,0))</f>
        <v>Kerem AKKOÇ</v>
      </c>
      <c r="D7427" s="72" t="str">
        <f>IF(G7427=0,"RESMİ TATİL",VLOOKUP(G7427,LİSTE!$B$7:$D$1300,3,0))</f>
        <v>Elçin Ayşe ELMAS</v>
      </c>
      <c r="E7427" s="72" t="str">
        <f>IF(H7427=0,"RESMİ TATİL",VLOOKUP(H7427,LİSTE!$B$7:$D$1300,3,0))</f>
        <v>Muhammed YILDIZDAĞ</v>
      </c>
      <c r="F7427" s="72">
        <f>IF(B7427="TATİL",0,IF(F7426&gt;0,IF(LİSTE!$F$1=H7426,1,H7426+1),IF(F7426=0,H7425+1,IF(F7425=0,H7424+1,IF(F7424=0,H7423+1,IF(F7423=0,H7422+1))))))</f>
        <v>26</v>
      </c>
      <c r="G7427" s="72">
        <f>IF(F7427=0,0,IF(LİSTE!$F$1=F7427,1,F7427+1))</f>
        <v>27</v>
      </c>
      <c r="H7427" s="72">
        <f>IF(G7427=0,0,IF(LİSTE!$F$1=G7427,1,G7427+1))</f>
        <v>28</v>
      </c>
      <c r="I7427" s="72" t="str">
        <f>IFERROR(VLOOKUP(A7427,TATİLLER!$A$2:$D$30000,3,0),"TATİL DEĞİL")</f>
        <v>TATİL DEĞİL</v>
      </c>
    </row>
    <row r="7428" spans="1:9" x14ac:dyDescent="0.25">
      <c r="A7428" s="74">
        <f t="shared" si="1715"/>
        <v>55597</v>
      </c>
      <c r="B7428" s="72">
        <f t="shared" si="1719"/>
        <v>2</v>
      </c>
      <c r="C7428" s="72" t="str">
        <f>IF(F7428=0,"RESMİ TATİL",VLOOKUP(F7428,LİSTE!$B$7:$D$1300,3,0))</f>
        <v>Nisa Nur SANCAR</v>
      </c>
      <c r="D7428" s="72" t="str">
        <f>IF(G7428=0,"RESMİ TATİL",VLOOKUP(G7428,LİSTE!$B$7:$D$1300,3,0))</f>
        <v>Esila ÇETİN</v>
      </c>
      <c r="E7428" s="72" t="str">
        <f>IF(H7428=0,"RESMİ TATİL",VLOOKUP(H7428,LİSTE!$B$7:$D$1300,3,0))</f>
        <v>Zeynep Sevde TOPUZ</v>
      </c>
      <c r="F7428" s="72">
        <f>IF(B7428="TATİL",0,IF(F7427&gt;0,IF(LİSTE!$F$1=H7427,1,H7427+1),IF(F7427=0,H7426+1,IF(F7426=0,H7425+1,IF(F7425=0,H7424+1,IF(F7424=0,H7423+1))))))</f>
        <v>1</v>
      </c>
      <c r="G7428" s="72">
        <f>IF(F7428=0,0,IF(LİSTE!$F$1=F7428,1,F7428+1))</f>
        <v>2</v>
      </c>
      <c r="H7428" s="72">
        <f>IF(G7428=0,0,IF(LİSTE!$F$1=G7428,1,G7428+1))</f>
        <v>3</v>
      </c>
      <c r="I7428" s="72" t="str">
        <f>IFERROR(VLOOKUP(A7428,TATİLLER!$A$2:$D$30000,3,0),"TATİL DEĞİL")</f>
        <v>TATİL DEĞİL</v>
      </c>
    </row>
    <row r="7429" spans="1:9" x14ac:dyDescent="0.25">
      <c r="A7429" s="74">
        <f t="shared" si="1715"/>
        <v>55598</v>
      </c>
      <c r="B7429" s="72">
        <f t="shared" si="1719"/>
        <v>3</v>
      </c>
      <c r="C7429" s="72" t="str">
        <f>IF(F7429=0,"RESMİ TATİL",VLOOKUP(F7429,LİSTE!$B$7:$D$1300,3,0))</f>
        <v>Ömer Asaf KADAŞ</v>
      </c>
      <c r="D7429" s="72" t="str">
        <f>IF(G7429=0,"RESMİ TATİL",VLOOKUP(G7429,LİSTE!$B$7:$D$1300,3,0))</f>
        <v>Ramazan Baran ADIGÜZEL</v>
      </c>
      <c r="E7429" s="72" t="str">
        <f>IF(H7429=0,"RESMİ TATİL",VLOOKUP(H7429,LİSTE!$B$7:$D$1300,3,0))</f>
        <v>Bahar AKGÜN</v>
      </c>
      <c r="F7429" s="72">
        <f>IF(B7429="TATİL",0,IF(F7428&gt;0,IF(LİSTE!$F$1=H7428,1,H7428+1),IF(F7428=0,H7427+1,IF(F7427=0,H7426+1,IF(F7426=0,H7425+1,IF(F7425=0,H7424+1))))))</f>
        <v>4</v>
      </c>
      <c r="G7429" s="72">
        <f>IF(F7429=0,0,IF(LİSTE!$F$1=F7429,1,F7429+1))</f>
        <v>5</v>
      </c>
      <c r="H7429" s="72">
        <f>IF(G7429=0,0,IF(LİSTE!$F$1=G7429,1,G7429+1))</f>
        <v>6</v>
      </c>
      <c r="I7429" s="72" t="str">
        <f>IFERROR(VLOOKUP(A7429,TATİLLER!$A$2:$D$30000,3,0),"TATİL DEĞİL")</f>
        <v>TATİL DEĞİL</v>
      </c>
    </row>
    <row r="7430" spans="1:9" x14ac:dyDescent="0.25">
      <c r="A7430" s="74">
        <f t="shared" si="1715"/>
        <v>55599</v>
      </c>
      <c r="B7430" s="72">
        <f t="shared" si="1719"/>
        <v>4</v>
      </c>
      <c r="C7430" s="72" t="str">
        <f>IF(F7430=0,"RESMİ TATİL",VLOOKUP(F7430,LİSTE!$B$7:$D$1300,3,0))</f>
        <v>Ömer AKGÜL</v>
      </c>
      <c r="D7430" s="72" t="str">
        <f>IF(G7430=0,"RESMİ TATİL",VLOOKUP(G7430,LİSTE!$B$7:$D$1300,3,0))</f>
        <v>Muharrem EFE TANRIVERDİ</v>
      </c>
      <c r="E7430" s="72" t="str">
        <f>IF(H7430=0,"RESMİ TATİL",VLOOKUP(H7430,LİSTE!$B$7:$D$1300,3,0))</f>
        <v>Anıl DOĞAN</v>
      </c>
      <c r="F7430" s="72">
        <f>IF(B7430="TATİL",0,IF(F7429&gt;0,IF(LİSTE!$F$1=H7429,1,H7429+1),IF(F7429=0,H7428+1,IF(F7428=0,H7427+1,IF(F7427=0,H7426+1,IF(F7426=0,H7425+1))))))</f>
        <v>7</v>
      </c>
      <c r="G7430" s="72">
        <f>IF(F7430=0,0,IF(LİSTE!$F$1=F7430,1,F7430+1))</f>
        <v>8</v>
      </c>
      <c r="H7430" s="72">
        <f>IF(G7430=0,0,IF(LİSTE!$F$1=G7430,1,G7430+1))</f>
        <v>9</v>
      </c>
      <c r="I7430" s="72" t="str">
        <f>IFERROR(VLOOKUP(A7430,TATİLLER!$A$2:$D$30000,3,0),"TATİL DEĞİL")</f>
        <v>TATİL DEĞİL</v>
      </c>
    </row>
    <row r="7431" spans="1:9" x14ac:dyDescent="0.25">
      <c r="A7431" s="74">
        <f t="shared" si="1715"/>
        <v>55600</v>
      </c>
      <c r="B7431" s="72">
        <f t="shared" si="1719"/>
        <v>5</v>
      </c>
      <c r="C7431" s="72" t="str">
        <f>IF(F7431=0,"RESMİ TATİL",VLOOKUP(F7431,LİSTE!$B$7:$D$1300,3,0))</f>
        <v>İpek ARSLAN</v>
      </c>
      <c r="D7431" s="72" t="str">
        <f>IF(G7431=0,"RESMİ TATİL",VLOOKUP(G7431,LİSTE!$B$7:$D$1300,3,0))</f>
        <v>Efe KARSAK</v>
      </c>
      <c r="E7431" s="72" t="str">
        <f>IF(H7431=0,"RESMİ TATİL",VLOOKUP(H7431,LİSTE!$B$7:$D$1300,3,0))</f>
        <v>Abdullah KIRBAÇ</v>
      </c>
      <c r="F7431" s="72">
        <f>IF(B7431="TATİL",0,IF(F7430&gt;0,IF(LİSTE!$F$1=H7430,1,H7430+1),IF(F7430=0,H7429+1,IF(F7429=0,H7428+1,IF(F7428=0,H7427+1,IF(F7427=0,H7426+1))))))</f>
        <v>10</v>
      </c>
      <c r="G7431" s="72">
        <f>IF(F7431=0,0,IF(LİSTE!$F$1=F7431,1,F7431+1))</f>
        <v>11</v>
      </c>
      <c r="H7431" s="72">
        <f>IF(G7431=0,0,IF(LİSTE!$F$1=G7431,1,G7431+1))</f>
        <v>12</v>
      </c>
      <c r="I7431" s="72" t="str">
        <f>IFERROR(VLOOKUP(A7431,TATİLLER!$A$2:$D$30000,3,0),"TATİL DEĞİL")</f>
        <v>TATİL DEĞİL</v>
      </c>
    </row>
    <row r="7432" spans="1:9" x14ac:dyDescent="0.25">
      <c r="A7432" s="74">
        <f t="shared" ref="A7432" si="1720">A7431+3</f>
        <v>55603</v>
      </c>
      <c r="B7432" s="72">
        <f t="shared" si="1719"/>
        <v>1</v>
      </c>
      <c r="C7432" s="72" t="str">
        <f>IF(F7432=0,"RESMİ TATİL",VLOOKUP(F7432,LİSTE!$B$7:$D$1300,3,0))</f>
        <v>Ümmü Defne GÜLER</v>
      </c>
      <c r="D7432" s="72" t="str">
        <f>IF(G7432=0,"RESMİ TATİL",VLOOKUP(G7432,LİSTE!$B$7:$D$1300,3,0))</f>
        <v>Şevval ÖZDAMAR</v>
      </c>
      <c r="E7432" s="72" t="str">
        <f>IF(H7432=0,"RESMİ TATİL",VLOOKUP(H7432,LİSTE!$B$7:$D$1300,3,0))</f>
        <v>Zeynep AKDAĞ</v>
      </c>
      <c r="F7432" s="72">
        <f>IF(B7432="TATİL",0,IF(F7431&gt;0,IF(LİSTE!$F$1=H7431,1,H7431+1),IF(F7431=0,H7430+1,IF(F7430=0,H7429+1,IF(F7429=0,H7428+1,IF(F7428=0,H7427+1))))))</f>
        <v>13</v>
      </c>
      <c r="G7432" s="72">
        <f>IF(F7432=0,0,IF(LİSTE!$F$1=F7432,1,F7432+1))</f>
        <v>14</v>
      </c>
      <c r="H7432" s="72">
        <f>IF(G7432=0,0,IF(LİSTE!$F$1=G7432,1,G7432+1))</f>
        <v>15</v>
      </c>
      <c r="I7432" s="72" t="str">
        <f>IFERROR(VLOOKUP(A7432,TATİLLER!$A$2:$D$30000,3,0),"TATİL DEĞİL")</f>
        <v>TATİL DEĞİL</v>
      </c>
    </row>
    <row r="7433" spans="1:9" x14ac:dyDescent="0.25">
      <c r="A7433" s="74">
        <f t="shared" si="1715"/>
        <v>55604</v>
      </c>
      <c r="B7433" s="72">
        <f t="shared" si="1719"/>
        <v>2</v>
      </c>
      <c r="C7433" s="72" t="str">
        <f>IF(F7433=0,"RESMİ TATİL",VLOOKUP(F7433,LİSTE!$B$7:$D$1300,3,0))</f>
        <v>Esma ÇOKER</v>
      </c>
      <c r="D7433" s="72" t="str">
        <f>IF(G7433=0,"RESMİ TATİL",VLOOKUP(G7433,LİSTE!$B$7:$D$1300,3,0))</f>
        <v>Dursun Kubilay YAŞAR</v>
      </c>
      <c r="E7433" s="72" t="str">
        <f>IF(H7433=0,"RESMİ TATİL",VLOOKUP(H7433,LİSTE!$B$7:$D$1300,3,0))</f>
        <v>Zeynep Beril BAŞPINAR</v>
      </c>
      <c r="F7433" s="72">
        <f>IF(B7433="TATİL",0,IF(F7432&gt;0,IF(LİSTE!$F$1=H7432,1,H7432+1),IF(F7432=0,H7431+1,IF(F7431=0,H7430+1,IF(F7430=0,H7429+1,IF(F7429=0,H7428+1))))))</f>
        <v>16</v>
      </c>
      <c r="G7433" s="72">
        <f>IF(F7433=0,0,IF(LİSTE!$F$1=F7433,1,F7433+1))</f>
        <v>17</v>
      </c>
      <c r="H7433" s="72">
        <f>IF(G7433=0,0,IF(LİSTE!$F$1=G7433,1,G7433+1))</f>
        <v>18</v>
      </c>
      <c r="I7433" s="72" t="str">
        <f>IFERROR(VLOOKUP(A7433,TATİLLER!$A$2:$D$30000,3,0),"TATİL DEĞİL")</f>
        <v>TATİL DEĞİL</v>
      </c>
    </row>
    <row r="7434" spans="1:9" x14ac:dyDescent="0.25">
      <c r="A7434" s="74">
        <f t="shared" si="1715"/>
        <v>55605</v>
      </c>
      <c r="B7434" s="72">
        <f t="shared" si="1719"/>
        <v>3</v>
      </c>
      <c r="C7434" s="72" t="str">
        <f>IF(F7434=0,"RESMİ TATİL",VLOOKUP(F7434,LİSTE!$B$7:$D$1300,3,0))</f>
        <v>Ahmet DAL</v>
      </c>
      <c r="D7434" s="72" t="str">
        <f>IF(G7434=0,"RESMİ TATİL",VLOOKUP(G7434,LİSTE!$B$7:$D$1300,3,0))</f>
        <v>Emirhan KARATAŞ</v>
      </c>
      <c r="E7434" s="72" t="str">
        <f>IF(H7434=0,"RESMİ TATİL",VLOOKUP(H7434,LİSTE!$B$7:$D$1300,3,0))</f>
        <v>Zümra Yeter ARI</v>
      </c>
      <c r="F7434" s="72">
        <f>IF(B7434="TATİL",0,IF(F7433&gt;0,IF(LİSTE!$F$1=H7433,1,H7433+1),IF(F7433=0,H7432+1,IF(F7432=0,H7431+1,IF(F7431=0,H7430+1,IF(F7430=0,H7429+1))))))</f>
        <v>19</v>
      </c>
      <c r="G7434" s="72">
        <f>IF(F7434=0,0,IF(LİSTE!$F$1=F7434,1,F7434+1))</f>
        <v>20</v>
      </c>
      <c r="H7434" s="72">
        <f>IF(G7434=0,0,IF(LİSTE!$F$1=G7434,1,G7434+1))</f>
        <v>21</v>
      </c>
      <c r="I7434" s="72" t="str">
        <f>IFERROR(VLOOKUP(A7434,TATİLLER!$A$2:$D$30000,3,0),"TATİL DEĞİL")</f>
        <v>TATİL DEĞİL</v>
      </c>
    </row>
    <row r="7435" spans="1:9" x14ac:dyDescent="0.25">
      <c r="A7435" s="74">
        <f t="shared" si="1715"/>
        <v>55606</v>
      </c>
      <c r="B7435" s="72">
        <f t="shared" si="1719"/>
        <v>4</v>
      </c>
      <c r="C7435" s="72" t="str">
        <f>IF(F7435=0,"RESMİ TATİL",VLOOKUP(F7435,LİSTE!$B$7:$D$1300,3,0))</f>
        <v>Utku KARAGÖZ</v>
      </c>
      <c r="D7435" s="72" t="str">
        <f>IF(G7435=0,"RESMİ TATİL",VLOOKUP(G7435,LİSTE!$B$7:$D$1300,3,0))</f>
        <v>Feyza Zümra AVCIOĞLU</v>
      </c>
      <c r="E7435" s="72" t="str">
        <f>IF(H7435=0,"RESMİ TATİL",VLOOKUP(H7435,LİSTE!$B$7:$D$1300,3,0))</f>
        <v>Yusuf Ali TABUR</v>
      </c>
      <c r="F7435" s="72">
        <f>IF(B7435="TATİL",0,IF(F7434&gt;0,IF(LİSTE!$F$1=H7434,1,H7434+1),IF(F7434=0,H7433+1,IF(F7433=0,H7432+1,IF(F7432=0,H7431+1,IF(F7431=0,H7430+1))))))</f>
        <v>22</v>
      </c>
      <c r="G7435" s="72">
        <f>IF(F7435=0,0,IF(LİSTE!$F$1=F7435,1,F7435+1))</f>
        <v>23</v>
      </c>
      <c r="H7435" s="72">
        <f>IF(G7435=0,0,IF(LİSTE!$F$1=G7435,1,G7435+1))</f>
        <v>24</v>
      </c>
      <c r="I7435" s="72" t="str">
        <f>IFERROR(VLOOKUP(A7435,TATİLLER!$A$2:$D$30000,3,0),"TATİL DEĞİL")</f>
        <v>TATİL DEĞİL</v>
      </c>
    </row>
    <row r="7436" spans="1:9" x14ac:dyDescent="0.25">
      <c r="A7436" s="74">
        <f t="shared" si="1715"/>
        <v>55607</v>
      </c>
      <c r="B7436" s="72">
        <f t="shared" si="1719"/>
        <v>5</v>
      </c>
      <c r="C7436" s="72" t="str">
        <f>IF(F7436=0,"RESMİ TATİL",VLOOKUP(F7436,LİSTE!$B$7:$D$1300,3,0))</f>
        <v>Irmak UTEBAY</v>
      </c>
      <c r="D7436" s="72" t="str">
        <f>IF(G7436=0,"RESMİ TATİL",VLOOKUP(G7436,LİSTE!$B$7:$D$1300,3,0))</f>
        <v>Kerem AKKOÇ</v>
      </c>
      <c r="E7436" s="72" t="str">
        <f>IF(H7436=0,"RESMİ TATİL",VLOOKUP(H7436,LİSTE!$B$7:$D$1300,3,0))</f>
        <v>Elçin Ayşe ELMAS</v>
      </c>
      <c r="F7436" s="72">
        <f>IF(B7436="TATİL",0,IF(F7435&gt;0,IF(LİSTE!$F$1=H7435,1,H7435+1),IF(F7435=0,H7434+1,IF(F7434=0,H7433+1,IF(F7433=0,H7432+1,IF(F7432=0,H7431+1))))))</f>
        <v>25</v>
      </c>
      <c r="G7436" s="72">
        <f>IF(F7436=0,0,IF(LİSTE!$F$1=F7436,1,F7436+1))</f>
        <v>26</v>
      </c>
      <c r="H7436" s="72">
        <f>IF(G7436=0,0,IF(LİSTE!$F$1=G7436,1,G7436+1))</f>
        <v>27</v>
      </c>
      <c r="I7436" s="72" t="str">
        <f>IFERROR(VLOOKUP(A7436,TATİLLER!$A$2:$D$30000,3,0),"TATİL DEĞİL")</f>
        <v>TATİL DEĞİL</v>
      </c>
    </row>
    <row r="7437" spans="1:9" x14ac:dyDescent="0.25">
      <c r="A7437" s="74">
        <f t="shared" ref="A7437" si="1721">A7436+3</f>
        <v>55610</v>
      </c>
      <c r="B7437" s="72">
        <f t="shared" si="1719"/>
        <v>1</v>
      </c>
      <c r="C7437" s="72" t="str">
        <f>IF(F7437=0,"RESMİ TATİL",VLOOKUP(F7437,LİSTE!$B$7:$D$1300,3,0))</f>
        <v>Muhammed YILDIZDAĞ</v>
      </c>
      <c r="D7437" s="72" t="str">
        <f>IF(G7437=0,"RESMİ TATİL",VLOOKUP(G7437,LİSTE!$B$7:$D$1300,3,0))</f>
        <v>Nisa Nur SANCAR</v>
      </c>
      <c r="E7437" s="72" t="str">
        <f>IF(H7437=0,"RESMİ TATİL",VLOOKUP(H7437,LİSTE!$B$7:$D$1300,3,0))</f>
        <v>Esila ÇETİN</v>
      </c>
      <c r="F7437" s="72">
        <f>IF(B7437="TATİL",0,IF(F7436&gt;0,IF(LİSTE!$F$1=H7436,1,H7436+1),IF(F7436=0,H7435+1,IF(F7435=0,H7434+1,IF(F7434=0,H7433+1,IF(F7433=0,H7432+1))))))</f>
        <v>28</v>
      </c>
      <c r="G7437" s="72">
        <f>IF(F7437=0,0,IF(LİSTE!$F$1=F7437,1,F7437+1))</f>
        <v>1</v>
      </c>
      <c r="H7437" s="72">
        <f>IF(G7437=0,0,IF(LİSTE!$F$1=G7437,1,G7437+1))</f>
        <v>2</v>
      </c>
      <c r="I7437" s="72" t="str">
        <f>IFERROR(VLOOKUP(A7437,TATİLLER!$A$2:$D$30000,3,0),"TATİL DEĞİL")</f>
        <v>TATİL DEĞİL</v>
      </c>
    </row>
    <row r="7438" spans="1:9" x14ac:dyDescent="0.25">
      <c r="A7438" s="74">
        <f t="shared" si="1715"/>
        <v>55611</v>
      </c>
      <c r="B7438" s="72">
        <f t="shared" si="1719"/>
        <v>2</v>
      </c>
      <c r="C7438" s="72" t="str">
        <f>IF(F7438=0,"RESMİ TATİL",VLOOKUP(F7438,LİSTE!$B$7:$D$1300,3,0))</f>
        <v>Zeynep Sevde TOPUZ</v>
      </c>
      <c r="D7438" s="72" t="str">
        <f>IF(G7438=0,"RESMİ TATİL",VLOOKUP(G7438,LİSTE!$B$7:$D$1300,3,0))</f>
        <v>Ömer Asaf KADAŞ</v>
      </c>
      <c r="E7438" s="72" t="str">
        <f>IF(H7438=0,"RESMİ TATİL",VLOOKUP(H7438,LİSTE!$B$7:$D$1300,3,0))</f>
        <v>Ramazan Baran ADIGÜZEL</v>
      </c>
      <c r="F7438" s="72">
        <f>IF(B7438="TATİL",0,IF(F7437&gt;0,IF(LİSTE!$F$1=H7437,1,H7437+1),IF(F7437=0,H7436+1,IF(F7436=0,H7435+1,IF(F7435=0,H7434+1,IF(F7434=0,H7433+1))))))</f>
        <v>3</v>
      </c>
      <c r="G7438" s="72">
        <f>IF(F7438=0,0,IF(LİSTE!$F$1=F7438,1,F7438+1))</f>
        <v>4</v>
      </c>
      <c r="H7438" s="72">
        <f>IF(G7438=0,0,IF(LİSTE!$F$1=G7438,1,G7438+1))</f>
        <v>5</v>
      </c>
      <c r="I7438" s="72" t="str">
        <f>IFERROR(VLOOKUP(A7438,TATİLLER!$A$2:$D$30000,3,0),"TATİL DEĞİL")</f>
        <v>TATİL DEĞİL</v>
      </c>
    </row>
    <row r="7439" spans="1:9" x14ac:dyDescent="0.25">
      <c r="A7439" s="74">
        <f t="shared" si="1715"/>
        <v>55612</v>
      </c>
      <c r="B7439" s="72">
        <f t="shared" si="1719"/>
        <v>3</v>
      </c>
      <c r="C7439" s="72" t="str">
        <f>IF(F7439=0,"RESMİ TATİL",VLOOKUP(F7439,LİSTE!$B$7:$D$1300,3,0))</f>
        <v>Bahar AKGÜN</v>
      </c>
      <c r="D7439" s="72" t="str">
        <f>IF(G7439=0,"RESMİ TATİL",VLOOKUP(G7439,LİSTE!$B$7:$D$1300,3,0))</f>
        <v>Ömer AKGÜL</v>
      </c>
      <c r="E7439" s="72" t="str">
        <f>IF(H7439=0,"RESMİ TATİL",VLOOKUP(H7439,LİSTE!$B$7:$D$1300,3,0))</f>
        <v>Muharrem EFE TANRIVERDİ</v>
      </c>
      <c r="F7439" s="72">
        <f>IF(B7439="TATİL",0,IF(F7438&gt;0,IF(LİSTE!$F$1=H7438,1,H7438+1),IF(F7438=0,H7437+1,IF(F7437=0,H7436+1,IF(F7436=0,H7435+1,IF(F7435=0,H7434+1))))))</f>
        <v>6</v>
      </c>
      <c r="G7439" s="72">
        <f>IF(F7439=0,0,IF(LİSTE!$F$1=F7439,1,F7439+1))</f>
        <v>7</v>
      </c>
      <c r="H7439" s="72">
        <f>IF(G7439=0,0,IF(LİSTE!$F$1=G7439,1,G7439+1))</f>
        <v>8</v>
      </c>
      <c r="I7439" s="72" t="str">
        <f>IFERROR(VLOOKUP(A7439,TATİLLER!$A$2:$D$30000,3,0),"TATİL DEĞİL")</f>
        <v>TATİL DEĞİL</v>
      </c>
    </row>
    <row r="7440" spans="1:9" x14ac:dyDescent="0.25">
      <c r="A7440" s="74">
        <f t="shared" si="1715"/>
        <v>55613</v>
      </c>
      <c r="B7440" s="72">
        <f t="shared" si="1719"/>
        <v>4</v>
      </c>
      <c r="C7440" s="72" t="str">
        <f>IF(F7440=0,"RESMİ TATİL",VLOOKUP(F7440,LİSTE!$B$7:$D$1300,3,0))</f>
        <v>Anıl DOĞAN</v>
      </c>
      <c r="D7440" s="72" t="str">
        <f>IF(G7440=0,"RESMİ TATİL",VLOOKUP(G7440,LİSTE!$B$7:$D$1300,3,0))</f>
        <v>İpek ARSLAN</v>
      </c>
      <c r="E7440" s="72" t="str">
        <f>IF(H7440=0,"RESMİ TATİL",VLOOKUP(H7440,LİSTE!$B$7:$D$1300,3,0))</f>
        <v>Efe KARSAK</v>
      </c>
      <c r="F7440" s="72">
        <f>IF(B7440="TATİL",0,IF(F7439&gt;0,IF(LİSTE!$F$1=H7439,1,H7439+1),IF(F7439=0,H7438+1,IF(F7438=0,H7437+1,IF(F7437=0,H7436+1,IF(F7436=0,H7435+1))))))</f>
        <v>9</v>
      </c>
      <c r="G7440" s="72">
        <f>IF(F7440=0,0,IF(LİSTE!$F$1=F7440,1,F7440+1))</f>
        <v>10</v>
      </c>
      <c r="H7440" s="72">
        <f>IF(G7440=0,0,IF(LİSTE!$F$1=G7440,1,G7440+1))</f>
        <v>11</v>
      </c>
      <c r="I7440" s="72" t="str">
        <f>IFERROR(VLOOKUP(A7440,TATİLLER!$A$2:$D$30000,3,0),"TATİL DEĞİL")</f>
        <v>TATİL DEĞİL</v>
      </c>
    </row>
    <row r="7441" spans="1:9" x14ac:dyDescent="0.25">
      <c r="A7441" s="74">
        <f t="shared" si="1715"/>
        <v>55614</v>
      </c>
      <c r="B7441" s="72">
        <f t="shared" si="1719"/>
        <v>5</v>
      </c>
      <c r="C7441" s="72" t="str">
        <f>IF(F7441=0,"RESMİ TATİL",VLOOKUP(F7441,LİSTE!$B$7:$D$1300,3,0))</f>
        <v>Abdullah KIRBAÇ</v>
      </c>
      <c r="D7441" s="72" t="str">
        <f>IF(G7441=0,"RESMİ TATİL",VLOOKUP(G7441,LİSTE!$B$7:$D$1300,3,0))</f>
        <v>Ümmü Defne GÜLER</v>
      </c>
      <c r="E7441" s="72" t="str">
        <f>IF(H7441=0,"RESMİ TATİL",VLOOKUP(H7441,LİSTE!$B$7:$D$1300,3,0))</f>
        <v>Şevval ÖZDAMAR</v>
      </c>
      <c r="F7441" s="72">
        <f>IF(B7441="TATİL",0,IF(F7440&gt;0,IF(LİSTE!$F$1=H7440,1,H7440+1),IF(F7440=0,H7439+1,IF(F7439=0,H7438+1,IF(F7438=0,H7437+1,IF(F7437=0,H7436+1))))))</f>
        <v>12</v>
      </c>
      <c r="G7441" s="72">
        <f>IF(F7441=0,0,IF(LİSTE!$F$1=F7441,1,F7441+1))</f>
        <v>13</v>
      </c>
      <c r="H7441" s="72">
        <f>IF(G7441=0,0,IF(LİSTE!$F$1=G7441,1,G7441+1))</f>
        <v>14</v>
      </c>
      <c r="I7441" s="72" t="str">
        <f>IFERROR(VLOOKUP(A7441,TATİLLER!$A$2:$D$30000,3,0),"TATİL DEĞİL")</f>
        <v>TATİL DEĞİL</v>
      </c>
    </row>
    <row r="7442" spans="1:9" x14ac:dyDescent="0.25">
      <c r="A7442" s="74">
        <f t="shared" ref="A7442" si="1722">A7441+3</f>
        <v>55617</v>
      </c>
      <c r="B7442" s="72">
        <f t="shared" si="1719"/>
        <v>1</v>
      </c>
      <c r="C7442" s="72" t="str">
        <f>IF(F7442=0,"RESMİ TATİL",VLOOKUP(F7442,LİSTE!$B$7:$D$1300,3,0))</f>
        <v>Zeynep AKDAĞ</v>
      </c>
      <c r="D7442" s="72" t="str">
        <f>IF(G7442=0,"RESMİ TATİL",VLOOKUP(G7442,LİSTE!$B$7:$D$1300,3,0))</f>
        <v>Esma ÇOKER</v>
      </c>
      <c r="E7442" s="72" t="str">
        <f>IF(H7442=0,"RESMİ TATİL",VLOOKUP(H7442,LİSTE!$B$7:$D$1300,3,0))</f>
        <v>Dursun Kubilay YAŞAR</v>
      </c>
      <c r="F7442" s="72">
        <f>IF(B7442="TATİL",0,IF(F7441&gt;0,IF(LİSTE!$F$1=H7441,1,H7441+1),IF(F7441=0,H7440+1,IF(F7440=0,H7439+1,IF(F7439=0,H7438+1,IF(F7438=0,H7437+1))))))</f>
        <v>15</v>
      </c>
      <c r="G7442" s="72">
        <f>IF(F7442=0,0,IF(LİSTE!$F$1=F7442,1,F7442+1))</f>
        <v>16</v>
      </c>
      <c r="H7442" s="72">
        <f>IF(G7442=0,0,IF(LİSTE!$F$1=G7442,1,G7442+1))</f>
        <v>17</v>
      </c>
      <c r="I7442" s="72" t="str">
        <f>IFERROR(VLOOKUP(A7442,TATİLLER!$A$2:$D$30000,3,0),"TATİL DEĞİL")</f>
        <v>TATİL DEĞİL</v>
      </c>
    </row>
    <row r="7443" spans="1:9" x14ac:dyDescent="0.25">
      <c r="A7443" s="74">
        <f t="shared" si="1715"/>
        <v>55618</v>
      </c>
      <c r="B7443" s="72">
        <f t="shared" si="1719"/>
        <v>2</v>
      </c>
      <c r="C7443" s="72" t="str">
        <f>IF(F7443=0,"RESMİ TATİL",VLOOKUP(F7443,LİSTE!$B$7:$D$1300,3,0))</f>
        <v>Zeynep Beril BAŞPINAR</v>
      </c>
      <c r="D7443" s="72" t="str">
        <f>IF(G7443=0,"RESMİ TATİL",VLOOKUP(G7443,LİSTE!$B$7:$D$1300,3,0))</f>
        <v>Ahmet DAL</v>
      </c>
      <c r="E7443" s="72" t="str">
        <f>IF(H7443=0,"RESMİ TATİL",VLOOKUP(H7443,LİSTE!$B$7:$D$1300,3,0))</f>
        <v>Emirhan KARATAŞ</v>
      </c>
      <c r="F7443" s="72">
        <f>IF(B7443="TATİL",0,IF(F7442&gt;0,IF(LİSTE!$F$1=H7442,1,H7442+1),IF(F7442=0,H7441+1,IF(F7441=0,H7440+1,IF(F7440=0,H7439+1,IF(F7439=0,H7438+1))))))</f>
        <v>18</v>
      </c>
      <c r="G7443" s="72">
        <f>IF(F7443=0,0,IF(LİSTE!$F$1=F7443,1,F7443+1))</f>
        <v>19</v>
      </c>
      <c r="H7443" s="72">
        <f>IF(G7443=0,0,IF(LİSTE!$F$1=G7443,1,G7443+1))</f>
        <v>20</v>
      </c>
      <c r="I7443" s="72" t="str">
        <f>IFERROR(VLOOKUP(A7443,TATİLLER!$A$2:$D$30000,3,0),"TATİL DEĞİL")</f>
        <v>TATİL DEĞİL</v>
      </c>
    </row>
    <row r="7444" spans="1:9" x14ac:dyDescent="0.25">
      <c r="A7444" s="74">
        <f t="shared" si="1715"/>
        <v>55619</v>
      </c>
      <c r="B7444" s="72">
        <f t="shared" si="1719"/>
        <v>3</v>
      </c>
      <c r="C7444" s="72" t="str">
        <f>IF(F7444=0,"RESMİ TATİL",VLOOKUP(F7444,LİSTE!$B$7:$D$1300,3,0))</f>
        <v>Zümra Yeter ARI</v>
      </c>
      <c r="D7444" s="72" t="str">
        <f>IF(G7444=0,"RESMİ TATİL",VLOOKUP(G7444,LİSTE!$B$7:$D$1300,3,0))</f>
        <v>Utku KARAGÖZ</v>
      </c>
      <c r="E7444" s="72" t="str">
        <f>IF(H7444=0,"RESMİ TATİL",VLOOKUP(H7444,LİSTE!$B$7:$D$1300,3,0))</f>
        <v>Feyza Zümra AVCIOĞLU</v>
      </c>
      <c r="F7444" s="72">
        <f>IF(B7444="TATİL",0,IF(F7443&gt;0,IF(LİSTE!$F$1=H7443,1,H7443+1),IF(F7443=0,H7442+1,IF(F7442=0,H7441+1,IF(F7441=0,H7440+1,IF(F7440=0,H7439+1))))))</f>
        <v>21</v>
      </c>
      <c r="G7444" s="72">
        <f>IF(F7444=0,0,IF(LİSTE!$F$1=F7444,1,F7444+1))</f>
        <v>22</v>
      </c>
      <c r="H7444" s="72">
        <f>IF(G7444=0,0,IF(LİSTE!$F$1=G7444,1,G7444+1))</f>
        <v>23</v>
      </c>
      <c r="I7444" s="72" t="str">
        <f>IFERROR(VLOOKUP(A7444,TATİLLER!$A$2:$D$30000,3,0),"TATİL DEĞİL")</f>
        <v>TATİL DEĞİL</v>
      </c>
    </row>
    <row r="7445" spans="1:9" x14ac:dyDescent="0.25">
      <c r="A7445" s="74">
        <f t="shared" si="1715"/>
        <v>55620</v>
      </c>
      <c r="B7445" s="72">
        <f t="shared" si="1719"/>
        <v>4</v>
      </c>
      <c r="C7445" s="72" t="str">
        <f>IF(F7445=0,"RESMİ TATİL",VLOOKUP(F7445,LİSTE!$B$7:$D$1300,3,0))</f>
        <v>Yusuf Ali TABUR</v>
      </c>
      <c r="D7445" s="72" t="str">
        <f>IF(G7445=0,"RESMİ TATİL",VLOOKUP(G7445,LİSTE!$B$7:$D$1300,3,0))</f>
        <v>Irmak UTEBAY</v>
      </c>
      <c r="E7445" s="72" t="str">
        <f>IF(H7445=0,"RESMİ TATİL",VLOOKUP(H7445,LİSTE!$B$7:$D$1300,3,0))</f>
        <v>Kerem AKKOÇ</v>
      </c>
      <c r="F7445" s="72">
        <f>IF(B7445="TATİL",0,IF(F7444&gt;0,IF(LİSTE!$F$1=H7444,1,H7444+1),IF(F7444=0,H7443+1,IF(F7443=0,H7442+1,IF(F7442=0,H7441+1,IF(F7441=0,H7440+1))))))</f>
        <v>24</v>
      </c>
      <c r="G7445" s="72">
        <f>IF(F7445=0,0,IF(LİSTE!$F$1=F7445,1,F7445+1))</f>
        <v>25</v>
      </c>
      <c r="H7445" s="72">
        <f>IF(G7445=0,0,IF(LİSTE!$F$1=G7445,1,G7445+1))</f>
        <v>26</v>
      </c>
      <c r="I7445" s="72" t="str">
        <f>IFERROR(VLOOKUP(A7445,TATİLLER!$A$2:$D$30000,3,0),"TATİL DEĞİL")</f>
        <v>TATİL DEĞİL</v>
      </c>
    </row>
    <row r="7446" spans="1:9" x14ac:dyDescent="0.25">
      <c r="A7446" s="74">
        <f t="shared" si="1715"/>
        <v>55621</v>
      </c>
      <c r="B7446" s="72">
        <f t="shared" si="1719"/>
        <v>5</v>
      </c>
      <c r="C7446" s="72" t="str">
        <f>IF(F7446=0,"RESMİ TATİL",VLOOKUP(F7446,LİSTE!$B$7:$D$1300,3,0))</f>
        <v>Elçin Ayşe ELMAS</v>
      </c>
      <c r="D7446" s="72" t="str">
        <f>IF(G7446=0,"RESMİ TATİL",VLOOKUP(G7446,LİSTE!$B$7:$D$1300,3,0))</f>
        <v>Muhammed YILDIZDAĞ</v>
      </c>
      <c r="E7446" s="72" t="str">
        <f>IF(H7446=0,"RESMİ TATİL",VLOOKUP(H7446,LİSTE!$B$7:$D$1300,3,0))</f>
        <v>Nisa Nur SANCAR</v>
      </c>
      <c r="F7446" s="72">
        <f>IF(B7446="TATİL",0,IF(F7445&gt;0,IF(LİSTE!$F$1=H7445,1,H7445+1),IF(F7445=0,H7444+1,IF(F7444=0,H7443+1,IF(F7443=0,H7442+1,IF(F7442=0,H7441+1))))))</f>
        <v>27</v>
      </c>
      <c r="G7446" s="72">
        <f>IF(F7446=0,0,IF(LİSTE!$F$1=F7446,1,F7446+1))</f>
        <v>28</v>
      </c>
      <c r="H7446" s="72">
        <f>IF(G7446=0,0,IF(LİSTE!$F$1=G7446,1,G7446+1))</f>
        <v>1</v>
      </c>
      <c r="I7446" s="72" t="str">
        <f>IFERROR(VLOOKUP(A7446,TATİLLER!$A$2:$D$30000,3,0),"TATİL DEĞİL")</f>
        <v>TATİL DEĞİL</v>
      </c>
    </row>
    <row r="7447" spans="1:9" x14ac:dyDescent="0.25">
      <c r="A7447" s="74">
        <f t="shared" ref="A7447" si="1723">A7446+3</f>
        <v>55624</v>
      </c>
      <c r="B7447" s="72">
        <f t="shared" si="1719"/>
        <v>1</v>
      </c>
      <c r="C7447" s="72" t="str">
        <f>IF(F7447=0,"RESMİ TATİL",VLOOKUP(F7447,LİSTE!$B$7:$D$1300,3,0))</f>
        <v>Esila ÇETİN</v>
      </c>
      <c r="D7447" s="72" t="str">
        <f>IF(G7447=0,"RESMİ TATİL",VLOOKUP(G7447,LİSTE!$B$7:$D$1300,3,0))</f>
        <v>Zeynep Sevde TOPUZ</v>
      </c>
      <c r="E7447" s="72" t="str">
        <f>IF(H7447=0,"RESMİ TATİL",VLOOKUP(H7447,LİSTE!$B$7:$D$1300,3,0))</f>
        <v>Ömer Asaf KADAŞ</v>
      </c>
      <c r="F7447" s="72">
        <f>IF(B7447="TATİL",0,IF(F7446&gt;0,IF(LİSTE!$F$1=H7446,1,H7446+1),IF(F7446=0,H7445+1,IF(F7445=0,H7444+1,IF(F7444=0,H7443+1,IF(F7443=0,H7442+1))))))</f>
        <v>2</v>
      </c>
      <c r="G7447" s="72">
        <f>IF(F7447=0,0,IF(LİSTE!$F$1=F7447,1,F7447+1))</f>
        <v>3</v>
      </c>
      <c r="H7447" s="72">
        <f>IF(G7447=0,0,IF(LİSTE!$F$1=G7447,1,G7447+1))</f>
        <v>4</v>
      </c>
      <c r="I7447" s="72" t="str">
        <f>IFERROR(VLOOKUP(A7447,TATİLLER!$A$2:$D$30000,3,0),"TATİL DEĞİL")</f>
        <v>TATİL DEĞİL</v>
      </c>
    </row>
    <row r="7448" spans="1:9" x14ac:dyDescent="0.25">
      <c r="A7448" s="74">
        <f t="shared" si="1715"/>
        <v>55625</v>
      </c>
      <c r="B7448" s="72">
        <f t="shared" si="1719"/>
        <v>2</v>
      </c>
      <c r="C7448" s="72" t="str">
        <f>IF(F7448=0,"RESMİ TATİL",VLOOKUP(F7448,LİSTE!$B$7:$D$1300,3,0))</f>
        <v>Ramazan Baran ADIGÜZEL</v>
      </c>
      <c r="D7448" s="72" t="str">
        <f>IF(G7448=0,"RESMİ TATİL",VLOOKUP(G7448,LİSTE!$B$7:$D$1300,3,0))</f>
        <v>Bahar AKGÜN</v>
      </c>
      <c r="E7448" s="72" t="str">
        <f>IF(H7448=0,"RESMİ TATİL",VLOOKUP(H7448,LİSTE!$B$7:$D$1300,3,0))</f>
        <v>Ömer AKGÜL</v>
      </c>
      <c r="F7448" s="72">
        <f>IF(B7448="TATİL",0,IF(F7447&gt;0,IF(LİSTE!$F$1=H7447,1,H7447+1),IF(F7447=0,H7446+1,IF(F7446=0,H7445+1,IF(F7445=0,H7444+1,IF(F7444=0,H7443+1))))))</f>
        <v>5</v>
      </c>
      <c r="G7448" s="72">
        <f>IF(F7448=0,0,IF(LİSTE!$F$1=F7448,1,F7448+1))</f>
        <v>6</v>
      </c>
      <c r="H7448" s="72">
        <f>IF(G7448=0,0,IF(LİSTE!$F$1=G7448,1,G7448+1))</f>
        <v>7</v>
      </c>
      <c r="I7448" s="72" t="str">
        <f>IFERROR(VLOOKUP(A7448,TATİLLER!$A$2:$D$30000,3,0),"TATİL DEĞİL")</f>
        <v>TATİL DEĞİL</v>
      </c>
    </row>
    <row r="7449" spans="1:9" x14ac:dyDescent="0.25">
      <c r="A7449" s="74">
        <f t="shared" si="1715"/>
        <v>55626</v>
      </c>
      <c r="B7449" s="72">
        <f t="shared" si="1719"/>
        <v>3</v>
      </c>
      <c r="C7449" s="72" t="str">
        <f>IF(F7449=0,"RESMİ TATİL",VLOOKUP(F7449,LİSTE!$B$7:$D$1300,3,0))</f>
        <v>Muharrem EFE TANRIVERDİ</v>
      </c>
      <c r="D7449" s="72" t="str">
        <f>IF(G7449=0,"RESMİ TATİL",VLOOKUP(G7449,LİSTE!$B$7:$D$1300,3,0))</f>
        <v>Anıl DOĞAN</v>
      </c>
      <c r="E7449" s="72" t="str">
        <f>IF(H7449=0,"RESMİ TATİL",VLOOKUP(H7449,LİSTE!$B$7:$D$1300,3,0))</f>
        <v>İpek ARSLAN</v>
      </c>
      <c r="F7449" s="72">
        <f>IF(B7449="TATİL",0,IF(F7448&gt;0,IF(LİSTE!$F$1=H7448,1,H7448+1),IF(F7448=0,H7447+1,IF(F7447=0,H7446+1,IF(F7446=0,H7445+1,IF(F7445=0,H7444+1))))))</f>
        <v>8</v>
      </c>
      <c r="G7449" s="72">
        <f>IF(F7449=0,0,IF(LİSTE!$F$1=F7449,1,F7449+1))</f>
        <v>9</v>
      </c>
      <c r="H7449" s="72">
        <f>IF(G7449=0,0,IF(LİSTE!$F$1=G7449,1,G7449+1))</f>
        <v>10</v>
      </c>
      <c r="I7449" s="72" t="str">
        <f>IFERROR(VLOOKUP(A7449,TATİLLER!$A$2:$D$30000,3,0),"TATİL DEĞİL")</f>
        <v>TATİL DEĞİL</v>
      </c>
    </row>
    <row r="7450" spans="1:9" x14ac:dyDescent="0.25">
      <c r="A7450" s="74">
        <f t="shared" si="1715"/>
        <v>55627</v>
      </c>
      <c r="B7450" s="72">
        <f t="shared" si="1719"/>
        <v>4</v>
      </c>
      <c r="C7450" s="72" t="str">
        <f>IF(F7450=0,"RESMİ TATİL",VLOOKUP(F7450,LİSTE!$B$7:$D$1300,3,0))</f>
        <v>Efe KARSAK</v>
      </c>
      <c r="D7450" s="72" t="str">
        <f>IF(G7450=0,"RESMİ TATİL",VLOOKUP(G7450,LİSTE!$B$7:$D$1300,3,0))</f>
        <v>Abdullah KIRBAÇ</v>
      </c>
      <c r="E7450" s="72" t="str">
        <f>IF(H7450=0,"RESMİ TATİL",VLOOKUP(H7450,LİSTE!$B$7:$D$1300,3,0))</f>
        <v>Ümmü Defne GÜLER</v>
      </c>
      <c r="F7450" s="72">
        <f>IF(B7450="TATİL",0,IF(F7449&gt;0,IF(LİSTE!$F$1=H7449,1,H7449+1),IF(F7449=0,H7448+1,IF(F7448=0,H7447+1,IF(F7447=0,H7446+1,IF(F7446=0,H7445+1))))))</f>
        <v>11</v>
      </c>
      <c r="G7450" s="72">
        <f>IF(F7450=0,0,IF(LİSTE!$F$1=F7450,1,F7450+1))</f>
        <v>12</v>
      </c>
      <c r="H7450" s="72">
        <f>IF(G7450=0,0,IF(LİSTE!$F$1=G7450,1,G7450+1))</f>
        <v>13</v>
      </c>
      <c r="I7450" s="72" t="str">
        <f>IFERROR(VLOOKUP(A7450,TATİLLER!$A$2:$D$30000,3,0),"TATİL DEĞİL")</f>
        <v>TATİL DEĞİL</v>
      </c>
    </row>
    <row r="7451" spans="1:9" x14ac:dyDescent="0.25">
      <c r="A7451" s="74">
        <f t="shared" si="1715"/>
        <v>55628</v>
      </c>
      <c r="B7451" s="72">
        <f t="shared" si="1719"/>
        <v>5</v>
      </c>
      <c r="C7451" s="72" t="str">
        <f>IF(F7451=0,"RESMİ TATİL",VLOOKUP(F7451,LİSTE!$B$7:$D$1300,3,0))</f>
        <v>Şevval ÖZDAMAR</v>
      </c>
      <c r="D7451" s="72" t="str">
        <f>IF(G7451=0,"RESMİ TATİL",VLOOKUP(G7451,LİSTE!$B$7:$D$1300,3,0))</f>
        <v>Zeynep AKDAĞ</v>
      </c>
      <c r="E7451" s="72" t="str">
        <f>IF(H7451=0,"RESMİ TATİL",VLOOKUP(H7451,LİSTE!$B$7:$D$1300,3,0))</f>
        <v>Esma ÇOKER</v>
      </c>
      <c r="F7451" s="72">
        <f>IF(B7451="TATİL",0,IF(F7450&gt;0,IF(LİSTE!$F$1=H7450,1,H7450+1),IF(F7450=0,H7449+1,IF(F7449=0,H7448+1,IF(F7448=0,H7447+1,IF(F7447=0,H7446+1))))))</f>
        <v>14</v>
      </c>
      <c r="G7451" s="72">
        <f>IF(F7451=0,0,IF(LİSTE!$F$1=F7451,1,F7451+1))</f>
        <v>15</v>
      </c>
      <c r="H7451" s="72">
        <f>IF(G7451=0,0,IF(LİSTE!$F$1=G7451,1,G7451+1))</f>
        <v>16</v>
      </c>
      <c r="I7451" s="72" t="str">
        <f>IFERROR(VLOOKUP(A7451,TATİLLER!$A$2:$D$30000,3,0),"TATİL DEĞİL")</f>
        <v>TATİL DEĞİL</v>
      </c>
    </row>
    <row r="7452" spans="1:9" x14ac:dyDescent="0.25">
      <c r="A7452" s="74">
        <f t="shared" ref="A7452" si="1724">A7451+3</f>
        <v>55631</v>
      </c>
      <c r="B7452" s="72">
        <f t="shared" si="1719"/>
        <v>1</v>
      </c>
      <c r="C7452" s="72" t="str">
        <f>IF(F7452=0,"RESMİ TATİL",VLOOKUP(F7452,LİSTE!$B$7:$D$1300,3,0))</f>
        <v>Dursun Kubilay YAŞAR</v>
      </c>
      <c r="D7452" s="72" t="str">
        <f>IF(G7452=0,"RESMİ TATİL",VLOOKUP(G7452,LİSTE!$B$7:$D$1300,3,0))</f>
        <v>Zeynep Beril BAŞPINAR</v>
      </c>
      <c r="E7452" s="72" t="str">
        <f>IF(H7452=0,"RESMİ TATİL",VLOOKUP(H7452,LİSTE!$B$7:$D$1300,3,0))</f>
        <v>Ahmet DAL</v>
      </c>
      <c r="F7452" s="72">
        <f>IF(B7452="TATİL",0,IF(F7451&gt;0,IF(LİSTE!$F$1=H7451,1,H7451+1),IF(F7451=0,H7450+1,IF(F7450=0,H7449+1,IF(F7449=0,H7448+1,IF(F7448=0,H7447+1))))))</f>
        <v>17</v>
      </c>
      <c r="G7452" s="72">
        <f>IF(F7452=0,0,IF(LİSTE!$F$1=F7452,1,F7452+1))</f>
        <v>18</v>
      </c>
      <c r="H7452" s="72">
        <f>IF(G7452=0,0,IF(LİSTE!$F$1=G7452,1,G7452+1))</f>
        <v>19</v>
      </c>
      <c r="I7452" s="72" t="str">
        <f>IFERROR(VLOOKUP(A7452,TATİLLER!$A$2:$D$30000,3,0),"TATİL DEĞİL")</f>
        <v>TATİL DEĞİL</v>
      </c>
    </row>
    <row r="7453" spans="1:9" x14ac:dyDescent="0.25">
      <c r="A7453" s="74">
        <f t="shared" si="1715"/>
        <v>55632</v>
      </c>
      <c r="B7453" s="72">
        <f t="shared" si="1719"/>
        <v>2</v>
      </c>
      <c r="C7453" s="72" t="str">
        <f>IF(F7453=0,"RESMİ TATİL",VLOOKUP(F7453,LİSTE!$B$7:$D$1300,3,0))</f>
        <v>Emirhan KARATAŞ</v>
      </c>
      <c r="D7453" s="72" t="str">
        <f>IF(G7453=0,"RESMİ TATİL",VLOOKUP(G7453,LİSTE!$B$7:$D$1300,3,0))</f>
        <v>Zümra Yeter ARI</v>
      </c>
      <c r="E7453" s="72" t="str">
        <f>IF(H7453=0,"RESMİ TATİL",VLOOKUP(H7453,LİSTE!$B$7:$D$1300,3,0))</f>
        <v>Utku KARAGÖZ</v>
      </c>
      <c r="F7453" s="72">
        <f>IF(B7453="TATİL",0,IF(F7452&gt;0,IF(LİSTE!$F$1=H7452,1,H7452+1),IF(F7452=0,H7451+1,IF(F7451=0,H7450+1,IF(F7450=0,H7449+1,IF(F7449=0,H7448+1))))))</f>
        <v>20</v>
      </c>
      <c r="G7453" s="72">
        <f>IF(F7453=0,0,IF(LİSTE!$F$1=F7453,1,F7453+1))</f>
        <v>21</v>
      </c>
      <c r="H7453" s="72">
        <f>IF(G7453=0,0,IF(LİSTE!$F$1=G7453,1,G7453+1))</f>
        <v>22</v>
      </c>
      <c r="I7453" s="72" t="str">
        <f>IFERROR(VLOOKUP(A7453,TATİLLER!$A$2:$D$30000,3,0),"TATİL DEĞİL")</f>
        <v>TATİL DEĞİL</v>
      </c>
    </row>
    <row r="7454" spans="1:9" x14ac:dyDescent="0.25">
      <c r="A7454" s="74">
        <f t="shared" si="1715"/>
        <v>55633</v>
      </c>
      <c r="B7454" s="72">
        <f t="shared" si="1719"/>
        <v>3</v>
      </c>
      <c r="C7454" s="72" t="str">
        <f>IF(F7454=0,"RESMİ TATİL",VLOOKUP(F7454,LİSTE!$B$7:$D$1300,3,0))</f>
        <v>Feyza Zümra AVCIOĞLU</v>
      </c>
      <c r="D7454" s="72" t="str">
        <f>IF(G7454=0,"RESMİ TATİL",VLOOKUP(G7454,LİSTE!$B$7:$D$1300,3,0))</f>
        <v>Yusuf Ali TABUR</v>
      </c>
      <c r="E7454" s="72" t="str">
        <f>IF(H7454=0,"RESMİ TATİL",VLOOKUP(H7454,LİSTE!$B$7:$D$1300,3,0))</f>
        <v>Irmak UTEBAY</v>
      </c>
      <c r="F7454" s="72">
        <f>IF(B7454="TATİL",0,IF(F7453&gt;0,IF(LİSTE!$F$1=H7453,1,H7453+1),IF(F7453=0,H7452+1,IF(F7452=0,H7451+1,IF(F7451=0,H7450+1,IF(F7450=0,H7449+1))))))</f>
        <v>23</v>
      </c>
      <c r="G7454" s="72">
        <f>IF(F7454=0,0,IF(LİSTE!$F$1=F7454,1,F7454+1))</f>
        <v>24</v>
      </c>
      <c r="H7454" s="72">
        <f>IF(G7454=0,0,IF(LİSTE!$F$1=G7454,1,G7454+1))</f>
        <v>25</v>
      </c>
      <c r="I7454" s="72" t="str">
        <f>IFERROR(VLOOKUP(A7454,TATİLLER!$A$2:$D$30000,3,0),"TATİL DEĞİL")</f>
        <v>TATİL DEĞİL</v>
      </c>
    </row>
    <row r="7455" spans="1:9" x14ac:dyDescent="0.25">
      <c r="A7455" s="74">
        <f t="shared" si="1715"/>
        <v>55634</v>
      </c>
      <c r="B7455" s="72">
        <f t="shared" si="1719"/>
        <v>4</v>
      </c>
      <c r="C7455" s="72" t="str">
        <f>IF(F7455=0,"RESMİ TATİL",VLOOKUP(F7455,LİSTE!$B$7:$D$1300,3,0))</f>
        <v>Kerem AKKOÇ</v>
      </c>
      <c r="D7455" s="72" t="str">
        <f>IF(G7455=0,"RESMİ TATİL",VLOOKUP(G7455,LİSTE!$B$7:$D$1300,3,0))</f>
        <v>Elçin Ayşe ELMAS</v>
      </c>
      <c r="E7455" s="72" t="str">
        <f>IF(H7455=0,"RESMİ TATİL",VLOOKUP(H7455,LİSTE!$B$7:$D$1300,3,0))</f>
        <v>Muhammed YILDIZDAĞ</v>
      </c>
      <c r="F7455" s="72">
        <f>IF(B7455="TATİL",0,IF(F7454&gt;0,IF(LİSTE!$F$1=H7454,1,H7454+1),IF(F7454=0,H7453+1,IF(F7453=0,H7452+1,IF(F7452=0,H7451+1,IF(F7451=0,H7450+1))))))</f>
        <v>26</v>
      </c>
      <c r="G7455" s="72">
        <f>IF(F7455=0,0,IF(LİSTE!$F$1=F7455,1,F7455+1))</f>
        <v>27</v>
      </c>
      <c r="H7455" s="72">
        <f>IF(G7455=0,0,IF(LİSTE!$F$1=G7455,1,G7455+1))</f>
        <v>28</v>
      </c>
      <c r="I7455" s="72" t="str">
        <f>IFERROR(VLOOKUP(A7455,TATİLLER!$A$2:$D$30000,3,0),"TATİL DEĞİL")</f>
        <v>TATİL DEĞİL</v>
      </c>
    </row>
    <row r="7456" spans="1:9" x14ac:dyDescent="0.25">
      <c r="A7456" s="74">
        <f t="shared" si="1715"/>
        <v>55635</v>
      </c>
      <c r="B7456" s="72">
        <f t="shared" si="1719"/>
        <v>5</v>
      </c>
      <c r="C7456" s="72" t="str">
        <f>IF(F7456=0,"RESMİ TATİL",VLOOKUP(F7456,LİSTE!$B$7:$D$1300,3,0))</f>
        <v>Nisa Nur SANCAR</v>
      </c>
      <c r="D7456" s="72" t="str">
        <f>IF(G7456=0,"RESMİ TATİL",VLOOKUP(G7456,LİSTE!$B$7:$D$1300,3,0))</f>
        <v>Esila ÇETİN</v>
      </c>
      <c r="E7456" s="72" t="str">
        <f>IF(H7456=0,"RESMİ TATİL",VLOOKUP(H7456,LİSTE!$B$7:$D$1300,3,0))</f>
        <v>Zeynep Sevde TOPUZ</v>
      </c>
      <c r="F7456" s="72">
        <f>IF(B7456="TATİL",0,IF(F7455&gt;0,IF(LİSTE!$F$1=H7455,1,H7455+1),IF(F7455=0,H7454+1,IF(F7454=0,H7453+1,IF(F7453=0,H7452+1,IF(F7452=0,H7451+1))))))</f>
        <v>1</v>
      </c>
      <c r="G7456" s="72">
        <f>IF(F7456=0,0,IF(LİSTE!$F$1=F7456,1,F7456+1))</f>
        <v>2</v>
      </c>
      <c r="H7456" s="72">
        <f>IF(G7456=0,0,IF(LİSTE!$F$1=G7456,1,G7456+1))</f>
        <v>3</v>
      </c>
      <c r="I7456" s="72" t="str">
        <f>IFERROR(VLOOKUP(A7456,TATİLLER!$A$2:$D$30000,3,0),"TATİL DEĞİL")</f>
        <v>TATİL DEĞİL</v>
      </c>
    </row>
    <row r="7457" spans="1:9" x14ac:dyDescent="0.25">
      <c r="A7457" s="74">
        <f t="shared" ref="A7457" si="1725">A7456+3</f>
        <v>55638</v>
      </c>
      <c r="B7457" s="72">
        <f t="shared" si="1719"/>
        <v>1</v>
      </c>
      <c r="C7457" s="72" t="str">
        <f>IF(F7457=0,"RESMİ TATİL",VLOOKUP(F7457,LİSTE!$B$7:$D$1300,3,0))</f>
        <v>Ömer Asaf KADAŞ</v>
      </c>
      <c r="D7457" s="72" t="str">
        <f>IF(G7457=0,"RESMİ TATİL",VLOOKUP(G7457,LİSTE!$B$7:$D$1300,3,0))</f>
        <v>Ramazan Baran ADIGÜZEL</v>
      </c>
      <c r="E7457" s="72" t="str">
        <f>IF(H7457=0,"RESMİ TATİL",VLOOKUP(H7457,LİSTE!$B$7:$D$1300,3,0))</f>
        <v>Bahar AKGÜN</v>
      </c>
      <c r="F7457" s="72">
        <f>IF(B7457="TATİL",0,IF(F7456&gt;0,IF(LİSTE!$F$1=H7456,1,H7456+1),IF(F7456=0,H7455+1,IF(F7455=0,H7454+1,IF(F7454=0,H7453+1,IF(F7453=0,H7452+1))))))</f>
        <v>4</v>
      </c>
      <c r="G7457" s="72">
        <f>IF(F7457=0,0,IF(LİSTE!$F$1=F7457,1,F7457+1))</f>
        <v>5</v>
      </c>
      <c r="H7457" s="72">
        <f>IF(G7457=0,0,IF(LİSTE!$F$1=G7457,1,G7457+1))</f>
        <v>6</v>
      </c>
      <c r="I7457" s="72" t="str">
        <f>IFERROR(VLOOKUP(A7457,TATİLLER!$A$2:$D$30000,3,0),"TATİL DEĞİL")</f>
        <v>TATİL DEĞİL</v>
      </c>
    </row>
    <row r="7458" spans="1:9" x14ac:dyDescent="0.25">
      <c r="A7458" s="74">
        <f t="shared" si="1715"/>
        <v>55639</v>
      </c>
      <c r="B7458" s="72">
        <f t="shared" si="1719"/>
        <v>2</v>
      </c>
      <c r="C7458" s="72" t="str">
        <f>IF(F7458=0,"RESMİ TATİL",VLOOKUP(F7458,LİSTE!$B$7:$D$1300,3,0))</f>
        <v>Ömer AKGÜL</v>
      </c>
      <c r="D7458" s="72" t="str">
        <f>IF(G7458=0,"RESMİ TATİL",VLOOKUP(G7458,LİSTE!$B$7:$D$1300,3,0))</f>
        <v>Muharrem EFE TANRIVERDİ</v>
      </c>
      <c r="E7458" s="72" t="str">
        <f>IF(H7458=0,"RESMİ TATİL",VLOOKUP(H7458,LİSTE!$B$7:$D$1300,3,0))</f>
        <v>Anıl DOĞAN</v>
      </c>
      <c r="F7458" s="72">
        <f>IF(B7458="TATİL",0,IF(F7457&gt;0,IF(LİSTE!$F$1=H7457,1,H7457+1),IF(F7457=0,H7456+1,IF(F7456=0,H7455+1,IF(F7455=0,H7454+1,IF(F7454=0,H7453+1))))))</f>
        <v>7</v>
      </c>
      <c r="G7458" s="72">
        <f>IF(F7458=0,0,IF(LİSTE!$F$1=F7458,1,F7458+1))</f>
        <v>8</v>
      </c>
      <c r="H7458" s="72">
        <f>IF(G7458=0,0,IF(LİSTE!$F$1=G7458,1,G7458+1))</f>
        <v>9</v>
      </c>
      <c r="I7458" s="72" t="str">
        <f>IFERROR(VLOOKUP(A7458,TATİLLER!$A$2:$D$30000,3,0),"TATİL DEĞİL")</f>
        <v>TATİL DEĞİL</v>
      </c>
    </row>
    <row r="7459" spans="1:9" x14ac:dyDescent="0.25">
      <c r="A7459" s="74">
        <f t="shared" si="1715"/>
        <v>55640</v>
      </c>
      <c r="B7459" s="72">
        <f t="shared" si="1719"/>
        <v>3</v>
      </c>
      <c r="C7459" s="72" t="str">
        <f>IF(F7459=0,"RESMİ TATİL",VLOOKUP(F7459,LİSTE!$B$7:$D$1300,3,0))</f>
        <v>İpek ARSLAN</v>
      </c>
      <c r="D7459" s="72" t="str">
        <f>IF(G7459=0,"RESMİ TATİL",VLOOKUP(G7459,LİSTE!$B$7:$D$1300,3,0))</f>
        <v>Efe KARSAK</v>
      </c>
      <c r="E7459" s="72" t="str">
        <f>IF(H7459=0,"RESMİ TATİL",VLOOKUP(H7459,LİSTE!$B$7:$D$1300,3,0))</f>
        <v>Abdullah KIRBAÇ</v>
      </c>
      <c r="F7459" s="72">
        <f>IF(B7459="TATİL",0,IF(F7458&gt;0,IF(LİSTE!$F$1=H7458,1,H7458+1),IF(F7458=0,H7457+1,IF(F7457=0,H7456+1,IF(F7456=0,H7455+1,IF(F7455=0,H7454+1))))))</f>
        <v>10</v>
      </c>
      <c r="G7459" s="72">
        <f>IF(F7459=0,0,IF(LİSTE!$F$1=F7459,1,F7459+1))</f>
        <v>11</v>
      </c>
      <c r="H7459" s="72">
        <f>IF(G7459=0,0,IF(LİSTE!$F$1=G7459,1,G7459+1))</f>
        <v>12</v>
      </c>
      <c r="I7459" s="72" t="str">
        <f>IFERROR(VLOOKUP(A7459,TATİLLER!$A$2:$D$30000,3,0),"TATİL DEĞİL")</f>
        <v>TATİL DEĞİL</v>
      </c>
    </row>
    <row r="7460" spans="1:9" x14ac:dyDescent="0.25">
      <c r="A7460" s="74">
        <f t="shared" si="1715"/>
        <v>55641</v>
      </c>
      <c r="B7460" s="72">
        <f t="shared" si="1719"/>
        <v>4</v>
      </c>
      <c r="C7460" s="72" t="str">
        <f>IF(F7460=0,"RESMİ TATİL",VLOOKUP(F7460,LİSTE!$B$7:$D$1300,3,0))</f>
        <v>Ümmü Defne GÜLER</v>
      </c>
      <c r="D7460" s="72" t="str">
        <f>IF(G7460=0,"RESMİ TATİL",VLOOKUP(G7460,LİSTE!$B$7:$D$1300,3,0))</f>
        <v>Şevval ÖZDAMAR</v>
      </c>
      <c r="E7460" s="72" t="str">
        <f>IF(H7460=0,"RESMİ TATİL",VLOOKUP(H7460,LİSTE!$B$7:$D$1300,3,0))</f>
        <v>Zeynep AKDAĞ</v>
      </c>
      <c r="F7460" s="72">
        <f>IF(B7460="TATİL",0,IF(F7459&gt;0,IF(LİSTE!$F$1=H7459,1,H7459+1),IF(F7459=0,H7458+1,IF(F7458=0,H7457+1,IF(F7457=0,H7456+1,IF(F7456=0,H7455+1))))))</f>
        <v>13</v>
      </c>
      <c r="G7460" s="72">
        <f>IF(F7460=0,0,IF(LİSTE!$F$1=F7460,1,F7460+1))</f>
        <v>14</v>
      </c>
      <c r="H7460" s="72">
        <f>IF(G7460=0,0,IF(LİSTE!$F$1=G7460,1,G7460+1))</f>
        <v>15</v>
      </c>
      <c r="I7460" s="72" t="str">
        <f>IFERROR(VLOOKUP(A7460,TATİLLER!$A$2:$D$30000,3,0),"TATİL DEĞİL")</f>
        <v>TATİL DEĞİL</v>
      </c>
    </row>
    <row r="7461" spans="1:9" x14ac:dyDescent="0.25">
      <c r="A7461" s="74">
        <f t="shared" si="1715"/>
        <v>55642</v>
      </c>
      <c r="B7461" s="72">
        <f t="shared" si="1719"/>
        <v>5</v>
      </c>
      <c r="C7461" s="72" t="str">
        <f>IF(F7461=0,"RESMİ TATİL",VLOOKUP(F7461,LİSTE!$B$7:$D$1300,3,0))</f>
        <v>Esma ÇOKER</v>
      </c>
      <c r="D7461" s="72" t="str">
        <f>IF(G7461=0,"RESMİ TATİL",VLOOKUP(G7461,LİSTE!$B$7:$D$1300,3,0))</f>
        <v>Dursun Kubilay YAŞAR</v>
      </c>
      <c r="E7461" s="72" t="str">
        <f>IF(H7461=0,"RESMİ TATİL",VLOOKUP(H7461,LİSTE!$B$7:$D$1300,3,0))</f>
        <v>Zeynep Beril BAŞPINAR</v>
      </c>
      <c r="F7461" s="72">
        <f>IF(B7461="TATİL",0,IF(F7460&gt;0,IF(LİSTE!$F$1=H7460,1,H7460+1),IF(F7460=0,H7459+1,IF(F7459=0,H7458+1,IF(F7458=0,H7457+1,IF(F7457=0,H7456+1))))))</f>
        <v>16</v>
      </c>
      <c r="G7461" s="72">
        <f>IF(F7461=0,0,IF(LİSTE!$F$1=F7461,1,F7461+1))</f>
        <v>17</v>
      </c>
      <c r="H7461" s="72">
        <f>IF(G7461=0,0,IF(LİSTE!$F$1=G7461,1,G7461+1))</f>
        <v>18</v>
      </c>
      <c r="I7461" s="72" t="str">
        <f>IFERROR(VLOOKUP(A7461,TATİLLER!$A$2:$D$30000,3,0),"TATİL DEĞİL")</f>
        <v>TATİL DEĞİL</v>
      </c>
    </row>
    <row r="7462" spans="1:9" x14ac:dyDescent="0.25">
      <c r="A7462" s="74">
        <f t="shared" ref="A7462" si="1726">A7461+3</f>
        <v>55645</v>
      </c>
      <c r="B7462" s="72">
        <f t="shared" si="1719"/>
        <v>1</v>
      </c>
      <c r="C7462" s="72" t="str">
        <f>IF(F7462=0,"RESMİ TATİL",VLOOKUP(F7462,LİSTE!$B$7:$D$1300,3,0))</f>
        <v>Ahmet DAL</v>
      </c>
      <c r="D7462" s="72" t="str">
        <f>IF(G7462=0,"RESMİ TATİL",VLOOKUP(G7462,LİSTE!$B$7:$D$1300,3,0))</f>
        <v>Emirhan KARATAŞ</v>
      </c>
      <c r="E7462" s="72" t="str">
        <f>IF(H7462=0,"RESMİ TATİL",VLOOKUP(H7462,LİSTE!$B$7:$D$1300,3,0))</f>
        <v>Zümra Yeter ARI</v>
      </c>
      <c r="F7462" s="72">
        <f>IF(B7462="TATİL",0,IF(F7461&gt;0,IF(LİSTE!$F$1=H7461,1,H7461+1),IF(F7461=0,H7460+1,IF(F7460=0,H7459+1,IF(F7459=0,H7458+1,IF(F7458=0,H7457+1))))))</f>
        <v>19</v>
      </c>
      <c r="G7462" s="72">
        <f>IF(F7462=0,0,IF(LİSTE!$F$1=F7462,1,F7462+1))</f>
        <v>20</v>
      </c>
      <c r="H7462" s="72">
        <f>IF(G7462=0,0,IF(LİSTE!$F$1=G7462,1,G7462+1))</f>
        <v>21</v>
      </c>
      <c r="I7462" s="72" t="str">
        <f>IFERROR(VLOOKUP(A7462,TATİLLER!$A$2:$D$30000,3,0),"TATİL DEĞİL")</f>
        <v>TATİL DEĞİL</v>
      </c>
    </row>
    <row r="7463" spans="1:9" x14ac:dyDescent="0.25">
      <c r="A7463" s="74">
        <f t="shared" si="1715"/>
        <v>55646</v>
      </c>
      <c r="B7463" s="72">
        <f t="shared" si="1719"/>
        <v>2</v>
      </c>
      <c r="C7463" s="72" t="str">
        <f>IF(F7463=0,"RESMİ TATİL",VLOOKUP(F7463,LİSTE!$B$7:$D$1300,3,0))</f>
        <v>Utku KARAGÖZ</v>
      </c>
      <c r="D7463" s="72" t="str">
        <f>IF(G7463=0,"RESMİ TATİL",VLOOKUP(G7463,LİSTE!$B$7:$D$1300,3,0))</f>
        <v>Feyza Zümra AVCIOĞLU</v>
      </c>
      <c r="E7463" s="72" t="str">
        <f>IF(H7463=0,"RESMİ TATİL",VLOOKUP(H7463,LİSTE!$B$7:$D$1300,3,0))</f>
        <v>Yusuf Ali TABUR</v>
      </c>
      <c r="F7463" s="72">
        <f>IF(B7463="TATİL",0,IF(F7462&gt;0,IF(LİSTE!$F$1=H7462,1,H7462+1),IF(F7462=0,H7461+1,IF(F7461=0,H7460+1,IF(F7460=0,H7459+1,IF(F7459=0,H7458+1))))))</f>
        <v>22</v>
      </c>
      <c r="G7463" s="72">
        <f>IF(F7463=0,0,IF(LİSTE!$F$1=F7463,1,F7463+1))</f>
        <v>23</v>
      </c>
      <c r="H7463" s="72">
        <f>IF(G7463=0,0,IF(LİSTE!$F$1=G7463,1,G7463+1))</f>
        <v>24</v>
      </c>
      <c r="I7463" s="72" t="str">
        <f>IFERROR(VLOOKUP(A7463,TATİLLER!$A$2:$D$30000,3,0),"TATİL DEĞİL")</f>
        <v>TATİL DEĞİL</v>
      </c>
    </row>
    <row r="7464" spans="1:9" x14ac:dyDescent="0.25">
      <c r="A7464" s="74">
        <f t="shared" si="1715"/>
        <v>55647</v>
      </c>
      <c r="B7464" s="72">
        <f t="shared" si="1719"/>
        <v>3</v>
      </c>
      <c r="C7464" s="72" t="str">
        <f>IF(F7464=0,"RESMİ TATİL",VLOOKUP(F7464,LİSTE!$B$7:$D$1300,3,0))</f>
        <v>Irmak UTEBAY</v>
      </c>
      <c r="D7464" s="72" t="str">
        <f>IF(G7464=0,"RESMİ TATİL",VLOOKUP(G7464,LİSTE!$B$7:$D$1300,3,0))</f>
        <v>Kerem AKKOÇ</v>
      </c>
      <c r="E7464" s="72" t="str">
        <f>IF(H7464=0,"RESMİ TATİL",VLOOKUP(H7464,LİSTE!$B$7:$D$1300,3,0))</f>
        <v>Elçin Ayşe ELMAS</v>
      </c>
      <c r="F7464" s="72">
        <f>IF(B7464="TATİL",0,IF(F7463&gt;0,IF(LİSTE!$F$1=H7463,1,H7463+1),IF(F7463=0,H7462+1,IF(F7462=0,H7461+1,IF(F7461=0,H7460+1,IF(F7460=0,H7459+1))))))</f>
        <v>25</v>
      </c>
      <c r="G7464" s="72">
        <f>IF(F7464=0,0,IF(LİSTE!$F$1=F7464,1,F7464+1))</f>
        <v>26</v>
      </c>
      <c r="H7464" s="72">
        <f>IF(G7464=0,0,IF(LİSTE!$F$1=G7464,1,G7464+1))</f>
        <v>27</v>
      </c>
      <c r="I7464" s="72" t="str">
        <f>IFERROR(VLOOKUP(A7464,TATİLLER!$A$2:$D$30000,3,0),"TATİL DEĞİL")</f>
        <v>TATİL DEĞİL</v>
      </c>
    </row>
    <row r="7465" spans="1:9" x14ac:dyDescent="0.25">
      <c r="A7465" s="74">
        <f t="shared" si="1715"/>
        <v>55648</v>
      </c>
      <c r="B7465" s="72">
        <f t="shared" si="1719"/>
        <v>4</v>
      </c>
      <c r="C7465" s="72" t="str">
        <f>IF(F7465=0,"RESMİ TATİL",VLOOKUP(F7465,LİSTE!$B$7:$D$1300,3,0))</f>
        <v>Muhammed YILDIZDAĞ</v>
      </c>
      <c r="D7465" s="72" t="str">
        <f>IF(G7465=0,"RESMİ TATİL",VLOOKUP(G7465,LİSTE!$B$7:$D$1300,3,0))</f>
        <v>Nisa Nur SANCAR</v>
      </c>
      <c r="E7465" s="72" t="str">
        <f>IF(H7465=0,"RESMİ TATİL",VLOOKUP(H7465,LİSTE!$B$7:$D$1300,3,0))</f>
        <v>Esila ÇETİN</v>
      </c>
      <c r="F7465" s="72">
        <f>IF(B7465="TATİL",0,IF(F7464&gt;0,IF(LİSTE!$F$1=H7464,1,H7464+1),IF(F7464=0,H7463+1,IF(F7463=0,H7462+1,IF(F7462=0,H7461+1,IF(F7461=0,H7460+1))))))</f>
        <v>28</v>
      </c>
      <c r="G7465" s="72">
        <f>IF(F7465=0,0,IF(LİSTE!$F$1=F7465,1,F7465+1))</f>
        <v>1</v>
      </c>
      <c r="H7465" s="72">
        <f>IF(G7465=0,0,IF(LİSTE!$F$1=G7465,1,G7465+1))</f>
        <v>2</v>
      </c>
      <c r="I7465" s="72" t="str">
        <f>IFERROR(VLOOKUP(A7465,TATİLLER!$A$2:$D$30000,3,0),"TATİL DEĞİL")</f>
        <v>TATİL DEĞİL</v>
      </c>
    </row>
    <row r="7466" spans="1:9" x14ac:dyDescent="0.25">
      <c r="A7466" s="74">
        <f t="shared" si="1715"/>
        <v>55649</v>
      </c>
      <c r="B7466" s="72">
        <f t="shared" si="1719"/>
        <v>5</v>
      </c>
      <c r="C7466" s="72" t="str">
        <f>IF(F7466=0,"RESMİ TATİL",VLOOKUP(F7466,LİSTE!$B$7:$D$1300,3,0))</f>
        <v>Zeynep Sevde TOPUZ</v>
      </c>
      <c r="D7466" s="72" t="str">
        <f>IF(G7466=0,"RESMİ TATİL",VLOOKUP(G7466,LİSTE!$B$7:$D$1300,3,0))</f>
        <v>Ömer Asaf KADAŞ</v>
      </c>
      <c r="E7466" s="72" t="str">
        <f>IF(H7466=0,"RESMİ TATİL",VLOOKUP(H7466,LİSTE!$B$7:$D$1300,3,0))</f>
        <v>Ramazan Baran ADIGÜZEL</v>
      </c>
      <c r="F7466" s="72">
        <f>IF(B7466="TATİL",0,IF(F7465&gt;0,IF(LİSTE!$F$1=H7465,1,H7465+1),IF(F7465=0,H7464+1,IF(F7464=0,H7463+1,IF(F7463=0,H7462+1,IF(F7462=0,H7461+1))))))</f>
        <v>3</v>
      </c>
      <c r="G7466" s="72">
        <f>IF(F7466=0,0,IF(LİSTE!$F$1=F7466,1,F7466+1))</f>
        <v>4</v>
      </c>
      <c r="H7466" s="72">
        <f>IF(G7466=0,0,IF(LİSTE!$F$1=G7466,1,G7466+1))</f>
        <v>5</v>
      </c>
      <c r="I7466" s="72" t="str">
        <f>IFERROR(VLOOKUP(A7466,TATİLLER!$A$2:$D$30000,3,0),"TATİL DEĞİL")</f>
        <v>TATİL DEĞİL</v>
      </c>
    </row>
    <row r="7467" spans="1:9" x14ac:dyDescent="0.25">
      <c r="A7467" s="74">
        <f t="shared" ref="A7467" si="1727">A7466+3</f>
        <v>55652</v>
      </c>
      <c r="B7467" s="72">
        <f t="shared" si="1719"/>
        <v>1</v>
      </c>
      <c r="C7467" s="72" t="str">
        <f>IF(F7467=0,"RESMİ TATİL",VLOOKUP(F7467,LİSTE!$B$7:$D$1300,3,0))</f>
        <v>Bahar AKGÜN</v>
      </c>
      <c r="D7467" s="72" t="str">
        <f>IF(G7467=0,"RESMİ TATİL",VLOOKUP(G7467,LİSTE!$B$7:$D$1300,3,0))</f>
        <v>Ömer AKGÜL</v>
      </c>
      <c r="E7467" s="72" t="str">
        <f>IF(H7467=0,"RESMİ TATİL",VLOOKUP(H7467,LİSTE!$B$7:$D$1300,3,0))</f>
        <v>Muharrem EFE TANRIVERDİ</v>
      </c>
      <c r="F7467" s="72">
        <f>IF(B7467="TATİL",0,IF(F7466&gt;0,IF(LİSTE!$F$1=H7466,1,H7466+1),IF(F7466=0,H7465+1,IF(F7465=0,H7464+1,IF(F7464=0,H7463+1,IF(F7463=0,H7462+1))))))</f>
        <v>6</v>
      </c>
      <c r="G7467" s="72">
        <f>IF(F7467=0,0,IF(LİSTE!$F$1=F7467,1,F7467+1))</f>
        <v>7</v>
      </c>
      <c r="H7467" s="72">
        <f>IF(G7467=0,0,IF(LİSTE!$F$1=G7467,1,G7467+1))</f>
        <v>8</v>
      </c>
      <c r="I7467" s="72" t="str">
        <f>IFERROR(VLOOKUP(A7467,TATİLLER!$A$2:$D$30000,3,0),"TATİL DEĞİL")</f>
        <v>TATİL DEĞİL</v>
      </c>
    </row>
    <row r="7468" spans="1:9" x14ac:dyDescent="0.25">
      <c r="A7468" s="74">
        <f t="shared" si="1715"/>
        <v>55653</v>
      </c>
      <c r="B7468" s="72">
        <f t="shared" si="1719"/>
        <v>2</v>
      </c>
      <c r="C7468" s="72" t="str">
        <f>IF(F7468=0,"RESMİ TATİL",VLOOKUP(F7468,LİSTE!$B$7:$D$1300,3,0))</f>
        <v>Anıl DOĞAN</v>
      </c>
      <c r="D7468" s="72" t="str">
        <f>IF(G7468=0,"RESMİ TATİL",VLOOKUP(G7468,LİSTE!$B$7:$D$1300,3,0))</f>
        <v>İpek ARSLAN</v>
      </c>
      <c r="E7468" s="72" t="str">
        <f>IF(H7468=0,"RESMİ TATİL",VLOOKUP(H7468,LİSTE!$B$7:$D$1300,3,0))</f>
        <v>Efe KARSAK</v>
      </c>
      <c r="F7468" s="72">
        <f>IF(B7468="TATİL",0,IF(F7467&gt;0,IF(LİSTE!$F$1=H7467,1,H7467+1),IF(F7467=0,H7466+1,IF(F7466=0,H7465+1,IF(F7465=0,H7464+1,IF(F7464=0,H7463+1))))))</f>
        <v>9</v>
      </c>
      <c r="G7468" s="72">
        <f>IF(F7468=0,0,IF(LİSTE!$F$1=F7468,1,F7468+1))</f>
        <v>10</v>
      </c>
      <c r="H7468" s="72">
        <f>IF(G7468=0,0,IF(LİSTE!$F$1=G7468,1,G7468+1))</f>
        <v>11</v>
      </c>
      <c r="I7468" s="72" t="str">
        <f>IFERROR(VLOOKUP(A7468,TATİLLER!$A$2:$D$30000,3,0),"TATİL DEĞİL")</f>
        <v>TATİL DEĞİL</v>
      </c>
    </row>
    <row r="7469" spans="1:9" x14ac:dyDescent="0.25">
      <c r="A7469" s="74">
        <f t="shared" si="1715"/>
        <v>55654</v>
      </c>
      <c r="B7469" s="72">
        <f t="shared" si="1719"/>
        <v>3</v>
      </c>
      <c r="C7469" s="72" t="str">
        <f>IF(F7469=0,"RESMİ TATİL",VLOOKUP(F7469,LİSTE!$B$7:$D$1300,3,0))</f>
        <v>Abdullah KIRBAÇ</v>
      </c>
      <c r="D7469" s="72" t="str">
        <f>IF(G7469=0,"RESMİ TATİL",VLOOKUP(G7469,LİSTE!$B$7:$D$1300,3,0))</f>
        <v>Ümmü Defne GÜLER</v>
      </c>
      <c r="E7469" s="72" t="str">
        <f>IF(H7469=0,"RESMİ TATİL",VLOOKUP(H7469,LİSTE!$B$7:$D$1300,3,0))</f>
        <v>Şevval ÖZDAMAR</v>
      </c>
      <c r="F7469" s="72">
        <f>IF(B7469="TATİL",0,IF(F7468&gt;0,IF(LİSTE!$F$1=H7468,1,H7468+1),IF(F7468=0,H7467+1,IF(F7467=0,H7466+1,IF(F7466=0,H7465+1,IF(F7465=0,H7464+1))))))</f>
        <v>12</v>
      </c>
      <c r="G7469" s="72">
        <f>IF(F7469=0,0,IF(LİSTE!$F$1=F7469,1,F7469+1))</f>
        <v>13</v>
      </c>
      <c r="H7469" s="72">
        <f>IF(G7469=0,0,IF(LİSTE!$F$1=G7469,1,G7469+1))</f>
        <v>14</v>
      </c>
      <c r="I7469" s="72" t="str">
        <f>IFERROR(VLOOKUP(A7469,TATİLLER!$A$2:$D$30000,3,0),"TATİL DEĞİL")</f>
        <v>TATİL DEĞİL</v>
      </c>
    </row>
    <row r="7470" spans="1:9" x14ac:dyDescent="0.25">
      <c r="A7470" s="74">
        <f t="shared" si="1715"/>
        <v>55655</v>
      </c>
      <c r="B7470" s="72">
        <f t="shared" si="1719"/>
        <v>4</v>
      </c>
      <c r="C7470" s="72" t="str">
        <f>IF(F7470=0,"RESMİ TATİL",VLOOKUP(F7470,LİSTE!$B$7:$D$1300,3,0))</f>
        <v>Zeynep AKDAĞ</v>
      </c>
      <c r="D7470" s="72" t="str">
        <f>IF(G7470=0,"RESMİ TATİL",VLOOKUP(G7470,LİSTE!$B$7:$D$1300,3,0))</f>
        <v>Esma ÇOKER</v>
      </c>
      <c r="E7470" s="72" t="str">
        <f>IF(H7470=0,"RESMİ TATİL",VLOOKUP(H7470,LİSTE!$B$7:$D$1300,3,0))</f>
        <v>Dursun Kubilay YAŞAR</v>
      </c>
      <c r="F7470" s="72">
        <f>IF(B7470="TATİL",0,IF(F7469&gt;0,IF(LİSTE!$F$1=H7469,1,H7469+1),IF(F7469=0,H7468+1,IF(F7468=0,H7467+1,IF(F7467=0,H7466+1,IF(F7466=0,H7465+1))))))</f>
        <v>15</v>
      </c>
      <c r="G7470" s="72">
        <f>IF(F7470=0,0,IF(LİSTE!$F$1=F7470,1,F7470+1))</f>
        <v>16</v>
      </c>
      <c r="H7470" s="72">
        <f>IF(G7470=0,0,IF(LİSTE!$F$1=G7470,1,G7470+1))</f>
        <v>17</v>
      </c>
      <c r="I7470" s="72" t="str">
        <f>IFERROR(VLOOKUP(A7470,TATİLLER!$A$2:$D$30000,3,0),"TATİL DEĞİL")</f>
        <v>TATİL DEĞİL</v>
      </c>
    </row>
    <row r="7471" spans="1:9" x14ac:dyDescent="0.25">
      <c r="A7471" s="74">
        <f t="shared" si="1715"/>
        <v>55656</v>
      </c>
      <c r="B7471" s="72">
        <f t="shared" si="1719"/>
        <v>5</v>
      </c>
      <c r="C7471" s="72" t="str">
        <f>IF(F7471=0,"RESMİ TATİL",VLOOKUP(F7471,LİSTE!$B$7:$D$1300,3,0))</f>
        <v>Zeynep Beril BAŞPINAR</v>
      </c>
      <c r="D7471" s="72" t="str">
        <f>IF(G7471=0,"RESMİ TATİL",VLOOKUP(G7471,LİSTE!$B$7:$D$1300,3,0))</f>
        <v>Ahmet DAL</v>
      </c>
      <c r="E7471" s="72" t="str">
        <f>IF(H7471=0,"RESMİ TATİL",VLOOKUP(H7471,LİSTE!$B$7:$D$1300,3,0))</f>
        <v>Emirhan KARATAŞ</v>
      </c>
      <c r="F7471" s="72">
        <f>IF(B7471="TATİL",0,IF(F7470&gt;0,IF(LİSTE!$F$1=H7470,1,H7470+1),IF(F7470=0,H7469+1,IF(F7469=0,H7468+1,IF(F7468=0,H7467+1,IF(F7467=0,H7466+1))))))</f>
        <v>18</v>
      </c>
      <c r="G7471" s="72">
        <f>IF(F7471=0,0,IF(LİSTE!$F$1=F7471,1,F7471+1))</f>
        <v>19</v>
      </c>
      <c r="H7471" s="72">
        <f>IF(G7471=0,0,IF(LİSTE!$F$1=G7471,1,G7471+1))</f>
        <v>20</v>
      </c>
      <c r="I7471" s="72" t="str">
        <f>IFERROR(VLOOKUP(A7471,TATİLLER!$A$2:$D$30000,3,0),"TATİL DEĞİL")</f>
        <v>TATİL DEĞİL</v>
      </c>
    </row>
    <row r="7472" spans="1:9" x14ac:dyDescent="0.25">
      <c r="A7472" s="74">
        <f t="shared" ref="A7472" si="1728">A7471+3</f>
        <v>55659</v>
      </c>
      <c r="B7472" s="72">
        <f t="shared" si="1719"/>
        <v>1</v>
      </c>
      <c r="C7472" s="72" t="str">
        <f>IF(F7472=0,"RESMİ TATİL",VLOOKUP(F7472,LİSTE!$B$7:$D$1300,3,0))</f>
        <v>Zümra Yeter ARI</v>
      </c>
      <c r="D7472" s="72" t="str">
        <f>IF(G7472=0,"RESMİ TATİL",VLOOKUP(G7472,LİSTE!$B$7:$D$1300,3,0))</f>
        <v>Utku KARAGÖZ</v>
      </c>
      <c r="E7472" s="72" t="str">
        <f>IF(H7472=0,"RESMİ TATİL",VLOOKUP(H7472,LİSTE!$B$7:$D$1300,3,0))</f>
        <v>Feyza Zümra AVCIOĞLU</v>
      </c>
      <c r="F7472" s="72">
        <f>IF(B7472="TATİL",0,IF(F7471&gt;0,IF(LİSTE!$F$1=H7471,1,H7471+1),IF(F7471=0,H7470+1,IF(F7470=0,H7469+1,IF(F7469=0,H7468+1,IF(F7468=0,H7467+1))))))</f>
        <v>21</v>
      </c>
      <c r="G7472" s="72">
        <f>IF(F7472=0,0,IF(LİSTE!$F$1=F7472,1,F7472+1))</f>
        <v>22</v>
      </c>
      <c r="H7472" s="72">
        <f>IF(G7472=0,0,IF(LİSTE!$F$1=G7472,1,G7472+1))</f>
        <v>23</v>
      </c>
      <c r="I7472" s="72" t="str">
        <f>IFERROR(VLOOKUP(A7472,TATİLLER!$A$2:$D$30000,3,0),"TATİL DEĞİL")</f>
        <v>TATİL DEĞİL</v>
      </c>
    </row>
    <row r="7473" spans="1:9" x14ac:dyDescent="0.25">
      <c r="A7473" s="74">
        <f t="shared" si="1715"/>
        <v>55660</v>
      </c>
      <c r="B7473" s="72">
        <f t="shared" si="1719"/>
        <v>2</v>
      </c>
      <c r="C7473" s="72" t="str">
        <f>IF(F7473=0,"RESMİ TATİL",VLOOKUP(F7473,LİSTE!$B$7:$D$1300,3,0))</f>
        <v>Yusuf Ali TABUR</v>
      </c>
      <c r="D7473" s="72" t="str">
        <f>IF(G7473=0,"RESMİ TATİL",VLOOKUP(G7473,LİSTE!$B$7:$D$1300,3,0))</f>
        <v>Irmak UTEBAY</v>
      </c>
      <c r="E7473" s="72" t="str">
        <f>IF(H7473=0,"RESMİ TATİL",VLOOKUP(H7473,LİSTE!$B$7:$D$1300,3,0))</f>
        <v>Kerem AKKOÇ</v>
      </c>
      <c r="F7473" s="72">
        <f>IF(B7473="TATİL",0,IF(F7472&gt;0,IF(LİSTE!$F$1=H7472,1,H7472+1),IF(F7472=0,H7471+1,IF(F7471=0,H7470+1,IF(F7470=0,H7469+1,IF(F7469=0,H7468+1))))))</f>
        <v>24</v>
      </c>
      <c r="G7473" s="72">
        <f>IF(F7473=0,0,IF(LİSTE!$F$1=F7473,1,F7473+1))</f>
        <v>25</v>
      </c>
      <c r="H7473" s="72">
        <f>IF(G7473=0,0,IF(LİSTE!$F$1=G7473,1,G7473+1))</f>
        <v>26</v>
      </c>
      <c r="I7473" s="72" t="str">
        <f>IFERROR(VLOOKUP(A7473,TATİLLER!$A$2:$D$30000,3,0),"TATİL DEĞİL")</f>
        <v>TATİL DEĞİL</v>
      </c>
    </row>
    <row r="7474" spans="1:9" x14ac:dyDescent="0.25">
      <c r="A7474" s="74">
        <f t="shared" si="1715"/>
        <v>55661</v>
      </c>
      <c r="B7474" s="72">
        <f t="shared" si="1719"/>
        <v>3</v>
      </c>
      <c r="C7474" s="72" t="str">
        <f>IF(F7474=0,"RESMİ TATİL",VLOOKUP(F7474,LİSTE!$B$7:$D$1300,3,0))</f>
        <v>Elçin Ayşe ELMAS</v>
      </c>
      <c r="D7474" s="72" t="str">
        <f>IF(G7474=0,"RESMİ TATİL",VLOOKUP(G7474,LİSTE!$B$7:$D$1300,3,0))</f>
        <v>Muhammed YILDIZDAĞ</v>
      </c>
      <c r="E7474" s="72" t="str">
        <f>IF(H7474=0,"RESMİ TATİL",VLOOKUP(H7474,LİSTE!$B$7:$D$1300,3,0))</f>
        <v>Nisa Nur SANCAR</v>
      </c>
      <c r="F7474" s="72">
        <f>IF(B7474="TATİL",0,IF(F7473&gt;0,IF(LİSTE!$F$1=H7473,1,H7473+1),IF(F7473=0,H7472+1,IF(F7472=0,H7471+1,IF(F7471=0,H7470+1,IF(F7470=0,H7469+1))))))</f>
        <v>27</v>
      </c>
      <c r="G7474" s="72">
        <f>IF(F7474=0,0,IF(LİSTE!$F$1=F7474,1,F7474+1))</f>
        <v>28</v>
      </c>
      <c r="H7474" s="72">
        <f>IF(G7474=0,0,IF(LİSTE!$F$1=G7474,1,G7474+1))</f>
        <v>1</v>
      </c>
      <c r="I7474" s="72" t="str">
        <f>IFERROR(VLOOKUP(A7474,TATİLLER!$A$2:$D$30000,3,0),"TATİL DEĞİL")</f>
        <v>TATİL DEĞİL</v>
      </c>
    </row>
    <row r="7475" spans="1:9" x14ac:dyDescent="0.25">
      <c r="A7475" s="74">
        <f t="shared" si="1715"/>
        <v>55662</v>
      </c>
      <c r="B7475" s="72">
        <f t="shared" si="1719"/>
        <v>4</v>
      </c>
      <c r="C7475" s="72" t="str">
        <f>IF(F7475=0,"RESMİ TATİL",VLOOKUP(F7475,LİSTE!$B$7:$D$1300,3,0))</f>
        <v>Esila ÇETİN</v>
      </c>
      <c r="D7475" s="72" t="str">
        <f>IF(G7475=0,"RESMİ TATİL",VLOOKUP(G7475,LİSTE!$B$7:$D$1300,3,0))</f>
        <v>Zeynep Sevde TOPUZ</v>
      </c>
      <c r="E7475" s="72" t="str">
        <f>IF(H7475=0,"RESMİ TATİL",VLOOKUP(H7475,LİSTE!$B$7:$D$1300,3,0))</f>
        <v>Ömer Asaf KADAŞ</v>
      </c>
      <c r="F7475" s="72">
        <f>IF(B7475="TATİL",0,IF(F7474&gt;0,IF(LİSTE!$F$1=H7474,1,H7474+1),IF(F7474=0,H7473+1,IF(F7473=0,H7472+1,IF(F7472=0,H7471+1,IF(F7471=0,H7470+1))))))</f>
        <v>2</v>
      </c>
      <c r="G7475" s="72">
        <f>IF(F7475=0,0,IF(LİSTE!$F$1=F7475,1,F7475+1))</f>
        <v>3</v>
      </c>
      <c r="H7475" s="72">
        <f>IF(G7475=0,0,IF(LİSTE!$F$1=G7475,1,G7475+1))</f>
        <v>4</v>
      </c>
      <c r="I7475" s="72" t="str">
        <f>IFERROR(VLOOKUP(A7475,TATİLLER!$A$2:$D$30000,3,0),"TATİL DEĞİL")</f>
        <v>TATİL DEĞİL</v>
      </c>
    </row>
    <row r="7476" spans="1:9" x14ac:dyDescent="0.25">
      <c r="A7476" s="74">
        <f t="shared" si="1715"/>
        <v>55663</v>
      </c>
      <c r="B7476" s="72">
        <f t="shared" si="1719"/>
        <v>5</v>
      </c>
      <c r="C7476" s="72" t="str">
        <f>IF(F7476=0,"RESMİ TATİL",VLOOKUP(F7476,LİSTE!$B$7:$D$1300,3,0))</f>
        <v>Ramazan Baran ADIGÜZEL</v>
      </c>
      <c r="D7476" s="72" t="str">
        <f>IF(G7476=0,"RESMİ TATİL",VLOOKUP(G7476,LİSTE!$B$7:$D$1300,3,0))</f>
        <v>Bahar AKGÜN</v>
      </c>
      <c r="E7476" s="72" t="str">
        <f>IF(H7476=0,"RESMİ TATİL",VLOOKUP(H7476,LİSTE!$B$7:$D$1300,3,0))</f>
        <v>Ömer AKGÜL</v>
      </c>
      <c r="F7476" s="72">
        <f>IF(B7476="TATİL",0,IF(F7475&gt;0,IF(LİSTE!$F$1=H7475,1,H7475+1),IF(F7475=0,H7474+1,IF(F7474=0,H7473+1,IF(F7473=0,H7472+1,IF(F7472=0,H7471+1))))))</f>
        <v>5</v>
      </c>
      <c r="G7476" s="72">
        <f>IF(F7476=0,0,IF(LİSTE!$F$1=F7476,1,F7476+1))</f>
        <v>6</v>
      </c>
      <c r="H7476" s="72">
        <f>IF(G7476=0,0,IF(LİSTE!$F$1=G7476,1,G7476+1))</f>
        <v>7</v>
      </c>
      <c r="I7476" s="72" t="str">
        <f>IFERROR(VLOOKUP(A7476,TATİLLER!$A$2:$D$30000,3,0),"TATİL DEĞİL")</f>
        <v>TATİL DEĞİL</v>
      </c>
    </row>
    <row r="7477" spans="1:9" x14ac:dyDescent="0.25">
      <c r="A7477" s="74">
        <f t="shared" ref="A7477" si="1729">A7476+3</f>
        <v>55666</v>
      </c>
      <c r="B7477" s="72">
        <f t="shared" si="1719"/>
        <v>1</v>
      </c>
      <c r="C7477" s="72" t="str">
        <f>IF(F7477=0,"RESMİ TATİL",VLOOKUP(F7477,LİSTE!$B$7:$D$1300,3,0))</f>
        <v>Muharrem EFE TANRIVERDİ</v>
      </c>
      <c r="D7477" s="72" t="str">
        <f>IF(G7477=0,"RESMİ TATİL",VLOOKUP(G7477,LİSTE!$B$7:$D$1300,3,0))</f>
        <v>Anıl DOĞAN</v>
      </c>
      <c r="E7477" s="72" t="str">
        <f>IF(H7477=0,"RESMİ TATİL",VLOOKUP(H7477,LİSTE!$B$7:$D$1300,3,0))</f>
        <v>İpek ARSLAN</v>
      </c>
      <c r="F7477" s="72">
        <f>IF(B7477="TATİL",0,IF(F7476&gt;0,IF(LİSTE!$F$1=H7476,1,H7476+1),IF(F7476=0,H7475+1,IF(F7475=0,H7474+1,IF(F7474=0,H7473+1,IF(F7473=0,H7472+1))))))</f>
        <v>8</v>
      </c>
      <c r="G7477" s="72">
        <f>IF(F7477=0,0,IF(LİSTE!$F$1=F7477,1,F7477+1))</f>
        <v>9</v>
      </c>
      <c r="H7477" s="72">
        <f>IF(G7477=0,0,IF(LİSTE!$F$1=G7477,1,G7477+1))</f>
        <v>10</v>
      </c>
      <c r="I7477" s="72" t="str">
        <f>IFERROR(VLOOKUP(A7477,TATİLLER!$A$2:$D$30000,3,0),"TATİL DEĞİL")</f>
        <v>TATİL DEĞİL</v>
      </c>
    </row>
    <row r="7478" spans="1:9" x14ac:dyDescent="0.25">
      <c r="A7478" s="74">
        <f t="shared" ref="A7478:A7541" si="1730">A7477+1</f>
        <v>55667</v>
      </c>
      <c r="B7478" s="72">
        <f t="shared" si="1719"/>
        <v>2</v>
      </c>
      <c r="C7478" s="72" t="str">
        <f>IF(F7478=0,"RESMİ TATİL",VLOOKUP(F7478,LİSTE!$B$7:$D$1300,3,0))</f>
        <v>Efe KARSAK</v>
      </c>
      <c r="D7478" s="72" t="str">
        <f>IF(G7478=0,"RESMİ TATİL",VLOOKUP(G7478,LİSTE!$B$7:$D$1300,3,0))</f>
        <v>Abdullah KIRBAÇ</v>
      </c>
      <c r="E7478" s="72" t="str">
        <f>IF(H7478=0,"RESMİ TATİL",VLOOKUP(H7478,LİSTE!$B$7:$D$1300,3,0))</f>
        <v>Ümmü Defne GÜLER</v>
      </c>
      <c r="F7478" s="72">
        <f>IF(B7478="TATİL",0,IF(F7477&gt;0,IF(LİSTE!$F$1=H7477,1,H7477+1),IF(F7477=0,H7476+1,IF(F7476=0,H7475+1,IF(F7475=0,H7474+1,IF(F7474=0,H7473+1))))))</f>
        <v>11</v>
      </c>
      <c r="G7478" s="72">
        <f>IF(F7478=0,0,IF(LİSTE!$F$1=F7478,1,F7478+1))</f>
        <v>12</v>
      </c>
      <c r="H7478" s="72">
        <f>IF(G7478=0,0,IF(LİSTE!$F$1=G7478,1,G7478+1))</f>
        <v>13</v>
      </c>
      <c r="I7478" s="72" t="str">
        <f>IFERROR(VLOOKUP(A7478,TATİLLER!$A$2:$D$30000,3,0),"TATİL DEĞİL")</f>
        <v>TATİL DEĞİL</v>
      </c>
    </row>
    <row r="7479" spans="1:9" x14ac:dyDescent="0.25">
      <c r="A7479" s="74">
        <f t="shared" si="1730"/>
        <v>55668</v>
      </c>
      <c r="B7479" s="72">
        <f t="shared" si="1719"/>
        <v>3</v>
      </c>
      <c r="C7479" s="72" t="str">
        <f>IF(F7479=0,"RESMİ TATİL",VLOOKUP(F7479,LİSTE!$B$7:$D$1300,3,0))</f>
        <v>Şevval ÖZDAMAR</v>
      </c>
      <c r="D7479" s="72" t="str">
        <f>IF(G7479=0,"RESMİ TATİL",VLOOKUP(G7479,LİSTE!$B$7:$D$1300,3,0))</f>
        <v>Zeynep AKDAĞ</v>
      </c>
      <c r="E7479" s="72" t="str">
        <f>IF(H7479=0,"RESMİ TATİL",VLOOKUP(H7479,LİSTE!$B$7:$D$1300,3,0))</f>
        <v>Esma ÇOKER</v>
      </c>
      <c r="F7479" s="72">
        <f>IF(B7479="TATİL",0,IF(F7478&gt;0,IF(LİSTE!$F$1=H7478,1,H7478+1),IF(F7478=0,H7477+1,IF(F7477=0,H7476+1,IF(F7476=0,H7475+1,IF(F7475=0,H7474+1))))))</f>
        <v>14</v>
      </c>
      <c r="G7479" s="72">
        <f>IF(F7479=0,0,IF(LİSTE!$F$1=F7479,1,F7479+1))</f>
        <v>15</v>
      </c>
      <c r="H7479" s="72">
        <f>IF(G7479=0,0,IF(LİSTE!$F$1=G7479,1,G7479+1))</f>
        <v>16</v>
      </c>
      <c r="I7479" s="72" t="str">
        <f>IFERROR(VLOOKUP(A7479,TATİLLER!$A$2:$D$30000,3,0),"TATİL DEĞİL")</f>
        <v>TATİL DEĞİL</v>
      </c>
    </row>
    <row r="7480" spans="1:9" x14ac:dyDescent="0.25">
      <c r="A7480" s="74">
        <f t="shared" si="1730"/>
        <v>55669</v>
      </c>
      <c r="B7480" s="72">
        <f t="shared" si="1719"/>
        <v>4</v>
      </c>
      <c r="C7480" s="72" t="str">
        <f>IF(F7480=0,"RESMİ TATİL",VLOOKUP(F7480,LİSTE!$B$7:$D$1300,3,0))</f>
        <v>Dursun Kubilay YAŞAR</v>
      </c>
      <c r="D7480" s="72" t="str">
        <f>IF(G7480=0,"RESMİ TATİL",VLOOKUP(G7480,LİSTE!$B$7:$D$1300,3,0))</f>
        <v>Zeynep Beril BAŞPINAR</v>
      </c>
      <c r="E7480" s="72" t="str">
        <f>IF(H7480=0,"RESMİ TATİL",VLOOKUP(H7480,LİSTE!$B$7:$D$1300,3,0))</f>
        <v>Ahmet DAL</v>
      </c>
      <c r="F7480" s="72">
        <f>IF(B7480="TATİL",0,IF(F7479&gt;0,IF(LİSTE!$F$1=H7479,1,H7479+1),IF(F7479=0,H7478+1,IF(F7478=0,H7477+1,IF(F7477=0,H7476+1,IF(F7476=0,H7475+1))))))</f>
        <v>17</v>
      </c>
      <c r="G7480" s="72">
        <f>IF(F7480=0,0,IF(LİSTE!$F$1=F7480,1,F7480+1))</f>
        <v>18</v>
      </c>
      <c r="H7480" s="72">
        <f>IF(G7480=0,0,IF(LİSTE!$F$1=G7480,1,G7480+1))</f>
        <v>19</v>
      </c>
      <c r="I7480" s="72" t="str">
        <f>IFERROR(VLOOKUP(A7480,TATİLLER!$A$2:$D$30000,3,0),"TATİL DEĞİL")</f>
        <v>TATİL DEĞİL</v>
      </c>
    </row>
    <row r="7481" spans="1:9" x14ac:dyDescent="0.25">
      <c r="A7481" s="74">
        <f t="shared" si="1730"/>
        <v>55670</v>
      </c>
      <c r="B7481" s="72">
        <f t="shared" si="1719"/>
        <v>5</v>
      </c>
      <c r="C7481" s="72" t="str">
        <f>IF(F7481=0,"RESMİ TATİL",VLOOKUP(F7481,LİSTE!$B$7:$D$1300,3,0))</f>
        <v>Emirhan KARATAŞ</v>
      </c>
      <c r="D7481" s="72" t="str">
        <f>IF(G7481=0,"RESMİ TATİL",VLOOKUP(G7481,LİSTE!$B$7:$D$1300,3,0))</f>
        <v>Zümra Yeter ARI</v>
      </c>
      <c r="E7481" s="72" t="str">
        <f>IF(H7481=0,"RESMİ TATİL",VLOOKUP(H7481,LİSTE!$B$7:$D$1300,3,0))</f>
        <v>Utku KARAGÖZ</v>
      </c>
      <c r="F7481" s="72">
        <f>IF(B7481="TATİL",0,IF(F7480&gt;0,IF(LİSTE!$F$1=H7480,1,H7480+1),IF(F7480=0,H7479+1,IF(F7479=0,H7478+1,IF(F7478=0,H7477+1,IF(F7477=0,H7476+1))))))</f>
        <v>20</v>
      </c>
      <c r="G7481" s="72">
        <f>IF(F7481=0,0,IF(LİSTE!$F$1=F7481,1,F7481+1))</f>
        <v>21</v>
      </c>
      <c r="H7481" s="72">
        <f>IF(G7481=0,0,IF(LİSTE!$F$1=G7481,1,G7481+1))</f>
        <v>22</v>
      </c>
      <c r="I7481" s="72" t="str">
        <f>IFERROR(VLOOKUP(A7481,TATİLLER!$A$2:$D$30000,3,0),"TATİL DEĞİL")</f>
        <v>TATİL DEĞİL</v>
      </c>
    </row>
    <row r="7482" spans="1:9" x14ac:dyDescent="0.25">
      <c r="A7482" s="74">
        <f t="shared" ref="A7482" si="1731">A7481+3</f>
        <v>55673</v>
      </c>
      <c r="B7482" s="72">
        <f t="shared" si="1719"/>
        <v>1</v>
      </c>
      <c r="C7482" s="72" t="str">
        <f>IF(F7482=0,"RESMİ TATİL",VLOOKUP(F7482,LİSTE!$B$7:$D$1300,3,0))</f>
        <v>Feyza Zümra AVCIOĞLU</v>
      </c>
      <c r="D7482" s="72" t="str">
        <f>IF(G7482=0,"RESMİ TATİL",VLOOKUP(G7482,LİSTE!$B$7:$D$1300,3,0))</f>
        <v>Yusuf Ali TABUR</v>
      </c>
      <c r="E7482" s="72" t="str">
        <f>IF(H7482=0,"RESMİ TATİL",VLOOKUP(H7482,LİSTE!$B$7:$D$1300,3,0))</f>
        <v>Irmak UTEBAY</v>
      </c>
      <c r="F7482" s="72">
        <f>IF(B7482="TATİL",0,IF(F7481&gt;0,IF(LİSTE!$F$1=H7481,1,H7481+1),IF(F7481=0,H7480+1,IF(F7480=0,H7479+1,IF(F7479=0,H7478+1,IF(F7478=0,H7477+1))))))</f>
        <v>23</v>
      </c>
      <c r="G7482" s="72">
        <f>IF(F7482=0,0,IF(LİSTE!$F$1=F7482,1,F7482+1))</f>
        <v>24</v>
      </c>
      <c r="H7482" s="72">
        <f>IF(G7482=0,0,IF(LİSTE!$F$1=G7482,1,G7482+1))</f>
        <v>25</v>
      </c>
      <c r="I7482" s="72" t="str">
        <f>IFERROR(VLOOKUP(A7482,TATİLLER!$A$2:$D$30000,3,0),"TATİL DEĞİL")</f>
        <v>TATİL DEĞİL</v>
      </c>
    </row>
    <row r="7483" spans="1:9" x14ac:dyDescent="0.25">
      <c r="A7483" s="74">
        <f t="shared" si="1730"/>
        <v>55674</v>
      </c>
      <c r="B7483" s="72">
        <f t="shared" si="1719"/>
        <v>2</v>
      </c>
      <c r="C7483" s="72" t="str">
        <f>IF(F7483=0,"RESMİ TATİL",VLOOKUP(F7483,LİSTE!$B$7:$D$1300,3,0))</f>
        <v>Kerem AKKOÇ</v>
      </c>
      <c r="D7483" s="72" t="str">
        <f>IF(G7483=0,"RESMİ TATİL",VLOOKUP(G7483,LİSTE!$B$7:$D$1300,3,0))</f>
        <v>Elçin Ayşe ELMAS</v>
      </c>
      <c r="E7483" s="72" t="str">
        <f>IF(H7483=0,"RESMİ TATİL",VLOOKUP(H7483,LİSTE!$B$7:$D$1300,3,0))</f>
        <v>Muhammed YILDIZDAĞ</v>
      </c>
      <c r="F7483" s="72">
        <f>IF(B7483="TATİL",0,IF(F7482&gt;0,IF(LİSTE!$F$1=H7482,1,H7482+1),IF(F7482=0,H7481+1,IF(F7481=0,H7480+1,IF(F7480=0,H7479+1,IF(F7479=0,H7478+1))))))</f>
        <v>26</v>
      </c>
      <c r="G7483" s="72">
        <f>IF(F7483=0,0,IF(LİSTE!$F$1=F7483,1,F7483+1))</f>
        <v>27</v>
      </c>
      <c r="H7483" s="72">
        <f>IF(G7483=0,0,IF(LİSTE!$F$1=G7483,1,G7483+1))</f>
        <v>28</v>
      </c>
      <c r="I7483" s="72" t="str">
        <f>IFERROR(VLOOKUP(A7483,TATİLLER!$A$2:$D$30000,3,0),"TATİL DEĞİL")</f>
        <v>TATİL DEĞİL</v>
      </c>
    </row>
    <row r="7484" spans="1:9" x14ac:dyDescent="0.25">
      <c r="A7484" s="74">
        <f t="shared" si="1730"/>
        <v>55675</v>
      </c>
      <c r="B7484" s="72">
        <f t="shared" si="1719"/>
        <v>3</v>
      </c>
      <c r="C7484" s="72" t="str">
        <f>IF(F7484=0,"RESMİ TATİL",VLOOKUP(F7484,LİSTE!$B$7:$D$1300,3,0))</f>
        <v>Nisa Nur SANCAR</v>
      </c>
      <c r="D7484" s="72" t="str">
        <f>IF(G7484=0,"RESMİ TATİL",VLOOKUP(G7484,LİSTE!$B$7:$D$1300,3,0))</f>
        <v>Esila ÇETİN</v>
      </c>
      <c r="E7484" s="72" t="str">
        <f>IF(H7484=0,"RESMİ TATİL",VLOOKUP(H7484,LİSTE!$B$7:$D$1300,3,0))</f>
        <v>Zeynep Sevde TOPUZ</v>
      </c>
      <c r="F7484" s="72">
        <f>IF(B7484="TATİL",0,IF(F7483&gt;0,IF(LİSTE!$F$1=H7483,1,H7483+1),IF(F7483=0,H7482+1,IF(F7482=0,H7481+1,IF(F7481=0,H7480+1,IF(F7480=0,H7479+1))))))</f>
        <v>1</v>
      </c>
      <c r="G7484" s="72">
        <f>IF(F7484=0,0,IF(LİSTE!$F$1=F7484,1,F7484+1))</f>
        <v>2</v>
      </c>
      <c r="H7484" s="72">
        <f>IF(G7484=0,0,IF(LİSTE!$F$1=G7484,1,G7484+1))</f>
        <v>3</v>
      </c>
      <c r="I7484" s="72" t="str">
        <f>IFERROR(VLOOKUP(A7484,TATİLLER!$A$2:$D$30000,3,0),"TATİL DEĞİL")</f>
        <v>TATİL DEĞİL</v>
      </c>
    </row>
    <row r="7485" spans="1:9" x14ac:dyDescent="0.25">
      <c r="A7485" s="74">
        <f t="shared" si="1730"/>
        <v>55676</v>
      </c>
      <c r="B7485" s="72">
        <f t="shared" si="1719"/>
        <v>4</v>
      </c>
      <c r="C7485" s="72" t="str">
        <f>IF(F7485=0,"RESMİ TATİL",VLOOKUP(F7485,LİSTE!$B$7:$D$1300,3,0))</f>
        <v>Ömer Asaf KADAŞ</v>
      </c>
      <c r="D7485" s="72" t="str">
        <f>IF(G7485=0,"RESMİ TATİL",VLOOKUP(G7485,LİSTE!$B$7:$D$1300,3,0))</f>
        <v>Ramazan Baran ADIGÜZEL</v>
      </c>
      <c r="E7485" s="72" t="str">
        <f>IF(H7485=0,"RESMİ TATİL",VLOOKUP(H7485,LİSTE!$B$7:$D$1300,3,0))</f>
        <v>Bahar AKGÜN</v>
      </c>
      <c r="F7485" s="72">
        <f>IF(B7485="TATİL",0,IF(F7484&gt;0,IF(LİSTE!$F$1=H7484,1,H7484+1),IF(F7484=0,H7483+1,IF(F7483=0,H7482+1,IF(F7482=0,H7481+1,IF(F7481=0,H7480+1))))))</f>
        <v>4</v>
      </c>
      <c r="G7485" s="72">
        <f>IF(F7485=0,0,IF(LİSTE!$F$1=F7485,1,F7485+1))</f>
        <v>5</v>
      </c>
      <c r="H7485" s="72">
        <f>IF(G7485=0,0,IF(LİSTE!$F$1=G7485,1,G7485+1))</f>
        <v>6</v>
      </c>
      <c r="I7485" s="72" t="str">
        <f>IFERROR(VLOOKUP(A7485,TATİLLER!$A$2:$D$30000,3,0),"TATİL DEĞİL")</f>
        <v>TATİL DEĞİL</v>
      </c>
    </row>
    <row r="7486" spans="1:9" x14ac:dyDescent="0.25">
      <c r="A7486" s="74">
        <f t="shared" si="1730"/>
        <v>55677</v>
      </c>
      <c r="B7486" s="72">
        <f t="shared" si="1719"/>
        <v>5</v>
      </c>
      <c r="C7486" s="72" t="str">
        <f>IF(F7486=0,"RESMİ TATİL",VLOOKUP(F7486,LİSTE!$B$7:$D$1300,3,0))</f>
        <v>Ömer AKGÜL</v>
      </c>
      <c r="D7486" s="72" t="str">
        <f>IF(G7486=0,"RESMİ TATİL",VLOOKUP(G7486,LİSTE!$B$7:$D$1300,3,0))</f>
        <v>Muharrem EFE TANRIVERDİ</v>
      </c>
      <c r="E7486" s="72" t="str">
        <f>IF(H7486=0,"RESMİ TATİL",VLOOKUP(H7486,LİSTE!$B$7:$D$1300,3,0))</f>
        <v>Anıl DOĞAN</v>
      </c>
      <c r="F7486" s="72">
        <f>IF(B7486="TATİL",0,IF(F7485&gt;0,IF(LİSTE!$F$1=H7485,1,H7485+1),IF(F7485=0,H7484+1,IF(F7484=0,H7483+1,IF(F7483=0,H7482+1,IF(F7482=0,H7481+1))))))</f>
        <v>7</v>
      </c>
      <c r="G7486" s="72">
        <f>IF(F7486=0,0,IF(LİSTE!$F$1=F7486,1,F7486+1))</f>
        <v>8</v>
      </c>
      <c r="H7486" s="72">
        <f>IF(G7486=0,0,IF(LİSTE!$F$1=G7486,1,G7486+1))</f>
        <v>9</v>
      </c>
      <c r="I7486" s="72" t="str">
        <f>IFERROR(VLOOKUP(A7486,TATİLLER!$A$2:$D$30000,3,0),"TATİL DEĞİL")</f>
        <v>TATİL DEĞİL</v>
      </c>
    </row>
    <row r="7487" spans="1:9" x14ac:dyDescent="0.25">
      <c r="A7487" s="74">
        <f t="shared" ref="A7487" si="1732">A7486+3</f>
        <v>55680</v>
      </c>
      <c r="B7487" s="72">
        <f t="shared" si="1719"/>
        <v>1</v>
      </c>
      <c r="C7487" s="72" t="str">
        <f>IF(F7487=0,"RESMİ TATİL",VLOOKUP(F7487,LİSTE!$B$7:$D$1300,3,0))</f>
        <v>İpek ARSLAN</v>
      </c>
      <c r="D7487" s="72" t="str">
        <f>IF(G7487=0,"RESMİ TATİL",VLOOKUP(G7487,LİSTE!$B$7:$D$1300,3,0))</f>
        <v>Efe KARSAK</v>
      </c>
      <c r="E7487" s="72" t="str">
        <f>IF(H7487=0,"RESMİ TATİL",VLOOKUP(H7487,LİSTE!$B$7:$D$1300,3,0))</f>
        <v>Abdullah KIRBAÇ</v>
      </c>
      <c r="F7487" s="72">
        <f>IF(B7487="TATİL",0,IF(F7486&gt;0,IF(LİSTE!$F$1=H7486,1,H7486+1),IF(F7486=0,H7485+1,IF(F7485=0,H7484+1,IF(F7484=0,H7483+1,IF(F7483=0,H7482+1))))))</f>
        <v>10</v>
      </c>
      <c r="G7487" s="72">
        <f>IF(F7487=0,0,IF(LİSTE!$F$1=F7487,1,F7487+1))</f>
        <v>11</v>
      </c>
      <c r="H7487" s="72">
        <f>IF(G7487=0,0,IF(LİSTE!$F$1=G7487,1,G7487+1))</f>
        <v>12</v>
      </c>
      <c r="I7487" s="72" t="str">
        <f>IFERROR(VLOOKUP(A7487,TATİLLER!$A$2:$D$30000,3,0),"TATİL DEĞİL")</f>
        <v>TATİL DEĞİL</v>
      </c>
    </row>
    <row r="7488" spans="1:9" x14ac:dyDescent="0.25">
      <c r="A7488" s="74">
        <f t="shared" si="1730"/>
        <v>55681</v>
      </c>
      <c r="B7488" s="72">
        <f t="shared" si="1719"/>
        <v>2</v>
      </c>
      <c r="C7488" s="72" t="str">
        <f>IF(F7488=0,"RESMİ TATİL",VLOOKUP(F7488,LİSTE!$B$7:$D$1300,3,0))</f>
        <v>Ümmü Defne GÜLER</v>
      </c>
      <c r="D7488" s="72" t="str">
        <f>IF(G7488=0,"RESMİ TATİL",VLOOKUP(G7488,LİSTE!$B$7:$D$1300,3,0))</f>
        <v>Şevval ÖZDAMAR</v>
      </c>
      <c r="E7488" s="72" t="str">
        <f>IF(H7488=0,"RESMİ TATİL",VLOOKUP(H7488,LİSTE!$B$7:$D$1300,3,0))</f>
        <v>Zeynep AKDAĞ</v>
      </c>
      <c r="F7488" s="72">
        <f>IF(B7488="TATİL",0,IF(F7487&gt;0,IF(LİSTE!$F$1=H7487,1,H7487+1),IF(F7487=0,H7486+1,IF(F7486=0,H7485+1,IF(F7485=0,H7484+1,IF(F7484=0,H7483+1))))))</f>
        <v>13</v>
      </c>
      <c r="G7488" s="72">
        <f>IF(F7488=0,0,IF(LİSTE!$F$1=F7488,1,F7488+1))</f>
        <v>14</v>
      </c>
      <c r="H7488" s="72">
        <f>IF(G7488=0,0,IF(LİSTE!$F$1=G7488,1,G7488+1))</f>
        <v>15</v>
      </c>
      <c r="I7488" s="72" t="str">
        <f>IFERROR(VLOOKUP(A7488,TATİLLER!$A$2:$D$30000,3,0),"TATİL DEĞİL")</f>
        <v>TATİL DEĞİL</v>
      </c>
    </row>
    <row r="7489" spans="1:9" x14ac:dyDescent="0.25">
      <c r="A7489" s="74">
        <f t="shared" si="1730"/>
        <v>55682</v>
      </c>
      <c r="B7489" s="72">
        <f t="shared" si="1719"/>
        <v>3</v>
      </c>
      <c r="C7489" s="72" t="str">
        <f>IF(F7489=0,"RESMİ TATİL",VLOOKUP(F7489,LİSTE!$B$7:$D$1300,3,0))</f>
        <v>Esma ÇOKER</v>
      </c>
      <c r="D7489" s="72" t="str">
        <f>IF(G7489=0,"RESMİ TATİL",VLOOKUP(G7489,LİSTE!$B$7:$D$1300,3,0))</f>
        <v>Dursun Kubilay YAŞAR</v>
      </c>
      <c r="E7489" s="72" t="str">
        <f>IF(H7489=0,"RESMİ TATİL",VLOOKUP(H7489,LİSTE!$B$7:$D$1300,3,0))</f>
        <v>Zeynep Beril BAŞPINAR</v>
      </c>
      <c r="F7489" s="72">
        <f>IF(B7489="TATİL",0,IF(F7488&gt;0,IF(LİSTE!$F$1=H7488,1,H7488+1),IF(F7488=0,H7487+1,IF(F7487=0,H7486+1,IF(F7486=0,H7485+1,IF(F7485=0,H7484+1))))))</f>
        <v>16</v>
      </c>
      <c r="G7489" s="72">
        <f>IF(F7489=0,0,IF(LİSTE!$F$1=F7489,1,F7489+1))</f>
        <v>17</v>
      </c>
      <c r="H7489" s="72">
        <f>IF(G7489=0,0,IF(LİSTE!$F$1=G7489,1,G7489+1))</f>
        <v>18</v>
      </c>
      <c r="I7489" s="72" t="str">
        <f>IFERROR(VLOOKUP(A7489,TATİLLER!$A$2:$D$30000,3,0),"TATİL DEĞİL")</f>
        <v>TATİL DEĞİL</v>
      </c>
    </row>
    <row r="7490" spans="1:9" x14ac:dyDescent="0.25">
      <c r="A7490" s="74">
        <f t="shared" si="1730"/>
        <v>55683</v>
      </c>
      <c r="B7490" s="72">
        <f t="shared" si="1719"/>
        <v>4</v>
      </c>
      <c r="C7490" s="72" t="str">
        <f>IF(F7490=0,"RESMİ TATİL",VLOOKUP(F7490,LİSTE!$B$7:$D$1300,3,0))</f>
        <v>Ahmet DAL</v>
      </c>
      <c r="D7490" s="72" t="str">
        <f>IF(G7490=0,"RESMİ TATİL",VLOOKUP(G7490,LİSTE!$B$7:$D$1300,3,0))</f>
        <v>Emirhan KARATAŞ</v>
      </c>
      <c r="E7490" s="72" t="str">
        <f>IF(H7490=0,"RESMİ TATİL",VLOOKUP(H7490,LİSTE!$B$7:$D$1300,3,0))</f>
        <v>Zümra Yeter ARI</v>
      </c>
      <c r="F7490" s="72">
        <f>IF(B7490="TATİL",0,IF(F7489&gt;0,IF(LİSTE!$F$1=H7489,1,H7489+1),IF(F7489=0,H7488+1,IF(F7488=0,H7487+1,IF(F7487=0,H7486+1,IF(F7486=0,H7485+1))))))</f>
        <v>19</v>
      </c>
      <c r="G7490" s="72">
        <f>IF(F7490=0,0,IF(LİSTE!$F$1=F7490,1,F7490+1))</f>
        <v>20</v>
      </c>
      <c r="H7490" s="72">
        <f>IF(G7490=0,0,IF(LİSTE!$F$1=G7490,1,G7490+1))</f>
        <v>21</v>
      </c>
      <c r="I7490" s="72" t="str">
        <f>IFERROR(VLOOKUP(A7490,TATİLLER!$A$2:$D$30000,3,0),"TATİL DEĞİL")</f>
        <v>TATİL DEĞİL</v>
      </c>
    </row>
    <row r="7491" spans="1:9" x14ac:dyDescent="0.25">
      <c r="A7491" s="74">
        <f t="shared" si="1730"/>
        <v>55684</v>
      </c>
      <c r="B7491" s="72">
        <f t="shared" ref="B7491:B7554" si="1733">IF(I7491="TATİL","TATİL",WEEKDAY(A7491,2))</f>
        <v>5</v>
      </c>
      <c r="C7491" s="72" t="str">
        <f>IF(F7491=0,"RESMİ TATİL",VLOOKUP(F7491,LİSTE!$B$7:$D$1300,3,0))</f>
        <v>Utku KARAGÖZ</v>
      </c>
      <c r="D7491" s="72" t="str">
        <f>IF(G7491=0,"RESMİ TATİL",VLOOKUP(G7491,LİSTE!$B$7:$D$1300,3,0))</f>
        <v>Feyza Zümra AVCIOĞLU</v>
      </c>
      <c r="E7491" s="72" t="str">
        <f>IF(H7491=0,"RESMİ TATİL",VLOOKUP(H7491,LİSTE!$B$7:$D$1300,3,0))</f>
        <v>Yusuf Ali TABUR</v>
      </c>
      <c r="F7491" s="72">
        <f>IF(B7491="TATİL",0,IF(F7490&gt;0,IF(LİSTE!$F$1=H7490,1,H7490+1),IF(F7490=0,H7489+1,IF(F7489=0,H7488+1,IF(F7488=0,H7487+1,IF(F7487=0,H7486+1))))))</f>
        <v>22</v>
      </c>
      <c r="G7491" s="72">
        <f>IF(F7491=0,0,IF(LİSTE!$F$1=F7491,1,F7491+1))</f>
        <v>23</v>
      </c>
      <c r="H7491" s="72">
        <f>IF(G7491=0,0,IF(LİSTE!$F$1=G7491,1,G7491+1))</f>
        <v>24</v>
      </c>
      <c r="I7491" s="72" t="str">
        <f>IFERROR(VLOOKUP(A7491,TATİLLER!$A$2:$D$30000,3,0),"TATİL DEĞİL")</f>
        <v>TATİL DEĞİL</v>
      </c>
    </row>
    <row r="7492" spans="1:9" x14ac:dyDescent="0.25">
      <c r="A7492" s="74">
        <f t="shared" ref="A7492" si="1734">A7491+3</f>
        <v>55687</v>
      </c>
      <c r="B7492" s="72">
        <f t="shared" si="1733"/>
        <v>1</v>
      </c>
      <c r="C7492" s="72" t="str">
        <f>IF(F7492=0,"RESMİ TATİL",VLOOKUP(F7492,LİSTE!$B$7:$D$1300,3,0))</f>
        <v>Irmak UTEBAY</v>
      </c>
      <c r="D7492" s="72" t="str">
        <f>IF(G7492=0,"RESMİ TATİL",VLOOKUP(G7492,LİSTE!$B$7:$D$1300,3,0))</f>
        <v>Kerem AKKOÇ</v>
      </c>
      <c r="E7492" s="72" t="str">
        <f>IF(H7492=0,"RESMİ TATİL",VLOOKUP(H7492,LİSTE!$B$7:$D$1300,3,0))</f>
        <v>Elçin Ayşe ELMAS</v>
      </c>
      <c r="F7492" s="72">
        <f>IF(B7492="TATİL",0,IF(F7491&gt;0,IF(LİSTE!$F$1=H7491,1,H7491+1),IF(F7491=0,H7490+1,IF(F7490=0,H7489+1,IF(F7489=0,H7488+1,IF(F7488=0,H7487+1))))))</f>
        <v>25</v>
      </c>
      <c r="G7492" s="72">
        <f>IF(F7492=0,0,IF(LİSTE!$F$1=F7492,1,F7492+1))</f>
        <v>26</v>
      </c>
      <c r="H7492" s="72">
        <f>IF(G7492=0,0,IF(LİSTE!$F$1=G7492,1,G7492+1))</f>
        <v>27</v>
      </c>
      <c r="I7492" s="72" t="str">
        <f>IFERROR(VLOOKUP(A7492,TATİLLER!$A$2:$D$30000,3,0),"TATİL DEĞİL")</f>
        <v>TATİL DEĞİL</v>
      </c>
    </row>
    <row r="7493" spans="1:9" x14ac:dyDescent="0.25">
      <c r="A7493" s="74">
        <f t="shared" si="1730"/>
        <v>55688</v>
      </c>
      <c r="B7493" s="72">
        <f t="shared" si="1733"/>
        <v>2</v>
      </c>
      <c r="C7493" s="72" t="str">
        <f>IF(F7493=0,"RESMİ TATİL",VLOOKUP(F7493,LİSTE!$B$7:$D$1300,3,0))</f>
        <v>Muhammed YILDIZDAĞ</v>
      </c>
      <c r="D7493" s="72" t="str">
        <f>IF(G7493=0,"RESMİ TATİL",VLOOKUP(G7493,LİSTE!$B$7:$D$1300,3,0))</f>
        <v>Nisa Nur SANCAR</v>
      </c>
      <c r="E7493" s="72" t="str">
        <f>IF(H7493=0,"RESMİ TATİL",VLOOKUP(H7493,LİSTE!$B$7:$D$1300,3,0))</f>
        <v>Esila ÇETİN</v>
      </c>
      <c r="F7493" s="72">
        <f>IF(B7493="TATİL",0,IF(F7492&gt;0,IF(LİSTE!$F$1=H7492,1,H7492+1),IF(F7492=0,H7491+1,IF(F7491=0,H7490+1,IF(F7490=0,H7489+1,IF(F7489=0,H7488+1))))))</f>
        <v>28</v>
      </c>
      <c r="G7493" s="72">
        <f>IF(F7493=0,0,IF(LİSTE!$F$1=F7493,1,F7493+1))</f>
        <v>1</v>
      </c>
      <c r="H7493" s="72">
        <f>IF(G7493=0,0,IF(LİSTE!$F$1=G7493,1,G7493+1))</f>
        <v>2</v>
      </c>
      <c r="I7493" s="72" t="str">
        <f>IFERROR(VLOOKUP(A7493,TATİLLER!$A$2:$D$30000,3,0),"TATİL DEĞİL")</f>
        <v>TATİL DEĞİL</v>
      </c>
    </row>
    <row r="7494" spans="1:9" x14ac:dyDescent="0.25">
      <c r="A7494" s="74">
        <f t="shared" si="1730"/>
        <v>55689</v>
      </c>
      <c r="B7494" s="72">
        <f t="shared" si="1733"/>
        <v>3</v>
      </c>
      <c r="C7494" s="72" t="str">
        <f>IF(F7494=0,"RESMİ TATİL",VLOOKUP(F7494,LİSTE!$B$7:$D$1300,3,0))</f>
        <v>Zeynep Sevde TOPUZ</v>
      </c>
      <c r="D7494" s="72" t="str">
        <f>IF(G7494=0,"RESMİ TATİL",VLOOKUP(G7494,LİSTE!$B$7:$D$1300,3,0))</f>
        <v>Ömer Asaf KADAŞ</v>
      </c>
      <c r="E7494" s="72" t="str">
        <f>IF(H7494=0,"RESMİ TATİL",VLOOKUP(H7494,LİSTE!$B$7:$D$1300,3,0))</f>
        <v>Ramazan Baran ADIGÜZEL</v>
      </c>
      <c r="F7494" s="72">
        <f>IF(B7494="TATİL",0,IF(F7493&gt;0,IF(LİSTE!$F$1=H7493,1,H7493+1),IF(F7493=0,H7492+1,IF(F7492=0,H7491+1,IF(F7491=0,H7490+1,IF(F7490=0,H7489+1))))))</f>
        <v>3</v>
      </c>
      <c r="G7494" s="72">
        <f>IF(F7494=0,0,IF(LİSTE!$F$1=F7494,1,F7494+1))</f>
        <v>4</v>
      </c>
      <c r="H7494" s="72">
        <f>IF(G7494=0,0,IF(LİSTE!$F$1=G7494,1,G7494+1))</f>
        <v>5</v>
      </c>
      <c r="I7494" s="72" t="str">
        <f>IFERROR(VLOOKUP(A7494,TATİLLER!$A$2:$D$30000,3,0),"TATİL DEĞİL")</f>
        <v>TATİL DEĞİL</v>
      </c>
    </row>
    <row r="7495" spans="1:9" x14ac:dyDescent="0.25">
      <c r="A7495" s="74">
        <f t="shared" si="1730"/>
        <v>55690</v>
      </c>
      <c r="B7495" s="72">
        <f t="shared" si="1733"/>
        <v>4</v>
      </c>
      <c r="C7495" s="72" t="str">
        <f>IF(F7495=0,"RESMİ TATİL",VLOOKUP(F7495,LİSTE!$B$7:$D$1300,3,0))</f>
        <v>Bahar AKGÜN</v>
      </c>
      <c r="D7495" s="72" t="str">
        <f>IF(G7495=0,"RESMİ TATİL",VLOOKUP(G7495,LİSTE!$B$7:$D$1300,3,0))</f>
        <v>Ömer AKGÜL</v>
      </c>
      <c r="E7495" s="72" t="str">
        <f>IF(H7495=0,"RESMİ TATİL",VLOOKUP(H7495,LİSTE!$B$7:$D$1300,3,0))</f>
        <v>Muharrem EFE TANRIVERDİ</v>
      </c>
      <c r="F7495" s="72">
        <f>IF(B7495="TATİL",0,IF(F7494&gt;0,IF(LİSTE!$F$1=H7494,1,H7494+1),IF(F7494=0,H7493+1,IF(F7493=0,H7492+1,IF(F7492=0,H7491+1,IF(F7491=0,H7490+1))))))</f>
        <v>6</v>
      </c>
      <c r="G7495" s="72">
        <f>IF(F7495=0,0,IF(LİSTE!$F$1=F7495,1,F7495+1))</f>
        <v>7</v>
      </c>
      <c r="H7495" s="72">
        <f>IF(G7495=0,0,IF(LİSTE!$F$1=G7495,1,G7495+1))</f>
        <v>8</v>
      </c>
      <c r="I7495" s="72" t="str">
        <f>IFERROR(VLOOKUP(A7495,TATİLLER!$A$2:$D$30000,3,0),"TATİL DEĞİL")</f>
        <v>TATİL DEĞİL</v>
      </c>
    </row>
    <row r="7496" spans="1:9" x14ac:dyDescent="0.25">
      <c r="A7496" s="74">
        <f t="shared" si="1730"/>
        <v>55691</v>
      </c>
      <c r="B7496" s="72">
        <f t="shared" si="1733"/>
        <v>5</v>
      </c>
      <c r="C7496" s="72" t="str">
        <f>IF(F7496=0,"RESMİ TATİL",VLOOKUP(F7496,LİSTE!$B$7:$D$1300,3,0))</f>
        <v>Anıl DOĞAN</v>
      </c>
      <c r="D7496" s="72" t="str">
        <f>IF(G7496=0,"RESMİ TATİL",VLOOKUP(G7496,LİSTE!$B$7:$D$1300,3,0))</f>
        <v>İpek ARSLAN</v>
      </c>
      <c r="E7496" s="72" t="str">
        <f>IF(H7496=0,"RESMİ TATİL",VLOOKUP(H7496,LİSTE!$B$7:$D$1300,3,0))</f>
        <v>Efe KARSAK</v>
      </c>
      <c r="F7496" s="72">
        <f>IF(B7496="TATİL",0,IF(F7495&gt;0,IF(LİSTE!$F$1=H7495,1,H7495+1),IF(F7495=0,H7494+1,IF(F7494=0,H7493+1,IF(F7493=0,H7492+1,IF(F7492=0,H7491+1))))))</f>
        <v>9</v>
      </c>
      <c r="G7496" s="72">
        <f>IF(F7496=0,0,IF(LİSTE!$F$1=F7496,1,F7496+1))</f>
        <v>10</v>
      </c>
      <c r="H7496" s="72">
        <f>IF(G7496=0,0,IF(LİSTE!$F$1=G7496,1,G7496+1))</f>
        <v>11</v>
      </c>
      <c r="I7496" s="72" t="str">
        <f>IFERROR(VLOOKUP(A7496,TATİLLER!$A$2:$D$30000,3,0),"TATİL DEĞİL")</f>
        <v>TATİL DEĞİL</v>
      </c>
    </row>
    <row r="7497" spans="1:9" x14ac:dyDescent="0.25">
      <c r="A7497" s="74">
        <f t="shared" ref="A7497" si="1735">A7496+3</f>
        <v>55694</v>
      </c>
      <c r="B7497" s="72">
        <f t="shared" si="1733"/>
        <v>1</v>
      </c>
      <c r="C7497" s="72" t="str">
        <f>IF(F7497=0,"RESMİ TATİL",VLOOKUP(F7497,LİSTE!$B$7:$D$1300,3,0))</f>
        <v>Abdullah KIRBAÇ</v>
      </c>
      <c r="D7497" s="72" t="str">
        <f>IF(G7497=0,"RESMİ TATİL",VLOOKUP(G7497,LİSTE!$B$7:$D$1300,3,0))</f>
        <v>Ümmü Defne GÜLER</v>
      </c>
      <c r="E7497" s="72" t="str">
        <f>IF(H7497=0,"RESMİ TATİL",VLOOKUP(H7497,LİSTE!$B$7:$D$1300,3,0))</f>
        <v>Şevval ÖZDAMAR</v>
      </c>
      <c r="F7497" s="72">
        <f>IF(B7497="TATİL",0,IF(F7496&gt;0,IF(LİSTE!$F$1=H7496,1,H7496+1),IF(F7496=0,H7495+1,IF(F7495=0,H7494+1,IF(F7494=0,H7493+1,IF(F7493=0,H7492+1))))))</f>
        <v>12</v>
      </c>
      <c r="G7497" s="72">
        <f>IF(F7497=0,0,IF(LİSTE!$F$1=F7497,1,F7497+1))</f>
        <v>13</v>
      </c>
      <c r="H7497" s="72">
        <f>IF(G7497=0,0,IF(LİSTE!$F$1=G7497,1,G7497+1))</f>
        <v>14</v>
      </c>
      <c r="I7497" s="72" t="str">
        <f>IFERROR(VLOOKUP(A7497,TATİLLER!$A$2:$D$30000,3,0),"TATİL DEĞİL")</f>
        <v>TATİL DEĞİL</v>
      </c>
    </row>
    <row r="7498" spans="1:9" x14ac:dyDescent="0.25">
      <c r="A7498" s="74">
        <f t="shared" si="1730"/>
        <v>55695</v>
      </c>
      <c r="B7498" s="72">
        <f t="shared" si="1733"/>
        <v>2</v>
      </c>
      <c r="C7498" s="72" t="str">
        <f>IF(F7498=0,"RESMİ TATİL",VLOOKUP(F7498,LİSTE!$B$7:$D$1300,3,0))</f>
        <v>Zeynep AKDAĞ</v>
      </c>
      <c r="D7498" s="72" t="str">
        <f>IF(G7498=0,"RESMİ TATİL",VLOOKUP(G7498,LİSTE!$B$7:$D$1300,3,0))</f>
        <v>Esma ÇOKER</v>
      </c>
      <c r="E7498" s="72" t="str">
        <f>IF(H7498=0,"RESMİ TATİL",VLOOKUP(H7498,LİSTE!$B$7:$D$1300,3,0))</f>
        <v>Dursun Kubilay YAŞAR</v>
      </c>
      <c r="F7498" s="72">
        <f>IF(B7498="TATİL",0,IF(F7497&gt;0,IF(LİSTE!$F$1=H7497,1,H7497+1),IF(F7497=0,H7496+1,IF(F7496=0,H7495+1,IF(F7495=0,H7494+1,IF(F7494=0,H7493+1))))))</f>
        <v>15</v>
      </c>
      <c r="G7498" s="72">
        <f>IF(F7498=0,0,IF(LİSTE!$F$1=F7498,1,F7498+1))</f>
        <v>16</v>
      </c>
      <c r="H7498" s="72">
        <f>IF(G7498=0,0,IF(LİSTE!$F$1=G7498,1,G7498+1))</f>
        <v>17</v>
      </c>
      <c r="I7498" s="72" t="str">
        <f>IFERROR(VLOOKUP(A7498,TATİLLER!$A$2:$D$30000,3,0),"TATİL DEĞİL")</f>
        <v>TATİL DEĞİL</v>
      </c>
    </row>
    <row r="7499" spans="1:9" x14ac:dyDescent="0.25">
      <c r="A7499" s="74">
        <f t="shared" si="1730"/>
        <v>55696</v>
      </c>
      <c r="B7499" s="72">
        <f t="shared" si="1733"/>
        <v>3</v>
      </c>
      <c r="C7499" s="72" t="str">
        <f>IF(F7499=0,"RESMİ TATİL",VLOOKUP(F7499,LİSTE!$B$7:$D$1300,3,0))</f>
        <v>Zeynep Beril BAŞPINAR</v>
      </c>
      <c r="D7499" s="72" t="str">
        <f>IF(G7499=0,"RESMİ TATİL",VLOOKUP(G7499,LİSTE!$B$7:$D$1300,3,0))</f>
        <v>Ahmet DAL</v>
      </c>
      <c r="E7499" s="72" t="str">
        <f>IF(H7499=0,"RESMİ TATİL",VLOOKUP(H7499,LİSTE!$B$7:$D$1300,3,0))</f>
        <v>Emirhan KARATAŞ</v>
      </c>
      <c r="F7499" s="72">
        <f>IF(B7499="TATİL",0,IF(F7498&gt;0,IF(LİSTE!$F$1=H7498,1,H7498+1),IF(F7498=0,H7497+1,IF(F7497=0,H7496+1,IF(F7496=0,H7495+1,IF(F7495=0,H7494+1))))))</f>
        <v>18</v>
      </c>
      <c r="G7499" s="72">
        <f>IF(F7499=0,0,IF(LİSTE!$F$1=F7499,1,F7499+1))</f>
        <v>19</v>
      </c>
      <c r="H7499" s="72">
        <f>IF(G7499=0,0,IF(LİSTE!$F$1=G7499,1,G7499+1))</f>
        <v>20</v>
      </c>
      <c r="I7499" s="72" t="str">
        <f>IFERROR(VLOOKUP(A7499,TATİLLER!$A$2:$D$30000,3,0),"TATİL DEĞİL")</f>
        <v>TATİL DEĞİL</v>
      </c>
    </row>
    <row r="7500" spans="1:9" x14ac:dyDescent="0.25">
      <c r="A7500" s="74">
        <f t="shared" si="1730"/>
        <v>55697</v>
      </c>
      <c r="B7500" s="72">
        <f t="shared" si="1733"/>
        <v>4</v>
      </c>
      <c r="C7500" s="72" t="str">
        <f>IF(F7500=0,"RESMİ TATİL",VLOOKUP(F7500,LİSTE!$B$7:$D$1300,3,0))</f>
        <v>Zümra Yeter ARI</v>
      </c>
      <c r="D7500" s="72" t="str">
        <f>IF(G7500=0,"RESMİ TATİL",VLOOKUP(G7500,LİSTE!$B$7:$D$1300,3,0))</f>
        <v>Utku KARAGÖZ</v>
      </c>
      <c r="E7500" s="72" t="str">
        <f>IF(H7500=0,"RESMİ TATİL",VLOOKUP(H7500,LİSTE!$B$7:$D$1300,3,0))</f>
        <v>Feyza Zümra AVCIOĞLU</v>
      </c>
      <c r="F7500" s="72">
        <f>IF(B7500="TATİL",0,IF(F7499&gt;0,IF(LİSTE!$F$1=H7499,1,H7499+1),IF(F7499=0,H7498+1,IF(F7498=0,H7497+1,IF(F7497=0,H7496+1,IF(F7496=0,H7495+1))))))</f>
        <v>21</v>
      </c>
      <c r="G7500" s="72">
        <f>IF(F7500=0,0,IF(LİSTE!$F$1=F7500,1,F7500+1))</f>
        <v>22</v>
      </c>
      <c r="H7500" s="72">
        <f>IF(G7500=0,0,IF(LİSTE!$F$1=G7500,1,G7500+1))</f>
        <v>23</v>
      </c>
      <c r="I7500" s="72" t="str">
        <f>IFERROR(VLOOKUP(A7500,TATİLLER!$A$2:$D$30000,3,0),"TATİL DEĞİL")</f>
        <v>TATİL DEĞİL</v>
      </c>
    </row>
    <row r="7501" spans="1:9" x14ac:dyDescent="0.25">
      <c r="A7501" s="74">
        <f t="shared" si="1730"/>
        <v>55698</v>
      </c>
      <c r="B7501" s="72">
        <f t="shared" si="1733"/>
        <v>5</v>
      </c>
      <c r="C7501" s="72" t="str">
        <f>IF(F7501=0,"RESMİ TATİL",VLOOKUP(F7501,LİSTE!$B$7:$D$1300,3,0))</f>
        <v>Yusuf Ali TABUR</v>
      </c>
      <c r="D7501" s="72" t="str">
        <f>IF(G7501=0,"RESMİ TATİL",VLOOKUP(G7501,LİSTE!$B$7:$D$1300,3,0))</f>
        <v>Irmak UTEBAY</v>
      </c>
      <c r="E7501" s="72" t="str">
        <f>IF(H7501=0,"RESMİ TATİL",VLOOKUP(H7501,LİSTE!$B$7:$D$1300,3,0))</f>
        <v>Kerem AKKOÇ</v>
      </c>
      <c r="F7501" s="72">
        <f>IF(B7501="TATİL",0,IF(F7500&gt;0,IF(LİSTE!$F$1=H7500,1,H7500+1),IF(F7500=0,H7499+1,IF(F7499=0,H7498+1,IF(F7498=0,H7497+1,IF(F7497=0,H7496+1))))))</f>
        <v>24</v>
      </c>
      <c r="G7501" s="72">
        <f>IF(F7501=0,0,IF(LİSTE!$F$1=F7501,1,F7501+1))</f>
        <v>25</v>
      </c>
      <c r="H7501" s="72">
        <f>IF(G7501=0,0,IF(LİSTE!$F$1=G7501,1,G7501+1))</f>
        <v>26</v>
      </c>
      <c r="I7501" s="72" t="str">
        <f>IFERROR(VLOOKUP(A7501,TATİLLER!$A$2:$D$30000,3,0),"TATİL DEĞİL")</f>
        <v>TATİL DEĞİL</v>
      </c>
    </row>
    <row r="7502" spans="1:9" x14ac:dyDescent="0.25">
      <c r="A7502" s="74">
        <f t="shared" ref="A7502" si="1736">A7501+3</f>
        <v>55701</v>
      </c>
      <c r="B7502" s="72">
        <f t="shared" si="1733"/>
        <v>1</v>
      </c>
      <c r="C7502" s="72" t="str">
        <f>IF(F7502=0,"RESMİ TATİL",VLOOKUP(F7502,LİSTE!$B$7:$D$1300,3,0))</f>
        <v>Elçin Ayşe ELMAS</v>
      </c>
      <c r="D7502" s="72" t="str">
        <f>IF(G7502=0,"RESMİ TATİL",VLOOKUP(G7502,LİSTE!$B$7:$D$1300,3,0))</f>
        <v>Muhammed YILDIZDAĞ</v>
      </c>
      <c r="E7502" s="72" t="str">
        <f>IF(H7502=0,"RESMİ TATİL",VLOOKUP(H7502,LİSTE!$B$7:$D$1300,3,0))</f>
        <v>Nisa Nur SANCAR</v>
      </c>
      <c r="F7502" s="72">
        <f>IF(B7502="TATİL",0,IF(F7501&gt;0,IF(LİSTE!$F$1=H7501,1,H7501+1),IF(F7501=0,H7500+1,IF(F7500=0,H7499+1,IF(F7499=0,H7498+1,IF(F7498=0,H7497+1))))))</f>
        <v>27</v>
      </c>
      <c r="G7502" s="72">
        <f>IF(F7502=0,0,IF(LİSTE!$F$1=F7502,1,F7502+1))</f>
        <v>28</v>
      </c>
      <c r="H7502" s="72">
        <f>IF(G7502=0,0,IF(LİSTE!$F$1=G7502,1,G7502+1))</f>
        <v>1</v>
      </c>
      <c r="I7502" s="72" t="str">
        <f>IFERROR(VLOOKUP(A7502,TATİLLER!$A$2:$D$30000,3,0),"TATİL DEĞİL")</f>
        <v>TATİL DEĞİL</v>
      </c>
    </row>
    <row r="7503" spans="1:9" x14ac:dyDescent="0.25">
      <c r="A7503" s="74">
        <f t="shared" si="1730"/>
        <v>55702</v>
      </c>
      <c r="B7503" s="72">
        <f t="shared" si="1733"/>
        <v>2</v>
      </c>
      <c r="C7503" s="72" t="str">
        <f>IF(F7503=0,"RESMİ TATİL",VLOOKUP(F7503,LİSTE!$B$7:$D$1300,3,0))</f>
        <v>Esila ÇETİN</v>
      </c>
      <c r="D7503" s="72" t="str">
        <f>IF(G7503=0,"RESMİ TATİL",VLOOKUP(G7503,LİSTE!$B$7:$D$1300,3,0))</f>
        <v>Zeynep Sevde TOPUZ</v>
      </c>
      <c r="E7503" s="72" t="str">
        <f>IF(H7503=0,"RESMİ TATİL",VLOOKUP(H7503,LİSTE!$B$7:$D$1300,3,0))</f>
        <v>Ömer Asaf KADAŞ</v>
      </c>
      <c r="F7503" s="72">
        <f>IF(B7503="TATİL",0,IF(F7502&gt;0,IF(LİSTE!$F$1=H7502,1,H7502+1),IF(F7502=0,H7501+1,IF(F7501=0,H7500+1,IF(F7500=0,H7499+1,IF(F7499=0,H7498+1))))))</f>
        <v>2</v>
      </c>
      <c r="G7503" s="72">
        <f>IF(F7503=0,0,IF(LİSTE!$F$1=F7503,1,F7503+1))</f>
        <v>3</v>
      </c>
      <c r="H7503" s="72">
        <f>IF(G7503=0,0,IF(LİSTE!$F$1=G7503,1,G7503+1))</f>
        <v>4</v>
      </c>
      <c r="I7503" s="72" t="str">
        <f>IFERROR(VLOOKUP(A7503,TATİLLER!$A$2:$D$30000,3,0),"TATİL DEĞİL")</f>
        <v>TATİL DEĞİL</v>
      </c>
    </row>
    <row r="7504" spans="1:9" x14ac:dyDescent="0.25">
      <c r="A7504" s="74">
        <f t="shared" si="1730"/>
        <v>55703</v>
      </c>
      <c r="B7504" s="72">
        <f t="shared" si="1733"/>
        <v>3</v>
      </c>
      <c r="C7504" s="72" t="str">
        <f>IF(F7504=0,"RESMİ TATİL",VLOOKUP(F7504,LİSTE!$B$7:$D$1300,3,0))</f>
        <v>Ramazan Baran ADIGÜZEL</v>
      </c>
      <c r="D7504" s="72" t="str">
        <f>IF(G7504=0,"RESMİ TATİL",VLOOKUP(G7504,LİSTE!$B$7:$D$1300,3,0))</f>
        <v>Bahar AKGÜN</v>
      </c>
      <c r="E7504" s="72" t="str">
        <f>IF(H7504=0,"RESMİ TATİL",VLOOKUP(H7504,LİSTE!$B$7:$D$1300,3,0))</f>
        <v>Ömer AKGÜL</v>
      </c>
      <c r="F7504" s="72">
        <f>IF(B7504="TATİL",0,IF(F7503&gt;0,IF(LİSTE!$F$1=H7503,1,H7503+1),IF(F7503=0,H7502+1,IF(F7502=0,H7501+1,IF(F7501=0,H7500+1,IF(F7500=0,H7499+1))))))</f>
        <v>5</v>
      </c>
      <c r="G7504" s="72">
        <f>IF(F7504=0,0,IF(LİSTE!$F$1=F7504,1,F7504+1))</f>
        <v>6</v>
      </c>
      <c r="H7504" s="72">
        <f>IF(G7504=0,0,IF(LİSTE!$F$1=G7504,1,G7504+1))</f>
        <v>7</v>
      </c>
      <c r="I7504" s="72" t="str">
        <f>IFERROR(VLOOKUP(A7504,TATİLLER!$A$2:$D$30000,3,0),"TATİL DEĞİL")</f>
        <v>TATİL DEĞİL</v>
      </c>
    </row>
    <row r="7505" spans="1:9" x14ac:dyDescent="0.25">
      <c r="A7505" s="74">
        <f t="shared" si="1730"/>
        <v>55704</v>
      </c>
      <c r="B7505" s="72">
        <f t="shared" si="1733"/>
        <v>4</v>
      </c>
      <c r="C7505" s="72" t="str">
        <f>IF(F7505=0,"RESMİ TATİL",VLOOKUP(F7505,LİSTE!$B$7:$D$1300,3,0))</f>
        <v>Muharrem EFE TANRIVERDİ</v>
      </c>
      <c r="D7505" s="72" t="str">
        <f>IF(G7505=0,"RESMİ TATİL",VLOOKUP(G7505,LİSTE!$B$7:$D$1300,3,0))</f>
        <v>Anıl DOĞAN</v>
      </c>
      <c r="E7505" s="72" t="str">
        <f>IF(H7505=0,"RESMİ TATİL",VLOOKUP(H7505,LİSTE!$B$7:$D$1300,3,0))</f>
        <v>İpek ARSLAN</v>
      </c>
      <c r="F7505" s="72">
        <f>IF(B7505="TATİL",0,IF(F7504&gt;0,IF(LİSTE!$F$1=H7504,1,H7504+1),IF(F7504=0,H7503+1,IF(F7503=0,H7502+1,IF(F7502=0,H7501+1,IF(F7501=0,H7500+1))))))</f>
        <v>8</v>
      </c>
      <c r="G7505" s="72">
        <f>IF(F7505=0,0,IF(LİSTE!$F$1=F7505,1,F7505+1))</f>
        <v>9</v>
      </c>
      <c r="H7505" s="72">
        <f>IF(G7505=0,0,IF(LİSTE!$F$1=G7505,1,G7505+1))</f>
        <v>10</v>
      </c>
      <c r="I7505" s="72" t="str">
        <f>IFERROR(VLOOKUP(A7505,TATİLLER!$A$2:$D$30000,3,0),"TATİL DEĞİL")</f>
        <v>TATİL DEĞİL</v>
      </c>
    </row>
    <row r="7506" spans="1:9" x14ac:dyDescent="0.25">
      <c r="A7506" s="74">
        <f t="shared" si="1730"/>
        <v>55705</v>
      </c>
      <c r="B7506" s="72">
        <f t="shared" si="1733"/>
        <v>5</v>
      </c>
      <c r="C7506" s="72" t="str">
        <f>IF(F7506=0,"RESMİ TATİL",VLOOKUP(F7506,LİSTE!$B$7:$D$1300,3,0))</f>
        <v>Efe KARSAK</v>
      </c>
      <c r="D7506" s="72" t="str">
        <f>IF(G7506=0,"RESMİ TATİL",VLOOKUP(G7506,LİSTE!$B$7:$D$1300,3,0))</f>
        <v>Abdullah KIRBAÇ</v>
      </c>
      <c r="E7506" s="72" t="str">
        <f>IF(H7506=0,"RESMİ TATİL",VLOOKUP(H7506,LİSTE!$B$7:$D$1300,3,0))</f>
        <v>Ümmü Defne GÜLER</v>
      </c>
      <c r="F7506" s="72">
        <f>IF(B7506="TATİL",0,IF(F7505&gt;0,IF(LİSTE!$F$1=H7505,1,H7505+1),IF(F7505=0,H7504+1,IF(F7504=0,H7503+1,IF(F7503=0,H7502+1,IF(F7502=0,H7501+1))))))</f>
        <v>11</v>
      </c>
      <c r="G7506" s="72">
        <f>IF(F7506=0,0,IF(LİSTE!$F$1=F7506,1,F7506+1))</f>
        <v>12</v>
      </c>
      <c r="H7506" s="72">
        <f>IF(G7506=0,0,IF(LİSTE!$F$1=G7506,1,G7506+1))</f>
        <v>13</v>
      </c>
      <c r="I7506" s="72" t="str">
        <f>IFERROR(VLOOKUP(A7506,TATİLLER!$A$2:$D$30000,3,0),"TATİL DEĞİL")</f>
        <v>TATİL DEĞİL</v>
      </c>
    </row>
    <row r="7507" spans="1:9" x14ac:dyDescent="0.25">
      <c r="A7507" s="74">
        <f t="shared" ref="A7507" si="1737">A7506+3</f>
        <v>55708</v>
      </c>
      <c r="B7507" s="72">
        <f t="shared" si="1733"/>
        <v>1</v>
      </c>
      <c r="C7507" s="72" t="str">
        <f>IF(F7507=0,"RESMİ TATİL",VLOOKUP(F7507,LİSTE!$B$7:$D$1300,3,0))</f>
        <v>Şevval ÖZDAMAR</v>
      </c>
      <c r="D7507" s="72" t="str">
        <f>IF(G7507=0,"RESMİ TATİL",VLOOKUP(G7507,LİSTE!$B$7:$D$1300,3,0))</f>
        <v>Zeynep AKDAĞ</v>
      </c>
      <c r="E7507" s="72" t="str">
        <f>IF(H7507=0,"RESMİ TATİL",VLOOKUP(H7507,LİSTE!$B$7:$D$1300,3,0))</f>
        <v>Esma ÇOKER</v>
      </c>
      <c r="F7507" s="72">
        <f>IF(B7507="TATİL",0,IF(F7506&gt;0,IF(LİSTE!$F$1=H7506,1,H7506+1),IF(F7506=0,H7505+1,IF(F7505=0,H7504+1,IF(F7504=0,H7503+1,IF(F7503=0,H7502+1))))))</f>
        <v>14</v>
      </c>
      <c r="G7507" s="72">
        <f>IF(F7507=0,0,IF(LİSTE!$F$1=F7507,1,F7507+1))</f>
        <v>15</v>
      </c>
      <c r="H7507" s="72">
        <f>IF(G7507=0,0,IF(LİSTE!$F$1=G7507,1,G7507+1))</f>
        <v>16</v>
      </c>
      <c r="I7507" s="72" t="str">
        <f>IFERROR(VLOOKUP(A7507,TATİLLER!$A$2:$D$30000,3,0),"TATİL DEĞİL")</f>
        <v>TATİL DEĞİL</v>
      </c>
    </row>
    <row r="7508" spans="1:9" x14ac:dyDescent="0.25">
      <c r="A7508" s="74">
        <f t="shared" si="1730"/>
        <v>55709</v>
      </c>
      <c r="B7508" s="72">
        <f t="shared" si="1733"/>
        <v>2</v>
      </c>
      <c r="C7508" s="72" t="str">
        <f>IF(F7508=0,"RESMİ TATİL",VLOOKUP(F7508,LİSTE!$B$7:$D$1300,3,0))</f>
        <v>Dursun Kubilay YAŞAR</v>
      </c>
      <c r="D7508" s="72" t="str">
        <f>IF(G7508=0,"RESMİ TATİL",VLOOKUP(G7508,LİSTE!$B$7:$D$1300,3,0))</f>
        <v>Zeynep Beril BAŞPINAR</v>
      </c>
      <c r="E7508" s="72" t="str">
        <f>IF(H7508=0,"RESMİ TATİL",VLOOKUP(H7508,LİSTE!$B$7:$D$1300,3,0))</f>
        <v>Ahmet DAL</v>
      </c>
      <c r="F7508" s="72">
        <f>IF(B7508="TATİL",0,IF(F7507&gt;0,IF(LİSTE!$F$1=H7507,1,H7507+1),IF(F7507=0,H7506+1,IF(F7506=0,H7505+1,IF(F7505=0,H7504+1,IF(F7504=0,H7503+1))))))</f>
        <v>17</v>
      </c>
      <c r="G7508" s="72">
        <f>IF(F7508=0,0,IF(LİSTE!$F$1=F7508,1,F7508+1))</f>
        <v>18</v>
      </c>
      <c r="H7508" s="72">
        <f>IF(G7508=0,0,IF(LİSTE!$F$1=G7508,1,G7508+1))</f>
        <v>19</v>
      </c>
      <c r="I7508" s="72" t="str">
        <f>IFERROR(VLOOKUP(A7508,TATİLLER!$A$2:$D$30000,3,0),"TATİL DEĞİL")</f>
        <v>TATİL DEĞİL</v>
      </c>
    </row>
    <row r="7509" spans="1:9" x14ac:dyDescent="0.25">
      <c r="A7509" s="74">
        <f t="shared" si="1730"/>
        <v>55710</v>
      </c>
      <c r="B7509" s="72">
        <f t="shared" si="1733"/>
        <v>3</v>
      </c>
      <c r="C7509" s="72" t="str">
        <f>IF(F7509=0,"RESMİ TATİL",VLOOKUP(F7509,LİSTE!$B$7:$D$1300,3,0))</f>
        <v>Emirhan KARATAŞ</v>
      </c>
      <c r="D7509" s="72" t="str">
        <f>IF(G7509=0,"RESMİ TATİL",VLOOKUP(G7509,LİSTE!$B$7:$D$1300,3,0))</f>
        <v>Zümra Yeter ARI</v>
      </c>
      <c r="E7509" s="72" t="str">
        <f>IF(H7509=0,"RESMİ TATİL",VLOOKUP(H7509,LİSTE!$B$7:$D$1300,3,0))</f>
        <v>Utku KARAGÖZ</v>
      </c>
      <c r="F7509" s="72">
        <f>IF(B7509="TATİL",0,IF(F7508&gt;0,IF(LİSTE!$F$1=H7508,1,H7508+1),IF(F7508=0,H7507+1,IF(F7507=0,H7506+1,IF(F7506=0,H7505+1,IF(F7505=0,H7504+1))))))</f>
        <v>20</v>
      </c>
      <c r="G7509" s="72">
        <f>IF(F7509=0,0,IF(LİSTE!$F$1=F7509,1,F7509+1))</f>
        <v>21</v>
      </c>
      <c r="H7509" s="72">
        <f>IF(G7509=0,0,IF(LİSTE!$F$1=G7509,1,G7509+1))</f>
        <v>22</v>
      </c>
      <c r="I7509" s="72" t="str">
        <f>IFERROR(VLOOKUP(A7509,TATİLLER!$A$2:$D$30000,3,0),"TATİL DEĞİL")</f>
        <v>TATİL DEĞİL</v>
      </c>
    </row>
    <row r="7510" spans="1:9" x14ac:dyDescent="0.25">
      <c r="A7510" s="74">
        <f t="shared" si="1730"/>
        <v>55711</v>
      </c>
      <c r="B7510" s="72">
        <f t="shared" si="1733"/>
        <v>4</v>
      </c>
      <c r="C7510" s="72" t="str">
        <f>IF(F7510=0,"RESMİ TATİL",VLOOKUP(F7510,LİSTE!$B$7:$D$1300,3,0))</f>
        <v>Feyza Zümra AVCIOĞLU</v>
      </c>
      <c r="D7510" s="72" t="str">
        <f>IF(G7510=0,"RESMİ TATİL",VLOOKUP(G7510,LİSTE!$B$7:$D$1300,3,0))</f>
        <v>Yusuf Ali TABUR</v>
      </c>
      <c r="E7510" s="72" t="str">
        <f>IF(H7510=0,"RESMİ TATİL",VLOOKUP(H7510,LİSTE!$B$7:$D$1300,3,0))</f>
        <v>Irmak UTEBAY</v>
      </c>
      <c r="F7510" s="72">
        <f>IF(B7510="TATİL",0,IF(F7509&gt;0,IF(LİSTE!$F$1=H7509,1,H7509+1),IF(F7509=0,H7508+1,IF(F7508=0,H7507+1,IF(F7507=0,H7506+1,IF(F7506=0,H7505+1))))))</f>
        <v>23</v>
      </c>
      <c r="G7510" s="72">
        <f>IF(F7510=0,0,IF(LİSTE!$F$1=F7510,1,F7510+1))</f>
        <v>24</v>
      </c>
      <c r="H7510" s="72">
        <f>IF(G7510=0,0,IF(LİSTE!$F$1=G7510,1,G7510+1))</f>
        <v>25</v>
      </c>
      <c r="I7510" s="72" t="str">
        <f>IFERROR(VLOOKUP(A7510,TATİLLER!$A$2:$D$30000,3,0),"TATİL DEĞİL")</f>
        <v>TATİL DEĞİL</v>
      </c>
    </row>
    <row r="7511" spans="1:9" x14ac:dyDescent="0.25">
      <c r="A7511" s="74">
        <f t="shared" si="1730"/>
        <v>55712</v>
      </c>
      <c r="B7511" s="72">
        <f t="shared" si="1733"/>
        <v>5</v>
      </c>
      <c r="C7511" s="72" t="str">
        <f>IF(F7511=0,"RESMİ TATİL",VLOOKUP(F7511,LİSTE!$B$7:$D$1300,3,0))</f>
        <v>Kerem AKKOÇ</v>
      </c>
      <c r="D7511" s="72" t="str">
        <f>IF(G7511=0,"RESMİ TATİL",VLOOKUP(G7511,LİSTE!$B$7:$D$1300,3,0))</f>
        <v>Elçin Ayşe ELMAS</v>
      </c>
      <c r="E7511" s="72" t="str">
        <f>IF(H7511=0,"RESMİ TATİL",VLOOKUP(H7511,LİSTE!$B$7:$D$1300,3,0))</f>
        <v>Muhammed YILDIZDAĞ</v>
      </c>
      <c r="F7511" s="72">
        <f>IF(B7511="TATİL",0,IF(F7510&gt;0,IF(LİSTE!$F$1=H7510,1,H7510+1),IF(F7510=0,H7509+1,IF(F7509=0,H7508+1,IF(F7508=0,H7507+1,IF(F7507=0,H7506+1))))))</f>
        <v>26</v>
      </c>
      <c r="G7511" s="72">
        <f>IF(F7511=0,0,IF(LİSTE!$F$1=F7511,1,F7511+1))</f>
        <v>27</v>
      </c>
      <c r="H7511" s="72">
        <f>IF(G7511=0,0,IF(LİSTE!$F$1=G7511,1,G7511+1))</f>
        <v>28</v>
      </c>
      <c r="I7511" s="72" t="str">
        <f>IFERROR(VLOOKUP(A7511,TATİLLER!$A$2:$D$30000,3,0),"TATİL DEĞİL")</f>
        <v>TATİL DEĞİL</v>
      </c>
    </row>
    <row r="7512" spans="1:9" x14ac:dyDescent="0.25">
      <c r="A7512" s="74">
        <f t="shared" ref="A7512" si="1738">A7511+3</f>
        <v>55715</v>
      </c>
      <c r="B7512" s="72">
        <f t="shared" si="1733"/>
        <v>1</v>
      </c>
      <c r="C7512" s="72" t="str">
        <f>IF(F7512=0,"RESMİ TATİL",VLOOKUP(F7512,LİSTE!$B$7:$D$1300,3,0))</f>
        <v>Nisa Nur SANCAR</v>
      </c>
      <c r="D7512" s="72" t="str">
        <f>IF(G7512=0,"RESMİ TATİL",VLOOKUP(G7512,LİSTE!$B$7:$D$1300,3,0))</f>
        <v>Esila ÇETİN</v>
      </c>
      <c r="E7512" s="72" t="str">
        <f>IF(H7512=0,"RESMİ TATİL",VLOOKUP(H7512,LİSTE!$B$7:$D$1300,3,0))</f>
        <v>Zeynep Sevde TOPUZ</v>
      </c>
      <c r="F7512" s="72">
        <f>IF(B7512="TATİL",0,IF(F7511&gt;0,IF(LİSTE!$F$1=H7511,1,H7511+1),IF(F7511=0,H7510+1,IF(F7510=0,H7509+1,IF(F7509=0,H7508+1,IF(F7508=0,H7507+1))))))</f>
        <v>1</v>
      </c>
      <c r="G7512" s="72">
        <f>IF(F7512=0,0,IF(LİSTE!$F$1=F7512,1,F7512+1))</f>
        <v>2</v>
      </c>
      <c r="H7512" s="72">
        <f>IF(G7512=0,0,IF(LİSTE!$F$1=G7512,1,G7512+1))</f>
        <v>3</v>
      </c>
      <c r="I7512" s="72" t="str">
        <f>IFERROR(VLOOKUP(A7512,TATİLLER!$A$2:$D$30000,3,0),"TATİL DEĞİL")</f>
        <v>TATİL DEĞİL</v>
      </c>
    </row>
    <row r="7513" spans="1:9" x14ac:dyDescent="0.25">
      <c r="A7513" s="74">
        <f t="shared" si="1730"/>
        <v>55716</v>
      </c>
      <c r="B7513" s="72">
        <f t="shared" si="1733"/>
        <v>2</v>
      </c>
      <c r="C7513" s="72" t="str">
        <f>IF(F7513=0,"RESMİ TATİL",VLOOKUP(F7513,LİSTE!$B$7:$D$1300,3,0))</f>
        <v>Ömer Asaf KADAŞ</v>
      </c>
      <c r="D7513" s="72" t="str">
        <f>IF(G7513=0,"RESMİ TATİL",VLOOKUP(G7513,LİSTE!$B$7:$D$1300,3,0))</f>
        <v>Ramazan Baran ADIGÜZEL</v>
      </c>
      <c r="E7513" s="72" t="str">
        <f>IF(H7513=0,"RESMİ TATİL",VLOOKUP(H7513,LİSTE!$B$7:$D$1300,3,0))</f>
        <v>Bahar AKGÜN</v>
      </c>
      <c r="F7513" s="72">
        <f>IF(B7513="TATİL",0,IF(F7512&gt;0,IF(LİSTE!$F$1=H7512,1,H7512+1),IF(F7512=0,H7511+1,IF(F7511=0,H7510+1,IF(F7510=0,H7509+1,IF(F7509=0,H7508+1))))))</f>
        <v>4</v>
      </c>
      <c r="G7513" s="72">
        <f>IF(F7513=0,0,IF(LİSTE!$F$1=F7513,1,F7513+1))</f>
        <v>5</v>
      </c>
      <c r="H7513" s="72">
        <f>IF(G7513=0,0,IF(LİSTE!$F$1=G7513,1,G7513+1))</f>
        <v>6</v>
      </c>
      <c r="I7513" s="72" t="str">
        <f>IFERROR(VLOOKUP(A7513,TATİLLER!$A$2:$D$30000,3,0),"TATİL DEĞİL")</f>
        <v>TATİL DEĞİL</v>
      </c>
    </row>
    <row r="7514" spans="1:9" x14ac:dyDescent="0.25">
      <c r="A7514" s="74">
        <f t="shared" si="1730"/>
        <v>55717</v>
      </c>
      <c r="B7514" s="72">
        <f t="shared" si="1733"/>
        <v>3</v>
      </c>
      <c r="C7514" s="72" t="str">
        <f>IF(F7514=0,"RESMİ TATİL",VLOOKUP(F7514,LİSTE!$B$7:$D$1300,3,0))</f>
        <v>Ömer AKGÜL</v>
      </c>
      <c r="D7514" s="72" t="str">
        <f>IF(G7514=0,"RESMİ TATİL",VLOOKUP(G7514,LİSTE!$B$7:$D$1300,3,0))</f>
        <v>Muharrem EFE TANRIVERDİ</v>
      </c>
      <c r="E7514" s="72" t="str">
        <f>IF(H7514=0,"RESMİ TATİL",VLOOKUP(H7514,LİSTE!$B$7:$D$1300,3,0))</f>
        <v>Anıl DOĞAN</v>
      </c>
      <c r="F7514" s="72">
        <f>IF(B7514="TATİL",0,IF(F7513&gt;0,IF(LİSTE!$F$1=H7513,1,H7513+1),IF(F7513=0,H7512+1,IF(F7512=0,H7511+1,IF(F7511=0,H7510+1,IF(F7510=0,H7509+1))))))</f>
        <v>7</v>
      </c>
      <c r="G7514" s="72">
        <f>IF(F7514=0,0,IF(LİSTE!$F$1=F7514,1,F7514+1))</f>
        <v>8</v>
      </c>
      <c r="H7514" s="72">
        <f>IF(G7514=0,0,IF(LİSTE!$F$1=G7514,1,G7514+1))</f>
        <v>9</v>
      </c>
      <c r="I7514" s="72" t="str">
        <f>IFERROR(VLOOKUP(A7514,TATİLLER!$A$2:$D$30000,3,0),"TATİL DEĞİL")</f>
        <v>TATİL DEĞİL</v>
      </c>
    </row>
    <row r="7515" spans="1:9" x14ac:dyDescent="0.25">
      <c r="A7515" s="74">
        <f t="shared" si="1730"/>
        <v>55718</v>
      </c>
      <c r="B7515" s="72">
        <f t="shared" si="1733"/>
        <v>4</v>
      </c>
      <c r="C7515" s="72" t="str">
        <f>IF(F7515=0,"RESMİ TATİL",VLOOKUP(F7515,LİSTE!$B$7:$D$1300,3,0))</f>
        <v>İpek ARSLAN</v>
      </c>
      <c r="D7515" s="72" t="str">
        <f>IF(G7515=0,"RESMİ TATİL",VLOOKUP(G7515,LİSTE!$B$7:$D$1300,3,0))</f>
        <v>Efe KARSAK</v>
      </c>
      <c r="E7515" s="72" t="str">
        <f>IF(H7515=0,"RESMİ TATİL",VLOOKUP(H7515,LİSTE!$B$7:$D$1300,3,0))</f>
        <v>Abdullah KIRBAÇ</v>
      </c>
      <c r="F7515" s="72">
        <f>IF(B7515="TATİL",0,IF(F7514&gt;0,IF(LİSTE!$F$1=H7514,1,H7514+1),IF(F7514=0,H7513+1,IF(F7513=0,H7512+1,IF(F7512=0,H7511+1,IF(F7511=0,H7510+1))))))</f>
        <v>10</v>
      </c>
      <c r="G7515" s="72">
        <f>IF(F7515=0,0,IF(LİSTE!$F$1=F7515,1,F7515+1))</f>
        <v>11</v>
      </c>
      <c r="H7515" s="72">
        <f>IF(G7515=0,0,IF(LİSTE!$F$1=G7515,1,G7515+1))</f>
        <v>12</v>
      </c>
      <c r="I7515" s="72" t="str">
        <f>IFERROR(VLOOKUP(A7515,TATİLLER!$A$2:$D$30000,3,0),"TATİL DEĞİL")</f>
        <v>TATİL DEĞİL</v>
      </c>
    </row>
    <row r="7516" spans="1:9" x14ac:dyDescent="0.25">
      <c r="A7516" s="74">
        <f t="shared" si="1730"/>
        <v>55719</v>
      </c>
      <c r="B7516" s="72">
        <f t="shared" si="1733"/>
        <v>5</v>
      </c>
      <c r="C7516" s="72" t="str">
        <f>IF(F7516=0,"RESMİ TATİL",VLOOKUP(F7516,LİSTE!$B$7:$D$1300,3,0))</f>
        <v>Ümmü Defne GÜLER</v>
      </c>
      <c r="D7516" s="72" t="str">
        <f>IF(G7516=0,"RESMİ TATİL",VLOOKUP(G7516,LİSTE!$B$7:$D$1300,3,0))</f>
        <v>Şevval ÖZDAMAR</v>
      </c>
      <c r="E7516" s="72" t="str">
        <f>IF(H7516=0,"RESMİ TATİL",VLOOKUP(H7516,LİSTE!$B$7:$D$1300,3,0))</f>
        <v>Zeynep AKDAĞ</v>
      </c>
      <c r="F7516" s="72">
        <f>IF(B7516="TATİL",0,IF(F7515&gt;0,IF(LİSTE!$F$1=H7515,1,H7515+1),IF(F7515=0,H7514+1,IF(F7514=0,H7513+1,IF(F7513=0,H7512+1,IF(F7512=0,H7511+1))))))</f>
        <v>13</v>
      </c>
      <c r="G7516" s="72">
        <f>IF(F7516=0,0,IF(LİSTE!$F$1=F7516,1,F7516+1))</f>
        <v>14</v>
      </c>
      <c r="H7516" s="72">
        <f>IF(G7516=0,0,IF(LİSTE!$F$1=G7516,1,G7516+1))</f>
        <v>15</v>
      </c>
      <c r="I7516" s="72" t="str">
        <f>IFERROR(VLOOKUP(A7516,TATİLLER!$A$2:$D$30000,3,0),"TATİL DEĞİL")</f>
        <v>TATİL DEĞİL</v>
      </c>
    </row>
    <row r="7517" spans="1:9" x14ac:dyDescent="0.25">
      <c r="A7517" s="74">
        <f t="shared" ref="A7517" si="1739">A7516+3</f>
        <v>55722</v>
      </c>
      <c r="B7517" s="72">
        <f t="shared" si="1733"/>
        <v>1</v>
      </c>
      <c r="C7517" s="72" t="str">
        <f>IF(F7517=0,"RESMİ TATİL",VLOOKUP(F7517,LİSTE!$B$7:$D$1300,3,0))</f>
        <v>Esma ÇOKER</v>
      </c>
      <c r="D7517" s="72" t="str">
        <f>IF(G7517=0,"RESMİ TATİL",VLOOKUP(G7517,LİSTE!$B$7:$D$1300,3,0))</f>
        <v>Dursun Kubilay YAŞAR</v>
      </c>
      <c r="E7517" s="72" t="str">
        <f>IF(H7517=0,"RESMİ TATİL",VLOOKUP(H7517,LİSTE!$B$7:$D$1300,3,0))</f>
        <v>Zeynep Beril BAŞPINAR</v>
      </c>
      <c r="F7517" s="72">
        <f>IF(B7517="TATİL",0,IF(F7516&gt;0,IF(LİSTE!$F$1=H7516,1,H7516+1),IF(F7516=0,H7515+1,IF(F7515=0,H7514+1,IF(F7514=0,H7513+1,IF(F7513=0,H7512+1))))))</f>
        <v>16</v>
      </c>
      <c r="G7517" s="72">
        <f>IF(F7517=0,0,IF(LİSTE!$F$1=F7517,1,F7517+1))</f>
        <v>17</v>
      </c>
      <c r="H7517" s="72">
        <f>IF(G7517=0,0,IF(LİSTE!$F$1=G7517,1,G7517+1))</f>
        <v>18</v>
      </c>
      <c r="I7517" s="72" t="str">
        <f>IFERROR(VLOOKUP(A7517,TATİLLER!$A$2:$D$30000,3,0),"TATİL DEĞİL")</f>
        <v>TATİL DEĞİL</v>
      </c>
    </row>
    <row r="7518" spans="1:9" x14ac:dyDescent="0.25">
      <c r="A7518" s="74">
        <f t="shared" si="1730"/>
        <v>55723</v>
      </c>
      <c r="B7518" s="72">
        <f t="shared" si="1733"/>
        <v>2</v>
      </c>
      <c r="C7518" s="72" t="str">
        <f>IF(F7518=0,"RESMİ TATİL",VLOOKUP(F7518,LİSTE!$B$7:$D$1300,3,0))</f>
        <v>Ahmet DAL</v>
      </c>
      <c r="D7518" s="72" t="str">
        <f>IF(G7518=0,"RESMİ TATİL",VLOOKUP(G7518,LİSTE!$B$7:$D$1300,3,0))</f>
        <v>Emirhan KARATAŞ</v>
      </c>
      <c r="E7518" s="72" t="str">
        <f>IF(H7518=0,"RESMİ TATİL",VLOOKUP(H7518,LİSTE!$B$7:$D$1300,3,0))</f>
        <v>Zümra Yeter ARI</v>
      </c>
      <c r="F7518" s="72">
        <f>IF(B7518="TATİL",0,IF(F7517&gt;0,IF(LİSTE!$F$1=H7517,1,H7517+1),IF(F7517=0,H7516+1,IF(F7516=0,H7515+1,IF(F7515=0,H7514+1,IF(F7514=0,H7513+1))))))</f>
        <v>19</v>
      </c>
      <c r="G7518" s="72">
        <f>IF(F7518=0,0,IF(LİSTE!$F$1=F7518,1,F7518+1))</f>
        <v>20</v>
      </c>
      <c r="H7518" s="72">
        <f>IF(G7518=0,0,IF(LİSTE!$F$1=G7518,1,G7518+1))</f>
        <v>21</v>
      </c>
      <c r="I7518" s="72" t="str">
        <f>IFERROR(VLOOKUP(A7518,TATİLLER!$A$2:$D$30000,3,0),"TATİL DEĞİL")</f>
        <v>TATİL DEĞİL</v>
      </c>
    </row>
    <row r="7519" spans="1:9" x14ac:dyDescent="0.25">
      <c r="A7519" s="74">
        <f t="shared" si="1730"/>
        <v>55724</v>
      </c>
      <c r="B7519" s="72">
        <f t="shared" si="1733"/>
        <v>3</v>
      </c>
      <c r="C7519" s="72" t="str">
        <f>IF(F7519=0,"RESMİ TATİL",VLOOKUP(F7519,LİSTE!$B$7:$D$1300,3,0))</f>
        <v>Utku KARAGÖZ</v>
      </c>
      <c r="D7519" s="72" t="str">
        <f>IF(G7519=0,"RESMİ TATİL",VLOOKUP(G7519,LİSTE!$B$7:$D$1300,3,0))</f>
        <v>Feyza Zümra AVCIOĞLU</v>
      </c>
      <c r="E7519" s="72" t="str">
        <f>IF(H7519=0,"RESMİ TATİL",VLOOKUP(H7519,LİSTE!$B$7:$D$1300,3,0))</f>
        <v>Yusuf Ali TABUR</v>
      </c>
      <c r="F7519" s="72">
        <f>IF(B7519="TATİL",0,IF(F7518&gt;0,IF(LİSTE!$F$1=H7518,1,H7518+1),IF(F7518=0,H7517+1,IF(F7517=0,H7516+1,IF(F7516=0,H7515+1,IF(F7515=0,H7514+1))))))</f>
        <v>22</v>
      </c>
      <c r="G7519" s="72">
        <f>IF(F7519=0,0,IF(LİSTE!$F$1=F7519,1,F7519+1))</f>
        <v>23</v>
      </c>
      <c r="H7519" s="72">
        <f>IF(G7519=0,0,IF(LİSTE!$F$1=G7519,1,G7519+1))</f>
        <v>24</v>
      </c>
      <c r="I7519" s="72" t="str">
        <f>IFERROR(VLOOKUP(A7519,TATİLLER!$A$2:$D$30000,3,0),"TATİL DEĞİL")</f>
        <v>TATİL DEĞİL</v>
      </c>
    </row>
    <row r="7520" spans="1:9" x14ac:dyDescent="0.25">
      <c r="A7520" s="74">
        <f t="shared" si="1730"/>
        <v>55725</v>
      </c>
      <c r="B7520" s="72">
        <f t="shared" si="1733"/>
        <v>4</v>
      </c>
      <c r="C7520" s="72" t="str">
        <f>IF(F7520=0,"RESMİ TATİL",VLOOKUP(F7520,LİSTE!$B$7:$D$1300,3,0))</f>
        <v>Irmak UTEBAY</v>
      </c>
      <c r="D7520" s="72" t="str">
        <f>IF(G7520=0,"RESMİ TATİL",VLOOKUP(G7520,LİSTE!$B$7:$D$1300,3,0))</f>
        <v>Kerem AKKOÇ</v>
      </c>
      <c r="E7520" s="72" t="str">
        <f>IF(H7520=0,"RESMİ TATİL",VLOOKUP(H7520,LİSTE!$B$7:$D$1300,3,0))</f>
        <v>Elçin Ayşe ELMAS</v>
      </c>
      <c r="F7520" s="72">
        <f>IF(B7520="TATİL",0,IF(F7519&gt;0,IF(LİSTE!$F$1=H7519,1,H7519+1),IF(F7519=0,H7518+1,IF(F7518=0,H7517+1,IF(F7517=0,H7516+1,IF(F7516=0,H7515+1))))))</f>
        <v>25</v>
      </c>
      <c r="G7520" s="72">
        <f>IF(F7520=0,0,IF(LİSTE!$F$1=F7520,1,F7520+1))</f>
        <v>26</v>
      </c>
      <c r="H7520" s="72">
        <f>IF(G7520=0,0,IF(LİSTE!$F$1=G7520,1,G7520+1))</f>
        <v>27</v>
      </c>
      <c r="I7520" s="72" t="str">
        <f>IFERROR(VLOOKUP(A7520,TATİLLER!$A$2:$D$30000,3,0),"TATİL DEĞİL")</f>
        <v>TATİL DEĞİL</v>
      </c>
    </row>
    <row r="7521" spans="1:9" x14ac:dyDescent="0.25">
      <c r="A7521" s="74">
        <f t="shared" si="1730"/>
        <v>55726</v>
      </c>
      <c r="B7521" s="72">
        <f t="shared" si="1733"/>
        <v>5</v>
      </c>
      <c r="C7521" s="72" t="str">
        <f>IF(F7521=0,"RESMİ TATİL",VLOOKUP(F7521,LİSTE!$B$7:$D$1300,3,0))</f>
        <v>Muhammed YILDIZDAĞ</v>
      </c>
      <c r="D7521" s="72" t="str">
        <f>IF(G7521=0,"RESMİ TATİL",VLOOKUP(G7521,LİSTE!$B$7:$D$1300,3,0))</f>
        <v>Nisa Nur SANCAR</v>
      </c>
      <c r="E7521" s="72" t="str">
        <f>IF(H7521=0,"RESMİ TATİL",VLOOKUP(H7521,LİSTE!$B$7:$D$1300,3,0))</f>
        <v>Esila ÇETİN</v>
      </c>
      <c r="F7521" s="72">
        <f>IF(B7521="TATİL",0,IF(F7520&gt;0,IF(LİSTE!$F$1=H7520,1,H7520+1),IF(F7520=0,H7519+1,IF(F7519=0,H7518+1,IF(F7518=0,H7517+1,IF(F7517=0,H7516+1))))))</f>
        <v>28</v>
      </c>
      <c r="G7521" s="72">
        <f>IF(F7521=0,0,IF(LİSTE!$F$1=F7521,1,F7521+1))</f>
        <v>1</v>
      </c>
      <c r="H7521" s="72">
        <f>IF(G7521=0,0,IF(LİSTE!$F$1=G7521,1,G7521+1))</f>
        <v>2</v>
      </c>
      <c r="I7521" s="72" t="str">
        <f>IFERROR(VLOOKUP(A7521,TATİLLER!$A$2:$D$30000,3,0),"TATİL DEĞİL")</f>
        <v>TATİL DEĞİL</v>
      </c>
    </row>
    <row r="7522" spans="1:9" x14ac:dyDescent="0.25">
      <c r="A7522" s="74">
        <f t="shared" ref="A7522" si="1740">A7521+3</f>
        <v>55729</v>
      </c>
      <c r="B7522" s="72">
        <f t="shared" si="1733"/>
        <v>1</v>
      </c>
      <c r="C7522" s="72" t="str">
        <f>IF(F7522=0,"RESMİ TATİL",VLOOKUP(F7522,LİSTE!$B$7:$D$1300,3,0))</f>
        <v>Zeynep Sevde TOPUZ</v>
      </c>
      <c r="D7522" s="72" t="str">
        <f>IF(G7522=0,"RESMİ TATİL",VLOOKUP(G7522,LİSTE!$B$7:$D$1300,3,0))</f>
        <v>Ömer Asaf KADAŞ</v>
      </c>
      <c r="E7522" s="72" t="str">
        <f>IF(H7522=0,"RESMİ TATİL",VLOOKUP(H7522,LİSTE!$B$7:$D$1300,3,0))</f>
        <v>Ramazan Baran ADIGÜZEL</v>
      </c>
      <c r="F7522" s="72">
        <f>IF(B7522="TATİL",0,IF(F7521&gt;0,IF(LİSTE!$F$1=H7521,1,H7521+1),IF(F7521=0,H7520+1,IF(F7520=0,H7519+1,IF(F7519=0,H7518+1,IF(F7518=0,H7517+1))))))</f>
        <v>3</v>
      </c>
      <c r="G7522" s="72">
        <f>IF(F7522=0,0,IF(LİSTE!$F$1=F7522,1,F7522+1))</f>
        <v>4</v>
      </c>
      <c r="H7522" s="72">
        <f>IF(G7522=0,0,IF(LİSTE!$F$1=G7522,1,G7522+1))</f>
        <v>5</v>
      </c>
      <c r="I7522" s="72" t="str">
        <f>IFERROR(VLOOKUP(A7522,TATİLLER!$A$2:$D$30000,3,0),"TATİL DEĞİL")</f>
        <v>TATİL DEĞİL</v>
      </c>
    </row>
    <row r="7523" spans="1:9" x14ac:dyDescent="0.25">
      <c r="A7523" s="74">
        <f t="shared" si="1730"/>
        <v>55730</v>
      </c>
      <c r="B7523" s="72">
        <f t="shared" si="1733"/>
        <v>2</v>
      </c>
      <c r="C7523" s="72" t="str">
        <f>IF(F7523=0,"RESMİ TATİL",VLOOKUP(F7523,LİSTE!$B$7:$D$1300,3,0))</f>
        <v>Bahar AKGÜN</v>
      </c>
      <c r="D7523" s="72" t="str">
        <f>IF(G7523=0,"RESMİ TATİL",VLOOKUP(G7523,LİSTE!$B$7:$D$1300,3,0))</f>
        <v>Ömer AKGÜL</v>
      </c>
      <c r="E7523" s="72" t="str">
        <f>IF(H7523=0,"RESMİ TATİL",VLOOKUP(H7523,LİSTE!$B$7:$D$1300,3,0))</f>
        <v>Muharrem EFE TANRIVERDİ</v>
      </c>
      <c r="F7523" s="72">
        <f>IF(B7523="TATİL",0,IF(F7522&gt;0,IF(LİSTE!$F$1=H7522,1,H7522+1),IF(F7522=0,H7521+1,IF(F7521=0,H7520+1,IF(F7520=0,H7519+1,IF(F7519=0,H7518+1))))))</f>
        <v>6</v>
      </c>
      <c r="G7523" s="72">
        <f>IF(F7523=0,0,IF(LİSTE!$F$1=F7523,1,F7523+1))</f>
        <v>7</v>
      </c>
      <c r="H7523" s="72">
        <f>IF(G7523=0,0,IF(LİSTE!$F$1=G7523,1,G7523+1))</f>
        <v>8</v>
      </c>
      <c r="I7523" s="72" t="str">
        <f>IFERROR(VLOOKUP(A7523,TATİLLER!$A$2:$D$30000,3,0),"TATİL DEĞİL")</f>
        <v>TATİL DEĞİL</v>
      </c>
    </row>
    <row r="7524" spans="1:9" x14ac:dyDescent="0.25">
      <c r="A7524" s="74">
        <f t="shared" si="1730"/>
        <v>55731</v>
      </c>
      <c r="B7524" s="72">
        <f t="shared" si="1733"/>
        <v>3</v>
      </c>
      <c r="C7524" s="72" t="str">
        <f>IF(F7524=0,"RESMİ TATİL",VLOOKUP(F7524,LİSTE!$B$7:$D$1300,3,0))</f>
        <v>Anıl DOĞAN</v>
      </c>
      <c r="D7524" s="72" t="str">
        <f>IF(G7524=0,"RESMİ TATİL",VLOOKUP(G7524,LİSTE!$B$7:$D$1300,3,0))</f>
        <v>İpek ARSLAN</v>
      </c>
      <c r="E7524" s="72" t="str">
        <f>IF(H7524=0,"RESMİ TATİL",VLOOKUP(H7524,LİSTE!$B$7:$D$1300,3,0))</f>
        <v>Efe KARSAK</v>
      </c>
      <c r="F7524" s="72">
        <f>IF(B7524="TATİL",0,IF(F7523&gt;0,IF(LİSTE!$F$1=H7523,1,H7523+1),IF(F7523=0,H7522+1,IF(F7522=0,H7521+1,IF(F7521=0,H7520+1,IF(F7520=0,H7519+1))))))</f>
        <v>9</v>
      </c>
      <c r="G7524" s="72">
        <f>IF(F7524=0,0,IF(LİSTE!$F$1=F7524,1,F7524+1))</f>
        <v>10</v>
      </c>
      <c r="H7524" s="72">
        <f>IF(G7524=0,0,IF(LİSTE!$F$1=G7524,1,G7524+1))</f>
        <v>11</v>
      </c>
      <c r="I7524" s="72" t="str">
        <f>IFERROR(VLOOKUP(A7524,TATİLLER!$A$2:$D$30000,3,0),"TATİL DEĞİL")</f>
        <v>TATİL DEĞİL</v>
      </c>
    </row>
    <row r="7525" spans="1:9" x14ac:dyDescent="0.25">
      <c r="A7525" s="74">
        <f t="shared" si="1730"/>
        <v>55732</v>
      </c>
      <c r="B7525" s="72">
        <f t="shared" si="1733"/>
        <v>4</v>
      </c>
      <c r="C7525" s="72" t="str">
        <f>IF(F7525=0,"RESMİ TATİL",VLOOKUP(F7525,LİSTE!$B$7:$D$1300,3,0))</f>
        <v>Abdullah KIRBAÇ</v>
      </c>
      <c r="D7525" s="72" t="str">
        <f>IF(G7525=0,"RESMİ TATİL",VLOOKUP(G7525,LİSTE!$B$7:$D$1300,3,0))</f>
        <v>Ümmü Defne GÜLER</v>
      </c>
      <c r="E7525" s="72" t="str">
        <f>IF(H7525=0,"RESMİ TATİL",VLOOKUP(H7525,LİSTE!$B$7:$D$1300,3,0))</f>
        <v>Şevval ÖZDAMAR</v>
      </c>
      <c r="F7525" s="72">
        <f>IF(B7525="TATİL",0,IF(F7524&gt;0,IF(LİSTE!$F$1=H7524,1,H7524+1),IF(F7524=0,H7523+1,IF(F7523=0,H7522+1,IF(F7522=0,H7521+1,IF(F7521=0,H7520+1))))))</f>
        <v>12</v>
      </c>
      <c r="G7525" s="72">
        <f>IF(F7525=0,0,IF(LİSTE!$F$1=F7525,1,F7525+1))</f>
        <v>13</v>
      </c>
      <c r="H7525" s="72">
        <f>IF(G7525=0,0,IF(LİSTE!$F$1=G7525,1,G7525+1))</f>
        <v>14</v>
      </c>
      <c r="I7525" s="72" t="str">
        <f>IFERROR(VLOOKUP(A7525,TATİLLER!$A$2:$D$30000,3,0),"TATİL DEĞİL")</f>
        <v>TATİL DEĞİL</v>
      </c>
    </row>
    <row r="7526" spans="1:9" x14ac:dyDescent="0.25">
      <c r="A7526" s="74">
        <f t="shared" si="1730"/>
        <v>55733</v>
      </c>
      <c r="B7526" s="72">
        <f t="shared" si="1733"/>
        <v>5</v>
      </c>
      <c r="C7526" s="72" t="str">
        <f>IF(F7526=0,"RESMİ TATİL",VLOOKUP(F7526,LİSTE!$B$7:$D$1300,3,0))</f>
        <v>Zeynep AKDAĞ</v>
      </c>
      <c r="D7526" s="72" t="str">
        <f>IF(G7526=0,"RESMİ TATİL",VLOOKUP(G7526,LİSTE!$B$7:$D$1300,3,0))</f>
        <v>Esma ÇOKER</v>
      </c>
      <c r="E7526" s="72" t="str">
        <f>IF(H7526=0,"RESMİ TATİL",VLOOKUP(H7526,LİSTE!$B$7:$D$1300,3,0))</f>
        <v>Dursun Kubilay YAŞAR</v>
      </c>
      <c r="F7526" s="72">
        <f>IF(B7526="TATİL",0,IF(F7525&gt;0,IF(LİSTE!$F$1=H7525,1,H7525+1),IF(F7525=0,H7524+1,IF(F7524=0,H7523+1,IF(F7523=0,H7522+1,IF(F7522=0,H7521+1))))))</f>
        <v>15</v>
      </c>
      <c r="G7526" s="72">
        <f>IF(F7526=0,0,IF(LİSTE!$F$1=F7526,1,F7526+1))</f>
        <v>16</v>
      </c>
      <c r="H7526" s="72">
        <f>IF(G7526=0,0,IF(LİSTE!$F$1=G7526,1,G7526+1))</f>
        <v>17</v>
      </c>
      <c r="I7526" s="72" t="str">
        <f>IFERROR(VLOOKUP(A7526,TATİLLER!$A$2:$D$30000,3,0),"TATİL DEĞİL")</f>
        <v>TATİL DEĞİL</v>
      </c>
    </row>
    <row r="7527" spans="1:9" x14ac:dyDescent="0.25">
      <c r="A7527" s="74">
        <f t="shared" ref="A7527" si="1741">A7526+3</f>
        <v>55736</v>
      </c>
      <c r="B7527" s="72">
        <f t="shared" si="1733"/>
        <v>1</v>
      </c>
      <c r="C7527" s="72" t="str">
        <f>IF(F7527=0,"RESMİ TATİL",VLOOKUP(F7527,LİSTE!$B$7:$D$1300,3,0))</f>
        <v>Zeynep Beril BAŞPINAR</v>
      </c>
      <c r="D7527" s="72" t="str">
        <f>IF(G7527=0,"RESMİ TATİL",VLOOKUP(G7527,LİSTE!$B$7:$D$1300,3,0))</f>
        <v>Ahmet DAL</v>
      </c>
      <c r="E7527" s="72" t="str">
        <f>IF(H7527=0,"RESMİ TATİL",VLOOKUP(H7527,LİSTE!$B$7:$D$1300,3,0))</f>
        <v>Emirhan KARATAŞ</v>
      </c>
      <c r="F7527" s="72">
        <f>IF(B7527="TATİL",0,IF(F7526&gt;0,IF(LİSTE!$F$1=H7526,1,H7526+1),IF(F7526=0,H7525+1,IF(F7525=0,H7524+1,IF(F7524=0,H7523+1,IF(F7523=0,H7522+1))))))</f>
        <v>18</v>
      </c>
      <c r="G7527" s="72">
        <f>IF(F7527=0,0,IF(LİSTE!$F$1=F7527,1,F7527+1))</f>
        <v>19</v>
      </c>
      <c r="H7527" s="72">
        <f>IF(G7527=0,0,IF(LİSTE!$F$1=G7527,1,G7527+1))</f>
        <v>20</v>
      </c>
      <c r="I7527" s="72" t="str">
        <f>IFERROR(VLOOKUP(A7527,TATİLLER!$A$2:$D$30000,3,0),"TATİL DEĞİL")</f>
        <v>TATİL DEĞİL</v>
      </c>
    </row>
    <row r="7528" spans="1:9" x14ac:dyDescent="0.25">
      <c r="A7528" s="74">
        <f t="shared" si="1730"/>
        <v>55737</v>
      </c>
      <c r="B7528" s="72">
        <f t="shared" si="1733"/>
        <v>2</v>
      </c>
      <c r="C7528" s="72" t="str">
        <f>IF(F7528=0,"RESMİ TATİL",VLOOKUP(F7528,LİSTE!$B$7:$D$1300,3,0))</f>
        <v>Zümra Yeter ARI</v>
      </c>
      <c r="D7528" s="72" t="str">
        <f>IF(G7528=0,"RESMİ TATİL",VLOOKUP(G7528,LİSTE!$B$7:$D$1300,3,0))</f>
        <v>Utku KARAGÖZ</v>
      </c>
      <c r="E7528" s="72" t="str">
        <f>IF(H7528=0,"RESMİ TATİL",VLOOKUP(H7528,LİSTE!$B$7:$D$1300,3,0))</f>
        <v>Feyza Zümra AVCIOĞLU</v>
      </c>
      <c r="F7528" s="72">
        <f>IF(B7528="TATİL",0,IF(F7527&gt;0,IF(LİSTE!$F$1=H7527,1,H7527+1),IF(F7527=0,H7526+1,IF(F7526=0,H7525+1,IF(F7525=0,H7524+1,IF(F7524=0,H7523+1))))))</f>
        <v>21</v>
      </c>
      <c r="G7528" s="72">
        <f>IF(F7528=0,0,IF(LİSTE!$F$1=F7528,1,F7528+1))</f>
        <v>22</v>
      </c>
      <c r="H7528" s="72">
        <f>IF(G7528=0,0,IF(LİSTE!$F$1=G7528,1,G7528+1))</f>
        <v>23</v>
      </c>
      <c r="I7528" s="72" t="str">
        <f>IFERROR(VLOOKUP(A7528,TATİLLER!$A$2:$D$30000,3,0),"TATİL DEĞİL")</f>
        <v>TATİL DEĞİL</v>
      </c>
    </row>
    <row r="7529" spans="1:9" x14ac:dyDescent="0.25">
      <c r="A7529" s="74">
        <f t="shared" si="1730"/>
        <v>55738</v>
      </c>
      <c r="B7529" s="72">
        <f t="shared" si="1733"/>
        <v>3</v>
      </c>
      <c r="C7529" s="72" t="str">
        <f>IF(F7529=0,"RESMİ TATİL",VLOOKUP(F7529,LİSTE!$B$7:$D$1300,3,0))</f>
        <v>Yusuf Ali TABUR</v>
      </c>
      <c r="D7529" s="72" t="str">
        <f>IF(G7529=0,"RESMİ TATİL",VLOOKUP(G7529,LİSTE!$B$7:$D$1300,3,0))</f>
        <v>Irmak UTEBAY</v>
      </c>
      <c r="E7529" s="72" t="str">
        <f>IF(H7529=0,"RESMİ TATİL",VLOOKUP(H7529,LİSTE!$B$7:$D$1300,3,0))</f>
        <v>Kerem AKKOÇ</v>
      </c>
      <c r="F7529" s="72">
        <f>IF(B7529="TATİL",0,IF(F7528&gt;0,IF(LİSTE!$F$1=H7528,1,H7528+1),IF(F7528=0,H7527+1,IF(F7527=0,H7526+1,IF(F7526=0,H7525+1,IF(F7525=0,H7524+1))))))</f>
        <v>24</v>
      </c>
      <c r="G7529" s="72">
        <f>IF(F7529=0,0,IF(LİSTE!$F$1=F7529,1,F7529+1))</f>
        <v>25</v>
      </c>
      <c r="H7529" s="72">
        <f>IF(G7529=0,0,IF(LİSTE!$F$1=G7529,1,G7529+1))</f>
        <v>26</v>
      </c>
      <c r="I7529" s="72" t="str">
        <f>IFERROR(VLOOKUP(A7529,TATİLLER!$A$2:$D$30000,3,0),"TATİL DEĞİL")</f>
        <v>TATİL DEĞİL</v>
      </c>
    </row>
    <row r="7530" spans="1:9" x14ac:dyDescent="0.25">
      <c r="A7530" s="74">
        <f t="shared" si="1730"/>
        <v>55739</v>
      </c>
      <c r="B7530" s="72">
        <f t="shared" si="1733"/>
        <v>4</v>
      </c>
      <c r="C7530" s="72" t="str">
        <f>IF(F7530=0,"RESMİ TATİL",VLOOKUP(F7530,LİSTE!$B$7:$D$1300,3,0))</f>
        <v>Elçin Ayşe ELMAS</v>
      </c>
      <c r="D7530" s="72" t="str">
        <f>IF(G7530=0,"RESMİ TATİL",VLOOKUP(G7530,LİSTE!$B$7:$D$1300,3,0))</f>
        <v>Muhammed YILDIZDAĞ</v>
      </c>
      <c r="E7530" s="72" t="str">
        <f>IF(H7530=0,"RESMİ TATİL",VLOOKUP(H7530,LİSTE!$B$7:$D$1300,3,0))</f>
        <v>Nisa Nur SANCAR</v>
      </c>
      <c r="F7530" s="72">
        <f>IF(B7530="TATİL",0,IF(F7529&gt;0,IF(LİSTE!$F$1=H7529,1,H7529+1),IF(F7529=0,H7528+1,IF(F7528=0,H7527+1,IF(F7527=0,H7526+1,IF(F7526=0,H7525+1))))))</f>
        <v>27</v>
      </c>
      <c r="G7530" s="72">
        <f>IF(F7530=0,0,IF(LİSTE!$F$1=F7530,1,F7530+1))</f>
        <v>28</v>
      </c>
      <c r="H7530" s="72">
        <f>IF(G7530=0,0,IF(LİSTE!$F$1=G7530,1,G7530+1))</f>
        <v>1</v>
      </c>
      <c r="I7530" s="72" t="str">
        <f>IFERROR(VLOOKUP(A7530,TATİLLER!$A$2:$D$30000,3,0),"TATİL DEĞİL")</f>
        <v>TATİL DEĞİL</v>
      </c>
    </row>
    <row r="7531" spans="1:9" x14ac:dyDescent="0.25">
      <c r="A7531" s="74">
        <f t="shared" si="1730"/>
        <v>55740</v>
      </c>
      <c r="B7531" s="72">
        <f t="shared" si="1733"/>
        <v>5</v>
      </c>
      <c r="C7531" s="72" t="str">
        <f>IF(F7531=0,"RESMİ TATİL",VLOOKUP(F7531,LİSTE!$B$7:$D$1300,3,0))</f>
        <v>Esila ÇETİN</v>
      </c>
      <c r="D7531" s="72" t="str">
        <f>IF(G7531=0,"RESMİ TATİL",VLOOKUP(G7531,LİSTE!$B$7:$D$1300,3,0))</f>
        <v>Zeynep Sevde TOPUZ</v>
      </c>
      <c r="E7531" s="72" t="str">
        <f>IF(H7531=0,"RESMİ TATİL",VLOOKUP(H7531,LİSTE!$B$7:$D$1300,3,0))</f>
        <v>Ömer Asaf KADAŞ</v>
      </c>
      <c r="F7531" s="72">
        <f>IF(B7531="TATİL",0,IF(F7530&gt;0,IF(LİSTE!$F$1=H7530,1,H7530+1),IF(F7530=0,H7529+1,IF(F7529=0,H7528+1,IF(F7528=0,H7527+1,IF(F7527=0,H7526+1))))))</f>
        <v>2</v>
      </c>
      <c r="G7531" s="72">
        <f>IF(F7531=0,0,IF(LİSTE!$F$1=F7531,1,F7531+1))</f>
        <v>3</v>
      </c>
      <c r="H7531" s="72">
        <f>IF(G7531=0,0,IF(LİSTE!$F$1=G7531,1,G7531+1))</f>
        <v>4</v>
      </c>
      <c r="I7531" s="72" t="str">
        <f>IFERROR(VLOOKUP(A7531,TATİLLER!$A$2:$D$30000,3,0),"TATİL DEĞİL")</f>
        <v>TATİL DEĞİL</v>
      </c>
    </row>
    <row r="7532" spans="1:9" x14ac:dyDescent="0.25">
      <c r="A7532" s="74">
        <f t="shared" ref="A7532" si="1742">A7531+3</f>
        <v>55743</v>
      </c>
      <c r="B7532" s="72">
        <f t="shared" si="1733"/>
        <v>1</v>
      </c>
      <c r="C7532" s="72" t="str">
        <f>IF(F7532=0,"RESMİ TATİL",VLOOKUP(F7532,LİSTE!$B$7:$D$1300,3,0))</f>
        <v>Ramazan Baran ADIGÜZEL</v>
      </c>
      <c r="D7532" s="72" t="str">
        <f>IF(G7532=0,"RESMİ TATİL",VLOOKUP(G7532,LİSTE!$B$7:$D$1300,3,0))</f>
        <v>Bahar AKGÜN</v>
      </c>
      <c r="E7532" s="72" t="str">
        <f>IF(H7532=0,"RESMİ TATİL",VLOOKUP(H7532,LİSTE!$B$7:$D$1300,3,0))</f>
        <v>Ömer AKGÜL</v>
      </c>
      <c r="F7532" s="72">
        <f>IF(B7532="TATİL",0,IF(F7531&gt;0,IF(LİSTE!$F$1=H7531,1,H7531+1),IF(F7531=0,H7530+1,IF(F7530=0,H7529+1,IF(F7529=0,H7528+1,IF(F7528=0,H7527+1))))))</f>
        <v>5</v>
      </c>
      <c r="G7532" s="72">
        <f>IF(F7532=0,0,IF(LİSTE!$F$1=F7532,1,F7532+1))</f>
        <v>6</v>
      </c>
      <c r="H7532" s="72">
        <f>IF(G7532=0,0,IF(LİSTE!$F$1=G7532,1,G7532+1))</f>
        <v>7</v>
      </c>
      <c r="I7532" s="72" t="str">
        <f>IFERROR(VLOOKUP(A7532,TATİLLER!$A$2:$D$30000,3,0),"TATİL DEĞİL")</f>
        <v>TATİL DEĞİL</v>
      </c>
    </row>
    <row r="7533" spans="1:9" x14ac:dyDescent="0.25">
      <c r="A7533" s="74">
        <f t="shared" si="1730"/>
        <v>55744</v>
      </c>
      <c r="B7533" s="72">
        <f t="shared" si="1733"/>
        <v>2</v>
      </c>
      <c r="C7533" s="72" t="str">
        <f>IF(F7533=0,"RESMİ TATİL",VLOOKUP(F7533,LİSTE!$B$7:$D$1300,3,0))</f>
        <v>Muharrem EFE TANRIVERDİ</v>
      </c>
      <c r="D7533" s="72" t="str">
        <f>IF(G7533=0,"RESMİ TATİL",VLOOKUP(G7533,LİSTE!$B$7:$D$1300,3,0))</f>
        <v>Anıl DOĞAN</v>
      </c>
      <c r="E7533" s="72" t="str">
        <f>IF(H7533=0,"RESMİ TATİL",VLOOKUP(H7533,LİSTE!$B$7:$D$1300,3,0))</f>
        <v>İpek ARSLAN</v>
      </c>
      <c r="F7533" s="72">
        <f>IF(B7533="TATİL",0,IF(F7532&gt;0,IF(LİSTE!$F$1=H7532,1,H7532+1),IF(F7532=0,H7531+1,IF(F7531=0,H7530+1,IF(F7530=0,H7529+1,IF(F7529=0,H7528+1))))))</f>
        <v>8</v>
      </c>
      <c r="G7533" s="72">
        <f>IF(F7533=0,0,IF(LİSTE!$F$1=F7533,1,F7533+1))</f>
        <v>9</v>
      </c>
      <c r="H7533" s="72">
        <f>IF(G7533=0,0,IF(LİSTE!$F$1=G7533,1,G7533+1))</f>
        <v>10</v>
      </c>
      <c r="I7533" s="72" t="str">
        <f>IFERROR(VLOOKUP(A7533,TATİLLER!$A$2:$D$30000,3,0),"TATİL DEĞİL")</f>
        <v>TATİL DEĞİL</v>
      </c>
    </row>
    <row r="7534" spans="1:9" x14ac:dyDescent="0.25">
      <c r="A7534" s="74">
        <f t="shared" si="1730"/>
        <v>55745</v>
      </c>
      <c r="B7534" s="72">
        <f t="shared" si="1733"/>
        <v>3</v>
      </c>
      <c r="C7534" s="72" t="str">
        <f>IF(F7534=0,"RESMİ TATİL",VLOOKUP(F7534,LİSTE!$B$7:$D$1300,3,0))</f>
        <v>Efe KARSAK</v>
      </c>
      <c r="D7534" s="72" t="str">
        <f>IF(G7534=0,"RESMİ TATİL",VLOOKUP(G7534,LİSTE!$B$7:$D$1300,3,0))</f>
        <v>Abdullah KIRBAÇ</v>
      </c>
      <c r="E7534" s="72" t="str">
        <f>IF(H7534=0,"RESMİ TATİL",VLOOKUP(H7534,LİSTE!$B$7:$D$1300,3,0))</f>
        <v>Ümmü Defne GÜLER</v>
      </c>
      <c r="F7534" s="72">
        <f>IF(B7534="TATİL",0,IF(F7533&gt;0,IF(LİSTE!$F$1=H7533,1,H7533+1),IF(F7533=0,H7532+1,IF(F7532=0,H7531+1,IF(F7531=0,H7530+1,IF(F7530=0,H7529+1))))))</f>
        <v>11</v>
      </c>
      <c r="G7534" s="72">
        <f>IF(F7534=0,0,IF(LİSTE!$F$1=F7534,1,F7534+1))</f>
        <v>12</v>
      </c>
      <c r="H7534" s="72">
        <f>IF(G7534=0,0,IF(LİSTE!$F$1=G7534,1,G7534+1))</f>
        <v>13</v>
      </c>
      <c r="I7534" s="72" t="str">
        <f>IFERROR(VLOOKUP(A7534,TATİLLER!$A$2:$D$30000,3,0),"TATİL DEĞİL")</f>
        <v>TATİL DEĞİL</v>
      </c>
    </row>
    <row r="7535" spans="1:9" x14ac:dyDescent="0.25">
      <c r="A7535" s="74">
        <f t="shared" si="1730"/>
        <v>55746</v>
      </c>
      <c r="B7535" s="72">
        <f t="shared" si="1733"/>
        <v>4</v>
      </c>
      <c r="C7535" s="72" t="str">
        <f>IF(F7535=0,"RESMİ TATİL",VLOOKUP(F7535,LİSTE!$B$7:$D$1300,3,0))</f>
        <v>Şevval ÖZDAMAR</v>
      </c>
      <c r="D7535" s="72" t="str">
        <f>IF(G7535=0,"RESMİ TATİL",VLOOKUP(G7535,LİSTE!$B$7:$D$1300,3,0))</f>
        <v>Zeynep AKDAĞ</v>
      </c>
      <c r="E7535" s="72" t="str">
        <f>IF(H7535=0,"RESMİ TATİL",VLOOKUP(H7535,LİSTE!$B$7:$D$1300,3,0))</f>
        <v>Esma ÇOKER</v>
      </c>
      <c r="F7535" s="72">
        <f>IF(B7535="TATİL",0,IF(F7534&gt;0,IF(LİSTE!$F$1=H7534,1,H7534+1),IF(F7534=0,H7533+1,IF(F7533=0,H7532+1,IF(F7532=0,H7531+1,IF(F7531=0,H7530+1))))))</f>
        <v>14</v>
      </c>
      <c r="G7535" s="72">
        <f>IF(F7535=0,0,IF(LİSTE!$F$1=F7535,1,F7535+1))</f>
        <v>15</v>
      </c>
      <c r="H7535" s="72">
        <f>IF(G7535=0,0,IF(LİSTE!$F$1=G7535,1,G7535+1))</f>
        <v>16</v>
      </c>
      <c r="I7535" s="72" t="str">
        <f>IFERROR(VLOOKUP(A7535,TATİLLER!$A$2:$D$30000,3,0),"TATİL DEĞİL")</f>
        <v>TATİL DEĞİL</v>
      </c>
    </row>
    <row r="7536" spans="1:9" x14ac:dyDescent="0.25">
      <c r="A7536" s="74">
        <f t="shared" si="1730"/>
        <v>55747</v>
      </c>
      <c r="B7536" s="72">
        <f t="shared" si="1733"/>
        <v>5</v>
      </c>
      <c r="C7536" s="72" t="str">
        <f>IF(F7536=0,"RESMİ TATİL",VLOOKUP(F7536,LİSTE!$B$7:$D$1300,3,0))</f>
        <v>Dursun Kubilay YAŞAR</v>
      </c>
      <c r="D7536" s="72" t="str">
        <f>IF(G7536=0,"RESMİ TATİL",VLOOKUP(G7536,LİSTE!$B$7:$D$1300,3,0))</f>
        <v>Zeynep Beril BAŞPINAR</v>
      </c>
      <c r="E7536" s="72" t="str">
        <f>IF(H7536=0,"RESMİ TATİL",VLOOKUP(H7536,LİSTE!$B$7:$D$1300,3,0))</f>
        <v>Ahmet DAL</v>
      </c>
      <c r="F7536" s="72">
        <f>IF(B7536="TATİL",0,IF(F7535&gt;0,IF(LİSTE!$F$1=H7535,1,H7535+1),IF(F7535=0,H7534+1,IF(F7534=0,H7533+1,IF(F7533=0,H7532+1,IF(F7532=0,H7531+1))))))</f>
        <v>17</v>
      </c>
      <c r="G7536" s="72">
        <f>IF(F7536=0,0,IF(LİSTE!$F$1=F7536,1,F7536+1))</f>
        <v>18</v>
      </c>
      <c r="H7536" s="72">
        <f>IF(G7536=0,0,IF(LİSTE!$F$1=G7536,1,G7536+1))</f>
        <v>19</v>
      </c>
      <c r="I7536" s="72" t="str">
        <f>IFERROR(VLOOKUP(A7536,TATİLLER!$A$2:$D$30000,3,0),"TATİL DEĞİL")</f>
        <v>TATİL DEĞİL</v>
      </c>
    </row>
    <row r="7537" spans="1:9" x14ac:dyDescent="0.25">
      <c r="A7537" s="74">
        <f t="shared" ref="A7537" si="1743">A7536+3</f>
        <v>55750</v>
      </c>
      <c r="B7537" s="72">
        <f t="shared" si="1733"/>
        <v>1</v>
      </c>
      <c r="C7537" s="72" t="str">
        <f>IF(F7537=0,"RESMİ TATİL",VLOOKUP(F7537,LİSTE!$B$7:$D$1300,3,0))</f>
        <v>Emirhan KARATAŞ</v>
      </c>
      <c r="D7537" s="72" t="str">
        <f>IF(G7537=0,"RESMİ TATİL",VLOOKUP(G7537,LİSTE!$B$7:$D$1300,3,0))</f>
        <v>Zümra Yeter ARI</v>
      </c>
      <c r="E7537" s="72" t="str">
        <f>IF(H7537=0,"RESMİ TATİL",VLOOKUP(H7537,LİSTE!$B$7:$D$1300,3,0))</f>
        <v>Utku KARAGÖZ</v>
      </c>
      <c r="F7537" s="72">
        <f>IF(B7537="TATİL",0,IF(F7536&gt;0,IF(LİSTE!$F$1=H7536,1,H7536+1),IF(F7536=0,H7535+1,IF(F7535=0,H7534+1,IF(F7534=0,H7533+1,IF(F7533=0,H7532+1))))))</f>
        <v>20</v>
      </c>
      <c r="G7537" s="72">
        <f>IF(F7537=0,0,IF(LİSTE!$F$1=F7537,1,F7537+1))</f>
        <v>21</v>
      </c>
      <c r="H7537" s="72">
        <f>IF(G7537=0,0,IF(LİSTE!$F$1=G7537,1,G7537+1))</f>
        <v>22</v>
      </c>
      <c r="I7537" s="72" t="str">
        <f>IFERROR(VLOOKUP(A7537,TATİLLER!$A$2:$D$30000,3,0),"TATİL DEĞİL")</f>
        <v>TATİL DEĞİL</v>
      </c>
    </row>
    <row r="7538" spans="1:9" x14ac:dyDescent="0.25">
      <c r="A7538" s="74">
        <f t="shared" si="1730"/>
        <v>55751</v>
      </c>
      <c r="B7538" s="72">
        <f t="shared" si="1733"/>
        <v>2</v>
      </c>
      <c r="C7538" s="72" t="str">
        <f>IF(F7538=0,"RESMİ TATİL",VLOOKUP(F7538,LİSTE!$B$7:$D$1300,3,0))</f>
        <v>Feyza Zümra AVCIOĞLU</v>
      </c>
      <c r="D7538" s="72" t="str">
        <f>IF(G7538=0,"RESMİ TATİL",VLOOKUP(G7538,LİSTE!$B$7:$D$1300,3,0))</f>
        <v>Yusuf Ali TABUR</v>
      </c>
      <c r="E7538" s="72" t="str">
        <f>IF(H7538=0,"RESMİ TATİL",VLOOKUP(H7538,LİSTE!$B$7:$D$1300,3,0))</f>
        <v>Irmak UTEBAY</v>
      </c>
      <c r="F7538" s="72">
        <f>IF(B7538="TATİL",0,IF(F7537&gt;0,IF(LİSTE!$F$1=H7537,1,H7537+1),IF(F7537=0,H7536+1,IF(F7536=0,H7535+1,IF(F7535=0,H7534+1,IF(F7534=0,H7533+1))))))</f>
        <v>23</v>
      </c>
      <c r="G7538" s="72">
        <f>IF(F7538=0,0,IF(LİSTE!$F$1=F7538,1,F7538+1))</f>
        <v>24</v>
      </c>
      <c r="H7538" s="72">
        <f>IF(G7538=0,0,IF(LİSTE!$F$1=G7538,1,G7538+1))</f>
        <v>25</v>
      </c>
      <c r="I7538" s="72" t="str">
        <f>IFERROR(VLOOKUP(A7538,TATİLLER!$A$2:$D$30000,3,0),"TATİL DEĞİL")</f>
        <v>TATİL DEĞİL</v>
      </c>
    </row>
    <row r="7539" spans="1:9" x14ac:dyDescent="0.25">
      <c r="A7539" s="74">
        <f t="shared" si="1730"/>
        <v>55752</v>
      </c>
      <c r="B7539" s="72">
        <f t="shared" si="1733"/>
        <v>3</v>
      </c>
      <c r="C7539" s="72" t="str">
        <f>IF(F7539=0,"RESMİ TATİL",VLOOKUP(F7539,LİSTE!$B$7:$D$1300,3,0))</f>
        <v>Kerem AKKOÇ</v>
      </c>
      <c r="D7539" s="72" t="str">
        <f>IF(G7539=0,"RESMİ TATİL",VLOOKUP(G7539,LİSTE!$B$7:$D$1300,3,0))</f>
        <v>Elçin Ayşe ELMAS</v>
      </c>
      <c r="E7539" s="72" t="str">
        <f>IF(H7539=0,"RESMİ TATİL",VLOOKUP(H7539,LİSTE!$B$7:$D$1300,3,0))</f>
        <v>Muhammed YILDIZDAĞ</v>
      </c>
      <c r="F7539" s="72">
        <f>IF(B7539="TATİL",0,IF(F7538&gt;0,IF(LİSTE!$F$1=H7538,1,H7538+1),IF(F7538=0,H7537+1,IF(F7537=0,H7536+1,IF(F7536=0,H7535+1,IF(F7535=0,H7534+1))))))</f>
        <v>26</v>
      </c>
      <c r="G7539" s="72">
        <f>IF(F7539=0,0,IF(LİSTE!$F$1=F7539,1,F7539+1))</f>
        <v>27</v>
      </c>
      <c r="H7539" s="72">
        <f>IF(G7539=0,0,IF(LİSTE!$F$1=G7539,1,G7539+1))</f>
        <v>28</v>
      </c>
      <c r="I7539" s="72" t="str">
        <f>IFERROR(VLOOKUP(A7539,TATİLLER!$A$2:$D$30000,3,0),"TATİL DEĞİL")</f>
        <v>TATİL DEĞİL</v>
      </c>
    </row>
    <row r="7540" spans="1:9" x14ac:dyDescent="0.25">
      <c r="A7540" s="74">
        <f t="shared" si="1730"/>
        <v>55753</v>
      </c>
      <c r="B7540" s="72">
        <f t="shared" si="1733"/>
        <v>4</v>
      </c>
      <c r="C7540" s="72" t="str">
        <f>IF(F7540=0,"RESMİ TATİL",VLOOKUP(F7540,LİSTE!$B$7:$D$1300,3,0))</f>
        <v>Nisa Nur SANCAR</v>
      </c>
      <c r="D7540" s="72" t="str">
        <f>IF(G7540=0,"RESMİ TATİL",VLOOKUP(G7540,LİSTE!$B$7:$D$1300,3,0))</f>
        <v>Esila ÇETİN</v>
      </c>
      <c r="E7540" s="72" t="str">
        <f>IF(H7540=0,"RESMİ TATİL",VLOOKUP(H7540,LİSTE!$B$7:$D$1300,3,0))</f>
        <v>Zeynep Sevde TOPUZ</v>
      </c>
      <c r="F7540" s="72">
        <f>IF(B7540="TATİL",0,IF(F7539&gt;0,IF(LİSTE!$F$1=H7539,1,H7539+1),IF(F7539=0,H7538+1,IF(F7538=0,H7537+1,IF(F7537=0,H7536+1,IF(F7536=0,H7535+1))))))</f>
        <v>1</v>
      </c>
      <c r="G7540" s="72">
        <f>IF(F7540=0,0,IF(LİSTE!$F$1=F7540,1,F7540+1))</f>
        <v>2</v>
      </c>
      <c r="H7540" s="72">
        <f>IF(G7540=0,0,IF(LİSTE!$F$1=G7540,1,G7540+1))</f>
        <v>3</v>
      </c>
      <c r="I7540" s="72" t="str">
        <f>IFERROR(VLOOKUP(A7540,TATİLLER!$A$2:$D$30000,3,0),"TATİL DEĞİL")</f>
        <v>TATİL DEĞİL</v>
      </c>
    </row>
    <row r="7541" spans="1:9" x14ac:dyDescent="0.25">
      <c r="A7541" s="74">
        <f t="shared" si="1730"/>
        <v>55754</v>
      </c>
      <c r="B7541" s="72">
        <f t="shared" si="1733"/>
        <v>5</v>
      </c>
      <c r="C7541" s="72" t="str">
        <f>IF(F7541=0,"RESMİ TATİL",VLOOKUP(F7541,LİSTE!$B$7:$D$1300,3,0))</f>
        <v>Ömer Asaf KADAŞ</v>
      </c>
      <c r="D7541" s="72" t="str">
        <f>IF(G7541=0,"RESMİ TATİL",VLOOKUP(G7541,LİSTE!$B$7:$D$1300,3,0))</f>
        <v>Ramazan Baran ADIGÜZEL</v>
      </c>
      <c r="E7541" s="72" t="str">
        <f>IF(H7541=0,"RESMİ TATİL",VLOOKUP(H7541,LİSTE!$B$7:$D$1300,3,0))</f>
        <v>Bahar AKGÜN</v>
      </c>
      <c r="F7541" s="72">
        <f>IF(B7541="TATİL",0,IF(F7540&gt;0,IF(LİSTE!$F$1=H7540,1,H7540+1),IF(F7540=0,H7539+1,IF(F7539=0,H7538+1,IF(F7538=0,H7537+1,IF(F7537=0,H7536+1))))))</f>
        <v>4</v>
      </c>
      <c r="G7541" s="72">
        <f>IF(F7541=0,0,IF(LİSTE!$F$1=F7541,1,F7541+1))</f>
        <v>5</v>
      </c>
      <c r="H7541" s="72">
        <f>IF(G7541=0,0,IF(LİSTE!$F$1=G7541,1,G7541+1))</f>
        <v>6</v>
      </c>
      <c r="I7541" s="72" t="str">
        <f>IFERROR(VLOOKUP(A7541,TATİLLER!$A$2:$D$30000,3,0),"TATİL DEĞİL")</f>
        <v>TATİL DEĞİL</v>
      </c>
    </row>
    <row r="7542" spans="1:9" x14ac:dyDescent="0.25">
      <c r="A7542" s="74">
        <f t="shared" ref="A7542" si="1744">A7541+3</f>
        <v>55757</v>
      </c>
      <c r="B7542" s="72">
        <f t="shared" si="1733"/>
        <v>1</v>
      </c>
      <c r="C7542" s="72" t="str">
        <f>IF(F7542=0,"RESMİ TATİL",VLOOKUP(F7542,LİSTE!$B$7:$D$1300,3,0))</f>
        <v>Ömer AKGÜL</v>
      </c>
      <c r="D7542" s="72" t="str">
        <f>IF(G7542=0,"RESMİ TATİL",VLOOKUP(G7542,LİSTE!$B$7:$D$1300,3,0))</f>
        <v>Muharrem EFE TANRIVERDİ</v>
      </c>
      <c r="E7542" s="72" t="str">
        <f>IF(H7542=0,"RESMİ TATİL",VLOOKUP(H7542,LİSTE!$B$7:$D$1300,3,0))</f>
        <v>Anıl DOĞAN</v>
      </c>
      <c r="F7542" s="72">
        <f>IF(B7542="TATİL",0,IF(F7541&gt;0,IF(LİSTE!$F$1=H7541,1,H7541+1),IF(F7541=0,H7540+1,IF(F7540=0,H7539+1,IF(F7539=0,H7538+1,IF(F7538=0,H7537+1))))))</f>
        <v>7</v>
      </c>
      <c r="G7542" s="72">
        <f>IF(F7542=0,0,IF(LİSTE!$F$1=F7542,1,F7542+1))</f>
        <v>8</v>
      </c>
      <c r="H7542" s="72">
        <f>IF(G7542=0,0,IF(LİSTE!$F$1=G7542,1,G7542+1))</f>
        <v>9</v>
      </c>
      <c r="I7542" s="72" t="str">
        <f>IFERROR(VLOOKUP(A7542,TATİLLER!$A$2:$D$30000,3,0),"TATİL DEĞİL")</f>
        <v>TATİL DEĞİL</v>
      </c>
    </row>
    <row r="7543" spans="1:9" x14ac:dyDescent="0.25">
      <c r="A7543" s="74">
        <f t="shared" ref="A7543:A7606" si="1745">A7542+1</f>
        <v>55758</v>
      </c>
      <c r="B7543" s="72">
        <f t="shared" si="1733"/>
        <v>2</v>
      </c>
      <c r="C7543" s="72" t="str">
        <f>IF(F7543=0,"RESMİ TATİL",VLOOKUP(F7543,LİSTE!$B$7:$D$1300,3,0))</f>
        <v>İpek ARSLAN</v>
      </c>
      <c r="D7543" s="72" t="str">
        <f>IF(G7543=0,"RESMİ TATİL",VLOOKUP(G7543,LİSTE!$B$7:$D$1300,3,0))</f>
        <v>Efe KARSAK</v>
      </c>
      <c r="E7543" s="72" t="str">
        <f>IF(H7543=0,"RESMİ TATİL",VLOOKUP(H7543,LİSTE!$B$7:$D$1300,3,0))</f>
        <v>Abdullah KIRBAÇ</v>
      </c>
      <c r="F7543" s="72">
        <f>IF(B7543="TATİL",0,IF(F7542&gt;0,IF(LİSTE!$F$1=H7542,1,H7542+1),IF(F7542=0,H7541+1,IF(F7541=0,H7540+1,IF(F7540=0,H7539+1,IF(F7539=0,H7538+1))))))</f>
        <v>10</v>
      </c>
      <c r="G7543" s="72">
        <f>IF(F7543=0,0,IF(LİSTE!$F$1=F7543,1,F7543+1))</f>
        <v>11</v>
      </c>
      <c r="H7543" s="72">
        <f>IF(G7543=0,0,IF(LİSTE!$F$1=G7543,1,G7543+1))</f>
        <v>12</v>
      </c>
      <c r="I7543" s="72" t="str">
        <f>IFERROR(VLOOKUP(A7543,TATİLLER!$A$2:$D$30000,3,0),"TATİL DEĞİL")</f>
        <v>TATİL DEĞİL</v>
      </c>
    </row>
    <row r="7544" spans="1:9" x14ac:dyDescent="0.25">
      <c r="A7544" s="74">
        <f t="shared" si="1745"/>
        <v>55759</v>
      </c>
      <c r="B7544" s="72">
        <f t="shared" si="1733"/>
        <v>3</v>
      </c>
      <c r="C7544" s="72" t="str">
        <f>IF(F7544=0,"RESMİ TATİL",VLOOKUP(F7544,LİSTE!$B$7:$D$1300,3,0))</f>
        <v>Ümmü Defne GÜLER</v>
      </c>
      <c r="D7544" s="72" t="str">
        <f>IF(G7544=0,"RESMİ TATİL",VLOOKUP(G7544,LİSTE!$B$7:$D$1300,3,0))</f>
        <v>Şevval ÖZDAMAR</v>
      </c>
      <c r="E7544" s="72" t="str">
        <f>IF(H7544=0,"RESMİ TATİL",VLOOKUP(H7544,LİSTE!$B$7:$D$1300,3,0))</f>
        <v>Zeynep AKDAĞ</v>
      </c>
      <c r="F7544" s="72">
        <f>IF(B7544="TATİL",0,IF(F7543&gt;0,IF(LİSTE!$F$1=H7543,1,H7543+1),IF(F7543=0,H7542+1,IF(F7542=0,H7541+1,IF(F7541=0,H7540+1,IF(F7540=0,H7539+1))))))</f>
        <v>13</v>
      </c>
      <c r="G7544" s="72">
        <f>IF(F7544=0,0,IF(LİSTE!$F$1=F7544,1,F7544+1))</f>
        <v>14</v>
      </c>
      <c r="H7544" s="72">
        <f>IF(G7544=0,0,IF(LİSTE!$F$1=G7544,1,G7544+1))</f>
        <v>15</v>
      </c>
      <c r="I7544" s="72" t="str">
        <f>IFERROR(VLOOKUP(A7544,TATİLLER!$A$2:$D$30000,3,0),"TATİL DEĞİL")</f>
        <v>TATİL DEĞİL</v>
      </c>
    </row>
    <row r="7545" spans="1:9" x14ac:dyDescent="0.25">
      <c r="A7545" s="74">
        <f t="shared" si="1745"/>
        <v>55760</v>
      </c>
      <c r="B7545" s="72">
        <f t="shared" si="1733"/>
        <v>4</v>
      </c>
      <c r="C7545" s="72" t="str">
        <f>IF(F7545=0,"RESMİ TATİL",VLOOKUP(F7545,LİSTE!$B$7:$D$1300,3,0))</f>
        <v>Esma ÇOKER</v>
      </c>
      <c r="D7545" s="72" t="str">
        <f>IF(G7545=0,"RESMİ TATİL",VLOOKUP(G7545,LİSTE!$B$7:$D$1300,3,0))</f>
        <v>Dursun Kubilay YAŞAR</v>
      </c>
      <c r="E7545" s="72" t="str">
        <f>IF(H7545=0,"RESMİ TATİL",VLOOKUP(H7545,LİSTE!$B$7:$D$1300,3,0))</f>
        <v>Zeynep Beril BAŞPINAR</v>
      </c>
      <c r="F7545" s="72">
        <f>IF(B7545="TATİL",0,IF(F7544&gt;0,IF(LİSTE!$F$1=H7544,1,H7544+1),IF(F7544=0,H7543+1,IF(F7543=0,H7542+1,IF(F7542=0,H7541+1,IF(F7541=0,H7540+1))))))</f>
        <v>16</v>
      </c>
      <c r="G7545" s="72">
        <f>IF(F7545=0,0,IF(LİSTE!$F$1=F7545,1,F7545+1))</f>
        <v>17</v>
      </c>
      <c r="H7545" s="72">
        <f>IF(G7545=0,0,IF(LİSTE!$F$1=G7545,1,G7545+1))</f>
        <v>18</v>
      </c>
      <c r="I7545" s="72" t="str">
        <f>IFERROR(VLOOKUP(A7545,TATİLLER!$A$2:$D$30000,3,0),"TATİL DEĞİL")</f>
        <v>TATİL DEĞİL</v>
      </c>
    </row>
    <row r="7546" spans="1:9" x14ac:dyDescent="0.25">
      <c r="A7546" s="74">
        <f t="shared" si="1745"/>
        <v>55761</v>
      </c>
      <c r="B7546" s="72">
        <f t="shared" si="1733"/>
        <v>5</v>
      </c>
      <c r="C7546" s="72" t="str">
        <f>IF(F7546=0,"RESMİ TATİL",VLOOKUP(F7546,LİSTE!$B$7:$D$1300,3,0))</f>
        <v>Ahmet DAL</v>
      </c>
      <c r="D7546" s="72" t="str">
        <f>IF(G7546=0,"RESMİ TATİL",VLOOKUP(G7546,LİSTE!$B$7:$D$1300,3,0))</f>
        <v>Emirhan KARATAŞ</v>
      </c>
      <c r="E7546" s="72" t="str">
        <f>IF(H7546=0,"RESMİ TATİL",VLOOKUP(H7546,LİSTE!$B$7:$D$1300,3,0))</f>
        <v>Zümra Yeter ARI</v>
      </c>
      <c r="F7546" s="72">
        <f>IF(B7546="TATİL",0,IF(F7545&gt;0,IF(LİSTE!$F$1=H7545,1,H7545+1),IF(F7545=0,H7544+1,IF(F7544=0,H7543+1,IF(F7543=0,H7542+1,IF(F7542=0,H7541+1))))))</f>
        <v>19</v>
      </c>
      <c r="G7546" s="72">
        <f>IF(F7546=0,0,IF(LİSTE!$F$1=F7546,1,F7546+1))</f>
        <v>20</v>
      </c>
      <c r="H7546" s="72">
        <f>IF(G7546=0,0,IF(LİSTE!$F$1=G7546,1,G7546+1))</f>
        <v>21</v>
      </c>
      <c r="I7546" s="72" t="str">
        <f>IFERROR(VLOOKUP(A7546,TATİLLER!$A$2:$D$30000,3,0),"TATİL DEĞİL")</f>
        <v>TATİL DEĞİL</v>
      </c>
    </row>
    <row r="7547" spans="1:9" x14ac:dyDescent="0.25">
      <c r="A7547" s="74">
        <f t="shared" ref="A7547" si="1746">A7546+3</f>
        <v>55764</v>
      </c>
      <c r="B7547" s="72">
        <f t="shared" si="1733"/>
        <v>1</v>
      </c>
      <c r="C7547" s="72" t="str">
        <f>IF(F7547=0,"RESMİ TATİL",VLOOKUP(F7547,LİSTE!$B$7:$D$1300,3,0))</f>
        <v>Utku KARAGÖZ</v>
      </c>
      <c r="D7547" s="72" t="str">
        <f>IF(G7547=0,"RESMİ TATİL",VLOOKUP(G7547,LİSTE!$B$7:$D$1300,3,0))</f>
        <v>Feyza Zümra AVCIOĞLU</v>
      </c>
      <c r="E7547" s="72" t="str">
        <f>IF(H7547=0,"RESMİ TATİL",VLOOKUP(H7547,LİSTE!$B$7:$D$1300,3,0))</f>
        <v>Yusuf Ali TABUR</v>
      </c>
      <c r="F7547" s="72">
        <f>IF(B7547="TATİL",0,IF(F7546&gt;0,IF(LİSTE!$F$1=H7546,1,H7546+1),IF(F7546=0,H7545+1,IF(F7545=0,H7544+1,IF(F7544=0,H7543+1,IF(F7543=0,H7542+1))))))</f>
        <v>22</v>
      </c>
      <c r="G7547" s="72">
        <f>IF(F7547=0,0,IF(LİSTE!$F$1=F7547,1,F7547+1))</f>
        <v>23</v>
      </c>
      <c r="H7547" s="72">
        <f>IF(G7547=0,0,IF(LİSTE!$F$1=G7547,1,G7547+1))</f>
        <v>24</v>
      </c>
      <c r="I7547" s="72" t="str">
        <f>IFERROR(VLOOKUP(A7547,TATİLLER!$A$2:$D$30000,3,0),"TATİL DEĞİL")</f>
        <v>TATİL DEĞİL</v>
      </c>
    </row>
    <row r="7548" spans="1:9" x14ac:dyDescent="0.25">
      <c r="A7548" s="74">
        <f t="shared" si="1745"/>
        <v>55765</v>
      </c>
      <c r="B7548" s="72">
        <f t="shared" si="1733"/>
        <v>2</v>
      </c>
      <c r="C7548" s="72" t="str">
        <f>IF(F7548=0,"RESMİ TATİL",VLOOKUP(F7548,LİSTE!$B$7:$D$1300,3,0))</f>
        <v>Irmak UTEBAY</v>
      </c>
      <c r="D7548" s="72" t="str">
        <f>IF(G7548=0,"RESMİ TATİL",VLOOKUP(G7548,LİSTE!$B$7:$D$1300,3,0))</f>
        <v>Kerem AKKOÇ</v>
      </c>
      <c r="E7548" s="72" t="str">
        <f>IF(H7548=0,"RESMİ TATİL",VLOOKUP(H7548,LİSTE!$B$7:$D$1300,3,0))</f>
        <v>Elçin Ayşe ELMAS</v>
      </c>
      <c r="F7548" s="72">
        <f>IF(B7548="TATİL",0,IF(F7547&gt;0,IF(LİSTE!$F$1=H7547,1,H7547+1),IF(F7547=0,H7546+1,IF(F7546=0,H7545+1,IF(F7545=0,H7544+1,IF(F7544=0,H7543+1))))))</f>
        <v>25</v>
      </c>
      <c r="G7548" s="72">
        <f>IF(F7548=0,0,IF(LİSTE!$F$1=F7548,1,F7548+1))</f>
        <v>26</v>
      </c>
      <c r="H7548" s="72">
        <f>IF(G7548=0,0,IF(LİSTE!$F$1=G7548,1,G7548+1))</f>
        <v>27</v>
      </c>
      <c r="I7548" s="72" t="str">
        <f>IFERROR(VLOOKUP(A7548,TATİLLER!$A$2:$D$30000,3,0),"TATİL DEĞİL")</f>
        <v>TATİL DEĞİL</v>
      </c>
    </row>
    <row r="7549" spans="1:9" x14ac:dyDescent="0.25">
      <c r="A7549" s="74">
        <f t="shared" si="1745"/>
        <v>55766</v>
      </c>
      <c r="B7549" s="72">
        <f t="shared" si="1733"/>
        <v>3</v>
      </c>
      <c r="C7549" s="72" t="str">
        <f>IF(F7549=0,"RESMİ TATİL",VLOOKUP(F7549,LİSTE!$B$7:$D$1300,3,0))</f>
        <v>Muhammed YILDIZDAĞ</v>
      </c>
      <c r="D7549" s="72" t="str">
        <f>IF(G7549=0,"RESMİ TATİL",VLOOKUP(G7549,LİSTE!$B$7:$D$1300,3,0))</f>
        <v>Nisa Nur SANCAR</v>
      </c>
      <c r="E7549" s="72" t="str">
        <f>IF(H7549=0,"RESMİ TATİL",VLOOKUP(H7549,LİSTE!$B$7:$D$1300,3,0))</f>
        <v>Esila ÇETİN</v>
      </c>
      <c r="F7549" s="72">
        <f>IF(B7549="TATİL",0,IF(F7548&gt;0,IF(LİSTE!$F$1=H7548,1,H7548+1),IF(F7548=0,H7547+1,IF(F7547=0,H7546+1,IF(F7546=0,H7545+1,IF(F7545=0,H7544+1))))))</f>
        <v>28</v>
      </c>
      <c r="G7549" s="72">
        <f>IF(F7549=0,0,IF(LİSTE!$F$1=F7549,1,F7549+1))</f>
        <v>1</v>
      </c>
      <c r="H7549" s="72">
        <f>IF(G7549=0,0,IF(LİSTE!$F$1=G7549,1,G7549+1))</f>
        <v>2</v>
      </c>
      <c r="I7549" s="72" t="str">
        <f>IFERROR(VLOOKUP(A7549,TATİLLER!$A$2:$D$30000,3,0),"TATİL DEĞİL")</f>
        <v>TATİL DEĞİL</v>
      </c>
    </row>
    <row r="7550" spans="1:9" x14ac:dyDescent="0.25">
      <c r="A7550" s="74">
        <f t="shared" si="1745"/>
        <v>55767</v>
      </c>
      <c r="B7550" s="72">
        <f t="shared" si="1733"/>
        <v>4</v>
      </c>
      <c r="C7550" s="72" t="str">
        <f>IF(F7550=0,"RESMİ TATİL",VLOOKUP(F7550,LİSTE!$B$7:$D$1300,3,0))</f>
        <v>Zeynep Sevde TOPUZ</v>
      </c>
      <c r="D7550" s="72" t="str">
        <f>IF(G7550=0,"RESMİ TATİL",VLOOKUP(G7550,LİSTE!$B$7:$D$1300,3,0))</f>
        <v>Ömer Asaf KADAŞ</v>
      </c>
      <c r="E7550" s="72" t="str">
        <f>IF(H7550=0,"RESMİ TATİL",VLOOKUP(H7550,LİSTE!$B$7:$D$1300,3,0))</f>
        <v>Ramazan Baran ADIGÜZEL</v>
      </c>
      <c r="F7550" s="72">
        <f>IF(B7550="TATİL",0,IF(F7549&gt;0,IF(LİSTE!$F$1=H7549,1,H7549+1),IF(F7549=0,H7548+1,IF(F7548=0,H7547+1,IF(F7547=0,H7546+1,IF(F7546=0,H7545+1))))))</f>
        <v>3</v>
      </c>
      <c r="G7550" s="72">
        <f>IF(F7550=0,0,IF(LİSTE!$F$1=F7550,1,F7550+1))</f>
        <v>4</v>
      </c>
      <c r="H7550" s="72">
        <f>IF(G7550=0,0,IF(LİSTE!$F$1=G7550,1,G7550+1))</f>
        <v>5</v>
      </c>
      <c r="I7550" s="72" t="str">
        <f>IFERROR(VLOOKUP(A7550,TATİLLER!$A$2:$D$30000,3,0),"TATİL DEĞİL")</f>
        <v>TATİL DEĞİL</v>
      </c>
    </row>
    <row r="7551" spans="1:9" x14ac:dyDescent="0.25">
      <c r="A7551" s="74">
        <f t="shared" si="1745"/>
        <v>55768</v>
      </c>
      <c r="B7551" s="72">
        <f t="shared" si="1733"/>
        <v>5</v>
      </c>
      <c r="C7551" s="72" t="str">
        <f>IF(F7551=0,"RESMİ TATİL",VLOOKUP(F7551,LİSTE!$B$7:$D$1300,3,0))</f>
        <v>Bahar AKGÜN</v>
      </c>
      <c r="D7551" s="72" t="str">
        <f>IF(G7551=0,"RESMİ TATİL",VLOOKUP(G7551,LİSTE!$B$7:$D$1300,3,0))</f>
        <v>Ömer AKGÜL</v>
      </c>
      <c r="E7551" s="72" t="str">
        <f>IF(H7551=0,"RESMİ TATİL",VLOOKUP(H7551,LİSTE!$B$7:$D$1300,3,0))</f>
        <v>Muharrem EFE TANRIVERDİ</v>
      </c>
      <c r="F7551" s="72">
        <f>IF(B7551="TATİL",0,IF(F7550&gt;0,IF(LİSTE!$F$1=H7550,1,H7550+1),IF(F7550=0,H7549+1,IF(F7549=0,H7548+1,IF(F7548=0,H7547+1,IF(F7547=0,H7546+1))))))</f>
        <v>6</v>
      </c>
      <c r="G7551" s="72">
        <f>IF(F7551=0,0,IF(LİSTE!$F$1=F7551,1,F7551+1))</f>
        <v>7</v>
      </c>
      <c r="H7551" s="72">
        <f>IF(G7551=0,0,IF(LİSTE!$F$1=G7551,1,G7551+1))</f>
        <v>8</v>
      </c>
      <c r="I7551" s="72" t="str">
        <f>IFERROR(VLOOKUP(A7551,TATİLLER!$A$2:$D$30000,3,0),"TATİL DEĞİL")</f>
        <v>TATİL DEĞİL</v>
      </c>
    </row>
    <row r="7552" spans="1:9" x14ac:dyDescent="0.25">
      <c r="A7552" s="74">
        <f t="shared" ref="A7552" si="1747">A7551+3</f>
        <v>55771</v>
      </c>
      <c r="B7552" s="72">
        <f t="shared" si="1733"/>
        <v>1</v>
      </c>
      <c r="C7552" s="72" t="str">
        <f>IF(F7552=0,"RESMİ TATİL",VLOOKUP(F7552,LİSTE!$B$7:$D$1300,3,0))</f>
        <v>Anıl DOĞAN</v>
      </c>
      <c r="D7552" s="72" t="str">
        <f>IF(G7552=0,"RESMİ TATİL",VLOOKUP(G7552,LİSTE!$B$7:$D$1300,3,0))</f>
        <v>İpek ARSLAN</v>
      </c>
      <c r="E7552" s="72" t="str">
        <f>IF(H7552=0,"RESMİ TATİL",VLOOKUP(H7552,LİSTE!$B$7:$D$1300,3,0))</f>
        <v>Efe KARSAK</v>
      </c>
      <c r="F7552" s="72">
        <f>IF(B7552="TATİL",0,IF(F7551&gt;0,IF(LİSTE!$F$1=H7551,1,H7551+1),IF(F7551=0,H7550+1,IF(F7550=0,H7549+1,IF(F7549=0,H7548+1,IF(F7548=0,H7547+1))))))</f>
        <v>9</v>
      </c>
      <c r="G7552" s="72">
        <f>IF(F7552=0,0,IF(LİSTE!$F$1=F7552,1,F7552+1))</f>
        <v>10</v>
      </c>
      <c r="H7552" s="72">
        <f>IF(G7552=0,0,IF(LİSTE!$F$1=G7552,1,G7552+1))</f>
        <v>11</v>
      </c>
      <c r="I7552" s="72" t="str">
        <f>IFERROR(VLOOKUP(A7552,TATİLLER!$A$2:$D$30000,3,0),"TATİL DEĞİL")</f>
        <v>TATİL DEĞİL</v>
      </c>
    </row>
    <row r="7553" spans="1:9" x14ac:dyDescent="0.25">
      <c r="A7553" s="74">
        <f t="shared" si="1745"/>
        <v>55772</v>
      </c>
      <c r="B7553" s="72">
        <f t="shared" si="1733"/>
        <v>2</v>
      </c>
      <c r="C7553" s="72" t="str">
        <f>IF(F7553=0,"RESMİ TATİL",VLOOKUP(F7553,LİSTE!$B$7:$D$1300,3,0))</f>
        <v>Abdullah KIRBAÇ</v>
      </c>
      <c r="D7553" s="72" t="str">
        <f>IF(G7553=0,"RESMİ TATİL",VLOOKUP(G7553,LİSTE!$B$7:$D$1300,3,0))</f>
        <v>Ümmü Defne GÜLER</v>
      </c>
      <c r="E7553" s="72" t="str">
        <f>IF(H7553=0,"RESMİ TATİL",VLOOKUP(H7553,LİSTE!$B$7:$D$1300,3,0))</f>
        <v>Şevval ÖZDAMAR</v>
      </c>
      <c r="F7553" s="72">
        <f>IF(B7553="TATİL",0,IF(F7552&gt;0,IF(LİSTE!$F$1=H7552,1,H7552+1),IF(F7552=0,H7551+1,IF(F7551=0,H7550+1,IF(F7550=0,H7549+1,IF(F7549=0,H7548+1))))))</f>
        <v>12</v>
      </c>
      <c r="G7553" s="72">
        <f>IF(F7553=0,0,IF(LİSTE!$F$1=F7553,1,F7553+1))</f>
        <v>13</v>
      </c>
      <c r="H7553" s="72">
        <f>IF(G7553=0,0,IF(LİSTE!$F$1=G7553,1,G7553+1))</f>
        <v>14</v>
      </c>
      <c r="I7553" s="72" t="str">
        <f>IFERROR(VLOOKUP(A7553,TATİLLER!$A$2:$D$30000,3,0),"TATİL DEĞİL")</f>
        <v>TATİL DEĞİL</v>
      </c>
    </row>
    <row r="7554" spans="1:9" x14ac:dyDescent="0.25">
      <c r="A7554" s="74">
        <f t="shared" si="1745"/>
        <v>55773</v>
      </c>
      <c r="B7554" s="72">
        <f t="shared" si="1733"/>
        <v>3</v>
      </c>
      <c r="C7554" s="72" t="str">
        <f>IF(F7554=0,"RESMİ TATİL",VLOOKUP(F7554,LİSTE!$B$7:$D$1300,3,0))</f>
        <v>Zeynep AKDAĞ</v>
      </c>
      <c r="D7554" s="72" t="str">
        <f>IF(G7554=0,"RESMİ TATİL",VLOOKUP(G7554,LİSTE!$B$7:$D$1300,3,0))</f>
        <v>Esma ÇOKER</v>
      </c>
      <c r="E7554" s="72" t="str">
        <f>IF(H7554=0,"RESMİ TATİL",VLOOKUP(H7554,LİSTE!$B$7:$D$1300,3,0))</f>
        <v>Dursun Kubilay YAŞAR</v>
      </c>
      <c r="F7554" s="72">
        <f>IF(B7554="TATİL",0,IF(F7553&gt;0,IF(LİSTE!$F$1=H7553,1,H7553+1),IF(F7553=0,H7552+1,IF(F7552=0,H7551+1,IF(F7551=0,H7550+1,IF(F7550=0,H7549+1))))))</f>
        <v>15</v>
      </c>
      <c r="G7554" s="72">
        <f>IF(F7554=0,0,IF(LİSTE!$F$1=F7554,1,F7554+1))</f>
        <v>16</v>
      </c>
      <c r="H7554" s="72">
        <f>IF(G7554=0,0,IF(LİSTE!$F$1=G7554,1,G7554+1))</f>
        <v>17</v>
      </c>
      <c r="I7554" s="72" t="str">
        <f>IFERROR(VLOOKUP(A7554,TATİLLER!$A$2:$D$30000,3,0),"TATİL DEĞİL")</f>
        <v>TATİL DEĞİL</v>
      </c>
    </row>
    <row r="7555" spans="1:9" x14ac:dyDescent="0.25">
      <c r="A7555" s="74">
        <f t="shared" si="1745"/>
        <v>55774</v>
      </c>
      <c r="B7555" s="72">
        <f t="shared" ref="B7555:B7618" si="1748">IF(I7555="TATİL","TATİL",WEEKDAY(A7555,2))</f>
        <v>4</v>
      </c>
      <c r="C7555" s="72" t="str">
        <f>IF(F7555=0,"RESMİ TATİL",VLOOKUP(F7555,LİSTE!$B$7:$D$1300,3,0))</f>
        <v>Zeynep Beril BAŞPINAR</v>
      </c>
      <c r="D7555" s="72" t="str">
        <f>IF(G7555=0,"RESMİ TATİL",VLOOKUP(G7555,LİSTE!$B$7:$D$1300,3,0))</f>
        <v>Ahmet DAL</v>
      </c>
      <c r="E7555" s="72" t="str">
        <f>IF(H7555=0,"RESMİ TATİL",VLOOKUP(H7555,LİSTE!$B$7:$D$1300,3,0))</f>
        <v>Emirhan KARATAŞ</v>
      </c>
      <c r="F7555" s="72">
        <f>IF(B7555="TATİL",0,IF(F7554&gt;0,IF(LİSTE!$F$1=H7554,1,H7554+1),IF(F7554=0,H7553+1,IF(F7553=0,H7552+1,IF(F7552=0,H7551+1,IF(F7551=0,H7550+1))))))</f>
        <v>18</v>
      </c>
      <c r="G7555" s="72">
        <f>IF(F7555=0,0,IF(LİSTE!$F$1=F7555,1,F7555+1))</f>
        <v>19</v>
      </c>
      <c r="H7555" s="72">
        <f>IF(G7555=0,0,IF(LİSTE!$F$1=G7555,1,G7555+1))</f>
        <v>20</v>
      </c>
      <c r="I7555" s="72" t="str">
        <f>IFERROR(VLOOKUP(A7555,TATİLLER!$A$2:$D$30000,3,0),"TATİL DEĞİL")</f>
        <v>TATİL DEĞİL</v>
      </c>
    </row>
    <row r="7556" spans="1:9" x14ac:dyDescent="0.25">
      <c r="A7556" s="74">
        <f t="shared" si="1745"/>
        <v>55775</v>
      </c>
      <c r="B7556" s="72">
        <f t="shared" si="1748"/>
        <v>5</v>
      </c>
      <c r="C7556" s="72" t="str">
        <f>IF(F7556=0,"RESMİ TATİL",VLOOKUP(F7556,LİSTE!$B$7:$D$1300,3,0))</f>
        <v>Zümra Yeter ARI</v>
      </c>
      <c r="D7556" s="72" t="str">
        <f>IF(G7556=0,"RESMİ TATİL",VLOOKUP(G7556,LİSTE!$B$7:$D$1300,3,0))</f>
        <v>Utku KARAGÖZ</v>
      </c>
      <c r="E7556" s="72" t="str">
        <f>IF(H7556=0,"RESMİ TATİL",VLOOKUP(H7556,LİSTE!$B$7:$D$1300,3,0))</f>
        <v>Feyza Zümra AVCIOĞLU</v>
      </c>
      <c r="F7556" s="72">
        <f>IF(B7556="TATİL",0,IF(F7555&gt;0,IF(LİSTE!$F$1=H7555,1,H7555+1),IF(F7555=0,H7554+1,IF(F7554=0,H7553+1,IF(F7553=0,H7552+1,IF(F7552=0,H7551+1))))))</f>
        <v>21</v>
      </c>
      <c r="G7556" s="72">
        <f>IF(F7556=0,0,IF(LİSTE!$F$1=F7556,1,F7556+1))</f>
        <v>22</v>
      </c>
      <c r="H7556" s="72">
        <f>IF(G7556=0,0,IF(LİSTE!$F$1=G7556,1,G7556+1))</f>
        <v>23</v>
      </c>
      <c r="I7556" s="72" t="str">
        <f>IFERROR(VLOOKUP(A7556,TATİLLER!$A$2:$D$30000,3,0),"TATİL DEĞİL")</f>
        <v>TATİL DEĞİL</v>
      </c>
    </row>
    <row r="7557" spans="1:9" x14ac:dyDescent="0.25">
      <c r="A7557" s="74">
        <f t="shared" ref="A7557" si="1749">A7556+3</f>
        <v>55778</v>
      </c>
      <c r="B7557" s="72">
        <f t="shared" si="1748"/>
        <v>1</v>
      </c>
      <c r="C7557" s="72" t="str">
        <f>IF(F7557=0,"RESMİ TATİL",VLOOKUP(F7557,LİSTE!$B$7:$D$1300,3,0))</f>
        <v>Yusuf Ali TABUR</v>
      </c>
      <c r="D7557" s="72" t="str">
        <f>IF(G7557=0,"RESMİ TATİL",VLOOKUP(G7557,LİSTE!$B$7:$D$1300,3,0))</f>
        <v>Irmak UTEBAY</v>
      </c>
      <c r="E7557" s="72" t="str">
        <f>IF(H7557=0,"RESMİ TATİL",VLOOKUP(H7557,LİSTE!$B$7:$D$1300,3,0))</f>
        <v>Kerem AKKOÇ</v>
      </c>
      <c r="F7557" s="72">
        <f>IF(B7557="TATİL",0,IF(F7556&gt;0,IF(LİSTE!$F$1=H7556,1,H7556+1),IF(F7556=0,H7555+1,IF(F7555=0,H7554+1,IF(F7554=0,H7553+1,IF(F7553=0,H7552+1))))))</f>
        <v>24</v>
      </c>
      <c r="G7557" s="72">
        <f>IF(F7557=0,0,IF(LİSTE!$F$1=F7557,1,F7557+1))</f>
        <v>25</v>
      </c>
      <c r="H7557" s="72">
        <f>IF(G7557=0,0,IF(LİSTE!$F$1=G7557,1,G7557+1))</f>
        <v>26</v>
      </c>
      <c r="I7557" s="72" t="str">
        <f>IFERROR(VLOOKUP(A7557,TATİLLER!$A$2:$D$30000,3,0),"TATİL DEĞİL")</f>
        <v>TATİL DEĞİL</v>
      </c>
    </row>
    <row r="7558" spans="1:9" x14ac:dyDescent="0.25">
      <c r="A7558" s="74">
        <f t="shared" si="1745"/>
        <v>55779</v>
      </c>
      <c r="B7558" s="72">
        <f t="shared" si="1748"/>
        <v>2</v>
      </c>
      <c r="C7558" s="72" t="str">
        <f>IF(F7558=0,"RESMİ TATİL",VLOOKUP(F7558,LİSTE!$B$7:$D$1300,3,0))</f>
        <v>Elçin Ayşe ELMAS</v>
      </c>
      <c r="D7558" s="72" t="str">
        <f>IF(G7558=0,"RESMİ TATİL",VLOOKUP(G7558,LİSTE!$B$7:$D$1300,3,0))</f>
        <v>Muhammed YILDIZDAĞ</v>
      </c>
      <c r="E7558" s="72" t="str">
        <f>IF(H7558=0,"RESMİ TATİL",VLOOKUP(H7558,LİSTE!$B$7:$D$1300,3,0))</f>
        <v>Nisa Nur SANCAR</v>
      </c>
      <c r="F7558" s="72">
        <f>IF(B7558="TATİL",0,IF(F7557&gt;0,IF(LİSTE!$F$1=H7557,1,H7557+1),IF(F7557=0,H7556+1,IF(F7556=0,H7555+1,IF(F7555=0,H7554+1,IF(F7554=0,H7553+1))))))</f>
        <v>27</v>
      </c>
      <c r="G7558" s="72">
        <f>IF(F7558=0,0,IF(LİSTE!$F$1=F7558,1,F7558+1))</f>
        <v>28</v>
      </c>
      <c r="H7558" s="72">
        <f>IF(G7558=0,0,IF(LİSTE!$F$1=G7558,1,G7558+1))</f>
        <v>1</v>
      </c>
      <c r="I7558" s="72" t="str">
        <f>IFERROR(VLOOKUP(A7558,TATİLLER!$A$2:$D$30000,3,0),"TATİL DEĞİL")</f>
        <v>TATİL DEĞİL</v>
      </c>
    </row>
    <row r="7559" spans="1:9" x14ac:dyDescent="0.25">
      <c r="A7559" s="74">
        <f t="shared" si="1745"/>
        <v>55780</v>
      </c>
      <c r="B7559" s="72">
        <f t="shared" si="1748"/>
        <v>3</v>
      </c>
      <c r="C7559" s="72" t="str">
        <f>IF(F7559=0,"RESMİ TATİL",VLOOKUP(F7559,LİSTE!$B$7:$D$1300,3,0))</f>
        <v>Esila ÇETİN</v>
      </c>
      <c r="D7559" s="72" t="str">
        <f>IF(G7559=0,"RESMİ TATİL",VLOOKUP(G7559,LİSTE!$B$7:$D$1300,3,0))</f>
        <v>Zeynep Sevde TOPUZ</v>
      </c>
      <c r="E7559" s="72" t="str">
        <f>IF(H7559=0,"RESMİ TATİL",VLOOKUP(H7559,LİSTE!$B$7:$D$1300,3,0))</f>
        <v>Ömer Asaf KADAŞ</v>
      </c>
      <c r="F7559" s="72">
        <f>IF(B7559="TATİL",0,IF(F7558&gt;0,IF(LİSTE!$F$1=H7558,1,H7558+1),IF(F7558=0,H7557+1,IF(F7557=0,H7556+1,IF(F7556=0,H7555+1,IF(F7555=0,H7554+1))))))</f>
        <v>2</v>
      </c>
      <c r="G7559" s="72">
        <f>IF(F7559=0,0,IF(LİSTE!$F$1=F7559,1,F7559+1))</f>
        <v>3</v>
      </c>
      <c r="H7559" s="72">
        <f>IF(G7559=0,0,IF(LİSTE!$F$1=G7559,1,G7559+1))</f>
        <v>4</v>
      </c>
      <c r="I7559" s="72" t="str">
        <f>IFERROR(VLOOKUP(A7559,TATİLLER!$A$2:$D$30000,3,0),"TATİL DEĞİL")</f>
        <v>TATİL DEĞİL</v>
      </c>
    </row>
    <row r="7560" spans="1:9" x14ac:dyDescent="0.25">
      <c r="A7560" s="74">
        <f t="shared" si="1745"/>
        <v>55781</v>
      </c>
      <c r="B7560" s="72">
        <f t="shared" si="1748"/>
        <v>4</v>
      </c>
      <c r="C7560" s="72" t="str">
        <f>IF(F7560=0,"RESMİ TATİL",VLOOKUP(F7560,LİSTE!$B$7:$D$1300,3,0))</f>
        <v>Ramazan Baran ADIGÜZEL</v>
      </c>
      <c r="D7560" s="72" t="str">
        <f>IF(G7560=0,"RESMİ TATİL",VLOOKUP(G7560,LİSTE!$B$7:$D$1300,3,0))</f>
        <v>Bahar AKGÜN</v>
      </c>
      <c r="E7560" s="72" t="str">
        <f>IF(H7560=0,"RESMİ TATİL",VLOOKUP(H7560,LİSTE!$B$7:$D$1300,3,0))</f>
        <v>Ömer AKGÜL</v>
      </c>
      <c r="F7560" s="72">
        <f>IF(B7560="TATİL",0,IF(F7559&gt;0,IF(LİSTE!$F$1=H7559,1,H7559+1),IF(F7559=0,H7558+1,IF(F7558=0,H7557+1,IF(F7557=0,H7556+1,IF(F7556=0,H7555+1))))))</f>
        <v>5</v>
      </c>
      <c r="G7560" s="72">
        <f>IF(F7560=0,0,IF(LİSTE!$F$1=F7560,1,F7560+1))</f>
        <v>6</v>
      </c>
      <c r="H7560" s="72">
        <f>IF(G7560=0,0,IF(LİSTE!$F$1=G7560,1,G7560+1))</f>
        <v>7</v>
      </c>
      <c r="I7560" s="72" t="str">
        <f>IFERROR(VLOOKUP(A7560,TATİLLER!$A$2:$D$30000,3,0),"TATİL DEĞİL")</f>
        <v>TATİL DEĞİL</v>
      </c>
    </row>
    <row r="7561" spans="1:9" x14ac:dyDescent="0.25">
      <c r="A7561" s="74">
        <f t="shared" si="1745"/>
        <v>55782</v>
      </c>
      <c r="B7561" s="72">
        <f t="shared" si="1748"/>
        <v>5</v>
      </c>
      <c r="C7561" s="72" t="str">
        <f>IF(F7561=0,"RESMİ TATİL",VLOOKUP(F7561,LİSTE!$B$7:$D$1300,3,0))</f>
        <v>Muharrem EFE TANRIVERDİ</v>
      </c>
      <c r="D7561" s="72" t="str">
        <f>IF(G7561=0,"RESMİ TATİL",VLOOKUP(G7561,LİSTE!$B$7:$D$1300,3,0))</f>
        <v>Anıl DOĞAN</v>
      </c>
      <c r="E7561" s="72" t="str">
        <f>IF(H7561=0,"RESMİ TATİL",VLOOKUP(H7561,LİSTE!$B$7:$D$1300,3,0))</f>
        <v>İpek ARSLAN</v>
      </c>
      <c r="F7561" s="72">
        <f>IF(B7561="TATİL",0,IF(F7560&gt;0,IF(LİSTE!$F$1=H7560,1,H7560+1),IF(F7560=0,H7559+1,IF(F7559=0,H7558+1,IF(F7558=0,H7557+1,IF(F7557=0,H7556+1))))))</f>
        <v>8</v>
      </c>
      <c r="G7561" s="72">
        <f>IF(F7561=0,0,IF(LİSTE!$F$1=F7561,1,F7561+1))</f>
        <v>9</v>
      </c>
      <c r="H7561" s="72">
        <f>IF(G7561=0,0,IF(LİSTE!$F$1=G7561,1,G7561+1))</f>
        <v>10</v>
      </c>
      <c r="I7561" s="72" t="str">
        <f>IFERROR(VLOOKUP(A7561,TATİLLER!$A$2:$D$30000,3,0),"TATİL DEĞİL")</f>
        <v>TATİL DEĞİL</v>
      </c>
    </row>
    <row r="7562" spans="1:9" x14ac:dyDescent="0.25">
      <c r="A7562" s="74">
        <f t="shared" ref="A7562" si="1750">A7561+3</f>
        <v>55785</v>
      </c>
      <c r="B7562" s="72">
        <f t="shared" si="1748"/>
        <v>1</v>
      </c>
      <c r="C7562" s="72" t="str">
        <f>IF(F7562=0,"RESMİ TATİL",VLOOKUP(F7562,LİSTE!$B$7:$D$1300,3,0))</f>
        <v>Efe KARSAK</v>
      </c>
      <c r="D7562" s="72" t="str">
        <f>IF(G7562=0,"RESMİ TATİL",VLOOKUP(G7562,LİSTE!$B$7:$D$1300,3,0))</f>
        <v>Abdullah KIRBAÇ</v>
      </c>
      <c r="E7562" s="72" t="str">
        <f>IF(H7562=0,"RESMİ TATİL",VLOOKUP(H7562,LİSTE!$B$7:$D$1300,3,0))</f>
        <v>Ümmü Defne GÜLER</v>
      </c>
      <c r="F7562" s="72">
        <f>IF(B7562="TATİL",0,IF(F7561&gt;0,IF(LİSTE!$F$1=H7561,1,H7561+1),IF(F7561=0,H7560+1,IF(F7560=0,H7559+1,IF(F7559=0,H7558+1,IF(F7558=0,H7557+1))))))</f>
        <v>11</v>
      </c>
      <c r="G7562" s="72">
        <f>IF(F7562=0,0,IF(LİSTE!$F$1=F7562,1,F7562+1))</f>
        <v>12</v>
      </c>
      <c r="H7562" s="72">
        <f>IF(G7562=0,0,IF(LİSTE!$F$1=G7562,1,G7562+1))</f>
        <v>13</v>
      </c>
      <c r="I7562" s="72" t="str">
        <f>IFERROR(VLOOKUP(A7562,TATİLLER!$A$2:$D$30000,3,0),"TATİL DEĞİL")</f>
        <v>TATİL DEĞİL</v>
      </c>
    </row>
    <row r="7563" spans="1:9" x14ac:dyDescent="0.25">
      <c r="A7563" s="74">
        <f t="shared" si="1745"/>
        <v>55786</v>
      </c>
      <c r="B7563" s="72">
        <f t="shared" si="1748"/>
        <v>2</v>
      </c>
      <c r="C7563" s="72" t="str">
        <f>IF(F7563=0,"RESMİ TATİL",VLOOKUP(F7563,LİSTE!$B$7:$D$1300,3,0))</f>
        <v>Şevval ÖZDAMAR</v>
      </c>
      <c r="D7563" s="72" t="str">
        <f>IF(G7563=0,"RESMİ TATİL",VLOOKUP(G7563,LİSTE!$B$7:$D$1300,3,0))</f>
        <v>Zeynep AKDAĞ</v>
      </c>
      <c r="E7563" s="72" t="str">
        <f>IF(H7563=0,"RESMİ TATİL",VLOOKUP(H7563,LİSTE!$B$7:$D$1300,3,0))</f>
        <v>Esma ÇOKER</v>
      </c>
      <c r="F7563" s="72">
        <f>IF(B7563="TATİL",0,IF(F7562&gt;0,IF(LİSTE!$F$1=H7562,1,H7562+1),IF(F7562=0,H7561+1,IF(F7561=0,H7560+1,IF(F7560=0,H7559+1,IF(F7559=0,H7558+1))))))</f>
        <v>14</v>
      </c>
      <c r="G7563" s="72">
        <f>IF(F7563=0,0,IF(LİSTE!$F$1=F7563,1,F7563+1))</f>
        <v>15</v>
      </c>
      <c r="H7563" s="72">
        <f>IF(G7563=0,0,IF(LİSTE!$F$1=G7563,1,G7563+1))</f>
        <v>16</v>
      </c>
      <c r="I7563" s="72" t="str">
        <f>IFERROR(VLOOKUP(A7563,TATİLLER!$A$2:$D$30000,3,0),"TATİL DEĞİL")</f>
        <v>TATİL DEĞİL</v>
      </c>
    </row>
    <row r="7564" spans="1:9" x14ac:dyDescent="0.25">
      <c r="A7564" s="74">
        <f t="shared" si="1745"/>
        <v>55787</v>
      </c>
      <c r="B7564" s="72">
        <f t="shared" si="1748"/>
        <v>3</v>
      </c>
      <c r="C7564" s="72" t="str">
        <f>IF(F7564=0,"RESMİ TATİL",VLOOKUP(F7564,LİSTE!$B$7:$D$1300,3,0))</f>
        <v>Dursun Kubilay YAŞAR</v>
      </c>
      <c r="D7564" s="72" t="str">
        <f>IF(G7564=0,"RESMİ TATİL",VLOOKUP(G7564,LİSTE!$B$7:$D$1300,3,0))</f>
        <v>Zeynep Beril BAŞPINAR</v>
      </c>
      <c r="E7564" s="72" t="str">
        <f>IF(H7564=0,"RESMİ TATİL",VLOOKUP(H7564,LİSTE!$B$7:$D$1300,3,0))</f>
        <v>Ahmet DAL</v>
      </c>
      <c r="F7564" s="72">
        <f>IF(B7564="TATİL",0,IF(F7563&gt;0,IF(LİSTE!$F$1=H7563,1,H7563+1),IF(F7563=0,H7562+1,IF(F7562=0,H7561+1,IF(F7561=0,H7560+1,IF(F7560=0,H7559+1))))))</f>
        <v>17</v>
      </c>
      <c r="G7564" s="72">
        <f>IF(F7564=0,0,IF(LİSTE!$F$1=F7564,1,F7564+1))</f>
        <v>18</v>
      </c>
      <c r="H7564" s="72">
        <f>IF(G7564=0,0,IF(LİSTE!$F$1=G7564,1,G7564+1))</f>
        <v>19</v>
      </c>
      <c r="I7564" s="72" t="str">
        <f>IFERROR(VLOOKUP(A7564,TATİLLER!$A$2:$D$30000,3,0),"TATİL DEĞİL")</f>
        <v>TATİL DEĞİL</v>
      </c>
    </row>
    <row r="7565" spans="1:9" x14ac:dyDescent="0.25">
      <c r="A7565" s="74">
        <f t="shared" si="1745"/>
        <v>55788</v>
      </c>
      <c r="B7565" s="72">
        <f t="shared" si="1748"/>
        <v>4</v>
      </c>
      <c r="C7565" s="72" t="str">
        <f>IF(F7565=0,"RESMİ TATİL",VLOOKUP(F7565,LİSTE!$B$7:$D$1300,3,0))</f>
        <v>Emirhan KARATAŞ</v>
      </c>
      <c r="D7565" s="72" t="str">
        <f>IF(G7565=0,"RESMİ TATİL",VLOOKUP(G7565,LİSTE!$B$7:$D$1300,3,0))</f>
        <v>Zümra Yeter ARI</v>
      </c>
      <c r="E7565" s="72" t="str">
        <f>IF(H7565=0,"RESMİ TATİL",VLOOKUP(H7565,LİSTE!$B$7:$D$1300,3,0))</f>
        <v>Utku KARAGÖZ</v>
      </c>
      <c r="F7565" s="72">
        <f>IF(B7565="TATİL",0,IF(F7564&gt;0,IF(LİSTE!$F$1=H7564,1,H7564+1),IF(F7564=0,H7563+1,IF(F7563=0,H7562+1,IF(F7562=0,H7561+1,IF(F7561=0,H7560+1))))))</f>
        <v>20</v>
      </c>
      <c r="G7565" s="72">
        <f>IF(F7565=0,0,IF(LİSTE!$F$1=F7565,1,F7565+1))</f>
        <v>21</v>
      </c>
      <c r="H7565" s="72">
        <f>IF(G7565=0,0,IF(LİSTE!$F$1=G7565,1,G7565+1))</f>
        <v>22</v>
      </c>
      <c r="I7565" s="72" t="str">
        <f>IFERROR(VLOOKUP(A7565,TATİLLER!$A$2:$D$30000,3,0),"TATİL DEĞİL")</f>
        <v>TATİL DEĞİL</v>
      </c>
    </row>
    <row r="7566" spans="1:9" x14ac:dyDescent="0.25">
      <c r="A7566" s="74">
        <f t="shared" si="1745"/>
        <v>55789</v>
      </c>
      <c r="B7566" s="72">
        <f t="shared" si="1748"/>
        <v>5</v>
      </c>
      <c r="C7566" s="72" t="str">
        <f>IF(F7566=0,"RESMİ TATİL",VLOOKUP(F7566,LİSTE!$B$7:$D$1300,3,0))</f>
        <v>Feyza Zümra AVCIOĞLU</v>
      </c>
      <c r="D7566" s="72" t="str">
        <f>IF(G7566=0,"RESMİ TATİL",VLOOKUP(G7566,LİSTE!$B$7:$D$1300,3,0))</f>
        <v>Yusuf Ali TABUR</v>
      </c>
      <c r="E7566" s="72" t="str">
        <f>IF(H7566=0,"RESMİ TATİL",VLOOKUP(H7566,LİSTE!$B$7:$D$1300,3,0))</f>
        <v>Irmak UTEBAY</v>
      </c>
      <c r="F7566" s="72">
        <f>IF(B7566="TATİL",0,IF(F7565&gt;0,IF(LİSTE!$F$1=H7565,1,H7565+1),IF(F7565=0,H7564+1,IF(F7564=0,H7563+1,IF(F7563=0,H7562+1,IF(F7562=0,H7561+1))))))</f>
        <v>23</v>
      </c>
      <c r="G7566" s="72">
        <f>IF(F7566=0,0,IF(LİSTE!$F$1=F7566,1,F7566+1))</f>
        <v>24</v>
      </c>
      <c r="H7566" s="72">
        <f>IF(G7566=0,0,IF(LİSTE!$F$1=G7566,1,G7566+1))</f>
        <v>25</v>
      </c>
      <c r="I7566" s="72" t="str">
        <f>IFERROR(VLOOKUP(A7566,TATİLLER!$A$2:$D$30000,3,0),"TATİL DEĞİL")</f>
        <v>TATİL DEĞİL</v>
      </c>
    </row>
    <row r="7567" spans="1:9" x14ac:dyDescent="0.25">
      <c r="A7567" s="74">
        <f t="shared" ref="A7567" si="1751">A7566+3</f>
        <v>55792</v>
      </c>
      <c r="B7567" s="72">
        <f t="shared" si="1748"/>
        <v>1</v>
      </c>
      <c r="C7567" s="72" t="str">
        <f>IF(F7567=0,"RESMİ TATİL",VLOOKUP(F7567,LİSTE!$B$7:$D$1300,3,0))</f>
        <v>Kerem AKKOÇ</v>
      </c>
      <c r="D7567" s="72" t="str">
        <f>IF(G7567=0,"RESMİ TATİL",VLOOKUP(G7567,LİSTE!$B$7:$D$1300,3,0))</f>
        <v>Elçin Ayşe ELMAS</v>
      </c>
      <c r="E7567" s="72" t="str">
        <f>IF(H7567=0,"RESMİ TATİL",VLOOKUP(H7567,LİSTE!$B$7:$D$1300,3,0))</f>
        <v>Muhammed YILDIZDAĞ</v>
      </c>
      <c r="F7567" s="72">
        <f>IF(B7567="TATİL",0,IF(F7566&gt;0,IF(LİSTE!$F$1=H7566,1,H7566+1),IF(F7566=0,H7565+1,IF(F7565=0,H7564+1,IF(F7564=0,H7563+1,IF(F7563=0,H7562+1))))))</f>
        <v>26</v>
      </c>
      <c r="G7567" s="72">
        <f>IF(F7567=0,0,IF(LİSTE!$F$1=F7567,1,F7567+1))</f>
        <v>27</v>
      </c>
      <c r="H7567" s="72">
        <f>IF(G7567=0,0,IF(LİSTE!$F$1=G7567,1,G7567+1))</f>
        <v>28</v>
      </c>
      <c r="I7567" s="72" t="str">
        <f>IFERROR(VLOOKUP(A7567,TATİLLER!$A$2:$D$30000,3,0),"TATİL DEĞİL")</f>
        <v>TATİL DEĞİL</v>
      </c>
    </row>
    <row r="7568" spans="1:9" x14ac:dyDescent="0.25">
      <c r="A7568" s="74">
        <f t="shared" si="1745"/>
        <v>55793</v>
      </c>
      <c r="B7568" s="72">
        <f t="shared" si="1748"/>
        <v>2</v>
      </c>
      <c r="C7568" s="72" t="str">
        <f>IF(F7568=0,"RESMİ TATİL",VLOOKUP(F7568,LİSTE!$B$7:$D$1300,3,0))</f>
        <v>Nisa Nur SANCAR</v>
      </c>
      <c r="D7568" s="72" t="str">
        <f>IF(G7568=0,"RESMİ TATİL",VLOOKUP(G7568,LİSTE!$B$7:$D$1300,3,0))</f>
        <v>Esila ÇETİN</v>
      </c>
      <c r="E7568" s="72" t="str">
        <f>IF(H7568=0,"RESMİ TATİL",VLOOKUP(H7568,LİSTE!$B$7:$D$1300,3,0))</f>
        <v>Zeynep Sevde TOPUZ</v>
      </c>
      <c r="F7568" s="72">
        <f>IF(B7568="TATİL",0,IF(F7567&gt;0,IF(LİSTE!$F$1=H7567,1,H7567+1),IF(F7567=0,H7566+1,IF(F7566=0,H7565+1,IF(F7565=0,H7564+1,IF(F7564=0,H7563+1))))))</f>
        <v>1</v>
      </c>
      <c r="G7568" s="72">
        <f>IF(F7568=0,0,IF(LİSTE!$F$1=F7568,1,F7568+1))</f>
        <v>2</v>
      </c>
      <c r="H7568" s="72">
        <f>IF(G7568=0,0,IF(LİSTE!$F$1=G7568,1,G7568+1))</f>
        <v>3</v>
      </c>
      <c r="I7568" s="72" t="str">
        <f>IFERROR(VLOOKUP(A7568,TATİLLER!$A$2:$D$30000,3,0),"TATİL DEĞİL")</f>
        <v>TATİL DEĞİL</v>
      </c>
    </row>
    <row r="7569" spans="1:9" x14ac:dyDescent="0.25">
      <c r="A7569" s="74">
        <f t="shared" si="1745"/>
        <v>55794</v>
      </c>
      <c r="B7569" s="72">
        <f t="shared" si="1748"/>
        <v>3</v>
      </c>
      <c r="C7569" s="72" t="str">
        <f>IF(F7569=0,"RESMİ TATİL",VLOOKUP(F7569,LİSTE!$B$7:$D$1300,3,0))</f>
        <v>Ömer Asaf KADAŞ</v>
      </c>
      <c r="D7569" s="72" t="str">
        <f>IF(G7569=0,"RESMİ TATİL",VLOOKUP(G7569,LİSTE!$B$7:$D$1300,3,0))</f>
        <v>Ramazan Baran ADIGÜZEL</v>
      </c>
      <c r="E7569" s="72" t="str">
        <f>IF(H7569=0,"RESMİ TATİL",VLOOKUP(H7569,LİSTE!$B$7:$D$1300,3,0))</f>
        <v>Bahar AKGÜN</v>
      </c>
      <c r="F7569" s="72">
        <f>IF(B7569="TATİL",0,IF(F7568&gt;0,IF(LİSTE!$F$1=H7568,1,H7568+1),IF(F7568=0,H7567+1,IF(F7567=0,H7566+1,IF(F7566=0,H7565+1,IF(F7565=0,H7564+1))))))</f>
        <v>4</v>
      </c>
      <c r="G7569" s="72">
        <f>IF(F7569=0,0,IF(LİSTE!$F$1=F7569,1,F7569+1))</f>
        <v>5</v>
      </c>
      <c r="H7569" s="72">
        <f>IF(G7569=0,0,IF(LİSTE!$F$1=G7569,1,G7569+1))</f>
        <v>6</v>
      </c>
      <c r="I7569" s="72" t="str">
        <f>IFERROR(VLOOKUP(A7569,TATİLLER!$A$2:$D$30000,3,0),"TATİL DEĞİL")</f>
        <v>TATİL DEĞİL</v>
      </c>
    </row>
    <row r="7570" spans="1:9" x14ac:dyDescent="0.25">
      <c r="A7570" s="74">
        <f t="shared" si="1745"/>
        <v>55795</v>
      </c>
      <c r="B7570" s="72">
        <f t="shared" si="1748"/>
        <v>4</v>
      </c>
      <c r="C7570" s="72" t="str">
        <f>IF(F7570=0,"RESMİ TATİL",VLOOKUP(F7570,LİSTE!$B$7:$D$1300,3,0))</f>
        <v>Ömer AKGÜL</v>
      </c>
      <c r="D7570" s="72" t="str">
        <f>IF(G7570=0,"RESMİ TATİL",VLOOKUP(G7570,LİSTE!$B$7:$D$1300,3,0))</f>
        <v>Muharrem EFE TANRIVERDİ</v>
      </c>
      <c r="E7570" s="72" t="str">
        <f>IF(H7570=0,"RESMİ TATİL",VLOOKUP(H7570,LİSTE!$B$7:$D$1300,3,0))</f>
        <v>Anıl DOĞAN</v>
      </c>
      <c r="F7570" s="72">
        <f>IF(B7570="TATİL",0,IF(F7569&gt;0,IF(LİSTE!$F$1=H7569,1,H7569+1),IF(F7569=0,H7568+1,IF(F7568=0,H7567+1,IF(F7567=0,H7566+1,IF(F7566=0,H7565+1))))))</f>
        <v>7</v>
      </c>
      <c r="G7570" s="72">
        <f>IF(F7570=0,0,IF(LİSTE!$F$1=F7570,1,F7570+1))</f>
        <v>8</v>
      </c>
      <c r="H7570" s="72">
        <f>IF(G7570=0,0,IF(LİSTE!$F$1=G7570,1,G7570+1))</f>
        <v>9</v>
      </c>
      <c r="I7570" s="72" t="str">
        <f>IFERROR(VLOOKUP(A7570,TATİLLER!$A$2:$D$30000,3,0),"TATİL DEĞİL")</f>
        <v>TATİL DEĞİL</v>
      </c>
    </row>
    <row r="7571" spans="1:9" x14ac:dyDescent="0.25">
      <c r="A7571" s="74">
        <f t="shared" si="1745"/>
        <v>55796</v>
      </c>
      <c r="B7571" s="72">
        <f t="shared" si="1748"/>
        <v>5</v>
      </c>
      <c r="C7571" s="72" t="str">
        <f>IF(F7571=0,"RESMİ TATİL",VLOOKUP(F7571,LİSTE!$B$7:$D$1300,3,0))</f>
        <v>İpek ARSLAN</v>
      </c>
      <c r="D7571" s="72" t="str">
        <f>IF(G7571=0,"RESMİ TATİL",VLOOKUP(G7571,LİSTE!$B$7:$D$1300,3,0))</f>
        <v>Efe KARSAK</v>
      </c>
      <c r="E7571" s="72" t="str">
        <f>IF(H7571=0,"RESMİ TATİL",VLOOKUP(H7571,LİSTE!$B$7:$D$1300,3,0))</f>
        <v>Abdullah KIRBAÇ</v>
      </c>
      <c r="F7571" s="72">
        <f>IF(B7571="TATİL",0,IF(F7570&gt;0,IF(LİSTE!$F$1=H7570,1,H7570+1),IF(F7570=0,H7569+1,IF(F7569=0,H7568+1,IF(F7568=0,H7567+1,IF(F7567=0,H7566+1))))))</f>
        <v>10</v>
      </c>
      <c r="G7571" s="72">
        <f>IF(F7571=0,0,IF(LİSTE!$F$1=F7571,1,F7571+1))</f>
        <v>11</v>
      </c>
      <c r="H7571" s="72">
        <f>IF(G7571=0,0,IF(LİSTE!$F$1=G7571,1,G7571+1))</f>
        <v>12</v>
      </c>
      <c r="I7571" s="72" t="str">
        <f>IFERROR(VLOOKUP(A7571,TATİLLER!$A$2:$D$30000,3,0),"TATİL DEĞİL")</f>
        <v>TATİL DEĞİL</v>
      </c>
    </row>
    <row r="7572" spans="1:9" x14ac:dyDescent="0.25">
      <c r="A7572" s="74">
        <f t="shared" ref="A7572" si="1752">A7571+3</f>
        <v>55799</v>
      </c>
      <c r="B7572" s="72">
        <f t="shared" si="1748"/>
        <v>1</v>
      </c>
      <c r="C7572" s="72" t="str">
        <f>IF(F7572=0,"RESMİ TATİL",VLOOKUP(F7572,LİSTE!$B$7:$D$1300,3,0))</f>
        <v>Ümmü Defne GÜLER</v>
      </c>
      <c r="D7572" s="72" t="str">
        <f>IF(G7572=0,"RESMİ TATİL",VLOOKUP(G7572,LİSTE!$B$7:$D$1300,3,0))</f>
        <v>Şevval ÖZDAMAR</v>
      </c>
      <c r="E7572" s="72" t="str">
        <f>IF(H7572=0,"RESMİ TATİL",VLOOKUP(H7572,LİSTE!$B$7:$D$1300,3,0))</f>
        <v>Zeynep AKDAĞ</v>
      </c>
      <c r="F7572" s="72">
        <f>IF(B7572="TATİL",0,IF(F7571&gt;0,IF(LİSTE!$F$1=H7571,1,H7571+1),IF(F7571=0,H7570+1,IF(F7570=0,H7569+1,IF(F7569=0,H7568+1,IF(F7568=0,H7567+1))))))</f>
        <v>13</v>
      </c>
      <c r="G7572" s="72">
        <f>IF(F7572=0,0,IF(LİSTE!$F$1=F7572,1,F7572+1))</f>
        <v>14</v>
      </c>
      <c r="H7572" s="72">
        <f>IF(G7572=0,0,IF(LİSTE!$F$1=G7572,1,G7572+1))</f>
        <v>15</v>
      </c>
      <c r="I7572" s="72" t="str">
        <f>IFERROR(VLOOKUP(A7572,TATİLLER!$A$2:$D$30000,3,0),"TATİL DEĞİL")</f>
        <v>TATİL DEĞİL</v>
      </c>
    </row>
    <row r="7573" spans="1:9" x14ac:dyDescent="0.25">
      <c r="A7573" s="74">
        <f t="shared" si="1745"/>
        <v>55800</v>
      </c>
      <c r="B7573" s="72">
        <f t="shared" si="1748"/>
        <v>2</v>
      </c>
      <c r="C7573" s="72" t="str">
        <f>IF(F7573=0,"RESMİ TATİL",VLOOKUP(F7573,LİSTE!$B$7:$D$1300,3,0))</f>
        <v>Esma ÇOKER</v>
      </c>
      <c r="D7573" s="72" t="str">
        <f>IF(G7573=0,"RESMİ TATİL",VLOOKUP(G7573,LİSTE!$B$7:$D$1300,3,0))</f>
        <v>Dursun Kubilay YAŞAR</v>
      </c>
      <c r="E7573" s="72" t="str">
        <f>IF(H7573=0,"RESMİ TATİL",VLOOKUP(H7573,LİSTE!$B$7:$D$1300,3,0))</f>
        <v>Zeynep Beril BAŞPINAR</v>
      </c>
      <c r="F7573" s="72">
        <f>IF(B7573="TATİL",0,IF(F7572&gt;0,IF(LİSTE!$F$1=H7572,1,H7572+1),IF(F7572=0,H7571+1,IF(F7571=0,H7570+1,IF(F7570=0,H7569+1,IF(F7569=0,H7568+1))))))</f>
        <v>16</v>
      </c>
      <c r="G7573" s="72">
        <f>IF(F7573=0,0,IF(LİSTE!$F$1=F7573,1,F7573+1))</f>
        <v>17</v>
      </c>
      <c r="H7573" s="72">
        <f>IF(G7573=0,0,IF(LİSTE!$F$1=G7573,1,G7573+1))</f>
        <v>18</v>
      </c>
      <c r="I7573" s="72" t="str">
        <f>IFERROR(VLOOKUP(A7573,TATİLLER!$A$2:$D$30000,3,0),"TATİL DEĞİL")</f>
        <v>TATİL DEĞİL</v>
      </c>
    </row>
    <row r="7574" spans="1:9" x14ac:dyDescent="0.25">
      <c r="A7574" s="74">
        <f t="shared" si="1745"/>
        <v>55801</v>
      </c>
      <c r="B7574" s="72">
        <f t="shared" si="1748"/>
        <v>3</v>
      </c>
      <c r="C7574" s="72" t="str">
        <f>IF(F7574=0,"RESMİ TATİL",VLOOKUP(F7574,LİSTE!$B$7:$D$1300,3,0))</f>
        <v>Ahmet DAL</v>
      </c>
      <c r="D7574" s="72" t="str">
        <f>IF(G7574=0,"RESMİ TATİL",VLOOKUP(G7574,LİSTE!$B$7:$D$1300,3,0))</f>
        <v>Emirhan KARATAŞ</v>
      </c>
      <c r="E7574" s="72" t="str">
        <f>IF(H7574=0,"RESMİ TATİL",VLOOKUP(H7574,LİSTE!$B$7:$D$1300,3,0))</f>
        <v>Zümra Yeter ARI</v>
      </c>
      <c r="F7574" s="72">
        <f>IF(B7574="TATİL",0,IF(F7573&gt;0,IF(LİSTE!$F$1=H7573,1,H7573+1),IF(F7573=0,H7572+1,IF(F7572=0,H7571+1,IF(F7571=0,H7570+1,IF(F7570=0,H7569+1))))))</f>
        <v>19</v>
      </c>
      <c r="G7574" s="72">
        <f>IF(F7574=0,0,IF(LİSTE!$F$1=F7574,1,F7574+1))</f>
        <v>20</v>
      </c>
      <c r="H7574" s="72">
        <f>IF(G7574=0,0,IF(LİSTE!$F$1=G7574,1,G7574+1))</f>
        <v>21</v>
      </c>
      <c r="I7574" s="72" t="str">
        <f>IFERROR(VLOOKUP(A7574,TATİLLER!$A$2:$D$30000,3,0),"TATİL DEĞİL")</f>
        <v>TATİL DEĞİL</v>
      </c>
    </row>
    <row r="7575" spans="1:9" x14ac:dyDescent="0.25">
      <c r="A7575" s="74">
        <f t="shared" si="1745"/>
        <v>55802</v>
      </c>
      <c r="B7575" s="72">
        <f t="shared" si="1748"/>
        <v>4</v>
      </c>
      <c r="C7575" s="72" t="str">
        <f>IF(F7575=0,"RESMİ TATİL",VLOOKUP(F7575,LİSTE!$B$7:$D$1300,3,0))</f>
        <v>Utku KARAGÖZ</v>
      </c>
      <c r="D7575" s="72" t="str">
        <f>IF(G7575=0,"RESMİ TATİL",VLOOKUP(G7575,LİSTE!$B$7:$D$1300,3,0))</f>
        <v>Feyza Zümra AVCIOĞLU</v>
      </c>
      <c r="E7575" s="72" t="str">
        <f>IF(H7575=0,"RESMİ TATİL",VLOOKUP(H7575,LİSTE!$B$7:$D$1300,3,0))</f>
        <v>Yusuf Ali TABUR</v>
      </c>
      <c r="F7575" s="72">
        <f>IF(B7575="TATİL",0,IF(F7574&gt;0,IF(LİSTE!$F$1=H7574,1,H7574+1),IF(F7574=0,H7573+1,IF(F7573=0,H7572+1,IF(F7572=0,H7571+1,IF(F7571=0,H7570+1))))))</f>
        <v>22</v>
      </c>
      <c r="G7575" s="72">
        <f>IF(F7575=0,0,IF(LİSTE!$F$1=F7575,1,F7575+1))</f>
        <v>23</v>
      </c>
      <c r="H7575" s="72">
        <f>IF(G7575=0,0,IF(LİSTE!$F$1=G7575,1,G7575+1))</f>
        <v>24</v>
      </c>
      <c r="I7575" s="72" t="str">
        <f>IFERROR(VLOOKUP(A7575,TATİLLER!$A$2:$D$30000,3,0),"TATİL DEĞİL")</f>
        <v>TATİL DEĞİL</v>
      </c>
    </row>
    <row r="7576" spans="1:9" x14ac:dyDescent="0.25">
      <c r="A7576" s="74">
        <f t="shared" si="1745"/>
        <v>55803</v>
      </c>
      <c r="B7576" s="72">
        <f t="shared" si="1748"/>
        <v>5</v>
      </c>
      <c r="C7576" s="72" t="str">
        <f>IF(F7576=0,"RESMİ TATİL",VLOOKUP(F7576,LİSTE!$B$7:$D$1300,3,0))</f>
        <v>Irmak UTEBAY</v>
      </c>
      <c r="D7576" s="72" t="str">
        <f>IF(G7576=0,"RESMİ TATİL",VLOOKUP(G7576,LİSTE!$B$7:$D$1300,3,0))</f>
        <v>Kerem AKKOÇ</v>
      </c>
      <c r="E7576" s="72" t="str">
        <f>IF(H7576=0,"RESMİ TATİL",VLOOKUP(H7576,LİSTE!$B$7:$D$1300,3,0))</f>
        <v>Elçin Ayşe ELMAS</v>
      </c>
      <c r="F7576" s="72">
        <f>IF(B7576="TATİL",0,IF(F7575&gt;0,IF(LİSTE!$F$1=H7575,1,H7575+1),IF(F7575=0,H7574+1,IF(F7574=0,H7573+1,IF(F7573=0,H7572+1,IF(F7572=0,H7571+1))))))</f>
        <v>25</v>
      </c>
      <c r="G7576" s="72">
        <f>IF(F7576=0,0,IF(LİSTE!$F$1=F7576,1,F7576+1))</f>
        <v>26</v>
      </c>
      <c r="H7576" s="72">
        <f>IF(G7576=0,0,IF(LİSTE!$F$1=G7576,1,G7576+1))</f>
        <v>27</v>
      </c>
      <c r="I7576" s="72" t="str">
        <f>IFERROR(VLOOKUP(A7576,TATİLLER!$A$2:$D$30000,3,0),"TATİL DEĞİL")</f>
        <v>TATİL DEĞİL</v>
      </c>
    </row>
    <row r="7577" spans="1:9" x14ac:dyDescent="0.25">
      <c r="A7577" s="74">
        <f t="shared" ref="A7577" si="1753">A7576+3</f>
        <v>55806</v>
      </c>
      <c r="B7577" s="72">
        <f t="shared" si="1748"/>
        <v>1</v>
      </c>
      <c r="C7577" s="72" t="str">
        <f>IF(F7577=0,"RESMİ TATİL",VLOOKUP(F7577,LİSTE!$B$7:$D$1300,3,0))</f>
        <v>Muhammed YILDIZDAĞ</v>
      </c>
      <c r="D7577" s="72" t="str">
        <f>IF(G7577=0,"RESMİ TATİL",VLOOKUP(G7577,LİSTE!$B$7:$D$1300,3,0))</f>
        <v>Nisa Nur SANCAR</v>
      </c>
      <c r="E7577" s="72" t="str">
        <f>IF(H7577=0,"RESMİ TATİL",VLOOKUP(H7577,LİSTE!$B$7:$D$1300,3,0))</f>
        <v>Esila ÇETİN</v>
      </c>
      <c r="F7577" s="72">
        <f>IF(B7577="TATİL",0,IF(F7576&gt;0,IF(LİSTE!$F$1=H7576,1,H7576+1),IF(F7576=0,H7575+1,IF(F7575=0,H7574+1,IF(F7574=0,H7573+1,IF(F7573=0,H7572+1))))))</f>
        <v>28</v>
      </c>
      <c r="G7577" s="72">
        <f>IF(F7577=0,0,IF(LİSTE!$F$1=F7577,1,F7577+1))</f>
        <v>1</v>
      </c>
      <c r="H7577" s="72">
        <f>IF(G7577=0,0,IF(LİSTE!$F$1=G7577,1,G7577+1))</f>
        <v>2</v>
      </c>
      <c r="I7577" s="72" t="str">
        <f>IFERROR(VLOOKUP(A7577,TATİLLER!$A$2:$D$30000,3,0),"TATİL DEĞİL")</f>
        <v>TATİL DEĞİL</v>
      </c>
    </row>
    <row r="7578" spans="1:9" x14ac:dyDescent="0.25">
      <c r="A7578" s="74">
        <f t="shared" si="1745"/>
        <v>55807</v>
      </c>
      <c r="B7578" s="72">
        <f t="shared" si="1748"/>
        <v>2</v>
      </c>
      <c r="C7578" s="72" t="str">
        <f>IF(F7578=0,"RESMİ TATİL",VLOOKUP(F7578,LİSTE!$B$7:$D$1300,3,0))</f>
        <v>Zeynep Sevde TOPUZ</v>
      </c>
      <c r="D7578" s="72" t="str">
        <f>IF(G7578=0,"RESMİ TATİL",VLOOKUP(G7578,LİSTE!$B$7:$D$1300,3,0))</f>
        <v>Ömer Asaf KADAŞ</v>
      </c>
      <c r="E7578" s="72" t="str">
        <f>IF(H7578=0,"RESMİ TATİL",VLOOKUP(H7578,LİSTE!$B$7:$D$1300,3,0))</f>
        <v>Ramazan Baran ADIGÜZEL</v>
      </c>
      <c r="F7578" s="72">
        <f>IF(B7578="TATİL",0,IF(F7577&gt;0,IF(LİSTE!$F$1=H7577,1,H7577+1),IF(F7577=0,H7576+1,IF(F7576=0,H7575+1,IF(F7575=0,H7574+1,IF(F7574=0,H7573+1))))))</f>
        <v>3</v>
      </c>
      <c r="G7578" s="72">
        <f>IF(F7578=0,0,IF(LİSTE!$F$1=F7578,1,F7578+1))</f>
        <v>4</v>
      </c>
      <c r="H7578" s="72">
        <f>IF(G7578=0,0,IF(LİSTE!$F$1=G7578,1,G7578+1))</f>
        <v>5</v>
      </c>
      <c r="I7578" s="72" t="str">
        <f>IFERROR(VLOOKUP(A7578,TATİLLER!$A$2:$D$30000,3,0),"TATİL DEĞİL")</f>
        <v>TATİL DEĞİL</v>
      </c>
    </row>
    <row r="7579" spans="1:9" x14ac:dyDescent="0.25">
      <c r="A7579" s="74">
        <f t="shared" si="1745"/>
        <v>55808</v>
      </c>
      <c r="B7579" s="72">
        <f t="shared" si="1748"/>
        <v>3</v>
      </c>
      <c r="C7579" s="72" t="str">
        <f>IF(F7579=0,"RESMİ TATİL",VLOOKUP(F7579,LİSTE!$B$7:$D$1300,3,0))</f>
        <v>Bahar AKGÜN</v>
      </c>
      <c r="D7579" s="72" t="str">
        <f>IF(G7579=0,"RESMİ TATİL",VLOOKUP(G7579,LİSTE!$B$7:$D$1300,3,0))</f>
        <v>Ömer AKGÜL</v>
      </c>
      <c r="E7579" s="72" t="str">
        <f>IF(H7579=0,"RESMİ TATİL",VLOOKUP(H7579,LİSTE!$B$7:$D$1300,3,0))</f>
        <v>Muharrem EFE TANRIVERDİ</v>
      </c>
      <c r="F7579" s="72">
        <f>IF(B7579="TATİL",0,IF(F7578&gt;0,IF(LİSTE!$F$1=H7578,1,H7578+1),IF(F7578=0,H7577+1,IF(F7577=0,H7576+1,IF(F7576=0,H7575+1,IF(F7575=0,H7574+1))))))</f>
        <v>6</v>
      </c>
      <c r="G7579" s="72">
        <f>IF(F7579=0,0,IF(LİSTE!$F$1=F7579,1,F7579+1))</f>
        <v>7</v>
      </c>
      <c r="H7579" s="72">
        <f>IF(G7579=0,0,IF(LİSTE!$F$1=G7579,1,G7579+1))</f>
        <v>8</v>
      </c>
      <c r="I7579" s="72" t="str">
        <f>IFERROR(VLOOKUP(A7579,TATİLLER!$A$2:$D$30000,3,0),"TATİL DEĞİL")</f>
        <v>TATİL DEĞİL</v>
      </c>
    </row>
    <row r="7580" spans="1:9" x14ac:dyDescent="0.25">
      <c r="A7580" s="74">
        <f t="shared" si="1745"/>
        <v>55809</v>
      </c>
      <c r="B7580" s="72">
        <f t="shared" si="1748"/>
        <v>4</v>
      </c>
      <c r="C7580" s="72" t="str">
        <f>IF(F7580=0,"RESMİ TATİL",VLOOKUP(F7580,LİSTE!$B$7:$D$1300,3,0))</f>
        <v>Anıl DOĞAN</v>
      </c>
      <c r="D7580" s="72" t="str">
        <f>IF(G7580=0,"RESMİ TATİL",VLOOKUP(G7580,LİSTE!$B$7:$D$1300,3,0))</f>
        <v>İpek ARSLAN</v>
      </c>
      <c r="E7580" s="72" t="str">
        <f>IF(H7580=0,"RESMİ TATİL",VLOOKUP(H7580,LİSTE!$B$7:$D$1300,3,0))</f>
        <v>Efe KARSAK</v>
      </c>
      <c r="F7580" s="72">
        <f>IF(B7580="TATİL",0,IF(F7579&gt;0,IF(LİSTE!$F$1=H7579,1,H7579+1),IF(F7579=0,H7578+1,IF(F7578=0,H7577+1,IF(F7577=0,H7576+1,IF(F7576=0,H7575+1))))))</f>
        <v>9</v>
      </c>
      <c r="G7580" s="72">
        <f>IF(F7580=0,0,IF(LİSTE!$F$1=F7580,1,F7580+1))</f>
        <v>10</v>
      </c>
      <c r="H7580" s="72">
        <f>IF(G7580=0,0,IF(LİSTE!$F$1=G7580,1,G7580+1))</f>
        <v>11</v>
      </c>
      <c r="I7580" s="72" t="str">
        <f>IFERROR(VLOOKUP(A7580,TATİLLER!$A$2:$D$30000,3,0),"TATİL DEĞİL")</f>
        <v>TATİL DEĞİL</v>
      </c>
    </row>
    <row r="7581" spans="1:9" x14ac:dyDescent="0.25">
      <c r="A7581" s="74">
        <f t="shared" si="1745"/>
        <v>55810</v>
      </c>
      <c r="B7581" s="72">
        <f t="shared" si="1748"/>
        <v>5</v>
      </c>
      <c r="C7581" s="72" t="str">
        <f>IF(F7581=0,"RESMİ TATİL",VLOOKUP(F7581,LİSTE!$B$7:$D$1300,3,0))</f>
        <v>Abdullah KIRBAÇ</v>
      </c>
      <c r="D7581" s="72" t="str">
        <f>IF(G7581=0,"RESMİ TATİL",VLOOKUP(G7581,LİSTE!$B$7:$D$1300,3,0))</f>
        <v>Ümmü Defne GÜLER</v>
      </c>
      <c r="E7581" s="72" t="str">
        <f>IF(H7581=0,"RESMİ TATİL",VLOOKUP(H7581,LİSTE!$B$7:$D$1300,3,0))</f>
        <v>Şevval ÖZDAMAR</v>
      </c>
      <c r="F7581" s="72">
        <f>IF(B7581="TATİL",0,IF(F7580&gt;0,IF(LİSTE!$F$1=H7580,1,H7580+1),IF(F7580=0,H7579+1,IF(F7579=0,H7578+1,IF(F7578=0,H7577+1,IF(F7577=0,H7576+1))))))</f>
        <v>12</v>
      </c>
      <c r="G7581" s="72">
        <f>IF(F7581=0,0,IF(LİSTE!$F$1=F7581,1,F7581+1))</f>
        <v>13</v>
      </c>
      <c r="H7581" s="72">
        <f>IF(G7581=0,0,IF(LİSTE!$F$1=G7581,1,G7581+1))</f>
        <v>14</v>
      </c>
      <c r="I7581" s="72" t="str">
        <f>IFERROR(VLOOKUP(A7581,TATİLLER!$A$2:$D$30000,3,0),"TATİL DEĞİL")</f>
        <v>TATİL DEĞİL</v>
      </c>
    </row>
    <row r="7582" spans="1:9" x14ac:dyDescent="0.25">
      <c r="A7582" s="74">
        <f t="shared" ref="A7582" si="1754">A7581+3</f>
        <v>55813</v>
      </c>
      <c r="B7582" s="72">
        <f t="shared" si="1748"/>
        <v>1</v>
      </c>
      <c r="C7582" s="72" t="str">
        <f>IF(F7582=0,"RESMİ TATİL",VLOOKUP(F7582,LİSTE!$B$7:$D$1300,3,0))</f>
        <v>Zeynep AKDAĞ</v>
      </c>
      <c r="D7582" s="72" t="str">
        <f>IF(G7582=0,"RESMİ TATİL",VLOOKUP(G7582,LİSTE!$B$7:$D$1300,3,0))</f>
        <v>Esma ÇOKER</v>
      </c>
      <c r="E7582" s="72" t="str">
        <f>IF(H7582=0,"RESMİ TATİL",VLOOKUP(H7582,LİSTE!$B$7:$D$1300,3,0))</f>
        <v>Dursun Kubilay YAŞAR</v>
      </c>
      <c r="F7582" s="72">
        <f>IF(B7582="TATİL",0,IF(F7581&gt;0,IF(LİSTE!$F$1=H7581,1,H7581+1),IF(F7581=0,H7580+1,IF(F7580=0,H7579+1,IF(F7579=0,H7578+1,IF(F7578=0,H7577+1))))))</f>
        <v>15</v>
      </c>
      <c r="G7582" s="72">
        <f>IF(F7582=0,0,IF(LİSTE!$F$1=F7582,1,F7582+1))</f>
        <v>16</v>
      </c>
      <c r="H7582" s="72">
        <f>IF(G7582=0,0,IF(LİSTE!$F$1=G7582,1,G7582+1))</f>
        <v>17</v>
      </c>
      <c r="I7582" s="72" t="str">
        <f>IFERROR(VLOOKUP(A7582,TATİLLER!$A$2:$D$30000,3,0),"TATİL DEĞİL")</f>
        <v>TATİL DEĞİL</v>
      </c>
    </row>
    <row r="7583" spans="1:9" x14ac:dyDescent="0.25">
      <c r="A7583" s="74">
        <f t="shared" si="1745"/>
        <v>55814</v>
      </c>
      <c r="B7583" s="72">
        <f t="shared" si="1748"/>
        <v>2</v>
      </c>
      <c r="C7583" s="72" t="str">
        <f>IF(F7583=0,"RESMİ TATİL",VLOOKUP(F7583,LİSTE!$B$7:$D$1300,3,0))</f>
        <v>Zeynep Beril BAŞPINAR</v>
      </c>
      <c r="D7583" s="72" t="str">
        <f>IF(G7583=0,"RESMİ TATİL",VLOOKUP(G7583,LİSTE!$B$7:$D$1300,3,0))</f>
        <v>Ahmet DAL</v>
      </c>
      <c r="E7583" s="72" t="str">
        <f>IF(H7583=0,"RESMİ TATİL",VLOOKUP(H7583,LİSTE!$B$7:$D$1300,3,0))</f>
        <v>Emirhan KARATAŞ</v>
      </c>
      <c r="F7583" s="72">
        <f>IF(B7583="TATİL",0,IF(F7582&gt;0,IF(LİSTE!$F$1=H7582,1,H7582+1),IF(F7582=0,H7581+1,IF(F7581=0,H7580+1,IF(F7580=0,H7579+1,IF(F7579=0,H7578+1))))))</f>
        <v>18</v>
      </c>
      <c r="G7583" s="72">
        <f>IF(F7583=0,0,IF(LİSTE!$F$1=F7583,1,F7583+1))</f>
        <v>19</v>
      </c>
      <c r="H7583" s="72">
        <f>IF(G7583=0,0,IF(LİSTE!$F$1=G7583,1,G7583+1))</f>
        <v>20</v>
      </c>
      <c r="I7583" s="72" t="str">
        <f>IFERROR(VLOOKUP(A7583,TATİLLER!$A$2:$D$30000,3,0),"TATİL DEĞİL")</f>
        <v>TATİL DEĞİL</v>
      </c>
    </row>
    <row r="7584" spans="1:9" x14ac:dyDescent="0.25">
      <c r="A7584" s="74">
        <f t="shared" si="1745"/>
        <v>55815</v>
      </c>
      <c r="B7584" s="72">
        <f t="shared" si="1748"/>
        <v>3</v>
      </c>
      <c r="C7584" s="72" t="str">
        <f>IF(F7584=0,"RESMİ TATİL",VLOOKUP(F7584,LİSTE!$B$7:$D$1300,3,0))</f>
        <v>Zümra Yeter ARI</v>
      </c>
      <c r="D7584" s="72" t="str">
        <f>IF(G7584=0,"RESMİ TATİL",VLOOKUP(G7584,LİSTE!$B$7:$D$1300,3,0))</f>
        <v>Utku KARAGÖZ</v>
      </c>
      <c r="E7584" s="72" t="str">
        <f>IF(H7584=0,"RESMİ TATİL",VLOOKUP(H7584,LİSTE!$B$7:$D$1300,3,0))</f>
        <v>Feyza Zümra AVCIOĞLU</v>
      </c>
      <c r="F7584" s="72">
        <f>IF(B7584="TATİL",0,IF(F7583&gt;0,IF(LİSTE!$F$1=H7583,1,H7583+1),IF(F7583=0,H7582+1,IF(F7582=0,H7581+1,IF(F7581=0,H7580+1,IF(F7580=0,H7579+1))))))</f>
        <v>21</v>
      </c>
      <c r="G7584" s="72">
        <f>IF(F7584=0,0,IF(LİSTE!$F$1=F7584,1,F7584+1))</f>
        <v>22</v>
      </c>
      <c r="H7584" s="72">
        <f>IF(G7584=0,0,IF(LİSTE!$F$1=G7584,1,G7584+1))</f>
        <v>23</v>
      </c>
      <c r="I7584" s="72" t="str">
        <f>IFERROR(VLOOKUP(A7584,TATİLLER!$A$2:$D$30000,3,0),"TATİL DEĞİL")</f>
        <v>TATİL DEĞİL</v>
      </c>
    </row>
    <row r="7585" spans="1:9" x14ac:dyDescent="0.25">
      <c r="A7585" s="74">
        <f t="shared" si="1745"/>
        <v>55816</v>
      </c>
      <c r="B7585" s="72">
        <f t="shared" si="1748"/>
        <v>4</v>
      </c>
      <c r="C7585" s="72" t="str">
        <f>IF(F7585=0,"RESMİ TATİL",VLOOKUP(F7585,LİSTE!$B$7:$D$1300,3,0))</f>
        <v>Yusuf Ali TABUR</v>
      </c>
      <c r="D7585" s="72" t="str">
        <f>IF(G7585=0,"RESMİ TATİL",VLOOKUP(G7585,LİSTE!$B$7:$D$1300,3,0))</f>
        <v>Irmak UTEBAY</v>
      </c>
      <c r="E7585" s="72" t="str">
        <f>IF(H7585=0,"RESMİ TATİL",VLOOKUP(H7585,LİSTE!$B$7:$D$1300,3,0))</f>
        <v>Kerem AKKOÇ</v>
      </c>
      <c r="F7585" s="72">
        <f>IF(B7585="TATİL",0,IF(F7584&gt;0,IF(LİSTE!$F$1=H7584,1,H7584+1),IF(F7584=0,H7583+1,IF(F7583=0,H7582+1,IF(F7582=0,H7581+1,IF(F7581=0,H7580+1))))))</f>
        <v>24</v>
      </c>
      <c r="G7585" s="72">
        <f>IF(F7585=0,0,IF(LİSTE!$F$1=F7585,1,F7585+1))</f>
        <v>25</v>
      </c>
      <c r="H7585" s="72">
        <f>IF(G7585=0,0,IF(LİSTE!$F$1=G7585,1,G7585+1))</f>
        <v>26</v>
      </c>
      <c r="I7585" s="72" t="str">
        <f>IFERROR(VLOOKUP(A7585,TATİLLER!$A$2:$D$30000,3,0),"TATİL DEĞİL")</f>
        <v>TATİL DEĞİL</v>
      </c>
    </row>
    <row r="7586" spans="1:9" x14ac:dyDescent="0.25">
      <c r="A7586" s="74">
        <f t="shared" si="1745"/>
        <v>55817</v>
      </c>
      <c r="B7586" s="72">
        <f t="shared" si="1748"/>
        <v>5</v>
      </c>
      <c r="C7586" s="72" t="str">
        <f>IF(F7586=0,"RESMİ TATİL",VLOOKUP(F7586,LİSTE!$B$7:$D$1300,3,0))</f>
        <v>Elçin Ayşe ELMAS</v>
      </c>
      <c r="D7586" s="72" t="str">
        <f>IF(G7586=0,"RESMİ TATİL",VLOOKUP(G7586,LİSTE!$B$7:$D$1300,3,0))</f>
        <v>Muhammed YILDIZDAĞ</v>
      </c>
      <c r="E7586" s="72" t="str">
        <f>IF(H7586=0,"RESMİ TATİL",VLOOKUP(H7586,LİSTE!$B$7:$D$1300,3,0))</f>
        <v>Nisa Nur SANCAR</v>
      </c>
      <c r="F7586" s="72">
        <f>IF(B7586="TATİL",0,IF(F7585&gt;0,IF(LİSTE!$F$1=H7585,1,H7585+1),IF(F7585=0,H7584+1,IF(F7584=0,H7583+1,IF(F7583=0,H7582+1,IF(F7582=0,H7581+1))))))</f>
        <v>27</v>
      </c>
      <c r="G7586" s="72">
        <f>IF(F7586=0,0,IF(LİSTE!$F$1=F7586,1,F7586+1))</f>
        <v>28</v>
      </c>
      <c r="H7586" s="72">
        <f>IF(G7586=0,0,IF(LİSTE!$F$1=G7586,1,G7586+1))</f>
        <v>1</v>
      </c>
      <c r="I7586" s="72" t="str">
        <f>IFERROR(VLOOKUP(A7586,TATİLLER!$A$2:$D$30000,3,0),"TATİL DEĞİL")</f>
        <v>TATİL DEĞİL</v>
      </c>
    </row>
    <row r="7587" spans="1:9" x14ac:dyDescent="0.25">
      <c r="A7587" s="74">
        <f t="shared" ref="A7587" si="1755">A7586+3</f>
        <v>55820</v>
      </c>
      <c r="B7587" s="72">
        <f t="shared" si="1748"/>
        <v>1</v>
      </c>
      <c r="C7587" s="72" t="str">
        <f>IF(F7587=0,"RESMİ TATİL",VLOOKUP(F7587,LİSTE!$B$7:$D$1300,3,0))</f>
        <v>Esila ÇETİN</v>
      </c>
      <c r="D7587" s="72" t="str">
        <f>IF(G7587=0,"RESMİ TATİL",VLOOKUP(G7587,LİSTE!$B$7:$D$1300,3,0))</f>
        <v>Zeynep Sevde TOPUZ</v>
      </c>
      <c r="E7587" s="72" t="str">
        <f>IF(H7587=0,"RESMİ TATİL",VLOOKUP(H7587,LİSTE!$B$7:$D$1300,3,0))</f>
        <v>Ömer Asaf KADAŞ</v>
      </c>
      <c r="F7587" s="72">
        <f>IF(B7587="TATİL",0,IF(F7586&gt;0,IF(LİSTE!$F$1=H7586,1,H7586+1),IF(F7586=0,H7585+1,IF(F7585=0,H7584+1,IF(F7584=0,H7583+1,IF(F7583=0,H7582+1))))))</f>
        <v>2</v>
      </c>
      <c r="G7587" s="72">
        <f>IF(F7587=0,0,IF(LİSTE!$F$1=F7587,1,F7587+1))</f>
        <v>3</v>
      </c>
      <c r="H7587" s="72">
        <f>IF(G7587=0,0,IF(LİSTE!$F$1=G7587,1,G7587+1))</f>
        <v>4</v>
      </c>
      <c r="I7587" s="72" t="str">
        <f>IFERROR(VLOOKUP(A7587,TATİLLER!$A$2:$D$30000,3,0),"TATİL DEĞİL")</f>
        <v>TATİL DEĞİL</v>
      </c>
    </row>
    <row r="7588" spans="1:9" x14ac:dyDescent="0.25">
      <c r="A7588" s="74">
        <f t="shared" si="1745"/>
        <v>55821</v>
      </c>
      <c r="B7588" s="72">
        <f t="shared" si="1748"/>
        <v>2</v>
      </c>
      <c r="C7588" s="72" t="str">
        <f>IF(F7588=0,"RESMİ TATİL",VLOOKUP(F7588,LİSTE!$B$7:$D$1300,3,0))</f>
        <v>Ramazan Baran ADIGÜZEL</v>
      </c>
      <c r="D7588" s="72" t="str">
        <f>IF(G7588=0,"RESMİ TATİL",VLOOKUP(G7588,LİSTE!$B$7:$D$1300,3,0))</f>
        <v>Bahar AKGÜN</v>
      </c>
      <c r="E7588" s="72" t="str">
        <f>IF(H7588=0,"RESMİ TATİL",VLOOKUP(H7588,LİSTE!$B$7:$D$1300,3,0))</f>
        <v>Ömer AKGÜL</v>
      </c>
      <c r="F7588" s="72">
        <f>IF(B7588="TATİL",0,IF(F7587&gt;0,IF(LİSTE!$F$1=H7587,1,H7587+1),IF(F7587=0,H7586+1,IF(F7586=0,H7585+1,IF(F7585=0,H7584+1,IF(F7584=0,H7583+1))))))</f>
        <v>5</v>
      </c>
      <c r="G7588" s="72">
        <f>IF(F7588=0,0,IF(LİSTE!$F$1=F7588,1,F7588+1))</f>
        <v>6</v>
      </c>
      <c r="H7588" s="72">
        <f>IF(G7588=0,0,IF(LİSTE!$F$1=G7588,1,G7588+1))</f>
        <v>7</v>
      </c>
      <c r="I7588" s="72" t="str">
        <f>IFERROR(VLOOKUP(A7588,TATİLLER!$A$2:$D$30000,3,0),"TATİL DEĞİL")</f>
        <v>TATİL DEĞİL</v>
      </c>
    </row>
    <row r="7589" spans="1:9" x14ac:dyDescent="0.25">
      <c r="A7589" s="74">
        <f t="shared" si="1745"/>
        <v>55822</v>
      </c>
      <c r="B7589" s="72">
        <f t="shared" si="1748"/>
        <v>3</v>
      </c>
      <c r="C7589" s="72" t="str">
        <f>IF(F7589=0,"RESMİ TATİL",VLOOKUP(F7589,LİSTE!$B$7:$D$1300,3,0))</f>
        <v>Muharrem EFE TANRIVERDİ</v>
      </c>
      <c r="D7589" s="72" t="str">
        <f>IF(G7589=0,"RESMİ TATİL",VLOOKUP(G7589,LİSTE!$B$7:$D$1300,3,0))</f>
        <v>Anıl DOĞAN</v>
      </c>
      <c r="E7589" s="72" t="str">
        <f>IF(H7589=0,"RESMİ TATİL",VLOOKUP(H7589,LİSTE!$B$7:$D$1300,3,0))</f>
        <v>İpek ARSLAN</v>
      </c>
      <c r="F7589" s="72">
        <f>IF(B7589="TATİL",0,IF(F7588&gt;0,IF(LİSTE!$F$1=H7588,1,H7588+1),IF(F7588=0,H7587+1,IF(F7587=0,H7586+1,IF(F7586=0,H7585+1,IF(F7585=0,H7584+1))))))</f>
        <v>8</v>
      </c>
      <c r="G7589" s="72">
        <f>IF(F7589=0,0,IF(LİSTE!$F$1=F7589,1,F7589+1))</f>
        <v>9</v>
      </c>
      <c r="H7589" s="72">
        <f>IF(G7589=0,0,IF(LİSTE!$F$1=G7589,1,G7589+1))</f>
        <v>10</v>
      </c>
      <c r="I7589" s="72" t="str">
        <f>IFERROR(VLOOKUP(A7589,TATİLLER!$A$2:$D$30000,3,0),"TATİL DEĞİL")</f>
        <v>TATİL DEĞİL</v>
      </c>
    </row>
    <row r="7590" spans="1:9" x14ac:dyDescent="0.25">
      <c r="A7590" s="74">
        <f t="shared" si="1745"/>
        <v>55823</v>
      </c>
      <c r="B7590" s="72">
        <f t="shared" si="1748"/>
        <v>4</v>
      </c>
      <c r="C7590" s="72" t="str">
        <f>IF(F7590=0,"RESMİ TATİL",VLOOKUP(F7590,LİSTE!$B$7:$D$1300,3,0))</f>
        <v>Efe KARSAK</v>
      </c>
      <c r="D7590" s="72" t="str">
        <f>IF(G7590=0,"RESMİ TATİL",VLOOKUP(G7590,LİSTE!$B$7:$D$1300,3,0))</f>
        <v>Abdullah KIRBAÇ</v>
      </c>
      <c r="E7590" s="72" t="str">
        <f>IF(H7590=0,"RESMİ TATİL",VLOOKUP(H7590,LİSTE!$B$7:$D$1300,3,0))</f>
        <v>Ümmü Defne GÜLER</v>
      </c>
      <c r="F7590" s="72">
        <f>IF(B7590="TATİL",0,IF(F7589&gt;0,IF(LİSTE!$F$1=H7589,1,H7589+1),IF(F7589=0,H7588+1,IF(F7588=0,H7587+1,IF(F7587=0,H7586+1,IF(F7586=0,H7585+1))))))</f>
        <v>11</v>
      </c>
      <c r="G7590" s="72">
        <f>IF(F7590=0,0,IF(LİSTE!$F$1=F7590,1,F7590+1))</f>
        <v>12</v>
      </c>
      <c r="H7590" s="72">
        <f>IF(G7590=0,0,IF(LİSTE!$F$1=G7590,1,G7590+1))</f>
        <v>13</v>
      </c>
      <c r="I7590" s="72" t="str">
        <f>IFERROR(VLOOKUP(A7590,TATİLLER!$A$2:$D$30000,3,0),"TATİL DEĞİL")</f>
        <v>TATİL DEĞİL</v>
      </c>
    </row>
    <row r="7591" spans="1:9" x14ac:dyDescent="0.25">
      <c r="A7591" s="74">
        <f t="shared" si="1745"/>
        <v>55824</v>
      </c>
      <c r="B7591" s="72">
        <f t="shared" si="1748"/>
        <v>5</v>
      </c>
      <c r="C7591" s="72" t="str">
        <f>IF(F7591=0,"RESMİ TATİL",VLOOKUP(F7591,LİSTE!$B$7:$D$1300,3,0))</f>
        <v>Şevval ÖZDAMAR</v>
      </c>
      <c r="D7591" s="72" t="str">
        <f>IF(G7591=0,"RESMİ TATİL",VLOOKUP(G7591,LİSTE!$B$7:$D$1300,3,0))</f>
        <v>Zeynep AKDAĞ</v>
      </c>
      <c r="E7591" s="72" t="str">
        <f>IF(H7591=0,"RESMİ TATİL",VLOOKUP(H7591,LİSTE!$B$7:$D$1300,3,0))</f>
        <v>Esma ÇOKER</v>
      </c>
      <c r="F7591" s="72">
        <f>IF(B7591="TATİL",0,IF(F7590&gt;0,IF(LİSTE!$F$1=H7590,1,H7590+1),IF(F7590=0,H7589+1,IF(F7589=0,H7588+1,IF(F7588=0,H7587+1,IF(F7587=0,H7586+1))))))</f>
        <v>14</v>
      </c>
      <c r="G7591" s="72">
        <f>IF(F7591=0,0,IF(LİSTE!$F$1=F7591,1,F7591+1))</f>
        <v>15</v>
      </c>
      <c r="H7591" s="72">
        <f>IF(G7591=0,0,IF(LİSTE!$F$1=G7591,1,G7591+1))</f>
        <v>16</v>
      </c>
      <c r="I7591" s="72" t="str">
        <f>IFERROR(VLOOKUP(A7591,TATİLLER!$A$2:$D$30000,3,0),"TATİL DEĞİL")</f>
        <v>TATİL DEĞİL</v>
      </c>
    </row>
    <row r="7592" spans="1:9" x14ac:dyDescent="0.25">
      <c r="A7592" s="74">
        <f t="shared" ref="A7592" si="1756">A7591+3</f>
        <v>55827</v>
      </c>
      <c r="B7592" s="72">
        <f t="shared" si="1748"/>
        <v>1</v>
      </c>
      <c r="C7592" s="72" t="str">
        <f>IF(F7592=0,"RESMİ TATİL",VLOOKUP(F7592,LİSTE!$B$7:$D$1300,3,0))</f>
        <v>Dursun Kubilay YAŞAR</v>
      </c>
      <c r="D7592" s="72" t="str">
        <f>IF(G7592=0,"RESMİ TATİL",VLOOKUP(G7592,LİSTE!$B$7:$D$1300,3,0))</f>
        <v>Zeynep Beril BAŞPINAR</v>
      </c>
      <c r="E7592" s="72" t="str">
        <f>IF(H7592=0,"RESMİ TATİL",VLOOKUP(H7592,LİSTE!$B$7:$D$1300,3,0))</f>
        <v>Ahmet DAL</v>
      </c>
      <c r="F7592" s="72">
        <f>IF(B7592="TATİL",0,IF(F7591&gt;0,IF(LİSTE!$F$1=H7591,1,H7591+1),IF(F7591=0,H7590+1,IF(F7590=0,H7589+1,IF(F7589=0,H7588+1,IF(F7588=0,H7587+1))))))</f>
        <v>17</v>
      </c>
      <c r="G7592" s="72">
        <f>IF(F7592=0,0,IF(LİSTE!$F$1=F7592,1,F7592+1))</f>
        <v>18</v>
      </c>
      <c r="H7592" s="72">
        <f>IF(G7592=0,0,IF(LİSTE!$F$1=G7592,1,G7592+1))</f>
        <v>19</v>
      </c>
      <c r="I7592" s="72" t="str">
        <f>IFERROR(VLOOKUP(A7592,TATİLLER!$A$2:$D$30000,3,0),"TATİL DEĞİL")</f>
        <v>TATİL DEĞİL</v>
      </c>
    </row>
    <row r="7593" spans="1:9" x14ac:dyDescent="0.25">
      <c r="A7593" s="74">
        <f t="shared" si="1745"/>
        <v>55828</v>
      </c>
      <c r="B7593" s="72">
        <f t="shared" si="1748"/>
        <v>2</v>
      </c>
      <c r="C7593" s="72" t="str">
        <f>IF(F7593=0,"RESMİ TATİL",VLOOKUP(F7593,LİSTE!$B$7:$D$1300,3,0))</f>
        <v>Emirhan KARATAŞ</v>
      </c>
      <c r="D7593" s="72" t="str">
        <f>IF(G7593=0,"RESMİ TATİL",VLOOKUP(G7593,LİSTE!$B$7:$D$1300,3,0))</f>
        <v>Zümra Yeter ARI</v>
      </c>
      <c r="E7593" s="72" t="str">
        <f>IF(H7593=0,"RESMİ TATİL",VLOOKUP(H7593,LİSTE!$B$7:$D$1300,3,0))</f>
        <v>Utku KARAGÖZ</v>
      </c>
      <c r="F7593" s="72">
        <f>IF(B7593="TATİL",0,IF(F7592&gt;0,IF(LİSTE!$F$1=H7592,1,H7592+1),IF(F7592=0,H7591+1,IF(F7591=0,H7590+1,IF(F7590=0,H7589+1,IF(F7589=0,H7588+1))))))</f>
        <v>20</v>
      </c>
      <c r="G7593" s="72">
        <f>IF(F7593=0,0,IF(LİSTE!$F$1=F7593,1,F7593+1))</f>
        <v>21</v>
      </c>
      <c r="H7593" s="72">
        <f>IF(G7593=0,0,IF(LİSTE!$F$1=G7593,1,G7593+1))</f>
        <v>22</v>
      </c>
      <c r="I7593" s="72" t="str">
        <f>IFERROR(VLOOKUP(A7593,TATİLLER!$A$2:$D$30000,3,0),"TATİL DEĞİL")</f>
        <v>TATİL DEĞİL</v>
      </c>
    </row>
    <row r="7594" spans="1:9" x14ac:dyDescent="0.25">
      <c r="A7594" s="74">
        <f t="shared" si="1745"/>
        <v>55829</v>
      </c>
      <c r="B7594" s="72">
        <f t="shared" si="1748"/>
        <v>3</v>
      </c>
      <c r="C7594" s="72" t="str">
        <f>IF(F7594=0,"RESMİ TATİL",VLOOKUP(F7594,LİSTE!$B$7:$D$1300,3,0))</f>
        <v>Feyza Zümra AVCIOĞLU</v>
      </c>
      <c r="D7594" s="72" t="str">
        <f>IF(G7594=0,"RESMİ TATİL",VLOOKUP(G7594,LİSTE!$B$7:$D$1300,3,0))</f>
        <v>Yusuf Ali TABUR</v>
      </c>
      <c r="E7594" s="72" t="str">
        <f>IF(H7594=0,"RESMİ TATİL",VLOOKUP(H7594,LİSTE!$B$7:$D$1300,3,0))</f>
        <v>Irmak UTEBAY</v>
      </c>
      <c r="F7594" s="72">
        <f>IF(B7594="TATİL",0,IF(F7593&gt;0,IF(LİSTE!$F$1=H7593,1,H7593+1),IF(F7593=0,H7592+1,IF(F7592=0,H7591+1,IF(F7591=0,H7590+1,IF(F7590=0,H7589+1))))))</f>
        <v>23</v>
      </c>
      <c r="G7594" s="72">
        <f>IF(F7594=0,0,IF(LİSTE!$F$1=F7594,1,F7594+1))</f>
        <v>24</v>
      </c>
      <c r="H7594" s="72">
        <f>IF(G7594=0,0,IF(LİSTE!$F$1=G7594,1,G7594+1))</f>
        <v>25</v>
      </c>
      <c r="I7594" s="72" t="str">
        <f>IFERROR(VLOOKUP(A7594,TATİLLER!$A$2:$D$30000,3,0),"TATİL DEĞİL")</f>
        <v>TATİL DEĞİL</v>
      </c>
    </row>
    <row r="7595" spans="1:9" x14ac:dyDescent="0.25">
      <c r="A7595" s="74">
        <f t="shared" si="1745"/>
        <v>55830</v>
      </c>
      <c r="B7595" s="72">
        <f t="shared" si="1748"/>
        <v>4</v>
      </c>
      <c r="C7595" s="72" t="str">
        <f>IF(F7595=0,"RESMİ TATİL",VLOOKUP(F7595,LİSTE!$B$7:$D$1300,3,0))</f>
        <v>Kerem AKKOÇ</v>
      </c>
      <c r="D7595" s="72" t="str">
        <f>IF(G7595=0,"RESMİ TATİL",VLOOKUP(G7595,LİSTE!$B$7:$D$1300,3,0))</f>
        <v>Elçin Ayşe ELMAS</v>
      </c>
      <c r="E7595" s="72" t="str">
        <f>IF(H7595=0,"RESMİ TATİL",VLOOKUP(H7595,LİSTE!$B$7:$D$1300,3,0))</f>
        <v>Muhammed YILDIZDAĞ</v>
      </c>
      <c r="F7595" s="72">
        <f>IF(B7595="TATİL",0,IF(F7594&gt;0,IF(LİSTE!$F$1=H7594,1,H7594+1),IF(F7594=0,H7593+1,IF(F7593=0,H7592+1,IF(F7592=0,H7591+1,IF(F7591=0,H7590+1))))))</f>
        <v>26</v>
      </c>
      <c r="G7595" s="72">
        <f>IF(F7595=0,0,IF(LİSTE!$F$1=F7595,1,F7595+1))</f>
        <v>27</v>
      </c>
      <c r="H7595" s="72">
        <f>IF(G7595=0,0,IF(LİSTE!$F$1=G7595,1,G7595+1))</f>
        <v>28</v>
      </c>
      <c r="I7595" s="72" t="str">
        <f>IFERROR(VLOOKUP(A7595,TATİLLER!$A$2:$D$30000,3,0),"TATİL DEĞİL")</f>
        <v>TATİL DEĞİL</v>
      </c>
    </row>
    <row r="7596" spans="1:9" x14ac:dyDescent="0.25">
      <c r="A7596" s="74">
        <f t="shared" si="1745"/>
        <v>55831</v>
      </c>
      <c r="B7596" s="72">
        <f t="shared" si="1748"/>
        <v>5</v>
      </c>
      <c r="C7596" s="72" t="str">
        <f>IF(F7596=0,"RESMİ TATİL",VLOOKUP(F7596,LİSTE!$B$7:$D$1300,3,0))</f>
        <v>Nisa Nur SANCAR</v>
      </c>
      <c r="D7596" s="72" t="str">
        <f>IF(G7596=0,"RESMİ TATİL",VLOOKUP(G7596,LİSTE!$B$7:$D$1300,3,0))</f>
        <v>Esila ÇETİN</v>
      </c>
      <c r="E7596" s="72" t="str">
        <f>IF(H7596=0,"RESMİ TATİL",VLOOKUP(H7596,LİSTE!$B$7:$D$1300,3,0))</f>
        <v>Zeynep Sevde TOPUZ</v>
      </c>
      <c r="F7596" s="72">
        <f>IF(B7596="TATİL",0,IF(F7595&gt;0,IF(LİSTE!$F$1=H7595,1,H7595+1),IF(F7595=0,H7594+1,IF(F7594=0,H7593+1,IF(F7593=0,H7592+1,IF(F7592=0,H7591+1))))))</f>
        <v>1</v>
      </c>
      <c r="G7596" s="72">
        <f>IF(F7596=0,0,IF(LİSTE!$F$1=F7596,1,F7596+1))</f>
        <v>2</v>
      </c>
      <c r="H7596" s="72">
        <f>IF(G7596=0,0,IF(LİSTE!$F$1=G7596,1,G7596+1))</f>
        <v>3</v>
      </c>
      <c r="I7596" s="72" t="str">
        <f>IFERROR(VLOOKUP(A7596,TATİLLER!$A$2:$D$30000,3,0),"TATİL DEĞİL")</f>
        <v>TATİL DEĞİL</v>
      </c>
    </row>
    <row r="7597" spans="1:9" x14ac:dyDescent="0.25">
      <c r="A7597" s="74">
        <f t="shared" ref="A7597" si="1757">A7596+3</f>
        <v>55834</v>
      </c>
      <c r="B7597" s="72">
        <f t="shared" si="1748"/>
        <v>1</v>
      </c>
      <c r="C7597" s="72" t="str">
        <f>IF(F7597=0,"RESMİ TATİL",VLOOKUP(F7597,LİSTE!$B$7:$D$1300,3,0))</f>
        <v>Ömer Asaf KADAŞ</v>
      </c>
      <c r="D7597" s="72" t="str">
        <f>IF(G7597=0,"RESMİ TATİL",VLOOKUP(G7597,LİSTE!$B$7:$D$1300,3,0))</f>
        <v>Ramazan Baran ADIGÜZEL</v>
      </c>
      <c r="E7597" s="72" t="str">
        <f>IF(H7597=0,"RESMİ TATİL",VLOOKUP(H7597,LİSTE!$B$7:$D$1300,3,0))</f>
        <v>Bahar AKGÜN</v>
      </c>
      <c r="F7597" s="72">
        <f>IF(B7597="TATİL",0,IF(F7596&gt;0,IF(LİSTE!$F$1=H7596,1,H7596+1),IF(F7596=0,H7595+1,IF(F7595=0,H7594+1,IF(F7594=0,H7593+1,IF(F7593=0,H7592+1))))))</f>
        <v>4</v>
      </c>
      <c r="G7597" s="72">
        <f>IF(F7597=0,0,IF(LİSTE!$F$1=F7597,1,F7597+1))</f>
        <v>5</v>
      </c>
      <c r="H7597" s="72">
        <f>IF(G7597=0,0,IF(LİSTE!$F$1=G7597,1,G7597+1))</f>
        <v>6</v>
      </c>
      <c r="I7597" s="72" t="str">
        <f>IFERROR(VLOOKUP(A7597,TATİLLER!$A$2:$D$30000,3,0),"TATİL DEĞİL")</f>
        <v>TATİL DEĞİL</v>
      </c>
    </row>
    <row r="7598" spans="1:9" x14ac:dyDescent="0.25">
      <c r="A7598" s="74">
        <f t="shared" si="1745"/>
        <v>55835</v>
      </c>
      <c r="B7598" s="72">
        <f t="shared" si="1748"/>
        <v>2</v>
      </c>
      <c r="C7598" s="72" t="str">
        <f>IF(F7598=0,"RESMİ TATİL",VLOOKUP(F7598,LİSTE!$B$7:$D$1300,3,0))</f>
        <v>Ömer AKGÜL</v>
      </c>
      <c r="D7598" s="72" t="str">
        <f>IF(G7598=0,"RESMİ TATİL",VLOOKUP(G7598,LİSTE!$B$7:$D$1300,3,0))</f>
        <v>Muharrem EFE TANRIVERDİ</v>
      </c>
      <c r="E7598" s="72" t="str">
        <f>IF(H7598=0,"RESMİ TATİL",VLOOKUP(H7598,LİSTE!$B$7:$D$1300,3,0))</f>
        <v>Anıl DOĞAN</v>
      </c>
      <c r="F7598" s="72">
        <f>IF(B7598="TATİL",0,IF(F7597&gt;0,IF(LİSTE!$F$1=H7597,1,H7597+1),IF(F7597=0,H7596+1,IF(F7596=0,H7595+1,IF(F7595=0,H7594+1,IF(F7594=0,H7593+1))))))</f>
        <v>7</v>
      </c>
      <c r="G7598" s="72">
        <f>IF(F7598=0,0,IF(LİSTE!$F$1=F7598,1,F7598+1))</f>
        <v>8</v>
      </c>
      <c r="H7598" s="72">
        <f>IF(G7598=0,0,IF(LİSTE!$F$1=G7598,1,G7598+1))</f>
        <v>9</v>
      </c>
      <c r="I7598" s="72" t="str">
        <f>IFERROR(VLOOKUP(A7598,TATİLLER!$A$2:$D$30000,3,0),"TATİL DEĞİL")</f>
        <v>TATİL DEĞİL</v>
      </c>
    </row>
    <row r="7599" spans="1:9" x14ac:dyDescent="0.25">
      <c r="A7599" s="74">
        <f t="shared" si="1745"/>
        <v>55836</v>
      </c>
      <c r="B7599" s="72">
        <f t="shared" si="1748"/>
        <v>3</v>
      </c>
      <c r="C7599" s="72" t="str">
        <f>IF(F7599=0,"RESMİ TATİL",VLOOKUP(F7599,LİSTE!$B$7:$D$1300,3,0))</f>
        <v>İpek ARSLAN</v>
      </c>
      <c r="D7599" s="72" t="str">
        <f>IF(G7599=0,"RESMİ TATİL",VLOOKUP(G7599,LİSTE!$B$7:$D$1300,3,0))</f>
        <v>Efe KARSAK</v>
      </c>
      <c r="E7599" s="72" t="str">
        <f>IF(H7599=0,"RESMİ TATİL",VLOOKUP(H7599,LİSTE!$B$7:$D$1300,3,0))</f>
        <v>Abdullah KIRBAÇ</v>
      </c>
      <c r="F7599" s="72">
        <f>IF(B7599="TATİL",0,IF(F7598&gt;0,IF(LİSTE!$F$1=H7598,1,H7598+1),IF(F7598=0,H7597+1,IF(F7597=0,H7596+1,IF(F7596=0,H7595+1,IF(F7595=0,H7594+1))))))</f>
        <v>10</v>
      </c>
      <c r="G7599" s="72">
        <f>IF(F7599=0,0,IF(LİSTE!$F$1=F7599,1,F7599+1))</f>
        <v>11</v>
      </c>
      <c r="H7599" s="72">
        <f>IF(G7599=0,0,IF(LİSTE!$F$1=G7599,1,G7599+1))</f>
        <v>12</v>
      </c>
      <c r="I7599" s="72" t="str">
        <f>IFERROR(VLOOKUP(A7599,TATİLLER!$A$2:$D$30000,3,0),"TATİL DEĞİL")</f>
        <v>TATİL DEĞİL</v>
      </c>
    </row>
    <row r="7600" spans="1:9" x14ac:dyDescent="0.25">
      <c r="A7600" s="74">
        <f t="shared" si="1745"/>
        <v>55837</v>
      </c>
      <c r="B7600" s="72">
        <f t="shared" si="1748"/>
        <v>4</v>
      </c>
      <c r="C7600" s="72" t="str">
        <f>IF(F7600=0,"RESMİ TATİL",VLOOKUP(F7600,LİSTE!$B$7:$D$1300,3,0))</f>
        <v>Ümmü Defne GÜLER</v>
      </c>
      <c r="D7600" s="72" t="str">
        <f>IF(G7600=0,"RESMİ TATİL",VLOOKUP(G7600,LİSTE!$B$7:$D$1300,3,0))</f>
        <v>Şevval ÖZDAMAR</v>
      </c>
      <c r="E7600" s="72" t="str">
        <f>IF(H7600=0,"RESMİ TATİL",VLOOKUP(H7600,LİSTE!$B$7:$D$1300,3,0))</f>
        <v>Zeynep AKDAĞ</v>
      </c>
      <c r="F7600" s="72">
        <f>IF(B7600="TATİL",0,IF(F7599&gt;0,IF(LİSTE!$F$1=H7599,1,H7599+1),IF(F7599=0,H7598+1,IF(F7598=0,H7597+1,IF(F7597=0,H7596+1,IF(F7596=0,H7595+1))))))</f>
        <v>13</v>
      </c>
      <c r="G7600" s="72">
        <f>IF(F7600=0,0,IF(LİSTE!$F$1=F7600,1,F7600+1))</f>
        <v>14</v>
      </c>
      <c r="H7600" s="72">
        <f>IF(G7600=0,0,IF(LİSTE!$F$1=G7600,1,G7600+1))</f>
        <v>15</v>
      </c>
      <c r="I7600" s="72" t="str">
        <f>IFERROR(VLOOKUP(A7600,TATİLLER!$A$2:$D$30000,3,0),"TATİL DEĞİL")</f>
        <v>TATİL DEĞİL</v>
      </c>
    </row>
    <row r="7601" spans="1:9" x14ac:dyDescent="0.25">
      <c r="A7601" s="74">
        <f t="shared" si="1745"/>
        <v>55838</v>
      </c>
      <c r="B7601" s="72">
        <f t="shared" si="1748"/>
        <v>5</v>
      </c>
      <c r="C7601" s="72" t="str">
        <f>IF(F7601=0,"RESMİ TATİL",VLOOKUP(F7601,LİSTE!$B$7:$D$1300,3,0))</f>
        <v>Esma ÇOKER</v>
      </c>
      <c r="D7601" s="72" t="str">
        <f>IF(G7601=0,"RESMİ TATİL",VLOOKUP(G7601,LİSTE!$B$7:$D$1300,3,0))</f>
        <v>Dursun Kubilay YAŞAR</v>
      </c>
      <c r="E7601" s="72" t="str">
        <f>IF(H7601=0,"RESMİ TATİL",VLOOKUP(H7601,LİSTE!$B$7:$D$1300,3,0))</f>
        <v>Zeynep Beril BAŞPINAR</v>
      </c>
      <c r="F7601" s="72">
        <f>IF(B7601="TATİL",0,IF(F7600&gt;0,IF(LİSTE!$F$1=H7600,1,H7600+1),IF(F7600=0,H7599+1,IF(F7599=0,H7598+1,IF(F7598=0,H7597+1,IF(F7597=0,H7596+1))))))</f>
        <v>16</v>
      </c>
      <c r="G7601" s="72">
        <f>IF(F7601=0,0,IF(LİSTE!$F$1=F7601,1,F7601+1))</f>
        <v>17</v>
      </c>
      <c r="H7601" s="72">
        <f>IF(G7601=0,0,IF(LİSTE!$F$1=G7601,1,G7601+1))</f>
        <v>18</v>
      </c>
      <c r="I7601" s="72" t="str">
        <f>IFERROR(VLOOKUP(A7601,TATİLLER!$A$2:$D$30000,3,0),"TATİL DEĞİL")</f>
        <v>TATİL DEĞİL</v>
      </c>
    </row>
    <row r="7602" spans="1:9" x14ac:dyDescent="0.25">
      <c r="A7602" s="74">
        <f t="shared" ref="A7602" si="1758">A7601+3</f>
        <v>55841</v>
      </c>
      <c r="B7602" s="72">
        <f t="shared" si="1748"/>
        <v>1</v>
      </c>
      <c r="C7602" s="72" t="str">
        <f>IF(F7602=0,"RESMİ TATİL",VLOOKUP(F7602,LİSTE!$B$7:$D$1300,3,0))</f>
        <v>Ahmet DAL</v>
      </c>
      <c r="D7602" s="72" t="str">
        <f>IF(G7602=0,"RESMİ TATİL",VLOOKUP(G7602,LİSTE!$B$7:$D$1300,3,0))</f>
        <v>Emirhan KARATAŞ</v>
      </c>
      <c r="E7602" s="72" t="str">
        <f>IF(H7602=0,"RESMİ TATİL",VLOOKUP(H7602,LİSTE!$B$7:$D$1300,3,0))</f>
        <v>Zümra Yeter ARI</v>
      </c>
      <c r="F7602" s="72">
        <f>IF(B7602="TATİL",0,IF(F7601&gt;0,IF(LİSTE!$F$1=H7601,1,H7601+1),IF(F7601=0,H7600+1,IF(F7600=0,H7599+1,IF(F7599=0,H7598+1,IF(F7598=0,H7597+1))))))</f>
        <v>19</v>
      </c>
      <c r="G7602" s="72">
        <f>IF(F7602=0,0,IF(LİSTE!$F$1=F7602,1,F7602+1))</f>
        <v>20</v>
      </c>
      <c r="H7602" s="72">
        <f>IF(G7602=0,0,IF(LİSTE!$F$1=G7602,1,G7602+1))</f>
        <v>21</v>
      </c>
      <c r="I7602" s="72" t="str">
        <f>IFERROR(VLOOKUP(A7602,TATİLLER!$A$2:$D$30000,3,0),"TATİL DEĞİL")</f>
        <v>TATİL DEĞİL</v>
      </c>
    </row>
    <row r="7603" spans="1:9" x14ac:dyDescent="0.25">
      <c r="A7603" s="74">
        <f t="shared" si="1745"/>
        <v>55842</v>
      </c>
      <c r="B7603" s="72">
        <f t="shared" si="1748"/>
        <v>2</v>
      </c>
      <c r="C7603" s="72" t="str">
        <f>IF(F7603=0,"RESMİ TATİL",VLOOKUP(F7603,LİSTE!$B$7:$D$1300,3,0))</f>
        <v>Utku KARAGÖZ</v>
      </c>
      <c r="D7603" s="72" t="str">
        <f>IF(G7603=0,"RESMİ TATİL",VLOOKUP(G7603,LİSTE!$B$7:$D$1300,3,0))</f>
        <v>Feyza Zümra AVCIOĞLU</v>
      </c>
      <c r="E7603" s="72" t="str">
        <f>IF(H7603=0,"RESMİ TATİL",VLOOKUP(H7603,LİSTE!$B$7:$D$1300,3,0))</f>
        <v>Yusuf Ali TABUR</v>
      </c>
      <c r="F7603" s="72">
        <f>IF(B7603="TATİL",0,IF(F7602&gt;0,IF(LİSTE!$F$1=H7602,1,H7602+1),IF(F7602=0,H7601+1,IF(F7601=0,H7600+1,IF(F7600=0,H7599+1,IF(F7599=0,H7598+1))))))</f>
        <v>22</v>
      </c>
      <c r="G7603" s="72">
        <f>IF(F7603=0,0,IF(LİSTE!$F$1=F7603,1,F7603+1))</f>
        <v>23</v>
      </c>
      <c r="H7603" s="72">
        <f>IF(G7603=0,0,IF(LİSTE!$F$1=G7603,1,G7603+1))</f>
        <v>24</v>
      </c>
      <c r="I7603" s="72" t="str">
        <f>IFERROR(VLOOKUP(A7603,TATİLLER!$A$2:$D$30000,3,0),"TATİL DEĞİL")</f>
        <v>TATİL DEĞİL</v>
      </c>
    </row>
    <row r="7604" spans="1:9" x14ac:dyDescent="0.25">
      <c r="A7604" s="74">
        <f t="shared" si="1745"/>
        <v>55843</v>
      </c>
      <c r="B7604" s="72">
        <f t="shared" si="1748"/>
        <v>3</v>
      </c>
      <c r="C7604" s="72" t="str">
        <f>IF(F7604=0,"RESMİ TATİL",VLOOKUP(F7604,LİSTE!$B$7:$D$1300,3,0))</f>
        <v>Irmak UTEBAY</v>
      </c>
      <c r="D7604" s="72" t="str">
        <f>IF(G7604=0,"RESMİ TATİL",VLOOKUP(G7604,LİSTE!$B$7:$D$1300,3,0))</f>
        <v>Kerem AKKOÇ</v>
      </c>
      <c r="E7604" s="72" t="str">
        <f>IF(H7604=0,"RESMİ TATİL",VLOOKUP(H7604,LİSTE!$B$7:$D$1300,3,0))</f>
        <v>Elçin Ayşe ELMAS</v>
      </c>
      <c r="F7604" s="72">
        <f>IF(B7604="TATİL",0,IF(F7603&gt;0,IF(LİSTE!$F$1=H7603,1,H7603+1),IF(F7603=0,H7602+1,IF(F7602=0,H7601+1,IF(F7601=0,H7600+1,IF(F7600=0,H7599+1))))))</f>
        <v>25</v>
      </c>
      <c r="G7604" s="72">
        <f>IF(F7604=0,0,IF(LİSTE!$F$1=F7604,1,F7604+1))</f>
        <v>26</v>
      </c>
      <c r="H7604" s="72">
        <f>IF(G7604=0,0,IF(LİSTE!$F$1=G7604,1,G7604+1))</f>
        <v>27</v>
      </c>
      <c r="I7604" s="72" t="str">
        <f>IFERROR(VLOOKUP(A7604,TATİLLER!$A$2:$D$30000,3,0),"TATİL DEĞİL")</f>
        <v>TATİL DEĞİL</v>
      </c>
    </row>
    <row r="7605" spans="1:9" x14ac:dyDescent="0.25">
      <c r="A7605" s="74">
        <f t="shared" si="1745"/>
        <v>55844</v>
      </c>
      <c r="B7605" s="72">
        <f t="shared" si="1748"/>
        <v>4</v>
      </c>
      <c r="C7605" s="72" t="str">
        <f>IF(F7605=0,"RESMİ TATİL",VLOOKUP(F7605,LİSTE!$B$7:$D$1300,3,0))</f>
        <v>Muhammed YILDIZDAĞ</v>
      </c>
      <c r="D7605" s="72" t="str">
        <f>IF(G7605=0,"RESMİ TATİL",VLOOKUP(G7605,LİSTE!$B$7:$D$1300,3,0))</f>
        <v>Nisa Nur SANCAR</v>
      </c>
      <c r="E7605" s="72" t="str">
        <f>IF(H7605=0,"RESMİ TATİL",VLOOKUP(H7605,LİSTE!$B$7:$D$1300,3,0))</f>
        <v>Esila ÇETİN</v>
      </c>
      <c r="F7605" s="72">
        <f>IF(B7605="TATİL",0,IF(F7604&gt;0,IF(LİSTE!$F$1=H7604,1,H7604+1),IF(F7604=0,H7603+1,IF(F7603=0,H7602+1,IF(F7602=0,H7601+1,IF(F7601=0,H7600+1))))))</f>
        <v>28</v>
      </c>
      <c r="G7605" s="72">
        <f>IF(F7605=0,0,IF(LİSTE!$F$1=F7605,1,F7605+1))</f>
        <v>1</v>
      </c>
      <c r="H7605" s="72">
        <f>IF(G7605=0,0,IF(LİSTE!$F$1=G7605,1,G7605+1))</f>
        <v>2</v>
      </c>
      <c r="I7605" s="72" t="str">
        <f>IFERROR(VLOOKUP(A7605,TATİLLER!$A$2:$D$30000,3,0),"TATİL DEĞİL")</f>
        <v>TATİL DEĞİL</v>
      </c>
    </row>
    <row r="7606" spans="1:9" x14ac:dyDescent="0.25">
      <c r="A7606" s="74">
        <f t="shared" si="1745"/>
        <v>55845</v>
      </c>
      <c r="B7606" s="72">
        <f t="shared" si="1748"/>
        <v>5</v>
      </c>
      <c r="C7606" s="72" t="str">
        <f>IF(F7606=0,"RESMİ TATİL",VLOOKUP(F7606,LİSTE!$B$7:$D$1300,3,0))</f>
        <v>Zeynep Sevde TOPUZ</v>
      </c>
      <c r="D7606" s="72" t="str">
        <f>IF(G7606=0,"RESMİ TATİL",VLOOKUP(G7606,LİSTE!$B$7:$D$1300,3,0))</f>
        <v>Ömer Asaf KADAŞ</v>
      </c>
      <c r="E7606" s="72" t="str">
        <f>IF(H7606=0,"RESMİ TATİL",VLOOKUP(H7606,LİSTE!$B$7:$D$1300,3,0))</f>
        <v>Ramazan Baran ADIGÜZEL</v>
      </c>
      <c r="F7606" s="72">
        <f>IF(B7606="TATİL",0,IF(F7605&gt;0,IF(LİSTE!$F$1=H7605,1,H7605+1),IF(F7605=0,H7604+1,IF(F7604=0,H7603+1,IF(F7603=0,H7602+1,IF(F7602=0,H7601+1))))))</f>
        <v>3</v>
      </c>
      <c r="G7606" s="72">
        <f>IF(F7606=0,0,IF(LİSTE!$F$1=F7606,1,F7606+1))</f>
        <v>4</v>
      </c>
      <c r="H7606" s="72">
        <f>IF(G7606=0,0,IF(LİSTE!$F$1=G7606,1,G7606+1))</f>
        <v>5</v>
      </c>
      <c r="I7606" s="72" t="str">
        <f>IFERROR(VLOOKUP(A7606,TATİLLER!$A$2:$D$30000,3,0),"TATİL DEĞİL")</f>
        <v>TATİL DEĞİL</v>
      </c>
    </row>
    <row r="7607" spans="1:9" x14ac:dyDescent="0.25">
      <c r="A7607" s="74">
        <f t="shared" ref="A7607" si="1759">A7606+3</f>
        <v>55848</v>
      </c>
      <c r="B7607" s="72">
        <f t="shared" si="1748"/>
        <v>1</v>
      </c>
      <c r="C7607" s="72" t="str">
        <f>IF(F7607=0,"RESMİ TATİL",VLOOKUP(F7607,LİSTE!$B$7:$D$1300,3,0))</f>
        <v>Bahar AKGÜN</v>
      </c>
      <c r="D7607" s="72" t="str">
        <f>IF(G7607=0,"RESMİ TATİL",VLOOKUP(G7607,LİSTE!$B$7:$D$1300,3,0))</f>
        <v>Ömer AKGÜL</v>
      </c>
      <c r="E7607" s="72" t="str">
        <f>IF(H7607=0,"RESMİ TATİL",VLOOKUP(H7607,LİSTE!$B$7:$D$1300,3,0))</f>
        <v>Muharrem EFE TANRIVERDİ</v>
      </c>
      <c r="F7607" s="72">
        <f>IF(B7607="TATİL",0,IF(F7606&gt;0,IF(LİSTE!$F$1=H7606,1,H7606+1),IF(F7606=0,H7605+1,IF(F7605=0,H7604+1,IF(F7604=0,H7603+1,IF(F7603=0,H7602+1))))))</f>
        <v>6</v>
      </c>
      <c r="G7607" s="72">
        <f>IF(F7607=0,0,IF(LİSTE!$F$1=F7607,1,F7607+1))</f>
        <v>7</v>
      </c>
      <c r="H7607" s="72">
        <f>IF(G7607=0,0,IF(LİSTE!$F$1=G7607,1,G7607+1))</f>
        <v>8</v>
      </c>
      <c r="I7607" s="72" t="str">
        <f>IFERROR(VLOOKUP(A7607,TATİLLER!$A$2:$D$30000,3,0),"TATİL DEĞİL")</f>
        <v>TATİL DEĞİL</v>
      </c>
    </row>
    <row r="7608" spans="1:9" x14ac:dyDescent="0.25">
      <c r="A7608" s="74">
        <f t="shared" ref="A7608:A7671" si="1760">A7607+1</f>
        <v>55849</v>
      </c>
      <c r="B7608" s="72">
        <f t="shared" si="1748"/>
        <v>2</v>
      </c>
      <c r="C7608" s="72" t="str">
        <f>IF(F7608=0,"RESMİ TATİL",VLOOKUP(F7608,LİSTE!$B$7:$D$1300,3,0))</f>
        <v>Anıl DOĞAN</v>
      </c>
      <c r="D7608" s="72" t="str">
        <f>IF(G7608=0,"RESMİ TATİL",VLOOKUP(G7608,LİSTE!$B$7:$D$1300,3,0))</f>
        <v>İpek ARSLAN</v>
      </c>
      <c r="E7608" s="72" t="str">
        <f>IF(H7608=0,"RESMİ TATİL",VLOOKUP(H7608,LİSTE!$B$7:$D$1300,3,0))</f>
        <v>Efe KARSAK</v>
      </c>
      <c r="F7608" s="72">
        <f>IF(B7608="TATİL",0,IF(F7607&gt;0,IF(LİSTE!$F$1=H7607,1,H7607+1),IF(F7607=0,H7606+1,IF(F7606=0,H7605+1,IF(F7605=0,H7604+1,IF(F7604=0,H7603+1))))))</f>
        <v>9</v>
      </c>
      <c r="G7608" s="72">
        <f>IF(F7608=0,0,IF(LİSTE!$F$1=F7608,1,F7608+1))</f>
        <v>10</v>
      </c>
      <c r="H7608" s="72">
        <f>IF(G7608=0,0,IF(LİSTE!$F$1=G7608,1,G7608+1))</f>
        <v>11</v>
      </c>
      <c r="I7608" s="72" t="str">
        <f>IFERROR(VLOOKUP(A7608,TATİLLER!$A$2:$D$30000,3,0),"TATİL DEĞİL")</f>
        <v>TATİL DEĞİL</v>
      </c>
    </row>
    <row r="7609" spans="1:9" x14ac:dyDescent="0.25">
      <c r="A7609" s="74">
        <f t="shared" si="1760"/>
        <v>55850</v>
      </c>
      <c r="B7609" s="72">
        <f t="shared" si="1748"/>
        <v>3</v>
      </c>
      <c r="C7609" s="72" t="str">
        <f>IF(F7609=0,"RESMİ TATİL",VLOOKUP(F7609,LİSTE!$B$7:$D$1300,3,0))</f>
        <v>Abdullah KIRBAÇ</v>
      </c>
      <c r="D7609" s="72" t="str">
        <f>IF(G7609=0,"RESMİ TATİL",VLOOKUP(G7609,LİSTE!$B$7:$D$1300,3,0))</f>
        <v>Ümmü Defne GÜLER</v>
      </c>
      <c r="E7609" s="72" t="str">
        <f>IF(H7609=0,"RESMİ TATİL",VLOOKUP(H7609,LİSTE!$B$7:$D$1300,3,0))</f>
        <v>Şevval ÖZDAMAR</v>
      </c>
      <c r="F7609" s="72">
        <f>IF(B7609="TATİL",0,IF(F7608&gt;0,IF(LİSTE!$F$1=H7608,1,H7608+1),IF(F7608=0,H7607+1,IF(F7607=0,H7606+1,IF(F7606=0,H7605+1,IF(F7605=0,H7604+1))))))</f>
        <v>12</v>
      </c>
      <c r="G7609" s="72">
        <f>IF(F7609=0,0,IF(LİSTE!$F$1=F7609,1,F7609+1))</f>
        <v>13</v>
      </c>
      <c r="H7609" s="72">
        <f>IF(G7609=0,0,IF(LİSTE!$F$1=G7609,1,G7609+1))</f>
        <v>14</v>
      </c>
      <c r="I7609" s="72" t="str">
        <f>IFERROR(VLOOKUP(A7609,TATİLLER!$A$2:$D$30000,3,0),"TATİL DEĞİL")</f>
        <v>TATİL DEĞİL</v>
      </c>
    </row>
    <row r="7610" spans="1:9" x14ac:dyDescent="0.25">
      <c r="A7610" s="74">
        <f t="shared" si="1760"/>
        <v>55851</v>
      </c>
      <c r="B7610" s="72">
        <f t="shared" si="1748"/>
        <v>4</v>
      </c>
      <c r="C7610" s="72" t="str">
        <f>IF(F7610=0,"RESMİ TATİL",VLOOKUP(F7610,LİSTE!$B$7:$D$1300,3,0))</f>
        <v>Zeynep AKDAĞ</v>
      </c>
      <c r="D7610" s="72" t="str">
        <f>IF(G7610=0,"RESMİ TATİL",VLOOKUP(G7610,LİSTE!$B$7:$D$1300,3,0))</f>
        <v>Esma ÇOKER</v>
      </c>
      <c r="E7610" s="72" t="str">
        <f>IF(H7610=0,"RESMİ TATİL",VLOOKUP(H7610,LİSTE!$B$7:$D$1300,3,0))</f>
        <v>Dursun Kubilay YAŞAR</v>
      </c>
      <c r="F7610" s="72">
        <f>IF(B7610="TATİL",0,IF(F7609&gt;0,IF(LİSTE!$F$1=H7609,1,H7609+1),IF(F7609=0,H7608+1,IF(F7608=0,H7607+1,IF(F7607=0,H7606+1,IF(F7606=0,H7605+1))))))</f>
        <v>15</v>
      </c>
      <c r="G7610" s="72">
        <f>IF(F7610=0,0,IF(LİSTE!$F$1=F7610,1,F7610+1))</f>
        <v>16</v>
      </c>
      <c r="H7610" s="72">
        <f>IF(G7610=0,0,IF(LİSTE!$F$1=G7610,1,G7610+1))</f>
        <v>17</v>
      </c>
      <c r="I7610" s="72" t="str">
        <f>IFERROR(VLOOKUP(A7610,TATİLLER!$A$2:$D$30000,3,0),"TATİL DEĞİL")</f>
        <v>TATİL DEĞİL</v>
      </c>
    </row>
    <row r="7611" spans="1:9" x14ac:dyDescent="0.25">
      <c r="A7611" s="74">
        <f t="shared" si="1760"/>
        <v>55852</v>
      </c>
      <c r="B7611" s="72">
        <f t="shared" si="1748"/>
        <v>5</v>
      </c>
      <c r="C7611" s="72" t="str">
        <f>IF(F7611=0,"RESMİ TATİL",VLOOKUP(F7611,LİSTE!$B$7:$D$1300,3,0))</f>
        <v>Zeynep Beril BAŞPINAR</v>
      </c>
      <c r="D7611" s="72" t="str">
        <f>IF(G7611=0,"RESMİ TATİL",VLOOKUP(G7611,LİSTE!$B$7:$D$1300,3,0))</f>
        <v>Ahmet DAL</v>
      </c>
      <c r="E7611" s="72" t="str">
        <f>IF(H7611=0,"RESMİ TATİL",VLOOKUP(H7611,LİSTE!$B$7:$D$1300,3,0))</f>
        <v>Emirhan KARATAŞ</v>
      </c>
      <c r="F7611" s="72">
        <f>IF(B7611="TATİL",0,IF(F7610&gt;0,IF(LİSTE!$F$1=H7610,1,H7610+1),IF(F7610=0,H7609+1,IF(F7609=0,H7608+1,IF(F7608=0,H7607+1,IF(F7607=0,H7606+1))))))</f>
        <v>18</v>
      </c>
      <c r="G7611" s="72">
        <f>IF(F7611=0,0,IF(LİSTE!$F$1=F7611,1,F7611+1))</f>
        <v>19</v>
      </c>
      <c r="H7611" s="72">
        <f>IF(G7611=0,0,IF(LİSTE!$F$1=G7611,1,G7611+1))</f>
        <v>20</v>
      </c>
      <c r="I7611" s="72" t="str">
        <f>IFERROR(VLOOKUP(A7611,TATİLLER!$A$2:$D$30000,3,0),"TATİL DEĞİL")</f>
        <v>TATİL DEĞİL</v>
      </c>
    </row>
    <row r="7612" spans="1:9" x14ac:dyDescent="0.25">
      <c r="A7612" s="74">
        <f t="shared" ref="A7612" si="1761">A7611+3</f>
        <v>55855</v>
      </c>
      <c r="B7612" s="72">
        <f t="shared" si="1748"/>
        <v>1</v>
      </c>
      <c r="C7612" s="72" t="str">
        <f>IF(F7612=0,"RESMİ TATİL",VLOOKUP(F7612,LİSTE!$B$7:$D$1300,3,0))</f>
        <v>Zümra Yeter ARI</v>
      </c>
      <c r="D7612" s="72" t="str">
        <f>IF(G7612=0,"RESMİ TATİL",VLOOKUP(G7612,LİSTE!$B$7:$D$1300,3,0))</f>
        <v>Utku KARAGÖZ</v>
      </c>
      <c r="E7612" s="72" t="str">
        <f>IF(H7612=0,"RESMİ TATİL",VLOOKUP(H7612,LİSTE!$B$7:$D$1300,3,0))</f>
        <v>Feyza Zümra AVCIOĞLU</v>
      </c>
      <c r="F7612" s="72">
        <f>IF(B7612="TATİL",0,IF(F7611&gt;0,IF(LİSTE!$F$1=H7611,1,H7611+1),IF(F7611=0,H7610+1,IF(F7610=0,H7609+1,IF(F7609=0,H7608+1,IF(F7608=0,H7607+1))))))</f>
        <v>21</v>
      </c>
      <c r="G7612" s="72">
        <f>IF(F7612=0,0,IF(LİSTE!$F$1=F7612,1,F7612+1))</f>
        <v>22</v>
      </c>
      <c r="H7612" s="72">
        <f>IF(G7612=0,0,IF(LİSTE!$F$1=G7612,1,G7612+1))</f>
        <v>23</v>
      </c>
      <c r="I7612" s="72" t="str">
        <f>IFERROR(VLOOKUP(A7612,TATİLLER!$A$2:$D$30000,3,0),"TATİL DEĞİL")</f>
        <v>TATİL DEĞİL</v>
      </c>
    </row>
    <row r="7613" spans="1:9" x14ac:dyDescent="0.25">
      <c r="A7613" s="74">
        <f t="shared" si="1760"/>
        <v>55856</v>
      </c>
      <c r="B7613" s="72">
        <f t="shared" si="1748"/>
        <v>2</v>
      </c>
      <c r="C7613" s="72" t="str">
        <f>IF(F7613=0,"RESMİ TATİL",VLOOKUP(F7613,LİSTE!$B$7:$D$1300,3,0))</f>
        <v>Yusuf Ali TABUR</v>
      </c>
      <c r="D7613" s="72" t="str">
        <f>IF(G7613=0,"RESMİ TATİL",VLOOKUP(G7613,LİSTE!$B$7:$D$1300,3,0))</f>
        <v>Irmak UTEBAY</v>
      </c>
      <c r="E7613" s="72" t="str">
        <f>IF(H7613=0,"RESMİ TATİL",VLOOKUP(H7613,LİSTE!$B$7:$D$1300,3,0))</f>
        <v>Kerem AKKOÇ</v>
      </c>
      <c r="F7613" s="72">
        <f>IF(B7613="TATİL",0,IF(F7612&gt;0,IF(LİSTE!$F$1=H7612,1,H7612+1),IF(F7612=0,H7611+1,IF(F7611=0,H7610+1,IF(F7610=0,H7609+1,IF(F7609=0,H7608+1))))))</f>
        <v>24</v>
      </c>
      <c r="G7613" s="72">
        <f>IF(F7613=0,0,IF(LİSTE!$F$1=F7613,1,F7613+1))</f>
        <v>25</v>
      </c>
      <c r="H7613" s="72">
        <f>IF(G7613=0,0,IF(LİSTE!$F$1=G7613,1,G7613+1))</f>
        <v>26</v>
      </c>
      <c r="I7613" s="72" t="str">
        <f>IFERROR(VLOOKUP(A7613,TATİLLER!$A$2:$D$30000,3,0),"TATİL DEĞİL")</f>
        <v>TATİL DEĞİL</v>
      </c>
    </row>
    <row r="7614" spans="1:9" x14ac:dyDescent="0.25">
      <c r="A7614" s="74">
        <f t="shared" si="1760"/>
        <v>55857</v>
      </c>
      <c r="B7614" s="72">
        <f t="shared" si="1748"/>
        <v>3</v>
      </c>
      <c r="C7614" s="72" t="str">
        <f>IF(F7614=0,"RESMİ TATİL",VLOOKUP(F7614,LİSTE!$B$7:$D$1300,3,0))</f>
        <v>Elçin Ayşe ELMAS</v>
      </c>
      <c r="D7614" s="72" t="str">
        <f>IF(G7614=0,"RESMİ TATİL",VLOOKUP(G7614,LİSTE!$B$7:$D$1300,3,0))</f>
        <v>Muhammed YILDIZDAĞ</v>
      </c>
      <c r="E7614" s="72" t="str">
        <f>IF(H7614=0,"RESMİ TATİL",VLOOKUP(H7614,LİSTE!$B$7:$D$1300,3,0))</f>
        <v>Nisa Nur SANCAR</v>
      </c>
      <c r="F7614" s="72">
        <f>IF(B7614="TATİL",0,IF(F7613&gt;0,IF(LİSTE!$F$1=H7613,1,H7613+1),IF(F7613=0,H7612+1,IF(F7612=0,H7611+1,IF(F7611=0,H7610+1,IF(F7610=0,H7609+1))))))</f>
        <v>27</v>
      </c>
      <c r="G7614" s="72">
        <f>IF(F7614=0,0,IF(LİSTE!$F$1=F7614,1,F7614+1))</f>
        <v>28</v>
      </c>
      <c r="H7614" s="72">
        <f>IF(G7614=0,0,IF(LİSTE!$F$1=G7614,1,G7614+1))</f>
        <v>1</v>
      </c>
      <c r="I7614" s="72" t="str">
        <f>IFERROR(VLOOKUP(A7614,TATİLLER!$A$2:$D$30000,3,0),"TATİL DEĞİL")</f>
        <v>TATİL DEĞİL</v>
      </c>
    </row>
    <row r="7615" spans="1:9" x14ac:dyDescent="0.25">
      <c r="A7615" s="74">
        <f t="shared" si="1760"/>
        <v>55858</v>
      </c>
      <c r="B7615" s="72">
        <f t="shared" si="1748"/>
        <v>4</v>
      </c>
      <c r="C7615" s="72" t="str">
        <f>IF(F7615=0,"RESMİ TATİL",VLOOKUP(F7615,LİSTE!$B$7:$D$1300,3,0))</f>
        <v>Esila ÇETİN</v>
      </c>
      <c r="D7615" s="72" t="str">
        <f>IF(G7615=0,"RESMİ TATİL",VLOOKUP(G7615,LİSTE!$B$7:$D$1300,3,0))</f>
        <v>Zeynep Sevde TOPUZ</v>
      </c>
      <c r="E7615" s="72" t="str">
        <f>IF(H7615=0,"RESMİ TATİL",VLOOKUP(H7615,LİSTE!$B$7:$D$1300,3,0))</f>
        <v>Ömer Asaf KADAŞ</v>
      </c>
      <c r="F7615" s="72">
        <f>IF(B7615="TATİL",0,IF(F7614&gt;0,IF(LİSTE!$F$1=H7614,1,H7614+1),IF(F7614=0,H7613+1,IF(F7613=0,H7612+1,IF(F7612=0,H7611+1,IF(F7611=0,H7610+1))))))</f>
        <v>2</v>
      </c>
      <c r="G7615" s="72">
        <f>IF(F7615=0,0,IF(LİSTE!$F$1=F7615,1,F7615+1))</f>
        <v>3</v>
      </c>
      <c r="H7615" s="72">
        <f>IF(G7615=0,0,IF(LİSTE!$F$1=G7615,1,G7615+1))</f>
        <v>4</v>
      </c>
      <c r="I7615" s="72" t="str">
        <f>IFERROR(VLOOKUP(A7615,TATİLLER!$A$2:$D$30000,3,0),"TATİL DEĞİL")</f>
        <v>TATİL DEĞİL</v>
      </c>
    </row>
    <row r="7616" spans="1:9" x14ac:dyDescent="0.25">
      <c r="A7616" s="74">
        <f t="shared" si="1760"/>
        <v>55859</v>
      </c>
      <c r="B7616" s="72">
        <f t="shared" si="1748"/>
        <v>5</v>
      </c>
      <c r="C7616" s="72" t="str">
        <f>IF(F7616=0,"RESMİ TATİL",VLOOKUP(F7616,LİSTE!$B$7:$D$1300,3,0))</f>
        <v>Ramazan Baran ADIGÜZEL</v>
      </c>
      <c r="D7616" s="72" t="str">
        <f>IF(G7616=0,"RESMİ TATİL",VLOOKUP(G7616,LİSTE!$B$7:$D$1300,3,0))</f>
        <v>Bahar AKGÜN</v>
      </c>
      <c r="E7616" s="72" t="str">
        <f>IF(H7616=0,"RESMİ TATİL",VLOOKUP(H7616,LİSTE!$B$7:$D$1300,3,0))</f>
        <v>Ömer AKGÜL</v>
      </c>
      <c r="F7616" s="72">
        <f>IF(B7616="TATİL",0,IF(F7615&gt;0,IF(LİSTE!$F$1=H7615,1,H7615+1),IF(F7615=0,H7614+1,IF(F7614=0,H7613+1,IF(F7613=0,H7612+1,IF(F7612=0,H7611+1))))))</f>
        <v>5</v>
      </c>
      <c r="G7616" s="72">
        <f>IF(F7616=0,0,IF(LİSTE!$F$1=F7616,1,F7616+1))</f>
        <v>6</v>
      </c>
      <c r="H7616" s="72">
        <f>IF(G7616=0,0,IF(LİSTE!$F$1=G7616,1,G7616+1))</f>
        <v>7</v>
      </c>
      <c r="I7616" s="72" t="str">
        <f>IFERROR(VLOOKUP(A7616,TATİLLER!$A$2:$D$30000,3,0),"TATİL DEĞİL")</f>
        <v>TATİL DEĞİL</v>
      </c>
    </row>
    <row r="7617" spans="1:9" x14ac:dyDescent="0.25">
      <c r="A7617" s="74">
        <f t="shared" ref="A7617" si="1762">A7616+3</f>
        <v>55862</v>
      </c>
      <c r="B7617" s="72">
        <f t="shared" si="1748"/>
        <v>1</v>
      </c>
      <c r="C7617" s="72" t="str">
        <f>IF(F7617=0,"RESMİ TATİL",VLOOKUP(F7617,LİSTE!$B$7:$D$1300,3,0))</f>
        <v>Muharrem EFE TANRIVERDİ</v>
      </c>
      <c r="D7617" s="72" t="str">
        <f>IF(G7617=0,"RESMİ TATİL",VLOOKUP(G7617,LİSTE!$B$7:$D$1300,3,0))</f>
        <v>Anıl DOĞAN</v>
      </c>
      <c r="E7617" s="72" t="str">
        <f>IF(H7617=0,"RESMİ TATİL",VLOOKUP(H7617,LİSTE!$B$7:$D$1300,3,0))</f>
        <v>İpek ARSLAN</v>
      </c>
      <c r="F7617" s="72">
        <f>IF(B7617="TATİL",0,IF(F7616&gt;0,IF(LİSTE!$F$1=H7616,1,H7616+1),IF(F7616=0,H7615+1,IF(F7615=0,H7614+1,IF(F7614=0,H7613+1,IF(F7613=0,H7612+1))))))</f>
        <v>8</v>
      </c>
      <c r="G7617" s="72">
        <f>IF(F7617=0,0,IF(LİSTE!$F$1=F7617,1,F7617+1))</f>
        <v>9</v>
      </c>
      <c r="H7617" s="72">
        <f>IF(G7617=0,0,IF(LİSTE!$F$1=G7617,1,G7617+1))</f>
        <v>10</v>
      </c>
      <c r="I7617" s="72" t="str">
        <f>IFERROR(VLOOKUP(A7617,TATİLLER!$A$2:$D$30000,3,0),"TATİL DEĞİL")</f>
        <v>TATİL DEĞİL</v>
      </c>
    </row>
    <row r="7618" spans="1:9" x14ac:dyDescent="0.25">
      <c r="A7618" s="74">
        <f t="shared" si="1760"/>
        <v>55863</v>
      </c>
      <c r="B7618" s="72">
        <f t="shared" si="1748"/>
        <v>2</v>
      </c>
      <c r="C7618" s="72" t="str">
        <f>IF(F7618=0,"RESMİ TATİL",VLOOKUP(F7618,LİSTE!$B$7:$D$1300,3,0))</f>
        <v>Efe KARSAK</v>
      </c>
      <c r="D7618" s="72" t="str">
        <f>IF(G7618=0,"RESMİ TATİL",VLOOKUP(G7618,LİSTE!$B$7:$D$1300,3,0))</f>
        <v>Abdullah KIRBAÇ</v>
      </c>
      <c r="E7618" s="72" t="str">
        <f>IF(H7618=0,"RESMİ TATİL",VLOOKUP(H7618,LİSTE!$B$7:$D$1300,3,0))</f>
        <v>Ümmü Defne GÜLER</v>
      </c>
      <c r="F7618" s="72">
        <f>IF(B7618="TATİL",0,IF(F7617&gt;0,IF(LİSTE!$F$1=H7617,1,H7617+1),IF(F7617=0,H7616+1,IF(F7616=0,H7615+1,IF(F7615=0,H7614+1,IF(F7614=0,H7613+1))))))</f>
        <v>11</v>
      </c>
      <c r="G7618" s="72">
        <f>IF(F7618=0,0,IF(LİSTE!$F$1=F7618,1,F7618+1))</f>
        <v>12</v>
      </c>
      <c r="H7618" s="72">
        <f>IF(G7618=0,0,IF(LİSTE!$F$1=G7618,1,G7618+1))</f>
        <v>13</v>
      </c>
      <c r="I7618" s="72" t="str">
        <f>IFERROR(VLOOKUP(A7618,TATİLLER!$A$2:$D$30000,3,0),"TATİL DEĞİL")</f>
        <v>TATİL DEĞİL</v>
      </c>
    </row>
    <row r="7619" spans="1:9" x14ac:dyDescent="0.25">
      <c r="A7619" s="74">
        <f t="shared" si="1760"/>
        <v>55864</v>
      </c>
      <c r="B7619" s="72">
        <f t="shared" ref="B7619:B7682" si="1763">IF(I7619="TATİL","TATİL",WEEKDAY(A7619,2))</f>
        <v>3</v>
      </c>
      <c r="C7619" s="72" t="str">
        <f>IF(F7619=0,"RESMİ TATİL",VLOOKUP(F7619,LİSTE!$B$7:$D$1300,3,0))</f>
        <v>Şevval ÖZDAMAR</v>
      </c>
      <c r="D7619" s="72" t="str">
        <f>IF(G7619=0,"RESMİ TATİL",VLOOKUP(G7619,LİSTE!$B$7:$D$1300,3,0))</f>
        <v>Zeynep AKDAĞ</v>
      </c>
      <c r="E7619" s="72" t="str">
        <f>IF(H7619=0,"RESMİ TATİL",VLOOKUP(H7619,LİSTE!$B$7:$D$1300,3,0))</f>
        <v>Esma ÇOKER</v>
      </c>
      <c r="F7619" s="72">
        <f>IF(B7619="TATİL",0,IF(F7618&gt;0,IF(LİSTE!$F$1=H7618,1,H7618+1),IF(F7618=0,H7617+1,IF(F7617=0,H7616+1,IF(F7616=0,H7615+1,IF(F7615=0,H7614+1))))))</f>
        <v>14</v>
      </c>
      <c r="G7619" s="72">
        <f>IF(F7619=0,0,IF(LİSTE!$F$1=F7619,1,F7619+1))</f>
        <v>15</v>
      </c>
      <c r="H7619" s="72">
        <f>IF(G7619=0,0,IF(LİSTE!$F$1=G7619,1,G7619+1))</f>
        <v>16</v>
      </c>
      <c r="I7619" s="72" t="str">
        <f>IFERROR(VLOOKUP(A7619,TATİLLER!$A$2:$D$30000,3,0),"TATİL DEĞİL")</f>
        <v>TATİL DEĞİL</v>
      </c>
    </row>
    <row r="7620" spans="1:9" x14ac:dyDescent="0.25">
      <c r="A7620" s="74">
        <f t="shared" si="1760"/>
        <v>55865</v>
      </c>
      <c r="B7620" s="72">
        <f t="shared" si="1763"/>
        <v>4</v>
      </c>
      <c r="C7620" s="72" t="str">
        <f>IF(F7620=0,"RESMİ TATİL",VLOOKUP(F7620,LİSTE!$B$7:$D$1300,3,0))</f>
        <v>Dursun Kubilay YAŞAR</v>
      </c>
      <c r="D7620" s="72" t="str">
        <f>IF(G7620=0,"RESMİ TATİL",VLOOKUP(G7620,LİSTE!$B$7:$D$1300,3,0))</f>
        <v>Zeynep Beril BAŞPINAR</v>
      </c>
      <c r="E7620" s="72" t="str">
        <f>IF(H7620=0,"RESMİ TATİL",VLOOKUP(H7620,LİSTE!$B$7:$D$1300,3,0))</f>
        <v>Ahmet DAL</v>
      </c>
      <c r="F7620" s="72">
        <f>IF(B7620="TATİL",0,IF(F7619&gt;0,IF(LİSTE!$F$1=H7619,1,H7619+1),IF(F7619=0,H7618+1,IF(F7618=0,H7617+1,IF(F7617=0,H7616+1,IF(F7616=0,H7615+1))))))</f>
        <v>17</v>
      </c>
      <c r="G7620" s="72">
        <f>IF(F7620=0,0,IF(LİSTE!$F$1=F7620,1,F7620+1))</f>
        <v>18</v>
      </c>
      <c r="H7620" s="72">
        <f>IF(G7620=0,0,IF(LİSTE!$F$1=G7620,1,G7620+1))</f>
        <v>19</v>
      </c>
      <c r="I7620" s="72" t="str">
        <f>IFERROR(VLOOKUP(A7620,TATİLLER!$A$2:$D$30000,3,0),"TATİL DEĞİL")</f>
        <v>TATİL DEĞİL</v>
      </c>
    </row>
    <row r="7621" spans="1:9" x14ac:dyDescent="0.25">
      <c r="A7621" s="74">
        <f t="shared" si="1760"/>
        <v>55866</v>
      </c>
      <c r="B7621" s="72">
        <f t="shared" si="1763"/>
        <v>5</v>
      </c>
      <c r="C7621" s="72" t="str">
        <f>IF(F7621=0,"RESMİ TATİL",VLOOKUP(F7621,LİSTE!$B$7:$D$1300,3,0))</f>
        <v>Emirhan KARATAŞ</v>
      </c>
      <c r="D7621" s="72" t="str">
        <f>IF(G7621=0,"RESMİ TATİL",VLOOKUP(G7621,LİSTE!$B$7:$D$1300,3,0))</f>
        <v>Zümra Yeter ARI</v>
      </c>
      <c r="E7621" s="72" t="str">
        <f>IF(H7621=0,"RESMİ TATİL",VLOOKUP(H7621,LİSTE!$B$7:$D$1300,3,0))</f>
        <v>Utku KARAGÖZ</v>
      </c>
      <c r="F7621" s="72">
        <f>IF(B7621="TATİL",0,IF(F7620&gt;0,IF(LİSTE!$F$1=H7620,1,H7620+1),IF(F7620=0,H7619+1,IF(F7619=0,H7618+1,IF(F7618=0,H7617+1,IF(F7617=0,H7616+1))))))</f>
        <v>20</v>
      </c>
      <c r="G7621" s="72">
        <f>IF(F7621=0,0,IF(LİSTE!$F$1=F7621,1,F7621+1))</f>
        <v>21</v>
      </c>
      <c r="H7621" s="72">
        <f>IF(G7621=0,0,IF(LİSTE!$F$1=G7621,1,G7621+1))</f>
        <v>22</v>
      </c>
      <c r="I7621" s="72" t="str">
        <f>IFERROR(VLOOKUP(A7621,TATİLLER!$A$2:$D$30000,3,0),"TATİL DEĞİL")</f>
        <v>TATİL DEĞİL</v>
      </c>
    </row>
    <row r="7622" spans="1:9" x14ac:dyDescent="0.25">
      <c r="A7622" s="74">
        <f t="shared" ref="A7622" si="1764">A7621+3</f>
        <v>55869</v>
      </c>
      <c r="B7622" s="72">
        <f t="shared" si="1763"/>
        <v>1</v>
      </c>
      <c r="C7622" s="72" t="str">
        <f>IF(F7622=0,"RESMİ TATİL",VLOOKUP(F7622,LİSTE!$B$7:$D$1300,3,0))</f>
        <v>Feyza Zümra AVCIOĞLU</v>
      </c>
      <c r="D7622" s="72" t="str">
        <f>IF(G7622=0,"RESMİ TATİL",VLOOKUP(G7622,LİSTE!$B$7:$D$1300,3,0))</f>
        <v>Yusuf Ali TABUR</v>
      </c>
      <c r="E7622" s="72" t="str">
        <f>IF(H7622=0,"RESMİ TATİL",VLOOKUP(H7622,LİSTE!$B$7:$D$1300,3,0))</f>
        <v>Irmak UTEBAY</v>
      </c>
      <c r="F7622" s="72">
        <f>IF(B7622="TATİL",0,IF(F7621&gt;0,IF(LİSTE!$F$1=H7621,1,H7621+1),IF(F7621=0,H7620+1,IF(F7620=0,H7619+1,IF(F7619=0,H7618+1,IF(F7618=0,H7617+1))))))</f>
        <v>23</v>
      </c>
      <c r="G7622" s="72">
        <f>IF(F7622=0,0,IF(LİSTE!$F$1=F7622,1,F7622+1))</f>
        <v>24</v>
      </c>
      <c r="H7622" s="72">
        <f>IF(G7622=0,0,IF(LİSTE!$F$1=G7622,1,G7622+1))</f>
        <v>25</v>
      </c>
      <c r="I7622" s="72" t="str">
        <f>IFERROR(VLOOKUP(A7622,TATİLLER!$A$2:$D$30000,3,0),"TATİL DEĞİL")</f>
        <v>TATİL DEĞİL</v>
      </c>
    </row>
    <row r="7623" spans="1:9" x14ac:dyDescent="0.25">
      <c r="A7623" s="74">
        <f t="shared" si="1760"/>
        <v>55870</v>
      </c>
      <c r="B7623" s="72">
        <f t="shared" si="1763"/>
        <v>2</v>
      </c>
      <c r="C7623" s="72" t="str">
        <f>IF(F7623=0,"RESMİ TATİL",VLOOKUP(F7623,LİSTE!$B$7:$D$1300,3,0))</f>
        <v>Kerem AKKOÇ</v>
      </c>
      <c r="D7623" s="72" t="str">
        <f>IF(G7623=0,"RESMİ TATİL",VLOOKUP(G7623,LİSTE!$B$7:$D$1300,3,0))</f>
        <v>Elçin Ayşe ELMAS</v>
      </c>
      <c r="E7623" s="72" t="str">
        <f>IF(H7623=0,"RESMİ TATİL",VLOOKUP(H7623,LİSTE!$B$7:$D$1300,3,0))</f>
        <v>Muhammed YILDIZDAĞ</v>
      </c>
      <c r="F7623" s="72">
        <f>IF(B7623="TATİL",0,IF(F7622&gt;0,IF(LİSTE!$F$1=H7622,1,H7622+1),IF(F7622=0,H7621+1,IF(F7621=0,H7620+1,IF(F7620=0,H7619+1,IF(F7619=0,H7618+1))))))</f>
        <v>26</v>
      </c>
      <c r="G7623" s="72">
        <f>IF(F7623=0,0,IF(LİSTE!$F$1=F7623,1,F7623+1))</f>
        <v>27</v>
      </c>
      <c r="H7623" s="72">
        <f>IF(G7623=0,0,IF(LİSTE!$F$1=G7623,1,G7623+1))</f>
        <v>28</v>
      </c>
      <c r="I7623" s="72" t="str">
        <f>IFERROR(VLOOKUP(A7623,TATİLLER!$A$2:$D$30000,3,0),"TATİL DEĞİL")</f>
        <v>TATİL DEĞİL</v>
      </c>
    </row>
    <row r="7624" spans="1:9" x14ac:dyDescent="0.25">
      <c r="A7624" s="74">
        <f t="shared" si="1760"/>
        <v>55871</v>
      </c>
      <c r="B7624" s="72">
        <f t="shared" si="1763"/>
        <v>3</v>
      </c>
      <c r="C7624" s="72" t="str">
        <f>IF(F7624=0,"RESMİ TATİL",VLOOKUP(F7624,LİSTE!$B$7:$D$1300,3,0))</f>
        <v>Nisa Nur SANCAR</v>
      </c>
      <c r="D7624" s="72" t="str">
        <f>IF(G7624=0,"RESMİ TATİL",VLOOKUP(G7624,LİSTE!$B$7:$D$1300,3,0))</f>
        <v>Esila ÇETİN</v>
      </c>
      <c r="E7624" s="72" t="str">
        <f>IF(H7624=0,"RESMİ TATİL",VLOOKUP(H7624,LİSTE!$B$7:$D$1300,3,0))</f>
        <v>Zeynep Sevde TOPUZ</v>
      </c>
      <c r="F7624" s="72">
        <f>IF(B7624="TATİL",0,IF(F7623&gt;0,IF(LİSTE!$F$1=H7623,1,H7623+1),IF(F7623=0,H7622+1,IF(F7622=0,H7621+1,IF(F7621=0,H7620+1,IF(F7620=0,H7619+1))))))</f>
        <v>1</v>
      </c>
      <c r="G7624" s="72">
        <f>IF(F7624=0,0,IF(LİSTE!$F$1=F7624,1,F7624+1))</f>
        <v>2</v>
      </c>
      <c r="H7624" s="72">
        <f>IF(G7624=0,0,IF(LİSTE!$F$1=G7624,1,G7624+1))</f>
        <v>3</v>
      </c>
      <c r="I7624" s="72" t="str">
        <f>IFERROR(VLOOKUP(A7624,TATİLLER!$A$2:$D$30000,3,0),"TATİL DEĞİL")</f>
        <v>TATİL DEĞİL</v>
      </c>
    </row>
    <row r="7625" spans="1:9" x14ac:dyDescent="0.25">
      <c r="A7625" s="74">
        <f t="shared" si="1760"/>
        <v>55872</v>
      </c>
      <c r="B7625" s="72">
        <f t="shared" si="1763"/>
        <v>4</v>
      </c>
      <c r="C7625" s="72" t="str">
        <f>IF(F7625=0,"RESMİ TATİL",VLOOKUP(F7625,LİSTE!$B$7:$D$1300,3,0))</f>
        <v>Ömer Asaf KADAŞ</v>
      </c>
      <c r="D7625" s="72" t="str">
        <f>IF(G7625=0,"RESMİ TATİL",VLOOKUP(G7625,LİSTE!$B$7:$D$1300,3,0))</f>
        <v>Ramazan Baran ADIGÜZEL</v>
      </c>
      <c r="E7625" s="72" t="str">
        <f>IF(H7625=0,"RESMİ TATİL",VLOOKUP(H7625,LİSTE!$B$7:$D$1300,3,0))</f>
        <v>Bahar AKGÜN</v>
      </c>
      <c r="F7625" s="72">
        <f>IF(B7625="TATİL",0,IF(F7624&gt;0,IF(LİSTE!$F$1=H7624,1,H7624+1),IF(F7624=0,H7623+1,IF(F7623=0,H7622+1,IF(F7622=0,H7621+1,IF(F7621=0,H7620+1))))))</f>
        <v>4</v>
      </c>
      <c r="G7625" s="72">
        <f>IF(F7625=0,0,IF(LİSTE!$F$1=F7625,1,F7625+1))</f>
        <v>5</v>
      </c>
      <c r="H7625" s="72">
        <f>IF(G7625=0,0,IF(LİSTE!$F$1=G7625,1,G7625+1))</f>
        <v>6</v>
      </c>
      <c r="I7625" s="72" t="str">
        <f>IFERROR(VLOOKUP(A7625,TATİLLER!$A$2:$D$30000,3,0),"TATİL DEĞİL")</f>
        <v>TATİL DEĞİL</v>
      </c>
    </row>
    <row r="7626" spans="1:9" x14ac:dyDescent="0.25">
      <c r="A7626" s="74">
        <f t="shared" si="1760"/>
        <v>55873</v>
      </c>
      <c r="B7626" s="72">
        <f t="shared" si="1763"/>
        <v>5</v>
      </c>
      <c r="C7626" s="72" t="str">
        <f>IF(F7626=0,"RESMİ TATİL",VLOOKUP(F7626,LİSTE!$B$7:$D$1300,3,0))</f>
        <v>Ömer AKGÜL</v>
      </c>
      <c r="D7626" s="72" t="str">
        <f>IF(G7626=0,"RESMİ TATİL",VLOOKUP(G7626,LİSTE!$B$7:$D$1300,3,0))</f>
        <v>Muharrem EFE TANRIVERDİ</v>
      </c>
      <c r="E7626" s="72" t="str">
        <f>IF(H7626=0,"RESMİ TATİL",VLOOKUP(H7626,LİSTE!$B$7:$D$1300,3,0))</f>
        <v>Anıl DOĞAN</v>
      </c>
      <c r="F7626" s="72">
        <f>IF(B7626="TATİL",0,IF(F7625&gt;0,IF(LİSTE!$F$1=H7625,1,H7625+1),IF(F7625=0,H7624+1,IF(F7624=0,H7623+1,IF(F7623=0,H7622+1,IF(F7622=0,H7621+1))))))</f>
        <v>7</v>
      </c>
      <c r="G7626" s="72">
        <f>IF(F7626=0,0,IF(LİSTE!$F$1=F7626,1,F7626+1))</f>
        <v>8</v>
      </c>
      <c r="H7626" s="72">
        <f>IF(G7626=0,0,IF(LİSTE!$F$1=G7626,1,G7626+1))</f>
        <v>9</v>
      </c>
      <c r="I7626" s="72" t="str">
        <f>IFERROR(VLOOKUP(A7626,TATİLLER!$A$2:$D$30000,3,0),"TATİL DEĞİL")</f>
        <v>TATİL DEĞİL</v>
      </c>
    </row>
    <row r="7627" spans="1:9" x14ac:dyDescent="0.25">
      <c r="A7627" s="74">
        <f t="shared" ref="A7627" si="1765">A7626+3</f>
        <v>55876</v>
      </c>
      <c r="B7627" s="72">
        <f t="shared" si="1763"/>
        <v>1</v>
      </c>
      <c r="C7627" s="72" t="str">
        <f>IF(F7627=0,"RESMİ TATİL",VLOOKUP(F7627,LİSTE!$B$7:$D$1300,3,0))</f>
        <v>İpek ARSLAN</v>
      </c>
      <c r="D7627" s="72" t="str">
        <f>IF(G7627=0,"RESMİ TATİL",VLOOKUP(G7627,LİSTE!$B$7:$D$1300,3,0))</f>
        <v>Efe KARSAK</v>
      </c>
      <c r="E7627" s="72" t="str">
        <f>IF(H7627=0,"RESMİ TATİL",VLOOKUP(H7627,LİSTE!$B$7:$D$1300,3,0))</f>
        <v>Abdullah KIRBAÇ</v>
      </c>
      <c r="F7627" s="72">
        <f>IF(B7627="TATİL",0,IF(F7626&gt;0,IF(LİSTE!$F$1=H7626,1,H7626+1),IF(F7626=0,H7625+1,IF(F7625=0,H7624+1,IF(F7624=0,H7623+1,IF(F7623=0,H7622+1))))))</f>
        <v>10</v>
      </c>
      <c r="G7627" s="72">
        <f>IF(F7627=0,0,IF(LİSTE!$F$1=F7627,1,F7627+1))</f>
        <v>11</v>
      </c>
      <c r="H7627" s="72">
        <f>IF(G7627=0,0,IF(LİSTE!$F$1=G7627,1,G7627+1))</f>
        <v>12</v>
      </c>
      <c r="I7627" s="72" t="str">
        <f>IFERROR(VLOOKUP(A7627,TATİLLER!$A$2:$D$30000,3,0),"TATİL DEĞİL")</f>
        <v>TATİL DEĞİL</v>
      </c>
    </row>
    <row r="7628" spans="1:9" x14ac:dyDescent="0.25">
      <c r="A7628" s="74">
        <f t="shared" si="1760"/>
        <v>55877</v>
      </c>
      <c r="B7628" s="72">
        <f t="shared" si="1763"/>
        <v>2</v>
      </c>
      <c r="C7628" s="72" t="str">
        <f>IF(F7628=0,"RESMİ TATİL",VLOOKUP(F7628,LİSTE!$B$7:$D$1300,3,0))</f>
        <v>Ümmü Defne GÜLER</v>
      </c>
      <c r="D7628" s="72" t="str">
        <f>IF(G7628=0,"RESMİ TATİL",VLOOKUP(G7628,LİSTE!$B$7:$D$1300,3,0))</f>
        <v>Şevval ÖZDAMAR</v>
      </c>
      <c r="E7628" s="72" t="str">
        <f>IF(H7628=0,"RESMİ TATİL",VLOOKUP(H7628,LİSTE!$B$7:$D$1300,3,0))</f>
        <v>Zeynep AKDAĞ</v>
      </c>
      <c r="F7628" s="72">
        <f>IF(B7628="TATİL",0,IF(F7627&gt;0,IF(LİSTE!$F$1=H7627,1,H7627+1),IF(F7627=0,H7626+1,IF(F7626=0,H7625+1,IF(F7625=0,H7624+1,IF(F7624=0,H7623+1))))))</f>
        <v>13</v>
      </c>
      <c r="G7628" s="72">
        <f>IF(F7628=0,0,IF(LİSTE!$F$1=F7628,1,F7628+1))</f>
        <v>14</v>
      </c>
      <c r="H7628" s="72">
        <f>IF(G7628=0,0,IF(LİSTE!$F$1=G7628,1,G7628+1))</f>
        <v>15</v>
      </c>
      <c r="I7628" s="72" t="str">
        <f>IFERROR(VLOOKUP(A7628,TATİLLER!$A$2:$D$30000,3,0),"TATİL DEĞİL")</f>
        <v>TATİL DEĞİL</v>
      </c>
    </row>
    <row r="7629" spans="1:9" x14ac:dyDescent="0.25">
      <c r="A7629" s="74">
        <f t="shared" si="1760"/>
        <v>55878</v>
      </c>
      <c r="B7629" s="72">
        <f t="shared" si="1763"/>
        <v>3</v>
      </c>
      <c r="C7629" s="72" t="str">
        <f>IF(F7629=0,"RESMİ TATİL",VLOOKUP(F7629,LİSTE!$B$7:$D$1300,3,0))</f>
        <v>Esma ÇOKER</v>
      </c>
      <c r="D7629" s="72" t="str">
        <f>IF(G7629=0,"RESMİ TATİL",VLOOKUP(G7629,LİSTE!$B$7:$D$1300,3,0))</f>
        <v>Dursun Kubilay YAŞAR</v>
      </c>
      <c r="E7629" s="72" t="str">
        <f>IF(H7629=0,"RESMİ TATİL",VLOOKUP(H7629,LİSTE!$B$7:$D$1300,3,0))</f>
        <v>Zeynep Beril BAŞPINAR</v>
      </c>
      <c r="F7629" s="72">
        <f>IF(B7629="TATİL",0,IF(F7628&gt;0,IF(LİSTE!$F$1=H7628,1,H7628+1),IF(F7628=0,H7627+1,IF(F7627=0,H7626+1,IF(F7626=0,H7625+1,IF(F7625=0,H7624+1))))))</f>
        <v>16</v>
      </c>
      <c r="G7629" s="72">
        <f>IF(F7629=0,0,IF(LİSTE!$F$1=F7629,1,F7629+1))</f>
        <v>17</v>
      </c>
      <c r="H7629" s="72">
        <f>IF(G7629=0,0,IF(LİSTE!$F$1=G7629,1,G7629+1))</f>
        <v>18</v>
      </c>
      <c r="I7629" s="72" t="str">
        <f>IFERROR(VLOOKUP(A7629,TATİLLER!$A$2:$D$30000,3,0),"TATİL DEĞİL")</f>
        <v>TATİL DEĞİL</v>
      </c>
    </row>
    <row r="7630" spans="1:9" x14ac:dyDescent="0.25">
      <c r="A7630" s="74">
        <f t="shared" si="1760"/>
        <v>55879</v>
      </c>
      <c r="B7630" s="72">
        <f t="shared" si="1763"/>
        <v>4</v>
      </c>
      <c r="C7630" s="72" t="str">
        <f>IF(F7630=0,"RESMİ TATİL",VLOOKUP(F7630,LİSTE!$B$7:$D$1300,3,0))</f>
        <v>Ahmet DAL</v>
      </c>
      <c r="D7630" s="72" t="str">
        <f>IF(G7630=0,"RESMİ TATİL",VLOOKUP(G7630,LİSTE!$B$7:$D$1300,3,0))</f>
        <v>Emirhan KARATAŞ</v>
      </c>
      <c r="E7630" s="72" t="str">
        <f>IF(H7630=0,"RESMİ TATİL",VLOOKUP(H7630,LİSTE!$B$7:$D$1300,3,0))</f>
        <v>Zümra Yeter ARI</v>
      </c>
      <c r="F7630" s="72">
        <f>IF(B7630="TATİL",0,IF(F7629&gt;0,IF(LİSTE!$F$1=H7629,1,H7629+1),IF(F7629=0,H7628+1,IF(F7628=0,H7627+1,IF(F7627=0,H7626+1,IF(F7626=0,H7625+1))))))</f>
        <v>19</v>
      </c>
      <c r="G7630" s="72">
        <f>IF(F7630=0,0,IF(LİSTE!$F$1=F7630,1,F7630+1))</f>
        <v>20</v>
      </c>
      <c r="H7630" s="72">
        <f>IF(G7630=0,0,IF(LİSTE!$F$1=G7630,1,G7630+1))</f>
        <v>21</v>
      </c>
      <c r="I7630" s="72" t="str">
        <f>IFERROR(VLOOKUP(A7630,TATİLLER!$A$2:$D$30000,3,0),"TATİL DEĞİL")</f>
        <v>TATİL DEĞİL</v>
      </c>
    </row>
    <row r="7631" spans="1:9" x14ac:dyDescent="0.25">
      <c r="A7631" s="74">
        <f t="shared" si="1760"/>
        <v>55880</v>
      </c>
      <c r="B7631" s="72">
        <f t="shared" si="1763"/>
        <v>5</v>
      </c>
      <c r="C7631" s="72" t="str">
        <f>IF(F7631=0,"RESMİ TATİL",VLOOKUP(F7631,LİSTE!$B$7:$D$1300,3,0))</f>
        <v>Utku KARAGÖZ</v>
      </c>
      <c r="D7631" s="72" t="str">
        <f>IF(G7631=0,"RESMİ TATİL",VLOOKUP(G7631,LİSTE!$B$7:$D$1300,3,0))</f>
        <v>Feyza Zümra AVCIOĞLU</v>
      </c>
      <c r="E7631" s="72" t="str">
        <f>IF(H7631=0,"RESMİ TATİL",VLOOKUP(H7631,LİSTE!$B$7:$D$1300,3,0))</f>
        <v>Yusuf Ali TABUR</v>
      </c>
      <c r="F7631" s="72">
        <f>IF(B7631="TATİL",0,IF(F7630&gt;0,IF(LİSTE!$F$1=H7630,1,H7630+1),IF(F7630=0,H7629+1,IF(F7629=0,H7628+1,IF(F7628=0,H7627+1,IF(F7627=0,H7626+1))))))</f>
        <v>22</v>
      </c>
      <c r="G7631" s="72">
        <f>IF(F7631=0,0,IF(LİSTE!$F$1=F7631,1,F7631+1))</f>
        <v>23</v>
      </c>
      <c r="H7631" s="72">
        <f>IF(G7631=0,0,IF(LİSTE!$F$1=G7631,1,G7631+1))</f>
        <v>24</v>
      </c>
      <c r="I7631" s="72" t="str">
        <f>IFERROR(VLOOKUP(A7631,TATİLLER!$A$2:$D$30000,3,0),"TATİL DEĞİL")</f>
        <v>TATİL DEĞİL</v>
      </c>
    </row>
    <row r="7632" spans="1:9" x14ac:dyDescent="0.25">
      <c r="A7632" s="74">
        <f t="shared" ref="A7632" si="1766">A7631+3</f>
        <v>55883</v>
      </c>
      <c r="B7632" s="72">
        <f t="shared" si="1763"/>
        <v>1</v>
      </c>
      <c r="C7632" s="72" t="str">
        <f>IF(F7632=0,"RESMİ TATİL",VLOOKUP(F7632,LİSTE!$B$7:$D$1300,3,0))</f>
        <v>Irmak UTEBAY</v>
      </c>
      <c r="D7632" s="72" t="str">
        <f>IF(G7632=0,"RESMİ TATİL",VLOOKUP(G7632,LİSTE!$B$7:$D$1300,3,0))</f>
        <v>Kerem AKKOÇ</v>
      </c>
      <c r="E7632" s="72" t="str">
        <f>IF(H7632=0,"RESMİ TATİL",VLOOKUP(H7632,LİSTE!$B$7:$D$1300,3,0))</f>
        <v>Elçin Ayşe ELMAS</v>
      </c>
      <c r="F7632" s="72">
        <f>IF(B7632="TATİL",0,IF(F7631&gt;0,IF(LİSTE!$F$1=H7631,1,H7631+1),IF(F7631=0,H7630+1,IF(F7630=0,H7629+1,IF(F7629=0,H7628+1,IF(F7628=0,H7627+1))))))</f>
        <v>25</v>
      </c>
      <c r="G7632" s="72">
        <f>IF(F7632=0,0,IF(LİSTE!$F$1=F7632,1,F7632+1))</f>
        <v>26</v>
      </c>
      <c r="H7632" s="72">
        <f>IF(G7632=0,0,IF(LİSTE!$F$1=G7632,1,G7632+1))</f>
        <v>27</v>
      </c>
      <c r="I7632" s="72" t="str">
        <f>IFERROR(VLOOKUP(A7632,TATİLLER!$A$2:$D$30000,3,0),"TATİL DEĞİL")</f>
        <v>TATİL DEĞİL</v>
      </c>
    </row>
    <row r="7633" spans="1:9" x14ac:dyDescent="0.25">
      <c r="A7633" s="74">
        <f t="shared" si="1760"/>
        <v>55884</v>
      </c>
      <c r="B7633" s="72">
        <f t="shared" si="1763"/>
        <v>2</v>
      </c>
      <c r="C7633" s="72" t="str">
        <f>IF(F7633=0,"RESMİ TATİL",VLOOKUP(F7633,LİSTE!$B$7:$D$1300,3,0))</f>
        <v>Muhammed YILDIZDAĞ</v>
      </c>
      <c r="D7633" s="72" t="str">
        <f>IF(G7633=0,"RESMİ TATİL",VLOOKUP(G7633,LİSTE!$B$7:$D$1300,3,0))</f>
        <v>Nisa Nur SANCAR</v>
      </c>
      <c r="E7633" s="72" t="str">
        <f>IF(H7633=0,"RESMİ TATİL",VLOOKUP(H7633,LİSTE!$B$7:$D$1300,3,0))</f>
        <v>Esila ÇETİN</v>
      </c>
      <c r="F7633" s="72">
        <f>IF(B7633="TATİL",0,IF(F7632&gt;0,IF(LİSTE!$F$1=H7632,1,H7632+1),IF(F7632=0,H7631+1,IF(F7631=0,H7630+1,IF(F7630=0,H7629+1,IF(F7629=0,H7628+1))))))</f>
        <v>28</v>
      </c>
      <c r="G7633" s="72">
        <f>IF(F7633=0,0,IF(LİSTE!$F$1=F7633,1,F7633+1))</f>
        <v>1</v>
      </c>
      <c r="H7633" s="72">
        <f>IF(G7633=0,0,IF(LİSTE!$F$1=G7633,1,G7633+1))</f>
        <v>2</v>
      </c>
      <c r="I7633" s="72" t="str">
        <f>IFERROR(VLOOKUP(A7633,TATİLLER!$A$2:$D$30000,3,0),"TATİL DEĞİL")</f>
        <v>TATİL DEĞİL</v>
      </c>
    </row>
    <row r="7634" spans="1:9" x14ac:dyDescent="0.25">
      <c r="A7634" s="74">
        <f t="shared" si="1760"/>
        <v>55885</v>
      </c>
      <c r="B7634" s="72">
        <f t="shared" si="1763"/>
        <v>3</v>
      </c>
      <c r="C7634" s="72" t="str">
        <f>IF(F7634=0,"RESMİ TATİL",VLOOKUP(F7634,LİSTE!$B$7:$D$1300,3,0))</f>
        <v>Zeynep Sevde TOPUZ</v>
      </c>
      <c r="D7634" s="72" t="str">
        <f>IF(G7634=0,"RESMİ TATİL",VLOOKUP(G7634,LİSTE!$B$7:$D$1300,3,0))</f>
        <v>Ömer Asaf KADAŞ</v>
      </c>
      <c r="E7634" s="72" t="str">
        <f>IF(H7634=0,"RESMİ TATİL",VLOOKUP(H7634,LİSTE!$B$7:$D$1300,3,0))</f>
        <v>Ramazan Baran ADIGÜZEL</v>
      </c>
      <c r="F7634" s="72">
        <f>IF(B7634="TATİL",0,IF(F7633&gt;0,IF(LİSTE!$F$1=H7633,1,H7633+1),IF(F7633=0,H7632+1,IF(F7632=0,H7631+1,IF(F7631=0,H7630+1,IF(F7630=0,H7629+1))))))</f>
        <v>3</v>
      </c>
      <c r="G7634" s="72">
        <f>IF(F7634=0,0,IF(LİSTE!$F$1=F7634,1,F7634+1))</f>
        <v>4</v>
      </c>
      <c r="H7634" s="72">
        <f>IF(G7634=0,0,IF(LİSTE!$F$1=G7634,1,G7634+1))</f>
        <v>5</v>
      </c>
      <c r="I7634" s="72" t="str">
        <f>IFERROR(VLOOKUP(A7634,TATİLLER!$A$2:$D$30000,3,0),"TATİL DEĞİL")</f>
        <v>TATİL DEĞİL</v>
      </c>
    </row>
    <row r="7635" spans="1:9" x14ac:dyDescent="0.25">
      <c r="A7635" s="74">
        <f t="shared" si="1760"/>
        <v>55886</v>
      </c>
      <c r="B7635" s="72">
        <f t="shared" si="1763"/>
        <v>4</v>
      </c>
      <c r="C7635" s="72" t="str">
        <f>IF(F7635=0,"RESMİ TATİL",VLOOKUP(F7635,LİSTE!$B$7:$D$1300,3,0))</f>
        <v>Bahar AKGÜN</v>
      </c>
      <c r="D7635" s="72" t="str">
        <f>IF(G7635=0,"RESMİ TATİL",VLOOKUP(G7635,LİSTE!$B$7:$D$1300,3,0))</f>
        <v>Ömer AKGÜL</v>
      </c>
      <c r="E7635" s="72" t="str">
        <f>IF(H7635=0,"RESMİ TATİL",VLOOKUP(H7635,LİSTE!$B$7:$D$1300,3,0))</f>
        <v>Muharrem EFE TANRIVERDİ</v>
      </c>
      <c r="F7635" s="72">
        <f>IF(B7635="TATİL",0,IF(F7634&gt;0,IF(LİSTE!$F$1=H7634,1,H7634+1),IF(F7634=0,H7633+1,IF(F7633=0,H7632+1,IF(F7632=0,H7631+1,IF(F7631=0,H7630+1))))))</f>
        <v>6</v>
      </c>
      <c r="G7635" s="72">
        <f>IF(F7635=0,0,IF(LİSTE!$F$1=F7635,1,F7635+1))</f>
        <v>7</v>
      </c>
      <c r="H7635" s="72">
        <f>IF(G7635=0,0,IF(LİSTE!$F$1=G7635,1,G7635+1))</f>
        <v>8</v>
      </c>
      <c r="I7635" s="72" t="str">
        <f>IFERROR(VLOOKUP(A7635,TATİLLER!$A$2:$D$30000,3,0),"TATİL DEĞİL")</f>
        <v>TATİL DEĞİL</v>
      </c>
    </row>
    <row r="7636" spans="1:9" x14ac:dyDescent="0.25">
      <c r="A7636" s="74">
        <f t="shared" si="1760"/>
        <v>55887</v>
      </c>
      <c r="B7636" s="72">
        <f t="shared" si="1763"/>
        <v>5</v>
      </c>
      <c r="C7636" s="72" t="str">
        <f>IF(F7636=0,"RESMİ TATİL",VLOOKUP(F7636,LİSTE!$B$7:$D$1300,3,0))</f>
        <v>Anıl DOĞAN</v>
      </c>
      <c r="D7636" s="72" t="str">
        <f>IF(G7636=0,"RESMİ TATİL",VLOOKUP(G7636,LİSTE!$B$7:$D$1300,3,0))</f>
        <v>İpek ARSLAN</v>
      </c>
      <c r="E7636" s="72" t="str">
        <f>IF(H7636=0,"RESMİ TATİL",VLOOKUP(H7636,LİSTE!$B$7:$D$1300,3,0))</f>
        <v>Efe KARSAK</v>
      </c>
      <c r="F7636" s="72">
        <f>IF(B7636="TATİL",0,IF(F7635&gt;0,IF(LİSTE!$F$1=H7635,1,H7635+1),IF(F7635=0,H7634+1,IF(F7634=0,H7633+1,IF(F7633=0,H7632+1,IF(F7632=0,H7631+1))))))</f>
        <v>9</v>
      </c>
      <c r="G7636" s="72">
        <f>IF(F7636=0,0,IF(LİSTE!$F$1=F7636,1,F7636+1))</f>
        <v>10</v>
      </c>
      <c r="H7636" s="72">
        <f>IF(G7636=0,0,IF(LİSTE!$F$1=G7636,1,G7636+1))</f>
        <v>11</v>
      </c>
      <c r="I7636" s="72" t="str">
        <f>IFERROR(VLOOKUP(A7636,TATİLLER!$A$2:$D$30000,3,0),"TATİL DEĞİL")</f>
        <v>TATİL DEĞİL</v>
      </c>
    </row>
    <row r="7637" spans="1:9" x14ac:dyDescent="0.25">
      <c r="A7637" s="74">
        <f t="shared" ref="A7637" si="1767">A7636+3</f>
        <v>55890</v>
      </c>
      <c r="B7637" s="72">
        <f t="shared" si="1763"/>
        <v>1</v>
      </c>
      <c r="C7637" s="72" t="str">
        <f>IF(F7637=0,"RESMİ TATİL",VLOOKUP(F7637,LİSTE!$B$7:$D$1300,3,0))</f>
        <v>Abdullah KIRBAÇ</v>
      </c>
      <c r="D7637" s="72" t="str">
        <f>IF(G7637=0,"RESMİ TATİL",VLOOKUP(G7637,LİSTE!$B$7:$D$1300,3,0))</f>
        <v>Ümmü Defne GÜLER</v>
      </c>
      <c r="E7637" s="72" t="str">
        <f>IF(H7637=0,"RESMİ TATİL",VLOOKUP(H7637,LİSTE!$B$7:$D$1300,3,0))</f>
        <v>Şevval ÖZDAMAR</v>
      </c>
      <c r="F7637" s="72">
        <f>IF(B7637="TATİL",0,IF(F7636&gt;0,IF(LİSTE!$F$1=H7636,1,H7636+1),IF(F7636=0,H7635+1,IF(F7635=0,H7634+1,IF(F7634=0,H7633+1,IF(F7633=0,H7632+1))))))</f>
        <v>12</v>
      </c>
      <c r="G7637" s="72">
        <f>IF(F7637=0,0,IF(LİSTE!$F$1=F7637,1,F7637+1))</f>
        <v>13</v>
      </c>
      <c r="H7637" s="72">
        <f>IF(G7637=0,0,IF(LİSTE!$F$1=G7637,1,G7637+1))</f>
        <v>14</v>
      </c>
      <c r="I7637" s="72" t="str">
        <f>IFERROR(VLOOKUP(A7637,TATİLLER!$A$2:$D$30000,3,0),"TATİL DEĞİL")</f>
        <v>TATİL DEĞİL</v>
      </c>
    </row>
    <row r="7638" spans="1:9" x14ac:dyDescent="0.25">
      <c r="A7638" s="74">
        <f t="shared" si="1760"/>
        <v>55891</v>
      </c>
      <c r="B7638" s="72">
        <f t="shared" si="1763"/>
        <v>2</v>
      </c>
      <c r="C7638" s="72" t="str">
        <f>IF(F7638=0,"RESMİ TATİL",VLOOKUP(F7638,LİSTE!$B$7:$D$1300,3,0))</f>
        <v>Zeynep AKDAĞ</v>
      </c>
      <c r="D7638" s="72" t="str">
        <f>IF(G7638=0,"RESMİ TATİL",VLOOKUP(G7638,LİSTE!$B$7:$D$1300,3,0))</f>
        <v>Esma ÇOKER</v>
      </c>
      <c r="E7638" s="72" t="str">
        <f>IF(H7638=0,"RESMİ TATİL",VLOOKUP(H7638,LİSTE!$B$7:$D$1300,3,0))</f>
        <v>Dursun Kubilay YAŞAR</v>
      </c>
      <c r="F7638" s="72">
        <f>IF(B7638="TATİL",0,IF(F7637&gt;0,IF(LİSTE!$F$1=H7637,1,H7637+1),IF(F7637=0,H7636+1,IF(F7636=0,H7635+1,IF(F7635=0,H7634+1,IF(F7634=0,H7633+1))))))</f>
        <v>15</v>
      </c>
      <c r="G7638" s="72">
        <f>IF(F7638=0,0,IF(LİSTE!$F$1=F7638,1,F7638+1))</f>
        <v>16</v>
      </c>
      <c r="H7638" s="72">
        <f>IF(G7638=0,0,IF(LİSTE!$F$1=G7638,1,G7638+1))</f>
        <v>17</v>
      </c>
      <c r="I7638" s="72" t="str">
        <f>IFERROR(VLOOKUP(A7638,TATİLLER!$A$2:$D$30000,3,0),"TATİL DEĞİL")</f>
        <v>TATİL DEĞİL</v>
      </c>
    </row>
    <row r="7639" spans="1:9" x14ac:dyDescent="0.25">
      <c r="A7639" s="74">
        <f t="shared" si="1760"/>
        <v>55892</v>
      </c>
      <c r="B7639" s="72">
        <f t="shared" si="1763"/>
        <v>3</v>
      </c>
      <c r="C7639" s="72" t="str">
        <f>IF(F7639=0,"RESMİ TATİL",VLOOKUP(F7639,LİSTE!$B$7:$D$1300,3,0))</f>
        <v>Zeynep Beril BAŞPINAR</v>
      </c>
      <c r="D7639" s="72" t="str">
        <f>IF(G7639=0,"RESMİ TATİL",VLOOKUP(G7639,LİSTE!$B$7:$D$1300,3,0))</f>
        <v>Ahmet DAL</v>
      </c>
      <c r="E7639" s="72" t="str">
        <f>IF(H7639=0,"RESMİ TATİL",VLOOKUP(H7639,LİSTE!$B$7:$D$1300,3,0))</f>
        <v>Emirhan KARATAŞ</v>
      </c>
      <c r="F7639" s="72">
        <f>IF(B7639="TATİL",0,IF(F7638&gt;0,IF(LİSTE!$F$1=H7638,1,H7638+1),IF(F7638=0,H7637+1,IF(F7637=0,H7636+1,IF(F7636=0,H7635+1,IF(F7635=0,H7634+1))))))</f>
        <v>18</v>
      </c>
      <c r="G7639" s="72">
        <f>IF(F7639=0,0,IF(LİSTE!$F$1=F7639,1,F7639+1))</f>
        <v>19</v>
      </c>
      <c r="H7639" s="72">
        <f>IF(G7639=0,0,IF(LİSTE!$F$1=G7639,1,G7639+1))</f>
        <v>20</v>
      </c>
      <c r="I7639" s="72" t="str">
        <f>IFERROR(VLOOKUP(A7639,TATİLLER!$A$2:$D$30000,3,0),"TATİL DEĞİL")</f>
        <v>TATİL DEĞİL</v>
      </c>
    </row>
    <row r="7640" spans="1:9" x14ac:dyDescent="0.25">
      <c r="A7640" s="74">
        <f t="shared" si="1760"/>
        <v>55893</v>
      </c>
      <c r="B7640" s="72">
        <f t="shared" si="1763"/>
        <v>4</v>
      </c>
      <c r="C7640" s="72" t="str">
        <f>IF(F7640=0,"RESMİ TATİL",VLOOKUP(F7640,LİSTE!$B$7:$D$1300,3,0))</f>
        <v>Zümra Yeter ARI</v>
      </c>
      <c r="D7640" s="72" t="str">
        <f>IF(G7640=0,"RESMİ TATİL",VLOOKUP(G7640,LİSTE!$B$7:$D$1300,3,0))</f>
        <v>Utku KARAGÖZ</v>
      </c>
      <c r="E7640" s="72" t="str">
        <f>IF(H7640=0,"RESMİ TATİL",VLOOKUP(H7640,LİSTE!$B$7:$D$1300,3,0))</f>
        <v>Feyza Zümra AVCIOĞLU</v>
      </c>
      <c r="F7640" s="72">
        <f>IF(B7640="TATİL",0,IF(F7639&gt;0,IF(LİSTE!$F$1=H7639,1,H7639+1),IF(F7639=0,H7638+1,IF(F7638=0,H7637+1,IF(F7637=0,H7636+1,IF(F7636=0,H7635+1))))))</f>
        <v>21</v>
      </c>
      <c r="G7640" s="72">
        <f>IF(F7640=0,0,IF(LİSTE!$F$1=F7640,1,F7640+1))</f>
        <v>22</v>
      </c>
      <c r="H7640" s="72">
        <f>IF(G7640=0,0,IF(LİSTE!$F$1=G7640,1,G7640+1))</f>
        <v>23</v>
      </c>
      <c r="I7640" s="72" t="str">
        <f>IFERROR(VLOOKUP(A7640,TATİLLER!$A$2:$D$30000,3,0),"TATİL DEĞİL")</f>
        <v>TATİL DEĞİL</v>
      </c>
    </row>
    <row r="7641" spans="1:9" x14ac:dyDescent="0.25">
      <c r="A7641" s="74">
        <f t="shared" si="1760"/>
        <v>55894</v>
      </c>
      <c r="B7641" s="72">
        <f t="shared" si="1763"/>
        <v>5</v>
      </c>
      <c r="C7641" s="72" t="str">
        <f>IF(F7641=0,"RESMİ TATİL",VLOOKUP(F7641,LİSTE!$B$7:$D$1300,3,0))</f>
        <v>Yusuf Ali TABUR</v>
      </c>
      <c r="D7641" s="72" t="str">
        <f>IF(G7641=0,"RESMİ TATİL",VLOOKUP(G7641,LİSTE!$B$7:$D$1300,3,0))</f>
        <v>Irmak UTEBAY</v>
      </c>
      <c r="E7641" s="72" t="str">
        <f>IF(H7641=0,"RESMİ TATİL",VLOOKUP(H7641,LİSTE!$B$7:$D$1300,3,0))</f>
        <v>Kerem AKKOÇ</v>
      </c>
      <c r="F7641" s="72">
        <f>IF(B7641="TATİL",0,IF(F7640&gt;0,IF(LİSTE!$F$1=H7640,1,H7640+1),IF(F7640=0,H7639+1,IF(F7639=0,H7638+1,IF(F7638=0,H7637+1,IF(F7637=0,H7636+1))))))</f>
        <v>24</v>
      </c>
      <c r="G7641" s="72">
        <f>IF(F7641=0,0,IF(LİSTE!$F$1=F7641,1,F7641+1))</f>
        <v>25</v>
      </c>
      <c r="H7641" s="72">
        <f>IF(G7641=0,0,IF(LİSTE!$F$1=G7641,1,G7641+1))</f>
        <v>26</v>
      </c>
      <c r="I7641" s="72" t="str">
        <f>IFERROR(VLOOKUP(A7641,TATİLLER!$A$2:$D$30000,3,0),"TATİL DEĞİL")</f>
        <v>TATİL DEĞİL</v>
      </c>
    </row>
    <row r="7642" spans="1:9" x14ac:dyDescent="0.25">
      <c r="A7642" s="74">
        <f t="shared" ref="A7642" si="1768">A7641+3</f>
        <v>55897</v>
      </c>
      <c r="B7642" s="72">
        <f t="shared" si="1763"/>
        <v>1</v>
      </c>
      <c r="C7642" s="72" t="str">
        <f>IF(F7642=0,"RESMİ TATİL",VLOOKUP(F7642,LİSTE!$B$7:$D$1300,3,0))</f>
        <v>Elçin Ayşe ELMAS</v>
      </c>
      <c r="D7642" s="72" t="str">
        <f>IF(G7642=0,"RESMİ TATİL",VLOOKUP(G7642,LİSTE!$B$7:$D$1300,3,0))</f>
        <v>Muhammed YILDIZDAĞ</v>
      </c>
      <c r="E7642" s="72" t="str">
        <f>IF(H7642=0,"RESMİ TATİL",VLOOKUP(H7642,LİSTE!$B$7:$D$1300,3,0))</f>
        <v>Nisa Nur SANCAR</v>
      </c>
      <c r="F7642" s="72">
        <f>IF(B7642="TATİL",0,IF(F7641&gt;0,IF(LİSTE!$F$1=H7641,1,H7641+1),IF(F7641=0,H7640+1,IF(F7640=0,H7639+1,IF(F7639=0,H7638+1,IF(F7638=0,H7637+1))))))</f>
        <v>27</v>
      </c>
      <c r="G7642" s="72">
        <f>IF(F7642=0,0,IF(LİSTE!$F$1=F7642,1,F7642+1))</f>
        <v>28</v>
      </c>
      <c r="H7642" s="72">
        <f>IF(G7642=0,0,IF(LİSTE!$F$1=G7642,1,G7642+1))</f>
        <v>1</v>
      </c>
      <c r="I7642" s="72" t="str">
        <f>IFERROR(VLOOKUP(A7642,TATİLLER!$A$2:$D$30000,3,0),"TATİL DEĞİL")</f>
        <v>TATİL DEĞİL</v>
      </c>
    </row>
    <row r="7643" spans="1:9" x14ac:dyDescent="0.25">
      <c r="A7643" s="74">
        <f t="shared" si="1760"/>
        <v>55898</v>
      </c>
      <c r="B7643" s="72">
        <f t="shared" si="1763"/>
        <v>2</v>
      </c>
      <c r="C7643" s="72" t="str">
        <f>IF(F7643=0,"RESMİ TATİL",VLOOKUP(F7643,LİSTE!$B$7:$D$1300,3,0))</f>
        <v>Esila ÇETİN</v>
      </c>
      <c r="D7643" s="72" t="str">
        <f>IF(G7643=0,"RESMİ TATİL",VLOOKUP(G7643,LİSTE!$B$7:$D$1300,3,0))</f>
        <v>Zeynep Sevde TOPUZ</v>
      </c>
      <c r="E7643" s="72" t="str">
        <f>IF(H7643=0,"RESMİ TATİL",VLOOKUP(H7643,LİSTE!$B$7:$D$1300,3,0))</f>
        <v>Ömer Asaf KADAŞ</v>
      </c>
      <c r="F7643" s="72">
        <f>IF(B7643="TATİL",0,IF(F7642&gt;0,IF(LİSTE!$F$1=H7642,1,H7642+1),IF(F7642=0,H7641+1,IF(F7641=0,H7640+1,IF(F7640=0,H7639+1,IF(F7639=0,H7638+1))))))</f>
        <v>2</v>
      </c>
      <c r="G7643" s="72">
        <f>IF(F7643=0,0,IF(LİSTE!$F$1=F7643,1,F7643+1))</f>
        <v>3</v>
      </c>
      <c r="H7643" s="72">
        <f>IF(G7643=0,0,IF(LİSTE!$F$1=G7643,1,G7643+1))</f>
        <v>4</v>
      </c>
      <c r="I7643" s="72" t="str">
        <f>IFERROR(VLOOKUP(A7643,TATİLLER!$A$2:$D$30000,3,0),"TATİL DEĞİL")</f>
        <v>TATİL DEĞİL</v>
      </c>
    </row>
    <row r="7644" spans="1:9" x14ac:dyDescent="0.25">
      <c r="A7644" s="74">
        <f t="shared" si="1760"/>
        <v>55899</v>
      </c>
      <c r="B7644" s="72">
        <f t="shared" si="1763"/>
        <v>3</v>
      </c>
      <c r="C7644" s="72" t="str">
        <f>IF(F7644=0,"RESMİ TATİL",VLOOKUP(F7644,LİSTE!$B$7:$D$1300,3,0))</f>
        <v>Ramazan Baran ADIGÜZEL</v>
      </c>
      <c r="D7644" s="72" t="str">
        <f>IF(G7644=0,"RESMİ TATİL",VLOOKUP(G7644,LİSTE!$B$7:$D$1300,3,0))</f>
        <v>Bahar AKGÜN</v>
      </c>
      <c r="E7644" s="72" t="str">
        <f>IF(H7644=0,"RESMİ TATİL",VLOOKUP(H7644,LİSTE!$B$7:$D$1300,3,0))</f>
        <v>Ömer AKGÜL</v>
      </c>
      <c r="F7644" s="72">
        <f>IF(B7644="TATİL",0,IF(F7643&gt;0,IF(LİSTE!$F$1=H7643,1,H7643+1),IF(F7643=0,H7642+1,IF(F7642=0,H7641+1,IF(F7641=0,H7640+1,IF(F7640=0,H7639+1))))))</f>
        <v>5</v>
      </c>
      <c r="G7644" s="72">
        <f>IF(F7644=0,0,IF(LİSTE!$F$1=F7644,1,F7644+1))</f>
        <v>6</v>
      </c>
      <c r="H7644" s="72">
        <f>IF(G7644=0,0,IF(LİSTE!$F$1=G7644,1,G7644+1))</f>
        <v>7</v>
      </c>
      <c r="I7644" s="72" t="str">
        <f>IFERROR(VLOOKUP(A7644,TATİLLER!$A$2:$D$30000,3,0),"TATİL DEĞİL")</f>
        <v>TATİL DEĞİL</v>
      </c>
    </row>
    <row r="7645" spans="1:9" x14ac:dyDescent="0.25">
      <c r="A7645" s="74">
        <f t="shared" si="1760"/>
        <v>55900</v>
      </c>
      <c r="B7645" s="72">
        <f t="shared" si="1763"/>
        <v>4</v>
      </c>
      <c r="C7645" s="72" t="str">
        <f>IF(F7645=0,"RESMİ TATİL",VLOOKUP(F7645,LİSTE!$B$7:$D$1300,3,0))</f>
        <v>Muharrem EFE TANRIVERDİ</v>
      </c>
      <c r="D7645" s="72" t="str">
        <f>IF(G7645=0,"RESMİ TATİL",VLOOKUP(G7645,LİSTE!$B$7:$D$1300,3,0))</f>
        <v>Anıl DOĞAN</v>
      </c>
      <c r="E7645" s="72" t="str">
        <f>IF(H7645=0,"RESMİ TATİL",VLOOKUP(H7645,LİSTE!$B$7:$D$1300,3,0))</f>
        <v>İpek ARSLAN</v>
      </c>
      <c r="F7645" s="72">
        <f>IF(B7645="TATİL",0,IF(F7644&gt;0,IF(LİSTE!$F$1=H7644,1,H7644+1),IF(F7644=0,H7643+1,IF(F7643=0,H7642+1,IF(F7642=0,H7641+1,IF(F7641=0,H7640+1))))))</f>
        <v>8</v>
      </c>
      <c r="G7645" s="72">
        <f>IF(F7645=0,0,IF(LİSTE!$F$1=F7645,1,F7645+1))</f>
        <v>9</v>
      </c>
      <c r="H7645" s="72">
        <f>IF(G7645=0,0,IF(LİSTE!$F$1=G7645,1,G7645+1))</f>
        <v>10</v>
      </c>
      <c r="I7645" s="72" t="str">
        <f>IFERROR(VLOOKUP(A7645,TATİLLER!$A$2:$D$30000,3,0),"TATİL DEĞİL")</f>
        <v>TATİL DEĞİL</v>
      </c>
    </row>
    <row r="7646" spans="1:9" x14ac:dyDescent="0.25">
      <c r="A7646" s="74">
        <f t="shared" si="1760"/>
        <v>55901</v>
      </c>
      <c r="B7646" s="72">
        <f t="shared" si="1763"/>
        <v>5</v>
      </c>
      <c r="C7646" s="72" t="str">
        <f>IF(F7646=0,"RESMİ TATİL",VLOOKUP(F7646,LİSTE!$B$7:$D$1300,3,0))</f>
        <v>Efe KARSAK</v>
      </c>
      <c r="D7646" s="72" t="str">
        <f>IF(G7646=0,"RESMİ TATİL",VLOOKUP(G7646,LİSTE!$B$7:$D$1300,3,0))</f>
        <v>Abdullah KIRBAÇ</v>
      </c>
      <c r="E7646" s="72" t="str">
        <f>IF(H7646=0,"RESMİ TATİL",VLOOKUP(H7646,LİSTE!$B$7:$D$1300,3,0))</f>
        <v>Ümmü Defne GÜLER</v>
      </c>
      <c r="F7646" s="72">
        <f>IF(B7646="TATİL",0,IF(F7645&gt;0,IF(LİSTE!$F$1=H7645,1,H7645+1),IF(F7645=0,H7644+1,IF(F7644=0,H7643+1,IF(F7643=0,H7642+1,IF(F7642=0,H7641+1))))))</f>
        <v>11</v>
      </c>
      <c r="G7646" s="72">
        <f>IF(F7646=0,0,IF(LİSTE!$F$1=F7646,1,F7646+1))</f>
        <v>12</v>
      </c>
      <c r="H7646" s="72">
        <f>IF(G7646=0,0,IF(LİSTE!$F$1=G7646,1,G7646+1))</f>
        <v>13</v>
      </c>
      <c r="I7646" s="72" t="str">
        <f>IFERROR(VLOOKUP(A7646,TATİLLER!$A$2:$D$30000,3,0),"TATİL DEĞİL")</f>
        <v>TATİL DEĞİL</v>
      </c>
    </row>
    <row r="7647" spans="1:9" x14ac:dyDescent="0.25">
      <c r="A7647" s="74">
        <f t="shared" ref="A7647" si="1769">A7646+3</f>
        <v>55904</v>
      </c>
      <c r="B7647" s="72">
        <f t="shared" si="1763"/>
        <v>1</v>
      </c>
      <c r="C7647" s="72" t="str">
        <f>IF(F7647=0,"RESMİ TATİL",VLOOKUP(F7647,LİSTE!$B$7:$D$1300,3,0))</f>
        <v>Şevval ÖZDAMAR</v>
      </c>
      <c r="D7647" s="72" t="str">
        <f>IF(G7647=0,"RESMİ TATİL",VLOOKUP(G7647,LİSTE!$B$7:$D$1300,3,0))</f>
        <v>Zeynep AKDAĞ</v>
      </c>
      <c r="E7647" s="72" t="str">
        <f>IF(H7647=0,"RESMİ TATİL",VLOOKUP(H7647,LİSTE!$B$7:$D$1300,3,0))</f>
        <v>Esma ÇOKER</v>
      </c>
      <c r="F7647" s="72">
        <f>IF(B7647="TATİL",0,IF(F7646&gt;0,IF(LİSTE!$F$1=H7646,1,H7646+1),IF(F7646=0,H7645+1,IF(F7645=0,H7644+1,IF(F7644=0,H7643+1,IF(F7643=0,H7642+1))))))</f>
        <v>14</v>
      </c>
      <c r="G7647" s="72">
        <f>IF(F7647=0,0,IF(LİSTE!$F$1=F7647,1,F7647+1))</f>
        <v>15</v>
      </c>
      <c r="H7647" s="72">
        <f>IF(G7647=0,0,IF(LİSTE!$F$1=G7647,1,G7647+1))</f>
        <v>16</v>
      </c>
      <c r="I7647" s="72" t="str">
        <f>IFERROR(VLOOKUP(A7647,TATİLLER!$A$2:$D$30000,3,0),"TATİL DEĞİL")</f>
        <v>TATİL DEĞİL</v>
      </c>
    </row>
    <row r="7648" spans="1:9" x14ac:dyDescent="0.25">
      <c r="A7648" s="74">
        <f t="shared" si="1760"/>
        <v>55905</v>
      </c>
      <c r="B7648" s="72">
        <f t="shared" si="1763"/>
        <v>2</v>
      </c>
      <c r="C7648" s="72" t="str">
        <f>IF(F7648=0,"RESMİ TATİL",VLOOKUP(F7648,LİSTE!$B$7:$D$1300,3,0))</f>
        <v>Dursun Kubilay YAŞAR</v>
      </c>
      <c r="D7648" s="72" t="str">
        <f>IF(G7648=0,"RESMİ TATİL",VLOOKUP(G7648,LİSTE!$B$7:$D$1300,3,0))</f>
        <v>Zeynep Beril BAŞPINAR</v>
      </c>
      <c r="E7648" s="72" t="str">
        <f>IF(H7648=0,"RESMİ TATİL",VLOOKUP(H7648,LİSTE!$B$7:$D$1300,3,0))</f>
        <v>Ahmet DAL</v>
      </c>
      <c r="F7648" s="72">
        <f>IF(B7648="TATİL",0,IF(F7647&gt;0,IF(LİSTE!$F$1=H7647,1,H7647+1),IF(F7647=0,H7646+1,IF(F7646=0,H7645+1,IF(F7645=0,H7644+1,IF(F7644=0,H7643+1))))))</f>
        <v>17</v>
      </c>
      <c r="G7648" s="72">
        <f>IF(F7648=0,0,IF(LİSTE!$F$1=F7648,1,F7648+1))</f>
        <v>18</v>
      </c>
      <c r="H7648" s="72">
        <f>IF(G7648=0,0,IF(LİSTE!$F$1=G7648,1,G7648+1))</f>
        <v>19</v>
      </c>
      <c r="I7648" s="72" t="str">
        <f>IFERROR(VLOOKUP(A7648,TATİLLER!$A$2:$D$30000,3,0),"TATİL DEĞİL")</f>
        <v>TATİL DEĞİL</v>
      </c>
    </row>
    <row r="7649" spans="1:9" x14ac:dyDescent="0.25">
      <c r="A7649" s="74">
        <f t="shared" si="1760"/>
        <v>55906</v>
      </c>
      <c r="B7649" s="72">
        <f t="shared" si="1763"/>
        <v>3</v>
      </c>
      <c r="C7649" s="72" t="str">
        <f>IF(F7649=0,"RESMİ TATİL",VLOOKUP(F7649,LİSTE!$B$7:$D$1300,3,0))</f>
        <v>Emirhan KARATAŞ</v>
      </c>
      <c r="D7649" s="72" t="str">
        <f>IF(G7649=0,"RESMİ TATİL",VLOOKUP(G7649,LİSTE!$B$7:$D$1300,3,0))</f>
        <v>Zümra Yeter ARI</v>
      </c>
      <c r="E7649" s="72" t="str">
        <f>IF(H7649=0,"RESMİ TATİL",VLOOKUP(H7649,LİSTE!$B$7:$D$1300,3,0))</f>
        <v>Utku KARAGÖZ</v>
      </c>
      <c r="F7649" s="72">
        <f>IF(B7649="TATİL",0,IF(F7648&gt;0,IF(LİSTE!$F$1=H7648,1,H7648+1),IF(F7648=0,H7647+1,IF(F7647=0,H7646+1,IF(F7646=0,H7645+1,IF(F7645=0,H7644+1))))))</f>
        <v>20</v>
      </c>
      <c r="G7649" s="72">
        <f>IF(F7649=0,0,IF(LİSTE!$F$1=F7649,1,F7649+1))</f>
        <v>21</v>
      </c>
      <c r="H7649" s="72">
        <f>IF(G7649=0,0,IF(LİSTE!$F$1=G7649,1,G7649+1))</f>
        <v>22</v>
      </c>
      <c r="I7649" s="72" t="str">
        <f>IFERROR(VLOOKUP(A7649,TATİLLER!$A$2:$D$30000,3,0),"TATİL DEĞİL")</f>
        <v>TATİL DEĞİL</v>
      </c>
    </row>
    <row r="7650" spans="1:9" x14ac:dyDescent="0.25">
      <c r="A7650" s="74">
        <f t="shared" si="1760"/>
        <v>55907</v>
      </c>
      <c r="B7650" s="72">
        <f t="shared" si="1763"/>
        <v>4</v>
      </c>
      <c r="C7650" s="72" t="str">
        <f>IF(F7650=0,"RESMİ TATİL",VLOOKUP(F7650,LİSTE!$B$7:$D$1300,3,0))</f>
        <v>Feyza Zümra AVCIOĞLU</v>
      </c>
      <c r="D7650" s="72" t="str">
        <f>IF(G7650=0,"RESMİ TATİL",VLOOKUP(G7650,LİSTE!$B$7:$D$1300,3,0))</f>
        <v>Yusuf Ali TABUR</v>
      </c>
      <c r="E7650" s="72" t="str">
        <f>IF(H7650=0,"RESMİ TATİL",VLOOKUP(H7650,LİSTE!$B$7:$D$1300,3,0))</f>
        <v>Irmak UTEBAY</v>
      </c>
      <c r="F7650" s="72">
        <f>IF(B7650="TATİL",0,IF(F7649&gt;0,IF(LİSTE!$F$1=H7649,1,H7649+1),IF(F7649=0,H7648+1,IF(F7648=0,H7647+1,IF(F7647=0,H7646+1,IF(F7646=0,H7645+1))))))</f>
        <v>23</v>
      </c>
      <c r="G7650" s="72">
        <f>IF(F7650=0,0,IF(LİSTE!$F$1=F7650,1,F7650+1))</f>
        <v>24</v>
      </c>
      <c r="H7650" s="72">
        <f>IF(G7650=0,0,IF(LİSTE!$F$1=G7650,1,G7650+1))</f>
        <v>25</v>
      </c>
      <c r="I7650" s="72" t="str">
        <f>IFERROR(VLOOKUP(A7650,TATİLLER!$A$2:$D$30000,3,0),"TATİL DEĞİL")</f>
        <v>TATİL DEĞİL</v>
      </c>
    </row>
    <row r="7651" spans="1:9" x14ac:dyDescent="0.25">
      <c r="A7651" s="74">
        <f t="shared" si="1760"/>
        <v>55908</v>
      </c>
      <c r="B7651" s="72">
        <f t="shared" si="1763"/>
        <v>5</v>
      </c>
      <c r="C7651" s="72" t="str">
        <f>IF(F7651=0,"RESMİ TATİL",VLOOKUP(F7651,LİSTE!$B$7:$D$1300,3,0))</f>
        <v>Kerem AKKOÇ</v>
      </c>
      <c r="D7651" s="72" t="str">
        <f>IF(G7651=0,"RESMİ TATİL",VLOOKUP(G7651,LİSTE!$B$7:$D$1300,3,0))</f>
        <v>Elçin Ayşe ELMAS</v>
      </c>
      <c r="E7651" s="72" t="str">
        <f>IF(H7651=0,"RESMİ TATİL",VLOOKUP(H7651,LİSTE!$B$7:$D$1300,3,0))</f>
        <v>Muhammed YILDIZDAĞ</v>
      </c>
      <c r="F7651" s="72">
        <f>IF(B7651="TATİL",0,IF(F7650&gt;0,IF(LİSTE!$F$1=H7650,1,H7650+1),IF(F7650=0,H7649+1,IF(F7649=0,H7648+1,IF(F7648=0,H7647+1,IF(F7647=0,H7646+1))))))</f>
        <v>26</v>
      </c>
      <c r="G7651" s="72">
        <f>IF(F7651=0,0,IF(LİSTE!$F$1=F7651,1,F7651+1))</f>
        <v>27</v>
      </c>
      <c r="H7651" s="72">
        <f>IF(G7651=0,0,IF(LİSTE!$F$1=G7651,1,G7651+1))</f>
        <v>28</v>
      </c>
      <c r="I7651" s="72" t="str">
        <f>IFERROR(VLOOKUP(A7651,TATİLLER!$A$2:$D$30000,3,0),"TATİL DEĞİL")</f>
        <v>TATİL DEĞİL</v>
      </c>
    </row>
    <row r="7652" spans="1:9" x14ac:dyDescent="0.25">
      <c r="A7652" s="74">
        <f t="shared" ref="A7652" si="1770">A7651+3</f>
        <v>55911</v>
      </c>
      <c r="B7652" s="72">
        <f t="shared" si="1763"/>
        <v>1</v>
      </c>
      <c r="C7652" s="72" t="str">
        <f>IF(F7652=0,"RESMİ TATİL",VLOOKUP(F7652,LİSTE!$B$7:$D$1300,3,0))</f>
        <v>Nisa Nur SANCAR</v>
      </c>
      <c r="D7652" s="72" t="str">
        <f>IF(G7652=0,"RESMİ TATİL",VLOOKUP(G7652,LİSTE!$B$7:$D$1300,3,0))</f>
        <v>Esila ÇETİN</v>
      </c>
      <c r="E7652" s="72" t="str">
        <f>IF(H7652=0,"RESMİ TATİL",VLOOKUP(H7652,LİSTE!$B$7:$D$1300,3,0))</f>
        <v>Zeynep Sevde TOPUZ</v>
      </c>
      <c r="F7652" s="72">
        <f>IF(B7652="TATİL",0,IF(F7651&gt;0,IF(LİSTE!$F$1=H7651,1,H7651+1),IF(F7651=0,H7650+1,IF(F7650=0,H7649+1,IF(F7649=0,H7648+1,IF(F7648=0,H7647+1))))))</f>
        <v>1</v>
      </c>
      <c r="G7652" s="72">
        <f>IF(F7652=0,0,IF(LİSTE!$F$1=F7652,1,F7652+1))</f>
        <v>2</v>
      </c>
      <c r="H7652" s="72">
        <f>IF(G7652=0,0,IF(LİSTE!$F$1=G7652,1,G7652+1))</f>
        <v>3</v>
      </c>
      <c r="I7652" s="72" t="str">
        <f>IFERROR(VLOOKUP(A7652,TATİLLER!$A$2:$D$30000,3,0),"TATİL DEĞİL")</f>
        <v>TATİL DEĞİL</v>
      </c>
    </row>
    <row r="7653" spans="1:9" x14ac:dyDescent="0.25">
      <c r="A7653" s="74">
        <f t="shared" si="1760"/>
        <v>55912</v>
      </c>
      <c r="B7653" s="72">
        <f t="shared" si="1763"/>
        <v>2</v>
      </c>
      <c r="C7653" s="72" t="str">
        <f>IF(F7653=0,"RESMİ TATİL",VLOOKUP(F7653,LİSTE!$B$7:$D$1300,3,0))</f>
        <v>Ömer Asaf KADAŞ</v>
      </c>
      <c r="D7653" s="72" t="str">
        <f>IF(G7653=0,"RESMİ TATİL",VLOOKUP(G7653,LİSTE!$B$7:$D$1300,3,0))</f>
        <v>Ramazan Baran ADIGÜZEL</v>
      </c>
      <c r="E7653" s="72" t="str">
        <f>IF(H7653=0,"RESMİ TATİL",VLOOKUP(H7653,LİSTE!$B$7:$D$1300,3,0))</f>
        <v>Bahar AKGÜN</v>
      </c>
      <c r="F7653" s="72">
        <f>IF(B7653="TATİL",0,IF(F7652&gt;0,IF(LİSTE!$F$1=H7652,1,H7652+1),IF(F7652=0,H7651+1,IF(F7651=0,H7650+1,IF(F7650=0,H7649+1,IF(F7649=0,H7648+1))))))</f>
        <v>4</v>
      </c>
      <c r="G7653" s="72">
        <f>IF(F7653=0,0,IF(LİSTE!$F$1=F7653,1,F7653+1))</f>
        <v>5</v>
      </c>
      <c r="H7653" s="72">
        <f>IF(G7653=0,0,IF(LİSTE!$F$1=G7653,1,G7653+1))</f>
        <v>6</v>
      </c>
      <c r="I7653" s="72" t="str">
        <f>IFERROR(VLOOKUP(A7653,TATİLLER!$A$2:$D$30000,3,0),"TATİL DEĞİL")</f>
        <v>TATİL DEĞİL</v>
      </c>
    </row>
    <row r="7654" spans="1:9" x14ac:dyDescent="0.25">
      <c r="A7654" s="74">
        <f t="shared" si="1760"/>
        <v>55913</v>
      </c>
      <c r="B7654" s="72">
        <f t="shared" si="1763"/>
        <v>3</v>
      </c>
      <c r="C7654" s="72" t="str">
        <f>IF(F7654=0,"RESMİ TATİL",VLOOKUP(F7654,LİSTE!$B$7:$D$1300,3,0))</f>
        <v>Ömer AKGÜL</v>
      </c>
      <c r="D7654" s="72" t="str">
        <f>IF(G7654=0,"RESMİ TATİL",VLOOKUP(G7654,LİSTE!$B$7:$D$1300,3,0))</f>
        <v>Muharrem EFE TANRIVERDİ</v>
      </c>
      <c r="E7654" s="72" t="str">
        <f>IF(H7654=0,"RESMİ TATİL",VLOOKUP(H7654,LİSTE!$B$7:$D$1300,3,0))</f>
        <v>Anıl DOĞAN</v>
      </c>
      <c r="F7654" s="72">
        <f>IF(B7654="TATİL",0,IF(F7653&gt;0,IF(LİSTE!$F$1=H7653,1,H7653+1),IF(F7653=0,H7652+1,IF(F7652=0,H7651+1,IF(F7651=0,H7650+1,IF(F7650=0,H7649+1))))))</f>
        <v>7</v>
      </c>
      <c r="G7654" s="72">
        <f>IF(F7654=0,0,IF(LİSTE!$F$1=F7654,1,F7654+1))</f>
        <v>8</v>
      </c>
      <c r="H7654" s="72">
        <f>IF(G7654=0,0,IF(LİSTE!$F$1=G7654,1,G7654+1))</f>
        <v>9</v>
      </c>
      <c r="I7654" s="72" t="str">
        <f>IFERROR(VLOOKUP(A7654,TATİLLER!$A$2:$D$30000,3,0),"TATİL DEĞİL")</f>
        <v>TATİL DEĞİL</v>
      </c>
    </row>
    <row r="7655" spans="1:9" x14ac:dyDescent="0.25">
      <c r="A7655" s="74">
        <f t="shared" si="1760"/>
        <v>55914</v>
      </c>
      <c r="B7655" s="72">
        <f t="shared" si="1763"/>
        <v>4</v>
      </c>
      <c r="C7655" s="72" t="str">
        <f>IF(F7655=0,"RESMİ TATİL",VLOOKUP(F7655,LİSTE!$B$7:$D$1300,3,0))</f>
        <v>İpek ARSLAN</v>
      </c>
      <c r="D7655" s="72" t="str">
        <f>IF(G7655=0,"RESMİ TATİL",VLOOKUP(G7655,LİSTE!$B$7:$D$1300,3,0))</f>
        <v>Efe KARSAK</v>
      </c>
      <c r="E7655" s="72" t="str">
        <f>IF(H7655=0,"RESMİ TATİL",VLOOKUP(H7655,LİSTE!$B$7:$D$1300,3,0))</f>
        <v>Abdullah KIRBAÇ</v>
      </c>
      <c r="F7655" s="72">
        <f>IF(B7655="TATİL",0,IF(F7654&gt;0,IF(LİSTE!$F$1=H7654,1,H7654+1),IF(F7654=0,H7653+1,IF(F7653=0,H7652+1,IF(F7652=0,H7651+1,IF(F7651=0,H7650+1))))))</f>
        <v>10</v>
      </c>
      <c r="G7655" s="72">
        <f>IF(F7655=0,0,IF(LİSTE!$F$1=F7655,1,F7655+1))</f>
        <v>11</v>
      </c>
      <c r="H7655" s="72">
        <f>IF(G7655=0,0,IF(LİSTE!$F$1=G7655,1,G7655+1))</f>
        <v>12</v>
      </c>
      <c r="I7655" s="72" t="str">
        <f>IFERROR(VLOOKUP(A7655,TATİLLER!$A$2:$D$30000,3,0),"TATİL DEĞİL")</f>
        <v>TATİL DEĞİL</v>
      </c>
    </row>
    <row r="7656" spans="1:9" x14ac:dyDescent="0.25">
      <c r="A7656" s="74">
        <f t="shared" si="1760"/>
        <v>55915</v>
      </c>
      <c r="B7656" s="72">
        <f t="shared" si="1763"/>
        <v>5</v>
      </c>
      <c r="C7656" s="72" t="str">
        <f>IF(F7656=0,"RESMİ TATİL",VLOOKUP(F7656,LİSTE!$B$7:$D$1300,3,0))</f>
        <v>Ümmü Defne GÜLER</v>
      </c>
      <c r="D7656" s="72" t="str">
        <f>IF(G7656=0,"RESMİ TATİL",VLOOKUP(G7656,LİSTE!$B$7:$D$1300,3,0))</f>
        <v>Şevval ÖZDAMAR</v>
      </c>
      <c r="E7656" s="72" t="str">
        <f>IF(H7656=0,"RESMİ TATİL",VLOOKUP(H7656,LİSTE!$B$7:$D$1300,3,0))</f>
        <v>Zeynep AKDAĞ</v>
      </c>
      <c r="F7656" s="72">
        <f>IF(B7656="TATİL",0,IF(F7655&gt;0,IF(LİSTE!$F$1=H7655,1,H7655+1),IF(F7655=0,H7654+1,IF(F7654=0,H7653+1,IF(F7653=0,H7652+1,IF(F7652=0,H7651+1))))))</f>
        <v>13</v>
      </c>
      <c r="G7656" s="72">
        <f>IF(F7656=0,0,IF(LİSTE!$F$1=F7656,1,F7656+1))</f>
        <v>14</v>
      </c>
      <c r="H7656" s="72">
        <f>IF(G7656=0,0,IF(LİSTE!$F$1=G7656,1,G7656+1))</f>
        <v>15</v>
      </c>
      <c r="I7656" s="72" t="str">
        <f>IFERROR(VLOOKUP(A7656,TATİLLER!$A$2:$D$30000,3,0),"TATİL DEĞİL")</f>
        <v>TATİL DEĞİL</v>
      </c>
    </row>
    <row r="7657" spans="1:9" x14ac:dyDescent="0.25">
      <c r="A7657" s="74">
        <f t="shared" ref="A7657" si="1771">A7656+3</f>
        <v>55918</v>
      </c>
      <c r="B7657" s="72">
        <f t="shared" si="1763"/>
        <v>1</v>
      </c>
      <c r="C7657" s="72" t="str">
        <f>IF(F7657=0,"RESMİ TATİL",VLOOKUP(F7657,LİSTE!$B$7:$D$1300,3,0))</f>
        <v>Esma ÇOKER</v>
      </c>
      <c r="D7657" s="72" t="str">
        <f>IF(G7657=0,"RESMİ TATİL",VLOOKUP(G7657,LİSTE!$B$7:$D$1300,3,0))</f>
        <v>Dursun Kubilay YAŞAR</v>
      </c>
      <c r="E7657" s="72" t="str">
        <f>IF(H7657=0,"RESMİ TATİL",VLOOKUP(H7657,LİSTE!$B$7:$D$1300,3,0))</f>
        <v>Zeynep Beril BAŞPINAR</v>
      </c>
      <c r="F7657" s="72">
        <f>IF(B7657="TATİL",0,IF(F7656&gt;0,IF(LİSTE!$F$1=H7656,1,H7656+1),IF(F7656=0,H7655+1,IF(F7655=0,H7654+1,IF(F7654=0,H7653+1,IF(F7653=0,H7652+1))))))</f>
        <v>16</v>
      </c>
      <c r="G7657" s="72">
        <f>IF(F7657=0,0,IF(LİSTE!$F$1=F7657,1,F7657+1))</f>
        <v>17</v>
      </c>
      <c r="H7657" s="72">
        <f>IF(G7657=0,0,IF(LİSTE!$F$1=G7657,1,G7657+1))</f>
        <v>18</v>
      </c>
      <c r="I7657" s="72" t="str">
        <f>IFERROR(VLOOKUP(A7657,TATİLLER!$A$2:$D$30000,3,0),"TATİL DEĞİL")</f>
        <v>TATİL DEĞİL</v>
      </c>
    </row>
    <row r="7658" spans="1:9" x14ac:dyDescent="0.25">
      <c r="A7658" s="74">
        <f t="shared" si="1760"/>
        <v>55919</v>
      </c>
      <c r="B7658" s="72">
        <f t="shared" si="1763"/>
        <v>2</v>
      </c>
      <c r="C7658" s="72" t="str">
        <f>IF(F7658=0,"RESMİ TATİL",VLOOKUP(F7658,LİSTE!$B$7:$D$1300,3,0))</f>
        <v>Ahmet DAL</v>
      </c>
      <c r="D7658" s="72" t="str">
        <f>IF(G7658=0,"RESMİ TATİL",VLOOKUP(G7658,LİSTE!$B$7:$D$1300,3,0))</f>
        <v>Emirhan KARATAŞ</v>
      </c>
      <c r="E7658" s="72" t="str">
        <f>IF(H7658=0,"RESMİ TATİL",VLOOKUP(H7658,LİSTE!$B$7:$D$1300,3,0))</f>
        <v>Zümra Yeter ARI</v>
      </c>
      <c r="F7658" s="72">
        <f>IF(B7658="TATİL",0,IF(F7657&gt;0,IF(LİSTE!$F$1=H7657,1,H7657+1),IF(F7657=0,H7656+1,IF(F7656=0,H7655+1,IF(F7655=0,H7654+1,IF(F7654=0,H7653+1))))))</f>
        <v>19</v>
      </c>
      <c r="G7658" s="72">
        <f>IF(F7658=0,0,IF(LİSTE!$F$1=F7658,1,F7658+1))</f>
        <v>20</v>
      </c>
      <c r="H7658" s="72">
        <f>IF(G7658=0,0,IF(LİSTE!$F$1=G7658,1,G7658+1))</f>
        <v>21</v>
      </c>
      <c r="I7658" s="72" t="str">
        <f>IFERROR(VLOOKUP(A7658,TATİLLER!$A$2:$D$30000,3,0),"TATİL DEĞİL")</f>
        <v>TATİL DEĞİL</v>
      </c>
    </row>
    <row r="7659" spans="1:9" x14ac:dyDescent="0.25">
      <c r="A7659" s="74">
        <f t="shared" si="1760"/>
        <v>55920</v>
      </c>
      <c r="B7659" s="72">
        <f t="shared" si="1763"/>
        <v>3</v>
      </c>
      <c r="C7659" s="72" t="str">
        <f>IF(F7659=0,"RESMİ TATİL",VLOOKUP(F7659,LİSTE!$B$7:$D$1300,3,0))</f>
        <v>Utku KARAGÖZ</v>
      </c>
      <c r="D7659" s="72" t="str">
        <f>IF(G7659=0,"RESMİ TATİL",VLOOKUP(G7659,LİSTE!$B$7:$D$1300,3,0))</f>
        <v>Feyza Zümra AVCIOĞLU</v>
      </c>
      <c r="E7659" s="72" t="str">
        <f>IF(H7659=0,"RESMİ TATİL",VLOOKUP(H7659,LİSTE!$B$7:$D$1300,3,0))</f>
        <v>Yusuf Ali TABUR</v>
      </c>
      <c r="F7659" s="72">
        <f>IF(B7659="TATİL",0,IF(F7658&gt;0,IF(LİSTE!$F$1=H7658,1,H7658+1),IF(F7658=0,H7657+1,IF(F7657=0,H7656+1,IF(F7656=0,H7655+1,IF(F7655=0,H7654+1))))))</f>
        <v>22</v>
      </c>
      <c r="G7659" s="72">
        <f>IF(F7659=0,0,IF(LİSTE!$F$1=F7659,1,F7659+1))</f>
        <v>23</v>
      </c>
      <c r="H7659" s="72">
        <f>IF(G7659=0,0,IF(LİSTE!$F$1=G7659,1,G7659+1))</f>
        <v>24</v>
      </c>
      <c r="I7659" s="72" t="str">
        <f>IFERROR(VLOOKUP(A7659,TATİLLER!$A$2:$D$30000,3,0),"TATİL DEĞİL")</f>
        <v>TATİL DEĞİL</v>
      </c>
    </row>
    <row r="7660" spans="1:9" x14ac:dyDescent="0.25">
      <c r="A7660" s="74">
        <f t="shared" si="1760"/>
        <v>55921</v>
      </c>
      <c r="B7660" s="72">
        <f t="shared" si="1763"/>
        <v>4</v>
      </c>
      <c r="C7660" s="72" t="str">
        <f>IF(F7660=0,"RESMİ TATİL",VLOOKUP(F7660,LİSTE!$B$7:$D$1300,3,0))</f>
        <v>Irmak UTEBAY</v>
      </c>
      <c r="D7660" s="72" t="str">
        <f>IF(G7660=0,"RESMİ TATİL",VLOOKUP(G7660,LİSTE!$B$7:$D$1300,3,0))</f>
        <v>Kerem AKKOÇ</v>
      </c>
      <c r="E7660" s="72" t="str">
        <f>IF(H7660=0,"RESMİ TATİL",VLOOKUP(H7660,LİSTE!$B$7:$D$1300,3,0))</f>
        <v>Elçin Ayşe ELMAS</v>
      </c>
      <c r="F7660" s="72">
        <f>IF(B7660="TATİL",0,IF(F7659&gt;0,IF(LİSTE!$F$1=H7659,1,H7659+1),IF(F7659=0,H7658+1,IF(F7658=0,H7657+1,IF(F7657=0,H7656+1,IF(F7656=0,H7655+1))))))</f>
        <v>25</v>
      </c>
      <c r="G7660" s="72">
        <f>IF(F7660=0,0,IF(LİSTE!$F$1=F7660,1,F7660+1))</f>
        <v>26</v>
      </c>
      <c r="H7660" s="72">
        <f>IF(G7660=0,0,IF(LİSTE!$F$1=G7660,1,G7660+1))</f>
        <v>27</v>
      </c>
      <c r="I7660" s="72" t="str">
        <f>IFERROR(VLOOKUP(A7660,TATİLLER!$A$2:$D$30000,3,0),"TATİL DEĞİL")</f>
        <v>TATİL DEĞİL</v>
      </c>
    </row>
    <row r="7661" spans="1:9" x14ac:dyDescent="0.25">
      <c r="A7661" s="74">
        <f t="shared" si="1760"/>
        <v>55922</v>
      </c>
      <c r="B7661" s="72">
        <f t="shared" si="1763"/>
        <v>5</v>
      </c>
      <c r="C7661" s="72" t="str">
        <f>IF(F7661=0,"RESMİ TATİL",VLOOKUP(F7661,LİSTE!$B$7:$D$1300,3,0))</f>
        <v>Muhammed YILDIZDAĞ</v>
      </c>
      <c r="D7661" s="72" t="str">
        <f>IF(G7661=0,"RESMİ TATİL",VLOOKUP(G7661,LİSTE!$B$7:$D$1300,3,0))</f>
        <v>Nisa Nur SANCAR</v>
      </c>
      <c r="E7661" s="72" t="str">
        <f>IF(H7661=0,"RESMİ TATİL",VLOOKUP(H7661,LİSTE!$B$7:$D$1300,3,0))</f>
        <v>Esila ÇETİN</v>
      </c>
      <c r="F7661" s="72">
        <f>IF(B7661="TATİL",0,IF(F7660&gt;0,IF(LİSTE!$F$1=H7660,1,H7660+1),IF(F7660=0,H7659+1,IF(F7659=0,H7658+1,IF(F7658=0,H7657+1,IF(F7657=0,H7656+1))))))</f>
        <v>28</v>
      </c>
      <c r="G7661" s="72">
        <f>IF(F7661=0,0,IF(LİSTE!$F$1=F7661,1,F7661+1))</f>
        <v>1</v>
      </c>
      <c r="H7661" s="72">
        <f>IF(G7661=0,0,IF(LİSTE!$F$1=G7661,1,G7661+1))</f>
        <v>2</v>
      </c>
      <c r="I7661" s="72" t="str">
        <f>IFERROR(VLOOKUP(A7661,TATİLLER!$A$2:$D$30000,3,0),"TATİL DEĞİL")</f>
        <v>TATİL DEĞİL</v>
      </c>
    </row>
    <row r="7662" spans="1:9" x14ac:dyDescent="0.25">
      <c r="A7662" s="74">
        <f t="shared" ref="A7662" si="1772">A7661+3</f>
        <v>55925</v>
      </c>
      <c r="B7662" s="72">
        <f t="shared" si="1763"/>
        <v>1</v>
      </c>
      <c r="C7662" s="72" t="str">
        <f>IF(F7662=0,"RESMİ TATİL",VLOOKUP(F7662,LİSTE!$B$7:$D$1300,3,0))</f>
        <v>Zeynep Sevde TOPUZ</v>
      </c>
      <c r="D7662" s="72" t="str">
        <f>IF(G7662=0,"RESMİ TATİL",VLOOKUP(G7662,LİSTE!$B$7:$D$1300,3,0))</f>
        <v>Ömer Asaf KADAŞ</v>
      </c>
      <c r="E7662" s="72" t="str">
        <f>IF(H7662=0,"RESMİ TATİL",VLOOKUP(H7662,LİSTE!$B$7:$D$1300,3,0))</f>
        <v>Ramazan Baran ADIGÜZEL</v>
      </c>
      <c r="F7662" s="72">
        <f>IF(B7662="TATİL",0,IF(F7661&gt;0,IF(LİSTE!$F$1=H7661,1,H7661+1),IF(F7661=0,H7660+1,IF(F7660=0,H7659+1,IF(F7659=0,H7658+1,IF(F7658=0,H7657+1))))))</f>
        <v>3</v>
      </c>
      <c r="G7662" s="72">
        <f>IF(F7662=0,0,IF(LİSTE!$F$1=F7662,1,F7662+1))</f>
        <v>4</v>
      </c>
      <c r="H7662" s="72">
        <f>IF(G7662=0,0,IF(LİSTE!$F$1=G7662,1,G7662+1))</f>
        <v>5</v>
      </c>
      <c r="I7662" s="72" t="str">
        <f>IFERROR(VLOOKUP(A7662,TATİLLER!$A$2:$D$30000,3,0),"TATİL DEĞİL")</f>
        <v>TATİL DEĞİL</v>
      </c>
    </row>
    <row r="7663" spans="1:9" x14ac:dyDescent="0.25">
      <c r="A7663" s="74">
        <f t="shared" si="1760"/>
        <v>55926</v>
      </c>
      <c r="B7663" s="72">
        <f t="shared" si="1763"/>
        <v>2</v>
      </c>
      <c r="C7663" s="72" t="str">
        <f>IF(F7663=0,"RESMİ TATİL",VLOOKUP(F7663,LİSTE!$B$7:$D$1300,3,0))</f>
        <v>Bahar AKGÜN</v>
      </c>
      <c r="D7663" s="72" t="str">
        <f>IF(G7663=0,"RESMİ TATİL",VLOOKUP(G7663,LİSTE!$B$7:$D$1300,3,0))</f>
        <v>Ömer AKGÜL</v>
      </c>
      <c r="E7663" s="72" t="str">
        <f>IF(H7663=0,"RESMİ TATİL",VLOOKUP(H7663,LİSTE!$B$7:$D$1300,3,0))</f>
        <v>Muharrem EFE TANRIVERDİ</v>
      </c>
      <c r="F7663" s="72">
        <f>IF(B7663="TATİL",0,IF(F7662&gt;0,IF(LİSTE!$F$1=H7662,1,H7662+1),IF(F7662=0,H7661+1,IF(F7661=0,H7660+1,IF(F7660=0,H7659+1,IF(F7659=0,H7658+1))))))</f>
        <v>6</v>
      </c>
      <c r="G7663" s="72">
        <f>IF(F7663=0,0,IF(LİSTE!$F$1=F7663,1,F7663+1))</f>
        <v>7</v>
      </c>
      <c r="H7663" s="72">
        <f>IF(G7663=0,0,IF(LİSTE!$F$1=G7663,1,G7663+1))</f>
        <v>8</v>
      </c>
      <c r="I7663" s="72" t="str">
        <f>IFERROR(VLOOKUP(A7663,TATİLLER!$A$2:$D$30000,3,0),"TATİL DEĞİL")</f>
        <v>TATİL DEĞİL</v>
      </c>
    </row>
    <row r="7664" spans="1:9" x14ac:dyDescent="0.25">
      <c r="A7664" s="74">
        <f t="shared" si="1760"/>
        <v>55927</v>
      </c>
      <c r="B7664" s="72">
        <f t="shared" si="1763"/>
        <v>3</v>
      </c>
      <c r="C7664" s="72" t="str">
        <f>IF(F7664=0,"RESMİ TATİL",VLOOKUP(F7664,LİSTE!$B$7:$D$1300,3,0))</f>
        <v>Anıl DOĞAN</v>
      </c>
      <c r="D7664" s="72" t="str">
        <f>IF(G7664=0,"RESMİ TATİL",VLOOKUP(G7664,LİSTE!$B$7:$D$1300,3,0))</f>
        <v>İpek ARSLAN</v>
      </c>
      <c r="E7664" s="72" t="str">
        <f>IF(H7664=0,"RESMİ TATİL",VLOOKUP(H7664,LİSTE!$B$7:$D$1300,3,0))</f>
        <v>Efe KARSAK</v>
      </c>
      <c r="F7664" s="72">
        <f>IF(B7664="TATİL",0,IF(F7663&gt;0,IF(LİSTE!$F$1=H7663,1,H7663+1),IF(F7663=0,H7662+1,IF(F7662=0,H7661+1,IF(F7661=0,H7660+1,IF(F7660=0,H7659+1))))))</f>
        <v>9</v>
      </c>
      <c r="G7664" s="72">
        <f>IF(F7664=0,0,IF(LİSTE!$F$1=F7664,1,F7664+1))</f>
        <v>10</v>
      </c>
      <c r="H7664" s="72">
        <f>IF(G7664=0,0,IF(LİSTE!$F$1=G7664,1,G7664+1))</f>
        <v>11</v>
      </c>
      <c r="I7664" s="72" t="str">
        <f>IFERROR(VLOOKUP(A7664,TATİLLER!$A$2:$D$30000,3,0),"TATİL DEĞİL")</f>
        <v>TATİL DEĞİL</v>
      </c>
    </row>
    <row r="7665" spans="1:9" x14ac:dyDescent="0.25">
      <c r="A7665" s="74">
        <f t="shared" si="1760"/>
        <v>55928</v>
      </c>
      <c r="B7665" s="72">
        <f t="shared" si="1763"/>
        <v>4</v>
      </c>
      <c r="C7665" s="72" t="str">
        <f>IF(F7665=0,"RESMİ TATİL",VLOOKUP(F7665,LİSTE!$B$7:$D$1300,3,0))</f>
        <v>Abdullah KIRBAÇ</v>
      </c>
      <c r="D7665" s="72" t="str">
        <f>IF(G7665=0,"RESMİ TATİL",VLOOKUP(G7665,LİSTE!$B$7:$D$1300,3,0))</f>
        <v>Ümmü Defne GÜLER</v>
      </c>
      <c r="E7665" s="72" t="str">
        <f>IF(H7665=0,"RESMİ TATİL",VLOOKUP(H7665,LİSTE!$B$7:$D$1300,3,0))</f>
        <v>Şevval ÖZDAMAR</v>
      </c>
      <c r="F7665" s="72">
        <f>IF(B7665="TATİL",0,IF(F7664&gt;0,IF(LİSTE!$F$1=H7664,1,H7664+1),IF(F7664=0,H7663+1,IF(F7663=0,H7662+1,IF(F7662=0,H7661+1,IF(F7661=0,H7660+1))))))</f>
        <v>12</v>
      </c>
      <c r="G7665" s="72">
        <f>IF(F7665=0,0,IF(LİSTE!$F$1=F7665,1,F7665+1))</f>
        <v>13</v>
      </c>
      <c r="H7665" s="72">
        <f>IF(G7665=0,0,IF(LİSTE!$F$1=G7665,1,G7665+1))</f>
        <v>14</v>
      </c>
      <c r="I7665" s="72" t="str">
        <f>IFERROR(VLOOKUP(A7665,TATİLLER!$A$2:$D$30000,3,0),"TATİL DEĞİL")</f>
        <v>TATİL DEĞİL</v>
      </c>
    </row>
    <row r="7666" spans="1:9" x14ac:dyDescent="0.25">
      <c r="A7666" s="74">
        <f t="shared" si="1760"/>
        <v>55929</v>
      </c>
      <c r="B7666" s="72">
        <f t="shared" si="1763"/>
        <v>5</v>
      </c>
      <c r="C7666" s="72" t="str">
        <f>IF(F7666=0,"RESMİ TATİL",VLOOKUP(F7666,LİSTE!$B$7:$D$1300,3,0))</f>
        <v>Zeynep AKDAĞ</v>
      </c>
      <c r="D7666" s="72" t="str">
        <f>IF(G7666=0,"RESMİ TATİL",VLOOKUP(G7666,LİSTE!$B$7:$D$1300,3,0))</f>
        <v>Esma ÇOKER</v>
      </c>
      <c r="E7666" s="72" t="str">
        <f>IF(H7666=0,"RESMİ TATİL",VLOOKUP(H7666,LİSTE!$B$7:$D$1300,3,0))</f>
        <v>Dursun Kubilay YAŞAR</v>
      </c>
      <c r="F7666" s="72">
        <f>IF(B7666="TATİL",0,IF(F7665&gt;0,IF(LİSTE!$F$1=H7665,1,H7665+1),IF(F7665=0,H7664+1,IF(F7664=0,H7663+1,IF(F7663=0,H7662+1,IF(F7662=0,H7661+1))))))</f>
        <v>15</v>
      </c>
      <c r="G7666" s="72">
        <f>IF(F7666=0,0,IF(LİSTE!$F$1=F7666,1,F7666+1))</f>
        <v>16</v>
      </c>
      <c r="H7666" s="72">
        <f>IF(G7666=0,0,IF(LİSTE!$F$1=G7666,1,G7666+1))</f>
        <v>17</v>
      </c>
      <c r="I7666" s="72" t="str">
        <f>IFERROR(VLOOKUP(A7666,TATİLLER!$A$2:$D$30000,3,0),"TATİL DEĞİL")</f>
        <v>TATİL DEĞİL</v>
      </c>
    </row>
    <row r="7667" spans="1:9" x14ac:dyDescent="0.25">
      <c r="A7667" s="74">
        <f t="shared" ref="A7667" si="1773">A7666+3</f>
        <v>55932</v>
      </c>
      <c r="B7667" s="72">
        <f t="shared" si="1763"/>
        <v>1</v>
      </c>
      <c r="C7667" s="72" t="str">
        <f>IF(F7667=0,"RESMİ TATİL",VLOOKUP(F7667,LİSTE!$B$7:$D$1300,3,0))</f>
        <v>Zeynep Beril BAŞPINAR</v>
      </c>
      <c r="D7667" s="72" t="str">
        <f>IF(G7667=0,"RESMİ TATİL",VLOOKUP(G7667,LİSTE!$B$7:$D$1300,3,0))</f>
        <v>Ahmet DAL</v>
      </c>
      <c r="E7667" s="72" t="str">
        <f>IF(H7667=0,"RESMİ TATİL",VLOOKUP(H7667,LİSTE!$B$7:$D$1300,3,0))</f>
        <v>Emirhan KARATAŞ</v>
      </c>
      <c r="F7667" s="72">
        <f>IF(B7667="TATİL",0,IF(F7666&gt;0,IF(LİSTE!$F$1=H7666,1,H7666+1),IF(F7666=0,H7665+1,IF(F7665=0,H7664+1,IF(F7664=0,H7663+1,IF(F7663=0,H7662+1))))))</f>
        <v>18</v>
      </c>
      <c r="G7667" s="72">
        <f>IF(F7667=0,0,IF(LİSTE!$F$1=F7667,1,F7667+1))</f>
        <v>19</v>
      </c>
      <c r="H7667" s="72">
        <f>IF(G7667=0,0,IF(LİSTE!$F$1=G7667,1,G7667+1))</f>
        <v>20</v>
      </c>
      <c r="I7667" s="72" t="str">
        <f>IFERROR(VLOOKUP(A7667,TATİLLER!$A$2:$D$30000,3,0),"TATİL DEĞİL")</f>
        <v>TATİL DEĞİL</v>
      </c>
    </row>
    <row r="7668" spans="1:9" x14ac:dyDescent="0.25">
      <c r="A7668" s="74">
        <f t="shared" si="1760"/>
        <v>55933</v>
      </c>
      <c r="B7668" s="72">
        <f t="shared" si="1763"/>
        <v>2</v>
      </c>
      <c r="C7668" s="72" t="str">
        <f>IF(F7668=0,"RESMİ TATİL",VLOOKUP(F7668,LİSTE!$B$7:$D$1300,3,0))</f>
        <v>Zümra Yeter ARI</v>
      </c>
      <c r="D7668" s="72" t="str">
        <f>IF(G7668=0,"RESMİ TATİL",VLOOKUP(G7668,LİSTE!$B$7:$D$1300,3,0))</f>
        <v>Utku KARAGÖZ</v>
      </c>
      <c r="E7668" s="72" t="str">
        <f>IF(H7668=0,"RESMİ TATİL",VLOOKUP(H7668,LİSTE!$B$7:$D$1300,3,0))</f>
        <v>Feyza Zümra AVCIOĞLU</v>
      </c>
      <c r="F7668" s="72">
        <f>IF(B7668="TATİL",0,IF(F7667&gt;0,IF(LİSTE!$F$1=H7667,1,H7667+1),IF(F7667=0,H7666+1,IF(F7666=0,H7665+1,IF(F7665=0,H7664+1,IF(F7664=0,H7663+1))))))</f>
        <v>21</v>
      </c>
      <c r="G7668" s="72">
        <f>IF(F7668=0,0,IF(LİSTE!$F$1=F7668,1,F7668+1))</f>
        <v>22</v>
      </c>
      <c r="H7668" s="72">
        <f>IF(G7668=0,0,IF(LİSTE!$F$1=G7668,1,G7668+1))</f>
        <v>23</v>
      </c>
      <c r="I7668" s="72" t="str">
        <f>IFERROR(VLOOKUP(A7668,TATİLLER!$A$2:$D$30000,3,0),"TATİL DEĞİL")</f>
        <v>TATİL DEĞİL</v>
      </c>
    </row>
    <row r="7669" spans="1:9" x14ac:dyDescent="0.25">
      <c r="A7669" s="74">
        <f t="shared" si="1760"/>
        <v>55934</v>
      </c>
      <c r="B7669" s="72">
        <f t="shared" si="1763"/>
        <v>3</v>
      </c>
      <c r="C7669" s="72" t="str">
        <f>IF(F7669=0,"RESMİ TATİL",VLOOKUP(F7669,LİSTE!$B$7:$D$1300,3,0))</f>
        <v>Yusuf Ali TABUR</v>
      </c>
      <c r="D7669" s="72" t="str">
        <f>IF(G7669=0,"RESMİ TATİL",VLOOKUP(G7669,LİSTE!$B$7:$D$1300,3,0))</f>
        <v>Irmak UTEBAY</v>
      </c>
      <c r="E7669" s="72" t="str">
        <f>IF(H7669=0,"RESMİ TATİL",VLOOKUP(H7669,LİSTE!$B$7:$D$1300,3,0))</f>
        <v>Kerem AKKOÇ</v>
      </c>
      <c r="F7669" s="72">
        <f>IF(B7669="TATİL",0,IF(F7668&gt;0,IF(LİSTE!$F$1=H7668,1,H7668+1),IF(F7668=0,H7667+1,IF(F7667=0,H7666+1,IF(F7666=0,H7665+1,IF(F7665=0,H7664+1))))))</f>
        <v>24</v>
      </c>
      <c r="G7669" s="72">
        <f>IF(F7669=0,0,IF(LİSTE!$F$1=F7669,1,F7669+1))</f>
        <v>25</v>
      </c>
      <c r="H7669" s="72">
        <f>IF(G7669=0,0,IF(LİSTE!$F$1=G7669,1,G7669+1))</f>
        <v>26</v>
      </c>
      <c r="I7669" s="72" t="str">
        <f>IFERROR(VLOOKUP(A7669,TATİLLER!$A$2:$D$30000,3,0),"TATİL DEĞİL")</f>
        <v>TATİL DEĞİL</v>
      </c>
    </row>
    <row r="7670" spans="1:9" x14ac:dyDescent="0.25">
      <c r="A7670" s="74">
        <f t="shared" si="1760"/>
        <v>55935</v>
      </c>
      <c r="B7670" s="72">
        <f t="shared" si="1763"/>
        <v>4</v>
      </c>
      <c r="C7670" s="72" t="str">
        <f>IF(F7670=0,"RESMİ TATİL",VLOOKUP(F7670,LİSTE!$B$7:$D$1300,3,0))</f>
        <v>Elçin Ayşe ELMAS</v>
      </c>
      <c r="D7670" s="72" t="str">
        <f>IF(G7670=0,"RESMİ TATİL",VLOOKUP(G7670,LİSTE!$B$7:$D$1300,3,0))</f>
        <v>Muhammed YILDIZDAĞ</v>
      </c>
      <c r="E7670" s="72" t="str">
        <f>IF(H7670=0,"RESMİ TATİL",VLOOKUP(H7670,LİSTE!$B$7:$D$1300,3,0))</f>
        <v>Nisa Nur SANCAR</v>
      </c>
      <c r="F7670" s="72">
        <f>IF(B7670="TATİL",0,IF(F7669&gt;0,IF(LİSTE!$F$1=H7669,1,H7669+1),IF(F7669=0,H7668+1,IF(F7668=0,H7667+1,IF(F7667=0,H7666+1,IF(F7666=0,H7665+1))))))</f>
        <v>27</v>
      </c>
      <c r="G7670" s="72">
        <f>IF(F7670=0,0,IF(LİSTE!$F$1=F7670,1,F7670+1))</f>
        <v>28</v>
      </c>
      <c r="H7670" s="72">
        <f>IF(G7670=0,0,IF(LİSTE!$F$1=G7670,1,G7670+1))</f>
        <v>1</v>
      </c>
      <c r="I7670" s="72" t="str">
        <f>IFERROR(VLOOKUP(A7670,TATİLLER!$A$2:$D$30000,3,0),"TATİL DEĞİL")</f>
        <v>TATİL DEĞİL</v>
      </c>
    </row>
    <row r="7671" spans="1:9" x14ac:dyDescent="0.25">
      <c r="A7671" s="74">
        <f t="shared" si="1760"/>
        <v>55936</v>
      </c>
      <c r="B7671" s="72">
        <f t="shared" si="1763"/>
        <v>5</v>
      </c>
      <c r="C7671" s="72" t="str">
        <f>IF(F7671=0,"RESMİ TATİL",VLOOKUP(F7671,LİSTE!$B$7:$D$1300,3,0))</f>
        <v>Esila ÇETİN</v>
      </c>
      <c r="D7671" s="72" t="str">
        <f>IF(G7671=0,"RESMİ TATİL",VLOOKUP(G7671,LİSTE!$B$7:$D$1300,3,0))</f>
        <v>Zeynep Sevde TOPUZ</v>
      </c>
      <c r="E7671" s="72" t="str">
        <f>IF(H7671=0,"RESMİ TATİL",VLOOKUP(H7671,LİSTE!$B$7:$D$1300,3,0))</f>
        <v>Ömer Asaf KADAŞ</v>
      </c>
      <c r="F7671" s="72">
        <f>IF(B7671="TATİL",0,IF(F7670&gt;0,IF(LİSTE!$F$1=H7670,1,H7670+1),IF(F7670=0,H7669+1,IF(F7669=0,H7668+1,IF(F7668=0,H7667+1,IF(F7667=0,H7666+1))))))</f>
        <v>2</v>
      </c>
      <c r="G7671" s="72">
        <f>IF(F7671=0,0,IF(LİSTE!$F$1=F7671,1,F7671+1))</f>
        <v>3</v>
      </c>
      <c r="H7671" s="72">
        <f>IF(G7671=0,0,IF(LİSTE!$F$1=G7671,1,G7671+1))</f>
        <v>4</v>
      </c>
      <c r="I7671" s="72" t="str">
        <f>IFERROR(VLOOKUP(A7671,TATİLLER!$A$2:$D$30000,3,0),"TATİL DEĞİL")</f>
        <v>TATİL DEĞİL</v>
      </c>
    </row>
    <row r="7672" spans="1:9" x14ac:dyDescent="0.25">
      <c r="A7672" s="74">
        <f t="shared" ref="A7672" si="1774">A7671+3</f>
        <v>55939</v>
      </c>
      <c r="B7672" s="72">
        <f t="shared" si="1763"/>
        <v>1</v>
      </c>
      <c r="C7672" s="72" t="str">
        <f>IF(F7672=0,"RESMİ TATİL",VLOOKUP(F7672,LİSTE!$B$7:$D$1300,3,0))</f>
        <v>Ramazan Baran ADIGÜZEL</v>
      </c>
      <c r="D7672" s="72" t="str">
        <f>IF(G7672=0,"RESMİ TATİL",VLOOKUP(G7672,LİSTE!$B$7:$D$1300,3,0))</f>
        <v>Bahar AKGÜN</v>
      </c>
      <c r="E7672" s="72" t="str">
        <f>IF(H7672=0,"RESMİ TATİL",VLOOKUP(H7672,LİSTE!$B$7:$D$1300,3,0))</f>
        <v>Ömer AKGÜL</v>
      </c>
      <c r="F7672" s="72">
        <f>IF(B7672="TATİL",0,IF(F7671&gt;0,IF(LİSTE!$F$1=H7671,1,H7671+1),IF(F7671=0,H7670+1,IF(F7670=0,H7669+1,IF(F7669=0,H7668+1,IF(F7668=0,H7667+1))))))</f>
        <v>5</v>
      </c>
      <c r="G7672" s="72">
        <f>IF(F7672=0,0,IF(LİSTE!$F$1=F7672,1,F7672+1))</f>
        <v>6</v>
      </c>
      <c r="H7672" s="72">
        <f>IF(G7672=0,0,IF(LİSTE!$F$1=G7672,1,G7672+1))</f>
        <v>7</v>
      </c>
      <c r="I7672" s="72" t="str">
        <f>IFERROR(VLOOKUP(A7672,TATİLLER!$A$2:$D$30000,3,0),"TATİL DEĞİL")</f>
        <v>TATİL DEĞİL</v>
      </c>
    </row>
    <row r="7673" spans="1:9" x14ac:dyDescent="0.25">
      <c r="A7673" s="74">
        <f t="shared" ref="A7673:A7736" si="1775">A7672+1</f>
        <v>55940</v>
      </c>
      <c r="B7673" s="72">
        <f t="shared" si="1763"/>
        <v>2</v>
      </c>
      <c r="C7673" s="72" t="str">
        <f>IF(F7673=0,"RESMİ TATİL",VLOOKUP(F7673,LİSTE!$B$7:$D$1300,3,0))</f>
        <v>Muharrem EFE TANRIVERDİ</v>
      </c>
      <c r="D7673" s="72" t="str">
        <f>IF(G7673=0,"RESMİ TATİL",VLOOKUP(G7673,LİSTE!$B$7:$D$1300,3,0))</f>
        <v>Anıl DOĞAN</v>
      </c>
      <c r="E7673" s="72" t="str">
        <f>IF(H7673=0,"RESMİ TATİL",VLOOKUP(H7673,LİSTE!$B$7:$D$1300,3,0))</f>
        <v>İpek ARSLAN</v>
      </c>
      <c r="F7673" s="72">
        <f>IF(B7673="TATİL",0,IF(F7672&gt;0,IF(LİSTE!$F$1=H7672,1,H7672+1),IF(F7672=0,H7671+1,IF(F7671=0,H7670+1,IF(F7670=0,H7669+1,IF(F7669=0,H7668+1))))))</f>
        <v>8</v>
      </c>
      <c r="G7673" s="72">
        <f>IF(F7673=0,0,IF(LİSTE!$F$1=F7673,1,F7673+1))</f>
        <v>9</v>
      </c>
      <c r="H7673" s="72">
        <f>IF(G7673=0,0,IF(LİSTE!$F$1=G7673,1,G7673+1))</f>
        <v>10</v>
      </c>
      <c r="I7673" s="72" t="str">
        <f>IFERROR(VLOOKUP(A7673,TATİLLER!$A$2:$D$30000,3,0),"TATİL DEĞİL")</f>
        <v>TATİL DEĞİL</v>
      </c>
    </row>
    <row r="7674" spans="1:9" x14ac:dyDescent="0.25">
      <c r="A7674" s="74">
        <f t="shared" si="1775"/>
        <v>55941</v>
      </c>
      <c r="B7674" s="72">
        <f t="shared" si="1763"/>
        <v>3</v>
      </c>
      <c r="C7674" s="72" t="str">
        <f>IF(F7674=0,"RESMİ TATİL",VLOOKUP(F7674,LİSTE!$B$7:$D$1300,3,0))</f>
        <v>Efe KARSAK</v>
      </c>
      <c r="D7674" s="72" t="str">
        <f>IF(G7674=0,"RESMİ TATİL",VLOOKUP(G7674,LİSTE!$B$7:$D$1300,3,0))</f>
        <v>Abdullah KIRBAÇ</v>
      </c>
      <c r="E7674" s="72" t="str">
        <f>IF(H7674=0,"RESMİ TATİL",VLOOKUP(H7674,LİSTE!$B$7:$D$1300,3,0))</f>
        <v>Ümmü Defne GÜLER</v>
      </c>
      <c r="F7674" s="72">
        <f>IF(B7674="TATİL",0,IF(F7673&gt;0,IF(LİSTE!$F$1=H7673,1,H7673+1),IF(F7673=0,H7672+1,IF(F7672=0,H7671+1,IF(F7671=0,H7670+1,IF(F7670=0,H7669+1))))))</f>
        <v>11</v>
      </c>
      <c r="G7674" s="72">
        <f>IF(F7674=0,0,IF(LİSTE!$F$1=F7674,1,F7674+1))</f>
        <v>12</v>
      </c>
      <c r="H7674" s="72">
        <f>IF(G7674=0,0,IF(LİSTE!$F$1=G7674,1,G7674+1))</f>
        <v>13</v>
      </c>
      <c r="I7674" s="72" t="str">
        <f>IFERROR(VLOOKUP(A7674,TATİLLER!$A$2:$D$30000,3,0),"TATİL DEĞİL")</f>
        <v>TATİL DEĞİL</v>
      </c>
    </row>
    <row r="7675" spans="1:9" x14ac:dyDescent="0.25">
      <c r="A7675" s="74">
        <f t="shared" si="1775"/>
        <v>55942</v>
      </c>
      <c r="B7675" s="72">
        <f t="shared" si="1763"/>
        <v>4</v>
      </c>
      <c r="C7675" s="72" t="str">
        <f>IF(F7675=0,"RESMİ TATİL",VLOOKUP(F7675,LİSTE!$B$7:$D$1300,3,0))</f>
        <v>Şevval ÖZDAMAR</v>
      </c>
      <c r="D7675" s="72" t="str">
        <f>IF(G7675=0,"RESMİ TATİL",VLOOKUP(G7675,LİSTE!$B$7:$D$1300,3,0))</f>
        <v>Zeynep AKDAĞ</v>
      </c>
      <c r="E7675" s="72" t="str">
        <f>IF(H7675=0,"RESMİ TATİL",VLOOKUP(H7675,LİSTE!$B$7:$D$1300,3,0))</f>
        <v>Esma ÇOKER</v>
      </c>
      <c r="F7675" s="72">
        <f>IF(B7675="TATİL",0,IF(F7674&gt;0,IF(LİSTE!$F$1=H7674,1,H7674+1),IF(F7674=0,H7673+1,IF(F7673=0,H7672+1,IF(F7672=0,H7671+1,IF(F7671=0,H7670+1))))))</f>
        <v>14</v>
      </c>
      <c r="G7675" s="72">
        <f>IF(F7675=0,0,IF(LİSTE!$F$1=F7675,1,F7675+1))</f>
        <v>15</v>
      </c>
      <c r="H7675" s="72">
        <f>IF(G7675=0,0,IF(LİSTE!$F$1=G7675,1,G7675+1))</f>
        <v>16</v>
      </c>
      <c r="I7675" s="72" t="str">
        <f>IFERROR(VLOOKUP(A7675,TATİLLER!$A$2:$D$30000,3,0),"TATİL DEĞİL")</f>
        <v>TATİL DEĞİL</v>
      </c>
    </row>
    <row r="7676" spans="1:9" x14ac:dyDescent="0.25">
      <c r="A7676" s="74">
        <f t="shared" si="1775"/>
        <v>55943</v>
      </c>
      <c r="B7676" s="72">
        <f t="shared" si="1763"/>
        <v>5</v>
      </c>
      <c r="C7676" s="72" t="str">
        <f>IF(F7676=0,"RESMİ TATİL",VLOOKUP(F7676,LİSTE!$B$7:$D$1300,3,0))</f>
        <v>Dursun Kubilay YAŞAR</v>
      </c>
      <c r="D7676" s="72" t="str">
        <f>IF(G7676=0,"RESMİ TATİL",VLOOKUP(G7676,LİSTE!$B$7:$D$1300,3,0))</f>
        <v>Zeynep Beril BAŞPINAR</v>
      </c>
      <c r="E7676" s="72" t="str">
        <f>IF(H7676=0,"RESMİ TATİL",VLOOKUP(H7676,LİSTE!$B$7:$D$1300,3,0))</f>
        <v>Ahmet DAL</v>
      </c>
      <c r="F7676" s="72">
        <f>IF(B7676="TATİL",0,IF(F7675&gt;0,IF(LİSTE!$F$1=H7675,1,H7675+1),IF(F7675=0,H7674+1,IF(F7674=0,H7673+1,IF(F7673=0,H7672+1,IF(F7672=0,H7671+1))))))</f>
        <v>17</v>
      </c>
      <c r="G7676" s="72">
        <f>IF(F7676=0,0,IF(LİSTE!$F$1=F7676,1,F7676+1))</f>
        <v>18</v>
      </c>
      <c r="H7676" s="72">
        <f>IF(G7676=0,0,IF(LİSTE!$F$1=G7676,1,G7676+1))</f>
        <v>19</v>
      </c>
      <c r="I7676" s="72" t="str">
        <f>IFERROR(VLOOKUP(A7676,TATİLLER!$A$2:$D$30000,3,0),"TATİL DEĞİL")</f>
        <v>TATİL DEĞİL</v>
      </c>
    </row>
    <row r="7677" spans="1:9" x14ac:dyDescent="0.25">
      <c r="A7677" s="74">
        <f t="shared" ref="A7677" si="1776">A7676+3</f>
        <v>55946</v>
      </c>
      <c r="B7677" s="72">
        <f t="shared" si="1763"/>
        <v>1</v>
      </c>
      <c r="C7677" s="72" t="str">
        <f>IF(F7677=0,"RESMİ TATİL",VLOOKUP(F7677,LİSTE!$B$7:$D$1300,3,0))</f>
        <v>Emirhan KARATAŞ</v>
      </c>
      <c r="D7677" s="72" t="str">
        <f>IF(G7677=0,"RESMİ TATİL",VLOOKUP(G7677,LİSTE!$B$7:$D$1300,3,0))</f>
        <v>Zümra Yeter ARI</v>
      </c>
      <c r="E7677" s="72" t="str">
        <f>IF(H7677=0,"RESMİ TATİL",VLOOKUP(H7677,LİSTE!$B$7:$D$1300,3,0))</f>
        <v>Utku KARAGÖZ</v>
      </c>
      <c r="F7677" s="72">
        <f>IF(B7677="TATİL",0,IF(F7676&gt;0,IF(LİSTE!$F$1=H7676,1,H7676+1),IF(F7676=0,H7675+1,IF(F7675=0,H7674+1,IF(F7674=0,H7673+1,IF(F7673=0,H7672+1))))))</f>
        <v>20</v>
      </c>
      <c r="G7677" s="72">
        <f>IF(F7677=0,0,IF(LİSTE!$F$1=F7677,1,F7677+1))</f>
        <v>21</v>
      </c>
      <c r="H7677" s="72">
        <f>IF(G7677=0,0,IF(LİSTE!$F$1=G7677,1,G7677+1))</f>
        <v>22</v>
      </c>
      <c r="I7677" s="72" t="str">
        <f>IFERROR(VLOOKUP(A7677,TATİLLER!$A$2:$D$30000,3,0),"TATİL DEĞİL")</f>
        <v>TATİL DEĞİL</v>
      </c>
    </row>
    <row r="7678" spans="1:9" x14ac:dyDescent="0.25">
      <c r="A7678" s="74">
        <f t="shared" si="1775"/>
        <v>55947</v>
      </c>
      <c r="B7678" s="72">
        <f t="shared" si="1763"/>
        <v>2</v>
      </c>
      <c r="C7678" s="72" t="str">
        <f>IF(F7678=0,"RESMİ TATİL",VLOOKUP(F7678,LİSTE!$B$7:$D$1300,3,0))</f>
        <v>Feyza Zümra AVCIOĞLU</v>
      </c>
      <c r="D7678" s="72" t="str">
        <f>IF(G7678=0,"RESMİ TATİL",VLOOKUP(G7678,LİSTE!$B$7:$D$1300,3,0))</f>
        <v>Yusuf Ali TABUR</v>
      </c>
      <c r="E7678" s="72" t="str">
        <f>IF(H7678=0,"RESMİ TATİL",VLOOKUP(H7678,LİSTE!$B$7:$D$1300,3,0))</f>
        <v>Irmak UTEBAY</v>
      </c>
      <c r="F7678" s="72">
        <f>IF(B7678="TATİL",0,IF(F7677&gt;0,IF(LİSTE!$F$1=H7677,1,H7677+1),IF(F7677=0,H7676+1,IF(F7676=0,H7675+1,IF(F7675=0,H7674+1,IF(F7674=0,H7673+1))))))</f>
        <v>23</v>
      </c>
      <c r="G7678" s="72">
        <f>IF(F7678=0,0,IF(LİSTE!$F$1=F7678,1,F7678+1))</f>
        <v>24</v>
      </c>
      <c r="H7678" s="72">
        <f>IF(G7678=0,0,IF(LİSTE!$F$1=G7678,1,G7678+1))</f>
        <v>25</v>
      </c>
      <c r="I7678" s="72" t="str">
        <f>IFERROR(VLOOKUP(A7678,TATİLLER!$A$2:$D$30000,3,0),"TATİL DEĞİL")</f>
        <v>TATİL DEĞİL</v>
      </c>
    </row>
    <row r="7679" spans="1:9" x14ac:dyDescent="0.25">
      <c r="A7679" s="74">
        <f t="shared" si="1775"/>
        <v>55948</v>
      </c>
      <c r="B7679" s="72">
        <f t="shared" si="1763"/>
        <v>3</v>
      </c>
      <c r="C7679" s="72" t="str">
        <f>IF(F7679=0,"RESMİ TATİL",VLOOKUP(F7679,LİSTE!$B$7:$D$1300,3,0))</f>
        <v>Kerem AKKOÇ</v>
      </c>
      <c r="D7679" s="72" t="str">
        <f>IF(G7679=0,"RESMİ TATİL",VLOOKUP(G7679,LİSTE!$B$7:$D$1300,3,0))</f>
        <v>Elçin Ayşe ELMAS</v>
      </c>
      <c r="E7679" s="72" t="str">
        <f>IF(H7679=0,"RESMİ TATİL",VLOOKUP(H7679,LİSTE!$B$7:$D$1300,3,0))</f>
        <v>Muhammed YILDIZDAĞ</v>
      </c>
      <c r="F7679" s="72">
        <f>IF(B7679="TATİL",0,IF(F7678&gt;0,IF(LİSTE!$F$1=H7678,1,H7678+1),IF(F7678=0,H7677+1,IF(F7677=0,H7676+1,IF(F7676=0,H7675+1,IF(F7675=0,H7674+1))))))</f>
        <v>26</v>
      </c>
      <c r="G7679" s="72">
        <f>IF(F7679=0,0,IF(LİSTE!$F$1=F7679,1,F7679+1))</f>
        <v>27</v>
      </c>
      <c r="H7679" s="72">
        <f>IF(G7679=0,0,IF(LİSTE!$F$1=G7679,1,G7679+1))</f>
        <v>28</v>
      </c>
      <c r="I7679" s="72" t="str">
        <f>IFERROR(VLOOKUP(A7679,TATİLLER!$A$2:$D$30000,3,0),"TATİL DEĞİL")</f>
        <v>TATİL DEĞİL</v>
      </c>
    </row>
    <row r="7680" spans="1:9" x14ac:dyDescent="0.25">
      <c r="A7680" s="74">
        <f t="shared" si="1775"/>
        <v>55949</v>
      </c>
      <c r="B7680" s="72">
        <f t="shared" si="1763"/>
        <v>4</v>
      </c>
      <c r="C7680" s="72" t="str">
        <f>IF(F7680=0,"RESMİ TATİL",VLOOKUP(F7680,LİSTE!$B$7:$D$1300,3,0))</f>
        <v>Nisa Nur SANCAR</v>
      </c>
      <c r="D7680" s="72" t="str">
        <f>IF(G7680=0,"RESMİ TATİL",VLOOKUP(G7680,LİSTE!$B$7:$D$1300,3,0))</f>
        <v>Esila ÇETİN</v>
      </c>
      <c r="E7680" s="72" t="str">
        <f>IF(H7680=0,"RESMİ TATİL",VLOOKUP(H7680,LİSTE!$B$7:$D$1300,3,0))</f>
        <v>Zeynep Sevde TOPUZ</v>
      </c>
      <c r="F7680" s="72">
        <f>IF(B7680="TATİL",0,IF(F7679&gt;0,IF(LİSTE!$F$1=H7679,1,H7679+1),IF(F7679=0,H7678+1,IF(F7678=0,H7677+1,IF(F7677=0,H7676+1,IF(F7676=0,H7675+1))))))</f>
        <v>1</v>
      </c>
      <c r="G7680" s="72">
        <f>IF(F7680=0,0,IF(LİSTE!$F$1=F7680,1,F7680+1))</f>
        <v>2</v>
      </c>
      <c r="H7680" s="72">
        <f>IF(G7680=0,0,IF(LİSTE!$F$1=G7680,1,G7680+1))</f>
        <v>3</v>
      </c>
      <c r="I7680" s="72" t="str">
        <f>IFERROR(VLOOKUP(A7680,TATİLLER!$A$2:$D$30000,3,0),"TATİL DEĞİL")</f>
        <v>TATİL DEĞİL</v>
      </c>
    </row>
    <row r="7681" spans="1:9" x14ac:dyDescent="0.25">
      <c r="A7681" s="74">
        <f t="shared" si="1775"/>
        <v>55950</v>
      </c>
      <c r="B7681" s="72">
        <f t="shared" si="1763"/>
        <v>5</v>
      </c>
      <c r="C7681" s="72" t="str">
        <f>IF(F7681=0,"RESMİ TATİL",VLOOKUP(F7681,LİSTE!$B$7:$D$1300,3,0))</f>
        <v>Ömer Asaf KADAŞ</v>
      </c>
      <c r="D7681" s="72" t="str">
        <f>IF(G7681=0,"RESMİ TATİL",VLOOKUP(G7681,LİSTE!$B$7:$D$1300,3,0))</f>
        <v>Ramazan Baran ADIGÜZEL</v>
      </c>
      <c r="E7681" s="72" t="str">
        <f>IF(H7681=0,"RESMİ TATİL",VLOOKUP(H7681,LİSTE!$B$7:$D$1300,3,0))</f>
        <v>Bahar AKGÜN</v>
      </c>
      <c r="F7681" s="72">
        <f>IF(B7681="TATİL",0,IF(F7680&gt;0,IF(LİSTE!$F$1=H7680,1,H7680+1),IF(F7680=0,H7679+1,IF(F7679=0,H7678+1,IF(F7678=0,H7677+1,IF(F7677=0,H7676+1))))))</f>
        <v>4</v>
      </c>
      <c r="G7681" s="72">
        <f>IF(F7681=0,0,IF(LİSTE!$F$1=F7681,1,F7681+1))</f>
        <v>5</v>
      </c>
      <c r="H7681" s="72">
        <f>IF(G7681=0,0,IF(LİSTE!$F$1=G7681,1,G7681+1))</f>
        <v>6</v>
      </c>
      <c r="I7681" s="72" t="str">
        <f>IFERROR(VLOOKUP(A7681,TATİLLER!$A$2:$D$30000,3,0),"TATİL DEĞİL")</f>
        <v>TATİL DEĞİL</v>
      </c>
    </row>
    <row r="7682" spans="1:9" x14ac:dyDescent="0.25">
      <c r="A7682" s="74">
        <f t="shared" ref="A7682" si="1777">A7681+3</f>
        <v>55953</v>
      </c>
      <c r="B7682" s="72">
        <f t="shared" si="1763"/>
        <v>1</v>
      </c>
      <c r="C7682" s="72" t="str">
        <f>IF(F7682=0,"RESMİ TATİL",VLOOKUP(F7682,LİSTE!$B$7:$D$1300,3,0))</f>
        <v>Ömer AKGÜL</v>
      </c>
      <c r="D7682" s="72" t="str">
        <f>IF(G7682=0,"RESMİ TATİL",VLOOKUP(G7682,LİSTE!$B$7:$D$1300,3,0))</f>
        <v>Muharrem EFE TANRIVERDİ</v>
      </c>
      <c r="E7682" s="72" t="str">
        <f>IF(H7682=0,"RESMİ TATİL",VLOOKUP(H7682,LİSTE!$B$7:$D$1300,3,0))</f>
        <v>Anıl DOĞAN</v>
      </c>
      <c r="F7682" s="72">
        <f>IF(B7682="TATİL",0,IF(F7681&gt;0,IF(LİSTE!$F$1=H7681,1,H7681+1),IF(F7681=0,H7680+1,IF(F7680=0,H7679+1,IF(F7679=0,H7678+1,IF(F7678=0,H7677+1))))))</f>
        <v>7</v>
      </c>
      <c r="G7682" s="72">
        <f>IF(F7682=0,0,IF(LİSTE!$F$1=F7682,1,F7682+1))</f>
        <v>8</v>
      </c>
      <c r="H7682" s="72">
        <f>IF(G7682=0,0,IF(LİSTE!$F$1=G7682,1,G7682+1))</f>
        <v>9</v>
      </c>
      <c r="I7682" s="72" t="str">
        <f>IFERROR(VLOOKUP(A7682,TATİLLER!$A$2:$D$30000,3,0),"TATİL DEĞİL")</f>
        <v>TATİL DEĞİL</v>
      </c>
    </row>
    <row r="7683" spans="1:9" x14ac:dyDescent="0.25">
      <c r="A7683" s="74">
        <f t="shared" si="1775"/>
        <v>55954</v>
      </c>
      <c r="B7683" s="72">
        <f t="shared" ref="B7683:B7746" si="1778">IF(I7683="TATİL","TATİL",WEEKDAY(A7683,2))</f>
        <v>2</v>
      </c>
      <c r="C7683" s="72" t="str">
        <f>IF(F7683=0,"RESMİ TATİL",VLOOKUP(F7683,LİSTE!$B$7:$D$1300,3,0))</f>
        <v>İpek ARSLAN</v>
      </c>
      <c r="D7683" s="72" t="str">
        <f>IF(G7683=0,"RESMİ TATİL",VLOOKUP(G7683,LİSTE!$B$7:$D$1300,3,0))</f>
        <v>Efe KARSAK</v>
      </c>
      <c r="E7683" s="72" t="str">
        <f>IF(H7683=0,"RESMİ TATİL",VLOOKUP(H7683,LİSTE!$B$7:$D$1300,3,0))</f>
        <v>Abdullah KIRBAÇ</v>
      </c>
      <c r="F7683" s="72">
        <f>IF(B7683="TATİL",0,IF(F7682&gt;0,IF(LİSTE!$F$1=H7682,1,H7682+1),IF(F7682=0,H7681+1,IF(F7681=0,H7680+1,IF(F7680=0,H7679+1,IF(F7679=0,H7678+1))))))</f>
        <v>10</v>
      </c>
      <c r="G7683" s="72">
        <f>IF(F7683=0,0,IF(LİSTE!$F$1=F7683,1,F7683+1))</f>
        <v>11</v>
      </c>
      <c r="H7683" s="72">
        <f>IF(G7683=0,0,IF(LİSTE!$F$1=G7683,1,G7683+1))</f>
        <v>12</v>
      </c>
      <c r="I7683" s="72" t="str">
        <f>IFERROR(VLOOKUP(A7683,TATİLLER!$A$2:$D$30000,3,0),"TATİL DEĞİL")</f>
        <v>TATİL DEĞİL</v>
      </c>
    </row>
    <row r="7684" spans="1:9" x14ac:dyDescent="0.25">
      <c r="A7684" s="74">
        <f t="shared" si="1775"/>
        <v>55955</v>
      </c>
      <c r="B7684" s="72">
        <f t="shared" si="1778"/>
        <v>3</v>
      </c>
      <c r="C7684" s="72" t="str">
        <f>IF(F7684=0,"RESMİ TATİL",VLOOKUP(F7684,LİSTE!$B$7:$D$1300,3,0))</f>
        <v>Ümmü Defne GÜLER</v>
      </c>
      <c r="D7684" s="72" t="str">
        <f>IF(G7684=0,"RESMİ TATİL",VLOOKUP(G7684,LİSTE!$B$7:$D$1300,3,0))</f>
        <v>Şevval ÖZDAMAR</v>
      </c>
      <c r="E7684" s="72" t="str">
        <f>IF(H7684=0,"RESMİ TATİL",VLOOKUP(H7684,LİSTE!$B$7:$D$1300,3,0))</f>
        <v>Zeynep AKDAĞ</v>
      </c>
      <c r="F7684" s="72">
        <f>IF(B7684="TATİL",0,IF(F7683&gt;0,IF(LİSTE!$F$1=H7683,1,H7683+1),IF(F7683=0,H7682+1,IF(F7682=0,H7681+1,IF(F7681=0,H7680+1,IF(F7680=0,H7679+1))))))</f>
        <v>13</v>
      </c>
      <c r="G7684" s="72">
        <f>IF(F7684=0,0,IF(LİSTE!$F$1=F7684,1,F7684+1))</f>
        <v>14</v>
      </c>
      <c r="H7684" s="72">
        <f>IF(G7684=0,0,IF(LİSTE!$F$1=G7684,1,G7684+1))</f>
        <v>15</v>
      </c>
      <c r="I7684" s="72" t="str">
        <f>IFERROR(VLOOKUP(A7684,TATİLLER!$A$2:$D$30000,3,0),"TATİL DEĞİL")</f>
        <v>TATİL DEĞİL</v>
      </c>
    </row>
    <row r="7685" spans="1:9" x14ac:dyDescent="0.25">
      <c r="A7685" s="74">
        <f t="shared" si="1775"/>
        <v>55956</v>
      </c>
      <c r="B7685" s="72">
        <f t="shared" si="1778"/>
        <v>4</v>
      </c>
      <c r="C7685" s="72" t="str">
        <f>IF(F7685=0,"RESMİ TATİL",VLOOKUP(F7685,LİSTE!$B$7:$D$1300,3,0))</f>
        <v>Esma ÇOKER</v>
      </c>
      <c r="D7685" s="72" t="str">
        <f>IF(G7685=0,"RESMİ TATİL",VLOOKUP(G7685,LİSTE!$B$7:$D$1300,3,0))</f>
        <v>Dursun Kubilay YAŞAR</v>
      </c>
      <c r="E7685" s="72" t="str">
        <f>IF(H7685=0,"RESMİ TATİL",VLOOKUP(H7685,LİSTE!$B$7:$D$1300,3,0))</f>
        <v>Zeynep Beril BAŞPINAR</v>
      </c>
      <c r="F7685" s="72">
        <f>IF(B7685="TATİL",0,IF(F7684&gt;0,IF(LİSTE!$F$1=H7684,1,H7684+1),IF(F7684=0,H7683+1,IF(F7683=0,H7682+1,IF(F7682=0,H7681+1,IF(F7681=0,H7680+1))))))</f>
        <v>16</v>
      </c>
      <c r="G7685" s="72">
        <f>IF(F7685=0,0,IF(LİSTE!$F$1=F7685,1,F7685+1))</f>
        <v>17</v>
      </c>
      <c r="H7685" s="72">
        <f>IF(G7685=0,0,IF(LİSTE!$F$1=G7685,1,G7685+1))</f>
        <v>18</v>
      </c>
      <c r="I7685" s="72" t="str">
        <f>IFERROR(VLOOKUP(A7685,TATİLLER!$A$2:$D$30000,3,0),"TATİL DEĞİL")</f>
        <v>TATİL DEĞİL</v>
      </c>
    </row>
    <row r="7686" spans="1:9" x14ac:dyDescent="0.25">
      <c r="A7686" s="74">
        <f t="shared" si="1775"/>
        <v>55957</v>
      </c>
      <c r="B7686" s="72">
        <f t="shared" si="1778"/>
        <v>5</v>
      </c>
      <c r="C7686" s="72" t="str">
        <f>IF(F7686=0,"RESMİ TATİL",VLOOKUP(F7686,LİSTE!$B$7:$D$1300,3,0))</f>
        <v>Ahmet DAL</v>
      </c>
      <c r="D7686" s="72" t="str">
        <f>IF(G7686=0,"RESMİ TATİL",VLOOKUP(G7686,LİSTE!$B$7:$D$1300,3,0))</f>
        <v>Emirhan KARATAŞ</v>
      </c>
      <c r="E7686" s="72" t="str">
        <f>IF(H7686=0,"RESMİ TATİL",VLOOKUP(H7686,LİSTE!$B$7:$D$1300,3,0))</f>
        <v>Zümra Yeter ARI</v>
      </c>
      <c r="F7686" s="72">
        <f>IF(B7686="TATİL",0,IF(F7685&gt;0,IF(LİSTE!$F$1=H7685,1,H7685+1),IF(F7685=0,H7684+1,IF(F7684=0,H7683+1,IF(F7683=0,H7682+1,IF(F7682=0,H7681+1))))))</f>
        <v>19</v>
      </c>
      <c r="G7686" s="72">
        <f>IF(F7686=0,0,IF(LİSTE!$F$1=F7686,1,F7686+1))</f>
        <v>20</v>
      </c>
      <c r="H7686" s="72">
        <f>IF(G7686=0,0,IF(LİSTE!$F$1=G7686,1,G7686+1))</f>
        <v>21</v>
      </c>
      <c r="I7686" s="72" t="str">
        <f>IFERROR(VLOOKUP(A7686,TATİLLER!$A$2:$D$30000,3,0),"TATİL DEĞİL")</f>
        <v>TATİL DEĞİL</v>
      </c>
    </row>
    <row r="7687" spans="1:9" x14ac:dyDescent="0.25">
      <c r="A7687" s="74">
        <f t="shared" ref="A7687" si="1779">A7686+3</f>
        <v>55960</v>
      </c>
      <c r="B7687" s="72">
        <f t="shared" si="1778"/>
        <v>1</v>
      </c>
      <c r="C7687" s="72" t="str">
        <f>IF(F7687=0,"RESMİ TATİL",VLOOKUP(F7687,LİSTE!$B$7:$D$1300,3,0))</f>
        <v>Utku KARAGÖZ</v>
      </c>
      <c r="D7687" s="72" t="str">
        <f>IF(G7687=0,"RESMİ TATİL",VLOOKUP(G7687,LİSTE!$B$7:$D$1300,3,0))</f>
        <v>Feyza Zümra AVCIOĞLU</v>
      </c>
      <c r="E7687" s="72" t="str">
        <f>IF(H7687=0,"RESMİ TATİL",VLOOKUP(H7687,LİSTE!$B$7:$D$1300,3,0))</f>
        <v>Yusuf Ali TABUR</v>
      </c>
      <c r="F7687" s="72">
        <f>IF(B7687="TATİL",0,IF(F7686&gt;0,IF(LİSTE!$F$1=H7686,1,H7686+1),IF(F7686=0,H7685+1,IF(F7685=0,H7684+1,IF(F7684=0,H7683+1,IF(F7683=0,H7682+1))))))</f>
        <v>22</v>
      </c>
      <c r="G7687" s="72">
        <f>IF(F7687=0,0,IF(LİSTE!$F$1=F7687,1,F7687+1))</f>
        <v>23</v>
      </c>
      <c r="H7687" s="72">
        <f>IF(G7687=0,0,IF(LİSTE!$F$1=G7687,1,G7687+1))</f>
        <v>24</v>
      </c>
      <c r="I7687" s="72" t="str">
        <f>IFERROR(VLOOKUP(A7687,TATİLLER!$A$2:$D$30000,3,0),"TATİL DEĞİL")</f>
        <v>TATİL DEĞİL</v>
      </c>
    </row>
    <row r="7688" spans="1:9" x14ac:dyDescent="0.25">
      <c r="A7688" s="74">
        <f t="shared" si="1775"/>
        <v>55961</v>
      </c>
      <c r="B7688" s="72">
        <f t="shared" si="1778"/>
        <v>2</v>
      </c>
      <c r="C7688" s="72" t="str">
        <f>IF(F7688=0,"RESMİ TATİL",VLOOKUP(F7688,LİSTE!$B$7:$D$1300,3,0))</f>
        <v>Irmak UTEBAY</v>
      </c>
      <c r="D7688" s="72" t="str">
        <f>IF(G7688=0,"RESMİ TATİL",VLOOKUP(G7688,LİSTE!$B$7:$D$1300,3,0))</f>
        <v>Kerem AKKOÇ</v>
      </c>
      <c r="E7688" s="72" t="str">
        <f>IF(H7688=0,"RESMİ TATİL",VLOOKUP(H7688,LİSTE!$B$7:$D$1300,3,0))</f>
        <v>Elçin Ayşe ELMAS</v>
      </c>
      <c r="F7688" s="72">
        <f>IF(B7688="TATİL",0,IF(F7687&gt;0,IF(LİSTE!$F$1=H7687,1,H7687+1),IF(F7687=0,H7686+1,IF(F7686=0,H7685+1,IF(F7685=0,H7684+1,IF(F7684=0,H7683+1))))))</f>
        <v>25</v>
      </c>
      <c r="G7688" s="72">
        <f>IF(F7688=0,0,IF(LİSTE!$F$1=F7688,1,F7688+1))</f>
        <v>26</v>
      </c>
      <c r="H7688" s="72">
        <f>IF(G7688=0,0,IF(LİSTE!$F$1=G7688,1,G7688+1))</f>
        <v>27</v>
      </c>
      <c r="I7688" s="72" t="str">
        <f>IFERROR(VLOOKUP(A7688,TATİLLER!$A$2:$D$30000,3,0),"TATİL DEĞİL")</f>
        <v>TATİL DEĞİL</v>
      </c>
    </row>
    <row r="7689" spans="1:9" x14ac:dyDescent="0.25">
      <c r="A7689" s="74">
        <f t="shared" si="1775"/>
        <v>55962</v>
      </c>
      <c r="B7689" s="72">
        <f t="shared" si="1778"/>
        <v>3</v>
      </c>
      <c r="C7689" s="72" t="str">
        <f>IF(F7689=0,"RESMİ TATİL",VLOOKUP(F7689,LİSTE!$B$7:$D$1300,3,0))</f>
        <v>Muhammed YILDIZDAĞ</v>
      </c>
      <c r="D7689" s="72" t="str">
        <f>IF(G7689=0,"RESMİ TATİL",VLOOKUP(G7689,LİSTE!$B$7:$D$1300,3,0))</f>
        <v>Nisa Nur SANCAR</v>
      </c>
      <c r="E7689" s="72" t="str">
        <f>IF(H7689=0,"RESMİ TATİL",VLOOKUP(H7689,LİSTE!$B$7:$D$1300,3,0))</f>
        <v>Esila ÇETİN</v>
      </c>
      <c r="F7689" s="72">
        <f>IF(B7689="TATİL",0,IF(F7688&gt;0,IF(LİSTE!$F$1=H7688,1,H7688+1),IF(F7688=0,H7687+1,IF(F7687=0,H7686+1,IF(F7686=0,H7685+1,IF(F7685=0,H7684+1))))))</f>
        <v>28</v>
      </c>
      <c r="G7689" s="72">
        <f>IF(F7689=0,0,IF(LİSTE!$F$1=F7689,1,F7689+1))</f>
        <v>1</v>
      </c>
      <c r="H7689" s="72">
        <f>IF(G7689=0,0,IF(LİSTE!$F$1=G7689,1,G7689+1))</f>
        <v>2</v>
      </c>
      <c r="I7689" s="72" t="str">
        <f>IFERROR(VLOOKUP(A7689,TATİLLER!$A$2:$D$30000,3,0),"TATİL DEĞİL")</f>
        <v>TATİL DEĞİL</v>
      </c>
    </row>
    <row r="7690" spans="1:9" x14ac:dyDescent="0.25">
      <c r="A7690" s="74">
        <f t="shared" si="1775"/>
        <v>55963</v>
      </c>
      <c r="B7690" s="72">
        <f t="shared" si="1778"/>
        <v>4</v>
      </c>
      <c r="C7690" s="72" t="str">
        <f>IF(F7690=0,"RESMİ TATİL",VLOOKUP(F7690,LİSTE!$B$7:$D$1300,3,0))</f>
        <v>Zeynep Sevde TOPUZ</v>
      </c>
      <c r="D7690" s="72" t="str">
        <f>IF(G7690=0,"RESMİ TATİL",VLOOKUP(G7690,LİSTE!$B$7:$D$1300,3,0))</f>
        <v>Ömer Asaf KADAŞ</v>
      </c>
      <c r="E7690" s="72" t="str">
        <f>IF(H7690=0,"RESMİ TATİL",VLOOKUP(H7690,LİSTE!$B$7:$D$1300,3,0))</f>
        <v>Ramazan Baran ADIGÜZEL</v>
      </c>
      <c r="F7690" s="72">
        <f>IF(B7690="TATİL",0,IF(F7689&gt;0,IF(LİSTE!$F$1=H7689,1,H7689+1),IF(F7689=0,H7688+1,IF(F7688=0,H7687+1,IF(F7687=0,H7686+1,IF(F7686=0,H7685+1))))))</f>
        <v>3</v>
      </c>
      <c r="G7690" s="72">
        <f>IF(F7690=0,0,IF(LİSTE!$F$1=F7690,1,F7690+1))</f>
        <v>4</v>
      </c>
      <c r="H7690" s="72">
        <f>IF(G7690=0,0,IF(LİSTE!$F$1=G7690,1,G7690+1))</f>
        <v>5</v>
      </c>
      <c r="I7690" s="72" t="str">
        <f>IFERROR(VLOOKUP(A7690,TATİLLER!$A$2:$D$30000,3,0),"TATİL DEĞİL")</f>
        <v>TATİL DEĞİL</v>
      </c>
    </row>
    <row r="7691" spans="1:9" x14ac:dyDescent="0.25">
      <c r="A7691" s="74">
        <f t="shared" si="1775"/>
        <v>55964</v>
      </c>
      <c r="B7691" s="72">
        <f t="shared" si="1778"/>
        <v>5</v>
      </c>
      <c r="C7691" s="72" t="str">
        <f>IF(F7691=0,"RESMİ TATİL",VLOOKUP(F7691,LİSTE!$B$7:$D$1300,3,0))</f>
        <v>Bahar AKGÜN</v>
      </c>
      <c r="D7691" s="72" t="str">
        <f>IF(G7691=0,"RESMİ TATİL",VLOOKUP(G7691,LİSTE!$B$7:$D$1300,3,0))</f>
        <v>Ömer AKGÜL</v>
      </c>
      <c r="E7691" s="72" t="str">
        <f>IF(H7691=0,"RESMİ TATİL",VLOOKUP(H7691,LİSTE!$B$7:$D$1300,3,0))</f>
        <v>Muharrem EFE TANRIVERDİ</v>
      </c>
      <c r="F7691" s="72">
        <f>IF(B7691="TATİL",0,IF(F7690&gt;0,IF(LİSTE!$F$1=H7690,1,H7690+1),IF(F7690=0,H7689+1,IF(F7689=0,H7688+1,IF(F7688=0,H7687+1,IF(F7687=0,H7686+1))))))</f>
        <v>6</v>
      </c>
      <c r="G7691" s="72">
        <f>IF(F7691=0,0,IF(LİSTE!$F$1=F7691,1,F7691+1))</f>
        <v>7</v>
      </c>
      <c r="H7691" s="72">
        <f>IF(G7691=0,0,IF(LİSTE!$F$1=G7691,1,G7691+1))</f>
        <v>8</v>
      </c>
      <c r="I7691" s="72" t="str">
        <f>IFERROR(VLOOKUP(A7691,TATİLLER!$A$2:$D$30000,3,0),"TATİL DEĞİL")</f>
        <v>TATİL DEĞİL</v>
      </c>
    </row>
    <row r="7692" spans="1:9" x14ac:dyDescent="0.25">
      <c r="A7692" s="74">
        <f t="shared" ref="A7692" si="1780">A7691+3</f>
        <v>55967</v>
      </c>
      <c r="B7692" s="72">
        <f t="shared" si="1778"/>
        <v>1</v>
      </c>
      <c r="C7692" s="72" t="str">
        <f>IF(F7692=0,"RESMİ TATİL",VLOOKUP(F7692,LİSTE!$B$7:$D$1300,3,0))</f>
        <v>Anıl DOĞAN</v>
      </c>
      <c r="D7692" s="72" t="str">
        <f>IF(G7692=0,"RESMİ TATİL",VLOOKUP(G7692,LİSTE!$B$7:$D$1300,3,0))</f>
        <v>İpek ARSLAN</v>
      </c>
      <c r="E7692" s="72" t="str">
        <f>IF(H7692=0,"RESMİ TATİL",VLOOKUP(H7692,LİSTE!$B$7:$D$1300,3,0))</f>
        <v>Efe KARSAK</v>
      </c>
      <c r="F7692" s="72">
        <f>IF(B7692="TATİL",0,IF(F7691&gt;0,IF(LİSTE!$F$1=H7691,1,H7691+1),IF(F7691=0,H7690+1,IF(F7690=0,H7689+1,IF(F7689=0,H7688+1,IF(F7688=0,H7687+1))))))</f>
        <v>9</v>
      </c>
      <c r="G7692" s="72">
        <f>IF(F7692=0,0,IF(LİSTE!$F$1=F7692,1,F7692+1))</f>
        <v>10</v>
      </c>
      <c r="H7692" s="72">
        <f>IF(G7692=0,0,IF(LİSTE!$F$1=G7692,1,G7692+1))</f>
        <v>11</v>
      </c>
      <c r="I7692" s="72" t="str">
        <f>IFERROR(VLOOKUP(A7692,TATİLLER!$A$2:$D$30000,3,0),"TATİL DEĞİL")</f>
        <v>TATİL DEĞİL</v>
      </c>
    </row>
    <row r="7693" spans="1:9" x14ac:dyDescent="0.25">
      <c r="A7693" s="74">
        <f t="shared" si="1775"/>
        <v>55968</v>
      </c>
      <c r="B7693" s="72">
        <f t="shared" si="1778"/>
        <v>2</v>
      </c>
      <c r="C7693" s="72" t="str">
        <f>IF(F7693=0,"RESMİ TATİL",VLOOKUP(F7693,LİSTE!$B$7:$D$1300,3,0))</f>
        <v>Abdullah KIRBAÇ</v>
      </c>
      <c r="D7693" s="72" t="str">
        <f>IF(G7693=0,"RESMİ TATİL",VLOOKUP(G7693,LİSTE!$B$7:$D$1300,3,0))</f>
        <v>Ümmü Defne GÜLER</v>
      </c>
      <c r="E7693" s="72" t="str">
        <f>IF(H7693=0,"RESMİ TATİL",VLOOKUP(H7693,LİSTE!$B$7:$D$1300,3,0))</f>
        <v>Şevval ÖZDAMAR</v>
      </c>
      <c r="F7693" s="72">
        <f>IF(B7693="TATİL",0,IF(F7692&gt;0,IF(LİSTE!$F$1=H7692,1,H7692+1),IF(F7692=0,H7691+1,IF(F7691=0,H7690+1,IF(F7690=0,H7689+1,IF(F7689=0,H7688+1))))))</f>
        <v>12</v>
      </c>
      <c r="G7693" s="72">
        <f>IF(F7693=0,0,IF(LİSTE!$F$1=F7693,1,F7693+1))</f>
        <v>13</v>
      </c>
      <c r="H7693" s="72">
        <f>IF(G7693=0,0,IF(LİSTE!$F$1=G7693,1,G7693+1))</f>
        <v>14</v>
      </c>
      <c r="I7693" s="72" t="str">
        <f>IFERROR(VLOOKUP(A7693,TATİLLER!$A$2:$D$30000,3,0),"TATİL DEĞİL")</f>
        <v>TATİL DEĞİL</v>
      </c>
    </row>
    <row r="7694" spans="1:9" x14ac:dyDescent="0.25">
      <c r="A7694" s="74">
        <f t="shared" si="1775"/>
        <v>55969</v>
      </c>
      <c r="B7694" s="72">
        <f t="shared" si="1778"/>
        <v>3</v>
      </c>
      <c r="C7694" s="72" t="str">
        <f>IF(F7694=0,"RESMİ TATİL",VLOOKUP(F7694,LİSTE!$B$7:$D$1300,3,0))</f>
        <v>Zeynep AKDAĞ</v>
      </c>
      <c r="D7694" s="72" t="str">
        <f>IF(G7694=0,"RESMİ TATİL",VLOOKUP(G7694,LİSTE!$B$7:$D$1300,3,0))</f>
        <v>Esma ÇOKER</v>
      </c>
      <c r="E7694" s="72" t="str">
        <f>IF(H7694=0,"RESMİ TATİL",VLOOKUP(H7694,LİSTE!$B$7:$D$1300,3,0))</f>
        <v>Dursun Kubilay YAŞAR</v>
      </c>
      <c r="F7694" s="72">
        <f>IF(B7694="TATİL",0,IF(F7693&gt;0,IF(LİSTE!$F$1=H7693,1,H7693+1),IF(F7693=0,H7692+1,IF(F7692=0,H7691+1,IF(F7691=0,H7690+1,IF(F7690=0,H7689+1))))))</f>
        <v>15</v>
      </c>
      <c r="G7694" s="72">
        <f>IF(F7694=0,0,IF(LİSTE!$F$1=F7694,1,F7694+1))</f>
        <v>16</v>
      </c>
      <c r="H7694" s="72">
        <f>IF(G7694=0,0,IF(LİSTE!$F$1=G7694,1,G7694+1))</f>
        <v>17</v>
      </c>
      <c r="I7694" s="72" t="str">
        <f>IFERROR(VLOOKUP(A7694,TATİLLER!$A$2:$D$30000,3,0),"TATİL DEĞİL")</f>
        <v>TATİL DEĞİL</v>
      </c>
    </row>
    <row r="7695" spans="1:9" x14ac:dyDescent="0.25">
      <c r="A7695" s="74">
        <f t="shared" si="1775"/>
        <v>55970</v>
      </c>
      <c r="B7695" s="72">
        <f t="shared" si="1778"/>
        <v>4</v>
      </c>
      <c r="C7695" s="72" t="str">
        <f>IF(F7695=0,"RESMİ TATİL",VLOOKUP(F7695,LİSTE!$B$7:$D$1300,3,0))</f>
        <v>Zeynep Beril BAŞPINAR</v>
      </c>
      <c r="D7695" s="72" t="str">
        <f>IF(G7695=0,"RESMİ TATİL",VLOOKUP(G7695,LİSTE!$B$7:$D$1300,3,0))</f>
        <v>Ahmet DAL</v>
      </c>
      <c r="E7695" s="72" t="str">
        <f>IF(H7695=0,"RESMİ TATİL",VLOOKUP(H7695,LİSTE!$B$7:$D$1300,3,0))</f>
        <v>Emirhan KARATAŞ</v>
      </c>
      <c r="F7695" s="72">
        <f>IF(B7695="TATİL",0,IF(F7694&gt;0,IF(LİSTE!$F$1=H7694,1,H7694+1),IF(F7694=0,H7693+1,IF(F7693=0,H7692+1,IF(F7692=0,H7691+1,IF(F7691=0,H7690+1))))))</f>
        <v>18</v>
      </c>
      <c r="G7695" s="72">
        <f>IF(F7695=0,0,IF(LİSTE!$F$1=F7695,1,F7695+1))</f>
        <v>19</v>
      </c>
      <c r="H7695" s="72">
        <f>IF(G7695=0,0,IF(LİSTE!$F$1=G7695,1,G7695+1))</f>
        <v>20</v>
      </c>
      <c r="I7695" s="72" t="str">
        <f>IFERROR(VLOOKUP(A7695,TATİLLER!$A$2:$D$30000,3,0),"TATİL DEĞİL")</f>
        <v>TATİL DEĞİL</v>
      </c>
    </row>
    <row r="7696" spans="1:9" x14ac:dyDescent="0.25">
      <c r="A7696" s="74">
        <f t="shared" si="1775"/>
        <v>55971</v>
      </c>
      <c r="B7696" s="72">
        <f t="shared" si="1778"/>
        <v>5</v>
      </c>
      <c r="C7696" s="72" t="str">
        <f>IF(F7696=0,"RESMİ TATİL",VLOOKUP(F7696,LİSTE!$B$7:$D$1300,3,0))</f>
        <v>Zümra Yeter ARI</v>
      </c>
      <c r="D7696" s="72" t="str">
        <f>IF(G7696=0,"RESMİ TATİL",VLOOKUP(G7696,LİSTE!$B$7:$D$1300,3,0))</f>
        <v>Utku KARAGÖZ</v>
      </c>
      <c r="E7696" s="72" t="str">
        <f>IF(H7696=0,"RESMİ TATİL",VLOOKUP(H7696,LİSTE!$B$7:$D$1300,3,0))</f>
        <v>Feyza Zümra AVCIOĞLU</v>
      </c>
      <c r="F7696" s="72">
        <f>IF(B7696="TATİL",0,IF(F7695&gt;0,IF(LİSTE!$F$1=H7695,1,H7695+1),IF(F7695=0,H7694+1,IF(F7694=0,H7693+1,IF(F7693=0,H7692+1,IF(F7692=0,H7691+1))))))</f>
        <v>21</v>
      </c>
      <c r="G7696" s="72">
        <f>IF(F7696=0,0,IF(LİSTE!$F$1=F7696,1,F7696+1))</f>
        <v>22</v>
      </c>
      <c r="H7696" s="72">
        <f>IF(G7696=0,0,IF(LİSTE!$F$1=G7696,1,G7696+1))</f>
        <v>23</v>
      </c>
      <c r="I7696" s="72" t="str">
        <f>IFERROR(VLOOKUP(A7696,TATİLLER!$A$2:$D$30000,3,0),"TATİL DEĞİL")</f>
        <v>TATİL DEĞİL</v>
      </c>
    </row>
    <row r="7697" spans="1:9" x14ac:dyDescent="0.25">
      <c r="A7697" s="74">
        <f t="shared" ref="A7697" si="1781">A7696+3</f>
        <v>55974</v>
      </c>
      <c r="B7697" s="72">
        <f t="shared" si="1778"/>
        <v>1</v>
      </c>
      <c r="C7697" s="72" t="str">
        <f>IF(F7697=0,"RESMİ TATİL",VLOOKUP(F7697,LİSTE!$B$7:$D$1300,3,0))</f>
        <v>Yusuf Ali TABUR</v>
      </c>
      <c r="D7697" s="72" t="str">
        <f>IF(G7697=0,"RESMİ TATİL",VLOOKUP(G7697,LİSTE!$B$7:$D$1300,3,0))</f>
        <v>Irmak UTEBAY</v>
      </c>
      <c r="E7697" s="72" t="str">
        <f>IF(H7697=0,"RESMİ TATİL",VLOOKUP(H7697,LİSTE!$B$7:$D$1300,3,0))</f>
        <v>Kerem AKKOÇ</v>
      </c>
      <c r="F7697" s="72">
        <f>IF(B7697="TATİL",0,IF(F7696&gt;0,IF(LİSTE!$F$1=H7696,1,H7696+1),IF(F7696=0,H7695+1,IF(F7695=0,H7694+1,IF(F7694=0,H7693+1,IF(F7693=0,H7692+1))))))</f>
        <v>24</v>
      </c>
      <c r="G7697" s="72">
        <f>IF(F7697=0,0,IF(LİSTE!$F$1=F7697,1,F7697+1))</f>
        <v>25</v>
      </c>
      <c r="H7697" s="72">
        <f>IF(G7697=0,0,IF(LİSTE!$F$1=G7697,1,G7697+1))</f>
        <v>26</v>
      </c>
      <c r="I7697" s="72" t="str">
        <f>IFERROR(VLOOKUP(A7697,TATİLLER!$A$2:$D$30000,3,0),"TATİL DEĞİL")</f>
        <v>TATİL DEĞİL</v>
      </c>
    </row>
    <row r="7698" spans="1:9" x14ac:dyDescent="0.25">
      <c r="A7698" s="74">
        <f t="shared" si="1775"/>
        <v>55975</v>
      </c>
      <c r="B7698" s="72">
        <f t="shared" si="1778"/>
        <v>2</v>
      </c>
      <c r="C7698" s="72" t="str">
        <f>IF(F7698=0,"RESMİ TATİL",VLOOKUP(F7698,LİSTE!$B$7:$D$1300,3,0))</f>
        <v>Elçin Ayşe ELMAS</v>
      </c>
      <c r="D7698" s="72" t="str">
        <f>IF(G7698=0,"RESMİ TATİL",VLOOKUP(G7698,LİSTE!$B$7:$D$1300,3,0))</f>
        <v>Muhammed YILDIZDAĞ</v>
      </c>
      <c r="E7698" s="72" t="str">
        <f>IF(H7698=0,"RESMİ TATİL",VLOOKUP(H7698,LİSTE!$B$7:$D$1300,3,0))</f>
        <v>Nisa Nur SANCAR</v>
      </c>
      <c r="F7698" s="72">
        <f>IF(B7698="TATİL",0,IF(F7697&gt;0,IF(LİSTE!$F$1=H7697,1,H7697+1),IF(F7697=0,H7696+1,IF(F7696=0,H7695+1,IF(F7695=0,H7694+1,IF(F7694=0,H7693+1))))))</f>
        <v>27</v>
      </c>
      <c r="G7698" s="72">
        <f>IF(F7698=0,0,IF(LİSTE!$F$1=F7698,1,F7698+1))</f>
        <v>28</v>
      </c>
      <c r="H7698" s="72">
        <f>IF(G7698=0,0,IF(LİSTE!$F$1=G7698,1,G7698+1))</f>
        <v>1</v>
      </c>
      <c r="I7698" s="72" t="str">
        <f>IFERROR(VLOOKUP(A7698,TATİLLER!$A$2:$D$30000,3,0),"TATİL DEĞİL")</f>
        <v>TATİL DEĞİL</v>
      </c>
    </row>
    <row r="7699" spans="1:9" x14ac:dyDescent="0.25">
      <c r="A7699" s="74">
        <f t="shared" si="1775"/>
        <v>55976</v>
      </c>
      <c r="B7699" s="72">
        <f t="shared" si="1778"/>
        <v>3</v>
      </c>
      <c r="C7699" s="72" t="str">
        <f>IF(F7699=0,"RESMİ TATİL",VLOOKUP(F7699,LİSTE!$B$7:$D$1300,3,0))</f>
        <v>Esila ÇETİN</v>
      </c>
      <c r="D7699" s="72" t="str">
        <f>IF(G7699=0,"RESMİ TATİL",VLOOKUP(G7699,LİSTE!$B$7:$D$1300,3,0))</f>
        <v>Zeynep Sevde TOPUZ</v>
      </c>
      <c r="E7699" s="72" t="str">
        <f>IF(H7699=0,"RESMİ TATİL",VLOOKUP(H7699,LİSTE!$B$7:$D$1300,3,0))</f>
        <v>Ömer Asaf KADAŞ</v>
      </c>
      <c r="F7699" s="72">
        <f>IF(B7699="TATİL",0,IF(F7698&gt;0,IF(LİSTE!$F$1=H7698,1,H7698+1),IF(F7698=0,H7697+1,IF(F7697=0,H7696+1,IF(F7696=0,H7695+1,IF(F7695=0,H7694+1))))))</f>
        <v>2</v>
      </c>
      <c r="G7699" s="72">
        <f>IF(F7699=0,0,IF(LİSTE!$F$1=F7699,1,F7699+1))</f>
        <v>3</v>
      </c>
      <c r="H7699" s="72">
        <f>IF(G7699=0,0,IF(LİSTE!$F$1=G7699,1,G7699+1))</f>
        <v>4</v>
      </c>
      <c r="I7699" s="72" t="str">
        <f>IFERROR(VLOOKUP(A7699,TATİLLER!$A$2:$D$30000,3,0),"TATİL DEĞİL")</f>
        <v>TATİL DEĞİL</v>
      </c>
    </row>
    <row r="7700" spans="1:9" x14ac:dyDescent="0.25">
      <c r="A7700" s="74">
        <f t="shared" si="1775"/>
        <v>55977</v>
      </c>
      <c r="B7700" s="72">
        <f t="shared" si="1778"/>
        <v>4</v>
      </c>
      <c r="C7700" s="72" t="str">
        <f>IF(F7700=0,"RESMİ TATİL",VLOOKUP(F7700,LİSTE!$B$7:$D$1300,3,0))</f>
        <v>Ramazan Baran ADIGÜZEL</v>
      </c>
      <c r="D7700" s="72" t="str">
        <f>IF(G7700=0,"RESMİ TATİL",VLOOKUP(G7700,LİSTE!$B$7:$D$1300,3,0))</f>
        <v>Bahar AKGÜN</v>
      </c>
      <c r="E7700" s="72" t="str">
        <f>IF(H7700=0,"RESMİ TATİL",VLOOKUP(H7700,LİSTE!$B$7:$D$1300,3,0))</f>
        <v>Ömer AKGÜL</v>
      </c>
      <c r="F7700" s="72">
        <f>IF(B7700="TATİL",0,IF(F7699&gt;0,IF(LİSTE!$F$1=H7699,1,H7699+1),IF(F7699=0,H7698+1,IF(F7698=0,H7697+1,IF(F7697=0,H7696+1,IF(F7696=0,H7695+1))))))</f>
        <v>5</v>
      </c>
      <c r="G7700" s="72">
        <f>IF(F7700=0,0,IF(LİSTE!$F$1=F7700,1,F7700+1))</f>
        <v>6</v>
      </c>
      <c r="H7700" s="72">
        <f>IF(G7700=0,0,IF(LİSTE!$F$1=G7700,1,G7700+1))</f>
        <v>7</v>
      </c>
      <c r="I7700" s="72" t="str">
        <f>IFERROR(VLOOKUP(A7700,TATİLLER!$A$2:$D$30000,3,0),"TATİL DEĞİL")</f>
        <v>TATİL DEĞİL</v>
      </c>
    </row>
    <row r="7701" spans="1:9" x14ac:dyDescent="0.25">
      <c r="A7701" s="74">
        <f t="shared" si="1775"/>
        <v>55978</v>
      </c>
      <c r="B7701" s="72">
        <f t="shared" si="1778"/>
        <v>5</v>
      </c>
      <c r="C7701" s="72" t="str">
        <f>IF(F7701=0,"RESMİ TATİL",VLOOKUP(F7701,LİSTE!$B$7:$D$1300,3,0))</f>
        <v>Muharrem EFE TANRIVERDİ</v>
      </c>
      <c r="D7701" s="72" t="str">
        <f>IF(G7701=0,"RESMİ TATİL",VLOOKUP(G7701,LİSTE!$B$7:$D$1300,3,0))</f>
        <v>Anıl DOĞAN</v>
      </c>
      <c r="E7701" s="72" t="str">
        <f>IF(H7701=0,"RESMİ TATİL",VLOOKUP(H7701,LİSTE!$B$7:$D$1300,3,0))</f>
        <v>İpek ARSLAN</v>
      </c>
      <c r="F7701" s="72">
        <f>IF(B7701="TATİL",0,IF(F7700&gt;0,IF(LİSTE!$F$1=H7700,1,H7700+1),IF(F7700=0,H7699+1,IF(F7699=0,H7698+1,IF(F7698=0,H7697+1,IF(F7697=0,H7696+1))))))</f>
        <v>8</v>
      </c>
      <c r="G7701" s="72">
        <f>IF(F7701=0,0,IF(LİSTE!$F$1=F7701,1,F7701+1))</f>
        <v>9</v>
      </c>
      <c r="H7701" s="72">
        <f>IF(G7701=0,0,IF(LİSTE!$F$1=G7701,1,G7701+1))</f>
        <v>10</v>
      </c>
      <c r="I7701" s="72" t="str">
        <f>IFERROR(VLOOKUP(A7701,TATİLLER!$A$2:$D$30000,3,0),"TATİL DEĞİL")</f>
        <v>TATİL DEĞİL</v>
      </c>
    </row>
    <row r="7702" spans="1:9" x14ac:dyDescent="0.25">
      <c r="A7702" s="74">
        <f t="shared" ref="A7702" si="1782">A7701+3</f>
        <v>55981</v>
      </c>
      <c r="B7702" s="72">
        <f t="shared" si="1778"/>
        <v>1</v>
      </c>
      <c r="C7702" s="72" t="str">
        <f>IF(F7702=0,"RESMİ TATİL",VLOOKUP(F7702,LİSTE!$B$7:$D$1300,3,0))</f>
        <v>Efe KARSAK</v>
      </c>
      <c r="D7702" s="72" t="str">
        <f>IF(G7702=0,"RESMİ TATİL",VLOOKUP(G7702,LİSTE!$B$7:$D$1300,3,0))</f>
        <v>Abdullah KIRBAÇ</v>
      </c>
      <c r="E7702" s="72" t="str">
        <f>IF(H7702=0,"RESMİ TATİL",VLOOKUP(H7702,LİSTE!$B$7:$D$1300,3,0))</f>
        <v>Ümmü Defne GÜLER</v>
      </c>
      <c r="F7702" s="72">
        <f>IF(B7702="TATİL",0,IF(F7701&gt;0,IF(LİSTE!$F$1=H7701,1,H7701+1),IF(F7701=0,H7700+1,IF(F7700=0,H7699+1,IF(F7699=0,H7698+1,IF(F7698=0,H7697+1))))))</f>
        <v>11</v>
      </c>
      <c r="G7702" s="72">
        <f>IF(F7702=0,0,IF(LİSTE!$F$1=F7702,1,F7702+1))</f>
        <v>12</v>
      </c>
      <c r="H7702" s="72">
        <f>IF(G7702=0,0,IF(LİSTE!$F$1=G7702,1,G7702+1))</f>
        <v>13</v>
      </c>
      <c r="I7702" s="72" t="str">
        <f>IFERROR(VLOOKUP(A7702,TATİLLER!$A$2:$D$30000,3,0),"TATİL DEĞİL")</f>
        <v>TATİL DEĞİL</v>
      </c>
    </row>
    <row r="7703" spans="1:9" x14ac:dyDescent="0.25">
      <c r="A7703" s="74">
        <f t="shared" si="1775"/>
        <v>55982</v>
      </c>
      <c r="B7703" s="72">
        <f t="shared" si="1778"/>
        <v>2</v>
      </c>
      <c r="C7703" s="72" t="str">
        <f>IF(F7703=0,"RESMİ TATİL",VLOOKUP(F7703,LİSTE!$B$7:$D$1300,3,0))</f>
        <v>Şevval ÖZDAMAR</v>
      </c>
      <c r="D7703" s="72" t="str">
        <f>IF(G7703=0,"RESMİ TATİL",VLOOKUP(G7703,LİSTE!$B$7:$D$1300,3,0))</f>
        <v>Zeynep AKDAĞ</v>
      </c>
      <c r="E7703" s="72" t="str">
        <f>IF(H7703=0,"RESMİ TATİL",VLOOKUP(H7703,LİSTE!$B$7:$D$1300,3,0))</f>
        <v>Esma ÇOKER</v>
      </c>
      <c r="F7703" s="72">
        <f>IF(B7703="TATİL",0,IF(F7702&gt;0,IF(LİSTE!$F$1=H7702,1,H7702+1),IF(F7702=0,H7701+1,IF(F7701=0,H7700+1,IF(F7700=0,H7699+1,IF(F7699=0,H7698+1))))))</f>
        <v>14</v>
      </c>
      <c r="G7703" s="72">
        <f>IF(F7703=0,0,IF(LİSTE!$F$1=F7703,1,F7703+1))</f>
        <v>15</v>
      </c>
      <c r="H7703" s="72">
        <f>IF(G7703=0,0,IF(LİSTE!$F$1=G7703,1,G7703+1))</f>
        <v>16</v>
      </c>
      <c r="I7703" s="72" t="str">
        <f>IFERROR(VLOOKUP(A7703,TATİLLER!$A$2:$D$30000,3,0),"TATİL DEĞİL")</f>
        <v>TATİL DEĞİL</v>
      </c>
    </row>
    <row r="7704" spans="1:9" x14ac:dyDescent="0.25">
      <c r="A7704" s="74">
        <f t="shared" si="1775"/>
        <v>55983</v>
      </c>
      <c r="B7704" s="72">
        <f t="shared" si="1778"/>
        <v>3</v>
      </c>
      <c r="C7704" s="72" t="str">
        <f>IF(F7704=0,"RESMİ TATİL",VLOOKUP(F7704,LİSTE!$B$7:$D$1300,3,0))</f>
        <v>Dursun Kubilay YAŞAR</v>
      </c>
      <c r="D7704" s="72" t="str">
        <f>IF(G7704=0,"RESMİ TATİL",VLOOKUP(G7704,LİSTE!$B$7:$D$1300,3,0))</f>
        <v>Zeynep Beril BAŞPINAR</v>
      </c>
      <c r="E7704" s="72" t="str">
        <f>IF(H7704=0,"RESMİ TATİL",VLOOKUP(H7704,LİSTE!$B$7:$D$1300,3,0))</f>
        <v>Ahmet DAL</v>
      </c>
      <c r="F7704" s="72">
        <f>IF(B7704="TATİL",0,IF(F7703&gt;0,IF(LİSTE!$F$1=H7703,1,H7703+1),IF(F7703=0,H7702+1,IF(F7702=0,H7701+1,IF(F7701=0,H7700+1,IF(F7700=0,H7699+1))))))</f>
        <v>17</v>
      </c>
      <c r="G7704" s="72">
        <f>IF(F7704=0,0,IF(LİSTE!$F$1=F7704,1,F7704+1))</f>
        <v>18</v>
      </c>
      <c r="H7704" s="72">
        <f>IF(G7704=0,0,IF(LİSTE!$F$1=G7704,1,G7704+1))</f>
        <v>19</v>
      </c>
      <c r="I7704" s="72" t="str">
        <f>IFERROR(VLOOKUP(A7704,TATİLLER!$A$2:$D$30000,3,0),"TATİL DEĞİL")</f>
        <v>TATİL DEĞİL</v>
      </c>
    </row>
    <row r="7705" spans="1:9" x14ac:dyDescent="0.25">
      <c r="A7705" s="74">
        <f t="shared" si="1775"/>
        <v>55984</v>
      </c>
      <c r="B7705" s="72">
        <f t="shared" si="1778"/>
        <v>4</v>
      </c>
      <c r="C7705" s="72" t="str">
        <f>IF(F7705=0,"RESMİ TATİL",VLOOKUP(F7705,LİSTE!$B$7:$D$1300,3,0))</f>
        <v>Emirhan KARATAŞ</v>
      </c>
      <c r="D7705" s="72" t="str">
        <f>IF(G7705=0,"RESMİ TATİL",VLOOKUP(G7705,LİSTE!$B$7:$D$1300,3,0))</f>
        <v>Zümra Yeter ARI</v>
      </c>
      <c r="E7705" s="72" t="str">
        <f>IF(H7705=0,"RESMİ TATİL",VLOOKUP(H7705,LİSTE!$B$7:$D$1300,3,0))</f>
        <v>Utku KARAGÖZ</v>
      </c>
      <c r="F7705" s="72">
        <f>IF(B7705="TATİL",0,IF(F7704&gt;0,IF(LİSTE!$F$1=H7704,1,H7704+1),IF(F7704=0,H7703+1,IF(F7703=0,H7702+1,IF(F7702=0,H7701+1,IF(F7701=0,H7700+1))))))</f>
        <v>20</v>
      </c>
      <c r="G7705" s="72">
        <f>IF(F7705=0,0,IF(LİSTE!$F$1=F7705,1,F7705+1))</f>
        <v>21</v>
      </c>
      <c r="H7705" s="72">
        <f>IF(G7705=0,0,IF(LİSTE!$F$1=G7705,1,G7705+1))</f>
        <v>22</v>
      </c>
      <c r="I7705" s="72" t="str">
        <f>IFERROR(VLOOKUP(A7705,TATİLLER!$A$2:$D$30000,3,0),"TATİL DEĞİL")</f>
        <v>TATİL DEĞİL</v>
      </c>
    </row>
    <row r="7706" spans="1:9" x14ac:dyDescent="0.25">
      <c r="A7706" s="74">
        <f t="shared" si="1775"/>
        <v>55985</v>
      </c>
      <c r="B7706" s="72">
        <f t="shared" si="1778"/>
        <v>5</v>
      </c>
      <c r="C7706" s="72" t="str">
        <f>IF(F7706=0,"RESMİ TATİL",VLOOKUP(F7706,LİSTE!$B$7:$D$1300,3,0))</f>
        <v>Feyza Zümra AVCIOĞLU</v>
      </c>
      <c r="D7706" s="72" t="str">
        <f>IF(G7706=0,"RESMİ TATİL",VLOOKUP(G7706,LİSTE!$B$7:$D$1300,3,0))</f>
        <v>Yusuf Ali TABUR</v>
      </c>
      <c r="E7706" s="72" t="str">
        <f>IF(H7706=0,"RESMİ TATİL",VLOOKUP(H7706,LİSTE!$B$7:$D$1300,3,0))</f>
        <v>Irmak UTEBAY</v>
      </c>
      <c r="F7706" s="72">
        <f>IF(B7706="TATİL",0,IF(F7705&gt;0,IF(LİSTE!$F$1=H7705,1,H7705+1),IF(F7705=0,H7704+1,IF(F7704=0,H7703+1,IF(F7703=0,H7702+1,IF(F7702=0,H7701+1))))))</f>
        <v>23</v>
      </c>
      <c r="G7706" s="72">
        <f>IF(F7706=0,0,IF(LİSTE!$F$1=F7706,1,F7706+1))</f>
        <v>24</v>
      </c>
      <c r="H7706" s="72">
        <f>IF(G7706=0,0,IF(LİSTE!$F$1=G7706,1,G7706+1))</f>
        <v>25</v>
      </c>
      <c r="I7706" s="72" t="str">
        <f>IFERROR(VLOOKUP(A7706,TATİLLER!$A$2:$D$30000,3,0),"TATİL DEĞİL")</f>
        <v>TATİL DEĞİL</v>
      </c>
    </row>
    <row r="7707" spans="1:9" x14ac:dyDescent="0.25">
      <c r="A7707" s="74">
        <f t="shared" ref="A7707" si="1783">A7706+3</f>
        <v>55988</v>
      </c>
      <c r="B7707" s="72">
        <f t="shared" si="1778"/>
        <v>1</v>
      </c>
      <c r="C7707" s="72" t="str">
        <f>IF(F7707=0,"RESMİ TATİL",VLOOKUP(F7707,LİSTE!$B$7:$D$1300,3,0))</f>
        <v>Kerem AKKOÇ</v>
      </c>
      <c r="D7707" s="72" t="str">
        <f>IF(G7707=0,"RESMİ TATİL",VLOOKUP(G7707,LİSTE!$B$7:$D$1300,3,0))</f>
        <v>Elçin Ayşe ELMAS</v>
      </c>
      <c r="E7707" s="72" t="str">
        <f>IF(H7707=0,"RESMİ TATİL",VLOOKUP(H7707,LİSTE!$B$7:$D$1300,3,0))</f>
        <v>Muhammed YILDIZDAĞ</v>
      </c>
      <c r="F7707" s="72">
        <f>IF(B7707="TATİL",0,IF(F7706&gt;0,IF(LİSTE!$F$1=H7706,1,H7706+1),IF(F7706=0,H7705+1,IF(F7705=0,H7704+1,IF(F7704=0,H7703+1,IF(F7703=0,H7702+1))))))</f>
        <v>26</v>
      </c>
      <c r="G7707" s="72">
        <f>IF(F7707=0,0,IF(LİSTE!$F$1=F7707,1,F7707+1))</f>
        <v>27</v>
      </c>
      <c r="H7707" s="72">
        <f>IF(G7707=0,0,IF(LİSTE!$F$1=G7707,1,G7707+1))</f>
        <v>28</v>
      </c>
      <c r="I7707" s="72" t="str">
        <f>IFERROR(VLOOKUP(A7707,TATİLLER!$A$2:$D$30000,3,0),"TATİL DEĞİL")</f>
        <v>TATİL DEĞİL</v>
      </c>
    </row>
    <row r="7708" spans="1:9" x14ac:dyDescent="0.25">
      <c r="A7708" s="74">
        <f t="shared" si="1775"/>
        <v>55989</v>
      </c>
      <c r="B7708" s="72">
        <f t="shared" si="1778"/>
        <v>2</v>
      </c>
      <c r="C7708" s="72" t="str">
        <f>IF(F7708=0,"RESMİ TATİL",VLOOKUP(F7708,LİSTE!$B$7:$D$1300,3,0))</f>
        <v>Nisa Nur SANCAR</v>
      </c>
      <c r="D7708" s="72" t="str">
        <f>IF(G7708=0,"RESMİ TATİL",VLOOKUP(G7708,LİSTE!$B$7:$D$1300,3,0))</f>
        <v>Esila ÇETİN</v>
      </c>
      <c r="E7708" s="72" t="str">
        <f>IF(H7708=0,"RESMİ TATİL",VLOOKUP(H7708,LİSTE!$B$7:$D$1300,3,0))</f>
        <v>Zeynep Sevde TOPUZ</v>
      </c>
      <c r="F7708" s="72">
        <f>IF(B7708="TATİL",0,IF(F7707&gt;0,IF(LİSTE!$F$1=H7707,1,H7707+1),IF(F7707=0,H7706+1,IF(F7706=0,H7705+1,IF(F7705=0,H7704+1,IF(F7704=0,H7703+1))))))</f>
        <v>1</v>
      </c>
      <c r="G7708" s="72">
        <f>IF(F7708=0,0,IF(LİSTE!$F$1=F7708,1,F7708+1))</f>
        <v>2</v>
      </c>
      <c r="H7708" s="72">
        <f>IF(G7708=0,0,IF(LİSTE!$F$1=G7708,1,G7708+1))</f>
        <v>3</v>
      </c>
      <c r="I7708" s="72" t="str">
        <f>IFERROR(VLOOKUP(A7708,TATİLLER!$A$2:$D$30000,3,0),"TATİL DEĞİL")</f>
        <v>TATİL DEĞİL</v>
      </c>
    </row>
    <row r="7709" spans="1:9" x14ac:dyDescent="0.25">
      <c r="A7709" s="74">
        <f t="shared" si="1775"/>
        <v>55990</v>
      </c>
      <c r="B7709" s="72">
        <f t="shared" si="1778"/>
        <v>3</v>
      </c>
      <c r="C7709" s="72" t="str">
        <f>IF(F7709=0,"RESMİ TATİL",VLOOKUP(F7709,LİSTE!$B$7:$D$1300,3,0))</f>
        <v>Ömer Asaf KADAŞ</v>
      </c>
      <c r="D7709" s="72" t="str">
        <f>IF(G7709=0,"RESMİ TATİL",VLOOKUP(G7709,LİSTE!$B$7:$D$1300,3,0))</f>
        <v>Ramazan Baran ADIGÜZEL</v>
      </c>
      <c r="E7709" s="72" t="str">
        <f>IF(H7709=0,"RESMİ TATİL",VLOOKUP(H7709,LİSTE!$B$7:$D$1300,3,0))</f>
        <v>Bahar AKGÜN</v>
      </c>
      <c r="F7709" s="72">
        <f>IF(B7709="TATİL",0,IF(F7708&gt;0,IF(LİSTE!$F$1=H7708,1,H7708+1),IF(F7708=0,H7707+1,IF(F7707=0,H7706+1,IF(F7706=0,H7705+1,IF(F7705=0,H7704+1))))))</f>
        <v>4</v>
      </c>
      <c r="G7709" s="72">
        <f>IF(F7709=0,0,IF(LİSTE!$F$1=F7709,1,F7709+1))</f>
        <v>5</v>
      </c>
      <c r="H7709" s="72">
        <f>IF(G7709=0,0,IF(LİSTE!$F$1=G7709,1,G7709+1))</f>
        <v>6</v>
      </c>
      <c r="I7709" s="72" t="str">
        <f>IFERROR(VLOOKUP(A7709,TATİLLER!$A$2:$D$30000,3,0),"TATİL DEĞİL")</f>
        <v>TATİL DEĞİL</v>
      </c>
    </row>
    <row r="7710" spans="1:9" x14ac:dyDescent="0.25">
      <c r="A7710" s="74">
        <f t="shared" si="1775"/>
        <v>55991</v>
      </c>
      <c r="B7710" s="72">
        <f t="shared" si="1778"/>
        <v>4</v>
      </c>
      <c r="C7710" s="72" t="str">
        <f>IF(F7710=0,"RESMİ TATİL",VLOOKUP(F7710,LİSTE!$B$7:$D$1300,3,0))</f>
        <v>Ömer AKGÜL</v>
      </c>
      <c r="D7710" s="72" t="str">
        <f>IF(G7710=0,"RESMİ TATİL",VLOOKUP(G7710,LİSTE!$B$7:$D$1300,3,0))</f>
        <v>Muharrem EFE TANRIVERDİ</v>
      </c>
      <c r="E7710" s="72" t="str">
        <f>IF(H7710=0,"RESMİ TATİL",VLOOKUP(H7710,LİSTE!$B$7:$D$1300,3,0))</f>
        <v>Anıl DOĞAN</v>
      </c>
      <c r="F7710" s="72">
        <f>IF(B7710="TATİL",0,IF(F7709&gt;0,IF(LİSTE!$F$1=H7709,1,H7709+1),IF(F7709=0,H7708+1,IF(F7708=0,H7707+1,IF(F7707=0,H7706+1,IF(F7706=0,H7705+1))))))</f>
        <v>7</v>
      </c>
      <c r="G7710" s="72">
        <f>IF(F7710=0,0,IF(LİSTE!$F$1=F7710,1,F7710+1))</f>
        <v>8</v>
      </c>
      <c r="H7710" s="72">
        <f>IF(G7710=0,0,IF(LİSTE!$F$1=G7710,1,G7710+1))</f>
        <v>9</v>
      </c>
      <c r="I7710" s="72" t="str">
        <f>IFERROR(VLOOKUP(A7710,TATİLLER!$A$2:$D$30000,3,0),"TATİL DEĞİL")</f>
        <v>TATİL DEĞİL</v>
      </c>
    </row>
    <row r="7711" spans="1:9" x14ac:dyDescent="0.25">
      <c r="A7711" s="74">
        <f t="shared" si="1775"/>
        <v>55992</v>
      </c>
      <c r="B7711" s="72">
        <f t="shared" si="1778"/>
        <v>5</v>
      </c>
      <c r="C7711" s="72" t="str">
        <f>IF(F7711=0,"RESMİ TATİL",VLOOKUP(F7711,LİSTE!$B$7:$D$1300,3,0))</f>
        <v>İpek ARSLAN</v>
      </c>
      <c r="D7711" s="72" t="str">
        <f>IF(G7711=0,"RESMİ TATİL",VLOOKUP(G7711,LİSTE!$B$7:$D$1300,3,0))</f>
        <v>Efe KARSAK</v>
      </c>
      <c r="E7711" s="72" t="str">
        <f>IF(H7711=0,"RESMİ TATİL",VLOOKUP(H7711,LİSTE!$B$7:$D$1300,3,0))</f>
        <v>Abdullah KIRBAÇ</v>
      </c>
      <c r="F7711" s="72">
        <f>IF(B7711="TATİL",0,IF(F7710&gt;0,IF(LİSTE!$F$1=H7710,1,H7710+1),IF(F7710=0,H7709+1,IF(F7709=0,H7708+1,IF(F7708=0,H7707+1,IF(F7707=0,H7706+1))))))</f>
        <v>10</v>
      </c>
      <c r="G7711" s="72">
        <f>IF(F7711=0,0,IF(LİSTE!$F$1=F7711,1,F7711+1))</f>
        <v>11</v>
      </c>
      <c r="H7711" s="72">
        <f>IF(G7711=0,0,IF(LİSTE!$F$1=G7711,1,G7711+1))</f>
        <v>12</v>
      </c>
      <c r="I7711" s="72" t="str">
        <f>IFERROR(VLOOKUP(A7711,TATİLLER!$A$2:$D$30000,3,0),"TATİL DEĞİL")</f>
        <v>TATİL DEĞİL</v>
      </c>
    </row>
    <row r="7712" spans="1:9" x14ac:dyDescent="0.25">
      <c r="A7712" s="74">
        <f t="shared" ref="A7712" si="1784">A7711+3</f>
        <v>55995</v>
      </c>
      <c r="B7712" s="72">
        <f t="shared" si="1778"/>
        <v>1</v>
      </c>
      <c r="C7712" s="72" t="str">
        <f>IF(F7712=0,"RESMİ TATİL",VLOOKUP(F7712,LİSTE!$B$7:$D$1300,3,0))</f>
        <v>Ümmü Defne GÜLER</v>
      </c>
      <c r="D7712" s="72" t="str">
        <f>IF(G7712=0,"RESMİ TATİL",VLOOKUP(G7712,LİSTE!$B$7:$D$1300,3,0))</f>
        <v>Şevval ÖZDAMAR</v>
      </c>
      <c r="E7712" s="72" t="str">
        <f>IF(H7712=0,"RESMİ TATİL",VLOOKUP(H7712,LİSTE!$B$7:$D$1300,3,0))</f>
        <v>Zeynep AKDAĞ</v>
      </c>
      <c r="F7712" s="72">
        <f>IF(B7712="TATİL",0,IF(F7711&gt;0,IF(LİSTE!$F$1=H7711,1,H7711+1),IF(F7711=0,H7710+1,IF(F7710=0,H7709+1,IF(F7709=0,H7708+1,IF(F7708=0,H7707+1))))))</f>
        <v>13</v>
      </c>
      <c r="G7712" s="72">
        <f>IF(F7712=0,0,IF(LİSTE!$F$1=F7712,1,F7712+1))</f>
        <v>14</v>
      </c>
      <c r="H7712" s="72">
        <f>IF(G7712=0,0,IF(LİSTE!$F$1=G7712,1,G7712+1))</f>
        <v>15</v>
      </c>
      <c r="I7712" s="72" t="str">
        <f>IFERROR(VLOOKUP(A7712,TATİLLER!$A$2:$D$30000,3,0),"TATİL DEĞİL")</f>
        <v>TATİL DEĞİL</v>
      </c>
    </row>
    <row r="7713" spans="1:9" x14ac:dyDescent="0.25">
      <c r="A7713" s="74">
        <f t="shared" si="1775"/>
        <v>55996</v>
      </c>
      <c r="B7713" s="72">
        <f t="shared" si="1778"/>
        <v>2</v>
      </c>
      <c r="C7713" s="72" t="str">
        <f>IF(F7713=0,"RESMİ TATİL",VLOOKUP(F7713,LİSTE!$B$7:$D$1300,3,0))</f>
        <v>Esma ÇOKER</v>
      </c>
      <c r="D7713" s="72" t="str">
        <f>IF(G7713=0,"RESMİ TATİL",VLOOKUP(G7713,LİSTE!$B$7:$D$1300,3,0))</f>
        <v>Dursun Kubilay YAŞAR</v>
      </c>
      <c r="E7713" s="72" t="str">
        <f>IF(H7713=0,"RESMİ TATİL",VLOOKUP(H7713,LİSTE!$B$7:$D$1300,3,0))</f>
        <v>Zeynep Beril BAŞPINAR</v>
      </c>
      <c r="F7713" s="72">
        <f>IF(B7713="TATİL",0,IF(F7712&gt;0,IF(LİSTE!$F$1=H7712,1,H7712+1),IF(F7712=0,H7711+1,IF(F7711=0,H7710+1,IF(F7710=0,H7709+1,IF(F7709=0,H7708+1))))))</f>
        <v>16</v>
      </c>
      <c r="G7713" s="72">
        <f>IF(F7713=0,0,IF(LİSTE!$F$1=F7713,1,F7713+1))</f>
        <v>17</v>
      </c>
      <c r="H7713" s="72">
        <f>IF(G7713=0,0,IF(LİSTE!$F$1=G7713,1,G7713+1))</f>
        <v>18</v>
      </c>
      <c r="I7713" s="72" t="str">
        <f>IFERROR(VLOOKUP(A7713,TATİLLER!$A$2:$D$30000,3,0),"TATİL DEĞİL")</f>
        <v>TATİL DEĞİL</v>
      </c>
    </row>
    <row r="7714" spans="1:9" x14ac:dyDescent="0.25">
      <c r="A7714" s="74">
        <f t="shared" si="1775"/>
        <v>55997</v>
      </c>
      <c r="B7714" s="72">
        <f t="shared" si="1778"/>
        <v>3</v>
      </c>
      <c r="C7714" s="72" t="str">
        <f>IF(F7714=0,"RESMİ TATİL",VLOOKUP(F7714,LİSTE!$B$7:$D$1300,3,0))</f>
        <v>Ahmet DAL</v>
      </c>
      <c r="D7714" s="72" t="str">
        <f>IF(G7714=0,"RESMİ TATİL",VLOOKUP(G7714,LİSTE!$B$7:$D$1300,3,0))</f>
        <v>Emirhan KARATAŞ</v>
      </c>
      <c r="E7714" s="72" t="str">
        <f>IF(H7714=0,"RESMİ TATİL",VLOOKUP(H7714,LİSTE!$B$7:$D$1300,3,0))</f>
        <v>Zümra Yeter ARI</v>
      </c>
      <c r="F7714" s="72">
        <f>IF(B7714="TATİL",0,IF(F7713&gt;0,IF(LİSTE!$F$1=H7713,1,H7713+1),IF(F7713=0,H7712+1,IF(F7712=0,H7711+1,IF(F7711=0,H7710+1,IF(F7710=0,H7709+1))))))</f>
        <v>19</v>
      </c>
      <c r="G7714" s="72">
        <f>IF(F7714=0,0,IF(LİSTE!$F$1=F7714,1,F7714+1))</f>
        <v>20</v>
      </c>
      <c r="H7714" s="72">
        <f>IF(G7714=0,0,IF(LİSTE!$F$1=G7714,1,G7714+1))</f>
        <v>21</v>
      </c>
      <c r="I7714" s="72" t="str">
        <f>IFERROR(VLOOKUP(A7714,TATİLLER!$A$2:$D$30000,3,0),"TATİL DEĞİL")</f>
        <v>TATİL DEĞİL</v>
      </c>
    </row>
    <row r="7715" spans="1:9" x14ac:dyDescent="0.25">
      <c r="A7715" s="74">
        <f t="shared" si="1775"/>
        <v>55998</v>
      </c>
      <c r="B7715" s="72">
        <f t="shared" si="1778"/>
        <v>4</v>
      </c>
      <c r="C7715" s="72" t="str">
        <f>IF(F7715=0,"RESMİ TATİL",VLOOKUP(F7715,LİSTE!$B$7:$D$1300,3,0))</f>
        <v>Utku KARAGÖZ</v>
      </c>
      <c r="D7715" s="72" t="str">
        <f>IF(G7715=0,"RESMİ TATİL",VLOOKUP(G7715,LİSTE!$B$7:$D$1300,3,0))</f>
        <v>Feyza Zümra AVCIOĞLU</v>
      </c>
      <c r="E7715" s="72" t="str">
        <f>IF(H7715=0,"RESMİ TATİL",VLOOKUP(H7715,LİSTE!$B$7:$D$1300,3,0))</f>
        <v>Yusuf Ali TABUR</v>
      </c>
      <c r="F7715" s="72">
        <f>IF(B7715="TATİL",0,IF(F7714&gt;0,IF(LİSTE!$F$1=H7714,1,H7714+1),IF(F7714=0,H7713+1,IF(F7713=0,H7712+1,IF(F7712=0,H7711+1,IF(F7711=0,H7710+1))))))</f>
        <v>22</v>
      </c>
      <c r="G7715" s="72">
        <f>IF(F7715=0,0,IF(LİSTE!$F$1=F7715,1,F7715+1))</f>
        <v>23</v>
      </c>
      <c r="H7715" s="72">
        <f>IF(G7715=0,0,IF(LİSTE!$F$1=G7715,1,G7715+1))</f>
        <v>24</v>
      </c>
      <c r="I7715" s="72" t="str">
        <f>IFERROR(VLOOKUP(A7715,TATİLLER!$A$2:$D$30000,3,0),"TATİL DEĞİL")</f>
        <v>TATİL DEĞİL</v>
      </c>
    </row>
    <row r="7716" spans="1:9" x14ac:dyDescent="0.25">
      <c r="A7716" s="74">
        <f t="shared" si="1775"/>
        <v>55999</v>
      </c>
      <c r="B7716" s="72">
        <f t="shared" si="1778"/>
        <v>5</v>
      </c>
      <c r="C7716" s="72" t="str">
        <f>IF(F7716=0,"RESMİ TATİL",VLOOKUP(F7716,LİSTE!$B$7:$D$1300,3,0))</f>
        <v>Irmak UTEBAY</v>
      </c>
      <c r="D7716" s="72" t="str">
        <f>IF(G7716=0,"RESMİ TATİL",VLOOKUP(G7716,LİSTE!$B$7:$D$1300,3,0))</f>
        <v>Kerem AKKOÇ</v>
      </c>
      <c r="E7716" s="72" t="str">
        <f>IF(H7716=0,"RESMİ TATİL",VLOOKUP(H7716,LİSTE!$B$7:$D$1300,3,0))</f>
        <v>Elçin Ayşe ELMAS</v>
      </c>
      <c r="F7716" s="72">
        <f>IF(B7716="TATİL",0,IF(F7715&gt;0,IF(LİSTE!$F$1=H7715,1,H7715+1),IF(F7715=0,H7714+1,IF(F7714=0,H7713+1,IF(F7713=0,H7712+1,IF(F7712=0,H7711+1))))))</f>
        <v>25</v>
      </c>
      <c r="G7716" s="72">
        <f>IF(F7716=0,0,IF(LİSTE!$F$1=F7716,1,F7716+1))</f>
        <v>26</v>
      </c>
      <c r="H7716" s="72">
        <f>IF(G7716=0,0,IF(LİSTE!$F$1=G7716,1,G7716+1))</f>
        <v>27</v>
      </c>
      <c r="I7716" s="72" t="str">
        <f>IFERROR(VLOOKUP(A7716,TATİLLER!$A$2:$D$30000,3,0),"TATİL DEĞİL")</f>
        <v>TATİL DEĞİL</v>
      </c>
    </row>
    <row r="7717" spans="1:9" x14ac:dyDescent="0.25">
      <c r="A7717" s="74">
        <f t="shared" ref="A7717" si="1785">A7716+3</f>
        <v>56002</v>
      </c>
      <c r="B7717" s="72">
        <f t="shared" si="1778"/>
        <v>1</v>
      </c>
      <c r="C7717" s="72" t="str">
        <f>IF(F7717=0,"RESMİ TATİL",VLOOKUP(F7717,LİSTE!$B$7:$D$1300,3,0))</f>
        <v>Muhammed YILDIZDAĞ</v>
      </c>
      <c r="D7717" s="72" t="str">
        <f>IF(G7717=0,"RESMİ TATİL",VLOOKUP(G7717,LİSTE!$B$7:$D$1300,3,0))</f>
        <v>Nisa Nur SANCAR</v>
      </c>
      <c r="E7717" s="72" t="str">
        <f>IF(H7717=0,"RESMİ TATİL",VLOOKUP(H7717,LİSTE!$B$7:$D$1300,3,0))</f>
        <v>Esila ÇETİN</v>
      </c>
      <c r="F7717" s="72">
        <f>IF(B7717="TATİL",0,IF(F7716&gt;0,IF(LİSTE!$F$1=H7716,1,H7716+1),IF(F7716=0,H7715+1,IF(F7715=0,H7714+1,IF(F7714=0,H7713+1,IF(F7713=0,H7712+1))))))</f>
        <v>28</v>
      </c>
      <c r="G7717" s="72">
        <f>IF(F7717=0,0,IF(LİSTE!$F$1=F7717,1,F7717+1))</f>
        <v>1</v>
      </c>
      <c r="H7717" s="72">
        <f>IF(G7717=0,0,IF(LİSTE!$F$1=G7717,1,G7717+1))</f>
        <v>2</v>
      </c>
      <c r="I7717" s="72" t="str">
        <f>IFERROR(VLOOKUP(A7717,TATİLLER!$A$2:$D$30000,3,0),"TATİL DEĞİL")</f>
        <v>TATİL DEĞİL</v>
      </c>
    </row>
    <row r="7718" spans="1:9" x14ac:dyDescent="0.25">
      <c r="A7718" s="74">
        <f t="shared" si="1775"/>
        <v>56003</v>
      </c>
      <c r="B7718" s="72">
        <f t="shared" si="1778"/>
        <v>2</v>
      </c>
      <c r="C7718" s="72" t="str">
        <f>IF(F7718=0,"RESMİ TATİL",VLOOKUP(F7718,LİSTE!$B$7:$D$1300,3,0))</f>
        <v>Zeynep Sevde TOPUZ</v>
      </c>
      <c r="D7718" s="72" t="str">
        <f>IF(G7718=0,"RESMİ TATİL",VLOOKUP(G7718,LİSTE!$B$7:$D$1300,3,0))</f>
        <v>Ömer Asaf KADAŞ</v>
      </c>
      <c r="E7718" s="72" t="str">
        <f>IF(H7718=0,"RESMİ TATİL",VLOOKUP(H7718,LİSTE!$B$7:$D$1300,3,0))</f>
        <v>Ramazan Baran ADIGÜZEL</v>
      </c>
      <c r="F7718" s="72">
        <f>IF(B7718="TATİL",0,IF(F7717&gt;0,IF(LİSTE!$F$1=H7717,1,H7717+1),IF(F7717=0,H7716+1,IF(F7716=0,H7715+1,IF(F7715=0,H7714+1,IF(F7714=0,H7713+1))))))</f>
        <v>3</v>
      </c>
      <c r="G7718" s="72">
        <f>IF(F7718=0,0,IF(LİSTE!$F$1=F7718,1,F7718+1))</f>
        <v>4</v>
      </c>
      <c r="H7718" s="72">
        <f>IF(G7718=0,0,IF(LİSTE!$F$1=G7718,1,G7718+1))</f>
        <v>5</v>
      </c>
      <c r="I7718" s="72" t="str">
        <f>IFERROR(VLOOKUP(A7718,TATİLLER!$A$2:$D$30000,3,0),"TATİL DEĞİL")</f>
        <v>TATİL DEĞİL</v>
      </c>
    </row>
    <row r="7719" spans="1:9" x14ac:dyDescent="0.25">
      <c r="A7719" s="74">
        <f t="shared" si="1775"/>
        <v>56004</v>
      </c>
      <c r="B7719" s="72">
        <f t="shared" si="1778"/>
        <v>3</v>
      </c>
      <c r="C7719" s="72" t="str">
        <f>IF(F7719=0,"RESMİ TATİL",VLOOKUP(F7719,LİSTE!$B$7:$D$1300,3,0))</f>
        <v>Bahar AKGÜN</v>
      </c>
      <c r="D7719" s="72" t="str">
        <f>IF(G7719=0,"RESMİ TATİL",VLOOKUP(G7719,LİSTE!$B$7:$D$1300,3,0))</f>
        <v>Ömer AKGÜL</v>
      </c>
      <c r="E7719" s="72" t="str">
        <f>IF(H7719=0,"RESMİ TATİL",VLOOKUP(H7719,LİSTE!$B$7:$D$1300,3,0))</f>
        <v>Muharrem EFE TANRIVERDİ</v>
      </c>
      <c r="F7719" s="72">
        <f>IF(B7719="TATİL",0,IF(F7718&gt;0,IF(LİSTE!$F$1=H7718,1,H7718+1),IF(F7718=0,H7717+1,IF(F7717=0,H7716+1,IF(F7716=0,H7715+1,IF(F7715=0,H7714+1))))))</f>
        <v>6</v>
      </c>
      <c r="G7719" s="72">
        <f>IF(F7719=0,0,IF(LİSTE!$F$1=F7719,1,F7719+1))</f>
        <v>7</v>
      </c>
      <c r="H7719" s="72">
        <f>IF(G7719=0,0,IF(LİSTE!$F$1=G7719,1,G7719+1))</f>
        <v>8</v>
      </c>
      <c r="I7719" s="72" t="str">
        <f>IFERROR(VLOOKUP(A7719,TATİLLER!$A$2:$D$30000,3,0),"TATİL DEĞİL")</f>
        <v>TATİL DEĞİL</v>
      </c>
    </row>
    <row r="7720" spans="1:9" x14ac:dyDescent="0.25">
      <c r="A7720" s="74">
        <f t="shared" si="1775"/>
        <v>56005</v>
      </c>
      <c r="B7720" s="72">
        <f t="shared" si="1778"/>
        <v>4</v>
      </c>
      <c r="C7720" s="72" t="str">
        <f>IF(F7720=0,"RESMİ TATİL",VLOOKUP(F7720,LİSTE!$B$7:$D$1300,3,0))</f>
        <v>Anıl DOĞAN</v>
      </c>
      <c r="D7720" s="72" t="str">
        <f>IF(G7720=0,"RESMİ TATİL",VLOOKUP(G7720,LİSTE!$B$7:$D$1300,3,0))</f>
        <v>İpek ARSLAN</v>
      </c>
      <c r="E7720" s="72" t="str">
        <f>IF(H7720=0,"RESMİ TATİL",VLOOKUP(H7720,LİSTE!$B$7:$D$1300,3,0))</f>
        <v>Efe KARSAK</v>
      </c>
      <c r="F7720" s="72">
        <f>IF(B7720="TATİL",0,IF(F7719&gt;0,IF(LİSTE!$F$1=H7719,1,H7719+1),IF(F7719=0,H7718+1,IF(F7718=0,H7717+1,IF(F7717=0,H7716+1,IF(F7716=0,H7715+1))))))</f>
        <v>9</v>
      </c>
      <c r="G7720" s="72">
        <f>IF(F7720=0,0,IF(LİSTE!$F$1=F7720,1,F7720+1))</f>
        <v>10</v>
      </c>
      <c r="H7720" s="72">
        <f>IF(G7720=0,0,IF(LİSTE!$F$1=G7720,1,G7720+1))</f>
        <v>11</v>
      </c>
      <c r="I7720" s="72" t="str">
        <f>IFERROR(VLOOKUP(A7720,TATİLLER!$A$2:$D$30000,3,0),"TATİL DEĞİL")</f>
        <v>TATİL DEĞİL</v>
      </c>
    </row>
    <row r="7721" spans="1:9" x14ac:dyDescent="0.25">
      <c r="A7721" s="74">
        <f t="shared" si="1775"/>
        <v>56006</v>
      </c>
      <c r="B7721" s="72">
        <f t="shared" si="1778"/>
        <v>5</v>
      </c>
      <c r="C7721" s="72" t="str">
        <f>IF(F7721=0,"RESMİ TATİL",VLOOKUP(F7721,LİSTE!$B$7:$D$1300,3,0))</f>
        <v>Abdullah KIRBAÇ</v>
      </c>
      <c r="D7721" s="72" t="str">
        <f>IF(G7721=0,"RESMİ TATİL",VLOOKUP(G7721,LİSTE!$B$7:$D$1300,3,0))</f>
        <v>Ümmü Defne GÜLER</v>
      </c>
      <c r="E7721" s="72" t="str">
        <f>IF(H7721=0,"RESMİ TATİL",VLOOKUP(H7721,LİSTE!$B$7:$D$1300,3,0))</f>
        <v>Şevval ÖZDAMAR</v>
      </c>
      <c r="F7721" s="72">
        <f>IF(B7721="TATİL",0,IF(F7720&gt;0,IF(LİSTE!$F$1=H7720,1,H7720+1),IF(F7720=0,H7719+1,IF(F7719=0,H7718+1,IF(F7718=0,H7717+1,IF(F7717=0,H7716+1))))))</f>
        <v>12</v>
      </c>
      <c r="G7721" s="72">
        <f>IF(F7721=0,0,IF(LİSTE!$F$1=F7721,1,F7721+1))</f>
        <v>13</v>
      </c>
      <c r="H7721" s="72">
        <f>IF(G7721=0,0,IF(LİSTE!$F$1=G7721,1,G7721+1))</f>
        <v>14</v>
      </c>
      <c r="I7721" s="72" t="str">
        <f>IFERROR(VLOOKUP(A7721,TATİLLER!$A$2:$D$30000,3,0),"TATİL DEĞİL")</f>
        <v>TATİL DEĞİL</v>
      </c>
    </row>
    <row r="7722" spans="1:9" x14ac:dyDescent="0.25">
      <c r="A7722" s="74">
        <f t="shared" ref="A7722" si="1786">A7721+3</f>
        <v>56009</v>
      </c>
      <c r="B7722" s="72">
        <f t="shared" si="1778"/>
        <v>1</v>
      </c>
      <c r="C7722" s="72" t="str">
        <f>IF(F7722=0,"RESMİ TATİL",VLOOKUP(F7722,LİSTE!$B$7:$D$1300,3,0))</f>
        <v>Zeynep AKDAĞ</v>
      </c>
      <c r="D7722" s="72" t="str">
        <f>IF(G7722=0,"RESMİ TATİL",VLOOKUP(G7722,LİSTE!$B$7:$D$1300,3,0))</f>
        <v>Esma ÇOKER</v>
      </c>
      <c r="E7722" s="72" t="str">
        <f>IF(H7722=0,"RESMİ TATİL",VLOOKUP(H7722,LİSTE!$B$7:$D$1300,3,0))</f>
        <v>Dursun Kubilay YAŞAR</v>
      </c>
      <c r="F7722" s="72">
        <f>IF(B7722="TATİL",0,IF(F7721&gt;0,IF(LİSTE!$F$1=H7721,1,H7721+1),IF(F7721=0,H7720+1,IF(F7720=0,H7719+1,IF(F7719=0,H7718+1,IF(F7718=0,H7717+1))))))</f>
        <v>15</v>
      </c>
      <c r="G7722" s="72">
        <f>IF(F7722=0,0,IF(LİSTE!$F$1=F7722,1,F7722+1))</f>
        <v>16</v>
      </c>
      <c r="H7722" s="72">
        <f>IF(G7722=0,0,IF(LİSTE!$F$1=G7722,1,G7722+1))</f>
        <v>17</v>
      </c>
      <c r="I7722" s="72" t="str">
        <f>IFERROR(VLOOKUP(A7722,TATİLLER!$A$2:$D$30000,3,0),"TATİL DEĞİL")</f>
        <v>TATİL DEĞİL</v>
      </c>
    </row>
    <row r="7723" spans="1:9" x14ac:dyDescent="0.25">
      <c r="A7723" s="74">
        <f t="shared" si="1775"/>
        <v>56010</v>
      </c>
      <c r="B7723" s="72">
        <f t="shared" si="1778"/>
        <v>2</v>
      </c>
      <c r="C7723" s="72" t="str">
        <f>IF(F7723=0,"RESMİ TATİL",VLOOKUP(F7723,LİSTE!$B$7:$D$1300,3,0))</f>
        <v>Zeynep Beril BAŞPINAR</v>
      </c>
      <c r="D7723" s="72" t="str">
        <f>IF(G7723=0,"RESMİ TATİL",VLOOKUP(G7723,LİSTE!$B$7:$D$1300,3,0))</f>
        <v>Ahmet DAL</v>
      </c>
      <c r="E7723" s="72" t="str">
        <f>IF(H7723=0,"RESMİ TATİL",VLOOKUP(H7723,LİSTE!$B$7:$D$1300,3,0))</f>
        <v>Emirhan KARATAŞ</v>
      </c>
      <c r="F7723" s="72">
        <f>IF(B7723="TATİL",0,IF(F7722&gt;0,IF(LİSTE!$F$1=H7722,1,H7722+1),IF(F7722=0,H7721+1,IF(F7721=0,H7720+1,IF(F7720=0,H7719+1,IF(F7719=0,H7718+1))))))</f>
        <v>18</v>
      </c>
      <c r="G7723" s="72">
        <f>IF(F7723=0,0,IF(LİSTE!$F$1=F7723,1,F7723+1))</f>
        <v>19</v>
      </c>
      <c r="H7723" s="72">
        <f>IF(G7723=0,0,IF(LİSTE!$F$1=G7723,1,G7723+1))</f>
        <v>20</v>
      </c>
      <c r="I7723" s="72" t="str">
        <f>IFERROR(VLOOKUP(A7723,TATİLLER!$A$2:$D$30000,3,0),"TATİL DEĞİL")</f>
        <v>TATİL DEĞİL</v>
      </c>
    </row>
    <row r="7724" spans="1:9" x14ac:dyDescent="0.25">
      <c r="A7724" s="74">
        <f t="shared" si="1775"/>
        <v>56011</v>
      </c>
      <c r="B7724" s="72">
        <f t="shared" si="1778"/>
        <v>3</v>
      </c>
      <c r="C7724" s="72" t="str">
        <f>IF(F7724=0,"RESMİ TATİL",VLOOKUP(F7724,LİSTE!$B$7:$D$1300,3,0))</f>
        <v>Zümra Yeter ARI</v>
      </c>
      <c r="D7724" s="72" t="str">
        <f>IF(G7724=0,"RESMİ TATİL",VLOOKUP(G7724,LİSTE!$B$7:$D$1300,3,0))</f>
        <v>Utku KARAGÖZ</v>
      </c>
      <c r="E7724" s="72" t="str">
        <f>IF(H7724=0,"RESMİ TATİL",VLOOKUP(H7724,LİSTE!$B$7:$D$1300,3,0))</f>
        <v>Feyza Zümra AVCIOĞLU</v>
      </c>
      <c r="F7724" s="72">
        <f>IF(B7724="TATİL",0,IF(F7723&gt;0,IF(LİSTE!$F$1=H7723,1,H7723+1),IF(F7723=0,H7722+1,IF(F7722=0,H7721+1,IF(F7721=0,H7720+1,IF(F7720=0,H7719+1))))))</f>
        <v>21</v>
      </c>
      <c r="G7724" s="72">
        <f>IF(F7724=0,0,IF(LİSTE!$F$1=F7724,1,F7724+1))</f>
        <v>22</v>
      </c>
      <c r="H7724" s="72">
        <f>IF(G7724=0,0,IF(LİSTE!$F$1=G7724,1,G7724+1))</f>
        <v>23</v>
      </c>
      <c r="I7724" s="72" t="str">
        <f>IFERROR(VLOOKUP(A7724,TATİLLER!$A$2:$D$30000,3,0),"TATİL DEĞİL")</f>
        <v>TATİL DEĞİL</v>
      </c>
    </row>
    <row r="7725" spans="1:9" x14ac:dyDescent="0.25">
      <c r="A7725" s="74">
        <f t="shared" si="1775"/>
        <v>56012</v>
      </c>
      <c r="B7725" s="72">
        <f t="shared" si="1778"/>
        <v>4</v>
      </c>
      <c r="C7725" s="72" t="str">
        <f>IF(F7725=0,"RESMİ TATİL",VLOOKUP(F7725,LİSTE!$B$7:$D$1300,3,0))</f>
        <v>Yusuf Ali TABUR</v>
      </c>
      <c r="D7725" s="72" t="str">
        <f>IF(G7725=0,"RESMİ TATİL",VLOOKUP(G7725,LİSTE!$B$7:$D$1300,3,0))</f>
        <v>Irmak UTEBAY</v>
      </c>
      <c r="E7725" s="72" t="str">
        <f>IF(H7725=0,"RESMİ TATİL",VLOOKUP(H7725,LİSTE!$B$7:$D$1300,3,0))</f>
        <v>Kerem AKKOÇ</v>
      </c>
      <c r="F7725" s="72">
        <f>IF(B7725="TATİL",0,IF(F7724&gt;0,IF(LİSTE!$F$1=H7724,1,H7724+1),IF(F7724=0,H7723+1,IF(F7723=0,H7722+1,IF(F7722=0,H7721+1,IF(F7721=0,H7720+1))))))</f>
        <v>24</v>
      </c>
      <c r="G7725" s="72">
        <f>IF(F7725=0,0,IF(LİSTE!$F$1=F7725,1,F7725+1))</f>
        <v>25</v>
      </c>
      <c r="H7725" s="72">
        <f>IF(G7725=0,0,IF(LİSTE!$F$1=G7725,1,G7725+1))</f>
        <v>26</v>
      </c>
      <c r="I7725" s="72" t="str">
        <f>IFERROR(VLOOKUP(A7725,TATİLLER!$A$2:$D$30000,3,0),"TATİL DEĞİL")</f>
        <v>TATİL DEĞİL</v>
      </c>
    </row>
    <row r="7726" spans="1:9" x14ac:dyDescent="0.25">
      <c r="A7726" s="74">
        <f t="shared" si="1775"/>
        <v>56013</v>
      </c>
      <c r="B7726" s="72">
        <f t="shared" si="1778"/>
        <v>5</v>
      </c>
      <c r="C7726" s="72" t="str">
        <f>IF(F7726=0,"RESMİ TATİL",VLOOKUP(F7726,LİSTE!$B$7:$D$1300,3,0))</f>
        <v>Elçin Ayşe ELMAS</v>
      </c>
      <c r="D7726" s="72" t="str">
        <f>IF(G7726=0,"RESMİ TATİL",VLOOKUP(G7726,LİSTE!$B$7:$D$1300,3,0))</f>
        <v>Muhammed YILDIZDAĞ</v>
      </c>
      <c r="E7726" s="72" t="str">
        <f>IF(H7726=0,"RESMİ TATİL",VLOOKUP(H7726,LİSTE!$B$7:$D$1300,3,0))</f>
        <v>Nisa Nur SANCAR</v>
      </c>
      <c r="F7726" s="72">
        <f>IF(B7726="TATİL",0,IF(F7725&gt;0,IF(LİSTE!$F$1=H7725,1,H7725+1),IF(F7725=0,H7724+1,IF(F7724=0,H7723+1,IF(F7723=0,H7722+1,IF(F7722=0,H7721+1))))))</f>
        <v>27</v>
      </c>
      <c r="G7726" s="72">
        <f>IF(F7726=0,0,IF(LİSTE!$F$1=F7726,1,F7726+1))</f>
        <v>28</v>
      </c>
      <c r="H7726" s="72">
        <f>IF(G7726=0,0,IF(LİSTE!$F$1=G7726,1,G7726+1))</f>
        <v>1</v>
      </c>
      <c r="I7726" s="72" t="str">
        <f>IFERROR(VLOOKUP(A7726,TATİLLER!$A$2:$D$30000,3,0),"TATİL DEĞİL")</f>
        <v>TATİL DEĞİL</v>
      </c>
    </row>
    <row r="7727" spans="1:9" x14ac:dyDescent="0.25">
      <c r="A7727" s="74">
        <f t="shared" ref="A7727" si="1787">A7726+3</f>
        <v>56016</v>
      </c>
      <c r="B7727" s="72">
        <f t="shared" si="1778"/>
        <v>1</v>
      </c>
      <c r="C7727" s="72" t="str">
        <f>IF(F7727=0,"RESMİ TATİL",VLOOKUP(F7727,LİSTE!$B$7:$D$1300,3,0))</f>
        <v>Esila ÇETİN</v>
      </c>
      <c r="D7727" s="72" t="str">
        <f>IF(G7727=0,"RESMİ TATİL",VLOOKUP(G7727,LİSTE!$B$7:$D$1300,3,0))</f>
        <v>Zeynep Sevde TOPUZ</v>
      </c>
      <c r="E7727" s="72" t="str">
        <f>IF(H7727=0,"RESMİ TATİL",VLOOKUP(H7727,LİSTE!$B$7:$D$1300,3,0))</f>
        <v>Ömer Asaf KADAŞ</v>
      </c>
      <c r="F7727" s="72">
        <f>IF(B7727="TATİL",0,IF(F7726&gt;0,IF(LİSTE!$F$1=H7726,1,H7726+1),IF(F7726=0,H7725+1,IF(F7725=0,H7724+1,IF(F7724=0,H7723+1,IF(F7723=0,H7722+1))))))</f>
        <v>2</v>
      </c>
      <c r="G7727" s="72">
        <f>IF(F7727=0,0,IF(LİSTE!$F$1=F7727,1,F7727+1))</f>
        <v>3</v>
      </c>
      <c r="H7727" s="72">
        <f>IF(G7727=0,0,IF(LİSTE!$F$1=G7727,1,G7727+1))</f>
        <v>4</v>
      </c>
      <c r="I7727" s="72" t="str">
        <f>IFERROR(VLOOKUP(A7727,TATİLLER!$A$2:$D$30000,3,0),"TATİL DEĞİL")</f>
        <v>TATİL DEĞİL</v>
      </c>
    </row>
    <row r="7728" spans="1:9" x14ac:dyDescent="0.25">
      <c r="A7728" s="74">
        <f t="shared" si="1775"/>
        <v>56017</v>
      </c>
      <c r="B7728" s="72">
        <f t="shared" si="1778"/>
        <v>2</v>
      </c>
      <c r="C7728" s="72" t="str">
        <f>IF(F7728=0,"RESMİ TATİL",VLOOKUP(F7728,LİSTE!$B$7:$D$1300,3,0))</f>
        <v>Ramazan Baran ADIGÜZEL</v>
      </c>
      <c r="D7728" s="72" t="str">
        <f>IF(G7728=0,"RESMİ TATİL",VLOOKUP(G7728,LİSTE!$B$7:$D$1300,3,0))</f>
        <v>Bahar AKGÜN</v>
      </c>
      <c r="E7728" s="72" t="str">
        <f>IF(H7728=0,"RESMİ TATİL",VLOOKUP(H7728,LİSTE!$B$7:$D$1300,3,0))</f>
        <v>Ömer AKGÜL</v>
      </c>
      <c r="F7728" s="72">
        <f>IF(B7728="TATİL",0,IF(F7727&gt;0,IF(LİSTE!$F$1=H7727,1,H7727+1),IF(F7727=0,H7726+1,IF(F7726=0,H7725+1,IF(F7725=0,H7724+1,IF(F7724=0,H7723+1))))))</f>
        <v>5</v>
      </c>
      <c r="G7728" s="72">
        <f>IF(F7728=0,0,IF(LİSTE!$F$1=F7728,1,F7728+1))</f>
        <v>6</v>
      </c>
      <c r="H7728" s="72">
        <f>IF(G7728=0,0,IF(LİSTE!$F$1=G7728,1,G7728+1))</f>
        <v>7</v>
      </c>
      <c r="I7728" s="72" t="str">
        <f>IFERROR(VLOOKUP(A7728,TATİLLER!$A$2:$D$30000,3,0),"TATİL DEĞİL")</f>
        <v>TATİL DEĞİL</v>
      </c>
    </row>
    <row r="7729" spans="1:9" x14ac:dyDescent="0.25">
      <c r="A7729" s="74">
        <f t="shared" si="1775"/>
        <v>56018</v>
      </c>
      <c r="B7729" s="72">
        <f t="shared" si="1778"/>
        <v>3</v>
      </c>
      <c r="C7729" s="72" t="str">
        <f>IF(F7729=0,"RESMİ TATİL",VLOOKUP(F7729,LİSTE!$B$7:$D$1300,3,0))</f>
        <v>Muharrem EFE TANRIVERDİ</v>
      </c>
      <c r="D7729" s="72" t="str">
        <f>IF(G7729=0,"RESMİ TATİL",VLOOKUP(G7729,LİSTE!$B$7:$D$1300,3,0))</f>
        <v>Anıl DOĞAN</v>
      </c>
      <c r="E7729" s="72" t="str">
        <f>IF(H7729=0,"RESMİ TATİL",VLOOKUP(H7729,LİSTE!$B$7:$D$1300,3,0))</f>
        <v>İpek ARSLAN</v>
      </c>
      <c r="F7729" s="72">
        <f>IF(B7729="TATİL",0,IF(F7728&gt;0,IF(LİSTE!$F$1=H7728,1,H7728+1),IF(F7728=0,H7727+1,IF(F7727=0,H7726+1,IF(F7726=0,H7725+1,IF(F7725=0,H7724+1))))))</f>
        <v>8</v>
      </c>
      <c r="G7729" s="72">
        <f>IF(F7729=0,0,IF(LİSTE!$F$1=F7729,1,F7729+1))</f>
        <v>9</v>
      </c>
      <c r="H7729" s="72">
        <f>IF(G7729=0,0,IF(LİSTE!$F$1=G7729,1,G7729+1))</f>
        <v>10</v>
      </c>
      <c r="I7729" s="72" t="str">
        <f>IFERROR(VLOOKUP(A7729,TATİLLER!$A$2:$D$30000,3,0),"TATİL DEĞİL")</f>
        <v>TATİL DEĞİL</v>
      </c>
    </row>
    <row r="7730" spans="1:9" x14ac:dyDescent="0.25">
      <c r="A7730" s="74">
        <f t="shared" si="1775"/>
        <v>56019</v>
      </c>
      <c r="B7730" s="72">
        <f t="shared" si="1778"/>
        <v>4</v>
      </c>
      <c r="C7730" s="72" t="str">
        <f>IF(F7730=0,"RESMİ TATİL",VLOOKUP(F7730,LİSTE!$B$7:$D$1300,3,0))</f>
        <v>Efe KARSAK</v>
      </c>
      <c r="D7730" s="72" t="str">
        <f>IF(G7730=0,"RESMİ TATİL",VLOOKUP(G7730,LİSTE!$B$7:$D$1300,3,0))</f>
        <v>Abdullah KIRBAÇ</v>
      </c>
      <c r="E7730" s="72" t="str">
        <f>IF(H7730=0,"RESMİ TATİL",VLOOKUP(H7730,LİSTE!$B$7:$D$1300,3,0))</f>
        <v>Ümmü Defne GÜLER</v>
      </c>
      <c r="F7730" s="72">
        <f>IF(B7730="TATİL",0,IF(F7729&gt;0,IF(LİSTE!$F$1=H7729,1,H7729+1),IF(F7729=0,H7728+1,IF(F7728=0,H7727+1,IF(F7727=0,H7726+1,IF(F7726=0,H7725+1))))))</f>
        <v>11</v>
      </c>
      <c r="G7730" s="72">
        <f>IF(F7730=0,0,IF(LİSTE!$F$1=F7730,1,F7730+1))</f>
        <v>12</v>
      </c>
      <c r="H7730" s="72">
        <f>IF(G7730=0,0,IF(LİSTE!$F$1=G7730,1,G7730+1))</f>
        <v>13</v>
      </c>
      <c r="I7730" s="72" t="str">
        <f>IFERROR(VLOOKUP(A7730,TATİLLER!$A$2:$D$30000,3,0),"TATİL DEĞİL")</f>
        <v>TATİL DEĞİL</v>
      </c>
    </row>
    <row r="7731" spans="1:9" x14ac:dyDescent="0.25">
      <c r="A7731" s="74">
        <f t="shared" si="1775"/>
        <v>56020</v>
      </c>
      <c r="B7731" s="72">
        <f t="shared" si="1778"/>
        <v>5</v>
      </c>
      <c r="C7731" s="72" t="str">
        <f>IF(F7731=0,"RESMİ TATİL",VLOOKUP(F7731,LİSTE!$B$7:$D$1300,3,0))</f>
        <v>Şevval ÖZDAMAR</v>
      </c>
      <c r="D7731" s="72" t="str">
        <f>IF(G7731=0,"RESMİ TATİL",VLOOKUP(G7731,LİSTE!$B$7:$D$1300,3,0))</f>
        <v>Zeynep AKDAĞ</v>
      </c>
      <c r="E7731" s="72" t="str">
        <f>IF(H7731=0,"RESMİ TATİL",VLOOKUP(H7731,LİSTE!$B$7:$D$1300,3,0))</f>
        <v>Esma ÇOKER</v>
      </c>
      <c r="F7731" s="72">
        <f>IF(B7731="TATİL",0,IF(F7730&gt;0,IF(LİSTE!$F$1=H7730,1,H7730+1),IF(F7730=0,H7729+1,IF(F7729=0,H7728+1,IF(F7728=0,H7727+1,IF(F7727=0,H7726+1))))))</f>
        <v>14</v>
      </c>
      <c r="G7731" s="72">
        <f>IF(F7731=0,0,IF(LİSTE!$F$1=F7731,1,F7731+1))</f>
        <v>15</v>
      </c>
      <c r="H7731" s="72">
        <f>IF(G7731=0,0,IF(LİSTE!$F$1=G7731,1,G7731+1))</f>
        <v>16</v>
      </c>
      <c r="I7731" s="72" t="str">
        <f>IFERROR(VLOOKUP(A7731,TATİLLER!$A$2:$D$30000,3,0),"TATİL DEĞİL")</f>
        <v>TATİL DEĞİL</v>
      </c>
    </row>
    <row r="7732" spans="1:9" x14ac:dyDescent="0.25">
      <c r="A7732" s="74">
        <f t="shared" ref="A7732" si="1788">A7731+3</f>
        <v>56023</v>
      </c>
      <c r="B7732" s="72">
        <f t="shared" si="1778"/>
        <v>1</v>
      </c>
      <c r="C7732" s="72" t="str">
        <f>IF(F7732=0,"RESMİ TATİL",VLOOKUP(F7732,LİSTE!$B$7:$D$1300,3,0))</f>
        <v>Dursun Kubilay YAŞAR</v>
      </c>
      <c r="D7732" s="72" t="str">
        <f>IF(G7732=0,"RESMİ TATİL",VLOOKUP(G7732,LİSTE!$B$7:$D$1300,3,0))</f>
        <v>Zeynep Beril BAŞPINAR</v>
      </c>
      <c r="E7732" s="72" t="str">
        <f>IF(H7732=0,"RESMİ TATİL",VLOOKUP(H7732,LİSTE!$B$7:$D$1300,3,0))</f>
        <v>Ahmet DAL</v>
      </c>
      <c r="F7732" s="72">
        <f>IF(B7732="TATİL",0,IF(F7731&gt;0,IF(LİSTE!$F$1=H7731,1,H7731+1),IF(F7731=0,H7730+1,IF(F7730=0,H7729+1,IF(F7729=0,H7728+1,IF(F7728=0,H7727+1))))))</f>
        <v>17</v>
      </c>
      <c r="G7732" s="72">
        <f>IF(F7732=0,0,IF(LİSTE!$F$1=F7732,1,F7732+1))</f>
        <v>18</v>
      </c>
      <c r="H7732" s="72">
        <f>IF(G7732=0,0,IF(LİSTE!$F$1=G7732,1,G7732+1))</f>
        <v>19</v>
      </c>
      <c r="I7732" s="72" t="str">
        <f>IFERROR(VLOOKUP(A7732,TATİLLER!$A$2:$D$30000,3,0),"TATİL DEĞİL")</f>
        <v>TATİL DEĞİL</v>
      </c>
    </row>
    <row r="7733" spans="1:9" x14ac:dyDescent="0.25">
      <c r="A7733" s="74">
        <f t="shared" si="1775"/>
        <v>56024</v>
      </c>
      <c r="B7733" s="72">
        <f t="shared" si="1778"/>
        <v>2</v>
      </c>
      <c r="C7733" s="72" t="str">
        <f>IF(F7733=0,"RESMİ TATİL",VLOOKUP(F7733,LİSTE!$B$7:$D$1300,3,0))</f>
        <v>Emirhan KARATAŞ</v>
      </c>
      <c r="D7733" s="72" t="str">
        <f>IF(G7733=0,"RESMİ TATİL",VLOOKUP(G7733,LİSTE!$B$7:$D$1300,3,0))</f>
        <v>Zümra Yeter ARI</v>
      </c>
      <c r="E7733" s="72" t="str">
        <f>IF(H7733=0,"RESMİ TATİL",VLOOKUP(H7733,LİSTE!$B$7:$D$1300,3,0))</f>
        <v>Utku KARAGÖZ</v>
      </c>
      <c r="F7733" s="72">
        <f>IF(B7733="TATİL",0,IF(F7732&gt;0,IF(LİSTE!$F$1=H7732,1,H7732+1),IF(F7732=0,H7731+1,IF(F7731=0,H7730+1,IF(F7730=0,H7729+1,IF(F7729=0,H7728+1))))))</f>
        <v>20</v>
      </c>
      <c r="G7733" s="72">
        <f>IF(F7733=0,0,IF(LİSTE!$F$1=F7733,1,F7733+1))</f>
        <v>21</v>
      </c>
      <c r="H7733" s="72">
        <f>IF(G7733=0,0,IF(LİSTE!$F$1=G7733,1,G7733+1))</f>
        <v>22</v>
      </c>
      <c r="I7733" s="72" t="str">
        <f>IFERROR(VLOOKUP(A7733,TATİLLER!$A$2:$D$30000,3,0),"TATİL DEĞİL")</f>
        <v>TATİL DEĞİL</v>
      </c>
    </row>
    <row r="7734" spans="1:9" x14ac:dyDescent="0.25">
      <c r="A7734" s="74">
        <f t="shared" si="1775"/>
        <v>56025</v>
      </c>
      <c r="B7734" s="72">
        <f t="shared" si="1778"/>
        <v>3</v>
      </c>
      <c r="C7734" s="72" t="str">
        <f>IF(F7734=0,"RESMİ TATİL",VLOOKUP(F7734,LİSTE!$B$7:$D$1300,3,0))</f>
        <v>Feyza Zümra AVCIOĞLU</v>
      </c>
      <c r="D7734" s="72" t="str">
        <f>IF(G7734=0,"RESMİ TATİL",VLOOKUP(G7734,LİSTE!$B$7:$D$1300,3,0))</f>
        <v>Yusuf Ali TABUR</v>
      </c>
      <c r="E7734" s="72" t="str">
        <f>IF(H7734=0,"RESMİ TATİL",VLOOKUP(H7734,LİSTE!$B$7:$D$1300,3,0))</f>
        <v>Irmak UTEBAY</v>
      </c>
      <c r="F7734" s="72">
        <f>IF(B7734="TATİL",0,IF(F7733&gt;0,IF(LİSTE!$F$1=H7733,1,H7733+1),IF(F7733=0,H7732+1,IF(F7732=0,H7731+1,IF(F7731=0,H7730+1,IF(F7730=0,H7729+1))))))</f>
        <v>23</v>
      </c>
      <c r="G7734" s="72">
        <f>IF(F7734=0,0,IF(LİSTE!$F$1=F7734,1,F7734+1))</f>
        <v>24</v>
      </c>
      <c r="H7734" s="72">
        <f>IF(G7734=0,0,IF(LİSTE!$F$1=G7734,1,G7734+1))</f>
        <v>25</v>
      </c>
      <c r="I7734" s="72" t="str">
        <f>IFERROR(VLOOKUP(A7734,TATİLLER!$A$2:$D$30000,3,0),"TATİL DEĞİL")</f>
        <v>TATİL DEĞİL</v>
      </c>
    </row>
    <row r="7735" spans="1:9" x14ac:dyDescent="0.25">
      <c r="A7735" s="74">
        <f t="shared" si="1775"/>
        <v>56026</v>
      </c>
      <c r="B7735" s="72">
        <f t="shared" si="1778"/>
        <v>4</v>
      </c>
      <c r="C7735" s="72" t="str">
        <f>IF(F7735=0,"RESMİ TATİL",VLOOKUP(F7735,LİSTE!$B$7:$D$1300,3,0))</f>
        <v>Kerem AKKOÇ</v>
      </c>
      <c r="D7735" s="72" t="str">
        <f>IF(G7735=0,"RESMİ TATİL",VLOOKUP(G7735,LİSTE!$B$7:$D$1300,3,0))</f>
        <v>Elçin Ayşe ELMAS</v>
      </c>
      <c r="E7735" s="72" t="str">
        <f>IF(H7735=0,"RESMİ TATİL",VLOOKUP(H7735,LİSTE!$B$7:$D$1300,3,0))</f>
        <v>Muhammed YILDIZDAĞ</v>
      </c>
      <c r="F7735" s="72">
        <f>IF(B7735="TATİL",0,IF(F7734&gt;0,IF(LİSTE!$F$1=H7734,1,H7734+1),IF(F7734=0,H7733+1,IF(F7733=0,H7732+1,IF(F7732=0,H7731+1,IF(F7731=0,H7730+1))))))</f>
        <v>26</v>
      </c>
      <c r="G7735" s="72">
        <f>IF(F7735=0,0,IF(LİSTE!$F$1=F7735,1,F7735+1))</f>
        <v>27</v>
      </c>
      <c r="H7735" s="72">
        <f>IF(G7735=0,0,IF(LİSTE!$F$1=G7735,1,G7735+1))</f>
        <v>28</v>
      </c>
      <c r="I7735" s="72" t="str">
        <f>IFERROR(VLOOKUP(A7735,TATİLLER!$A$2:$D$30000,3,0),"TATİL DEĞİL")</f>
        <v>TATİL DEĞİL</v>
      </c>
    </row>
    <row r="7736" spans="1:9" x14ac:dyDescent="0.25">
      <c r="A7736" s="74">
        <f t="shared" si="1775"/>
        <v>56027</v>
      </c>
      <c r="B7736" s="72">
        <f t="shared" si="1778"/>
        <v>5</v>
      </c>
      <c r="C7736" s="72" t="str">
        <f>IF(F7736=0,"RESMİ TATİL",VLOOKUP(F7736,LİSTE!$B$7:$D$1300,3,0))</f>
        <v>Nisa Nur SANCAR</v>
      </c>
      <c r="D7736" s="72" t="str">
        <f>IF(G7736=0,"RESMİ TATİL",VLOOKUP(G7736,LİSTE!$B$7:$D$1300,3,0))</f>
        <v>Esila ÇETİN</v>
      </c>
      <c r="E7736" s="72" t="str">
        <f>IF(H7736=0,"RESMİ TATİL",VLOOKUP(H7736,LİSTE!$B$7:$D$1300,3,0))</f>
        <v>Zeynep Sevde TOPUZ</v>
      </c>
      <c r="F7736" s="72">
        <f>IF(B7736="TATİL",0,IF(F7735&gt;0,IF(LİSTE!$F$1=H7735,1,H7735+1),IF(F7735=0,H7734+1,IF(F7734=0,H7733+1,IF(F7733=0,H7732+1,IF(F7732=0,H7731+1))))))</f>
        <v>1</v>
      </c>
      <c r="G7736" s="72">
        <f>IF(F7736=0,0,IF(LİSTE!$F$1=F7736,1,F7736+1))</f>
        <v>2</v>
      </c>
      <c r="H7736" s="72">
        <f>IF(G7736=0,0,IF(LİSTE!$F$1=G7736,1,G7736+1))</f>
        <v>3</v>
      </c>
      <c r="I7736" s="72" t="str">
        <f>IFERROR(VLOOKUP(A7736,TATİLLER!$A$2:$D$30000,3,0),"TATİL DEĞİL")</f>
        <v>TATİL DEĞİL</v>
      </c>
    </row>
    <row r="7737" spans="1:9" x14ac:dyDescent="0.25">
      <c r="A7737" s="74">
        <f t="shared" ref="A7737" si="1789">A7736+3</f>
        <v>56030</v>
      </c>
      <c r="B7737" s="72">
        <f t="shared" si="1778"/>
        <v>1</v>
      </c>
      <c r="C7737" s="72" t="str">
        <f>IF(F7737=0,"RESMİ TATİL",VLOOKUP(F7737,LİSTE!$B$7:$D$1300,3,0))</f>
        <v>Ömer Asaf KADAŞ</v>
      </c>
      <c r="D7737" s="72" t="str">
        <f>IF(G7737=0,"RESMİ TATİL",VLOOKUP(G7737,LİSTE!$B$7:$D$1300,3,0))</f>
        <v>Ramazan Baran ADIGÜZEL</v>
      </c>
      <c r="E7737" s="72" t="str">
        <f>IF(H7737=0,"RESMİ TATİL",VLOOKUP(H7737,LİSTE!$B$7:$D$1300,3,0))</f>
        <v>Bahar AKGÜN</v>
      </c>
      <c r="F7737" s="72">
        <f>IF(B7737="TATİL",0,IF(F7736&gt;0,IF(LİSTE!$F$1=H7736,1,H7736+1),IF(F7736=0,H7735+1,IF(F7735=0,H7734+1,IF(F7734=0,H7733+1,IF(F7733=0,H7732+1))))))</f>
        <v>4</v>
      </c>
      <c r="G7737" s="72">
        <f>IF(F7737=0,0,IF(LİSTE!$F$1=F7737,1,F7737+1))</f>
        <v>5</v>
      </c>
      <c r="H7737" s="72">
        <f>IF(G7737=0,0,IF(LİSTE!$F$1=G7737,1,G7737+1))</f>
        <v>6</v>
      </c>
      <c r="I7737" s="72" t="str">
        <f>IFERROR(VLOOKUP(A7737,TATİLLER!$A$2:$D$30000,3,0),"TATİL DEĞİL")</f>
        <v>TATİL DEĞİL</v>
      </c>
    </row>
    <row r="7738" spans="1:9" x14ac:dyDescent="0.25">
      <c r="A7738" s="74">
        <f t="shared" ref="A7738:A7801" si="1790">A7737+1</f>
        <v>56031</v>
      </c>
      <c r="B7738" s="72">
        <f t="shared" si="1778"/>
        <v>2</v>
      </c>
      <c r="C7738" s="72" t="str">
        <f>IF(F7738=0,"RESMİ TATİL",VLOOKUP(F7738,LİSTE!$B$7:$D$1300,3,0))</f>
        <v>Ömer AKGÜL</v>
      </c>
      <c r="D7738" s="72" t="str">
        <f>IF(G7738=0,"RESMİ TATİL",VLOOKUP(G7738,LİSTE!$B$7:$D$1300,3,0))</f>
        <v>Muharrem EFE TANRIVERDİ</v>
      </c>
      <c r="E7738" s="72" t="str">
        <f>IF(H7738=0,"RESMİ TATİL",VLOOKUP(H7738,LİSTE!$B$7:$D$1300,3,0))</f>
        <v>Anıl DOĞAN</v>
      </c>
      <c r="F7738" s="72">
        <f>IF(B7738="TATİL",0,IF(F7737&gt;0,IF(LİSTE!$F$1=H7737,1,H7737+1),IF(F7737=0,H7736+1,IF(F7736=0,H7735+1,IF(F7735=0,H7734+1,IF(F7734=0,H7733+1))))))</f>
        <v>7</v>
      </c>
      <c r="G7738" s="72">
        <f>IF(F7738=0,0,IF(LİSTE!$F$1=F7738,1,F7738+1))</f>
        <v>8</v>
      </c>
      <c r="H7738" s="72">
        <f>IF(G7738=0,0,IF(LİSTE!$F$1=G7738,1,G7738+1))</f>
        <v>9</v>
      </c>
      <c r="I7738" s="72" t="str">
        <f>IFERROR(VLOOKUP(A7738,TATİLLER!$A$2:$D$30000,3,0),"TATİL DEĞİL")</f>
        <v>TATİL DEĞİL</v>
      </c>
    </row>
    <row r="7739" spans="1:9" x14ac:dyDescent="0.25">
      <c r="A7739" s="74">
        <f t="shared" si="1790"/>
        <v>56032</v>
      </c>
      <c r="B7739" s="72">
        <f t="shared" si="1778"/>
        <v>3</v>
      </c>
      <c r="C7739" s="72" t="str">
        <f>IF(F7739=0,"RESMİ TATİL",VLOOKUP(F7739,LİSTE!$B$7:$D$1300,3,0))</f>
        <v>İpek ARSLAN</v>
      </c>
      <c r="D7739" s="72" t="str">
        <f>IF(G7739=0,"RESMİ TATİL",VLOOKUP(G7739,LİSTE!$B$7:$D$1300,3,0))</f>
        <v>Efe KARSAK</v>
      </c>
      <c r="E7739" s="72" t="str">
        <f>IF(H7739=0,"RESMİ TATİL",VLOOKUP(H7739,LİSTE!$B$7:$D$1300,3,0))</f>
        <v>Abdullah KIRBAÇ</v>
      </c>
      <c r="F7739" s="72">
        <f>IF(B7739="TATİL",0,IF(F7738&gt;0,IF(LİSTE!$F$1=H7738,1,H7738+1),IF(F7738=0,H7737+1,IF(F7737=0,H7736+1,IF(F7736=0,H7735+1,IF(F7735=0,H7734+1))))))</f>
        <v>10</v>
      </c>
      <c r="G7739" s="72">
        <f>IF(F7739=0,0,IF(LİSTE!$F$1=F7739,1,F7739+1))</f>
        <v>11</v>
      </c>
      <c r="H7739" s="72">
        <f>IF(G7739=0,0,IF(LİSTE!$F$1=G7739,1,G7739+1))</f>
        <v>12</v>
      </c>
      <c r="I7739" s="72" t="str">
        <f>IFERROR(VLOOKUP(A7739,TATİLLER!$A$2:$D$30000,3,0),"TATİL DEĞİL")</f>
        <v>TATİL DEĞİL</v>
      </c>
    </row>
    <row r="7740" spans="1:9" x14ac:dyDescent="0.25">
      <c r="A7740" s="74">
        <f t="shared" si="1790"/>
        <v>56033</v>
      </c>
      <c r="B7740" s="72">
        <f t="shared" si="1778"/>
        <v>4</v>
      </c>
      <c r="C7740" s="72" t="str">
        <f>IF(F7740=0,"RESMİ TATİL",VLOOKUP(F7740,LİSTE!$B$7:$D$1300,3,0))</f>
        <v>Ümmü Defne GÜLER</v>
      </c>
      <c r="D7740" s="72" t="str">
        <f>IF(G7740=0,"RESMİ TATİL",VLOOKUP(G7740,LİSTE!$B$7:$D$1300,3,0))</f>
        <v>Şevval ÖZDAMAR</v>
      </c>
      <c r="E7740" s="72" t="str">
        <f>IF(H7740=0,"RESMİ TATİL",VLOOKUP(H7740,LİSTE!$B$7:$D$1300,3,0))</f>
        <v>Zeynep AKDAĞ</v>
      </c>
      <c r="F7740" s="72">
        <f>IF(B7740="TATİL",0,IF(F7739&gt;0,IF(LİSTE!$F$1=H7739,1,H7739+1),IF(F7739=0,H7738+1,IF(F7738=0,H7737+1,IF(F7737=0,H7736+1,IF(F7736=0,H7735+1))))))</f>
        <v>13</v>
      </c>
      <c r="G7740" s="72">
        <f>IF(F7740=0,0,IF(LİSTE!$F$1=F7740,1,F7740+1))</f>
        <v>14</v>
      </c>
      <c r="H7740" s="72">
        <f>IF(G7740=0,0,IF(LİSTE!$F$1=G7740,1,G7740+1))</f>
        <v>15</v>
      </c>
      <c r="I7740" s="72" t="str">
        <f>IFERROR(VLOOKUP(A7740,TATİLLER!$A$2:$D$30000,3,0),"TATİL DEĞİL")</f>
        <v>TATİL DEĞİL</v>
      </c>
    </row>
    <row r="7741" spans="1:9" x14ac:dyDescent="0.25">
      <c r="A7741" s="74">
        <f t="shared" si="1790"/>
        <v>56034</v>
      </c>
      <c r="B7741" s="72">
        <f t="shared" si="1778"/>
        <v>5</v>
      </c>
      <c r="C7741" s="72" t="str">
        <f>IF(F7741=0,"RESMİ TATİL",VLOOKUP(F7741,LİSTE!$B$7:$D$1300,3,0))</f>
        <v>Esma ÇOKER</v>
      </c>
      <c r="D7741" s="72" t="str">
        <f>IF(G7741=0,"RESMİ TATİL",VLOOKUP(G7741,LİSTE!$B$7:$D$1300,3,0))</f>
        <v>Dursun Kubilay YAŞAR</v>
      </c>
      <c r="E7741" s="72" t="str">
        <f>IF(H7741=0,"RESMİ TATİL",VLOOKUP(H7741,LİSTE!$B$7:$D$1300,3,0))</f>
        <v>Zeynep Beril BAŞPINAR</v>
      </c>
      <c r="F7741" s="72">
        <f>IF(B7741="TATİL",0,IF(F7740&gt;0,IF(LİSTE!$F$1=H7740,1,H7740+1),IF(F7740=0,H7739+1,IF(F7739=0,H7738+1,IF(F7738=0,H7737+1,IF(F7737=0,H7736+1))))))</f>
        <v>16</v>
      </c>
      <c r="G7741" s="72">
        <f>IF(F7741=0,0,IF(LİSTE!$F$1=F7741,1,F7741+1))</f>
        <v>17</v>
      </c>
      <c r="H7741" s="72">
        <f>IF(G7741=0,0,IF(LİSTE!$F$1=G7741,1,G7741+1))</f>
        <v>18</v>
      </c>
      <c r="I7741" s="72" t="str">
        <f>IFERROR(VLOOKUP(A7741,TATİLLER!$A$2:$D$30000,3,0),"TATİL DEĞİL")</f>
        <v>TATİL DEĞİL</v>
      </c>
    </row>
    <row r="7742" spans="1:9" x14ac:dyDescent="0.25">
      <c r="A7742" s="74">
        <f t="shared" ref="A7742" si="1791">A7741+3</f>
        <v>56037</v>
      </c>
      <c r="B7742" s="72">
        <f t="shared" si="1778"/>
        <v>1</v>
      </c>
      <c r="C7742" s="72" t="str">
        <f>IF(F7742=0,"RESMİ TATİL",VLOOKUP(F7742,LİSTE!$B$7:$D$1300,3,0))</f>
        <v>Ahmet DAL</v>
      </c>
      <c r="D7742" s="72" t="str">
        <f>IF(G7742=0,"RESMİ TATİL",VLOOKUP(G7742,LİSTE!$B$7:$D$1300,3,0))</f>
        <v>Emirhan KARATAŞ</v>
      </c>
      <c r="E7742" s="72" t="str">
        <f>IF(H7742=0,"RESMİ TATİL",VLOOKUP(H7742,LİSTE!$B$7:$D$1300,3,0))</f>
        <v>Zümra Yeter ARI</v>
      </c>
      <c r="F7742" s="72">
        <f>IF(B7742="TATİL",0,IF(F7741&gt;0,IF(LİSTE!$F$1=H7741,1,H7741+1),IF(F7741=0,H7740+1,IF(F7740=0,H7739+1,IF(F7739=0,H7738+1,IF(F7738=0,H7737+1))))))</f>
        <v>19</v>
      </c>
      <c r="G7742" s="72">
        <f>IF(F7742=0,0,IF(LİSTE!$F$1=F7742,1,F7742+1))</f>
        <v>20</v>
      </c>
      <c r="H7742" s="72">
        <f>IF(G7742=0,0,IF(LİSTE!$F$1=G7742,1,G7742+1))</f>
        <v>21</v>
      </c>
      <c r="I7742" s="72" t="str">
        <f>IFERROR(VLOOKUP(A7742,TATİLLER!$A$2:$D$30000,3,0),"TATİL DEĞİL")</f>
        <v>TATİL DEĞİL</v>
      </c>
    </row>
    <row r="7743" spans="1:9" x14ac:dyDescent="0.25">
      <c r="A7743" s="74">
        <f t="shared" si="1790"/>
        <v>56038</v>
      </c>
      <c r="B7743" s="72">
        <f t="shared" si="1778"/>
        <v>2</v>
      </c>
      <c r="C7743" s="72" t="str">
        <f>IF(F7743=0,"RESMİ TATİL",VLOOKUP(F7743,LİSTE!$B$7:$D$1300,3,0))</f>
        <v>Utku KARAGÖZ</v>
      </c>
      <c r="D7743" s="72" t="str">
        <f>IF(G7743=0,"RESMİ TATİL",VLOOKUP(G7743,LİSTE!$B$7:$D$1300,3,0))</f>
        <v>Feyza Zümra AVCIOĞLU</v>
      </c>
      <c r="E7743" s="72" t="str">
        <f>IF(H7743=0,"RESMİ TATİL",VLOOKUP(H7743,LİSTE!$B$7:$D$1300,3,0))</f>
        <v>Yusuf Ali TABUR</v>
      </c>
      <c r="F7743" s="72">
        <f>IF(B7743="TATİL",0,IF(F7742&gt;0,IF(LİSTE!$F$1=H7742,1,H7742+1),IF(F7742=0,H7741+1,IF(F7741=0,H7740+1,IF(F7740=0,H7739+1,IF(F7739=0,H7738+1))))))</f>
        <v>22</v>
      </c>
      <c r="G7743" s="72">
        <f>IF(F7743=0,0,IF(LİSTE!$F$1=F7743,1,F7743+1))</f>
        <v>23</v>
      </c>
      <c r="H7743" s="72">
        <f>IF(G7743=0,0,IF(LİSTE!$F$1=G7743,1,G7743+1))</f>
        <v>24</v>
      </c>
      <c r="I7743" s="72" t="str">
        <f>IFERROR(VLOOKUP(A7743,TATİLLER!$A$2:$D$30000,3,0),"TATİL DEĞİL")</f>
        <v>TATİL DEĞİL</v>
      </c>
    </row>
    <row r="7744" spans="1:9" x14ac:dyDescent="0.25">
      <c r="A7744" s="74">
        <f t="shared" si="1790"/>
        <v>56039</v>
      </c>
      <c r="B7744" s="72">
        <f t="shared" si="1778"/>
        <v>3</v>
      </c>
      <c r="C7744" s="72" t="str">
        <f>IF(F7744=0,"RESMİ TATİL",VLOOKUP(F7744,LİSTE!$B$7:$D$1300,3,0))</f>
        <v>Irmak UTEBAY</v>
      </c>
      <c r="D7744" s="72" t="str">
        <f>IF(G7744=0,"RESMİ TATİL",VLOOKUP(G7744,LİSTE!$B$7:$D$1300,3,0))</f>
        <v>Kerem AKKOÇ</v>
      </c>
      <c r="E7744" s="72" t="str">
        <f>IF(H7744=0,"RESMİ TATİL",VLOOKUP(H7744,LİSTE!$B$7:$D$1300,3,0))</f>
        <v>Elçin Ayşe ELMAS</v>
      </c>
      <c r="F7744" s="72">
        <f>IF(B7744="TATİL",0,IF(F7743&gt;0,IF(LİSTE!$F$1=H7743,1,H7743+1),IF(F7743=0,H7742+1,IF(F7742=0,H7741+1,IF(F7741=0,H7740+1,IF(F7740=0,H7739+1))))))</f>
        <v>25</v>
      </c>
      <c r="G7744" s="72">
        <f>IF(F7744=0,0,IF(LİSTE!$F$1=F7744,1,F7744+1))</f>
        <v>26</v>
      </c>
      <c r="H7744" s="72">
        <f>IF(G7744=0,0,IF(LİSTE!$F$1=G7744,1,G7744+1))</f>
        <v>27</v>
      </c>
      <c r="I7744" s="72" t="str">
        <f>IFERROR(VLOOKUP(A7744,TATİLLER!$A$2:$D$30000,3,0),"TATİL DEĞİL")</f>
        <v>TATİL DEĞİL</v>
      </c>
    </row>
    <row r="7745" spans="1:9" x14ac:dyDescent="0.25">
      <c r="A7745" s="74">
        <f t="shared" si="1790"/>
        <v>56040</v>
      </c>
      <c r="B7745" s="72">
        <f t="shared" si="1778"/>
        <v>4</v>
      </c>
      <c r="C7745" s="72" t="str">
        <f>IF(F7745=0,"RESMİ TATİL",VLOOKUP(F7745,LİSTE!$B$7:$D$1300,3,0))</f>
        <v>Muhammed YILDIZDAĞ</v>
      </c>
      <c r="D7745" s="72" t="str">
        <f>IF(G7745=0,"RESMİ TATİL",VLOOKUP(G7745,LİSTE!$B$7:$D$1300,3,0))</f>
        <v>Nisa Nur SANCAR</v>
      </c>
      <c r="E7745" s="72" t="str">
        <f>IF(H7745=0,"RESMİ TATİL",VLOOKUP(H7745,LİSTE!$B$7:$D$1300,3,0))</f>
        <v>Esila ÇETİN</v>
      </c>
      <c r="F7745" s="72">
        <f>IF(B7745="TATİL",0,IF(F7744&gt;0,IF(LİSTE!$F$1=H7744,1,H7744+1),IF(F7744=0,H7743+1,IF(F7743=0,H7742+1,IF(F7742=0,H7741+1,IF(F7741=0,H7740+1))))))</f>
        <v>28</v>
      </c>
      <c r="G7745" s="72">
        <f>IF(F7745=0,0,IF(LİSTE!$F$1=F7745,1,F7745+1))</f>
        <v>1</v>
      </c>
      <c r="H7745" s="72">
        <f>IF(G7745=0,0,IF(LİSTE!$F$1=G7745,1,G7745+1))</f>
        <v>2</v>
      </c>
      <c r="I7745" s="72" t="str">
        <f>IFERROR(VLOOKUP(A7745,TATİLLER!$A$2:$D$30000,3,0),"TATİL DEĞİL")</f>
        <v>TATİL DEĞİL</v>
      </c>
    </row>
    <row r="7746" spans="1:9" x14ac:dyDescent="0.25">
      <c r="A7746" s="74">
        <f t="shared" si="1790"/>
        <v>56041</v>
      </c>
      <c r="B7746" s="72">
        <f t="shared" si="1778"/>
        <v>5</v>
      </c>
      <c r="C7746" s="72" t="str">
        <f>IF(F7746=0,"RESMİ TATİL",VLOOKUP(F7746,LİSTE!$B$7:$D$1300,3,0))</f>
        <v>Zeynep Sevde TOPUZ</v>
      </c>
      <c r="D7746" s="72" t="str">
        <f>IF(G7746=0,"RESMİ TATİL",VLOOKUP(G7746,LİSTE!$B$7:$D$1300,3,0))</f>
        <v>Ömer Asaf KADAŞ</v>
      </c>
      <c r="E7746" s="72" t="str">
        <f>IF(H7746=0,"RESMİ TATİL",VLOOKUP(H7746,LİSTE!$B$7:$D$1300,3,0))</f>
        <v>Ramazan Baran ADIGÜZEL</v>
      </c>
      <c r="F7746" s="72">
        <f>IF(B7746="TATİL",0,IF(F7745&gt;0,IF(LİSTE!$F$1=H7745,1,H7745+1),IF(F7745=0,H7744+1,IF(F7744=0,H7743+1,IF(F7743=0,H7742+1,IF(F7742=0,H7741+1))))))</f>
        <v>3</v>
      </c>
      <c r="G7746" s="72">
        <f>IF(F7746=0,0,IF(LİSTE!$F$1=F7746,1,F7746+1))</f>
        <v>4</v>
      </c>
      <c r="H7746" s="72">
        <f>IF(G7746=0,0,IF(LİSTE!$F$1=G7746,1,G7746+1))</f>
        <v>5</v>
      </c>
      <c r="I7746" s="72" t="str">
        <f>IFERROR(VLOOKUP(A7746,TATİLLER!$A$2:$D$30000,3,0),"TATİL DEĞİL")</f>
        <v>TATİL DEĞİL</v>
      </c>
    </row>
    <row r="7747" spans="1:9" x14ac:dyDescent="0.25">
      <c r="A7747" s="74">
        <f t="shared" ref="A7747" si="1792">A7746+3</f>
        <v>56044</v>
      </c>
      <c r="B7747" s="72">
        <f t="shared" ref="B7747:B7810" si="1793">IF(I7747="TATİL","TATİL",WEEKDAY(A7747,2))</f>
        <v>1</v>
      </c>
      <c r="C7747" s="72" t="str">
        <f>IF(F7747=0,"RESMİ TATİL",VLOOKUP(F7747,LİSTE!$B$7:$D$1300,3,0))</f>
        <v>Bahar AKGÜN</v>
      </c>
      <c r="D7747" s="72" t="str">
        <f>IF(G7747=0,"RESMİ TATİL",VLOOKUP(G7747,LİSTE!$B$7:$D$1300,3,0))</f>
        <v>Ömer AKGÜL</v>
      </c>
      <c r="E7747" s="72" t="str">
        <f>IF(H7747=0,"RESMİ TATİL",VLOOKUP(H7747,LİSTE!$B$7:$D$1300,3,0))</f>
        <v>Muharrem EFE TANRIVERDİ</v>
      </c>
      <c r="F7747" s="72">
        <f>IF(B7747="TATİL",0,IF(F7746&gt;0,IF(LİSTE!$F$1=H7746,1,H7746+1),IF(F7746=0,H7745+1,IF(F7745=0,H7744+1,IF(F7744=0,H7743+1,IF(F7743=0,H7742+1))))))</f>
        <v>6</v>
      </c>
      <c r="G7747" s="72">
        <f>IF(F7747=0,0,IF(LİSTE!$F$1=F7747,1,F7747+1))</f>
        <v>7</v>
      </c>
      <c r="H7747" s="72">
        <f>IF(G7747=0,0,IF(LİSTE!$F$1=G7747,1,G7747+1))</f>
        <v>8</v>
      </c>
      <c r="I7747" s="72" t="str">
        <f>IFERROR(VLOOKUP(A7747,TATİLLER!$A$2:$D$30000,3,0),"TATİL DEĞİL")</f>
        <v>TATİL DEĞİL</v>
      </c>
    </row>
    <row r="7748" spans="1:9" x14ac:dyDescent="0.25">
      <c r="A7748" s="74">
        <f t="shared" si="1790"/>
        <v>56045</v>
      </c>
      <c r="B7748" s="72">
        <f t="shared" si="1793"/>
        <v>2</v>
      </c>
      <c r="C7748" s="72" t="str">
        <f>IF(F7748=0,"RESMİ TATİL",VLOOKUP(F7748,LİSTE!$B$7:$D$1300,3,0))</f>
        <v>Anıl DOĞAN</v>
      </c>
      <c r="D7748" s="72" t="str">
        <f>IF(G7748=0,"RESMİ TATİL",VLOOKUP(G7748,LİSTE!$B$7:$D$1300,3,0))</f>
        <v>İpek ARSLAN</v>
      </c>
      <c r="E7748" s="72" t="str">
        <f>IF(H7748=0,"RESMİ TATİL",VLOOKUP(H7748,LİSTE!$B$7:$D$1300,3,0))</f>
        <v>Efe KARSAK</v>
      </c>
      <c r="F7748" s="72">
        <f>IF(B7748="TATİL",0,IF(F7747&gt;0,IF(LİSTE!$F$1=H7747,1,H7747+1),IF(F7747=0,H7746+1,IF(F7746=0,H7745+1,IF(F7745=0,H7744+1,IF(F7744=0,H7743+1))))))</f>
        <v>9</v>
      </c>
      <c r="G7748" s="72">
        <f>IF(F7748=0,0,IF(LİSTE!$F$1=F7748,1,F7748+1))</f>
        <v>10</v>
      </c>
      <c r="H7748" s="72">
        <f>IF(G7748=0,0,IF(LİSTE!$F$1=G7748,1,G7748+1))</f>
        <v>11</v>
      </c>
      <c r="I7748" s="72" t="str">
        <f>IFERROR(VLOOKUP(A7748,TATİLLER!$A$2:$D$30000,3,0),"TATİL DEĞİL")</f>
        <v>TATİL DEĞİL</v>
      </c>
    </row>
    <row r="7749" spans="1:9" x14ac:dyDescent="0.25">
      <c r="A7749" s="74">
        <f t="shared" si="1790"/>
        <v>56046</v>
      </c>
      <c r="B7749" s="72">
        <f t="shared" si="1793"/>
        <v>3</v>
      </c>
      <c r="C7749" s="72" t="str">
        <f>IF(F7749=0,"RESMİ TATİL",VLOOKUP(F7749,LİSTE!$B$7:$D$1300,3,0))</f>
        <v>Abdullah KIRBAÇ</v>
      </c>
      <c r="D7749" s="72" t="str">
        <f>IF(G7749=0,"RESMİ TATİL",VLOOKUP(G7749,LİSTE!$B$7:$D$1300,3,0))</f>
        <v>Ümmü Defne GÜLER</v>
      </c>
      <c r="E7749" s="72" t="str">
        <f>IF(H7749=0,"RESMİ TATİL",VLOOKUP(H7749,LİSTE!$B$7:$D$1300,3,0))</f>
        <v>Şevval ÖZDAMAR</v>
      </c>
      <c r="F7749" s="72">
        <f>IF(B7749="TATİL",0,IF(F7748&gt;0,IF(LİSTE!$F$1=H7748,1,H7748+1),IF(F7748=0,H7747+1,IF(F7747=0,H7746+1,IF(F7746=0,H7745+1,IF(F7745=0,H7744+1))))))</f>
        <v>12</v>
      </c>
      <c r="G7749" s="72">
        <f>IF(F7749=0,0,IF(LİSTE!$F$1=F7749,1,F7749+1))</f>
        <v>13</v>
      </c>
      <c r="H7749" s="72">
        <f>IF(G7749=0,0,IF(LİSTE!$F$1=G7749,1,G7749+1))</f>
        <v>14</v>
      </c>
      <c r="I7749" s="72" t="str">
        <f>IFERROR(VLOOKUP(A7749,TATİLLER!$A$2:$D$30000,3,0),"TATİL DEĞİL")</f>
        <v>TATİL DEĞİL</v>
      </c>
    </row>
    <row r="7750" spans="1:9" x14ac:dyDescent="0.25">
      <c r="A7750" s="74">
        <f t="shared" si="1790"/>
        <v>56047</v>
      </c>
      <c r="B7750" s="72">
        <f t="shared" si="1793"/>
        <v>4</v>
      </c>
      <c r="C7750" s="72" t="str">
        <f>IF(F7750=0,"RESMİ TATİL",VLOOKUP(F7750,LİSTE!$B$7:$D$1300,3,0))</f>
        <v>Zeynep AKDAĞ</v>
      </c>
      <c r="D7750" s="72" t="str">
        <f>IF(G7750=0,"RESMİ TATİL",VLOOKUP(G7750,LİSTE!$B$7:$D$1300,3,0))</f>
        <v>Esma ÇOKER</v>
      </c>
      <c r="E7750" s="72" t="str">
        <f>IF(H7750=0,"RESMİ TATİL",VLOOKUP(H7750,LİSTE!$B$7:$D$1300,3,0))</f>
        <v>Dursun Kubilay YAŞAR</v>
      </c>
      <c r="F7750" s="72">
        <f>IF(B7750="TATİL",0,IF(F7749&gt;0,IF(LİSTE!$F$1=H7749,1,H7749+1),IF(F7749=0,H7748+1,IF(F7748=0,H7747+1,IF(F7747=0,H7746+1,IF(F7746=0,H7745+1))))))</f>
        <v>15</v>
      </c>
      <c r="G7750" s="72">
        <f>IF(F7750=0,0,IF(LİSTE!$F$1=F7750,1,F7750+1))</f>
        <v>16</v>
      </c>
      <c r="H7750" s="72">
        <f>IF(G7750=0,0,IF(LİSTE!$F$1=G7750,1,G7750+1))</f>
        <v>17</v>
      </c>
      <c r="I7750" s="72" t="str">
        <f>IFERROR(VLOOKUP(A7750,TATİLLER!$A$2:$D$30000,3,0),"TATİL DEĞİL")</f>
        <v>TATİL DEĞİL</v>
      </c>
    </row>
    <row r="7751" spans="1:9" x14ac:dyDescent="0.25">
      <c r="A7751" s="74">
        <f t="shared" si="1790"/>
        <v>56048</v>
      </c>
      <c r="B7751" s="72">
        <f t="shared" si="1793"/>
        <v>5</v>
      </c>
      <c r="C7751" s="72" t="str">
        <f>IF(F7751=0,"RESMİ TATİL",VLOOKUP(F7751,LİSTE!$B$7:$D$1300,3,0))</f>
        <v>Zeynep Beril BAŞPINAR</v>
      </c>
      <c r="D7751" s="72" t="str">
        <f>IF(G7751=0,"RESMİ TATİL",VLOOKUP(G7751,LİSTE!$B$7:$D$1300,3,0))</f>
        <v>Ahmet DAL</v>
      </c>
      <c r="E7751" s="72" t="str">
        <f>IF(H7751=0,"RESMİ TATİL",VLOOKUP(H7751,LİSTE!$B$7:$D$1300,3,0))</f>
        <v>Emirhan KARATAŞ</v>
      </c>
      <c r="F7751" s="72">
        <f>IF(B7751="TATİL",0,IF(F7750&gt;0,IF(LİSTE!$F$1=H7750,1,H7750+1),IF(F7750=0,H7749+1,IF(F7749=0,H7748+1,IF(F7748=0,H7747+1,IF(F7747=0,H7746+1))))))</f>
        <v>18</v>
      </c>
      <c r="G7751" s="72">
        <f>IF(F7751=0,0,IF(LİSTE!$F$1=F7751,1,F7751+1))</f>
        <v>19</v>
      </c>
      <c r="H7751" s="72">
        <f>IF(G7751=0,0,IF(LİSTE!$F$1=G7751,1,G7751+1))</f>
        <v>20</v>
      </c>
      <c r="I7751" s="72" t="str">
        <f>IFERROR(VLOOKUP(A7751,TATİLLER!$A$2:$D$30000,3,0),"TATİL DEĞİL")</f>
        <v>TATİL DEĞİL</v>
      </c>
    </row>
    <row r="7752" spans="1:9" x14ac:dyDescent="0.25">
      <c r="A7752" s="74">
        <f t="shared" ref="A7752" si="1794">A7751+3</f>
        <v>56051</v>
      </c>
      <c r="B7752" s="72">
        <f t="shared" si="1793"/>
        <v>1</v>
      </c>
      <c r="C7752" s="72" t="str">
        <f>IF(F7752=0,"RESMİ TATİL",VLOOKUP(F7752,LİSTE!$B$7:$D$1300,3,0))</f>
        <v>Zümra Yeter ARI</v>
      </c>
      <c r="D7752" s="72" t="str">
        <f>IF(G7752=0,"RESMİ TATİL",VLOOKUP(G7752,LİSTE!$B$7:$D$1300,3,0))</f>
        <v>Utku KARAGÖZ</v>
      </c>
      <c r="E7752" s="72" t="str">
        <f>IF(H7752=0,"RESMİ TATİL",VLOOKUP(H7752,LİSTE!$B$7:$D$1300,3,0))</f>
        <v>Feyza Zümra AVCIOĞLU</v>
      </c>
      <c r="F7752" s="72">
        <f>IF(B7752="TATİL",0,IF(F7751&gt;0,IF(LİSTE!$F$1=H7751,1,H7751+1),IF(F7751=0,H7750+1,IF(F7750=0,H7749+1,IF(F7749=0,H7748+1,IF(F7748=0,H7747+1))))))</f>
        <v>21</v>
      </c>
      <c r="G7752" s="72">
        <f>IF(F7752=0,0,IF(LİSTE!$F$1=F7752,1,F7752+1))</f>
        <v>22</v>
      </c>
      <c r="H7752" s="72">
        <f>IF(G7752=0,0,IF(LİSTE!$F$1=G7752,1,G7752+1))</f>
        <v>23</v>
      </c>
      <c r="I7752" s="72" t="str">
        <f>IFERROR(VLOOKUP(A7752,TATİLLER!$A$2:$D$30000,3,0),"TATİL DEĞİL")</f>
        <v>TATİL DEĞİL</v>
      </c>
    </row>
    <row r="7753" spans="1:9" x14ac:dyDescent="0.25">
      <c r="A7753" s="74">
        <f t="shared" si="1790"/>
        <v>56052</v>
      </c>
      <c r="B7753" s="72">
        <f t="shared" si="1793"/>
        <v>2</v>
      </c>
      <c r="C7753" s="72" t="str">
        <f>IF(F7753=0,"RESMİ TATİL",VLOOKUP(F7753,LİSTE!$B$7:$D$1300,3,0))</f>
        <v>Yusuf Ali TABUR</v>
      </c>
      <c r="D7753" s="72" t="str">
        <f>IF(G7753=0,"RESMİ TATİL",VLOOKUP(G7753,LİSTE!$B$7:$D$1300,3,0))</f>
        <v>Irmak UTEBAY</v>
      </c>
      <c r="E7753" s="72" t="str">
        <f>IF(H7753=0,"RESMİ TATİL",VLOOKUP(H7753,LİSTE!$B$7:$D$1300,3,0))</f>
        <v>Kerem AKKOÇ</v>
      </c>
      <c r="F7753" s="72">
        <f>IF(B7753="TATİL",0,IF(F7752&gt;0,IF(LİSTE!$F$1=H7752,1,H7752+1),IF(F7752=0,H7751+1,IF(F7751=0,H7750+1,IF(F7750=0,H7749+1,IF(F7749=0,H7748+1))))))</f>
        <v>24</v>
      </c>
      <c r="G7753" s="72">
        <f>IF(F7753=0,0,IF(LİSTE!$F$1=F7753,1,F7753+1))</f>
        <v>25</v>
      </c>
      <c r="H7753" s="72">
        <f>IF(G7753=0,0,IF(LİSTE!$F$1=G7753,1,G7753+1))</f>
        <v>26</v>
      </c>
      <c r="I7753" s="72" t="str">
        <f>IFERROR(VLOOKUP(A7753,TATİLLER!$A$2:$D$30000,3,0),"TATİL DEĞİL")</f>
        <v>TATİL DEĞİL</v>
      </c>
    </row>
    <row r="7754" spans="1:9" x14ac:dyDescent="0.25">
      <c r="A7754" s="74">
        <f t="shared" si="1790"/>
        <v>56053</v>
      </c>
      <c r="B7754" s="72">
        <f t="shared" si="1793"/>
        <v>3</v>
      </c>
      <c r="C7754" s="72" t="str">
        <f>IF(F7754=0,"RESMİ TATİL",VLOOKUP(F7754,LİSTE!$B$7:$D$1300,3,0))</f>
        <v>Elçin Ayşe ELMAS</v>
      </c>
      <c r="D7754" s="72" t="str">
        <f>IF(G7754=0,"RESMİ TATİL",VLOOKUP(G7754,LİSTE!$B$7:$D$1300,3,0))</f>
        <v>Muhammed YILDIZDAĞ</v>
      </c>
      <c r="E7754" s="72" t="str">
        <f>IF(H7754=0,"RESMİ TATİL",VLOOKUP(H7754,LİSTE!$B$7:$D$1300,3,0))</f>
        <v>Nisa Nur SANCAR</v>
      </c>
      <c r="F7754" s="72">
        <f>IF(B7754="TATİL",0,IF(F7753&gt;0,IF(LİSTE!$F$1=H7753,1,H7753+1),IF(F7753=0,H7752+1,IF(F7752=0,H7751+1,IF(F7751=0,H7750+1,IF(F7750=0,H7749+1))))))</f>
        <v>27</v>
      </c>
      <c r="G7754" s="72">
        <f>IF(F7754=0,0,IF(LİSTE!$F$1=F7754,1,F7754+1))</f>
        <v>28</v>
      </c>
      <c r="H7754" s="72">
        <f>IF(G7754=0,0,IF(LİSTE!$F$1=G7754,1,G7754+1))</f>
        <v>1</v>
      </c>
      <c r="I7754" s="72" t="str">
        <f>IFERROR(VLOOKUP(A7754,TATİLLER!$A$2:$D$30000,3,0),"TATİL DEĞİL")</f>
        <v>TATİL DEĞİL</v>
      </c>
    </row>
    <row r="7755" spans="1:9" x14ac:dyDescent="0.25">
      <c r="A7755" s="74">
        <f t="shared" si="1790"/>
        <v>56054</v>
      </c>
      <c r="B7755" s="72">
        <f t="shared" si="1793"/>
        <v>4</v>
      </c>
      <c r="C7755" s="72" t="str">
        <f>IF(F7755=0,"RESMİ TATİL",VLOOKUP(F7755,LİSTE!$B$7:$D$1300,3,0))</f>
        <v>Esila ÇETİN</v>
      </c>
      <c r="D7755" s="72" t="str">
        <f>IF(G7755=0,"RESMİ TATİL",VLOOKUP(G7755,LİSTE!$B$7:$D$1300,3,0))</f>
        <v>Zeynep Sevde TOPUZ</v>
      </c>
      <c r="E7755" s="72" t="str">
        <f>IF(H7755=0,"RESMİ TATİL",VLOOKUP(H7755,LİSTE!$B$7:$D$1300,3,0))</f>
        <v>Ömer Asaf KADAŞ</v>
      </c>
      <c r="F7755" s="72">
        <f>IF(B7755="TATİL",0,IF(F7754&gt;0,IF(LİSTE!$F$1=H7754,1,H7754+1),IF(F7754=0,H7753+1,IF(F7753=0,H7752+1,IF(F7752=0,H7751+1,IF(F7751=0,H7750+1))))))</f>
        <v>2</v>
      </c>
      <c r="G7755" s="72">
        <f>IF(F7755=0,0,IF(LİSTE!$F$1=F7755,1,F7755+1))</f>
        <v>3</v>
      </c>
      <c r="H7755" s="72">
        <f>IF(G7755=0,0,IF(LİSTE!$F$1=G7755,1,G7755+1))</f>
        <v>4</v>
      </c>
      <c r="I7755" s="72" t="str">
        <f>IFERROR(VLOOKUP(A7755,TATİLLER!$A$2:$D$30000,3,0),"TATİL DEĞİL")</f>
        <v>TATİL DEĞİL</v>
      </c>
    </row>
    <row r="7756" spans="1:9" x14ac:dyDescent="0.25">
      <c r="A7756" s="74">
        <f t="shared" si="1790"/>
        <v>56055</v>
      </c>
      <c r="B7756" s="72">
        <f t="shared" si="1793"/>
        <v>5</v>
      </c>
      <c r="C7756" s="72" t="str">
        <f>IF(F7756=0,"RESMİ TATİL",VLOOKUP(F7756,LİSTE!$B$7:$D$1300,3,0))</f>
        <v>Ramazan Baran ADIGÜZEL</v>
      </c>
      <c r="D7756" s="72" t="str">
        <f>IF(G7756=0,"RESMİ TATİL",VLOOKUP(G7756,LİSTE!$B$7:$D$1300,3,0))</f>
        <v>Bahar AKGÜN</v>
      </c>
      <c r="E7756" s="72" t="str">
        <f>IF(H7756=0,"RESMİ TATİL",VLOOKUP(H7756,LİSTE!$B$7:$D$1300,3,0))</f>
        <v>Ömer AKGÜL</v>
      </c>
      <c r="F7756" s="72">
        <f>IF(B7756="TATİL",0,IF(F7755&gt;0,IF(LİSTE!$F$1=H7755,1,H7755+1),IF(F7755=0,H7754+1,IF(F7754=0,H7753+1,IF(F7753=0,H7752+1,IF(F7752=0,H7751+1))))))</f>
        <v>5</v>
      </c>
      <c r="G7756" s="72">
        <f>IF(F7756=0,0,IF(LİSTE!$F$1=F7756,1,F7756+1))</f>
        <v>6</v>
      </c>
      <c r="H7756" s="72">
        <f>IF(G7756=0,0,IF(LİSTE!$F$1=G7756,1,G7756+1))</f>
        <v>7</v>
      </c>
      <c r="I7756" s="72" t="str">
        <f>IFERROR(VLOOKUP(A7756,TATİLLER!$A$2:$D$30000,3,0),"TATİL DEĞİL")</f>
        <v>TATİL DEĞİL</v>
      </c>
    </row>
    <row r="7757" spans="1:9" x14ac:dyDescent="0.25">
      <c r="A7757" s="74">
        <f t="shared" ref="A7757" si="1795">A7756+3</f>
        <v>56058</v>
      </c>
      <c r="B7757" s="72">
        <f t="shared" si="1793"/>
        <v>1</v>
      </c>
      <c r="C7757" s="72" t="str">
        <f>IF(F7757=0,"RESMİ TATİL",VLOOKUP(F7757,LİSTE!$B$7:$D$1300,3,0))</f>
        <v>Muharrem EFE TANRIVERDİ</v>
      </c>
      <c r="D7757" s="72" t="str">
        <f>IF(G7757=0,"RESMİ TATİL",VLOOKUP(G7757,LİSTE!$B$7:$D$1300,3,0))</f>
        <v>Anıl DOĞAN</v>
      </c>
      <c r="E7757" s="72" t="str">
        <f>IF(H7757=0,"RESMİ TATİL",VLOOKUP(H7757,LİSTE!$B$7:$D$1300,3,0))</f>
        <v>İpek ARSLAN</v>
      </c>
      <c r="F7757" s="72">
        <f>IF(B7757="TATİL",0,IF(F7756&gt;0,IF(LİSTE!$F$1=H7756,1,H7756+1),IF(F7756=0,H7755+1,IF(F7755=0,H7754+1,IF(F7754=0,H7753+1,IF(F7753=0,H7752+1))))))</f>
        <v>8</v>
      </c>
      <c r="G7757" s="72">
        <f>IF(F7757=0,0,IF(LİSTE!$F$1=F7757,1,F7757+1))</f>
        <v>9</v>
      </c>
      <c r="H7757" s="72">
        <f>IF(G7757=0,0,IF(LİSTE!$F$1=G7757,1,G7757+1))</f>
        <v>10</v>
      </c>
      <c r="I7757" s="72" t="str">
        <f>IFERROR(VLOOKUP(A7757,TATİLLER!$A$2:$D$30000,3,0),"TATİL DEĞİL")</f>
        <v>TATİL DEĞİL</v>
      </c>
    </row>
    <row r="7758" spans="1:9" x14ac:dyDescent="0.25">
      <c r="A7758" s="74">
        <f t="shared" si="1790"/>
        <v>56059</v>
      </c>
      <c r="B7758" s="72">
        <f t="shared" si="1793"/>
        <v>2</v>
      </c>
      <c r="C7758" s="72" t="str">
        <f>IF(F7758=0,"RESMİ TATİL",VLOOKUP(F7758,LİSTE!$B$7:$D$1300,3,0))</f>
        <v>Efe KARSAK</v>
      </c>
      <c r="D7758" s="72" t="str">
        <f>IF(G7758=0,"RESMİ TATİL",VLOOKUP(G7758,LİSTE!$B$7:$D$1300,3,0))</f>
        <v>Abdullah KIRBAÇ</v>
      </c>
      <c r="E7758" s="72" t="str">
        <f>IF(H7758=0,"RESMİ TATİL",VLOOKUP(H7758,LİSTE!$B$7:$D$1300,3,0))</f>
        <v>Ümmü Defne GÜLER</v>
      </c>
      <c r="F7758" s="72">
        <f>IF(B7758="TATİL",0,IF(F7757&gt;0,IF(LİSTE!$F$1=H7757,1,H7757+1),IF(F7757=0,H7756+1,IF(F7756=0,H7755+1,IF(F7755=0,H7754+1,IF(F7754=0,H7753+1))))))</f>
        <v>11</v>
      </c>
      <c r="G7758" s="72">
        <f>IF(F7758=0,0,IF(LİSTE!$F$1=F7758,1,F7758+1))</f>
        <v>12</v>
      </c>
      <c r="H7758" s="72">
        <f>IF(G7758=0,0,IF(LİSTE!$F$1=G7758,1,G7758+1))</f>
        <v>13</v>
      </c>
      <c r="I7758" s="72" t="str">
        <f>IFERROR(VLOOKUP(A7758,TATİLLER!$A$2:$D$30000,3,0),"TATİL DEĞİL")</f>
        <v>TATİL DEĞİL</v>
      </c>
    </row>
    <row r="7759" spans="1:9" x14ac:dyDescent="0.25">
      <c r="A7759" s="74">
        <f t="shared" si="1790"/>
        <v>56060</v>
      </c>
      <c r="B7759" s="72">
        <f t="shared" si="1793"/>
        <v>3</v>
      </c>
      <c r="C7759" s="72" t="str">
        <f>IF(F7759=0,"RESMİ TATİL",VLOOKUP(F7759,LİSTE!$B$7:$D$1300,3,0))</f>
        <v>Şevval ÖZDAMAR</v>
      </c>
      <c r="D7759" s="72" t="str">
        <f>IF(G7759=0,"RESMİ TATİL",VLOOKUP(G7759,LİSTE!$B$7:$D$1300,3,0))</f>
        <v>Zeynep AKDAĞ</v>
      </c>
      <c r="E7759" s="72" t="str">
        <f>IF(H7759=0,"RESMİ TATİL",VLOOKUP(H7759,LİSTE!$B$7:$D$1300,3,0))</f>
        <v>Esma ÇOKER</v>
      </c>
      <c r="F7759" s="72">
        <f>IF(B7759="TATİL",0,IF(F7758&gt;0,IF(LİSTE!$F$1=H7758,1,H7758+1),IF(F7758=0,H7757+1,IF(F7757=0,H7756+1,IF(F7756=0,H7755+1,IF(F7755=0,H7754+1))))))</f>
        <v>14</v>
      </c>
      <c r="G7759" s="72">
        <f>IF(F7759=0,0,IF(LİSTE!$F$1=F7759,1,F7759+1))</f>
        <v>15</v>
      </c>
      <c r="H7759" s="72">
        <f>IF(G7759=0,0,IF(LİSTE!$F$1=G7759,1,G7759+1))</f>
        <v>16</v>
      </c>
      <c r="I7759" s="72" t="str">
        <f>IFERROR(VLOOKUP(A7759,TATİLLER!$A$2:$D$30000,3,0),"TATİL DEĞİL")</f>
        <v>TATİL DEĞİL</v>
      </c>
    </row>
    <row r="7760" spans="1:9" x14ac:dyDescent="0.25">
      <c r="A7760" s="74">
        <f t="shared" si="1790"/>
        <v>56061</v>
      </c>
      <c r="B7760" s="72">
        <f t="shared" si="1793"/>
        <v>4</v>
      </c>
      <c r="C7760" s="72" t="str">
        <f>IF(F7760=0,"RESMİ TATİL",VLOOKUP(F7760,LİSTE!$B$7:$D$1300,3,0))</f>
        <v>Dursun Kubilay YAŞAR</v>
      </c>
      <c r="D7760" s="72" t="str">
        <f>IF(G7760=0,"RESMİ TATİL",VLOOKUP(G7760,LİSTE!$B$7:$D$1300,3,0))</f>
        <v>Zeynep Beril BAŞPINAR</v>
      </c>
      <c r="E7760" s="72" t="str">
        <f>IF(H7760=0,"RESMİ TATİL",VLOOKUP(H7760,LİSTE!$B$7:$D$1300,3,0))</f>
        <v>Ahmet DAL</v>
      </c>
      <c r="F7760" s="72">
        <f>IF(B7760="TATİL",0,IF(F7759&gt;0,IF(LİSTE!$F$1=H7759,1,H7759+1),IF(F7759=0,H7758+1,IF(F7758=0,H7757+1,IF(F7757=0,H7756+1,IF(F7756=0,H7755+1))))))</f>
        <v>17</v>
      </c>
      <c r="G7760" s="72">
        <f>IF(F7760=0,0,IF(LİSTE!$F$1=F7760,1,F7760+1))</f>
        <v>18</v>
      </c>
      <c r="H7760" s="72">
        <f>IF(G7760=0,0,IF(LİSTE!$F$1=G7760,1,G7760+1))</f>
        <v>19</v>
      </c>
      <c r="I7760" s="72" t="str">
        <f>IFERROR(VLOOKUP(A7760,TATİLLER!$A$2:$D$30000,3,0),"TATİL DEĞİL")</f>
        <v>TATİL DEĞİL</v>
      </c>
    </row>
    <row r="7761" spans="1:9" x14ac:dyDescent="0.25">
      <c r="A7761" s="74">
        <f t="shared" si="1790"/>
        <v>56062</v>
      </c>
      <c r="B7761" s="72">
        <f t="shared" si="1793"/>
        <v>5</v>
      </c>
      <c r="C7761" s="72" t="str">
        <f>IF(F7761=0,"RESMİ TATİL",VLOOKUP(F7761,LİSTE!$B$7:$D$1300,3,0))</f>
        <v>Emirhan KARATAŞ</v>
      </c>
      <c r="D7761" s="72" t="str">
        <f>IF(G7761=0,"RESMİ TATİL",VLOOKUP(G7761,LİSTE!$B$7:$D$1300,3,0))</f>
        <v>Zümra Yeter ARI</v>
      </c>
      <c r="E7761" s="72" t="str">
        <f>IF(H7761=0,"RESMİ TATİL",VLOOKUP(H7761,LİSTE!$B$7:$D$1300,3,0))</f>
        <v>Utku KARAGÖZ</v>
      </c>
      <c r="F7761" s="72">
        <f>IF(B7761="TATİL",0,IF(F7760&gt;0,IF(LİSTE!$F$1=H7760,1,H7760+1),IF(F7760=0,H7759+1,IF(F7759=0,H7758+1,IF(F7758=0,H7757+1,IF(F7757=0,H7756+1))))))</f>
        <v>20</v>
      </c>
      <c r="G7761" s="72">
        <f>IF(F7761=0,0,IF(LİSTE!$F$1=F7761,1,F7761+1))</f>
        <v>21</v>
      </c>
      <c r="H7761" s="72">
        <f>IF(G7761=0,0,IF(LİSTE!$F$1=G7761,1,G7761+1))</f>
        <v>22</v>
      </c>
      <c r="I7761" s="72" t="str">
        <f>IFERROR(VLOOKUP(A7761,TATİLLER!$A$2:$D$30000,3,0),"TATİL DEĞİL")</f>
        <v>TATİL DEĞİL</v>
      </c>
    </row>
    <row r="7762" spans="1:9" x14ac:dyDescent="0.25">
      <c r="A7762" s="74">
        <f t="shared" ref="A7762" si="1796">A7761+3</f>
        <v>56065</v>
      </c>
      <c r="B7762" s="72">
        <f t="shared" si="1793"/>
        <v>1</v>
      </c>
      <c r="C7762" s="72" t="str">
        <f>IF(F7762=0,"RESMİ TATİL",VLOOKUP(F7762,LİSTE!$B$7:$D$1300,3,0))</f>
        <v>Feyza Zümra AVCIOĞLU</v>
      </c>
      <c r="D7762" s="72" t="str">
        <f>IF(G7762=0,"RESMİ TATİL",VLOOKUP(G7762,LİSTE!$B$7:$D$1300,3,0))</f>
        <v>Yusuf Ali TABUR</v>
      </c>
      <c r="E7762" s="72" t="str">
        <f>IF(H7762=0,"RESMİ TATİL",VLOOKUP(H7762,LİSTE!$B$7:$D$1300,3,0))</f>
        <v>Irmak UTEBAY</v>
      </c>
      <c r="F7762" s="72">
        <f>IF(B7762="TATİL",0,IF(F7761&gt;0,IF(LİSTE!$F$1=H7761,1,H7761+1),IF(F7761=0,H7760+1,IF(F7760=0,H7759+1,IF(F7759=0,H7758+1,IF(F7758=0,H7757+1))))))</f>
        <v>23</v>
      </c>
      <c r="G7762" s="72">
        <f>IF(F7762=0,0,IF(LİSTE!$F$1=F7762,1,F7762+1))</f>
        <v>24</v>
      </c>
      <c r="H7762" s="72">
        <f>IF(G7762=0,0,IF(LİSTE!$F$1=G7762,1,G7762+1))</f>
        <v>25</v>
      </c>
      <c r="I7762" s="72" t="str">
        <f>IFERROR(VLOOKUP(A7762,TATİLLER!$A$2:$D$30000,3,0),"TATİL DEĞİL")</f>
        <v>TATİL DEĞİL</v>
      </c>
    </row>
    <row r="7763" spans="1:9" x14ac:dyDescent="0.25">
      <c r="A7763" s="74">
        <f t="shared" si="1790"/>
        <v>56066</v>
      </c>
      <c r="B7763" s="72">
        <f t="shared" si="1793"/>
        <v>2</v>
      </c>
      <c r="C7763" s="72" t="str">
        <f>IF(F7763=0,"RESMİ TATİL",VLOOKUP(F7763,LİSTE!$B$7:$D$1300,3,0))</f>
        <v>Kerem AKKOÇ</v>
      </c>
      <c r="D7763" s="72" t="str">
        <f>IF(G7763=0,"RESMİ TATİL",VLOOKUP(G7763,LİSTE!$B$7:$D$1300,3,0))</f>
        <v>Elçin Ayşe ELMAS</v>
      </c>
      <c r="E7763" s="72" t="str">
        <f>IF(H7763=0,"RESMİ TATİL",VLOOKUP(H7763,LİSTE!$B$7:$D$1300,3,0))</f>
        <v>Muhammed YILDIZDAĞ</v>
      </c>
      <c r="F7763" s="72">
        <f>IF(B7763="TATİL",0,IF(F7762&gt;0,IF(LİSTE!$F$1=H7762,1,H7762+1),IF(F7762=0,H7761+1,IF(F7761=0,H7760+1,IF(F7760=0,H7759+1,IF(F7759=0,H7758+1))))))</f>
        <v>26</v>
      </c>
      <c r="G7763" s="72">
        <f>IF(F7763=0,0,IF(LİSTE!$F$1=F7763,1,F7763+1))</f>
        <v>27</v>
      </c>
      <c r="H7763" s="72">
        <f>IF(G7763=0,0,IF(LİSTE!$F$1=G7763,1,G7763+1))</f>
        <v>28</v>
      </c>
      <c r="I7763" s="72" t="str">
        <f>IFERROR(VLOOKUP(A7763,TATİLLER!$A$2:$D$30000,3,0),"TATİL DEĞİL")</f>
        <v>TATİL DEĞİL</v>
      </c>
    </row>
    <row r="7764" spans="1:9" x14ac:dyDescent="0.25">
      <c r="A7764" s="74">
        <f t="shared" si="1790"/>
        <v>56067</v>
      </c>
      <c r="B7764" s="72">
        <f t="shared" si="1793"/>
        <v>3</v>
      </c>
      <c r="C7764" s="72" t="str">
        <f>IF(F7764=0,"RESMİ TATİL",VLOOKUP(F7764,LİSTE!$B$7:$D$1300,3,0))</f>
        <v>Nisa Nur SANCAR</v>
      </c>
      <c r="D7764" s="72" t="str">
        <f>IF(G7764=0,"RESMİ TATİL",VLOOKUP(G7764,LİSTE!$B$7:$D$1300,3,0))</f>
        <v>Esila ÇETİN</v>
      </c>
      <c r="E7764" s="72" t="str">
        <f>IF(H7764=0,"RESMİ TATİL",VLOOKUP(H7764,LİSTE!$B$7:$D$1300,3,0))</f>
        <v>Zeynep Sevde TOPUZ</v>
      </c>
      <c r="F7764" s="72">
        <f>IF(B7764="TATİL",0,IF(F7763&gt;0,IF(LİSTE!$F$1=H7763,1,H7763+1),IF(F7763=0,H7762+1,IF(F7762=0,H7761+1,IF(F7761=0,H7760+1,IF(F7760=0,H7759+1))))))</f>
        <v>1</v>
      </c>
      <c r="G7764" s="72">
        <f>IF(F7764=0,0,IF(LİSTE!$F$1=F7764,1,F7764+1))</f>
        <v>2</v>
      </c>
      <c r="H7764" s="72">
        <f>IF(G7764=0,0,IF(LİSTE!$F$1=G7764,1,G7764+1))</f>
        <v>3</v>
      </c>
      <c r="I7764" s="72" t="str">
        <f>IFERROR(VLOOKUP(A7764,TATİLLER!$A$2:$D$30000,3,0),"TATİL DEĞİL")</f>
        <v>TATİL DEĞİL</v>
      </c>
    </row>
    <row r="7765" spans="1:9" x14ac:dyDescent="0.25">
      <c r="A7765" s="74">
        <f t="shared" si="1790"/>
        <v>56068</v>
      </c>
      <c r="B7765" s="72">
        <f t="shared" si="1793"/>
        <v>4</v>
      </c>
      <c r="C7765" s="72" t="str">
        <f>IF(F7765=0,"RESMİ TATİL",VLOOKUP(F7765,LİSTE!$B$7:$D$1300,3,0))</f>
        <v>Ömer Asaf KADAŞ</v>
      </c>
      <c r="D7765" s="72" t="str">
        <f>IF(G7765=0,"RESMİ TATİL",VLOOKUP(G7765,LİSTE!$B$7:$D$1300,3,0))</f>
        <v>Ramazan Baran ADIGÜZEL</v>
      </c>
      <c r="E7765" s="72" t="str">
        <f>IF(H7765=0,"RESMİ TATİL",VLOOKUP(H7765,LİSTE!$B$7:$D$1300,3,0))</f>
        <v>Bahar AKGÜN</v>
      </c>
      <c r="F7765" s="72">
        <f>IF(B7765="TATİL",0,IF(F7764&gt;0,IF(LİSTE!$F$1=H7764,1,H7764+1),IF(F7764=0,H7763+1,IF(F7763=0,H7762+1,IF(F7762=0,H7761+1,IF(F7761=0,H7760+1))))))</f>
        <v>4</v>
      </c>
      <c r="G7765" s="72">
        <f>IF(F7765=0,0,IF(LİSTE!$F$1=F7765,1,F7765+1))</f>
        <v>5</v>
      </c>
      <c r="H7765" s="72">
        <f>IF(G7765=0,0,IF(LİSTE!$F$1=G7765,1,G7765+1))</f>
        <v>6</v>
      </c>
      <c r="I7765" s="72" t="str">
        <f>IFERROR(VLOOKUP(A7765,TATİLLER!$A$2:$D$30000,3,0),"TATİL DEĞİL")</f>
        <v>TATİL DEĞİL</v>
      </c>
    </row>
    <row r="7766" spans="1:9" x14ac:dyDescent="0.25">
      <c r="A7766" s="74">
        <f t="shared" si="1790"/>
        <v>56069</v>
      </c>
      <c r="B7766" s="72">
        <f t="shared" si="1793"/>
        <v>5</v>
      </c>
      <c r="C7766" s="72" t="str">
        <f>IF(F7766=0,"RESMİ TATİL",VLOOKUP(F7766,LİSTE!$B$7:$D$1300,3,0))</f>
        <v>Ömer AKGÜL</v>
      </c>
      <c r="D7766" s="72" t="str">
        <f>IF(G7766=0,"RESMİ TATİL",VLOOKUP(G7766,LİSTE!$B$7:$D$1300,3,0))</f>
        <v>Muharrem EFE TANRIVERDİ</v>
      </c>
      <c r="E7766" s="72" t="str">
        <f>IF(H7766=0,"RESMİ TATİL",VLOOKUP(H7766,LİSTE!$B$7:$D$1300,3,0))</f>
        <v>Anıl DOĞAN</v>
      </c>
      <c r="F7766" s="72">
        <f>IF(B7766="TATİL",0,IF(F7765&gt;0,IF(LİSTE!$F$1=H7765,1,H7765+1),IF(F7765=0,H7764+1,IF(F7764=0,H7763+1,IF(F7763=0,H7762+1,IF(F7762=0,H7761+1))))))</f>
        <v>7</v>
      </c>
      <c r="G7766" s="72">
        <f>IF(F7766=0,0,IF(LİSTE!$F$1=F7766,1,F7766+1))</f>
        <v>8</v>
      </c>
      <c r="H7766" s="72">
        <f>IF(G7766=0,0,IF(LİSTE!$F$1=G7766,1,G7766+1))</f>
        <v>9</v>
      </c>
      <c r="I7766" s="72" t="str">
        <f>IFERROR(VLOOKUP(A7766,TATİLLER!$A$2:$D$30000,3,0),"TATİL DEĞİL")</f>
        <v>TATİL DEĞİL</v>
      </c>
    </row>
    <row r="7767" spans="1:9" x14ac:dyDescent="0.25">
      <c r="A7767" s="74">
        <f t="shared" ref="A7767" si="1797">A7766+3</f>
        <v>56072</v>
      </c>
      <c r="B7767" s="72">
        <f t="shared" si="1793"/>
        <v>1</v>
      </c>
      <c r="C7767" s="72" t="str">
        <f>IF(F7767=0,"RESMİ TATİL",VLOOKUP(F7767,LİSTE!$B$7:$D$1300,3,0))</f>
        <v>İpek ARSLAN</v>
      </c>
      <c r="D7767" s="72" t="str">
        <f>IF(G7767=0,"RESMİ TATİL",VLOOKUP(G7767,LİSTE!$B$7:$D$1300,3,0))</f>
        <v>Efe KARSAK</v>
      </c>
      <c r="E7767" s="72" t="str">
        <f>IF(H7767=0,"RESMİ TATİL",VLOOKUP(H7767,LİSTE!$B$7:$D$1300,3,0))</f>
        <v>Abdullah KIRBAÇ</v>
      </c>
      <c r="F7767" s="72">
        <f>IF(B7767="TATİL",0,IF(F7766&gt;0,IF(LİSTE!$F$1=H7766,1,H7766+1),IF(F7766=0,H7765+1,IF(F7765=0,H7764+1,IF(F7764=0,H7763+1,IF(F7763=0,H7762+1))))))</f>
        <v>10</v>
      </c>
      <c r="G7767" s="72">
        <f>IF(F7767=0,0,IF(LİSTE!$F$1=F7767,1,F7767+1))</f>
        <v>11</v>
      </c>
      <c r="H7767" s="72">
        <f>IF(G7767=0,0,IF(LİSTE!$F$1=G7767,1,G7767+1))</f>
        <v>12</v>
      </c>
      <c r="I7767" s="72" t="str">
        <f>IFERROR(VLOOKUP(A7767,TATİLLER!$A$2:$D$30000,3,0),"TATİL DEĞİL")</f>
        <v>TATİL DEĞİL</v>
      </c>
    </row>
    <row r="7768" spans="1:9" x14ac:dyDescent="0.25">
      <c r="A7768" s="74">
        <f t="shared" si="1790"/>
        <v>56073</v>
      </c>
      <c r="B7768" s="72">
        <f t="shared" si="1793"/>
        <v>2</v>
      </c>
      <c r="C7768" s="72" t="str">
        <f>IF(F7768=0,"RESMİ TATİL",VLOOKUP(F7768,LİSTE!$B$7:$D$1300,3,0))</f>
        <v>Ümmü Defne GÜLER</v>
      </c>
      <c r="D7768" s="72" t="str">
        <f>IF(G7768=0,"RESMİ TATİL",VLOOKUP(G7768,LİSTE!$B$7:$D$1300,3,0))</f>
        <v>Şevval ÖZDAMAR</v>
      </c>
      <c r="E7768" s="72" t="str">
        <f>IF(H7768=0,"RESMİ TATİL",VLOOKUP(H7768,LİSTE!$B$7:$D$1300,3,0))</f>
        <v>Zeynep AKDAĞ</v>
      </c>
      <c r="F7768" s="72">
        <f>IF(B7768="TATİL",0,IF(F7767&gt;0,IF(LİSTE!$F$1=H7767,1,H7767+1),IF(F7767=0,H7766+1,IF(F7766=0,H7765+1,IF(F7765=0,H7764+1,IF(F7764=0,H7763+1))))))</f>
        <v>13</v>
      </c>
      <c r="G7768" s="72">
        <f>IF(F7768=0,0,IF(LİSTE!$F$1=F7768,1,F7768+1))</f>
        <v>14</v>
      </c>
      <c r="H7768" s="72">
        <f>IF(G7768=0,0,IF(LİSTE!$F$1=G7768,1,G7768+1))</f>
        <v>15</v>
      </c>
      <c r="I7768" s="72" t="str">
        <f>IFERROR(VLOOKUP(A7768,TATİLLER!$A$2:$D$30000,3,0),"TATİL DEĞİL")</f>
        <v>TATİL DEĞİL</v>
      </c>
    </row>
    <row r="7769" spans="1:9" x14ac:dyDescent="0.25">
      <c r="A7769" s="74">
        <f t="shared" si="1790"/>
        <v>56074</v>
      </c>
      <c r="B7769" s="72">
        <f t="shared" si="1793"/>
        <v>3</v>
      </c>
      <c r="C7769" s="72" t="str">
        <f>IF(F7769=0,"RESMİ TATİL",VLOOKUP(F7769,LİSTE!$B$7:$D$1300,3,0))</f>
        <v>Esma ÇOKER</v>
      </c>
      <c r="D7769" s="72" t="str">
        <f>IF(G7769=0,"RESMİ TATİL",VLOOKUP(G7769,LİSTE!$B$7:$D$1300,3,0))</f>
        <v>Dursun Kubilay YAŞAR</v>
      </c>
      <c r="E7769" s="72" t="str">
        <f>IF(H7769=0,"RESMİ TATİL",VLOOKUP(H7769,LİSTE!$B$7:$D$1300,3,0))</f>
        <v>Zeynep Beril BAŞPINAR</v>
      </c>
      <c r="F7769" s="72">
        <f>IF(B7769="TATİL",0,IF(F7768&gt;0,IF(LİSTE!$F$1=H7768,1,H7768+1),IF(F7768=0,H7767+1,IF(F7767=0,H7766+1,IF(F7766=0,H7765+1,IF(F7765=0,H7764+1))))))</f>
        <v>16</v>
      </c>
      <c r="G7769" s="72">
        <f>IF(F7769=0,0,IF(LİSTE!$F$1=F7769,1,F7769+1))</f>
        <v>17</v>
      </c>
      <c r="H7769" s="72">
        <f>IF(G7769=0,0,IF(LİSTE!$F$1=G7769,1,G7769+1))</f>
        <v>18</v>
      </c>
      <c r="I7769" s="72" t="str">
        <f>IFERROR(VLOOKUP(A7769,TATİLLER!$A$2:$D$30000,3,0),"TATİL DEĞİL")</f>
        <v>TATİL DEĞİL</v>
      </c>
    </row>
    <row r="7770" spans="1:9" x14ac:dyDescent="0.25">
      <c r="A7770" s="74">
        <f t="shared" si="1790"/>
        <v>56075</v>
      </c>
      <c r="B7770" s="72">
        <f t="shared" si="1793"/>
        <v>4</v>
      </c>
      <c r="C7770" s="72" t="str">
        <f>IF(F7770=0,"RESMİ TATİL",VLOOKUP(F7770,LİSTE!$B$7:$D$1300,3,0))</f>
        <v>Ahmet DAL</v>
      </c>
      <c r="D7770" s="72" t="str">
        <f>IF(G7770=0,"RESMİ TATİL",VLOOKUP(G7770,LİSTE!$B$7:$D$1300,3,0))</f>
        <v>Emirhan KARATAŞ</v>
      </c>
      <c r="E7770" s="72" t="str">
        <f>IF(H7770=0,"RESMİ TATİL",VLOOKUP(H7770,LİSTE!$B$7:$D$1300,3,0))</f>
        <v>Zümra Yeter ARI</v>
      </c>
      <c r="F7770" s="72">
        <f>IF(B7770="TATİL",0,IF(F7769&gt;0,IF(LİSTE!$F$1=H7769,1,H7769+1),IF(F7769=0,H7768+1,IF(F7768=0,H7767+1,IF(F7767=0,H7766+1,IF(F7766=0,H7765+1))))))</f>
        <v>19</v>
      </c>
      <c r="G7770" s="72">
        <f>IF(F7770=0,0,IF(LİSTE!$F$1=F7770,1,F7770+1))</f>
        <v>20</v>
      </c>
      <c r="H7770" s="72">
        <f>IF(G7770=0,0,IF(LİSTE!$F$1=G7770,1,G7770+1))</f>
        <v>21</v>
      </c>
      <c r="I7770" s="72" t="str">
        <f>IFERROR(VLOOKUP(A7770,TATİLLER!$A$2:$D$30000,3,0),"TATİL DEĞİL")</f>
        <v>TATİL DEĞİL</v>
      </c>
    </row>
    <row r="7771" spans="1:9" x14ac:dyDescent="0.25">
      <c r="A7771" s="74">
        <f t="shared" si="1790"/>
        <v>56076</v>
      </c>
      <c r="B7771" s="72">
        <f t="shared" si="1793"/>
        <v>5</v>
      </c>
      <c r="C7771" s="72" t="str">
        <f>IF(F7771=0,"RESMİ TATİL",VLOOKUP(F7771,LİSTE!$B$7:$D$1300,3,0))</f>
        <v>Utku KARAGÖZ</v>
      </c>
      <c r="D7771" s="72" t="str">
        <f>IF(G7771=0,"RESMİ TATİL",VLOOKUP(G7771,LİSTE!$B$7:$D$1300,3,0))</f>
        <v>Feyza Zümra AVCIOĞLU</v>
      </c>
      <c r="E7771" s="72" t="str">
        <f>IF(H7771=0,"RESMİ TATİL",VLOOKUP(H7771,LİSTE!$B$7:$D$1300,3,0))</f>
        <v>Yusuf Ali TABUR</v>
      </c>
      <c r="F7771" s="72">
        <f>IF(B7771="TATİL",0,IF(F7770&gt;0,IF(LİSTE!$F$1=H7770,1,H7770+1),IF(F7770=0,H7769+1,IF(F7769=0,H7768+1,IF(F7768=0,H7767+1,IF(F7767=0,H7766+1))))))</f>
        <v>22</v>
      </c>
      <c r="G7771" s="72">
        <f>IF(F7771=0,0,IF(LİSTE!$F$1=F7771,1,F7771+1))</f>
        <v>23</v>
      </c>
      <c r="H7771" s="72">
        <f>IF(G7771=0,0,IF(LİSTE!$F$1=G7771,1,G7771+1))</f>
        <v>24</v>
      </c>
      <c r="I7771" s="72" t="str">
        <f>IFERROR(VLOOKUP(A7771,TATİLLER!$A$2:$D$30000,3,0),"TATİL DEĞİL")</f>
        <v>TATİL DEĞİL</v>
      </c>
    </row>
    <row r="7772" spans="1:9" x14ac:dyDescent="0.25">
      <c r="A7772" s="74">
        <f t="shared" ref="A7772" si="1798">A7771+3</f>
        <v>56079</v>
      </c>
      <c r="B7772" s="72">
        <f t="shared" si="1793"/>
        <v>1</v>
      </c>
      <c r="C7772" s="72" t="str">
        <f>IF(F7772=0,"RESMİ TATİL",VLOOKUP(F7772,LİSTE!$B$7:$D$1300,3,0))</f>
        <v>Irmak UTEBAY</v>
      </c>
      <c r="D7772" s="72" t="str">
        <f>IF(G7772=0,"RESMİ TATİL",VLOOKUP(G7772,LİSTE!$B$7:$D$1300,3,0))</f>
        <v>Kerem AKKOÇ</v>
      </c>
      <c r="E7772" s="72" t="str">
        <f>IF(H7772=0,"RESMİ TATİL",VLOOKUP(H7772,LİSTE!$B$7:$D$1300,3,0))</f>
        <v>Elçin Ayşe ELMAS</v>
      </c>
      <c r="F7772" s="72">
        <f>IF(B7772="TATİL",0,IF(F7771&gt;0,IF(LİSTE!$F$1=H7771,1,H7771+1),IF(F7771=0,H7770+1,IF(F7770=0,H7769+1,IF(F7769=0,H7768+1,IF(F7768=0,H7767+1))))))</f>
        <v>25</v>
      </c>
      <c r="G7772" s="72">
        <f>IF(F7772=0,0,IF(LİSTE!$F$1=F7772,1,F7772+1))</f>
        <v>26</v>
      </c>
      <c r="H7772" s="72">
        <f>IF(G7772=0,0,IF(LİSTE!$F$1=G7772,1,G7772+1))</f>
        <v>27</v>
      </c>
      <c r="I7772" s="72" t="str">
        <f>IFERROR(VLOOKUP(A7772,TATİLLER!$A$2:$D$30000,3,0),"TATİL DEĞİL")</f>
        <v>TATİL DEĞİL</v>
      </c>
    </row>
    <row r="7773" spans="1:9" x14ac:dyDescent="0.25">
      <c r="A7773" s="74">
        <f t="shared" si="1790"/>
        <v>56080</v>
      </c>
      <c r="B7773" s="72">
        <f t="shared" si="1793"/>
        <v>2</v>
      </c>
      <c r="C7773" s="72" t="str">
        <f>IF(F7773=0,"RESMİ TATİL",VLOOKUP(F7773,LİSTE!$B$7:$D$1300,3,0))</f>
        <v>Muhammed YILDIZDAĞ</v>
      </c>
      <c r="D7773" s="72" t="str">
        <f>IF(G7773=0,"RESMİ TATİL",VLOOKUP(G7773,LİSTE!$B$7:$D$1300,3,0))</f>
        <v>Nisa Nur SANCAR</v>
      </c>
      <c r="E7773" s="72" t="str">
        <f>IF(H7773=0,"RESMİ TATİL",VLOOKUP(H7773,LİSTE!$B$7:$D$1300,3,0))</f>
        <v>Esila ÇETİN</v>
      </c>
      <c r="F7773" s="72">
        <f>IF(B7773="TATİL",0,IF(F7772&gt;0,IF(LİSTE!$F$1=H7772,1,H7772+1),IF(F7772=0,H7771+1,IF(F7771=0,H7770+1,IF(F7770=0,H7769+1,IF(F7769=0,H7768+1))))))</f>
        <v>28</v>
      </c>
      <c r="G7773" s="72">
        <f>IF(F7773=0,0,IF(LİSTE!$F$1=F7773,1,F7773+1))</f>
        <v>1</v>
      </c>
      <c r="H7773" s="72">
        <f>IF(G7773=0,0,IF(LİSTE!$F$1=G7773,1,G7773+1))</f>
        <v>2</v>
      </c>
      <c r="I7773" s="72" t="str">
        <f>IFERROR(VLOOKUP(A7773,TATİLLER!$A$2:$D$30000,3,0),"TATİL DEĞİL")</f>
        <v>TATİL DEĞİL</v>
      </c>
    </row>
    <row r="7774" spans="1:9" x14ac:dyDescent="0.25">
      <c r="A7774" s="74">
        <f t="shared" si="1790"/>
        <v>56081</v>
      </c>
      <c r="B7774" s="72">
        <f t="shared" si="1793"/>
        <v>3</v>
      </c>
      <c r="C7774" s="72" t="str">
        <f>IF(F7774=0,"RESMİ TATİL",VLOOKUP(F7774,LİSTE!$B$7:$D$1300,3,0))</f>
        <v>Zeynep Sevde TOPUZ</v>
      </c>
      <c r="D7774" s="72" t="str">
        <f>IF(G7774=0,"RESMİ TATİL",VLOOKUP(G7774,LİSTE!$B$7:$D$1300,3,0))</f>
        <v>Ömer Asaf KADAŞ</v>
      </c>
      <c r="E7774" s="72" t="str">
        <f>IF(H7774=0,"RESMİ TATİL",VLOOKUP(H7774,LİSTE!$B$7:$D$1300,3,0))</f>
        <v>Ramazan Baran ADIGÜZEL</v>
      </c>
      <c r="F7774" s="72">
        <f>IF(B7774="TATİL",0,IF(F7773&gt;0,IF(LİSTE!$F$1=H7773,1,H7773+1),IF(F7773=0,H7772+1,IF(F7772=0,H7771+1,IF(F7771=0,H7770+1,IF(F7770=0,H7769+1))))))</f>
        <v>3</v>
      </c>
      <c r="G7774" s="72">
        <f>IF(F7774=0,0,IF(LİSTE!$F$1=F7774,1,F7774+1))</f>
        <v>4</v>
      </c>
      <c r="H7774" s="72">
        <f>IF(G7774=0,0,IF(LİSTE!$F$1=G7774,1,G7774+1))</f>
        <v>5</v>
      </c>
      <c r="I7774" s="72" t="str">
        <f>IFERROR(VLOOKUP(A7774,TATİLLER!$A$2:$D$30000,3,0),"TATİL DEĞİL")</f>
        <v>TATİL DEĞİL</v>
      </c>
    </row>
    <row r="7775" spans="1:9" x14ac:dyDescent="0.25">
      <c r="A7775" s="74">
        <f t="shared" si="1790"/>
        <v>56082</v>
      </c>
      <c r="B7775" s="72">
        <f t="shared" si="1793"/>
        <v>4</v>
      </c>
      <c r="C7775" s="72" t="str">
        <f>IF(F7775=0,"RESMİ TATİL",VLOOKUP(F7775,LİSTE!$B$7:$D$1300,3,0))</f>
        <v>Bahar AKGÜN</v>
      </c>
      <c r="D7775" s="72" t="str">
        <f>IF(G7775=0,"RESMİ TATİL",VLOOKUP(G7775,LİSTE!$B$7:$D$1300,3,0))</f>
        <v>Ömer AKGÜL</v>
      </c>
      <c r="E7775" s="72" t="str">
        <f>IF(H7775=0,"RESMİ TATİL",VLOOKUP(H7775,LİSTE!$B$7:$D$1300,3,0))</f>
        <v>Muharrem EFE TANRIVERDİ</v>
      </c>
      <c r="F7775" s="72">
        <f>IF(B7775="TATİL",0,IF(F7774&gt;0,IF(LİSTE!$F$1=H7774,1,H7774+1),IF(F7774=0,H7773+1,IF(F7773=0,H7772+1,IF(F7772=0,H7771+1,IF(F7771=0,H7770+1))))))</f>
        <v>6</v>
      </c>
      <c r="G7775" s="72">
        <f>IF(F7775=0,0,IF(LİSTE!$F$1=F7775,1,F7775+1))</f>
        <v>7</v>
      </c>
      <c r="H7775" s="72">
        <f>IF(G7775=0,0,IF(LİSTE!$F$1=G7775,1,G7775+1))</f>
        <v>8</v>
      </c>
      <c r="I7775" s="72" t="str">
        <f>IFERROR(VLOOKUP(A7775,TATİLLER!$A$2:$D$30000,3,0),"TATİL DEĞİL")</f>
        <v>TATİL DEĞİL</v>
      </c>
    </row>
    <row r="7776" spans="1:9" x14ac:dyDescent="0.25">
      <c r="A7776" s="74">
        <f t="shared" si="1790"/>
        <v>56083</v>
      </c>
      <c r="B7776" s="72">
        <f t="shared" si="1793"/>
        <v>5</v>
      </c>
      <c r="C7776" s="72" t="str">
        <f>IF(F7776=0,"RESMİ TATİL",VLOOKUP(F7776,LİSTE!$B$7:$D$1300,3,0))</f>
        <v>Anıl DOĞAN</v>
      </c>
      <c r="D7776" s="72" t="str">
        <f>IF(G7776=0,"RESMİ TATİL",VLOOKUP(G7776,LİSTE!$B$7:$D$1300,3,0))</f>
        <v>İpek ARSLAN</v>
      </c>
      <c r="E7776" s="72" t="str">
        <f>IF(H7776=0,"RESMİ TATİL",VLOOKUP(H7776,LİSTE!$B$7:$D$1300,3,0))</f>
        <v>Efe KARSAK</v>
      </c>
      <c r="F7776" s="72">
        <f>IF(B7776="TATİL",0,IF(F7775&gt;0,IF(LİSTE!$F$1=H7775,1,H7775+1),IF(F7775=0,H7774+1,IF(F7774=0,H7773+1,IF(F7773=0,H7772+1,IF(F7772=0,H7771+1))))))</f>
        <v>9</v>
      </c>
      <c r="G7776" s="72">
        <f>IF(F7776=0,0,IF(LİSTE!$F$1=F7776,1,F7776+1))</f>
        <v>10</v>
      </c>
      <c r="H7776" s="72">
        <f>IF(G7776=0,0,IF(LİSTE!$F$1=G7776,1,G7776+1))</f>
        <v>11</v>
      </c>
      <c r="I7776" s="72" t="str">
        <f>IFERROR(VLOOKUP(A7776,TATİLLER!$A$2:$D$30000,3,0),"TATİL DEĞİL")</f>
        <v>TATİL DEĞİL</v>
      </c>
    </row>
    <row r="7777" spans="1:9" x14ac:dyDescent="0.25">
      <c r="A7777" s="74">
        <f t="shared" ref="A7777" si="1799">A7776+3</f>
        <v>56086</v>
      </c>
      <c r="B7777" s="72">
        <f t="shared" si="1793"/>
        <v>1</v>
      </c>
      <c r="C7777" s="72" t="str">
        <f>IF(F7777=0,"RESMİ TATİL",VLOOKUP(F7777,LİSTE!$B$7:$D$1300,3,0))</f>
        <v>Abdullah KIRBAÇ</v>
      </c>
      <c r="D7777" s="72" t="str">
        <f>IF(G7777=0,"RESMİ TATİL",VLOOKUP(G7777,LİSTE!$B$7:$D$1300,3,0))</f>
        <v>Ümmü Defne GÜLER</v>
      </c>
      <c r="E7777" s="72" t="str">
        <f>IF(H7777=0,"RESMİ TATİL",VLOOKUP(H7777,LİSTE!$B$7:$D$1300,3,0))</f>
        <v>Şevval ÖZDAMAR</v>
      </c>
      <c r="F7777" s="72">
        <f>IF(B7777="TATİL",0,IF(F7776&gt;0,IF(LİSTE!$F$1=H7776,1,H7776+1),IF(F7776=0,H7775+1,IF(F7775=0,H7774+1,IF(F7774=0,H7773+1,IF(F7773=0,H7772+1))))))</f>
        <v>12</v>
      </c>
      <c r="G7777" s="72">
        <f>IF(F7777=0,0,IF(LİSTE!$F$1=F7777,1,F7777+1))</f>
        <v>13</v>
      </c>
      <c r="H7777" s="72">
        <f>IF(G7777=0,0,IF(LİSTE!$F$1=G7777,1,G7777+1))</f>
        <v>14</v>
      </c>
      <c r="I7777" s="72" t="str">
        <f>IFERROR(VLOOKUP(A7777,TATİLLER!$A$2:$D$30000,3,0),"TATİL DEĞİL")</f>
        <v>TATİL DEĞİL</v>
      </c>
    </row>
    <row r="7778" spans="1:9" x14ac:dyDescent="0.25">
      <c r="A7778" s="74">
        <f t="shared" si="1790"/>
        <v>56087</v>
      </c>
      <c r="B7778" s="72">
        <f t="shared" si="1793"/>
        <v>2</v>
      </c>
      <c r="C7778" s="72" t="str">
        <f>IF(F7778=0,"RESMİ TATİL",VLOOKUP(F7778,LİSTE!$B$7:$D$1300,3,0))</f>
        <v>Zeynep AKDAĞ</v>
      </c>
      <c r="D7778" s="72" t="str">
        <f>IF(G7778=0,"RESMİ TATİL",VLOOKUP(G7778,LİSTE!$B$7:$D$1300,3,0))</f>
        <v>Esma ÇOKER</v>
      </c>
      <c r="E7778" s="72" t="str">
        <f>IF(H7778=0,"RESMİ TATİL",VLOOKUP(H7778,LİSTE!$B$7:$D$1300,3,0))</f>
        <v>Dursun Kubilay YAŞAR</v>
      </c>
      <c r="F7778" s="72">
        <f>IF(B7778="TATİL",0,IF(F7777&gt;0,IF(LİSTE!$F$1=H7777,1,H7777+1),IF(F7777=0,H7776+1,IF(F7776=0,H7775+1,IF(F7775=0,H7774+1,IF(F7774=0,H7773+1))))))</f>
        <v>15</v>
      </c>
      <c r="G7778" s="72">
        <f>IF(F7778=0,0,IF(LİSTE!$F$1=F7778,1,F7778+1))</f>
        <v>16</v>
      </c>
      <c r="H7778" s="72">
        <f>IF(G7778=0,0,IF(LİSTE!$F$1=G7778,1,G7778+1))</f>
        <v>17</v>
      </c>
      <c r="I7778" s="72" t="str">
        <f>IFERROR(VLOOKUP(A7778,TATİLLER!$A$2:$D$30000,3,0),"TATİL DEĞİL")</f>
        <v>TATİL DEĞİL</v>
      </c>
    </row>
    <row r="7779" spans="1:9" x14ac:dyDescent="0.25">
      <c r="A7779" s="74">
        <f t="shared" si="1790"/>
        <v>56088</v>
      </c>
      <c r="B7779" s="72">
        <f t="shared" si="1793"/>
        <v>3</v>
      </c>
      <c r="C7779" s="72" t="str">
        <f>IF(F7779=0,"RESMİ TATİL",VLOOKUP(F7779,LİSTE!$B$7:$D$1300,3,0))</f>
        <v>Zeynep Beril BAŞPINAR</v>
      </c>
      <c r="D7779" s="72" t="str">
        <f>IF(G7779=0,"RESMİ TATİL",VLOOKUP(G7779,LİSTE!$B$7:$D$1300,3,0))</f>
        <v>Ahmet DAL</v>
      </c>
      <c r="E7779" s="72" t="str">
        <f>IF(H7779=0,"RESMİ TATİL",VLOOKUP(H7779,LİSTE!$B$7:$D$1300,3,0))</f>
        <v>Emirhan KARATAŞ</v>
      </c>
      <c r="F7779" s="72">
        <f>IF(B7779="TATİL",0,IF(F7778&gt;0,IF(LİSTE!$F$1=H7778,1,H7778+1),IF(F7778=0,H7777+1,IF(F7777=0,H7776+1,IF(F7776=0,H7775+1,IF(F7775=0,H7774+1))))))</f>
        <v>18</v>
      </c>
      <c r="G7779" s="72">
        <f>IF(F7779=0,0,IF(LİSTE!$F$1=F7779,1,F7779+1))</f>
        <v>19</v>
      </c>
      <c r="H7779" s="72">
        <f>IF(G7779=0,0,IF(LİSTE!$F$1=G7779,1,G7779+1))</f>
        <v>20</v>
      </c>
      <c r="I7779" s="72" t="str">
        <f>IFERROR(VLOOKUP(A7779,TATİLLER!$A$2:$D$30000,3,0),"TATİL DEĞİL")</f>
        <v>TATİL DEĞİL</v>
      </c>
    </row>
    <row r="7780" spans="1:9" x14ac:dyDescent="0.25">
      <c r="A7780" s="74">
        <f t="shared" si="1790"/>
        <v>56089</v>
      </c>
      <c r="B7780" s="72">
        <f t="shared" si="1793"/>
        <v>4</v>
      </c>
      <c r="C7780" s="72" t="str">
        <f>IF(F7780=0,"RESMİ TATİL",VLOOKUP(F7780,LİSTE!$B$7:$D$1300,3,0))</f>
        <v>Zümra Yeter ARI</v>
      </c>
      <c r="D7780" s="72" t="str">
        <f>IF(G7780=0,"RESMİ TATİL",VLOOKUP(G7780,LİSTE!$B$7:$D$1300,3,0))</f>
        <v>Utku KARAGÖZ</v>
      </c>
      <c r="E7780" s="72" t="str">
        <f>IF(H7780=0,"RESMİ TATİL",VLOOKUP(H7780,LİSTE!$B$7:$D$1300,3,0))</f>
        <v>Feyza Zümra AVCIOĞLU</v>
      </c>
      <c r="F7780" s="72">
        <f>IF(B7780="TATİL",0,IF(F7779&gt;0,IF(LİSTE!$F$1=H7779,1,H7779+1),IF(F7779=0,H7778+1,IF(F7778=0,H7777+1,IF(F7777=0,H7776+1,IF(F7776=0,H7775+1))))))</f>
        <v>21</v>
      </c>
      <c r="G7780" s="72">
        <f>IF(F7780=0,0,IF(LİSTE!$F$1=F7780,1,F7780+1))</f>
        <v>22</v>
      </c>
      <c r="H7780" s="72">
        <f>IF(G7780=0,0,IF(LİSTE!$F$1=G7780,1,G7780+1))</f>
        <v>23</v>
      </c>
      <c r="I7780" s="72" t="str">
        <f>IFERROR(VLOOKUP(A7780,TATİLLER!$A$2:$D$30000,3,0),"TATİL DEĞİL")</f>
        <v>TATİL DEĞİL</v>
      </c>
    </row>
    <row r="7781" spans="1:9" x14ac:dyDescent="0.25">
      <c r="A7781" s="74">
        <f t="shared" si="1790"/>
        <v>56090</v>
      </c>
      <c r="B7781" s="72">
        <f t="shared" si="1793"/>
        <v>5</v>
      </c>
      <c r="C7781" s="72" t="str">
        <f>IF(F7781=0,"RESMİ TATİL",VLOOKUP(F7781,LİSTE!$B$7:$D$1300,3,0))</f>
        <v>Yusuf Ali TABUR</v>
      </c>
      <c r="D7781" s="72" t="str">
        <f>IF(G7781=0,"RESMİ TATİL",VLOOKUP(G7781,LİSTE!$B$7:$D$1300,3,0))</f>
        <v>Irmak UTEBAY</v>
      </c>
      <c r="E7781" s="72" t="str">
        <f>IF(H7781=0,"RESMİ TATİL",VLOOKUP(H7781,LİSTE!$B$7:$D$1300,3,0))</f>
        <v>Kerem AKKOÇ</v>
      </c>
      <c r="F7781" s="72">
        <f>IF(B7781="TATİL",0,IF(F7780&gt;0,IF(LİSTE!$F$1=H7780,1,H7780+1),IF(F7780=0,H7779+1,IF(F7779=0,H7778+1,IF(F7778=0,H7777+1,IF(F7777=0,H7776+1))))))</f>
        <v>24</v>
      </c>
      <c r="G7781" s="72">
        <f>IF(F7781=0,0,IF(LİSTE!$F$1=F7781,1,F7781+1))</f>
        <v>25</v>
      </c>
      <c r="H7781" s="72">
        <f>IF(G7781=0,0,IF(LİSTE!$F$1=G7781,1,G7781+1))</f>
        <v>26</v>
      </c>
      <c r="I7781" s="72" t="str">
        <f>IFERROR(VLOOKUP(A7781,TATİLLER!$A$2:$D$30000,3,0),"TATİL DEĞİL")</f>
        <v>TATİL DEĞİL</v>
      </c>
    </row>
    <row r="7782" spans="1:9" x14ac:dyDescent="0.25">
      <c r="A7782" s="74">
        <f t="shared" ref="A7782" si="1800">A7781+3</f>
        <v>56093</v>
      </c>
      <c r="B7782" s="72">
        <f t="shared" si="1793"/>
        <v>1</v>
      </c>
      <c r="C7782" s="72" t="str">
        <f>IF(F7782=0,"RESMİ TATİL",VLOOKUP(F7782,LİSTE!$B$7:$D$1300,3,0))</f>
        <v>Elçin Ayşe ELMAS</v>
      </c>
      <c r="D7782" s="72" t="str">
        <f>IF(G7782=0,"RESMİ TATİL",VLOOKUP(G7782,LİSTE!$B$7:$D$1300,3,0))</f>
        <v>Muhammed YILDIZDAĞ</v>
      </c>
      <c r="E7782" s="72" t="str">
        <f>IF(H7782=0,"RESMİ TATİL",VLOOKUP(H7782,LİSTE!$B$7:$D$1300,3,0))</f>
        <v>Nisa Nur SANCAR</v>
      </c>
      <c r="F7782" s="72">
        <f>IF(B7782="TATİL",0,IF(F7781&gt;0,IF(LİSTE!$F$1=H7781,1,H7781+1),IF(F7781=0,H7780+1,IF(F7780=0,H7779+1,IF(F7779=0,H7778+1,IF(F7778=0,H7777+1))))))</f>
        <v>27</v>
      </c>
      <c r="G7782" s="72">
        <f>IF(F7782=0,0,IF(LİSTE!$F$1=F7782,1,F7782+1))</f>
        <v>28</v>
      </c>
      <c r="H7782" s="72">
        <f>IF(G7782=0,0,IF(LİSTE!$F$1=G7782,1,G7782+1))</f>
        <v>1</v>
      </c>
      <c r="I7782" s="72" t="str">
        <f>IFERROR(VLOOKUP(A7782,TATİLLER!$A$2:$D$30000,3,0),"TATİL DEĞİL")</f>
        <v>TATİL DEĞİL</v>
      </c>
    </row>
    <row r="7783" spans="1:9" x14ac:dyDescent="0.25">
      <c r="A7783" s="74">
        <f t="shared" si="1790"/>
        <v>56094</v>
      </c>
      <c r="B7783" s="72">
        <f t="shared" si="1793"/>
        <v>2</v>
      </c>
      <c r="C7783" s="72" t="str">
        <f>IF(F7783=0,"RESMİ TATİL",VLOOKUP(F7783,LİSTE!$B$7:$D$1300,3,0))</f>
        <v>Esila ÇETİN</v>
      </c>
      <c r="D7783" s="72" t="str">
        <f>IF(G7783=0,"RESMİ TATİL",VLOOKUP(G7783,LİSTE!$B$7:$D$1300,3,0))</f>
        <v>Zeynep Sevde TOPUZ</v>
      </c>
      <c r="E7783" s="72" t="str">
        <f>IF(H7783=0,"RESMİ TATİL",VLOOKUP(H7783,LİSTE!$B$7:$D$1300,3,0))</f>
        <v>Ömer Asaf KADAŞ</v>
      </c>
      <c r="F7783" s="72">
        <f>IF(B7783="TATİL",0,IF(F7782&gt;0,IF(LİSTE!$F$1=H7782,1,H7782+1),IF(F7782=0,H7781+1,IF(F7781=0,H7780+1,IF(F7780=0,H7779+1,IF(F7779=0,H7778+1))))))</f>
        <v>2</v>
      </c>
      <c r="G7783" s="72">
        <f>IF(F7783=0,0,IF(LİSTE!$F$1=F7783,1,F7783+1))</f>
        <v>3</v>
      </c>
      <c r="H7783" s="72">
        <f>IF(G7783=0,0,IF(LİSTE!$F$1=G7783,1,G7783+1))</f>
        <v>4</v>
      </c>
      <c r="I7783" s="72" t="str">
        <f>IFERROR(VLOOKUP(A7783,TATİLLER!$A$2:$D$30000,3,0),"TATİL DEĞİL")</f>
        <v>TATİL DEĞİL</v>
      </c>
    </row>
    <row r="7784" spans="1:9" x14ac:dyDescent="0.25">
      <c r="A7784" s="74">
        <f t="shared" si="1790"/>
        <v>56095</v>
      </c>
      <c r="B7784" s="72">
        <f t="shared" si="1793"/>
        <v>3</v>
      </c>
      <c r="C7784" s="72" t="str">
        <f>IF(F7784=0,"RESMİ TATİL",VLOOKUP(F7784,LİSTE!$B$7:$D$1300,3,0))</f>
        <v>Ramazan Baran ADIGÜZEL</v>
      </c>
      <c r="D7784" s="72" t="str">
        <f>IF(G7784=0,"RESMİ TATİL",VLOOKUP(G7784,LİSTE!$B$7:$D$1300,3,0))</f>
        <v>Bahar AKGÜN</v>
      </c>
      <c r="E7784" s="72" t="str">
        <f>IF(H7784=0,"RESMİ TATİL",VLOOKUP(H7784,LİSTE!$B$7:$D$1300,3,0))</f>
        <v>Ömer AKGÜL</v>
      </c>
      <c r="F7784" s="72">
        <f>IF(B7784="TATİL",0,IF(F7783&gt;0,IF(LİSTE!$F$1=H7783,1,H7783+1),IF(F7783=0,H7782+1,IF(F7782=0,H7781+1,IF(F7781=0,H7780+1,IF(F7780=0,H7779+1))))))</f>
        <v>5</v>
      </c>
      <c r="G7784" s="72">
        <f>IF(F7784=0,0,IF(LİSTE!$F$1=F7784,1,F7784+1))</f>
        <v>6</v>
      </c>
      <c r="H7784" s="72">
        <f>IF(G7784=0,0,IF(LİSTE!$F$1=G7784,1,G7784+1))</f>
        <v>7</v>
      </c>
      <c r="I7784" s="72" t="str">
        <f>IFERROR(VLOOKUP(A7784,TATİLLER!$A$2:$D$30000,3,0),"TATİL DEĞİL")</f>
        <v>TATİL DEĞİL</v>
      </c>
    </row>
    <row r="7785" spans="1:9" x14ac:dyDescent="0.25">
      <c r="A7785" s="74">
        <f t="shared" si="1790"/>
        <v>56096</v>
      </c>
      <c r="B7785" s="72">
        <f t="shared" si="1793"/>
        <v>4</v>
      </c>
      <c r="C7785" s="72" t="str">
        <f>IF(F7785=0,"RESMİ TATİL",VLOOKUP(F7785,LİSTE!$B$7:$D$1300,3,0))</f>
        <v>Muharrem EFE TANRIVERDİ</v>
      </c>
      <c r="D7785" s="72" t="str">
        <f>IF(G7785=0,"RESMİ TATİL",VLOOKUP(G7785,LİSTE!$B$7:$D$1300,3,0))</f>
        <v>Anıl DOĞAN</v>
      </c>
      <c r="E7785" s="72" t="str">
        <f>IF(H7785=0,"RESMİ TATİL",VLOOKUP(H7785,LİSTE!$B$7:$D$1300,3,0))</f>
        <v>İpek ARSLAN</v>
      </c>
      <c r="F7785" s="72">
        <f>IF(B7785="TATİL",0,IF(F7784&gt;0,IF(LİSTE!$F$1=H7784,1,H7784+1),IF(F7784=0,H7783+1,IF(F7783=0,H7782+1,IF(F7782=0,H7781+1,IF(F7781=0,H7780+1))))))</f>
        <v>8</v>
      </c>
      <c r="G7785" s="72">
        <f>IF(F7785=0,0,IF(LİSTE!$F$1=F7785,1,F7785+1))</f>
        <v>9</v>
      </c>
      <c r="H7785" s="72">
        <f>IF(G7785=0,0,IF(LİSTE!$F$1=G7785,1,G7785+1))</f>
        <v>10</v>
      </c>
      <c r="I7785" s="72" t="str">
        <f>IFERROR(VLOOKUP(A7785,TATİLLER!$A$2:$D$30000,3,0),"TATİL DEĞİL")</f>
        <v>TATİL DEĞİL</v>
      </c>
    </row>
    <row r="7786" spans="1:9" x14ac:dyDescent="0.25">
      <c r="A7786" s="74">
        <f t="shared" si="1790"/>
        <v>56097</v>
      </c>
      <c r="B7786" s="72">
        <f t="shared" si="1793"/>
        <v>5</v>
      </c>
      <c r="C7786" s="72" t="str">
        <f>IF(F7786=0,"RESMİ TATİL",VLOOKUP(F7786,LİSTE!$B$7:$D$1300,3,0))</f>
        <v>Efe KARSAK</v>
      </c>
      <c r="D7786" s="72" t="str">
        <f>IF(G7786=0,"RESMİ TATİL",VLOOKUP(G7786,LİSTE!$B$7:$D$1300,3,0))</f>
        <v>Abdullah KIRBAÇ</v>
      </c>
      <c r="E7786" s="72" t="str">
        <f>IF(H7786=0,"RESMİ TATİL",VLOOKUP(H7786,LİSTE!$B$7:$D$1300,3,0))</f>
        <v>Ümmü Defne GÜLER</v>
      </c>
      <c r="F7786" s="72">
        <f>IF(B7786="TATİL",0,IF(F7785&gt;0,IF(LİSTE!$F$1=H7785,1,H7785+1),IF(F7785=0,H7784+1,IF(F7784=0,H7783+1,IF(F7783=0,H7782+1,IF(F7782=0,H7781+1))))))</f>
        <v>11</v>
      </c>
      <c r="G7786" s="72">
        <f>IF(F7786=0,0,IF(LİSTE!$F$1=F7786,1,F7786+1))</f>
        <v>12</v>
      </c>
      <c r="H7786" s="72">
        <f>IF(G7786=0,0,IF(LİSTE!$F$1=G7786,1,G7786+1))</f>
        <v>13</v>
      </c>
      <c r="I7786" s="72" t="str">
        <f>IFERROR(VLOOKUP(A7786,TATİLLER!$A$2:$D$30000,3,0),"TATİL DEĞİL")</f>
        <v>TATİL DEĞİL</v>
      </c>
    </row>
    <row r="7787" spans="1:9" x14ac:dyDescent="0.25">
      <c r="A7787" s="74">
        <f t="shared" ref="A7787" si="1801">A7786+3</f>
        <v>56100</v>
      </c>
      <c r="B7787" s="72">
        <f t="shared" si="1793"/>
        <v>1</v>
      </c>
      <c r="C7787" s="72" t="str">
        <f>IF(F7787=0,"RESMİ TATİL",VLOOKUP(F7787,LİSTE!$B$7:$D$1300,3,0))</f>
        <v>Şevval ÖZDAMAR</v>
      </c>
      <c r="D7787" s="72" t="str">
        <f>IF(G7787=0,"RESMİ TATİL",VLOOKUP(G7787,LİSTE!$B$7:$D$1300,3,0))</f>
        <v>Zeynep AKDAĞ</v>
      </c>
      <c r="E7787" s="72" t="str">
        <f>IF(H7787=0,"RESMİ TATİL",VLOOKUP(H7787,LİSTE!$B$7:$D$1300,3,0))</f>
        <v>Esma ÇOKER</v>
      </c>
      <c r="F7787" s="72">
        <f>IF(B7787="TATİL",0,IF(F7786&gt;0,IF(LİSTE!$F$1=H7786,1,H7786+1),IF(F7786=0,H7785+1,IF(F7785=0,H7784+1,IF(F7784=0,H7783+1,IF(F7783=0,H7782+1))))))</f>
        <v>14</v>
      </c>
      <c r="G7787" s="72">
        <f>IF(F7787=0,0,IF(LİSTE!$F$1=F7787,1,F7787+1))</f>
        <v>15</v>
      </c>
      <c r="H7787" s="72">
        <f>IF(G7787=0,0,IF(LİSTE!$F$1=G7787,1,G7787+1))</f>
        <v>16</v>
      </c>
      <c r="I7787" s="72" t="str">
        <f>IFERROR(VLOOKUP(A7787,TATİLLER!$A$2:$D$30000,3,0),"TATİL DEĞİL")</f>
        <v>TATİL DEĞİL</v>
      </c>
    </row>
    <row r="7788" spans="1:9" x14ac:dyDescent="0.25">
      <c r="A7788" s="74">
        <f t="shared" si="1790"/>
        <v>56101</v>
      </c>
      <c r="B7788" s="72">
        <f t="shared" si="1793"/>
        <v>2</v>
      </c>
      <c r="C7788" s="72" t="str">
        <f>IF(F7788=0,"RESMİ TATİL",VLOOKUP(F7788,LİSTE!$B$7:$D$1300,3,0))</f>
        <v>Dursun Kubilay YAŞAR</v>
      </c>
      <c r="D7788" s="72" t="str">
        <f>IF(G7788=0,"RESMİ TATİL",VLOOKUP(G7788,LİSTE!$B$7:$D$1300,3,0))</f>
        <v>Zeynep Beril BAŞPINAR</v>
      </c>
      <c r="E7788" s="72" t="str">
        <f>IF(H7788=0,"RESMİ TATİL",VLOOKUP(H7788,LİSTE!$B$7:$D$1300,3,0))</f>
        <v>Ahmet DAL</v>
      </c>
      <c r="F7788" s="72">
        <f>IF(B7788="TATİL",0,IF(F7787&gt;0,IF(LİSTE!$F$1=H7787,1,H7787+1),IF(F7787=0,H7786+1,IF(F7786=0,H7785+1,IF(F7785=0,H7784+1,IF(F7784=0,H7783+1))))))</f>
        <v>17</v>
      </c>
      <c r="G7788" s="72">
        <f>IF(F7788=0,0,IF(LİSTE!$F$1=F7788,1,F7788+1))</f>
        <v>18</v>
      </c>
      <c r="H7788" s="72">
        <f>IF(G7788=0,0,IF(LİSTE!$F$1=G7788,1,G7788+1))</f>
        <v>19</v>
      </c>
      <c r="I7788" s="72" t="str">
        <f>IFERROR(VLOOKUP(A7788,TATİLLER!$A$2:$D$30000,3,0),"TATİL DEĞİL")</f>
        <v>TATİL DEĞİL</v>
      </c>
    </row>
    <row r="7789" spans="1:9" x14ac:dyDescent="0.25">
      <c r="A7789" s="74">
        <f t="shared" si="1790"/>
        <v>56102</v>
      </c>
      <c r="B7789" s="72">
        <f t="shared" si="1793"/>
        <v>3</v>
      </c>
      <c r="C7789" s="72" t="str">
        <f>IF(F7789=0,"RESMİ TATİL",VLOOKUP(F7789,LİSTE!$B$7:$D$1300,3,0))</f>
        <v>Emirhan KARATAŞ</v>
      </c>
      <c r="D7789" s="72" t="str">
        <f>IF(G7789=0,"RESMİ TATİL",VLOOKUP(G7789,LİSTE!$B$7:$D$1300,3,0))</f>
        <v>Zümra Yeter ARI</v>
      </c>
      <c r="E7789" s="72" t="str">
        <f>IF(H7789=0,"RESMİ TATİL",VLOOKUP(H7789,LİSTE!$B$7:$D$1300,3,0))</f>
        <v>Utku KARAGÖZ</v>
      </c>
      <c r="F7789" s="72">
        <f>IF(B7789="TATİL",0,IF(F7788&gt;0,IF(LİSTE!$F$1=H7788,1,H7788+1),IF(F7788=0,H7787+1,IF(F7787=0,H7786+1,IF(F7786=0,H7785+1,IF(F7785=0,H7784+1))))))</f>
        <v>20</v>
      </c>
      <c r="G7789" s="72">
        <f>IF(F7789=0,0,IF(LİSTE!$F$1=F7789,1,F7789+1))</f>
        <v>21</v>
      </c>
      <c r="H7789" s="72">
        <f>IF(G7789=0,0,IF(LİSTE!$F$1=G7789,1,G7789+1))</f>
        <v>22</v>
      </c>
      <c r="I7789" s="72" t="str">
        <f>IFERROR(VLOOKUP(A7789,TATİLLER!$A$2:$D$30000,3,0),"TATİL DEĞİL")</f>
        <v>TATİL DEĞİL</v>
      </c>
    </row>
    <row r="7790" spans="1:9" x14ac:dyDescent="0.25">
      <c r="A7790" s="74">
        <f t="shared" si="1790"/>
        <v>56103</v>
      </c>
      <c r="B7790" s="72">
        <f t="shared" si="1793"/>
        <v>4</v>
      </c>
      <c r="C7790" s="72" t="str">
        <f>IF(F7790=0,"RESMİ TATİL",VLOOKUP(F7790,LİSTE!$B$7:$D$1300,3,0))</f>
        <v>Feyza Zümra AVCIOĞLU</v>
      </c>
      <c r="D7790" s="72" t="str">
        <f>IF(G7790=0,"RESMİ TATİL",VLOOKUP(G7790,LİSTE!$B$7:$D$1300,3,0))</f>
        <v>Yusuf Ali TABUR</v>
      </c>
      <c r="E7790" s="72" t="str">
        <f>IF(H7790=0,"RESMİ TATİL",VLOOKUP(H7790,LİSTE!$B$7:$D$1300,3,0))</f>
        <v>Irmak UTEBAY</v>
      </c>
      <c r="F7790" s="72">
        <f>IF(B7790="TATİL",0,IF(F7789&gt;0,IF(LİSTE!$F$1=H7789,1,H7789+1),IF(F7789=0,H7788+1,IF(F7788=0,H7787+1,IF(F7787=0,H7786+1,IF(F7786=0,H7785+1))))))</f>
        <v>23</v>
      </c>
      <c r="G7790" s="72">
        <f>IF(F7790=0,0,IF(LİSTE!$F$1=F7790,1,F7790+1))</f>
        <v>24</v>
      </c>
      <c r="H7790" s="72">
        <f>IF(G7790=0,0,IF(LİSTE!$F$1=G7790,1,G7790+1))</f>
        <v>25</v>
      </c>
      <c r="I7790" s="72" t="str">
        <f>IFERROR(VLOOKUP(A7790,TATİLLER!$A$2:$D$30000,3,0),"TATİL DEĞİL")</f>
        <v>TATİL DEĞİL</v>
      </c>
    </row>
    <row r="7791" spans="1:9" x14ac:dyDescent="0.25">
      <c r="A7791" s="74">
        <f t="shared" si="1790"/>
        <v>56104</v>
      </c>
      <c r="B7791" s="72">
        <f t="shared" si="1793"/>
        <v>5</v>
      </c>
      <c r="C7791" s="72" t="str">
        <f>IF(F7791=0,"RESMİ TATİL",VLOOKUP(F7791,LİSTE!$B$7:$D$1300,3,0))</f>
        <v>Kerem AKKOÇ</v>
      </c>
      <c r="D7791" s="72" t="str">
        <f>IF(G7791=0,"RESMİ TATİL",VLOOKUP(G7791,LİSTE!$B$7:$D$1300,3,0))</f>
        <v>Elçin Ayşe ELMAS</v>
      </c>
      <c r="E7791" s="72" t="str">
        <f>IF(H7791=0,"RESMİ TATİL",VLOOKUP(H7791,LİSTE!$B$7:$D$1300,3,0))</f>
        <v>Muhammed YILDIZDAĞ</v>
      </c>
      <c r="F7791" s="72">
        <f>IF(B7791="TATİL",0,IF(F7790&gt;0,IF(LİSTE!$F$1=H7790,1,H7790+1),IF(F7790=0,H7789+1,IF(F7789=0,H7788+1,IF(F7788=0,H7787+1,IF(F7787=0,H7786+1))))))</f>
        <v>26</v>
      </c>
      <c r="G7791" s="72">
        <f>IF(F7791=0,0,IF(LİSTE!$F$1=F7791,1,F7791+1))</f>
        <v>27</v>
      </c>
      <c r="H7791" s="72">
        <f>IF(G7791=0,0,IF(LİSTE!$F$1=G7791,1,G7791+1))</f>
        <v>28</v>
      </c>
      <c r="I7791" s="72" t="str">
        <f>IFERROR(VLOOKUP(A7791,TATİLLER!$A$2:$D$30000,3,0),"TATİL DEĞİL")</f>
        <v>TATİL DEĞİL</v>
      </c>
    </row>
    <row r="7792" spans="1:9" x14ac:dyDescent="0.25">
      <c r="A7792" s="74">
        <f t="shared" ref="A7792" si="1802">A7791+3</f>
        <v>56107</v>
      </c>
      <c r="B7792" s="72">
        <f t="shared" si="1793"/>
        <v>1</v>
      </c>
      <c r="C7792" s="72" t="str">
        <f>IF(F7792=0,"RESMİ TATİL",VLOOKUP(F7792,LİSTE!$B$7:$D$1300,3,0))</f>
        <v>Nisa Nur SANCAR</v>
      </c>
      <c r="D7792" s="72" t="str">
        <f>IF(G7792=0,"RESMİ TATİL",VLOOKUP(G7792,LİSTE!$B$7:$D$1300,3,0))</f>
        <v>Esila ÇETİN</v>
      </c>
      <c r="E7792" s="72" t="str">
        <f>IF(H7792=0,"RESMİ TATİL",VLOOKUP(H7792,LİSTE!$B$7:$D$1300,3,0))</f>
        <v>Zeynep Sevde TOPUZ</v>
      </c>
      <c r="F7792" s="72">
        <f>IF(B7792="TATİL",0,IF(F7791&gt;0,IF(LİSTE!$F$1=H7791,1,H7791+1),IF(F7791=0,H7790+1,IF(F7790=0,H7789+1,IF(F7789=0,H7788+1,IF(F7788=0,H7787+1))))))</f>
        <v>1</v>
      </c>
      <c r="G7792" s="72">
        <f>IF(F7792=0,0,IF(LİSTE!$F$1=F7792,1,F7792+1))</f>
        <v>2</v>
      </c>
      <c r="H7792" s="72">
        <f>IF(G7792=0,0,IF(LİSTE!$F$1=G7792,1,G7792+1))</f>
        <v>3</v>
      </c>
      <c r="I7792" s="72" t="str">
        <f>IFERROR(VLOOKUP(A7792,TATİLLER!$A$2:$D$30000,3,0),"TATİL DEĞİL")</f>
        <v>TATİL DEĞİL</v>
      </c>
    </row>
    <row r="7793" spans="1:9" x14ac:dyDescent="0.25">
      <c r="A7793" s="74">
        <f t="shared" si="1790"/>
        <v>56108</v>
      </c>
      <c r="B7793" s="72">
        <f t="shared" si="1793"/>
        <v>2</v>
      </c>
      <c r="C7793" s="72" t="str">
        <f>IF(F7793=0,"RESMİ TATİL",VLOOKUP(F7793,LİSTE!$B$7:$D$1300,3,0))</f>
        <v>Ömer Asaf KADAŞ</v>
      </c>
      <c r="D7793" s="72" t="str">
        <f>IF(G7793=0,"RESMİ TATİL",VLOOKUP(G7793,LİSTE!$B$7:$D$1300,3,0))</f>
        <v>Ramazan Baran ADIGÜZEL</v>
      </c>
      <c r="E7793" s="72" t="str">
        <f>IF(H7793=0,"RESMİ TATİL",VLOOKUP(H7793,LİSTE!$B$7:$D$1300,3,0))</f>
        <v>Bahar AKGÜN</v>
      </c>
      <c r="F7793" s="72">
        <f>IF(B7793="TATİL",0,IF(F7792&gt;0,IF(LİSTE!$F$1=H7792,1,H7792+1),IF(F7792=0,H7791+1,IF(F7791=0,H7790+1,IF(F7790=0,H7789+1,IF(F7789=0,H7788+1))))))</f>
        <v>4</v>
      </c>
      <c r="G7793" s="72">
        <f>IF(F7793=0,0,IF(LİSTE!$F$1=F7793,1,F7793+1))</f>
        <v>5</v>
      </c>
      <c r="H7793" s="72">
        <f>IF(G7793=0,0,IF(LİSTE!$F$1=G7793,1,G7793+1))</f>
        <v>6</v>
      </c>
      <c r="I7793" s="72" t="str">
        <f>IFERROR(VLOOKUP(A7793,TATİLLER!$A$2:$D$30000,3,0),"TATİL DEĞİL")</f>
        <v>TATİL DEĞİL</v>
      </c>
    </row>
    <row r="7794" spans="1:9" x14ac:dyDescent="0.25">
      <c r="A7794" s="74">
        <f t="shared" si="1790"/>
        <v>56109</v>
      </c>
      <c r="B7794" s="72">
        <f t="shared" si="1793"/>
        <v>3</v>
      </c>
      <c r="C7794" s="72" t="str">
        <f>IF(F7794=0,"RESMİ TATİL",VLOOKUP(F7794,LİSTE!$B$7:$D$1300,3,0))</f>
        <v>Ömer AKGÜL</v>
      </c>
      <c r="D7794" s="72" t="str">
        <f>IF(G7794=0,"RESMİ TATİL",VLOOKUP(G7794,LİSTE!$B$7:$D$1300,3,0))</f>
        <v>Muharrem EFE TANRIVERDİ</v>
      </c>
      <c r="E7794" s="72" t="str">
        <f>IF(H7794=0,"RESMİ TATİL",VLOOKUP(H7794,LİSTE!$B$7:$D$1300,3,0))</f>
        <v>Anıl DOĞAN</v>
      </c>
      <c r="F7794" s="72">
        <f>IF(B7794="TATİL",0,IF(F7793&gt;0,IF(LİSTE!$F$1=H7793,1,H7793+1),IF(F7793=0,H7792+1,IF(F7792=0,H7791+1,IF(F7791=0,H7790+1,IF(F7790=0,H7789+1))))))</f>
        <v>7</v>
      </c>
      <c r="G7794" s="72">
        <f>IF(F7794=0,0,IF(LİSTE!$F$1=F7794,1,F7794+1))</f>
        <v>8</v>
      </c>
      <c r="H7794" s="72">
        <f>IF(G7794=0,0,IF(LİSTE!$F$1=G7794,1,G7794+1))</f>
        <v>9</v>
      </c>
      <c r="I7794" s="72" t="str">
        <f>IFERROR(VLOOKUP(A7794,TATİLLER!$A$2:$D$30000,3,0),"TATİL DEĞİL")</f>
        <v>TATİL DEĞİL</v>
      </c>
    </row>
    <row r="7795" spans="1:9" x14ac:dyDescent="0.25">
      <c r="A7795" s="74">
        <f t="shared" si="1790"/>
        <v>56110</v>
      </c>
      <c r="B7795" s="72">
        <f t="shared" si="1793"/>
        <v>4</v>
      </c>
      <c r="C7795" s="72" t="str">
        <f>IF(F7795=0,"RESMİ TATİL",VLOOKUP(F7795,LİSTE!$B$7:$D$1300,3,0))</f>
        <v>İpek ARSLAN</v>
      </c>
      <c r="D7795" s="72" t="str">
        <f>IF(G7795=0,"RESMİ TATİL",VLOOKUP(G7795,LİSTE!$B$7:$D$1300,3,0))</f>
        <v>Efe KARSAK</v>
      </c>
      <c r="E7795" s="72" t="str">
        <f>IF(H7795=0,"RESMİ TATİL",VLOOKUP(H7795,LİSTE!$B$7:$D$1300,3,0))</f>
        <v>Abdullah KIRBAÇ</v>
      </c>
      <c r="F7795" s="72">
        <f>IF(B7795="TATİL",0,IF(F7794&gt;0,IF(LİSTE!$F$1=H7794,1,H7794+1),IF(F7794=0,H7793+1,IF(F7793=0,H7792+1,IF(F7792=0,H7791+1,IF(F7791=0,H7790+1))))))</f>
        <v>10</v>
      </c>
      <c r="G7795" s="72">
        <f>IF(F7795=0,0,IF(LİSTE!$F$1=F7795,1,F7795+1))</f>
        <v>11</v>
      </c>
      <c r="H7795" s="72">
        <f>IF(G7795=0,0,IF(LİSTE!$F$1=G7795,1,G7795+1))</f>
        <v>12</v>
      </c>
      <c r="I7795" s="72" t="str">
        <f>IFERROR(VLOOKUP(A7795,TATİLLER!$A$2:$D$30000,3,0),"TATİL DEĞİL")</f>
        <v>TATİL DEĞİL</v>
      </c>
    </row>
    <row r="7796" spans="1:9" x14ac:dyDescent="0.25">
      <c r="A7796" s="74">
        <f t="shared" si="1790"/>
        <v>56111</v>
      </c>
      <c r="B7796" s="72">
        <f t="shared" si="1793"/>
        <v>5</v>
      </c>
      <c r="C7796" s="72" t="str">
        <f>IF(F7796=0,"RESMİ TATİL",VLOOKUP(F7796,LİSTE!$B$7:$D$1300,3,0))</f>
        <v>Ümmü Defne GÜLER</v>
      </c>
      <c r="D7796" s="72" t="str">
        <f>IF(G7796=0,"RESMİ TATİL",VLOOKUP(G7796,LİSTE!$B$7:$D$1300,3,0))</f>
        <v>Şevval ÖZDAMAR</v>
      </c>
      <c r="E7796" s="72" t="str">
        <f>IF(H7796=0,"RESMİ TATİL",VLOOKUP(H7796,LİSTE!$B$7:$D$1300,3,0))</f>
        <v>Zeynep AKDAĞ</v>
      </c>
      <c r="F7796" s="72">
        <f>IF(B7796="TATİL",0,IF(F7795&gt;0,IF(LİSTE!$F$1=H7795,1,H7795+1),IF(F7795=0,H7794+1,IF(F7794=0,H7793+1,IF(F7793=0,H7792+1,IF(F7792=0,H7791+1))))))</f>
        <v>13</v>
      </c>
      <c r="G7796" s="72">
        <f>IF(F7796=0,0,IF(LİSTE!$F$1=F7796,1,F7796+1))</f>
        <v>14</v>
      </c>
      <c r="H7796" s="72">
        <f>IF(G7796=0,0,IF(LİSTE!$F$1=G7796,1,G7796+1))</f>
        <v>15</v>
      </c>
      <c r="I7796" s="72" t="str">
        <f>IFERROR(VLOOKUP(A7796,TATİLLER!$A$2:$D$30000,3,0),"TATİL DEĞİL")</f>
        <v>TATİL DEĞİL</v>
      </c>
    </row>
    <row r="7797" spans="1:9" x14ac:dyDescent="0.25">
      <c r="A7797" s="74">
        <f t="shared" ref="A7797" si="1803">A7796+3</f>
        <v>56114</v>
      </c>
      <c r="B7797" s="72">
        <f t="shared" si="1793"/>
        <v>1</v>
      </c>
      <c r="C7797" s="72" t="str">
        <f>IF(F7797=0,"RESMİ TATİL",VLOOKUP(F7797,LİSTE!$B$7:$D$1300,3,0))</f>
        <v>Esma ÇOKER</v>
      </c>
      <c r="D7797" s="72" t="str">
        <f>IF(G7797=0,"RESMİ TATİL",VLOOKUP(G7797,LİSTE!$B$7:$D$1300,3,0))</f>
        <v>Dursun Kubilay YAŞAR</v>
      </c>
      <c r="E7797" s="72" t="str">
        <f>IF(H7797=0,"RESMİ TATİL",VLOOKUP(H7797,LİSTE!$B$7:$D$1300,3,0))</f>
        <v>Zeynep Beril BAŞPINAR</v>
      </c>
      <c r="F7797" s="72">
        <f>IF(B7797="TATİL",0,IF(F7796&gt;0,IF(LİSTE!$F$1=H7796,1,H7796+1),IF(F7796=0,H7795+1,IF(F7795=0,H7794+1,IF(F7794=0,H7793+1,IF(F7793=0,H7792+1))))))</f>
        <v>16</v>
      </c>
      <c r="G7797" s="72">
        <f>IF(F7797=0,0,IF(LİSTE!$F$1=F7797,1,F7797+1))</f>
        <v>17</v>
      </c>
      <c r="H7797" s="72">
        <f>IF(G7797=0,0,IF(LİSTE!$F$1=G7797,1,G7797+1))</f>
        <v>18</v>
      </c>
      <c r="I7797" s="72" t="str">
        <f>IFERROR(VLOOKUP(A7797,TATİLLER!$A$2:$D$30000,3,0),"TATİL DEĞİL")</f>
        <v>TATİL DEĞİL</v>
      </c>
    </row>
    <row r="7798" spans="1:9" x14ac:dyDescent="0.25">
      <c r="A7798" s="74">
        <f t="shared" si="1790"/>
        <v>56115</v>
      </c>
      <c r="B7798" s="72">
        <f t="shared" si="1793"/>
        <v>2</v>
      </c>
      <c r="C7798" s="72" t="str">
        <f>IF(F7798=0,"RESMİ TATİL",VLOOKUP(F7798,LİSTE!$B$7:$D$1300,3,0))</f>
        <v>Ahmet DAL</v>
      </c>
      <c r="D7798" s="72" t="str">
        <f>IF(G7798=0,"RESMİ TATİL",VLOOKUP(G7798,LİSTE!$B$7:$D$1300,3,0))</f>
        <v>Emirhan KARATAŞ</v>
      </c>
      <c r="E7798" s="72" t="str">
        <f>IF(H7798=0,"RESMİ TATİL",VLOOKUP(H7798,LİSTE!$B$7:$D$1300,3,0))</f>
        <v>Zümra Yeter ARI</v>
      </c>
      <c r="F7798" s="72">
        <f>IF(B7798="TATİL",0,IF(F7797&gt;0,IF(LİSTE!$F$1=H7797,1,H7797+1),IF(F7797=0,H7796+1,IF(F7796=0,H7795+1,IF(F7795=0,H7794+1,IF(F7794=0,H7793+1))))))</f>
        <v>19</v>
      </c>
      <c r="G7798" s="72">
        <f>IF(F7798=0,0,IF(LİSTE!$F$1=F7798,1,F7798+1))</f>
        <v>20</v>
      </c>
      <c r="H7798" s="72">
        <f>IF(G7798=0,0,IF(LİSTE!$F$1=G7798,1,G7798+1))</f>
        <v>21</v>
      </c>
      <c r="I7798" s="72" t="str">
        <f>IFERROR(VLOOKUP(A7798,TATİLLER!$A$2:$D$30000,3,0),"TATİL DEĞİL")</f>
        <v>TATİL DEĞİL</v>
      </c>
    </row>
    <row r="7799" spans="1:9" x14ac:dyDescent="0.25">
      <c r="A7799" s="74">
        <f t="shared" si="1790"/>
        <v>56116</v>
      </c>
      <c r="B7799" s="72">
        <f t="shared" si="1793"/>
        <v>3</v>
      </c>
      <c r="C7799" s="72" t="str">
        <f>IF(F7799=0,"RESMİ TATİL",VLOOKUP(F7799,LİSTE!$B$7:$D$1300,3,0))</f>
        <v>Utku KARAGÖZ</v>
      </c>
      <c r="D7799" s="72" t="str">
        <f>IF(G7799=0,"RESMİ TATİL",VLOOKUP(G7799,LİSTE!$B$7:$D$1300,3,0))</f>
        <v>Feyza Zümra AVCIOĞLU</v>
      </c>
      <c r="E7799" s="72" t="str">
        <f>IF(H7799=0,"RESMİ TATİL",VLOOKUP(H7799,LİSTE!$B$7:$D$1300,3,0))</f>
        <v>Yusuf Ali TABUR</v>
      </c>
      <c r="F7799" s="72">
        <f>IF(B7799="TATİL",0,IF(F7798&gt;0,IF(LİSTE!$F$1=H7798,1,H7798+1),IF(F7798=0,H7797+1,IF(F7797=0,H7796+1,IF(F7796=0,H7795+1,IF(F7795=0,H7794+1))))))</f>
        <v>22</v>
      </c>
      <c r="G7799" s="72">
        <f>IF(F7799=0,0,IF(LİSTE!$F$1=F7799,1,F7799+1))</f>
        <v>23</v>
      </c>
      <c r="H7799" s="72">
        <f>IF(G7799=0,0,IF(LİSTE!$F$1=G7799,1,G7799+1))</f>
        <v>24</v>
      </c>
      <c r="I7799" s="72" t="str">
        <f>IFERROR(VLOOKUP(A7799,TATİLLER!$A$2:$D$30000,3,0),"TATİL DEĞİL")</f>
        <v>TATİL DEĞİL</v>
      </c>
    </row>
    <row r="7800" spans="1:9" x14ac:dyDescent="0.25">
      <c r="A7800" s="74">
        <f t="shared" si="1790"/>
        <v>56117</v>
      </c>
      <c r="B7800" s="72">
        <f t="shared" si="1793"/>
        <v>4</v>
      </c>
      <c r="C7800" s="72" t="str">
        <f>IF(F7800=0,"RESMİ TATİL",VLOOKUP(F7800,LİSTE!$B$7:$D$1300,3,0))</f>
        <v>Irmak UTEBAY</v>
      </c>
      <c r="D7800" s="72" t="str">
        <f>IF(G7800=0,"RESMİ TATİL",VLOOKUP(G7800,LİSTE!$B$7:$D$1300,3,0))</f>
        <v>Kerem AKKOÇ</v>
      </c>
      <c r="E7800" s="72" t="str">
        <f>IF(H7800=0,"RESMİ TATİL",VLOOKUP(H7800,LİSTE!$B$7:$D$1300,3,0))</f>
        <v>Elçin Ayşe ELMAS</v>
      </c>
      <c r="F7800" s="72">
        <f>IF(B7800="TATİL",0,IF(F7799&gt;0,IF(LİSTE!$F$1=H7799,1,H7799+1),IF(F7799=0,H7798+1,IF(F7798=0,H7797+1,IF(F7797=0,H7796+1,IF(F7796=0,H7795+1))))))</f>
        <v>25</v>
      </c>
      <c r="G7800" s="72">
        <f>IF(F7800=0,0,IF(LİSTE!$F$1=F7800,1,F7800+1))</f>
        <v>26</v>
      </c>
      <c r="H7800" s="72">
        <f>IF(G7800=0,0,IF(LİSTE!$F$1=G7800,1,G7800+1))</f>
        <v>27</v>
      </c>
      <c r="I7800" s="72" t="str">
        <f>IFERROR(VLOOKUP(A7800,TATİLLER!$A$2:$D$30000,3,0),"TATİL DEĞİL")</f>
        <v>TATİL DEĞİL</v>
      </c>
    </row>
    <row r="7801" spans="1:9" x14ac:dyDescent="0.25">
      <c r="A7801" s="74">
        <f t="shared" si="1790"/>
        <v>56118</v>
      </c>
      <c r="B7801" s="72">
        <f t="shared" si="1793"/>
        <v>5</v>
      </c>
      <c r="C7801" s="72" t="str">
        <f>IF(F7801=0,"RESMİ TATİL",VLOOKUP(F7801,LİSTE!$B$7:$D$1300,3,0))</f>
        <v>Muhammed YILDIZDAĞ</v>
      </c>
      <c r="D7801" s="72" t="str">
        <f>IF(G7801=0,"RESMİ TATİL",VLOOKUP(G7801,LİSTE!$B$7:$D$1300,3,0))</f>
        <v>Nisa Nur SANCAR</v>
      </c>
      <c r="E7801" s="72" t="str">
        <f>IF(H7801=0,"RESMİ TATİL",VLOOKUP(H7801,LİSTE!$B$7:$D$1300,3,0))</f>
        <v>Esila ÇETİN</v>
      </c>
      <c r="F7801" s="72">
        <f>IF(B7801="TATİL",0,IF(F7800&gt;0,IF(LİSTE!$F$1=H7800,1,H7800+1),IF(F7800=0,H7799+1,IF(F7799=0,H7798+1,IF(F7798=0,H7797+1,IF(F7797=0,H7796+1))))))</f>
        <v>28</v>
      </c>
      <c r="G7801" s="72">
        <f>IF(F7801=0,0,IF(LİSTE!$F$1=F7801,1,F7801+1))</f>
        <v>1</v>
      </c>
      <c r="H7801" s="72">
        <f>IF(G7801=0,0,IF(LİSTE!$F$1=G7801,1,G7801+1))</f>
        <v>2</v>
      </c>
      <c r="I7801" s="72" t="str">
        <f>IFERROR(VLOOKUP(A7801,TATİLLER!$A$2:$D$30000,3,0),"TATİL DEĞİL")</f>
        <v>TATİL DEĞİL</v>
      </c>
    </row>
    <row r="7802" spans="1:9" x14ac:dyDescent="0.25">
      <c r="A7802" s="74">
        <f t="shared" ref="A7802" si="1804">A7801+3</f>
        <v>56121</v>
      </c>
      <c r="B7802" s="72">
        <f t="shared" si="1793"/>
        <v>1</v>
      </c>
      <c r="C7802" s="72" t="str">
        <f>IF(F7802=0,"RESMİ TATİL",VLOOKUP(F7802,LİSTE!$B$7:$D$1300,3,0))</f>
        <v>Zeynep Sevde TOPUZ</v>
      </c>
      <c r="D7802" s="72" t="str">
        <f>IF(G7802=0,"RESMİ TATİL",VLOOKUP(G7802,LİSTE!$B$7:$D$1300,3,0))</f>
        <v>Ömer Asaf KADAŞ</v>
      </c>
      <c r="E7802" s="72" t="str">
        <f>IF(H7802=0,"RESMİ TATİL",VLOOKUP(H7802,LİSTE!$B$7:$D$1300,3,0))</f>
        <v>Ramazan Baran ADIGÜZEL</v>
      </c>
      <c r="F7802" s="72">
        <f>IF(B7802="TATİL",0,IF(F7801&gt;0,IF(LİSTE!$F$1=H7801,1,H7801+1),IF(F7801=0,H7800+1,IF(F7800=0,H7799+1,IF(F7799=0,H7798+1,IF(F7798=0,H7797+1))))))</f>
        <v>3</v>
      </c>
      <c r="G7802" s="72">
        <f>IF(F7802=0,0,IF(LİSTE!$F$1=F7802,1,F7802+1))</f>
        <v>4</v>
      </c>
      <c r="H7802" s="72">
        <f>IF(G7802=0,0,IF(LİSTE!$F$1=G7802,1,G7802+1))</f>
        <v>5</v>
      </c>
      <c r="I7802" s="72" t="str">
        <f>IFERROR(VLOOKUP(A7802,TATİLLER!$A$2:$D$30000,3,0),"TATİL DEĞİL")</f>
        <v>TATİL DEĞİL</v>
      </c>
    </row>
    <row r="7803" spans="1:9" x14ac:dyDescent="0.25">
      <c r="A7803" s="74">
        <f t="shared" ref="A7803:A7866" si="1805">A7802+1</f>
        <v>56122</v>
      </c>
      <c r="B7803" s="72">
        <f t="shared" si="1793"/>
        <v>2</v>
      </c>
      <c r="C7803" s="72" t="str">
        <f>IF(F7803=0,"RESMİ TATİL",VLOOKUP(F7803,LİSTE!$B$7:$D$1300,3,0))</f>
        <v>Bahar AKGÜN</v>
      </c>
      <c r="D7803" s="72" t="str">
        <f>IF(G7803=0,"RESMİ TATİL",VLOOKUP(G7803,LİSTE!$B$7:$D$1300,3,0))</f>
        <v>Ömer AKGÜL</v>
      </c>
      <c r="E7803" s="72" t="str">
        <f>IF(H7803=0,"RESMİ TATİL",VLOOKUP(H7803,LİSTE!$B$7:$D$1300,3,0))</f>
        <v>Muharrem EFE TANRIVERDİ</v>
      </c>
      <c r="F7803" s="72">
        <f>IF(B7803="TATİL",0,IF(F7802&gt;0,IF(LİSTE!$F$1=H7802,1,H7802+1),IF(F7802=0,H7801+1,IF(F7801=0,H7800+1,IF(F7800=0,H7799+1,IF(F7799=0,H7798+1))))))</f>
        <v>6</v>
      </c>
      <c r="G7803" s="72">
        <f>IF(F7803=0,0,IF(LİSTE!$F$1=F7803,1,F7803+1))</f>
        <v>7</v>
      </c>
      <c r="H7803" s="72">
        <f>IF(G7803=0,0,IF(LİSTE!$F$1=G7803,1,G7803+1))</f>
        <v>8</v>
      </c>
      <c r="I7803" s="72" t="str">
        <f>IFERROR(VLOOKUP(A7803,TATİLLER!$A$2:$D$30000,3,0),"TATİL DEĞİL")</f>
        <v>TATİL DEĞİL</v>
      </c>
    </row>
    <row r="7804" spans="1:9" x14ac:dyDescent="0.25">
      <c r="A7804" s="74">
        <f t="shared" si="1805"/>
        <v>56123</v>
      </c>
      <c r="B7804" s="72">
        <f t="shared" si="1793"/>
        <v>3</v>
      </c>
      <c r="C7804" s="72" t="str">
        <f>IF(F7804=0,"RESMİ TATİL",VLOOKUP(F7804,LİSTE!$B$7:$D$1300,3,0))</f>
        <v>Anıl DOĞAN</v>
      </c>
      <c r="D7804" s="72" t="str">
        <f>IF(G7804=0,"RESMİ TATİL",VLOOKUP(G7804,LİSTE!$B$7:$D$1300,3,0))</f>
        <v>İpek ARSLAN</v>
      </c>
      <c r="E7804" s="72" t="str">
        <f>IF(H7804=0,"RESMİ TATİL",VLOOKUP(H7804,LİSTE!$B$7:$D$1300,3,0))</f>
        <v>Efe KARSAK</v>
      </c>
      <c r="F7804" s="72">
        <f>IF(B7804="TATİL",0,IF(F7803&gt;0,IF(LİSTE!$F$1=H7803,1,H7803+1),IF(F7803=0,H7802+1,IF(F7802=0,H7801+1,IF(F7801=0,H7800+1,IF(F7800=0,H7799+1))))))</f>
        <v>9</v>
      </c>
      <c r="G7804" s="72">
        <f>IF(F7804=0,0,IF(LİSTE!$F$1=F7804,1,F7804+1))</f>
        <v>10</v>
      </c>
      <c r="H7804" s="72">
        <f>IF(G7804=0,0,IF(LİSTE!$F$1=G7804,1,G7804+1))</f>
        <v>11</v>
      </c>
      <c r="I7804" s="72" t="str">
        <f>IFERROR(VLOOKUP(A7804,TATİLLER!$A$2:$D$30000,3,0),"TATİL DEĞİL")</f>
        <v>TATİL DEĞİL</v>
      </c>
    </row>
    <row r="7805" spans="1:9" x14ac:dyDescent="0.25">
      <c r="A7805" s="74">
        <f t="shared" si="1805"/>
        <v>56124</v>
      </c>
      <c r="B7805" s="72">
        <f t="shared" si="1793"/>
        <v>4</v>
      </c>
      <c r="C7805" s="72" t="str">
        <f>IF(F7805=0,"RESMİ TATİL",VLOOKUP(F7805,LİSTE!$B$7:$D$1300,3,0))</f>
        <v>Abdullah KIRBAÇ</v>
      </c>
      <c r="D7805" s="72" t="str">
        <f>IF(G7805=0,"RESMİ TATİL",VLOOKUP(G7805,LİSTE!$B$7:$D$1300,3,0))</f>
        <v>Ümmü Defne GÜLER</v>
      </c>
      <c r="E7805" s="72" t="str">
        <f>IF(H7805=0,"RESMİ TATİL",VLOOKUP(H7805,LİSTE!$B$7:$D$1300,3,0))</f>
        <v>Şevval ÖZDAMAR</v>
      </c>
      <c r="F7805" s="72">
        <f>IF(B7805="TATİL",0,IF(F7804&gt;0,IF(LİSTE!$F$1=H7804,1,H7804+1),IF(F7804=0,H7803+1,IF(F7803=0,H7802+1,IF(F7802=0,H7801+1,IF(F7801=0,H7800+1))))))</f>
        <v>12</v>
      </c>
      <c r="G7805" s="72">
        <f>IF(F7805=0,0,IF(LİSTE!$F$1=F7805,1,F7805+1))</f>
        <v>13</v>
      </c>
      <c r="H7805" s="72">
        <f>IF(G7805=0,0,IF(LİSTE!$F$1=G7805,1,G7805+1))</f>
        <v>14</v>
      </c>
      <c r="I7805" s="72" t="str">
        <f>IFERROR(VLOOKUP(A7805,TATİLLER!$A$2:$D$30000,3,0),"TATİL DEĞİL")</f>
        <v>TATİL DEĞİL</v>
      </c>
    </row>
    <row r="7806" spans="1:9" x14ac:dyDescent="0.25">
      <c r="A7806" s="74">
        <f t="shared" si="1805"/>
        <v>56125</v>
      </c>
      <c r="B7806" s="72">
        <f t="shared" si="1793"/>
        <v>5</v>
      </c>
      <c r="C7806" s="72" t="str">
        <f>IF(F7806=0,"RESMİ TATİL",VLOOKUP(F7806,LİSTE!$B$7:$D$1300,3,0))</f>
        <v>Zeynep AKDAĞ</v>
      </c>
      <c r="D7806" s="72" t="str">
        <f>IF(G7806=0,"RESMİ TATİL",VLOOKUP(G7806,LİSTE!$B$7:$D$1300,3,0))</f>
        <v>Esma ÇOKER</v>
      </c>
      <c r="E7806" s="72" t="str">
        <f>IF(H7806=0,"RESMİ TATİL",VLOOKUP(H7806,LİSTE!$B$7:$D$1300,3,0))</f>
        <v>Dursun Kubilay YAŞAR</v>
      </c>
      <c r="F7806" s="72">
        <f>IF(B7806="TATİL",0,IF(F7805&gt;0,IF(LİSTE!$F$1=H7805,1,H7805+1),IF(F7805=0,H7804+1,IF(F7804=0,H7803+1,IF(F7803=0,H7802+1,IF(F7802=0,H7801+1))))))</f>
        <v>15</v>
      </c>
      <c r="G7806" s="72">
        <f>IF(F7806=0,0,IF(LİSTE!$F$1=F7806,1,F7806+1))</f>
        <v>16</v>
      </c>
      <c r="H7806" s="72">
        <f>IF(G7806=0,0,IF(LİSTE!$F$1=G7806,1,G7806+1))</f>
        <v>17</v>
      </c>
      <c r="I7806" s="72" t="str">
        <f>IFERROR(VLOOKUP(A7806,TATİLLER!$A$2:$D$30000,3,0),"TATİL DEĞİL")</f>
        <v>TATİL DEĞİL</v>
      </c>
    </row>
    <row r="7807" spans="1:9" x14ac:dyDescent="0.25">
      <c r="A7807" s="74">
        <f t="shared" ref="A7807" si="1806">A7806+3</f>
        <v>56128</v>
      </c>
      <c r="B7807" s="72">
        <f t="shared" si="1793"/>
        <v>1</v>
      </c>
      <c r="C7807" s="72" t="str">
        <f>IF(F7807=0,"RESMİ TATİL",VLOOKUP(F7807,LİSTE!$B$7:$D$1300,3,0))</f>
        <v>Zeynep Beril BAŞPINAR</v>
      </c>
      <c r="D7807" s="72" t="str">
        <f>IF(G7807=0,"RESMİ TATİL",VLOOKUP(G7807,LİSTE!$B$7:$D$1300,3,0))</f>
        <v>Ahmet DAL</v>
      </c>
      <c r="E7807" s="72" t="str">
        <f>IF(H7807=0,"RESMİ TATİL",VLOOKUP(H7807,LİSTE!$B$7:$D$1300,3,0))</f>
        <v>Emirhan KARATAŞ</v>
      </c>
      <c r="F7807" s="72">
        <f>IF(B7807="TATİL",0,IF(F7806&gt;0,IF(LİSTE!$F$1=H7806,1,H7806+1),IF(F7806=0,H7805+1,IF(F7805=0,H7804+1,IF(F7804=0,H7803+1,IF(F7803=0,H7802+1))))))</f>
        <v>18</v>
      </c>
      <c r="G7807" s="72">
        <f>IF(F7807=0,0,IF(LİSTE!$F$1=F7807,1,F7807+1))</f>
        <v>19</v>
      </c>
      <c r="H7807" s="72">
        <f>IF(G7807=0,0,IF(LİSTE!$F$1=G7807,1,G7807+1))</f>
        <v>20</v>
      </c>
      <c r="I7807" s="72" t="str">
        <f>IFERROR(VLOOKUP(A7807,TATİLLER!$A$2:$D$30000,3,0),"TATİL DEĞİL")</f>
        <v>TATİL DEĞİL</v>
      </c>
    </row>
    <row r="7808" spans="1:9" x14ac:dyDescent="0.25">
      <c r="A7808" s="74">
        <f t="shared" si="1805"/>
        <v>56129</v>
      </c>
      <c r="B7808" s="72">
        <f t="shared" si="1793"/>
        <v>2</v>
      </c>
      <c r="C7808" s="72" t="str">
        <f>IF(F7808=0,"RESMİ TATİL",VLOOKUP(F7808,LİSTE!$B$7:$D$1300,3,0))</f>
        <v>Zümra Yeter ARI</v>
      </c>
      <c r="D7808" s="72" t="str">
        <f>IF(G7808=0,"RESMİ TATİL",VLOOKUP(G7808,LİSTE!$B$7:$D$1300,3,0))</f>
        <v>Utku KARAGÖZ</v>
      </c>
      <c r="E7808" s="72" t="str">
        <f>IF(H7808=0,"RESMİ TATİL",VLOOKUP(H7808,LİSTE!$B$7:$D$1300,3,0))</f>
        <v>Feyza Zümra AVCIOĞLU</v>
      </c>
      <c r="F7808" s="72">
        <f>IF(B7808="TATİL",0,IF(F7807&gt;0,IF(LİSTE!$F$1=H7807,1,H7807+1),IF(F7807=0,H7806+1,IF(F7806=0,H7805+1,IF(F7805=0,H7804+1,IF(F7804=0,H7803+1))))))</f>
        <v>21</v>
      </c>
      <c r="G7808" s="72">
        <f>IF(F7808=0,0,IF(LİSTE!$F$1=F7808,1,F7808+1))</f>
        <v>22</v>
      </c>
      <c r="H7808" s="72">
        <f>IF(G7808=0,0,IF(LİSTE!$F$1=G7808,1,G7808+1))</f>
        <v>23</v>
      </c>
      <c r="I7808" s="72" t="str">
        <f>IFERROR(VLOOKUP(A7808,TATİLLER!$A$2:$D$30000,3,0),"TATİL DEĞİL")</f>
        <v>TATİL DEĞİL</v>
      </c>
    </row>
    <row r="7809" spans="1:9" x14ac:dyDescent="0.25">
      <c r="A7809" s="74">
        <f t="shared" si="1805"/>
        <v>56130</v>
      </c>
      <c r="B7809" s="72">
        <f t="shared" si="1793"/>
        <v>3</v>
      </c>
      <c r="C7809" s="72" t="str">
        <f>IF(F7809=0,"RESMİ TATİL",VLOOKUP(F7809,LİSTE!$B$7:$D$1300,3,0))</f>
        <v>Yusuf Ali TABUR</v>
      </c>
      <c r="D7809" s="72" t="str">
        <f>IF(G7809=0,"RESMİ TATİL",VLOOKUP(G7809,LİSTE!$B$7:$D$1300,3,0))</f>
        <v>Irmak UTEBAY</v>
      </c>
      <c r="E7809" s="72" t="str">
        <f>IF(H7809=0,"RESMİ TATİL",VLOOKUP(H7809,LİSTE!$B$7:$D$1300,3,0))</f>
        <v>Kerem AKKOÇ</v>
      </c>
      <c r="F7809" s="72">
        <f>IF(B7809="TATİL",0,IF(F7808&gt;0,IF(LİSTE!$F$1=H7808,1,H7808+1),IF(F7808=0,H7807+1,IF(F7807=0,H7806+1,IF(F7806=0,H7805+1,IF(F7805=0,H7804+1))))))</f>
        <v>24</v>
      </c>
      <c r="G7809" s="72">
        <f>IF(F7809=0,0,IF(LİSTE!$F$1=F7809,1,F7809+1))</f>
        <v>25</v>
      </c>
      <c r="H7809" s="72">
        <f>IF(G7809=0,0,IF(LİSTE!$F$1=G7809,1,G7809+1))</f>
        <v>26</v>
      </c>
      <c r="I7809" s="72" t="str">
        <f>IFERROR(VLOOKUP(A7809,TATİLLER!$A$2:$D$30000,3,0),"TATİL DEĞİL")</f>
        <v>TATİL DEĞİL</v>
      </c>
    </row>
    <row r="7810" spans="1:9" x14ac:dyDescent="0.25">
      <c r="A7810" s="74">
        <f t="shared" si="1805"/>
        <v>56131</v>
      </c>
      <c r="B7810" s="72">
        <f t="shared" si="1793"/>
        <v>4</v>
      </c>
      <c r="C7810" s="72" t="str">
        <f>IF(F7810=0,"RESMİ TATİL",VLOOKUP(F7810,LİSTE!$B$7:$D$1300,3,0))</f>
        <v>Elçin Ayşe ELMAS</v>
      </c>
      <c r="D7810" s="72" t="str">
        <f>IF(G7810=0,"RESMİ TATİL",VLOOKUP(G7810,LİSTE!$B$7:$D$1300,3,0))</f>
        <v>Muhammed YILDIZDAĞ</v>
      </c>
      <c r="E7810" s="72" t="str">
        <f>IF(H7810=0,"RESMİ TATİL",VLOOKUP(H7810,LİSTE!$B$7:$D$1300,3,0))</f>
        <v>Nisa Nur SANCAR</v>
      </c>
      <c r="F7810" s="72">
        <f>IF(B7810="TATİL",0,IF(F7809&gt;0,IF(LİSTE!$F$1=H7809,1,H7809+1),IF(F7809=0,H7808+1,IF(F7808=0,H7807+1,IF(F7807=0,H7806+1,IF(F7806=0,H7805+1))))))</f>
        <v>27</v>
      </c>
      <c r="G7810" s="72">
        <f>IF(F7810=0,0,IF(LİSTE!$F$1=F7810,1,F7810+1))</f>
        <v>28</v>
      </c>
      <c r="H7810" s="72">
        <f>IF(G7810=0,0,IF(LİSTE!$F$1=G7810,1,G7810+1))</f>
        <v>1</v>
      </c>
      <c r="I7810" s="72" t="str">
        <f>IFERROR(VLOOKUP(A7810,TATİLLER!$A$2:$D$30000,3,0),"TATİL DEĞİL")</f>
        <v>TATİL DEĞİL</v>
      </c>
    </row>
    <row r="7811" spans="1:9" x14ac:dyDescent="0.25">
      <c r="A7811" s="74">
        <f t="shared" si="1805"/>
        <v>56132</v>
      </c>
      <c r="B7811" s="72">
        <f t="shared" ref="B7811:B7874" si="1807">IF(I7811="TATİL","TATİL",WEEKDAY(A7811,2))</f>
        <v>5</v>
      </c>
      <c r="C7811" s="72" t="str">
        <f>IF(F7811=0,"RESMİ TATİL",VLOOKUP(F7811,LİSTE!$B$7:$D$1300,3,0))</f>
        <v>Esila ÇETİN</v>
      </c>
      <c r="D7811" s="72" t="str">
        <f>IF(G7811=0,"RESMİ TATİL",VLOOKUP(G7811,LİSTE!$B$7:$D$1300,3,0))</f>
        <v>Zeynep Sevde TOPUZ</v>
      </c>
      <c r="E7811" s="72" t="str">
        <f>IF(H7811=0,"RESMİ TATİL",VLOOKUP(H7811,LİSTE!$B$7:$D$1300,3,0))</f>
        <v>Ömer Asaf KADAŞ</v>
      </c>
      <c r="F7811" s="72">
        <f>IF(B7811="TATİL",0,IF(F7810&gt;0,IF(LİSTE!$F$1=H7810,1,H7810+1),IF(F7810=0,H7809+1,IF(F7809=0,H7808+1,IF(F7808=0,H7807+1,IF(F7807=0,H7806+1))))))</f>
        <v>2</v>
      </c>
      <c r="G7811" s="72">
        <f>IF(F7811=0,0,IF(LİSTE!$F$1=F7811,1,F7811+1))</f>
        <v>3</v>
      </c>
      <c r="H7811" s="72">
        <f>IF(G7811=0,0,IF(LİSTE!$F$1=G7811,1,G7811+1))</f>
        <v>4</v>
      </c>
      <c r="I7811" s="72" t="str">
        <f>IFERROR(VLOOKUP(A7811,TATİLLER!$A$2:$D$30000,3,0),"TATİL DEĞİL")</f>
        <v>TATİL DEĞİL</v>
      </c>
    </row>
    <row r="7812" spans="1:9" x14ac:dyDescent="0.25">
      <c r="A7812" s="74">
        <f t="shared" ref="A7812" si="1808">A7811+3</f>
        <v>56135</v>
      </c>
      <c r="B7812" s="72">
        <f t="shared" si="1807"/>
        <v>1</v>
      </c>
      <c r="C7812" s="72" t="str">
        <f>IF(F7812=0,"RESMİ TATİL",VLOOKUP(F7812,LİSTE!$B$7:$D$1300,3,0))</f>
        <v>Ramazan Baran ADIGÜZEL</v>
      </c>
      <c r="D7812" s="72" t="str">
        <f>IF(G7812=0,"RESMİ TATİL",VLOOKUP(G7812,LİSTE!$B$7:$D$1300,3,0))</f>
        <v>Bahar AKGÜN</v>
      </c>
      <c r="E7812" s="72" t="str">
        <f>IF(H7812=0,"RESMİ TATİL",VLOOKUP(H7812,LİSTE!$B$7:$D$1300,3,0))</f>
        <v>Ömer AKGÜL</v>
      </c>
      <c r="F7812" s="72">
        <f>IF(B7812="TATİL",0,IF(F7811&gt;0,IF(LİSTE!$F$1=H7811,1,H7811+1),IF(F7811=0,H7810+1,IF(F7810=0,H7809+1,IF(F7809=0,H7808+1,IF(F7808=0,H7807+1))))))</f>
        <v>5</v>
      </c>
      <c r="G7812" s="72">
        <f>IF(F7812=0,0,IF(LİSTE!$F$1=F7812,1,F7812+1))</f>
        <v>6</v>
      </c>
      <c r="H7812" s="72">
        <f>IF(G7812=0,0,IF(LİSTE!$F$1=G7812,1,G7812+1))</f>
        <v>7</v>
      </c>
      <c r="I7812" s="72" t="str">
        <f>IFERROR(VLOOKUP(A7812,TATİLLER!$A$2:$D$30000,3,0),"TATİL DEĞİL")</f>
        <v>TATİL DEĞİL</v>
      </c>
    </row>
    <row r="7813" spans="1:9" x14ac:dyDescent="0.25">
      <c r="A7813" s="74">
        <f t="shared" si="1805"/>
        <v>56136</v>
      </c>
      <c r="B7813" s="72">
        <f t="shared" si="1807"/>
        <v>2</v>
      </c>
      <c r="C7813" s="72" t="str">
        <f>IF(F7813=0,"RESMİ TATİL",VLOOKUP(F7813,LİSTE!$B$7:$D$1300,3,0))</f>
        <v>Muharrem EFE TANRIVERDİ</v>
      </c>
      <c r="D7813" s="72" t="str">
        <f>IF(G7813=0,"RESMİ TATİL",VLOOKUP(G7813,LİSTE!$B$7:$D$1300,3,0))</f>
        <v>Anıl DOĞAN</v>
      </c>
      <c r="E7813" s="72" t="str">
        <f>IF(H7813=0,"RESMİ TATİL",VLOOKUP(H7813,LİSTE!$B$7:$D$1300,3,0))</f>
        <v>İpek ARSLAN</v>
      </c>
      <c r="F7813" s="72">
        <f>IF(B7813="TATİL",0,IF(F7812&gt;0,IF(LİSTE!$F$1=H7812,1,H7812+1),IF(F7812=0,H7811+1,IF(F7811=0,H7810+1,IF(F7810=0,H7809+1,IF(F7809=0,H7808+1))))))</f>
        <v>8</v>
      </c>
      <c r="G7813" s="72">
        <f>IF(F7813=0,0,IF(LİSTE!$F$1=F7813,1,F7813+1))</f>
        <v>9</v>
      </c>
      <c r="H7813" s="72">
        <f>IF(G7813=0,0,IF(LİSTE!$F$1=G7813,1,G7813+1))</f>
        <v>10</v>
      </c>
      <c r="I7813" s="72" t="str">
        <f>IFERROR(VLOOKUP(A7813,TATİLLER!$A$2:$D$30000,3,0),"TATİL DEĞİL")</f>
        <v>TATİL DEĞİL</v>
      </c>
    </row>
    <row r="7814" spans="1:9" x14ac:dyDescent="0.25">
      <c r="A7814" s="74">
        <f t="shared" si="1805"/>
        <v>56137</v>
      </c>
      <c r="B7814" s="72">
        <f t="shared" si="1807"/>
        <v>3</v>
      </c>
      <c r="C7814" s="72" t="str">
        <f>IF(F7814=0,"RESMİ TATİL",VLOOKUP(F7814,LİSTE!$B$7:$D$1300,3,0))</f>
        <v>Efe KARSAK</v>
      </c>
      <c r="D7814" s="72" t="str">
        <f>IF(G7814=0,"RESMİ TATİL",VLOOKUP(G7814,LİSTE!$B$7:$D$1300,3,0))</f>
        <v>Abdullah KIRBAÇ</v>
      </c>
      <c r="E7814" s="72" t="str">
        <f>IF(H7814=0,"RESMİ TATİL",VLOOKUP(H7814,LİSTE!$B$7:$D$1300,3,0))</f>
        <v>Ümmü Defne GÜLER</v>
      </c>
      <c r="F7814" s="72">
        <f>IF(B7814="TATİL",0,IF(F7813&gt;0,IF(LİSTE!$F$1=H7813,1,H7813+1),IF(F7813=0,H7812+1,IF(F7812=0,H7811+1,IF(F7811=0,H7810+1,IF(F7810=0,H7809+1))))))</f>
        <v>11</v>
      </c>
      <c r="G7814" s="72">
        <f>IF(F7814=0,0,IF(LİSTE!$F$1=F7814,1,F7814+1))</f>
        <v>12</v>
      </c>
      <c r="H7814" s="72">
        <f>IF(G7814=0,0,IF(LİSTE!$F$1=G7814,1,G7814+1))</f>
        <v>13</v>
      </c>
      <c r="I7814" s="72" t="str">
        <f>IFERROR(VLOOKUP(A7814,TATİLLER!$A$2:$D$30000,3,0),"TATİL DEĞİL")</f>
        <v>TATİL DEĞİL</v>
      </c>
    </row>
    <row r="7815" spans="1:9" x14ac:dyDescent="0.25">
      <c r="A7815" s="74">
        <f t="shared" si="1805"/>
        <v>56138</v>
      </c>
      <c r="B7815" s="72">
        <f t="shared" si="1807"/>
        <v>4</v>
      </c>
      <c r="C7815" s="72" t="str">
        <f>IF(F7815=0,"RESMİ TATİL",VLOOKUP(F7815,LİSTE!$B$7:$D$1300,3,0))</f>
        <v>Şevval ÖZDAMAR</v>
      </c>
      <c r="D7815" s="72" t="str">
        <f>IF(G7815=0,"RESMİ TATİL",VLOOKUP(G7815,LİSTE!$B$7:$D$1300,3,0))</f>
        <v>Zeynep AKDAĞ</v>
      </c>
      <c r="E7815" s="72" t="str">
        <f>IF(H7815=0,"RESMİ TATİL",VLOOKUP(H7815,LİSTE!$B$7:$D$1300,3,0))</f>
        <v>Esma ÇOKER</v>
      </c>
      <c r="F7815" s="72">
        <f>IF(B7815="TATİL",0,IF(F7814&gt;0,IF(LİSTE!$F$1=H7814,1,H7814+1),IF(F7814=0,H7813+1,IF(F7813=0,H7812+1,IF(F7812=0,H7811+1,IF(F7811=0,H7810+1))))))</f>
        <v>14</v>
      </c>
      <c r="G7815" s="72">
        <f>IF(F7815=0,0,IF(LİSTE!$F$1=F7815,1,F7815+1))</f>
        <v>15</v>
      </c>
      <c r="H7815" s="72">
        <f>IF(G7815=0,0,IF(LİSTE!$F$1=G7815,1,G7815+1))</f>
        <v>16</v>
      </c>
      <c r="I7815" s="72" t="str">
        <f>IFERROR(VLOOKUP(A7815,TATİLLER!$A$2:$D$30000,3,0),"TATİL DEĞİL")</f>
        <v>TATİL DEĞİL</v>
      </c>
    </row>
    <row r="7816" spans="1:9" x14ac:dyDescent="0.25">
      <c r="A7816" s="74">
        <f t="shared" si="1805"/>
        <v>56139</v>
      </c>
      <c r="B7816" s="72">
        <f t="shared" si="1807"/>
        <v>5</v>
      </c>
      <c r="C7816" s="72" t="str">
        <f>IF(F7816=0,"RESMİ TATİL",VLOOKUP(F7816,LİSTE!$B$7:$D$1300,3,0))</f>
        <v>Dursun Kubilay YAŞAR</v>
      </c>
      <c r="D7816" s="72" t="str">
        <f>IF(G7816=0,"RESMİ TATİL",VLOOKUP(G7816,LİSTE!$B$7:$D$1300,3,0))</f>
        <v>Zeynep Beril BAŞPINAR</v>
      </c>
      <c r="E7816" s="72" t="str">
        <f>IF(H7816=0,"RESMİ TATİL",VLOOKUP(H7816,LİSTE!$B$7:$D$1300,3,0))</f>
        <v>Ahmet DAL</v>
      </c>
      <c r="F7816" s="72">
        <f>IF(B7816="TATİL",0,IF(F7815&gt;0,IF(LİSTE!$F$1=H7815,1,H7815+1),IF(F7815=0,H7814+1,IF(F7814=0,H7813+1,IF(F7813=0,H7812+1,IF(F7812=0,H7811+1))))))</f>
        <v>17</v>
      </c>
      <c r="G7816" s="72">
        <f>IF(F7816=0,0,IF(LİSTE!$F$1=F7816,1,F7816+1))</f>
        <v>18</v>
      </c>
      <c r="H7816" s="72">
        <f>IF(G7816=0,0,IF(LİSTE!$F$1=G7816,1,G7816+1))</f>
        <v>19</v>
      </c>
      <c r="I7816" s="72" t="str">
        <f>IFERROR(VLOOKUP(A7816,TATİLLER!$A$2:$D$30000,3,0),"TATİL DEĞİL")</f>
        <v>TATİL DEĞİL</v>
      </c>
    </row>
    <row r="7817" spans="1:9" x14ac:dyDescent="0.25">
      <c r="A7817" s="74">
        <f t="shared" ref="A7817" si="1809">A7816+3</f>
        <v>56142</v>
      </c>
      <c r="B7817" s="72">
        <f t="shared" si="1807"/>
        <v>1</v>
      </c>
      <c r="C7817" s="72" t="str">
        <f>IF(F7817=0,"RESMİ TATİL",VLOOKUP(F7817,LİSTE!$B$7:$D$1300,3,0))</f>
        <v>Emirhan KARATAŞ</v>
      </c>
      <c r="D7817" s="72" t="str">
        <f>IF(G7817=0,"RESMİ TATİL",VLOOKUP(G7817,LİSTE!$B$7:$D$1300,3,0))</f>
        <v>Zümra Yeter ARI</v>
      </c>
      <c r="E7817" s="72" t="str">
        <f>IF(H7817=0,"RESMİ TATİL",VLOOKUP(H7817,LİSTE!$B$7:$D$1300,3,0))</f>
        <v>Utku KARAGÖZ</v>
      </c>
      <c r="F7817" s="72">
        <f>IF(B7817="TATİL",0,IF(F7816&gt;0,IF(LİSTE!$F$1=H7816,1,H7816+1),IF(F7816=0,H7815+1,IF(F7815=0,H7814+1,IF(F7814=0,H7813+1,IF(F7813=0,H7812+1))))))</f>
        <v>20</v>
      </c>
      <c r="G7817" s="72">
        <f>IF(F7817=0,0,IF(LİSTE!$F$1=F7817,1,F7817+1))</f>
        <v>21</v>
      </c>
      <c r="H7817" s="72">
        <f>IF(G7817=0,0,IF(LİSTE!$F$1=G7817,1,G7817+1))</f>
        <v>22</v>
      </c>
      <c r="I7817" s="72" t="str">
        <f>IFERROR(VLOOKUP(A7817,TATİLLER!$A$2:$D$30000,3,0),"TATİL DEĞİL")</f>
        <v>TATİL DEĞİL</v>
      </c>
    </row>
    <row r="7818" spans="1:9" x14ac:dyDescent="0.25">
      <c r="A7818" s="74">
        <f t="shared" si="1805"/>
        <v>56143</v>
      </c>
      <c r="B7818" s="72">
        <f t="shared" si="1807"/>
        <v>2</v>
      </c>
      <c r="C7818" s="72" t="str">
        <f>IF(F7818=0,"RESMİ TATİL",VLOOKUP(F7818,LİSTE!$B$7:$D$1300,3,0))</f>
        <v>Feyza Zümra AVCIOĞLU</v>
      </c>
      <c r="D7818" s="72" t="str">
        <f>IF(G7818=0,"RESMİ TATİL",VLOOKUP(G7818,LİSTE!$B$7:$D$1300,3,0))</f>
        <v>Yusuf Ali TABUR</v>
      </c>
      <c r="E7818" s="72" t="str">
        <f>IF(H7818=0,"RESMİ TATİL",VLOOKUP(H7818,LİSTE!$B$7:$D$1300,3,0))</f>
        <v>Irmak UTEBAY</v>
      </c>
      <c r="F7818" s="72">
        <f>IF(B7818="TATİL",0,IF(F7817&gt;0,IF(LİSTE!$F$1=H7817,1,H7817+1),IF(F7817=0,H7816+1,IF(F7816=0,H7815+1,IF(F7815=0,H7814+1,IF(F7814=0,H7813+1))))))</f>
        <v>23</v>
      </c>
      <c r="G7818" s="72">
        <f>IF(F7818=0,0,IF(LİSTE!$F$1=F7818,1,F7818+1))</f>
        <v>24</v>
      </c>
      <c r="H7818" s="72">
        <f>IF(G7818=0,0,IF(LİSTE!$F$1=G7818,1,G7818+1))</f>
        <v>25</v>
      </c>
      <c r="I7818" s="72" t="str">
        <f>IFERROR(VLOOKUP(A7818,TATİLLER!$A$2:$D$30000,3,0),"TATİL DEĞİL")</f>
        <v>TATİL DEĞİL</v>
      </c>
    </row>
    <row r="7819" spans="1:9" x14ac:dyDescent="0.25">
      <c r="A7819" s="74">
        <f t="shared" si="1805"/>
        <v>56144</v>
      </c>
      <c r="B7819" s="72">
        <f t="shared" si="1807"/>
        <v>3</v>
      </c>
      <c r="C7819" s="72" t="str">
        <f>IF(F7819=0,"RESMİ TATİL",VLOOKUP(F7819,LİSTE!$B$7:$D$1300,3,0))</f>
        <v>Kerem AKKOÇ</v>
      </c>
      <c r="D7819" s="72" t="str">
        <f>IF(G7819=0,"RESMİ TATİL",VLOOKUP(G7819,LİSTE!$B$7:$D$1300,3,0))</f>
        <v>Elçin Ayşe ELMAS</v>
      </c>
      <c r="E7819" s="72" t="str">
        <f>IF(H7819=0,"RESMİ TATİL",VLOOKUP(H7819,LİSTE!$B$7:$D$1300,3,0))</f>
        <v>Muhammed YILDIZDAĞ</v>
      </c>
      <c r="F7819" s="72">
        <f>IF(B7819="TATİL",0,IF(F7818&gt;0,IF(LİSTE!$F$1=H7818,1,H7818+1),IF(F7818=0,H7817+1,IF(F7817=0,H7816+1,IF(F7816=0,H7815+1,IF(F7815=0,H7814+1))))))</f>
        <v>26</v>
      </c>
      <c r="G7819" s="72">
        <f>IF(F7819=0,0,IF(LİSTE!$F$1=F7819,1,F7819+1))</f>
        <v>27</v>
      </c>
      <c r="H7819" s="72">
        <f>IF(G7819=0,0,IF(LİSTE!$F$1=G7819,1,G7819+1))</f>
        <v>28</v>
      </c>
      <c r="I7819" s="72" t="str">
        <f>IFERROR(VLOOKUP(A7819,TATİLLER!$A$2:$D$30000,3,0),"TATİL DEĞİL")</f>
        <v>TATİL DEĞİL</v>
      </c>
    </row>
    <row r="7820" spans="1:9" x14ac:dyDescent="0.25">
      <c r="A7820" s="74">
        <f t="shared" si="1805"/>
        <v>56145</v>
      </c>
      <c r="B7820" s="72">
        <f t="shared" si="1807"/>
        <v>4</v>
      </c>
      <c r="C7820" s="72" t="str">
        <f>IF(F7820=0,"RESMİ TATİL",VLOOKUP(F7820,LİSTE!$B$7:$D$1300,3,0))</f>
        <v>Nisa Nur SANCAR</v>
      </c>
      <c r="D7820" s="72" t="str">
        <f>IF(G7820=0,"RESMİ TATİL",VLOOKUP(G7820,LİSTE!$B$7:$D$1300,3,0))</f>
        <v>Esila ÇETİN</v>
      </c>
      <c r="E7820" s="72" t="str">
        <f>IF(H7820=0,"RESMİ TATİL",VLOOKUP(H7820,LİSTE!$B$7:$D$1300,3,0))</f>
        <v>Zeynep Sevde TOPUZ</v>
      </c>
      <c r="F7820" s="72">
        <f>IF(B7820="TATİL",0,IF(F7819&gt;0,IF(LİSTE!$F$1=H7819,1,H7819+1),IF(F7819=0,H7818+1,IF(F7818=0,H7817+1,IF(F7817=0,H7816+1,IF(F7816=0,H7815+1))))))</f>
        <v>1</v>
      </c>
      <c r="G7820" s="72">
        <f>IF(F7820=0,0,IF(LİSTE!$F$1=F7820,1,F7820+1))</f>
        <v>2</v>
      </c>
      <c r="H7820" s="72">
        <f>IF(G7820=0,0,IF(LİSTE!$F$1=G7820,1,G7820+1))</f>
        <v>3</v>
      </c>
      <c r="I7820" s="72" t="str">
        <f>IFERROR(VLOOKUP(A7820,TATİLLER!$A$2:$D$30000,3,0),"TATİL DEĞİL")</f>
        <v>TATİL DEĞİL</v>
      </c>
    </row>
    <row r="7821" spans="1:9" x14ac:dyDescent="0.25">
      <c r="A7821" s="74">
        <f t="shared" si="1805"/>
        <v>56146</v>
      </c>
      <c r="B7821" s="72">
        <f t="shared" si="1807"/>
        <v>5</v>
      </c>
      <c r="C7821" s="72" t="str">
        <f>IF(F7821=0,"RESMİ TATİL",VLOOKUP(F7821,LİSTE!$B$7:$D$1300,3,0))</f>
        <v>Ömer Asaf KADAŞ</v>
      </c>
      <c r="D7821" s="72" t="str">
        <f>IF(G7821=0,"RESMİ TATİL",VLOOKUP(G7821,LİSTE!$B$7:$D$1300,3,0))</f>
        <v>Ramazan Baran ADIGÜZEL</v>
      </c>
      <c r="E7821" s="72" t="str">
        <f>IF(H7821=0,"RESMİ TATİL",VLOOKUP(H7821,LİSTE!$B$7:$D$1300,3,0))</f>
        <v>Bahar AKGÜN</v>
      </c>
      <c r="F7821" s="72">
        <f>IF(B7821="TATİL",0,IF(F7820&gt;0,IF(LİSTE!$F$1=H7820,1,H7820+1),IF(F7820=0,H7819+1,IF(F7819=0,H7818+1,IF(F7818=0,H7817+1,IF(F7817=0,H7816+1))))))</f>
        <v>4</v>
      </c>
      <c r="G7821" s="72">
        <f>IF(F7821=0,0,IF(LİSTE!$F$1=F7821,1,F7821+1))</f>
        <v>5</v>
      </c>
      <c r="H7821" s="72">
        <f>IF(G7821=0,0,IF(LİSTE!$F$1=G7821,1,G7821+1))</f>
        <v>6</v>
      </c>
      <c r="I7821" s="72" t="str">
        <f>IFERROR(VLOOKUP(A7821,TATİLLER!$A$2:$D$30000,3,0),"TATİL DEĞİL")</f>
        <v>TATİL DEĞİL</v>
      </c>
    </row>
    <row r="7822" spans="1:9" x14ac:dyDescent="0.25">
      <c r="A7822" s="74">
        <f t="shared" ref="A7822" si="1810">A7821+3</f>
        <v>56149</v>
      </c>
      <c r="B7822" s="72">
        <f t="shared" si="1807"/>
        <v>1</v>
      </c>
      <c r="C7822" s="72" t="str">
        <f>IF(F7822=0,"RESMİ TATİL",VLOOKUP(F7822,LİSTE!$B$7:$D$1300,3,0))</f>
        <v>Ömer AKGÜL</v>
      </c>
      <c r="D7822" s="72" t="str">
        <f>IF(G7822=0,"RESMİ TATİL",VLOOKUP(G7822,LİSTE!$B$7:$D$1300,3,0))</f>
        <v>Muharrem EFE TANRIVERDİ</v>
      </c>
      <c r="E7822" s="72" t="str">
        <f>IF(H7822=0,"RESMİ TATİL",VLOOKUP(H7822,LİSTE!$B$7:$D$1300,3,0))</f>
        <v>Anıl DOĞAN</v>
      </c>
      <c r="F7822" s="72">
        <f>IF(B7822="TATİL",0,IF(F7821&gt;0,IF(LİSTE!$F$1=H7821,1,H7821+1),IF(F7821=0,H7820+1,IF(F7820=0,H7819+1,IF(F7819=0,H7818+1,IF(F7818=0,H7817+1))))))</f>
        <v>7</v>
      </c>
      <c r="G7822" s="72">
        <f>IF(F7822=0,0,IF(LİSTE!$F$1=F7822,1,F7822+1))</f>
        <v>8</v>
      </c>
      <c r="H7822" s="72">
        <f>IF(G7822=0,0,IF(LİSTE!$F$1=G7822,1,G7822+1))</f>
        <v>9</v>
      </c>
      <c r="I7822" s="72" t="str">
        <f>IFERROR(VLOOKUP(A7822,TATİLLER!$A$2:$D$30000,3,0),"TATİL DEĞİL")</f>
        <v>TATİL DEĞİL</v>
      </c>
    </row>
    <row r="7823" spans="1:9" x14ac:dyDescent="0.25">
      <c r="A7823" s="74">
        <f t="shared" si="1805"/>
        <v>56150</v>
      </c>
      <c r="B7823" s="72">
        <f t="shared" si="1807"/>
        <v>2</v>
      </c>
      <c r="C7823" s="72" t="str">
        <f>IF(F7823=0,"RESMİ TATİL",VLOOKUP(F7823,LİSTE!$B$7:$D$1300,3,0))</f>
        <v>İpek ARSLAN</v>
      </c>
      <c r="D7823" s="72" t="str">
        <f>IF(G7823=0,"RESMİ TATİL",VLOOKUP(G7823,LİSTE!$B$7:$D$1300,3,0))</f>
        <v>Efe KARSAK</v>
      </c>
      <c r="E7823" s="72" t="str">
        <f>IF(H7823=0,"RESMİ TATİL",VLOOKUP(H7823,LİSTE!$B$7:$D$1300,3,0))</f>
        <v>Abdullah KIRBAÇ</v>
      </c>
      <c r="F7823" s="72">
        <f>IF(B7823="TATİL",0,IF(F7822&gt;0,IF(LİSTE!$F$1=H7822,1,H7822+1),IF(F7822=0,H7821+1,IF(F7821=0,H7820+1,IF(F7820=0,H7819+1,IF(F7819=0,H7818+1))))))</f>
        <v>10</v>
      </c>
      <c r="G7823" s="72">
        <f>IF(F7823=0,0,IF(LİSTE!$F$1=F7823,1,F7823+1))</f>
        <v>11</v>
      </c>
      <c r="H7823" s="72">
        <f>IF(G7823=0,0,IF(LİSTE!$F$1=G7823,1,G7823+1))</f>
        <v>12</v>
      </c>
      <c r="I7823" s="72" t="str">
        <f>IFERROR(VLOOKUP(A7823,TATİLLER!$A$2:$D$30000,3,0),"TATİL DEĞİL")</f>
        <v>TATİL DEĞİL</v>
      </c>
    </row>
    <row r="7824" spans="1:9" x14ac:dyDescent="0.25">
      <c r="A7824" s="74">
        <f t="shared" si="1805"/>
        <v>56151</v>
      </c>
      <c r="B7824" s="72">
        <f t="shared" si="1807"/>
        <v>3</v>
      </c>
      <c r="C7824" s="72" t="str">
        <f>IF(F7824=0,"RESMİ TATİL",VLOOKUP(F7824,LİSTE!$B$7:$D$1300,3,0))</f>
        <v>Ümmü Defne GÜLER</v>
      </c>
      <c r="D7824" s="72" t="str">
        <f>IF(G7824=0,"RESMİ TATİL",VLOOKUP(G7824,LİSTE!$B$7:$D$1300,3,0))</f>
        <v>Şevval ÖZDAMAR</v>
      </c>
      <c r="E7824" s="72" t="str">
        <f>IF(H7824=0,"RESMİ TATİL",VLOOKUP(H7824,LİSTE!$B$7:$D$1300,3,0))</f>
        <v>Zeynep AKDAĞ</v>
      </c>
      <c r="F7824" s="72">
        <f>IF(B7824="TATİL",0,IF(F7823&gt;0,IF(LİSTE!$F$1=H7823,1,H7823+1),IF(F7823=0,H7822+1,IF(F7822=0,H7821+1,IF(F7821=0,H7820+1,IF(F7820=0,H7819+1))))))</f>
        <v>13</v>
      </c>
      <c r="G7824" s="72">
        <f>IF(F7824=0,0,IF(LİSTE!$F$1=F7824,1,F7824+1))</f>
        <v>14</v>
      </c>
      <c r="H7824" s="72">
        <f>IF(G7824=0,0,IF(LİSTE!$F$1=G7824,1,G7824+1))</f>
        <v>15</v>
      </c>
      <c r="I7824" s="72" t="str">
        <f>IFERROR(VLOOKUP(A7824,TATİLLER!$A$2:$D$30000,3,0),"TATİL DEĞİL")</f>
        <v>TATİL DEĞİL</v>
      </c>
    </row>
    <row r="7825" spans="1:9" x14ac:dyDescent="0.25">
      <c r="A7825" s="74">
        <f t="shared" si="1805"/>
        <v>56152</v>
      </c>
      <c r="B7825" s="72">
        <f t="shared" si="1807"/>
        <v>4</v>
      </c>
      <c r="C7825" s="72" t="str">
        <f>IF(F7825=0,"RESMİ TATİL",VLOOKUP(F7825,LİSTE!$B$7:$D$1300,3,0))</f>
        <v>Esma ÇOKER</v>
      </c>
      <c r="D7825" s="72" t="str">
        <f>IF(G7825=0,"RESMİ TATİL",VLOOKUP(G7825,LİSTE!$B$7:$D$1300,3,0))</f>
        <v>Dursun Kubilay YAŞAR</v>
      </c>
      <c r="E7825" s="72" t="str">
        <f>IF(H7825=0,"RESMİ TATİL",VLOOKUP(H7825,LİSTE!$B$7:$D$1300,3,0))</f>
        <v>Zeynep Beril BAŞPINAR</v>
      </c>
      <c r="F7825" s="72">
        <f>IF(B7825="TATİL",0,IF(F7824&gt;0,IF(LİSTE!$F$1=H7824,1,H7824+1),IF(F7824=0,H7823+1,IF(F7823=0,H7822+1,IF(F7822=0,H7821+1,IF(F7821=0,H7820+1))))))</f>
        <v>16</v>
      </c>
      <c r="G7825" s="72">
        <f>IF(F7825=0,0,IF(LİSTE!$F$1=F7825,1,F7825+1))</f>
        <v>17</v>
      </c>
      <c r="H7825" s="72">
        <f>IF(G7825=0,0,IF(LİSTE!$F$1=G7825,1,G7825+1))</f>
        <v>18</v>
      </c>
      <c r="I7825" s="72" t="str">
        <f>IFERROR(VLOOKUP(A7825,TATİLLER!$A$2:$D$30000,3,0),"TATİL DEĞİL")</f>
        <v>TATİL DEĞİL</v>
      </c>
    </row>
    <row r="7826" spans="1:9" x14ac:dyDescent="0.25">
      <c r="A7826" s="74">
        <f t="shared" si="1805"/>
        <v>56153</v>
      </c>
      <c r="B7826" s="72">
        <f t="shared" si="1807"/>
        <v>5</v>
      </c>
      <c r="C7826" s="72" t="str">
        <f>IF(F7826=0,"RESMİ TATİL",VLOOKUP(F7826,LİSTE!$B$7:$D$1300,3,0))</f>
        <v>Ahmet DAL</v>
      </c>
      <c r="D7826" s="72" t="str">
        <f>IF(G7826=0,"RESMİ TATİL",VLOOKUP(G7826,LİSTE!$B$7:$D$1300,3,0))</f>
        <v>Emirhan KARATAŞ</v>
      </c>
      <c r="E7826" s="72" t="str">
        <f>IF(H7826=0,"RESMİ TATİL",VLOOKUP(H7826,LİSTE!$B$7:$D$1300,3,0))</f>
        <v>Zümra Yeter ARI</v>
      </c>
      <c r="F7826" s="72">
        <f>IF(B7826="TATİL",0,IF(F7825&gt;0,IF(LİSTE!$F$1=H7825,1,H7825+1),IF(F7825=0,H7824+1,IF(F7824=0,H7823+1,IF(F7823=0,H7822+1,IF(F7822=0,H7821+1))))))</f>
        <v>19</v>
      </c>
      <c r="G7826" s="72">
        <f>IF(F7826=0,0,IF(LİSTE!$F$1=F7826,1,F7826+1))</f>
        <v>20</v>
      </c>
      <c r="H7826" s="72">
        <f>IF(G7826=0,0,IF(LİSTE!$F$1=G7826,1,G7826+1))</f>
        <v>21</v>
      </c>
      <c r="I7826" s="72" t="str">
        <f>IFERROR(VLOOKUP(A7826,TATİLLER!$A$2:$D$30000,3,0),"TATİL DEĞİL")</f>
        <v>TATİL DEĞİL</v>
      </c>
    </row>
    <row r="7827" spans="1:9" x14ac:dyDescent="0.25">
      <c r="A7827" s="74">
        <f t="shared" ref="A7827" si="1811">A7826+3</f>
        <v>56156</v>
      </c>
      <c r="B7827" s="72">
        <f t="shared" si="1807"/>
        <v>1</v>
      </c>
      <c r="C7827" s="72" t="str">
        <f>IF(F7827=0,"RESMİ TATİL",VLOOKUP(F7827,LİSTE!$B$7:$D$1300,3,0))</f>
        <v>Utku KARAGÖZ</v>
      </c>
      <c r="D7827" s="72" t="str">
        <f>IF(G7827=0,"RESMİ TATİL",VLOOKUP(G7827,LİSTE!$B$7:$D$1300,3,0))</f>
        <v>Feyza Zümra AVCIOĞLU</v>
      </c>
      <c r="E7827" s="72" t="str">
        <f>IF(H7827=0,"RESMİ TATİL",VLOOKUP(H7827,LİSTE!$B$7:$D$1300,3,0))</f>
        <v>Yusuf Ali TABUR</v>
      </c>
      <c r="F7827" s="72">
        <f>IF(B7827="TATİL",0,IF(F7826&gt;0,IF(LİSTE!$F$1=H7826,1,H7826+1),IF(F7826=0,H7825+1,IF(F7825=0,H7824+1,IF(F7824=0,H7823+1,IF(F7823=0,H7822+1))))))</f>
        <v>22</v>
      </c>
      <c r="G7827" s="72">
        <f>IF(F7827=0,0,IF(LİSTE!$F$1=F7827,1,F7827+1))</f>
        <v>23</v>
      </c>
      <c r="H7827" s="72">
        <f>IF(G7827=0,0,IF(LİSTE!$F$1=G7827,1,G7827+1))</f>
        <v>24</v>
      </c>
      <c r="I7827" s="72" t="str">
        <f>IFERROR(VLOOKUP(A7827,TATİLLER!$A$2:$D$30000,3,0),"TATİL DEĞİL")</f>
        <v>TATİL DEĞİL</v>
      </c>
    </row>
    <row r="7828" spans="1:9" x14ac:dyDescent="0.25">
      <c r="A7828" s="74">
        <f t="shared" si="1805"/>
        <v>56157</v>
      </c>
      <c r="B7828" s="72">
        <f t="shared" si="1807"/>
        <v>2</v>
      </c>
      <c r="C7828" s="72" t="str">
        <f>IF(F7828=0,"RESMİ TATİL",VLOOKUP(F7828,LİSTE!$B$7:$D$1300,3,0))</f>
        <v>Irmak UTEBAY</v>
      </c>
      <c r="D7828" s="72" t="str">
        <f>IF(G7828=0,"RESMİ TATİL",VLOOKUP(G7828,LİSTE!$B$7:$D$1300,3,0))</f>
        <v>Kerem AKKOÇ</v>
      </c>
      <c r="E7828" s="72" t="str">
        <f>IF(H7828=0,"RESMİ TATİL",VLOOKUP(H7828,LİSTE!$B$7:$D$1300,3,0))</f>
        <v>Elçin Ayşe ELMAS</v>
      </c>
      <c r="F7828" s="72">
        <f>IF(B7828="TATİL",0,IF(F7827&gt;0,IF(LİSTE!$F$1=H7827,1,H7827+1),IF(F7827=0,H7826+1,IF(F7826=0,H7825+1,IF(F7825=0,H7824+1,IF(F7824=0,H7823+1))))))</f>
        <v>25</v>
      </c>
      <c r="G7828" s="72">
        <f>IF(F7828=0,0,IF(LİSTE!$F$1=F7828,1,F7828+1))</f>
        <v>26</v>
      </c>
      <c r="H7828" s="72">
        <f>IF(G7828=0,0,IF(LİSTE!$F$1=G7828,1,G7828+1))</f>
        <v>27</v>
      </c>
      <c r="I7828" s="72" t="str">
        <f>IFERROR(VLOOKUP(A7828,TATİLLER!$A$2:$D$30000,3,0),"TATİL DEĞİL")</f>
        <v>TATİL DEĞİL</v>
      </c>
    </row>
    <row r="7829" spans="1:9" x14ac:dyDescent="0.25">
      <c r="A7829" s="74">
        <f t="shared" si="1805"/>
        <v>56158</v>
      </c>
      <c r="B7829" s="72">
        <f t="shared" si="1807"/>
        <v>3</v>
      </c>
      <c r="C7829" s="72" t="str">
        <f>IF(F7829=0,"RESMİ TATİL",VLOOKUP(F7829,LİSTE!$B$7:$D$1300,3,0))</f>
        <v>Muhammed YILDIZDAĞ</v>
      </c>
      <c r="D7829" s="72" t="str">
        <f>IF(G7829=0,"RESMİ TATİL",VLOOKUP(G7829,LİSTE!$B$7:$D$1300,3,0))</f>
        <v>Nisa Nur SANCAR</v>
      </c>
      <c r="E7829" s="72" t="str">
        <f>IF(H7829=0,"RESMİ TATİL",VLOOKUP(H7829,LİSTE!$B$7:$D$1300,3,0))</f>
        <v>Esila ÇETİN</v>
      </c>
      <c r="F7829" s="72">
        <f>IF(B7829="TATİL",0,IF(F7828&gt;0,IF(LİSTE!$F$1=H7828,1,H7828+1),IF(F7828=0,H7827+1,IF(F7827=0,H7826+1,IF(F7826=0,H7825+1,IF(F7825=0,H7824+1))))))</f>
        <v>28</v>
      </c>
      <c r="G7829" s="72">
        <f>IF(F7829=0,0,IF(LİSTE!$F$1=F7829,1,F7829+1))</f>
        <v>1</v>
      </c>
      <c r="H7829" s="72">
        <f>IF(G7829=0,0,IF(LİSTE!$F$1=G7829,1,G7829+1))</f>
        <v>2</v>
      </c>
      <c r="I7829" s="72" t="str">
        <f>IFERROR(VLOOKUP(A7829,TATİLLER!$A$2:$D$30000,3,0),"TATİL DEĞİL")</f>
        <v>TATİL DEĞİL</v>
      </c>
    </row>
    <row r="7830" spans="1:9" x14ac:dyDescent="0.25">
      <c r="A7830" s="74">
        <f t="shared" si="1805"/>
        <v>56159</v>
      </c>
      <c r="B7830" s="72">
        <f t="shared" si="1807"/>
        <v>4</v>
      </c>
      <c r="C7830" s="72" t="str">
        <f>IF(F7830=0,"RESMİ TATİL",VLOOKUP(F7830,LİSTE!$B$7:$D$1300,3,0))</f>
        <v>Zeynep Sevde TOPUZ</v>
      </c>
      <c r="D7830" s="72" t="str">
        <f>IF(G7830=0,"RESMİ TATİL",VLOOKUP(G7830,LİSTE!$B$7:$D$1300,3,0))</f>
        <v>Ömer Asaf KADAŞ</v>
      </c>
      <c r="E7830" s="72" t="str">
        <f>IF(H7830=0,"RESMİ TATİL",VLOOKUP(H7830,LİSTE!$B$7:$D$1300,3,0))</f>
        <v>Ramazan Baran ADIGÜZEL</v>
      </c>
      <c r="F7830" s="72">
        <f>IF(B7830="TATİL",0,IF(F7829&gt;0,IF(LİSTE!$F$1=H7829,1,H7829+1),IF(F7829=0,H7828+1,IF(F7828=0,H7827+1,IF(F7827=0,H7826+1,IF(F7826=0,H7825+1))))))</f>
        <v>3</v>
      </c>
      <c r="G7830" s="72">
        <f>IF(F7830=0,0,IF(LİSTE!$F$1=F7830,1,F7830+1))</f>
        <v>4</v>
      </c>
      <c r="H7830" s="72">
        <f>IF(G7830=0,0,IF(LİSTE!$F$1=G7830,1,G7830+1))</f>
        <v>5</v>
      </c>
      <c r="I7830" s="72" t="str">
        <f>IFERROR(VLOOKUP(A7830,TATİLLER!$A$2:$D$30000,3,0),"TATİL DEĞİL")</f>
        <v>TATİL DEĞİL</v>
      </c>
    </row>
    <row r="7831" spans="1:9" x14ac:dyDescent="0.25">
      <c r="A7831" s="74">
        <f t="shared" si="1805"/>
        <v>56160</v>
      </c>
      <c r="B7831" s="72">
        <f t="shared" si="1807"/>
        <v>5</v>
      </c>
      <c r="C7831" s="72" t="str">
        <f>IF(F7831=0,"RESMİ TATİL",VLOOKUP(F7831,LİSTE!$B$7:$D$1300,3,0))</f>
        <v>Bahar AKGÜN</v>
      </c>
      <c r="D7831" s="72" t="str">
        <f>IF(G7831=0,"RESMİ TATİL",VLOOKUP(G7831,LİSTE!$B$7:$D$1300,3,0))</f>
        <v>Ömer AKGÜL</v>
      </c>
      <c r="E7831" s="72" t="str">
        <f>IF(H7831=0,"RESMİ TATİL",VLOOKUP(H7831,LİSTE!$B$7:$D$1300,3,0))</f>
        <v>Muharrem EFE TANRIVERDİ</v>
      </c>
      <c r="F7831" s="72">
        <f>IF(B7831="TATİL",0,IF(F7830&gt;0,IF(LİSTE!$F$1=H7830,1,H7830+1),IF(F7830=0,H7829+1,IF(F7829=0,H7828+1,IF(F7828=0,H7827+1,IF(F7827=0,H7826+1))))))</f>
        <v>6</v>
      </c>
      <c r="G7831" s="72">
        <f>IF(F7831=0,0,IF(LİSTE!$F$1=F7831,1,F7831+1))</f>
        <v>7</v>
      </c>
      <c r="H7831" s="72">
        <f>IF(G7831=0,0,IF(LİSTE!$F$1=G7831,1,G7831+1))</f>
        <v>8</v>
      </c>
      <c r="I7831" s="72" t="str">
        <f>IFERROR(VLOOKUP(A7831,TATİLLER!$A$2:$D$30000,3,0),"TATİL DEĞİL")</f>
        <v>TATİL DEĞİL</v>
      </c>
    </row>
    <row r="7832" spans="1:9" x14ac:dyDescent="0.25">
      <c r="A7832" s="74">
        <f t="shared" ref="A7832" si="1812">A7831+3</f>
        <v>56163</v>
      </c>
      <c r="B7832" s="72">
        <f t="shared" si="1807"/>
        <v>1</v>
      </c>
      <c r="C7832" s="72" t="str">
        <f>IF(F7832=0,"RESMİ TATİL",VLOOKUP(F7832,LİSTE!$B$7:$D$1300,3,0))</f>
        <v>Anıl DOĞAN</v>
      </c>
      <c r="D7832" s="72" t="str">
        <f>IF(G7832=0,"RESMİ TATİL",VLOOKUP(G7832,LİSTE!$B$7:$D$1300,3,0))</f>
        <v>İpek ARSLAN</v>
      </c>
      <c r="E7832" s="72" t="str">
        <f>IF(H7832=0,"RESMİ TATİL",VLOOKUP(H7832,LİSTE!$B$7:$D$1300,3,0))</f>
        <v>Efe KARSAK</v>
      </c>
      <c r="F7832" s="72">
        <f>IF(B7832="TATİL",0,IF(F7831&gt;0,IF(LİSTE!$F$1=H7831,1,H7831+1),IF(F7831=0,H7830+1,IF(F7830=0,H7829+1,IF(F7829=0,H7828+1,IF(F7828=0,H7827+1))))))</f>
        <v>9</v>
      </c>
      <c r="G7832" s="72">
        <f>IF(F7832=0,0,IF(LİSTE!$F$1=F7832,1,F7832+1))</f>
        <v>10</v>
      </c>
      <c r="H7832" s="72">
        <f>IF(G7832=0,0,IF(LİSTE!$F$1=G7832,1,G7832+1))</f>
        <v>11</v>
      </c>
      <c r="I7832" s="72" t="str">
        <f>IFERROR(VLOOKUP(A7832,TATİLLER!$A$2:$D$30000,3,0),"TATİL DEĞİL")</f>
        <v>TATİL DEĞİL</v>
      </c>
    </row>
    <row r="7833" spans="1:9" x14ac:dyDescent="0.25">
      <c r="A7833" s="74">
        <f t="shared" si="1805"/>
        <v>56164</v>
      </c>
      <c r="B7833" s="72">
        <f t="shared" si="1807"/>
        <v>2</v>
      </c>
      <c r="C7833" s="72" t="str">
        <f>IF(F7833=0,"RESMİ TATİL",VLOOKUP(F7833,LİSTE!$B$7:$D$1300,3,0))</f>
        <v>Abdullah KIRBAÇ</v>
      </c>
      <c r="D7833" s="72" t="str">
        <f>IF(G7833=0,"RESMİ TATİL",VLOOKUP(G7833,LİSTE!$B$7:$D$1300,3,0))</f>
        <v>Ümmü Defne GÜLER</v>
      </c>
      <c r="E7833" s="72" t="str">
        <f>IF(H7833=0,"RESMİ TATİL",VLOOKUP(H7833,LİSTE!$B$7:$D$1300,3,0))</f>
        <v>Şevval ÖZDAMAR</v>
      </c>
      <c r="F7833" s="72">
        <f>IF(B7833="TATİL",0,IF(F7832&gt;0,IF(LİSTE!$F$1=H7832,1,H7832+1),IF(F7832=0,H7831+1,IF(F7831=0,H7830+1,IF(F7830=0,H7829+1,IF(F7829=0,H7828+1))))))</f>
        <v>12</v>
      </c>
      <c r="G7833" s="72">
        <f>IF(F7833=0,0,IF(LİSTE!$F$1=F7833,1,F7833+1))</f>
        <v>13</v>
      </c>
      <c r="H7833" s="72">
        <f>IF(G7833=0,0,IF(LİSTE!$F$1=G7833,1,G7833+1))</f>
        <v>14</v>
      </c>
      <c r="I7833" s="72" t="str">
        <f>IFERROR(VLOOKUP(A7833,TATİLLER!$A$2:$D$30000,3,0),"TATİL DEĞİL")</f>
        <v>TATİL DEĞİL</v>
      </c>
    </row>
    <row r="7834" spans="1:9" x14ac:dyDescent="0.25">
      <c r="A7834" s="74">
        <f t="shared" si="1805"/>
        <v>56165</v>
      </c>
      <c r="B7834" s="72">
        <f t="shared" si="1807"/>
        <v>3</v>
      </c>
      <c r="C7834" s="72" t="str">
        <f>IF(F7834=0,"RESMİ TATİL",VLOOKUP(F7834,LİSTE!$B$7:$D$1300,3,0))</f>
        <v>Zeynep AKDAĞ</v>
      </c>
      <c r="D7834" s="72" t="str">
        <f>IF(G7834=0,"RESMİ TATİL",VLOOKUP(G7834,LİSTE!$B$7:$D$1300,3,0))</f>
        <v>Esma ÇOKER</v>
      </c>
      <c r="E7834" s="72" t="str">
        <f>IF(H7834=0,"RESMİ TATİL",VLOOKUP(H7834,LİSTE!$B$7:$D$1300,3,0))</f>
        <v>Dursun Kubilay YAŞAR</v>
      </c>
      <c r="F7834" s="72">
        <f>IF(B7834="TATİL",0,IF(F7833&gt;0,IF(LİSTE!$F$1=H7833,1,H7833+1),IF(F7833=0,H7832+1,IF(F7832=0,H7831+1,IF(F7831=0,H7830+1,IF(F7830=0,H7829+1))))))</f>
        <v>15</v>
      </c>
      <c r="G7834" s="72">
        <f>IF(F7834=0,0,IF(LİSTE!$F$1=F7834,1,F7834+1))</f>
        <v>16</v>
      </c>
      <c r="H7834" s="72">
        <f>IF(G7834=0,0,IF(LİSTE!$F$1=G7834,1,G7834+1))</f>
        <v>17</v>
      </c>
      <c r="I7834" s="72" t="str">
        <f>IFERROR(VLOOKUP(A7834,TATİLLER!$A$2:$D$30000,3,0),"TATİL DEĞİL")</f>
        <v>TATİL DEĞİL</v>
      </c>
    </row>
    <row r="7835" spans="1:9" x14ac:dyDescent="0.25">
      <c r="A7835" s="74">
        <f t="shared" si="1805"/>
        <v>56166</v>
      </c>
      <c r="B7835" s="72">
        <f t="shared" si="1807"/>
        <v>4</v>
      </c>
      <c r="C7835" s="72" t="str">
        <f>IF(F7835=0,"RESMİ TATİL",VLOOKUP(F7835,LİSTE!$B$7:$D$1300,3,0))</f>
        <v>Zeynep Beril BAŞPINAR</v>
      </c>
      <c r="D7835" s="72" t="str">
        <f>IF(G7835=0,"RESMİ TATİL",VLOOKUP(G7835,LİSTE!$B$7:$D$1300,3,0))</f>
        <v>Ahmet DAL</v>
      </c>
      <c r="E7835" s="72" t="str">
        <f>IF(H7835=0,"RESMİ TATİL",VLOOKUP(H7835,LİSTE!$B$7:$D$1300,3,0))</f>
        <v>Emirhan KARATAŞ</v>
      </c>
      <c r="F7835" s="72">
        <f>IF(B7835="TATİL",0,IF(F7834&gt;0,IF(LİSTE!$F$1=H7834,1,H7834+1),IF(F7834=0,H7833+1,IF(F7833=0,H7832+1,IF(F7832=0,H7831+1,IF(F7831=0,H7830+1))))))</f>
        <v>18</v>
      </c>
      <c r="G7835" s="72">
        <f>IF(F7835=0,0,IF(LİSTE!$F$1=F7835,1,F7835+1))</f>
        <v>19</v>
      </c>
      <c r="H7835" s="72">
        <f>IF(G7835=0,0,IF(LİSTE!$F$1=G7835,1,G7835+1))</f>
        <v>20</v>
      </c>
      <c r="I7835" s="72" t="str">
        <f>IFERROR(VLOOKUP(A7835,TATİLLER!$A$2:$D$30000,3,0),"TATİL DEĞİL")</f>
        <v>TATİL DEĞİL</v>
      </c>
    </row>
    <row r="7836" spans="1:9" x14ac:dyDescent="0.25">
      <c r="A7836" s="74">
        <f t="shared" si="1805"/>
        <v>56167</v>
      </c>
      <c r="B7836" s="72">
        <f t="shared" si="1807"/>
        <v>5</v>
      </c>
      <c r="C7836" s="72" t="str">
        <f>IF(F7836=0,"RESMİ TATİL",VLOOKUP(F7836,LİSTE!$B$7:$D$1300,3,0))</f>
        <v>Zümra Yeter ARI</v>
      </c>
      <c r="D7836" s="72" t="str">
        <f>IF(G7836=0,"RESMİ TATİL",VLOOKUP(G7836,LİSTE!$B$7:$D$1300,3,0))</f>
        <v>Utku KARAGÖZ</v>
      </c>
      <c r="E7836" s="72" t="str">
        <f>IF(H7836=0,"RESMİ TATİL",VLOOKUP(H7836,LİSTE!$B$7:$D$1300,3,0))</f>
        <v>Feyza Zümra AVCIOĞLU</v>
      </c>
      <c r="F7836" s="72">
        <f>IF(B7836="TATİL",0,IF(F7835&gt;0,IF(LİSTE!$F$1=H7835,1,H7835+1),IF(F7835=0,H7834+1,IF(F7834=0,H7833+1,IF(F7833=0,H7832+1,IF(F7832=0,H7831+1))))))</f>
        <v>21</v>
      </c>
      <c r="G7836" s="72">
        <f>IF(F7836=0,0,IF(LİSTE!$F$1=F7836,1,F7836+1))</f>
        <v>22</v>
      </c>
      <c r="H7836" s="72">
        <f>IF(G7836=0,0,IF(LİSTE!$F$1=G7836,1,G7836+1))</f>
        <v>23</v>
      </c>
      <c r="I7836" s="72" t="str">
        <f>IFERROR(VLOOKUP(A7836,TATİLLER!$A$2:$D$30000,3,0),"TATİL DEĞİL")</f>
        <v>TATİL DEĞİL</v>
      </c>
    </row>
    <row r="7837" spans="1:9" x14ac:dyDescent="0.25">
      <c r="A7837" s="74">
        <f t="shared" ref="A7837" si="1813">A7836+3</f>
        <v>56170</v>
      </c>
      <c r="B7837" s="72">
        <f t="shared" si="1807"/>
        <v>1</v>
      </c>
      <c r="C7837" s="72" t="str">
        <f>IF(F7837=0,"RESMİ TATİL",VLOOKUP(F7837,LİSTE!$B$7:$D$1300,3,0))</f>
        <v>Yusuf Ali TABUR</v>
      </c>
      <c r="D7837" s="72" t="str">
        <f>IF(G7837=0,"RESMİ TATİL",VLOOKUP(G7837,LİSTE!$B$7:$D$1300,3,0))</f>
        <v>Irmak UTEBAY</v>
      </c>
      <c r="E7837" s="72" t="str">
        <f>IF(H7837=0,"RESMİ TATİL",VLOOKUP(H7837,LİSTE!$B$7:$D$1300,3,0))</f>
        <v>Kerem AKKOÇ</v>
      </c>
      <c r="F7837" s="72">
        <f>IF(B7837="TATİL",0,IF(F7836&gt;0,IF(LİSTE!$F$1=H7836,1,H7836+1),IF(F7836=0,H7835+1,IF(F7835=0,H7834+1,IF(F7834=0,H7833+1,IF(F7833=0,H7832+1))))))</f>
        <v>24</v>
      </c>
      <c r="G7837" s="72">
        <f>IF(F7837=0,0,IF(LİSTE!$F$1=F7837,1,F7837+1))</f>
        <v>25</v>
      </c>
      <c r="H7837" s="72">
        <f>IF(G7837=0,0,IF(LİSTE!$F$1=G7837,1,G7837+1))</f>
        <v>26</v>
      </c>
      <c r="I7837" s="72" t="str">
        <f>IFERROR(VLOOKUP(A7837,TATİLLER!$A$2:$D$30000,3,0),"TATİL DEĞİL")</f>
        <v>TATİL DEĞİL</v>
      </c>
    </row>
    <row r="7838" spans="1:9" x14ac:dyDescent="0.25">
      <c r="A7838" s="74">
        <f t="shared" si="1805"/>
        <v>56171</v>
      </c>
      <c r="B7838" s="72">
        <f t="shared" si="1807"/>
        <v>2</v>
      </c>
      <c r="C7838" s="72" t="str">
        <f>IF(F7838=0,"RESMİ TATİL",VLOOKUP(F7838,LİSTE!$B$7:$D$1300,3,0))</f>
        <v>Elçin Ayşe ELMAS</v>
      </c>
      <c r="D7838" s="72" t="str">
        <f>IF(G7838=0,"RESMİ TATİL",VLOOKUP(G7838,LİSTE!$B$7:$D$1300,3,0))</f>
        <v>Muhammed YILDIZDAĞ</v>
      </c>
      <c r="E7838" s="72" t="str">
        <f>IF(H7838=0,"RESMİ TATİL",VLOOKUP(H7838,LİSTE!$B$7:$D$1300,3,0))</f>
        <v>Nisa Nur SANCAR</v>
      </c>
      <c r="F7838" s="72">
        <f>IF(B7838="TATİL",0,IF(F7837&gt;0,IF(LİSTE!$F$1=H7837,1,H7837+1),IF(F7837=0,H7836+1,IF(F7836=0,H7835+1,IF(F7835=0,H7834+1,IF(F7834=0,H7833+1))))))</f>
        <v>27</v>
      </c>
      <c r="G7838" s="72">
        <f>IF(F7838=0,0,IF(LİSTE!$F$1=F7838,1,F7838+1))</f>
        <v>28</v>
      </c>
      <c r="H7838" s="72">
        <f>IF(G7838=0,0,IF(LİSTE!$F$1=G7838,1,G7838+1))</f>
        <v>1</v>
      </c>
      <c r="I7838" s="72" t="str">
        <f>IFERROR(VLOOKUP(A7838,TATİLLER!$A$2:$D$30000,3,0),"TATİL DEĞİL")</f>
        <v>TATİL DEĞİL</v>
      </c>
    </row>
    <row r="7839" spans="1:9" x14ac:dyDescent="0.25">
      <c r="A7839" s="74">
        <f t="shared" si="1805"/>
        <v>56172</v>
      </c>
      <c r="B7839" s="72">
        <f t="shared" si="1807"/>
        <v>3</v>
      </c>
      <c r="C7839" s="72" t="str">
        <f>IF(F7839=0,"RESMİ TATİL",VLOOKUP(F7839,LİSTE!$B$7:$D$1300,3,0))</f>
        <v>Esila ÇETİN</v>
      </c>
      <c r="D7839" s="72" t="str">
        <f>IF(G7839=0,"RESMİ TATİL",VLOOKUP(G7839,LİSTE!$B$7:$D$1300,3,0))</f>
        <v>Zeynep Sevde TOPUZ</v>
      </c>
      <c r="E7839" s="72" t="str">
        <f>IF(H7839=0,"RESMİ TATİL",VLOOKUP(H7839,LİSTE!$B$7:$D$1300,3,0))</f>
        <v>Ömer Asaf KADAŞ</v>
      </c>
      <c r="F7839" s="72">
        <f>IF(B7839="TATİL",0,IF(F7838&gt;0,IF(LİSTE!$F$1=H7838,1,H7838+1),IF(F7838=0,H7837+1,IF(F7837=0,H7836+1,IF(F7836=0,H7835+1,IF(F7835=0,H7834+1))))))</f>
        <v>2</v>
      </c>
      <c r="G7839" s="72">
        <f>IF(F7839=0,0,IF(LİSTE!$F$1=F7839,1,F7839+1))</f>
        <v>3</v>
      </c>
      <c r="H7839" s="72">
        <f>IF(G7839=0,0,IF(LİSTE!$F$1=G7839,1,G7839+1))</f>
        <v>4</v>
      </c>
      <c r="I7839" s="72" t="str">
        <f>IFERROR(VLOOKUP(A7839,TATİLLER!$A$2:$D$30000,3,0),"TATİL DEĞİL")</f>
        <v>TATİL DEĞİL</v>
      </c>
    </row>
    <row r="7840" spans="1:9" x14ac:dyDescent="0.25">
      <c r="A7840" s="74">
        <f t="shared" si="1805"/>
        <v>56173</v>
      </c>
      <c r="B7840" s="72">
        <f t="shared" si="1807"/>
        <v>4</v>
      </c>
      <c r="C7840" s="72" t="str">
        <f>IF(F7840=0,"RESMİ TATİL",VLOOKUP(F7840,LİSTE!$B$7:$D$1300,3,0))</f>
        <v>Ramazan Baran ADIGÜZEL</v>
      </c>
      <c r="D7840" s="72" t="str">
        <f>IF(G7840=0,"RESMİ TATİL",VLOOKUP(G7840,LİSTE!$B$7:$D$1300,3,0))</f>
        <v>Bahar AKGÜN</v>
      </c>
      <c r="E7840" s="72" t="str">
        <f>IF(H7840=0,"RESMİ TATİL",VLOOKUP(H7840,LİSTE!$B$7:$D$1300,3,0))</f>
        <v>Ömer AKGÜL</v>
      </c>
      <c r="F7840" s="72">
        <f>IF(B7840="TATİL",0,IF(F7839&gt;0,IF(LİSTE!$F$1=H7839,1,H7839+1),IF(F7839=0,H7838+1,IF(F7838=0,H7837+1,IF(F7837=0,H7836+1,IF(F7836=0,H7835+1))))))</f>
        <v>5</v>
      </c>
      <c r="G7840" s="72">
        <f>IF(F7840=0,0,IF(LİSTE!$F$1=F7840,1,F7840+1))</f>
        <v>6</v>
      </c>
      <c r="H7840" s="72">
        <f>IF(G7840=0,0,IF(LİSTE!$F$1=G7840,1,G7840+1))</f>
        <v>7</v>
      </c>
      <c r="I7840" s="72" t="str">
        <f>IFERROR(VLOOKUP(A7840,TATİLLER!$A$2:$D$30000,3,0),"TATİL DEĞİL")</f>
        <v>TATİL DEĞİL</v>
      </c>
    </row>
    <row r="7841" spans="1:9" x14ac:dyDescent="0.25">
      <c r="A7841" s="74">
        <f t="shared" si="1805"/>
        <v>56174</v>
      </c>
      <c r="B7841" s="72">
        <f t="shared" si="1807"/>
        <v>5</v>
      </c>
      <c r="C7841" s="72" t="str">
        <f>IF(F7841=0,"RESMİ TATİL",VLOOKUP(F7841,LİSTE!$B$7:$D$1300,3,0))</f>
        <v>Muharrem EFE TANRIVERDİ</v>
      </c>
      <c r="D7841" s="72" t="str">
        <f>IF(G7841=0,"RESMİ TATİL",VLOOKUP(G7841,LİSTE!$B$7:$D$1300,3,0))</f>
        <v>Anıl DOĞAN</v>
      </c>
      <c r="E7841" s="72" t="str">
        <f>IF(H7841=0,"RESMİ TATİL",VLOOKUP(H7841,LİSTE!$B$7:$D$1300,3,0))</f>
        <v>İpek ARSLAN</v>
      </c>
      <c r="F7841" s="72">
        <f>IF(B7841="TATİL",0,IF(F7840&gt;0,IF(LİSTE!$F$1=H7840,1,H7840+1),IF(F7840=0,H7839+1,IF(F7839=0,H7838+1,IF(F7838=0,H7837+1,IF(F7837=0,H7836+1))))))</f>
        <v>8</v>
      </c>
      <c r="G7841" s="72">
        <f>IF(F7841=0,0,IF(LİSTE!$F$1=F7841,1,F7841+1))</f>
        <v>9</v>
      </c>
      <c r="H7841" s="72">
        <f>IF(G7841=0,0,IF(LİSTE!$F$1=G7841,1,G7841+1))</f>
        <v>10</v>
      </c>
      <c r="I7841" s="72" t="str">
        <f>IFERROR(VLOOKUP(A7841,TATİLLER!$A$2:$D$30000,3,0),"TATİL DEĞİL")</f>
        <v>TATİL DEĞİL</v>
      </c>
    </row>
    <row r="7842" spans="1:9" x14ac:dyDescent="0.25">
      <c r="A7842" s="74">
        <f t="shared" ref="A7842" si="1814">A7841+3</f>
        <v>56177</v>
      </c>
      <c r="B7842" s="72">
        <f t="shared" si="1807"/>
        <v>1</v>
      </c>
      <c r="C7842" s="72" t="str">
        <f>IF(F7842=0,"RESMİ TATİL",VLOOKUP(F7842,LİSTE!$B$7:$D$1300,3,0))</f>
        <v>Efe KARSAK</v>
      </c>
      <c r="D7842" s="72" t="str">
        <f>IF(G7842=0,"RESMİ TATİL",VLOOKUP(G7842,LİSTE!$B$7:$D$1300,3,0))</f>
        <v>Abdullah KIRBAÇ</v>
      </c>
      <c r="E7842" s="72" t="str">
        <f>IF(H7842=0,"RESMİ TATİL",VLOOKUP(H7842,LİSTE!$B$7:$D$1300,3,0))</f>
        <v>Ümmü Defne GÜLER</v>
      </c>
      <c r="F7842" s="72">
        <f>IF(B7842="TATİL",0,IF(F7841&gt;0,IF(LİSTE!$F$1=H7841,1,H7841+1),IF(F7841=0,H7840+1,IF(F7840=0,H7839+1,IF(F7839=0,H7838+1,IF(F7838=0,H7837+1))))))</f>
        <v>11</v>
      </c>
      <c r="G7842" s="72">
        <f>IF(F7842=0,0,IF(LİSTE!$F$1=F7842,1,F7842+1))</f>
        <v>12</v>
      </c>
      <c r="H7842" s="72">
        <f>IF(G7842=0,0,IF(LİSTE!$F$1=G7842,1,G7842+1))</f>
        <v>13</v>
      </c>
      <c r="I7842" s="72" t="str">
        <f>IFERROR(VLOOKUP(A7842,TATİLLER!$A$2:$D$30000,3,0),"TATİL DEĞİL")</f>
        <v>TATİL DEĞİL</v>
      </c>
    </row>
    <row r="7843" spans="1:9" x14ac:dyDescent="0.25">
      <c r="A7843" s="74">
        <f t="shared" si="1805"/>
        <v>56178</v>
      </c>
      <c r="B7843" s="72">
        <f t="shared" si="1807"/>
        <v>2</v>
      </c>
      <c r="C7843" s="72" t="str">
        <f>IF(F7843=0,"RESMİ TATİL",VLOOKUP(F7843,LİSTE!$B$7:$D$1300,3,0))</f>
        <v>Şevval ÖZDAMAR</v>
      </c>
      <c r="D7843" s="72" t="str">
        <f>IF(G7843=0,"RESMİ TATİL",VLOOKUP(G7843,LİSTE!$B$7:$D$1300,3,0))</f>
        <v>Zeynep AKDAĞ</v>
      </c>
      <c r="E7843" s="72" t="str">
        <f>IF(H7843=0,"RESMİ TATİL",VLOOKUP(H7843,LİSTE!$B$7:$D$1300,3,0))</f>
        <v>Esma ÇOKER</v>
      </c>
      <c r="F7843" s="72">
        <f>IF(B7843="TATİL",0,IF(F7842&gt;0,IF(LİSTE!$F$1=H7842,1,H7842+1),IF(F7842=0,H7841+1,IF(F7841=0,H7840+1,IF(F7840=0,H7839+1,IF(F7839=0,H7838+1))))))</f>
        <v>14</v>
      </c>
      <c r="G7843" s="72">
        <f>IF(F7843=0,0,IF(LİSTE!$F$1=F7843,1,F7843+1))</f>
        <v>15</v>
      </c>
      <c r="H7843" s="72">
        <f>IF(G7843=0,0,IF(LİSTE!$F$1=G7843,1,G7843+1))</f>
        <v>16</v>
      </c>
      <c r="I7843" s="72" t="str">
        <f>IFERROR(VLOOKUP(A7843,TATİLLER!$A$2:$D$30000,3,0),"TATİL DEĞİL")</f>
        <v>TATİL DEĞİL</v>
      </c>
    </row>
    <row r="7844" spans="1:9" x14ac:dyDescent="0.25">
      <c r="A7844" s="74">
        <f t="shared" si="1805"/>
        <v>56179</v>
      </c>
      <c r="B7844" s="72">
        <f t="shared" si="1807"/>
        <v>3</v>
      </c>
      <c r="C7844" s="72" t="str">
        <f>IF(F7844=0,"RESMİ TATİL",VLOOKUP(F7844,LİSTE!$B$7:$D$1300,3,0))</f>
        <v>Dursun Kubilay YAŞAR</v>
      </c>
      <c r="D7844" s="72" t="str">
        <f>IF(G7844=0,"RESMİ TATİL",VLOOKUP(G7844,LİSTE!$B$7:$D$1300,3,0))</f>
        <v>Zeynep Beril BAŞPINAR</v>
      </c>
      <c r="E7844" s="72" t="str">
        <f>IF(H7844=0,"RESMİ TATİL",VLOOKUP(H7844,LİSTE!$B$7:$D$1300,3,0))</f>
        <v>Ahmet DAL</v>
      </c>
      <c r="F7844" s="72">
        <f>IF(B7844="TATİL",0,IF(F7843&gt;0,IF(LİSTE!$F$1=H7843,1,H7843+1),IF(F7843=0,H7842+1,IF(F7842=0,H7841+1,IF(F7841=0,H7840+1,IF(F7840=0,H7839+1))))))</f>
        <v>17</v>
      </c>
      <c r="G7844" s="72">
        <f>IF(F7844=0,0,IF(LİSTE!$F$1=F7844,1,F7844+1))</f>
        <v>18</v>
      </c>
      <c r="H7844" s="72">
        <f>IF(G7844=0,0,IF(LİSTE!$F$1=G7844,1,G7844+1))</f>
        <v>19</v>
      </c>
      <c r="I7844" s="72" t="str">
        <f>IFERROR(VLOOKUP(A7844,TATİLLER!$A$2:$D$30000,3,0),"TATİL DEĞİL")</f>
        <v>TATİL DEĞİL</v>
      </c>
    </row>
    <row r="7845" spans="1:9" x14ac:dyDescent="0.25">
      <c r="A7845" s="74">
        <f t="shared" si="1805"/>
        <v>56180</v>
      </c>
      <c r="B7845" s="72">
        <f t="shared" si="1807"/>
        <v>4</v>
      </c>
      <c r="C7845" s="72" t="str">
        <f>IF(F7845=0,"RESMİ TATİL",VLOOKUP(F7845,LİSTE!$B$7:$D$1300,3,0))</f>
        <v>Emirhan KARATAŞ</v>
      </c>
      <c r="D7845" s="72" t="str">
        <f>IF(G7845=0,"RESMİ TATİL",VLOOKUP(G7845,LİSTE!$B$7:$D$1300,3,0))</f>
        <v>Zümra Yeter ARI</v>
      </c>
      <c r="E7845" s="72" t="str">
        <f>IF(H7845=0,"RESMİ TATİL",VLOOKUP(H7845,LİSTE!$B$7:$D$1300,3,0))</f>
        <v>Utku KARAGÖZ</v>
      </c>
      <c r="F7845" s="72">
        <f>IF(B7845="TATİL",0,IF(F7844&gt;0,IF(LİSTE!$F$1=H7844,1,H7844+1),IF(F7844=0,H7843+1,IF(F7843=0,H7842+1,IF(F7842=0,H7841+1,IF(F7841=0,H7840+1))))))</f>
        <v>20</v>
      </c>
      <c r="G7845" s="72">
        <f>IF(F7845=0,0,IF(LİSTE!$F$1=F7845,1,F7845+1))</f>
        <v>21</v>
      </c>
      <c r="H7845" s="72">
        <f>IF(G7845=0,0,IF(LİSTE!$F$1=G7845,1,G7845+1))</f>
        <v>22</v>
      </c>
      <c r="I7845" s="72" t="str">
        <f>IFERROR(VLOOKUP(A7845,TATİLLER!$A$2:$D$30000,3,0),"TATİL DEĞİL")</f>
        <v>TATİL DEĞİL</v>
      </c>
    </row>
    <row r="7846" spans="1:9" x14ac:dyDescent="0.25">
      <c r="A7846" s="74">
        <f t="shared" si="1805"/>
        <v>56181</v>
      </c>
      <c r="B7846" s="72">
        <f t="shared" si="1807"/>
        <v>5</v>
      </c>
      <c r="C7846" s="72" t="str">
        <f>IF(F7846=0,"RESMİ TATİL",VLOOKUP(F7846,LİSTE!$B$7:$D$1300,3,0))</f>
        <v>Feyza Zümra AVCIOĞLU</v>
      </c>
      <c r="D7846" s="72" t="str">
        <f>IF(G7846=0,"RESMİ TATİL",VLOOKUP(G7846,LİSTE!$B$7:$D$1300,3,0))</f>
        <v>Yusuf Ali TABUR</v>
      </c>
      <c r="E7846" s="72" t="str">
        <f>IF(H7846=0,"RESMİ TATİL",VLOOKUP(H7846,LİSTE!$B$7:$D$1300,3,0))</f>
        <v>Irmak UTEBAY</v>
      </c>
      <c r="F7846" s="72">
        <f>IF(B7846="TATİL",0,IF(F7845&gt;0,IF(LİSTE!$F$1=H7845,1,H7845+1),IF(F7845=0,H7844+1,IF(F7844=0,H7843+1,IF(F7843=0,H7842+1,IF(F7842=0,H7841+1))))))</f>
        <v>23</v>
      </c>
      <c r="G7846" s="72">
        <f>IF(F7846=0,0,IF(LİSTE!$F$1=F7846,1,F7846+1))</f>
        <v>24</v>
      </c>
      <c r="H7846" s="72">
        <f>IF(G7846=0,0,IF(LİSTE!$F$1=G7846,1,G7846+1))</f>
        <v>25</v>
      </c>
      <c r="I7846" s="72" t="str">
        <f>IFERROR(VLOOKUP(A7846,TATİLLER!$A$2:$D$30000,3,0),"TATİL DEĞİL")</f>
        <v>TATİL DEĞİL</v>
      </c>
    </row>
    <row r="7847" spans="1:9" x14ac:dyDescent="0.25">
      <c r="A7847" s="74">
        <f t="shared" ref="A7847" si="1815">A7846+3</f>
        <v>56184</v>
      </c>
      <c r="B7847" s="72">
        <f t="shared" si="1807"/>
        <v>1</v>
      </c>
      <c r="C7847" s="72" t="str">
        <f>IF(F7847=0,"RESMİ TATİL",VLOOKUP(F7847,LİSTE!$B$7:$D$1300,3,0))</f>
        <v>Kerem AKKOÇ</v>
      </c>
      <c r="D7847" s="72" t="str">
        <f>IF(G7847=0,"RESMİ TATİL",VLOOKUP(G7847,LİSTE!$B$7:$D$1300,3,0))</f>
        <v>Elçin Ayşe ELMAS</v>
      </c>
      <c r="E7847" s="72" t="str">
        <f>IF(H7847=0,"RESMİ TATİL",VLOOKUP(H7847,LİSTE!$B$7:$D$1300,3,0))</f>
        <v>Muhammed YILDIZDAĞ</v>
      </c>
      <c r="F7847" s="72">
        <f>IF(B7847="TATİL",0,IF(F7846&gt;0,IF(LİSTE!$F$1=H7846,1,H7846+1),IF(F7846=0,H7845+1,IF(F7845=0,H7844+1,IF(F7844=0,H7843+1,IF(F7843=0,H7842+1))))))</f>
        <v>26</v>
      </c>
      <c r="G7847" s="72">
        <f>IF(F7847=0,0,IF(LİSTE!$F$1=F7847,1,F7847+1))</f>
        <v>27</v>
      </c>
      <c r="H7847" s="72">
        <f>IF(G7847=0,0,IF(LİSTE!$F$1=G7847,1,G7847+1))</f>
        <v>28</v>
      </c>
      <c r="I7847" s="72" t="str">
        <f>IFERROR(VLOOKUP(A7847,TATİLLER!$A$2:$D$30000,3,0),"TATİL DEĞİL")</f>
        <v>TATİL DEĞİL</v>
      </c>
    </row>
    <row r="7848" spans="1:9" x14ac:dyDescent="0.25">
      <c r="A7848" s="74">
        <f t="shared" si="1805"/>
        <v>56185</v>
      </c>
      <c r="B7848" s="72">
        <f t="shared" si="1807"/>
        <v>2</v>
      </c>
      <c r="C7848" s="72" t="str">
        <f>IF(F7848=0,"RESMİ TATİL",VLOOKUP(F7848,LİSTE!$B$7:$D$1300,3,0))</f>
        <v>Nisa Nur SANCAR</v>
      </c>
      <c r="D7848" s="72" t="str">
        <f>IF(G7848=0,"RESMİ TATİL",VLOOKUP(G7848,LİSTE!$B$7:$D$1300,3,0))</f>
        <v>Esila ÇETİN</v>
      </c>
      <c r="E7848" s="72" t="str">
        <f>IF(H7848=0,"RESMİ TATİL",VLOOKUP(H7848,LİSTE!$B$7:$D$1300,3,0))</f>
        <v>Zeynep Sevde TOPUZ</v>
      </c>
      <c r="F7848" s="72">
        <f>IF(B7848="TATİL",0,IF(F7847&gt;0,IF(LİSTE!$F$1=H7847,1,H7847+1),IF(F7847=0,H7846+1,IF(F7846=0,H7845+1,IF(F7845=0,H7844+1,IF(F7844=0,H7843+1))))))</f>
        <v>1</v>
      </c>
      <c r="G7848" s="72">
        <f>IF(F7848=0,0,IF(LİSTE!$F$1=F7848,1,F7848+1))</f>
        <v>2</v>
      </c>
      <c r="H7848" s="72">
        <f>IF(G7848=0,0,IF(LİSTE!$F$1=G7848,1,G7848+1))</f>
        <v>3</v>
      </c>
      <c r="I7848" s="72" t="str">
        <f>IFERROR(VLOOKUP(A7848,TATİLLER!$A$2:$D$30000,3,0),"TATİL DEĞİL")</f>
        <v>TATİL DEĞİL</v>
      </c>
    </row>
    <row r="7849" spans="1:9" x14ac:dyDescent="0.25">
      <c r="A7849" s="74">
        <f t="shared" si="1805"/>
        <v>56186</v>
      </c>
      <c r="B7849" s="72">
        <f t="shared" si="1807"/>
        <v>3</v>
      </c>
      <c r="C7849" s="72" t="str">
        <f>IF(F7849=0,"RESMİ TATİL",VLOOKUP(F7849,LİSTE!$B$7:$D$1300,3,0))</f>
        <v>Ömer Asaf KADAŞ</v>
      </c>
      <c r="D7849" s="72" t="str">
        <f>IF(G7849=0,"RESMİ TATİL",VLOOKUP(G7849,LİSTE!$B$7:$D$1300,3,0))</f>
        <v>Ramazan Baran ADIGÜZEL</v>
      </c>
      <c r="E7849" s="72" t="str">
        <f>IF(H7849=0,"RESMİ TATİL",VLOOKUP(H7849,LİSTE!$B$7:$D$1300,3,0))</f>
        <v>Bahar AKGÜN</v>
      </c>
      <c r="F7849" s="72">
        <f>IF(B7849="TATİL",0,IF(F7848&gt;0,IF(LİSTE!$F$1=H7848,1,H7848+1),IF(F7848=0,H7847+1,IF(F7847=0,H7846+1,IF(F7846=0,H7845+1,IF(F7845=0,H7844+1))))))</f>
        <v>4</v>
      </c>
      <c r="G7849" s="72">
        <f>IF(F7849=0,0,IF(LİSTE!$F$1=F7849,1,F7849+1))</f>
        <v>5</v>
      </c>
      <c r="H7849" s="72">
        <f>IF(G7849=0,0,IF(LİSTE!$F$1=G7849,1,G7849+1))</f>
        <v>6</v>
      </c>
      <c r="I7849" s="72" t="str">
        <f>IFERROR(VLOOKUP(A7849,TATİLLER!$A$2:$D$30000,3,0),"TATİL DEĞİL")</f>
        <v>TATİL DEĞİL</v>
      </c>
    </row>
    <row r="7850" spans="1:9" x14ac:dyDescent="0.25">
      <c r="A7850" s="74">
        <f t="shared" si="1805"/>
        <v>56187</v>
      </c>
      <c r="B7850" s="72">
        <f t="shared" si="1807"/>
        <v>4</v>
      </c>
      <c r="C7850" s="72" t="str">
        <f>IF(F7850=0,"RESMİ TATİL",VLOOKUP(F7850,LİSTE!$B$7:$D$1300,3,0))</f>
        <v>Ömer AKGÜL</v>
      </c>
      <c r="D7850" s="72" t="str">
        <f>IF(G7850=0,"RESMİ TATİL",VLOOKUP(G7850,LİSTE!$B$7:$D$1300,3,0))</f>
        <v>Muharrem EFE TANRIVERDİ</v>
      </c>
      <c r="E7850" s="72" t="str">
        <f>IF(H7850=0,"RESMİ TATİL",VLOOKUP(H7850,LİSTE!$B$7:$D$1300,3,0))</f>
        <v>Anıl DOĞAN</v>
      </c>
      <c r="F7850" s="72">
        <f>IF(B7850="TATİL",0,IF(F7849&gt;0,IF(LİSTE!$F$1=H7849,1,H7849+1),IF(F7849=0,H7848+1,IF(F7848=0,H7847+1,IF(F7847=0,H7846+1,IF(F7846=0,H7845+1))))))</f>
        <v>7</v>
      </c>
      <c r="G7850" s="72">
        <f>IF(F7850=0,0,IF(LİSTE!$F$1=F7850,1,F7850+1))</f>
        <v>8</v>
      </c>
      <c r="H7850" s="72">
        <f>IF(G7850=0,0,IF(LİSTE!$F$1=G7850,1,G7850+1))</f>
        <v>9</v>
      </c>
      <c r="I7850" s="72" t="str">
        <f>IFERROR(VLOOKUP(A7850,TATİLLER!$A$2:$D$30000,3,0),"TATİL DEĞİL")</f>
        <v>TATİL DEĞİL</v>
      </c>
    </row>
    <row r="7851" spans="1:9" x14ac:dyDescent="0.25">
      <c r="A7851" s="74">
        <f t="shared" si="1805"/>
        <v>56188</v>
      </c>
      <c r="B7851" s="72">
        <f t="shared" si="1807"/>
        <v>5</v>
      </c>
      <c r="C7851" s="72" t="str">
        <f>IF(F7851=0,"RESMİ TATİL",VLOOKUP(F7851,LİSTE!$B$7:$D$1300,3,0))</f>
        <v>İpek ARSLAN</v>
      </c>
      <c r="D7851" s="72" t="str">
        <f>IF(G7851=0,"RESMİ TATİL",VLOOKUP(G7851,LİSTE!$B$7:$D$1300,3,0))</f>
        <v>Efe KARSAK</v>
      </c>
      <c r="E7851" s="72" t="str">
        <f>IF(H7851=0,"RESMİ TATİL",VLOOKUP(H7851,LİSTE!$B$7:$D$1300,3,0))</f>
        <v>Abdullah KIRBAÇ</v>
      </c>
      <c r="F7851" s="72">
        <f>IF(B7851="TATİL",0,IF(F7850&gt;0,IF(LİSTE!$F$1=H7850,1,H7850+1),IF(F7850=0,H7849+1,IF(F7849=0,H7848+1,IF(F7848=0,H7847+1,IF(F7847=0,H7846+1))))))</f>
        <v>10</v>
      </c>
      <c r="G7851" s="72">
        <f>IF(F7851=0,0,IF(LİSTE!$F$1=F7851,1,F7851+1))</f>
        <v>11</v>
      </c>
      <c r="H7851" s="72">
        <f>IF(G7851=0,0,IF(LİSTE!$F$1=G7851,1,G7851+1))</f>
        <v>12</v>
      </c>
      <c r="I7851" s="72" t="str">
        <f>IFERROR(VLOOKUP(A7851,TATİLLER!$A$2:$D$30000,3,0),"TATİL DEĞİL")</f>
        <v>TATİL DEĞİL</v>
      </c>
    </row>
    <row r="7852" spans="1:9" x14ac:dyDescent="0.25">
      <c r="A7852" s="74">
        <f t="shared" ref="A7852" si="1816">A7851+3</f>
        <v>56191</v>
      </c>
      <c r="B7852" s="72">
        <f t="shared" si="1807"/>
        <v>1</v>
      </c>
      <c r="C7852" s="72" t="str">
        <f>IF(F7852=0,"RESMİ TATİL",VLOOKUP(F7852,LİSTE!$B$7:$D$1300,3,0))</f>
        <v>Ümmü Defne GÜLER</v>
      </c>
      <c r="D7852" s="72" t="str">
        <f>IF(G7852=0,"RESMİ TATİL",VLOOKUP(G7852,LİSTE!$B$7:$D$1300,3,0))</f>
        <v>Şevval ÖZDAMAR</v>
      </c>
      <c r="E7852" s="72" t="str">
        <f>IF(H7852=0,"RESMİ TATİL",VLOOKUP(H7852,LİSTE!$B$7:$D$1300,3,0))</f>
        <v>Zeynep AKDAĞ</v>
      </c>
      <c r="F7852" s="72">
        <f>IF(B7852="TATİL",0,IF(F7851&gt;0,IF(LİSTE!$F$1=H7851,1,H7851+1),IF(F7851=0,H7850+1,IF(F7850=0,H7849+1,IF(F7849=0,H7848+1,IF(F7848=0,H7847+1))))))</f>
        <v>13</v>
      </c>
      <c r="G7852" s="72">
        <f>IF(F7852=0,0,IF(LİSTE!$F$1=F7852,1,F7852+1))</f>
        <v>14</v>
      </c>
      <c r="H7852" s="72">
        <f>IF(G7852=0,0,IF(LİSTE!$F$1=G7852,1,G7852+1))</f>
        <v>15</v>
      </c>
      <c r="I7852" s="72" t="str">
        <f>IFERROR(VLOOKUP(A7852,TATİLLER!$A$2:$D$30000,3,0),"TATİL DEĞİL")</f>
        <v>TATİL DEĞİL</v>
      </c>
    </row>
    <row r="7853" spans="1:9" x14ac:dyDescent="0.25">
      <c r="A7853" s="74">
        <f t="shared" si="1805"/>
        <v>56192</v>
      </c>
      <c r="B7853" s="72">
        <f t="shared" si="1807"/>
        <v>2</v>
      </c>
      <c r="C7853" s="72" t="str">
        <f>IF(F7853=0,"RESMİ TATİL",VLOOKUP(F7853,LİSTE!$B$7:$D$1300,3,0))</f>
        <v>Esma ÇOKER</v>
      </c>
      <c r="D7853" s="72" t="str">
        <f>IF(G7853=0,"RESMİ TATİL",VLOOKUP(G7853,LİSTE!$B$7:$D$1300,3,0))</f>
        <v>Dursun Kubilay YAŞAR</v>
      </c>
      <c r="E7853" s="72" t="str">
        <f>IF(H7853=0,"RESMİ TATİL",VLOOKUP(H7853,LİSTE!$B$7:$D$1300,3,0))</f>
        <v>Zeynep Beril BAŞPINAR</v>
      </c>
      <c r="F7853" s="72">
        <f>IF(B7853="TATİL",0,IF(F7852&gt;0,IF(LİSTE!$F$1=H7852,1,H7852+1),IF(F7852=0,H7851+1,IF(F7851=0,H7850+1,IF(F7850=0,H7849+1,IF(F7849=0,H7848+1))))))</f>
        <v>16</v>
      </c>
      <c r="G7853" s="72">
        <f>IF(F7853=0,0,IF(LİSTE!$F$1=F7853,1,F7853+1))</f>
        <v>17</v>
      </c>
      <c r="H7853" s="72">
        <f>IF(G7853=0,0,IF(LİSTE!$F$1=G7853,1,G7853+1))</f>
        <v>18</v>
      </c>
      <c r="I7853" s="72" t="str">
        <f>IFERROR(VLOOKUP(A7853,TATİLLER!$A$2:$D$30000,3,0),"TATİL DEĞİL")</f>
        <v>TATİL DEĞİL</v>
      </c>
    </row>
    <row r="7854" spans="1:9" x14ac:dyDescent="0.25">
      <c r="A7854" s="74">
        <f t="shared" si="1805"/>
        <v>56193</v>
      </c>
      <c r="B7854" s="72">
        <f t="shared" si="1807"/>
        <v>3</v>
      </c>
      <c r="C7854" s="72" t="str">
        <f>IF(F7854=0,"RESMİ TATİL",VLOOKUP(F7854,LİSTE!$B$7:$D$1300,3,0))</f>
        <v>Ahmet DAL</v>
      </c>
      <c r="D7854" s="72" t="str">
        <f>IF(G7854=0,"RESMİ TATİL",VLOOKUP(G7854,LİSTE!$B$7:$D$1300,3,0))</f>
        <v>Emirhan KARATAŞ</v>
      </c>
      <c r="E7854" s="72" t="str">
        <f>IF(H7854=0,"RESMİ TATİL",VLOOKUP(H7854,LİSTE!$B$7:$D$1300,3,0))</f>
        <v>Zümra Yeter ARI</v>
      </c>
      <c r="F7854" s="72">
        <f>IF(B7854="TATİL",0,IF(F7853&gt;0,IF(LİSTE!$F$1=H7853,1,H7853+1),IF(F7853=0,H7852+1,IF(F7852=0,H7851+1,IF(F7851=0,H7850+1,IF(F7850=0,H7849+1))))))</f>
        <v>19</v>
      </c>
      <c r="G7854" s="72">
        <f>IF(F7854=0,0,IF(LİSTE!$F$1=F7854,1,F7854+1))</f>
        <v>20</v>
      </c>
      <c r="H7854" s="72">
        <f>IF(G7854=0,0,IF(LİSTE!$F$1=G7854,1,G7854+1))</f>
        <v>21</v>
      </c>
      <c r="I7854" s="72" t="str">
        <f>IFERROR(VLOOKUP(A7854,TATİLLER!$A$2:$D$30000,3,0),"TATİL DEĞİL")</f>
        <v>TATİL DEĞİL</v>
      </c>
    </row>
    <row r="7855" spans="1:9" x14ac:dyDescent="0.25">
      <c r="A7855" s="74">
        <f t="shared" si="1805"/>
        <v>56194</v>
      </c>
      <c r="B7855" s="72">
        <f t="shared" si="1807"/>
        <v>4</v>
      </c>
      <c r="C7855" s="72" t="str">
        <f>IF(F7855=0,"RESMİ TATİL",VLOOKUP(F7855,LİSTE!$B$7:$D$1300,3,0))</f>
        <v>Utku KARAGÖZ</v>
      </c>
      <c r="D7855" s="72" t="str">
        <f>IF(G7855=0,"RESMİ TATİL",VLOOKUP(G7855,LİSTE!$B$7:$D$1300,3,0))</f>
        <v>Feyza Zümra AVCIOĞLU</v>
      </c>
      <c r="E7855" s="72" t="str">
        <f>IF(H7855=0,"RESMİ TATİL",VLOOKUP(H7855,LİSTE!$B$7:$D$1300,3,0))</f>
        <v>Yusuf Ali TABUR</v>
      </c>
      <c r="F7855" s="72">
        <f>IF(B7855="TATİL",0,IF(F7854&gt;0,IF(LİSTE!$F$1=H7854,1,H7854+1),IF(F7854=0,H7853+1,IF(F7853=0,H7852+1,IF(F7852=0,H7851+1,IF(F7851=0,H7850+1))))))</f>
        <v>22</v>
      </c>
      <c r="G7855" s="72">
        <f>IF(F7855=0,0,IF(LİSTE!$F$1=F7855,1,F7855+1))</f>
        <v>23</v>
      </c>
      <c r="H7855" s="72">
        <f>IF(G7855=0,0,IF(LİSTE!$F$1=G7855,1,G7855+1))</f>
        <v>24</v>
      </c>
      <c r="I7855" s="72" t="str">
        <f>IFERROR(VLOOKUP(A7855,TATİLLER!$A$2:$D$30000,3,0),"TATİL DEĞİL")</f>
        <v>TATİL DEĞİL</v>
      </c>
    </row>
    <row r="7856" spans="1:9" x14ac:dyDescent="0.25">
      <c r="A7856" s="74">
        <f t="shared" si="1805"/>
        <v>56195</v>
      </c>
      <c r="B7856" s="72">
        <f t="shared" si="1807"/>
        <v>5</v>
      </c>
      <c r="C7856" s="72" t="str">
        <f>IF(F7856=0,"RESMİ TATİL",VLOOKUP(F7856,LİSTE!$B$7:$D$1300,3,0))</f>
        <v>Irmak UTEBAY</v>
      </c>
      <c r="D7856" s="72" t="str">
        <f>IF(G7856=0,"RESMİ TATİL",VLOOKUP(G7856,LİSTE!$B$7:$D$1300,3,0))</f>
        <v>Kerem AKKOÇ</v>
      </c>
      <c r="E7856" s="72" t="str">
        <f>IF(H7856=0,"RESMİ TATİL",VLOOKUP(H7856,LİSTE!$B$7:$D$1300,3,0))</f>
        <v>Elçin Ayşe ELMAS</v>
      </c>
      <c r="F7856" s="72">
        <f>IF(B7856="TATİL",0,IF(F7855&gt;0,IF(LİSTE!$F$1=H7855,1,H7855+1),IF(F7855=0,H7854+1,IF(F7854=0,H7853+1,IF(F7853=0,H7852+1,IF(F7852=0,H7851+1))))))</f>
        <v>25</v>
      </c>
      <c r="G7856" s="72">
        <f>IF(F7856=0,0,IF(LİSTE!$F$1=F7856,1,F7856+1))</f>
        <v>26</v>
      </c>
      <c r="H7856" s="72">
        <f>IF(G7856=0,0,IF(LİSTE!$F$1=G7856,1,G7856+1))</f>
        <v>27</v>
      </c>
      <c r="I7856" s="72" t="str">
        <f>IFERROR(VLOOKUP(A7856,TATİLLER!$A$2:$D$30000,3,0),"TATİL DEĞİL")</f>
        <v>TATİL DEĞİL</v>
      </c>
    </row>
    <row r="7857" spans="1:9" x14ac:dyDescent="0.25">
      <c r="A7857" s="74">
        <f t="shared" ref="A7857" si="1817">A7856+3</f>
        <v>56198</v>
      </c>
      <c r="B7857" s="72">
        <f t="shared" si="1807"/>
        <v>1</v>
      </c>
      <c r="C7857" s="72" t="str">
        <f>IF(F7857=0,"RESMİ TATİL",VLOOKUP(F7857,LİSTE!$B$7:$D$1300,3,0))</f>
        <v>Muhammed YILDIZDAĞ</v>
      </c>
      <c r="D7857" s="72" t="str">
        <f>IF(G7857=0,"RESMİ TATİL",VLOOKUP(G7857,LİSTE!$B$7:$D$1300,3,0))</f>
        <v>Nisa Nur SANCAR</v>
      </c>
      <c r="E7857" s="72" t="str">
        <f>IF(H7857=0,"RESMİ TATİL",VLOOKUP(H7857,LİSTE!$B$7:$D$1300,3,0))</f>
        <v>Esila ÇETİN</v>
      </c>
      <c r="F7857" s="72">
        <f>IF(B7857="TATİL",0,IF(F7856&gt;0,IF(LİSTE!$F$1=H7856,1,H7856+1),IF(F7856=0,H7855+1,IF(F7855=0,H7854+1,IF(F7854=0,H7853+1,IF(F7853=0,H7852+1))))))</f>
        <v>28</v>
      </c>
      <c r="G7857" s="72">
        <f>IF(F7857=0,0,IF(LİSTE!$F$1=F7857,1,F7857+1))</f>
        <v>1</v>
      </c>
      <c r="H7857" s="72">
        <f>IF(G7857=0,0,IF(LİSTE!$F$1=G7857,1,G7857+1))</f>
        <v>2</v>
      </c>
      <c r="I7857" s="72" t="str">
        <f>IFERROR(VLOOKUP(A7857,TATİLLER!$A$2:$D$30000,3,0),"TATİL DEĞİL")</f>
        <v>TATİL DEĞİL</v>
      </c>
    </row>
    <row r="7858" spans="1:9" x14ac:dyDescent="0.25">
      <c r="A7858" s="74">
        <f t="shared" si="1805"/>
        <v>56199</v>
      </c>
      <c r="B7858" s="72">
        <f t="shared" si="1807"/>
        <v>2</v>
      </c>
      <c r="C7858" s="72" t="str">
        <f>IF(F7858=0,"RESMİ TATİL",VLOOKUP(F7858,LİSTE!$B$7:$D$1300,3,0))</f>
        <v>Zeynep Sevde TOPUZ</v>
      </c>
      <c r="D7858" s="72" t="str">
        <f>IF(G7858=0,"RESMİ TATİL",VLOOKUP(G7858,LİSTE!$B$7:$D$1300,3,0))</f>
        <v>Ömer Asaf KADAŞ</v>
      </c>
      <c r="E7858" s="72" t="str">
        <f>IF(H7858=0,"RESMİ TATİL",VLOOKUP(H7858,LİSTE!$B$7:$D$1300,3,0))</f>
        <v>Ramazan Baran ADIGÜZEL</v>
      </c>
      <c r="F7858" s="72">
        <f>IF(B7858="TATİL",0,IF(F7857&gt;0,IF(LİSTE!$F$1=H7857,1,H7857+1),IF(F7857=0,H7856+1,IF(F7856=0,H7855+1,IF(F7855=0,H7854+1,IF(F7854=0,H7853+1))))))</f>
        <v>3</v>
      </c>
      <c r="G7858" s="72">
        <f>IF(F7858=0,0,IF(LİSTE!$F$1=F7858,1,F7858+1))</f>
        <v>4</v>
      </c>
      <c r="H7858" s="72">
        <f>IF(G7858=0,0,IF(LİSTE!$F$1=G7858,1,G7858+1))</f>
        <v>5</v>
      </c>
      <c r="I7858" s="72" t="str">
        <f>IFERROR(VLOOKUP(A7858,TATİLLER!$A$2:$D$30000,3,0),"TATİL DEĞİL")</f>
        <v>TATİL DEĞİL</v>
      </c>
    </row>
    <row r="7859" spans="1:9" x14ac:dyDescent="0.25">
      <c r="A7859" s="74">
        <f t="shared" si="1805"/>
        <v>56200</v>
      </c>
      <c r="B7859" s="72">
        <f t="shared" si="1807"/>
        <v>3</v>
      </c>
      <c r="C7859" s="72" t="str">
        <f>IF(F7859=0,"RESMİ TATİL",VLOOKUP(F7859,LİSTE!$B$7:$D$1300,3,0))</f>
        <v>Bahar AKGÜN</v>
      </c>
      <c r="D7859" s="72" t="str">
        <f>IF(G7859=0,"RESMİ TATİL",VLOOKUP(G7859,LİSTE!$B$7:$D$1300,3,0))</f>
        <v>Ömer AKGÜL</v>
      </c>
      <c r="E7859" s="72" t="str">
        <f>IF(H7859=0,"RESMİ TATİL",VLOOKUP(H7859,LİSTE!$B$7:$D$1300,3,0))</f>
        <v>Muharrem EFE TANRIVERDİ</v>
      </c>
      <c r="F7859" s="72">
        <f>IF(B7859="TATİL",0,IF(F7858&gt;0,IF(LİSTE!$F$1=H7858,1,H7858+1),IF(F7858=0,H7857+1,IF(F7857=0,H7856+1,IF(F7856=0,H7855+1,IF(F7855=0,H7854+1))))))</f>
        <v>6</v>
      </c>
      <c r="G7859" s="72">
        <f>IF(F7859=0,0,IF(LİSTE!$F$1=F7859,1,F7859+1))</f>
        <v>7</v>
      </c>
      <c r="H7859" s="72">
        <f>IF(G7859=0,0,IF(LİSTE!$F$1=G7859,1,G7859+1))</f>
        <v>8</v>
      </c>
      <c r="I7859" s="72" t="str">
        <f>IFERROR(VLOOKUP(A7859,TATİLLER!$A$2:$D$30000,3,0),"TATİL DEĞİL")</f>
        <v>TATİL DEĞİL</v>
      </c>
    </row>
    <row r="7860" spans="1:9" x14ac:dyDescent="0.25">
      <c r="A7860" s="74">
        <f t="shared" si="1805"/>
        <v>56201</v>
      </c>
      <c r="B7860" s="72">
        <f t="shared" si="1807"/>
        <v>4</v>
      </c>
      <c r="C7860" s="72" t="str">
        <f>IF(F7860=0,"RESMİ TATİL",VLOOKUP(F7860,LİSTE!$B$7:$D$1300,3,0))</f>
        <v>Anıl DOĞAN</v>
      </c>
      <c r="D7860" s="72" t="str">
        <f>IF(G7860=0,"RESMİ TATİL",VLOOKUP(G7860,LİSTE!$B$7:$D$1300,3,0))</f>
        <v>İpek ARSLAN</v>
      </c>
      <c r="E7860" s="72" t="str">
        <f>IF(H7860=0,"RESMİ TATİL",VLOOKUP(H7860,LİSTE!$B$7:$D$1300,3,0))</f>
        <v>Efe KARSAK</v>
      </c>
      <c r="F7860" s="72">
        <f>IF(B7860="TATİL",0,IF(F7859&gt;0,IF(LİSTE!$F$1=H7859,1,H7859+1),IF(F7859=0,H7858+1,IF(F7858=0,H7857+1,IF(F7857=0,H7856+1,IF(F7856=0,H7855+1))))))</f>
        <v>9</v>
      </c>
      <c r="G7860" s="72">
        <f>IF(F7860=0,0,IF(LİSTE!$F$1=F7860,1,F7860+1))</f>
        <v>10</v>
      </c>
      <c r="H7860" s="72">
        <f>IF(G7860=0,0,IF(LİSTE!$F$1=G7860,1,G7860+1))</f>
        <v>11</v>
      </c>
      <c r="I7860" s="72" t="str">
        <f>IFERROR(VLOOKUP(A7860,TATİLLER!$A$2:$D$30000,3,0),"TATİL DEĞİL")</f>
        <v>TATİL DEĞİL</v>
      </c>
    </row>
    <row r="7861" spans="1:9" x14ac:dyDescent="0.25">
      <c r="A7861" s="74">
        <f t="shared" si="1805"/>
        <v>56202</v>
      </c>
      <c r="B7861" s="72">
        <f t="shared" si="1807"/>
        <v>5</v>
      </c>
      <c r="C7861" s="72" t="str">
        <f>IF(F7861=0,"RESMİ TATİL",VLOOKUP(F7861,LİSTE!$B$7:$D$1300,3,0))</f>
        <v>Abdullah KIRBAÇ</v>
      </c>
      <c r="D7861" s="72" t="str">
        <f>IF(G7861=0,"RESMİ TATİL",VLOOKUP(G7861,LİSTE!$B$7:$D$1300,3,0))</f>
        <v>Ümmü Defne GÜLER</v>
      </c>
      <c r="E7861" s="72" t="str">
        <f>IF(H7861=0,"RESMİ TATİL",VLOOKUP(H7861,LİSTE!$B$7:$D$1300,3,0))</f>
        <v>Şevval ÖZDAMAR</v>
      </c>
      <c r="F7861" s="72">
        <f>IF(B7861="TATİL",0,IF(F7860&gt;0,IF(LİSTE!$F$1=H7860,1,H7860+1),IF(F7860=0,H7859+1,IF(F7859=0,H7858+1,IF(F7858=0,H7857+1,IF(F7857=0,H7856+1))))))</f>
        <v>12</v>
      </c>
      <c r="G7861" s="72">
        <f>IF(F7861=0,0,IF(LİSTE!$F$1=F7861,1,F7861+1))</f>
        <v>13</v>
      </c>
      <c r="H7861" s="72">
        <f>IF(G7861=0,0,IF(LİSTE!$F$1=G7861,1,G7861+1))</f>
        <v>14</v>
      </c>
      <c r="I7861" s="72" t="str">
        <f>IFERROR(VLOOKUP(A7861,TATİLLER!$A$2:$D$30000,3,0),"TATİL DEĞİL")</f>
        <v>TATİL DEĞİL</v>
      </c>
    </row>
    <row r="7862" spans="1:9" x14ac:dyDescent="0.25">
      <c r="A7862" s="74">
        <f t="shared" ref="A7862" si="1818">A7861+3</f>
        <v>56205</v>
      </c>
      <c r="B7862" s="72">
        <f t="shared" si="1807"/>
        <v>1</v>
      </c>
      <c r="C7862" s="72" t="str">
        <f>IF(F7862=0,"RESMİ TATİL",VLOOKUP(F7862,LİSTE!$B$7:$D$1300,3,0))</f>
        <v>Zeynep AKDAĞ</v>
      </c>
      <c r="D7862" s="72" t="str">
        <f>IF(G7862=0,"RESMİ TATİL",VLOOKUP(G7862,LİSTE!$B$7:$D$1300,3,0))</f>
        <v>Esma ÇOKER</v>
      </c>
      <c r="E7862" s="72" t="str">
        <f>IF(H7862=0,"RESMİ TATİL",VLOOKUP(H7862,LİSTE!$B$7:$D$1300,3,0))</f>
        <v>Dursun Kubilay YAŞAR</v>
      </c>
      <c r="F7862" s="72">
        <f>IF(B7862="TATİL",0,IF(F7861&gt;0,IF(LİSTE!$F$1=H7861,1,H7861+1),IF(F7861=0,H7860+1,IF(F7860=0,H7859+1,IF(F7859=0,H7858+1,IF(F7858=0,H7857+1))))))</f>
        <v>15</v>
      </c>
      <c r="G7862" s="72">
        <f>IF(F7862=0,0,IF(LİSTE!$F$1=F7862,1,F7862+1))</f>
        <v>16</v>
      </c>
      <c r="H7862" s="72">
        <f>IF(G7862=0,0,IF(LİSTE!$F$1=G7862,1,G7862+1))</f>
        <v>17</v>
      </c>
      <c r="I7862" s="72" t="str">
        <f>IFERROR(VLOOKUP(A7862,TATİLLER!$A$2:$D$30000,3,0),"TATİL DEĞİL")</f>
        <v>TATİL DEĞİL</v>
      </c>
    </row>
    <row r="7863" spans="1:9" x14ac:dyDescent="0.25">
      <c r="A7863" s="74">
        <f t="shared" si="1805"/>
        <v>56206</v>
      </c>
      <c r="B7863" s="72">
        <f t="shared" si="1807"/>
        <v>2</v>
      </c>
      <c r="C7863" s="72" t="str">
        <f>IF(F7863=0,"RESMİ TATİL",VLOOKUP(F7863,LİSTE!$B$7:$D$1300,3,0))</f>
        <v>Zeynep Beril BAŞPINAR</v>
      </c>
      <c r="D7863" s="72" t="str">
        <f>IF(G7863=0,"RESMİ TATİL",VLOOKUP(G7863,LİSTE!$B$7:$D$1300,3,0))</f>
        <v>Ahmet DAL</v>
      </c>
      <c r="E7863" s="72" t="str">
        <f>IF(H7863=0,"RESMİ TATİL",VLOOKUP(H7863,LİSTE!$B$7:$D$1300,3,0))</f>
        <v>Emirhan KARATAŞ</v>
      </c>
      <c r="F7863" s="72">
        <f>IF(B7863="TATİL",0,IF(F7862&gt;0,IF(LİSTE!$F$1=H7862,1,H7862+1),IF(F7862=0,H7861+1,IF(F7861=0,H7860+1,IF(F7860=0,H7859+1,IF(F7859=0,H7858+1))))))</f>
        <v>18</v>
      </c>
      <c r="G7863" s="72">
        <f>IF(F7863=0,0,IF(LİSTE!$F$1=F7863,1,F7863+1))</f>
        <v>19</v>
      </c>
      <c r="H7863" s="72">
        <f>IF(G7863=0,0,IF(LİSTE!$F$1=G7863,1,G7863+1))</f>
        <v>20</v>
      </c>
      <c r="I7863" s="72" t="str">
        <f>IFERROR(VLOOKUP(A7863,TATİLLER!$A$2:$D$30000,3,0),"TATİL DEĞİL")</f>
        <v>TATİL DEĞİL</v>
      </c>
    </row>
    <row r="7864" spans="1:9" x14ac:dyDescent="0.25">
      <c r="A7864" s="74">
        <f t="shared" si="1805"/>
        <v>56207</v>
      </c>
      <c r="B7864" s="72">
        <f t="shared" si="1807"/>
        <v>3</v>
      </c>
      <c r="C7864" s="72" t="str">
        <f>IF(F7864=0,"RESMİ TATİL",VLOOKUP(F7864,LİSTE!$B$7:$D$1300,3,0))</f>
        <v>Zümra Yeter ARI</v>
      </c>
      <c r="D7864" s="72" t="str">
        <f>IF(G7864=0,"RESMİ TATİL",VLOOKUP(G7864,LİSTE!$B$7:$D$1300,3,0))</f>
        <v>Utku KARAGÖZ</v>
      </c>
      <c r="E7864" s="72" t="str">
        <f>IF(H7864=0,"RESMİ TATİL",VLOOKUP(H7864,LİSTE!$B$7:$D$1300,3,0))</f>
        <v>Feyza Zümra AVCIOĞLU</v>
      </c>
      <c r="F7864" s="72">
        <f>IF(B7864="TATİL",0,IF(F7863&gt;0,IF(LİSTE!$F$1=H7863,1,H7863+1),IF(F7863=0,H7862+1,IF(F7862=0,H7861+1,IF(F7861=0,H7860+1,IF(F7860=0,H7859+1))))))</f>
        <v>21</v>
      </c>
      <c r="G7864" s="72">
        <f>IF(F7864=0,0,IF(LİSTE!$F$1=F7864,1,F7864+1))</f>
        <v>22</v>
      </c>
      <c r="H7864" s="72">
        <f>IF(G7864=0,0,IF(LİSTE!$F$1=G7864,1,G7864+1))</f>
        <v>23</v>
      </c>
      <c r="I7864" s="72" t="str">
        <f>IFERROR(VLOOKUP(A7864,TATİLLER!$A$2:$D$30000,3,0),"TATİL DEĞİL")</f>
        <v>TATİL DEĞİL</v>
      </c>
    </row>
    <row r="7865" spans="1:9" x14ac:dyDescent="0.25">
      <c r="A7865" s="74">
        <f t="shared" si="1805"/>
        <v>56208</v>
      </c>
      <c r="B7865" s="72">
        <f t="shared" si="1807"/>
        <v>4</v>
      </c>
      <c r="C7865" s="72" t="str">
        <f>IF(F7865=0,"RESMİ TATİL",VLOOKUP(F7865,LİSTE!$B$7:$D$1300,3,0))</f>
        <v>Yusuf Ali TABUR</v>
      </c>
      <c r="D7865" s="72" t="str">
        <f>IF(G7865=0,"RESMİ TATİL",VLOOKUP(G7865,LİSTE!$B$7:$D$1300,3,0))</f>
        <v>Irmak UTEBAY</v>
      </c>
      <c r="E7865" s="72" t="str">
        <f>IF(H7865=0,"RESMİ TATİL",VLOOKUP(H7865,LİSTE!$B$7:$D$1300,3,0))</f>
        <v>Kerem AKKOÇ</v>
      </c>
      <c r="F7865" s="72">
        <f>IF(B7865="TATİL",0,IF(F7864&gt;0,IF(LİSTE!$F$1=H7864,1,H7864+1),IF(F7864=0,H7863+1,IF(F7863=0,H7862+1,IF(F7862=0,H7861+1,IF(F7861=0,H7860+1))))))</f>
        <v>24</v>
      </c>
      <c r="G7865" s="72">
        <f>IF(F7865=0,0,IF(LİSTE!$F$1=F7865,1,F7865+1))</f>
        <v>25</v>
      </c>
      <c r="H7865" s="72">
        <f>IF(G7865=0,0,IF(LİSTE!$F$1=G7865,1,G7865+1))</f>
        <v>26</v>
      </c>
      <c r="I7865" s="72" t="str">
        <f>IFERROR(VLOOKUP(A7865,TATİLLER!$A$2:$D$30000,3,0),"TATİL DEĞİL")</f>
        <v>TATİL DEĞİL</v>
      </c>
    </row>
    <row r="7866" spans="1:9" x14ac:dyDescent="0.25">
      <c r="A7866" s="74">
        <f t="shared" si="1805"/>
        <v>56209</v>
      </c>
      <c r="B7866" s="72">
        <f t="shared" si="1807"/>
        <v>5</v>
      </c>
      <c r="C7866" s="72" t="str">
        <f>IF(F7866=0,"RESMİ TATİL",VLOOKUP(F7866,LİSTE!$B$7:$D$1300,3,0))</f>
        <v>Elçin Ayşe ELMAS</v>
      </c>
      <c r="D7866" s="72" t="str">
        <f>IF(G7866=0,"RESMİ TATİL",VLOOKUP(G7866,LİSTE!$B$7:$D$1300,3,0))</f>
        <v>Muhammed YILDIZDAĞ</v>
      </c>
      <c r="E7866" s="72" t="str">
        <f>IF(H7866=0,"RESMİ TATİL",VLOOKUP(H7866,LİSTE!$B$7:$D$1300,3,0))</f>
        <v>Nisa Nur SANCAR</v>
      </c>
      <c r="F7866" s="72">
        <f>IF(B7866="TATİL",0,IF(F7865&gt;0,IF(LİSTE!$F$1=H7865,1,H7865+1),IF(F7865=0,H7864+1,IF(F7864=0,H7863+1,IF(F7863=0,H7862+1,IF(F7862=0,H7861+1))))))</f>
        <v>27</v>
      </c>
      <c r="G7866" s="72">
        <f>IF(F7866=0,0,IF(LİSTE!$F$1=F7866,1,F7866+1))</f>
        <v>28</v>
      </c>
      <c r="H7866" s="72">
        <f>IF(G7866=0,0,IF(LİSTE!$F$1=G7866,1,G7866+1))</f>
        <v>1</v>
      </c>
      <c r="I7866" s="72" t="str">
        <f>IFERROR(VLOOKUP(A7866,TATİLLER!$A$2:$D$30000,3,0),"TATİL DEĞİL")</f>
        <v>TATİL DEĞİL</v>
      </c>
    </row>
    <row r="7867" spans="1:9" x14ac:dyDescent="0.25">
      <c r="A7867" s="74">
        <f t="shared" ref="A7867" si="1819">A7866+3</f>
        <v>56212</v>
      </c>
      <c r="B7867" s="72">
        <f t="shared" si="1807"/>
        <v>1</v>
      </c>
      <c r="C7867" s="72" t="str">
        <f>IF(F7867=0,"RESMİ TATİL",VLOOKUP(F7867,LİSTE!$B$7:$D$1300,3,0))</f>
        <v>Esila ÇETİN</v>
      </c>
      <c r="D7867" s="72" t="str">
        <f>IF(G7867=0,"RESMİ TATİL",VLOOKUP(G7867,LİSTE!$B$7:$D$1300,3,0))</f>
        <v>Zeynep Sevde TOPUZ</v>
      </c>
      <c r="E7867" s="72" t="str">
        <f>IF(H7867=0,"RESMİ TATİL",VLOOKUP(H7867,LİSTE!$B$7:$D$1300,3,0))</f>
        <v>Ömer Asaf KADAŞ</v>
      </c>
      <c r="F7867" s="72">
        <f>IF(B7867="TATİL",0,IF(F7866&gt;0,IF(LİSTE!$F$1=H7866,1,H7866+1),IF(F7866=0,H7865+1,IF(F7865=0,H7864+1,IF(F7864=0,H7863+1,IF(F7863=0,H7862+1))))))</f>
        <v>2</v>
      </c>
      <c r="G7867" s="72">
        <f>IF(F7867=0,0,IF(LİSTE!$F$1=F7867,1,F7867+1))</f>
        <v>3</v>
      </c>
      <c r="H7867" s="72">
        <f>IF(G7867=0,0,IF(LİSTE!$F$1=G7867,1,G7867+1))</f>
        <v>4</v>
      </c>
      <c r="I7867" s="72" t="str">
        <f>IFERROR(VLOOKUP(A7867,TATİLLER!$A$2:$D$30000,3,0),"TATİL DEĞİL")</f>
        <v>TATİL DEĞİL</v>
      </c>
    </row>
    <row r="7868" spans="1:9" x14ac:dyDescent="0.25">
      <c r="A7868" s="74">
        <f t="shared" ref="A7868:A7931" si="1820">A7867+1</f>
        <v>56213</v>
      </c>
      <c r="B7868" s="72">
        <f t="shared" si="1807"/>
        <v>2</v>
      </c>
      <c r="C7868" s="72" t="str">
        <f>IF(F7868=0,"RESMİ TATİL",VLOOKUP(F7868,LİSTE!$B$7:$D$1300,3,0))</f>
        <v>Ramazan Baran ADIGÜZEL</v>
      </c>
      <c r="D7868" s="72" t="str">
        <f>IF(G7868=0,"RESMİ TATİL",VLOOKUP(G7868,LİSTE!$B$7:$D$1300,3,0))</f>
        <v>Bahar AKGÜN</v>
      </c>
      <c r="E7868" s="72" t="str">
        <f>IF(H7868=0,"RESMİ TATİL",VLOOKUP(H7868,LİSTE!$B$7:$D$1300,3,0))</f>
        <v>Ömer AKGÜL</v>
      </c>
      <c r="F7868" s="72">
        <f>IF(B7868="TATİL",0,IF(F7867&gt;0,IF(LİSTE!$F$1=H7867,1,H7867+1),IF(F7867=0,H7866+1,IF(F7866=0,H7865+1,IF(F7865=0,H7864+1,IF(F7864=0,H7863+1))))))</f>
        <v>5</v>
      </c>
      <c r="G7868" s="72">
        <f>IF(F7868=0,0,IF(LİSTE!$F$1=F7868,1,F7868+1))</f>
        <v>6</v>
      </c>
      <c r="H7868" s="72">
        <f>IF(G7868=0,0,IF(LİSTE!$F$1=G7868,1,G7868+1))</f>
        <v>7</v>
      </c>
      <c r="I7868" s="72" t="str">
        <f>IFERROR(VLOOKUP(A7868,TATİLLER!$A$2:$D$30000,3,0),"TATİL DEĞİL")</f>
        <v>TATİL DEĞİL</v>
      </c>
    </row>
    <row r="7869" spans="1:9" x14ac:dyDescent="0.25">
      <c r="A7869" s="74">
        <f t="shared" si="1820"/>
        <v>56214</v>
      </c>
      <c r="B7869" s="72">
        <f t="shared" si="1807"/>
        <v>3</v>
      </c>
      <c r="C7869" s="72" t="str">
        <f>IF(F7869=0,"RESMİ TATİL",VLOOKUP(F7869,LİSTE!$B$7:$D$1300,3,0))</f>
        <v>Muharrem EFE TANRIVERDİ</v>
      </c>
      <c r="D7869" s="72" t="str">
        <f>IF(G7869=0,"RESMİ TATİL",VLOOKUP(G7869,LİSTE!$B$7:$D$1300,3,0))</f>
        <v>Anıl DOĞAN</v>
      </c>
      <c r="E7869" s="72" t="str">
        <f>IF(H7869=0,"RESMİ TATİL",VLOOKUP(H7869,LİSTE!$B$7:$D$1300,3,0))</f>
        <v>İpek ARSLAN</v>
      </c>
      <c r="F7869" s="72">
        <f>IF(B7869="TATİL",0,IF(F7868&gt;0,IF(LİSTE!$F$1=H7868,1,H7868+1),IF(F7868=0,H7867+1,IF(F7867=0,H7866+1,IF(F7866=0,H7865+1,IF(F7865=0,H7864+1))))))</f>
        <v>8</v>
      </c>
      <c r="G7869" s="72">
        <f>IF(F7869=0,0,IF(LİSTE!$F$1=F7869,1,F7869+1))</f>
        <v>9</v>
      </c>
      <c r="H7869" s="72">
        <f>IF(G7869=0,0,IF(LİSTE!$F$1=G7869,1,G7869+1))</f>
        <v>10</v>
      </c>
      <c r="I7869" s="72" t="str">
        <f>IFERROR(VLOOKUP(A7869,TATİLLER!$A$2:$D$30000,3,0),"TATİL DEĞİL")</f>
        <v>TATİL DEĞİL</v>
      </c>
    </row>
    <row r="7870" spans="1:9" x14ac:dyDescent="0.25">
      <c r="A7870" s="74">
        <f t="shared" si="1820"/>
        <v>56215</v>
      </c>
      <c r="B7870" s="72">
        <f t="shared" si="1807"/>
        <v>4</v>
      </c>
      <c r="C7870" s="72" t="str">
        <f>IF(F7870=0,"RESMİ TATİL",VLOOKUP(F7870,LİSTE!$B$7:$D$1300,3,0))</f>
        <v>Efe KARSAK</v>
      </c>
      <c r="D7870" s="72" t="str">
        <f>IF(G7870=0,"RESMİ TATİL",VLOOKUP(G7870,LİSTE!$B$7:$D$1300,3,0))</f>
        <v>Abdullah KIRBAÇ</v>
      </c>
      <c r="E7870" s="72" t="str">
        <f>IF(H7870=0,"RESMİ TATİL",VLOOKUP(H7870,LİSTE!$B$7:$D$1300,3,0))</f>
        <v>Ümmü Defne GÜLER</v>
      </c>
      <c r="F7870" s="72">
        <f>IF(B7870="TATİL",0,IF(F7869&gt;0,IF(LİSTE!$F$1=H7869,1,H7869+1),IF(F7869=0,H7868+1,IF(F7868=0,H7867+1,IF(F7867=0,H7866+1,IF(F7866=0,H7865+1))))))</f>
        <v>11</v>
      </c>
      <c r="G7870" s="72">
        <f>IF(F7870=0,0,IF(LİSTE!$F$1=F7870,1,F7870+1))</f>
        <v>12</v>
      </c>
      <c r="H7870" s="72">
        <f>IF(G7870=0,0,IF(LİSTE!$F$1=G7870,1,G7870+1))</f>
        <v>13</v>
      </c>
      <c r="I7870" s="72" t="str">
        <f>IFERROR(VLOOKUP(A7870,TATİLLER!$A$2:$D$30000,3,0),"TATİL DEĞİL")</f>
        <v>TATİL DEĞİL</v>
      </c>
    </row>
    <row r="7871" spans="1:9" x14ac:dyDescent="0.25">
      <c r="A7871" s="74">
        <f t="shared" si="1820"/>
        <v>56216</v>
      </c>
      <c r="B7871" s="72">
        <f t="shared" si="1807"/>
        <v>5</v>
      </c>
      <c r="C7871" s="72" t="str">
        <f>IF(F7871=0,"RESMİ TATİL",VLOOKUP(F7871,LİSTE!$B$7:$D$1300,3,0))</f>
        <v>Şevval ÖZDAMAR</v>
      </c>
      <c r="D7871" s="72" t="str">
        <f>IF(G7871=0,"RESMİ TATİL",VLOOKUP(G7871,LİSTE!$B$7:$D$1300,3,0))</f>
        <v>Zeynep AKDAĞ</v>
      </c>
      <c r="E7871" s="72" t="str">
        <f>IF(H7871=0,"RESMİ TATİL",VLOOKUP(H7871,LİSTE!$B$7:$D$1300,3,0))</f>
        <v>Esma ÇOKER</v>
      </c>
      <c r="F7871" s="72">
        <f>IF(B7871="TATİL",0,IF(F7870&gt;0,IF(LİSTE!$F$1=H7870,1,H7870+1),IF(F7870=0,H7869+1,IF(F7869=0,H7868+1,IF(F7868=0,H7867+1,IF(F7867=0,H7866+1))))))</f>
        <v>14</v>
      </c>
      <c r="G7871" s="72">
        <f>IF(F7871=0,0,IF(LİSTE!$F$1=F7871,1,F7871+1))</f>
        <v>15</v>
      </c>
      <c r="H7871" s="72">
        <f>IF(G7871=0,0,IF(LİSTE!$F$1=G7871,1,G7871+1))</f>
        <v>16</v>
      </c>
      <c r="I7871" s="72" t="str">
        <f>IFERROR(VLOOKUP(A7871,TATİLLER!$A$2:$D$30000,3,0),"TATİL DEĞİL")</f>
        <v>TATİL DEĞİL</v>
      </c>
    </row>
    <row r="7872" spans="1:9" x14ac:dyDescent="0.25">
      <c r="A7872" s="74">
        <f t="shared" ref="A7872" si="1821">A7871+3</f>
        <v>56219</v>
      </c>
      <c r="B7872" s="72">
        <f t="shared" si="1807"/>
        <v>1</v>
      </c>
      <c r="C7872" s="72" t="str">
        <f>IF(F7872=0,"RESMİ TATİL",VLOOKUP(F7872,LİSTE!$B$7:$D$1300,3,0))</f>
        <v>Dursun Kubilay YAŞAR</v>
      </c>
      <c r="D7872" s="72" t="str">
        <f>IF(G7872=0,"RESMİ TATİL",VLOOKUP(G7872,LİSTE!$B$7:$D$1300,3,0))</f>
        <v>Zeynep Beril BAŞPINAR</v>
      </c>
      <c r="E7872" s="72" t="str">
        <f>IF(H7872=0,"RESMİ TATİL",VLOOKUP(H7872,LİSTE!$B$7:$D$1300,3,0))</f>
        <v>Ahmet DAL</v>
      </c>
      <c r="F7872" s="72">
        <f>IF(B7872="TATİL",0,IF(F7871&gt;0,IF(LİSTE!$F$1=H7871,1,H7871+1),IF(F7871=0,H7870+1,IF(F7870=0,H7869+1,IF(F7869=0,H7868+1,IF(F7868=0,H7867+1))))))</f>
        <v>17</v>
      </c>
      <c r="G7872" s="72">
        <f>IF(F7872=0,0,IF(LİSTE!$F$1=F7872,1,F7872+1))</f>
        <v>18</v>
      </c>
      <c r="H7872" s="72">
        <f>IF(G7872=0,0,IF(LİSTE!$F$1=G7872,1,G7872+1))</f>
        <v>19</v>
      </c>
      <c r="I7872" s="72" t="str">
        <f>IFERROR(VLOOKUP(A7872,TATİLLER!$A$2:$D$30000,3,0),"TATİL DEĞİL")</f>
        <v>TATİL DEĞİL</v>
      </c>
    </row>
    <row r="7873" spans="1:9" x14ac:dyDescent="0.25">
      <c r="A7873" s="74">
        <f t="shared" si="1820"/>
        <v>56220</v>
      </c>
      <c r="B7873" s="72">
        <f t="shared" si="1807"/>
        <v>2</v>
      </c>
      <c r="C7873" s="72" t="str">
        <f>IF(F7873=0,"RESMİ TATİL",VLOOKUP(F7873,LİSTE!$B$7:$D$1300,3,0))</f>
        <v>Emirhan KARATAŞ</v>
      </c>
      <c r="D7873" s="72" t="str">
        <f>IF(G7873=0,"RESMİ TATİL",VLOOKUP(G7873,LİSTE!$B$7:$D$1300,3,0))</f>
        <v>Zümra Yeter ARI</v>
      </c>
      <c r="E7873" s="72" t="str">
        <f>IF(H7873=0,"RESMİ TATİL",VLOOKUP(H7873,LİSTE!$B$7:$D$1300,3,0))</f>
        <v>Utku KARAGÖZ</v>
      </c>
      <c r="F7873" s="72">
        <f>IF(B7873="TATİL",0,IF(F7872&gt;0,IF(LİSTE!$F$1=H7872,1,H7872+1),IF(F7872=0,H7871+1,IF(F7871=0,H7870+1,IF(F7870=0,H7869+1,IF(F7869=0,H7868+1))))))</f>
        <v>20</v>
      </c>
      <c r="G7873" s="72">
        <f>IF(F7873=0,0,IF(LİSTE!$F$1=F7873,1,F7873+1))</f>
        <v>21</v>
      </c>
      <c r="H7873" s="72">
        <f>IF(G7873=0,0,IF(LİSTE!$F$1=G7873,1,G7873+1))</f>
        <v>22</v>
      </c>
      <c r="I7873" s="72" t="str">
        <f>IFERROR(VLOOKUP(A7873,TATİLLER!$A$2:$D$30000,3,0),"TATİL DEĞİL")</f>
        <v>TATİL DEĞİL</v>
      </c>
    </row>
    <row r="7874" spans="1:9" x14ac:dyDescent="0.25">
      <c r="A7874" s="74">
        <f t="shared" si="1820"/>
        <v>56221</v>
      </c>
      <c r="B7874" s="72">
        <f t="shared" si="1807"/>
        <v>3</v>
      </c>
      <c r="C7874" s="72" t="str">
        <f>IF(F7874=0,"RESMİ TATİL",VLOOKUP(F7874,LİSTE!$B$7:$D$1300,3,0))</f>
        <v>Feyza Zümra AVCIOĞLU</v>
      </c>
      <c r="D7874" s="72" t="str">
        <f>IF(G7874=0,"RESMİ TATİL",VLOOKUP(G7874,LİSTE!$B$7:$D$1300,3,0))</f>
        <v>Yusuf Ali TABUR</v>
      </c>
      <c r="E7874" s="72" t="str">
        <f>IF(H7874=0,"RESMİ TATİL",VLOOKUP(H7874,LİSTE!$B$7:$D$1300,3,0))</f>
        <v>Irmak UTEBAY</v>
      </c>
      <c r="F7874" s="72">
        <f>IF(B7874="TATİL",0,IF(F7873&gt;0,IF(LİSTE!$F$1=H7873,1,H7873+1),IF(F7873=0,H7872+1,IF(F7872=0,H7871+1,IF(F7871=0,H7870+1,IF(F7870=0,H7869+1))))))</f>
        <v>23</v>
      </c>
      <c r="G7874" s="72">
        <f>IF(F7874=0,0,IF(LİSTE!$F$1=F7874,1,F7874+1))</f>
        <v>24</v>
      </c>
      <c r="H7874" s="72">
        <f>IF(G7874=0,0,IF(LİSTE!$F$1=G7874,1,G7874+1))</f>
        <v>25</v>
      </c>
      <c r="I7874" s="72" t="str">
        <f>IFERROR(VLOOKUP(A7874,TATİLLER!$A$2:$D$30000,3,0),"TATİL DEĞİL")</f>
        <v>TATİL DEĞİL</v>
      </c>
    </row>
    <row r="7875" spans="1:9" x14ac:dyDescent="0.25">
      <c r="A7875" s="74">
        <f t="shared" si="1820"/>
        <v>56222</v>
      </c>
      <c r="B7875" s="72">
        <f t="shared" ref="B7875:B7938" si="1822">IF(I7875="TATİL","TATİL",WEEKDAY(A7875,2))</f>
        <v>4</v>
      </c>
      <c r="C7875" s="72" t="str">
        <f>IF(F7875=0,"RESMİ TATİL",VLOOKUP(F7875,LİSTE!$B$7:$D$1300,3,0))</f>
        <v>Kerem AKKOÇ</v>
      </c>
      <c r="D7875" s="72" t="str">
        <f>IF(G7875=0,"RESMİ TATİL",VLOOKUP(G7875,LİSTE!$B$7:$D$1300,3,0))</f>
        <v>Elçin Ayşe ELMAS</v>
      </c>
      <c r="E7875" s="72" t="str">
        <f>IF(H7875=0,"RESMİ TATİL",VLOOKUP(H7875,LİSTE!$B$7:$D$1300,3,0))</f>
        <v>Muhammed YILDIZDAĞ</v>
      </c>
      <c r="F7875" s="72">
        <f>IF(B7875="TATİL",0,IF(F7874&gt;0,IF(LİSTE!$F$1=H7874,1,H7874+1),IF(F7874=0,H7873+1,IF(F7873=0,H7872+1,IF(F7872=0,H7871+1,IF(F7871=0,H7870+1))))))</f>
        <v>26</v>
      </c>
      <c r="G7875" s="72">
        <f>IF(F7875=0,0,IF(LİSTE!$F$1=F7875,1,F7875+1))</f>
        <v>27</v>
      </c>
      <c r="H7875" s="72">
        <f>IF(G7875=0,0,IF(LİSTE!$F$1=G7875,1,G7875+1))</f>
        <v>28</v>
      </c>
      <c r="I7875" s="72" t="str">
        <f>IFERROR(VLOOKUP(A7875,TATİLLER!$A$2:$D$30000,3,0),"TATİL DEĞİL")</f>
        <v>TATİL DEĞİL</v>
      </c>
    </row>
    <row r="7876" spans="1:9" x14ac:dyDescent="0.25">
      <c r="A7876" s="74">
        <f t="shared" si="1820"/>
        <v>56223</v>
      </c>
      <c r="B7876" s="72">
        <f t="shared" si="1822"/>
        <v>5</v>
      </c>
      <c r="C7876" s="72" t="str">
        <f>IF(F7876=0,"RESMİ TATİL",VLOOKUP(F7876,LİSTE!$B$7:$D$1300,3,0))</f>
        <v>Nisa Nur SANCAR</v>
      </c>
      <c r="D7876" s="72" t="str">
        <f>IF(G7876=0,"RESMİ TATİL",VLOOKUP(G7876,LİSTE!$B$7:$D$1300,3,0))</f>
        <v>Esila ÇETİN</v>
      </c>
      <c r="E7876" s="72" t="str">
        <f>IF(H7876=0,"RESMİ TATİL",VLOOKUP(H7876,LİSTE!$B$7:$D$1300,3,0))</f>
        <v>Zeynep Sevde TOPUZ</v>
      </c>
      <c r="F7876" s="72">
        <f>IF(B7876="TATİL",0,IF(F7875&gt;0,IF(LİSTE!$F$1=H7875,1,H7875+1),IF(F7875=0,H7874+1,IF(F7874=0,H7873+1,IF(F7873=0,H7872+1,IF(F7872=0,H7871+1))))))</f>
        <v>1</v>
      </c>
      <c r="G7876" s="72">
        <f>IF(F7876=0,0,IF(LİSTE!$F$1=F7876,1,F7876+1))</f>
        <v>2</v>
      </c>
      <c r="H7876" s="72">
        <f>IF(G7876=0,0,IF(LİSTE!$F$1=G7876,1,G7876+1))</f>
        <v>3</v>
      </c>
      <c r="I7876" s="72" t="str">
        <f>IFERROR(VLOOKUP(A7876,TATİLLER!$A$2:$D$30000,3,0),"TATİL DEĞİL")</f>
        <v>TATİL DEĞİL</v>
      </c>
    </row>
    <row r="7877" spans="1:9" x14ac:dyDescent="0.25">
      <c r="A7877" s="74">
        <f t="shared" ref="A7877" si="1823">A7876+3</f>
        <v>56226</v>
      </c>
      <c r="B7877" s="72">
        <f t="shared" si="1822"/>
        <v>1</v>
      </c>
      <c r="C7877" s="72" t="str">
        <f>IF(F7877=0,"RESMİ TATİL",VLOOKUP(F7877,LİSTE!$B$7:$D$1300,3,0))</f>
        <v>Ömer Asaf KADAŞ</v>
      </c>
      <c r="D7877" s="72" t="str">
        <f>IF(G7877=0,"RESMİ TATİL",VLOOKUP(G7877,LİSTE!$B$7:$D$1300,3,0))</f>
        <v>Ramazan Baran ADIGÜZEL</v>
      </c>
      <c r="E7877" s="72" t="str">
        <f>IF(H7877=0,"RESMİ TATİL",VLOOKUP(H7877,LİSTE!$B$7:$D$1300,3,0))</f>
        <v>Bahar AKGÜN</v>
      </c>
      <c r="F7877" s="72">
        <f>IF(B7877="TATİL",0,IF(F7876&gt;0,IF(LİSTE!$F$1=H7876,1,H7876+1),IF(F7876=0,H7875+1,IF(F7875=0,H7874+1,IF(F7874=0,H7873+1,IF(F7873=0,H7872+1))))))</f>
        <v>4</v>
      </c>
      <c r="G7877" s="72">
        <f>IF(F7877=0,0,IF(LİSTE!$F$1=F7877,1,F7877+1))</f>
        <v>5</v>
      </c>
      <c r="H7877" s="72">
        <f>IF(G7877=0,0,IF(LİSTE!$F$1=G7877,1,G7877+1))</f>
        <v>6</v>
      </c>
      <c r="I7877" s="72" t="str">
        <f>IFERROR(VLOOKUP(A7877,TATİLLER!$A$2:$D$30000,3,0),"TATİL DEĞİL")</f>
        <v>TATİL DEĞİL</v>
      </c>
    </row>
    <row r="7878" spans="1:9" x14ac:dyDescent="0.25">
      <c r="A7878" s="74">
        <f t="shared" si="1820"/>
        <v>56227</v>
      </c>
      <c r="B7878" s="72">
        <f t="shared" si="1822"/>
        <v>2</v>
      </c>
      <c r="C7878" s="72" t="str">
        <f>IF(F7878=0,"RESMİ TATİL",VLOOKUP(F7878,LİSTE!$B$7:$D$1300,3,0))</f>
        <v>Ömer AKGÜL</v>
      </c>
      <c r="D7878" s="72" t="str">
        <f>IF(G7878=0,"RESMİ TATİL",VLOOKUP(G7878,LİSTE!$B$7:$D$1300,3,0))</f>
        <v>Muharrem EFE TANRIVERDİ</v>
      </c>
      <c r="E7878" s="72" t="str">
        <f>IF(H7878=0,"RESMİ TATİL",VLOOKUP(H7878,LİSTE!$B$7:$D$1300,3,0))</f>
        <v>Anıl DOĞAN</v>
      </c>
      <c r="F7878" s="72">
        <f>IF(B7878="TATİL",0,IF(F7877&gt;0,IF(LİSTE!$F$1=H7877,1,H7877+1),IF(F7877=0,H7876+1,IF(F7876=0,H7875+1,IF(F7875=0,H7874+1,IF(F7874=0,H7873+1))))))</f>
        <v>7</v>
      </c>
      <c r="G7878" s="72">
        <f>IF(F7878=0,0,IF(LİSTE!$F$1=F7878,1,F7878+1))</f>
        <v>8</v>
      </c>
      <c r="H7878" s="72">
        <f>IF(G7878=0,0,IF(LİSTE!$F$1=G7878,1,G7878+1))</f>
        <v>9</v>
      </c>
      <c r="I7878" s="72" t="str">
        <f>IFERROR(VLOOKUP(A7878,TATİLLER!$A$2:$D$30000,3,0),"TATİL DEĞİL")</f>
        <v>TATİL DEĞİL</v>
      </c>
    </row>
    <row r="7879" spans="1:9" x14ac:dyDescent="0.25">
      <c r="A7879" s="74">
        <f t="shared" si="1820"/>
        <v>56228</v>
      </c>
      <c r="B7879" s="72">
        <f t="shared" si="1822"/>
        <v>3</v>
      </c>
      <c r="C7879" s="72" t="str">
        <f>IF(F7879=0,"RESMİ TATİL",VLOOKUP(F7879,LİSTE!$B$7:$D$1300,3,0))</f>
        <v>İpek ARSLAN</v>
      </c>
      <c r="D7879" s="72" t="str">
        <f>IF(G7879=0,"RESMİ TATİL",VLOOKUP(G7879,LİSTE!$B$7:$D$1300,3,0))</f>
        <v>Efe KARSAK</v>
      </c>
      <c r="E7879" s="72" t="str">
        <f>IF(H7879=0,"RESMİ TATİL",VLOOKUP(H7879,LİSTE!$B$7:$D$1300,3,0))</f>
        <v>Abdullah KIRBAÇ</v>
      </c>
      <c r="F7879" s="72">
        <f>IF(B7879="TATİL",0,IF(F7878&gt;0,IF(LİSTE!$F$1=H7878,1,H7878+1),IF(F7878=0,H7877+1,IF(F7877=0,H7876+1,IF(F7876=0,H7875+1,IF(F7875=0,H7874+1))))))</f>
        <v>10</v>
      </c>
      <c r="G7879" s="72">
        <f>IF(F7879=0,0,IF(LİSTE!$F$1=F7879,1,F7879+1))</f>
        <v>11</v>
      </c>
      <c r="H7879" s="72">
        <f>IF(G7879=0,0,IF(LİSTE!$F$1=G7879,1,G7879+1))</f>
        <v>12</v>
      </c>
      <c r="I7879" s="72" t="str">
        <f>IFERROR(VLOOKUP(A7879,TATİLLER!$A$2:$D$30000,3,0),"TATİL DEĞİL")</f>
        <v>TATİL DEĞİL</v>
      </c>
    </row>
    <row r="7880" spans="1:9" x14ac:dyDescent="0.25">
      <c r="A7880" s="74">
        <f t="shared" si="1820"/>
        <v>56229</v>
      </c>
      <c r="B7880" s="72">
        <f t="shared" si="1822"/>
        <v>4</v>
      </c>
      <c r="C7880" s="72" t="str">
        <f>IF(F7880=0,"RESMİ TATİL",VLOOKUP(F7880,LİSTE!$B$7:$D$1300,3,0))</f>
        <v>Ümmü Defne GÜLER</v>
      </c>
      <c r="D7880" s="72" t="str">
        <f>IF(G7880=0,"RESMİ TATİL",VLOOKUP(G7880,LİSTE!$B$7:$D$1300,3,0))</f>
        <v>Şevval ÖZDAMAR</v>
      </c>
      <c r="E7880" s="72" t="str">
        <f>IF(H7880=0,"RESMİ TATİL",VLOOKUP(H7880,LİSTE!$B$7:$D$1300,3,0))</f>
        <v>Zeynep AKDAĞ</v>
      </c>
      <c r="F7880" s="72">
        <f>IF(B7880="TATİL",0,IF(F7879&gt;0,IF(LİSTE!$F$1=H7879,1,H7879+1),IF(F7879=0,H7878+1,IF(F7878=0,H7877+1,IF(F7877=0,H7876+1,IF(F7876=0,H7875+1))))))</f>
        <v>13</v>
      </c>
      <c r="G7880" s="72">
        <f>IF(F7880=0,0,IF(LİSTE!$F$1=F7880,1,F7880+1))</f>
        <v>14</v>
      </c>
      <c r="H7880" s="72">
        <f>IF(G7880=0,0,IF(LİSTE!$F$1=G7880,1,G7880+1))</f>
        <v>15</v>
      </c>
      <c r="I7880" s="72" t="str">
        <f>IFERROR(VLOOKUP(A7880,TATİLLER!$A$2:$D$30000,3,0),"TATİL DEĞİL")</f>
        <v>TATİL DEĞİL</v>
      </c>
    </row>
    <row r="7881" spans="1:9" x14ac:dyDescent="0.25">
      <c r="A7881" s="74">
        <f t="shared" si="1820"/>
        <v>56230</v>
      </c>
      <c r="B7881" s="72">
        <f t="shared" si="1822"/>
        <v>5</v>
      </c>
      <c r="C7881" s="72" t="str">
        <f>IF(F7881=0,"RESMİ TATİL",VLOOKUP(F7881,LİSTE!$B$7:$D$1300,3,0))</f>
        <v>Esma ÇOKER</v>
      </c>
      <c r="D7881" s="72" t="str">
        <f>IF(G7881=0,"RESMİ TATİL",VLOOKUP(G7881,LİSTE!$B$7:$D$1300,3,0))</f>
        <v>Dursun Kubilay YAŞAR</v>
      </c>
      <c r="E7881" s="72" t="str">
        <f>IF(H7881=0,"RESMİ TATİL",VLOOKUP(H7881,LİSTE!$B$7:$D$1300,3,0))</f>
        <v>Zeynep Beril BAŞPINAR</v>
      </c>
      <c r="F7881" s="72">
        <f>IF(B7881="TATİL",0,IF(F7880&gt;0,IF(LİSTE!$F$1=H7880,1,H7880+1),IF(F7880=0,H7879+1,IF(F7879=0,H7878+1,IF(F7878=0,H7877+1,IF(F7877=0,H7876+1))))))</f>
        <v>16</v>
      </c>
      <c r="G7881" s="72">
        <f>IF(F7881=0,0,IF(LİSTE!$F$1=F7881,1,F7881+1))</f>
        <v>17</v>
      </c>
      <c r="H7881" s="72">
        <f>IF(G7881=0,0,IF(LİSTE!$F$1=G7881,1,G7881+1))</f>
        <v>18</v>
      </c>
      <c r="I7881" s="72" t="str">
        <f>IFERROR(VLOOKUP(A7881,TATİLLER!$A$2:$D$30000,3,0),"TATİL DEĞİL")</f>
        <v>TATİL DEĞİL</v>
      </c>
    </row>
    <row r="7882" spans="1:9" x14ac:dyDescent="0.25">
      <c r="A7882" s="74">
        <f t="shared" ref="A7882" si="1824">A7881+3</f>
        <v>56233</v>
      </c>
      <c r="B7882" s="72">
        <f t="shared" si="1822"/>
        <v>1</v>
      </c>
      <c r="C7882" s="72" t="str">
        <f>IF(F7882=0,"RESMİ TATİL",VLOOKUP(F7882,LİSTE!$B$7:$D$1300,3,0))</f>
        <v>Ahmet DAL</v>
      </c>
      <c r="D7882" s="72" t="str">
        <f>IF(G7882=0,"RESMİ TATİL",VLOOKUP(G7882,LİSTE!$B$7:$D$1300,3,0))</f>
        <v>Emirhan KARATAŞ</v>
      </c>
      <c r="E7882" s="72" t="str">
        <f>IF(H7882=0,"RESMİ TATİL",VLOOKUP(H7882,LİSTE!$B$7:$D$1300,3,0))</f>
        <v>Zümra Yeter ARI</v>
      </c>
      <c r="F7882" s="72">
        <f>IF(B7882="TATİL",0,IF(F7881&gt;0,IF(LİSTE!$F$1=H7881,1,H7881+1),IF(F7881=0,H7880+1,IF(F7880=0,H7879+1,IF(F7879=0,H7878+1,IF(F7878=0,H7877+1))))))</f>
        <v>19</v>
      </c>
      <c r="G7882" s="72">
        <f>IF(F7882=0,0,IF(LİSTE!$F$1=F7882,1,F7882+1))</f>
        <v>20</v>
      </c>
      <c r="H7882" s="72">
        <f>IF(G7882=0,0,IF(LİSTE!$F$1=G7882,1,G7882+1))</f>
        <v>21</v>
      </c>
      <c r="I7882" s="72" t="str">
        <f>IFERROR(VLOOKUP(A7882,TATİLLER!$A$2:$D$30000,3,0),"TATİL DEĞİL")</f>
        <v>TATİL DEĞİL</v>
      </c>
    </row>
    <row r="7883" spans="1:9" x14ac:dyDescent="0.25">
      <c r="A7883" s="74">
        <f t="shared" si="1820"/>
        <v>56234</v>
      </c>
      <c r="B7883" s="72">
        <f t="shared" si="1822"/>
        <v>2</v>
      </c>
      <c r="C7883" s="72" t="str">
        <f>IF(F7883=0,"RESMİ TATİL",VLOOKUP(F7883,LİSTE!$B$7:$D$1300,3,0))</f>
        <v>Utku KARAGÖZ</v>
      </c>
      <c r="D7883" s="72" t="str">
        <f>IF(G7883=0,"RESMİ TATİL",VLOOKUP(G7883,LİSTE!$B$7:$D$1300,3,0))</f>
        <v>Feyza Zümra AVCIOĞLU</v>
      </c>
      <c r="E7883" s="72" t="str">
        <f>IF(H7883=0,"RESMİ TATİL",VLOOKUP(H7883,LİSTE!$B$7:$D$1300,3,0))</f>
        <v>Yusuf Ali TABUR</v>
      </c>
      <c r="F7883" s="72">
        <f>IF(B7883="TATİL",0,IF(F7882&gt;0,IF(LİSTE!$F$1=H7882,1,H7882+1),IF(F7882=0,H7881+1,IF(F7881=0,H7880+1,IF(F7880=0,H7879+1,IF(F7879=0,H7878+1))))))</f>
        <v>22</v>
      </c>
      <c r="G7883" s="72">
        <f>IF(F7883=0,0,IF(LİSTE!$F$1=F7883,1,F7883+1))</f>
        <v>23</v>
      </c>
      <c r="H7883" s="72">
        <f>IF(G7883=0,0,IF(LİSTE!$F$1=G7883,1,G7883+1))</f>
        <v>24</v>
      </c>
      <c r="I7883" s="72" t="str">
        <f>IFERROR(VLOOKUP(A7883,TATİLLER!$A$2:$D$30000,3,0),"TATİL DEĞİL")</f>
        <v>TATİL DEĞİL</v>
      </c>
    </row>
    <row r="7884" spans="1:9" x14ac:dyDescent="0.25">
      <c r="A7884" s="74">
        <f t="shared" si="1820"/>
        <v>56235</v>
      </c>
      <c r="B7884" s="72">
        <f t="shared" si="1822"/>
        <v>3</v>
      </c>
      <c r="C7884" s="72" t="str">
        <f>IF(F7884=0,"RESMİ TATİL",VLOOKUP(F7884,LİSTE!$B$7:$D$1300,3,0))</f>
        <v>Irmak UTEBAY</v>
      </c>
      <c r="D7884" s="72" t="str">
        <f>IF(G7884=0,"RESMİ TATİL",VLOOKUP(G7884,LİSTE!$B$7:$D$1300,3,0))</f>
        <v>Kerem AKKOÇ</v>
      </c>
      <c r="E7884" s="72" t="str">
        <f>IF(H7884=0,"RESMİ TATİL",VLOOKUP(H7884,LİSTE!$B$7:$D$1300,3,0))</f>
        <v>Elçin Ayşe ELMAS</v>
      </c>
      <c r="F7884" s="72">
        <f>IF(B7884="TATİL",0,IF(F7883&gt;0,IF(LİSTE!$F$1=H7883,1,H7883+1),IF(F7883=0,H7882+1,IF(F7882=0,H7881+1,IF(F7881=0,H7880+1,IF(F7880=0,H7879+1))))))</f>
        <v>25</v>
      </c>
      <c r="G7884" s="72">
        <f>IF(F7884=0,0,IF(LİSTE!$F$1=F7884,1,F7884+1))</f>
        <v>26</v>
      </c>
      <c r="H7884" s="72">
        <f>IF(G7884=0,0,IF(LİSTE!$F$1=G7884,1,G7884+1))</f>
        <v>27</v>
      </c>
      <c r="I7884" s="72" t="str">
        <f>IFERROR(VLOOKUP(A7884,TATİLLER!$A$2:$D$30000,3,0),"TATİL DEĞİL")</f>
        <v>TATİL DEĞİL</v>
      </c>
    </row>
    <row r="7885" spans="1:9" x14ac:dyDescent="0.25">
      <c r="A7885" s="74">
        <f t="shared" si="1820"/>
        <v>56236</v>
      </c>
      <c r="B7885" s="72">
        <f t="shared" si="1822"/>
        <v>4</v>
      </c>
      <c r="C7885" s="72" t="str">
        <f>IF(F7885=0,"RESMİ TATİL",VLOOKUP(F7885,LİSTE!$B$7:$D$1300,3,0))</f>
        <v>Muhammed YILDIZDAĞ</v>
      </c>
      <c r="D7885" s="72" t="str">
        <f>IF(G7885=0,"RESMİ TATİL",VLOOKUP(G7885,LİSTE!$B$7:$D$1300,3,0))</f>
        <v>Nisa Nur SANCAR</v>
      </c>
      <c r="E7885" s="72" t="str">
        <f>IF(H7885=0,"RESMİ TATİL",VLOOKUP(H7885,LİSTE!$B$7:$D$1300,3,0))</f>
        <v>Esila ÇETİN</v>
      </c>
      <c r="F7885" s="72">
        <f>IF(B7885="TATİL",0,IF(F7884&gt;0,IF(LİSTE!$F$1=H7884,1,H7884+1),IF(F7884=0,H7883+1,IF(F7883=0,H7882+1,IF(F7882=0,H7881+1,IF(F7881=0,H7880+1))))))</f>
        <v>28</v>
      </c>
      <c r="G7885" s="72">
        <f>IF(F7885=0,0,IF(LİSTE!$F$1=F7885,1,F7885+1))</f>
        <v>1</v>
      </c>
      <c r="H7885" s="72">
        <f>IF(G7885=0,0,IF(LİSTE!$F$1=G7885,1,G7885+1))</f>
        <v>2</v>
      </c>
      <c r="I7885" s="72" t="str">
        <f>IFERROR(VLOOKUP(A7885,TATİLLER!$A$2:$D$30000,3,0),"TATİL DEĞİL")</f>
        <v>TATİL DEĞİL</v>
      </c>
    </row>
    <row r="7886" spans="1:9" x14ac:dyDescent="0.25">
      <c r="A7886" s="74">
        <f t="shared" si="1820"/>
        <v>56237</v>
      </c>
      <c r="B7886" s="72">
        <f t="shared" si="1822"/>
        <v>5</v>
      </c>
      <c r="C7886" s="72" t="str">
        <f>IF(F7886=0,"RESMİ TATİL",VLOOKUP(F7886,LİSTE!$B$7:$D$1300,3,0))</f>
        <v>Zeynep Sevde TOPUZ</v>
      </c>
      <c r="D7886" s="72" t="str">
        <f>IF(G7886=0,"RESMİ TATİL",VLOOKUP(G7886,LİSTE!$B$7:$D$1300,3,0))</f>
        <v>Ömer Asaf KADAŞ</v>
      </c>
      <c r="E7886" s="72" t="str">
        <f>IF(H7886=0,"RESMİ TATİL",VLOOKUP(H7886,LİSTE!$B$7:$D$1300,3,0))</f>
        <v>Ramazan Baran ADIGÜZEL</v>
      </c>
      <c r="F7886" s="72">
        <f>IF(B7886="TATİL",0,IF(F7885&gt;0,IF(LİSTE!$F$1=H7885,1,H7885+1),IF(F7885=0,H7884+1,IF(F7884=0,H7883+1,IF(F7883=0,H7882+1,IF(F7882=0,H7881+1))))))</f>
        <v>3</v>
      </c>
      <c r="G7886" s="72">
        <f>IF(F7886=0,0,IF(LİSTE!$F$1=F7886,1,F7886+1))</f>
        <v>4</v>
      </c>
      <c r="H7886" s="72">
        <f>IF(G7886=0,0,IF(LİSTE!$F$1=G7886,1,G7886+1))</f>
        <v>5</v>
      </c>
      <c r="I7886" s="72" t="str">
        <f>IFERROR(VLOOKUP(A7886,TATİLLER!$A$2:$D$30000,3,0),"TATİL DEĞİL")</f>
        <v>TATİL DEĞİL</v>
      </c>
    </row>
    <row r="7887" spans="1:9" x14ac:dyDescent="0.25">
      <c r="A7887" s="74">
        <f t="shared" ref="A7887" si="1825">A7886+3</f>
        <v>56240</v>
      </c>
      <c r="B7887" s="72">
        <f t="shared" si="1822"/>
        <v>1</v>
      </c>
      <c r="C7887" s="72" t="str">
        <f>IF(F7887=0,"RESMİ TATİL",VLOOKUP(F7887,LİSTE!$B$7:$D$1300,3,0))</f>
        <v>Bahar AKGÜN</v>
      </c>
      <c r="D7887" s="72" t="str">
        <f>IF(G7887=0,"RESMİ TATİL",VLOOKUP(G7887,LİSTE!$B$7:$D$1300,3,0))</f>
        <v>Ömer AKGÜL</v>
      </c>
      <c r="E7887" s="72" t="str">
        <f>IF(H7887=0,"RESMİ TATİL",VLOOKUP(H7887,LİSTE!$B$7:$D$1300,3,0))</f>
        <v>Muharrem EFE TANRIVERDİ</v>
      </c>
      <c r="F7887" s="72">
        <f>IF(B7887="TATİL",0,IF(F7886&gt;0,IF(LİSTE!$F$1=H7886,1,H7886+1),IF(F7886=0,H7885+1,IF(F7885=0,H7884+1,IF(F7884=0,H7883+1,IF(F7883=0,H7882+1))))))</f>
        <v>6</v>
      </c>
      <c r="G7887" s="72">
        <f>IF(F7887=0,0,IF(LİSTE!$F$1=F7887,1,F7887+1))</f>
        <v>7</v>
      </c>
      <c r="H7887" s="72">
        <f>IF(G7887=0,0,IF(LİSTE!$F$1=G7887,1,G7887+1))</f>
        <v>8</v>
      </c>
      <c r="I7887" s="72" t="str">
        <f>IFERROR(VLOOKUP(A7887,TATİLLER!$A$2:$D$30000,3,0),"TATİL DEĞİL")</f>
        <v>TATİL DEĞİL</v>
      </c>
    </row>
    <row r="7888" spans="1:9" x14ac:dyDescent="0.25">
      <c r="A7888" s="74">
        <f t="shared" si="1820"/>
        <v>56241</v>
      </c>
      <c r="B7888" s="72">
        <f t="shared" si="1822"/>
        <v>2</v>
      </c>
      <c r="C7888" s="72" t="str">
        <f>IF(F7888=0,"RESMİ TATİL",VLOOKUP(F7888,LİSTE!$B$7:$D$1300,3,0))</f>
        <v>Anıl DOĞAN</v>
      </c>
      <c r="D7888" s="72" t="str">
        <f>IF(G7888=0,"RESMİ TATİL",VLOOKUP(G7888,LİSTE!$B$7:$D$1300,3,0))</f>
        <v>İpek ARSLAN</v>
      </c>
      <c r="E7888" s="72" t="str">
        <f>IF(H7888=0,"RESMİ TATİL",VLOOKUP(H7888,LİSTE!$B$7:$D$1300,3,0))</f>
        <v>Efe KARSAK</v>
      </c>
      <c r="F7888" s="72">
        <f>IF(B7888="TATİL",0,IF(F7887&gt;0,IF(LİSTE!$F$1=H7887,1,H7887+1),IF(F7887=0,H7886+1,IF(F7886=0,H7885+1,IF(F7885=0,H7884+1,IF(F7884=0,H7883+1))))))</f>
        <v>9</v>
      </c>
      <c r="G7888" s="72">
        <f>IF(F7888=0,0,IF(LİSTE!$F$1=F7888,1,F7888+1))</f>
        <v>10</v>
      </c>
      <c r="H7888" s="72">
        <f>IF(G7888=0,0,IF(LİSTE!$F$1=G7888,1,G7888+1))</f>
        <v>11</v>
      </c>
      <c r="I7888" s="72" t="str">
        <f>IFERROR(VLOOKUP(A7888,TATİLLER!$A$2:$D$30000,3,0),"TATİL DEĞİL")</f>
        <v>TATİL DEĞİL</v>
      </c>
    </row>
    <row r="7889" spans="1:9" x14ac:dyDescent="0.25">
      <c r="A7889" s="74">
        <f t="shared" si="1820"/>
        <v>56242</v>
      </c>
      <c r="B7889" s="72">
        <f t="shared" si="1822"/>
        <v>3</v>
      </c>
      <c r="C7889" s="72" t="str">
        <f>IF(F7889=0,"RESMİ TATİL",VLOOKUP(F7889,LİSTE!$B$7:$D$1300,3,0))</f>
        <v>Abdullah KIRBAÇ</v>
      </c>
      <c r="D7889" s="72" t="str">
        <f>IF(G7889=0,"RESMİ TATİL",VLOOKUP(G7889,LİSTE!$B$7:$D$1300,3,0))</f>
        <v>Ümmü Defne GÜLER</v>
      </c>
      <c r="E7889" s="72" t="str">
        <f>IF(H7889=0,"RESMİ TATİL",VLOOKUP(H7889,LİSTE!$B$7:$D$1300,3,0))</f>
        <v>Şevval ÖZDAMAR</v>
      </c>
      <c r="F7889" s="72">
        <f>IF(B7889="TATİL",0,IF(F7888&gt;0,IF(LİSTE!$F$1=H7888,1,H7888+1),IF(F7888=0,H7887+1,IF(F7887=0,H7886+1,IF(F7886=0,H7885+1,IF(F7885=0,H7884+1))))))</f>
        <v>12</v>
      </c>
      <c r="G7889" s="72">
        <f>IF(F7889=0,0,IF(LİSTE!$F$1=F7889,1,F7889+1))</f>
        <v>13</v>
      </c>
      <c r="H7889" s="72">
        <f>IF(G7889=0,0,IF(LİSTE!$F$1=G7889,1,G7889+1))</f>
        <v>14</v>
      </c>
      <c r="I7889" s="72" t="str">
        <f>IFERROR(VLOOKUP(A7889,TATİLLER!$A$2:$D$30000,3,0),"TATİL DEĞİL")</f>
        <v>TATİL DEĞİL</v>
      </c>
    </row>
    <row r="7890" spans="1:9" x14ac:dyDescent="0.25">
      <c r="A7890" s="74">
        <f t="shared" si="1820"/>
        <v>56243</v>
      </c>
      <c r="B7890" s="72">
        <f t="shared" si="1822"/>
        <v>4</v>
      </c>
      <c r="C7890" s="72" t="str">
        <f>IF(F7890=0,"RESMİ TATİL",VLOOKUP(F7890,LİSTE!$B$7:$D$1300,3,0))</f>
        <v>Zeynep AKDAĞ</v>
      </c>
      <c r="D7890" s="72" t="str">
        <f>IF(G7890=0,"RESMİ TATİL",VLOOKUP(G7890,LİSTE!$B$7:$D$1300,3,0))</f>
        <v>Esma ÇOKER</v>
      </c>
      <c r="E7890" s="72" t="str">
        <f>IF(H7890=0,"RESMİ TATİL",VLOOKUP(H7890,LİSTE!$B$7:$D$1300,3,0))</f>
        <v>Dursun Kubilay YAŞAR</v>
      </c>
      <c r="F7890" s="72">
        <f>IF(B7890="TATİL",0,IF(F7889&gt;0,IF(LİSTE!$F$1=H7889,1,H7889+1),IF(F7889=0,H7888+1,IF(F7888=0,H7887+1,IF(F7887=0,H7886+1,IF(F7886=0,H7885+1))))))</f>
        <v>15</v>
      </c>
      <c r="G7890" s="72">
        <f>IF(F7890=0,0,IF(LİSTE!$F$1=F7890,1,F7890+1))</f>
        <v>16</v>
      </c>
      <c r="H7890" s="72">
        <f>IF(G7890=0,0,IF(LİSTE!$F$1=G7890,1,G7890+1))</f>
        <v>17</v>
      </c>
      <c r="I7890" s="72" t="str">
        <f>IFERROR(VLOOKUP(A7890,TATİLLER!$A$2:$D$30000,3,0),"TATİL DEĞİL")</f>
        <v>TATİL DEĞİL</v>
      </c>
    </row>
    <row r="7891" spans="1:9" x14ac:dyDescent="0.25">
      <c r="A7891" s="74">
        <f t="shared" si="1820"/>
        <v>56244</v>
      </c>
      <c r="B7891" s="72">
        <f t="shared" si="1822"/>
        <v>5</v>
      </c>
      <c r="C7891" s="72" t="str">
        <f>IF(F7891=0,"RESMİ TATİL",VLOOKUP(F7891,LİSTE!$B$7:$D$1300,3,0))</f>
        <v>Zeynep Beril BAŞPINAR</v>
      </c>
      <c r="D7891" s="72" t="str">
        <f>IF(G7891=0,"RESMİ TATİL",VLOOKUP(G7891,LİSTE!$B$7:$D$1300,3,0))</f>
        <v>Ahmet DAL</v>
      </c>
      <c r="E7891" s="72" t="str">
        <f>IF(H7891=0,"RESMİ TATİL",VLOOKUP(H7891,LİSTE!$B$7:$D$1300,3,0))</f>
        <v>Emirhan KARATAŞ</v>
      </c>
      <c r="F7891" s="72">
        <f>IF(B7891="TATİL",0,IF(F7890&gt;0,IF(LİSTE!$F$1=H7890,1,H7890+1),IF(F7890=0,H7889+1,IF(F7889=0,H7888+1,IF(F7888=0,H7887+1,IF(F7887=0,H7886+1))))))</f>
        <v>18</v>
      </c>
      <c r="G7891" s="72">
        <f>IF(F7891=0,0,IF(LİSTE!$F$1=F7891,1,F7891+1))</f>
        <v>19</v>
      </c>
      <c r="H7891" s="72">
        <f>IF(G7891=0,0,IF(LİSTE!$F$1=G7891,1,G7891+1))</f>
        <v>20</v>
      </c>
      <c r="I7891" s="72" t="str">
        <f>IFERROR(VLOOKUP(A7891,TATİLLER!$A$2:$D$30000,3,0),"TATİL DEĞİL")</f>
        <v>TATİL DEĞİL</v>
      </c>
    </row>
    <row r="7892" spans="1:9" x14ac:dyDescent="0.25">
      <c r="A7892" s="74">
        <f t="shared" ref="A7892" si="1826">A7891+3</f>
        <v>56247</v>
      </c>
      <c r="B7892" s="72">
        <f t="shared" si="1822"/>
        <v>1</v>
      </c>
      <c r="C7892" s="72" t="str">
        <f>IF(F7892=0,"RESMİ TATİL",VLOOKUP(F7892,LİSTE!$B$7:$D$1300,3,0))</f>
        <v>Zümra Yeter ARI</v>
      </c>
      <c r="D7892" s="72" t="str">
        <f>IF(G7892=0,"RESMİ TATİL",VLOOKUP(G7892,LİSTE!$B$7:$D$1300,3,0))</f>
        <v>Utku KARAGÖZ</v>
      </c>
      <c r="E7892" s="72" t="str">
        <f>IF(H7892=0,"RESMİ TATİL",VLOOKUP(H7892,LİSTE!$B$7:$D$1300,3,0))</f>
        <v>Feyza Zümra AVCIOĞLU</v>
      </c>
      <c r="F7892" s="72">
        <f>IF(B7892="TATİL",0,IF(F7891&gt;0,IF(LİSTE!$F$1=H7891,1,H7891+1),IF(F7891=0,H7890+1,IF(F7890=0,H7889+1,IF(F7889=0,H7888+1,IF(F7888=0,H7887+1))))))</f>
        <v>21</v>
      </c>
      <c r="G7892" s="72">
        <f>IF(F7892=0,0,IF(LİSTE!$F$1=F7892,1,F7892+1))</f>
        <v>22</v>
      </c>
      <c r="H7892" s="72">
        <f>IF(G7892=0,0,IF(LİSTE!$F$1=G7892,1,G7892+1))</f>
        <v>23</v>
      </c>
      <c r="I7892" s="72" t="str">
        <f>IFERROR(VLOOKUP(A7892,TATİLLER!$A$2:$D$30000,3,0),"TATİL DEĞİL")</f>
        <v>TATİL DEĞİL</v>
      </c>
    </row>
    <row r="7893" spans="1:9" x14ac:dyDescent="0.25">
      <c r="A7893" s="74">
        <f t="shared" si="1820"/>
        <v>56248</v>
      </c>
      <c r="B7893" s="72">
        <f t="shared" si="1822"/>
        <v>2</v>
      </c>
      <c r="C7893" s="72" t="str">
        <f>IF(F7893=0,"RESMİ TATİL",VLOOKUP(F7893,LİSTE!$B$7:$D$1300,3,0))</f>
        <v>Yusuf Ali TABUR</v>
      </c>
      <c r="D7893" s="72" t="str">
        <f>IF(G7893=0,"RESMİ TATİL",VLOOKUP(G7893,LİSTE!$B$7:$D$1300,3,0))</f>
        <v>Irmak UTEBAY</v>
      </c>
      <c r="E7893" s="72" t="str">
        <f>IF(H7893=0,"RESMİ TATİL",VLOOKUP(H7893,LİSTE!$B$7:$D$1300,3,0))</f>
        <v>Kerem AKKOÇ</v>
      </c>
      <c r="F7893" s="72">
        <f>IF(B7893="TATİL",0,IF(F7892&gt;0,IF(LİSTE!$F$1=H7892,1,H7892+1),IF(F7892=0,H7891+1,IF(F7891=0,H7890+1,IF(F7890=0,H7889+1,IF(F7889=0,H7888+1))))))</f>
        <v>24</v>
      </c>
      <c r="G7893" s="72">
        <f>IF(F7893=0,0,IF(LİSTE!$F$1=F7893,1,F7893+1))</f>
        <v>25</v>
      </c>
      <c r="H7893" s="72">
        <f>IF(G7893=0,0,IF(LİSTE!$F$1=G7893,1,G7893+1))</f>
        <v>26</v>
      </c>
      <c r="I7893" s="72" t="str">
        <f>IFERROR(VLOOKUP(A7893,TATİLLER!$A$2:$D$30000,3,0),"TATİL DEĞİL")</f>
        <v>TATİL DEĞİL</v>
      </c>
    </row>
    <row r="7894" spans="1:9" x14ac:dyDescent="0.25">
      <c r="A7894" s="74">
        <f t="shared" si="1820"/>
        <v>56249</v>
      </c>
      <c r="B7894" s="72">
        <f t="shared" si="1822"/>
        <v>3</v>
      </c>
      <c r="C7894" s="72" t="str">
        <f>IF(F7894=0,"RESMİ TATİL",VLOOKUP(F7894,LİSTE!$B$7:$D$1300,3,0))</f>
        <v>Elçin Ayşe ELMAS</v>
      </c>
      <c r="D7894" s="72" t="str">
        <f>IF(G7894=0,"RESMİ TATİL",VLOOKUP(G7894,LİSTE!$B$7:$D$1300,3,0))</f>
        <v>Muhammed YILDIZDAĞ</v>
      </c>
      <c r="E7894" s="72" t="str">
        <f>IF(H7894=0,"RESMİ TATİL",VLOOKUP(H7894,LİSTE!$B$7:$D$1300,3,0))</f>
        <v>Nisa Nur SANCAR</v>
      </c>
      <c r="F7894" s="72">
        <f>IF(B7894="TATİL",0,IF(F7893&gt;0,IF(LİSTE!$F$1=H7893,1,H7893+1),IF(F7893=0,H7892+1,IF(F7892=0,H7891+1,IF(F7891=0,H7890+1,IF(F7890=0,H7889+1))))))</f>
        <v>27</v>
      </c>
      <c r="G7894" s="72">
        <f>IF(F7894=0,0,IF(LİSTE!$F$1=F7894,1,F7894+1))</f>
        <v>28</v>
      </c>
      <c r="H7894" s="72">
        <f>IF(G7894=0,0,IF(LİSTE!$F$1=G7894,1,G7894+1))</f>
        <v>1</v>
      </c>
      <c r="I7894" s="72" t="str">
        <f>IFERROR(VLOOKUP(A7894,TATİLLER!$A$2:$D$30000,3,0),"TATİL DEĞİL")</f>
        <v>TATİL DEĞİL</v>
      </c>
    </row>
    <row r="7895" spans="1:9" x14ac:dyDescent="0.25">
      <c r="A7895" s="74">
        <f t="shared" si="1820"/>
        <v>56250</v>
      </c>
      <c r="B7895" s="72">
        <f t="shared" si="1822"/>
        <v>4</v>
      </c>
      <c r="C7895" s="72" t="str">
        <f>IF(F7895=0,"RESMİ TATİL",VLOOKUP(F7895,LİSTE!$B$7:$D$1300,3,0))</f>
        <v>Esila ÇETİN</v>
      </c>
      <c r="D7895" s="72" t="str">
        <f>IF(G7895=0,"RESMİ TATİL",VLOOKUP(G7895,LİSTE!$B$7:$D$1300,3,0))</f>
        <v>Zeynep Sevde TOPUZ</v>
      </c>
      <c r="E7895" s="72" t="str">
        <f>IF(H7895=0,"RESMİ TATİL",VLOOKUP(H7895,LİSTE!$B$7:$D$1300,3,0))</f>
        <v>Ömer Asaf KADAŞ</v>
      </c>
      <c r="F7895" s="72">
        <f>IF(B7895="TATİL",0,IF(F7894&gt;0,IF(LİSTE!$F$1=H7894,1,H7894+1),IF(F7894=0,H7893+1,IF(F7893=0,H7892+1,IF(F7892=0,H7891+1,IF(F7891=0,H7890+1))))))</f>
        <v>2</v>
      </c>
      <c r="G7895" s="72">
        <f>IF(F7895=0,0,IF(LİSTE!$F$1=F7895,1,F7895+1))</f>
        <v>3</v>
      </c>
      <c r="H7895" s="72">
        <f>IF(G7895=0,0,IF(LİSTE!$F$1=G7895,1,G7895+1))</f>
        <v>4</v>
      </c>
      <c r="I7895" s="72" t="str">
        <f>IFERROR(VLOOKUP(A7895,TATİLLER!$A$2:$D$30000,3,0),"TATİL DEĞİL")</f>
        <v>TATİL DEĞİL</v>
      </c>
    </row>
    <row r="7896" spans="1:9" x14ac:dyDescent="0.25">
      <c r="A7896" s="74">
        <f t="shared" si="1820"/>
        <v>56251</v>
      </c>
      <c r="B7896" s="72">
        <f t="shared" si="1822"/>
        <v>5</v>
      </c>
      <c r="C7896" s="72" t="str">
        <f>IF(F7896=0,"RESMİ TATİL",VLOOKUP(F7896,LİSTE!$B$7:$D$1300,3,0))</f>
        <v>Ramazan Baran ADIGÜZEL</v>
      </c>
      <c r="D7896" s="72" t="str">
        <f>IF(G7896=0,"RESMİ TATİL",VLOOKUP(G7896,LİSTE!$B$7:$D$1300,3,0))</f>
        <v>Bahar AKGÜN</v>
      </c>
      <c r="E7896" s="72" t="str">
        <f>IF(H7896=0,"RESMİ TATİL",VLOOKUP(H7896,LİSTE!$B$7:$D$1300,3,0))</f>
        <v>Ömer AKGÜL</v>
      </c>
      <c r="F7896" s="72">
        <f>IF(B7896="TATİL",0,IF(F7895&gt;0,IF(LİSTE!$F$1=H7895,1,H7895+1),IF(F7895=0,H7894+1,IF(F7894=0,H7893+1,IF(F7893=0,H7892+1,IF(F7892=0,H7891+1))))))</f>
        <v>5</v>
      </c>
      <c r="G7896" s="72">
        <f>IF(F7896=0,0,IF(LİSTE!$F$1=F7896,1,F7896+1))</f>
        <v>6</v>
      </c>
      <c r="H7896" s="72">
        <f>IF(G7896=0,0,IF(LİSTE!$F$1=G7896,1,G7896+1))</f>
        <v>7</v>
      </c>
      <c r="I7896" s="72" t="str">
        <f>IFERROR(VLOOKUP(A7896,TATİLLER!$A$2:$D$30000,3,0),"TATİL DEĞİL")</f>
        <v>TATİL DEĞİL</v>
      </c>
    </row>
    <row r="7897" spans="1:9" x14ac:dyDescent="0.25">
      <c r="A7897" s="74">
        <f t="shared" ref="A7897" si="1827">A7896+3</f>
        <v>56254</v>
      </c>
      <c r="B7897" s="72">
        <f t="shared" si="1822"/>
        <v>1</v>
      </c>
      <c r="C7897" s="72" t="str">
        <f>IF(F7897=0,"RESMİ TATİL",VLOOKUP(F7897,LİSTE!$B$7:$D$1300,3,0))</f>
        <v>Muharrem EFE TANRIVERDİ</v>
      </c>
      <c r="D7897" s="72" t="str">
        <f>IF(G7897=0,"RESMİ TATİL",VLOOKUP(G7897,LİSTE!$B$7:$D$1300,3,0))</f>
        <v>Anıl DOĞAN</v>
      </c>
      <c r="E7897" s="72" t="str">
        <f>IF(H7897=0,"RESMİ TATİL",VLOOKUP(H7897,LİSTE!$B$7:$D$1300,3,0))</f>
        <v>İpek ARSLAN</v>
      </c>
      <c r="F7897" s="72">
        <f>IF(B7897="TATİL",0,IF(F7896&gt;0,IF(LİSTE!$F$1=H7896,1,H7896+1),IF(F7896=0,H7895+1,IF(F7895=0,H7894+1,IF(F7894=0,H7893+1,IF(F7893=0,H7892+1))))))</f>
        <v>8</v>
      </c>
      <c r="G7897" s="72">
        <f>IF(F7897=0,0,IF(LİSTE!$F$1=F7897,1,F7897+1))</f>
        <v>9</v>
      </c>
      <c r="H7897" s="72">
        <f>IF(G7897=0,0,IF(LİSTE!$F$1=G7897,1,G7897+1))</f>
        <v>10</v>
      </c>
      <c r="I7897" s="72" t="str">
        <f>IFERROR(VLOOKUP(A7897,TATİLLER!$A$2:$D$30000,3,0),"TATİL DEĞİL")</f>
        <v>TATİL DEĞİL</v>
      </c>
    </row>
    <row r="7898" spans="1:9" x14ac:dyDescent="0.25">
      <c r="A7898" s="74">
        <f t="shared" si="1820"/>
        <v>56255</v>
      </c>
      <c r="B7898" s="72">
        <f t="shared" si="1822"/>
        <v>2</v>
      </c>
      <c r="C7898" s="72" t="str">
        <f>IF(F7898=0,"RESMİ TATİL",VLOOKUP(F7898,LİSTE!$B$7:$D$1300,3,0))</f>
        <v>Efe KARSAK</v>
      </c>
      <c r="D7898" s="72" t="str">
        <f>IF(G7898=0,"RESMİ TATİL",VLOOKUP(G7898,LİSTE!$B$7:$D$1300,3,0))</f>
        <v>Abdullah KIRBAÇ</v>
      </c>
      <c r="E7898" s="72" t="str">
        <f>IF(H7898=0,"RESMİ TATİL",VLOOKUP(H7898,LİSTE!$B$7:$D$1300,3,0))</f>
        <v>Ümmü Defne GÜLER</v>
      </c>
      <c r="F7898" s="72">
        <f>IF(B7898="TATİL",0,IF(F7897&gt;0,IF(LİSTE!$F$1=H7897,1,H7897+1),IF(F7897=0,H7896+1,IF(F7896=0,H7895+1,IF(F7895=0,H7894+1,IF(F7894=0,H7893+1))))))</f>
        <v>11</v>
      </c>
      <c r="G7898" s="72">
        <f>IF(F7898=0,0,IF(LİSTE!$F$1=F7898,1,F7898+1))</f>
        <v>12</v>
      </c>
      <c r="H7898" s="72">
        <f>IF(G7898=0,0,IF(LİSTE!$F$1=G7898,1,G7898+1))</f>
        <v>13</v>
      </c>
      <c r="I7898" s="72" t="str">
        <f>IFERROR(VLOOKUP(A7898,TATİLLER!$A$2:$D$30000,3,0),"TATİL DEĞİL")</f>
        <v>TATİL DEĞİL</v>
      </c>
    </row>
    <row r="7899" spans="1:9" x14ac:dyDescent="0.25">
      <c r="A7899" s="74">
        <f t="shared" si="1820"/>
        <v>56256</v>
      </c>
      <c r="B7899" s="72">
        <f t="shared" si="1822"/>
        <v>3</v>
      </c>
      <c r="C7899" s="72" t="str">
        <f>IF(F7899=0,"RESMİ TATİL",VLOOKUP(F7899,LİSTE!$B$7:$D$1300,3,0))</f>
        <v>Şevval ÖZDAMAR</v>
      </c>
      <c r="D7899" s="72" t="str">
        <f>IF(G7899=0,"RESMİ TATİL",VLOOKUP(G7899,LİSTE!$B$7:$D$1300,3,0))</f>
        <v>Zeynep AKDAĞ</v>
      </c>
      <c r="E7899" s="72" t="str">
        <f>IF(H7899=0,"RESMİ TATİL",VLOOKUP(H7899,LİSTE!$B$7:$D$1300,3,0))</f>
        <v>Esma ÇOKER</v>
      </c>
      <c r="F7899" s="72">
        <f>IF(B7899="TATİL",0,IF(F7898&gt;0,IF(LİSTE!$F$1=H7898,1,H7898+1),IF(F7898=0,H7897+1,IF(F7897=0,H7896+1,IF(F7896=0,H7895+1,IF(F7895=0,H7894+1))))))</f>
        <v>14</v>
      </c>
      <c r="G7899" s="72">
        <f>IF(F7899=0,0,IF(LİSTE!$F$1=F7899,1,F7899+1))</f>
        <v>15</v>
      </c>
      <c r="H7899" s="72">
        <f>IF(G7899=0,0,IF(LİSTE!$F$1=G7899,1,G7899+1))</f>
        <v>16</v>
      </c>
      <c r="I7899" s="72" t="str">
        <f>IFERROR(VLOOKUP(A7899,TATİLLER!$A$2:$D$30000,3,0),"TATİL DEĞİL")</f>
        <v>TATİL DEĞİL</v>
      </c>
    </row>
    <row r="7900" spans="1:9" x14ac:dyDescent="0.25">
      <c r="A7900" s="74">
        <f t="shared" si="1820"/>
        <v>56257</v>
      </c>
      <c r="B7900" s="72">
        <f t="shared" si="1822"/>
        <v>4</v>
      </c>
      <c r="C7900" s="72" t="str">
        <f>IF(F7900=0,"RESMİ TATİL",VLOOKUP(F7900,LİSTE!$B$7:$D$1300,3,0))</f>
        <v>Dursun Kubilay YAŞAR</v>
      </c>
      <c r="D7900" s="72" t="str">
        <f>IF(G7900=0,"RESMİ TATİL",VLOOKUP(G7900,LİSTE!$B$7:$D$1300,3,0))</f>
        <v>Zeynep Beril BAŞPINAR</v>
      </c>
      <c r="E7900" s="72" t="str">
        <f>IF(H7900=0,"RESMİ TATİL",VLOOKUP(H7900,LİSTE!$B$7:$D$1300,3,0))</f>
        <v>Ahmet DAL</v>
      </c>
      <c r="F7900" s="72">
        <f>IF(B7900="TATİL",0,IF(F7899&gt;0,IF(LİSTE!$F$1=H7899,1,H7899+1),IF(F7899=0,H7898+1,IF(F7898=0,H7897+1,IF(F7897=0,H7896+1,IF(F7896=0,H7895+1))))))</f>
        <v>17</v>
      </c>
      <c r="G7900" s="72">
        <f>IF(F7900=0,0,IF(LİSTE!$F$1=F7900,1,F7900+1))</f>
        <v>18</v>
      </c>
      <c r="H7900" s="72">
        <f>IF(G7900=0,0,IF(LİSTE!$F$1=G7900,1,G7900+1))</f>
        <v>19</v>
      </c>
      <c r="I7900" s="72" t="str">
        <f>IFERROR(VLOOKUP(A7900,TATİLLER!$A$2:$D$30000,3,0),"TATİL DEĞİL")</f>
        <v>TATİL DEĞİL</v>
      </c>
    </row>
    <row r="7901" spans="1:9" x14ac:dyDescent="0.25">
      <c r="A7901" s="74">
        <f t="shared" si="1820"/>
        <v>56258</v>
      </c>
      <c r="B7901" s="72">
        <f t="shared" si="1822"/>
        <v>5</v>
      </c>
      <c r="C7901" s="72" t="str">
        <f>IF(F7901=0,"RESMİ TATİL",VLOOKUP(F7901,LİSTE!$B$7:$D$1300,3,0))</f>
        <v>Emirhan KARATAŞ</v>
      </c>
      <c r="D7901" s="72" t="str">
        <f>IF(G7901=0,"RESMİ TATİL",VLOOKUP(G7901,LİSTE!$B$7:$D$1300,3,0))</f>
        <v>Zümra Yeter ARI</v>
      </c>
      <c r="E7901" s="72" t="str">
        <f>IF(H7901=0,"RESMİ TATİL",VLOOKUP(H7901,LİSTE!$B$7:$D$1300,3,0))</f>
        <v>Utku KARAGÖZ</v>
      </c>
      <c r="F7901" s="72">
        <f>IF(B7901="TATİL",0,IF(F7900&gt;0,IF(LİSTE!$F$1=H7900,1,H7900+1),IF(F7900=0,H7899+1,IF(F7899=0,H7898+1,IF(F7898=0,H7897+1,IF(F7897=0,H7896+1))))))</f>
        <v>20</v>
      </c>
      <c r="G7901" s="72">
        <f>IF(F7901=0,0,IF(LİSTE!$F$1=F7901,1,F7901+1))</f>
        <v>21</v>
      </c>
      <c r="H7901" s="72">
        <f>IF(G7901=0,0,IF(LİSTE!$F$1=G7901,1,G7901+1))</f>
        <v>22</v>
      </c>
      <c r="I7901" s="72" t="str">
        <f>IFERROR(VLOOKUP(A7901,TATİLLER!$A$2:$D$30000,3,0),"TATİL DEĞİL")</f>
        <v>TATİL DEĞİL</v>
      </c>
    </row>
    <row r="7902" spans="1:9" x14ac:dyDescent="0.25">
      <c r="A7902" s="74">
        <f t="shared" ref="A7902" si="1828">A7901+3</f>
        <v>56261</v>
      </c>
      <c r="B7902" s="72">
        <f t="shared" si="1822"/>
        <v>1</v>
      </c>
      <c r="C7902" s="72" t="str">
        <f>IF(F7902=0,"RESMİ TATİL",VLOOKUP(F7902,LİSTE!$B$7:$D$1300,3,0))</f>
        <v>Feyza Zümra AVCIOĞLU</v>
      </c>
      <c r="D7902" s="72" t="str">
        <f>IF(G7902=0,"RESMİ TATİL",VLOOKUP(G7902,LİSTE!$B$7:$D$1300,3,0))</f>
        <v>Yusuf Ali TABUR</v>
      </c>
      <c r="E7902" s="72" t="str">
        <f>IF(H7902=0,"RESMİ TATİL",VLOOKUP(H7902,LİSTE!$B$7:$D$1300,3,0))</f>
        <v>Irmak UTEBAY</v>
      </c>
      <c r="F7902" s="72">
        <f>IF(B7902="TATİL",0,IF(F7901&gt;0,IF(LİSTE!$F$1=H7901,1,H7901+1),IF(F7901=0,H7900+1,IF(F7900=0,H7899+1,IF(F7899=0,H7898+1,IF(F7898=0,H7897+1))))))</f>
        <v>23</v>
      </c>
      <c r="G7902" s="72">
        <f>IF(F7902=0,0,IF(LİSTE!$F$1=F7902,1,F7902+1))</f>
        <v>24</v>
      </c>
      <c r="H7902" s="72">
        <f>IF(G7902=0,0,IF(LİSTE!$F$1=G7902,1,G7902+1))</f>
        <v>25</v>
      </c>
      <c r="I7902" s="72" t="str">
        <f>IFERROR(VLOOKUP(A7902,TATİLLER!$A$2:$D$30000,3,0),"TATİL DEĞİL")</f>
        <v>TATİL DEĞİL</v>
      </c>
    </row>
    <row r="7903" spans="1:9" x14ac:dyDescent="0.25">
      <c r="A7903" s="74">
        <f t="shared" si="1820"/>
        <v>56262</v>
      </c>
      <c r="B7903" s="72">
        <f t="shared" si="1822"/>
        <v>2</v>
      </c>
      <c r="C7903" s="72" t="str">
        <f>IF(F7903=0,"RESMİ TATİL",VLOOKUP(F7903,LİSTE!$B$7:$D$1300,3,0))</f>
        <v>Kerem AKKOÇ</v>
      </c>
      <c r="D7903" s="72" t="str">
        <f>IF(G7903=0,"RESMİ TATİL",VLOOKUP(G7903,LİSTE!$B$7:$D$1300,3,0))</f>
        <v>Elçin Ayşe ELMAS</v>
      </c>
      <c r="E7903" s="72" t="str">
        <f>IF(H7903=0,"RESMİ TATİL",VLOOKUP(H7903,LİSTE!$B$7:$D$1300,3,0))</f>
        <v>Muhammed YILDIZDAĞ</v>
      </c>
      <c r="F7903" s="72">
        <f>IF(B7903="TATİL",0,IF(F7902&gt;0,IF(LİSTE!$F$1=H7902,1,H7902+1),IF(F7902=0,H7901+1,IF(F7901=0,H7900+1,IF(F7900=0,H7899+1,IF(F7899=0,H7898+1))))))</f>
        <v>26</v>
      </c>
      <c r="G7903" s="72">
        <f>IF(F7903=0,0,IF(LİSTE!$F$1=F7903,1,F7903+1))</f>
        <v>27</v>
      </c>
      <c r="H7903" s="72">
        <f>IF(G7903=0,0,IF(LİSTE!$F$1=G7903,1,G7903+1))</f>
        <v>28</v>
      </c>
      <c r="I7903" s="72" t="str">
        <f>IFERROR(VLOOKUP(A7903,TATİLLER!$A$2:$D$30000,3,0),"TATİL DEĞİL")</f>
        <v>TATİL DEĞİL</v>
      </c>
    </row>
    <row r="7904" spans="1:9" x14ac:dyDescent="0.25">
      <c r="A7904" s="74">
        <f t="shared" si="1820"/>
        <v>56263</v>
      </c>
      <c r="B7904" s="72">
        <f t="shared" si="1822"/>
        <v>3</v>
      </c>
      <c r="C7904" s="72" t="str">
        <f>IF(F7904=0,"RESMİ TATİL",VLOOKUP(F7904,LİSTE!$B$7:$D$1300,3,0))</f>
        <v>Nisa Nur SANCAR</v>
      </c>
      <c r="D7904" s="72" t="str">
        <f>IF(G7904=0,"RESMİ TATİL",VLOOKUP(G7904,LİSTE!$B$7:$D$1300,3,0))</f>
        <v>Esila ÇETİN</v>
      </c>
      <c r="E7904" s="72" t="str">
        <f>IF(H7904=0,"RESMİ TATİL",VLOOKUP(H7904,LİSTE!$B$7:$D$1300,3,0))</f>
        <v>Zeynep Sevde TOPUZ</v>
      </c>
      <c r="F7904" s="72">
        <f>IF(B7904="TATİL",0,IF(F7903&gt;0,IF(LİSTE!$F$1=H7903,1,H7903+1),IF(F7903=0,H7902+1,IF(F7902=0,H7901+1,IF(F7901=0,H7900+1,IF(F7900=0,H7899+1))))))</f>
        <v>1</v>
      </c>
      <c r="G7904" s="72">
        <f>IF(F7904=0,0,IF(LİSTE!$F$1=F7904,1,F7904+1))</f>
        <v>2</v>
      </c>
      <c r="H7904" s="72">
        <f>IF(G7904=0,0,IF(LİSTE!$F$1=G7904,1,G7904+1))</f>
        <v>3</v>
      </c>
      <c r="I7904" s="72" t="str">
        <f>IFERROR(VLOOKUP(A7904,TATİLLER!$A$2:$D$30000,3,0),"TATİL DEĞİL")</f>
        <v>TATİL DEĞİL</v>
      </c>
    </row>
    <row r="7905" spans="1:9" x14ac:dyDescent="0.25">
      <c r="A7905" s="74">
        <f t="shared" si="1820"/>
        <v>56264</v>
      </c>
      <c r="B7905" s="72">
        <f t="shared" si="1822"/>
        <v>4</v>
      </c>
      <c r="C7905" s="72" t="str">
        <f>IF(F7905=0,"RESMİ TATİL",VLOOKUP(F7905,LİSTE!$B$7:$D$1300,3,0))</f>
        <v>Ömer Asaf KADAŞ</v>
      </c>
      <c r="D7905" s="72" t="str">
        <f>IF(G7905=0,"RESMİ TATİL",VLOOKUP(G7905,LİSTE!$B$7:$D$1300,3,0))</f>
        <v>Ramazan Baran ADIGÜZEL</v>
      </c>
      <c r="E7905" s="72" t="str">
        <f>IF(H7905=0,"RESMİ TATİL",VLOOKUP(H7905,LİSTE!$B$7:$D$1300,3,0))</f>
        <v>Bahar AKGÜN</v>
      </c>
      <c r="F7905" s="72">
        <f>IF(B7905="TATİL",0,IF(F7904&gt;0,IF(LİSTE!$F$1=H7904,1,H7904+1),IF(F7904=0,H7903+1,IF(F7903=0,H7902+1,IF(F7902=0,H7901+1,IF(F7901=0,H7900+1))))))</f>
        <v>4</v>
      </c>
      <c r="G7905" s="72">
        <f>IF(F7905=0,0,IF(LİSTE!$F$1=F7905,1,F7905+1))</f>
        <v>5</v>
      </c>
      <c r="H7905" s="72">
        <f>IF(G7905=0,0,IF(LİSTE!$F$1=G7905,1,G7905+1))</f>
        <v>6</v>
      </c>
      <c r="I7905" s="72" t="str">
        <f>IFERROR(VLOOKUP(A7905,TATİLLER!$A$2:$D$30000,3,0),"TATİL DEĞİL")</f>
        <v>TATİL DEĞİL</v>
      </c>
    </row>
    <row r="7906" spans="1:9" x14ac:dyDescent="0.25">
      <c r="A7906" s="74">
        <f t="shared" si="1820"/>
        <v>56265</v>
      </c>
      <c r="B7906" s="72">
        <f t="shared" si="1822"/>
        <v>5</v>
      </c>
      <c r="C7906" s="72" t="str">
        <f>IF(F7906=0,"RESMİ TATİL",VLOOKUP(F7906,LİSTE!$B$7:$D$1300,3,0))</f>
        <v>Ömer AKGÜL</v>
      </c>
      <c r="D7906" s="72" t="str">
        <f>IF(G7906=0,"RESMİ TATİL",VLOOKUP(G7906,LİSTE!$B$7:$D$1300,3,0))</f>
        <v>Muharrem EFE TANRIVERDİ</v>
      </c>
      <c r="E7906" s="72" t="str">
        <f>IF(H7906=0,"RESMİ TATİL",VLOOKUP(H7906,LİSTE!$B$7:$D$1300,3,0))</f>
        <v>Anıl DOĞAN</v>
      </c>
      <c r="F7906" s="72">
        <f>IF(B7906="TATİL",0,IF(F7905&gt;0,IF(LİSTE!$F$1=H7905,1,H7905+1),IF(F7905=0,H7904+1,IF(F7904=0,H7903+1,IF(F7903=0,H7902+1,IF(F7902=0,H7901+1))))))</f>
        <v>7</v>
      </c>
      <c r="G7906" s="72">
        <f>IF(F7906=0,0,IF(LİSTE!$F$1=F7906,1,F7906+1))</f>
        <v>8</v>
      </c>
      <c r="H7906" s="72">
        <f>IF(G7906=0,0,IF(LİSTE!$F$1=G7906,1,G7906+1))</f>
        <v>9</v>
      </c>
      <c r="I7906" s="72" t="str">
        <f>IFERROR(VLOOKUP(A7906,TATİLLER!$A$2:$D$30000,3,0),"TATİL DEĞİL")</f>
        <v>TATİL DEĞİL</v>
      </c>
    </row>
    <row r="7907" spans="1:9" x14ac:dyDescent="0.25">
      <c r="A7907" s="74">
        <f t="shared" ref="A7907" si="1829">A7906+3</f>
        <v>56268</v>
      </c>
      <c r="B7907" s="72">
        <f t="shared" si="1822"/>
        <v>1</v>
      </c>
      <c r="C7907" s="72" t="str">
        <f>IF(F7907=0,"RESMİ TATİL",VLOOKUP(F7907,LİSTE!$B$7:$D$1300,3,0))</f>
        <v>İpek ARSLAN</v>
      </c>
      <c r="D7907" s="72" t="str">
        <f>IF(G7907=0,"RESMİ TATİL",VLOOKUP(G7907,LİSTE!$B$7:$D$1300,3,0))</f>
        <v>Efe KARSAK</v>
      </c>
      <c r="E7907" s="72" t="str">
        <f>IF(H7907=0,"RESMİ TATİL",VLOOKUP(H7907,LİSTE!$B$7:$D$1300,3,0))</f>
        <v>Abdullah KIRBAÇ</v>
      </c>
      <c r="F7907" s="72">
        <f>IF(B7907="TATİL",0,IF(F7906&gt;0,IF(LİSTE!$F$1=H7906,1,H7906+1),IF(F7906=0,H7905+1,IF(F7905=0,H7904+1,IF(F7904=0,H7903+1,IF(F7903=0,H7902+1))))))</f>
        <v>10</v>
      </c>
      <c r="G7907" s="72">
        <f>IF(F7907=0,0,IF(LİSTE!$F$1=F7907,1,F7907+1))</f>
        <v>11</v>
      </c>
      <c r="H7907" s="72">
        <f>IF(G7907=0,0,IF(LİSTE!$F$1=G7907,1,G7907+1))</f>
        <v>12</v>
      </c>
      <c r="I7907" s="72" t="str">
        <f>IFERROR(VLOOKUP(A7907,TATİLLER!$A$2:$D$30000,3,0),"TATİL DEĞİL")</f>
        <v>TATİL DEĞİL</v>
      </c>
    </row>
    <row r="7908" spans="1:9" x14ac:dyDescent="0.25">
      <c r="A7908" s="74">
        <f t="shared" si="1820"/>
        <v>56269</v>
      </c>
      <c r="B7908" s="72">
        <f t="shared" si="1822"/>
        <v>2</v>
      </c>
      <c r="C7908" s="72" t="str">
        <f>IF(F7908=0,"RESMİ TATİL",VLOOKUP(F7908,LİSTE!$B$7:$D$1300,3,0))</f>
        <v>Ümmü Defne GÜLER</v>
      </c>
      <c r="D7908" s="72" t="str">
        <f>IF(G7908=0,"RESMİ TATİL",VLOOKUP(G7908,LİSTE!$B$7:$D$1300,3,0))</f>
        <v>Şevval ÖZDAMAR</v>
      </c>
      <c r="E7908" s="72" t="str">
        <f>IF(H7908=0,"RESMİ TATİL",VLOOKUP(H7908,LİSTE!$B$7:$D$1300,3,0))</f>
        <v>Zeynep AKDAĞ</v>
      </c>
      <c r="F7908" s="72">
        <f>IF(B7908="TATİL",0,IF(F7907&gt;0,IF(LİSTE!$F$1=H7907,1,H7907+1),IF(F7907=0,H7906+1,IF(F7906=0,H7905+1,IF(F7905=0,H7904+1,IF(F7904=0,H7903+1))))))</f>
        <v>13</v>
      </c>
      <c r="G7908" s="72">
        <f>IF(F7908=0,0,IF(LİSTE!$F$1=F7908,1,F7908+1))</f>
        <v>14</v>
      </c>
      <c r="H7908" s="72">
        <f>IF(G7908=0,0,IF(LİSTE!$F$1=G7908,1,G7908+1))</f>
        <v>15</v>
      </c>
      <c r="I7908" s="72" t="str">
        <f>IFERROR(VLOOKUP(A7908,TATİLLER!$A$2:$D$30000,3,0),"TATİL DEĞİL")</f>
        <v>TATİL DEĞİL</v>
      </c>
    </row>
    <row r="7909" spans="1:9" x14ac:dyDescent="0.25">
      <c r="A7909" s="74">
        <f t="shared" si="1820"/>
        <v>56270</v>
      </c>
      <c r="B7909" s="72">
        <f t="shared" si="1822"/>
        <v>3</v>
      </c>
      <c r="C7909" s="72" t="str">
        <f>IF(F7909=0,"RESMİ TATİL",VLOOKUP(F7909,LİSTE!$B$7:$D$1300,3,0))</f>
        <v>Esma ÇOKER</v>
      </c>
      <c r="D7909" s="72" t="str">
        <f>IF(G7909=0,"RESMİ TATİL",VLOOKUP(G7909,LİSTE!$B$7:$D$1300,3,0))</f>
        <v>Dursun Kubilay YAŞAR</v>
      </c>
      <c r="E7909" s="72" t="str">
        <f>IF(H7909=0,"RESMİ TATİL",VLOOKUP(H7909,LİSTE!$B$7:$D$1300,3,0))</f>
        <v>Zeynep Beril BAŞPINAR</v>
      </c>
      <c r="F7909" s="72">
        <f>IF(B7909="TATİL",0,IF(F7908&gt;0,IF(LİSTE!$F$1=H7908,1,H7908+1),IF(F7908=0,H7907+1,IF(F7907=0,H7906+1,IF(F7906=0,H7905+1,IF(F7905=0,H7904+1))))))</f>
        <v>16</v>
      </c>
      <c r="G7909" s="72">
        <f>IF(F7909=0,0,IF(LİSTE!$F$1=F7909,1,F7909+1))</f>
        <v>17</v>
      </c>
      <c r="H7909" s="72">
        <f>IF(G7909=0,0,IF(LİSTE!$F$1=G7909,1,G7909+1))</f>
        <v>18</v>
      </c>
      <c r="I7909" s="72" t="str">
        <f>IFERROR(VLOOKUP(A7909,TATİLLER!$A$2:$D$30000,3,0),"TATİL DEĞİL")</f>
        <v>TATİL DEĞİL</v>
      </c>
    </row>
    <row r="7910" spans="1:9" x14ac:dyDescent="0.25">
      <c r="A7910" s="74">
        <f t="shared" si="1820"/>
        <v>56271</v>
      </c>
      <c r="B7910" s="72">
        <f t="shared" si="1822"/>
        <v>4</v>
      </c>
      <c r="C7910" s="72" t="str">
        <f>IF(F7910=0,"RESMİ TATİL",VLOOKUP(F7910,LİSTE!$B$7:$D$1300,3,0))</f>
        <v>Ahmet DAL</v>
      </c>
      <c r="D7910" s="72" t="str">
        <f>IF(G7910=0,"RESMİ TATİL",VLOOKUP(G7910,LİSTE!$B$7:$D$1300,3,0))</f>
        <v>Emirhan KARATAŞ</v>
      </c>
      <c r="E7910" s="72" t="str">
        <f>IF(H7910=0,"RESMİ TATİL",VLOOKUP(H7910,LİSTE!$B$7:$D$1300,3,0))</f>
        <v>Zümra Yeter ARI</v>
      </c>
      <c r="F7910" s="72">
        <f>IF(B7910="TATİL",0,IF(F7909&gt;0,IF(LİSTE!$F$1=H7909,1,H7909+1),IF(F7909=0,H7908+1,IF(F7908=0,H7907+1,IF(F7907=0,H7906+1,IF(F7906=0,H7905+1))))))</f>
        <v>19</v>
      </c>
      <c r="G7910" s="72">
        <f>IF(F7910=0,0,IF(LİSTE!$F$1=F7910,1,F7910+1))</f>
        <v>20</v>
      </c>
      <c r="H7910" s="72">
        <f>IF(G7910=0,0,IF(LİSTE!$F$1=G7910,1,G7910+1))</f>
        <v>21</v>
      </c>
      <c r="I7910" s="72" t="str">
        <f>IFERROR(VLOOKUP(A7910,TATİLLER!$A$2:$D$30000,3,0),"TATİL DEĞİL")</f>
        <v>TATİL DEĞİL</v>
      </c>
    </row>
    <row r="7911" spans="1:9" x14ac:dyDescent="0.25">
      <c r="A7911" s="74">
        <f t="shared" si="1820"/>
        <v>56272</v>
      </c>
      <c r="B7911" s="72">
        <f t="shared" si="1822"/>
        <v>5</v>
      </c>
      <c r="C7911" s="72" t="str">
        <f>IF(F7911=0,"RESMİ TATİL",VLOOKUP(F7911,LİSTE!$B$7:$D$1300,3,0))</f>
        <v>Utku KARAGÖZ</v>
      </c>
      <c r="D7911" s="72" t="str">
        <f>IF(G7911=0,"RESMİ TATİL",VLOOKUP(G7911,LİSTE!$B$7:$D$1300,3,0))</f>
        <v>Feyza Zümra AVCIOĞLU</v>
      </c>
      <c r="E7911" s="72" t="str">
        <f>IF(H7911=0,"RESMİ TATİL",VLOOKUP(H7911,LİSTE!$B$7:$D$1300,3,0))</f>
        <v>Yusuf Ali TABUR</v>
      </c>
      <c r="F7911" s="72">
        <f>IF(B7911="TATİL",0,IF(F7910&gt;0,IF(LİSTE!$F$1=H7910,1,H7910+1),IF(F7910=0,H7909+1,IF(F7909=0,H7908+1,IF(F7908=0,H7907+1,IF(F7907=0,H7906+1))))))</f>
        <v>22</v>
      </c>
      <c r="G7911" s="72">
        <f>IF(F7911=0,0,IF(LİSTE!$F$1=F7911,1,F7911+1))</f>
        <v>23</v>
      </c>
      <c r="H7911" s="72">
        <f>IF(G7911=0,0,IF(LİSTE!$F$1=G7911,1,G7911+1))</f>
        <v>24</v>
      </c>
      <c r="I7911" s="72" t="str">
        <f>IFERROR(VLOOKUP(A7911,TATİLLER!$A$2:$D$30000,3,0),"TATİL DEĞİL")</f>
        <v>TATİL DEĞİL</v>
      </c>
    </row>
    <row r="7912" spans="1:9" x14ac:dyDescent="0.25">
      <c r="A7912" s="74">
        <f t="shared" ref="A7912" si="1830">A7911+3</f>
        <v>56275</v>
      </c>
      <c r="B7912" s="72">
        <f t="shared" si="1822"/>
        <v>1</v>
      </c>
      <c r="C7912" s="72" t="str">
        <f>IF(F7912=0,"RESMİ TATİL",VLOOKUP(F7912,LİSTE!$B$7:$D$1300,3,0))</f>
        <v>Irmak UTEBAY</v>
      </c>
      <c r="D7912" s="72" t="str">
        <f>IF(G7912=0,"RESMİ TATİL",VLOOKUP(G7912,LİSTE!$B$7:$D$1300,3,0))</f>
        <v>Kerem AKKOÇ</v>
      </c>
      <c r="E7912" s="72" t="str">
        <f>IF(H7912=0,"RESMİ TATİL",VLOOKUP(H7912,LİSTE!$B$7:$D$1300,3,0))</f>
        <v>Elçin Ayşe ELMAS</v>
      </c>
      <c r="F7912" s="72">
        <f>IF(B7912="TATİL",0,IF(F7911&gt;0,IF(LİSTE!$F$1=H7911,1,H7911+1),IF(F7911=0,H7910+1,IF(F7910=0,H7909+1,IF(F7909=0,H7908+1,IF(F7908=0,H7907+1))))))</f>
        <v>25</v>
      </c>
      <c r="G7912" s="72">
        <f>IF(F7912=0,0,IF(LİSTE!$F$1=F7912,1,F7912+1))</f>
        <v>26</v>
      </c>
      <c r="H7912" s="72">
        <f>IF(G7912=0,0,IF(LİSTE!$F$1=G7912,1,G7912+1))</f>
        <v>27</v>
      </c>
      <c r="I7912" s="72" t="str">
        <f>IFERROR(VLOOKUP(A7912,TATİLLER!$A$2:$D$30000,3,0),"TATİL DEĞİL")</f>
        <v>TATİL DEĞİL</v>
      </c>
    </row>
    <row r="7913" spans="1:9" x14ac:dyDescent="0.25">
      <c r="A7913" s="74">
        <f t="shared" si="1820"/>
        <v>56276</v>
      </c>
      <c r="B7913" s="72">
        <f t="shared" si="1822"/>
        <v>2</v>
      </c>
      <c r="C7913" s="72" t="str">
        <f>IF(F7913=0,"RESMİ TATİL",VLOOKUP(F7913,LİSTE!$B$7:$D$1300,3,0))</f>
        <v>Muhammed YILDIZDAĞ</v>
      </c>
      <c r="D7913" s="72" t="str">
        <f>IF(G7913=0,"RESMİ TATİL",VLOOKUP(G7913,LİSTE!$B$7:$D$1300,3,0))</f>
        <v>Nisa Nur SANCAR</v>
      </c>
      <c r="E7913" s="72" t="str">
        <f>IF(H7913=0,"RESMİ TATİL",VLOOKUP(H7913,LİSTE!$B$7:$D$1300,3,0))</f>
        <v>Esila ÇETİN</v>
      </c>
      <c r="F7913" s="72">
        <f>IF(B7913="TATİL",0,IF(F7912&gt;0,IF(LİSTE!$F$1=H7912,1,H7912+1),IF(F7912=0,H7911+1,IF(F7911=0,H7910+1,IF(F7910=0,H7909+1,IF(F7909=0,H7908+1))))))</f>
        <v>28</v>
      </c>
      <c r="G7913" s="72">
        <f>IF(F7913=0,0,IF(LİSTE!$F$1=F7913,1,F7913+1))</f>
        <v>1</v>
      </c>
      <c r="H7913" s="72">
        <f>IF(G7913=0,0,IF(LİSTE!$F$1=G7913,1,G7913+1))</f>
        <v>2</v>
      </c>
      <c r="I7913" s="72" t="str">
        <f>IFERROR(VLOOKUP(A7913,TATİLLER!$A$2:$D$30000,3,0),"TATİL DEĞİL")</f>
        <v>TATİL DEĞİL</v>
      </c>
    </row>
    <row r="7914" spans="1:9" x14ac:dyDescent="0.25">
      <c r="A7914" s="74">
        <f t="shared" si="1820"/>
        <v>56277</v>
      </c>
      <c r="B7914" s="72">
        <f t="shared" si="1822"/>
        <v>3</v>
      </c>
      <c r="C7914" s="72" t="str">
        <f>IF(F7914=0,"RESMİ TATİL",VLOOKUP(F7914,LİSTE!$B$7:$D$1300,3,0))</f>
        <v>Zeynep Sevde TOPUZ</v>
      </c>
      <c r="D7914" s="72" t="str">
        <f>IF(G7914=0,"RESMİ TATİL",VLOOKUP(G7914,LİSTE!$B$7:$D$1300,3,0))</f>
        <v>Ömer Asaf KADAŞ</v>
      </c>
      <c r="E7914" s="72" t="str">
        <f>IF(H7914=0,"RESMİ TATİL",VLOOKUP(H7914,LİSTE!$B$7:$D$1300,3,0))</f>
        <v>Ramazan Baran ADIGÜZEL</v>
      </c>
      <c r="F7914" s="72">
        <f>IF(B7914="TATİL",0,IF(F7913&gt;0,IF(LİSTE!$F$1=H7913,1,H7913+1),IF(F7913=0,H7912+1,IF(F7912=0,H7911+1,IF(F7911=0,H7910+1,IF(F7910=0,H7909+1))))))</f>
        <v>3</v>
      </c>
      <c r="G7914" s="72">
        <f>IF(F7914=0,0,IF(LİSTE!$F$1=F7914,1,F7914+1))</f>
        <v>4</v>
      </c>
      <c r="H7914" s="72">
        <f>IF(G7914=0,0,IF(LİSTE!$F$1=G7914,1,G7914+1))</f>
        <v>5</v>
      </c>
      <c r="I7914" s="72" t="str">
        <f>IFERROR(VLOOKUP(A7914,TATİLLER!$A$2:$D$30000,3,0),"TATİL DEĞİL")</f>
        <v>TATİL DEĞİL</v>
      </c>
    </row>
    <row r="7915" spans="1:9" x14ac:dyDescent="0.25">
      <c r="A7915" s="74">
        <f t="shared" si="1820"/>
        <v>56278</v>
      </c>
      <c r="B7915" s="72">
        <f t="shared" si="1822"/>
        <v>4</v>
      </c>
      <c r="C7915" s="72" t="str">
        <f>IF(F7915=0,"RESMİ TATİL",VLOOKUP(F7915,LİSTE!$B$7:$D$1300,3,0))</f>
        <v>Bahar AKGÜN</v>
      </c>
      <c r="D7915" s="72" t="str">
        <f>IF(G7915=0,"RESMİ TATİL",VLOOKUP(G7915,LİSTE!$B$7:$D$1300,3,0))</f>
        <v>Ömer AKGÜL</v>
      </c>
      <c r="E7915" s="72" t="str">
        <f>IF(H7915=0,"RESMİ TATİL",VLOOKUP(H7915,LİSTE!$B$7:$D$1300,3,0))</f>
        <v>Muharrem EFE TANRIVERDİ</v>
      </c>
      <c r="F7915" s="72">
        <f>IF(B7915="TATİL",0,IF(F7914&gt;0,IF(LİSTE!$F$1=H7914,1,H7914+1),IF(F7914=0,H7913+1,IF(F7913=0,H7912+1,IF(F7912=0,H7911+1,IF(F7911=0,H7910+1))))))</f>
        <v>6</v>
      </c>
      <c r="G7915" s="72">
        <f>IF(F7915=0,0,IF(LİSTE!$F$1=F7915,1,F7915+1))</f>
        <v>7</v>
      </c>
      <c r="H7915" s="72">
        <f>IF(G7915=0,0,IF(LİSTE!$F$1=G7915,1,G7915+1))</f>
        <v>8</v>
      </c>
      <c r="I7915" s="72" t="str">
        <f>IFERROR(VLOOKUP(A7915,TATİLLER!$A$2:$D$30000,3,0),"TATİL DEĞİL")</f>
        <v>TATİL DEĞİL</v>
      </c>
    </row>
    <row r="7916" spans="1:9" x14ac:dyDescent="0.25">
      <c r="A7916" s="74">
        <f t="shared" si="1820"/>
        <v>56279</v>
      </c>
      <c r="B7916" s="72">
        <f t="shared" si="1822"/>
        <v>5</v>
      </c>
      <c r="C7916" s="72" t="str">
        <f>IF(F7916=0,"RESMİ TATİL",VLOOKUP(F7916,LİSTE!$B$7:$D$1300,3,0))</f>
        <v>Anıl DOĞAN</v>
      </c>
      <c r="D7916" s="72" t="str">
        <f>IF(G7916=0,"RESMİ TATİL",VLOOKUP(G7916,LİSTE!$B$7:$D$1300,3,0))</f>
        <v>İpek ARSLAN</v>
      </c>
      <c r="E7916" s="72" t="str">
        <f>IF(H7916=0,"RESMİ TATİL",VLOOKUP(H7916,LİSTE!$B$7:$D$1300,3,0))</f>
        <v>Efe KARSAK</v>
      </c>
      <c r="F7916" s="72">
        <f>IF(B7916="TATİL",0,IF(F7915&gt;0,IF(LİSTE!$F$1=H7915,1,H7915+1),IF(F7915=0,H7914+1,IF(F7914=0,H7913+1,IF(F7913=0,H7912+1,IF(F7912=0,H7911+1))))))</f>
        <v>9</v>
      </c>
      <c r="G7916" s="72">
        <f>IF(F7916=0,0,IF(LİSTE!$F$1=F7916,1,F7916+1))</f>
        <v>10</v>
      </c>
      <c r="H7916" s="72">
        <f>IF(G7916=0,0,IF(LİSTE!$F$1=G7916,1,G7916+1))</f>
        <v>11</v>
      </c>
      <c r="I7916" s="72" t="str">
        <f>IFERROR(VLOOKUP(A7916,TATİLLER!$A$2:$D$30000,3,0),"TATİL DEĞİL")</f>
        <v>TATİL DEĞİL</v>
      </c>
    </row>
    <row r="7917" spans="1:9" x14ac:dyDescent="0.25">
      <c r="A7917" s="74">
        <f t="shared" ref="A7917" si="1831">A7916+3</f>
        <v>56282</v>
      </c>
      <c r="B7917" s="72">
        <f t="shared" si="1822"/>
        <v>1</v>
      </c>
      <c r="C7917" s="72" t="str">
        <f>IF(F7917=0,"RESMİ TATİL",VLOOKUP(F7917,LİSTE!$B$7:$D$1300,3,0))</f>
        <v>Abdullah KIRBAÇ</v>
      </c>
      <c r="D7917" s="72" t="str">
        <f>IF(G7917=0,"RESMİ TATİL",VLOOKUP(G7917,LİSTE!$B$7:$D$1300,3,0))</f>
        <v>Ümmü Defne GÜLER</v>
      </c>
      <c r="E7917" s="72" t="str">
        <f>IF(H7917=0,"RESMİ TATİL",VLOOKUP(H7917,LİSTE!$B$7:$D$1300,3,0))</f>
        <v>Şevval ÖZDAMAR</v>
      </c>
      <c r="F7917" s="72">
        <f>IF(B7917="TATİL",0,IF(F7916&gt;0,IF(LİSTE!$F$1=H7916,1,H7916+1),IF(F7916=0,H7915+1,IF(F7915=0,H7914+1,IF(F7914=0,H7913+1,IF(F7913=0,H7912+1))))))</f>
        <v>12</v>
      </c>
      <c r="G7917" s="72">
        <f>IF(F7917=0,0,IF(LİSTE!$F$1=F7917,1,F7917+1))</f>
        <v>13</v>
      </c>
      <c r="H7917" s="72">
        <f>IF(G7917=0,0,IF(LİSTE!$F$1=G7917,1,G7917+1))</f>
        <v>14</v>
      </c>
      <c r="I7917" s="72" t="str">
        <f>IFERROR(VLOOKUP(A7917,TATİLLER!$A$2:$D$30000,3,0),"TATİL DEĞİL")</f>
        <v>TATİL DEĞİL</v>
      </c>
    </row>
    <row r="7918" spans="1:9" x14ac:dyDescent="0.25">
      <c r="A7918" s="74">
        <f t="shared" si="1820"/>
        <v>56283</v>
      </c>
      <c r="B7918" s="72">
        <f t="shared" si="1822"/>
        <v>2</v>
      </c>
      <c r="C7918" s="72" t="str">
        <f>IF(F7918=0,"RESMİ TATİL",VLOOKUP(F7918,LİSTE!$B$7:$D$1300,3,0))</f>
        <v>Zeynep AKDAĞ</v>
      </c>
      <c r="D7918" s="72" t="str">
        <f>IF(G7918=0,"RESMİ TATİL",VLOOKUP(G7918,LİSTE!$B$7:$D$1300,3,0))</f>
        <v>Esma ÇOKER</v>
      </c>
      <c r="E7918" s="72" t="str">
        <f>IF(H7918=0,"RESMİ TATİL",VLOOKUP(H7918,LİSTE!$B$7:$D$1300,3,0))</f>
        <v>Dursun Kubilay YAŞAR</v>
      </c>
      <c r="F7918" s="72">
        <f>IF(B7918="TATİL",0,IF(F7917&gt;0,IF(LİSTE!$F$1=H7917,1,H7917+1),IF(F7917=0,H7916+1,IF(F7916=0,H7915+1,IF(F7915=0,H7914+1,IF(F7914=0,H7913+1))))))</f>
        <v>15</v>
      </c>
      <c r="G7918" s="72">
        <f>IF(F7918=0,0,IF(LİSTE!$F$1=F7918,1,F7918+1))</f>
        <v>16</v>
      </c>
      <c r="H7918" s="72">
        <f>IF(G7918=0,0,IF(LİSTE!$F$1=G7918,1,G7918+1))</f>
        <v>17</v>
      </c>
      <c r="I7918" s="72" t="str">
        <f>IFERROR(VLOOKUP(A7918,TATİLLER!$A$2:$D$30000,3,0),"TATİL DEĞİL")</f>
        <v>TATİL DEĞİL</v>
      </c>
    </row>
    <row r="7919" spans="1:9" x14ac:dyDescent="0.25">
      <c r="A7919" s="74">
        <f t="shared" si="1820"/>
        <v>56284</v>
      </c>
      <c r="B7919" s="72">
        <f t="shared" si="1822"/>
        <v>3</v>
      </c>
      <c r="C7919" s="72" t="str">
        <f>IF(F7919=0,"RESMİ TATİL",VLOOKUP(F7919,LİSTE!$B$7:$D$1300,3,0))</f>
        <v>Zeynep Beril BAŞPINAR</v>
      </c>
      <c r="D7919" s="72" t="str">
        <f>IF(G7919=0,"RESMİ TATİL",VLOOKUP(G7919,LİSTE!$B$7:$D$1300,3,0))</f>
        <v>Ahmet DAL</v>
      </c>
      <c r="E7919" s="72" t="str">
        <f>IF(H7919=0,"RESMİ TATİL",VLOOKUP(H7919,LİSTE!$B$7:$D$1300,3,0))</f>
        <v>Emirhan KARATAŞ</v>
      </c>
      <c r="F7919" s="72">
        <f>IF(B7919="TATİL",0,IF(F7918&gt;0,IF(LİSTE!$F$1=H7918,1,H7918+1),IF(F7918=0,H7917+1,IF(F7917=0,H7916+1,IF(F7916=0,H7915+1,IF(F7915=0,H7914+1))))))</f>
        <v>18</v>
      </c>
      <c r="G7919" s="72">
        <f>IF(F7919=0,0,IF(LİSTE!$F$1=F7919,1,F7919+1))</f>
        <v>19</v>
      </c>
      <c r="H7919" s="72">
        <f>IF(G7919=0,0,IF(LİSTE!$F$1=G7919,1,G7919+1))</f>
        <v>20</v>
      </c>
      <c r="I7919" s="72" t="str">
        <f>IFERROR(VLOOKUP(A7919,TATİLLER!$A$2:$D$30000,3,0),"TATİL DEĞİL")</f>
        <v>TATİL DEĞİL</v>
      </c>
    </row>
    <row r="7920" spans="1:9" x14ac:dyDescent="0.25">
      <c r="A7920" s="74">
        <f t="shared" si="1820"/>
        <v>56285</v>
      </c>
      <c r="B7920" s="72">
        <f t="shared" si="1822"/>
        <v>4</v>
      </c>
      <c r="C7920" s="72" t="str">
        <f>IF(F7920=0,"RESMİ TATİL",VLOOKUP(F7920,LİSTE!$B$7:$D$1300,3,0))</f>
        <v>Zümra Yeter ARI</v>
      </c>
      <c r="D7920" s="72" t="str">
        <f>IF(G7920=0,"RESMİ TATİL",VLOOKUP(G7920,LİSTE!$B$7:$D$1300,3,0))</f>
        <v>Utku KARAGÖZ</v>
      </c>
      <c r="E7920" s="72" t="str">
        <f>IF(H7920=0,"RESMİ TATİL",VLOOKUP(H7920,LİSTE!$B$7:$D$1300,3,0))</f>
        <v>Feyza Zümra AVCIOĞLU</v>
      </c>
      <c r="F7920" s="72">
        <f>IF(B7920="TATİL",0,IF(F7919&gt;0,IF(LİSTE!$F$1=H7919,1,H7919+1),IF(F7919=0,H7918+1,IF(F7918=0,H7917+1,IF(F7917=0,H7916+1,IF(F7916=0,H7915+1))))))</f>
        <v>21</v>
      </c>
      <c r="G7920" s="72">
        <f>IF(F7920=0,0,IF(LİSTE!$F$1=F7920,1,F7920+1))</f>
        <v>22</v>
      </c>
      <c r="H7920" s="72">
        <f>IF(G7920=0,0,IF(LİSTE!$F$1=G7920,1,G7920+1))</f>
        <v>23</v>
      </c>
      <c r="I7920" s="72" t="str">
        <f>IFERROR(VLOOKUP(A7920,TATİLLER!$A$2:$D$30000,3,0),"TATİL DEĞİL")</f>
        <v>TATİL DEĞİL</v>
      </c>
    </row>
    <row r="7921" spans="1:9" x14ac:dyDescent="0.25">
      <c r="A7921" s="74">
        <f t="shared" si="1820"/>
        <v>56286</v>
      </c>
      <c r="B7921" s="72">
        <f t="shared" si="1822"/>
        <v>5</v>
      </c>
      <c r="C7921" s="72" t="str">
        <f>IF(F7921=0,"RESMİ TATİL",VLOOKUP(F7921,LİSTE!$B$7:$D$1300,3,0))</f>
        <v>Yusuf Ali TABUR</v>
      </c>
      <c r="D7921" s="72" t="str">
        <f>IF(G7921=0,"RESMİ TATİL",VLOOKUP(G7921,LİSTE!$B$7:$D$1300,3,0))</f>
        <v>Irmak UTEBAY</v>
      </c>
      <c r="E7921" s="72" t="str">
        <f>IF(H7921=0,"RESMİ TATİL",VLOOKUP(H7921,LİSTE!$B$7:$D$1300,3,0))</f>
        <v>Kerem AKKOÇ</v>
      </c>
      <c r="F7921" s="72">
        <f>IF(B7921="TATİL",0,IF(F7920&gt;0,IF(LİSTE!$F$1=H7920,1,H7920+1),IF(F7920=0,H7919+1,IF(F7919=0,H7918+1,IF(F7918=0,H7917+1,IF(F7917=0,H7916+1))))))</f>
        <v>24</v>
      </c>
      <c r="G7921" s="72">
        <f>IF(F7921=0,0,IF(LİSTE!$F$1=F7921,1,F7921+1))</f>
        <v>25</v>
      </c>
      <c r="H7921" s="72">
        <f>IF(G7921=0,0,IF(LİSTE!$F$1=G7921,1,G7921+1))</f>
        <v>26</v>
      </c>
      <c r="I7921" s="72" t="str">
        <f>IFERROR(VLOOKUP(A7921,TATİLLER!$A$2:$D$30000,3,0),"TATİL DEĞİL")</f>
        <v>TATİL DEĞİL</v>
      </c>
    </row>
    <row r="7922" spans="1:9" x14ac:dyDescent="0.25">
      <c r="A7922" s="74">
        <f t="shared" ref="A7922" si="1832">A7921+3</f>
        <v>56289</v>
      </c>
      <c r="B7922" s="72">
        <f t="shared" si="1822"/>
        <v>1</v>
      </c>
      <c r="C7922" s="72" t="str">
        <f>IF(F7922=0,"RESMİ TATİL",VLOOKUP(F7922,LİSTE!$B$7:$D$1300,3,0))</f>
        <v>Elçin Ayşe ELMAS</v>
      </c>
      <c r="D7922" s="72" t="str">
        <f>IF(G7922=0,"RESMİ TATİL",VLOOKUP(G7922,LİSTE!$B$7:$D$1300,3,0))</f>
        <v>Muhammed YILDIZDAĞ</v>
      </c>
      <c r="E7922" s="72" t="str">
        <f>IF(H7922=0,"RESMİ TATİL",VLOOKUP(H7922,LİSTE!$B$7:$D$1300,3,0))</f>
        <v>Nisa Nur SANCAR</v>
      </c>
      <c r="F7922" s="72">
        <f>IF(B7922="TATİL",0,IF(F7921&gt;0,IF(LİSTE!$F$1=H7921,1,H7921+1),IF(F7921=0,H7920+1,IF(F7920=0,H7919+1,IF(F7919=0,H7918+1,IF(F7918=0,H7917+1))))))</f>
        <v>27</v>
      </c>
      <c r="G7922" s="72">
        <f>IF(F7922=0,0,IF(LİSTE!$F$1=F7922,1,F7922+1))</f>
        <v>28</v>
      </c>
      <c r="H7922" s="72">
        <f>IF(G7922=0,0,IF(LİSTE!$F$1=G7922,1,G7922+1))</f>
        <v>1</v>
      </c>
      <c r="I7922" s="72" t="str">
        <f>IFERROR(VLOOKUP(A7922,TATİLLER!$A$2:$D$30000,3,0),"TATİL DEĞİL")</f>
        <v>TATİL DEĞİL</v>
      </c>
    </row>
    <row r="7923" spans="1:9" x14ac:dyDescent="0.25">
      <c r="A7923" s="74">
        <f t="shared" si="1820"/>
        <v>56290</v>
      </c>
      <c r="B7923" s="72">
        <f t="shared" si="1822"/>
        <v>2</v>
      </c>
      <c r="C7923" s="72" t="str">
        <f>IF(F7923=0,"RESMİ TATİL",VLOOKUP(F7923,LİSTE!$B$7:$D$1300,3,0))</f>
        <v>Esila ÇETİN</v>
      </c>
      <c r="D7923" s="72" t="str">
        <f>IF(G7923=0,"RESMİ TATİL",VLOOKUP(G7923,LİSTE!$B$7:$D$1300,3,0))</f>
        <v>Zeynep Sevde TOPUZ</v>
      </c>
      <c r="E7923" s="72" t="str">
        <f>IF(H7923=0,"RESMİ TATİL",VLOOKUP(H7923,LİSTE!$B$7:$D$1300,3,0))</f>
        <v>Ömer Asaf KADAŞ</v>
      </c>
      <c r="F7923" s="72">
        <f>IF(B7923="TATİL",0,IF(F7922&gt;0,IF(LİSTE!$F$1=H7922,1,H7922+1),IF(F7922=0,H7921+1,IF(F7921=0,H7920+1,IF(F7920=0,H7919+1,IF(F7919=0,H7918+1))))))</f>
        <v>2</v>
      </c>
      <c r="G7923" s="72">
        <f>IF(F7923=0,0,IF(LİSTE!$F$1=F7923,1,F7923+1))</f>
        <v>3</v>
      </c>
      <c r="H7923" s="72">
        <f>IF(G7923=0,0,IF(LİSTE!$F$1=G7923,1,G7923+1))</f>
        <v>4</v>
      </c>
      <c r="I7923" s="72" t="str">
        <f>IFERROR(VLOOKUP(A7923,TATİLLER!$A$2:$D$30000,3,0),"TATİL DEĞİL")</f>
        <v>TATİL DEĞİL</v>
      </c>
    </row>
    <row r="7924" spans="1:9" x14ac:dyDescent="0.25">
      <c r="A7924" s="74">
        <f t="shared" si="1820"/>
        <v>56291</v>
      </c>
      <c r="B7924" s="72">
        <f t="shared" si="1822"/>
        <v>3</v>
      </c>
      <c r="C7924" s="72" t="str">
        <f>IF(F7924=0,"RESMİ TATİL",VLOOKUP(F7924,LİSTE!$B$7:$D$1300,3,0))</f>
        <v>Ramazan Baran ADIGÜZEL</v>
      </c>
      <c r="D7924" s="72" t="str">
        <f>IF(G7924=0,"RESMİ TATİL",VLOOKUP(G7924,LİSTE!$B$7:$D$1300,3,0))</f>
        <v>Bahar AKGÜN</v>
      </c>
      <c r="E7924" s="72" t="str">
        <f>IF(H7924=0,"RESMİ TATİL",VLOOKUP(H7924,LİSTE!$B$7:$D$1300,3,0))</f>
        <v>Ömer AKGÜL</v>
      </c>
      <c r="F7924" s="72">
        <f>IF(B7924="TATİL",0,IF(F7923&gt;0,IF(LİSTE!$F$1=H7923,1,H7923+1),IF(F7923=0,H7922+1,IF(F7922=0,H7921+1,IF(F7921=0,H7920+1,IF(F7920=0,H7919+1))))))</f>
        <v>5</v>
      </c>
      <c r="G7924" s="72">
        <f>IF(F7924=0,0,IF(LİSTE!$F$1=F7924,1,F7924+1))</f>
        <v>6</v>
      </c>
      <c r="H7924" s="72">
        <f>IF(G7924=0,0,IF(LİSTE!$F$1=G7924,1,G7924+1))</f>
        <v>7</v>
      </c>
      <c r="I7924" s="72" t="str">
        <f>IFERROR(VLOOKUP(A7924,TATİLLER!$A$2:$D$30000,3,0),"TATİL DEĞİL")</f>
        <v>TATİL DEĞİL</v>
      </c>
    </row>
    <row r="7925" spans="1:9" x14ac:dyDescent="0.25">
      <c r="A7925" s="74">
        <f t="shared" si="1820"/>
        <v>56292</v>
      </c>
      <c r="B7925" s="72">
        <f t="shared" si="1822"/>
        <v>4</v>
      </c>
      <c r="C7925" s="72" t="str">
        <f>IF(F7925=0,"RESMİ TATİL",VLOOKUP(F7925,LİSTE!$B$7:$D$1300,3,0))</f>
        <v>Muharrem EFE TANRIVERDİ</v>
      </c>
      <c r="D7925" s="72" t="str">
        <f>IF(G7925=0,"RESMİ TATİL",VLOOKUP(G7925,LİSTE!$B$7:$D$1300,3,0))</f>
        <v>Anıl DOĞAN</v>
      </c>
      <c r="E7925" s="72" t="str">
        <f>IF(H7925=0,"RESMİ TATİL",VLOOKUP(H7925,LİSTE!$B$7:$D$1300,3,0))</f>
        <v>İpek ARSLAN</v>
      </c>
      <c r="F7925" s="72">
        <f>IF(B7925="TATİL",0,IF(F7924&gt;0,IF(LİSTE!$F$1=H7924,1,H7924+1),IF(F7924=0,H7923+1,IF(F7923=0,H7922+1,IF(F7922=0,H7921+1,IF(F7921=0,H7920+1))))))</f>
        <v>8</v>
      </c>
      <c r="G7925" s="72">
        <f>IF(F7925=0,0,IF(LİSTE!$F$1=F7925,1,F7925+1))</f>
        <v>9</v>
      </c>
      <c r="H7925" s="72">
        <f>IF(G7925=0,0,IF(LİSTE!$F$1=G7925,1,G7925+1))</f>
        <v>10</v>
      </c>
      <c r="I7925" s="72" t="str">
        <f>IFERROR(VLOOKUP(A7925,TATİLLER!$A$2:$D$30000,3,0),"TATİL DEĞİL")</f>
        <v>TATİL DEĞİL</v>
      </c>
    </row>
    <row r="7926" spans="1:9" x14ac:dyDescent="0.25">
      <c r="A7926" s="74">
        <f t="shared" si="1820"/>
        <v>56293</v>
      </c>
      <c r="B7926" s="72">
        <f t="shared" si="1822"/>
        <v>5</v>
      </c>
      <c r="C7926" s="72" t="str">
        <f>IF(F7926=0,"RESMİ TATİL",VLOOKUP(F7926,LİSTE!$B$7:$D$1300,3,0))</f>
        <v>Efe KARSAK</v>
      </c>
      <c r="D7926" s="72" t="str">
        <f>IF(G7926=0,"RESMİ TATİL",VLOOKUP(G7926,LİSTE!$B$7:$D$1300,3,0))</f>
        <v>Abdullah KIRBAÇ</v>
      </c>
      <c r="E7926" s="72" t="str">
        <f>IF(H7926=0,"RESMİ TATİL",VLOOKUP(H7926,LİSTE!$B$7:$D$1300,3,0))</f>
        <v>Ümmü Defne GÜLER</v>
      </c>
      <c r="F7926" s="72">
        <f>IF(B7926="TATİL",0,IF(F7925&gt;0,IF(LİSTE!$F$1=H7925,1,H7925+1),IF(F7925=0,H7924+1,IF(F7924=0,H7923+1,IF(F7923=0,H7922+1,IF(F7922=0,H7921+1))))))</f>
        <v>11</v>
      </c>
      <c r="G7926" s="72">
        <f>IF(F7926=0,0,IF(LİSTE!$F$1=F7926,1,F7926+1))</f>
        <v>12</v>
      </c>
      <c r="H7926" s="72">
        <f>IF(G7926=0,0,IF(LİSTE!$F$1=G7926,1,G7926+1))</f>
        <v>13</v>
      </c>
      <c r="I7926" s="72" t="str">
        <f>IFERROR(VLOOKUP(A7926,TATİLLER!$A$2:$D$30000,3,0),"TATİL DEĞİL")</f>
        <v>TATİL DEĞİL</v>
      </c>
    </row>
    <row r="7927" spans="1:9" x14ac:dyDescent="0.25">
      <c r="A7927" s="74">
        <f t="shared" ref="A7927" si="1833">A7926+3</f>
        <v>56296</v>
      </c>
      <c r="B7927" s="72">
        <f t="shared" si="1822"/>
        <v>1</v>
      </c>
      <c r="C7927" s="72" t="str">
        <f>IF(F7927=0,"RESMİ TATİL",VLOOKUP(F7927,LİSTE!$B$7:$D$1300,3,0))</f>
        <v>Şevval ÖZDAMAR</v>
      </c>
      <c r="D7927" s="72" t="str">
        <f>IF(G7927=0,"RESMİ TATİL",VLOOKUP(G7927,LİSTE!$B$7:$D$1300,3,0))</f>
        <v>Zeynep AKDAĞ</v>
      </c>
      <c r="E7927" s="72" t="str">
        <f>IF(H7927=0,"RESMİ TATİL",VLOOKUP(H7927,LİSTE!$B$7:$D$1300,3,0))</f>
        <v>Esma ÇOKER</v>
      </c>
      <c r="F7927" s="72">
        <f>IF(B7927="TATİL",0,IF(F7926&gt;0,IF(LİSTE!$F$1=H7926,1,H7926+1),IF(F7926=0,H7925+1,IF(F7925=0,H7924+1,IF(F7924=0,H7923+1,IF(F7923=0,H7922+1))))))</f>
        <v>14</v>
      </c>
      <c r="G7927" s="72">
        <f>IF(F7927=0,0,IF(LİSTE!$F$1=F7927,1,F7927+1))</f>
        <v>15</v>
      </c>
      <c r="H7927" s="72">
        <f>IF(G7927=0,0,IF(LİSTE!$F$1=G7927,1,G7927+1))</f>
        <v>16</v>
      </c>
      <c r="I7927" s="72" t="str">
        <f>IFERROR(VLOOKUP(A7927,TATİLLER!$A$2:$D$30000,3,0),"TATİL DEĞİL")</f>
        <v>TATİL DEĞİL</v>
      </c>
    </row>
    <row r="7928" spans="1:9" x14ac:dyDescent="0.25">
      <c r="A7928" s="74">
        <f t="shared" si="1820"/>
        <v>56297</v>
      </c>
      <c r="B7928" s="72">
        <f t="shared" si="1822"/>
        <v>2</v>
      </c>
      <c r="C7928" s="72" t="str">
        <f>IF(F7928=0,"RESMİ TATİL",VLOOKUP(F7928,LİSTE!$B$7:$D$1300,3,0))</f>
        <v>Dursun Kubilay YAŞAR</v>
      </c>
      <c r="D7928" s="72" t="str">
        <f>IF(G7928=0,"RESMİ TATİL",VLOOKUP(G7928,LİSTE!$B$7:$D$1300,3,0))</f>
        <v>Zeynep Beril BAŞPINAR</v>
      </c>
      <c r="E7928" s="72" t="str">
        <f>IF(H7928=0,"RESMİ TATİL",VLOOKUP(H7928,LİSTE!$B$7:$D$1300,3,0))</f>
        <v>Ahmet DAL</v>
      </c>
      <c r="F7928" s="72">
        <f>IF(B7928="TATİL",0,IF(F7927&gt;0,IF(LİSTE!$F$1=H7927,1,H7927+1),IF(F7927=0,H7926+1,IF(F7926=0,H7925+1,IF(F7925=0,H7924+1,IF(F7924=0,H7923+1))))))</f>
        <v>17</v>
      </c>
      <c r="G7928" s="72">
        <f>IF(F7928=0,0,IF(LİSTE!$F$1=F7928,1,F7928+1))</f>
        <v>18</v>
      </c>
      <c r="H7928" s="72">
        <f>IF(G7928=0,0,IF(LİSTE!$F$1=G7928,1,G7928+1))</f>
        <v>19</v>
      </c>
      <c r="I7928" s="72" t="str">
        <f>IFERROR(VLOOKUP(A7928,TATİLLER!$A$2:$D$30000,3,0),"TATİL DEĞİL")</f>
        <v>TATİL DEĞİL</v>
      </c>
    </row>
    <row r="7929" spans="1:9" x14ac:dyDescent="0.25">
      <c r="A7929" s="74">
        <f t="shared" si="1820"/>
        <v>56298</v>
      </c>
      <c r="B7929" s="72">
        <f t="shared" si="1822"/>
        <v>3</v>
      </c>
      <c r="C7929" s="72" t="str">
        <f>IF(F7929=0,"RESMİ TATİL",VLOOKUP(F7929,LİSTE!$B$7:$D$1300,3,0))</f>
        <v>Emirhan KARATAŞ</v>
      </c>
      <c r="D7929" s="72" t="str">
        <f>IF(G7929=0,"RESMİ TATİL",VLOOKUP(G7929,LİSTE!$B$7:$D$1300,3,0))</f>
        <v>Zümra Yeter ARI</v>
      </c>
      <c r="E7929" s="72" t="str">
        <f>IF(H7929=0,"RESMİ TATİL",VLOOKUP(H7929,LİSTE!$B$7:$D$1300,3,0))</f>
        <v>Utku KARAGÖZ</v>
      </c>
      <c r="F7929" s="72">
        <f>IF(B7929="TATİL",0,IF(F7928&gt;0,IF(LİSTE!$F$1=H7928,1,H7928+1),IF(F7928=0,H7927+1,IF(F7927=0,H7926+1,IF(F7926=0,H7925+1,IF(F7925=0,H7924+1))))))</f>
        <v>20</v>
      </c>
      <c r="G7929" s="72">
        <f>IF(F7929=0,0,IF(LİSTE!$F$1=F7929,1,F7929+1))</f>
        <v>21</v>
      </c>
      <c r="H7929" s="72">
        <f>IF(G7929=0,0,IF(LİSTE!$F$1=G7929,1,G7929+1))</f>
        <v>22</v>
      </c>
      <c r="I7929" s="72" t="str">
        <f>IFERROR(VLOOKUP(A7929,TATİLLER!$A$2:$D$30000,3,0),"TATİL DEĞİL")</f>
        <v>TATİL DEĞİL</v>
      </c>
    </row>
    <row r="7930" spans="1:9" x14ac:dyDescent="0.25">
      <c r="A7930" s="74">
        <f t="shared" si="1820"/>
        <v>56299</v>
      </c>
      <c r="B7930" s="72">
        <f t="shared" si="1822"/>
        <v>4</v>
      </c>
      <c r="C7930" s="72" t="str">
        <f>IF(F7930=0,"RESMİ TATİL",VLOOKUP(F7930,LİSTE!$B$7:$D$1300,3,0))</f>
        <v>Feyza Zümra AVCIOĞLU</v>
      </c>
      <c r="D7930" s="72" t="str">
        <f>IF(G7930=0,"RESMİ TATİL",VLOOKUP(G7930,LİSTE!$B$7:$D$1300,3,0))</f>
        <v>Yusuf Ali TABUR</v>
      </c>
      <c r="E7930" s="72" t="str">
        <f>IF(H7930=0,"RESMİ TATİL",VLOOKUP(H7930,LİSTE!$B$7:$D$1300,3,0))</f>
        <v>Irmak UTEBAY</v>
      </c>
      <c r="F7930" s="72">
        <f>IF(B7930="TATİL",0,IF(F7929&gt;0,IF(LİSTE!$F$1=H7929,1,H7929+1),IF(F7929=0,H7928+1,IF(F7928=0,H7927+1,IF(F7927=0,H7926+1,IF(F7926=0,H7925+1))))))</f>
        <v>23</v>
      </c>
      <c r="G7930" s="72">
        <f>IF(F7930=0,0,IF(LİSTE!$F$1=F7930,1,F7930+1))</f>
        <v>24</v>
      </c>
      <c r="H7930" s="72">
        <f>IF(G7930=0,0,IF(LİSTE!$F$1=G7930,1,G7930+1))</f>
        <v>25</v>
      </c>
      <c r="I7930" s="72" t="str">
        <f>IFERROR(VLOOKUP(A7930,TATİLLER!$A$2:$D$30000,3,0),"TATİL DEĞİL")</f>
        <v>TATİL DEĞİL</v>
      </c>
    </row>
    <row r="7931" spans="1:9" x14ac:dyDescent="0.25">
      <c r="A7931" s="74">
        <f t="shared" si="1820"/>
        <v>56300</v>
      </c>
      <c r="B7931" s="72">
        <f t="shared" si="1822"/>
        <v>5</v>
      </c>
      <c r="C7931" s="72" t="str">
        <f>IF(F7931=0,"RESMİ TATİL",VLOOKUP(F7931,LİSTE!$B$7:$D$1300,3,0))</f>
        <v>Kerem AKKOÇ</v>
      </c>
      <c r="D7931" s="72" t="str">
        <f>IF(G7931=0,"RESMİ TATİL",VLOOKUP(G7931,LİSTE!$B$7:$D$1300,3,0))</f>
        <v>Elçin Ayşe ELMAS</v>
      </c>
      <c r="E7931" s="72" t="str">
        <f>IF(H7931=0,"RESMİ TATİL",VLOOKUP(H7931,LİSTE!$B$7:$D$1300,3,0))</f>
        <v>Muhammed YILDIZDAĞ</v>
      </c>
      <c r="F7931" s="72">
        <f>IF(B7931="TATİL",0,IF(F7930&gt;0,IF(LİSTE!$F$1=H7930,1,H7930+1),IF(F7930=0,H7929+1,IF(F7929=0,H7928+1,IF(F7928=0,H7927+1,IF(F7927=0,H7926+1))))))</f>
        <v>26</v>
      </c>
      <c r="G7931" s="72">
        <f>IF(F7931=0,0,IF(LİSTE!$F$1=F7931,1,F7931+1))</f>
        <v>27</v>
      </c>
      <c r="H7931" s="72">
        <f>IF(G7931=0,0,IF(LİSTE!$F$1=G7931,1,G7931+1))</f>
        <v>28</v>
      </c>
      <c r="I7931" s="72" t="str">
        <f>IFERROR(VLOOKUP(A7931,TATİLLER!$A$2:$D$30000,3,0),"TATİL DEĞİL")</f>
        <v>TATİL DEĞİL</v>
      </c>
    </row>
    <row r="7932" spans="1:9" x14ac:dyDescent="0.25">
      <c r="A7932" s="74">
        <f t="shared" ref="A7932" si="1834">A7931+3</f>
        <v>56303</v>
      </c>
      <c r="B7932" s="72">
        <f t="shared" si="1822"/>
        <v>1</v>
      </c>
      <c r="C7932" s="72" t="str">
        <f>IF(F7932=0,"RESMİ TATİL",VLOOKUP(F7932,LİSTE!$B$7:$D$1300,3,0))</f>
        <v>Nisa Nur SANCAR</v>
      </c>
      <c r="D7932" s="72" t="str">
        <f>IF(G7932=0,"RESMİ TATİL",VLOOKUP(G7932,LİSTE!$B$7:$D$1300,3,0))</f>
        <v>Esila ÇETİN</v>
      </c>
      <c r="E7932" s="72" t="str">
        <f>IF(H7932=0,"RESMİ TATİL",VLOOKUP(H7932,LİSTE!$B$7:$D$1300,3,0))</f>
        <v>Zeynep Sevde TOPUZ</v>
      </c>
      <c r="F7932" s="72">
        <f>IF(B7932="TATİL",0,IF(F7931&gt;0,IF(LİSTE!$F$1=H7931,1,H7931+1),IF(F7931=0,H7930+1,IF(F7930=0,H7929+1,IF(F7929=0,H7928+1,IF(F7928=0,H7927+1))))))</f>
        <v>1</v>
      </c>
      <c r="G7932" s="72">
        <f>IF(F7932=0,0,IF(LİSTE!$F$1=F7932,1,F7932+1))</f>
        <v>2</v>
      </c>
      <c r="H7932" s="72">
        <f>IF(G7932=0,0,IF(LİSTE!$F$1=G7932,1,G7932+1))</f>
        <v>3</v>
      </c>
      <c r="I7932" s="72" t="str">
        <f>IFERROR(VLOOKUP(A7932,TATİLLER!$A$2:$D$30000,3,0),"TATİL DEĞİL")</f>
        <v>TATİL DEĞİL</v>
      </c>
    </row>
    <row r="7933" spans="1:9" x14ac:dyDescent="0.25">
      <c r="A7933" s="74">
        <f t="shared" ref="A7933:A7996" si="1835">A7932+1</f>
        <v>56304</v>
      </c>
      <c r="B7933" s="72">
        <f t="shared" si="1822"/>
        <v>2</v>
      </c>
      <c r="C7933" s="72" t="str">
        <f>IF(F7933=0,"RESMİ TATİL",VLOOKUP(F7933,LİSTE!$B$7:$D$1300,3,0))</f>
        <v>Ömer Asaf KADAŞ</v>
      </c>
      <c r="D7933" s="72" t="str">
        <f>IF(G7933=0,"RESMİ TATİL",VLOOKUP(G7933,LİSTE!$B$7:$D$1300,3,0))</f>
        <v>Ramazan Baran ADIGÜZEL</v>
      </c>
      <c r="E7933" s="72" t="str">
        <f>IF(H7933=0,"RESMİ TATİL",VLOOKUP(H7933,LİSTE!$B$7:$D$1300,3,0))</f>
        <v>Bahar AKGÜN</v>
      </c>
      <c r="F7933" s="72">
        <f>IF(B7933="TATİL",0,IF(F7932&gt;0,IF(LİSTE!$F$1=H7932,1,H7932+1),IF(F7932=0,H7931+1,IF(F7931=0,H7930+1,IF(F7930=0,H7929+1,IF(F7929=0,H7928+1))))))</f>
        <v>4</v>
      </c>
      <c r="G7933" s="72">
        <f>IF(F7933=0,0,IF(LİSTE!$F$1=F7933,1,F7933+1))</f>
        <v>5</v>
      </c>
      <c r="H7933" s="72">
        <f>IF(G7933=0,0,IF(LİSTE!$F$1=G7933,1,G7933+1))</f>
        <v>6</v>
      </c>
      <c r="I7933" s="72" t="str">
        <f>IFERROR(VLOOKUP(A7933,TATİLLER!$A$2:$D$30000,3,0),"TATİL DEĞİL")</f>
        <v>TATİL DEĞİL</v>
      </c>
    </row>
    <row r="7934" spans="1:9" x14ac:dyDescent="0.25">
      <c r="A7934" s="74">
        <f t="shared" si="1835"/>
        <v>56305</v>
      </c>
      <c r="B7934" s="72">
        <f t="shared" si="1822"/>
        <v>3</v>
      </c>
      <c r="C7934" s="72" t="str">
        <f>IF(F7934=0,"RESMİ TATİL",VLOOKUP(F7934,LİSTE!$B$7:$D$1300,3,0))</f>
        <v>Ömer AKGÜL</v>
      </c>
      <c r="D7934" s="72" t="str">
        <f>IF(G7934=0,"RESMİ TATİL",VLOOKUP(G7934,LİSTE!$B$7:$D$1300,3,0))</f>
        <v>Muharrem EFE TANRIVERDİ</v>
      </c>
      <c r="E7934" s="72" t="str">
        <f>IF(H7934=0,"RESMİ TATİL",VLOOKUP(H7934,LİSTE!$B$7:$D$1300,3,0))</f>
        <v>Anıl DOĞAN</v>
      </c>
      <c r="F7934" s="72">
        <f>IF(B7934="TATİL",0,IF(F7933&gt;0,IF(LİSTE!$F$1=H7933,1,H7933+1),IF(F7933=0,H7932+1,IF(F7932=0,H7931+1,IF(F7931=0,H7930+1,IF(F7930=0,H7929+1))))))</f>
        <v>7</v>
      </c>
      <c r="G7934" s="72">
        <f>IF(F7934=0,0,IF(LİSTE!$F$1=F7934,1,F7934+1))</f>
        <v>8</v>
      </c>
      <c r="H7934" s="72">
        <f>IF(G7934=0,0,IF(LİSTE!$F$1=G7934,1,G7934+1))</f>
        <v>9</v>
      </c>
      <c r="I7934" s="72" t="str">
        <f>IFERROR(VLOOKUP(A7934,TATİLLER!$A$2:$D$30000,3,0),"TATİL DEĞİL")</f>
        <v>TATİL DEĞİL</v>
      </c>
    </row>
    <row r="7935" spans="1:9" x14ac:dyDescent="0.25">
      <c r="A7935" s="74">
        <f t="shared" si="1835"/>
        <v>56306</v>
      </c>
      <c r="B7935" s="72">
        <f t="shared" si="1822"/>
        <v>4</v>
      </c>
      <c r="C7935" s="72" t="str">
        <f>IF(F7935=0,"RESMİ TATİL",VLOOKUP(F7935,LİSTE!$B$7:$D$1300,3,0))</f>
        <v>İpek ARSLAN</v>
      </c>
      <c r="D7935" s="72" t="str">
        <f>IF(G7935=0,"RESMİ TATİL",VLOOKUP(G7935,LİSTE!$B$7:$D$1300,3,0))</f>
        <v>Efe KARSAK</v>
      </c>
      <c r="E7935" s="72" t="str">
        <f>IF(H7935=0,"RESMİ TATİL",VLOOKUP(H7935,LİSTE!$B$7:$D$1300,3,0))</f>
        <v>Abdullah KIRBAÇ</v>
      </c>
      <c r="F7935" s="72">
        <f>IF(B7935="TATİL",0,IF(F7934&gt;0,IF(LİSTE!$F$1=H7934,1,H7934+1),IF(F7934=0,H7933+1,IF(F7933=0,H7932+1,IF(F7932=0,H7931+1,IF(F7931=0,H7930+1))))))</f>
        <v>10</v>
      </c>
      <c r="G7935" s="72">
        <f>IF(F7935=0,0,IF(LİSTE!$F$1=F7935,1,F7935+1))</f>
        <v>11</v>
      </c>
      <c r="H7935" s="72">
        <f>IF(G7935=0,0,IF(LİSTE!$F$1=G7935,1,G7935+1))</f>
        <v>12</v>
      </c>
      <c r="I7935" s="72" t="str">
        <f>IFERROR(VLOOKUP(A7935,TATİLLER!$A$2:$D$30000,3,0),"TATİL DEĞİL")</f>
        <v>TATİL DEĞİL</v>
      </c>
    </row>
    <row r="7936" spans="1:9" x14ac:dyDescent="0.25">
      <c r="A7936" s="74">
        <f t="shared" si="1835"/>
        <v>56307</v>
      </c>
      <c r="B7936" s="72">
        <f t="shared" si="1822"/>
        <v>5</v>
      </c>
      <c r="C7936" s="72" t="str">
        <f>IF(F7936=0,"RESMİ TATİL",VLOOKUP(F7936,LİSTE!$B$7:$D$1300,3,0))</f>
        <v>Ümmü Defne GÜLER</v>
      </c>
      <c r="D7936" s="72" t="str">
        <f>IF(G7936=0,"RESMİ TATİL",VLOOKUP(G7936,LİSTE!$B$7:$D$1300,3,0))</f>
        <v>Şevval ÖZDAMAR</v>
      </c>
      <c r="E7936" s="72" t="str">
        <f>IF(H7936=0,"RESMİ TATİL",VLOOKUP(H7936,LİSTE!$B$7:$D$1300,3,0))</f>
        <v>Zeynep AKDAĞ</v>
      </c>
      <c r="F7936" s="72">
        <f>IF(B7936="TATİL",0,IF(F7935&gt;0,IF(LİSTE!$F$1=H7935,1,H7935+1),IF(F7935=0,H7934+1,IF(F7934=0,H7933+1,IF(F7933=0,H7932+1,IF(F7932=0,H7931+1))))))</f>
        <v>13</v>
      </c>
      <c r="G7936" s="72">
        <f>IF(F7936=0,0,IF(LİSTE!$F$1=F7936,1,F7936+1))</f>
        <v>14</v>
      </c>
      <c r="H7936" s="72">
        <f>IF(G7936=0,0,IF(LİSTE!$F$1=G7936,1,G7936+1))</f>
        <v>15</v>
      </c>
      <c r="I7936" s="72" t="str">
        <f>IFERROR(VLOOKUP(A7936,TATİLLER!$A$2:$D$30000,3,0),"TATİL DEĞİL")</f>
        <v>TATİL DEĞİL</v>
      </c>
    </row>
    <row r="7937" spans="1:9" x14ac:dyDescent="0.25">
      <c r="A7937" s="74">
        <f t="shared" ref="A7937" si="1836">A7936+3</f>
        <v>56310</v>
      </c>
      <c r="B7937" s="72">
        <f t="shared" si="1822"/>
        <v>1</v>
      </c>
      <c r="C7937" s="72" t="str">
        <f>IF(F7937=0,"RESMİ TATİL",VLOOKUP(F7937,LİSTE!$B$7:$D$1300,3,0))</f>
        <v>Esma ÇOKER</v>
      </c>
      <c r="D7937" s="72" t="str">
        <f>IF(G7937=0,"RESMİ TATİL",VLOOKUP(G7937,LİSTE!$B$7:$D$1300,3,0))</f>
        <v>Dursun Kubilay YAŞAR</v>
      </c>
      <c r="E7937" s="72" t="str">
        <f>IF(H7937=0,"RESMİ TATİL",VLOOKUP(H7937,LİSTE!$B$7:$D$1300,3,0))</f>
        <v>Zeynep Beril BAŞPINAR</v>
      </c>
      <c r="F7937" s="72">
        <f>IF(B7937="TATİL",0,IF(F7936&gt;0,IF(LİSTE!$F$1=H7936,1,H7936+1),IF(F7936=0,H7935+1,IF(F7935=0,H7934+1,IF(F7934=0,H7933+1,IF(F7933=0,H7932+1))))))</f>
        <v>16</v>
      </c>
      <c r="G7937" s="72">
        <f>IF(F7937=0,0,IF(LİSTE!$F$1=F7937,1,F7937+1))</f>
        <v>17</v>
      </c>
      <c r="H7937" s="72">
        <f>IF(G7937=0,0,IF(LİSTE!$F$1=G7937,1,G7937+1))</f>
        <v>18</v>
      </c>
      <c r="I7937" s="72" t="str">
        <f>IFERROR(VLOOKUP(A7937,TATİLLER!$A$2:$D$30000,3,0),"TATİL DEĞİL")</f>
        <v>TATİL DEĞİL</v>
      </c>
    </row>
    <row r="7938" spans="1:9" x14ac:dyDescent="0.25">
      <c r="A7938" s="74">
        <f t="shared" si="1835"/>
        <v>56311</v>
      </c>
      <c r="B7938" s="72">
        <f t="shared" si="1822"/>
        <v>2</v>
      </c>
      <c r="C7938" s="72" t="str">
        <f>IF(F7938=0,"RESMİ TATİL",VLOOKUP(F7938,LİSTE!$B$7:$D$1300,3,0))</f>
        <v>Ahmet DAL</v>
      </c>
      <c r="D7938" s="72" t="str">
        <f>IF(G7938=0,"RESMİ TATİL",VLOOKUP(G7938,LİSTE!$B$7:$D$1300,3,0))</f>
        <v>Emirhan KARATAŞ</v>
      </c>
      <c r="E7938" s="72" t="str">
        <f>IF(H7938=0,"RESMİ TATİL",VLOOKUP(H7938,LİSTE!$B$7:$D$1300,3,0))</f>
        <v>Zümra Yeter ARI</v>
      </c>
      <c r="F7938" s="72">
        <f>IF(B7938="TATİL",0,IF(F7937&gt;0,IF(LİSTE!$F$1=H7937,1,H7937+1),IF(F7937=0,H7936+1,IF(F7936=0,H7935+1,IF(F7935=0,H7934+1,IF(F7934=0,H7933+1))))))</f>
        <v>19</v>
      </c>
      <c r="G7938" s="72">
        <f>IF(F7938=0,0,IF(LİSTE!$F$1=F7938,1,F7938+1))</f>
        <v>20</v>
      </c>
      <c r="H7938" s="72">
        <f>IF(G7938=0,0,IF(LİSTE!$F$1=G7938,1,G7938+1))</f>
        <v>21</v>
      </c>
      <c r="I7938" s="72" t="str">
        <f>IFERROR(VLOOKUP(A7938,TATİLLER!$A$2:$D$30000,3,0),"TATİL DEĞİL")</f>
        <v>TATİL DEĞİL</v>
      </c>
    </row>
    <row r="7939" spans="1:9" x14ac:dyDescent="0.25">
      <c r="A7939" s="74">
        <f t="shared" si="1835"/>
        <v>56312</v>
      </c>
      <c r="B7939" s="72">
        <f t="shared" ref="B7939:B8002" si="1837">IF(I7939="TATİL","TATİL",WEEKDAY(A7939,2))</f>
        <v>3</v>
      </c>
      <c r="C7939" s="72" t="str">
        <f>IF(F7939=0,"RESMİ TATİL",VLOOKUP(F7939,LİSTE!$B$7:$D$1300,3,0))</f>
        <v>Utku KARAGÖZ</v>
      </c>
      <c r="D7939" s="72" t="str">
        <f>IF(G7939=0,"RESMİ TATİL",VLOOKUP(G7939,LİSTE!$B$7:$D$1300,3,0))</f>
        <v>Feyza Zümra AVCIOĞLU</v>
      </c>
      <c r="E7939" s="72" t="str">
        <f>IF(H7939=0,"RESMİ TATİL",VLOOKUP(H7939,LİSTE!$B$7:$D$1300,3,0))</f>
        <v>Yusuf Ali TABUR</v>
      </c>
      <c r="F7939" s="72">
        <f>IF(B7939="TATİL",0,IF(F7938&gt;0,IF(LİSTE!$F$1=H7938,1,H7938+1),IF(F7938=0,H7937+1,IF(F7937=0,H7936+1,IF(F7936=0,H7935+1,IF(F7935=0,H7934+1))))))</f>
        <v>22</v>
      </c>
      <c r="G7939" s="72">
        <f>IF(F7939=0,0,IF(LİSTE!$F$1=F7939,1,F7939+1))</f>
        <v>23</v>
      </c>
      <c r="H7939" s="72">
        <f>IF(G7939=0,0,IF(LİSTE!$F$1=G7939,1,G7939+1))</f>
        <v>24</v>
      </c>
      <c r="I7939" s="72" t="str">
        <f>IFERROR(VLOOKUP(A7939,TATİLLER!$A$2:$D$30000,3,0),"TATİL DEĞİL")</f>
        <v>TATİL DEĞİL</v>
      </c>
    </row>
    <row r="7940" spans="1:9" x14ac:dyDescent="0.25">
      <c r="A7940" s="74">
        <f t="shared" si="1835"/>
        <v>56313</v>
      </c>
      <c r="B7940" s="72">
        <f t="shared" si="1837"/>
        <v>4</v>
      </c>
      <c r="C7940" s="72" t="str">
        <f>IF(F7940=0,"RESMİ TATİL",VLOOKUP(F7940,LİSTE!$B$7:$D$1300,3,0))</f>
        <v>Irmak UTEBAY</v>
      </c>
      <c r="D7940" s="72" t="str">
        <f>IF(G7940=0,"RESMİ TATİL",VLOOKUP(G7940,LİSTE!$B$7:$D$1300,3,0))</f>
        <v>Kerem AKKOÇ</v>
      </c>
      <c r="E7940" s="72" t="str">
        <f>IF(H7940=0,"RESMİ TATİL",VLOOKUP(H7940,LİSTE!$B$7:$D$1300,3,0))</f>
        <v>Elçin Ayşe ELMAS</v>
      </c>
      <c r="F7940" s="72">
        <f>IF(B7940="TATİL",0,IF(F7939&gt;0,IF(LİSTE!$F$1=H7939,1,H7939+1),IF(F7939=0,H7938+1,IF(F7938=0,H7937+1,IF(F7937=0,H7936+1,IF(F7936=0,H7935+1))))))</f>
        <v>25</v>
      </c>
      <c r="G7940" s="72">
        <f>IF(F7940=0,0,IF(LİSTE!$F$1=F7940,1,F7940+1))</f>
        <v>26</v>
      </c>
      <c r="H7940" s="72">
        <f>IF(G7940=0,0,IF(LİSTE!$F$1=G7940,1,G7940+1))</f>
        <v>27</v>
      </c>
      <c r="I7940" s="72" t="str">
        <f>IFERROR(VLOOKUP(A7940,TATİLLER!$A$2:$D$30000,3,0),"TATİL DEĞİL")</f>
        <v>TATİL DEĞİL</v>
      </c>
    </row>
    <row r="7941" spans="1:9" x14ac:dyDescent="0.25">
      <c r="A7941" s="74">
        <f t="shared" si="1835"/>
        <v>56314</v>
      </c>
      <c r="B7941" s="72">
        <f t="shared" si="1837"/>
        <v>5</v>
      </c>
      <c r="C7941" s="72" t="str">
        <f>IF(F7941=0,"RESMİ TATİL",VLOOKUP(F7941,LİSTE!$B$7:$D$1300,3,0))</f>
        <v>Muhammed YILDIZDAĞ</v>
      </c>
      <c r="D7941" s="72" t="str">
        <f>IF(G7941=0,"RESMİ TATİL",VLOOKUP(G7941,LİSTE!$B$7:$D$1300,3,0))</f>
        <v>Nisa Nur SANCAR</v>
      </c>
      <c r="E7941" s="72" t="str">
        <f>IF(H7941=0,"RESMİ TATİL",VLOOKUP(H7941,LİSTE!$B$7:$D$1300,3,0))</f>
        <v>Esila ÇETİN</v>
      </c>
      <c r="F7941" s="72">
        <f>IF(B7941="TATİL",0,IF(F7940&gt;0,IF(LİSTE!$F$1=H7940,1,H7940+1),IF(F7940=0,H7939+1,IF(F7939=0,H7938+1,IF(F7938=0,H7937+1,IF(F7937=0,H7936+1))))))</f>
        <v>28</v>
      </c>
      <c r="G7941" s="72">
        <f>IF(F7941=0,0,IF(LİSTE!$F$1=F7941,1,F7941+1))</f>
        <v>1</v>
      </c>
      <c r="H7941" s="72">
        <f>IF(G7941=0,0,IF(LİSTE!$F$1=G7941,1,G7941+1))</f>
        <v>2</v>
      </c>
      <c r="I7941" s="72" t="str">
        <f>IFERROR(VLOOKUP(A7941,TATİLLER!$A$2:$D$30000,3,0),"TATİL DEĞİL")</f>
        <v>TATİL DEĞİL</v>
      </c>
    </row>
    <row r="7942" spans="1:9" x14ac:dyDescent="0.25">
      <c r="A7942" s="74">
        <f t="shared" ref="A7942" si="1838">A7941+3</f>
        <v>56317</v>
      </c>
      <c r="B7942" s="72">
        <f t="shared" si="1837"/>
        <v>1</v>
      </c>
      <c r="C7942" s="72" t="str">
        <f>IF(F7942=0,"RESMİ TATİL",VLOOKUP(F7942,LİSTE!$B$7:$D$1300,3,0))</f>
        <v>Zeynep Sevde TOPUZ</v>
      </c>
      <c r="D7942" s="72" t="str">
        <f>IF(G7942=0,"RESMİ TATİL",VLOOKUP(G7942,LİSTE!$B$7:$D$1300,3,0))</f>
        <v>Ömer Asaf KADAŞ</v>
      </c>
      <c r="E7942" s="72" t="str">
        <f>IF(H7942=0,"RESMİ TATİL",VLOOKUP(H7942,LİSTE!$B$7:$D$1300,3,0))</f>
        <v>Ramazan Baran ADIGÜZEL</v>
      </c>
      <c r="F7942" s="72">
        <f>IF(B7942="TATİL",0,IF(F7941&gt;0,IF(LİSTE!$F$1=H7941,1,H7941+1),IF(F7941=0,H7940+1,IF(F7940=0,H7939+1,IF(F7939=0,H7938+1,IF(F7938=0,H7937+1))))))</f>
        <v>3</v>
      </c>
      <c r="G7942" s="72">
        <f>IF(F7942=0,0,IF(LİSTE!$F$1=F7942,1,F7942+1))</f>
        <v>4</v>
      </c>
      <c r="H7942" s="72">
        <f>IF(G7942=0,0,IF(LİSTE!$F$1=G7942,1,G7942+1))</f>
        <v>5</v>
      </c>
      <c r="I7942" s="72" t="str">
        <f>IFERROR(VLOOKUP(A7942,TATİLLER!$A$2:$D$30000,3,0),"TATİL DEĞİL")</f>
        <v>TATİL DEĞİL</v>
      </c>
    </row>
    <row r="7943" spans="1:9" x14ac:dyDescent="0.25">
      <c r="A7943" s="74">
        <f t="shared" si="1835"/>
        <v>56318</v>
      </c>
      <c r="B7943" s="72">
        <f t="shared" si="1837"/>
        <v>2</v>
      </c>
      <c r="C7943" s="72" t="str">
        <f>IF(F7943=0,"RESMİ TATİL",VLOOKUP(F7943,LİSTE!$B$7:$D$1300,3,0))</f>
        <v>Bahar AKGÜN</v>
      </c>
      <c r="D7943" s="72" t="str">
        <f>IF(G7943=0,"RESMİ TATİL",VLOOKUP(G7943,LİSTE!$B$7:$D$1300,3,0))</f>
        <v>Ömer AKGÜL</v>
      </c>
      <c r="E7943" s="72" t="str">
        <f>IF(H7943=0,"RESMİ TATİL",VLOOKUP(H7943,LİSTE!$B$7:$D$1300,3,0))</f>
        <v>Muharrem EFE TANRIVERDİ</v>
      </c>
      <c r="F7943" s="72">
        <f>IF(B7943="TATİL",0,IF(F7942&gt;0,IF(LİSTE!$F$1=H7942,1,H7942+1),IF(F7942=0,H7941+1,IF(F7941=0,H7940+1,IF(F7940=0,H7939+1,IF(F7939=0,H7938+1))))))</f>
        <v>6</v>
      </c>
      <c r="G7943" s="72">
        <f>IF(F7943=0,0,IF(LİSTE!$F$1=F7943,1,F7943+1))</f>
        <v>7</v>
      </c>
      <c r="H7943" s="72">
        <f>IF(G7943=0,0,IF(LİSTE!$F$1=G7943,1,G7943+1))</f>
        <v>8</v>
      </c>
      <c r="I7943" s="72" t="str">
        <f>IFERROR(VLOOKUP(A7943,TATİLLER!$A$2:$D$30000,3,0),"TATİL DEĞİL")</f>
        <v>TATİL DEĞİL</v>
      </c>
    </row>
    <row r="7944" spans="1:9" x14ac:dyDescent="0.25">
      <c r="A7944" s="74">
        <f t="shared" si="1835"/>
        <v>56319</v>
      </c>
      <c r="B7944" s="72">
        <f t="shared" si="1837"/>
        <v>3</v>
      </c>
      <c r="C7944" s="72" t="str">
        <f>IF(F7944=0,"RESMİ TATİL",VLOOKUP(F7944,LİSTE!$B$7:$D$1300,3,0))</f>
        <v>Anıl DOĞAN</v>
      </c>
      <c r="D7944" s="72" t="str">
        <f>IF(G7944=0,"RESMİ TATİL",VLOOKUP(G7944,LİSTE!$B$7:$D$1300,3,0))</f>
        <v>İpek ARSLAN</v>
      </c>
      <c r="E7944" s="72" t="str">
        <f>IF(H7944=0,"RESMİ TATİL",VLOOKUP(H7944,LİSTE!$B$7:$D$1300,3,0))</f>
        <v>Efe KARSAK</v>
      </c>
      <c r="F7944" s="72">
        <f>IF(B7944="TATİL",0,IF(F7943&gt;0,IF(LİSTE!$F$1=H7943,1,H7943+1),IF(F7943=0,H7942+1,IF(F7942=0,H7941+1,IF(F7941=0,H7940+1,IF(F7940=0,H7939+1))))))</f>
        <v>9</v>
      </c>
      <c r="G7944" s="72">
        <f>IF(F7944=0,0,IF(LİSTE!$F$1=F7944,1,F7944+1))</f>
        <v>10</v>
      </c>
      <c r="H7944" s="72">
        <f>IF(G7944=0,0,IF(LİSTE!$F$1=G7944,1,G7944+1))</f>
        <v>11</v>
      </c>
      <c r="I7944" s="72" t="str">
        <f>IFERROR(VLOOKUP(A7944,TATİLLER!$A$2:$D$30000,3,0),"TATİL DEĞİL")</f>
        <v>TATİL DEĞİL</v>
      </c>
    </row>
    <row r="7945" spans="1:9" x14ac:dyDescent="0.25">
      <c r="A7945" s="74">
        <f t="shared" si="1835"/>
        <v>56320</v>
      </c>
      <c r="B7945" s="72">
        <f t="shared" si="1837"/>
        <v>4</v>
      </c>
      <c r="C7945" s="72" t="str">
        <f>IF(F7945=0,"RESMİ TATİL",VLOOKUP(F7945,LİSTE!$B$7:$D$1300,3,0))</f>
        <v>Abdullah KIRBAÇ</v>
      </c>
      <c r="D7945" s="72" t="str">
        <f>IF(G7945=0,"RESMİ TATİL",VLOOKUP(G7945,LİSTE!$B$7:$D$1300,3,0))</f>
        <v>Ümmü Defne GÜLER</v>
      </c>
      <c r="E7945" s="72" t="str">
        <f>IF(H7945=0,"RESMİ TATİL",VLOOKUP(H7945,LİSTE!$B$7:$D$1300,3,0))</f>
        <v>Şevval ÖZDAMAR</v>
      </c>
      <c r="F7945" s="72">
        <f>IF(B7945="TATİL",0,IF(F7944&gt;0,IF(LİSTE!$F$1=H7944,1,H7944+1),IF(F7944=0,H7943+1,IF(F7943=0,H7942+1,IF(F7942=0,H7941+1,IF(F7941=0,H7940+1))))))</f>
        <v>12</v>
      </c>
      <c r="G7945" s="72">
        <f>IF(F7945=0,0,IF(LİSTE!$F$1=F7945,1,F7945+1))</f>
        <v>13</v>
      </c>
      <c r="H7945" s="72">
        <f>IF(G7945=0,0,IF(LİSTE!$F$1=G7945,1,G7945+1))</f>
        <v>14</v>
      </c>
      <c r="I7945" s="72" t="str">
        <f>IFERROR(VLOOKUP(A7945,TATİLLER!$A$2:$D$30000,3,0),"TATİL DEĞİL")</f>
        <v>TATİL DEĞİL</v>
      </c>
    </row>
    <row r="7946" spans="1:9" x14ac:dyDescent="0.25">
      <c r="A7946" s="74">
        <f t="shared" si="1835"/>
        <v>56321</v>
      </c>
      <c r="B7946" s="72">
        <f t="shared" si="1837"/>
        <v>5</v>
      </c>
      <c r="C7946" s="72" t="str">
        <f>IF(F7946=0,"RESMİ TATİL",VLOOKUP(F7946,LİSTE!$B$7:$D$1300,3,0))</f>
        <v>Zeynep AKDAĞ</v>
      </c>
      <c r="D7946" s="72" t="str">
        <f>IF(G7946=0,"RESMİ TATİL",VLOOKUP(G7946,LİSTE!$B$7:$D$1300,3,0))</f>
        <v>Esma ÇOKER</v>
      </c>
      <c r="E7946" s="72" t="str">
        <f>IF(H7946=0,"RESMİ TATİL",VLOOKUP(H7946,LİSTE!$B$7:$D$1300,3,0))</f>
        <v>Dursun Kubilay YAŞAR</v>
      </c>
      <c r="F7946" s="72">
        <f>IF(B7946="TATİL",0,IF(F7945&gt;0,IF(LİSTE!$F$1=H7945,1,H7945+1),IF(F7945=0,H7944+1,IF(F7944=0,H7943+1,IF(F7943=0,H7942+1,IF(F7942=0,H7941+1))))))</f>
        <v>15</v>
      </c>
      <c r="G7946" s="72">
        <f>IF(F7946=0,0,IF(LİSTE!$F$1=F7946,1,F7946+1))</f>
        <v>16</v>
      </c>
      <c r="H7946" s="72">
        <f>IF(G7946=0,0,IF(LİSTE!$F$1=G7946,1,G7946+1))</f>
        <v>17</v>
      </c>
      <c r="I7946" s="72" t="str">
        <f>IFERROR(VLOOKUP(A7946,TATİLLER!$A$2:$D$30000,3,0),"TATİL DEĞİL")</f>
        <v>TATİL DEĞİL</v>
      </c>
    </row>
    <row r="7947" spans="1:9" x14ac:dyDescent="0.25">
      <c r="A7947" s="74">
        <f t="shared" ref="A7947" si="1839">A7946+3</f>
        <v>56324</v>
      </c>
      <c r="B7947" s="72">
        <f t="shared" si="1837"/>
        <v>1</v>
      </c>
      <c r="C7947" s="72" t="str">
        <f>IF(F7947=0,"RESMİ TATİL",VLOOKUP(F7947,LİSTE!$B$7:$D$1300,3,0))</f>
        <v>Zeynep Beril BAŞPINAR</v>
      </c>
      <c r="D7947" s="72" t="str">
        <f>IF(G7947=0,"RESMİ TATİL",VLOOKUP(G7947,LİSTE!$B$7:$D$1300,3,0))</f>
        <v>Ahmet DAL</v>
      </c>
      <c r="E7947" s="72" t="str">
        <f>IF(H7947=0,"RESMİ TATİL",VLOOKUP(H7947,LİSTE!$B$7:$D$1300,3,0))</f>
        <v>Emirhan KARATAŞ</v>
      </c>
      <c r="F7947" s="72">
        <f>IF(B7947="TATİL",0,IF(F7946&gt;0,IF(LİSTE!$F$1=H7946,1,H7946+1),IF(F7946=0,H7945+1,IF(F7945=0,H7944+1,IF(F7944=0,H7943+1,IF(F7943=0,H7942+1))))))</f>
        <v>18</v>
      </c>
      <c r="G7947" s="72">
        <f>IF(F7947=0,0,IF(LİSTE!$F$1=F7947,1,F7947+1))</f>
        <v>19</v>
      </c>
      <c r="H7947" s="72">
        <f>IF(G7947=0,0,IF(LİSTE!$F$1=G7947,1,G7947+1))</f>
        <v>20</v>
      </c>
      <c r="I7947" s="72" t="str">
        <f>IFERROR(VLOOKUP(A7947,TATİLLER!$A$2:$D$30000,3,0),"TATİL DEĞİL")</f>
        <v>TATİL DEĞİL</v>
      </c>
    </row>
    <row r="7948" spans="1:9" x14ac:dyDescent="0.25">
      <c r="A7948" s="74">
        <f t="shared" si="1835"/>
        <v>56325</v>
      </c>
      <c r="B7948" s="72">
        <f t="shared" si="1837"/>
        <v>2</v>
      </c>
      <c r="C7948" s="72" t="str">
        <f>IF(F7948=0,"RESMİ TATİL",VLOOKUP(F7948,LİSTE!$B$7:$D$1300,3,0))</f>
        <v>Zümra Yeter ARI</v>
      </c>
      <c r="D7948" s="72" t="str">
        <f>IF(G7948=0,"RESMİ TATİL",VLOOKUP(G7948,LİSTE!$B$7:$D$1300,3,0))</f>
        <v>Utku KARAGÖZ</v>
      </c>
      <c r="E7948" s="72" t="str">
        <f>IF(H7948=0,"RESMİ TATİL",VLOOKUP(H7948,LİSTE!$B$7:$D$1300,3,0))</f>
        <v>Feyza Zümra AVCIOĞLU</v>
      </c>
      <c r="F7948" s="72">
        <f>IF(B7948="TATİL",0,IF(F7947&gt;0,IF(LİSTE!$F$1=H7947,1,H7947+1),IF(F7947=0,H7946+1,IF(F7946=0,H7945+1,IF(F7945=0,H7944+1,IF(F7944=0,H7943+1))))))</f>
        <v>21</v>
      </c>
      <c r="G7948" s="72">
        <f>IF(F7948=0,0,IF(LİSTE!$F$1=F7948,1,F7948+1))</f>
        <v>22</v>
      </c>
      <c r="H7948" s="72">
        <f>IF(G7948=0,0,IF(LİSTE!$F$1=G7948,1,G7948+1))</f>
        <v>23</v>
      </c>
      <c r="I7948" s="72" t="str">
        <f>IFERROR(VLOOKUP(A7948,TATİLLER!$A$2:$D$30000,3,0),"TATİL DEĞİL")</f>
        <v>TATİL DEĞİL</v>
      </c>
    </row>
    <row r="7949" spans="1:9" x14ac:dyDescent="0.25">
      <c r="A7949" s="74">
        <f t="shared" si="1835"/>
        <v>56326</v>
      </c>
      <c r="B7949" s="72">
        <f t="shared" si="1837"/>
        <v>3</v>
      </c>
      <c r="C7949" s="72" t="str">
        <f>IF(F7949=0,"RESMİ TATİL",VLOOKUP(F7949,LİSTE!$B$7:$D$1300,3,0))</f>
        <v>Yusuf Ali TABUR</v>
      </c>
      <c r="D7949" s="72" t="str">
        <f>IF(G7949=0,"RESMİ TATİL",VLOOKUP(G7949,LİSTE!$B$7:$D$1300,3,0))</f>
        <v>Irmak UTEBAY</v>
      </c>
      <c r="E7949" s="72" t="str">
        <f>IF(H7949=0,"RESMİ TATİL",VLOOKUP(H7949,LİSTE!$B$7:$D$1300,3,0))</f>
        <v>Kerem AKKOÇ</v>
      </c>
      <c r="F7949" s="72">
        <f>IF(B7949="TATİL",0,IF(F7948&gt;0,IF(LİSTE!$F$1=H7948,1,H7948+1),IF(F7948=0,H7947+1,IF(F7947=0,H7946+1,IF(F7946=0,H7945+1,IF(F7945=0,H7944+1))))))</f>
        <v>24</v>
      </c>
      <c r="G7949" s="72">
        <f>IF(F7949=0,0,IF(LİSTE!$F$1=F7949,1,F7949+1))</f>
        <v>25</v>
      </c>
      <c r="H7949" s="72">
        <f>IF(G7949=0,0,IF(LİSTE!$F$1=G7949,1,G7949+1))</f>
        <v>26</v>
      </c>
      <c r="I7949" s="72" t="str">
        <f>IFERROR(VLOOKUP(A7949,TATİLLER!$A$2:$D$30000,3,0),"TATİL DEĞİL")</f>
        <v>TATİL DEĞİL</v>
      </c>
    </row>
    <row r="7950" spans="1:9" x14ac:dyDescent="0.25">
      <c r="A7950" s="74">
        <f t="shared" si="1835"/>
        <v>56327</v>
      </c>
      <c r="B7950" s="72">
        <f t="shared" si="1837"/>
        <v>4</v>
      </c>
      <c r="C7950" s="72" t="str">
        <f>IF(F7950=0,"RESMİ TATİL",VLOOKUP(F7950,LİSTE!$B$7:$D$1300,3,0))</f>
        <v>Elçin Ayşe ELMAS</v>
      </c>
      <c r="D7950" s="72" t="str">
        <f>IF(G7950=0,"RESMİ TATİL",VLOOKUP(G7950,LİSTE!$B$7:$D$1300,3,0))</f>
        <v>Muhammed YILDIZDAĞ</v>
      </c>
      <c r="E7950" s="72" t="str">
        <f>IF(H7950=0,"RESMİ TATİL",VLOOKUP(H7950,LİSTE!$B$7:$D$1300,3,0))</f>
        <v>Nisa Nur SANCAR</v>
      </c>
      <c r="F7950" s="72">
        <f>IF(B7950="TATİL",0,IF(F7949&gt;0,IF(LİSTE!$F$1=H7949,1,H7949+1),IF(F7949=0,H7948+1,IF(F7948=0,H7947+1,IF(F7947=0,H7946+1,IF(F7946=0,H7945+1))))))</f>
        <v>27</v>
      </c>
      <c r="G7950" s="72">
        <f>IF(F7950=0,0,IF(LİSTE!$F$1=F7950,1,F7950+1))</f>
        <v>28</v>
      </c>
      <c r="H7950" s="72">
        <f>IF(G7950=0,0,IF(LİSTE!$F$1=G7950,1,G7950+1))</f>
        <v>1</v>
      </c>
      <c r="I7950" s="72" t="str">
        <f>IFERROR(VLOOKUP(A7950,TATİLLER!$A$2:$D$30000,3,0),"TATİL DEĞİL")</f>
        <v>TATİL DEĞİL</v>
      </c>
    </row>
    <row r="7951" spans="1:9" x14ac:dyDescent="0.25">
      <c r="A7951" s="74">
        <f t="shared" si="1835"/>
        <v>56328</v>
      </c>
      <c r="B7951" s="72">
        <f t="shared" si="1837"/>
        <v>5</v>
      </c>
      <c r="C7951" s="72" t="str">
        <f>IF(F7951=0,"RESMİ TATİL",VLOOKUP(F7951,LİSTE!$B$7:$D$1300,3,0))</f>
        <v>Esila ÇETİN</v>
      </c>
      <c r="D7951" s="72" t="str">
        <f>IF(G7951=0,"RESMİ TATİL",VLOOKUP(G7951,LİSTE!$B$7:$D$1300,3,0))</f>
        <v>Zeynep Sevde TOPUZ</v>
      </c>
      <c r="E7951" s="72" t="str">
        <f>IF(H7951=0,"RESMİ TATİL",VLOOKUP(H7951,LİSTE!$B$7:$D$1300,3,0))</f>
        <v>Ömer Asaf KADAŞ</v>
      </c>
      <c r="F7951" s="72">
        <f>IF(B7951="TATİL",0,IF(F7950&gt;0,IF(LİSTE!$F$1=H7950,1,H7950+1),IF(F7950=0,H7949+1,IF(F7949=0,H7948+1,IF(F7948=0,H7947+1,IF(F7947=0,H7946+1))))))</f>
        <v>2</v>
      </c>
      <c r="G7951" s="72">
        <f>IF(F7951=0,0,IF(LİSTE!$F$1=F7951,1,F7951+1))</f>
        <v>3</v>
      </c>
      <c r="H7951" s="72">
        <f>IF(G7951=0,0,IF(LİSTE!$F$1=G7951,1,G7951+1))</f>
        <v>4</v>
      </c>
      <c r="I7951" s="72" t="str">
        <f>IFERROR(VLOOKUP(A7951,TATİLLER!$A$2:$D$30000,3,0),"TATİL DEĞİL")</f>
        <v>TATİL DEĞİL</v>
      </c>
    </row>
    <row r="7952" spans="1:9" x14ac:dyDescent="0.25">
      <c r="A7952" s="74">
        <f t="shared" ref="A7952" si="1840">A7951+3</f>
        <v>56331</v>
      </c>
      <c r="B7952" s="72">
        <f t="shared" si="1837"/>
        <v>1</v>
      </c>
      <c r="C7952" s="72" t="str">
        <f>IF(F7952=0,"RESMİ TATİL",VLOOKUP(F7952,LİSTE!$B$7:$D$1300,3,0))</f>
        <v>Ramazan Baran ADIGÜZEL</v>
      </c>
      <c r="D7952" s="72" t="str">
        <f>IF(G7952=0,"RESMİ TATİL",VLOOKUP(G7952,LİSTE!$B$7:$D$1300,3,0))</f>
        <v>Bahar AKGÜN</v>
      </c>
      <c r="E7952" s="72" t="str">
        <f>IF(H7952=0,"RESMİ TATİL",VLOOKUP(H7952,LİSTE!$B$7:$D$1300,3,0))</f>
        <v>Ömer AKGÜL</v>
      </c>
      <c r="F7952" s="72">
        <f>IF(B7952="TATİL",0,IF(F7951&gt;0,IF(LİSTE!$F$1=H7951,1,H7951+1),IF(F7951=0,H7950+1,IF(F7950=0,H7949+1,IF(F7949=0,H7948+1,IF(F7948=0,H7947+1))))))</f>
        <v>5</v>
      </c>
      <c r="G7952" s="72">
        <f>IF(F7952=0,0,IF(LİSTE!$F$1=F7952,1,F7952+1))</f>
        <v>6</v>
      </c>
      <c r="H7952" s="72">
        <f>IF(G7952=0,0,IF(LİSTE!$F$1=G7952,1,G7952+1))</f>
        <v>7</v>
      </c>
      <c r="I7952" s="72" t="str">
        <f>IFERROR(VLOOKUP(A7952,TATİLLER!$A$2:$D$30000,3,0),"TATİL DEĞİL")</f>
        <v>TATİL DEĞİL</v>
      </c>
    </row>
    <row r="7953" spans="1:9" x14ac:dyDescent="0.25">
      <c r="A7953" s="74">
        <f t="shared" si="1835"/>
        <v>56332</v>
      </c>
      <c r="B7953" s="72">
        <f t="shared" si="1837"/>
        <v>2</v>
      </c>
      <c r="C7953" s="72" t="str">
        <f>IF(F7953=0,"RESMİ TATİL",VLOOKUP(F7953,LİSTE!$B$7:$D$1300,3,0))</f>
        <v>Muharrem EFE TANRIVERDİ</v>
      </c>
      <c r="D7953" s="72" t="str">
        <f>IF(G7953=0,"RESMİ TATİL",VLOOKUP(G7953,LİSTE!$B$7:$D$1300,3,0))</f>
        <v>Anıl DOĞAN</v>
      </c>
      <c r="E7953" s="72" t="str">
        <f>IF(H7953=0,"RESMİ TATİL",VLOOKUP(H7953,LİSTE!$B$7:$D$1300,3,0))</f>
        <v>İpek ARSLAN</v>
      </c>
      <c r="F7953" s="72">
        <f>IF(B7953="TATİL",0,IF(F7952&gt;0,IF(LİSTE!$F$1=H7952,1,H7952+1),IF(F7952=0,H7951+1,IF(F7951=0,H7950+1,IF(F7950=0,H7949+1,IF(F7949=0,H7948+1))))))</f>
        <v>8</v>
      </c>
      <c r="G7953" s="72">
        <f>IF(F7953=0,0,IF(LİSTE!$F$1=F7953,1,F7953+1))</f>
        <v>9</v>
      </c>
      <c r="H7953" s="72">
        <f>IF(G7953=0,0,IF(LİSTE!$F$1=G7953,1,G7953+1))</f>
        <v>10</v>
      </c>
      <c r="I7953" s="72" t="str">
        <f>IFERROR(VLOOKUP(A7953,TATİLLER!$A$2:$D$30000,3,0),"TATİL DEĞİL")</f>
        <v>TATİL DEĞİL</v>
      </c>
    </row>
    <row r="7954" spans="1:9" x14ac:dyDescent="0.25">
      <c r="A7954" s="74">
        <f t="shared" si="1835"/>
        <v>56333</v>
      </c>
      <c r="B7954" s="72">
        <f t="shared" si="1837"/>
        <v>3</v>
      </c>
      <c r="C7954" s="72" t="str">
        <f>IF(F7954=0,"RESMİ TATİL",VLOOKUP(F7954,LİSTE!$B$7:$D$1300,3,0))</f>
        <v>Efe KARSAK</v>
      </c>
      <c r="D7954" s="72" t="str">
        <f>IF(G7954=0,"RESMİ TATİL",VLOOKUP(G7954,LİSTE!$B$7:$D$1300,3,0))</f>
        <v>Abdullah KIRBAÇ</v>
      </c>
      <c r="E7954" s="72" t="str">
        <f>IF(H7954=0,"RESMİ TATİL",VLOOKUP(H7954,LİSTE!$B$7:$D$1300,3,0))</f>
        <v>Ümmü Defne GÜLER</v>
      </c>
      <c r="F7954" s="72">
        <f>IF(B7954="TATİL",0,IF(F7953&gt;0,IF(LİSTE!$F$1=H7953,1,H7953+1),IF(F7953=0,H7952+1,IF(F7952=0,H7951+1,IF(F7951=0,H7950+1,IF(F7950=0,H7949+1))))))</f>
        <v>11</v>
      </c>
      <c r="G7954" s="72">
        <f>IF(F7954=0,0,IF(LİSTE!$F$1=F7954,1,F7954+1))</f>
        <v>12</v>
      </c>
      <c r="H7954" s="72">
        <f>IF(G7954=0,0,IF(LİSTE!$F$1=G7954,1,G7954+1))</f>
        <v>13</v>
      </c>
      <c r="I7954" s="72" t="str">
        <f>IFERROR(VLOOKUP(A7954,TATİLLER!$A$2:$D$30000,3,0),"TATİL DEĞİL")</f>
        <v>TATİL DEĞİL</v>
      </c>
    </row>
    <row r="7955" spans="1:9" x14ac:dyDescent="0.25">
      <c r="A7955" s="74">
        <f t="shared" si="1835"/>
        <v>56334</v>
      </c>
      <c r="B7955" s="72">
        <f t="shared" si="1837"/>
        <v>4</v>
      </c>
      <c r="C7955" s="72" t="str">
        <f>IF(F7955=0,"RESMİ TATİL",VLOOKUP(F7955,LİSTE!$B$7:$D$1300,3,0))</f>
        <v>Şevval ÖZDAMAR</v>
      </c>
      <c r="D7955" s="72" t="str">
        <f>IF(G7955=0,"RESMİ TATİL",VLOOKUP(G7955,LİSTE!$B$7:$D$1300,3,0))</f>
        <v>Zeynep AKDAĞ</v>
      </c>
      <c r="E7955" s="72" t="str">
        <f>IF(H7955=0,"RESMİ TATİL",VLOOKUP(H7955,LİSTE!$B$7:$D$1300,3,0))</f>
        <v>Esma ÇOKER</v>
      </c>
      <c r="F7955" s="72">
        <f>IF(B7955="TATİL",0,IF(F7954&gt;0,IF(LİSTE!$F$1=H7954,1,H7954+1),IF(F7954=0,H7953+1,IF(F7953=0,H7952+1,IF(F7952=0,H7951+1,IF(F7951=0,H7950+1))))))</f>
        <v>14</v>
      </c>
      <c r="G7955" s="72">
        <f>IF(F7955=0,0,IF(LİSTE!$F$1=F7955,1,F7955+1))</f>
        <v>15</v>
      </c>
      <c r="H7955" s="72">
        <f>IF(G7955=0,0,IF(LİSTE!$F$1=G7955,1,G7955+1))</f>
        <v>16</v>
      </c>
      <c r="I7955" s="72" t="str">
        <f>IFERROR(VLOOKUP(A7955,TATİLLER!$A$2:$D$30000,3,0),"TATİL DEĞİL")</f>
        <v>TATİL DEĞİL</v>
      </c>
    </row>
    <row r="7956" spans="1:9" x14ac:dyDescent="0.25">
      <c r="A7956" s="74">
        <f t="shared" si="1835"/>
        <v>56335</v>
      </c>
      <c r="B7956" s="72">
        <f t="shared" si="1837"/>
        <v>5</v>
      </c>
      <c r="C7956" s="72" t="str">
        <f>IF(F7956=0,"RESMİ TATİL",VLOOKUP(F7956,LİSTE!$B$7:$D$1300,3,0))</f>
        <v>Dursun Kubilay YAŞAR</v>
      </c>
      <c r="D7956" s="72" t="str">
        <f>IF(G7956=0,"RESMİ TATİL",VLOOKUP(G7956,LİSTE!$B$7:$D$1300,3,0))</f>
        <v>Zeynep Beril BAŞPINAR</v>
      </c>
      <c r="E7956" s="72" t="str">
        <f>IF(H7956=0,"RESMİ TATİL",VLOOKUP(H7956,LİSTE!$B$7:$D$1300,3,0))</f>
        <v>Ahmet DAL</v>
      </c>
      <c r="F7956" s="72">
        <f>IF(B7956="TATİL",0,IF(F7955&gt;0,IF(LİSTE!$F$1=H7955,1,H7955+1),IF(F7955=0,H7954+1,IF(F7954=0,H7953+1,IF(F7953=0,H7952+1,IF(F7952=0,H7951+1))))))</f>
        <v>17</v>
      </c>
      <c r="G7956" s="72">
        <f>IF(F7956=0,0,IF(LİSTE!$F$1=F7956,1,F7956+1))</f>
        <v>18</v>
      </c>
      <c r="H7956" s="72">
        <f>IF(G7956=0,0,IF(LİSTE!$F$1=G7956,1,G7956+1))</f>
        <v>19</v>
      </c>
      <c r="I7956" s="72" t="str">
        <f>IFERROR(VLOOKUP(A7956,TATİLLER!$A$2:$D$30000,3,0),"TATİL DEĞİL")</f>
        <v>TATİL DEĞİL</v>
      </c>
    </row>
    <row r="7957" spans="1:9" x14ac:dyDescent="0.25">
      <c r="A7957" s="74">
        <f t="shared" ref="A7957" si="1841">A7956+3</f>
        <v>56338</v>
      </c>
      <c r="B7957" s="72">
        <f t="shared" si="1837"/>
        <v>1</v>
      </c>
      <c r="C7957" s="72" t="str">
        <f>IF(F7957=0,"RESMİ TATİL",VLOOKUP(F7957,LİSTE!$B$7:$D$1300,3,0))</f>
        <v>Emirhan KARATAŞ</v>
      </c>
      <c r="D7957" s="72" t="str">
        <f>IF(G7957=0,"RESMİ TATİL",VLOOKUP(G7957,LİSTE!$B$7:$D$1300,3,0))</f>
        <v>Zümra Yeter ARI</v>
      </c>
      <c r="E7957" s="72" t="str">
        <f>IF(H7957=0,"RESMİ TATİL",VLOOKUP(H7957,LİSTE!$B$7:$D$1300,3,0))</f>
        <v>Utku KARAGÖZ</v>
      </c>
      <c r="F7957" s="72">
        <f>IF(B7957="TATİL",0,IF(F7956&gt;0,IF(LİSTE!$F$1=H7956,1,H7956+1),IF(F7956=0,H7955+1,IF(F7955=0,H7954+1,IF(F7954=0,H7953+1,IF(F7953=0,H7952+1))))))</f>
        <v>20</v>
      </c>
      <c r="G7957" s="72">
        <f>IF(F7957=0,0,IF(LİSTE!$F$1=F7957,1,F7957+1))</f>
        <v>21</v>
      </c>
      <c r="H7957" s="72">
        <f>IF(G7957=0,0,IF(LİSTE!$F$1=G7957,1,G7957+1))</f>
        <v>22</v>
      </c>
      <c r="I7957" s="72" t="str">
        <f>IFERROR(VLOOKUP(A7957,TATİLLER!$A$2:$D$30000,3,0),"TATİL DEĞİL")</f>
        <v>TATİL DEĞİL</v>
      </c>
    </row>
    <row r="7958" spans="1:9" x14ac:dyDescent="0.25">
      <c r="A7958" s="74">
        <f t="shared" si="1835"/>
        <v>56339</v>
      </c>
      <c r="B7958" s="72">
        <f t="shared" si="1837"/>
        <v>2</v>
      </c>
      <c r="C7958" s="72" t="str">
        <f>IF(F7958=0,"RESMİ TATİL",VLOOKUP(F7958,LİSTE!$B$7:$D$1300,3,0))</f>
        <v>Feyza Zümra AVCIOĞLU</v>
      </c>
      <c r="D7958" s="72" t="str">
        <f>IF(G7958=0,"RESMİ TATİL",VLOOKUP(G7958,LİSTE!$B$7:$D$1300,3,0))</f>
        <v>Yusuf Ali TABUR</v>
      </c>
      <c r="E7958" s="72" t="str">
        <f>IF(H7958=0,"RESMİ TATİL",VLOOKUP(H7958,LİSTE!$B$7:$D$1300,3,0))</f>
        <v>Irmak UTEBAY</v>
      </c>
      <c r="F7958" s="72">
        <f>IF(B7958="TATİL",0,IF(F7957&gt;0,IF(LİSTE!$F$1=H7957,1,H7957+1),IF(F7957=0,H7956+1,IF(F7956=0,H7955+1,IF(F7955=0,H7954+1,IF(F7954=0,H7953+1))))))</f>
        <v>23</v>
      </c>
      <c r="G7958" s="72">
        <f>IF(F7958=0,0,IF(LİSTE!$F$1=F7958,1,F7958+1))</f>
        <v>24</v>
      </c>
      <c r="H7958" s="72">
        <f>IF(G7958=0,0,IF(LİSTE!$F$1=G7958,1,G7958+1))</f>
        <v>25</v>
      </c>
      <c r="I7958" s="72" t="str">
        <f>IFERROR(VLOOKUP(A7958,TATİLLER!$A$2:$D$30000,3,0),"TATİL DEĞİL")</f>
        <v>TATİL DEĞİL</v>
      </c>
    </row>
    <row r="7959" spans="1:9" x14ac:dyDescent="0.25">
      <c r="A7959" s="74">
        <f t="shared" si="1835"/>
        <v>56340</v>
      </c>
      <c r="B7959" s="72">
        <f t="shared" si="1837"/>
        <v>3</v>
      </c>
      <c r="C7959" s="72" t="str">
        <f>IF(F7959=0,"RESMİ TATİL",VLOOKUP(F7959,LİSTE!$B$7:$D$1300,3,0))</f>
        <v>Kerem AKKOÇ</v>
      </c>
      <c r="D7959" s="72" t="str">
        <f>IF(G7959=0,"RESMİ TATİL",VLOOKUP(G7959,LİSTE!$B$7:$D$1300,3,0))</f>
        <v>Elçin Ayşe ELMAS</v>
      </c>
      <c r="E7959" s="72" t="str">
        <f>IF(H7959=0,"RESMİ TATİL",VLOOKUP(H7959,LİSTE!$B$7:$D$1300,3,0))</f>
        <v>Muhammed YILDIZDAĞ</v>
      </c>
      <c r="F7959" s="72">
        <f>IF(B7959="TATİL",0,IF(F7958&gt;0,IF(LİSTE!$F$1=H7958,1,H7958+1),IF(F7958=0,H7957+1,IF(F7957=0,H7956+1,IF(F7956=0,H7955+1,IF(F7955=0,H7954+1))))))</f>
        <v>26</v>
      </c>
      <c r="G7959" s="72">
        <f>IF(F7959=0,0,IF(LİSTE!$F$1=F7959,1,F7959+1))</f>
        <v>27</v>
      </c>
      <c r="H7959" s="72">
        <f>IF(G7959=0,0,IF(LİSTE!$F$1=G7959,1,G7959+1))</f>
        <v>28</v>
      </c>
      <c r="I7959" s="72" t="str">
        <f>IFERROR(VLOOKUP(A7959,TATİLLER!$A$2:$D$30000,3,0),"TATİL DEĞİL")</f>
        <v>TATİL DEĞİL</v>
      </c>
    </row>
    <row r="7960" spans="1:9" x14ac:dyDescent="0.25">
      <c r="A7960" s="74">
        <f t="shared" si="1835"/>
        <v>56341</v>
      </c>
      <c r="B7960" s="72">
        <f t="shared" si="1837"/>
        <v>4</v>
      </c>
      <c r="C7960" s="72" t="str">
        <f>IF(F7960=0,"RESMİ TATİL",VLOOKUP(F7960,LİSTE!$B$7:$D$1300,3,0))</f>
        <v>Nisa Nur SANCAR</v>
      </c>
      <c r="D7960" s="72" t="str">
        <f>IF(G7960=0,"RESMİ TATİL",VLOOKUP(G7960,LİSTE!$B$7:$D$1300,3,0))</f>
        <v>Esila ÇETİN</v>
      </c>
      <c r="E7960" s="72" t="str">
        <f>IF(H7960=0,"RESMİ TATİL",VLOOKUP(H7960,LİSTE!$B$7:$D$1300,3,0))</f>
        <v>Zeynep Sevde TOPUZ</v>
      </c>
      <c r="F7960" s="72">
        <f>IF(B7960="TATİL",0,IF(F7959&gt;0,IF(LİSTE!$F$1=H7959,1,H7959+1),IF(F7959=0,H7958+1,IF(F7958=0,H7957+1,IF(F7957=0,H7956+1,IF(F7956=0,H7955+1))))))</f>
        <v>1</v>
      </c>
      <c r="G7960" s="72">
        <f>IF(F7960=0,0,IF(LİSTE!$F$1=F7960,1,F7960+1))</f>
        <v>2</v>
      </c>
      <c r="H7960" s="72">
        <f>IF(G7960=0,0,IF(LİSTE!$F$1=G7960,1,G7960+1))</f>
        <v>3</v>
      </c>
      <c r="I7960" s="72" t="str">
        <f>IFERROR(VLOOKUP(A7960,TATİLLER!$A$2:$D$30000,3,0),"TATİL DEĞİL")</f>
        <v>TATİL DEĞİL</v>
      </c>
    </row>
    <row r="7961" spans="1:9" x14ac:dyDescent="0.25">
      <c r="A7961" s="74">
        <f t="shared" si="1835"/>
        <v>56342</v>
      </c>
      <c r="B7961" s="72">
        <f t="shared" si="1837"/>
        <v>5</v>
      </c>
      <c r="C7961" s="72" t="str">
        <f>IF(F7961=0,"RESMİ TATİL",VLOOKUP(F7961,LİSTE!$B$7:$D$1300,3,0))</f>
        <v>Ömer Asaf KADAŞ</v>
      </c>
      <c r="D7961" s="72" t="str">
        <f>IF(G7961=0,"RESMİ TATİL",VLOOKUP(G7961,LİSTE!$B$7:$D$1300,3,0))</f>
        <v>Ramazan Baran ADIGÜZEL</v>
      </c>
      <c r="E7961" s="72" t="str">
        <f>IF(H7961=0,"RESMİ TATİL",VLOOKUP(H7961,LİSTE!$B$7:$D$1300,3,0))</f>
        <v>Bahar AKGÜN</v>
      </c>
      <c r="F7961" s="72">
        <f>IF(B7961="TATİL",0,IF(F7960&gt;0,IF(LİSTE!$F$1=H7960,1,H7960+1),IF(F7960=0,H7959+1,IF(F7959=0,H7958+1,IF(F7958=0,H7957+1,IF(F7957=0,H7956+1))))))</f>
        <v>4</v>
      </c>
      <c r="G7961" s="72">
        <f>IF(F7961=0,0,IF(LİSTE!$F$1=F7961,1,F7961+1))</f>
        <v>5</v>
      </c>
      <c r="H7961" s="72">
        <f>IF(G7961=0,0,IF(LİSTE!$F$1=G7961,1,G7961+1))</f>
        <v>6</v>
      </c>
      <c r="I7961" s="72" t="str">
        <f>IFERROR(VLOOKUP(A7961,TATİLLER!$A$2:$D$30000,3,0),"TATİL DEĞİL")</f>
        <v>TATİL DEĞİL</v>
      </c>
    </row>
    <row r="7962" spans="1:9" x14ac:dyDescent="0.25">
      <c r="A7962" s="74">
        <f t="shared" ref="A7962" si="1842">A7961+3</f>
        <v>56345</v>
      </c>
      <c r="B7962" s="72">
        <f t="shared" si="1837"/>
        <v>1</v>
      </c>
      <c r="C7962" s="72" t="str">
        <f>IF(F7962=0,"RESMİ TATİL",VLOOKUP(F7962,LİSTE!$B$7:$D$1300,3,0))</f>
        <v>Ömer AKGÜL</v>
      </c>
      <c r="D7962" s="72" t="str">
        <f>IF(G7962=0,"RESMİ TATİL",VLOOKUP(G7962,LİSTE!$B$7:$D$1300,3,0))</f>
        <v>Muharrem EFE TANRIVERDİ</v>
      </c>
      <c r="E7962" s="72" t="str">
        <f>IF(H7962=0,"RESMİ TATİL",VLOOKUP(H7962,LİSTE!$B$7:$D$1300,3,0))</f>
        <v>Anıl DOĞAN</v>
      </c>
      <c r="F7962" s="72">
        <f>IF(B7962="TATİL",0,IF(F7961&gt;0,IF(LİSTE!$F$1=H7961,1,H7961+1),IF(F7961=0,H7960+1,IF(F7960=0,H7959+1,IF(F7959=0,H7958+1,IF(F7958=0,H7957+1))))))</f>
        <v>7</v>
      </c>
      <c r="G7962" s="72">
        <f>IF(F7962=0,0,IF(LİSTE!$F$1=F7962,1,F7962+1))</f>
        <v>8</v>
      </c>
      <c r="H7962" s="72">
        <f>IF(G7962=0,0,IF(LİSTE!$F$1=G7962,1,G7962+1))</f>
        <v>9</v>
      </c>
      <c r="I7962" s="72" t="str">
        <f>IFERROR(VLOOKUP(A7962,TATİLLER!$A$2:$D$30000,3,0),"TATİL DEĞİL")</f>
        <v>TATİL DEĞİL</v>
      </c>
    </row>
    <row r="7963" spans="1:9" x14ac:dyDescent="0.25">
      <c r="A7963" s="74">
        <f t="shared" si="1835"/>
        <v>56346</v>
      </c>
      <c r="B7963" s="72">
        <f t="shared" si="1837"/>
        <v>2</v>
      </c>
      <c r="C7963" s="72" t="str">
        <f>IF(F7963=0,"RESMİ TATİL",VLOOKUP(F7963,LİSTE!$B$7:$D$1300,3,0))</f>
        <v>İpek ARSLAN</v>
      </c>
      <c r="D7963" s="72" t="str">
        <f>IF(G7963=0,"RESMİ TATİL",VLOOKUP(G7963,LİSTE!$B$7:$D$1300,3,0))</f>
        <v>Efe KARSAK</v>
      </c>
      <c r="E7963" s="72" t="str">
        <f>IF(H7963=0,"RESMİ TATİL",VLOOKUP(H7963,LİSTE!$B$7:$D$1300,3,0))</f>
        <v>Abdullah KIRBAÇ</v>
      </c>
      <c r="F7963" s="72">
        <f>IF(B7963="TATİL",0,IF(F7962&gt;0,IF(LİSTE!$F$1=H7962,1,H7962+1),IF(F7962=0,H7961+1,IF(F7961=0,H7960+1,IF(F7960=0,H7959+1,IF(F7959=0,H7958+1))))))</f>
        <v>10</v>
      </c>
      <c r="G7963" s="72">
        <f>IF(F7963=0,0,IF(LİSTE!$F$1=F7963,1,F7963+1))</f>
        <v>11</v>
      </c>
      <c r="H7963" s="72">
        <f>IF(G7963=0,0,IF(LİSTE!$F$1=G7963,1,G7963+1))</f>
        <v>12</v>
      </c>
      <c r="I7963" s="72" t="str">
        <f>IFERROR(VLOOKUP(A7963,TATİLLER!$A$2:$D$30000,3,0),"TATİL DEĞİL")</f>
        <v>TATİL DEĞİL</v>
      </c>
    </row>
    <row r="7964" spans="1:9" x14ac:dyDescent="0.25">
      <c r="A7964" s="74">
        <f t="shared" si="1835"/>
        <v>56347</v>
      </c>
      <c r="B7964" s="72">
        <f t="shared" si="1837"/>
        <v>3</v>
      </c>
      <c r="C7964" s="72" t="str">
        <f>IF(F7964=0,"RESMİ TATİL",VLOOKUP(F7964,LİSTE!$B$7:$D$1300,3,0))</f>
        <v>Ümmü Defne GÜLER</v>
      </c>
      <c r="D7964" s="72" t="str">
        <f>IF(G7964=0,"RESMİ TATİL",VLOOKUP(G7964,LİSTE!$B$7:$D$1300,3,0))</f>
        <v>Şevval ÖZDAMAR</v>
      </c>
      <c r="E7964" s="72" t="str">
        <f>IF(H7964=0,"RESMİ TATİL",VLOOKUP(H7964,LİSTE!$B$7:$D$1300,3,0))</f>
        <v>Zeynep AKDAĞ</v>
      </c>
      <c r="F7964" s="72">
        <f>IF(B7964="TATİL",0,IF(F7963&gt;0,IF(LİSTE!$F$1=H7963,1,H7963+1),IF(F7963=0,H7962+1,IF(F7962=0,H7961+1,IF(F7961=0,H7960+1,IF(F7960=0,H7959+1))))))</f>
        <v>13</v>
      </c>
      <c r="G7964" s="72">
        <f>IF(F7964=0,0,IF(LİSTE!$F$1=F7964,1,F7964+1))</f>
        <v>14</v>
      </c>
      <c r="H7964" s="72">
        <f>IF(G7964=0,0,IF(LİSTE!$F$1=G7964,1,G7964+1))</f>
        <v>15</v>
      </c>
      <c r="I7964" s="72" t="str">
        <f>IFERROR(VLOOKUP(A7964,TATİLLER!$A$2:$D$30000,3,0),"TATİL DEĞİL")</f>
        <v>TATİL DEĞİL</v>
      </c>
    </row>
    <row r="7965" spans="1:9" x14ac:dyDescent="0.25">
      <c r="A7965" s="74">
        <f t="shared" si="1835"/>
        <v>56348</v>
      </c>
      <c r="B7965" s="72">
        <f t="shared" si="1837"/>
        <v>4</v>
      </c>
      <c r="C7965" s="72" t="str">
        <f>IF(F7965=0,"RESMİ TATİL",VLOOKUP(F7965,LİSTE!$B$7:$D$1300,3,0))</f>
        <v>Esma ÇOKER</v>
      </c>
      <c r="D7965" s="72" t="str">
        <f>IF(G7965=0,"RESMİ TATİL",VLOOKUP(G7965,LİSTE!$B$7:$D$1300,3,0))</f>
        <v>Dursun Kubilay YAŞAR</v>
      </c>
      <c r="E7965" s="72" t="str">
        <f>IF(H7965=0,"RESMİ TATİL",VLOOKUP(H7965,LİSTE!$B$7:$D$1300,3,0))</f>
        <v>Zeynep Beril BAŞPINAR</v>
      </c>
      <c r="F7965" s="72">
        <f>IF(B7965="TATİL",0,IF(F7964&gt;0,IF(LİSTE!$F$1=H7964,1,H7964+1),IF(F7964=0,H7963+1,IF(F7963=0,H7962+1,IF(F7962=0,H7961+1,IF(F7961=0,H7960+1))))))</f>
        <v>16</v>
      </c>
      <c r="G7965" s="72">
        <f>IF(F7965=0,0,IF(LİSTE!$F$1=F7965,1,F7965+1))</f>
        <v>17</v>
      </c>
      <c r="H7965" s="72">
        <f>IF(G7965=0,0,IF(LİSTE!$F$1=G7965,1,G7965+1))</f>
        <v>18</v>
      </c>
      <c r="I7965" s="72" t="str">
        <f>IFERROR(VLOOKUP(A7965,TATİLLER!$A$2:$D$30000,3,0),"TATİL DEĞİL")</f>
        <v>TATİL DEĞİL</v>
      </c>
    </row>
    <row r="7966" spans="1:9" x14ac:dyDescent="0.25">
      <c r="A7966" s="74">
        <f t="shared" si="1835"/>
        <v>56349</v>
      </c>
      <c r="B7966" s="72">
        <f t="shared" si="1837"/>
        <v>5</v>
      </c>
      <c r="C7966" s="72" t="str">
        <f>IF(F7966=0,"RESMİ TATİL",VLOOKUP(F7966,LİSTE!$B$7:$D$1300,3,0))</f>
        <v>Ahmet DAL</v>
      </c>
      <c r="D7966" s="72" t="str">
        <f>IF(G7966=0,"RESMİ TATİL",VLOOKUP(G7966,LİSTE!$B$7:$D$1300,3,0))</f>
        <v>Emirhan KARATAŞ</v>
      </c>
      <c r="E7966" s="72" t="str">
        <f>IF(H7966=0,"RESMİ TATİL",VLOOKUP(H7966,LİSTE!$B$7:$D$1300,3,0))</f>
        <v>Zümra Yeter ARI</v>
      </c>
      <c r="F7966" s="72">
        <f>IF(B7966="TATİL",0,IF(F7965&gt;0,IF(LİSTE!$F$1=H7965,1,H7965+1),IF(F7965=0,H7964+1,IF(F7964=0,H7963+1,IF(F7963=0,H7962+1,IF(F7962=0,H7961+1))))))</f>
        <v>19</v>
      </c>
      <c r="G7966" s="72">
        <f>IF(F7966=0,0,IF(LİSTE!$F$1=F7966,1,F7966+1))</f>
        <v>20</v>
      </c>
      <c r="H7966" s="72">
        <f>IF(G7966=0,0,IF(LİSTE!$F$1=G7966,1,G7966+1))</f>
        <v>21</v>
      </c>
      <c r="I7966" s="72" t="str">
        <f>IFERROR(VLOOKUP(A7966,TATİLLER!$A$2:$D$30000,3,0),"TATİL DEĞİL")</f>
        <v>TATİL DEĞİL</v>
      </c>
    </row>
    <row r="7967" spans="1:9" x14ac:dyDescent="0.25">
      <c r="A7967" s="74">
        <f t="shared" ref="A7967" si="1843">A7966+3</f>
        <v>56352</v>
      </c>
      <c r="B7967" s="72">
        <f t="shared" si="1837"/>
        <v>1</v>
      </c>
      <c r="C7967" s="72" t="str">
        <f>IF(F7967=0,"RESMİ TATİL",VLOOKUP(F7967,LİSTE!$B$7:$D$1300,3,0))</f>
        <v>Utku KARAGÖZ</v>
      </c>
      <c r="D7967" s="72" t="str">
        <f>IF(G7967=0,"RESMİ TATİL",VLOOKUP(G7967,LİSTE!$B$7:$D$1300,3,0))</f>
        <v>Feyza Zümra AVCIOĞLU</v>
      </c>
      <c r="E7967" s="72" t="str">
        <f>IF(H7967=0,"RESMİ TATİL",VLOOKUP(H7967,LİSTE!$B$7:$D$1300,3,0))</f>
        <v>Yusuf Ali TABUR</v>
      </c>
      <c r="F7967" s="72">
        <f>IF(B7967="TATİL",0,IF(F7966&gt;0,IF(LİSTE!$F$1=H7966,1,H7966+1),IF(F7966=0,H7965+1,IF(F7965=0,H7964+1,IF(F7964=0,H7963+1,IF(F7963=0,H7962+1))))))</f>
        <v>22</v>
      </c>
      <c r="G7967" s="72">
        <f>IF(F7967=0,0,IF(LİSTE!$F$1=F7967,1,F7967+1))</f>
        <v>23</v>
      </c>
      <c r="H7967" s="72">
        <f>IF(G7967=0,0,IF(LİSTE!$F$1=G7967,1,G7967+1))</f>
        <v>24</v>
      </c>
      <c r="I7967" s="72" t="str">
        <f>IFERROR(VLOOKUP(A7967,TATİLLER!$A$2:$D$30000,3,0),"TATİL DEĞİL")</f>
        <v>TATİL DEĞİL</v>
      </c>
    </row>
    <row r="7968" spans="1:9" x14ac:dyDescent="0.25">
      <c r="A7968" s="74">
        <f t="shared" si="1835"/>
        <v>56353</v>
      </c>
      <c r="B7968" s="72">
        <f t="shared" si="1837"/>
        <v>2</v>
      </c>
      <c r="C7968" s="72" t="str">
        <f>IF(F7968=0,"RESMİ TATİL",VLOOKUP(F7968,LİSTE!$B$7:$D$1300,3,0))</f>
        <v>Irmak UTEBAY</v>
      </c>
      <c r="D7968" s="72" t="str">
        <f>IF(G7968=0,"RESMİ TATİL",VLOOKUP(G7968,LİSTE!$B$7:$D$1300,3,0))</f>
        <v>Kerem AKKOÇ</v>
      </c>
      <c r="E7968" s="72" t="str">
        <f>IF(H7968=0,"RESMİ TATİL",VLOOKUP(H7968,LİSTE!$B$7:$D$1300,3,0))</f>
        <v>Elçin Ayşe ELMAS</v>
      </c>
      <c r="F7968" s="72">
        <f>IF(B7968="TATİL",0,IF(F7967&gt;0,IF(LİSTE!$F$1=H7967,1,H7967+1),IF(F7967=0,H7966+1,IF(F7966=0,H7965+1,IF(F7965=0,H7964+1,IF(F7964=0,H7963+1))))))</f>
        <v>25</v>
      </c>
      <c r="G7968" s="72">
        <f>IF(F7968=0,0,IF(LİSTE!$F$1=F7968,1,F7968+1))</f>
        <v>26</v>
      </c>
      <c r="H7968" s="72">
        <f>IF(G7968=0,0,IF(LİSTE!$F$1=G7968,1,G7968+1))</f>
        <v>27</v>
      </c>
      <c r="I7968" s="72" t="str">
        <f>IFERROR(VLOOKUP(A7968,TATİLLER!$A$2:$D$30000,3,0),"TATİL DEĞİL")</f>
        <v>TATİL DEĞİL</v>
      </c>
    </row>
    <row r="7969" spans="1:9" x14ac:dyDescent="0.25">
      <c r="A7969" s="74">
        <f t="shared" si="1835"/>
        <v>56354</v>
      </c>
      <c r="B7969" s="72">
        <f t="shared" si="1837"/>
        <v>3</v>
      </c>
      <c r="C7969" s="72" t="str">
        <f>IF(F7969=0,"RESMİ TATİL",VLOOKUP(F7969,LİSTE!$B$7:$D$1300,3,0))</f>
        <v>Muhammed YILDIZDAĞ</v>
      </c>
      <c r="D7969" s="72" t="str">
        <f>IF(G7969=0,"RESMİ TATİL",VLOOKUP(G7969,LİSTE!$B$7:$D$1300,3,0))</f>
        <v>Nisa Nur SANCAR</v>
      </c>
      <c r="E7969" s="72" t="str">
        <f>IF(H7969=0,"RESMİ TATİL",VLOOKUP(H7969,LİSTE!$B$7:$D$1300,3,0))</f>
        <v>Esila ÇETİN</v>
      </c>
      <c r="F7969" s="72">
        <f>IF(B7969="TATİL",0,IF(F7968&gt;0,IF(LİSTE!$F$1=H7968,1,H7968+1),IF(F7968=0,H7967+1,IF(F7967=0,H7966+1,IF(F7966=0,H7965+1,IF(F7965=0,H7964+1))))))</f>
        <v>28</v>
      </c>
      <c r="G7969" s="72">
        <f>IF(F7969=0,0,IF(LİSTE!$F$1=F7969,1,F7969+1))</f>
        <v>1</v>
      </c>
      <c r="H7969" s="72">
        <f>IF(G7969=0,0,IF(LİSTE!$F$1=G7969,1,G7969+1))</f>
        <v>2</v>
      </c>
      <c r="I7969" s="72" t="str">
        <f>IFERROR(VLOOKUP(A7969,TATİLLER!$A$2:$D$30000,3,0),"TATİL DEĞİL")</f>
        <v>TATİL DEĞİL</v>
      </c>
    </row>
    <row r="7970" spans="1:9" x14ac:dyDescent="0.25">
      <c r="A7970" s="74">
        <f t="shared" si="1835"/>
        <v>56355</v>
      </c>
      <c r="B7970" s="72">
        <f t="shared" si="1837"/>
        <v>4</v>
      </c>
      <c r="C7970" s="72" t="str">
        <f>IF(F7970=0,"RESMİ TATİL",VLOOKUP(F7970,LİSTE!$B$7:$D$1300,3,0))</f>
        <v>Zeynep Sevde TOPUZ</v>
      </c>
      <c r="D7970" s="72" t="str">
        <f>IF(G7970=0,"RESMİ TATİL",VLOOKUP(G7970,LİSTE!$B$7:$D$1300,3,0))</f>
        <v>Ömer Asaf KADAŞ</v>
      </c>
      <c r="E7970" s="72" t="str">
        <f>IF(H7970=0,"RESMİ TATİL",VLOOKUP(H7970,LİSTE!$B$7:$D$1300,3,0))</f>
        <v>Ramazan Baran ADIGÜZEL</v>
      </c>
      <c r="F7970" s="72">
        <f>IF(B7970="TATİL",0,IF(F7969&gt;0,IF(LİSTE!$F$1=H7969,1,H7969+1),IF(F7969=0,H7968+1,IF(F7968=0,H7967+1,IF(F7967=0,H7966+1,IF(F7966=0,H7965+1))))))</f>
        <v>3</v>
      </c>
      <c r="G7970" s="72">
        <f>IF(F7970=0,0,IF(LİSTE!$F$1=F7970,1,F7970+1))</f>
        <v>4</v>
      </c>
      <c r="H7970" s="72">
        <f>IF(G7970=0,0,IF(LİSTE!$F$1=G7970,1,G7970+1))</f>
        <v>5</v>
      </c>
      <c r="I7970" s="72" t="str">
        <f>IFERROR(VLOOKUP(A7970,TATİLLER!$A$2:$D$30000,3,0),"TATİL DEĞİL")</f>
        <v>TATİL DEĞİL</v>
      </c>
    </row>
    <row r="7971" spans="1:9" x14ac:dyDescent="0.25">
      <c r="A7971" s="74">
        <f t="shared" si="1835"/>
        <v>56356</v>
      </c>
      <c r="B7971" s="72">
        <f t="shared" si="1837"/>
        <v>5</v>
      </c>
      <c r="C7971" s="72" t="str">
        <f>IF(F7971=0,"RESMİ TATİL",VLOOKUP(F7971,LİSTE!$B$7:$D$1300,3,0))</f>
        <v>Bahar AKGÜN</v>
      </c>
      <c r="D7971" s="72" t="str">
        <f>IF(G7971=0,"RESMİ TATİL",VLOOKUP(G7971,LİSTE!$B$7:$D$1300,3,0))</f>
        <v>Ömer AKGÜL</v>
      </c>
      <c r="E7971" s="72" t="str">
        <f>IF(H7971=0,"RESMİ TATİL",VLOOKUP(H7971,LİSTE!$B$7:$D$1300,3,0))</f>
        <v>Muharrem EFE TANRIVERDİ</v>
      </c>
      <c r="F7971" s="72">
        <f>IF(B7971="TATİL",0,IF(F7970&gt;0,IF(LİSTE!$F$1=H7970,1,H7970+1),IF(F7970=0,H7969+1,IF(F7969=0,H7968+1,IF(F7968=0,H7967+1,IF(F7967=0,H7966+1))))))</f>
        <v>6</v>
      </c>
      <c r="G7971" s="72">
        <f>IF(F7971=0,0,IF(LİSTE!$F$1=F7971,1,F7971+1))</f>
        <v>7</v>
      </c>
      <c r="H7971" s="72">
        <f>IF(G7971=0,0,IF(LİSTE!$F$1=G7971,1,G7971+1))</f>
        <v>8</v>
      </c>
      <c r="I7971" s="72" t="str">
        <f>IFERROR(VLOOKUP(A7971,TATİLLER!$A$2:$D$30000,3,0),"TATİL DEĞİL")</f>
        <v>TATİL DEĞİL</v>
      </c>
    </row>
    <row r="7972" spans="1:9" x14ac:dyDescent="0.25">
      <c r="A7972" s="74">
        <f t="shared" ref="A7972" si="1844">A7971+3</f>
        <v>56359</v>
      </c>
      <c r="B7972" s="72">
        <f t="shared" si="1837"/>
        <v>1</v>
      </c>
      <c r="C7972" s="72" t="str">
        <f>IF(F7972=0,"RESMİ TATİL",VLOOKUP(F7972,LİSTE!$B$7:$D$1300,3,0))</f>
        <v>Anıl DOĞAN</v>
      </c>
      <c r="D7972" s="72" t="str">
        <f>IF(G7972=0,"RESMİ TATİL",VLOOKUP(G7972,LİSTE!$B$7:$D$1300,3,0))</f>
        <v>İpek ARSLAN</v>
      </c>
      <c r="E7972" s="72" t="str">
        <f>IF(H7972=0,"RESMİ TATİL",VLOOKUP(H7972,LİSTE!$B$7:$D$1300,3,0))</f>
        <v>Efe KARSAK</v>
      </c>
      <c r="F7972" s="72">
        <f>IF(B7972="TATİL",0,IF(F7971&gt;0,IF(LİSTE!$F$1=H7971,1,H7971+1),IF(F7971=0,H7970+1,IF(F7970=0,H7969+1,IF(F7969=0,H7968+1,IF(F7968=0,H7967+1))))))</f>
        <v>9</v>
      </c>
      <c r="G7972" s="72">
        <f>IF(F7972=0,0,IF(LİSTE!$F$1=F7972,1,F7972+1))</f>
        <v>10</v>
      </c>
      <c r="H7972" s="72">
        <f>IF(G7972=0,0,IF(LİSTE!$F$1=G7972,1,G7972+1))</f>
        <v>11</v>
      </c>
      <c r="I7972" s="72" t="str">
        <f>IFERROR(VLOOKUP(A7972,TATİLLER!$A$2:$D$30000,3,0),"TATİL DEĞİL")</f>
        <v>TATİL DEĞİL</v>
      </c>
    </row>
    <row r="7973" spans="1:9" x14ac:dyDescent="0.25">
      <c r="A7973" s="74">
        <f t="shared" si="1835"/>
        <v>56360</v>
      </c>
      <c r="B7973" s="72">
        <f t="shared" si="1837"/>
        <v>2</v>
      </c>
      <c r="C7973" s="72" t="str">
        <f>IF(F7973=0,"RESMİ TATİL",VLOOKUP(F7973,LİSTE!$B$7:$D$1300,3,0))</f>
        <v>Abdullah KIRBAÇ</v>
      </c>
      <c r="D7973" s="72" t="str">
        <f>IF(G7973=0,"RESMİ TATİL",VLOOKUP(G7973,LİSTE!$B$7:$D$1300,3,0))</f>
        <v>Ümmü Defne GÜLER</v>
      </c>
      <c r="E7973" s="72" t="str">
        <f>IF(H7973=0,"RESMİ TATİL",VLOOKUP(H7973,LİSTE!$B$7:$D$1300,3,0))</f>
        <v>Şevval ÖZDAMAR</v>
      </c>
      <c r="F7973" s="72">
        <f>IF(B7973="TATİL",0,IF(F7972&gt;0,IF(LİSTE!$F$1=H7972,1,H7972+1),IF(F7972=0,H7971+1,IF(F7971=0,H7970+1,IF(F7970=0,H7969+1,IF(F7969=0,H7968+1))))))</f>
        <v>12</v>
      </c>
      <c r="G7973" s="72">
        <f>IF(F7973=0,0,IF(LİSTE!$F$1=F7973,1,F7973+1))</f>
        <v>13</v>
      </c>
      <c r="H7973" s="72">
        <f>IF(G7973=0,0,IF(LİSTE!$F$1=G7973,1,G7973+1))</f>
        <v>14</v>
      </c>
      <c r="I7973" s="72" t="str">
        <f>IFERROR(VLOOKUP(A7973,TATİLLER!$A$2:$D$30000,3,0),"TATİL DEĞİL")</f>
        <v>TATİL DEĞİL</v>
      </c>
    </row>
    <row r="7974" spans="1:9" x14ac:dyDescent="0.25">
      <c r="A7974" s="74">
        <f t="shared" si="1835"/>
        <v>56361</v>
      </c>
      <c r="B7974" s="72">
        <f t="shared" si="1837"/>
        <v>3</v>
      </c>
      <c r="C7974" s="72" t="str">
        <f>IF(F7974=0,"RESMİ TATİL",VLOOKUP(F7974,LİSTE!$B$7:$D$1300,3,0))</f>
        <v>Zeynep AKDAĞ</v>
      </c>
      <c r="D7974" s="72" t="str">
        <f>IF(G7974=0,"RESMİ TATİL",VLOOKUP(G7974,LİSTE!$B$7:$D$1300,3,0))</f>
        <v>Esma ÇOKER</v>
      </c>
      <c r="E7974" s="72" t="str">
        <f>IF(H7974=0,"RESMİ TATİL",VLOOKUP(H7974,LİSTE!$B$7:$D$1300,3,0))</f>
        <v>Dursun Kubilay YAŞAR</v>
      </c>
      <c r="F7974" s="72">
        <f>IF(B7974="TATİL",0,IF(F7973&gt;0,IF(LİSTE!$F$1=H7973,1,H7973+1),IF(F7973=0,H7972+1,IF(F7972=0,H7971+1,IF(F7971=0,H7970+1,IF(F7970=0,H7969+1))))))</f>
        <v>15</v>
      </c>
      <c r="G7974" s="72">
        <f>IF(F7974=0,0,IF(LİSTE!$F$1=F7974,1,F7974+1))</f>
        <v>16</v>
      </c>
      <c r="H7974" s="72">
        <f>IF(G7974=0,0,IF(LİSTE!$F$1=G7974,1,G7974+1))</f>
        <v>17</v>
      </c>
      <c r="I7974" s="72" t="str">
        <f>IFERROR(VLOOKUP(A7974,TATİLLER!$A$2:$D$30000,3,0),"TATİL DEĞİL")</f>
        <v>TATİL DEĞİL</v>
      </c>
    </row>
    <row r="7975" spans="1:9" x14ac:dyDescent="0.25">
      <c r="A7975" s="74">
        <f t="shared" si="1835"/>
        <v>56362</v>
      </c>
      <c r="B7975" s="72">
        <f t="shared" si="1837"/>
        <v>4</v>
      </c>
      <c r="C7975" s="72" t="str">
        <f>IF(F7975=0,"RESMİ TATİL",VLOOKUP(F7975,LİSTE!$B$7:$D$1300,3,0))</f>
        <v>Zeynep Beril BAŞPINAR</v>
      </c>
      <c r="D7975" s="72" t="str">
        <f>IF(G7975=0,"RESMİ TATİL",VLOOKUP(G7975,LİSTE!$B$7:$D$1300,3,0))</f>
        <v>Ahmet DAL</v>
      </c>
      <c r="E7975" s="72" t="str">
        <f>IF(H7975=0,"RESMİ TATİL",VLOOKUP(H7975,LİSTE!$B$7:$D$1300,3,0))</f>
        <v>Emirhan KARATAŞ</v>
      </c>
      <c r="F7975" s="72">
        <f>IF(B7975="TATİL",0,IF(F7974&gt;0,IF(LİSTE!$F$1=H7974,1,H7974+1),IF(F7974=0,H7973+1,IF(F7973=0,H7972+1,IF(F7972=0,H7971+1,IF(F7971=0,H7970+1))))))</f>
        <v>18</v>
      </c>
      <c r="G7975" s="72">
        <f>IF(F7975=0,0,IF(LİSTE!$F$1=F7975,1,F7975+1))</f>
        <v>19</v>
      </c>
      <c r="H7975" s="72">
        <f>IF(G7975=0,0,IF(LİSTE!$F$1=G7975,1,G7975+1))</f>
        <v>20</v>
      </c>
      <c r="I7975" s="72" t="str">
        <f>IFERROR(VLOOKUP(A7975,TATİLLER!$A$2:$D$30000,3,0),"TATİL DEĞİL")</f>
        <v>TATİL DEĞİL</v>
      </c>
    </row>
    <row r="7976" spans="1:9" x14ac:dyDescent="0.25">
      <c r="A7976" s="74">
        <f t="shared" si="1835"/>
        <v>56363</v>
      </c>
      <c r="B7976" s="72">
        <f t="shared" si="1837"/>
        <v>5</v>
      </c>
      <c r="C7976" s="72" t="str">
        <f>IF(F7976=0,"RESMİ TATİL",VLOOKUP(F7976,LİSTE!$B$7:$D$1300,3,0))</f>
        <v>Zümra Yeter ARI</v>
      </c>
      <c r="D7976" s="72" t="str">
        <f>IF(G7976=0,"RESMİ TATİL",VLOOKUP(G7976,LİSTE!$B$7:$D$1300,3,0))</f>
        <v>Utku KARAGÖZ</v>
      </c>
      <c r="E7976" s="72" t="str">
        <f>IF(H7976=0,"RESMİ TATİL",VLOOKUP(H7976,LİSTE!$B$7:$D$1300,3,0))</f>
        <v>Feyza Zümra AVCIOĞLU</v>
      </c>
      <c r="F7976" s="72">
        <f>IF(B7976="TATİL",0,IF(F7975&gt;0,IF(LİSTE!$F$1=H7975,1,H7975+1),IF(F7975=0,H7974+1,IF(F7974=0,H7973+1,IF(F7973=0,H7972+1,IF(F7972=0,H7971+1))))))</f>
        <v>21</v>
      </c>
      <c r="G7976" s="72">
        <f>IF(F7976=0,0,IF(LİSTE!$F$1=F7976,1,F7976+1))</f>
        <v>22</v>
      </c>
      <c r="H7976" s="72">
        <f>IF(G7976=0,0,IF(LİSTE!$F$1=G7976,1,G7976+1))</f>
        <v>23</v>
      </c>
      <c r="I7976" s="72" t="str">
        <f>IFERROR(VLOOKUP(A7976,TATİLLER!$A$2:$D$30000,3,0),"TATİL DEĞİL")</f>
        <v>TATİL DEĞİL</v>
      </c>
    </row>
    <row r="7977" spans="1:9" x14ac:dyDescent="0.25">
      <c r="A7977" s="74">
        <f t="shared" ref="A7977" si="1845">A7976+3</f>
        <v>56366</v>
      </c>
      <c r="B7977" s="72">
        <f t="shared" si="1837"/>
        <v>1</v>
      </c>
      <c r="C7977" s="72" t="str">
        <f>IF(F7977=0,"RESMİ TATİL",VLOOKUP(F7977,LİSTE!$B$7:$D$1300,3,0))</f>
        <v>Yusuf Ali TABUR</v>
      </c>
      <c r="D7977" s="72" t="str">
        <f>IF(G7977=0,"RESMİ TATİL",VLOOKUP(G7977,LİSTE!$B$7:$D$1300,3,0))</f>
        <v>Irmak UTEBAY</v>
      </c>
      <c r="E7977" s="72" t="str">
        <f>IF(H7977=0,"RESMİ TATİL",VLOOKUP(H7977,LİSTE!$B$7:$D$1300,3,0))</f>
        <v>Kerem AKKOÇ</v>
      </c>
      <c r="F7977" s="72">
        <f>IF(B7977="TATİL",0,IF(F7976&gt;0,IF(LİSTE!$F$1=H7976,1,H7976+1),IF(F7976=0,H7975+1,IF(F7975=0,H7974+1,IF(F7974=0,H7973+1,IF(F7973=0,H7972+1))))))</f>
        <v>24</v>
      </c>
      <c r="G7977" s="72">
        <f>IF(F7977=0,0,IF(LİSTE!$F$1=F7977,1,F7977+1))</f>
        <v>25</v>
      </c>
      <c r="H7977" s="72">
        <f>IF(G7977=0,0,IF(LİSTE!$F$1=G7977,1,G7977+1))</f>
        <v>26</v>
      </c>
      <c r="I7977" s="72" t="str">
        <f>IFERROR(VLOOKUP(A7977,TATİLLER!$A$2:$D$30000,3,0),"TATİL DEĞİL")</f>
        <v>TATİL DEĞİL</v>
      </c>
    </row>
    <row r="7978" spans="1:9" x14ac:dyDescent="0.25">
      <c r="A7978" s="74">
        <f t="shared" si="1835"/>
        <v>56367</v>
      </c>
      <c r="B7978" s="72">
        <f t="shared" si="1837"/>
        <v>2</v>
      </c>
      <c r="C7978" s="72" t="str">
        <f>IF(F7978=0,"RESMİ TATİL",VLOOKUP(F7978,LİSTE!$B$7:$D$1300,3,0))</f>
        <v>Elçin Ayşe ELMAS</v>
      </c>
      <c r="D7978" s="72" t="str">
        <f>IF(G7978=0,"RESMİ TATİL",VLOOKUP(G7978,LİSTE!$B$7:$D$1300,3,0))</f>
        <v>Muhammed YILDIZDAĞ</v>
      </c>
      <c r="E7978" s="72" t="str">
        <f>IF(H7978=0,"RESMİ TATİL",VLOOKUP(H7978,LİSTE!$B$7:$D$1300,3,0))</f>
        <v>Nisa Nur SANCAR</v>
      </c>
      <c r="F7978" s="72">
        <f>IF(B7978="TATİL",0,IF(F7977&gt;0,IF(LİSTE!$F$1=H7977,1,H7977+1),IF(F7977=0,H7976+1,IF(F7976=0,H7975+1,IF(F7975=0,H7974+1,IF(F7974=0,H7973+1))))))</f>
        <v>27</v>
      </c>
      <c r="G7978" s="72">
        <f>IF(F7978=0,0,IF(LİSTE!$F$1=F7978,1,F7978+1))</f>
        <v>28</v>
      </c>
      <c r="H7978" s="72">
        <f>IF(G7978=0,0,IF(LİSTE!$F$1=G7978,1,G7978+1))</f>
        <v>1</v>
      </c>
      <c r="I7978" s="72" t="str">
        <f>IFERROR(VLOOKUP(A7978,TATİLLER!$A$2:$D$30000,3,0),"TATİL DEĞİL")</f>
        <v>TATİL DEĞİL</v>
      </c>
    </row>
    <row r="7979" spans="1:9" x14ac:dyDescent="0.25">
      <c r="A7979" s="74">
        <f t="shared" si="1835"/>
        <v>56368</v>
      </c>
      <c r="B7979" s="72">
        <f t="shared" si="1837"/>
        <v>3</v>
      </c>
      <c r="C7979" s="72" t="str">
        <f>IF(F7979=0,"RESMİ TATİL",VLOOKUP(F7979,LİSTE!$B$7:$D$1300,3,0))</f>
        <v>Esila ÇETİN</v>
      </c>
      <c r="D7979" s="72" t="str">
        <f>IF(G7979=0,"RESMİ TATİL",VLOOKUP(G7979,LİSTE!$B$7:$D$1300,3,0))</f>
        <v>Zeynep Sevde TOPUZ</v>
      </c>
      <c r="E7979" s="72" t="str">
        <f>IF(H7979=0,"RESMİ TATİL",VLOOKUP(H7979,LİSTE!$B$7:$D$1300,3,0))</f>
        <v>Ömer Asaf KADAŞ</v>
      </c>
      <c r="F7979" s="72">
        <f>IF(B7979="TATİL",0,IF(F7978&gt;0,IF(LİSTE!$F$1=H7978,1,H7978+1),IF(F7978=0,H7977+1,IF(F7977=0,H7976+1,IF(F7976=0,H7975+1,IF(F7975=0,H7974+1))))))</f>
        <v>2</v>
      </c>
      <c r="G7979" s="72">
        <f>IF(F7979=0,0,IF(LİSTE!$F$1=F7979,1,F7979+1))</f>
        <v>3</v>
      </c>
      <c r="H7979" s="72">
        <f>IF(G7979=0,0,IF(LİSTE!$F$1=G7979,1,G7979+1))</f>
        <v>4</v>
      </c>
      <c r="I7979" s="72" t="str">
        <f>IFERROR(VLOOKUP(A7979,TATİLLER!$A$2:$D$30000,3,0),"TATİL DEĞİL")</f>
        <v>TATİL DEĞİL</v>
      </c>
    </row>
    <row r="7980" spans="1:9" x14ac:dyDescent="0.25">
      <c r="A7980" s="74">
        <f t="shared" si="1835"/>
        <v>56369</v>
      </c>
      <c r="B7980" s="72">
        <f t="shared" si="1837"/>
        <v>4</v>
      </c>
      <c r="C7980" s="72" t="str">
        <f>IF(F7980=0,"RESMİ TATİL",VLOOKUP(F7980,LİSTE!$B$7:$D$1300,3,0))</f>
        <v>Ramazan Baran ADIGÜZEL</v>
      </c>
      <c r="D7980" s="72" t="str">
        <f>IF(G7980=0,"RESMİ TATİL",VLOOKUP(G7980,LİSTE!$B$7:$D$1300,3,0))</f>
        <v>Bahar AKGÜN</v>
      </c>
      <c r="E7980" s="72" t="str">
        <f>IF(H7980=0,"RESMİ TATİL",VLOOKUP(H7980,LİSTE!$B$7:$D$1300,3,0))</f>
        <v>Ömer AKGÜL</v>
      </c>
      <c r="F7980" s="72">
        <f>IF(B7980="TATİL",0,IF(F7979&gt;0,IF(LİSTE!$F$1=H7979,1,H7979+1),IF(F7979=0,H7978+1,IF(F7978=0,H7977+1,IF(F7977=0,H7976+1,IF(F7976=0,H7975+1))))))</f>
        <v>5</v>
      </c>
      <c r="G7980" s="72">
        <f>IF(F7980=0,0,IF(LİSTE!$F$1=F7980,1,F7980+1))</f>
        <v>6</v>
      </c>
      <c r="H7980" s="72">
        <f>IF(G7980=0,0,IF(LİSTE!$F$1=G7980,1,G7980+1))</f>
        <v>7</v>
      </c>
      <c r="I7980" s="72" t="str">
        <f>IFERROR(VLOOKUP(A7980,TATİLLER!$A$2:$D$30000,3,0),"TATİL DEĞİL")</f>
        <v>TATİL DEĞİL</v>
      </c>
    </row>
    <row r="7981" spans="1:9" x14ac:dyDescent="0.25">
      <c r="A7981" s="74">
        <f t="shared" si="1835"/>
        <v>56370</v>
      </c>
      <c r="B7981" s="72">
        <f t="shared" si="1837"/>
        <v>5</v>
      </c>
      <c r="C7981" s="72" t="str">
        <f>IF(F7981=0,"RESMİ TATİL",VLOOKUP(F7981,LİSTE!$B$7:$D$1300,3,0))</f>
        <v>Muharrem EFE TANRIVERDİ</v>
      </c>
      <c r="D7981" s="72" t="str">
        <f>IF(G7981=0,"RESMİ TATİL",VLOOKUP(G7981,LİSTE!$B$7:$D$1300,3,0))</f>
        <v>Anıl DOĞAN</v>
      </c>
      <c r="E7981" s="72" t="str">
        <f>IF(H7981=0,"RESMİ TATİL",VLOOKUP(H7981,LİSTE!$B$7:$D$1300,3,0))</f>
        <v>İpek ARSLAN</v>
      </c>
      <c r="F7981" s="72">
        <f>IF(B7981="TATİL",0,IF(F7980&gt;0,IF(LİSTE!$F$1=H7980,1,H7980+1),IF(F7980=0,H7979+1,IF(F7979=0,H7978+1,IF(F7978=0,H7977+1,IF(F7977=0,H7976+1))))))</f>
        <v>8</v>
      </c>
      <c r="G7981" s="72">
        <f>IF(F7981=0,0,IF(LİSTE!$F$1=F7981,1,F7981+1))</f>
        <v>9</v>
      </c>
      <c r="H7981" s="72">
        <f>IF(G7981=0,0,IF(LİSTE!$F$1=G7981,1,G7981+1))</f>
        <v>10</v>
      </c>
      <c r="I7981" s="72" t="str">
        <f>IFERROR(VLOOKUP(A7981,TATİLLER!$A$2:$D$30000,3,0),"TATİL DEĞİL")</f>
        <v>TATİL DEĞİL</v>
      </c>
    </row>
    <row r="7982" spans="1:9" x14ac:dyDescent="0.25">
      <c r="A7982" s="74">
        <f t="shared" ref="A7982" si="1846">A7981+3</f>
        <v>56373</v>
      </c>
      <c r="B7982" s="72">
        <f t="shared" si="1837"/>
        <v>1</v>
      </c>
      <c r="C7982" s="72" t="str">
        <f>IF(F7982=0,"RESMİ TATİL",VLOOKUP(F7982,LİSTE!$B$7:$D$1300,3,0))</f>
        <v>Efe KARSAK</v>
      </c>
      <c r="D7982" s="72" t="str">
        <f>IF(G7982=0,"RESMİ TATİL",VLOOKUP(G7982,LİSTE!$B$7:$D$1300,3,0))</f>
        <v>Abdullah KIRBAÇ</v>
      </c>
      <c r="E7982" s="72" t="str">
        <f>IF(H7982=0,"RESMİ TATİL",VLOOKUP(H7982,LİSTE!$B$7:$D$1300,3,0))</f>
        <v>Ümmü Defne GÜLER</v>
      </c>
      <c r="F7982" s="72">
        <f>IF(B7982="TATİL",0,IF(F7981&gt;0,IF(LİSTE!$F$1=H7981,1,H7981+1),IF(F7981=0,H7980+1,IF(F7980=0,H7979+1,IF(F7979=0,H7978+1,IF(F7978=0,H7977+1))))))</f>
        <v>11</v>
      </c>
      <c r="G7982" s="72">
        <f>IF(F7982=0,0,IF(LİSTE!$F$1=F7982,1,F7982+1))</f>
        <v>12</v>
      </c>
      <c r="H7982" s="72">
        <f>IF(G7982=0,0,IF(LİSTE!$F$1=G7982,1,G7982+1))</f>
        <v>13</v>
      </c>
      <c r="I7982" s="72" t="str">
        <f>IFERROR(VLOOKUP(A7982,TATİLLER!$A$2:$D$30000,3,0),"TATİL DEĞİL")</f>
        <v>TATİL DEĞİL</v>
      </c>
    </row>
    <row r="7983" spans="1:9" x14ac:dyDescent="0.25">
      <c r="A7983" s="74">
        <f t="shared" si="1835"/>
        <v>56374</v>
      </c>
      <c r="B7983" s="72">
        <f t="shared" si="1837"/>
        <v>2</v>
      </c>
      <c r="C7983" s="72" t="str">
        <f>IF(F7983=0,"RESMİ TATİL",VLOOKUP(F7983,LİSTE!$B$7:$D$1300,3,0))</f>
        <v>Şevval ÖZDAMAR</v>
      </c>
      <c r="D7983" s="72" t="str">
        <f>IF(G7983=0,"RESMİ TATİL",VLOOKUP(G7983,LİSTE!$B$7:$D$1300,3,0))</f>
        <v>Zeynep AKDAĞ</v>
      </c>
      <c r="E7983" s="72" t="str">
        <f>IF(H7983=0,"RESMİ TATİL",VLOOKUP(H7983,LİSTE!$B$7:$D$1300,3,0))</f>
        <v>Esma ÇOKER</v>
      </c>
      <c r="F7983" s="72">
        <f>IF(B7983="TATİL",0,IF(F7982&gt;0,IF(LİSTE!$F$1=H7982,1,H7982+1),IF(F7982=0,H7981+1,IF(F7981=0,H7980+1,IF(F7980=0,H7979+1,IF(F7979=0,H7978+1))))))</f>
        <v>14</v>
      </c>
      <c r="G7983" s="72">
        <f>IF(F7983=0,0,IF(LİSTE!$F$1=F7983,1,F7983+1))</f>
        <v>15</v>
      </c>
      <c r="H7983" s="72">
        <f>IF(G7983=0,0,IF(LİSTE!$F$1=G7983,1,G7983+1))</f>
        <v>16</v>
      </c>
      <c r="I7983" s="72" t="str">
        <f>IFERROR(VLOOKUP(A7983,TATİLLER!$A$2:$D$30000,3,0),"TATİL DEĞİL")</f>
        <v>TATİL DEĞİL</v>
      </c>
    </row>
    <row r="7984" spans="1:9" x14ac:dyDescent="0.25">
      <c r="A7984" s="74">
        <f t="shared" si="1835"/>
        <v>56375</v>
      </c>
      <c r="B7984" s="72">
        <f t="shared" si="1837"/>
        <v>3</v>
      </c>
      <c r="C7984" s="72" t="str">
        <f>IF(F7984=0,"RESMİ TATİL",VLOOKUP(F7984,LİSTE!$B$7:$D$1300,3,0))</f>
        <v>Dursun Kubilay YAŞAR</v>
      </c>
      <c r="D7984" s="72" t="str">
        <f>IF(G7984=0,"RESMİ TATİL",VLOOKUP(G7984,LİSTE!$B$7:$D$1300,3,0))</f>
        <v>Zeynep Beril BAŞPINAR</v>
      </c>
      <c r="E7984" s="72" t="str">
        <f>IF(H7984=0,"RESMİ TATİL",VLOOKUP(H7984,LİSTE!$B$7:$D$1300,3,0))</f>
        <v>Ahmet DAL</v>
      </c>
      <c r="F7984" s="72">
        <f>IF(B7984="TATİL",0,IF(F7983&gt;0,IF(LİSTE!$F$1=H7983,1,H7983+1),IF(F7983=0,H7982+1,IF(F7982=0,H7981+1,IF(F7981=0,H7980+1,IF(F7980=0,H7979+1))))))</f>
        <v>17</v>
      </c>
      <c r="G7984" s="72">
        <f>IF(F7984=0,0,IF(LİSTE!$F$1=F7984,1,F7984+1))</f>
        <v>18</v>
      </c>
      <c r="H7984" s="72">
        <f>IF(G7984=0,0,IF(LİSTE!$F$1=G7984,1,G7984+1))</f>
        <v>19</v>
      </c>
      <c r="I7984" s="72" t="str">
        <f>IFERROR(VLOOKUP(A7984,TATİLLER!$A$2:$D$30000,3,0),"TATİL DEĞİL")</f>
        <v>TATİL DEĞİL</v>
      </c>
    </row>
    <row r="7985" spans="1:9" x14ac:dyDescent="0.25">
      <c r="A7985" s="74">
        <f t="shared" si="1835"/>
        <v>56376</v>
      </c>
      <c r="B7985" s="72">
        <f t="shared" si="1837"/>
        <v>4</v>
      </c>
      <c r="C7985" s="72" t="str">
        <f>IF(F7985=0,"RESMİ TATİL",VLOOKUP(F7985,LİSTE!$B$7:$D$1300,3,0))</f>
        <v>Emirhan KARATAŞ</v>
      </c>
      <c r="D7985" s="72" t="str">
        <f>IF(G7985=0,"RESMİ TATİL",VLOOKUP(G7985,LİSTE!$B$7:$D$1300,3,0))</f>
        <v>Zümra Yeter ARI</v>
      </c>
      <c r="E7985" s="72" t="str">
        <f>IF(H7985=0,"RESMİ TATİL",VLOOKUP(H7985,LİSTE!$B$7:$D$1300,3,0))</f>
        <v>Utku KARAGÖZ</v>
      </c>
      <c r="F7985" s="72">
        <f>IF(B7985="TATİL",0,IF(F7984&gt;0,IF(LİSTE!$F$1=H7984,1,H7984+1),IF(F7984=0,H7983+1,IF(F7983=0,H7982+1,IF(F7982=0,H7981+1,IF(F7981=0,H7980+1))))))</f>
        <v>20</v>
      </c>
      <c r="G7985" s="72">
        <f>IF(F7985=0,0,IF(LİSTE!$F$1=F7985,1,F7985+1))</f>
        <v>21</v>
      </c>
      <c r="H7985" s="72">
        <f>IF(G7985=0,0,IF(LİSTE!$F$1=G7985,1,G7985+1))</f>
        <v>22</v>
      </c>
      <c r="I7985" s="72" t="str">
        <f>IFERROR(VLOOKUP(A7985,TATİLLER!$A$2:$D$30000,3,0),"TATİL DEĞİL")</f>
        <v>TATİL DEĞİL</v>
      </c>
    </row>
    <row r="7986" spans="1:9" x14ac:dyDescent="0.25">
      <c r="A7986" s="74">
        <f t="shared" si="1835"/>
        <v>56377</v>
      </c>
      <c r="B7986" s="72">
        <f t="shared" si="1837"/>
        <v>5</v>
      </c>
      <c r="C7986" s="72" t="str">
        <f>IF(F7986=0,"RESMİ TATİL",VLOOKUP(F7986,LİSTE!$B$7:$D$1300,3,0))</f>
        <v>Feyza Zümra AVCIOĞLU</v>
      </c>
      <c r="D7986" s="72" t="str">
        <f>IF(G7986=0,"RESMİ TATİL",VLOOKUP(G7986,LİSTE!$B$7:$D$1300,3,0))</f>
        <v>Yusuf Ali TABUR</v>
      </c>
      <c r="E7986" s="72" t="str">
        <f>IF(H7986=0,"RESMİ TATİL",VLOOKUP(H7986,LİSTE!$B$7:$D$1300,3,0))</f>
        <v>Irmak UTEBAY</v>
      </c>
      <c r="F7986" s="72">
        <f>IF(B7986="TATİL",0,IF(F7985&gt;0,IF(LİSTE!$F$1=H7985,1,H7985+1),IF(F7985=0,H7984+1,IF(F7984=0,H7983+1,IF(F7983=0,H7982+1,IF(F7982=0,H7981+1))))))</f>
        <v>23</v>
      </c>
      <c r="G7986" s="72">
        <f>IF(F7986=0,0,IF(LİSTE!$F$1=F7986,1,F7986+1))</f>
        <v>24</v>
      </c>
      <c r="H7986" s="72">
        <f>IF(G7986=0,0,IF(LİSTE!$F$1=G7986,1,G7986+1))</f>
        <v>25</v>
      </c>
      <c r="I7986" s="72" t="str">
        <f>IFERROR(VLOOKUP(A7986,TATİLLER!$A$2:$D$30000,3,0),"TATİL DEĞİL")</f>
        <v>TATİL DEĞİL</v>
      </c>
    </row>
    <row r="7987" spans="1:9" x14ac:dyDescent="0.25">
      <c r="A7987" s="74">
        <f t="shared" ref="A7987" si="1847">A7986+3</f>
        <v>56380</v>
      </c>
      <c r="B7987" s="72">
        <f t="shared" si="1837"/>
        <v>1</v>
      </c>
      <c r="C7987" s="72" t="str">
        <f>IF(F7987=0,"RESMİ TATİL",VLOOKUP(F7987,LİSTE!$B$7:$D$1300,3,0))</f>
        <v>Kerem AKKOÇ</v>
      </c>
      <c r="D7987" s="72" t="str">
        <f>IF(G7987=0,"RESMİ TATİL",VLOOKUP(G7987,LİSTE!$B$7:$D$1300,3,0))</f>
        <v>Elçin Ayşe ELMAS</v>
      </c>
      <c r="E7987" s="72" t="str">
        <f>IF(H7987=0,"RESMİ TATİL",VLOOKUP(H7987,LİSTE!$B$7:$D$1300,3,0))</f>
        <v>Muhammed YILDIZDAĞ</v>
      </c>
      <c r="F7987" s="72">
        <f>IF(B7987="TATİL",0,IF(F7986&gt;0,IF(LİSTE!$F$1=H7986,1,H7986+1),IF(F7986=0,H7985+1,IF(F7985=0,H7984+1,IF(F7984=0,H7983+1,IF(F7983=0,H7982+1))))))</f>
        <v>26</v>
      </c>
      <c r="G7987" s="72">
        <f>IF(F7987=0,0,IF(LİSTE!$F$1=F7987,1,F7987+1))</f>
        <v>27</v>
      </c>
      <c r="H7987" s="72">
        <f>IF(G7987=0,0,IF(LİSTE!$F$1=G7987,1,G7987+1))</f>
        <v>28</v>
      </c>
      <c r="I7987" s="72" t="str">
        <f>IFERROR(VLOOKUP(A7987,TATİLLER!$A$2:$D$30000,3,0),"TATİL DEĞİL")</f>
        <v>TATİL DEĞİL</v>
      </c>
    </row>
    <row r="7988" spans="1:9" x14ac:dyDescent="0.25">
      <c r="A7988" s="74">
        <f t="shared" si="1835"/>
        <v>56381</v>
      </c>
      <c r="B7988" s="72">
        <f t="shared" si="1837"/>
        <v>2</v>
      </c>
      <c r="C7988" s="72" t="str">
        <f>IF(F7988=0,"RESMİ TATİL",VLOOKUP(F7988,LİSTE!$B$7:$D$1300,3,0))</f>
        <v>Nisa Nur SANCAR</v>
      </c>
      <c r="D7988" s="72" t="str">
        <f>IF(G7988=0,"RESMİ TATİL",VLOOKUP(G7988,LİSTE!$B$7:$D$1300,3,0))</f>
        <v>Esila ÇETİN</v>
      </c>
      <c r="E7988" s="72" t="str">
        <f>IF(H7988=0,"RESMİ TATİL",VLOOKUP(H7988,LİSTE!$B$7:$D$1300,3,0))</f>
        <v>Zeynep Sevde TOPUZ</v>
      </c>
      <c r="F7988" s="72">
        <f>IF(B7988="TATİL",0,IF(F7987&gt;0,IF(LİSTE!$F$1=H7987,1,H7987+1),IF(F7987=0,H7986+1,IF(F7986=0,H7985+1,IF(F7985=0,H7984+1,IF(F7984=0,H7983+1))))))</f>
        <v>1</v>
      </c>
      <c r="G7988" s="72">
        <f>IF(F7988=0,0,IF(LİSTE!$F$1=F7988,1,F7988+1))</f>
        <v>2</v>
      </c>
      <c r="H7988" s="72">
        <f>IF(G7988=0,0,IF(LİSTE!$F$1=G7988,1,G7988+1))</f>
        <v>3</v>
      </c>
      <c r="I7988" s="72" t="str">
        <f>IFERROR(VLOOKUP(A7988,TATİLLER!$A$2:$D$30000,3,0),"TATİL DEĞİL")</f>
        <v>TATİL DEĞİL</v>
      </c>
    </row>
    <row r="7989" spans="1:9" x14ac:dyDescent="0.25">
      <c r="A7989" s="74">
        <f t="shared" si="1835"/>
        <v>56382</v>
      </c>
      <c r="B7989" s="72">
        <f t="shared" si="1837"/>
        <v>3</v>
      </c>
      <c r="C7989" s="72" t="str">
        <f>IF(F7989=0,"RESMİ TATİL",VLOOKUP(F7989,LİSTE!$B$7:$D$1300,3,0))</f>
        <v>Ömer Asaf KADAŞ</v>
      </c>
      <c r="D7989" s="72" t="str">
        <f>IF(G7989=0,"RESMİ TATİL",VLOOKUP(G7989,LİSTE!$B$7:$D$1300,3,0))</f>
        <v>Ramazan Baran ADIGÜZEL</v>
      </c>
      <c r="E7989" s="72" t="str">
        <f>IF(H7989=0,"RESMİ TATİL",VLOOKUP(H7989,LİSTE!$B$7:$D$1300,3,0))</f>
        <v>Bahar AKGÜN</v>
      </c>
      <c r="F7989" s="72">
        <f>IF(B7989="TATİL",0,IF(F7988&gt;0,IF(LİSTE!$F$1=H7988,1,H7988+1),IF(F7988=0,H7987+1,IF(F7987=0,H7986+1,IF(F7986=0,H7985+1,IF(F7985=0,H7984+1))))))</f>
        <v>4</v>
      </c>
      <c r="G7989" s="72">
        <f>IF(F7989=0,0,IF(LİSTE!$F$1=F7989,1,F7989+1))</f>
        <v>5</v>
      </c>
      <c r="H7989" s="72">
        <f>IF(G7989=0,0,IF(LİSTE!$F$1=G7989,1,G7989+1))</f>
        <v>6</v>
      </c>
      <c r="I7989" s="72" t="str">
        <f>IFERROR(VLOOKUP(A7989,TATİLLER!$A$2:$D$30000,3,0),"TATİL DEĞİL")</f>
        <v>TATİL DEĞİL</v>
      </c>
    </row>
    <row r="7990" spans="1:9" x14ac:dyDescent="0.25">
      <c r="A7990" s="74">
        <f t="shared" si="1835"/>
        <v>56383</v>
      </c>
      <c r="B7990" s="72">
        <f t="shared" si="1837"/>
        <v>4</v>
      </c>
      <c r="C7990" s="72" t="str">
        <f>IF(F7990=0,"RESMİ TATİL",VLOOKUP(F7990,LİSTE!$B$7:$D$1300,3,0))</f>
        <v>Ömer AKGÜL</v>
      </c>
      <c r="D7990" s="72" t="str">
        <f>IF(G7990=0,"RESMİ TATİL",VLOOKUP(G7990,LİSTE!$B$7:$D$1300,3,0))</f>
        <v>Muharrem EFE TANRIVERDİ</v>
      </c>
      <c r="E7990" s="72" t="str">
        <f>IF(H7990=0,"RESMİ TATİL",VLOOKUP(H7990,LİSTE!$B$7:$D$1300,3,0))</f>
        <v>Anıl DOĞAN</v>
      </c>
      <c r="F7990" s="72">
        <f>IF(B7990="TATİL",0,IF(F7989&gt;0,IF(LİSTE!$F$1=H7989,1,H7989+1),IF(F7989=0,H7988+1,IF(F7988=0,H7987+1,IF(F7987=0,H7986+1,IF(F7986=0,H7985+1))))))</f>
        <v>7</v>
      </c>
      <c r="G7990" s="72">
        <f>IF(F7990=0,0,IF(LİSTE!$F$1=F7990,1,F7990+1))</f>
        <v>8</v>
      </c>
      <c r="H7990" s="72">
        <f>IF(G7990=0,0,IF(LİSTE!$F$1=G7990,1,G7990+1))</f>
        <v>9</v>
      </c>
      <c r="I7990" s="72" t="str">
        <f>IFERROR(VLOOKUP(A7990,TATİLLER!$A$2:$D$30000,3,0),"TATİL DEĞİL")</f>
        <v>TATİL DEĞİL</v>
      </c>
    </row>
    <row r="7991" spans="1:9" x14ac:dyDescent="0.25">
      <c r="A7991" s="74">
        <f t="shared" si="1835"/>
        <v>56384</v>
      </c>
      <c r="B7991" s="72">
        <f t="shared" si="1837"/>
        <v>5</v>
      </c>
      <c r="C7991" s="72" t="str">
        <f>IF(F7991=0,"RESMİ TATİL",VLOOKUP(F7991,LİSTE!$B$7:$D$1300,3,0))</f>
        <v>İpek ARSLAN</v>
      </c>
      <c r="D7991" s="72" t="str">
        <f>IF(G7991=0,"RESMİ TATİL",VLOOKUP(G7991,LİSTE!$B$7:$D$1300,3,0))</f>
        <v>Efe KARSAK</v>
      </c>
      <c r="E7991" s="72" t="str">
        <f>IF(H7991=0,"RESMİ TATİL",VLOOKUP(H7991,LİSTE!$B$7:$D$1300,3,0))</f>
        <v>Abdullah KIRBAÇ</v>
      </c>
      <c r="F7991" s="72">
        <f>IF(B7991="TATİL",0,IF(F7990&gt;0,IF(LİSTE!$F$1=H7990,1,H7990+1),IF(F7990=0,H7989+1,IF(F7989=0,H7988+1,IF(F7988=0,H7987+1,IF(F7987=0,H7986+1))))))</f>
        <v>10</v>
      </c>
      <c r="G7991" s="72">
        <f>IF(F7991=0,0,IF(LİSTE!$F$1=F7991,1,F7991+1))</f>
        <v>11</v>
      </c>
      <c r="H7991" s="72">
        <f>IF(G7991=0,0,IF(LİSTE!$F$1=G7991,1,G7991+1))</f>
        <v>12</v>
      </c>
      <c r="I7991" s="72" t="str">
        <f>IFERROR(VLOOKUP(A7991,TATİLLER!$A$2:$D$30000,3,0),"TATİL DEĞİL")</f>
        <v>TATİL DEĞİL</v>
      </c>
    </row>
    <row r="7992" spans="1:9" x14ac:dyDescent="0.25">
      <c r="A7992" s="74">
        <f t="shared" ref="A7992" si="1848">A7991+3</f>
        <v>56387</v>
      </c>
      <c r="B7992" s="72">
        <f t="shared" si="1837"/>
        <v>1</v>
      </c>
      <c r="C7992" s="72" t="str">
        <f>IF(F7992=0,"RESMİ TATİL",VLOOKUP(F7992,LİSTE!$B$7:$D$1300,3,0))</f>
        <v>Ümmü Defne GÜLER</v>
      </c>
      <c r="D7992" s="72" t="str">
        <f>IF(G7992=0,"RESMİ TATİL",VLOOKUP(G7992,LİSTE!$B$7:$D$1300,3,0))</f>
        <v>Şevval ÖZDAMAR</v>
      </c>
      <c r="E7992" s="72" t="str">
        <f>IF(H7992=0,"RESMİ TATİL",VLOOKUP(H7992,LİSTE!$B$7:$D$1300,3,0))</f>
        <v>Zeynep AKDAĞ</v>
      </c>
      <c r="F7992" s="72">
        <f>IF(B7992="TATİL",0,IF(F7991&gt;0,IF(LİSTE!$F$1=H7991,1,H7991+1),IF(F7991=0,H7990+1,IF(F7990=0,H7989+1,IF(F7989=0,H7988+1,IF(F7988=0,H7987+1))))))</f>
        <v>13</v>
      </c>
      <c r="G7992" s="72">
        <f>IF(F7992=0,0,IF(LİSTE!$F$1=F7992,1,F7992+1))</f>
        <v>14</v>
      </c>
      <c r="H7992" s="72">
        <f>IF(G7992=0,0,IF(LİSTE!$F$1=G7992,1,G7992+1))</f>
        <v>15</v>
      </c>
      <c r="I7992" s="72" t="str">
        <f>IFERROR(VLOOKUP(A7992,TATİLLER!$A$2:$D$30000,3,0),"TATİL DEĞİL")</f>
        <v>TATİL DEĞİL</v>
      </c>
    </row>
    <row r="7993" spans="1:9" x14ac:dyDescent="0.25">
      <c r="A7993" s="74">
        <f t="shared" si="1835"/>
        <v>56388</v>
      </c>
      <c r="B7993" s="72">
        <f t="shared" si="1837"/>
        <v>2</v>
      </c>
      <c r="C7993" s="72" t="str">
        <f>IF(F7993=0,"RESMİ TATİL",VLOOKUP(F7993,LİSTE!$B$7:$D$1300,3,0))</f>
        <v>Esma ÇOKER</v>
      </c>
      <c r="D7993" s="72" t="str">
        <f>IF(G7993=0,"RESMİ TATİL",VLOOKUP(G7993,LİSTE!$B$7:$D$1300,3,0))</f>
        <v>Dursun Kubilay YAŞAR</v>
      </c>
      <c r="E7993" s="72" t="str">
        <f>IF(H7993=0,"RESMİ TATİL",VLOOKUP(H7993,LİSTE!$B$7:$D$1300,3,0))</f>
        <v>Zeynep Beril BAŞPINAR</v>
      </c>
      <c r="F7993" s="72">
        <f>IF(B7993="TATİL",0,IF(F7992&gt;0,IF(LİSTE!$F$1=H7992,1,H7992+1),IF(F7992=0,H7991+1,IF(F7991=0,H7990+1,IF(F7990=0,H7989+1,IF(F7989=0,H7988+1))))))</f>
        <v>16</v>
      </c>
      <c r="G7993" s="72">
        <f>IF(F7993=0,0,IF(LİSTE!$F$1=F7993,1,F7993+1))</f>
        <v>17</v>
      </c>
      <c r="H7993" s="72">
        <f>IF(G7993=0,0,IF(LİSTE!$F$1=G7993,1,G7993+1))</f>
        <v>18</v>
      </c>
      <c r="I7993" s="72" t="str">
        <f>IFERROR(VLOOKUP(A7993,TATİLLER!$A$2:$D$30000,3,0),"TATİL DEĞİL")</f>
        <v>TATİL DEĞİL</v>
      </c>
    </row>
    <row r="7994" spans="1:9" x14ac:dyDescent="0.25">
      <c r="A7994" s="74">
        <f t="shared" si="1835"/>
        <v>56389</v>
      </c>
      <c r="B7994" s="72">
        <f t="shared" si="1837"/>
        <v>3</v>
      </c>
      <c r="C7994" s="72" t="str">
        <f>IF(F7994=0,"RESMİ TATİL",VLOOKUP(F7994,LİSTE!$B$7:$D$1300,3,0))</f>
        <v>Ahmet DAL</v>
      </c>
      <c r="D7994" s="72" t="str">
        <f>IF(G7994=0,"RESMİ TATİL",VLOOKUP(G7994,LİSTE!$B$7:$D$1300,3,0))</f>
        <v>Emirhan KARATAŞ</v>
      </c>
      <c r="E7994" s="72" t="str">
        <f>IF(H7994=0,"RESMİ TATİL",VLOOKUP(H7994,LİSTE!$B$7:$D$1300,3,0))</f>
        <v>Zümra Yeter ARI</v>
      </c>
      <c r="F7994" s="72">
        <f>IF(B7994="TATİL",0,IF(F7993&gt;0,IF(LİSTE!$F$1=H7993,1,H7993+1),IF(F7993=0,H7992+1,IF(F7992=0,H7991+1,IF(F7991=0,H7990+1,IF(F7990=0,H7989+1))))))</f>
        <v>19</v>
      </c>
      <c r="G7994" s="72">
        <f>IF(F7994=0,0,IF(LİSTE!$F$1=F7994,1,F7994+1))</f>
        <v>20</v>
      </c>
      <c r="H7994" s="72">
        <f>IF(G7994=0,0,IF(LİSTE!$F$1=G7994,1,G7994+1))</f>
        <v>21</v>
      </c>
      <c r="I7994" s="72" t="str">
        <f>IFERROR(VLOOKUP(A7994,TATİLLER!$A$2:$D$30000,3,0),"TATİL DEĞİL")</f>
        <v>TATİL DEĞİL</v>
      </c>
    </row>
    <row r="7995" spans="1:9" x14ac:dyDescent="0.25">
      <c r="A7995" s="74">
        <f t="shared" si="1835"/>
        <v>56390</v>
      </c>
      <c r="B7995" s="72">
        <f t="shared" si="1837"/>
        <v>4</v>
      </c>
      <c r="C7995" s="72" t="str">
        <f>IF(F7995=0,"RESMİ TATİL",VLOOKUP(F7995,LİSTE!$B$7:$D$1300,3,0))</f>
        <v>Utku KARAGÖZ</v>
      </c>
      <c r="D7995" s="72" t="str">
        <f>IF(G7995=0,"RESMİ TATİL",VLOOKUP(G7995,LİSTE!$B$7:$D$1300,3,0))</f>
        <v>Feyza Zümra AVCIOĞLU</v>
      </c>
      <c r="E7995" s="72" t="str">
        <f>IF(H7995=0,"RESMİ TATİL",VLOOKUP(H7995,LİSTE!$B$7:$D$1300,3,0))</f>
        <v>Yusuf Ali TABUR</v>
      </c>
      <c r="F7995" s="72">
        <f>IF(B7995="TATİL",0,IF(F7994&gt;0,IF(LİSTE!$F$1=H7994,1,H7994+1),IF(F7994=0,H7993+1,IF(F7993=0,H7992+1,IF(F7992=0,H7991+1,IF(F7991=0,H7990+1))))))</f>
        <v>22</v>
      </c>
      <c r="G7995" s="72">
        <f>IF(F7995=0,0,IF(LİSTE!$F$1=F7995,1,F7995+1))</f>
        <v>23</v>
      </c>
      <c r="H7995" s="72">
        <f>IF(G7995=0,0,IF(LİSTE!$F$1=G7995,1,G7995+1))</f>
        <v>24</v>
      </c>
      <c r="I7995" s="72" t="str">
        <f>IFERROR(VLOOKUP(A7995,TATİLLER!$A$2:$D$30000,3,0),"TATİL DEĞİL")</f>
        <v>TATİL DEĞİL</v>
      </c>
    </row>
    <row r="7996" spans="1:9" x14ac:dyDescent="0.25">
      <c r="A7996" s="74">
        <f t="shared" si="1835"/>
        <v>56391</v>
      </c>
      <c r="B7996" s="72">
        <f t="shared" si="1837"/>
        <v>5</v>
      </c>
      <c r="C7996" s="72" t="str">
        <f>IF(F7996=0,"RESMİ TATİL",VLOOKUP(F7996,LİSTE!$B$7:$D$1300,3,0))</f>
        <v>Irmak UTEBAY</v>
      </c>
      <c r="D7996" s="72" t="str">
        <f>IF(G7996=0,"RESMİ TATİL",VLOOKUP(G7996,LİSTE!$B$7:$D$1300,3,0))</f>
        <v>Kerem AKKOÇ</v>
      </c>
      <c r="E7996" s="72" t="str">
        <f>IF(H7996=0,"RESMİ TATİL",VLOOKUP(H7996,LİSTE!$B$7:$D$1300,3,0))</f>
        <v>Elçin Ayşe ELMAS</v>
      </c>
      <c r="F7996" s="72">
        <f>IF(B7996="TATİL",0,IF(F7995&gt;0,IF(LİSTE!$F$1=H7995,1,H7995+1),IF(F7995=0,H7994+1,IF(F7994=0,H7993+1,IF(F7993=0,H7992+1,IF(F7992=0,H7991+1))))))</f>
        <v>25</v>
      </c>
      <c r="G7996" s="72">
        <f>IF(F7996=0,0,IF(LİSTE!$F$1=F7996,1,F7996+1))</f>
        <v>26</v>
      </c>
      <c r="H7996" s="72">
        <f>IF(G7996=0,0,IF(LİSTE!$F$1=G7996,1,G7996+1))</f>
        <v>27</v>
      </c>
      <c r="I7996" s="72" t="str">
        <f>IFERROR(VLOOKUP(A7996,TATİLLER!$A$2:$D$30000,3,0),"TATİL DEĞİL")</f>
        <v>TATİL DEĞİL</v>
      </c>
    </row>
    <row r="7997" spans="1:9" x14ac:dyDescent="0.25">
      <c r="A7997" s="74">
        <f t="shared" ref="A7997" si="1849">A7996+3</f>
        <v>56394</v>
      </c>
      <c r="B7997" s="72">
        <f t="shared" si="1837"/>
        <v>1</v>
      </c>
      <c r="C7997" s="72" t="str">
        <f>IF(F7997=0,"RESMİ TATİL",VLOOKUP(F7997,LİSTE!$B$7:$D$1300,3,0))</f>
        <v>Muhammed YILDIZDAĞ</v>
      </c>
      <c r="D7997" s="72" t="str">
        <f>IF(G7997=0,"RESMİ TATİL",VLOOKUP(G7997,LİSTE!$B$7:$D$1300,3,0))</f>
        <v>Nisa Nur SANCAR</v>
      </c>
      <c r="E7997" s="72" t="str">
        <f>IF(H7997=0,"RESMİ TATİL",VLOOKUP(H7997,LİSTE!$B$7:$D$1300,3,0))</f>
        <v>Esila ÇETİN</v>
      </c>
      <c r="F7997" s="72">
        <f>IF(B7997="TATİL",0,IF(F7996&gt;0,IF(LİSTE!$F$1=H7996,1,H7996+1),IF(F7996=0,H7995+1,IF(F7995=0,H7994+1,IF(F7994=0,H7993+1,IF(F7993=0,H7992+1))))))</f>
        <v>28</v>
      </c>
      <c r="G7997" s="72">
        <f>IF(F7997=0,0,IF(LİSTE!$F$1=F7997,1,F7997+1))</f>
        <v>1</v>
      </c>
      <c r="H7997" s="72">
        <f>IF(G7997=0,0,IF(LİSTE!$F$1=G7997,1,G7997+1))</f>
        <v>2</v>
      </c>
      <c r="I7997" s="72" t="str">
        <f>IFERROR(VLOOKUP(A7997,TATİLLER!$A$2:$D$30000,3,0),"TATİL DEĞİL")</f>
        <v>TATİL DEĞİL</v>
      </c>
    </row>
    <row r="7998" spans="1:9" x14ac:dyDescent="0.25">
      <c r="A7998" s="74">
        <f t="shared" ref="A7998:A8061" si="1850">A7997+1</f>
        <v>56395</v>
      </c>
      <c r="B7998" s="72">
        <f t="shared" si="1837"/>
        <v>2</v>
      </c>
      <c r="C7998" s="72" t="str">
        <f>IF(F7998=0,"RESMİ TATİL",VLOOKUP(F7998,LİSTE!$B$7:$D$1300,3,0))</f>
        <v>Zeynep Sevde TOPUZ</v>
      </c>
      <c r="D7998" s="72" t="str">
        <f>IF(G7998=0,"RESMİ TATİL",VLOOKUP(G7998,LİSTE!$B$7:$D$1300,3,0))</f>
        <v>Ömer Asaf KADAŞ</v>
      </c>
      <c r="E7998" s="72" t="str">
        <f>IF(H7998=0,"RESMİ TATİL",VLOOKUP(H7998,LİSTE!$B$7:$D$1300,3,0))</f>
        <v>Ramazan Baran ADIGÜZEL</v>
      </c>
      <c r="F7998" s="72">
        <f>IF(B7998="TATİL",0,IF(F7997&gt;0,IF(LİSTE!$F$1=H7997,1,H7997+1),IF(F7997=0,H7996+1,IF(F7996=0,H7995+1,IF(F7995=0,H7994+1,IF(F7994=0,H7993+1))))))</f>
        <v>3</v>
      </c>
      <c r="G7998" s="72">
        <f>IF(F7998=0,0,IF(LİSTE!$F$1=F7998,1,F7998+1))</f>
        <v>4</v>
      </c>
      <c r="H7998" s="72">
        <f>IF(G7998=0,0,IF(LİSTE!$F$1=G7998,1,G7998+1))</f>
        <v>5</v>
      </c>
      <c r="I7998" s="72" t="str">
        <f>IFERROR(VLOOKUP(A7998,TATİLLER!$A$2:$D$30000,3,0),"TATİL DEĞİL")</f>
        <v>TATİL DEĞİL</v>
      </c>
    </row>
    <row r="7999" spans="1:9" x14ac:dyDescent="0.25">
      <c r="A7999" s="74">
        <f t="shared" si="1850"/>
        <v>56396</v>
      </c>
      <c r="B7999" s="72">
        <f t="shared" si="1837"/>
        <v>3</v>
      </c>
      <c r="C7999" s="72" t="str">
        <f>IF(F7999=0,"RESMİ TATİL",VLOOKUP(F7999,LİSTE!$B$7:$D$1300,3,0))</f>
        <v>Bahar AKGÜN</v>
      </c>
      <c r="D7999" s="72" t="str">
        <f>IF(G7999=0,"RESMİ TATİL",VLOOKUP(G7999,LİSTE!$B$7:$D$1300,3,0))</f>
        <v>Ömer AKGÜL</v>
      </c>
      <c r="E7999" s="72" t="str">
        <f>IF(H7999=0,"RESMİ TATİL",VLOOKUP(H7999,LİSTE!$B$7:$D$1300,3,0))</f>
        <v>Muharrem EFE TANRIVERDİ</v>
      </c>
      <c r="F7999" s="72">
        <f>IF(B7999="TATİL",0,IF(F7998&gt;0,IF(LİSTE!$F$1=H7998,1,H7998+1),IF(F7998=0,H7997+1,IF(F7997=0,H7996+1,IF(F7996=0,H7995+1,IF(F7995=0,H7994+1))))))</f>
        <v>6</v>
      </c>
      <c r="G7999" s="72">
        <f>IF(F7999=0,0,IF(LİSTE!$F$1=F7999,1,F7999+1))</f>
        <v>7</v>
      </c>
      <c r="H7999" s="72">
        <f>IF(G7999=0,0,IF(LİSTE!$F$1=G7999,1,G7999+1))</f>
        <v>8</v>
      </c>
      <c r="I7999" s="72" t="str">
        <f>IFERROR(VLOOKUP(A7999,TATİLLER!$A$2:$D$30000,3,0),"TATİL DEĞİL")</f>
        <v>TATİL DEĞİL</v>
      </c>
    </row>
    <row r="8000" spans="1:9" x14ac:dyDescent="0.25">
      <c r="A8000" s="74">
        <f t="shared" si="1850"/>
        <v>56397</v>
      </c>
      <c r="B8000" s="72">
        <f t="shared" si="1837"/>
        <v>4</v>
      </c>
      <c r="C8000" s="72" t="str">
        <f>IF(F8000=0,"RESMİ TATİL",VLOOKUP(F8000,LİSTE!$B$7:$D$1300,3,0))</f>
        <v>Anıl DOĞAN</v>
      </c>
      <c r="D8000" s="72" t="str">
        <f>IF(G8000=0,"RESMİ TATİL",VLOOKUP(G8000,LİSTE!$B$7:$D$1300,3,0))</f>
        <v>İpek ARSLAN</v>
      </c>
      <c r="E8000" s="72" t="str">
        <f>IF(H8000=0,"RESMİ TATİL",VLOOKUP(H8000,LİSTE!$B$7:$D$1300,3,0))</f>
        <v>Efe KARSAK</v>
      </c>
      <c r="F8000" s="72">
        <f>IF(B8000="TATİL",0,IF(F7999&gt;0,IF(LİSTE!$F$1=H7999,1,H7999+1),IF(F7999=0,H7998+1,IF(F7998=0,H7997+1,IF(F7997=0,H7996+1,IF(F7996=0,H7995+1))))))</f>
        <v>9</v>
      </c>
      <c r="G8000" s="72">
        <f>IF(F8000=0,0,IF(LİSTE!$F$1=F8000,1,F8000+1))</f>
        <v>10</v>
      </c>
      <c r="H8000" s="72">
        <f>IF(G8000=0,0,IF(LİSTE!$F$1=G8000,1,G8000+1))</f>
        <v>11</v>
      </c>
      <c r="I8000" s="72" t="str">
        <f>IFERROR(VLOOKUP(A8000,TATİLLER!$A$2:$D$30000,3,0),"TATİL DEĞİL")</f>
        <v>TATİL DEĞİL</v>
      </c>
    </row>
    <row r="8001" spans="1:9" x14ac:dyDescent="0.25">
      <c r="A8001" s="74">
        <f t="shared" si="1850"/>
        <v>56398</v>
      </c>
      <c r="B8001" s="72">
        <f t="shared" si="1837"/>
        <v>5</v>
      </c>
      <c r="C8001" s="72" t="str">
        <f>IF(F8001=0,"RESMİ TATİL",VLOOKUP(F8001,LİSTE!$B$7:$D$1300,3,0))</f>
        <v>Abdullah KIRBAÇ</v>
      </c>
      <c r="D8001" s="72" t="str">
        <f>IF(G8001=0,"RESMİ TATİL",VLOOKUP(G8001,LİSTE!$B$7:$D$1300,3,0))</f>
        <v>Ümmü Defne GÜLER</v>
      </c>
      <c r="E8001" s="72" t="str">
        <f>IF(H8001=0,"RESMİ TATİL",VLOOKUP(H8001,LİSTE!$B$7:$D$1300,3,0))</f>
        <v>Şevval ÖZDAMAR</v>
      </c>
      <c r="F8001" s="72">
        <f>IF(B8001="TATİL",0,IF(F8000&gt;0,IF(LİSTE!$F$1=H8000,1,H8000+1),IF(F8000=0,H7999+1,IF(F7999=0,H7998+1,IF(F7998=0,H7997+1,IF(F7997=0,H7996+1))))))</f>
        <v>12</v>
      </c>
      <c r="G8001" s="72">
        <f>IF(F8001=0,0,IF(LİSTE!$F$1=F8001,1,F8001+1))</f>
        <v>13</v>
      </c>
      <c r="H8001" s="72">
        <f>IF(G8001=0,0,IF(LİSTE!$F$1=G8001,1,G8001+1))</f>
        <v>14</v>
      </c>
      <c r="I8001" s="72" t="str">
        <f>IFERROR(VLOOKUP(A8001,TATİLLER!$A$2:$D$30000,3,0),"TATİL DEĞİL")</f>
        <v>TATİL DEĞİL</v>
      </c>
    </row>
    <row r="8002" spans="1:9" x14ac:dyDescent="0.25">
      <c r="A8002" s="74">
        <f t="shared" ref="A8002" si="1851">A8001+3</f>
        <v>56401</v>
      </c>
      <c r="B8002" s="72">
        <f t="shared" si="1837"/>
        <v>1</v>
      </c>
      <c r="C8002" s="72" t="str">
        <f>IF(F8002=0,"RESMİ TATİL",VLOOKUP(F8002,LİSTE!$B$7:$D$1300,3,0))</f>
        <v>Zeynep AKDAĞ</v>
      </c>
      <c r="D8002" s="72" t="str">
        <f>IF(G8002=0,"RESMİ TATİL",VLOOKUP(G8002,LİSTE!$B$7:$D$1300,3,0))</f>
        <v>Esma ÇOKER</v>
      </c>
      <c r="E8002" s="72" t="str">
        <f>IF(H8002=0,"RESMİ TATİL",VLOOKUP(H8002,LİSTE!$B$7:$D$1300,3,0))</f>
        <v>Dursun Kubilay YAŞAR</v>
      </c>
      <c r="F8002" s="72">
        <f>IF(B8002="TATİL",0,IF(F8001&gt;0,IF(LİSTE!$F$1=H8001,1,H8001+1),IF(F8001=0,H8000+1,IF(F8000=0,H7999+1,IF(F7999=0,H7998+1,IF(F7998=0,H7997+1))))))</f>
        <v>15</v>
      </c>
      <c r="G8002" s="72">
        <f>IF(F8002=0,0,IF(LİSTE!$F$1=F8002,1,F8002+1))</f>
        <v>16</v>
      </c>
      <c r="H8002" s="72">
        <f>IF(G8002=0,0,IF(LİSTE!$F$1=G8002,1,G8002+1))</f>
        <v>17</v>
      </c>
      <c r="I8002" s="72" t="str">
        <f>IFERROR(VLOOKUP(A8002,TATİLLER!$A$2:$D$30000,3,0),"TATİL DEĞİL")</f>
        <v>TATİL DEĞİL</v>
      </c>
    </row>
    <row r="8003" spans="1:9" x14ac:dyDescent="0.25">
      <c r="A8003" s="74">
        <f t="shared" si="1850"/>
        <v>56402</v>
      </c>
      <c r="B8003" s="72">
        <f t="shared" ref="B8003:B8066" si="1852">IF(I8003="TATİL","TATİL",WEEKDAY(A8003,2))</f>
        <v>2</v>
      </c>
      <c r="C8003" s="72" t="str">
        <f>IF(F8003=0,"RESMİ TATİL",VLOOKUP(F8003,LİSTE!$B$7:$D$1300,3,0))</f>
        <v>Zeynep Beril BAŞPINAR</v>
      </c>
      <c r="D8003" s="72" t="str">
        <f>IF(G8003=0,"RESMİ TATİL",VLOOKUP(G8003,LİSTE!$B$7:$D$1300,3,0))</f>
        <v>Ahmet DAL</v>
      </c>
      <c r="E8003" s="72" t="str">
        <f>IF(H8003=0,"RESMİ TATİL",VLOOKUP(H8003,LİSTE!$B$7:$D$1300,3,0))</f>
        <v>Emirhan KARATAŞ</v>
      </c>
      <c r="F8003" s="72">
        <f>IF(B8003="TATİL",0,IF(F8002&gt;0,IF(LİSTE!$F$1=H8002,1,H8002+1),IF(F8002=0,H8001+1,IF(F8001=0,H8000+1,IF(F8000=0,H7999+1,IF(F7999=0,H7998+1))))))</f>
        <v>18</v>
      </c>
      <c r="G8003" s="72">
        <f>IF(F8003=0,0,IF(LİSTE!$F$1=F8003,1,F8003+1))</f>
        <v>19</v>
      </c>
      <c r="H8003" s="72">
        <f>IF(G8003=0,0,IF(LİSTE!$F$1=G8003,1,G8003+1))</f>
        <v>20</v>
      </c>
      <c r="I8003" s="72" t="str">
        <f>IFERROR(VLOOKUP(A8003,TATİLLER!$A$2:$D$30000,3,0),"TATİL DEĞİL")</f>
        <v>TATİL DEĞİL</v>
      </c>
    </row>
    <row r="8004" spans="1:9" x14ac:dyDescent="0.25">
      <c r="A8004" s="74">
        <f t="shared" si="1850"/>
        <v>56403</v>
      </c>
      <c r="B8004" s="72">
        <f t="shared" si="1852"/>
        <v>3</v>
      </c>
      <c r="C8004" s="72" t="str">
        <f>IF(F8004=0,"RESMİ TATİL",VLOOKUP(F8004,LİSTE!$B$7:$D$1300,3,0))</f>
        <v>Zümra Yeter ARI</v>
      </c>
      <c r="D8004" s="72" t="str">
        <f>IF(G8004=0,"RESMİ TATİL",VLOOKUP(G8004,LİSTE!$B$7:$D$1300,3,0))</f>
        <v>Utku KARAGÖZ</v>
      </c>
      <c r="E8004" s="72" t="str">
        <f>IF(H8004=0,"RESMİ TATİL",VLOOKUP(H8004,LİSTE!$B$7:$D$1300,3,0))</f>
        <v>Feyza Zümra AVCIOĞLU</v>
      </c>
      <c r="F8004" s="72">
        <f>IF(B8004="TATİL",0,IF(F8003&gt;0,IF(LİSTE!$F$1=H8003,1,H8003+1),IF(F8003=0,H8002+1,IF(F8002=0,H8001+1,IF(F8001=0,H8000+1,IF(F8000=0,H7999+1))))))</f>
        <v>21</v>
      </c>
      <c r="G8004" s="72">
        <f>IF(F8004=0,0,IF(LİSTE!$F$1=F8004,1,F8004+1))</f>
        <v>22</v>
      </c>
      <c r="H8004" s="72">
        <f>IF(G8004=0,0,IF(LİSTE!$F$1=G8004,1,G8004+1))</f>
        <v>23</v>
      </c>
      <c r="I8004" s="72" t="str">
        <f>IFERROR(VLOOKUP(A8004,TATİLLER!$A$2:$D$30000,3,0),"TATİL DEĞİL")</f>
        <v>TATİL DEĞİL</v>
      </c>
    </row>
    <row r="8005" spans="1:9" x14ac:dyDescent="0.25">
      <c r="A8005" s="74">
        <f t="shared" si="1850"/>
        <v>56404</v>
      </c>
      <c r="B8005" s="72">
        <f t="shared" si="1852"/>
        <v>4</v>
      </c>
      <c r="C8005" s="72" t="str">
        <f>IF(F8005=0,"RESMİ TATİL",VLOOKUP(F8005,LİSTE!$B$7:$D$1300,3,0))</f>
        <v>Yusuf Ali TABUR</v>
      </c>
      <c r="D8005" s="72" t="str">
        <f>IF(G8005=0,"RESMİ TATİL",VLOOKUP(G8005,LİSTE!$B$7:$D$1300,3,0))</f>
        <v>Irmak UTEBAY</v>
      </c>
      <c r="E8005" s="72" t="str">
        <f>IF(H8005=0,"RESMİ TATİL",VLOOKUP(H8005,LİSTE!$B$7:$D$1300,3,0))</f>
        <v>Kerem AKKOÇ</v>
      </c>
      <c r="F8005" s="72">
        <f>IF(B8005="TATİL",0,IF(F8004&gt;0,IF(LİSTE!$F$1=H8004,1,H8004+1),IF(F8004=0,H8003+1,IF(F8003=0,H8002+1,IF(F8002=0,H8001+1,IF(F8001=0,H8000+1))))))</f>
        <v>24</v>
      </c>
      <c r="G8005" s="72">
        <f>IF(F8005=0,0,IF(LİSTE!$F$1=F8005,1,F8005+1))</f>
        <v>25</v>
      </c>
      <c r="H8005" s="72">
        <f>IF(G8005=0,0,IF(LİSTE!$F$1=G8005,1,G8005+1))</f>
        <v>26</v>
      </c>
      <c r="I8005" s="72" t="str">
        <f>IFERROR(VLOOKUP(A8005,TATİLLER!$A$2:$D$30000,3,0),"TATİL DEĞİL")</f>
        <v>TATİL DEĞİL</v>
      </c>
    </row>
    <row r="8006" spans="1:9" x14ac:dyDescent="0.25">
      <c r="A8006" s="74">
        <f t="shared" si="1850"/>
        <v>56405</v>
      </c>
      <c r="B8006" s="72">
        <f t="shared" si="1852"/>
        <v>5</v>
      </c>
      <c r="C8006" s="72" t="str">
        <f>IF(F8006=0,"RESMİ TATİL",VLOOKUP(F8006,LİSTE!$B$7:$D$1300,3,0))</f>
        <v>Elçin Ayşe ELMAS</v>
      </c>
      <c r="D8006" s="72" t="str">
        <f>IF(G8006=0,"RESMİ TATİL",VLOOKUP(G8006,LİSTE!$B$7:$D$1300,3,0))</f>
        <v>Muhammed YILDIZDAĞ</v>
      </c>
      <c r="E8006" s="72" t="str">
        <f>IF(H8006=0,"RESMİ TATİL",VLOOKUP(H8006,LİSTE!$B$7:$D$1300,3,0))</f>
        <v>Nisa Nur SANCAR</v>
      </c>
      <c r="F8006" s="72">
        <f>IF(B8006="TATİL",0,IF(F8005&gt;0,IF(LİSTE!$F$1=H8005,1,H8005+1),IF(F8005=0,H8004+1,IF(F8004=0,H8003+1,IF(F8003=0,H8002+1,IF(F8002=0,H8001+1))))))</f>
        <v>27</v>
      </c>
      <c r="G8006" s="72">
        <f>IF(F8006=0,0,IF(LİSTE!$F$1=F8006,1,F8006+1))</f>
        <v>28</v>
      </c>
      <c r="H8006" s="72">
        <f>IF(G8006=0,0,IF(LİSTE!$F$1=G8006,1,G8006+1))</f>
        <v>1</v>
      </c>
      <c r="I8006" s="72" t="str">
        <f>IFERROR(VLOOKUP(A8006,TATİLLER!$A$2:$D$30000,3,0),"TATİL DEĞİL")</f>
        <v>TATİL DEĞİL</v>
      </c>
    </row>
    <row r="8007" spans="1:9" x14ac:dyDescent="0.25">
      <c r="A8007" s="74">
        <f t="shared" ref="A8007" si="1853">A8006+3</f>
        <v>56408</v>
      </c>
      <c r="B8007" s="72">
        <f t="shared" si="1852"/>
        <v>1</v>
      </c>
      <c r="C8007" s="72" t="str">
        <f>IF(F8007=0,"RESMİ TATİL",VLOOKUP(F8007,LİSTE!$B$7:$D$1300,3,0))</f>
        <v>Esila ÇETİN</v>
      </c>
      <c r="D8007" s="72" t="str">
        <f>IF(G8007=0,"RESMİ TATİL",VLOOKUP(G8007,LİSTE!$B$7:$D$1300,3,0))</f>
        <v>Zeynep Sevde TOPUZ</v>
      </c>
      <c r="E8007" s="72" t="str">
        <f>IF(H8007=0,"RESMİ TATİL",VLOOKUP(H8007,LİSTE!$B$7:$D$1300,3,0))</f>
        <v>Ömer Asaf KADAŞ</v>
      </c>
      <c r="F8007" s="72">
        <f>IF(B8007="TATİL",0,IF(F8006&gt;0,IF(LİSTE!$F$1=H8006,1,H8006+1),IF(F8006=0,H8005+1,IF(F8005=0,H8004+1,IF(F8004=0,H8003+1,IF(F8003=0,H8002+1))))))</f>
        <v>2</v>
      </c>
      <c r="G8007" s="72">
        <f>IF(F8007=0,0,IF(LİSTE!$F$1=F8007,1,F8007+1))</f>
        <v>3</v>
      </c>
      <c r="H8007" s="72">
        <f>IF(G8007=0,0,IF(LİSTE!$F$1=G8007,1,G8007+1))</f>
        <v>4</v>
      </c>
      <c r="I8007" s="72" t="str">
        <f>IFERROR(VLOOKUP(A8007,TATİLLER!$A$2:$D$30000,3,0),"TATİL DEĞİL")</f>
        <v>TATİL DEĞİL</v>
      </c>
    </row>
    <row r="8008" spans="1:9" x14ac:dyDescent="0.25">
      <c r="A8008" s="74">
        <f t="shared" si="1850"/>
        <v>56409</v>
      </c>
      <c r="B8008" s="72">
        <f t="shared" si="1852"/>
        <v>2</v>
      </c>
      <c r="C8008" s="72" t="str">
        <f>IF(F8008=0,"RESMİ TATİL",VLOOKUP(F8008,LİSTE!$B$7:$D$1300,3,0))</f>
        <v>Ramazan Baran ADIGÜZEL</v>
      </c>
      <c r="D8008" s="72" t="str">
        <f>IF(G8008=0,"RESMİ TATİL",VLOOKUP(G8008,LİSTE!$B$7:$D$1300,3,0))</f>
        <v>Bahar AKGÜN</v>
      </c>
      <c r="E8008" s="72" t="str">
        <f>IF(H8008=0,"RESMİ TATİL",VLOOKUP(H8008,LİSTE!$B$7:$D$1300,3,0))</f>
        <v>Ömer AKGÜL</v>
      </c>
      <c r="F8008" s="72">
        <f>IF(B8008="TATİL",0,IF(F8007&gt;0,IF(LİSTE!$F$1=H8007,1,H8007+1),IF(F8007=0,H8006+1,IF(F8006=0,H8005+1,IF(F8005=0,H8004+1,IF(F8004=0,H8003+1))))))</f>
        <v>5</v>
      </c>
      <c r="G8008" s="72">
        <f>IF(F8008=0,0,IF(LİSTE!$F$1=F8008,1,F8008+1))</f>
        <v>6</v>
      </c>
      <c r="H8008" s="72">
        <f>IF(G8008=0,0,IF(LİSTE!$F$1=G8008,1,G8008+1))</f>
        <v>7</v>
      </c>
      <c r="I8008" s="72" t="str">
        <f>IFERROR(VLOOKUP(A8008,TATİLLER!$A$2:$D$30000,3,0),"TATİL DEĞİL")</f>
        <v>TATİL DEĞİL</v>
      </c>
    </row>
    <row r="8009" spans="1:9" x14ac:dyDescent="0.25">
      <c r="A8009" s="74">
        <f t="shared" si="1850"/>
        <v>56410</v>
      </c>
      <c r="B8009" s="72">
        <f t="shared" si="1852"/>
        <v>3</v>
      </c>
      <c r="C8009" s="72" t="str">
        <f>IF(F8009=0,"RESMİ TATİL",VLOOKUP(F8009,LİSTE!$B$7:$D$1300,3,0))</f>
        <v>Muharrem EFE TANRIVERDİ</v>
      </c>
      <c r="D8009" s="72" t="str">
        <f>IF(G8009=0,"RESMİ TATİL",VLOOKUP(G8009,LİSTE!$B$7:$D$1300,3,0))</f>
        <v>Anıl DOĞAN</v>
      </c>
      <c r="E8009" s="72" t="str">
        <f>IF(H8009=0,"RESMİ TATİL",VLOOKUP(H8009,LİSTE!$B$7:$D$1300,3,0))</f>
        <v>İpek ARSLAN</v>
      </c>
      <c r="F8009" s="72">
        <f>IF(B8009="TATİL",0,IF(F8008&gt;0,IF(LİSTE!$F$1=H8008,1,H8008+1),IF(F8008=0,H8007+1,IF(F8007=0,H8006+1,IF(F8006=0,H8005+1,IF(F8005=0,H8004+1))))))</f>
        <v>8</v>
      </c>
      <c r="G8009" s="72">
        <f>IF(F8009=0,0,IF(LİSTE!$F$1=F8009,1,F8009+1))</f>
        <v>9</v>
      </c>
      <c r="H8009" s="72">
        <f>IF(G8009=0,0,IF(LİSTE!$F$1=G8009,1,G8009+1))</f>
        <v>10</v>
      </c>
      <c r="I8009" s="72" t="str">
        <f>IFERROR(VLOOKUP(A8009,TATİLLER!$A$2:$D$30000,3,0),"TATİL DEĞİL")</f>
        <v>TATİL DEĞİL</v>
      </c>
    </row>
    <row r="8010" spans="1:9" x14ac:dyDescent="0.25">
      <c r="A8010" s="74">
        <f t="shared" si="1850"/>
        <v>56411</v>
      </c>
      <c r="B8010" s="72">
        <f t="shared" si="1852"/>
        <v>4</v>
      </c>
      <c r="C8010" s="72" t="str">
        <f>IF(F8010=0,"RESMİ TATİL",VLOOKUP(F8010,LİSTE!$B$7:$D$1300,3,0))</f>
        <v>Efe KARSAK</v>
      </c>
      <c r="D8010" s="72" t="str">
        <f>IF(G8010=0,"RESMİ TATİL",VLOOKUP(G8010,LİSTE!$B$7:$D$1300,3,0))</f>
        <v>Abdullah KIRBAÇ</v>
      </c>
      <c r="E8010" s="72" t="str">
        <f>IF(H8010=0,"RESMİ TATİL",VLOOKUP(H8010,LİSTE!$B$7:$D$1300,3,0))</f>
        <v>Ümmü Defne GÜLER</v>
      </c>
      <c r="F8010" s="72">
        <f>IF(B8010="TATİL",0,IF(F8009&gt;0,IF(LİSTE!$F$1=H8009,1,H8009+1),IF(F8009=0,H8008+1,IF(F8008=0,H8007+1,IF(F8007=0,H8006+1,IF(F8006=0,H8005+1))))))</f>
        <v>11</v>
      </c>
      <c r="G8010" s="72">
        <f>IF(F8010=0,0,IF(LİSTE!$F$1=F8010,1,F8010+1))</f>
        <v>12</v>
      </c>
      <c r="H8010" s="72">
        <f>IF(G8010=0,0,IF(LİSTE!$F$1=G8010,1,G8010+1))</f>
        <v>13</v>
      </c>
      <c r="I8010" s="72" t="str">
        <f>IFERROR(VLOOKUP(A8010,TATİLLER!$A$2:$D$30000,3,0),"TATİL DEĞİL")</f>
        <v>TATİL DEĞİL</v>
      </c>
    </row>
    <row r="8011" spans="1:9" x14ac:dyDescent="0.25">
      <c r="A8011" s="74">
        <f t="shared" si="1850"/>
        <v>56412</v>
      </c>
      <c r="B8011" s="72">
        <f t="shared" si="1852"/>
        <v>5</v>
      </c>
      <c r="C8011" s="72" t="str">
        <f>IF(F8011=0,"RESMİ TATİL",VLOOKUP(F8011,LİSTE!$B$7:$D$1300,3,0))</f>
        <v>Şevval ÖZDAMAR</v>
      </c>
      <c r="D8011" s="72" t="str">
        <f>IF(G8011=0,"RESMİ TATİL",VLOOKUP(G8011,LİSTE!$B$7:$D$1300,3,0))</f>
        <v>Zeynep AKDAĞ</v>
      </c>
      <c r="E8011" s="72" t="str">
        <f>IF(H8011=0,"RESMİ TATİL",VLOOKUP(H8011,LİSTE!$B$7:$D$1300,3,0))</f>
        <v>Esma ÇOKER</v>
      </c>
      <c r="F8011" s="72">
        <f>IF(B8011="TATİL",0,IF(F8010&gt;0,IF(LİSTE!$F$1=H8010,1,H8010+1),IF(F8010=0,H8009+1,IF(F8009=0,H8008+1,IF(F8008=0,H8007+1,IF(F8007=0,H8006+1))))))</f>
        <v>14</v>
      </c>
      <c r="G8011" s="72">
        <f>IF(F8011=0,0,IF(LİSTE!$F$1=F8011,1,F8011+1))</f>
        <v>15</v>
      </c>
      <c r="H8011" s="72">
        <f>IF(G8011=0,0,IF(LİSTE!$F$1=G8011,1,G8011+1))</f>
        <v>16</v>
      </c>
      <c r="I8011" s="72" t="str">
        <f>IFERROR(VLOOKUP(A8011,TATİLLER!$A$2:$D$30000,3,0),"TATİL DEĞİL")</f>
        <v>TATİL DEĞİL</v>
      </c>
    </row>
    <row r="8012" spans="1:9" x14ac:dyDescent="0.25">
      <c r="A8012" s="74">
        <f t="shared" ref="A8012" si="1854">A8011+3</f>
        <v>56415</v>
      </c>
      <c r="B8012" s="72">
        <f t="shared" si="1852"/>
        <v>1</v>
      </c>
      <c r="C8012" s="72" t="str">
        <f>IF(F8012=0,"RESMİ TATİL",VLOOKUP(F8012,LİSTE!$B$7:$D$1300,3,0))</f>
        <v>Dursun Kubilay YAŞAR</v>
      </c>
      <c r="D8012" s="72" t="str">
        <f>IF(G8012=0,"RESMİ TATİL",VLOOKUP(G8012,LİSTE!$B$7:$D$1300,3,0))</f>
        <v>Zeynep Beril BAŞPINAR</v>
      </c>
      <c r="E8012" s="72" t="str">
        <f>IF(H8012=0,"RESMİ TATİL",VLOOKUP(H8012,LİSTE!$B$7:$D$1300,3,0))</f>
        <v>Ahmet DAL</v>
      </c>
      <c r="F8012" s="72">
        <f>IF(B8012="TATİL",0,IF(F8011&gt;0,IF(LİSTE!$F$1=H8011,1,H8011+1),IF(F8011=0,H8010+1,IF(F8010=0,H8009+1,IF(F8009=0,H8008+1,IF(F8008=0,H8007+1))))))</f>
        <v>17</v>
      </c>
      <c r="G8012" s="72">
        <f>IF(F8012=0,0,IF(LİSTE!$F$1=F8012,1,F8012+1))</f>
        <v>18</v>
      </c>
      <c r="H8012" s="72">
        <f>IF(G8012=0,0,IF(LİSTE!$F$1=G8012,1,G8012+1))</f>
        <v>19</v>
      </c>
      <c r="I8012" s="72" t="str">
        <f>IFERROR(VLOOKUP(A8012,TATİLLER!$A$2:$D$30000,3,0),"TATİL DEĞİL")</f>
        <v>TATİL DEĞİL</v>
      </c>
    </row>
    <row r="8013" spans="1:9" x14ac:dyDescent="0.25">
      <c r="A8013" s="74">
        <f t="shared" si="1850"/>
        <v>56416</v>
      </c>
      <c r="B8013" s="72">
        <f t="shared" si="1852"/>
        <v>2</v>
      </c>
      <c r="C8013" s="72" t="str">
        <f>IF(F8013=0,"RESMİ TATİL",VLOOKUP(F8013,LİSTE!$B$7:$D$1300,3,0))</f>
        <v>Emirhan KARATAŞ</v>
      </c>
      <c r="D8013" s="72" t="str">
        <f>IF(G8013=0,"RESMİ TATİL",VLOOKUP(G8013,LİSTE!$B$7:$D$1300,3,0))</f>
        <v>Zümra Yeter ARI</v>
      </c>
      <c r="E8013" s="72" t="str">
        <f>IF(H8013=0,"RESMİ TATİL",VLOOKUP(H8013,LİSTE!$B$7:$D$1300,3,0))</f>
        <v>Utku KARAGÖZ</v>
      </c>
      <c r="F8013" s="72">
        <f>IF(B8013="TATİL",0,IF(F8012&gt;0,IF(LİSTE!$F$1=H8012,1,H8012+1),IF(F8012=0,H8011+1,IF(F8011=0,H8010+1,IF(F8010=0,H8009+1,IF(F8009=0,H8008+1))))))</f>
        <v>20</v>
      </c>
      <c r="G8013" s="72">
        <f>IF(F8013=0,0,IF(LİSTE!$F$1=F8013,1,F8013+1))</f>
        <v>21</v>
      </c>
      <c r="H8013" s="72">
        <f>IF(G8013=0,0,IF(LİSTE!$F$1=G8013,1,G8013+1))</f>
        <v>22</v>
      </c>
      <c r="I8013" s="72" t="str">
        <f>IFERROR(VLOOKUP(A8013,TATİLLER!$A$2:$D$30000,3,0),"TATİL DEĞİL")</f>
        <v>TATİL DEĞİL</v>
      </c>
    </row>
    <row r="8014" spans="1:9" x14ac:dyDescent="0.25">
      <c r="A8014" s="74">
        <f t="shared" si="1850"/>
        <v>56417</v>
      </c>
      <c r="B8014" s="72">
        <f t="shared" si="1852"/>
        <v>3</v>
      </c>
      <c r="C8014" s="72" t="str">
        <f>IF(F8014=0,"RESMİ TATİL",VLOOKUP(F8014,LİSTE!$B$7:$D$1300,3,0))</f>
        <v>Feyza Zümra AVCIOĞLU</v>
      </c>
      <c r="D8014" s="72" t="str">
        <f>IF(G8014=0,"RESMİ TATİL",VLOOKUP(G8014,LİSTE!$B$7:$D$1300,3,0))</f>
        <v>Yusuf Ali TABUR</v>
      </c>
      <c r="E8014" s="72" t="str">
        <f>IF(H8014=0,"RESMİ TATİL",VLOOKUP(H8014,LİSTE!$B$7:$D$1300,3,0))</f>
        <v>Irmak UTEBAY</v>
      </c>
      <c r="F8014" s="72">
        <f>IF(B8014="TATİL",0,IF(F8013&gt;0,IF(LİSTE!$F$1=H8013,1,H8013+1),IF(F8013=0,H8012+1,IF(F8012=0,H8011+1,IF(F8011=0,H8010+1,IF(F8010=0,H8009+1))))))</f>
        <v>23</v>
      </c>
      <c r="G8014" s="72">
        <f>IF(F8014=0,0,IF(LİSTE!$F$1=F8014,1,F8014+1))</f>
        <v>24</v>
      </c>
      <c r="H8014" s="72">
        <f>IF(G8014=0,0,IF(LİSTE!$F$1=G8014,1,G8014+1))</f>
        <v>25</v>
      </c>
      <c r="I8014" s="72" t="str">
        <f>IFERROR(VLOOKUP(A8014,TATİLLER!$A$2:$D$30000,3,0),"TATİL DEĞİL")</f>
        <v>TATİL DEĞİL</v>
      </c>
    </row>
    <row r="8015" spans="1:9" x14ac:dyDescent="0.25">
      <c r="A8015" s="74">
        <f t="shared" si="1850"/>
        <v>56418</v>
      </c>
      <c r="B8015" s="72">
        <f t="shared" si="1852"/>
        <v>4</v>
      </c>
      <c r="C8015" s="72" t="str">
        <f>IF(F8015=0,"RESMİ TATİL",VLOOKUP(F8015,LİSTE!$B$7:$D$1300,3,0))</f>
        <v>Kerem AKKOÇ</v>
      </c>
      <c r="D8015" s="72" t="str">
        <f>IF(G8015=0,"RESMİ TATİL",VLOOKUP(G8015,LİSTE!$B$7:$D$1300,3,0))</f>
        <v>Elçin Ayşe ELMAS</v>
      </c>
      <c r="E8015" s="72" t="str">
        <f>IF(H8015=0,"RESMİ TATİL",VLOOKUP(H8015,LİSTE!$B$7:$D$1300,3,0))</f>
        <v>Muhammed YILDIZDAĞ</v>
      </c>
      <c r="F8015" s="72">
        <f>IF(B8015="TATİL",0,IF(F8014&gt;0,IF(LİSTE!$F$1=H8014,1,H8014+1),IF(F8014=0,H8013+1,IF(F8013=0,H8012+1,IF(F8012=0,H8011+1,IF(F8011=0,H8010+1))))))</f>
        <v>26</v>
      </c>
      <c r="G8015" s="72">
        <f>IF(F8015=0,0,IF(LİSTE!$F$1=F8015,1,F8015+1))</f>
        <v>27</v>
      </c>
      <c r="H8015" s="72">
        <f>IF(G8015=0,0,IF(LİSTE!$F$1=G8015,1,G8015+1))</f>
        <v>28</v>
      </c>
      <c r="I8015" s="72" t="str">
        <f>IFERROR(VLOOKUP(A8015,TATİLLER!$A$2:$D$30000,3,0),"TATİL DEĞİL")</f>
        <v>TATİL DEĞİL</v>
      </c>
    </row>
    <row r="8016" spans="1:9" x14ac:dyDescent="0.25">
      <c r="A8016" s="74">
        <f t="shared" si="1850"/>
        <v>56419</v>
      </c>
      <c r="B8016" s="72">
        <f t="shared" si="1852"/>
        <v>5</v>
      </c>
      <c r="C8016" s="72" t="str">
        <f>IF(F8016=0,"RESMİ TATİL",VLOOKUP(F8016,LİSTE!$B$7:$D$1300,3,0))</f>
        <v>Nisa Nur SANCAR</v>
      </c>
      <c r="D8016" s="72" t="str">
        <f>IF(G8016=0,"RESMİ TATİL",VLOOKUP(G8016,LİSTE!$B$7:$D$1300,3,0))</f>
        <v>Esila ÇETİN</v>
      </c>
      <c r="E8016" s="72" t="str">
        <f>IF(H8016=0,"RESMİ TATİL",VLOOKUP(H8016,LİSTE!$B$7:$D$1300,3,0))</f>
        <v>Zeynep Sevde TOPUZ</v>
      </c>
      <c r="F8016" s="72">
        <f>IF(B8016="TATİL",0,IF(F8015&gt;0,IF(LİSTE!$F$1=H8015,1,H8015+1),IF(F8015=0,H8014+1,IF(F8014=0,H8013+1,IF(F8013=0,H8012+1,IF(F8012=0,H8011+1))))))</f>
        <v>1</v>
      </c>
      <c r="G8016" s="72">
        <f>IF(F8016=0,0,IF(LİSTE!$F$1=F8016,1,F8016+1))</f>
        <v>2</v>
      </c>
      <c r="H8016" s="72">
        <f>IF(G8016=0,0,IF(LİSTE!$F$1=G8016,1,G8016+1))</f>
        <v>3</v>
      </c>
      <c r="I8016" s="72" t="str">
        <f>IFERROR(VLOOKUP(A8016,TATİLLER!$A$2:$D$30000,3,0),"TATİL DEĞİL")</f>
        <v>TATİL DEĞİL</v>
      </c>
    </row>
    <row r="8017" spans="1:9" x14ac:dyDescent="0.25">
      <c r="A8017" s="74">
        <f t="shared" ref="A8017" si="1855">A8016+3</f>
        <v>56422</v>
      </c>
      <c r="B8017" s="72">
        <f t="shared" si="1852"/>
        <v>1</v>
      </c>
      <c r="C8017" s="72" t="str">
        <f>IF(F8017=0,"RESMİ TATİL",VLOOKUP(F8017,LİSTE!$B$7:$D$1300,3,0))</f>
        <v>Ömer Asaf KADAŞ</v>
      </c>
      <c r="D8017" s="72" t="str">
        <f>IF(G8017=0,"RESMİ TATİL",VLOOKUP(G8017,LİSTE!$B$7:$D$1300,3,0))</f>
        <v>Ramazan Baran ADIGÜZEL</v>
      </c>
      <c r="E8017" s="72" t="str">
        <f>IF(H8017=0,"RESMİ TATİL",VLOOKUP(H8017,LİSTE!$B$7:$D$1300,3,0))</f>
        <v>Bahar AKGÜN</v>
      </c>
      <c r="F8017" s="72">
        <f>IF(B8017="TATİL",0,IF(F8016&gt;0,IF(LİSTE!$F$1=H8016,1,H8016+1),IF(F8016=0,H8015+1,IF(F8015=0,H8014+1,IF(F8014=0,H8013+1,IF(F8013=0,H8012+1))))))</f>
        <v>4</v>
      </c>
      <c r="G8017" s="72">
        <f>IF(F8017=0,0,IF(LİSTE!$F$1=F8017,1,F8017+1))</f>
        <v>5</v>
      </c>
      <c r="H8017" s="72">
        <f>IF(G8017=0,0,IF(LİSTE!$F$1=G8017,1,G8017+1))</f>
        <v>6</v>
      </c>
      <c r="I8017" s="72" t="str">
        <f>IFERROR(VLOOKUP(A8017,TATİLLER!$A$2:$D$30000,3,0),"TATİL DEĞİL")</f>
        <v>TATİL DEĞİL</v>
      </c>
    </row>
    <row r="8018" spans="1:9" x14ac:dyDescent="0.25">
      <c r="A8018" s="74">
        <f t="shared" si="1850"/>
        <v>56423</v>
      </c>
      <c r="B8018" s="72">
        <f t="shared" si="1852"/>
        <v>2</v>
      </c>
      <c r="C8018" s="72" t="str">
        <f>IF(F8018=0,"RESMİ TATİL",VLOOKUP(F8018,LİSTE!$B$7:$D$1300,3,0))</f>
        <v>Ömer AKGÜL</v>
      </c>
      <c r="D8018" s="72" t="str">
        <f>IF(G8018=0,"RESMİ TATİL",VLOOKUP(G8018,LİSTE!$B$7:$D$1300,3,0))</f>
        <v>Muharrem EFE TANRIVERDİ</v>
      </c>
      <c r="E8018" s="72" t="str">
        <f>IF(H8018=0,"RESMİ TATİL",VLOOKUP(H8018,LİSTE!$B$7:$D$1300,3,0))</f>
        <v>Anıl DOĞAN</v>
      </c>
      <c r="F8018" s="72">
        <f>IF(B8018="TATİL",0,IF(F8017&gt;0,IF(LİSTE!$F$1=H8017,1,H8017+1),IF(F8017=0,H8016+1,IF(F8016=0,H8015+1,IF(F8015=0,H8014+1,IF(F8014=0,H8013+1))))))</f>
        <v>7</v>
      </c>
      <c r="G8018" s="72">
        <f>IF(F8018=0,0,IF(LİSTE!$F$1=F8018,1,F8018+1))</f>
        <v>8</v>
      </c>
      <c r="H8018" s="72">
        <f>IF(G8018=0,0,IF(LİSTE!$F$1=G8018,1,G8018+1))</f>
        <v>9</v>
      </c>
      <c r="I8018" s="72" t="str">
        <f>IFERROR(VLOOKUP(A8018,TATİLLER!$A$2:$D$30000,3,0),"TATİL DEĞİL")</f>
        <v>TATİL DEĞİL</v>
      </c>
    </row>
    <row r="8019" spans="1:9" x14ac:dyDescent="0.25">
      <c r="A8019" s="74">
        <f t="shared" si="1850"/>
        <v>56424</v>
      </c>
      <c r="B8019" s="72">
        <f t="shared" si="1852"/>
        <v>3</v>
      </c>
      <c r="C8019" s="72" t="str">
        <f>IF(F8019=0,"RESMİ TATİL",VLOOKUP(F8019,LİSTE!$B$7:$D$1300,3,0))</f>
        <v>İpek ARSLAN</v>
      </c>
      <c r="D8019" s="72" t="str">
        <f>IF(G8019=0,"RESMİ TATİL",VLOOKUP(G8019,LİSTE!$B$7:$D$1300,3,0))</f>
        <v>Efe KARSAK</v>
      </c>
      <c r="E8019" s="72" t="str">
        <f>IF(H8019=0,"RESMİ TATİL",VLOOKUP(H8019,LİSTE!$B$7:$D$1300,3,0))</f>
        <v>Abdullah KIRBAÇ</v>
      </c>
      <c r="F8019" s="72">
        <f>IF(B8019="TATİL",0,IF(F8018&gt;0,IF(LİSTE!$F$1=H8018,1,H8018+1),IF(F8018=0,H8017+1,IF(F8017=0,H8016+1,IF(F8016=0,H8015+1,IF(F8015=0,H8014+1))))))</f>
        <v>10</v>
      </c>
      <c r="G8019" s="72">
        <f>IF(F8019=0,0,IF(LİSTE!$F$1=F8019,1,F8019+1))</f>
        <v>11</v>
      </c>
      <c r="H8019" s="72">
        <f>IF(G8019=0,0,IF(LİSTE!$F$1=G8019,1,G8019+1))</f>
        <v>12</v>
      </c>
      <c r="I8019" s="72" t="str">
        <f>IFERROR(VLOOKUP(A8019,TATİLLER!$A$2:$D$30000,3,0),"TATİL DEĞİL")</f>
        <v>TATİL DEĞİL</v>
      </c>
    </row>
    <row r="8020" spans="1:9" x14ac:dyDescent="0.25">
      <c r="A8020" s="74">
        <f t="shared" si="1850"/>
        <v>56425</v>
      </c>
      <c r="B8020" s="72">
        <f t="shared" si="1852"/>
        <v>4</v>
      </c>
      <c r="C8020" s="72" t="str">
        <f>IF(F8020=0,"RESMİ TATİL",VLOOKUP(F8020,LİSTE!$B$7:$D$1300,3,0))</f>
        <v>Ümmü Defne GÜLER</v>
      </c>
      <c r="D8020" s="72" t="str">
        <f>IF(G8020=0,"RESMİ TATİL",VLOOKUP(G8020,LİSTE!$B$7:$D$1300,3,0))</f>
        <v>Şevval ÖZDAMAR</v>
      </c>
      <c r="E8020" s="72" t="str">
        <f>IF(H8020=0,"RESMİ TATİL",VLOOKUP(H8020,LİSTE!$B$7:$D$1300,3,0))</f>
        <v>Zeynep AKDAĞ</v>
      </c>
      <c r="F8020" s="72">
        <f>IF(B8020="TATİL",0,IF(F8019&gt;0,IF(LİSTE!$F$1=H8019,1,H8019+1),IF(F8019=0,H8018+1,IF(F8018=0,H8017+1,IF(F8017=0,H8016+1,IF(F8016=0,H8015+1))))))</f>
        <v>13</v>
      </c>
      <c r="G8020" s="72">
        <f>IF(F8020=0,0,IF(LİSTE!$F$1=F8020,1,F8020+1))</f>
        <v>14</v>
      </c>
      <c r="H8020" s="72">
        <f>IF(G8020=0,0,IF(LİSTE!$F$1=G8020,1,G8020+1))</f>
        <v>15</v>
      </c>
      <c r="I8020" s="72" t="str">
        <f>IFERROR(VLOOKUP(A8020,TATİLLER!$A$2:$D$30000,3,0),"TATİL DEĞİL")</f>
        <v>TATİL DEĞİL</v>
      </c>
    </row>
    <row r="8021" spans="1:9" x14ac:dyDescent="0.25">
      <c r="A8021" s="74">
        <f t="shared" si="1850"/>
        <v>56426</v>
      </c>
      <c r="B8021" s="72">
        <f t="shared" si="1852"/>
        <v>5</v>
      </c>
      <c r="C8021" s="72" t="str">
        <f>IF(F8021=0,"RESMİ TATİL",VLOOKUP(F8021,LİSTE!$B$7:$D$1300,3,0))</f>
        <v>Esma ÇOKER</v>
      </c>
      <c r="D8021" s="72" t="str">
        <f>IF(G8021=0,"RESMİ TATİL",VLOOKUP(G8021,LİSTE!$B$7:$D$1300,3,0))</f>
        <v>Dursun Kubilay YAŞAR</v>
      </c>
      <c r="E8021" s="72" t="str">
        <f>IF(H8021=0,"RESMİ TATİL",VLOOKUP(H8021,LİSTE!$B$7:$D$1300,3,0))</f>
        <v>Zeynep Beril BAŞPINAR</v>
      </c>
      <c r="F8021" s="72">
        <f>IF(B8021="TATİL",0,IF(F8020&gt;0,IF(LİSTE!$F$1=H8020,1,H8020+1),IF(F8020=0,H8019+1,IF(F8019=0,H8018+1,IF(F8018=0,H8017+1,IF(F8017=0,H8016+1))))))</f>
        <v>16</v>
      </c>
      <c r="G8021" s="72">
        <f>IF(F8021=0,0,IF(LİSTE!$F$1=F8021,1,F8021+1))</f>
        <v>17</v>
      </c>
      <c r="H8021" s="72">
        <f>IF(G8021=0,0,IF(LİSTE!$F$1=G8021,1,G8021+1))</f>
        <v>18</v>
      </c>
      <c r="I8021" s="72" t="str">
        <f>IFERROR(VLOOKUP(A8021,TATİLLER!$A$2:$D$30000,3,0),"TATİL DEĞİL")</f>
        <v>TATİL DEĞİL</v>
      </c>
    </row>
    <row r="8022" spans="1:9" x14ac:dyDescent="0.25">
      <c r="A8022" s="74">
        <f t="shared" ref="A8022" si="1856">A8021+3</f>
        <v>56429</v>
      </c>
      <c r="B8022" s="72">
        <f t="shared" si="1852"/>
        <v>1</v>
      </c>
      <c r="C8022" s="72" t="str">
        <f>IF(F8022=0,"RESMİ TATİL",VLOOKUP(F8022,LİSTE!$B$7:$D$1300,3,0))</f>
        <v>Ahmet DAL</v>
      </c>
      <c r="D8022" s="72" t="str">
        <f>IF(G8022=0,"RESMİ TATİL",VLOOKUP(G8022,LİSTE!$B$7:$D$1300,3,0))</f>
        <v>Emirhan KARATAŞ</v>
      </c>
      <c r="E8022" s="72" t="str">
        <f>IF(H8022=0,"RESMİ TATİL",VLOOKUP(H8022,LİSTE!$B$7:$D$1300,3,0))</f>
        <v>Zümra Yeter ARI</v>
      </c>
      <c r="F8022" s="72">
        <f>IF(B8022="TATİL",0,IF(F8021&gt;0,IF(LİSTE!$F$1=H8021,1,H8021+1),IF(F8021=0,H8020+1,IF(F8020=0,H8019+1,IF(F8019=0,H8018+1,IF(F8018=0,H8017+1))))))</f>
        <v>19</v>
      </c>
      <c r="G8022" s="72">
        <f>IF(F8022=0,0,IF(LİSTE!$F$1=F8022,1,F8022+1))</f>
        <v>20</v>
      </c>
      <c r="H8022" s="72">
        <f>IF(G8022=0,0,IF(LİSTE!$F$1=G8022,1,G8022+1))</f>
        <v>21</v>
      </c>
      <c r="I8022" s="72" t="str">
        <f>IFERROR(VLOOKUP(A8022,TATİLLER!$A$2:$D$30000,3,0),"TATİL DEĞİL")</f>
        <v>TATİL DEĞİL</v>
      </c>
    </row>
    <row r="8023" spans="1:9" x14ac:dyDescent="0.25">
      <c r="A8023" s="74">
        <f t="shared" si="1850"/>
        <v>56430</v>
      </c>
      <c r="B8023" s="72">
        <f t="shared" si="1852"/>
        <v>2</v>
      </c>
      <c r="C8023" s="72" t="str">
        <f>IF(F8023=0,"RESMİ TATİL",VLOOKUP(F8023,LİSTE!$B$7:$D$1300,3,0))</f>
        <v>Utku KARAGÖZ</v>
      </c>
      <c r="D8023" s="72" t="str">
        <f>IF(G8023=0,"RESMİ TATİL",VLOOKUP(G8023,LİSTE!$B$7:$D$1300,3,0))</f>
        <v>Feyza Zümra AVCIOĞLU</v>
      </c>
      <c r="E8023" s="72" t="str">
        <f>IF(H8023=0,"RESMİ TATİL",VLOOKUP(H8023,LİSTE!$B$7:$D$1300,3,0))</f>
        <v>Yusuf Ali TABUR</v>
      </c>
      <c r="F8023" s="72">
        <f>IF(B8023="TATİL",0,IF(F8022&gt;0,IF(LİSTE!$F$1=H8022,1,H8022+1),IF(F8022=0,H8021+1,IF(F8021=0,H8020+1,IF(F8020=0,H8019+1,IF(F8019=0,H8018+1))))))</f>
        <v>22</v>
      </c>
      <c r="G8023" s="72">
        <f>IF(F8023=0,0,IF(LİSTE!$F$1=F8023,1,F8023+1))</f>
        <v>23</v>
      </c>
      <c r="H8023" s="72">
        <f>IF(G8023=0,0,IF(LİSTE!$F$1=G8023,1,G8023+1))</f>
        <v>24</v>
      </c>
      <c r="I8023" s="72" t="str">
        <f>IFERROR(VLOOKUP(A8023,TATİLLER!$A$2:$D$30000,3,0),"TATİL DEĞİL")</f>
        <v>TATİL DEĞİL</v>
      </c>
    </row>
    <row r="8024" spans="1:9" x14ac:dyDescent="0.25">
      <c r="A8024" s="74">
        <f t="shared" si="1850"/>
        <v>56431</v>
      </c>
      <c r="B8024" s="72">
        <f t="shared" si="1852"/>
        <v>3</v>
      </c>
      <c r="C8024" s="72" t="str">
        <f>IF(F8024=0,"RESMİ TATİL",VLOOKUP(F8024,LİSTE!$B$7:$D$1300,3,0))</f>
        <v>Irmak UTEBAY</v>
      </c>
      <c r="D8024" s="72" t="str">
        <f>IF(G8024=0,"RESMİ TATİL",VLOOKUP(G8024,LİSTE!$B$7:$D$1300,3,0))</f>
        <v>Kerem AKKOÇ</v>
      </c>
      <c r="E8024" s="72" t="str">
        <f>IF(H8024=0,"RESMİ TATİL",VLOOKUP(H8024,LİSTE!$B$7:$D$1300,3,0))</f>
        <v>Elçin Ayşe ELMAS</v>
      </c>
      <c r="F8024" s="72">
        <f>IF(B8024="TATİL",0,IF(F8023&gt;0,IF(LİSTE!$F$1=H8023,1,H8023+1),IF(F8023=0,H8022+1,IF(F8022=0,H8021+1,IF(F8021=0,H8020+1,IF(F8020=0,H8019+1))))))</f>
        <v>25</v>
      </c>
      <c r="G8024" s="72">
        <f>IF(F8024=0,0,IF(LİSTE!$F$1=F8024,1,F8024+1))</f>
        <v>26</v>
      </c>
      <c r="H8024" s="72">
        <f>IF(G8024=0,0,IF(LİSTE!$F$1=G8024,1,G8024+1))</f>
        <v>27</v>
      </c>
      <c r="I8024" s="72" t="str">
        <f>IFERROR(VLOOKUP(A8024,TATİLLER!$A$2:$D$30000,3,0),"TATİL DEĞİL")</f>
        <v>TATİL DEĞİL</v>
      </c>
    </row>
    <row r="8025" spans="1:9" x14ac:dyDescent="0.25">
      <c r="A8025" s="74">
        <f t="shared" si="1850"/>
        <v>56432</v>
      </c>
      <c r="B8025" s="72">
        <f t="shared" si="1852"/>
        <v>4</v>
      </c>
      <c r="C8025" s="72" t="str">
        <f>IF(F8025=0,"RESMİ TATİL",VLOOKUP(F8025,LİSTE!$B$7:$D$1300,3,0))</f>
        <v>Muhammed YILDIZDAĞ</v>
      </c>
      <c r="D8025" s="72" t="str">
        <f>IF(G8025=0,"RESMİ TATİL",VLOOKUP(G8025,LİSTE!$B$7:$D$1300,3,0))</f>
        <v>Nisa Nur SANCAR</v>
      </c>
      <c r="E8025" s="72" t="str">
        <f>IF(H8025=0,"RESMİ TATİL",VLOOKUP(H8025,LİSTE!$B$7:$D$1300,3,0))</f>
        <v>Esila ÇETİN</v>
      </c>
      <c r="F8025" s="72">
        <f>IF(B8025="TATİL",0,IF(F8024&gt;0,IF(LİSTE!$F$1=H8024,1,H8024+1),IF(F8024=0,H8023+1,IF(F8023=0,H8022+1,IF(F8022=0,H8021+1,IF(F8021=0,H8020+1))))))</f>
        <v>28</v>
      </c>
      <c r="G8025" s="72">
        <f>IF(F8025=0,0,IF(LİSTE!$F$1=F8025,1,F8025+1))</f>
        <v>1</v>
      </c>
      <c r="H8025" s="72">
        <f>IF(G8025=0,0,IF(LİSTE!$F$1=G8025,1,G8025+1))</f>
        <v>2</v>
      </c>
      <c r="I8025" s="72" t="str">
        <f>IFERROR(VLOOKUP(A8025,TATİLLER!$A$2:$D$30000,3,0),"TATİL DEĞİL")</f>
        <v>TATİL DEĞİL</v>
      </c>
    </row>
    <row r="8026" spans="1:9" x14ac:dyDescent="0.25">
      <c r="A8026" s="74">
        <f t="shared" si="1850"/>
        <v>56433</v>
      </c>
      <c r="B8026" s="72">
        <f t="shared" si="1852"/>
        <v>5</v>
      </c>
      <c r="C8026" s="72" t="str">
        <f>IF(F8026=0,"RESMİ TATİL",VLOOKUP(F8026,LİSTE!$B$7:$D$1300,3,0))</f>
        <v>Zeynep Sevde TOPUZ</v>
      </c>
      <c r="D8026" s="72" t="str">
        <f>IF(G8026=0,"RESMİ TATİL",VLOOKUP(G8026,LİSTE!$B$7:$D$1300,3,0))</f>
        <v>Ömer Asaf KADAŞ</v>
      </c>
      <c r="E8026" s="72" t="str">
        <f>IF(H8026=0,"RESMİ TATİL",VLOOKUP(H8026,LİSTE!$B$7:$D$1300,3,0))</f>
        <v>Ramazan Baran ADIGÜZEL</v>
      </c>
      <c r="F8026" s="72">
        <f>IF(B8026="TATİL",0,IF(F8025&gt;0,IF(LİSTE!$F$1=H8025,1,H8025+1),IF(F8025=0,H8024+1,IF(F8024=0,H8023+1,IF(F8023=0,H8022+1,IF(F8022=0,H8021+1))))))</f>
        <v>3</v>
      </c>
      <c r="G8026" s="72">
        <f>IF(F8026=0,0,IF(LİSTE!$F$1=F8026,1,F8026+1))</f>
        <v>4</v>
      </c>
      <c r="H8026" s="72">
        <f>IF(G8026=0,0,IF(LİSTE!$F$1=G8026,1,G8026+1))</f>
        <v>5</v>
      </c>
      <c r="I8026" s="72" t="str">
        <f>IFERROR(VLOOKUP(A8026,TATİLLER!$A$2:$D$30000,3,0),"TATİL DEĞİL")</f>
        <v>TATİL DEĞİL</v>
      </c>
    </row>
    <row r="8027" spans="1:9" x14ac:dyDescent="0.25">
      <c r="A8027" s="74">
        <f t="shared" ref="A8027" si="1857">A8026+3</f>
        <v>56436</v>
      </c>
      <c r="B8027" s="72">
        <f t="shared" si="1852"/>
        <v>1</v>
      </c>
      <c r="C8027" s="72" t="str">
        <f>IF(F8027=0,"RESMİ TATİL",VLOOKUP(F8027,LİSTE!$B$7:$D$1300,3,0))</f>
        <v>Bahar AKGÜN</v>
      </c>
      <c r="D8027" s="72" t="str">
        <f>IF(G8027=0,"RESMİ TATİL",VLOOKUP(G8027,LİSTE!$B$7:$D$1300,3,0))</f>
        <v>Ömer AKGÜL</v>
      </c>
      <c r="E8027" s="72" t="str">
        <f>IF(H8027=0,"RESMİ TATİL",VLOOKUP(H8027,LİSTE!$B$7:$D$1300,3,0))</f>
        <v>Muharrem EFE TANRIVERDİ</v>
      </c>
      <c r="F8027" s="72">
        <f>IF(B8027="TATİL",0,IF(F8026&gt;0,IF(LİSTE!$F$1=H8026,1,H8026+1),IF(F8026=0,H8025+1,IF(F8025=0,H8024+1,IF(F8024=0,H8023+1,IF(F8023=0,H8022+1))))))</f>
        <v>6</v>
      </c>
      <c r="G8027" s="72">
        <f>IF(F8027=0,0,IF(LİSTE!$F$1=F8027,1,F8027+1))</f>
        <v>7</v>
      </c>
      <c r="H8027" s="72">
        <f>IF(G8027=0,0,IF(LİSTE!$F$1=G8027,1,G8027+1))</f>
        <v>8</v>
      </c>
      <c r="I8027" s="72" t="str">
        <f>IFERROR(VLOOKUP(A8027,TATİLLER!$A$2:$D$30000,3,0),"TATİL DEĞİL")</f>
        <v>TATİL DEĞİL</v>
      </c>
    </row>
    <row r="8028" spans="1:9" x14ac:dyDescent="0.25">
      <c r="A8028" s="74">
        <f t="shared" si="1850"/>
        <v>56437</v>
      </c>
      <c r="B8028" s="72">
        <f t="shared" si="1852"/>
        <v>2</v>
      </c>
      <c r="C8028" s="72" t="str">
        <f>IF(F8028=0,"RESMİ TATİL",VLOOKUP(F8028,LİSTE!$B$7:$D$1300,3,0))</f>
        <v>Anıl DOĞAN</v>
      </c>
      <c r="D8028" s="72" t="str">
        <f>IF(G8028=0,"RESMİ TATİL",VLOOKUP(G8028,LİSTE!$B$7:$D$1300,3,0))</f>
        <v>İpek ARSLAN</v>
      </c>
      <c r="E8028" s="72" t="str">
        <f>IF(H8028=0,"RESMİ TATİL",VLOOKUP(H8028,LİSTE!$B$7:$D$1300,3,0))</f>
        <v>Efe KARSAK</v>
      </c>
      <c r="F8028" s="72">
        <f>IF(B8028="TATİL",0,IF(F8027&gt;0,IF(LİSTE!$F$1=H8027,1,H8027+1),IF(F8027=0,H8026+1,IF(F8026=0,H8025+1,IF(F8025=0,H8024+1,IF(F8024=0,H8023+1))))))</f>
        <v>9</v>
      </c>
      <c r="G8028" s="72">
        <f>IF(F8028=0,0,IF(LİSTE!$F$1=F8028,1,F8028+1))</f>
        <v>10</v>
      </c>
      <c r="H8028" s="72">
        <f>IF(G8028=0,0,IF(LİSTE!$F$1=G8028,1,G8028+1))</f>
        <v>11</v>
      </c>
      <c r="I8028" s="72" t="str">
        <f>IFERROR(VLOOKUP(A8028,TATİLLER!$A$2:$D$30000,3,0),"TATİL DEĞİL")</f>
        <v>TATİL DEĞİL</v>
      </c>
    </row>
    <row r="8029" spans="1:9" x14ac:dyDescent="0.25">
      <c r="A8029" s="74">
        <f t="shared" si="1850"/>
        <v>56438</v>
      </c>
      <c r="B8029" s="72">
        <f t="shared" si="1852"/>
        <v>3</v>
      </c>
      <c r="C8029" s="72" t="str">
        <f>IF(F8029=0,"RESMİ TATİL",VLOOKUP(F8029,LİSTE!$B$7:$D$1300,3,0))</f>
        <v>Abdullah KIRBAÇ</v>
      </c>
      <c r="D8029" s="72" t="str">
        <f>IF(G8029=0,"RESMİ TATİL",VLOOKUP(G8029,LİSTE!$B$7:$D$1300,3,0))</f>
        <v>Ümmü Defne GÜLER</v>
      </c>
      <c r="E8029" s="72" t="str">
        <f>IF(H8029=0,"RESMİ TATİL",VLOOKUP(H8029,LİSTE!$B$7:$D$1300,3,0))</f>
        <v>Şevval ÖZDAMAR</v>
      </c>
      <c r="F8029" s="72">
        <f>IF(B8029="TATİL",0,IF(F8028&gt;0,IF(LİSTE!$F$1=H8028,1,H8028+1),IF(F8028=0,H8027+1,IF(F8027=0,H8026+1,IF(F8026=0,H8025+1,IF(F8025=0,H8024+1))))))</f>
        <v>12</v>
      </c>
      <c r="G8029" s="72">
        <f>IF(F8029=0,0,IF(LİSTE!$F$1=F8029,1,F8029+1))</f>
        <v>13</v>
      </c>
      <c r="H8029" s="72">
        <f>IF(G8029=0,0,IF(LİSTE!$F$1=G8029,1,G8029+1))</f>
        <v>14</v>
      </c>
      <c r="I8029" s="72" t="str">
        <f>IFERROR(VLOOKUP(A8029,TATİLLER!$A$2:$D$30000,3,0),"TATİL DEĞİL")</f>
        <v>TATİL DEĞİL</v>
      </c>
    </row>
    <row r="8030" spans="1:9" x14ac:dyDescent="0.25">
      <c r="A8030" s="74">
        <f t="shared" si="1850"/>
        <v>56439</v>
      </c>
      <c r="B8030" s="72">
        <f t="shared" si="1852"/>
        <v>4</v>
      </c>
      <c r="C8030" s="72" t="str">
        <f>IF(F8030=0,"RESMİ TATİL",VLOOKUP(F8030,LİSTE!$B$7:$D$1300,3,0))</f>
        <v>Zeynep AKDAĞ</v>
      </c>
      <c r="D8030" s="72" t="str">
        <f>IF(G8030=0,"RESMİ TATİL",VLOOKUP(G8030,LİSTE!$B$7:$D$1300,3,0))</f>
        <v>Esma ÇOKER</v>
      </c>
      <c r="E8030" s="72" t="str">
        <f>IF(H8030=0,"RESMİ TATİL",VLOOKUP(H8030,LİSTE!$B$7:$D$1300,3,0))</f>
        <v>Dursun Kubilay YAŞAR</v>
      </c>
      <c r="F8030" s="72">
        <f>IF(B8030="TATİL",0,IF(F8029&gt;0,IF(LİSTE!$F$1=H8029,1,H8029+1),IF(F8029=0,H8028+1,IF(F8028=0,H8027+1,IF(F8027=0,H8026+1,IF(F8026=0,H8025+1))))))</f>
        <v>15</v>
      </c>
      <c r="G8030" s="72">
        <f>IF(F8030=0,0,IF(LİSTE!$F$1=F8030,1,F8030+1))</f>
        <v>16</v>
      </c>
      <c r="H8030" s="72">
        <f>IF(G8030=0,0,IF(LİSTE!$F$1=G8030,1,G8030+1))</f>
        <v>17</v>
      </c>
      <c r="I8030" s="72" t="str">
        <f>IFERROR(VLOOKUP(A8030,TATİLLER!$A$2:$D$30000,3,0),"TATİL DEĞİL")</f>
        <v>TATİL DEĞİL</v>
      </c>
    </row>
    <row r="8031" spans="1:9" x14ac:dyDescent="0.25">
      <c r="A8031" s="74">
        <f t="shared" si="1850"/>
        <v>56440</v>
      </c>
      <c r="B8031" s="72">
        <f t="shared" si="1852"/>
        <v>5</v>
      </c>
      <c r="C8031" s="72" t="str">
        <f>IF(F8031=0,"RESMİ TATİL",VLOOKUP(F8031,LİSTE!$B$7:$D$1300,3,0))</f>
        <v>Zeynep Beril BAŞPINAR</v>
      </c>
      <c r="D8031" s="72" t="str">
        <f>IF(G8031=0,"RESMİ TATİL",VLOOKUP(G8031,LİSTE!$B$7:$D$1300,3,0))</f>
        <v>Ahmet DAL</v>
      </c>
      <c r="E8031" s="72" t="str">
        <f>IF(H8031=0,"RESMİ TATİL",VLOOKUP(H8031,LİSTE!$B$7:$D$1300,3,0))</f>
        <v>Emirhan KARATAŞ</v>
      </c>
      <c r="F8031" s="72">
        <f>IF(B8031="TATİL",0,IF(F8030&gt;0,IF(LİSTE!$F$1=H8030,1,H8030+1),IF(F8030=0,H8029+1,IF(F8029=0,H8028+1,IF(F8028=0,H8027+1,IF(F8027=0,H8026+1))))))</f>
        <v>18</v>
      </c>
      <c r="G8031" s="72">
        <f>IF(F8031=0,0,IF(LİSTE!$F$1=F8031,1,F8031+1))</f>
        <v>19</v>
      </c>
      <c r="H8031" s="72">
        <f>IF(G8031=0,0,IF(LİSTE!$F$1=G8031,1,G8031+1))</f>
        <v>20</v>
      </c>
      <c r="I8031" s="72" t="str">
        <f>IFERROR(VLOOKUP(A8031,TATİLLER!$A$2:$D$30000,3,0),"TATİL DEĞİL")</f>
        <v>TATİL DEĞİL</v>
      </c>
    </row>
    <row r="8032" spans="1:9" x14ac:dyDescent="0.25">
      <c r="A8032" s="74">
        <f t="shared" ref="A8032" si="1858">A8031+3</f>
        <v>56443</v>
      </c>
      <c r="B8032" s="72">
        <f t="shared" si="1852"/>
        <v>1</v>
      </c>
      <c r="C8032" s="72" t="str">
        <f>IF(F8032=0,"RESMİ TATİL",VLOOKUP(F8032,LİSTE!$B$7:$D$1300,3,0))</f>
        <v>Zümra Yeter ARI</v>
      </c>
      <c r="D8032" s="72" t="str">
        <f>IF(G8032=0,"RESMİ TATİL",VLOOKUP(G8032,LİSTE!$B$7:$D$1300,3,0))</f>
        <v>Utku KARAGÖZ</v>
      </c>
      <c r="E8032" s="72" t="str">
        <f>IF(H8032=0,"RESMİ TATİL",VLOOKUP(H8032,LİSTE!$B$7:$D$1300,3,0))</f>
        <v>Feyza Zümra AVCIOĞLU</v>
      </c>
      <c r="F8032" s="72">
        <f>IF(B8032="TATİL",0,IF(F8031&gt;0,IF(LİSTE!$F$1=H8031,1,H8031+1),IF(F8031=0,H8030+1,IF(F8030=0,H8029+1,IF(F8029=0,H8028+1,IF(F8028=0,H8027+1))))))</f>
        <v>21</v>
      </c>
      <c r="G8032" s="72">
        <f>IF(F8032=0,0,IF(LİSTE!$F$1=F8032,1,F8032+1))</f>
        <v>22</v>
      </c>
      <c r="H8032" s="72">
        <f>IF(G8032=0,0,IF(LİSTE!$F$1=G8032,1,G8032+1))</f>
        <v>23</v>
      </c>
      <c r="I8032" s="72" t="str">
        <f>IFERROR(VLOOKUP(A8032,TATİLLER!$A$2:$D$30000,3,0),"TATİL DEĞİL")</f>
        <v>TATİL DEĞİL</v>
      </c>
    </row>
    <row r="8033" spans="1:9" x14ac:dyDescent="0.25">
      <c r="A8033" s="74">
        <f t="shared" si="1850"/>
        <v>56444</v>
      </c>
      <c r="B8033" s="72">
        <f t="shared" si="1852"/>
        <v>2</v>
      </c>
      <c r="C8033" s="72" t="str">
        <f>IF(F8033=0,"RESMİ TATİL",VLOOKUP(F8033,LİSTE!$B$7:$D$1300,3,0))</f>
        <v>Yusuf Ali TABUR</v>
      </c>
      <c r="D8033" s="72" t="str">
        <f>IF(G8033=0,"RESMİ TATİL",VLOOKUP(G8033,LİSTE!$B$7:$D$1300,3,0))</f>
        <v>Irmak UTEBAY</v>
      </c>
      <c r="E8033" s="72" t="str">
        <f>IF(H8033=0,"RESMİ TATİL",VLOOKUP(H8033,LİSTE!$B$7:$D$1300,3,0))</f>
        <v>Kerem AKKOÇ</v>
      </c>
      <c r="F8033" s="72">
        <f>IF(B8033="TATİL",0,IF(F8032&gt;0,IF(LİSTE!$F$1=H8032,1,H8032+1),IF(F8032=0,H8031+1,IF(F8031=0,H8030+1,IF(F8030=0,H8029+1,IF(F8029=0,H8028+1))))))</f>
        <v>24</v>
      </c>
      <c r="G8033" s="72">
        <f>IF(F8033=0,0,IF(LİSTE!$F$1=F8033,1,F8033+1))</f>
        <v>25</v>
      </c>
      <c r="H8033" s="72">
        <f>IF(G8033=0,0,IF(LİSTE!$F$1=G8033,1,G8033+1))</f>
        <v>26</v>
      </c>
      <c r="I8033" s="72" t="str">
        <f>IFERROR(VLOOKUP(A8033,TATİLLER!$A$2:$D$30000,3,0),"TATİL DEĞİL")</f>
        <v>TATİL DEĞİL</v>
      </c>
    </row>
    <row r="8034" spans="1:9" x14ac:dyDescent="0.25">
      <c r="A8034" s="74">
        <f t="shared" si="1850"/>
        <v>56445</v>
      </c>
      <c r="B8034" s="72">
        <f t="shared" si="1852"/>
        <v>3</v>
      </c>
      <c r="C8034" s="72" t="str">
        <f>IF(F8034=0,"RESMİ TATİL",VLOOKUP(F8034,LİSTE!$B$7:$D$1300,3,0))</f>
        <v>Elçin Ayşe ELMAS</v>
      </c>
      <c r="D8034" s="72" t="str">
        <f>IF(G8034=0,"RESMİ TATİL",VLOOKUP(G8034,LİSTE!$B$7:$D$1300,3,0))</f>
        <v>Muhammed YILDIZDAĞ</v>
      </c>
      <c r="E8034" s="72" t="str">
        <f>IF(H8034=0,"RESMİ TATİL",VLOOKUP(H8034,LİSTE!$B$7:$D$1300,3,0))</f>
        <v>Nisa Nur SANCAR</v>
      </c>
      <c r="F8034" s="72">
        <f>IF(B8034="TATİL",0,IF(F8033&gt;0,IF(LİSTE!$F$1=H8033,1,H8033+1),IF(F8033=0,H8032+1,IF(F8032=0,H8031+1,IF(F8031=0,H8030+1,IF(F8030=0,H8029+1))))))</f>
        <v>27</v>
      </c>
      <c r="G8034" s="72">
        <f>IF(F8034=0,0,IF(LİSTE!$F$1=F8034,1,F8034+1))</f>
        <v>28</v>
      </c>
      <c r="H8034" s="72">
        <f>IF(G8034=0,0,IF(LİSTE!$F$1=G8034,1,G8034+1))</f>
        <v>1</v>
      </c>
      <c r="I8034" s="72" t="str">
        <f>IFERROR(VLOOKUP(A8034,TATİLLER!$A$2:$D$30000,3,0),"TATİL DEĞİL")</f>
        <v>TATİL DEĞİL</v>
      </c>
    </row>
    <row r="8035" spans="1:9" x14ac:dyDescent="0.25">
      <c r="A8035" s="74">
        <f t="shared" si="1850"/>
        <v>56446</v>
      </c>
      <c r="B8035" s="72">
        <f t="shared" si="1852"/>
        <v>4</v>
      </c>
      <c r="C8035" s="72" t="str">
        <f>IF(F8035=0,"RESMİ TATİL",VLOOKUP(F8035,LİSTE!$B$7:$D$1300,3,0))</f>
        <v>Esila ÇETİN</v>
      </c>
      <c r="D8035" s="72" t="str">
        <f>IF(G8035=0,"RESMİ TATİL",VLOOKUP(G8035,LİSTE!$B$7:$D$1300,3,0))</f>
        <v>Zeynep Sevde TOPUZ</v>
      </c>
      <c r="E8035" s="72" t="str">
        <f>IF(H8035=0,"RESMİ TATİL",VLOOKUP(H8035,LİSTE!$B$7:$D$1300,3,0))</f>
        <v>Ömer Asaf KADAŞ</v>
      </c>
      <c r="F8035" s="72">
        <f>IF(B8035="TATİL",0,IF(F8034&gt;0,IF(LİSTE!$F$1=H8034,1,H8034+1),IF(F8034=0,H8033+1,IF(F8033=0,H8032+1,IF(F8032=0,H8031+1,IF(F8031=0,H8030+1))))))</f>
        <v>2</v>
      </c>
      <c r="G8035" s="72">
        <f>IF(F8035=0,0,IF(LİSTE!$F$1=F8035,1,F8035+1))</f>
        <v>3</v>
      </c>
      <c r="H8035" s="72">
        <f>IF(G8035=0,0,IF(LİSTE!$F$1=G8035,1,G8035+1))</f>
        <v>4</v>
      </c>
      <c r="I8035" s="72" t="str">
        <f>IFERROR(VLOOKUP(A8035,TATİLLER!$A$2:$D$30000,3,0),"TATİL DEĞİL")</f>
        <v>TATİL DEĞİL</v>
      </c>
    </row>
    <row r="8036" spans="1:9" x14ac:dyDescent="0.25">
      <c r="A8036" s="74">
        <f t="shared" si="1850"/>
        <v>56447</v>
      </c>
      <c r="B8036" s="72">
        <f t="shared" si="1852"/>
        <v>5</v>
      </c>
      <c r="C8036" s="72" t="str">
        <f>IF(F8036=0,"RESMİ TATİL",VLOOKUP(F8036,LİSTE!$B$7:$D$1300,3,0))</f>
        <v>Ramazan Baran ADIGÜZEL</v>
      </c>
      <c r="D8036" s="72" t="str">
        <f>IF(G8036=0,"RESMİ TATİL",VLOOKUP(G8036,LİSTE!$B$7:$D$1300,3,0))</f>
        <v>Bahar AKGÜN</v>
      </c>
      <c r="E8036" s="72" t="str">
        <f>IF(H8036=0,"RESMİ TATİL",VLOOKUP(H8036,LİSTE!$B$7:$D$1300,3,0))</f>
        <v>Ömer AKGÜL</v>
      </c>
      <c r="F8036" s="72">
        <f>IF(B8036="TATİL",0,IF(F8035&gt;0,IF(LİSTE!$F$1=H8035,1,H8035+1),IF(F8035=0,H8034+1,IF(F8034=0,H8033+1,IF(F8033=0,H8032+1,IF(F8032=0,H8031+1))))))</f>
        <v>5</v>
      </c>
      <c r="G8036" s="72">
        <f>IF(F8036=0,0,IF(LİSTE!$F$1=F8036,1,F8036+1))</f>
        <v>6</v>
      </c>
      <c r="H8036" s="72">
        <f>IF(G8036=0,0,IF(LİSTE!$F$1=G8036,1,G8036+1))</f>
        <v>7</v>
      </c>
      <c r="I8036" s="72" t="str">
        <f>IFERROR(VLOOKUP(A8036,TATİLLER!$A$2:$D$30000,3,0),"TATİL DEĞİL")</f>
        <v>TATİL DEĞİL</v>
      </c>
    </row>
    <row r="8037" spans="1:9" x14ac:dyDescent="0.25">
      <c r="A8037" s="74">
        <f t="shared" ref="A8037" si="1859">A8036+3</f>
        <v>56450</v>
      </c>
      <c r="B8037" s="72">
        <f t="shared" si="1852"/>
        <v>1</v>
      </c>
      <c r="C8037" s="72" t="str">
        <f>IF(F8037=0,"RESMİ TATİL",VLOOKUP(F8037,LİSTE!$B$7:$D$1300,3,0))</f>
        <v>Muharrem EFE TANRIVERDİ</v>
      </c>
      <c r="D8037" s="72" t="str">
        <f>IF(G8037=0,"RESMİ TATİL",VLOOKUP(G8037,LİSTE!$B$7:$D$1300,3,0))</f>
        <v>Anıl DOĞAN</v>
      </c>
      <c r="E8037" s="72" t="str">
        <f>IF(H8037=0,"RESMİ TATİL",VLOOKUP(H8037,LİSTE!$B$7:$D$1300,3,0))</f>
        <v>İpek ARSLAN</v>
      </c>
      <c r="F8037" s="72">
        <f>IF(B8037="TATİL",0,IF(F8036&gt;0,IF(LİSTE!$F$1=H8036,1,H8036+1),IF(F8036=0,H8035+1,IF(F8035=0,H8034+1,IF(F8034=0,H8033+1,IF(F8033=0,H8032+1))))))</f>
        <v>8</v>
      </c>
      <c r="G8037" s="72">
        <f>IF(F8037=0,0,IF(LİSTE!$F$1=F8037,1,F8037+1))</f>
        <v>9</v>
      </c>
      <c r="H8037" s="72">
        <f>IF(G8037=0,0,IF(LİSTE!$F$1=G8037,1,G8037+1))</f>
        <v>10</v>
      </c>
      <c r="I8037" s="72" t="str">
        <f>IFERROR(VLOOKUP(A8037,TATİLLER!$A$2:$D$30000,3,0),"TATİL DEĞİL")</f>
        <v>TATİL DEĞİL</v>
      </c>
    </row>
    <row r="8038" spans="1:9" x14ac:dyDescent="0.25">
      <c r="A8038" s="74">
        <f t="shared" si="1850"/>
        <v>56451</v>
      </c>
      <c r="B8038" s="72">
        <f t="shared" si="1852"/>
        <v>2</v>
      </c>
      <c r="C8038" s="72" t="str">
        <f>IF(F8038=0,"RESMİ TATİL",VLOOKUP(F8038,LİSTE!$B$7:$D$1300,3,0))</f>
        <v>Efe KARSAK</v>
      </c>
      <c r="D8038" s="72" t="str">
        <f>IF(G8038=0,"RESMİ TATİL",VLOOKUP(G8038,LİSTE!$B$7:$D$1300,3,0))</f>
        <v>Abdullah KIRBAÇ</v>
      </c>
      <c r="E8038" s="72" t="str">
        <f>IF(H8038=0,"RESMİ TATİL",VLOOKUP(H8038,LİSTE!$B$7:$D$1300,3,0))</f>
        <v>Ümmü Defne GÜLER</v>
      </c>
      <c r="F8038" s="72">
        <f>IF(B8038="TATİL",0,IF(F8037&gt;0,IF(LİSTE!$F$1=H8037,1,H8037+1),IF(F8037=0,H8036+1,IF(F8036=0,H8035+1,IF(F8035=0,H8034+1,IF(F8034=0,H8033+1))))))</f>
        <v>11</v>
      </c>
      <c r="G8038" s="72">
        <f>IF(F8038=0,0,IF(LİSTE!$F$1=F8038,1,F8038+1))</f>
        <v>12</v>
      </c>
      <c r="H8038" s="72">
        <f>IF(G8038=0,0,IF(LİSTE!$F$1=G8038,1,G8038+1))</f>
        <v>13</v>
      </c>
      <c r="I8038" s="72" t="str">
        <f>IFERROR(VLOOKUP(A8038,TATİLLER!$A$2:$D$30000,3,0),"TATİL DEĞİL")</f>
        <v>TATİL DEĞİL</v>
      </c>
    </row>
    <row r="8039" spans="1:9" x14ac:dyDescent="0.25">
      <c r="A8039" s="74">
        <f t="shared" si="1850"/>
        <v>56452</v>
      </c>
      <c r="B8039" s="72">
        <f t="shared" si="1852"/>
        <v>3</v>
      </c>
      <c r="C8039" s="72" t="str">
        <f>IF(F8039=0,"RESMİ TATİL",VLOOKUP(F8039,LİSTE!$B$7:$D$1300,3,0))</f>
        <v>Şevval ÖZDAMAR</v>
      </c>
      <c r="D8039" s="72" t="str">
        <f>IF(G8039=0,"RESMİ TATİL",VLOOKUP(G8039,LİSTE!$B$7:$D$1300,3,0))</f>
        <v>Zeynep AKDAĞ</v>
      </c>
      <c r="E8039" s="72" t="str">
        <f>IF(H8039=0,"RESMİ TATİL",VLOOKUP(H8039,LİSTE!$B$7:$D$1300,3,0))</f>
        <v>Esma ÇOKER</v>
      </c>
      <c r="F8039" s="72">
        <f>IF(B8039="TATİL",0,IF(F8038&gt;0,IF(LİSTE!$F$1=H8038,1,H8038+1),IF(F8038=0,H8037+1,IF(F8037=0,H8036+1,IF(F8036=0,H8035+1,IF(F8035=0,H8034+1))))))</f>
        <v>14</v>
      </c>
      <c r="G8039" s="72">
        <f>IF(F8039=0,0,IF(LİSTE!$F$1=F8039,1,F8039+1))</f>
        <v>15</v>
      </c>
      <c r="H8039" s="72">
        <f>IF(G8039=0,0,IF(LİSTE!$F$1=G8039,1,G8039+1))</f>
        <v>16</v>
      </c>
      <c r="I8039" s="72" t="str">
        <f>IFERROR(VLOOKUP(A8039,TATİLLER!$A$2:$D$30000,3,0),"TATİL DEĞİL")</f>
        <v>TATİL DEĞİL</v>
      </c>
    </row>
    <row r="8040" spans="1:9" x14ac:dyDescent="0.25">
      <c r="A8040" s="74">
        <f t="shared" si="1850"/>
        <v>56453</v>
      </c>
      <c r="B8040" s="72">
        <f t="shared" si="1852"/>
        <v>4</v>
      </c>
      <c r="C8040" s="72" t="str">
        <f>IF(F8040=0,"RESMİ TATİL",VLOOKUP(F8040,LİSTE!$B$7:$D$1300,3,0))</f>
        <v>Dursun Kubilay YAŞAR</v>
      </c>
      <c r="D8040" s="72" t="str">
        <f>IF(G8040=0,"RESMİ TATİL",VLOOKUP(G8040,LİSTE!$B$7:$D$1300,3,0))</f>
        <v>Zeynep Beril BAŞPINAR</v>
      </c>
      <c r="E8040" s="72" t="str">
        <f>IF(H8040=0,"RESMİ TATİL",VLOOKUP(H8040,LİSTE!$B$7:$D$1300,3,0))</f>
        <v>Ahmet DAL</v>
      </c>
      <c r="F8040" s="72">
        <f>IF(B8040="TATİL",0,IF(F8039&gt;0,IF(LİSTE!$F$1=H8039,1,H8039+1),IF(F8039=0,H8038+1,IF(F8038=0,H8037+1,IF(F8037=0,H8036+1,IF(F8036=0,H8035+1))))))</f>
        <v>17</v>
      </c>
      <c r="G8040" s="72">
        <f>IF(F8040=0,0,IF(LİSTE!$F$1=F8040,1,F8040+1))</f>
        <v>18</v>
      </c>
      <c r="H8040" s="72">
        <f>IF(G8040=0,0,IF(LİSTE!$F$1=G8040,1,G8040+1))</f>
        <v>19</v>
      </c>
      <c r="I8040" s="72" t="str">
        <f>IFERROR(VLOOKUP(A8040,TATİLLER!$A$2:$D$30000,3,0),"TATİL DEĞİL")</f>
        <v>TATİL DEĞİL</v>
      </c>
    </row>
    <row r="8041" spans="1:9" x14ac:dyDescent="0.25">
      <c r="A8041" s="74">
        <f t="shared" si="1850"/>
        <v>56454</v>
      </c>
      <c r="B8041" s="72">
        <f t="shared" si="1852"/>
        <v>5</v>
      </c>
      <c r="C8041" s="72" t="str">
        <f>IF(F8041=0,"RESMİ TATİL",VLOOKUP(F8041,LİSTE!$B$7:$D$1300,3,0))</f>
        <v>Emirhan KARATAŞ</v>
      </c>
      <c r="D8041" s="72" t="str">
        <f>IF(G8041=0,"RESMİ TATİL",VLOOKUP(G8041,LİSTE!$B$7:$D$1300,3,0))</f>
        <v>Zümra Yeter ARI</v>
      </c>
      <c r="E8041" s="72" t="str">
        <f>IF(H8041=0,"RESMİ TATİL",VLOOKUP(H8041,LİSTE!$B$7:$D$1300,3,0))</f>
        <v>Utku KARAGÖZ</v>
      </c>
      <c r="F8041" s="72">
        <f>IF(B8041="TATİL",0,IF(F8040&gt;0,IF(LİSTE!$F$1=H8040,1,H8040+1),IF(F8040=0,H8039+1,IF(F8039=0,H8038+1,IF(F8038=0,H8037+1,IF(F8037=0,H8036+1))))))</f>
        <v>20</v>
      </c>
      <c r="G8041" s="72">
        <f>IF(F8041=0,0,IF(LİSTE!$F$1=F8041,1,F8041+1))</f>
        <v>21</v>
      </c>
      <c r="H8041" s="72">
        <f>IF(G8041=0,0,IF(LİSTE!$F$1=G8041,1,G8041+1))</f>
        <v>22</v>
      </c>
      <c r="I8041" s="72" t="str">
        <f>IFERROR(VLOOKUP(A8041,TATİLLER!$A$2:$D$30000,3,0),"TATİL DEĞİL")</f>
        <v>TATİL DEĞİL</v>
      </c>
    </row>
    <row r="8042" spans="1:9" x14ac:dyDescent="0.25">
      <c r="A8042" s="74">
        <f t="shared" ref="A8042" si="1860">A8041+3</f>
        <v>56457</v>
      </c>
      <c r="B8042" s="72">
        <f t="shared" si="1852"/>
        <v>1</v>
      </c>
      <c r="C8042" s="72" t="str">
        <f>IF(F8042=0,"RESMİ TATİL",VLOOKUP(F8042,LİSTE!$B$7:$D$1300,3,0))</f>
        <v>Feyza Zümra AVCIOĞLU</v>
      </c>
      <c r="D8042" s="72" t="str">
        <f>IF(G8042=0,"RESMİ TATİL",VLOOKUP(G8042,LİSTE!$B$7:$D$1300,3,0))</f>
        <v>Yusuf Ali TABUR</v>
      </c>
      <c r="E8042" s="72" t="str">
        <f>IF(H8042=0,"RESMİ TATİL",VLOOKUP(H8042,LİSTE!$B$7:$D$1300,3,0))</f>
        <v>Irmak UTEBAY</v>
      </c>
      <c r="F8042" s="72">
        <f>IF(B8042="TATİL",0,IF(F8041&gt;0,IF(LİSTE!$F$1=H8041,1,H8041+1),IF(F8041=0,H8040+1,IF(F8040=0,H8039+1,IF(F8039=0,H8038+1,IF(F8038=0,H8037+1))))))</f>
        <v>23</v>
      </c>
      <c r="G8042" s="72">
        <f>IF(F8042=0,0,IF(LİSTE!$F$1=F8042,1,F8042+1))</f>
        <v>24</v>
      </c>
      <c r="H8042" s="72">
        <f>IF(G8042=0,0,IF(LİSTE!$F$1=G8042,1,G8042+1))</f>
        <v>25</v>
      </c>
      <c r="I8042" s="72" t="str">
        <f>IFERROR(VLOOKUP(A8042,TATİLLER!$A$2:$D$30000,3,0),"TATİL DEĞİL")</f>
        <v>TATİL DEĞİL</v>
      </c>
    </row>
    <row r="8043" spans="1:9" x14ac:dyDescent="0.25">
      <c r="A8043" s="74">
        <f t="shared" si="1850"/>
        <v>56458</v>
      </c>
      <c r="B8043" s="72">
        <f t="shared" si="1852"/>
        <v>2</v>
      </c>
      <c r="C8043" s="72" t="str">
        <f>IF(F8043=0,"RESMİ TATİL",VLOOKUP(F8043,LİSTE!$B$7:$D$1300,3,0))</f>
        <v>Kerem AKKOÇ</v>
      </c>
      <c r="D8043" s="72" t="str">
        <f>IF(G8043=0,"RESMİ TATİL",VLOOKUP(G8043,LİSTE!$B$7:$D$1300,3,0))</f>
        <v>Elçin Ayşe ELMAS</v>
      </c>
      <c r="E8043" s="72" t="str">
        <f>IF(H8043=0,"RESMİ TATİL",VLOOKUP(H8043,LİSTE!$B$7:$D$1300,3,0))</f>
        <v>Muhammed YILDIZDAĞ</v>
      </c>
      <c r="F8043" s="72">
        <f>IF(B8043="TATİL",0,IF(F8042&gt;0,IF(LİSTE!$F$1=H8042,1,H8042+1),IF(F8042=0,H8041+1,IF(F8041=0,H8040+1,IF(F8040=0,H8039+1,IF(F8039=0,H8038+1))))))</f>
        <v>26</v>
      </c>
      <c r="G8043" s="72">
        <f>IF(F8043=0,0,IF(LİSTE!$F$1=F8043,1,F8043+1))</f>
        <v>27</v>
      </c>
      <c r="H8043" s="72">
        <f>IF(G8043=0,0,IF(LİSTE!$F$1=G8043,1,G8043+1))</f>
        <v>28</v>
      </c>
      <c r="I8043" s="72" t="str">
        <f>IFERROR(VLOOKUP(A8043,TATİLLER!$A$2:$D$30000,3,0),"TATİL DEĞİL")</f>
        <v>TATİL DEĞİL</v>
      </c>
    </row>
    <row r="8044" spans="1:9" x14ac:dyDescent="0.25">
      <c r="A8044" s="74">
        <f t="shared" si="1850"/>
        <v>56459</v>
      </c>
      <c r="B8044" s="72">
        <f t="shared" si="1852"/>
        <v>3</v>
      </c>
      <c r="C8044" s="72" t="str">
        <f>IF(F8044=0,"RESMİ TATİL",VLOOKUP(F8044,LİSTE!$B$7:$D$1300,3,0))</f>
        <v>Nisa Nur SANCAR</v>
      </c>
      <c r="D8044" s="72" t="str">
        <f>IF(G8044=0,"RESMİ TATİL",VLOOKUP(G8044,LİSTE!$B$7:$D$1300,3,0))</f>
        <v>Esila ÇETİN</v>
      </c>
      <c r="E8044" s="72" t="str">
        <f>IF(H8044=0,"RESMİ TATİL",VLOOKUP(H8044,LİSTE!$B$7:$D$1300,3,0))</f>
        <v>Zeynep Sevde TOPUZ</v>
      </c>
      <c r="F8044" s="72">
        <f>IF(B8044="TATİL",0,IF(F8043&gt;0,IF(LİSTE!$F$1=H8043,1,H8043+1),IF(F8043=0,H8042+1,IF(F8042=0,H8041+1,IF(F8041=0,H8040+1,IF(F8040=0,H8039+1))))))</f>
        <v>1</v>
      </c>
      <c r="G8044" s="72">
        <f>IF(F8044=0,0,IF(LİSTE!$F$1=F8044,1,F8044+1))</f>
        <v>2</v>
      </c>
      <c r="H8044" s="72">
        <f>IF(G8044=0,0,IF(LİSTE!$F$1=G8044,1,G8044+1))</f>
        <v>3</v>
      </c>
      <c r="I8044" s="72" t="str">
        <f>IFERROR(VLOOKUP(A8044,TATİLLER!$A$2:$D$30000,3,0),"TATİL DEĞİL")</f>
        <v>TATİL DEĞİL</v>
      </c>
    </row>
    <row r="8045" spans="1:9" x14ac:dyDescent="0.25">
      <c r="A8045" s="74">
        <f t="shared" si="1850"/>
        <v>56460</v>
      </c>
      <c r="B8045" s="72">
        <f t="shared" si="1852"/>
        <v>4</v>
      </c>
      <c r="C8045" s="72" t="str">
        <f>IF(F8045=0,"RESMİ TATİL",VLOOKUP(F8045,LİSTE!$B$7:$D$1300,3,0))</f>
        <v>Ömer Asaf KADAŞ</v>
      </c>
      <c r="D8045" s="72" t="str">
        <f>IF(G8045=0,"RESMİ TATİL",VLOOKUP(G8045,LİSTE!$B$7:$D$1300,3,0))</f>
        <v>Ramazan Baran ADIGÜZEL</v>
      </c>
      <c r="E8045" s="72" t="str">
        <f>IF(H8045=0,"RESMİ TATİL",VLOOKUP(H8045,LİSTE!$B$7:$D$1300,3,0))</f>
        <v>Bahar AKGÜN</v>
      </c>
      <c r="F8045" s="72">
        <f>IF(B8045="TATİL",0,IF(F8044&gt;0,IF(LİSTE!$F$1=H8044,1,H8044+1),IF(F8044=0,H8043+1,IF(F8043=0,H8042+1,IF(F8042=0,H8041+1,IF(F8041=0,H8040+1))))))</f>
        <v>4</v>
      </c>
      <c r="G8045" s="72">
        <f>IF(F8045=0,0,IF(LİSTE!$F$1=F8045,1,F8045+1))</f>
        <v>5</v>
      </c>
      <c r="H8045" s="72">
        <f>IF(G8045=0,0,IF(LİSTE!$F$1=G8045,1,G8045+1))</f>
        <v>6</v>
      </c>
      <c r="I8045" s="72" t="str">
        <f>IFERROR(VLOOKUP(A8045,TATİLLER!$A$2:$D$30000,3,0),"TATİL DEĞİL")</f>
        <v>TATİL DEĞİL</v>
      </c>
    </row>
    <row r="8046" spans="1:9" x14ac:dyDescent="0.25">
      <c r="A8046" s="74">
        <f t="shared" si="1850"/>
        <v>56461</v>
      </c>
      <c r="B8046" s="72">
        <f t="shared" si="1852"/>
        <v>5</v>
      </c>
      <c r="C8046" s="72" t="str">
        <f>IF(F8046=0,"RESMİ TATİL",VLOOKUP(F8046,LİSTE!$B$7:$D$1300,3,0))</f>
        <v>Ömer AKGÜL</v>
      </c>
      <c r="D8046" s="72" t="str">
        <f>IF(G8046=0,"RESMİ TATİL",VLOOKUP(G8046,LİSTE!$B$7:$D$1300,3,0))</f>
        <v>Muharrem EFE TANRIVERDİ</v>
      </c>
      <c r="E8046" s="72" t="str">
        <f>IF(H8046=0,"RESMİ TATİL",VLOOKUP(H8046,LİSTE!$B$7:$D$1300,3,0))</f>
        <v>Anıl DOĞAN</v>
      </c>
      <c r="F8046" s="72">
        <f>IF(B8046="TATİL",0,IF(F8045&gt;0,IF(LİSTE!$F$1=H8045,1,H8045+1),IF(F8045=0,H8044+1,IF(F8044=0,H8043+1,IF(F8043=0,H8042+1,IF(F8042=0,H8041+1))))))</f>
        <v>7</v>
      </c>
      <c r="G8046" s="72">
        <f>IF(F8046=0,0,IF(LİSTE!$F$1=F8046,1,F8046+1))</f>
        <v>8</v>
      </c>
      <c r="H8046" s="72">
        <f>IF(G8046=0,0,IF(LİSTE!$F$1=G8046,1,G8046+1))</f>
        <v>9</v>
      </c>
      <c r="I8046" s="72" t="str">
        <f>IFERROR(VLOOKUP(A8046,TATİLLER!$A$2:$D$30000,3,0),"TATİL DEĞİL")</f>
        <v>TATİL DEĞİL</v>
      </c>
    </row>
    <row r="8047" spans="1:9" x14ac:dyDescent="0.25">
      <c r="A8047" s="74">
        <f t="shared" ref="A8047" si="1861">A8046+3</f>
        <v>56464</v>
      </c>
      <c r="B8047" s="72">
        <f t="shared" si="1852"/>
        <v>1</v>
      </c>
      <c r="C8047" s="72" t="str">
        <f>IF(F8047=0,"RESMİ TATİL",VLOOKUP(F8047,LİSTE!$B$7:$D$1300,3,0))</f>
        <v>İpek ARSLAN</v>
      </c>
      <c r="D8047" s="72" t="str">
        <f>IF(G8047=0,"RESMİ TATİL",VLOOKUP(G8047,LİSTE!$B$7:$D$1300,3,0))</f>
        <v>Efe KARSAK</v>
      </c>
      <c r="E8047" s="72" t="str">
        <f>IF(H8047=0,"RESMİ TATİL",VLOOKUP(H8047,LİSTE!$B$7:$D$1300,3,0))</f>
        <v>Abdullah KIRBAÇ</v>
      </c>
      <c r="F8047" s="72">
        <f>IF(B8047="TATİL",0,IF(F8046&gt;0,IF(LİSTE!$F$1=H8046,1,H8046+1),IF(F8046=0,H8045+1,IF(F8045=0,H8044+1,IF(F8044=0,H8043+1,IF(F8043=0,H8042+1))))))</f>
        <v>10</v>
      </c>
      <c r="G8047" s="72">
        <f>IF(F8047=0,0,IF(LİSTE!$F$1=F8047,1,F8047+1))</f>
        <v>11</v>
      </c>
      <c r="H8047" s="72">
        <f>IF(G8047=0,0,IF(LİSTE!$F$1=G8047,1,G8047+1))</f>
        <v>12</v>
      </c>
      <c r="I8047" s="72" t="str">
        <f>IFERROR(VLOOKUP(A8047,TATİLLER!$A$2:$D$30000,3,0),"TATİL DEĞİL")</f>
        <v>TATİL DEĞİL</v>
      </c>
    </row>
    <row r="8048" spans="1:9" x14ac:dyDescent="0.25">
      <c r="A8048" s="74">
        <f t="shared" si="1850"/>
        <v>56465</v>
      </c>
      <c r="B8048" s="72">
        <f t="shared" si="1852"/>
        <v>2</v>
      </c>
      <c r="C8048" s="72" t="str">
        <f>IF(F8048=0,"RESMİ TATİL",VLOOKUP(F8048,LİSTE!$B$7:$D$1300,3,0))</f>
        <v>Ümmü Defne GÜLER</v>
      </c>
      <c r="D8048" s="72" t="str">
        <f>IF(G8048=0,"RESMİ TATİL",VLOOKUP(G8048,LİSTE!$B$7:$D$1300,3,0))</f>
        <v>Şevval ÖZDAMAR</v>
      </c>
      <c r="E8048" s="72" t="str">
        <f>IF(H8048=0,"RESMİ TATİL",VLOOKUP(H8048,LİSTE!$B$7:$D$1300,3,0))</f>
        <v>Zeynep AKDAĞ</v>
      </c>
      <c r="F8048" s="72">
        <f>IF(B8048="TATİL",0,IF(F8047&gt;0,IF(LİSTE!$F$1=H8047,1,H8047+1),IF(F8047=0,H8046+1,IF(F8046=0,H8045+1,IF(F8045=0,H8044+1,IF(F8044=0,H8043+1))))))</f>
        <v>13</v>
      </c>
      <c r="G8048" s="72">
        <f>IF(F8048=0,0,IF(LİSTE!$F$1=F8048,1,F8048+1))</f>
        <v>14</v>
      </c>
      <c r="H8048" s="72">
        <f>IF(G8048=0,0,IF(LİSTE!$F$1=G8048,1,G8048+1))</f>
        <v>15</v>
      </c>
      <c r="I8048" s="72" t="str">
        <f>IFERROR(VLOOKUP(A8048,TATİLLER!$A$2:$D$30000,3,0),"TATİL DEĞİL")</f>
        <v>TATİL DEĞİL</v>
      </c>
    </row>
    <row r="8049" spans="1:9" x14ac:dyDescent="0.25">
      <c r="A8049" s="74">
        <f t="shared" si="1850"/>
        <v>56466</v>
      </c>
      <c r="B8049" s="72">
        <f t="shared" si="1852"/>
        <v>3</v>
      </c>
      <c r="C8049" s="72" t="str">
        <f>IF(F8049=0,"RESMİ TATİL",VLOOKUP(F8049,LİSTE!$B$7:$D$1300,3,0))</f>
        <v>Esma ÇOKER</v>
      </c>
      <c r="D8049" s="72" t="str">
        <f>IF(G8049=0,"RESMİ TATİL",VLOOKUP(G8049,LİSTE!$B$7:$D$1300,3,0))</f>
        <v>Dursun Kubilay YAŞAR</v>
      </c>
      <c r="E8049" s="72" t="str">
        <f>IF(H8049=0,"RESMİ TATİL",VLOOKUP(H8049,LİSTE!$B$7:$D$1300,3,0))</f>
        <v>Zeynep Beril BAŞPINAR</v>
      </c>
      <c r="F8049" s="72">
        <f>IF(B8049="TATİL",0,IF(F8048&gt;0,IF(LİSTE!$F$1=H8048,1,H8048+1),IF(F8048=0,H8047+1,IF(F8047=0,H8046+1,IF(F8046=0,H8045+1,IF(F8045=0,H8044+1))))))</f>
        <v>16</v>
      </c>
      <c r="G8049" s="72">
        <f>IF(F8049=0,0,IF(LİSTE!$F$1=F8049,1,F8049+1))</f>
        <v>17</v>
      </c>
      <c r="H8049" s="72">
        <f>IF(G8049=0,0,IF(LİSTE!$F$1=G8049,1,G8049+1))</f>
        <v>18</v>
      </c>
      <c r="I8049" s="72" t="str">
        <f>IFERROR(VLOOKUP(A8049,TATİLLER!$A$2:$D$30000,3,0),"TATİL DEĞİL")</f>
        <v>TATİL DEĞİL</v>
      </c>
    </row>
    <row r="8050" spans="1:9" x14ac:dyDescent="0.25">
      <c r="A8050" s="74">
        <f t="shared" si="1850"/>
        <v>56467</v>
      </c>
      <c r="B8050" s="72">
        <f t="shared" si="1852"/>
        <v>4</v>
      </c>
      <c r="C8050" s="72" t="str">
        <f>IF(F8050=0,"RESMİ TATİL",VLOOKUP(F8050,LİSTE!$B$7:$D$1300,3,0))</f>
        <v>Ahmet DAL</v>
      </c>
      <c r="D8050" s="72" t="str">
        <f>IF(G8050=0,"RESMİ TATİL",VLOOKUP(G8050,LİSTE!$B$7:$D$1300,3,0))</f>
        <v>Emirhan KARATAŞ</v>
      </c>
      <c r="E8050" s="72" t="str">
        <f>IF(H8050=0,"RESMİ TATİL",VLOOKUP(H8050,LİSTE!$B$7:$D$1300,3,0))</f>
        <v>Zümra Yeter ARI</v>
      </c>
      <c r="F8050" s="72">
        <f>IF(B8050="TATİL",0,IF(F8049&gt;0,IF(LİSTE!$F$1=H8049,1,H8049+1),IF(F8049=0,H8048+1,IF(F8048=0,H8047+1,IF(F8047=0,H8046+1,IF(F8046=0,H8045+1))))))</f>
        <v>19</v>
      </c>
      <c r="G8050" s="72">
        <f>IF(F8050=0,0,IF(LİSTE!$F$1=F8050,1,F8050+1))</f>
        <v>20</v>
      </c>
      <c r="H8050" s="72">
        <f>IF(G8050=0,0,IF(LİSTE!$F$1=G8050,1,G8050+1))</f>
        <v>21</v>
      </c>
      <c r="I8050" s="72" t="str">
        <f>IFERROR(VLOOKUP(A8050,TATİLLER!$A$2:$D$30000,3,0),"TATİL DEĞİL")</f>
        <v>TATİL DEĞİL</v>
      </c>
    </row>
    <row r="8051" spans="1:9" x14ac:dyDescent="0.25">
      <c r="A8051" s="74">
        <f t="shared" si="1850"/>
        <v>56468</v>
      </c>
      <c r="B8051" s="72">
        <f t="shared" si="1852"/>
        <v>5</v>
      </c>
      <c r="C8051" s="72" t="str">
        <f>IF(F8051=0,"RESMİ TATİL",VLOOKUP(F8051,LİSTE!$B$7:$D$1300,3,0))</f>
        <v>Utku KARAGÖZ</v>
      </c>
      <c r="D8051" s="72" t="str">
        <f>IF(G8051=0,"RESMİ TATİL",VLOOKUP(G8051,LİSTE!$B$7:$D$1300,3,0))</f>
        <v>Feyza Zümra AVCIOĞLU</v>
      </c>
      <c r="E8051" s="72" t="str">
        <f>IF(H8051=0,"RESMİ TATİL",VLOOKUP(H8051,LİSTE!$B$7:$D$1300,3,0))</f>
        <v>Yusuf Ali TABUR</v>
      </c>
      <c r="F8051" s="72">
        <f>IF(B8051="TATİL",0,IF(F8050&gt;0,IF(LİSTE!$F$1=H8050,1,H8050+1),IF(F8050=0,H8049+1,IF(F8049=0,H8048+1,IF(F8048=0,H8047+1,IF(F8047=0,H8046+1))))))</f>
        <v>22</v>
      </c>
      <c r="G8051" s="72">
        <f>IF(F8051=0,0,IF(LİSTE!$F$1=F8051,1,F8051+1))</f>
        <v>23</v>
      </c>
      <c r="H8051" s="72">
        <f>IF(G8051=0,0,IF(LİSTE!$F$1=G8051,1,G8051+1))</f>
        <v>24</v>
      </c>
      <c r="I8051" s="72" t="str">
        <f>IFERROR(VLOOKUP(A8051,TATİLLER!$A$2:$D$30000,3,0),"TATİL DEĞİL")</f>
        <v>TATİL DEĞİL</v>
      </c>
    </row>
    <row r="8052" spans="1:9" x14ac:dyDescent="0.25">
      <c r="A8052" s="74">
        <f t="shared" ref="A8052" si="1862">A8051+3</f>
        <v>56471</v>
      </c>
      <c r="B8052" s="72">
        <f t="shared" si="1852"/>
        <v>1</v>
      </c>
      <c r="C8052" s="72" t="str">
        <f>IF(F8052=0,"RESMİ TATİL",VLOOKUP(F8052,LİSTE!$B$7:$D$1300,3,0))</f>
        <v>Irmak UTEBAY</v>
      </c>
      <c r="D8052" s="72" t="str">
        <f>IF(G8052=0,"RESMİ TATİL",VLOOKUP(G8052,LİSTE!$B$7:$D$1300,3,0))</f>
        <v>Kerem AKKOÇ</v>
      </c>
      <c r="E8052" s="72" t="str">
        <f>IF(H8052=0,"RESMİ TATİL",VLOOKUP(H8052,LİSTE!$B$7:$D$1300,3,0))</f>
        <v>Elçin Ayşe ELMAS</v>
      </c>
      <c r="F8052" s="72">
        <f>IF(B8052="TATİL",0,IF(F8051&gt;0,IF(LİSTE!$F$1=H8051,1,H8051+1),IF(F8051=0,H8050+1,IF(F8050=0,H8049+1,IF(F8049=0,H8048+1,IF(F8048=0,H8047+1))))))</f>
        <v>25</v>
      </c>
      <c r="G8052" s="72">
        <f>IF(F8052=0,0,IF(LİSTE!$F$1=F8052,1,F8052+1))</f>
        <v>26</v>
      </c>
      <c r="H8052" s="72">
        <f>IF(G8052=0,0,IF(LİSTE!$F$1=G8052,1,G8052+1))</f>
        <v>27</v>
      </c>
      <c r="I8052" s="72" t="str">
        <f>IFERROR(VLOOKUP(A8052,TATİLLER!$A$2:$D$30000,3,0),"TATİL DEĞİL")</f>
        <v>TATİL DEĞİL</v>
      </c>
    </row>
    <row r="8053" spans="1:9" x14ac:dyDescent="0.25">
      <c r="A8053" s="74">
        <f t="shared" si="1850"/>
        <v>56472</v>
      </c>
      <c r="B8053" s="72">
        <f t="shared" si="1852"/>
        <v>2</v>
      </c>
      <c r="C8053" s="72" t="str">
        <f>IF(F8053=0,"RESMİ TATİL",VLOOKUP(F8053,LİSTE!$B$7:$D$1300,3,0))</f>
        <v>Muhammed YILDIZDAĞ</v>
      </c>
      <c r="D8053" s="72" t="str">
        <f>IF(G8053=0,"RESMİ TATİL",VLOOKUP(G8053,LİSTE!$B$7:$D$1300,3,0))</f>
        <v>Nisa Nur SANCAR</v>
      </c>
      <c r="E8053" s="72" t="str">
        <f>IF(H8053=0,"RESMİ TATİL",VLOOKUP(H8053,LİSTE!$B$7:$D$1300,3,0))</f>
        <v>Esila ÇETİN</v>
      </c>
      <c r="F8053" s="72">
        <f>IF(B8053="TATİL",0,IF(F8052&gt;0,IF(LİSTE!$F$1=H8052,1,H8052+1),IF(F8052=0,H8051+1,IF(F8051=0,H8050+1,IF(F8050=0,H8049+1,IF(F8049=0,H8048+1))))))</f>
        <v>28</v>
      </c>
      <c r="G8053" s="72">
        <f>IF(F8053=0,0,IF(LİSTE!$F$1=F8053,1,F8053+1))</f>
        <v>1</v>
      </c>
      <c r="H8053" s="72">
        <f>IF(G8053=0,0,IF(LİSTE!$F$1=G8053,1,G8053+1))</f>
        <v>2</v>
      </c>
      <c r="I8053" s="72" t="str">
        <f>IFERROR(VLOOKUP(A8053,TATİLLER!$A$2:$D$30000,3,0),"TATİL DEĞİL")</f>
        <v>TATİL DEĞİL</v>
      </c>
    </row>
    <row r="8054" spans="1:9" x14ac:dyDescent="0.25">
      <c r="A8054" s="74">
        <f t="shared" si="1850"/>
        <v>56473</v>
      </c>
      <c r="B8054" s="72">
        <f t="shared" si="1852"/>
        <v>3</v>
      </c>
      <c r="C8054" s="72" t="str">
        <f>IF(F8054=0,"RESMİ TATİL",VLOOKUP(F8054,LİSTE!$B$7:$D$1300,3,0))</f>
        <v>Zeynep Sevde TOPUZ</v>
      </c>
      <c r="D8054" s="72" t="str">
        <f>IF(G8054=0,"RESMİ TATİL",VLOOKUP(G8054,LİSTE!$B$7:$D$1300,3,0))</f>
        <v>Ömer Asaf KADAŞ</v>
      </c>
      <c r="E8054" s="72" t="str">
        <f>IF(H8054=0,"RESMİ TATİL",VLOOKUP(H8054,LİSTE!$B$7:$D$1300,3,0))</f>
        <v>Ramazan Baran ADIGÜZEL</v>
      </c>
      <c r="F8054" s="72">
        <f>IF(B8054="TATİL",0,IF(F8053&gt;0,IF(LİSTE!$F$1=H8053,1,H8053+1),IF(F8053=0,H8052+1,IF(F8052=0,H8051+1,IF(F8051=0,H8050+1,IF(F8050=0,H8049+1))))))</f>
        <v>3</v>
      </c>
      <c r="G8054" s="72">
        <f>IF(F8054=0,0,IF(LİSTE!$F$1=F8054,1,F8054+1))</f>
        <v>4</v>
      </c>
      <c r="H8054" s="72">
        <f>IF(G8054=0,0,IF(LİSTE!$F$1=G8054,1,G8054+1))</f>
        <v>5</v>
      </c>
      <c r="I8054" s="72" t="str">
        <f>IFERROR(VLOOKUP(A8054,TATİLLER!$A$2:$D$30000,3,0),"TATİL DEĞİL")</f>
        <v>TATİL DEĞİL</v>
      </c>
    </row>
    <row r="8055" spans="1:9" x14ac:dyDescent="0.25">
      <c r="A8055" s="74">
        <f t="shared" si="1850"/>
        <v>56474</v>
      </c>
      <c r="B8055" s="72">
        <f t="shared" si="1852"/>
        <v>4</v>
      </c>
      <c r="C8055" s="72" t="str">
        <f>IF(F8055=0,"RESMİ TATİL",VLOOKUP(F8055,LİSTE!$B$7:$D$1300,3,0))</f>
        <v>Bahar AKGÜN</v>
      </c>
      <c r="D8055" s="72" t="str">
        <f>IF(G8055=0,"RESMİ TATİL",VLOOKUP(G8055,LİSTE!$B$7:$D$1300,3,0))</f>
        <v>Ömer AKGÜL</v>
      </c>
      <c r="E8055" s="72" t="str">
        <f>IF(H8055=0,"RESMİ TATİL",VLOOKUP(H8055,LİSTE!$B$7:$D$1300,3,0))</f>
        <v>Muharrem EFE TANRIVERDİ</v>
      </c>
      <c r="F8055" s="72">
        <f>IF(B8055="TATİL",0,IF(F8054&gt;0,IF(LİSTE!$F$1=H8054,1,H8054+1),IF(F8054=0,H8053+1,IF(F8053=0,H8052+1,IF(F8052=0,H8051+1,IF(F8051=0,H8050+1))))))</f>
        <v>6</v>
      </c>
      <c r="G8055" s="72">
        <f>IF(F8055=0,0,IF(LİSTE!$F$1=F8055,1,F8055+1))</f>
        <v>7</v>
      </c>
      <c r="H8055" s="72">
        <f>IF(G8055=0,0,IF(LİSTE!$F$1=G8055,1,G8055+1))</f>
        <v>8</v>
      </c>
      <c r="I8055" s="72" t="str">
        <f>IFERROR(VLOOKUP(A8055,TATİLLER!$A$2:$D$30000,3,0),"TATİL DEĞİL")</f>
        <v>TATİL DEĞİL</v>
      </c>
    </row>
    <row r="8056" spans="1:9" x14ac:dyDescent="0.25">
      <c r="A8056" s="74">
        <f t="shared" si="1850"/>
        <v>56475</v>
      </c>
      <c r="B8056" s="72">
        <f t="shared" si="1852"/>
        <v>5</v>
      </c>
      <c r="C8056" s="72" t="str">
        <f>IF(F8056=0,"RESMİ TATİL",VLOOKUP(F8056,LİSTE!$B$7:$D$1300,3,0))</f>
        <v>Anıl DOĞAN</v>
      </c>
      <c r="D8056" s="72" t="str">
        <f>IF(G8056=0,"RESMİ TATİL",VLOOKUP(G8056,LİSTE!$B$7:$D$1300,3,0))</f>
        <v>İpek ARSLAN</v>
      </c>
      <c r="E8056" s="72" t="str">
        <f>IF(H8056=0,"RESMİ TATİL",VLOOKUP(H8056,LİSTE!$B$7:$D$1300,3,0))</f>
        <v>Efe KARSAK</v>
      </c>
      <c r="F8056" s="72">
        <f>IF(B8056="TATİL",0,IF(F8055&gt;0,IF(LİSTE!$F$1=H8055,1,H8055+1),IF(F8055=0,H8054+1,IF(F8054=0,H8053+1,IF(F8053=0,H8052+1,IF(F8052=0,H8051+1))))))</f>
        <v>9</v>
      </c>
      <c r="G8056" s="72">
        <f>IF(F8056=0,0,IF(LİSTE!$F$1=F8056,1,F8056+1))</f>
        <v>10</v>
      </c>
      <c r="H8056" s="72">
        <f>IF(G8056=0,0,IF(LİSTE!$F$1=G8056,1,G8056+1))</f>
        <v>11</v>
      </c>
      <c r="I8056" s="72" t="str">
        <f>IFERROR(VLOOKUP(A8056,TATİLLER!$A$2:$D$30000,3,0),"TATİL DEĞİL")</f>
        <v>TATİL DEĞİL</v>
      </c>
    </row>
    <row r="8057" spans="1:9" x14ac:dyDescent="0.25">
      <c r="A8057" s="74">
        <f t="shared" ref="A8057" si="1863">A8056+3</f>
        <v>56478</v>
      </c>
      <c r="B8057" s="72">
        <f t="shared" si="1852"/>
        <v>1</v>
      </c>
      <c r="C8057" s="72" t="str">
        <f>IF(F8057=0,"RESMİ TATİL",VLOOKUP(F8057,LİSTE!$B$7:$D$1300,3,0))</f>
        <v>Abdullah KIRBAÇ</v>
      </c>
      <c r="D8057" s="72" t="str">
        <f>IF(G8057=0,"RESMİ TATİL",VLOOKUP(G8057,LİSTE!$B$7:$D$1300,3,0))</f>
        <v>Ümmü Defne GÜLER</v>
      </c>
      <c r="E8057" s="72" t="str">
        <f>IF(H8057=0,"RESMİ TATİL",VLOOKUP(H8057,LİSTE!$B$7:$D$1300,3,0))</f>
        <v>Şevval ÖZDAMAR</v>
      </c>
      <c r="F8057" s="72">
        <f>IF(B8057="TATİL",0,IF(F8056&gt;0,IF(LİSTE!$F$1=H8056,1,H8056+1),IF(F8056=0,H8055+1,IF(F8055=0,H8054+1,IF(F8054=0,H8053+1,IF(F8053=0,H8052+1))))))</f>
        <v>12</v>
      </c>
      <c r="G8057" s="72">
        <f>IF(F8057=0,0,IF(LİSTE!$F$1=F8057,1,F8057+1))</f>
        <v>13</v>
      </c>
      <c r="H8057" s="72">
        <f>IF(G8057=0,0,IF(LİSTE!$F$1=G8057,1,G8057+1))</f>
        <v>14</v>
      </c>
      <c r="I8057" s="72" t="str">
        <f>IFERROR(VLOOKUP(A8057,TATİLLER!$A$2:$D$30000,3,0),"TATİL DEĞİL")</f>
        <v>TATİL DEĞİL</v>
      </c>
    </row>
    <row r="8058" spans="1:9" x14ac:dyDescent="0.25">
      <c r="A8058" s="74">
        <f t="shared" si="1850"/>
        <v>56479</v>
      </c>
      <c r="B8058" s="72">
        <f t="shared" si="1852"/>
        <v>2</v>
      </c>
      <c r="C8058" s="72" t="str">
        <f>IF(F8058=0,"RESMİ TATİL",VLOOKUP(F8058,LİSTE!$B$7:$D$1300,3,0))</f>
        <v>Zeynep AKDAĞ</v>
      </c>
      <c r="D8058" s="72" t="str">
        <f>IF(G8058=0,"RESMİ TATİL",VLOOKUP(G8058,LİSTE!$B$7:$D$1300,3,0))</f>
        <v>Esma ÇOKER</v>
      </c>
      <c r="E8058" s="72" t="str">
        <f>IF(H8058=0,"RESMİ TATİL",VLOOKUP(H8058,LİSTE!$B$7:$D$1300,3,0))</f>
        <v>Dursun Kubilay YAŞAR</v>
      </c>
      <c r="F8058" s="72">
        <f>IF(B8058="TATİL",0,IF(F8057&gt;0,IF(LİSTE!$F$1=H8057,1,H8057+1),IF(F8057=0,H8056+1,IF(F8056=0,H8055+1,IF(F8055=0,H8054+1,IF(F8054=0,H8053+1))))))</f>
        <v>15</v>
      </c>
      <c r="G8058" s="72">
        <f>IF(F8058=0,0,IF(LİSTE!$F$1=F8058,1,F8058+1))</f>
        <v>16</v>
      </c>
      <c r="H8058" s="72">
        <f>IF(G8058=0,0,IF(LİSTE!$F$1=G8058,1,G8058+1))</f>
        <v>17</v>
      </c>
      <c r="I8058" s="72" t="str">
        <f>IFERROR(VLOOKUP(A8058,TATİLLER!$A$2:$D$30000,3,0),"TATİL DEĞİL")</f>
        <v>TATİL DEĞİL</v>
      </c>
    </row>
    <row r="8059" spans="1:9" x14ac:dyDescent="0.25">
      <c r="A8059" s="74">
        <f t="shared" si="1850"/>
        <v>56480</v>
      </c>
      <c r="B8059" s="72">
        <f t="shared" si="1852"/>
        <v>3</v>
      </c>
      <c r="C8059" s="72" t="str">
        <f>IF(F8059=0,"RESMİ TATİL",VLOOKUP(F8059,LİSTE!$B$7:$D$1300,3,0))</f>
        <v>Zeynep Beril BAŞPINAR</v>
      </c>
      <c r="D8059" s="72" t="str">
        <f>IF(G8059=0,"RESMİ TATİL",VLOOKUP(G8059,LİSTE!$B$7:$D$1300,3,0))</f>
        <v>Ahmet DAL</v>
      </c>
      <c r="E8059" s="72" t="str">
        <f>IF(H8059=0,"RESMİ TATİL",VLOOKUP(H8059,LİSTE!$B$7:$D$1300,3,0))</f>
        <v>Emirhan KARATAŞ</v>
      </c>
      <c r="F8059" s="72">
        <f>IF(B8059="TATİL",0,IF(F8058&gt;0,IF(LİSTE!$F$1=H8058,1,H8058+1),IF(F8058=0,H8057+1,IF(F8057=0,H8056+1,IF(F8056=0,H8055+1,IF(F8055=0,H8054+1))))))</f>
        <v>18</v>
      </c>
      <c r="G8059" s="72">
        <f>IF(F8059=0,0,IF(LİSTE!$F$1=F8059,1,F8059+1))</f>
        <v>19</v>
      </c>
      <c r="H8059" s="72">
        <f>IF(G8059=0,0,IF(LİSTE!$F$1=G8059,1,G8059+1))</f>
        <v>20</v>
      </c>
      <c r="I8059" s="72" t="str">
        <f>IFERROR(VLOOKUP(A8059,TATİLLER!$A$2:$D$30000,3,0),"TATİL DEĞİL")</f>
        <v>TATİL DEĞİL</v>
      </c>
    </row>
    <row r="8060" spans="1:9" x14ac:dyDescent="0.25">
      <c r="A8060" s="74">
        <f t="shared" si="1850"/>
        <v>56481</v>
      </c>
      <c r="B8060" s="72">
        <f t="shared" si="1852"/>
        <v>4</v>
      </c>
      <c r="C8060" s="72" t="str">
        <f>IF(F8060=0,"RESMİ TATİL",VLOOKUP(F8060,LİSTE!$B$7:$D$1300,3,0))</f>
        <v>Zümra Yeter ARI</v>
      </c>
      <c r="D8060" s="72" t="str">
        <f>IF(G8060=0,"RESMİ TATİL",VLOOKUP(G8060,LİSTE!$B$7:$D$1300,3,0))</f>
        <v>Utku KARAGÖZ</v>
      </c>
      <c r="E8060" s="72" t="str">
        <f>IF(H8060=0,"RESMİ TATİL",VLOOKUP(H8060,LİSTE!$B$7:$D$1300,3,0))</f>
        <v>Feyza Zümra AVCIOĞLU</v>
      </c>
      <c r="F8060" s="72">
        <f>IF(B8060="TATİL",0,IF(F8059&gt;0,IF(LİSTE!$F$1=H8059,1,H8059+1),IF(F8059=0,H8058+1,IF(F8058=0,H8057+1,IF(F8057=0,H8056+1,IF(F8056=0,H8055+1))))))</f>
        <v>21</v>
      </c>
      <c r="G8060" s="72">
        <f>IF(F8060=0,0,IF(LİSTE!$F$1=F8060,1,F8060+1))</f>
        <v>22</v>
      </c>
      <c r="H8060" s="72">
        <f>IF(G8060=0,0,IF(LİSTE!$F$1=G8060,1,G8060+1))</f>
        <v>23</v>
      </c>
      <c r="I8060" s="72" t="str">
        <f>IFERROR(VLOOKUP(A8060,TATİLLER!$A$2:$D$30000,3,0),"TATİL DEĞİL")</f>
        <v>TATİL DEĞİL</v>
      </c>
    </row>
    <row r="8061" spans="1:9" x14ac:dyDescent="0.25">
      <c r="A8061" s="74">
        <f t="shared" si="1850"/>
        <v>56482</v>
      </c>
      <c r="B8061" s="72">
        <f t="shared" si="1852"/>
        <v>5</v>
      </c>
      <c r="C8061" s="72" t="str">
        <f>IF(F8061=0,"RESMİ TATİL",VLOOKUP(F8061,LİSTE!$B$7:$D$1300,3,0))</f>
        <v>Yusuf Ali TABUR</v>
      </c>
      <c r="D8061" s="72" t="str">
        <f>IF(G8061=0,"RESMİ TATİL",VLOOKUP(G8061,LİSTE!$B$7:$D$1300,3,0))</f>
        <v>Irmak UTEBAY</v>
      </c>
      <c r="E8061" s="72" t="str">
        <f>IF(H8061=0,"RESMİ TATİL",VLOOKUP(H8061,LİSTE!$B$7:$D$1300,3,0))</f>
        <v>Kerem AKKOÇ</v>
      </c>
      <c r="F8061" s="72">
        <f>IF(B8061="TATİL",0,IF(F8060&gt;0,IF(LİSTE!$F$1=H8060,1,H8060+1),IF(F8060=0,H8059+1,IF(F8059=0,H8058+1,IF(F8058=0,H8057+1,IF(F8057=0,H8056+1))))))</f>
        <v>24</v>
      </c>
      <c r="G8061" s="72">
        <f>IF(F8061=0,0,IF(LİSTE!$F$1=F8061,1,F8061+1))</f>
        <v>25</v>
      </c>
      <c r="H8061" s="72">
        <f>IF(G8061=0,0,IF(LİSTE!$F$1=G8061,1,G8061+1))</f>
        <v>26</v>
      </c>
      <c r="I8061" s="72" t="str">
        <f>IFERROR(VLOOKUP(A8061,TATİLLER!$A$2:$D$30000,3,0),"TATİL DEĞİL")</f>
        <v>TATİL DEĞİL</v>
      </c>
    </row>
    <row r="8062" spans="1:9" x14ac:dyDescent="0.25">
      <c r="A8062" s="74">
        <f t="shared" ref="A8062" si="1864">A8061+3</f>
        <v>56485</v>
      </c>
      <c r="B8062" s="72">
        <f t="shared" si="1852"/>
        <v>1</v>
      </c>
      <c r="C8062" s="72" t="str">
        <f>IF(F8062=0,"RESMİ TATİL",VLOOKUP(F8062,LİSTE!$B$7:$D$1300,3,0))</f>
        <v>Elçin Ayşe ELMAS</v>
      </c>
      <c r="D8062" s="72" t="str">
        <f>IF(G8062=0,"RESMİ TATİL",VLOOKUP(G8062,LİSTE!$B$7:$D$1300,3,0))</f>
        <v>Muhammed YILDIZDAĞ</v>
      </c>
      <c r="E8062" s="72" t="str">
        <f>IF(H8062=0,"RESMİ TATİL",VLOOKUP(H8062,LİSTE!$B$7:$D$1300,3,0))</f>
        <v>Nisa Nur SANCAR</v>
      </c>
      <c r="F8062" s="72">
        <f>IF(B8062="TATİL",0,IF(F8061&gt;0,IF(LİSTE!$F$1=H8061,1,H8061+1),IF(F8061=0,H8060+1,IF(F8060=0,H8059+1,IF(F8059=0,H8058+1,IF(F8058=0,H8057+1))))))</f>
        <v>27</v>
      </c>
      <c r="G8062" s="72">
        <f>IF(F8062=0,0,IF(LİSTE!$F$1=F8062,1,F8062+1))</f>
        <v>28</v>
      </c>
      <c r="H8062" s="72">
        <f>IF(G8062=0,0,IF(LİSTE!$F$1=G8062,1,G8062+1))</f>
        <v>1</v>
      </c>
      <c r="I8062" s="72" t="str">
        <f>IFERROR(VLOOKUP(A8062,TATİLLER!$A$2:$D$30000,3,0),"TATİL DEĞİL")</f>
        <v>TATİL DEĞİL</v>
      </c>
    </row>
    <row r="8063" spans="1:9" x14ac:dyDescent="0.25">
      <c r="A8063" s="74">
        <f t="shared" ref="A8063:A8126" si="1865">A8062+1</f>
        <v>56486</v>
      </c>
      <c r="B8063" s="72">
        <f t="shared" si="1852"/>
        <v>2</v>
      </c>
      <c r="C8063" s="72" t="str">
        <f>IF(F8063=0,"RESMİ TATİL",VLOOKUP(F8063,LİSTE!$B$7:$D$1300,3,0))</f>
        <v>Esila ÇETİN</v>
      </c>
      <c r="D8063" s="72" t="str">
        <f>IF(G8063=0,"RESMİ TATİL",VLOOKUP(G8063,LİSTE!$B$7:$D$1300,3,0))</f>
        <v>Zeynep Sevde TOPUZ</v>
      </c>
      <c r="E8063" s="72" t="str">
        <f>IF(H8063=0,"RESMİ TATİL",VLOOKUP(H8063,LİSTE!$B$7:$D$1300,3,0))</f>
        <v>Ömer Asaf KADAŞ</v>
      </c>
      <c r="F8063" s="72">
        <f>IF(B8063="TATİL",0,IF(F8062&gt;0,IF(LİSTE!$F$1=H8062,1,H8062+1),IF(F8062=0,H8061+1,IF(F8061=0,H8060+1,IF(F8060=0,H8059+1,IF(F8059=0,H8058+1))))))</f>
        <v>2</v>
      </c>
      <c r="G8063" s="72">
        <f>IF(F8063=0,0,IF(LİSTE!$F$1=F8063,1,F8063+1))</f>
        <v>3</v>
      </c>
      <c r="H8063" s="72">
        <f>IF(G8063=0,0,IF(LİSTE!$F$1=G8063,1,G8063+1))</f>
        <v>4</v>
      </c>
      <c r="I8063" s="72" t="str">
        <f>IFERROR(VLOOKUP(A8063,TATİLLER!$A$2:$D$30000,3,0),"TATİL DEĞİL")</f>
        <v>TATİL DEĞİL</v>
      </c>
    </row>
    <row r="8064" spans="1:9" x14ac:dyDescent="0.25">
      <c r="A8064" s="74">
        <f t="shared" si="1865"/>
        <v>56487</v>
      </c>
      <c r="B8064" s="72">
        <f t="shared" si="1852"/>
        <v>3</v>
      </c>
      <c r="C8064" s="72" t="str">
        <f>IF(F8064=0,"RESMİ TATİL",VLOOKUP(F8064,LİSTE!$B$7:$D$1300,3,0))</f>
        <v>Ramazan Baran ADIGÜZEL</v>
      </c>
      <c r="D8064" s="72" t="str">
        <f>IF(G8064=0,"RESMİ TATİL",VLOOKUP(G8064,LİSTE!$B$7:$D$1300,3,0))</f>
        <v>Bahar AKGÜN</v>
      </c>
      <c r="E8064" s="72" t="str">
        <f>IF(H8064=0,"RESMİ TATİL",VLOOKUP(H8064,LİSTE!$B$7:$D$1300,3,0))</f>
        <v>Ömer AKGÜL</v>
      </c>
      <c r="F8064" s="72">
        <f>IF(B8064="TATİL",0,IF(F8063&gt;0,IF(LİSTE!$F$1=H8063,1,H8063+1),IF(F8063=0,H8062+1,IF(F8062=0,H8061+1,IF(F8061=0,H8060+1,IF(F8060=0,H8059+1))))))</f>
        <v>5</v>
      </c>
      <c r="G8064" s="72">
        <f>IF(F8064=0,0,IF(LİSTE!$F$1=F8064,1,F8064+1))</f>
        <v>6</v>
      </c>
      <c r="H8064" s="72">
        <f>IF(G8064=0,0,IF(LİSTE!$F$1=G8064,1,G8064+1))</f>
        <v>7</v>
      </c>
      <c r="I8064" s="72" t="str">
        <f>IFERROR(VLOOKUP(A8064,TATİLLER!$A$2:$D$30000,3,0),"TATİL DEĞİL")</f>
        <v>TATİL DEĞİL</v>
      </c>
    </row>
    <row r="8065" spans="1:9" x14ac:dyDescent="0.25">
      <c r="A8065" s="74">
        <f t="shared" si="1865"/>
        <v>56488</v>
      </c>
      <c r="B8065" s="72">
        <f t="shared" si="1852"/>
        <v>4</v>
      </c>
      <c r="C8065" s="72" t="str">
        <f>IF(F8065=0,"RESMİ TATİL",VLOOKUP(F8065,LİSTE!$B$7:$D$1300,3,0))</f>
        <v>Muharrem EFE TANRIVERDİ</v>
      </c>
      <c r="D8065" s="72" t="str">
        <f>IF(G8065=0,"RESMİ TATİL",VLOOKUP(G8065,LİSTE!$B$7:$D$1300,3,0))</f>
        <v>Anıl DOĞAN</v>
      </c>
      <c r="E8065" s="72" t="str">
        <f>IF(H8065=0,"RESMİ TATİL",VLOOKUP(H8065,LİSTE!$B$7:$D$1300,3,0))</f>
        <v>İpek ARSLAN</v>
      </c>
      <c r="F8065" s="72">
        <f>IF(B8065="TATİL",0,IF(F8064&gt;0,IF(LİSTE!$F$1=H8064,1,H8064+1),IF(F8064=0,H8063+1,IF(F8063=0,H8062+1,IF(F8062=0,H8061+1,IF(F8061=0,H8060+1))))))</f>
        <v>8</v>
      </c>
      <c r="G8065" s="72">
        <f>IF(F8065=0,0,IF(LİSTE!$F$1=F8065,1,F8065+1))</f>
        <v>9</v>
      </c>
      <c r="H8065" s="72">
        <f>IF(G8065=0,0,IF(LİSTE!$F$1=G8065,1,G8065+1))</f>
        <v>10</v>
      </c>
      <c r="I8065" s="72" t="str">
        <f>IFERROR(VLOOKUP(A8065,TATİLLER!$A$2:$D$30000,3,0),"TATİL DEĞİL")</f>
        <v>TATİL DEĞİL</v>
      </c>
    </row>
    <row r="8066" spans="1:9" x14ac:dyDescent="0.25">
      <c r="A8066" s="74">
        <f t="shared" si="1865"/>
        <v>56489</v>
      </c>
      <c r="B8066" s="72">
        <f t="shared" si="1852"/>
        <v>5</v>
      </c>
      <c r="C8066" s="72" t="str">
        <f>IF(F8066=0,"RESMİ TATİL",VLOOKUP(F8066,LİSTE!$B$7:$D$1300,3,0))</f>
        <v>Efe KARSAK</v>
      </c>
      <c r="D8066" s="72" t="str">
        <f>IF(G8066=0,"RESMİ TATİL",VLOOKUP(G8066,LİSTE!$B$7:$D$1300,3,0))</f>
        <v>Abdullah KIRBAÇ</v>
      </c>
      <c r="E8066" s="72" t="str">
        <f>IF(H8066=0,"RESMİ TATİL",VLOOKUP(H8066,LİSTE!$B$7:$D$1300,3,0))</f>
        <v>Ümmü Defne GÜLER</v>
      </c>
      <c r="F8066" s="72">
        <f>IF(B8066="TATİL",0,IF(F8065&gt;0,IF(LİSTE!$F$1=H8065,1,H8065+1),IF(F8065=0,H8064+1,IF(F8064=0,H8063+1,IF(F8063=0,H8062+1,IF(F8062=0,H8061+1))))))</f>
        <v>11</v>
      </c>
      <c r="G8066" s="72">
        <f>IF(F8066=0,0,IF(LİSTE!$F$1=F8066,1,F8066+1))</f>
        <v>12</v>
      </c>
      <c r="H8066" s="72">
        <f>IF(G8066=0,0,IF(LİSTE!$F$1=G8066,1,G8066+1))</f>
        <v>13</v>
      </c>
      <c r="I8066" s="72" t="str">
        <f>IFERROR(VLOOKUP(A8066,TATİLLER!$A$2:$D$30000,3,0),"TATİL DEĞİL")</f>
        <v>TATİL DEĞİL</v>
      </c>
    </row>
    <row r="8067" spans="1:9" x14ac:dyDescent="0.25">
      <c r="A8067" s="74">
        <f t="shared" ref="A8067" si="1866">A8066+3</f>
        <v>56492</v>
      </c>
      <c r="B8067" s="72">
        <f t="shared" ref="B8067:B8130" si="1867">IF(I8067="TATİL","TATİL",WEEKDAY(A8067,2))</f>
        <v>1</v>
      </c>
      <c r="C8067" s="72" t="str">
        <f>IF(F8067=0,"RESMİ TATİL",VLOOKUP(F8067,LİSTE!$B$7:$D$1300,3,0))</f>
        <v>Şevval ÖZDAMAR</v>
      </c>
      <c r="D8067" s="72" t="str">
        <f>IF(G8067=0,"RESMİ TATİL",VLOOKUP(G8067,LİSTE!$B$7:$D$1300,3,0))</f>
        <v>Zeynep AKDAĞ</v>
      </c>
      <c r="E8067" s="72" t="str">
        <f>IF(H8067=0,"RESMİ TATİL",VLOOKUP(H8067,LİSTE!$B$7:$D$1300,3,0))</f>
        <v>Esma ÇOKER</v>
      </c>
      <c r="F8067" s="72">
        <f>IF(B8067="TATİL",0,IF(F8066&gt;0,IF(LİSTE!$F$1=H8066,1,H8066+1),IF(F8066=0,H8065+1,IF(F8065=0,H8064+1,IF(F8064=0,H8063+1,IF(F8063=0,H8062+1))))))</f>
        <v>14</v>
      </c>
      <c r="G8067" s="72">
        <f>IF(F8067=0,0,IF(LİSTE!$F$1=F8067,1,F8067+1))</f>
        <v>15</v>
      </c>
      <c r="H8067" s="72">
        <f>IF(G8067=0,0,IF(LİSTE!$F$1=G8067,1,G8067+1))</f>
        <v>16</v>
      </c>
      <c r="I8067" s="72" t="str">
        <f>IFERROR(VLOOKUP(A8067,TATİLLER!$A$2:$D$30000,3,0),"TATİL DEĞİL")</f>
        <v>TATİL DEĞİL</v>
      </c>
    </row>
    <row r="8068" spans="1:9" x14ac:dyDescent="0.25">
      <c r="A8068" s="74">
        <f t="shared" si="1865"/>
        <v>56493</v>
      </c>
      <c r="B8068" s="72">
        <f t="shared" si="1867"/>
        <v>2</v>
      </c>
      <c r="C8068" s="72" t="str">
        <f>IF(F8068=0,"RESMİ TATİL",VLOOKUP(F8068,LİSTE!$B$7:$D$1300,3,0))</f>
        <v>Dursun Kubilay YAŞAR</v>
      </c>
      <c r="D8068" s="72" t="str">
        <f>IF(G8068=0,"RESMİ TATİL",VLOOKUP(G8068,LİSTE!$B$7:$D$1300,3,0))</f>
        <v>Zeynep Beril BAŞPINAR</v>
      </c>
      <c r="E8068" s="72" t="str">
        <f>IF(H8068=0,"RESMİ TATİL",VLOOKUP(H8068,LİSTE!$B$7:$D$1300,3,0))</f>
        <v>Ahmet DAL</v>
      </c>
      <c r="F8068" s="72">
        <f>IF(B8068="TATİL",0,IF(F8067&gt;0,IF(LİSTE!$F$1=H8067,1,H8067+1),IF(F8067=0,H8066+1,IF(F8066=0,H8065+1,IF(F8065=0,H8064+1,IF(F8064=0,H8063+1))))))</f>
        <v>17</v>
      </c>
      <c r="G8068" s="72">
        <f>IF(F8068=0,0,IF(LİSTE!$F$1=F8068,1,F8068+1))</f>
        <v>18</v>
      </c>
      <c r="H8068" s="72">
        <f>IF(G8068=0,0,IF(LİSTE!$F$1=G8068,1,G8068+1))</f>
        <v>19</v>
      </c>
      <c r="I8068" s="72" t="str">
        <f>IFERROR(VLOOKUP(A8068,TATİLLER!$A$2:$D$30000,3,0),"TATİL DEĞİL")</f>
        <v>TATİL DEĞİL</v>
      </c>
    </row>
    <row r="8069" spans="1:9" x14ac:dyDescent="0.25">
      <c r="A8069" s="74">
        <f t="shared" si="1865"/>
        <v>56494</v>
      </c>
      <c r="B8069" s="72">
        <f t="shared" si="1867"/>
        <v>3</v>
      </c>
      <c r="C8069" s="72" t="str">
        <f>IF(F8069=0,"RESMİ TATİL",VLOOKUP(F8069,LİSTE!$B$7:$D$1300,3,0))</f>
        <v>Emirhan KARATAŞ</v>
      </c>
      <c r="D8069" s="72" t="str">
        <f>IF(G8069=0,"RESMİ TATİL",VLOOKUP(G8069,LİSTE!$B$7:$D$1300,3,0))</f>
        <v>Zümra Yeter ARI</v>
      </c>
      <c r="E8069" s="72" t="str">
        <f>IF(H8069=0,"RESMİ TATİL",VLOOKUP(H8069,LİSTE!$B$7:$D$1300,3,0))</f>
        <v>Utku KARAGÖZ</v>
      </c>
      <c r="F8069" s="72">
        <f>IF(B8069="TATİL",0,IF(F8068&gt;0,IF(LİSTE!$F$1=H8068,1,H8068+1),IF(F8068=0,H8067+1,IF(F8067=0,H8066+1,IF(F8066=0,H8065+1,IF(F8065=0,H8064+1))))))</f>
        <v>20</v>
      </c>
      <c r="G8069" s="72">
        <f>IF(F8069=0,0,IF(LİSTE!$F$1=F8069,1,F8069+1))</f>
        <v>21</v>
      </c>
      <c r="H8069" s="72">
        <f>IF(G8069=0,0,IF(LİSTE!$F$1=G8069,1,G8069+1))</f>
        <v>22</v>
      </c>
      <c r="I8069" s="72" t="str">
        <f>IFERROR(VLOOKUP(A8069,TATİLLER!$A$2:$D$30000,3,0),"TATİL DEĞİL")</f>
        <v>TATİL DEĞİL</v>
      </c>
    </row>
    <row r="8070" spans="1:9" x14ac:dyDescent="0.25">
      <c r="A8070" s="74">
        <f t="shared" si="1865"/>
        <v>56495</v>
      </c>
      <c r="B8070" s="72">
        <f t="shared" si="1867"/>
        <v>4</v>
      </c>
      <c r="C8070" s="72" t="str">
        <f>IF(F8070=0,"RESMİ TATİL",VLOOKUP(F8070,LİSTE!$B$7:$D$1300,3,0))</f>
        <v>Feyza Zümra AVCIOĞLU</v>
      </c>
      <c r="D8070" s="72" t="str">
        <f>IF(G8070=0,"RESMİ TATİL",VLOOKUP(G8070,LİSTE!$B$7:$D$1300,3,0))</f>
        <v>Yusuf Ali TABUR</v>
      </c>
      <c r="E8070" s="72" t="str">
        <f>IF(H8070=0,"RESMİ TATİL",VLOOKUP(H8070,LİSTE!$B$7:$D$1300,3,0))</f>
        <v>Irmak UTEBAY</v>
      </c>
      <c r="F8070" s="72">
        <f>IF(B8070="TATİL",0,IF(F8069&gt;0,IF(LİSTE!$F$1=H8069,1,H8069+1),IF(F8069=0,H8068+1,IF(F8068=0,H8067+1,IF(F8067=0,H8066+1,IF(F8066=0,H8065+1))))))</f>
        <v>23</v>
      </c>
      <c r="G8070" s="72">
        <f>IF(F8070=0,0,IF(LİSTE!$F$1=F8070,1,F8070+1))</f>
        <v>24</v>
      </c>
      <c r="H8070" s="72">
        <f>IF(G8070=0,0,IF(LİSTE!$F$1=G8070,1,G8070+1))</f>
        <v>25</v>
      </c>
      <c r="I8070" s="72" t="str">
        <f>IFERROR(VLOOKUP(A8070,TATİLLER!$A$2:$D$30000,3,0),"TATİL DEĞİL")</f>
        <v>TATİL DEĞİL</v>
      </c>
    </row>
    <row r="8071" spans="1:9" x14ac:dyDescent="0.25">
      <c r="A8071" s="74">
        <f t="shared" si="1865"/>
        <v>56496</v>
      </c>
      <c r="B8071" s="72">
        <f t="shared" si="1867"/>
        <v>5</v>
      </c>
      <c r="C8071" s="72" t="str">
        <f>IF(F8071=0,"RESMİ TATİL",VLOOKUP(F8071,LİSTE!$B$7:$D$1300,3,0))</f>
        <v>Kerem AKKOÇ</v>
      </c>
      <c r="D8071" s="72" t="str">
        <f>IF(G8071=0,"RESMİ TATİL",VLOOKUP(G8071,LİSTE!$B$7:$D$1300,3,0))</f>
        <v>Elçin Ayşe ELMAS</v>
      </c>
      <c r="E8071" s="72" t="str">
        <f>IF(H8071=0,"RESMİ TATİL",VLOOKUP(H8071,LİSTE!$B$7:$D$1300,3,0))</f>
        <v>Muhammed YILDIZDAĞ</v>
      </c>
      <c r="F8071" s="72">
        <f>IF(B8071="TATİL",0,IF(F8070&gt;0,IF(LİSTE!$F$1=H8070,1,H8070+1),IF(F8070=0,H8069+1,IF(F8069=0,H8068+1,IF(F8068=0,H8067+1,IF(F8067=0,H8066+1))))))</f>
        <v>26</v>
      </c>
      <c r="G8071" s="72">
        <f>IF(F8071=0,0,IF(LİSTE!$F$1=F8071,1,F8071+1))</f>
        <v>27</v>
      </c>
      <c r="H8071" s="72">
        <f>IF(G8071=0,0,IF(LİSTE!$F$1=G8071,1,G8071+1))</f>
        <v>28</v>
      </c>
      <c r="I8071" s="72" t="str">
        <f>IFERROR(VLOOKUP(A8071,TATİLLER!$A$2:$D$30000,3,0),"TATİL DEĞİL")</f>
        <v>TATİL DEĞİL</v>
      </c>
    </row>
    <row r="8072" spans="1:9" x14ac:dyDescent="0.25">
      <c r="A8072" s="74">
        <f t="shared" ref="A8072" si="1868">A8071+3</f>
        <v>56499</v>
      </c>
      <c r="B8072" s="72">
        <f t="shared" si="1867"/>
        <v>1</v>
      </c>
      <c r="C8072" s="72" t="str">
        <f>IF(F8072=0,"RESMİ TATİL",VLOOKUP(F8072,LİSTE!$B$7:$D$1300,3,0))</f>
        <v>Nisa Nur SANCAR</v>
      </c>
      <c r="D8072" s="72" t="str">
        <f>IF(G8072=0,"RESMİ TATİL",VLOOKUP(G8072,LİSTE!$B$7:$D$1300,3,0))</f>
        <v>Esila ÇETİN</v>
      </c>
      <c r="E8072" s="72" t="str">
        <f>IF(H8072=0,"RESMİ TATİL",VLOOKUP(H8072,LİSTE!$B$7:$D$1300,3,0))</f>
        <v>Zeynep Sevde TOPUZ</v>
      </c>
      <c r="F8072" s="72">
        <f>IF(B8072="TATİL",0,IF(F8071&gt;0,IF(LİSTE!$F$1=H8071,1,H8071+1),IF(F8071=0,H8070+1,IF(F8070=0,H8069+1,IF(F8069=0,H8068+1,IF(F8068=0,H8067+1))))))</f>
        <v>1</v>
      </c>
      <c r="G8072" s="72">
        <f>IF(F8072=0,0,IF(LİSTE!$F$1=F8072,1,F8072+1))</f>
        <v>2</v>
      </c>
      <c r="H8072" s="72">
        <f>IF(G8072=0,0,IF(LİSTE!$F$1=G8072,1,G8072+1))</f>
        <v>3</v>
      </c>
      <c r="I8072" s="72" t="str">
        <f>IFERROR(VLOOKUP(A8072,TATİLLER!$A$2:$D$30000,3,0),"TATİL DEĞİL")</f>
        <v>TATİL DEĞİL</v>
      </c>
    </row>
    <row r="8073" spans="1:9" x14ac:dyDescent="0.25">
      <c r="A8073" s="74">
        <f t="shared" si="1865"/>
        <v>56500</v>
      </c>
      <c r="B8073" s="72">
        <f t="shared" si="1867"/>
        <v>2</v>
      </c>
      <c r="C8073" s="72" t="str">
        <f>IF(F8073=0,"RESMİ TATİL",VLOOKUP(F8073,LİSTE!$B$7:$D$1300,3,0))</f>
        <v>Ömer Asaf KADAŞ</v>
      </c>
      <c r="D8073" s="72" t="str">
        <f>IF(G8073=0,"RESMİ TATİL",VLOOKUP(G8073,LİSTE!$B$7:$D$1300,3,0))</f>
        <v>Ramazan Baran ADIGÜZEL</v>
      </c>
      <c r="E8073" s="72" t="str">
        <f>IF(H8073=0,"RESMİ TATİL",VLOOKUP(H8073,LİSTE!$B$7:$D$1300,3,0))</f>
        <v>Bahar AKGÜN</v>
      </c>
      <c r="F8073" s="72">
        <f>IF(B8073="TATİL",0,IF(F8072&gt;0,IF(LİSTE!$F$1=H8072,1,H8072+1),IF(F8072=0,H8071+1,IF(F8071=0,H8070+1,IF(F8070=0,H8069+1,IF(F8069=0,H8068+1))))))</f>
        <v>4</v>
      </c>
      <c r="G8073" s="72">
        <f>IF(F8073=0,0,IF(LİSTE!$F$1=F8073,1,F8073+1))</f>
        <v>5</v>
      </c>
      <c r="H8073" s="72">
        <f>IF(G8073=0,0,IF(LİSTE!$F$1=G8073,1,G8073+1))</f>
        <v>6</v>
      </c>
      <c r="I8073" s="72" t="str">
        <f>IFERROR(VLOOKUP(A8073,TATİLLER!$A$2:$D$30000,3,0),"TATİL DEĞİL")</f>
        <v>TATİL DEĞİL</v>
      </c>
    </row>
    <row r="8074" spans="1:9" x14ac:dyDescent="0.25">
      <c r="A8074" s="74">
        <f t="shared" si="1865"/>
        <v>56501</v>
      </c>
      <c r="B8074" s="72">
        <f t="shared" si="1867"/>
        <v>3</v>
      </c>
      <c r="C8074" s="72" t="str">
        <f>IF(F8074=0,"RESMİ TATİL",VLOOKUP(F8074,LİSTE!$B$7:$D$1300,3,0))</f>
        <v>Ömer AKGÜL</v>
      </c>
      <c r="D8074" s="72" t="str">
        <f>IF(G8074=0,"RESMİ TATİL",VLOOKUP(G8074,LİSTE!$B$7:$D$1300,3,0))</f>
        <v>Muharrem EFE TANRIVERDİ</v>
      </c>
      <c r="E8074" s="72" t="str">
        <f>IF(H8074=0,"RESMİ TATİL",VLOOKUP(H8074,LİSTE!$B$7:$D$1300,3,0))</f>
        <v>Anıl DOĞAN</v>
      </c>
      <c r="F8074" s="72">
        <f>IF(B8074="TATİL",0,IF(F8073&gt;0,IF(LİSTE!$F$1=H8073,1,H8073+1),IF(F8073=0,H8072+1,IF(F8072=0,H8071+1,IF(F8071=0,H8070+1,IF(F8070=0,H8069+1))))))</f>
        <v>7</v>
      </c>
      <c r="G8074" s="72">
        <f>IF(F8074=0,0,IF(LİSTE!$F$1=F8074,1,F8074+1))</f>
        <v>8</v>
      </c>
      <c r="H8074" s="72">
        <f>IF(G8074=0,0,IF(LİSTE!$F$1=G8074,1,G8074+1))</f>
        <v>9</v>
      </c>
      <c r="I8074" s="72" t="str">
        <f>IFERROR(VLOOKUP(A8074,TATİLLER!$A$2:$D$30000,3,0),"TATİL DEĞİL")</f>
        <v>TATİL DEĞİL</v>
      </c>
    </row>
    <row r="8075" spans="1:9" x14ac:dyDescent="0.25">
      <c r="A8075" s="74">
        <f t="shared" si="1865"/>
        <v>56502</v>
      </c>
      <c r="B8075" s="72">
        <f t="shared" si="1867"/>
        <v>4</v>
      </c>
      <c r="C8075" s="72" t="str">
        <f>IF(F8075=0,"RESMİ TATİL",VLOOKUP(F8075,LİSTE!$B$7:$D$1300,3,0))</f>
        <v>İpek ARSLAN</v>
      </c>
      <c r="D8075" s="72" t="str">
        <f>IF(G8075=0,"RESMİ TATİL",VLOOKUP(G8075,LİSTE!$B$7:$D$1300,3,0))</f>
        <v>Efe KARSAK</v>
      </c>
      <c r="E8075" s="72" t="str">
        <f>IF(H8075=0,"RESMİ TATİL",VLOOKUP(H8075,LİSTE!$B$7:$D$1300,3,0))</f>
        <v>Abdullah KIRBAÇ</v>
      </c>
      <c r="F8075" s="72">
        <f>IF(B8075="TATİL",0,IF(F8074&gt;0,IF(LİSTE!$F$1=H8074,1,H8074+1),IF(F8074=0,H8073+1,IF(F8073=0,H8072+1,IF(F8072=0,H8071+1,IF(F8071=0,H8070+1))))))</f>
        <v>10</v>
      </c>
      <c r="G8075" s="72">
        <f>IF(F8075=0,0,IF(LİSTE!$F$1=F8075,1,F8075+1))</f>
        <v>11</v>
      </c>
      <c r="H8075" s="72">
        <f>IF(G8075=0,0,IF(LİSTE!$F$1=G8075,1,G8075+1))</f>
        <v>12</v>
      </c>
      <c r="I8075" s="72" t="str">
        <f>IFERROR(VLOOKUP(A8075,TATİLLER!$A$2:$D$30000,3,0),"TATİL DEĞİL")</f>
        <v>TATİL DEĞİL</v>
      </c>
    </row>
    <row r="8076" spans="1:9" x14ac:dyDescent="0.25">
      <c r="A8076" s="74">
        <f t="shared" si="1865"/>
        <v>56503</v>
      </c>
      <c r="B8076" s="72">
        <f t="shared" si="1867"/>
        <v>5</v>
      </c>
      <c r="C8076" s="72" t="str">
        <f>IF(F8076=0,"RESMİ TATİL",VLOOKUP(F8076,LİSTE!$B$7:$D$1300,3,0))</f>
        <v>Ümmü Defne GÜLER</v>
      </c>
      <c r="D8076" s="72" t="str">
        <f>IF(G8076=0,"RESMİ TATİL",VLOOKUP(G8076,LİSTE!$B$7:$D$1300,3,0))</f>
        <v>Şevval ÖZDAMAR</v>
      </c>
      <c r="E8076" s="72" t="str">
        <f>IF(H8076=0,"RESMİ TATİL",VLOOKUP(H8076,LİSTE!$B$7:$D$1300,3,0))</f>
        <v>Zeynep AKDAĞ</v>
      </c>
      <c r="F8076" s="72">
        <f>IF(B8076="TATİL",0,IF(F8075&gt;0,IF(LİSTE!$F$1=H8075,1,H8075+1),IF(F8075=0,H8074+1,IF(F8074=0,H8073+1,IF(F8073=0,H8072+1,IF(F8072=0,H8071+1))))))</f>
        <v>13</v>
      </c>
      <c r="G8076" s="72">
        <f>IF(F8076=0,0,IF(LİSTE!$F$1=F8076,1,F8076+1))</f>
        <v>14</v>
      </c>
      <c r="H8076" s="72">
        <f>IF(G8076=0,0,IF(LİSTE!$F$1=G8076,1,G8076+1))</f>
        <v>15</v>
      </c>
      <c r="I8076" s="72" t="str">
        <f>IFERROR(VLOOKUP(A8076,TATİLLER!$A$2:$D$30000,3,0),"TATİL DEĞİL")</f>
        <v>TATİL DEĞİL</v>
      </c>
    </row>
    <row r="8077" spans="1:9" x14ac:dyDescent="0.25">
      <c r="A8077" s="74">
        <f t="shared" ref="A8077" si="1869">A8076+3</f>
        <v>56506</v>
      </c>
      <c r="B8077" s="72">
        <f t="shared" si="1867"/>
        <v>1</v>
      </c>
      <c r="C8077" s="72" t="str">
        <f>IF(F8077=0,"RESMİ TATİL",VLOOKUP(F8077,LİSTE!$B$7:$D$1300,3,0))</f>
        <v>Esma ÇOKER</v>
      </c>
      <c r="D8077" s="72" t="str">
        <f>IF(G8077=0,"RESMİ TATİL",VLOOKUP(G8077,LİSTE!$B$7:$D$1300,3,0))</f>
        <v>Dursun Kubilay YAŞAR</v>
      </c>
      <c r="E8077" s="72" t="str">
        <f>IF(H8077=0,"RESMİ TATİL",VLOOKUP(H8077,LİSTE!$B$7:$D$1300,3,0))</f>
        <v>Zeynep Beril BAŞPINAR</v>
      </c>
      <c r="F8077" s="72">
        <f>IF(B8077="TATİL",0,IF(F8076&gt;0,IF(LİSTE!$F$1=H8076,1,H8076+1),IF(F8076=0,H8075+1,IF(F8075=0,H8074+1,IF(F8074=0,H8073+1,IF(F8073=0,H8072+1))))))</f>
        <v>16</v>
      </c>
      <c r="G8077" s="72">
        <f>IF(F8077=0,0,IF(LİSTE!$F$1=F8077,1,F8077+1))</f>
        <v>17</v>
      </c>
      <c r="H8077" s="72">
        <f>IF(G8077=0,0,IF(LİSTE!$F$1=G8077,1,G8077+1))</f>
        <v>18</v>
      </c>
      <c r="I8077" s="72" t="str">
        <f>IFERROR(VLOOKUP(A8077,TATİLLER!$A$2:$D$30000,3,0),"TATİL DEĞİL")</f>
        <v>TATİL DEĞİL</v>
      </c>
    </row>
    <row r="8078" spans="1:9" x14ac:dyDescent="0.25">
      <c r="A8078" s="74">
        <f t="shared" si="1865"/>
        <v>56507</v>
      </c>
      <c r="B8078" s="72">
        <f t="shared" si="1867"/>
        <v>2</v>
      </c>
      <c r="C8078" s="72" t="str">
        <f>IF(F8078=0,"RESMİ TATİL",VLOOKUP(F8078,LİSTE!$B$7:$D$1300,3,0))</f>
        <v>Ahmet DAL</v>
      </c>
      <c r="D8078" s="72" t="str">
        <f>IF(G8078=0,"RESMİ TATİL",VLOOKUP(G8078,LİSTE!$B$7:$D$1300,3,0))</f>
        <v>Emirhan KARATAŞ</v>
      </c>
      <c r="E8078" s="72" t="str">
        <f>IF(H8078=0,"RESMİ TATİL",VLOOKUP(H8078,LİSTE!$B$7:$D$1300,3,0))</f>
        <v>Zümra Yeter ARI</v>
      </c>
      <c r="F8078" s="72">
        <f>IF(B8078="TATİL",0,IF(F8077&gt;0,IF(LİSTE!$F$1=H8077,1,H8077+1),IF(F8077=0,H8076+1,IF(F8076=0,H8075+1,IF(F8075=0,H8074+1,IF(F8074=0,H8073+1))))))</f>
        <v>19</v>
      </c>
      <c r="G8078" s="72">
        <f>IF(F8078=0,0,IF(LİSTE!$F$1=F8078,1,F8078+1))</f>
        <v>20</v>
      </c>
      <c r="H8078" s="72">
        <f>IF(G8078=0,0,IF(LİSTE!$F$1=G8078,1,G8078+1))</f>
        <v>21</v>
      </c>
      <c r="I8078" s="72" t="str">
        <f>IFERROR(VLOOKUP(A8078,TATİLLER!$A$2:$D$30000,3,0),"TATİL DEĞİL")</f>
        <v>TATİL DEĞİL</v>
      </c>
    </row>
    <row r="8079" spans="1:9" x14ac:dyDescent="0.25">
      <c r="A8079" s="74">
        <f t="shared" si="1865"/>
        <v>56508</v>
      </c>
      <c r="B8079" s="72">
        <f t="shared" si="1867"/>
        <v>3</v>
      </c>
      <c r="C8079" s="72" t="str">
        <f>IF(F8079=0,"RESMİ TATİL",VLOOKUP(F8079,LİSTE!$B$7:$D$1300,3,0))</f>
        <v>Utku KARAGÖZ</v>
      </c>
      <c r="D8079" s="72" t="str">
        <f>IF(G8079=0,"RESMİ TATİL",VLOOKUP(G8079,LİSTE!$B$7:$D$1300,3,0))</f>
        <v>Feyza Zümra AVCIOĞLU</v>
      </c>
      <c r="E8079" s="72" t="str">
        <f>IF(H8079=0,"RESMİ TATİL",VLOOKUP(H8079,LİSTE!$B$7:$D$1300,3,0))</f>
        <v>Yusuf Ali TABUR</v>
      </c>
      <c r="F8079" s="72">
        <f>IF(B8079="TATİL",0,IF(F8078&gt;0,IF(LİSTE!$F$1=H8078,1,H8078+1),IF(F8078=0,H8077+1,IF(F8077=0,H8076+1,IF(F8076=0,H8075+1,IF(F8075=0,H8074+1))))))</f>
        <v>22</v>
      </c>
      <c r="G8079" s="72">
        <f>IF(F8079=0,0,IF(LİSTE!$F$1=F8079,1,F8079+1))</f>
        <v>23</v>
      </c>
      <c r="H8079" s="72">
        <f>IF(G8079=0,0,IF(LİSTE!$F$1=G8079,1,G8079+1))</f>
        <v>24</v>
      </c>
      <c r="I8079" s="72" t="str">
        <f>IFERROR(VLOOKUP(A8079,TATİLLER!$A$2:$D$30000,3,0),"TATİL DEĞİL")</f>
        <v>TATİL DEĞİL</v>
      </c>
    </row>
    <row r="8080" spans="1:9" x14ac:dyDescent="0.25">
      <c r="A8080" s="74">
        <f t="shared" si="1865"/>
        <v>56509</v>
      </c>
      <c r="B8080" s="72">
        <f t="shared" si="1867"/>
        <v>4</v>
      </c>
      <c r="C8080" s="72" t="str">
        <f>IF(F8080=0,"RESMİ TATİL",VLOOKUP(F8080,LİSTE!$B$7:$D$1300,3,0))</f>
        <v>Irmak UTEBAY</v>
      </c>
      <c r="D8080" s="72" t="str">
        <f>IF(G8080=0,"RESMİ TATİL",VLOOKUP(G8080,LİSTE!$B$7:$D$1300,3,0))</f>
        <v>Kerem AKKOÇ</v>
      </c>
      <c r="E8080" s="72" t="str">
        <f>IF(H8080=0,"RESMİ TATİL",VLOOKUP(H8080,LİSTE!$B$7:$D$1300,3,0))</f>
        <v>Elçin Ayşe ELMAS</v>
      </c>
      <c r="F8080" s="72">
        <f>IF(B8080="TATİL",0,IF(F8079&gt;0,IF(LİSTE!$F$1=H8079,1,H8079+1),IF(F8079=0,H8078+1,IF(F8078=0,H8077+1,IF(F8077=0,H8076+1,IF(F8076=0,H8075+1))))))</f>
        <v>25</v>
      </c>
      <c r="G8080" s="72">
        <f>IF(F8080=0,0,IF(LİSTE!$F$1=F8080,1,F8080+1))</f>
        <v>26</v>
      </c>
      <c r="H8080" s="72">
        <f>IF(G8080=0,0,IF(LİSTE!$F$1=G8080,1,G8080+1))</f>
        <v>27</v>
      </c>
      <c r="I8080" s="72" t="str">
        <f>IFERROR(VLOOKUP(A8080,TATİLLER!$A$2:$D$30000,3,0),"TATİL DEĞİL")</f>
        <v>TATİL DEĞİL</v>
      </c>
    </row>
    <row r="8081" spans="1:9" x14ac:dyDescent="0.25">
      <c r="A8081" s="74">
        <f t="shared" si="1865"/>
        <v>56510</v>
      </c>
      <c r="B8081" s="72">
        <f t="shared" si="1867"/>
        <v>5</v>
      </c>
      <c r="C8081" s="72" t="str">
        <f>IF(F8081=0,"RESMİ TATİL",VLOOKUP(F8081,LİSTE!$B$7:$D$1300,3,0))</f>
        <v>Muhammed YILDIZDAĞ</v>
      </c>
      <c r="D8081" s="72" t="str">
        <f>IF(G8081=0,"RESMİ TATİL",VLOOKUP(G8081,LİSTE!$B$7:$D$1300,3,0))</f>
        <v>Nisa Nur SANCAR</v>
      </c>
      <c r="E8081" s="72" t="str">
        <f>IF(H8081=0,"RESMİ TATİL",VLOOKUP(H8081,LİSTE!$B$7:$D$1300,3,0))</f>
        <v>Esila ÇETİN</v>
      </c>
      <c r="F8081" s="72">
        <f>IF(B8081="TATİL",0,IF(F8080&gt;0,IF(LİSTE!$F$1=H8080,1,H8080+1),IF(F8080=0,H8079+1,IF(F8079=0,H8078+1,IF(F8078=0,H8077+1,IF(F8077=0,H8076+1))))))</f>
        <v>28</v>
      </c>
      <c r="G8081" s="72">
        <f>IF(F8081=0,0,IF(LİSTE!$F$1=F8081,1,F8081+1))</f>
        <v>1</v>
      </c>
      <c r="H8081" s="72">
        <f>IF(G8081=0,0,IF(LİSTE!$F$1=G8081,1,G8081+1))</f>
        <v>2</v>
      </c>
      <c r="I8081" s="72" t="str">
        <f>IFERROR(VLOOKUP(A8081,TATİLLER!$A$2:$D$30000,3,0),"TATİL DEĞİL")</f>
        <v>TATİL DEĞİL</v>
      </c>
    </row>
    <row r="8082" spans="1:9" x14ac:dyDescent="0.25">
      <c r="A8082" s="74">
        <f t="shared" ref="A8082" si="1870">A8081+3</f>
        <v>56513</v>
      </c>
      <c r="B8082" s="72">
        <f t="shared" si="1867"/>
        <v>1</v>
      </c>
      <c r="C8082" s="72" t="str">
        <f>IF(F8082=0,"RESMİ TATİL",VLOOKUP(F8082,LİSTE!$B$7:$D$1300,3,0))</f>
        <v>Zeynep Sevde TOPUZ</v>
      </c>
      <c r="D8082" s="72" t="str">
        <f>IF(G8082=0,"RESMİ TATİL",VLOOKUP(G8082,LİSTE!$B$7:$D$1300,3,0))</f>
        <v>Ömer Asaf KADAŞ</v>
      </c>
      <c r="E8082" s="72" t="str">
        <f>IF(H8082=0,"RESMİ TATİL",VLOOKUP(H8082,LİSTE!$B$7:$D$1300,3,0))</f>
        <v>Ramazan Baran ADIGÜZEL</v>
      </c>
      <c r="F8082" s="72">
        <f>IF(B8082="TATİL",0,IF(F8081&gt;0,IF(LİSTE!$F$1=H8081,1,H8081+1),IF(F8081=0,H8080+1,IF(F8080=0,H8079+1,IF(F8079=0,H8078+1,IF(F8078=0,H8077+1))))))</f>
        <v>3</v>
      </c>
      <c r="G8082" s="72">
        <f>IF(F8082=0,0,IF(LİSTE!$F$1=F8082,1,F8082+1))</f>
        <v>4</v>
      </c>
      <c r="H8082" s="72">
        <f>IF(G8082=0,0,IF(LİSTE!$F$1=G8082,1,G8082+1))</f>
        <v>5</v>
      </c>
      <c r="I8082" s="72" t="str">
        <f>IFERROR(VLOOKUP(A8082,TATİLLER!$A$2:$D$30000,3,0),"TATİL DEĞİL")</f>
        <v>TATİL DEĞİL</v>
      </c>
    </row>
    <row r="8083" spans="1:9" x14ac:dyDescent="0.25">
      <c r="A8083" s="74">
        <f t="shared" si="1865"/>
        <v>56514</v>
      </c>
      <c r="B8083" s="72">
        <f t="shared" si="1867"/>
        <v>2</v>
      </c>
      <c r="C8083" s="72" t="str">
        <f>IF(F8083=0,"RESMİ TATİL",VLOOKUP(F8083,LİSTE!$B$7:$D$1300,3,0))</f>
        <v>Bahar AKGÜN</v>
      </c>
      <c r="D8083" s="72" t="str">
        <f>IF(G8083=0,"RESMİ TATİL",VLOOKUP(G8083,LİSTE!$B$7:$D$1300,3,0))</f>
        <v>Ömer AKGÜL</v>
      </c>
      <c r="E8083" s="72" t="str">
        <f>IF(H8083=0,"RESMİ TATİL",VLOOKUP(H8083,LİSTE!$B$7:$D$1300,3,0))</f>
        <v>Muharrem EFE TANRIVERDİ</v>
      </c>
      <c r="F8083" s="72">
        <f>IF(B8083="TATİL",0,IF(F8082&gt;0,IF(LİSTE!$F$1=H8082,1,H8082+1),IF(F8082=0,H8081+1,IF(F8081=0,H8080+1,IF(F8080=0,H8079+1,IF(F8079=0,H8078+1))))))</f>
        <v>6</v>
      </c>
      <c r="G8083" s="72">
        <f>IF(F8083=0,0,IF(LİSTE!$F$1=F8083,1,F8083+1))</f>
        <v>7</v>
      </c>
      <c r="H8083" s="72">
        <f>IF(G8083=0,0,IF(LİSTE!$F$1=G8083,1,G8083+1))</f>
        <v>8</v>
      </c>
      <c r="I8083" s="72" t="str">
        <f>IFERROR(VLOOKUP(A8083,TATİLLER!$A$2:$D$30000,3,0),"TATİL DEĞİL")</f>
        <v>TATİL DEĞİL</v>
      </c>
    </row>
    <row r="8084" spans="1:9" x14ac:dyDescent="0.25">
      <c r="A8084" s="74">
        <f t="shared" si="1865"/>
        <v>56515</v>
      </c>
      <c r="B8084" s="72">
        <f t="shared" si="1867"/>
        <v>3</v>
      </c>
      <c r="C8084" s="72" t="str">
        <f>IF(F8084=0,"RESMİ TATİL",VLOOKUP(F8084,LİSTE!$B$7:$D$1300,3,0))</f>
        <v>Anıl DOĞAN</v>
      </c>
      <c r="D8084" s="72" t="str">
        <f>IF(G8084=0,"RESMİ TATİL",VLOOKUP(G8084,LİSTE!$B$7:$D$1300,3,0))</f>
        <v>İpek ARSLAN</v>
      </c>
      <c r="E8084" s="72" t="str">
        <f>IF(H8084=0,"RESMİ TATİL",VLOOKUP(H8084,LİSTE!$B$7:$D$1300,3,0))</f>
        <v>Efe KARSAK</v>
      </c>
      <c r="F8084" s="72">
        <f>IF(B8084="TATİL",0,IF(F8083&gt;0,IF(LİSTE!$F$1=H8083,1,H8083+1),IF(F8083=0,H8082+1,IF(F8082=0,H8081+1,IF(F8081=0,H8080+1,IF(F8080=0,H8079+1))))))</f>
        <v>9</v>
      </c>
      <c r="G8084" s="72">
        <f>IF(F8084=0,0,IF(LİSTE!$F$1=F8084,1,F8084+1))</f>
        <v>10</v>
      </c>
      <c r="H8084" s="72">
        <f>IF(G8084=0,0,IF(LİSTE!$F$1=G8084,1,G8084+1))</f>
        <v>11</v>
      </c>
      <c r="I8084" s="72" t="str">
        <f>IFERROR(VLOOKUP(A8084,TATİLLER!$A$2:$D$30000,3,0),"TATİL DEĞİL")</f>
        <v>TATİL DEĞİL</v>
      </c>
    </row>
    <row r="8085" spans="1:9" x14ac:dyDescent="0.25">
      <c r="A8085" s="74">
        <f t="shared" si="1865"/>
        <v>56516</v>
      </c>
      <c r="B8085" s="72">
        <f t="shared" si="1867"/>
        <v>4</v>
      </c>
      <c r="C8085" s="72" t="str">
        <f>IF(F8085=0,"RESMİ TATİL",VLOOKUP(F8085,LİSTE!$B$7:$D$1300,3,0))</f>
        <v>Abdullah KIRBAÇ</v>
      </c>
      <c r="D8085" s="72" t="str">
        <f>IF(G8085=0,"RESMİ TATİL",VLOOKUP(G8085,LİSTE!$B$7:$D$1300,3,0))</f>
        <v>Ümmü Defne GÜLER</v>
      </c>
      <c r="E8085" s="72" t="str">
        <f>IF(H8085=0,"RESMİ TATİL",VLOOKUP(H8085,LİSTE!$B$7:$D$1300,3,0))</f>
        <v>Şevval ÖZDAMAR</v>
      </c>
      <c r="F8085" s="72">
        <f>IF(B8085="TATİL",0,IF(F8084&gt;0,IF(LİSTE!$F$1=H8084,1,H8084+1),IF(F8084=0,H8083+1,IF(F8083=0,H8082+1,IF(F8082=0,H8081+1,IF(F8081=0,H8080+1))))))</f>
        <v>12</v>
      </c>
      <c r="G8085" s="72">
        <f>IF(F8085=0,0,IF(LİSTE!$F$1=F8085,1,F8085+1))</f>
        <v>13</v>
      </c>
      <c r="H8085" s="72">
        <f>IF(G8085=0,0,IF(LİSTE!$F$1=G8085,1,G8085+1))</f>
        <v>14</v>
      </c>
      <c r="I8085" s="72" t="str">
        <f>IFERROR(VLOOKUP(A8085,TATİLLER!$A$2:$D$30000,3,0),"TATİL DEĞİL")</f>
        <v>TATİL DEĞİL</v>
      </c>
    </row>
    <row r="8086" spans="1:9" x14ac:dyDescent="0.25">
      <c r="A8086" s="74">
        <f t="shared" si="1865"/>
        <v>56517</v>
      </c>
      <c r="B8086" s="72">
        <f t="shared" si="1867"/>
        <v>5</v>
      </c>
      <c r="C8086" s="72" t="str">
        <f>IF(F8086=0,"RESMİ TATİL",VLOOKUP(F8086,LİSTE!$B$7:$D$1300,3,0))</f>
        <v>Zeynep AKDAĞ</v>
      </c>
      <c r="D8086" s="72" t="str">
        <f>IF(G8086=0,"RESMİ TATİL",VLOOKUP(G8086,LİSTE!$B$7:$D$1300,3,0))</f>
        <v>Esma ÇOKER</v>
      </c>
      <c r="E8086" s="72" t="str">
        <f>IF(H8086=0,"RESMİ TATİL",VLOOKUP(H8086,LİSTE!$B$7:$D$1300,3,0))</f>
        <v>Dursun Kubilay YAŞAR</v>
      </c>
      <c r="F8086" s="72">
        <f>IF(B8086="TATİL",0,IF(F8085&gt;0,IF(LİSTE!$F$1=H8085,1,H8085+1),IF(F8085=0,H8084+1,IF(F8084=0,H8083+1,IF(F8083=0,H8082+1,IF(F8082=0,H8081+1))))))</f>
        <v>15</v>
      </c>
      <c r="G8086" s="72">
        <f>IF(F8086=0,0,IF(LİSTE!$F$1=F8086,1,F8086+1))</f>
        <v>16</v>
      </c>
      <c r="H8086" s="72">
        <f>IF(G8086=0,0,IF(LİSTE!$F$1=G8086,1,G8086+1))</f>
        <v>17</v>
      </c>
      <c r="I8086" s="72" t="str">
        <f>IFERROR(VLOOKUP(A8086,TATİLLER!$A$2:$D$30000,3,0),"TATİL DEĞİL")</f>
        <v>TATİL DEĞİL</v>
      </c>
    </row>
    <row r="8087" spans="1:9" x14ac:dyDescent="0.25">
      <c r="A8087" s="74">
        <f t="shared" ref="A8087" si="1871">A8086+3</f>
        <v>56520</v>
      </c>
      <c r="B8087" s="72">
        <f t="shared" si="1867"/>
        <v>1</v>
      </c>
      <c r="C8087" s="72" t="str">
        <f>IF(F8087=0,"RESMİ TATİL",VLOOKUP(F8087,LİSTE!$B$7:$D$1300,3,0))</f>
        <v>Zeynep Beril BAŞPINAR</v>
      </c>
      <c r="D8087" s="72" t="str">
        <f>IF(G8087=0,"RESMİ TATİL",VLOOKUP(G8087,LİSTE!$B$7:$D$1300,3,0))</f>
        <v>Ahmet DAL</v>
      </c>
      <c r="E8087" s="72" t="str">
        <f>IF(H8087=0,"RESMİ TATİL",VLOOKUP(H8087,LİSTE!$B$7:$D$1300,3,0))</f>
        <v>Emirhan KARATAŞ</v>
      </c>
      <c r="F8087" s="72">
        <f>IF(B8087="TATİL",0,IF(F8086&gt;0,IF(LİSTE!$F$1=H8086,1,H8086+1),IF(F8086=0,H8085+1,IF(F8085=0,H8084+1,IF(F8084=0,H8083+1,IF(F8083=0,H8082+1))))))</f>
        <v>18</v>
      </c>
      <c r="G8087" s="72">
        <f>IF(F8087=0,0,IF(LİSTE!$F$1=F8087,1,F8087+1))</f>
        <v>19</v>
      </c>
      <c r="H8087" s="72">
        <f>IF(G8087=0,0,IF(LİSTE!$F$1=G8087,1,G8087+1))</f>
        <v>20</v>
      </c>
      <c r="I8087" s="72" t="str">
        <f>IFERROR(VLOOKUP(A8087,TATİLLER!$A$2:$D$30000,3,0),"TATİL DEĞİL")</f>
        <v>TATİL DEĞİL</v>
      </c>
    </row>
    <row r="8088" spans="1:9" x14ac:dyDescent="0.25">
      <c r="A8088" s="74">
        <f t="shared" si="1865"/>
        <v>56521</v>
      </c>
      <c r="B8088" s="72">
        <f t="shared" si="1867"/>
        <v>2</v>
      </c>
      <c r="C8088" s="72" t="str">
        <f>IF(F8088=0,"RESMİ TATİL",VLOOKUP(F8088,LİSTE!$B$7:$D$1300,3,0))</f>
        <v>Zümra Yeter ARI</v>
      </c>
      <c r="D8088" s="72" t="str">
        <f>IF(G8088=0,"RESMİ TATİL",VLOOKUP(G8088,LİSTE!$B$7:$D$1300,3,0))</f>
        <v>Utku KARAGÖZ</v>
      </c>
      <c r="E8088" s="72" t="str">
        <f>IF(H8088=0,"RESMİ TATİL",VLOOKUP(H8088,LİSTE!$B$7:$D$1300,3,0))</f>
        <v>Feyza Zümra AVCIOĞLU</v>
      </c>
      <c r="F8088" s="72">
        <f>IF(B8088="TATİL",0,IF(F8087&gt;0,IF(LİSTE!$F$1=H8087,1,H8087+1),IF(F8087=0,H8086+1,IF(F8086=0,H8085+1,IF(F8085=0,H8084+1,IF(F8084=0,H8083+1))))))</f>
        <v>21</v>
      </c>
      <c r="G8088" s="72">
        <f>IF(F8088=0,0,IF(LİSTE!$F$1=F8088,1,F8088+1))</f>
        <v>22</v>
      </c>
      <c r="H8088" s="72">
        <f>IF(G8088=0,0,IF(LİSTE!$F$1=G8088,1,G8088+1))</f>
        <v>23</v>
      </c>
      <c r="I8088" s="72" t="str">
        <f>IFERROR(VLOOKUP(A8088,TATİLLER!$A$2:$D$30000,3,0),"TATİL DEĞİL")</f>
        <v>TATİL DEĞİL</v>
      </c>
    </row>
    <row r="8089" spans="1:9" x14ac:dyDescent="0.25">
      <c r="A8089" s="74">
        <f t="shared" si="1865"/>
        <v>56522</v>
      </c>
      <c r="B8089" s="72">
        <f t="shared" si="1867"/>
        <v>3</v>
      </c>
      <c r="C8089" s="72" t="str">
        <f>IF(F8089=0,"RESMİ TATİL",VLOOKUP(F8089,LİSTE!$B$7:$D$1300,3,0))</f>
        <v>Yusuf Ali TABUR</v>
      </c>
      <c r="D8089" s="72" t="str">
        <f>IF(G8089=0,"RESMİ TATİL",VLOOKUP(G8089,LİSTE!$B$7:$D$1300,3,0))</f>
        <v>Irmak UTEBAY</v>
      </c>
      <c r="E8089" s="72" t="str">
        <f>IF(H8089=0,"RESMİ TATİL",VLOOKUP(H8089,LİSTE!$B$7:$D$1300,3,0))</f>
        <v>Kerem AKKOÇ</v>
      </c>
      <c r="F8089" s="72">
        <f>IF(B8089="TATİL",0,IF(F8088&gt;0,IF(LİSTE!$F$1=H8088,1,H8088+1),IF(F8088=0,H8087+1,IF(F8087=0,H8086+1,IF(F8086=0,H8085+1,IF(F8085=0,H8084+1))))))</f>
        <v>24</v>
      </c>
      <c r="G8089" s="72">
        <f>IF(F8089=0,0,IF(LİSTE!$F$1=F8089,1,F8089+1))</f>
        <v>25</v>
      </c>
      <c r="H8089" s="72">
        <f>IF(G8089=0,0,IF(LİSTE!$F$1=G8089,1,G8089+1))</f>
        <v>26</v>
      </c>
      <c r="I8089" s="72" t="str">
        <f>IFERROR(VLOOKUP(A8089,TATİLLER!$A$2:$D$30000,3,0),"TATİL DEĞİL")</f>
        <v>TATİL DEĞİL</v>
      </c>
    </row>
    <row r="8090" spans="1:9" x14ac:dyDescent="0.25">
      <c r="A8090" s="74">
        <f t="shared" si="1865"/>
        <v>56523</v>
      </c>
      <c r="B8090" s="72">
        <f t="shared" si="1867"/>
        <v>4</v>
      </c>
      <c r="C8090" s="72" t="str">
        <f>IF(F8090=0,"RESMİ TATİL",VLOOKUP(F8090,LİSTE!$B$7:$D$1300,3,0))</f>
        <v>Elçin Ayşe ELMAS</v>
      </c>
      <c r="D8090" s="72" t="str">
        <f>IF(G8090=0,"RESMİ TATİL",VLOOKUP(G8090,LİSTE!$B$7:$D$1300,3,0))</f>
        <v>Muhammed YILDIZDAĞ</v>
      </c>
      <c r="E8090" s="72" t="str">
        <f>IF(H8090=0,"RESMİ TATİL",VLOOKUP(H8090,LİSTE!$B$7:$D$1300,3,0))</f>
        <v>Nisa Nur SANCAR</v>
      </c>
      <c r="F8090" s="72">
        <f>IF(B8090="TATİL",0,IF(F8089&gt;0,IF(LİSTE!$F$1=H8089,1,H8089+1),IF(F8089=0,H8088+1,IF(F8088=0,H8087+1,IF(F8087=0,H8086+1,IF(F8086=0,H8085+1))))))</f>
        <v>27</v>
      </c>
      <c r="G8090" s="72">
        <f>IF(F8090=0,0,IF(LİSTE!$F$1=F8090,1,F8090+1))</f>
        <v>28</v>
      </c>
      <c r="H8090" s="72">
        <f>IF(G8090=0,0,IF(LİSTE!$F$1=G8090,1,G8090+1))</f>
        <v>1</v>
      </c>
      <c r="I8090" s="72" t="str">
        <f>IFERROR(VLOOKUP(A8090,TATİLLER!$A$2:$D$30000,3,0),"TATİL DEĞİL")</f>
        <v>TATİL DEĞİL</v>
      </c>
    </row>
    <row r="8091" spans="1:9" x14ac:dyDescent="0.25">
      <c r="A8091" s="74">
        <f t="shared" si="1865"/>
        <v>56524</v>
      </c>
      <c r="B8091" s="72">
        <f t="shared" si="1867"/>
        <v>5</v>
      </c>
      <c r="C8091" s="72" t="str">
        <f>IF(F8091=0,"RESMİ TATİL",VLOOKUP(F8091,LİSTE!$B$7:$D$1300,3,0))</f>
        <v>Esila ÇETİN</v>
      </c>
      <c r="D8091" s="72" t="str">
        <f>IF(G8091=0,"RESMİ TATİL",VLOOKUP(G8091,LİSTE!$B$7:$D$1300,3,0))</f>
        <v>Zeynep Sevde TOPUZ</v>
      </c>
      <c r="E8091" s="72" t="str">
        <f>IF(H8091=0,"RESMİ TATİL",VLOOKUP(H8091,LİSTE!$B$7:$D$1300,3,0))</f>
        <v>Ömer Asaf KADAŞ</v>
      </c>
      <c r="F8091" s="72">
        <f>IF(B8091="TATİL",0,IF(F8090&gt;0,IF(LİSTE!$F$1=H8090,1,H8090+1),IF(F8090=0,H8089+1,IF(F8089=0,H8088+1,IF(F8088=0,H8087+1,IF(F8087=0,H8086+1))))))</f>
        <v>2</v>
      </c>
      <c r="G8091" s="72">
        <f>IF(F8091=0,0,IF(LİSTE!$F$1=F8091,1,F8091+1))</f>
        <v>3</v>
      </c>
      <c r="H8091" s="72">
        <f>IF(G8091=0,0,IF(LİSTE!$F$1=G8091,1,G8091+1))</f>
        <v>4</v>
      </c>
      <c r="I8091" s="72" t="str">
        <f>IFERROR(VLOOKUP(A8091,TATİLLER!$A$2:$D$30000,3,0),"TATİL DEĞİL")</f>
        <v>TATİL DEĞİL</v>
      </c>
    </row>
    <row r="8092" spans="1:9" x14ac:dyDescent="0.25">
      <c r="A8092" s="74">
        <f t="shared" ref="A8092" si="1872">A8091+3</f>
        <v>56527</v>
      </c>
      <c r="B8092" s="72">
        <f t="shared" si="1867"/>
        <v>1</v>
      </c>
      <c r="C8092" s="72" t="str">
        <f>IF(F8092=0,"RESMİ TATİL",VLOOKUP(F8092,LİSTE!$B$7:$D$1300,3,0))</f>
        <v>Ramazan Baran ADIGÜZEL</v>
      </c>
      <c r="D8092" s="72" t="str">
        <f>IF(G8092=0,"RESMİ TATİL",VLOOKUP(G8092,LİSTE!$B$7:$D$1300,3,0))</f>
        <v>Bahar AKGÜN</v>
      </c>
      <c r="E8092" s="72" t="str">
        <f>IF(H8092=0,"RESMİ TATİL",VLOOKUP(H8092,LİSTE!$B$7:$D$1300,3,0))</f>
        <v>Ömer AKGÜL</v>
      </c>
      <c r="F8092" s="72">
        <f>IF(B8092="TATİL",0,IF(F8091&gt;0,IF(LİSTE!$F$1=H8091,1,H8091+1),IF(F8091=0,H8090+1,IF(F8090=0,H8089+1,IF(F8089=0,H8088+1,IF(F8088=0,H8087+1))))))</f>
        <v>5</v>
      </c>
      <c r="G8092" s="72">
        <f>IF(F8092=0,0,IF(LİSTE!$F$1=F8092,1,F8092+1))</f>
        <v>6</v>
      </c>
      <c r="H8092" s="72">
        <f>IF(G8092=0,0,IF(LİSTE!$F$1=G8092,1,G8092+1))</f>
        <v>7</v>
      </c>
      <c r="I8092" s="72" t="str">
        <f>IFERROR(VLOOKUP(A8092,TATİLLER!$A$2:$D$30000,3,0),"TATİL DEĞİL")</f>
        <v>TATİL DEĞİL</v>
      </c>
    </row>
    <row r="8093" spans="1:9" x14ac:dyDescent="0.25">
      <c r="A8093" s="74">
        <f t="shared" si="1865"/>
        <v>56528</v>
      </c>
      <c r="B8093" s="72">
        <f t="shared" si="1867"/>
        <v>2</v>
      </c>
      <c r="C8093" s="72" t="str">
        <f>IF(F8093=0,"RESMİ TATİL",VLOOKUP(F8093,LİSTE!$B$7:$D$1300,3,0))</f>
        <v>Muharrem EFE TANRIVERDİ</v>
      </c>
      <c r="D8093" s="72" t="str">
        <f>IF(G8093=0,"RESMİ TATİL",VLOOKUP(G8093,LİSTE!$B$7:$D$1300,3,0))</f>
        <v>Anıl DOĞAN</v>
      </c>
      <c r="E8093" s="72" t="str">
        <f>IF(H8093=0,"RESMİ TATİL",VLOOKUP(H8093,LİSTE!$B$7:$D$1300,3,0))</f>
        <v>İpek ARSLAN</v>
      </c>
      <c r="F8093" s="72">
        <f>IF(B8093="TATİL",0,IF(F8092&gt;0,IF(LİSTE!$F$1=H8092,1,H8092+1),IF(F8092=0,H8091+1,IF(F8091=0,H8090+1,IF(F8090=0,H8089+1,IF(F8089=0,H8088+1))))))</f>
        <v>8</v>
      </c>
      <c r="G8093" s="72">
        <f>IF(F8093=0,0,IF(LİSTE!$F$1=F8093,1,F8093+1))</f>
        <v>9</v>
      </c>
      <c r="H8093" s="72">
        <f>IF(G8093=0,0,IF(LİSTE!$F$1=G8093,1,G8093+1))</f>
        <v>10</v>
      </c>
      <c r="I8093" s="72" t="str">
        <f>IFERROR(VLOOKUP(A8093,TATİLLER!$A$2:$D$30000,3,0),"TATİL DEĞİL")</f>
        <v>TATİL DEĞİL</v>
      </c>
    </row>
    <row r="8094" spans="1:9" x14ac:dyDescent="0.25">
      <c r="A8094" s="74">
        <f t="shared" si="1865"/>
        <v>56529</v>
      </c>
      <c r="B8094" s="72">
        <f t="shared" si="1867"/>
        <v>3</v>
      </c>
      <c r="C8094" s="72" t="str">
        <f>IF(F8094=0,"RESMİ TATİL",VLOOKUP(F8094,LİSTE!$B$7:$D$1300,3,0))</f>
        <v>Efe KARSAK</v>
      </c>
      <c r="D8094" s="72" t="str">
        <f>IF(G8094=0,"RESMİ TATİL",VLOOKUP(G8094,LİSTE!$B$7:$D$1300,3,0))</f>
        <v>Abdullah KIRBAÇ</v>
      </c>
      <c r="E8094" s="72" t="str">
        <f>IF(H8094=0,"RESMİ TATİL",VLOOKUP(H8094,LİSTE!$B$7:$D$1300,3,0))</f>
        <v>Ümmü Defne GÜLER</v>
      </c>
      <c r="F8094" s="72">
        <f>IF(B8094="TATİL",0,IF(F8093&gt;0,IF(LİSTE!$F$1=H8093,1,H8093+1),IF(F8093=0,H8092+1,IF(F8092=0,H8091+1,IF(F8091=0,H8090+1,IF(F8090=0,H8089+1))))))</f>
        <v>11</v>
      </c>
      <c r="G8094" s="72">
        <f>IF(F8094=0,0,IF(LİSTE!$F$1=F8094,1,F8094+1))</f>
        <v>12</v>
      </c>
      <c r="H8094" s="72">
        <f>IF(G8094=0,0,IF(LİSTE!$F$1=G8094,1,G8094+1))</f>
        <v>13</v>
      </c>
      <c r="I8094" s="72" t="str">
        <f>IFERROR(VLOOKUP(A8094,TATİLLER!$A$2:$D$30000,3,0),"TATİL DEĞİL")</f>
        <v>TATİL DEĞİL</v>
      </c>
    </row>
    <row r="8095" spans="1:9" x14ac:dyDescent="0.25">
      <c r="A8095" s="74">
        <f t="shared" si="1865"/>
        <v>56530</v>
      </c>
      <c r="B8095" s="72">
        <f t="shared" si="1867"/>
        <v>4</v>
      </c>
      <c r="C8095" s="72" t="str">
        <f>IF(F8095=0,"RESMİ TATİL",VLOOKUP(F8095,LİSTE!$B$7:$D$1300,3,0))</f>
        <v>Şevval ÖZDAMAR</v>
      </c>
      <c r="D8095" s="72" t="str">
        <f>IF(G8095=0,"RESMİ TATİL",VLOOKUP(G8095,LİSTE!$B$7:$D$1300,3,0))</f>
        <v>Zeynep AKDAĞ</v>
      </c>
      <c r="E8095" s="72" t="str">
        <f>IF(H8095=0,"RESMİ TATİL",VLOOKUP(H8095,LİSTE!$B$7:$D$1300,3,0))</f>
        <v>Esma ÇOKER</v>
      </c>
      <c r="F8095" s="72">
        <f>IF(B8095="TATİL",0,IF(F8094&gt;0,IF(LİSTE!$F$1=H8094,1,H8094+1),IF(F8094=0,H8093+1,IF(F8093=0,H8092+1,IF(F8092=0,H8091+1,IF(F8091=0,H8090+1))))))</f>
        <v>14</v>
      </c>
      <c r="G8095" s="72">
        <f>IF(F8095=0,0,IF(LİSTE!$F$1=F8095,1,F8095+1))</f>
        <v>15</v>
      </c>
      <c r="H8095" s="72">
        <f>IF(G8095=0,0,IF(LİSTE!$F$1=G8095,1,G8095+1))</f>
        <v>16</v>
      </c>
      <c r="I8095" s="72" t="str">
        <f>IFERROR(VLOOKUP(A8095,TATİLLER!$A$2:$D$30000,3,0),"TATİL DEĞİL")</f>
        <v>TATİL DEĞİL</v>
      </c>
    </row>
    <row r="8096" spans="1:9" x14ac:dyDescent="0.25">
      <c r="A8096" s="74">
        <f t="shared" si="1865"/>
        <v>56531</v>
      </c>
      <c r="B8096" s="72">
        <f t="shared" si="1867"/>
        <v>5</v>
      </c>
      <c r="C8096" s="72" t="str">
        <f>IF(F8096=0,"RESMİ TATİL",VLOOKUP(F8096,LİSTE!$B$7:$D$1300,3,0))</f>
        <v>Dursun Kubilay YAŞAR</v>
      </c>
      <c r="D8096" s="72" t="str">
        <f>IF(G8096=0,"RESMİ TATİL",VLOOKUP(G8096,LİSTE!$B$7:$D$1300,3,0))</f>
        <v>Zeynep Beril BAŞPINAR</v>
      </c>
      <c r="E8096" s="72" t="str">
        <f>IF(H8096=0,"RESMİ TATİL",VLOOKUP(H8096,LİSTE!$B$7:$D$1300,3,0))</f>
        <v>Ahmet DAL</v>
      </c>
      <c r="F8096" s="72">
        <f>IF(B8096="TATİL",0,IF(F8095&gt;0,IF(LİSTE!$F$1=H8095,1,H8095+1),IF(F8095=0,H8094+1,IF(F8094=0,H8093+1,IF(F8093=0,H8092+1,IF(F8092=0,H8091+1))))))</f>
        <v>17</v>
      </c>
      <c r="G8096" s="72">
        <f>IF(F8096=0,0,IF(LİSTE!$F$1=F8096,1,F8096+1))</f>
        <v>18</v>
      </c>
      <c r="H8096" s="72">
        <f>IF(G8096=0,0,IF(LİSTE!$F$1=G8096,1,G8096+1))</f>
        <v>19</v>
      </c>
      <c r="I8096" s="72" t="str">
        <f>IFERROR(VLOOKUP(A8096,TATİLLER!$A$2:$D$30000,3,0),"TATİL DEĞİL")</f>
        <v>TATİL DEĞİL</v>
      </c>
    </row>
    <row r="8097" spans="1:9" x14ac:dyDescent="0.25">
      <c r="A8097" s="74">
        <f t="shared" ref="A8097" si="1873">A8096+3</f>
        <v>56534</v>
      </c>
      <c r="B8097" s="72">
        <f t="shared" si="1867"/>
        <v>1</v>
      </c>
      <c r="C8097" s="72" t="str">
        <f>IF(F8097=0,"RESMİ TATİL",VLOOKUP(F8097,LİSTE!$B$7:$D$1300,3,0))</f>
        <v>Emirhan KARATAŞ</v>
      </c>
      <c r="D8097" s="72" t="str">
        <f>IF(G8097=0,"RESMİ TATİL",VLOOKUP(G8097,LİSTE!$B$7:$D$1300,3,0))</f>
        <v>Zümra Yeter ARI</v>
      </c>
      <c r="E8097" s="72" t="str">
        <f>IF(H8097=0,"RESMİ TATİL",VLOOKUP(H8097,LİSTE!$B$7:$D$1300,3,0))</f>
        <v>Utku KARAGÖZ</v>
      </c>
      <c r="F8097" s="72">
        <f>IF(B8097="TATİL",0,IF(F8096&gt;0,IF(LİSTE!$F$1=H8096,1,H8096+1),IF(F8096=0,H8095+1,IF(F8095=0,H8094+1,IF(F8094=0,H8093+1,IF(F8093=0,H8092+1))))))</f>
        <v>20</v>
      </c>
      <c r="G8097" s="72">
        <f>IF(F8097=0,0,IF(LİSTE!$F$1=F8097,1,F8097+1))</f>
        <v>21</v>
      </c>
      <c r="H8097" s="72">
        <f>IF(G8097=0,0,IF(LİSTE!$F$1=G8097,1,G8097+1))</f>
        <v>22</v>
      </c>
      <c r="I8097" s="72" t="str">
        <f>IFERROR(VLOOKUP(A8097,TATİLLER!$A$2:$D$30000,3,0),"TATİL DEĞİL")</f>
        <v>TATİL DEĞİL</v>
      </c>
    </row>
    <row r="8098" spans="1:9" x14ac:dyDescent="0.25">
      <c r="A8098" s="74">
        <f t="shared" si="1865"/>
        <v>56535</v>
      </c>
      <c r="B8098" s="72">
        <f t="shared" si="1867"/>
        <v>2</v>
      </c>
      <c r="C8098" s="72" t="str">
        <f>IF(F8098=0,"RESMİ TATİL",VLOOKUP(F8098,LİSTE!$B$7:$D$1300,3,0))</f>
        <v>Feyza Zümra AVCIOĞLU</v>
      </c>
      <c r="D8098" s="72" t="str">
        <f>IF(G8098=0,"RESMİ TATİL",VLOOKUP(G8098,LİSTE!$B$7:$D$1300,3,0))</f>
        <v>Yusuf Ali TABUR</v>
      </c>
      <c r="E8098" s="72" t="str">
        <f>IF(H8098=0,"RESMİ TATİL",VLOOKUP(H8098,LİSTE!$B$7:$D$1300,3,0))</f>
        <v>Irmak UTEBAY</v>
      </c>
      <c r="F8098" s="72">
        <f>IF(B8098="TATİL",0,IF(F8097&gt;0,IF(LİSTE!$F$1=H8097,1,H8097+1),IF(F8097=0,H8096+1,IF(F8096=0,H8095+1,IF(F8095=0,H8094+1,IF(F8094=0,H8093+1))))))</f>
        <v>23</v>
      </c>
      <c r="G8098" s="72">
        <f>IF(F8098=0,0,IF(LİSTE!$F$1=F8098,1,F8098+1))</f>
        <v>24</v>
      </c>
      <c r="H8098" s="72">
        <f>IF(G8098=0,0,IF(LİSTE!$F$1=G8098,1,G8098+1))</f>
        <v>25</v>
      </c>
      <c r="I8098" s="72" t="str">
        <f>IFERROR(VLOOKUP(A8098,TATİLLER!$A$2:$D$30000,3,0),"TATİL DEĞİL")</f>
        <v>TATİL DEĞİL</v>
      </c>
    </row>
    <row r="8099" spans="1:9" x14ac:dyDescent="0.25">
      <c r="A8099" s="74">
        <f t="shared" si="1865"/>
        <v>56536</v>
      </c>
      <c r="B8099" s="72">
        <f t="shared" si="1867"/>
        <v>3</v>
      </c>
      <c r="C8099" s="72" t="str">
        <f>IF(F8099=0,"RESMİ TATİL",VLOOKUP(F8099,LİSTE!$B$7:$D$1300,3,0))</f>
        <v>Kerem AKKOÇ</v>
      </c>
      <c r="D8099" s="72" t="str">
        <f>IF(G8099=0,"RESMİ TATİL",VLOOKUP(G8099,LİSTE!$B$7:$D$1300,3,0))</f>
        <v>Elçin Ayşe ELMAS</v>
      </c>
      <c r="E8099" s="72" t="str">
        <f>IF(H8099=0,"RESMİ TATİL",VLOOKUP(H8099,LİSTE!$B$7:$D$1300,3,0))</f>
        <v>Muhammed YILDIZDAĞ</v>
      </c>
      <c r="F8099" s="72">
        <f>IF(B8099="TATİL",0,IF(F8098&gt;0,IF(LİSTE!$F$1=H8098,1,H8098+1),IF(F8098=0,H8097+1,IF(F8097=0,H8096+1,IF(F8096=0,H8095+1,IF(F8095=0,H8094+1))))))</f>
        <v>26</v>
      </c>
      <c r="G8099" s="72">
        <f>IF(F8099=0,0,IF(LİSTE!$F$1=F8099,1,F8099+1))</f>
        <v>27</v>
      </c>
      <c r="H8099" s="72">
        <f>IF(G8099=0,0,IF(LİSTE!$F$1=G8099,1,G8099+1))</f>
        <v>28</v>
      </c>
      <c r="I8099" s="72" t="str">
        <f>IFERROR(VLOOKUP(A8099,TATİLLER!$A$2:$D$30000,3,0),"TATİL DEĞİL")</f>
        <v>TATİL DEĞİL</v>
      </c>
    </row>
    <row r="8100" spans="1:9" x14ac:dyDescent="0.25">
      <c r="A8100" s="74">
        <f t="shared" si="1865"/>
        <v>56537</v>
      </c>
      <c r="B8100" s="72">
        <f t="shared" si="1867"/>
        <v>4</v>
      </c>
      <c r="C8100" s="72" t="str">
        <f>IF(F8100=0,"RESMİ TATİL",VLOOKUP(F8100,LİSTE!$B$7:$D$1300,3,0))</f>
        <v>Nisa Nur SANCAR</v>
      </c>
      <c r="D8100" s="72" t="str">
        <f>IF(G8100=0,"RESMİ TATİL",VLOOKUP(G8100,LİSTE!$B$7:$D$1300,3,0))</f>
        <v>Esila ÇETİN</v>
      </c>
      <c r="E8100" s="72" t="str">
        <f>IF(H8100=0,"RESMİ TATİL",VLOOKUP(H8100,LİSTE!$B$7:$D$1300,3,0))</f>
        <v>Zeynep Sevde TOPUZ</v>
      </c>
      <c r="F8100" s="72">
        <f>IF(B8100="TATİL",0,IF(F8099&gt;0,IF(LİSTE!$F$1=H8099,1,H8099+1),IF(F8099=0,H8098+1,IF(F8098=0,H8097+1,IF(F8097=0,H8096+1,IF(F8096=0,H8095+1))))))</f>
        <v>1</v>
      </c>
      <c r="G8100" s="72">
        <f>IF(F8100=0,0,IF(LİSTE!$F$1=F8100,1,F8100+1))</f>
        <v>2</v>
      </c>
      <c r="H8100" s="72">
        <f>IF(G8100=0,0,IF(LİSTE!$F$1=G8100,1,G8100+1))</f>
        <v>3</v>
      </c>
      <c r="I8100" s="72" t="str">
        <f>IFERROR(VLOOKUP(A8100,TATİLLER!$A$2:$D$30000,3,0),"TATİL DEĞİL")</f>
        <v>TATİL DEĞİL</v>
      </c>
    </row>
    <row r="8101" spans="1:9" x14ac:dyDescent="0.25">
      <c r="A8101" s="74">
        <f t="shared" si="1865"/>
        <v>56538</v>
      </c>
      <c r="B8101" s="72">
        <f t="shared" si="1867"/>
        <v>5</v>
      </c>
      <c r="C8101" s="72" t="str">
        <f>IF(F8101=0,"RESMİ TATİL",VLOOKUP(F8101,LİSTE!$B$7:$D$1300,3,0))</f>
        <v>Ömer Asaf KADAŞ</v>
      </c>
      <c r="D8101" s="72" t="str">
        <f>IF(G8101=0,"RESMİ TATİL",VLOOKUP(G8101,LİSTE!$B$7:$D$1300,3,0))</f>
        <v>Ramazan Baran ADIGÜZEL</v>
      </c>
      <c r="E8101" s="72" t="str">
        <f>IF(H8101=0,"RESMİ TATİL",VLOOKUP(H8101,LİSTE!$B$7:$D$1300,3,0))</f>
        <v>Bahar AKGÜN</v>
      </c>
      <c r="F8101" s="72">
        <f>IF(B8101="TATİL",0,IF(F8100&gt;0,IF(LİSTE!$F$1=H8100,1,H8100+1),IF(F8100=0,H8099+1,IF(F8099=0,H8098+1,IF(F8098=0,H8097+1,IF(F8097=0,H8096+1))))))</f>
        <v>4</v>
      </c>
      <c r="G8101" s="72">
        <f>IF(F8101=0,0,IF(LİSTE!$F$1=F8101,1,F8101+1))</f>
        <v>5</v>
      </c>
      <c r="H8101" s="72">
        <f>IF(G8101=0,0,IF(LİSTE!$F$1=G8101,1,G8101+1))</f>
        <v>6</v>
      </c>
      <c r="I8101" s="72" t="str">
        <f>IFERROR(VLOOKUP(A8101,TATİLLER!$A$2:$D$30000,3,0),"TATİL DEĞİL")</f>
        <v>TATİL DEĞİL</v>
      </c>
    </row>
    <row r="8102" spans="1:9" x14ac:dyDescent="0.25">
      <c r="A8102" s="74">
        <f t="shared" ref="A8102" si="1874">A8101+3</f>
        <v>56541</v>
      </c>
      <c r="B8102" s="72">
        <f t="shared" si="1867"/>
        <v>1</v>
      </c>
      <c r="C8102" s="72" t="str">
        <f>IF(F8102=0,"RESMİ TATİL",VLOOKUP(F8102,LİSTE!$B$7:$D$1300,3,0))</f>
        <v>Ömer AKGÜL</v>
      </c>
      <c r="D8102" s="72" t="str">
        <f>IF(G8102=0,"RESMİ TATİL",VLOOKUP(G8102,LİSTE!$B$7:$D$1300,3,0))</f>
        <v>Muharrem EFE TANRIVERDİ</v>
      </c>
      <c r="E8102" s="72" t="str">
        <f>IF(H8102=0,"RESMİ TATİL",VLOOKUP(H8102,LİSTE!$B$7:$D$1300,3,0))</f>
        <v>Anıl DOĞAN</v>
      </c>
      <c r="F8102" s="72">
        <f>IF(B8102="TATİL",0,IF(F8101&gt;0,IF(LİSTE!$F$1=H8101,1,H8101+1),IF(F8101=0,H8100+1,IF(F8100=0,H8099+1,IF(F8099=0,H8098+1,IF(F8098=0,H8097+1))))))</f>
        <v>7</v>
      </c>
      <c r="G8102" s="72">
        <f>IF(F8102=0,0,IF(LİSTE!$F$1=F8102,1,F8102+1))</f>
        <v>8</v>
      </c>
      <c r="H8102" s="72">
        <f>IF(G8102=0,0,IF(LİSTE!$F$1=G8102,1,G8102+1))</f>
        <v>9</v>
      </c>
      <c r="I8102" s="72" t="str">
        <f>IFERROR(VLOOKUP(A8102,TATİLLER!$A$2:$D$30000,3,0),"TATİL DEĞİL")</f>
        <v>TATİL DEĞİL</v>
      </c>
    </row>
    <row r="8103" spans="1:9" x14ac:dyDescent="0.25">
      <c r="A8103" s="74">
        <f t="shared" si="1865"/>
        <v>56542</v>
      </c>
      <c r="B8103" s="72">
        <f t="shared" si="1867"/>
        <v>2</v>
      </c>
      <c r="C8103" s="72" t="str">
        <f>IF(F8103=0,"RESMİ TATİL",VLOOKUP(F8103,LİSTE!$B$7:$D$1300,3,0))</f>
        <v>İpek ARSLAN</v>
      </c>
      <c r="D8103" s="72" t="str">
        <f>IF(G8103=0,"RESMİ TATİL",VLOOKUP(G8103,LİSTE!$B$7:$D$1300,3,0))</f>
        <v>Efe KARSAK</v>
      </c>
      <c r="E8103" s="72" t="str">
        <f>IF(H8103=0,"RESMİ TATİL",VLOOKUP(H8103,LİSTE!$B$7:$D$1300,3,0))</f>
        <v>Abdullah KIRBAÇ</v>
      </c>
      <c r="F8103" s="72">
        <f>IF(B8103="TATİL",0,IF(F8102&gt;0,IF(LİSTE!$F$1=H8102,1,H8102+1),IF(F8102=0,H8101+1,IF(F8101=0,H8100+1,IF(F8100=0,H8099+1,IF(F8099=0,H8098+1))))))</f>
        <v>10</v>
      </c>
      <c r="G8103" s="72">
        <f>IF(F8103=0,0,IF(LİSTE!$F$1=F8103,1,F8103+1))</f>
        <v>11</v>
      </c>
      <c r="H8103" s="72">
        <f>IF(G8103=0,0,IF(LİSTE!$F$1=G8103,1,G8103+1))</f>
        <v>12</v>
      </c>
      <c r="I8103" s="72" t="str">
        <f>IFERROR(VLOOKUP(A8103,TATİLLER!$A$2:$D$30000,3,0),"TATİL DEĞİL")</f>
        <v>TATİL DEĞİL</v>
      </c>
    </row>
    <row r="8104" spans="1:9" x14ac:dyDescent="0.25">
      <c r="A8104" s="74">
        <f t="shared" si="1865"/>
        <v>56543</v>
      </c>
      <c r="B8104" s="72">
        <f t="shared" si="1867"/>
        <v>3</v>
      </c>
      <c r="C8104" s="72" t="str">
        <f>IF(F8104=0,"RESMİ TATİL",VLOOKUP(F8104,LİSTE!$B$7:$D$1300,3,0))</f>
        <v>Ümmü Defne GÜLER</v>
      </c>
      <c r="D8104" s="72" t="str">
        <f>IF(G8104=0,"RESMİ TATİL",VLOOKUP(G8104,LİSTE!$B$7:$D$1300,3,0))</f>
        <v>Şevval ÖZDAMAR</v>
      </c>
      <c r="E8104" s="72" t="str">
        <f>IF(H8104=0,"RESMİ TATİL",VLOOKUP(H8104,LİSTE!$B$7:$D$1300,3,0))</f>
        <v>Zeynep AKDAĞ</v>
      </c>
      <c r="F8104" s="72">
        <f>IF(B8104="TATİL",0,IF(F8103&gt;0,IF(LİSTE!$F$1=H8103,1,H8103+1),IF(F8103=0,H8102+1,IF(F8102=0,H8101+1,IF(F8101=0,H8100+1,IF(F8100=0,H8099+1))))))</f>
        <v>13</v>
      </c>
      <c r="G8104" s="72">
        <f>IF(F8104=0,0,IF(LİSTE!$F$1=F8104,1,F8104+1))</f>
        <v>14</v>
      </c>
      <c r="H8104" s="72">
        <f>IF(G8104=0,0,IF(LİSTE!$F$1=G8104,1,G8104+1))</f>
        <v>15</v>
      </c>
      <c r="I8104" s="72" t="str">
        <f>IFERROR(VLOOKUP(A8104,TATİLLER!$A$2:$D$30000,3,0),"TATİL DEĞİL")</f>
        <v>TATİL DEĞİL</v>
      </c>
    </row>
    <row r="8105" spans="1:9" x14ac:dyDescent="0.25">
      <c r="A8105" s="74">
        <f t="shared" si="1865"/>
        <v>56544</v>
      </c>
      <c r="B8105" s="72">
        <f t="shared" si="1867"/>
        <v>4</v>
      </c>
      <c r="C8105" s="72" t="str">
        <f>IF(F8105=0,"RESMİ TATİL",VLOOKUP(F8105,LİSTE!$B$7:$D$1300,3,0))</f>
        <v>Esma ÇOKER</v>
      </c>
      <c r="D8105" s="72" t="str">
        <f>IF(G8105=0,"RESMİ TATİL",VLOOKUP(G8105,LİSTE!$B$7:$D$1300,3,0))</f>
        <v>Dursun Kubilay YAŞAR</v>
      </c>
      <c r="E8105" s="72" t="str">
        <f>IF(H8105=0,"RESMİ TATİL",VLOOKUP(H8105,LİSTE!$B$7:$D$1300,3,0))</f>
        <v>Zeynep Beril BAŞPINAR</v>
      </c>
      <c r="F8105" s="72">
        <f>IF(B8105="TATİL",0,IF(F8104&gt;0,IF(LİSTE!$F$1=H8104,1,H8104+1),IF(F8104=0,H8103+1,IF(F8103=0,H8102+1,IF(F8102=0,H8101+1,IF(F8101=0,H8100+1))))))</f>
        <v>16</v>
      </c>
      <c r="G8105" s="72">
        <f>IF(F8105=0,0,IF(LİSTE!$F$1=F8105,1,F8105+1))</f>
        <v>17</v>
      </c>
      <c r="H8105" s="72">
        <f>IF(G8105=0,0,IF(LİSTE!$F$1=G8105,1,G8105+1))</f>
        <v>18</v>
      </c>
      <c r="I8105" s="72" t="str">
        <f>IFERROR(VLOOKUP(A8105,TATİLLER!$A$2:$D$30000,3,0),"TATİL DEĞİL")</f>
        <v>TATİL DEĞİL</v>
      </c>
    </row>
    <row r="8106" spans="1:9" x14ac:dyDescent="0.25">
      <c r="A8106" s="74">
        <f t="shared" si="1865"/>
        <v>56545</v>
      </c>
      <c r="B8106" s="72">
        <f t="shared" si="1867"/>
        <v>5</v>
      </c>
      <c r="C8106" s="72" t="str">
        <f>IF(F8106=0,"RESMİ TATİL",VLOOKUP(F8106,LİSTE!$B$7:$D$1300,3,0))</f>
        <v>Ahmet DAL</v>
      </c>
      <c r="D8106" s="72" t="str">
        <f>IF(G8106=0,"RESMİ TATİL",VLOOKUP(G8106,LİSTE!$B$7:$D$1300,3,0))</f>
        <v>Emirhan KARATAŞ</v>
      </c>
      <c r="E8106" s="72" t="str">
        <f>IF(H8106=0,"RESMİ TATİL",VLOOKUP(H8106,LİSTE!$B$7:$D$1300,3,0))</f>
        <v>Zümra Yeter ARI</v>
      </c>
      <c r="F8106" s="72">
        <f>IF(B8106="TATİL",0,IF(F8105&gt;0,IF(LİSTE!$F$1=H8105,1,H8105+1),IF(F8105=0,H8104+1,IF(F8104=0,H8103+1,IF(F8103=0,H8102+1,IF(F8102=0,H8101+1))))))</f>
        <v>19</v>
      </c>
      <c r="G8106" s="72">
        <f>IF(F8106=0,0,IF(LİSTE!$F$1=F8106,1,F8106+1))</f>
        <v>20</v>
      </c>
      <c r="H8106" s="72">
        <f>IF(G8106=0,0,IF(LİSTE!$F$1=G8106,1,G8106+1))</f>
        <v>21</v>
      </c>
      <c r="I8106" s="72" t="str">
        <f>IFERROR(VLOOKUP(A8106,TATİLLER!$A$2:$D$30000,3,0),"TATİL DEĞİL")</f>
        <v>TATİL DEĞİL</v>
      </c>
    </row>
    <row r="8107" spans="1:9" x14ac:dyDescent="0.25">
      <c r="A8107" s="74">
        <f t="shared" ref="A8107" si="1875">A8106+3</f>
        <v>56548</v>
      </c>
      <c r="B8107" s="72">
        <f t="shared" si="1867"/>
        <v>1</v>
      </c>
      <c r="C8107" s="72" t="str">
        <f>IF(F8107=0,"RESMİ TATİL",VLOOKUP(F8107,LİSTE!$B$7:$D$1300,3,0))</f>
        <v>Utku KARAGÖZ</v>
      </c>
      <c r="D8107" s="72" t="str">
        <f>IF(G8107=0,"RESMİ TATİL",VLOOKUP(G8107,LİSTE!$B$7:$D$1300,3,0))</f>
        <v>Feyza Zümra AVCIOĞLU</v>
      </c>
      <c r="E8107" s="72" t="str">
        <f>IF(H8107=0,"RESMİ TATİL",VLOOKUP(H8107,LİSTE!$B$7:$D$1300,3,0))</f>
        <v>Yusuf Ali TABUR</v>
      </c>
      <c r="F8107" s="72">
        <f>IF(B8107="TATİL",0,IF(F8106&gt;0,IF(LİSTE!$F$1=H8106,1,H8106+1),IF(F8106=0,H8105+1,IF(F8105=0,H8104+1,IF(F8104=0,H8103+1,IF(F8103=0,H8102+1))))))</f>
        <v>22</v>
      </c>
      <c r="G8107" s="72">
        <f>IF(F8107=0,0,IF(LİSTE!$F$1=F8107,1,F8107+1))</f>
        <v>23</v>
      </c>
      <c r="H8107" s="72">
        <f>IF(G8107=0,0,IF(LİSTE!$F$1=G8107,1,G8107+1))</f>
        <v>24</v>
      </c>
      <c r="I8107" s="72" t="str">
        <f>IFERROR(VLOOKUP(A8107,TATİLLER!$A$2:$D$30000,3,0),"TATİL DEĞİL")</f>
        <v>TATİL DEĞİL</v>
      </c>
    </row>
    <row r="8108" spans="1:9" x14ac:dyDescent="0.25">
      <c r="A8108" s="74">
        <f t="shared" si="1865"/>
        <v>56549</v>
      </c>
      <c r="B8108" s="72">
        <f t="shared" si="1867"/>
        <v>2</v>
      </c>
      <c r="C8108" s="72" t="str">
        <f>IF(F8108=0,"RESMİ TATİL",VLOOKUP(F8108,LİSTE!$B$7:$D$1300,3,0))</f>
        <v>Irmak UTEBAY</v>
      </c>
      <c r="D8108" s="72" t="str">
        <f>IF(G8108=0,"RESMİ TATİL",VLOOKUP(G8108,LİSTE!$B$7:$D$1300,3,0))</f>
        <v>Kerem AKKOÇ</v>
      </c>
      <c r="E8108" s="72" t="str">
        <f>IF(H8108=0,"RESMİ TATİL",VLOOKUP(H8108,LİSTE!$B$7:$D$1300,3,0))</f>
        <v>Elçin Ayşe ELMAS</v>
      </c>
      <c r="F8108" s="72">
        <f>IF(B8108="TATİL",0,IF(F8107&gt;0,IF(LİSTE!$F$1=H8107,1,H8107+1),IF(F8107=0,H8106+1,IF(F8106=0,H8105+1,IF(F8105=0,H8104+1,IF(F8104=0,H8103+1))))))</f>
        <v>25</v>
      </c>
      <c r="G8108" s="72">
        <f>IF(F8108=0,0,IF(LİSTE!$F$1=F8108,1,F8108+1))</f>
        <v>26</v>
      </c>
      <c r="H8108" s="72">
        <f>IF(G8108=0,0,IF(LİSTE!$F$1=G8108,1,G8108+1))</f>
        <v>27</v>
      </c>
      <c r="I8108" s="72" t="str">
        <f>IFERROR(VLOOKUP(A8108,TATİLLER!$A$2:$D$30000,3,0),"TATİL DEĞİL")</f>
        <v>TATİL DEĞİL</v>
      </c>
    </row>
    <row r="8109" spans="1:9" x14ac:dyDescent="0.25">
      <c r="A8109" s="74">
        <f t="shared" si="1865"/>
        <v>56550</v>
      </c>
      <c r="B8109" s="72">
        <f t="shared" si="1867"/>
        <v>3</v>
      </c>
      <c r="C8109" s="72" t="str">
        <f>IF(F8109=0,"RESMİ TATİL",VLOOKUP(F8109,LİSTE!$B$7:$D$1300,3,0))</f>
        <v>Muhammed YILDIZDAĞ</v>
      </c>
      <c r="D8109" s="72" t="str">
        <f>IF(G8109=0,"RESMİ TATİL",VLOOKUP(G8109,LİSTE!$B$7:$D$1300,3,0))</f>
        <v>Nisa Nur SANCAR</v>
      </c>
      <c r="E8109" s="72" t="str">
        <f>IF(H8109=0,"RESMİ TATİL",VLOOKUP(H8109,LİSTE!$B$7:$D$1300,3,0))</f>
        <v>Esila ÇETİN</v>
      </c>
      <c r="F8109" s="72">
        <f>IF(B8109="TATİL",0,IF(F8108&gt;0,IF(LİSTE!$F$1=H8108,1,H8108+1),IF(F8108=0,H8107+1,IF(F8107=0,H8106+1,IF(F8106=0,H8105+1,IF(F8105=0,H8104+1))))))</f>
        <v>28</v>
      </c>
      <c r="G8109" s="72">
        <f>IF(F8109=0,0,IF(LİSTE!$F$1=F8109,1,F8109+1))</f>
        <v>1</v>
      </c>
      <c r="H8109" s="72">
        <f>IF(G8109=0,0,IF(LİSTE!$F$1=G8109,1,G8109+1))</f>
        <v>2</v>
      </c>
      <c r="I8109" s="72" t="str">
        <f>IFERROR(VLOOKUP(A8109,TATİLLER!$A$2:$D$30000,3,0),"TATİL DEĞİL")</f>
        <v>TATİL DEĞİL</v>
      </c>
    </row>
    <row r="8110" spans="1:9" x14ac:dyDescent="0.25">
      <c r="A8110" s="74">
        <f t="shared" si="1865"/>
        <v>56551</v>
      </c>
      <c r="B8110" s="72">
        <f t="shared" si="1867"/>
        <v>4</v>
      </c>
      <c r="C8110" s="72" t="str">
        <f>IF(F8110=0,"RESMİ TATİL",VLOOKUP(F8110,LİSTE!$B$7:$D$1300,3,0))</f>
        <v>Zeynep Sevde TOPUZ</v>
      </c>
      <c r="D8110" s="72" t="str">
        <f>IF(G8110=0,"RESMİ TATİL",VLOOKUP(G8110,LİSTE!$B$7:$D$1300,3,0))</f>
        <v>Ömer Asaf KADAŞ</v>
      </c>
      <c r="E8110" s="72" t="str">
        <f>IF(H8110=0,"RESMİ TATİL",VLOOKUP(H8110,LİSTE!$B$7:$D$1300,3,0))</f>
        <v>Ramazan Baran ADIGÜZEL</v>
      </c>
      <c r="F8110" s="72">
        <f>IF(B8110="TATİL",0,IF(F8109&gt;0,IF(LİSTE!$F$1=H8109,1,H8109+1),IF(F8109=0,H8108+1,IF(F8108=0,H8107+1,IF(F8107=0,H8106+1,IF(F8106=0,H8105+1))))))</f>
        <v>3</v>
      </c>
      <c r="G8110" s="72">
        <f>IF(F8110=0,0,IF(LİSTE!$F$1=F8110,1,F8110+1))</f>
        <v>4</v>
      </c>
      <c r="H8110" s="72">
        <f>IF(G8110=0,0,IF(LİSTE!$F$1=G8110,1,G8110+1))</f>
        <v>5</v>
      </c>
      <c r="I8110" s="72" t="str">
        <f>IFERROR(VLOOKUP(A8110,TATİLLER!$A$2:$D$30000,3,0),"TATİL DEĞİL")</f>
        <v>TATİL DEĞİL</v>
      </c>
    </row>
    <row r="8111" spans="1:9" x14ac:dyDescent="0.25">
      <c r="A8111" s="74">
        <f t="shared" si="1865"/>
        <v>56552</v>
      </c>
      <c r="B8111" s="72">
        <f t="shared" si="1867"/>
        <v>5</v>
      </c>
      <c r="C8111" s="72" t="str">
        <f>IF(F8111=0,"RESMİ TATİL",VLOOKUP(F8111,LİSTE!$B$7:$D$1300,3,0))</f>
        <v>Bahar AKGÜN</v>
      </c>
      <c r="D8111" s="72" t="str">
        <f>IF(G8111=0,"RESMİ TATİL",VLOOKUP(G8111,LİSTE!$B$7:$D$1300,3,0))</f>
        <v>Ömer AKGÜL</v>
      </c>
      <c r="E8111" s="72" t="str">
        <f>IF(H8111=0,"RESMİ TATİL",VLOOKUP(H8111,LİSTE!$B$7:$D$1300,3,0))</f>
        <v>Muharrem EFE TANRIVERDİ</v>
      </c>
      <c r="F8111" s="72">
        <f>IF(B8111="TATİL",0,IF(F8110&gt;0,IF(LİSTE!$F$1=H8110,1,H8110+1),IF(F8110=0,H8109+1,IF(F8109=0,H8108+1,IF(F8108=0,H8107+1,IF(F8107=0,H8106+1))))))</f>
        <v>6</v>
      </c>
      <c r="G8111" s="72">
        <f>IF(F8111=0,0,IF(LİSTE!$F$1=F8111,1,F8111+1))</f>
        <v>7</v>
      </c>
      <c r="H8111" s="72">
        <f>IF(G8111=0,0,IF(LİSTE!$F$1=G8111,1,G8111+1))</f>
        <v>8</v>
      </c>
      <c r="I8111" s="72" t="str">
        <f>IFERROR(VLOOKUP(A8111,TATİLLER!$A$2:$D$30000,3,0),"TATİL DEĞİL")</f>
        <v>TATİL DEĞİL</v>
      </c>
    </row>
    <row r="8112" spans="1:9" x14ac:dyDescent="0.25">
      <c r="A8112" s="74">
        <f t="shared" ref="A8112" si="1876">A8111+3</f>
        <v>56555</v>
      </c>
      <c r="B8112" s="72">
        <f t="shared" si="1867"/>
        <v>1</v>
      </c>
      <c r="C8112" s="72" t="str">
        <f>IF(F8112=0,"RESMİ TATİL",VLOOKUP(F8112,LİSTE!$B$7:$D$1300,3,0))</f>
        <v>Anıl DOĞAN</v>
      </c>
      <c r="D8112" s="72" t="str">
        <f>IF(G8112=0,"RESMİ TATİL",VLOOKUP(G8112,LİSTE!$B$7:$D$1300,3,0))</f>
        <v>İpek ARSLAN</v>
      </c>
      <c r="E8112" s="72" t="str">
        <f>IF(H8112=0,"RESMİ TATİL",VLOOKUP(H8112,LİSTE!$B$7:$D$1300,3,0))</f>
        <v>Efe KARSAK</v>
      </c>
      <c r="F8112" s="72">
        <f>IF(B8112="TATİL",0,IF(F8111&gt;0,IF(LİSTE!$F$1=H8111,1,H8111+1),IF(F8111=0,H8110+1,IF(F8110=0,H8109+1,IF(F8109=0,H8108+1,IF(F8108=0,H8107+1))))))</f>
        <v>9</v>
      </c>
      <c r="G8112" s="72">
        <f>IF(F8112=0,0,IF(LİSTE!$F$1=F8112,1,F8112+1))</f>
        <v>10</v>
      </c>
      <c r="H8112" s="72">
        <f>IF(G8112=0,0,IF(LİSTE!$F$1=G8112,1,G8112+1))</f>
        <v>11</v>
      </c>
      <c r="I8112" s="72" t="str">
        <f>IFERROR(VLOOKUP(A8112,TATİLLER!$A$2:$D$30000,3,0),"TATİL DEĞİL")</f>
        <v>TATİL DEĞİL</v>
      </c>
    </row>
    <row r="8113" spans="1:9" x14ac:dyDescent="0.25">
      <c r="A8113" s="74">
        <f t="shared" si="1865"/>
        <v>56556</v>
      </c>
      <c r="B8113" s="72">
        <f t="shared" si="1867"/>
        <v>2</v>
      </c>
      <c r="C8113" s="72" t="str">
        <f>IF(F8113=0,"RESMİ TATİL",VLOOKUP(F8113,LİSTE!$B$7:$D$1300,3,0))</f>
        <v>Abdullah KIRBAÇ</v>
      </c>
      <c r="D8113" s="72" t="str">
        <f>IF(G8113=0,"RESMİ TATİL",VLOOKUP(G8113,LİSTE!$B$7:$D$1300,3,0))</f>
        <v>Ümmü Defne GÜLER</v>
      </c>
      <c r="E8113" s="72" t="str">
        <f>IF(H8113=0,"RESMİ TATİL",VLOOKUP(H8113,LİSTE!$B$7:$D$1300,3,0))</f>
        <v>Şevval ÖZDAMAR</v>
      </c>
      <c r="F8113" s="72">
        <f>IF(B8113="TATİL",0,IF(F8112&gt;0,IF(LİSTE!$F$1=H8112,1,H8112+1),IF(F8112=0,H8111+1,IF(F8111=0,H8110+1,IF(F8110=0,H8109+1,IF(F8109=0,H8108+1))))))</f>
        <v>12</v>
      </c>
      <c r="G8113" s="72">
        <f>IF(F8113=0,0,IF(LİSTE!$F$1=F8113,1,F8113+1))</f>
        <v>13</v>
      </c>
      <c r="H8113" s="72">
        <f>IF(G8113=0,0,IF(LİSTE!$F$1=G8113,1,G8113+1))</f>
        <v>14</v>
      </c>
      <c r="I8113" s="72" t="str">
        <f>IFERROR(VLOOKUP(A8113,TATİLLER!$A$2:$D$30000,3,0),"TATİL DEĞİL")</f>
        <v>TATİL DEĞİL</v>
      </c>
    </row>
    <row r="8114" spans="1:9" x14ac:dyDescent="0.25">
      <c r="A8114" s="74">
        <f t="shared" si="1865"/>
        <v>56557</v>
      </c>
      <c r="B8114" s="72">
        <f t="shared" si="1867"/>
        <v>3</v>
      </c>
      <c r="C8114" s="72" t="str">
        <f>IF(F8114=0,"RESMİ TATİL",VLOOKUP(F8114,LİSTE!$B$7:$D$1300,3,0))</f>
        <v>Zeynep AKDAĞ</v>
      </c>
      <c r="D8114" s="72" t="str">
        <f>IF(G8114=0,"RESMİ TATİL",VLOOKUP(G8114,LİSTE!$B$7:$D$1300,3,0))</f>
        <v>Esma ÇOKER</v>
      </c>
      <c r="E8114" s="72" t="str">
        <f>IF(H8114=0,"RESMİ TATİL",VLOOKUP(H8114,LİSTE!$B$7:$D$1300,3,0))</f>
        <v>Dursun Kubilay YAŞAR</v>
      </c>
      <c r="F8114" s="72">
        <f>IF(B8114="TATİL",0,IF(F8113&gt;0,IF(LİSTE!$F$1=H8113,1,H8113+1),IF(F8113=0,H8112+1,IF(F8112=0,H8111+1,IF(F8111=0,H8110+1,IF(F8110=0,H8109+1))))))</f>
        <v>15</v>
      </c>
      <c r="G8114" s="72">
        <f>IF(F8114=0,0,IF(LİSTE!$F$1=F8114,1,F8114+1))</f>
        <v>16</v>
      </c>
      <c r="H8114" s="72">
        <f>IF(G8114=0,0,IF(LİSTE!$F$1=G8114,1,G8114+1))</f>
        <v>17</v>
      </c>
      <c r="I8114" s="72" t="str">
        <f>IFERROR(VLOOKUP(A8114,TATİLLER!$A$2:$D$30000,3,0),"TATİL DEĞİL")</f>
        <v>TATİL DEĞİL</v>
      </c>
    </row>
    <row r="8115" spans="1:9" x14ac:dyDescent="0.25">
      <c r="A8115" s="74">
        <f t="shared" si="1865"/>
        <v>56558</v>
      </c>
      <c r="B8115" s="72">
        <f t="shared" si="1867"/>
        <v>4</v>
      </c>
      <c r="C8115" s="72" t="str">
        <f>IF(F8115=0,"RESMİ TATİL",VLOOKUP(F8115,LİSTE!$B$7:$D$1300,3,0))</f>
        <v>Zeynep Beril BAŞPINAR</v>
      </c>
      <c r="D8115" s="72" t="str">
        <f>IF(G8115=0,"RESMİ TATİL",VLOOKUP(G8115,LİSTE!$B$7:$D$1300,3,0))</f>
        <v>Ahmet DAL</v>
      </c>
      <c r="E8115" s="72" t="str">
        <f>IF(H8115=0,"RESMİ TATİL",VLOOKUP(H8115,LİSTE!$B$7:$D$1300,3,0))</f>
        <v>Emirhan KARATAŞ</v>
      </c>
      <c r="F8115" s="72">
        <f>IF(B8115="TATİL",0,IF(F8114&gt;0,IF(LİSTE!$F$1=H8114,1,H8114+1),IF(F8114=0,H8113+1,IF(F8113=0,H8112+1,IF(F8112=0,H8111+1,IF(F8111=0,H8110+1))))))</f>
        <v>18</v>
      </c>
      <c r="G8115" s="72">
        <f>IF(F8115=0,0,IF(LİSTE!$F$1=F8115,1,F8115+1))</f>
        <v>19</v>
      </c>
      <c r="H8115" s="72">
        <f>IF(G8115=0,0,IF(LİSTE!$F$1=G8115,1,G8115+1))</f>
        <v>20</v>
      </c>
      <c r="I8115" s="72" t="str">
        <f>IFERROR(VLOOKUP(A8115,TATİLLER!$A$2:$D$30000,3,0),"TATİL DEĞİL")</f>
        <v>TATİL DEĞİL</v>
      </c>
    </row>
    <row r="8116" spans="1:9" x14ac:dyDescent="0.25">
      <c r="A8116" s="74">
        <f t="shared" si="1865"/>
        <v>56559</v>
      </c>
      <c r="B8116" s="72">
        <f t="shared" si="1867"/>
        <v>5</v>
      </c>
      <c r="C8116" s="72" t="str">
        <f>IF(F8116=0,"RESMİ TATİL",VLOOKUP(F8116,LİSTE!$B$7:$D$1300,3,0))</f>
        <v>Zümra Yeter ARI</v>
      </c>
      <c r="D8116" s="72" t="str">
        <f>IF(G8116=0,"RESMİ TATİL",VLOOKUP(G8116,LİSTE!$B$7:$D$1300,3,0))</f>
        <v>Utku KARAGÖZ</v>
      </c>
      <c r="E8116" s="72" t="str">
        <f>IF(H8116=0,"RESMİ TATİL",VLOOKUP(H8116,LİSTE!$B$7:$D$1300,3,0))</f>
        <v>Feyza Zümra AVCIOĞLU</v>
      </c>
      <c r="F8116" s="72">
        <f>IF(B8116="TATİL",0,IF(F8115&gt;0,IF(LİSTE!$F$1=H8115,1,H8115+1),IF(F8115=0,H8114+1,IF(F8114=0,H8113+1,IF(F8113=0,H8112+1,IF(F8112=0,H8111+1))))))</f>
        <v>21</v>
      </c>
      <c r="G8116" s="72">
        <f>IF(F8116=0,0,IF(LİSTE!$F$1=F8116,1,F8116+1))</f>
        <v>22</v>
      </c>
      <c r="H8116" s="72">
        <f>IF(G8116=0,0,IF(LİSTE!$F$1=G8116,1,G8116+1))</f>
        <v>23</v>
      </c>
      <c r="I8116" s="72" t="str">
        <f>IFERROR(VLOOKUP(A8116,TATİLLER!$A$2:$D$30000,3,0),"TATİL DEĞİL")</f>
        <v>TATİL DEĞİL</v>
      </c>
    </row>
    <row r="8117" spans="1:9" x14ac:dyDescent="0.25">
      <c r="A8117" s="74">
        <f t="shared" ref="A8117" si="1877">A8116+3</f>
        <v>56562</v>
      </c>
      <c r="B8117" s="72">
        <f t="shared" si="1867"/>
        <v>1</v>
      </c>
      <c r="C8117" s="72" t="str">
        <f>IF(F8117=0,"RESMİ TATİL",VLOOKUP(F8117,LİSTE!$B$7:$D$1300,3,0))</f>
        <v>Yusuf Ali TABUR</v>
      </c>
      <c r="D8117" s="72" t="str">
        <f>IF(G8117=0,"RESMİ TATİL",VLOOKUP(G8117,LİSTE!$B$7:$D$1300,3,0))</f>
        <v>Irmak UTEBAY</v>
      </c>
      <c r="E8117" s="72" t="str">
        <f>IF(H8117=0,"RESMİ TATİL",VLOOKUP(H8117,LİSTE!$B$7:$D$1300,3,0))</f>
        <v>Kerem AKKOÇ</v>
      </c>
      <c r="F8117" s="72">
        <f>IF(B8117="TATİL",0,IF(F8116&gt;0,IF(LİSTE!$F$1=H8116,1,H8116+1),IF(F8116=0,H8115+1,IF(F8115=0,H8114+1,IF(F8114=0,H8113+1,IF(F8113=0,H8112+1))))))</f>
        <v>24</v>
      </c>
      <c r="G8117" s="72">
        <f>IF(F8117=0,0,IF(LİSTE!$F$1=F8117,1,F8117+1))</f>
        <v>25</v>
      </c>
      <c r="H8117" s="72">
        <f>IF(G8117=0,0,IF(LİSTE!$F$1=G8117,1,G8117+1))</f>
        <v>26</v>
      </c>
      <c r="I8117" s="72" t="str">
        <f>IFERROR(VLOOKUP(A8117,TATİLLER!$A$2:$D$30000,3,0),"TATİL DEĞİL")</f>
        <v>TATİL DEĞİL</v>
      </c>
    </row>
    <row r="8118" spans="1:9" x14ac:dyDescent="0.25">
      <c r="A8118" s="74">
        <f t="shared" si="1865"/>
        <v>56563</v>
      </c>
      <c r="B8118" s="72">
        <f t="shared" si="1867"/>
        <v>2</v>
      </c>
      <c r="C8118" s="72" t="str">
        <f>IF(F8118=0,"RESMİ TATİL",VLOOKUP(F8118,LİSTE!$B$7:$D$1300,3,0))</f>
        <v>Elçin Ayşe ELMAS</v>
      </c>
      <c r="D8118" s="72" t="str">
        <f>IF(G8118=0,"RESMİ TATİL",VLOOKUP(G8118,LİSTE!$B$7:$D$1300,3,0))</f>
        <v>Muhammed YILDIZDAĞ</v>
      </c>
      <c r="E8118" s="72" t="str">
        <f>IF(H8118=0,"RESMİ TATİL",VLOOKUP(H8118,LİSTE!$B$7:$D$1300,3,0))</f>
        <v>Nisa Nur SANCAR</v>
      </c>
      <c r="F8118" s="72">
        <f>IF(B8118="TATİL",0,IF(F8117&gt;0,IF(LİSTE!$F$1=H8117,1,H8117+1),IF(F8117=0,H8116+1,IF(F8116=0,H8115+1,IF(F8115=0,H8114+1,IF(F8114=0,H8113+1))))))</f>
        <v>27</v>
      </c>
      <c r="G8118" s="72">
        <f>IF(F8118=0,0,IF(LİSTE!$F$1=F8118,1,F8118+1))</f>
        <v>28</v>
      </c>
      <c r="H8118" s="72">
        <f>IF(G8118=0,0,IF(LİSTE!$F$1=G8118,1,G8118+1))</f>
        <v>1</v>
      </c>
      <c r="I8118" s="72" t="str">
        <f>IFERROR(VLOOKUP(A8118,TATİLLER!$A$2:$D$30000,3,0),"TATİL DEĞİL")</f>
        <v>TATİL DEĞİL</v>
      </c>
    </row>
    <row r="8119" spans="1:9" x14ac:dyDescent="0.25">
      <c r="A8119" s="74">
        <f t="shared" si="1865"/>
        <v>56564</v>
      </c>
      <c r="B8119" s="72">
        <f t="shared" si="1867"/>
        <v>3</v>
      </c>
      <c r="C8119" s="72" t="str">
        <f>IF(F8119=0,"RESMİ TATİL",VLOOKUP(F8119,LİSTE!$B$7:$D$1300,3,0))</f>
        <v>Esila ÇETİN</v>
      </c>
      <c r="D8119" s="72" t="str">
        <f>IF(G8119=0,"RESMİ TATİL",VLOOKUP(G8119,LİSTE!$B$7:$D$1300,3,0))</f>
        <v>Zeynep Sevde TOPUZ</v>
      </c>
      <c r="E8119" s="72" t="str">
        <f>IF(H8119=0,"RESMİ TATİL",VLOOKUP(H8119,LİSTE!$B$7:$D$1300,3,0))</f>
        <v>Ömer Asaf KADAŞ</v>
      </c>
      <c r="F8119" s="72">
        <f>IF(B8119="TATİL",0,IF(F8118&gt;0,IF(LİSTE!$F$1=H8118,1,H8118+1),IF(F8118=0,H8117+1,IF(F8117=0,H8116+1,IF(F8116=0,H8115+1,IF(F8115=0,H8114+1))))))</f>
        <v>2</v>
      </c>
      <c r="G8119" s="72">
        <f>IF(F8119=0,0,IF(LİSTE!$F$1=F8119,1,F8119+1))</f>
        <v>3</v>
      </c>
      <c r="H8119" s="72">
        <f>IF(G8119=0,0,IF(LİSTE!$F$1=G8119,1,G8119+1))</f>
        <v>4</v>
      </c>
      <c r="I8119" s="72" t="str">
        <f>IFERROR(VLOOKUP(A8119,TATİLLER!$A$2:$D$30000,3,0),"TATİL DEĞİL")</f>
        <v>TATİL DEĞİL</v>
      </c>
    </row>
    <row r="8120" spans="1:9" x14ac:dyDescent="0.25">
      <c r="A8120" s="74">
        <f t="shared" si="1865"/>
        <v>56565</v>
      </c>
      <c r="B8120" s="72">
        <f t="shared" si="1867"/>
        <v>4</v>
      </c>
      <c r="C8120" s="72" t="str">
        <f>IF(F8120=0,"RESMİ TATİL",VLOOKUP(F8120,LİSTE!$B$7:$D$1300,3,0))</f>
        <v>Ramazan Baran ADIGÜZEL</v>
      </c>
      <c r="D8120" s="72" t="str">
        <f>IF(G8120=0,"RESMİ TATİL",VLOOKUP(G8120,LİSTE!$B$7:$D$1300,3,0))</f>
        <v>Bahar AKGÜN</v>
      </c>
      <c r="E8120" s="72" t="str">
        <f>IF(H8120=0,"RESMİ TATİL",VLOOKUP(H8120,LİSTE!$B$7:$D$1300,3,0))</f>
        <v>Ömer AKGÜL</v>
      </c>
      <c r="F8120" s="72">
        <f>IF(B8120="TATİL",0,IF(F8119&gt;0,IF(LİSTE!$F$1=H8119,1,H8119+1),IF(F8119=0,H8118+1,IF(F8118=0,H8117+1,IF(F8117=0,H8116+1,IF(F8116=0,H8115+1))))))</f>
        <v>5</v>
      </c>
      <c r="G8120" s="72">
        <f>IF(F8120=0,0,IF(LİSTE!$F$1=F8120,1,F8120+1))</f>
        <v>6</v>
      </c>
      <c r="H8120" s="72">
        <f>IF(G8120=0,0,IF(LİSTE!$F$1=G8120,1,G8120+1))</f>
        <v>7</v>
      </c>
      <c r="I8120" s="72" t="str">
        <f>IFERROR(VLOOKUP(A8120,TATİLLER!$A$2:$D$30000,3,0),"TATİL DEĞİL")</f>
        <v>TATİL DEĞİL</v>
      </c>
    </row>
    <row r="8121" spans="1:9" x14ac:dyDescent="0.25">
      <c r="A8121" s="74">
        <f t="shared" si="1865"/>
        <v>56566</v>
      </c>
      <c r="B8121" s="72">
        <f t="shared" si="1867"/>
        <v>5</v>
      </c>
      <c r="C8121" s="72" t="str">
        <f>IF(F8121=0,"RESMİ TATİL",VLOOKUP(F8121,LİSTE!$B$7:$D$1300,3,0))</f>
        <v>Muharrem EFE TANRIVERDİ</v>
      </c>
      <c r="D8121" s="72" t="str">
        <f>IF(G8121=0,"RESMİ TATİL",VLOOKUP(G8121,LİSTE!$B$7:$D$1300,3,0))</f>
        <v>Anıl DOĞAN</v>
      </c>
      <c r="E8121" s="72" t="str">
        <f>IF(H8121=0,"RESMİ TATİL",VLOOKUP(H8121,LİSTE!$B$7:$D$1300,3,0))</f>
        <v>İpek ARSLAN</v>
      </c>
      <c r="F8121" s="72">
        <f>IF(B8121="TATİL",0,IF(F8120&gt;0,IF(LİSTE!$F$1=H8120,1,H8120+1),IF(F8120=0,H8119+1,IF(F8119=0,H8118+1,IF(F8118=0,H8117+1,IF(F8117=0,H8116+1))))))</f>
        <v>8</v>
      </c>
      <c r="G8121" s="72">
        <f>IF(F8121=0,0,IF(LİSTE!$F$1=F8121,1,F8121+1))</f>
        <v>9</v>
      </c>
      <c r="H8121" s="72">
        <f>IF(G8121=0,0,IF(LİSTE!$F$1=G8121,1,G8121+1))</f>
        <v>10</v>
      </c>
      <c r="I8121" s="72" t="str">
        <f>IFERROR(VLOOKUP(A8121,TATİLLER!$A$2:$D$30000,3,0),"TATİL DEĞİL")</f>
        <v>TATİL DEĞİL</v>
      </c>
    </row>
    <row r="8122" spans="1:9" x14ac:dyDescent="0.25">
      <c r="A8122" s="74">
        <f t="shared" ref="A8122" si="1878">A8121+3</f>
        <v>56569</v>
      </c>
      <c r="B8122" s="72">
        <f t="shared" si="1867"/>
        <v>1</v>
      </c>
      <c r="C8122" s="72" t="str">
        <f>IF(F8122=0,"RESMİ TATİL",VLOOKUP(F8122,LİSTE!$B$7:$D$1300,3,0))</f>
        <v>Efe KARSAK</v>
      </c>
      <c r="D8122" s="72" t="str">
        <f>IF(G8122=0,"RESMİ TATİL",VLOOKUP(G8122,LİSTE!$B$7:$D$1300,3,0))</f>
        <v>Abdullah KIRBAÇ</v>
      </c>
      <c r="E8122" s="72" t="str">
        <f>IF(H8122=0,"RESMİ TATİL",VLOOKUP(H8122,LİSTE!$B$7:$D$1300,3,0))</f>
        <v>Ümmü Defne GÜLER</v>
      </c>
      <c r="F8122" s="72">
        <f>IF(B8122="TATİL",0,IF(F8121&gt;0,IF(LİSTE!$F$1=H8121,1,H8121+1),IF(F8121=0,H8120+1,IF(F8120=0,H8119+1,IF(F8119=0,H8118+1,IF(F8118=0,H8117+1))))))</f>
        <v>11</v>
      </c>
      <c r="G8122" s="72">
        <f>IF(F8122=0,0,IF(LİSTE!$F$1=F8122,1,F8122+1))</f>
        <v>12</v>
      </c>
      <c r="H8122" s="72">
        <f>IF(G8122=0,0,IF(LİSTE!$F$1=G8122,1,G8122+1))</f>
        <v>13</v>
      </c>
      <c r="I8122" s="72" t="str">
        <f>IFERROR(VLOOKUP(A8122,TATİLLER!$A$2:$D$30000,3,0),"TATİL DEĞİL")</f>
        <v>TATİL DEĞİL</v>
      </c>
    </row>
    <row r="8123" spans="1:9" x14ac:dyDescent="0.25">
      <c r="A8123" s="74">
        <f t="shared" si="1865"/>
        <v>56570</v>
      </c>
      <c r="B8123" s="72">
        <f t="shared" si="1867"/>
        <v>2</v>
      </c>
      <c r="C8123" s="72" t="str">
        <f>IF(F8123=0,"RESMİ TATİL",VLOOKUP(F8123,LİSTE!$B$7:$D$1300,3,0))</f>
        <v>Şevval ÖZDAMAR</v>
      </c>
      <c r="D8123" s="72" t="str">
        <f>IF(G8123=0,"RESMİ TATİL",VLOOKUP(G8123,LİSTE!$B$7:$D$1300,3,0))</f>
        <v>Zeynep AKDAĞ</v>
      </c>
      <c r="E8123" s="72" t="str">
        <f>IF(H8123=0,"RESMİ TATİL",VLOOKUP(H8123,LİSTE!$B$7:$D$1300,3,0))</f>
        <v>Esma ÇOKER</v>
      </c>
      <c r="F8123" s="72">
        <f>IF(B8123="TATİL",0,IF(F8122&gt;0,IF(LİSTE!$F$1=H8122,1,H8122+1),IF(F8122=0,H8121+1,IF(F8121=0,H8120+1,IF(F8120=0,H8119+1,IF(F8119=0,H8118+1))))))</f>
        <v>14</v>
      </c>
      <c r="G8123" s="72">
        <f>IF(F8123=0,0,IF(LİSTE!$F$1=F8123,1,F8123+1))</f>
        <v>15</v>
      </c>
      <c r="H8123" s="72">
        <f>IF(G8123=0,0,IF(LİSTE!$F$1=G8123,1,G8123+1))</f>
        <v>16</v>
      </c>
      <c r="I8123" s="72" t="str">
        <f>IFERROR(VLOOKUP(A8123,TATİLLER!$A$2:$D$30000,3,0),"TATİL DEĞİL")</f>
        <v>TATİL DEĞİL</v>
      </c>
    </row>
    <row r="8124" spans="1:9" x14ac:dyDescent="0.25">
      <c r="A8124" s="74">
        <f t="shared" si="1865"/>
        <v>56571</v>
      </c>
      <c r="B8124" s="72">
        <f t="shared" si="1867"/>
        <v>3</v>
      </c>
      <c r="C8124" s="72" t="str">
        <f>IF(F8124=0,"RESMİ TATİL",VLOOKUP(F8124,LİSTE!$B$7:$D$1300,3,0))</f>
        <v>Dursun Kubilay YAŞAR</v>
      </c>
      <c r="D8124" s="72" t="str">
        <f>IF(G8124=0,"RESMİ TATİL",VLOOKUP(G8124,LİSTE!$B$7:$D$1300,3,0))</f>
        <v>Zeynep Beril BAŞPINAR</v>
      </c>
      <c r="E8124" s="72" t="str">
        <f>IF(H8124=0,"RESMİ TATİL",VLOOKUP(H8124,LİSTE!$B$7:$D$1300,3,0))</f>
        <v>Ahmet DAL</v>
      </c>
      <c r="F8124" s="72">
        <f>IF(B8124="TATİL",0,IF(F8123&gt;0,IF(LİSTE!$F$1=H8123,1,H8123+1),IF(F8123=0,H8122+1,IF(F8122=0,H8121+1,IF(F8121=0,H8120+1,IF(F8120=0,H8119+1))))))</f>
        <v>17</v>
      </c>
      <c r="G8124" s="72">
        <f>IF(F8124=0,0,IF(LİSTE!$F$1=F8124,1,F8124+1))</f>
        <v>18</v>
      </c>
      <c r="H8124" s="72">
        <f>IF(G8124=0,0,IF(LİSTE!$F$1=G8124,1,G8124+1))</f>
        <v>19</v>
      </c>
      <c r="I8124" s="72" t="str">
        <f>IFERROR(VLOOKUP(A8124,TATİLLER!$A$2:$D$30000,3,0),"TATİL DEĞİL")</f>
        <v>TATİL DEĞİL</v>
      </c>
    </row>
    <row r="8125" spans="1:9" x14ac:dyDescent="0.25">
      <c r="A8125" s="74">
        <f t="shared" si="1865"/>
        <v>56572</v>
      </c>
      <c r="B8125" s="72">
        <f t="shared" si="1867"/>
        <v>4</v>
      </c>
      <c r="C8125" s="72" t="str">
        <f>IF(F8125=0,"RESMİ TATİL",VLOOKUP(F8125,LİSTE!$B$7:$D$1300,3,0))</f>
        <v>Emirhan KARATAŞ</v>
      </c>
      <c r="D8125" s="72" t="str">
        <f>IF(G8125=0,"RESMİ TATİL",VLOOKUP(G8125,LİSTE!$B$7:$D$1300,3,0))</f>
        <v>Zümra Yeter ARI</v>
      </c>
      <c r="E8125" s="72" t="str">
        <f>IF(H8125=0,"RESMİ TATİL",VLOOKUP(H8125,LİSTE!$B$7:$D$1300,3,0))</f>
        <v>Utku KARAGÖZ</v>
      </c>
      <c r="F8125" s="72">
        <f>IF(B8125="TATİL",0,IF(F8124&gt;0,IF(LİSTE!$F$1=H8124,1,H8124+1),IF(F8124=0,H8123+1,IF(F8123=0,H8122+1,IF(F8122=0,H8121+1,IF(F8121=0,H8120+1))))))</f>
        <v>20</v>
      </c>
      <c r="G8125" s="72">
        <f>IF(F8125=0,0,IF(LİSTE!$F$1=F8125,1,F8125+1))</f>
        <v>21</v>
      </c>
      <c r="H8125" s="72">
        <f>IF(G8125=0,0,IF(LİSTE!$F$1=G8125,1,G8125+1))</f>
        <v>22</v>
      </c>
      <c r="I8125" s="72" t="str">
        <f>IFERROR(VLOOKUP(A8125,TATİLLER!$A$2:$D$30000,3,0),"TATİL DEĞİL")</f>
        <v>TATİL DEĞİL</v>
      </c>
    </row>
    <row r="8126" spans="1:9" x14ac:dyDescent="0.25">
      <c r="A8126" s="74">
        <f t="shared" si="1865"/>
        <v>56573</v>
      </c>
      <c r="B8126" s="72">
        <f t="shared" si="1867"/>
        <v>5</v>
      </c>
      <c r="C8126" s="72" t="str">
        <f>IF(F8126=0,"RESMİ TATİL",VLOOKUP(F8126,LİSTE!$B$7:$D$1300,3,0))</f>
        <v>Feyza Zümra AVCIOĞLU</v>
      </c>
      <c r="D8126" s="72" t="str">
        <f>IF(G8126=0,"RESMİ TATİL",VLOOKUP(G8126,LİSTE!$B$7:$D$1300,3,0))</f>
        <v>Yusuf Ali TABUR</v>
      </c>
      <c r="E8126" s="72" t="str">
        <f>IF(H8126=0,"RESMİ TATİL",VLOOKUP(H8126,LİSTE!$B$7:$D$1300,3,0))</f>
        <v>Irmak UTEBAY</v>
      </c>
      <c r="F8126" s="72">
        <f>IF(B8126="TATİL",0,IF(F8125&gt;0,IF(LİSTE!$F$1=H8125,1,H8125+1),IF(F8125=0,H8124+1,IF(F8124=0,H8123+1,IF(F8123=0,H8122+1,IF(F8122=0,H8121+1))))))</f>
        <v>23</v>
      </c>
      <c r="G8126" s="72">
        <f>IF(F8126=0,0,IF(LİSTE!$F$1=F8126,1,F8126+1))</f>
        <v>24</v>
      </c>
      <c r="H8126" s="72">
        <f>IF(G8126=0,0,IF(LİSTE!$F$1=G8126,1,G8126+1))</f>
        <v>25</v>
      </c>
      <c r="I8126" s="72" t="str">
        <f>IFERROR(VLOOKUP(A8126,TATİLLER!$A$2:$D$30000,3,0),"TATİL DEĞİL")</f>
        <v>TATİL DEĞİL</v>
      </c>
    </row>
    <row r="8127" spans="1:9" x14ac:dyDescent="0.25">
      <c r="A8127" s="74">
        <f t="shared" ref="A8127" si="1879">A8126+3</f>
        <v>56576</v>
      </c>
      <c r="B8127" s="72">
        <f t="shared" si="1867"/>
        <v>1</v>
      </c>
      <c r="C8127" s="72" t="str">
        <f>IF(F8127=0,"RESMİ TATİL",VLOOKUP(F8127,LİSTE!$B$7:$D$1300,3,0))</f>
        <v>Kerem AKKOÇ</v>
      </c>
      <c r="D8127" s="72" t="str">
        <f>IF(G8127=0,"RESMİ TATİL",VLOOKUP(G8127,LİSTE!$B$7:$D$1300,3,0))</f>
        <v>Elçin Ayşe ELMAS</v>
      </c>
      <c r="E8127" s="72" t="str">
        <f>IF(H8127=0,"RESMİ TATİL",VLOOKUP(H8127,LİSTE!$B$7:$D$1300,3,0))</f>
        <v>Muhammed YILDIZDAĞ</v>
      </c>
      <c r="F8127" s="72">
        <f>IF(B8127="TATİL",0,IF(F8126&gt;0,IF(LİSTE!$F$1=H8126,1,H8126+1),IF(F8126=0,H8125+1,IF(F8125=0,H8124+1,IF(F8124=0,H8123+1,IF(F8123=0,H8122+1))))))</f>
        <v>26</v>
      </c>
      <c r="G8127" s="72">
        <f>IF(F8127=0,0,IF(LİSTE!$F$1=F8127,1,F8127+1))</f>
        <v>27</v>
      </c>
      <c r="H8127" s="72">
        <f>IF(G8127=0,0,IF(LİSTE!$F$1=G8127,1,G8127+1))</f>
        <v>28</v>
      </c>
      <c r="I8127" s="72" t="str">
        <f>IFERROR(VLOOKUP(A8127,TATİLLER!$A$2:$D$30000,3,0),"TATİL DEĞİL")</f>
        <v>TATİL DEĞİL</v>
      </c>
    </row>
    <row r="8128" spans="1:9" x14ac:dyDescent="0.25">
      <c r="A8128" s="74">
        <f t="shared" ref="A8128:A8191" si="1880">A8127+1</f>
        <v>56577</v>
      </c>
      <c r="B8128" s="72">
        <f t="shared" si="1867"/>
        <v>2</v>
      </c>
      <c r="C8128" s="72" t="str">
        <f>IF(F8128=0,"RESMİ TATİL",VLOOKUP(F8128,LİSTE!$B$7:$D$1300,3,0))</f>
        <v>Nisa Nur SANCAR</v>
      </c>
      <c r="D8128" s="72" t="str">
        <f>IF(G8128=0,"RESMİ TATİL",VLOOKUP(G8128,LİSTE!$B$7:$D$1300,3,0))</f>
        <v>Esila ÇETİN</v>
      </c>
      <c r="E8128" s="72" t="str">
        <f>IF(H8128=0,"RESMİ TATİL",VLOOKUP(H8128,LİSTE!$B$7:$D$1300,3,0))</f>
        <v>Zeynep Sevde TOPUZ</v>
      </c>
      <c r="F8128" s="72">
        <f>IF(B8128="TATİL",0,IF(F8127&gt;0,IF(LİSTE!$F$1=H8127,1,H8127+1),IF(F8127=0,H8126+1,IF(F8126=0,H8125+1,IF(F8125=0,H8124+1,IF(F8124=0,H8123+1))))))</f>
        <v>1</v>
      </c>
      <c r="G8128" s="72">
        <f>IF(F8128=0,0,IF(LİSTE!$F$1=F8128,1,F8128+1))</f>
        <v>2</v>
      </c>
      <c r="H8128" s="72">
        <f>IF(G8128=0,0,IF(LİSTE!$F$1=G8128,1,G8128+1))</f>
        <v>3</v>
      </c>
      <c r="I8128" s="72" t="str">
        <f>IFERROR(VLOOKUP(A8128,TATİLLER!$A$2:$D$30000,3,0),"TATİL DEĞİL")</f>
        <v>TATİL DEĞİL</v>
      </c>
    </row>
    <row r="8129" spans="1:9" x14ac:dyDescent="0.25">
      <c r="A8129" s="74">
        <f t="shared" si="1880"/>
        <v>56578</v>
      </c>
      <c r="B8129" s="72">
        <f t="shared" si="1867"/>
        <v>3</v>
      </c>
      <c r="C8129" s="72" t="str">
        <f>IF(F8129=0,"RESMİ TATİL",VLOOKUP(F8129,LİSTE!$B$7:$D$1300,3,0))</f>
        <v>Ömer Asaf KADAŞ</v>
      </c>
      <c r="D8129" s="72" t="str">
        <f>IF(G8129=0,"RESMİ TATİL",VLOOKUP(G8129,LİSTE!$B$7:$D$1300,3,0))</f>
        <v>Ramazan Baran ADIGÜZEL</v>
      </c>
      <c r="E8129" s="72" t="str">
        <f>IF(H8129=0,"RESMİ TATİL",VLOOKUP(H8129,LİSTE!$B$7:$D$1300,3,0))</f>
        <v>Bahar AKGÜN</v>
      </c>
      <c r="F8129" s="72">
        <f>IF(B8129="TATİL",0,IF(F8128&gt;0,IF(LİSTE!$F$1=H8128,1,H8128+1),IF(F8128=0,H8127+1,IF(F8127=0,H8126+1,IF(F8126=0,H8125+1,IF(F8125=0,H8124+1))))))</f>
        <v>4</v>
      </c>
      <c r="G8129" s="72">
        <f>IF(F8129=0,0,IF(LİSTE!$F$1=F8129,1,F8129+1))</f>
        <v>5</v>
      </c>
      <c r="H8129" s="72">
        <f>IF(G8129=0,0,IF(LİSTE!$F$1=G8129,1,G8129+1))</f>
        <v>6</v>
      </c>
      <c r="I8129" s="72" t="str">
        <f>IFERROR(VLOOKUP(A8129,TATİLLER!$A$2:$D$30000,3,0),"TATİL DEĞİL")</f>
        <v>TATİL DEĞİL</v>
      </c>
    </row>
    <row r="8130" spans="1:9" x14ac:dyDescent="0.25">
      <c r="A8130" s="74">
        <f t="shared" si="1880"/>
        <v>56579</v>
      </c>
      <c r="B8130" s="72">
        <f t="shared" si="1867"/>
        <v>4</v>
      </c>
      <c r="C8130" s="72" t="str">
        <f>IF(F8130=0,"RESMİ TATİL",VLOOKUP(F8130,LİSTE!$B$7:$D$1300,3,0))</f>
        <v>Ömer AKGÜL</v>
      </c>
      <c r="D8130" s="72" t="str">
        <f>IF(G8130=0,"RESMİ TATİL",VLOOKUP(G8130,LİSTE!$B$7:$D$1300,3,0))</f>
        <v>Muharrem EFE TANRIVERDİ</v>
      </c>
      <c r="E8130" s="72" t="str">
        <f>IF(H8130=0,"RESMİ TATİL",VLOOKUP(H8130,LİSTE!$B$7:$D$1300,3,0))</f>
        <v>Anıl DOĞAN</v>
      </c>
      <c r="F8130" s="72">
        <f>IF(B8130="TATİL",0,IF(F8129&gt;0,IF(LİSTE!$F$1=H8129,1,H8129+1),IF(F8129=0,H8128+1,IF(F8128=0,H8127+1,IF(F8127=0,H8126+1,IF(F8126=0,H8125+1))))))</f>
        <v>7</v>
      </c>
      <c r="G8130" s="72">
        <f>IF(F8130=0,0,IF(LİSTE!$F$1=F8130,1,F8130+1))</f>
        <v>8</v>
      </c>
      <c r="H8130" s="72">
        <f>IF(G8130=0,0,IF(LİSTE!$F$1=G8130,1,G8130+1))</f>
        <v>9</v>
      </c>
      <c r="I8130" s="72" t="str">
        <f>IFERROR(VLOOKUP(A8130,TATİLLER!$A$2:$D$30000,3,0),"TATİL DEĞİL")</f>
        <v>TATİL DEĞİL</v>
      </c>
    </row>
    <row r="8131" spans="1:9" x14ac:dyDescent="0.25">
      <c r="A8131" s="74">
        <f t="shared" si="1880"/>
        <v>56580</v>
      </c>
      <c r="B8131" s="72">
        <f t="shared" ref="B8131:B8194" si="1881">IF(I8131="TATİL","TATİL",WEEKDAY(A8131,2))</f>
        <v>5</v>
      </c>
      <c r="C8131" s="72" t="str">
        <f>IF(F8131=0,"RESMİ TATİL",VLOOKUP(F8131,LİSTE!$B$7:$D$1300,3,0))</f>
        <v>İpek ARSLAN</v>
      </c>
      <c r="D8131" s="72" t="str">
        <f>IF(G8131=0,"RESMİ TATİL",VLOOKUP(G8131,LİSTE!$B$7:$D$1300,3,0))</f>
        <v>Efe KARSAK</v>
      </c>
      <c r="E8131" s="72" t="str">
        <f>IF(H8131=0,"RESMİ TATİL",VLOOKUP(H8131,LİSTE!$B$7:$D$1300,3,0))</f>
        <v>Abdullah KIRBAÇ</v>
      </c>
      <c r="F8131" s="72">
        <f>IF(B8131="TATİL",0,IF(F8130&gt;0,IF(LİSTE!$F$1=H8130,1,H8130+1),IF(F8130=0,H8129+1,IF(F8129=0,H8128+1,IF(F8128=0,H8127+1,IF(F8127=0,H8126+1))))))</f>
        <v>10</v>
      </c>
      <c r="G8131" s="72">
        <f>IF(F8131=0,0,IF(LİSTE!$F$1=F8131,1,F8131+1))</f>
        <v>11</v>
      </c>
      <c r="H8131" s="72">
        <f>IF(G8131=0,0,IF(LİSTE!$F$1=G8131,1,G8131+1))</f>
        <v>12</v>
      </c>
      <c r="I8131" s="72" t="str">
        <f>IFERROR(VLOOKUP(A8131,TATİLLER!$A$2:$D$30000,3,0),"TATİL DEĞİL")</f>
        <v>TATİL DEĞİL</v>
      </c>
    </row>
    <row r="8132" spans="1:9" x14ac:dyDescent="0.25">
      <c r="A8132" s="74">
        <f t="shared" ref="A8132" si="1882">A8131+3</f>
        <v>56583</v>
      </c>
      <c r="B8132" s="72">
        <f t="shared" si="1881"/>
        <v>1</v>
      </c>
      <c r="C8132" s="72" t="str">
        <f>IF(F8132=0,"RESMİ TATİL",VLOOKUP(F8132,LİSTE!$B$7:$D$1300,3,0))</f>
        <v>Ümmü Defne GÜLER</v>
      </c>
      <c r="D8132" s="72" t="str">
        <f>IF(G8132=0,"RESMİ TATİL",VLOOKUP(G8132,LİSTE!$B$7:$D$1300,3,0))</f>
        <v>Şevval ÖZDAMAR</v>
      </c>
      <c r="E8132" s="72" t="str">
        <f>IF(H8132=0,"RESMİ TATİL",VLOOKUP(H8132,LİSTE!$B$7:$D$1300,3,0))</f>
        <v>Zeynep AKDAĞ</v>
      </c>
      <c r="F8132" s="72">
        <f>IF(B8132="TATİL",0,IF(F8131&gt;0,IF(LİSTE!$F$1=H8131,1,H8131+1),IF(F8131=0,H8130+1,IF(F8130=0,H8129+1,IF(F8129=0,H8128+1,IF(F8128=0,H8127+1))))))</f>
        <v>13</v>
      </c>
      <c r="G8132" s="72">
        <f>IF(F8132=0,0,IF(LİSTE!$F$1=F8132,1,F8132+1))</f>
        <v>14</v>
      </c>
      <c r="H8132" s="72">
        <f>IF(G8132=0,0,IF(LİSTE!$F$1=G8132,1,G8132+1))</f>
        <v>15</v>
      </c>
      <c r="I8132" s="72" t="str">
        <f>IFERROR(VLOOKUP(A8132,TATİLLER!$A$2:$D$30000,3,0),"TATİL DEĞİL")</f>
        <v>TATİL DEĞİL</v>
      </c>
    </row>
    <row r="8133" spans="1:9" x14ac:dyDescent="0.25">
      <c r="A8133" s="74">
        <f t="shared" si="1880"/>
        <v>56584</v>
      </c>
      <c r="B8133" s="72">
        <f t="shared" si="1881"/>
        <v>2</v>
      </c>
      <c r="C8133" s="72" t="str">
        <f>IF(F8133=0,"RESMİ TATİL",VLOOKUP(F8133,LİSTE!$B$7:$D$1300,3,0))</f>
        <v>Esma ÇOKER</v>
      </c>
      <c r="D8133" s="72" t="str">
        <f>IF(G8133=0,"RESMİ TATİL",VLOOKUP(G8133,LİSTE!$B$7:$D$1300,3,0))</f>
        <v>Dursun Kubilay YAŞAR</v>
      </c>
      <c r="E8133" s="72" t="str">
        <f>IF(H8133=0,"RESMİ TATİL",VLOOKUP(H8133,LİSTE!$B$7:$D$1300,3,0))</f>
        <v>Zeynep Beril BAŞPINAR</v>
      </c>
      <c r="F8133" s="72">
        <f>IF(B8133="TATİL",0,IF(F8132&gt;0,IF(LİSTE!$F$1=H8132,1,H8132+1),IF(F8132=0,H8131+1,IF(F8131=0,H8130+1,IF(F8130=0,H8129+1,IF(F8129=0,H8128+1))))))</f>
        <v>16</v>
      </c>
      <c r="G8133" s="72">
        <f>IF(F8133=0,0,IF(LİSTE!$F$1=F8133,1,F8133+1))</f>
        <v>17</v>
      </c>
      <c r="H8133" s="72">
        <f>IF(G8133=0,0,IF(LİSTE!$F$1=G8133,1,G8133+1))</f>
        <v>18</v>
      </c>
      <c r="I8133" s="72" t="str">
        <f>IFERROR(VLOOKUP(A8133,TATİLLER!$A$2:$D$30000,3,0),"TATİL DEĞİL")</f>
        <v>TATİL DEĞİL</v>
      </c>
    </row>
    <row r="8134" spans="1:9" x14ac:dyDescent="0.25">
      <c r="A8134" s="74">
        <f t="shared" si="1880"/>
        <v>56585</v>
      </c>
      <c r="B8134" s="72">
        <f t="shared" si="1881"/>
        <v>3</v>
      </c>
      <c r="C8134" s="72" t="str">
        <f>IF(F8134=0,"RESMİ TATİL",VLOOKUP(F8134,LİSTE!$B$7:$D$1300,3,0))</f>
        <v>Ahmet DAL</v>
      </c>
      <c r="D8134" s="72" t="str">
        <f>IF(G8134=0,"RESMİ TATİL",VLOOKUP(G8134,LİSTE!$B$7:$D$1300,3,0))</f>
        <v>Emirhan KARATAŞ</v>
      </c>
      <c r="E8134" s="72" t="str">
        <f>IF(H8134=0,"RESMİ TATİL",VLOOKUP(H8134,LİSTE!$B$7:$D$1300,3,0))</f>
        <v>Zümra Yeter ARI</v>
      </c>
      <c r="F8134" s="72">
        <f>IF(B8134="TATİL",0,IF(F8133&gt;0,IF(LİSTE!$F$1=H8133,1,H8133+1),IF(F8133=0,H8132+1,IF(F8132=0,H8131+1,IF(F8131=0,H8130+1,IF(F8130=0,H8129+1))))))</f>
        <v>19</v>
      </c>
      <c r="G8134" s="72">
        <f>IF(F8134=0,0,IF(LİSTE!$F$1=F8134,1,F8134+1))</f>
        <v>20</v>
      </c>
      <c r="H8134" s="72">
        <f>IF(G8134=0,0,IF(LİSTE!$F$1=G8134,1,G8134+1))</f>
        <v>21</v>
      </c>
      <c r="I8134" s="72" t="str">
        <f>IFERROR(VLOOKUP(A8134,TATİLLER!$A$2:$D$30000,3,0),"TATİL DEĞİL")</f>
        <v>TATİL DEĞİL</v>
      </c>
    </row>
    <row r="8135" spans="1:9" x14ac:dyDescent="0.25">
      <c r="A8135" s="74">
        <f t="shared" si="1880"/>
        <v>56586</v>
      </c>
      <c r="B8135" s="72">
        <f t="shared" si="1881"/>
        <v>4</v>
      </c>
      <c r="C8135" s="72" t="str">
        <f>IF(F8135=0,"RESMİ TATİL",VLOOKUP(F8135,LİSTE!$B$7:$D$1300,3,0))</f>
        <v>Utku KARAGÖZ</v>
      </c>
      <c r="D8135" s="72" t="str">
        <f>IF(G8135=0,"RESMİ TATİL",VLOOKUP(G8135,LİSTE!$B$7:$D$1300,3,0))</f>
        <v>Feyza Zümra AVCIOĞLU</v>
      </c>
      <c r="E8135" s="72" t="str">
        <f>IF(H8135=0,"RESMİ TATİL",VLOOKUP(H8135,LİSTE!$B$7:$D$1300,3,0))</f>
        <v>Yusuf Ali TABUR</v>
      </c>
      <c r="F8135" s="72">
        <f>IF(B8135="TATİL",0,IF(F8134&gt;0,IF(LİSTE!$F$1=H8134,1,H8134+1),IF(F8134=0,H8133+1,IF(F8133=0,H8132+1,IF(F8132=0,H8131+1,IF(F8131=0,H8130+1))))))</f>
        <v>22</v>
      </c>
      <c r="G8135" s="72">
        <f>IF(F8135=0,0,IF(LİSTE!$F$1=F8135,1,F8135+1))</f>
        <v>23</v>
      </c>
      <c r="H8135" s="72">
        <f>IF(G8135=0,0,IF(LİSTE!$F$1=G8135,1,G8135+1))</f>
        <v>24</v>
      </c>
      <c r="I8135" s="72" t="str">
        <f>IFERROR(VLOOKUP(A8135,TATİLLER!$A$2:$D$30000,3,0),"TATİL DEĞİL")</f>
        <v>TATİL DEĞİL</v>
      </c>
    </row>
    <row r="8136" spans="1:9" x14ac:dyDescent="0.25">
      <c r="A8136" s="74">
        <f t="shared" si="1880"/>
        <v>56587</v>
      </c>
      <c r="B8136" s="72">
        <f t="shared" si="1881"/>
        <v>5</v>
      </c>
      <c r="C8136" s="72" t="str">
        <f>IF(F8136=0,"RESMİ TATİL",VLOOKUP(F8136,LİSTE!$B$7:$D$1300,3,0))</f>
        <v>Irmak UTEBAY</v>
      </c>
      <c r="D8136" s="72" t="str">
        <f>IF(G8136=0,"RESMİ TATİL",VLOOKUP(G8136,LİSTE!$B$7:$D$1300,3,0))</f>
        <v>Kerem AKKOÇ</v>
      </c>
      <c r="E8136" s="72" t="str">
        <f>IF(H8136=0,"RESMİ TATİL",VLOOKUP(H8136,LİSTE!$B$7:$D$1300,3,0))</f>
        <v>Elçin Ayşe ELMAS</v>
      </c>
      <c r="F8136" s="72">
        <f>IF(B8136="TATİL",0,IF(F8135&gt;0,IF(LİSTE!$F$1=H8135,1,H8135+1),IF(F8135=0,H8134+1,IF(F8134=0,H8133+1,IF(F8133=0,H8132+1,IF(F8132=0,H8131+1))))))</f>
        <v>25</v>
      </c>
      <c r="G8136" s="72">
        <f>IF(F8136=0,0,IF(LİSTE!$F$1=F8136,1,F8136+1))</f>
        <v>26</v>
      </c>
      <c r="H8136" s="72">
        <f>IF(G8136=0,0,IF(LİSTE!$F$1=G8136,1,G8136+1))</f>
        <v>27</v>
      </c>
      <c r="I8136" s="72" t="str">
        <f>IFERROR(VLOOKUP(A8136,TATİLLER!$A$2:$D$30000,3,0),"TATİL DEĞİL")</f>
        <v>TATİL DEĞİL</v>
      </c>
    </row>
    <row r="8137" spans="1:9" x14ac:dyDescent="0.25">
      <c r="A8137" s="74">
        <f t="shared" ref="A8137" si="1883">A8136+3</f>
        <v>56590</v>
      </c>
      <c r="B8137" s="72">
        <f t="shared" si="1881"/>
        <v>1</v>
      </c>
      <c r="C8137" s="72" t="str">
        <f>IF(F8137=0,"RESMİ TATİL",VLOOKUP(F8137,LİSTE!$B$7:$D$1300,3,0))</f>
        <v>Muhammed YILDIZDAĞ</v>
      </c>
      <c r="D8137" s="72" t="str">
        <f>IF(G8137=0,"RESMİ TATİL",VLOOKUP(G8137,LİSTE!$B$7:$D$1300,3,0))</f>
        <v>Nisa Nur SANCAR</v>
      </c>
      <c r="E8137" s="72" t="str">
        <f>IF(H8137=0,"RESMİ TATİL",VLOOKUP(H8137,LİSTE!$B$7:$D$1300,3,0))</f>
        <v>Esila ÇETİN</v>
      </c>
      <c r="F8137" s="72">
        <f>IF(B8137="TATİL",0,IF(F8136&gt;0,IF(LİSTE!$F$1=H8136,1,H8136+1),IF(F8136=0,H8135+1,IF(F8135=0,H8134+1,IF(F8134=0,H8133+1,IF(F8133=0,H8132+1))))))</f>
        <v>28</v>
      </c>
      <c r="G8137" s="72">
        <f>IF(F8137=0,0,IF(LİSTE!$F$1=F8137,1,F8137+1))</f>
        <v>1</v>
      </c>
      <c r="H8137" s="72">
        <f>IF(G8137=0,0,IF(LİSTE!$F$1=G8137,1,G8137+1))</f>
        <v>2</v>
      </c>
      <c r="I8137" s="72" t="str">
        <f>IFERROR(VLOOKUP(A8137,TATİLLER!$A$2:$D$30000,3,0),"TATİL DEĞİL")</f>
        <v>TATİL DEĞİL</v>
      </c>
    </row>
    <row r="8138" spans="1:9" x14ac:dyDescent="0.25">
      <c r="A8138" s="74">
        <f t="shared" si="1880"/>
        <v>56591</v>
      </c>
      <c r="B8138" s="72">
        <f t="shared" si="1881"/>
        <v>2</v>
      </c>
      <c r="C8138" s="72" t="str">
        <f>IF(F8138=0,"RESMİ TATİL",VLOOKUP(F8138,LİSTE!$B$7:$D$1300,3,0))</f>
        <v>Zeynep Sevde TOPUZ</v>
      </c>
      <c r="D8138" s="72" t="str">
        <f>IF(G8138=0,"RESMİ TATİL",VLOOKUP(G8138,LİSTE!$B$7:$D$1300,3,0))</f>
        <v>Ömer Asaf KADAŞ</v>
      </c>
      <c r="E8138" s="72" t="str">
        <f>IF(H8138=0,"RESMİ TATİL",VLOOKUP(H8138,LİSTE!$B$7:$D$1300,3,0))</f>
        <v>Ramazan Baran ADIGÜZEL</v>
      </c>
      <c r="F8138" s="72">
        <f>IF(B8138="TATİL",0,IF(F8137&gt;0,IF(LİSTE!$F$1=H8137,1,H8137+1),IF(F8137=0,H8136+1,IF(F8136=0,H8135+1,IF(F8135=0,H8134+1,IF(F8134=0,H8133+1))))))</f>
        <v>3</v>
      </c>
      <c r="G8138" s="72">
        <f>IF(F8138=0,0,IF(LİSTE!$F$1=F8138,1,F8138+1))</f>
        <v>4</v>
      </c>
      <c r="H8138" s="72">
        <f>IF(G8138=0,0,IF(LİSTE!$F$1=G8138,1,G8138+1))</f>
        <v>5</v>
      </c>
      <c r="I8138" s="72" t="str">
        <f>IFERROR(VLOOKUP(A8138,TATİLLER!$A$2:$D$30000,3,0),"TATİL DEĞİL")</f>
        <v>TATİL DEĞİL</v>
      </c>
    </row>
    <row r="8139" spans="1:9" x14ac:dyDescent="0.25">
      <c r="A8139" s="74">
        <f t="shared" si="1880"/>
        <v>56592</v>
      </c>
      <c r="B8139" s="72">
        <f t="shared" si="1881"/>
        <v>3</v>
      </c>
      <c r="C8139" s="72" t="str">
        <f>IF(F8139=0,"RESMİ TATİL",VLOOKUP(F8139,LİSTE!$B$7:$D$1300,3,0))</f>
        <v>Bahar AKGÜN</v>
      </c>
      <c r="D8139" s="72" t="str">
        <f>IF(G8139=0,"RESMİ TATİL",VLOOKUP(G8139,LİSTE!$B$7:$D$1300,3,0))</f>
        <v>Ömer AKGÜL</v>
      </c>
      <c r="E8139" s="72" t="str">
        <f>IF(H8139=0,"RESMİ TATİL",VLOOKUP(H8139,LİSTE!$B$7:$D$1300,3,0))</f>
        <v>Muharrem EFE TANRIVERDİ</v>
      </c>
      <c r="F8139" s="72">
        <f>IF(B8139="TATİL",0,IF(F8138&gt;0,IF(LİSTE!$F$1=H8138,1,H8138+1),IF(F8138=0,H8137+1,IF(F8137=0,H8136+1,IF(F8136=0,H8135+1,IF(F8135=0,H8134+1))))))</f>
        <v>6</v>
      </c>
      <c r="G8139" s="72">
        <f>IF(F8139=0,0,IF(LİSTE!$F$1=F8139,1,F8139+1))</f>
        <v>7</v>
      </c>
      <c r="H8139" s="72">
        <f>IF(G8139=0,0,IF(LİSTE!$F$1=G8139,1,G8139+1))</f>
        <v>8</v>
      </c>
      <c r="I8139" s="72" t="str">
        <f>IFERROR(VLOOKUP(A8139,TATİLLER!$A$2:$D$30000,3,0),"TATİL DEĞİL")</f>
        <v>TATİL DEĞİL</v>
      </c>
    </row>
    <row r="8140" spans="1:9" x14ac:dyDescent="0.25">
      <c r="A8140" s="74">
        <f t="shared" si="1880"/>
        <v>56593</v>
      </c>
      <c r="B8140" s="72">
        <f t="shared" si="1881"/>
        <v>4</v>
      </c>
      <c r="C8140" s="72" t="str">
        <f>IF(F8140=0,"RESMİ TATİL",VLOOKUP(F8140,LİSTE!$B$7:$D$1300,3,0))</f>
        <v>Anıl DOĞAN</v>
      </c>
      <c r="D8140" s="72" t="str">
        <f>IF(G8140=0,"RESMİ TATİL",VLOOKUP(G8140,LİSTE!$B$7:$D$1300,3,0))</f>
        <v>İpek ARSLAN</v>
      </c>
      <c r="E8140" s="72" t="str">
        <f>IF(H8140=0,"RESMİ TATİL",VLOOKUP(H8140,LİSTE!$B$7:$D$1300,3,0))</f>
        <v>Efe KARSAK</v>
      </c>
      <c r="F8140" s="72">
        <f>IF(B8140="TATİL",0,IF(F8139&gt;0,IF(LİSTE!$F$1=H8139,1,H8139+1),IF(F8139=0,H8138+1,IF(F8138=0,H8137+1,IF(F8137=0,H8136+1,IF(F8136=0,H8135+1))))))</f>
        <v>9</v>
      </c>
      <c r="G8140" s="72">
        <f>IF(F8140=0,0,IF(LİSTE!$F$1=F8140,1,F8140+1))</f>
        <v>10</v>
      </c>
      <c r="H8140" s="72">
        <f>IF(G8140=0,0,IF(LİSTE!$F$1=G8140,1,G8140+1))</f>
        <v>11</v>
      </c>
      <c r="I8140" s="72" t="str">
        <f>IFERROR(VLOOKUP(A8140,TATİLLER!$A$2:$D$30000,3,0),"TATİL DEĞİL")</f>
        <v>TATİL DEĞİL</v>
      </c>
    </row>
    <row r="8141" spans="1:9" x14ac:dyDescent="0.25">
      <c r="A8141" s="74">
        <f t="shared" si="1880"/>
        <v>56594</v>
      </c>
      <c r="B8141" s="72">
        <f t="shared" si="1881"/>
        <v>5</v>
      </c>
      <c r="C8141" s="72" t="str">
        <f>IF(F8141=0,"RESMİ TATİL",VLOOKUP(F8141,LİSTE!$B$7:$D$1300,3,0))</f>
        <v>Abdullah KIRBAÇ</v>
      </c>
      <c r="D8141" s="72" t="str">
        <f>IF(G8141=0,"RESMİ TATİL",VLOOKUP(G8141,LİSTE!$B$7:$D$1300,3,0))</f>
        <v>Ümmü Defne GÜLER</v>
      </c>
      <c r="E8141" s="72" t="str">
        <f>IF(H8141=0,"RESMİ TATİL",VLOOKUP(H8141,LİSTE!$B$7:$D$1300,3,0))</f>
        <v>Şevval ÖZDAMAR</v>
      </c>
      <c r="F8141" s="72">
        <f>IF(B8141="TATİL",0,IF(F8140&gt;0,IF(LİSTE!$F$1=H8140,1,H8140+1),IF(F8140=0,H8139+1,IF(F8139=0,H8138+1,IF(F8138=0,H8137+1,IF(F8137=0,H8136+1))))))</f>
        <v>12</v>
      </c>
      <c r="G8141" s="72">
        <f>IF(F8141=0,0,IF(LİSTE!$F$1=F8141,1,F8141+1))</f>
        <v>13</v>
      </c>
      <c r="H8141" s="72">
        <f>IF(G8141=0,0,IF(LİSTE!$F$1=G8141,1,G8141+1))</f>
        <v>14</v>
      </c>
      <c r="I8141" s="72" t="str">
        <f>IFERROR(VLOOKUP(A8141,TATİLLER!$A$2:$D$30000,3,0),"TATİL DEĞİL")</f>
        <v>TATİL DEĞİL</v>
      </c>
    </row>
    <row r="8142" spans="1:9" x14ac:dyDescent="0.25">
      <c r="A8142" s="74">
        <f t="shared" ref="A8142" si="1884">A8141+3</f>
        <v>56597</v>
      </c>
      <c r="B8142" s="72">
        <f t="shared" si="1881"/>
        <v>1</v>
      </c>
      <c r="C8142" s="72" t="str">
        <f>IF(F8142=0,"RESMİ TATİL",VLOOKUP(F8142,LİSTE!$B$7:$D$1300,3,0))</f>
        <v>Zeynep AKDAĞ</v>
      </c>
      <c r="D8142" s="72" t="str">
        <f>IF(G8142=0,"RESMİ TATİL",VLOOKUP(G8142,LİSTE!$B$7:$D$1300,3,0))</f>
        <v>Esma ÇOKER</v>
      </c>
      <c r="E8142" s="72" t="str">
        <f>IF(H8142=0,"RESMİ TATİL",VLOOKUP(H8142,LİSTE!$B$7:$D$1300,3,0))</f>
        <v>Dursun Kubilay YAŞAR</v>
      </c>
      <c r="F8142" s="72">
        <f>IF(B8142="TATİL",0,IF(F8141&gt;0,IF(LİSTE!$F$1=H8141,1,H8141+1),IF(F8141=0,H8140+1,IF(F8140=0,H8139+1,IF(F8139=0,H8138+1,IF(F8138=0,H8137+1))))))</f>
        <v>15</v>
      </c>
      <c r="G8142" s="72">
        <f>IF(F8142=0,0,IF(LİSTE!$F$1=F8142,1,F8142+1))</f>
        <v>16</v>
      </c>
      <c r="H8142" s="72">
        <f>IF(G8142=0,0,IF(LİSTE!$F$1=G8142,1,G8142+1))</f>
        <v>17</v>
      </c>
      <c r="I8142" s="72" t="str">
        <f>IFERROR(VLOOKUP(A8142,TATİLLER!$A$2:$D$30000,3,0),"TATİL DEĞİL")</f>
        <v>TATİL DEĞİL</v>
      </c>
    </row>
    <row r="8143" spans="1:9" x14ac:dyDescent="0.25">
      <c r="A8143" s="74">
        <f t="shared" si="1880"/>
        <v>56598</v>
      </c>
      <c r="B8143" s="72">
        <f t="shared" si="1881"/>
        <v>2</v>
      </c>
      <c r="C8143" s="72" t="str">
        <f>IF(F8143=0,"RESMİ TATİL",VLOOKUP(F8143,LİSTE!$B$7:$D$1300,3,0))</f>
        <v>Zeynep Beril BAŞPINAR</v>
      </c>
      <c r="D8143" s="72" t="str">
        <f>IF(G8143=0,"RESMİ TATİL",VLOOKUP(G8143,LİSTE!$B$7:$D$1300,3,0))</f>
        <v>Ahmet DAL</v>
      </c>
      <c r="E8143" s="72" t="str">
        <f>IF(H8143=0,"RESMİ TATİL",VLOOKUP(H8143,LİSTE!$B$7:$D$1300,3,0))</f>
        <v>Emirhan KARATAŞ</v>
      </c>
      <c r="F8143" s="72">
        <f>IF(B8143="TATİL",0,IF(F8142&gt;0,IF(LİSTE!$F$1=H8142,1,H8142+1),IF(F8142=0,H8141+1,IF(F8141=0,H8140+1,IF(F8140=0,H8139+1,IF(F8139=0,H8138+1))))))</f>
        <v>18</v>
      </c>
      <c r="G8143" s="72">
        <f>IF(F8143=0,0,IF(LİSTE!$F$1=F8143,1,F8143+1))</f>
        <v>19</v>
      </c>
      <c r="H8143" s="72">
        <f>IF(G8143=0,0,IF(LİSTE!$F$1=G8143,1,G8143+1))</f>
        <v>20</v>
      </c>
      <c r="I8143" s="72" t="str">
        <f>IFERROR(VLOOKUP(A8143,TATİLLER!$A$2:$D$30000,3,0),"TATİL DEĞİL")</f>
        <v>TATİL DEĞİL</v>
      </c>
    </row>
    <row r="8144" spans="1:9" x14ac:dyDescent="0.25">
      <c r="A8144" s="74">
        <f t="shared" si="1880"/>
        <v>56599</v>
      </c>
      <c r="B8144" s="72">
        <f t="shared" si="1881"/>
        <v>3</v>
      </c>
      <c r="C8144" s="72" t="str">
        <f>IF(F8144=0,"RESMİ TATİL",VLOOKUP(F8144,LİSTE!$B$7:$D$1300,3,0))</f>
        <v>Zümra Yeter ARI</v>
      </c>
      <c r="D8144" s="72" t="str">
        <f>IF(G8144=0,"RESMİ TATİL",VLOOKUP(G8144,LİSTE!$B$7:$D$1300,3,0))</f>
        <v>Utku KARAGÖZ</v>
      </c>
      <c r="E8144" s="72" t="str">
        <f>IF(H8144=0,"RESMİ TATİL",VLOOKUP(H8144,LİSTE!$B$7:$D$1300,3,0))</f>
        <v>Feyza Zümra AVCIOĞLU</v>
      </c>
      <c r="F8144" s="72">
        <f>IF(B8144="TATİL",0,IF(F8143&gt;0,IF(LİSTE!$F$1=H8143,1,H8143+1),IF(F8143=0,H8142+1,IF(F8142=0,H8141+1,IF(F8141=0,H8140+1,IF(F8140=0,H8139+1))))))</f>
        <v>21</v>
      </c>
      <c r="G8144" s="72">
        <f>IF(F8144=0,0,IF(LİSTE!$F$1=F8144,1,F8144+1))</f>
        <v>22</v>
      </c>
      <c r="H8144" s="72">
        <f>IF(G8144=0,0,IF(LİSTE!$F$1=G8144,1,G8144+1))</f>
        <v>23</v>
      </c>
      <c r="I8144" s="72" t="str">
        <f>IFERROR(VLOOKUP(A8144,TATİLLER!$A$2:$D$30000,3,0),"TATİL DEĞİL")</f>
        <v>TATİL DEĞİL</v>
      </c>
    </row>
    <row r="8145" spans="1:9" x14ac:dyDescent="0.25">
      <c r="A8145" s="74">
        <f t="shared" si="1880"/>
        <v>56600</v>
      </c>
      <c r="B8145" s="72">
        <f t="shared" si="1881"/>
        <v>4</v>
      </c>
      <c r="C8145" s="72" t="str">
        <f>IF(F8145=0,"RESMİ TATİL",VLOOKUP(F8145,LİSTE!$B$7:$D$1300,3,0))</f>
        <v>Yusuf Ali TABUR</v>
      </c>
      <c r="D8145" s="72" t="str">
        <f>IF(G8145=0,"RESMİ TATİL",VLOOKUP(G8145,LİSTE!$B$7:$D$1300,3,0))</f>
        <v>Irmak UTEBAY</v>
      </c>
      <c r="E8145" s="72" t="str">
        <f>IF(H8145=0,"RESMİ TATİL",VLOOKUP(H8145,LİSTE!$B$7:$D$1300,3,0))</f>
        <v>Kerem AKKOÇ</v>
      </c>
      <c r="F8145" s="72">
        <f>IF(B8145="TATİL",0,IF(F8144&gt;0,IF(LİSTE!$F$1=H8144,1,H8144+1),IF(F8144=0,H8143+1,IF(F8143=0,H8142+1,IF(F8142=0,H8141+1,IF(F8141=0,H8140+1))))))</f>
        <v>24</v>
      </c>
      <c r="G8145" s="72">
        <f>IF(F8145=0,0,IF(LİSTE!$F$1=F8145,1,F8145+1))</f>
        <v>25</v>
      </c>
      <c r="H8145" s="72">
        <f>IF(G8145=0,0,IF(LİSTE!$F$1=G8145,1,G8145+1))</f>
        <v>26</v>
      </c>
      <c r="I8145" s="72" t="str">
        <f>IFERROR(VLOOKUP(A8145,TATİLLER!$A$2:$D$30000,3,0),"TATİL DEĞİL")</f>
        <v>TATİL DEĞİL</v>
      </c>
    </row>
    <row r="8146" spans="1:9" x14ac:dyDescent="0.25">
      <c r="A8146" s="74">
        <f t="shared" si="1880"/>
        <v>56601</v>
      </c>
      <c r="B8146" s="72">
        <f t="shared" si="1881"/>
        <v>5</v>
      </c>
      <c r="C8146" s="72" t="str">
        <f>IF(F8146=0,"RESMİ TATİL",VLOOKUP(F8146,LİSTE!$B$7:$D$1300,3,0))</f>
        <v>Elçin Ayşe ELMAS</v>
      </c>
      <c r="D8146" s="72" t="str">
        <f>IF(G8146=0,"RESMİ TATİL",VLOOKUP(G8146,LİSTE!$B$7:$D$1300,3,0))</f>
        <v>Muhammed YILDIZDAĞ</v>
      </c>
      <c r="E8146" s="72" t="str">
        <f>IF(H8146=0,"RESMİ TATİL",VLOOKUP(H8146,LİSTE!$B$7:$D$1300,3,0))</f>
        <v>Nisa Nur SANCAR</v>
      </c>
      <c r="F8146" s="72">
        <f>IF(B8146="TATİL",0,IF(F8145&gt;0,IF(LİSTE!$F$1=H8145,1,H8145+1),IF(F8145=0,H8144+1,IF(F8144=0,H8143+1,IF(F8143=0,H8142+1,IF(F8142=0,H8141+1))))))</f>
        <v>27</v>
      </c>
      <c r="G8146" s="72">
        <f>IF(F8146=0,0,IF(LİSTE!$F$1=F8146,1,F8146+1))</f>
        <v>28</v>
      </c>
      <c r="H8146" s="72">
        <f>IF(G8146=0,0,IF(LİSTE!$F$1=G8146,1,G8146+1))</f>
        <v>1</v>
      </c>
      <c r="I8146" s="72" t="str">
        <f>IFERROR(VLOOKUP(A8146,TATİLLER!$A$2:$D$30000,3,0),"TATİL DEĞİL")</f>
        <v>TATİL DEĞİL</v>
      </c>
    </row>
    <row r="8147" spans="1:9" x14ac:dyDescent="0.25">
      <c r="A8147" s="74">
        <f t="shared" ref="A8147" si="1885">A8146+3</f>
        <v>56604</v>
      </c>
      <c r="B8147" s="72">
        <f t="shared" si="1881"/>
        <v>1</v>
      </c>
      <c r="C8147" s="72" t="str">
        <f>IF(F8147=0,"RESMİ TATİL",VLOOKUP(F8147,LİSTE!$B$7:$D$1300,3,0))</f>
        <v>Esila ÇETİN</v>
      </c>
      <c r="D8147" s="72" t="str">
        <f>IF(G8147=0,"RESMİ TATİL",VLOOKUP(G8147,LİSTE!$B$7:$D$1300,3,0))</f>
        <v>Zeynep Sevde TOPUZ</v>
      </c>
      <c r="E8147" s="72" t="str">
        <f>IF(H8147=0,"RESMİ TATİL",VLOOKUP(H8147,LİSTE!$B$7:$D$1300,3,0))</f>
        <v>Ömer Asaf KADAŞ</v>
      </c>
      <c r="F8147" s="72">
        <f>IF(B8147="TATİL",0,IF(F8146&gt;0,IF(LİSTE!$F$1=H8146,1,H8146+1),IF(F8146=0,H8145+1,IF(F8145=0,H8144+1,IF(F8144=0,H8143+1,IF(F8143=0,H8142+1))))))</f>
        <v>2</v>
      </c>
      <c r="G8147" s="72">
        <f>IF(F8147=0,0,IF(LİSTE!$F$1=F8147,1,F8147+1))</f>
        <v>3</v>
      </c>
      <c r="H8147" s="72">
        <f>IF(G8147=0,0,IF(LİSTE!$F$1=G8147,1,G8147+1))</f>
        <v>4</v>
      </c>
      <c r="I8147" s="72" t="str">
        <f>IFERROR(VLOOKUP(A8147,TATİLLER!$A$2:$D$30000,3,0),"TATİL DEĞİL")</f>
        <v>TATİL DEĞİL</v>
      </c>
    </row>
    <row r="8148" spans="1:9" x14ac:dyDescent="0.25">
      <c r="A8148" s="74">
        <f t="shared" si="1880"/>
        <v>56605</v>
      </c>
      <c r="B8148" s="72">
        <f t="shared" si="1881"/>
        <v>2</v>
      </c>
      <c r="C8148" s="72" t="str">
        <f>IF(F8148=0,"RESMİ TATİL",VLOOKUP(F8148,LİSTE!$B$7:$D$1300,3,0))</f>
        <v>Ramazan Baran ADIGÜZEL</v>
      </c>
      <c r="D8148" s="72" t="str">
        <f>IF(G8148=0,"RESMİ TATİL",VLOOKUP(G8148,LİSTE!$B$7:$D$1300,3,0))</f>
        <v>Bahar AKGÜN</v>
      </c>
      <c r="E8148" s="72" t="str">
        <f>IF(H8148=0,"RESMİ TATİL",VLOOKUP(H8148,LİSTE!$B$7:$D$1300,3,0))</f>
        <v>Ömer AKGÜL</v>
      </c>
      <c r="F8148" s="72">
        <f>IF(B8148="TATİL",0,IF(F8147&gt;0,IF(LİSTE!$F$1=H8147,1,H8147+1),IF(F8147=0,H8146+1,IF(F8146=0,H8145+1,IF(F8145=0,H8144+1,IF(F8144=0,H8143+1))))))</f>
        <v>5</v>
      </c>
      <c r="G8148" s="72">
        <f>IF(F8148=0,0,IF(LİSTE!$F$1=F8148,1,F8148+1))</f>
        <v>6</v>
      </c>
      <c r="H8148" s="72">
        <f>IF(G8148=0,0,IF(LİSTE!$F$1=G8148,1,G8148+1))</f>
        <v>7</v>
      </c>
      <c r="I8148" s="72" t="str">
        <f>IFERROR(VLOOKUP(A8148,TATİLLER!$A$2:$D$30000,3,0),"TATİL DEĞİL")</f>
        <v>TATİL DEĞİL</v>
      </c>
    </row>
    <row r="8149" spans="1:9" x14ac:dyDescent="0.25">
      <c r="A8149" s="74">
        <f t="shared" si="1880"/>
        <v>56606</v>
      </c>
      <c r="B8149" s="72">
        <f t="shared" si="1881"/>
        <v>3</v>
      </c>
      <c r="C8149" s="72" t="str">
        <f>IF(F8149=0,"RESMİ TATİL",VLOOKUP(F8149,LİSTE!$B$7:$D$1300,3,0))</f>
        <v>Muharrem EFE TANRIVERDİ</v>
      </c>
      <c r="D8149" s="72" t="str">
        <f>IF(G8149=0,"RESMİ TATİL",VLOOKUP(G8149,LİSTE!$B$7:$D$1300,3,0))</f>
        <v>Anıl DOĞAN</v>
      </c>
      <c r="E8149" s="72" t="str">
        <f>IF(H8149=0,"RESMİ TATİL",VLOOKUP(H8149,LİSTE!$B$7:$D$1300,3,0))</f>
        <v>İpek ARSLAN</v>
      </c>
      <c r="F8149" s="72">
        <f>IF(B8149="TATİL",0,IF(F8148&gt;0,IF(LİSTE!$F$1=H8148,1,H8148+1),IF(F8148=0,H8147+1,IF(F8147=0,H8146+1,IF(F8146=0,H8145+1,IF(F8145=0,H8144+1))))))</f>
        <v>8</v>
      </c>
      <c r="G8149" s="72">
        <f>IF(F8149=0,0,IF(LİSTE!$F$1=F8149,1,F8149+1))</f>
        <v>9</v>
      </c>
      <c r="H8149" s="72">
        <f>IF(G8149=0,0,IF(LİSTE!$F$1=G8149,1,G8149+1))</f>
        <v>10</v>
      </c>
      <c r="I8149" s="72" t="str">
        <f>IFERROR(VLOOKUP(A8149,TATİLLER!$A$2:$D$30000,3,0),"TATİL DEĞİL")</f>
        <v>TATİL DEĞİL</v>
      </c>
    </row>
    <row r="8150" spans="1:9" x14ac:dyDescent="0.25">
      <c r="A8150" s="74">
        <f t="shared" si="1880"/>
        <v>56607</v>
      </c>
      <c r="B8150" s="72">
        <f t="shared" si="1881"/>
        <v>4</v>
      </c>
      <c r="C8150" s="72" t="str">
        <f>IF(F8150=0,"RESMİ TATİL",VLOOKUP(F8150,LİSTE!$B$7:$D$1300,3,0))</f>
        <v>Efe KARSAK</v>
      </c>
      <c r="D8150" s="72" t="str">
        <f>IF(G8150=0,"RESMİ TATİL",VLOOKUP(G8150,LİSTE!$B$7:$D$1300,3,0))</f>
        <v>Abdullah KIRBAÇ</v>
      </c>
      <c r="E8150" s="72" t="str">
        <f>IF(H8150=0,"RESMİ TATİL",VLOOKUP(H8150,LİSTE!$B$7:$D$1300,3,0))</f>
        <v>Ümmü Defne GÜLER</v>
      </c>
      <c r="F8150" s="72">
        <f>IF(B8150="TATİL",0,IF(F8149&gt;0,IF(LİSTE!$F$1=H8149,1,H8149+1),IF(F8149=0,H8148+1,IF(F8148=0,H8147+1,IF(F8147=0,H8146+1,IF(F8146=0,H8145+1))))))</f>
        <v>11</v>
      </c>
      <c r="G8150" s="72">
        <f>IF(F8150=0,0,IF(LİSTE!$F$1=F8150,1,F8150+1))</f>
        <v>12</v>
      </c>
      <c r="H8150" s="72">
        <f>IF(G8150=0,0,IF(LİSTE!$F$1=G8150,1,G8150+1))</f>
        <v>13</v>
      </c>
      <c r="I8150" s="72" t="str">
        <f>IFERROR(VLOOKUP(A8150,TATİLLER!$A$2:$D$30000,3,0),"TATİL DEĞİL")</f>
        <v>TATİL DEĞİL</v>
      </c>
    </row>
    <row r="8151" spans="1:9" x14ac:dyDescent="0.25">
      <c r="A8151" s="74">
        <f t="shared" si="1880"/>
        <v>56608</v>
      </c>
      <c r="B8151" s="72">
        <f t="shared" si="1881"/>
        <v>5</v>
      </c>
      <c r="C8151" s="72" t="str">
        <f>IF(F8151=0,"RESMİ TATİL",VLOOKUP(F8151,LİSTE!$B$7:$D$1300,3,0))</f>
        <v>Şevval ÖZDAMAR</v>
      </c>
      <c r="D8151" s="72" t="str">
        <f>IF(G8151=0,"RESMİ TATİL",VLOOKUP(G8151,LİSTE!$B$7:$D$1300,3,0))</f>
        <v>Zeynep AKDAĞ</v>
      </c>
      <c r="E8151" s="72" t="str">
        <f>IF(H8151=0,"RESMİ TATİL",VLOOKUP(H8151,LİSTE!$B$7:$D$1300,3,0))</f>
        <v>Esma ÇOKER</v>
      </c>
      <c r="F8151" s="72">
        <f>IF(B8151="TATİL",0,IF(F8150&gt;0,IF(LİSTE!$F$1=H8150,1,H8150+1),IF(F8150=0,H8149+1,IF(F8149=0,H8148+1,IF(F8148=0,H8147+1,IF(F8147=0,H8146+1))))))</f>
        <v>14</v>
      </c>
      <c r="G8151" s="72">
        <f>IF(F8151=0,0,IF(LİSTE!$F$1=F8151,1,F8151+1))</f>
        <v>15</v>
      </c>
      <c r="H8151" s="72">
        <f>IF(G8151=0,0,IF(LİSTE!$F$1=G8151,1,G8151+1))</f>
        <v>16</v>
      </c>
      <c r="I8151" s="72" t="str">
        <f>IFERROR(VLOOKUP(A8151,TATİLLER!$A$2:$D$30000,3,0),"TATİL DEĞİL")</f>
        <v>TATİL DEĞİL</v>
      </c>
    </row>
    <row r="8152" spans="1:9" x14ac:dyDescent="0.25">
      <c r="A8152" s="74">
        <f t="shared" ref="A8152" si="1886">A8151+3</f>
        <v>56611</v>
      </c>
      <c r="B8152" s="72">
        <f t="shared" si="1881"/>
        <v>1</v>
      </c>
      <c r="C8152" s="72" t="str">
        <f>IF(F8152=0,"RESMİ TATİL",VLOOKUP(F8152,LİSTE!$B$7:$D$1300,3,0))</f>
        <v>Dursun Kubilay YAŞAR</v>
      </c>
      <c r="D8152" s="72" t="str">
        <f>IF(G8152=0,"RESMİ TATİL",VLOOKUP(G8152,LİSTE!$B$7:$D$1300,3,0))</f>
        <v>Zeynep Beril BAŞPINAR</v>
      </c>
      <c r="E8152" s="72" t="str">
        <f>IF(H8152=0,"RESMİ TATİL",VLOOKUP(H8152,LİSTE!$B$7:$D$1300,3,0))</f>
        <v>Ahmet DAL</v>
      </c>
      <c r="F8152" s="72">
        <f>IF(B8152="TATİL",0,IF(F8151&gt;0,IF(LİSTE!$F$1=H8151,1,H8151+1),IF(F8151=0,H8150+1,IF(F8150=0,H8149+1,IF(F8149=0,H8148+1,IF(F8148=0,H8147+1))))))</f>
        <v>17</v>
      </c>
      <c r="G8152" s="72">
        <f>IF(F8152=0,0,IF(LİSTE!$F$1=F8152,1,F8152+1))</f>
        <v>18</v>
      </c>
      <c r="H8152" s="72">
        <f>IF(G8152=0,0,IF(LİSTE!$F$1=G8152,1,G8152+1))</f>
        <v>19</v>
      </c>
      <c r="I8152" s="72" t="str">
        <f>IFERROR(VLOOKUP(A8152,TATİLLER!$A$2:$D$30000,3,0),"TATİL DEĞİL")</f>
        <v>TATİL DEĞİL</v>
      </c>
    </row>
    <row r="8153" spans="1:9" x14ac:dyDescent="0.25">
      <c r="A8153" s="74">
        <f t="shared" si="1880"/>
        <v>56612</v>
      </c>
      <c r="B8153" s="72">
        <f t="shared" si="1881"/>
        <v>2</v>
      </c>
      <c r="C8153" s="72" t="str">
        <f>IF(F8153=0,"RESMİ TATİL",VLOOKUP(F8153,LİSTE!$B$7:$D$1300,3,0))</f>
        <v>Emirhan KARATAŞ</v>
      </c>
      <c r="D8153" s="72" t="str">
        <f>IF(G8153=0,"RESMİ TATİL",VLOOKUP(G8153,LİSTE!$B$7:$D$1300,3,0))</f>
        <v>Zümra Yeter ARI</v>
      </c>
      <c r="E8153" s="72" t="str">
        <f>IF(H8153=0,"RESMİ TATİL",VLOOKUP(H8153,LİSTE!$B$7:$D$1300,3,0))</f>
        <v>Utku KARAGÖZ</v>
      </c>
      <c r="F8153" s="72">
        <f>IF(B8153="TATİL",0,IF(F8152&gt;0,IF(LİSTE!$F$1=H8152,1,H8152+1),IF(F8152=0,H8151+1,IF(F8151=0,H8150+1,IF(F8150=0,H8149+1,IF(F8149=0,H8148+1))))))</f>
        <v>20</v>
      </c>
      <c r="G8153" s="72">
        <f>IF(F8153=0,0,IF(LİSTE!$F$1=F8153,1,F8153+1))</f>
        <v>21</v>
      </c>
      <c r="H8153" s="72">
        <f>IF(G8153=0,0,IF(LİSTE!$F$1=G8153,1,G8153+1))</f>
        <v>22</v>
      </c>
      <c r="I8153" s="72" t="str">
        <f>IFERROR(VLOOKUP(A8153,TATİLLER!$A$2:$D$30000,3,0),"TATİL DEĞİL")</f>
        <v>TATİL DEĞİL</v>
      </c>
    </row>
    <row r="8154" spans="1:9" x14ac:dyDescent="0.25">
      <c r="A8154" s="74">
        <f t="shared" si="1880"/>
        <v>56613</v>
      </c>
      <c r="B8154" s="72">
        <f t="shared" si="1881"/>
        <v>3</v>
      </c>
      <c r="C8154" s="72" t="str">
        <f>IF(F8154=0,"RESMİ TATİL",VLOOKUP(F8154,LİSTE!$B$7:$D$1300,3,0))</f>
        <v>Feyza Zümra AVCIOĞLU</v>
      </c>
      <c r="D8154" s="72" t="str">
        <f>IF(G8154=0,"RESMİ TATİL",VLOOKUP(G8154,LİSTE!$B$7:$D$1300,3,0))</f>
        <v>Yusuf Ali TABUR</v>
      </c>
      <c r="E8154" s="72" t="str">
        <f>IF(H8154=0,"RESMİ TATİL",VLOOKUP(H8154,LİSTE!$B$7:$D$1300,3,0))</f>
        <v>Irmak UTEBAY</v>
      </c>
      <c r="F8154" s="72">
        <f>IF(B8154="TATİL",0,IF(F8153&gt;0,IF(LİSTE!$F$1=H8153,1,H8153+1),IF(F8153=0,H8152+1,IF(F8152=0,H8151+1,IF(F8151=0,H8150+1,IF(F8150=0,H8149+1))))))</f>
        <v>23</v>
      </c>
      <c r="G8154" s="72">
        <f>IF(F8154=0,0,IF(LİSTE!$F$1=F8154,1,F8154+1))</f>
        <v>24</v>
      </c>
      <c r="H8154" s="72">
        <f>IF(G8154=0,0,IF(LİSTE!$F$1=G8154,1,G8154+1))</f>
        <v>25</v>
      </c>
      <c r="I8154" s="72" t="str">
        <f>IFERROR(VLOOKUP(A8154,TATİLLER!$A$2:$D$30000,3,0),"TATİL DEĞİL")</f>
        <v>TATİL DEĞİL</v>
      </c>
    </row>
    <row r="8155" spans="1:9" x14ac:dyDescent="0.25">
      <c r="A8155" s="74">
        <f t="shared" si="1880"/>
        <v>56614</v>
      </c>
      <c r="B8155" s="72">
        <f t="shared" si="1881"/>
        <v>4</v>
      </c>
      <c r="C8155" s="72" t="str">
        <f>IF(F8155=0,"RESMİ TATİL",VLOOKUP(F8155,LİSTE!$B$7:$D$1300,3,0))</f>
        <v>Kerem AKKOÇ</v>
      </c>
      <c r="D8155" s="72" t="str">
        <f>IF(G8155=0,"RESMİ TATİL",VLOOKUP(G8155,LİSTE!$B$7:$D$1300,3,0))</f>
        <v>Elçin Ayşe ELMAS</v>
      </c>
      <c r="E8155" s="72" t="str">
        <f>IF(H8155=0,"RESMİ TATİL",VLOOKUP(H8155,LİSTE!$B$7:$D$1300,3,0))</f>
        <v>Muhammed YILDIZDAĞ</v>
      </c>
      <c r="F8155" s="72">
        <f>IF(B8155="TATİL",0,IF(F8154&gt;0,IF(LİSTE!$F$1=H8154,1,H8154+1),IF(F8154=0,H8153+1,IF(F8153=0,H8152+1,IF(F8152=0,H8151+1,IF(F8151=0,H8150+1))))))</f>
        <v>26</v>
      </c>
      <c r="G8155" s="72">
        <f>IF(F8155=0,0,IF(LİSTE!$F$1=F8155,1,F8155+1))</f>
        <v>27</v>
      </c>
      <c r="H8155" s="72">
        <f>IF(G8155=0,0,IF(LİSTE!$F$1=G8155,1,G8155+1))</f>
        <v>28</v>
      </c>
      <c r="I8155" s="72" t="str">
        <f>IFERROR(VLOOKUP(A8155,TATİLLER!$A$2:$D$30000,3,0),"TATİL DEĞİL")</f>
        <v>TATİL DEĞİL</v>
      </c>
    </row>
    <row r="8156" spans="1:9" x14ac:dyDescent="0.25">
      <c r="A8156" s="74">
        <f t="shared" si="1880"/>
        <v>56615</v>
      </c>
      <c r="B8156" s="72">
        <f t="shared" si="1881"/>
        <v>5</v>
      </c>
      <c r="C8156" s="72" t="str">
        <f>IF(F8156=0,"RESMİ TATİL",VLOOKUP(F8156,LİSTE!$B$7:$D$1300,3,0))</f>
        <v>Nisa Nur SANCAR</v>
      </c>
      <c r="D8156" s="72" t="str">
        <f>IF(G8156=0,"RESMİ TATİL",VLOOKUP(G8156,LİSTE!$B$7:$D$1300,3,0))</f>
        <v>Esila ÇETİN</v>
      </c>
      <c r="E8156" s="72" t="str">
        <f>IF(H8156=0,"RESMİ TATİL",VLOOKUP(H8156,LİSTE!$B$7:$D$1300,3,0))</f>
        <v>Zeynep Sevde TOPUZ</v>
      </c>
      <c r="F8156" s="72">
        <f>IF(B8156="TATİL",0,IF(F8155&gt;0,IF(LİSTE!$F$1=H8155,1,H8155+1),IF(F8155=0,H8154+1,IF(F8154=0,H8153+1,IF(F8153=0,H8152+1,IF(F8152=0,H8151+1))))))</f>
        <v>1</v>
      </c>
      <c r="G8156" s="72">
        <f>IF(F8156=0,0,IF(LİSTE!$F$1=F8156,1,F8156+1))</f>
        <v>2</v>
      </c>
      <c r="H8156" s="72">
        <f>IF(G8156=0,0,IF(LİSTE!$F$1=G8156,1,G8156+1))</f>
        <v>3</v>
      </c>
      <c r="I8156" s="72" t="str">
        <f>IFERROR(VLOOKUP(A8156,TATİLLER!$A$2:$D$30000,3,0),"TATİL DEĞİL")</f>
        <v>TATİL DEĞİL</v>
      </c>
    </row>
    <row r="8157" spans="1:9" x14ac:dyDescent="0.25">
      <c r="A8157" s="74">
        <f t="shared" ref="A8157" si="1887">A8156+3</f>
        <v>56618</v>
      </c>
      <c r="B8157" s="72">
        <f t="shared" si="1881"/>
        <v>1</v>
      </c>
      <c r="C8157" s="72" t="str">
        <f>IF(F8157=0,"RESMİ TATİL",VLOOKUP(F8157,LİSTE!$B$7:$D$1300,3,0))</f>
        <v>Ömer Asaf KADAŞ</v>
      </c>
      <c r="D8157" s="72" t="str">
        <f>IF(G8157=0,"RESMİ TATİL",VLOOKUP(G8157,LİSTE!$B$7:$D$1300,3,0))</f>
        <v>Ramazan Baran ADIGÜZEL</v>
      </c>
      <c r="E8157" s="72" t="str">
        <f>IF(H8157=0,"RESMİ TATİL",VLOOKUP(H8157,LİSTE!$B$7:$D$1300,3,0))</f>
        <v>Bahar AKGÜN</v>
      </c>
      <c r="F8157" s="72">
        <f>IF(B8157="TATİL",0,IF(F8156&gt;0,IF(LİSTE!$F$1=H8156,1,H8156+1),IF(F8156=0,H8155+1,IF(F8155=0,H8154+1,IF(F8154=0,H8153+1,IF(F8153=0,H8152+1))))))</f>
        <v>4</v>
      </c>
      <c r="G8157" s="72">
        <f>IF(F8157=0,0,IF(LİSTE!$F$1=F8157,1,F8157+1))</f>
        <v>5</v>
      </c>
      <c r="H8157" s="72">
        <f>IF(G8157=0,0,IF(LİSTE!$F$1=G8157,1,G8157+1))</f>
        <v>6</v>
      </c>
      <c r="I8157" s="72" t="str">
        <f>IFERROR(VLOOKUP(A8157,TATİLLER!$A$2:$D$30000,3,0),"TATİL DEĞİL")</f>
        <v>TATİL DEĞİL</v>
      </c>
    </row>
    <row r="8158" spans="1:9" x14ac:dyDescent="0.25">
      <c r="A8158" s="74">
        <f t="shared" si="1880"/>
        <v>56619</v>
      </c>
      <c r="B8158" s="72">
        <f t="shared" si="1881"/>
        <v>2</v>
      </c>
      <c r="C8158" s="72" t="str">
        <f>IF(F8158=0,"RESMİ TATİL",VLOOKUP(F8158,LİSTE!$B$7:$D$1300,3,0))</f>
        <v>Ömer AKGÜL</v>
      </c>
      <c r="D8158" s="72" t="str">
        <f>IF(G8158=0,"RESMİ TATİL",VLOOKUP(G8158,LİSTE!$B$7:$D$1300,3,0))</f>
        <v>Muharrem EFE TANRIVERDİ</v>
      </c>
      <c r="E8158" s="72" t="str">
        <f>IF(H8158=0,"RESMİ TATİL",VLOOKUP(H8158,LİSTE!$B$7:$D$1300,3,0))</f>
        <v>Anıl DOĞAN</v>
      </c>
      <c r="F8158" s="72">
        <f>IF(B8158="TATİL",0,IF(F8157&gt;0,IF(LİSTE!$F$1=H8157,1,H8157+1),IF(F8157=0,H8156+1,IF(F8156=0,H8155+1,IF(F8155=0,H8154+1,IF(F8154=0,H8153+1))))))</f>
        <v>7</v>
      </c>
      <c r="G8158" s="72">
        <f>IF(F8158=0,0,IF(LİSTE!$F$1=F8158,1,F8158+1))</f>
        <v>8</v>
      </c>
      <c r="H8158" s="72">
        <f>IF(G8158=0,0,IF(LİSTE!$F$1=G8158,1,G8158+1))</f>
        <v>9</v>
      </c>
      <c r="I8158" s="72" t="str">
        <f>IFERROR(VLOOKUP(A8158,TATİLLER!$A$2:$D$30000,3,0),"TATİL DEĞİL")</f>
        <v>TATİL DEĞİL</v>
      </c>
    </row>
    <row r="8159" spans="1:9" x14ac:dyDescent="0.25">
      <c r="A8159" s="74">
        <f t="shared" si="1880"/>
        <v>56620</v>
      </c>
      <c r="B8159" s="72">
        <f t="shared" si="1881"/>
        <v>3</v>
      </c>
      <c r="C8159" s="72" t="str">
        <f>IF(F8159=0,"RESMİ TATİL",VLOOKUP(F8159,LİSTE!$B$7:$D$1300,3,0))</f>
        <v>İpek ARSLAN</v>
      </c>
      <c r="D8159" s="72" t="str">
        <f>IF(G8159=0,"RESMİ TATİL",VLOOKUP(G8159,LİSTE!$B$7:$D$1300,3,0))</f>
        <v>Efe KARSAK</v>
      </c>
      <c r="E8159" s="72" t="str">
        <f>IF(H8159=0,"RESMİ TATİL",VLOOKUP(H8159,LİSTE!$B$7:$D$1300,3,0))</f>
        <v>Abdullah KIRBAÇ</v>
      </c>
      <c r="F8159" s="72">
        <f>IF(B8159="TATİL",0,IF(F8158&gt;0,IF(LİSTE!$F$1=H8158,1,H8158+1),IF(F8158=0,H8157+1,IF(F8157=0,H8156+1,IF(F8156=0,H8155+1,IF(F8155=0,H8154+1))))))</f>
        <v>10</v>
      </c>
      <c r="G8159" s="72">
        <f>IF(F8159=0,0,IF(LİSTE!$F$1=F8159,1,F8159+1))</f>
        <v>11</v>
      </c>
      <c r="H8159" s="72">
        <f>IF(G8159=0,0,IF(LİSTE!$F$1=G8159,1,G8159+1))</f>
        <v>12</v>
      </c>
      <c r="I8159" s="72" t="str">
        <f>IFERROR(VLOOKUP(A8159,TATİLLER!$A$2:$D$30000,3,0),"TATİL DEĞİL")</f>
        <v>TATİL DEĞİL</v>
      </c>
    </row>
    <row r="8160" spans="1:9" x14ac:dyDescent="0.25">
      <c r="A8160" s="74">
        <f t="shared" si="1880"/>
        <v>56621</v>
      </c>
      <c r="B8160" s="72">
        <f t="shared" si="1881"/>
        <v>4</v>
      </c>
      <c r="C8160" s="72" t="str">
        <f>IF(F8160=0,"RESMİ TATİL",VLOOKUP(F8160,LİSTE!$B$7:$D$1300,3,0))</f>
        <v>Ümmü Defne GÜLER</v>
      </c>
      <c r="D8160" s="72" t="str">
        <f>IF(G8160=0,"RESMİ TATİL",VLOOKUP(G8160,LİSTE!$B$7:$D$1300,3,0))</f>
        <v>Şevval ÖZDAMAR</v>
      </c>
      <c r="E8160" s="72" t="str">
        <f>IF(H8160=0,"RESMİ TATİL",VLOOKUP(H8160,LİSTE!$B$7:$D$1300,3,0))</f>
        <v>Zeynep AKDAĞ</v>
      </c>
      <c r="F8160" s="72">
        <f>IF(B8160="TATİL",0,IF(F8159&gt;0,IF(LİSTE!$F$1=H8159,1,H8159+1),IF(F8159=0,H8158+1,IF(F8158=0,H8157+1,IF(F8157=0,H8156+1,IF(F8156=0,H8155+1))))))</f>
        <v>13</v>
      </c>
      <c r="G8160" s="72">
        <f>IF(F8160=0,0,IF(LİSTE!$F$1=F8160,1,F8160+1))</f>
        <v>14</v>
      </c>
      <c r="H8160" s="72">
        <f>IF(G8160=0,0,IF(LİSTE!$F$1=G8160,1,G8160+1))</f>
        <v>15</v>
      </c>
      <c r="I8160" s="72" t="str">
        <f>IFERROR(VLOOKUP(A8160,TATİLLER!$A$2:$D$30000,3,0),"TATİL DEĞİL")</f>
        <v>TATİL DEĞİL</v>
      </c>
    </row>
    <row r="8161" spans="1:9" x14ac:dyDescent="0.25">
      <c r="A8161" s="74">
        <f t="shared" si="1880"/>
        <v>56622</v>
      </c>
      <c r="B8161" s="72">
        <f t="shared" si="1881"/>
        <v>5</v>
      </c>
      <c r="C8161" s="72" t="str">
        <f>IF(F8161=0,"RESMİ TATİL",VLOOKUP(F8161,LİSTE!$B$7:$D$1300,3,0))</f>
        <v>Esma ÇOKER</v>
      </c>
      <c r="D8161" s="72" t="str">
        <f>IF(G8161=0,"RESMİ TATİL",VLOOKUP(G8161,LİSTE!$B$7:$D$1300,3,0))</f>
        <v>Dursun Kubilay YAŞAR</v>
      </c>
      <c r="E8161" s="72" t="str">
        <f>IF(H8161=0,"RESMİ TATİL",VLOOKUP(H8161,LİSTE!$B$7:$D$1300,3,0))</f>
        <v>Zeynep Beril BAŞPINAR</v>
      </c>
      <c r="F8161" s="72">
        <f>IF(B8161="TATİL",0,IF(F8160&gt;0,IF(LİSTE!$F$1=H8160,1,H8160+1),IF(F8160=0,H8159+1,IF(F8159=0,H8158+1,IF(F8158=0,H8157+1,IF(F8157=0,H8156+1))))))</f>
        <v>16</v>
      </c>
      <c r="G8161" s="72">
        <f>IF(F8161=0,0,IF(LİSTE!$F$1=F8161,1,F8161+1))</f>
        <v>17</v>
      </c>
      <c r="H8161" s="72">
        <f>IF(G8161=0,0,IF(LİSTE!$F$1=G8161,1,G8161+1))</f>
        <v>18</v>
      </c>
      <c r="I8161" s="72" t="str">
        <f>IFERROR(VLOOKUP(A8161,TATİLLER!$A$2:$D$30000,3,0),"TATİL DEĞİL")</f>
        <v>TATİL DEĞİL</v>
      </c>
    </row>
    <row r="8162" spans="1:9" x14ac:dyDescent="0.25">
      <c r="A8162" s="74">
        <f t="shared" ref="A8162" si="1888">A8161+3</f>
        <v>56625</v>
      </c>
      <c r="B8162" s="72">
        <f t="shared" si="1881"/>
        <v>1</v>
      </c>
      <c r="C8162" s="72" t="str">
        <f>IF(F8162=0,"RESMİ TATİL",VLOOKUP(F8162,LİSTE!$B$7:$D$1300,3,0))</f>
        <v>Ahmet DAL</v>
      </c>
      <c r="D8162" s="72" t="str">
        <f>IF(G8162=0,"RESMİ TATİL",VLOOKUP(G8162,LİSTE!$B$7:$D$1300,3,0))</f>
        <v>Emirhan KARATAŞ</v>
      </c>
      <c r="E8162" s="72" t="str">
        <f>IF(H8162=0,"RESMİ TATİL",VLOOKUP(H8162,LİSTE!$B$7:$D$1300,3,0))</f>
        <v>Zümra Yeter ARI</v>
      </c>
      <c r="F8162" s="72">
        <f>IF(B8162="TATİL",0,IF(F8161&gt;0,IF(LİSTE!$F$1=H8161,1,H8161+1),IF(F8161=0,H8160+1,IF(F8160=0,H8159+1,IF(F8159=0,H8158+1,IF(F8158=0,H8157+1))))))</f>
        <v>19</v>
      </c>
      <c r="G8162" s="72">
        <f>IF(F8162=0,0,IF(LİSTE!$F$1=F8162,1,F8162+1))</f>
        <v>20</v>
      </c>
      <c r="H8162" s="72">
        <f>IF(G8162=0,0,IF(LİSTE!$F$1=G8162,1,G8162+1))</f>
        <v>21</v>
      </c>
      <c r="I8162" s="72" t="str">
        <f>IFERROR(VLOOKUP(A8162,TATİLLER!$A$2:$D$30000,3,0),"TATİL DEĞİL")</f>
        <v>TATİL DEĞİL</v>
      </c>
    </row>
    <row r="8163" spans="1:9" x14ac:dyDescent="0.25">
      <c r="A8163" s="74">
        <f t="shared" si="1880"/>
        <v>56626</v>
      </c>
      <c r="B8163" s="72">
        <f t="shared" si="1881"/>
        <v>2</v>
      </c>
      <c r="C8163" s="72" t="str">
        <f>IF(F8163=0,"RESMİ TATİL",VLOOKUP(F8163,LİSTE!$B$7:$D$1300,3,0))</f>
        <v>Utku KARAGÖZ</v>
      </c>
      <c r="D8163" s="72" t="str">
        <f>IF(G8163=0,"RESMİ TATİL",VLOOKUP(G8163,LİSTE!$B$7:$D$1300,3,0))</f>
        <v>Feyza Zümra AVCIOĞLU</v>
      </c>
      <c r="E8163" s="72" t="str">
        <f>IF(H8163=0,"RESMİ TATİL",VLOOKUP(H8163,LİSTE!$B$7:$D$1300,3,0))</f>
        <v>Yusuf Ali TABUR</v>
      </c>
      <c r="F8163" s="72">
        <f>IF(B8163="TATİL",0,IF(F8162&gt;0,IF(LİSTE!$F$1=H8162,1,H8162+1),IF(F8162=0,H8161+1,IF(F8161=0,H8160+1,IF(F8160=0,H8159+1,IF(F8159=0,H8158+1))))))</f>
        <v>22</v>
      </c>
      <c r="G8163" s="72">
        <f>IF(F8163=0,0,IF(LİSTE!$F$1=F8163,1,F8163+1))</f>
        <v>23</v>
      </c>
      <c r="H8163" s="72">
        <f>IF(G8163=0,0,IF(LİSTE!$F$1=G8163,1,G8163+1))</f>
        <v>24</v>
      </c>
      <c r="I8163" s="72" t="str">
        <f>IFERROR(VLOOKUP(A8163,TATİLLER!$A$2:$D$30000,3,0),"TATİL DEĞİL")</f>
        <v>TATİL DEĞİL</v>
      </c>
    </row>
    <row r="8164" spans="1:9" x14ac:dyDescent="0.25">
      <c r="A8164" s="74">
        <f t="shared" si="1880"/>
        <v>56627</v>
      </c>
      <c r="B8164" s="72">
        <f t="shared" si="1881"/>
        <v>3</v>
      </c>
      <c r="C8164" s="72" t="str">
        <f>IF(F8164=0,"RESMİ TATİL",VLOOKUP(F8164,LİSTE!$B$7:$D$1300,3,0))</f>
        <v>Irmak UTEBAY</v>
      </c>
      <c r="D8164" s="72" t="str">
        <f>IF(G8164=0,"RESMİ TATİL",VLOOKUP(G8164,LİSTE!$B$7:$D$1300,3,0))</f>
        <v>Kerem AKKOÇ</v>
      </c>
      <c r="E8164" s="72" t="str">
        <f>IF(H8164=0,"RESMİ TATİL",VLOOKUP(H8164,LİSTE!$B$7:$D$1300,3,0))</f>
        <v>Elçin Ayşe ELMAS</v>
      </c>
      <c r="F8164" s="72">
        <f>IF(B8164="TATİL",0,IF(F8163&gt;0,IF(LİSTE!$F$1=H8163,1,H8163+1),IF(F8163=0,H8162+1,IF(F8162=0,H8161+1,IF(F8161=0,H8160+1,IF(F8160=0,H8159+1))))))</f>
        <v>25</v>
      </c>
      <c r="G8164" s="72">
        <f>IF(F8164=0,0,IF(LİSTE!$F$1=F8164,1,F8164+1))</f>
        <v>26</v>
      </c>
      <c r="H8164" s="72">
        <f>IF(G8164=0,0,IF(LİSTE!$F$1=G8164,1,G8164+1))</f>
        <v>27</v>
      </c>
      <c r="I8164" s="72" t="str">
        <f>IFERROR(VLOOKUP(A8164,TATİLLER!$A$2:$D$30000,3,0),"TATİL DEĞİL")</f>
        <v>TATİL DEĞİL</v>
      </c>
    </row>
    <row r="8165" spans="1:9" x14ac:dyDescent="0.25">
      <c r="A8165" s="74">
        <f t="shared" si="1880"/>
        <v>56628</v>
      </c>
      <c r="B8165" s="72">
        <f t="shared" si="1881"/>
        <v>4</v>
      </c>
      <c r="C8165" s="72" t="str">
        <f>IF(F8165=0,"RESMİ TATİL",VLOOKUP(F8165,LİSTE!$B$7:$D$1300,3,0))</f>
        <v>Muhammed YILDIZDAĞ</v>
      </c>
      <c r="D8165" s="72" t="str">
        <f>IF(G8165=0,"RESMİ TATİL",VLOOKUP(G8165,LİSTE!$B$7:$D$1300,3,0))</f>
        <v>Nisa Nur SANCAR</v>
      </c>
      <c r="E8165" s="72" t="str">
        <f>IF(H8165=0,"RESMİ TATİL",VLOOKUP(H8165,LİSTE!$B$7:$D$1300,3,0))</f>
        <v>Esila ÇETİN</v>
      </c>
      <c r="F8165" s="72">
        <f>IF(B8165="TATİL",0,IF(F8164&gt;0,IF(LİSTE!$F$1=H8164,1,H8164+1),IF(F8164=0,H8163+1,IF(F8163=0,H8162+1,IF(F8162=0,H8161+1,IF(F8161=0,H8160+1))))))</f>
        <v>28</v>
      </c>
      <c r="G8165" s="72">
        <f>IF(F8165=0,0,IF(LİSTE!$F$1=F8165,1,F8165+1))</f>
        <v>1</v>
      </c>
      <c r="H8165" s="72">
        <f>IF(G8165=0,0,IF(LİSTE!$F$1=G8165,1,G8165+1))</f>
        <v>2</v>
      </c>
      <c r="I8165" s="72" t="str">
        <f>IFERROR(VLOOKUP(A8165,TATİLLER!$A$2:$D$30000,3,0),"TATİL DEĞİL")</f>
        <v>TATİL DEĞİL</v>
      </c>
    </row>
    <row r="8166" spans="1:9" x14ac:dyDescent="0.25">
      <c r="A8166" s="74">
        <f t="shared" si="1880"/>
        <v>56629</v>
      </c>
      <c r="B8166" s="72">
        <f t="shared" si="1881"/>
        <v>5</v>
      </c>
      <c r="C8166" s="72" t="str">
        <f>IF(F8166=0,"RESMİ TATİL",VLOOKUP(F8166,LİSTE!$B$7:$D$1300,3,0))</f>
        <v>Zeynep Sevde TOPUZ</v>
      </c>
      <c r="D8166" s="72" t="str">
        <f>IF(G8166=0,"RESMİ TATİL",VLOOKUP(G8166,LİSTE!$B$7:$D$1300,3,0))</f>
        <v>Ömer Asaf KADAŞ</v>
      </c>
      <c r="E8166" s="72" t="str">
        <f>IF(H8166=0,"RESMİ TATİL",VLOOKUP(H8166,LİSTE!$B$7:$D$1300,3,0))</f>
        <v>Ramazan Baran ADIGÜZEL</v>
      </c>
      <c r="F8166" s="72">
        <f>IF(B8166="TATİL",0,IF(F8165&gt;0,IF(LİSTE!$F$1=H8165,1,H8165+1),IF(F8165=0,H8164+1,IF(F8164=0,H8163+1,IF(F8163=0,H8162+1,IF(F8162=0,H8161+1))))))</f>
        <v>3</v>
      </c>
      <c r="G8166" s="72">
        <f>IF(F8166=0,0,IF(LİSTE!$F$1=F8166,1,F8166+1))</f>
        <v>4</v>
      </c>
      <c r="H8166" s="72">
        <f>IF(G8166=0,0,IF(LİSTE!$F$1=G8166,1,G8166+1))</f>
        <v>5</v>
      </c>
      <c r="I8166" s="72" t="str">
        <f>IFERROR(VLOOKUP(A8166,TATİLLER!$A$2:$D$30000,3,0),"TATİL DEĞİL")</f>
        <v>TATİL DEĞİL</v>
      </c>
    </row>
    <row r="8167" spans="1:9" x14ac:dyDescent="0.25">
      <c r="A8167" s="74">
        <f t="shared" ref="A8167" si="1889">A8166+3</f>
        <v>56632</v>
      </c>
      <c r="B8167" s="72">
        <f t="shared" si="1881"/>
        <v>1</v>
      </c>
      <c r="C8167" s="72" t="str">
        <f>IF(F8167=0,"RESMİ TATİL",VLOOKUP(F8167,LİSTE!$B$7:$D$1300,3,0))</f>
        <v>Bahar AKGÜN</v>
      </c>
      <c r="D8167" s="72" t="str">
        <f>IF(G8167=0,"RESMİ TATİL",VLOOKUP(G8167,LİSTE!$B$7:$D$1300,3,0))</f>
        <v>Ömer AKGÜL</v>
      </c>
      <c r="E8167" s="72" t="str">
        <f>IF(H8167=0,"RESMİ TATİL",VLOOKUP(H8167,LİSTE!$B$7:$D$1300,3,0))</f>
        <v>Muharrem EFE TANRIVERDİ</v>
      </c>
      <c r="F8167" s="72">
        <f>IF(B8167="TATİL",0,IF(F8166&gt;0,IF(LİSTE!$F$1=H8166,1,H8166+1),IF(F8166=0,H8165+1,IF(F8165=0,H8164+1,IF(F8164=0,H8163+1,IF(F8163=0,H8162+1))))))</f>
        <v>6</v>
      </c>
      <c r="G8167" s="72">
        <f>IF(F8167=0,0,IF(LİSTE!$F$1=F8167,1,F8167+1))</f>
        <v>7</v>
      </c>
      <c r="H8167" s="72">
        <f>IF(G8167=0,0,IF(LİSTE!$F$1=G8167,1,G8167+1))</f>
        <v>8</v>
      </c>
      <c r="I8167" s="72" t="str">
        <f>IFERROR(VLOOKUP(A8167,TATİLLER!$A$2:$D$30000,3,0),"TATİL DEĞİL")</f>
        <v>TATİL DEĞİL</v>
      </c>
    </row>
    <row r="8168" spans="1:9" x14ac:dyDescent="0.25">
      <c r="A8168" s="74">
        <f t="shared" si="1880"/>
        <v>56633</v>
      </c>
      <c r="B8168" s="72">
        <f t="shared" si="1881"/>
        <v>2</v>
      </c>
      <c r="C8168" s="72" t="str">
        <f>IF(F8168=0,"RESMİ TATİL",VLOOKUP(F8168,LİSTE!$B$7:$D$1300,3,0))</f>
        <v>Anıl DOĞAN</v>
      </c>
      <c r="D8168" s="72" t="str">
        <f>IF(G8168=0,"RESMİ TATİL",VLOOKUP(G8168,LİSTE!$B$7:$D$1300,3,0))</f>
        <v>İpek ARSLAN</v>
      </c>
      <c r="E8168" s="72" t="str">
        <f>IF(H8168=0,"RESMİ TATİL",VLOOKUP(H8168,LİSTE!$B$7:$D$1300,3,0))</f>
        <v>Efe KARSAK</v>
      </c>
      <c r="F8168" s="72">
        <f>IF(B8168="TATİL",0,IF(F8167&gt;0,IF(LİSTE!$F$1=H8167,1,H8167+1),IF(F8167=0,H8166+1,IF(F8166=0,H8165+1,IF(F8165=0,H8164+1,IF(F8164=0,H8163+1))))))</f>
        <v>9</v>
      </c>
      <c r="G8168" s="72">
        <f>IF(F8168=0,0,IF(LİSTE!$F$1=F8168,1,F8168+1))</f>
        <v>10</v>
      </c>
      <c r="H8168" s="72">
        <f>IF(G8168=0,0,IF(LİSTE!$F$1=G8168,1,G8168+1))</f>
        <v>11</v>
      </c>
      <c r="I8168" s="72" t="str">
        <f>IFERROR(VLOOKUP(A8168,TATİLLER!$A$2:$D$30000,3,0),"TATİL DEĞİL")</f>
        <v>TATİL DEĞİL</v>
      </c>
    </row>
    <row r="8169" spans="1:9" x14ac:dyDescent="0.25">
      <c r="A8169" s="74">
        <f t="shared" si="1880"/>
        <v>56634</v>
      </c>
      <c r="B8169" s="72">
        <f t="shared" si="1881"/>
        <v>3</v>
      </c>
      <c r="C8169" s="72" t="str">
        <f>IF(F8169=0,"RESMİ TATİL",VLOOKUP(F8169,LİSTE!$B$7:$D$1300,3,0))</f>
        <v>Abdullah KIRBAÇ</v>
      </c>
      <c r="D8169" s="72" t="str">
        <f>IF(G8169=0,"RESMİ TATİL",VLOOKUP(G8169,LİSTE!$B$7:$D$1300,3,0))</f>
        <v>Ümmü Defne GÜLER</v>
      </c>
      <c r="E8169" s="72" t="str">
        <f>IF(H8169=0,"RESMİ TATİL",VLOOKUP(H8169,LİSTE!$B$7:$D$1300,3,0))</f>
        <v>Şevval ÖZDAMAR</v>
      </c>
      <c r="F8169" s="72">
        <f>IF(B8169="TATİL",0,IF(F8168&gt;0,IF(LİSTE!$F$1=H8168,1,H8168+1),IF(F8168=0,H8167+1,IF(F8167=0,H8166+1,IF(F8166=0,H8165+1,IF(F8165=0,H8164+1))))))</f>
        <v>12</v>
      </c>
      <c r="G8169" s="72">
        <f>IF(F8169=0,0,IF(LİSTE!$F$1=F8169,1,F8169+1))</f>
        <v>13</v>
      </c>
      <c r="H8169" s="72">
        <f>IF(G8169=0,0,IF(LİSTE!$F$1=G8169,1,G8169+1))</f>
        <v>14</v>
      </c>
      <c r="I8169" s="72" t="str">
        <f>IFERROR(VLOOKUP(A8169,TATİLLER!$A$2:$D$30000,3,0),"TATİL DEĞİL")</f>
        <v>TATİL DEĞİL</v>
      </c>
    </row>
    <row r="8170" spans="1:9" x14ac:dyDescent="0.25">
      <c r="A8170" s="74">
        <f t="shared" si="1880"/>
        <v>56635</v>
      </c>
      <c r="B8170" s="72">
        <f t="shared" si="1881"/>
        <v>4</v>
      </c>
      <c r="C8170" s="72" t="str">
        <f>IF(F8170=0,"RESMİ TATİL",VLOOKUP(F8170,LİSTE!$B$7:$D$1300,3,0))</f>
        <v>Zeynep AKDAĞ</v>
      </c>
      <c r="D8170" s="72" t="str">
        <f>IF(G8170=0,"RESMİ TATİL",VLOOKUP(G8170,LİSTE!$B$7:$D$1300,3,0))</f>
        <v>Esma ÇOKER</v>
      </c>
      <c r="E8170" s="72" t="str">
        <f>IF(H8170=0,"RESMİ TATİL",VLOOKUP(H8170,LİSTE!$B$7:$D$1300,3,0))</f>
        <v>Dursun Kubilay YAŞAR</v>
      </c>
      <c r="F8170" s="72">
        <f>IF(B8170="TATİL",0,IF(F8169&gt;0,IF(LİSTE!$F$1=H8169,1,H8169+1),IF(F8169=0,H8168+1,IF(F8168=0,H8167+1,IF(F8167=0,H8166+1,IF(F8166=0,H8165+1))))))</f>
        <v>15</v>
      </c>
      <c r="G8170" s="72">
        <f>IF(F8170=0,0,IF(LİSTE!$F$1=F8170,1,F8170+1))</f>
        <v>16</v>
      </c>
      <c r="H8170" s="72">
        <f>IF(G8170=0,0,IF(LİSTE!$F$1=G8170,1,G8170+1))</f>
        <v>17</v>
      </c>
      <c r="I8170" s="72" t="str">
        <f>IFERROR(VLOOKUP(A8170,TATİLLER!$A$2:$D$30000,3,0),"TATİL DEĞİL")</f>
        <v>TATİL DEĞİL</v>
      </c>
    </row>
    <row r="8171" spans="1:9" x14ac:dyDescent="0.25">
      <c r="A8171" s="74">
        <f t="shared" si="1880"/>
        <v>56636</v>
      </c>
      <c r="B8171" s="72">
        <f t="shared" si="1881"/>
        <v>5</v>
      </c>
      <c r="C8171" s="72" t="str">
        <f>IF(F8171=0,"RESMİ TATİL",VLOOKUP(F8171,LİSTE!$B$7:$D$1300,3,0))</f>
        <v>Zeynep Beril BAŞPINAR</v>
      </c>
      <c r="D8171" s="72" t="str">
        <f>IF(G8171=0,"RESMİ TATİL",VLOOKUP(G8171,LİSTE!$B$7:$D$1300,3,0))</f>
        <v>Ahmet DAL</v>
      </c>
      <c r="E8171" s="72" t="str">
        <f>IF(H8171=0,"RESMİ TATİL",VLOOKUP(H8171,LİSTE!$B$7:$D$1300,3,0))</f>
        <v>Emirhan KARATAŞ</v>
      </c>
      <c r="F8171" s="72">
        <f>IF(B8171="TATİL",0,IF(F8170&gt;0,IF(LİSTE!$F$1=H8170,1,H8170+1),IF(F8170=0,H8169+1,IF(F8169=0,H8168+1,IF(F8168=0,H8167+1,IF(F8167=0,H8166+1))))))</f>
        <v>18</v>
      </c>
      <c r="G8171" s="72">
        <f>IF(F8171=0,0,IF(LİSTE!$F$1=F8171,1,F8171+1))</f>
        <v>19</v>
      </c>
      <c r="H8171" s="72">
        <f>IF(G8171=0,0,IF(LİSTE!$F$1=G8171,1,G8171+1))</f>
        <v>20</v>
      </c>
      <c r="I8171" s="72" t="str">
        <f>IFERROR(VLOOKUP(A8171,TATİLLER!$A$2:$D$30000,3,0),"TATİL DEĞİL")</f>
        <v>TATİL DEĞİL</v>
      </c>
    </row>
    <row r="8172" spans="1:9" x14ac:dyDescent="0.25">
      <c r="A8172" s="74">
        <f t="shared" ref="A8172" si="1890">A8171+3</f>
        <v>56639</v>
      </c>
      <c r="B8172" s="72">
        <f t="shared" si="1881"/>
        <v>1</v>
      </c>
      <c r="C8172" s="72" t="str">
        <f>IF(F8172=0,"RESMİ TATİL",VLOOKUP(F8172,LİSTE!$B$7:$D$1300,3,0))</f>
        <v>Zümra Yeter ARI</v>
      </c>
      <c r="D8172" s="72" t="str">
        <f>IF(G8172=0,"RESMİ TATİL",VLOOKUP(G8172,LİSTE!$B$7:$D$1300,3,0))</f>
        <v>Utku KARAGÖZ</v>
      </c>
      <c r="E8172" s="72" t="str">
        <f>IF(H8172=0,"RESMİ TATİL",VLOOKUP(H8172,LİSTE!$B$7:$D$1300,3,0))</f>
        <v>Feyza Zümra AVCIOĞLU</v>
      </c>
      <c r="F8172" s="72">
        <f>IF(B8172="TATİL",0,IF(F8171&gt;0,IF(LİSTE!$F$1=H8171,1,H8171+1),IF(F8171=0,H8170+1,IF(F8170=0,H8169+1,IF(F8169=0,H8168+1,IF(F8168=0,H8167+1))))))</f>
        <v>21</v>
      </c>
      <c r="G8172" s="72">
        <f>IF(F8172=0,0,IF(LİSTE!$F$1=F8172,1,F8172+1))</f>
        <v>22</v>
      </c>
      <c r="H8172" s="72">
        <f>IF(G8172=0,0,IF(LİSTE!$F$1=G8172,1,G8172+1))</f>
        <v>23</v>
      </c>
      <c r="I8172" s="72" t="str">
        <f>IFERROR(VLOOKUP(A8172,TATİLLER!$A$2:$D$30000,3,0),"TATİL DEĞİL")</f>
        <v>TATİL DEĞİL</v>
      </c>
    </row>
    <row r="8173" spans="1:9" x14ac:dyDescent="0.25">
      <c r="A8173" s="74">
        <f t="shared" si="1880"/>
        <v>56640</v>
      </c>
      <c r="B8173" s="72">
        <f t="shared" si="1881"/>
        <v>2</v>
      </c>
      <c r="C8173" s="72" t="str">
        <f>IF(F8173=0,"RESMİ TATİL",VLOOKUP(F8173,LİSTE!$B$7:$D$1300,3,0))</f>
        <v>Yusuf Ali TABUR</v>
      </c>
      <c r="D8173" s="72" t="str">
        <f>IF(G8173=0,"RESMİ TATİL",VLOOKUP(G8173,LİSTE!$B$7:$D$1300,3,0))</f>
        <v>Irmak UTEBAY</v>
      </c>
      <c r="E8173" s="72" t="str">
        <f>IF(H8173=0,"RESMİ TATİL",VLOOKUP(H8173,LİSTE!$B$7:$D$1300,3,0))</f>
        <v>Kerem AKKOÇ</v>
      </c>
      <c r="F8173" s="72">
        <f>IF(B8173="TATİL",0,IF(F8172&gt;0,IF(LİSTE!$F$1=H8172,1,H8172+1),IF(F8172=0,H8171+1,IF(F8171=0,H8170+1,IF(F8170=0,H8169+1,IF(F8169=0,H8168+1))))))</f>
        <v>24</v>
      </c>
      <c r="G8173" s="72">
        <f>IF(F8173=0,0,IF(LİSTE!$F$1=F8173,1,F8173+1))</f>
        <v>25</v>
      </c>
      <c r="H8173" s="72">
        <f>IF(G8173=0,0,IF(LİSTE!$F$1=G8173,1,G8173+1))</f>
        <v>26</v>
      </c>
      <c r="I8173" s="72" t="str">
        <f>IFERROR(VLOOKUP(A8173,TATİLLER!$A$2:$D$30000,3,0),"TATİL DEĞİL")</f>
        <v>TATİL DEĞİL</v>
      </c>
    </row>
    <row r="8174" spans="1:9" x14ac:dyDescent="0.25">
      <c r="A8174" s="74">
        <f t="shared" si="1880"/>
        <v>56641</v>
      </c>
      <c r="B8174" s="72">
        <f t="shared" si="1881"/>
        <v>3</v>
      </c>
      <c r="C8174" s="72" t="str">
        <f>IF(F8174=0,"RESMİ TATİL",VLOOKUP(F8174,LİSTE!$B$7:$D$1300,3,0))</f>
        <v>Elçin Ayşe ELMAS</v>
      </c>
      <c r="D8174" s="72" t="str">
        <f>IF(G8174=0,"RESMİ TATİL",VLOOKUP(G8174,LİSTE!$B$7:$D$1300,3,0))</f>
        <v>Muhammed YILDIZDAĞ</v>
      </c>
      <c r="E8174" s="72" t="str">
        <f>IF(H8174=0,"RESMİ TATİL",VLOOKUP(H8174,LİSTE!$B$7:$D$1300,3,0))</f>
        <v>Nisa Nur SANCAR</v>
      </c>
      <c r="F8174" s="72">
        <f>IF(B8174="TATİL",0,IF(F8173&gt;0,IF(LİSTE!$F$1=H8173,1,H8173+1),IF(F8173=0,H8172+1,IF(F8172=0,H8171+1,IF(F8171=0,H8170+1,IF(F8170=0,H8169+1))))))</f>
        <v>27</v>
      </c>
      <c r="G8174" s="72">
        <f>IF(F8174=0,0,IF(LİSTE!$F$1=F8174,1,F8174+1))</f>
        <v>28</v>
      </c>
      <c r="H8174" s="72">
        <f>IF(G8174=0,0,IF(LİSTE!$F$1=G8174,1,G8174+1))</f>
        <v>1</v>
      </c>
      <c r="I8174" s="72" t="str">
        <f>IFERROR(VLOOKUP(A8174,TATİLLER!$A$2:$D$30000,3,0),"TATİL DEĞİL")</f>
        <v>TATİL DEĞİL</v>
      </c>
    </row>
    <row r="8175" spans="1:9" x14ac:dyDescent="0.25">
      <c r="A8175" s="74">
        <f t="shared" si="1880"/>
        <v>56642</v>
      </c>
      <c r="B8175" s="72">
        <f t="shared" si="1881"/>
        <v>4</v>
      </c>
      <c r="C8175" s="72" t="str">
        <f>IF(F8175=0,"RESMİ TATİL",VLOOKUP(F8175,LİSTE!$B$7:$D$1300,3,0))</f>
        <v>Esila ÇETİN</v>
      </c>
      <c r="D8175" s="72" t="str">
        <f>IF(G8175=0,"RESMİ TATİL",VLOOKUP(G8175,LİSTE!$B$7:$D$1300,3,0))</f>
        <v>Zeynep Sevde TOPUZ</v>
      </c>
      <c r="E8175" s="72" t="str">
        <f>IF(H8175=0,"RESMİ TATİL",VLOOKUP(H8175,LİSTE!$B$7:$D$1300,3,0))</f>
        <v>Ömer Asaf KADAŞ</v>
      </c>
      <c r="F8175" s="72">
        <f>IF(B8175="TATİL",0,IF(F8174&gt;0,IF(LİSTE!$F$1=H8174,1,H8174+1),IF(F8174=0,H8173+1,IF(F8173=0,H8172+1,IF(F8172=0,H8171+1,IF(F8171=0,H8170+1))))))</f>
        <v>2</v>
      </c>
      <c r="G8175" s="72">
        <f>IF(F8175=0,0,IF(LİSTE!$F$1=F8175,1,F8175+1))</f>
        <v>3</v>
      </c>
      <c r="H8175" s="72">
        <f>IF(G8175=0,0,IF(LİSTE!$F$1=G8175,1,G8175+1))</f>
        <v>4</v>
      </c>
      <c r="I8175" s="72" t="str">
        <f>IFERROR(VLOOKUP(A8175,TATİLLER!$A$2:$D$30000,3,0),"TATİL DEĞİL")</f>
        <v>TATİL DEĞİL</v>
      </c>
    </row>
    <row r="8176" spans="1:9" x14ac:dyDescent="0.25">
      <c r="A8176" s="74">
        <f t="shared" si="1880"/>
        <v>56643</v>
      </c>
      <c r="B8176" s="72">
        <f t="shared" si="1881"/>
        <v>5</v>
      </c>
      <c r="C8176" s="72" t="str">
        <f>IF(F8176=0,"RESMİ TATİL",VLOOKUP(F8176,LİSTE!$B$7:$D$1300,3,0))</f>
        <v>Ramazan Baran ADIGÜZEL</v>
      </c>
      <c r="D8176" s="72" t="str">
        <f>IF(G8176=0,"RESMİ TATİL",VLOOKUP(G8176,LİSTE!$B$7:$D$1300,3,0))</f>
        <v>Bahar AKGÜN</v>
      </c>
      <c r="E8176" s="72" t="str">
        <f>IF(H8176=0,"RESMİ TATİL",VLOOKUP(H8176,LİSTE!$B$7:$D$1300,3,0))</f>
        <v>Ömer AKGÜL</v>
      </c>
      <c r="F8176" s="72">
        <f>IF(B8176="TATİL",0,IF(F8175&gt;0,IF(LİSTE!$F$1=H8175,1,H8175+1),IF(F8175=0,H8174+1,IF(F8174=0,H8173+1,IF(F8173=0,H8172+1,IF(F8172=0,H8171+1))))))</f>
        <v>5</v>
      </c>
      <c r="G8176" s="72">
        <f>IF(F8176=0,0,IF(LİSTE!$F$1=F8176,1,F8176+1))</f>
        <v>6</v>
      </c>
      <c r="H8176" s="72">
        <f>IF(G8176=0,0,IF(LİSTE!$F$1=G8176,1,G8176+1))</f>
        <v>7</v>
      </c>
      <c r="I8176" s="72" t="str">
        <f>IFERROR(VLOOKUP(A8176,TATİLLER!$A$2:$D$30000,3,0),"TATİL DEĞİL")</f>
        <v>TATİL DEĞİL</v>
      </c>
    </row>
    <row r="8177" spans="1:9" x14ac:dyDescent="0.25">
      <c r="A8177" s="74">
        <f t="shared" ref="A8177" si="1891">A8176+3</f>
        <v>56646</v>
      </c>
      <c r="B8177" s="72">
        <f t="shared" si="1881"/>
        <v>1</v>
      </c>
      <c r="C8177" s="72" t="str">
        <f>IF(F8177=0,"RESMİ TATİL",VLOOKUP(F8177,LİSTE!$B$7:$D$1300,3,0))</f>
        <v>Muharrem EFE TANRIVERDİ</v>
      </c>
      <c r="D8177" s="72" t="str">
        <f>IF(G8177=0,"RESMİ TATİL",VLOOKUP(G8177,LİSTE!$B$7:$D$1300,3,0))</f>
        <v>Anıl DOĞAN</v>
      </c>
      <c r="E8177" s="72" t="str">
        <f>IF(H8177=0,"RESMİ TATİL",VLOOKUP(H8177,LİSTE!$B$7:$D$1300,3,0))</f>
        <v>İpek ARSLAN</v>
      </c>
      <c r="F8177" s="72">
        <f>IF(B8177="TATİL",0,IF(F8176&gt;0,IF(LİSTE!$F$1=H8176,1,H8176+1),IF(F8176=0,H8175+1,IF(F8175=0,H8174+1,IF(F8174=0,H8173+1,IF(F8173=0,H8172+1))))))</f>
        <v>8</v>
      </c>
      <c r="G8177" s="72">
        <f>IF(F8177=0,0,IF(LİSTE!$F$1=F8177,1,F8177+1))</f>
        <v>9</v>
      </c>
      <c r="H8177" s="72">
        <f>IF(G8177=0,0,IF(LİSTE!$F$1=G8177,1,G8177+1))</f>
        <v>10</v>
      </c>
      <c r="I8177" s="72" t="str">
        <f>IFERROR(VLOOKUP(A8177,TATİLLER!$A$2:$D$30000,3,0),"TATİL DEĞİL")</f>
        <v>TATİL DEĞİL</v>
      </c>
    </row>
    <row r="8178" spans="1:9" x14ac:dyDescent="0.25">
      <c r="A8178" s="74">
        <f t="shared" si="1880"/>
        <v>56647</v>
      </c>
      <c r="B8178" s="72">
        <f t="shared" si="1881"/>
        <v>2</v>
      </c>
      <c r="C8178" s="72" t="str">
        <f>IF(F8178=0,"RESMİ TATİL",VLOOKUP(F8178,LİSTE!$B$7:$D$1300,3,0))</f>
        <v>Efe KARSAK</v>
      </c>
      <c r="D8178" s="72" t="str">
        <f>IF(G8178=0,"RESMİ TATİL",VLOOKUP(G8178,LİSTE!$B$7:$D$1300,3,0))</f>
        <v>Abdullah KIRBAÇ</v>
      </c>
      <c r="E8178" s="72" t="str">
        <f>IF(H8178=0,"RESMİ TATİL",VLOOKUP(H8178,LİSTE!$B$7:$D$1300,3,0))</f>
        <v>Ümmü Defne GÜLER</v>
      </c>
      <c r="F8178" s="72">
        <f>IF(B8178="TATİL",0,IF(F8177&gt;0,IF(LİSTE!$F$1=H8177,1,H8177+1),IF(F8177=0,H8176+1,IF(F8176=0,H8175+1,IF(F8175=0,H8174+1,IF(F8174=0,H8173+1))))))</f>
        <v>11</v>
      </c>
      <c r="G8178" s="72">
        <f>IF(F8178=0,0,IF(LİSTE!$F$1=F8178,1,F8178+1))</f>
        <v>12</v>
      </c>
      <c r="H8178" s="72">
        <f>IF(G8178=0,0,IF(LİSTE!$F$1=G8178,1,G8178+1))</f>
        <v>13</v>
      </c>
      <c r="I8178" s="72" t="str">
        <f>IFERROR(VLOOKUP(A8178,TATİLLER!$A$2:$D$30000,3,0),"TATİL DEĞİL")</f>
        <v>TATİL DEĞİL</v>
      </c>
    </row>
    <row r="8179" spans="1:9" x14ac:dyDescent="0.25">
      <c r="A8179" s="74">
        <f t="shared" si="1880"/>
        <v>56648</v>
      </c>
      <c r="B8179" s="72">
        <f t="shared" si="1881"/>
        <v>3</v>
      </c>
      <c r="C8179" s="72" t="str">
        <f>IF(F8179=0,"RESMİ TATİL",VLOOKUP(F8179,LİSTE!$B$7:$D$1300,3,0))</f>
        <v>Şevval ÖZDAMAR</v>
      </c>
      <c r="D8179" s="72" t="str">
        <f>IF(G8179=0,"RESMİ TATİL",VLOOKUP(G8179,LİSTE!$B$7:$D$1300,3,0))</f>
        <v>Zeynep AKDAĞ</v>
      </c>
      <c r="E8179" s="72" t="str">
        <f>IF(H8179=0,"RESMİ TATİL",VLOOKUP(H8179,LİSTE!$B$7:$D$1300,3,0))</f>
        <v>Esma ÇOKER</v>
      </c>
      <c r="F8179" s="72">
        <f>IF(B8179="TATİL",0,IF(F8178&gt;0,IF(LİSTE!$F$1=H8178,1,H8178+1),IF(F8178=0,H8177+1,IF(F8177=0,H8176+1,IF(F8176=0,H8175+1,IF(F8175=0,H8174+1))))))</f>
        <v>14</v>
      </c>
      <c r="G8179" s="72">
        <f>IF(F8179=0,0,IF(LİSTE!$F$1=F8179,1,F8179+1))</f>
        <v>15</v>
      </c>
      <c r="H8179" s="72">
        <f>IF(G8179=0,0,IF(LİSTE!$F$1=G8179,1,G8179+1))</f>
        <v>16</v>
      </c>
      <c r="I8179" s="72" t="str">
        <f>IFERROR(VLOOKUP(A8179,TATİLLER!$A$2:$D$30000,3,0),"TATİL DEĞİL")</f>
        <v>TATİL DEĞİL</v>
      </c>
    </row>
    <row r="8180" spans="1:9" x14ac:dyDescent="0.25">
      <c r="A8180" s="74">
        <f t="shared" si="1880"/>
        <v>56649</v>
      </c>
      <c r="B8180" s="72">
        <f t="shared" si="1881"/>
        <v>4</v>
      </c>
      <c r="C8180" s="72" t="str">
        <f>IF(F8180=0,"RESMİ TATİL",VLOOKUP(F8180,LİSTE!$B$7:$D$1300,3,0))</f>
        <v>Dursun Kubilay YAŞAR</v>
      </c>
      <c r="D8180" s="72" t="str">
        <f>IF(G8180=0,"RESMİ TATİL",VLOOKUP(G8180,LİSTE!$B$7:$D$1300,3,0))</f>
        <v>Zeynep Beril BAŞPINAR</v>
      </c>
      <c r="E8180" s="72" t="str">
        <f>IF(H8180=0,"RESMİ TATİL",VLOOKUP(H8180,LİSTE!$B$7:$D$1300,3,0))</f>
        <v>Ahmet DAL</v>
      </c>
      <c r="F8180" s="72">
        <f>IF(B8180="TATİL",0,IF(F8179&gt;0,IF(LİSTE!$F$1=H8179,1,H8179+1),IF(F8179=0,H8178+1,IF(F8178=0,H8177+1,IF(F8177=0,H8176+1,IF(F8176=0,H8175+1))))))</f>
        <v>17</v>
      </c>
      <c r="G8180" s="72">
        <f>IF(F8180=0,0,IF(LİSTE!$F$1=F8180,1,F8180+1))</f>
        <v>18</v>
      </c>
      <c r="H8180" s="72">
        <f>IF(G8180=0,0,IF(LİSTE!$F$1=G8180,1,G8180+1))</f>
        <v>19</v>
      </c>
      <c r="I8180" s="72" t="str">
        <f>IFERROR(VLOOKUP(A8180,TATİLLER!$A$2:$D$30000,3,0),"TATİL DEĞİL")</f>
        <v>TATİL DEĞİL</v>
      </c>
    </row>
    <row r="8181" spans="1:9" x14ac:dyDescent="0.25">
      <c r="A8181" s="74">
        <f t="shared" si="1880"/>
        <v>56650</v>
      </c>
      <c r="B8181" s="72">
        <f t="shared" si="1881"/>
        <v>5</v>
      </c>
      <c r="C8181" s="72" t="str">
        <f>IF(F8181=0,"RESMİ TATİL",VLOOKUP(F8181,LİSTE!$B$7:$D$1300,3,0))</f>
        <v>Emirhan KARATAŞ</v>
      </c>
      <c r="D8181" s="72" t="str">
        <f>IF(G8181=0,"RESMİ TATİL",VLOOKUP(G8181,LİSTE!$B$7:$D$1300,3,0))</f>
        <v>Zümra Yeter ARI</v>
      </c>
      <c r="E8181" s="72" t="str">
        <f>IF(H8181=0,"RESMİ TATİL",VLOOKUP(H8181,LİSTE!$B$7:$D$1300,3,0))</f>
        <v>Utku KARAGÖZ</v>
      </c>
      <c r="F8181" s="72">
        <f>IF(B8181="TATİL",0,IF(F8180&gt;0,IF(LİSTE!$F$1=H8180,1,H8180+1),IF(F8180=0,H8179+1,IF(F8179=0,H8178+1,IF(F8178=0,H8177+1,IF(F8177=0,H8176+1))))))</f>
        <v>20</v>
      </c>
      <c r="G8181" s="72">
        <f>IF(F8181=0,0,IF(LİSTE!$F$1=F8181,1,F8181+1))</f>
        <v>21</v>
      </c>
      <c r="H8181" s="72">
        <f>IF(G8181=0,0,IF(LİSTE!$F$1=G8181,1,G8181+1))</f>
        <v>22</v>
      </c>
      <c r="I8181" s="72" t="str">
        <f>IFERROR(VLOOKUP(A8181,TATİLLER!$A$2:$D$30000,3,0),"TATİL DEĞİL")</f>
        <v>TATİL DEĞİL</v>
      </c>
    </row>
    <row r="8182" spans="1:9" x14ac:dyDescent="0.25">
      <c r="A8182" s="74">
        <f t="shared" ref="A8182" si="1892">A8181+3</f>
        <v>56653</v>
      </c>
      <c r="B8182" s="72">
        <f t="shared" si="1881"/>
        <v>1</v>
      </c>
      <c r="C8182" s="72" t="str">
        <f>IF(F8182=0,"RESMİ TATİL",VLOOKUP(F8182,LİSTE!$B$7:$D$1300,3,0))</f>
        <v>Feyza Zümra AVCIOĞLU</v>
      </c>
      <c r="D8182" s="72" t="str">
        <f>IF(G8182=0,"RESMİ TATİL",VLOOKUP(G8182,LİSTE!$B$7:$D$1300,3,0))</f>
        <v>Yusuf Ali TABUR</v>
      </c>
      <c r="E8182" s="72" t="str">
        <f>IF(H8182=0,"RESMİ TATİL",VLOOKUP(H8182,LİSTE!$B$7:$D$1300,3,0))</f>
        <v>Irmak UTEBAY</v>
      </c>
      <c r="F8182" s="72">
        <f>IF(B8182="TATİL",0,IF(F8181&gt;0,IF(LİSTE!$F$1=H8181,1,H8181+1),IF(F8181=0,H8180+1,IF(F8180=0,H8179+1,IF(F8179=0,H8178+1,IF(F8178=0,H8177+1))))))</f>
        <v>23</v>
      </c>
      <c r="G8182" s="72">
        <f>IF(F8182=0,0,IF(LİSTE!$F$1=F8182,1,F8182+1))</f>
        <v>24</v>
      </c>
      <c r="H8182" s="72">
        <f>IF(G8182=0,0,IF(LİSTE!$F$1=G8182,1,G8182+1))</f>
        <v>25</v>
      </c>
      <c r="I8182" s="72" t="str">
        <f>IFERROR(VLOOKUP(A8182,TATİLLER!$A$2:$D$30000,3,0),"TATİL DEĞİL")</f>
        <v>TATİL DEĞİL</v>
      </c>
    </row>
    <row r="8183" spans="1:9" x14ac:dyDescent="0.25">
      <c r="A8183" s="74">
        <f t="shared" si="1880"/>
        <v>56654</v>
      </c>
      <c r="B8183" s="72">
        <f t="shared" si="1881"/>
        <v>2</v>
      </c>
      <c r="C8183" s="72" t="str">
        <f>IF(F8183=0,"RESMİ TATİL",VLOOKUP(F8183,LİSTE!$B$7:$D$1300,3,0))</f>
        <v>Kerem AKKOÇ</v>
      </c>
      <c r="D8183" s="72" t="str">
        <f>IF(G8183=0,"RESMİ TATİL",VLOOKUP(G8183,LİSTE!$B$7:$D$1300,3,0))</f>
        <v>Elçin Ayşe ELMAS</v>
      </c>
      <c r="E8183" s="72" t="str">
        <f>IF(H8183=0,"RESMİ TATİL",VLOOKUP(H8183,LİSTE!$B$7:$D$1300,3,0))</f>
        <v>Muhammed YILDIZDAĞ</v>
      </c>
      <c r="F8183" s="72">
        <f>IF(B8183="TATİL",0,IF(F8182&gt;0,IF(LİSTE!$F$1=H8182,1,H8182+1),IF(F8182=0,H8181+1,IF(F8181=0,H8180+1,IF(F8180=0,H8179+1,IF(F8179=0,H8178+1))))))</f>
        <v>26</v>
      </c>
      <c r="G8183" s="72">
        <f>IF(F8183=0,0,IF(LİSTE!$F$1=F8183,1,F8183+1))</f>
        <v>27</v>
      </c>
      <c r="H8183" s="72">
        <f>IF(G8183=0,0,IF(LİSTE!$F$1=G8183,1,G8183+1))</f>
        <v>28</v>
      </c>
      <c r="I8183" s="72" t="str">
        <f>IFERROR(VLOOKUP(A8183,TATİLLER!$A$2:$D$30000,3,0),"TATİL DEĞİL")</f>
        <v>TATİL DEĞİL</v>
      </c>
    </row>
    <row r="8184" spans="1:9" x14ac:dyDescent="0.25">
      <c r="A8184" s="74">
        <f t="shared" si="1880"/>
        <v>56655</v>
      </c>
      <c r="B8184" s="72">
        <f t="shared" si="1881"/>
        <v>3</v>
      </c>
      <c r="C8184" s="72" t="str">
        <f>IF(F8184=0,"RESMİ TATİL",VLOOKUP(F8184,LİSTE!$B$7:$D$1300,3,0))</f>
        <v>Nisa Nur SANCAR</v>
      </c>
      <c r="D8184" s="72" t="str">
        <f>IF(G8184=0,"RESMİ TATİL",VLOOKUP(G8184,LİSTE!$B$7:$D$1300,3,0))</f>
        <v>Esila ÇETİN</v>
      </c>
      <c r="E8184" s="72" t="str">
        <f>IF(H8184=0,"RESMİ TATİL",VLOOKUP(H8184,LİSTE!$B$7:$D$1300,3,0))</f>
        <v>Zeynep Sevde TOPUZ</v>
      </c>
      <c r="F8184" s="72">
        <f>IF(B8184="TATİL",0,IF(F8183&gt;0,IF(LİSTE!$F$1=H8183,1,H8183+1),IF(F8183=0,H8182+1,IF(F8182=0,H8181+1,IF(F8181=0,H8180+1,IF(F8180=0,H8179+1))))))</f>
        <v>1</v>
      </c>
      <c r="G8184" s="72">
        <f>IF(F8184=0,0,IF(LİSTE!$F$1=F8184,1,F8184+1))</f>
        <v>2</v>
      </c>
      <c r="H8184" s="72">
        <f>IF(G8184=0,0,IF(LİSTE!$F$1=G8184,1,G8184+1))</f>
        <v>3</v>
      </c>
      <c r="I8184" s="72" t="str">
        <f>IFERROR(VLOOKUP(A8184,TATİLLER!$A$2:$D$30000,3,0),"TATİL DEĞİL")</f>
        <v>TATİL DEĞİL</v>
      </c>
    </row>
    <row r="8185" spans="1:9" x14ac:dyDescent="0.25">
      <c r="A8185" s="74">
        <f t="shared" si="1880"/>
        <v>56656</v>
      </c>
      <c r="B8185" s="72">
        <f t="shared" si="1881"/>
        <v>4</v>
      </c>
      <c r="C8185" s="72" t="str">
        <f>IF(F8185=0,"RESMİ TATİL",VLOOKUP(F8185,LİSTE!$B$7:$D$1300,3,0))</f>
        <v>Ömer Asaf KADAŞ</v>
      </c>
      <c r="D8185" s="72" t="str">
        <f>IF(G8185=0,"RESMİ TATİL",VLOOKUP(G8185,LİSTE!$B$7:$D$1300,3,0))</f>
        <v>Ramazan Baran ADIGÜZEL</v>
      </c>
      <c r="E8185" s="72" t="str">
        <f>IF(H8185=0,"RESMİ TATİL",VLOOKUP(H8185,LİSTE!$B$7:$D$1300,3,0))</f>
        <v>Bahar AKGÜN</v>
      </c>
      <c r="F8185" s="72">
        <f>IF(B8185="TATİL",0,IF(F8184&gt;0,IF(LİSTE!$F$1=H8184,1,H8184+1),IF(F8184=0,H8183+1,IF(F8183=0,H8182+1,IF(F8182=0,H8181+1,IF(F8181=0,H8180+1))))))</f>
        <v>4</v>
      </c>
      <c r="G8185" s="72">
        <f>IF(F8185=0,0,IF(LİSTE!$F$1=F8185,1,F8185+1))</f>
        <v>5</v>
      </c>
      <c r="H8185" s="72">
        <f>IF(G8185=0,0,IF(LİSTE!$F$1=G8185,1,G8185+1))</f>
        <v>6</v>
      </c>
      <c r="I8185" s="72" t="str">
        <f>IFERROR(VLOOKUP(A8185,TATİLLER!$A$2:$D$30000,3,0),"TATİL DEĞİL")</f>
        <v>TATİL DEĞİL</v>
      </c>
    </row>
    <row r="8186" spans="1:9" x14ac:dyDescent="0.25">
      <c r="A8186" s="74">
        <f t="shared" si="1880"/>
        <v>56657</v>
      </c>
      <c r="B8186" s="72">
        <f t="shared" si="1881"/>
        <v>5</v>
      </c>
      <c r="C8186" s="72" t="str">
        <f>IF(F8186=0,"RESMİ TATİL",VLOOKUP(F8186,LİSTE!$B$7:$D$1300,3,0))</f>
        <v>Ömer AKGÜL</v>
      </c>
      <c r="D8186" s="72" t="str">
        <f>IF(G8186=0,"RESMİ TATİL",VLOOKUP(G8186,LİSTE!$B$7:$D$1300,3,0))</f>
        <v>Muharrem EFE TANRIVERDİ</v>
      </c>
      <c r="E8186" s="72" t="str">
        <f>IF(H8186=0,"RESMİ TATİL",VLOOKUP(H8186,LİSTE!$B$7:$D$1300,3,0))</f>
        <v>Anıl DOĞAN</v>
      </c>
      <c r="F8186" s="72">
        <f>IF(B8186="TATİL",0,IF(F8185&gt;0,IF(LİSTE!$F$1=H8185,1,H8185+1),IF(F8185=0,H8184+1,IF(F8184=0,H8183+1,IF(F8183=0,H8182+1,IF(F8182=0,H8181+1))))))</f>
        <v>7</v>
      </c>
      <c r="G8186" s="72">
        <f>IF(F8186=0,0,IF(LİSTE!$F$1=F8186,1,F8186+1))</f>
        <v>8</v>
      </c>
      <c r="H8186" s="72">
        <f>IF(G8186=0,0,IF(LİSTE!$F$1=G8186,1,G8186+1))</f>
        <v>9</v>
      </c>
      <c r="I8186" s="72" t="str">
        <f>IFERROR(VLOOKUP(A8186,TATİLLER!$A$2:$D$30000,3,0),"TATİL DEĞİL")</f>
        <v>TATİL DEĞİL</v>
      </c>
    </row>
    <row r="8187" spans="1:9" x14ac:dyDescent="0.25">
      <c r="A8187" s="74">
        <f t="shared" ref="A8187" si="1893">A8186+3</f>
        <v>56660</v>
      </c>
      <c r="B8187" s="72">
        <f t="shared" si="1881"/>
        <v>1</v>
      </c>
      <c r="C8187" s="72" t="str">
        <f>IF(F8187=0,"RESMİ TATİL",VLOOKUP(F8187,LİSTE!$B$7:$D$1300,3,0))</f>
        <v>İpek ARSLAN</v>
      </c>
      <c r="D8187" s="72" t="str">
        <f>IF(G8187=0,"RESMİ TATİL",VLOOKUP(G8187,LİSTE!$B$7:$D$1300,3,0))</f>
        <v>Efe KARSAK</v>
      </c>
      <c r="E8187" s="72" t="str">
        <f>IF(H8187=0,"RESMİ TATİL",VLOOKUP(H8187,LİSTE!$B$7:$D$1300,3,0))</f>
        <v>Abdullah KIRBAÇ</v>
      </c>
      <c r="F8187" s="72">
        <f>IF(B8187="TATİL",0,IF(F8186&gt;0,IF(LİSTE!$F$1=H8186,1,H8186+1),IF(F8186=0,H8185+1,IF(F8185=0,H8184+1,IF(F8184=0,H8183+1,IF(F8183=0,H8182+1))))))</f>
        <v>10</v>
      </c>
      <c r="G8187" s="72">
        <f>IF(F8187=0,0,IF(LİSTE!$F$1=F8187,1,F8187+1))</f>
        <v>11</v>
      </c>
      <c r="H8187" s="72">
        <f>IF(G8187=0,0,IF(LİSTE!$F$1=G8187,1,G8187+1))</f>
        <v>12</v>
      </c>
      <c r="I8187" s="72" t="str">
        <f>IFERROR(VLOOKUP(A8187,TATİLLER!$A$2:$D$30000,3,0),"TATİL DEĞİL")</f>
        <v>TATİL DEĞİL</v>
      </c>
    </row>
    <row r="8188" spans="1:9" x14ac:dyDescent="0.25">
      <c r="A8188" s="74">
        <f t="shared" si="1880"/>
        <v>56661</v>
      </c>
      <c r="B8188" s="72">
        <f t="shared" si="1881"/>
        <v>2</v>
      </c>
      <c r="C8188" s="72" t="str">
        <f>IF(F8188=0,"RESMİ TATİL",VLOOKUP(F8188,LİSTE!$B$7:$D$1300,3,0))</f>
        <v>Ümmü Defne GÜLER</v>
      </c>
      <c r="D8188" s="72" t="str">
        <f>IF(G8188=0,"RESMİ TATİL",VLOOKUP(G8188,LİSTE!$B$7:$D$1300,3,0))</f>
        <v>Şevval ÖZDAMAR</v>
      </c>
      <c r="E8188" s="72" t="str">
        <f>IF(H8188=0,"RESMİ TATİL",VLOOKUP(H8188,LİSTE!$B$7:$D$1300,3,0))</f>
        <v>Zeynep AKDAĞ</v>
      </c>
      <c r="F8188" s="72">
        <f>IF(B8188="TATİL",0,IF(F8187&gt;0,IF(LİSTE!$F$1=H8187,1,H8187+1),IF(F8187=0,H8186+1,IF(F8186=0,H8185+1,IF(F8185=0,H8184+1,IF(F8184=0,H8183+1))))))</f>
        <v>13</v>
      </c>
      <c r="G8188" s="72">
        <f>IF(F8188=0,0,IF(LİSTE!$F$1=F8188,1,F8188+1))</f>
        <v>14</v>
      </c>
      <c r="H8188" s="72">
        <f>IF(G8188=0,0,IF(LİSTE!$F$1=G8188,1,G8188+1))</f>
        <v>15</v>
      </c>
      <c r="I8188" s="72" t="str">
        <f>IFERROR(VLOOKUP(A8188,TATİLLER!$A$2:$D$30000,3,0),"TATİL DEĞİL")</f>
        <v>TATİL DEĞİL</v>
      </c>
    </row>
    <row r="8189" spans="1:9" x14ac:dyDescent="0.25">
      <c r="A8189" s="74">
        <f t="shared" si="1880"/>
        <v>56662</v>
      </c>
      <c r="B8189" s="72">
        <f t="shared" si="1881"/>
        <v>3</v>
      </c>
      <c r="C8189" s="72" t="str">
        <f>IF(F8189=0,"RESMİ TATİL",VLOOKUP(F8189,LİSTE!$B$7:$D$1300,3,0))</f>
        <v>Esma ÇOKER</v>
      </c>
      <c r="D8189" s="72" t="str">
        <f>IF(G8189=0,"RESMİ TATİL",VLOOKUP(G8189,LİSTE!$B$7:$D$1300,3,0))</f>
        <v>Dursun Kubilay YAŞAR</v>
      </c>
      <c r="E8189" s="72" t="str">
        <f>IF(H8189=0,"RESMİ TATİL",VLOOKUP(H8189,LİSTE!$B$7:$D$1300,3,0))</f>
        <v>Zeynep Beril BAŞPINAR</v>
      </c>
      <c r="F8189" s="72">
        <f>IF(B8189="TATİL",0,IF(F8188&gt;0,IF(LİSTE!$F$1=H8188,1,H8188+1),IF(F8188=0,H8187+1,IF(F8187=0,H8186+1,IF(F8186=0,H8185+1,IF(F8185=0,H8184+1))))))</f>
        <v>16</v>
      </c>
      <c r="G8189" s="72">
        <f>IF(F8189=0,0,IF(LİSTE!$F$1=F8189,1,F8189+1))</f>
        <v>17</v>
      </c>
      <c r="H8189" s="72">
        <f>IF(G8189=0,0,IF(LİSTE!$F$1=G8189,1,G8189+1))</f>
        <v>18</v>
      </c>
      <c r="I8189" s="72" t="str">
        <f>IFERROR(VLOOKUP(A8189,TATİLLER!$A$2:$D$30000,3,0),"TATİL DEĞİL")</f>
        <v>TATİL DEĞİL</v>
      </c>
    </row>
    <row r="8190" spans="1:9" x14ac:dyDescent="0.25">
      <c r="A8190" s="74">
        <f t="shared" si="1880"/>
        <v>56663</v>
      </c>
      <c r="B8190" s="72">
        <f t="shared" si="1881"/>
        <v>4</v>
      </c>
      <c r="C8190" s="72" t="str">
        <f>IF(F8190=0,"RESMİ TATİL",VLOOKUP(F8190,LİSTE!$B$7:$D$1300,3,0))</f>
        <v>Ahmet DAL</v>
      </c>
      <c r="D8190" s="72" t="str">
        <f>IF(G8190=0,"RESMİ TATİL",VLOOKUP(G8190,LİSTE!$B$7:$D$1300,3,0))</f>
        <v>Emirhan KARATAŞ</v>
      </c>
      <c r="E8190" s="72" t="str">
        <f>IF(H8190=0,"RESMİ TATİL",VLOOKUP(H8190,LİSTE!$B$7:$D$1300,3,0))</f>
        <v>Zümra Yeter ARI</v>
      </c>
      <c r="F8190" s="72">
        <f>IF(B8190="TATİL",0,IF(F8189&gt;0,IF(LİSTE!$F$1=H8189,1,H8189+1),IF(F8189=0,H8188+1,IF(F8188=0,H8187+1,IF(F8187=0,H8186+1,IF(F8186=0,H8185+1))))))</f>
        <v>19</v>
      </c>
      <c r="G8190" s="72">
        <f>IF(F8190=0,0,IF(LİSTE!$F$1=F8190,1,F8190+1))</f>
        <v>20</v>
      </c>
      <c r="H8190" s="72">
        <f>IF(G8190=0,0,IF(LİSTE!$F$1=G8190,1,G8190+1))</f>
        <v>21</v>
      </c>
      <c r="I8190" s="72" t="str">
        <f>IFERROR(VLOOKUP(A8190,TATİLLER!$A$2:$D$30000,3,0),"TATİL DEĞİL")</f>
        <v>TATİL DEĞİL</v>
      </c>
    </row>
    <row r="8191" spans="1:9" x14ac:dyDescent="0.25">
      <c r="A8191" s="74">
        <f t="shared" si="1880"/>
        <v>56664</v>
      </c>
      <c r="B8191" s="72">
        <f t="shared" si="1881"/>
        <v>5</v>
      </c>
      <c r="C8191" s="72" t="str">
        <f>IF(F8191=0,"RESMİ TATİL",VLOOKUP(F8191,LİSTE!$B$7:$D$1300,3,0))</f>
        <v>Utku KARAGÖZ</v>
      </c>
      <c r="D8191" s="72" t="str">
        <f>IF(G8191=0,"RESMİ TATİL",VLOOKUP(G8191,LİSTE!$B$7:$D$1300,3,0))</f>
        <v>Feyza Zümra AVCIOĞLU</v>
      </c>
      <c r="E8191" s="72" t="str">
        <f>IF(H8191=0,"RESMİ TATİL",VLOOKUP(H8191,LİSTE!$B$7:$D$1300,3,0))</f>
        <v>Yusuf Ali TABUR</v>
      </c>
      <c r="F8191" s="72">
        <f>IF(B8191="TATİL",0,IF(F8190&gt;0,IF(LİSTE!$F$1=H8190,1,H8190+1),IF(F8190=0,H8189+1,IF(F8189=0,H8188+1,IF(F8188=0,H8187+1,IF(F8187=0,H8186+1))))))</f>
        <v>22</v>
      </c>
      <c r="G8191" s="72">
        <f>IF(F8191=0,0,IF(LİSTE!$F$1=F8191,1,F8191+1))</f>
        <v>23</v>
      </c>
      <c r="H8191" s="72">
        <f>IF(G8191=0,0,IF(LİSTE!$F$1=G8191,1,G8191+1))</f>
        <v>24</v>
      </c>
      <c r="I8191" s="72" t="str">
        <f>IFERROR(VLOOKUP(A8191,TATİLLER!$A$2:$D$30000,3,0),"TATİL DEĞİL")</f>
        <v>TATİL DEĞİL</v>
      </c>
    </row>
    <row r="8192" spans="1:9" x14ac:dyDescent="0.25">
      <c r="A8192" s="74">
        <f t="shared" ref="A8192" si="1894">A8191+3</f>
        <v>56667</v>
      </c>
      <c r="B8192" s="72">
        <f t="shared" si="1881"/>
        <v>1</v>
      </c>
      <c r="C8192" s="72" t="str">
        <f>IF(F8192=0,"RESMİ TATİL",VLOOKUP(F8192,LİSTE!$B$7:$D$1300,3,0))</f>
        <v>Irmak UTEBAY</v>
      </c>
      <c r="D8192" s="72" t="str">
        <f>IF(G8192=0,"RESMİ TATİL",VLOOKUP(G8192,LİSTE!$B$7:$D$1300,3,0))</f>
        <v>Kerem AKKOÇ</v>
      </c>
      <c r="E8192" s="72" t="str">
        <f>IF(H8192=0,"RESMİ TATİL",VLOOKUP(H8192,LİSTE!$B$7:$D$1300,3,0))</f>
        <v>Elçin Ayşe ELMAS</v>
      </c>
      <c r="F8192" s="72">
        <f>IF(B8192="TATİL",0,IF(F8191&gt;0,IF(LİSTE!$F$1=H8191,1,H8191+1),IF(F8191=0,H8190+1,IF(F8190=0,H8189+1,IF(F8189=0,H8188+1,IF(F8188=0,H8187+1))))))</f>
        <v>25</v>
      </c>
      <c r="G8192" s="72">
        <f>IF(F8192=0,0,IF(LİSTE!$F$1=F8192,1,F8192+1))</f>
        <v>26</v>
      </c>
      <c r="H8192" s="72">
        <f>IF(G8192=0,0,IF(LİSTE!$F$1=G8192,1,G8192+1))</f>
        <v>27</v>
      </c>
      <c r="I8192" s="72" t="str">
        <f>IFERROR(VLOOKUP(A8192,TATİLLER!$A$2:$D$30000,3,0),"TATİL DEĞİL")</f>
        <v>TATİL DEĞİL</v>
      </c>
    </row>
    <row r="8193" spans="1:9" x14ac:dyDescent="0.25">
      <c r="A8193" s="74">
        <f t="shared" ref="A8193:A8256" si="1895">A8192+1</f>
        <v>56668</v>
      </c>
      <c r="B8193" s="72">
        <f t="shared" si="1881"/>
        <v>2</v>
      </c>
      <c r="C8193" s="72" t="str">
        <f>IF(F8193=0,"RESMİ TATİL",VLOOKUP(F8193,LİSTE!$B$7:$D$1300,3,0))</f>
        <v>Muhammed YILDIZDAĞ</v>
      </c>
      <c r="D8193" s="72" t="str">
        <f>IF(G8193=0,"RESMİ TATİL",VLOOKUP(G8193,LİSTE!$B$7:$D$1300,3,0))</f>
        <v>Nisa Nur SANCAR</v>
      </c>
      <c r="E8193" s="72" t="str">
        <f>IF(H8193=0,"RESMİ TATİL",VLOOKUP(H8193,LİSTE!$B$7:$D$1300,3,0))</f>
        <v>Esila ÇETİN</v>
      </c>
      <c r="F8193" s="72">
        <f>IF(B8193="TATİL",0,IF(F8192&gt;0,IF(LİSTE!$F$1=H8192,1,H8192+1),IF(F8192=0,H8191+1,IF(F8191=0,H8190+1,IF(F8190=0,H8189+1,IF(F8189=0,H8188+1))))))</f>
        <v>28</v>
      </c>
      <c r="G8193" s="72">
        <f>IF(F8193=0,0,IF(LİSTE!$F$1=F8193,1,F8193+1))</f>
        <v>1</v>
      </c>
      <c r="H8193" s="72">
        <f>IF(G8193=0,0,IF(LİSTE!$F$1=G8193,1,G8193+1))</f>
        <v>2</v>
      </c>
      <c r="I8193" s="72" t="str">
        <f>IFERROR(VLOOKUP(A8193,TATİLLER!$A$2:$D$30000,3,0),"TATİL DEĞİL")</f>
        <v>TATİL DEĞİL</v>
      </c>
    </row>
    <row r="8194" spans="1:9" x14ac:dyDescent="0.25">
      <c r="A8194" s="74">
        <f t="shared" si="1895"/>
        <v>56669</v>
      </c>
      <c r="B8194" s="72">
        <f t="shared" si="1881"/>
        <v>3</v>
      </c>
      <c r="C8194" s="72" t="str">
        <f>IF(F8194=0,"RESMİ TATİL",VLOOKUP(F8194,LİSTE!$B$7:$D$1300,3,0))</f>
        <v>Zeynep Sevde TOPUZ</v>
      </c>
      <c r="D8194" s="72" t="str">
        <f>IF(G8194=0,"RESMİ TATİL",VLOOKUP(G8194,LİSTE!$B$7:$D$1300,3,0))</f>
        <v>Ömer Asaf KADAŞ</v>
      </c>
      <c r="E8194" s="72" t="str">
        <f>IF(H8194=0,"RESMİ TATİL",VLOOKUP(H8194,LİSTE!$B$7:$D$1300,3,0))</f>
        <v>Ramazan Baran ADIGÜZEL</v>
      </c>
      <c r="F8194" s="72">
        <f>IF(B8194="TATİL",0,IF(F8193&gt;0,IF(LİSTE!$F$1=H8193,1,H8193+1),IF(F8193=0,H8192+1,IF(F8192=0,H8191+1,IF(F8191=0,H8190+1,IF(F8190=0,H8189+1))))))</f>
        <v>3</v>
      </c>
      <c r="G8194" s="72">
        <f>IF(F8194=0,0,IF(LİSTE!$F$1=F8194,1,F8194+1))</f>
        <v>4</v>
      </c>
      <c r="H8194" s="72">
        <f>IF(G8194=0,0,IF(LİSTE!$F$1=G8194,1,G8194+1))</f>
        <v>5</v>
      </c>
      <c r="I8194" s="72" t="str">
        <f>IFERROR(VLOOKUP(A8194,TATİLLER!$A$2:$D$30000,3,0),"TATİL DEĞİL")</f>
        <v>TATİL DEĞİL</v>
      </c>
    </row>
    <row r="8195" spans="1:9" x14ac:dyDescent="0.25">
      <c r="A8195" s="74">
        <f t="shared" si="1895"/>
        <v>56670</v>
      </c>
      <c r="B8195" s="72">
        <f t="shared" ref="B8195:B8258" si="1896">IF(I8195="TATİL","TATİL",WEEKDAY(A8195,2))</f>
        <v>4</v>
      </c>
      <c r="C8195" s="72" t="str">
        <f>IF(F8195=0,"RESMİ TATİL",VLOOKUP(F8195,LİSTE!$B$7:$D$1300,3,0))</f>
        <v>Bahar AKGÜN</v>
      </c>
      <c r="D8195" s="72" t="str">
        <f>IF(G8195=0,"RESMİ TATİL",VLOOKUP(G8195,LİSTE!$B$7:$D$1300,3,0))</f>
        <v>Ömer AKGÜL</v>
      </c>
      <c r="E8195" s="72" t="str">
        <f>IF(H8195=0,"RESMİ TATİL",VLOOKUP(H8195,LİSTE!$B$7:$D$1300,3,0))</f>
        <v>Muharrem EFE TANRIVERDİ</v>
      </c>
      <c r="F8195" s="72">
        <f>IF(B8195="TATİL",0,IF(F8194&gt;0,IF(LİSTE!$F$1=H8194,1,H8194+1),IF(F8194=0,H8193+1,IF(F8193=0,H8192+1,IF(F8192=0,H8191+1,IF(F8191=0,H8190+1))))))</f>
        <v>6</v>
      </c>
      <c r="G8195" s="72">
        <f>IF(F8195=0,0,IF(LİSTE!$F$1=F8195,1,F8195+1))</f>
        <v>7</v>
      </c>
      <c r="H8195" s="72">
        <f>IF(G8195=0,0,IF(LİSTE!$F$1=G8195,1,G8195+1))</f>
        <v>8</v>
      </c>
      <c r="I8195" s="72" t="str">
        <f>IFERROR(VLOOKUP(A8195,TATİLLER!$A$2:$D$30000,3,0),"TATİL DEĞİL")</f>
        <v>TATİL DEĞİL</v>
      </c>
    </row>
    <row r="8196" spans="1:9" x14ac:dyDescent="0.25">
      <c r="A8196" s="74">
        <f t="shared" si="1895"/>
        <v>56671</v>
      </c>
      <c r="B8196" s="72">
        <f t="shared" si="1896"/>
        <v>5</v>
      </c>
      <c r="C8196" s="72" t="str">
        <f>IF(F8196=0,"RESMİ TATİL",VLOOKUP(F8196,LİSTE!$B$7:$D$1300,3,0))</f>
        <v>Anıl DOĞAN</v>
      </c>
      <c r="D8196" s="72" t="str">
        <f>IF(G8196=0,"RESMİ TATİL",VLOOKUP(G8196,LİSTE!$B$7:$D$1300,3,0))</f>
        <v>İpek ARSLAN</v>
      </c>
      <c r="E8196" s="72" t="str">
        <f>IF(H8196=0,"RESMİ TATİL",VLOOKUP(H8196,LİSTE!$B$7:$D$1300,3,0))</f>
        <v>Efe KARSAK</v>
      </c>
      <c r="F8196" s="72">
        <f>IF(B8196="TATİL",0,IF(F8195&gt;0,IF(LİSTE!$F$1=H8195,1,H8195+1),IF(F8195=0,H8194+1,IF(F8194=0,H8193+1,IF(F8193=0,H8192+1,IF(F8192=0,H8191+1))))))</f>
        <v>9</v>
      </c>
      <c r="G8196" s="72">
        <f>IF(F8196=0,0,IF(LİSTE!$F$1=F8196,1,F8196+1))</f>
        <v>10</v>
      </c>
      <c r="H8196" s="72">
        <f>IF(G8196=0,0,IF(LİSTE!$F$1=G8196,1,G8196+1))</f>
        <v>11</v>
      </c>
      <c r="I8196" s="72" t="str">
        <f>IFERROR(VLOOKUP(A8196,TATİLLER!$A$2:$D$30000,3,0),"TATİL DEĞİL")</f>
        <v>TATİL DEĞİL</v>
      </c>
    </row>
    <row r="8197" spans="1:9" x14ac:dyDescent="0.25">
      <c r="A8197" s="74">
        <f t="shared" ref="A8197" si="1897">A8196+3</f>
        <v>56674</v>
      </c>
      <c r="B8197" s="72">
        <f t="shared" si="1896"/>
        <v>1</v>
      </c>
      <c r="C8197" s="72" t="str">
        <f>IF(F8197=0,"RESMİ TATİL",VLOOKUP(F8197,LİSTE!$B$7:$D$1300,3,0))</f>
        <v>Abdullah KIRBAÇ</v>
      </c>
      <c r="D8197" s="72" t="str">
        <f>IF(G8197=0,"RESMİ TATİL",VLOOKUP(G8197,LİSTE!$B$7:$D$1300,3,0))</f>
        <v>Ümmü Defne GÜLER</v>
      </c>
      <c r="E8197" s="72" t="str">
        <f>IF(H8197=0,"RESMİ TATİL",VLOOKUP(H8197,LİSTE!$B$7:$D$1300,3,0))</f>
        <v>Şevval ÖZDAMAR</v>
      </c>
      <c r="F8197" s="72">
        <f>IF(B8197="TATİL",0,IF(F8196&gt;0,IF(LİSTE!$F$1=H8196,1,H8196+1),IF(F8196=0,H8195+1,IF(F8195=0,H8194+1,IF(F8194=0,H8193+1,IF(F8193=0,H8192+1))))))</f>
        <v>12</v>
      </c>
      <c r="G8197" s="72">
        <f>IF(F8197=0,0,IF(LİSTE!$F$1=F8197,1,F8197+1))</f>
        <v>13</v>
      </c>
      <c r="H8197" s="72">
        <f>IF(G8197=0,0,IF(LİSTE!$F$1=G8197,1,G8197+1))</f>
        <v>14</v>
      </c>
      <c r="I8197" s="72" t="str">
        <f>IFERROR(VLOOKUP(A8197,TATİLLER!$A$2:$D$30000,3,0),"TATİL DEĞİL")</f>
        <v>TATİL DEĞİL</v>
      </c>
    </row>
    <row r="8198" spans="1:9" x14ac:dyDescent="0.25">
      <c r="A8198" s="74">
        <f t="shared" si="1895"/>
        <v>56675</v>
      </c>
      <c r="B8198" s="72">
        <f t="shared" si="1896"/>
        <v>2</v>
      </c>
      <c r="C8198" s="72" t="str">
        <f>IF(F8198=0,"RESMİ TATİL",VLOOKUP(F8198,LİSTE!$B$7:$D$1300,3,0))</f>
        <v>Zeynep AKDAĞ</v>
      </c>
      <c r="D8198" s="72" t="str">
        <f>IF(G8198=0,"RESMİ TATİL",VLOOKUP(G8198,LİSTE!$B$7:$D$1300,3,0))</f>
        <v>Esma ÇOKER</v>
      </c>
      <c r="E8198" s="72" t="str">
        <f>IF(H8198=0,"RESMİ TATİL",VLOOKUP(H8198,LİSTE!$B$7:$D$1300,3,0))</f>
        <v>Dursun Kubilay YAŞAR</v>
      </c>
      <c r="F8198" s="72">
        <f>IF(B8198="TATİL",0,IF(F8197&gt;0,IF(LİSTE!$F$1=H8197,1,H8197+1),IF(F8197=0,H8196+1,IF(F8196=0,H8195+1,IF(F8195=0,H8194+1,IF(F8194=0,H8193+1))))))</f>
        <v>15</v>
      </c>
      <c r="G8198" s="72">
        <f>IF(F8198=0,0,IF(LİSTE!$F$1=F8198,1,F8198+1))</f>
        <v>16</v>
      </c>
      <c r="H8198" s="72">
        <f>IF(G8198=0,0,IF(LİSTE!$F$1=G8198,1,G8198+1))</f>
        <v>17</v>
      </c>
      <c r="I8198" s="72" t="str">
        <f>IFERROR(VLOOKUP(A8198,TATİLLER!$A$2:$D$30000,3,0),"TATİL DEĞİL")</f>
        <v>TATİL DEĞİL</v>
      </c>
    </row>
    <row r="8199" spans="1:9" x14ac:dyDescent="0.25">
      <c r="A8199" s="74">
        <f t="shared" si="1895"/>
        <v>56676</v>
      </c>
      <c r="B8199" s="72">
        <f t="shared" si="1896"/>
        <v>3</v>
      </c>
      <c r="C8199" s="72" t="str">
        <f>IF(F8199=0,"RESMİ TATİL",VLOOKUP(F8199,LİSTE!$B$7:$D$1300,3,0))</f>
        <v>Zeynep Beril BAŞPINAR</v>
      </c>
      <c r="D8199" s="72" t="str">
        <f>IF(G8199=0,"RESMİ TATİL",VLOOKUP(G8199,LİSTE!$B$7:$D$1300,3,0))</f>
        <v>Ahmet DAL</v>
      </c>
      <c r="E8199" s="72" t="str">
        <f>IF(H8199=0,"RESMİ TATİL",VLOOKUP(H8199,LİSTE!$B$7:$D$1300,3,0))</f>
        <v>Emirhan KARATAŞ</v>
      </c>
      <c r="F8199" s="72">
        <f>IF(B8199="TATİL",0,IF(F8198&gt;0,IF(LİSTE!$F$1=H8198,1,H8198+1),IF(F8198=0,H8197+1,IF(F8197=0,H8196+1,IF(F8196=0,H8195+1,IF(F8195=0,H8194+1))))))</f>
        <v>18</v>
      </c>
      <c r="G8199" s="72">
        <f>IF(F8199=0,0,IF(LİSTE!$F$1=F8199,1,F8199+1))</f>
        <v>19</v>
      </c>
      <c r="H8199" s="72">
        <f>IF(G8199=0,0,IF(LİSTE!$F$1=G8199,1,G8199+1))</f>
        <v>20</v>
      </c>
      <c r="I8199" s="72" t="str">
        <f>IFERROR(VLOOKUP(A8199,TATİLLER!$A$2:$D$30000,3,0),"TATİL DEĞİL")</f>
        <v>TATİL DEĞİL</v>
      </c>
    </row>
    <row r="8200" spans="1:9" x14ac:dyDescent="0.25">
      <c r="A8200" s="74">
        <f t="shared" si="1895"/>
        <v>56677</v>
      </c>
      <c r="B8200" s="72">
        <f t="shared" si="1896"/>
        <v>4</v>
      </c>
      <c r="C8200" s="72" t="str">
        <f>IF(F8200=0,"RESMİ TATİL",VLOOKUP(F8200,LİSTE!$B$7:$D$1300,3,0))</f>
        <v>Zümra Yeter ARI</v>
      </c>
      <c r="D8200" s="72" t="str">
        <f>IF(G8200=0,"RESMİ TATİL",VLOOKUP(G8200,LİSTE!$B$7:$D$1300,3,0))</f>
        <v>Utku KARAGÖZ</v>
      </c>
      <c r="E8200" s="72" t="str">
        <f>IF(H8200=0,"RESMİ TATİL",VLOOKUP(H8200,LİSTE!$B$7:$D$1300,3,0))</f>
        <v>Feyza Zümra AVCIOĞLU</v>
      </c>
      <c r="F8200" s="72">
        <f>IF(B8200="TATİL",0,IF(F8199&gt;0,IF(LİSTE!$F$1=H8199,1,H8199+1),IF(F8199=0,H8198+1,IF(F8198=0,H8197+1,IF(F8197=0,H8196+1,IF(F8196=0,H8195+1))))))</f>
        <v>21</v>
      </c>
      <c r="G8200" s="72">
        <f>IF(F8200=0,0,IF(LİSTE!$F$1=F8200,1,F8200+1))</f>
        <v>22</v>
      </c>
      <c r="H8200" s="72">
        <f>IF(G8200=0,0,IF(LİSTE!$F$1=G8200,1,G8200+1))</f>
        <v>23</v>
      </c>
      <c r="I8200" s="72" t="str">
        <f>IFERROR(VLOOKUP(A8200,TATİLLER!$A$2:$D$30000,3,0),"TATİL DEĞİL")</f>
        <v>TATİL DEĞİL</v>
      </c>
    </row>
    <row r="8201" spans="1:9" x14ac:dyDescent="0.25">
      <c r="A8201" s="74">
        <f t="shared" si="1895"/>
        <v>56678</v>
      </c>
      <c r="B8201" s="72">
        <f t="shared" si="1896"/>
        <v>5</v>
      </c>
      <c r="C8201" s="72" t="str">
        <f>IF(F8201=0,"RESMİ TATİL",VLOOKUP(F8201,LİSTE!$B$7:$D$1300,3,0))</f>
        <v>Yusuf Ali TABUR</v>
      </c>
      <c r="D8201" s="72" t="str">
        <f>IF(G8201=0,"RESMİ TATİL",VLOOKUP(G8201,LİSTE!$B$7:$D$1300,3,0))</f>
        <v>Irmak UTEBAY</v>
      </c>
      <c r="E8201" s="72" t="str">
        <f>IF(H8201=0,"RESMİ TATİL",VLOOKUP(H8201,LİSTE!$B$7:$D$1300,3,0))</f>
        <v>Kerem AKKOÇ</v>
      </c>
      <c r="F8201" s="72">
        <f>IF(B8201="TATİL",0,IF(F8200&gt;0,IF(LİSTE!$F$1=H8200,1,H8200+1),IF(F8200=0,H8199+1,IF(F8199=0,H8198+1,IF(F8198=0,H8197+1,IF(F8197=0,H8196+1))))))</f>
        <v>24</v>
      </c>
      <c r="G8201" s="72">
        <f>IF(F8201=0,0,IF(LİSTE!$F$1=F8201,1,F8201+1))</f>
        <v>25</v>
      </c>
      <c r="H8201" s="72">
        <f>IF(G8201=0,0,IF(LİSTE!$F$1=G8201,1,G8201+1))</f>
        <v>26</v>
      </c>
      <c r="I8201" s="72" t="str">
        <f>IFERROR(VLOOKUP(A8201,TATİLLER!$A$2:$D$30000,3,0),"TATİL DEĞİL")</f>
        <v>TATİL DEĞİL</v>
      </c>
    </row>
    <row r="8202" spans="1:9" x14ac:dyDescent="0.25">
      <c r="A8202" s="74">
        <f t="shared" ref="A8202" si="1898">A8201+3</f>
        <v>56681</v>
      </c>
      <c r="B8202" s="72">
        <f t="shared" si="1896"/>
        <v>1</v>
      </c>
      <c r="C8202" s="72" t="str">
        <f>IF(F8202=0,"RESMİ TATİL",VLOOKUP(F8202,LİSTE!$B$7:$D$1300,3,0))</f>
        <v>Elçin Ayşe ELMAS</v>
      </c>
      <c r="D8202" s="72" t="str">
        <f>IF(G8202=0,"RESMİ TATİL",VLOOKUP(G8202,LİSTE!$B$7:$D$1300,3,0))</f>
        <v>Muhammed YILDIZDAĞ</v>
      </c>
      <c r="E8202" s="72" t="str">
        <f>IF(H8202=0,"RESMİ TATİL",VLOOKUP(H8202,LİSTE!$B$7:$D$1300,3,0))</f>
        <v>Nisa Nur SANCAR</v>
      </c>
      <c r="F8202" s="72">
        <f>IF(B8202="TATİL",0,IF(F8201&gt;0,IF(LİSTE!$F$1=H8201,1,H8201+1),IF(F8201=0,H8200+1,IF(F8200=0,H8199+1,IF(F8199=0,H8198+1,IF(F8198=0,H8197+1))))))</f>
        <v>27</v>
      </c>
      <c r="G8202" s="72">
        <f>IF(F8202=0,0,IF(LİSTE!$F$1=F8202,1,F8202+1))</f>
        <v>28</v>
      </c>
      <c r="H8202" s="72">
        <f>IF(G8202=0,0,IF(LİSTE!$F$1=G8202,1,G8202+1))</f>
        <v>1</v>
      </c>
      <c r="I8202" s="72" t="str">
        <f>IFERROR(VLOOKUP(A8202,TATİLLER!$A$2:$D$30000,3,0),"TATİL DEĞİL")</f>
        <v>TATİL DEĞİL</v>
      </c>
    </row>
    <row r="8203" spans="1:9" x14ac:dyDescent="0.25">
      <c r="A8203" s="74">
        <f t="shared" si="1895"/>
        <v>56682</v>
      </c>
      <c r="B8203" s="72">
        <f t="shared" si="1896"/>
        <v>2</v>
      </c>
      <c r="C8203" s="72" t="str">
        <f>IF(F8203=0,"RESMİ TATİL",VLOOKUP(F8203,LİSTE!$B$7:$D$1300,3,0))</f>
        <v>Esila ÇETİN</v>
      </c>
      <c r="D8203" s="72" t="str">
        <f>IF(G8203=0,"RESMİ TATİL",VLOOKUP(G8203,LİSTE!$B$7:$D$1300,3,0))</f>
        <v>Zeynep Sevde TOPUZ</v>
      </c>
      <c r="E8203" s="72" t="str">
        <f>IF(H8203=0,"RESMİ TATİL",VLOOKUP(H8203,LİSTE!$B$7:$D$1300,3,0))</f>
        <v>Ömer Asaf KADAŞ</v>
      </c>
      <c r="F8203" s="72">
        <f>IF(B8203="TATİL",0,IF(F8202&gt;0,IF(LİSTE!$F$1=H8202,1,H8202+1),IF(F8202=0,H8201+1,IF(F8201=0,H8200+1,IF(F8200=0,H8199+1,IF(F8199=0,H8198+1))))))</f>
        <v>2</v>
      </c>
      <c r="G8203" s="72">
        <f>IF(F8203=0,0,IF(LİSTE!$F$1=F8203,1,F8203+1))</f>
        <v>3</v>
      </c>
      <c r="H8203" s="72">
        <f>IF(G8203=0,0,IF(LİSTE!$F$1=G8203,1,G8203+1))</f>
        <v>4</v>
      </c>
      <c r="I8203" s="72" t="str">
        <f>IFERROR(VLOOKUP(A8203,TATİLLER!$A$2:$D$30000,3,0),"TATİL DEĞİL")</f>
        <v>TATİL DEĞİL</v>
      </c>
    </row>
    <row r="8204" spans="1:9" x14ac:dyDescent="0.25">
      <c r="A8204" s="74">
        <f t="shared" si="1895"/>
        <v>56683</v>
      </c>
      <c r="B8204" s="72">
        <f t="shared" si="1896"/>
        <v>3</v>
      </c>
      <c r="C8204" s="72" t="str">
        <f>IF(F8204=0,"RESMİ TATİL",VLOOKUP(F8204,LİSTE!$B$7:$D$1300,3,0))</f>
        <v>Ramazan Baran ADIGÜZEL</v>
      </c>
      <c r="D8204" s="72" t="str">
        <f>IF(G8204=0,"RESMİ TATİL",VLOOKUP(G8204,LİSTE!$B$7:$D$1300,3,0))</f>
        <v>Bahar AKGÜN</v>
      </c>
      <c r="E8204" s="72" t="str">
        <f>IF(H8204=0,"RESMİ TATİL",VLOOKUP(H8204,LİSTE!$B$7:$D$1300,3,0))</f>
        <v>Ömer AKGÜL</v>
      </c>
      <c r="F8204" s="72">
        <f>IF(B8204="TATİL",0,IF(F8203&gt;0,IF(LİSTE!$F$1=H8203,1,H8203+1),IF(F8203=0,H8202+1,IF(F8202=0,H8201+1,IF(F8201=0,H8200+1,IF(F8200=0,H8199+1))))))</f>
        <v>5</v>
      </c>
      <c r="G8204" s="72">
        <f>IF(F8204=0,0,IF(LİSTE!$F$1=F8204,1,F8204+1))</f>
        <v>6</v>
      </c>
      <c r="H8204" s="72">
        <f>IF(G8204=0,0,IF(LİSTE!$F$1=G8204,1,G8204+1))</f>
        <v>7</v>
      </c>
      <c r="I8204" s="72" t="str">
        <f>IFERROR(VLOOKUP(A8204,TATİLLER!$A$2:$D$30000,3,0),"TATİL DEĞİL")</f>
        <v>TATİL DEĞİL</v>
      </c>
    </row>
    <row r="8205" spans="1:9" x14ac:dyDescent="0.25">
      <c r="A8205" s="74">
        <f t="shared" si="1895"/>
        <v>56684</v>
      </c>
      <c r="B8205" s="72">
        <f t="shared" si="1896"/>
        <v>4</v>
      </c>
      <c r="C8205" s="72" t="str">
        <f>IF(F8205=0,"RESMİ TATİL",VLOOKUP(F8205,LİSTE!$B$7:$D$1300,3,0))</f>
        <v>Muharrem EFE TANRIVERDİ</v>
      </c>
      <c r="D8205" s="72" t="str">
        <f>IF(G8205=0,"RESMİ TATİL",VLOOKUP(G8205,LİSTE!$B$7:$D$1300,3,0))</f>
        <v>Anıl DOĞAN</v>
      </c>
      <c r="E8205" s="72" t="str">
        <f>IF(H8205=0,"RESMİ TATİL",VLOOKUP(H8205,LİSTE!$B$7:$D$1300,3,0))</f>
        <v>İpek ARSLAN</v>
      </c>
      <c r="F8205" s="72">
        <f>IF(B8205="TATİL",0,IF(F8204&gt;0,IF(LİSTE!$F$1=H8204,1,H8204+1),IF(F8204=0,H8203+1,IF(F8203=0,H8202+1,IF(F8202=0,H8201+1,IF(F8201=0,H8200+1))))))</f>
        <v>8</v>
      </c>
      <c r="G8205" s="72">
        <f>IF(F8205=0,0,IF(LİSTE!$F$1=F8205,1,F8205+1))</f>
        <v>9</v>
      </c>
      <c r="H8205" s="72">
        <f>IF(G8205=0,0,IF(LİSTE!$F$1=G8205,1,G8205+1))</f>
        <v>10</v>
      </c>
      <c r="I8205" s="72" t="str">
        <f>IFERROR(VLOOKUP(A8205,TATİLLER!$A$2:$D$30000,3,0),"TATİL DEĞİL")</f>
        <v>TATİL DEĞİL</v>
      </c>
    </row>
    <row r="8206" spans="1:9" x14ac:dyDescent="0.25">
      <c r="A8206" s="74">
        <f t="shared" si="1895"/>
        <v>56685</v>
      </c>
      <c r="B8206" s="72">
        <f t="shared" si="1896"/>
        <v>5</v>
      </c>
      <c r="C8206" s="72" t="str">
        <f>IF(F8206=0,"RESMİ TATİL",VLOOKUP(F8206,LİSTE!$B$7:$D$1300,3,0))</f>
        <v>Efe KARSAK</v>
      </c>
      <c r="D8206" s="72" t="str">
        <f>IF(G8206=0,"RESMİ TATİL",VLOOKUP(G8206,LİSTE!$B$7:$D$1300,3,0))</f>
        <v>Abdullah KIRBAÇ</v>
      </c>
      <c r="E8206" s="72" t="str">
        <f>IF(H8206=0,"RESMİ TATİL",VLOOKUP(H8206,LİSTE!$B$7:$D$1300,3,0))</f>
        <v>Ümmü Defne GÜLER</v>
      </c>
      <c r="F8206" s="72">
        <f>IF(B8206="TATİL",0,IF(F8205&gt;0,IF(LİSTE!$F$1=H8205,1,H8205+1),IF(F8205=0,H8204+1,IF(F8204=0,H8203+1,IF(F8203=0,H8202+1,IF(F8202=0,H8201+1))))))</f>
        <v>11</v>
      </c>
      <c r="G8206" s="72">
        <f>IF(F8206=0,0,IF(LİSTE!$F$1=F8206,1,F8206+1))</f>
        <v>12</v>
      </c>
      <c r="H8206" s="72">
        <f>IF(G8206=0,0,IF(LİSTE!$F$1=G8206,1,G8206+1))</f>
        <v>13</v>
      </c>
      <c r="I8206" s="72" t="str">
        <f>IFERROR(VLOOKUP(A8206,TATİLLER!$A$2:$D$30000,3,0),"TATİL DEĞİL")</f>
        <v>TATİL DEĞİL</v>
      </c>
    </row>
    <row r="8207" spans="1:9" x14ac:dyDescent="0.25">
      <c r="A8207" s="74">
        <f t="shared" ref="A8207" si="1899">A8206+3</f>
        <v>56688</v>
      </c>
      <c r="B8207" s="72">
        <f t="shared" si="1896"/>
        <v>1</v>
      </c>
      <c r="C8207" s="72" t="str">
        <f>IF(F8207=0,"RESMİ TATİL",VLOOKUP(F8207,LİSTE!$B$7:$D$1300,3,0))</f>
        <v>Şevval ÖZDAMAR</v>
      </c>
      <c r="D8207" s="72" t="str">
        <f>IF(G8207=0,"RESMİ TATİL",VLOOKUP(G8207,LİSTE!$B$7:$D$1300,3,0))</f>
        <v>Zeynep AKDAĞ</v>
      </c>
      <c r="E8207" s="72" t="str">
        <f>IF(H8207=0,"RESMİ TATİL",VLOOKUP(H8207,LİSTE!$B$7:$D$1300,3,0))</f>
        <v>Esma ÇOKER</v>
      </c>
      <c r="F8207" s="72">
        <f>IF(B8207="TATİL",0,IF(F8206&gt;0,IF(LİSTE!$F$1=H8206,1,H8206+1),IF(F8206=0,H8205+1,IF(F8205=0,H8204+1,IF(F8204=0,H8203+1,IF(F8203=0,H8202+1))))))</f>
        <v>14</v>
      </c>
      <c r="G8207" s="72">
        <f>IF(F8207=0,0,IF(LİSTE!$F$1=F8207,1,F8207+1))</f>
        <v>15</v>
      </c>
      <c r="H8207" s="72">
        <f>IF(G8207=0,0,IF(LİSTE!$F$1=G8207,1,G8207+1))</f>
        <v>16</v>
      </c>
      <c r="I8207" s="72" t="str">
        <f>IFERROR(VLOOKUP(A8207,TATİLLER!$A$2:$D$30000,3,0),"TATİL DEĞİL")</f>
        <v>TATİL DEĞİL</v>
      </c>
    </row>
    <row r="8208" spans="1:9" x14ac:dyDescent="0.25">
      <c r="A8208" s="74">
        <f t="shared" si="1895"/>
        <v>56689</v>
      </c>
      <c r="B8208" s="72">
        <f t="shared" si="1896"/>
        <v>2</v>
      </c>
      <c r="C8208" s="72" t="str">
        <f>IF(F8208=0,"RESMİ TATİL",VLOOKUP(F8208,LİSTE!$B$7:$D$1300,3,0))</f>
        <v>Dursun Kubilay YAŞAR</v>
      </c>
      <c r="D8208" s="72" t="str">
        <f>IF(G8208=0,"RESMİ TATİL",VLOOKUP(G8208,LİSTE!$B$7:$D$1300,3,0))</f>
        <v>Zeynep Beril BAŞPINAR</v>
      </c>
      <c r="E8208" s="72" t="str">
        <f>IF(H8208=0,"RESMİ TATİL",VLOOKUP(H8208,LİSTE!$B$7:$D$1300,3,0))</f>
        <v>Ahmet DAL</v>
      </c>
      <c r="F8208" s="72">
        <f>IF(B8208="TATİL",0,IF(F8207&gt;0,IF(LİSTE!$F$1=H8207,1,H8207+1),IF(F8207=0,H8206+1,IF(F8206=0,H8205+1,IF(F8205=0,H8204+1,IF(F8204=0,H8203+1))))))</f>
        <v>17</v>
      </c>
      <c r="G8208" s="72">
        <f>IF(F8208=0,0,IF(LİSTE!$F$1=F8208,1,F8208+1))</f>
        <v>18</v>
      </c>
      <c r="H8208" s="72">
        <f>IF(G8208=0,0,IF(LİSTE!$F$1=G8208,1,G8208+1))</f>
        <v>19</v>
      </c>
      <c r="I8208" s="72" t="str">
        <f>IFERROR(VLOOKUP(A8208,TATİLLER!$A$2:$D$30000,3,0),"TATİL DEĞİL")</f>
        <v>TATİL DEĞİL</v>
      </c>
    </row>
    <row r="8209" spans="1:9" x14ac:dyDescent="0.25">
      <c r="A8209" s="74">
        <f t="shared" si="1895"/>
        <v>56690</v>
      </c>
      <c r="B8209" s="72">
        <f t="shared" si="1896"/>
        <v>3</v>
      </c>
      <c r="C8209" s="72" t="str">
        <f>IF(F8209=0,"RESMİ TATİL",VLOOKUP(F8209,LİSTE!$B$7:$D$1300,3,0))</f>
        <v>Emirhan KARATAŞ</v>
      </c>
      <c r="D8209" s="72" t="str">
        <f>IF(G8209=0,"RESMİ TATİL",VLOOKUP(G8209,LİSTE!$B$7:$D$1300,3,0))</f>
        <v>Zümra Yeter ARI</v>
      </c>
      <c r="E8209" s="72" t="str">
        <f>IF(H8209=0,"RESMİ TATİL",VLOOKUP(H8209,LİSTE!$B$7:$D$1300,3,0))</f>
        <v>Utku KARAGÖZ</v>
      </c>
      <c r="F8209" s="72">
        <f>IF(B8209="TATİL",0,IF(F8208&gt;0,IF(LİSTE!$F$1=H8208,1,H8208+1),IF(F8208=0,H8207+1,IF(F8207=0,H8206+1,IF(F8206=0,H8205+1,IF(F8205=0,H8204+1))))))</f>
        <v>20</v>
      </c>
      <c r="G8209" s="72">
        <f>IF(F8209=0,0,IF(LİSTE!$F$1=F8209,1,F8209+1))</f>
        <v>21</v>
      </c>
      <c r="H8209" s="72">
        <f>IF(G8209=0,0,IF(LİSTE!$F$1=G8209,1,G8209+1))</f>
        <v>22</v>
      </c>
      <c r="I8209" s="72" t="str">
        <f>IFERROR(VLOOKUP(A8209,TATİLLER!$A$2:$D$30000,3,0),"TATİL DEĞİL")</f>
        <v>TATİL DEĞİL</v>
      </c>
    </row>
    <row r="8210" spans="1:9" x14ac:dyDescent="0.25">
      <c r="A8210" s="74">
        <f t="shared" si="1895"/>
        <v>56691</v>
      </c>
      <c r="B8210" s="72">
        <f t="shared" si="1896"/>
        <v>4</v>
      </c>
      <c r="C8210" s="72" t="str">
        <f>IF(F8210=0,"RESMİ TATİL",VLOOKUP(F8210,LİSTE!$B$7:$D$1300,3,0))</f>
        <v>Feyza Zümra AVCIOĞLU</v>
      </c>
      <c r="D8210" s="72" t="str">
        <f>IF(G8210=0,"RESMİ TATİL",VLOOKUP(G8210,LİSTE!$B$7:$D$1300,3,0))</f>
        <v>Yusuf Ali TABUR</v>
      </c>
      <c r="E8210" s="72" t="str">
        <f>IF(H8210=0,"RESMİ TATİL",VLOOKUP(H8210,LİSTE!$B$7:$D$1300,3,0))</f>
        <v>Irmak UTEBAY</v>
      </c>
      <c r="F8210" s="72">
        <f>IF(B8210="TATİL",0,IF(F8209&gt;0,IF(LİSTE!$F$1=H8209,1,H8209+1),IF(F8209=0,H8208+1,IF(F8208=0,H8207+1,IF(F8207=0,H8206+1,IF(F8206=0,H8205+1))))))</f>
        <v>23</v>
      </c>
      <c r="G8210" s="72">
        <f>IF(F8210=0,0,IF(LİSTE!$F$1=F8210,1,F8210+1))</f>
        <v>24</v>
      </c>
      <c r="H8210" s="72">
        <f>IF(G8210=0,0,IF(LİSTE!$F$1=G8210,1,G8210+1))</f>
        <v>25</v>
      </c>
      <c r="I8210" s="72" t="str">
        <f>IFERROR(VLOOKUP(A8210,TATİLLER!$A$2:$D$30000,3,0),"TATİL DEĞİL")</f>
        <v>TATİL DEĞİL</v>
      </c>
    </row>
    <row r="8211" spans="1:9" x14ac:dyDescent="0.25">
      <c r="A8211" s="74">
        <f t="shared" si="1895"/>
        <v>56692</v>
      </c>
      <c r="B8211" s="72">
        <f t="shared" si="1896"/>
        <v>5</v>
      </c>
      <c r="C8211" s="72" t="str">
        <f>IF(F8211=0,"RESMİ TATİL",VLOOKUP(F8211,LİSTE!$B$7:$D$1300,3,0))</f>
        <v>Kerem AKKOÇ</v>
      </c>
      <c r="D8211" s="72" t="str">
        <f>IF(G8211=0,"RESMİ TATİL",VLOOKUP(G8211,LİSTE!$B$7:$D$1300,3,0))</f>
        <v>Elçin Ayşe ELMAS</v>
      </c>
      <c r="E8211" s="72" t="str">
        <f>IF(H8211=0,"RESMİ TATİL",VLOOKUP(H8211,LİSTE!$B$7:$D$1300,3,0))</f>
        <v>Muhammed YILDIZDAĞ</v>
      </c>
      <c r="F8211" s="72">
        <f>IF(B8211="TATİL",0,IF(F8210&gt;0,IF(LİSTE!$F$1=H8210,1,H8210+1),IF(F8210=0,H8209+1,IF(F8209=0,H8208+1,IF(F8208=0,H8207+1,IF(F8207=0,H8206+1))))))</f>
        <v>26</v>
      </c>
      <c r="G8211" s="72">
        <f>IF(F8211=0,0,IF(LİSTE!$F$1=F8211,1,F8211+1))</f>
        <v>27</v>
      </c>
      <c r="H8211" s="72">
        <f>IF(G8211=0,0,IF(LİSTE!$F$1=G8211,1,G8211+1))</f>
        <v>28</v>
      </c>
      <c r="I8211" s="72" t="str">
        <f>IFERROR(VLOOKUP(A8211,TATİLLER!$A$2:$D$30000,3,0),"TATİL DEĞİL")</f>
        <v>TATİL DEĞİL</v>
      </c>
    </row>
    <row r="8212" spans="1:9" x14ac:dyDescent="0.25">
      <c r="A8212" s="74">
        <f t="shared" ref="A8212" si="1900">A8211+3</f>
        <v>56695</v>
      </c>
      <c r="B8212" s="72">
        <f t="shared" si="1896"/>
        <v>1</v>
      </c>
      <c r="C8212" s="72" t="str">
        <f>IF(F8212=0,"RESMİ TATİL",VLOOKUP(F8212,LİSTE!$B$7:$D$1300,3,0))</f>
        <v>Nisa Nur SANCAR</v>
      </c>
      <c r="D8212" s="72" t="str">
        <f>IF(G8212=0,"RESMİ TATİL",VLOOKUP(G8212,LİSTE!$B$7:$D$1300,3,0))</f>
        <v>Esila ÇETİN</v>
      </c>
      <c r="E8212" s="72" t="str">
        <f>IF(H8212=0,"RESMİ TATİL",VLOOKUP(H8212,LİSTE!$B$7:$D$1300,3,0))</f>
        <v>Zeynep Sevde TOPUZ</v>
      </c>
      <c r="F8212" s="72">
        <f>IF(B8212="TATİL",0,IF(F8211&gt;0,IF(LİSTE!$F$1=H8211,1,H8211+1),IF(F8211=0,H8210+1,IF(F8210=0,H8209+1,IF(F8209=0,H8208+1,IF(F8208=0,H8207+1))))))</f>
        <v>1</v>
      </c>
      <c r="G8212" s="72">
        <f>IF(F8212=0,0,IF(LİSTE!$F$1=F8212,1,F8212+1))</f>
        <v>2</v>
      </c>
      <c r="H8212" s="72">
        <f>IF(G8212=0,0,IF(LİSTE!$F$1=G8212,1,G8212+1))</f>
        <v>3</v>
      </c>
      <c r="I8212" s="72" t="str">
        <f>IFERROR(VLOOKUP(A8212,TATİLLER!$A$2:$D$30000,3,0),"TATİL DEĞİL")</f>
        <v>TATİL DEĞİL</v>
      </c>
    </row>
    <row r="8213" spans="1:9" x14ac:dyDescent="0.25">
      <c r="A8213" s="74">
        <f t="shared" si="1895"/>
        <v>56696</v>
      </c>
      <c r="B8213" s="72">
        <f t="shared" si="1896"/>
        <v>2</v>
      </c>
      <c r="C8213" s="72" t="str">
        <f>IF(F8213=0,"RESMİ TATİL",VLOOKUP(F8213,LİSTE!$B$7:$D$1300,3,0))</f>
        <v>Ömer Asaf KADAŞ</v>
      </c>
      <c r="D8213" s="72" t="str">
        <f>IF(G8213=0,"RESMİ TATİL",VLOOKUP(G8213,LİSTE!$B$7:$D$1300,3,0))</f>
        <v>Ramazan Baran ADIGÜZEL</v>
      </c>
      <c r="E8213" s="72" t="str">
        <f>IF(H8213=0,"RESMİ TATİL",VLOOKUP(H8213,LİSTE!$B$7:$D$1300,3,0))</f>
        <v>Bahar AKGÜN</v>
      </c>
      <c r="F8213" s="72">
        <f>IF(B8213="TATİL",0,IF(F8212&gt;0,IF(LİSTE!$F$1=H8212,1,H8212+1),IF(F8212=0,H8211+1,IF(F8211=0,H8210+1,IF(F8210=0,H8209+1,IF(F8209=0,H8208+1))))))</f>
        <v>4</v>
      </c>
      <c r="G8213" s="72">
        <f>IF(F8213=0,0,IF(LİSTE!$F$1=F8213,1,F8213+1))</f>
        <v>5</v>
      </c>
      <c r="H8213" s="72">
        <f>IF(G8213=0,0,IF(LİSTE!$F$1=G8213,1,G8213+1))</f>
        <v>6</v>
      </c>
      <c r="I8213" s="72" t="str">
        <f>IFERROR(VLOOKUP(A8213,TATİLLER!$A$2:$D$30000,3,0),"TATİL DEĞİL")</f>
        <v>TATİL DEĞİL</v>
      </c>
    </row>
    <row r="8214" spans="1:9" x14ac:dyDescent="0.25">
      <c r="A8214" s="74">
        <f t="shared" si="1895"/>
        <v>56697</v>
      </c>
      <c r="B8214" s="72">
        <f t="shared" si="1896"/>
        <v>3</v>
      </c>
      <c r="C8214" s="72" t="str">
        <f>IF(F8214=0,"RESMİ TATİL",VLOOKUP(F8214,LİSTE!$B$7:$D$1300,3,0))</f>
        <v>Ömer AKGÜL</v>
      </c>
      <c r="D8214" s="72" t="str">
        <f>IF(G8214=0,"RESMİ TATİL",VLOOKUP(G8214,LİSTE!$B$7:$D$1300,3,0))</f>
        <v>Muharrem EFE TANRIVERDİ</v>
      </c>
      <c r="E8214" s="72" t="str">
        <f>IF(H8214=0,"RESMİ TATİL",VLOOKUP(H8214,LİSTE!$B$7:$D$1300,3,0))</f>
        <v>Anıl DOĞAN</v>
      </c>
      <c r="F8214" s="72">
        <f>IF(B8214="TATİL",0,IF(F8213&gt;0,IF(LİSTE!$F$1=H8213,1,H8213+1),IF(F8213=0,H8212+1,IF(F8212=0,H8211+1,IF(F8211=0,H8210+1,IF(F8210=0,H8209+1))))))</f>
        <v>7</v>
      </c>
      <c r="G8214" s="72">
        <f>IF(F8214=0,0,IF(LİSTE!$F$1=F8214,1,F8214+1))</f>
        <v>8</v>
      </c>
      <c r="H8214" s="72">
        <f>IF(G8214=0,0,IF(LİSTE!$F$1=G8214,1,G8214+1))</f>
        <v>9</v>
      </c>
      <c r="I8214" s="72" t="str">
        <f>IFERROR(VLOOKUP(A8214,TATİLLER!$A$2:$D$30000,3,0),"TATİL DEĞİL")</f>
        <v>TATİL DEĞİL</v>
      </c>
    </row>
    <row r="8215" spans="1:9" x14ac:dyDescent="0.25">
      <c r="A8215" s="74">
        <f t="shared" si="1895"/>
        <v>56698</v>
      </c>
      <c r="B8215" s="72">
        <f t="shared" si="1896"/>
        <v>4</v>
      </c>
      <c r="C8215" s="72" t="str">
        <f>IF(F8215=0,"RESMİ TATİL",VLOOKUP(F8215,LİSTE!$B$7:$D$1300,3,0))</f>
        <v>İpek ARSLAN</v>
      </c>
      <c r="D8215" s="72" t="str">
        <f>IF(G8215=0,"RESMİ TATİL",VLOOKUP(G8215,LİSTE!$B$7:$D$1300,3,0))</f>
        <v>Efe KARSAK</v>
      </c>
      <c r="E8215" s="72" t="str">
        <f>IF(H8215=0,"RESMİ TATİL",VLOOKUP(H8215,LİSTE!$B$7:$D$1300,3,0))</f>
        <v>Abdullah KIRBAÇ</v>
      </c>
      <c r="F8215" s="72">
        <f>IF(B8215="TATİL",0,IF(F8214&gt;0,IF(LİSTE!$F$1=H8214,1,H8214+1),IF(F8214=0,H8213+1,IF(F8213=0,H8212+1,IF(F8212=0,H8211+1,IF(F8211=0,H8210+1))))))</f>
        <v>10</v>
      </c>
      <c r="G8215" s="72">
        <f>IF(F8215=0,0,IF(LİSTE!$F$1=F8215,1,F8215+1))</f>
        <v>11</v>
      </c>
      <c r="H8215" s="72">
        <f>IF(G8215=0,0,IF(LİSTE!$F$1=G8215,1,G8215+1))</f>
        <v>12</v>
      </c>
      <c r="I8215" s="72" t="str">
        <f>IFERROR(VLOOKUP(A8215,TATİLLER!$A$2:$D$30000,3,0),"TATİL DEĞİL")</f>
        <v>TATİL DEĞİL</v>
      </c>
    </row>
    <row r="8216" spans="1:9" x14ac:dyDescent="0.25">
      <c r="A8216" s="74">
        <f t="shared" si="1895"/>
        <v>56699</v>
      </c>
      <c r="B8216" s="72">
        <f t="shared" si="1896"/>
        <v>5</v>
      </c>
      <c r="C8216" s="72" t="str">
        <f>IF(F8216=0,"RESMİ TATİL",VLOOKUP(F8216,LİSTE!$B$7:$D$1300,3,0))</f>
        <v>Ümmü Defne GÜLER</v>
      </c>
      <c r="D8216" s="72" t="str">
        <f>IF(G8216=0,"RESMİ TATİL",VLOOKUP(G8216,LİSTE!$B$7:$D$1300,3,0))</f>
        <v>Şevval ÖZDAMAR</v>
      </c>
      <c r="E8216" s="72" t="str">
        <f>IF(H8216=0,"RESMİ TATİL",VLOOKUP(H8216,LİSTE!$B$7:$D$1300,3,0))</f>
        <v>Zeynep AKDAĞ</v>
      </c>
      <c r="F8216" s="72">
        <f>IF(B8216="TATİL",0,IF(F8215&gt;0,IF(LİSTE!$F$1=H8215,1,H8215+1),IF(F8215=0,H8214+1,IF(F8214=0,H8213+1,IF(F8213=0,H8212+1,IF(F8212=0,H8211+1))))))</f>
        <v>13</v>
      </c>
      <c r="G8216" s="72">
        <f>IF(F8216=0,0,IF(LİSTE!$F$1=F8216,1,F8216+1))</f>
        <v>14</v>
      </c>
      <c r="H8216" s="72">
        <f>IF(G8216=0,0,IF(LİSTE!$F$1=G8216,1,G8216+1))</f>
        <v>15</v>
      </c>
      <c r="I8216" s="72" t="str">
        <f>IFERROR(VLOOKUP(A8216,TATİLLER!$A$2:$D$30000,3,0),"TATİL DEĞİL")</f>
        <v>TATİL DEĞİL</v>
      </c>
    </row>
    <row r="8217" spans="1:9" x14ac:dyDescent="0.25">
      <c r="A8217" s="74">
        <f t="shared" ref="A8217" si="1901">A8216+3</f>
        <v>56702</v>
      </c>
      <c r="B8217" s="72">
        <f t="shared" si="1896"/>
        <v>1</v>
      </c>
      <c r="C8217" s="72" t="str">
        <f>IF(F8217=0,"RESMİ TATİL",VLOOKUP(F8217,LİSTE!$B$7:$D$1300,3,0))</f>
        <v>Esma ÇOKER</v>
      </c>
      <c r="D8217" s="72" t="str">
        <f>IF(G8217=0,"RESMİ TATİL",VLOOKUP(G8217,LİSTE!$B$7:$D$1300,3,0))</f>
        <v>Dursun Kubilay YAŞAR</v>
      </c>
      <c r="E8217" s="72" t="str">
        <f>IF(H8217=0,"RESMİ TATİL",VLOOKUP(H8217,LİSTE!$B$7:$D$1300,3,0))</f>
        <v>Zeynep Beril BAŞPINAR</v>
      </c>
      <c r="F8217" s="72">
        <f>IF(B8217="TATİL",0,IF(F8216&gt;0,IF(LİSTE!$F$1=H8216,1,H8216+1),IF(F8216=0,H8215+1,IF(F8215=0,H8214+1,IF(F8214=0,H8213+1,IF(F8213=0,H8212+1))))))</f>
        <v>16</v>
      </c>
      <c r="G8217" s="72">
        <f>IF(F8217=0,0,IF(LİSTE!$F$1=F8217,1,F8217+1))</f>
        <v>17</v>
      </c>
      <c r="H8217" s="72">
        <f>IF(G8217=0,0,IF(LİSTE!$F$1=G8217,1,G8217+1))</f>
        <v>18</v>
      </c>
      <c r="I8217" s="72" t="str">
        <f>IFERROR(VLOOKUP(A8217,TATİLLER!$A$2:$D$30000,3,0),"TATİL DEĞİL")</f>
        <v>TATİL DEĞİL</v>
      </c>
    </row>
    <row r="8218" spans="1:9" x14ac:dyDescent="0.25">
      <c r="A8218" s="74">
        <f t="shared" si="1895"/>
        <v>56703</v>
      </c>
      <c r="B8218" s="72">
        <f t="shared" si="1896"/>
        <v>2</v>
      </c>
      <c r="C8218" s="72" t="str">
        <f>IF(F8218=0,"RESMİ TATİL",VLOOKUP(F8218,LİSTE!$B$7:$D$1300,3,0))</f>
        <v>Ahmet DAL</v>
      </c>
      <c r="D8218" s="72" t="str">
        <f>IF(G8218=0,"RESMİ TATİL",VLOOKUP(G8218,LİSTE!$B$7:$D$1300,3,0))</f>
        <v>Emirhan KARATAŞ</v>
      </c>
      <c r="E8218" s="72" t="str">
        <f>IF(H8218=0,"RESMİ TATİL",VLOOKUP(H8218,LİSTE!$B$7:$D$1300,3,0))</f>
        <v>Zümra Yeter ARI</v>
      </c>
      <c r="F8218" s="72">
        <f>IF(B8218="TATİL",0,IF(F8217&gt;0,IF(LİSTE!$F$1=H8217,1,H8217+1),IF(F8217=0,H8216+1,IF(F8216=0,H8215+1,IF(F8215=0,H8214+1,IF(F8214=0,H8213+1))))))</f>
        <v>19</v>
      </c>
      <c r="G8218" s="72">
        <f>IF(F8218=0,0,IF(LİSTE!$F$1=F8218,1,F8218+1))</f>
        <v>20</v>
      </c>
      <c r="H8218" s="72">
        <f>IF(G8218=0,0,IF(LİSTE!$F$1=G8218,1,G8218+1))</f>
        <v>21</v>
      </c>
      <c r="I8218" s="72" t="str">
        <f>IFERROR(VLOOKUP(A8218,TATİLLER!$A$2:$D$30000,3,0),"TATİL DEĞİL")</f>
        <v>TATİL DEĞİL</v>
      </c>
    </row>
    <row r="8219" spans="1:9" x14ac:dyDescent="0.25">
      <c r="A8219" s="74">
        <f t="shared" si="1895"/>
        <v>56704</v>
      </c>
      <c r="B8219" s="72">
        <f t="shared" si="1896"/>
        <v>3</v>
      </c>
      <c r="C8219" s="72" t="str">
        <f>IF(F8219=0,"RESMİ TATİL",VLOOKUP(F8219,LİSTE!$B$7:$D$1300,3,0))</f>
        <v>Utku KARAGÖZ</v>
      </c>
      <c r="D8219" s="72" t="str">
        <f>IF(G8219=0,"RESMİ TATİL",VLOOKUP(G8219,LİSTE!$B$7:$D$1300,3,0))</f>
        <v>Feyza Zümra AVCIOĞLU</v>
      </c>
      <c r="E8219" s="72" t="str">
        <f>IF(H8219=0,"RESMİ TATİL",VLOOKUP(H8219,LİSTE!$B$7:$D$1300,3,0))</f>
        <v>Yusuf Ali TABUR</v>
      </c>
      <c r="F8219" s="72">
        <f>IF(B8219="TATİL",0,IF(F8218&gt;0,IF(LİSTE!$F$1=H8218,1,H8218+1),IF(F8218=0,H8217+1,IF(F8217=0,H8216+1,IF(F8216=0,H8215+1,IF(F8215=0,H8214+1))))))</f>
        <v>22</v>
      </c>
      <c r="G8219" s="72">
        <f>IF(F8219=0,0,IF(LİSTE!$F$1=F8219,1,F8219+1))</f>
        <v>23</v>
      </c>
      <c r="H8219" s="72">
        <f>IF(G8219=0,0,IF(LİSTE!$F$1=G8219,1,G8219+1))</f>
        <v>24</v>
      </c>
      <c r="I8219" s="72" t="str">
        <f>IFERROR(VLOOKUP(A8219,TATİLLER!$A$2:$D$30000,3,0),"TATİL DEĞİL")</f>
        <v>TATİL DEĞİL</v>
      </c>
    </row>
    <row r="8220" spans="1:9" x14ac:dyDescent="0.25">
      <c r="A8220" s="74">
        <f t="shared" si="1895"/>
        <v>56705</v>
      </c>
      <c r="B8220" s="72">
        <f t="shared" si="1896"/>
        <v>4</v>
      </c>
      <c r="C8220" s="72" t="str">
        <f>IF(F8220=0,"RESMİ TATİL",VLOOKUP(F8220,LİSTE!$B$7:$D$1300,3,0))</f>
        <v>Irmak UTEBAY</v>
      </c>
      <c r="D8220" s="72" t="str">
        <f>IF(G8220=0,"RESMİ TATİL",VLOOKUP(G8220,LİSTE!$B$7:$D$1300,3,0))</f>
        <v>Kerem AKKOÇ</v>
      </c>
      <c r="E8220" s="72" t="str">
        <f>IF(H8220=0,"RESMİ TATİL",VLOOKUP(H8220,LİSTE!$B$7:$D$1300,3,0))</f>
        <v>Elçin Ayşe ELMAS</v>
      </c>
      <c r="F8220" s="72">
        <f>IF(B8220="TATİL",0,IF(F8219&gt;0,IF(LİSTE!$F$1=H8219,1,H8219+1),IF(F8219=0,H8218+1,IF(F8218=0,H8217+1,IF(F8217=0,H8216+1,IF(F8216=0,H8215+1))))))</f>
        <v>25</v>
      </c>
      <c r="G8220" s="72">
        <f>IF(F8220=0,0,IF(LİSTE!$F$1=F8220,1,F8220+1))</f>
        <v>26</v>
      </c>
      <c r="H8220" s="72">
        <f>IF(G8220=0,0,IF(LİSTE!$F$1=G8220,1,G8220+1))</f>
        <v>27</v>
      </c>
      <c r="I8220" s="72" t="str">
        <f>IFERROR(VLOOKUP(A8220,TATİLLER!$A$2:$D$30000,3,0),"TATİL DEĞİL")</f>
        <v>TATİL DEĞİL</v>
      </c>
    </row>
    <row r="8221" spans="1:9" x14ac:dyDescent="0.25">
      <c r="A8221" s="74">
        <f t="shared" si="1895"/>
        <v>56706</v>
      </c>
      <c r="B8221" s="72">
        <f t="shared" si="1896"/>
        <v>5</v>
      </c>
      <c r="C8221" s="72" t="str">
        <f>IF(F8221=0,"RESMİ TATİL",VLOOKUP(F8221,LİSTE!$B$7:$D$1300,3,0))</f>
        <v>Muhammed YILDIZDAĞ</v>
      </c>
      <c r="D8221" s="72" t="str">
        <f>IF(G8221=0,"RESMİ TATİL",VLOOKUP(G8221,LİSTE!$B$7:$D$1300,3,0))</f>
        <v>Nisa Nur SANCAR</v>
      </c>
      <c r="E8221" s="72" t="str">
        <f>IF(H8221=0,"RESMİ TATİL",VLOOKUP(H8221,LİSTE!$B$7:$D$1300,3,0))</f>
        <v>Esila ÇETİN</v>
      </c>
      <c r="F8221" s="72">
        <f>IF(B8221="TATİL",0,IF(F8220&gt;0,IF(LİSTE!$F$1=H8220,1,H8220+1),IF(F8220=0,H8219+1,IF(F8219=0,H8218+1,IF(F8218=0,H8217+1,IF(F8217=0,H8216+1))))))</f>
        <v>28</v>
      </c>
      <c r="G8221" s="72">
        <f>IF(F8221=0,0,IF(LİSTE!$F$1=F8221,1,F8221+1))</f>
        <v>1</v>
      </c>
      <c r="H8221" s="72">
        <f>IF(G8221=0,0,IF(LİSTE!$F$1=G8221,1,G8221+1))</f>
        <v>2</v>
      </c>
      <c r="I8221" s="72" t="str">
        <f>IFERROR(VLOOKUP(A8221,TATİLLER!$A$2:$D$30000,3,0),"TATİL DEĞİL")</f>
        <v>TATİL DEĞİL</v>
      </c>
    </row>
    <row r="8222" spans="1:9" x14ac:dyDescent="0.25">
      <c r="A8222" s="74">
        <f t="shared" ref="A8222" si="1902">A8221+3</f>
        <v>56709</v>
      </c>
      <c r="B8222" s="72">
        <f t="shared" si="1896"/>
        <v>1</v>
      </c>
      <c r="C8222" s="72" t="str">
        <f>IF(F8222=0,"RESMİ TATİL",VLOOKUP(F8222,LİSTE!$B$7:$D$1300,3,0))</f>
        <v>Zeynep Sevde TOPUZ</v>
      </c>
      <c r="D8222" s="72" t="str">
        <f>IF(G8222=0,"RESMİ TATİL",VLOOKUP(G8222,LİSTE!$B$7:$D$1300,3,0))</f>
        <v>Ömer Asaf KADAŞ</v>
      </c>
      <c r="E8222" s="72" t="str">
        <f>IF(H8222=0,"RESMİ TATİL",VLOOKUP(H8222,LİSTE!$B$7:$D$1300,3,0))</f>
        <v>Ramazan Baran ADIGÜZEL</v>
      </c>
      <c r="F8222" s="72">
        <f>IF(B8222="TATİL",0,IF(F8221&gt;0,IF(LİSTE!$F$1=H8221,1,H8221+1),IF(F8221=0,H8220+1,IF(F8220=0,H8219+1,IF(F8219=0,H8218+1,IF(F8218=0,H8217+1))))))</f>
        <v>3</v>
      </c>
      <c r="G8222" s="72">
        <f>IF(F8222=0,0,IF(LİSTE!$F$1=F8222,1,F8222+1))</f>
        <v>4</v>
      </c>
      <c r="H8222" s="72">
        <f>IF(G8222=0,0,IF(LİSTE!$F$1=G8222,1,G8222+1))</f>
        <v>5</v>
      </c>
      <c r="I8222" s="72" t="str">
        <f>IFERROR(VLOOKUP(A8222,TATİLLER!$A$2:$D$30000,3,0),"TATİL DEĞİL")</f>
        <v>TATİL DEĞİL</v>
      </c>
    </row>
    <row r="8223" spans="1:9" x14ac:dyDescent="0.25">
      <c r="A8223" s="74">
        <f t="shared" si="1895"/>
        <v>56710</v>
      </c>
      <c r="B8223" s="72">
        <f t="shared" si="1896"/>
        <v>2</v>
      </c>
      <c r="C8223" s="72" t="str">
        <f>IF(F8223=0,"RESMİ TATİL",VLOOKUP(F8223,LİSTE!$B$7:$D$1300,3,0))</f>
        <v>Bahar AKGÜN</v>
      </c>
      <c r="D8223" s="72" t="str">
        <f>IF(G8223=0,"RESMİ TATİL",VLOOKUP(G8223,LİSTE!$B$7:$D$1300,3,0))</f>
        <v>Ömer AKGÜL</v>
      </c>
      <c r="E8223" s="72" t="str">
        <f>IF(H8223=0,"RESMİ TATİL",VLOOKUP(H8223,LİSTE!$B$7:$D$1300,3,0))</f>
        <v>Muharrem EFE TANRIVERDİ</v>
      </c>
      <c r="F8223" s="72">
        <f>IF(B8223="TATİL",0,IF(F8222&gt;0,IF(LİSTE!$F$1=H8222,1,H8222+1),IF(F8222=0,H8221+1,IF(F8221=0,H8220+1,IF(F8220=0,H8219+1,IF(F8219=0,H8218+1))))))</f>
        <v>6</v>
      </c>
      <c r="G8223" s="72">
        <f>IF(F8223=0,0,IF(LİSTE!$F$1=F8223,1,F8223+1))</f>
        <v>7</v>
      </c>
      <c r="H8223" s="72">
        <f>IF(G8223=0,0,IF(LİSTE!$F$1=G8223,1,G8223+1))</f>
        <v>8</v>
      </c>
      <c r="I8223" s="72" t="str">
        <f>IFERROR(VLOOKUP(A8223,TATİLLER!$A$2:$D$30000,3,0),"TATİL DEĞİL")</f>
        <v>TATİL DEĞİL</v>
      </c>
    </row>
    <row r="8224" spans="1:9" x14ac:dyDescent="0.25">
      <c r="A8224" s="74">
        <f t="shared" si="1895"/>
        <v>56711</v>
      </c>
      <c r="B8224" s="72">
        <f t="shared" si="1896"/>
        <v>3</v>
      </c>
      <c r="C8224" s="72" t="str">
        <f>IF(F8224=0,"RESMİ TATİL",VLOOKUP(F8224,LİSTE!$B$7:$D$1300,3,0))</f>
        <v>Anıl DOĞAN</v>
      </c>
      <c r="D8224" s="72" t="str">
        <f>IF(G8224=0,"RESMİ TATİL",VLOOKUP(G8224,LİSTE!$B$7:$D$1300,3,0))</f>
        <v>İpek ARSLAN</v>
      </c>
      <c r="E8224" s="72" t="str">
        <f>IF(H8224=0,"RESMİ TATİL",VLOOKUP(H8224,LİSTE!$B$7:$D$1300,3,0))</f>
        <v>Efe KARSAK</v>
      </c>
      <c r="F8224" s="72">
        <f>IF(B8224="TATİL",0,IF(F8223&gt;0,IF(LİSTE!$F$1=H8223,1,H8223+1),IF(F8223=0,H8222+1,IF(F8222=0,H8221+1,IF(F8221=0,H8220+1,IF(F8220=0,H8219+1))))))</f>
        <v>9</v>
      </c>
      <c r="G8224" s="72">
        <f>IF(F8224=0,0,IF(LİSTE!$F$1=F8224,1,F8224+1))</f>
        <v>10</v>
      </c>
      <c r="H8224" s="72">
        <f>IF(G8224=0,0,IF(LİSTE!$F$1=G8224,1,G8224+1))</f>
        <v>11</v>
      </c>
      <c r="I8224" s="72" t="str">
        <f>IFERROR(VLOOKUP(A8224,TATİLLER!$A$2:$D$30000,3,0),"TATİL DEĞİL")</f>
        <v>TATİL DEĞİL</v>
      </c>
    </row>
    <row r="8225" spans="1:9" x14ac:dyDescent="0.25">
      <c r="A8225" s="74">
        <f t="shared" si="1895"/>
        <v>56712</v>
      </c>
      <c r="B8225" s="72">
        <f t="shared" si="1896"/>
        <v>4</v>
      </c>
      <c r="C8225" s="72" t="str">
        <f>IF(F8225=0,"RESMİ TATİL",VLOOKUP(F8225,LİSTE!$B$7:$D$1300,3,0))</f>
        <v>Abdullah KIRBAÇ</v>
      </c>
      <c r="D8225" s="72" t="str">
        <f>IF(G8225=0,"RESMİ TATİL",VLOOKUP(G8225,LİSTE!$B$7:$D$1300,3,0))</f>
        <v>Ümmü Defne GÜLER</v>
      </c>
      <c r="E8225" s="72" t="str">
        <f>IF(H8225=0,"RESMİ TATİL",VLOOKUP(H8225,LİSTE!$B$7:$D$1300,3,0))</f>
        <v>Şevval ÖZDAMAR</v>
      </c>
      <c r="F8225" s="72">
        <f>IF(B8225="TATİL",0,IF(F8224&gt;0,IF(LİSTE!$F$1=H8224,1,H8224+1),IF(F8224=0,H8223+1,IF(F8223=0,H8222+1,IF(F8222=0,H8221+1,IF(F8221=0,H8220+1))))))</f>
        <v>12</v>
      </c>
      <c r="G8225" s="72">
        <f>IF(F8225=0,0,IF(LİSTE!$F$1=F8225,1,F8225+1))</f>
        <v>13</v>
      </c>
      <c r="H8225" s="72">
        <f>IF(G8225=0,0,IF(LİSTE!$F$1=G8225,1,G8225+1))</f>
        <v>14</v>
      </c>
      <c r="I8225" s="72" t="str">
        <f>IFERROR(VLOOKUP(A8225,TATİLLER!$A$2:$D$30000,3,0),"TATİL DEĞİL")</f>
        <v>TATİL DEĞİL</v>
      </c>
    </row>
    <row r="8226" spans="1:9" x14ac:dyDescent="0.25">
      <c r="A8226" s="74">
        <f t="shared" si="1895"/>
        <v>56713</v>
      </c>
      <c r="B8226" s="72">
        <f t="shared" si="1896"/>
        <v>5</v>
      </c>
      <c r="C8226" s="72" t="str">
        <f>IF(F8226=0,"RESMİ TATİL",VLOOKUP(F8226,LİSTE!$B$7:$D$1300,3,0))</f>
        <v>Zeynep AKDAĞ</v>
      </c>
      <c r="D8226" s="72" t="str">
        <f>IF(G8226=0,"RESMİ TATİL",VLOOKUP(G8226,LİSTE!$B$7:$D$1300,3,0))</f>
        <v>Esma ÇOKER</v>
      </c>
      <c r="E8226" s="72" t="str">
        <f>IF(H8226=0,"RESMİ TATİL",VLOOKUP(H8226,LİSTE!$B$7:$D$1300,3,0))</f>
        <v>Dursun Kubilay YAŞAR</v>
      </c>
      <c r="F8226" s="72">
        <f>IF(B8226="TATİL",0,IF(F8225&gt;0,IF(LİSTE!$F$1=H8225,1,H8225+1),IF(F8225=0,H8224+1,IF(F8224=0,H8223+1,IF(F8223=0,H8222+1,IF(F8222=0,H8221+1))))))</f>
        <v>15</v>
      </c>
      <c r="G8226" s="72">
        <f>IF(F8226=0,0,IF(LİSTE!$F$1=F8226,1,F8226+1))</f>
        <v>16</v>
      </c>
      <c r="H8226" s="72">
        <f>IF(G8226=0,0,IF(LİSTE!$F$1=G8226,1,G8226+1))</f>
        <v>17</v>
      </c>
      <c r="I8226" s="72" t="str">
        <f>IFERROR(VLOOKUP(A8226,TATİLLER!$A$2:$D$30000,3,0),"TATİL DEĞİL")</f>
        <v>TATİL DEĞİL</v>
      </c>
    </row>
    <row r="8227" spans="1:9" x14ac:dyDescent="0.25">
      <c r="A8227" s="74">
        <f t="shared" ref="A8227" si="1903">A8226+3</f>
        <v>56716</v>
      </c>
      <c r="B8227" s="72">
        <f t="shared" si="1896"/>
        <v>1</v>
      </c>
      <c r="C8227" s="72" t="str">
        <f>IF(F8227=0,"RESMİ TATİL",VLOOKUP(F8227,LİSTE!$B$7:$D$1300,3,0))</f>
        <v>Zeynep Beril BAŞPINAR</v>
      </c>
      <c r="D8227" s="72" t="str">
        <f>IF(G8227=0,"RESMİ TATİL",VLOOKUP(G8227,LİSTE!$B$7:$D$1300,3,0))</f>
        <v>Ahmet DAL</v>
      </c>
      <c r="E8227" s="72" t="str">
        <f>IF(H8227=0,"RESMİ TATİL",VLOOKUP(H8227,LİSTE!$B$7:$D$1300,3,0))</f>
        <v>Emirhan KARATAŞ</v>
      </c>
      <c r="F8227" s="72">
        <f>IF(B8227="TATİL",0,IF(F8226&gt;0,IF(LİSTE!$F$1=H8226,1,H8226+1),IF(F8226=0,H8225+1,IF(F8225=0,H8224+1,IF(F8224=0,H8223+1,IF(F8223=0,H8222+1))))))</f>
        <v>18</v>
      </c>
      <c r="G8227" s="72">
        <f>IF(F8227=0,0,IF(LİSTE!$F$1=F8227,1,F8227+1))</f>
        <v>19</v>
      </c>
      <c r="H8227" s="72">
        <f>IF(G8227=0,0,IF(LİSTE!$F$1=G8227,1,G8227+1))</f>
        <v>20</v>
      </c>
      <c r="I8227" s="72" t="str">
        <f>IFERROR(VLOOKUP(A8227,TATİLLER!$A$2:$D$30000,3,0),"TATİL DEĞİL")</f>
        <v>TATİL DEĞİL</v>
      </c>
    </row>
    <row r="8228" spans="1:9" x14ac:dyDescent="0.25">
      <c r="A8228" s="74">
        <f t="shared" si="1895"/>
        <v>56717</v>
      </c>
      <c r="B8228" s="72">
        <f t="shared" si="1896"/>
        <v>2</v>
      </c>
      <c r="C8228" s="72" t="str">
        <f>IF(F8228=0,"RESMİ TATİL",VLOOKUP(F8228,LİSTE!$B$7:$D$1300,3,0))</f>
        <v>Zümra Yeter ARI</v>
      </c>
      <c r="D8228" s="72" t="str">
        <f>IF(G8228=0,"RESMİ TATİL",VLOOKUP(G8228,LİSTE!$B$7:$D$1300,3,0))</f>
        <v>Utku KARAGÖZ</v>
      </c>
      <c r="E8228" s="72" t="str">
        <f>IF(H8228=0,"RESMİ TATİL",VLOOKUP(H8228,LİSTE!$B$7:$D$1300,3,0))</f>
        <v>Feyza Zümra AVCIOĞLU</v>
      </c>
      <c r="F8228" s="72">
        <f>IF(B8228="TATİL",0,IF(F8227&gt;0,IF(LİSTE!$F$1=H8227,1,H8227+1),IF(F8227=0,H8226+1,IF(F8226=0,H8225+1,IF(F8225=0,H8224+1,IF(F8224=0,H8223+1))))))</f>
        <v>21</v>
      </c>
      <c r="G8228" s="72">
        <f>IF(F8228=0,0,IF(LİSTE!$F$1=F8228,1,F8228+1))</f>
        <v>22</v>
      </c>
      <c r="H8228" s="72">
        <f>IF(G8228=0,0,IF(LİSTE!$F$1=G8228,1,G8228+1))</f>
        <v>23</v>
      </c>
      <c r="I8228" s="72" t="str">
        <f>IFERROR(VLOOKUP(A8228,TATİLLER!$A$2:$D$30000,3,0),"TATİL DEĞİL")</f>
        <v>TATİL DEĞİL</v>
      </c>
    </row>
    <row r="8229" spans="1:9" x14ac:dyDescent="0.25">
      <c r="A8229" s="74">
        <f t="shared" si="1895"/>
        <v>56718</v>
      </c>
      <c r="B8229" s="72">
        <f t="shared" si="1896"/>
        <v>3</v>
      </c>
      <c r="C8229" s="72" t="str">
        <f>IF(F8229=0,"RESMİ TATİL",VLOOKUP(F8229,LİSTE!$B$7:$D$1300,3,0))</f>
        <v>Yusuf Ali TABUR</v>
      </c>
      <c r="D8229" s="72" t="str">
        <f>IF(G8229=0,"RESMİ TATİL",VLOOKUP(G8229,LİSTE!$B$7:$D$1300,3,0))</f>
        <v>Irmak UTEBAY</v>
      </c>
      <c r="E8229" s="72" t="str">
        <f>IF(H8229=0,"RESMİ TATİL",VLOOKUP(H8229,LİSTE!$B$7:$D$1300,3,0))</f>
        <v>Kerem AKKOÇ</v>
      </c>
      <c r="F8229" s="72">
        <f>IF(B8229="TATİL",0,IF(F8228&gt;0,IF(LİSTE!$F$1=H8228,1,H8228+1),IF(F8228=0,H8227+1,IF(F8227=0,H8226+1,IF(F8226=0,H8225+1,IF(F8225=0,H8224+1))))))</f>
        <v>24</v>
      </c>
      <c r="G8229" s="72">
        <f>IF(F8229=0,0,IF(LİSTE!$F$1=F8229,1,F8229+1))</f>
        <v>25</v>
      </c>
      <c r="H8229" s="72">
        <f>IF(G8229=0,0,IF(LİSTE!$F$1=G8229,1,G8229+1))</f>
        <v>26</v>
      </c>
      <c r="I8229" s="72" t="str">
        <f>IFERROR(VLOOKUP(A8229,TATİLLER!$A$2:$D$30000,3,0),"TATİL DEĞİL")</f>
        <v>TATİL DEĞİL</v>
      </c>
    </row>
    <row r="8230" spans="1:9" x14ac:dyDescent="0.25">
      <c r="A8230" s="74">
        <f t="shared" si="1895"/>
        <v>56719</v>
      </c>
      <c r="B8230" s="72">
        <f t="shared" si="1896"/>
        <v>4</v>
      </c>
      <c r="C8230" s="72" t="str">
        <f>IF(F8230=0,"RESMİ TATİL",VLOOKUP(F8230,LİSTE!$B$7:$D$1300,3,0))</f>
        <v>Elçin Ayşe ELMAS</v>
      </c>
      <c r="D8230" s="72" t="str">
        <f>IF(G8230=0,"RESMİ TATİL",VLOOKUP(G8230,LİSTE!$B$7:$D$1300,3,0))</f>
        <v>Muhammed YILDIZDAĞ</v>
      </c>
      <c r="E8230" s="72" t="str">
        <f>IF(H8230=0,"RESMİ TATİL",VLOOKUP(H8230,LİSTE!$B$7:$D$1300,3,0))</f>
        <v>Nisa Nur SANCAR</v>
      </c>
      <c r="F8230" s="72">
        <f>IF(B8230="TATİL",0,IF(F8229&gt;0,IF(LİSTE!$F$1=H8229,1,H8229+1),IF(F8229=0,H8228+1,IF(F8228=0,H8227+1,IF(F8227=0,H8226+1,IF(F8226=0,H8225+1))))))</f>
        <v>27</v>
      </c>
      <c r="G8230" s="72">
        <f>IF(F8230=0,0,IF(LİSTE!$F$1=F8230,1,F8230+1))</f>
        <v>28</v>
      </c>
      <c r="H8230" s="72">
        <f>IF(G8230=0,0,IF(LİSTE!$F$1=G8230,1,G8230+1))</f>
        <v>1</v>
      </c>
      <c r="I8230" s="72" t="str">
        <f>IFERROR(VLOOKUP(A8230,TATİLLER!$A$2:$D$30000,3,0),"TATİL DEĞİL")</f>
        <v>TATİL DEĞİL</v>
      </c>
    </row>
    <row r="8231" spans="1:9" x14ac:dyDescent="0.25">
      <c r="A8231" s="74">
        <f t="shared" si="1895"/>
        <v>56720</v>
      </c>
      <c r="B8231" s="72">
        <f t="shared" si="1896"/>
        <v>5</v>
      </c>
      <c r="C8231" s="72" t="str">
        <f>IF(F8231=0,"RESMİ TATİL",VLOOKUP(F8231,LİSTE!$B$7:$D$1300,3,0))</f>
        <v>Esila ÇETİN</v>
      </c>
      <c r="D8231" s="72" t="str">
        <f>IF(G8231=0,"RESMİ TATİL",VLOOKUP(G8231,LİSTE!$B$7:$D$1300,3,0))</f>
        <v>Zeynep Sevde TOPUZ</v>
      </c>
      <c r="E8231" s="72" t="str">
        <f>IF(H8231=0,"RESMİ TATİL",VLOOKUP(H8231,LİSTE!$B$7:$D$1300,3,0))</f>
        <v>Ömer Asaf KADAŞ</v>
      </c>
      <c r="F8231" s="72">
        <f>IF(B8231="TATİL",0,IF(F8230&gt;0,IF(LİSTE!$F$1=H8230,1,H8230+1),IF(F8230=0,H8229+1,IF(F8229=0,H8228+1,IF(F8228=0,H8227+1,IF(F8227=0,H8226+1))))))</f>
        <v>2</v>
      </c>
      <c r="G8231" s="72">
        <f>IF(F8231=0,0,IF(LİSTE!$F$1=F8231,1,F8231+1))</f>
        <v>3</v>
      </c>
      <c r="H8231" s="72">
        <f>IF(G8231=0,0,IF(LİSTE!$F$1=G8231,1,G8231+1))</f>
        <v>4</v>
      </c>
      <c r="I8231" s="72" t="str">
        <f>IFERROR(VLOOKUP(A8231,TATİLLER!$A$2:$D$30000,3,0),"TATİL DEĞİL")</f>
        <v>TATİL DEĞİL</v>
      </c>
    </row>
    <row r="8232" spans="1:9" x14ac:dyDescent="0.25">
      <c r="A8232" s="74">
        <f t="shared" ref="A8232" si="1904">A8231+3</f>
        <v>56723</v>
      </c>
      <c r="B8232" s="72">
        <f t="shared" si="1896"/>
        <v>1</v>
      </c>
      <c r="C8232" s="72" t="str">
        <f>IF(F8232=0,"RESMİ TATİL",VLOOKUP(F8232,LİSTE!$B$7:$D$1300,3,0))</f>
        <v>Ramazan Baran ADIGÜZEL</v>
      </c>
      <c r="D8232" s="72" t="str">
        <f>IF(G8232=0,"RESMİ TATİL",VLOOKUP(G8232,LİSTE!$B$7:$D$1300,3,0))</f>
        <v>Bahar AKGÜN</v>
      </c>
      <c r="E8232" s="72" t="str">
        <f>IF(H8232=0,"RESMİ TATİL",VLOOKUP(H8232,LİSTE!$B$7:$D$1300,3,0))</f>
        <v>Ömer AKGÜL</v>
      </c>
      <c r="F8232" s="72">
        <f>IF(B8232="TATİL",0,IF(F8231&gt;0,IF(LİSTE!$F$1=H8231,1,H8231+1),IF(F8231=0,H8230+1,IF(F8230=0,H8229+1,IF(F8229=0,H8228+1,IF(F8228=0,H8227+1))))))</f>
        <v>5</v>
      </c>
      <c r="G8232" s="72">
        <f>IF(F8232=0,0,IF(LİSTE!$F$1=F8232,1,F8232+1))</f>
        <v>6</v>
      </c>
      <c r="H8232" s="72">
        <f>IF(G8232=0,0,IF(LİSTE!$F$1=G8232,1,G8232+1))</f>
        <v>7</v>
      </c>
      <c r="I8232" s="72" t="str">
        <f>IFERROR(VLOOKUP(A8232,TATİLLER!$A$2:$D$30000,3,0),"TATİL DEĞİL")</f>
        <v>TATİL DEĞİL</v>
      </c>
    </row>
    <row r="8233" spans="1:9" x14ac:dyDescent="0.25">
      <c r="A8233" s="74">
        <f t="shared" si="1895"/>
        <v>56724</v>
      </c>
      <c r="B8233" s="72">
        <f t="shared" si="1896"/>
        <v>2</v>
      </c>
      <c r="C8233" s="72" t="str">
        <f>IF(F8233=0,"RESMİ TATİL",VLOOKUP(F8233,LİSTE!$B$7:$D$1300,3,0))</f>
        <v>Muharrem EFE TANRIVERDİ</v>
      </c>
      <c r="D8233" s="72" t="str">
        <f>IF(G8233=0,"RESMİ TATİL",VLOOKUP(G8233,LİSTE!$B$7:$D$1300,3,0))</f>
        <v>Anıl DOĞAN</v>
      </c>
      <c r="E8233" s="72" t="str">
        <f>IF(H8233=0,"RESMİ TATİL",VLOOKUP(H8233,LİSTE!$B$7:$D$1300,3,0))</f>
        <v>İpek ARSLAN</v>
      </c>
      <c r="F8233" s="72">
        <f>IF(B8233="TATİL",0,IF(F8232&gt;0,IF(LİSTE!$F$1=H8232,1,H8232+1),IF(F8232=0,H8231+1,IF(F8231=0,H8230+1,IF(F8230=0,H8229+1,IF(F8229=0,H8228+1))))))</f>
        <v>8</v>
      </c>
      <c r="G8233" s="72">
        <f>IF(F8233=0,0,IF(LİSTE!$F$1=F8233,1,F8233+1))</f>
        <v>9</v>
      </c>
      <c r="H8233" s="72">
        <f>IF(G8233=0,0,IF(LİSTE!$F$1=G8233,1,G8233+1))</f>
        <v>10</v>
      </c>
      <c r="I8233" s="72" t="str">
        <f>IFERROR(VLOOKUP(A8233,TATİLLER!$A$2:$D$30000,3,0),"TATİL DEĞİL")</f>
        <v>TATİL DEĞİL</v>
      </c>
    </row>
    <row r="8234" spans="1:9" x14ac:dyDescent="0.25">
      <c r="A8234" s="74">
        <f t="shared" si="1895"/>
        <v>56725</v>
      </c>
      <c r="B8234" s="72">
        <f t="shared" si="1896"/>
        <v>3</v>
      </c>
      <c r="C8234" s="72" t="str">
        <f>IF(F8234=0,"RESMİ TATİL",VLOOKUP(F8234,LİSTE!$B$7:$D$1300,3,0))</f>
        <v>Efe KARSAK</v>
      </c>
      <c r="D8234" s="72" t="str">
        <f>IF(G8234=0,"RESMİ TATİL",VLOOKUP(G8234,LİSTE!$B$7:$D$1300,3,0))</f>
        <v>Abdullah KIRBAÇ</v>
      </c>
      <c r="E8234" s="72" t="str">
        <f>IF(H8234=0,"RESMİ TATİL",VLOOKUP(H8234,LİSTE!$B$7:$D$1300,3,0))</f>
        <v>Ümmü Defne GÜLER</v>
      </c>
      <c r="F8234" s="72">
        <f>IF(B8234="TATİL",0,IF(F8233&gt;0,IF(LİSTE!$F$1=H8233,1,H8233+1),IF(F8233=0,H8232+1,IF(F8232=0,H8231+1,IF(F8231=0,H8230+1,IF(F8230=0,H8229+1))))))</f>
        <v>11</v>
      </c>
      <c r="G8234" s="72">
        <f>IF(F8234=0,0,IF(LİSTE!$F$1=F8234,1,F8234+1))</f>
        <v>12</v>
      </c>
      <c r="H8234" s="72">
        <f>IF(G8234=0,0,IF(LİSTE!$F$1=G8234,1,G8234+1))</f>
        <v>13</v>
      </c>
      <c r="I8234" s="72" t="str">
        <f>IFERROR(VLOOKUP(A8234,TATİLLER!$A$2:$D$30000,3,0),"TATİL DEĞİL")</f>
        <v>TATİL DEĞİL</v>
      </c>
    </row>
    <row r="8235" spans="1:9" x14ac:dyDescent="0.25">
      <c r="A8235" s="74">
        <f t="shared" si="1895"/>
        <v>56726</v>
      </c>
      <c r="B8235" s="72">
        <f t="shared" si="1896"/>
        <v>4</v>
      </c>
      <c r="C8235" s="72" t="str">
        <f>IF(F8235=0,"RESMİ TATİL",VLOOKUP(F8235,LİSTE!$B$7:$D$1300,3,0))</f>
        <v>Şevval ÖZDAMAR</v>
      </c>
      <c r="D8235" s="72" t="str">
        <f>IF(G8235=0,"RESMİ TATİL",VLOOKUP(G8235,LİSTE!$B$7:$D$1300,3,0))</f>
        <v>Zeynep AKDAĞ</v>
      </c>
      <c r="E8235" s="72" t="str">
        <f>IF(H8235=0,"RESMİ TATİL",VLOOKUP(H8235,LİSTE!$B$7:$D$1300,3,0))</f>
        <v>Esma ÇOKER</v>
      </c>
      <c r="F8235" s="72">
        <f>IF(B8235="TATİL",0,IF(F8234&gt;0,IF(LİSTE!$F$1=H8234,1,H8234+1),IF(F8234=0,H8233+1,IF(F8233=0,H8232+1,IF(F8232=0,H8231+1,IF(F8231=0,H8230+1))))))</f>
        <v>14</v>
      </c>
      <c r="G8235" s="72">
        <f>IF(F8235=0,0,IF(LİSTE!$F$1=F8235,1,F8235+1))</f>
        <v>15</v>
      </c>
      <c r="H8235" s="72">
        <f>IF(G8235=0,0,IF(LİSTE!$F$1=G8235,1,G8235+1))</f>
        <v>16</v>
      </c>
      <c r="I8235" s="72" t="str">
        <f>IFERROR(VLOOKUP(A8235,TATİLLER!$A$2:$D$30000,3,0),"TATİL DEĞİL")</f>
        <v>TATİL DEĞİL</v>
      </c>
    </row>
    <row r="8236" spans="1:9" x14ac:dyDescent="0.25">
      <c r="A8236" s="74">
        <f t="shared" si="1895"/>
        <v>56727</v>
      </c>
      <c r="B8236" s="72">
        <f t="shared" si="1896"/>
        <v>5</v>
      </c>
      <c r="C8236" s="72" t="str">
        <f>IF(F8236=0,"RESMİ TATİL",VLOOKUP(F8236,LİSTE!$B$7:$D$1300,3,0))</f>
        <v>Dursun Kubilay YAŞAR</v>
      </c>
      <c r="D8236" s="72" t="str">
        <f>IF(G8236=0,"RESMİ TATİL",VLOOKUP(G8236,LİSTE!$B$7:$D$1300,3,0))</f>
        <v>Zeynep Beril BAŞPINAR</v>
      </c>
      <c r="E8236" s="72" t="str">
        <f>IF(H8236=0,"RESMİ TATİL",VLOOKUP(H8236,LİSTE!$B$7:$D$1300,3,0))</f>
        <v>Ahmet DAL</v>
      </c>
      <c r="F8236" s="72">
        <f>IF(B8236="TATİL",0,IF(F8235&gt;0,IF(LİSTE!$F$1=H8235,1,H8235+1),IF(F8235=0,H8234+1,IF(F8234=0,H8233+1,IF(F8233=0,H8232+1,IF(F8232=0,H8231+1))))))</f>
        <v>17</v>
      </c>
      <c r="G8236" s="72">
        <f>IF(F8236=0,0,IF(LİSTE!$F$1=F8236,1,F8236+1))</f>
        <v>18</v>
      </c>
      <c r="H8236" s="72">
        <f>IF(G8236=0,0,IF(LİSTE!$F$1=G8236,1,G8236+1))</f>
        <v>19</v>
      </c>
      <c r="I8236" s="72" t="str">
        <f>IFERROR(VLOOKUP(A8236,TATİLLER!$A$2:$D$30000,3,0),"TATİL DEĞİL")</f>
        <v>TATİL DEĞİL</v>
      </c>
    </row>
    <row r="8237" spans="1:9" x14ac:dyDescent="0.25">
      <c r="A8237" s="74">
        <f t="shared" ref="A8237" si="1905">A8236+3</f>
        <v>56730</v>
      </c>
      <c r="B8237" s="72">
        <f t="shared" si="1896"/>
        <v>1</v>
      </c>
      <c r="C8237" s="72" t="str">
        <f>IF(F8237=0,"RESMİ TATİL",VLOOKUP(F8237,LİSTE!$B$7:$D$1300,3,0))</f>
        <v>Emirhan KARATAŞ</v>
      </c>
      <c r="D8237" s="72" t="str">
        <f>IF(G8237=0,"RESMİ TATİL",VLOOKUP(G8237,LİSTE!$B$7:$D$1300,3,0))</f>
        <v>Zümra Yeter ARI</v>
      </c>
      <c r="E8237" s="72" t="str">
        <f>IF(H8237=0,"RESMİ TATİL",VLOOKUP(H8237,LİSTE!$B$7:$D$1300,3,0))</f>
        <v>Utku KARAGÖZ</v>
      </c>
      <c r="F8237" s="72">
        <f>IF(B8237="TATİL",0,IF(F8236&gt;0,IF(LİSTE!$F$1=H8236,1,H8236+1),IF(F8236=0,H8235+1,IF(F8235=0,H8234+1,IF(F8234=0,H8233+1,IF(F8233=0,H8232+1))))))</f>
        <v>20</v>
      </c>
      <c r="G8237" s="72">
        <f>IF(F8237=0,0,IF(LİSTE!$F$1=F8237,1,F8237+1))</f>
        <v>21</v>
      </c>
      <c r="H8237" s="72">
        <f>IF(G8237=0,0,IF(LİSTE!$F$1=G8237,1,G8237+1))</f>
        <v>22</v>
      </c>
      <c r="I8237" s="72" t="str">
        <f>IFERROR(VLOOKUP(A8237,TATİLLER!$A$2:$D$30000,3,0),"TATİL DEĞİL")</f>
        <v>TATİL DEĞİL</v>
      </c>
    </row>
    <row r="8238" spans="1:9" x14ac:dyDescent="0.25">
      <c r="A8238" s="74">
        <f t="shared" si="1895"/>
        <v>56731</v>
      </c>
      <c r="B8238" s="72">
        <f t="shared" si="1896"/>
        <v>2</v>
      </c>
      <c r="C8238" s="72" t="str">
        <f>IF(F8238=0,"RESMİ TATİL",VLOOKUP(F8238,LİSTE!$B$7:$D$1300,3,0))</f>
        <v>Feyza Zümra AVCIOĞLU</v>
      </c>
      <c r="D8238" s="72" t="str">
        <f>IF(G8238=0,"RESMİ TATİL",VLOOKUP(G8238,LİSTE!$B$7:$D$1300,3,0))</f>
        <v>Yusuf Ali TABUR</v>
      </c>
      <c r="E8238" s="72" t="str">
        <f>IF(H8238=0,"RESMİ TATİL",VLOOKUP(H8238,LİSTE!$B$7:$D$1300,3,0))</f>
        <v>Irmak UTEBAY</v>
      </c>
      <c r="F8238" s="72">
        <f>IF(B8238="TATİL",0,IF(F8237&gt;0,IF(LİSTE!$F$1=H8237,1,H8237+1),IF(F8237=0,H8236+1,IF(F8236=0,H8235+1,IF(F8235=0,H8234+1,IF(F8234=0,H8233+1))))))</f>
        <v>23</v>
      </c>
      <c r="G8238" s="72">
        <f>IF(F8238=0,0,IF(LİSTE!$F$1=F8238,1,F8238+1))</f>
        <v>24</v>
      </c>
      <c r="H8238" s="72">
        <f>IF(G8238=0,0,IF(LİSTE!$F$1=G8238,1,G8238+1))</f>
        <v>25</v>
      </c>
      <c r="I8238" s="72" t="str">
        <f>IFERROR(VLOOKUP(A8238,TATİLLER!$A$2:$D$30000,3,0),"TATİL DEĞİL")</f>
        <v>TATİL DEĞİL</v>
      </c>
    </row>
    <row r="8239" spans="1:9" x14ac:dyDescent="0.25">
      <c r="A8239" s="74">
        <f t="shared" si="1895"/>
        <v>56732</v>
      </c>
      <c r="B8239" s="72">
        <f t="shared" si="1896"/>
        <v>3</v>
      </c>
      <c r="C8239" s="72" t="str">
        <f>IF(F8239=0,"RESMİ TATİL",VLOOKUP(F8239,LİSTE!$B$7:$D$1300,3,0))</f>
        <v>Kerem AKKOÇ</v>
      </c>
      <c r="D8239" s="72" t="str">
        <f>IF(G8239=0,"RESMİ TATİL",VLOOKUP(G8239,LİSTE!$B$7:$D$1300,3,0))</f>
        <v>Elçin Ayşe ELMAS</v>
      </c>
      <c r="E8239" s="72" t="str">
        <f>IF(H8239=0,"RESMİ TATİL",VLOOKUP(H8239,LİSTE!$B$7:$D$1300,3,0))</f>
        <v>Muhammed YILDIZDAĞ</v>
      </c>
      <c r="F8239" s="72">
        <f>IF(B8239="TATİL",0,IF(F8238&gt;0,IF(LİSTE!$F$1=H8238,1,H8238+1),IF(F8238=0,H8237+1,IF(F8237=0,H8236+1,IF(F8236=0,H8235+1,IF(F8235=0,H8234+1))))))</f>
        <v>26</v>
      </c>
      <c r="G8239" s="72">
        <f>IF(F8239=0,0,IF(LİSTE!$F$1=F8239,1,F8239+1))</f>
        <v>27</v>
      </c>
      <c r="H8239" s="72">
        <f>IF(G8239=0,0,IF(LİSTE!$F$1=G8239,1,G8239+1))</f>
        <v>28</v>
      </c>
      <c r="I8239" s="72" t="str">
        <f>IFERROR(VLOOKUP(A8239,TATİLLER!$A$2:$D$30000,3,0),"TATİL DEĞİL")</f>
        <v>TATİL DEĞİL</v>
      </c>
    </row>
    <row r="8240" spans="1:9" x14ac:dyDescent="0.25">
      <c r="A8240" s="74">
        <f t="shared" si="1895"/>
        <v>56733</v>
      </c>
      <c r="B8240" s="72">
        <f t="shared" si="1896"/>
        <v>4</v>
      </c>
      <c r="C8240" s="72" t="str">
        <f>IF(F8240=0,"RESMİ TATİL",VLOOKUP(F8240,LİSTE!$B$7:$D$1300,3,0))</f>
        <v>Nisa Nur SANCAR</v>
      </c>
      <c r="D8240" s="72" t="str">
        <f>IF(G8240=0,"RESMİ TATİL",VLOOKUP(G8240,LİSTE!$B$7:$D$1300,3,0))</f>
        <v>Esila ÇETİN</v>
      </c>
      <c r="E8240" s="72" t="str">
        <f>IF(H8240=0,"RESMİ TATİL",VLOOKUP(H8240,LİSTE!$B$7:$D$1300,3,0))</f>
        <v>Zeynep Sevde TOPUZ</v>
      </c>
      <c r="F8240" s="72">
        <f>IF(B8240="TATİL",0,IF(F8239&gt;0,IF(LİSTE!$F$1=H8239,1,H8239+1),IF(F8239=0,H8238+1,IF(F8238=0,H8237+1,IF(F8237=0,H8236+1,IF(F8236=0,H8235+1))))))</f>
        <v>1</v>
      </c>
      <c r="G8240" s="72">
        <f>IF(F8240=0,0,IF(LİSTE!$F$1=F8240,1,F8240+1))</f>
        <v>2</v>
      </c>
      <c r="H8240" s="72">
        <f>IF(G8240=0,0,IF(LİSTE!$F$1=G8240,1,G8240+1))</f>
        <v>3</v>
      </c>
      <c r="I8240" s="72" t="str">
        <f>IFERROR(VLOOKUP(A8240,TATİLLER!$A$2:$D$30000,3,0),"TATİL DEĞİL")</f>
        <v>TATİL DEĞİL</v>
      </c>
    </row>
    <row r="8241" spans="1:9" x14ac:dyDescent="0.25">
      <c r="A8241" s="74">
        <f t="shared" si="1895"/>
        <v>56734</v>
      </c>
      <c r="B8241" s="72">
        <f t="shared" si="1896"/>
        <v>5</v>
      </c>
      <c r="C8241" s="72" t="str">
        <f>IF(F8241=0,"RESMİ TATİL",VLOOKUP(F8241,LİSTE!$B$7:$D$1300,3,0))</f>
        <v>Ömer Asaf KADAŞ</v>
      </c>
      <c r="D8241" s="72" t="str">
        <f>IF(G8241=0,"RESMİ TATİL",VLOOKUP(G8241,LİSTE!$B$7:$D$1300,3,0))</f>
        <v>Ramazan Baran ADIGÜZEL</v>
      </c>
      <c r="E8241" s="72" t="str">
        <f>IF(H8241=0,"RESMİ TATİL",VLOOKUP(H8241,LİSTE!$B$7:$D$1300,3,0))</f>
        <v>Bahar AKGÜN</v>
      </c>
      <c r="F8241" s="72">
        <f>IF(B8241="TATİL",0,IF(F8240&gt;0,IF(LİSTE!$F$1=H8240,1,H8240+1),IF(F8240=0,H8239+1,IF(F8239=0,H8238+1,IF(F8238=0,H8237+1,IF(F8237=0,H8236+1))))))</f>
        <v>4</v>
      </c>
      <c r="G8241" s="72">
        <f>IF(F8241=0,0,IF(LİSTE!$F$1=F8241,1,F8241+1))</f>
        <v>5</v>
      </c>
      <c r="H8241" s="72">
        <f>IF(G8241=0,0,IF(LİSTE!$F$1=G8241,1,G8241+1))</f>
        <v>6</v>
      </c>
      <c r="I8241" s="72" t="str">
        <f>IFERROR(VLOOKUP(A8241,TATİLLER!$A$2:$D$30000,3,0),"TATİL DEĞİL")</f>
        <v>TATİL DEĞİL</v>
      </c>
    </row>
    <row r="8242" spans="1:9" x14ac:dyDescent="0.25">
      <c r="A8242" s="74">
        <f t="shared" ref="A8242" si="1906">A8241+3</f>
        <v>56737</v>
      </c>
      <c r="B8242" s="72">
        <f t="shared" si="1896"/>
        <v>1</v>
      </c>
      <c r="C8242" s="72" t="str">
        <f>IF(F8242=0,"RESMİ TATİL",VLOOKUP(F8242,LİSTE!$B$7:$D$1300,3,0))</f>
        <v>Ömer AKGÜL</v>
      </c>
      <c r="D8242" s="72" t="str">
        <f>IF(G8242=0,"RESMİ TATİL",VLOOKUP(G8242,LİSTE!$B$7:$D$1300,3,0))</f>
        <v>Muharrem EFE TANRIVERDİ</v>
      </c>
      <c r="E8242" s="72" t="str">
        <f>IF(H8242=0,"RESMİ TATİL",VLOOKUP(H8242,LİSTE!$B$7:$D$1300,3,0))</f>
        <v>Anıl DOĞAN</v>
      </c>
      <c r="F8242" s="72">
        <f>IF(B8242="TATİL",0,IF(F8241&gt;0,IF(LİSTE!$F$1=H8241,1,H8241+1),IF(F8241=0,H8240+1,IF(F8240=0,H8239+1,IF(F8239=0,H8238+1,IF(F8238=0,H8237+1))))))</f>
        <v>7</v>
      </c>
      <c r="G8242" s="72">
        <f>IF(F8242=0,0,IF(LİSTE!$F$1=F8242,1,F8242+1))</f>
        <v>8</v>
      </c>
      <c r="H8242" s="72">
        <f>IF(G8242=0,0,IF(LİSTE!$F$1=G8242,1,G8242+1))</f>
        <v>9</v>
      </c>
      <c r="I8242" s="72" t="str">
        <f>IFERROR(VLOOKUP(A8242,TATİLLER!$A$2:$D$30000,3,0),"TATİL DEĞİL")</f>
        <v>TATİL DEĞİL</v>
      </c>
    </row>
    <row r="8243" spans="1:9" x14ac:dyDescent="0.25">
      <c r="A8243" s="74">
        <f t="shared" si="1895"/>
        <v>56738</v>
      </c>
      <c r="B8243" s="72">
        <f t="shared" si="1896"/>
        <v>2</v>
      </c>
      <c r="C8243" s="72" t="str">
        <f>IF(F8243=0,"RESMİ TATİL",VLOOKUP(F8243,LİSTE!$B$7:$D$1300,3,0))</f>
        <v>İpek ARSLAN</v>
      </c>
      <c r="D8243" s="72" t="str">
        <f>IF(G8243=0,"RESMİ TATİL",VLOOKUP(G8243,LİSTE!$B$7:$D$1300,3,0))</f>
        <v>Efe KARSAK</v>
      </c>
      <c r="E8243" s="72" t="str">
        <f>IF(H8243=0,"RESMİ TATİL",VLOOKUP(H8243,LİSTE!$B$7:$D$1300,3,0))</f>
        <v>Abdullah KIRBAÇ</v>
      </c>
      <c r="F8243" s="72">
        <f>IF(B8243="TATİL",0,IF(F8242&gt;0,IF(LİSTE!$F$1=H8242,1,H8242+1),IF(F8242=0,H8241+1,IF(F8241=0,H8240+1,IF(F8240=0,H8239+1,IF(F8239=0,H8238+1))))))</f>
        <v>10</v>
      </c>
      <c r="G8243" s="72">
        <f>IF(F8243=0,0,IF(LİSTE!$F$1=F8243,1,F8243+1))</f>
        <v>11</v>
      </c>
      <c r="H8243" s="72">
        <f>IF(G8243=0,0,IF(LİSTE!$F$1=G8243,1,G8243+1))</f>
        <v>12</v>
      </c>
      <c r="I8243" s="72" t="str">
        <f>IFERROR(VLOOKUP(A8243,TATİLLER!$A$2:$D$30000,3,0),"TATİL DEĞİL")</f>
        <v>TATİL DEĞİL</v>
      </c>
    </row>
    <row r="8244" spans="1:9" x14ac:dyDescent="0.25">
      <c r="A8244" s="74">
        <f t="shared" si="1895"/>
        <v>56739</v>
      </c>
      <c r="B8244" s="72">
        <f t="shared" si="1896"/>
        <v>3</v>
      </c>
      <c r="C8244" s="72" t="str">
        <f>IF(F8244=0,"RESMİ TATİL",VLOOKUP(F8244,LİSTE!$B$7:$D$1300,3,0))</f>
        <v>Ümmü Defne GÜLER</v>
      </c>
      <c r="D8244" s="72" t="str">
        <f>IF(G8244=0,"RESMİ TATİL",VLOOKUP(G8244,LİSTE!$B$7:$D$1300,3,0))</f>
        <v>Şevval ÖZDAMAR</v>
      </c>
      <c r="E8244" s="72" t="str">
        <f>IF(H8244=0,"RESMİ TATİL",VLOOKUP(H8244,LİSTE!$B$7:$D$1300,3,0))</f>
        <v>Zeynep AKDAĞ</v>
      </c>
      <c r="F8244" s="72">
        <f>IF(B8244="TATİL",0,IF(F8243&gt;0,IF(LİSTE!$F$1=H8243,1,H8243+1),IF(F8243=0,H8242+1,IF(F8242=0,H8241+1,IF(F8241=0,H8240+1,IF(F8240=0,H8239+1))))))</f>
        <v>13</v>
      </c>
      <c r="G8244" s="72">
        <f>IF(F8244=0,0,IF(LİSTE!$F$1=F8244,1,F8244+1))</f>
        <v>14</v>
      </c>
      <c r="H8244" s="72">
        <f>IF(G8244=0,0,IF(LİSTE!$F$1=G8244,1,G8244+1))</f>
        <v>15</v>
      </c>
      <c r="I8244" s="72" t="str">
        <f>IFERROR(VLOOKUP(A8244,TATİLLER!$A$2:$D$30000,3,0),"TATİL DEĞİL")</f>
        <v>TATİL DEĞİL</v>
      </c>
    </row>
    <row r="8245" spans="1:9" x14ac:dyDescent="0.25">
      <c r="A8245" s="74">
        <f t="shared" si="1895"/>
        <v>56740</v>
      </c>
      <c r="B8245" s="72">
        <f t="shared" si="1896"/>
        <v>4</v>
      </c>
      <c r="C8245" s="72" t="str">
        <f>IF(F8245=0,"RESMİ TATİL",VLOOKUP(F8245,LİSTE!$B$7:$D$1300,3,0))</f>
        <v>Esma ÇOKER</v>
      </c>
      <c r="D8245" s="72" t="str">
        <f>IF(G8245=0,"RESMİ TATİL",VLOOKUP(G8245,LİSTE!$B$7:$D$1300,3,0))</f>
        <v>Dursun Kubilay YAŞAR</v>
      </c>
      <c r="E8245" s="72" t="str">
        <f>IF(H8245=0,"RESMİ TATİL",VLOOKUP(H8245,LİSTE!$B$7:$D$1300,3,0))</f>
        <v>Zeynep Beril BAŞPINAR</v>
      </c>
      <c r="F8245" s="72">
        <f>IF(B8245="TATİL",0,IF(F8244&gt;0,IF(LİSTE!$F$1=H8244,1,H8244+1),IF(F8244=0,H8243+1,IF(F8243=0,H8242+1,IF(F8242=0,H8241+1,IF(F8241=0,H8240+1))))))</f>
        <v>16</v>
      </c>
      <c r="G8245" s="72">
        <f>IF(F8245=0,0,IF(LİSTE!$F$1=F8245,1,F8245+1))</f>
        <v>17</v>
      </c>
      <c r="H8245" s="72">
        <f>IF(G8245=0,0,IF(LİSTE!$F$1=G8245,1,G8245+1))</f>
        <v>18</v>
      </c>
      <c r="I8245" s="72" t="str">
        <f>IFERROR(VLOOKUP(A8245,TATİLLER!$A$2:$D$30000,3,0),"TATİL DEĞİL")</f>
        <v>TATİL DEĞİL</v>
      </c>
    </row>
    <row r="8246" spans="1:9" x14ac:dyDescent="0.25">
      <c r="A8246" s="74">
        <f t="shared" si="1895"/>
        <v>56741</v>
      </c>
      <c r="B8246" s="72">
        <f t="shared" si="1896"/>
        <v>5</v>
      </c>
      <c r="C8246" s="72" t="str">
        <f>IF(F8246=0,"RESMİ TATİL",VLOOKUP(F8246,LİSTE!$B$7:$D$1300,3,0))</f>
        <v>Ahmet DAL</v>
      </c>
      <c r="D8246" s="72" t="str">
        <f>IF(G8246=0,"RESMİ TATİL",VLOOKUP(G8246,LİSTE!$B$7:$D$1300,3,0))</f>
        <v>Emirhan KARATAŞ</v>
      </c>
      <c r="E8246" s="72" t="str">
        <f>IF(H8246=0,"RESMİ TATİL",VLOOKUP(H8246,LİSTE!$B$7:$D$1300,3,0))</f>
        <v>Zümra Yeter ARI</v>
      </c>
      <c r="F8246" s="72">
        <f>IF(B8246="TATİL",0,IF(F8245&gt;0,IF(LİSTE!$F$1=H8245,1,H8245+1),IF(F8245=0,H8244+1,IF(F8244=0,H8243+1,IF(F8243=0,H8242+1,IF(F8242=0,H8241+1))))))</f>
        <v>19</v>
      </c>
      <c r="G8246" s="72">
        <f>IF(F8246=0,0,IF(LİSTE!$F$1=F8246,1,F8246+1))</f>
        <v>20</v>
      </c>
      <c r="H8246" s="72">
        <f>IF(G8246=0,0,IF(LİSTE!$F$1=G8246,1,G8246+1))</f>
        <v>21</v>
      </c>
      <c r="I8246" s="72" t="str">
        <f>IFERROR(VLOOKUP(A8246,TATİLLER!$A$2:$D$30000,3,0),"TATİL DEĞİL")</f>
        <v>TATİL DEĞİL</v>
      </c>
    </row>
    <row r="8247" spans="1:9" x14ac:dyDescent="0.25">
      <c r="A8247" s="74">
        <f t="shared" ref="A8247" si="1907">A8246+3</f>
        <v>56744</v>
      </c>
      <c r="B8247" s="72">
        <f t="shared" si="1896"/>
        <v>1</v>
      </c>
      <c r="C8247" s="72" t="str">
        <f>IF(F8247=0,"RESMİ TATİL",VLOOKUP(F8247,LİSTE!$B$7:$D$1300,3,0))</f>
        <v>Utku KARAGÖZ</v>
      </c>
      <c r="D8247" s="72" t="str">
        <f>IF(G8247=0,"RESMİ TATİL",VLOOKUP(G8247,LİSTE!$B$7:$D$1300,3,0))</f>
        <v>Feyza Zümra AVCIOĞLU</v>
      </c>
      <c r="E8247" s="72" t="str">
        <f>IF(H8247=0,"RESMİ TATİL",VLOOKUP(H8247,LİSTE!$B$7:$D$1300,3,0))</f>
        <v>Yusuf Ali TABUR</v>
      </c>
      <c r="F8247" s="72">
        <f>IF(B8247="TATİL",0,IF(F8246&gt;0,IF(LİSTE!$F$1=H8246,1,H8246+1),IF(F8246=0,H8245+1,IF(F8245=0,H8244+1,IF(F8244=0,H8243+1,IF(F8243=0,H8242+1))))))</f>
        <v>22</v>
      </c>
      <c r="G8247" s="72">
        <f>IF(F8247=0,0,IF(LİSTE!$F$1=F8247,1,F8247+1))</f>
        <v>23</v>
      </c>
      <c r="H8247" s="72">
        <f>IF(G8247=0,0,IF(LİSTE!$F$1=G8247,1,G8247+1))</f>
        <v>24</v>
      </c>
      <c r="I8247" s="72" t="str">
        <f>IFERROR(VLOOKUP(A8247,TATİLLER!$A$2:$D$30000,3,0),"TATİL DEĞİL")</f>
        <v>TATİL DEĞİL</v>
      </c>
    </row>
    <row r="8248" spans="1:9" x14ac:dyDescent="0.25">
      <c r="A8248" s="74">
        <f t="shared" si="1895"/>
        <v>56745</v>
      </c>
      <c r="B8248" s="72">
        <f t="shared" si="1896"/>
        <v>2</v>
      </c>
      <c r="C8248" s="72" t="str">
        <f>IF(F8248=0,"RESMİ TATİL",VLOOKUP(F8248,LİSTE!$B$7:$D$1300,3,0))</f>
        <v>Irmak UTEBAY</v>
      </c>
      <c r="D8248" s="72" t="str">
        <f>IF(G8248=0,"RESMİ TATİL",VLOOKUP(G8248,LİSTE!$B$7:$D$1300,3,0))</f>
        <v>Kerem AKKOÇ</v>
      </c>
      <c r="E8248" s="72" t="str">
        <f>IF(H8248=0,"RESMİ TATİL",VLOOKUP(H8248,LİSTE!$B$7:$D$1300,3,0))</f>
        <v>Elçin Ayşe ELMAS</v>
      </c>
      <c r="F8248" s="72">
        <f>IF(B8248="TATİL",0,IF(F8247&gt;0,IF(LİSTE!$F$1=H8247,1,H8247+1),IF(F8247=0,H8246+1,IF(F8246=0,H8245+1,IF(F8245=0,H8244+1,IF(F8244=0,H8243+1))))))</f>
        <v>25</v>
      </c>
      <c r="G8248" s="72">
        <f>IF(F8248=0,0,IF(LİSTE!$F$1=F8248,1,F8248+1))</f>
        <v>26</v>
      </c>
      <c r="H8248" s="72">
        <f>IF(G8248=0,0,IF(LİSTE!$F$1=G8248,1,G8248+1))</f>
        <v>27</v>
      </c>
      <c r="I8248" s="72" t="str">
        <f>IFERROR(VLOOKUP(A8248,TATİLLER!$A$2:$D$30000,3,0),"TATİL DEĞİL")</f>
        <v>TATİL DEĞİL</v>
      </c>
    </row>
    <row r="8249" spans="1:9" x14ac:dyDescent="0.25">
      <c r="A8249" s="74">
        <f t="shared" si="1895"/>
        <v>56746</v>
      </c>
      <c r="B8249" s="72">
        <f t="shared" si="1896"/>
        <v>3</v>
      </c>
      <c r="C8249" s="72" t="str">
        <f>IF(F8249=0,"RESMİ TATİL",VLOOKUP(F8249,LİSTE!$B$7:$D$1300,3,0))</f>
        <v>Muhammed YILDIZDAĞ</v>
      </c>
      <c r="D8249" s="72" t="str">
        <f>IF(G8249=0,"RESMİ TATİL",VLOOKUP(G8249,LİSTE!$B$7:$D$1300,3,0))</f>
        <v>Nisa Nur SANCAR</v>
      </c>
      <c r="E8249" s="72" t="str">
        <f>IF(H8249=0,"RESMİ TATİL",VLOOKUP(H8249,LİSTE!$B$7:$D$1300,3,0))</f>
        <v>Esila ÇETİN</v>
      </c>
      <c r="F8249" s="72">
        <f>IF(B8249="TATİL",0,IF(F8248&gt;0,IF(LİSTE!$F$1=H8248,1,H8248+1),IF(F8248=0,H8247+1,IF(F8247=0,H8246+1,IF(F8246=0,H8245+1,IF(F8245=0,H8244+1))))))</f>
        <v>28</v>
      </c>
      <c r="G8249" s="72">
        <f>IF(F8249=0,0,IF(LİSTE!$F$1=F8249,1,F8249+1))</f>
        <v>1</v>
      </c>
      <c r="H8249" s="72">
        <f>IF(G8249=0,0,IF(LİSTE!$F$1=G8249,1,G8249+1))</f>
        <v>2</v>
      </c>
      <c r="I8249" s="72" t="str">
        <f>IFERROR(VLOOKUP(A8249,TATİLLER!$A$2:$D$30000,3,0),"TATİL DEĞİL")</f>
        <v>TATİL DEĞİL</v>
      </c>
    </row>
    <row r="8250" spans="1:9" x14ac:dyDescent="0.25">
      <c r="A8250" s="74">
        <f t="shared" si="1895"/>
        <v>56747</v>
      </c>
      <c r="B8250" s="72">
        <f t="shared" si="1896"/>
        <v>4</v>
      </c>
      <c r="C8250" s="72" t="str">
        <f>IF(F8250=0,"RESMİ TATİL",VLOOKUP(F8250,LİSTE!$B$7:$D$1300,3,0))</f>
        <v>Zeynep Sevde TOPUZ</v>
      </c>
      <c r="D8250" s="72" t="str">
        <f>IF(G8250=0,"RESMİ TATİL",VLOOKUP(G8250,LİSTE!$B$7:$D$1300,3,0))</f>
        <v>Ömer Asaf KADAŞ</v>
      </c>
      <c r="E8250" s="72" t="str">
        <f>IF(H8250=0,"RESMİ TATİL",VLOOKUP(H8250,LİSTE!$B$7:$D$1300,3,0))</f>
        <v>Ramazan Baran ADIGÜZEL</v>
      </c>
      <c r="F8250" s="72">
        <f>IF(B8250="TATİL",0,IF(F8249&gt;0,IF(LİSTE!$F$1=H8249,1,H8249+1),IF(F8249=0,H8248+1,IF(F8248=0,H8247+1,IF(F8247=0,H8246+1,IF(F8246=0,H8245+1))))))</f>
        <v>3</v>
      </c>
      <c r="G8250" s="72">
        <f>IF(F8250=0,0,IF(LİSTE!$F$1=F8250,1,F8250+1))</f>
        <v>4</v>
      </c>
      <c r="H8250" s="72">
        <f>IF(G8250=0,0,IF(LİSTE!$F$1=G8250,1,G8250+1))</f>
        <v>5</v>
      </c>
      <c r="I8250" s="72" t="str">
        <f>IFERROR(VLOOKUP(A8250,TATİLLER!$A$2:$D$30000,3,0),"TATİL DEĞİL")</f>
        <v>TATİL DEĞİL</v>
      </c>
    </row>
    <row r="8251" spans="1:9" x14ac:dyDescent="0.25">
      <c r="A8251" s="74">
        <f t="shared" si="1895"/>
        <v>56748</v>
      </c>
      <c r="B8251" s="72">
        <f t="shared" si="1896"/>
        <v>5</v>
      </c>
      <c r="C8251" s="72" t="str">
        <f>IF(F8251=0,"RESMİ TATİL",VLOOKUP(F8251,LİSTE!$B$7:$D$1300,3,0))</f>
        <v>Bahar AKGÜN</v>
      </c>
      <c r="D8251" s="72" t="str">
        <f>IF(G8251=0,"RESMİ TATİL",VLOOKUP(G8251,LİSTE!$B$7:$D$1300,3,0))</f>
        <v>Ömer AKGÜL</v>
      </c>
      <c r="E8251" s="72" t="str">
        <f>IF(H8251=0,"RESMİ TATİL",VLOOKUP(H8251,LİSTE!$B$7:$D$1300,3,0))</f>
        <v>Muharrem EFE TANRIVERDİ</v>
      </c>
      <c r="F8251" s="72">
        <f>IF(B8251="TATİL",0,IF(F8250&gt;0,IF(LİSTE!$F$1=H8250,1,H8250+1),IF(F8250=0,H8249+1,IF(F8249=0,H8248+1,IF(F8248=0,H8247+1,IF(F8247=0,H8246+1))))))</f>
        <v>6</v>
      </c>
      <c r="G8251" s="72">
        <f>IF(F8251=0,0,IF(LİSTE!$F$1=F8251,1,F8251+1))</f>
        <v>7</v>
      </c>
      <c r="H8251" s="72">
        <f>IF(G8251=0,0,IF(LİSTE!$F$1=G8251,1,G8251+1))</f>
        <v>8</v>
      </c>
      <c r="I8251" s="72" t="str">
        <f>IFERROR(VLOOKUP(A8251,TATİLLER!$A$2:$D$30000,3,0),"TATİL DEĞİL")</f>
        <v>TATİL DEĞİL</v>
      </c>
    </row>
    <row r="8252" spans="1:9" x14ac:dyDescent="0.25">
      <c r="A8252" s="74">
        <f t="shared" ref="A8252" si="1908">A8251+3</f>
        <v>56751</v>
      </c>
      <c r="B8252" s="72">
        <f t="shared" si="1896"/>
        <v>1</v>
      </c>
      <c r="C8252" s="72" t="str">
        <f>IF(F8252=0,"RESMİ TATİL",VLOOKUP(F8252,LİSTE!$B$7:$D$1300,3,0))</f>
        <v>Anıl DOĞAN</v>
      </c>
      <c r="D8252" s="72" t="str">
        <f>IF(G8252=0,"RESMİ TATİL",VLOOKUP(G8252,LİSTE!$B$7:$D$1300,3,0))</f>
        <v>İpek ARSLAN</v>
      </c>
      <c r="E8252" s="72" t="str">
        <f>IF(H8252=0,"RESMİ TATİL",VLOOKUP(H8252,LİSTE!$B$7:$D$1300,3,0))</f>
        <v>Efe KARSAK</v>
      </c>
      <c r="F8252" s="72">
        <f>IF(B8252="TATİL",0,IF(F8251&gt;0,IF(LİSTE!$F$1=H8251,1,H8251+1),IF(F8251=0,H8250+1,IF(F8250=0,H8249+1,IF(F8249=0,H8248+1,IF(F8248=0,H8247+1))))))</f>
        <v>9</v>
      </c>
      <c r="G8252" s="72">
        <f>IF(F8252=0,0,IF(LİSTE!$F$1=F8252,1,F8252+1))</f>
        <v>10</v>
      </c>
      <c r="H8252" s="72">
        <f>IF(G8252=0,0,IF(LİSTE!$F$1=G8252,1,G8252+1))</f>
        <v>11</v>
      </c>
      <c r="I8252" s="72" t="str">
        <f>IFERROR(VLOOKUP(A8252,TATİLLER!$A$2:$D$30000,3,0),"TATİL DEĞİL")</f>
        <v>TATİL DEĞİL</v>
      </c>
    </row>
    <row r="8253" spans="1:9" x14ac:dyDescent="0.25">
      <c r="A8253" s="74">
        <f t="shared" si="1895"/>
        <v>56752</v>
      </c>
      <c r="B8253" s="72">
        <f t="shared" si="1896"/>
        <v>2</v>
      </c>
      <c r="C8253" s="72" t="str">
        <f>IF(F8253=0,"RESMİ TATİL",VLOOKUP(F8253,LİSTE!$B$7:$D$1300,3,0))</f>
        <v>Abdullah KIRBAÇ</v>
      </c>
      <c r="D8253" s="72" t="str">
        <f>IF(G8253=0,"RESMİ TATİL",VLOOKUP(G8253,LİSTE!$B$7:$D$1300,3,0))</f>
        <v>Ümmü Defne GÜLER</v>
      </c>
      <c r="E8253" s="72" t="str">
        <f>IF(H8253=0,"RESMİ TATİL",VLOOKUP(H8253,LİSTE!$B$7:$D$1300,3,0))</f>
        <v>Şevval ÖZDAMAR</v>
      </c>
      <c r="F8253" s="72">
        <f>IF(B8253="TATİL",0,IF(F8252&gt;0,IF(LİSTE!$F$1=H8252,1,H8252+1),IF(F8252=0,H8251+1,IF(F8251=0,H8250+1,IF(F8250=0,H8249+1,IF(F8249=0,H8248+1))))))</f>
        <v>12</v>
      </c>
      <c r="G8253" s="72">
        <f>IF(F8253=0,0,IF(LİSTE!$F$1=F8253,1,F8253+1))</f>
        <v>13</v>
      </c>
      <c r="H8253" s="72">
        <f>IF(G8253=0,0,IF(LİSTE!$F$1=G8253,1,G8253+1))</f>
        <v>14</v>
      </c>
      <c r="I8253" s="72" t="str">
        <f>IFERROR(VLOOKUP(A8253,TATİLLER!$A$2:$D$30000,3,0),"TATİL DEĞİL")</f>
        <v>TATİL DEĞİL</v>
      </c>
    </row>
    <row r="8254" spans="1:9" x14ac:dyDescent="0.25">
      <c r="A8254" s="74">
        <f t="shared" si="1895"/>
        <v>56753</v>
      </c>
      <c r="B8254" s="72">
        <f t="shared" si="1896"/>
        <v>3</v>
      </c>
      <c r="C8254" s="72" t="str">
        <f>IF(F8254=0,"RESMİ TATİL",VLOOKUP(F8254,LİSTE!$B$7:$D$1300,3,0))</f>
        <v>Zeynep AKDAĞ</v>
      </c>
      <c r="D8254" s="72" t="str">
        <f>IF(G8254=0,"RESMİ TATİL",VLOOKUP(G8254,LİSTE!$B$7:$D$1300,3,0))</f>
        <v>Esma ÇOKER</v>
      </c>
      <c r="E8254" s="72" t="str">
        <f>IF(H8254=0,"RESMİ TATİL",VLOOKUP(H8254,LİSTE!$B$7:$D$1300,3,0))</f>
        <v>Dursun Kubilay YAŞAR</v>
      </c>
      <c r="F8254" s="72">
        <f>IF(B8254="TATİL",0,IF(F8253&gt;0,IF(LİSTE!$F$1=H8253,1,H8253+1),IF(F8253=0,H8252+1,IF(F8252=0,H8251+1,IF(F8251=0,H8250+1,IF(F8250=0,H8249+1))))))</f>
        <v>15</v>
      </c>
      <c r="G8254" s="72">
        <f>IF(F8254=0,0,IF(LİSTE!$F$1=F8254,1,F8254+1))</f>
        <v>16</v>
      </c>
      <c r="H8254" s="72">
        <f>IF(G8254=0,0,IF(LİSTE!$F$1=G8254,1,G8254+1))</f>
        <v>17</v>
      </c>
      <c r="I8254" s="72" t="str">
        <f>IFERROR(VLOOKUP(A8254,TATİLLER!$A$2:$D$30000,3,0),"TATİL DEĞİL")</f>
        <v>TATİL DEĞİL</v>
      </c>
    </row>
    <row r="8255" spans="1:9" x14ac:dyDescent="0.25">
      <c r="A8255" s="74">
        <f t="shared" si="1895"/>
        <v>56754</v>
      </c>
      <c r="B8255" s="72">
        <f t="shared" si="1896"/>
        <v>4</v>
      </c>
      <c r="C8255" s="72" t="str">
        <f>IF(F8255=0,"RESMİ TATİL",VLOOKUP(F8255,LİSTE!$B$7:$D$1300,3,0))</f>
        <v>Zeynep Beril BAŞPINAR</v>
      </c>
      <c r="D8255" s="72" t="str">
        <f>IF(G8255=0,"RESMİ TATİL",VLOOKUP(G8255,LİSTE!$B$7:$D$1300,3,0))</f>
        <v>Ahmet DAL</v>
      </c>
      <c r="E8255" s="72" t="str">
        <f>IF(H8255=0,"RESMİ TATİL",VLOOKUP(H8255,LİSTE!$B$7:$D$1300,3,0))</f>
        <v>Emirhan KARATAŞ</v>
      </c>
      <c r="F8255" s="72">
        <f>IF(B8255="TATİL",0,IF(F8254&gt;0,IF(LİSTE!$F$1=H8254,1,H8254+1),IF(F8254=0,H8253+1,IF(F8253=0,H8252+1,IF(F8252=0,H8251+1,IF(F8251=0,H8250+1))))))</f>
        <v>18</v>
      </c>
      <c r="G8255" s="72">
        <f>IF(F8255=0,0,IF(LİSTE!$F$1=F8255,1,F8255+1))</f>
        <v>19</v>
      </c>
      <c r="H8255" s="72">
        <f>IF(G8255=0,0,IF(LİSTE!$F$1=G8255,1,G8255+1))</f>
        <v>20</v>
      </c>
      <c r="I8255" s="72" t="str">
        <f>IFERROR(VLOOKUP(A8255,TATİLLER!$A$2:$D$30000,3,0),"TATİL DEĞİL")</f>
        <v>TATİL DEĞİL</v>
      </c>
    </row>
    <row r="8256" spans="1:9" x14ac:dyDescent="0.25">
      <c r="A8256" s="74">
        <f t="shared" si="1895"/>
        <v>56755</v>
      </c>
      <c r="B8256" s="72">
        <f t="shared" si="1896"/>
        <v>5</v>
      </c>
      <c r="C8256" s="72" t="str">
        <f>IF(F8256=0,"RESMİ TATİL",VLOOKUP(F8256,LİSTE!$B$7:$D$1300,3,0))</f>
        <v>Zümra Yeter ARI</v>
      </c>
      <c r="D8256" s="72" t="str">
        <f>IF(G8256=0,"RESMİ TATİL",VLOOKUP(G8256,LİSTE!$B$7:$D$1300,3,0))</f>
        <v>Utku KARAGÖZ</v>
      </c>
      <c r="E8256" s="72" t="str">
        <f>IF(H8256=0,"RESMİ TATİL",VLOOKUP(H8256,LİSTE!$B$7:$D$1300,3,0))</f>
        <v>Feyza Zümra AVCIOĞLU</v>
      </c>
      <c r="F8256" s="72">
        <f>IF(B8256="TATİL",0,IF(F8255&gt;0,IF(LİSTE!$F$1=H8255,1,H8255+1),IF(F8255=0,H8254+1,IF(F8254=0,H8253+1,IF(F8253=0,H8252+1,IF(F8252=0,H8251+1))))))</f>
        <v>21</v>
      </c>
      <c r="G8256" s="72">
        <f>IF(F8256=0,0,IF(LİSTE!$F$1=F8256,1,F8256+1))</f>
        <v>22</v>
      </c>
      <c r="H8256" s="72">
        <f>IF(G8256=0,0,IF(LİSTE!$F$1=G8256,1,G8256+1))</f>
        <v>23</v>
      </c>
      <c r="I8256" s="72" t="str">
        <f>IFERROR(VLOOKUP(A8256,TATİLLER!$A$2:$D$30000,3,0),"TATİL DEĞİL")</f>
        <v>TATİL DEĞİL</v>
      </c>
    </row>
    <row r="8257" spans="1:9" x14ac:dyDescent="0.25">
      <c r="A8257" s="74">
        <f t="shared" ref="A8257" si="1909">A8256+3</f>
        <v>56758</v>
      </c>
      <c r="B8257" s="72">
        <f t="shared" si="1896"/>
        <v>1</v>
      </c>
      <c r="C8257" s="72" t="str">
        <f>IF(F8257=0,"RESMİ TATİL",VLOOKUP(F8257,LİSTE!$B$7:$D$1300,3,0))</f>
        <v>Yusuf Ali TABUR</v>
      </c>
      <c r="D8257" s="72" t="str">
        <f>IF(G8257=0,"RESMİ TATİL",VLOOKUP(G8257,LİSTE!$B$7:$D$1300,3,0))</f>
        <v>Irmak UTEBAY</v>
      </c>
      <c r="E8257" s="72" t="str">
        <f>IF(H8257=0,"RESMİ TATİL",VLOOKUP(H8257,LİSTE!$B$7:$D$1300,3,0))</f>
        <v>Kerem AKKOÇ</v>
      </c>
      <c r="F8257" s="72">
        <f>IF(B8257="TATİL",0,IF(F8256&gt;0,IF(LİSTE!$F$1=H8256,1,H8256+1),IF(F8256=0,H8255+1,IF(F8255=0,H8254+1,IF(F8254=0,H8253+1,IF(F8253=0,H8252+1))))))</f>
        <v>24</v>
      </c>
      <c r="G8257" s="72">
        <f>IF(F8257=0,0,IF(LİSTE!$F$1=F8257,1,F8257+1))</f>
        <v>25</v>
      </c>
      <c r="H8257" s="72">
        <f>IF(G8257=0,0,IF(LİSTE!$F$1=G8257,1,G8257+1))</f>
        <v>26</v>
      </c>
      <c r="I8257" s="72" t="str">
        <f>IFERROR(VLOOKUP(A8257,TATİLLER!$A$2:$D$30000,3,0),"TATİL DEĞİL")</f>
        <v>TATİL DEĞİL</v>
      </c>
    </row>
    <row r="8258" spans="1:9" x14ac:dyDescent="0.25">
      <c r="A8258" s="74">
        <f t="shared" ref="A8258:A8321" si="1910">A8257+1</f>
        <v>56759</v>
      </c>
      <c r="B8258" s="72">
        <f t="shared" si="1896"/>
        <v>2</v>
      </c>
      <c r="C8258" s="72" t="str">
        <f>IF(F8258=0,"RESMİ TATİL",VLOOKUP(F8258,LİSTE!$B$7:$D$1300,3,0))</f>
        <v>Elçin Ayşe ELMAS</v>
      </c>
      <c r="D8258" s="72" t="str">
        <f>IF(G8258=0,"RESMİ TATİL",VLOOKUP(G8258,LİSTE!$B$7:$D$1300,3,0))</f>
        <v>Muhammed YILDIZDAĞ</v>
      </c>
      <c r="E8258" s="72" t="str">
        <f>IF(H8258=0,"RESMİ TATİL",VLOOKUP(H8258,LİSTE!$B$7:$D$1300,3,0))</f>
        <v>Nisa Nur SANCAR</v>
      </c>
      <c r="F8258" s="72">
        <f>IF(B8258="TATİL",0,IF(F8257&gt;0,IF(LİSTE!$F$1=H8257,1,H8257+1),IF(F8257=0,H8256+1,IF(F8256=0,H8255+1,IF(F8255=0,H8254+1,IF(F8254=0,H8253+1))))))</f>
        <v>27</v>
      </c>
      <c r="G8258" s="72">
        <f>IF(F8258=0,0,IF(LİSTE!$F$1=F8258,1,F8258+1))</f>
        <v>28</v>
      </c>
      <c r="H8258" s="72">
        <f>IF(G8258=0,0,IF(LİSTE!$F$1=G8258,1,G8258+1))</f>
        <v>1</v>
      </c>
      <c r="I8258" s="72" t="str">
        <f>IFERROR(VLOOKUP(A8258,TATİLLER!$A$2:$D$30000,3,0),"TATİL DEĞİL")</f>
        <v>TATİL DEĞİL</v>
      </c>
    </row>
    <row r="8259" spans="1:9" x14ac:dyDescent="0.25">
      <c r="A8259" s="74">
        <f t="shared" si="1910"/>
        <v>56760</v>
      </c>
      <c r="B8259" s="72">
        <f t="shared" ref="B8259:B8322" si="1911">IF(I8259="TATİL","TATİL",WEEKDAY(A8259,2))</f>
        <v>3</v>
      </c>
      <c r="C8259" s="72" t="str">
        <f>IF(F8259=0,"RESMİ TATİL",VLOOKUP(F8259,LİSTE!$B$7:$D$1300,3,0))</f>
        <v>Esila ÇETİN</v>
      </c>
      <c r="D8259" s="72" t="str">
        <f>IF(G8259=0,"RESMİ TATİL",VLOOKUP(G8259,LİSTE!$B$7:$D$1300,3,0))</f>
        <v>Zeynep Sevde TOPUZ</v>
      </c>
      <c r="E8259" s="72" t="str">
        <f>IF(H8259=0,"RESMİ TATİL",VLOOKUP(H8259,LİSTE!$B$7:$D$1300,3,0))</f>
        <v>Ömer Asaf KADAŞ</v>
      </c>
      <c r="F8259" s="72">
        <f>IF(B8259="TATİL",0,IF(F8258&gt;0,IF(LİSTE!$F$1=H8258,1,H8258+1),IF(F8258=0,H8257+1,IF(F8257=0,H8256+1,IF(F8256=0,H8255+1,IF(F8255=0,H8254+1))))))</f>
        <v>2</v>
      </c>
      <c r="G8259" s="72">
        <f>IF(F8259=0,0,IF(LİSTE!$F$1=F8259,1,F8259+1))</f>
        <v>3</v>
      </c>
      <c r="H8259" s="72">
        <f>IF(G8259=0,0,IF(LİSTE!$F$1=G8259,1,G8259+1))</f>
        <v>4</v>
      </c>
      <c r="I8259" s="72" t="str">
        <f>IFERROR(VLOOKUP(A8259,TATİLLER!$A$2:$D$30000,3,0),"TATİL DEĞİL")</f>
        <v>TATİL DEĞİL</v>
      </c>
    </row>
    <row r="8260" spans="1:9" x14ac:dyDescent="0.25">
      <c r="A8260" s="74">
        <f t="shared" si="1910"/>
        <v>56761</v>
      </c>
      <c r="B8260" s="72">
        <f t="shared" si="1911"/>
        <v>4</v>
      </c>
      <c r="C8260" s="72" t="str">
        <f>IF(F8260=0,"RESMİ TATİL",VLOOKUP(F8260,LİSTE!$B$7:$D$1300,3,0))</f>
        <v>Ramazan Baran ADIGÜZEL</v>
      </c>
      <c r="D8260" s="72" t="str">
        <f>IF(G8260=0,"RESMİ TATİL",VLOOKUP(G8260,LİSTE!$B$7:$D$1300,3,0))</f>
        <v>Bahar AKGÜN</v>
      </c>
      <c r="E8260" s="72" t="str">
        <f>IF(H8260=0,"RESMİ TATİL",VLOOKUP(H8260,LİSTE!$B$7:$D$1300,3,0))</f>
        <v>Ömer AKGÜL</v>
      </c>
      <c r="F8260" s="72">
        <f>IF(B8260="TATİL",0,IF(F8259&gt;0,IF(LİSTE!$F$1=H8259,1,H8259+1),IF(F8259=0,H8258+1,IF(F8258=0,H8257+1,IF(F8257=0,H8256+1,IF(F8256=0,H8255+1))))))</f>
        <v>5</v>
      </c>
      <c r="G8260" s="72">
        <f>IF(F8260=0,0,IF(LİSTE!$F$1=F8260,1,F8260+1))</f>
        <v>6</v>
      </c>
      <c r="H8260" s="72">
        <f>IF(G8260=0,0,IF(LİSTE!$F$1=G8260,1,G8260+1))</f>
        <v>7</v>
      </c>
      <c r="I8260" s="72" t="str">
        <f>IFERROR(VLOOKUP(A8260,TATİLLER!$A$2:$D$30000,3,0),"TATİL DEĞİL")</f>
        <v>TATİL DEĞİL</v>
      </c>
    </row>
    <row r="8261" spans="1:9" x14ac:dyDescent="0.25">
      <c r="A8261" s="74">
        <f t="shared" si="1910"/>
        <v>56762</v>
      </c>
      <c r="B8261" s="72">
        <f t="shared" si="1911"/>
        <v>5</v>
      </c>
      <c r="C8261" s="72" t="str">
        <f>IF(F8261=0,"RESMİ TATİL",VLOOKUP(F8261,LİSTE!$B$7:$D$1300,3,0))</f>
        <v>Muharrem EFE TANRIVERDİ</v>
      </c>
      <c r="D8261" s="72" t="str">
        <f>IF(G8261=0,"RESMİ TATİL",VLOOKUP(G8261,LİSTE!$B$7:$D$1300,3,0))</f>
        <v>Anıl DOĞAN</v>
      </c>
      <c r="E8261" s="72" t="str">
        <f>IF(H8261=0,"RESMİ TATİL",VLOOKUP(H8261,LİSTE!$B$7:$D$1300,3,0))</f>
        <v>İpek ARSLAN</v>
      </c>
      <c r="F8261" s="72">
        <f>IF(B8261="TATİL",0,IF(F8260&gt;0,IF(LİSTE!$F$1=H8260,1,H8260+1),IF(F8260=0,H8259+1,IF(F8259=0,H8258+1,IF(F8258=0,H8257+1,IF(F8257=0,H8256+1))))))</f>
        <v>8</v>
      </c>
      <c r="G8261" s="72">
        <f>IF(F8261=0,0,IF(LİSTE!$F$1=F8261,1,F8261+1))</f>
        <v>9</v>
      </c>
      <c r="H8261" s="72">
        <f>IF(G8261=0,0,IF(LİSTE!$F$1=G8261,1,G8261+1))</f>
        <v>10</v>
      </c>
      <c r="I8261" s="72" t="str">
        <f>IFERROR(VLOOKUP(A8261,TATİLLER!$A$2:$D$30000,3,0),"TATİL DEĞİL")</f>
        <v>TATİL DEĞİL</v>
      </c>
    </row>
    <row r="8262" spans="1:9" x14ac:dyDescent="0.25">
      <c r="A8262" s="74">
        <f t="shared" ref="A8262" si="1912">A8261+3</f>
        <v>56765</v>
      </c>
      <c r="B8262" s="72">
        <f t="shared" si="1911"/>
        <v>1</v>
      </c>
      <c r="C8262" s="72" t="str">
        <f>IF(F8262=0,"RESMİ TATİL",VLOOKUP(F8262,LİSTE!$B$7:$D$1300,3,0))</f>
        <v>Efe KARSAK</v>
      </c>
      <c r="D8262" s="72" t="str">
        <f>IF(G8262=0,"RESMİ TATİL",VLOOKUP(G8262,LİSTE!$B$7:$D$1300,3,0))</f>
        <v>Abdullah KIRBAÇ</v>
      </c>
      <c r="E8262" s="72" t="str">
        <f>IF(H8262=0,"RESMİ TATİL",VLOOKUP(H8262,LİSTE!$B$7:$D$1300,3,0))</f>
        <v>Ümmü Defne GÜLER</v>
      </c>
      <c r="F8262" s="72">
        <f>IF(B8262="TATİL",0,IF(F8261&gt;0,IF(LİSTE!$F$1=H8261,1,H8261+1),IF(F8261=0,H8260+1,IF(F8260=0,H8259+1,IF(F8259=0,H8258+1,IF(F8258=0,H8257+1))))))</f>
        <v>11</v>
      </c>
      <c r="G8262" s="72">
        <f>IF(F8262=0,0,IF(LİSTE!$F$1=F8262,1,F8262+1))</f>
        <v>12</v>
      </c>
      <c r="H8262" s="72">
        <f>IF(G8262=0,0,IF(LİSTE!$F$1=G8262,1,G8262+1))</f>
        <v>13</v>
      </c>
      <c r="I8262" s="72" t="str">
        <f>IFERROR(VLOOKUP(A8262,TATİLLER!$A$2:$D$30000,3,0),"TATİL DEĞİL")</f>
        <v>TATİL DEĞİL</v>
      </c>
    </row>
    <row r="8263" spans="1:9" x14ac:dyDescent="0.25">
      <c r="A8263" s="74">
        <f t="shared" si="1910"/>
        <v>56766</v>
      </c>
      <c r="B8263" s="72">
        <f t="shared" si="1911"/>
        <v>2</v>
      </c>
      <c r="C8263" s="72" t="str">
        <f>IF(F8263=0,"RESMİ TATİL",VLOOKUP(F8263,LİSTE!$B$7:$D$1300,3,0))</f>
        <v>Şevval ÖZDAMAR</v>
      </c>
      <c r="D8263" s="72" t="str">
        <f>IF(G8263=0,"RESMİ TATİL",VLOOKUP(G8263,LİSTE!$B$7:$D$1300,3,0))</f>
        <v>Zeynep AKDAĞ</v>
      </c>
      <c r="E8263" s="72" t="str">
        <f>IF(H8263=0,"RESMİ TATİL",VLOOKUP(H8263,LİSTE!$B$7:$D$1300,3,0))</f>
        <v>Esma ÇOKER</v>
      </c>
      <c r="F8263" s="72">
        <f>IF(B8263="TATİL",0,IF(F8262&gt;0,IF(LİSTE!$F$1=H8262,1,H8262+1),IF(F8262=0,H8261+1,IF(F8261=0,H8260+1,IF(F8260=0,H8259+1,IF(F8259=0,H8258+1))))))</f>
        <v>14</v>
      </c>
      <c r="G8263" s="72">
        <f>IF(F8263=0,0,IF(LİSTE!$F$1=F8263,1,F8263+1))</f>
        <v>15</v>
      </c>
      <c r="H8263" s="72">
        <f>IF(G8263=0,0,IF(LİSTE!$F$1=G8263,1,G8263+1))</f>
        <v>16</v>
      </c>
      <c r="I8263" s="72" t="str">
        <f>IFERROR(VLOOKUP(A8263,TATİLLER!$A$2:$D$30000,3,0),"TATİL DEĞİL")</f>
        <v>TATİL DEĞİL</v>
      </c>
    </row>
    <row r="8264" spans="1:9" x14ac:dyDescent="0.25">
      <c r="A8264" s="74">
        <f t="shared" si="1910"/>
        <v>56767</v>
      </c>
      <c r="B8264" s="72">
        <f t="shared" si="1911"/>
        <v>3</v>
      </c>
      <c r="C8264" s="72" t="str">
        <f>IF(F8264=0,"RESMİ TATİL",VLOOKUP(F8264,LİSTE!$B$7:$D$1300,3,0))</f>
        <v>Dursun Kubilay YAŞAR</v>
      </c>
      <c r="D8264" s="72" t="str">
        <f>IF(G8264=0,"RESMİ TATİL",VLOOKUP(G8264,LİSTE!$B$7:$D$1300,3,0))</f>
        <v>Zeynep Beril BAŞPINAR</v>
      </c>
      <c r="E8264" s="72" t="str">
        <f>IF(H8264=0,"RESMİ TATİL",VLOOKUP(H8264,LİSTE!$B$7:$D$1300,3,0))</f>
        <v>Ahmet DAL</v>
      </c>
      <c r="F8264" s="72">
        <f>IF(B8264="TATİL",0,IF(F8263&gt;0,IF(LİSTE!$F$1=H8263,1,H8263+1),IF(F8263=0,H8262+1,IF(F8262=0,H8261+1,IF(F8261=0,H8260+1,IF(F8260=0,H8259+1))))))</f>
        <v>17</v>
      </c>
      <c r="G8264" s="72">
        <f>IF(F8264=0,0,IF(LİSTE!$F$1=F8264,1,F8264+1))</f>
        <v>18</v>
      </c>
      <c r="H8264" s="72">
        <f>IF(G8264=0,0,IF(LİSTE!$F$1=G8264,1,G8264+1))</f>
        <v>19</v>
      </c>
      <c r="I8264" s="72" t="str">
        <f>IFERROR(VLOOKUP(A8264,TATİLLER!$A$2:$D$30000,3,0),"TATİL DEĞİL")</f>
        <v>TATİL DEĞİL</v>
      </c>
    </row>
    <row r="8265" spans="1:9" x14ac:dyDescent="0.25">
      <c r="A8265" s="74">
        <f t="shared" si="1910"/>
        <v>56768</v>
      </c>
      <c r="B8265" s="72">
        <f t="shared" si="1911"/>
        <v>4</v>
      </c>
      <c r="C8265" s="72" t="str">
        <f>IF(F8265=0,"RESMİ TATİL",VLOOKUP(F8265,LİSTE!$B$7:$D$1300,3,0))</f>
        <v>Emirhan KARATAŞ</v>
      </c>
      <c r="D8265" s="72" t="str">
        <f>IF(G8265=0,"RESMİ TATİL",VLOOKUP(G8265,LİSTE!$B$7:$D$1300,3,0))</f>
        <v>Zümra Yeter ARI</v>
      </c>
      <c r="E8265" s="72" t="str">
        <f>IF(H8265=0,"RESMİ TATİL",VLOOKUP(H8265,LİSTE!$B$7:$D$1300,3,0))</f>
        <v>Utku KARAGÖZ</v>
      </c>
      <c r="F8265" s="72">
        <f>IF(B8265="TATİL",0,IF(F8264&gt;0,IF(LİSTE!$F$1=H8264,1,H8264+1),IF(F8264=0,H8263+1,IF(F8263=0,H8262+1,IF(F8262=0,H8261+1,IF(F8261=0,H8260+1))))))</f>
        <v>20</v>
      </c>
      <c r="G8265" s="72">
        <f>IF(F8265=0,0,IF(LİSTE!$F$1=F8265,1,F8265+1))</f>
        <v>21</v>
      </c>
      <c r="H8265" s="72">
        <f>IF(G8265=0,0,IF(LİSTE!$F$1=G8265,1,G8265+1))</f>
        <v>22</v>
      </c>
      <c r="I8265" s="72" t="str">
        <f>IFERROR(VLOOKUP(A8265,TATİLLER!$A$2:$D$30000,3,0),"TATİL DEĞİL")</f>
        <v>TATİL DEĞİL</v>
      </c>
    </row>
    <row r="8266" spans="1:9" x14ac:dyDescent="0.25">
      <c r="A8266" s="74">
        <f t="shared" si="1910"/>
        <v>56769</v>
      </c>
      <c r="B8266" s="72">
        <f t="shared" si="1911"/>
        <v>5</v>
      </c>
      <c r="C8266" s="72" t="str">
        <f>IF(F8266=0,"RESMİ TATİL",VLOOKUP(F8266,LİSTE!$B$7:$D$1300,3,0))</f>
        <v>Feyza Zümra AVCIOĞLU</v>
      </c>
      <c r="D8266" s="72" t="str">
        <f>IF(G8266=0,"RESMİ TATİL",VLOOKUP(G8266,LİSTE!$B$7:$D$1300,3,0))</f>
        <v>Yusuf Ali TABUR</v>
      </c>
      <c r="E8266" s="72" t="str">
        <f>IF(H8266=0,"RESMİ TATİL",VLOOKUP(H8266,LİSTE!$B$7:$D$1300,3,0))</f>
        <v>Irmak UTEBAY</v>
      </c>
      <c r="F8266" s="72">
        <f>IF(B8266="TATİL",0,IF(F8265&gt;0,IF(LİSTE!$F$1=H8265,1,H8265+1),IF(F8265=0,H8264+1,IF(F8264=0,H8263+1,IF(F8263=0,H8262+1,IF(F8262=0,H8261+1))))))</f>
        <v>23</v>
      </c>
      <c r="G8266" s="72">
        <f>IF(F8266=0,0,IF(LİSTE!$F$1=F8266,1,F8266+1))</f>
        <v>24</v>
      </c>
      <c r="H8266" s="72">
        <f>IF(G8266=0,0,IF(LİSTE!$F$1=G8266,1,G8266+1))</f>
        <v>25</v>
      </c>
      <c r="I8266" s="72" t="str">
        <f>IFERROR(VLOOKUP(A8266,TATİLLER!$A$2:$D$30000,3,0),"TATİL DEĞİL")</f>
        <v>TATİL DEĞİL</v>
      </c>
    </row>
    <row r="8267" spans="1:9" x14ac:dyDescent="0.25">
      <c r="A8267" s="74">
        <f t="shared" ref="A8267" si="1913">A8266+3</f>
        <v>56772</v>
      </c>
      <c r="B8267" s="72">
        <f t="shared" si="1911"/>
        <v>1</v>
      </c>
      <c r="C8267" s="72" t="str">
        <f>IF(F8267=0,"RESMİ TATİL",VLOOKUP(F8267,LİSTE!$B$7:$D$1300,3,0))</f>
        <v>Kerem AKKOÇ</v>
      </c>
      <c r="D8267" s="72" t="str">
        <f>IF(G8267=0,"RESMİ TATİL",VLOOKUP(G8267,LİSTE!$B$7:$D$1300,3,0))</f>
        <v>Elçin Ayşe ELMAS</v>
      </c>
      <c r="E8267" s="72" t="str">
        <f>IF(H8267=0,"RESMİ TATİL",VLOOKUP(H8267,LİSTE!$B$7:$D$1300,3,0))</f>
        <v>Muhammed YILDIZDAĞ</v>
      </c>
      <c r="F8267" s="72">
        <f>IF(B8267="TATİL",0,IF(F8266&gt;0,IF(LİSTE!$F$1=H8266,1,H8266+1),IF(F8266=0,H8265+1,IF(F8265=0,H8264+1,IF(F8264=0,H8263+1,IF(F8263=0,H8262+1))))))</f>
        <v>26</v>
      </c>
      <c r="G8267" s="72">
        <f>IF(F8267=0,0,IF(LİSTE!$F$1=F8267,1,F8267+1))</f>
        <v>27</v>
      </c>
      <c r="H8267" s="72">
        <f>IF(G8267=0,0,IF(LİSTE!$F$1=G8267,1,G8267+1))</f>
        <v>28</v>
      </c>
      <c r="I8267" s="72" t="str">
        <f>IFERROR(VLOOKUP(A8267,TATİLLER!$A$2:$D$30000,3,0),"TATİL DEĞİL")</f>
        <v>TATİL DEĞİL</v>
      </c>
    </row>
    <row r="8268" spans="1:9" x14ac:dyDescent="0.25">
      <c r="A8268" s="74">
        <f t="shared" si="1910"/>
        <v>56773</v>
      </c>
      <c r="B8268" s="72">
        <f t="shared" si="1911"/>
        <v>2</v>
      </c>
      <c r="C8268" s="72" t="str">
        <f>IF(F8268=0,"RESMİ TATİL",VLOOKUP(F8268,LİSTE!$B$7:$D$1300,3,0))</f>
        <v>Nisa Nur SANCAR</v>
      </c>
      <c r="D8268" s="72" t="str">
        <f>IF(G8268=0,"RESMİ TATİL",VLOOKUP(G8268,LİSTE!$B$7:$D$1300,3,0))</f>
        <v>Esila ÇETİN</v>
      </c>
      <c r="E8268" s="72" t="str">
        <f>IF(H8268=0,"RESMİ TATİL",VLOOKUP(H8268,LİSTE!$B$7:$D$1300,3,0))</f>
        <v>Zeynep Sevde TOPUZ</v>
      </c>
      <c r="F8268" s="72">
        <f>IF(B8268="TATİL",0,IF(F8267&gt;0,IF(LİSTE!$F$1=H8267,1,H8267+1),IF(F8267=0,H8266+1,IF(F8266=0,H8265+1,IF(F8265=0,H8264+1,IF(F8264=0,H8263+1))))))</f>
        <v>1</v>
      </c>
      <c r="G8268" s="72">
        <f>IF(F8268=0,0,IF(LİSTE!$F$1=F8268,1,F8268+1))</f>
        <v>2</v>
      </c>
      <c r="H8268" s="72">
        <f>IF(G8268=0,0,IF(LİSTE!$F$1=G8268,1,G8268+1))</f>
        <v>3</v>
      </c>
      <c r="I8268" s="72" t="str">
        <f>IFERROR(VLOOKUP(A8268,TATİLLER!$A$2:$D$30000,3,0),"TATİL DEĞİL")</f>
        <v>TATİL DEĞİL</v>
      </c>
    </row>
    <row r="8269" spans="1:9" x14ac:dyDescent="0.25">
      <c r="A8269" s="74">
        <f t="shared" si="1910"/>
        <v>56774</v>
      </c>
      <c r="B8269" s="72">
        <f t="shared" si="1911"/>
        <v>3</v>
      </c>
      <c r="C8269" s="72" t="str">
        <f>IF(F8269=0,"RESMİ TATİL",VLOOKUP(F8269,LİSTE!$B$7:$D$1300,3,0))</f>
        <v>Ömer Asaf KADAŞ</v>
      </c>
      <c r="D8269" s="72" t="str">
        <f>IF(G8269=0,"RESMİ TATİL",VLOOKUP(G8269,LİSTE!$B$7:$D$1300,3,0))</f>
        <v>Ramazan Baran ADIGÜZEL</v>
      </c>
      <c r="E8269" s="72" t="str">
        <f>IF(H8269=0,"RESMİ TATİL",VLOOKUP(H8269,LİSTE!$B$7:$D$1300,3,0))</f>
        <v>Bahar AKGÜN</v>
      </c>
      <c r="F8269" s="72">
        <f>IF(B8269="TATİL",0,IF(F8268&gt;0,IF(LİSTE!$F$1=H8268,1,H8268+1),IF(F8268=0,H8267+1,IF(F8267=0,H8266+1,IF(F8266=0,H8265+1,IF(F8265=0,H8264+1))))))</f>
        <v>4</v>
      </c>
      <c r="G8269" s="72">
        <f>IF(F8269=0,0,IF(LİSTE!$F$1=F8269,1,F8269+1))</f>
        <v>5</v>
      </c>
      <c r="H8269" s="72">
        <f>IF(G8269=0,0,IF(LİSTE!$F$1=G8269,1,G8269+1))</f>
        <v>6</v>
      </c>
      <c r="I8269" s="72" t="str">
        <f>IFERROR(VLOOKUP(A8269,TATİLLER!$A$2:$D$30000,3,0),"TATİL DEĞİL")</f>
        <v>TATİL DEĞİL</v>
      </c>
    </row>
    <row r="8270" spans="1:9" x14ac:dyDescent="0.25">
      <c r="A8270" s="74">
        <f t="shared" si="1910"/>
        <v>56775</v>
      </c>
      <c r="B8270" s="72">
        <f t="shared" si="1911"/>
        <v>4</v>
      </c>
      <c r="C8270" s="72" t="str">
        <f>IF(F8270=0,"RESMİ TATİL",VLOOKUP(F8270,LİSTE!$B$7:$D$1300,3,0))</f>
        <v>Ömer AKGÜL</v>
      </c>
      <c r="D8270" s="72" t="str">
        <f>IF(G8270=0,"RESMİ TATİL",VLOOKUP(G8270,LİSTE!$B$7:$D$1300,3,0))</f>
        <v>Muharrem EFE TANRIVERDİ</v>
      </c>
      <c r="E8270" s="72" t="str">
        <f>IF(H8270=0,"RESMİ TATİL",VLOOKUP(H8270,LİSTE!$B$7:$D$1300,3,0))</f>
        <v>Anıl DOĞAN</v>
      </c>
      <c r="F8270" s="72">
        <f>IF(B8270="TATİL",0,IF(F8269&gt;0,IF(LİSTE!$F$1=H8269,1,H8269+1),IF(F8269=0,H8268+1,IF(F8268=0,H8267+1,IF(F8267=0,H8266+1,IF(F8266=0,H8265+1))))))</f>
        <v>7</v>
      </c>
      <c r="G8270" s="72">
        <f>IF(F8270=0,0,IF(LİSTE!$F$1=F8270,1,F8270+1))</f>
        <v>8</v>
      </c>
      <c r="H8270" s="72">
        <f>IF(G8270=0,0,IF(LİSTE!$F$1=G8270,1,G8270+1))</f>
        <v>9</v>
      </c>
      <c r="I8270" s="72" t="str">
        <f>IFERROR(VLOOKUP(A8270,TATİLLER!$A$2:$D$30000,3,0),"TATİL DEĞİL")</f>
        <v>TATİL DEĞİL</v>
      </c>
    </row>
    <row r="8271" spans="1:9" x14ac:dyDescent="0.25">
      <c r="A8271" s="74">
        <f t="shared" si="1910"/>
        <v>56776</v>
      </c>
      <c r="B8271" s="72">
        <f t="shared" si="1911"/>
        <v>5</v>
      </c>
      <c r="C8271" s="72" t="str">
        <f>IF(F8271=0,"RESMİ TATİL",VLOOKUP(F8271,LİSTE!$B$7:$D$1300,3,0))</f>
        <v>İpek ARSLAN</v>
      </c>
      <c r="D8271" s="72" t="str">
        <f>IF(G8271=0,"RESMİ TATİL",VLOOKUP(G8271,LİSTE!$B$7:$D$1300,3,0))</f>
        <v>Efe KARSAK</v>
      </c>
      <c r="E8271" s="72" t="str">
        <f>IF(H8271=0,"RESMİ TATİL",VLOOKUP(H8271,LİSTE!$B$7:$D$1300,3,0))</f>
        <v>Abdullah KIRBAÇ</v>
      </c>
      <c r="F8271" s="72">
        <f>IF(B8271="TATİL",0,IF(F8270&gt;0,IF(LİSTE!$F$1=H8270,1,H8270+1),IF(F8270=0,H8269+1,IF(F8269=0,H8268+1,IF(F8268=0,H8267+1,IF(F8267=0,H8266+1))))))</f>
        <v>10</v>
      </c>
      <c r="G8271" s="72">
        <f>IF(F8271=0,0,IF(LİSTE!$F$1=F8271,1,F8271+1))</f>
        <v>11</v>
      </c>
      <c r="H8271" s="72">
        <f>IF(G8271=0,0,IF(LİSTE!$F$1=G8271,1,G8271+1))</f>
        <v>12</v>
      </c>
      <c r="I8271" s="72" t="str">
        <f>IFERROR(VLOOKUP(A8271,TATİLLER!$A$2:$D$30000,3,0),"TATİL DEĞİL")</f>
        <v>TATİL DEĞİL</v>
      </c>
    </row>
    <row r="8272" spans="1:9" x14ac:dyDescent="0.25">
      <c r="A8272" s="74">
        <f t="shared" ref="A8272" si="1914">A8271+3</f>
        <v>56779</v>
      </c>
      <c r="B8272" s="72">
        <f t="shared" si="1911"/>
        <v>1</v>
      </c>
      <c r="C8272" s="72" t="str">
        <f>IF(F8272=0,"RESMİ TATİL",VLOOKUP(F8272,LİSTE!$B$7:$D$1300,3,0))</f>
        <v>Ümmü Defne GÜLER</v>
      </c>
      <c r="D8272" s="72" t="str">
        <f>IF(G8272=0,"RESMİ TATİL",VLOOKUP(G8272,LİSTE!$B$7:$D$1300,3,0))</f>
        <v>Şevval ÖZDAMAR</v>
      </c>
      <c r="E8272" s="72" t="str">
        <f>IF(H8272=0,"RESMİ TATİL",VLOOKUP(H8272,LİSTE!$B$7:$D$1300,3,0))</f>
        <v>Zeynep AKDAĞ</v>
      </c>
      <c r="F8272" s="72">
        <f>IF(B8272="TATİL",0,IF(F8271&gt;0,IF(LİSTE!$F$1=H8271,1,H8271+1),IF(F8271=0,H8270+1,IF(F8270=0,H8269+1,IF(F8269=0,H8268+1,IF(F8268=0,H8267+1))))))</f>
        <v>13</v>
      </c>
      <c r="G8272" s="72">
        <f>IF(F8272=0,0,IF(LİSTE!$F$1=F8272,1,F8272+1))</f>
        <v>14</v>
      </c>
      <c r="H8272" s="72">
        <f>IF(G8272=0,0,IF(LİSTE!$F$1=G8272,1,G8272+1))</f>
        <v>15</v>
      </c>
      <c r="I8272" s="72" t="str">
        <f>IFERROR(VLOOKUP(A8272,TATİLLER!$A$2:$D$30000,3,0),"TATİL DEĞİL")</f>
        <v>TATİL DEĞİL</v>
      </c>
    </row>
    <row r="8273" spans="1:9" x14ac:dyDescent="0.25">
      <c r="A8273" s="74">
        <f t="shared" si="1910"/>
        <v>56780</v>
      </c>
      <c r="B8273" s="72">
        <f t="shared" si="1911"/>
        <v>2</v>
      </c>
      <c r="C8273" s="72" t="str">
        <f>IF(F8273=0,"RESMİ TATİL",VLOOKUP(F8273,LİSTE!$B$7:$D$1300,3,0))</f>
        <v>Esma ÇOKER</v>
      </c>
      <c r="D8273" s="72" t="str">
        <f>IF(G8273=0,"RESMİ TATİL",VLOOKUP(G8273,LİSTE!$B$7:$D$1300,3,0))</f>
        <v>Dursun Kubilay YAŞAR</v>
      </c>
      <c r="E8273" s="72" t="str">
        <f>IF(H8273=0,"RESMİ TATİL",VLOOKUP(H8273,LİSTE!$B$7:$D$1300,3,0))</f>
        <v>Zeynep Beril BAŞPINAR</v>
      </c>
      <c r="F8273" s="72">
        <f>IF(B8273="TATİL",0,IF(F8272&gt;0,IF(LİSTE!$F$1=H8272,1,H8272+1),IF(F8272=0,H8271+1,IF(F8271=0,H8270+1,IF(F8270=0,H8269+1,IF(F8269=0,H8268+1))))))</f>
        <v>16</v>
      </c>
      <c r="G8273" s="72">
        <f>IF(F8273=0,0,IF(LİSTE!$F$1=F8273,1,F8273+1))</f>
        <v>17</v>
      </c>
      <c r="H8273" s="72">
        <f>IF(G8273=0,0,IF(LİSTE!$F$1=G8273,1,G8273+1))</f>
        <v>18</v>
      </c>
      <c r="I8273" s="72" t="str">
        <f>IFERROR(VLOOKUP(A8273,TATİLLER!$A$2:$D$30000,3,0),"TATİL DEĞİL")</f>
        <v>TATİL DEĞİL</v>
      </c>
    </row>
    <row r="8274" spans="1:9" x14ac:dyDescent="0.25">
      <c r="A8274" s="74">
        <f t="shared" si="1910"/>
        <v>56781</v>
      </c>
      <c r="B8274" s="72">
        <f t="shared" si="1911"/>
        <v>3</v>
      </c>
      <c r="C8274" s="72" t="str">
        <f>IF(F8274=0,"RESMİ TATİL",VLOOKUP(F8274,LİSTE!$B$7:$D$1300,3,0))</f>
        <v>Ahmet DAL</v>
      </c>
      <c r="D8274" s="72" t="str">
        <f>IF(G8274=0,"RESMİ TATİL",VLOOKUP(G8274,LİSTE!$B$7:$D$1300,3,0))</f>
        <v>Emirhan KARATAŞ</v>
      </c>
      <c r="E8274" s="72" t="str">
        <f>IF(H8274=0,"RESMİ TATİL",VLOOKUP(H8274,LİSTE!$B$7:$D$1300,3,0))</f>
        <v>Zümra Yeter ARI</v>
      </c>
      <c r="F8274" s="72">
        <f>IF(B8274="TATİL",0,IF(F8273&gt;0,IF(LİSTE!$F$1=H8273,1,H8273+1),IF(F8273=0,H8272+1,IF(F8272=0,H8271+1,IF(F8271=0,H8270+1,IF(F8270=0,H8269+1))))))</f>
        <v>19</v>
      </c>
      <c r="G8274" s="72">
        <f>IF(F8274=0,0,IF(LİSTE!$F$1=F8274,1,F8274+1))</f>
        <v>20</v>
      </c>
      <c r="H8274" s="72">
        <f>IF(G8274=0,0,IF(LİSTE!$F$1=G8274,1,G8274+1))</f>
        <v>21</v>
      </c>
      <c r="I8274" s="72" t="str">
        <f>IFERROR(VLOOKUP(A8274,TATİLLER!$A$2:$D$30000,3,0),"TATİL DEĞİL")</f>
        <v>TATİL DEĞİL</v>
      </c>
    </row>
    <row r="8275" spans="1:9" x14ac:dyDescent="0.25">
      <c r="A8275" s="74">
        <f t="shared" si="1910"/>
        <v>56782</v>
      </c>
      <c r="B8275" s="72">
        <f t="shared" si="1911"/>
        <v>4</v>
      </c>
      <c r="C8275" s="72" t="str">
        <f>IF(F8275=0,"RESMİ TATİL",VLOOKUP(F8275,LİSTE!$B$7:$D$1300,3,0))</f>
        <v>Utku KARAGÖZ</v>
      </c>
      <c r="D8275" s="72" t="str">
        <f>IF(G8275=0,"RESMİ TATİL",VLOOKUP(G8275,LİSTE!$B$7:$D$1300,3,0))</f>
        <v>Feyza Zümra AVCIOĞLU</v>
      </c>
      <c r="E8275" s="72" t="str">
        <f>IF(H8275=0,"RESMİ TATİL",VLOOKUP(H8275,LİSTE!$B$7:$D$1300,3,0))</f>
        <v>Yusuf Ali TABUR</v>
      </c>
      <c r="F8275" s="72">
        <f>IF(B8275="TATİL",0,IF(F8274&gt;0,IF(LİSTE!$F$1=H8274,1,H8274+1),IF(F8274=0,H8273+1,IF(F8273=0,H8272+1,IF(F8272=0,H8271+1,IF(F8271=0,H8270+1))))))</f>
        <v>22</v>
      </c>
      <c r="G8275" s="72">
        <f>IF(F8275=0,0,IF(LİSTE!$F$1=F8275,1,F8275+1))</f>
        <v>23</v>
      </c>
      <c r="H8275" s="72">
        <f>IF(G8275=0,0,IF(LİSTE!$F$1=G8275,1,G8275+1))</f>
        <v>24</v>
      </c>
      <c r="I8275" s="72" t="str">
        <f>IFERROR(VLOOKUP(A8275,TATİLLER!$A$2:$D$30000,3,0),"TATİL DEĞİL")</f>
        <v>TATİL DEĞİL</v>
      </c>
    </row>
    <row r="8276" spans="1:9" x14ac:dyDescent="0.25">
      <c r="A8276" s="74">
        <f t="shared" si="1910"/>
        <v>56783</v>
      </c>
      <c r="B8276" s="72">
        <f t="shared" si="1911"/>
        <v>5</v>
      </c>
      <c r="C8276" s="72" t="str">
        <f>IF(F8276=0,"RESMİ TATİL",VLOOKUP(F8276,LİSTE!$B$7:$D$1300,3,0))</f>
        <v>Irmak UTEBAY</v>
      </c>
      <c r="D8276" s="72" t="str">
        <f>IF(G8276=0,"RESMİ TATİL",VLOOKUP(G8276,LİSTE!$B$7:$D$1300,3,0))</f>
        <v>Kerem AKKOÇ</v>
      </c>
      <c r="E8276" s="72" t="str">
        <f>IF(H8276=0,"RESMİ TATİL",VLOOKUP(H8276,LİSTE!$B$7:$D$1300,3,0))</f>
        <v>Elçin Ayşe ELMAS</v>
      </c>
      <c r="F8276" s="72">
        <f>IF(B8276="TATİL",0,IF(F8275&gt;0,IF(LİSTE!$F$1=H8275,1,H8275+1),IF(F8275=0,H8274+1,IF(F8274=0,H8273+1,IF(F8273=0,H8272+1,IF(F8272=0,H8271+1))))))</f>
        <v>25</v>
      </c>
      <c r="G8276" s="72">
        <f>IF(F8276=0,0,IF(LİSTE!$F$1=F8276,1,F8276+1))</f>
        <v>26</v>
      </c>
      <c r="H8276" s="72">
        <f>IF(G8276=0,0,IF(LİSTE!$F$1=G8276,1,G8276+1))</f>
        <v>27</v>
      </c>
      <c r="I8276" s="72" t="str">
        <f>IFERROR(VLOOKUP(A8276,TATİLLER!$A$2:$D$30000,3,0),"TATİL DEĞİL")</f>
        <v>TATİL DEĞİL</v>
      </c>
    </row>
    <row r="8277" spans="1:9" x14ac:dyDescent="0.25">
      <c r="A8277" s="74">
        <f t="shared" ref="A8277" si="1915">A8276+3</f>
        <v>56786</v>
      </c>
      <c r="B8277" s="72">
        <f t="shared" si="1911"/>
        <v>1</v>
      </c>
      <c r="C8277" s="72" t="str">
        <f>IF(F8277=0,"RESMİ TATİL",VLOOKUP(F8277,LİSTE!$B$7:$D$1300,3,0))</f>
        <v>Muhammed YILDIZDAĞ</v>
      </c>
      <c r="D8277" s="72" t="str">
        <f>IF(G8277=0,"RESMİ TATİL",VLOOKUP(G8277,LİSTE!$B$7:$D$1300,3,0))</f>
        <v>Nisa Nur SANCAR</v>
      </c>
      <c r="E8277" s="72" t="str">
        <f>IF(H8277=0,"RESMİ TATİL",VLOOKUP(H8277,LİSTE!$B$7:$D$1300,3,0))</f>
        <v>Esila ÇETİN</v>
      </c>
      <c r="F8277" s="72">
        <f>IF(B8277="TATİL",0,IF(F8276&gt;0,IF(LİSTE!$F$1=H8276,1,H8276+1),IF(F8276=0,H8275+1,IF(F8275=0,H8274+1,IF(F8274=0,H8273+1,IF(F8273=0,H8272+1))))))</f>
        <v>28</v>
      </c>
      <c r="G8277" s="72">
        <f>IF(F8277=0,0,IF(LİSTE!$F$1=F8277,1,F8277+1))</f>
        <v>1</v>
      </c>
      <c r="H8277" s="72">
        <f>IF(G8277=0,0,IF(LİSTE!$F$1=G8277,1,G8277+1))</f>
        <v>2</v>
      </c>
      <c r="I8277" s="72" t="str">
        <f>IFERROR(VLOOKUP(A8277,TATİLLER!$A$2:$D$30000,3,0),"TATİL DEĞİL")</f>
        <v>TATİL DEĞİL</v>
      </c>
    </row>
    <row r="8278" spans="1:9" x14ac:dyDescent="0.25">
      <c r="A8278" s="74">
        <f t="shared" si="1910"/>
        <v>56787</v>
      </c>
      <c r="B8278" s="72">
        <f t="shared" si="1911"/>
        <v>2</v>
      </c>
      <c r="C8278" s="72" t="str">
        <f>IF(F8278=0,"RESMİ TATİL",VLOOKUP(F8278,LİSTE!$B$7:$D$1300,3,0))</f>
        <v>Zeynep Sevde TOPUZ</v>
      </c>
      <c r="D8278" s="72" t="str">
        <f>IF(G8278=0,"RESMİ TATİL",VLOOKUP(G8278,LİSTE!$B$7:$D$1300,3,0))</f>
        <v>Ömer Asaf KADAŞ</v>
      </c>
      <c r="E8278" s="72" t="str">
        <f>IF(H8278=0,"RESMİ TATİL",VLOOKUP(H8278,LİSTE!$B$7:$D$1300,3,0))</f>
        <v>Ramazan Baran ADIGÜZEL</v>
      </c>
      <c r="F8278" s="72">
        <f>IF(B8278="TATİL",0,IF(F8277&gt;0,IF(LİSTE!$F$1=H8277,1,H8277+1),IF(F8277=0,H8276+1,IF(F8276=0,H8275+1,IF(F8275=0,H8274+1,IF(F8274=0,H8273+1))))))</f>
        <v>3</v>
      </c>
      <c r="G8278" s="72">
        <f>IF(F8278=0,0,IF(LİSTE!$F$1=F8278,1,F8278+1))</f>
        <v>4</v>
      </c>
      <c r="H8278" s="72">
        <f>IF(G8278=0,0,IF(LİSTE!$F$1=G8278,1,G8278+1))</f>
        <v>5</v>
      </c>
      <c r="I8278" s="72" t="str">
        <f>IFERROR(VLOOKUP(A8278,TATİLLER!$A$2:$D$30000,3,0),"TATİL DEĞİL")</f>
        <v>TATİL DEĞİL</v>
      </c>
    </row>
    <row r="8279" spans="1:9" x14ac:dyDescent="0.25">
      <c r="A8279" s="74">
        <f t="shared" si="1910"/>
        <v>56788</v>
      </c>
      <c r="B8279" s="72">
        <f t="shared" si="1911"/>
        <v>3</v>
      </c>
      <c r="C8279" s="72" t="str">
        <f>IF(F8279=0,"RESMİ TATİL",VLOOKUP(F8279,LİSTE!$B$7:$D$1300,3,0))</f>
        <v>Bahar AKGÜN</v>
      </c>
      <c r="D8279" s="72" t="str">
        <f>IF(G8279=0,"RESMİ TATİL",VLOOKUP(G8279,LİSTE!$B$7:$D$1300,3,0))</f>
        <v>Ömer AKGÜL</v>
      </c>
      <c r="E8279" s="72" t="str">
        <f>IF(H8279=0,"RESMİ TATİL",VLOOKUP(H8279,LİSTE!$B$7:$D$1300,3,0))</f>
        <v>Muharrem EFE TANRIVERDİ</v>
      </c>
      <c r="F8279" s="72">
        <f>IF(B8279="TATİL",0,IF(F8278&gt;0,IF(LİSTE!$F$1=H8278,1,H8278+1),IF(F8278=0,H8277+1,IF(F8277=0,H8276+1,IF(F8276=0,H8275+1,IF(F8275=0,H8274+1))))))</f>
        <v>6</v>
      </c>
      <c r="G8279" s="72">
        <f>IF(F8279=0,0,IF(LİSTE!$F$1=F8279,1,F8279+1))</f>
        <v>7</v>
      </c>
      <c r="H8279" s="72">
        <f>IF(G8279=0,0,IF(LİSTE!$F$1=G8279,1,G8279+1))</f>
        <v>8</v>
      </c>
      <c r="I8279" s="72" t="str">
        <f>IFERROR(VLOOKUP(A8279,TATİLLER!$A$2:$D$30000,3,0),"TATİL DEĞİL")</f>
        <v>TATİL DEĞİL</v>
      </c>
    </row>
    <row r="8280" spans="1:9" x14ac:dyDescent="0.25">
      <c r="A8280" s="74">
        <f t="shared" si="1910"/>
        <v>56789</v>
      </c>
      <c r="B8280" s="72">
        <f t="shared" si="1911"/>
        <v>4</v>
      </c>
      <c r="C8280" s="72" t="str">
        <f>IF(F8280=0,"RESMİ TATİL",VLOOKUP(F8280,LİSTE!$B$7:$D$1300,3,0))</f>
        <v>Anıl DOĞAN</v>
      </c>
      <c r="D8280" s="72" t="str">
        <f>IF(G8280=0,"RESMİ TATİL",VLOOKUP(G8280,LİSTE!$B$7:$D$1300,3,0))</f>
        <v>İpek ARSLAN</v>
      </c>
      <c r="E8280" s="72" t="str">
        <f>IF(H8280=0,"RESMİ TATİL",VLOOKUP(H8280,LİSTE!$B$7:$D$1300,3,0))</f>
        <v>Efe KARSAK</v>
      </c>
      <c r="F8280" s="72">
        <f>IF(B8280="TATİL",0,IF(F8279&gt;0,IF(LİSTE!$F$1=H8279,1,H8279+1),IF(F8279=0,H8278+1,IF(F8278=0,H8277+1,IF(F8277=0,H8276+1,IF(F8276=0,H8275+1))))))</f>
        <v>9</v>
      </c>
      <c r="G8280" s="72">
        <f>IF(F8280=0,0,IF(LİSTE!$F$1=F8280,1,F8280+1))</f>
        <v>10</v>
      </c>
      <c r="H8280" s="72">
        <f>IF(G8280=0,0,IF(LİSTE!$F$1=G8280,1,G8280+1))</f>
        <v>11</v>
      </c>
      <c r="I8280" s="72" t="str">
        <f>IFERROR(VLOOKUP(A8280,TATİLLER!$A$2:$D$30000,3,0),"TATİL DEĞİL")</f>
        <v>TATİL DEĞİL</v>
      </c>
    </row>
    <row r="8281" spans="1:9" x14ac:dyDescent="0.25">
      <c r="A8281" s="74">
        <f t="shared" si="1910"/>
        <v>56790</v>
      </c>
      <c r="B8281" s="72">
        <f t="shared" si="1911"/>
        <v>5</v>
      </c>
      <c r="C8281" s="72" t="str">
        <f>IF(F8281=0,"RESMİ TATİL",VLOOKUP(F8281,LİSTE!$B$7:$D$1300,3,0))</f>
        <v>Abdullah KIRBAÇ</v>
      </c>
      <c r="D8281" s="72" t="str">
        <f>IF(G8281=0,"RESMİ TATİL",VLOOKUP(G8281,LİSTE!$B$7:$D$1300,3,0))</f>
        <v>Ümmü Defne GÜLER</v>
      </c>
      <c r="E8281" s="72" t="str">
        <f>IF(H8281=0,"RESMİ TATİL",VLOOKUP(H8281,LİSTE!$B$7:$D$1300,3,0))</f>
        <v>Şevval ÖZDAMAR</v>
      </c>
      <c r="F8281" s="72">
        <f>IF(B8281="TATİL",0,IF(F8280&gt;0,IF(LİSTE!$F$1=H8280,1,H8280+1),IF(F8280=0,H8279+1,IF(F8279=0,H8278+1,IF(F8278=0,H8277+1,IF(F8277=0,H8276+1))))))</f>
        <v>12</v>
      </c>
      <c r="G8281" s="72">
        <f>IF(F8281=0,0,IF(LİSTE!$F$1=F8281,1,F8281+1))</f>
        <v>13</v>
      </c>
      <c r="H8281" s="72">
        <f>IF(G8281=0,0,IF(LİSTE!$F$1=G8281,1,G8281+1))</f>
        <v>14</v>
      </c>
      <c r="I8281" s="72" t="str">
        <f>IFERROR(VLOOKUP(A8281,TATİLLER!$A$2:$D$30000,3,0),"TATİL DEĞİL")</f>
        <v>TATİL DEĞİL</v>
      </c>
    </row>
    <row r="8282" spans="1:9" x14ac:dyDescent="0.25">
      <c r="A8282" s="74">
        <f t="shared" ref="A8282" si="1916">A8281+3</f>
        <v>56793</v>
      </c>
      <c r="B8282" s="72">
        <f t="shared" si="1911"/>
        <v>1</v>
      </c>
      <c r="C8282" s="72" t="str">
        <f>IF(F8282=0,"RESMİ TATİL",VLOOKUP(F8282,LİSTE!$B$7:$D$1300,3,0))</f>
        <v>Zeynep AKDAĞ</v>
      </c>
      <c r="D8282" s="72" t="str">
        <f>IF(G8282=0,"RESMİ TATİL",VLOOKUP(G8282,LİSTE!$B$7:$D$1300,3,0))</f>
        <v>Esma ÇOKER</v>
      </c>
      <c r="E8282" s="72" t="str">
        <f>IF(H8282=0,"RESMİ TATİL",VLOOKUP(H8282,LİSTE!$B$7:$D$1300,3,0))</f>
        <v>Dursun Kubilay YAŞAR</v>
      </c>
      <c r="F8282" s="72">
        <f>IF(B8282="TATİL",0,IF(F8281&gt;0,IF(LİSTE!$F$1=H8281,1,H8281+1),IF(F8281=0,H8280+1,IF(F8280=0,H8279+1,IF(F8279=0,H8278+1,IF(F8278=0,H8277+1))))))</f>
        <v>15</v>
      </c>
      <c r="G8282" s="72">
        <f>IF(F8282=0,0,IF(LİSTE!$F$1=F8282,1,F8282+1))</f>
        <v>16</v>
      </c>
      <c r="H8282" s="72">
        <f>IF(G8282=0,0,IF(LİSTE!$F$1=G8282,1,G8282+1))</f>
        <v>17</v>
      </c>
      <c r="I8282" s="72" t="str">
        <f>IFERROR(VLOOKUP(A8282,TATİLLER!$A$2:$D$30000,3,0),"TATİL DEĞİL")</f>
        <v>TATİL DEĞİL</v>
      </c>
    </row>
    <row r="8283" spans="1:9" x14ac:dyDescent="0.25">
      <c r="A8283" s="74">
        <f t="shared" si="1910"/>
        <v>56794</v>
      </c>
      <c r="B8283" s="72">
        <f t="shared" si="1911"/>
        <v>2</v>
      </c>
      <c r="C8283" s="72" t="str">
        <f>IF(F8283=0,"RESMİ TATİL",VLOOKUP(F8283,LİSTE!$B$7:$D$1300,3,0))</f>
        <v>Zeynep Beril BAŞPINAR</v>
      </c>
      <c r="D8283" s="72" t="str">
        <f>IF(G8283=0,"RESMİ TATİL",VLOOKUP(G8283,LİSTE!$B$7:$D$1300,3,0))</f>
        <v>Ahmet DAL</v>
      </c>
      <c r="E8283" s="72" t="str">
        <f>IF(H8283=0,"RESMİ TATİL",VLOOKUP(H8283,LİSTE!$B$7:$D$1300,3,0))</f>
        <v>Emirhan KARATAŞ</v>
      </c>
      <c r="F8283" s="72">
        <f>IF(B8283="TATİL",0,IF(F8282&gt;0,IF(LİSTE!$F$1=H8282,1,H8282+1),IF(F8282=0,H8281+1,IF(F8281=0,H8280+1,IF(F8280=0,H8279+1,IF(F8279=0,H8278+1))))))</f>
        <v>18</v>
      </c>
      <c r="G8283" s="72">
        <f>IF(F8283=0,0,IF(LİSTE!$F$1=F8283,1,F8283+1))</f>
        <v>19</v>
      </c>
      <c r="H8283" s="72">
        <f>IF(G8283=0,0,IF(LİSTE!$F$1=G8283,1,G8283+1))</f>
        <v>20</v>
      </c>
      <c r="I8283" s="72" t="str">
        <f>IFERROR(VLOOKUP(A8283,TATİLLER!$A$2:$D$30000,3,0),"TATİL DEĞİL")</f>
        <v>TATİL DEĞİL</v>
      </c>
    </row>
    <row r="8284" spans="1:9" x14ac:dyDescent="0.25">
      <c r="A8284" s="74">
        <f t="shared" si="1910"/>
        <v>56795</v>
      </c>
      <c r="B8284" s="72">
        <f t="shared" si="1911"/>
        <v>3</v>
      </c>
      <c r="C8284" s="72" t="str">
        <f>IF(F8284=0,"RESMİ TATİL",VLOOKUP(F8284,LİSTE!$B$7:$D$1300,3,0))</f>
        <v>Zümra Yeter ARI</v>
      </c>
      <c r="D8284" s="72" t="str">
        <f>IF(G8284=0,"RESMİ TATİL",VLOOKUP(G8284,LİSTE!$B$7:$D$1300,3,0))</f>
        <v>Utku KARAGÖZ</v>
      </c>
      <c r="E8284" s="72" t="str">
        <f>IF(H8284=0,"RESMİ TATİL",VLOOKUP(H8284,LİSTE!$B$7:$D$1300,3,0))</f>
        <v>Feyza Zümra AVCIOĞLU</v>
      </c>
      <c r="F8284" s="72">
        <f>IF(B8284="TATİL",0,IF(F8283&gt;0,IF(LİSTE!$F$1=H8283,1,H8283+1),IF(F8283=0,H8282+1,IF(F8282=0,H8281+1,IF(F8281=0,H8280+1,IF(F8280=0,H8279+1))))))</f>
        <v>21</v>
      </c>
      <c r="G8284" s="72">
        <f>IF(F8284=0,0,IF(LİSTE!$F$1=F8284,1,F8284+1))</f>
        <v>22</v>
      </c>
      <c r="H8284" s="72">
        <f>IF(G8284=0,0,IF(LİSTE!$F$1=G8284,1,G8284+1))</f>
        <v>23</v>
      </c>
      <c r="I8284" s="72" t="str">
        <f>IFERROR(VLOOKUP(A8284,TATİLLER!$A$2:$D$30000,3,0),"TATİL DEĞİL")</f>
        <v>TATİL DEĞİL</v>
      </c>
    </row>
    <row r="8285" spans="1:9" x14ac:dyDescent="0.25">
      <c r="A8285" s="74">
        <f t="shared" si="1910"/>
        <v>56796</v>
      </c>
      <c r="B8285" s="72">
        <f t="shared" si="1911"/>
        <v>4</v>
      </c>
      <c r="C8285" s="72" t="str">
        <f>IF(F8285=0,"RESMİ TATİL",VLOOKUP(F8285,LİSTE!$B$7:$D$1300,3,0))</f>
        <v>Yusuf Ali TABUR</v>
      </c>
      <c r="D8285" s="72" t="str">
        <f>IF(G8285=0,"RESMİ TATİL",VLOOKUP(G8285,LİSTE!$B$7:$D$1300,3,0))</f>
        <v>Irmak UTEBAY</v>
      </c>
      <c r="E8285" s="72" t="str">
        <f>IF(H8285=0,"RESMİ TATİL",VLOOKUP(H8285,LİSTE!$B$7:$D$1300,3,0))</f>
        <v>Kerem AKKOÇ</v>
      </c>
      <c r="F8285" s="72">
        <f>IF(B8285="TATİL",0,IF(F8284&gt;0,IF(LİSTE!$F$1=H8284,1,H8284+1),IF(F8284=0,H8283+1,IF(F8283=0,H8282+1,IF(F8282=0,H8281+1,IF(F8281=0,H8280+1))))))</f>
        <v>24</v>
      </c>
      <c r="G8285" s="72">
        <f>IF(F8285=0,0,IF(LİSTE!$F$1=F8285,1,F8285+1))</f>
        <v>25</v>
      </c>
      <c r="H8285" s="72">
        <f>IF(G8285=0,0,IF(LİSTE!$F$1=G8285,1,G8285+1))</f>
        <v>26</v>
      </c>
      <c r="I8285" s="72" t="str">
        <f>IFERROR(VLOOKUP(A8285,TATİLLER!$A$2:$D$30000,3,0),"TATİL DEĞİL")</f>
        <v>TATİL DEĞİL</v>
      </c>
    </row>
    <row r="8286" spans="1:9" x14ac:dyDescent="0.25">
      <c r="A8286" s="74">
        <f t="shared" si="1910"/>
        <v>56797</v>
      </c>
      <c r="B8286" s="72">
        <f t="shared" si="1911"/>
        <v>5</v>
      </c>
      <c r="C8286" s="72" t="str">
        <f>IF(F8286=0,"RESMİ TATİL",VLOOKUP(F8286,LİSTE!$B$7:$D$1300,3,0))</f>
        <v>Elçin Ayşe ELMAS</v>
      </c>
      <c r="D8286" s="72" t="str">
        <f>IF(G8286=0,"RESMİ TATİL",VLOOKUP(G8286,LİSTE!$B$7:$D$1300,3,0))</f>
        <v>Muhammed YILDIZDAĞ</v>
      </c>
      <c r="E8286" s="72" t="str">
        <f>IF(H8286=0,"RESMİ TATİL",VLOOKUP(H8286,LİSTE!$B$7:$D$1300,3,0))</f>
        <v>Nisa Nur SANCAR</v>
      </c>
      <c r="F8286" s="72">
        <f>IF(B8286="TATİL",0,IF(F8285&gt;0,IF(LİSTE!$F$1=H8285,1,H8285+1),IF(F8285=0,H8284+1,IF(F8284=0,H8283+1,IF(F8283=0,H8282+1,IF(F8282=0,H8281+1))))))</f>
        <v>27</v>
      </c>
      <c r="G8286" s="72">
        <f>IF(F8286=0,0,IF(LİSTE!$F$1=F8286,1,F8286+1))</f>
        <v>28</v>
      </c>
      <c r="H8286" s="72">
        <f>IF(G8286=0,0,IF(LİSTE!$F$1=G8286,1,G8286+1))</f>
        <v>1</v>
      </c>
      <c r="I8286" s="72" t="str">
        <f>IFERROR(VLOOKUP(A8286,TATİLLER!$A$2:$D$30000,3,0),"TATİL DEĞİL")</f>
        <v>TATİL DEĞİL</v>
      </c>
    </row>
    <row r="8287" spans="1:9" x14ac:dyDescent="0.25">
      <c r="A8287" s="74">
        <f t="shared" ref="A8287" si="1917">A8286+3</f>
        <v>56800</v>
      </c>
      <c r="B8287" s="72">
        <f t="shared" si="1911"/>
        <v>1</v>
      </c>
      <c r="C8287" s="72" t="str">
        <f>IF(F8287=0,"RESMİ TATİL",VLOOKUP(F8287,LİSTE!$B$7:$D$1300,3,0))</f>
        <v>Esila ÇETİN</v>
      </c>
      <c r="D8287" s="72" t="str">
        <f>IF(G8287=0,"RESMİ TATİL",VLOOKUP(G8287,LİSTE!$B$7:$D$1300,3,0))</f>
        <v>Zeynep Sevde TOPUZ</v>
      </c>
      <c r="E8287" s="72" t="str">
        <f>IF(H8287=0,"RESMİ TATİL",VLOOKUP(H8287,LİSTE!$B$7:$D$1300,3,0))</f>
        <v>Ömer Asaf KADAŞ</v>
      </c>
      <c r="F8287" s="72">
        <f>IF(B8287="TATİL",0,IF(F8286&gt;0,IF(LİSTE!$F$1=H8286,1,H8286+1),IF(F8286=0,H8285+1,IF(F8285=0,H8284+1,IF(F8284=0,H8283+1,IF(F8283=0,H8282+1))))))</f>
        <v>2</v>
      </c>
      <c r="G8287" s="72">
        <f>IF(F8287=0,0,IF(LİSTE!$F$1=F8287,1,F8287+1))</f>
        <v>3</v>
      </c>
      <c r="H8287" s="72">
        <f>IF(G8287=0,0,IF(LİSTE!$F$1=G8287,1,G8287+1))</f>
        <v>4</v>
      </c>
      <c r="I8287" s="72" t="str">
        <f>IFERROR(VLOOKUP(A8287,TATİLLER!$A$2:$D$30000,3,0),"TATİL DEĞİL")</f>
        <v>TATİL DEĞİL</v>
      </c>
    </row>
    <row r="8288" spans="1:9" x14ac:dyDescent="0.25">
      <c r="A8288" s="74">
        <f t="shared" si="1910"/>
        <v>56801</v>
      </c>
      <c r="B8288" s="72">
        <f t="shared" si="1911"/>
        <v>2</v>
      </c>
      <c r="C8288" s="72" t="str">
        <f>IF(F8288=0,"RESMİ TATİL",VLOOKUP(F8288,LİSTE!$B$7:$D$1300,3,0))</f>
        <v>Ramazan Baran ADIGÜZEL</v>
      </c>
      <c r="D8288" s="72" t="str">
        <f>IF(G8288=0,"RESMİ TATİL",VLOOKUP(G8288,LİSTE!$B$7:$D$1300,3,0))</f>
        <v>Bahar AKGÜN</v>
      </c>
      <c r="E8288" s="72" t="str">
        <f>IF(H8288=0,"RESMİ TATİL",VLOOKUP(H8288,LİSTE!$B$7:$D$1300,3,0))</f>
        <v>Ömer AKGÜL</v>
      </c>
      <c r="F8288" s="72">
        <f>IF(B8288="TATİL",0,IF(F8287&gt;0,IF(LİSTE!$F$1=H8287,1,H8287+1),IF(F8287=0,H8286+1,IF(F8286=0,H8285+1,IF(F8285=0,H8284+1,IF(F8284=0,H8283+1))))))</f>
        <v>5</v>
      </c>
      <c r="G8288" s="72">
        <f>IF(F8288=0,0,IF(LİSTE!$F$1=F8288,1,F8288+1))</f>
        <v>6</v>
      </c>
      <c r="H8288" s="72">
        <f>IF(G8288=0,0,IF(LİSTE!$F$1=G8288,1,G8288+1))</f>
        <v>7</v>
      </c>
      <c r="I8288" s="72" t="str">
        <f>IFERROR(VLOOKUP(A8288,TATİLLER!$A$2:$D$30000,3,0),"TATİL DEĞİL")</f>
        <v>TATİL DEĞİL</v>
      </c>
    </row>
    <row r="8289" spans="1:9" x14ac:dyDescent="0.25">
      <c r="A8289" s="74">
        <f t="shared" si="1910"/>
        <v>56802</v>
      </c>
      <c r="B8289" s="72">
        <f t="shared" si="1911"/>
        <v>3</v>
      </c>
      <c r="C8289" s="72" t="str">
        <f>IF(F8289=0,"RESMİ TATİL",VLOOKUP(F8289,LİSTE!$B$7:$D$1300,3,0))</f>
        <v>Muharrem EFE TANRIVERDİ</v>
      </c>
      <c r="D8289" s="72" t="str">
        <f>IF(G8289=0,"RESMİ TATİL",VLOOKUP(G8289,LİSTE!$B$7:$D$1300,3,0))</f>
        <v>Anıl DOĞAN</v>
      </c>
      <c r="E8289" s="72" t="str">
        <f>IF(H8289=0,"RESMİ TATİL",VLOOKUP(H8289,LİSTE!$B$7:$D$1300,3,0))</f>
        <v>İpek ARSLAN</v>
      </c>
      <c r="F8289" s="72">
        <f>IF(B8289="TATİL",0,IF(F8288&gt;0,IF(LİSTE!$F$1=H8288,1,H8288+1),IF(F8288=0,H8287+1,IF(F8287=0,H8286+1,IF(F8286=0,H8285+1,IF(F8285=0,H8284+1))))))</f>
        <v>8</v>
      </c>
      <c r="G8289" s="72">
        <f>IF(F8289=0,0,IF(LİSTE!$F$1=F8289,1,F8289+1))</f>
        <v>9</v>
      </c>
      <c r="H8289" s="72">
        <f>IF(G8289=0,0,IF(LİSTE!$F$1=G8289,1,G8289+1))</f>
        <v>10</v>
      </c>
      <c r="I8289" s="72" t="str">
        <f>IFERROR(VLOOKUP(A8289,TATİLLER!$A$2:$D$30000,3,0),"TATİL DEĞİL")</f>
        <v>TATİL DEĞİL</v>
      </c>
    </row>
    <row r="8290" spans="1:9" x14ac:dyDescent="0.25">
      <c r="A8290" s="74">
        <f t="shared" si="1910"/>
        <v>56803</v>
      </c>
      <c r="B8290" s="72">
        <f t="shared" si="1911"/>
        <v>4</v>
      </c>
      <c r="C8290" s="72" t="str">
        <f>IF(F8290=0,"RESMİ TATİL",VLOOKUP(F8290,LİSTE!$B$7:$D$1300,3,0))</f>
        <v>Efe KARSAK</v>
      </c>
      <c r="D8290" s="72" t="str">
        <f>IF(G8290=0,"RESMİ TATİL",VLOOKUP(G8290,LİSTE!$B$7:$D$1300,3,0))</f>
        <v>Abdullah KIRBAÇ</v>
      </c>
      <c r="E8290" s="72" t="str">
        <f>IF(H8290=0,"RESMİ TATİL",VLOOKUP(H8290,LİSTE!$B$7:$D$1300,3,0))</f>
        <v>Ümmü Defne GÜLER</v>
      </c>
      <c r="F8290" s="72">
        <f>IF(B8290="TATİL",0,IF(F8289&gt;0,IF(LİSTE!$F$1=H8289,1,H8289+1),IF(F8289=0,H8288+1,IF(F8288=0,H8287+1,IF(F8287=0,H8286+1,IF(F8286=0,H8285+1))))))</f>
        <v>11</v>
      </c>
      <c r="G8290" s="72">
        <f>IF(F8290=0,0,IF(LİSTE!$F$1=F8290,1,F8290+1))</f>
        <v>12</v>
      </c>
      <c r="H8290" s="72">
        <f>IF(G8290=0,0,IF(LİSTE!$F$1=G8290,1,G8290+1))</f>
        <v>13</v>
      </c>
      <c r="I8290" s="72" t="str">
        <f>IFERROR(VLOOKUP(A8290,TATİLLER!$A$2:$D$30000,3,0),"TATİL DEĞİL")</f>
        <v>TATİL DEĞİL</v>
      </c>
    </row>
    <row r="8291" spans="1:9" x14ac:dyDescent="0.25">
      <c r="A8291" s="74">
        <f t="shared" si="1910"/>
        <v>56804</v>
      </c>
      <c r="B8291" s="72">
        <f t="shared" si="1911"/>
        <v>5</v>
      </c>
      <c r="C8291" s="72" t="str">
        <f>IF(F8291=0,"RESMİ TATİL",VLOOKUP(F8291,LİSTE!$B$7:$D$1300,3,0))</f>
        <v>Şevval ÖZDAMAR</v>
      </c>
      <c r="D8291" s="72" t="str">
        <f>IF(G8291=0,"RESMİ TATİL",VLOOKUP(G8291,LİSTE!$B$7:$D$1300,3,0))</f>
        <v>Zeynep AKDAĞ</v>
      </c>
      <c r="E8291" s="72" t="str">
        <f>IF(H8291=0,"RESMİ TATİL",VLOOKUP(H8291,LİSTE!$B$7:$D$1300,3,0))</f>
        <v>Esma ÇOKER</v>
      </c>
      <c r="F8291" s="72">
        <f>IF(B8291="TATİL",0,IF(F8290&gt;0,IF(LİSTE!$F$1=H8290,1,H8290+1),IF(F8290=0,H8289+1,IF(F8289=0,H8288+1,IF(F8288=0,H8287+1,IF(F8287=0,H8286+1))))))</f>
        <v>14</v>
      </c>
      <c r="G8291" s="72">
        <f>IF(F8291=0,0,IF(LİSTE!$F$1=F8291,1,F8291+1))</f>
        <v>15</v>
      </c>
      <c r="H8291" s="72">
        <f>IF(G8291=0,0,IF(LİSTE!$F$1=G8291,1,G8291+1))</f>
        <v>16</v>
      </c>
      <c r="I8291" s="72" t="str">
        <f>IFERROR(VLOOKUP(A8291,TATİLLER!$A$2:$D$30000,3,0),"TATİL DEĞİL")</f>
        <v>TATİL DEĞİL</v>
      </c>
    </row>
    <row r="8292" spans="1:9" x14ac:dyDescent="0.25">
      <c r="A8292" s="74">
        <f t="shared" ref="A8292" si="1918">A8291+3</f>
        <v>56807</v>
      </c>
      <c r="B8292" s="72">
        <f t="shared" si="1911"/>
        <v>1</v>
      </c>
      <c r="C8292" s="72" t="str">
        <f>IF(F8292=0,"RESMİ TATİL",VLOOKUP(F8292,LİSTE!$B$7:$D$1300,3,0))</f>
        <v>Dursun Kubilay YAŞAR</v>
      </c>
      <c r="D8292" s="72" t="str">
        <f>IF(G8292=0,"RESMİ TATİL",VLOOKUP(G8292,LİSTE!$B$7:$D$1300,3,0))</f>
        <v>Zeynep Beril BAŞPINAR</v>
      </c>
      <c r="E8292" s="72" t="str">
        <f>IF(H8292=0,"RESMİ TATİL",VLOOKUP(H8292,LİSTE!$B$7:$D$1300,3,0))</f>
        <v>Ahmet DAL</v>
      </c>
      <c r="F8292" s="72">
        <f>IF(B8292="TATİL",0,IF(F8291&gt;0,IF(LİSTE!$F$1=H8291,1,H8291+1),IF(F8291=0,H8290+1,IF(F8290=0,H8289+1,IF(F8289=0,H8288+1,IF(F8288=0,H8287+1))))))</f>
        <v>17</v>
      </c>
      <c r="G8292" s="72">
        <f>IF(F8292=0,0,IF(LİSTE!$F$1=F8292,1,F8292+1))</f>
        <v>18</v>
      </c>
      <c r="H8292" s="72">
        <f>IF(G8292=0,0,IF(LİSTE!$F$1=G8292,1,G8292+1))</f>
        <v>19</v>
      </c>
      <c r="I8292" s="72" t="str">
        <f>IFERROR(VLOOKUP(A8292,TATİLLER!$A$2:$D$30000,3,0),"TATİL DEĞİL")</f>
        <v>TATİL DEĞİL</v>
      </c>
    </row>
    <row r="8293" spans="1:9" x14ac:dyDescent="0.25">
      <c r="A8293" s="74">
        <f t="shared" si="1910"/>
        <v>56808</v>
      </c>
      <c r="B8293" s="72">
        <f t="shared" si="1911"/>
        <v>2</v>
      </c>
      <c r="C8293" s="72" t="str">
        <f>IF(F8293=0,"RESMİ TATİL",VLOOKUP(F8293,LİSTE!$B$7:$D$1300,3,0))</f>
        <v>Emirhan KARATAŞ</v>
      </c>
      <c r="D8293" s="72" t="str">
        <f>IF(G8293=0,"RESMİ TATİL",VLOOKUP(G8293,LİSTE!$B$7:$D$1300,3,0))</f>
        <v>Zümra Yeter ARI</v>
      </c>
      <c r="E8293" s="72" t="str">
        <f>IF(H8293=0,"RESMİ TATİL",VLOOKUP(H8293,LİSTE!$B$7:$D$1300,3,0))</f>
        <v>Utku KARAGÖZ</v>
      </c>
      <c r="F8293" s="72">
        <f>IF(B8293="TATİL",0,IF(F8292&gt;0,IF(LİSTE!$F$1=H8292,1,H8292+1),IF(F8292=0,H8291+1,IF(F8291=0,H8290+1,IF(F8290=0,H8289+1,IF(F8289=0,H8288+1))))))</f>
        <v>20</v>
      </c>
      <c r="G8293" s="72">
        <f>IF(F8293=0,0,IF(LİSTE!$F$1=F8293,1,F8293+1))</f>
        <v>21</v>
      </c>
      <c r="H8293" s="72">
        <f>IF(G8293=0,0,IF(LİSTE!$F$1=G8293,1,G8293+1))</f>
        <v>22</v>
      </c>
      <c r="I8293" s="72" t="str">
        <f>IFERROR(VLOOKUP(A8293,TATİLLER!$A$2:$D$30000,3,0),"TATİL DEĞİL")</f>
        <v>TATİL DEĞİL</v>
      </c>
    </row>
    <row r="8294" spans="1:9" x14ac:dyDescent="0.25">
      <c r="A8294" s="74">
        <f t="shared" si="1910"/>
        <v>56809</v>
      </c>
      <c r="B8294" s="72">
        <f t="shared" si="1911"/>
        <v>3</v>
      </c>
      <c r="C8294" s="72" t="str">
        <f>IF(F8294=0,"RESMİ TATİL",VLOOKUP(F8294,LİSTE!$B$7:$D$1300,3,0))</f>
        <v>Feyza Zümra AVCIOĞLU</v>
      </c>
      <c r="D8294" s="72" t="str">
        <f>IF(G8294=0,"RESMİ TATİL",VLOOKUP(G8294,LİSTE!$B$7:$D$1300,3,0))</f>
        <v>Yusuf Ali TABUR</v>
      </c>
      <c r="E8294" s="72" t="str">
        <f>IF(H8294=0,"RESMİ TATİL",VLOOKUP(H8294,LİSTE!$B$7:$D$1300,3,0))</f>
        <v>Irmak UTEBAY</v>
      </c>
      <c r="F8294" s="72">
        <f>IF(B8294="TATİL",0,IF(F8293&gt;0,IF(LİSTE!$F$1=H8293,1,H8293+1),IF(F8293=0,H8292+1,IF(F8292=0,H8291+1,IF(F8291=0,H8290+1,IF(F8290=0,H8289+1))))))</f>
        <v>23</v>
      </c>
      <c r="G8294" s="72">
        <f>IF(F8294=0,0,IF(LİSTE!$F$1=F8294,1,F8294+1))</f>
        <v>24</v>
      </c>
      <c r="H8294" s="72">
        <f>IF(G8294=0,0,IF(LİSTE!$F$1=G8294,1,G8294+1))</f>
        <v>25</v>
      </c>
      <c r="I8294" s="72" t="str">
        <f>IFERROR(VLOOKUP(A8294,TATİLLER!$A$2:$D$30000,3,0),"TATİL DEĞİL")</f>
        <v>TATİL DEĞİL</v>
      </c>
    </row>
    <row r="8295" spans="1:9" x14ac:dyDescent="0.25">
      <c r="A8295" s="74">
        <f t="shared" si="1910"/>
        <v>56810</v>
      </c>
      <c r="B8295" s="72">
        <f t="shared" si="1911"/>
        <v>4</v>
      </c>
      <c r="C8295" s="72" t="str">
        <f>IF(F8295=0,"RESMİ TATİL",VLOOKUP(F8295,LİSTE!$B$7:$D$1300,3,0))</f>
        <v>Kerem AKKOÇ</v>
      </c>
      <c r="D8295" s="72" t="str">
        <f>IF(G8295=0,"RESMİ TATİL",VLOOKUP(G8295,LİSTE!$B$7:$D$1300,3,0))</f>
        <v>Elçin Ayşe ELMAS</v>
      </c>
      <c r="E8295" s="72" t="str">
        <f>IF(H8295=0,"RESMİ TATİL",VLOOKUP(H8295,LİSTE!$B$7:$D$1300,3,0))</f>
        <v>Muhammed YILDIZDAĞ</v>
      </c>
      <c r="F8295" s="72">
        <f>IF(B8295="TATİL",0,IF(F8294&gt;0,IF(LİSTE!$F$1=H8294,1,H8294+1),IF(F8294=0,H8293+1,IF(F8293=0,H8292+1,IF(F8292=0,H8291+1,IF(F8291=0,H8290+1))))))</f>
        <v>26</v>
      </c>
      <c r="G8295" s="72">
        <f>IF(F8295=0,0,IF(LİSTE!$F$1=F8295,1,F8295+1))</f>
        <v>27</v>
      </c>
      <c r="H8295" s="72">
        <f>IF(G8295=0,0,IF(LİSTE!$F$1=G8295,1,G8295+1))</f>
        <v>28</v>
      </c>
      <c r="I8295" s="72" t="str">
        <f>IFERROR(VLOOKUP(A8295,TATİLLER!$A$2:$D$30000,3,0),"TATİL DEĞİL")</f>
        <v>TATİL DEĞİL</v>
      </c>
    </row>
    <row r="8296" spans="1:9" x14ac:dyDescent="0.25">
      <c r="A8296" s="74">
        <f t="shared" si="1910"/>
        <v>56811</v>
      </c>
      <c r="B8296" s="72">
        <f t="shared" si="1911"/>
        <v>5</v>
      </c>
      <c r="C8296" s="72" t="str">
        <f>IF(F8296=0,"RESMİ TATİL",VLOOKUP(F8296,LİSTE!$B$7:$D$1300,3,0))</f>
        <v>Nisa Nur SANCAR</v>
      </c>
      <c r="D8296" s="72" t="str">
        <f>IF(G8296=0,"RESMİ TATİL",VLOOKUP(G8296,LİSTE!$B$7:$D$1300,3,0))</f>
        <v>Esila ÇETİN</v>
      </c>
      <c r="E8296" s="72" t="str">
        <f>IF(H8296=0,"RESMİ TATİL",VLOOKUP(H8296,LİSTE!$B$7:$D$1300,3,0))</f>
        <v>Zeynep Sevde TOPUZ</v>
      </c>
      <c r="F8296" s="72">
        <f>IF(B8296="TATİL",0,IF(F8295&gt;0,IF(LİSTE!$F$1=H8295,1,H8295+1),IF(F8295=0,H8294+1,IF(F8294=0,H8293+1,IF(F8293=0,H8292+1,IF(F8292=0,H8291+1))))))</f>
        <v>1</v>
      </c>
      <c r="G8296" s="72">
        <f>IF(F8296=0,0,IF(LİSTE!$F$1=F8296,1,F8296+1))</f>
        <v>2</v>
      </c>
      <c r="H8296" s="72">
        <f>IF(G8296=0,0,IF(LİSTE!$F$1=G8296,1,G8296+1))</f>
        <v>3</v>
      </c>
      <c r="I8296" s="72" t="str">
        <f>IFERROR(VLOOKUP(A8296,TATİLLER!$A$2:$D$30000,3,0),"TATİL DEĞİL")</f>
        <v>TATİL DEĞİL</v>
      </c>
    </row>
    <row r="8297" spans="1:9" x14ac:dyDescent="0.25">
      <c r="A8297" s="74">
        <f t="shared" ref="A8297" si="1919">A8296+3</f>
        <v>56814</v>
      </c>
      <c r="B8297" s="72">
        <f t="shared" si="1911"/>
        <v>1</v>
      </c>
      <c r="C8297" s="72" t="str">
        <f>IF(F8297=0,"RESMİ TATİL",VLOOKUP(F8297,LİSTE!$B$7:$D$1300,3,0))</f>
        <v>Ömer Asaf KADAŞ</v>
      </c>
      <c r="D8297" s="72" t="str">
        <f>IF(G8297=0,"RESMİ TATİL",VLOOKUP(G8297,LİSTE!$B$7:$D$1300,3,0))</f>
        <v>Ramazan Baran ADIGÜZEL</v>
      </c>
      <c r="E8297" s="72" t="str">
        <f>IF(H8297=0,"RESMİ TATİL",VLOOKUP(H8297,LİSTE!$B$7:$D$1300,3,0))</f>
        <v>Bahar AKGÜN</v>
      </c>
      <c r="F8297" s="72">
        <f>IF(B8297="TATİL",0,IF(F8296&gt;0,IF(LİSTE!$F$1=H8296,1,H8296+1),IF(F8296=0,H8295+1,IF(F8295=0,H8294+1,IF(F8294=0,H8293+1,IF(F8293=0,H8292+1))))))</f>
        <v>4</v>
      </c>
      <c r="G8297" s="72">
        <f>IF(F8297=0,0,IF(LİSTE!$F$1=F8297,1,F8297+1))</f>
        <v>5</v>
      </c>
      <c r="H8297" s="72">
        <f>IF(G8297=0,0,IF(LİSTE!$F$1=G8297,1,G8297+1))</f>
        <v>6</v>
      </c>
      <c r="I8297" s="72" t="str">
        <f>IFERROR(VLOOKUP(A8297,TATİLLER!$A$2:$D$30000,3,0),"TATİL DEĞİL")</f>
        <v>TATİL DEĞİL</v>
      </c>
    </row>
    <row r="8298" spans="1:9" x14ac:dyDescent="0.25">
      <c r="A8298" s="74">
        <f t="shared" si="1910"/>
        <v>56815</v>
      </c>
      <c r="B8298" s="72">
        <f t="shared" si="1911"/>
        <v>2</v>
      </c>
      <c r="C8298" s="72" t="str">
        <f>IF(F8298=0,"RESMİ TATİL",VLOOKUP(F8298,LİSTE!$B$7:$D$1300,3,0))</f>
        <v>Ömer AKGÜL</v>
      </c>
      <c r="D8298" s="72" t="str">
        <f>IF(G8298=0,"RESMİ TATİL",VLOOKUP(G8298,LİSTE!$B$7:$D$1300,3,0))</f>
        <v>Muharrem EFE TANRIVERDİ</v>
      </c>
      <c r="E8298" s="72" t="str">
        <f>IF(H8298=0,"RESMİ TATİL",VLOOKUP(H8298,LİSTE!$B$7:$D$1300,3,0))</f>
        <v>Anıl DOĞAN</v>
      </c>
      <c r="F8298" s="72">
        <f>IF(B8298="TATİL",0,IF(F8297&gt;0,IF(LİSTE!$F$1=H8297,1,H8297+1),IF(F8297=0,H8296+1,IF(F8296=0,H8295+1,IF(F8295=0,H8294+1,IF(F8294=0,H8293+1))))))</f>
        <v>7</v>
      </c>
      <c r="G8298" s="72">
        <f>IF(F8298=0,0,IF(LİSTE!$F$1=F8298,1,F8298+1))</f>
        <v>8</v>
      </c>
      <c r="H8298" s="72">
        <f>IF(G8298=0,0,IF(LİSTE!$F$1=G8298,1,G8298+1))</f>
        <v>9</v>
      </c>
      <c r="I8298" s="72" t="str">
        <f>IFERROR(VLOOKUP(A8298,TATİLLER!$A$2:$D$30000,3,0),"TATİL DEĞİL")</f>
        <v>TATİL DEĞİL</v>
      </c>
    </row>
    <row r="8299" spans="1:9" x14ac:dyDescent="0.25">
      <c r="A8299" s="74">
        <f t="shared" si="1910"/>
        <v>56816</v>
      </c>
      <c r="B8299" s="72">
        <f t="shared" si="1911"/>
        <v>3</v>
      </c>
      <c r="C8299" s="72" t="str">
        <f>IF(F8299=0,"RESMİ TATİL",VLOOKUP(F8299,LİSTE!$B$7:$D$1300,3,0))</f>
        <v>İpek ARSLAN</v>
      </c>
      <c r="D8299" s="72" t="str">
        <f>IF(G8299=0,"RESMİ TATİL",VLOOKUP(G8299,LİSTE!$B$7:$D$1300,3,0))</f>
        <v>Efe KARSAK</v>
      </c>
      <c r="E8299" s="72" t="str">
        <f>IF(H8299=0,"RESMİ TATİL",VLOOKUP(H8299,LİSTE!$B$7:$D$1300,3,0))</f>
        <v>Abdullah KIRBAÇ</v>
      </c>
      <c r="F8299" s="72">
        <f>IF(B8299="TATİL",0,IF(F8298&gt;0,IF(LİSTE!$F$1=H8298,1,H8298+1),IF(F8298=0,H8297+1,IF(F8297=0,H8296+1,IF(F8296=0,H8295+1,IF(F8295=0,H8294+1))))))</f>
        <v>10</v>
      </c>
      <c r="G8299" s="72">
        <f>IF(F8299=0,0,IF(LİSTE!$F$1=F8299,1,F8299+1))</f>
        <v>11</v>
      </c>
      <c r="H8299" s="72">
        <f>IF(G8299=0,0,IF(LİSTE!$F$1=G8299,1,G8299+1))</f>
        <v>12</v>
      </c>
      <c r="I8299" s="72" t="str">
        <f>IFERROR(VLOOKUP(A8299,TATİLLER!$A$2:$D$30000,3,0),"TATİL DEĞİL")</f>
        <v>TATİL DEĞİL</v>
      </c>
    </row>
    <row r="8300" spans="1:9" x14ac:dyDescent="0.25">
      <c r="A8300" s="74">
        <f t="shared" si="1910"/>
        <v>56817</v>
      </c>
      <c r="B8300" s="72">
        <f t="shared" si="1911"/>
        <v>4</v>
      </c>
      <c r="C8300" s="72" t="str">
        <f>IF(F8300=0,"RESMİ TATİL",VLOOKUP(F8300,LİSTE!$B$7:$D$1300,3,0))</f>
        <v>Ümmü Defne GÜLER</v>
      </c>
      <c r="D8300" s="72" t="str">
        <f>IF(G8300=0,"RESMİ TATİL",VLOOKUP(G8300,LİSTE!$B$7:$D$1300,3,0))</f>
        <v>Şevval ÖZDAMAR</v>
      </c>
      <c r="E8300" s="72" t="str">
        <f>IF(H8300=0,"RESMİ TATİL",VLOOKUP(H8300,LİSTE!$B$7:$D$1300,3,0))</f>
        <v>Zeynep AKDAĞ</v>
      </c>
      <c r="F8300" s="72">
        <f>IF(B8300="TATİL",0,IF(F8299&gt;0,IF(LİSTE!$F$1=H8299,1,H8299+1),IF(F8299=0,H8298+1,IF(F8298=0,H8297+1,IF(F8297=0,H8296+1,IF(F8296=0,H8295+1))))))</f>
        <v>13</v>
      </c>
      <c r="G8300" s="72">
        <f>IF(F8300=0,0,IF(LİSTE!$F$1=F8300,1,F8300+1))</f>
        <v>14</v>
      </c>
      <c r="H8300" s="72">
        <f>IF(G8300=0,0,IF(LİSTE!$F$1=G8300,1,G8300+1))</f>
        <v>15</v>
      </c>
      <c r="I8300" s="72" t="str">
        <f>IFERROR(VLOOKUP(A8300,TATİLLER!$A$2:$D$30000,3,0),"TATİL DEĞİL")</f>
        <v>TATİL DEĞİL</v>
      </c>
    </row>
    <row r="8301" spans="1:9" x14ac:dyDescent="0.25">
      <c r="A8301" s="74">
        <f t="shared" si="1910"/>
        <v>56818</v>
      </c>
      <c r="B8301" s="72">
        <f t="shared" si="1911"/>
        <v>5</v>
      </c>
      <c r="C8301" s="72" t="str">
        <f>IF(F8301=0,"RESMİ TATİL",VLOOKUP(F8301,LİSTE!$B$7:$D$1300,3,0))</f>
        <v>Esma ÇOKER</v>
      </c>
      <c r="D8301" s="72" t="str">
        <f>IF(G8301=0,"RESMİ TATİL",VLOOKUP(G8301,LİSTE!$B$7:$D$1300,3,0))</f>
        <v>Dursun Kubilay YAŞAR</v>
      </c>
      <c r="E8301" s="72" t="str">
        <f>IF(H8301=0,"RESMİ TATİL",VLOOKUP(H8301,LİSTE!$B$7:$D$1300,3,0))</f>
        <v>Zeynep Beril BAŞPINAR</v>
      </c>
      <c r="F8301" s="72">
        <f>IF(B8301="TATİL",0,IF(F8300&gt;0,IF(LİSTE!$F$1=H8300,1,H8300+1),IF(F8300=0,H8299+1,IF(F8299=0,H8298+1,IF(F8298=0,H8297+1,IF(F8297=0,H8296+1))))))</f>
        <v>16</v>
      </c>
      <c r="G8301" s="72">
        <f>IF(F8301=0,0,IF(LİSTE!$F$1=F8301,1,F8301+1))</f>
        <v>17</v>
      </c>
      <c r="H8301" s="72">
        <f>IF(G8301=0,0,IF(LİSTE!$F$1=G8301,1,G8301+1))</f>
        <v>18</v>
      </c>
      <c r="I8301" s="72" t="str">
        <f>IFERROR(VLOOKUP(A8301,TATİLLER!$A$2:$D$30000,3,0),"TATİL DEĞİL")</f>
        <v>TATİL DEĞİL</v>
      </c>
    </row>
    <row r="8302" spans="1:9" x14ac:dyDescent="0.25">
      <c r="A8302" s="74">
        <f t="shared" ref="A8302" si="1920">A8301+3</f>
        <v>56821</v>
      </c>
      <c r="B8302" s="72">
        <f t="shared" si="1911"/>
        <v>1</v>
      </c>
      <c r="C8302" s="72" t="str">
        <f>IF(F8302=0,"RESMİ TATİL",VLOOKUP(F8302,LİSTE!$B$7:$D$1300,3,0))</f>
        <v>Ahmet DAL</v>
      </c>
      <c r="D8302" s="72" t="str">
        <f>IF(G8302=0,"RESMİ TATİL",VLOOKUP(G8302,LİSTE!$B$7:$D$1300,3,0))</f>
        <v>Emirhan KARATAŞ</v>
      </c>
      <c r="E8302" s="72" t="str">
        <f>IF(H8302=0,"RESMİ TATİL",VLOOKUP(H8302,LİSTE!$B$7:$D$1300,3,0))</f>
        <v>Zümra Yeter ARI</v>
      </c>
      <c r="F8302" s="72">
        <f>IF(B8302="TATİL",0,IF(F8301&gt;0,IF(LİSTE!$F$1=H8301,1,H8301+1),IF(F8301=0,H8300+1,IF(F8300=0,H8299+1,IF(F8299=0,H8298+1,IF(F8298=0,H8297+1))))))</f>
        <v>19</v>
      </c>
      <c r="G8302" s="72">
        <f>IF(F8302=0,0,IF(LİSTE!$F$1=F8302,1,F8302+1))</f>
        <v>20</v>
      </c>
      <c r="H8302" s="72">
        <f>IF(G8302=0,0,IF(LİSTE!$F$1=G8302,1,G8302+1))</f>
        <v>21</v>
      </c>
      <c r="I8302" s="72" t="str">
        <f>IFERROR(VLOOKUP(A8302,TATİLLER!$A$2:$D$30000,3,0),"TATİL DEĞİL")</f>
        <v>TATİL DEĞİL</v>
      </c>
    </row>
    <row r="8303" spans="1:9" x14ac:dyDescent="0.25">
      <c r="A8303" s="74">
        <f t="shared" si="1910"/>
        <v>56822</v>
      </c>
      <c r="B8303" s="72">
        <f t="shared" si="1911"/>
        <v>2</v>
      </c>
      <c r="C8303" s="72" t="str">
        <f>IF(F8303=0,"RESMİ TATİL",VLOOKUP(F8303,LİSTE!$B$7:$D$1300,3,0))</f>
        <v>Utku KARAGÖZ</v>
      </c>
      <c r="D8303" s="72" t="str">
        <f>IF(G8303=0,"RESMİ TATİL",VLOOKUP(G8303,LİSTE!$B$7:$D$1300,3,0))</f>
        <v>Feyza Zümra AVCIOĞLU</v>
      </c>
      <c r="E8303" s="72" t="str">
        <f>IF(H8303=0,"RESMİ TATİL",VLOOKUP(H8303,LİSTE!$B$7:$D$1300,3,0))</f>
        <v>Yusuf Ali TABUR</v>
      </c>
      <c r="F8303" s="72">
        <f>IF(B8303="TATİL",0,IF(F8302&gt;0,IF(LİSTE!$F$1=H8302,1,H8302+1),IF(F8302=0,H8301+1,IF(F8301=0,H8300+1,IF(F8300=0,H8299+1,IF(F8299=0,H8298+1))))))</f>
        <v>22</v>
      </c>
      <c r="G8303" s="72">
        <f>IF(F8303=0,0,IF(LİSTE!$F$1=F8303,1,F8303+1))</f>
        <v>23</v>
      </c>
      <c r="H8303" s="72">
        <f>IF(G8303=0,0,IF(LİSTE!$F$1=G8303,1,G8303+1))</f>
        <v>24</v>
      </c>
      <c r="I8303" s="72" t="str">
        <f>IFERROR(VLOOKUP(A8303,TATİLLER!$A$2:$D$30000,3,0),"TATİL DEĞİL")</f>
        <v>TATİL DEĞİL</v>
      </c>
    </row>
    <row r="8304" spans="1:9" x14ac:dyDescent="0.25">
      <c r="A8304" s="74">
        <f t="shared" si="1910"/>
        <v>56823</v>
      </c>
      <c r="B8304" s="72">
        <f t="shared" si="1911"/>
        <v>3</v>
      </c>
      <c r="C8304" s="72" t="str">
        <f>IF(F8304=0,"RESMİ TATİL",VLOOKUP(F8304,LİSTE!$B$7:$D$1300,3,0))</f>
        <v>Irmak UTEBAY</v>
      </c>
      <c r="D8304" s="72" t="str">
        <f>IF(G8304=0,"RESMİ TATİL",VLOOKUP(G8304,LİSTE!$B$7:$D$1300,3,0))</f>
        <v>Kerem AKKOÇ</v>
      </c>
      <c r="E8304" s="72" t="str">
        <f>IF(H8304=0,"RESMİ TATİL",VLOOKUP(H8304,LİSTE!$B$7:$D$1300,3,0))</f>
        <v>Elçin Ayşe ELMAS</v>
      </c>
      <c r="F8304" s="72">
        <f>IF(B8304="TATİL",0,IF(F8303&gt;0,IF(LİSTE!$F$1=H8303,1,H8303+1),IF(F8303=0,H8302+1,IF(F8302=0,H8301+1,IF(F8301=0,H8300+1,IF(F8300=0,H8299+1))))))</f>
        <v>25</v>
      </c>
      <c r="G8304" s="72">
        <f>IF(F8304=0,0,IF(LİSTE!$F$1=F8304,1,F8304+1))</f>
        <v>26</v>
      </c>
      <c r="H8304" s="72">
        <f>IF(G8304=0,0,IF(LİSTE!$F$1=G8304,1,G8304+1))</f>
        <v>27</v>
      </c>
      <c r="I8304" s="72" t="str">
        <f>IFERROR(VLOOKUP(A8304,TATİLLER!$A$2:$D$30000,3,0),"TATİL DEĞİL")</f>
        <v>TATİL DEĞİL</v>
      </c>
    </row>
    <row r="8305" spans="1:9" x14ac:dyDescent="0.25">
      <c r="A8305" s="74">
        <f t="shared" si="1910"/>
        <v>56824</v>
      </c>
      <c r="B8305" s="72">
        <f t="shared" si="1911"/>
        <v>4</v>
      </c>
      <c r="C8305" s="72" t="str">
        <f>IF(F8305=0,"RESMİ TATİL",VLOOKUP(F8305,LİSTE!$B$7:$D$1300,3,0))</f>
        <v>Muhammed YILDIZDAĞ</v>
      </c>
      <c r="D8305" s="72" t="str">
        <f>IF(G8305=0,"RESMİ TATİL",VLOOKUP(G8305,LİSTE!$B$7:$D$1300,3,0))</f>
        <v>Nisa Nur SANCAR</v>
      </c>
      <c r="E8305" s="72" t="str">
        <f>IF(H8305=0,"RESMİ TATİL",VLOOKUP(H8305,LİSTE!$B$7:$D$1300,3,0))</f>
        <v>Esila ÇETİN</v>
      </c>
      <c r="F8305" s="72">
        <f>IF(B8305="TATİL",0,IF(F8304&gt;0,IF(LİSTE!$F$1=H8304,1,H8304+1),IF(F8304=0,H8303+1,IF(F8303=0,H8302+1,IF(F8302=0,H8301+1,IF(F8301=0,H8300+1))))))</f>
        <v>28</v>
      </c>
      <c r="G8305" s="72">
        <f>IF(F8305=0,0,IF(LİSTE!$F$1=F8305,1,F8305+1))</f>
        <v>1</v>
      </c>
      <c r="H8305" s="72">
        <f>IF(G8305=0,0,IF(LİSTE!$F$1=G8305,1,G8305+1))</f>
        <v>2</v>
      </c>
      <c r="I8305" s="72" t="str">
        <f>IFERROR(VLOOKUP(A8305,TATİLLER!$A$2:$D$30000,3,0),"TATİL DEĞİL")</f>
        <v>TATİL DEĞİL</v>
      </c>
    </row>
    <row r="8306" spans="1:9" x14ac:dyDescent="0.25">
      <c r="A8306" s="74">
        <f t="shared" si="1910"/>
        <v>56825</v>
      </c>
      <c r="B8306" s="72">
        <f t="shared" si="1911"/>
        <v>5</v>
      </c>
      <c r="C8306" s="72" t="str">
        <f>IF(F8306=0,"RESMİ TATİL",VLOOKUP(F8306,LİSTE!$B$7:$D$1300,3,0))</f>
        <v>Zeynep Sevde TOPUZ</v>
      </c>
      <c r="D8306" s="72" t="str">
        <f>IF(G8306=0,"RESMİ TATİL",VLOOKUP(G8306,LİSTE!$B$7:$D$1300,3,0))</f>
        <v>Ömer Asaf KADAŞ</v>
      </c>
      <c r="E8306" s="72" t="str">
        <f>IF(H8306=0,"RESMİ TATİL",VLOOKUP(H8306,LİSTE!$B$7:$D$1300,3,0))</f>
        <v>Ramazan Baran ADIGÜZEL</v>
      </c>
      <c r="F8306" s="72">
        <f>IF(B8306="TATİL",0,IF(F8305&gt;0,IF(LİSTE!$F$1=H8305,1,H8305+1),IF(F8305=0,H8304+1,IF(F8304=0,H8303+1,IF(F8303=0,H8302+1,IF(F8302=0,H8301+1))))))</f>
        <v>3</v>
      </c>
      <c r="G8306" s="72">
        <f>IF(F8306=0,0,IF(LİSTE!$F$1=F8306,1,F8306+1))</f>
        <v>4</v>
      </c>
      <c r="H8306" s="72">
        <f>IF(G8306=0,0,IF(LİSTE!$F$1=G8306,1,G8306+1))</f>
        <v>5</v>
      </c>
      <c r="I8306" s="72" t="str">
        <f>IFERROR(VLOOKUP(A8306,TATİLLER!$A$2:$D$30000,3,0),"TATİL DEĞİL")</f>
        <v>TATİL DEĞİL</v>
      </c>
    </row>
    <row r="8307" spans="1:9" x14ac:dyDescent="0.25">
      <c r="A8307" s="74">
        <f t="shared" ref="A8307" si="1921">A8306+3</f>
        <v>56828</v>
      </c>
      <c r="B8307" s="72">
        <f t="shared" si="1911"/>
        <v>1</v>
      </c>
      <c r="C8307" s="72" t="str">
        <f>IF(F8307=0,"RESMİ TATİL",VLOOKUP(F8307,LİSTE!$B$7:$D$1300,3,0))</f>
        <v>Bahar AKGÜN</v>
      </c>
      <c r="D8307" s="72" t="str">
        <f>IF(G8307=0,"RESMİ TATİL",VLOOKUP(G8307,LİSTE!$B$7:$D$1300,3,0))</f>
        <v>Ömer AKGÜL</v>
      </c>
      <c r="E8307" s="72" t="str">
        <f>IF(H8307=0,"RESMİ TATİL",VLOOKUP(H8307,LİSTE!$B$7:$D$1300,3,0))</f>
        <v>Muharrem EFE TANRIVERDİ</v>
      </c>
      <c r="F8307" s="72">
        <f>IF(B8307="TATİL",0,IF(F8306&gt;0,IF(LİSTE!$F$1=H8306,1,H8306+1),IF(F8306=0,H8305+1,IF(F8305=0,H8304+1,IF(F8304=0,H8303+1,IF(F8303=0,H8302+1))))))</f>
        <v>6</v>
      </c>
      <c r="G8307" s="72">
        <f>IF(F8307=0,0,IF(LİSTE!$F$1=F8307,1,F8307+1))</f>
        <v>7</v>
      </c>
      <c r="H8307" s="72">
        <f>IF(G8307=0,0,IF(LİSTE!$F$1=G8307,1,G8307+1))</f>
        <v>8</v>
      </c>
      <c r="I8307" s="72" t="str">
        <f>IFERROR(VLOOKUP(A8307,TATİLLER!$A$2:$D$30000,3,0),"TATİL DEĞİL")</f>
        <v>TATİL DEĞİL</v>
      </c>
    </row>
    <row r="8308" spans="1:9" x14ac:dyDescent="0.25">
      <c r="A8308" s="74">
        <f t="shared" si="1910"/>
        <v>56829</v>
      </c>
      <c r="B8308" s="72">
        <f t="shared" si="1911"/>
        <v>2</v>
      </c>
      <c r="C8308" s="72" t="str">
        <f>IF(F8308=0,"RESMİ TATİL",VLOOKUP(F8308,LİSTE!$B$7:$D$1300,3,0))</f>
        <v>Anıl DOĞAN</v>
      </c>
      <c r="D8308" s="72" t="str">
        <f>IF(G8308=0,"RESMİ TATİL",VLOOKUP(G8308,LİSTE!$B$7:$D$1300,3,0))</f>
        <v>İpek ARSLAN</v>
      </c>
      <c r="E8308" s="72" t="str">
        <f>IF(H8308=0,"RESMİ TATİL",VLOOKUP(H8308,LİSTE!$B$7:$D$1300,3,0))</f>
        <v>Efe KARSAK</v>
      </c>
      <c r="F8308" s="72">
        <f>IF(B8308="TATİL",0,IF(F8307&gt;0,IF(LİSTE!$F$1=H8307,1,H8307+1),IF(F8307=0,H8306+1,IF(F8306=0,H8305+1,IF(F8305=0,H8304+1,IF(F8304=0,H8303+1))))))</f>
        <v>9</v>
      </c>
      <c r="G8308" s="72">
        <f>IF(F8308=0,0,IF(LİSTE!$F$1=F8308,1,F8308+1))</f>
        <v>10</v>
      </c>
      <c r="H8308" s="72">
        <f>IF(G8308=0,0,IF(LİSTE!$F$1=G8308,1,G8308+1))</f>
        <v>11</v>
      </c>
      <c r="I8308" s="72" t="str">
        <f>IFERROR(VLOOKUP(A8308,TATİLLER!$A$2:$D$30000,3,0),"TATİL DEĞİL")</f>
        <v>TATİL DEĞİL</v>
      </c>
    </row>
    <row r="8309" spans="1:9" x14ac:dyDescent="0.25">
      <c r="A8309" s="74">
        <f t="shared" si="1910"/>
        <v>56830</v>
      </c>
      <c r="B8309" s="72">
        <f t="shared" si="1911"/>
        <v>3</v>
      </c>
      <c r="C8309" s="72" t="str">
        <f>IF(F8309=0,"RESMİ TATİL",VLOOKUP(F8309,LİSTE!$B$7:$D$1300,3,0))</f>
        <v>Abdullah KIRBAÇ</v>
      </c>
      <c r="D8309" s="72" t="str">
        <f>IF(G8309=0,"RESMİ TATİL",VLOOKUP(G8309,LİSTE!$B$7:$D$1300,3,0))</f>
        <v>Ümmü Defne GÜLER</v>
      </c>
      <c r="E8309" s="72" t="str">
        <f>IF(H8309=0,"RESMİ TATİL",VLOOKUP(H8309,LİSTE!$B$7:$D$1300,3,0))</f>
        <v>Şevval ÖZDAMAR</v>
      </c>
      <c r="F8309" s="72">
        <f>IF(B8309="TATİL",0,IF(F8308&gt;0,IF(LİSTE!$F$1=H8308,1,H8308+1),IF(F8308=0,H8307+1,IF(F8307=0,H8306+1,IF(F8306=0,H8305+1,IF(F8305=0,H8304+1))))))</f>
        <v>12</v>
      </c>
      <c r="G8309" s="72">
        <f>IF(F8309=0,0,IF(LİSTE!$F$1=F8309,1,F8309+1))</f>
        <v>13</v>
      </c>
      <c r="H8309" s="72">
        <f>IF(G8309=0,0,IF(LİSTE!$F$1=G8309,1,G8309+1))</f>
        <v>14</v>
      </c>
      <c r="I8309" s="72" t="str">
        <f>IFERROR(VLOOKUP(A8309,TATİLLER!$A$2:$D$30000,3,0),"TATİL DEĞİL")</f>
        <v>TATİL DEĞİL</v>
      </c>
    </row>
    <row r="8310" spans="1:9" x14ac:dyDescent="0.25">
      <c r="A8310" s="74">
        <f t="shared" si="1910"/>
        <v>56831</v>
      </c>
      <c r="B8310" s="72">
        <f t="shared" si="1911"/>
        <v>4</v>
      </c>
      <c r="C8310" s="72" t="str">
        <f>IF(F8310=0,"RESMİ TATİL",VLOOKUP(F8310,LİSTE!$B$7:$D$1300,3,0))</f>
        <v>Zeynep AKDAĞ</v>
      </c>
      <c r="D8310" s="72" t="str">
        <f>IF(G8310=0,"RESMİ TATİL",VLOOKUP(G8310,LİSTE!$B$7:$D$1300,3,0))</f>
        <v>Esma ÇOKER</v>
      </c>
      <c r="E8310" s="72" t="str">
        <f>IF(H8310=0,"RESMİ TATİL",VLOOKUP(H8310,LİSTE!$B$7:$D$1300,3,0))</f>
        <v>Dursun Kubilay YAŞAR</v>
      </c>
      <c r="F8310" s="72">
        <f>IF(B8310="TATİL",0,IF(F8309&gt;0,IF(LİSTE!$F$1=H8309,1,H8309+1),IF(F8309=0,H8308+1,IF(F8308=0,H8307+1,IF(F8307=0,H8306+1,IF(F8306=0,H8305+1))))))</f>
        <v>15</v>
      </c>
      <c r="G8310" s="72">
        <f>IF(F8310=0,0,IF(LİSTE!$F$1=F8310,1,F8310+1))</f>
        <v>16</v>
      </c>
      <c r="H8310" s="72">
        <f>IF(G8310=0,0,IF(LİSTE!$F$1=G8310,1,G8310+1))</f>
        <v>17</v>
      </c>
      <c r="I8310" s="72" t="str">
        <f>IFERROR(VLOOKUP(A8310,TATİLLER!$A$2:$D$30000,3,0),"TATİL DEĞİL")</f>
        <v>TATİL DEĞİL</v>
      </c>
    </row>
    <row r="8311" spans="1:9" x14ac:dyDescent="0.25">
      <c r="A8311" s="74">
        <f t="shared" si="1910"/>
        <v>56832</v>
      </c>
      <c r="B8311" s="72">
        <f t="shared" si="1911"/>
        <v>5</v>
      </c>
      <c r="C8311" s="72" t="str">
        <f>IF(F8311=0,"RESMİ TATİL",VLOOKUP(F8311,LİSTE!$B$7:$D$1300,3,0))</f>
        <v>Zeynep Beril BAŞPINAR</v>
      </c>
      <c r="D8311" s="72" t="str">
        <f>IF(G8311=0,"RESMİ TATİL",VLOOKUP(G8311,LİSTE!$B$7:$D$1300,3,0))</f>
        <v>Ahmet DAL</v>
      </c>
      <c r="E8311" s="72" t="str">
        <f>IF(H8311=0,"RESMİ TATİL",VLOOKUP(H8311,LİSTE!$B$7:$D$1300,3,0))</f>
        <v>Emirhan KARATAŞ</v>
      </c>
      <c r="F8311" s="72">
        <f>IF(B8311="TATİL",0,IF(F8310&gt;0,IF(LİSTE!$F$1=H8310,1,H8310+1),IF(F8310=0,H8309+1,IF(F8309=0,H8308+1,IF(F8308=0,H8307+1,IF(F8307=0,H8306+1))))))</f>
        <v>18</v>
      </c>
      <c r="G8311" s="72">
        <f>IF(F8311=0,0,IF(LİSTE!$F$1=F8311,1,F8311+1))</f>
        <v>19</v>
      </c>
      <c r="H8311" s="72">
        <f>IF(G8311=0,0,IF(LİSTE!$F$1=G8311,1,G8311+1))</f>
        <v>20</v>
      </c>
      <c r="I8311" s="72" t="str">
        <f>IFERROR(VLOOKUP(A8311,TATİLLER!$A$2:$D$30000,3,0),"TATİL DEĞİL")</f>
        <v>TATİL DEĞİL</v>
      </c>
    </row>
    <row r="8312" spans="1:9" x14ac:dyDescent="0.25">
      <c r="A8312" s="74">
        <f t="shared" ref="A8312" si="1922">A8311+3</f>
        <v>56835</v>
      </c>
      <c r="B8312" s="72">
        <f t="shared" si="1911"/>
        <v>1</v>
      </c>
      <c r="C8312" s="72" t="str">
        <f>IF(F8312=0,"RESMİ TATİL",VLOOKUP(F8312,LİSTE!$B$7:$D$1300,3,0))</f>
        <v>Zümra Yeter ARI</v>
      </c>
      <c r="D8312" s="72" t="str">
        <f>IF(G8312=0,"RESMİ TATİL",VLOOKUP(G8312,LİSTE!$B$7:$D$1300,3,0))</f>
        <v>Utku KARAGÖZ</v>
      </c>
      <c r="E8312" s="72" t="str">
        <f>IF(H8312=0,"RESMİ TATİL",VLOOKUP(H8312,LİSTE!$B$7:$D$1300,3,0))</f>
        <v>Feyza Zümra AVCIOĞLU</v>
      </c>
      <c r="F8312" s="72">
        <f>IF(B8312="TATİL",0,IF(F8311&gt;0,IF(LİSTE!$F$1=H8311,1,H8311+1),IF(F8311=0,H8310+1,IF(F8310=0,H8309+1,IF(F8309=0,H8308+1,IF(F8308=0,H8307+1))))))</f>
        <v>21</v>
      </c>
      <c r="G8312" s="72">
        <f>IF(F8312=0,0,IF(LİSTE!$F$1=F8312,1,F8312+1))</f>
        <v>22</v>
      </c>
      <c r="H8312" s="72">
        <f>IF(G8312=0,0,IF(LİSTE!$F$1=G8312,1,G8312+1))</f>
        <v>23</v>
      </c>
      <c r="I8312" s="72" t="str">
        <f>IFERROR(VLOOKUP(A8312,TATİLLER!$A$2:$D$30000,3,0),"TATİL DEĞİL")</f>
        <v>TATİL DEĞİL</v>
      </c>
    </row>
    <row r="8313" spans="1:9" x14ac:dyDescent="0.25">
      <c r="A8313" s="74">
        <f t="shared" si="1910"/>
        <v>56836</v>
      </c>
      <c r="B8313" s="72">
        <f t="shared" si="1911"/>
        <v>2</v>
      </c>
      <c r="C8313" s="72" t="str">
        <f>IF(F8313=0,"RESMİ TATİL",VLOOKUP(F8313,LİSTE!$B$7:$D$1300,3,0))</f>
        <v>Yusuf Ali TABUR</v>
      </c>
      <c r="D8313" s="72" t="str">
        <f>IF(G8313=0,"RESMİ TATİL",VLOOKUP(G8313,LİSTE!$B$7:$D$1300,3,0))</f>
        <v>Irmak UTEBAY</v>
      </c>
      <c r="E8313" s="72" t="str">
        <f>IF(H8313=0,"RESMİ TATİL",VLOOKUP(H8313,LİSTE!$B$7:$D$1300,3,0))</f>
        <v>Kerem AKKOÇ</v>
      </c>
      <c r="F8313" s="72">
        <f>IF(B8313="TATİL",0,IF(F8312&gt;0,IF(LİSTE!$F$1=H8312,1,H8312+1),IF(F8312=0,H8311+1,IF(F8311=0,H8310+1,IF(F8310=0,H8309+1,IF(F8309=0,H8308+1))))))</f>
        <v>24</v>
      </c>
      <c r="G8313" s="72">
        <f>IF(F8313=0,0,IF(LİSTE!$F$1=F8313,1,F8313+1))</f>
        <v>25</v>
      </c>
      <c r="H8313" s="72">
        <f>IF(G8313=0,0,IF(LİSTE!$F$1=G8313,1,G8313+1))</f>
        <v>26</v>
      </c>
      <c r="I8313" s="72" t="str">
        <f>IFERROR(VLOOKUP(A8313,TATİLLER!$A$2:$D$30000,3,0),"TATİL DEĞİL")</f>
        <v>TATİL DEĞİL</v>
      </c>
    </row>
    <row r="8314" spans="1:9" x14ac:dyDescent="0.25">
      <c r="A8314" s="74">
        <f t="shared" si="1910"/>
        <v>56837</v>
      </c>
      <c r="B8314" s="72">
        <f t="shared" si="1911"/>
        <v>3</v>
      </c>
      <c r="C8314" s="72" t="str">
        <f>IF(F8314=0,"RESMİ TATİL",VLOOKUP(F8314,LİSTE!$B$7:$D$1300,3,0))</f>
        <v>Elçin Ayşe ELMAS</v>
      </c>
      <c r="D8314" s="72" t="str">
        <f>IF(G8314=0,"RESMİ TATİL",VLOOKUP(G8314,LİSTE!$B$7:$D$1300,3,0))</f>
        <v>Muhammed YILDIZDAĞ</v>
      </c>
      <c r="E8314" s="72" t="str">
        <f>IF(H8314=0,"RESMİ TATİL",VLOOKUP(H8314,LİSTE!$B$7:$D$1300,3,0))</f>
        <v>Nisa Nur SANCAR</v>
      </c>
      <c r="F8314" s="72">
        <f>IF(B8314="TATİL",0,IF(F8313&gt;0,IF(LİSTE!$F$1=H8313,1,H8313+1),IF(F8313=0,H8312+1,IF(F8312=0,H8311+1,IF(F8311=0,H8310+1,IF(F8310=0,H8309+1))))))</f>
        <v>27</v>
      </c>
      <c r="G8314" s="72">
        <f>IF(F8314=0,0,IF(LİSTE!$F$1=F8314,1,F8314+1))</f>
        <v>28</v>
      </c>
      <c r="H8314" s="72">
        <f>IF(G8314=0,0,IF(LİSTE!$F$1=G8314,1,G8314+1))</f>
        <v>1</v>
      </c>
      <c r="I8314" s="72" t="str">
        <f>IFERROR(VLOOKUP(A8314,TATİLLER!$A$2:$D$30000,3,0),"TATİL DEĞİL")</f>
        <v>TATİL DEĞİL</v>
      </c>
    </row>
    <row r="8315" spans="1:9" x14ac:dyDescent="0.25">
      <c r="A8315" s="74">
        <f t="shared" si="1910"/>
        <v>56838</v>
      </c>
      <c r="B8315" s="72">
        <f t="shared" si="1911"/>
        <v>4</v>
      </c>
      <c r="C8315" s="72" t="str">
        <f>IF(F8315=0,"RESMİ TATİL",VLOOKUP(F8315,LİSTE!$B$7:$D$1300,3,0))</f>
        <v>Esila ÇETİN</v>
      </c>
      <c r="D8315" s="72" t="str">
        <f>IF(G8315=0,"RESMİ TATİL",VLOOKUP(G8315,LİSTE!$B$7:$D$1300,3,0))</f>
        <v>Zeynep Sevde TOPUZ</v>
      </c>
      <c r="E8315" s="72" t="str">
        <f>IF(H8315=0,"RESMİ TATİL",VLOOKUP(H8315,LİSTE!$B$7:$D$1300,3,0))</f>
        <v>Ömer Asaf KADAŞ</v>
      </c>
      <c r="F8315" s="72">
        <f>IF(B8315="TATİL",0,IF(F8314&gt;0,IF(LİSTE!$F$1=H8314,1,H8314+1),IF(F8314=0,H8313+1,IF(F8313=0,H8312+1,IF(F8312=0,H8311+1,IF(F8311=0,H8310+1))))))</f>
        <v>2</v>
      </c>
      <c r="G8315" s="72">
        <f>IF(F8315=0,0,IF(LİSTE!$F$1=F8315,1,F8315+1))</f>
        <v>3</v>
      </c>
      <c r="H8315" s="72">
        <f>IF(G8315=0,0,IF(LİSTE!$F$1=G8315,1,G8315+1))</f>
        <v>4</v>
      </c>
      <c r="I8315" s="72" t="str">
        <f>IFERROR(VLOOKUP(A8315,TATİLLER!$A$2:$D$30000,3,0),"TATİL DEĞİL")</f>
        <v>TATİL DEĞİL</v>
      </c>
    </row>
    <row r="8316" spans="1:9" x14ac:dyDescent="0.25">
      <c r="A8316" s="74">
        <f t="shared" si="1910"/>
        <v>56839</v>
      </c>
      <c r="B8316" s="72">
        <f t="shared" si="1911"/>
        <v>5</v>
      </c>
      <c r="C8316" s="72" t="str">
        <f>IF(F8316=0,"RESMİ TATİL",VLOOKUP(F8316,LİSTE!$B$7:$D$1300,3,0))</f>
        <v>Ramazan Baran ADIGÜZEL</v>
      </c>
      <c r="D8316" s="72" t="str">
        <f>IF(G8316=0,"RESMİ TATİL",VLOOKUP(G8316,LİSTE!$B$7:$D$1300,3,0))</f>
        <v>Bahar AKGÜN</v>
      </c>
      <c r="E8316" s="72" t="str">
        <f>IF(H8316=0,"RESMİ TATİL",VLOOKUP(H8316,LİSTE!$B$7:$D$1300,3,0))</f>
        <v>Ömer AKGÜL</v>
      </c>
      <c r="F8316" s="72">
        <f>IF(B8316="TATİL",0,IF(F8315&gt;0,IF(LİSTE!$F$1=H8315,1,H8315+1),IF(F8315=0,H8314+1,IF(F8314=0,H8313+1,IF(F8313=0,H8312+1,IF(F8312=0,H8311+1))))))</f>
        <v>5</v>
      </c>
      <c r="G8316" s="72">
        <f>IF(F8316=0,0,IF(LİSTE!$F$1=F8316,1,F8316+1))</f>
        <v>6</v>
      </c>
      <c r="H8316" s="72">
        <f>IF(G8316=0,0,IF(LİSTE!$F$1=G8316,1,G8316+1))</f>
        <v>7</v>
      </c>
      <c r="I8316" s="72" t="str">
        <f>IFERROR(VLOOKUP(A8316,TATİLLER!$A$2:$D$30000,3,0),"TATİL DEĞİL")</f>
        <v>TATİL DEĞİL</v>
      </c>
    </row>
    <row r="8317" spans="1:9" x14ac:dyDescent="0.25">
      <c r="A8317" s="74">
        <f t="shared" ref="A8317" si="1923">A8316+3</f>
        <v>56842</v>
      </c>
      <c r="B8317" s="72">
        <f t="shared" si="1911"/>
        <v>1</v>
      </c>
      <c r="C8317" s="72" t="str">
        <f>IF(F8317=0,"RESMİ TATİL",VLOOKUP(F8317,LİSTE!$B$7:$D$1300,3,0))</f>
        <v>Muharrem EFE TANRIVERDİ</v>
      </c>
      <c r="D8317" s="72" t="str">
        <f>IF(G8317=0,"RESMİ TATİL",VLOOKUP(G8317,LİSTE!$B$7:$D$1300,3,0))</f>
        <v>Anıl DOĞAN</v>
      </c>
      <c r="E8317" s="72" t="str">
        <f>IF(H8317=0,"RESMİ TATİL",VLOOKUP(H8317,LİSTE!$B$7:$D$1300,3,0))</f>
        <v>İpek ARSLAN</v>
      </c>
      <c r="F8317" s="72">
        <f>IF(B8317="TATİL",0,IF(F8316&gt;0,IF(LİSTE!$F$1=H8316,1,H8316+1),IF(F8316=0,H8315+1,IF(F8315=0,H8314+1,IF(F8314=0,H8313+1,IF(F8313=0,H8312+1))))))</f>
        <v>8</v>
      </c>
      <c r="G8317" s="72">
        <f>IF(F8317=0,0,IF(LİSTE!$F$1=F8317,1,F8317+1))</f>
        <v>9</v>
      </c>
      <c r="H8317" s="72">
        <f>IF(G8317=0,0,IF(LİSTE!$F$1=G8317,1,G8317+1))</f>
        <v>10</v>
      </c>
      <c r="I8317" s="72" t="str">
        <f>IFERROR(VLOOKUP(A8317,TATİLLER!$A$2:$D$30000,3,0),"TATİL DEĞİL")</f>
        <v>TATİL DEĞİL</v>
      </c>
    </row>
    <row r="8318" spans="1:9" x14ac:dyDescent="0.25">
      <c r="A8318" s="74">
        <f t="shared" si="1910"/>
        <v>56843</v>
      </c>
      <c r="B8318" s="72">
        <f t="shared" si="1911"/>
        <v>2</v>
      </c>
      <c r="C8318" s="72" t="str">
        <f>IF(F8318=0,"RESMİ TATİL",VLOOKUP(F8318,LİSTE!$B$7:$D$1300,3,0))</f>
        <v>Efe KARSAK</v>
      </c>
      <c r="D8318" s="72" t="str">
        <f>IF(G8318=0,"RESMİ TATİL",VLOOKUP(G8318,LİSTE!$B$7:$D$1300,3,0))</f>
        <v>Abdullah KIRBAÇ</v>
      </c>
      <c r="E8318" s="72" t="str">
        <f>IF(H8318=0,"RESMİ TATİL",VLOOKUP(H8318,LİSTE!$B$7:$D$1300,3,0))</f>
        <v>Ümmü Defne GÜLER</v>
      </c>
      <c r="F8318" s="72">
        <f>IF(B8318="TATİL",0,IF(F8317&gt;0,IF(LİSTE!$F$1=H8317,1,H8317+1),IF(F8317=0,H8316+1,IF(F8316=0,H8315+1,IF(F8315=0,H8314+1,IF(F8314=0,H8313+1))))))</f>
        <v>11</v>
      </c>
      <c r="G8318" s="72">
        <f>IF(F8318=0,0,IF(LİSTE!$F$1=F8318,1,F8318+1))</f>
        <v>12</v>
      </c>
      <c r="H8318" s="72">
        <f>IF(G8318=0,0,IF(LİSTE!$F$1=G8318,1,G8318+1))</f>
        <v>13</v>
      </c>
      <c r="I8318" s="72" t="str">
        <f>IFERROR(VLOOKUP(A8318,TATİLLER!$A$2:$D$30000,3,0),"TATİL DEĞİL")</f>
        <v>TATİL DEĞİL</v>
      </c>
    </row>
    <row r="8319" spans="1:9" x14ac:dyDescent="0.25">
      <c r="A8319" s="74">
        <f t="shared" si="1910"/>
        <v>56844</v>
      </c>
      <c r="B8319" s="72">
        <f t="shared" si="1911"/>
        <v>3</v>
      </c>
      <c r="C8319" s="72" t="str">
        <f>IF(F8319=0,"RESMİ TATİL",VLOOKUP(F8319,LİSTE!$B$7:$D$1300,3,0))</f>
        <v>Şevval ÖZDAMAR</v>
      </c>
      <c r="D8319" s="72" t="str">
        <f>IF(G8319=0,"RESMİ TATİL",VLOOKUP(G8319,LİSTE!$B$7:$D$1300,3,0))</f>
        <v>Zeynep AKDAĞ</v>
      </c>
      <c r="E8319" s="72" t="str">
        <f>IF(H8319=0,"RESMİ TATİL",VLOOKUP(H8319,LİSTE!$B$7:$D$1300,3,0))</f>
        <v>Esma ÇOKER</v>
      </c>
      <c r="F8319" s="72">
        <f>IF(B8319="TATİL",0,IF(F8318&gt;0,IF(LİSTE!$F$1=H8318,1,H8318+1),IF(F8318=0,H8317+1,IF(F8317=0,H8316+1,IF(F8316=0,H8315+1,IF(F8315=0,H8314+1))))))</f>
        <v>14</v>
      </c>
      <c r="G8319" s="72">
        <f>IF(F8319=0,0,IF(LİSTE!$F$1=F8319,1,F8319+1))</f>
        <v>15</v>
      </c>
      <c r="H8319" s="72">
        <f>IF(G8319=0,0,IF(LİSTE!$F$1=G8319,1,G8319+1))</f>
        <v>16</v>
      </c>
      <c r="I8319" s="72" t="str">
        <f>IFERROR(VLOOKUP(A8319,TATİLLER!$A$2:$D$30000,3,0),"TATİL DEĞİL")</f>
        <v>TATİL DEĞİL</v>
      </c>
    </row>
    <row r="8320" spans="1:9" x14ac:dyDescent="0.25">
      <c r="A8320" s="74">
        <f t="shared" si="1910"/>
        <v>56845</v>
      </c>
      <c r="B8320" s="72">
        <f t="shared" si="1911"/>
        <v>4</v>
      </c>
      <c r="C8320" s="72" t="str">
        <f>IF(F8320=0,"RESMİ TATİL",VLOOKUP(F8320,LİSTE!$B$7:$D$1300,3,0))</f>
        <v>Dursun Kubilay YAŞAR</v>
      </c>
      <c r="D8320" s="72" t="str">
        <f>IF(G8320=0,"RESMİ TATİL",VLOOKUP(G8320,LİSTE!$B$7:$D$1300,3,0))</f>
        <v>Zeynep Beril BAŞPINAR</v>
      </c>
      <c r="E8320" s="72" t="str">
        <f>IF(H8320=0,"RESMİ TATİL",VLOOKUP(H8320,LİSTE!$B$7:$D$1300,3,0))</f>
        <v>Ahmet DAL</v>
      </c>
      <c r="F8320" s="72">
        <f>IF(B8320="TATİL",0,IF(F8319&gt;0,IF(LİSTE!$F$1=H8319,1,H8319+1),IF(F8319=0,H8318+1,IF(F8318=0,H8317+1,IF(F8317=0,H8316+1,IF(F8316=0,H8315+1))))))</f>
        <v>17</v>
      </c>
      <c r="G8320" s="72">
        <f>IF(F8320=0,0,IF(LİSTE!$F$1=F8320,1,F8320+1))</f>
        <v>18</v>
      </c>
      <c r="H8320" s="72">
        <f>IF(G8320=0,0,IF(LİSTE!$F$1=G8320,1,G8320+1))</f>
        <v>19</v>
      </c>
      <c r="I8320" s="72" t="str">
        <f>IFERROR(VLOOKUP(A8320,TATİLLER!$A$2:$D$30000,3,0),"TATİL DEĞİL")</f>
        <v>TATİL DEĞİL</v>
      </c>
    </row>
    <row r="8321" spans="1:9" x14ac:dyDescent="0.25">
      <c r="A8321" s="74">
        <f t="shared" si="1910"/>
        <v>56846</v>
      </c>
      <c r="B8321" s="72">
        <f t="shared" si="1911"/>
        <v>5</v>
      </c>
      <c r="C8321" s="72" t="str">
        <f>IF(F8321=0,"RESMİ TATİL",VLOOKUP(F8321,LİSTE!$B$7:$D$1300,3,0))</f>
        <v>Emirhan KARATAŞ</v>
      </c>
      <c r="D8321" s="72" t="str">
        <f>IF(G8321=0,"RESMİ TATİL",VLOOKUP(G8321,LİSTE!$B$7:$D$1300,3,0))</f>
        <v>Zümra Yeter ARI</v>
      </c>
      <c r="E8321" s="72" t="str">
        <f>IF(H8321=0,"RESMİ TATİL",VLOOKUP(H8321,LİSTE!$B$7:$D$1300,3,0))</f>
        <v>Utku KARAGÖZ</v>
      </c>
      <c r="F8321" s="72">
        <f>IF(B8321="TATİL",0,IF(F8320&gt;0,IF(LİSTE!$F$1=H8320,1,H8320+1),IF(F8320=0,H8319+1,IF(F8319=0,H8318+1,IF(F8318=0,H8317+1,IF(F8317=0,H8316+1))))))</f>
        <v>20</v>
      </c>
      <c r="G8321" s="72">
        <f>IF(F8321=0,0,IF(LİSTE!$F$1=F8321,1,F8321+1))</f>
        <v>21</v>
      </c>
      <c r="H8321" s="72">
        <f>IF(G8321=0,0,IF(LİSTE!$F$1=G8321,1,G8321+1))</f>
        <v>22</v>
      </c>
      <c r="I8321" s="72" t="str">
        <f>IFERROR(VLOOKUP(A8321,TATİLLER!$A$2:$D$30000,3,0),"TATİL DEĞİL")</f>
        <v>TATİL DEĞİL</v>
      </c>
    </row>
    <row r="8322" spans="1:9" x14ac:dyDescent="0.25">
      <c r="A8322" s="74">
        <f t="shared" ref="A8322" si="1924">A8321+3</f>
        <v>56849</v>
      </c>
      <c r="B8322" s="72">
        <f t="shared" si="1911"/>
        <v>1</v>
      </c>
      <c r="C8322" s="72" t="str">
        <f>IF(F8322=0,"RESMİ TATİL",VLOOKUP(F8322,LİSTE!$B$7:$D$1300,3,0))</f>
        <v>Feyza Zümra AVCIOĞLU</v>
      </c>
      <c r="D8322" s="72" t="str">
        <f>IF(G8322=0,"RESMİ TATİL",VLOOKUP(G8322,LİSTE!$B$7:$D$1300,3,0))</f>
        <v>Yusuf Ali TABUR</v>
      </c>
      <c r="E8322" s="72" t="str">
        <f>IF(H8322=0,"RESMİ TATİL",VLOOKUP(H8322,LİSTE!$B$7:$D$1300,3,0))</f>
        <v>Irmak UTEBAY</v>
      </c>
      <c r="F8322" s="72">
        <f>IF(B8322="TATİL",0,IF(F8321&gt;0,IF(LİSTE!$F$1=H8321,1,H8321+1),IF(F8321=0,H8320+1,IF(F8320=0,H8319+1,IF(F8319=0,H8318+1,IF(F8318=0,H8317+1))))))</f>
        <v>23</v>
      </c>
      <c r="G8322" s="72">
        <f>IF(F8322=0,0,IF(LİSTE!$F$1=F8322,1,F8322+1))</f>
        <v>24</v>
      </c>
      <c r="H8322" s="72">
        <f>IF(G8322=0,0,IF(LİSTE!$F$1=G8322,1,G8322+1))</f>
        <v>25</v>
      </c>
      <c r="I8322" s="72" t="str">
        <f>IFERROR(VLOOKUP(A8322,TATİLLER!$A$2:$D$30000,3,0),"TATİL DEĞİL")</f>
        <v>TATİL DEĞİL</v>
      </c>
    </row>
    <row r="8323" spans="1:9" x14ac:dyDescent="0.25">
      <c r="A8323" s="74">
        <f t="shared" ref="A8323:A8386" si="1925">A8322+1</f>
        <v>56850</v>
      </c>
      <c r="B8323" s="72">
        <f t="shared" ref="B8323:B8386" si="1926">IF(I8323="TATİL","TATİL",WEEKDAY(A8323,2))</f>
        <v>2</v>
      </c>
      <c r="C8323" s="72" t="str">
        <f>IF(F8323=0,"RESMİ TATİL",VLOOKUP(F8323,LİSTE!$B$7:$D$1300,3,0))</f>
        <v>Kerem AKKOÇ</v>
      </c>
      <c r="D8323" s="72" t="str">
        <f>IF(G8323=0,"RESMİ TATİL",VLOOKUP(G8323,LİSTE!$B$7:$D$1300,3,0))</f>
        <v>Elçin Ayşe ELMAS</v>
      </c>
      <c r="E8323" s="72" t="str">
        <f>IF(H8323=0,"RESMİ TATİL",VLOOKUP(H8323,LİSTE!$B$7:$D$1300,3,0))</f>
        <v>Muhammed YILDIZDAĞ</v>
      </c>
      <c r="F8323" s="72">
        <f>IF(B8323="TATİL",0,IF(F8322&gt;0,IF(LİSTE!$F$1=H8322,1,H8322+1),IF(F8322=0,H8321+1,IF(F8321=0,H8320+1,IF(F8320=0,H8319+1,IF(F8319=0,H8318+1))))))</f>
        <v>26</v>
      </c>
      <c r="G8323" s="72">
        <f>IF(F8323=0,0,IF(LİSTE!$F$1=F8323,1,F8323+1))</f>
        <v>27</v>
      </c>
      <c r="H8323" s="72">
        <f>IF(G8323=0,0,IF(LİSTE!$F$1=G8323,1,G8323+1))</f>
        <v>28</v>
      </c>
      <c r="I8323" s="72" t="str">
        <f>IFERROR(VLOOKUP(A8323,TATİLLER!$A$2:$D$30000,3,0),"TATİL DEĞİL")</f>
        <v>TATİL DEĞİL</v>
      </c>
    </row>
    <row r="8324" spans="1:9" x14ac:dyDescent="0.25">
      <c r="A8324" s="74">
        <f t="shared" si="1925"/>
        <v>56851</v>
      </c>
      <c r="B8324" s="72">
        <f t="shared" si="1926"/>
        <v>3</v>
      </c>
      <c r="C8324" s="72" t="str">
        <f>IF(F8324=0,"RESMİ TATİL",VLOOKUP(F8324,LİSTE!$B$7:$D$1300,3,0))</f>
        <v>Nisa Nur SANCAR</v>
      </c>
      <c r="D8324" s="72" t="str">
        <f>IF(G8324=0,"RESMİ TATİL",VLOOKUP(G8324,LİSTE!$B$7:$D$1300,3,0))</f>
        <v>Esila ÇETİN</v>
      </c>
      <c r="E8324" s="72" t="str">
        <f>IF(H8324=0,"RESMİ TATİL",VLOOKUP(H8324,LİSTE!$B$7:$D$1300,3,0))</f>
        <v>Zeynep Sevde TOPUZ</v>
      </c>
      <c r="F8324" s="72">
        <f>IF(B8324="TATİL",0,IF(F8323&gt;0,IF(LİSTE!$F$1=H8323,1,H8323+1),IF(F8323=0,H8322+1,IF(F8322=0,H8321+1,IF(F8321=0,H8320+1,IF(F8320=0,H8319+1))))))</f>
        <v>1</v>
      </c>
      <c r="G8324" s="72">
        <f>IF(F8324=0,0,IF(LİSTE!$F$1=F8324,1,F8324+1))</f>
        <v>2</v>
      </c>
      <c r="H8324" s="72">
        <f>IF(G8324=0,0,IF(LİSTE!$F$1=G8324,1,G8324+1))</f>
        <v>3</v>
      </c>
      <c r="I8324" s="72" t="str">
        <f>IFERROR(VLOOKUP(A8324,TATİLLER!$A$2:$D$30000,3,0),"TATİL DEĞİL")</f>
        <v>TATİL DEĞİL</v>
      </c>
    </row>
    <row r="8325" spans="1:9" x14ac:dyDescent="0.25">
      <c r="A8325" s="74">
        <f t="shared" si="1925"/>
        <v>56852</v>
      </c>
      <c r="B8325" s="72">
        <f t="shared" si="1926"/>
        <v>4</v>
      </c>
      <c r="C8325" s="72" t="str">
        <f>IF(F8325=0,"RESMİ TATİL",VLOOKUP(F8325,LİSTE!$B$7:$D$1300,3,0))</f>
        <v>Ömer Asaf KADAŞ</v>
      </c>
      <c r="D8325" s="72" t="str">
        <f>IF(G8325=0,"RESMİ TATİL",VLOOKUP(G8325,LİSTE!$B$7:$D$1300,3,0))</f>
        <v>Ramazan Baran ADIGÜZEL</v>
      </c>
      <c r="E8325" s="72" t="str">
        <f>IF(H8325=0,"RESMİ TATİL",VLOOKUP(H8325,LİSTE!$B$7:$D$1300,3,0))</f>
        <v>Bahar AKGÜN</v>
      </c>
      <c r="F8325" s="72">
        <f>IF(B8325="TATİL",0,IF(F8324&gt;0,IF(LİSTE!$F$1=H8324,1,H8324+1),IF(F8324=0,H8323+1,IF(F8323=0,H8322+1,IF(F8322=0,H8321+1,IF(F8321=0,H8320+1))))))</f>
        <v>4</v>
      </c>
      <c r="G8325" s="72">
        <f>IF(F8325=0,0,IF(LİSTE!$F$1=F8325,1,F8325+1))</f>
        <v>5</v>
      </c>
      <c r="H8325" s="72">
        <f>IF(G8325=0,0,IF(LİSTE!$F$1=G8325,1,G8325+1))</f>
        <v>6</v>
      </c>
      <c r="I8325" s="72" t="str">
        <f>IFERROR(VLOOKUP(A8325,TATİLLER!$A$2:$D$30000,3,0),"TATİL DEĞİL")</f>
        <v>TATİL DEĞİL</v>
      </c>
    </row>
    <row r="8326" spans="1:9" x14ac:dyDescent="0.25">
      <c r="A8326" s="74">
        <f t="shared" si="1925"/>
        <v>56853</v>
      </c>
      <c r="B8326" s="72">
        <f t="shared" si="1926"/>
        <v>5</v>
      </c>
      <c r="C8326" s="72" t="str">
        <f>IF(F8326=0,"RESMİ TATİL",VLOOKUP(F8326,LİSTE!$B$7:$D$1300,3,0))</f>
        <v>Ömer AKGÜL</v>
      </c>
      <c r="D8326" s="72" t="str">
        <f>IF(G8326=0,"RESMİ TATİL",VLOOKUP(G8326,LİSTE!$B$7:$D$1300,3,0))</f>
        <v>Muharrem EFE TANRIVERDİ</v>
      </c>
      <c r="E8326" s="72" t="str">
        <f>IF(H8326=0,"RESMİ TATİL",VLOOKUP(H8326,LİSTE!$B$7:$D$1300,3,0))</f>
        <v>Anıl DOĞAN</v>
      </c>
      <c r="F8326" s="72">
        <f>IF(B8326="TATİL",0,IF(F8325&gt;0,IF(LİSTE!$F$1=H8325,1,H8325+1),IF(F8325=0,H8324+1,IF(F8324=0,H8323+1,IF(F8323=0,H8322+1,IF(F8322=0,H8321+1))))))</f>
        <v>7</v>
      </c>
      <c r="G8326" s="72">
        <f>IF(F8326=0,0,IF(LİSTE!$F$1=F8326,1,F8326+1))</f>
        <v>8</v>
      </c>
      <c r="H8326" s="72">
        <f>IF(G8326=0,0,IF(LİSTE!$F$1=G8326,1,G8326+1))</f>
        <v>9</v>
      </c>
      <c r="I8326" s="72" t="str">
        <f>IFERROR(VLOOKUP(A8326,TATİLLER!$A$2:$D$30000,3,0),"TATİL DEĞİL")</f>
        <v>TATİL DEĞİL</v>
      </c>
    </row>
    <row r="8327" spans="1:9" x14ac:dyDescent="0.25">
      <c r="A8327" s="74">
        <f t="shared" ref="A8327" si="1927">A8326+3</f>
        <v>56856</v>
      </c>
      <c r="B8327" s="72">
        <f t="shared" si="1926"/>
        <v>1</v>
      </c>
      <c r="C8327" s="72" t="str">
        <f>IF(F8327=0,"RESMİ TATİL",VLOOKUP(F8327,LİSTE!$B$7:$D$1300,3,0))</f>
        <v>İpek ARSLAN</v>
      </c>
      <c r="D8327" s="72" t="str">
        <f>IF(G8327=0,"RESMİ TATİL",VLOOKUP(G8327,LİSTE!$B$7:$D$1300,3,0))</f>
        <v>Efe KARSAK</v>
      </c>
      <c r="E8327" s="72" t="str">
        <f>IF(H8327=0,"RESMİ TATİL",VLOOKUP(H8327,LİSTE!$B$7:$D$1300,3,0))</f>
        <v>Abdullah KIRBAÇ</v>
      </c>
      <c r="F8327" s="72">
        <f>IF(B8327="TATİL",0,IF(F8326&gt;0,IF(LİSTE!$F$1=H8326,1,H8326+1),IF(F8326=0,H8325+1,IF(F8325=0,H8324+1,IF(F8324=0,H8323+1,IF(F8323=0,H8322+1))))))</f>
        <v>10</v>
      </c>
      <c r="G8327" s="72">
        <f>IF(F8327=0,0,IF(LİSTE!$F$1=F8327,1,F8327+1))</f>
        <v>11</v>
      </c>
      <c r="H8327" s="72">
        <f>IF(G8327=0,0,IF(LİSTE!$F$1=G8327,1,G8327+1))</f>
        <v>12</v>
      </c>
      <c r="I8327" s="72" t="str">
        <f>IFERROR(VLOOKUP(A8327,TATİLLER!$A$2:$D$30000,3,0),"TATİL DEĞİL")</f>
        <v>TATİL DEĞİL</v>
      </c>
    </row>
    <row r="8328" spans="1:9" x14ac:dyDescent="0.25">
      <c r="A8328" s="74">
        <f t="shared" si="1925"/>
        <v>56857</v>
      </c>
      <c r="B8328" s="72">
        <f t="shared" si="1926"/>
        <v>2</v>
      </c>
      <c r="C8328" s="72" t="str">
        <f>IF(F8328=0,"RESMİ TATİL",VLOOKUP(F8328,LİSTE!$B$7:$D$1300,3,0))</f>
        <v>Ümmü Defne GÜLER</v>
      </c>
      <c r="D8328" s="72" t="str">
        <f>IF(G8328=0,"RESMİ TATİL",VLOOKUP(G8328,LİSTE!$B$7:$D$1300,3,0))</f>
        <v>Şevval ÖZDAMAR</v>
      </c>
      <c r="E8328" s="72" t="str">
        <f>IF(H8328=0,"RESMİ TATİL",VLOOKUP(H8328,LİSTE!$B$7:$D$1300,3,0))</f>
        <v>Zeynep AKDAĞ</v>
      </c>
      <c r="F8328" s="72">
        <f>IF(B8328="TATİL",0,IF(F8327&gt;0,IF(LİSTE!$F$1=H8327,1,H8327+1),IF(F8327=0,H8326+1,IF(F8326=0,H8325+1,IF(F8325=0,H8324+1,IF(F8324=0,H8323+1))))))</f>
        <v>13</v>
      </c>
      <c r="G8328" s="72">
        <f>IF(F8328=0,0,IF(LİSTE!$F$1=F8328,1,F8328+1))</f>
        <v>14</v>
      </c>
      <c r="H8328" s="72">
        <f>IF(G8328=0,0,IF(LİSTE!$F$1=G8328,1,G8328+1))</f>
        <v>15</v>
      </c>
      <c r="I8328" s="72" t="str">
        <f>IFERROR(VLOOKUP(A8328,TATİLLER!$A$2:$D$30000,3,0),"TATİL DEĞİL")</f>
        <v>TATİL DEĞİL</v>
      </c>
    </row>
    <row r="8329" spans="1:9" x14ac:dyDescent="0.25">
      <c r="A8329" s="74">
        <f t="shared" si="1925"/>
        <v>56858</v>
      </c>
      <c r="B8329" s="72">
        <f t="shared" si="1926"/>
        <v>3</v>
      </c>
      <c r="C8329" s="72" t="str">
        <f>IF(F8329=0,"RESMİ TATİL",VLOOKUP(F8329,LİSTE!$B$7:$D$1300,3,0))</f>
        <v>Esma ÇOKER</v>
      </c>
      <c r="D8329" s="72" t="str">
        <f>IF(G8329=0,"RESMİ TATİL",VLOOKUP(G8329,LİSTE!$B$7:$D$1300,3,0))</f>
        <v>Dursun Kubilay YAŞAR</v>
      </c>
      <c r="E8329" s="72" t="str">
        <f>IF(H8329=0,"RESMİ TATİL",VLOOKUP(H8329,LİSTE!$B$7:$D$1300,3,0))</f>
        <v>Zeynep Beril BAŞPINAR</v>
      </c>
      <c r="F8329" s="72">
        <f>IF(B8329="TATİL",0,IF(F8328&gt;0,IF(LİSTE!$F$1=H8328,1,H8328+1),IF(F8328=0,H8327+1,IF(F8327=0,H8326+1,IF(F8326=0,H8325+1,IF(F8325=0,H8324+1))))))</f>
        <v>16</v>
      </c>
      <c r="G8329" s="72">
        <f>IF(F8329=0,0,IF(LİSTE!$F$1=F8329,1,F8329+1))</f>
        <v>17</v>
      </c>
      <c r="H8329" s="72">
        <f>IF(G8329=0,0,IF(LİSTE!$F$1=G8329,1,G8329+1))</f>
        <v>18</v>
      </c>
      <c r="I8329" s="72" t="str">
        <f>IFERROR(VLOOKUP(A8329,TATİLLER!$A$2:$D$30000,3,0),"TATİL DEĞİL")</f>
        <v>TATİL DEĞİL</v>
      </c>
    </row>
    <row r="8330" spans="1:9" x14ac:dyDescent="0.25">
      <c r="A8330" s="74">
        <f t="shared" si="1925"/>
        <v>56859</v>
      </c>
      <c r="B8330" s="72">
        <f t="shared" si="1926"/>
        <v>4</v>
      </c>
      <c r="C8330" s="72" t="str">
        <f>IF(F8330=0,"RESMİ TATİL",VLOOKUP(F8330,LİSTE!$B$7:$D$1300,3,0))</f>
        <v>Ahmet DAL</v>
      </c>
      <c r="D8330" s="72" t="str">
        <f>IF(G8330=0,"RESMİ TATİL",VLOOKUP(G8330,LİSTE!$B$7:$D$1300,3,0))</f>
        <v>Emirhan KARATAŞ</v>
      </c>
      <c r="E8330" s="72" t="str">
        <f>IF(H8330=0,"RESMİ TATİL",VLOOKUP(H8330,LİSTE!$B$7:$D$1300,3,0))</f>
        <v>Zümra Yeter ARI</v>
      </c>
      <c r="F8330" s="72">
        <f>IF(B8330="TATİL",0,IF(F8329&gt;0,IF(LİSTE!$F$1=H8329,1,H8329+1),IF(F8329=0,H8328+1,IF(F8328=0,H8327+1,IF(F8327=0,H8326+1,IF(F8326=0,H8325+1))))))</f>
        <v>19</v>
      </c>
      <c r="G8330" s="72">
        <f>IF(F8330=0,0,IF(LİSTE!$F$1=F8330,1,F8330+1))</f>
        <v>20</v>
      </c>
      <c r="H8330" s="72">
        <f>IF(G8330=0,0,IF(LİSTE!$F$1=G8330,1,G8330+1))</f>
        <v>21</v>
      </c>
      <c r="I8330" s="72" t="str">
        <f>IFERROR(VLOOKUP(A8330,TATİLLER!$A$2:$D$30000,3,0),"TATİL DEĞİL")</f>
        <v>TATİL DEĞİL</v>
      </c>
    </row>
    <row r="8331" spans="1:9" x14ac:dyDescent="0.25">
      <c r="A8331" s="74">
        <f t="shared" si="1925"/>
        <v>56860</v>
      </c>
      <c r="B8331" s="72">
        <f t="shared" si="1926"/>
        <v>5</v>
      </c>
      <c r="C8331" s="72" t="str">
        <f>IF(F8331=0,"RESMİ TATİL",VLOOKUP(F8331,LİSTE!$B$7:$D$1300,3,0))</f>
        <v>Utku KARAGÖZ</v>
      </c>
      <c r="D8331" s="72" t="str">
        <f>IF(G8331=0,"RESMİ TATİL",VLOOKUP(G8331,LİSTE!$B$7:$D$1300,3,0))</f>
        <v>Feyza Zümra AVCIOĞLU</v>
      </c>
      <c r="E8331" s="72" t="str">
        <f>IF(H8331=0,"RESMİ TATİL",VLOOKUP(H8331,LİSTE!$B$7:$D$1300,3,0))</f>
        <v>Yusuf Ali TABUR</v>
      </c>
      <c r="F8331" s="72">
        <f>IF(B8331="TATİL",0,IF(F8330&gt;0,IF(LİSTE!$F$1=H8330,1,H8330+1),IF(F8330=0,H8329+1,IF(F8329=0,H8328+1,IF(F8328=0,H8327+1,IF(F8327=0,H8326+1))))))</f>
        <v>22</v>
      </c>
      <c r="G8331" s="72">
        <f>IF(F8331=0,0,IF(LİSTE!$F$1=F8331,1,F8331+1))</f>
        <v>23</v>
      </c>
      <c r="H8331" s="72">
        <f>IF(G8331=0,0,IF(LİSTE!$F$1=G8331,1,G8331+1))</f>
        <v>24</v>
      </c>
      <c r="I8331" s="72" t="str">
        <f>IFERROR(VLOOKUP(A8331,TATİLLER!$A$2:$D$30000,3,0),"TATİL DEĞİL")</f>
        <v>TATİL DEĞİL</v>
      </c>
    </row>
    <row r="8332" spans="1:9" x14ac:dyDescent="0.25">
      <c r="A8332" s="74">
        <f t="shared" ref="A8332" si="1928">A8331+3</f>
        <v>56863</v>
      </c>
      <c r="B8332" s="72">
        <f t="shared" si="1926"/>
        <v>1</v>
      </c>
      <c r="C8332" s="72" t="str">
        <f>IF(F8332=0,"RESMİ TATİL",VLOOKUP(F8332,LİSTE!$B$7:$D$1300,3,0))</f>
        <v>Irmak UTEBAY</v>
      </c>
      <c r="D8332" s="72" t="str">
        <f>IF(G8332=0,"RESMİ TATİL",VLOOKUP(G8332,LİSTE!$B$7:$D$1300,3,0))</f>
        <v>Kerem AKKOÇ</v>
      </c>
      <c r="E8332" s="72" t="str">
        <f>IF(H8332=0,"RESMİ TATİL",VLOOKUP(H8332,LİSTE!$B$7:$D$1300,3,0))</f>
        <v>Elçin Ayşe ELMAS</v>
      </c>
      <c r="F8332" s="72">
        <f>IF(B8332="TATİL",0,IF(F8331&gt;0,IF(LİSTE!$F$1=H8331,1,H8331+1),IF(F8331=0,H8330+1,IF(F8330=0,H8329+1,IF(F8329=0,H8328+1,IF(F8328=0,H8327+1))))))</f>
        <v>25</v>
      </c>
      <c r="G8332" s="72">
        <f>IF(F8332=0,0,IF(LİSTE!$F$1=F8332,1,F8332+1))</f>
        <v>26</v>
      </c>
      <c r="H8332" s="72">
        <f>IF(G8332=0,0,IF(LİSTE!$F$1=G8332,1,G8332+1))</f>
        <v>27</v>
      </c>
      <c r="I8332" s="72" t="str">
        <f>IFERROR(VLOOKUP(A8332,TATİLLER!$A$2:$D$30000,3,0),"TATİL DEĞİL")</f>
        <v>TATİL DEĞİL</v>
      </c>
    </row>
    <row r="8333" spans="1:9" x14ac:dyDescent="0.25">
      <c r="A8333" s="74">
        <f t="shared" si="1925"/>
        <v>56864</v>
      </c>
      <c r="B8333" s="72">
        <f t="shared" si="1926"/>
        <v>2</v>
      </c>
      <c r="C8333" s="72" t="str">
        <f>IF(F8333=0,"RESMİ TATİL",VLOOKUP(F8333,LİSTE!$B$7:$D$1300,3,0))</f>
        <v>Muhammed YILDIZDAĞ</v>
      </c>
      <c r="D8333" s="72" t="str">
        <f>IF(G8333=0,"RESMİ TATİL",VLOOKUP(G8333,LİSTE!$B$7:$D$1300,3,0))</f>
        <v>Nisa Nur SANCAR</v>
      </c>
      <c r="E8333" s="72" t="str">
        <f>IF(H8333=0,"RESMİ TATİL",VLOOKUP(H8333,LİSTE!$B$7:$D$1300,3,0))</f>
        <v>Esila ÇETİN</v>
      </c>
      <c r="F8333" s="72">
        <f>IF(B8333="TATİL",0,IF(F8332&gt;0,IF(LİSTE!$F$1=H8332,1,H8332+1),IF(F8332=0,H8331+1,IF(F8331=0,H8330+1,IF(F8330=0,H8329+1,IF(F8329=0,H8328+1))))))</f>
        <v>28</v>
      </c>
      <c r="G8333" s="72">
        <f>IF(F8333=0,0,IF(LİSTE!$F$1=F8333,1,F8333+1))</f>
        <v>1</v>
      </c>
      <c r="H8333" s="72">
        <f>IF(G8333=0,0,IF(LİSTE!$F$1=G8333,1,G8333+1))</f>
        <v>2</v>
      </c>
      <c r="I8333" s="72" t="str">
        <f>IFERROR(VLOOKUP(A8333,TATİLLER!$A$2:$D$30000,3,0),"TATİL DEĞİL")</f>
        <v>TATİL DEĞİL</v>
      </c>
    </row>
    <row r="8334" spans="1:9" x14ac:dyDescent="0.25">
      <c r="A8334" s="74">
        <f t="shared" si="1925"/>
        <v>56865</v>
      </c>
      <c r="B8334" s="72">
        <f t="shared" si="1926"/>
        <v>3</v>
      </c>
      <c r="C8334" s="72" t="str">
        <f>IF(F8334=0,"RESMİ TATİL",VLOOKUP(F8334,LİSTE!$B$7:$D$1300,3,0))</f>
        <v>Zeynep Sevde TOPUZ</v>
      </c>
      <c r="D8334" s="72" t="str">
        <f>IF(G8334=0,"RESMİ TATİL",VLOOKUP(G8334,LİSTE!$B$7:$D$1300,3,0))</f>
        <v>Ömer Asaf KADAŞ</v>
      </c>
      <c r="E8334" s="72" t="str">
        <f>IF(H8334=0,"RESMİ TATİL",VLOOKUP(H8334,LİSTE!$B$7:$D$1300,3,0))</f>
        <v>Ramazan Baran ADIGÜZEL</v>
      </c>
      <c r="F8334" s="72">
        <f>IF(B8334="TATİL",0,IF(F8333&gt;0,IF(LİSTE!$F$1=H8333,1,H8333+1),IF(F8333=0,H8332+1,IF(F8332=0,H8331+1,IF(F8331=0,H8330+1,IF(F8330=0,H8329+1))))))</f>
        <v>3</v>
      </c>
      <c r="G8334" s="72">
        <f>IF(F8334=0,0,IF(LİSTE!$F$1=F8334,1,F8334+1))</f>
        <v>4</v>
      </c>
      <c r="H8334" s="72">
        <f>IF(G8334=0,0,IF(LİSTE!$F$1=G8334,1,G8334+1))</f>
        <v>5</v>
      </c>
      <c r="I8334" s="72" t="str">
        <f>IFERROR(VLOOKUP(A8334,TATİLLER!$A$2:$D$30000,3,0),"TATİL DEĞİL")</f>
        <v>TATİL DEĞİL</v>
      </c>
    </row>
    <row r="8335" spans="1:9" x14ac:dyDescent="0.25">
      <c r="A8335" s="74">
        <f t="shared" si="1925"/>
        <v>56866</v>
      </c>
      <c r="B8335" s="72">
        <f t="shared" si="1926"/>
        <v>4</v>
      </c>
      <c r="C8335" s="72" t="str">
        <f>IF(F8335=0,"RESMİ TATİL",VLOOKUP(F8335,LİSTE!$B$7:$D$1300,3,0))</f>
        <v>Bahar AKGÜN</v>
      </c>
      <c r="D8335" s="72" t="str">
        <f>IF(G8335=0,"RESMİ TATİL",VLOOKUP(G8335,LİSTE!$B$7:$D$1300,3,0))</f>
        <v>Ömer AKGÜL</v>
      </c>
      <c r="E8335" s="72" t="str">
        <f>IF(H8335=0,"RESMİ TATİL",VLOOKUP(H8335,LİSTE!$B$7:$D$1300,3,0))</f>
        <v>Muharrem EFE TANRIVERDİ</v>
      </c>
      <c r="F8335" s="72">
        <f>IF(B8335="TATİL",0,IF(F8334&gt;0,IF(LİSTE!$F$1=H8334,1,H8334+1),IF(F8334=0,H8333+1,IF(F8333=0,H8332+1,IF(F8332=0,H8331+1,IF(F8331=0,H8330+1))))))</f>
        <v>6</v>
      </c>
      <c r="G8335" s="72">
        <f>IF(F8335=0,0,IF(LİSTE!$F$1=F8335,1,F8335+1))</f>
        <v>7</v>
      </c>
      <c r="H8335" s="72">
        <f>IF(G8335=0,0,IF(LİSTE!$F$1=G8335,1,G8335+1))</f>
        <v>8</v>
      </c>
      <c r="I8335" s="72" t="str">
        <f>IFERROR(VLOOKUP(A8335,TATİLLER!$A$2:$D$30000,3,0),"TATİL DEĞİL")</f>
        <v>TATİL DEĞİL</v>
      </c>
    </row>
    <row r="8336" spans="1:9" x14ac:dyDescent="0.25">
      <c r="A8336" s="74">
        <f t="shared" si="1925"/>
        <v>56867</v>
      </c>
      <c r="B8336" s="72">
        <f t="shared" si="1926"/>
        <v>5</v>
      </c>
      <c r="C8336" s="72" t="str">
        <f>IF(F8336=0,"RESMİ TATİL",VLOOKUP(F8336,LİSTE!$B$7:$D$1300,3,0))</f>
        <v>Anıl DOĞAN</v>
      </c>
      <c r="D8336" s="72" t="str">
        <f>IF(G8336=0,"RESMİ TATİL",VLOOKUP(G8336,LİSTE!$B$7:$D$1300,3,0))</f>
        <v>İpek ARSLAN</v>
      </c>
      <c r="E8336" s="72" t="str">
        <f>IF(H8336=0,"RESMİ TATİL",VLOOKUP(H8336,LİSTE!$B$7:$D$1300,3,0))</f>
        <v>Efe KARSAK</v>
      </c>
      <c r="F8336" s="72">
        <f>IF(B8336="TATİL",0,IF(F8335&gt;0,IF(LİSTE!$F$1=H8335,1,H8335+1),IF(F8335=0,H8334+1,IF(F8334=0,H8333+1,IF(F8333=0,H8332+1,IF(F8332=0,H8331+1))))))</f>
        <v>9</v>
      </c>
      <c r="G8336" s="72">
        <f>IF(F8336=0,0,IF(LİSTE!$F$1=F8336,1,F8336+1))</f>
        <v>10</v>
      </c>
      <c r="H8336" s="72">
        <f>IF(G8336=0,0,IF(LİSTE!$F$1=G8336,1,G8336+1))</f>
        <v>11</v>
      </c>
      <c r="I8336" s="72" t="str">
        <f>IFERROR(VLOOKUP(A8336,TATİLLER!$A$2:$D$30000,3,0),"TATİL DEĞİL")</f>
        <v>TATİL DEĞİL</v>
      </c>
    </row>
    <row r="8337" spans="1:9" x14ac:dyDescent="0.25">
      <c r="A8337" s="74">
        <f t="shared" ref="A8337" si="1929">A8336+3</f>
        <v>56870</v>
      </c>
      <c r="B8337" s="72">
        <f t="shared" si="1926"/>
        <v>1</v>
      </c>
      <c r="C8337" s="72" t="str">
        <f>IF(F8337=0,"RESMİ TATİL",VLOOKUP(F8337,LİSTE!$B$7:$D$1300,3,0))</f>
        <v>Abdullah KIRBAÇ</v>
      </c>
      <c r="D8337" s="72" t="str">
        <f>IF(G8337=0,"RESMİ TATİL",VLOOKUP(G8337,LİSTE!$B$7:$D$1300,3,0))</f>
        <v>Ümmü Defne GÜLER</v>
      </c>
      <c r="E8337" s="72" t="str">
        <f>IF(H8337=0,"RESMİ TATİL",VLOOKUP(H8337,LİSTE!$B$7:$D$1300,3,0))</f>
        <v>Şevval ÖZDAMAR</v>
      </c>
      <c r="F8337" s="72">
        <f>IF(B8337="TATİL",0,IF(F8336&gt;0,IF(LİSTE!$F$1=H8336,1,H8336+1),IF(F8336=0,H8335+1,IF(F8335=0,H8334+1,IF(F8334=0,H8333+1,IF(F8333=0,H8332+1))))))</f>
        <v>12</v>
      </c>
      <c r="G8337" s="72">
        <f>IF(F8337=0,0,IF(LİSTE!$F$1=F8337,1,F8337+1))</f>
        <v>13</v>
      </c>
      <c r="H8337" s="72">
        <f>IF(G8337=0,0,IF(LİSTE!$F$1=G8337,1,G8337+1))</f>
        <v>14</v>
      </c>
      <c r="I8337" s="72" t="str">
        <f>IFERROR(VLOOKUP(A8337,TATİLLER!$A$2:$D$30000,3,0),"TATİL DEĞİL")</f>
        <v>TATİL DEĞİL</v>
      </c>
    </row>
    <row r="8338" spans="1:9" x14ac:dyDescent="0.25">
      <c r="A8338" s="74">
        <f t="shared" si="1925"/>
        <v>56871</v>
      </c>
      <c r="B8338" s="72">
        <f t="shared" si="1926"/>
        <v>2</v>
      </c>
      <c r="C8338" s="72" t="str">
        <f>IF(F8338=0,"RESMİ TATİL",VLOOKUP(F8338,LİSTE!$B$7:$D$1300,3,0))</f>
        <v>Zeynep AKDAĞ</v>
      </c>
      <c r="D8338" s="72" t="str">
        <f>IF(G8338=0,"RESMİ TATİL",VLOOKUP(G8338,LİSTE!$B$7:$D$1300,3,0))</f>
        <v>Esma ÇOKER</v>
      </c>
      <c r="E8338" s="72" t="str">
        <f>IF(H8338=0,"RESMİ TATİL",VLOOKUP(H8338,LİSTE!$B$7:$D$1300,3,0))</f>
        <v>Dursun Kubilay YAŞAR</v>
      </c>
      <c r="F8338" s="72">
        <f>IF(B8338="TATİL",0,IF(F8337&gt;0,IF(LİSTE!$F$1=H8337,1,H8337+1),IF(F8337=0,H8336+1,IF(F8336=0,H8335+1,IF(F8335=0,H8334+1,IF(F8334=0,H8333+1))))))</f>
        <v>15</v>
      </c>
      <c r="G8338" s="72">
        <f>IF(F8338=0,0,IF(LİSTE!$F$1=F8338,1,F8338+1))</f>
        <v>16</v>
      </c>
      <c r="H8338" s="72">
        <f>IF(G8338=0,0,IF(LİSTE!$F$1=G8338,1,G8338+1))</f>
        <v>17</v>
      </c>
      <c r="I8338" s="72" t="str">
        <f>IFERROR(VLOOKUP(A8338,TATİLLER!$A$2:$D$30000,3,0),"TATİL DEĞİL")</f>
        <v>TATİL DEĞİL</v>
      </c>
    </row>
    <row r="8339" spans="1:9" x14ac:dyDescent="0.25">
      <c r="A8339" s="74">
        <f t="shared" si="1925"/>
        <v>56872</v>
      </c>
      <c r="B8339" s="72">
        <f t="shared" si="1926"/>
        <v>3</v>
      </c>
      <c r="C8339" s="72" t="str">
        <f>IF(F8339=0,"RESMİ TATİL",VLOOKUP(F8339,LİSTE!$B$7:$D$1300,3,0))</f>
        <v>Zeynep Beril BAŞPINAR</v>
      </c>
      <c r="D8339" s="72" t="str">
        <f>IF(G8339=0,"RESMİ TATİL",VLOOKUP(G8339,LİSTE!$B$7:$D$1300,3,0))</f>
        <v>Ahmet DAL</v>
      </c>
      <c r="E8339" s="72" t="str">
        <f>IF(H8339=0,"RESMİ TATİL",VLOOKUP(H8339,LİSTE!$B$7:$D$1300,3,0))</f>
        <v>Emirhan KARATAŞ</v>
      </c>
      <c r="F8339" s="72">
        <f>IF(B8339="TATİL",0,IF(F8338&gt;0,IF(LİSTE!$F$1=H8338,1,H8338+1),IF(F8338=0,H8337+1,IF(F8337=0,H8336+1,IF(F8336=0,H8335+1,IF(F8335=0,H8334+1))))))</f>
        <v>18</v>
      </c>
      <c r="G8339" s="72">
        <f>IF(F8339=0,0,IF(LİSTE!$F$1=F8339,1,F8339+1))</f>
        <v>19</v>
      </c>
      <c r="H8339" s="72">
        <f>IF(G8339=0,0,IF(LİSTE!$F$1=G8339,1,G8339+1))</f>
        <v>20</v>
      </c>
      <c r="I8339" s="72" t="str">
        <f>IFERROR(VLOOKUP(A8339,TATİLLER!$A$2:$D$30000,3,0),"TATİL DEĞİL")</f>
        <v>TATİL DEĞİL</v>
      </c>
    </row>
    <row r="8340" spans="1:9" x14ac:dyDescent="0.25">
      <c r="A8340" s="74">
        <f t="shared" si="1925"/>
        <v>56873</v>
      </c>
      <c r="B8340" s="72">
        <f t="shared" si="1926"/>
        <v>4</v>
      </c>
      <c r="C8340" s="72" t="str">
        <f>IF(F8340=0,"RESMİ TATİL",VLOOKUP(F8340,LİSTE!$B$7:$D$1300,3,0))</f>
        <v>Zümra Yeter ARI</v>
      </c>
      <c r="D8340" s="72" t="str">
        <f>IF(G8340=0,"RESMİ TATİL",VLOOKUP(G8340,LİSTE!$B$7:$D$1300,3,0))</f>
        <v>Utku KARAGÖZ</v>
      </c>
      <c r="E8340" s="72" t="str">
        <f>IF(H8340=0,"RESMİ TATİL",VLOOKUP(H8340,LİSTE!$B$7:$D$1300,3,0))</f>
        <v>Feyza Zümra AVCIOĞLU</v>
      </c>
      <c r="F8340" s="72">
        <f>IF(B8340="TATİL",0,IF(F8339&gt;0,IF(LİSTE!$F$1=H8339,1,H8339+1),IF(F8339=0,H8338+1,IF(F8338=0,H8337+1,IF(F8337=0,H8336+1,IF(F8336=0,H8335+1))))))</f>
        <v>21</v>
      </c>
      <c r="G8340" s="72">
        <f>IF(F8340=0,0,IF(LİSTE!$F$1=F8340,1,F8340+1))</f>
        <v>22</v>
      </c>
      <c r="H8340" s="72">
        <f>IF(G8340=0,0,IF(LİSTE!$F$1=G8340,1,G8340+1))</f>
        <v>23</v>
      </c>
      <c r="I8340" s="72" t="str">
        <f>IFERROR(VLOOKUP(A8340,TATİLLER!$A$2:$D$30000,3,0),"TATİL DEĞİL")</f>
        <v>TATİL DEĞİL</v>
      </c>
    </row>
    <row r="8341" spans="1:9" x14ac:dyDescent="0.25">
      <c r="A8341" s="74">
        <f t="shared" si="1925"/>
        <v>56874</v>
      </c>
      <c r="B8341" s="72">
        <f t="shared" si="1926"/>
        <v>5</v>
      </c>
      <c r="C8341" s="72" t="str">
        <f>IF(F8341=0,"RESMİ TATİL",VLOOKUP(F8341,LİSTE!$B$7:$D$1300,3,0))</f>
        <v>Yusuf Ali TABUR</v>
      </c>
      <c r="D8341" s="72" t="str">
        <f>IF(G8341=0,"RESMİ TATİL",VLOOKUP(G8341,LİSTE!$B$7:$D$1300,3,0))</f>
        <v>Irmak UTEBAY</v>
      </c>
      <c r="E8341" s="72" t="str">
        <f>IF(H8341=0,"RESMİ TATİL",VLOOKUP(H8341,LİSTE!$B$7:$D$1300,3,0))</f>
        <v>Kerem AKKOÇ</v>
      </c>
      <c r="F8341" s="72">
        <f>IF(B8341="TATİL",0,IF(F8340&gt;0,IF(LİSTE!$F$1=H8340,1,H8340+1),IF(F8340=0,H8339+1,IF(F8339=0,H8338+1,IF(F8338=0,H8337+1,IF(F8337=0,H8336+1))))))</f>
        <v>24</v>
      </c>
      <c r="G8341" s="72">
        <f>IF(F8341=0,0,IF(LİSTE!$F$1=F8341,1,F8341+1))</f>
        <v>25</v>
      </c>
      <c r="H8341" s="72">
        <f>IF(G8341=0,0,IF(LİSTE!$F$1=G8341,1,G8341+1))</f>
        <v>26</v>
      </c>
      <c r="I8341" s="72" t="str">
        <f>IFERROR(VLOOKUP(A8341,TATİLLER!$A$2:$D$30000,3,0),"TATİL DEĞİL")</f>
        <v>TATİL DEĞİL</v>
      </c>
    </row>
    <row r="8342" spans="1:9" x14ac:dyDescent="0.25">
      <c r="A8342" s="74">
        <f t="shared" ref="A8342" si="1930">A8341+3</f>
        <v>56877</v>
      </c>
      <c r="B8342" s="72">
        <f t="shared" si="1926"/>
        <v>1</v>
      </c>
      <c r="C8342" s="72" t="str">
        <f>IF(F8342=0,"RESMİ TATİL",VLOOKUP(F8342,LİSTE!$B$7:$D$1300,3,0))</f>
        <v>Elçin Ayşe ELMAS</v>
      </c>
      <c r="D8342" s="72" t="str">
        <f>IF(G8342=0,"RESMİ TATİL",VLOOKUP(G8342,LİSTE!$B$7:$D$1300,3,0))</f>
        <v>Muhammed YILDIZDAĞ</v>
      </c>
      <c r="E8342" s="72" t="str">
        <f>IF(H8342=0,"RESMİ TATİL",VLOOKUP(H8342,LİSTE!$B$7:$D$1300,3,0))</f>
        <v>Nisa Nur SANCAR</v>
      </c>
      <c r="F8342" s="72">
        <f>IF(B8342="TATİL",0,IF(F8341&gt;0,IF(LİSTE!$F$1=H8341,1,H8341+1),IF(F8341=0,H8340+1,IF(F8340=0,H8339+1,IF(F8339=0,H8338+1,IF(F8338=0,H8337+1))))))</f>
        <v>27</v>
      </c>
      <c r="G8342" s="72">
        <f>IF(F8342=0,0,IF(LİSTE!$F$1=F8342,1,F8342+1))</f>
        <v>28</v>
      </c>
      <c r="H8342" s="72">
        <f>IF(G8342=0,0,IF(LİSTE!$F$1=G8342,1,G8342+1))</f>
        <v>1</v>
      </c>
      <c r="I8342" s="72" t="str">
        <f>IFERROR(VLOOKUP(A8342,TATİLLER!$A$2:$D$30000,3,0),"TATİL DEĞİL")</f>
        <v>TATİL DEĞİL</v>
      </c>
    </row>
    <row r="8343" spans="1:9" x14ac:dyDescent="0.25">
      <c r="A8343" s="74">
        <f t="shared" si="1925"/>
        <v>56878</v>
      </c>
      <c r="B8343" s="72">
        <f t="shared" si="1926"/>
        <v>2</v>
      </c>
      <c r="C8343" s="72" t="str">
        <f>IF(F8343=0,"RESMİ TATİL",VLOOKUP(F8343,LİSTE!$B$7:$D$1300,3,0))</f>
        <v>Esila ÇETİN</v>
      </c>
      <c r="D8343" s="72" t="str">
        <f>IF(G8343=0,"RESMİ TATİL",VLOOKUP(G8343,LİSTE!$B$7:$D$1300,3,0))</f>
        <v>Zeynep Sevde TOPUZ</v>
      </c>
      <c r="E8343" s="72" t="str">
        <f>IF(H8343=0,"RESMİ TATİL",VLOOKUP(H8343,LİSTE!$B$7:$D$1300,3,0))</f>
        <v>Ömer Asaf KADAŞ</v>
      </c>
      <c r="F8343" s="72">
        <f>IF(B8343="TATİL",0,IF(F8342&gt;0,IF(LİSTE!$F$1=H8342,1,H8342+1),IF(F8342=0,H8341+1,IF(F8341=0,H8340+1,IF(F8340=0,H8339+1,IF(F8339=0,H8338+1))))))</f>
        <v>2</v>
      </c>
      <c r="G8343" s="72">
        <f>IF(F8343=0,0,IF(LİSTE!$F$1=F8343,1,F8343+1))</f>
        <v>3</v>
      </c>
      <c r="H8343" s="72">
        <f>IF(G8343=0,0,IF(LİSTE!$F$1=G8343,1,G8343+1))</f>
        <v>4</v>
      </c>
      <c r="I8343" s="72" t="str">
        <f>IFERROR(VLOOKUP(A8343,TATİLLER!$A$2:$D$30000,3,0),"TATİL DEĞİL")</f>
        <v>TATİL DEĞİL</v>
      </c>
    </row>
    <row r="8344" spans="1:9" x14ac:dyDescent="0.25">
      <c r="A8344" s="74">
        <f t="shared" si="1925"/>
        <v>56879</v>
      </c>
      <c r="B8344" s="72">
        <f t="shared" si="1926"/>
        <v>3</v>
      </c>
      <c r="C8344" s="72" t="str">
        <f>IF(F8344=0,"RESMİ TATİL",VLOOKUP(F8344,LİSTE!$B$7:$D$1300,3,0))</f>
        <v>Ramazan Baran ADIGÜZEL</v>
      </c>
      <c r="D8344" s="72" t="str">
        <f>IF(G8344=0,"RESMİ TATİL",VLOOKUP(G8344,LİSTE!$B$7:$D$1300,3,0))</f>
        <v>Bahar AKGÜN</v>
      </c>
      <c r="E8344" s="72" t="str">
        <f>IF(H8344=0,"RESMİ TATİL",VLOOKUP(H8344,LİSTE!$B$7:$D$1300,3,0))</f>
        <v>Ömer AKGÜL</v>
      </c>
      <c r="F8344" s="72">
        <f>IF(B8344="TATİL",0,IF(F8343&gt;0,IF(LİSTE!$F$1=H8343,1,H8343+1),IF(F8343=0,H8342+1,IF(F8342=0,H8341+1,IF(F8341=0,H8340+1,IF(F8340=0,H8339+1))))))</f>
        <v>5</v>
      </c>
      <c r="G8344" s="72">
        <f>IF(F8344=0,0,IF(LİSTE!$F$1=F8344,1,F8344+1))</f>
        <v>6</v>
      </c>
      <c r="H8344" s="72">
        <f>IF(G8344=0,0,IF(LİSTE!$F$1=G8344,1,G8344+1))</f>
        <v>7</v>
      </c>
      <c r="I8344" s="72" t="str">
        <f>IFERROR(VLOOKUP(A8344,TATİLLER!$A$2:$D$30000,3,0),"TATİL DEĞİL")</f>
        <v>TATİL DEĞİL</v>
      </c>
    </row>
    <row r="8345" spans="1:9" x14ac:dyDescent="0.25">
      <c r="A8345" s="74">
        <f t="shared" si="1925"/>
        <v>56880</v>
      </c>
      <c r="B8345" s="72">
        <f t="shared" si="1926"/>
        <v>4</v>
      </c>
      <c r="C8345" s="72" t="str">
        <f>IF(F8345=0,"RESMİ TATİL",VLOOKUP(F8345,LİSTE!$B$7:$D$1300,3,0))</f>
        <v>Muharrem EFE TANRIVERDİ</v>
      </c>
      <c r="D8345" s="72" t="str">
        <f>IF(G8345=0,"RESMİ TATİL",VLOOKUP(G8345,LİSTE!$B$7:$D$1300,3,0))</f>
        <v>Anıl DOĞAN</v>
      </c>
      <c r="E8345" s="72" t="str">
        <f>IF(H8345=0,"RESMİ TATİL",VLOOKUP(H8345,LİSTE!$B$7:$D$1300,3,0))</f>
        <v>İpek ARSLAN</v>
      </c>
      <c r="F8345" s="72">
        <f>IF(B8345="TATİL",0,IF(F8344&gt;0,IF(LİSTE!$F$1=H8344,1,H8344+1),IF(F8344=0,H8343+1,IF(F8343=0,H8342+1,IF(F8342=0,H8341+1,IF(F8341=0,H8340+1))))))</f>
        <v>8</v>
      </c>
      <c r="G8345" s="72">
        <f>IF(F8345=0,0,IF(LİSTE!$F$1=F8345,1,F8345+1))</f>
        <v>9</v>
      </c>
      <c r="H8345" s="72">
        <f>IF(G8345=0,0,IF(LİSTE!$F$1=G8345,1,G8345+1))</f>
        <v>10</v>
      </c>
      <c r="I8345" s="72" t="str">
        <f>IFERROR(VLOOKUP(A8345,TATİLLER!$A$2:$D$30000,3,0),"TATİL DEĞİL")</f>
        <v>TATİL DEĞİL</v>
      </c>
    </row>
    <row r="8346" spans="1:9" x14ac:dyDescent="0.25">
      <c r="A8346" s="74">
        <f t="shared" si="1925"/>
        <v>56881</v>
      </c>
      <c r="B8346" s="72">
        <f t="shared" si="1926"/>
        <v>5</v>
      </c>
      <c r="C8346" s="72" t="str">
        <f>IF(F8346=0,"RESMİ TATİL",VLOOKUP(F8346,LİSTE!$B$7:$D$1300,3,0))</f>
        <v>Efe KARSAK</v>
      </c>
      <c r="D8346" s="72" t="str">
        <f>IF(G8346=0,"RESMİ TATİL",VLOOKUP(G8346,LİSTE!$B$7:$D$1300,3,0))</f>
        <v>Abdullah KIRBAÇ</v>
      </c>
      <c r="E8346" s="72" t="str">
        <f>IF(H8346=0,"RESMİ TATİL",VLOOKUP(H8346,LİSTE!$B$7:$D$1300,3,0))</f>
        <v>Ümmü Defne GÜLER</v>
      </c>
      <c r="F8346" s="72">
        <f>IF(B8346="TATİL",0,IF(F8345&gt;0,IF(LİSTE!$F$1=H8345,1,H8345+1),IF(F8345=0,H8344+1,IF(F8344=0,H8343+1,IF(F8343=0,H8342+1,IF(F8342=0,H8341+1))))))</f>
        <v>11</v>
      </c>
      <c r="G8346" s="72">
        <f>IF(F8346=0,0,IF(LİSTE!$F$1=F8346,1,F8346+1))</f>
        <v>12</v>
      </c>
      <c r="H8346" s="72">
        <f>IF(G8346=0,0,IF(LİSTE!$F$1=G8346,1,G8346+1))</f>
        <v>13</v>
      </c>
      <c r="I8346" s="72" t="str">
        <f>IFERROR(VLOOKUP(A8346,TATİLLER!$A$2:$D$30000,3,0),"TATİL DEĞİL")</f>
        <v>TATİL DEĞİL</v>
      </c>
    </row>
    <row r="8347" spans="1:9" x14ac:dyDescent="0.25">
      <c r="A8347" s="74">
        <f t="shared" ref="A8347" si="1931">A8346+3</f>
        <v>56884</v>
      </c>
      <c r="B8347" s="72">
        <f t="shared" si="1926"/>
        <v>1</v>
      </c>
      <c r="C8347" s="72" t="str">
        <f>IF(F8347=0,"RESMİ TATİL",VLOOKUP(F8347,LİSTE!$B$7:$D$1300,3,0))</f>
        <v>Şevval ÖZDAMAR</v>
      </c>
      <c r="D8347" s="72" t="str">
        <f>IF(G8347=0,"RESMİ TATİL",VLOOKUP(G8347,LİSTE!$B$7:$D$1300,3,0))</f>
        <v>Zeynep AKDAĞ</v>
      </c>
      <c r="E8347" s="72" t="str">
        <f>IF(H8347=0,"RESMİ TATİL",VLOOKUP(H8347,LİSTE!$B$7:$D$1300,3,0))</f>
        <v>Esma ÇOKER</v>
      </c>
      <c r="F8347" s="72">
        <f>IF(B8347="TATİL",0,IF(F8346&gt;0,IF(LİSTE!$F$1=H8346,1,H8346+1),IF(F8346=0,H8345+1,IF(F8345=0,H8344+1,IF(F8344=0,H8343+1,IF(F8343=0,H8342+1))))))</f>
        <v>14</v>
      </c>
      <c r="G8347" s="72">
        <f>IF(F8347=0,0,IF(LİSTE!$F$1=F8347,1,F8347+1))</f>
        <v>15</v>
      </c>
      <c r="H8347" s="72">
        <f>IF(G8347=0,0,IF(LİSTE!$F$1=G8347,1,G8347+1))</f>
        <v>16</v>
      </c>
      <c r="I8347" s="72" t="str">
        <f>IFERROR(VLOOKUP(A8347,TATİLLER!$A$2:$D$30000,3,0),"TATİL DEĞİL")</f>
        <v>TATİL DEĞİL</v>
      </c>
    </row>
    <row r="8348" spans="1:9" x14ac:dyDescent="0.25">
      <c r="A8348" s="74">
        <f t="shared" si="1925"/>
        <v>56885</v>
      </c>
      <c r="B8348" s="72">
        <f t="shared" si="1926"/>
        <v>2</v>
      </c>
      <c r="C8348" s="72" t="str">
        <f>IF(F8348=0,"RESMİ TATİL",VLOOKUP(F8348,LİSTE!$B$7:$D$1300,3,0))</f>
        <v>Dursun Kubilay YAŞAR</v>
      </c>
      <c r="D8348" s="72" t="str">
        <f>IF(G8348=0,"RESMİ TATİL",VLOOKUP(G8348,LİSTE!$B$7:$D$1300,3,0))</f>
        <v>Zeynep Beril BAŞPINAR</v>
      </c>
      <c r="E8348" s="72" t="str">
        <f>IF(H8348=0,"RESMİ TATİL",VLOOKUP(H8348,LİSTE!$B$7:$D$1300,3,0))</f>
        <v>Ahmet DAL</v>
      </c>
      <c r="F8348" s="72">
        <f>IF(B8348="TATİL",0,IF(F8347&gt;0,IF(LİSTE!$F$1=H8347,1,H8347+1),IF(F8347=0,H8346+1,IF(F8346=0,H8345+1,IF(F8345=0,H8344+1,IF(F8344=0,H8343+1))))))</f>
        <v>17</v>
      </c>
      <c r="G8348" s="72">
        <f>IF(F8348=0,0,IF(LİSTE!$F$1=F8348,1,F8348+1))</f>
        <v>18</v>
      </c>
      <c r="H8348" s="72">
        <f>IF(G8348=0,0,IF(LİSTE!$F$1=G8348,1,G8348+1))</f>
        <v>19</v>
      </c>
      <c r="I8348" s="72" t="str">
        <f>IFERROR(VLOOKUP(A8348,TATİLLER!$A$2:$D$30000,3,0),"TATİL DEĞİL")</f>
        <v>TATİL DEĞİL</v>
      </c>
    </row>
    <row r="8349" spans="1:9" x14ac:dyDescent="0.25">
      <c r="A8349" s="74">
        <f t="shared" si="1925"/>
        <v>56886</v>
      </c>
      <c r="B8349" s="72">
        <f t="shared" si="1926"/>
        <v>3</v>
      </c>
      <c r="C8349" s="72" t="str">
        <f>IF(F8349=0,"RESMİ TATİL",VLOOKUP(F8349,LİSTE!$B$7:$D$1300,3,0))</f>
        <v>Emirhan KARATAŞ</v>
      </c>
      <c r="D8349" s="72" t="str">
        <f>IF(G8349=0,"RESMİ TATİL",VLOOKUP(G8349,LİSTE!$B$7:$D$1300,3,0))</f>
        <v>Zümra Yeter ARI</v>
      </c>
      <c r="E8349" s="72" t="str">
        <f>IF(H8349=0,"RESMİ TATİL",VLOOKUP(H8349,LİSTE!$B$7:$D$1300,3,0))</f>
        <v>Utku KARAGÖZ</v>
      </c>
      <c r="F8349" s="72">
        <f>IF(B8349="TATİL",0,IF(F8348&gt;0,IF(LİSTE!$F$1=H8348,1,H8348+1),IF(F8348=0,H8347+1,IF(F8347=0,H8346+1,IF(F8346=0,H8345+1,IF(F8345=0,H8344+1))))))</f>
        <v>20</v>
      </c>
      <c r="G8349" s="72">
        <f>IF(F8349=0,0,IF(LİSTE!$F$1=F8349,1,F8349+1))</f>
        <v>21</v>
      </c>
      <c r="H8349" s="72">
        <f>IF(G8349=0,0,IF(LİSTE!$F$1=G8349,1,G8349+1))</f>
        <v>22</v>
      </c>
      <c r="I8349" s="72" t="str">
        <f>IFERROR(VLOOKUP(A8349,TATİLLER!$A$2:$D$30000,3,0),"TATİL DEĞİL")</f>
        <v>TATİL DEĞİL</v>
      </c>
    </row>
    <row r="8350" spans="1:9" x14ac:dyDescent="0.25">
      <c r="A8350" s="74">
        <f t="shared" si="1925"/>
        <v>56887</v>
      </c>
      <c r="B8350" s="72">
        <f t="shared" si="1926"/>
        <v>4</v>
      </c>
      <c r="C8350" s="72" t="str">
        <f>IF(F8350=0,"RESMİ TATİL",VLOOKUP(F8350,LİSTE!$B$7:$D$1300,3,0))</f>
        <v>Feyza Zümra AVCIOĞLU</v>
      </c>
      <c r="D8350" s="72" t="str">
        <f>IF(G8350=0,"RESMİ TATİL",VLOOKUP(G8350,LİSTE!$B$7:$D$1300,3,0))</f>
        <v>Yusuf Ali TABUR</v>
      </c>
      <c r="E8350" s="72" t="str">
        <f>IF(H8350=0,"RESMİ TATİL",VLOOKUP(H8350,LİSTE!$B$7:$D$1300,3,0))</f>
        <v>Irmak UTEBAY</v>
      </c>
      <c r="F8350" s="72">
        <f>IF(B8350="TATİL",0,IF(F8349&gt;0,IF(LİSTE!$F$1=H8349,1,H8349+1),IF(F8349=0,H8348+1,IF(F8348=0,H8347+1,IF(F8347=0,H8346+1,IF(F8346=0,H8345+1))))))</f>
        <v>23</v>
      </c>
      <c r="G8350" s="72">
        <f>IF(F8350=0,0,IF(LİSTE!$F$1=F8350,1,F8350+1))</f>
        <v>24</v>
      </c>
      <c r="H8350" s="72">
        <f>IF(G8350=0,0,IF(LİSTE!$F$1=G8350,1,G8350+1))</f>
        <v>25</v>
      </c>
      <c r="I8350" s="72" t="str">
        <f>IFERROR(VLOOKUP(A8350,TATİLLER!$A$2:$D$30000,3,0),"TATİL DEĞİL")</f>
        <v>TATİL DEĞİL</v>
      </c>
    </row>
    <row r="8351" spans="1:9" x14ac:dyDescent="0.25">
      <c r="A8351" s="74">
        <f t="shared" si="1925"/>
        <v>56888</v>
      </c>
      <c r="B8351" s="72">
        <f t="shared" si="1926"/>
        <v>5</v>
      </c>
      <c r="C8351" s="72" t="str">
        <f>IF(F8351=0,"RESMİ TATİL",VLOOKUP(F8351,LİSTE!$B$7:$D$1300,3,0))</f>
        <v>Kerem AKKOÇ</v>
      </c>
      <c r="D8351" s="72" t="str">
        <f>IF(G8351=0,"RESMİ TATİL",VLOOKUP(G8351,LİSTE!$B$7:$D$1300,3,0))</f>
        <v>Elçin Ayşe ELMAS</v>
      </c>
      <c r="E8351" s="72" t="str">
        <f>IF(H8351=0,"RESMİ TATİL",VLOOKUP(H8351,LİSTE!$B$7:$D$1300,3,0))</f>
        <v>Muhammed YILDIZDAĞ</v>
      </c>
      <c r="F8351" s="72">
        <f>IF(B8351="TATİL",0,IF(F8350&gt;0,IF(LİSTE!$F$1=H8350,1,H8350+1),IF(F8350=0,H8349+1,IF(F8349=0,H8348+1,IF(F8348=0,H8347+1,IF(F8347=0,H8346+1))))))</f>
        <v>26</v>
      </c>
      <c r="G8351" s="72">
        <f>IF(F8351=0,0,IF(LİSTE!$F$1=F8351,1,F8351+1))</f>
        <v>27</v>
      </c>
      <c r="H8351" s="72">
        <f>IF(G8351=0,0,IF(LİSTE!$F$1=G8351,1,G8351+1))</f>
        <v>28</v>
      </c>
      <c r="I8351" s="72" t="str">
        <f>IFERROR(VLOOKUP(A8351,TATİLLER!$A$2:$D$30000,3,0),"TATİL DEĞİL")</f>
        <v>TATİL DEĞİL</v>
      </c>
    </row>
    <row r="8352" spans="1:9" x14ac:dyDescent="0.25">
      <c r="A8352" s="74">
        <f t="shared" ref="A8352" si="1932">A8351+3</f>
        <v>56891</v>
      </c>
      <c r="B8352" s="72">
        <f t="shared" si="1926"/>
        <v>1</v>
      </c>
      <c r="C8352" s="72" t="str">
        <f>IF(F8352=0,"RESMİ TATİL",VLOOKUP(F8352,LİSTE!$B$7:$D$1300,3,0))</f>
        <v>Nisa Nur SANCAR</v>
      </c>
      <c r="D8352" s="72" t="str">
        <f>IF(G8352=0,"RESMİ TATİL",VLOOKUP(G8352,LİSTE!$B$7:$D$1300,3,0))</f>
        <v>Esila ÇETİN</v>
      </c>
      <c r="E8352" s="72" t="str">
        <f>IF(H8352=0,"RESMİ TATİL",VLOOKUP(H8352,LİSTE!$B$7:$D$1300,3,0))</f>
        <v>Zeynep Sevde TOPUZ</v>
      </c>
      <c r="F8352" s="72">
        <f>IF(B8352="TATİL",0,IF(F8351&gt;0,IF(LİSTE!$F$1=H8351,1,H8351+1),IF(F8351=0,H8350+1,IF(F8350=0,H8349+1,IF(F8349=0,H8348+1,IF(F8348=0,H8347+1))))))</f>
        <v>1</v>
      </c>
      <c r="G8352" s="72">
        <f>IF(F8352=0,0,IF(LİSTE!$F$1=F8352,1,F8352+1))</f>
        <v>2</v>
      </c>
      <c r="H8352" s="72">
        <f>IF(G8352=0,0,IF(LİSTE!$F$1=G8352,1,G8352+1))</f>
        <v>3</v>
      </c>
      <c r="I8352" s="72" t="str">
        <f>IFERROR(VLOOKUP(A8352,TATİLLER!$A$2:$D$30000,3,0),"TATİL DEĞİL")</f>
        <v>TATİL DEĞİL</v>
      </c>
    </row>
    <row r="8353" spans="1:9" x14ac:dyDescent="0.25">
      <c r="A8353" s="74">
        <f t="shared" si="1925"/>
        <v>56892</v>
      </c>
      <c r="B8353" s="72">
        <f t="shared" si="1926"/>
        <v>2</v>
      </c>
      <c r="C8353" s="72" t="str">
        <f>IF(F8353=0,"RESMİ TATİL",VLOOKUP(F8353,LİSTE!$B$7:$D$1300,3,0))</f>
        <v>Ömer Asaf KADAŞ</v>
      </c>
      <c r="D8353" s="72" t="str">
        <f>IF(G8353=0,"RESMİ TATİL",VLOOKUP(G8353,LİSTE!$B$7:$D$1300,3,0))</f>
        <v>Ramazan Baran ADIGÜZEL</v>
      </c>
      <c r="E8353" s="72" t="str">
        <f>IF(H8353=0,"RESMİ TATİL",VLOOKUP(H8353,LİSTE!$B$7:$D$1300,3,0))</f>
        <v>Bahar AKGÜN</v>
      </c>
      <c r="F8353" s="72">
        <f>IF(B8353="TATİL",0,IF(F8352&gt;0,IF(LİSTE!$F$1=H8352,1,H8352+1),IF(F8352=0,H8351+1,IF(F8351=0,H8350+1,IF(F8350=0,H8349+1,IF(F8349=0,H8348+1))))))</f>
        <v>4</v>
      </c>
      <c r="G8353" s="72">
        <f>IF(F8353=0,0,IF(LİSTE!$F$1=F8353,1,F8353+1))</f>
        <v>5</v>
      </c>
      <c r="H8353" s="72">
        <f>IF(G8353=0,0,IF(LİSTE!$F$1=G8353,1,G8353+1))</f>
        <v>6</v>
      </c>
      <c r="I8353" s="72" t="str">
        <f>IFERROR(VLOOKUP(A8353,TATİLLER!$A$2:$D$30000,3,0),"TATİL DEĞİL")</f>
        <v>TATİL DEĞİL</v>
      </c>
    </row>
    <row r="8354" spans="1:9" x14ac:dyDescent="0.25">
      <c r="A8354" s="74">
        <f t="shared" si="1925"/>
        <v>56893</v>
      </c>
      <c r="B8354" s="72">
        <f t="shared" si="1926"/>
        <v>3</v>
      </c>
      <c r="C8354" s="72" t="str">
        <f>IF(F8354=0,"RESMİ TATİL",VLOOKUP(F8354,LİSTE!$B$7:$D$1300,3,0))</f>
        <v>Ömer AKGÜL</v>
      </c>
      <c r="D8354" s="72" t="str">
        <f>IF(G8354=0,"RESMİ TATİL",VLOOKUP(G8354,LİSTE!$B$7:$D$1300,3,0))</f>
        <v>Muharrem EFE TANRIVERDİ</v>
      </c>
      <c r="E8354" s="72" t="str">
        <f>IF(H8354=0,"RESMİ TATİL",VLOOKUP(H8354,LİSTE!$B$7:$D$1300,3,0))</f>
        <v>Anıl DOĞAN</v>
      </c>
      <c r="F8354" s="72">
        <f>IF(B8354="TATİL",0,IF(F8353&gt;0,IF(LİSTE!$F$1=H8353,1,H8353+1),IF(F8353=0,H8352+1,IF(F8352=0,H8351+1,IF(F8351=0,H8350+1,IF(F8350=0,H8349+1))))))</f>
        <v>7</v>
      </c>
      <c r="G8354" s="72">
        <f>IF(F8354=0,0,IF(LİSTE!$F$1=F8354,1,F8354+1))</f>
        <v>8</v>
      </c>
      <c r="H8354" s="72">
        <f>IF(G8354=0,0,IF(LİSTE!$F$1=G8354,1,G8354+1))</f>
        <v>9</v>
      </c>
      <c r="I8354" s="72" t="str">
        <f>IFERROR(VLOOKUP(A8354,TATİLLER!$A$2:$D$30000,3,0),"TATİL DEĞİL")</f>
        <v>TATİL DEĞİL</v>
      </c>
    </row>
    <row r="8355" spans="1:9" x14ac:dyDescent="0.25">
      <c r="A8355" s="74">
        <f t="shared" si="1925"/>
        <v>56894</v>
      </c>
      <c r="B8355" s="72">
        <f t="shared" si="1926"/>
        <v>4</v>
      </c>
      <c r="C8355" s="72" t="str">
        <f>IF(F8355=0,"RESMİ TATİL",VLOOKUP(F8355,LİSTE!$B$7:$D$1300,3,0))</f>
        <v>İpek ARSLAN</v>
      </c>
      <c r="D8355" s="72" t="str">
        <f>IF(G8355=0,"RESMİ TATİL",VLOOKUP(G8355,LİSTE!$B$7:$D$1300,3,0))</f>
        <v>Efe KARSAK</v>
      </c>
      <c r="E8355" s="72" t="str">
        <f>IF(H8355=0,"RESMİ TATİL",VLOOKUP(H8355,LİSTE!$B$7:$D$1300,3,0))</f>
        <v>Abdullah KIRBAÇ</v>
      </c>
      <c r="F8355" s="72">
        <f>IF(B8355="TATİL",0,IF(F8354&gt;0,IF(LİSTE!$F$1=H8354,1,H8354+1),IF(F8354=0,H8353+1,IF(F8353=0,H8352+1,IF(F8352=0,H8351+1,IF(F8351=0,H8350+1))))))</f>
        <v>10</v>
      </c>
      <c r="G8355" s="72">
        <f>IF(F8355=0,0,IF(LİSTE!$F$1=F8355,1,F8355+1))</f>
        <v>11</v>
      </c>
      <c r="H8355" s="72">
        <f>IF(G8355=0,0,IF(LİSTE!$F$1=G8355,1,G8355+1))</f>
        <v>12</v>
      </c>
      <c r="I8355" s="72" t="str">
        <f>IFERROR(VLOOKUP(A8355,TATİLLER!$A$2:$D$30000,3,0),"TATİL DEĞİL")</f>
        <v>TATİL DEĞİL</v>
      </c>
    </row>
    <row r="8356" spans="1:9" x14ac:dyDescent="0.25">
      <c r="A8356" s="74">
        <f t="shared" si="1925"/>
        <v>56895</v>
      </c>
      <c r="B8356" s="72">
        <f t="shared" si="1926"/>
        <v>5</v>
      </c>
      <c r="C8356" s="72" t="str">
        <f>IF(F8356=0,"RESMİ TATİL",VLOOKUP(F8356,LİSTE!$B$7:$D$1300,3,0))</f>
        <v>Ümmü Defne GÜLER</v>
      </c>
      <c r="D8356" s="72" t="str">
        <f>IF(G8356=0,"RESMİ TATİL",VLOOKUP(G8356,LİSTE!$B$7:$D$1300,3,0))</f>
        <v>Şevval ÖZDAMAR</v>
      </c>
      <c r="E8356" s="72" t="str">
        <f>IF(H8356=0,"RESMİ TATİL",VLOOKUP(H8356,LİSTE!$B$7:$D$1300,3,0))</f>
        <v>Zeynep AKDAĞ</v>
      </c>
      <c r="F8356" s="72">
        <f>IF(B8356="TATİL",0,IF(F8355&gt;0,IF(LİSTE!$F$1=H8355,1,H8355+1),IF(F8355=0,H8354+1,IF(F8354=0,H8353+1,IF(F8353=0,H8352+1,IF(F8352=0,H8351+1))))))</f>
        <v>13</v>
      </c>
      <c r="G8356" s="72">
        <f>IF(F8356=0,0,IF(LİSTE!$F$1=F8356,1,F8356+1))</f>
        <v>14</v>
      </c>
      <c r="H8356" s="72">
        <f>IF(G8356=0,0,IF(LİSTE!$F$1=G8356,1,G8356+1))</f>
        <v>15</v>
      </c>
      <c r="I8356" s="72" t="str">
        <f>IFERROR(VLOOKUP(A8356,TATİLLER!$A$2:$D$30000,3,0),"TATİL DEĞİL")</f>
        <v>TATİL DEĞİL</v>
      </c>
    </row>
    <row r="8357" spans="1:9" x14ac:dyDescent="0.25">
      <c r="A8357" s="74">
        <f t="shared" ref="A8357" si="1933">A8356+3</f>
        <v>56898</v>
      </c>
      <c r="B8357" s="72">
        <f t="shared" si="1926"/>
        <v>1</v>
      </c>
      <c r="C8357" s="72" t="str">
        <f>IF(F8357=0,"RESMİ TATİL",VLOOKUP(F8357,LİSTE!$B$7:$D$1300,3,0))</f>
        <v>Esma ÇOKER</v>
      </c>
      <c r="D8357" s="72" t="str">
        <f>IF(G8357=0,"RESMİ TATİL",VLOOKUP(G8357,LİSTE!$B$7:$D$1300,3,0))</f>
        <v>Dursun Kubilay YAŞAR</v>
      </c>
      <c r="E8357" s="72" t="str">
        <f>IF(H8357=0,"RESMİ TATİL",VLOOKUP(H8357,LİSTE!$B$7:$D$1300,3,0))</f>
        <v>Zeynep Beril BAŞPINAR</v>
      </c>
      <c r="F8357" s="72">
        <f>IF(B8357="TATİL",0,IF(F8356&gt;0,IF(LİSTE!$F$1=H8356,1,H8356+1),IF(F8356=0,H8355+1,IF(F8355=0,H8354+1,IF(F8354=0,H8353+1,IF(F8353=0,H8352+1))))))</f>
        <v>16</v>
      </c>
      <c r="G8357" s="72">
        <f>IF(F8357=0,0,IF(LİSTE!$F$1=F8357,1,F8357+1))</f>
        <v>17</v>
      </c>
      <c r="H8357" s="72">
        <f>IF(G8357=0,0,IF(LİSTE!$F$1=G8357,1,G8357+1))</f>
        <v>18</v>
      </c>
      <c r="I8357" s="72" t="str">
        <f>IFERROR(VLOOKUP(A8357,TATİLLER!$A$2:$D$30000,3,0),"TATİL DEĞİL")</f>
        <v>TATİL DEĞİL</v>
      </c>
    </row>
    <row r="8358" spans="1:9" x14ac:dyDescent="0.25">
      <c r="A8358" s="74">
        <f t="shared" si="1925"/>
        <v>56899</v>
      </c>
      <c r="B8358" s="72">
        <f t="shared" si="1926"/>
        <v>2</v>
      </c>
      <c r="C8358" s="72" t="str">
        <f>IF(F8358=0,"RESMİ TATİL",VLOOKUP(F8358,LİSTE!$B$7:$D$1300,3,0))</f>
        <v>Ahmet DAL</v>
      </c>
      <c r="D8358" s="72" t="str">
        <f>IF(G8358=0,"RESMİ TATİL",VLOOKUP(G8358,LİSTE!$B$7:$D$1300,3,0))</f>
        <v>Emirhan KARATAŞ</v>
      </c>
      <c r="E8358" s="72" t="str">
        <f>IF(H8358=0,"RESMİ TATİL",VLOOKUP(H8358,LİSTE!$B$7:$D$1300,3,0))</f>
        <v>Zümra Yeter ARI</v>
      </c>
      <c r="F8358" s="72">
        <f>IF(B8358="TATİL",0,IF(F8357&gt;0,IF(LİSTE!$F$1=H8357,1,H8357+1),IF(F8357=0,H8356+1,IF(F8356=0,H8355+1,IF(F8355=0,H8354+1,IF(F8354=0,H8353+1))))))</f>
        <v>19</v>
      </c>
      <c r="G8358" s="72">
        <f>IF(F8358=0,0,IF(LİSTE!$F$1=F8358,1,F8358+1))</f>
        <v>20</v>
      </c>
      <c r="H8358" s="72">
        <f>IF(G8358=0,0,IF(LİSTE!$F$1=G8358,1,G8358+1))</f>
        <v>21</v>
      </c>
      <c r="I8358" s="72" t="str">
        <f>IFERROR(VLOOKUP(A8358,TATİLLER!$A$2:$D$30000,3,0),"TATİL DEĞİL")</f>
        <v>TATİL DEĞİL</v>
      </c>
    </row>
    <row r="8359" spans="1:9" x14ac:dyDescent="0.25">
      <c r="A8359" s="74">
        <f t="shared" si="1925"/>
        <v>56900</v>
      </c>
      <c r="B8359" s="72">
        <f t="shared" si="1926"/>
        <v>3</v>
      </c>
      <c r="C8359" s="72" t="str">
        <f>IF(F8359=0,"RESMİ TATİL",VLOOKUP(F8359,LİSTE!$B$7:$D$1300,3,0))</f>
        <v>Utku KARAGÖZ</v>
      </c>
      <c r="D8359" s="72" t="str">
        <f>IF(G8359=0,"RESMİ TATİL",VLOOKUP(G8359,LİSTE!$B$7:$D$1300,3,0))</f>
        <v>Feyza Zümra AVCIOĞLU</v>
      </c>
      <c r="E8359" s="72" t="str">
        <f>IF(H8359=0,"RESMİ TATİL",VLOOKUP(H8359,LİSTE!$B$7:$D$1300,3,0))</f>
        <v>Yusuf Ali TABUR</v>
      </c>
      <c r="F8359" s="72">
        <f>IF(B8359="TATİL",0,IF(F8358&gt;0,IF(LİSTE!$F$1=H8358,1,H8358+1),IF(F8358=0,H8357+1,IF(F8357=0,H8356+1,IF(F8356=0,H8355+1,IF(F8355=0,H8354+1))))))</f>
        <v>22</v>
      </c>
      <c r="G8359" s="72">
        <f>IF(F8359=0,0,IF(LİSTE!$F$1=F8359,1,F8359+1))</f>
        <v>23</v>
      </c>
      <c r="H8359" s="72">
        <f>IF(G8359=0,0,IF(LİSTE!$F$1=G8359,1,G8359+1))</f>
        <v>24</v>
      </c>
      <c r="I8359" s="72" t="str">
        <f>IFERROR(VLOOKUP(A8359,TATİLLER!$A$2:$D$30000,3,0),"TATİL DEĞİL")</f>
        <v>TATİL DEĞİL</v>
      </c>
    </row>
    <row r="8360" spans="1:9" x14ac:dyDescent="0.25">
      <c r="A8360" s="74">
        <f t="shared" si="1925"/>
        <v>56901</v>
      </c>
      <c r="B8360" s="72">
        <f t="shared" si="1926"/>
        <v>4</v>
      </c>
      <c r="C8360" s="72" t="str">
        <f>IF(F8360=0,"RESMİ TATİL",VLOOKUP(F8360,LİSTE!$B$7:$D$1300,3,0))</f>
        <v>Irmak UTEBAY</v>
      </c>
      <c r="D8360" s="72" t="str">
        <f>IF(G8360=0,"RESMİ TATİL",VLOOKUP(G8360,LİSTE!$B$7:$D$1300,3,0))</f>
        <v>Kerem AKKOÇ</v>
      </c>
      <c r="E8360" s="72" t="str">
        <f>IF(H8360=0,"RESMİ TATİL",VLOOKUP(H8360,LİSTE!$B$7:$D$1300,3,0))</f>
        <v>Elçin Ayşe ELMAS</v>
      </c>
      <c r="F8360" s="72">
        <f>IF(B8360="TATİL",0,IF(F8359&gt;0,IF(LİSTE!$F$1=H8359,1,H8359+1),IF(F8359=0,H8358+1,IF(F8358=0,H8357+1,IF(F8357=0,H8356+1,IF(F8356=0,H8355+1))))))</f>
        <v>25</v>
      </c>
      <c r="G8360" s="72">
        <f>IF(F8360=0,0,IF(LİSTE!$F$1=F8360,1,F8360+1))</f>
        <v>26</v>
      </c>
      <c r="H8360" s="72">
        <f>IF(G8360=0,0,IF(LİSTE!$F$1=G8360,1,G8360+1))</f>
        <v>27</v>
      </c>
      <c r="I8360" s="72" t="str">
        <f>IFERROR(VLOOKUP(A8360,TATİLLER!$A$2:$D$30000,3,0),"TATİL DEĞİL")</f>
        <v>TATİL DEĞİL</v>
      </c>
    </row>
    <row r="8361" spans="1:9" x14ac:dyDescent="0.25">
      <c r="A8361" s="74">
        <f t="shared" si="1925"/>
        <v>56902</v>
      </c>
      <c r="B8361" s="72">
        <f t="shared" si="1926"/>
        <v>5</v>
      </c>
      <c r="C8361" s="72" t="str">
        <f>IF(F8361=0,"RESMİ TATİL",VLOOKUP(F8361,LİSTE!$B$7:$D$1300,3,0))</f>
        <v>Muhammed YILDIZDAĞ</v>
      </c>
      <c r="D8361" s="72" t="str">
        <f>IF(G8361=0,"RESMİ TATİL",VLOOKUP(G8361,LİSTE!$B$7:$D$1300,3,0))</f>
        <v>Nisa Nur SANCAR</v>
      </c>
      <c r="E8361" s="72" t="str">
        <f>IF(H8361=0,"RESMİ TATİL",VLOOKUP(H8361,LİSTE!$B$7:$D$1300,3,0))</f>
        <v>Esila ÇETİN</v>
      </c>
      <c r="F8361" s="72">
        <f>IF(B8361="TATİL",0,IF(F8360&gt;0,IF(LİSTE!$F$1=H8360,1,H8360+1),IF(F8360=0,H8359+1,IF(F8359=0,H8358+1,IF(F8358=0,H8357+1,IF(F8357=0,H8356+1))))))</f>
        <v>28</v>
      </c>
      <c r="G8361" s="72">
        <f>IF(F8361=0,0,IF(LİSTE!$F$1=F8361,1,F8361+1))</f>
        <v>1</v>
      </c>
      <c r="H8361" s="72">
        <f>IF(G8361=0,0,IF(LİSTE!$F$1=G8361,1,G8361+1))</f>
        <v>2</v>
      </c>
      <c r="I8361" s="72" t="str">
        <f>IFERROR(VLOOKUP(A8361,TATİLLER!$A$2:$D$30000,3,0),"TATİL DEĞİL")</f>
        <v>TATİL DEĞİL</v>
      </c>
    </row>
    <row r="8362" spans="1:9" x14ac:dyDescent="0.25">
      <c r="A8362" s="74">
        <f t="shared" ref="A8362" si="1934">A8361+3</f>
        <v>56905</v>
      </c>
      <c r="B8362" s="72">
        <f t="shared" si="1926"/>
        <v>1</v>
      </c>
      <c r="C8362" s="72" t="str">
        <f>IF(F8362=0,"RESMİ TATİL",VLOOKUP(F8362,LİSTE!$B$7:$D$1300,3,0))</f>
        <v>Zeynep Sevde TOPUZ</v>
      </c>
      <c r="D8362" s="72" t="str">
        <f>IF(G8362=0,"RESMİ TATİL",VLOOKUP(G8362,LİSTE!$B$7:$D$1300,3,0))</f>
        <v>Ömer Asaf KADAŞ</v>
      </c>
      <c r="E8362" s="72" t="str">
        <f>IF(H8362=0,"RESMİ TATİL",VLOOKUP(H8362,LİSTE!$B$7:$D$1300,3,0))</f>
        <v>Ramazan Baran ADIGÜZEL</v>
      </c>
      <c r="F8362" s="72">
        <f>IF(B8362="TATİL",0,IF(F8361&gt;0,IF(LİSTE!$F$1=H8361,1,H8361+1),IF(F8361=0,H8360+1,IF(F8360=0,H8359+1,IF(F8359=0,H8358+1,IF(F8358=0,H8357+1))))))</f>
        <v>3</v>
      </c>
      <c r="G8362" s="72">
        <f>IF(F8362=0,0,IF(LİSTE!$F$1=F8362,1,F8362+1))</f>
        <v>4</v>
      </c>
      <c r="H8362" s="72">
        <f>IF(G8362=0,0,IF(LİSTE!$F$1=G8362,1,G8362+1))</f>
        <v>5</v>
      </c>
      <c r="I8362" s="72" t="str">
        <f>IFERROR(VLOOKUP(A8362,TATİLLER!$A$2:$D$30000,3,0),"TATİL DEĞİL")</f>
        <v>TATİL DEĞİL</v>
      </c>
    </row>
    <row r="8363" spans="1:9" x14ac:dyDescent="0.25">
      <c r="A8363" s="74">
        <f t="shared" si="1925"/>
        <v>56906</v>
      </c>
      <c r="B8363" s="72">
        <f t="shared" si="1926"/>
        <v>2</v>
      </c>
      <c r="C8363" s="72" t="str">
        <f>IF(F8363=0,"RESMİ TATİL",VLOOKUP(F8363,LİSTE!$B$7:$D$1300,3,0))</f>
        <v>Bahar AKGÜN</v>
      </c>
      <c r="D8363" s="72" t="str">
        <f>IF(G8363=0,"RESMİ TATİL",VLOOKUP(G8363,LİSTE!$B$7:$D$1300,3,0))</f>
        <v>Ömer AKGÜL</v>
      </c>
      <c r="E8363" s="72" t="str">
        <f>IF(H8363=0,"RESMİ TATİL",VLOOKUP(H8363,LİSTE!$B$7:$D$1300,3,0))</f>
        <v>Muharrem EFE TANRIVERDİ</v>
      </c>
      <c r="F8363" s="72">
        <f>IF(B8363="TATİL",0,IF(F8362&gt;0,IF(LİSTE!$F$1=H8362,1,H8362+1),IF(F8362=0,H8361+1,IF(F8361=0,H8360+1,IF(F8360=0,H8359+1,IF(F8359=0,H8358+1))))))</f>
        <v>6</v>
      </c>
      <c r="G8363" s="72">
        <f>IF(F8363=0,0,IF(LİSTE!$F$1=F8363,1,F8363+1))</f>
        <v>7</v>
      </c>
      <c r="H8363" s="72">
        <f>IF(G8363=0,0,IF(LİSTE!$F$1=G8363,1,G8363+1))</f>
        <v>8</v>
      </c>
      <c r="I8363" s="72" t="str">
        <f>IFERROR(VLOOKUP(A8363,TATİLLER!$A$2:$D$30000,3,0),"TATİL DEĞİL")</f>
        <v>TATİL DEĞİL</v>
      </c>
    </row>
    <row r="8364" spans="1:9" x14ac:dyDescent="0.25">
      <c r="A8364" s="74">
        <f t="shared" si="1925"/>
        <v>56907</v>
      </c>
      <c r="B8364" s="72">
        <f t="shared" si="1926"/>
        <v>3</v>
      </c>
      <c r="C8364" s="72" t="str">
        <f>IF(F8364=0,"RESMİ TATİL",VLOOKUP(F8364,LİSTE!$B$7:$D$1300,3,0))</f>
        <v>Anıl DOĞAN</v>
      </c>
      <c r="D8364" s="72" t="str">
        <f>IF(G8364=0,"RESMİ TATİL",VLOOKUP(G8364,LİSTE!$B$7:$D$1300,3,0))</f>
        <v>İpek ARSLAN</v>
      </c>
      <c r="E8364" s="72" t="str">
        <f>IF(H8364=0,"RESMİ TATİL",VLOOKUP(H8364,LİSTE!$B$7:$D$1300,3,0))</f>
        <v>Efe KARSAK</v>
      </c>
      <c r="F8364" s="72">
        <f>IF(B8364="TATİL",0,IF(F8363&gt;0,IF(LİSTE!$F$1=H8363,1,H8363+1),IF(F8363=0,H8362+1,IF(F8362=0,H8361+1,IF(F8361=0,H8360+1,IF(F8360=0,H8359+1))))))</f>
        <v>9</v>
      </c>
      <c r="G8364" s="72">
        <f>IF(F8364=0,0,IF(LİSTE!$F$1=F8364,1,F8364+1))</f>
        <v>10</v>
      </c>
      <c r="H8364" s="72">
        <f>IF(G8364=0,0,IF(LİSTE!$F$1=G8364,1,G8364+1))</f>
        <v>11</v>
      </c>
      <c r="I8364" s="72" t="str">
        <f>IFERROR(VLOOKUP(A8364,TATİLLER!$A$2:$D$30000,3,0),"TATİL DEĞİL")</f>
        <v>TATİL DEĞİL</v>
      </c>
    </row>
    <row r="8365" spans="1:9" x14ac:dyDescent="0.25">
      <c r="A8365" s="74">
        <f t="shared" si="1925"/>
        <v>56908</v>
      </c>
      <c r="B8365" s="72">
        <f t="shared" si="1926"/>
        <v>4</v>
      </c>
      <c r="C8365" s="72" t="str">
        <f>IF(F8365=0,"RESMİ TATİL",VLOOKUP(F8365,LİSTE!$B$7:$D$1300,3,0))</f>
        <v>Abdullah KIRBAÇ</v>
      </c>
      <c r="D8365" s="72" t="str">
        <f>IF(G8365=0,"RESMİ TATİL",VLOOKUP(G8365,LİSTE!$B$7:$D$1300,3,0))</f>
        <v>Ümmü Defne GÜLER</v>
      </c>
      <c r="E8365" s="72" t="str">
        <f>IF(H8365=0,"RESMİ TATİL",VLOOKUP(H8365,LİSTE!$B$7:$D$1300,3,0))</f>
        <v>Şevval ÖZDAMAR</v>
      </c>
      <c r="F8365" s="72">
        <f>IF(B8365="TATİL",0,IF(F8364&gt;0,IF(LİSTE!$F$1=H8364,1,H8364+1),IF(F8364=0,H8363+1,IF(F8363=0,H8362+1,IF(F8362=0,H8361+1,IF(F8361=0,H8360+1))))))</f>
        <v>12</v>
      </c>
      <c r="G8365" s="72">
        <f>IF(F8365=0,0,IF(LİSTE!$F$1=F8365,1,F8365+1))</f>
        <v>13</v>
      </c>
      <c r="H8365" s="72">
        <f>IF(G8365=0,0,IF(LİSTE!$F$1=G8365,1,G8365+1))</f>
        <v>14</v>
      </c>
      <c r="I8365" s="72" t="str">
        <f>IFERROR(VLOOKUP(A8365,TATİLLER!$A$2:$D$30000,3,0),"TATİL DEĞİL")</f>
        <v>TATİL DEĞİL</v>
      </c>
    </row>
    <row r="8366" spans="1:9" x14ac:dyDescent="0.25">
      <c r="A8366" s="74">
        <f t="shared" si="1925"/>
        <v>56909</v>
      </c>
      <c r="B8366" s="72">
        <f t="shared" si="1926"/>
        <v>5</v>
      </c>
      <c r="C8366" s="72" t="str">
        <f>IF(F8366=0,"RESMİ TATİL",VLOOKUP(F8366,LİSTE!$B$7:$D$1300,3,0))</f>
        <v>Zeynep AKDAĞ</v>
      </c>
      <c r="D8366" s="72" t="str">
        <f>IF(G8366=0,"RESMİ TATİL",VLOOKUP(G8366,LİSTE!$B$7:$D$1300,3,0))</f>
        <v>Esma ÇOKER</v>
      </c>
      <c r="E8366" s="72" t="str">
        <f>IF(H8366=0,"RESMİ TATİL",VLOOKUP(H8366,LİSTE!$B$7:$D$1300,3,0))</f>
        <v>Dursun Kubilay YAŞAR</v>
      </c>
      <c r="F8366" s="72">
        <f>IF(B8366="TATİL",0,IF(F8365&gt;0,IF(LİSTE!$F$1=H8365,1,H8365+1),IF(F8365=0,H8364+1,IF(F8364=0,H8363+1,IF(F8363=0,H8362+1,IF(F8362=0,H8361+1))))))</f>
        <v>15</v>
      </c>
      <c r="G8366" s="72">
        <f>IF(F8366=0,0,IF(LİSTE!$F$1=F8366,1,F8366+1))</f>
        <v>16</v>
      </c>
      <c r="H8366" s="72">
        <f>IF(G8366=0,0,IF(LİSTE!$F$1=G8366,1,G8366+1))</f>
        <v>17</v>
      </c>
      <c r="I8366" s="72" t="str">
        <f>IFERROR(VLOOKUP(A8366,TATİLLER!$A$2:$D$30000,3,0),"TATİL DEĞİL")</f>
        <v>TATİL DEĞİL</v>
      </c>
    </row>
    <row r="8367" spans="1:9" x14ac:dyDescent="0.25">
      <c r="A8367" s="74">
        <f t="shared" ref="A8367" si="1935">A8366+3</f>
        <v>56912</v>
      </c>
      <c r="B8367" s="72">
        <f t="shared" si="1926"/>
        <v>1</v>
      </c>
      <c r="C8367" s="72" t="str">
        <f>IF(F8367=0,"RESMİ TATİL",VLOOKUP(F8367,LİSTE!$B$7:$D$1300,3,0))</f>
        <v>Zeynep Beril BAŞPINAR</v>
      </c>
      <c r="D8367" s="72" t="str">
        <f>IF(G8367=0,"RESMİ TATİL",VLOOKUP(G8367,LİSTE!$B$7:$D$1300,3,0))</f>
        <v>Ahmet DAL</v>
      </c>
      <c r="E8367" s="72" t="str">
        <f>IF(H8367=0,"RESMİ TATİL",VLOOKUP(H8367,LİSTE!$B$7:$D$1300,3,0))</f>
        <v>Emirhan KARATAŞ</v>
      </c>
      <c r="F8367" s="72">
        <f>IF(B8367="TATİL",0,IF(F8366&gt;0,IF(LİSTE!$F$1=H8366,1,H8366+1),IF(F8366=0,H8365+1,IF(F8365=0,H8364+1,IF(F8364=0,H8363+1,IF(F8363=0,H8362+1))))))</f>
        <v>18</v>
      </c>
      <c r="G8367" s="72">
        <f>IF(F8367=0,0,IF(LİSTE!$F$1=F8367,1,F8367+1))</f>
        <v>19</v>
      </c>
      <c r="H8367" s="72">
        <f>IF(G8367=0,0,IF(LİSTE!$F$1=G8367,1,G8367+1))</f>
        <v>20</v>
      </c>
      <c r="I8367" s="72" t="str">
        <f>IFERROR(VLOOKUP(A8367,TATİLLER!$A$2:$D$30000,3,0),"TATİL DEĞİL")</f>
        <v>TATİL DEĞİL</v>
      </c>
    </row>
    <row r="8368" spans="1:9" x14ac:dyDescent="0.25">
      <c r="A8368" s="74">
        <f t="shared" si="1925"/>
        <v>56913</v>
      </c>
      <c r="B8368" s="72">
        <f t="shared" si="1926"/>
        <v>2</v>
      </c>
      <c r="C8368" s="72" t="str">
        <f>IF(F8368=0,"RESMİ TATİL",VLOOKUP(F8368,LİSTE!$B$7:$D$1300,3,0))</f>
        <v>Zümra Yeter ARI</v>
      </c>
      <c r="D8368" s="72" t="str">
        <f>IF(G8368=0,"RESMİ TATİL",VLOOKUP(G8368,LİSTE!$B$7:$D$1300,3,0))</f>
        <v>Utku KARAGÖZ</v>
      </c>
      <c r="E8368" s="72" t="str">
        <f>IF(H8368=0,"RESMİ TATİL",VLOOKUP(H8368,LİSTE!$B$7:$D$1300,3,0))</f>
        <v>Feyza Zümra AVCIOĞLU</v>
      </c>
      <c r="F8368" s="72">
        <f>IF(B8368="TATİL",0,IF(F8367&gt;0,IF(LİSTE!$F$1=H8367,1,H8367+1),IF(F8367=0,H8366+1,IF(F8366=0,H8365+1,IF(F8365=0,H8364+1,IF(F8364=0,H8363+1))))))</f>
        <v>21</v>
      </c>
      <c r="G8368" s="72">
        <f>IF(F8368=0,0,IF(LİSTE!$F$1=F8368,1,F8368+1))</f>
        <v>22</v>
      </c>
      <c r="H8368" s="72">
        <f>IF(G8368=0,0,IF(LİSTE!$F$1=G8368,1,G8368+1))</f>
        <v>23</v>
      </c>
      <c r="I8368" s="72" t="str">
        <f>IFERROR(VLOOKUP(A8368,TATİLLER!$A$2:$D$30000,3,0),"TATİL DEĞİL")</f>
        <v>TATİL DEĞİL</v>
      </c>
    </row>
    <row r="8369" spans="1:9" x14ac:dyDescent="0.25">
      <c r="A8369" s="74">
        <f t="shared" si="1925"/>
        <v>56914</v>
      </c>
      <c r="B8369" s="72">
        <f t="shared" si="1926"/>
        <v>3</v>
      </c>
      <c r="C8369" s="72" t="str">
        <f>IF(F8369=0,"RESMİ TATİL",VLOOKUP(F8369,LİSTE!$B$7:$D$1300,3,0))</f>
        <v>Yusuf Ali TABUR</v>
      </c>
      <c r="D8369" s="72" t="str">
        <f>IF(G8369=0,"RESMİ TATİL",VLOOKUP(G8369,LİSTE!$B$7:$D$1300,3,0))</f>
        <v>Irmak UTEBAY</v>
      </c>
      <c r="E8369" s="72" t="str">
        <f>IF(H8369=0,"RESMİ TATİL",VLOOKUP(H8369,LİSTE!$B$7:$D$1300,3,0))</f>
        <v>Kerem AKKOÇ</v>
      </c>
      <c r="F8369" s="72">
        <f>IF(B8369="TATİL",0,IF(F8368&gt;0,IF(LİSTE!$F$1=H8368,1,H8368+1),IF(F8368=0,H8367+1,IF(F8367=0,H8366+1,IF(F8366=0,H8365+1,IF(F8365=0,H8364+1))))))</f>
        <v>24</v>
      </c>
      <c r="G8369" s="72">
        <f>IF(F8369=0,0,IF(LİSTE!$F$1=F8369,1,F8369+1))</f>
        <v>25</v>
      </c>
      <c r="H8369" s="72">
        <f>IF(G8369=0,0,IF(LİSTE!$F$1=G8369,1,G8369+1))</f>
        <v>26</v>
      </c>
      <c r="I8369" s="72" t="str">
        <f>IFERROR(VLOOKUP(A8369,TATİLLER!$A$2:$D$30000,3,0),"TATİL DEĞİL")</f>
        <v>TATİL DEĞİL</v>
      </c>
    </row>
    <row r="8370" spans="1:9" x14ac:dyDescent="0.25">
      <c r="A8370" s="74">
        <f t="shared" si="1925"/>
        <v>56915</v>
      </c>
      <c r="B8370" s="72">
        <f t="shared" si="1926"/>
        <v>4</v>
      </c>
      <c r="C8370" s="72" t="str">
        <f>IF(F8370=0,"RESMİ TATİL",VLOOKUP(F8370,LİSTE!$B$7:$D$1300,3,0))</f>
        <v>Elçin Ayşe ELMAS</v>
      </c>
      <c r="D8370" s="72" t="str">
        <f>IF(G8370=0,"RESMİ TATİL",VLOOKUP(G8370,LİSTE!$B$7:$D$1300,3,0))</f>
        <v>Muhammed YILDIZDAĞ</v>
      </c>
      <c r="E8370" s="72" t="str">
        <f>IF(H8370=0,"RESMİ TATİL",VLOOKUP(H8370,LİSTE!$B$7:$D$1300,3,0))</f>
        <v>Nisa Nur SANCAR</v>
      </c>
      <c r="F8370" s="72">
        <f>IF(B8370="TATİL",0,IF(F8369&gt;0,IF(LİSTE!$F$1=H8369,1,H8369+1),IF(F8369=0,H8368+1,IF(F8368=0,H8367+1,IF(F8367=0,H8366+1,IF(F8366=0,H8365+1))))))</f>
        <v>27</v>
      </c>
      <c r="G8370" s="72">
        <f>IF(F8370=0,0,IF(LİSTE!$F$1=F8370,1,F8370+1))</f>
        <v>28</v>
      </c>
      <c r="H8370" s="72">
        <f>IF(G8370=0,0,IF(LİSTE!$F$1=G8370,1,G8370+1))</f>
        <v>1</v>
      </c>
      <c r="I8370" s="72" t="str">
        <f>IFERROR(VLOOKUP(A8370,TATİLLER!$A$2:$D$30000,3,0),"TATİL DEĞİL")</f>
        <v>TATİL DEĞİL</v>
      </c>
    </row>
    <row r="8371" spans="1:9" x14ac:dyDescent="0.25">
      <c r="A8371" s="74">
        <f t="shared" si="1925"/>
        <v>56916</v>
      </c>
      <c r="B8371" s="72">
        <f t="shared" si="1926"/>
        <v>5</v>
      </c>
      <c r="C8371" s="72" t="str">
        <f>IF(F8371=0,"RESMİ TATİL",VLOOKUP(F8371,LİSTE!$B$7:$D$1300,3,0))</f>
        <v>Esila ÇETİN</v>
      </c>
      <c r="D8371" s="72" t="str">
        <f>IF(G8371=0,"RESMİ TATİL",VLOOKUP(G8371,LİSTE!$B$7:$D$1300,3,0))</f>
        <v>Zeynep Sevde TOPUZ</v>
      </c>
      <c r="E8371" s="72" t="str">
        <f>IF(H8371=0,"RESMİ TATİL",VLOOKUP(H8371,LİSTE!$B$7:$D$1300,3,0))</f>
        <v>Ömer Asaf KADAŞ</v>
      </c>
      <c r="F8371" s="72">
        <f>IF(B8371="TATİL",0,IF(F8370&gt;0,IF(LİSTE!$F$1=H8370,1,H8370+1),IF(F8370=0,H8369+1,IF(F8369=0,H8368+1,IF(F8368=0,H8367+1,IF(F8367=0,H8366+1))))))</f>
        <v>2</v>
      </c>
      <c r="G8371" s="72">
        <f>IF(F8371=0,0,IF(LİSTE!$F$1=F8371,1,F8371+1))</f>
        <v>3</v>
      </c>
      <c r="H8371" s="72">
        <f>IF(G8371=0,0,IF(LİSTE!$F$1=G8371,1,G8371+1))</f>
        <v>4</v>
      </c>
      <c r="I8371" s="72" t="str">
        <f>IFERROR(VLOOKUP(A8371,TATİLLER!$A$2:$D$30000,3,0),"TATİL DEĞİL")</f>
        <v>TATİL DEĞİL</v>
      </c>
    </row>
    <row r="8372" spans="1:9" x14ac:dyDescent="0.25">
      <c r="A8372" s="74">
        <f t="shared" ref="A8372" si="1936">A8371+3</f>
        <v>56919</v>
      </c>
      <c r="B8372" s="72">
        <f t="shared" si="1926"/>
        <v>1</v>
      </c>
      <c r="C8372" s="72" t="str">
        <f>IF(F8372=0,"RESMİ TATİL",VLOOKUP(F8372,LİSTE!$B$7:$D$1300,3,0))</f>
        <v>Ramazan Baran ADIGÜZEL</v>
      </c>
      <c r="D8372" s="72" t="str">
        <f>IF(G8372=0,"RESMİ TATİL",VLOOKUP(G8372,LİSTE!$B$7:$D$1300,3,0))</f>
        <v>Bahar AKGÜN</v>
      </c>
      <c r="E8372" s="72" t="str">
        <f>IF(H8372=0,"RESMİ TATİL",VLOOKUP(H8372,LİSTE!$B$7:$D$1300,3,0))</f>
        <v>Ömer AKGÜL</v>
      </c>
      <c r="F8372" s="72">
        <f>IF(B8372="TATİL",0,IF(F8371&gt;0,IF(LİSTE!$F$1=H8371,1,H8371+1),IF(F8371=0,H8370+1,IF(F8370=0,H8369+1,IF(F8369=0,H8368+1,IF(F8368=0,H8367+1))))))</f>
        <v>5</v>
      </c>
      <c r="G8372" s="72">
        <f>IF(F8372=0,0,IF(LİSTE!$F$1=F8372,1,F8372+1))</f>
        <v>6</v>
      </c>
      <c r="H8372" s="72">
        <f>IF(G8372=0,0,IF(LİSTE!$F$1=G8372,1,G8372+1))</f>
        <v>7</v>
      </c>
      <c r="I8372" s="72" t="str">
        <f>IFERROR(VLOOKUP(A8372,TATİLLER!$A$2:$D$30000,3,0),"TATİL DEĞİL")</f>
        <v>TATİL DEĞİL</v>
      </c>
    </row>
    <row r="8373" spans="1:9" x14ac:dyDescent="0.25">
      <c r="A8373" s="74">
        <f t="shared" si="1925"/>
        <v>56920</v>
      </c>
      <c r="B8373" s="72">
        <f t="shared" si="1926"/>
        <v>2</v>
      </c>
      <c r="C8373" s="72" t="str">
        <f>IF(F8373=0,"RESMİ TATİL",VLOOKUP(F8373,LİSTE!$B$7:$D$1300,3,0))</f>
        <v>Muharrem EFE TANRIVERDİ</v>
      </c>
      <c r="D8373" s="72" t="str">
        <f>IF(G8373=0,"RESMİ TATİL",VLOOKUP(G8373,LİSTE!$B$7:$D$1300,3,0))</f>
        <v>Anıl DOĞAN</v>
      </c>
      <c r="E8373" s="72" t="str">
        <f>IF(H8373=0,"RESMİ TATİL",VLOOKUP(H8373,LİSTE!$B$7:$D$1300,3,0))</f>
        <v>İpek ARSLAN</v>
      </c>
      <c r="F8373" s="72">
        <f>IF(B8373="TATİL",0,IF(F8372&gt;0,IF(LİSTE!$F$1=H8372,1,H8372+1),IF(F8372=0,H8371+1,IF(F8371=0,H8370+1,IF(F8370=0,H8369+1,IF(F8369=0,H8368+1))))))</f>
        <v>8</v>
      </c>
      <c r="G8373" s="72">
        <f>IF(F8373=0,0,IF(LİSTE!$F$1=F8373,1,F8373+1))</f>
        <v>9</v>
      </c>
      <c r="H8373" s="72">
        <f>IF(G8373=0,0,IF(LİSTE!$F$1=G8373,1,G8373+1))</f>
        <v>10</v>
      </c>
      <c r="I8373" s="72" t="str">
        <f>IFERROR(VLOOKUP(A8373,TATİLLER!$A$2:$D$30000,3,0),"TATİL DEĞİL")</f>
        <v>TATİL DEĞİL</v>
      </c>
    </row>
    <row r="8374" spans="1:9" x14ac:dyDescent="0.25">
      <c r="A8374" s="74">
        <f t="shared" si="1925"/>
        <v>56921</v>
      </c>
      <c r="B8374" s="72">
        <f t="shared" si="1926"/>
        <v>3</v>
      </c>
      <c r="C8374" s="72" t="str">
        <f>IF(F8374=0,"RESMİ TATİL",VLOOKUP(F8374,LİSTE!$B$7:$D$1300,3,0))</f>
        <v>Efe KARSAK</v>
      </c>
      <c r="D8374" s="72" t="str">
        <f>IF(G8374=0,"RESMİ TATİL",VLOOKUP(G8374,LİSTE!$B$7:$D$1300,3,0))</f>
        <v>Abdullah KIRBAÇ</v>
      </c>
      <c r="E8374" s="72" t="str">
        <f>IF(H8374=0,"RESMİ TATİL",VLOOKUP(H8374,LİSTE!$B$7:$D$1300,3,0))</f>
        <v>Ümmü Defne GÜLER</v>
      </c>
      <c r="F8374" s="72">
        <f>IF(B8374="TATİL",0,IF(F8373&gt;0,IF(LİSTE!$F$1=H8373,1,H8373+1),IF(F8373=0,H8372+1,IF(F8372=0,H8371+1,IF(F8371=0,H8370+1,IF(F8370=0,H8369+1))))))</f>
        <v>11</v>
      </c>
      <c r="G8374" s="72">
        <f>IF(F8374=0,0,IF(LİSTE!$F$1=F8374,1,F8374+1))</f>
        <v>12</v>
      </c>
      <c r="H8374" s="72">
        <f>IF(G8374=0,0,IF(LİSTE!$F$1=G8374,1,G8374+1))</f>
        <v>13</v>
      </c>
      <c r="I8374" s="72" t="str">
        <f>IFERROR(VLOOKUP(A8374,TATİLLER!$A$2:$D$30000,3,0),"TATİL DEĞİL")</f>
        <v>TATİL DEĞİL</v>
      </c>
    </row>
    <row r="8375" spans="1:9" x14ac:dyDescent="0.25">
      <c r="A8375" s="74">
        <f t="shared" si="1925"/>
        <v>56922</v>
      </c>
      <c r="B8375" s="72">
        <f t="shared" si="1926"/>
        <v>4</v>
      </c>
      <c r="C8375" s="72" t="str">
        <f>IF(F8375=0,"RESMİ TATİL",VLOOKUP(F8375,LİSTE!$B$7:$D$1300,3,0))</f>
        <v>Şevval ÖZDAMAR</v>
      </c>
      <c r="D8375" s="72" t="str">
        <f>IF(G8375=0,"RESMİ TATİL",VLOOKUP(G8375,LİSTE!$B$7:$D$1300,3,0))</f>
        <v>Zeynep AKDAĞ</v>
      </c>
      <c r="E8375" s="72" t="str">
        <f>IF(H8375=0,"RESMİ TATİL",VLOOKUP(H8375,LİSTE!$B$7:$D$1300,3,0))</f>
        <v>Esma ÇOKER</v>
      </c>
      <c r="F8375" s="72">
        <f>IF(B8375="TATİL",0,IF(F8374&gt;0,IF(LİSTE!$F$1=H8374,1,H8374+1),IF(F8374=0,H8373+1,IF(F8373=0,H8372+1,IF(F8372=0,H8371+1,IF(F8371=0,H8370+1))))))</f>
        <v>14</v>
      </c>
      <c r="G8375" s="72">
        <f>IF(F8375=0,0,IF(LİSTE!$F$1=F8375,1,F8375+1))</f>
        <v>15</v>
      </c>
      <c r="H8375" s="72">
        <f>IF(G8375=0,0,IF(LİSTE!$F$1=G8375,1,G8375+1))</f>
        <v>16</v>
      </c>
      <c r="I8375" s="72" t="str">
        <f>IFERROR(VLOOKUP(A8375,TATİLLER!$A$2:$D$30000,3,0),"TATİL DEĞİL")</f>
        <v>TATİL DEĞİL</v>
      </c>
    </row>
    <row r="8376" spans="1:9" x14ac:dyDescent="0.25">
      <c r="A8376" s="74">
        <f t="shared" si="1925"/>
        <v>56923</v>
      </c>
      <c r="B8376" s="72">
        <f t="shared" si="1926"/>
        <v>5</v>
      </c>
      <c r="C8376" s="72" t="str">
        <f>IF(F8376=0,"RESMİ TATİL",VLOOKUP(F8376,LİSTE!$B$7:$D$1300,3,0))</f>
        <v>Dursun Kubilay YAŞAR</v>
      </c>
      <c r="D8376" s="72" t="str">
        <f>IF(G8376=0,"RESMİ TATİL",VLOOKUP(G8376,LİSTE!$B$7:$D$1300,3,0))</f>
        <v>Zeynep Beril BAŞPINAR</v>
      </c>
      <c r="E8376" s="72" t="str">
        <f>IF(H8376=0,"RESMİ TATİL",VLOOKUP(H8376,LİSTE!$B$7:$D$1300,3,0))</f>
        <v>Ahmet DAL</v>
      </c>
      <c r="F8376" s="72">
        <f>IF(B8376="TATİL",0,IF(F8375&gt;0,IF(LİSTE!$F$1=H8375,1,H8375+1),IF(F8375=0,H8374+1,IF(F8374=0,H8373+1,IF(F8373=0,H8372+1,IF(F8372=0,H8371+1))))))</f>
        <v>17</v>
      </c>
      <c r="G8376" s="72">
        <f>IF(F8376=0,0,IF(LİSTE!$F$1=F8376,1,F8376+1))</f>
        <v>18</v>
      </c>
      <c r="H8376" s="72">
        <f>IF(G8376=0,0,IF(LİSTE!$F$1=G8376,1,G8376+1))</f>
        <v>19</v>
      </c>
      <c r="I8376" s="72" t="str">
        <f>IFERROR(VLOOKUP(A8376,TATİLLER!$A$2:$D$30000,3,0),"TATİL DEĞİL")</f>
        <v>TATİL DEĞİL</v>
      </c>
    </row>
    <row r="8377" spans="1:9" x14ac:dyDescent="0.25">
      <c r="A8377" s="74">
        <f t="shared" ref="A8377" si="1937">A8376+3</f>
        <v>56926</v>
      </c>
      <c r="B8377" s="72">
        <f t="shared" si="1926"/>
        <v>1</v>
      </c>
      <c r="C8377" s="72" t="str">
        <f>IF(F8377=0,"RESMİ TATİL",VLOOKUP(F8377,LİSTE!$B$7:$D$1300,3,0))</f>
        <v>Emirhan KARATAŞ</v>
      </c>
      <c r="D8377" s="72" t="str">
        <f>IF(G8377=0,"RESMİ TATİL",VLOOKUP(G8377,LİSTE!$B$7:$D$1300,3,0))</f>
        <v>Zümra Yeter ARI</v>
      </c>
      <c r="E8377" s="72" t="str">
        <f>IF(H8377=0,"RESMİ TATİL",VLOOKUP(H8377,LİSTE!$B$7:$D$1300,3,0))</f>
        <v>Utku KARAGÖZ</v>
      </c>
      <c r="F8377" s="72">
        <f>IF(B8377="TATİL",0,IF(F8376&gt;0,IF(LİSTE!$F$1=H8376,1,H8376+1),IF(F8376=0,H8375+1,IF(F8375=0,H8374+1,IF(F8374=0,H8373+1,IF(F8373=0,H8372+1))))))</f>
        <v>20</v>
      </c>
      <c r="G8377" s="72">
        <f>IF(F8377=0,0,IF(LİSTE!$F$1=F8377,1,F8377+1))</f>
        <v>21</v>
      </c>
      <c r="H8377" s="72">
        <f>IF(G8377=0,0,IF(LİSTE!$F$1=G8377,1,G8377+1))</f>
        <v>22</v>
      </c>
      <c r="I8377" s="72" t="str">
        <f>IFERROR(VLOOKUP(A8377,TATİLLER!$A$2:$D$30000,3,0),"TATİL DEĞİL")</f>
        <v>TATİL DEĞİL</v>
      </c>
    </row>
    <row r="8378" spans="1:9" x14ac:dyDescent="0.25">
      <c r="A8378" s="74">
        <f t="shared" si="1925"/>
        <v>56927</v>
      </c>
      <c r="B8378" s="72">
        <f t="shared" si="1926"/>
        <v>2</v>
      </c>
      <c r="C8378" s="72" t="str">
        <f>IF(F8378=0,"RESMİ TATİL",VLOOKUP(F8378,LİSTE!$B$7:$D$1300,3,0))</f>
        <v>Feyza Zümra AVCIOĞLU</v>
      </c>
      <c r="D8378" s="72" t="str">
        <f>IF(G8378=0,"RESMİ TATİL",VLOOKUP(G8378,LİSTE!$B$7:$D$1300,3,0))</f>
        <v>Yusuf Ali TABUR</v>
      </c>
      <c r="E8378" s="72" t="str">
        <f>IF(H8378=0,"RESMİ TATİL",VLOOKUP(H8378,LİSTE!$B$7:$D$1300,3,0))</f>
        <v>Irmak UTEBAY</v>
      </c>
      <c r="F8378" s="72">
        <f>IF(B8378="TATİL",0,IF(F8377&gt;0,IF(LİSTE!$F$1=H8377,1,H8377+1),IF(F8377=0,H8376+1,IF(F8376=0,H8375+1,IF(F8375=0,H8374+1,IF(F8374=0,H8373+1))))))</f>
        <v>23</v>
      </c>
      <c r="G8378" s="72">
        <f>IF(F8378=0,0,IF(LİSTE!$F$1=F8378,1,F8378+1))</f>
        <v>24</v>
      </c>
      <c r="H8378" s="72">
        <f>IF(G8378=0,0,IF(LİSTE!$F$1=G8378,1,G8378+1))</f>
        <v>25</v>
      </c>
      <c r="I8378" s="72" t="str">
        <f>IFERROR(VLOOKUP(A8378,TATİLLER!$A$2:$D$30000,3,0),"TATİL DEĞİL")</f>
        <v>TATİL DEĞİL</v>
      </c>
    </row>
    <row r="8379" spans="1:9" x14ac:dyDescent="0.25">
      <c r="A8379" s="74">
        <f t="shared" si="1925"/>
        <v>56928</v>
      </c>
      <c r="B8379" s="72">
        <f t="shared" si="1926"/>
        <v>3</v>
      </c>
      <c r="C8379" s="72" t="str">
        <f>IF(F8379=0,"RESMİ TATİL",VLOOKUP(F8379,LİSTE!$B$7:$D$1300,3,0))</f>
        <v>Kerem AKKOÇ</v>
      </c>
      <c r="D8379" s="72" t="str">
        <f>IF(G8379=0,"RESMİ TATİL",VLOOKUP(G8379,LİSTE!$B$7:$D$1300,3,0))</f>
        <v>Elçin Ayşe ELMAS</v>
      </c>
      <c r="E8379" s="72" t="str">
        <f>IF(H8379=0,"RESMİ TATİL",VLOOKUP(H8379,LİSTE!$B$7:$D$1300,3,0))</f>
        <v>Muhammed YILDIZDAĞ</v>
      </c>
      <c r="F8379" s="72">
        <f>IF(B8379="TATİL",0,IF(F8378&gt;0,IF(LİSTE!$F$1=H8378,1,H8378+1),IF(F8378=0,H8377+1,IF(F8377=0,H8376+1,IF(F8376=0,H8375+1,IF(F8375=0,H8374+1))))))</f>
        <v>26</v>
      </c>
      <c r="G8379" s="72">
        <f>IF(F8379=0,0,IF(LİSTE!$F$1=F8379,1,F8379+1))</f>
        <v>27</v>
      </c>
      <c r="H8379" s="72">
        <f>IF(G8379=0,0,IF(LİSTE!$F$1=G8379,1,G8379+1))</f>
        <v>28</v>
      </c>
      <c r="I8379" s="72" t="str">
        <f>IFERROR(VLOOKUP(A8379,TATİLLER!$A$2:$D$30000,3,0),"TATİL DEĞİL")</f>
        <v>TATİL DEĞİL</v>
      </c>
    </row>
    <row r="8380" spans="1:9" x14ac:dyDescent="0.25">
      <c r="A8380" s="74">
        <f t="shared" si="1925"/>
        <v>56929</v>
      </c>
      <c r="B8380" s="72">
        <f t="shared" si="1926"/>
        <v>4</v>
      </c>
      <c r="C8380" s="72" t="str">
        <f>IF(F8380=0,"RESMİ TATİL",VLOOKUP(F8380,LİSTE!$B$7:$D$1300,3,0))</f>
        <v>Nisa Nur SANCAR</v>
      </c>
      <c r="D8380" s="72" t="str">
        <f>IF(G8380=0,"RESMİ TATİL",VLOOKUP(G8380,LİSTE!$B$7:$D$1300,3,0))</f>
        <v>Esila ÇETİN</v>
      </c>
      <c r="E8380" s="72" t="str">
        <f>IF(H8380=0,"RESMİ TATİL",VLOOKUP(H8380,LİSTE!$B$7:$D$1300,3,0))</f>
        <v>Zeynep Sevde TOPUZ</v>
      </c>
      <c r="F8380" s="72">
        <f>IF(B8380="TATİL",0,IF(F8379&gt;0,IF(LİSTE!$F$1=H8379,1,H8379+1),IF(F8379=0,H8378+1,IF(F8378=0,H8377+1,IF(F8377=0,H8376+1,IF(F8376=0,H8375+1))))))</f>
        <v>1</v>
      </c>
      <c r="G8380" s="72">
        <f>IF(F8380=0,0,IF(LİSTE!$F$1=F8380,1,F8380+1))</f>
        <v>2</v>
      </c>
      <c r="H8380" s="72">
        <f>IF(G8380=0,0,IF(LİSTE!$F$1=G8380,1,G8380+1))</f>
        <v>3</v>
      </c>
      <c r="I8380" s="72" t="str">
        <f>IFERROR(VLOOKUP(A8380,TATİLLER!$A$2:$D$30000,3,0),"TATİL DEĞİL")</f>
        <v>TATİL DEĞİL</v>
      </c>
    </row>
    <row r="8381" spans="1:9" x14ac:dyDescent="0.25">
      <c r="A8381" s="74">
        <f t="shared" si="1925"/>
        <v>56930</v>
      </c>
      <c r="B8381" s="72">
        <f t="shared" si="1926"/>
        <v>5</v>
      </c>
      <c r="C8381" s="72" t="str">
        <f>IF(F8381=0,"RESMİ TATİL",VLOOKUP(F8381,LİSTE!$B$7:$D$1300,3,0))</f>
        <v>Ömer Asaf KADAŞ</v>
      </c>
      <c r="D8381" s="72" t="str">
        <f>IF(G8381=0,"RESMİ TATİL",VLOOKUP(G8381,LİSTE!$B$7:$D$1300,3,0))</f>
        <v>Ramazan Baran ADIGÜZEL</v>
      </c>
      <c r="E8381" s="72" t="str">
        <f>IF(H8381=0,"RESMİ TATİL",VLOOKUP(H8381,LİSTE!$B$7:$D$1300,3,0))</f>
        <v>Bahar AKGÜN</v>
      </c>
      <c r="F8381" s="72">
        <f>IF(B8381="TATİL",0,IF(F8380&gt;0,IF(LİSTE!$F$1=H8380,1,H8380+1),IF(F8380=0,H8379+1,IF(F8379=0,H8378+1,IF(F8378=0,H8377+1,IF(F8377=0,H8376+1))))))</f>
        <v>4</v>
      </c>
      <c r="G8381" s="72">
        <f>IF(F8381=0,0,IF(LİSTE!$F$1=F8381,1,F8381+1))</f>
        <v>5</v>
      </c>
      <c r="H8381" s="72">
        <f>IF(G8381=0,0,IF(LİSTE!$F$1=G8381,1,G8381+1))</f>
        <v>6</v>
      </c>
      <c r="I8381" s="72" t="str">
        <f>IFERROR(VLOOKUP(A8381,TATİLLER!$A$2:$D$30000,3,0),"TATİL DEĞİL")</f>
        <v>TATİL DEĞİL</v>
      </c>
    </row>
    <row r="8382" spans="1:9" x14ac:dyDescent="0.25">
      <c r="A8382" s="74">
        <f t="shared" ref="A8382" si="1938">A8381+3</f>
        <v>56933</v>
      </c>
      <c r="B8382" s="72">
        <f t="shared" si="1926"/>
        <v>1</v>
      </c>
      <c r="C8382" s="72" t="str">
        <f>IF(F8382=0,"RESMİ TATİL",VLOOKUP(F8382,LİSTE!$B$7:$D$1300,3,0))</f>
        <v>Ömer AKGÜL</v>
      </c>
      <c r="D8382" s="72" t="str">
        <f>IF(G8382=0,"RESMİ TATİL",VLOOKUP(G8382,LİSTE!$B$7:$D$1300,3,0))</f>
        <v>Muharrem EFE TANRIVERDİ</v>
      </c>
      <c r="E8382" s="72" t="str">
        <f>IF(H8382=0,"RESMİ TATİL",VLOOKUP(H8382,LİSTE!$B$7:$D$1300,3,0))</f>
        <v>Anıl DOĞAN</v>
      </c>
      <c r="F8382" s="72">
        <f>IF(B8382="TATİL",0,IF(F8381&gt;0,IF(LİSTE!$F$1=H8381,1,H8381+1),IF(F8381=0,H8380+1,IF(F8380=0,H8379+1,IF(F8379=0,H8378+1,IF(F8378=0,H8377+1))))))</f>
        <v>7</v>
      </c>
      <c r="G8382" s="72">
        <f>IF(F8382=0,0,IF(LİSTE!$F$1=F8382,1,F8382+1))</f>
        <v>8</v>
      </c>
      <c r="H8382" s="72">
        <f>IF(G8382=0,0,IF(LİSTE!$F$1=G8382,1,G8382+1))</f>
        <v>9</v>
      </c>
      <c r="I8382" s="72" t="str">
        <f>IFERROR(VLOOKUP(A8382,TATİLLER!$A$2:$D$30000,3,0),"TATİL DEĞİL")</f>
        <v>TATİL DEĞİL</v>
      </c>
    </row>
    <row r="8383" spans="1:9" x14ac:dyDescent="0.25">
      <c r="A8383" s="74">
        <f t="shared" si="1925"/>
        <v>56934</v>
      </c>
      <c r="B8383" s="72">
        <f t="shared" si="1926"/>
        <v>2</v>
      </c>
      <c r="C8383" s="72" t="str">
        <f>IF(F8383=0,"RESMİ TATİL",VLOOKUP(F8383,LİSTE!$B$7:$D$1300,3,0))</f>
        <v>İpek ARSLAN</v>
      </c>
      <c r="D8383" s="72" t="str">
        <f>IF(G8383=0,"RESMİ TATİL",VLOOKUP(G8383,LİSTE!$B$7:$D$1300,3,0))</f>
        <v>Efe KARSAK</v>
      </c>
      <c r="E8383" s="72" t="str">
        <f>IF(H8383=0,"RESMİ TATİL",VLOOKUP(H8383,LİSTE!$B$7:$D$1300,3,0))</f>
        <v>Abdullah KIRBAÇ</v>
      </c>
      <c r="F8383" s="72">
        <f>IF(B8383="TATİL",0,IF(F8382&gt;0,IF(LİSTE!$F$1=H8382,1,H8382+1),IF(F8382=0,H8381+1,IF(F8381=0,H8380+1,IF(F8380=0,H8379+1,IF(F8379=0,H8378+1))))))</f>
        <v>10</v>
      </c>
      <c r="G8383" s="72">
        <f>IF(F8383=0,0,IF(LİSTE!$F$1=F8383,1,F8383+1))</f>
        <v>11</v>
      </c>
      <c r="H8383" s="72">
        <f>IF(G8383=0,0,IF(LİSTE!$F$1=G8383,1,G8383+1))</f>
        <v>12</v>
      </c>
      <c r="I8383" s="72" t="str">
        <f>IFERROR(VLOOKUP(A8383,TATİLLER!$A$2:$D$30000,3,0),"TATİL DEĞİL")</f>
        <v>TATİL DEĞİL</v>
      </c>
    </row>
    <row r="8384" spans="1:9" x14ac:dyDescent="0.25">
      <c r="A8384" s="74">
        <f t="shared" si="1925"/>
        <v>56935</v>
      </c>
      <c r="B8384" s="72">
        <f t="shared" si="1926"/>
        <v>3</v>
      </c>
      <c r="C8384" s="72" t="str">
        <f>IF(F8384=0,"RESMİ TATİL",VLOOKUP(F8384,LİSTE!$B$7:$D$1300,3,0))</f>
        <v>Ümmü Defne GÜLER</v>
      </c>
      <c r="D8384" s="72" t="str">
        <f>IF(G8384=0,"RESMİ TATİL",VLOOKUP(G8384,LİSTE!$B$7:$D$1300,3,0))</f>
        <v>Şevval ÖZDAMAR</v>
      </c>
      <c r="E8384" s="72" t="str">
        <f>IF(H8384=0,"RESMİ TATİL",VLOOKUP(H8384,LİSTE!$B$7:$D$1300,3,0))</f>
        <v>Zeynep AKDAĞ</v>
      </c>
      <c r="F8384" s="72">
        <f>IF(B8384="TATİL",0,IF(F8383&gt;0,IF(LİSTE!$F$1=H8383,1,H8383+1),IF(F8383=0,H8382+1,IF(F8382=0,H8381+1,IF(F8381=0,H8380+1,IF(F8380=0,H8379+1))))))</f>
        <v>13</v>
      </c>
      <c r="G8384" s="72">
        <f>IF(F8384=0,0,IF(LİSTE!$F$1=F8384,1,F8384+1))</f>
        <v>14</v>
      </c>
      <c r="H8384" s="72">
        <f>IF(G8384=0,0,IF(LİSTE!$F$1=G8384,1,G8384+1))</f>
        <v>15</v>
      </c>
      <c r="I8384" s="72" t="str">
        <f>IFERROR(VLOOKUP(A8384,TATİLLER!$A$2:$D$30000,3,0),"TATİL DEĞİL")</f>
        <v>TATİL DEĞİL</v>
      </c>
    </row>
    <row r="8385" spans="1:9" x14ac:dyDescent="0.25">
      <c r="A8385" s="74">
        <f t="shared" si="1925"/>
        <v>56936</v>
      </c>
      <c r="B8385" s="72">
        <f t="shared" si="1926"/>
        <v>4</v>
      </c>
      <c r="C8385" s="72" t="str">
        <f>IF(F8385=0,"RESMİ TATİL",VLOOKUP(F8385,LİSTE!$B$7:$D$1300,3,0))</f>
        <v>Esma ÇOKER</v>
      </c>
      <c r="D8385" s="72" t="str">
        <f>IF(G8385=0,"RESMİ TATİL",VLOOKUP(G8385,LİSTE!$B$7:$D$1300,3,0))</f>
        <v>Dursun Kubilay YAŞAR</v>
      </c>
      <c r="E8385" s="72" t="str">
        <f>IF(H8385=0,"RESMİ TATİL",VLOOKUP(H8385,LİSTE!$B$7:$D$1300,3,0))</f>
        <v>Zeynep Beril BAŞPINAR</v>
      </c>
      <c r="F8385" s="72">
        <f>IF(B8385="TATİL",0,IF(F8384&gt;0,IF(LİSTE!$F$1=H8384,1,H8384+1),IF(F8384=0,H8383+1,IF(F8383=0,H8382+1,IF(F8382=0,H8381+1,IF(F8381=0,H8380+1))))))</f>
        <v>16</v>
      </c>
      <c r="G8385" s="72">
        <f>IF(F8385=0,0,IF(LİSTE!$F$1=F8385,1,F8385+1))</f>
        <v>17</v>
      </c>
      <c r="H8385" s="72">
        <f>IF(G8385=0,0,IF(LİSTE!$F$1=G8385,1,G8385+1))</f>
        <v>18</v>
      </c>
      <c r="I8385" s="72" t="str">
        <f>IFERROR(VLOOKUP(A8385,TATİLLER!$A$2:$D$30000,3,0),"TATİL DEĞİL")</f>
        <v>TATİL DEĞİL</v>
      </c>
    </row>
    <row r="8386" spans="1:9" x14ac:dyDescent="0.25">
      <c r="A8386" s="74">
        <f t="shared" si="1925"/>
        <v>56937</v>
      </c>
      <c r="B8386" s="72">
        <f t="shared" si="1926"/>
        <v>5</v>
      </c>
      <c r="C8386" s="72" t="str">
        <f>IF(F8386=0,"RESMİ TATİL",VLOOKUP(F8386,LİSTE!$B$7:$D$1300,3,0))</f>
        <v>Ahmet DAL</v>
      </c>
      <c r="D8386" s="72" t="str">
        <f>IF(G8386=0,"RESMİ TATİL",VLOOKUP(G8386,LİSTE!$B$7:$D$1300,3,0))</f>
        <v>Emirhan KARATAŞ</v>
      </c>
      <c r="E8386" s="72" t="str">
        <f>IF(H8386=0,"RESMİ TATİL",VLOOKUP(H8386,LİSTE!$B$7:$D$1300,3,0))</f>
        <v>Zümra Yeter ARI</v>
      </c>
      <c r="F8386" s="72">
        <f>IF(B8386="TATİL",0,IF(F8385&gt;0,IF(LİSTE!$F$1=H8385,1,H8385+1),IF(F8385=0,H8384+1,IF(F8384=0,H8383+1,IF(F8383=0,H8382+1,IF(F8382=0,H8381+1))))))</f>
        <v>19</v>
      </c>
      <c r="G8386" s="72">
        <f>IF(F8386=0,0,IF(LİSTE!$F$1=F8386,1,F8386+1))</f>
        <v>20</v>
      </c>
      <c r="H8386" s="72">
        <f>IF(G8386=0,0,IF(LİSTE!$F$1=G8386,1,G8386+1))</f>
        <v>21</v>
      </c>
      <c r="I8386" s="72" t="str">
        <f>IFERROR(VLOOKUP(A8386,TATİLLER!$A$2:$D$30000,3,0),"TATİL DEĞİL")</f>
        <v>TATİL DEĞİL</v>
      </c>
    </row>
    <row r="8387" spans="1:9" x14ac:dyDescent="0.25">
      <c r="A8387" s="74">
        <f t="shared" ref="A8387" si="1939">A8386+3</f>
        <v>56940</v>
      </c>
      <c r="B8387" s="72">
        <f t="shared" ref="B8387:B8450" si="1940">IF(I8387="TATİL","TATİL",WEEKDAY(A8387,2))</f>
        <v>1</v>
      </c>
      <c r="C8387" s="72" t="str">
        <f>IF(F8387=0,"RESMİ TATİL",VLOOKUP(F8387,LİSTE!$B$7:$D$1300,3,0))</f>
        <v>Utku KARAGÖZ</v>
      </c>
      <c r="D8387" s="72" t="str">
        <f>IF(G8387=0,"RESMİ TATİL",VLOOKUP(G8387,LİSTE!$B$7:$D$1300,3,0))</f>
        <v>Feyza Zümra AVCIOĞLU</v>
      </c>
      <c r="E8387" s="72" t="str">
        <f>IF(H8387=0,"RESMİ TATİL",VLOOKUP(H8387,LİSTE!$B$7:$D$1300,3,0))</f>
        <v>Yusuf Ali TABUR</v>
      </c>
      <c r="F8387" s="72">
        <f>IF(B8387="TATİL",0,IF(F8386&gt;0,IF(LİSTE!$F$1=H8386,1,H8386+1),IF(F8386=0,H8385+1,IF(F8385=0,H8384+1,IF(F8384=0,H8383+1,IF(F8383=0,H8382+1))))))</f>
        <v>22</v>
      </c>
      <c r="G8387" s="72">
        <f>IF(F8387=0,0,IF(LİSTE!$F$1=F8387,1,F8387+1))</f>
        <v>23</v>
      </c>
      <c r="H8387" s="72">
        <f>IF(G8387=0,0,IF(LİSTE!$F$1=G8387,1,G8387+1))</f>
        <v>24</v>
      </c>
      <c r="I8387" s="72" t="str">
        <f>IFERROR(VLOOKUP(A8387,TATİLLER!$A$2:$D$30000,3,0),"TATİL DEĞİL")</f>
        <v>TATİL DEĞİL</v>
      </c>
    </row>
    <row r="8388" spans="1:9" x14ac:dyDescent="0.25">
      <c r="A8388" s="74">
        <f t="shared" ref="A8388:A8451" si="1941">A8387+1</f>
        <v>56941</v>
      </c>
      <c r="B8388" s="72">
        <f t="shared" si="1940"/>
        <v>2</v>
      </c>
      <c r="C8388" s="72" t="str">
        <f>IF(F8388=0,"RESMİ TATİL",VLOOKUP(F8388,LİSTE!$B$7:$D$1300,3,0))</f>
        <v>Irmak UTEBAY</v>
      </c>
      <c r="D8388" s="72" t="str">
        <f>IF(G8388=0,"RESMİ TATİL",VLOOKUP(G8388,LİSTE!$B$7:$D$1300,3,0))</f>
        <v>Kerem AKKOÇ</v>
      </c>
      <c r="E8388" s="72" t="str">
        <f>IF(H8388=0,"RESMİ TATİL",VLOOKUP(H8388,LİSTE!$B$7:$D$1300,3,0))</f>
        <v>Elçin Ayşe ELMAS</v>
      </c>
      <c r="F8388" s="72">
        <f>IF(B8388="TATİL",0,IF(F8387&gt;0,IF(LİSTE!$F$1=H8387,1,H8387+1),IF(F8387=0,H8386+1,IF(F8386=0,H8385+1,IF(F8385=0,H8384+1,IF(F8384=0,H8383+1))))))</f>
        <v>25</v>
      </c>
      <c r="G8388" s="72">
        <f>IF(F8388=0,0,IF(LİSTE!$F$1=F8388,1,F8388+1))</f>
        <v>26</v>
      </c>
      <c r="H8388" s="72">
        <f>IF(G8388=0,0,IF(LİSTE!$F$1=G8388,1,G8388+1))</f>
        <v>27</v>
      </c>
      <c r="I8388" s="72" t="str">
        <f>IFERROR(VLOOKUP(A8388,TATİLLER!$A$2:$D$30000,3,0),"TATİL DEĞİL")</f>
        <v>TATİL DEĞİL</v>
      </c>
    </row>
    <row r="8389" spans="1:9" x14ac:dyDescent="0.25">
      <c r="A8389" s="74">
        <f t="shared" si="1941"/>
        <v>56942</v>
      </c>
      <c r="B8389" s="72">
        <f t="shared" si="1940"/>
        <v>3</v>
      </c>
      <c r="C8389" s="72" t="str">
        <f>IF(F8389=0,"RESMİ TATİL",VLOOKUP(F8389,LİSTE!$B$7:$D$1300,3,0))</f>
        <v>Muhammed YILDIZDAĞ</v>
      </c>
      <c r="D8389" s="72" t="str">
        <f>IF(G8389=0,"RESMİ TATİL",VLOOKUP(G8389,LİSTE!$B$7:$D$1300,3,0))</f>
        <v>Nisa Nur SANCAR</v>
      </c>
      <c r="E8389" s="72" t="str">
        <f>IF(H8389=0,"RESMİ TATİL",VLOOKUP(H8389,LİSTE!$B$7:$D$1300,3,0))</f>
        <v>Esila ÇETİN</v>
      </c>
      <c r="F8389" s="72">
        <f>IF(B8389="TATİL",0,IF(F8388&gt;0,IF(LİSTE!$F$1=H8388,1,H8388+1),IF(F8388=0,H8387+1,IF(F8387=0,H8386+1,IF(F8386=0,H8385+1,IF(F8385=0,H8384+1))))))</f>
        <v>28</v>
      </c>
      <c r="G8389" s="72">
        <f>IF(F8389=0,0,IF(LİSTE!$F$1=F8389,1,F8389+1))</f>
        <v>1</v>
      </c>
      <c r="H8389" s="72">
        <f>IF(G8389=0,0,IF(LİSTE!$F$1=G8389,1,G8389+1))</f>
        <v>2</v>
      </c>
      <c r="I8389" s="72" t="str">
        <f>IFERROR(VLOOKUP(A8389,TATİLLER!$A$2:$D$30000,3,0),"TATİL DEĞİL")</f>
        <v>TATİL DEĞİL</v>
      </c>
    </row>
    <row r="8390" spans="1:9" x14ac:dyDescent="0.25">
      <c r="A8390" s="74">
        <f t="shared" si="1941"/>
        <v>56943</v>
      </c>
      <c r="B8390" s="72">
        <f t="shared" si="1940"/>
        <v>4</v>
      </c>
      <c r="C8390" s="72" t="str">
        <f>IF(F8390=0,"RESMİ TATİL",VLOOKUP(F8390,LİSTE!$B$7:$D$1300,3,0))</f>
        <v>Zeynep Sevde TOPUZ</v>
      </c>
      <c r="D8390" s="72" t="str">
        <f>IF(G8390=0,"RESMİ TATİL",VLOOKUP(G8390,LİSTE!$B$7:$D$1300,3,0))</f>
        <v>Ömer Asaf KADAŞ</v>
      </c>
      <c r="E8390" s="72" t="str">
        <f>IF(H8390=0,"RESMİ TATİL",VLOOKUP(H8390,LİSTE!$B$7:$D$1300,3,0))</f>
        <v>Ramazan Baran ADIGÜZEL</v>
      </c>
      <c r="F8390" s="72">
        <f>IF(B8390="TATİL",0,IF(F8389&gt;0,IF(LİSTE!$F$1=H8389,1,H8389+1),IF(F8389=0,H8388+1,IF(F8388=0,H8387+1,IF(F8387=0,H8386+1,IF(F8386=0,H8385+1))))))</f>
        <v>3</v>
      </c>
      <c r="G8390" s="72">
        <f>IF(F8390=0,0,IF(LİSTE!$F$1=F8390,1,F8390+1))</f>
        <v>4</v>
      </c>
      <c r="H8390" s="72">
        <f>IF(G8390=0,0,IF(LİSTE!$F$1=G8390,1,G8390+1))</f>
        <v>5</v>
      </c>
      <c r="I8390" s="72" t="str">
        <f>IFERROR(VLOOKUP(A8390,TATİLLER!$A$2:$D$30000,3,0),"TATİL DEĞİL")</f>
        <v>TATİL DEĞİL</v>
      </c>
    </row>
    <row r="8391" spans="1:9" x14ac:dyDescent="0.25">
      <c r="A8391" s="74">
        <f t="shared" si="1941"/>
        <v>56944</v>
      </c>
      <c r="B8391" s="72">
        <f t="shared" si="1940"/>
        <v>5</v>
      </c>
      <c r="C8391" s="72" t="str">
        <f>IF(F8391=0,"RESMİ TATİL",VLOOKUP(F8391,LİSTE!$B$7:$D$1300,3,0))</f>
        <v>Bahar AKGÜN</v>
      </c>
      <c r="D8391" s="72" t="str">
        <f>IF(G8391=0,"RESMİ TATİL",VLOOKUP(G8391,LİSTE!$B$7:$D$1300,3,0))</f>
        <v>Ömer AKGÜL</v>
      </c>
      <c r="E8391" s="72" t="str">
        <f>IF(H8391=0,"RESMİ TATİL",VLOOKUP(H8391,LİSTE!$B$7:$D$1300,3,0))</f>
        <v>Muharrem EFE TANRIVERDİ</v>
      </c>
      <c r="F8391" s="72">
        <f>IF(B8391="TATİL",0,IF(F8390&gt;0,IF(LİSTE!$F$1=H8390,1,H8390+1),IF(F8390=0,H8389+1,IF(F8389=0,H8388+1,IF(F8388=0,H8387+1,IF(F8387=0,H8386+1))))))</f>
        <v>6</v>
      </c>
      <c r="G8391" s="72">
        <f>IF(F8391=0,0,IF(LİSTE!$F$1=F8391,1,F8391+1))</f>
        <v>7</v>
      </c>
      <c r="H8391" s="72">
        <f>IF(G8391=0,0,IF(LİSTE!$F$1=G8391,1,G8391+1))</f>
        <v>8</v>
      </c>
      <c r="I8391" s="72" t="str">
        <f>IFERROR(VLOOKUP(A8391,TATİLLER!$A$2:$D$30000,3,0),"TATİL DEĞİL")</f>
        <v>TATİL DEĞİL</v>
      </c>
    </row>
    <row r="8392" spans="1:9" x14ac:dyDescent="0.25">
      <c r="A8392" s="74">
        <f t="shared" ref="A8392" si="1942">A8391+3</f>
        <v>56947</v>
      </c>
      <c r="B8392" s="72">
        <f t="shared" si="1940"/>
        <v>1</v>
      </c>
      <c r="C8392" s="72" t="str">
        <f>IF(F8392=0,"RESMİ TATİL",VLOOKUP(F8392,LİSTE!$B$7:$D$1300,3,0))</f>
        <v>Anıl DOĞAN</v>
      </c>
      <c r="D8392" s="72" t="str">
        <f>IF(G8392=0,"RESMİ TATİL",VLOOKUP(G8392,LİSTE!$B$7:$D$1300,3,0))</f>
        <v>İpek ARSLAN</v>
      </c>
      <c r="E8392" s="72" t="str">
        <f>IF(H8392=0,"RESMİ TATİL",VLOOKUP(H8392,LİSTE!$B$7:$D$1300,3,0))</f>
        <v>Efe KARSAK</v>
      </c>
      <c r="F8392" s="72">
        <f>IF(B8392="TATİL",0,IF(F8391&gt;0,IF(LİSTE!$F$1=H8391,1,H8391+1),IF(F8391=0,H8390+1,IF(F8390=0,H8389+1,IF(F8389=0,H8388+1,IF(F8388=0,H8387+1))))))</f>
        <v>9</v>
      </c>
      <c r="G8392" s="72">
        <f>IF(F8392=0,0,IF(LİSTE!$F$1=F8392,1,F8392+1))</f>
        <v>10</v>
      </c>
      <c r="H8392" s="72">
        <f>IF(G8392=0,0,IF(LİSTE!$F$1=G8392,1,G8392+1))</f>
        <v>11</v>
      </c>
      <c r="I8392" s="72" t="str">
        <f>IFERROR(VLOOKUP(A8392,TATİLLER!$A$2:$D$30000,3,0),"TATİL DEĞİL")</f>
        <v>TATİL DEĞİL</v>
      </c>
    </row>
    <row r="8393" spans="1:9" x14ac:dyDescent="0.25">
      <c r="A8393" s="74">
        <f t="shared" si="1941"/>
        <v>56948</v>
      </c>
      <c r="B8393" s="72">
        <f t="shared" si="1940"/>
        <v>2</v>
      </c>
      <c r="C8393" s="72" t="str">
        <f>IF(F8393=0,"RESMİ TATİL",VLOOKUP(F8393,LİSTE!$B$7:$D$1300,3,0))</f>
        <v>Abdullah KIRBAÇ</v>
      </c>
      <c r="D8393" s="72" t="str">
        <f>IF(G8393=0,"RESMİ TATİL",VLOOKUP(G8393,LİSTE!$B$7:$D$1300,3,0))</f>
        <v>Ümmü Defne GÜLER</v>
      </c>
      <c r="E8393" s="72" t="str">
        <f>IF(H8393=0,"RESMİ TATİL",VLOOKUP(H8393,LİSTE!$B$7:$D$1300,3,0))</f>
        <v>Şevval ÖZDAMAR</v>
      </c>
      <c r="F8393" s="72">
        <f>IF(B8393="TATİL",0,IF(F8392&gt;0,IF(LİSTE!$F$1=H8392,1,H8392+1),IF(F8392=0,H8391+1,IF(F8391=0,H8390+1,IF(F8390=0,H8389+1,IF(F8389=0,H8388+1))))))</f>
        <v>12</v>
      </c>
      <c r="G8393" s="72">
        <f>IF(F8393=0,0,IF(LİSTE!$F$1=F8393,1,F8393+1))</f>
        <v>13</v>
      </c>
      <c r="H8393" s="72">
        <f>IF(G8393=0,0,IF(LİSTE!$F$1=G8393,1,G8393+1))</f>
        <v>14</v>
      </c>
      <c r="I8393" s="72" t="str">
        <f>IFERROR(VLOOKUP(A8393,TATİLLER!$A$2:$D$30000,3,0),"TATİL DEĞİL")</f>
        <v>TATİL DEĞİL</v>
      </c>
    </row>
    <row r="8394" spans="1:9" x14ac:dyDescent="0.25">
      <c r="A8394" s="74">
        <f t="shared" si="1941"/>
        <v>56949</v>
      </c>
      <c r="B8394" s="72">
        <f t="shared" si="1940"/>
        <v>3</v>
      </c>
      <c r="C8394" s="72" t="str">
        <f>IF(F8394=0,"RESMİ TATİL",VLOOKUP(F8394,LİSTE!$B$7:$D$1300,3,0))</f>
        <v>Zeynep AKDAĞ</v>
      </c>
      <c r="D8394" s="72" t="str">
        <f>IF(G8394=0,"RESMİ TATİL",VLOOKUP(G8394,LİSTE!$B$7:$D$1300,3,0))</f>
        <v>Esma ÇOKER</v>
      </c>
      <c r="E8394" s="72" t="str">
        <f>IF(H8394=0,"RESMİ TATİL",VLOOKUP(H8394,LİSTE!$B$7:$D$1300,3,0))</f>
        <v>Dursun Kubilay YAŞAR</v>
      </c>
      <c r="F8394" s="72">
        <f>IF(B8394="TATİL",0,IF(F8393&gt;0,IF(LİSTE!$F$1=H8393,1,H8393+1),IF(F8393=0,H8392+1,IF(F8392=0,H8391+1,IF(F8391=0,H8390+1,IF(F8390=0,H8389+1))))))</f>
        <v>15</v>
      </c>
      <c r="G8394" s="72">
        <f>IF(F8394=0,0,IF(LİSTE!$F$1=F8394,1,F8394+1))</f>
        <v>16</v>
      </c>
      <c r="H8394" s="72">
        <f>IF(G8394=0,0,IF(LİSTE!$F$1=G8394,1,G8394+1))</f>
        <v>17</v>
      </c>
      <c r="I8394" s="72" t="str">
        <f>IFERROR(VLOOKUP(A8394,TATİLLER!$A$2:$D$30000,3,0),"TATİL DEĞİL")</f>
        <v>TATİL DEĞİL</v>
      </c>
    </row>
    <row r="8395" spans="1:9" x14ac:dyDescent="0.25">
      <c r="A8395" s="74">
        <f t="shared" si="1941"/>
        <v>56950</v>
      </c>
      <c r="B8395" s="72">
        <f t="shared" si="1940"/>
        <v>4</v>
      </c>
      <c r="C8395" s="72" t="str">
        <f>IF(F8395=0,"RESMİ TATİL",VLOOKUP(F8395,LİSTE!$B$7:$D$1300,3,0))</f>
        <v>Zeynep Beril BAŞPINAR</v>
      </c>
      <c r="D8395" s="72" t="str">
        <f>IF(G8395=0,"RESMİ TATİL",VLOOKUP(G8395,LİSTE!$B$7:$D$1300,3,0))</f>
        <v>Ahmet DAL</v>
      </c>
      <c r="E8395" s="72" t="str">
        <f>IF(H8395=0,"RESMİ TATİL",VLOOKUP(H8395,LİSTE!$B$7:$D$1300,3,0))</f>
        <v>Emirhan KARATAŞ</v>
      </c>
      <c r="F8395" s="72">
        <f>IF(B8395="TATİL",0,IF(F8394&gt;0,IF(LİSTE!$F$1=H8394,1,H8394+1),IF(F8394=0,H8393+1,IF(F8393=0,H8392+1,IF(F8392=0,H8391+1,IF(F8391=0,H8390+1))))))</f>
        <v>18</v>
      </c>
      <c r="G8395" s="72">
        <f>IF(F8395=0,0,IF(LİSTE!$F$1=F8395,1,F8395+1))</f>
        <v>19</v>
      </c>
      <c r="H8395" s="72">
        <f>IF(G8395=0,0,IF(LİSTE!$F$1=G8395,1,G8395+1))</f>
        <v>20</v>
      </c>
      <c r="I8395" s="72" t="str">
        <f>IFERROR(VLOOKUP(A8395,TATİLLER!$A$2:$D$30000,3,0),"TATİL DEĞİL")</f>
        <v>TATİL DEĞİL</v>
      </c>
    </row>
    <row r="8396" spans="1:9" x14ac:dyDescent="0.25">
      <c r="A8396" s="74">
        <f t="shared" si="1941"/>
        <v>56951</v>
      </c>
      <c r="B8396" s="72">
        <f t="shared" si="1940"/>
        <v>5</v>
      </c>
      <c r="C8396" s="72" t="str">
        <f>IF(F8396=0,"RESMİ TATİL",VLOOKUP(F8396,LİSTE!$B$7:$D$1300,3,0))</f>
        <v>Zümra Yeter ARI</v>
      </c>
      <c r="D8396" s="72" t="str">
        <f>IF(G8396=0,"RESMİ TATİL",VLOOKUP(G8396,LİSTE!$B$7:$D$1300,3,0))</f>
        <v>Utku KARAGÖZ</v>
      </c>
      <c r="E8396" s="72" t="str">
        <f>IF(H8396=0,"RESMİ TATİL",VLOOKUP(H8396,LİSTE!$B$7:$D$1300,3,0))</f>
        <v>Feyza Zümra AVCIOĞLU</v>
      </c>
      <c r="F8396" s="72">
        <f>IF(B8396="TATİL",0,IF(F8395&gt;0,IF(LİSTE!$F$1=H8395,1,H8395+1),IF(F8395=0,H8394+1,IF(F8394=0,H8393+1,IF(F8393=0,H8392+1,IF(F8392=0,H8391+1))))))</f>
        <v>21</v>
      </c>
      <c r="G8396" s="72">
        <f>IF(F8396=0,0,IF(LİSTE!$F$1=F8396,1,F8396+1))</f>
        <v>22</v>
      </c>
      <c r="H8396" s="72">
        <f>IF(G8396=0,0,IF(LİSTE!$F$1=G8396,1,G8396+1))</f>
        <v>23</v>
      </c>
      <c r="I8396" s="72" t="str">
        <f>IFERROR(VLOOKUP(A8396,TATİLLER!$A$2:$D$30000,3,0),"TATİL DEĞİL")</f>
        <v>TATİL DEĞİL</v>
      </c>
    </row>
    <row r="8397" spans="1:9" x14ac:dyDescent="0.25">
      <c r="A8397" s="74">
        <f t="shared" ref="A8397" si="1943">A8396+3</f>
        <v>56954</v>
      </c>
      <c r="B8397" s="72">
        <f t="shared" si="1940"/>
        <v>1</v>
      </c>
      <c r="C8397" s="72" t="str">
        <f>IF(F8397=0,"RESMİ TATİL",VLOOKUP(F8397,LİSTE!$B$7:$D$1300,3,0))</f>
        <v>Yusuf Ali TABUR</v>
      </c>
      <c r="D8397" s="72" t="str">
        <f>IF(G8397=0,"RESMİ TATİL",VLOOKUP(G8397,LİSTE!$B$7:$D$1300,3,0))</f>
        <v>Irmak UTEBAY</v>
      </c>
      <c r="E8397" s="72" t="str">
        <f>IF(H8397=0,"RESMİ TATİL",VLOOKUP(H8397,LİSTE!$B$7:$D$1300,3,0))</f>
        <v>Kerem AKKOÇ</v>
      </c>
      <c r="F8397" s="72">
        <f>IF(B8397="TATİL",0,IF(F8396&gt;0,IF(LİSTE!$F$1=H8396,1,H8396+1),IF(F8396=0,H8395+1,IF(F8395=0,H8394+1,IF(F8394=0,H8393+1,IF(F8393=0,H8392+1))))))</f>
        <v>24</v>
      </c>
      <c r="G8397" s="72">
        <f>IF(F8397=0,0,IF(LİSTE!$F$1=F8397,1,F8397+1))</f>
        <v>25</v>
      </c>
      <c r="H8397" s="72">
        <f>IF(G8397=0,0,IF(LİSTE!$F$1=G8397,1,G8397+1))</f>
        <v>26</v>
      </c>
      <c r="I8397" s="72" t="str">
        <f>IFERROR(VLOOKUP(A8397,TATİLLER!$A$2:$D$30000,3,0),"TATİL DEĞİL")</f>
        <v>TATİL DEĞİL</v>
      </c>
    </row>
    <row r="8398" spans="1:9" x14ac:dyDescent="0.25">
      <c r="A8398" s="74">
        <f t="shared" si="1941"/>
        <v>56955</v>
      </c>
      <c r="B8398" s="72">
        <f t="shared" si="1940"/>
        <v>2</v>
      </c>
      <c r="C8398" s="72" t="str">
        <f>IF(F8398=0,"RESMİ TATİL",VLOOKUP(F8398,LİSTE!$B$7:$D$1300,3,0))</f>
        <v>Elçin Ayşe ELMAS</v>
      </c>
      <c r="D8398" s="72" t="str">
        <f>IF(G8398=0,"RESMİ TATİL",VLOOKUP(G8398,LİSTE!$B$7:$D$1300,3,0))</f>
        <v>Muhammed YILDIZDAĞ</v>
      </c>
      <c r="E8398" s="72" t="str">
        <f>IF(H8398=0,"RESMİ TATİL",VLOOKUP(H8398,LİSTE!$B$7:$D$1300,3,0))</f>
        <v>Nisa Nur SANCAR</v>
      </c>
      <c r="F8398" s="72">
        <f>IF(B8398="TATİL",0,IF(F8397&gt;0,IF(LİSTE!$F$1=H8397,1,H8397+1),IF(F8397=0,H8396+1,IF(F8396=0,H8395+1,IF(F8395=0,H8394+1,IF(F8394=0,H8393+1))))))</f>
        <v>27</v>
      </c>
      <c r="G8398" s="72">
        <f>IF(F8398=0,0,IF(LİSTE!$F$1=F8398,1,F8398+1))</f>
        <v>28</v>
      </c>
      <c r="H8398" s="72">
        <f>IF(G8398=0,0,IF(LİSTE!$F$1=G8398,1,G8398+1))</f>
        <v>1</v>
      </c>
      <c r="I8398" s="72" t="str">
        <f>IFERROR(VLOOKUP(A8398,TATİLLER!$A$2:$D$30000,3,0),"TATİL DEĞİL")</f>
        <v>TATİL DEĞİL</v>
      </c>
    </row>
    <row r="8399" spans="1:9" x14ac:dyDescent="0.25">
      <c r="A8399" s="74">
        <f t="shared" si="1941"/>
        <v>56956</v>
      </c>
      <c r="B8399" s="72">
        <f t="shared" si="1940"/>
        <v>3</v>
      </c>
      <c r="C8399" s="72" t="str">
        <f>IF(F8399=0,"RESMİ TATİL",VLOOKUP(F8399,LİSTE!$B$7:$D$1300,3,0))</f>
        <v>Esila ÇETİN</v>
      </c>
      <c r="D8399" s="72" t="str">
        <f>IF(G8399=0,"RESMİ TATİL",VLOOKUP(G8399,LİSTE!$B$7:$D$1300,3,0))</f>
        <v>Zeynep Sevde TOPUZ</v>
      </c>
      <c r="E8399" s="72" t="str">
        <f>IF(H8399=0,"RESMİ TATİL",VLOOKUP(H8399,LİSTE!$B$7:$D$1300,3,0))</f>
        <v>Ömer Asaf KADAŞ</v>
      </c>
      <c r="F8399" s="72">
        <f>IF(B8399="TATİL",0,IF(F8398&gt;0,IF(LİSTE!$F$1=H8398,1,H8398+1),IF(F8398=0,H8397+1,IF(F8397=0,H8396+1,IF(F8396=0,H8395+1,IF(F8395=0,H8394+1))))))</f>
        <v>2</v>
      </c>
      <c r="G8399" s="72">
        <f>IF(F8399=0,0,IF(LİSTE!$F$1=F8399,1,F8399+1))</f>
        <v>3</v>
      </c>
      <c r="H8399" s="72">
        <f>IF(G8399=0,0,IF(LİSTE!$F$1=G8399,1,G8399+1))</f>
        <v>4</v>
      </c>
      <c r="I8399" s="72" t="str">
        <f>IFERROR(VLOOKUP(A8399,TATİLLER!$A$2:$D$30000,3,0),"TATİL DEĞİL")</f>
        <v>TATİL DEĞİL</v>
      </c>
    </row>
    <row r="8400" spans="1:9" x14ac:dyDescent="0.25">
      <c r="A8400" s="74">
        <f t="shared" si="1941"/>
        <v>56957</v>
      </c>
      <c r="B8400" s="72">
        <f t="shared" si="1940"/>
        <v>4</v>
      </c>
      <c r="C8400" s="72" t="str">
        <f>IF(F8400=0,"RESMİ TATİL",VLOOKUP(F8400,LİSTE!$B$7:$D$1300,3,0))</f>
        <v>Ramazan Baran ADIGÜZEL</v>
      </c>
      <c r="D8400" s="72" t="str">
        <f>IF(G8400=0,"RESMİ TATİL",VLOOKUP(G8400,LİSTE!$B$7:$D$1300,3,0))</f>
        <v>Bahar AKGÜN</v>
      </c>
      <c r="E8400" s="72" t="str">
        <f>IF(H8400=0,"RESMİ TATİL",VLOOKUP(H8400,LİSTE!$B$7:$D$1300,3,0))</f>
        <v>Ömer AKGÜL</v>
      </c>
      <c r="F8400" s="72">
        <f>IF(B8400="TATİL",0,IF(F8399&gt;0,IF(LİSTE!$F$1=H8399,1,H8399+1),IF(F8399=0,H8398+1,IF(F8398=0,H8397+1,IF(F8397=0,H8396+1,IF(F8396=0,H8395+1))))))</f>
        <v>5</v>
      </c>
      <c r="G8400" s="72">
        <f>IF(F8400=0,0,IF(LİSTE!$F$1=F8400,1,F8400+1))</f>
        <v>6</v>
      </c>
      <c r="H8400" s="72">
        <f>IF(G8400=0,0,IF(LİSTE!$F$1=G8400,1,G8400+1))</f>
        <v>7</v>
      </c>
      <c r="I8400" s="72" t="str">
        <f>IFERROR(VLOOKUP(A8400,TATİLLER!$A$2:$D$30000,3,0),"TATİL DEĞİL")</f>
        <v>TATİL DEĞİL</v>
      </c>
    </row>
    <row r="8401" spans="1:9" x14ac:dyDescent="0.25">
      <c r="A8401" s="74">
        <f t="shared" si="1941"/>
        <v>56958</v>
      </c>
      <c r="B8401" s="72">
        <f t="shared" si="1940"/>
        <v>5</v>
      </c>
      <c r="C8401" s="72" t="str">
        <f>IF(F8401=0,"RESMİ TATİL",VLOOKUP(F8401,LİSTE!$B$7:$D$1300,3,0))</f>
        <v>Muharrem EFE TANRIVERDİ</v>
      </c>
      <c r="D8401" s="72" t="str">
        <f>IF(G8401=0,"RESMİ TATİL",VLOOKUP(G8401,LİSTE!$B$7:$D$1300,3,0))</f>
        <v>Anıl DOĞAN</v>
      </c>
      <c r="E8401" s="72" t="str">
        <f>IF(H8401=0,"RESMİ TATİL",VLOOKUP(H8401,LİSTE!$B$7:$D$1300,3,0))</f>
        <v>İpek ARSLAN</v>
      </c>
      <c r="F8401" s="72">
        <f>IF(B8401="TATİL",0,IF(F8400&gt;0,IF(LİSTE!$F$1=H8400,1,H8400+1),IF(F8400=0,H8399+1,IF(F8399=0,H8398+1,IF(F8398=0,H8397+1,IF(F8397=0,H8396+1))))))</f>
        <v>8</v>
      </c>
      <c r="G8401" s="72">
        <f>IF(F8401=0,0,IF(LİSTE!$F$1=F8401,1,F8401+1))</f>
        <v>9</v>
      </c>
      <c r="H8401" s="72">
        <f>IF(G8401=0,0,IF(LİSTE!$F$1=G8401,1,G8401+1))</f>
        <v>10</v>
      </c>
      <c r="I8401" s="72" t="str">
        <f>IFERROR(VLOOKUP(A8401,TATİLLER!$A$2:$D$30000,3,0),"TATİL DEĞİL")</f>
        <v>TATİL DEĞİL</v>
      </c>
    </row>
    <row r="8402" spans="1:9" x14ac:dyDescent="0.25">
      <c r="A8402" s="74">
        <f t="shared" ref="A8402" si="1944">A8401+3</f>
        <v>56961</v>
      </c>
      <c r="B8402" s="72">
        <f t="shared" si="1940"/>
        <v>1</v>
      </c>
      <c r="C8402" s="72" t="str">
        <f>IF(F8402=0,"RESMİ TATİL",VLOOKUP(F8402,LİSTE!$B$7:$D$1300,3,0))</f>
        <v>Efe KARSAK</v>
      </c>
      <c r="D8402" s="72" t="str">
        <f>IF(G8402=0,"RESMİ TATİL",VLOOKUP(G8402,LİSTE!$B$7:$D$1300,3,0))</f>
        <v>Abdullah KIRBAÇ</v>
      </c>
      <c r="E8402" s="72" t="str">
        <f>IF(H8402=0,"RESMİ TATİL",VLOOKUP(H8402,LİSTE!$B$7:$D$1300,3,0))</f>
        <v>Ümmü Defne GÜLER</v>
      </c>
      <c r="F8402" s="72">
        <f>IF(B8402="TATİL",0,IF(F8401&gt;0,IF(LİSTE!$F$1=H8401,1,H8401+1),IF(F8401=0,H8400+1,IF(F8400=0,H8399+1,IF(F8399=0,H8398+1,IF(F8398=0,H8397+1))))))</f>
        <v>11</v>
      </c>
      <c r="G8402" s="72">
        <f>IF(F8402=0,0,IF(LİSTE!$F$1=F8402,1,F8402+1))</f>
        <v>12</v>
      </c>
      <c r="H8402" s="72">
        <f>IF(G8402=0,0,IF(LİSTE!$F$1=G8402,1,G8402+1))</f>
        <v>13</v>
      </c>
      <c r="I8402" s="72" t="str">
        <f>IFERROR(VLOOKUP(A8402,TATİLLER!$A$2:$D$30000,3,0),"TATİL DEĞİL")</f>
        <v>TATİL DEĞİL</v>
      </c>
    </row>
    <row r="8403" spans="1:9" x14ac:dyDescent="0.25">
      <c r="A8403" s="74">
        <f t="shared" si="1941"/>
        <v>56962</v>
      </c>
      <c r="B8403" s="72">
        <f t="shared" si="1940"/>
        <v>2</v>
      </c>
      <c r="C8403" s="72" t="str">
        <f>IF(F8403=0,"RESMİ TATİL",VLOOKUP(F8403,LİSTE!$B$7:$D$1300,3,0))</f>
        <v>Şevval ÖZDAMAR</v>
      </c>
      <c r="D8403" s="72" t="str">
        <f>IF(G8403=0,"RESMİ TATİL",VLOOKUP(G8403,LİSTE!$B$7:$D$1300,3,0))</f>
        <v>Zeynep AKDAĞ</v>
      </c>
      <c r="E8403" s="72" t="str">
        <f>IF(H8403=0,"RESMİ TATİL",VLOOKUP(H8403,LİSTE!$B$7:$D$1300,3,0))</f>
        <v>Esma ÇOKER</v>
      </c>
      <c r="F8403" s="72">
        <f>IF(B8403="TATİL",0,IF(F8402&gt;0,IF(LİSTE!$F$1=H8402,1,H8402+1),IF(F8402=0,H8401+1,IF(F8401=0,H8400+1,IF(F8400=0,H8399+1,IF(F8399=0,H8398+1))))))</f>
        <v>14</v>
      </c>
      <c r="G8403" s="72">
        <f>IF(F8403=0,0,IF(LİSTE!$F$1=F8403,1,F8403+1))</f>
        <v>15</v>
      </c>
      <c r="H8403" s="72">
        <f>IF(G8403=0,0,IF(LİSTE!$F$1=G8403,1,G8403+1))</f>
        <v>16</v>
      </c>
      <c r="I8403" s="72" t="str">
        <f>IFERROR(VLOOKUP(A8403,TATİLLER!$A$2:$D$30000,3,0),"TATİL DEĞİL")</f>
        <v>TATİL DEĞİL</v>
      </c>
    </row>
    <row r="8404" spans="1:9" x14ac:dyDescent="0.25">
      <c r="A8404" s="74">
        <f t="shared" si="1941"/>
        <v>56963</v>
      </c>
      <c r="B8404" s="72">
        <f t="shared" si="1940"/>
        <v>3</v>
      </c>
      <c r="C8404" s="72" t="str">
        <f>IF(F8404=0,"RESMİ TATİL",VLOOKUP(F8404,LİSTE!$B$7:$D$1300,3,0))</f>
        <v>Dursun Kubilay YAŞAR</v>
      </c>
      <c r="D8404" s="72" t="str">
        <f>IF(G8404=0,"RESMİ TATİL",VLOOKUP(G8404,LİSTE!$B$7:$D$1300,3,0))</f>
        <v>Zeynep Beril BAŞPINAR</v>
      </c>
      <c r="E8404" s="72" t="str">
        <f>IF(H8404=0,"RESMİ TATİL",VLOOKUP(H8404,LİSTE!$B$7:$D$1300,3,0))</f>
        <v>Ahmet DAL</v>
      </c>
      <c r="F8404" s="72">
        <f>IF(B8404="TATİL",0,IF(F8403&gt;0,IF(LİSTE!$F$1=H8403,1,H8403+1),IF(F8403=0,H8402+1,IF(F8402=0,H8401+1,IF(F8401=0,H8400+1,IF(F8400=0,H8399+1))))))</f>
        <v>17</v>
      </c>
      <c r="G8404" s="72">
        <f>IF(F8404=0,0,IF(LİSTE!$F$1=F8404,1,F8404+1))</f>
        <v>18</v>
      </c>
      <c r="H8404" s="72">
        <f>IF(G8404=0,0,IF(LİSTE!$F$1=G8404,1,G8404+1))</f>
        <v>19</v>
      </c>
      <c r="I8404" s="72" t="str">
        <f>IFERROR(VLOOKUP(A8404,TATİLLER!$A$2:$D$30000,3,0),"TATİL DEĞİL")</f>
        <v>TATİL DEĞİL</v>
      </c>
    </row>
    <row r="8405" spans="1:9" x14ac:dyDescent="0.25">
      <c r="A8405" s="74">
        <f t="shared" si="1941"/>
        <v>56964</v>
      </c>
      <c r="B8405" s="72">
        <f t="shared" si="1940"/>
        <v>4</v>
      </c>
      <c r="C8405" s="72" t="str">
        <f>IF(F8405=0,"RESMİ TATİL",VLOOKUP(F8405,LİSTE!$B$7:$D$1300,3,0))</f>
        <v>Emirhan KARATAŞ</v>
      </c>
      <c r="D8405" s="72" t="str">
        <f>IF(G8405=0,"RESMİ TATİL",VLOOKUP(G8405,LİSTE!$B$7:$D$1300,3,0))</f>
        <v>Zümra Yeter ARI</v>
      </c>
      <c r="E8405" s="72" t="str">
        <f>IF(H8405=0,"RESMİ TATİL",VLOOKUP(H8405,LİSTE!$B$7:$D$1300,3,0))</f>
        <v>Utku KARAGÖZ</v>
      </c>
      <c r="F8405" s="72">
        <f>IF(B8405="TATİL",0,IF(F8404&gt;0,IF(LİSTE!$F$1=H8404,1,H8404+1),IF(F8404=0,H8403+1,IF(F8403=0,H8402+1,IF(F8402=0,H8401+1,IF(F8401=0,H8400+1))))))</f>
        <v>20</v>
      </c>
      <c r="G8405" s="72">
        <f>IF(F8405=0,0,IF(LİSTE!$F$1=F8405,1,F8405+1))</f>
        <v>21</v>
      </c>
      <c r="H8405" s="72">
        <f>IF(G8405=0,0,IF(LİSTE!$F$1=G8405,1,G8405+1))</f>
        <v>22</v>
      </c>
      <c r="I8405" s="72" t="str">
        <f>IFERROR(VLOOKUP(A8405,TATİLLER!$A$2:$D$30000,3,0),"TATİL DEĞİL")</f>
        <v>TATİL DEĞİL</v>
      </c>
    </row>
    <row r="8406" spans="1:9" x14ac:dyDescent="0.25">
      <c r="A8406" s="74">
        <f t="shared" si="1941"/>
        <v>56965</v>
      </c>
      <c r="B8406" s="72">
        <f t="shared" si="1940"/>
        <v>5</v>
      </c>
      <c r="C8406" s="72" t="str">
        <f>IF(F8406=0,"RESMİ TATİL",VLOOKUP(F8406,LİSTE!$B$7:$D$1300,3,0))</f>
        <v>Feyza Zümra AVCIOĞLU</v>
      </c>
      <c r="D8406" s="72" t="str">
        <f>IF(G8406=0,"RESMİ TATİL",VLOOKUP(G8406,LİSTE!$B$7:$D$1300,3,0))</f>
        <v>Yusuf Ali TABUR</v>
      </c>
      <c r="E8406" s="72" t="str">
        <f>IF(H8406=0,"RESMİ TATİL",VLOOKUP(H8406,LİSTE!$B$7:$D$1300,3,0))</f>
        <v>Irmak UTEBAY</v>
      </c>
      <c r="F8406" s="72">
        <f>IF(B8406="TATİL",0,IF(F8405&gt;0,IF(LİSTE!$F$1=H8405,1,H8405+1),IF(F8405=0,H8404+1,IF(F8404=0,H8403+1,IF(F8403=0,H8402+1,IF(F8402=0,H8401+1))))))</f>
        <v>23</v>
      </c>
      <c r="G8406" s="72">
        <f>IF(F8406=0,0,IF(LİSTE!$F$1=F8406,1,F8406+1))</f>
        <v>24</v>
      </c>
      <c r="H8406" s="72">
        <f>IF(G8406=0,0,IF(LİSTE!$F$1=G8406,1,G8406+1))</f>
        <v>25</v>
      </c>
      <c r="I8406" s="72" t="str">
        <f>IFERROR(VLOOKUP(A8406,TATİLLER!$A$2:$D$30000,3,0),"TATİL DEĞİL")</f>
        <v>TATİL DEĞİL</v>
      </c>
    </row>
    <row r="8407" spans="1:9" x14ac:dyDescent="0.25">
      <c r="A8407" s="74">
        <f t="shared" ref="A8407" si="1945">A8406+3</f>
        <v>56968</v>
      </c>
      <c r="B8407" s="72">
        <f t="shared" si="1940"/>
        <v>1</v>
      </c>
      <c r="C8407" s="72" t="str">
        <f>IF(F8407=0,"RESMİ TATİL",VLOOKUP(F8407,LİSTE!$B$7:$D$1300,3,0))</f>
        <v>Kerem AKKOÇ</v>
      </c>
      <c r="D8407" s="72" t="str">
        <f>IF(G8407=0,"RESMİ TATİL",VLOOKUP(G8407,LİSTE!$B$7:$D$1300,3,0))</f>
        <v>Elçin Ayşe ELMAS</v>
      </c>
      <c r="E8407" s="72" t="str">
        <f>IF(H8407=0,"RESMİ TATİL",VLOOKUP(H8407,LİSTE!$B$7:$D$1300,3,0))</f>
        <v>Muhammed YILDIZDAĞ</v>
      </c>
      <c r="F8407" s="72">
        <f>IF(B8407="TATİL",0,IF(F8406&gt;0,IF(LİSTE!$F$1=H8406,1,H8406+1),IF(F8406=0,H8405+1,IF(F8405=0,H8404+1,IF(F8404=0,H8403+1,IF(F8403=0,H8402+1))))))</f>
        <v>26</v>
      </c>
      <c r="G8407" s="72">
        <f>IF(F8407=0,0,IF(LİSTE!$F$1=F8407,1,F8407+1))</f>
        <v>27</v>
      </c>
      <c r="H8407" s="72">
        <f>IF(G8407=0,0,IF(LİSTE!$F$1=G8407,1,G8407+1))</f>
        <v>28</v>
      </c>
      <c r="I8407" s="72" t="str">
        <f>IFERROR(VLOOKUP(A8407,TATİLLER!$A$2:$D$30000,3,0),"TATİL DEĞİL")</f>
        <v>TATİL DEĞİL</v>
      </c>
    </row>
    <row r="8408" spans="1:9" x14ac:dyDescent="0.25">
      <c r="A8408" s="74">
        <f t="shared" si="1941"/>
        <v>56969</v>
      </c>
      <c r="B8408" s="72">
        <f t="shared" si="1940"/>
        <v>2</v>
      </c>
      <c r="C8408" s="72" t="str">
        <f>IF(F8408=0,"RESMİ TATİL",VLOOKUP(F8408,LİSTE!$B$7:$D$1300,3,0))</f>
        <v>Nisa Nur SANCAR</v>
      </c>
      <c r="D8408" s="72" t="str">
        <f>IF(G8408=0,"RESMİ TATİL",VLOOKUP(G8408,LİSTE!$B$7:$D$1300,3,0))</f>
        <v>Esila ÇETİN</v>
      </c>
      <c r="E8408" s="72" t="str">
        <f>IF(H8408=0,"RESMİ TATİL",VLOOKUP(H8408,LİSTE!$B$7:$D$1300,3,0))</f>
        <v>Zeynep Sevde TOPUZ</v>
      </c>
      <c r="F8408" s="72">
        <f>IF(B8408="TATİL",0,IF(F8407&gt;0,IF(LİSTE!$F$1=H8407,1,H8407+1),IF(F8407=0,H8406+1,IF(F8406=0,H8405+1,IF(F8405=0,H8404+1,IF(F8404=0,H8403+1))))))</f>
        <v>1</v>
      </c>
      <c r="G8408" s="72">
        <f>IF(F8408=0,0,IF(LİSTE!$F$1=F8408,1,F8408+1))</f>
        <v>2</v>
      </c>
      <c r="H8408" s="72">
        <f>IF(G8408=0,0,IF(LİSTE!$F$1=G8408,1,G8408+1))</f>
        <v>3</v>
      </c>
      <c r="I8408" s="72" t="str">
        <f>IFERROR(VLOOKUP(A8408,TATİLLER!$A$2:$D$30000,3,0),"TATİL DEĞİL")</f>
        <v>TATİL DEĞİL</v>
      </c>
    </row>
    <row r="8409" spans="1:9" x14ac:dyDescent="0.25">
      <c r="A8409" s="74">
        <f t="shared" si="1941"/>
        <v>56970</v>
      </c>
      <c r="B8409" s="72">
        <f t="shared" si="1940"/>
        <v>3</v>
      </c>
      <c r="C8409" s="72" t="str">
        <f>IF(F8409=0,"RESMİ TATİL",VLOOKUP(F8409,LİSTE!$B$7:$D$1300,3,0))</f>
        <v>Ömer Asaf KADAŞ</v>
      </c>
      <c r="D8409" s="72" t="str">
        <f>IF(G8409=0,"RESMİ TATİL",VLOOKUP(G8409,LİSTE!$B$7:$D$1300,3,0))</f>
        <v>Ramazan Baran ADIGÜZEL</v>
      </c>
      <c r="E8409" s="72" t="str">
        <f>IF(H8409=0,"RESMİ TATİL",VLOOKUP(H8409,LİSTE!$B$7:$D$1300,3,0))</f>
        <v>Bahar AKGÜN</v>
      </c>
      <c r="F8409" s="72">
        <f>IF(B8409="TATİL",0,IF(F8408&gt;0,IF(LİSTE!$F$1=H8408,1,H8408+1),IF(F8408=0,H8407+1,IF(F8407=0,H8406+1,IF(F8406=0,H8405+1,IF(F8405=0,H8404+1))))))</f>
        <v>4</v>
      </c>
      <c r="G8409" s="72">
        <f>IF(F8409=0,0,IF(LİSTE!$F$1=F8409,1,F8409+1))</f>
        <v>5</v>
      </c>
      <c r="H8409" s="72">
        <f>IF(G8409=0,0,IF(LİSTE!$F$1=G8409,1,G8409+1))</f>
        <v>6</v>
      </c>
      <c r="I8409" s="72" t="str">
        <f>IFERROR(VLOOKUP(A8409,TATİLLER!$A$2:$D$30000,3,0),"TATİL DEĞİL")</f>
        <v>TATİL DEĞİL</v>
      </c>
    </row>
    <row r="8410" spans="1:9" x14ac:dyDescent="0.25">
      <c r="A8410" s="74">
        <f t="shared" si="1941"/>
        <v>56971</v>
      </c>
      <c r="B8410" s="72">
        <f t="shared" si="1940"/>
        <v>4</v>
      </c>
      <c r="C8410" s="72" t="str">
        <f>IF(F8410=0,"RESMİ TATİL",VLOOKUP(F8410,LİSTE!$B$7:$D$1300,3,0))</f>
        <v>Ömer AKGÜL</v>
      </c>
      <c r="D8410" s="72" t="str">
        <f>IF(G8410=0,"RESMİ TATİL",VLOOKUP(G8410,LİSTE!$B$7:$D$1300,3,0))</f>
        <v>Muharrem EFE TANRIVERDİ</v>
      </c>
      <c r="E8410" s="72" t="str">
        <f>IF(H8410=0,"RESMİ TATİL",VLOOKUP(H8410,LİSTE!$B$7:$D$1300,3,0))</f>
        <v>Anıl DOĞAN</v>
      </c>
      <c r="F8410" s="72">
        <f>IF(B8410="TATİL",0,IF(F8409&gt;0,IF(LİSTE!$F$1=H8409,1,H8409+1),IF(F8409=0,H8408+1,IF(F8408=0,H8407+1,IF(F8407=0,H8406+1,IF(F8406=0,H8405+1))))))</f>
        <v>7</v>
      </c>
      <c r="G8410" s="72">
        <f>IF(F8410=0,0,IF(LİSTE!$F$1=F8410,1,F8410+1))</f>
        <v>8</v>
      </c>
      <c r="H8410" s="72">
        <f>IF(G8410=0,0,IF(LİSTE!$F$1=G8410,1,G8410+1))</f>
        <v>9</v>
      </c>
      <c r="I8410" s="72" t="str">
        <f>IFERROR(VLOOKUP(A8410,TATİLLER!$A$2:$D$30000,3,0),"TATİL DEĞİL")</f>
        <v>TATİL DEĞİL</v>
      </c>
    </row>
    <row r="8411" spans="1:9" x14ac:dyDescent="0.25">
      <c r="A8411" s="74">
        <f t="shared" si="1941"/>
        <v>56972</v>
      </c>
      <c r="B8411" s="72">
        <f t="shared" si="1940"/>
        <v>5</v>
      </c>
      <c r="C8411" s="72" t="str">
        <f>IF(F8411=0,"RESMİ TATİL",VLOOKUP(F8411,LİSTE!$B$7:$D$1300,3,0))</f>
        <v>İpek ARSLAN</v>
      </c>
      <c r="D8411" s="72" t="str">
        <f>IF(G8411=0,"RESMİ TATİL",VLOOKUP(G8411,LİSTE!$B$7:$D$1300,3,0))</f>
        <v>Efe KARSAK</v>
      </c>
      <c r="E8411" s="72" t="str">
        <f>IF(H8411=0,"RESMİ TATİL",VLOOKUP(H8411,LİSTE!$B$7:$D$1300,3,0))</f>
        <v>Abdullah KIRBAÇ</v>
      </c>
      <c r="F8411" s="72">
        <f>IF(B8411="TATİL",0,IF(F8410&gt;0,IF(LİSTE!$F$1=H8410,1,H8410+1),IF(F8410=0,H8409+1,IF(F8409=0,H8408+1,IF(F8408=0,H8407+1,IF(F8407=0,H8406+1))))))</f>
        <v>10</v>
      </c>
      <c r="G8411" s="72">
        <f>IF(F8411=0,0,IF(LİSTE!$F$1=F8411,1,F8411+1))</f>
        <v>11</v>
      </c>
      <c r="H8411" s="72">
        <f>IF(G8411=0,0,IF(LİSTE!$F$1=G8411,1,G8411+1))</f>
        <v>12</v>
      </c>
      <c r="I8411" s="72" t="str">
        <f>IFERROR(VLOOKUP(A8411,TATİLLER!$A$2:$D$30000,3,0),"TATİL DEĞİL")</f>
        <v>TATİL DEĞİL</v>
      </c>
    </row>
    <row r="8412" spans="1:9" x14ac:dyDescent="0.25">
      <c r="A8412" s="74">
        <f t="shared" ref="A8412" si="1946">A8411+3</f>
        <v>56975</v>
      </c>
      <c r="B8412" s="72">
        <f t="shared" si="1940"/>
        <v>1</v>
      </c>
      <c r="C8412" s="72" t="str">
        <f>IF(F8412=0,"RESMİ TATİL",VLOOKUP(F8412,LİSTE!$B$7:$D$1300,3,0))</f>
        <v>Ümmü Defne GÜLER</v>
      </c>
      <c r="D8412" s="72" t="str">
        <f>IF(G8412=0,"RESMİ TATİL",VLOOKUP(G8412,LİSTE!$B$7:$D$1300,3,0))</f>
        <v>Şevval ÖZDAMAR</v>
      </c>
      <c r="E8412" s="72" t="str">
        <f>IF(H8412=0,"RESMİ TATİL",VLOOKUP(H8412,LİSTE!$B$7:$D$1300,3,0))</f>
        <v>Zeynep AKDAĞ</v>
      </c>
      <c r="F8412" s="72">
        <f>IF(B8412="TATİL",0,IF(F8411&gt;0,IF(LİSTE!$F$1=H8411,1,H8411+1),IF(F8411=0,H8410+1,IF(F8410=0,H8409+1,IF(F8409=0,H8408+1,IF(F8408=0,H8407+1))))))</f>
        <v>13</v>
      </c>
      <c r="G8412" s="72">
        <f>IF(F8412=0,0,IF(LİSTE!$F$1=F8412,1,F8412+1))</f>
        <v>14</v>
      </c>
      <c r="H8412" s="72">
        <f>IF(G8412=0,0,IF(LİSTE!$F$1=G8412,1,G8412+1))</f>
        <v>15</v>
      </c>
      <c r="I8412" s="72" t="str">
        <f>IFERROR(VLOOKUP(A8412,TATİLLER!$A$2:$D$30000,3,0),"TATİL DEĞİL")</f>
        <v>TATİL DEĞİL</v>
      </c>
    </row>
    <row r="8413" spans="1:9" x14ac:dyDescent="0.25">
      <c r="A8413" s="74">
        <f t="shared" si="1941"/>
        <v>56976</v>
      </c>
      <c r="B8413" s="72">
        <f t="shared" si="1940"/>
        <v>2</v>
      </c>
      <c r="C8413" s="72" t="str">
        <f>IF(F8413=0,"RESMİ TATİL",VLOOKUP(F8413,LİSTE!$B$7:$D$1300,3,0))</f>
        <v>Esma ÇOKER</v>
      </c>
      <c r="D8413" s="72" t="str">
        <f>IF(G8413=0,"RESMİ TATİL",VLOOKUP(G8413,LİSTE!$B$7:$D$1300,3,0))</f>
        <v>Dursun Kubilay YAŞAR</v>
      </c>
      <c r="E8413" s="72" t="str">
        <f>IF(H8413=0,"RESMİ TATİL",VLOOKUP(H8413,LİSTE!$B$7:$D$1300,3,0))</f>
        <v>Zeynep Beril BAŞPINAR</v>
      </c>
      <c r="F8413" s="72">
        <f>IF(B8413="TATİL",0,IF(F8412&gt;0,IF(LİSTE!$F$1=H8412,1,H8412+1),IF(F8412=0,H8411+1,IF(F8411=0,H8410+1,IF(F8410=0,H8409+1,IF(F8409=0,H8408+1))))))</f>
        <v>16</v>
      </c>
      <c r="G8413" s="72">
        <f>IF(F8413=0,0,IF(LİSTE!$F$1=F8413,1,F8413+1))</f>
        <v>17</v>
      </c>
      <c r="H8413" s="72">
        <f>IF(G8413=0,0,IF(LİSTE!$F$1=G8413,1,G8413+1))</f>
        <v>18</v>
      </c>
      <c r="I8413" s="72" t="str">
        <f>IFERROR(VLOOKUP(A8413,TATİLLER!$A$2:$D$30000,3,0),"TATİL DEĞİL")</f>
        <v>TATİL DEĞİL</v>
      </c>
    </row>
    <row r="8414" spans="1:9" x14ac:dyDescent="0.25">
      <c r="A8414" s="74">
        <f t="shared" si="1941"/>
        <v>56977</v>
      </c>
      <c r="B8414" s="72">
        <f t="shared" si="1940"/>
        <v>3</v>
      </c>
      <c r="C8414" s="72" t="str">
        <f>IF(F8414=0,"RESMİ TATİL",VLOOKUP(F8414,LİSTE!$B$7:$D$1300,3,0))</f>
        <v>Ahmet DAL</v>
      </c>
      <c r="D8414" s="72" t="str">
        <f>IF(G8414=0,"RESMİ TATİL",VLOOKUP(G8414,LİSTE!$B$7:$D$1300,3,0))</f>
        <v>Emirhan KARATAŞ</v>
      </c>
      <c r="E8414" s="72" t="str">
        <f>IF(H8414=0,"RESMİ TATİL",VLOOKUP(H8414,LİSTE!$B$7:$D$1300,3,0))</f>
        <v>Zümra Yeter ARI</v>
      </c>
      <c r="F8414" s="72">
        <f>IF(B8414="TATİL",0,IF(F8413&gt;0,IF(LİSTE!$F$1=H8413,1,H8413+1),IF(F8413=0,H8412+1,IF(F8412=0,H8411+1,IF(F8411=0,H8410+1,IF(F8410=0,H8409+1))))))</f>
        <v>19</v>
      </c>
      <c r="G8414" s="72">
        <f>IF(F8414=0,0,IF(LİSTE!$F$1=F8414,1,F8414+1))</f>
        <v>20</v>
      </c>
      <c r="H8414" s="72">
        <f>IF(G8414=0,0,IF(LİSTE!$F$1=G8414,1,G8414+1))</f>
        <v>21</v>
      </c>
      <c r="I8414" s="72" t="str">
        <f>IFERROR(VLOOKUP(A8414,TATİLLER!$A$2:$D$30000,3,0),"TATİL DEĞİL")</f>
        <v>TATİL DEĞİL</v>
      </c>
    </row>
    <row r="8415" spans="1:9" x14ac:dyDescent="0.25">
      <c r="A8415" s="74">
        <f t="shared" si="1941"/>
        <v>56978</v>
      </c>
      <c r="B8415" s="72">
        <f t="shared" si="1940"/>
        <v>4</v>
      </c>
      <c r="C8415" s="72" t="str">
        <f>IF(F8415=0,"RESMİ TATİL",VLOOKUP(F8415,LİSTE!$B$7:$D$1300,3,0))</f>
        <v>Utku KARAGÖZ</v>
      </c>
      <c r="D8415" s="72" t="str">
        <f>IF(G8415=0,"RESMİ TATİL",VLOOKUP(G8415,LİSTE!$B$7:$D$1300,3,0))</f>
        <v>Feyza Zümra AVCIOĞLU</v>
      </c>
      <c r="E8415" s="72" t="str">
        <f>IF(H8415=0,"RESMİ TATİL",VLOOKUP(H8415,LİSTE!$B$7:$D$1300,3,0))</f>
        <v>Yusuf Ali TABUR</v>
      </c>
      <c r="F8415" s="72">
        <f>IF(B8415="TATİL",0,IF(F8414&gt;0,IF(LİSTE!$F$1=H8414,1,H8414+1),IF(F8414=0,H8413+1,IF(F8413=0,H8412+1,IF(F8412=0,H8411+1,IF(F8411=0,H8410+1))))))</f>
        <v>22</v>
      </c>
      <c r="G8415" s="72">
        <f>IF(F8415=0,0,IF(LİSTE!$F$1=F8415,1,F8415+1))</f>
        <v>23</v>
      </c>
      <c r="H8415" s="72">
        <f>IF(G8415=0,0,IF(LİSTE!$F$1=G8415,1,G8415+1))</f>
        <v>24</v>
      </c>
      <c r="I8415" s="72" t="str">
        <f>IFERROR(VLOOKUP(A8415,TATİLLER!$A$2:$D$30000,3,0),"TATİL DEĞİL")</f>
        <v>TATİL DEĞİL</v>
      </c>
    </row>
    <row r="8416" spans="1:9" x14ac:dyDescent="0.25">
      <c r="A8416" s="74">
        <f t="shared" si="1941"/>
        <v>56979</v>
      </c>
      <c r="B8416" s="72">
        <f t="shared" si="1940"/>
        <v>5</v>
      </c>
      <c r="C8416" s="72" t="str">
        <f>IF(F8416=0,"RESMİ TATİL",VLOOKUP(F8416,LİSTE!$B$7:$D$1300,3,0))</f>
        <v>Irmak UTEBAY</v>
      </c>
      <c r="D8416" s="72" t="str">
        <f>IF(G8416=0,"RESMİ TATİL",VLOOKUP(G8416,LİSTE!$B$7:$D$1300,3,0))</f>
        <v>Kerem AKKOÇ</v>
      </c>
      <c r="E8416" s="72" t="str">
        <f>IF(H8416=0,"RESMİ TATİL",VLOOKUP(H8416,LİSTE!$B$7:$D$1300,3,0))</f>
        <v>Elçin Ayşe ELMAS</v>
      </c>
      <c r="F8416" s="72">
        <f>IF(B8416="TATİL",0,IF(F8415&gt;0,IF(LİSTE!$F$1=H8415,1,H8415+1),IF(F8415=0,H8414+1,IF(F8414=0,H8413+1,IF(F8413=0,H8412+1,IF(F8412=0,H8411+1))))))</f>
        <v>25</v>
      </c>
      <c r="G8416" s="72">
        <f>IF(F8416=0,0,IF(LİSTE!$F$1=F8416,1,F8416+1))</f>
        <v>26</v>
      </c>
      <c r="H8416" s="72">
        <f>IF(G8416=0,0,IF(LİSTE!$F$1=G8416,1,G8416+1))</f>
        <v>27</v>
      </c>
      <c r="I8416" s="72" t="str">
        <f>IFERROR(VLOOKUP(A8416,TATİLLER!$A$2:$D$30000,3,0),"TATİL DEĞİL")</f>
        <v>TATİL DEĞİL</v>
      </c>
    </row>
    <row r="8417" spans="1:9" x14ac:dyDescent="0.25">
      <c r="A8417" s="74">
        <f t="shared" ref="A8417" si="1947">A8416+3</f>
        <v>56982</v>
      </c>
      <c r="B8417" s="72">
        <f t="shared" si="1940"/>
        <v>1</v>
      </c>
      <c r="C8417" s="72" t="str">
        <f>IF(F8417=0,"RESMİ TATİL",VLOOKUP(F8417,LİSTE!$B$7:$D$1300,3,0))</f>
        <v>Muhammed YILDIZDAĞ</v>
      </c>
      <c r="D8417" s="72" t="str">
        <f>IF(G8417=0,"RESMİ TATİL",VLOOKUP(G8417,LİSTE!$B$7:$D$1300,3,0))</f>
        <v>Nisa Nur SANCAR</v>
      </c>
      <c r="E8417" s="72" t="str">
        <f>IF(H8417=0,"RESMİ TATİL",VLOOKUP(H8417,LİSTE!$B$7:$D$1300,3,0))</f>
        <v>Esila ÇETİN</v>
      </c>
      <c r="F8417" s="72">
        <f>IF(B8417="TATİL",0,IF(F8416&gt;0,IF(LİSTE!$F$1=H8416,1,H8416+1),IF(F8416=0,H8415+1,IF(F8415=0,H8414+1,IF(F8414=0,H8413+1,IF(F8413=0,H8412+1))))))</f>
        <v>28</v>
      </c>
      <c r="G8417" s="72">
        <f>IF(F8417=0,0,IF(LİSTE!$F$1=F8417,1,F8417+1))</f>
        <v>1</v>
      </c>
      <c r="H8417" s="72">
        <f>IF(G8417=0,0,IF(LİSTE!$F$1=G8417,1,G8417+1))</f>
        <v>2</v>
      </c>
      <c r="I8417" s="72" t="str">
        <f>IFERROR(VLOOKUP(A8417,TATİLLER!$A$2:$D$30000,3,0),"TATİL DEĞİL")</f>
        <v>TATİL DEĞİL</v>
      </c>
    </row>
    <row r="8418" spans="1:9" x14ac:dyDescent="0.25">
      <c r="A8418" s="74">
        <f t="shared" si="1941"/>
        <v>56983</v>
      </c>
      <c r="B8418" s="72">
        <f t="shared" si="1940"/>
        <v>2</v>
      </c>
      <c r="C8418" s="72" t="str">
        <f>IF(F8418=0,"RESMİ TATİL",VLOOKUP(F8418,LİSTE!$B$7:$D$1300,3,0))</f>
        <v>Zeynep Sevde TOPUZ</v>
      </c>
      <c r="D8418" s="72" t="str">
        <f>IF(G8418=0,"RESMİ TATİL",VLOOKUP(G8418,LİSTE!$B$7:$D$1300,3,0))</f>
        <v>Ömer Asaf KADAŞ</v>
      </c>
      <c r="E8418" s="72" t="str">
        <f>IF(H8418=0,"RESMİ TATİL",VLOOKUP(H8418,LİSTE!$B$7:$D$1300,3,0))</f>
        <v>Ramazan Baran ADIGÜZEL</v>
      </c>
      <c r="F8418" s="72">
        <f>IF(B8418="TATİL",0,IF(F8417&gt;0,IF(LİSTE!$F$1=H8417,1,H8417+1),IF(F8417=0,H8416+1,IF(F8416=0,H8415+1,IF(F8415=0,H8414+1,IF(F8414=0,H8413+1))))))</f>
        <v>3</v>
      </c>
      <c r="G8418" s="72">
        <f>IF(F8418=0,0,IF(LİSTE!$F$1=F8418,1,F8418+1))</f>
        <v>4</v>
      </c>
      <c r="H8418" s="72">
        <f>IF(G8418=0,0,IF(LİSTE!$F$1=G8418,1,G8418+1))</f>
        <v>5</v>
      </c>
      <c r="I8418" s="72" t="str">
        <f>IFERROR(VLOOKUP(A8418,TATİLLER!$A$2:$D$30000,3,0),"TATİL DEĞİL")</f>
        <v>TATİL DEĞİL</v>
      </c>
    </row>
    <row r="8419" spans="1:9" x14ac:dyDescent="0.25">
      <c r="A8419" s="74">
        <f t="shared" si="1941"/>
        <v>56984</v>
      </c>
      <c r="B8419" s="72">
        <f t="shared" si="1940"/>
        <v>3</v>
      </c>
      <c r="C8419" s="72" t="str">
        <f>IF(F8419=0,"RESMİ TATİL",VLOOKUP(F8419,LİSTE!$B$7:$D$1300,3,0))</f>
        <v>Bahar AKGÜN</v>
      </c>
      <c r="D8419" s="72" t="str">
        <f>IF(G8419=0,"RESMİ TATİL",VLOOKUP(G8419,LİSTE!$B$7:$D$1300,3,0))</f>
        <v>Ömer AKGÜL</v>
      </c>
      <c r="E8419" s="72" t="str">
        <f>IF(H8419=0,"RESMİ TATİL",VLOOKUP(H8419,LİSTE!$B$7:$D$1300,3,0))</f>
        <v>Muharrem EFE TANRIVERDİ</v>
      </c>
      <c r="F8419" s="72">
        <f>IF(B8419="TATİL",0,IF(F8418&gt;0,IF(LİSTE!$F$1=H8418,1,H8418+1),IF(F8418=0,H8417+1,IF(F8417=0,H8416+1,IF(F8416=0,H8415+1,IF(F8415=0,H8414+1))))))</f>
        <v>6</v>
      </c>
      <c r="G8419" s="72">
        <f>IF(F8419=0,0,IF(LİSTE!$F$1=F8419,1,F8419+1))</f>
        <v>7</v>
      </c>
      <c r="H8419" s="72">
        <f>IF(G8419=0,0,IF(LİSTE!$F$1=G8419,1,G8419+1))</f>
        <v>8</v>
      </c>
      <c r="I8419" s="72" t="str">
        <f>IFERROR(VLOOKUP(A8419,TATİLLER!$A$2:$D$30000,3,0),"TATİL DEĞİL")</f>
        <v>TATİL DEĞİL</v>
      </c>
    </row>
    <row r="8420" spans="1:9" x14ac:dyDescent="0.25">
      <c r="A8420" s="74">
        <f t="shared" si="1941"/>
        <v>56985</v>
      </c>
      <c r="B8420" s="72">
        <f t="shared" si="1940"/>
        <v>4</v>
      </c>
      <c r="C8420" s="72" t="str">
        <f>IF(F8420=0,"RESMİ TATİL",VLOOKUP(F8420,LİSTE!$B$7:$D$1300,3,0))</f>
        <v>Anıl DOĞAN</v>
      </c>
      <c r="D8420" s="72" t="str">
        <f>IF(G8420=0,"RESMİ TATİL",VLOOKUP(G8420,LİSTE!$B$7:$D$1300,3,0))</f>
        <v>İpek ARSLAN</v>
      </c>
      <c r="E8420" s="72" t="str">
        <f>IF(H8420=0,"RESMİ TATİL",VLOOKUP(H8420,LİSTE!$B$7:$D$1300,3,0))</f>
        <v>Efe KARSAK</v>
      </c>
      <c r="F8420" s="72">
        <f>IF(B8420="TATİL",0,IF(F8419&gt;0,IF(LİSTE!$F$1=H8419,1,H8419+1),IF(F8419=0,H8418+1,IF(F8418=0,H8417+1,IF(F8417=0,H8416+1,IF(F8416=0,H8415+1))))))</f>
        <v>9</v>
      </c>
      <c r="G8420" s="72">
        <f>IF(F8420=0,0,IF(LİSTE!$F$1=F8420,1,F8420+1))</f>
        <v>10</v>
      </c>
      <c r="H8420" s="72">
        <f>IF(G8420=0,0,IF(LİSTE!$F$1=G8420,1,G8420+1))</f>
        <v>11</v>
      </c>
      <c r="I8420" s="72" t="str">
        <f>IFERROR(VLOOKUP(A8420,TATİLLER!$A$2:$D$30000,3,0),"TATİL DEĞİL")</f>
        <v>TATİL DEĞİL</v>
      </c>
    </row>
    <row r="8421" spans="1:9" x14ac:dyDescent="0.25">
      <c r="A8421" s="74">
        <f t="shared" si="1941"/>
        <v>56986</v>
      </c>
      <c r="B8421" s="72">
        <f t="shared" si="1940"/>
        <v>5</v>
      </c>
      <c r="C8421" s="72" t="str">
        <f>IF(F8421=0,"RESMİ TATİL",VLOOKUP(F8421,LİSTE!$B$7:$D$1300,3,0))</f>
        <v>Abdullah KIRBAÇ</v>
      </c>
      <c r="D8421" s="72" t="str">
        <f>IF(G8421=0,"RESMİ TATİL",VLOOKUP(G8421,LİSTE!$B$7:$D$1300,3,0))</f>
        <v>Ümmü Defne GÜLER</v>
      </c>
      <c r="E8421" s="72" t="str">
        <f>IF(H8421=0,"RESMİ TATİL",VLOOKUP(H8421,LİSTE!$B$7:$D$1300,3,0))</f>
        <v>Şevval ÖZDAMAR</v>
      </c>
      <c r="F8421" s="72">
        <f>IF(B8421="TATİL",0,IF(F8420&gt;0,IF(LİSTE!$F$1=H8420,1,H8420+1),IF(F8420=0,H8419+1,IF(F8419=0,H8418+1,IF(F8418=0,H8417+1,IF(F8417=0,H8416+1))))))</f>
        <v>12</v>
      </c>
      <c r="G8421" s="72">
        <f>IF(F8421=0,0,IF(LİSTE!$F$1=F8421,1,F8421+1))</f>
        <v>13</v>
      </c>
      <c r="H8421" s="72">
        <f>IF(G8421=0,0,IF(LİSTE!$F$1=G8421,1,G8421+1))</f>
        <v>14</v>
      </c>
      <c r="I8421" s="72" t="str">
        <f>IFERROR(VLOOKUP(A8421,TATİLLER!$A$2:$D$30000,3,0),"TATİL DEĞİL")</f>
        <v>TATİL DEĞİL</v>
      </c>
    </row>
    <row r="8422" spans="1:9" x14ac:dyDescent="0.25">
      <c r="A8422" s="74">
        <f t="shared" ref="A8422" si="1948">A8421+3</f>
        <v>56989</v>
      </c>
      <c r="B8422" s="72">
        <f t="shared" si="1940"/>
        <v>1</v>
      </c>
      <c r="C8422" s="72" t="str">
        <f>IF(F8422=0,"RESMİ TATİL",VLOOKUP(F8422,LİSTE!$B$7:$D$1300,3,0))</f>
        <v>Zeynep AKDAĞ</v>
      </c>
      <c r="D8422" s="72" t="str">
        <f>IF(G8422=0,"RESMİ TATİL",VLOOKUP(G8422,LİSTE!$B$7:$D$1300,3,0))</f>
        <v>Esma ÇOKER</v>
      </c>
      <c r="E8422" s="72" t="str">
        <f>IF(H8422=0,"RESMİ TATİL",VLOOKUP(H8422,LİSTE!$B$7:$D$1300,3,0))</f>
        <v>Dursun Kubilay YAŞAR</v>
      </c>
      <c r="F8422" s="72">
        <f>IF(B8422="TATİL",0,IF(F8421&gt;0,IF(LİSTE!$F$1=H8421,1,H8421+1),IF(F8421=0,H8420+1,IF(F8420=0,H8419+1,IF(F8419=0,H8418+1,IF(F8418=0,H8417+1))))))</f>
        <v>15</v>
      </c>
      <c r="G8422" s="72">
        <f>IF(F8422=0,0,IF(LİSTE!$F$1=F8422,1,F8422+1))</f>
        <v>16</v>
      </c>
      <c r="H8422" s="72">
        <f>IF(G8422=0,0,IF(LİSTE!$F$1=G8422,1,G8422+1))</f>
        <v>17</v>
      </c>
      <c r="I8422" s="72" t="str">
        <f>IFERROR(VLOOKUP(A8422,TATİLLER!$A$2:$D$30000,3,0),"TATİL DEĞİL")</f>
        <v>TATİL DEĞİL</v>
      </c>
    </row>
    <row r="8423" spans="1:9" x14ac:dyDescent="0.25">
      <c r="A8423" s="74">
        <f t="shared" si="1941"/>
        <v>56990</v>
      </c>
      <c r="B8423" s="72">
        <f t="shared" si="1940"/>
        <v>2</v>
      </c>
      <c r="C8423" s="72" t="str">
        <f>IF(F8423=0,"RESMİ TATİL",VLOOKUP(F8423,LİSTE!$B$7:$D$1300,3,0))</f>
        <v>Zeynep Beril BAŞPINAR</v>
      </c>
      <c r="D8423" s="72" t="str">
        <f>IF(G8423=0,"RESMİ TATİL",VLOOKUP(G8423,LİSTE!$B$7:$D$1300,3,0))</f>
        <v>Ahmet DAL</v>
      </c>
      <c r="E8423" s="72" t="str">
        <f>IF(H8423=0,"RESMİ TATİL",VLOOKUP(H8423,LİSTE!$B$7:$D$1300,3,0))</f>
        <v>Emirhan KARATAŞ</v>
      </c>
      <c r="F8423" s="72">
        <f>IF(B8423="TATİL",0,IF(F8422&gt;0,IF(LİSTE!$F$1=H8422,1,H8422+1),IF(F8422=0,H8421+1,IF(F8421=0,H8420+1,IF(F8420=0,H8419+1,IF(F8419=0,H8418+1))))))</f>
        <v>18</v>
      </c>
      <c r="G8423" s="72">
        <f>IF(F8423=0,0,IF(LİSTE!$F$1=F8423,1,F8423+1))</f>
        <v>19</v>
      </c>
      <c r="H8423" s="72">
        <f>IF(G8423=0,0,IF(LİSTE!$F$1=G8423,1,G8423+1))</f>
        <v>20</v>
      </c>
      <c r="I8423" s="72" t="str">
        <f>IFERROR(VLOOKUP(A8423,TATİLLER!$A$2:$D$30000,3,0),"TATİL DEĞİL")</f>
        <v>TATİL DEĞİL</v>
      </c>
    </row>
    <row r="8424" spans="1:9" x14ac:dyDescent="0.25">
      <c r="A8424" s="74">
        <f t="shared" si="1941"/>
        <v>56991</v>
      </c>
      <c r="B8424" s="72">
        <f t="shared" si="1940"/>
        <v>3</v>
      </c>
      <c r="C8424" s="72" t="str">
        <f>IF(F8424=0,"RESMİ TATİL",VLOOKUP(F8424,LİSTE!$B$7:$D$1300,3,0))</f>
        <v>Zümra Yeter ARI</v>
      </c>
      <c r="D8424" s="72" t="str">
        <f>IF(G8424=0,"RESMİ TATİL",VLOOKUP(G8424,LİSTE!$B$7:$D$1300,3,0))</f>
        <v>Utku KARAGÖZ</v>
      </c>
      <c r="E8424" s="72" t="str">
        <f>IF(H8424=0,"RESMİ TATİL",VLOOKUP(H8424,LİSTE!$B$7:$D$1300,3,0))</f>
        <v>Feyza Zümra AVCIOĞLU</v>
      </c>
      <c r="F8424" s="72">
        <f>IF(B8424="TATİL",0,IF(F8423&gt;0,IF(LİSTE!$F$1=H8423,1,H8423+1),IF(F8423=0,H8422+1,IF(F8422=0,H8421+1,IF(F8421=0,H8420+1,IF(F8420=0,H8419+1))))))</f>
        <v>21</v>
      </c>
      <c r="G8424" s="72">
        <f>IF(F8424=0,0,IF(LİSTE!$F$1=F8424,1,F8424+1))</f>
        <v>22</v>
      </c>
      <c r="H8424" s="72">
        <f>IF(G8424=0,0,IF(LİSTE!$F$1=G8424,1,G8424+1))</f>
        <v>23</v>
      </c>
      <c r="I8424" s="72" t="str">
        <f>IFERROR(VLOOKUP(A8424,TATİLLER!$A$2:$D$30000,3,0),"TATİL DEĞİL")</f>
        <v>TATİL DEĞİL</v>
      </c>
    </row>
    <row r="8425" spans="1:9" x14ac:dyDescent="0.25">
      <c r="A8425" s="74">
        <f t="shared" si="1941"/>
        <v>56992</v>
      </c>
      <c r="B8425" s="72">
        <f t="shared" si="1940"/>
        <v>4</v>
      </c>
      <c r="C8425" s="72" t="str">
        <f>IF(F8425=0,"RESMİ TATİL",VLOOKUP(F8425,LİSTE!$B$7:$D$1300,3,0))</f>
        <v>Yusuf Ali TABUR</v>
      </c>
      <c r="D8425" s="72" t="str">
        <f>IF(G8425=0,"RESMİ TATİL",VLOOKUP(G8425,LİSTE!$B$7:$D$1300,3,0))</f>
        <v>Irmak UTEBAY</v>
      </c>
      <c r="E8425" s="72" t="str">
        <f>IF(H8425=0,"RESMİ TATİL",VLOOKUP(H8425,LİSTE!$B$7:$D$1300,3,0))</f>
        <v>Kerem AKKOÇ</v>
      </c>
      <c r="F8425" s="72">
        <f>IF(B8425="TATİL",0,IF(F8424&gt;0,IF(LİSTE!$F$1=H8424,1,H8424+1),IF(F8424=0,H8423+1,IF(F8423=0,H8422+1,IF(F8422=0,H8421+1,IF(F8421=0,H8420+1))))))</f>
        <v>24</v>
      </c>
      <c r="G8425" s="72">
        <f>IF(F8425=0,0,IF(LİSTE!$F$1=F8425,1,F8425+1))</f>
        <v>25</v>
      </c>
      <c r="H8425" s="72">
        <f>IF(G8425=0,0,IF(LİSTE!$F$1=G8425,1,G8425+1))</f>
        <v>26</v>
      </c>
      <c r="I8425" s="72" t="str">
        <f>IFERROR(VLOOKUP(A8425,TATİLLER!$A$2:$D$30000,3,0),"TATİL DEĞİL")</f>
        <v>TATİL DEĞİL</v>
      </c>
    </row>
    <row r="8426" spans="1:9" x14ac:dyDescent="0.25">
      <c r="A8426" s="74">
        <f t="shared" si="1941"/>
        <v>56993</v>
      </c>
      <c r="B8426" s="72">
        <f t="shared" si="1940"/>
        <v>5</v>
      </c>
      <c r="C8426" s="72" t="str">
        <f>IF(F8426=0,"RESMİ TATİL",VLOOKUP(F8426,LİSTE!$B$7:$D$1300,3,0))</f>
        <v>Elçin Ayşe ELMAS</v>
      </c>
      <c r="D8426" s="72" t="str">
        <f>IF(G8426=0,"RESMİ TATİL",VLOOKUP(G8426,LİSTE!$B$7:$D$1300,3,0))</f>
        <v>Muhammed YILDIZDAĞ</v>
      </c>
      <c r="E8426" s="72" t="str">
        <f>IF(H8426=0,"RESMİ TATİL",VLOOKUP(H8426,LİSTE!$B$7:$D$1300,3,0))</f>
        <v>Nisa Nur SANCAR</v>
      </c>
      <c r="F8426" s="72">
        <f>IF(B8426="TATİL",0,IF(F8425&gt;0,IF(LİSTE!$F$1=H8425,1,H8425+1),IF(F8425=0,H8424+1,IF(F8424=0,H8423+1,IF(F8423=0,H8422+1,IF(F8422=0,H8421+1))))))</f>
        <v>27</v>
      </c>
      <c r="G8426" s="72">
        <f>IF(F8426=0,0,IF(LİSTE!$F$1=F8426,1,F8426+1))</f>
        <v>28</v>
      </c>
      <c r="H8426" s="72">
        <f>IF(G8426=0,0,IF(LİSTE!$F$1=G8426,1,G8426+1))</f>
        <v>1</v>
      </c>
      <c r="I8426" s="72" t="str">
        <f>IFERROR(VLOOKUP(A8426,TATİLLER!$A$2:$D$30000,3,0),"TATİL DEĞİL")</f>
        <v>TATİL DEĞİL</v>
      </c>
    </row>
    <row r="8427" spans="1:9" x14ac:dyDescent="0.25">
      <c r="A8427" s="74">
        <f t="shared" ref="A8427" si="1949">A8426+3</f>
        <v>56996</v>
      </c>
      <c r="B8427" s="72">
        <f t="shared" si="1940"/>
        <v>1</v>
      </c>
      <c r="C8427" s="72" t="str">
        <f>IF(F8427=0,"RESMİ TATİL",VLOOKUP(F8427,LİSTE!$B$7:$D$1300,3,0))</f>
        <v>Esila ÇETİN</v>
      </c>
      <c r="D8427" s="72" t="str">
        <f>IF(G8427=0,"RESMİ TATİL",VLOOKUP(G8427,LİSTE!$B$7:$D$1300,3,0))</f>
        <v>Zeynep Sevde TOPUZ</v>
      </c>
      <c r="E8427" s="72" t="str">
        <f>IF(H8427=0,"RESMİ TATİL",VLOOKUP(H8427,LİSTE!$B$7:$D$1300,3,0))</f>
        <v>Ömer Asaf KADAŞ</v>
      </c>
      <c r="F8427" s="72">
        <f>IF(B8427="TATİL",0,IF(F8426&gt;0,IF(LİSTE!$F$1=H8426,1,H8426+1),IF(F8426=0,H8425+1,IF(F8425=0,H8424+1,IF(F8424=0,H8423+1,IF(F8423=0,H8422+1))))))</f>
        <v>2</v>
      </c>
      <c r="G8427" s="72">
        <f>IF(F8427=0,0,IF(LİSTE!$F$1=F8427,1,F8427+1))</f>
        <v>3</v>
      </c>
      <c r="H8427" s="72">
        <f>IF(G8427=0,0,IF(LİSTE!$F$1=G8427,1,G8427+1))</f>
        <v>4</v>
      </c>
      <c r="I8427" s="72" t="str">
        <f>IFERROR(VLOOKUP(A8427,TATİLLER!$A$2:$D$30000,3,0),"TATİL DEĞİL")</f>
        <v>TATİL DEĞİL</v>
      </c>
    </row>
    <row r="8428" spans="1:9" x14ac:dyDescent="0.25">
      <c r="A8428" s="74">
        <f t="shared" si="1941"/>
        <v>56997</v>
      </c>
      <c r="B8428" s="72">
        <f t="shared" si="1940"/>
        <v>2</v>
      </c>
      <c r="C8428" s="72" t="str">
        <f>IF(F8428=0,"RESMİ TATİL",VLOOKUP(F8428,LİSTE!$B$7:$D$1300,3,0))</f>
        <v>Ramazan Baran ADIGÜZEL</v>
      </c>
      <c r="D8428" s="72" t="str">
        <f>IF(G8428=0,"RESMİ TATİL",VLOOKUP(G8428,LİSTE!$B$7:$D$1300,3,0))</f>
        <v>Bahar AKGÜN</v>
      </c>
      <c r="E8428" s="72" t="str">
        <f>IF(H8428=0,"RESMİ TATİL",VLOOKUP(H8428,LİSTE!$B$7:$D$1300,3,0))</f>
        <v>Ömer AKGÜL</v>
      </c>
      <c r="F8428" s="72">
        <f>IF(B8428="TATİL",0,IF(F8427&gt;0,IF(LİSTE!$F$1=H8427,1,H8427+1),IF(F8427=0,H8426+1,IF(F8426=0,H8425+1,IF(F8425=0,H8424+1,IF(F8424=0,H8423+1))))))</f>
        <v>5</v>
      </c>
      <c r="G8428" s="72">
        <f>IF(F8428=0,0,IF(LİSTE!$F$1=F8428,1,F8428+1))</f>
        <v>6</v>
      </c>
      <c r="H8428" s="72">
        <f>IF(G8428=0,0,IF(LİSTE!$F$1=G8428,1,G8428+1))</f>
        <v>7</v>
      </c>
      <c r="I8428" s="72" t="str">
        <f>IFERROR(VLOOKUP(A8428,TATİLLER!$A$2:$D$30000,3,0),"TATİL DEĞİL")</f>
        <v>TATİL DEĞİL</v>
      </c>
    </row>
    <row r="8429" spans="1:9" x14ac:dyDescent="0.25">
      <c r="A8429" s="74">
        <f t="shared" si="1941"/>
        <v>56998</v>
      </c>
      <c r="B8429" s="72">
        <f t="shared" si="1940"/>
        <v>3</v>
      </c>
      <c r="C8429" s="72" t="str">
        <f>IF(F8429=0,"RESMİ TATİL",VLOOKUP(F8429,LİSTE!$B$7:$D$1300,3,0))</f>
        <v>Muharrem EFE TANRIVERDİ</v>
      </c>
      <c r="D8429" s="72" t="str">
        <f>IF(G8429=0,"RESMİ TATİL",VLOOKUP(G8429,LİSTE!$B$7:$D$1300,3,0))</f>
        <v>Anıl DOĞAN</v>
      </c>
      <c r="E8429" s="72" t="str">
        <f>IF(H8429=0,"RESMİ TATİL",VLOOKUP(H8429,LİSTE!$B$7:$D$1300,3,0))</f>
        <v>İpek ARSLAN</v>
      </c>
      <c r="F8429" s="72">
        <f>IF(B8429="TATİL",0,IF(F8428&gt;0,IF(LİSTE!$F$1=H8428,1,H8428+1),IF(F8428=0,H8427+1,IF(F8427=0,H8426+1,IF(F8426=0,H8425+1,IF(F8425=0,H8424+1))))))</f>
        <v>8</v>
      </c>
      <c r="G8429" s="72">
        <f>IF(F8429=0,0,IF(LİSTE!$F$1=F8429,1,F8429+1))</f>
        <v>9</v>
      </c>
      <c r="H8429" s="72">
        <f>IF(G8429=0,0,IF(LİSTE!$F$1=G8429,1,G8429+1))</f>
        <v>10</v>
      </c>
      <c r="I8429" s="72" t="str">
        <f>IFERROR(VLOOKUP(A8429,TATİLLER!$A$2:$D$30000,3,0),"TATİL DEĞİL")</f>
        <v>TATİL DEĞİL</v>
      </c>
    </row>
    <row r="8430" spans="1:9" x14ac:dyDescent="0.25">
      <c r="A8430" s="74">
        <f t="shared" si="1941"/>
        <v>56999</v>
      </c>
      <c r="B8430" s="72">
        <f t="shared" si="1940"/>
        <v>4</v>
      </c>
      <c r="C8430" s="72" t="str">
        <f>IF(F8430=0,"RESMİ TATİL",VLOOKUP(F8430,LİSTE!$B$7:$D$1300,3,0))</f>
        <v>Efe KARSAK</v>
      </c>
      <c r="D8430" s="72" t="str">
        <f>IF(G8430=0,"RESMİ TATİL",VLOOKUP(G8430,LİSTE!$B$7:$D$1300,3,0))</f>
        <v>Abdullah KIRBAÇ</v>
      </c>
      <c r="E8430" s="72" t="str">
        <f>IF(H8430=0,"RESMİ TATİL",VLOOKUP(H8430,LİSTE!$B$7:$D$1300,3,0))</f>
        <v>Ümmü Defne GÜLER</v>
      </c>
      <c r="F8430" s="72">
        <f>IF(B8430="TATİL",0,IF(F8429&gt;0,IF(LİSTE!$F$1=H8429,1,H8429+1),IF(F8429=0,H8428+1,IF(F8428=0,H8427+1,IF(F8427=0,H8426+1,IF(F8426=0,H8425+1))))))</f>
        <v>11</v>
      </c>
      <c r="G8430" s="72">
        <f>IF(F8430=0,0,IF(LİSTE!$F$1=F8430,1,F8430+1))</f>
        <v>12</v>
      </c>
      <c r="H8430" s="72">
        <f>IF(G8430=0,0,IF(LİSTE!$F$1=G8430,1,G8430+1))</f>
        <v>13</v>
      </c>
      <c r="I8430" s="72" t="str">
        <f>IFERROR(VLOOKUP(A8430,TATİLLER!$A$2:$D$30000,3,0),"TATİL DEĞİL")</f>
        <v>TATİL DEĞİL</v>
      </c>
    </row>
    <row r="8431" spans="1:9" x14ac:dyDescent="0.25">
      <c r="A8431" s="74">
        <f t="shared" si="1941"/>
        <v>57000</v>
      </c>
      <c r="B8431" s="72">
        <f t="shared" si="1940"/>
        <v>5</v>
      </c>
      <c r="C8431" s="72" t="str">
        <f>IF(F8431=0,"RESMİ TATİL",VLOOKUP(F8431,LİSTE!$B$7:$D$1300,3,0))</f>
        <v>Şevval ÖZDAMAR</v>
      </c>
      <c r="D8431" s="72" t="str">
        <f>IF(G8431=0,"RESMİ TATİL",VLOOKUP(G8431,LİSTE!$B$7:$D$1300,3,0))</f>
        <v>Zeynep AKDAĞ</v>
      </c>
      <c r="E8431" s="72" t="str">
        <f>IF(H8431=0,"RESMİ TATİL",VLOOKUP(H8431,LİSTE!$B$7:$D$1300,3,0))</f>
        <v>Esma ÇOKER</v>
      </c>
      <c r="F8431" s="72">
        <f>IF(B8431="TATİL",0,IF(F8430&gt;0,IF(LİSTE!$F$1=H8430,1,H8430+1),IF(F8430=0,H8429+1,IF(F8429=0,H8428+1,IF(F8428=0,H8427+1,IF(F8427=0,H8426+1))))))</f>
        <v>14</v>
      </c>
      <c r="G8431" s="72">
        <f>IF(F8431=0,0,IF(LİSTE!$F$1=F8431,1,F8431+1))</f>
        <v>15</v>
      </c>
      <c r="H8431" s="72">
        <f>IF(G8431=0,0,IF(LİSTE!$F$1=G8431,1,G8431+1))</f>
        <v>16</v>
      </c>
      <c r="I8431" s="72" t="str">
        <f>IFERROR(VLOOKUP(A8431,TATİLLER!$A$2:$D$30000,3,0),"TATİL DEĞİL")</f>
        <v>TATİL DEĞİL</v>
      </c>
    </row>
    <row r="8432" spans="1:9" x14ac:dyDescent="0.25">
      <c r="A8432" s="74">
        <f t="shared" ref="A8432" si="1950">A8431+3</f>
        <v>57003</v>
      </c>
      <c r="B8432" s="72">
        <f t="shared" si="1940"/>
        <v>1</v>
      </c>
      <c r="C8432" s="72" t="str">
        <f>IF(F8432=0,"RESMİ TATİL",VLOOKUP(F8432,LİSTE!$B$7:$D$1300,3,0))</f>
        <v>Dursun Kubilay YAŞAR</v>
      </c>
      <c r="D8432" s="72" t="str">
        <f>IF(G8432=0,"RESMİ TATİL",VLOOKUP(G8432,LİSTE!$B$7:$D$1300,3,0))</f>
        <v>Zeynep Beril BAŞPINAR</v>
      </c>
      <c r="E8432" s="72" t="str">
        <f>IF(H8432=0,"RESMİ TATİL",VLOOKUP(H8432,LİSTE!$B$7:$D$1300,3,0))</f>
        <v>Ahmet DAL</v>
      </c>
      <c r="F8432" s="72">
        <f>IF(B8432="TATİL",0,IF(F8431&gt;0,IF(LİSTE!$F$1=H8431,1,H8431+1),IF(F8431=0,H8430+1,IF(F8430=0,H8429+1,IF(F8429=0,H8428+1,IF(F8428=0,H8427+1))))))</f>
        <v>17</v>
      </c>
      <c r="G8432" s="72">
        <f>IF(F8432=0,0,IF(LİSTE!$F$1=F8432,1,F8432+1))</f>
        <v>18</v>
      </c>
      <c r="H8432" s="72">
        <f>IF(G8432=0,0,IF(LİSTE!$F$1=G8432,1,G8432+1))</f>
        <v>19</v>
      </c>
      <c r="I8432" s="72" t="str">
        <f>IFERROR(VLOOKUP(A8432,TATİLLER!$A$2:$D$30000,3,0),"TATİL DEĞİL")</f>
        <v>TATİL DEĞİL</v>
      </c>
    </row>
    <row r="8433" spans="1:9" x14ac:dyDescent="0.25">
      <c r="A8433" s="74">
        <f t="shared" si="1941"/>
        <v>57004</v>
      </c>
      <c r="B8433" s="72">
        <f t="shared" si="1940"/>
        <v>2</v>
      </c>
      <c r="C8433" s="72" t="str">
        <f>IF(F8433=0,"RESMİ TATİL",VLOOKUP(F8433,LİSTE!$B$7:$D$1300,3,0))</f>
        <v>Emirhan KARATAŞ</v>
      </c>
      <c r="D8433" s="72" t="str">
        <f>IF(G8433=0,"RESMİ TATİL",VLOOKUP(G8433,LİSTE!$B$7:$D$1300,3,0))</f>
        <v>Zümra Yeter ARI</v>
      </c>
      <c r="E8433" s="72" t="str">
        <f>IF(H8433=0,"RESMİ TATİL",VLOOKUP(H8433,LİSTE!$B$7:$D$1300,3,0))</f>
        <v>Utku KARAGÖZ</v>
      </c>
      <c r="F8433" s="72">
        <f>IF(B8433="TATİL",0,IF(F8432&gt;0,IF(LİSTE!$F$1=H8432,1,H8432+1),IF(F8432=0,H8431+1,IF(F8431=0,H8430+1,IF(F8430=0,H8429+1,IF(F8429=0,H8428+1))))))</f>
        <v>20</v>
      </c>
      <c r="G8433" s="72">
        <f>IF(F8433=0,0,IF(LİSTE!$F$1=F8433,1,F8433+1))</f>
        <v>21</v>
      </c>
      <c r="H8433" s="72">
        <f>IF(G8433=0,0,IF(LİSTE!$F$1=G8433,1,G8433+1))</f>
        <v>22</v>
      </c>
      <c r="I8433" s="72" t="str">
        <f>IFERROR(VLOOKUP(A8433,TATİLLER!$A$2:$D$30000,3,0),"TATİL DEĞİL")</f>
        <v>TATİL DEĞİL</v>
      </c>
    </row>
    <row r="8434" spans="1:9" x14ac:dyDescent="0.25">
      <c r="A8434" s="74">
        <f t="shared" si="1941"/>
        <v>57005</v>
      </c>
      <c r="B8434" s="72">
        <f t="shared" si="1940"/>
        <v>3</v>
      </c>
      <c r="C8434" s="72" t="str">
        <f>IF(F8434=0,"RESMİ TATİL",VLOOKUP(F8434,LİSTE!$B$7:$D$1300,3,0))</f>
        <v>Feyza Zümra AVCIOĞLU</v>
      </c>
      <c r="D8434" s="72" t="str">
        <f>IF(G8434=0,"RESMİ TATİL",VLOOKUP(G8434,LİSTE!$B$7:$D$1300,3,0))</f>
        <v>Yusuf Ali TABUR</v>
      </c>
      <c r="E8434" s="72" t="str">
        <f>IF(H8434=0,"RESMİ TATİL",VLOOKUP(H8434,LİSTE!$B$7:$D$1300,3,0))</f>
        <v>Irmak UTEBAY</v>
      </c>
      <c r="F8434" s="72">
        <f>IF(B8434="TATİL",0,IF(F8433&gt;0,IF(LİSTE!$F$1=H8433,1,H8433+1),IF(F8433=0,H8432+1,IF(F8432=0,H8431+1,IF(F8431=0,H8430+1,IF(F8430=0,H8429+1))))))</f>
        <v>23</v>
      </c>
      <c r="G8434" s="72">
        <f>IF(F8434=0,0,IF(LİSTE!$F$1=F8434,1,F8434+1))</f>
        <v>24</v>
      </c>
      <c r="H8434" s="72">
        <f>IF(G8434=0,0,IF(LİSTE!$F$1=G8434,1,G8434+1))</f>
        <v>25</v>
      </c>
      <c r="I8434" s="72" t="str">
        <f>IFERROR(VLOOKUP(A8434,TATİLLER!$A$2:$D$30000,3,0),"TATİL DEĞİL")</f>
        <v>TATİL DEĞİL</v>
      </c>
    </row>
    <row r="8435" spans="1:9" x14ac:dyDescent="0.25">
      <c r="A8435" s="74">
        <f t="shared" si="1941"/>
        <v>57006</v>
      </c>
      <c r="B8435" s="72">
        <f t="shared" si="1940"/>
        <v>4</v>
      </c>
      <c r="C8435" s="72" t="str">
        <f>IF(F8435=0,"RESMİ TATİL",VLOOKUP(F8435,LİSTE!$B$7:$D$1300,3,0))</f>
        <v>Kerem AKKOÇ</v>
      </c>
      <c r="D8435" s="72" t="str">
        <f>IF(G8435=0,"RESMİ TATİL",VLOOKUP(G8435,LİSTE!$B$7:$D$1300,3,0))</f>
        <v>Elçin Ayşe ELMAS</v>
      </c>
      <c r="E8435" s="72" t="str">
        <f>IF(H8435=0,"RESMİ TATİL",VLOOKUP(H8435,LİSTE!$B$7:$D$1300,3,0))</f>
        <v>Muhammed YILDIZDAĞ</v>
      </c>
      <c r="F8435" s="72">
        <f>IF(B8435="TATİL",0,IF(F8434&gt;0,IF(LİSTE!$F$1=H8434,1,H8434+1),IF(F8434=0,H8433+1,IF(F8433=0,H8432+1,IF(F8432=0,H8431+1,IF(F8431=0,H8430+1))))))</f>
        <v>26</v>
      </c>
      <c r="G8435" s="72">
        <f>IF(F8435=0,0,IF(LİSTE!$F$1=F8435,1,F8435+1))</f>
        <v>27</v>
      </c>
      <c r="H8435" s="72">
        <f>IF(G8435=0,0,IF(LİSTE!$F$1=G8435,1,G8435+1))</f>
        <v>28</v>
      </c>
      <c r="I8435" s="72" t="str">
        <f>IFERROR(VLOOKUP(A8435,TATİLLER!$A$2:$D$30000,3,0),"TATİL DEĞİL")</f>
        <v>TATİL DEĞİL</v>
      </c>
    </row>
    <row r="8436" spans="1:9" x14ac:dyDescent="0.25">
      <c r="A8436" s="74">
        <f t="shared" si="1941"/>
        <v>57007</v>
      </c>
      <c r="B8436" s="72">
        <f t="shared" si="1940"/>
        <v>5</v>
      </c>
      <c r="C8436" s="72" t="str">
        <f>IF(F8436=0,"RESMİ TATİL",VLOOKUP(F8436,LİSTE!$B$7:$D$1300,3,0))</f>
        <v>Nisa Nur SANCAR</v>
      </c>
      <c r="D8436" s="72" t="str">
        <f>IF(G8436=0,"RESMİ TATİL",VLOOKUP(G8436,LİSTE!$B$7:$D$1300,3,0))</f>
        <v>Esila ÇETİN</v>
      </c>
      <c r="E8436" s="72" t="str">
        <f>IF(H8436=0,"RESMİ TATİL",VLOOKUP(H8436,LİSTE!$B$7:$D$1300,3,0))</f>
        <v>Zeynep Sevde TOPUZ</v>
      </c>
      <c r="F8436" s="72">
        <f>IF(B8436="TATİL",0,IF(F8435&gt;0,IF(LİSTE!$F$1=H8435,1,H8435+1),IF(F8435=0,H8434+1,IF(F8434=0,H8433+1,IF(F8433=0,H8432+1,IF(F8432=0,H8431+1))))))</f>
        <v>1</v>
      </c>
      <c r="G8436" s="72">
        <f>IF(F8436=0,0,IF(LİSTE!$F$1=F8436,1,F8436+1))</f>
        <v>2</v>
      </c>
      <c r="H8436" s="72">
        <f>IF(G8436=0,0,IF(LİSTE!$F$1=G8436,1,G8436+1))</f>
        <v>3</v>
      </c>
      <c r="I8436" s="72" t="str">
        <f>IFERROR(VLOOKUP(A8436,TATİLLER!$A$2:$D$30000,3,0),"TATİL DEĞİL")</f>
        <v>TATİL DEĞİL</v>
      </c>
    </row>
    <row r="8437" spans="1:9" x14ac:dyDescent="0.25">
      <c r="A8437" s="74">
        <f t="shared" ref="A8437" si="1951">A8436+3</f>
        <v>57010</v>
      </c>
      <c r="B8437" s="72">
        <f t="shared" si="1940"/>
        <v>1</v>
      </c>
      <c r="C8437" s="72" t="str">
        <f>IF(F8437=0,"RESMİ TATİL",VLOOKUP(F8437,LİSTE!$B$7:$D$1300,3,0))</f>
        <v>Ömer Asaf KADAŞ</v>
      </c>
      <c r="D8437" s="72" t="str">
        <f>IF(G8437=0,"RESMİ TATİL",VLOOKUP(G8437,LİSTE!$B$7:$D$1300,3,0))</f>
        <v>Ramazan Baran ADIGÜZEL</v>
      </c>
      <c r="E8437" s="72" t="str">
        <f>IF(H8437=0,"RESMİ TATİL",VLOOKUP(H8437,LİSTE!$B$7:$D$1300,3,0))</f>
        <v>Bahar AKGÜN</v>
      </c>
      <c r="F8437" s="72">
        <f>IF(B8437="TATİL",0,IF(F8436&gt;0,IF(LİSTE!$F$1=H8436,1,H8436+1),IF(F8436=0,H8435+1,IF(F8435=0,H8434+1,IF(F8434=0,H8433+1,IF(F8433=0,H8432+1))))))</f>
        <v>4</v>
      </c>
      <c r="G8437" s="72">
        <f>IF(F8437=0,0,IF(LİSTE!$F$1=F8437,1,F8437+1))</f>
        <v>5</v>
      </c>
      <c r="H8437" s="72">
        <f>IF(G8437=0,0,IF(LİSTE!$F$1=G8437,1,G8437+1))</f>
        <v>6</v>
      </c>
      <c r="I8437" s="72" t="str">
        <f>IFERROR(VLOOKUP(A8437,TATİLLER!$A$2:$D$30000,3,0),"TATİL DEĞİL")</f>
        <v>TATİL DEĞİL</v>
      </c>
    </row>
    <row r="8438" spans="1:9" x14ac:dyDescent="0.25">
      <c r="A8438" s="74">
        <f t="shared" si="1941"/>
        <v>57011</v>
      </c>
      <c r="B8438" s="72">
        <f t="shared" si="1940"/>
        <v>2</v>
      </c>
      <c r="C8438" s="72" t="str">
        <f>IF(F8438=0,"RESMİ TATİL",VLOOKUP(F8438,LİSTE!$B$7:$D$1300,3,0))</f>
        <v>Ömer AKGÜL</v>
      </c>
      <c r="D8438" s="72" t="str">
        <f>IF(G8438=0,"RESMİ TATİL",VLOOKUP(G8438,LİSTE!$B$7:$D$1300,3,0))</f>
        <v>Muharrem EFE TANRIVERDİ</v>
      </c>
      <c r="E8438" s="72" t="str">
        <f>IF(H8438=0,"RESMİ TATİL",VLOOKUP(H8438,LİSTE!$B$7:$D$1300,3,0))</f>
        <v>Anıl DOĞAN</v>
      </c>
      <c r="F8438" s="72">
        <f>IF(B8438="TATİL",0,IF(F8437&gt;0,IF(LİSTE!$F$1=H8437,1,H8437+1),IF(F8437=0,H8436+1,IF(F8436=0,H8435+1,IF(F8435=0,H8434+1,IF(F8434=0,H8433+1))))))</f>
        <v>7</v>
      </c>
      <c r="G8438" s="72">
        <f>IF(F8438=0,0,IF(LİSTE!$F$1=F8438,1,F8438+1))</f>
        <v>8</v>
      </c>
      <c r="H8438" s="72">
        <f>IF(G8438=0,0,IF(LİSTE!$F$1=G8438,1,G8438+1))</f>
        <v>9</v>
      </c>
      <c r="I8438" s="72" t="str">
        <f>IFERROR(VLOOKUP(A8438,TATİLLER!$A$2:$D$30000,3,0),"TATİL DEĞİL")</f>
        <v>TATİL DEĞİL</v>
      </c>
    </row>
    <row r="8439" spans="1:9" x14ac:dyDescent="0.25">
      <c r="A8439" s="74">
        <f t="shared" si="1941"/>
        <v>57012</v>
      </c>
      <c r="B8439" s="72">
        <f t="shared" si="1940"/>
        <v>3</v>
      </c>
      <c r="C8439" s="72" t="str">
        <f>IF(F8439=0,"RESMİ TATİL",VLOOKUP(F8439,LİSTE!$B$7:$D$1300,3,0))</f>
        <v>İpek ARSLAN</v>
      </c>
      <c r="D8439" s="72" t="str">
        <f>IF(G8439=0,"RESMİ TATİL",VLOOKUP(G8439,LİSTE!$B$7:$D$1300,3,0))</f>
        <v>Efe KARSAK</v>
      </c>
      <c r="E8439" s="72" t="str">
        <f>IF(H8439=0,"RESMİ TATİL",VLOOKUP(H8439,LİSTE!$B$7:$D$1300,3,0))</f>
        <v>Abdullah KIRBAÇ</v>
      </c>
      <c r="F8439" s="72">
        <f>IF(B8439="TATİL",0,IF(F8438&gt;0,IF(LİSTE!$F$1=H8438,1,H8438+1),IF(F8438=0,H8437+1,IF(F8437=0,H8436+1,IF(F8436=0,H8435+1,IF(F8435=0,H8434+1))))))</f>
        <v>10</v>
      </c>
      <c r="G8439" s="72">
        <f>IF(F8439=0,0,IF(LİSTE!$F$1=F8439,1,F8439+1))</f>
        <v>11</v>
      </c>
      <c r="H8439" s="72">
        <f>IF(G8439=0,0,IF(LİSTE!$F$1=G8439,1,G8439+1))</f>
        <v>12</v>
      </c>
      <c r="I8439" s="72" t="str">
        <f>IFERROR(VLOOKUP(A8439,TATİLLER!$A$2:$D$30000,3,0),"TATİL DEĞİL")</f>
        <v>TATİL DEĞİL</v>
      </c>
    </row>
    <row r="8440" spans="1:9" x14ac:dyDescent="0.25">
      <c r="A8440" s="74">
        <f t="shared" si="1941"/>
        <v>57013</v>
      </c>
      <c r="B8440" s="72">
        <f t="shared" si="1940"/>
        <v>4</v>
      </c>
      <c r="C8440" s="72" t="str">
        <f>IF(F8440=0,"RESMİ TATİL",VLOOKUP(F8440,LİSTE!$B$7:$D$1300,3,0))</f>
        <v>Ümmü Defne GÜLER</v>
      </c>
      <c r="D8440" s="72" t="str">
        <f>IF(G8440=0,"RESMİ TATİL",VLOOKUP(G8440,LİSTE!$B$7:$D$1300,3,0))</f>
        <v>Şevval ÖZDAMAR</v>
      </c>
      <c r="E8440" s="72" t="str">
        <f>IF(H8440=0,"RESMİ TATİL",VLOOKUP(H8440,LİSTE!$B$7:$D$1300,3,0))</f>
        <v>Zeynep AKDAĞ</v>
      </c>
      <c r="F8440" s="72">
        <f>IF(B8440="TATİL",0,IF(F8439&gt;0,IF(LİSTE!$F$1=H8439,1,H8439+1),IF(F8439=0,H8438+1,IF(F8438=0,H8437+1,IF(F8437=0,H8436+1,IF(F8436=0,H8435+1))))))</f>
        <v>13</v>
      </c>
      <c r="G8440" s="72">
        <f>IF(F8440=0,0,IF(LİSTE!$F$1=F8440,1,F8440+1))</f>
        <v>14</v>
      </c>
      <c r="H8440" s="72">
        <f>IF(G8440=0,0,IF(LİSTE!$F$1=G8440,1,G8440+1))</f>
        <v>15</v>
      </c>
      <c r="I8440" s="72" t="str">
        <f>IFERROR(VLOOKUP(A8440,TATİLLER!$A$2:$D$30000,3,0),"TATİL DEĞİL")</f>
        <v>TATİL DEĞİL</v>
      </c>
    </row>
    <row r="8441" spans="1:9" x14ac:dyDescent="0.25">
      <c r="A8441" s="74">
        <f t="shared" si="1941"/>
        <v>57014</v>
      </c>
      <c r="B8441" s="72">
        <f t="shared" si="1940"/>
        <v>5</v>
      </c>
      <c r="C8441" s="72" t="str">
        <f>IF(F8441=0,"RESMİ TATİL",VLOOKUP(F8441,LİSTE!$B$7:$D$1300,3,0))</f>
        <v>Esma ÇOKER</v>
      </c>
      <c r="D8441" s="72" t="str">
        <f>IF(G8441=0,"RESMİ TATİL",VLOOKUP(G8441,LİSTE!$B$7:$D$1300,3,0))</f>
        <v>Dursun Kubilay YAŞAR</v>
      </c>
      <c r="E8441" s="72" t="str">
        <f>IF(H8441=0,"RESMİ TATİL",VLOOKUP(H8441,LİSTE!$B$7:$D$1300,3,0))</f>
        <v>Zeynep Beril BAŞPINAR</v>
      </c>
      <c r="F8441" s="72">
        <f>IF(B8441="TATİL",0,IF(F8440&gt;0,IF(LİSTE!$F$1=H8440,1,H8440+1),IF(F8440=0,H8439+1,IF(F8439=0,H8438+1,IF(F8438=0,H8437+1,IF(F8437=0,H8436+1))))))</f>
        <v>16</v>
      </c>
      <c r="G8441" s="72">
        <f>IF(F8441=0,0,IF(LİSTE!$F$1=F8441,1,F8441+1))</f>
        <v>17</v>
      </c>
      <c r="H8441" s="72">
        <f>IF(G8441=0,0,IF(LİSTE!$F$1=G8441,1,G8441+1))</f>
        <v>18</v>
      </c>
      <c r="I8441" s="72" t="str">
        <f>IFERROR(VLOOKUP(A8441,TATİLLER!$A$2:$D$30000,3,0),"TATİL DEĞİL")</f>
        <v>TATİL DEĞİL</v>
      </c>
    </row>
    <row r="8442" spans="1:9" x14ac:dyDescent="0.25">
      <c r="A8442" s="74">
        <f t="shared" ref="A8442" si="1952">A8441+3</f>
        <v>57017</v>
      </c>
      <c r="B8442" s="72">
        <f t="shared" si="1940"/>
        <v>1</v>
      </c>
      <c r="C8442" s="72" t="str">
        <f>IF(F8442=0,"RESMİ TATİL",VLOOKUP(F8442,LİSTE!$B$7:$D$1300,3,0))</f>
        <v>Ahmet DAL</v>
      </c>
      <c r="D8442" s="72" t="str">
        <f>IF(G8442=0,"RESMİ TATİL",VLOOKUP(G8442,LİSTE!$B$7:$D$1300,3,0))</f>
        <v>Emirhan KARATAŞ</v>
      </c>
      <c r="E8442" s="72" t="str">
        <f>IF(H8442=0,"RESMİ TATİL",VLOOKUP(H8442,LİSTE!$B$7:$D$1300,3,0))</f>
        <v>Zümra Yeter ARI</v>
      </c>
      <c r="F8442" s="72">
        <f>IF(B8442="TATİL",0,IF(F8441&gt;0,IF(LİSTE!$F$1=H8441,1,H8441+1),IF(F8441=0,H8440+1,IF(F8440=0,H8439+1,IF(F8439=0,H8438+1,IF(F8438=0,H8437+1))))))</f>
        <v>19</v>
      </c>
      <c r="G8442" s="72">
        <f>IF(F8442=0,0,IF(LİSTE!$F$1=F8442,1,F8442+1))</f>
        <v>20</v>
      </c>
      <c r="H8442" s="72">
        <f>IF(G8442=0,0,IF(LİSTE!$F$1=G8442,1,G8442+1))</f>
        <v>21</v>
      </c>
      <c r="I8442" s="72" t="str">
        <f>IFERROR(VLOOKUP(A8442,TATİLLER!$A$2:$D$30000,3,0),"TATİL DEĞİL")</f>
        <v>TATİL DEĞİL</v>
      </c>
    </row>
    <row r="8443" spans="1:9" x14ac:dyDescent="0.25">
      <c r="A8443" s="74">
        <f t="shared" si="1941"/>
        <v>57018</v>
      </c>
      <c r="B8443" s="72">
        <f t="shared" si="1940"/>
        <v>2</v>
      </c>
      <c r="C8443" s="72" t="str">
        <f>IF(F8443=0,"RESMİ TATİL",VLOOKUP(F8443,LİSTE!$B$7:$D$1300,3,0))</f>
        <v>Utku KARAGÖZ</v>
      </c>
      <c r="D8443" s="72" t="str">
        <f>IF(G8443=0,"RESMİ TATİL",VLOOKUP(G8443,LİSTE!$B$7:$D$1300,3,0))</f>
        <v>Feyza Zümra AVCIOĞLU</v>
      </c>
      <c r="E8443" s="72" t="str">
        <f>IF(H8443=0,"RESMİ TATİL",VLOOKUP(H8443,LİSTE!$B$7:$D$1300,3,0))</f>
        <v>Yusuf Ali TABUR</v>
      </c>
      <c r="F8443" s="72">
        <f>IF(B8443="TATİL",0,IF(F8442&gt;0,IF(LİSTE!$F$1=H8442,1,H8442+1),IF(F8442=0,H8441+1,IF(F8441=0,H8440+1,IF(F8440=0,H8439+1,IF(F8439=0,H8438+1))))))</f>
        <v>22</v>
      </c>
      <c r="G8443" s="72">
        <f>IF(F8443=0,0,IF(LİSTE!$F$1=F8443,1,F8443+1))</f>
        <v>23</v>
      </c>
      <c r="H8443" s="72">
        <f>IF(G8443=0,0,IF(LİSTE!$F$1=G8443,1,G8443+1))</f>
        <v>24</v>
      </c>
      <c r="I8443" s="72" t="str">
        <f>IFERROR(VLOOKUP(A8443,TATİLLER!$A$2:$D$30000,3,0),"TATİL DEĞİL")</f>
        <v>TATİL DEĞİL</v>
      </c>
    </row>
    <row r="8444" spans="1:9" x14ac:dyDescent="0.25">
      <c r="A8444" s="74">
        <f t="shared" si="1941"/>
        <v>57019</v>
      </c>
      <c r="B8444" s="72">
        <f t="shared" si="1940"/>
        <v>3</v>
      </c>
      <c r="C8444" s="72" t="str">
        <f>IF(F8444=0,"RESMİ TATİL",VLOOKUP(F8444,LİSTE!$B$7:$D$1300,3,0))</f>
        <v>Irmak UTEBAY</v>
      </c>
      <c r="D8444" s="72" t="str">
        <f>IF(G8444=0,"RESMİ TATİL",VLOOKUP(G8444,LİSTE!$B$7:$D$1300,3,0))</f>
        <v>Kerem AKKOÇ</v>
      </c>
      <c r="E8444" s="72" t="str">
        <f>IF(H8444=0,"RESMİ TATİL",VLOOKUP(H8444,LİSTE!$B$7:$D$1300,3,0))</f>
        <v>Elçin Ayşe ELMAS</v>
      </c>
      <c r="F8444" s="72">
        <f>IF(B8444="TATİL",0,IF(F8443&gt;0,IF(LİSTE!$F$1=H8443,1,H8443+1),IF(F8443=0,H8442+1,IF(F8442=0,H8441+1,IF(F8441=0,H8440+1,IF(F8440=0,H8439+1))))))</f>
        <v>25</v>
      </c>
      <c r="G8444" s="72">
        <f>IF(F8444=0,0,IF(LİSTE!$F$1=F8444,1,F8444+1))</f>
        <v>26</v>
      </c>
      <c r="H8444" s="72">
        <f>IF(G8444=0,0,IF(LİSTE!$F$1=G8444,1,G8444+1))</f>
        <v>27</v>
      </c>
      <c r="I8444" s="72" t="str">
        <f>IFERROR(VLOOKUP(A8444,TATİLLER!$A$2:$D$30000,3,0),"TATİL DEĞİL")</f>
        <v>TATİL DEĞİL</v>
      </c>
    </row>
    <row r="8445" spans="1:9" x14ac:dyDescent="0.25">
      <c r="A8445" s="74">
        <f t="shared" si="1941"/>
        <v>57020</v>
      </c>
      <c r="B8445" s="72">
        <f t="shared" si="1940"/>
        <v>4</v>
      </c>
      <c r="C8445" s="72" t="str">
        <f>IF(F8445=0,"RESMİ TATİL",VLOOKUP(F8445,LİSTE!$B$7:$D$1300,3,0))</f>
        <v>Muhammed YILDIZDAĞ</v>
      </c>
      <c r="D8445" s="72" t="str">
        <f>IF(G8445=0,"RESMİ TATİL",VLOOKUP(G8445,LİSTE!$B$7:$D$1300,3,0))</f>
        <v>Nisa Nur SANCAR</v>
      </c>
      <c r="E8445" s="72" t="str">
        <f>IF(H8445=0,"RESMİ TATİL",VLOOKUP(H8445,LİSTE!$B$7:$D$1300,3,0))</f>
        <v>Esila ÇETİN</v>
      </c>
      <c r="F8445" s="72">
        <f>IF(B8445="TATİL",0,IF(F8444&gt;0,IF(LİSTE!$F$1=H8444,1,H8444+1),IF(F8444=0,H8443+1,IF(F8443=0,H8442+1,IF(F8442=0,H8441+1,IF(F8441=0,H8440+1))))))</f>
        <v>28</v>
      </c>
      <c r="G8445" s="72">
        <f>IF(F8445=0,0,IF(LİSTE!$F$1=F8445,1,F8445+1))</f>
        <v>1</v>
      </c>
      <c r="H8445" s="72">
        <f>IF(G8445=0,0,IF(LİSTE!$F$1=G8445,1,G8445+1))</f>
        <v>2</v>
      </c>
      <c r="I8445" s="72" t="str">
        <f>IFERROR(VLOOKUP(A8445,TATİLLER!$A$2:$D$30000,3,0),"TATİL DEĞİL")</f>
        <v>TATİL DEĞİL</v>
      </c>
    </row>
    <row r="8446" spans="1:9" x14ac:dyDescent="0.25">
      <c r="A8446" s="74">
        <f t="shared" si="1941"/>
        <v>57021</v>
      </c>
      <c r="B8446" s="72">
        <f t="shared" si="1940"/>
        <v>5</v>
      </c>
      <c r="C8446" s="72" t="str">
        <f>IF(F8446=0,"RESMİ TATİL",VLOOKUP(F8446,LİSTE!$B$7:$D$1300,3,0))</f>
        <v>Zeynep Sevde TOPUZ</v>
      </c>
      <c r="D8446" s="72" t="str">
        <f>IF(G8446=0,"RESMİ TATİL",VLOOKUP(G8446,LİSTE!$B$7:$D$1300,3,0))</f>
        <v>Ömer Asaf KADAŞ</v>
      </c>
      <c r="E8446" s="72" t="str">
        <f>IF(H8446=0,"RESMİ TATİL",VLOOKUP(H8446,LİSTE!$B$7:$D$1300,3,0))</f>
        <v>Ramazan Baran ADIGÜZEL</v>
      </c>
      <c r="F8446" s="72">
        <f>IF(B8446="TATİL",0,IF(F8445&gt;0,IF(LİSTE!$F$1=H8445,1,H8445+1),IF(F8445=0,H8444+1,IF(F8444=0,H8443+1,IF(F8443=0,H8442+1,IF(F8442=0,H8441+1))))))</f>
        <v>3</v>
      </c>
      <c r="G8446" s="72">
        <f>IF(F8446=0,0,IF(LİSTE!$F$1=F8446,1,F8446+1))</f>
        <v>4</v>
      </c>
      <c r="H8446" s="72">
        <f>IF(G8446=0,0,IF(LİSTE!$F$1=G8446,1,G8446+1))</f>
        <v>5</v>
      </c>
      <c r="I8446" s="72" t="str">
        <f>IFERROR(VLOOKUP(A8446,TATİLLER!$A$2:$D$30000,3,0),"TATİL DEĞİL")</f>
        <v>TATİL DEĞİL</v>
      </c>
    </row>
    <row r="8447" spans="1:9" x14ac:dyDescent="0.25">
      <c r="A8447" s="74">
        <f t="shared" ref="A8447" si="1953">A8446+3</f>
        <v>57024</v>
      </c>
      <c r="B8447" s="72">
        <f t="shared" si="1940"/>
        <v>1</v>
      </c>
      <c r="C8447" s="72" t="str">
        <f>IF(F8447=0,"RESMİ TATİL",VLOOKUP(F8447,LİSTE!$B$7:$D$1300,3,0))</f>
        <v>Bahar AKGÜN</v>
      </c>
      <c r="D8447" s="72" t="str">
        <f>IF(G8447=0,"RESMİ TATİL",VLOOKUP(G8447,LİSTE!$B$7:$D$1300,3,0))</f>
        <v>Ömer AKGÜL</v>
      </c>
      <c r="E8447" s="72" t="str">
        <f>IF(H8447=0,"RESMİ TATİL",VLOOKUP(H8447,LİSTE!$B$7:$D$1300,3,0))</f>
        <v>Muharrem EFE TANRIVERDİ</v>
      </c>
      <c r="F8447" s="72">
        <f>IF(B8447="TATİL",0,IF(F8446&gt;0,IF(LİSTE!$F$1=H8446,1,H8446+1),IF(F8446=0,H8445+1,IF(F8445=0,H8444+1,IF(F8444=0,H8443+1,IF(F8443=0,H8442+1))))))</f>
        <v>6</v>
      </c>
      <c r="G8447" s="72">
        <f>IF(F8447=0,0,IF(LİSTE!$F$1=F8447,1,F8447+1))</f>
        <v>7</v>
      </c>
      <c r="H8447" s="72">
        <f>IF(G8447=0,0,IF(LİSTE!$F$1=G8447,1,G8447+1))</f>
        <v>8</v>
      </c>
      <c r="I8447" s="72" t="str">
        <f>IFERROR(VLOOKUP(A8447,TATİLLER!$A$2:$D$30000,3,0),"TATİL DEĞİL")</f>
        <v>TATİL DEĞİL</v>
      </c>
    </row>
    <row r="8448" spans="1:9" x14ac:dyDescent="0.25">
      <c r="A8448" s="74">
        <f t="shared" si="1941"/>
        <v>57025</v>
      </c>
      <c r="B8448" s="72">
        <f t="shared" si="1940"/>
        <v>2</v>
      </c>
      <c r="C8448" s="72" t="str">
        <f>IF(F8448=0,"RESMİ TATİL",VLOOKUP(F8448,LİSTE!$B$7:$D$1300,3,0))</f>
        <v>Anıl DOĞAN</v>
      </c>
      <c r="D8448" s="72" t="str">
        <f>IF(G8448=0,"RESMİ TATİL",VLOOKUP(G8448,LİSTE!$B$7:$D$1300,3,0))</f>
        <v>İpek ARSLAN</v>
      </c>
      <c r="E8448" s="72" t="str">
        <f>IF(H8448=0,"RESMİ TATİL",VLOOKUP(H8448,LİSTE!$B$7:$D$1300,3,0))</f>
        <v>Efe KARSAK</v>
      </c>
      <c r="F8448" s="72">
        <f>IF(B8448="TATİL",0,IF(F8447&gt;0,IF(LİSTE!$F$1=H8447,1,H8447+1),IF(F8447=0,H8446+1,IF(F8446=0,H8445+1,IF(F8445=0,H8444+1,IF(F8444=0,H8443+1))))))</f>
        <v>9</v>
      </c>
      <c r="G8448" s="72">
        <f>IF(F8448=0,0,IF(LİSTE!$F$1=F8448,1,F8448+1))</f>
        <v>10</v>
      </c>
      <c r="H8448" s="72">
        <f>IF(G8448=0,0,IF(LİSTE!$F$1=G8448,1,G8448+1))</f>
        <v>11</v>
      </c>
      <c r="I8448" s="72" t="str">
        <f>IFERROR(VLOOKUP(A8448,TATİLLER!$A$2:$D$30000,3,0),"TATİL DEĞİL")</f>
        <v>TATİL DEĞİL</v>
      </c>
    </row>
    <row r="8449" spans="1:9" x14ac:dyDescent="0.25">
      <c r="A8449" s="74">
        <f t="shared" si="1941"/>
        <v>57026</v>
      </c>
      <c r="B8449" s="72">
        <f t="shared" si="1940"/>
        <v>3</v>
      </c>
      <c r="C8449" s="72" t="str">
        <f>IF(F8449=0,"RESMİ TATİL",VLOOKUP(F8449,LİSTE!$B$7:$D$1300,3,0))</f>
        <v>Abdullah KIRBAÇ</v>
      </c>
      <c r="D8449" s="72" t="str">
        <f>IF(G8449=0,"RESMİ TATİL",VLOOKUP(G8449,LİSTE!$B$7:$D$1300,3,0))</f>
        <v>Ümmü Defne GÜLER</v>
      </c>
      <c r="E8449" s="72" t="str">
        <f>IF(H8449=0,"RESMİ TATİL",VLOOKUP(H8449,LİSTE!$B$7:$D$1300,3,0))</f>
        <v>Şevval ÖZDAMAR</v>
      </c>
      <c r="F8449" s="72">
        <f>IF(B8449="TATİL",0,IF(F8448&gt;0,IF(LİSTE!$F$1=H8448,1,H8448+1),IF(F8448=0,H8447+1,IF(F8447=0,H8446+1,IF(F8446=0,H8445+1,IF(F8445=0,H8444+1))))))</f>
        <v>12</v>
      </c>
      <c r="G8449" s="72">
        <f>IF(F8449=0,0,IF(LİSTE!$F$1=F8449,1,F8449+1))</f>
        <v>13</v>
      </c>
      <c r="H8449" s="72">
        <f>IF(G8449=0,0,IF(LİSTE!$F$1=G8449,1,G8449+1))</f>
        <v>14</v>
      </c>
      <c r="I8449" s="72" t="str">
        <f>IFERROR(VLOOKUP(A8449,TATİLLER!$A$2:$D$30000,3,0),"TATİL DEĞİL")</f>
        <v>TATİL DEĞİL</v>
      </c>
    </row>
    <row r="8450" spans="1:9" x14ac:dyDescent="0.25">
      <c r="A8450" s="74">
        <f t="shared" si="1941"/>
        <v>57027</v>
      </c>
      <c r="B8450" s="72">
        <f t="shared" si="1940"/>
        <v>4</v>
      </c>
      <c r="C8450" s="72" t="str">
        <f>IF(F8450=0,"RESMİ TATİL",VLOOKUP(F8450,LİSTE!$B$7:$D$1300,3,0))</f>
        <v>Zeynep AKDAĞ</v>
      </c>
      <c r="D8450" s="72" t="str">
        <f>IF(G8450=0,"RESMİ TATİL",VLOOKUP(G8450,LİSTE!$B$7:$D$1300,3,0))</f>
        <v>Esma ÇOKER</v>
      </c>
      <c r="E8450" s="72" t="str">
        <f>IF(H8450=0,"RESMİ TATİL",VLOOKUP(H8450,LİSTE!$B$7:$D$1300,3,0))</f>
        <v>Dursun Kubilay YAŞAR</v>
      </c>
      <c r="F8450" s="72">
        <f>IF(B8450="TATİL",0,IF(F8449&gt;0,IF(LİSTE!$F$1=H8449,1,H8449+1),IF(F8449=0,H8448+1,IF(F8448=0,H8447+1,IF(F8447=0,H8446+1,IF(F8446=0,H8445+1))))))</f>
        <v>15</v>
      </c>
      <c r="G8450" s="72">
        <f>IF(F8450=0,0,IF(LİSTE!$F$1=F8450,1,F8450+1))</f>
        <v>16</v>
      </c>
      <c r="H8450" s="72">
        <f>IF(G8450=0,0,IF(LİSTE!$F$1=G8450,1,G8450+1))</f>
        <v>17</v>
      </c>
      <c r="I8450" s="72" t="str">
        <f>IFERROR(VLOOKUP(A8450,TATİLLER!$A$2:$D$30000,3,0),"TATİL DEĞİL")</f>
        <v>TATİL DEĞİL</v>
      </c>
    </row>
    <row r="8451" spans="1:9" x14ac:dyDescent="0.25">
      <c r="A8451" s="74">
        <f t="shared" si="1941"/>
        <v>57028</v>
      </c>
      <c r="B8451" s="72">
        <f t="shared" ref="B8451:B8514" si="1954">IF(I8451="TATİL","TATİL",WEEKDAY(A8451,2))</f>
        <v>5</v>
      </c>
      <c r="C8451" s="72" t="str">
        <f>IF(F8451=0,"RESMİ TATİL",VLOOKUP(F8451,LİSTE!$B$7:$D$1300,3,0))</f>
        <v>Zeynep Beril BAŞPINAR</v>
      </c>
      <c r="D8451" s="72" t="str">
        <f>IF(G8451=0,"RESMİ TATİL",VLOOKUP(G8451,LİSTE!$B$7:$D$1300,3,0))</f>
        <v>Ahmet DAL</v>
      </c>
      <c r="E8451" s="72" t="str">
        <f>IF(H8451=0,"RESMİ TATİL",VLOOKUP(H8451,LİSTE!$B$7:$D$1300,3,0))</f>
        <v>Emirhan KARATAŞ</v>
      </c>
      <c r="F8451" s="72">
        <f>IF(B8451="TATİL",0,IF(F8450&gt;0,IF(LİSTE!$F$1=H8450,1,H8450+1),IF(F8450=0,H8449+1,IF(F8449=0,H8448+1,IF(F8448=0,H8447+1,IF(F8447=0,H8446+1))))))</f>
        <v>18</v>
      </c>
      <c r="G8451" s="72">
        <f>IF(F8451=0,0,IF(LİSTE!$F$1=F8451,1,F8451+1))</f>
        <v>19</v>
      </c>
      <c r="H8451" s="72">
        <f>IF(G8451=0,0,IF(LİSTE!$F$1=G8451,1,G8451+1))</f>
        <v>20</v>
      </c>
      <c r="I8451" s="72" t="str">
        <f>IFERROR(VLOOKUP(A8451,TATİLLER!$A$2:$D$30000,3,0),"TATİL DEĞİL")</f>
        <v>TATİL DEĞİL</v>
      </c>
    </row>
    <row r="8452" spans="1:9" x14ac:dyDescent="0.25">
      <c r="A8452" s="74">
        <f t="shared" ref="A8452" si="1955">A8451+3</f>
        <v>57031</v>
      </c>
      <c r="B8452" s="72">
        <f t="shared" si="1954"/>
        <v>1</v>
      </c>
      <c r="C8452" s="72" t="str">
        <f>IF(F8452=0,"RESMİ TATİL",VLOOKUP(F8452,LİSTE!$B$7:$D$1300,3,0))</f>
        <v>Zümra Yeter ARI</v>
      </c>
      <c r="D8452" s="72" t="str">
        <f>IF(G8452=0,"RESMİ TATİL",VLOOKUP(G8452,LİSTE!$B$7:$D$1300,3,0))</f>
        <v>Utku KARAGÖZ</v>
      </c>
      <c r="E8452" s="72" t="str">
        <f>IF(H8452=0,"RESMİ TATİL",VLOOKUP(H8452,LİSTE!$B$7:$D$1300,3,0))</f>
        <v>Feyza Zümra AVCIOĞLU</v>
      </c>
      <c r="F8452" s="72">
        <f>IF(B8452="TATİL",0,IF(F8451&gt;0,IF(LİSTE!$F$1=H8451,1,H8451+1),IF(F8451=0,H8450+1,IF(F8450=0,H8449+1,IF(F8449=0,H8448+1,IF(F8448=0,H8447+1))))))</f>
        <v>21</v>
      </c>
      <c r="G8452" s="72">
        <f>IF(F8452=0,0,IF(LİSTE!$F$1=F8452,1,F8452+1))</f>
        <v>22</v>
      </c>
      <c r="H8452" s="72">
        <f>IF(G8452=0,0,IF(LİSTE!$F$1=G8452,1,G8452+1))</f>
        <v>23</v>
      </c>
      <c r="I8452" s="72" t="str">
        <f>IFERROR(VLOOKUP(A8452,TATİLLER!$A$2:$D$30000,3,0),"TATİL DEĞİL")</f>
        <v>TATİL DEĞİL</v>
      </c>
    </row>
    <row r="8453" spans="1:9" x14ac:dyDescent="0.25">
      <c r="A8453" s="74">
        <f t="shared" ref="A8453:A8516" si="1956">A8452+1</f>
        <v>57032</v>
      </c>
      <c r="B8453" s="72">
        <f t="shared" si="1954"/>
        <v>2</v>
      </c>
      <c r="C8453" s="72" t="str">
        <f>IF(F8453=0,"RESMİ TATİL",VLOOKUP(F8453,LİSTE!$B$7:$D$1300,3,0))</f>
        <v>Yusuf Ali TABUR</v>
      </c>
      <c r="D8453" s="72" t="str">
        <f>IF(G8453=0,"RESMİ TATİL",VLOOKUP(G8453,LİSTE!$B$7:$D$1300,3,0))</f>
        <v>Irmak UTEBAY</v>
      </c>
      <c r="E8453" s="72" t="str">
        <f>IF(H8453=0,"RESMİ TATİL",VLOOKUP(H8453,LİSTE!$B$7:$D$1300,3,0))</f>
        <v>Kerem AKKOÇ</v>
      </c>
      <c r="F8453" s="72">
        <f>IF(B8453="TATİL",0,IF(F8452&gt;0,IF(LİSTE!$F$1=H8452,1,H8452+1),IF(F8452=0,H8451+1,IF(F8451=0,H8450+1,IF(F8450=0,H8449+1,IF(F8449=0,H8448+1))))))</f>
        <v>24</v>
      </c>
      <c r="G8453" s="72">
        <f>IF(F8453=0,0,IF(LİSTE!$F$1=F8453,1,F8453+1))</f>
        <v>25</v>
      </c>
      <c r="H8453" s="72">
        <f>IF(G8453=0,0,IF(LİSTE!$F$1=G8453,1,G8453+1))</f>
        <v>26</v>
      </c>
      <c r="I8453" s="72" t="str">
        <f>IFERROR(VLOOKUP(A8453,TATİLLER!$A$2:$D$30000,3,0),"TATİL DEĞİL")</f>
        <v>TATİL DEĞİL</v>
      </c>
    </row>
    <row r="8454" spans="1:9" x14ac:dyDescent="0.25">
      <c r="A8454" s="74">
        <f t="shared" si="1956"/>
        <v>57033</v>
      </c>
      <c r="B8454" s="72">
        <f t="shared" si="1954"/>
        <v>3</v>
      </c>
      <c r="C8454" s="72" t="str">
        <f>IF(F8454=0,"RESMİ TATİL",VLOOKUP(F8454,LİSTE!$B$7:$D$1300,3,0))</f>
        <v>Elçin Ayşe ELMAS</v>
      </c>
      <c r="D8454" s="72" t="str">
        <f>IF(G8454=0,"RESMİ TATİL",VLOOKUP(G8454,LİSTE!$B$7:$D$1300,3,0))</f>
        <v>Muhammed YILDIZDAĞ</v>
      </c>
      <c r="E8454" s="72" t="str">
        <f>IF(H8454=0,"RESMİ TATİL",VLOOKUP(H8454,LİSTE!$B$7:$D$1300,3,0))</f>
        <v>Nisa Nur SANCAR</v>
      </c>
      <c r="F8454" s="72">
        <f>IF(B8454="TATİL",0,IF(F8453&gt;0,IF(LİSTE!$F$1=H8453,1,H8453+1),IF(F8453=0,H8452+1,IF(F8452=0,H8451+1,IF(F8451=0,H8450+1,IF(F8450=0,H8449+1))))))</f>
        <v>27</v>
      </c>
      <c r="G8454" s="72">
        <f>IF(F8454=0,0,IF(LİSTE!$F$1=F8454,1,F8454+1))</f>
        <v>28</v>
      </c>
      <c r="H8454" s="72">
        <f>IF(G8454=0,0,IF(LİSTE!$F$1=G8454,1,G8454+1))</f>
        <v>1</v>
      </c>
      <c r="I8454" s="72" t="str">
        <f>IFERROR(VLOOKUP(A8454,TATİLLER!$A$2:$D$30000,3,0),"TATİL DEĞİL")</f>
        <v>TATİL DEĞİL</v>
      </c>
    </row>
    <row r="8455" spans="1:9" x14ac:dyDescent="0.25">
      <c r="A8455" s="74">
        <f t="shared" si="1956"/>
        <v>57034</v>
      </c>
      <c r="B8455" s="72">
        <f t="shared" si="1954"/>
        <v>4</v>
      </c>
      <c r="C8455" s="72" t="str">
        <f>IF(F8455=0,"RESMİ TATİL",VLOOKUP(F8455,LİSTE!$B$7:$D$1300,3,0))</f>
        <v>Esila ÇETİN</v>
      </c>
      <c r="D8455" s="72" t="str">
        <f>IF(G8455=0,"RESMİ TATİL",VLOOKUP(G8455,LİSTE!$B$7:$D$1300,3,0))</f>
        <v>Zeynep Sevde TOPUZ</v>
      </c>
      <c r="E8455" s="72" t="str">
        <f>IF(H8455=0,"RESMİ TATİL",VLOOKUP(H8455,LİSTE!$B$7:$D$1300,3,0))</f>
        <v>Ömer Asaf KADAŞ</v>
      </c>
      <c r="F8455" s="72">
        <f>IF(B8455="TATİL",0,IF(F8454&gt;0,IF(LİSTE!$F$1=H8454,1,H8454+1),IF(F8454=0,H8453+1,IF(F8453=0,H8452+1,IF(F8452=0,H8451+1,IF(F8451=0,H8450+1))))))</f>
        <v>2</v>
      </c>
      <c r="G8455" s="72">
        <f>IF(F8455=0,0,IF(LİSTE!$F$1=F8455,1,F8455+1))</f>
        <v>3</v>
      </c>
      <c r="H8455" s="72">
        <f>IF(G8455=0,0,IF(LİSTE!$F$1=G8455,1,G8455+1))</f>
        <v>4</v>
      </c>
      <c r="I8455" s="72" t="str">
        <f>IFERROR(VLOOKUP(A8455,TATİLLER!$A$2:$D$30000,3,0),"TATİL DEĞİL")</f>
        <v>TATİL DEĞİL</v>
      </c>
    </row>
    <row r="8456" spans="1:9" x14ac:dyDescent="0.25">
      <c r="A8456" s="74">
        <f t="shared" si="1956"/>
        <v>57035</v>
      </c>
      <c r="B8456" s="72">
        <f t="shared" si="1954"/>
        <v>5</v>
      </c>
      <c r="C8456" s="72" t="str">
        <f>IF(F8456=0,"RESMİ TATİL",VLOOKUP(F8456,LİSTE!$B$7:$D$1300,3,0))</f>
        <v>Ramazan Baran ADIGÜZEL</v>
      </c>
      <c r="D8456" s="72" t="str">
        <f>IF(G8456=0,"RESMİ TATİL",VLOOKUP(G8456,LİSTE!$B$7:$D$1300,3,0))</f>
        <v>Bahar AKGÜN</v>
      </c>
      <c r="E8456" s="72" t="str">
        <f>IF(H8456=0,"RESMİ TATİL",VLOOKUP(H8456,LİSTE!$B$7:$D$1300,3,0))</f>
        <v>Ömer AKGÜL</v>
      </c>
      <c r="F8456" s="72">
        <f>IF(B8456="TATİL",0,IF(F8455&gt;0,IF(LİSTE!$F$1=H8455,1,H8455+1),IF(F8455=0,H8454+1,IF(F8454=0,H8453+1,IF(F8453=0,H8452+1,IF(F8452=0,H8451+1))))))</f>
        <v>5</v>
      </c>
      <c r="G8456" s="72">
        <f>IF(F8456=0,0,IF(LİSTE!$F$1=F8456,1,F8456+1))</f>
        <v>6</v>
      </c>
      <c r="H8456" s="72">
        <f>IF(G8456=0,0,IF(LİSTE!$F$1=G8456,1,G8456+1))</f>
        <v>7</v>
      </c>
      <c r="I8456" s="72" t="str">
        <f>IFERROR(VLOOKUP(A8456,TATİLLER!$A$2:$D$30000,3,0),"TATİL DEĞİL")</f>
        <v>TATİL DEĞİL</v>
      </c>
    </row>
    <row r="8457" spans="1:9" x14ac:dyDescent="0.25">
      <c r="A8457" s="74">
        <f t="shared" ref="A8457" si="1957">A8456+3</f>
        <v>57038</v>
      </c>
      <c r="B8457" s="72">
        <f t="shared" si="1954"/>
        <v>1</v>
      </c>
      <c r="C8457" s="72" t="str">
        <f>IF(F8457=0,"RESMİ TATİL",VLOOKUP(F8457,LİSTE!$B$7:$D$1300,3,0))</f>
        <v>Muharrem EFE TANRIVERDİ</v>
      </c>
      <c r="D8457" s="72" t="str">
        <f>IF(G8457=0,"RESMİ TATİL",VLOOKUP(G8457,LİSTE!$B$7:$D$1300,3,0))</f>
        <v>Anıl DOĞAN</v>
      </c>
      <c r="E8457" s="72" t="str">
        <f>IF(H8457=0,"RESMİ TATİL",VLOOKUP(H8457,LİSTE!$B$7:$D$1300,3,0))</f>
        <v>İpek ARSLAN</v>
      </c>
      <c r="F8457" s="72">
        <f>IF(B8457="TATİL",0,IF(F8456&gt;0,IF(LİSTE!$F$1=H8456,1,H8456+1),IF(F8456=0,H8455+1,IF(F8455=0,H8454+1,IF(F8454=0,H8453+1,IF(F8453=0,H8452+1))))))</f>
        <v>8</v>
      </c>
      <c r="G8457" s="72">
        <f>IF(F8457=0,0,IF(LİSTE!$F$1=F8457,1,F8457+1))</f>
        <v>9</v>
      </c>
      <c r="H8457" s="72">
        <f>IF(G8457=0,0,IF(LİSTE!$F$1=G8457,1,G8457+1))</f>
        <v>10</v>
      </c>
      <c r="I8457" s="72" t="str">
        <f>IFERROR(VLOOKUP(A8457,TATİLLER!$A$2:$D$30000,3,0),"TATİL DEĞİL")</f>
        <v>TATİL DEĞİL</v>
      </c>
    </row>
    <row r="8458" spans="1:9" x14ac:dyDescent="0.25">
      <c r="A8458" s="74">
        <f t="shared" si="1956"/>
        <v>57039</v>
      </c>
      <c r="B8458" s="72">
        <f t="shared" si="1954"/>
        <v>2</v>
      </c>
      <c r="C8458" s="72" t="str">
        <f>IF(F8458=0,"RESMİ TATİL",VLOOKUP(F8458,LİSTE!$B$7:$D$1300,3,0))</f>
        <v>Efe KARSAK</v>
      </c>
      <c r="D8458" s="72" t="str">
        <f>IF(G8458=0,"RESMİ TATİL",VLOOKUP(G8458,LİSTE!$B$7:$D$1300,3,0))</f>
        <v>Abdullah KIRBAÇ</v>
      </c>
      <c r="E8458" s="72" t="str">
        <f>IF(H8458=0,"RESMİ TATİL",VLOOKUP(H8458,LİSTE!$B$7:$D$1300,3,0))</f>
        <v>Ümmü Defne GÜLER</v>
      </c>
      <c r="F8458" s="72">
        <f>IF(B8458="TATİL",0,IF(F8457&gt;0,IF(LİSTE!$F$1=H8457,1,H8457+1),IF(F8457=0,H8456+1,IF(F8456=0,H8455+1,IF(F8455=0,H8454+1,IF(F8454=0,H8453+1))))))</f>
        <v>11</v>
      </c>
      <c r="G8458" s="72">
        <f>IF(F8458=0,0,IF(LİSTE!$F$1=F8458,1,F8458+1))</f>
        <v>12</v>
      </c>
      <c r="H8458" s="72">
        <f>IF(G8458=0,0,IF(LİSTE!$F$1=G8458,1,G8458+1))</f>
        <v>13</v>
      </c>
      <c r="I8458" s="72" t="str">
        <f>IFERROR(VLOOKUP(A8458,TATİLLER!$A$2:$D$30000,3,0),"TATİL DEĞİL")</f>
        <v>TATİL DEĞİL</v>
      </c>
    </row>
    <row r="8459" spans="1:9" x14ac:dyDescent="0.25">
      <c r="A8459" s="74">
        <f t="shared" si="1956"/>
        <v>57040</v>
      </c>
      <c r="B8459" s="72">
        <f t="shared" si="1954"/>
        <v>3</v>
      </c>
      <c r="C8459" s="72" t="str">
        <f>IF(F8459=0,"RESMİ TATİL",VLOOKUP(F8459,LİSTE!$B$7:$D$1300,3,0))</f>
        <v>Şevval ÖZDAMAR</v>
      </c>
      <c r="D8459" s="72" t="str">
        <f>IF(G8459=0,"RESMİ TATİL",VLOOKUP(G8459,LİSTE!$B$7:$D$1300,3,0))</f>
        <v>Zeynep AKDAĞ</v>
      </c>
      <c r="E8459" s="72" t="str">
        <f>IF(H8459=0,"RESMİ TATİL",VLOOKUP(H8459,LİSTE!$B$7:$D$1300,3,0))</f>
        <v>Esma ÇOKER</v>
      </c>
      <c r="F8459" s="72">
        <f>IF(B8459="TATİL",0,IF(F8458&gt;0,IF(LİSTE!$F$1=H8458,1,H8458+1),IF(F8458=0,H8457+1,IF(F8457=0,H8456+1,IF(F8456=0,H8455+1,IF(F8455=0,H8454+1))))))</f>
        <v>14</v>
      </c>
      <c r="G8459" s="72">
        <f>IF(F8459=0,0,IF(LİSTE!$F$1=F8459,1,F8459+1))</f>
        <v>15</v>
      </c>
      <c r="H8459" s="72">
        <f>IF(G8459=0,0,IF(LİSTE!$F$1=G8459,1,G8459+1))</f>
        <v>16</v>
      </c>
      <c r="I8459" s="72" t="str">
        <f>IFERROR(VLOOKUP(A8459,TATİLLER!$A$2:$D$30000,3,0),"TATİL DEĞİL")</f>
        <v>TATİL DEĞİL</v>
      </c>
    </row>
    <row r="8460" spans="1:9" x14ac:dyDescent="0.25">
      <c r="A8460" s="74">
        <f t="shared" si="1956"/>
        <v>57041</v>
      </c>
      <c r="B8460" s="72">
        <f t="shared" si="1954"/>
        <v>4</v>
      </c>
      <c r="C8460" s="72" t="str">
        <f>IF(F8460=0,"RESMİ TATİL",VLOOKUP(F8460,LİSTE!$B$7:$D$1300,3,0))</f>
        <v>Dursun Kubilay YAŞAR</v>
      </c>
      <c r="D8460" s="72" t="str">
        <f>IF(G8460=0,"RESMİ TATİL",VLOOKUP(G8460,LİSTE!$B$7:$D$1300,3,0))</f>
        <v>Zeynep Beril BAŞPINAR</v>
      </c>
      <c r="E8460" s="72" t="str">
        <f>IF(H8460=0,"RESMİ TATİL",VLOOKUP(H8460,LİSTE!$B$7:$D$1300,3,0))</f>
        <v>Ahmet DAL</v>
      </c>
      <c r="F8460" s="72">
        <f>IF(B8460="TATİL",0,IF(F8459&gt;0,IF(LİSTE!$F$1=H8459,1,H8459+1),IF(F8459=0,H8458+1,IF(F8458=0,H8457+1,IF(F8457=0,H8456+1,IF(F8456=0,H8455+1))))))</f>
        <v>17</v>
      </c>
      <c r="G8460" s="72">
        <f>IF(F8460=0,0,IF(LİSTE!$F$1=F8460,1,F8460+1))</f>
        <v>18</v>
      </c>
      <c r="H8460" s="72">
        <f>IF(G8460=0,0,IF(LİSTE!$F$1=G8460,1,G8460+1))</f>
        <v>19</v>
      </c>
      <c r="I8460" s="72" t="str">
        <f>IFERROR(VLOOKUP(A8460,TATİLLER!$A$2:$D$30000,3,0),"TATİL DEĞİL")</f>
        <v>TATİL DEĞİL</v>
      </c>
    </row>
    <row r="8461" spans="1:9" x14ac:dyDescent="0.25">
      <c r="A8461" s="74">
        <f t="shared" si="1956"/>
        <v>57042</v>
      </c>
      <c r="B8461" s="72">
        <f t="shared" si="1954"/>
        <v>5</v>
      </c>
      <c r="C8461" s="72" t="str">
        <f>IF(F8461=0,"RESMİ TATİL",VLOOKUP(F8461,LİSTE!$B$7:$D$1300,3,0))</f>
        <v>Emirhan KARATAŞ</v>
      </c>
      <c r="D8461" s="72" t="str">
        <f>IF(G8461=0,"RESMİ TATİL",VLOOKUP(G8461,LİSTE!$B$7:$D$1300,3,0))</f>
        <v>Zümra Yeter ARI</v>
      </c>
      <c r="E8461" s="72" t="str">
        <f>IF(H8461=0,"RESMİ TATİL",VLOOKUP(H8461,LİSTE!$B$7:$D$1300,3,0))</f>
        <v>Utku KARAGÖZ</v>
      </c>
      <c r="F8461" s="72">
        <f>IF(B8461="TATİL",0,IF(F8460&gt;0,IF(LİSTE!$F$1=H8460,1,H8460+1),IF(F8460=0,H8459+1,IF(F8459=0,H8458+1,IF(F8458=0,H8457+1,IF(F8457=0,H8456+1))))))</f>
        <v>20</v>
      </c>
      <c r="G8461" s="72">
        <f>IF(F8461=0,0,IF(LİSTE!$F$1=F8461,1,F8461+1))</f>
        <v>21</v>
      </c>
      <c r="H8461" s="72">
        <f>IF(G8461=0,0,IF(LİSTE!$F$1=G8461,1,G8461+1))</f>
        <v>22</v>
      </c>
      <c r="I8461" s="72" t="str">
        <f>IFERROR(VLOOKUP(A8461,TATİLLER!$A$2:$D$30000,3,0),"TATİL DEĞİL")</f>
        <v>TATİL DEĞİL</v>
      </c>
    </row>
    <row r="8462" spans="1:9" x14ac:dyDescent="0.25">
      <c r="A8462" s="74">
        <f t="shared" ref="A8462" si="1958">A8461+3</f>
        <v>57045</v>
      </c>
      <c r="B8462" s="72">
        <f t="shared" si="1954"/>
        <v>1</v>
      </c>
      <c r="C8462" s="72" t="str">
        <f>IF(F8462=0,"RESMİ TATİL",VLOOKUP(F8462,LİSTE!$B$7:$D$1300,3,0))</f>
        <v>Feyza Zümra AVCIOĞLU</v>
      </c>
      <c r="D8462" s="72" t="str">
        <f>IF(G8462=0,"RESMİ TATİL",VLOOKUP(G8462,LİSTE!$B$7:$D$1300,3,0))</f>
        <v>Yusuf Ali TABUR</v>
      </c>
      <c r="E8462" s="72" t="str">
        <f>IF(H8462=0,"RESMİ TATİL",VLOOKUP(H8462,LİSTE!$B$7:$D$1300,3,0))</f>
        <v>Irmak UTEBAY</v>
      </c>
      <c r="F8462" s="72">
        <f>IF(B8462="TATİL",0,IF(F8461&gt;0,IF(LİSTE!$F$1=H8461,1,H8461+1),IF(F8461=0,H8460+1,IF(F8460=0,H8459+1,IF(F8459=0,H8458+1,IF(F8458=0,H8457+1))))))</f>
        <v>23</v>
      </c>
      <c r="G8462" s="72">
        <f>IF(F8462=0,0,IF(LİSTE!$F$1=F8462,1,F8462+1))</f>
        <v>24</v>
      </c>
      <c r="H8462" s="72">
        <f>IF(G8462=0,0,IF(LİSTE!$F$1=G8462,1,G8462+1))</f>
        <v>25</v>
      </c>
      <c r="I8462" s="72" t="str">
        <f>IFERROR(VLOOKUP(A8462,TATİLLER!$A$2:$D$30000,3,0),"TATİL DEĞİL")</f>
        <v>TATİL DEĞİL</v>
      </c>
    </row>
    <row r="8463" spans="1:9" x14ac:dyDescent="0.25">
      <c r="A8463" s="74">
        <f t="shared" si="1956"/>
        <v>57046</v>
      </c>
      <c r="B8463" s="72">
        <f t="shared" si="1954"/>
        <v>2</v>
      </c>
      <c r="C8463" s="72" t="str">
        <f>IF(F8463=0,"RESMİ TATİL",VLOOKUP(F8463,LİSTE!$B$7:$D$1300,3,0))</f>
        <v>Kerem AKKOÇ</v>
      </c>
      <c r="D8463" s="72" t="str">
        <f>IF(G8463=0,"RESMİ TATİL",VLOOKUP(G8463,LİSTE!$B$7:$D$1300,3,0))</f>
        <v>Elçin Ayşe ELMAS</v>
      </c>
      <c r="E8463" s="72" t="str">
        <f>IF(H8463=0,"RESMİ TATİL",VLOOKUP(H8463,LİSTE!$B$7:$D$1300,3,0))</f>
        <v>Muhammed YILDIZDAĞ</v>
      </c>
      <c r="F8463" s="72">
        <f>IF(B8463="TATİL",0,IF(F8462&gt;0,IF(LİSTE!$F$1=H8462,1,H8462+1),IF(F8462=0,H8461+1,IF(F8461=0,H8460+1,IF(F8460=0,H8459+1,IF(F8459=0,H8458+1))))))</f>
        <v>26</v>
      </c>
      <c r="G8463" s="72">
        <f>IF(F8463=0,0,IF(LİSTE!$F$1=F8463,1,F8463+1))</f>
        <v>27</v>
      </c>
      <c r="H8463" s="72">
        <f>IF(G8463=0,0,IF(LİSTE!$F$1=G8463,1,G8463+1))</f>
        <v>28</v>
      </c>
      <c r="I8463" s="72" t="str">
        <f>IFERROR(VLOOKUP(A8463,TATİLLER!$A$2:$D$30000,3,0),"TATİL DEĞİL")</f>
        <v>TATİL DEĞİL</v>
      </c>
    </row>
    <row r="8464" spans="1:9" x14ac:dyDescent="0.25">
      <c r="A8464" s="74">
        <f t="shared" si="1956"/>
        <v>57047</v>
      </c>
      <c r="B8464" s="72">
        <f t="shared" si="1954"/>
        <v>3</v>
      </c>
      <c r="C8464" s="72" t="str">
        <f>IF(F8464=0,"RESMİ TATİL",VLOOKUP(F8464,LİSTE!$B$7:$D$1300,3,0))</f>
        <v>Nisa Nur SANCAR</v>
      </c>
      <c r="D8464" s="72" t="str">
        <f>IF(G8464=0,"RESMİ TATİL",VLOOKUP(G8464,LİSTE!$B$7:$D$1300,3,0))</f>
        <v>Esila ÇETİN</v>
      </c>
      <c r="E8464" s="72" t="str">
        <f>IF(H8464=0,"RESMİ TATİL",VLOOKUP(H8464,LİSTE!$B$7:$D$1300,3,0))</f>
        <v>Zeynep Sevde TOPUZ</v>
      </c>
      <c r="F8464" s="72">
        <f>IF(B8464="TATİL",0,IF(F8463&gt;0,IF(LİSTE!$F$1=H8463,1,H8463+1),IF(F8463=0,H8462+1,IF(F8462=0,H8461+1,IF(F8461=0,H8460+1,IF(F8460=0,H8459+1))))))</f>
        <v>1</v>
      </c>
      <c r="G8464" s="72">
        <f>IF(F8464=0,0,IF(LİSTE!$F$1=F8464,1,F8464+1))</f>
        <v>2</v>
      </c>
      <c r="H8464" s="72">
        <f>IF(G8464=0,0,IF(LİSTE!$F$1=G8464,1,G8464+1))</f>
        <v>3</v>
      </c>
      <c r="I8464" s="72" t="str">
        <f>IFERROR(VLOOKUP(A8464,TATİLLER!$A$2:$D$30000,3,0),"TATİL DEĞİL")</f>
        <v>TATİL DEĞİL</v>
      </c>
    </row>
    <row r="8465" spans="1:9" x14ac:dyDescent="0.25">
      <c r="A8465" s="74">
        <f t="shared" si="1956"/>
        <v>57048</v>
      </c>
      <c r="B8465" s="72">
        <f t="shared" si="1954"/>
        <v>4</v>
      </c>
      <c r="C8465" s="72" t="str">
        <f>IF(F8465=0,"RESMİ TATİL",VLOOKUP(F8465,LİSTE!$B$7:$D$1300,3,0))</f>
        <v>Ömer Asaf KADAŞ</v>
      </c>
      <c r="D8465" s="72" t="str">
        <f>IF(G8465=0,"RESMİ TATİL",VLOOKUP(G8465,LİSTE!$B$7:$D$1300,3,0))</f>
        <v>Ramazan Baran ADIGÜZEL</v>
      </c>
      <c r="E8465" s="72" t="str">
        <f>IF(H8465=0,"RESMİ TATİL",VLOOKUP(H8465,LİSTE!$B$7:$D$1300,3,0))</f>
        <v>Bahar AKGÜN</v>
      </c>
      <c r="F8465" s="72">
        <f>IF(B8465="TATİL",0,IF(F8464&gt;0,IF(LİSTE!$F$1=H8464,1,H8464+1),IF(F8464=0,H8463+1,IF(F8463=0,H8462+1,IF(F8462=0,H8461+1,IF(F8461=0,H8460+1))))))</f>
        <v>4</v>
      </c>
      <c r="G8465" s="72">
        <f>IF(F8465=0,0,IF(LİSTE!$F$1=F8465,1,F8465+1))</f>
        <v>5</v>
      </c>
      <c r="H8465" s="72">
        <f>IF(G8465=0,0,IF(LİSTE!$F$1=G8465,1,G8465+1))</f>
        <v>6</v>
      </c>
      <c r="I8465" s="72" t="str">
        <f>IFERROR(VLOOKUP(A8465,TATİLLER!$A$2:$D$30000,3,0),"TATİL DEĞİL")</f>
        <v>TATİL DEĞİL</v>
      </c>
    </row>
    <row r="8466" spans="1:9" x14ac:dyDescent="0.25">
      <c r="A8466" s="74">
        <f t="shared" si="1956"/>
        <v>57049</v>
      </c>
      <c r="B8466" s="72">
        <f t="shared" si="1954"/>
        <v>5</v>
      </c>
      <c r="C8466" s="72" t="str">
        <f>IF(F8466=0,"RESMİ TATİL",VLOOKUP(F8466,LİSTE!$B$7:$D$1300,3,0))</f>
        <v>Ömer AKGÜL</v>
      </c>
      <c r="D8466" s="72" t="str">
        <f>IF(G8466=0,"RESMİ TATİL",VLOOKUP(G8466,LİSTE!$B$7:$D$1300,3,0))</f>
        <v>Muharrem EFE TANRIVERDİ</v>
      </c>
      <c r="E8466" s="72" t="str">
        <f>IF(H8466=0,"RESMİ TATİL",VLOOKUP(H8466,LİSTE!$B$7:$D$1300,3,0))</f>
        <v>Anıl DOĞAN</v>
      </c>
      <c r="F8466" s="72">
        <f>IF(B8466="TATİL",0,IF(F8465&gt;0,IF(LİSTE!$F$1=H8465,1,H8465+1),IF(F8465=0,H8464+1,IF(F8464=0,H8463+1,IF(F8463=0,H8462+1,IF(F8462=0,H8461+1))))))</f>
        <v>7</v>
      </c>
      <c r="G8466" s="72">
        <f>IF(F8466=0,0,IF(LİSTE!$F$1=F8466,1,F8466+1))</f>
        <v>8</v>
      </c>
      <c r="H8466" s="72">
        <f>IF(G8466=0,0,IF(LİSTE!$F$1=G8466,1,G8466+1))</f>
        <v>9</v>
      </c>
      <c r="I8466" s="72" t="str">
        <f>IFERROR(VLOOKUP(A8466,TATİLLER!$A$2:$D$30000,3,0),"TATİL DEĞİL")</f>
        <v>TATİL DEĞİL</v>
      </c>
    </row>
    <row r="8467" spans="1:9" x14ac:dyDescent="0.25">
      <c r="A8467" s="74">
        <f t="shared" ref="A8467" si="1959">A8466+3</f>
        <v>57052</v>
      </c>
      <c r="B8467" s="72">
        <f t="shared" si="1954"/>
        <v>1</v>
      </c>
      <c r="C8467" s="72" t="str">
        <f>IF(F8467=0,"RESMİ TATİL",VLOOKUP(F8467,LİSTE!$B$7:$D$1300,3,0))</f>
        <v>İpek ARSLAN</v>
      </c>
      <c r="D8467" s="72" t="str">
        <f>IF(G8467=0,"RESMİ TATİL",VLOOKUP(G8467,LİSTE!$B$7:$D$1300,3,0))</f>
        <v>Efe KARSAK</v>
      </c>
      <c r="E8467" s="72" t="str">
        <f>IF(H8467=0,"RESMİ TATİL",VLOOKUP(H8467,LİSTE!$B$7:$D$1300,3,0))</f>
        <v>Abdullah KIRBAÇ</v>
      </c>
      <c r="F8467" s="72">
        <f>IF(B8467="TATİL",0,IF(F8466&gt;0,IF(LİSTE!$F$1=H8466,1,H8466+1),IF(F8466=0,H8465+1,IF(F8465=0,H8464+1,IF(F8464=0,H8463+1,IF(F8463=0,H8462+1))))))</f>
        <v>10</v>
      </c>
      <c r="G8467" s="72">
        <f>IF(F8467=0,0,IF(LİSTE!$F$1=F8467,1,F8467+1))</f>
        <v>11</v>
      </c>
      <c r="H8467" s="72">
        <f>IF(G8467=0,0,IF(LİSTE!$F$1=G8467,1,G8467+1))</f>
        <v>12</v>
      </c>
      <c r="I8467" s="72" t="str">
        <f>IFERROR(VLOOKUP(A8467,TATİLLER!$A$2:$D$30000,3,0),"TATİL DEĞİL")</f>
        <v>TATİL DEĞİL</v>
      </c>
    </row>
    <row r="8468" spans="1:9" x14ac:dyDescent="0.25">
      <c r="A8468" s="74">
        <f t="shared" si="1956"/>
        <v>57053</v>
      </c>
      <c r="B8468" s="72">
        <f t="shared" si="1954"/>
        <v>2</v>
      </c>
      <c r="C8468" s="72" t="str">
        <f>IF(F8468=0,"RESMİ TATİL",VLOOKUP(F8468,LİSTE!$B$7:$D$1300,3,0))</f>
        <v>Ümmü Defne GÜLER</v>
      </c>
      <c r="D8468" s="72" t="str">
        <f>IF(G8468=0,"RESMİ TATİL",VLOOKUP(G8468,LİSTE!$B$7:$D$1300,3,0))</f>
        <v>Şevval ÖZDAMAR</v>
      </c>
      <c r="E8468" s="72" t="str">
        <f>IF(H8468=0,"RESMİ TATİL",VLOOKUP(H8468,LİSTE!$B$7:$D$1300,3,0))</f>
        <v>Zeynep AKDAĞ</v>
      </c>
      <c r="F8468" s="72">
        <f>IF(B8468="TATİL",0,IF(F8467&gt;0,IF(LİSTE!$F$1=H8467,1,H8467+1),IF(F8467=0,H8466+1,IF(F8466=0,H8465+1,IF(F8465=0,H8464+1,IF(F8464=0,H8463+1))))))</f>
        <v>13</v>
      </c>
      <c r="G8468" s="72">
        <f>IF(F8468=0,0,IF(LİSTE!$F$1=F8468,1,F8468+1))</f>
        <v>14</v>
      </c>
      <c r="H8468" s="72">
        <f>IF(G8468=0,0,IF(LİSTE!$F$1=G8468,1,G8468+1))</f>
        <v>15</v>
      </c>
      <c r="I8468" s="72" t="str">
        <f>IFERROR(VLOOKUP(A8468,TATİLLER!$A$2:$D$30000,3,0),"TATİL DEĞİL")</f>
        <v>TATİL DEĞİL</v>
      </c>
    </row>
    <row r="8469" spans="1:9" x14ac:dyDescent="0.25">
      <c r="A8469" s="74">
        <f t="shared" si="1956"/>
        <v>57054</v>
      </c>
      <c r="B8469" s="72">
        <f t="shared" si="1954"/>
        <v>3</v>
      </c>
      <c r="C8469" s="72" t="str">
        <f>IF(F8469=0,"RESMİ TATİL",VLOOKUP(F8469,LİSTE!$B$7:$D$1300,3,0))</f>
        <v>Esma ÇOKER</v>
      </c>
      <c r="D8469" s="72" t="str">
        <f>IF(G8469=0,"RESMİ TATİL",VLOOKUP(G8469,LİSTE!$B$7:$D$1300,3,0))</f>
        <v>Dursun Kubilay YAŞAR</v>
      </c>
      <c r="E8469" s="72" t="str">
        <f>IF(H8469=0,"RESMİ TATİL",VLOOKUP(H8469,LİSTE!$B$7:$D$1300,3,0))</f>
        <v>Zeynep Beril BAŞPINAR</v>
      </c>
      <c r="F8469" s="72">
        <f>IF(B8469="TATİL",0,IF(F8468&gt;0,IF(LİSTE!$F$1=H8468,1,H8468+1),IF(F8468=0,H8467+1,IF(F8467=0,H8466+1,IF(F8466=0,H8465+1,IF(F8465=0,H8464+1))))))</f>
        <v>16</v>
      </c>
      <c r="G8469" s="72">
        <f>IF(F8469=0,0,IF(LİSTE!$F$1=F8469,1,F8469+1))</f>
        <v>17</v>
      </c>
      <c r="H8469" s="72">
        <f>IF(G8469=0,0,IF(LİSTE!$F$1=G8469,1,G8469+1))</f>
        <v>18</v>
      </c>
      <c r="I8469" s="72" t="str">
        <f>IFERROR(VLOOKUP(A8469,TATİLLER!$A$2:$D$30000,3,0),"TATİL DEĞİL")</f>
        <v>TATİL DEĞİL</v>
      </c>
    </row>
    <row r="8470" spans="1:9" x14ac:dyDescent="0.25">
      <c r="A8470" s="74">
        <f t="shared" si="1956"/>
        <v>57055</v>
      </c>
      <c r="B8470" s="72">
        <f t="shared" si="1954"/>
        <v>4</v>
      </c>
      <c r="C8470" s="72" t="str">
        <f>IF(F8470=0,"RESMİ TATİL",VLOOKUP(F8470,LİSTE!$B$7:$D$1300,3,0))</f>
        <v>Ahmet DAL</v>
      </c>
      <c r="D8470" s="72" t="str">
        <f>IF(G8470=0,"RESMİ TATİL",VLOOKUP(G8470,LİSTE!$B$7:$D$1300,3,0))</f>
        <v>Emirhan KARATAŞ</v>
      </c>
      <c r="E8470" s="72" t="str">
        <f>IF(H8470=0,"RESMİ TATİL",VLOOKUP(H8470,LİSTE!$B$7:$D$1300,3,0))</f>
        <v>Zümra Yeter ARI</v>
      </c>
      <c r="F8470" s="72">
        <f>IF(B8470="TATİL",0,IF(F8469&gt;0,IF(LİSTE!$F$1=H8469,1,H8469+1),IF(F8469=0,H8468+1,IF(F8468=0,H8467+1,IF(F8467=0,H8466+1,IF(F8466=0,H8465+1))))))</f>
        <v>19</v>
      </c>
      <c r="G8470" s="72">
        <f>IF(F8470=0,0,IF(LİSTE!$F$1=F8470,1,F8470+1))</f>
        <v>20</v>
      </c>
      <c r="H8470" s="72">
        <f>IF(G8470=0,0,IF(LİSTE!$F$1=G8470,1,G8470+1))</f>
        <v>21</v>
      </c>
      <c r="I8470" s="72" t="str">
        <f>IFERROR(VLOOKUP(A8470,TATİLLER!$A$2:$D$30000,3,0),"TATİL DEĞİL")</f>
        <v>TATİL DEĞİL</v>
      </c>
    </row>
    <row r="8471" spans="1:9" x14ac:dyDescent="0.25">
      <c r="A8471" s="74">
        <f t="shared" si="1956"/>
        <v>57056</v>
      </c>
      <c r="B8471" s="72">
        <f t="shared" si="1954"/>
        <v>5</v>
      </c>
      <c r="C8471" s="72" t="str">
        <f>IF(F8471=0,"RESMİ TATİL",VLOOKUP(F8471,LİSTE!$B$7:$D$1300,3,0))</f>
        <v>Utku KARAGÖZ</v>
      </c>
      <c r="D8471" s="72" t="str">
        <f>IF(G8471=0,"RESMİ TATİL",VLOOKUP(G8471,LİSTE!$B$7:$D$1300,3,0))</f>
        <v>Feyza Zümra AVCIOĞLU</v>
      </c>
      <c r="E8471" s="72" t="str">
        <f>IF(H8471=0,"RESMİ TATİL",VLOOKUP(H8471,LİSTE!$B$7:$D$1300,3,0))</f>
        <v>Yusuf Ali TABUR</v>
      </c>
      <c r="F8471" s="72">
        <f>IF(B8471="TATİL",0,IF(F8470&gt;0,IF(LİSTE!$F$1=H8470,1,H8470+1),IF(F8470=0,H8469+1,IF(F8469=0,H8468+1,IF(F8468=0,H8467+1,IF(F8467=0,H8466+1))))))</f>
        <v>22</v>
      </c>
      <c r="G8471" s="72">
        <f>IF(F8471=0,0,IF(LİSTE!$F$1=F8471,1,F8471+1))</f>
        <v>23</v>
      </c>
      <c r="H8471" s="72">
        <f>IF(G8471=0,0,IF(LİSTE!$F$1=G8471,1,G8471+1))</f>
        <v>24</v>
      </c>
      <c r="I8471" s="72" t="str">
        <f>IFERROR(VLOOKUP(A8471,TATİLLER!$A$2:$D$30000,3,0),"TATİL DEĞİL")</f>
        <v>TATİL DEĞİL</v>
      </c>
    </row>
    <row r="8472" spans="1:9" x14ac:dyDescent="0.25">
      <c r="A8472" s="74">
        <f t="shared" ref="A8472" si="1960">A8471+3</f>
        <v>57059</v>
      </c>
      <c r="B8472" s="72">
        <f t="shared" si="1954"/>
        <v>1</v>
      </c>
      <c r="C8472" s="72" t="str">
        <f>IF(F8472=0,"RESMİ TATİL",VLOOKUP(F8472,LİSTE!$B$7:$D$1300,3,0))</f>
        <v>Irmak UTEBAY</v>
      </c>
      <c r="D8472" s="72" t="str">
        <f>IF(G8472=0,"RESMİ TATİL",VLOOKUP(G8472,LİSTE!$B$7:$D$1300,3,0))</f>
        <v>Kerem AKKOÇ</v>
      </c>
      <c r="E8472" s="72" t="str">
        <f>IF(H8472=0,"RESMİ TATİL",VLOOKUP(H8472,LİSTE!$B$7:$D$1300,3,0))</f>
        <v>Elçin Ayşe ELMAS</v>
      </c>
      <c r="F8472" s="72">
        <f>IF(B8472="TATİL",0,IF(F8471&gt;0,IF(LİSTE!$F$1=H8471,1,H8471+1),IF(F8471=0,H8470+1,IF(F8470=0,H8469+1,IF(F8469=0,H8468+1,IF(F8468=0,H8467+1))))))</f>
        <v>25</v>
      </c>
      <c r="G8472" s="72">
        <f>IF(F8472=0,0,IF(LİSTE!$F$1=F8472,1,F8472+1))</f>
        <v>26</v>
      </c>
      <c r="H8472" s="72">
        <f>IF(G8472=0,0,IF(LİSTE!$F$1=G8472,1,G8472+1))</f>
        <v>27</v>
      </c>
      <c r="I8472" s="72" t="str">
        <f>IFERROR(VLOOKUP(A8472,TATİLLER!$A$2:$D$30000,3,0),"TATİL DEĞİL")</f>
        <v>TATİL DEĞİL</v>
      </c>
    </row>
    <row r="8473" spans="1:9" x14ac:dyDescent="0.25">
      <c r="A8473" s="74">
        <f t="shared" si="1956"/>
        <v>57060</v>
      </c>
      <c r="B8473" s="72">
        <f t="shared" si="1954"/>
        <v>2</v>
      </c>
      <c r="C8473" s="72" t="str">
        <f>IF(F8473=0,"RESMİ TATİL",VLOOKUP(F8473,LİSTE!$B$7:$D$1300,3,0))</f>
        <v>Muhammed YILDIZDAĞ</v>
      </c>
      <c r="D8473" s="72" t="str">
        <f>IF(G8473=0,"RESMİ TATİL",VLOOKUP(G8473,LİSTE!$B$7:$D$1300,3,0))</f>
        <v>Nisa Nur SANCAR</v>
      </c>
      <c r="E8473" s="72" t="str">
        <f>IF(H8473=0,"RESMİ TATİL",VLOOKUP(H8473,LİSTE!$B$7:$D$1300,3,0))</f>
        <v>Esila ÇETİN</v>
      </c>
      <c r="F8473" s="72">
        <f>IF(B8473="TATİL",0,IF(F8472&gt;0,IF(LİSTE!$F$1=H8472,1,H8472+1),IF(F8472=0,H8471+1,IF(F8471=0,H8470+1,IF(F8470=0,H8469+1,IF(F8469=0,H8468+1))))))</f>
        <v>28</v>
      </c>
      <c r="G8473" s="72">
        <f>IF(F8473=0,0,IF(LİSTE!$F$1=F8473,1,F8473+1))</f>
        <v>1</v>
      </c>
      <c r="H8473" s="72">
        <f>IF(G8473=0,0,IF(LİSTE!$F$1=G8473,1,G8473+1))</f>
        <v>2</v>
      </c>
      <c r="I8473" s="72" t="str">
        <f>IFERROR(VLOOKUP(A8473,TATİLLER!$A$2:$D$30000,3,0),"TATİL DEĞİL")</f>
        <v>TATİL DEĞİL</v>
      </c>
    </row>
    <row r="8474" spans="1:9" x14ac:dyDescent="0.25">
      <c r="A8474" s="74">
        <f t="shared" si="1956"/>
        <v>57061</v>
      </c>
      <c r="B8474" s="72">
        <f t="shared" si="1954"/>
        <v>3</v>
      </c>
      <c r="C8474" s="72" t="str">
        <f>IF(F8474=0,"RESMİ TATİL",VLOOKUP(F8474,LİSTE!$B$7:$D$1300,3,0))</f>
        <v>Zeynep Sevde TOPUZ</v>
      </c>
      <c r="D8474" s="72" t="str">
        <f>IF(G8474=0,"RESMİ TATİL",VLOOKUP(G8474,LİSTE!$B$7:$D$1300,3,0))</f>
        <v>Ömer Asaf KADAŞ</v>
      </c>
      <c r="E8474" s="72" t="str">
        <f>IF(H8474=0,"RESMİ TATİL",VLOOKUP(H8474,LİSTE!$B$7:$D$1300,3,0))</f>
        <v>Ramazan Baran ADIGÜZEL</v>
      </c>
      <c r="F8474" s="72">
        <f>IF(B8474="TATİL",0,IF(F8473&gt;0,IF(LİSTE!$F$1=H8473,1,H8473+1),IF(F8473=0,H8472+1,IF(F8472=0,H8471+1,IF(F8471=0,H8470+1,IF(F8470=0,H8469+1))))))</f>
        <v>3</v>
      </c>
      <c r="G8474" s="72">
        <f>IF(F8474=0,0,IF(LİSTE!$F$1=F8474,1,F8474+1))</f>
        <v>4</v>
      </c>
      <c r="H8474" s="72">
        <f>IF(G8474=0,0,IF(LİSTE!$F$1=G8474,1,G8474+1))</f>
        <v>5</v>
      </c>
      <c r="I8474" s="72" t="str">
        <f>IFERROR(VLOOKUP(A8474,TATİLLER!$A$2:$D$30000,3,0),"TATİL DEĞİL")</f>
        <v>TATİL DEĞİL</v>
      </c>
    </row>
    <row r="8475" spans="1:9" x14ac:dyDescent="0.25">
      <c r="A8475" s="74">
        <f t="shared" si="1956"/>
        <v>57062</v>
      </c>
      <c r="B8475" s="72">
        <f t="shared" si="1954"/>
        <v>4</v>
      </c>
      <c r="C8475" s="72" t="str">
        <f>IF(F8475=0,"RESMİ TATİL",VLOOKUP(F8475,LİSTE!$B$7:$D$1300,3,0))</f>
        <v>Bahar AKGÜN</v>
      </c>
      <c r="D8475" s="72" t="str">
        <f>IF(G8475=0,"RESMİ TATİL",VLOOKUP(G8475,LİSTE!$B$7:$D$1300,3,0))</f>
        <v>Ömer AKGÜL</v>
      </c>
      <c r="E8475" s="72" t="str">
        <f>IF(H8475=0,"RESMİ TATİL",VLOOKUP(H8475,LİSTE!$B$7:$D$1300,3,0))</f>
        <v>Muharrem EFE TANRIVERDİ</v>
      </c>
      <c r="F8475" s="72">
        <f>IF(B8475="TATİL",0,IF(F8474&gt;0,IF(LİSTE!$F$1=H8474,1,H8474+1),IF(F8474=0,H8473+1,IF(F8473=0,H8472+1,IF(F8472=0,H8471+1,IF(F8471=0,H8470+1))))))</f>
        <v>6</v>
      </c>
      <c r="G8475" s="72">
        <f>IF(F8475=0,0,IF(LİSTE!$F$1=F8475,1,F8475+1))</f>
        <v>7</v>
      </c>
      <c r="H8475" s="72">
        <f>IF(G8475=0,0,IF(LİSTE!$F$1=G8475,1,G8475+1))</f>
        <v>8</v>
      </c>
      <c r="I8475" s="72" t="str">
        <f>IFERROR(VLOOKUP(A8475,TATİLLER!$A$2:$D$30000,3,0),"TATİL DEĞİL")</f>
        <v>TATİL DEĞİL</v>
      </c>
    </row>
    <row r="8476" spans="1:9" x14ac:dyDescent="0.25">
      <c r="A8476" s="74">
        <f t="shared" si="1956"/>
        <v>57063</v>
      </c>
      <c r="B8476" s="72">
        <f t="shared" si="1954"/>
        <v>5</v>
      </c>
      <c r="C8476" s="72" t="str">
        <f>IF(F8476=0,"RESMİ TATİL",VLOOKUP(F8476,LİSTE!$B$7:$D$1300,3,0))</f>
        <v>Anıl DOĞAN</v>
      </c>
      <c r="D8476" s="72" t="str">
        <f>IF(G8476=0,"RESMİ TATİL",VLOOKUP(G8476,LİSTE!$B$7:$D$1300,3,0))</f>
        <v>İpek ARSLAN</v>
      </c>
      <c r="E8476" s="72" t="str">
        <f>IF(H8476=0,"RESMİ TATİL",VLOOKUP(H8476,LİSTE!$B$7:$D$1300,3,0))</f>
        <v>Efe KARSAK</v>
      </c>
      <c r="F8476" s="72">
        <f>IF(B8476="TATİL",0,IF(F8475&gt;0,IF(LİSTE!$F$1=H8475,1,H8475+1),IF(F8475=0,H8474+1,IF(F8474=0,H8473+1,IF(F8473=0,H8472+1,IF(F8472=0,H8471+1))))))</f>
        <v>9</v>
      </c>
      <c r="G8476" s="72">
        <f>IF(F8476=0,0,IF(LİSTE!$F$1=F8476,1,F8476+1))</f>
        <v>10</v>
      </c>
      <c r="H8476" s="72">
        <f>IF(G8476=0,0,IF(LİSTE!$F$1=G8476,1,G8476+1))</f>
        <v>11</v>
      </c>
      <c r="I8476" s="72" t="str">
        <f>IFERROR(VLOOKUP(A8476,TATİLLER!$A$2:$D$30000,3,0),"TATİL DEĞİL")</f>
        <v>TATİL DEĞİL</v>
      </c>
    </row>
    <row r="8477" spans="1:9" x14ac:dyDescent="0.25">
      <c r="A8477" s="74">
        <f t="shared" ref="A8477" si="1961">A8476+3</f>
        <v>57066</v>
      </c>
      <c r="B8477" s="72">
        <f t="shared" si="1954"/>
        <v>1</v>
      </c>
      <c r="C8477" s="72" t="str">
        <f>IF(F8477=0,"RESMİ TATİL",VLOOKUP(F8477,LİSTE!$B$7:$D$1300,3,0))</f>
        <v>Abdullah KIRBAÇ</v>
      </c>
      <c r="D8477" s="72" t="str">
        <f>IF(G8477=0,"RESMİ TATİL",VLOOKUP(G8477,LİSTE!$B$7:$D$1300,3,0))</f>
        <v>Ümmü Defne GÜLER</v>
      </c>
      <c r="E8477" s="72" t="str">
        <f>IF(H8477=0,"RESMİ TATİL",VLOOKUP(H8477,LİSTE!$B$7:$D$1300,3,0))</f>
        <v>Şevval ÖZDAMAR</v>
      </c>
      <c r="F8477" s="72">
        <f>IF(B8477="TATİL",0,IF(F8476&gt;0,IF(LİSTE!$F$1=H8476,1,H8476+1),IF(F8476=0,H8475+1,IF(F8475=0,H8474+1,IF(F8474=0,H8473+1,IF(F8473=0,H8472+1))))))</f>
        <v>12</v>
      </c>
      <c r="G8477" s="72">
        <f>IF(F8477=0,0,IF(LİSTE!$F$1=F8477,1,F8477+1))</f>
        <v>13</v>
      </c>
      <c r="H8477" s="72">
        <f>IF(G8477=0,0,IF(LİSTE!$F$1=G8477,1,G8477+1))</f>
        <v>14</v>
      </c>
      <c r="I8477" s="72" t="str">
        <f>IFERROR(VLOOKUP(A8477,TATİLLER!$A$2:$D$30000,3,0),"TATİL DEĞİL")</f>
        <v>TATİL DEĞİL</v>
      </c>
    </row>
    <row r="8478" spans="1:9" x14ac:dyDescent="0.25">
      <c r="A8478" s="74">
        <f t="shared" si="1956"/>
        <v>57067</v>
      </c>
      <c r="B8478" s="72">
        <f t="shared" si="1954"/>
        <v>2</v>
      </c>
      <c r="C8478" s="72" t="str">
        <f>IF(F8478=0,"RESMİ TATİL",VLOOKUP(F8478,LİSTE!$B$7:$D$1300,3,0))</f>
        <v>Zeynep AKDAĞ</v>
      </c>
      <c r="D8478" s="72" t="str">
        <f>IF(G8478=0,"RESMİ TATİL",VLOOKUP(G8478,LİSTE!$B$7:$D$1300,3,0))</f>
        <v>Esma ÇOKER</v>
      </c>
      <c r="E8478" s="72" t="str">
        <f>IF(H8478=0,"RESMİ TATİL",VLOOKUP(H8478,LİSTE!$B$7:$D$1300,3,0))</f>
        <v>Dursun Kubilay YAŞAR</v>
      </c>
      <c r="F8478" s="72">
        <f>IF(B8478="TATİL",0,IF(F8477&gt;0,IF(LİSTE!$F$1=H8477,1,H8477+1),IF(F8477=0,H8476+1,IF(F8476=0,H8475+1,IF(F8475=0,H8474+1,IF(F8474=0,H8473+1))))))</f>
        <v>15</v>
      </c>
      <c r="G8478" s="72">
        <f>IF(F8478=0,0,IF(LİSTE!$F$1=F8478,1,F8478+1))</f>
        <v>16</v>
      </c>
      <c r="H8478" s="72">
        <f>IF(G8478=0,0,IF(LİSTE!$F$1=G8478,1,G8478+1))</f>
        <v>17</v>
      </c>
      <c r="I8478" s="72" t="str">
        <f>IFERROR(VLOOKUP(A8478,TATİLLER!$A$2:$D$30000,3,0),"TATİL DEĞİL")</f>
        <v>TATİL DEĞİL</v>
      </c>
    </row>
    <row r="8479" spans="1:9" x14ac:dyDescent="0.25">
      <c r="A8479" s="74">
        <f t="shared" si="1956"/>
        <v>57068</v>
      </c>
      <c r="B8479" s="72">
        <f t="shared" si="1954"/>
        <v>3</v>
      </c>
      <c r="C8479" s="72" t="str">
        <f>IF(F8479=0,"RESMİ TATİL",VLOOKUP(F8479,LİSTE!$B$7:$D$1300,3,0))</f>
        <v>Zeynep Beril BAŞPINAR</v>
      </c>
      <c r="D8479" s="72" t="str">
        <f>IF(G8479=0,"RESMİ TATİL",VLOOKUP(G8479,LİSTE!$B$7:$D$1300,3,0))</f>
        <v>Ahmet DAL</v>
      </c>
      <c r="E8479" s="72" t="str">
        <f>IF(H8479=0,"RESMİ TATİL",VLOOKUP(H8479,LİSTE!$B$7:$D$1300,3,0))</f>
        <v>Emirhan KARATAŞ</v>
      </c>
      <c r="F8479" s="72">
        <f>IF(B8479="TATİL",0,IF(F8478&gt;0,IF(LİSTE!$F$1=H8478,1,H8478+1),IF(F8478=0,H8477+1,IF(F8477=0,H8476+1,IF(F8476=0,H8475+1,IF(F8475=0,H8474+1))))))</f>
        <v>18</v>
      </c>
      <c r="G8479" s="72">
        <f>IF(F8479=0,0,IF(LİSTE!$F$1=F8479,1,F8479+1))</f>
        <v>19</v>
      </c>
      <c r="H8479" s="72">
        <f>IF(G8479=0,0,IF(LİSTE!$F$1=G8479,1,G8479+1))</f>
        <v>20</v>
      </c>
      <c r="I8479" s="72" t="str">
        <f>IFERROR(VLOOKUP(A8479,TATİLLER!$A$2:$D$30000,3,0),"TATİL DEĞİL")</f>
        <v>TATİL DEĞİL</v>
      </c>
    </row>
    <row r="8480" spans="1:9" x14ac:dyDescent="0.25">
      <c r="A8480" s="74">
        <f t="shared" si="1956"/>
        <v>57069</v>
      </c>
      <c r="B8480" s="72">
        <f t="shared" si="1954"/>
        <v>4</v>
      </c>
      <c r="C8480" s="72" t="str">
        <f>IF(F8480=0,"RESMİ TATİL",VLOOKUP(F8480,LİSTE!$B$7:$D$1300,3,0))</f>
        <v>Zümra Yeter ARI</v>
      </c>
      <c r="D8480" s="72" t="str">
        <f>IF(G8480=0,"RESMİ TATİL",VLOOKUP(G8480,LİSTE!$B$7:$D$1300,3,0))</f>
        <v>Utku KARAGÖZ</v>
      </c>
      <c r="E8480" s="72" t="str">
        <f>IF(H8480=0,"RESMİ TATİL",VLOOKUP(H8480,LİSTE!$B$7:$D$1300,3,0))</f>
        <v>Feyza Zümra AVCIOĞLU</v>
      </c>
      <c r="F8480" s="72">
        <f>IF(B8480="TATİL",0,IF(F8479&gt;0,IF(LİSTE!$F$1=H8479,1,H8479+1),IF(F8479=0,H8478+1,IF(F8478=0,H8477+1,IF(F8477=0,H8476+1,IF(F8476=0,H8475+1))))))</f>
        <v>21</v>
      </c>
      <c r="G8480" s="72">
        <f>IF(F8480=0,0,IF(LİSTE!$F$1=F8480,1,F8480+1))</f>
        <v>22</v>
      </c>
      <c r="H8480" s="72">
        <f>IF(G8480=0,0,IF(LİSTE!$F$1=G8480,1,G8480+1))</f>
        <v>23</v>
      </c>
      <c r="I8480" s="72" t="str">
        <f>IFERROR(VLOOKUP(A8480,TATİLLER!$A$2:$D$30000,3,0),"TATİL DEĞİL")</f>
        <v>TATİL DEĞİL</v>
      </c>
    </row>
    <row r="8481" spans="1:9" x14ac:dyDescent="0.25">
      <c r="A8481" s="74">
        <f t="shared" si="1956"/>
        <v>57070</v>
      </c>
      <c r="B8481" s="72">
        <f t="shared" si="1954"/>
        <v>5</v>
      </c>
      <c r="C8481" s="72" t="str">
        <f>IF(F8481=0,"RESMİ TATİL",VLOOKUP(F8481,LİSTE!$B$7:$D$1300,3,0))</f>
        <v>Yusuf Ali TABUR</v>
      </c>
      <c r="D8481" s="72" t="str">
        <f>IF(G8481=0,"RESMİ TATİL",VLOOKUP(G8481,LİSTE!$B$7:$D$1300,3,0))</f>
        <v>Irmak UTEBAY</v>
      </c>
      <c r="E8481" s="72" t="str">
        <f>IF(H8481=0,"RESMİ TATİL",VLOOKUP(H8481,LİSTE!$B$7:$D$1300,3,0))</f>
        <v>Kerem AKKOÇ</v>
      </c>
      <c r="F8481" s="72">
        <f>IF(B8481="TATİL",0,IF(F8480&gt;0,IF(LİSTE!$F$1=H8480,1,H8480+1),IF(F8480=0,H8479+1,IF(F8479=0,H8478+1,IF(F8478=0,H8477+1,IF(F8477=0,H8476+1))))))</f>
        <v>24</v>
      </c>
      <c r="G8481" s="72">
        <f>IF(F8481=0,0,IF(LİSTE!$F$1=F8481,1,F8481+1))</f>
        <v>25</v>
      </c>
      <c r="H8481" s="72">
        <f>IF(G8481=0,0,IF(LİSTE!$F$1=G8481,1,G8481+1))</f>
        <v>26</v>
      </c>
      <c r="I8481" s="72" t="str">
        <f>IFERROR(VLOOKUP(A8481,TATİLLER!$A$2:$D$30000,3,0),"TATİL DEĞİL")</f>
        <v>TATİL DEĞİL</v>
      </c>
    </row>
    <row r="8482" spans="1:9" x14ac:dyDescent="0.25">
      <c r="A8482" s="74">
        <f t="shared" ref="A8482" si="1962">A8481+3</f>
        <v>57073</v>
      </c>
      <c r="B8482" s="72">
        <f t="shared" si="1954"/>
        <v>1</v>
      </c>
      <c r="C8482" s="72" t="str">
        <f>IF(F8482=0,"RESMİ TATİL",VLOOKUP(F8482,LİSTE!$B$7:$D$1300,3,0))</f>
        <v>Elçin Ayşe ELMAS</v>
      </c>
      <c r="D8482" s="72" t="str">
        <f>IF(G8482=0,"RESMİ TATİL",VLOOKUP(G8482,LİSTE!$B$7:$D$1300,3,0))</f>
        <v>Muhammed YILDIZDAĞ</v>
      </c>
      <c r="E8482" s="72" t="str">
        <f>IF(H8482=0,"RESMİ TATİL",VLOOKUP(H8482,LİSTE!$B$7:$D$1300,3,0))</f>
        <v>Nisa Nur SANCAR</v>
      </c>
      <c r="F8482" s="72">
        <f>IF(B8482="TATİL",0,IF(F8481&gt;0,IF(LİSTE!$F$1=H8481,1,H8481+1),IF(F8481=0,H8480+1,IF(F8480=0,H8479+1,IF(F8479=0,H8478+1,IF(F8478=0,H8477+1))))))</f>
        <v>27</v>
      </c>
      <c r="G8482" s="72">
        <f>IF(F8482=0,0,IF(LİSTE!$F$1=F8482,1,F8482+1))</f>
        <v>28</v>
      </c>
      <c r="H8482" s="72">
        <f>IF(G8482=0,0,IF(LİSTE!$F$1=G8482,1,G8482+1))</f>
        <v>1</v>
      </c>
      <c r="I8482" s="72" t="str">
        <f>IFERROR(VLOOKUP(A8482,TATİLLER!$A$2:$D$30000,3,0),"TATİL DEĞİL")</f>
        <v>TATİL DEĞİL</v>
      </c>
    </row>
    <row r="8483" spans="1:9" x14ac:dyDescent="0.25">
      <c r="A8483" s="74">
        <f t="shared" si="1956"/>
        <v>57074</v>
      </c>
      <c r="B8483" s="72">
        <f t="shared" si="1954"/>
        <v>2</v>
      </c>
      <c r="C8483" s="72" t="str">
        <f>IF(F8483=0,"RESMİ TATİL",VLOOKUP(F8483,LİSTE!$B$7:$D$1300,3,0))</f>
        <v>Esila ÇETİN</v>
      </c>
      <c r="D8483" s="72" t="str">
        <f>IF(G8483=0,"RESMİ TATİL",VLOOKUP(G8483,LİSTE!$B$7:$D$1300,3,0))</f>
        <v>Zeynep Sevde TOPUZ</v>
      </c>
      <c r="E8483" s="72" t="str">
        <f>IF(H8483=0,"RESMİ TATİL",VLOOKUP(H8483,LİSTE!$B$7:$D$1300,3,0))</f>
        <v>Ömer Asaf KADAŞ</v>
      </c>
      <c r="F8483" s="72">
        <f>IF(B8483="TATİL",0,IF(F8482&gt;0,IF(LİSTE!$F$1=H8482,1,H8482+1),IF(F8482=0,H8481+1,IF(F8481=0,H8480+1,IF(F8480=0,H8479+1,IF(F8479=0,H8478+1))))))</f>
        <v>2</v>
      </c>
      <c r="G8483" s="72">
        <f>IF(F8483=0,0,IF(LİSTE!$F$1=F8483,1,F8483+1))</f>
        <v>3</v>
      </c>
      <c r="H8483" s="72">
        <f>IF(G8483=0,0,IF(LİSTE!$F$1=G8483,1,G8483+1))</f>
        <v>4</v>
      </c>
      <c r="I8483" s="72" t="str">
        <f>IFERROR(VLOOKUP(A8483,TATİLLER!$A$2:$D$30000,3,0),"TATİL DEĞİL")</f>
        <v>TATİL DEĞİL</v>
      </c>
    </row>
    <row r="8484" spans="1:9" x14ac:dyDescent="0.25">
      <c r="A8484" s="74">
        <f t="shared" si="1956"/>
        <v>57075</v>
      </c>
      <c r="B8484" s="72">
        <f t="shared" si="1954"/>
        <v>3</v>
      </c>
      <c r="C8484" s="72" t="str">
        <f>IF(F8484=0,"RESMİ TATİL",VLOOKUP(F8484,LİSTE!$B$7:$D$1300,3,0))</f>
        <v>Ramazan Baran ADIGÜZEL</v>
      </c>
      <c r="D8484" s="72" t="str">
        <f>IF(G8484=0,"RESMİ TATİL",VLOOKUP(G8484,LİSTE!$B$7:$D$1300,3,0))</f>
        <v>Bahar AKGÜN</v>
      </c>
      <c r="E8484" s="72" t="str">
        <f>IF(H8484=0,"RESMİ TATİL",VLOOKUP(H8484,LİSTE!$B$7:$D$1300,3,0))</f>
        <v>Ömer AKGÜL</v>
      </c>
      <c r="F8484" s="72">
        <f>IF(B8484="TATİL",0,IF(F8483&gt;0,IF(LİSTE!$F$1=H8483,1,H8483+1),IF(F8483=0,H8482+1,IF(F8482=0,H8481+1,IF(F8481=0,H8480+1,IF(F8480=0,H8479+1))))))</f>
        <v>5</v>
      </c>
      <c r="G8484" s="72">
        <f>IF(F8484=0,0,IF(LİSTE!$F$1=F8484,1,F8484+1))</f>
        <v>6</v>
      </c>
      <c r="H8484" s="72">
        <f>IF(G8484=0,0,IF(LİSTE!$F$1=G8484,1,G8484+1))</f>
        <v>7</v>
      </c>
      <c r="I8484" s="72" t="str">
        <f>IFERROR(VLOOKUP(A8484,TATİLLER!$A$2:$D$30000,3,0),"TATİL DEĞİL")</f>
        <v>TATİL DEĞİL</v>
      </c>
    </row>
    <row r="8485" spans="1:9" x14ac:dyDescent="0.25">
      <c r="A8485" s="74">
        <f t="shared" si="1956"/>
        <v>57076</v>
      </c>
      <c r="B8485" s="72">
        <f t="shared" si="1954"/>
        <v>4</v>
      </c>
      <c r="C8485" s="72" t="str">
        <f>IF(F8485=0,"RESMİ TATİL",VLOOKUP(F8485,LİSTE!$B$7:$D$1300,3,0))</f>
        <v>Muharrem EFE TANRIVERDİ</v>
      </c>
      <c r="D8485" s="72" t="str">
        <f>IF(G8485=0,"RESMİ TATİL",VLOOKUP(G8485,LİSTE!$B$7:$D$1300,3,0))</f>
        <v>Anıl DOĞAN</v>
      </c>
      <c r="E8485" s="72" t="str">
        <f>IF(H8485=0,"RESMİ TATİL",VLOOKUP(H8485,LİSTE!$B$7:$D$1300,3,0))</f>
        <v>İpek ARSLAN</v>
      </c>
      <c r="F8485" s="72">
        <f>IF(B8485="TATİL",0,IF(F8484&gt;0,IF(LİSTE!$F$1=H8484,1,H8484+1),IF(F8484=0,H8483+1,IF(F8483=0,H8482+1,IF(F8482=0,H8481+1,IF(F8481=0,H8480+1))))))</f>
        <v>8</v>
      </c>
      <c r="G8485" s="72">
        <f>IF(F8485=0,0,IF(LİSTE!$F$1=F8485,1,F8485+1))</f>
        <v>9</v>
      </c>
      <c r="H8485" s="72">
        <f>IF(G8485=0,0,IF(LİSTE!$F$1=G8485,1,G8485+1))</f>
        <v>10</v>
      </c>
      <c r="I8485" s="72" t="str">
        <f>IFERROR(VLOOKUP(A8485,TATİLLER!$A$2:$D$30000,3,0),"TATİL DEĞİL")</f>
        <v>TATİL DEĞİL</v>
      </c>
    </row>
    <row r="8486" spans="1:9" x14ac:dyDescent="0.25">
      <c r="A8486" s="74">
        <f t="shared" si="1956"/>
        <v>57077</v>
      </c>
      <c r="B8486" s="72">
        <f t="shared" si="1954"/>
        <v>5</v>
      </c>
      <c r="C8486" s="72" t="str">
        <f>IF(F8486=0,"RESMİ TATİL",VLOOKUP(F8486,LİSTE!$B$7:$D$1300,3,0))</f>
        <v>Efe KARSAK</v>
      </c>
      <c r="D8486" s="72" t="str">
        <f>IF(G8486=0,"RESMİ TATİL",VLOOKUP(G8486,LİSTE!$B$7:$D$1300,3,0))</f>
        <v>Abdullah KIRBAÇ</v>
      </c>
      <c r="E8486" s="72" t="str">
        <f>IF(H8486=0,"RESMİ TATİL",VLOOKUP(H8486,LİSTE!$B$7:$D$1300,3,0))</f>
        <v>Ümmü Defne GÜLER</v>
      </c>
      <c r="F8486" s="72">
        <f>IF(B8486="TATİL",0,IF(F8485&gt;0,IF(LİSTE!$F$1=H8485,1,H8485+1),IF(F8485=0,H8484+1,IF(F8484=0,H8483+1,IF(F8483=0,H8482+1,IF(F8482=0,H8481+1))))))</f>
        <v>11</v>
      </c>
      <c r="G8486" s="72">
        <f>IF(F8486=0,0,IF(LİSTE!$F$1=F8486,1,F8486+1))</f>
        <v>12</v>
      </c>
      <c r="H8486" s="72">
        <f>IF(G8486=0,0,IF(LİSTE!$F$1=G8486,1,G8486+1))</f>
        <v>13</v>
      </c>
      <c r="I8486" s="72" t="str">
        <f>IFERROR(VLOOKUP(A8486,TATİLLER!$A$2:$D$30000,3,0),"TATİL DEĞİL")</f>
        <v>TATİL DEĞİL</v>
      </c>
    </row>
    <row r="8487" spans="1:9" x14ac:dyDescent="0.25">
      <c r="A8487" s="74">
        <f t="shared" ref="A8487" si="1963">A8486+3</f>
        <v>57080</v>
      </c>
      <c r="B8487" s="72">
        <f t="shared" si="1954"/>
        <v>1</v>
      </c>
      <c r="C8487" s="72" t="str">
        <f>IF(F8487=0,"RESMİ TATİL",VLOOKUP(F8487,LİSTE!$B$7:$D$1300,3,0))</f>
        <v>Şevval ÖZDAMAR</v>
      </c>
      <c r="D8487" s="72" t="str">
        <f>IF(G8487=0,"RESMİ TATİL",VLOOKUP(G8487,LİSTE!$B$7:$D$1300,3,0))</f>
        <v>Zeynep AKDAĞ</v>
      </c>
      <c r="E8487" s="72" t="str">
        <f>IF(H8487=0,"RESMİ TATİL",VLOOKUP(H8487,LİSTE!$B$7:$D$1300,3,0))</f>
        <v>Esma ÇOKER</v>
      </c>
      <c r="F8487" s="72">
        <f>IF(B8487="TATİL",0,IF(F8486&gt;0,IF(LİSTE!$F$1=H8486,1,H8486+1),IF(F8486=0,H8485+1,IF(F8485=0,H8484+1,IF(F8484=0,H8483+1,IF(F8483=0,H8482+1))))))</f>
        <v>14</v>
      </c>
      <c r="G8487" s="72">
        <f>IF(F8487=0,0,IF(LİSTE!$F$1=F8487,1,F8487+1))</f>
        <v>15</v>
      </c>
      <c r="H8487" s="72">
        <f>IF(G8487=0,0,IF(LİSTE!$F$1=G8487,1,G8487+1))</f>
        <v>16</v>
      </c>
      <c r="I8487" s="72" t="str">
        <f>IFERROR(VLOOKUP(A8487,TATİLLER!$A$2:$D$30000,3,0),"TATİL DEĞİL")</f>
        <v>TATİL DEĞİL</v>
      </c>
    </row>
    <row r="8488" spans="1:9" x14ac:dyDescent="0.25">
      <c r="A8488" s="74">
        <f t="shared" si="1956"/>
        <v>57081</v>
      </c>
      <c r="B8488" s="72">
        <f t="shared" si="1954"/>
        <v>2</v>
      </c>
      <c r="C8488" s="72" t="str">
        <f>IF(F8488=0,"RESMİ TATİL",VLOOKUP(F8488,LİSTE!$B$7:$D$1300,3,0))</f>
        <v>Dursun Kubilay YAŞAR</v>
      </c>
      <c r="D8488" s="72" t="str">
        <f>IF(G8488=0,"RESMİ TATİL",VLOOKUP(G8488,LİSTE!$B$7:$D$1300,3,0))</f>
        <v>Zeynep Beril BAŞPINAR</v>
      </c>
      <c r="E8488" s="72" t="str">
        <f>IF(H8488=0,"RESMİ TATİL",VLOOKUP(H8488,LİSTE!$B$7:$D$1300,3,0))</f>
        <v>Ahmet DAL</v>
      </c>
      <c r="F8488" s="72">
        <f>IF(B8488="TATİL",0,IF(F8487&gt;0,IF(LİSTE!$F$1=H8487,1,H8487+1),IF(F8487=0,H8486+1,IF(F8486=0,H8485+1,IF(F8485=0,H8484+1,IF(F8484=0,H8483+1))))))</f>
        <v>17</v>
      </c>
      <c r="G8488" s="72">
        <f>IF(F8488=0,0,IF(LİSTE!$F$1=F8488,1,F8488+1))</f>
        <v>18</v>
      </c>
      <c r="H8488" s="72">
        <f>IF(G8488=0,0,IF(LİSTE!$F$1=G8488,1,G8488+1))</f>
        <v>19</v>
      </c>
      <c r="I8488" s="72" t="str">
        <f>IFERROR(VLOOKUP(A8488,TATİLLER!$A$2:$D$30000,3,0),"TATİL DEĞİL")</f>
        <v>TATİL DEĞİL</v>
      </c>
    </row>
    <row r="8489" spans="1:9" x14ac:dyDescent="0.25">
      <c r="A8489" s="74">
        <f t="shared" si="1956"/>
        <v>57082</v>
      </c>
      <c r="B8489" s="72">
        <f t="shared" si="1954"/>
        <v>3</v>
      </c>
      <c r="C8489" s="72" t="str">
        <f>IF(F8489=0,"RESMİ TATİL",VLOOKUP(F8489,LİSTE!$B$7:$D$1300,3,0))</f>
        <v>Emirhan KARATAŞ</v>
      </c>
      <c r="D8489" s="72" t="str">
        <f>IF(G8489=0,"RESMİ TATİL",VLOOKUP(G8489,LİSTE!$B$7:$D$1300,3,0))</f>
        <v>Zümra Yeter ARI</v>
      </c>
      <c r="E8489" s="72" t="str">
        <f>IF(H8489=0,"RESMİ TATİL",VLOOKUP(H8489,LİSTE!$B$7:$D$1300,3,0))</f>
        <v>Utku KARAGÖZ</v>
      </c>
      <c r="F8489" s="72">
        <f>IF(B8489="TATİL",0,IF(F8488&gt;0,IF(LİSTE!$F$1=H8488,1,H8488+1),IF(F8488=0,H8487+1,IF(F8487=0,H8486+1,IF(F8486=0,H8485+1,IF(F8485=0,H8484+1))))))</f>
        <v>20</v>
      </c>
      <c r="G8489" s="72">
        <f>IF(F8489=0,0,IF(LİSTE!$F$1=F8489,1,F8489+1))</f>
        <v>21</v>
      </c>
      <c r="H8489" s="72">
        <f>IF(G8489=0,0,IF(LİSTE!$F$1=G8489,1,G8489+1))</f>
        <v>22</v>
      </c>
      <c r="I8489" s="72" t="str">
        <f>IFERROR(VLOOKUP(A8489,TATİLLER!$A$2:$D$30000,3,0),"TATİL DEĞİL")</f>
        <v>TATİL DEĞİL</v>
      </c>
    </row>
    <row r="8490" spans="1:9" x14ac:dyDescent="0.25">
      <c r="A8490" s="74">
        <f t="shared" si="1956"/>
        <v>57083</v>
      </c>
      <c r="B8490" s="72">
        <f t="shared" si="1954"/>
        <v>4</v>
      </c>
      <c r="C8490" s="72" t="str">
        <f>IF(F8490=0,"RESMİ TATİL",VLOOKUP(F8490,LİSTE!$B$7:$D$1300,3,0))</f>
        <v>Feyza Zümra AVCIOĞLU</v>
      </c>
      <c r="D8490" s="72" t="str">
        <f>IF(G8490=0,"RESMİ TATİL",VLOOKUP(G8490,LİSTE!$B$7:$D$1300,3,0))</f>
        <v>Yusuf Ali TABUR</v>
      </c>
      <c r="E8490" s="72" t="str">
        <f>IF(H8490=0,"RESMİ TATİL",VLOOKUP(H8490,LİSTE!$B$7:$D$1300,3,0))</f>
        <v>Irmak UTEBAY</v>
      </c>
      <c r="F8490" s="72">
        <f>IF(B8490="TATİL",0,IF(F8489&gt;0,IF(LİSTE!$F$1=H8489,1,H8489+1),IF(F8489=0,H8488+1,IF(F8488=0,H8487+1,IF(F8487=0,H8486+1,IF(F8486=0,H8485+1))))))</f>
        <v>23</v>
      </c>
      <c r="G8490" s="72">
        <f>IF(F8490=0,0,IF(LİSTE!$F$1=F8490,1,F8490+1))</f>
        <v>24</v>
      </c>
      <c r="H8490" s="72">
        <f>IF(G8490=0,0,IF(LİSTE!$F$1=G8490,1,G8490+1))</f>
        <v>25</v>
      </c>
      <c r="I8490" s="72" t="str">
        <f>IFERROR(VLOOKUP(A8490,TATİLLER!$A$2:$D$30000,3,0),"TATİL DEĞİL")</f>
        <v>TATİL DEĞİL</v>
      </c>
    </row>
    <row r="8491" spans="1:9" x14ac:dyDescent="0.25">
      <c r="A8491" s="74">
        <f t="shared" si="1956"/>
        <v>57084</v>
      </c>
      <c r="B8491" s="72">
        <f t="shared" si="1954"/>
        <v>5</v>
      </c>
      <c r="C8491" s="72" t="str">
        <f>IF(F8491=0,"RESMİ TATİL",VLOOKUP(F8491,LİSTE!$B$7:$D$1300,3,0))</f>
        <v>Kerem AKKOÇ</v>
      </c>
      <c r="D8491" s="72" t="str">
        <f>IF(G8491=0,"RESMİ TATİL",VLOOKUP(G8491,LİSTE!$B$7:$D$1300,3,0))</f>
        <v>Elçin Ayşe ELMAS</v>
      </c>
      <c r="E8491" s="72" t="str">
        <f>IF(H8491=0,"RESMİ TATİL",VLOOKUP(H8491,LİSTE!$B$7:$D$1300,3,0))</f>
        <v>Muhammed YILDIZDAĞ</v>
      </c>
      <c r="F8491" s="72">
        <f>IF(B8491="TATİL",0,IF(F8490&gt;0,IF(LİSTE!$F$1=H8490,1,H8490+1),IF(F8490=0,H8489+1,IF(F8489=0,H8488+1,IF(F8488=0,H8487+1,IF(F8487=0,H8486+1))))))</f>
        <v>26</v>
      </c>
      <c r="G8491" s="72">
        <f>IF(F8491=0,0,IF(LİSTE!$F$1=F8491,1,F8491+1))</f>
        <v>27</v>
      </c>
      <c r="H8491" s="72">
        <f>IF(G8491=0,0,IF(LİSTE!$F$1=G8491,1,G8491+1))</f>
        <v>28</v>
      </c>
      <c r="I8491" s="72" t="str">
        <f>IFERROR(VLOOKUP(A8491,TATİLLER!$A$2:$D$30000,3,0),"TATİL DEĞİL")</f>
        <v>TATİL DEĞİL</v>
      </c>
    </row>
    <row r="8492" spans="1:9" x14ac:dyDescent="0.25">
      <c r="A8492" s="74">
        <f t="shared" ref="A8492" si="1964">A8491+3</f>
        <v>57087</v>
      </c>
      <c r="B8492" s="72">
        <f t="shared" si="1954"/>
        <v>1</v>
      </c>
      <c r="C8492" s="72" t="str">
        <f>IF(F8492=0,"RESMİ TATİL",VLOOKUP(F8492,LİSTE!$B$7:$D$1300,3,0))</f>
        <v>Nisa Nur SANCAR</v>
      </c>
      <c r="D8492" s="72" t="str">
        <f>IF(G8492=0,"RESMİ TATİL",VLOOKUP(G8492,LİSTE!$B$7:$D$1300,3,0))</f>
        <v>Esila ÇETİN</v>
      </c>
      <c r="E8492" s="72" t="str">
        <f>IF(H8492=0,"RESMİ TATİL",VLOOKUP(H8492,LİSTE!$B$7:$D$1300,3,0))</f>
        <v>Zeynep Sevde TOPUZ</v>
      </c>
      <c r="F8492" s="72">
        <f>IF(B8492="TATİL",0,IF(F8491&gt;0,IF(LİSTE!$F$1=H8491,1,H8491+1),IF(F8491=0,H8490+1,IF(F8490=0,H8489+1,IF(F8489=0,H8488+1,IF(F8488=0,H8487+1))))))</f>
        <v>1</v>
      </c>
      <c r="G8492" s="72">
        <f>IF(F8492=0,0,IF(LİSTE!$F$1=F8492,1,F8492+1))</f>
        <v>2</v>
      </c>
      <c r="H8492" s="72">
        <f>IF(G8492=0,0,IF(LİSTE!$F$1=G8492,1,G8492+1))</f>
        <v>3</v>
      </c>
      <c r="I8492" s="72" t="str">
        <f>IFERROR(VLOOKUP(A8492,TATİLLER!$A$2:$D$30000,3,0),"TATİL DEĞİL")</f>
        <v>TATİL DEĞİL</v>
      </c>
    </row>
    <row r="8493" spans="1:9" x14ac:dyDescent="0.25">
      <c r="A8493" s="74">
        <f t="shared" si="1956"/>
        <v>57088</v>
      </c>
      <c r="B8493" s="72">
        <f t="shared" si="1954"/>
        <v>2</v>
      </c>
      <c r="C8493" s="72" t="str">
        <f>IF(F8493=0,"RESMİ TATİL",VLOOKUP(F8493,LİSTE!$B$7:$D$1300,3,0))</f>
        <v>Ömer Asaf KADAŞ</v>
      </c>
      <c r="D8493" s="72" t="str">
        <f>IF(G8493=0,"RESMİ TATİL",VLOOKUP(G8493,LİSTE!$B$7:$D$1300,3,0))</f>
        <v>Ramazan Baran ADIGÜZEL</v>
      </c>
      <c r="E8493" s="72" t="str">
        <f>IF(H8493=0,"RESMİ TATİL",VLOOKUP(H8493,LİSTE!$B$7:$D$1300,3,0))</f>
        <v>Bahar AKGÜN</v>
      </c>
      <c r="F8493" s="72">
        <f>IF(B8493="TATİL",0,IF(F8492&gt;0,IF(LİSTE!$F$1=H8492,1,H8492+1),IF(F8492=0,H8491+1,IF(F8491=0,H8490+1,IF(F8490=0,H8489+1,IF(F8489=0,H8488+1))))))</f>
        <v>4</v>
      </c>
      <c r="G8493" s="72">
        <f>IF(F8493=0,0,IF(LİSTE!$F$1=F8493,1,F8493+1))</f>
        <v>5</v>
      </c>
      <c r="H8493" s="72">
        <f>IF(G8493=0,0,IF(LİSTE!$F$1=G8493,1,G8493+1))</f>
        <v>6</v>
      </c>
      <c r="I8493" s="72" t="str">
        <f>IFERROR(VLOOKUP(A8493,TATİLLER!$A$2:$D$30000,3,0),"TATİL DEĞİL")</f>
        <v>TATİL DEĞİL</v>
      </c>
    </row>
    <row r="8494" spans="1:9" x14ac:dyDescent="0.25">
      <c r="A8494" s="74">
        <f t="shared" si="1956"/>
        <v>57089</v>
      </c>
      <c r="B8494" s="72">
        <f t="shared" si="1954"/>
        <v>3</v>
      </c>
      <c r="C8494" s="72" t="str">
        <f>IF(F8494=0,"RESMİ TATİL",VLOOKUP(F8494,LİSTE!$B$7:$D$1300,3,0))</f>
        <v>Ömer AKGÜL</v>
      </c>
      <c r="D8494" s="72" t="str">
        <f>IF(G8494=0,"RESMİ TATİL",VLOOKUP(G8494,LİSTE!$B$7:$D$1300,3,0))</f>
        <v>Muharrem EFE TANRIVERDİ</v>
      </c>
      <c r="E8494" s="72" t="str">
        <f>IF(H8494=0,"RESMİ TATİL",VLOOKUP(H8494,LİSTE!$B$7:$D$1300,3,0))</f>
        <v>Anıl DOĞAN</v>
      </c>
      <c r="F8494" s="72">
        <f>IF(B8494="TATİL",0,IF(F8493&gt;0,IF(LİSTE!$F$1=H8493,1,H8493+1),IF(F8493=0,H8492+1,IF(F8492=0,H8491+1,IF(F8491=0,H8490+1,IF(F8490=0,H8489+1))))))</f>
        <v>7</v>
      </c>
      <c r="G8494" s="72">
        <f>IF(F8494=0,0,IF(LİSTE!$F$1=F8494,1,F8494+1))</f>
        <v>8</v>
      </c>
      <c r="H8494" s="72">
        <f>IF(G8494=0,0,IF(LİSTE!$F$1=G8494,1,G8494+1))</f>
        <v>9</v>
      </c>
      <c r="I8494" s="72" t="str">
        <f>IFERROR(VLOOKUP(A8494,TATİLLER!$A$2:$D$30000,3,0),"TATİL DEĞİL")</f>
        <v>TATİL DEĞİL</v>
      </c>
    </row>
    <row r="8495" spans="1:9" x14ac:dyDescent="0.25">
      <c r="A8495" s="74">
        <f t="shared" si="1956"/>
        <v>57090</v>
      </c>
      <c r="B8495" s="72">
        <f t="shared" si="1954"/>
        <v>4</v>
      </c>
      <c r="C8495" s="72" t="str">
        <f>IF(F8495=0,"RESMİ TATİL",VLOOKUP(F8495,LİSTE!$B$7:$D$1300,3,0))</f>
        <v>İpek ARSLAN</v>
      </c>
      <c r="D8495" s="72" t="str">
        <f>IF(G8495=0,"RESMİ TATİL",VLOOKUP(G8495,LİSTE!$B$7:$D$1300,3,0))</f>
        <v>Efe KARSAK</v>
      </c>
      <c r="E8495" s="72" t="str">
        <f>IF(H8495=0,"RESMİ TATİL",VLOOKUP(H8495,LİSTE!$B$7:$D$1300,3,0))</f>
        <v>Abdullah KIRBAÇ</v>
      </c>
      <c r="F8495" s="72">
        <f>IF(B8495="TATİL",0,IF(F8494&gt;0,IF(LİSTE!$F$1=H8494,1,H8494+1),IF(F8494=0,H8493+1,IF(F8493=0,H8492+1,IF(F8492=0,H8491+1,IF(F8491=0,H8490+1))))))</f>
        <v>10</v>
      </c>
      <c r="G8495" s="72">
        <f>IF(F8495=0,0,IF(LİSTE!$F$1=F8495,1,F8495+1))</f>
        <v>11</v>
      </c>
      <c r="H8495" s="72">
        <f>IF(G8495=0,0,IF(LİSTE!$F$1=G8495,1,G8495+1))</f>
        <v>12</v>
      </c>
      <c r="I8495" s="72" t="str">
        <f>IFERROR(VLOOKUP(A8495,TATİLLER!$A$2:$D$30000,3,0),"TATİL DEĞİL")</f>
        <v>TATİL DEĞİL</v>
      </c>
    </row>
    <row r="8496" spans="1:9" x14ac:dyDescent="0.25">
      <c r="A8496" s="74">
        <f t="shared" si="1956"/>
        <v>57091</v>
      </c>
      <c r="B8496" s="72">
        <f t="shared" si="1954"/>
        <v>5</v>
      </c>
      <c r="C8496" s="72" t="str">
        <f>IF(F8496=0,"RESMİ TATİL",VLOOKUP(F8496,LİSTE!$B$7:$D$1300,3,0))</f>
        <v>Ümmü Defne GÜLER</v>
      </c>
      <c r="D8496" s="72" t="str">
        <f>IF(G8496=0,"RESMİ TATİL",VLOOKUP(G8496,LİSTE!$B$7:$D$1300,3,0))</f>
        <v>Şevval ÖZDAMAR</v>
      </c>
      <c r="E8496" s="72" t="str">
        <f>IF(H8496=0,"RESMİ TATİL",VLOOKUP(H8496,LİSTE!$B$7:$D$1300,3,0))</f>
        <v>Zeynep AKDAĞ</v>
      </c>
      <c r="F8496" s="72">
        <f>IF(B8496="TATİL",0,IF(F8495&gt;0,IF(LİSTE!$F$1=H8495,1,H8495+1),IF(F8495=0,H8494+1,IF(F8494=0,H8493+1,IF(F8493=0,H8492+1,IF(F8492=0,H8491+1))))))</f>
        <v>13</v>
      </c>
      <c r="G8496" s="72">
        <f>IF(F8496=0,0,IF(LİSTE!$F$1=F8496,1,F8496+1))</f>
        <v>14</v>
      </c>
      <c r="H8496" s="72">
        <f>IF(G8496=0,0,IF(LİSTE!$F$1=G8496,1,G8496+1))</f>
        <v>15</v>
      </c>
      <c r="I8496" s="72" t="str">
        <f>IFERROR(VLOOKUP(A8496,TATİLLER!$A$2:$D$30000,3,0),"TATİL DEĞİL")</f>
        <v>TATİL DEĞİL</v>
      </c>
    </row>
    <row r="8497" spans="1:9" x14ac:dyDescent="0.25">
      <c r="A8497" s="74">
        <f t="shared" ref="A8497" si="1965">A8496+3</f>
        <v>57094</v>
      </c>
      <c r="B8497" s="72">
        <f t="shared" si="1954"/>
        <v>1</v>
      </c>
      <c r="C8497" s="72" t="str">
        <f>IF(F8497=0,"RESMİ TATİL",VLOOKUP(F8497,LİSTE!$B$7:$D$1300,3,0))</f>
        <v>Esma ÇOKER</v>
      </c>
      <c r="D8497" s="72" t="str">
        <f>IF(G8497=0,"RESMİ TATİL",VLOOKUP(G8497,LİSTE!$B$7:$D$1300,3,0))</f>
        <v>Dursun Kubilay YAŞAR</v>
      </c>
      <c r="E8497" s="72" t="str">
        <f>IF(H8497=0,"RESMİ TATİL",VLOOKUP(H8497,LİSTE!$B$7:$D$1300,3,0))</f>
        <v>Zeynep Beril BAŞPINAR</v>
      </c>
      <c r="F8497" s="72">
        <f>IF(B8497="TATİL",0,IF(F8496&gt;0,IF(LİSTE!$F$1=H8496,1,H8496+1),IF(F8496=0,H8495+1,IF(F8495=0,H8494+1,IF(F8494=0,H8493+1,IF(F8493=0,H8492+1))))))</f>
        <v>16</v>
      </c>
      <c r="G8497" s="72">
        <f>IF(F8497=0,0,IF(LİSTE!$F$1=F8497,1,F8497+1))</f>
        <v>17</v>
      </c>
      <c r="H8497" s="72">
        <f>IF(G8497=0,0,IF(LİSTE!$F$1=G8497,1,G8497+1))</f>
        <v>18</v>
      </c>
      <c r="I8497" s="72" t="str">
        <f>IFERROR(VLOOKUP(A8497,TATİLLER!$A$2:$D$30000,3,0),"TATİL DEĞİL")</f>
        <v>TATİL DEĞİL</v>
      </c>
    </row>
    <row r="8498" spans="1:9" x14ac:dyDescent="0.25">
      <c r="A8498" s="74">
        <f t="shared" si="1956"/>
        <v>57095</v>
      </c>
      <c r="B8498" s="72">
        <f t="shared" si="1954"/>
        <v>2</v>
      </c>
      <c r="C8498" s="72" t="str">
        <f>IF(F8498=0,"RESMİ TATİL",VLOOKUP(F8498,LİSTE!$B$7:$D$1300,3,0))</f>
        <v>Ahmet DAL</v>
      </c>
      <c r="D8498" s="72" t="str">
        <f>IF(G8498=0,"RESMİ TATİL",VLOOKUP(G8498,LİSTE!$B$7:$D$1300,3,0))</f>
        <v>Emirhan KARATAŞ</v>
      </c>
      <c r="E8498" s="72" t="str">
        <f>IF(H8498=0,"RESMİ TATİL",VLOOKUP(H8498,LİSTE!$B$7:$D$1300,3,0))</f>
        <v>Zümra Yeter ARI</v>
      </c>
      <c r="F8498" s="72">
        <f>IF(B8498="TATİL",0,IF(F8497&gt;0,IF(LİSTE!$F$1=H8497,1,H8497+1),IF(F8497=0,H8496+1,IF(F8496=0,H8495+1,IF(F8495=0,H8494+1,IF(F8494=0,H8493+1))))))</f>
        <v>19</v>
      </c>
      <c r="G8498" s="72">
        <f>IF(F8498=0,0,IF(LİSTE!$F$1=F8498,1,F8498+1))</f>
        <v>20</v>
      </c>
      <c r="H8498" s="72">
        <f>IF(G8498=0,0,IF(LİSTE!$F$1=G8498,1,G8498+1))</f>
        <v>21</v>
      </c>
      <c r="I8498" s="72" t="str">
        <f>IFERROR(VLOOKUP(A8498,TATİLLER!$A$2:$D$30000,3,0),"TATİL DEĞİL")</f>
        <v>TATİL DEĞİL</v>
      </c>
    </row>
    <row r="8499" spans="1:9" x14ac:dyDescent="0.25">
      <c r="A8499" s="74">
        <f t="shared" si="1956"/>
        <v>57096</v>
      </c>
      <c r="B8499" s="72">
        <f t="shared" si="1954"/>
        <v>3</v>
      </c>
      <c r="C8499" s="72" t="str">
        <f>IF(F8499=0,"RESMİ TATİL",VLOOKUP(F8499,LİSTE!$B$7:$D$1300,3,0))</f>
        <v>Utku KARAGÖZ</v>
      </c>
      <c r="D8499" s="72" t="str">
        <f>IF(G8499=0,"RESMİ TATİL",VLOOKUP(G8499,LİSTE!$B$7:$D$1300,3,0))</f>
        <v>Feyza Zümra AVCIOĞLU</v>
      </c>
      <c r="E8499" s="72" t="str">
        <f>IF(H8499=0,"RESMİ TATİL",VLOOKUP(H8499,LİSTE!$B$7:$D$1300,3,0))</f>
        <v>Yusuf Ali TABUR</v>
      </c>
      <c r="F8499" s="72">
        <f>IF(B8499="TATİL",0,IF(F8498&gt;0,IF(LİSTE!$F$1=H8498,1,H8498+1),IF(F8498=0,H8497+1,IF(F8497=0,H8496+1,IF(F8496=0,H8495+1,IF(F8495=0,H8494+1))))))</f>
        <v>22</v>
      </c>
      <c r="G8499" s="72">
        <f>IF(F8499=0,0,IF(LİSTE!$F$1=F8499,1,F8499+1))</f>
        <v>23</v>
      </c>
      <c r="H8499" s="72">
        <f>IF(G8499=0,0,IF(LİSTE!$F$1=G8499,1,G8499+1))</f>
        <v>24</v>
      </c>
      <c r="I8499" s="72" t="str">
        <f>IFERROR(VLOOKUP(A8499,TATİLLER!$A$2:$D$30000,3,0),"TATİL DEĞİL")</f>
        <v>TATİL DEĞİL</v>
      </c>
    </row>
    <row r="8500" spans="1:9" x14ac:dyDescent="0.25">
      <c r="A8500" s="74">
        <f t="shared" si="1956"/>
        <v>57097</v>
      </c>
      <c r="B8500" s="72">
        <f t="shared" si="1954"/>
        <v>4</v>
      </c>
      <c r="C8500" s="72" t="str">
        <f>IF(F8500=0,"RESMİ TATİL",VLOOKUP(F8500,LİSTE!$B$7:$D$1300,3,0))</f>
        <v>Irmak UTEBAY</v>
      </c>
      <c r="D8500" s="72" t="str">
        <f>IF(G8500=0,"RESMİ TATİL",VLOOKUP(G8500,LİSTE!$B$7:$D$1300,3,0))</f>
        <v>Kerem AKKOÇ</v>
      </c>
      <c r="E8500" s="72" t="str">
        <f>IF(H8500=0,"RESMİ TATİL",VLOOKUP(H8500,LİSTE!$B$7:$D$1300,3,0))</f>
        <v>Elçin Ayşe ELMAS</v>
      </c>
      <c r="F8500" s="72">
        <f>IF(B8500="TATİL",0,IF(F8499&gt;0,IF(LİSTE!$F$1=H8499,1,H8499+1),IF(F8499=0,H8498+1,IF(F8498=0,H8497+1,IF(F8497=0,H8496+1,IF(F8496=0,H8495+1))))))</f>
        <v>25</v>
      </c>
      <c r="G8500" s="72">
        <f>IF(F8500=0,0,IF(LİSTE!$F$1=F8500,1,F8500+1))</f>
        <v>26</v>
      </c>
      <c r="H8500" s="72">
        <f>IF(G8500=0,0,IF(LİSTE!$F$1=G8500,1,G8500+1))</f>
        <v>27</v>
      </c>
      <c r="I8500" s="72" t="str">
        <f>IFERROR(VLOOKUP(A8500,TATİLLER!$A$2:$D$30000,3,0),"TATİL DEĞİL")</f>
        <v>TATİL DEĞİL</v>
      </c>
    </row>
    <row r="8501" spans="1:9" x14ac:dyDescent="0.25">
      <c r="A8501" s="74">
        <f t="shared" si="1956"/>
        <v>57098</v>
      </c>
      <c r="B8501" s="72">
        <f t="shared" si="1954"/>
        <v>5</v>
      </c>
      <c r="C8501" s="72" t="str">
        <f>IF(F8501=0,"RESMİ TATİL",VLOOKUP(F8501,LİSTE!$B$7:$D$1300,3,0))</f>
        <v>Muhammed YILDIZDAĞ</v>
      </c>
      <c r="D8501" s="72" t="str">
        <f>IF(G8501=0,"RESMİ TATİL",VLOOKUP(G8501,LİSTE!$B$7:$D$1300,3,0))</f>
        <v>Nisa Nur SANCAR</v>
      </c>
      <c r="E8501" s="72" t="str">
        <f>IF(H8501=0,"RESMİ TATİL",VLOOKUP(H8501,LİSTE!$B$7:$D$1300,3,0))</f>
        <v>Esila ÇETİN</v>
      </c>
      <c r="F8501" s="72">
        <f>IF(B8501="TATİL",0,IF(F8500&gt;0,IF(LİSTE!$F$1=H8500,1,H8500+1),IF(F8500=0,H8499+1,IF(F8499=0,H8498+1,IF(F8498=0,H8497+1,IF(F8497=0,H8496+1))))))</f>
        <v>28</v>
      </c>
      <c r="G8501" s="72">
        <f>IF(F8501=0,0,IF(LİSTE!$F$1=F8501,1,F8501+1))</f>
        <v>1</v>
      </c>
      <c r="H8501" s="72">
        <f>IF(G8501=0,0,IF(LİSTE!$F$1=G8501,1,G8501+1))</f>
        <v>2</v>
      </c>
      <c r="I8501" s="72" t="str">
        <f>IFERROR(VLOOKUP(A8501,TATİLLER!$A$2:$D$30000,3,0),"TATİL DEĞİL")</f>
        <v>TATİL DEĞİL</v>
      </c>
    </row>
    <row r="8502" spans="1:9" x14ac:dyDescent="0.25">
      <c r="A8502" s="74">
        <f t="shared" ref="A8502" si="1966">A8501+3</f>
        <v>57101</v>
      </c>
      <c r="B8502" s="72">
        <f t="shared" si="1954"/>
        <v>1</v>
      </c>
      <c r="C8502" s="72" t="str">
        <f>IF(F8502=0,"RESMİ TATİL",VLOOKUP(F8502,LİSTE!$B$7:$D$1300,3,0))</f>
        <v>Zeynep Sevde TOPUZ</v>
      </c>
      <c r="D8502" s="72" t="str">
        <f>IF(G8502=0,"RESMİ TATİL",VLOOKUP(G8502,LİSTE!$B$7:$D$1300,3,0))</f>
        <v>Ömer Asaf KADAŞ</v>
      </c>
      <c r="E8502" s="72" t="str">
        <f>IF(H8502=0,"RESMİ TATİL",VLOOKUP(H8502,LİSTE!$B$7:$D$1300,3,0))</f>
        <v>Ramazan Baran ADIGÜZEL</v>
      </c>
      <c r="F8502" s="72">
        <f>IF(B8502="TATİL",0,IF(F8501&gt;0,IF(LİSTE!$F$1=H8501,1,H8501+1),IF(F8501=0,H8500+1,IF(F8500=0,H8499+1,IF(F8499=0,H8498+1,IF(F8498=0,H8497+1))))))</f>
        <v>3</v>
      </c>
      <c r="G8502" s="72">
        <f>IF(F8502=0,0,IF(LİSTE!$F$1=F8502,1,F8502+1))</f>
        <v>4</v>
      </c>
      <c r="H8502" s="72">
        <f>IF(G8502=0,0,IF(LİSTE!$F$1=G8502,1,G8502+1))</f>
        <v>5</v>
      </c>
      <c r="I8502" s="72" t="str">
        <f>IFERROR(VLOOKUP(A8502,TATİLLER!$A$2:$D$30000,3,0),"TATİL DEĞİL")</f>
        <v>TATİL DEĞİL</v>
      </c>
    </row>
    <row r="8503" spans="1:9" x14ac:dyDescent="0.25">
      <c r="A8503" s="74">
        <f t="shared" si="1956"/>
        <v>57102</v>
      </c>
      <c r="B8503" s="72">
        <f t="shared" si="1954"/>
        <v>2</v>
      </c>
      <c r="C8503" s="72" t="str">
        <f>IF(F8503=0,"RESMİ TATİL",VLOOKUP(F8503,LİSTE!$B$7:$D$1300,3,0))</f>
        <v>Bahar AKGÜN</v>
      </c>
      <c r="D8503" s="72" t="str">
        <f>IF(G8503=0,"RESMİ TATİL",VLOOKUP(G8503,LİSTE!$B$7:$D$1300,3,0))</f>
        <v>Ömer AKGÜL</v>
      </c>
      <c r="E8503" s="72" t="str">
        <f>IF(H8503=0,"RESMİ TATİL",VLOOKUP(H8503,LİSTE!$B$7:$D$1300,3,0))</f>
        <v>Muharrem EFE TANRIVERDİ</v>
      </c>
      <c r="F8503" s="72">
        <f>IF(B8503="TATİL",0,IF(F8502&gt;0,IF(LİSTE!$F$1=H8502,1,H8502+1),IF(F8502=0,H8501+1,IF(F8501=0,H8500+1,IF(F8500=0,H8499+1,IF(F8499=0,H8498+1))))))</f>
        <v>6</v>
      </c>
      <c r="G8503" s="72">
        <f>IF(F8503=0,0,IF(LİSTE!$F$1=F8503,1,F8503+1))</f>
        <v>7</v>
      </c>
      <c r="H8503" s="72">
        <f>IF(G8503=0,0,IF(LİSTE!$F$1=G8503,1,G8503+1))</f>
        <v>8</v>
      </c>
      <c r="I8503" s="72" t="str">
        <f>IFERROR(VLOOKUP(A8503,TATİLLER!$A$2:$D$30000,3,0),"TATİL DEĞİL")</f>
        <v>TATİL DEĞİL</v>
      </c>
    </row>
    <row r="8504" spans="1:9" x14ac:dyDescent="0.25">
      <c r="A8504" s="74">
        <f t="shared" si="1956"/>
        <v>57103</v>
      </c>
      <c r="B8504" s="72">
        <f t="shared" si="1954"/>
        <v>3</v>
      </c>
      <c r="C8504" s="72" t="str">
        <f>IF(F8504=0,"RESMİ TATİL",VLOOKUP(F8504,LİSTE!$B$7:$D$1300,3,0))</f>
        <v>Anıl DOĞAN</v>
      </c>
      <c r="D8504" s="72" t="str">
        <f>IF(G8504=0,"RESMİ TATİL",VLOOKUP(G8504,LİSTE!$B$7:$D$1300,3,0))</f>
        <v>İpek ARSLAN</v>
      </c>
      <c r="E8504" s="72" t="str">
        <f>IF(H8504=0,"RESMİ TATİL",VLOOKUP(H8504,LİSTE!$B$7:$D$1300,3,0))</f>
        <v>Efe KARSAK</v>
      </c>
      <c r="F8504" s="72">
        <f>IF(B8504="TATİL",0,IF(F8503&gt;0,IF(LİSTE!$F$1=H8503,1,H8503+1),IF(F8503=0,H8502+1,IF(F8502=0,H8501+1,IF(F8501=0,H8500+1,IF(F8500=0,H8499+1))))))</f>
        <v>9</v>
      </c>
      <c r="G8504" s="72">
        <f>IF(F8504=0,0,IF(LİSTE!$F$1=F8504,1,F8504+1))</f>
        <v>10</v>
      </c>
      <c r="H8504" s="72">
        <f>IF(G8504=0,0,IF(LİSTE!$F$1=G8504,1,G8504+1))</f>
        <v>11</v>
      </c>
      <c r="I8504" s="72" t="str">
        <f>IFERROR(VLOOKUP(A8504,TATİLLER!$A$2:$D$30000,3,0),"TATİL DEĞİL")</f>
        <v>TATİL DEĞİL</v>
      </c>
    </row>
    <row r="8505" spans="1:9" x14ac:dyDescent="0.25">
      <c r="A8505" s="74">
        <f t="shared" si="1956"/>
        <v>57104</v>
      </c>
      <c r="B8505" s="72">
        <f t="shared" si="1954"/>
        <v>4</v>
      </c>
      <c r="C8505" s="72" t="str">
        <f>IF(F8505=0,"RESMİ TATİL",VLOOKUP(F8505,LİSTE!$B$7:$D$1300,3,0))</f>
        <v>Abdullah KIRBAÇ</v>
      </c>
      <c r="D8505" s="72" t="str">
        <f>IF(G8505=0,"RESMİ TATİL",VLOOKUP(G8505,LİSTE!$B$7:$D$1300,3,0))</f>
        <v>Ümmü Defne GÜLER</v>
      </c>
      <c r="E8505" s="72" t="str">
        <f>IF(H8505=0,"RESMİ TATİL",VLOOKUP(H8505,LİSTE!$B$7:$D$1300,3,0))</f>
        <v>Şevval ÖZDAMAR</v>
      </c>
      <c r="F8505" s="72">
        <f>IF(B8505="TATİL",0,IF(F8504&gt;0,IF(LİSTE!$F$1=H8504,1,H8504+1),IF(F8504=0,H8503+1,IF(F8503=0,H8502+1,IF(F8502=0,H8501+1,IF(F8501=0,H8500+1))))))</f>
        <v>12</v>
      </c>
      <c r="G8505" s="72">
        <f>IF(F8505=0,0,IF(LİSTE!$F$1=F8505,1,F8505+1))</f>
        <v>13</v>
      </c>
      <c r="H8505" s="72">
        <f>IF(G8505=0,0,IF(LİSTE!$F$1=G8505,1,G8505+1))</f>
        <v>14</v>
      </c>
      <c r="I8505" s="72" t="str">
        <f>IFERROR(VLOOKUP(A8505,TATİLLER!$A$2:$D$30000,3,0),"TATİL DEĞİL")</f>
        <v>TATİL DEĞİL</v>
      </c>
    </row>
    <row r="8506" spans="1:9" x14ac:dyDescent="0.25">
      <c r="A8506" s="74">
        <f t="shared" si="1956"/>
        <v>57105</v>
      </c>
      <c r="B8506" s="72">
        <f t="shared" si="1954"/>
        <v>5</v>
      </c>
      <c r="C8506" s="72" t="str">
        <f>IF(F8506=0,"RESMİ TATİL",VLOOKUP(F8506,LİSTE!$B$7:$D$1300,3,0))</f>
        <v>Zeynep AKDAĞ</v>
      </c>
      <c r="D8506" s="72" t="str">
        <f>IF(G8506=0,"RESMİ TATİL",VLOOKUP(G8506,LİSTE!$B$7:$D$1300,3,0))</f>
        <v>Esma ÇOKER</v>
      </c>
      <c r="E8506" s="72" t="str">
        <f>IF(H8506=0,"RESMİ TATİL",VLOOKUP(H8506,LİSTE!$B$7:$D$1300,3,0))</f>
        <v>Dursun Kubilay YAŞAR</v>
      </c>
      <c r="F8506" s="72">
        <f>IF(B8506="TATİL",0,IF(F8505&gt;0,IF(LİSTE!$F$1=H8505,1,H8505+1),IF(F8505=0,H8504+1,IF(F8504=0,H8503+1,IF(F8503=0,H8502+1,IF(F8502=0,H8501+1))))))</f>
        <v>15</v>
      </c>
      <c r="G8506" s="72">
        <f>IF(F8506=0,0,IF(LİSTE!$F$1=F8506,1,F8506+1))</f>
        <v>16</v>
      </c>
      <c r="H8506" s="72">
        <f>IF(G8506=0,0,IF(LİSTE!$F$1=G8506,1,G8506+1))</f>
        <v>17</v>
      </c>
      <c r="I8506" s="72" t="str">
        <f>IFERROR(VLOOKUP(A8506,TATİLLER!$A$2:$D$30000,3,0),"TATİL DEĞİL")</f>
        <v>TATİL DEĞİL</v>
      </c>
    </row>
    <row r="8507" spans="1:9" x14ac:dyDescent="0.25">
      <c r="A8507" s="74">
        <f t="shared" ref="A8507" si="1967">A8506+3</f>
        <v>57108</v>
      </c>
      <c r="B8507" s="72">
        <f t="shared" si="1954"/>
        <v>1</v>
      </c>
      <c r="C8507" s="72" t="str">
        <f>IF(F8507=0,"RESMİ TATİL",VLOOKUP(F8507,LİSTE!$B$7:$D$1300,3,0))</f>
        <v>Zeynep Beril BAŞPINAR</v>
      </c>
      <c r="D8507" s="72" t="str">
        <f>IF(G8507=0,"RESMİ TATİL",VLOOKUP(G8507,LİSTE!$B$7:$D$1300,3,0))</f>
        <v>Ahmet DAL</v>
      </c>
      <c r="E8507" s="72" t="str">
        <f>IF(H8507=0,"RESMİ TATİL",VLOOKUP(H8507,LİSTE!$B$7:$D$1300,3,0))</f>
        <v>Emirhan KARATAŞ</v>
      </c>
      <c r="F8507" s="72">
        <f>IF(B8507="TATİL",0,IF(F8506&gt;0,IF(LİSTE!$F$1=H8506,1,H8506+1),IF(F8506=0,H8505+1,IF(F8505=0,H8504+1,IF(F8504=0,H8503+1,IF(F8503=0,H8502+1))))))</f>
        <v>18</v>
      </c>
      <c r="G8507" s="72">
        <f>IF(F8507=0,0,IF(LİSTE!$F$1=F8507,1,F8507+1))</f>
        <v>19</v>
      </c>
      <c r="H8507" s="72">
        <f>IF(G8507=0,0,IF(LİSTE!$F$1=G8507,1,G8507+1))</f>
        <v>20</v>
      </c>
      <c r="I8507" s="72" t="str">
        <f>IFERROR(VLOOKUP(A8507,TATİLLER!$A$2:$D$30000,3,0),"TATİL DEĞİL")</f>
        <v>TATİL DEĞİL</v>
      </c>
    </row>
    <row r="8508" spans="1:9" x14ac:dyDescent="0.25">
      <c r="A8508" s="74">
        <f t="shared" si="1956"/>
        <v>57109</v>
      </c>
      <c r="B8508" s="72">
        <f t="shared" si="1954"/>
        <v>2</v>
      </c>
      <c r="C8508" s="72" t="str">
        <f>IF(F8508=0,"RESMİ TATİL",VLOOKUP(F8508,LİSTE!$B$7:$D$1300,3,0))</f>
        <v>Zümra Yeter ARI</v>
      </c>
      <c r="D8508" s="72" t="str">
        <f>IF(G8508=0,"RESMİ TATİL",VLOOKUP(G8508,LİSTE!$B$7:$D$1300,3,0))</f>
        <v>Utku KARAGÖZ</v>
      </c>
      <c r="E8508" s="72" t="str">
        <f>IF(H8508=0,"RESMİ TATİL",VLOOKUP(H8508,LİSTE!$B$7:$D$1300,3,0))</f>
        <v>Feyza Zümra AVCIOĞLU</v>
      </c>
      <c r="F8508" s="72">
        <f>IF(B8508="TATİL",0,IF(F8507&gt;0,IF(LİSTE!$F$1=H8507,1,H8507+1),IF(F8507=0,H8506+1,IF(F8506=0,H8505+1,IF(F8505=0,H8504+1,IF(F8504=0,H8503+1))))))</f>
        <v>21</v>
      </c>
      <c r="G8508" s="72">
        <f>IF(F8508=0,0,IF(LİSTE!$F$1=F8508,1,F8508+1))</f>
        <v>22</v>
      </c>
      <c r="H8508" s="72">
        <f>IF(G8508=0,0,IF(LİSTE!$F$1=G8508,1,G8508+1))</f>
        <v>23</v>
      </c>
      <c r="I8508" s="72" t="str">
        <f>IFERROR(VLOOKUP(A8508,TATİLLER!$A$2:$D$30000,3,0),"TATİL DEĞİL")</f>
        <v>TATİL DEĞİL</v>
      </c>
    </row>
    <row r="8509" spans="1:9" x14ac:dyDescent="0.25">
      <c r="A8509" s="74">
        <f t="shared" si="1956"/>
        <v>57110</v>
      </c>
      <c r="B8509" s="72">
        <f t="shared" si="1954"/>
        <v>3</v>
      </c>
      <c r="C8509" s="72" t="str">
        <f>IF(F8509=0,"RESMİ TATİL",VLOOKUP(F8509,LİSTE!$B$7:$D$1300,3,0))</f>
        <v>Yusuf Ali TABUR</v>
      </c>
      <c r="D8509" s="72" t="str">
        <f>IF(G8509=0,"RESMİ TATİL",VLOOKUP(G8509,LİSTE!$B$7:$D$1300,3,0))</f>
        <v>Irmak UTEBAY</v>
      </c>
      <c r="E8509" s="72" t="str">
        <f>IF(H8509=0,"RESMİ TATİL",VLOOKUP(H8509,LİSTE!$B$7:$D$1300,3,0))</f>
        <v>Kerem AKKOÇ</v>
      </c>
      <c r="F8509" s="72">
        <f>IF(B8509="TATİL",0,IF(F8508&gt;0,IF(LİSTE!$F$1=H8508,1,H8508+1),IF(F8508=0,H8507+1,IF(F8507=0,H8506+1,IF(F8506=0,H8505+1,IF(F8505=0,H8504+1))))))</f>
        <v>24</v>
      </c>
      <c r="G8509" s="72">
        <f>IF(F8509=0,0,IF(LİSTE!$F$1=F8509,1,F8509+1))</f>
        <v>25</v>
      </c>
      <c r="H8509" s="72">
        <f>IF(G8509=0,0,IF(LİSTE!$F$1=G8509,1,G8509+1))</f>
        <v>26</v>
      </c>
      <c r="I8509" s="72" t="str">
        <f>IFERROR(VLOOKUP(A8509,TATİLLER!$A$2:$D$30000,3,0),"TATİL DEĞİL")</f>
        <v>TATİL DEĞİL</v>
      </c>
    </row>
    <row r="8510" spans="1:9" x14ac:dyDescent="0.25">
      <c r="A8510" s="74">
        <f t="shared" si="1956"/>
        <v>57111</v>
      </c>
      <c r="B8510" s="72">
        <f t="shared" si="1954"/>
        <v>4</v>
      </c>
      <c r="C8510" s="72" t="str">
        <f>IF(F8510=0,"RESMİ TATİL",VLOOKUP(F8510,LİSTE!$B$7:$D$1300,3,0))</f>
        <v>Elçin Ayşe ELMAS</v>
      </c>
      <c r="D8510" s="72" t="str">
        <f>IF(G8510=0,"RESMİ TATİL",VLOOKUP(G8510,LİSTE!$B$7:$D$1300,3,0))</f>
        <v>Muhammed YILDIZDAĞ</v>
      </c>
      <c r="E8510" s="72" t="str">
        <f>IF(H8510=0,"RESMİ TATİL",VLOOKUP(H8510,LİSTE!$B$7:$D$1300,3,0))</f>
        <v>Nisa Nur SANCAR</v>
      </c>
      <c r="F8510" s="72">
        <f>IF(B8510="TATİL",0,IF(F8509&gt;0,IF(LİSTE!$F$1=H8509,1,H8509+1),IF(F8509=0,H8508+1,IF(F8508=0,H8507+1,IF(F8507=0,H8506+1,IF(F8506=0,H8505+1))))))</f>
        <v>27</v>
      </c>
      <c r="G8510" s="72">
        <f>IF(F8510=0,0,IF(LİSTE!$F$1=F8510,1,F8510+1))</f>
        <v>28</v>
      </c>
      <c r="H8510" s="72">
        <f>IF(G8510=0,0,IF(LİSTE!$F$1=G8510,1,G8510+1))</f>
        <v>1</v>
      </c>
      <c r="I8510" s="72" t="str">
        <f>IFERROR(VLOOKUP(A8510,TATİLLER!$A$2:$D$30000,3,0),"TATİL DEĞİL")</f>
        <v>TATİL DEĞİL</v>
      </c>
    </row>
    <row r="8511" spans="1:9" x14ac:dyDescent="0.25">
      <c r="A8511" s="74">
        <f t="shared" si="1956"/>
        <v>57112</v>
      </c>
      <c r="B8511" s="72">
        <f t="shared" si="1954"/>
        <v>5</v>
      </c>
      <c r="C8511" s="72" t="str">
        <f>IF(F8511=0,"RESMİ TATİL",VLOOKUP(F8511,LİSTE!$B$7:$D$1300,3,0))</f>
        <v>Esila ÇETİN</v>
      </c>
      <c r="D8511" s="72" t="str">
        <f>IF(G8511=0,"RESMİ TATİL",VLOOKUP(G8511,LİSTE!$B$7:$D$1300,3,0))</f>
        <v>Zeynep Sevde TOPUZ</v>
      </c>
      <c r="E8511" s="72" t="str">
        <f>IF(H8511=0,"RESMİ TATİL",VLOOKUP(H8511,LİSTE!$B$7:$D$1300,3,0))</f>
        <v>Ömer Asaf KADAŞ</v>
      </c>
      <c r="F8511" s="72">
        <f>IF(B8511="TATİL",0,IF(F8510&gt;0,IF(LİSTE!$F$1=H8510,1,H8510+1),IF(F8510=0,H8509+1,IF(F8509=0,H8508+1,IF(F8508=0,H8507+1,IF(F8507=0,H8506+1))))))</f>
        <v>2</v>
      </c>
      <c r="G8511" s="72">
        <f>IF(F8511=0,0,IF(LİSTE!$F$1=F8511,1,F8511+1))</f>
        <v>3</v>
      </c>
      <c r="H8511" s="72">
        <f>IF(G8511=0,0,IF(LİSTE!$F$1=G8511,1,G8511+1))</f>
        <v>4</v>
      </c>
      <c r="I8511" s="72" t="str">
        <f>IFERROR(VLOOKUP(A8511,TATİLLER!$A$2:$D$30000,3,0),"TATİL DEĞİL")</f>
        <v>TATİL DEĞİL</v>
      </c>
    </row>
    <row r="8512" spans="1:9" x14ac:dyDescent="0.25">
      <c r="A8512" s="74">
        <f t="shared" ref="A8512" si="1968">A8511+3</f>
        <v>57115</v>
      </c>
      <c r="B8512" s="72">
        <f t="shared" si="1954"/>
        <v>1</v>
      </c>
      <c r="C8512" s="72" t="str">
        <f>IF(F8512=0,"RESMİ TATİL",VLOOKUP(F8512,LİSTE!$B$7:$D$1300,3,0))</f>
        <v>Ramazan Baran ADIGÜZEL</v>
      </c>
      <c r="D8512" s="72" t="str">
        <f>IF(G8512=0,"RESMİ TATİL",VLOOKUP(G8512,LİSTE!$B$7:$D$1300,3,0))</f>
        <v>Bahar AKGÜN</v>
      </c>
      <c r="E8512" s="72" t="str">
        <f>IF(H8512=0,"RESMİ TATİL",VLOOKUP(H8512,LİSTE!$B$7:$D$1300,3,0))</f>
        <v>Ömer AKGÜL</v>
      </c>
      <c r="F8512" s="72">
        <f>IF(B8512="TATİL",0,IF(F8511&gt;0,IF(LİSTE!$F$1=H8511,1,H8511+1),IF(F8511=0,H8510+1,IF(F8510=0,H8509+1,IF(F8509=0,H8508+1,IF(F8508=0,H8507+1))))))</f>
        <v>5</v>
      </c>
      <c r="G8512" s="72">
        <f>IF(F8512=0,0,IF(LİSTE!$F$1=F8512,1,F8512+1))</f>
        <v>6</v>
      </c>
      <c r="H8512" s="72">
        <f>IF(G8512=0,0,IF(LİSTE!$F$1=G8512,1,G8512+1))</f>
        <v>7</v>
      </c>
      <c r="I8512" s="72" t="str">
        <f>IFERROR(VLOOKUP(A8512,TATİLLER!$A$2:$D$30000,3,0),"TATİL DEĞİL")</f>
        <v>TATİL DEĞİL</v>
      </c>
    </row>
    <row r="8513" spans="1:9" x14ac:dyDescent="0.25">
      <c r="A8513" s="74">
        <f t="shared" si="1956"/>
        <v>57116</v>
      </c>
      <c r="B8513" s="72">
        <f t="shared" si="1954"/>
        <v>2</v>
      </c>
      <c r="C8513" s="72" t="str">
        <f>IF(F8513=0,"RESMİ TATİL",VLOOKUP(F8513,LİSTE!$B$7:$D$1300,3,0))</f>
        <v>Muharrem EFE TANRIVERDİ</v>
      </c>
      <c r="D8513" s="72" t="str">
        <f>IF(G8513=0,"RESMİ TATİL",VLOOKUP(G8513,LİSTE!$B$7:$D$1300,3,0))</f>
        <v>Anıl DOĞAN</v>
      </c>
      <c r="E8513" s="72" t="str">
        <f>IF(H8513=0,"RESMİ TATİL",VLOOKUP(H8513,LİSTE!$B$7:$D$1300,3,0))</f>
        <v>İpek ARSLAN</v>
      </c>
      <c r="F8513" s="72">
        <f>IF(B8513="TATİL",0,IF(F8512&gt;0,IF(LİSTE!$F$1=H8512,1,H8512+1),IF(F8512=0,H8511+1,IF(F8511=0,H8510+1,IF(F8510=0,H8509+1,IF(F8509=0,H8508+1))))))</f>
        <v>8</v>
      </c>
      <c r="G8513" s="72">
        <f>IF(F8513=0,0,IF(LİSTE!$F$1=F8513,1,F8513+1))</f>
        <v>9</v>
      </c>
      <c r="H8513" s="72">
        <f>IF(G8513=0,0,IF(LİSTE!$F$1=G8513,1,G8513+1))</f>
        <v>10</v>
      </c>
      <c r="I8513" s="72" t="str">
        <f>IFERROR(VLOOKUP(A8513,TATİLLER!$A$2:$D$30000,3,0),"TATİL DEĞİL")</f>
        <v>TATİL DEĞİL</v>
      </c>
    </row>
    <row r="8514" spans="1:9" x14ac:dyDescent="0.25">
      <c r="A8514" s="74">
        <f t="shared" si="1956"/>
        <v>57117</v>
      </c>
      <c r="B8514" s="72">
        <f t="shared" si="1954"/>
        <v>3</v>
      </c>
      <c r="C8514" s="72" t="str">
        <f>IF(F8514=0,"RESMİ TATİL",VLOOKUP(F8514,LİSTE!$B$7:$D$1300,3,0))</f>
        <v>Efe KARSAK</v>
      </c>
      <c r="D8514" s="72" t="str">
        <f>IF(G8514=0,"RESMİ TATİL",VLOOKUP(G8514,LİSTE!$B$7:$D$1300,3,0))</f>
        <v>Abdullah KIRBAÇ</v>
      </c>
      <c r="E8514" s="72" t="str">
        <f>IF(H8514=0,"RESMİ TATİL",VLOOKUP(H8514,LİSTE!$B$7:$D$1300,3,0))</f>
        <v>Ümmü Defne GÜLER</v>
      </c>
      <c r="F8514" s="72">
        <f>IF(B8514="TATİL",0,IF(F8513&gt;0,IF(LİSTE!$F$1=H8513,1,H8513+1),IF(F8513=0,H8512+1,IF(F8512=0,H8511+1,IF(F8511=0,H8510+1,IF(F8510=0,H8509+1))))))</f>
        <v>11</v>
      </c>
      <c r="G8514" s="72">
        <f>IF(F8514=0,0,IF(LİSTE!$F$1=F8514,1,F8514+1))</f>
        <v>12</v>
      </c>
      <c r="H8514" s="72">
        <f>IF(G8514=0,0,IF(LİSTE!$F$1=G8514,1,G8514+1))</f>
        <v>13</v>
      </c>
      <c r="I8514" s="72" t="str">
        <f>IFERROR(VLOOKUP(A8514,TATİLLER!$A$2:$D$30000,3,0),"TATİL DEĞİL")</f>
        <v>TATİL DEĞİL</v>
      </c>
    </row>
    <row r="8515" spans="1:9" x14ac:dyDescent="0.25">
      <c r="A8515" s="74">
        <f t="shared" si="1956"/>
        <v>57118</v>
      </c>
      <c r="B8515" s="72">
        <f t="shared" ref="B8515:B8578" si="1969">IF(I8515="TATİL","TATİL",WEEKDAY(A8515,2))</f>
        <v>4</v>
      </c>
      <c r="C8515" s="72" t="str">
        <f>IF(F8515=0,"RESMİ TATİL",VLOOKUP(F8515,LİSTE!$B$7:$D$1300,3,0))</f>
        <v>Şevval ÖZDAMAR</v>
      </c>
      <c r="D8515" s="72" t="str">
        <f>IF(G8515=0,"RESMİ TATİL",VLOOKUP(G8515,LİSTE!$B$7:$D$1300,3,0))</f>
        <v>Zeynep AKDAĞ</v>
      </c>
      <c r="E8515" s="72" t="str">
        <f>IF(H8515=0,"RESMİ TATİL",VLOOKUP(H8515,LİSTE!$B$7:$D$1300,3,0))</f>
        <v>Esma ÇOKER</v>
      </c>
      <c r="F8515" s="72">
        <f>IF(B8515="TATİL",0,IF(F8514&gt;0,IF(LİSTE!$F$1=H8514,1,H8514+1),IF(F8514=0,H8513+1,IF(F8513=0,H8512+1,IF(F8512=0,H8511+1,IF(F8511=0,H8510+1))))))</f>
        <v>14</v>
      </c>
      <c r="G8515" s="72">
        <f>IF(F8515=0,0,IF(LİSTE!$F$1=F8515,1,F8515+1))</f>
        <v>15</v>
      </c>
      <c r="H8515" s="72">
        <f>IF(G8515=0,0,IF(LİSTE!$F$1=G8515,1,G8515+1))</f>
        <v>16</v>
      </c>
      <c r="I8515" s="72" t="str">
        <f>IFERROR(VLOOKUP(A8515,TATİLLER!$A$2:$D$30000,3,0),"TATİL DEĞİL")</f>
        <v>TATİL DEĞİL</v>
      </c>
    </row>
    <row r="8516" spans="1:9" x14ac:dyDescent="0.25">
      <c r="A8516" s="74">
        <f t="shared" si="1956"/>
        <v>57119</v>
      </c>
      <c r="B8516" s="72">
        <f t="shared" si="1969"/>
        <v>5</v>
      </c>
      <c r="C8516" s="72" t="str">
        <f>IF(F8516=0,"RESMİ TATİL",VLOOKUP(F8516,LİSTE!$B$7:$D$1300,3,0))</f>
        <v>Dursun Kubilay YAŞAR</v>
      </c>
      <c r="D8516" s="72" t="str">
        <f>IF(G8516=0,"RESMİ TATİL",VLOOKUP(G8516,LİSTE!$B$7:$D$1300,3,0))</f>
        <v>Zeynep Beril BAŞPINAR</v>
      </c>
      <c r="E8516" s="72" t="str">
        <f>IF(H8516=0,"RESMİ TATİL",VLOOKUP(H8516,LİSTE!$B$7:$D$1300,3,0))</f>
        <v>Ahmet DAL</v>
      </c>
      <c r="F8516" s="72">
        <f>IF(B8516="TATİL",0,IF(F8515&gt;0,IF(LİSTE!$F$1=H8515,1,H8515+1),IF(F8515=0,H8514+1,IF(F8514=0,H8513+1,IF(F8513=0,H8512+1,IF(F8512=0,H8511+1))))))</f>
        <v>17</v>
      </c>
      <c r="G8516" s="72">
        <f>IF(F8516=0,0,IF(LİSTE!$F$1=F8516,1,F8516+1))</f>
        <v>18</v>
      </c>
      <c r="H8516" s="72">
        <f>IF(G8516=0,0,IF(LİSTE!$F$1=G8516,1,G8516+1))</f>
        <v>19</v>
      </c>
      <c r="I8516" s="72" t="str">
        <f>IFERROR(VLOOKUP(A8516,TATİLLER!$A$2:$D$30000,3,0),"TATİL DEĞİL")</f>
        <v>TATİL DEĞİL</v>
      </c>
    </row>
    <row r="8517" spans="1:9" x14ac:dyDescent="0.25">
      <c r="A8517" s="74">
        <f t="shared" ref="A8517" si="1970">A8516+3</f>
        <v>57122</v>
      </c>
      <c r="B8517" s="72">
        <f t="shared" si="1969"/>
        <v>1</v>
      </c>
      <c r="C8517" s="72" t="str">
        <f>IF(F8517=0,"RESMİ TATİL",VLOOKUP(F8517,LİSTE!$B$7:$D$1300,3,0))</f>
        <v>Emirhan KARATAŞ</v>
      </c>
      <c r="D8517" s="72" t="str">
        <f>IF(G8517=0,"RESMİ TATİL",VLOOKUP(G8517,LİSTE!$B$7:$D$1300,3,0))</f>
        <v>Zümra Yeter ARI</v>
      </c>
      <c r="E8517" s="72" t="str">
        <f>IF(H8517=0,"RESMİ TATİL",VLOOKUP(H8517,LİSTE!$B$7:$D$1300,3,0))</f>
        <v>Utku KARAGÖZ</v>
      </c>
      <c r="F8517" s="72">
        <f>IF(B8517="TATİL",0,IF(F8516&gt;0,IF(LİSTE!$F$1=H8516,1,H8516+1),IF(F8516=0,H8515+1,IF(F8515=0,H8514+1,IF(F8514=0,H8513+1,IF(F8513=0,H8512+1))))))</f>
        <v>20</v>
      </c>
      <c r="G8517" s="72">
        <f>IF(F8517=0,0,IF(LİSTE!$F$1=F8517,1,F8517+1))</f>
        <v>21</v>
      </c>
      <c r="H8517" s="72">
        <f>IF(G8517=0,0,IF(LİSTE!$F$1=G8517,1,G8517+1))</f>
        <v>22</v>
      </c>
      <c r="I8517" s="72" t="str">
        <f>IFERROR(VLOOKUP(A8517,TATİLLER!$A$2:$D$30000,3,0),"TATİL DEĞİL")</f>
        <v>TATİL DEĞİL</v>
      </c>
    </row>
    <row r="8518" spans="1:9" x14ac:dyDescent="0.25">
      <c r="A8518" s="74">
        <f t="shared" ref="A8518:A8581" si="1971">A8517+1</f>
        <v>57123</v>
      </c>
      <c r="B8518" s="72">
        <f t="shared" si="1969"/>
        <v>2</v>
      </c>
      <c r="C8518" s="72" t="str">
        <f>IF(F8518=0,"RESMİ TATİL",VLOOKUP(F8518,LİSTE!$B$7:$D$1300,3,0))</f>
        <v>Feyza Zümra AVCIOĞLU</v>
      </c>
      <c r="D8518" s="72" t="str">
        <f>IF(G8518=0,"RESMİ TATİL",VLOOKUP(G8518,LİSTE!$B$7:$D$1300,3,0))</f>
        <v>Yusuf Ali TABUR</v>
      </c>
      <c r="E8518" s="72" t="str">
        <f>IF(H8518=0,"RESMİ TATİL",VLOOKUP(H8518,LİSTE!$B$7:$D$1300,3,0))</f>
        <v>Irmak UTEBAY</v>
      </c>
      <c r="F8518" s="72">
        <f>IF(B8518="TATİL",0,IF(F8517&gt;0,IF(LİSTE!$F$1=H8517,1,H8517+1),IF(F8517=0,H8516+1,IF(F8516=0,H8515+1,IF(F8515=0,H8514+1,IF(F8514=0,H8513+1))))))</f>
        <v>23</v>
      </c>
      <c r="G8518" s="72">
        <f>IF(F8518=0,0,IF(LİSTE!$F$1=F8518,1,F8518+1))</f>
        <v>24</v>
      </c>
      <c r="H8518" s="72">
        <f>IF(G8518=0,0,IF(LİSTE!$F$1=G8518,1,G8518+1))</f>
        <v>25</v>
      </c>
      <c r="I8518" s="72" t="str">
        <f>IFERROR(VLOOKUP(A8518,TATİLLER!$A$2:$D$30000,3,0),"TATİL DEĞİL")</f>
        <v>TATİL DEĞİL</v>
      </c>
    </row>
    <row r="8519" spans="1:9" x14ac:dyDescent="0.25">
      <c r="A8519" s="74">
        <f t="shared" si="1971"/>
        <v>57124</v>
      </c>
      <c r="B8519" s="72">
        <f t="shared" si="1969"/>
        <v>3</v>
      </c>
      <c r="C8519" s="72" t="str">
        <f>IF(F8519=0,"RESMİ TATİL",VLOOKUP(F8519,LİSTE!$B$7:$D$1300,3,0))</f>
        <v>Kerem AKKOÇ</v>
      </c>
      <c r="D8519" s="72" t="str">
        <f>IF(G8519=0,"RESMİ TATİL",VLOOKUP(G8519,LİSTE!$B$7:$D$1300,3,0))</f>
        <v>Elçin Ayşe ELMAS</v>
      </c>
      <c r="E8519" s="72" t="str">
        <f>IF(H8519=0,"RESMİ TATİL",VLOOKUP(H8519,LİSTE!$B$7:$D$1300,3,0))</f>
        <v>Muhammed YILDIZDAĞ</v>
      </c>
      <c r="F8519" s="72">
        <f>IF(B8519="TATİL",0,IF(F8518&gt;0,IF(LİSTE!$F$1=H8518,1,H8518+1),IF(F8518=0,H8517+1,IF(F8517=0,H8516+1,IF(F8516=0,H8515+1,IF(F8515=0,H8514+1))))))</f>
        <v>26</v>
      </c>
      <c r="G8519" s="72">
        <f>IF(F8519=0,0,IF(LİSTE!$F$1=F8519,1,F8519+1))</f>
        <v>27</v>
      </c>
      <c r="H8519" s="72">
        <f>IF(G8519=0,0,IF(LİSTE!$F$1=G8519,1,G8519+1))</f>
        <v>28</v>
      </c>
      <c r="I8519" s="72" t="str">
        <f>IFERROR(VLOOKUP(A8519,TATİLLER!$A$2:$D$30000,3,0),"TATİL DEĞİL")</f>
        <v>TATİL DEĞİL</v>
      </c>
    </row>
    <row r="8520" spans="1:9" x14ac:dyDescent="0.25">
      <c r="A8520" s="74">
        <f t="shared" si="1971"/>
        <v>57125</v>
      </c>
      <c r="B8520" s="72">
        <f t="shared" si="1969"/>
        <v>4</v>
      </c>
      <c r="C8520" s="72" t="str">
        <f>IF(F8520=0,"RESMİ TATİL",VLOOKUP(F8520,LİSTE!$B$7:$D$1300,3,0))</f>
        <v>Nisa Nur SANCAR</v>
      </c>
      <c r="D8520" s="72" t="str">
        <f>IF(G8520=0,"RESMİ TATİL",VLOOKUP(G8520,LİSTE!$B$7:$D$1300,3,0))</f>
        <v>Esila ÇETİN</v>
      </c>
      <c r="E8520" s="72" t="str">
        <f>IF(H8520=0,"RESMİ TATİL",VLOOKUP(H8520,LİSTE!$B$7:$D$1300,3,0))</f>
        <v>Zeynep Sevde TOPUZ</v>
      </c>
      <c r="F8520" s="72">
        <f>IF(B8520="TATİL",0,IF(F8519&gt;0,IF(LİSTE!$F$1=H8519,1,H8519+1),IF(F8519=0,H8518+1,IF(F8518=0,H8517+1,IF(F8517=0,H8516+1,IF(F8516=0,H8515+1))))))</f>
        <v>1</v>
      </c>
      <c r="G8520" s="72">
        <f>IF(F8520=0,0,IF(LİSTE!$F$1=F8520,1,F8520+1))</f>
        <v>2</v>
      </c>
      <c r="H8520" s="72">
        <f>IF(G8520=0,0,IF(LİSTE!$F$1=G8520,1,G8520+1))</f>
        <v>3</v>
      </c>
      <c r="I8520" s="72" t="str">
        <f>IFERROR(VLOOKUP(A8520,TATİLLER!$A$2:$D$30000,3,0),"TATİL DEĞİL")</f>
        <v>TATİL DEĞİL</v>
      </c>
    </row>
    <row r="8521" spans="1:9" x14ac:dyDescent="0.25">
      <c r="A8521" s="74">
        <f t="shared" si="1971"/>
        <v>57126</v>
      </c>
      <c r="B8521" s="72">
        <f t="shared" si="1969"/>
        <v>5</v>
      </c>
      <c r="C8521" s="72" t="str">
        <f>IF(F8521=0,"RESMİ TATİL",VLOOKUP(F8521,LİSTE!$B$7:$D$1300,3,0))</f>
        <v>Ömer Asaf KADAŞ</v>
      </c>
      <c r="D8521" s="72" t="str">
        <f>IF(G8521=0,"RESMİ TATİL",VLOOKUP(G8521,LİSTE!$B$7:$D$1300,3,0))</f>
        <v>Ramazan Baran ADIGÜZEL</v>
      </c>
      <c r="E8521" s="72" t="str">
        <f>IF(H8521=0,"RESMİ TATİL",VLOOKUP(H8521,LİSTE!$B$7:$D$1300,3,0))</f>
        <v>Bahar AKGÜN</v>
      </c>
      <c r="F8521" s="72">
        <f>IF(B8521="TATİL",0,IF(F8520&gt;0,IF(LİSTE!$F$1=H8520,1,H8520+1),IF(F8520=0,H8519+1,IF(F8519=0,H8518+1,IF(F8518=0,H8517+1,IF(F8517=0,H8516+1))))))</f>
        <v>4</v>
      </c>
      <c r="G8521" s="72">
        <f>IF(F8521=0,0,IF(LİSTE!$F$1=F8521,1,F8521+1))</f>
        <v>5</v>
      </c>
      <c r="H8521" s="72">
        <f>IF(G8521=0,0,IF(LİSTE!$F$1=G8521,1,G8521+1))</f>
        <v>6</v>
      </c>
      <c r="I8521" s="72" t="str">
        <f>IFERROR(VLOOKUP(A8521,TATİLLER!$A$2:$D$30000,3,0),"TATİL DEĞİL")</f>
        <v>TATİL DEĞİL</v>
      </c>
    </row>
    <row r="8522" spans="1:9" x14ac:dyDescent="0.25">
      <c r="A8522" s="74">
        <f t="shared" ref="A8522" si="1972">A8521+3</f>
        <v>57129</v>
      </c>
      <c r="B8522" s="72">
        <f t="shared" si="1969"/>
        <v>1</v>
      </c>
      <c r="C8522" s="72" t="str">
        <f>IF(F8522=0,"RESMİ TATİL",VLOOKUP(F8522,LİSTE!$B$7:$D$1300,3,0))</f>
        <v>Ömer AKGÜL</v>
      </c>
      <c r="D8522" s="72" t="str">
        <f>IF(G8522=0,"RESMİ TATİL",VLOOKUP(G8522,LİSTE!$B$7:$D$1300,3,0))</f>
        <v>Muharrem EFE TANRIVERDİ</v>
      </c>
      <c r="E8522" s="72" t="str">
        <f>IF(H8522=0,"RESMİ TATİL",VLOOKUP(H8522,LİSTE!$B$7:$D$1300,3,0))</f>
        <v>Anıl DOĞAN</v>
      </c>
      <c r="F8522" s="72">
        <f>IF(B8522="TATİL",0,IF(F8521&gt;0,IF(LİSTE!$F$1=H8521,1,H8521+1),IF(F8521=0,H8520+1,IF(F8520=0,H8519+1,IF(F8519=0,H8518+1,IF(F8518=0,H8517+1))))))</f>
        <v>7</v>
      </c>
      <c r="G8522" s="72">
        <f>IF(F8522=0,0,IF(LİSTE!$F$1=F8522,1,F8522+1))</f>
        <v>8</v>
      </c>
      <c r="H8522" s="72">
        <f>IF(G8522=0,0,IF(LİSTE!$F$1=G8522,1,G8522+1))</f>
        <v>9</v>
      </c>
      <c r="I8522" s="72" t="str">
        <f>IFERROR(VLOOKUP(A8522,TATİLLER!$A$2:$D$30000,3,0),"TATİL DEĞİL")</f>
        <v>TATİL DEĞİL</v>
      </c>
    </row>
    <row r="8523" spans="1:9" x14ac:dyDescent="0.25">
      <c r="A8523" s="74">
        <f t="shared" si="1971"/>
        <v>57130</v>
      </c>
      <c r="B8523" s="72">
        <f t="shared" si="1969"/>
        <v>2</v>
      </c>
      <c r="C8523" s="72" t="str">
        <f>IF(F8523=0,"RESMİ TATİL",VLOOKUP(F8523,LİSTE!$B$7:$D$1300,3,0))</f>
        <v>İpek ARSLAN</v>
      </c>
      <c r="D8523" s="72" t="str">
        <f>IF(G8523=0,"RESMİ TATİL",VLOOKUP(G8523,LİSTE!$B$7:$D$1300,3,0))</f>
        <v>Efe KARSAK</v>
      </c>
      <c r="E8523" s="72" t="str">
        <f>IF(H8523=0,"RESMİ TATİL",VLOOKUP(H8523,LİSTE!$B$7:$D$1300,3,0))</f>
        <v>Abdullah KIRBAÇ</v>
      </c>
      <c r="F8523" s="72">
        <f>IF(B8523="TATİL",0,IF(F8522&gt;0,IF(LİSTE!$F$1=H8522,1,H8522+1),IF(F8522=0,H8521+1,IF(F8521=0,H8520+1,IF(F8520=0,H8519+1,IF(F8519=0,H8518+1))))))</f>
        <v>10</v>
      </c>
      <c r="G8523" s="72">
        <f>IF(F8523=0,0,IF(LİSTE!$F$1=F8523,1,F8523+1))</f>
        <v>11</v>
      </c>
      <c r="H8523" s="72">
        <f>IF(G8523=0,0,IF(LİSTE!$F$1=G8523,1,G8523+1))</f>
        <v>12</v>
      </c>
      <c r="I8523" s="72" t="str">
        <f>IFERROR(VLOOKUP(A8523,TATİLLER!$A$2:$D$30000,3,0),"TATİL DEĞİL")</f>
        <v>TATİL DEĞİL</v>
      </c>
    </row>
    <row r="8524" spans="1:9" x14ac:dyDescent="0.25">
      <c r="A8524" s="74">
        <f t="shared" si="1971"/>
        <v>57131</v>
      </c>
      <c r="B8524" s="72">
        <f t="shared" si="1969"/>
        <v>3</v>
      </c>
      <c r="C8524" s="72" t="str">
        <f>IF(F8524=0,"RESMİ TATİL",VLOOKUP(F8524,LİSTE!$B$7:$D$1300,3,0))</f>
        <v>Ümmü Defne GÜLER</v>
      </c>
      <c r="D8524" s="72" t="str">
        <f>IF(G8524=0,"RESMİ TATİL",VLOOKUP(G8524,LİSTE!$B$7:$D$1300,3,0))</f>
        <v>Şevval ÖZDAMAR</v>
      </c>
      <c r="E8524" s="72" t="str">
        <f>IF(H8524=0,"RESMİ TATİL",VLOOKUP(H8524,LİSTE!$B$7:$D$1300,3,0))</f>
        <v>Zeynep AKDAĞ</v>
      </c>
      <c r="F8524" s="72">
        <f>IF(B8524="TATİL",0,IF(F8523&gt;0,IF(LİSTE!$F$1=H8523,1,H8523+1),IF(F8523=0,H8522+1,IF(F8522=0,H8521+1,IF(F8521=0,H8520+1,IF(F8520=0,H8519+1))))))</f>
        <v>13</v>
      </c>
      <c r="G8524" s="72">
        <f>IF(F8524=0,0,IF(LİSTE!$F$1=F8524,1,F8524+1))</f>
        <v>14</v>
      </c>
      <c r="H8524" s="72">
        <f>IF(G8524=0,0,IF(LİSTE!$F$1=G8524,1,G8524+1))</f>
        <v>15</v>
      </c>
      <c r="I8524" s="72" t="str">
        <f>IFERROR(VLOOKUP(A8524,TATİLLER!$A$2:$D$30000,3,0),"TATİL DEĞİL")</f>
        <v>TATİL DEĞİL</v>
      </c>
    </row>
    <row r="8525" spans="1:9" x14ac:dyDescent="0.25">
      <c r="A8525" s="74">
        <f t="shared" si="1971"/>
        <v>57132</v>
      </c>
      <c r="B8525" s="72">
        <f t="shared" si="1969"/>
        <v>4</v>
      </c>
      <c r="C8525" s="72" t="str">
        <f>IF(F8525=0,"RESMİ TATİL",VLOOKUP(F8525,LİSTE!$B$7:$D$1300,3,0))</f>
        <v>Esma ÇOKER</v>
      </c>
      <c r="D8525" s="72" t="str">
        <f>IF(G8525=0,"RESMİ TATİL",VLOOKUP(G8525,LİSTE!$B$7:$D$1300,3,0))</f>
        <v>Dursun Kubilay YAŞAR</v>
      </c>
      <c r="E8525" s="72" t="str">
        <f>IF(H8525=0,"RESMİ TATİL",VLOOKUP(H8525,LİSTE!$B$7:$D$1300,3,0))</f>
        <v>Zeynep Beril BAŞPINAR</v>
      </c>
      <c r="F8525" s="72">
        <f>IF(B8525="TATİL",0,IF(F8524&gt;0,IF(LİSTE!$F$1=H8524,1,H8524+1),IF(F8524=0,H8523+1,IF(F8523=0,H8522+1,IF(F8522=0,H8521+1,IF(F8521=0,H8520+1))))))</f>
        <v>16</v>
      </c>
      <c r="G8525" s="72">
        <f>IF(F8525=0,0,IF(LİSTE!$F$1=F8525,1,F8525+1))</f>
        <v>17</v>
      </c>
      <c r="H8525" s="72">
        <f>IF(G8525=0,0,IF(LİSTE!$F$1=G8525,1,G8525+1))</f>
        <v>18</v>
      </c>
      <c r="I8525" s="72" t="str">
        <f>IFERROR(VLOOKUP(A8525,TATİLLER!$A$2:$D$30000,3,0),"TATİL DEĞİL")</f>
        <v>TATİL DEĞİL</v>
      </c>
    </row>
    <row r="8526" spans="1:9" x14ac:dyDescent="0.25">
      <c r="A8526" s="74">
        <f t="shared" si="1971"/>
        <v>57133</v>
      </c>
      <c r="B8526" s="72">
        <f t="shared" si="1969"/>
        <v>5</v>
      </c>
      <c r="C8526" s="72" t="str">
        <f>IF(F8526=0,"RESMİ TATİL",VLOOKUP(F8526,LİSTE!$B$7:$D$1300,3,0))</f>
        <v>Ahmet DAL</v>
      </c>
      <c r="D8526" s="72" t="str">
        <f>IF(G8526=0,"RESMİ TATİL",VLOOKUP(G8526,LİSTE!$B$7:$D$1300,3,0))</f>
        <v>Emirhan KARATAŞ</v>
      </c>
      <c r="E8526" s="72" t="str">
        <f>IF(H8526=0,"RESMİ TATİL",VLOOKUP(H8526,LİSTE!$B$7:$D$1300,3,0))</f>
        <v>Zümra Yeter ARI</v>
      </c>
      <c r="F8526" s="72">
        <f>IF(B8526="TATİL",0,IF(F8525&gt;0,IF(LİSTE!$F$1=H8525,1,H8525+1),IF(F8525=0,H8524+1,IF(F8524=0,H8523+1,IF(F8523=0,H8522+1,IF(F8522=0,H8521+1))))))</f>
        <v>19</v>
      </c>
      <c r="G8526" s="72">
        <f>IF(F8526=0,0,IF(LİSTE!$F$1=F8526,1,F8526+1))</f>
        <v>20</v>
      </c>
      <c r="H8526" s="72">
        <f>IF(G8526=0,0,IF(LİSTE!$F$1=G8526,1,G8526+1))</f>
        <v>21</v>
      </c>
      <c r="I8526" s="72" t="str">
        <f>IFERROR(VLOOKUP(A8526,TATİLLER!$A$2:$D$30000,3,0),"TATİL DEĞİL")</f>
        <v>TATİL DEĞİL</v>
      </c>
    </row>
    <row r="8527" spans="1:9" x14ac:dyDescent="0.25">
      <c r="A8527" s="74">
        <f t="shared" ref="A8527" si="1973">A8526+3</f>
        <v>57136</v>
      </c>
      <c r="B8527" s="72">
        <f t="shared" si="1969"/>
        <v>1</v>
      </c>
      <c r="C8527" s="72" t="str">
        <f>IF(F8527=0,"RESMİ TATİL",VLOOKUP(F8527,LİSTE!$B$7:$D$1300,3,0))</f>
        <v>Utku KARAGÖZ</v>
      </c>
      <c r="D8527" s="72" t="str">
        <f>IF(G8527=0,"RESMİ TATİL",VLOOKUP(G8527,LİSTE!$B$7:$D$1300,3,0))</f>
        <v>Feyza Zümra AVCIOĞLU</v>
      </c>
      <c r="E8527" s="72" t="str">
        <f>IF(H8527=0,"RESMİ TATİL",VLOOKUP(H8527,LİSTE!$B$7:$D$1300,3,0))</f>
        <v>Yusuf Ali TABUR</v>
      </c>
      <c r="F8527" s="72">
        <f>IF(B8527="TATİL",0,IF(F8526&gt;0,IF(LİSTE!$F$1=H8526,1,H8526+1),IF(F8526=0,H8525+1,IF(F8525=0,H8524+1,IF(F8524=0,H8523+1,IF(F8523=0,H8522+1))))))</f>
        <v>22</v>
      </c>
      <c r="G8527" s="72">
        <f>IF(F8527=0,0,IF(LİSTE!$F$1=F8527,1,F8527+1))</f>
        <v>23</v>
      </c>
      <c r="H8527" s="72">
        <f>IF(G8527=0,0,IF(LİSTE!$F$1=G8527,1,G8527+1))</f>
        <v>24</v>
      </c>
      <c r="I8527" s="72" t="str">
        <f>IFERROR(VLOOKUP(A8527,TATİLLER!$A$2:$D$30000,3,0),"TATİL DEĞİL")</f>
        <v>TATİL DEĞİL</v>
      </c>
    </row>
    <row r="8528" spans="1:9" x14ac:dyDescent="0.25">
      <c r="A8528" s="74">
        <f t="shared" si="1971"/>
        <v>57137</v>
      </c>
      <c r="B8528" s="72">
        <f t="shared" si="1969"/>
        <v>2</v>
      </c>
      <c r="C8528" s="72" t="str">
        <f>IF(F8528=0,"RESMİ TATİL",VLOOKUP(F8528,LİSTE!$B$7:$D$1300,3,0))</f>
        <v>Irmak UTEBAY</v>
      </c>
      <c r="D8528" s="72" t="str">
        <f>IF(G8528=0,"RESMİ TATİL",VLOOKUP(G8528,LİSTE!$B$7:$D$1300,3,0))</f>
        <v>Kerem AKKOÇ</v>
      </c>
      <c r="E8528" s="72" t="str">
        <f>IF(H8528=0,"RESMİ TATİL",VLOOKUP(H8528,LİSTE!$B$7:$D$1300,3,0))</f>
        <v>Elçin Ayşe ELMAS</v>
      </c>
      <c r="F8528" s="72">
        <f>IF(B8528="TATİL",0,IF(F8527&gt;0,IF(LİSTE!$F$1=H8527,1,H8527+1),IF(F8527=0,H8526+1,IF(F8526=0,H8525+1,IF(F8525=0,H8524+1,IF(F8524=0,H8523+1))))))</f>
        <v>25</v>
      </c>
      <c r="G8528" s="72">
        <f>IF(F8528=0,0,IF(LİSTE!$F$1=F8528,1,F8528+1))</f>
        <v>26</v>
      </c>
      <c r="H8528" s="72">
        <f>IF(G8528=0,0,IF(LİSTE!$F$1=G8528,1,G8528+1))</f>
        <v>27</v>
      </c>
      <c r="I8528" s="72" t="str">
        <f>IFERROR(VLOOKUP(A8528,TATİLLER!$A$2:$D$30000,3,0),"TATİL DEĞİL")</f>
        <v>TATİL DEĞİL</v>
      </c>
    </row>
    <row r="8529" spans="1:9" x14ac:dyDescent="0.25">
      <c r="A8529" s="74">
        <f t="shared" si="1971"/>
        <v>57138</v>
      </c>
      <c r="B8529" s="72">
        <f t="shared" si="1969"/>
        <v>3</v>
      </c>
      <c r="C8529" s="72" t="str">
        <f>IF(F8529=0,"RESMİ TATİL",VLOOKUP(F8529,LİSTE!$B$7:$D$1300,3,0))</f>
        <v>Muhammed YILDIZDAĞ</v>
      </c>
      <c r="D8529" s="72" t="str">
        <f>IF(G8529=0,"RESMİ TATİL",VLOOKUP(G8529,LİSTE!$B$7:$D$1300,3,0))</f>
        <v>Nisa Nur SANCAR</v>
      </c>
      <c r="E8529" s="72" t="str">
        <f>IF(H8529=0,"RESMİ TATİL",VLOOKUP(H8529,LİSTE!$B$7:$D$1300,3,0))</f>
        <v>Esila ÇETİN</v>
      </c>
      <c r="F8529" s="72">
        <f>IF(B8529="TATİL",0,IF(F8528&gt;0,IF(LİSTE!$F$1=H8528,1,H8528+1),IF(F8528=0,H8527+1,IF(F8527=0,H8526+1,IF(F8526=0,H8525+1,IF(F8525=0,H8524+1))))))</f>
        <v>28</v>
      </c>
      <c r="G8529" s="72">
        <f>IF(F8529=0,0,IF(LİSTE!$F$1=F8529,1,F8529+1))</f>
        <v>1</v>
      </c>
      <c r="H8529" s="72">
        <f>IF(G8529=0,0,IF(LİSTE!$F$1=G8529,1,G8529+1))</f>
        <v>2</v>
      </c>
      <c r="I8529" s="72" t="str">
        <f>IFERROR(VLOOKUP(A8529,TATİLLER!$A$2:$D$30000,3,0),"TATİL DEĞİL")</f>
        <v>TATİL DEĞİL</v>
      </c>
    </row>
    <row r="8530" spans="1:9" x14ac:dyDescent="0.25">
      <c r="A8530" s="74">
        <f t="shared" si="1971"/>
        <v>57139</v>
      </c>
      <c r="B8530" s="72">
        <f t="shared" si="1969"/>
        <v>4</v>
      </c>
      <c r="C8530" s="72" t="str">
        <f>IF(F8530=0,"RESMİ TATİL",VLOOKUP(F8530,LİSTE!$B$7:$D$1300,3,0))</f>
        <v>Zeynep Sevde TOPUZ</v>
      </c>
      <c r="D8530" s="72" t="str">
        <f>IF(G8530=0,"RESMİ TATİL",VLOOKUP(G8530,LİSTE!$B$7:$D$1300,3,0))</f>
        <v>Ömer Asaf KADAŞ</v>
      </c>
      <c r="E8530" s="72" t="str">
        <f>IF(H8530=0,"RESMİ TATİL",VLOOKUP(H8530,LİSTE!$B$7:$D$1300,3,0))</f>
        <v>Ramazan Baran ADIGÜZEL</v>
      </c>
      <c r="F8530" s="72">
        <f>IF(B8530="TATİL",0,IF(F8529&gt;0,IF(LİSTE!$F$1=H8529,1,H8529+1),IF(F8529=0,H8528+1,IF(F8528=0,H8527+1,IF(F8527=0,H8526+1,IF(F8526=0,H8525+1))))))</f>
        <v>3</v>
      </c>
      <c r="G8530" s="72">
        <f>IF(F8530=0,0,IF(LİSTE!$F$1=F8530,1,F8530+1))</f>
        <v>4</v>
      </c>
      <c r="H8530" s="72">
        <f>IF(G8530=0,0,IF(LİSTE!$F$1=G8530,1,G8530+1))</f>
        <v>5</v>
      </c>
      <c r="I8530" s="72" t="str">
        <f>IFERROR(VLOOKUP(A8530,TATİLLER!$A$2:$D$30000,3,0),"TATİL DEĞİL")</f>
        <v>TATİL DEĞİL</v>
      </c>
    </row>
    <row r="8531" spans="1:9" x14ac:dyDescent="0.25">
      <c r="A8531" s="74">
        <f t="shared" si="1971"/>
        <v>57140</v>
      </c>
      <c r="B8531" s="72">
        <f t="shared" si="1969"/>
        <v>5</v>
      </c>
      <c r="C8531" s="72" t="str">
        <f>IF(F8531=0,"RESMİ TATİL",VLOOKUP(F8531,LİSTE!$B$7:$D$1300,3,0))</f>
        <v>Bahar AKGÜN</v>
      </c>
      <c r="D8531" s="72" t="str">
        <f>IF(G8531=0,"RESMİ TATİL",VLOOKUP(G8531,LİSTE!$B$7:$D$1300,3,0))</f>
        <v>Ömer AKGÜL</v>
      </c>
      <c r="E8531" s="72" t="str">
        <f>IF(H8531=0,"RESMİ TATİL",VLOOKUP(H8531,LİSTE!$B$7:$D$1300,3,0))</f>
        <v>Muharrem EFE TANRIVERDİ</v>
      </c>
      <c r="F8531" s="72">
        <f>IF(B8531="TATİL",0,IF(F8530&gt;0,IF(LİSTE!$F$1=H8530,1,H8530+1),IF(F8530=0,H8529+1,IF(F8529=0,H8528+1,IF(F8528=0,H8527+1,IF(F8527=0,H8526+1))))))</f>
        <v>6</v>
      </c>
      <c r="G8531" s="72">
        <f>IF(F8531=0,0,IF(LİSTE!$F$1=F8531,1,F8531+1))</f>
        <v>7</v>
      </c>
      <c r="H8531" s="72">
        <f>IF(G8531=0,0,IF(LİSTE!$F$1=G8531,1,G8531+1))</f>
        <v>8</v>
      </c>
      <c r="I8531" s="72" t="str">
        <f>IFERROR(VLOOKUP(A8531,TATİLLER!$A$2:$D$30000,3,0),"TATİL DEĞİL")</f>
        <v>TATİL DEĞİL</v>
      </c>
    </row>
    <row r="8532" spans="1:9" x14ac:dyDescent="0.25">
      <c r="A8532" s="74">
        <f t="shared" ref="A8532" si="1974">A8531+3</f>
        <v>57143</v>
      </c>
      <c r="B8532" s="72">
        <f t="shared" si="1969"/>
        <v>1</v>
      </c>
      <c r="C8532" s="72" t="str">
        <f>IF(F8532=0,"RESMİ TATİL",VLOOKUP(F8532,LİSTE!$B$7:$D$1300,3,0))</f>
        <v>Anıl DOĞAN</v>
      </c>
      <c r="D8532" s="72" t="str">
        <f>IF(G8532=0,"RESMİ TATİL",VLOOKUP(G8532,LİSTE!$B$7:$D$1300,3,0))</f>
        <v>İpek ARSLAN</v>
      </c>
      <c r="E8532" s="72" t="str">
        <f>IF(H8532=0,"RESMİ TATİL",VLOOKUP(H8532,LİSTE!$B$7:$D$1300,3,0))</f>
        <v>Efe KARSAK</v>
      </c>
      <c r="F8532" s="72">
        <f>IF(B8532="TATİL",0,IF(F8531&gt;0,IF(LİSTE!$F$1=H8531,1,H8531+1),IF(F8531=0,H8530+1,IF(F8530=0,H8529+1,IF(F8529=0,H8528+1,IF(F8528=0,H8527+1))))))</f>
        <v>9</v>
      </c>
      <c r="G8532" s="72">
        <f>IF(F8532=0,0,IF(LİSTE!$F$1=F8532,1,F8532+1))</f>
        <v>10</v>
      </c>
      <c r="H8532" s="72">
        <f>IF(G8532=0,0,IF(LİSTE!$F$1=G8532,1,G8532+1))</f>
        <v>11</v>
      </c>
      <c r="I8532" s="72" t="str">
        <f>IFERROR(VLOOKUP(A8532,TATİLLER!$A$2:$D$30000,3,0),"TATİL DEĞİL")</f>
        <v>TATİL DEĞİL</v>
      </c>
    </row>
    <row r="8533" spans="1:9" x14ac:dyDescent="0.25">
      <c r="A8533" s="74">
        <f t="shared" si="1971"/>
        <v>57144</v>
      </c>
      <c r="B8533" s="72">
        <f t="shared" si="1969"/>
        <v>2</v>
      </c>
      <c r="C8533" s="72" t="str">
        <f>IF(F8533=0,"RESMİ TATİL",VLOOKUP(F8533,LİSTE!$B$7:$D$1300,3,0))</f>
        <v>Abdullah KIRBAÇ</v>
      </c>
      <c r="D8533" s="72" t="str">
        <f>IF(G8533=0,"RESMİ TATİL",VLOOKUP(G8533,LİSTE!$B$7:$D$1300,3,0))</f>
        <v>Ümmü Defne GÜLER</v>
      </c>
      <c r="E8533" s="72" t="str">
        <f>IF(H8533=0,"RESMİ TATİL",VLOOKUP(H8533,LİSTE!$B$7:$D$1300,3,0))</f>
        <v>Şevval ÖZDAMAR</v>
      </c>
      <c r="F8533" s="72">
        <f>IF(B8533="TATİL",0,IF(F8532&gt;0,IF(LİSTE!$F$1=H8532,1,H8532+1),IF(F8532=0,H8531+1,IF(F8531=0,H8530+1,IF(F8530=0,H8529+1,IF(F8529=0,H8528+1))))))</f>
        <v>12</v>
      </c>
      <c r="G8533" s="72">
        <f>IF(F8533=0,0,IF(LİSTE!$F$1=F8533,1,F8533+1))</f>
        <v>13</v>
      </c>
      <c r="H8533" s="72">
        <f>IF(G8533=0,0,IF(LİSTE!$F$1=G8533,1,G8533+1))</f>
        <v>14</v>
      </c>
      <c r="I8533" s="72" t="str">
        <f>IFERROR(VLOOKUP(A8533,TATİLLER!$A$2:$D$30000,3,0),"TATİL DEĞİL")</f>
        <v>TATİL DEĞİL</v>
      </c>
    </row>
    <row r="8534" spans="1:9" x14ac:dyDescent="0.25">
      <c r="A8534" s="74">
        <f t="shared" si="1971"/>
        <v>57145</v>
      </c>
      <c r="B8534" s="72">
        <f t="shared" si="1969"/>
        <v>3</v>
      </c>
      <c r="C8534" s="72" t="str">
        <f>IF(F8534=0,"RESMİ TATİL",VLOOKUP(F8534,LİSTE!$B$7:$D$1300,3,0))</f>
        <v>Zeynep AKDAĞ</v>
      </c>
      <c r="D8534" s="72" t="str">
        <f>IF(G8534=0,"RESMİ TATİL",VLOOKUP(G8534,LİSTE!$B$7:$D$1300,3,0))</f>
        <v>Esma ÇOKER</v>
      </c>
      <c r="E8534" s="72" t="str">
        <f>IF(H8534=0,"RESMİ TATİL",VLOOKUP(H8534,LİSTE!$B$7:$D$1300,3,0))</f>
        <v>Dursun Kubilay YAŞAR</v>
      </c>
      <c r="F8534" s="72">
        <f>IF(B8534="TATİL",0,IF(F8533&gt;0,IF(LİSTE!$F$1=H8533,1,H8533+1),IF(F8533=0,H8532+1,IF(F8532=0,H8531+1,IF(F8531=0,H8530+1,IF(F8530=0,H8529+1))))))</f>
        <v>15</v>
      </c>
      <c r="G8534" s="72">
        <f>IF(F8534=0,0,IF(LİSTE!$F$1=F8534,1,F8534+1))</f>
        <v>16</v>
      </c>
      <c r="H8534" s="72">
        <f>IF(G8534=0,0,IF(LİSTE!$F$1=G8534,1,G8534+1))</f>
        <v>17</v>
      </c>
      <c r="I8534" s="72" t="str">
        <f>IFERROR(VLOOKUP(A8534,TATİLLER!$A$2:$D$30000,3,0),"TATİL DEĞİL")</f>
        <v>TATİL DEĞİL</v>
      </c>
    </row>
    <row r="8535" spans="1:9" x14ac:dyDescent="0.25">
      <c r="A8535" s="74">
        <f t="shared" si="1971"/>
        <v>57146</v>
      </c>
      <c r="B8535" s="72">
        <f t="shared" si="1969"/>
        <v>4</v>
      </c>
      <c r="C8535" s="72" t="str">
        <f>IF(F8535=0,"RESMİ TATİL",VLOOKUP(F8535,LİSTE!$B$7:$D$1300,3,0))</f>
        <v>Zeynep Beril BAŞPINAR</v>
      </c>
      <c r="D8535" s="72" t="str">
        <f>IF(G8535=0,"RESMİ TATİL",VLOOKUP(G8535,LİSTE!$B$7:$D$1300,3,0))</f>
        <v>Ahmet DAL</v>
      </c>
      <c r="E8535" s="72" t="str">
        <f>IF(H8535=0,"RESMİ TATİL",VLOOKUP(H8535,LİSTE!$B$7:$D$1300,3,0))</f>
        <v>Emirhan KARATAŞ</v>
      </c>
      <c r="F8535" s="72">
        <f>IF(B8535="TATİL",0,IF(F8534&gt;0,IF(LİSTE!$F$1=H8534,1,H8534+1),IF(F8534=0,H8533+1,IF(F8533=0,H8532+1,IF(F8532=0,H8531+1,IF(F8531=0,H8530+1))))))</f>
        <v>18</v>
      </c>
      <c r="G8535" s="72">
        <f>IF(F8535=0,0,IF(LİSTE!$F$1=F8535,1,F8535+1))</f>
        <v>19</v>
      </c>
      <c r="H8535" s="72">
        <f>IF(G8535=0,0,IF(LİSTE!$F$1=G8535,1,G8535+1))</f>
        <v>20</v>
      </c>
      <c r="I8535" s="72" t="str">
        <f>IFERROR(VLOOKUP(A8535,TATİLLER!$A$2:$D$30000,3,0),"TATİL DEĞİL")</f>
        <v>TATİL DEĞİL</v>
      </c>
    </row>
    <row r="8536" spans="1:9" x14ac:dyDescent="0.25">
      <c r="A8536" s="74">
        <f t="shared" si="1971"/>
        <v>57147</v>
      </c>
      <c r="B8536" s="72">
        <f t="shared" si="1969"/>
        <v>5</v>
      </c>
      <c r="C8536" s="72" t="str">
        <f>IF(F8536=0,"RESMİ TATİL",VLOOKUP(F8536,LİSTE!$B$7:$D$1300,3,0))</f>
        <v>Zümra Yeter ARI</v>
      </c>
      <c r="D8536" s="72" t="str">
        <f>IF(G8536=0,"RESMİ TATİL",VLOOKUP(G8536,LİSTE!$B$7:$D$1300,3,0))</f>
        <v>Utku KARAGÖZ</v>
      </c>
      <c r="E8536" s="72" t="str">
        <f>IF(H8536=0,"RESMİ TATİL",VLOOKUP(H8536,LİSTE!$B$7:$D$1300,3,0))</f>
        <v>Feyza Zümra AVCIOĞLU</v>
      </c>
      <c r="F8536" s="72">
        <f>IF(B8536="TATİL",0,IF(F8535&gt;0,IF(LİSTE!$F$1=H8535,1,H8535+1),IF(F8535=0,H8534+1,IF(F8534=0,H8533+1,IF(F8533=0,H8532+1,IF(F8532=0,H8531+1))))))</f>
        <v>21</v>
      </c>
      <c r="G8536" s="72">
        <f>IF(F8536=0,0,IF(LİSTE!$F$1=F8536,1,F8536+1))</f>
        <v>22</v>
      </c>
      <c r="H8536" s="72">
        <f>IF(G8536=0,0,IF(LİSTE!$F$1=G8536,1,G8536+1))</f>
        <v>23</v>
      </c>
      <c r="I8536" s="72" t="str">
        <f>IFERROR(VLOOKUP(A8536,TATİLLER!$A$2:$D$30000,3,0),"TATİL DEĞİL")</f>
        <v>TATİL DEĞİL</v>
      </c>
    </row>
    <row r="8537" spans="1:9" x14ac:dyDescent="0.25">
      <c r="A8537" s="74">
        <f t="shared" ref="A8537" si="1975">A8536+3</f>
        <v>57150</v>
      </c>
      <c r="B8537" s="72">
        <f t="shared" si="1969"/>
        <v>1</v>
      </c>
      <c r="C8537" s="72" t="str">
        <f>IF(F8537=0,"RESMİ TATİL",VLOOKUP(F8537,LİSTE!$B$7:$D$1300,3,0))</f>
        <v>Yusuf Ali TABUR</v>
      </c>
      <c r="D8537" s="72" t="str">
        <f>IF(G8537=0,"RESMİ TATİL",VLOOKUP(G8537,LİSTE!$B$7:$D$1300,3,0))</f>
        <v>Irmak UTEBAY</v>
      </c>
      <c r="E8537" s="72" t="str">
        <f>IF(H8537=0,"RESMİ TATİL",VLOOKUP(H8537,LİSTE!$B$7:$D$1300,3,0))</f>
        <v>Kerem AKKOÇ</v>
      </c>
      <c r="F8537" s="72">
        <f>IF(B8537="TATİL",0,IF(F8536&gt;0,IF(LİSTE!$F$1=H8536,1,H8536+1),IF(F8536=0,H8535+1,IF(F8535=0,H8534+1,IF(F8534=0,H8533+1,IF(F8533=0,H8532+1))))))</f>
        <v>24</v>
      </c>
      <c r="G8537" s="72">
        <f>IF(F8537=0,0,IF(LİSTE!$F$1=F8537,1,F8537+1))</f>
        <v>25</v>
      </c>
      <c r="H8537" s="72">
        <f>IF(G8537=0,0,IF(LİSTE!$F$1=G8537,1,G8537+1))</f>
        <v>26</v>
      </c>
      <c r="I8537" s="72" t="str">
        <f>IFERROR(VLOOKUP(A8537,TATİLLER!$A$2:$D$30000,3,0),"TATİL DEĞİL")</f>
        <v>TATİL DEĞİL</v>
      </c>
    </row>
    <row r="8538" spans="1:9" x14ac:dyDescent="0.25">
      <c r="A8538" s="74">
        <f t="shared" si="1971"/>
        <v>57151</v>
      </c>
      <c r="B8538" s="72">
        <f t="shared" si="1969"/>
        <v>2</v>
      </c>
      <c r="C8538" s="72" t="str">
        <f>IF(F8538=0,"RESMİ TATİL",VLOOKUP(F8538,LİSTE!$B$7:$D$1300,3,0))</f>
        <v>Elçin Ayşe ELMAS</v>
      </c>
      <c r="D8538" s="72" t="str">
        <f>IF(G8538=0,"RESMİ TATİL",VLOOKUP(G8538,LİSTE!$B$7:$D$1300,3,0))</f>
        <v>Muhammed YILDIZDAĞ</v>
      </c>
      <c r="E8538" s="72" t="str">
        <f>IF(H8538=0,"RESMİ TATİL",VLOOKUP(H8538,LİSTE!$B$7:$D$1300,3,0))</f>
        <v>Nisa Nur SANCAR</v>
      </c>
      <c r="F8538" s="72">
        <f>IF(B8538="TATİL",0,IF(F8537&gt;0,IF(LİSTE!$F$1=H8537,1,H8537+1),IF(F8537=0,H8536+1,IF(F8536=0,H8535+1,IF(F8535=0,H8534+1,IF(F8534=0,H8533+1))))))</f>
        <v>27</v>
      </c>
      <c r="G8538" s="72">
        <f>IF(F8538=0,0,IF(LİSTE!$F$1=F8538,1,F8538+1))</f>
        <v>28</v>
      </c>
      <c r="H8538" s="72">
        <f>IF(G8538=0,0,IF(LİSTE!$F$1=G8538,1,G8538+1))</f>
        <v>1</v>
      </c>
      <c r="I8538" s="72" t="str">
        <f>IFERROR(VLOOKUP(A8538,TATİLLER!$A$2:$D$30000,3,0),"TATİL DEĞİL")</f>
        <v>TATİL DEĞİL</v>
      </c>
    </row>
    <row r="8539" spans="1:9" x14ac:dyDescent="0.25">
      <c r="A8539" s="74">
        <f t="shared" si="1971"/>
        <v>57152</v>
      </c>
      <c r="B8539" s="72">
        <f t="shared" si="1969"/>
        <v>3</v>
      </c>
      <c r="C8539" s="72" t="str">
        <f>IF(F8539=0,"RESMİ TATİL",VLOOKUP(F8539,LİSTE!$B$7:$D$1300,3,0))</f>
        <v>Esila ÇETİN</v>
      </c>
      <c r="D8539" s="72" t="str">
        <f>IF(G8539=0,"RESMİ TATİL",VLOOKUP(G8539,LİSTE!$B$7:$D$1300,3,0))</f>
        <v>Zeynep Sevde TOPUZ</v>
      </c>
      <c r="E8539" s="72" t="str">
        <f>IF(H8539=0,"RESMİ TATİL",VLOOKUP(H8539,LİSTE!$B$7:$D$1300,3,0))</f>
        <v>Ömer Asaf KADAŞ</v>
      </c>
      <c r="F8539" s="72">
        <f>IF(B8539="TATİL",0,IF(F8538&gt;0,IF(LİSTE!$F$1=H8538,1,H8538+1),IF(F8538=0,H8537+1,IF(F8537=0,H8536+1,IF(F8536=0,H8535+1,IF(F8535=0,H8534+1))))))</f>
        <v>2</v>
      </c>
      <c r="G8539" s="72">
        <f>IF(F8539=0,0,IF(LİSTE!$F$1=F8539,1,F8539+1))</f>
        <v>3</v>
      </c>
      <c r="H8539" s="72">
        <f>IF(G8539=0,0,IF(LİSTE!$F$1=G8539,1,G8539+1))</f>
        <v>4</v>
      </c>
      <c r="I8539" s="72" t="str">
        <f>IFERROR(VLOOKUP(A8539,TATİLLER!$A$2:$D$30000,3,0),"TATİL DEĞİL")</f>
        <v>TATİL DEĞİL</v>
      </c>
    </row>
    <row r="8540" spans="1:9" x14ac:dyDescent="0.25">
      <c r="A8540" s="74">
        <f t="shared" si="1971"/>
        <v>57153</v>
      </c>
      <c r="B8540" s="72">
        <f t="shared" si="1969"/>
        <v>4</v>
      </c>
      <c r="C8540" s="72" t="str">
        <f>IF(F8540=0,"RESMİ TATİL",VLOOKUP(F8540,LİSTE!$B$7:$D$1300,3,0))</f>
        <v>Ramazan Baran ADIGÜZEL</v>
      </c>
      <c r="D8540" s="72" t="str">
        <f>IF(G8540=0,"RESMİ TATİL",VLOOKUP(G8540,LİSTE!$B$7:$D$1300,3,0))</f>
        <v>Bahar AKGÜN</v>
      </c>
      <c r="E8540" s="72" t="str">
        <f>IF(H8540=0,"RESMİ TATİL",VLOOKUP(H8540,LİSTE!$B$7:$D$1300,3,0))</f>
        <v>Ömer AKGÜL</v>
      </c>
      <c r="F8540" s="72">
        <f>IF(B8540="TATİL",0,IF(F8539&gt;0,IF(LİSTE!$F$1=H8539,1,H8539+1),IF(F8539=0,H8538+1,IF(F8538=0,H8537+1,IF(F8537=0,H8536+1,IF(F8536=0,H8535+1))))))</f>
        <v>5</v>
      </c>
      <c r="G8540" s="72">
        <f>IF(F8540=0,0,IF(LİSTE!$F$1=F8540,1,F8540+1))</f>
        <v>6</v>
      </c>
      <c r="H8540" s="72">
        <f>IF(G8540=0,0,IF(LİSTE!$F$1=G8540,1,G8540+1))</f>
        <v>7</v>
      </c>
      <c r="I8540" s="72" t="str">
        <f>IFERROR(VLOOKUP(A8540,TATİLLER!$A$2:$D$30000,3,0),"TATİL DEĞİL")</f>
        <v>TATİL DEĞİL</v>
      </c>
    </row>
    <row r="8541" spans="1:9" x14ac:dyDescent="0.25">
      <c r="A8541" s="74">
        <f t="shared" si="1971"/>
        <v>57154</v>
      </c>
      <c r="B8541" s="72">
        <f t="shared" si="1969"/>
        <v>5</v>
      </c>
      <c r="C8541" s="72" t="str">
        <f>IF(F8541=0,"RESMİ TATİL",VLOOKUP(F8541,LİSTE!$B$7:$D$1300,3,0))</f>
        <v>Muharrem EFE TANRIVERDİ</v>
      </c>
      <c r="D8541" s="72" t="str">
        <f>IF(G8541=0,"RESMİ TATİL",VLOOKUP(G8541,LİSTE!$B$7:$D$1300,3,0))</f>
        <v>Anıl DOĞAN</v>
      </c>
      <c r="E8541" s="72" t="str">
        <f>IF(H8541=0,"RESMİ TATİL",VLOOKUP(H8541,LİSTE!$B$7:$D$1300,3,0))</f>
        <v>İpek ARSLAN</v>
      </c>
      <c r="F8541" s="72">
        <f>IF(B8541="TATİL",0,IF(F8540&gt;0,IF(LİSTE!$F$1=H8540,1,H8540+1),IF(F8540=0,H8539+1,IF(F8539=0,H8538+1,IF(F8538=0,H8537+1,IF(F8537=0,H8536+1))))))</f>
        <v>8</v>
      </c>
      <c r="G8541" s="72">
        <f>IF(F8541=0,0,IF(LİSTE!$F$1=F8541,1,F8541+1))</f>
        <v>9</v>
      </c>
      <c r="H8541" s="72">
        <f>IF(G8541=0,0,IF(LİSTE!$F$1=G8541,1,G8541+1))</f>
        <v>10</v>
      </c>
      <c r="I8541" s="72" t="str">
        <f>IFERROR(VLOOKUP(A8541,TATİLLER!$A$2:$D$30000,3,0),"TATİL DEĞİL")</f>
        <v>TATİL DEĞİL</v>
      </c>
    </row>
    <row r="8542" spans="1:9" x14ac:dyDescent="0.25">
      <c r="A8542" s="74">
        <f t="shared" ref="A8542" si="1976">A8541+3</f>
        <v>57157</v>
      </c>
      <c r="B8542" s="72">
        <f t="shared" si="1969"/>
        <v>1</v>
      </c>
      <c r="C8542" s="72" t="str">
        <f>IF(F8542=0,"RESMİ TATİL",VLOOKUP(F8542,LİSTE!$B$7:$D$1300,3,0))</f>
        <v>Efe KARSAK</v>
      </c>
      <c r="D8542" s="72" t="str">
        <f>IF(G8542=0,"RESMİ TATİL",VLOOKUP(G8542,LİSTE!$B$7:$D$1300,3,0))</f>
        <v>Abdullah KIRBAÇ</v>
      </c>
      <c r="E8542" s="72" t="str">
        <f>IF(H8542=0,"RESMİ TATİL",VLOOKUP(H8542,LİSTE!$B$7:$D$1300,3,0))</f>
        <v>Ümmü Defne GÜLER</v>
      </c>
      <c r="F8542" s="72">
        <f>IF(B8542="TATİL",0,IF(F8541&gt;0,IF(LİSTE!$F$1=H8541,1,H8541+1),IF(F8541=0,H8540+1,IF(F8540=0,H8539+1,IF(F8539=0,H8538+1,IF(F8538=0,H8537+1))))))</f>
        <v>11</v>
      </c>
      <c r="G8542" s="72">
        <f>IF(F8542=0,0,IF(LİSTE!$F$1=F8542,1,F8542+1))</f>
        <v>12</v>
      </c>
      <c r="H8542" s="72">
        <f>IF(G8542=0,0,IF(LİSTE!$F$1=G8542,1,G8542+1))</f>
        <v>13</v>
      </c>
      <c r="I8542" s="72" t="str">
        <f>IFERROR(VLOOKUP(A8542,TATİLLER!$A$2:$D$30000,3,0),"TATİL DEĞİL")</f>
        <v>TATİL DEĞİL</v>
      </c>
    </row>
    <row r="8543" spans="1:9" x14ac:dyDescent="0.25">
      <c r="A8543" s="74">
        <f t="shared" si="1971"/>
        <v>57158</v>
      </c>
      <c r="B8543" s="72">
        <f t="shared" si="1969"/>
        <v>2</v>
      </c>
      <c r="C8543" s="72" t="str">
        <f>IF(F8543=0,"RESMİ TATİL",VLOOKUP(F8543,LİSTE!$B$7:$D$1300,3,0))</f>
        <v>Şevval ÖZDAMAR</v>
      </c>
      <c r="D8543" s="72" t="str">
        <f>IF(G8543=0,"RESMİ TATİL",VLOOKUP(G8543,LİSTE!$B$7:$D$1300,3,0))</f>
        <v>Zeynep AKDAĞ</v>
      </c>
      <c r="E8543" s="72" t="str">
        <f>IF(H8543=0,"RESMİ TATİL",VLOOKUP(H8543,LİSTE!$B$7:$D$1300,3,0))</f>
        <v>Esma ÇOKER</v>
      </c>
      <c r="F8543" s="72">
        <f>IF(B8543="TATİL",0,IF(F8542&gt;0,IF(LİSTE!$F$1=H8542,1,H8542+1),IF(F8542=0,H8541+1,IF(F8541=0,H8540+1,IF(F8540=0,H8539+1,IF(F8539=0,H8538+1))))))</f>
        <v>14</v>
      </c>
      <c r="G8543" s="72">
        <f>IF(F8543=0,0,IF(LİSTE!$F$1=F8543,1,F8543+1))</f>
        <v>15</v>
      </c>
      <c r="H8543" s="72">
        <f>IF(G8543=0,0,IF(LİSTE!$F$1=G8543,1,G8543+1))</f>
        <v>16</v>
      </c>
      <c r="I8543" s="72" t="str">
        <f>IFERROR(VLOOKUP(A8543,TATİLLER!$A$2:$D$30000,3,0),"TATİL DEĞİL")</f>
        <v>TATİL DEĞİL</v>
      </c>
    </row>
    <row r="8544" spans="1:9" x14ac:dyDescent="0.25">
      <c r="A8544" s="74">
        <f t="shared" si="1971"/>
        <v>57159</v>
      </c>
      <c r="B8544" s="72">
        <f t="shared" si="1969"/>
        <v>3</v>
      </c>
      <c r="C8544" s="72" t="str">
        <f>IF(F8544=0,"RESMİ TATİL",VLOOKUP(F8544,LİSTE!$B$7:$D$1300,3,0))</f>
        <v>Dursun Kubilay YAŞAR</v>
      </c>
      <c r="D8544" s="72" t="str">
        <f>IF(G8544=0,"RESMİ TATİL",VLOOKUP(G8544,LİSTE!$B$7:$D$1300,3,0))</f>
        <v>Zeynep Beril BAŞPINAR</v>
      </c>
      <c r="E8544" s="72" t="str">
        <f>IF(H8544=0,"RESMİ TATİL",VLOOKUP(H8544,LİSTE!$B$7:$D$1300,3,0))</f>
        <v>Ahmet DAL</v>
      </c>
      <c r="F8544" s="72">
        <f>IF(B8544="TATİL",0,IF(F8543&gt;0,IF(LİSTE!$F$1=H8543,1,H8543+1),IF(F8543=0,H8542+1,IF(F8542=0,H8541+1,IF(F8541=0,H8540+1,IF(F8540=0,H8539+1))))))</f>
        <v>17</v>
      </c>
      <c r="G8544" s="72">
        <f>IF(F8544=0,0,IF(LİSTE!$F$1=F8544,1,F8544+1))</f>
        <v>18</v>
      </c>
      <c r="H8544" s="72">
        <f>IF(G8544=0,0,IF(LİSTE!$F$1=G8544,1,G8544+1))</f>
        <v>19</v>
      </c>
      <c r="I8544" s="72" t="str">
        <f>IFERROR(VLOOKUP(A8544,TATİLLER!$A$2:$D$30000,3,0),"TATİL DEĞİL")</f>
        <v>TATİL DEĞİL</v>
      </c>
    </row>
    <row r="8545" spans="1:9" x14ac:dyDescent="0.25">
      <c r="A8545" s="74">
        <f t="shared" si="1971"/>
        <v>57160</v>
      </c>
      <c r="B8545" s="72">
        <f t="shared" si="1969"/>
        <v>4</v>
      </c>
      <c r="C8545" s="72" t="str">
        <f>IF(F8545=0,"RESMİ TATİL",VLOOKUP(F8545,LİSTE!$B$7:$D$1300,3,0))</f>
        <v>Emirhan KARATAŞ</v>
      </c>
      <c r="D8545" s="72" t="str">
        <f>IF(G8545=0,"RESMİ TATİL",VLOOKUP(G8545,LİSTE!$B$7:$D$1300,3,0))</f>
        <v>Zümra Yeter ARI</v>
      </c>
      <c r="E8545" s="72" t="str">
        <f>IF(H8545=0,"RESMİ TATİL",VLOOKUP(H8545,LİSTE!$B$7:$D$1300,3,0))</f>
        <v>Utku KARAGÖZ</v>
      </c>
      <c r="F8545" s="72">
        <f>IF(B8545="TATİL",0,IF(F8544&gt;0,IF(LİSTE!$F$1=H8544,1,H8544+1),IF(F8544=0,H8543+1,IF(F8543=0,H8542+1,IF(F8542=0,H8541+1,IF(F8541=0,H8540+1))))))</f>
        <v>20</v>
      </c>
      <c r="G8545" s="72">
        <f>IF(F8545=0,0,IF(LİSTE!$F$1=F8545,1,F8545+1))</f>
        <v>21</v>
      </c>
      <c r="H8545" s="72">
        <f>IF(G8545=0,0,IF(LİSTE!$F$1=G8545,1,G8545+1))</f>
        <v>22</v>
      </c>
      <c r="I8545" s="72" t="str">
        <f>IFERROR(VLOOKUP(A8545,TATİLLER!$A$2:$D$30000,3,0),"TATİL DEĞİL")</f>
        <v>TATİL DEĞİL</v>
      </c>
    </row>
    <row r="8546" spans="1:9" x14ac:dyDescent="0.25">
      <c r="A8546" s="74">
        <f t="shared" si="1971"/>
        <v>57161</v>
      </c>
      <c r="B8546" s="72">
        <f t="shared" si="1969"/>
        <v>5</v>
      </c>
      <c r="C8546" s="72" t="str">
        <f>IF(F8546=0,"RESMİ TATİL",VLOOKUP(F8546,LİSTE!$B$7:$D$1300,3,0))</f>
        <v>Feyza Zümra AVCIOĞLU</v>
      </c>
      <c r="D8546" s="72" t="str">
        <f>IF(G8546=0,"RESMİ TATİL",VLOOKUP(G8546,LİSTE!$B$7:$D$1300,3,0))</f>
        <v>Yusuf Ali TABUR</v>
      </c>
      <c r="E8546" s="72" t="str">
        <f>IF(H8546=0,"RESMİ TATİL",VLOOKUP(H8546,LİSTE!$B$7:$D$1300,3,0))</f>
        <v>Irmak UTEBAY</v>
      </c>
      <c r="F8546" s="72">
        <f>IF(B8546="TATİL",0,IF(F8545&gt;0,IF(LİSTE!$F$1=H8545,1,H8545+1),IF(F8545=0,H8544+1,IF(F8544=0,H8543+1,IF(F8543=0,H8542+1,IF(F8542=0,H8541+1))))))</f>
        <v>23</v>
      </c>
      <c r="G8546" s="72">
        <f>IF(F8546=0,0,IF(LİSTE!$F$1=F8546,1,F8546+1))</f>
        <v>24</v>
      </c>
      <c r="H8546" s="72">
        <f>IF(G8546=0,0,IF(LİSTE!$F$1=G8546,1,G8546+1))</f>
        <v>25</v>
      </c>
      <c r="I8546" s="72" t="str">
        <f>IFERROR(VLOOKUP(A8546,TATİLLER!$A$2:$D$30000,3,0),"TATİL DEĞİL")</f>
        <v>TATİL DEĞİL</v>
      </c>
    </row>
    <row r="8547" spans="1:9" x14ac:dyDescent="0.25">
      <c r="A8547" s="74">
        <f t="shared" ref="A8547" si="1977">A8546+3</f>
        <v>57164</v>
      </c>
      <c r="B8547" s="72">
        <f t="shared" si="1969"/>
        <v>1</v>
      </c>
      <c r="C8547" s="72" t="str">
        <f>IF(F8547=0,"RESMİ TATİL",VLOOKUP(F8547,LİSTE!$B$7:$D$1300,3,0))</f>
        <v>Kerem AKKOÇ</v>
      </c>
      <c r="D8547" s="72" t="str">
        <f>IF(G8547=0,"RESMİ TATİL",VLOOKUP(G8547,LİSTE!$B$7:$D$1300,3,0))</f>
        <v>Elçin Ayşe ELMAS</v>
      </c>
      <c r="E8547" s="72" t="str">
        <f>IF(H8547=0,"RESMİ TATİL",VLOOKUP(H8547,LİSTE!$B$7:$D$1300,3,0))</f>
        <v>Muhammed YILDIZDAĞ</v>
      </c>
      <c r="F8547" s="72">
        <f>IF(B8547="TATİL",0,IF(F8546&gt;0,IF(LİSTE!$F$1=H8546,1,H8546+1),IF(F8546=0,H8545+1,IF(F8545=0,H8544+1,IF(F8544=0,H8543+1,IF(F8543=0,H8542+1))))))</f>
        <v>26</v>
      </c>
      <c r="G8547" s="72">
        <f>IF(F8547=0,0,IF(LİSTE!$F$1=F8547,1,F8547+1))</f>
        <v>27</v>
      </c>
      <c r="H8547" s="72">
        <f>IF(G8547=0,0,IF(LİSTE!$F$1=G8547,1,G8547+1))</f>
        <v>28</v>
      </c>
      <c r="I8547" s="72" t="str">
        <f>IFERROR(VLOOKUP(A8547,TATİLLER!$A$2:$D$30000,3,0),"TATİL DEĞİL")</f>
        <v>TATİL DEĞİL</v>
      </c>
    </row>
    <row r="8548" spans="1:9" x14ac:dyDescent="0.25">
      <c r="A8548" s="74">
        <f t="shared" si="1971"/>
        <v>57165</v>
      </c>
      <c r="B8548" s="72">
        <f t="shared" si="1969"/>
        <v>2</v>
      </c>
      <c r="C8548" s="72" t="str">
        <f>IF(F8548=0,"RESMİ TATİL",VLOOKUP(F8548,LİSTE!$B$7:$D$1300,3,0))</f>
        <v>Nisa Nur SANCAR</v>
      </c>
      <c r="D8548" s="72" t="str">
        <f>IF(G8548=0,"RESMİ TATİL",VLOOKUP(G8548,LİSTE!$B$7:$D$1300,3,0))</f>
        <v>Esila ÇETİN</v>
      </c>
      <c r="E8548" s="72" t="str">
        <f>IF(H8548=0,"RESMİ TATİL",VLOOKUP(H8548,LİSTE!$B$7:$D$1300,3,0))</f>
        <v>Zeynep Sevde TOPUZ</v>
      </c>
      <c r="F8548" s="72">
        <f>IF(B8548="TATİL",0,IF(F8547&gt;0,IF(LİSTE!$F$1=H8547,1,H8547+1),IF(F8547=0,H8546+1,IF(F8546=0,H8545+1,IF(F8545=0,H8544+1,IF(F8544=0,H8543+1))))))</f>
        <v>1</v>
      </c>
      <c r="G8548" s="72">
        <f>IF(F8548=0,0,IF(LİSTE!$F$1=F8548,1,F8548+1))</f>
        <v>2</v>
      </c>
      <c r="H8548" s="72">
        <f>IF(G8548=0,0,IF(LİSTE!$F$1=G8548,1,G8548+1))</f>
        <v>3</v>
      </c>
      <c r="I8548" s="72" t="str">
        <f>IFERROR(VLOOKUP(A8548,TATİLLER!$A$2:$D$30000,3,0),"TATİL DEĞİL")</f>
        <v>TATİL DEĞİL</v>
      </c>
    </row>
    <row r="8549" spans="1:9" x14ac:dyDescent="0.25">
      <c r="A8549" s="74">
        <f t="shared" si="1971"/>
        <v>57166</v>
      </c>
      <c r="B8549" s="72">
        <f t="shared" si="1969"/>
        <v>3</v>
      </c>
      <c r="C8549" s="72" t="str">
        <f>IF(F8549=0,"RESMİ TATİL",VLOOKUP(F8549,LİSTE!$B$7:$D$1300,3,0))</f>
        <v>Ömer Asaf KADAŞ</v>
      </c>
      <c r="D8549" s="72" t="str">
        <f>IF(G8549=0,"RESMİ TATİL",VLOOKUP(G8549,LİSTE!$B$7:$D$1300,3,0))</f>
        <v>Ramazan Baran ADIGÜZEL</v>
      </c>
      <c r="E8549" s="72" t="str">
        <f>IF(H8549=0,"RESMİ TATİL",VLOOKUP(H8549,LİSTE!$B$7:$D$1300,3,0))</f>
        <v>Bahar AKGÜN</v>
      </c>
      <c r="F8549" s="72">
        <f>IF(B8549="TATİL",0,IF(F8548&gt;0,IF(LİSTE!$F$1=H8548,1,H8548+1),IF(F8548=0,H8547+1,IF(F8547=0,H8546+1,IF(F8546=0,H8545+1,IF(F8545=0,H8544+1))))))</f>
        <v>4</v>
      </c>
      <c r="G8549" s="72">
        <f>IF(F8549=0,0,IF(LİSTE!$F$1=F8549,1,F8549+1))</f>
        <v>5</v>
      </c>
      <c r="H8549" s="72">
        <f>IF(G8549=0,0,IF(LİSTE!$F$1=G8549,1,G8549+1))</f>
        <v>6</v>
      </c>
      <c r="I8549" s="72" t="str">
        <f>IFERROR(VLOOKUP(A8549,TATİLLER!$A$2:$D$30000,3,0),"TATİL DEĞİL")</f>
        <v>TATİL DEĞİL</v>
      </c>
    </row>
    <row r="8550" spans="1:9" x14ac:dyDescent="0.25">
      <c r="A8550" s="74">
        <f t="shared" si="1971"/>
        <v>57167</v>
      </c>
      <c r="B8550" s="72">
        <f t="shared" si="1969"/>
        <v>4</v>
      </c>
      <c r="C8550" s="72" t="str">
        <f>IF(F8550=0,"RESMİ TATİL",VLOOKUP(F8550,LİSTE!$B$7:$D$1300,3,0))</f>
        <v>Ömer AKGÜL</v>
      </c>
      <c r="D8550" s="72" t="str">
        <f>IF(G8550=0,"RESMİ TATİL",VLOOKUP(G8550,LİSTE!$B$7:$D$1300,3,0))</f>
        <v>Muharrem EFE TANRIVERDİ</v>
      </c>
      <c r="E8550" s="72" t="str">
        <f>IF(H8550=0,"RESMİ TATİL",VLOOKUP(H8550,LİSTE!$B$7:$D$1300,3,0))</f>
        <v>Anıl DOĞAN</v>
      </c>
      <c r="F8550" s="72">
        <f>IF(B8550="TATİL",0,IF(F8549&gt;0,IF(LİSTE!$F$1=H8549,1,H8549+1),IF(F8549=0,H8548+1,IF(F8548=0,H8547+1,IF(F8547=0,H8546+1,IF(F8546=0,H8545+1))))))</f>
        <v>7</v>
      </c>
      <c r="G8550" s="72">
        <f>IF(F8550=0,0,IF(LİSTE!$F$1=F8550,1,F8550+1))</f>
        <v>8</v>
      </c>
      <c r="H8550" s="72">
        <f>IF(G8550=0,0,IF(LİSTE!$F$1=G8550,1,G8550+1))</f>
        <v>9</v>
      </c>
      <c r="I8550" s="72" t="str">
        <f>IFERROR(VLOOKUP(A8550,TATİLLER!$A$2:$D$30000,3,0),"TATİL DEĞİL")</f>
        <v>TATİL DEĞİL</v>
      </c>
    </row>
    <row r="8551" spans="1:9" x14ac:dyDescent="0.25">
      <c r="A8551" s="74">
        <f t="shared" si="1971"/>
        <v>57168</v>
      </c>
      <c r="B8551" s="72">
        <f t="shared" si="1969"/>
        <v>5</v>
      </c>
      <c r="C8551" s="72" t="str">
        <f>IF(F8551=0,"RESMİ TATİL",VLOOKUP(F8551,LİSTE!$B$7:$D$1300,3,0))</f>
        <v>İpek ARSLAN</v>
      </c>
      <c r="D8551" s="72" t="str">
        <f>IF(G8551=0,"RESMİ TATİL",VLOOKUP(G8551,LİSTE!$B$7:$D$1300,3,0))</f>
        <v>Efe KARSAK</v>
      </c>
      <c r="E8551" s="72" t="str">
        <f>IF(H8551=0,"RESMİ TATİL",VLOOKUP(H8551,LİSTE!$B$7:$D$1300,3,0))</f>
        <v>Abdullah KIRBAÇ</v>
      </c>
      <c r="F8551" s="72">
        <f>IF(B8551="TATİL",0,IF(F8550&gt;0,IF(LİSTE!$F$1=H8550,1,H8550+1),IF(F8550=0,H8549+1,IF(F8549=0,H8548+1,IF(F8548=0,H8547+1,IF(F8547=0,H8546+1))))))</f>
        <v>10</v>
      </c>
      <c r="G8551" s="72">
        <f>IF(F8551=0,0,IF(LİSTE!$F$1=F8551,1,F8551+1))</f>
        <v>11</v>
      </c>
      <c r="H8551" s="72">
        <f>IF(G8551=0,0,IF(LİSTE!$F$1=G8551,1,G8551+1))</f>
        <v>12</v>
      </c>
      <c r="I8551" s="72" t="str">
        <f>IFERROR(VLOOKUP(A8551,TATİLLER!$A$2:$D$30000,3,0),"TATİL DEĞİL")</f>
        <v>TATİL DEĞİL</v>
      </c>
    </row>
    <row r="8552" spans="1:9" x14ac:dyDescent="0.25">
      <c r="A8552" s="74">
        <f t="shared" ref="A8552" si="1978">A8551+3</f>
        <v>57171</v>
      </c>
      <c r="B8552" s="72">
        <f t="shared" si="1969"/>
        <v>1</v>
      </c>
      <c r="C8552" s="72" t="str">
        <f>IF(F8552=0,"RESMİ TATİL",VLOOKUP(F8552,LİSTE!$B$7:$D$1300,3,0))</f>
        <v>Ümmü Defne GÜLER</v>
      </c>
      <c r="D8552" s="72" t="str">
        <f>IF(G8552=0,"RESMİ TATİL",VLOOKUP(G8552,LİSTE!$B$7:$D$1300,3,0))</f>
        <v>Şevval ÖZDAMAR</v>
      </c>
      <c r="E8552" s="72" t="str">
        <f>IF(H8552=0,"RESMİ TATİL",VLOOKUP(H8552,LİSTE!$B$7:$D$1300,3,0))</f>
        <v>Zeynep AKDAĞ</v>
      </c>
      <c r="F8552" s="72">
        <f>IF(B8552="TATİL",0,IF(F8551&gt;0,IF(LİSTE!$F$1=H8551,1,H8551+1),IF(F8551=0,H8550+1,IF(F8550=0,H8549+1,IF(F8549=0,H8548+1,IF(F8548=0,H8547+1))))))</f>
        <v>13</v>
      </c>
      <c r="G8552" s="72">
        <f>IF(F8552=0,0,IF(LİSTE!$F$1=F8552,1,F8552+1))</f>
        <v>14</v>
      </c>
      <c r="H8552" s="72">
        <f>IF(G8552=0,0,IF(LİSTE!$F$1=G8552,1,G8552+1))</f>
        <v>15</v>
      </c>
      <c r="I8552" s="72" t="str">
        <f>IFERROR(VLOOKUP(A8552,TATİLLER!$A$2:$D$30000,3,0),"TATİL DEĞİL")</f>
        <v>TATİL DEĞİL</v>
      </c>
    </row>
    <row r="8553" spans="1:9" x14ac:dyDescent="0.25">
      <c r="A8553" s="74">
        <f t="shared" si="1971"/>
        <v>57172</v>
      </c>
      <c r="B8553" s="72">
        <f t="shared" si="1969"/>
        <v>2</v>
      </c>
      <c r="C8553" s="72" t="str">
        <f>IF(F8553=0,"RESMİ TATİL",VLOOKUP(F8553,LİSTE!$B$7:$D$1300,3,0))</f>
        <v>Esma ÇOKER</v>
      </c>
      <c r="D8553" s="72" t="str">
        <f>IF(G8553=0,"RESMİ TATİL",VLOOKUP(G8553,LİSTE!$B$7:$D$1300,3,0))</f>
        <v>Dursun Kubilay YAŞAR</v>
      </c>
      <c r="E8553" s="72" t="str">
        <f>IF(H8553=0,"RESMİ TATİL",VLOOKUP(H8553,LİSTE!$B$7:$D$1300,3,0))</f>
        <v>Zeynep Beril BAŞPINAR</v>
      </c>
      <c r="F8553" s="72">
        <f>IF(B8553="TATİL",0,IF(F8552&gt;0,IF(LİSTE!$F$1=H8552,1,H8552+1),IF(F8552=0,H8551+1,IF(F8551=0,H8550+1,IF(F8550=0,H8549+1,IF(F8549=0,H8548+1))))))</f>
        <v>16</v>
      </c>
      <c r="G8553" s="72">
        <f>IF(F8553=0,0,IF(LİSTE!$F$1=F8553,1,F8553+1))</f>
        <v>17</v>
      </c>
      <c r="H8553" s="72">
        <f>IF(G8553=0,0,IF(LİSTE!$F$1=G8553,1,G8553+1))</f>
        <v>18</v>
      </c>
      <c r="I8553" s="72" t="str">
        <f>IFERROR(VLOOKUP(A8553,TATİLLER!$A$2:$D$30000,3,0),"TATİL DEĞİL")</f>
        <v>TATİL DEĞİL</v>
      </c>
    </row>
    <row r="8554" spans="1:9" x14ac:dyDescent="0.25">
      <c r="A8554" s="74">
        <f t="shared" si="1971"/>
        <v>57173</v>
      </c>
      <c r="B8554" s="72">
        <f t="shared" si="1969"/>
        <v>3</v>
      </c>
      <c r="C8554" s="72" t="str">
        <f>IF(F8554=0,"RESMİ TATİL",VLOOKUP(F8554,LİSTE!$B$7:$D$1300,3,0))</f>
        <v>Ahmet DAL</v>
      </c>
      <c r="D8554" s="72" t="str">
        <f>IF(G8554=0,"RESMİ TATİL",VLOOKUP(G8554,LİSTE!$B$7:$D$1300,3,0))</f>
        <v>Emirhan KARATAŞ</v>
      </c>
      <c r="E8554" s="72" t="str">
        <f>IF(H8554=0,"RESMİ TATİL",VLOOKUP(H8554,LİSTE!$B$7:$D$1300,3,0))</f>
        <v>Zümra Yeter ARI</v>
      </c>
      <c r="F8554" s="72">
        <f>IF(B8554="TATİL",0,IF(F8553&gt;0,IF(LİSTE!$F$1=H8553,1,H8553+1),IF(F8553=0,H8552+1,IF(F8552=0,H8551+1,IF(F8551=0,H8550+1,IF(F8550=0,H8549+1))))))</f>
        <v>19</v>
      </c>
      <c r="G8554" s="72">
        <f>IF(F8554=0,0,IF(LİSTE!$F$1=F8554,1,F8554+1))</f>
        <v>20</v>
      </c>
      <c r="H8554" s="72">
        <f>IF(G8554=0,0,IF(LİSTE!$F$1=G8554,1,G8554+1))</f>
        <v>21</v>
      </c>
      <c r="I8554" s="72" t="str">
        <f>IFERROR(VLOOKUP(A8554,TATİLLER!$A$2:$D$30000,3,0),"TATİL DEĞİL")</f>
        <v>TATİL DEĞİL</v>
      </c>
    </row>
    <row r="8555" spans="1:9" x14ac:dyDescent="0.25">
      <c r="A8555" s="74">
        <f t="shared" si="1971"/>
        <v>57174</v>
      </c>
      <c r="B8555" s="72">
        <f t="shared" si="1969"/>
        <v>4</v>
      </c>
      <c r="C8555" s="72" t="str">
        <f>IF(F8555=0,"RESMİ TATİL",VLOOKUP(F8555,LİSTE!$B$7:$D$1300,3,0))</f>
        <v>Utku KARAGÖZ</v>
      </c>
      <c r="D8555" s="72" t="str">
        <f>IF(G8555=0,"RESMİ TATİL",VLOOKUP(G8555,LİSTE!$B$7:$D$1300,3,0))</f>
        <v>Feyza Zümra AVCIOĞLU</v>
      </c>
      <c r="E8555" s="72" t="str">
        <f>IF(H8555=0,"RESMİ TATİL",VLOOKUP(H8555,LİSTE!$B$7:$D$1300,3,0))</f>
        <v>Yusuf Ali TABUR</v>
      </c>
      <c r="F8555" s="72">
        <f>IF(B8555="TATİL",0,IF(F8554&gt;0,IF(LİSTE!$F$1=H8554,1,H8554+1),IF(F8554=0,H8553+1,IF(F8553=0,H8552+1,IF(F8552=0,H8551+1,IF(F8551=0,H8550+1))))))</f>
        <v>22</v>
      </c>
      <c r="G8555" s="72">
        <f>IF(F8555=0,0,IF(LİSTE!$F$1=F8555,1,F8555+1))</f>
        <v>23</v>
      </c>
      <c r="H8555" s="72">
        <f>IF(G8555=0,0,IF(LİSTE!$F$1=G8555,1,G8555+1))</f>
        <v>24</v>
      </c>
      <c r="I8555" s="72" t="str">
        <f>IFERROR(VLOOKUP(A8555,TATİLLER!$A$2:$D$30000,3,0),"TATİL DEĞİL")</f>
        <v>TATİL DEĞİL</v>
      </c>
    </row>
    <row r="8556" spans="1:9" x14ac:dyDescent="0.25">
      <c r="A8556" s="74">
        <f t="shared" si="1971"/>
        <v>57175</v>
      </c>
      <c r="B8556" s="72">
        <f t="shared" si="1969"/>
        <v>5</v>
      </c>
      <c r="C8556" s="72" t="str">
        <f>IF(F8556=0,"RESMİ TATİL",VLOOKUP(F8556,LİSTE!$B$7:$D$1300,3,0))</f>
        <v>Irmak UTEBAY</v>
      </c>
      <c r="D8556" s="72" t="str">
        <f>IF(G8556=0,"RESMİ TATİL",VLOOKUP(G8556,LİSTE!$B$7:$D$1300,3,0))</f>
        <v>Kerem AKKOÇ</v>
      </c>
      <c r="E8556" s="72" t="str">
        <f>IF(H8556=0,"RESMİ TATİL",VLOOKUP(H8556,LİSTE!$B$7:$D$1300,3,0))</f>
        <v>Elçin Ayşe ELMAS</v>
      </c>
      <c r="F8556" s="72">
        <f>IF(B8556="TATİL",0,IF(F8555&gt;0,IF(LİSTE!$F$1=H8555,1,H8555+1),IF(F8555=0,H8554+1,IF(F8554=0,H8553+1,IF(F8553=0,H8552+1,IF(F8552=0,H8551+1))))))</f>
        <v>25</v>
      </c>
      <c r="G8556" s="72">
        <f>IF(F8556=0,0,IF(LİSTE!$F$1=F8556,1,F8556+1))</f>
        <v>26</v>
      </c>
      <c r="H8556" s="72">
        <f>IF(G8556=0,0,IF(LİSTE!$F$1=G8556,1,G8556+1))</f>
        <v>27</v>
      </c>
      <c r="I8556" s="72" t="str">
        <f>IFERROR(VLOOKUP(A8556,TATİLLER!$A$2:$D$30000,3,0),"TATİL DEĞİL")</f>
        <v>TATİL DEĞİL</v>
      </c>
    </row>
    <row r="8557" spans="1:9" x14ac:dyDescent="0.25">
      <c r="A8557" s="74">
        <f t="shared" ref="A8557" si="1979">A8556+3</f>
        <v>57178</v>
      </c>
      <c r="B8557" s="72">
        <f t="shared" si="1969"/>
        <v>1</v>
      </c>
      <c r="C8557" s="72" t="str">
        <f>IF(F8557=0,"RESMİ TATİL",VLOOKUP(F8557,LİSTE!$B$7:$D$1300,3,0))</f>
        <v>Muhammed YILDIZDAĞ</v>
      </c>
      <c r="D8557" s="72" t="str">
        <f>IF(G8557=0,"RESMİ TATİL",VLOOKUP(G8557,LİSTE!$B$7:$D$1300,3,0))</f>
        <v>Nisa Nur SANCAR</v>
      </c>
      <c r="E8557" s="72" t="str">
        <f>IF(H8557=0,"RESMİ TATİL",VLOOKUP(H8557,LİSTE!$B$7:$D$1300,3,0))</f>
        <v>Esila ÇETİN</v>
      </c>
      <c r="F8557" s="72">
        <f>IF(B8557="TATİL",0,IF(F8556&gt;0,IF(LİSTE!$F$1=H8556,1,H8556+1),IF(F8556=0,H8555+1,IF(F8555=0,H8554+1,IF(F8554=0,H8553+1,IF(F8553=0,H8552+1))))))</f>
        <v>28</v>
      </c>
      <c r="G8557" s="72">
        <f>IF(F8557=0,0,IF(LİSTE!$F$1=F8557,1,F8557+1))</f>
        <v>1</v>
      </c>
      <c r="H8557" s="72">
        <f>IF(G8557=0,0,IF(LİSTE!$F$1=G8557,1,G8557+1))</f>
        <v>2</v>
      </c>
      <c r="I8557" s="72" t="str">
        <f>IFERROR(VLOOKUP(A8557,TATİLLER!$A$2:$D$30000,3,0),"TATİL DEĞİL")</f>
        <v>TATİL DEĞİL</v>
      </c>
    </row>
    <row r="8558" spans="1:9" x14ac:dyDescent="0.25">
      <c r="A8558" s="74">
        <f t="shared" si="1971"/>
        <v>57179</v>
      </c>
      <c r="B8558" s="72">
        <f t="shared" si="1969"/>
        <v>2</v>
      </c>
      <c r="C8558" s="72" t="str">
        <f>IF(F8558=0,"RESMİ TATİL",VLOOKUP(F8558,LİSTE!$B$7:$D$1300,3,0))</f>
        <v>Zeynep Sevde TOPUZ</v>
      </c>
      <c r="D8558" s="72" t="str">
        <f>IF(G8558=0,"RESMİ TATİL",VLOOKUP(G8558,LİSTE!$B$7:$D$1300,3,0))</f>
        <v>Ömer Asaf KADAŞ</v>
      </c>
      <c r="E8558" s="72" t="str">
        <f>IF(H8558=0,"RESMİ TATİL",VLOOKUP(H8558,LİSTE!$B$7:$D$1300,3,0))</f>
        <v>Ramazan Baran ADIGÜZEL</v>
      </c>
      <c r="F8558" s="72">
        <f>IF(B8558="TATİL",0,IF(F8557&gt;0,IF(LİSTE!$F$1=H8557,1,H8557+1),IF(F8557=0,H8556+1,IF(F8556=0,H8555+1,IF(F8555=0,H8554+1,IF(F8554=0,H8553+1))))))</f>
        <v>3</v>
      </c>
      <c r="G8558" s="72">
        <f>IF(F8558=0,0,IF(LİSTE!$F$1=F8558,1,F8558+1))</f>
        <v>4</v>
      </c>
      <c r="H8558" s="72">
        <f>IF(G8558=0,0,IF(LİSTE!$F$1=G8558,1,G8558+1))</f>
        <v>5</v>
      </c>
      <c r="I8558" s="72" t="str">
        <f>IFERROR(VLOOKUP(A8558,TATİLLER!$A$2:$D$30000,3,0),"TATİL DEĞİL")</f>
        <v>TATİL DEĞİL</v>
      </c>
    </row>
    <row r="8559" spans="1:9" x14ac:dyDescent="0.25">
      <c r="A8559" s="74">
        <f t="shared" si="1971"/>
        <v>57180</v>
      </c>
      <c r="B8559" s="72">
        <f t="shared" si="1969"/>
        <v>3</v>
      </c>
      <c r="C8559" s="72" t="str">
        <f>IF(F8559=0,"RESMİ TATİL",VLOOKUP(F8559,LİSTE!$B$7:$D$1300,3,0))</f>
        <v>Bahar AKGÜN</v>
      </c>
      <c r="D8559" s="72" t="str">
        <f>IF(G8559=0,"RESMİ TATİL",VLOOKUP(G8559,LİSTE!$B$7:$D$1300,3,0))</f>
        <v>Ömer AKGÜL</v>
      </c>
      <c r="E8559" s="72" t="str">
        <f>IF(H8559=0,"RESMİ TATİL",VLOOKUP(H8559,LİSTE!$B$7:$D$1300,3,0))</f>
        <v>Muharrem EFE TANRIVERDİ</v>
      </c>
      <c r="F8559" s="72">
        <f>IF(B8559="TATİL",0,IF(F8558&gt;0,IF(LİSTE!$F$1=H8558,1,H8558+1),IF(F8558=0,H8557+1,IF(F8557=0,H8556+1,IF(F8556=0,H8555+1,IF(F8555=0,H8554+1))))))</f>
        <v>6</v>
      </c>
      <c r="G8559" s="72">
        <f>IF(F8559=0,0,IF(LİSTE!$F$1=F8559,1,F8559+1))</f>
        <v>7</v>
      </c>
      <c r="H8559" s="72">
        <f>IF(G8559=0,0,IF(LİSTE!$F$1=G8559,1,G8559+1))</f>
        <v>8</v>
      </c>
      <c r="I8559" s="72" t="str">
        <f>IFERROR(VLOOKUP(A8559,TATİLLER!$A$2:$D$30000,3,0),"TATİL DEĞİL")</f>
        <v>TATİL DEĞİL</v>
      </c>
    </row>
    <row r="8560" spans="1:9" x14ac:dyDescent="0.25">
      <c r="A8560" s="74">
        <f t="shared" si="1971"/>
        <v>57181</v>
      </c>
      <c r="B8560" s="72">
        <f t="shared" si="1969"/>
        <v>4</v>
      </c>
      <c r="C8560" s="72" t="str">
        <f>IF(F8560=0,"RESMİ TATİL",VLOOKUP(F8560,LİSTE!$B$7:$D$1300,3,0))</f>
        <v>Anıl DOĞAN</v>
      </c>
      <c r="D8560" s="72" t="str">
        <f>IF(G8560=0,"RESMİ TATİL",VLOOKUP(G8560,LİSTE!$B$7:$D$1300,3,0))</f>
        <v>İpek ARSLAN</v>
      </c>
      <c r="E8560" s="72" t="str">
        <f>IF(H8560=0,"RESMİ TATİL",VLOOKUP(H8560,LİSTE!$B$7:$D$1300,3,0))</f>
        <v>Efe KARSAK</v>
      </c>
      <c r="F8560" s="72">
        <f>IF(B8560="TATİL",0,IF(F8559&gt;0,IF(LİSTE!$F$1=H8559,1,H8559+1),IF(F8559=0,H8558+1,IF(F8558=0,H8557+1,IF(F8557=0,H8556+1,IF(F8556=0,H8555+1))))))</f>
        <v>9</v>
      </c>
      <c r="G8560" s="72">
        <f>IF(F8560=0,0,IF(LİSTE!$F$1=F8560,1,F8560+1))</f>
        <v>10</v>
      </c>
      <c r="H8560" s="72">
        <f>IF(G8560=0,0,IF(LİSTE!$F$1=G8560,1,G8560+1))</f>
        <v>11</v>
      </c>
      <c r="I8560" s="72" t="str">
        <f>IFERROR(VLOOKUP(A8560,TATİLLER!$A$2:$D$30000,3,0),"TATİL DEĞİL")</f>
        <v>TATİL DEĞİL</v>
      </c>
    </row>
    <row r="8561" spans="1:9" x14ac:dyDescent="0.25">
      <c r="A8561" s="74">
        <f t="shared" si="1971"/>
        <v>57182</v>
      </c>
      <c r="B8561" s="72">
        <f t="shared" si="1969"/>
        <v>5</v>
      </c>
      <c r="C8561" s="72" t="str">
        <f>IF(F8561=0,"RESMİ TATİL",VLOOKUP(F8561,LİSTE!$B$7:$D$1300,3,0))</f>
        <v>Abdullah KIRBAÇ</v>
      </c>
      <c r="D8561" s="72" t="str">
        <f>IF(G8561=0,"RESMİ TATİL",VLOOKUP(G8561,LİSTE!$B$7:$D$1300,3,0))</f>
        <v>Ümmü Defne GÜLER</v>
      </c>
      <c r="E8561" s="72" t="str">
        <f>IF(H8561=0,"RESMİ TATİL",VLOOKUP(H8561,LİSTE!$B$7:$D$1300,3,0))</f>
        <v>Şevval ÖZDAMAR</v>
      </c>
      <c r="F8561" s="72">
        <f>IF(B8561="TATİL",0,IF(F8560&gt;0,IF(LİSTE!$F$1=H8560,1,H8560+1),IF(F8560=0,H8559+1,IF(F8559=0,H8558+1,IF(F8558=0,H8557+1,IF(F8557=0,H8556+1))))))</f>
        <v>12</v>
      </c>
      <c r="G8561" s="72">
        <f>IF(F8561=0,0,IF(LİSTE!$F$1=F8561,1,F8561+1))</f>
        <v>13</v>
      </c>
      <c r="H8561" s="72">
        <f>IF(G8561=0,0,IF(LİSTE!$F$1=G8561,1,G8561+1))</f>
        <v>14</v>
      </c>
      <c r="I8561" s="72" t="str">
        <f>IFERROR(VLOOKUP(A8561,TATİLLER!$A$2:$D$30000,3,0),"TATİL DEĞİL")</f>
        <v>TATİL DEĞİL</v>
      </c>
    </row>
    <row r="8562" spans="1:9" x14ac:dyDescent="0.25">
      <c r="A8562" s="74">
        <f t="shared" ref="A8562" si="1980">A8561+3</f>
        <v>57185</v>
      </c>
      <c r="B8562" s="72">
        <f t="shared" si="1969"/>
        <v>1</v>
      </c>
      <c r="C8562" s="72" t="str">
        <f>IF(F8562=0,"RESMİ TATİL",VLOOKUP(F8562,LİSTE!$B$7:$D$1300,3,0))</f>
        <v>Zeynep AKDAĞ</v>
      </c>
      <c r="D8562" s="72" t="str">
        <f>IF(G8562=0,"RESMİ TATİL",VLOOKUP(G8562,LİSTE!$B$7:$D$1300,3,0))</f>
        <v>Esma ÇOKER</v>
      </c>
      <c r="E8562" s="72" t="str">
        <f>IF(H8562=0,"RESMİ TATİL",VLOOKUP(H8562,LİSTE!$B$7:$D$1300,3,0))</f>
        <v>Dursun Kubilay YAŞAR</v>
      </c>
      <c r="F8562" s="72">
        <f>IF(B8562="TATİL",0,IF(F8561&gt;0,IF(LİSTE!$F$1=H8561,1,H8561+1),IF(F8561=0,H8560+1,IF(F8560=0,H8559+1,IF(F8559=0,H8558+1,IF(F8558=0,H8557+1))))))</f>
        <v>15</v>
      </c>
      <c r="G8562" s="72">
        <f>IF(F8562=0,0,IF(LİSTE!$F$1=F8562,1,F8562+1))</f>
        <v>16</v>
      </c>
      <c r="H8562" s="72">
        <f>IF(G8562=0,0,IF(LİSTE!$F$1=G8562,1,G8562+1))</f>
        <v>17</v>
      </c>
      <c r="I8562" s="72" t="str">
        <f>IFERROR(VLOOKUP(A8562,TATİLLER!$A$2:$D$30000,3,0),"TATİL DEĞİL")</f>
        <v>TATİL DEĞİL</v>
      </c>
    </row>
    <row r="8563" spans="1:9" x14ac:dyDescent="0.25">
      <c r="A8563" s="74">
        <f t="shared" si="1971"/>
        <v>57186</v>
      </c>
      <c r="B8563" s="72">
        <f t="shared" si="1969"/>
        <v>2</v>
      </c>
      <c r="C8563" s="72" t="str">
        <f>IF(F8563=0,"RESMİ TATİL",VLOOKUP(F8563,LİSTE!$B$7:$D$1300,3,0))</f>
        <v>Zeynep Beril BAŞPINAR</v>
      </c>
      <c r="D8563" s="72" t="str">
        <f>IF(G8563=0,"RESMİ TATİL",VLOOKUP(G8563,LİSTE!$B$7:$D$1300,3,0))</f>
        <v>Ahmet DAL</v>
      </c>
      <c r="E8563" s="72" t="str">
        <f>IF(H8563=0,"RESMİ TATİL",VLOOKUP(H8563,LİSTE!$B$7:$D$1300,3,0))</f>
        <v>Emirhan KARATAŞ</v>
      </c>
      <c r="F8563" s="72">
        <f>IF(B8563="TATİL",0,IF(F8562&gt;0,IF(LİSTE!$F$1=H8562,1,H8562+1),IF(F8562=0,H8561+1,IF(F8561=0,H8560+1,IF(F8560=0,H8559+1,IF(F8559=0,H8558+1))))))</f>
        <v>18</v>
      </c>
      <c r="G8563" s="72">
        <f>IF(F8563=0,0,IF(LİSTE!$F$1=F8563,1,F8563+1))</f>
        <v>19</v>
      </c>
      <c r="H8563" s="72">
        <f>IF(G8563=0,0,IF(LİSTE!$F$1=G8563,1,G8563+1))</f>
        <v>20</v>
      </c>
      <c r="I8563" s="72" t="str">
        <f>IFERROR(VLOOKUP(A8563,TATİLLER!$A$2:$D$30000,3,0),"TATİL DEĞİL")</f>
        <v>TATİL DEĞİL</v>
      </c>
    </row>
    <row r="8564" spans="1:9" x14ac:dyDescent="0.25">
      <c r="A8564" s="74">
        <f t="shared" si="1971"/>
        <v>57187</v>
      </c>
      <c r="B8564" s="72">
        <f t="shared" si="1969"/>
        <v>3</v>
      </c>
      <c r="C8564" s="72" t="str">
        <f>IF(F8564=0,"RESMİ TATİL",VLOOKUP(F8564,LİSTE!$B$7:$D$1300,3,0))</f>
        <v>Zümra Yeter ARI</v>
      </c>
      <c r="D8564" s="72" t="str">
        <f>IF(G8564=0,"RESMİ TATİL",VLOOKUP(G8564,LİSTE!$B$7:$D$1300,3,0))</f>
        <v>Utku KARAGÖZ</v>
      </c>
      <c r="E8564" s="72" t="str">
        <f>IF(H8564=0,"RESMİ TATİL",VLOOKUP(H8564,LİSTE!$B$7:$D$1300,3,0))</f>
        <v>Feyza Zümra AVCIOĞLU</v>
      </c>
      <c r="F8564" s="72">
        <f>IF(B8564="TATİL",0,IF(F8563&gt;0,IF(LİSTE!$F$1=H8563,1,H8563+1),IF(F8563=0,H8562+1,IF(F8562=0,H8561+1,IF(F8561=0,H8560+1,IF(F8560=0,H8559+1))))))</f>
        <v>21</v>
      </c>
      <c r="G8564" s="72">
        <f>IF(F8564=0,0,IF(LİSTE!$F$1=F8564,1,F8564+1))</f>
        <v>22</v>
      </c>
      <c r="H8564" s="72">
        <f>IF(G8564=0,0,IF(LİSTE!$F$1=G8564,1,G8564+1))</f>
        <v>23</v>
      </c>
      <c r="I8564" s="72" t="str">
        <f>IFERROR(VLOOKUP(A8564,TATİLLER!$A$2:$D$30000,3,0),"TATİL DEĞİL")</f>
        <v>TATİL DEĞİL</v>
      </c>
    </row>
    <row r="8565" spans="1:9" x14ac:dyDescent="0.25">
      <c r="A8565" s="74">
        <f t="shared" si="1971"/>
        <v>57188</v>
      </c>
      <c r="B8565" s="72">
        <f t="shared" si="1969"/>
        <v>4</v>
      </c>
      <c r="C8565" s="72" t="str">
        <f>IF(F8565=0,"RESMİ TATİL",VLOOKUP(F8565,LİSTE!$B$7:$D$1300,3,0))</f>
        <v>Yusuf Ali TABUR</v>
      </c>
      <c r="D8565" s="72" t="str">
        <f>IF(G8565=0,"RESMİ TATİL",VLOOKUP(G8565,LİSTE!$B$7:$D$1300,3,0))</f>
        <v>Irmak UTEBAY</v>
      </c>
      <c r="E8565" s="72" t="str">
        <f>IF(H8565=0,"RESMİ TATİL",VLOOKUP(H8565,LİSTE!$B$7:$D$1300,3,0))</f>
        <v>Kerem AKKOÇ</v>
      </c>
      <c r="F8565" s="72">
        <f>IF(B8565="TATİL",0,IF(F8564&gt;0,IF(LİSTE!$F$1=H8564,1,H8564+1),IF(F8564=0,H8563+1,IF(F8563=0,H8562+1,IF(F8562=0,H8561+1,IF(F8561=0,H8560+1))))))</f>
        <v>24</v>
      </c>
      <c r="G8565" s="72">
        <f>IF(F8565=0,0,IF(LİSTE!$F$1=F8565,1,F8565+1))</f>
        <v>25</v>
      </c>
      <c r="H8565" s="72">
        <f>IF(G8565=0,0,IF(LİSTE!$F$1=G8565,1,G8565+1))</f>
        <v>26</v>
      </c>
      <c r="I8565" s="72" t="str">
        <f>IFERROR(VLOOKUP(A8565,TATİLLER!$A$2:$D$30000,3,0),"TATİL DEĞİL")</f>
        <v>TATİL DEĞİL</v>
      </c>
    </row>
    <row r="8566" spans="1:9" x14ac:dyDescent="0.25">
      <c r="A8566" s="74">
        <f t="shared" si="1971"/>
        <v>57189</v>
      </c>
      <c r="B8566" s="72">
        <f t="shared" si="1969"/>
        <v>5</v>
      </c>
      <c r="C8566" s="72" t="str">
        <f>IF(F8566=0,"RESMİ TATİL",VLOOKUP(F8566,LİSTE!$B$7:$D$1300,3,0))</f>
        <v>Elçin Ayşe ELMAS</v>
      </c>
      <c r="D8566" s="72" t="str">
        <f>IF(G8566=0,"RESMİ TATİL",VLOOKUP(G8566,LİSTE!$B$7:$D$1300,3,0))</f>
        <v>Muhammed YILDIZDAĞ</v>
      </c>
      <c r="E8566" s="72" t="str">
        <f>IF(H8566=0,"RESMİ TATİL",VLOOKUP(H8566,LİSTE!$B$7:$D$1300,3,0))</f>
        <v>Nisa Nur SANCAR</v>
      </c>
      <c r="F8566" s="72">
        <f>IF(B8566="TATİL",0,IF(F8565&gt;0,IF(LİSTE!$F$1=H8565,1,H8565+1),IF(F8565=0,H8564+1,IF(F8564=0,H8563+1,IF(F8563=0,H8562+1,IF(F8562=0,H8561+1))))))</f>
        <v>27</v>
      </c>
      <c r="G8566" s="72">
        <f>IF(F8566=0,0,IF(LİSTE!$F$1=F8566,1,F8566+1))</f>
        <v>28</v>
      </c>
      <c r="H8566" s="72">
        <f>IF(G8566=0,0,IF(LİSTE!$F$1=G8566,1,G8566+1))</f>
        <v>1</v>
      </c>
      <c r="I8566" s="72" t="str">
        <f>IFERROR(VLOOKUP(A8566,TATİLLER!$A$2:$D$30000,3,0),"TATİL DEĞİL")</f>
        <v>TATİL DEĞİL</v>
      </c>
    </row>
    <row r="8567" spans="1:9" x14ac:dyDescent="0.25">
      <c r="A8567" s="74">
        <f t="shared" ref="A8567" si="1981">A8566+3</f>
        <v>57192</v>
      </c>
      <c r="B8567" s="72">
        <f t="shared" si="1969"/>
        <v>1</v>
      </c>
      <c r="C8567" s="72" t="str">
        <f>IF(F8567=0,"RESMİ TATİL",VLOOKUP(F8567,LİSTE!$B$7:$D$1300,3,0))</f>
        <v>Esila ÇETİN</v>
      </c>
      <c r="D8567" s="72" t="str">
        <f>IF(G8567=0,"RESMİ TATİL",VLOOKUP(G8567,LİSTE!$B$7:$D$1300,3,0))</f>
        <v>Zeynep Sevde TOPUZ</v>
      </c>
      <c r="E8567" s="72" t="str">
        <f>IF(H8567=0,"RESMİ TATİL",VLOOKUP(H8567,LİSTE!$B$7:$D$1300,3,0))</f>
        <v>Ömer Asaf KADAŞ</v>
      </c>
      <c r="F8567" s="72">
        <f>IF(B8567="TATİL",0,IF(F8566&gt;0,IF(LİSTE!$F$1=H8566,1,H8566+1),IF(F8566=0,H8565+1,IF(F8565=0,H8564+1,IF(F8564=0,H8563+1,IF(F8563=0,H8562+1))))))</f>
        <v>2</v>
      </c>
      <c r="G8567" s="72">
        <f>IF(F8567=0,0,IF(LİSTE!$F$1=F8567,1,F8567+1))</f>
        <v>3</v>
      </c>
      <c r="H8567" s="72">
        <f>IF(G8567=0,0,IF(LİSTE!$F$1=G8567,1,G8567+1))</f>
        <v>4</v>
      </c>
      <c r="I8567" s="72" t="str">
        <f>IFERROR(VLOOKUP(A8567,TATİLLER!$A$2:$D$30000,3,0),"TATİL DEĞİL")</f>
        <v>TATİL DEĞİL</v>
      </c>
    </row>
    <row r="8568" spans="1:9" x14ac:dyDescent="0.25">
      <c r="A8568" s="74">
        <f t="shared" si="1971"/>
        <v>57193</v>
      </c>
      <c r="B8568" s="72">
        <f t="shared" si="1969"/>
        <v>2</v>
      </c>
      <c r="C8568" s="72" t="str">
        <f>IF(F8568=0,"RESMİ TATİL",VLOOKUP(F8568,LİSTE!$B$7:$D$1300,3,0))</f>
        <v>Ramazan Baran ADIGÜZEL</v>
      </c>
      <c r="D8568" s="72" t="str">
        <f>IF(G8568=0,"RESMİ TATİL",VLOOKUP(G8568,LİSTE!$B$7:$D$1300,3,0))</f>
        <v>Bahar AKGÜN</v>
      </c>
      <c r="E8568" s="72" t="str">
        <f>IF(H8568=0,"RESMİ TATİL",VLOOKUP(H8568,LİSTE!$B$7:$D$1300,3,0))</f>
        <v>Ömer AKGÜL</v>
      </c>
      <c r="F8568" s="72">
        <f>IF(B8568="TATİL",0,IF(F8567&gt;0,IF(LİSTE!$F$1=H8567,1,H8567+1),IF(F8567=0,H8566+1,IF(F8566=0,H8565+1,IF(F8565=0,H8564+1,IF(F8564=0,H8563+1))))))</f>
        <v>5</v>
      </c>
      <c r="G8568" s="72">
        <f>IF(F8568=0,0,IF(LİSTE!$F$1=F8568,1,F8568+1))</f>
        <v>6</v>
      </c>
      <c r="H8568" s="72">
        <f>IF(G8568=0,0,IF(LİSTE!$F$1=G8568,1,G8568+1))</f>
        <v>7</v>
      </c>
      <c r="I8568" s="72" t="str">
        <f>IFERROR(VLOOKUP(A8568,TATİLLER!$A$2:$D$30000,3,0),"TATİL DEĞİL")</f>
        <v>TATİL DEĞİL</v>
      </c>
    </row>
    <row r="8569" spans="1:9" x14ac:dyDescent="0.25">
      <c r="A8569" s="74">
        <f t="shared" si="1971"/>
        <v>57194</v>
      </c>
      <c r="B8569" s="72">
        <f t="shared" si="1969"/>
        <v>3</v>
      </c>
      <c r="C8569" s="72" t="str">
        <f>IF(F8569=0,"RESMİ TATİL",VLOOKUP(F8569,LİSTE!$B$7:$D$1300,3,0))</f>
        <v>Muharrem EFE TANRIVERDİ</v>
      </c>
      <c r="D8569" s="72" t="str">
        <f>IF(G8569=0,"RESMİ TATİL",VLOOKUP(G8569,LİSTE!$B$7:$D$1300,3,0))</f>
        <v>Anıl DOĞAN</v>
      </c>
      <c r="E8569" s="72" t="str">
        <f>IF(H8569=0,"RESMİ TATİL",VLOOKUP(H8569,LİSTE!$B$7:$D$1300,3,0))</f>
        <v>İpek ARSLAN</v>
      </c>
      <c r="F8569" s="72">
        <f>IF(B8569="TATİL",0,IF(F8568&gt;0,IF(LİSTE!$F$1=H8568,1,H8568+1),IF(F8568=0,H8567+1,IF(F8567=0,H8566+1,IF(F8566=0,H8565+1,IF(F8565=0,H8564+1))))))</f>
        <v>8</v>
      </c>
      <c r="G8569" s="72">
        <f>IF(F8569=0,0,IF(LİSTE!$F$1=F8569,1,F8569+1))</f>
        <v>9</v>
      </c>
      <c r="H8569" s="72">
        <f>IF(G8569=0,0,IF(LİSTE!$F$1=G8569,1,G8569+1))</f>
        <v>10</v>
      </c>
      <c r="I8569" s="72" t="str">
        <f>IFERROR(VLOOKUP(A8569,TATİLLER!$A$2:$D$30000,3,0),"TATİL DEĞİL")</f>
        <v>TATİL DEĞİL</v>
      </c>
    </row>
    <row r="8570" spans="1:9" x14ac:dyDescent="0.25">
      <c r="A8570" s="74">
        <f t="shared" si="1971"/>
        <v>57195</v>
      </c>
      <c r="B8570" s="72">
        <f t="shared" si="1969"/>
        <v>4</v>
      </c>
      <c r="C8570" s="72" t="str">
        <f>IF(F8570=0,"RESMİ TATİL",VLOOKUP(F8570,LİSTE!$B$7:$D$1300,3,0))</f>
        <v>Efe KARSAK</v>
      </c>
      <c r="D8570" s="72" t="str">
        <f>IF(G8570=0,"RESMİ TATİL",VLOOKUP(G8570,LİSTE!$B$7:$D$1300,3,0))</f>
        <v>Abdullah KIRBAÇ</v>
      </c>
      <c r="E8570" s="72" t="str">
        <f>IF(H8570=0,"RESMİ TATİL",VLOOKUP(H8570,LİSTE!$B$7:$D$1300,3,0))</f>
        <v>Ümmü Defne GÜLER</v>
      </c>
      <c r="F8570" s="72">
        <f>IF(B8570="TATİL",0,IF(F8569&gt;0,IF(LİSTE!$F$1=H8569,1,H8569+1),IF(F8569=0,H8568+1,IF(F8568=0,H8567+1,IF(F8567=0,H8566+1,IF(F8566=0,H8565+1))))))</f>
        <v>11</v>
      </c>
      <c r="G8570" s="72">
        <f>IF(F8570=0,0,IF(LİSTE!$F$1=F8570,1,F8570+1))</f>
        <v>12</v>
      </c>
      <c r="H8570" s="72">
        <f>IF(G8570=0,0,IF(LİSTE!$F$1=G8570,1,G8570+1))</f>
        <v>13</v>
      </c>
      <c r="I8570" s="72" t="str">
        <f>IFERROR(VLOOKUP(A8570,TATİLLER!$A$2:$D$30000,3,0),"TATİL DEĞİL")</f>
        <v>TATİL DEĞİL</v>
      </c>
    </row>
    <row r="8571" spans="1:9" x14ac:dyDescent="0.25">
      <c r="A8571" s="74">
        <f t="shared" si="1971"/>
        <v>57196</v>
      </c>
      <c r="B8571" s="72">
        <f t="shared" si="1969"/>
        <v>5</v>
      </c>
      <c r="C8571" s="72" t="str">
        <f>IF(F8571=0,"RESMİ TATİL",VLOOKUP(F8571,LİSTE!$B$7:$D$1300,3,0))</f>
        <v>Şevval ÖZDAMAR</v>
      </c>
      <c r="D8571" s="72" t="str">
        <f>IF(G8571=0,"RESMİ TATİL",VLOOKUP(G8571,LİSTE!$B$7:$D$1300,3,0))</f>
        <v>Zeynep AKDAĞ</v>
      </c>
      <c r="E8571" s="72" t="str">
        <f>IF(H8571=0,"RESMİ TATİL",VLOOKUP(H8571,LİSTE!$B$7:$D$1300,3,0))</f>
        <v>Esma ÇOKER</v>
      </c>
      <c r="F8571" s="72">
        <f>IF(B8571="TATİL",0,IF(F8570&gt;0,IF(LİSTE!$F$1=H8570,1,H8570+1),IF(F8570=0,H8569+1,IF(F8569=0,H8568+1,IF(F8568=0,H8567+1,IF(F8567=0,H8566+1))))))</f>
        <v>14</v>
      </c>
      <c r="G8571" s="72">
        <f>IF(F8571=0,0,IF(LİSTE!$F$1=F8571,1,F8571+1))</f>
        <v>15</v>
      </c>
      <c r="H8571" s="72">
        <f>IF(G8571=0,0,IF(LİSTE!$F$1=G8571,1,G8571+1))</f>
        <v>16</v>
      </c>
      <c r="I8571" s="72" t="str">
        <f>IFERROR(VLOOKUP(A8571,TATİLLER!$A$2:$D$30000,3,0),"TATİL DEĞİL")</f>
        <v>TATİL DEĞİL</v>
      </c>
    </row>
    <row r="8572" spans="1:9" x14ac:dyDescent="0.25">
      <c r="A8572" s="74">
        <f t="shared" ref="A8572" si="1982">A8571+3</f>
        <v>57199</v>
      </c>
      <c r="B8572" s="72">
        <f t="shared" si="1969"/>
        <v>1</v>
      </c>
      <c r="C8572" s="72" t="str">
        <f>IF(F8572=0,"RESMİ TATİL",VLOOKUP(F8572,LİSTE!$B$7:$D$1300,3,0))</f>
        <v>Dursun Kubilay YAŞAR</v>
      </c>
      <c r="D8572" s="72" t="str">
        <f>IF(G8572=0,"RESMİ TATİL",VLOOKUP(G8572,LİSTE!$B$7:$D$1300,3,0))</f>
        <v>Zeynep Beril BAŞPINAR</v>
      </c>
      <c r="E8572" s="72" t="str">
        <f>IF(H8572=0,"RESMİ TATİL",VLOOKUP(H8572,LİSTE!$B$7:$D$1300,3,0))</f>
        <v>Ahmet DAL</v>
      </c>
      <c r="F8572" s="72">
        <f>IF(B8572="TATİL",0,IF(F8571&gt;0,IF(LİSTE!$F$1=H8571,1,H8571+1),IF(F8571=0,H8570+1,IF(F8570=0,H8569+1,IF(F8569=0,H8568+1,IF(F8568=0,H8567+1))))))</f>
        <v>17</v>
      </c>
      <c r="G8572" s="72">
        <f>IF(F8572=0,0,IF(LİSTE!$F$1=F8572,1,F8572+1))</f>
        <v>18</v>
      </c>
      <c r="H8572" s="72">
        <f>IF(G8572=0,0,IF(LİSTE!$F$1=G8572,1,G8572+1))</f>
        <v>19</v>
      </c>
      <c r="I8572" s="72" t="str">
        <f>IFERROR(VLOOKUP(A8572,TATİLLER!$A$2:$D$30000,3,0),"TATİL DEĞİL")</f>
        <v>TATİL DEĞİL</v>
      </c>
    </row>
    <row r="8573" spans="1:9" x14ac:dyDescent="0.25">
      <c r="A8573" s="74">
        <f t="shared" si="1971"/>
        <v>57200</v>
      </c>
      <c r="B8573" s="72">
        <f t="shared" si="1969"/>
        <v>2</v>
      </c>
      <c r="C8573" s="72" t="str">
        <f>IF(F8573=0,"RESMİ TATİL",VLOOKUP(F8573,LİSTE!$B$7:$D$1300,3,0))</f>
        <v>Emirhan KARATAŞ</v>
      </c>
      <c r="D8573" s="72" t="str">
        <f>IF(G8573=0,"RESMİ TATİL",VLOOKUP(G8573,LİSTE!$B$7:$D$1300,3,0))</f>
        <v>Zümra Yeter ARI</v>
      </c>
      <c r="E8573" s="72" t="str">
        <f>IF(H8573=0,"RESMİ TATİL",VLOOKUP(H8573,LİSTE!$B$7:$D$1300,3,0))</f>
        <v>Utku KARAGÖZ</v>
      </c>
      <c r="F8573" s="72">
        <f>IF(B8573="TATİL",0,IF(F8572&gt;0,IF(LİSTE!$F$1=H8572,1,H8572+1),IF(F8572=0,H8571+1,IF(F8571=0,H8570+1,IF(F8570=0,H8569+1,IF(F8569=0,H8568+1))))))</f>
        <v>20</v>
      </c>
      <c r="G8573" s="72">
        <f>IF(F8573=0,0,IF(LİSTE!$F$1=F8573,1,F8573+1))</f>
        <v>21</v>
      </c>
      <c r="H8573" s="72">
        <f>IF(G8573=0,0,IF(LİSTE!$F$1=G8573,1,G8573+1))</f>
        <v>22</v>
      </c>
      <c r="I8573" s="72" t="str">
        <f>IFERROR(VLOOKUP(A8573,TATİLLER!$A$2:$D$30000,3,0),"TATİL DEĞİL")</f>
        <v>TATİL DEĞİL</v>
      </c>
    </row>
    <row r="8574" spans="1:9" x14ac:dyDescent="0.25">
      <c r="A8574" s="74">
        <f t="shared" si="1971"/>
        <v>57201</v>
      </c>
      <c r="B8574" s="72">
        <f t="shared" si="1969"/>
        <v>3</v>
      </c>
      <c r="C8574" s="72" t="str">
        <f>IF(F8574=0,"RESMİ TATİL",VLOOKUP(F8574,LİSTE!$B$7:$D$1300,3,0))</f>
        <v>Feyza Zümra AVCIOĞLU</v>
      </c>
      <c r="D8574" s="72" t="str">
        <f>IF(G8574=0,"RESMİ TATİL",VLOOKUP(G8574,LİSTE!$B$7:$D$1300,3,0))</f>
        <v>Yusuf Ali TABUR</v>
      </c>
      <c r="E8574" s="72" t="str">
        <f>IF(H8574=0,"RESMİ TATİL",VLOOKUP(H8574,LİSTE!$B$7:$D$1300,3,0))</f>
        <v>Irmak UTEBAY</v>
      </c>
      <c r="F8574" s="72">
        <f>IF(B8574="TATİL",0,IF(F8573&gt;0,IF(LİSTE!$F$1=H8573,1,H8573+1),IF(F8573=0,H8572+1,IF(F8572=0,H8571+1,IF(F8571=0,H8570+1,IF(F8570=0,H8569+1))))))</f>
        <v>23</v>
      </c>
      <c r="G8574" s="72">
        <f>IF(F8574=0,0,IF(LİSTE!$F$1=F8574,1,F8574+1))</f>
        <v>24</v>
      </c>
      <c r="H8574" s="72">
        <f>IF(G8574=0,0,IF(LİSTE!$F$1=G8574,1,G8574+1))</f>
        <v>25</v>
      </c>
      <c r="I8574" s="72" t="str">
        <f>IFERROR(VLOOKUP(A8574,TATİLLER!$A$2:$D$30000,3,0),"TATİL DEĞİL")</f>
        <v>TATİL DEĞİL</v>
      </c>
    </row>
    <row r="8575" spans="1:9" x14ac:dyDescent="0.25">
      <c r="A8575" s="74">
        <f t="shared" si="1971"/>
        <v>57202</v>
      </c>
      <c r="B8575" s="72">
        <f t="shared" si="1969"/>
        <v>4</v>
      </c>
      <c r="C8575" s="72" t="str">
        <f>IF(F8575=0,"RESMİ TATİL",VLOOKUP(F8575,LİSTE!$B$7:$D$1300,3,0))</f>
        <v>Kerem AKKOÇ</v>
      </c>
      <c r="D8575" s="72" t="str">
        <f>IF(G8575=0,"RESMİ TATİL",VLOOKUP(G8575,LİSTE!$B$7:$D$1300,3,0))</f>
        <v>Elçin Ayşe ELMAS</v>
      </c>
      <c r="E8575" s="72" t="str">
        <f>IF(H8575=0,"RESMİ TATİL",VLOOKUP(H8575,LİSTE!$B$7:$D$1300,3,0))</f>
        <v>Muhammed YILDIZDAĞ</v>
      </c>
      <c r="F8575" s="72">
        <f>IF(B8575="TATİL",0,IF(F8574&gt;0,IF(LİSTE!$F$1=H8574,1,H8574+1),IF(F8574=0,H8573+1,IF(F8573=0,H8572+1,IF(F8572=0,H8571+1,IF(F8571=0,H8570+1))))))</f>
        <v>26</v>
      </c>
      <c r="G8575" s="72">
        <f>IF(F8575=0,0,IF(LİSTE!$F$1=F8575,1,F8575+1))</f>
        <v>27</v>
      </c>
      <c r="H8575" s="72">
        <f>IF(G8575=0,0,IF(LİSTE!$F$1=G8575,1,G8575+1))</f>
        <v>28</v>
      </c>
      <c r="I8575" s="72" t="str">
        <f>IFERROR(VLOOKUP(A8575,TATİLLER!$A$2:$D$30000,3,0),"TATİL DEĞİL")</f>
        <v>TATİL DEĞİL</v>
      </c>
    </row>
    <row r="8576" spans="1:9" x14ac:dyDescent="0.25">
      <c r="A8576" s="74">
        <f t="shared" si="1971"/>
        <v>57203</v>
      </c>
      <c r="B8576" s="72">
        <f t="shared" si="1969"/>
        <v>5</v>
      </c>
      <c r="C8576" s="72" t="str">
        <f>IF(F8576=0,"RESMİ TATİL",VLOOKUP(F8576,LİSTE!$B$7:$D$1300,3,0))</f>
        <v>Nisa Nur SANCAR</v>
      </c>
      <c r="D8576" s="72" t="str">
        <f>IF(G8576=0,"RESMİ TATİL",VLOOKUP(G8576,LİSTE!$B$7:$D$1300,3,0))</f>
        <v>Esila ÇETİN</v>
      </c>
      <c r="E8576" s="72" t="str">
        <f>IF(H8576=0,"RESMİ TATİL",VLOOKUP(H8576,LİSTE!$B$7:$D$1300,3,0))</f>
        <v>Zeynep Sevde TOPUZ</v>
      </c>
      <c r="F8576" s="72">
        <f>IF(B8576="TATİL",0,IF(F8575&gt;0,IF(LİSTE!$F$1=H8575,1,H8575+1),IF(F8575=0,H8574+1,IF(F8574=0,H8573+1,IF(F8573=0,H8572+1,IF(F8572=0,H8571+1))))))</f>
        <v>1</v>
      </c>
      <c r="G8576" s="72">
        <f>IF(F8576=0,0,IF(LİSTE!$F$1=F8576,1,F8576+1))</f>
        <v>2</v>
      </c>
      <c r="H8576" s="72">
        <f>IF(G8576=0,0,IF(LİSTE!$F$1=G8576,1,G8576+1))</f>
        <v>3</v>
      </c>
      <c r="I8576" s="72" t="str">
        <f>IFERROR(VLOOKUP(A8576,TATİLLER!$A$2:$D$30000,3,0),"TATİL DEĞİL")</f>
        <v>TATİL DEĞİL</v>
      </c>
    </row>
    <row r="8577" spans="1:9" x14ac:dyDescent="0.25">
      <c r="A8577" s="74">
        <f t="shared" ref="A8577" si="1983">A8576+3</f>
        <v>57206</v>
      </c>
      <c r="B8577" s="72">
        <f t="shared" si="1969"/>
        <v>1</v>
      </c>
      <c r="C8577" s="72" t="str">
        <f>IF(F8577=0,"RESMİ TATİL",VLOOKUP(F8577,LİSTE!$B$7:$D$1300,3,0))</f>
        <v>Ömer Asaf KADAŞ</v>
      </c>
      <c r="D8577" s="72" t="str">
        <f>IF(G8577=0,"RESMİ TATİL",VLOOKUP(G8577,LİSTE!$B$7:$D$1300,3,0))</f>
        <v>Ramazan Baran ADIGÜZEL</v>
      </c>
      <c r="E8577" s="72" t="str">
        <f>IF(H8577=0,"RESMİ TATİL",VLOOKUP(H8577,LİSTE!$B$7:$D$1300,3,0))</f>
        <v>Bahar AKGÜN</v>
      </c>
      <c r="F8577" s="72">
        <f>IF(B8577="TATİL",0,IF(F8576&gt;0,IF(LİSTE!$F$1=H8576,1,H8576+1),IF(F8576=0,H8575+1,IF(F8575=0,H8574+1,IF(F8574=0,H8573+1,IF(F8573=0,H8572+1))))))</f>
        <v>4</v>
      </c>
      <c r="G8577" s="72">
        <f>IF(F8577=0,0,IF(LİSTE!$F$1=F8577,1,F8577+1))</f>
        <v>5</v>
      </c>
      <c r="H8577" s="72">
        <f>IF(G8577=0,0,IF(LİSTE!$F$1=G8577,1,G8577+1))</f>
        <v>6</v>
      </c>
      <c r="I8577" s="72" t="str">
        <f>IFERROR(VLOOKUP(A8577,TATİLLER!$A$2:$D$30000,3,0),"TATİL DEĞİL")</f>
        <v>TATİL DEĞİL</v>
      </c>
    </row>
    <row r="8578" spans="1:9" x14ac:dyDescent="0.25">
      <c r="A8578" s="74">
        <f t="shared" si="1971"/>
        <v>57207</v>
      </c>
      <c r="B8578" s="72">
        <f t="shared" si="1969"/>
        <v>2</v>
      </c>
      <c r="C8578" s="72" t="str">
        <f>IF(F8578=0,"RESMİ TATİL",VLOOKUP(F8578,LİSTE!$B$7:$D$1300,3,0))</f>
        <v>Ömer AKGÜL</v>
      </c>
      <c r="D8578" s="72" t="str">
        <f>IF(G8578=0,"RESMİ TATİL",VLOOKUP(G8578,LİSTE!$B$7:$D$1300,3,0))</f>
        <v>Muharrem EFE TANRIVERDİ</v>
      </c>
      <c r="E8578" s="72" t="str">
        <f>IF(H8578=0,"RESMİ TATİL",VLOOKUP(H8578,LİSTE!$B$7:$D$1300,3,0))</f>
        <v>Anıl DOĞAN</v>
      </c>
      <c r="F8578" s="72">
        <f>IF(B8578="TATİL",0,IF(F8577&gt;0,IF(LİSTE!$F$1=H8577,1,H8577+1),IF(F8577=0,H8576+1,IF(F8576=0,H8575+1,IF(F8575=0,H8574+1,IF(F8574=0,H8573+1))))))</f>
        <v>7</v>
      </c>
      <c r="G8578" s="72">
        <f>IF(F8578=0,0,IF(LİSTE!$F$1=F8578,1,F8578+1))</f>
        <v>8</v>
      </c>
      <c r="H8578" s="72">
        <f>IF(G8578=0,0,IF(LİSTE!$F$1=G8578,1,G8578+1))</f>
        <v>9</v>
      </c>
      <c r="I8578" s="72" t="str">
        <f>IFERROR(VLOOKUP(A8578,TATİLLER!$A$2:$D$30000,3,0),"TATİL DEĞİL")</f>
        <v>TATİL DEĞİL</v>
      </c>
    </row>
    <row r="8579" spans="1:9" x14ac:dyDescent="0.25">
      <c r="A8579" s="74">
        <f t="shared" si="1971"/>
        <v>57208</v>
      </c>
      <c r="B8579" s="72">
        <f t="shared" ref="B8579:B8642" si="1984">IF(I8579="TATİL","TATİL",WEEKDAY(A8579,2))</f>
        <v>3</v>
      </c>
      <c r="C8579" s="72" t="str">
        <f>IF(F8579=0,"RESMİ TATİL",VLOOKUP(F8579,LİSTE!$B$7:$D$1300,3,0))</f>
        <v>İpek ARSLAN</v>
      </c>
      <c r="D8579" s="72" t="str">
        <f>IF(G8579=0,"RESMİ TATİL",VLOOKUP(G8579,LİSTE!$B$7:$D$1300,3,0))</f>
        <v>Efe KARSAK</v>
      </c>
      <c r="E8579" s="72" t="str">
        <f>IF(H8579=0,"RESMİ TATİL",VLOOKUP(H8579,LİSTE!$B$7:$D$1300,3,0))</f>
        <v>Abdullah KIRBAÇ</v>
      </c>
      <c r="F8579" s="72">
        <f>IF(B8579="TATİL",0,IF(F8578&gt;0,IF(LİSTE!$F$1=H8578,1,H8578+1),IF(F8578=0,H8577+1,IF(F8577=0,H8576+1,IF(F8576=0,H8575+1,IF(F8575=0,H8574+1))))))</f>
        <v>10</v>
      </c>
      <c r="G8579" s="72">
        <f>IF(F8579=0,0,IF(LİSTE!$F$1=F8579,1,F8579+1))</f>
        <v>11</v>
      </c>
      <c r="H8579" s="72">
        <f>IF(G8579=0,0,IF(LİSTE!$F$1=G8579,1,G8579+1))</f>
        <v>12</v>
      </c>
      <c r="I8579" s="72" t="str">
        <f>IFERROR(VLOOKUP(A8579,TATİLLER!$A$2:$D$30000,3,0),"TATİL DEĞİL")</f>
        <v>TATİL DEĞİL</v>
      </c>
    </row>
    <row r="8580" spans="1:9" x14ac:dyDescent="0.25">
      <c r="A8580" s="74">
        <f t="shared" si="1971"/>
        <v>57209</v>
      </c>
      <c r="B8580" s="72">
        <f t="shared" si="1984"/>
        <v>4</v>
      </c>
      <c r="C8580" s="72" t="str">
        <f>IF(F8580=0,"RESMİ TATİL",VLOOKUP(F8580,LİSTE!$B$7:$D$1300,3,0))</f>
        <v>Ümmü Defne GÜLER</v>
      </c>
      <c r="D8580" s="72" t="str">
        <f>IF(G8580=0,"RESMİ TATİL",VLOOKUP(G8580,LİSTE!$B$7:$D$1300,3,0))</f>
        <v>Şevval ÖZDAMAR</v>
      </c>
      <c r="E8580" s="72" t="str">
        <f>IF(H8580=0,"RESMİ TATİL",VLOOKUP(H8580,LİSTE!$B$7:$D$1300,3,0))</f>
        <v>Zeynep AKDAĞ</v>
      </c>
      <c r="F8580" s="72">
        <f>IF(B8580="TATİL",0,IF(F8579&gt;0,IF(LİSTE!$F$1=H8579,1,H8579+1),IF(F8579=0,H8578+1,IF(F8578=0,H8577+1,IF(F8577=0,H8576+1,IF(F8576=0,H8575+1))))))</f>
        <v>13</v>
      </c>
      <c r="G8580" s="72">
        <f>IF(F8580=0,0,IF(LİSTE!$F$1=F8580,1,F8580+1))</f>
        <v>14</v>
      </c>
      <c r="H8580" s="72">
        <f>IF(G8580=0,0,IF(LİSTE!$F$1=G8580,1,G8580+1))</f>
        <v>15</v>
      </c>
      <c r="I8580" s="72" t="str">
        <f>IFERROR(VLOOKUP(A8580,TATİLLER!$A$2:$D$30000,3,0),"TATİL DEĞİL")</f>
        <v>TATİL DEĞİL</v>
      </c>
    </row>
    <row r="8581" spans="1:9" x14ac:dyDescent="0.25">
      <c r="A8581" s="74">
        <f t="shared" si="1971"/>
        <v>57210</v>
      </c>
      <c r="B8581" s="72">
        <f t="shared" si="1984"/>
        <v>5</v>
      </c>
      <c r="C8581" s="72" t="str">
        <f>IF(F8581=0,"RESMİ TATİL",VLOOKUP(F8581,LİSTE!$B$7:$D$1300,3,0))</f>
        <v>Esma ÇOKER</v>
      </c>
      <c r="D8581" s="72" t="str">
        <f>IF(G8581=0,"RESMİ TATİL",VLOOKUP(G8581,LİSTE!$B$7:$D$1300,3,0))</f>
        <v>Dursun Kubilay YAŞAR</v>
      </c>
      <c r="E8581" s="72" t="str">
        <f>IF(H8581=0,"RESMİ TATİL",VLOOKUP(H8581,LİSTE!$B$7:$D$1300,3,0))</f>
        <v>Zeynep Beril BAŞPINAR</v>
      </c>
      <c r="F8581" s="72">
        <f>IF(B8581="TATİL",0,IF(F8580&gt;0,IF(LİSTE!$F$1=H8580,1,H8580+1),IF(F8580=0,H8579+1,IF(F8579=0,H8578+1,IF(F8578=0,H8577+1,IF(F8577=0,H8576+1))))))</f>
        <v>16</v>
      </c>
      <c r="G8581" s="72">
        <f>IF(F8581=0,0,IF(LİSTE!$F$1=F8581,1,F8581+1))</f>
        <v>17</v>
      </c>
      <c r="H8581" s="72">
        <f>IF(G8581=0,0,IF(LİSTE!$F$1=G8581,1,G8581+1))</f>
        <v>18</v>
      </c>
      <c r="I8581" s="72" t="str">
        <f>IFERROR(VLOOKUP(A8581,TATİLLER!$A$2:$D$30000,3,0),"TATİL DEĞİL")</f>
        <v>TATİL DEĞİL</v>
      </c>
    </row>
    <row r="8582" spans="1:9" x14ac:dyDescent="0.25">
      <c r="A8582" s="74">
        <f t="shared" ref="A8582" si="1985">A8581+3</f>
        <v>57213</v>
      </c>
      <c r="B8582" s="72">
        <f t="shared" si="1984"/>
        <v>1</v>
      </c>
      <c r="C8582" s="72" t="str">
        <f>IF(F8582=0,"RESMİ TATİL",VLOOKUP(F8582,LİSTE!$B$7:$D$1300,3,0))</f>
        <v>Ahmet DAL</v>
      </c>
      <c r="D8582" s="72" t="str">
        <f>IF(G8582=0,"RESMİ TATİL",VLOOKUP(G8582,LİSTE!$B$7:$D$1300,3,0))</f>
        <v>Emirhan KARATAŞ</v>
      </c>
      <c r="E8582" s="72" t="str">
        <f>IF(H8582=0,"RESMİ TATİL",VLOOKUP(H8582,LİSTE!$B$7:$D$1300,3,0))</f>
        <v>Zümra Yeter ARI</v>
      </c>
      <c r="F8582" s="72">
        <f>IF(B8582="TATİL",0,IF(F8581&gt;0,IF(LİSTE!$F$1=H8581,1,H8581+1),IF(F8581=0,H8580+1,IF(F8580=0,H8579+1,IF(F8579=0,H8578+1,IF(F8578=0,H8577+1))))))</f>
        <v>19</v>
      </c>
      <c r="G8582" s="72">
        <f>IF(F8582=0,0,IF(LİSTE!$F$1=F8582,1,F8582+1))</f>
        <v>20</v>
      </c>
      <c r="H8582" s="72">
        <f>IF(G8582=0,0,IF(LİSTE!$F$1=G8582,1,G8582+1))</f>
        <v>21</v>
      </c>
      <c r="I8582" s="72" t="str">
        <f>IFERROR(VLOOKUP(A8582,TATİLLER!$A$2:$D$30000,3,0),"TATİL DEĞİL")</f>
        <v>TATİL DEĞİL</v>
      </c>
    </row>
    <row r="8583" spans="1:9" x14ac:dyDescent="0.25">
      <c r="A8583" s="74">
        <f t="shared" ref="A8583:A8646" si="1986">A8582+1</f>
        <v>57214</v>
      </c>
      <c r="B8583" s="72">
        <f t="shared" si="1984"/>
        <v>2</v>
      </c>
      <c r="C8583" s="72" t="str">
        <f>IF(F8583=0,"RESMİ TATİL",VLOOKUP(F8583,LİSTE!$B$7:$D$1300,3,0))</f>
        <v>Utku KARAGÖZ</v>
      </c>
      <c r="D8583" s="72" t="str">
        <f>IF(G8583=0,"RESMİ TATİL",VLOOKUP(G8583,LİSTE!$B$7:$D$1300,3,0))</f>
        <v>Feyza Zümra AVCIOĞLU</v>
      </c>
      <c r="E8583" s="72" t="str">
        <f>IF(H8583=0,"RESMİ TATİL",VLOOKUP(H8583,LİSTE!$B$7:$D$1300,3,0))</f>
        <v>Yusuf Ali TABUR</v>
      </c>
      <c r="F8583" s="72">
        <f>IF(B8583="TATİL",0,IF(F8582&gt;0,IF(LİSTE!$F$1=H8582,1,H8582+1),IF(F8582=0,H8581+1,IF(F8581=0,H8580+1,IF(F8580=0,H8579+1,IF(F8579=0,H8578+1))))))</f>
        <v>22</v>
      </c>
      <c r="G8583" s="72">
        <f>IF(F8583=0,0,IF(LİSTE!$F$1=F8583,1,F8583+1))</f>
        <v>23</v>
      </c>
      <c r="H8583" s="72">
        <f>IF(G8583=0,0,IF(LİSTE!$F$1=G8583,1,G8583+1))</f>
        <v>24</v>
      </c>
      <c r="I8583" s="72" t="str">
        <f>IFERROR(VLOOKUP(A8583,TATİLLER!$A$2:$D$30000,3,0),"TATİL DEĞİL")</f>
        <v>TATİL DEĞİL</v>
      </c>
    </row>
    <row r="8584" spans="1:9" x14ac:dyDescent="0.25">
      <c r="A8584" s="74">
        <f t="shared" si="1986"/>
        <v>57215</v>
      </c>
      <c r="B8584" s="72">
        <f t="shared" si="1984"/>
        <v>3</v>
      </c>
      <c r="C8584" s="72" t="str">
        <f>IF(F8584=0,"RESMİ TATİL",VLOOKUP(F8584,LİSTE!$B$7:$D$1300,3,0))</f>
        <v>Irmak UTEBAY</v>
      </c>
      <c r="D8584" s="72" t="str">
        <f>IF(G8584=0,"RESMİ TATİL",VLOOKUP(G8584,LİSTE!$B$7:$D$1300,3,0))</f>
        <v>Kerem AKKOÇ</v>
      </c>
      <c r="E8584" s="72" t="str">
        <f>IF(H8584=0,"RESMİ TATİL",VLOOKUP(H8584,LİSTE!$B$7:$D$1300,3,0))</f>
        <v>Elçin Ayşe ELMAS</v>
      </c>
      <c r="F8584" s="72">
        <f>IF(B8584="TATİL",0,IF(F8583&gt;0,IF(LİSTE!$F$1=H8583,1,H8583+1),IF(F8583=0,H8582+1,IF(F8582=0,H8581+1,IF(F8581=0,H8580+1,IF(F8580=0,H8579+1))))))</f>
        <v>25</v>
      </c>
      <c r="G8584" s="72">
        <f>IF(F8584=0,0,IF(LİSTE!$F$1=F8584,1,F8584+1))</f>
        <v>26</v>
      </c>
      <c r="H8584" s="72">
        <f>IF(G8584=0,0,IF(LİSTE!$F$1=G8584,1,G8584+1))</f>
        <v>27</v>
      </c>
      <c r="I8584" s="72" t="str">
        <f>IFERROR(VLOOKUP(A8584,TATİLLER!$A$2:$D$30000,3,0),"TATİL DEĞİL")</f>
        <v>TATİL DEĞİL</v>
      </c>
    </row>
    <row r="8585" spans="1:9" x14ac:dyDescent="0.25">
      <c r="A8585" s="74">
        <f t="shared" si="1986"/>
        <v>57216</v>
      </c>
      <c r="B8585" s="72">
        <f t="shared" si="1984"/>
        <v>4</v>
      </c>
      <c r="C8585" s="72" t="str">
        <f>IF(F8585=0,"RESMİ TATİL",VLOOKUP(F8585,LİSTE!$B$7:$D$1300,3,0))</f>
        <v>Muhammed YILDIZDAĞ</v>
      </c>
      <c r="D8585" s="72" t="str">
        <f>IF(G8585=0,"RESMİ TATİL",VLOOKUP(G8585,LİSTE!$B$7:$D$1300,3,0))</f>
        <v>Nisa Nur SANCAR</v>
      </c>
      <c r="E8585" s="72" t="str">
        <f>IF(H8585=0,"RESMİ TATİL",VLOOKUP(H8585,LİSTE!$B$7:$D$1300,3,0))</f>
        <v>Esila ÇETİN</v>
      </c>
      <c r="F8585" s="72">
        <f>IF(B8585="TATİL",0,IF(F8584&gt;0,IF(LİSTE!$F$1=H8584,1,H8584+1),IF(F8584=0,H8583+1,IF(F8583=0,H8582+1,IF(F8582=0,H8581+1,IF(F8581=0,H8580+1))))))</f>
        <v>28</v>
      </c>
      <c r="G8585" s="72">
        <f>IF(F8585=0,0,IF(LİSTE!$F$1=F8585,1,F8585+1))</f>
        <v>1</v>
      </c>
      <c r="H8585" s="72">
        <f>IF(G8585=0,0,IF(LİSTE!$F$1=G8585,1,G8585+1))</f>
        <v>2</v>
      </c>
      <c r="I8585" s="72" t="str">
        <f>IFERROR(VLOOKUP(A8585,TATİLLER!$A$2:$D$30000,3,0),"TATİL DEĞİL")</f>
        <v>TATİL DEĞİL</v>
      </c>
    </row>
    <row r="8586" spans="1:9" x14ac:dyDescent="0.25">
      <c r="A8586" s="74">
        <f t="shared" si="1986"/>
        <v>57217</v>
      </c>
      <c r="B8586" s="72">
        <f t="shared" si="1984"/>
        <v>5</v>
      </c>
      <c r="C8586" s="72" t="str">
        <f>IF(F8586=0,"RESMİ TATİL",VLOOKUP(F8586,LİSTE!$B$7:$D$1300,3,0))</f>
        <v>Zeynep Sevde TOPUZ</v>
      </c>
      <c r="D8586" s="72" t="str">
        <f>IF(G8586=0,"RESMİ TATİL",VLOOKUP(G8586,LİSTE!$B$7:$D$1300,3,0))</f>
        <v>Ömer Asaf KADAŞ</v>
      </c>
      <c r="E8586" s="72" t="str">
        <f>IF(H8586=0,"RESMİ TATİL",VLOOKUP(H8586,LİSTE!$B$7:$D$1300,3,0))</f>
        <v>Ramazan Baran ADIGÜZEL</v>
      </c>
      <c r="F8586" s="72">
        <f>IF(B8586="TATİL",0,IF(F8585&gt;0,IF(LİSTE!$F$1=H8585,1,H8585+1),IF(F8585=0,H8584+1,IF(F8584=0,H8583+1,IF(F8583=0,H8582+1,IF(F8582=0,H8581+1))))))</f>
        <v>3</v>
      </c>
      <c r="G8586" s="72">
        <f>IF(F8586=0,0,IF(LİSTE!$F$1=F8586,1,F8586+1))</f>
        <v>4</v>
      </c>
      <c r="H8586" s="72">
        <f>IF(G8586=0,0,IF(LİSTE!$F$1=G8586,1,G8586+1))</f>
        <v>5</v>
      </c>
      <c r="I8586" s="72" t="str">
        <f>IFERROR(VLOOKUP(A8586,TATİLLER!$A$2:$D$30000,3,0),"TATİL DEĞİL")</f>
        <v>TATİL DEĞİL</v>
      </c>
    </row>
    <row r="8587" spans="1:9" x14ac:dyDescent="0.25">
      <c r="A8587" s="74">
        <f t="shared" ref="A8587" si="1987">A8586+3</f>
        <v>57220</v>
      </c>
      <c r="B8587" s="72">
        <f t="shared" si="1984"/>
        <v>1</v>
      </c>
      <c r="C8587" s="72" t="str">
        <f>IF(F8587=0,"RESMİ TATİL",VLOOKUP(F8587,LİSTE!$B$7:$D$1300,3,0))</f>
        <v>Bahar AKGÜN</v>
      </c>
      <c r="D8587" s="72" t="str">
        <f>IF(G8587=0,"RESMİ TATİL",VLOOKUP(G8587,LİSTE!$B$7:$D$1300,3,0))</f>
        <v>Ömer AKGÜL</v>
      </c>
      <c r="E8587" s="72" t="str">
        <f>IF(H8587=0,"RESMİ TATİL",VLOOKUP(H8587,LİSTE!$B$7:$D$1300,3,0))</f>
        <v>Muharrem EFE TANRIVERDİ</v>
      </c>
      <c r="F8587" s="72">
        <f>IF(B8587="TATİL",0,IF(F8586&gt;0,IF(LİSTE!$F$1=H8586,1,H8586+1),IF(F8586=0,H8585+1,IF(F8585=0,H8584+1,IF(F8584=0,H8583+1,IF(F8583=0,H8582+1))))))</f>
        <v>6</v>
      </c>
      <c r="G8587" s="72">
        <f>IF(F8587=0,0,IF(LİSTE!$F$1=F8587,1,F8587+1))</f>
        <v>7</v>
      </c>
      <c r="H8587" s="72">
        <f>IF(G8587=0,0,IF(LİSTE!$F$1=G8587,1,G8587+1))</f>
        <v>8</v>
      </c>
      <c r="I8587" s="72" t="str">
        <f>IFERROR(VLOOKUP(A8587,TATİLLER!$A$2:$D$30000,3,0),"TATİL DEĞİL")</f>
        <v>TATİL DEĞİL</v>
      </c>
    </row>
    <row r="8588" spans="1:9" x14ac:dyDescent="0.25">
      <c r="A8588" s="74">
        <f t="shared" si="1986"/>
        <v>57221</v>
      </c>
      <c r="B8588" s="72">
        <f t="shared" si="1984"/>
        <v>2</v>
      </c>
      <c r="C8588" s="72" t="str">
        <f>IF(F8588=0,"RESMİ TATİL",VLOOKUP(F8588,LİSTE!$B$7:$D$1300,3,0))</f>
        <v>Anıl DOĞAN</v>
      </c>
      <c r="D8588" s="72" t="str">
        <f>IF(G8588=0,"RESMİ TATİL",VLOOKUP(G8588,LİSTE!$B$7:$D$1300,3,0))</f>
        <v>İpek ARSLAN</v>
      </c>
      <c r="E8588" s="72" t="str">
        <f>IF(H8588=0,"RESMİ TATİL",VLOOKUP(H8588,LİSTE!$B$7:$D$1300,3,0))</f>
        <v>Efe KARSAK</v>
      </c>
      <c r="F8588" s="72">
        <f>IF(B8588="TATİL",0,IF(F8587&gt;0,IF(LİSTE!$F$1=H8587,1,H8587+1),IF(F8587=0,H8586+1,IF(F8586=0,H8585+1,IF(F8585=0,H8584+1,IF(F8584=0,H8583+1))))))</f>
        <v>9</v>
      </c>
      <c r="G8588" s="72">
        <f>IF(F8588=0,0,IF(LİSTE!$F$1=F8588,1,F8588+1))</f>
        <v>10</v>
      </c>
      <c r="H8588" s="72">
        <f>IF(G8588=0,0,IF(LİSTE!$F$1=G8588,1,G8588+1))</f>
        <v>11</v>
      </c>
      <c r="I8588" s="72" t="str">
        <f>IFERROR(VLOOKUP(A8588,TATİLLER!$A$2:$D$30000,3,0),"TATİL DEĞİL")</f>
        <v>TATİL DEĞİL</v>
      </c>
    </row>
    <row r="8589" spans="1:9" x14ac:dyDescent="0.25">
      <c r="A8589" s="74">
        <f t="shared" si="1986"/>
        <v>57222</v>
      </c>
      <c r="B8589" s="72">
        <f t="shared" si="1984"/>
        <v>3</v>
      </c>
      <c r="C8589" s="72" t="str">
        <f>IF(F8589=0,"RESMİ TATİL",VLOOKUP(F8589,LİSTE!$B$7:$D$1300,3,0))</f>
        <v>Abdullah KIRBAÇ</v>
      </c>
      <c r="D8589" s="72" t="str">
        <f>IF(G8589=0,"RESMİ TATİL",VLOOKUP(G8589,LİSTE!$B$7:$D$1300,3,0))</f>
        <v>Ümmü Defne GÜLER</v>
      </c>
      <c r="E8589" s="72" t="str">
        <f>IF(H8589=0,"RESMİ TATİL",VLOOKUP(H8589,LİSTE!$B$7:$D$1300,3,0))</f>
        <v>Şevval ÖZDAMAR</v>
      </c>
      <c r="F8589" s="72">
        <f>IF(B8589="TATİL",0,IF(F8588&gt;0,IF(LİSTE!$F$1=H8588,1,H8588+1),IF(F8588=0,H8587+1,IF(F8587=0,H8586+1,IF(F8586=0,H8585+1,IF(F8585=0,H8584+1))))))</f>
        <v>12</v>
      </c>
      <c r="G8589" s="72">
        <f>IF(F8589=0,0,IF(LİSTE!$F$1=F8589,1,F8589+1))</f>
        <v>13</v>
      </c>
      <c r="H8589" s="72">
        <f>IF(G8589=0,0,IF(LİSTE!$F$1=G8589,1,G8589+1))</f>
        <v>14</v>
      </c>
      <c r="I8589" s="72" t="str">
        <f>IFERROR(VLOOKUP(A8589,TATİLLER!$A$2:$D$30000,3,0),"TATİL DEĞİL")</f>
        <v>TATİL DEĞİL</v>
      </c>
    </row>
    <row r="8590" spans="1:9" x14ac:dyDescent="0.25">
      <c r="A8590" s="74">
        <f t="shared" si="1986"/>
        <v>57223</v>
      </c>
      <c r="B8590" s="72">
        <f t="shared" si="1984"/>
        <v>4</v>
      </c>
      <c r="C8590" s="72" t="str">
        <f>IF(F8590=0,"RESMİ TATİL",VLOOKUP(F8590,LİSTE!$B$7:$D$1300,3,0))</f>
        <v>Zeynep AKDAĞ</v>
      </c>
      <c r="D8590" s="72" t="str">
        <f>IF(G8590=0,"RESMİ TATİL",VLOOKUP(G8590,LİSTE!$B$7:$D$1300,3,0))</f>
        <v>Esma ÇOKER</v>
      </c>
      <c r="E8590" s="72" t="str">
        <f>IF(H8590=0,"RESMİ TATİL",VLOOKUP(H8590,LİSTE!$B$7:$D$1300,3,0))</f>
        <v>Dursun Kubilay YAŞAR</v>
      </c>
      <c r="F8590" s="72">
        <f>IF(B8590="TATİL",0,IF(F8589&gt;0,IF(LİSTE!$F$1=H8589,1,H8589+1),IF(F8589=0,H8588+1,IF(F8588=0,H8587+1,IF(F8587=0,H8586+1,IF(F8586=0,H8585+1))))))</f>
        <v>15</v>
      </c>
      <c r="G8590" s="72">
        <f>IF(F8590=0,0,IF(LİSTE!$F$1=F8590,1,F8590+1))</f>
        <v>16</v>
      </c>
      <c r="H8590" s="72">
        <f>IF(G8590=0,0,IF(LİSTE!$F$1=G8590,1,G8590+1))</f>
        <v>17</v>
      </c>
      <c r="I8590" s="72" t="str">
        <f>IFERROR(VLOOKUP(A8590,TATİLLER!$A$2:$D$30000,3,0),"TATİL DEĞİL")</f>
        <v>TATİL DEĞİL</v>
      </c>
    </row>
    <row r="8591" spans="1:9" x14ac:dyDescent="0.25">
      <c r="A8591" s="74">
        <f t="shared" si="1986"/>
        <v>57224</v>
      </c>
      <c r="B8591" s="72">
        <f t="shared" si="1984"/>
        <v>5</v>
      </c>
      <c r="C8591" s="72" t="str">
        <f>IF(F8591=0,"RESMİ TATİL",VLOOKUP(F8591,LİSTE!$B$7:$D$1300,3,0))</f>
        <v>Zeynep Beril BAŞPINAR</v>
      </c>
      <c r="D8591" s="72" t="str">
        <f>IF(G8591=0,"RESMİ TATİL",VLOOKUP(G8591,LİSTE!$B$7:$D$1300,3,0))</f>
        <v>Ahmet DAL</v>
      </c>
      <c r="E8591" s="72" t="str">
        <f>IF(H8591=0,"RESMİ TATİL",VLOOKUP(H8591,LİSTE!$B$7:$D$1300,3,0))</f>
        <v>Emirhan KARATAŞ</v>
      </c>
      <c r="F8591" s="72">
        <f>IF(B8591="TATİL",0,IF(F8590&gt;0,IF(LİSTE!$F$1=H8590,1,H8590+1),IF(F8590=0,H8589+1,IF(F8589=0,H8588+1,IF(F8588=0,H8587+1,IF(F8587=0,H8586+1))))))</f>
        <v>18</v>
      </c>
      <c r="G8591" s="72">
        <f>IF(F8591=0,0,IF(LİSTE!$F$1=F8591,1,F8591+1))</f>
        <v>19</v>
      </c>
      <c r="H8591" s="72">
        <f>IF(G8591=0,0,IF(LİSTE!$F$1=G8591,1,G8591+1))</f>
        <v>20</v>
      </c>
      <c r="I8591" s="72" t="str">
        <f>IFERROR(VLOOKUP(A8591,TATİLLER!$A$2:$D$30000,3,0),"TATİL DEĞİL")</f>
        <v>TATİL DEĞİL</v>
      </c>
    </row>
    <row r="8592" spans="1:9" x14ac:dyDescent="0.25">
      <c r="A8592" s="74">
        <f t="shared" ref="A8592" si="1988">A8591+3</f>
        <v>57227</v>
      </c>
      <c r="B8592" s="72">
        <f t="shared" si="1984"/>
        <v>1</v>
      </c>
      <c r="C8592" s="72" t="str">
        <f>IF(F8592=0,"RESMİ TATİL",VLOOKUP(F8592,LİSTE!$B$7:$D$1300,3,0))</f>
        <v>Zümra Yeter ARI</v>
      </c>
      <c r="D8592" s="72" t="str">
        <f>IF(G8592=0,"RESMİ TATİL",VLOOKUP(G8592,LİSTE!$B$7:$D$1300,3,0))</f>
        <v>Utku KARAGÖZ</v>
      </c>
      <c r="E8592" s="72" t="str">
        <f>IF(H8592=0,"RESMİ TATİL",VLOOKUP(H8592,LİSTE!$B$7:$D$1300,3,0))</f>
        <v>Feyza Zümra AVCIOĞLU</v>
      </c>
      <c r="F8592" s="72">
        <f>IF(B8592="TATİL",0,IF(F8591&gt;0,IF(LİSTE!$F$1=H8591,1,H8591+1),IF(F8591=0,H8590+1,IF(F8590=0,H8589+1,IF(F8589=0,H8588+1,IF(F8588=0,H8587+1))))))</f>
        <v>21</v>
      </c>
      <c r="G8592" s="72">
        <f>IF(F8592=0,0,IF(LİSTE!$F$1=F8592,1,F8592+1))</f>
        <v>22</v>
      </c>
      <c r="H8592" s="72">
        <f>IF(G8592=0,0,IF(LİSTE!$F$1=G8592,1,G8592+1))</f>
        <v>23</v>
      </c>
      <c r="I8592" s="72" t="str">
        <f>IFERROR(VLOOKUP(A8592,TATİLLER!$A$2:$D$30000,3,0),"TATİL DEĞİL")</f>
        <v>TATİL DEĞİL</v>
      </c>
    </row>
    <row r="8593" spans="1:9" x14ac:dyDescent="0.25">
      <c r="A8593" s="74">
        <f t="shared" si="1986"/>
        <v>57228</v>
      </c>
      <c r="B8593" s="72">
        <f t="shared" si="1984"/>
        <v>2</v>
      </c>
      <c r="C8593" s="72" t="str">
        <f>IF(F8593=0,"RESMİ TATİL",VLOOKUP(F8593,LİSTE!$B$7:$D$1300,3,0))</f>
        <v>Yusuf Ali TABUR</v>
      </c>
      <c r="D8593" s="72" t="str">
        <f>IF(G8593=0,"RESMİ TATİL",VLOOKUP(G8593,LİSTE!$B$7:$D$1300,3,0))</f>
        <v>Irmak UTEBAY</v>
      </c>
      <c r="E8593" s="72" t="str">
        <f>IF(H8593=0,"RESMİ TATİL",VLOOKUP(H8593,LİSTE!$B$7:$D$1300,3,0))</f>
        <v>Kerem AKKOÇ</v>
      </c>
      <c r="F8593" s="72">
        <f>IF(B8593="TATİL",0,IF(F8592&gt;0,IF(LİSTE!$F$1=H8592,1,H8592+1),IF(F8592=0,H8591+1,IF(F8591=0,H8590+1,IF(F8590=0,H8589+1,IF(F8589=0,H8588+1))))))</f>
        <v>24</v>
      </c>
      <c r="G8593" s="72">
        <f>IF(F8593=0,0,IF(LİSTE!$F$1=F8593,1,F8593+1))</f>
        <v>25</v>
      </c>
      <c r="H8593" s="72">
        <f>IF(G8593=0,0,IF(LİSTE!$F$1=G8593,1,G8593+1))</f>
        <v>26</v>
      </c>
      <c r="I8593" s="72" t="str">
        <f>IFERROR(VLOOKUP(A8593,TATİLLER!$A$2:$D$30000,3,0),"TATİL DEĞİL")</f>
        <v>TATİL DEĞİL</v>
      </c>
    </row>
    <row r="8594" spans="1:9" x14ac:dyDescent="0.25">
      <c r="A8594" s="74">
        <f t="shared" si="1986"/>
        <v>57229</v>
      </c>
      <c r="B8594" s="72">
        <f t="shared" si="1984"/>
        <v>3</v>
      </c>
      <c r="C8594" s="72" t="str">
        <f>IF(F8594=0,"RESMİ TATİL",VLOOKUP(F8594,LİSTE!$B$7:$D$1300,3,0))</f>
        <v>Elçin Ayşe ELMAS</v>
      </c>
      <c r="D8594" s="72" t="str">
        <f>IF(G8594=0,"RESMİ TATİL",VLOOKUP(G8594,LİSTE!$B$7:$D$1300,3,0))</f>
        <v>Muhammed YILDIZDAĞ</v>
      </c>
      <c r="E8594" s="72" t="str">
        <f>IF(H8594=0,"RESMİ TATİL",VLOOKUP(H8594,LİSTE!$B$7:$D$1300,3,0))</f>
        <v>Nisa Nur SANCAR</v>
      </c>
      <c r="F8594" s="72">
        <f>IF(B8594="TATİL",0,IF(F8593&gt;0,IF(LİSTE!$F$1=H8593,1,H8593+1),IF(F8593=0,H8592+1,IF(F8592=0,H8591+1,IF(F8591=0,H8590+1,IF(F8590=0,H8589+1))))))</f>
        <v>27</v>
      </c>
      <c r="G8594" s="72">
        <f>IF(F8594=0,0,IF(LİSTE!$F$1=F8594,1,F8594+1))</f>
        <v>28</v>
      </c>
      <c r="H8594" s="72">
        <f>IF(G8594=0,0,IF(LİSTE!$F$1=G8594,1,G8594+1))</f>
        <v>1</v>
      </c>
      <c r="I8594" s="72" t="str">
        <f>IFERROR(VLOOKUP(A8594,TATİLLER!$A$2:$D$30000,3,0),"TATİL DEĞİL")</f>
        <v>TATİL DEĞİL</v>
      </c>
    </row>
    <row r="8595" spans="1:9" x14ac:dyDescent="0.25">
      <c r="A8595" s="74">
        <f t="shared" si="1986"/>
        <v>57230</v>
      </c>
      <c r="B8595" s="72">
        <f t="shared" si="1984"/>
        <v>4</v>
      </c>
      <c r="C8595" s="72" t="str">
        <f>IF(F8595=0,"RESMİ TATİL",VLOOKUP(F8595,LİSTE!$B$7:$D$1300,3,0))</f>
        <v>Esila ÇETİN</v>
      </c>
      <c r="D8595" s="72" t="str">
        <f>IF(G8595=0,"RESMİ TATİL",VLOOKUP(G8595,LİSTE!$B$7:$D$1300,3,0))</f>
        <v>Zeynep Sevde TOPUZ</v>
      </c>
      <c r="E8595" s="72" t="str">
        <f>IF(H8595=0,"RESMİ TATİL",VLOOKUP(H8595,LİSTE!$B$7:$D$1300,3,0))</f>
        <v>Ömer Asaf KADAŞ</v>
      </c>
      <c r="F8595" s="72">
        <f>IF(B8595="TATİL",0,IF(F8594&gt;0,IF(LİSTE!$F$1=H8594,1,H8594+1),IF(F8594=0,H8593+1,IF(F8593=0,H8592+1,IF(F8592=0,H8591+1,IF(F8591=0,H8590+1))))))</f>
        <v>2</v>
      </c>
      <c r="G8595" s="72">
        <f>IF(F8595=0,0,IF(LİSTE!$F$1=F8595,1,F8595+1))</f>
        <v>3</v>
      </c>
      <c r="H8595" s="72">
        <f>IF(G8595=0,0,IF(LİSTE!$F$1=G8595,1,G8595+1))</f>
        <v>4</v>
      </c>
      <c r="I8595" s="72" t="str">
        <f>IFERROR(VLOOKUP(A8595,TATİLLER!$A$2:$D$30000,3,0),"TATİL DEĞİL")</f>
        <v>TATİL DEĞİL</v>
      </c>
    </row>
    <row r="8596" spans="1:9" x14ac:dyDescent="0.25">
      <c r="A8596" s="74">
        <f t="shared" si="1986"/>
        <v>57231</v>
      </c>
      <c r="B8596" s="72">
        <f t="shared" si="1984"/>
        <v>5</v>
      </c>
      <c r="C8596" s="72" t="str">
        <f>IF(F8596=0,"RESMİ TATİL",VLOOKUP(F8596,LİSTE!$B$7:$D$1300,3,0))</f>
        <v>Ramazan Baran ADIGÜZEL</v>
      </c>
      <c r="D8596" s="72" t="str">
        <f>IF(G8596=0,"RESMİ TATİL",VLOOKUP(G8596,LİSTE!$B$7:$D$1300,3,0))</f>
        <v>Bahar AKGÜN</v>
      </c>
      <c r="E8596" s="72" t="str">
        <f>IF(H8596=0,"RESMİ TATİL",VLOOKUP(H8596,LİSTE!$B$7:$D$1300,3,0))</f>
        <v>Ömer AKGÜL</v>
      </c>
      <c r="F8596" s="72">
        <f>IF(B8596="TATİL",0,IF(F8595&gt;0,IF(LİSTE!$F$1=H8595,1,H8595+1),IF(F8595=0,H8594+1,IF(F8594=0,H8593+1,IF(F8593=0,H8592+1,IF(F8592=0,H8591+1))))))</f>
        <v>5</v>
      </c>
      <c r="G8596" s="72">
        <f>IF(F8596=0,0,IF(LİSTE!$F$1=F8596,1,F8596+1))</f>
        <v>6</v>
      </c>
      <c r="H8596" s="72">
        <f>IF(G8596=0,0,IF(LİSTE!$F$1=G8596,1,G8596+1))</f>
        <v>7</v>
      </c>
      <c r="I8596" s="72" t="str">
        <f>IFERROR(VLOOKUP(A8596,TATİLLER!$A$2:$D$30000,3,0),"TATİL DEĞİL")</f>
        <v>TATİL DEĞİL</v>
      </c>
    </row>
    <row r="8597" spans="1:9" x14ac:dyDescent="0.25">
      <c r="A8597" s="74">
        <f t="shared" ref="A8597" si="1989">A8596+3</f>
        <v>57234</v>
      </c>
      <c r="B8597" s="72">
        <f t="shared" si="1984"/>
        <v>1</v>
      </c>
      <c r="C8597" s="72" t="str">
        <f>IF(F8597=0,"RESMİ TATİL",VLOOKUP(F8597,LİSTE!$B$7:$D$1300,3,0))</f>
        <v>Muharrem EFE TANRIVERDİ</v>
      </c>
      <c r="D8597" s="72" t="str">
        <f>IF(G8597=0,"RESMİ TATİL",VLOOKUP(G8597,LİSTE!$B$7:$D$1300,3,0))</f>
        <v>Anıl DOĞAN</v>
      </c>
      <c r="E8597" s="72" t="str">
        <f>IF(H8597=0,"RESMİ TATİL",VLOOKUP(H8597,LİSTE!$B$7:$D$1300,3,0))</f>
        <v>İpek ARSLAN</v>
      </c>
      <c r="F8597" s="72">
        <f>IF(B8597="TATİL",0,IF(F8596&gt;0,IF(LİSTE!$F$1=H8596,1,H8596+1),IF(F8596=0,H8595+1,IF(F8595=0,H8594+1,IF(F8594=0,H8593+1,IF(F8593=0,H8592+1))))))</f>
        <v>8</v>
      </c>
      <c r="G8597" s="72">
        <f>IF(F8597=0,0,IF(LİSTE!$F$1=F8597,1,F8597+1))</f>
        <v>9</v>
      </c>
      <c r="H8597" s="72">
        <f>IF(G8597=0,0,IF(LİSTE!$F$1=G8597,1,G8597+1))</f>
        <v>10</v>
      </c>
      <c r="I8597" s="72" t="str">
        <f>IFERROR(VLOOKUP(A8597,TATİLLER!$A$2:$D$30000,3,0),"TATİL DEĞİL")</f>
        <v>TATİL DEĞİL</v>
      </c>
    </row>
    <row r="8598" spans="1:9" x14ac:dyDescent="0.25">
      <c r="A8598" s="74">
        <f t="shared" si="1986"/>
        <v>57235</v>
      </c>
      <c r="B8598" s="72">
        <f t="shared" si="1984"/>
        <v>2</v>
      </c>
      <c r="C8598" s="72" t="str">
        <f>IF(F8598=0,"RESMİ TATİL",VLOOKUP(F8598,LİSTE!$B$7:$D$1300,3,0))</f>
        <v>Efe KARSAK</v>
      </c>
      <c r="D8598" s="72" t="str">
        <f>IF(G8598=0,"RESMİ TATİL",VLOOKUP(G8598,LİSTE!$B$7:$D$1300,3,0))</f>
        <v>Abdullah KIRBAÇ</v>
      </c>
      <c r="E8598" s="72" t="str">
        <f>IF(H8598=0,"RESMİ TATİL",VLOOKUP(H8598,LİSTE!$B$7:$D$1300,3,0))</f>
        <v>Ümmü Defne GÜLER</v>
      </c>
      <c r="F8598" s="72">
        <f>IF(B8598="TATİL",0,IF(F8597&gt;0,IF(LİSTE!$F$1=H8597,1,H8597+1),IF(F8597=0,H8596+1,IF(F8596=0,H8595+1,IF(F8595=0,H8594+1,IF(F8594=0,H8593+1))))))</f>
        <v>11</v>
      </c>
      <c r="G8598" s="72">
        <f>IF(F8598=0,0,IF(LİSTE!$F$1=F8598,1,F8598+1))</f>
        <v>12</v>
      </c>
      <c r="H8598" s="72">
        <f>IF(G8598=0,0,IF(LİSTE!$F$1=G8598,1,G8598+1))</f>
        <v>13</v>
      </c>
      <c r="I8598" s="72" t="str">
        <f>IFERROR(VLOOKUP(A8598,TATİLLER!$A$2:$D$30000,3,0),"TATİL DEĞİL")</f>
        <v>TATİL DEĞİL</v>
      </c>
    </row>
    <row r="8599" spans="1:9" x14ac:dyDescent="0.25">
      <c r="A8599" s="74">
        <f t="shared" si="1986"/>
        <v>57236</v>
      </c>
      <c r="B8599" s="72">
        <f t="shared" si="1984"/>
        <v>3</v>
      </c>
      <c r="C8599" s="72" t="str">
        <f>IF(F8599=0,"RESMİ TATİL",VLOOKUP(F8599,LİSTE!$B$7:$D$1300,3,0))</f>
        <v>Şevval ÖZDAMAR</v>
      </c>
      <c r="D8599" s="72" t="str">
        <f>IF(G8599=0,"RESMİ TATİL",VLOOKUP(G8599,LİSTE!$B$7:$D$1300,3,0))</f>
        <v>Zeynep AKDAĞ</v>
      </c>
      <c r="E8599" s="72" t="str">
        <f>IF(H8599=0,"RESMİ TATİL",VLOOKUP(H8599,LİSTE!$B$7:$D$1300,3,0))</f>
        <v>Esma ÇOKER</v>
      </c>
      <c r="F8599" s="72">
        <f>IF(B8599="TATİL",0,IF(F8598&gt;0,IF(LİSTE!$F$1=H8598,1,H8598+1),IF(F8598=0,H8597+1,IF(F8597=0,H8596+1,IF(F8596=0,H8595+1,IF(F8595=0,H8594+1))))))</f>
        <v>14</v>
      </c>
      <c r="G8599" s="72">
        <f>IF(F8599=0,0,IF(LİSTE!$F$1=F8599,1,F8599+1))</f>
        <v>15</v>
      </c>
      <c r="H8599" s="72">
        <f>IF(G8599=0,0,IF(LİSTE!$F$1=G8599,1,G8599+1))</f>
        <v>16</v>
      </c>
      <c r="I8599" s="72" t="str">
        <f>IFERROR(VLOOKUP(A8599,TATİLLER!$A$2:$D$30000,3,0),"TATİL DEĞİL")</f>
        <v>TATİL DEĞİL</v>
      </c>
    </row>
    <row r="8600" spans="1:9" x14ac:dyDescent="0.25">
      <c r="A8600" s="74">
        <f t="shared" si="1986"/>
        <v>57237</v>
      </c>
      <c r="B8600" s="72">
        <f t="shared" si="1984"/>
        <v>4</v>
      </c>
      <c r="C8600" s="72" t="str">
        <f>IF(F8600=0,"RESMİ TATİL",VLOOKUP(F8600,LİSTE!$B$7:$D$1300,3,0))</f>
        <v>Dursun Kubilay YAŞAR</v>
      </c>
      <c r="D8600" s="72" t="str">
        <f>IF(G8600=0,"RESMİ TATİL",VLOOKUP(G8600,LİSTE!$B$7:$D$1300,3,0))</f>
        <v>Zeynep Beril BAŞPINAR</v>
      </c>
      <c r="E8600" s="72" t="str">
        <f>IF(H8600=0,"RESMİ TATİL",VLOOKUP(H8600,LİSTE!$B$7:$D$1300,3,0))</f>
        <v>Ahmet DAL</v>
      </c>
      <c r="F8600" s="72">
        <f>IF(B8600="TATİL",0,IF(F8599&gt;0,IF(LİSTE!$F$1=H8599,1,H8599+1),IF(F8599=0,H8598+1,IF(F8598=0,H8597+1,IF(F8597=0,H8596+1,IF(F8596=0,H8595+1))))))</f>
        <v>17</v>
      </c>
      <c r="G8600" s="72">
        <f>IF(F8600=0,0,IF(LİSTE!$F$1=F8600,1,F8600+1))</f>
        <v>18</v>
      </c>
      <c r="H8600" s="72">
        <f>IF(G8600=0,0,IF(LİSTE!$F$1=G8600,1,G8600+1))</f>
        <v>19</v>
      </c>
      <c r="I8600" s="72" t="str">
        <f>IFERROR(VLOOKUP(A8600,TATİLLER!$A$2:$D$30000,3,0),"TATİL DEĞİL")</f>
        <v>TATİL DEĞİL</v>
      </c>
    </row>
    <row r="8601" spans="1:9" x14ac:dyDescent="0.25">
      <c r="A8601" s="74">
        <f t="shared" si="1986"/>
        <v>57238</v>
      </c>
      <c r="B8601" s="72">
        <f t="shared" si="1984"/>
        <v>5</v>
      </c>
      <c r="C8601" s="72" t="str">
        <f>IF(F8601=0,"RESMİ TATİL",VLOOKUP(F8601,LİSTE!$B$7:$D$1300,3,0))</f>
        <v>Emirhan KARATAŞ</v>
      </c>
      <c r="D8601" s="72" t="str">
        <f>IF(G8601=0,"RESMİ TATİL",VLOOKUP(G8601,LİSTE!$B$7:$D$1300,3,0))</f>
        <v>Zümra Yeter ARI</v>
      </c>
      <c r="E8601" s="72" t="str">
        <f>IF(H8601=0,"RESMİ TATİL",VLOOKUP(H8601,LİSTE!$B$7:$D$1300,3,0))</f>
        <v>Utku KARAGÖZ</v>
      </c>
      <c r="F8601" s="72">
        <f>IF(B8601="TATİL",0,IF(F8600&gt;0,IF(LİSTE!$F$1=H8600,1,H8600+1),IF(F8600=0,H8599+1,IF(F8599=0,H8598+1,IF(F8598=0,H8597+1,IF(F8597=0,H8596+1))))))</f>
        <v>20</v>
      </c>
      <c r="G8601" s="72">
        <f>IF(F8601=0,0,IF(LİSTE!$F$1=F8601,1,F8601+1))</f>
        <v>21</v>
      </c>
      <c r="H8601" s="72">
        <f>IF(G8601=0,0,IF(LİSTE!$F$1=G8601,1,G8601+1))</f>
        <v>22</v>
      </c>
      <c r="I8601" s="72" t="str">
        <f>IFERROR(VLOOKUP(A8601,TATİLLER!$A$2:$D$30000,3,0),"TATİL DEĞİL")</f>
        <v>TATİL DEĞİL</v>
      </c>
    </row>
    <row r="8602" spans="1:9" x14ac:dyDescent="0.25">
      <c r="A8602" s="74">
        <f t="shared" ref="A8602" si="1990">A8601+3</f>
        <v>57241</v>
      </c>
      <c r="B8602" s="72">
        <f t="shared" si="1984"/>
        <v>1</v>
      </c>
      <c r="C8602" s="72" t="str">
        <f>IF(F8602=0,"RESMİ TATİL",VLOOKUP(F8602,LİSTE!$B$7:$D$1300,3,0))</f>
        <v>Feyza Zümra AVCIOĞLU</v>
      </c>
      <c r="D8602" s="72" t="str">
        <f>IF(G8602=0,"RESMİ TATİL",VLOOKUP(G8602,LİSTE!$B$7:$D$1300,3,0))</f>
        <v>Yusuf Ali TABUR</v>
      </c>
      <c r="E8602" s="72" t="str">
        <f>IF(H8602=0,"RESMİ TATİL",VLOOKUP(H8602,LİSTE!$B$7:$D$1300,3,0))</f>
        <v>Irmak UTEBAY</v>
      </c>
      <c r="F8602" s="72">
        <f>IF(B8602="TATİL",0,IF(F8601&gt;0,IF(LİSTE!$F$1=H8601,1,H8601+1),IF(F8601=0,H8600+1,IF(F8600=0,H8599+1,IF(F8599=0,H8598+1,IF(F8598=0,H8597+1))))))</f>
        <v>23</v>
      </c>
      <c r="G8602" s="72">
        <f>IF(F8602=0,0,IF(LİSTE!$F$1=F8602,1,F8602+1))</f>
        <v>24</v>
      </c>
      <c r="H8602" s="72">
        <f>IF(G8602=0,0,IF(LİSTE!$F$1=G8602,1,G8602+1))</f>
        <v>25</v>
      </c>
      <c r="I8602" s="72" t="str">
        <f>IFERROR(VLOOKUP(A8602,TATİLLER!$A$2:$D$30000,3,0),"TATİL DEĞİL")</f>
        <v>TATİL DEĞİL</v>
      </c>
    </row>
    <row r="8603" spans="1:9" x14ac:dyDescent="0.25">
      <c r="A8603" s="74">
        <f t="shared" si="1986"/>
        <v>57242</v>
      </c>
      <c r="B8603" s="72">
        <f t="shared" si="1984"/>
        <v>2</v>
      </c>
      <c r="C8603" s="72" t="str">
        <f>IF(F8603=0,"RESMİ TATİL",VLOOKUP(F8603,LİSTE!$B$7:$D$1300,3,0))</f>
        <v>Kerem AKKOÇ</v>
      </c>
      <c r="D8603" s="72" t="str">
        <f>IF(G8603=0,"RESMİ TATİL",VLOOKUP(G8603,LİSTE!$B$7:$D$1300,3,0))</f>
        <v>Elçin Ayşe ELMAS</v>
      </c>
      <c r="E8603" s="72" t="str">
        <f>IF(H8603=0,"RESMİ TATİL",VLOOKUP(H8603,LİSTE!$B$7:$D$1300,3,0))</f>
        <v>Muhammed YILDIZDAĞ</v>
      </c>
      <c r="F8603" s="72">
        <f>IF(B8603="TATİL",0,IF(F8602&gt;0,IF(LİSTE!$F$1=H8602,1,H8602+1),IF(F8602=0,H8601+1,IF(F8601=0,H8600+1,IF(F8600=0,H8599+1,IF(F8599=0,H8598+1))))))</f>
        <v>26</v>
      </c>
      <c r="G8603" s="72">
        <f>IF(F8603=0,0,IF(LİSTE!$F$1=F8603,1,F8603+1))</f>
        <v>27</v>
      </c>
      <c r="H8603" s="72">
        <f>IF(G8603=0,0,IF(LİSTE!$F$1=G8603,1,G8603+1))</f>
        <v>28</v>
      </c>
      <c r="I8603" s="72" t="str">
        <f>IFERROR(VLOOKUP(A8603,TATİLLER!$A$2:$D$30000,3,0),"TATİL DEĞİL")</f>
        <v>TATİL DEĞİL</v>
      </c>
    </row>
    <row r="8604" spans="1:9" x14ac:dyDescent="0.25">
      <c r="A8604" s="74">
        <f t="shared" si="1986"/>
        <v>57243</v>
      </c>
      <c r="B8604" s="72">
        <f t="shared" si="1984"/>
        <v>3</v>
      </c>
      <c r="C8604" s="72" t="str">
        <f>IF(F8604=0,"RESMİ TATİL",VLOOKUP(F8604,LİSTE!$B$7:$D$1300,3,0))</f>
        <v>Nisa Nur SANCAR</v>
      </c>
      <c r="D8604" s="72" t="str">
        <f>IF(G8604=0,"RESMİ TATİL",VLOOKUP(G8604,LİSTE!$B$7:$D$1300,3,0))</f>
        <v>Esila ÇETİN</v>
      </c>
      <c r="E8604" s="72" t="str">
        <f>IF(H8604=0,"RESMİ TATİL",VLOOKUP(H8604,LİSTE!$B$7:$D$1300,3,0))</f>
        <v>Zeynep Sevde TOPUZ</v>
      </c>
      <c r="F8604" s="72">
        <f>IF(B8604="TATİL",0,IF(F8603&gt;0,IF(LİSTE!$F$1=H8603,1,H8603+1),IF(F8603=0,H8602+1,IF(F8602=0,H8601+1,IF(F8601=0,H8600+1,IF(F8600=0,H8599+1))))))</f>
        <v>1</v>
      </c>
      <c r="G8604" s="72">
        <f>IF(F8604=0,0,IF(LİSTE!$F$1=F8604,1,F8604+1))</f>
        <v>2</v>
      </c>
      <c r="H8604" s="72">
        <f>IF(G8604=0,0,IF(LİSTE!$F$1=G8604,1,G8604+1))</f>
        <v>3</v>
      </c>
      <c r="I8604" s="72" t="str">
        <f>IFERROR(VLOOKUP(A8604,TATİLLER!$A$2:$D$30000,3,0),"TATİL DEĞİL")</f>
        <v>TATİL DEĞİL</v>
      </c>
    </row>
    <row r="8605" spans="1:9" x14ac:dyDescent="0.25">
      <c r="A8605" s="74">
        <f t="shared" si="1986"/>
        <v>57244</v>
      </c>
      <c r="B8605" s="72">
        <f t="shared" si="1984"/>
        <v>4</v>
      </c>
      <c r="C8605" s="72" t="str">
        <f>IF(F8605=0,"RESMİ TATİL",VLOOKUP(F8605,LİSTE!$B$7:$D$1300,3,0))</f>
        <v>Ömer Asaf KADAŞ</v>
      </c>
      <c r="D8605" s="72" t="str">
        <f>IF(G8605=0,"RESMİ TATİL",VLOOKUP(G8605,LİSTE!$B$7:$D$1300,3,0))</f>
        <v>Ramazan Baran ADIGÜZEL</v>
      </c>
      <c r="E8605" s="72" t="str">
        <f>IF(H8605=0,"RESMİ TATİL",VLOOKUP(H8605,LİSTE!$B$7:$D$1300,3,0))</f>
        <v>Bahar AKGÜN</v>
      </c>
      <c r="F8605" s="72">
        <f>IF(B8605="TATİL",0,IF(F8604&gt;0,IF(LİSTE!$F$1=H8604,1,H8604+1),IF(F8604=0,H8603+1,IF(F8603=0,H8602+1,IF(F8602=0,H8601+1,IF(F8601=0,H8600+1))))))</f>
        <v>4</v>
      </c>
      <c r="G8605" s="72">
        <f>IF(F8605=0,0,IF(LİSTE!$F$1=F8605,1,F8605+1))</f>
        <v>5</v>
      </c>
      <c r="H8605" s="72">
        <f>IF(G8605=0,0,IF(LİSTE!$F$1=G8605,1,G8605+1))</f>
        <v>6</v>
      </c>
      <c r="I8605" s="72" t="str">
        <f>IFERROR(VLOOKUP(A8605,TATİLLER!$A$2:$D$30000,3,0),"TATİL DEĞİL")</f>
        <v>TATİL DEĞİL</v>
      </c>
    </row>
    <row r="8606" spans="1:9" x14ac:dyDescent="0.25">
      <c r="A8606" s="74">
        <f t="shared" si="1986"/>
        <v>57245</v>
      </c>
      <c r="B8606" s="72">
        <f t="shared" si="1984"/>
        <v>5</v>
      </c>
      <c r="C8606" s="72" t="str">
        <f>IF(F8606=0,"RESMİ TATİL",VLOOKUP(F8606,LİSTE!$B$7:$D$1300,3,0))</f>
        <v>Ömer AKGÜL</v>
      </c>
      <c r="D8606" s="72" t="str">
        <f>IF(G8606=0,"RESMİ TATİL",VLOOKUP(G8606,LİSTE!$B$7:$D$1300,3,0))</f>
        <v>Muharrem EFE TANRIVERDİ</v>
      </c>
      <c r="E8606" s="72" t="str">
        <f>IF(H8606=0,"RESMİ TATİL",VLOOKUP(H8606,LİSTE!$B$7:$D$1300,3,0))</f>
        <v>Anıl DOĞAN</v>
      </c>
      <c r="F8606" s="72">
        <f>IF(B8606="TATİL",0,IF(F8605&gt;0,IF(LİSTE!$F$1=H8605,1,H8605+1),IF(F8605=0,H8604+1,IF(F8604=0,H8603+1,IF(F8603=0,H8602+1,IF(F8602=0,H8601+1))))))</f>
        <v>7</v>
      </c>
      <c r="G8606" s="72">
        <f>IF(F8606=0,0,IF(LİSTE!$F$1=F8606,1,F8606+1))</f>
        <v>8</v>
      </c>
      <c r="H8606" s="72">
        <f>IF(G8606=0,0,IF(LİSTE!$F$1=G8606,1,G8606+1))</f>
        <v>9</v>
      </c>
      <c r="I8606" s="72" t="str">
        <f>IFERROR(VLOOKUP(A8606,TATİLLER!$A$2:$D$30000,3,0),"TATİL DEĞİL")</f>
        <v>TATİL DEĞİL</v>
      </c>
    </row>
    <row r="8607" spans="1:9" x14ac:dyDescent="0.25">
      <c r="A8607" s="74">
        <f t="shared" ref="A8607" si="1991">A8606+3</f>
        <v>57248</v>
      </c>
      <c r="B8607" s="72">
        <f t="shared" si="1984"/>
        <v>1</v>
      </c>
      <c r="C8607" s="72" t="str">
        <f>IF(F8607=0,"RESMİ TATİL",VLOOKUP(F8607,LİSTE!$B$7:$D$1300,3,0))</f>
        <v>İpek ARSLAN</v>
      </c>
      <c r="D8607" s="72" t="str">
        <f>IF(G8607=0,"RESMİ TATİL",VLOOKUP(G8607,LİSTE!$B$7:$D$1300,3,0))</f>
        <v>Efe KARSAK</v>
      </c>
      <c r="E8607" s="72" t="str">
        <f>IF(H8607=0,"RESMİ TATİL",VLOOKUP(H8607,LİSTE!$B$7:$D$1300,3,0))</f>
        <v>Abdullah KIRBAÇ</v>
      </c>
      <c r="F8607" s="72">
        <f>IF(B8607="TATİL",0,IF(F8606&gt;0,IF(LİSTE!$F$1=H8606,1,H8606+1),IF(F8606=0,H8605+1,IF(F8605=0,H8604+1,IF(F8604=0,H8603+1,IF(F8603=0,H8602+1))))))</f>
        <v>10</v>
      </c>
      <c r="G8607" s="72">
        <f>IF(F8607=0,0,IF(LİSTE!$F$1=F8607,1,F8607+1))</f>
        <v>11</v>
      </c>
      <c r="H8607" s="72">
        <f>IF(G8607=0,0,IF(LİSTE!$F$1=G8607,1,G8607+1))</f>
        <v>12</v>
      </c>
      <c r="I8607" s="72" t="str">
        <f>IFERROR(VLOOKUP(A8607,TATİLLER!$A$2:$D$30000,3,0),"TATİL DEĞİL")</f>
        <v>TATİL DEĞİL</v>
      </c>
    </row>
    <row r="8608" spans="1:9" x14ac:dyDescent="0.25">
      <c r="A8608" s="74">
        <f t="shared" si="1986"/>
        <v>57249</v>
      </c>
      <c r="B8608" s="72">
        <f t="shared" si="1984"/>
        <v>2</v>
      </c>
      <c r="C8608" s="72" t="str">
        <f>IF(F8608=0,"RESMİ TATİL",VLOOKUP(F8608,LİSTE!$B$7:$D$1300,3,0))</f>
        <v>Ümmü Defne GÜLER</v>
      </c>
      <c r="D8608" s="72" t="str">
        <f>IF(G8608=0,"RESMİ TATİL",VLOOKUP(G8608,LİSTE!$B$7:$D$1300,3,0))</f>
        <v>Şevval ÖZDAMAR</v>
      </c>
      <c r="E8608" s="72" t="str">
        <f>IF(H8608=0,"RESMİ TATİL",VLOOKUP(H8608,LİSTE!$B$7:$D$1300,3,0))</f>
        <v>Zeynep AKDAĞ</v>
      </c>
      <c r="F8608" s="72">
        <f>IF(B8608="TATİL",0,IF(F8607&gt;0,IF(LİSTE!$F$1=H8607,1,H8607+1),IF(F8607=0,H8606+1,IF(F8606=0,H8605+1,IF(F8605=0,H8604+1,IF(F8604=0,H8603+1))))))</f>
        <v>13</v>
      </c>
      <c r="G8608" s="72">
        <f>IF(F8608=0,0,IF(LİSTE!$F$1=F8608,1,F8608+1))</f>
        <v>14</v>
      </c>
      <c r="H8608" s="72">
        <f>IF(G8608=0,0,IF(LİSTE!$F$1=G8608,1,G8608+1))</f>
        <v>15</v>
      </c>
      <c r="I8608" s="72" t="str">
        <f>IFERROR(VLOOKUP(A8608,TATİLLER!$A$2:$D$30000,3,0),"TATİL DEĞİL")</f>
        <v>TATİL DEĞİL</v>
      </c>
    </row>
    <row r="8609" spans="1:9" x14ac:dyDescent="0.25">
      <c r="A8609" s="74">
        <f t="shared" si="1986"/>
        <v>57250</v>
      </c>
      <c r="B8609" s="72">
        <f t="shared" si="1984"/>
        <v>3</v>
      </c>
      <c r="C8609" s="72" t="str">
        <f>IF(F8609=0,"RESMİ TATİL",VLOOKUP(F8609,LİSTE!$B$7:$D$1300,3,0))</f>
        <v>Esma ÇOKER</v>
      </c>
      <c r="D8609" s="72" t="str">
        <f>IF(G8609=0,"RESMİ TATİL",VLOOKUP(G8609,LİSTE!$B$7:$D$1300,3,0))</f>
        <v>Dursun Kubilay YAŞAR</v>
      </c>
      <c r="E8609" s="72" t="str">
        <f>IF(H8609=0,"RESMİ TATİL",VLOOKUP(H8609,LİSTE!$B$7:$D$1300,3,0))</f>
        <v>Zeynep Beril BAŞPINAR</v>
      </c>
      <c r="F8609" s="72">
        <f>IF(B8609="TATİL",0,IF(F8608&gt;0,IF(LİSTE!$F$1=H8608,1,H8608+1),IF(F8608=0,H8607+1,IF(F8607=0,H8606+1,IF(F8606=0,H8605+1,IF(F8605=0,H8604+1))))))</f>
        <v>16</v>
      </c>
      <c r="G8609" s="72">
        <f>IF(F8609=0,0,IF(LİSTE!$F$1=F8609,1,F8609+1))</f>
        <v>17</v>
      </c>
      <c r="H8609" s="72">
        <f>IF(G8609=0,0,IF(LİSTE!$F$1=G8609,1,G8609+1))</f>
        <v>18</v>
      </c>
      <c r="I8609" s="72" t="str">
        <f>IFERROR(VLOOKUP(A8609,TATİLLER!$A$2:$D$30000,3,0),"TATİL DEĞİL")</f>
        <v>TATİL DEĞİL</v>
      </c>
    </row>
    <row r="8610" spans="1:9" x14ac:dyDescent="0.25">
      <c r="A8610" s="74">
        <f t="shared" si="1986"/>
        <v>57251</v>
      </c>
      <c r="B8610" s="72">
        <f t="shared" si="1984"/>
        <v>4</v>
      </c>
      <c r="C8610" s="72" t="str">
        <f>IF(F8610=0,"RESMİ TATİL",VLOOKUP(F8610,LİSTE!$B$7:$D$1300,3,0))</f>
        <v>Ahmet DAL</v>
      </c>
      <c r="D8610" s="72" t="str">
        <f>IF(G8610=0,"RESMİ TATİL",VLOOKUP(G8610,LİSTE!$B$7:$D$1300,3,0))</f>
        <v>Emirhan KARATAŞ</v>
      </c>
      <c r="E8610" s="72" t="str">
        <f>IF(H8610=0,"RESMİ TATİL",VLOOKUP(H8610,LİSTE!$B$7:$D$1300,3,0))</f>
        <v>Zümra Yeter ARI</v>
      </c>
      <c r="F8610" s="72">
        <f>IF(B8610="TATİL",0,IF(F8609&gt;0,IF(LİSTE!$F$1=H8609,1,H8609+1),IF(F8609=0,H8608+1,IF(F8608=0,H8607+1,IF(F8607=0,H8606+1,IF(F8606=0,H8605+1))))))</f>
        <v>19</v>
      </c>
      <c r="G8610" s="72">
        <f>IF(F8610=0,0,IF(LİSTE!$F$1=F8610,1,F8610+1))</f>
        <v>20</v>
      </c>
      <c r="H8610" s="72">
        <f>IF(G8610=0,0,IF(LİSTE!$F$1=G8610,1,G8610+1))</f>
        <v>21</v>
      </c>
      <c r="I8610" s="72" t="str">
        <f>IFERROR(VLOOKUP(A8610,TATİLLER!$A$2:$D$30000,3,0),"TATİL DEĞİL")</f>
        <v>TATİL DEĞİL</v>
      </c>
    </row>
    <row r="8611" spans="1:9" x14ac:dyDescent="0.25">
      <c r="A8611" s="74">
        <f t="shared" si="1986"/>
        <v>57252</v>
      </c>
      <c r="B8611" s="72">
        <f t="shared" si="1984"/>
        <v>5</v>
      </c>
      <c r="C8611" s="72" t="str">
        <f>IF(F8611=0,"RESMİ TATİL",VLOOKUP(F8611,LİSTE!$B$7:$D$1300,3,0))</f>
        <v>Utku KARAGÖZ</v>
      </c>
      <c r="D8611" s="72" t="str">
        <f>IF(G8611=0,"RESMİ TATİL",VLOOKUP(G8611,LİSTE!$B$7:$D$1300,3,0))</f>
        <v>Feyza Zümra AVCIOĞLU</v>
      </c>
      <c r="E8611" s="72" t="str">
        <f>IF(H8611=0,"RESMİ TATİL",VLOOKUP(H8611,LİSTE!$B$7:$D$1300,3,0))</f>
        <v>Yusuf Ali TABUR</v>
      </c>
      <c r="F8611" s="72">
        <f>IF(B8611="TATİL",0,IF(F8610&gt;0,IF(LİSTE!$F$1=H8610,1,H8610+1),IF(F8610=0,H8609+1,IF(F8609=0,H8608+1,IF(F8608=0,H8607+1,IF(F8607=0,H8606+1))))))</f>
        <v>22</v>
      </c>
      <c r="G8611" s="72">
        <f>IF(F8611=0,0,IF(LİSTE!$F$1=F8611,1,F8611+1))</f>
        <v>23</v>
      </c>
      <c r="H8611" s="72">
        <f>IF(G8611=0,0,IF(LİSTE!$F$1=G8611,1,G8611+1))</f>
        <v>24</v>
      </c>
      <c r="I8611" s="72" t="str">
        <f>IFERROR(VLOOKUP(A8611,TATİLLER!$A$2:$D$30000,3,0),"TATİL DEĞİL")</f>
        <v>TATİL DEĞİL</v>
      </c>
    </row>
    <row r="8612" spans="1:9" x14ac:dyDescent="0.25">
      <c r="A8612" s="74">
        <f t="shared" ref="A8612" si="1992">A8611+3</f>
        <v>57255</v>
      </c>
      <c r="B8612" s="72">
        <f t="shared" si="1984"/>
        <v>1</v>
      </c>
      <c r="C8612" s="72" t="str">
        <f>IF(F8612=0,"RESMİ TATİL",VLOOKUP(F8612,LİSTE!$B$7:$D$1300,3,0))</f>
        <v>Irmak UTEBAY</v>
      </c>
      <c r="D8612" s="72" t="str">
        <f>IF(G8612=0,"RESMİ TATİL",VLOOKUP(G8612,LİSTE!$B$7:$D$1300,3,0))</f>
        <v>Kerem AKKOÇ</v>
      </c>
      <c r="E8612" s="72" t="str">
        <f>IF(H8612=0,"RESMİ TATİL",VLOOKUP(H8612,LİSTE!$B$7:$D$1300,3,0))</f>
        <v>Elçin Ayşe ELMAS</v>
      </c>
      <c r="F8612" s="72">
        <f>IF(B8612="TATİL",0,IF(F8611&gt;0,IF(LİSTE!$F$1=H8611,1,H8611+1),IF(F8611=0,H8610+1,IF(F8610=0,H8609+1,IF(F8609=0,H8608+1,IF(F8608=0,H8607+1))))))</f>
        <v>25</v>
      </c>
      <c r="G8612" s="72">
        <f>IF(F8612=0,0,IF(LİSTE!$F$1=F8612,1,F8612+1))</f>
        <v>26</v>
      </c>
      <c r="H8612" s="72">
        <f>IF(G8612=0,0,IF(LİSTE!$F$1=G8612,1,G8612+1))</f>
        <v>27</v>
      </c>
      <c r="I8612" s="72" t="str">
        <f>IFERROR(VLOOKUP(A8612,TATİLLER!$A$2:$D$30000,3,0),"TATİL DEĞİL")</f>
        <v>TATİL DEĞİL</v>
      </c>
    </row>
    <row r="8613" spans="1:9" x14ac:dyDescent="0.25">
      <c r="A8613" s="74">
        <f t="shared" si="1986"/>
        <v>57256</v>
      </c>
      <c r="B8613" s="72">
        <f t="shared" si="1984"/>
        <v>2</v>
      </c>
      <c r="C8613" s="72" t="str">
        <f>IF(F8613=0,"RESMİ TATİL",VLOOKUP(F8613,LİSTE!$B$7:$D$1300,3,0))</f>
        <v>Muhammed YILDIZDAĞ</v>
      </c>
      <c r="D8613" s="72" t="str">
        <f>IF(G8613=0,"RESMİ TATİL",VLOOKUP(G8613,LİSTE!$B$7:$D$1300,3,0))</f>
        <v>Nisa Nur SANCAR</v>
      </c>
      <c r="E8613" s="72" t="str">
        <f>IF(H8613=0,"RESMİ TATİL",VLOOKUP(H8613,LİSTE!$B$7:$D$1300,3,0))</f>
        <v>Esila ÇETİN</v>
      </c>
      <c r="F8613" s="72">
        <f>IF(B8613="TATİL",0,IF(F8612&gt;0,IF(LİSTE!$F$1=H8612,1,H8612+1),IF(F8612=0,H8611+1,IF(F8611=0,H8610+1,IF(F8610=0,H8609+1,IF(F8609=0,H8608+1))))))</f>
        <v>28</v>
      </c>
      <c r="G8613" s="72">
        <f>IF(F8613=0,0,IF(LİSTE!$F$1=F8613,1,F8613+1))</f>
        <v>1</v>
      </c>
      <c r="H8613" s="72">
        <f>IF(G8613=0,0,IF(LİSTE!$F$1=G8613,1,G8613+1))</f>
        <v>2</v>
      </c>
      <c r="I8613" s="72" t="str">
        <f>IFERROR(VLOOKUP(A8613,TATİLLER!$A$2:$D$30000,3,0),"TATİL DEĞİL")</f>
        <v>TATİL DEĞİL</v>
      </c>
    </row>
    <row r="8614" spans="1:9" x14ac:dyDescent="0.25">
      <c r="A8614" s="74">
        <f t="shared" si="1986"/>
        <v>57257</v>
      </c>
      <c r="B8614" s="72">
        <f t="shared" si="1984"/>
        <v>3</v>
      </c>
      <c r="C8614" s="72" t="str">
        <f>IF(F8614=0,"RESMİ TATİL",VLOOKUP(F8614,LİSTE!$B$7:$D$1300,3,0))</f>
        <v>Zeynep Sevde TOPUZ</v>
      </c>
      <c r="D8614" s="72" t="str">
        <f>IF(G8614=0,"RESMİ TATİL",VLOOKUP(G8614,LİSTE!$B$7:$D$1300,3,0))</f>
        <v>Ömer Asaf KADAŞ</v>
      </c>
      <c r="E8614" s="72" t="str">
        <f>IF(H8614=0,"RESMİ TATİL",VLOOKUP(H8614,LİSTE!$B$7:$D$1300,3,0))</f>
        <v>Ramazan Baran ADIGÜZEL</v>
      </c>
      <c r="F8614" s="72">
        <f>IF(B8614="TATİL",0,IF(F8613&gt;0,IF(LİSTE!$F$1=H8613,1,H8613+1),IF(F8613=0,H8612+1,IF(F8612=0,H8611+1,IF(F8611=0,H8610+1,IF(F8610=0,H8609+1))))))</f>
        <v>3</v>
      </c>
      <c r="G8614" s="72">
        <f>IF(F8614=0,0,IF(LİSTE!$F$1=F8614,1,F8614+1))</f>
        <v>4</v>
      </c>
      <c r="H8614" s="72">
        <f>IF(G8614=0,0,IF(LİSTE!$F$1=G8614,1,G8614+1))</f>
        <v>5</v>
      </c>
      <c r="I8614" s="72" t="str">
        <f>IFERROR(VLOOKUP(A8614,TATİLLER!$A$2:$D$30000,3,0),"TATİL DEĞİL")</f>
        <v>TATİL DEĞİL</v>
      </c>
    </row>
    <row r="8615" spans="1:9" x14ac:dyDescent="0.25">
      <c r="A8615" s="74">
        <f t="shared" si="1986"/>
        <v>57258</v>
      </c>
      <c r="B8615" s="72">
        <f t="shared" si="1984"/>
        <v>4</v>
      </c>
      <c r="C8615" s="72" t="str">
        <f>IF(F8615=0,"RESMİ TATİL",VLOOKUP(F8615,LİSTE!$B$7:$D$1300,3,0))</f>
        <v>Bahar AKGÜN</v>
      </c>
      <c r="D8615" s="72" t="str">
        <f>IF(G8615=0,"RESMİ TATİL",VLOOKUP(G8615,LİSTE!$B$7:$D$1300,3,0))</f>
        <v>Ömer AKGÜL</v>
      </c>
      <c r="E8615" s="72" t="str">
        <f>IF(H8615=0,"RESMİ TATİL",VLOOKUP(H8615,LİSTE!$B$7:$D$1300,3,0))</f>
        <v>Muharrem EFE TANRIVERDİ</v>
      </c>
      <c r="F8615" s="72">
        <f>IF(B8615="TATİL",0,IF(F8614&gt;0,IF(LİSTE!$F$1=H8614,1,H8614+1),IF(F8614=0,H8613+1,IF(F8613=0,H8612+1,IF(F8612=0,H8611+1,IF(F8611=0,H8610+1))))))</f>
        <v>6</v>
      </c>
      <c r="G8615" s="72">
        <f>IF(F8615=0,0,IF(LİSTE!$F$1=F8615,1,F8615+1))</f>
        <v>7</v>
      </c>
      <c r="H8615" s="72">
        <f>IF(G8615=0,0,IF(LİSTE!$F$1=G8615,1,G8615+1))</f>
        <v>8</v>
      </c>
      <c r="I8615" s="72" t="str">
        <f>IFERROR(VLOOKUP(A8615,TATİLLER!$A$2:$D$30000,3,0),"TATİL DEĞİL")</f>
        <v>TATİL DEĞİL</v>
      </c>
    </row>
    <row r="8616" spans="1:9" x14ac:dyDescent="0.25">
      <c r="A8616" s="74">
        <f t="shared" si="1986"/>
        <v>57259</v>
      </c>
      <c r="B8616" s="72">
        <f t="shared" si="1984"/>
        <v>5</v>
      </c>
      <c r="C8616" s="72" t="str">
        <f>IF(F8616=0,"RESMİ TATİL",VLOOKUP(F8616,LİSTE!$B$7:$D$1300,3,0))</f>
        <v>Anıl DOĞAN</v>
      </c>
      <c r="D8616" s="72" t="str">
        <f>IF(G8616=0,"RESMİ TATİL",VLOOKUP(G8616,LİSTE!$B$7:$D$1300,3,0))</f>
        <v>İpek ARSLAN</v>
      </c>
      <c r="E8616" s="72" t="str">
        <f>IF(H8616=0,"RESMİ TATİL",VLOOKUP(H8616,LİSTE!$B$7:$D$1300,3,0))</f>
        <v>Efe KARSAK</v>
      </c>
      <c r="F8616" s="72">
        <f>IF(B8616="TATİL",0,IF(F8615&gt;0,IF(LİSTE!$F$1=H8615,1,H8615+1),IF(F8615=0,H8614+1,IF(F8614=0,H8613+1,IF(F8613=0,H8612+1,IF(F8612=0,H8611+1))))))</f>
        <v>9</v>
      </c>
      <c r="G8616" s="72">
        <f>IF(F8616=0,0,IF(LİSTE!$F$1=F8616,1,F8616+1))</f>
        <v>10</v>
      </c>
      <c r="H8616" s="72">
        <f>IF(G8616=0,0,IF(LİSTE!$F$1=G8616,1,G8616+1))</f>
        <v>11</v>
      </c>
      <c r="I8616" s="72" t="str">
        <f>IFERROR(VLOOKUP(A8616,TATİLLER!$A$2:$D$30000,3,0),"TATİL DEĞİL")</f>
        <v>TATİL DEĞİL</v>
      </c>
    </row>
    <row r="8617" spans="1:9" x14ac:dyDescent="0.25">
      <c r="A8617" s="74">
        <f t="shared" ref="A8617" si="1993">A8616+3</f>
        <v>57262</v>
      </c>
      <c r="B8617" s="72">
        <f t="shared" si="1984"/>
        <v>1</v>
      </c>
      <c r="C8617" s="72" t="str">
        <f>IF(F8617=0,"RESMİ TATİL",VLOOKUP(F8617,LİSTE!$B$7:$D$1300,3,0))</f>
        <v>Abdullah KIRBAÇ</v>
      </c>
      <c r="D8617" s="72" t="str">
        <f>IF(G8617=0,"RESMİ TATİL",VLOOKUP(G8617,LİSTE!$B$7:$D$1300,3,0))</f>
        <v>Ümmü Defne GÜLER</v>
      </c>
      <c r="E8617" s="72" t="str">
        <f>IF(H8617=0,"RESMİ TATİL",VLOOKUP(H8617,LİSTE!$B$7:$D$1300,3,0))</f>
        <v>Şevval ÖZDAMAR</v>
      </c>
      <c r="F8617" s="72">
        <f>IF(B8617="TATİL",0,IF(F8616&gt;0,IF(LİSTE!$F$1=H8616,1,H8616+1),IF(F8616=0,H8615+1,IF(F8615=0,H8614+1,IF(F8614=0,H8613+1,IF(F8613=0,H8612+1))))))</f>
        <v>12</v>
      </c>
      <c r="G8617" s="72">
        <f>IF(F8617=0,0,IF(LİSTE!$F$1=F8617,1,F8617+1))</f>
        <v>13</v>
      </c>
      <c r="H8617" s="72">
        <f>IF(G8617=0,0,IF(LİSTE!$F$1=G8617,1,G8617+1))</f>
        <v>14</v>
      </c>
      <c r="I8617" s="72" t="str">
        <f>IFERROR(VLOOKUP(A8617,TATİLLER!$A$2:$D$30000,3,0),"TATİL DEĞİL")</f>
        <v>TATİL DEĞİL</v>
      </c>
    </row>
    <row r="8618" spans="1:9" x14ac:dyDescent="0.25">
      <c r="A8618" s="74">
        <f t="shared" si="1986"/>
        <v>57263</v>
      </c>
      <c r="B8618" s="72">
        <f t="shared" si="1984"/>
        <v>2</v>
      </c>
      <c r="C8618" s="72" t="str">
        <f>IF(F8618=0,"RESMİ TATİL",VLOOKUP(F8618,LİSTE!$B$7:$D$1300,3,0))</f>
        <v>Zeynep AKDAĞ</v>
      </c>
      <c r="D8618" s="72" t="str">
        <f>IF(G8618=0,"RESMİ TATİL",VLOOKUP(G8618,LİSTE!$B$7:$D$1300,3,0))</f>
        <v>Esma ÇOKER</v>
      </c>
      <c r="E8618" s="72" t="str">
        <f>IF(H8618=0,"RESMİ TATİL",VLOOKUP(H8618,LİSTE!$B$7:$D$1300,3,0))</f>
        <v>Dursun Kubilay YAŞAR</v>
      </c>
      <c r="F8618" s="72">
        <f>IF(B8618="TATİL",0,IF(F8617&gt;0,IF(LİSTE!$F$1=H8617,1,H8617+1),IF(F8617=0,H8616+1,IF(F8616=0,H8615+1,IF(F8615=0,H8614+1,IF(F8614=0,H8613+1))))))</f>
        <v>15</v>
      </c>
      <c r="G8618" s="72">
        <f>IF(F8618=0,0,IF(LİSTE!$F$1=F8618,1,F8618+1))</f>
        <v>16</v>
      </c>
      <c r="H8618" s="72">
        <f>IF(G8618=0,0,IF(LİSTE!$F$1=G8618,1,G8618+1))</f>
        <v>17</v>
      </c>
      <c r="I8618" s="72" t="str">
        <f>IFERROR(VLOOKUP(A8618,TATİLLER!$A$2:$D$30000,3,0),"TATİL DEĞİL")</f>
        <v>TATİL DEĞİL</v>
      </c>
    </row>
    <row r="8619" spans="1:9" x14ac:dyDescent="0.25">
      <c r="A8619" s="74">
        <f t="shared" si="1986"/>
        <v>57264</v>
      </c>
      <c r="B8619" s="72">
        <f t="shared" si="1984"/>
        <v>3</v>
      </c>
      <c r="C8619" s="72" t="str">
        <f>IF(F8619=0,"RESMİ TATİL",VLOOKUP(F8619,LİSTE!$B$7:$D$1300,3,0))</f>
        <v>Zeynep Beril BAŞPINAR</v>
      </c>
      <c r="D8619" s="72" t="str">
        <f>IF(G8619=0,"RESMİ TATİL",VLOOKUP(G8619,LİSTE!$B$7:$D$1300,3,0))</f>
        <v>Ahmet DAL</v>
      </c>
      <c r="E8619" s="72" t="str">
        <f>IF(H8619=0,"RESMİ TATİL",VLOOKUP(H8619,LİSTE!$B$7:$D$1300,3,0))</f>
        <v>Emirhan KARATAŞ</v>
      </c>
      <c r="F8619" s="72">
        <f>IF(B8619="TATİL",0,IF(F8618&gt;0,IF(LİSTE!$F$1=H8618,1,H8618+1),IF(F8618=0,H8617+1,IF(F8617=0,H8616+1,IF(F8616=0,H8615+1,IF(F8615=0,H8614+1))))))</f>
        <v>18</v>
      </c>
      <c r="G8619" s="72">
        <f>IF(F8619=0,0,IF(LİSTE!$F$1=F8619,1,F8619+1))</f>
        <v>19</v>
      </c>
      <c r="H8619" s="72">
        <f>IF(G8619=0,0,IF(LİSTE!$F$1=G8619,1,G8619+1))</f>
        <v>20</v>
      </c>
      <c r="I8619" s="72" t="str">
        <f>IFERROR(VLOOKUP(A8619,TATİLLER!$A$2:$D$30000,3,0),"TATİL DEĞİL")</f>
        <v>TATİL DEĞİL</v>
      </c>
    </row>
    <row r="8620" spans="1:9" x14ac:dyDescent="0.25">
      <c r="A8620" s="74">
        <f t="shared" si="1986"/>
        <v>57265</v>
      </c>
      <c r="B8620" s="72">
        <f t="shared" si="1984"/>
        <v>4</v>
      </c>
      <c r="C8620" s="72" t="str">
        <f>IF(F8620=0,"RESMİ TATİL",VLOOKUP(F8620,LİSTE!$B$7:$D$1300,3,0))</f>
        <v>Zümra Yeter ARI</v>
      </c>
      <c r="D8620" s="72" t="str">
        <f>IF(G8620=0,"RESMİ TATİL",VLOOKUP(G8620,LİSTE!$B$7:$D$1300,3,0))</f>
        <v>Utku KARAGÖZ</v>
      </c>
      <c r="E8620" s="72" t="str">
        <f>IF(H8620=0,"RESMİ TATİL",VLOOKUP(H8620,LİSTE!$B$7:$D$1300,3,0))</f>
        <v>Feyza Zümra AVCIOĞLU</v>
      </c>
      <c r="F8620" s="72">
        <f>IF(B8620="TATİL",0,IF(F8619&gt;0,IF(LİSTE!$F$1=H8619,1,H8619+1),IF(F8619=0,H8618+1,IF(F8618=0,H8617+1,IF(F8617=0,H8616+1,IF(F8616=0,H8615+1))))))</f>
        <v>21</v>
      </c>
      <c r="G8620" s="72">
        <f>IF(F8620=0,0,IF(LİSTE!$F$1=F8620,1,F8620+1))</f>
        <v>22</v>
      </c>
      <c r="H8620" s="72">
        <f>IF(G8620=0,0,IF(LİSTE!$F$1=G8620,1,G8620+1))</f>
        <v>23</v>
      </c>
      <c r="I8620" s="72" t="str">
        <f>IFERROR(VLOOKUP(A8620,TATİLLER!$A$2:$D$30000,3,0),"TATİL DEĞİL")</f>
        <v>TATİL DEĞİL</v>
      </c>
    </row>
    <row r="8621" spans="1:9" x14ac:dyDescent="0.25">
      <c r="A8621" s="74">
        <f t="shared" si="1986"/>
        <v>57266</v>
      </c>
      <c r="B8621" s="72">
        <f t="shared" si="1984"/>
        <v>5</v>
      </c>
      <c r="C8621" s="72" t="str">
        <f>IF(F8621=0,"RESMİ TATİL",VLOOKUP(F8621,LİSTE!$B$7:$D$1300,3,0))</f>
        <v>Yusuf Ali TABUR</v>
      </c>
      <c r="D8621" s="72" t="str">
        <f>IF(G8621=0,"RESMİ TATİL",VLOOKUP(G8621,LİSTE!$B$7:$D$1300,3,0))</f>
        <v>Irmak UTEBAY</v>
      </c>
      <c r="E8621" s="72" t="str">
        <f>IF(H8621=0,"RESMİ TATİL",VLOOKUP(H8621,LİSTE!$B$7:$D$1300,3,0))</f>
        <v>Kerem AKKOÇ</v>
      </c>
      <c r="F8621" s="72">
        <f>IF(B8621="TATİL",0,IF(F8620&gt;0,IF(LİSTE!$F$1=H8620,1,H8620+1),IF(F8620=0,H8619+1,IF(F8619=0,H8618+1,IF(F8618=0,H8617+1,IF(F8617=0,H8616+1))))))</f>
        <v>24</v>
      </c>
      <c r="G8621" s="72">
        <f>IF(F8621=0,0,IF(LİSTE!$F$1=F8621,1,F8621+1))</f>
        <v>25</v>
      </c>
      <c r="H8621" s="72">
        <f>IF(G8621=0,0,IF(LİSTE!$F$1=G8621,1,G8621+1))</f>
        <v>26</v>
      </c>
      <c r="I8621" s="72" t="str">
        <f>IFERROR(VLOOKUP(A8621,TATİLLER!$A$2:$D$30000,3,0),"TATİL DEĞİL")</f>
        <v>TATİL DEĞİL</v>
      </c>
    </row>
    <row r="8622" spans="1:9" x14ac:dyDescent="0.25">
      <c r="A8622" s="74">
        <f t="shared" ref="A8622" si="1994">A8621+3</f>
        <v>57269</v>
      </c>
      <c r="B8622" s="72">
        <f t="shared" si="1984"/>
        <v>1</v>
      </c>
      <c r="C8622" s="72" t="str">
        <f>IF(F8622=0,"RESMİ TATİL",VLOOKUP(F8622,LİSTE!$B$7:$D$1300,3,0))</f>
        <v>Elçin Ayşe ELMAS</v>
      </c>
      <c r="D8622" s="72" t="str">
        <f>IF(G8622=0,"RESMİ TATİL",VLOOKUP(G8622,LİSTE!$B$7:$D$1300,3,0))</f>
        <v>Muhammed YILDIZDAĞ</v>
      </c>
      <c r="E8622" s="72" t="str">
        <f>IF(H8622=0,"RESMİ TATİL",VLOOKUP(H8622,LİSTE!$B$7:$D$1300,3,0))</f>
        <v>Nisa Nur SANCAR</v>
      </c>
      <c r="F8622" s="72">
        <f>IF(B8622="TATİL",0,IF(F8621&gt;0,IF(LİSTE!$F$1=H8621,1,H8621+1),IF(F8621=0,H8620+1,IF(F8620=0,H8619+1,IF(F8619=0,H8618+1,IF(F8618=0,H8617+1))))))</f>
        <v>27</v>
      </c>
      <c r="G8622" s="72">
        <f>IF(F8622=0,0,IF(LİSTE!$F$1=F8622,1,F8622+1))</f>
        <v>28</v>
      </c>
      <c r="H8622" s="72">
        <f>IF(G8622=0,0,IF(LİSTE!$F$1=G8622,1,G8622+1))</f>
        <v>1</v>
      </c>
      <c r="I8622" s="72" t="str">
        <f>IFERROR(VLOOKUP(A8622,TATİLLER!$A$2:$D$30000,3,0),"TATİL DEĞİL")</f>
        <v>TATİL DEĞİL</v>
      </c>
    </row>
    <row r="8623" spans="1:9" x14ac:dyDescent="0.25">
      <c r="A8623" s="74">
        <f t="shared" si="1986"/>
        <v>57270</v>
      </c>
      <c r="B8623" s="72">
        <f t="shared" si="1984"/>
        <v>2</v>
      </c>
      <c r="C8623" s="72" t="str">
        <f>IF(F8623=0,"RESMİ TATİL",VLOOKUP(F8623,LİSTE!$B$7:$D$1300,3,0))</f>
        <v>Esila ÇETİN</v>
      </c>
      <c r="D8623" s="72" t="str">
        <f>IF(G8623=0,"RESMİ TATİL",VLOOKUP(G8623,LİSTE!$B$7:$D$1300,3,0))</f>
        <v>Zeynep Sevde TOPUZ</v>
      </c>
      <c r="E8623" s="72" t="str">
        <f>IF(H8623=0,"RESMİ TATİL",VLOOKUP(H8623,LİSTE!$B$7:$D$1300,3,0))</f>
        <v>Ömer Asaf KADAŞ</v>
      </c>
      <c r="F8623" s="72">
        <f>IF(B8623="TATİL",0,IF(F8622&gt;0,IF(LİSTE!$F$1=H8622,1,H8622+1),IF(F8622=0,H8621+1,IF(F8621=0,H8620+1,IF(F8620=0,H8619+1,IF(F8619=0,H8618+1))))))</f>
        <v>2</v>
      </c>
      <c r="G8623" s="72">
        <f>IF(F8623=0,0,IF(LİSTE!$F$1=F8623,1,F8623+1))</f>
        <v>3</v>
      </c>
      <c r="H8623" s="72">
        <f>IF(G8623=0,0,IF(LİSTE!$F$1=G8623,1,G8623+1))</f>
        <v>4</v>
      </c>
      <c r="I8623" s="72" t="str">
        <f>IFERROR(VLOOKUP(A8623,TATİLLER!$A$2:$D$30000,3,0),"TATİL DEĞİL")</f>
        <v>TATİL DEĞİL</v>
      </c>
    </row>
    <row r="8624" spans="1:9" x14ac:dyDescent="0.25">
      <c r="A8624" s="74">
        <f t="shared" si="1986"/>
        <v>57271</v>
      </c>
      <c r="B8624" s="72">
        <f t="shared" si="1984"/>
        <v>3</v>
      </c>
      <c r="C8624" s="72" t="str">
        <f>IF(F8624=0,"RESMİ TATİL",VLOOKUP(F8624,LİSTE!$B$7:$D$1300,3,0))</f>
        <v>Ramazan Baran ADIGÜZEL</v>
      </c>
      <c r="D8624" s="72" t="str">
        <f>IF(G8624=0,"RESMİ TATİL",VLOOKUP(G8624,LİSTE!$B$7:$D$1300,3,0))</f>
        <v>Bahar AKGÜN</v>
      </c>
      <c r="E8624" s="72" t="str">
        <f>IF(H8624=0,"RESMİ TATİL",VLOOKUP(H8624,LİSTE!$B$7:$D$1300,3,0))</f>
        <v>Ömer AKGÜL</v>
      </c>
      <c r="F8624" s="72">
        <f>IF(B8624="TATİL",0,IF(F8623&gt;0,IF(LİSTE!$F$1=H8623,1,H8623+1),IF(F8623=0,H8622+1,IF(F8622=0,H8621+1,IF(F8621=0,H8620+1,IF(F8620=0,H8619+1))))))</f>
        <v>5</v>
      </c>
      <c r="G8624" s="72">
        <f>IF(F8624=0,0,IF(LİSTE!$F$1=F8624,1,F8624+1))</f>
        <v>6</v>
      </c>
      <c r="H8624" s="72">
        <f>IF(G8624=0,0,IF(LİSTE!$F$1=G8624,1,G8624+1))</f>
        <v>7</v>
      </c>
      <c r="I8624" s="72" t="str">
        <f>IFERROR(VLOOKUP(A8624,TATİLLER!$A$2:$D$30000,3,0),"TATİL DEĞİL")</f>
        <v>TATİL DEĞİL</v>
      </c>
    </row>
    <row r="8625" spans="1:9" x14ac:dyDescent="0.25">
      <c r="A8625" s="74">
        <f t="shared" si="1986"/>
        <v>57272</v>
      </c>
      <c r="B8625" s="72">
        <f t="shared" si="1984"/>
        <v>4</v>
      </c>
      <c r="C8625" s="72" t="str">
        <f>IF(F8625=0,"RESMİ TATİL",VLOOKUP(F8625,LİSTE!$B$7:$D$1300,3,0))</f>
        <v>Muharrem EFE TANRIVERDİ</v>
      </c>
      <c r="D8625" s="72" t="str">
        <f>IF(G8625=0,"RESMİ TATİL",VLOOKUP(G8625,LİSTE!$B$7:$D$1300,3,0))</f>
        <v>Anıl DOĞAN</v>
      </c>
      <c r="E8625" s="72" t="str">
        <f>IF(H8625=0,"RESMİ TATİL",VLOOKUP(H8625,LİSTE!$B$7:$D$1300,3,0))</f>
        <v>İpek ARSLAN</v>
      </c>
      <c r="F8625" s="72">
        <f>IF(B8625="TATİL",0,IF(F8624&gt;0,IF(LİSTE!$F$1=H8624,1,H8624+1),IF(F8624=0,H8623+1,IF(F8623=0,H8622+1,IF(F8622=0,H8621+1,IF(F8621=0,H8620+1))))))</f>
        <v>8</v>
      </c>
      <c r="G8625" s="72">
        <f>IF(F8625=0,0,IF(LİSTE!$F$1=F8625,1,F8625+1))</f>
        <v>9</v>
      </c>
      <c r="H8625" s="72">
        <f>IF(G8625=0,0,IF(LİSTE!$F$1=G8625,1,G8625+1))</f>
        <v>10</v>
      </c>
      <c r="I8625" s="72" t="str">
        <f>IFERROR(VLOOKUP(A8625,TATİLLER!$A$2:$D$30000,3,0),"TATİL DEĞİL")</f>
        <v>TATİL DEĞİL</v>
      </c>
    </row>
    <row r="8626" spans="1:9" x14ac:dyDescent="0.25">
      <c r="A8626" s="74">
        <f t="shared" si="1986"/>
        <v>57273</v>
      </c>
      <c r="B8626" s="72">
        <f t="shared" si="1984"/>
        <v>5</v>
      </c>
      <c r="C8626" s="72" t="str">
        <f>IF(F8626=0,"RESMİ TATİL",VLOOKUP(F8626,LİSTE!$B$7:$D$1300,3,0))</f>
        <v>Efe KARSAK</v>
      </c>
      <c r="D8626" s="72" t="str">
        <f>IF(G8626=0,"RESMİ TATİL",VLOOKUP(G8626,LİSTE!$B$7:$D$1300,3,0))</f>
        <v>Abdullah KIRBAÇ</v>
      </c>
      <c r="E8626" s="72" t="str">
        <f>IF(H8626=0,"RESMİ TATİL",VLOOKUP(H8626,LİSTE!$B$7:$D$1300,3,0))</f>
        <v>Ümmü Defne GÜLER</v>
      </c>
      <c r="F8626" s="72">
        <f>IF(B8626="TATİL",0,IF(F8625&gt;0,IF(LİSTE!$F$1=H8625,1,H8625+1),IF(F8625=0,H8624+1,IF(F8624=0,H8623+1,IF(F8623=0,H8622+1,IF(F8622=0,H8621+1))))))</f>
        <v>11</v>
      </c>
      <c r="G8626" s="72">
        <f>IF(F8626=0,0,IF(LİSTE!$F$1=F8626,1,F8626+1))</f>
        <v>12</v>
      </c>
      <c r="H8626" s="72">
        <f>IF(G8626=0,0,IF(LİSTE!$F$1=G8626,1,G8626+1))</f>
        <v>13</v>
      </c>
      <c r="I8626" s="72" t="str">
        <f>IFERROR(VLOOKUP(A8626,TATİLLER!$A$2:$D$30000,3,0),"TATİL DEĞİL")</f>
        <v>TATİL DEĞİL</v>
      </c>
    </row>
    <row r="8627" spans="1:9" x14ac:dyDescent="0.25">
      <c r="A8627" s="74">
        <f t="shared" ref="A8627" si="1995">A8626+3</f>
        <v>57276</v>
      </c>
      <c r="B8627" s="72">
        <f t="shared" si="1984"/>
        <v>1</v>
      </c>
      <c r="C8627" s="72" t="str">
        <f>IF(F8627=0,"RESMİ TATİL",VLOOKUP(F8627,LİSTE!$B$7:$D$1300,3,0))</f>
        <v>Şevval ÖZDAMAR</v>
      </c>
      <c r="D8627" s="72" t="str">
        <f>IF(G8627=0,"RESMİ TATİL",VLOOKUP(G8627,LİSTE!$B$7:$D$1300,3,0))</f>
        <v>Zeynep AKDAĞ</v>
      </c>
      <c r="E8627" s="72" t="str">
        <f>IF(H8627=0,"RESMİ TATİL",VLOOKUP(H8627,LİSTE!$B$7:$D$1300,3,0))</f>
        <v>Esma ÇOKER</v>
      </c>
      <c r="F8627" s="72">
        <f>IF(B8627="TATİL",0,IF(F8626&gt;0,IF(LİSTE!$F$1=H8626,1,H8626+1),IF(F8626=0,H8625+1,IF(F8625=0,H8624+1,IF(F8624=0,H8623+1,IF(F8623=0,H8622+1))))))</f>
        <v>14</v>
      </c>
      <c r="G8627" s="72">
        <f>IF(F8627=0,0,IF(LİSTE!$F$1=F8627,1,F8627+1))</f>
        <v>15</v>
      </c>
      <c r="H8627" s="72">
        <f>IF(G8627=0,0,IF(LİSTE!$F$1=G8627,1,G8627+1))</f>
        <v>16</v>
      </c>
      <c r="I8627" s="72" t="str">
        <f>IFERROR(VLOOKUP(A8627,TATİLLER!$A$2:$D$30000,3,0),"TATİL DEĞİL")</f>
        <v>TATİL DEĞİL</v>
      </c>
    </row>
    <row r="8628" spans="1:9" x14ac:dyDescent="0.25">
      <c r="A8628" s="74">
        <f t="shared" si="1986"/>
        <v>57277</v>
      </c>
      <c r="B8628" s="72">
        <f t="shared" si="1984"/>
        <v>2</v>
      </c>
      <c r="C8628" s="72" t="str">
        <f>IF(F8628=0,"RESMİ TATİL",VLOOKUP(F8628,LİSTE!$B$7:$D$1300,3,0))</f>
        <v>Dursun Kubilay YAŞAR</v>
      </c>
      <c r="D8628" s="72" t="str">
        <f>IF(G8628=0,"RESMİ TATİL",VLOOKUP(G8628,LİSTE!$B$7:$D$1300,3,0))</f>
        <v>Zeynep Beril BAŞPINAR</v>
      </c>
      <c r="E8628" s="72" t="str">
        <f>IF(H8628=0,"RESMİ TATİL",VLOOKUP(H8628,LİSTE!$B$7:$D$1300,3,0))</f>
        <v>Ahmet DAL</v>
      </c>
      <c r="F8628" s="72">
        <f>IF(B8628="TATİL",0,IF(F8627&gt;0,IF(LİSTE!$F$1=H8627,1,H8627+1),IF(F8627=0,H8626+1,IF(F8626=0,H8625+1,IF(F8625=0,H8624+1,IF(F8624=0,H8623+1))))))</f>
        <v>17</v>
      </c>
      <c r="G8628" s="72">
        <f>IF(F8628=0,0,IF(LİSTE!$F$1=F8628,1,F8628+1))</f>
        <v>18</v>
      </c>
      <c r="H8628" s="72">
        <f>IF(G8628=0,0,IF(LİSTE!$F$1=G8628,1,G8628+1))</f>
        <v>19</v>
      </c>
      <c r="I8628" s="72" t="str">
        <f>IFERROR(VLOOKUP(A8628,TATİLLER!$A$2:$D$30000,3,0),"TATİL DEĞİL")</f>
        <v>TATİL DEĞİL</v>
      </c>
    </row>
    <row r="8629" spans="1:9" x14ac:dyDescent="0.25">
      <c r="A8629" s="74">
        <f t="shared" si="1986"/>
        <v>57278</v>
      </c>
      <c r="B8629" s="72">
        <f t="shared" si="1984"/>
        <v>3</v>
      </c>
      <c r="C8629" s="72" t="str">
        <f>IF(F8629=0,"RESMİ TATİL",VLOOKUP(F8629,LİSTE!$B$7:$D$1300,3,0))</f>
        <v>Emirhan KARATAŞ</v>
      </c>
      <c r="D8629" s="72" t="str">
        <f>IF(G8629=0,"RESMİ TATİL",VLOOKUP(G8629,LİSTE!$B$7:$D$1300,3,0))</f>
        <v>Zümra Yeter ARI</v>
      </c>
      <c r="E8629" s="72" t="str">
        <f>IF(H8629=0,"RESMİ TATİL",VLOOKUP(H8629,LİSTE!$B$7:$D$1300,3,0))</f>
        <v>Utku KARAGÖZ</v>
      </c>
      <c r="F8629" s="72">
        <f>IF(B8629="TATİL",0,IF(F8628&gt;0,IF(LİSTE!$F$1=H8628,1,H8628+1),IF(F8628=0,H8627+1,IF(F8627=0,H8626+1,IF(F8626=0,H8625+1,IF(F8625=0,H8624+1))))))</f>
        <v>20</v>
      </c>
      <c r="G8629" s="72">
        <f>IF(F8629=0,0,IF(LİSTE!$F$1=F8629,1,F8629+1))</f>
        <v>21</v>
      </c>
      <c r="H8629" s="72">
        <f>IF(G8629=0,0,IF(LİSTE!$F$1=G8629,1,G8629+1))</f>
        <v>22</v>
      </c>
      <c r="I8629" s="72" t="str">
        <f>IFERROR(VLOOKUP(A8629,TATİLLER!$A$2:$D$30000,3,0),"TATİL DEĞİL")</f>
        <v>TATİL DEĞİL</v>
      </c>
    </row>
    <row r="8630" spans="1:9" x14ac:dyDescent="0.25">
      <c r="A8630" s="74">
        <f t="shared" si="1986"/>
        <v>57279</v>
      </c>
      <c r="B8630" s="72">
        <f t="shared" si="1984"/>
        <v>4</v>
      </c>
      <c r="C8630" s="72" t="str">
        <f>IF(F8630=0,"RESMİ TATİL",VLOOKUP(F8630,LİSTE!$B$7:$D$1300,3,0))</f>
        <v>Feyza Zümra AVCIOĞLU</v>
      </c>
      <c r="D8630" s="72" t="str">
        <f>IF(G8630=0,"RESMİ TATİL",VLOOKUP(G8630,LİSTE!$B$7:$D$1300,3,0))</f>
        <v>Yusuf Ali TABUR</v>
      </c>
      <c r="E8630" s="72" t="str">
        <f>IF(H8630=0,"RESMİ TATİL",VLOOKUP(H8630,LİSTE!$B$7:$D$1300,3,0))</f>
        <v>Irmak UTEBAY</v>
      </c>
      <c r="F8630" s="72">
        <f>IF(B8630="TATİL",0,IF(F8629&gt;0,IF(LİSTE!$F$1=H8629,1,H8629+1),IF(F8629=0,H8628+1,IF(F8628=0,H8627+1,IF(F8627=0,H8626+1,IF(F8626=0,H8625+1))))))</f>
        <v>23</v>
      </c>
      <c r="G8630" s="72">
        <f>IF(F8630=0,0,IF(LİSTE!$F$1=F8630,1,F8630+1))</f>
        <v>24</v>
      </c>
      <c r="H8630" s="72">
        <f>IF(G8630=0,0,IF(LİSTE!$F$1=G8630,1,G8630+1))</f>
        <v>25</v>
      </c>
      <c r="I8630" s="72" t="str">
        <f>IFERROR(VLOOKUP(A8630,TATİLLER!$A$2:$D$30000,3,0),"TATİL DEĞİL")</f>
        <v>TATİL DEĞİL</v>
      </c>
    </row>
    <row r="8631" spans="1:9" x14ac:dyDescent="0.25">
      <c r="A8631" s="74">
        <f t="shared" si="1986"/>
        <v>57280</v>
      </c>
      <c r="B8631" s="72">
        <f t="shared" si="1984"/>
        <v>5</v>
      </c>
      <c r="C8631" s="72" t="str">
        <f>IF(F8631=0,"RESMİ TATİL",VLOOKUP(F8631,LİSTE!$B$7:$D$1300,3,0))</f>
        <v>Kerem AKKOÇ</v>
      </c>
      <c r="D8631" s="72" t="str">
        <f>IF(G8631=0,"RESMİ TATİL",VLOOKUP(G8631,LİSTE!$B$7:$D$1300,3,0))</f>
        <v>Elçin Ayşe ELMAS</v>
      </c>
      <c r="E8631" s="72" t="str">
        <f>IF(H8631=0,"RESMİ TATİL",VLOOKUP(H8631,LİSTE!$B$7:$D$1300,3,0))</f>
        <v>Muhammed YILDIZDAĞ</v>
      </c>
      <c r="F8631" s="72">
        <f>IF(B8631="TATİL",0,IF(F8630&gt;0,IF(LİSTE!$F$1=H8630,1,H8630+1),IF(F8630=0,H8629+1,IF(F8629=0,H8628+1,IF(F8628=0,H8627+1,IF(F8627=0,H8626+1))))))</f>
        <v>26</v>
      </c>
      <c r="G8631" s="72">
        <f>IF(F8631=0,0,IF(LİSTE!$F$1=F8631,1,F8631+1))</f>
        <v>27</v>
      </c>
      <c r="H8631" s="72">
        <f>IF(G8631=0,0,IF(LİSTE!$F$1=G8631,1,G8631+1))</f>
        <v>28</v>
      </c>
      <c r="I8631" s="72" t="str">
        <f>IFERROR(VLOOKUP(A8631,TATİLLER!$A$2:$D$30000,3,0),"TATİL DEĞİL")</f>
        <v>TATİL DEĞİL</v>
      </c>
    </row>
    <row r="8632" spans="1:9" x14ac:dyDescent="0.25">
      <c r="A8632" s="74">
        <f t="shared" ref="A8632" si="1996">A8631+3</f>
        <v>57283</v>
      </c>
      <c r="B8632" s="72">
        <f t="shared" si="1984"/>
        <v>1</v>
      </c>
      <c r="C8632" s="72" t="str">
        <f>IF(F8632=0,"RESMİ TATİL",VLOOKUP(F8632,LİSTE!$B$7:$D$1300,3,0))</f>
        <v>Nisa Nur SANCAR</v>
      </c>
      <c r="D8632" s="72" t="str">
        <f>IF(G8632=0,"RESMİ TATİL",VLOOKUP(G8632,LİSTE!$B$7:$D$1300,3,0))</f>
        <v>Esila ÇETİN</v>
      </c>
      <c r="E8632" s="72" t="str">
        <f>IF(H8632=0,"RESMİ TATİL",VLOOKUP(H8632,LİSTE!$B$7:$D$1300,3,0))</f>
        <v>Zeynep Sevde TOPUZ</v>
      </c>
      <c r="F8632" s="72">
        <f>IF(B8632="TATİL",0,IF(F8631&gt;0,IF(LİSTE!$F$1=H8631,1,H8631+1),IF(F8631=0,H8630+1,IF(F8630=0,H8629+1,IF(F8629=0,H8628+1,IF(F8628=0,H8627+1))))))</f>
        <v>1</v>
      </c>
      <c r="G8632" s="72">
        <f>IF(F8632=0,0,IF(LİSTE!$F$1=F8632,1,F8632+1))</f>
        <v>2</v>
      </c>
      <c r="H8632" s="72">
        <f>IF(G8632=0,0,IF(LİSTE!$F$1=G8632,1,G8632+1))</f>
        <v>3</v>
      </c>
      <c r="I8632" s="72" t="str">
        <f>IFERROR(VLOOKUP(A8632,TATİLLER!$A$2:$D$30000,3,0),"TATİL DEĞİL")</f>
        <v>TATİL DEĞİL</v>
      </c>
    </row>
    <row r="8633" spans="1:9" x14ac:dyDescent="0.25">
      <c r="A8633" s="74">
        <f t="shared" si="1986"/>
        <v>57284</v>
      </c>
      <c r="B8633" s="72">
        <f t="shared" si="1984"/>
        <v>2</v>
      </c>
      <c r="C8633" s="72" t="str">
        <f>IF(F8633=0,"RESMİ TATİL",VLOOKUP(F8633,LİSTE!$B$7:$D$1300,3,0))</f>
        <v>Ömer Asaf KADAŞ</v>
      </c>
      <c r="D8633" s="72" t="str">
        <f>IF(G8633=0,"RESMİ TATİL",VLOOKUP(G8633,LİSTE!$B$7:$D$1300,3,0))</f>
        <v>Ramazan Baran ADIGÜZEL</v>
      </c>
      <c r="E8633" s="72" t="str">
        <f>IF(H8633=0,"RESMİ TATİL",VLOOKUP(H8633,LİSTE!$B$7:$D$1300,3,0))</f>
        <v>Bahar AKGÜN</v>
      </c>
      <c r="F8633" s="72">
        <f>IF(B8633="TATİL",0,IF(F8632&gt;0,IF(LİSTE!$F$1=H8632,1,H8632+1),IF(F8632=0,H8631+1,IF(F8631=0,H8630+1,IF(F8630=0,H8629+1,IF(F8629=0,H8628+1))))))</f>
        <v>4</v>
      </c>
      <c r="G8633" s="72">
        <f>IF(F8633=0,0,IF(LİSTE!$F$1=F8633,1,F8633+1))</f>
        <v>5</v>
      </c>
      <c r="H8633" s="72">
        <f>IF(G8633=0,0,IF(LİSTE!$F$1=G8633,1,G8633+1))</f>
        <v>6</v>
      </c>
      <c r="I8633" s="72" t="str">
        <f>IFERROR(VLOOKUP(A8633,TATİLLER!$A$2:$D$30000,3,0),"TATİL DEĞİL")</f>
        <v>TATİL DEĞİL</v>
      </c>
    </row>
    <row r="8634" spans="1:9" x14ac:dyDescent="0.25">
      <c r="A8634" s="74">
        <f t="shared" si="1986"/>
        <v>57285</v>
      </c>
      <c r="B8634" s="72">
        <f t="shared" si="1984"/>
        <v>3</v>
      </c>
      <c r="C8634" s="72" t="str">
        <f>IF(F8634=0,"RESMİ TATİL",VLOOKUP(F8634,LİSTE!$B$7:$D$1300,3,0))</f>
        <v>Ömer AKGÜL</v>
      </c>
      <c r="D8634" s="72" t="str">
        <f>IF(G8634=0,"RESMİ TATİL",VLOOKUP(G8634,LİSTE!$B$7:$D$1300,3,0))</f>
        <v>Muharrem EFE TANRIVERDİ</v>
      </c>
      <c r="E8634" s="72" t="str">
        <f>IF(H8634=0,"RESMİ TATİL",VLOOKUP(H8634,LİSTE!$B$7:$D$1300,3,0))</f>
        <v>Anıl DOĞAN</v>
      </c>
      <c r="F8634" s="72">
        <f>IF(B8634="TATİL",0,IF(F8633&gt;0,IF(LİSTE!$F$1=H8633,1,H8633+1),IF(F8633=0,H8632+1,IF(F8632=0,H8631+1,IF(F8631=0,H8630+1,IF(F8630=0,H8629+1))))))</f>
        <v>7</v>
      </c>
      <c r="G8634" s="72">
        <f>IF(F8634=0,0,IF(LİSTE!$F$1=F8634,1,F8634+1))</f>
        <v>8</v>
      </c>
      <c r="H8634" s="72">
        <f>IF(G8634=0,0,IF(LİSTE!$F$1=G8634,1,G8634+1))</f>
        <v>9</v>
      </c>
      <c r="I8634" s="72" t="str">
        <f>IFERROR(VLOOKUP(A8634,TATİLLER!$A$2:$D$30000,3,0),"TATİL DEĞİL")</f>
        <v>TATİL DEĞİL</v>
      </c>
    </row>
    <row r="8635" spans="1:9" x14ac:dyDescent="0.25">
      <c r="A8635" s="74">
        <f t="shared" si="1986"/>
        <v>57286</v>
      </c>
      <c r="B8635" s="72">
        <f t="shared" si="1984"/>
        <v>4</v>
      </c>
      <c r="C8635" s="72" t="str">
        <f>IF(F8635=0,"RESMİ TATİL",VLOOKUP(F8635,LİSTE!$B$7:$D$1300,3,0))</f>
        <v>İpek ARSLAN</v>
      </c>
      <c r="D8635" s="72" t="str">
        <f>IF(G8635=0,"RESMİ TATİL",VLOOKUP(G8635,LİSTE!$B$7:$D$1300,3,0))</f>
        <v>Efe KARSAK</v>
      </c>
      <c r="E8635" s="72" t="str">
        <f>IF(H8635=0,"RESMİ TATİL",VLOOKUP(H8635,LİSTE!$B$7:$D$1300,3,0))</f>
        <v>Abdullah KIRBAÇ</v>
      </c>
      <c r="F8635" s="72">
        <f>IF(B8635="TATİL",0,IF(F8634&gt;0,IF(LİSTE!$F$1=H8634,1,H8634+1),IF(F8634=0,H8633+1,IF(F8633=0,H8632+1,IF(F8632=0,H8631+1,IF(F8631=0,H8630+1))))))</f>
        <v>10</v>
      </c>
      <c r="G8635" s="72">
        <f>IF(F8635=0,0,IF(LİSTE!$F$1=F8635,1,F8635+1))</f>
        <v>11</v>
      </c>
      <c r="H8635" s="72">
        <f>IF(G8635=0,0,IF(LİSTE!$F$1=G8635,1,G8635+1))</f>
        <v>12</v>
      </c>
      <c r="I8635" s="72" t="str">
        <f>IFERROR(VLOOKUP(A8635,TATİLLER!$A$2:$D$30000,3,0),"TATİL DEĞİL")</f>
        <v>TATİL DEĞİL</v>
      </c>
    </row>
    <row r="8636" spans="1:9" x14ac:dyDescent="0.25">
      <c r="A8636" s="74">
        <f t="shared" si="1986"/>
        <v>57287</v>
      </c>
      <c r="B8636" s="72">
        <f t="shared" si="1984"/>
        <v>5</v>
      </c>
      <c r="C8636" s="72" t="str">
        <f>IF(F8636=0,"RESMİ TATİL",VLOOKUP(F8636,LİSTE!$B$7:$D$1300,3,0))</f>
        <v>Ümmü Defne GÜLER</v>
      </c>
      <c r="D8636" s="72" t="str">
        <f>IF(G8636=0,"RESMİ TATİL",VLOOKUP(G8636,LİSTE!$B$7:$D$1300,3,0))</f>
        <v>Şevval ÖZDAMAR</v>
      </c>
      <c r="E8636" s="72" t="str">
        <f>IF(H8636=0,"RESMİ TATİL",VLOOKUP(H8636,LİSTE!$B$7:$D$1300,3,0))</f>
        <v>Zeynep AKDAĞ</v>
      </c>
      <c r="F8636" s="72">
        <f>IF(B8636="TATİL",0,IF(F8635&gt;0,IF(LİSTE!$F$1=H8635,1,H8635+1),IF(F8635=0,H8634+1,IF(F8634=0,H8633+1,IF(F8633=0,H8632+1,IF(F8632=0,H8631+1))))))</f>
        <v>13</v>
      </c>
      <c r="G8636" s="72">
        <f>IF(F8636=0,0,IF(LİSTE!$F$1=F8636,1,F8636+1))</f>
        <v>14</v>
      </c>
      <c r="H8636" s="72">
        <f>IF(G8636=0,0,IF(LİSTE!$F$1=G8636,1,G8636+1))</f>
        <v>15</v>
      </c>
      <c r="I8636" s="72" t="str">
        <f>IFERROR(VLOOKUP(A8636,TATİLLER!$A$2:$D$30000,3,0),"TATİL DEĞİL")</f>
        <v>TATİL DEĞİL</v>
      </c>
    </row>
    <row r="8637" spans="1:9" x14ac:dyDescent="0.25">
      <c r="A8637" s="74">
        <f t="shared" ref="A8637" si="1997">A8636+3</f>
        <v>57290</v>
      </c>
      <c r="B8637" s="72">
        <f t="shared" si="1984"/>
        <v>1</v>
      </c>
      <c r="C8637" s="72" t="str">
        <f>IF(F8637=0,"RESMİ TATİL",VLOOKUP(F8637,LİSTE!$B$7:$D$1300,3,0))</f>
        <v>Esma ÇOKER</v>
      </c>
      <c r="D8637" s="72" t="str">
        <f>IF(G8637=0,"RESMİ TATİL",VLOOKUP(G8637,LİSTE!$B$7:$D$1300,3,0))</f>
        <v>Dursun Kubilay YAŞAR</v>
      </c>
      <c r="E8637" s="72" t="str">
        <f>IF(H8637=0,"RESMİ TATİL",VLOOKUP(H8637,LİSTE!$B$7:$D$1300,3,0))</f>
        <v>Zeynep Beril BAŞPINAR</v>
      </c>
      <c r="F8637" s="72">
        <f>IF(B8637="TATİL",0,IF(F8636&gt;0,IF(LİSTE!$F$1=H8636,1,H8636+1),IF(F8636=0,H8635+1,IF(F8635=0,H8634+1,IF(F8634=0,H8633+1,IF(F8633=0,H8632+1))))))</f>
        <v>16</v>
      </c>
      <c r="G8637" s="72">
        <f>IF(F8637=0,0,IF(LİSTE!$F$1=F8637,1,F8637+1))</f>
        <v>17</v>
      </c>
      <c r="H8637" s="72">
        <f>IF(G8637=0,0,IF(LİSTE!$F$1=G8637,1,G8637+1))</f>
        <v>18</v>
      </c>
      <c r="I8637" s="72" t="str">
        <f>IFERROR(VLOOKUP(A8637,TATİLLER!$A$2:$D$30000,3,0),"TATİL DEĞİL")</f>
        <v>TATİL DEĞİL</v>
      </c>
    </row>
    <row r="8638" spans="1:9" x14ac:dyDescent="0.25">
      <c r="A8638" s="74">
        <f t="shared" si="1986"/>
        <v>57291</v>
      </c>
      <c r="B8638" s="72">
        <f t="shared" si="1984"/>
        <v>2</v>
      </c>
      <c r="C8638" s="72" t="str">
        <f>IF(F8638=0,"RESMİ TATİL",VLOOKUP(F8638,LİSTE!$B$7:$D$1300,3,0))</f>
        <v>Ahmet DAL</v>
      </c>
      <c r="D8638" s="72" t="str">
        <f>IF(G8638=0,"RESMİ TATİL",VLOOKUP(G8638,LİSTE!$B$7:$D$1300,3,0))</f>
        <v>Emirhan KARATAŞ</v>
      </c>
      <c r="E8638" s="72" t="str">
        <f>IF(H8638=0,"RESMİ TATİL",VLOOKUP(H8638,LİSTE!$B$7:$D$1300,3,0))</f>
        <v>Zümra Yeter ARI</v>
      </c>
      <c r="F8638" s="72">
        <f>IF(B8638="TATİL",0,IF(F8637&gt;0,IF(LİSTE!$F$1=H8637,1,H8637+1),IF(F8637=0,H8636+1,IF(F8636=0,H8635+1,IF(F8635=0,H8634+1,IF(F8634=0,H8633+1))))))</f>
        <v>19</v>
      </c>
      <c r="G8638" s="72">
        <f>IF(F8638=0,0,IF(LİSTE!$F$1=F8638,1,F8638+1))</f>
        <v>20</v>
      </c>
      <c r="H8638" s="72">
        <f>IF(G8638=0,0,IF(LİSTE!$F$1=G8638,1,G8638+1))</f>
        <v>21</v>
      </c>
      <c r="I8638" s="72" t="str">
        <f>IFERROR(VLOOKUP(A8638,TATİLLER!$A$2:$D$30000,3,0),"TATİL DEĞİL")</f>
        <v>TATİL DEĞİL</v>
      </c>
    </row>
    <row r="8639" spans="1:9" x14ac:dyDescent="0.25">
      <c r="A8639" s="74">
        <f t="shared" si="1986"/>
        <v>57292</v>
      </c>
      <c r="B8639" s="72">
        <f t="shared" si="1984"/>
        <v>3</v>
      </c>
      <c r="C8639" s="72" t="str">
        <f>IF(F8639=0,"RESMİ TATİL",VLOOKUP(F8639,LİSTE!$B$7:$D$1300,3,0))</f>
        <v>Utku KARAGÖZ</v>
      </c>
      <c r="D8639" s="72" t="str">
        <f>IF(G8639=0,"RESMİ TATİL",VLOOKUP(G8639,LİSTE!$B$7:$D$1300,3,0))</f>
        <v>Feyza Zümra AVCIOĞLU</v>
      </c>
      <c r="E8639" s="72" t="str">
        <f>IF(H8639=0,"RESMİ TATİL",VLOOKUP(H8639,LİSTE!$B$7:$D$1300,3,0))</f>
        <v>Yusuf Ali TABUR</v>
      </c>
      <c r="F8639" s="72">
        <f>IF(B8639="TATİL",0,IF(F8638&gt;0,IF(LİSTE!$F$1=H8638,1,H8638+1),IF(F8638=0,H8637+1,IF(F8637=0,H8636+1,IF(F8636=0,H8635+1,IF(F8635=0,H8634+1))))))</f>
        <v>22</v>
      </c>
      <c r="G8639" s="72">
        <f>IF(F8639=0,0,IF(LİSTE!$F$1=F8639,1,F8639+1))</f>
        <v>23</v>
      </c>
      <c r="H8639" s="72">
        <f>IF(G8639=0,0,IF(LİSTE!$F$1=G8639,1,G8639+1))</f>
        <v>24</v>
      </c>
      <c r="I8639" s="72" t="str">
        <f>IFERROR(VLOOKUP(A8639,TATİLLER!$A$2:$D$30000,3,0),"TATİL DEĞİL")</f>
        <v>TATİL DEĞİL</v>
      </c>
    </row>
    <row r="8640" spans="1:9" x14ac:dyDescent="0.25">
      <c r="A8640" s="74">
        <f t="shared" si="1986"/>
        <v>57293</v>
      </c>
      <c r="B8640" s="72">
        <f t="shared" si="1984"/>
        <v>4</v>
      </c>
      <c r="C8640" s="72" t="str">
        <f>IF(F8640=0,"RESMİ TATİL",VLOOKUP(F8640,LİSTE!$B$7:$D$1300,3,0))</f>
        <v>Irmak UTEBAY</v>
      </c>
      <c r="D8640" s="72" t="str">
        <f>IF(G8640=0,"RESMİ TATİL",VLOOKUP(G8640,LİSTE!$B$7:$D$1300,3,0))</f>
        <v>Kerem AKKOÇ</v>
      </c>
      <c r="E8640" s="72" t="str">
        <f>IF(H8640=0,"RESMİ TATİL",VLOOKUP(H8640,LİSTE!$B$7:$D$1300,3,0))</f>
        <v>Elçin Ayşe ELMAS</v>
      </c>
      <c r="F8640" s="72">
        <f>IF(B8640="TATİL",0,IF(F8639&gt;0,IF(LİSTE!$F$1=H8639,1,H8639+1),IF(F8639=0,H8638+1,IF(F8638=0,H8637+1,IF(F8637=0,H8636+1,IF(F8636=0,H8635+1))))))</f>
        <v>25</v>
      </c>
      <c r="G8640" s="72">
        <f>IF(F8640=0,0,IF(LİSTE!$F$1=F8640,1,F8640+1))</f>
        <v>26</v>
      </c>
      <c r="H8640" s="72">
        <f>IF(G8640=0,0,IF(LİSTE!$F$1=G8640,1,G8640+1))</f>
        <v>27</v>
      </c>
      <c r="I8640" s="72" t="str">
        <f>IFERROR(VLOOKUP(A8640,TATİLLER!$A$2:$D$30000,3,0),"TATİL DEĞİL")</f>
        <v>TATİL DEĞİL</v>
      </c>
    </row>
    <row r="8641" spans="1:9" x14ac:dyDescent="0.25">
      <c r="A8641" s="74">
        <f t="shared" si="1986"/>
        <v>57294</v>
      </c>
      <c r="B8641" s="72">
        <f t="shared" si="1984"/>
        <v>5</v>
      </c>
      <c r="C8641" s="72" t="str">
        <f>IF(F8641=0,"RESMİ TATİL",VLOOKUP(F8641,LİSTE!$B$7:$D$1300,3,0))</f>
        <v>Muhammed YILDIZDAĞ</v>
      </c>
      <c r="D8641" s="72" t="str">
        <f>IF(G8641=0,"RESMİ TATİL",VLOOKUP(G8641,LİSTE!$B$7:$D$1300,3,0))</f>
        <v>Nisa Nur SANCAR</v>
      </c>
      <c r="E8641" s="72" t="str">
        <f>IF(H8641=0,"RESMİ TATİL",VLOOKUP(H8641,LİSTE!$B$7:$D$1300,3,0))</f>
        <v>Esila ÇETİN</v>
      </c>
      <c r="F8641" s="72">
        <f>IF(B8641="TATİL",0,IF(F8640&gt;0,IF(LİSTE!$F$1=H8640,1,H8640+1),IF(F8640=0,H8639+1,IF(F8639=0,H8638+1,IF(F8638=0,H8637+1,IF(F8637=0,H8636+1))))))</f>
        <v>28</v>
      </c>
      <c r="G8641" s="72">
        <f>IF(F8641=0,0,IF(LİSTE!$F$1=F8641,1,F8641+1))</f>
        <v>1</v>
      </c>
      <c r="H8641" s="72">
        <f>IF(G8641=0,0,IF(LİSTE!$F$1=G8641,1,G8641+1))</f>
        <v>2</v>
      </c>
      <c r="I8641" s="72" t="str">
        <f>IFERROR(VLOOKUP(A8641,TATİLLER!$A$2:$D$30000,3,0),"TATİL DEĞİL")</f>
        <v>TATİL DEĞİL</v>
      </c>
    </row>
    <row r="8642" spans="1:9" x14ac:dyDescent="0.25">
      <c r="A8642" s="74">
        <f t="shared" ref="A8642" si="1998">A8641+3</f>
        <v>57297</v>
      </c>
      <c r="B8642" s="72">
        <f t="shared" si="1984"/>
        <v>1</v>
      </c>
      <c r="C8642" s="72" t="str">
        <f>IF(F8642=0,"RESMİ TATİL",VLOOKUP(F8642,LİSTE!$B$7:$D$1300,3,0))</f>
        <v>Zeynep Sevde TOPUZ</v>
      </c>
      <c r="D8642" s="72" t="str">
        <f>IF(G8642=0,"RESMİ TATİL",VLOOKUP(G8642,LİSTE!$B$7:$D$1300,3,0))</f>
        <v>Ömer Asaf KADAŞ</v>
      </c>
      <c r="E8642" s="72" t="str">
        <f>IF(H8642=0,"RESMİ TATİL",VLOOKUP(H8642,LİSTE!$B$7:$D$1300,3,0))</f>
        <v>Ramazan Baran ADIGÜZEL</v>
      </c>
      <c r="F8642" s="72">
        <f>IF(B8642="TATİL",0,IF(F8641&gt;0,IF(LİSTE!$F$1=H8641,1,H8641+1),IF(F8641=0,H8640+1,IF(F8640=0,H8639+1,IF(F8639=0,H8638+1,IF(F8638=0,H8637+1))))))</f>
        <v>3</v>
      </c>
      <c r="G8642" s="72">
        <f>IF(F8642=0,0,IF(LİSTE!$F$1=F8642,1,F8642+1))</f>
        <v>4</v>
      </c>
      <c r="H8642" s="72">
        <f>IF(G8642=0,0,IF(LİSTE!$F$1=G8642,1,G8642+1))</f>
        <v>5</v>
      </c>
      <c r="I8642" s="72" t="str">
        <f>IFERROR(VLOOKUP(A8642,TATİLLER!$A$2:$D$30000,3,0),"TATİL DEĞİL")</f>
        <v>TATİL DEĞİL</v>
      </c>
    </row>
    <row r="8643" spans="1:9" x14ac:dyDescent="0.25">
      <c r="A8643" s="74">
        <f t="shared" si="1986"/>
        <v>57298</v>
      </c>
      <c r="B8643" s="72">
        <f t="shared" ref="B8643:B8706" si="1999">IF(I8643="TATİL","TATİL",WEEKDAY(A8643,2))</f>
        <v>2</v>
      </c>
      <c r="C8643" s="72" t="str">
        <f>IF(F8643=0,"RESMİ TATİL",VLOOKUP(F8643,LİSTE!$B$7:$D$1300,3,0))</f>
        <v>Bahar AKGÜN</v>
      </c>
      <c r="D8643" s="72" t="str">
        <f>IF(G8643=0,"RESMİ TATİL",VLOOKUP(G8643,LİSTE!$B$7:$D$1300,3,0))</f>
        <v>Ömer AKGÜL</v>
      </c>
      <c r="E8643" s="72" t="str">
        <f>IF(H8643=0,"RESMİ TATİL",VLOOKUP(H8643,LİSTE!$B$7:$D$1300,3,0))</f>
        <v>Muharrem EFE TANRIVERDİ</v>
      </c>
      <c r="F8643" s="72">
        <f>IF(B8643="TATİL",0,IF(F8642&gt;0,IF(LİSTE!$F$1=H8642,1,H8642+1),IF(F8642=0,H8641+1,IF(F8641=0,H8640+1,IF(F8640=0,H8639+1,IF(F8639=0,H8638+1))))))</f>
        <v>6</v>
      </c>
      <c r="G8643" s="72">
        <f>IF(F8643=0,0,IF(LİSTE!$F$1=F8643,1,F8643+1))</f>
        <v>7</v>
      </c>
      <c r="H8643" s="72">
        <f>IF(G8643=0,0,IF(LİSTE!$F$1=G8643,1,G8643+1))</f>
        <v>8</v>
      </c>
      <c r="I8643" s="72" t="str">
        <f>IFERROR(VLOOKUP(A8643,TATİLLER!$A$2:$D$30000,3,0),"TATİL DEĞİL")</f>
        <v>TATİL DEĞİL</v>
      </c>
    </row>
    <row r="8644" spans="1:9" x14ac:dyDescent="0.25">
      <c r="A8644" s="74">
        <f t="shared" si="1986"/>
        <v>57299</v>
      </c>
      <c r="B8644" s="72">
        <f t="shared" si="1999"/>
        <v>3</v>
      </c>
      <c r="C8644" s="72" t="str">
        <f>IF(F8644=0,"RESMİ TATİL",VLOOKUP(F8644,LİSTE!$B$7:$D$1300,3,0))</f>
        <v>Anıl DOĞAN</v>
      </c>
      <c r="D8644" s="72" t="str">
        <f>IF(G8644=0,"RESMİ TATİL",VLOOKUP(G8644,LİSTE!$B$7:$D$1300,3,0))</f>
        <v>İpek ARSLAN</v>
      </c>
      <c r="E8644" s="72" t="str">
        <f>IF(H8644=0,"RESMİ TATİL",VLOOKUP(H8644,LİSTE!$B$7:$D$1300,3,0))</f>
        <v>Efe KARSAK</v>
      </c>
      <c r="F8644" s="72">
        <f>IF(B8644="TATİL",0,IF(F8643&gt;0,IF(LİSTE!$F$1=H8643,1,H8643+1),IF(F8643=0,H8642+1,IF(F8642=0,H8641+1,IF(F8641=0,H8640+1,IF(F8640=0,H8639+1))))))</f>
        <v>9</v>
      </c>
      <c r="G8644" s="72">
        <f>IF(F8644=0,0,IF(LİSTE!$F$1=F8644,1,F8644+1))</f>
        <v>10</v>
      </c>
      <c r="H8644" s="72">
        <f>IF(G8644=0,0,IF(LİSTE!$F$1=G8644,1,G8644+1))</f>
        <v>11</v>
      </c>
      <c r="I8644" s="72" t="str">
        <f>IFERROR(VLOOKUP(A8644,TATİLLER!$A$2:$D$30000,3,0),"TATİL DEĞİL")</f>
        <v>TATİL DEĞİL</v>
      </c>
    </row>
    <row r="8645" spans="1:9" x14ac:dyDescent="0.25">
      <c r="A8645" s="74">
        <f t="shared" si="1986"/>
        <v>57300</v>
      </c>
      <c r="B8645" s="72">
        <f t="shared" si="1999"/>
        <v>4</v>
      </c>
      <c r="C8645" s="72" t="str">
        <f>IF(F8645=0,"RESMİ TATİL",VLOOKUP(F8645,LİSTE!$B$7:$D$1300,3,0))</f>
        <v>Abdullah KIRBAÇ</v>
      </c>
      <c r="D8645" s="72" t="str">
        <f>IF(G8645=0,"RESMİ TATİL",VLOOKUP(G8645,LİSTE!$B$7:$D$1300,3,0))</f>
        <v>Ümmü Defne GÜLER</v>
      </c>
      <c r="E8645" s="72" t="str">
        <f>IF(H8645=0,"RESMİ TATİL",VLOOKUP(H8645,LİSTE!$B$7:$D$1300,3,0))</f>
        <v>Şevval ÖZDAMAR</v>
      </c>
      <c r="F8645" s="72">
        <f>IF(B8645="TATİL",0,IF(F8644&gt;0,IF(LİSTE!$F$1=H8644,1,H8644+1),IF(F8644=0,H8643+1,IF(F8643=0,H8642+1,IF(F8642=0,H8641+1,IF(F8641=0,H8640+1))))))</f>
        <v>12</v>
      </c>
      <c r="G8645" s="72">
        <f>IF(F8645=0,0,IF(LİSTE!$F$1=F8645,1,F8645+1))</f>
        <v>13</v>
      </c>
      <c r="H8645" s="72">
        <f>IF(G8645=0,0,IF(LİSTE!$F$1=G8645,1,G8645+1))</f>
        <v>14</v>
      </c>
      <c r="I8645" s="72" t="str">
        <f>IFERROR(VLOOKUP(A8645,TATİLLER!$A$2:$D$30000,3,0),"TATİL DEĞİL")</f>
        <v>TATİL DEĞİL</v>
      </c>
    </row>
    <row r="8646" spans="1:9" x14ac:dyDescent="0.25">
      <c r="A8646" s="74">
        <f t="shared" si="1986"/>
        <v>57301</v>
      </c>
      <c r="B8646" s="72">
        <f t="shared" si="1999"/>
        <v>5</v>
      </c>
      <c r="C8646" s="72" t="str">
        <f>IF(F8646=0,"RESMİ TATİL",VLOOKUP(F8646,LİSTE!$B$7:$D$1300,3,0))</f>
        <v>Zeynep AKDAĞ</v>
      </c>
      <c r="D8646" s="72" t="str">
        <f>IF(G8646=0,"RESMİ TATİL",VLOOKUP(G8646,LİSTE!$B$7:$D$1300,3,0))</f>
        <v>Esma ÇOKER</v>
      </c>
      <c r="E8646" s="72" t="str">
        <f>IF(H8646=0,"RESMİ TATİL",VLOOKUP(H8646,LİSTE!$B$7:$D$1300,3,0))</f>
        <v>Dursun Kubilay YAŞAR</v>
      </c>
      <c r="F8646" s="72">
        <f>IF(B8646="TATİL",0,IF(F8645&gt;0,IF(LİSTE!$F$1=H8645,1,H8645+1),IF(F8645=0,H8644+1,IF(F8644=0,H8643+1,IF(F8643=0,H8642+1,IF(F8642=0,H8641+1))))))</f>
        <v>15</v>
      </c>
      <c r="G8646" s="72">
        <f>IF(F8646=0,0,IF(LİSTE!$F$1=F8646,1,F8646+1))</f>
        <v>16</v>
      </c>
      <c r="H8646" s="72">
        <f>IF(G8646=0,0,IF(LİSTE!$F$1=G8646,1,G8646+1))</f>
        <v>17</v>
      </c>
      <c r="I8646" s="72" t="str">
        <f>IFERROR(VLOOKUP(A8646,TATİLLER!$A$2:$D$30000,3,0),"TATİL DEĞİL")</f>
        <v>TATİL DEĞİL</v>
      </c>
    </row>
    <row r="8647" spans="1:9" x14ac:dyDescent="0.25">
      <c r="A8647" s="74">
        <f t="shared" ref="A8647" si="2000">A8646+3</f>
        <v>57304</v>
      </c>
      <c r="B8647" s="72">
        <f t="shared" si="1999"/>
        <v>1</v>
      </c>
      <c r="C8647" s="72" t="str">
        <f>IF(F8647=0,"RESMİ TATİL",VLOOKUP(F8647,LİSTE!$B$7:$D$1300,3,0))</f>
        <v>Zeynep Beril BAŞPINAR</v>
      </c>
      <c r="D8647" s="72" t="str">
        <f>IF(G8647=0,"RESMİ TATİL",VLOOKUP(G8647,LİSTE!$B$7:$D$1300,3,0))</f>
        <v>Ahmet DAL</v>
      </c>
      <c r="E8647" s="72" t="str">
        <f>IF(H8647=0,"RESMİ TATİL",VLOOKUP(H8647,LİSTE!$B$7:$D$1300,3,0))</f>
        <v>Emirhan KARATAŞ</v>
      </c>
      <c r="F8647" s="72">
        <f>IF(B8647="TATİL",0,IF(F8646&gt;0,IF(LİSTE!$F$1=H8646,1,H8646+1),IF(F8646=0,H8645+1,IF(F8645=0,H8644+1,IF(F8644=0,H8643+1,IF(F8643=0,H8642+1))))))</f>
        <v>18</v>
      </c>
      <c r="G8647" s="72">
        <f>IF(F8647=0,0,IF(LİSTE!$F$1=F8647,1,F8647+1))</f>
        <v>19</v>
      </c>
      <c r="H8647" s="72">
        <f>IF(G8647=0,0,IF(LİSTE!$F$1=G8647,1,G8647+1))</f>
        <v>20</v>
      </c>
      <c r="I8647" s="72" t="str">
        <f>IFERROR(VLOOKUP(A8647,TATİLLER!$A$2:$D$30000,3,0),"TATİL DEĞİL")</f>
        <v>TATİL DEĞİL</v>
      </c>
    </row>
    <row r="8648" spans="1:9" x14ac:dyDescent="0.25">
      <c r="A8648" s="74">
        <f t="shared" ref="A8648:A8711" si="2001">A8647+1</f>
        <v>57305</v>
      </c>
      <c r="B8648" s="72">
        <f t="shared" si="1999"/>
        <v>2</v>
      </c>
      <c r="C8648" s="72" t="str">
        <f>IF(F8648=0,"RESMİ TATİL",VLOOKUP(F8648,LİSTE!$B$7:$D$1300,3,0))</f>
        <v>Zümra Yeter ARI</v>
      </c>
      <c r="D8648" s="72" t="str">
        <f>IF(G8648=0,"RESMİ TATİL",VLOOKUP(G8648,LİSTE!$B$7:$D$1300,3,0))</f>
        <v>Utku KARAGÖZ</v>
      </c>
      <c r="E8648" s="72" t="str">
        <f>IF(H8648=0,"RESMİ TATİL",VLOOKUP(H8648,LİSTE!$B$7:$D$1300,3,0))</f>
        <v>Feyza Zümra AVCIOĞLU</v>
      </c>
      <c r="F8648" s="72">
        <f>IF(B8648="TATİL",0,IF(F8647&gt;0,IF(LİSTE!$F$1=H8647,1,H8647+1),IF(F8647=0,H8646+1,IF(F8646=0,H8645+1,IF(F8645=0,H8644+1,IF(F8644=0,H8643+1))))))</f>
        <v>21</v>
      </c>
      <c r="G8648" s="72">
        <f>IF(F8648=0,0,IF(LİSTE!$F$1=F8648,1,F8648+1))</f>
        <v>22</v>
      </c>
      <c r="H8648" s="72">
        <f>IF(G8648=0,0,IF(LİSTE!$F$1=G8648,1,G8648+1))</f>
        <v>23</v>
      </c>
      <c r="I8648" s="72" t="str">
        <f>IFERROR(VLOOKUP(A8648,TATİLLER!$A$2:$D$30000,3,0),"TATİL DEĞİL")</f>
        <v>TATİL DEĞİL</v>
      </c>
    </row>
    <row r="8649" spans="1:9" x14ac:dyDescent="0.25">
      <c r="A8649" s="74">
        <f t="shared" si="2001"/>
        <v>57306</v>
      </c>
      <c r="B8649" s="72">
        <f t="shared" si="1999"/>
        <v>3</v>
      </c>
      <c r="C8649" s="72" t="str">
        <f>IF(F8649=0,"RESMİ TATİL",VLOOKUP(F8649,LİSTE!$B$7:$D$1300,3,0))</f>
        <v>Yusuf Ali TABUR</v>
      </c>
      <c r="D8649" s="72" t="str">
        <f>IF(G8649=0,"RESMİ TATİL",VLOOKUP(G8649,LİSTE!$B$7:$D$1300,3,0))</f>
        <v>Irmak UTEBAY</v>
      </c>
      <c r="E8649" s="72" t="str">
        <f>IF(H8649=0,"RESMİ TATİL",VLOOKUP(H8649,LİSTE!$B$7:$D$1300,3,0))</f>
        <v>Kerem AKKOÇ</v>
      </c>
      <c r="F8649" s="72">
        <f>IF(B8649="TATİL",0,IF(F8648&gt;0,IF(LİSTE!$F$1=H8648,1,H8648+1),IF(F8648=0,H8647+1,IF(F8647=0,H8646+1,IF(F8646=0,H8645+1,IF(F8645=0,H8644+1))))))</f>
        <v>24</v>
      </c>
      <c r="G8649" s="72">
        <f>IF(F8649=0,0,IF(LİSTE!$F$1=F8649,1,F8649+1))</f>
        <v>25</v>
      </c>
      <c r="H8649" s="72">
        <f>IF(G8649=0,0,IF(LİSTE!$F$1=G8649,1,G8649+1))</f>
        <v>26</v>
      </c>
      <c r="I8649" s="72" t="str">
        <f>IFERROR(VLOOKUP(A8649,TATİLLER!$A$2:$D$30000,3,0),"TATİL DEĞİL")</f>
        <v>TATİL DEĞİL</v>
      </c>
    </row>
    <row r="8650" spans="1:9" x14ac:dyDescent="0.25">
      <c r="A8650" s="74">
        <f t="shared" si="2001"/>
        <v>57307</v>
      </c>
      <c r="B8650" s="72">
        <f t="shared" si="1999"/>
        <v>4</v>
      </c>
      <c r="C8650" s="72" t="str">
        <f>IF(F8650=0,"RESMİ TATİL",VLOOKUP(F8650,LİSTE!$B$7:$D$1300,3,0))</f>
        <v>Elçin Ayşe ELMAS</v>
      </c>
      <c r="D8650" s="72" t="str">
        <f>IF(G8650=0,"RESMİ TATİL",VLOOKUP(G8650,LİSTE!$B$7:$D$1300,3,0))</f>
        <v>Muhammed YILDIZDAĞ</v>
      </c>
      <c r="E8650" s="72" t="str">
        <f>IF(H8650=0,"RESMİ TATİL",VLOOKUP(H8650,LİSTE!$B$7:$D$1300,3,0))</f>
        <v>Nisa Nur SANCAR</v>
      </c>
      <c r="F8650" s="72">
        <f>IF(B8650="TATİL",0,IF(F8649&gt;0,IF(LİSTE!$F$1=H8649,1,H8649+1),IF(F8649=0,H8648+1,IF(F8648=0,H8647+1,IF(F8647=0,H8646+1,IF(F8646=0,H8645+1))))))</f>
        <v>27</v>
      </c>
      <c r="G8650" s="72">
        <f>IF(F8650=0,0,IF(LİSTE!$F$1=F8650,1,F8650+1))</f>
        <v>28</v>
      </c>
      <c r="H8650" s="72">
        <f>IF(G8650=0,0,IF(LİSTE!$F$1=G8650,1,G8650+1))</f>
        <v>1</v>
      </c>
      <c r="I8650" s="72" t="str">
        <f>IFERROR(VLOOKUP(A8650,TATİLLER!$A$2:$D$30000,3,0),"TATİL DEĞİL")</f>
        <v>TATİL DEĞİL</v>
      </c>
    </row>
    <row r="8651" spans="1:9" x14ac:dyDescent="0.25">
      <c r="A8651" s="74">
        <f t="shared" si="2001"/>
        <v>57308</v>
      </c>
      <c r="B8651" s="72">
        <f t="shared" si="1999"/>
        <v>5</v>
      </c>
      <c r="C8651" s="72" t="str">
        <f>IF(F8651=0,"RESMİ TATİL",VLOOKUP(F8651,LİSTE!$B$7:$D$1300,3,0))</f>
        <v>Esila ÇETİN</v>
      </c>
      <c r="D8651" s="72" t="str">
        <f>IF(G8651=0,"RESMİ TATİL",VLOOKUP(G8651,LİSTE!$B$7:$D$1300,3,0))</f>
        <v>Zeynep Sevde TOPUZ</v>
      </c>
      <c r="E8651" s="72" t="str">
        <f>IF(H8651=0,"RESMİ TATİL",VLOOKUP(H8651,LİSTE!$B$7:$D$1300,3,0))</f>
        <v>Ömer Asaf KADAŞ</v>
      </c>
      <c r="F8651" s="72">
        <f>IF(B8651="TATİL",0,IF(F8650&gt;0,IF(LİSTE!$F$1=H8650,1,H8650+1),IF(F8650=0,H8649+1,IF(F8649=0,H8648+1,IF(F8648=0,H8647+1,IF(F8647=0,H8646+1))))))</f>
        <v>2</v>
      </c>
      <c r="G8651" s="72">
        <f>IF(F8651=0,0,IF(LİSTE!$F$1=F8651,1,F8651+1))</f>
        <v>3</v>
      </c>
      <c r="H8651" s="72">
        <f>IF(G8651=0,0,IF(LİSTE!$F$1=G8651,1,G8651+1))</f>
        <v>4</v>
      </c>
      <c r="I8651" s="72" t="str">
        <f>IFERROR(VLOOKUP(A8651,TATİLLER!$A$2:$D$30000,3,0),"TATİL DEĞİL")</f>
        <v>TATİL DEĞİL</v>
      </c>
    </row>
    <row r="8652" spans="1:9" x14ac:dyDescent="0.25">
      <c r="A8652" s="74">
        <f t="shared" ref="A8652" si="2002">A8651+3</f>
        <v>57311</v>
      </c>
      <c r="B8652" s="72">
        <f t="shared" si="1999"/>
        <v>1</v>
      </c>
      <c r="C8652" s="72" t="str">
        <f>IF(F8652=0,"RESMİ TATİL",VLOOKUP(F8652,LİSTE!$B$7:$D$1300,3,0))</f>
        <v>Ramazan Baran ADIGÜZEL</v>
      </c>
      <c r="D8652" s="72" t="str">
        <f>IF(G8652=0,"RESMİ TATİL",VLOOKUP(G8652,LİSTE!$B$7:$D$1300,3,0))</f>
        <v>Bahar AKGÜN</v>
      </c>
      <c r="E8652" s="72" t="str">
        <f>IF(H8652=0,"RESMİ TATİL",VLOOKUP(H8652,LİSTE!$B$7:$D$1300,3,0))</f>
        <v>Ömer AKGÜL</v>
      </c>
      <c r="F8652" s="72">
        <f>IF(B8652="TATİL",0,IF(F8651&gt;0,IF(LİSTE!$F$1=H8651,1,H8651+1),IF(F8651=0,H8650+1,IF(F8650=0,H8649+1,IF(F8649=0,H8648+1,IF(F8648=0,H8647+1))))))</f>
        <v>5</v>
      </c>
      <c r="G8652" s="72">
        <f>IF(F8652=0,0,IF(LİSTE!$F$1=F8652,1,F8652+1))</f>
        <v>6</v>
      </c>
      <c r="H8652" s="72">
        <f>IF(G8652=0,0,IF(LİSTE!$F$1=G8652,1,G8652+1))</f>
        <v>7</v>
      </c>
      <c r="I8652" s="72" t="str">
        <f>IFERROR(VLOOKUP(A8652,TATİLLER!$A$2:$D$30000,3,0),"TATİL DEĞİL")</f>
        <v>TATİL DEĞİL</v>
      </c>
    </row>
    <row r="8653" spans="1:9" x14ac:dyDescent="0.25">
      <c r="A8653" s="74">
        <f t="shared" si="2001"/>
        <v>57312</v>
      </c>
      <c r="B8653" s="72">
        <f t="shared" si="1999"/>
        <v>2</v>
      </c>
      <c r="C8653" s="72" t="str">
        <f>IF(F8653=0,"RESMİ TATİL",VLOOKUP(F8653,LİSTE!$B$7:$D$1300,3,0))</f>
        <v>Muharrem EFE TANRIVERDİ</v>
      </c>
      <c r="D8653" s="72" t="str">
        <f>IF(G8653=0,"RESMİ TATİL",VLOOKUP(G8653,LİSTE!$B$7:$D$1300,3,0))</f>
        <v>Anıl DOĞAN</v>
      </c>
      <c r="E8653" s="72" t="str">
        <f>IF(H8653=0,"RESMİ TATİL",VLOOKUP(H8653,LİSTE!$B$7:$D$1300,3,0))</f>
        <v>İpek ARSLAN</v>
      </c>
      <c r="F8653" s="72">
        <f>IF(B8653="TATİL",0,IF(F8652&gt;0,IF(LİSTE!$F$1=H8652,1,H8652+1),IF(F8652=0,H8651+1,IF(F8651=0,H8650+1,IF(F8650=0,H8649+1,IF(F8649=0,H8648+1))))))</f>
        <v>8</v>
      </c>
      <c r="G8653" s="72">
        <f>IF(F8653=0,0,IF(LİSTE!$F$1=F8653,1,F8653+1))</f>
        <v>9</v>
      </c>
      <c r="H8653" s="72">
        <f>IF(G8653=0,0,IF(LİSTE!$F$1=G8653,1,G8653+1))</f>
        <v>10</v>
      </c>
      <c r="I8653" s="72" t="str">
        <f>IFERROR(VLOOKUP(A8653,TATİLLER!$A$2:$D$30000,3,0),"TATİL DEĞİL")</f>
        <v>TATİL DEĞİL</v>
      </c>
    </row>
    <row r="8654" spans="1:9" x14ac:dyDescent="0.25">
      <c r="A8654" s="74">
        <f t="shared" si="2001"/>
        <v>57313</v>
      </c>
      <c r="B8654" s="72">
        <f t="shared" si="1999"/>
        <v>3</v>
      </c>
      <c r="C8654" s="72" t="str">
        <f>IF(F8654=0,"RESMİ TATİL",VLOOKUP(F8654,LİSTE!$B$7:$D$1300,3,0))</f>
        <v>Efe KARSAK</v>
      </c>
      <c r="D8654" s="72" t="str">
        <f>IF(G8654=0,"RESMİ TATİL",VLOOKUP(G8654,LİSTE!$B$7:$D$1300,3,0))</f>
        <v>Abdullah KIRBAÇ</v>
      </c>
      <c r="E8654" s="72" t="str">
        <f>IF(H8654=0,"RESMİ TATİL",VLOOKUP(H8654,LİSTE!$B$7:$D$1300,3,0))</f>
        <v>Ümmü Defne GÜLER</v>
      </c>
      <c r="F8654" s="72">
        <f>IF(B8654="TATİL",0,IF(F8653&gt;0,IF(LİSTE!$F$1=H8653,1,H8653+1),IF(F8653=0,H8652+1,IF(F8652=0,H8651+1,IF(F8651=0,H8650+1,IF(F8650=0,H8649+1))))))</f>
        <v>11</v>
      </c>
      <c r="G8654" s="72">
        <f>IF(F8654=0,0,IF(LİSTE!$F$1=F8654,1,F8654+1))</f>
        <v>12</v>
      </c>
      <c r="H8654" s="72">
        <f>IF(G8654=0,0,IF(LİSTE!$F$1=G8654,1,G8654+1))</f>
        <v>13</v>
      </c>
      <c r="I8654" s="72" t="str">
        <f>IFERROR(VLOOKUP(A8654,TATİLLER!$A$2:$D$30000,3,0),"TATİL DEĞİL")</f>
        <v>TATİL DEĞİL</v>
      </c>
    </row>
    <row r="8655" spans="1:9" x14ac:dyDescent="0.25">
      <c r="A8655" s="74">
        <f t="shared" si="2001"/>
        <v>57314</v>
      </c>
      <c r="B8655" s="72">
        <f t="shared" si="1999"/>
        <v>4</v>
      </c>
      <c r="C8655" s="72" t="str">
        <f>IF(F8655=0,"RESMİ TATİL",VLOOKUP(F8655,LİSTE!$B$7:$D$1300,3,0))</f>
        <v>Şevval ÖZDAMAR</v>
      </c>
      <c r="D8655" s="72" t="str">
        <f>IF(G8655=0,"RESMİ TATİL",VLOOKUP(G8655,LİSTE!$B$7:$D$1300,3,0))</f>
        <v>Zeynep AKDAĞ</v>
      </c>
      <c r="E8655" s="72" t="str">
        <f>IF(H8655=0,"RESMİ TATİL",VLOOKUP(H8655,LİSTE!$B$7:$D$1300,3,0))</f>
        <v>Esma ÇOKER</v>
      </c>
      <c r="F8655" s="72">
        <f>IF(B8655="TATİL",0,IF(F8654&gt;0,IF(LİSTE!$F$1=H8654,1,H8654+1),IF(F8654=0,H8653+1,IF(F8653=0,H8652+1,IF(F8652=0,H8651+1,IF(F8651=0,H8650+1))))))</f>
        <v>14</v>
      </c>
      <c r="G8655" s="72">
        <f>IF(F8655=0,0,IF(LİSTE!$F$1=F8655,1,F8655+1))</f>
        <v>15</v>
      </c>
      <c r="H8655" s="72">
        <f>IF(G8655=0,0,IF(LİSTE!$F$1=G8655,1,G8655+1))</f>
        <v>16</v>
      </c>
      <c r="I8655" s="72" t="str">
        <f>IFERROR(VLOOKUP(A8655,TATİLLER!$A$2:$D$30000,3,0),"TATİL DEĞİL")</f>
        <v>TATİL DEĞİL</v>
      </c>
    </row>
    <row r="8656" spans="1:9" x14ac:dyDescent="0.25">
      <c r="A8656" s="74">
        <f t="shared" si="2001"/>
        <v>57315</v>
      </c>
      <c r="B8656" s="72">
        <f t="shared" si="1999"/>
        <v>5</v>
      </c>
      <c r="C8656" s="72" t="str">
        <f>IF(F8656=0,"RESMİ TATİL",VLOOKUP(F8656,LİSTE!$B$7:$D$1300,3,0))</f>
        <v>Dursun Kubilay YAŞAR</v>
      </c>
      <c r="D8656" s="72" t="str">
        <f>IF(G8656=0,"RESMİ TATİL",VLOOKUP(G8656,LİSTE!$B$7:$D$1300,3,0))</f>
        <v>Zeynep Beril BAŞPINAR</v>
      </c>
      <c r="E8656" s="72" t="str">
        <f>IF(H8656=0,"RESMİ TATİL",VLOOKUP(H8656,LİSTE!$B$7:$D$1300,3,0))</f>
        <v>Ahmet DAL</v>
      </c>
      <c r="F8656" s="72">
        <f>IF(B8656="TATİL",0,IF(F8655&gt;0,IF(LİSTE!$F$1=H8655,1,H8655+1),IF(F8655=0,H8654+1,IF(F8654=0,H8653+1,IF(F8653=0,H8652+1,IF(F8652=0,H8651+1))))))</f>
        <v>17</v>
      </c>
      <c r="G8656" s="72">
        <f>IF(F8656=0,0,IF(LİSTE!$F$1=F8656,1,F8656+1))</f>
        <v>18</v>
      </c>
      <c r="H8656" s="72">
        <f>IF(G8656=0,0,IF(LİSTE!$F$1=G8656,1,G8656+1))</f>
        <v>19</v>
      </c>
      <c r="I8656" s="72" t="str">
        <f>IFERROR(VLOOKUP(A8656,TATİLLER!$A$2:$D$30000,3,0),"TATİL DEĞİL")</f>
        <v>TATİL DEĞİL</v>
      </c>
    </row>
    <row r="8657" spans="1:9" x14ac:dyDescent="0.25">
      <c r="A8657" s="74">
        <f t="shared" ref="A8657" si="2003">A8656+3</f>
        <v>57318</v>
      </c>
      <c r="B8657" s="72">
        <f t="shared" si="1999"/>
        <v>1</v>
      </c>
      <c r="C8657" s="72" t="str">
        <f>IF(F8657=0,"RESMİ TATİL",VLOOKUP(F8657,LİSTE!$B$7:$D$1300,3,0))</f>
        <v>Emirhan KARATAŞ</v>
      </c>
      <c r="D8657" s="72" t="str">
        <f>IF(G8657=0,"RESMİ TATİL",VLOOKUP(G8657,LİSTE!$B$7:$D$1300,3,0))</f>
        <v>Zümra Yeter ARI</v>
      </c>
      <c r="E8657" s="72" t="str">
        <f>IF(H8657=0,"RESMİ TATİL",VLOOKUP(H8657,LİSTE!$B$7:$D$1300,3,0))</f>
        <v>Utku KARAGÖZ</v>
      </c>
      <c r="F8657" s="72">
        <f>IF(B8657="TATİL",0,IF(F8656&gt;0,IF(LİSTE!$F$1=H8656,1,H8656+1),IF(F8656=0,H8655+1,IF(F8655=0,H8654+1,IF(F8654=0,H8653+1,IF(F8653=0,H8652+1))))))</f>
        <v>20</v>
      </c>
      <c r="G8657" s="72">
        <f>IF(F8657=0,0,IF(LİSTE!$F$1=F8657,1,F8657+1))</f>
        <v>21</v>
      </c>
      <c r="H8657" s="72">
        <f>IF(G8657=0,0,IF(LİSTE!$F$1=G8657,1,G8657+1))</f>
        <v>22</v>
      </c>
      <c r="I8657" s="72" t="str">
        <f>IFERROR(VLOOKUP(A8657,TATİLLER!$A$2:$D$30000,3,0),"TATİL DEĞİL")</f>
        <v>TATİL DEĞİL</v>
      </c>
    </row>
    <row r="8658" spans="1:9" x14ac:dyDescent="0.25">
      <c r="A8658" s="74">
        <f t="shared" si="2001"/>
        <v>57319</v>
      </c>
      <c r="B8658" s="72">
        <f t="shared" si="1999"/>
        <v>2</v>
      </c>
      <c r="C8658" s="72" t="str">
        <f>IF(F8658=0,"RESMİ TATİL",VLOOKUP(F8658,LİSTE!$B$7:$D$1300,3,0))</f>
        <v>Feyza Zümra AVCIOĞLU</v>
      </c>
      <c r="D8658" s="72" t="str">
        <f>IF(G8658=0,"RESMİ TATİL",VLOOKUP(G8658,LİSTE!$B$7:$D$1300,3,0))</f>
        <v>Yusuf Ali TABUR</v>
      </c>
      <c r="E8658" s="72" t="str">
        <f>IF(H8658=0,"RESMİ TATİL",VLOOKUP(H8658,LİSTE!$B$7:$D$1300,3,0))</f>
        <v>Irmak UTEBAY</v>
      </c>
      <c r="F8658" s="72">
        <f>IF(B8658="TATİL",0,IF(F8657&gt;0,IF(LİSTE!$F$1=H8657,1,H8657+1),IF(F8657=0,H8656+1,IF(F8656=0,H8655+1,IF(F8655=0,H8654+1,IF(F8654=0,H8653+1))))))</f>
        <v>23</v>
      </c>
      <c r="G8658" s="72">
        <f>IF(F8658=0,0,IF(LİSTE!$F$1=F8658,1,F8658+1))</f>
        <v>24</v>
      </c>
      <c r="H8658" s="72">
        <f>IF(G8658=0,0,IF(LİSTE!$F$1=G8658,1,G8658+1))</f>
        <v>25</v>
      </c>
      <c r="I8658" s="72" t="str">
        <f>IFERROR(VLOOKUP(A8658,TATİLLER!$A$2:$D$30000,3,0),"TATİL DEĞİL")</f>
        <v>TATİL DEĞİL</v>
      </c>
    </row>
    <row r="8659" spans="1:9" x14ac:dyDescent="0.25">
      <c r="A8659" s="74">
        <f t="shared" si="2001"/>
        <v>57320</v>
      </c>
      <c r="B8659" s="72">
        <f t="shared" si="1999"/>
        <v>3</v>
      </c>
      <c r="C8659" s="72" t="str">
        <f>IF(F8659=0,"RESMİ TATİL",VLOOKUP(F8659,LİSTE!$B$7:$D$1300,3,0))</f>
        <v>Kerem AKKOÇ</v>
      </c>
      <c r="D8659" s="72" t="str">
        <f>IF(G8659=0,"RESMİ TATİL",VLOOKUP(G8659,LİSTE!$B$7:$D$1300,3,0))</f>
        <v>Elçin Ayşe ELMAS</v>
      </c>
      <c r="E8659" s="72" t="str">
        <f>IF(H8659=0,"RESMİ TATİL",VLOOKUP(H8659,LİSTE!$B$7:$D$1300,3,0))</f>
        <v>Muhammed YILDIZDAĞ</v>
      </c>
      <c r="F8659" s="72">
        <f>IF(B8659="TATİL",0,IF(F8658&gt;0,IF(LİSTE!$F$1=H8658,1,H8658+1),IF(F8658=0,H8657+1,IF(F8657=0,H8656+1,IF(F8656=0,H8655+1,IF(F8655=0,H8654+1))))))</f>
        <v>26</v>
      </c>
      <c r="G8659" s="72">
        <f>IF(F8659=0,0,IF(LİSTE!$F$1=F8659,1,F8659+1))</f>
        <v>27</v>
      </c>
      <c r="H8659" s="72">
        <f>IF(G8659=0,0,IF(LİSTE!$F$1=G8659,1,G8659+1))</f>
        <v>28</v>
      </c>
      <c r="I8659" s="72" t="str">
        <f>IFERROR(VLOOKUP(A8659,TATİLLER!$A$2:$D$30000,3,0),"TATİL DEĞİL")</f>
        <v>TATİL DEĞİL</v>
      </c>
    </row>
    <row r="8660" spans="1:9" x14ac:dyDescent="0.25">
      <c r="A8660" s="74">
        <f t="shared" si="2001"/>
        <v>57321</v>
      </c>
      <c r="B8660" s="72">
        <f t="shared" si="1999"/>
        <v>4</v>
      </c>
      <c r="C8660" s="72" t="str">
        <f>IF(F8660=0,"RESMİ TATİL",VLOOKUP(F8660,LİSTE!$B$7:$D$1300,3,0))</f>
        <v>Nisa Nur SANCAR</v>
      </c>
      <c r="D8660" s="72" t="str">
        <f>IF(G8660=0,"RESMİ TATİL",VLOOKUP(G8660,LİSTE!$B$7:$D$1300,3,0))</f>
        <v>Esila ÇETİN</v>
      </c>
      <c r="E8660" s="72" t="str">
        <f>IF(H8660=0,"RESMİ TATİL",VLOOKUP(H8660,LİSTE!$B$7:$D$1300,3,0))</f>
        <v>Zeynep Sevde TOPUZ</v>
      </c>
      <c r="F8660" s="72">
        <f>IF(B8660="TATİL",0,IF(F8659&gt;0,IF(LİSTE!$F$1=H8659,1,H8659+1),IF(F8659=0,H8658+1,IF(F8658=0,H8657+1,IF(F8657=0,H8656+1,IF(F8656=0,H8655+1))))))</f>
        <v>1</v>
      </c>
      <c r="G8660" s="72">
        <f>IF(F8660=0,0,IF(LİSTE!$F$1=F8660,1,F8660+1))</f>
        <v>2</v>
      </c>
      <c r="H8660" s="72">
        <f>IF(G8660=0,0,IF(LİSTE!$F$1=G8660,1,G8660+1))</f>
        <v>3</v>
      </c>
      <c r="I8660" s="72" t="str">
        <f>IFERROR(VLOOKUP(A8660,TATİLLER!$A$2:$D$30000,3,0),"TATİL DEĞİL")</f>
        <v>TATİL DEĞİL</v>
      </c>
    </row>
    <row r="8661" spans="1:9" x14ac:dyDescent="0.25">
      <c r="A8661" s="74">
        <f t="shared" si="2001"/>
        <v>57322</v>
      </c>
      <c r="B8661" s="72">
        <f t="shared" si="1999"/>
        <v>5</v>
      </c>
      <c r="C8661" s="72" t="str">
        <f>IF(F8661=0,"RESMİ TATİL",VLOOKUP(F8661,LİSTE!$B$7:$D$1300,3,0))</f>
        <v>Ömer Asaf KADAŞ</v>
      </c>
      <c r="D8661" s="72" t="str">
        <f>IF(G8661=0,"RESMİ TATİL",VLOOKUP(G8661,LİSTE!$B$7:$D$1300,3,0))</f>
        <v>Ramazan Baran ADIGÜZEL</v>
      </c>
      <c r="E8661" s="72" t="str">
        <f>IF(H8661=0,"RESMİ TATİL",VLOOKUP(H8661,LİSTE!$B$7:$D$1300,3,0))</f>
        <v>Bahar AKGÜN</v>
      </c>
      <c r="F8661" s="72">
        <f>IF(B8661="TATİL",0,IF(F8660&gt;0,IF(LİSTE!$F$1=H8660,1,H8660+1),IF(F8660=0,H8659+1,IF(F8659=0,H8658+1,IF(F8658=0,H8657+1,IF(F8657=0,H8656+1))))))</f>
        <v>4</v>
      </c>
      <c r="G8661" s="72">
        <f>IF(F8661=0,0,IF(LİSTE!$F$1=F8661,1,F8661+1))</f>
        <v>5</v>
      </c>
      <c r="H8661" s="72">
        <f>IF(G8661=0,0,IF(LİSTE!$F$1=G8661,1,G8661+1))</f>
        <v>6</v>
      </c>
      <c r="I8661" s="72" t="str">
        <f>IFERROR(VLOOKUP(A8661,TATİLLER!$A$2:$D$30000,3,0),"TATİL DEĞİL")</f>
        <v>TATİL DEĞİL</v>
      </c>
    </row>
    <row r="8662" spans="1:9" x14ac:dyDescent="0.25">
      <c r="A8662" s="74">
        <f t="shared" ref="A8662" si="2004">A8661+3</f>
        <v>57325</v>
      </c>
      <c r="B8662" s="72">
        <f t="shared" si="1999"/>
        <v>1</v>
      </c>
      <c r="C8662" s="72" t="str">
        <f>IF(F8662=0,"RESMİ TATİL",VLOOKUP(F8662,LİSTE!$B$7:$D$1300,3,0))</f>
        <v>Ömer AKGÜL</v>
      </c>
      <c r="D8662" s="72" t="str">
        <f>IF(G8662=0,"RESMİ TATİL",VLOOKUP(G8662,LİSTE!$B$7:$D$1300,3,0))</f>
        <v>Muharrem EFE TANRIVERDİ</v>
      </c>
      <c r="E8662" s="72" t="str">
        <f>IF(H8662=0,"RESMİ TATİL",VLOOKUP(H8662,LİSTE!$B$7:$D$1300,3,0))</f>
        <v>Anıl DOĞAN</v>
      </c>
      <c r="F8662" s="72">
        <f>IF(B8662="TATİL",0,IF(F8661&gt;0,IF(LİSTE!$F$1=H8661,1,H8661+1),IF(F8661=0,H8660+1,IF(F8660=0,H8659+1,IF(F8659=0,H8658+1,IF(F8658=0,H8657+1))))))</f>
        <v>7</v>
      </c>
      <c r="G8662" s="72">
        <f>IF(F8662=0,0,IF(LİSTE!$F$1=F8662,1,F8662+1))</f>
        <v>8</v>
      </c>
      <c r="H8662" s="72">
        <f>IF(G8662=0,0,IF(LİSTE!$F$1=G8662,1,G8662+1))</f>
        <v>9</v>
      </c>
      <c r="I8662" s="72" t="str">
        <f>IFERROR(VLOOKUP(A8662,TATİLLER!$A$2:$D$30000,3,0),"TATİL DEĞİL")</f>
        <v>TATİL DEĞİL</v>
      </c>
    </row>
    <row r="8663" spans="1:9" x14ac:dyDescent="0.25">
      <c r="A8663" s="74">
        <f t="shared" si="2001"/>
        <v>57326</v>
      </c>
      <c r="B8663" s="72">
        <f t="shared" si="1999"/>
        <v>2</v>
      </c>
      <c r="C8663" s="72" t="str">
        <f>IF(F8663=0,"RESMİ TATİL",VLOOKUP(F8663,LİSTE!$B$7:$D$1300,3,0))</f>
        <v>İpek ARSLAN</v>
      </c>
      <c r="D8663" s="72" t="str">
        <f>IF(G8663=0,"RESMİ TATİL",VLOOKUP(G8663,LİSTE!$B$7:$D$1300,3,0))</f>
        <v>Efe KARSAK</v>
      </c>
      <c r="E8663" s="72" t="str">
        <f>IF(H8663=0,"RESMİ TATİL",VLOOKUP(H8663,LİSTE!$B$7:$D$1300,3,0))</f>
        <v>Abdullah KIRBAÇ</v>
      </c>
      <c r="F8663" s="72">
        <f>IF(B8663="TATİL",0,IF(F8662&gt;0,IF(LİSTE!$F$1=H8662,1,H8662+1),IF(F8662=0,H8661+1,IF(F8661=0,H8660+1,IF(F8660=0,H8659+1,IF(F8659=0,H8658+1))))))</f>
        <v>10</v>
      </c>
      <c r="G8663" s="72">
        <f>IF(F8663=0,0,IF(LİSTE!$F$1=F8663,1,F8663+1))</f>
        <v>11</v>
      </c>
      <c r="H8663" s="72">
        <f>IF(G8663=0,0,IF(LİSTE!$F$1=G8663,1,G8663+1))</f>
        <v>12</v>
      </c>
      <c r="I8663" s="72" t="str">
        <f>IFERROR(VLOOKUP(A8663,TATİLLER!$A$2:$D$30000,3,0),"TATİL DEĞİL")</f>
        <v>TATİL DEĞİL</v>
      </c>
    </row>
    <row r="8664" spans="1:9" x14ac:dyDescent="0.25">
      <c r="A8664" s="74">
        <f t="shared" si="2001"/>
        <v>57327</v>
      </c>
      <c r="B8664" s="72">
        <f t="shared" si="1999"/>
        <v>3</v>
      </c>
      <c r="C8664" s="72" t="str">
        <f>IF(F8664=0,"RESMİ TATİL",VLOOKUP(F8664,LİSTE!$B$7:$D$1300,3,0))</f>
        <v>Ümmü Defne GÜLER</v>
      </c>
      <c r="D8664" s="72" t="str">
        <f>IF(G8664=0,"RESMİ TATİL",VLOOKUP(G8664,LİSTE!$B$7:$D$1300,3,0))</f>
        <v>Şevval ÖZDAMAR</v>
      </c>
      <c r="E8664" s="72" t="str">
        <f>IF(H8664=0,"RESMİ TATİL",VLOOKUP(H8664,LİSTE!$B$7:$D$1300,3,0))</f>
        <v>Zeynep AKDAĞ</v>
      </c>
      <c r="F8664" s="72">
        <f>IF(B8664="TATİL",0,IF(F8663&gt;0,IF(LİSTE!$F$1=H8663,1,H8663+1),IF(F8663=0,H8662+1,IF(F8662=0,H8661+1,IF(F8661=0,H8660+1,IF(F8660=0,H8659+1))))))</f>
        <v>13</v>
      </c>
      <c r="G8664" s="72">
        <f>IF(F8664=0,0,IF(LİSTE!$F$1=F8664,1,F8664+1))</f>
        <v>14</v>
      </c>
      <c r="H8664" s="72">
        <f>IF(G8664=0,0,IF(LİSTE!$F$1=G8664,1,G8664+1))</f>
        <v>15</v>
      </c>
      <c r="I8664" s="72" t="str">
        <f>IFERROR(VLOOKUP(A8664,TATİLLER!$A$2:$D$30000,3,0),"TATİL DEĞİL")</f>
        <v>TATİL DEĞİL</v>
      </c>
    </row>
    <row r="8665" spans="1:9" x14ac:dyDescent="0.25">
      <c r="A8665" s="74">
        <f t="shared" si="2001"/>
        <v>57328</v>
      </c>
      <c r="B8665" s="72">
        <f t="shared" si="1999"/>
        <v>4</v>
      </c>
      <c r="C8665" s="72" t="str">
        <f>IF(F8665=0,"RESMİ TATİL",VLOOKUP(F8665,LİSTE!$B$7:$D$1300,3,0))</f>
        <v>Esma ÇOKER</v>
      </c>
      <c r="D8665" s="72" t="str">
        <f>IF(G8665=0,"RESMİ TATİL",VLOOKUP(G8665,LİSTE!$B$7:$D$1300,3,0))</f>
        <v>Dursun Kubilay YAŞAR</v>
      </c>
      <c r="E8665" s="72" t="str">
        <f>IF(H8665=0,"RESMİ TATİL",VLOOKUP(H8665,LİSTE!$B$7:$D$1300,3,0))</f>
        <v>Zeynep Beril BAŞPINAR</v>
      </c>
      <c r="F8665" s="72">
        <f>IF(B8665="TATİL",0,IF(F8664&gt;0,IF(LİSTE!$F$1=H8664,1,H8664+1),IF(F8664=0,H8663+1,IF(F8663=0,H8662+1,IF(F8662=0,H8661+1,IF(F8661=0,H8660+1))))))</f>
        <v>16</v>
      </c>
      <c r="G8665" s="72">
        <f>IF(F8665=0,0,IF(LİSTE!$F$1=F8665,1,F8665+1))</f>
        <v>17</v>
      </c>
      <c r="H8665" s="72">
        <f>IF(G8665=0,0,IF(LİSTE!$F$1=G8665,1,G8665+1))</f>
        <v>18</v>
      </c>
      <c r="I8665" s="72" t="str">
        <f>IFERROR(VLOOKUP(A8665,TATİLLER!$A$2:$D$30000,3,0),"TATİL DEĞİL")</f>
        <v>TATİL DEĞİL</v>
      </c>
    </row>
    <row r="8666" spans="1:9" x14ac:dyDescent="0.25">
      <c r="A8666" s="74">
        <f t="shared" si="2001"/>
        <v>57329</v>
      </c>
      <c r="B8666" s="72">
        <f t="shared" si="1999"/>
        <v>5</v>
      </c>
      <c r="C8666" s="72" t="str">
        <f>IF(F8666=0,"RESMİ TATİL",VLOOKUP(F8666,LİSTE!$B$7:$D$1300,3,0))</f>
        <v>Ahmet DAL</v>
      </c>
      <c r="D8666" s="72" t="str">
        <f>IF(G8666=0,"RESMİ TATİL",VLOOKUP(G8666,LİSTE!$B$7:$D$1300,3,0))</f>
        <v>Emirhan KARATAŞ</v>
      </c>
      <c r="E8666" s="72" t="str">
        <f>IF(H8666=0,"RESMİ TATİL",VLOOKUP(H8666,LİSTE!$B$7:$D$1300,3,0))</f>
        <v>Zümra Yeter ARI</v>
      </c>
      <c r="F8666" s="72">
        <f>IF(B8666="TATİL",0,IF(F8665&gt;0,IF(LİSTE!$F$1=H8665,1,H8665+1),IF(F8665=0,H8664+1,IF(F8664=0,H8663+1,IF(F8663=0,H8662+1,IF(F8662=0,H8661+1))))))</f>
        <v>19</v>
      </c>
      <c r="G8666" s="72">
        <f>IF(F8666=0,0,IF(LİSTE!$F$1=F8666,1,F8666+1))</f>
        <v>20</v>
      </c>
      <c r="H8666" s="72">
        <f>IF(G8666=0,0,IF(LİSTE!$F$1=G8666,1,G8666+1))</f>
        <v>21</v>
      </c>
      <c r="I8666" s="72" t="str">
        <f>IFERROR(VLOOKUP(A8666,TATİLLER!$A$2:$D$30000,3,0),"TATİL DEĞİL")</f>
        <v>TATİL DEĞİL</v>
      </c>
    </row>
    <row r="8667" spans="1:9" x14ac:dyDescent="0.25">
      <c r="A8667" s="74">
        <f t="shared" ref="A8667" si="2005">A8666+3</f>
        <v>57332</v>
      </c>
      <c r="B8667" s="72">
        <f t="shared" si="1999"/>
        <v>1</v>
      </c>
      <c r="C8667" s="72" t="str">
        <f>IF(F8667=0,"RESMİ TATİL",VLOOKUP(F8667,LİSTE!$B$7:$D$1300,3,0))</f>
        <v>Utku KARAGÖZ</v>
      </c>
      <c r="D8667" s="72" t="str">
        <f>IF(G8667=0,"RESMİ TATİL",VLOOKUP(G8667,LİSTE!$B$7:$D$1300,3,0))</f>
        <v>Feyza Zümra AVCIOĞLU</v>
      </c>
      <c r="E8667" s="72" t="str">
        <f>IF(H8667=0,"RESMİ TATİL",VLOOKUP(H8667,LİSTE!$B$7:$D$1300,3,0))</f>
        <v>Yusuf Ali TABUR</v>
      </c>
      <c r="F8667" s="72">
        <f>IF(B8667="TATİL",0,IF(F8666&gt;0,IF(LİSTE!$F$1=H8666,1,H8666+1),IF(F8666=0,H8665+1,IF(F8665=0,H8664+1,IF(F8664=0,H8663+1,IF(F8663=0,H8662+1))))))</f>
        <v>22</v>
      </c>
      <c r="G8667" s="72">
        <f>IF(F8667=0,0,IF(LİSTE!$F$1=F8667,1,F8667+1))</f>
        <v>23</v>
      </c>
      <c r="H8667" s="72">
        <f>IF(G8667=0,0,IF(LİSTE!$F$1=G8667,1,G8667+1))</f>
        <v>24</v>
      </c>
      <c r="I8667" s="72" t="str">
        <f>IFERROR(VLOOKUP(A8667,TATİLLER!$A$2:$D$30000,3,0),"TATİL DEĞİL")</f>
        <v>TATİL DEĞİL</v>
      </c>
    </row>
    <row r="8668" spans="1:9" x14ac:dyDescent="0.25">
      <c r="A8668" s="74">
        <f t="shared" si="2001"/>
        <v>57333</v>
      </c>
      <c r="B8668" s="72">
        <f t="shared" si="1999"/>
        <v>2</v>
      </c>
      <c r="C8668" s="72" t="str">
        <f>IF(F8668=0,"RESMİ TATİL",VLOOKUP(F8668,LİSTE!$B$7:$D$1300,3,0))</f>
        <v>Irmak UTEBAY</v>
      </c>
      <c r="D8668" s="72" t="str">
        <f>IF(G8668=0,"RESMİ TATİL",VLOOKUP(G8668,LİSTE!$B$7:$D$1300,3,0))</f>
        <v>Kerem AKKOÇ</v>
      </c>
      <c r="E8668" s="72" t="str">
        <f>IF(H8668=0,"RESMİ TATİL",VLOOKUP(H8668,LİSTE!$B$7:$D$1300,3,0))</f>
        <v>Elçin Ayşe ELMAS</v>
      </c>
      <c r="F8668" s="72">
        <f>IF(B8668="TATİL",0,IF(F8667&gt;0,IF(LİSTE!$F$1=H8667,1,H8667+1),IF(F8667=0,H8666+1,IF(F8666=0,H8665+1,IF(F8665=0,H8664+1,IF(F8664=0,H8663+1))))))</f>
        <v>25</v>
      </c>
      <c r="G8668" s="72">
        <f>IF(F8668=0,0,IF(LİSTE!$F$1=F8668,1,F8668+1))</f>
        <v>26</v>
      </c>
      <c r="H8668" s="72">
        <f>IF(G8668=0,0,IF(LİSTE!$F$1=G8668,1,G8668+1))</f>
        <v>27</v>
      </c>
      <c r="I8668" s="72" t="str">
        <f>IFERROR(VLOOKUP(A8668,TATİLLER!$A$2:$D$30000,3,0),"TATİL DEĞİL")</f>
        <v>TATİL DEĞİL</v>
      </c>
    </row>
    <row r="8669" spans="1:9" x14ac:dyDescent="0.25">
      <c r="A8669" s="74">
        <f t="shared" si="2001"/>
        <v>57334</v>
      </c>
      <c r="B8669" s="72">
        <f t="shared" si="1999"/>
        <v>3</v>
      </c>
      <c r="C8669" s="72" t="str">
        <f>IF(F8669=0,"RESMİ TATİL",VLOOKUP(F8669,LİSTE!$B$7:$D$1300,3,0))</f>
        <v>Muhammed YILDIZDAĞ</v>
      </c>
      <c r="D8669" s="72" t="str">
        <f>IF(G8669=0,"RESMİ TATİL",VLOOKUP(G8669,LİSTE!$B$7:$D$1300,3,0))</f>
        <v>Nisa Nur SANCAR</v>
      </c>
      <c r="E8669" s="72" t="str">
        <f>IF(H8669=0,"RESMİ TATİL",VLOOKUP(H8669,LİSTE!$B$7:$D$1300,3,0))</f>
        <v>Esila ÇETİN</v>
      </c>
      <c r="F8669" s="72">
        <f>IF(B8669="TATİL",0,IF(F8668&gt;0,IF(LİSTE!$F$1=H8668,1,H8668+1),IF(F8668=0,H8667+1,IF(F8667=0,H8666+1,IF(F8666=0,H8665+1,IF(F8665=0,H8664+1))))))</f>
        <v>28</v>
      </c>
      <c r="G8669" s="72">
        <f>IF(F8669=0,0,IF(LİSTE!$F$1=F8669,1,F8669+1))</f>
        <v>1</v>
      </c>
      <c r="H8669" s="72">
        <f>IF(G8669=0,0,IF(LİSTE!$F$1=G8669,1,G8669+1))</f>
        <v>2</v>
      </c>
      <c r="I8669" s="72" t="str">
        <f>IFERROR(VLOOKUP(A8669,TATİLLER!$A$2:$D$30000,3,0),"TATİL DEĞİL")</f>
        <v>TATİL DEĞİL</v>
      </c>
    </row>
    <row r="8670" spans="1:9" x14ac:dyDescent="0.25">
      <c r="A8670" s="74">
        <f t="shared" si="2001"/>
        <v>57335</v>
      </c>
      <c r="B8670" s="72">
        <f t="shared" si="1999"/>
        <v>4</v>
      </c>
      <c r="C8670" s="72" t="str">
        <f>IF(F8670=0,"RESMİ TATİL",VLOOKUP(F8670,LİSTE!$B$7:$D$1300,3,0))</f>
        <v>Zeynep Sevde TOPUZ</v>
      </c>
      <c r="D8670" s="72" t="str">
        <f>IF(G8670=0,"RESMİ TATİL",VLOOKUP(G8670,LİSTE!$B$7:$D$1300,3,0))</f>
        <v>Ömer Asaf KADAŞ</v>
      </c>
      <c r="E8670" s="72" t="str">
        <f>IF(H8670=0,"RESMİ TATİL",VLOOKUP(H8670,LİSTE!$B$7:$D$1300,3,0))</f>
        <v>Ramazan Baran ADIGÜZEL</v>
      </c>
      <c r="F8670" s="72">
        <f>IF(B8670="TATİL",0,IF(F8669&gt;0,IF(LİSTE!$F$1=H8669,1,H8669+1),IF(F8669=0,H8668+1,IF(F8668=0,H8667+1,IF(F8667=0,H8666+1,IF(F8666=0,H8665+1))))))</f>
        <v>3</v>
      </c>
      <c r="G8670" s="72">
        <f>IF(F8670=0,0,IF(LİSTE!$F$1=F8670,1,F8670+1))</f>
        <v>4</v>
      </c>
      <c r="H8670" s="72">
        <f>IF(G8670=0,0,IF(LİSTE!$F$1=G8670,1,G8670+1))</f>
        <v>5</v>
      </c>
      <c r="I8670" s="72" t="str">
        <f>IFERROR(VLOOKUP(A8670,TATİLLER!$A$2:$D$30000,3,0),"TATİL DEĞİL")</f>
        <v>TATİL DEĞİL</v>
      </c>
    </row>
    <row r="8671" spans="1:9" x14ac:dyDescent="0.25">
      <c r="A8671" s="74">
        <f t="shared" si="2001"/>
        <v>57336</v>
      </c>
      <c r="B8671" s="72">
        <f t="shared" si="1999"/>
        <v>5</v>
      </c>
      <c r="C8671" s="72" t="str">
        <f>IF(F8671=0,"RESMİ TATİL",VLOOKUP(F8671,LİSTE!$B$7:$D$1300,3,0))</f>
        <v>Bahar AKGÜN</v>
      </c>
      <c r="D8671" s="72" t="str">
        <f>IF(G8671=0,"RESMİ TATİL",VLOOKUP(G8671,LİSTE!$B$7:$D$1300,3,0))</f>
        <v>Ömer AKGÜL</v>
      </c>
      <c r="E8671" s="72" t="str">
        <f>IF(H8671=0,"RESMİ TATİL",VLOOKUP(H8671,LİSTE!$B$7:$D$1300,3,0))</f>
        <v>Muharrem EFE TANRIVERDİ</v>
      </c>
      <c r="F8671" s="72">
        <f>IF(B8671="TATİL",0,IF(F8670&gt;0,IF(LİSTE!$F$1=H8670,1,H8670+1),IF(F8670=0,H8669+1,IF(F8669=0,H8668+1,IF(F8668=0,H8667+1,IF(F8667=0,H8666+1))))))</f>
        <v>6</v>
      </c>
      <c r="G8671" s="72">
        <f>IF(F8671=0,0,IF(LİSTE!$F$1=F8671,1,F8671+1))</f>
        <v>7</v>
      </c>
      <c r="H8671" s="72">
        <f>IF(G8671=0,0,IF(LİSTE!$F$1=G8671,1,G8671+1))</f>
        <v>8</v>
      </c>
      <c r="I8671" s="72" t="str">
        <f>IFERROR(VLOOKUP(A8671,TATİLLER!$A$2:$D$30000,3,0),"TATİL DEĞİL")</f>
        <v>TATİL DEĞİL</v>
      </c>
    </row>
    <row r="8672" spans="1:9" x14ac:dyDescent="0.25">
      <c r="A8672" s="74">
        <f t="shared" ref="A8672" si="2006">A8671+3</f>
        <v>57339</v>
      </c>
      <c r="B8672" s="72">
        <f t="shared" si="1999"/>
        <v>1</v>
      </c>
      <c r="C8672" s="72" t="str">
        <f>IF(F8672=0,"RESMİ TATİL",VLOOKUP(F8672,LİSTE!$B$7:$D$1300,3,0))</f>
        <v>Anıl DOĞAN</v>
      </c>
      <c r="D8672" s="72" t="str">
        <f>IF(G8672=0,"RESMİ TATİL",VLOOKUP(G8672,LİSTE!$B$7:$D$1300,3,0))</f>
        <v>İpek ARSLAN</v>
      </c>
      <c r="E8672" s="72" t="str">
        <f>IF(H8672=0,"RESMİ TATİL",VLOOKUP(H8672,LİSTE!$B$7:$D$1300,3,0))</f>
        <v>Efe KARSAK</v>
      </c>
      <c r="F8672" s="72">
        <f>IF(B8672="TATİL",0,IF(F8671&gt;0,IF(LİSTE!$F$1=H8671,1,H8671+1),IF(F8671=0,H8670+1,IF(F8670=0,H8669+1,IF(F8669=0,H8668+1,IF(F8668=0,H8667+1))))))</f>
        <v>9</v>
      </c>
      <c r="G8672" s="72">
        <f>IF(F8672=0,0,IF(LİSTE!$F$1=F8672,1,F8672+1))</f>
        <v>10</v>
      </c>
      <c r="H8672" s="72">
        <f>IF(G8672=0,0,IF(LİSTE!$F$1=G8672,1,G8672+1))</f>
        <v>11</v>
      </c>
      <c r="I8672" s="72" t="str">
        <f>IFERROR(VLOOKUP(A8672,TATİLLER!$A$2:$D$30000,3,0),"TATİL DEĞİL")</f>
        <v>TATİL DEĞİL</v>
      </c>
    </row>
    <row r="8673" spans="1:9" x14ac:dyDescent="0.25">
      <c r="A8673" s="74">
        <f t="shared" si="2001"/>
        <v>57340</v>
      </c>
      <c r="B8673" s="72">
        <f t="shared" si="1999"/>
        <v>2</v>
      </c>
      <c r="C8673" s="72" t="str">
        <f>IF(F8673=0,"RESMİ TATİL",VLOOKUP(F8673,LİSTE!$B$7:$D$1300,3,0))</f>
        <v>Abdullah KIRBAÇ</v>
      </c>
      <c r="D8673" s="72" t="str">
        <f>IF(G8673=0,"RESMİ TATİL",VLOOKUP(G8673,LİSTE!$B$7:$D$1300,3,0))</f>
        <v>Ümmü Defne GÜLER</v>
      </c>
      <c r="E8673" s="72" t="str">
        <f>IF(H8673=0,"RESMİ TATİL",VLOOKUP(H8673,LİSTE!$B$7:$D$1300,3,0))</f>
        <v>Şevval ÖZDAMAR</v>
      </c>
      <c r="F8673" s="72">
        <f>IF(B8673="TATİL",0,IF(F8672&gt;0,IF(LİSTE!$F$1=H8672,1,H8672+1),IF(F8672=0,H8671+1,IF(F8671=0,H8670+1,IF(F8670=0,H8669+1,IF(F8669=0,H8668+1))))))</f>
        <v>12</v>
      </c>
      <c r="G8673" s="72">
        <f>IF(F8673=0,0,IF(LİSTE!$F$1=F8673,1,F8673+1))</f>
        <v>13</v>
      </c>
      <c r="H8673" s="72">
        <f>IF(G8673=0,0,IF(LİSTE!$F$1=G8673,1,G8673+1))</f>
        <v>14</v>
      </c>
      <c r="I8673" s="72" t="str">
        <f>IFERROR(VLOOKUP(A8673,TATİLLER!$A$2:$D$30000,3,0),"TATİL DEĞİL")</f>
        <v>TATİL DEĞİL</v>
      </c>
    </row>
    <row r="8674" spans="1:9" x14ac:dyDescent="0.25">
      <c r="A8674" s="74">
        <f t="shared" si="2001"/>
        <v>57341</v>
      </c>
      <c r="B8674" s="72">
        <f t="shared" si="1999"/>
        <v>3</v>
      </c>
      <c r="C8674" s="72" t="str">
        <f>IF(F8674=0,"RESMİ TATİL",VLOOKUP(F8674,LİSTE!$B$7:$D$1300,3,0))</f>
        <v>Zeynep AKDAĞ</v>
      </c>
      <c r="D8674" s="72" t="str">
        <f>IF(G8674=0,"RESMİ TATİL",VLOOKUP(G8674,LİSTE!$B$7:$D$1300,3,0))</f>
        <v>Esma ÇOKER</v>
      </c>
      <c r="E8674" s="72" t="str">
        <f>IF(H8674=0,"RESMİ TATİL",VLOOKUP(H8674,LİSTE!$B$7:$D$1300,3,0))</f>
        <v>Dursun Kubilay YAŞAR</v>
      </c>
      <c r="F8674" s="72">
        <f>IF(B8674="TATİL",0,IF(F8673&gt;0,IF(LİSTE!$F$1=H8673,1,H8673+1),IF(F8673=0,H8672+1,IF(F8672=0,H8671+1,IF(F8671=0,H8670+1,IF(F8670=0,H8669+1))))))</f>
        <v>15</v>
      </c>
      <c r="G8674" s="72">
        <f>IF(F8674=0,0,IF(LİSTE!$F$1=F8674,1,F8674+1))</f>
        <v>16</v>
      </c>
      <c r="H8674" s="72">
        <f>IF(G8674=0,0,IF(LİSTE!$F$1=G8674,1,G8674+1))</f>
        <v>17</v>
      </c>
      <c r="I8674" s="72" t="str">
        <f>IFERROR(VLOOKUP(A8674,TATİLLER!$A$2:$D$30000,3,0),"TATİL DEĞİL")</f>
        <v>TATİL DEĞİL</v>
      </c>
    </row>
    <row r="8675" spans="1:9" x14ac:dyDescent="0.25">
      <c r="A8675" s="74">
        <f t="shared" si="2001"/>
        <v>57342</v>
      </c>
      <c r="B8675" s="72">
        <f t="shared" si="1999"/>
        <v>4</v>
      </c>
      <c r="C8675" s="72" t="str">
        <f>IF(F8675=0,"RESMİ TATİL",VLOOKUP(F8675,LİSTE!$B$7:$D$1300,3,0))</f>
        <v>Zeynep Beril BAŞPINAR</v>
      </c>
      <c r="D8675" s="72" t="str">
        <f>IF(G8675=0,"RESMİ TATİL",VLOOKUP(G8675,LİSTE!$B$7:$D$1300,3,0))</f>
        <v>Ahmet DAL</v>
      </c>
      <c r="E8675" s="72" t="str">
        <f>IF(H8675=0,"RESMİ TATİL",VLOOKUP(H8675,LİSTE!$B$7:$D$1300,3,0))</f>
        <v>Emirhan KARATAŞ</v>
      </c>
      <c r="F8675" s="72">
        <f>IF(B8675="TATİL",0,IF(F8674&gt;0,IF(LİSTE!$F$1=H8674,1,H8674+1),IF(F8674=0,H8673+1,IF(F8673=0,H8672+1,IF(F8672=0,H8671+1,IF(F8671=0,H8670+1))))))</f>
        <v>18</v>
      </c>
      <c r="G8675" s="72">
        <f>IF(F8675=0,0,IF(LİSTE!$F$1=F8675,1,F8675+1))</f>
        <v>19</v>
      </c>
      <c r="H8675" s="72">
        <f>IF(G8675=0,0,IF(LİSTE!$F$1=G8675,1,G8675+1))</f>
        <v>20</v>
      </c>
      <c r="I8675" s="72" t="str">
        <f>IFERROR(VLOOKUP(A8675,TATİLLER!$A$2:$D$30000,3,0),"TATİL DEĞİL")</f>
        <v>TATİL DEĞİL</v>
      </c>
    </row>
    <row r="8676" spans="1:9" x14ac:dyDescent="0.25">
      <c r="A8676" s="74">
        <f t="shared" si="2001"/>
        <v>57343</v>
      </c>
      <c r="B8676" s="72">
        <f t="shared" si="1999"/>
        <v>5</v>
      </c>
      <c r="C8676" s="72" t="str">
        <f>IF(F8676=0,"RESMİ TATİL",VLOOKUP(F8676,LİSTE!$B$7:$D$1300,3,0))</f>
        <v>Zümra Yeter ARI</v>
      </c>
      <c r="D8676" s="72" t="str">
        <f>IF(G8676=0,"RESMİ TATİL",VLOOKUP(G8676,LİSTE!$B$7:$D$1300,3,0))</f>
        <v>Utku KARAGÖZ</v>
      </c>
      <c r="E8676" s="72" t="str">
        <f>IF(H8676=0,"RESMİ TATİL",VLOOKUP(H8676,LİSTE!$B$7:$D$1300,3,0))</f>
        <v>Feyza Zümra AVCIOĞLU</v>
      </c>
      <c r="F8676" s="72">
        <f>IF(B8676="TATİL",0,IF(F8675&gt;0,IF(LİSTE!$F$1=H8675,1,H8675+1),IF(F8675=0,H8674+1,IF(F8674=0,H8673+1,IF(F8673=0,H8672+1,IF(F8672=0,H8671+1))))))</f>
        <v>21</v>
      </c>
      <c r="G8676" s="72">
        <f>IF(F8676=0,0,IF(LİSTE!$F$1=F8676,1,F8676+1))</f>
        <v>22</v>
      </c>
      <c r="H8676" s="72">
        <f>IF(G8676=0,0,IF(LİSTE!$F$1=G8676,1,G8676+1))</f>
        <v>23</v>
      </c>
      <c r="I8676" s="72" t="str">
        <f>IFERROR(VLOOKUP(A8676,TATİLLER!$A$2:$D$30000,3,0),"TATİL DEĞİL")</f>
        <v>TATİL DEĞİL</v>
      </c>
    </row>
    <row r="8677" spans="1:9" x14ac:dyDescent="0.25">
      <c r="A8677" s="74">
        <f t="shared" ref="A8677" si="2007">A8676+3</f>
        <v>57346</v>
      </c>
      <c r="B8677" s="72">
        <f t="shared" si="1999"/>
        <v>1</v>
      </c>
      <c r="C8677" s="72" t="str">
        <f>IF(F8677=0,"RESMİ TATİL",VLOOKUP(F8677,LİSTE!$B$7:$D$1300,3,0))</f>
        <v>Yusuf Ali TABUR</v>
      </c>
      <c r="D8677" s="72" t="str">
        <f>IF(G8677=0,"RESMİ TATİL",VLOOKUP(G8677,LİSTE!$B$7:$D$1300,3,0))</f>
        <v>Irmak UTEBAY</v>
      </c>
      <c r="E8677" s="72" t="str">
        <f>IF(H8677=0,"RESMİ TATİL",VLOOKUP(H8677,LİSTE!$B$7:$D$1300,3,0))</f>
        <v>Kerem AKKOÇ</v>
      </c>
      <c r="F8677" s="72">
        <f>IF(B8677="TATİL",0,IF(F8676&gt;0,IF(LİSTE!$F$1=H8676,1,H8676+1),IF(F8676=0,H8675+1,IF(F8675=0,H8674+1,IF(F8674=0,H8673+1,IF(F8673=0,H8672+1))))))</f>
        <v>24</v>
      </c>
      <c r="G8677" s="72">
        <f>IF(F8677=0,0,IF(LİSTE!$F$1=F8677,1,F8677+1))</f>
        <v>25</v>
      </c>
      <c r="H8677" s="72">
        <f>IF(G8677=0,0,IF(LİSTE!$F$1=G8677,1,G8677+1))</f>
        <v>26</v>
      </c>
      <c r="I8677" s="72" t="str">
        <f>IFERROR(VLOOKUP(A8677,TATİLLER!$A$2:$D$30000,3,0),"TATİL DEĞİL")</f>
        <v>TATİL DEĞİL</v>
      </c>
    </row>
    <row r="8678" spans="1:9" x14ac:dyDescent="0.25">
      <c r="A8678" s="74">
        <f t="shared" si="2001"/>
        <v>57347</v>
      </c>
      <c r="B8678" s="72">
        <f t="shared" si="1999"/>
        <v>2</v>
      </c>
      <c r="C8678" s="72" t="str">
        <f>IF(F8678=0,"RESMİ TATİL",VLOOKUP(F8678,LİSTE!$B$7:$D$1300,3,0))</f>
        <v>Elçin Ayşe ELMAS</v>
      </c>
      <c r="D8678" s="72" t="str">
        <f>IF(G8678=0,"RESMİ TATİL",VLOOKUP(G8678,LİSTE!$B$7:$D$1300,3,0))</f>
        <v>Muhammed YILDIZDAĞ</v>
      </c>
      <c r="E8678" s="72" t="str">
        <f>IF(H8678=0,"RESMİ TATİL",VLOOKUP(H8678,LİSTE!$B$7:$D$1300,3,0))</f>
        <v>Nisa Nur SANCAR</v>
      </c>
      <c r="F8678" s="72">
        <f>IF(B8678="TATİL",0,IF(F8677&gt;0,IF(LİSTE!$F$1=H8677,1,H8677+1),IF(F8677=0,H8676+1,IF(F8676=0,H8675+1,IF(F8675=0,H8674+1,IF(F8674=0,H8673+1))))))</f>
        <v>27</v>
      </c>
      <c r="G8678" s="72">
        <f>IF(F8678=0,0,IF(LİSTE!$F$1=F8678,1,F8678+1))</f>
        <v>28</v>
      </c>
      <c r="H8678" s="72">
        <f>IF(G8678=0,0,IF(LİSTE!$F$1=G8678,1,G8678+1))</f>
        <v>1</v>
      </c>
      <c r="I8678" s="72" t="str">
        <f>IFERROR(VLOOKUP(A8678,TATİLLER!$A$2:$D$30000,3,0),"TATİL DEĞİL")</f>
        <v>TATİL DEĞİL</v>
      </c>
    </row>
    <row r="8679" spans="1:9" x14ac:dyDescent="0.25">
      <c r="A8679" s="74">
        <f t="shared" si="2001"/>
        <v>57348</v>
      </c>
      <c r="B8679" s="72">
        <f t="shared" si="1999"/>
        <v>3</v>
      </c>
      <c r="C8679" s="72" t="str">
        <f>IF(F8679=0,"RESMİ TATİL",VLOOKUP(F8679,LİSTE!$B$7:$D$1300,3,0))</f>
        <v>Esila ÇETİN</v>
      </c>
      <c r="D8679" s="72" t="str">
        <f>IF(G8679=0,"RESMİ TATİL",VLOOKUP(G8679,LİSTE!$B$7:$D$1300,3,0))</f>
        <v>Zeynep Sevde TOPUZ</v>
      </c>
      <c r="E8679" s="72" t="str">
        <f>IF(H8679=0,"RESMİ TATİL",VLOOKUP(H8679,LİSTE!$B$7:$D$1300,3,0))</f>
        <v>Ömer Asaf KADAŞ</v>
      </c>
      <c r="F8679" s="72">
        <f>IF(B8679="TATİL",0,IF(F8678&gt;0,IF(LİSTE!$F$1=H8678,1,H8678+1),IF(F8678=0,H8677+1,IF(F8677=0,H8676+1,IF(F8676=0,H8675+1,IF(F8675=0,H8674+1))))))</f>
        <v>2</v>
      </c>
      <c r="G8679" s="72">
        <f>IF(F8679=0,0,IF(LİSTE!$F$1=F8679,1,F8679+1))</f>
        <v>3</v>
      </c>
      <c r="H8679" s="72">
        <f>IF(G8679=0,0,IF(LİSTE!$F$1=G8679,1,G8679+1))</f>
        <v>4</v>
      </c>
      <c r="I8679" s="72" t="str">
        <f>IFERROR(VLOOKUP(A8679,TATİLLER!$A$2:$D$30000,3,0),"TATİL DEĞİL")</f>
        <v>TATİL DEĞİL</v>
      </c>
    </row>
    <row r="8680" spans="1:9" x14ac:dyDescent="0.25">
      <c r="A8680" s="74">
        <f t="shared" si="2001"/>
        <v>57349</v>
      </c>
      <c r="B8680" s="72">
        <f t="shared" si="1999"/>
        <v>4</v>
      </c>
      <c r="C8680" s="72" t="str">
        <f>IF(F8680=0,"RESMİ TATİL",VLOOKUP(F8680,LİSTE!$B$7:$D$1300,3,0))</f>
        <v>Ramazan Baran ADIGÜZEL</v>
      </c>
      <c r="D8680" s="72" t="str">
        <f>IF(G8680=0,"RESMİ TATİL",VLOOKUP(G8680,LİSTE!$B$7:$D$1300,3,0))</f>
        <v>Bahar AKGÜN</v>
      </c>
      <c r="E8680" s="72" t="str">
        <f>IF(H8680=0,"RESMİ TATİL",VLOOKUP(H8680,LİSTE!$B$7:$D$1300,3,0))</f>
        <v>Ömer AKGÜL</v>
      </c>
      <c r="F8680" s="72">
        <f>IF(B8680="TATİL",0,IF(F8679&gt;0,IF(LİSTE!$F$1=H8679,1,H8679+1),IF(F8679=0,H8678+1,IF(F8678=0,H8677+1,IF(F8677=0,H8676+1,IF(F8676=0,H8675+1))))))</f>
        <v>5</v>
      </c>
      <c r="G8680" s="72">
        <f>IF(F8680=0,0,IF(LİSTE!$F$1=F8680,1,F8680+1))</f>
        <v>6</v>
      </c>
      <c r="H8680" s="72">
        <f>IF(G8680=0,0,IF(LİSTE!$F$1=G8680,1,G8680+1))</f>
        <v>7</v>
      </c>
      <c r="I8680" s="72" t="str">
        <f>IFERROR(VLOOKUP(A8680,TATİLLER!$A$2:$D$30000,3,0),"TATİL DEĞİL")</f>
        <v>TATİL DEĞİL</v>
      </c>
    </row>
    <row r="8681" spans="1:9" x14ac:dyDescent="0.25">
      <c r="A8681" s="74">
        <f t="shared" si="2001"/>
        <v>57350</v>
      </c>
      <c r="B8681" s="72">
        <f t="shared" si="1999"/>
        <v>5</v>
      </c>
      <c r="C8681" s="72" t="str">
        <f>IF(F8681=0,"RESMİ TATİL",VLOOKUP(F8681,LİSTE!$B$7:$D$1300,3,0))</f>
        <v>Muharrem EFE TANRIVERDİ</v>
      </c>
      <c r="D8681" s="72" t="str">
        <f>IF(G8681=0,"RESMİ TATİL",VLOOKUP(G8681,LİSTE!$B$7:$D$1300,3,0))</f>
        <v>Anıl DOĞAN</v>
      </c>
      <c r="E8681" s="72" t="str">
        <f>IF(H8681=0,"RESMİ TATİL",VLOOKUP(H8681,LİSTE!$B$7:$D$1300,3,0))</f>
        <v>İpek ARSLAN</v>
      </c>
      <c r="F8681" s="72">
        <f>IF(B8681="TATİL",0,IF(F8680&gt;0,IF(LİSTE!$F$1=H8680,1,H8680+1),IF(F8680=0,H8679+1,IF(F8679=0,H8678+1,IF(F8678=0,H8677+1,IF(F8677=0,H8676+1))))))</f>
        <v>8</v>
      </c>
      <c r="G8681" s="72">
        <f>IF(F8681=0,0,IF(LİSTE!$F$1=F8681,1,F8681+1))</f>
        <v>9</v>
      </c>
      <c r="H8681" s="72">
        <f>IF(G8681=0,0,IF(LİSTE!$F$1=G8681,1,G8681+1))</f>
        <v>10</v>
      </c>
      <c r="I8681" s="72" t="str">
        <f>IFERROR(VLOOKUP(A8681,TATİLLER!$A$2:$D$30000,3,0),"TATİL DEĞİL")</f>
        <v>TATİL DEĞİL</v>
      </c>
    </row>
    <row r="8682" spans="1:9" x14ac:dyDescent="0.25">
      <c r="A8682" s="74">
        <f t="shared" ref="A8682" si="2008">A8681+3</f>
        <v>57353</v>
      </c>
      <c r="B8682" s="72">
        <f t="shared" si="1999"/>
        <v>1</v>
      </c>
      <c r="C8682" s="72" t="str">
        <f>IF(F8682=0,"RESMİ TATİL",VLOOKUP(F8682,LİSTE!$B$7:$D$1300,3,0))</f>
        <v>Efe KARSAK</v>
      </c>
      <c r="D8682" s="72" t="str">
        <f>IF(G8682=0,"RESMİ TATİL",VLOOKUP(G8682,LİSTE!$B$7:$D$1300,3,0))</f>
        <v>Abdullah KIRBAÇ</v>
      </c>
      <c r="E8682" s="72" t="str">
        <f>IF(H8682=0,"RESMİ TATİL",VLOOKUP(H8682,LİSTE!$B$7:$D$1300,3,0))</f>
        <v>Ümmü Defne GÜLER</v>
      </c>
      <c r="F8682" s="72">
        <f>IF(B8682="TATİL",0,IF(F8681&gt;0,IF(LİSTE!$F$1=H8681,1,H8681+1),IF(F8681=0,H8680+1,IF(F8680=0,H8679+1,IF(F8679=0,H8678+1,IF(F8678=0,H8677+1))))))</f>
        <v>11</v>
      </c>
      <c r="G8682" s="72">
        <f>IF(F8682=0,0,IF(LİSTE!$F$1=F8682,1,F8682+1))</f>
        <v>12</v>
      </c>
      <c r="H8682" s="72">
        <f>IF(G8682=0,0,IF(LİSTE!$F$1=G8682,1,G8682+1))</f>
        <v>13</v>
      </c>
      <c r="I8682" s="72" t="str">
        <f>IFERROR(VLOOKUP(A8682,TATİLLER!$A$2:$D$30000,3,0),"TATİL DEĞİL")</f>
        <v>TATİL DEĞİL</v>
      </c>
    </row>
    <row r="8683" spans="1:9" x14ac:dyDescent="0.25">
      <c r="A8683" s="74">
        <f t="shared" si="2001"/>
        <v>57354</v>
      </c>
      <c r="B8683" s="72">
        <f t="shared" si="1999"/>
        <v>2</v>
      </c>
      <c r="C8683" s="72" t="str">
        <f>IF(F8683=0,"RESMİ TATİL",VLOOKUP(F8683,LİSTE!$B$7:$D$1300,3,0))</f>
        <v>Şevval ÖZDAMAR</v>
      </c>
      <c r="D8683" s="72" t="str">
        <f>IF(G8683=0,"RESMİ TATİL",VLOOKUP(G8683,LİSTE!$B$7:$D$1300,3,0))</f>
        <v>Zeynep AKDAĞ</v>
      </c>
      <c r="E8683" s="72" t="str">
        <f>IF(H8683=0,"RESMİ TATİL",VLOOKUP(H8683,LİSTE!$B$7:$D$1300,3,0))</f>
        <v>Esma ÇOKER</v>
      </c>
      <c r="F8683" s="72">
        <f>IF(B8683="TATİL",0,IF(F8682&gt;0,IF(LİSTE!$F$1=H8682,1,H8682+1),IF(F8682=0,H8681+1,IF(F8681=0,H8680+1,IF(F8680=0,H8679+1,IF(F8679=0,H8678+1))))))</f>
        <v>14</v>
      </c>
      <c r="G8683" s="72">
        <f>IF(F8683=0,0,IF(LİSTE!$F$1=F8683,1,F8683+1))</f>
        <v>15</v>
      </c>
      <c r="H8683" s="72">
        <f>IF(G8683=0,0,IF(LİSTE!$F$1=G8683,1,G8683+1))</f>
        <v>16</v>
      </c>
      <c r="I8683" s="72" t="str">
        <f>IFERROR(VLOOKUP(A8683,TATİLLER!$A$2:$D$30000,3,0),"TATİL DEĞİL")</f>
        <v>TATİL DEĞİL</v>
      </c>
    </row>
    <row r="8684" spans="1:9" x14ac:dyDescent="0.25">
      <c r="A8684" s="74">
        <f t="shared" si="2001"/>
        <v>57355</v>
      </c>
      <c r="B8684" s="72">
        <f t="shared" si="1999"/>
        <v>3</v>
      </c>
      <c r="C8684" s="72" t="str">
        <f>IF(F8684=0,"RESMİ TATİL",VLOOKUP(F8684,LİSTE!$B$7:$D$1300,3,0))</f>
        <v>Dursun Kubilay YAŞAR</v>
      </c>
      <c r="D8684" s="72" t="str">
        <f>IF(G8684=0,"RESMİ TATİL",VLOOKUP(G8684,LİSTE!$B$7:$D$1300,3,0))</f>
        <v>Zeynep Beril BAŞPINAR</v>
      </c>
      <c r="E8684" s="72" t="str">
        <f>IF(H8684=0,"RESMİ TATİL",VLOOKUP(H8684,LİSTE!$B$7:$D$1300,3,0))</f>
        <v>Ahmet DAL</v>
      </c>
      <c r="F8684" s="72">
        <f>IF(B8684="TATİL",0,IF(F8683&gt;0,IF(LİSTE!$F$1=H8683,1,H8683+1),IF(F8683=0,H8682+1,IF(F8682=0,H8681+1,IF(F8681=0,H8680+1,IF(F8680=0,H8679+1))))))</f>
        <v>17</v>
      </c>
      <c r="G8684" s="72">
        <f>IF(F8684=0,0,IF(LİSTE!$F$1=F8684,1,F8684+1))</f>
        <v>18</v>
      </c>
      <c r="H8684" s="72">
        <f>IF(G8684=0,0,IF(LİSTE!$F$1=G8684,1,G8684+1))</f>
        <v>19</v>
      </c>
      <c r="I8684" s="72" t="str">
        <f>IFERROR(VLOOKUP(A8684,TATİLLER!$A$2:$D$30000,3,0),"TATİL DEĞİL")</f>
        <v>TATİL DEĞİL</v>
      </c>
    </row>
    <row r="8685" spans="1:9" x14ac:dyDescent="0.25">
      <c r="A8685" s="74">
        <f t="shared" si="2001"/>
        <v>57356</v>
      </c>
      <c r="B8685" s="72">
        <f t="shared" si="1999"/>
        <v>4</v>
      </c>
      <c r="C8685" s="72" t="str">
        <f>IF(F8685=0,"RESMİ TATİL",VLOOKUP(F8685,LİSTE!$B$7:$D$1300,3,0))</f>
        <v>Emirhan KARATAŞ</v>
      </c>
      <c r="D8685" s="72" t="str">
        <f>IF(G8685=0,"RESMİ TATİL",VLOOKUP(G8685,LİSTE!$B$7:$D$1300,3,0))</f>
        <v>Zümra Yeter ARI</v>
      </c>
      <c r="E8685" s="72" t="str">
        <f>IF(H8685=0,"RESMİ TATİL",VLOOKUP(H8685,LİSTE!$B$7:$D$1300,3,0))</f>
        <v>Utku KARAGÖZ</v>
      </c>
      <c r="F8685" s="72">
        <f>IF(B8685="TATİL",0,IF(F8684&gt;0,IF(LİSTE!$F$1=H8684,1,H8684+1),IF(F8684=0,H8683+1,IF(F8683=0,H8682+1,IF(F8682=0,H8681+1,IF(F8681=0,H8680+1))))))</f>
        <v>20</v>
      </c>
      <c r="G8685" s="72">
        <f>IF(F8685=0,0,IF(LİSTE!$F$1=F8685,1,F8685+1))</f>
        <v>21</v>
      </c>
      <c r="H8685" s="72">
        <f>IF(G8685=0,0,IF(LİSTE!$F$1=G8685,1,G8685+1))</f>
        <v>22</v>
      </c>
      <c r="I8685" s="72" t="str">
        <f>IFERROR(VLOOKUP(A8685,TATİLLER!$A$2:$D$30000,3,0),"TATİL DEĞİL")</f>
        <v>TATİL DEĞİL</v>
      </c>
    </row>
    <row r="8686" spans="1:9" x14ac:dyDescent="0.25">
      <c r="A8686" s="74">
        <f t="shared" si="2001"/>
        <v>57357</v>
      </c>
      <c r="B8686" s="72">
        <f t="shared" si="1999"/>
        <v>5</v>
      </c>
      <c r="C8686" s="72" t="str">
        <f>IF(F8686=0,"RESMİ TATİL",VLOOKUP(F8686,LİSTE!$B$7:$D$1300,3,0))</f>
        <v>Feyza Zümra AVCIOĞLU</v>
      </c>
      <c r="D8686" s="72" t="str">
        <f>IF(G8686=0,"RESMİ TATİL",VLOOKUP(G8686,LİSTE!$B$7:$D$1300,3,0))</f>
        <v>Yusuf Ali TABUR</v>
      </c>
      <c r="E8686" s="72" t="str">
        <f>IF(H8686=0,"RESMİ TATİL",VLOOKUP(H8686,LİSTE!$B$7:$D$1300,3,0))</f>
        <v>Irmak UTEBAY</v>
      </c>
      <c r="F8686" s="72">
        <f>IF(B8686="TATİL",0,IF(F8685&gt;0,IF(LİSTE!$F$1=H8685,1,H8685+1),IF(F8685=0,H8684+1,IF(F8684=0,H8683+1,IF(F8683=0,H8682+1,IF(F8682=0,H8681+1))))))</f>
        <v>23</v>
      </c>
      <c r="G8686" s="72">
        <f>IF(F8686=0,0,IF(LİSTE!$F$1=F8686,1,F8686+1))</f>
        <v>24</v>
      </c>
      <c r="H8686" s="72">
        <f>IF(G8686=0,0,IF(LİSTE!$F$1=G8686,1,G8686+1))</f>
        <v>25</v>
      </c>
      <c r="I8686" s="72" t="str">
        <f>IFERROR(VLOOKUP(A8686,TATİLLER!$A$2:$D$30000,3,0),"TATİL DEĞİL")</f>
        <v>TATİL DEĞİL</v>
      </c>
    </row>
    <row r="8687" spans="1:9" x14ac:dyDescent="0.25">
      <c r="A8687" s="74">
        <f t="shared" ref="A8687" si="2009">A8686+3</f>
        <v>57360</v>
      </c>
      <c r="B8687" s="72">
        <f t="shared" si="1999"/>
        <v>1</v>
      </c>
      <c r="C8687" s="72" t="str">
        <f>IF(F8687=0,"RESMİ TATİL",VLOOKUP(F8687,LİSTE!$B$7:$D$1300,3,0))</f>
        <v>Kerem AKKOÇ</v>
      </c>
      <c r="D8687" s="72" t="str">
        <f>IF(G8687=0,"RESMİ TATİL",VLOOKUP(G8687,LİSTE!$B$7:$D$1300,3,0))</f>
        <v>Elçin Ayşe ELMAS</v>
      </c>
      <c r="E8687" s="72" t="str">
        <f>IF(H8687=0,"RESMİ TATİL",VLOOKUP(H8687,LİSTE!$B$7:$D$1300,3,0))</f>
        <v>Muhammed YILDIZDAĞ</v>
      </c>
      <c r="F8687" s="72">
        <f>IF(B8687="TATİL",0,IF(F8686&gt;0,IF(LİSTE!$F$1=H8686,1,H8686+1),IF(F8686=0,H8685+1,IF(F8685=0,H8684+1,IF(F8684=0,H8683+1,IF(F8683=0,H8682+1))))))</f>
        <v>26</v>
      </c>
      <c r="G8687" s="72">
        <f>IF(F8687=0,0,IF(LİSTE!$F$1=F8687,1,F8687+1))</f>
        <v>27</v>
      </c>
      <c r="H8687" s="72">
        <f>IF(G8687=0,0,IF(LİSTE!$F$1=G8687,1,G8687+1))</f>
        <v>28</v>
      </c>
      <c r="I8687" s="72" t="str">
        <f>IFERROR(VLOOKUP(A8687,TATİLLER!$A$2:$D$30000,3,0),"TATİL DEĞİL")</f>
        <v>TATİL DEĞİL</v>
      </c>
    </row>
    <row r="8688" spans="1:9" x14ac:dyDescent="0.25">
      <c r="A8688" s="74">
        <f t="shared" si="2001"/>
        <v>57361</v>
      </c>
      <c r="B8688" s="72">
        <f t="shared" si="1999"/>
        <v>2</v>
      </c>
      <c r="C8688" s="72" t="str">
        <f>IF(F8688=0,"RESMİ TATİL",VLOOKUP(F8688,LİSTE!$B$7:$D$1300,3,0))</f>
        <v>Nisa Nur SANCAR</v>
      </c>
      <c r="D8688" s="72" t="str">
        <f>IF(G8688=0,"RESMİ TATİL",VLOOKUP(G8688,LİSTE!$B$7:$D$1300,3,0))</f>
        <v>Esila ÇETİN</v>
      </c>
      <c r="E8688" s="72" t="str">
        <f>IF(H8688=0,"RESMİ TATİL",VLOOKUP(H8688,LİSTE!$B$7:$D$1300,3,0))</f>
        <v>Zeynep Sevde TOPUZ</v>
      </c>
      <c r="F8688" s="72">
        <f>IF(B8688="TATİL",0,IF(F8687&gt;0,IF(LİSTE!$F$1=H8687,1,H8687+1),IF(F8687=0,H8686+1,IF(F8686=0,H8685+1,IF(F8685=0,H8684+1,IF(F8684=0,H8683+1))))))</f>
        <v>1</v>
      </c>
      <c r="G8688" s="72">
        <f>IF(F8688=0,0,IF(LİSTE!$F$1=F8688,1,F8688+1))</f>
        <v>2</v>
      </c>
      <c r="H8688" s="72">
        <f>IF(G8688=0,0,IF(LİSTE!$F$1=G8688,1,G8688+1))</f>
        <v>3</v>
      </c>
      <c r="I8688" s="72" t="str">
        <f>IFERROR(VLOOKUP(A8688,TATİLLER!$A$2:$D$30000,3,0),"TATİL DEĞİL")</f>
        <v>TATİL DEĞİL</v>
      </c>
    </row>
    <row r="8689" spans="1:9" x14ac:dyDescent="0.25">
      <c r="A8689" s="74">
        <f t="shared" si="2001"/>
        <v>57362</v>
      </c>
      <c r="B8689" s="72">
        <f t="shared" si="1999"/>
        <v>3</v>
      </c>
      <c r="C8689" s="72" t="str">
        <f>IF(F8689=0,"RESMİ TATİL",VLOOKUP(F8689,LİSTE!$B$7:$D$1300,3,0))</f>
        <v>Ömer Asaf KADAŞ</v>
      </c>
      <c r="D8689" s="72" t="str">
        <f>IF(G8689=0,"RESMİ TATİL",VLOOKUP(G8689,LİSTE!$B$7:$D$1300,3,0))</f>
        <v>Ramazan Baran ADIGÜZEL</v>
      </c>
      <c r="E8689" s="72" t="str">
        <f>IF(H8689=0,"RESMİ TATİL",VLOOKUP(H8689,LİSTE!$B$7:$D$1300,3,0))</f>
        <v>Bahar AKGÜN</v>
      </c>
      <c r="F8689" s="72">
        <f>IF(B8689="TATİL",0,IF(F8688&gt;0,IF(LİSTE!$F$1=H8688,1,H8688+1),IF(F8688=0,H8687+1,IF(F8687=0,H8686+1,IF(F8686=0,H8685+1,IF(F8685=0,H8684+1))))))</f>
        <v>4</v>
      </c>
      <c r="G8689" s="72">
        <f>IF(F8689=0,0,IF(LİSTE!$F$1=F8689,1,F8689+1))</f>
        <v>5</v>
      </c>
      <c r="H8689" s="72">
        <f>IF(G8689=0,0,IF(LİSTE!$F$1=G8689,1,G8689+1))</f>
        <v>6</v>
      </c>
      <c r="I8689" s="72" t="str">
        <f>IFERROR(VLOOKUP(A8689,TATİLLER!$A$2:$D$30000,3,0),"TATİL DEĞİL")</f>
        <v>TATİL DEĞİL</v>
      </c>
    </row>
    <row r="8690" spans="1:9" x14ac:dyDescent="0.25">
      <c r="A8690" s="74">
        <f t="shared" si="2001"/>
        <v>57363</v>
      </c>
      <c r="B8690" s="72">
        <f t="shared" si="1999"/>
        <v>4</v>
      </c>
      <c r="C8690" s="72" t="str">
        <f>IF(F8690=0,"RESMİ TATİL",VLOOKUP(F8690,LİSTE!$B$7:$D$1300,3,0))</f>
        <v>Ömer AKGÜL</v>
      </c>
      <c r="D8690" s="72" t="str">
        <f>IF(G8690=0,"RESMİ TATİL",VLOOKUP(G8690,LİSTE!$B$7:$D$1300,3,0))</f>
        <v>Muharrem EFE TANRIVERDİ</v>
      </c>
      <c r="E8690" s="72" t="str">
        <f>IF(H8690=0,"RESMİ TATİL",VLOOKUP(H8690,LİSTE!$B$7:$D$1300,3,0))</f>
        <v>Anıl DOĞAN</v>
      </c>
      <c r="F8690" s="72">
        <f>IF(B8690="TATİL",0,IF(F8689&gt;0,IF(LİSTE!$F$1=H8689,1,H8689+1),IF(F8689=0,H8688+1,IF(F8688=0,H8687+1,IF(F8687=0,H8686+1,IF(F8686=0,H8685+1))))))</f>
        <v>7</v>
      </c>
      <c r="G8690" s="72">
        <f>IF(F8690=0,0,IF(LİSTE!$F$1=F8690,1,F8690+1))</f>
        <v>8</v>
      </c>
      <c r="H8690" s="72">
        <f>IF(G8690=0,0,IF(LİSTE!$F$1=G8690,1,G8690+1))</f>
        <v>9</v>
      </c>
      <c r="I8690" s="72" t="str">
        <f>IFERROR(VLOOKUP(A8690,TATİLLER!$A$2:$D$30000,3,0),"TATİL DEĞİL")</f>
        <v>TATİL DEĞİL</v>
      </c>
    </row>
    <row r="8691" spans="1:9" x14ac:dyDescent="0.25">
      <c r="A8691" s="74">
        <f t="shared" si="2001"/>
        <v>57364</v>
      </c>
      <c r="B8691" s="72">
        <f t="shared" si="1999"/>
        <v>5</v>
      </c>
      <c r="C8691" s="72" t="str">
        <f>IF(F8691=0,"RESMİ TATİL",VLOOKUP(F8691,LİSTE!$B$7:$D$1300,3,0))</f>
        <v>İpek ARSLAN</v>
      </c>
      <c r="D8691" s="72" t="str">
        <f>IF(G8691=0,"RESMİ TATİL",VLOOKUP(G8691,LİSTE!$B$7:$D$1300,3,0))</f>
        <v>Efe KARSAK</v>
      </c>
      <c r="E8691" s="72" t="str">
        <f>IF(H8691=0,"RESMİ TATİL",VLOOKUP(H8691,LİSTE!$B$7:$D$1300,3,0))</f>
        <v>Abdullah KIRBAÇ</v>
      </c>
      <c r="F8691" s="72">
        <f>IF(B8691="TATİL",0,IF(F8690&gt;0,IF(LİSTE!$F$1=H8690,1,H8690+1),IF(F8690=0,H8689+1,IF(F8689=0,H8688+1,IF(F8688=0,H8687+1,IF(F8687=0,H8686+1))))))</f>
        <v>10</v>
      </c>
      <c r="G8691" s="72">
        <f>IF(F8691=0,0,IF(LİSTE!$F$1=F8691,1,F8691+1))</f>
        <v>11</v>
      </c>
      <c r="H8691" s="72">
        <f>IF(G8691=0,0,IF(LİSTE!$F$1=G8691,1,G8691+1))</f>
        <v>12</v>
      </c>
      <c r="I8691" s="72" t="str">
        <f>IFERROR(VLOOKUP(A8691,TATİLLER!$A$2:$D$30000,3,0),"TATİL DEĞİL")</f>
        <v>TATİL DEĞİL</v>
      </c>
    </row>
    <row r="8692" spans="1:9" x14ac:dyDescent="0.25">
      <c r="A8692" s="74">
        <f t="shared" ref="A8692" si="2010">A8691+3</f>
        <v>57367</v>
      </c>
      <c r="B8692" s="72">
        <f t="shared" si="1999"/>
        <v>1</v>
      </c>
      <c r="C8692" s="72" t="str">
        <f>IF(F8692=0,"RESMİ TATİL",VLOOKUP(F8692,LİSTE!$B$7:$D$1300,3,0))</f>
        <v>Ümmü Defne GÜLER</v>
      </c>
      <c r="D8692" s="72" t="str">
        <f>IF(G8692=0,"RESMİ TATİL",VLOOKUP(G8692,LİSTE!$B$7:$D$1300,3,0))</f>
        <v>Şevval ÖZDAMAR</v>
      </c>
      <c r="E8692" s="72" t="str">
        <f>IF(H8692=0,"RESMİ TATİL",VLOOKUP(H8692,LİSTE!$B$7:$D$1300,3,0))</f>
        <v>Zeynep AKDAĞ</v>
      </c>
      <c r="F8692" s="72">
        <f>IF(B8692="TATİL",0,IF(F8691&gt;0,IF(LİSTE!$F$1=H8691,1,H8691+1),IF(F8691=0,H8690+1,IF(F8690=0,H8689+1,IF(F8689=0,H8688+1,IF(F8688=0,H8687+1))))))</f>
        <v>13</v>
      </c>
      <c r="G8692" s="72">
        <f>IF(F8692=0,0,IF(LİSTE!$F$1=F8692,1,F8692+1))</f>
        <v>14</v>
      </c>
      <c r="H8692" s="72">
        <f>IF(G8692=0,0,IF(LİSTE!$F$1=G8692,1,G8692+1))</f>
        <v>15</v>
      </c>
      <c r="I8692" s="72" t="str">
        <f>IFERROR(VLOOKUP(A8692,TATİLLER!$A$2:$D$30000,3,0),"TATİL DEĞİL")</f>
        <v>TATİL DEĞİL</v>
      </c>
    </row>
    <row r="8693" spans="1:9" x14ac:dyDescent="0.25">
      <c r="A8693" s="74">
        <f t="shared" si="2001"/>
        <v>57368</v>
      </c>
      <c r="B8693" s="72">
        <f t="shared" si="1999"/>
        <v>2</v>
      </c>
      <c r="C8693" s="72" t="str">
        <f>IF(F8693=0,"RESMİ TATİL",VLOOKUP(F8693,LİSTE!$B$7:$D$1300,3,0))</f>
        <v>Esma ÇOKER</v>
      </c>
      <c r="D8693" s="72" t="str">
        <f>IF(G8693=0,"RESMİ TATİL",VLOOKUP(G8693,LİSTE!$B$7:$D$1300,3,0))</f>
        <v>Dursun Kubilay YAŞAR</v>
      </c>
      <c r="E8693" s="72" t="str">
        <f>IF(H8693=0,"RESMİ TATİL",VLOOKUP(H8693,LİSTE!$B$7:$D$1300,3,0))</f>
        <v>Zeynep Beril BAŞPINAR</v>
      </c>
      <c r="F8693" s="72">
        <f>IF(B8693="TATİL",0,IF(F8692&gt;0,IF(LİSTE!$F$1=H8692,1,H8692+1),IF(F8692=0,H8691+1,IF(F8691=0,H8690+1,IF(F8690=0,H8689+1,IF(F8689=0,H8688+1))))))</f>
        <v>16</v>
      </c>
      <c r="G8693" s="72">
        <f>IF(F8693=0,0,IF(LİSTE!$F$1=F8693,1,F8693+1))</f>
        <v>17</v>
      </c>
      <c r="H8693" s="72">
        <f>IF(G8693=0,0,IF(LİSTE!$F$1=G8693,1,G8693+1))</f>
        <v>18</v>
      </c>
      <c r="I8693" s="72" t="str">
        <f>IFERROR(VLOOKUP(A8693,TATİLLER!$A$2:$D$30000,3,0),"TATİL DEĞİL")</f>
        <v>TATİL DEĞİL</v>
      </c>
    </row>
    <row r="8694" spans="1:9" x14ac:dyDescent="0.25">
      <c r="A8694" s="74">
        <f t="shared" si="2001"/>
        <v>57369</v>
      </c>
      <c r="B8694" s="72">
        <f t="shared" si="1999"/>
        <v>3</v>
      </c>
      <c r="C8694" s="72" t="str">
        <f>IF(F8694=0,"RESMİ TATİL",VLOOKUP(F8694,LİSTE!$B$7:$D$1300,3,0))</f>
        <v>Ahmet DAL</v>
      </c>
      <c r="D8694" s="72" t="str">
        <f>IF(G8694=0,"RESMİ TATİL",VLOOKUP(G8694,LİSTE!$B$7:$D$1300,3,0))</f>
        <v>Emirhan KARATAŞ</v>
      </c>
      <c r="E8694" s="72" t="str">
        <f>IF(H8694=0,"RESMİ TATİL",VLOOKUP(H8694,LİSTE!$B$7:$D$1300,3,0))</f>
        <v>Zümra Yeter ARI</v>
      </c>
      <c r="F8694" s="72">
        <f>IF(B8694="TATİL",0,IF(F8693&gt;0,IF(LİSTE!$F$1=H8693,1,H8693+1),IF(F8693=0,H8692+1,IF(F8692=0,H8691+1,IF(F8691=0,H8690+1,IF(F8690=0,H8689+1))))))</f>
        <v>19</v>
      </c>
      <c r="G8694" s="72">
        <f>IF(F8694=0,0,IF(LİSTE!$F$1=F8694,1,F8694+1))</f>
        <v>20</v>
      </c>
      <c r="H8694" s="72">
        <f>IF(G8694=0,0,IF(LİSTE!$F$1=G8694,1,G8694+1))</f>
        <v>21</v>
      </c>
      <c r="I8694" s="72" t="str">
        <f>IFERROR(VLOOKUP(A8694,TATİLLER!$A$2:$D$30000,3,0),"TATİL DEĞİL")</f>
        <v>TATİL DEĞİL</v>
      </c>
    </row>
    <row r="8695" spans="1:9" x14ac:dyDescent="0.25">
      <c r="A8695" s="74">
        <f t="shared" si="2001"/>
        <v>57370</v>
      </c>
      <c r="B8695" s="72">
        <f t="shared" si="1999"/>
        <v>4</v>
      </c>
      <c r="C8695" s="72" t="str">
        <f>IF(F8695=0,"RESMİ TATİL",VLOOKUP(F8695,LİSTE!$B$7:$D$1300,3,0))</f>
        <v>Utku KARAGÖZ</v>
      </c>
      <c r="D8695" s="72" t="str">
        <f>IF(G8695=0,"RESMİ TATİL",VLOOKUP(G8695,LİSTE!$B$7:$D$1300,3,0))</f>
        <v>Feyza Zümra AVCIOĞLU</v>
      </c>
      <c r="E8695" s="72" t="str">
        <f>IF(H8695=0,"RESMİ TATİL",VLOOKUP(H8695,LİSTE!$B$7:$D$1300,3,0))</f>
        <v>Yusuf Ali TABUR</v>
      </c>
      <c r="F8695" s="72">
        <f>IF(B8695="TATİL",0,IF(F8694&gt;0,IF(LİSTE!$F$1=H8694,1,H8694+1),IF(F8694=0,H8693+1,IF(F8693=0,H8692+1,IF(F8692=0,H8691+1,IF(F8691=0,H8690+1))))))</f>
        <v>22</v>
      </c>
      <c r="G8695" s="72">
        <f>IF(F8695=0,0,IF(LİSTE!$F$1=F8695,1,F8695+1))</f>
        <v>23</v>
      </c>
      <c r="H8695" s="72">
        <f>IF(G8695=0,0,IF(LİSTE!$F$1=G8695,1,G8695+1))</f>
        <v>24</v>
      </c>
      <c r="I8695" s="72" t="str">
        <f>IFERROR(VLOOKUP(A8695,TATİLLER!$A$2:$D$30000,3,0),"TATİL DEĞİL")</f>
        <v>TATİL DEĞİL</v>
      </c>
    </row>
    <row r="8696" spans="1:9" x14ac:dyDescent="0.25">
      <c r="A8696" s="74">
        <f t="shared" si="2001"/>
        <v>57371</v>
      </c>
      <c r="B8696" s="72">
        <f t="shared" si="1999"/>
        <v>5</v>
      </c>
      <c r="C8696" s="72" t="str">
        <f>IF(F8696=0,"RESMİ TATİL",VLOOKUP(F8696,LİSTE!$B$7:$D$1300,3,0))</f>
        <v>Irmak UTEBAY</v>
      </c>
      <c r="D8696" s="72" t="str">
        <f>IF(G8696=0,"RESMİ TATİL",VLOOKUP(G8696,LİSTE!$B$7:$D$1300,3,0))</f>
        <v>Kerem AKKOÇ</v>
      </c>
      <c r="E8696" s="72" t="str">
        <f>IF(H8696=0,"RESMİ TATİL",VLOOKUP(H8696,LİSTE!$B$7:$D$1300,3,0))</f>
        <v>Elçin Ayşe ELMAS</v>
      </c>
      <c r="F8696" s="72">
        <f>IF(B8696="TATİL",0,IF(F8695&gt;0,IF(LİSTE!$F$1=H8695,1,H8695+1),IF(F8695=0,H8694+1,IF(F8694=0,H8693+1,IF(F8693=0,H8692+1,IF(F8692=0,H8691+1))))))</f>
        <v>25</v>
      </c>
      <c r="G8696" s="72">
        <f>IF(F8696=0,0,IF(LİSTE!$F$1=F8696,1,F8696+1))</f>
        <v>26</v>
      </c>
      <c r="H8696" s="72">
        <f>IF(G8696=0,0,IF(LİSTE!$F$1=G8696,1,G8696+1))</f>
        <v>27</v>
      </c>
      <c r="I8696" s="72" t="str">
        <f>IFERROR(VLOOKUP(A8696,TATİLLER!$A$2:$D$30000,3,0),"TATİL DEĞİL")</f>
        <v>TATİL DEĞİL</v>
      </c>
    </row>
    <row r="8697" spans="1:9" x14ac:dyDescent="0.25">
      <c r="A8697" s="74">
        <f t="shared" ref="A8697" si="2011">A8696+3</f>
        <v>57374</v>
      </c>
      <c r="B8697" s="72">
        <f t="shared" si="1999"/>
        <v>1</v>
      </c>
      <c r="C8697" s="72" t="str">
        <f>IF(F8697=0,"RESMİ TATİL",VLOOKUP(F8697,LİSTE!$B$7:$D$1300,3,0))</f>
        <v>Muhammed YILDIZDAĞ</v>
      </c>
      <c r="D8697" s="72" t="str">
        <f>IF(G8697=0,"RESMİ TATİL",VLOOKUP(G8697,LİSTE!$B$7:$D$1300,3,0))</f>
        <v>Nisa Nur SANCAR</v>
      </c>
      <c r="E8697" s="72" t="str">
        <f>IF(H8697=0,"RESMİ TATİL",VLOOKUP(H8697,LİSTE!$B$7:$D$1300,3,0))</f>
        <v>Esila ÇETİN</v>
      </c>
      <c r="F8697" s="72">
        <f>IF(B8697="TATİL",0,IF(F8696&gt;0,IF(LİSTE!$F$1=H8696,1,H8696+1),IF(F8696=0,H8695+1,IF(F8695=0,H8694+1,IF(F8694=0,H8693+1,IF(F8693=0,H8692+1))))))</f>
        <v>28</v>
      </c>
      <c r="G8697" s="72">
        <f>IF(F8697=0,0,IF(LİSTE!$F$1=F8697,1,F8697+1))</f>
        <v>1</v>
      </c>
      <c r="H8697" s="72">
        <f>IF(G8697=0,0,IF(LİSTE!$F$1=G8697,1,G8697+1))</f>
        <v>2</v>
      </c>
      <c r="I8697" s="72" t="str">
        <f>IFERROR(VLOOKUP(A8697,TATİLLER!$A$2:$D$30000,3,0),"TATİL DEĞİL")</f>
        <v>TATİL DEĞİL</v>
      </c>
    </row>
    <row r="8698" spans="1:9" x14ac:dyDescent="0.25">
      <c r="A8698" s="74">
        <f t="shared" si="2001"/>
        <v>57375</v>
      </c>
      <c r="B8698" s="72">
        <f t="shared" si="1999"/>
        <v>2</v>
      </c>
      <c r="C8698" s="72" t="str">
        <f>IF(F8698=0,"RESMİ TATİL",VLOOKUP(F8698,LİSTE!$B$7:$D$1300,3,0))</f>
        <v>Zeynep Sevde TOPUZ</v>
      </c>
      <c r="D8698" s="72" t="str">
        <f>IF(G8698=0,"RESMİ TATİL",VLOOKUP(G8698,LİSTE!$B$7:$D$1300,3,0))</f>
        <v>Ömer Asaf KADAŞ</v>
      </c>
      <c r="E8698" s="72" t="str">
        <f>IF(H8698=0,"RESMİ TATİL",VLOOKUP(H8698,LİSTE!$B$7:$D$1300,3,0))</f>
        <v>Ramazan Baran ADIGÜZEL</v>
      </c>
      <c r="F8698" s="72">
        <f>IF(B8698="TATİL",0,IF(F8697&gt;0,IF(LİSTE!$F$1=H8697,1,H8697+1),IF(F8697=0,H8696+1,IF(F8696=0,H8695+1,IF(F8695=0,H8694+1,IF(F8694=0,H8693+1))))))</f>
        <v>3</v>
      </c>
      <c r="G8698" s="72">
        <f>IF(F8698=0,0,IF(LİSTE!$F$1=F8698,1,F8698+1))</f>
        <v>4</v>
      </c>
      <c r="H8698" s="72">
        <f>IF(G8698=0,0,IF(LİSTE!$F$1=G8698,1,G8698+1))</f>
        <v>5</v>
      </c>
      <c r="I8698" s="72" t="str">
        <f>IFERROR(VLOOKUP(A8698,TATİLLER!$A$2:$D$30000,3,0),"TATİL DEĞİL")</f>
        <v>TATİL DEĞİL</v>
      </c>
    </row>
    <row r="8699" spans="1:9" x14ac:dyDescent="0.25">
      <c r="A8699" s="74">
        <f t="shared" si="2001"/>
        <v>57376</v>
      </c>
      <c r="B8699" s="72">
        <f t="shared" si="1999"/>
        <v>3</v>
      </c>
      <c r="C8699" s="72" t="str">
        <f>IF(F8699=0,"RESMİ TATİL",VLOOKUP(F8699,LİSTE!$B$7:$D$1300,3,0))</f>
        <v>Bahar AKGÜN</v>
      </c>
      <c r="D8699" s="72" t="str">
        <f>IF(G8699=0,"RESMİ TATİL",VLOOKUP(G8699,LİSTE!$B$7:$D$1300,3,0))</f>
        <v>Ömer AKGÜL</v>
      </c>
      <c r="E8699" s="72" t="str">
        <f>IF(H8699=0,"RESMİ TATİL",VLOOKUP(H8699,LİSTE!$B$7:$D$1300,3,0))</f>
        <v>Muharrem EFE TANRIVERDİ</v>
      </c>
      <c r="F8699" s="72">
        <f>IF(B8699="TATİL",0,IF(F8698&gt;0,IF(LİSTE!$F$1=H8698,1,H8698+1),IF(F8698=0,H8697+1,IF(F8697=0,H8696+1,IF(F8696=0,H8695+1,IF(F8695=0,H8694+1))))))</f>
        <v>6</v>
      </c>
      <c r="G8699" s="72">
        <f>IF(F8699=0,0,IF(LİSTE!$F$1=F8699,1,F8699+1))</f>
        <v>7</v>
      </c>
      <c r="H8699" s="72">
        <f>IF(G8699=0,0,IF(LİSTE!$F$1=G8699,1,G8699+1))</f>
        <v>8</v>
      </c>
      <c r="I8699" s="72" t="str">
        <f>IFERROR(VLOOKUP(A8699,TATİLLER!$A$2:$D$30000,3,0),"TATİL DEĞİL")</f>
        <v>TATİL DEĞİL</v>
      </c>
    </row>
    <row r="8700" spans="1:9" x14ac:dyDescent="0.25">
      <c r="A8700" s="74">
        <f t="shared" si="2001"/>
        <v>57377</v>
      </c>
      <c r="B8700" s="72">
        <f t="shared" si="1999"/>
        <v>4</v>
      </c>
      <c r="C8700" s="72" t="str">
        <f>IF(F8700=0,"RESMİ TATİL",VLOOKUP(F8700,LİSTE!$B$7:$D$1300,3,0))</f>
        <v>Anıl DOĞAN</v>
      </c>
      <c r="D8700" s="72" t="str">
        <f>IF(G8700=0,"RESMİ TATİL",VLOOKUP(G8700,LİSTE!$B$7:$D$1300,3,0))</f>
        <v>İpek ARSLAN</v>
      </c>
      <c r="E8700" s="72" t="str">
        <f>IF(H8700=0,"RESMİ TATİL",VLOOKUP(H8700,LİSTE!$B$7:$D$1300,3,0))</f>
        <v>Efe KARSAK</v>
      </c>
      <c r="F8700" s="72">
        <f>IF(B8700="TATİL",0,IF(F8699&gt;0,IF(LİSTE!$F$1=H8699,1,H8699+1),IF(F8699=0,H8698+1,IF(F8698=0,H8697+1,IF(F8697=0,H8696+1,IF(F8696=0,H8695+1))))))</f>
        <v>9</v>
      </c>
      <c r="G8700" s="72">
        <f>IF(F8700=0,0,IF(LİSTE!$F$1=F8700,1,F8700+1))</f>
        <v>10</v>
      </c>
      <c r="H8700" s="72">
        <f>IF(G8700=0,0,IF(LİSTE!$F$1=G8700,1,G8700+1))</f>
        <v>11</v>
      </c>
      <c r="I8700" s="72" t="str">
        <f>IFERROR(VLOOKUP(A8700,TATİLLER!$A$2:$D$30000,3,0),"TATİL DEĞİL")</f>
        <v>TATİL DEĞİL</v>
      </c>
    </row>
    <row r="8701" spans="1:9" x14ac:dyDescent="0.25">
      <c r="A8701" s="74">
        <f t="shared" si="2001"/>
        <v>57378</v>
      </c>
      <c r="B8701" s="72">
        <f t="shared" si="1999"/>
        <v>5</v>
      </c>
      <c r="C8701" s="72" t="str">
        <f>IF(F8701=0,"RESMİ TATİL",VLOOKUP(F8701,LİSTE!$B$7:$D$1300,3,0))</f>
        <v>Abdullah KIRBAÇ</v>
      </c>
      <c r="D8701" s="72" t="str">
        <f>IF(G8701=0,"RESMİ TATİL",VLOOKUP(G8701,LİSTE!$B$7:$D$1300,3,0))</f>
        <v>Ümmü Defne GÜLER</v>
      </c>
      <c r="E8701" s="72" t="str">
        <f>IF(H8701=0,"RESMİ TATİL",VLOOKUP(H8701,LİSTE!$B$7:$D$1300,3,0))</f>
        <v>Şevval ÖZDAMAR</v>
      </c>
      <c r="F8701" s="72">
        <f>IF(B8701="TATİL",0,IF(F8700&gt;0,IF(LİSTE!$F$1=H8700,1,H8700+1),IF(F8700=0,H8699+1,IF(F8699=0,H8698+1,IF(F8698=0,H8697+1,IF(F8697=0,H8696+1))))))</f>
        <v>12</v>
      </c>
      <c r="G8701" s="72">
        <f>IF(F8701=0,0,IF(LİSTE!$F$1=F8701,1,F8701+1))</f>
        <v>13</v>
      </c>
      <c r="H8701" s="72">
        <f>IF(G8701=0,0,IF(LİSTE!$F$1=G8701,1,G8701+1))</f>
        <v>14</v>
      </c>
      <c r="I8701" s="72" t="str">
        <f>IFERROR(VLOOKUP(A8701,TATİLLER!$A$2:$D$30000,3,0),"TATİL DEĞİL")</f>
        <v>TATİL DEĞİL</v>
      </c>
    </row>
    <row r="8702" spans="1:9" x14ac:dyDescent="0.25">
      <c r="A8702" s="74">
        <f t="shared" ref="A8702" si="2012">A8701+3</f>
        <v>57381</v>
      </c>
      <c r="B8702" s="72">
        <f t="shared" si="1999"/>
        <v>1</v>
      </c>
      <c r="C8702" s="72" t="str">
        <f>IF(F8702=0,"RESMİ TATİL",VLOOKUP(F8702,LİSTE!$B$7:$D$1300,3,0))</f>
        <v>Zeynep AKDAĞ</v>
      </c>
      <c r="D8702" s="72" t="str">
        <f>IF(G8702=0,"RESMİ TATİL",VLOOKUP(G8702,LİSTE!$B$7:$D$1300,3,0))</f>
        <v>Esma ÇOKER</v>
      </c>
      <c r="E8702" s="72" t="str">
        <f>IF(H8702=0,"RESMİ TATİL",VLOOKUP(H8702,LİSTE!$B$7:$D$1300,3,0))</f>
        <v>Dursun Kubilay YAŞAR</v>
      </c>
      <c r="F8702" s="72">
        <f>IF(B8702="TATİL",0,IF(F8701&gt;0,IF(LİSTE!$F$1=H8701,1,H8701+1),IF(F8701=0,H8700+1,IF(F8700=0,H8699+1,IF(F8699=0,H8698+1,IF(F8698=0,H8697+1))))))</f>
        <v>15</v>
      </c>
      <c r="G8702" s="72">
        <f>IF(F8702=0,0,IF(LİSTE!$F$1=F8702,1,F8702+1))</f>
        <v>16</v>
      </c>
      <c r="H8702" s="72">
        <f>IF(G8702=0,0,IF(LİSTE!$F$1=G8702,1,G8702+1))</f>
        <v>17</v>
      </c>
      <c r="I8702" s="72" t="str">
        <f>IFERROR(VLOOKUP(A8702,TATİLLER!$A$2:$D$30000,3,0),"TATİL DEĞİL")</f>
        <v>TATİL DEĞİL</v>
      </c>
    </row>
    <row r="8703" spans="1:9" x14ac:dyDescent="0.25">
      <c r="A8703" s="74">
        <f t="shared" si="2001"/>
        <v>57382</v>
      </c>
      <c r="B8703" s="72">
        <f t="shared" si="1999"/>
        <v>2</v>
      </c>
      <c r="C8703" s="72" t="str">
        <f>IF(F8703=0,"RESMİ TATİL",VLOOKUP(F8703,LİSTE!$B$7:$D$1300,3,0))</f>
        <v>Zeynep Beril BAŞPINAR</v>
      </c>
      <c r="D8703" s="72" t="str">
        <f>IF(G8703=0,"RESMİ TATİL",VLOOKUP(G8703,LİSTE!$B$7:$D$1300,3,0))</f>
        <v>Ahmet DAL</v>
      </c>
      <c r="E8703" s="72" t="str">
        <f>IF(H8703=0,"RESMİ TATİL",VLOOKUP(H8703,LİSTE!$B$7:$D$1300,3,0))</f>
        <v>Emirhan KARATAŞ</v>
      </c>
      <c r="F8703" s="72">
        <f>IF(B8703="TATİL",0,IF(F8702&gt;0,IF(LİSTE!$F$1=H8702,1,H8702+1),IF(F8702=0,H8701+1,IF(F8701=0,H8700+1,IF(F8700=0,H8699+1,IF(F8699=0,H8698+1))))))</f>
        <v>18</v>
      </c>
      <c r="G8703" s="72">
        <f>IF(F8703=0,0,IF(LİSTE!$F$1=F8703,1,F8703+1))</f>
        <v>19</v>
      </c>
      <c r="H8703" s="72">
        <f>IF(G8703=0,0,IF(LİSTE!$F$1=G8703,1,G8703+1))</f>
        <v>20</v>
      </c>
      <c r="I8703" s="72" t="str">
        <f>IFERROR(VLOOKUP(A8703,TATİLLER!$A$2:$D$30000,3,0),"TATİL DEĞİL")</f>
        <v>TATİL DEĞİL</v>
      </c>
    </row>
    <row r="8704" spans="1:9" x14ac:dyDescent="0.25">
      <c r="A8704" s="74">
        <f t="shared" si="2001"/>
        <v>57383</v>
      </c>
      <c r="B8704" s="72">
        <f t="shared" si="1999"/>
        <v>3</v>
      </c>
      <c r="C8704" s="72" t="str">
        <f>IF(F8704=0,"RESMİ TATİL",VLOOKUP(F8704,LİSTE!$B$7:$D$1300,3,0))</f>
        <v>Zümra Yeter ARI</v>
      </c>
      <c r="D8704" s="72" t="str">
        <f>IF(G8704=0,"RESMİ TATİL",VLOOKUP(G8704,LİSTE!$B$7:$D$1300,3,0))</f>
        <v>Utku KARAGÖZ</v>
      </c>
      <c r="E8704" s="72" t="str">
        <f>IF(H8704=0,"RESMİ TATİL",VLOOKUP(H8704,LİSTE!$B$7:$D$1300,3,0))</f>
        <v>Feyza Zümra AVCIOĞLU</v>
      </c>
      <c r="F8704" s="72">
        <f>IF(B8704="TATİL",0,IF(F8703&gt;0,IF(LİSTE!$F$1=H8703,1,H8703+1),IF(F8703=0,H8702+1,IF(F8702=0,H8701+1,IF(F8701=0,H8700+1,IF(F8700=0,H8699+1))))))</f>
        <v>21</v>
      </c>
      <c r="G8704" s="72">
        <f>IF(F8704=0,0,IF(LİSTE!$F$1=F8704,1,F8704+1))</f>
        <v>22</v>
      </c>
      <c r="H8704" s="72">
        <f>IF(G8704=0,0,IF(LİSTE!$F$1=G8704,1,G8704+1))</f>
        <v>23</v>
      </c>
      <c r="I8704" s="72" t="str">
        <f>IFERROR(VLOOKUP(A8704,TATİLLER!$A$2:$D$30000,3,0),"TATİL DEĞİL")</f>
        <v>TATİL DEĞİL</v>
      </c>
    </row>
    <row r="8705" spans="1:9" x14ac:dyDescent="0.25">
      <c r="A8705" s="74">
        <f t="shared" si="2001"/>
        <v>57384</v>
      </c>
      <c r="B8705" s="72">
        <f t="shared" si="1999"/>
        <v>4</v>
      </c>
      <c r="C8705" s="72" t="str">
        <f>IF(F8705=0,"RESMİ TATİL",VLOOKUP(F8705,LİSTE!$B$7:$D$1300,3,0))</f>
        <v>Yusuf Ali TABUR</v>
      </c>
      <c r="D8705" s="72" t="str">
        <f>IF(G8705=0,"RESMİ TATİL",VLOOKUP(G8705,LİSTE!$B$7:$D$1300,3,0))</f>
        <v>Irmak UTEBAY</v>
      </c>
      <c r="E8705" s="72" t="str">
        <f>IF(H8705=0,"RESMİ TATİL",VLOOKUP(H8705,LİSTE!$B$7:$D$1300,3,0))</f>
        <v>Kerem AKKOÇ</v>
      </c>
      <c r="F8705" s="72">
        <f>IF(B8705="TATİL",0,IF(F8704&gt;0,IF(LİSTE!$F$1=H8704,1,H8704+1),IF(F8704=0,H8703+1,IF(F8703=0,H8702+1,IF(F8702=0,H8701+1,IF(F8701=0,H8700+1))))))</f>
        <v>24</v>
      </c>
      <c r="G8705" s="72">
        <f>IF(F8705=0,0,IF(LİSTE!$F$1=F8705,1,F8705+1))</f>
        <v>25</v>
      </c>
      <c r="H8705" s="72">
        <f>IF(G8705=0,0,IF(LİSTE!$F$1=G8705,1,G8705+1))</f>
        <v>26</v>
      </c>
      <c r="I8705" s="72" t="str">
        <f>IFERROR(VLOOKUP(A8705,TATİLLER!$A$2:$D$30000,3,0),"TATİL DEĞİL")</f>
        <v>TATİL DEĞİL</v>
      </c>
    </row>
    <row r="8706" spans="1:9" x14ac:dyDescent="0.25">
      <c r="A8706" s="74">
        <f t="shared" si="2001"/>
        <v>57385</v>
      </c>
      <c r="B8706" s="72">
        <f t="shared" si="1999"/>
        <v>5</v>
      </c>
      <c r="C8706" s="72" t="str">
        <f>IF(F8706=0,"RESMİ TATİL",VLOOKUP(F8706,LİSTE!$B$7:$D$1300,3,0))</f>
        <v>Elçin Ayşe ELMAS</v>
      </c>
      <c r="D8706" s="72" t="str">
        <f>IF(G8706=0,"RESMİ TATİL",VLOOKUP(G8706,LİSTE!$B$7:$D$1300,3,0))</f>
        <v>Muhammed YILDIZDAĞ</v>
      </c>
      <c r="E8706" s="72" t="str">
        <f>IF(H8706=0,"RESMİ TATİL",VLOOKUP(H8706,LİSTE!$B$7:$D$1300,3,0))</f>
        <v>Nisa Nur SANCAR</v>
      </c>
      <c r="F8706" s="72">
        <f>IF(B8706="TATİL",0,IF(F8705&gt;0,IF(LİSTE!$F$1=H8705,1,H8705+1),IF(F8705=0,H8704+1,IF(F8704=0,H8703+1,IF(F8703=0,H8702+1,IF(F8702=0,H8701+1))))))</f>
        <v>27</v>
      </c>
      <c r="G8706" s="72">
        <f>IF(F8706=0,0,IF(LİSTE!$F$1=F8706,1,F8706+1))</f>
        <v>28</v>
      </c>
      <c r="H8706" s="72">
        <f>IF(G8706=0,0,IF(LİSTE!$F$1=G8706,1,G8706+1))</f>
        <v>1</v>
      </c>
      <c r="I8706" s="72" t="str">
        <f>IFERROR(VLOOKUP(A8706,TATİLLER!$A$2:$D$30000,3,0),"TATİL DEĞİL")</f>
        <v>TATİL DEĞİL</v>
      </c>
    </row>
    <row r="8707" spans="1:9" x14ac:dyDescent="0.25">
      <c r="A8707" s="74">
        <f t="shared" ref="A8707" si="2013">A8706+3</f>
        <v>57388</v>
      </c>
      <c r="B8707" s="72">
        <f t="shared" ref="B8707:B8770" si="2014">IF(I8707="TATİL","TATİL",WEEKDAY(A8707,2))</f>
        <v>1</v>
      </c>
      <c r="C8707" s="72" t="str">
        <f>IF(F8707=0,"RESMİ TATİL",VLOOKUP(F8707,LİSTE!$B$7:$D$1300,3,0))</f>
        <v>Esila ÇETİN</v>
      </c>
      <c r="D8707" s="72" t="str">
        <f>IF(G8707=0,"RESMİ TATİL",VLOOKUP(G8707,LİSTE!$B$7:$D$1300,3,0))</f>
        <v>Zeynep Sevde TOPUZ</v>
      </c>
      <c r="E8707" s="72" t="str">
        <f>IF(H8707=0,"RESMİ TATİL",VLOOKUP(H8707,LİSTE!$B$7:$D$1300,3,0))</f>
        <v>Ömer Asaf KADAŞ</v>
      </c>
      <c r="F8707" s="72">
        <f>IF(B8707="TATİL",0,IF(F8706&gt;0,IF(LİSTE!$F$1=H8706,1,H8706+1),IF(F8706=0,H8705+1,IF(F8705=0,H8704+1,IF(F8704=0,H8703+1,IF(F8703=0,H8702+1))))))</f>
        <v>2</v>
      </c>
      <c r="G8707" s="72">
        <f>IF(F8707=0,0,IF(LİSTE!$F$1=F8707,1,F8707+1))</f>
        <v>3</v>
      </c>
      <c r="H8707" s="72">
        <f>IF(G8707=0,0,IF(LİSTE!$F$1=G8707,1,G8707+1))</f>
        <v>4</v>
      </c>
      <c r="I8707" s="72" t="str">
        <f>IFERROR(VLOOKUP(A8707,TATİLLER!$A$2:$D$30000,3,0),"TATİL DEĞİL")</f>
        <v>TATİL DEĞİL</v>
      </c>
    </row>
    <row r="8708" spans="1:9" x14ac:dyDescent="0.25">
      <c r="A8708" s="74">
        <f t="shared" si="2001"/>
        <v>57389</v>
      </c>
      <c r="B8708" s="72">
        <f t="shared" si="2014"/>
        <v>2</v>
      </c>
      <c r="C8708" s="72" t="str">
        <f>IF(F8708=0,"RESMİ TATİL",VLOOKUP(F8708,LİSTE!$B$7:$D$1300,3,0))</f>
        <v>Ramazan Baran ADIGÜZEL</v>
      </c>
      <c r="D8708" s="72" t="str">
        <f>IF(G8708=0,"RESMİ TATİL",VLOOKUP(G8708,LİSTE!$B$7:$D$1300,3,0))</f>
        <v>Bahar AKGÜN</v>
      </c>
      <c r="E8708" s="72" t="str">
        <f>IF(H8708=0,"RESMİ TATİL",VLOOKUP(H8708,LİSTE!$B$7:$D$1300,3,0))</f>
        <v>Ömer AKGÜL</v>
      </c>
      <c r="F8708" s="72">
        <f>IF(B8708="TATİL",0,IF(F8707&gt;0,IF(LİSTE!$F$1=H8707,1,H8707+1),IF(F8707=0,H8706+1,IF(F8706=0,H8705+1,IF(F8705=0,H8704+1,IF(F8704=0,H8703+1))))))</f>
        <v>5</v>
      </c>
      <c r="G8708" s="72">
        <f>IF(F8708=0,0,IF(LİSTE!$F$1=F8708,1,F8708+1))</f>
        <v>6</v>
      </c>
      <c r="H8708" s="72">
        <f>IF(G8708=0,0,IF(LİSTE!$F$1=G8708,1,G8708+1))</f>
        <v>7</v>
      </c>
      <c r="I8708" s="72" t="str">
        <f>IFERROR(VLOOKUP(A8708,TATİLLER!$A$2:$D$30000,3,0),"TATİL DEĞİL")</f>
        <v>TATİL DEĞİL</v>
      </c>
    </row>
    <row r="8709" spans="1:9" x14ac:dyDescent="0.25">
      <c r="A8709" s="74">
        <f t="shared" si="2001"/>
        <v>57390</v>
      </c>
      <c r="B8709" s="72">
        <f t="shared" si="2014"/>
        <v>3</v>
      </c>
      <c r="C8709" s="72" t="str">
        <f>IF(F8709=0,"RESMİ TATİL",VLOOKUP(F8709,LİSTE!$B$7:$D$1300,3,0))</f>
        <v>Muharrem EFE TANRIVERDİ</v>
      </c>
      <c r="D8709" s="72" t="str">
        <f>IF(G8709=0,"RESMİ TATİL",VLOOKUP(G8709,LİSTE!$B$7:$D$1300,3,0))</f>
        <v>Anıl DOĞAN</v>
      </c>
      <c r="E8709" s="72" t="str">
        <f>IF(H8709=0,"RESMİ TATİL",VLOOKUP(H8709,LİSTE!$B$7:$D$1300,3,0))</f>
        <v>İpek ARSLAN</v>
      </c>
      <c r="F8709" s="72">
        <f>IF(B8709="TATİL",0,IF(F8708&gt;0,IF(LİSTE!$F$1=H8708,1,H8708+1),IF(F8708=0,H8707+1,IF(F8707=0,H8706+1,IF(F8706=0,H8705+1,IF(F8705=0,H8704+1))))))</f>
        <v>8</v>
      </c>
      <c r="G8709" s="72">
        <f>IF(F8709=0,0,IF(LİSTE!$F$1=F8709,1,F8709+1))</f>
        <v>9</v>
      </c>
      <c r="H8709" s="72">
        <f>IF(G8709=0,0,IF(LİSTE!$F$1=G8709,1,G8709+1))</f>
        <v>10</v>
      </c>
      <c r="I8709" s="72" t="str">
        <f>IFERROR(VLOOKUP(A8709,TATİLLER!$A$2:$D$30000,3,0),"TATİL DEĞİL")</f>
        <v>TATİL DEĞİL</v>
      </c>
    </row>
    <row r="8710" spans="1:9" x14ac:dyDescent="0.25">
      <c r="A8710" s="74">
        <f t="shared" si="2001"/>
        <v>57391</v>
      </c>
      <c r="B8710" s="72">
        <f t="shared" si="2014"/>
        <v>4</v>
      </c>
      <c r="C8710" s="72" t="str">
        <f>IF(F8710=0,"RESMİ TATİL",VLOOKUP(F8710,LİSTE!$B$7:$D$1300,3,0))</f>
        <v>Efe KARSAK</v>
      </c>
      <c r="D8710" s="72" t="str">
        <f>IF(G8710=0,"RESMİ TATİL",VLOOKUP(G8710,LİSTE!$B$7:$D$1300,3,0))</f>
        <v>Abdullah KIRBAÇ</v>
      </c>
      <c r="E8710" s="72" t="str">
        <f>IF(H8710=0,"RESMİ TATİL",VLOOKUP(H8710,LİSTE!$B$7:$D$1300,3,0))</f>
        <v>Ümmü Defne GÜLER</v>
      </c>
      <c r="F8710" s="72">
        <f>IF(B8710="TATİL",0,IF(F8709&gt;0,IF(LİSTE!$F$1=H8709,1,H8709+1),IF(F8709=0,H8708+1,IF(F8708=0,H8707+1,IF(F8707=0,H8706+1,IF(F8706=0,H8705+1))))))</f>
        <v>11</v>
      </c>
      <c r="G8710" s="72">
        <f>IF(F8710=0,0,IF(LİSTE!$F$1=F8710,1,F8710+1))</f>
        <v>12</v>
      </c>
      <c r="H8710" s="72">
        <f>IF(G8710=0,0,IF(LİSTE!$F$1=G8710,1,G8710+1))</f>
        <v>13</v>
      </c>
      <c r="I8710" s="72" t="str">
        <f>IFERROR(VLOOKUP(A8710,TATİLLER!$A$2:$D$30000,3,0),"TATİL DEĞİL")</f>
        <v>TATİL DEĞİL</v>
      </c>
    </row>
    <row r="8711" spans="1:9" x14ac:dyDescent="0.25">
      <c r="A8711" s="74">
        <f t="shared" si="2001"/>
        <v>57392</v>
      </c>
      <c r="B8711" s="72">
        <f t="shared" si="2014"/>
        <v>5</v>
      </c>
      <c r="C8711" s="72" t="str">
        <f>IF(F8711=0,"RESMİ TATİL",VLOOKUP(F8711,LİSTE!$B$7:$D$1300,3,0))</f>
        <v>Şevval ÖZDAMAR</v>
      </c>
      <c r="D8711" s="72" t="str">
        <f>IF(G8711=0,"RESMİ TATİL",VLOOKUP(G8711,LİSTE!$B$7:$D$1300,3,0))</f>
        <v>Zeynep AKDAĞ</v>
      </c>
      <c r="E8711" s="72" t="str">
        <f>IF(H8711=0,"RESMİ TATİL",VLOOKUP(H8711,LİSTE!$B$7:$D$1300,3,0))</f>
        <v>Esma ÇOKER</v>
      </c>
      <c r="F8711" s="72">
        <f>IF(B8711="TATİL",0,IF(F8710&gt;0,IF(LİSTE!$F$1=H8710,1,H8710+1),IF(F8710=0,H8709+1,IF(F8709=0,H8708+1,IF(F8708=0,H8707+1,IF(F8707=0,H8706+1))))))</f>
        <v>14</v>
      </c>
      <c r="G8711" s="72">
        <f>IF(F8711=0,0,IF(LİSTE!$F$1=F8711,1,F8711+1))</f>
        <v>15</v>
      </c>
      <c r="H8711" s="72">
        <f>IF(G8711=0,0,IF(LİSTE!$F$1=G8711,1,G8711+1))</f>
        <v>16</v>
      </c>
      <c r="I8711" s="72" t="str">
        <f>IFERROR(VLOOKUP(A8711,TATİLLER!$A$2:$D$30000,3,0),"TATİL DEĞİL")</f>
        <v>TATİL DEĞİL</v>
      </c>
    </row>
    <row r="8712" spans="1:9" x14ac:dyDescent="0.25">
      <c r="A8712" s="74">
        <f t="shared" ref="A8712" si="2015">A8711+3</f>
        <v>57395</v>
      </c>
      <c r="B8712" s="72">
        <f t="shared" si="2014"/>
        <v>1</v>
      </c>
      <c r="C8712" s="72" t="str">
        <f>IF(F8712=0,"RESMİ TATİL",VLOOKUP(F8712,LİSTE!$B$7:$D$1300,3,0))</f>
        <v>Dursun Kubilay YAŞAR</v>
      </c>
      <c r="D8712" s="72" t="str">
        <f>IF(G8712=0,"RESMİ TATİL",VLOOKUP(G8712,LİSTE!$B$7:$D$1300,3,0))</f>
        <v>Zeynep Beril BAŞPINAR</v>
      </c>
      <c r="E8712" s="72" t="str">
        <f>IF(H8712=0,"RESMİ TATİL",VLOOKUP(H8712,LİSTE!$B$7:$D$1300,3,0))</f>
        <v>Ahmet DAL</v>
      </c>
      <c r="F8712" s="72">
        <f>IF(B8712="TATİL",0,IF(F8711&gt;0,IF(LİSTE!$F$1=H8711,1,H8711+1),IF(F8711=0,H8710+1,IF(F8710=0,H8709+1,IF(F8709=0,H8708+1,IF(F8708=0,H8707+1))))))</f>
        <v>17</v>
      </c>
      <c r="G8712" s="72">
        <f>IF(F8712=0,0,IF(LİSTE!$F$1=F8712,1,F8712+1))</f>
        <v>18</v>
      </c>
      <c r="H8712" s="72">
        <f>IF(G8712=0,0,IF(LİSTE!$F$1=G8712,1,G8712+1))</f>
        <v>19</v>
      </c>
      <c r="I8712" s="72" t="str">
        <f>IFERROR(VLOOKUP(A8712,TATİLLER!$A$2:$D$30000,3,0),"TATİL DEĞİL")</f>
        <v>TATİL DEĞİL</v>
      </c>
    </row>
    <row r="8713" spans="1:9" x14ac:dyDescent="0.25">
      <c r="A8713" s="74">
        <f t="shared" ref="A8713:A8776" si="2016">A8712+1</f>
        <v>57396</v>
      </c>
      <c r="B8713" s="72">
        <f t="shared" si="2014"/>
        <v>2</v>
      </c>
      <c r="C8713" s="72" t="str">
        <f>IF(F8713=0,"RESMİ TATİL",VLOOKUP(F8713,LİSTE!$B$7:$D$1300,3,0))</f>
        <v>Emirhan KARATAŞ</v>
      </c>
      <c r="D8713" s="72" t="str">
        <f>IF(G8713=0,"RESMİ TATİL",VLOOKUP(G8713,LİSTE!$B$7:$D$1300,3,0))</f>
        <v>Zümra Yeter ARI</v>
      </c>
      <c r="E8713" s="72" t="str">
        <f>IF(H8713=0,"RESMİ TATİL",VLOOKUP(H8713,LİSTE!$B$7:$D$1300,3,0))</f>
        <v>Utku KARAGÖZ</v>
      </c>
      <c r="F8713" s="72">
        <f>IF(B8713="TATİL",0,IF(F8712&gt;0,IF(LİSTE!$F$1=H8712,1,H8712+1),IF(F8712=0,H8711+1,IF(F8711=0,H8710+1,IF(F8710=0,H8709+1,IF(F8709=0,H8708+1))))))</f>
        <v>20</v>
      </c>
      <c r="G8713" s="72">
        <f>IF(F8713=0,0,IF(LİSTE!$F$1=F8713,1,F8713+1))</f>
        <v>21</v>
      </c>
      <c r="H8713" s="72">
        <f>IF(G8713=0,0,IF(LİSTE!$F$1=G8713,1,G8713+1))</f>
        <v>22</v>
      </c>
      <c r="I8713" s="72" t="str">
        <f>IFERROR(VLOOKUP(A8713,TATİLLER!$A$2:$D$30000,3,0),"TATİL DEĞİL")</f>
        <v>TATİL DEĞİL</v>
      </c>
    </row>
    <row r="8714" spans="1:9" x14ac:dyDescent="0.25">
      <c r="A8714" s="74">
        <f t="shared" si="2016"/>
        <v>57397</v>
      </c>
      <c r="B8714" s="72">
        <f t="shared" si="2014"/>
        <v>3</v>
      </c>
      <c r="C8714" s="72" t="str">
        <f>IF(F8714=0,"RESMİ TATİL",VLOOKUP(F8714,LİSTE!$B$7:$D$1300,3,0))</f>
        <v>Feyza Zümra AVCIOĞLU</v>
      </c>
      <c r="D8714" s="72" t="str">
        <f>IF(G8714=0,"RESMİ TATİL",VLOOKUP(G8714,LİSTE!$B$7:$D$1300,3,0))</f>
        <v>Yusuf Ali TABUR</v>
      </c>
      <c r="E8714" s="72" t="str">
        <f>IF(H8714=0,"RESMİ TATİL",VLOOKUP(H8714,LİSTE!$B$7:$D$1300,3,0))</f>
        <v>Irmak UTEBAY</v>
      </c>
      <c r="F8714" s="72">
        <f>IF(B8714="TATİL",0,IF(F8713&gt;0,IF(LİSTE!$F$1=H8713,1,H8713+1),IF(F8713=0,H8712+1,IF(F8712=0,H8711+1,IF(F8711=0,H8710+1,IF(F8710=0,H8709+1))))))</f>
        <v>23</v>
      </c>
      <c r="G8714" s="72">
        <f>IF(F8714=0,0,IF(LİSTE!$F$1=F8714,1,F8714+1))</f>
        <v>24</v>
      </c>
      <c r="H8714" s="72">
        <f>IF(G8714=0,0,IF(LİSTE!$F$1=G8714,1,G8714+1))</f>
        <v>25</v>
      </c>
      <c r="I8714" s="72" t="str">
        <f>IFERROR(VLOOKUP(A8714,TATİLLER!$A$2:$D$30000,3,0),"TATİL DEĞİL")</f>
        <v>TATİL DEĞİL</v>
      </c>
    </row>
    <row r="8715" spans="1:9" x14ac:dyDescent="0.25">
      <c r="A8715" s="74">
        <f t="shared" si="2016"/>
        <v>57398</v>
      </c>
      <c r="B8715" s="72">
        <f t="shared" si="2014"/>
        <v>4</v>
      </c>
      <c r="C8715" s="72" t="str">
        <f>IF(F8715=0,"RESMİ TATİL",VLOOKUP(F8715,LİSTE!$B$7:$D$1300,3,0))</f>
        <v>Kerem AKKOÇ</v>
      </c>
      <c r="D8715" s="72" t="str">
        <f>IF(G8715=0,"RESMİ TATİL",VLOOKUP(G8715,LİSTE!$B$7:$D$1300,3,0))</f>
        <v>Elçin Ayşe ELMAS</v>
      </c>
      <c r="E8715" s="72" t="str">
        <f>IF(H8715=0,"RESMİ TATİL",VLOOKUP(H8715,LİSTE!$B$7:$D$1300,3,0))</f>
        <v>Muhammed YILDIZDAĞ</v>
      </c>
      <c r="F8715" s="72">
        <f>IF(B8715="TATİL",0,IF(F8714&gt;0,IF(LİSTE!$F$1=H8714,1,H8714+1),IF(F8714=0,H8713+1,IF(F8713=0,H8712+1,IF(F8712=0,H8711+1,IF(F8711=0,H8710+1))))))</f>
        <v>26</v>
      </c>
      <c r="G8715" s="72">
        <f>IF(F8715=0,0,IF(LİSTE!$F$1=F8715,1,F8715+1))</f>
        <v>27</v>
      </c>
      <c r="H8715" s="72">
        <f>IF(G8715=0,0,IF(LİSTE!$F$1=G8715,1,G8715+1))</f>
        <v>28</v>
      </c>
      <c r="I8715" s="72" t="str">
        <f>IFERROR(VLOOKUP(A8715,TATİLLER!$A$2:$D$30000,3,0),"TATİL DEĞİL")</f>
        <v>TATİL DEĞİL</v>
      </c>
    </row>
    <row r="8716" spans="1:9" x14ac:dyDescent="0.25">
      <c r="A8716" s="74">
        <f t="shared" si="2016"/>
        <v>57399</v>
      </c>
      <c r="B8716" s="72">
        <f t="shared" si="2014"/>
        <v>5</v>
      </c>
      <c r="C8716" s="72" t="str">
        <f>IF(F8716=0,"RESMİ TATİL",VLOOKUP(F8716,LİSTE!$B$7:$D$1300,3,0))</f>
        <v>Nisa Nur SANCAR</v>
      </c>
      <c r="D8716" s="72" t="str">
        <f>IF(G8716=0,"RESMİ TATİL",VLOOKUP(G8716,LİSTE!$B$7:$D$1300,3,0))</f>
        <v>Esila ÇETİN</v>
      </c>
      <c r="E8716" s="72" t="str">
        <f>IF(H8716=0,"RESMİ TATİL",VLOOKUP(H8716,LİSTE!$B$7:$D$1300,3,0))</f>
        <v>Zeynep Sevde TOPUZ</v>
      </c>
      <c r="F8716" s="72">
        <f>IF(B8716="TATİL",0,IF(F8715&gt;0,IF(LİSTE!$F$1=H8715,1,H8715+1),IF(F8715=0,H8714+1,IF(F8714=0,H8713+1,IF(F8713=0,H8712+1,IF(F8712=0,H8711+1))))))</f>
        <v>1</v>
      </c>
      <c r="G8716" s="72">
        <f>IF(F8716=0,0,IF(LİSTE!$F$1=F8716,1,F8716+1))</f>
        <v>2</v>
      </c>
      <c r="H8716" s="72">
        <f>IF(G8716=0,0,IF(LİSTE!$F$1=G8716,1,G8716+1))</f>
        <v>3</v>
      </c>
      <c r="I8716" s="72" t="str">
        <f>IFERROR(VLOOKUP(A8716,TATİLLER!$A$2:$D$30000,3,0),"TATİL DEĞİL")</f>
        <v>TATİL DEĞİL</v>
      </c>
    </row>
    <row r="8717" spans="1:9" x14ac:dyDescent="0.25">
      <c r="A8717" s="74">
        <f t="shared" ref="A8717" si="2017">A8716+3</f>
        <v>57402</v>
      </c>
      <c r="B8717" s="72">
        <f t="shared" si="2014"/>
        <v>1</v>
      </c>
      <c r="C8717" s="72" t="str">
        <f>IF(F8717=0,"RESMİ TATİL",VLOOKUP(F8717,LİSTE!$B$7:$D$1300,3,0))</f>
        <v>Ömer Asaf KADAŞ</v>
      </c>
      <c r="D8717" s="72" t="str">
        <f>IF(G8717=0,"RESMİ TATİL",VLOOKUP(G8717,LİSTE!$B$7:$D$1300,3,0))</f>
        <v>Ramazan Baran ADIGÜZEL</v>
      </c>
      <c r="E8717" s="72" t="str">
        <f>IF(H8717=0,"RESMİ TATİL",VLOOKUP(H8717,LİSTE!$B$7:$D$1300,3,0))</f>
        <v>Bahar AKGÜN</v>
      </c>
      <c r="F8717" s="72">
        <f>IF(B8717="TATİL",0,IF(F8716&gt;0,IF(LİSTE!$F$1=H8716,1,H8716+1),IF(F8716=0,H8715+1,IF(F8715=0,H8714+1,IF(F8714=0,H8713+1,IF(F8713=0,H8712+1))))))</f>
        <v>4</v>
      </c>
      <c r="G8717" s="72">
        <f>IF(F8717=0,0,IF(LİSTE!$F$1=F8717,1,F8717+1))</f>
        <v>5</v>
      </c>
      <c r="H8717" s="72">
        <f>IF(G8717=0,0,IF(LİSTE!$F$1=G8717,1,G8717+1))</f>
        <v>6</v>
      </c>
      <c r="I8717" s="72" t="str">
        <f>IFERROR(VLOOKUP(A8717,TATİLLER!$A$2:$D$30000,3,0),"TATİL DEĞİL")</f>
        <v>TATİL DEĞİL</v>
      </c>
    </row>
    <row r="8718" spans="1:9" x14ac:dyDescent="0.25">
      <c r="A8718" s="74">
        <f t="shared" si="2016"/>
        <v>57403</v>
      </c>
      <c r="B8718" s="72">
        <f t="shared" si="2014"/>
        <v>2</v>
      </c>
      <c r="C8718" s="72" t="str">
        <f>IF(F8718=0,"RESMİ TATİL",VLOOKUP(F8718,LİSTE!$B$7:$D$1300,3,0))</f>
        <v>Ömer AKGÜL</v>
      </c>
      <c r="D8718" s="72" t="str">
        <f>IF(G8718=0,"RESMİ TATİL",VLOOKUP(G8718,LİSTE!$B$7:$D$1300,3,0))</f>
        <v>Muharrem EFE TANRIVERDİ</v>
      </c>
      <c r="E8718" s="72" t="str">
        <f>IF(H8718=0,"RESMİ TATİL",VLOOKUP(H8718,LİSTE!$B$7:$D$1300,3,0))</f>
        <v>Anıl DOĞAN</v>
      </c>
      <c r="F8718" s="72">
        <f>IF(B8718="TATİL",0,IF(F8717&gt;0,IF(LİSTE!$F$1=H8717,1,H8717+1),IF(F8717=0,H8716+1,IF(F8716=0,H8715+1,IF(F8715=0,H8714+1,IF(F8714=0,H8713+1))))))</f>
        <v>7</v>
      </c>
      <c r="G8718" s="72">
        <f>IF(F8718=0,0,IF(LİSTE!$F$1=F8718,1,F8718+1))</f>
        <v>8</v>
      </c>
      <c r="H8718" s="72">
        <f>IF(G8718=0,0,IF(LİSTE!$F$1=G8718,1,G8718+1))</f>
        <v>9</v>
      </c>
      <c r="I8718" s="72" t="str">
        <f>IFERROR(VLOOKUP(A8718,TATİLLER!$A$2:$D$30000,3,0),"TATİL DEĞİL")</f>
        <v>TATİL DEĞİL</v>
      </c>
    </row>
    <row r="8719" spans="1:9" x14ac:dyDescent="0.25">
      <c r="A8719" s="74">
        <f t="shared" si="2016"/>
        <v>57404</v>
      </c>
      <c r="B8719" s="72">
        <f t="shared" si="2014"/>
        <v>3</v>
      </c>
      <c r="C8719" s="72" t="str">
        <f>IF(F8719=0,"RESMİ TATİL",VLOOKUP(F8719,LİSTE!$B$7:$D$1300,3,0))</f>
        <v>İpek ARSLAN</v>
      </c>
      <c r="D8719" s="72" t="str">
        <f>IF(G8719=0,"RESMİ TATİL",VLOOKUP(G8719,LİSTE!$B$7:$D$1300,3,0))</f>
        <v>Efe KARSAK</v>
      </c>
      <c r="E8719" s="72" t="str">
        <f>IF(H8719=0,"RESMİ TATİL",VLOOKUP(H8719,LİSTE!$B$7:$D$1300,3,0))</f>
        <v>Abdullah KIRBAÇ</v>
      </c>
      <c r="F8719" s="72">
        <f>IF(B8719="TATİL",0,IF(F8718&gt;0,IF(LİSTE!$F$1=H8718,1,H8718+1),IF(F8718=0,H8717+1,IF(F8717=0,H8716+1,IF(F8716=0,H8715+1,IF(F8715=0,H8714+1))))))</f>
        <v>10</v>
      </c>
      <c r="G8719" s="72">
        <f>IF(F8719=0,0,IF(LİSTE!$F$1=F8719,1,F8719+1))</f>
        <v>11</v>
      </c>
      <c r="H8719" s="72">
        <f>IF(G8719=0,0,IF(LİSTE!$F$1=G8719,1,G8719+1))</f>
        <v>12</v>
      </c>
      <c r="I8719" s="72" t="str">
        <f>IFERROR(VLOOKUP(A8719,TATİLLER!$A$2:$D$30000,3,0),"TATİL DEĞİL")</f>
        <v>TATİL DEĞİL</v>
      </c>
    </row>
    <row r="8720" spans="1:9" x14ac:dyDescent="0.25">
      <c r="A8720" s="74">
        <f t="shared" si="2016"/>
        <v>57405</v>
      </c>
      <c r="B8720" s="72">
        <f t="shared" si="2014"/>
        <v>4</v>
      </c>
      <c r="C8720" s="72" t="str">
        <f>IF(F8720=0,"RESMİ TATİL",VLOOKUP(F8720,LİSTE!$B$7:$D$1300,3,0))</f>
        <v>Ümmü Defne GÜLER</v>
      </c>
      <c r="D8720" s="72" t="str">
        <f>IF(G8720=0,"RESMİ TATİL",VLOOKUP(G8720,LİSTE!$B$7:$D$1300,3,0))</f>
        <v>Şevval ÖZDAMAR</v>
      </c>
      <c r="E8720" s="72" t="str">
        <f>IF(H8720=0,"RESMİ TATİL",VLOOKUP(H8720,LİSTE!$B$7:$D$1300,3,0))</f>
        <v>Zeynep AKDAĞ</v>
      </c>
      <c r="F8720" s="72">
        <f>IF(B8720="TATİL",0,IF(F8719&gt;0,IF(LİSTE!$F$1=H8719,1,H8719+1),IF(F8719=0,H8718+1,IF(F8718=0,H8717+1,IF(F8717=0,H8716+1,IF(F8716=0,H8715+1))))))</f>
        <v>13</v>
      </c>
      <c r="G8720" s="72">
        <f>IF(F8720=0,0,IF(LİSTE!$F$1=F8720,1,F8720+1))</f>
        <v>14</v>
      </c>
      <c r="H8720" s="72">
        <f>IF(G8720=0,0,IF(LİSTE!$F$1=G8720,1,G8720+1))</f>
        <v>15</v>
      </c>
      <c r="I8720" s="72" t="str">
        <f>IFERROR(VLOOKUP(A8720,TATİLLER!$A$2:$D$30000,3,0),"TATİL DEĞİL")</f>
        <v>TATİL DEĞİL</v>
      </c>
    </row>
    <row r="8721" spans="1:9" x14ac:dyDescent="0.25">
      <c r="A8721" s="74">
        <f t="shared" si="2016"/>
        <v>57406</v>
      </c>
      <c r="B8721" s="72">
        <f t="shared" si="2014"/>
        <v>5</v>
      </c>
      <c r="C8721" s="72" t="str">
        <f>IF(F8721=0,"RESMİ TATİL",VLOOKUP(F8721,LİSTE!$B$7:$D$1300,3,0))</f>
        <v>Esma ÇOKER</v>
      </c>
      <c r="D8721" s="72" t="str">
        <f>IF(G8721=0,"RESMİ TATİL",VLOOKUP(G8721,LİSTE!$B$7:$D$1300,3,0))</f>
        <v>Dursun Kubilay YAŞAR</v>
      </c>
      <c r="E8721" s="72" t="str">
        <f>IF(H8721=0,"RESMİ TATİL",VLOOKUP(H8721,LİSTE!$B$7:$D$1300,3,0))</f>
        <v>Zeynep Beril BAŞPINAR</v>
      </c>
      <c r="F8721" s="72">
        <f>IF(B8721="TATİL",0,IF(F8720&gt;0,IF(LİSTE!$F$1=H8720,1,H8720+1),IF(F8720=0,H8719+1,IF(F8719=0,H8718+1,IF(F8718=0,H8717+1,IF(F8717=0,H8716+1))))))</f>
        <v>16</v>
      </c>
      <c r="G8721" s="72">
        <f>IF(F8721=0,0,IF(LİSTE!$F$1=F8721,1,F8721+1))</f>
        <v>17</v>
      </c>
      <c r="H8721" s="72">
        <f>IF(G8721=0,0,IF(LİSTE!$F$1=G8721,1,G8721+1))</f>
        <v>18</v>
      </c>
      <c r="I8721" s="72" t="str">
        <f>IFERROR(VLOOKUP(A8721,TATİLLER!$A$2:$D$30000,3,0),"TATİL DEĞİL")</f>
        <v>TATİL DEĞİL</v>
      </c>
    </row>
    <row r="8722" spans="1:9" x14ac:dyDescent="0.25">
      <c r="A8722" s="74">
        <f t="shared" ref="A8722" si="2018">A8721+3</f>
        <v>57409</v>
      </c>
      <c r="B8722" s="72">
        <f t="shared" si="2014"/>
        <v>1</v>
      </c>
      <c r="C8722" s="72" t="str">
        <f>IF(F8722=0,"RESMİ TATİL",VLOOKUP(F8722,LİSTE!$B$7:$D$1300,3,0))</f>
        <v>Ahmet DAL</v>
      </c>
      <c r="D8722" s="72" t="str">
        <f>IF(G8722=0,"RESMİ TATİL",VLOOKUP(G8722,LİSTE!$B$7:$D$1300,3,0))</f>
        <v>Emirhan KARATAŞ</v>
      </c>
      <c r="E8722" s="72" t="str">
        <f>IF(H8722=0,"RESMİ TATİL",VLOOKUP(H8722,LİSTE!$B$7:$D$1300,3,0))</f>
        <v>Zümra Yeter ARI</v>
      </c>
      <c r="F8722" s="72">
        <f>IF(B8722="TATİL",0,IF(F8721&gt;0,IF(LİSTE!$F$1=H8721,1,H8721+1),IF(F8721=0,H8720+1,IF(F8720=0,H8719+1,IF(F8719=0,H8718+1,IF(F8718=0,H8717+1))))))</f>
        <v>19</v>
      </c>
      <c r="G8722" s="72">
        <f>IF(F8722=0,0,IF(LİSTE!$F$1=F8722,1,F8722+1))</f>
        <v>20</v>
      </c>
      <c r="H8722" s="72">
        <f>IF(G8722=0,0,IF(LİSTE!$F$1=G8722,1,G8722+1))</f>
        <v>21</v>
      </c>
      <c r="I8722" s="72" t="str">
        <f>IFERROR(VLOOKUP(A8722,TATİLLER!$A$2:$D$30000,3,0),"TATİL DEĞİL")</f>
        <v>TATİL DEĞİL</v>
      </c>
    </row>
    <row r="8723" spans="1:9" x14ac:dyDescent="0.25">
      <c r="A8723" s="74">
        <f t="shared" si="2016"/>
        <v>57410</v>
      </c>
      <c r="B8723" s="72">
        <f t="shared" si="2014"/>
        <v>2</v>
      </c>
      <c r="C8723" s="72" t="str">
        <f>IF(F8723=0,"RESMİ TATİL",VLOOKUP(F8723,LİSTE!$B$7:$D$1300,3,0))</f>
        <v>Utku KARAGÖZ</v>
      </c>
      <c r="D8723" s="72" t="str">
        <f>IF(G8723=0,"RESMİ TATİL",VLOOKUP(G8723,LİSTE!$B$7:$D$1300,3,0))</f>
        <v>Feyza Zümra AVCIOĞLU</v>
      </c>
      <c r="E8723" s="72" t="str">
        <f>IF(H8723=0,"RESMİ TATİL",VLOOKUP(H8723,LİSTE!$B$7:$D$1300,3,0))</f>
        <v>Yusuf Ali TABUR</v>
      </c>
      <c r="F8723" s="72">
        <f>IF(B8723="TATİL",0,IF(F8722&gt;0,IF(LİSTE!$F$1=H8722,1,H8722+1),IF(F8722=0,H8721+1,IF(F8721=0,H8720+1,IF(F8720=0,H8719+1,IF(F8719=0,H8718+1))))))</f>
        <v>22</v>
      </c>
      <c r="G8723" s="72">
        <f>IF(F8723=0,0,IF(LİSTE!$F$1=F8723,1,F8723+1))</f>
        <v>23</v>
      </c>
      <c r="H8723" s="72">
        <f>IF(G8723=0,0,IF(LİSTE!$F$1=G8723,1,G8723+1))</f>
        <v>24</v>
      </c>
      <c r="I8723" s="72" t="str">
        <f>IFERROR(VLOOKUP(A8723,TATİLLER!$A$2:$D$30000,3,0),"TATİL DEĞİL")</f>
        <v>TATİL DEĞİL</v>
      </c>
    </row>
    <row r="8724" spans="1:9" x14ac:dyDescent="0.25">
      <c r="A8724" s="74">
        <f t="shared" si="2016"/>
        <v>57411</v>
      </c>
      <c r="B8724" s="72">
        <f t="shared" si="2014"/>
        <v>3</v>
      </c>
      <c r="C8724" s="72" t="str">
        <f>IF(F8724=0,"RESMİ TATİL",VLOOKUP(F8724,LİSTE!$B$7:$D$1300,3,0))</f>
        <v>Irmak UTEBAY</v>
      </c>
      <c r="D8724" s="72" t="str">
        <f>IF(G8724=0,"RESMİ TATİL",VLOOKUP(G8724,LİSTE!$B$7:$D$1300,3,0))</f>
        <v>Kerem AKKOÇ</v>
      </c>
      <c r="E8724" s="72" t="str">
        <f>IF(H8724=0,"RESMİ TATİL",VLOOKUP(H8724,LİSTE!$B$7:$D$1300,3,0))</f>
        <v>Elçin Ayşe ELMAS</v>
      </c>
      <c r="F8724" s="72">
        <f>IF(B8724="TATİL",0,IF(F8723&gt;0,IF(LİSTE!$F$1=H8723,1,H8723+1),IF(F8723=0,H8722+1,IF(F8722=0,H8721+1,IF(F8721=0,H8720+1,IF(F8720=0,H8719+1))))))</f>
        <v>25</v>
      </c>
      <c r="G8724" s="72">
        <f>IF(F8724=0,0,IF(LİSTE!$F$1=F8724,1,F8724+1))</f>
        <v>26</v>
      </c>
      <c r="H8724" s="72">
        <f>IF(G8724=0,0,IF(LİSTE!$F$1=G8724,1,G8724+1))</f>
        <v>27</v>
      </c>
      <c r="I8724" s="72" t="str">
        <f>IFERROR(VLOOKUP(A8724,TATİLLER!$A$2:$D$30000,3,0),"TATİL DEĞİL")</f>
        <v>TATİL DEĞİL</v>
      </c>
    </row>
    <row r="8725" spans="1:9" x14ac:dyDescent="0.25">
      <c r="A8725" s="74">
        <f t="shared" si="2016"/>
        <v>57412</v>
      </c>
      <c r="B8725" s="72">
        <f t="shared" si="2014"/>
        <v>4</v>
      </c>
      <c r="C8725" s="72" t="str">
        <f>IF(F8725=0,"RESMİ TATİL",VLOOKUP(F8725,LİSTE!$B$7:$D$1300,3,0))</f>
        <v>Muhammed YILDIZDAĞ</v>
      </c>
      <c r="D8725" s="72" t="str">
        <f>IF(G8725=0,"RESMİ TATİL",VLOOKUP(G8725,LİSTE!$B$7:$D$1300,3,0))</f>
        <v>Nisa Nur SANCAR</v>
      </c>
      <c r="E8725" s="72" t="str">
        <f>IF(H8725=0,"RESMİ TATİL",VLOOKUP(H8725,LİSTE!$B$7:$D$1300,3,0))</f>
        <v>Esila ÇETİN</v>
      </c>
      <c r="F8725" s="72">
        <f>IF(B8725="TATİL",0,IF(F8724&gt;0,IF(LİSTE!$F$1=H8724,1,H8724+1),IF(F8724=0,H8723+1,IF(F8723=0,H8722+1,IF(F8722=0,H8721+1,IF(F8721=0,H8720+1))))))</f>
        <v>28</v>
      </c>
      <c r="G8725" s="72">
        <f>IF(F8725=0,0,IF(LİSTE!$F$1=F8725,1,F8725+1))</f>
        <v>1</v>
      </c>
      <c r="H8725" s="72">
        <f>IF(G8725=0,0,IF(LİSTE!$F$1=G8725,1,G8725+1))</f>
        <v>2</v>
      </c>
      <c r="I8725" s="72" t="str">
        <f>IFERROR(VLOOKUP(A8725,TATİLLER!$A$2:$D$30000,3,0),"TATİL DEĞİL")</f>
        <v>TATİL DEĞİL</v>
      </c>
    </row>
    <row r="8726" spans="1:9" x14ac:dyDescent="0.25">
      <c r="A8726" s="74">
        <f t="shared" si="2016"/>
        <v>57413</v>
      </c>
      <c r="B8726" s="72">
        <f t="shared" si="2014"/>
        <v>5</v>
      </c>
      <c r="C8726" s="72" t="str">
        <f>IF(F8726=0,"RESMİ TATİL",VLOOKUP(F8726,LİSTE!$B$7:$D$1300,3,0))</f>
        <v>Zeynep Sevde TOPUZ</v>
      </c>
      <c r="D8726" s="72" t="str">
        <f>IF(G8726=0,"RESMİ TATİL",VLOOKUP(G8726,LİSTE!$B$7:$D$1300,3,0))</f>
        <v>Ömer Asaf KADAŞ</v>
      </c>
      <c r="E8726" s="72" t="str">
        <f>IF(H8726=0,"RESMİ TATİL",VLOOKUP(H8726,LİSTE!$B$7:$D$1300,3,0))</f>
        <v>Ramazan Baran ADIGÜZEL</v>
      </c>
      <c r="F8726" s="72">
        <f>IF(B8726="TATİL",0,IF(F8725&gt;0,IF(LİSTE!$F$1=H8725,1,H8725+1),IF(F8725=0,H8724+1,IF(F8724=0,H8723+1,IF(F8723=0,H8722+1,IF(F8722=0,H8721+1))))))</f>
        <v>3</v>
      </c>
      <c r="G8726" s="72">
        <f>IF(F8726=0,0,IF(LİSTE!$F$1=F8726,1,F8726+1))</f>
        <v>4</v>
      </c>
      <c r="H8726" s="72">
        <f>IF(G8726=0,0,IF(LİSTE!$F$1=G8726,1,G8726+1))</f>
        <v>5</v>
      </c>
      <c r="I8726" s="72" t="str">
        <f>IFERROR(VLOOKUP(A8726,TATİLLER!$A$2:$D$30000,3,0),"TATİL DEĞİL")</f>
        <v>TATİL DEĞİL</v>
      </c>
    </row>
    <row r="8727" spans="1:9" x14ac:dyDescent="0.25">
      <c r="A8727" s="74">
        <f t="shared" ref="A8727" si="2019">A8726+3</f>
        <v>57416</v>
      </c>
      <c r="B8727" s="72">
        <f t="shared" si="2014"/>
        <v>1</v>
      </c>
      <c r="C8727" s="72" t="str">
        <f>IF(F8727=0,"RESMİ TATİL",VLOOKUP(F8727,LİSTE!$B$7:$D$1300,3,0))</f>
        <v>Bahar AKGÜN</v>
      </c>
      <c r="D8727" s="72" t="str">
        <f>IF(G8727=0,"RESMİ TATİL",VLOOKUP(G8727,LİSTE!$B$7:$D$1300,3,0))</f>
        <v>Ömer AKGÜL</v>
      </c>
      <c r="E8727" s="72" t="str">
        <f>IF(H8727=0,"RESMİ TATİL",VLOOKUP(H8727,LİSTE!$B$7:$D$1300,3,0))</f>
        <v>Muharrem EFE TANRIVERDİ</v>
      </c>
      <c r="F8727" s="72">
        <f>IF(B8727="TATİL",0,IF(F8726&gt;0,IF(LİSTE!$F$1=H8726,1,H8726+1),IF(F8726=0,H8725+1,IF(F8725=0,H8724+1,IF(F8724=0,H8723+1,IF(F8723=0,H8722+1))))))</f>
        <v>6</v>
      </c>
      <c r="G8727" s="72">
        <f>IF(F8727=0,0,IF(LİSTE!$F$1=F8727,1,F8727+1))</f>
        <v>7</v>
      </c>
      <c r="H8727" s="72">
        <f>IF(G8727=0,0,IF(LİSTE!$F$1=G8727,1,G8727+1))</f>
        <v>8</v>
      </c>
      <c r="I8727" s="72" t="str">
        <f>IFERROR(VLOOKUP(A8727,TATİLLER!$A$2:$D$30000,3,0),"TATİL DEĞİL")</f>
        <v>TATİL DEĞİL</v>
      </c>
    </row>
    <row r="8728" spans="1:9" x14ac:dyDescent="0.25">
      <c r="A8728" s="74">
        <f t="shared" si="2016"/>
        <v>57417</v>
      </c>
      <c r="B8728" s="72">
        <f t="shared" si="2014"/>
        <v>2</v>
      </c>
      <c r="C8728" s="72" t="str">
        <f>IF(F8728=0,"RESMİ TATİL",VLOOKUP(F8728,LİSTE!$B$7:$D$1300,3,0))</f>
        <v>Anıl DOĞAN</v>
      </c>
      <c r="D8728" s="72" t="str">
        <f>IF(G8728=0,"RESMİ TATİL",VLOOKUP(G8728,LİSTE!$B$7:$D$1300,3,0))</f>
        <v>İpek ARSLAN</v>
      </c>
      <c r="E8728" s="72" t="str">
        <f>IF(H8728=0,"RESMİ TATİL",VLOOKUP(H8728,LİSTE!$B$7:$D$1300,3,0))</f>
        <v>Efe KARSAK</v>
      </c>
      <c r="F8728" s="72">
        <f>IF(B8728="TATİL",0,IF(F8727&gt;0,IF(LİSTE!$F$1=H8727,1,H8727+1),IF(F8727=0,H8726+1,IF(F8726=0,H8725+1,IF(F8725=0,H8724+1,IF(F8724=0,H8723+1))))))</f>
        <v>9</v>
      </c>
      <c r="G8728" s="72">
        <f>IF(F8728=0,0,IF(LİSTE!$F$1=F8728,1,F8728+1))</f>
        <v>10</v>
      </c>
      <c r="H8728" s="72">
        <f>IF(G8728=0,0,IF(LİSTE!$F$1=G8728,1,G8728+1))</f>
        <v>11</v>
      </c>
      <c r="I8728" s="72" t="str">
        <f>IFERROR(VLOOKUP(A8728,TATİLLER!$A$2:$D$30000,3,0),"TATİL DEĞİL")</f>
        <v>TATİL DEĞİL</v>
      </c>
    </row>
    <row r="8729" spans="1:9" x14ac:dyDescent="0.25">
      <c r="A8729" s="74">
        <f t="shared" si="2016"/>
        <v>57418</v>
      </c>
      <c r="B8729" s="72">
        <f t="shared" si="2014"/>
        <v>3</v>
      </c>
      <c r="C8729" s="72" t="str">
        <f>IF(F8729=0,"RESMİ TATİL",VLOOKUP(F8729,LİSTE!$B$7:$D$1300,3,0))</f>
        <v>Abdullah KIRBAÇ</v>
      </c>
      <c r="D8729" s="72" t="str">
        <f>IF(G8729=0,"RESMİ TATİL",VLOOKUP(G8729,LİSTE!$B$7:$D$1300,3,0))</f>
        <v>Ümmü Defne GÜLER</v>
      </c>
      <c r="E8729" s="72" t="str">
        <f>IF(H8729=0,"RESMİ TATİL",VLOOKUP(H8729,LİSTE!$B$7:$D$1300,3,0))</f>
        <v>Şevval ÖZDAMAR</v>
      </c>
      <c r="F8729" s="72">
        <f>IF(B8729="TATİL",0,IF(F8728&gt;0,IF(LİSTE!$F$1=H8728,1,H8728+1),IF(F8728=0,H8727+1,IF(F8727=0,H8726+1,IF(F8726=0,H8725+1,IF(F8725=0,H8724+1))))))</f>
        <v>12</v>
      </c>
      <c r="G8729" s="72">
        <f>IF(F8729=0,0,IF(LİSTE!$F$1=F8729,1,F8729+1))</f>
        <v>13</v>
      </c>
      <c r="H8729" s="72">
        <f>IF(G8729=0,0,IF(LİSTE!$F$1=G8729,1,G8729+1))</f>
        <v>14</v>
      </c>
      <c r="I8729" s="72" t="str">
        <f>IFERROR(VLOOKUP(A8729,TATİLLER!$A$2:$D$30000,3,0),"TATİL DEĞİL")</f>
        <v>TATİL DEĞİL</v>
      </c>
    </row>
    <row r="8730" spans="1:9" x14ac:dyDescent="0.25">
      <c r="A8730" s="74">
        <f t="shared" si="2016"/>
        <v>57419</v>
      </c>
      <c r="B8730" s="72">
        <f t="shared" si="2014"/>
        <v>4</v>
      </c>
      <c r="C8730" s="72" t="str">
        <f>IF(F8730=0,"RESMİ TATİL",VLOOKUP(F8730,LİSTE!$B$7:$D$1300,3,0))</f>
        <v>Zeynep AKDAĞ</v>
      </c>
      <c r="D8730" s="72" t="str">
        <f>IF(G8730=0,"RESMİ TATİL",VLOOKUP(G8730,LİSTE!$B$7:$D$1300,3,0))</f>
        <v>Esma ÇOKER</v>
      </c>
      <c r="E8730" s="72" t="str">
        <f>IF(H8730=0,"RESMİ TATİL",VLOOKUP(H8730,LİSTE!$B$7:$D$1300,3,0))</f>
        <v>Dursun Kubilay YAŞAR</v>
      </c>
      <c r="F8730" s="72">
        <f>IF(B8730="TATİL",0,IF(F8729&gt;0,IF(LİSTE!$F$1=H8729,1,H8729+1),IF(F8729=0,H8728+1,IF(F8728=0,H8727+1,IF(F8727=0,H8726+1,IF(F8726=0,H8725+1))))))</f>
        <v>15</v>
      </c>
      <c r="G8730" s="72">
        <f>IF(F8730=0,0,IF(LİSTE!$F$1=F8730,1,F8730+1))</f>
        <v>16</v>
      </c>
      <c r="H8730" s="72">
        <f>IF(G8730=0,0,IF(LİSTE!$F$1=G8730,1,G8730+1))</f>
        <v>17</v>
      </c>
      <c r="I8730" s="72" t="str">
        <f>IFERROR(VLOOKUP(A8730,TATİLLER!$A$2:$D$30000,3,0),"TATİL DEĞİL")</f>
        <v>TATİL DEĞİL</v>
      </c>
    </row>
    <row r="8731" spans="1:9" x14ac:dyDescent="0.25">
      <c r="A8731" s="74">
        <f t="shared" si="2016"/>
        <v>57420</v>
      </c>
      <c r="B8731" s="72">
        <f t="shared" si="2014"/>
        <v>5</v>
      </c>
      <c r="C8731" s="72" t="str">
        <f>IF(F8731=0,"RESMİ TATİL",VLOOKUP(F8731,LİSTE!$B$7:$D$1300,3,0))</f>
        <v>Zeynep Beril BAŞPINAR</v>
      </c>
      <c r="D8731" s="72" t="str">
        <f>IF(G8731=0,"RESMİ TATİL",VLOOKUP(G8731,LİSTE!$B$7:$D$1300,3,0))</f>
        <v>Ahmet DAL</v>
      </c>
      <c r="E8731" s="72" t="str">
        <f>IF(H8731=0,"RESMİ TATİL",VLOOKUP(H8731,LİSTE!$B$7:$D$1300,3,0))</f>
        <v>Emirhan KARATAŞ</v>
      </c>
      <c r="F8731" s="72">
        <f>IF(B8731="TATİL",0,IF(F8730&gt;0,IF(LİSTE!$F$1=H8730,1,H8730+1),IF(F8730=0,H8729+1,IF(F8729=0,H8728+1,IF(F8728=0,H8727+1,IF(F8727=0,H8726+1))))))</f>
        <v>18</v>
      </c>
      <c r="G8731" s="72">
        <f>IF(F8731=0,0,IF(LİSTE!$F$1=F8731,1,F8731+1))</f>
        <v>19</v>
      </c>
      <c r="H8731" s="72">
        <f>IF(G8731=0,0,IF(LİSTE!$F$1=G8731,1,G8731+1))</f>
        <v>20</v>
      </c>
      <c r="I8731" s="72" t="str">
        <f>IFERROR(VLOOKUP(A8731,TATİLLER!$A$2:$D$30000,3,0),"TATİL DEĞİL")</f>
        <v>TATİL DEĞİL</v>
      </c>
    </row>
    <row r="8732" spans="1:9" x14ac:dyDescent="0.25">
      <c r="A8732" s="74">
        <f t="shared" ref="A8732" si="2020">A8731+3</f>
        <v>57423</v>
      </c>
      <c r="B8732" s="72">
        <f t="shared" si="2014"/>
        <v>1</v>
      </c>
      <c r="C8732" s="72" t="str">
        <f>IF(F8732=0,"RESMİ TATİL",VLOOKUP(F8732,LİSTE!$B$7:$D$1300,3,0))</f>
        <v>Zümra Yeter ARI</v>
      </c>
      <c r="D8732" s="72" t="str">
        <f>IF(G8732=0,"RESMİ TATİL",VLOOKUP(G8732,LİSTE!$B$7:$D$1300,3,0))</f>
        <v>Utku KARAGÖZ</v>
      </c>
      <c r="E8732" s="72" t="str">
        <f>IF(H8732=0,"RESMİ TATİL",VLOOKUP(H8732,LİSTE!$B$7:$D$1300,3,0))</f>
        <v>Feyza Zümra AVCIOĞLU</v>
      </c>
      <c r="F8732" s="72">
        <f>IF(B8732="TATİL",0,IF(F8731&gt;0,IF(LİSTE!$F$1=H8731,1,H8731+1),IF(F8731=0,H8730+1,IF(F8730=0,H8729+1,IF(F8729=0,H8728+1,IF(F8728=0,H8727+1))))))</f>
        <v>21</v>
      </c>
      <c r="G8732" s="72">
        <f>IF(F8732=0,0,IF(LİSTE!$F$1=F8732,1,F8732+1))</f>
        <v>22</v>
      </c>
      <c r="H8732" s="72">
        <f>IF(G8732=0,0,IF(LİSTE!$F$1=G8732,1,G8732+1))</f>
        <v>23</v>
      </c>
      <c r="I8732" s="72" t="str">
        <f>IFERROR(VLOOKUP(A8732,TATİLLER!$A$2:$D$30000,3,0),"TATİL DEĞİL")</f>
        <v>TATİL DEĞİL</v>
      </c>
    </row>
    <row r="8733" spans="1:9" x14ac:dyDescent="0.25">
      <c r="A8733" s="74">
        <f t="shared" si="2016"/>
        <v>57424</v>
      </c>
      <c r="B8733" s="72">
        <f t="shared" si="2014"/>
        <v>2</v>
      </c>
      <c r="C8733" s="72" t="str">
        <f>IF(F8733=0,"RESMİ TATİL",VLOOKUP(F8733,LİSTE!$B$7:$D$1300,3,0))</f>
        <v>Yusuf Ali TABUR</v>
      </c>
      <c r="D8733" s="72" t="str">
        <f>IF(G8733=0,"RESMİ TATİL",VLOOKUP(G8733,LİSTE!$B$7:$D$1300,3,0))</f>
        <v>Irmak UTEBAY</v>
      </c>
      <c r="E8733" s="72" t="str">
        <f>IF(H8733=0,"RESMİ TATİL",VLOOKUP(H8733,LİSTE!$B$7:$D$1300,3,0))</f>
        <v>Kerem AKKOÇ</v>
      </c>
      <c r="F8733" s="72">
        <f>IF(B8733="TATİL",0,IF(F8732&gt;0,IF(LİSTE!$F$1=H8732,1,H8732+1),IF(F8732=0,H8731+1,IF(F8731=0,H8730+1,IF(F8730=0,H8729+1,IF(F8729=0,H8728+1))))))</f>
        <v>24</v>
      </c>
      <c r="G8733" s="72">
        <f>IF(F8733=0,0,IF(LİSTE!$F$1=F8733,1,F8733+1))</f>
        <v>25</v>
      </c>
      <c r="H8733" s="72">
        <f>IF(G8733=0,0,IF(LİSTE!$F$1=G8733,1,G8733+1))</f>
        <v>26</v>
      </c>
      <c r="I8733" s="72" t="str">
        <f>IFERROR(VLOOKUP(A8733,TATİLLER!$A$2:$D$30000,3,0),"TATİL DEĞİL")</f>
        <v>TATİL DEĞİL</v>
      </c>
    </row>
    <row r="8734" spans="1:9" x14ac:dyDescent="0.25">
      <c r="A8734" s="74">
        <f t="shared" si="2016"/>
        <v>57425</v>
      </c>
      <c r="B8734" s="72">
        <f t="shared" si="2014"/>
        <v>3</v>
      </c>
      <c r="C8734" s="72" t="str">
        <f>IF(F8734=0,"RESMİ TATİL",VLOOKUP(F8734,LİSTE!$B$7:$D$1300,3,0))</f>
        <v>Elçin Ayşe ELMAS</v>
      </c>
      <c r="D8734" s="72" t="str">
        <f>IF(G8734=0,"RESMİ TATİL",VLOOKUP(G8734,LİSTE!$B$7:$D$1300,3,0))</f>
        <v>Muhammed YILDIZDAĞ</v>
      </c>
      <c r="E8734" s="72" t="str">
        <f>IF(H8734=0,"RESMİ TATİL",VLOOKUP(H8734,LİSTE!$B$7:$D$1300,3,0))</f>
        <v>Nisa Nur SANCAR</v>
      </c>
      <c r="F8734" s="72">
        <f>IF(B8734="TATİL",0,IF(F8733&gt;0,IF(LİSTE!$F$1=H8733,1,H8733+1),IF(F8733=0,H8732+1,IF(F8732=0,H8731+1,IF(F8731=0,H8730+1,IF(F8730=0,H8729+1))))))</f>
        <v>27</v>
      </c>
      <c r="G8734" s="72">
        <f>IF(F8734=0,0,IF(LİSTE!$F$1=F8734,1,F8734+1))</f>
        <v>28</v>
      </c>
      <c r="H8734" s="72">
        <f>IF(G8734=0,0,IF(LİSTE!$F$1=G8734,1,G8734+1))</f>
        <v>1</v>
      </c>
      <c r="I8734" s="72" t="str">
        <f>IFERROR(VLOOKUP(A8734,TATİLLER!$A$2:$D$30000,3,0),"TATİL DEĞİL")</f>
        <v>TATİL DEĞİL</v>
      </c>
    </row>
    <row r="8735" spans="1:9" x14ac:dyDescent="0.25">
      <c r="A8735" s="74">
        <f t="shared" si="2016"/>
        <v>57426</v>
      </c>
      <c r="B8735" s="72">
        <f t="shared" si="2014"/>
        <v>4</v>
      </c>
      <c r="C8735" s="72" t="str">
        <f>IF(F8735=0,"RESMİ TATİL",VLOOKUP(F8735,LİSTE!$B$7:$D$1300,3,0))</f>
        <v>Esila ÇETİN</v>
      </c>
      <c r="D8735" s="72" t="str">
        <f>IF(G8735=0,"RESMİ TATİL",VLOOKUP(G8735,LİSTE!$B$7:$D$1300,3,0))</f>
        <v>Zeynep Sevde TOPUZ</v>
      </c>
      <c r="E8735" s="72" t="str">
        <f>IF(H8735=0,"RESMİ TATİL",VLOOKUP(H8735,LİSTE!$B$7:$D$1300,3,0))</f>
        <v>Ömer Asaf KADAŞ</v>
      </c>
      <c r="F8735" s="72">
        <f>IF(B8735="TATİL",0,IF(F8734&gt;0,IF(LİSTE!$F$1=H8734,1,H8734+1),IF(F8734=0,H8733+1,IF(F8733=0,H8732+1,IF(F8732=0,H8731+1,IF(F8731=0,H8730+1))))))</f>
        <v>2</v>
      </c>
      <c r="G8735" s="72">
        <f>IF(F8735=0,0,IF(LİSTE!$F$1=F8735,1,F8735+1))</f>
        <v>3</v>
      </c>
      <c r="H8735" s="72">
        <f>IF(G8735=0,0,IF(LİSTE!$F$1=G8735,1,G8735+1))</f>
        <v>4</v>
      </c>
      <c r="I8735" s="72" t="str">
        <f>IFERROR(VLOOKUP(A8735,TATİLLER!$A$2:$D$30000,3,0),"TATİL DEĞİL")</f>
        <v>TATİL DEĞİL</v>
      </c>
    </row>
    <row r="8736" spans="1:9" x14ac:dyDescent="0.25">
      <c r="A8736" s="74">
        <f t="shared" si="2016"/>
        <v>57427</v>
      </c>
      <c r="B8736" s="72">
        <f t="shared" si="2014"/>
        <v>5</v>
      </c>
      <c r="C8736" s="72" t="str">
        <f>IF(F8736=0,"RESMİ TATİL",VLOOKUP(F8736,LİSTE!$B$7:$D$1300,3,0))</f>
        <v>Ramazan Baran ADIGÜZEL</v>
      </c>
      <c r="D8736" s="72" t="str">
        <f>IF(G8736=0,"RESMİ TATİL",VLOOKUP(G8736,LİSTE!$B$7:$D$1300,3,0))</f>
        <v>Bahar AKGÜN</v>
      </c>
      <c r="E8736" s="72" t="str">
        <f>IF(H8736=0,"RESMİ TATİL",VLOOKUP(H8736,LİSTE!$B$7:$D$1300,3,0))</f>
        <v>Ömer AKGÜL</v>
      </c>
      <c r="F8736" s="72">
        <f>IF(B8736="TATİL",0,IF(F8735&gt;0,IF(LİSTE!$F$1=H8735,1,H8735+1),IF(F8735=0,H8734+1,IF(F8734=0,H8733+1,IF(F8733=0,H8732+1,IF(F8732=0,H8731+1))))))</f>
        <v>5</v>
      </c>
      <c r="G8736" s="72">
        <f>IF(F8736=0,0,IF(LİSTE!$F$1=F8736,1,F8736+1))</f>
        <v>6</v>
      </c>
      <c r="H8736" s="72">
        <f>IF(G8736=0,0,IF(LİSTE!$F$1=G8736,1,G8736+1))</f>
        <v>7</v>
      </c>
      <c r="I8736" s="72" t="str">
        <f>IFERROR(VLOOKUP(A8736,TATİLLER!$A$2:$D$30000,3,0),"TATİL DEĞİL")</f>
        <v>TATİL DEĞİL</v>
      </c>
    </row>
    <row r="8737" spans="1:9" x14ac:dyDescent="0.25">
      <c r="A8737" s="74">
        <f t="shared" ref="A8737" si="2021">A8736+3</f>
        <v>57430</v>
      </c>
      <c r="B8737" s="72">
        <f t="shared" si="2014"/>
        <v>1</v>
      </c>
      <c r="C8737" s="72" t="str">
        <f>IF(F8737=0,"RESMİ TATİL",VLOOKUP(F8737,LİSTE!$B$7:$D$1300,3,0))</f>
        <v>Muharrem EFE TANRIVERDİ</v>
      </c>
      <c r="D8737" s="72" t="str">
        <f>IF(G8737=0,"RESMİ TATİL",VLOOKUP(G8737,LİSTE!$B$7:$D$1300,3,0))</f>
        <v>Anıl DOĞAN</v>
      </c>
      <c r="E8737" s="72" t="str">
        <f>IF(H8737=0,"RESMİ TATİL",VLOOKUP(H8737,LİSTE!$B$7:$D$1300,3,0))</f>
        <v>İpek ARSLAN</v>
      </c>
      <c r="F8737" s="72">
        <f>IF(B8737="TATİL",0,IF(F8736&gt;0,IF(LİSTE!$F$1=H8736,1,H8736+1),IF(F8736=0,H8735+1,IF(F8735=0,H8734+1,IF(F8734=0,H8733+1,IF(F8733=0,H8732+1))))))</f>
        <v>8</v>
      </c>
      <c r="G8737" s="72">
        <f>IF(F8737=0,0,IF(LİSTE!$F$1=F8737,1,F8737+1))</f>
        <v>9</v>
      </c>
      <c r="H8737" s="72">
        <f>IF(G8737=0,0,IF(LİSTE!$F$1=G8737,1,G8737+1))</f>
        <v>10</v>
      </c>
      <c r="I8737" s="72" t="str">
        <f>IFERROR(VLOOKUP(A8737,TATİLLER!$A$2:$D$30000,3,0),"TATİL DEĞİL")</f>
        <v>TATİL DEĞİL</v>
      </c>
    </row>
    <row r="8738" spans="1:9" x14ac:dyDescent="0.25">
      <c r="A8738" s="74">
        <f t="shared" si="2016"/>
        <v>57431</v>
      </c>
      <c r="B8738" s="72">
        <f t="shared" si="2014"/>
        <v>2</v>
      </c>
      <c r="C8738" s="72" t="str">
        <f>IF(F8738=0,"RESMİ TATİL",VLOOKUP(F8738,LİSTE!$B$7:$D$1300,3,0))</f>
        <v>Efe KARSAK</v>
      </c>
      <c r="D8738" s="72" t="str">
        <f>IF(G8738=0,"RESMİ TATİL",VLOOKUP(G8738,LİSTE!$B$7:$D$1300,3,0))</f>
        <v>Abdullah KIRBAÇ</v>
      </c>
      <c r="E8738" s="72" t="str">
        <f>IF(H8738=0,"RESMİ TATİL",VLOOKUP(H8738,LİSTE!$B$7:$D$1300,3,0))</f>
        <v>Ümmü Defne GÜLER</v>
      </c>
      <c r="F8738" s="72">
        <f>IF(B8738="TATİL",0,IF(F8737&gt;0,IF(LİSTE!$F$1=H8737,1,H8737+1),IF(F8737=0,H8736+1,IF(F8736=0,H8735+1,IF(F8735=0,H8734+1,IF(F8734=0,H8733+1))))))</f>
        <v>11</v>
      </c>
      <c r="G8738" s="72">
        <f>IF(F8738=0,0,IF(LİSTE!$F$1=F8738,1,F8738+1))</f>
        <v>12</v>
      </c>
      <c r="H8738" s="72">
        <f>IF(G8738=0,0,IF(LİSTE!$F$1=G8738,1,G8738+1))</f>
        <v>13</v>
      </c>
      <c r="I8738" s="72" t="str">
        <f>IFERROR(VLOOKUP(A8738,TATİLLER!$A$2:$D$30000,3,0),"TATİL DEĞİL")</f>
        <v>TATİL DEĞİL</v>
      </c>
    </row>
    <row r="8739" spans="1:9" x14ac:dyDescent="0.25">
      <c r="A8739" s="74">
        <f t="shared" si="2016"/>
        <v>57432</v>
      </c>
      <c r="B8739" s="72">
        <f t="shared" si="2014"/>
        <v>3</v>
      </c>
      <c r="C8739" s="72" t="str">
        <f>IF(F8739=0,"RESMİ TATİL",VLOOKUP(F8739,LİSTE!$B$7:$D$1300,3,0))</f>
        <v>Şevval ÖZDAMAR</v>
      </c>
      <c r="D8739" s="72" t="str">
        <f>IF(G8739=0,"RESMİ TATİL",VLOOKUP(G8739,LİSTE!$B$7:$D$1300,3,0))</f>
        <v>Zeynep AKDAĞ</v>
      </c>
      <c r="E8739" s="72" t="str">
        <f>IF(H8739=0,"RESMİ TATİL",VLOOKUP(H8739,LİSTE!$B$7:$D$1300,3,0))</f>
        <v>Esma ÇOKER</v>
      </c>
      <c r="F8739" s="72">
        <f>IF(B8739="TATİL",0,IF(F8738&gt;0,IF(LİSTE!$F$1=H8738,1,H8738+1),IF(F8738=0,H8737+1,IF(F8737=0,H8736+1,IF(F8736=0,H8735+1,IF(F8735=0,H8734+1))))))</f>
        <v>14</v>
      </c>
      <c r="G8739" s="72">
        <f>IF(F8739=0,0,IF(LİSTE!$F$1=F8739,1,F8739+1))</f>
        <v>15</v>
      </c>
      <c r="H8739" s="72">
        <f>IF(G8739=0,0,IF(LİSTE!$F$1=G8739,1,G8739+1))</f>
        <v>16</v>
      </c>
      <c r="I8739" s="72" t="str">
        <f>IFERROR(VLOOKUP(A8739,TATİLLER!$A$2:$D$30000,3,0),"TATİL DEĞİL")</f>
        <v>TATİL DEĞİL</v>
      </c>
    </row>
    <row r="8740" spans="1:9" x14ac:dyDescent="0.25">
      <c r="A8740" s="74">
        <f t="shared" si="2016"/>
        <v>57433</v>
      </c>
      <c r="B8740" s="72">
        <f t="shared" si="2014"/>
        <v>4</v>
      </c>
      <c r="C8740" s="72" t="str">
        <f>IF(F8740=0,"RESMİ TATİL",VLOOKUP(F8740,LİSTE!$B$7:$D$1300,3,0))</f>
        <v>Dursun Kubilay YAŞAR</v>
      </c>
      <c r="D8740" s="72" t="str">
        <f>IF(G8740=0,"RESMİ TATİL",VLOOKUP(G8740,LİSTE!$B$7:$D$1300,3,0))</f>
        <v>Zeynep Beril BAŞPINAR</v>
      </c>
      <c r="E8740" s="72" t="str">
        <f>IF(H8740=0,"RESMİ TATİL",VLOOKUP(H8740,LİSTE!$B$7:$D$1300,3,0))</f>
        <v>Ahmet DAL</v>
      </c>
      <c r="F8740" s="72">
        <f>IF(B8740="TATİL",0,IF(F8739&gt;0,IF(LİSTE!$F$1=H8739,1,H8739+1),IF(F8739=0,H8738+1,IF(F8738=0,H8737+1,IF(F8737=0,H8736+1,IF(F8736=0,H8735+1))))))</f>
        <v>17</v>
      </c>
      <c r="G8740" s="72">
        <f>IF(F8740=0,0,IF(LİSTE!$F$1=F8740,1,F8740+1))</f>
        <v>18</v>
      </c>
      <c r="H8740" s="72">
        <f>IF(G8740=0,0,IF(LİSTE!$F$1=G8740,1,G8740+1))</f>
        <v>19</v>
      </c>
      <c r="I8740" s="72" t="str">
        <f>IFERROR(VLOOKUP(A8740,TATİLLER!$A$2:$D$30000,3,0),"TATİL DEĞİL")</f>
        <v>TATİL DEĞİL</v>
      </c>
    </row>
    <row r="8741" spans="1:9" x14ac:dyDescent="0.25">
      <c r="A8741" s="74">
        <f t="shared" si="2016"/>
        <v>57434</v>
      </c>
      <c r="B8741" s="72">
        <f t="shared" si="2014"/>
        <v>5</v>
      </c>
      <c r="C8741" s="72" t="str">
        <f>IF(F8741=0,"RESMİ TATİL",VLOOKUP(F8741,LİSTE!$B$7:$D$1300,3,0))</f>
        <v>Emirhan KARATAŞ</v>
      </c>
      <c r="D8741" s="72" t="str">
        <f>IF(G8741=0,"RESMİ TATİL",VLOOKUP(G8741,LİSTE!$B$7:$D$1300,3,0))</f>
        <v>Zümra Yeter ARI</v>
      </c>
      <c r="E8741" s="72" t="str">
        <f>IF(H8741=0,"RESMİ TATİL",VLOOKUP(H8741,LİSTE!$B$7:$D$1300,3,0))</f>
        <v>Utku KARAGÖZ</v>
      </c>
      <c r="F8741" s="72">
        <f>IF(B8741="TATİL",0,IF(F8740&gt;0,IF(LİSTE!$F$1=H8740,1,H8740+1),IF(F8740=0,H8739+1,IF(F8739=0,H8738+1,IF(F8738=0,H8737+1,IF(F8737=0,H8736+1))))))</f>
        <v>20</v>
      </c>
      <c r="G8741" s="72">
        <f>IF(F8741=0,0,IF(LİSTE!$F$1=F8741,1,F8741+1))</f>
        <v>21</v>
      </c>
      <c r="H8741" s="72">
        <f>IF(G8741=0,0,IF(LİSTE!$F$1=G8741,1,G8741+1))</f>
        <v>22</v>
      </c>
      <c r="I8741" s="72" t="str">
        <f>IFERROR(VLOOKUP(A8741,TATİLLER!$A$2:$D$30000,3,0),"TATİL DEĞİL")</f>
        <v>TATİL DEĞİL</v>
      </c>
    </row>
    <row r="8742" spans="1:9" x14ac:dyDescent="0.25">
      <c r="A8742" s="74">
        <f t="shared" ref="A8742" si="2022">A8741+3</f>
        <v>57437</v>
      </c>
      <c r="B8742" s="72">
        <f t="shared" si="2014"/>
        <v>1</v>
      </c>
      <c r="C8742" s="72" t="str">
        <f>IF(F8742=0,"RESMİ TATİL",VLOOKUP(F8742,LİSTE!$B$7:$D$1300,3,0))</f>
        <v>Feyza Zümra AVCIOĞLU</v>
      </c>
      <c r="D8742" s="72" t="str">
        <f>IF(G8742=0,"RESMİ TATİL",VLOOKUP(G8742,LİSTE!$B$7:$D$1300,3,0))</f>
        <v>Yusuf Ali TABUR</v>
      </c>
      <c r="E8742" s="72" t="str">
        <f>IF(H8742=0,"RESMİ TATİL",VLOOKUP(H8742,LİSTE!$B$7:$D$1300,3,0))</f>
        <v>Irmak UTEBAY</v>
      </c>
      <c r="F8742" s="72">
        <f>IF(B8742="TATİL",0,IF(F8741&gt;0,IF(LİSTE!$F$1=H8741,1,H8741+1),IF(F8741=0,H8740+1,IF(F8740=0,H8739+1,IF(F8739=0,H8738+1,IF(F8738=0,H8737+1))))))</f>
        <v>23</v>
      </c>
      <c r="G8742" s="72">
        <f>IF(F8742=0,0,IF(LİSTE!$F$1=F8742,1,F8742+1))</f>
        <v>24</v>
      </c>
      <c r="H8742" s="72">
        <f>IF(G8742=0,0,IF(LİSTE!$F$1=G8742,1,G8742+1))</f>
        <v>25</v>
      </c>
      <c r="I8742" s="72" t="str">
        <f>IFERROR(VLOOKUP(A8742,TATİLLER!$A$2:$D$30000,3,0),"TATİL DEĞİL")</f>
        <v>TATİL DEĞİL</v>
      </c>
    </row>
    <row r="8743" spans="1:9" x14ac:dyDescent="0.25">
      <c r="A8743" s="74">
        <f t="shared" si="2016"/>
        <v>57438</v>
      </c>
      <c r="B8743" s="72">
        <f t="shared" si="2014"/>
        <v>2</v>
      </c>
      <c r="C8743" s="72" t="str">
        <f>IF(F8743=0,"RESMİ TATİL",VLOOKUP(F8743,LİSTE!$B$7:$D$1300,3,0))</f>
        <v>Kerem AKKOÇ</v>
      </c>
      <c r="D8743" s="72" t="str">
        <f>IF(G8743=0,"RESMİ TATİL",VLOOKUP(G8743,LİSTE!$B$7:$D$1300,3,0))</f>
        <v>Elçin Ayşe ELMAS</v>
      </c>
      <c r="E8743" s="72" t="str">
        <f>IF(H8743=0,"RESMİ TATİL",VLOOKUP(H8743,LİSTE!$B$7:$D$1300,3,0))</f>
        <v>Muhammed YILDIZDAĞ</v>
      </c>
      <c r="F8743" s="72">
        <f>IF(B8743="TATİL",0,IF(F8742&gt;0,IF(LİSTE!$F$1=H8742,1,H8742+1),IF(F8742=0,H8741+1,IF(F8741=0,H8740+1,IF(F8740=0,H8739+1,IF(F8739=0,H8738+1))))))</f>
        <v>26</v>
      </c>
      <c r="G8743" s="72">
        <f>IF(F8743=0,0,IF(LİSTE!$F$1=F8743,1,F8743+1))</f>
        <v>27</v>
      </c>
      <c r="H8743" s="72">
        <f>IF(G8743=0,0,IF(LİSTE!$F$1=G8743,1,G8743+1))</f>
        <v>28</v>
      </c>
      <c r="I8743" s="72" t="str">
        <f>IFERROR(VLOOKUP(A8743,TATİLLER!$A$2:$D$30000,3,0),"TATİL DEĞİL")</f>
        <v>TATİL DEĞİL</v>
      </c>
    </row>
    <row r="8744" spans="1:9" x14ac:dyDescent="0.25">
      <c r="A8744" s="74">
        <f t="shared" si="2016"/>
        <v>57439</v>
      </c>
      <c r="B8744" s="72">
        <f t="shared" si="2014"/>
        <v>3</v>
      </c>
      <c r="C8744" s="72" t="str">
        <f>IF(F8744=0,"RESMİ TATİL",VLOOKUP(F8744,LİSTE!$B$7:$D$1300,3,0))</f>
        <v>Nisa Nur SANCAR</v>
      </c>
      <c r="D8744" s="72" t="str">
        <f>IF(G8744=0,"RESMİ TATİL",VLOOKUP(G8744,LİSTE!$B$7:$D$1300,3,0))</f>
        <v>Esila ÇETİN</v>
      </c>
      <c r="E8744" s="72" t="str">
        <f>IF(H8744=0,"RESMİ TATİL",VLOOKUP(H8744,LİSTE!$B$7:$D$1300,3,0))</f>
        <v>Zeynep Sevde TOPUZ</v>
      </c>
      <c r="F8744" s="72">
        <f>IF(B8744="TATİL",0,IF(F8743&gt;0,IF(LİSTE!$F$1=H8743,1,H8743+1),IF(F8743=0,H8742+1,IF(F8742=0,H8741+1,IF(F8741=0,H8740+1,IF(F8740=0,H8739+1))))))</f>
        <v>1</v>
      </c>
      <c r="G8744" s="72">
        <f>IF(F8744=0,0,IF(LİSTE!$F$1=F8744,1,F8744+1))</f>
        <v>2</v>
      </c>
      <c r="H8744" s="72">
        <f>IF(G8744=0,0,IF(LİSTE!$F$1=G8744,1,G8744+1))</f>
        <v>3</v>
      </c>
      <c r="I8744" s="72" t="str">
        <f>IFERROR(VLOOKUP(A8744,TATİLLER!$A$2:$D$30000,3,0),"TATİL DEĞİL")</f>
        <v>TATİL DEĞİL</v>
      </c>
    </row>
    <row r="8745" spans="1:9" x14ac:dyDescent="0.25">
      <c r="A8745" s="74">
        <f t="shared" si="2016"/>
        <v>57440</v>
      </c>
      <c r="B8745" s="72">
        <f t="shared" si="2014"/>
        <v>4</v>
      </c>
      <c r="C8745" s="72" t="str">
        <f>IF(F8745=0,"RESMİ TATİL",VLOOKUP(F8745,LİSTE!$B$7:$D$1300,3,0))</f>
        <v>Ömer Asaf KADAŞ</v>
      </c>
      <c r="D8745" s="72" t="str">
        <f>IF(G8745=0,"RESMİ TATİL",VLOOKUP(G8745,LİSTE!$B$7:$D$1300,3,0))</f>
        <v>Ramazan Baran ADIGÜZEL</v>
      </c>
      <c r="E8745" s="72" t="str">
        <f>IF(H8745=0,"RESMİ TATİL",VLOOKUP(H8745,LİSTE!$B$7:$D$1300,3,0))</f>
        <v>Bahar AKGÜN</v>
      </c>
      <c r="F8745" s="72">
        <f>IF(B8745="TATİL",0,IF(F8744&gt;0,IF(LİSTE!$F$1=H8744,1,H8744+1),IF(F8744=0,H8743+1,IF(F8743=0,H8742+1,IF(F8742=0,H8741+1,IF(F8741=0,H8740+1))))))</f>
        <v>4</v>
      </c>
      <c r="G8745" s="72">
        <f>IF(F8745=0,0,IF(LİSTE!$F$1=F8745,1,F8745+1))</f>
        <v>5</v>
      </c>
      <c r="H8745" s="72">
        <f>IF(G8745=0,0,IF(LİSTE!$F$1=G8745,1,G8745+1))</f>
        <v>6</v>
      </c>
      <c r="I8745" s="72" t="str">
        <f>IFERROR(VLOOKUP(A8745,TATİLLER!$A$2:$D$30000,3,0),"TATİL DEĞİL")</f>
        <v>TATİL DEĞİL</v>
      </c>
    </row>
    <row r="8746" spans="1:9" x14ac:dyDescent="0.25">
      <c r="A8746" s="74">
        <f t="shared" si="2016"/>
        <v>57441</v>
      </c>
      <c r="B8746" s="72">
        <f t="shared" si="2014"/>
        <v>5</v>
      </c>
      <c r="C8746" s="72" t="str">
        <f>IF(F8746=0,"RESMİ TATİL",VLOOKUP(F8746,LİSTE!$B$7:$D$1300,3,0))</f>
        <v>Ömer AKGÜL</v>
      </c>
      <c r="D8746" s="72" t="str">
        <f>IF(G8746=0,"RESMİ TATİL",VLOOKUP(G8746,LİSTE!$B$7:$D$1300,3,0))</f>
        <v>Muharrem EFE TANRIVERDİ</v>
      </c>
      <c r="E8746" s="72" t="str">
        <f>IF(H8746=0,"RESMİ TATİL",VLOOKUP(H8746,LİSTE!$B$7:$D$1300,3,0))</f>
        <v>Anıl DOĞAN</v>
      </c>
      <c r="F8746" s="72">
        <f>IF(B8746="TATİL",0,IF(F8745&gt;0,IF(LİSTE!$F$1=H8745,1,H8745+1),IF(F8745=0,H8744+1,IF(F8744=0,H8743+1,IF(F8743=0,H8742+1,IF(F8742=0,H8741+1))))))</f>
        <v>7</v>
      </c>
      <c r="G8746" s="72">
        <f>IF(F8746=0,0,IF(LİSTE!$F$1=F8746,1,F8746+1))</f>
        <v>8</v>
      </c>
      <c r="H8746" s="72">
        <f>IF(G8746=0,0,IF(LİSTE!$F$1=G8746,1,G8746+1))</f>
        <v>9</v>
      </c>
      <c r="I8746" s="72" t="str">
        <f>IFERROR(VLOOKUP(A8746,TATİLLER!$A$2:$D$30000,3,0),"TATİL DEĞİL")</f>
        <v>TATİL DEĞİL</v>
      </c>
    </row>
    <row r="8747" spans="1:9" x14ac:dyDescent="0.25">
      <c r="A8747" s="74">
        <f t="shared" ref="A8747" si="2023">A8746+3</f>
        <v>57444</v>
      </c>
      <c r="B8747" s="72">
        <f t="shared" si="2014"/>
        <v>1</v>
      </c>
      <c r="C8747" s="72" t="str">
        <f>IF(F8747=0,"RESMİ TATİL",VLOOKUP(F8747,LİSTE!$B$7:$D$1300,3,0))</f>
        <v>İpek ARSLAN</v>
      </c>
      <c r="D8747" s="72" t="str">
        <f>IF(G8747=0,"RESMİ TATİL",VLOOKUP(G8747,LİSTE!$B$7:$D$1300,3,0))</f>
        <v>Efe KARSAK</v>
      </c>
      <c r="E8747" s="72" t="str">
        <f>IF(H8747=0,"RESMİ TATİL",VLOOKUP(H8747,LİSTE!$B$7:$D$1300,3,0))</f>
        <v>Abdullah KIRBAÇ</v>
      </c>
      <c r="F8747" s="72">
        <f>IF(B8747="TATİL",0,IF(F8746&gt;0,IF(LİSTE!$F$1=H8746,1,H8746+1),IF(F8746=0,H8745+1,IF(F8745=0,H8744+1,IF(F8744=0,H8743+1,IF(F8743=0,H8742+1))))))</f>
        <v>10</v>
      </c>
      <c r="G8747" s="72">
        <f>IF(F8747=0,0,IF(LİSTE!$F$1=F8747,1,F8747+1))</f>
        <v>11</v>
      </c>
      <c r="H8747" s="72">
        <f>IF(G8747=0,0,IF(LİSTE!$F$1=G8747,1,G8747+1))</f>
        <v>12</v>
      </c>
      <c r="I8747" s="72" t="str">
        <f>IFERROR(VLOOKUP(A8747,TATİLLER!$A$2:$D$30000,3,0),"TATİL DEĞİL")</f>
        <v>TATİL DEĞİL</v>
      </c>
    </row>
    <row r="8748" spans="1:9" x14ac:dyDescent="0.25">
      <c r="A8748" s="74">
        <f t="shared" si="2016"/>
        <v>57445</v>
      </c>
      <c r="B8748" s="72">
        <f t="shared" si="2014"/>
        <v>2</v>
      </c>
      <c r="C8748" s="72" t="str">
        <f>IF(F8748=0,"RESMİ TATİL",VLOOKUP(F8748,LİSTE!$B$7:$D$1300,3,0))</f>
        <v>Ümmü Defne GÜLER</v>
      </c>
      <c r="D8748" s="72" t="str">
        <f>IF(G8748=0,"RESMİ TATİL",VLOOKUP(G8748,LİSTE!$B$7:$D$1300,3,0))</f>
        <v>Şevval ÖZDAMAR</v>
      </c>
      <c r="E8748" s="72" t="str">
        <f>IF(H8748=0,"RESMİ TATİL",VLOOKUP(H8748,LİSTE!$B$7:$D$1300,3,0))</f>
        <v>Zeynep AKDAĞ</v>
      </c>
      <c r="F8748" s="72">
        <f>IF(B8748="TATİL",0,IF(F8747&gt;0,IF(LİSTE!$F$1=H8747,1,H8747+1),IF(F8747=0,H8746+1,IF(F8746=0,H8745+1,IF(F8745=0,H8744+1,IF(F8744=0,H8743+1))))))</f>
        <v>13</v>
      </c>
      <c r="G8748" s="72">
        <f>IF(F8748=0,0,IF(LİSTE!$F$1=F8748,1,F8748+1))</f>
        <v>14</v>
      </c>
      <c r="H8748" s="72">
        <f>IF(G8748=0,0,IF(LİSTE!$F$1=G8748,1,G8748+1))</f>
        <v>15</v>
      </c>
      <c r="I8748" s="72" t="str">
        <f>IFERROR(VLOOKUP(A8748,TATİLLER!$A$2:$D$30000,3,0),"TATİL DEĞİL")</f>
        <v>TATİL DEĞİL</v>
      </c>
    </row>
    <row r="8749" spans="1:9" x14ac:dyDescent="0.25">
      <c r="A8749" s="74">
        <f t="shared" si="2016"/>
        <v>57446</v>
      </c>
      <c r="B8749" s="72">
        <f t="shared" si="2014"/>
        <v>3</v>
      </c>
      <c r="C8749" s="72" t="str">
        <f>IF(F8749=0,"RESMİ TATİL",VLOOKUP(F8749,LİSTE!$B$7:$D$1300,3,0))</f>
        <v>Esma ÇOKER</v>
      </c>
      <c r="D8749" s="72" t="str">
        <f>IF(G8749=0,"RESMİ TATİL",VLOOKUP(G8749,LİSTE!$B$7:$D$1300,3,0))</f>
        <v>Dursun Kubilay YAŞAR</v>
      </c>
      <c r="E8749" s="72" t="str">
        <f>IF(H8749=0,"RESMİ TATİL",VLOOKUP(H8749,LİSTE!$B$7:$D$1300,3,0))</f>
        <v>Zeynep Beril BAŞPINAR</v>
      </c>
      <c r="F8749" s="72">
        <f>IF(B8749="TATİL",0,IF(F8748&gt;0,IF(LİSTE!$F$1=H8748,1,H8748+1),IF(F8748=0,H8747+1,IF(F8747=0,H8746+1,IF(F8746=0,H8745+1,IF(F8745=0,H8744+1))))))</f>
        <v>16</v>
      </c>
      <c r="G8749" s="72">
        <f>IF(F8749=0,0,IF(LİSTE!$F$1=F8749,1,F8749+1))</f>
        <v>17</v>
      </c>
      <c r="H8749" s="72">
        <f>IF(G8749=0,0,IF(LİSTE!$F$1=G8749,1,G8749+1))</f>
        <v>18</v>
      </c>
      <c r="I8749" s="72" t="str">
        <f>IFERROR(VLOOKUP(A8749,TATİLLER!$A$2:$D$30000,3,0),"TATİL DEĞİL")</f>
        <v>TATİL DEĞİL</v>
      </c>
    </row>
    <row r="8750" spans="1:9" x14ac:dyDescent="0.25">
      <c r="A8750" s="74">
        <f t="shared" si="2016"/>
        <v>57447</v>
      </c>
      <c r="B8750" s="72">
        <f t="shared" si="2014"/>
        <v>4</v>
      </c>
      <c r="C8750" s="72" t="str">
        <f>IF(F8750=0,"RESMİ TATİL",VLOOKUP(F8750,LİSTE!$B$7:$D$1300,3,0))</f>
        <v>Ahmet DAL</v>
      </c>
      <c r="D8750" s="72" t="str">
        <f>IF(G8750=0,"RESMİ TATİL",VLOOKUP(G8750,LİSTE!$B$7:$D$1300,3,0))</f>
        <v>Emirhan KARATAŞ</v>
      </c>
      <c r="E8750" s="72" t="str">
        <f>IF(H8750=0,"RESMİ TATİL",VLOOKUP(H8750,LİSTE!$B$7:$D$1300,3,0))</f>
        <v>Zümra Yeter ARI</v>
      </c>
      <c r="F8750" s="72">
        <f>IF(B8750="TATİL",0,IF(F8749&gt;0,IF(LİSTE!$F$1=H8749,1,H8749+1),IF(F8749=0,H8748+1,IF(F8748=0,H8747+1,IF(F8747=0,H8746+1,IF(F8746=0,H8745+1))))))</f>
        <v>19</v>
      </c>
      <c r="G8750" s="72">
        <f>IF(F8750=0,0,IF(LİSTE!$F$1=F8750,1,F8750+1))</f>
        <v>20</v>
      </c>
      <c r="H8750" s="72">
        <f>IF(G8750=0,0,IF(LİSTE!$F$1=G8750,1,G8750+1))</f>
        <v>21</v>
      </c>
      <c r="I8750" s="72" t="str">
        <f>IFERROR(VLOOKUP(A8750,TATİLLER!$A$2:$D$30000,3,0),"TATİL DEĞİL")</f>
        <v>TATİL DEĞİL</v>
      </c>
    </row>
    <row r="8751" spans="1:9" x14ac:dyDescent="0.25">
      <c r="A8751" s="74">
        <f t="shared" si="2016"/>
        <v>57448</v>
      </c>
      <c r="B8751" s="72">
        <f t="shared" si="2014"/>
        <v>5</v>
      </c>
      <c r="C8751" s="72" t="str">
        <f>IF(F8751=0,"RESMİ TATİL",VLOOKUP(F8751,LİSTE!$B$7:$D$1300,3,0))</f>
        <v>Utku KARAGÖZ</v>
      </c>
      <c r="D8751" s="72" t="str">
        <f>IF(G8751=0,"RESMİ TATİL",VLOOKUP(G8751,LİSTE!$B$7:$D$1300,3,0))</f>
        <v>Feyza Zümra AVCIOĞLU</v>
      </c>
      <c r="E8751" s="72" t="str">
        <f>IF(H8751=0,"RESMİ TATİL",VLOOKUP(H8751,LİSTE!$B$7:$D$1300,3,0))</f>
        <v>Yusuf Ali TABUR</v>
      </c>
      <c r="F8751" s="72">
        <f>IF(B8751="TATİL",0,IF(F8750&gt;0,IF(LİSTE!$F$1=H8750,1,H8750+1),IF(F8750=0,H8749+1,IF(F8749=0,H8748+1,IF(F8748=0,H8747+1,IF(F8747=0,H8746+1))))))</f>
        <v>22</v>
      </c>
      <c r="G8751" s="72">
        <f>IF(F8751=0,0,IF(LİSTE!$F$1=F8751,1,F8751+1))</f>
        <v>23</v>
      </c>
      <c r="H8751" s="72">
        <f>IF(G8751=0,0,IF(LİSTE!$F$1=G8751,1,G8751+1))</f>
        <v>24</v>
      </c>
      <c r="I8751" s="72" t="str">
        <f>IFERROR(VLOOKUP(A8751,TATİLLER!$A$2:$D$30000,3,0),"TATİL DEĞİL")</f>
        <v>TATİL DEĞİL</v>
      </c>
    </row>
    <row r="8752" spans="1:9" x14ac:dyDescent="0.25">
      <c r="A8752" s="74">
        <f t="shared" ref="A8752" si="2024">A8751+3</f>
        <v>57451</v>
      </c>
      <c r="B8752" s="72">
        <f t="shared" si="2014"/>
        <v>1</v>
      </c>
      <c r="C8752" s="72" t="str">
        <f>IF(F8752=0,"RESMİ TATİL",VLOOKUP(F8752,LİSTE!$B$7:$D$1300,3,0))</f>
        <v>Irmak UTEBAY</v>
      </c>
      <c r="D8752" s="72" t="str">
        <f>IF(G8752=0,"RESMİ TATİL",VLOOKUP(G8752,LİSTE!$B$7:$D$1300,3,0))</f>
        <v>Kerem AKKOÇ</v>
      </c>
      <c r="E8752" s="72" t="str">
        <f>IF(H8752=0,"RESMİ TATİL",VLOOKUP(H8752,LİSTE!$B$7:$D$1300,3,0))</f>
        <v>Elçin Ayşe ELMAS</v>
      </c>
      <c r="F8752" s="72">
        <f>IF(B8752="TATİL",0,IF(F8751&gt;0,IF(LİSTE!$F$1=H8751,1,H8751+1),IF(F8751=0,H8750+1,IF(F8750=0,H8749+1,IF(F8749=0,H8748+1,IF(F8748=0,H8747+1))))))</f>
        <v>25</v>
      </c>
      <c r="G8752" s="72">
        <f>IF(F8752=0,0,IF(LİSTE!$F$1=F8752,1,F8752+1))</f>
        <v>26</v>
      </c>
      <c r="H8752" s="72">
        <f>IF(G8752=0,0,IF(LİSTE!$F$1=G8752,1,G8752+1))</f>
        <v>27</v>
      </c>
      <c r="I8752" s="72" t="str">
        <f>IFERROR(VLOOKUP(A8752,TATİLLER!$A$2:$D$30000,3,0),"TATİL DEĞİL")</f>
        <v>TATİL DEĞİL</v>
      </c>
    </row>
    <row r="8753" spans="1:9" x14ac:dyDescent="0.25">
      <c r="A8753" s="74">
        <f t="shared" si="2016"/>
        <v>57452</v>
      </c>
      <c r="B8753" s="72">
        <f t="shared" si="2014"/>
        <v>2</v>
      </c>
      <c r="C8753" s="72" t="str">
        <f>IF(F8753=0,"RESMİ TATİL",VLOOKUP(F8753,LİSTE!$B$7:$D$1300,3,0))</f>
        <v>Muhammed YILDIZDAĞ</v>
      </c>
      <c r="D8753" s="72" t="str">
        <f>IF(G8753=0,"RESMİ TATİL",VLOOKUP(G8753,LİSTE!$B$7:$D$1300,3,0))</f>
        <v>Nisa Nur SANCAR</v>
      </c>
      <c r="E8753" s="72" t="str">
        <f>IF(H8753=0,"RESMİ TATİL",VLOOKUP(H8753,LİSTE!$B$7:$D$1300,3,0))</f>
        <v>Esila ÇETİN</v>
      </c>
      <c r="F8753" s="72">
        <f>IF(B8753="TATİL",0,IF(F8752&gt;0,IF(LİSTE!$F$1=H8752,1,H8752+1),IF(F8752=0,H8751+1,IF(F8751=0,H8750+1,IF(F8750=0,H8749+1,IF(F8749=0,H8748+1))))))</f>
        <v>28</v>
      </c>
      <c r="G8753" s="72">
        <f>IF(F8753=0,0,IF(LİSTE!$F$1=F8753,1,F8753+1))</f>
        <v>1</v>
      </c>
      <c r="H8753" s="72">
        <f>IF(G8753=0,0,IF(LİSTE!$F$1=G8753,1,G8753+1))</f>
        <v>2</v>
      </c>
      <c r="I8753" s="72" t="str">
        <f>IFERROR(VLOOKUP(A8753,TATİLLER!$A$2:$D$30000,3,0),"TATİL DEĞİL")</f>
        <v>TATİL DEĞİL</v>
      </c>
    </row>
    <row r="8754" spans="1:9" x14ac:dyDescent="0.25">
      <c r="A8754" s="74">
        <f t="shared" si="2016"/>
        <v>57453</v>
      </c>
      <c r="B8754" s="72">
        <f t="shared" si="2014"/>
        <v>3</v>
      </c>
      <c r="C8754" s="72" t="str">
        <f>IF(F8754=0,"RESMİ TATİL",VLOOKUP(F8754,LİSTE!$B$7:$D$1300,3,0))</f>
        <v>Zeynep Sevde TOPUZ</v>
      </c>
      <c r="D8754" s="72" t="str">
        <f>IF(G8754=0,"RESMİ TATİL",VLOOKUP(G8754,LİSTE!$B$7:$D$1300,3,0))</f>
        <v>Ömer Asaf KADAŞ</v>
      </c>
      <c r="E8754" s="72" t="str">
        <f>IF(H8754=0,"RESMİ TATİL",VLOOKUP(H8754,LİSTE!$B$7:$D$1300,3,0))</f>
        <v>Ramazan Baran ADIGÜZEL</v>
      </c>
      <c r="F8754" s="72">
        <f>IF(B8754="TATİL",0,IF(F8753&gt;0,IF(LİSTE!$F$1=H8753,1,H8753+1),IF(F8753=0,H8752+1,IF(F8752=0,H8751+1,IF(F8751=0,H8750+1,IF(F8750=0,H8749+1))))))</f>
        <v>3</v>
      </c>
      <c r="G8754" s="72">
        <f>IF(F8754=0,0,IF(LİSTE!$F$1=F8754,1,F8754+1))</f>
        <v>4</v>
      </c>
      <c r="H8754" s="72">
        <f>IF(G8754=0,0,IF(LİSTE!$F$1=G8754,1,G8754+1))</f>
        <v>5</v>
      </c>
      <c r="I8754" s="72" t="str">
        <f>IFERROR(VLOOKUP(A8754,TATİLLER!$A$2:$D$30000,3,0),"TATİL DEĞİL")</f>
        <v>TATİL DEĞİL</v>
      </c>
    </row>
    <row r="8755" spans="1:9" x14ac:dyDescent="0.25">
      <c r="A8755" s="74">
        <f t="shared" si="2016"/>
        <v>57454</v>
      </c>
      <c r="B8755" s="72">
        <f t="shared" si="2014"/>
        <v>4</v>
      </c>
      <c r="C8755" s="72" t="str">
        <f>IF(F8755=0,"RESMİ TATİL",VLOOKUP(F8755,LİSTE!$B$7:$D$1300,3,0))</f>
        <v>Bahar AKGÜN</v>
      </c>
      <c r="D8755" s="72" t="str">
        <f>IF(G8755=0,"RESMİ TATİL",VLOOKUP(G8755,LİSTE!$B$7:$D$1300,3,0))</f>
        <v>Ömer AKGÜL</v>
      </c>
      <c r="E8755" s="72" t="str">
        <f>IF(H8755=0,"RESMİ TATİL",VLOOKUP(H8755,LİSTE!$B$7:$D$1300,3,0))</f>
        <v>Muharrem EFE TANRIVERDİ</v>
      </c>
      <c r="F8755" s="72">
        <f>IF(B8755="TATİL",0,IF(F8754&gt;0,IF(LİSTE!$F$1=H8754,1,H8754+1),IF(F8754=0,H8753+1,IF(F8753=0,H8752+1,IF(F8752=0,H8751+1,IF(F8751=0,H8750+1))))))</f>
        <v>6</v>
      </c>
      <c r="G8755" s="72">
        <f>IF(F8755=0,0,IF(LİSTE!$F$1=F8755,1,F8755+1))</f>
        <v>7</v>
      </c>
      <c r="H8755" s="72">
        <f>IF(G8755=0,0,IF(LİSTE!$F$1=G8755,1,G8755+1))</f>
        <v>8</v>
      </c>
      <c r="I8755" s="72" t="str">
        <f>IFERROR(VLOOKUP(A8755,TATİLLER!$A$2:$D$30000,3,0),"TATİL DEĞİL")</f>
        <v>TATİL DEĞİL</v>
      </c>
    </row>
    <row r="8756" spans="1:9" x14ac:dyDescent="0.25">
      <c r="A8756" s="74">
        <f t="shared" si="2016"/>
        <v>57455</v>
      </c>
      <c r="B8756" s="72">
        <f t="shared" si="2014"/>
        <v>5</v>
      </c>
      <c r="C8756" s="72" t="str">
        <f>IF(F8756=0,"RESMİ TATİL",VLOOKUP(F8756,LİSTE!$B$7:$D$1300,3,0))</f>
        <v>Anıl DOĞAN</v>
      </c>
      <c r="D8756" s="72" t="str">
        <f>IF(G8756=0,"RESMİ TATİL",VLOOKUP(G8756,LİSTE!$B$7:$D$1300,3,0))</f>
        <v>İpek ARSLAN</v>
      </c>
      <c r="E8756" s="72" t="str">
        <f>IF(H8756=0,"RESMİ TATİL",VLOOKUP(H8756,LİSTE!$B$7:$D$1300,3,0))</f>
        <v>Efe KARSAK</v>
      </c>
      <c r="F8756" s="72">
        <f>IF(B8756="TATİL",0,IF(F8755&gt;0,IF(LİSTE!$F$1=H8755,1,H8755+1),IF(F8755=0,H8754+1,IF(F8754=0,H8753+1,IF(F8753=0,H8752+1,IF(F8752=0,H8751+1))))))</f>
        <v>9</v>
      </c>
      <c r="G8756" s="72">
        <f>IF(F8756=0,0,IF(LİSTE!$F$1=F8756,1,F8756+1))</f>
        <v>10</v>
      </c>
      <c r="H8756" s="72">
        <f>IF(G8756=0,0,IF(LİSTE!$F$1=G8756,1,G8756+1))</f>
        <v>11</v>
      </c>
      <c r="I8756" s="72" t="str">
        <f>IFERROR(VLOOKUP(A8756,TATİLLER!$A$2:$D$30000,3,0),"TATİL DEĞİL")</f>
        <v>TATİL DEĞİL</v>
      </c>
    </row>
    <row r="8757" spans="1:9" x14ac:dyDescent="0.25">
      <c r="A8757" s="74">
        <f t="shared" ref="A8757" si="2025">A8756+3</f>
        <v>57458</v>
      </c>
      <c r="B8757" s="72">
        <f t="shared" si="2014"/>
        <v>1</v>
      </c>
      <c r="C8757" s="72" t="str">
        <f>IF(F8757=0,"RESMİ TATİL",VLOOKUP(F8757,LİSTE!$B$7:$D$1300,3,0))</f>
        <v>Abdullah KIRBAÇ</v>
      </c>
      <c r="D8757" s="72" t="str">
        <f>IF(G8757=0,"RESMİ TATİL",VLOOKUP(G8757,LİSTE!$B$7:$D$1300,3,0))</f>
        <v>Ümmü Defne GÜLER</v>
      </c>
      <c r="E8757" s="72" t="str">
        <f>IF(H8757=0,"RESMİ TATİL",VLOOKUP(H8757,LİSTE!$B$7:$D$1300,3,0))</f>
        <v>Şevval ÖZDAMAR</v>
      </c>
      <c r="F8757" s="72">
        <f>IF(B8757="TATİL",0,IF(F8756&gt;0,IF(LİSTE!$F$1=H8756,1,H8756+1),IF(F8756=0,H8755+1,IF(F8755=0,H8754+1,IF(F8754=0,H8753+1,IF(F8753=0,H8752+1))))))</f>
        <v>12</v>
      </c>
      <c r="G8757" s="72">
        <f>IF(F8757=0,0,IF(LİSTE!$F$1=F8757,1,F8757+1))</f>
        <v>13</v>
      </c>
      <c r="H8757" s="72">
        <f>IF(G8757=0,0,IF(LİSTE!$F$1=G8757,1,G8757+1))</f>
        <v>14</v>
      </c>
      <c r="I8757" s="72" t="str">
        <f>IFERROR(VLOOKUP(A8757,TATİLLER!$A$2:$D$30000,3,0),"TATİL DEĞİL")</f>
        <v>TATİL DEĞİL</v>
      </c>
    </row>
    <row r="8758" spans="1:9" x14ac:dyDescent="0.25">
      <c r="A8758" s="74">
        <f t="shared" si="2016"/>
        <v>57459</v>
      </c>
      <c r="B8758" s="72">
        <f t="shared" si="2014"/>
        <v>2</v>
      </c>
      <c r="C8758" s="72" t="str">
        <f>IF(F8758=0,"RESMİ TATİL",VLOOKUP(F8758,LİSTE!$B$7:$D$1300,3,0))</f>
        <v>Zeynep AKDAĞ</v>
      </c>
      <c r="D8758" s="72" t="str">
        <f>IF(G8758=0,"RESMİ TATİL",VLOOKUP(G8758,LİSTE!$B$7:$D$1300,3,0))</f>
        <v>Esma ÇOKER</v>
      </c>
      <c r="E8758" s="72" t="str">
        <f>IF(H8758=0,"RESMİ TATİL",VLOOKUP(H8758,LİSTE!$B$7:$D$1300,3,0))</f>
        <v>Dursun Kubilay YAŞAR</v>
      </c>
      <c r="F8758" s="72">
        <f>IF(B8758="TATİL",0,IF(F8757&gt;0,IF(LİSTE!$F$1=H8757,1,H8757+1),IF(F8757=0,H8756+1,IF(F8756=0,H8755+1,IF(F8755=0,H8754+1,IF(F8754=0,H8753+1))))))</f>
        <v>15</v>
      </c>
      <c r="G8758" s="72">
        <f>IF(F8758=0,0,IF(LİSTE!$F$1=F8758,1,F8758+1))</f>
        <v>16</v>
      </c>
      <c r="H8758" s="72">
        <f>IF(G8758=0,0,IF(LİSTE!$F$1=G8758,1,G8758+1))</f>
        <v>17</v>
      </c>
      <c r="I8758" s="72" t="str">
        <f>IFERROR(VLOOKUP(A8758,TATİLLER!$A$2:$D$30000,3,0),"TATİL DEĞİL")</f>
        <v>TATİL DEĞİL</v>
      </c>
    </row>
    <row r="8759" spans="1:9" x14ac:dyDescent="0.25">
      <c r="A8759" s="74">
        <f t="shared" si="2016"/>
        <v>57460</v>
      </c>
      <c r="B8759" s="72">
        <f t="shared" si="2014"/>
        <v>3</v>
      </c>
      <c r="C8759" s="72" t="str">
        <f>IF(F8759=0,"RESMİ TATİL",VLOOKUP(F8759,LİSTE!$B$7:$D$1300,3,0))</f>
        <v>Zeynep Beril BAŞPINAR</v>
      </c>
      <c r="D8759" s="72" t="str">
        <f>IF(G8759=0,"RESMİ TATİL",VLOOKUP(G8759,LİSTE!$B$7:$D$1300,3,0))</f>
        <v>Ahmet DAL</v>
      </c>
      <c r="E8759" s="72" t="str">
        <f>IF(H8759=0,"RESMİ TATİL",VLOOKUP(H8759,LİSTE!$B$7:$D$1300,3,0))</f>
        <v>Emirhan KARATAŞ</v>
      </c>
      <c r="F8759" s="72">
        <f>IF(B8759="TATİL",0,IF(F8758&gt;0,IF(LİSTE!$F$1=H8758,1,H8758+1),IF(F8758=0,H8757+1,IF(F8757=0,H8756+1,IF(F8756=0,H8755+1,IF(F8755=0,H8754+1))))))</f>
        <v>18</v>
      </c>
      <c r="G8759" s="72">
        <f>IF(F8759=0,0,IF(LİSTE!$F$1=F8759,1,F8759+1))</f>
        <v>19</v>
      </c>
      <c r="H8759" s="72">
        <f>IF(G8759=0,0,IF(LİSTE!$F$1=G8759,1,G8759+1))</f>
        <v>20</v>
      </c>
      <c r="I8759" s="72" t="str">
        <f>IFERROR(VLOOKUP(A8759,TATİLLER!$A$2:$D$30000,3,0),"TATİL DEĞİL")</f>
        <v>TATİL DEĞİL</v>
      </c>
    </row>
    <row r="8760" spans="1:9" x14ac:dyDescent="0.25">
      <c r="A8760" s="74">
        <f t="shared" si="2016"/>
        <v>57461</v>
      </c>
      <c r="B8760" s="72">
        <f t="shared" si="2014"/>
        <v>4</v>
      </c>
      <c r="C8760" s="72" t="str">
        <f>IF(F8760=0,"RESMİ TATİL",VLOOKUP(F8760,LİSTE!$B$7:$D$1300,3,0))</f>
        <v>Zümra Yeter ARI</v>
      </c>
      <c r="D8760" s="72" t="str">
        <f>IF(G8760=0,"RESMİ TATİL",VLOOKUP(G8760,LİSTE!$B$7:$D$1300,3,0))</f>
        <v>Utku KARAGÖZ</v>
      </c>
      <c r="E8760" s="72" t="str">
        <f>IF(H8760=0,"RESMİ TATİL",VLOOKUP(H8760,LİSTE!$B$7:$D$1300,3,0))</f>
        <v>Feyza Zümra AVCIOĞLU</v>
      </c>
      <c r="F8760" s="72">
        <f>IF(B8760="TATİL",0,IF(F8759&gt;0,IF(LİSTE!$F$1=H8759,1,H8759+1),IF(F8759=0,H8758+1,IF(F8758=0,H8757+1,IF(F8757=0,H8756+1,IF(F8756=0,H8755+1))))))</f>
        <v>21</v>
      </c>
      <c r="G8760" s="72">
        <f>IF(F8760=0,0,IF(LİSTE!$F$1=F8760,1,F8760+1))</f>
        <v>22</v>
      </c>
      <c r="H8760" s="72">
        <f>IF(G8760=0,0,IF(LİSTE!$F$1=G8760,1,G8760+1))</f>
        <v>23</v>
      </c>
      <c r="I8760" s="72" t="str">
        <f>IFERROR(VLOOKUP(A8760,TATİLLER!$A$2:$D$30000,3,0),"TATİL DEĞİL")</f>
        <v>TATİL DEĞİL</v>
      </c>
    </row>
    <row r="8761" spans="1:9" x14ac:dyDescent="0.25">
      <c r="A8761" s="74">
        <f t="shared" si="2016"/>
        <v>57462</v>
      </c>
      <c r="B8761" s="72">
        <f t="shared" si="2014"/>
        <v>5</v>
      </c>
      <c r="C8761" s="72" t="str">
        <f>IF(F8761=0,"RESMİ TATİL",VLOOKUP(F8761,LİSTE!$B$7:$D$1300,3,0))</f>
        <v>Yusuf Ali TABUR</v>
      </c>
      <c r="D8761" s="72" t="str">
        <f>IF(G8761=0,"RESMİ TATİL",VLOOKUP(G8761,LİSTE!$B$7:$D$1300,3,0))</f>
        <v>Irmak UTEBAY</v>
      </c>
      <c r="E8761" s="72" t="str">
        <f>IF(H8761=0,"RESMİ TATİL",VLOOKUP(H8761,LİSTE!$B$7:$D$1300,3,0))</f>
        <v>Kerem AKKOÇ</v>
      </c>
      <c r="F8761" s="72">
        <f>IF(B8761="TATİL",0,IF(F8760&gt;0,IF(LİSTE!$F$1=H8760,1,H8760+1),IF(F8760=0,H8759+1,IF(F8759=0,H8758+1,IF(F8758=0,H8757+1,IF(F8757=0,H8756+1))))))</f>
        <v>24</v>
      </c>
      <c r="G8761" s="72">
        <f>IF(F8761=0,0,IF(LİSTE!$F$1=F8761,1,F8761+1))</f>
        <v>25</v>
      </c>
      <c r="H8761" s="72">
        <f>IF(G8761=0,0,IF(LİSTE!$F$1=G8761,1,G8761+1))</f>
        <v>26</v>
      </c>
      <c r="I8761" s="72" t="str">
        <f>IFERROR(VLOOKUP(A8761,TATİLLER!$A$2:$D$30000,3,0),"TATİL DEĞİL")</f>
        <v>TATİL DEĞİL</v>
      </c>
    </row>
    <row r="8762" spans="1:9" x14ac:dyDescent="0.25">
      <c r="A8762" s="74">
        <f t="shared" ref="A8762" si="2026">A8761+3</f>
        <v>57465</v>
      </c>
      <c r="B8762" s="72">
        <f t="shared" si="2014"/>
        <v>1</v>
      </c>
      <c r="C8762" s="72" t="str">
        <f>IF(F8762=0,"RESMİ TATİL",VLOOKUP(F8762,LİSTE!$B$7:$D$1300,3,0))</f>
        <v>Elçin Ayşe ELMAS</v>
      </c>
      <c r="D8762" s="72" t="str">
        <f>IF(G8762=0,"RESMİ TATİL",VLOOKUP(G8762,LİSTE!$B$7:$D$1300,3,0))</f>
        <v>Muhammed YILDIZDAĞ</v>
      </c>
      <c r="E8762" s="72" t="str">
        <f>IF(H8762=0,"RESMİ TATİL",VLOOKUP(H8762,LİSTE!$B$7:$D$1300,3,0))</f>
        <v>Nisa Nur SANCAR</v>
      </c>
      <c r="F8762" s="72">
        <f>IF(B8762="TATİL",0,IF(F8761&gt;0,IF(LİSTE!$F$1=H8761,1,H8761+1),IF(F8761=0,H8760+1,IF(F8760=0,H8759+1,IF(F8759=0,H8758+1,IF(F8758=0,H8757+1))))))</f>
        <v>27</v>
      </c>
      <c r="G8762" s="72">
        <f>IF(F8762=0,0,IF(LİSTE!$F$1=F8762,1,F8762+1))</f>
        <v>28</v>
      </c>
      <c r="H8762" s="72">
        <f>IF(G8762=0,0,IF(LİSTE!$F$1=G8762,1,G8762+1))</f>
        <v>1</v>
      </c>
      <c r="I8762" s="72" t="str">
        <f>IFERROR(VLOOKUP(A8762,TATİLLER!$A$2:$D$30000,3,0),"TATİL DEĞİL")</f>
        <v>TATİL DEĞİL</v>
      </c>
    </row>
    <row r="8763" spans="1:9" x14ac:dyDescent="0.25">
      <c r="A8763" s="74">
        <f t="shared" si="2016"/>
        <v>57466</v>
      </c>
      <c r="B8763" s="72">
        <f t="shared" si="2014"/>
        <v>2</v>
      </c>
      <c r="C8763" s="72" t="str">
        <f>IF(F8763=0,"RESMİ TATİL",VLOOKUP(F8763,LİSTE!$B$7:$D$1300,3,0))</f>
        <v>Esila ÇETİN</v>
      </c>
      <c r="D8763" s="72" t="str">
        <f>IF(G8763=0,"RESMİ TATİL",VLOOKUP(G8763,LİSTE!$B$7:$D$1300,3,0))</f>
        <v>Zeynep Sevde TOPUZ</v>
      </c>
      <c r="E8763" s="72" t="str">
        <f>IF(H8763=0,"RESMİ TATİL",VLOOKUP(H8763,LİSTE!$B$7:$D$1300,3,0))</f>
        <v>Ömer Asaf KADAŞ</v>
      </c>
      <c r="F8763" s="72">
        <f>IF(B8763="TATİL",0,IF(F8762&gt;0,IF(LİSTE!$F$1=H8762,1,H8762+1),IF(F8762=0,H8761+1,IF(F8761=0,H8760+1,IF(F8760=0,H8759+1,IF(F8759=0,H8758+1))))))</f>
        <v>2</v>
      </c>
      <c r="G8763" s="72">
        <f>IF(F8763=0,0,IF(LİSTE!$F$1=F8763,1,F8763+1))</f>
        <v>3</v>
      </c>
      <c r="H8763" s="72">
        <f>IF(G8763=0,0,IF(LİSTE!$F$1=G8763,1,G8763+1))</f>
        <v>4</v>
      </c>
      <c r="I8763" s="72" t="str">
        <f>IFERROR(VLOOKUP(A8763,TATİLLER!$A$2:$D$30000,3,0),"TATİL DEĞİL")</f>
        <v>TATİL DEĞİL</v>
      </c>
    </row>
    <row r="8764" spans="1:9" x14ac:dyDescent="0.25">
      <c r="A8764" s="74">
        <f t="shared" si="2016"/>
        <v>57467</v>
      </c>
      <c r="B8764" s="72">
        <f t="shared" si="2014"/>
        <v>3</v>
      </c>
      <c r="C8764" s="72" t="str">
        <f>IF(F8764=0,"RESMİ TATİL",VLOOKUP(F8764,LİSTE!$B$7:$D$1300,3,0))</f>
        <v>Ramazan Baran ADIGÜZEL</v>
      </c>
      <c r="D8764" s="72" t="str">
        <f>IF(G8764=0,"RESMİ TATİL",VLOOKUP(G8764,LİSTE!$B$7:$D$1300,3,0))</f>
        <v>Bahar AKGÜN</v>
      </c>
      <c r="E8764" s="72" t="str">
        <f>IF(H8764=0,"RESMİ TATİL",VLOOKUP(H8764,LİSTE!$B$7:$D$1300,3,0))</f>
        <v>Ömer AKGÜL</v>
      </c>
      <c r="F8764" s="72">
        <f>IF(B8764="TATİL",0,IF(F8763&gt;0,IF(LİSTE!$F$1=H8763,1,H8763+1),IF(F8763=0,H8762+1,IF(F8762=0,H8761+1,IF(F8761=0,H8760+1,IF(F8760=0,H8759+1))))))</f>
        <v>5</v>
      </c>
      <c r="G8764" s="72">
        <f>IF(F8764=0,0,IF(LİSTE!$F$1=F8764,1,F8764+1))</f>
        <v>6</v>
      </c>
      <c r="H8764" s="72">
        <f>IF(G8764=0,0,IF(LİSTE!$F$1=G8764,1,G8764+1))</f>
        <v>7</v>
      </c>
      <c r="I8764" s="72" t="str">
        <f>IFERROR(VLOOKUP(A8764,TATİLLER!$A$2:$D$30000,3,0),"TATİL DEĞİL")</f>
        <v>TATİL DEĞİL</v>
      </c>
    </row>
    <row r="8765" spans="1:9" x14ac:dyDescent="0.25">
      <c r="A8765" s="74">
        <f t="shared" si="2016"/>
        <v>57468</v>
      </c>
      <c r="B8765" s="72">
        <f t="shared" si="2014"/>
        <v>4</v>
      </c>
      <c r="C8765" s="72" t="str">
        <f>IF(F8765=0,"RESMİ TATİL",VLOOKUP(F8765,LİSTE!$B$7:$D$1300,3,0))</f>
        <v>Muharrem EFE TANRIVERDİ</v>
      </c>
      <c r="D8765" s="72" t="str">
        <f>IF(G8765=0,"RESMİ TATİL",VLOOKUP(G8765,LİSTE!$B$7:$D$1300,3,0))</f>
        <v>Anıl DOĞAN</v>
      </c>
      <c r="E8765" s="72" t="str">
        <f>IF(H8765=0,"RESMİ TATİL",VLOOKUP(H8765,LİSTE!$B$7:$D$1300,3,0))</f>
        <v>İpek ARSLAN</v>
      </c>
      <c r="F8765" s="72">
        <f>IF(B8765="TATİL",0,IF(F8764&gt;0,IF(LİSTE!$F$1=H8764,1,H8764+1),IF(F8764=0,H8763+1,IF(F8763=0,H8762+1,IF(F8762=0,H8761+1,IF(F8761=0,H8760+1))))))</f>
        <v>8</v>
      </c>
      <c r="G8765" s="72">
        <f>IF(F8765=0,0,IF(LİSTE!$F$1=F8765,1,F8765+1))</f>
        <v>9</v>
      </c>
      <c r="H8765" s="72">
        <f>IF(G8765=0,0,IF(LİSTE!$F$1=G8765,1,G8765+1))</f>
        <v>10</v>
      </c>
      <c r="I8765" s="72" t="str">
        <f>IFERROR(VLOOKUP(A8765,TATİLLER!$A$2:$D$30000,3,0),"TATİL DEĞİL")</f>
        <v>TATİL DEĞİL</v>
      </c>
    </row>
    <row r="8766" spans="1:9" x14ac:dyDescent="0.25">
      <c r="A8766" s="74">
        <f t="shared" si="2016"/>
        <v>57469</v>
      </c>
      <c r="B8766" s="72">
        <f t="shared" si="2014"/>
        <v>5</v>
      </c>
      <c r="C8766" s="72" t="str">
        <f>IF(F8766=0,"RESMİ TATİL",VLOOKUP(F8766,LİSTE!$B$7:$D$1300,3,0))</f>
        <v>Efe KARSAK</v>
      </c>
      <c r="D8766" s="72" t="str">
        <f>IF(G8766=0,"RESMİ TATİL",VLOOKUP(G8766,LİSTE!$B$7:$D$1300,3,0))</f>
        <v>Abdullah KIRBAÇ</v>
      </c>
      <c r="E8766" s="72" t="str">
        <f>IF(H8766=0,"RESMİ TATİL",VLOOKUP(H8766,LİSTE!$B$7:$D$1300,3,0))</f>
        <v>Ümmü Defne GÜLER</v>
      </c>
      <c r="F8766" s="72">
        <f>IF(B8766="TATİL",0,IF(F8765&gt;0,IF(LİSTE!$F$1=H8765,1,H8765+1),IF(F8765=0,H8764+1,IF(F8764=0,H8763+1,IF(F8763=0,H8762+1,IF(F8762=0,H8761+1))))))</f>
        <v>11</v>
      </c>
      <c r="G8766" s="72">
        <f>IF(F8766=0,0,IF(LİSTE!$F$1=F8766,1,F8766+1))</f>
        <v>12</v>
      </c>
      <c r="H8766" s="72">
        <f>IF(G8766=0,0,IF(LİSTE!$F$1=G8766,1,G8766+1))</f>
        <v>13</v>
      </c>
      <c r="I8766" s="72" t="str">
        <f>IFERROR(VLOOKUP(A8766,TATİLLER!$A$2:$D$30000,3,0),"TATİL DEĞİL")</f>
        <v>TATİL DEĞİL</v>
      </c>
    </row>
    <row r="8767" spans="1:9" x14ac:dyDescent="0.25">
      <c r="A8767" s="74">
        <f t="shared" ref="A8767" si="2027">A8766+3</f>
        <v>57472</v>
      </c>
      <c r="B8767" s="72">
        <f t="shared" si="2014"/>
        <v>1</v>
      </c>
      <c r="C8767" s="72" t="str">
        <f>IF(F8767=0,"RESMİ TATİL",VLOOKUP(F8767,LİSTE!$B$7:$D$1300,3,0))</f>
        <v>Şevval ÖZDAMAR</v>
      </c>
      <c r="D8767" s="72" t="str">
        <f>IF(G8767=0,"RESMİ TATİL",VLOOKUP(G8767,LİSTE!$B$7:$D$1300,3,0))</f>
        <v>Zeynep AKDAĞ</v>
      </c>
      <c r="E8767" s="72" t="str">
        <f>IF(H8767=0,"RESMİ TATİL",VLOOKUP(H8767,LİSTE!$B$7:$D$1300,3,0))</f>
        <v>Esma ÇOKER</v>
      </c>
      <c r="F8767" s="72">
        <f>IF(B8767="TATİL",0,IF(F8766&gt;0,IF(LİSTE!$F$1=H8766,1,H8766+1),IF(F8766=0,H8765+1,IF(F8765=0,H8764+1,IF(F8764=0,H8763+1,IF(F8763=0,H8762+1))))))</f>
        <v>14</v>
      </c>
      <c r="G8767" s="72">
        <f>IF(F8767=0,0,IF(LİSTE!$F$1=F8767,1,F8767+1))</f>
        <v>15</v>
      </c>
      <c r="H8767" s="72">
        <f>IF(G8767=0,0,IF(LİSTE!$F$1=G8767,1,G8767+1))</f>
        <v>16</v>
      </c>
      <c r="I8767" s="72" t="str">
        <f>IFERROR(VLOOKUP(A8767,TATİLLER!$A$2:$D$30000,3,0),"TATİL DEĞİL")</f>
        <v>TATİL DEĞİL</v>
      </c>
    </row>
    <row r="8768" spans="1:9" x14ac:dyDescent="0.25">
      <c r="A8768" s="74">
        <f t="shared" si="2016"/>
        <v>57473</v>
      </c>
      <c r="B8768" s="72">
        <f t="shared" si="2014"/>
        <v>2</v>
      </c>
      <c r="C8768" s="72" t="str">
        <f>IF(F8768=0,"RESMİ TATİL",VLOOKUP(F8768,LİSTE!$B$7:$D$1300,3,0))</f>
        <v>Dursun Kubilay YAŞAR</v>
      </c>
      <c r="D8768" s="72" t="str">
        <f>IF(G8768=0,"RESMİ TATİL",VLOOKUP(G8768,LİSTE!$B$7:$D$1300,3,0))</f>
        <v>Zeynep Beril BAŞPINAR</v>
      </c>
      <c r="E8768" s="72" t="str">
        <f>IF(H8768=0,"RESMİ TATİL",VLOOKUP(H8768,LİSTE!$B$7:$D$1300,3,0))</f>
        <v>Ahmet DAL</v>
      </c>
      <c r="F8768" s="72">
        <f>IF(B8768="TATİL",0,IF(F8767&gt;0,IF(LİSTE!$F$1=H8767,1,H8767+1),IF(F8767=0,H8766+1,IF(F8766=0,H8765+1,IF(F8765=0,H8764+1,IF(F8764=0,H8763+1))))))</f>
        <v>17</v>
      </c>
      <c r="G8768" s="72">
        <f>IF(F8768=0,0,IF(LİSTE!$F$1=F8768,1,F8768+1))</f>
        <v>18</v>
      </c>
      <c r="H8768" s="72">
        <f>IF(G8768=0,0,IF(LİSTE!$F$1=G8768,1,G8768+1))</f>
        <v>19</v>
      </c>
      <c r="I8768" s="72" t="str">
        <f>IFERROR(VLOOKUP(A8768,TATİLLER!$A$2:$D$30000,3,0),"TATİL DEĞİL")</f>
        <v>TATİL DEĞİL</v>
      </c>
    </row>
    <row r="8769" spans="1:9" x14ac:dyDescent="0.25">
      <c r="A8769" s="74">
        <f t="shared" si="2016"/>
        <v>57474</v>
      </c>
      <c r="B8769" s="72">
        <f t="shared" si="2014"/>
        <v>3</v>
      </c>
      <c r="C8769" s="72" t="str">
        <f>IF(F8769=0,"RESMİ TATİL",VLOOKUP(F8769,LİSTE!$B$7:$D$1300,3,0))</f>
        <v>Emirhan KARATAŞ</v>
      </c>
      <c r="D8769" s="72" t="str">
        <f>IF(G8769=0,"RESMİ TATİL",VLOOKUP(G8769,LİSTE!$B$7:$D$1300,3,0))</f>
        <v>Zümra Yeter ARI</v>
      </c>
      <c r="E8769" s="72" t="str">
        <f>IF(H8769=0,"RESMİ TATİL",VLOOKUP(H8769,LİSTE!$B$7:$D$1300,3,0))</f>
        <v>Utku KARAGÖZ</v>
      </c>
      <c r="F8769" s="72">
        <f>IF(B8769="TATİL",0,IF(F8768&gt;0,IF(LİSTE!$F$1=H8768,1,H8768+1),IF(F8768=0,H8767+1,IF(F8767=0,H8766+1,IF(F8766=0,H8765+1,IF(F8765=0,H8764+1))))))</f>
        <v>20</v>
      </c>
      <c r="G8769" s="72">
        <f>IF(F8769=0,0,IF(LİSTE!$F$1=F8769,1,F8769+1))</f>
        <v>21</v>
      </c>
      <c r="H8769" s="72">
        <f>IF(G8769=0,0,IF(LİSTE!$F$1=G8769,1,G8769+1))</f>
        <v>22</v>
      </c>
      <c r="I8769" s="72" t="str">
        <f>IFERROR(VLOOKUP(A8769,TATİLLER!$A$2:$D$30000,3,0),"TATİL DEĞİL")</f>
        <v>TATİL DEĞİL</v>
      </c>
    </row>
    <row r="8770" spans="1:9" x14ac:dyDescent="0.25">
      <c r="A8770" s="74">
        <f t="shared" si="2016"/>
        <v>57475</v>
      </c>
      <c r="B8770" s="72">
        <f t="shared" si="2014"/>
        <v>4</v>
      </c>
      <c r="C8770" s="72" t="str">
        <f>IF(F8770=0,"RESMİ TATİL",VLOOKUP(F8770,LİSTE!$B$7:$D$1300,3,0))</f>
        <v>Feyza Zümra AVCIOĞLU</v>
      </c>
      <c r="D8770" s="72" t="str">
        <f>IF(G8770=0,"RESMİ TATİL",VLOOKUP(G8770,LİSTE!$B$7:$D$1300,3,0))</f>
        <v>Yusuf Ali TABUR</v>
      </c>
      <c r="E8770" s="72" t="str">
        <f>IF(H8770=0,"RESMİ TATİL",VLOOKUP(H8770,LİSTE!$B$7:$D$1300,3,0))</f>
        <v>Irmak UTEBAY</v>
      </c>
      <c r="F8770" s="72">
        <f>IF(B8770="TATİL",0,IF(F8769&gt;0,IF(LİSTE!$F$1=H8769,1,H8769+1),IF(F8769=0,H8768+1,IF(F8768=0,H8767+1,IF(F8767=0,H8766+1,IF(F8766=0,H8765+1))))))</f>
        <v>23</v>
      </c>
      <c r="G8770" s="72">
        <f>IF(F8770=0,0,IF(LİSTE!$F$1=F8770,1,F8770+1))</f>
        <v>24</v>
      </c>
      <c r="H8770" s="72">
        <f>IF(G8770=0,0,IF(LİSTE!$F$1=G8770,1,G8770+1))</f>
        <v>25</v>
      </c>
      <c r="I8770" s="72" t="str">
        <f>IFERROR(VLOOKUP(A8770,TATİLLER!$A$2:$D$30000,3,0),"TATİL DEĞİL")</f>
        <v>TATİL DEĞİL</v>
      </c>
    </row>
    <row r="8771" spans="1:9" x14ac:dyDescent="0.25">
      <c r="A8771" s="74">
        <f t="shared" si="2016"/>
        <v>57476</v>
      </c>
      <c r="B8771" s="72">
        <f t="shared" ref="B8771:B8834" si="2028">IF(I8771="TATİL","TATİL",WEEKDAY(A8771,2))</f>
        <v>5</v>
      </c>
      <c r="C8771" s="72" t="str">
        <f>IF(F8771=0,"RESMİ TATİL",VLOOKUP(F8771,LİSTE!$B$7:$D$1300,3,0))</f>
        <v>Kerem AKKOÇ</v>
      </c>
      <c r="D8771" s="72" t="str">
        <f>IF(G8771=0,"RESMİ TATİL",VLOOKUP(G8771,LİSTE!$B$7:$D$1300,3,0))</f>
        <v>Elçin Ayşe ELMAS</v>
      </c>
      <c r="E8771" s="72" t="str">
        <f>IF(H8771=0,"RESMİ TATİL",VLOOKUP(H8771,LİSTE!$B$7:$D$1300,3,0))</f>
        <v>Muhammed YILDIZDAĞ</v>
      </c>
      <c r="F8771" s="72">
        <f>IF(B8771="TATİL",0,IF(F8770&gt;0,IF(LİSTE!$F$1=H8770,1,H8770+1),IF(F8770=0,H8769+1,IF(F8769=0,H8768+1,IF(F8768=0,H8767+1,IF(F8767=0,H8766+1))))))</f>
        <v>26</v>
      </c>
      <c r="G8771" s="72">
        <f>IF(F8771=0,0,IF(LİSTE!$F$1=F8771,1,F8771+1))</f>
        <v>27</v>
      </c>
      <c r="H8771" s="72">
        <f>IF(G8771=0,0,IF(LİSTE!$F$1=G8771,1,G8771+1))</f>
        <v>28</v>
      </c>
      <c r="I8771" s="72" t="str">
        <f>IFERROR(VLOOKUP(A8771,TATİLLER!$A$2:$D$30000,3,0),"TATİL DEĞİL")</f>
        <v>TATİL DEĞİL</v>
      </c>
    </row>
    <row r="8772" spans="1:9" x14ac:dyDescent="0.25">
      <c r="A8772" s="74">
        <f t="shared" ref="A8772" si="2029">A8771+3</f>
        <v>57479</v>
      </c>
      <c r="B8772" s="72">
        <f t="shared" si="2028"/>
        <v>1</v>
      </c>
      <c r="C8772" s="72" t="str">
        <f>IF(F8772=0,"RESMİ TATİL",VLOOKUP(F8772,LİSTE!$B$7:$D$1300,3,0))</f>
        <v>Nisa Nur SANCAR</v>
      </c>
      <c r="D8772" s="72" t="str">
        <f>IF(G8772=0,"RESMİ TATİL",VLOOKUP(G8772,LİSTE!$B$7:$D$1300,3,0))</f>
        <v>Esila ÇETİN</v>
      </c>
      <c r="E8772" s="72" t="str">
        <f>IF(H8772=0,"RESMİ TATİL",VLOOKUP(H8772,LİSTE!$B$7:$D$1300,3,0))</f>
        <v>Zeynep Sevde TOPUZ</v>
      </c>
      <c r="F8772" s="72">
        <f>IF(B8772="TATİL",0,IF(F8771&gt;0,IF(LİSTE!$F$1=H8771,1,H8771+1),IF(F8771=0,H8770+1,IF(F8770=0,H8769+1,IF(F8769=0,H8768+1,IF(F8768=0,H8767+1))))))</f>
        <v>1</v>
      </c>
      <c r="G8772" s="72">
        <f>IF(F8772=0,0,IF(LİSTE!$F$1=F8772,1,F8772+1))</f>
        <v>2</v>
      </c>
      <c r="H8772" s="72">
        <f>IF(G8772=0,0,IF(LİSTE!$F$1=G8772,1,G8772+1))</f>
        <v>3</v>
      </c>
      <c r="I8772" s="72" t="str">
        <f>IFERROR(VLOOKUP(A8772,TATİLLER!$A$2:$D$30000,3,0),"TATİL DEĞİL")</f>
        <v>TATİL DEĞİL</v>
      </c>
    </row>
    <row r="8773" spans="1:9" x14ac:dyDescent="0.25">
      <c r="A8773" s="74">
        <f t="shared" si="2016"/>
        <v>57480</v>
      </c>
      <c r="B8773" s="72">
        <f t="shared" si="2028"/>
        <v>2</v>
      </c>
      <c r="C8773" s="72" t="str">
        <f>IF(F8773=0,"RESMİ TATİL",VLOOKUP(F8773,LİSTE!$B$7:$D$1300,3,0))</f>
        <v>Ömer Asaf KADAŞ</v>
      </c>
      <c r="D8773" s="72" t="str">
        <f>IF(G8773=0,"RESMİ TATİL",VLOOKUP(G8773,LİSTE!$B$7:$D$1300,3,0))</f>
        <v>Ramazan Baran ADIGÜZEL</v>
      </c>
      <c r="E8773" s="72" t="str">
        <f>IF(H8773=0,"RESMİ TATİL",VLOOKUP(H8773,LİSTE!$B$7:$D$1300,3,0))</f>
        <v>Bahar AKGÜN</v>
      </c>
      <c r="F8773" s="72">
        <f>IF(B8773="TATİL",0,IF(F8772&gt;0,IF(LİSTE!$F$1=H8772,1,H8772+1),IF(F8772=0,H8771+1,IF(F8771=0,H8770+1,IF(F8770=0,H8769+1,IF(F8769=0,H8768+1))))))</f>
        <v>4</v>
      </c>
      <c r="G8773" s="72">
        <f>IF(F8773=0,0,IF(LİSTE!$F$1=F8773,1,F8773+1))</f>
        <v>5</v>
      </c>
      <c r="H8773" s="72">
        <f>IF(G8773=0,0,IF(LİSTE!$F$1=G8773,1,G8773+1))</f>
        <v>6</v>
      </c>
      <c r="I8773" s="72" t="str">
        <f>IFERROR(VLOOKUP(A8773,TATİLLER!$A$2:$D$30000,3,0),"TATİL DEĞİL")</f>
        <v>TATİL DEĞİL</v>
      </c>
    </row>
    <row r="8774" spans="1:9" x14ac:dyDescent="0.25">
      <c r="A8774" s="74">
        <f t="shared" si="2016"/>
        <v>57481</v>
      </c>
      <c r="B8774" s="72">
        <f t="shared" si="2028"/>
        <v>3</v>
      </c>
      <c r="C8774" s="72" t="str">
        <f>IF(F8774=0,"RESMİ TATİL",VLOOKUP(F8774,LİSTE!$B$7:$D$1300,3,0))</f>
        <v>Ömer AKGÜL</v>
      </c>
      <c r="D8774" s="72" t="str">
        <f>IF(G8774=0,"RESMİ TATİL",VLOOKUP(G8774,LİSTE!$B$7:$D$1300,3,0))</f>
        <v>Muharrem EFE TANRIVERDİ</v>
      </c>
      <c r="E8774" s="72" t="str">
        <f>IF(H8774=0,"RESMİ TATİL",VLOOKUP(H8774,LİSTE!$B$7:$D$1300,3,0))</f>
        <v>Anıl DOĞAN</v>
      </c>
      <c r="F8774" s="72">
        <f>IF(B8774="TATİL",0,IF(F8773&gt;0,IF(LİSTE!$F$1=H8773,1,H8773+1),IF(F8773=0,H8772+1,IF(F8772=0,H8771+1,IF(F8771=0,H8770+1,IF(F8770=0,H8769+1))))))</f>
        <v>7</v>
      </c>
      <c r="G8774" s="72">
        <f>IF(F8774=0,0,IF(LİSTE!$F$1=F8774,1,F8774+1))</f>
        <v>8</v>
      </c>
      <c r="H8774" s="72">
        <f>IF(G8774=0,0,IF(LİSTE!$F$1=G8774,1,G8774+1))</f>
        <v>9</v>
      </c>
      <c r="I8774" s="72" t="str">
        <f>IFERROR(VLOOKUP(A8774,TATİLLER!$A$2:$D$30000,3,0),"TATİL DEĞİL")</f>
        <v>TATİL DEĞİL</v>
      </c>
    </row>
    <row r="8775" spans="1:9" x14ac:dyDescent="0.25">
      <c r="A8775" s="74">
        <f t="shared" si="2016"/>
        <v>57482</v>
      </c>
      <c r="B8775" s="72">
        <f t="shared" si="2028"/>
        <v>4</v>
      </c>
      <c r="C8775" s="72" t="str">
        <f>IF(F8775=0,"RESMİ TATİL",VLOOKUP(F8775,LİSTE!$B$7:$D$1300,3,0))</f>
        <v>İpek ARSLAN</v>
      </c>
      <c r="D8775" s="72" t="str">
        <f>IF(G8775=0,"RESMİ TATİL",VLOOKUP(G8775,LİSTE!$B$7:$D$1300,3,0))</f>
        <v>Efe KARSAK</v>
      </c>
      <c r="E8775" s="72" t="str">
        <f>IF(H8775=0,"RESMİ TATİL",VLOOKUP(H8775,LİSTE!$B$7:$D$1300,3,0))</f>
        <v>Abdullah KIRBAÇ</v>
      </c>
      <c r="F8775" s="72">
        <f>IF(B8775="TATİL",0,IF(F8774&gt;0,IF(LİSTE!$F$1=H8774,1,H8774+1),IF(F8774=0,H8773+1,IF(F8773=0,H8772+1,IF(F8772=0,H8771+1,IF(F8771=0,H8770+1))))))</f>
        <v>10</v>
      </c>
      <c r="G8775" s="72">
        <f>IF(F8775=0,0,IF(LİSTE!$F$1=F8775,1,F8775+1))</f>
        <v>11</v>
      </c>
      <c r="H8775" s="72">
        <f>IF(G8775=0,0,IF(LİSTE!$F$1=G8775,1,G8775+1))</f>
        <v>12</v>
      </c>
      <c r="I8775" s="72" t="str">
        <f>IFERROR(VLOOKUP(A8775,TATİLLER!$A$2:$D$30000,3,0),"TATİL DEĞİL")</f>
        <v>TATİL DEĞİL</v>
      </c>
    </row>
    <row r="8776" spans="1:9" x14ac:dyDescent="0.25">
      <c r="A8776" s="74">
        <f t="shared" si="2016"/>
        <v>57483</v>
      </c>
      <c r="B8776" s="72">
        <f t="shared" si="2028"/>
        <v>5</v>
      </c>
      <c r="C8776" s="72" t="str">
        <f>IF(F8776=0,"RESMİ TATİL",VLOOKUP(F8776,LİSTE!$B$7:$D$1300,3,0))</f>
        <v>Ümmü Defne GÜLER</v>
      </c>
      <c r="D8776" s="72" t="str">
        <f>IF(G8776=0,"RESMİ TATİL",VLOOKUP(G8776,LİSTE!$B$7:$D$1300,3,0))</f>
        <v>Şevval ÖZDAMAR</v>
      </c>
      <c r="E8776" s="72" t="str">
        <f>IF(H8776=0,"RESMİ TATİL",VLOOKUP(H8776,LİSTE!$B$7:$D$1300,3,0))</f>
        <v>Zeynep AKDAĞ</v>
      </c>
      <c r="F8776" s="72">
        <f>IF(B8776="TATİL",0,IF(F8775&gt;0,IF(LİSTE!$F$1=H8775,1,H8775+1),IF(F8775=0,H8774+1,IF(F8774=0,H8773+1,IF(F8773=0,H8772+1,IF(F8772=0,H8771+1))))))</f>
        <v>13</v>
      </c>
      <c r="G8776" s="72">
        <f>IF(F8776=0,0,IF(LİSTE!$F$1=F8776,1,F8776+1))</f>
        <v>14</v>
      </c>
      <c r="H8776" s="72">
        <f>IF(G8776=0,0,IF(LİSTE!$F$1=G8776,1,G8776+1))</f>
        <v>15</v>
      </c>
      <c r="I8776" s="72" t="str">
        <f>IFERROR(VLOOKUP(A8776,TATİLLER!$A$2:$D$30000,3,0),"TATİL DEĞİL")</f>
        <v>TATİL DEĞİL</v>
      </c>
    </row>
    <row r="8777" spans="1:9" x14ac:dyDescent="0.25">
      <c r="A8777" s="74">
        <f t="shared" ref="A8777" si="2030">A8776+3</f>
        <v>57486</v>
      </c>
      <c r="B8777" s="72">
        <f t="shared" si="2028"/>
        <v>1</v>
      </c>
      <c r="C8777" s="72" t="str">
        <f>IF(F8777=0,"RESMİ TATİL",VLOOKUP(F8777,LİSTE!$B$7:$D$1300,3,0))</f>
        <v>Esma ÇOKER</v>
      </c>
      <c r="D8777" s="72" t="str">
        <f>IF(G8777=0,"RESMİ TATİL",VLOOKUP(G8777,LİSTE!$B$7:$D$1300,3,0))</f>
        <v>Dursun Kubilay YAŞAR</v>
      </c>
      <c r="E8777" s="72" t="str">
        <f>IF(H8777=0,"RESMİ TATİL",VLOOKUP(H8777,LİSTE!$B$7:$D$1300,3,0))</f>
        <v>Zeynep Beril BAŞPINAR</v>
      </c>
      <c r="F8777" s="72">
        <f>IF(B8777="TATİL",0,IF(F8776&gt;0,IF(LİSTE!$F$1=H8776,1,H8776+1),IF(F8776=0,H8775+1,IF(F8775=0,H8774+1,IF(F8774=0,H8773+1,IF(F8773=0,H8772+1))))))</f>
        <v>16</v>
      </c>
      <c r="G8777" s="72">
        <f>IF(F8777=0,0,IF(LİSTE!$F$1=F8777,1,F8777+1))</f>
        <v>17</v>
      </c>
      <c r="H8777" s="72">
        <f>IF(G8777=0,0,IF(LİSTE!$F$1=G8777,1,G8777+1))</f>
        <v>18</v>
      </c>
      <c r="I8777" s="72" t="str">
        <f>IFERROR(VLOOKUP(A8777,TATİLLER!$A$2:$D$30000,3,0),"TATİL DEĞİL")</f>
        <v>TATİL DEĞİL</v>
      </c>
    </row>
    <row r="8778" spans="1:9" x14ac:dyDescent="0.25">
      <c r="A8778" s="74">
        <f t="shared" ref="A8778:A8841" si="2031">A8777+1</f>
        <v>57487</v>
      </c>
      <c r="B8778" s="72">
        <f t="shared" si="2028"/>
        <v>2</v>
      </c>
      <c r="C8778" s="72" t="str">
        <f>IF(F8778=0,"RESMİ TATİL",VLOOKUP(F8778,LİSTE!$B$7:$D$1300,3,0))</f>
        <v>Ahmet DAL</v>
      </c>
      <c r="D8778" s="72" t="str">
        <f>IF(G8778=0,"RESMİ TATİL",VLOOKUP(G8778,LİSTE!$B$7:$D$1300,3,0))</f>
        <v>Emirhan KARATAŞ</v>
      </c>
      <c r="E8778" s="72" t="str">
        <f>IF(H8778=0,"RESMİ TATİL",VLOOKUP(H8778,LİSTE!$B$7:$D$1300,3,0))</f>
        <v>Zümra Yeter ARI</v>
      </c>
      <c r="F8778" s="72">
        <f>IF(B8778="TATİL",0,IF(F8777&gt;0,IF(LİSTE!$F$1=H8777,1,H8777+1),IF(F8777=0,H8776+1,IF(F8776=0,H8775+1,IF(F8775=0,H8774+1,IF(F8774=0,H8773+1))))))</f>
        <v>19</v>
      </c>
      <c r="G8778" s="72">
        <f>IF(F8778=0,0,IF(LİSTE!$F$1=F8778,1,F8778+1))</f>
        <v>20</v>
      </c>
      <c r="H8778" s="72">
        <f>IF(G8778=0,0,IF(LİSTE!$F$1=G8778,1,G8778+1))</f>
        <v>21</v>
      </c>
      <c r="I8778" s="72" t="str">
        <f>IFERROR(VLOOKUP(A8778,TATİLLER!$A$2:$D$30000,3,0),"TATİL DEĞİL")</f>
        <v>TATİL DEĞİL</v>
      </c>
    </row>
    <row r="8779" spans="1:9" x14ac:dyDescent="0.25">
      <c r="A8779" s="74">
        <f t="shared" si="2031"/>
        <v>57488</v>
      </c>
      <c r="B8779" s="72">
        <f t="shared" si="2028"/>
        <v>3</v>
      </c>
      <c r="C8779" s="72" t="str">
        <f>IF(F8779=0,"RESMİ TATİL",VLOOKUP(F8779,LİSTE!$B$7:$D$1300,3,0))</f>
        <v>Utku KARAGÖZ</v>
      </c>
      <c r="D8779" s="72" t="str">
        <f>IF(G8779=0,"RESMİ TATİL",VLOOKUP(G8779,LİSTE!$B$7:$D$1300,3,0))</f>
        <v>Feyza Zümra AVCIOĞLU</v>
      </c>
      <c r="E8779" s="72" t="str">
        <f>IF(H8779=0,"RESMİ TATİL",VLOOKUP(H8779,LİSTE!$B$7:$D$1300,3,0))</f>
        <v>Yusuf Ali TABUR</v>
      </c>
      <c r="F8779" s="72">
        <f>IF(B8779="TATİL",0,IF(F8778&gt;0,IF(LİSTE!$F$1=H8778,1,H8778+1),IF(F8778=0,H8777+1,IF(F8777=0,H8776+1,IF(F8776=0,H8775+1,IF(F8775=0,H8774+1))))))</f>
        <v>22</v>
      </c>
      <c r="G8779" s="72">
        <f>IF(F8779=0,0,IF(LİSTE!$F$1=F8779,1,F8779+1))</f>
        <v>23</v>
      </c>
      <c r="H8779" s="72">
        <f>IF(G8779=0,0,IF(LİSTE!$F$1=G8779,1,G8779+1))</f>
        <v>24</v>
      </c>
      <c r="I8779" s="72" t="str">
        <f>IFERROR(VLOOKUP(A8779,TATİLLER!$A$2:$D$30000,3,0),"TATİL DEĞİL")</f>
        <v>TATİL DEĞİL</v>
      </c>
    </row>
    <row r="8780" spans="1:9" x14ac:dyDescent="0.25">
      <c r="A8780" s="74">
        <f t="shared" si="2031"/>
        <v>57489</v>
      </c>
      <c r="B8780" s="72">
        <f t="shared" si="2028"/>
        <v>4</v>
      </c>
      <c r="C8780" s="72" t="str">
        <f>IF(F8780=0,"RESMİ TATİL",VLOOKUP(F8780,LİSTE!$B$7:$D$1300,3,0))</f>
        <v>Irmak UTEBAY</v>
      </c>
      <c r="D8780" s="72" t="str">
        <f>IF(G8780=0,"RESMİ TATİL",VLOOKUP(G8780,LİSTE!$B$7:$D$1300,3,0))</f>
        <v>Kerem AKKOÇ</v>
      </c>
      <c r="E8780" s="72" t="str">
        <f>IF(H8780=0,"RESMİ TATİL",VLOOKUP(H8780,LİSTE!$B$7:$D$1300,3,0))</f>
        <v>Elçin Ayşe ELMAS</v>
      </c>
      <c r="F8780" s="72">
        <f>IF(B8780="TATİL",0,IF(F8779&gt;0,IF(LİSTE!$F$1=H8779,1,H8779+1),IF(F8779=0,H8778+1,IF(F8778=0,H8777+1,IF(F8777=0,H8776+1,IF(F8776=0,H8775+1))))))</f>
        <v>25</v>
      </c>
      <c r="G8780" s="72">
        <f>IF(F8780=0,0,IF(LİSTE!$F$1=F8780,1,F8780+1))</f>
        <v>26</v>
      </c>
      <c r="H8780" s="72">
        <f>IF(G8780=0,0,IF(LİSTE!$F$1=G8780,1,G8780+1))</f>
        <v>27</v>
      </c>
      <c r="I8780" s="72" t="str">
        <f>IFERROR(VLOOKUP(A8780,TATİLLER!$A$2:$D$30000,3,0),"TATİL DEĞİL")</f>
        <v>TATİL DEĞİL</v>
      </c>
    </row>
    <row r="8781" spans="1:9" x14ac:dyDescent="0.25">
      <c r="A8781" s="74">
        <f t="shared" si="2031"/>
        <v>57490</v>
      </c>
      <c r="B8781" s="72">
        <f t="shared" si="2028"/>
        <v>5</v>
      </c>
      <c r="C8781" s="72" t="str">
        <f>IF(F8781=0,"RESMİ TATİL",VLOOKUP(F8781,LİSTE!$B$7:$D$1300,3,0))</f>
        <v>Muhammed YILDIZDAĞ</v>
      </c>
      <c r="D8781" s="72" t="str">
        <f>IF(G8781=0,"RESMİ TATİL",VLOOKUP(G8781,LİSTE!$B$7:$D$1300,3,0))</f>
        <v>Nisa Nur SANCAR</v>
      </c>
      <c r="E8781" s="72" t="str">
        <f>IF(H8781=0,"RESMİ TATİL",VLOOKUP(H8781,LİSTE!$B$7:$D$1300,3,0))</f>
        <v>Esila ÇETİN</v>
      </c>
      <c r="F8781" s="72">
        <f>IF(B8781="TATİL",0,IF(F8780&gt;0,IF(LİSTE!$F$1=H8780,1,H8780+1),IF(F8780=0,H8779+1,IF(F8779=0,H8778+1,IF(F8778=0,H8777+1,IF(F8777=0,H8776+1))))))</f>
        <v>28</v>
      </c>
      <c r="G8781" s="72">
        <f>IF(F8781=0,0,IF(LİSTE!$F$1=F8781,1,F8781+1))</f>
        <v>1</v>
      </c>
      <c r="H8781" s="72">
        <f>IF(G8781=0,0,IF(LİSTE!$F$1=G8781,1,G8781+1))</f>
        <v>2</v>
      </c>
      <c r="I8781" s="72" t="str">
        <f>IFERROR(VLOOKUP(A8781,TATİLLER!$A$2:$D$30000,3,0),"TATİL DEĞİL")</f>
        <v>TATİL DEĞİL</v>
      </c>
    </row>
    <row r="8782" spans="1:9" x14ac:dyDescent="0.25">
      <c r="A8782" s="74">
        <f t="shared" ref="A8782" si="2032">A8781+3</f>
        <v>57493</v>
      </c>
      <c r="B8782" s="72">
        <f t="shared" si="2028"/>
        <v>1</v>
      </c>
      <c r="C8782" s="72" t="str">
        <f>IF(F8782=0,"RESMİ TATİL",VLOOKUP(F8782,LİSTE!$B$7:$D$1300,3,0))</f>
        <v>Zeynep Sevde TOPUZ</v>
      </c>
      <c r="D8782" s="72" t="str">
        <f>IF(G8782=0,"RESMİ TATİL",VLOOKUP(G8782,LİSTE!$B$7:$D$1300,3,0))</f>
        <v>Ömer Asaf KADAŞ</v>
      </c>
      <c r="E8782" s="72" t="str">
        <f>IF(H8782=0,"RESMİ TATİL",VLOOKUP(H8782,LİSTE!$B$7:$D$1300,3,0))</f>
        <v>Ramazan Baran ADIGÜZEL</v>
      </c>
      <c r="F8782" s="72">
        <f>IF(B8782="TATİL",0,IF(F8781&gt;0,IF(LİSTE!$F$1=H8781,1,H8781+1),IF(F8781=0,H8780+1,IF(F8780=0,H8779+1,IF(F8779=0,H8778+1,IF(F8778=0,H8777+1))))))</f>
        <v>3</v>
      </c>
      <c r="G8782" s="72">
        <f>IF(F8782=0,0,IF(LİSTE!$F$1=F8782,1,F8782+1))</f>
        <v>4</v>
      </c>
      <c r="H8782" s="72">
        <f>IF(G8782=0,0,IF(LİSTE!$F$1=G8782,1,G8782+1))</f>
        <v>5</v>
      </c>
      <c r="I8782" s="72" t="str">
        <f>IFERROR(VLOOKUP(A8782,TATİLLER!$A$2:$D$30000,3,0),"TATİL DEĞİL")</f>
        <v>TATİL DEĞİL</v>
      </c>
    </row>
    <row r="8783" spans="1:9" x14ac:dyDescent="0.25">
      <c r="A8783" s="74">
        <f t="shared" si="2031"/>
        <v>57494</v>
      </c>
      <c r="B8783" s="72">
        <f t="shared" si="2028"/>
        <v>2</v>
      </c>
      <c r="C8783" s="72" t="str">
        <f>IF(F8783=0,"RESMİ TATİL",VLOOKUP(F8783,LİSTE!$B$7:$D$1300,3,0))</f>
        <v>Bahar AKGÜN</v>
      </c>
      <c r="D8783" s="72" t="str">
        <f>IF(G8783=0,"RESMİ TATİL",VLOOKUP(G8783,LİSTE!$B$7:$D$1300,3,0))</f>
        <v>Ömer AKGÜL</v>
      </c>
      <c r="E8783" s="72" t="str">
        <f>IF(H8783=0,"RESMİ TATİL",VLOOKUP(H8783,LİSTE!$B$7:$D$1300,3,0))</f>
        <v>Muharrem EFE TANRIVERDİ</v>
      </c>
      <c r="F8783" s="72">
        <f>IF(B8783="TATİL",0,IF(F8782&gt;0,IF(LİSTE!$F$1=H8782,1,H8782+1),IF(F8782=0,H8781+1,IF(F8781=0,H8780+1,IF(F8780=0,H8779+1,IF(F8779=0,H8778+1))))))</f>
        <v>6</v>
      </c>
      <c r="G8783" s="72">
        <f>IF(F8783=0,0,IF(LİSTE!$F$1=F8783,1,F8783+1))</f>
        <v>7</v>
      </c>
      <c r="H8783" s="72">
        <f>IF(G8783=0,0,IF(LİSTE!$F$1=G8783,1,G8783+1))</f>
        <v>8</v>
      </c>
      <c r="I8783" s="72" t="str">
        <f>IFERROR(VLOOKUP(A8783,TATİLLER!$A$2:$D$30000,3,0),"TATİL DEĞİL")</f>
        <v>TATİL DEĞİL</v>
      </c>
    </row>
    <row r="8784" spans="1:9" x14ac:dyDescent="0.25">
      <c r="A8784" s="74">
        <f t="shared" si="2031"/>
        <v>57495</v>
      </c>
      <c r="B8784" s="72">
        <f t="shared" si="2028"/>
        <v>3</v>
      </c>
      <c r="C8784" s="72" t="str">
        <f>IF(F8784=0,"RESMİ TATİL",VLOOKUP(F8784,LİSTE!$B$7:$D$1300,3,0))</f>
        <v>Anıl DOĞAN</v>
      </c>
      <c r="D8784" s="72" t="str">
        <f>IF(G8784=0,"RESMİ TATİL",VLOOKUP(G8784,LİSTE!$B$7:$D$1300,3,0))</f>
        <v>İpek ARSLAN</v>
      </c>
      <c r="E8784" s="72" t="str">
        <f>IF(H8784=0,"RESMİ TATİL",VLOOKUP(H8784,LİSTE!$B$7:$D$1300,3,0))</f>
        <v>Efe KARSAK</v>
      </c>
      <c r="F8784" s="72">
        <f>IF(B8784="TATİL",0,IF(F8783&gt;0,IF(LİSTE!$F$1=H8783,1,H8783+1),IF(F8783=0,H8782+1,IF(F8782=0,H8781+1,IF(F8781=0,H8780+1,IF(F8780=0,H8779+1))))))</f>
        <v>9</v>
      </c>
      <c r="G8784" s="72">
        <f>IF(F8784=0,0,IF(LİSTE!$F$1=F8784,1,F8784+1))</f>
        <v>10</v>
      </c>
      <c r="H8784" s="72">
        <f>IF(G8784=0,0,IF(LİSTE!$F$1=G8784,1,G8784+1))</f>
        <v>11</v>
      </c>
      <c r="I8784" s="72" t="str">
        <f>IFERROR(VLOOKUP(A8784,TATİLLER!$A$2:$D$30000,3,0),"TATİL DEĞİL")</f>
        <v>TATİL DEĞİL</v>
      </c>
    </row>
    <row r="8785" spans="1:9" x14ac:dyDescent="0.25">
      <c r="A8785" s="74">
        <f t="shared" si="2031"/>
        <v>57496</v>
      </c>
      <c r="B8785" s="72">
        <f t="shared" si="2028"/>
        <v>4</v>
      </c>
      <c r="C8785" s="72" t="str">
        <f>IF(F8785=0,"RESMİ TATİL",VLOOKUP(F8785,LİSTE!$B$7:$D$1300,3,0))</f>
        <v>Abdullah KIRBAÇ</v>
      </c>
      <c r="D8785" s="72" t="str">
        <f>IF(G8785=0,"RESMİ TATİL",VLOOKUP(G8785,LİSTE!$B$7:$D$1300,3,0))</f>
        <v>Ümmü Defne GÜLER</v>
      </c>
      <c r="E8785" s="72" t="str">
        <f>IF(H8785=0,"RESMİ TATİL",VLOOKUP(H8785,LİSTE!$B$7:$D$1300,3,0))</f>
        <v>Şevval ÖZDAMAR</v>
      </c>
      <c r="F8785" s="72">
        <f>IF(B8785="TATİL",0,IF(F8784&gt;0,IF(LİSTE!$F$1=H8784,1,H8784+1),IF(F8784=0,H8783+1,IF(F8783=0,H8782+1,IF(F8782=0,H8781+1,IF(F8781=0,H8780+1))))))</f>
        <v>12</v>
      </c>
      <c r="G8785" s="72">
        <f>IF(F8785=0,0,IF(LİSTE!$F$1=F8785,1,F8785+1))</f>
        <v>13</v>
      </c>
      <c r="H8785" s="72">
        <f>IF(G8785=0,0,IF(LİSTE!$F$1=G8785,1,G8785+1))</f>
        <v>14</v>
      </c>
      <c r="I8785" s="72" t="str">
        <f>IFERROR(VLOOKUP(A8785,TATİLLER!$A$2:$D$30000,3,0),"TATİL DEĞİL")</f>
        <v>TATİL DEĞİL</v>
      </c>
    </row>
    <row r="8786" spans="1:9" x14ac:dyDescent="0.25">
      <c r="A8786" s="74">
        <f t="shared" si="2031"/>
        <v>57497</v>
      </c>
      <c r="B8786" s="72">
        <f t="shared" si="2028"/>
        <v>5</v>
      </c>
      <c r="C8786" s="72" t="str">
        <f>IF(F8786=0,"RESMİ TATİL",VLOOKUP(F8786,LİSTE!$B$7:$D$1300,3,0))</f>
        <v>Zeynep AKDAĞ</v>
      </c>
      <c r="D8786" s="72" t="str">
        <f>IF(G8786=0,"RESMİ TATİL",VLOOKUP(G8786,LİSTE!$B$7:$D$1300,3,0))</f>
        <v>Esma ÇOKER</v>
      </c>
      <c r="E8786" s="72" t="str">
        <f>IF(H8786=0,"RESMİ TATİL",VLOOKUP(H8786,LİSTE!$B$7:$D$1300,3,0))</f>
        <v>Dursun Kubilay YAŞAR</v>
      </c>
      <c r="F8786" s="72">
        <f>IF(B8786="TATİL",0,IF(F8785&gt;0,IF(LİSTE!$F$1=H8785,1,H8785+1),IF(F8785=0,H8784+1,IF(F8784=0,H8783+1,IF(F8783=0,H8782+1,IF(F8782=0,H8781+1))))))</f>
        <v>15</v>
      </c>
      <c r="G8786" s="72">
        <f>IF(F8786=0,0,IF(LİSTE!$F$1=F8786,1,F8786+1))</f>
        <v>16</v>
      </c>
      <c r="H8786" s="72">
        <f>IF(G8786=0,0,IF(LİSTE!$F$1=G8786,1,G8786+1))</f>
        <v>17</v>
      </c>
      <c r="I8786" s="72" t="str">
        <f>IFERROR(VLOOKUP(A8786,TATİLLER!$A$2:$D$30000,3,0),"TATİL DEĞİL")</f>
        <v>TATİL DEĞİL</v>
      </c>
    </row>
    <row r="8787" spans="1:9" x14ac:dyDescent="0.25">
      <c r="A8787" s="74">
        <f t="shared" ref="A8787" si="2033">A8786+3</f>
        <v>57500</v>
      </c>
      <c r="B8787" s="72">
        <f t="shared" si="2028"/>
        <v>1</v>
      </c>
      <c r="C8787" s="72" t="str">
        <f>IF(F8787=0,"RESMİ TATİL",VLOOKUP(F8787,LİSTE!$B$7:$D$1300,3,0))</f>
        <v>Zeynep Beril BAŞPINAR</v>
      </c>
      <c r="D8787" s="72" t="str">
        <f>IF(G8787=0,"RESMİ TATİL",VLOOKUP(G8787,LİSTE!$B$7:$D$1300,3,0))</f>
        <v>Ahmet DAL</v>
      </c>
      <c r="E8787" s="72" t="str">
        <f>IF(H8787=0,"RESMİ TATİL",VLOOKUP(H8787,LİSTE!$B$7:$D$1300,3,0))</f>
        <v>Emirhan KARATAŞ</v>
      </c>
      <c r="F8787" s="72">
        <f>IF(B8787="TATİL",0,IF(F8786&gt;0,IF(LİSTE!$F$1=H8786,1,H8786+1),IF(F8786=0,H8785+1,IF(F8785=0,H8784+1,IF(F8784=0,H8783+1,IF(F8783=0,H8782+1))))))</f>
        <v>18</v>
      </c>
      <c r="G8787" s="72">
        <f>IF(F8787=0,0,IF(LİSTE!$F$1=F8787,1,F8787+1))</f>
        <v>19</v>
      </c>
      <c r="H8787" s="72">
        <f>IF(G8787=0,0,IF(LİSTE!$F$1=G8787,1,G8787+1))</f>
        <v>20</v>
      </c>
      <c r="I8787" s="72" t="str">
        <f>IFERROR(VLOOKUP(A8787,TATİLLER!$A$2:$D$30000,3,0),"TATİL DEĞİL")</f>
        <v>TATİL DEĞİL</v>
      </c>
    </row>
    <row r="8788" spans="1:9" x14ac:dyDescent="0.25">
      <c r="A8788" s="74">
        <f t="shared" si="2031"/>
        <v>57501</v>
      </c>
      <c r="B8788" s="72">
        <f t="shared" si="2028"/>
        <v>2</v>
      </c>
      <c r="C8788" s="72" t="str">
        <f>IF(F8788=0,"RESMİ TATİL",VLOOKUP(F8788,LİSTE!$B$7:$D$1300,3,0))</f>
        <v>Zümra Yeter ARI</v>
      </c>
      <c r="D8788" s="72" t="str">
        <f>IF(G8788=0,"RESMİ TATİL",VLOOKUP(G8788,LİSTE!$B$7:$D$1300,3,0))</f>
        <v>Utku KARAGÖZ</v>
      </c>
      <c r="E8788" s="72" t="str">
        <f>IF(H8788=0,"RESMİ TATİL",VLOOKUP(H8788,LİSTE!$B$7:$D$1300,3,0))</f>
        <v>Feyza Zümra AVCIOĞLU</v>
      </c>
      <c r="F8788" s="72">
        <f>IF(B8788="TATİL",0,IF(F8787&gt;0,IF(LİSTE!$F$1=H8787,1,H8787+1),IF(F8787=0,H8786+1,IF(F8786=0,H8785+1,IF(F8785=0,H8784+1,IF(F8784=0,H8783+1))))))</f>
        <v>21</v>
      </c>
      <c r="G8788" s="72">
        <f>IF(F8788=0,0,IF(LİSTE!$F$1=F8788,1,F8788+1))</f>
        <v>22</v>
      </c>
      <c r="H8788" s="72">
        <f>IF(G8788=0,0,IF(LİSTE!$F$1=G8788,1,G8788+1))</f>
        <v>23</v>
      </c>
      <c r="I8788" s="72" t="str">
        <f>IFERROR(VLOOKUP(A8788,TATİLLER!$A$2:$D$30000,3,0),"TATİL DEĞİL")</f>
        <v>TATİL DEĞİL</v>
      </c>
    </row>
    <row r="8789" spans="1:9" x14ac:dyDescent="0.25">
      <c r="A8789" s="74">
        <f t="shared" si="2031"/>
        <v>57502</v>
      </c>
      <c r="B8789" s="72">
        <f t="shared" si="2028"/>
        <v>3</v>
      </c>
      <c r="C8789" s="72" t="str">
        <f>IF(F8789=0,"RESMİ TATİL",VLOOKUP(F8789,LİSTE!$B$7:$D$1300,3,0))</f>
        <v>Yusuf Ali TABUR</v>
      </c>
      <c r="D8789" s="72" t="str">
        <f>IF(G8789=0,"RESMİ TATİL",VLOOKUP(G8789,LİSTE!$B$7:$D$1300,3,0))</f>
        <v>Irmak UTEBAY</v>
      </c>
      <c r="E8789" s="72" t="str">
        <f>IF(H8789=0,"RESMİ TATİL",VLOOKUP(H8789,LİSTE!$B$7:$D$1300,3,0))</f>
        <v>Kerem AKKOÇ</v>
      </c>
      <c r="F8789" s="72">
        <f>IF(B8789="TATİL",0,IF(F8788&gt;0,IF(LİSTE!$F$1=H8788,1,H8788+1),IF(F8788=0,H8787+1,IF(F8787=0,H8786+1,IF(F8786=0,H8785+1,IF(F8785=0,H8784+1))))))</f>
        <v>24</v>
      </c>
      <c r="G8789" s="72">
        <f>IF(F8789=0,0,IF(LİSTE!$F$1=F8789,1,F8789+1))</f>
        <v>25</v>
      </c>
      <c r="H8789" s="72">
        <f>IF(G8789=0,0,IF(LİSTE!$F$1=G8789,1,G8789+1))</f>
        <v>26</v>
      </c>
      <c r="I8789" s="72" t="str">
        <f>IFERROR(VLOOKUP(A8789,TATİLLER!$A$2:$D$30000,3,0),"TATİL DEĞİL")</f>
        <v>TATİL DEĞİL</v>
      </c>
    </row>
    <row r="8790" spans="1:9" x14ac:dyDescent="0.25">
      <c r="A8790" s="74">
        <f t="shared" si="2031"/>
        <v>57503</v>
      </c>
      <c r="B8790" s="72">
        <f t="shared" si="2028"/>
        <v>4</v>
      </c>
      <c r="C8790" s="72" t="str">
        <f>IF(F8790=0,"RESMİ TATİL",VLOOKUP(F8790,LİSTE!$B$7:$D$1300,3,0))</f>
        <v>Elçin Ayşe ELMAS</v>
      </c>
      <c r="D8790" s="72" t="str">
        <f>IF(G8790=0,"RESMİ TATİL",VLOOKUP(G8790,LİSTE!$B$7:$D$1300,3,0))</f>
        <v>Muhammed YILDIZDAĞ</v>
      </c>
      <c r="E8790" s="72" t="str">
        <f>IF(H8790=0,"RESMİ TATİL",VLOOKUP(H8790,LİSTE!$B$7:$D$1300,3,0))</f>
        <v>Nisa Nur SANCAR</v>
      </c>
      <c r="F8790" s="72">
        <f>IF(B8790="TATİL",0,IF(F8789&gt;0,IF(LİSTE!$F$1=H8789,1,H8789+1),IF(F8789=0,H8788+1,IF(F8788=0,H8787+1,IF(F8787=0,H8786+1,IF(F8786=0,H8785+1))))))</f>
        <v>27</v>
      </c>
      <c r="G8790" s="72">
        <f>IF(F8790=0,0,IF(LİSTE!$F$1=F8790,1,F8790+1))</f>
        <v>28</v>
      </c>
      <c r="H8790" s="72">
        <f>IF(G8790=0,0,IF(LİSTE!$F$1=G8790,1,G8790+1))</f>
        <v>1</v>
      </c>
      <c r="I8790" s="72" t="str">
        <f>IFERROR(VLOOKUP(A8790,TATİLLER!$A$2:$D$30000,3,0),"TATİL DEĞİL")</f>
        <v>TATİL DEĞİL</v>
      </c>
    </row>
    <row r="8791" spans="1:9" x14ac:dyDescent="0.25">
      <c r="A8791" s="74">
        <f t="shared" si="2031"/>
        <v>57504</v>
      </c>
      <c r="B8791" s="72">
        <f t="shared" si="2028"/>
        <v>5</v>
      </c>
      <c r="C8791" s="72" t="str">
        <f>IF(F8791=0,"RESMİ TATİL",VLOOKUP(F8791,LİSTE!$B$7:$D$1300,3,0))</f>
        <v>Esila ÇETİN</v>
      </c>
      <c r="D8791" s="72" t="str">
        <f>IF(G8791=0,"RESMİ TATİL",VLOOKUP(G8791,LİSTE!$B$7:$D$1300,3,0))</f>
        <v>Zeynep Sevde TOPUZ</v>
      </c>
      <c r="E8791" s="72" t="str">
        <f>IF(H8791=0,"RESMİ TATİL",VLOOKUP(H8791,LİSTE!$B$7:$D$1300,3,0))</f>
        <v>Ömer Asaf KADAŞ</v>
      </c>
      <c r="F8791" s="72">
        <f>IF(B8791="TATİL",0,IF(F8790&gt;0,IF(LİSTE!$F$1=H8790,1,H8790+1),IF(F8790=0,H8789+1,IF(F8789=0,H8788+1,IF(F8788=0,H8787+1,IF(F8787=0,H8786+1))))))</f>
        <v>2</v>
      </c>
      <c r="G8791" s="72">
        <f>IF(F8791=0,0,IF(LİSTE!$F$1=F8791,1,F8791+1))</f>
        <v>3</v>
      </c>
      <c r="H8791" s="72">
        <f>IF(G8791=0,0,IF(LİSTE!$F$1=G8791,1,G8791+1))</f>
        <v>4</v>
      </c>
      <c r="I8791" s="72" t="str">
        <f>IFERROR(VLOOKUP(A8791,TATİLLER!$A$2:$D$30000,3,0),"TATİL DEĞİL")</f>
        <v>TATİL DEĞİL</v>
      </c>
    </row>
    <row r="8792" spans="1:9" x14ac:dyDescent="0.25">
      <c r="A8792" s="74">
        <f t="shared" ref="A8792" si="2034">A8791+3</f>
        <v>57507</v>
      </c>
      <c r="B8792" s="72">
        <f t="shared" si="2028"/>
        <v>1</v>
      </c>
      <c r="C8792" s="72" t="str">
        <f>IF(F8792=0,"RESMİ TATİL",VLOOKUP(F8792,LİSTE!$B$7:$D$1300,3,0))</f>
        <v>Ramazan Baran ADIGÜZEL</v>
      </c>
      <c r="D8792" s="72" t="str">
        <f>IF(G8792=0,"RESMİ TATİL",VLOOKUP(G8792,LİSTE!$B$7:$D$1300,3,0))</f>
        <v>Bahar AKGÜN</v>
      </c>
      <c r="E8792" s="72" t="str">
        <f>IF(H8792=0,"RESMİ TATİL",VLOOKUP(H8792,LİSTE!$B$7:$D$1300,3,0))</f>
        <v>Ömer AKGÜL</v>
      </c>
      <c r="F8792" s="72">
        <f>IF(B8792="TATİL",0,IF(F8791&gt;0,IF(LİSTE!$F$1=H8791,1,H8791+1),IF(F8791=0,H8790+1,IF(F8790=0,H8789+1,IF(F8789=0,H8788+1,IF(F8788=0,H8787+1))))))</f>
        <v>5</v>
      </c>
      <c r="G8792" s="72">
        <f>IF(F8792=0,0,IF(LİSTE!$F$1=F8792,1,F8792+1))</f>
        <v>6</v>
      </c>
      <c r="H8792" s="72">
        <f>IF(G8792=0,0,IF(LİSTE!$F$1=G8792,1,G8792+1))</f>
        <v>7</v>
      </c>
      <c r="I8792" s="72" t="str">
        <f>IFERROR(VLOOKUP(A8792,TATİLLER!$A$2:$D$30000,3,0),"TATİL DEĞİL")</f>
        <v>TATİL DEĞİL</v>
      </c>
    </row>
    <row r="8793" spans="1:9" x14ac:dyDescent="0.25">
      <c r="A8793" s="74">
        <f t="shared" si="2031"/>
        <v>57508</v>
      </c>
      <c r="B8793" s="72">
        <f t="shared" si="2028"/>
        <v>2</v>
      </c>
      <c r="C8793" s="72" t="str">
        <f>IF(F8793=0,"RESMİ TATİL",VLOOKUP(F8793,LİSTE!$B$7:$D$1300,3,0))</f>
        <v>Muharrem EFE TANRIVERDİ</v>
      </c>
      <c r="D8793" s="72" t="str">
        <f>IF(G8793=0,"RESMİ TATİL",VLOOKUP(G8793,LİSTE!$B$7:$D$1300,3,0))</f>
        <v>Anıl DOĞAN</v>
      </c>
      <c r="E8793" s="72" t="str">
        <f>IF(H8793=0,"RESMİ TATİL",VLOOKUP(H8793,LİSTE!$B$7:$D$1300,3,0))</f>
        <v>İpek ARSLAN</v>
      </c>
      <c r="F8793" s="72">
        <f>IF(B8793="TATİL",0,IF(F8792&gt;0,IF(LİSTE!$F$1=H8792,1,H8792+1),IF(F8792=0,H8791+1,IF(F8791=0,H8790+1,IF(F8790=0,H8789+1,IF(F8789=0,H8788+1))))))</f>
        <v>8</v>
      </c>
      <c r="G8793" s="72">
        <f>IF(F8793=0,0,IF(LİSTE!$F$1=F8793,1,F8793+1))</f>
        <v>9</v>
      </c>
      <c r="H8793" s="72">
        <f>IF(G8793=0,0,IF(LİSTE!$F$1=G8793,1,G8793+1))</f>
        <v>10</v>
      </c>
      <c r="I8793" s="72" t="str">
        <f>IFERROR(VLOOKUP(A8793,TATİLLER!$A$2:$D$30000,3,0),"TATİL DEĞİL")</f>
        <v>TATİL DEĞİL</v>
      </c>
    </row>
    <row r="8794" spans="1:9" x14ac:dyDescent="0.25">
      <c r="A8794" s="74">
        <f t="shared" si="2031"/>
        <v>57509</v>
      </c>
      <c r="B8794" s="72">
        <f t="shared" si="2028"/>
        <v>3</v>
      </c>
      <c r="C8794" s="72" t="str">
        <f>IF(F8794=0,"RESMİ TATİL",VLOOKUP(F8794,LİSTE!$B$7:$D$1300,3,0))</f>
        <v>Efe KARSAK</v>
      </c>
      <c r="D8794" s="72" t="str">
        <f>IF(G8794=0,"RESMİ TATİL",VLOOKUP(G8794,LİSTE!$B$7:$D$1300,3,0))</f>
        <v>Abdullah KIRBAÇ</v>
      </c>
      <c r="E8794" s="72" t="str">
        <f>IF(H8794=0,"RESMİ TATİL",VLOOKUP(H8794,LİSTE!$B$7:$D$1300,3,0))</f>
        <v>Ümmü Defne GÜLER</v>
      </c>
      <c r="F8794" s="72">
        <f>IF(B8794="TATİL",0,IF(F8793&gt;0,IF(LİSTE!$F$1=H8793,1,H8793+1),IF(F8793=0,H8792+1,IF(F8792=0,H8791+1,IF(F8791=0,H8790+1,IF(F8790=0,H8789+1))))))</f>
        <v>11</v>
      </c>
      <c r="G8794" s="72">
        <f>IF(F8794=0,0,IF(LİSTE!$F$1=F8794,1,F8794+1))</f>
        <v>12</v>
      </c>
      <c r="H8794" s="72">
        <f>IF(G8794=0,0,IF(LİSTE!$F$1=G8794,1,G8794+1))</f>
        <v>13</v>
      </c>
      <c r="I8794" s="72" t="str">
        <f>IFERROR(VLOOKUP(A8794,TATİLLER!$A$2:$D$30000,3,0),"TATİL DEĞİL")</f>
        <v>TATİL DEĞİL</v>
      </c>
    </row>
    <row r="8795" spans="1:9" x14ac:dyDescent="0.25">
      <c r="A8795" s="74">
        <f t="shared" si="2031"/>
        <v>57510</v>
      </c>
      <c r="B8795" s="72">
        <f t="shared" si="2028"/>
        <v>4</v>
      </c>
      <c r="C8795" s="72" t="str">
        <f>IF(F8795=0,"RESMİ TATİL",VLOOKUP(F8795,LİSTE!$B$7:$D$1300,3,0))</f>
        <v>Şevval ÖZDAMAR</v>
      </c>
      <c r="D8795" s="72" t="str">
        <f>IF(G8795=0,"RESMİ TATİL",VLOOKUP(G8795,LİSTE!$B$7:$D$1300,3,0))</f>
        <v>Zeynep AKDAĞ</v>
      </c>
      <c r="E8795" s="72" t="str">
        <f>IF(H8795=0,"RESMİ TATİL",VLOOKUP(H8795,LİSTE!$B$7:$D$1300,3,0))</f>
        <v>Esma ÇOKER</v>
      </c>
      <c r="F8795" s="72">
        <f>IF(B8795="TATİL",0,IF(F8794&gt;0,IF(LİSTE!$F$1=H8794,1,H8794+1),IF(F8794=0,H8793+1,IF(F8793=0,H8792+1,IF(F8792=0,H8791+1,IF(F8791=0,H8790+1))))))</f>
        <v>14</v>
      </c>
      <c r="G8795" s="72">
        <f>IF(F8795=0,0,IF(LİSTE!$F$1=F8795,1,F8795+1))</f>
        <v>15</v>
      </c>
      <c r="H8795" s="72">
        <f>IF(G8795=0,0,IF(LİSTE!$F$1=G8795,1,G8795+1))</f>
        <v>16</v>
      </c>
      <c r="I8795" s="72" t="str">
        <f>IFERROR(VLOOKUP(A8795,TATİLLER!$A$2:$D$30000,3,0),"TATİL DEĞİL")</f>
        <v>TATİL DEĞİL</v>
      </c>
    </row>
    <row r="8796" spans="1:9" x14ac:dyDescent="0.25">
      <c r="A8796" s="74">
        <f t="shared" si="2031"/>
        <v>57511</v>
      </c>
      <c r="B8796" s="72">
        <f t="shared" si="2028"/>
        <v>5</v>
      </c>
      <c r="C8796" s="72" t="str">
        <f>IF(F8796=0,"RESMİ TATİL",VLOOKUP(F8796,LİSTE!$B$7:$D$1300,3,0))</f>
        <v>Dursun Kubilay YAŞAR</v>
      </c>
      <c r="D8796" s="72" t="str">
        <f>IF(G8796=0,"RESMİ TATİL",VLOOKUP(G8796,LİSTE!$B$7:$D$1300,3,0))</f>
        <v>Zeynep Beril BAŞPINAR</v>
      </c>
      <c r="E8796" s="72" t="str">
        <f>IF(H8796=0,"RESMİ TATİL",VLOOKUP(H8796,LİSTE!$B$7:$D$1300,3,0))</f>
        <v>Ahmet DAL</v>
      </c>
      <c r="F8796" s="72">
        <f>IF(B8796="TATİL",0,IF(F8795&gt;0,IF(LİSTE!$F$1=H8795,1,H8795+1),IF(F8795=0,H8794+1,IF(F8794=0,H8793+1,IF(F8793=0,H8792+1,IF(F8792=0,H8791+1))))))</f>
        <v>17</v>
      </c>
      <c r="G8796" s="72">
        <f>IF(F8796=0,0,IF(LİSTE!$F$1=F8796,1,F8796+1))</f>
        <v>18</v>
      </c>
      <c r="H8796" s="72">
        <f>IF(G8796=0,0,IF(LİSTE!$F$1=G8796,1,G8796+1))</f>
        <v>19</v>
      </c>
      <c r="I8796" s="72" t="str">
        <f>IFERROR(VLOOKUP(A8796,TATİLLER!$A$2:$D$30000,3,0),"TATİL DEĞİL")</f>
        <v>TATİL DEĞİL</v>
      </c>
    </row>
    <row r="8797" spans="1:9" x14ac:dyDescent="0.25">
      <c r="A8797" s="74">
        <f t="shared" ref="A8797" si="2035">A8796+3</f>
        <v>57514</v>
      </c>
      <c r="B8797" s="72">
        <f t="shared" si="2028"/>
        <v>1</v>
      </c>
      <c r="C8797" s="72" t="str">
        <f>IF(F8797=0,"RESMİ TATİL",VLOOKUP(F8797,LİSTE!$B$7:$D$1300,3,0))</f>
        <v>Emirhan KARATAŞ</v>
      </c>
      <c r="D8797" s="72" t="str">
        <f>IF(G8797=0,"RESMİ TATİL",VLOOKUP(G8797,LİSTE!$B$7:$D$1300,3,0))</f>
        <v>Zümra Yeter ARI</v>
      </c>
      <c r="E8797" s="72" t="str">
        <f>IF(H8797=0,"RESMİ TATİL",VLOOKUP(H8797,LİSTE!$B$7:$D$1300,3,0))</f>
        <v>Utku KARAGÖZ</v>
      </c>
      <c r="F8797" s="72">
        <f>IF(B8797="TATİL",0,IF(F8796&gt;0,IF(LİSTE!$F$1=H8796,1,H8796+1),IF(F8796=0,H8795+1,IF(F8795=0,H8794+1,IF(F8794=0,H8793+1,IF(F8793=0,H8792+1))))))</f>
        <v>20</v>
      </c>
      <c r="G8797" s="72">
        <f>IF(F8797=0,0,IF(LİSTE!$F$1=F8797,1,F8797+1))</f>
        <v>21</v>
      </c>
      <c r="H8797" s="72">
        <f>IF(G8797=0,0,IF(LİSTE!$F$1=G8797,1,G8797+1))</f>
        <v>22</v>
      </c>
      <c r="I8797" s="72" t="str">
        <f>IFERROR(VLOOKUP(A8797,TATİLLER!$A$2:$D$30000,3,0),"TATİL DEĞİL")</f>
        <v>TATİL DEĞİL</v>
      </c>
    </row>
    <row r="8798" spans="1:9" x14ac:dyDescent="0.25">
      <c r="A8798" s="74">
        <f t="shared" si="2031"/>
        <v>57515</v>
      </c>
      <c r="B8798" s="72">
        <f t="shared" si="2028"/>
        <v>2</v>
      </c>
      <c r="C8798" s="72" t="str">
        <f>IF(F8798=0,"RESMİ TATİL",VLOOKUP(F8798,LİSTE!$B$7:$D$1300,3,0))</f>
        <v>Feyza Zümra AVCIOĞLU</v>
      </c>
      <c r="D8798" s="72" t="str">
        <f>IF(G8798=0,"RESMİ TATİL",VLOOKUP(G8798,LİSTE!$B$7:$D$1300,3,0))</f>
        <v>Yusuf Ali TABUR</v>
      </c>
      <c r="E8798" s="72" t="str">
        <f>IF(H8798=0,"RESMİ TATİL",VLOOKUP(H8798,LİSTE!$B$7:$D$1300,3,0))</f>
        <v>Irmak UTEBAY</v>
      </c>
      <c r="F8798" s="72">
        <f>IF(B8798="TATİL",0,IF(F8797&gt;0,IF(LİSTE!$F$1=H8797,1,H8797+1),IF(F8797=0,H8796+1,IF(F8796=0,H8795+1,IF(F8795=0,H8794+1,IF(F8794=0,H8793+1))))))</f>
        <v>23</v>
      </c>
      <c r="G8798" s="72">
        <f>IF(F8798=0,0,IF(LİSTE!$F$1=F8798,1,F8798+1))</f>
        <v>24</v>
      </c>
      <c r="H8798" s="72">
        <f>IF(G8798=0,0,IF(LİSTE!$F$1=G8798,1,G8798+1))</f>
        <v>25</v>
      </c>
      <c r="I8798" s="72" t="str">
        <f>IFERROR(VLOOKUP(A8798,TATİLLER!$A$2:$D$30000,3,0),"TATİL DEĞİL")</f>
        <v>TATİL DEĞİL</v>
      </c>
    </row>
    <row r="8799" spans="1:9" x14ac:dyDescent="0.25">
      <c r="A8799" s="74">
        <f t="shared" si="2031"/>
        <v>57516</v>
      </c>
      <c r="B8799" s="72">
        <f t="shared" si="2028"/>
        <v>3</v>
      </c>
      <c r="C8799" s="72" t="str">
        <f>IF(F8799=0,"RESMİ TATİL",VLOOKUP(F8799,LİSTE!$B$7:$D$1300,3,0))</f>
        <v>Kerem AKKOÇ</v>
      </c>
      <c r="D8799" s="72" t="str">
        <f>IF(G8799=0,"RESMİ TATİL",VLOOKUP(G8799,LİSTE!$B$7:$D$1300,3,0))</f>
        <v>Elçin Ayşe ELMAS</v>
      </c>
      <c r="E8799" s="72" t="str">
        <f>IF(H8799=0,"RESMİ TATİL",VLOOKUP(H8799,LİSTE!$B$7:$D$1300,3,0))</f>
        <v>Muhammed YILDIZDAĞ</v>
      </c>
      <c r="F8799" s="72">
        <f>IF(B8799="TATİL",0,IF(F8798&gt;0,IF(LİSTE!$F$1=H8798,1,H8798+1),IF(F8798=0,H8797+1,IF(F8797=0,H8796+1,IF(F8796=0,H8795+1,IF(F8795=0,H8794+1))))))</f>
        <v>26</v>
      </c>
      <c r="G8799" s="72">
        <f>IF(F8799=0,0,IF(LİSTE!$F$1=F8799,1,F8799+1))</f>
        <v>27</v>
      </c>
      <c r="H8799" s="72">
        <f>IF(G8799=0,0,IF(LİSTE!$F$1=G8799,1,G8799+1))</f>
        <v>28</v>
      </c>
      <c r="I8799" s="72" t="str">
        <f>IFERROR(VLOOKUP(A8799,TATİLLER!$A$2:$D$30000,3,0),"TATİL DEĞİL")</f>
        <v>TATİL DEĞİL</v>
      </c>
    </row>
    <row r="8800" spans="1:9" x14ac:dyDescent="0.25">
      <c r="A8800" s="74">
        <f t="shared" si="2031"/>
        <v>57517</v>
      </c>
      <c r="B8800" s="72">
        <f t="shared" si="2028"/>
        <v>4</v>
      </c>
      <c r="C8800" s="72" t="str">
        <f>IF(F8800=0,"RESMİ TATİL",VLOOKUP(F8800,LİSTE!$B$7:$D$1300,3,0))</f>
        <v>Nisa Nur SANCAR</v>
      </c>
      <c r="D8800" s="72" t="str">
        <f>IF(G8800=0,"RESMİ TATİL",VLOOKUP(G8800,LİSTE!$B$7:$D$1300,3,0))</f>
        <v>Esila ÇETİN</v>
      </c>
      <c r="E8800" s="72" t="str">
        <f>IF(H8800=0,"RESMİ TATİL",VLOOKUP(H8800,LİSTE!$B$7:$D$1300,3,0))</f>
        <v>Zeynep Sevde TOPUZ</v>
      </c>
      <c r="F8800" s="72">
        <f>IF(B8800="TATİL",0,IF(F8799&gt;0,IF(LİSTE!$F$1=H8799,1,H8799+1),IF(F8799=0,H8798+1,IF(F8798=0,H8797+1,IF(F8797=0,H8796+1,IF(F8796=0,H8795+1))))))</f>
        <v>1</v>
      </c>
      <c r="G8800" s="72">
        <f>IF(F8800=0,0,IF(LİSTE!$F$1=F8800,1,F8800+1))</f>
        <v>2</v>
      </c>
      <c r="H8800" s="72">
        <f>IF(G8800=0,0,IF(LİSTE!$F$1=G8800,1,G8800+1))</f>
        <v>3</v>
      </c>
      <c r="I8800" s="72" t="str">
        <f>IFERROR(VLOOKUP(A8800,TATİLLER!$A$2:$D$30000,3,0),"TATİL DEĞİL")</f>
        <v>TATİL DEĞİL</v>
      </c>
    </row>
    <row r="8801" spans="1:9" x14ac:dyDescent="0.25">
      <c r="A8801" s="74">
        <f t="shared" si="2031"/>
        <v>57518</v>
      </c>
      <c r="B8801" s="72">
        <f t="shared" si="2028"/>
        <v>5</v>
      </c>
      <c r="C8801" s="72" t="str">
        <f>IF(F8801=0,"RESMİ TATİL",VLOOKUP(F8801,LİSTE!$B$7:$D$1300,3,0))</f>
        <v>Ömer Asaf KADAŞ</v>
      </c>
      <c r="D8801" s="72" t="str">
        <f>IF(G8801=0,"RESMİ TATİL",VLOOKUP(G8801,LİSTE!$B$7:$D$1300,3,0))</f>
        <v>Ramazan Baran ADIGÜZEL</v>
      </c>
      <c r="E8801" s="72" t="str">
        <f>IF(H8801=0,"RESMİ TATİL",VLOOKUP(H8801,LİSTE!$B$7:$D$1300,3,0))</f>
        <v>Bahar AKGÜN</v>
      </c>
      <c r="F8801" s="72">
        <f>IF(B8801="TATİL",0,IF(F8800&gt;0,IF(LİSTE!$F$1=H8800,1,H8800+1),IF(F8800=0,H8799+1,IF(F8799=0,H8798+1,IF(F8798=0,H8797+1,IF(F8797=0,H8796+1))))))</f>
        <v>4</v>
      </c>
      <c r="G8801" s="72">
        <f>IF(F8801=0,0,IF(LİSTE!$F$1=F8801,1,F8801+1))</f>
        <v>5</v>
      </c>
      <c r="H8801" s="72">
        <f>IF(G8801=0,0,IF(LİSTE!$F$1=G8801,1,G8801+1))</f>
        <v>6</v>
      </c>
      <c r="I8801" s="72" t="str">
        <f>IFERROR(VLOOKUP(A8801,TATİLLER!$A$2:$D$30000,3,0),"TATİL DEĞİL")</f>
        <v>TATİL DEĞİL</v>
      </c>
    </row>
    <row r="8802" spans="1:9" x14ac:dyDescent="0.25">
      <c r="A8802" s="74">
        <f t="shared" ref="A8802" si="2036">A8801+3</f>
        <v>57521</v>
      </c>
      <c r="B8802" s="72">
        <f t="shared" si="2028"/>
        <v>1</v>
      </c>
      <c r="C8802" s="72" t="str">
        <f>IF(F8802=0,"RESMİ TATİL",VLOOKUP(F8802,LİSTE!$B$7:$D$1300,3,0))</f>
        <v>Ömer AKGÜL</v>
      </c>
      <c r="D8802" s="72" t="str">
        <f>IF(G8802=0,"RESMİ TATİL",VLOOKUP(G8802,LİSTE!$B$7:$D$1300,3,0))</f>
        <v>Muharrem EFE TANRIVERDİ</v>
      </c>
      <c r="E8802" s="72" t="str">
        <f>IF(H8802=0,"RESMİ TATİL",VLOOKUP(H8802,LİSTE!$B$7:$D$1300,3,0))</f>
        <v>Anıl DOĞAN</v>
      </c>
      <c r="F8802" s="72">
        <f>IF(B8802="TATİL",0,IF(F8801&gt;0,IF(LİSTE!$F$1=H8801,1,H8801+1),IF(F8801=0,H8800+1,IF(F8800=0,H8799+1,IF(F8799=0,H8798+1,IF(F8798=0,H8797+1))))))</f>
        <v>7</v>
      </c>
      <c r="G8802" s="72">
        <f>IF(F8802=0,0,IF(LİSTE!$F$1=F8802,1,F8802+1))</f>
        <v>8</v>
      </c>
      <c r="H8802" s="72">
        <f>IF(G8802=0,0,IF(LİSTE!$F$1=G8802,1,G8802+1))</f>
        <v>9</v>
      </c>
      <c r="I8802" s="72" t="str">
        <f>IFERROR(VLOOKUP(A8802,TATİLLER!$A$2:$D$30000,3,0),"TATİL DEĞİL")</f>
        <v>TATİL DEĞİL</v>
      </c>
    </row>
    <row r="8803" spans="1:9" x14ac:dyDescent="0.25">
      <c r="A8803" s="74">
        <f t="shared" si="2031"/>
        <v>57522</v>
      </c>
      <c r="B8803" s="72">
        <f t="shared" si="2028"/>
        <v>2</v>
      </c>
      <c r="C8803" s="72" t="str">
        <f>IF(F8803=0,"RESMİ TATİL",VLOOKUP(F8803,LİSTE!$B$7:$D$1300,3,0))</f>
        <v>İpek ARSLAN</v>
      </c>
      <c r="D8803" s="72" t="str">
        <f>IF(G8803=0,"RESMİ TATİL",VLOOKUP(G8803,LİSTE!$B$7:$D$1300,3,0))</f>
        <v>Efe KARSAK</v>
      </c>
      <c r="E8803" s="72" t="str">
        <f>IF(H8803=0,"RESMİ TATİL",VLOOKUP(H8803,LİSTE!$B$7:$D$1300,3,0))</f>
        <v>Abdullah KIRBAÇ</v>
      </c>
      <c r="F8803" s="72">
        <f>IF(B8803="TATİL",0,IF(F8802&gt;0,IF(LİSTE!$F$1=H8802,1,H8802+1),IF(F8802=0,H8801+1,IF(F8801=0,H8800+1,IF(F8800=0,H8799+1,IF(F8799=0,H8798+1))))))</f>
        <v>10</v>
      </c>
      <c r="G8803" s="72">
        <f>IF(F8803=0,0,IF(LİSTE!$F$1=F8803,1,F8803+1))</f>
        <v>11</v>
      </c>
      <c r="H8803" s="72">
        <f>IF(G8803=0,0,IF(LİSTE!$F$1=G8803,1,G8803+1))</f>
        <v>12</v>
      </c>
      <c r="I8803" s="72" t="str">
        <f>IFERROR(VLOOKUP(A8803,TATİLLER!$A$2:$D$30000,3,0),"TATİL DEĞİL")</f>
        <v>TATİL DEĞİL</v>
      </c>
    </row>
    <row r="8804" spans="1:9" x14ac:dyDescent="0.25">
      <c r="A8804" s="74">
        <f t="shared" si="2031"/>
        <v>57523</v>
      </c>
      <c r="B8804" s="72">
        <f t="shared" si="2028"/>
        <v>3</v>
      </c>
      <c r="C8804" s="72" t="str">
        <f>IF(F8804=0,"RESMİ TATİL",VLOOKUP(F8804,LİSTE!$B$7:$D$1300,3,0))</f>
        <v>Ümmü Defne GÜLER</v>
      </c>
      <c r="D8804" s="72" t="str">
        <f>IF(G8804=0,"RESMİ TATİL",VLOOKUP(G8804,LİSTE!$B$7:$D$1300,3,0))</f>
        <v>Şevval ÖZDAMAR</v>
      </c>
      <c r="E8804" s="72" t="str">
        <f>IF(H8804=0,"RESMİ TATİL",VLOOKUP(H8804,LİSTE!$B$7:$D$1300,3,0))</f>
        <v>Zeynep AKDAĞ</v>
      </c>
      <c r="F8804" s="72">
        <f>IF(B8804="TATİL",0,IF(F8803&gt;0,IF(LİSTE!$F$1=H8803,1,H8803+1),IF(F8803=0,H8802+1,IF(F8802=0,H8801+1,IF(F8801=0,H8800+1,IF(F8800=0,H8799+1))))))</f>
        <v>13</v>
      </c>
      <c r="G8804" s="72">
        <f>IF(F8804=0,0,IF(LİSTE!$F$1=F8804,1,F8804+1))</f>
        <v>14</v>
      </c>
      <c r="H8804" s="72">
        <f>IF(G8804=0,0,IF(LİSTE!$F$1=G8804,1,G8804+1))</f>
        <v>15</v>
      </c>
      <c r="I8804" s="72" t="str">
        <f>IFERROR(VLOOKUP(A8804,TATİLLER!$A$2:$D$30000,3,0),"TATİL DEĞİL")</f>
        <v>TATİL DEĞİL</v>
      </c>
    </row>
    <row r="8805" spans="1:9" x14ac:dyDescent="0.25">
      <c r="A8805" s="74">
        <f t="shared" si="2031"/>
        <v>57524</v>
      </c>
      <c r="B8805" s="72">
        <f t="shared" si="2028"/>
        <v>4</v>
      </c>
      <c r="C8805" s="72" t="str">
        <f>IF(F8805=0,"RESMİ TATİL",VLOOKUP(F8805,LİSTE!$B$7:$D$1300,3,0))</f>
        <v>Esma ÇOKER</v>
      </c>
      <c r="D8805" s="72" t="str">
        <f>IF(G8805=0,"RESMİ TATİL",VLOOKUP(G8805,LİSTE!$B$7:$D$1300,3,0))</f>
        <v>Dursun Kubilay YAŞAR</v>
      </c>
      <c r="E8805" s="72" t="str">
        <f>IF(H8805=0,"RESMİ TATİL",VLOOKUP(H8805,LİSTE!$B$7:$D$1300,3,0))</f>
        <v>Zeynep Beril BAŞPINAR</v>
      </c>
      <c r="F8805" s="72">
        <f>IF(B8805="TATİL",0,IF(F8804&gt;0,IF(LİSTE!$F$1=H8804,1,H8804+1),IF(F8804=0,H8803+1,IF(F8803=0,H8802+1,IF(F8802=0,H8801+1,IF(F8801=0,H8800+1))))))</f>
        <v>16</v>
      </c>
      <c r="G8805" s="72">
        <f>IF(F8805=0,0,IF(LİSTE!$F$1=F8805,1,F8805+1))</f>
        <v>17</v>
      </c>
      <c r="H8805" s="72">
        <f>IF(G8805=0,0,IF(LİSTE!$F$1=G8805,1,G8805+1))</f>
        <v>18</v>
      </c>
      <c r="I8805" s="72" t="str">
        <f>IFERROR(VLOOKUP(A8805,TATİLLER!$A$2:$D$30000,3,0),"TATİL DEĞİL")</f>
        <v>TATİL DEĞİL</v>
      </c>
    </row>
    <row r="8806" spans="1:9" x14ac:dyDescent="0.25">
      <c r="A8806" s="74">
        <f t="shared" si="2031"/>
        <v>57525</v>
      </c>
      <c r="B8806" s="72">
        <f t="shared" si="2028"/>
        <v>5</v>
      </c>
      <c r="C8806" s="72" t="str">
        <f>IF(F8806=0,"RESMİ TATİL",VLOOKUP(F8806,LİSTE!$B$7:$D$1300,3,0))</f>
        <v>Ahmet DAL</v>
      </c>
      <c r="D8806" s="72" t="str">
        <f>IF(G8806=0,"RESMİ TATİL",VLOOKUP(G8806,LİSTE!$B$7:$D$1300,3,0))</f>
        <v>Emirhan KARATAŞ</v>
      </c>
      <c r="E8806" s="72" t="str">
        <f>IF(H8806=0,"RESMİ TATİL",VLOOKUP(H8806,LİSTE!$B$7:$D$1300,3,0))</f>
        <v>Zümra Yeter ARI</v>
      </c>
      <c r="F8806" s="72">
        <f>IF(B8806="TATİL",0,IF(F8805&gt;0,IF(LİSTE!$F$1=H8805,1,H8805+1),IF(F8805=0,H8804+1,IF(F8804=0,H8803+1,IF(F8803=0,H8802+1,IF(F8802=0,H8801+1))))))</f>
        <v>19</v>
      </c>
      <c r="G8806" s="72">
        <f>IF(F8806=0,0,IF(LİSTE!$F$1=F8806,1,F8806+1))</f>
        <v>20</v>
      </c>
      <c r="H8806" s="72">
        <f>IF(G8806=0,0,IF(LİSTE!$F$1=G8806,1,G8806+1))</f>
        <v>21</v>
      </c>
      <c r="I8806" s="72" t="str">
        <f>IFERROR(VLOOKUP(A8806,TATİLLER!$A$2:$D$30000,3,0),"TATİL DEĞİL")</f>
        <v>TATİL DEĞİL</v>
      </c>
    </row>
    <row r="8807" spans="1:9" x14ac:dyDescent="0.25">
      <c r="A8807" s="74">
        <f t="shared" ref="A8807" si="2037">A8806+3</f>
        <v>57528</v>
      </c>
      <c r="B8807" s="72">
        <f t="shared" si="2028"/>
        <v>1</v>
      </c>
      <c r="C8807" s="72" t="str">
        <f>IF(F8807=0,"RESMİ TATİL",VLOOKUP(F8807,LİSTE!$B$7:$D$1300,3,0))</f>
        <v>Utku KARAGÖZ</v>
      </c>
      <c r="D8807" s="72" t="str">
        <f>IF(G8807=0,"RESMİ TATİL",VLOOKUP(G8807,LİSTE!$B$7:$D$1300,3,0))</f>
        <v>Feyza Zümra AVCIOĞLU</v>
      </c>
      <c r="E8807" s="72" t="str">
        <f>IF(H8807=0,"RESMİ TATİL",VLOOKUP(H8807,LİSTE!$B$7:$D$1300,3,0))</f>
        <v>Yusuf Ali TABUR</v>
      </c>
      <c r="F8807" s="72">
        <f>IF(B8807="TATİL",0,IF(F8806&gt;0,IF(LİSTE!$F$1=H8806,1,H8806+1),IF(F8806=0,H8805+1,IF(F8805=0,H8804+1,IF(F8804=0,H8803+1,IF(F8803=0,H8802+1))))))</f>
        <v>22</v>
      </c>
      <c r="G8807" s="72">
        <f>IF(F8807=0,0,IF(LİSTE!$F$1=F8807,1,F8807+1))</f>
        <v>23</v>
      </c>
      <c r="H8807" s="72">
        <f>IF(G8807=0,0,IF(LİSTE!$F$1=G8807,1,G8807+1))</f>
        <v>24</v>
      </c>
      <c r="I8807" s="72" t="str">
        <f>IFERROR(VLOOKUP(A8807,TATİLLER!$A$2:$D$30000,3,0),"TATİL DEĞİL")</f>
        <v>TATİL DEĞİL</v>
      </c>
    </row>
    <row r="8808" spans="1:9" x14ac:dyDescent="0.25">
      <c r="A8808" s="74">
        <f t="shared" si="2031"/>
        <v>57529</v>
      </c>
      <c r="B8808" s="72">
        <f t="shared" si="2028"/>
        <v>2</v>
      </c>
      <c r="C8808" s="72" t="str">
        <f>IF(F8808=0,"RESMİ TATİL",VLOOKUP(F8808,LİSTE!$B$7:$D$1300,3,0))</f>
        <v>Irmak UTEBAY</v>
      </c>
      <c r="D8808" s="72" t="str">
        <f>IF(G8808=0,"RESMİ TATİL",VLOOKUP(G8808,LİSTE!$B$7:$D$1300,3,0))</f>
        <v>Kerem AKKOÇ</v>
      </c>
      <c r="E8808" s="72" t="str">
        <f>IF(H8808=0,"RESMİ TATİL",VLOOKUP(H8808,LİSTE!$B$7:$D$1300,3,0))</f>
        <v>Elçin Ayşe ELMAS</v>
      </c>
      <c r="F8808" s="72">
        <f>IF(B8808="TATİL",0,IF(F8807&gt;0,IF(LİSTE!$F$1=H8807,1,H8807+1),IF(F8807=0,H8806+1,IF(F8806=0,H8805+1,IF(F8805=0,H8804+1,IF(F8804=0,H8803+1))))))</f>
        <v>25</v>
      </c>
      <c r="G8808" s="72">
        <f>IF(F8808=0,0,IF(LİSTE!$F$1=F8808,1,F8808+1))</f>
        <v>26</v>
      </c>
      <c r="H8808" s="72">
        <f>IF(G8808=0,0,IF(LİSTE!$F$1=G8808,1,G8808+1))</f>
        <v>27</v>
      </c>
      <c r="I8808" s="72" t="str">
        <f>IFERROR(VLOOKUP(A8808,TATİLLER!$A$2:$D$30000,3,0),"TATİL DEĞİL")</f>
        <v>TATİL DEĞİL</v>
      </c>
    </row>
    <row r="8809" spans="1:9" x14ac:dyDescent="0.25">
      <c r="A8809" s="74">
        <f t="shared" si="2031"/>
        <v>57530</v>
      </c>
      <c r="B8809" s="72">
        <f t="shared" si="2028"/>
        <v>3</v>
      </c>
      <c r="C8809" s="72" t="str">
        <f>IF(F8809=0,"RESMİ TATİL",VLOOKUP(F8809,LİSTE!$B$7:$D$1300,3,0))</f>
        <v>Muhammed YILDIZDAĞ</v>
      </c>
      <c r="D8809" s="72" t="str">
        <f>IF(G8809=0,"RESMİ TATİL",VLOOKUP(G8809,LİSTE!$B$7:$D$1300,3,0))</f>
        <v>Nisa Nur SANCAR</v>
      </c>
      <c r="E8809" s="72" t="str">
        <f>IF(H8809=0,"RESMİ TATİL",VLOOKUP(H8809,LİSTE!$B$7:$D$1300,3,0))</f>
        <v>Esila ÇETİN</v>
      </c>
      <c r="F8809" s="72">
        <f>IF(B8809="TATİL",0,IF(F8808&gt;0,IF(LİSTE!$F$1=H8808,1,H8808+1),IF(F8808=0,H8807+1,IF(F8807=0,H8806+1,IF(F8806=0,H8805+1,IF(F8805=0,H8804+1))))))</f>
        <v>28</v>
      </c>
      <c r="G8809" s="72">
        <f>IF(F8809=0,0,IF(LİSTE!$F$1=F8809,1,F8809+1))</f>
        <v>1</v>
      </c>
      <c r="H8809" s="72">
        <f>IF(G8809=0,0,IF(LİSTE!$F$1=G8809,1,G8809+1))</f>
        <v>2</v>
      </c>
      <c r="I8809" s="72" t="str">
        <f>IFERROR(VLOOKUP(A8809,TATİLLER!$A$2:$D$30000,3,0),"TATİL DEĞİL")</f>
        <v>TATİL DEĞİL</v>
      </c>
    </row>
    <row r="8810" spans="1:9" x14ac:dyDescent="0.25">
      <c r="A8810" s="74">
        <f t="shared" si="2031"/>
        <v>57531</v>
      </c>
      <c r="B8810" s="72">
        <f t="shared" si="2028"/>
        <v>4</v>
      </c>
      <c r="C8810" s="72" t="str">
        <f>IF(F8810=0,"RESMİ TATİL",VLOOKUP(F8810,LİSTE!$B$7:$D$1300,3,0))</f>
        <v>Zeynep Sevde TOPUZ</v>
      </c>
      <c r="D8810" s="72" t="str">
        <f>IF(G8810=0,"RESMİ TATİL",VLOOKUP(G8810,LİSTE!$B$7:$D$1300,3,0))</f>
        <v>Ömer Asaf KADAŞ</v>
      </c>
      <c r="E8810" s="72" t="str">
        <f>IF(H8810=0,"RESMİ TATİL",VLOOKUP(H8810,LİSTE!$B$7:$D$1300,3,0))</f>
        <v>Ramazan Baran ADIGÜZEL</v>
      </c>
      <c r="F8810" s="72">
        <f>IF(B8810="TATİL",0,IF(F8809&gt;0,IF(LİSTE!$F$1=H8809,1,H8809+1),IF(F8809=0,H8808+1,IF(F8808=0,H8807+1,IF(F8807=0,H8806+1,IF(F8806=0,H8805+1))))))</f>
        <v>3</v>
      </c>
      <c r="G8810" s="72">
        <f>IF(F8810=0,0,IF(LİSTE!$F$1=F8810,1,F8810+1))</f>
        <v>4</v>
      </c>
      <c r="H8810" s="72">
        <f>IF(G8810=0,0,IF(LİSTE!$F$1=G8810,1,G8810+1))</f>
        <v>5</v>
      </c>
      <c r="I8810" s="72" t="str">
        <f>IFERROR(VLOOKUP(A8810,TATİLLER!$A$2:$D$30000,3,0),"TATİL DEĞİL")</f>
        <v>TATİL DEĞİL</v>
      </c>
    </row>
    <row r="8811" spans="1:9" x14ac:dyDescent="0.25">
      <c r="A8811" s="74">
        <f t="shared" si="2031"/>
        <v>57532</v>
      </c>
      <c r="B8811" s="72">
        <f t="shared" si="2028"/>
        <v>5</v>
      </c>
      <c r="C8811" s="72" t="str">
        <f>IF(F8811=0,"RESMİ TATİL",VLOOKUP(F8811,LİSTE!$B$7:$D$1300,3,0))</f>
        <v>Bahar AKGÜN</v>
      </c>
      <c r="D8811" s="72" t="str">
        <f>IF(G8811=0,"RESMİ TATİL",VLOOKUP(G8811,LİSTE!$B$7:$D$1300,3,0))</f>
        <v>Ömer AKGÜL</v>
      </c>
      <c r="E8811" s="72" t="str">
        <f>IF(H8811=0,"RESMİ TATİL",VLOOKUP(H8811,LİSTE!$B$7:$D$1300,3,0))</f>
        <v>Muharrem EFE TANRIVERDİ</v>
      </c>
      <c r="F8811" s="72">
        <f>IF(B8811="TATİL",0,IF(F8810&gt;0,IF(LİSTE!$F$1=H8810,1,H8810+1),IF(F8810=0,H8809+1,IF(F8809=0,H8808+1,IF(F8808=0,H8807+1,IF(F8807=0,H8806+1))))))</f>
        <v>6</v>
      </c>
      <c r="G8811" s="72">
        <f>IF(F8811=0,0,IF(LİSTE!$F$1=F8811,1,F8811+1))</f>
        <v>7</v>
      </c>
      <c r="H8811" s="72">
        <f>IF(G8811=0,0,IF(LİSTE!$F$1=G8811,1,G8811+1))</f>
        <v>8</v>
      </c>
      <c r="I8811" s="72" t="str">
        <f>IFERROR(VLOOKUP(A8811,TATİLLER!$A$2:$D$30000,3,0),"TATİL DEĞİL")</f>
        <v>TATİL DEĞİL</v>
      </c>
    </row>
    <row r="8812" spans="1:9" x14ac:dyDescent="0.25">
      <c r="A8812" s="74">
        <f t="shared" ref="A8812" si="2038">A8811+3</f>
        <v>57535</v>
      </c>
      <c r="B8812" s="72">
        <f t="shared" si="2028"/>
        <v>1</v>
      </c>
      <c r="C8812" s="72" t="str">
        <f>IF(F8812=0,"RESMİ TATİL",VLOOKUP(F8812,LİSTE!$B$7:$D$1300,3,0))</f>
        <v>Anıl DOĞAN</v>
      </c>
      <c r="D8812" s="72" t="str">
        <f>IF(G8812=0,"RESMİ TATİL",VLOOKUP(G8812,LİSTE!$B$7:$D$1300,3,0))</f>
        <v>İpek ARSLAN</v>
      </c>
      <c r="E8812" s="72" t="str">
        <f>IF(H8812=0,"RESMİ TATİL",VLOOKUP(H8812,LİSTE!$B$7:$D$1300,3,0))</f>
        <v>Efe KARSAK</v>
      </c>
      <c r="F8812" s="72">
        <f>IF(B8812="TATİL",0,IF(F8811&gt;0,IF(LİSTE!$F$1=H8811,1,H8811+1),IF(F8811=0,H8810+1,IF(F8810=0,H8809+1,IF(F8809=0,H8808+1,IF(F8808=0,H8807+1))))))</f>
        <v>9</v>
      </c>
      <c r="G8812" s="72">
        <f>IF(F8812=0,0,IF(LİSTE!$F$1=F8812,1,F8812+1))</f>
        <v>10</v>
      </c>
      <c r="H8812" s="72">
        <f>IF(G8812=0,0,IF(LİSTE!$F$1=G8812,1,G8812+1))</f>
        <v>11</v>
      </c>
      <c r="I8812" s="72" t="str">
        <f>IFERROR(VLOOKUP(A8812,TATİLLER!$A$2:$D$30000,3,0),"TATİL DEĞİL")</f>
        <v>TATİL DEĞİL</v>
      </c>
    </row>
    <row r="8813" spans="1:9" x14ac:dyDescent="0.25">
      <c r="A8813" s="74">
        <f t="shared" si="2031"/>
        <v>57536</v>
      </c>
      <c r="B8813" s="72">
        <f t="shared" si="2028"/>
        <v>2</v>
      </c>
      <c r="C8813" s="72" t="str">
        <f>IF(F8813=0,"RESMİ TATİL",VLOOKUP(F8813,LİSTE!$B$7:$D$1300,3,0))</f>
        <v>Abdullah KIRBAÇ</v>
      </c>
      <c r="D8813" s="72" t="str">
        <f>IF(G8813=0,"RESMİ TATİL",VLOOKUP(G8813,LİSTE!$B$7:$D$1300,3,0))</f>
        <v>Ümmü Defne GÜLER</v>
      </c>
      <c r="E8813" s="72" t="str">
        <f>IF(H8813=0,"RESMİ TATİL",VLOOKUP(H8813,LİSTE!$B$7:$D$1300,3,0))</f>
        <v>Şevval ÖZDAMAR</v>
      </c>
      <c r="F8813" s="72">
        <f>IF(B8813="TATİL",0,IF(F8812&gt;0,IF(LİSTE!$F$1=H8812,1,H8812+1),IF(F8812=0,H8811+1,IF(F8811=0,H8810+1,IF(F8810=0,H8809+1,IF(F8809=0,H8808+1))))))</f>
        <v>12</v>
      </c>
      <c r="G8813" s="72">
        <f>IF(F8813=0,0,IF(LİSTE!$F$1=F8813,1,F8813+1))</f>
        <v>13</v>
      </c>
      <c r="H8813" s="72">
        <f>IF(G8813=0,0,IF(LİSTE!$F$1=G8813,1,G8813+1))</f>
        <v>14</v>
      </c>
      <c r="I8813" s="72" t="str">
        <f>IFERROR(VLOOKUP(A8813,TATİLLER!$A$2:$D$30000,3,0),"TATİL DEĞİL")</f>
        <v>TATİL DEĞİL</v>
      </c>
    </row>
    <row r="8814" spans="1:9" x14ac:dyDescent="0.25">
      <c r="A8814" s="74">
        <f t="shared" si="2031"/>
        <v>57537</v>
      </c>
      <c r="B8814" s="72">
        <f t="shared" si="2028"/>
        <v>3</v>
      </c>
      <c r="C8814" s="72" t="str">
        <f>IF(F8814=0,"RESMİ TATİL",VLOOKUP(F8814,LİSTE!$B$7:$D$1300,3,0))</f>
        <v>Zeynep AKDAĞ</v>
      </c>
      <c r="D8814" s="72" t="str">
        <f>IF(G8814=0,"RESMİ TATİL",VLOOKUP(G8814,LİSTE!$B$7:$D$1300,3,0))</f>
        <v>Esma ÇOKER</v>
      </c>
      <c r="E8814" s="72" t="str">
        <f>IF(H8814=0,"RESMİ TATİL",VLOOKUP(H8814,LİSTE!$B$7:$D$1300,3,0))</f>
        <v>Dursun Kubilay YAŞAR</v>
      </c>
      <c r="F8814" s="72">
        <f>IF(B8814="TATİL",0,IF(F8813&gt;0,IF(LİSTE!$F$1=H8813,1,H8813+1),IF(F8813=0,H8812+1,IF(F8812=0,H8811+1,IF(F8811=0,H8810+1,IF(F8810=0,H8809+1))))))</f>
        <v>15</v>
      </c>
      <c r="G8814" s="72">
        <f>IF(F8814=0,0,IF(LİSTE!$F$1=F8814,1,F8814+1))</f>
        <v>16</v>
      </c>
      <c r="H8814" s="72">
        <f>IF(G8814=0,0,IF(LİSTE!$F$1=G8814,1,G8814+1))</f>
        <v>17</v>
      </c>
      <c r="I8814" s="72" t="str">
        <f>IFERROR(VLOOKUP(A8814,TATİLLER!$A$2:$D$30000,3,0),"TATİL DEĞİL")</f>
        <v>TATİL DEĞİL</v>
      </c>
    </row>
    <row r="8815" spans="1:9" x14ac:dyDescent="0.25">
      <c r="A8815" s="74">
        <f t="shared" si="2031"/>
        <v>57538</v>
      </c>
      <c r="B8815" s="72">
        <f t="shared" si="2028"/>
        <v>4</v>
      </c>
      <c r="C8815" s="72" t="str">
        <f>IF(F8815=0,"RESMİ TATİL",VLOOKUP(F8815,LİSTE!$B$7:$D$1300,3,0))</f>
        <v>Zeynep Beril BAŞPINAR</v>
      </c>
      <c r="D8815" s="72" t="str">
        <f>IF(G8815=0,"RESMİ TATİL",VLOOKUP(G8815,LİSTE!$B$7:$D$1300,3,0))</f>
        <v>Ahmet DAL</v>
      </c>
      <c r="E8815" s="72" t="str">
        <f>IF(H8815=0,"RESMİ TATİL",VLOOKUP(H8815,LİSTE!$B$7:$D$1300,3,0))</f>
        <v>Emirhan KARATAŞ</v>
      </c>
      <c r="F8815" s="72">
        <f>IF(B8815="TATİL",0,IF(F8814&gt;0,IF(LİSTE!$F$1=H8814,1,H8814+1),IF(F8814=0,H8813+1,IF(F8813=0,H8812+1,IF(F8812=0,H8811+1,IF(F8811=0,H8810+1))))))</f>
        <v>18</v>
      </c>
      <c r="G8815" s="72">
        <f>IF(F8815=0,0,IF(LİSTE!$F$1=F8815,1,F8815+1))</f>
        <v>19</v>
      </c>
      <c r="H8815" s="72">
        <f>IF(G8815=0,0,IF(LİSTE!$F$1=G8815,1,G8815+1))</f>
        <v>20</v>
      </c>
      <c r="I8815" s="72" t="str">
        <f>IFERROR(VLOOKUP(A8815,TATİLLER!$A$2:$D$30000,3,0),"TATİL DEĞİL")</f>
        <v>TATİL DEĞİL</v>
      </c>
    </row>
    <row r="8816" spans="1:9" x14ac:dyDescent="0.25">
      <c r="A8816" s="74">
        <f t="shared" si="2031"/>
        <v>57539</v>
      </c>
      <c r="B8816" s="72">
        <f t="shared" si="2028"/>
        <v>5</v>
      </c>
      <c r="C8816" s="72" t="str">
        <f>IF(F8816=0,"RESMİ TATİL",VLOOKUP(F8816,LİSTE!$B$7:$D$1300,3,0))</f>
        <v>Zümra Yeter ARI</v>
      </c>
      <c r="D8816" s="72" t="str">
        <f>IF(G8816=0,"RESMİ TATİL",VLOOKUP(G8816,LİSTE!$B$7:$D$1300,3,0))</f>
        <v>Utku KARAGÖZ</v>
      </c>
      <c r="E8816" s="72" t="str">
        <f>IF(H8816=0,"RESMİ TATİL",VLOOKUP(H8816,LİSTE!$B$7:$D$1300,3,0))</f>
        <v>Feyza Zümra AVCIOĞLU</v>
      </c>
      <c r="F8816" s="72">
        <f>IF(B8816="TATİL",0,IF(F8815&gt;0,IF(LİSTE!$F$1=H8815,1,H8815+1),IF(F8815=0,H8814+1,IF(F8814=0,H8813+1,IF(F8813=0,H8812+1,IF(F8812=0,H8811+1))))))</f>
        <v>21</v>
      </c>
      <c r="G8816" s="72">
        <f>IF(F8816=0,0,IF(LİSTE!$F$1=F8816,1,F8816+1))</f>
        <v>22</v>
      </c>
      <c r="H8816" s="72">
        <f>IF(G8816=0,0,IF(LİSTE!$F$1=G8816,1,G8816+1))</f>
        <v>23</v>
      </c>
      <c r="I8816" s="72" t="str">
        <f>IFERROR(VLOOKUP(A8816,TATİLLER!$A$2:$D$30000,3,0),"TATİL DEĞİL")</f>
        <v>TATİL DEĞİL</v>
      </c>
    </row>
    <row r="8817" spans="1:9" x14ac:dyDescent="0.25">
      <c r="A8817" s="74">
        <f t="shared" ref="A8817" si="2039">A8816+3</f>
        <v>57542</v>
      </c>
      <c r="B8817" s="72">
        <f t="shared" si="2028"/>
        <v>1</v>
      </c>
      <c r="C8817" s="72" t="str">
        <f>IF(F8817=0,"RESMİ TATİL",VLOOKUP(F8817,LİSTE!$B$7:$D$1300,3,0))</f>
        <v>Yusuf Ali TABUR</v>
      </c>
      <c r="D8817" s="72" t="str">
        <f>IF(G8817=0,"RESMİ TATİL",VLOOKUP(G8817,LİSTE!$B$7:$D$1300,3,0))</f>
        <v>Irmak UTEBAY</v>
      </c>
      <c r="E8817" s="72" t="str">
        <f>IF(H8817=0,"RESMİ TATİL",VLOOKUP(H8817,LİSTE!$B$7:$D$1300,3,0))</f>
        <v>Kerem AKKOÇ</v>
      </c>
      <c r="F8817" s="72">
        <f>IF(B8817="TATİL",0,IF(F8816&gt;0,IF(LİSTE!$F$1=H8816,1,H8816+1),IF(F8816=0,H8815+1,IF(F8815=0,H8814+1,IF(F8814=0,H8813+1,IF(F8813=0,H8812+1))))))</f>
        <v>24</v>
      </c>
      <c r="G8817" s="72">
        <f>IF(F8817=0,0,IF(LİSTE!$F$1=F8817,1,F8817+1))</f>
        <v>25</v>
      </c>
      <c r="H8817" s="72">
        <f>IF(G8817=0,0,IF(LİSTE!$F$1=G8817,1,G8817+1))</f>
        <v>26</v>
      </c>
      <c r="I8817" s="72" t="str">
        <f>IFERROR(VLOOKUP(A8817,TATİLLER!$A$2:$D$30000,3,0),"TATİL DEĞİL")</f>
        <v>TATİL DEĞİL</v>
      </c>
    </row>
    <row r="8818" spans="1:9" x14ac:dyDescent="0.25">
      <c r="A8818" s="74">
        <f t="shared" si="2031"/>
        <v>57543</v>
      </c>
      <c r="B8818" s="72">
        <f t="shared" si="2028"/>
        <v>2</v>
      </c>
      <c r="C8818" s="72" t="str">
        <f>IF(F8818=0,"RESMİ TATİL",VLOOKUP(F8818,LİSTE!$B$7:$D$1300,3,0))</f>
        <v>Elçin Ayşe ELMAS</v>
      </c>
      <c r="D8818" s="72" t="str">
        <f>IF(G8818=0,"RESMİ TATİL",VLOOKUP(G8818,LİSTE!$B$7:$D$1300,3,0))</f>
        <v>Muhammed YILDIZDAĞ</v>
      </c>
      <c r="E8818" s="72" t="str">
        <f>IF(H8818=0,"RESMİ TATİL",VLOOKUP(H8818,LİSTE!$B$7:$D$1300,3,0))</f>
        <v>Nisa Nur SANCAR</v>
      </c>
      <c r="F8818" s="72">
        <f>IF(B8818="TATİL",0,IF(F8817&gt;0,IF(LİSTE!$F$1=H8817,1,H8817+1),IF(F8817=0,H8816+1,IF(F8816=0,H8815+1,IF(F8815=0,H8814+1,IF(F8814=0,H8813+1))))))</f>
        <v>27</v>
      </c>
      <c r="G8818" s="72">
        <f>IF(F8818=0,0,IF(LİSTE!$F$1=F8818,1,F8818+1))</f>
        <v>28</v>
      </c>
      <c r="H8818" s="72">
        <f>IF(G8818=0,0,IF(LİSTE!$F$1=G8818,1,G8818+1))</f>
        <v>1</v>
      </c>
      <c r="I8818" s="72" t="str">
        <f>IFERROR(VLOOKUP(A8818,TATİLLER!$A$2:$D$30000,3,0),"TATİL DEĞİL")</f>
        <v>TATİL DEĞİL</v>
      </c>
    </row>
    <row r="8819" spans="1:9" x14ac:dyDescent="0.25">
      <c r="A8819" s="74">
        <f t="shared" si="2031"/>
        <v>57544</v>
      </c>
      <c r="B8819" s="72">
        <f t="shared" si="2028"/>
        <v>3</v>
      </c>
      <c r="C8819" s="72" t="str">
        <f>IF(F8819=0,"RESMİ TATİL",VLOOKUP(F8819,LİSTE!$B$7:$D$1300,3,0))</f>
        <v>Esila ÇETİN</v>
      </c>
      <c r="D8819" s="72" t="str">
        <f>IF(G8819=0,"RESMİ TATİL",VLOOKUP(G8819,LİSTE!$B$7:$D$1300,3,0))</f>
        <v>Zeynep Sevde TOPUZ</v>
      </c>
      <c r="E8819" s="72" t="str">
        <f>IF(H8819=0,"RESMİ TATİL",VLOOKUP(H8819,LİSTE!$B$7:$D$1300,3,0))</f>
        <v>Ömer Asaf KADAŞ</v>
      </c>
      <c r="F8819" s="72">
        <f>IF(B8819="TATİL",0,IF(F8818&gt;0,IF(LİSTE!$F$1=H8818,1,H8818+1),IF(F8818=0,H8817+1,IF(F8817=0,H8816+1,IF(F8816=0,H8815+1,IF(F8815=0,H8814+1))))))</f>
        <v>2</v>
      </c>
      <c r="G8819" s="72">
        <f>IF(F8819=0,0,IF(LİSTE!$F$1=F8819,1,F8819+1))</f>
        <v>3</v>
      </c>
      <c r="H8819" s="72">
        <f>IF(G8819=0,0,IF(LİSTE!$F$1=G8819,1,G8819+1))</f>
        <v>4</v>
      </c>
      <c r="I8819" s="72" t="str">
        <f>IFERROR(VLOOKUP(A8819,TATİLLER!$A$2:$D$30000,3,0),"TATİL DEĞİL")</f>
        <v>TATİL DEĞİL</v>
      </c>
    </row>
    <row r="8820" spans="1:9" x14ac:dyDescent="0.25">
      <c r="A8820" s="74">
        <f t="shared" si="2031"/>
        <v>57545</v>
      </c>
      <c r="B8820" s="72">
        <f t="shared" si="2028"/>
        <v>4</v>
      </c>
      <c r="C8820" s="72" t="str">
        <f>IF(F8820=0,"RESMİ TATİL",VLOOKUP(F8820,LİSTE!$B$7:$D$1300,3,0))</f>
        <v>Ramazan Baran ADIGÜZEL</v>
      </c>
      <c r="D8820" s="72" t="str">
        <f>IF(G8820=0,"RESMİ TATİL",VLOOKUP(G8820,LİSTE!$B$7:$D$1300,3,0))</f>
        <v>Bahar AKGÜN</v>
      </c>
      <c r="E8820" s="72" t="str">
        <f>IF(H8820=0,"RESMİ TATİL",VLOOKUP(H8820,LİSTE!$B$7:$D$1300,3,0))</f>
        <v>Ömer AKGÜL</v>
      </c>
      <c r="F8820" s="72">
        <f>IF(B8820="TATİL",0,IF(F8819&gt;0,IF(LİSTE!$F$1=H8819,1,H8819+1),IF(F8819=0,H8818+1,IF(F8818=0,H8817+1,IF(F8817=0,H8816+1,IF(F8816=0,H8815+1))))))</f>
        <v>5</v>
      </c>
      <c r="G8820" s="72">
        <f>IF(F8820=0,0,IF(LİSTE!$F$1=F8820,1,F8820+1))</f>
        <v>6</v>
      </c>
      <c r="H8820" s="72">
        <f>IF(G8820=0,0,IF(LİSTE!$F$1=G8820,1,G8820+1))</f>
        <v>7</v>
      </c>
      <c r="I8820" s="72" t="str">
        <f>IFERROR(VLOOKUP(A8820,TATİLLER!$A$2:$D$30000,3,0),"TATİL DEĞİL")</f>
        <v>TATİL DEĞİL</v>
      </c>
    </row>
    <row r="8821" spans="1:9" x14ac:dyDescent="0.25">
      <c r="A8821" s="74">
        <f t="shared" si="2031"/>
        <v>57546</v>
      </c>
      <c r="B8821" s="72">
        <f t="shared" si="2028"/>
        <v>5</v>
      </c>
      <c r="C8821" s="72" t="str">
        <f>IF(F8821=0,"RESMİ TATİL",VLOOKUP(F8821,LİSTE!$B$7:$D$1300,3,0))</f>
        <v>Muharrem EFE TANRIVERDİ</v>
      </c>
      <c r="D8821" s="72" t="str">
        <f>IF(G8821=0,"RESMİ TATİL",VLOOKUP(G8821,LİSTE!$B$7:$D$1300,3,0))</f>
        <v>Anıl DOĞAN</v>
      </c>
      <c r="E8821" s="72" t="str">
        <f>IF(H8821=0,"RESMİ TATİL",VLOOKUP(H8821,LİSTE!$B$7:$D$1300,3,0))</f>
        <v>İpek ARSLAN</v>
      </c>
      <c r="F8821" s="72">
        <f>IF(B8821="TATİL",0,IF(F8820&gt;0,IF(LİSTE!$F$1=H8820,1,H8820+1),IF(F8820=0,H8819+1,IF(F8819=0,H8818+1,IF(F8818=0,H8817+1,IF(F8817=0,H8816+1))))))</f>
        <v>8</v>
      </c>
      <c r="G8821" s="72">
        <f>IF(F8821=0,0,IF(LİSTE!$F$1=F8821,1,F8821+1))</f>
        <v>9</v>
      </c>
      <c r="H8821" s="72">
        <f>IF(G8821=0,0,IF(LİSTE!$F$1=G8821,1,G8821+1))</f>
        <v>10</v>
      </c>
      <c r="I8821" s="72" t="str">
        <f>IFERROR(VLOOKUP(A8821,TATİLLER!$A$2:$D$30000,3,0),"TATİL DEĞİL")</f>
        <v>TATİL DEĞİL</v>
      </c>
    </row>
    <row r="8822" spans="1:9" x14ac:dyDescent="0.25">
      <c r="A8822" s="74">
        <f t="shared" ref="A8822" si="2040">A8821+3</f>
        <v>57549</v>
      </c>
      <c r="B8822" s="72">
        <f t="shared" si="2028"/>
        <v>1</v>
      </c>
      <c r="C8822" s="72" t="str">
        <f>IF(F8822=0,"RESMİ TATİL",VLOOKUP(F8822,LİSTE!$B$7:$D$1300,3,0))</f>
        <v>Efe KARSAK</v>
      </c>
      <c r="D8822" s="72" t="str">
        <f>IF(G8822=0,"RESMİ TATİL",VLOOKUP(G8822,LİSTE!$B$7:$D$1300,3,0))</f>
        <v>Abdullah KIRBAÇ</v>
      </c>
      <c r="E8822" s="72" t="str">
        <f>IF(H8822=0,"RESMİ TATİL",VLOOKUP(H8822,LİSTE!$B$7:$D$1300,3,0))</f>
        <v>Ümmü Defne GÜLER</v>
      </c>
      <c r="F8822" s="72">
        <f>IF(B8822="TATİL",0,IF(F8821&gt;0,IF(LİSTE!$F$1=H8821,1,H8821+1),IF(F8821=0,H8820+1,IF(F8820=0,H8819+1,IF(F8819=0,H8818+1,IF(F8818=0,H8817+1))))))</f>
        <v>11</v>
      </c>
      <c r="G8822" s="72">
        <f>IF(F8822=0,0,IF(LİSTE!$F$1=F8822,1,F8822+1))</f>
        <v>12</v>
      </c>
      <c r="H8822" s="72">
        <f>IF(G8822=0,0,IF(LİSTE!$F$1=G8822,1,G8822+1))</f>
        <v>13</v>
      </c>
      <c r="I8822" s="72" t="str">
        <f>IFERROR(VLOOKUP(A8822,TATİLLER!$A$2:$D$30000,3,0),"TATİL DEĞİL")</f>
        <v>TATİL DEĞİL</v>
      </c>
    </row>
    <row r="8823" spans="1:9" x14ac:dyDescent="0.25">
      <c r="A8823" s="74">
        <f t="shared" si="2031"/>
        <v>57550</v>
      </c>
      <c r="B8823" s="72">
        <f t="shared" si="2028"/>
        <v>2</v>
      </c>
      <c r="C8823" s="72" t="str">
        <f>IF(F8823=0,"RESMİ TATİL",VLOOKUP(F8823,LİSTE!$B$7:$D$1300,3,0))</f>
        <v>Şevval ÖZDAMAR</v>
      </c>
      <c r="D8823" s="72" t="str">
        <f>IF(G8823=0,"RESMİ TATİL",VLOOKUP(G8823,LİSTE!$B$7:$D$1300,3,0))</f>
        <v>Zeynep AKDAĞ</v>
      </c>
      <c r="E8823" s="72" t="str">
        <f>IF(H8823=0,"RESMİ TATİL",VLOOKUP(H8823,LİSTE!$B$7:$D$1300,3,0))</f>
        <v>Esma ÇOKER</v>
      </c>
      <c r="F8823" s="72">
        <f>IF(B8823="TATİL",0,IF(F8822&gt;0,IF(LİSTE!$F$1=H8822,1,H8822+1),IF(F8822=0,H8821+1,IF(F8821=0,H8820+1,IF(F8820=0,H8819+1,IF(F8819=0,H8818+1))))))</f>
        <v>14</v>
      </c>
      <c r="G8823" s="72">
        <f>IF(F8823=0,0,IF(LİSTE!$F$1=F8823,1,F8823+1))</f>
        <v>15</v>
      </c>
      <c r="H8823" s="72">
        <f>IF(G8823=0,0,IF(LİSTE!$F$1=G8823,1,G8823+1))</f>
        <v>16</v>
      </c>
      <c r="I8823" s="72" t="str">
        <f>IFERROR(VLOOKUP(A8823,TATİLLER!$A$2:$D$30000,3,0),"TATİL DEĞİL")</f>
        <v>TATİL DEĞİL</v>
      </c>
    </row>
    <row r="8824" spans="1:9" x14ac:dyDescent="0.25">
      <c r="A8824" s="74">
        <f t="shared" si="2031"/>
        <v>57551</v>
      </c>
      <c r="B8824" s="72">
        <f t="shared" si="2028"/>
        <v>3</v>
      </c>
      <c r="C8824" s="72" t="str">
        <f>IF(F8824=0,"RESMİ TATİL",VLOOKUP(F8824,LİSTE!$B$7:$D$1300,3,0))</f>
        <v>Dursun Kubilay YAŞAR</v>
      </c>
      <c r="D8824" s="72" t="str">
        <f>IF(G8824=0,"RESMİ TATİL",VLOOKUP(G8824,LİSTE!$B$7:$D$1300,3,0))</f>
        <v>Zeynep Beril BAŞPINAR</v>
      </c>
      <c r="E8824" s="72" t="str">
        <f>IF(H8824=0,"RESMİ TATİL",VLOOKUP(H8824,LİSTE!$B$7:$D$1300,3,0))</f>
        <v>Ahmet DAL</v>
      </c>
      <c r="F8824" s="72">
        <f>IF(B8824="TATİL",0,IF(F8823&gt;0,IF(LİSTE!$F$1=H8823,1,H8823+1),IF(F8823=0,H8822+1,IF(F8822=0,H8821+1,IF(F8821=0,H8820+1,IF(F8820=0,H8819+1))))))</f>
        <v>17</v>
      </c>
      <c r="G8824" s="72">
        <f>IF(F8824=0,0,IF(LİSTE!$F$1=F8824,1,F8824+1))</f>
        <v>18</v>
      </c>
      <c r="H8824" s="72">
        <f>IF(G8824=0,0,IF(LİSTE!$F$1=G8824,1,G8824+1))</f>
        <v>19</v>
      </c>
      <c r="I8824" s="72" t="str">
        <f>IFERROR(VLOOKUP(A8824,TATİLLER!$A$2:$D$30000,3,0),"TATİL DEĞİL")</f>
        <v>TATİL DEĞİL</v>
      </c>
    </row>
    <row r="8825" spans="1:9" x14ac:dyDescent="0.25">
      <c r="A8825" s="74">
        <f t="shared" si="2031"/>
        <v>57552</v>
      </c>
      <c r="B8825" s="72">
        <f t="shared" si="2028"/>
        <v>4</v>
      </c>
      <c r="C8825" s="72" t="str">
        <f>IF(F8825=0,"RESMİ TATİL",VLOOKUP(F8825,LİSTE!$B$7:$D$1300,3,0))</f>
        <v>Emirhan KARATAŞ</v>
      </c>
      <c r="D8825" s="72" t="str">
        <f>IF(G8825=0,"RESMİ TATİL",VLOOKUP(G8825,LİSTE!$B$7:$D$1300,3,0))</f>
        <v>Zümra Yeter ARI</v>
      </c>
      <c r="E8825" s="72" t="str">
        <f>IF(H8825=0,"RESMİ TATİL",VLOOKUP(H8825,LİSTE!$B$7:$D$1300,3,0))</f>
        <v>Utku KARAGÖZ</v>
      </c>
      <c r="F8825" s="72">
        <f>IF(B8825="TATİL",0,IF(F8824&gt;0,IF(LİSTE!$F$1=H8824,1,H8824+1),IF(F8824=0,H8823+1,IF(F8823=0,H8822+1,IF(F8822=0,H8821+1,IF(F8821=0,H8820+1))))))</f>
        <v>20</v>
      </c>
      <c r="G8825" s="72">
        <f>IF(F8825=0,0,IF(LİSTE!$F$1=F8825,1,F8825+1))</f>
        <v>21</v>
      </c>
      <c r="H8825" s="72">
        <f>IF(G8825=0,0,IF(LİSTE!$F$1=G8825,1,G8825+1))</f>
        <v>22</v>
      </c>
      <c r="I8825" s="72" t="str">
        <f>IFERROR(VLOOKUP(A8825,TATİLLER!$A$2:$D$30000,3,0),"TATİL DEĞİL")</f>
        <v>TATİL DEĞİL</v>
      </c>
    </row>
    <row r="8826" spans="1:9" x14ac:dyDescent="0.25">
      <c r="A8826" s="74">
        <f t="shared" si="2031"/>
        <v>57553</v>
      </c>
      <c r="B8826" s="72">
        <f t="shared" si="2028"/>
        <v>5</v>
      </c>
      <c r="C8826" s="72" t="str">
        <f>IF(F8826=0,"RESMİ TATİL",VLOOKUP(F8826,LİSTE!$B$7:$D$1300,3,0))</f>
        <v>Feyza Zümra AVCIOĞLU</v>
      </c>
      <c r="D8826" s="72" t="str">
        <f>IF(G8826=0,"RESMİ TATİL",VLOOKUP(G8826,LİSTE!$B$7:$D$1300,3,0))</f>
        <v>Yusuf Ali TABUR</v>
      </c>
      <c r="E8826" s="72" t="str">
        <f>IF(H8826=0,"RESMİ TATİL",VLOOKUP(H8826,LİSTE!$B$7:$D$1300,3,0))</f>
        <v>Irmak UTEBAY</v>
      </c>
      <c r="F8826" s="72">
        <f>IF(B8826="TATİL",0,IF(F8825&gt;0,IF(LİSTE!$F$1=H8825,1,H8825+1),IF(F8825=0,H8824+1,IF(F8824=0,H8823+1,IF(F8823=0,H8822+1,IF(F8822=0,H8821+1))))))</f>
        <v>23</v>
      </c>
      <c r="G8826" s="72">
        <f>IF(F8826=0,0,IF(LİSTE!$F$1=F8826,1,F8826+1))</f>
        <v>24</v>
      </c>
      <c r="H8826" s="72">
        <f>IF(G8826=0,0,IF(LİSTE!$F$1=G8826,1,G8826+1))</f>
        <v>25</v>
      </c>
      <c r="I8826" s="72" t="str">
        <f>IFERROR(VLOOKUP(A8826,TATİLLER!$A$2:$D$30000,3,0),"TATİL DEĞİL")</f>
        <v>TATİL DEĞİL</v>
      </c>
    </row>
    <row r="8827" spans="1:9" x14ac:dyDescent="0.25">
      <c r="A8827" s="74">
        <f t="shared" ref="A8827" si="2041">A8826+3</f>
        <v>57556</v>
      </c>
      <c r="B8827" s="72">
        <f t="shared" si="2028"/>
        <v>1</v>
      </c>
      <c r="C8827" s="72" t="str">
        <f>IF(F8827=0,"RESMİ TATİL",VLOOKUP(F8827,LİSTE!$B$7:$D$1300,3,0))</f>
        <v>Kerem AKKOÇ</v>
      </c>
      <c r="D8827" s="72" t="str">
        <f>IF(G8827=0,"RESMİ TATİL",VLOOKUP(G8827,LİSTE!$B$7:$D$1300,3,0))</f>
        <v>Elçin Ayşe ELMAS</v>
      </c>
      <c r="E8827" s="72" t="str">
        <f>IF(H8827=0,"RESMİ TATİL",VLOOKUP(H8827,LİSTE!$B$7:$D$1300,3,0))</f>
        <v>Muhammed YILDIZDAĞ</v>
      </c>
      <c r="F8827" s="72">
        <f>IF(B8827="TATİL",0,IF(F8826&gt;0,IF(LİSTE!$F$1=H8826,1,H8826+1),IF(F8826=0,H8825+1,IF(F8825=0,H8824+1,IF(F8824=0,H8823+1,IF(F8823=0,H8822+1))))))</f>
        <v>26</v>
      </c>
      <c r="G8827" s="72">
        <f>IF(F8827=0,0,IF(LİSTE!$F$1=F8827,1,F8827+1))</f>
        <v>27</v>
      </c>
      <c r="H8827" s="72">
        <f>IF(G8827=0,0,IF(LİSTE!$F$1=G8827,1,G8827+1))</f>
        <v>28</v>
      </c>
      <c r="I8827" s="72" t="str">
        <f>IFERROR(VLOOKUP(A8827,TATİLLER!$A$2:$D$30000,3,0),"TATİL DEĞİL")</f>
        <v>TATİL DEĞİL</v>
      </c>
    </row>
    <row r="8828" spans="1:9" x14ac:dyDescent="0.25">
      <c r="A8828" s="74">
        <f t="shared" si="2031"/>
        <v>57557</v>
      </c>
      <c r="B8828" s="72">
        <f t="shared" si="2028"/>
        <v>2</v>
      </c>
      <c r="C8828" s="72" t="str">
        <f>IF(F8828=0,"RESMİ TATİL",VLOOKUP(F8828,LİSTE!$B$7:$D$1300,3,0))</f>
        <v>Nisa Nur SANCAR</v>
      </c>
      <c r="D8828" s="72" t="str">
        <f>IF(G8828=0,"RESMİ TATİL",VLOOKUP(G8828,LİSTE!$B$7:$D$1300,3,0))</f>
        <v>Esila ÇETİN</v>
      </c>
      <c r="E8828" s="72" t="str">
        <f>IF(H8828=0,"RESMİ TATİL",VLOOKUP(H8828,LİSTE!$B$7:$D$1300,3,0))</f>
        <v>Zeynep Sevde TOPUZ</v>
      </c>
      <c r="F8828" s="72">
        <f>IF(B8828="TATİL",0,IF(F8827&gt;0,IF(LİSTE!$F$1=H8827,1,H8827+1),IF(F8827=0,H8826+1,IF(F8826=0,H8825+1,IF(F8825=0,H8824+1,IF(F8824=0,H8823+1))))))</f>
        <v>1</v>
      </c>
      <c r="G8828" s="72">
        <f>IF(F8828=0,0,IF(LİSTE!$F$1=F8828,1,F8828+1))</f>
        <v>2</v>
      </c>
      <c r="H8828" s="72">
        <f>IF(G8828=0,0,IF(LİSTE!$F$1=G8828,1,G8828+1))</f>
        <v>3</v>
      </c>
      <c r="I8828" s="72" t="str">
        <f>IFERROR(VLOOKUP(A8828,TATİLLER!$A$2:$D$30000,3,0),"TATİL DEĞİL")</f>
        <v>TATİL DEĞİL</v>
      </c>
    </row>
    <row r="8829" spans="1:9" x14ac:dyDescent="0.25">
      <c r="A8829" s="74">
        <f t="shared" si="2031"/>
        <v>57558</v>
      </c>
      <c r="B8829" s="72">
        <f t="shared" si="2028"/>
        <v>3</v>
      </c>
      <c r="C8829" s="72" t="str">
        <f>IF(F8829=0,"RESMİ TATİL",VLOOKUP(F8829,LİSTE!$B$7:$D$1300,3,0))</f>
        <v>Ömer Asaf KADAŞ</v>
      </c>
      <c r="D8829" s="72" t="str">
        <f>IF(G8829=0,"RESMİ TATİL",VLOOKUP(G8829,LİSTE!$B$7:$D$1300,3,0))</f>
        <v>Ramazan Baran ADIGÜZEL</v>
      </c>
      <c r="E8829" s="72" t="str">
        <f>IF(H8829=0,"RESMİ TATİL",VLOOKUP(H8829,LİSTE!$B$7:$D$1300,3,0))</f>
        <v>Bahar AKGÜN</v>
      </c>
      <c r="F8829" s="72">
        <f>IF(B8829="TATİL",0,IF(F8828&gt;0,IF(LİSTE!$F$1=H8828,1,H8828+1),IF(F8828=0,H8827+1,IF(F8827=0,H8826+1,IF(F8826=0,H8825+1,IF(F8825=0,H8824+1))))))</f>
        <v>4</v>
      </c>
      <c r="G8829" s="72">
        <f>IF(F8829=0,0,IF(LİSTE!$F$1=F8829,1,F8829+1))</f>
        <v>5</v>
      </c>
      <c r="H8829" s="72">
        <f>IF(G8829=0,0,IF(LİSTE!$F$1=G8829,1,G8829+1))</f>
        <v>6</v>
      </c>
      <c r="I8829" s="72" t="str">
        <f>IFERROR(VLOOKUP(A8829,TATİLLER!$A$2:$D$30000,3,0),"TATİL DEĞİL")</f>
        <v>TATİL DEĞİL</v>
      </c>
    </row>
    <row r="8830" spans="1:9" x14ac:dyDescent="0.25">
      <c r="A8830" s="74">
        <f t="shared" si="2031"/>
        <v>57559</v>
      </c>
      <c r="B8830" s="72">
        <f t="shared" si="2028"/>
        <v>4</v>
      </c>
      <c r="C8830" s="72" t="str">
        <f>IF(F8830=0,"RESMİ TATİL",VLOOKUP(F8830,LİSTE!$B$7:$D$1300,3,0))</f>
        <v>Ömer AKGÜL</v>
      </c>
      <c r="D8830" s="72" t="str">
        <f>IF(G8830=0,"RESMİ TATİL",VLOOKUP(G8830,LİSTE!$B$7:$D$1300,3,0))</f>
        <v>Muharrem EFE TANRIVERDİ</v>
      </c>
      <c r="E8830" s="72" t="str">
        <f>IF(H8830=0,"RESMİ TATİL",VLOOKUP(H8830,LİSTE!$B$7:$D$1300,3,0))</f>
        <v>Anıl DOĞAN</v>
      </c>
      <c r="F8830" s="72">
        <f>IF(B8830="TATİL",0,IF(F8829&gt;0,IF(LİSTE!$F$1=H8829,1,H8829+1),IF(F8829=0,H8828+1,IF(F8828=0,H8827+1,IF(F8827=0,H8826+1,IF(F8826=0,H8825+1))))))</f>
        <v>7</v>
      </c>
      <c r="G8830" s="72">
        <f>IF(F8830=0,0,IF(LİSTE!$F$1=F8830,1,F8830+1))</f>
        <v>8</v>
      </c>
      <c r="H8830" s="72">
        <f>IF(G8830=0,0,IF(LİSTE!$F$1=G8830,1,G8830+1))</f>
        <v>9</v>
      </c>
      <c r="I8830" s="72" t="str">
        <f>IFERROR(VLOOKUP(A8830,TATİLLER!$A$2:$D$30000,3,0),"TATİL DEĞİL")</f>
        <v>TATİL DEĞİL</v>
      </c>
    </row>
    <row r="8831" spans="1:9" x14ac:dyDescent="0.25">
      <c r="A8831" s="74">
        <f t="shared" si="2031"/>
        <v>57560</v>
      </c>
      <c r="B8831" s="72">
        <f t="shared" si="2028"/>
        <v>5</v>
      </c>
      <c r="C8831" s="72" t="str">
        <f>IF(F8831=0,"RESMİ TATİL",VLOOKUP(F8831,LİSTE!$B$7:$D$1300,3,0))</f>
        <v>İpek ARSLAN</v>
      </c>
      <c r="D8831" s="72" t="str">
        <f>IF(G8831=0,"RESMİ TATİL",VLOOKUP(G8831,LİSTE!$B$7:$D$1300,3,0))</f>
        <v>Efe KARSAK</v>
      </c>
      <c r="E8831" s="72" t="str">
        <f>IF(H8831=0,"RESMİ TATİL",VLOOKUP(H8831,LİSTE!$B$7:$D$1300,3,0))</f>
        <v>Abdullah KIRBAÇ</v>
      </c>
      <c r="F8831" s="72">
        <f>IF(B8831="TATİL",0,IF(F8830&gt;0,IF(LİSTE!$F$1=H8830,1,H8830+1),IF(F8830=0,H8829+1,IF(F8829=0,H8828+1,IF(F8828=0,H8827+1,IF(F8827=0,H8826+1))))))</f>
        <v>10</v>
      </c>
      <c r="G8831" s="72">
        <f>IF(F8831=0,0,IF(LİSTE!$F$1=F8831,1,F8831+1))</f>
        <v>11</v>
      </c>
      <c r="H8831" s="72">
        <f>IF(G8831=0,0,IF(LİSTE!$F$1=G8831,1,G8831+1))</f>
        <v>12</v>
      </c>
      <c r="I8831" s="72" t="str">
        <f>IFERROR(VLOOKUP(A8831,TATİLLER!$A$2:$D$30000,3,0),"TATİL DEĞİL")</f>
        <v>TATİL DEĞİL</v>
      </c>
    </row>
    <row r="8832" spans="1:9" x14ac:dyDescent="0.25">
      <c r="A8832" s="74">
        <f t="shared" ref="A8832" si="2042">A8831+3</f>
        <v>57563</v>
      </c>
      <c r="B8832" s="72">
        <f t="shared" si="2028"/>
        <v>1</v>
      </c>
      <c r="C8832" s="72" t="str">
        <f>IF(F8832=0,"RESMİ TATİL",VLOOKUP(F8832,LİSTE!$B$7:$D$1300,3,0))</f>
        <v>Ümmü Defne GÜLER</v>
      </c>
      <c r="D8832" s="72" t="str">
        <f>IF(G8832=0,"RESMİ TATİL",VLOOKUP(G8832,LİSTE!$B$7:$D$1300,3,0))</f>
        <v>Şevval ÖZDAMAR</v>
      </c>
      <c r="E8832" s="72" t="str">
        <f>IF(H8832=0,"RESMİ TATİL",VLOOKUP(H8832,LİSTE!$B$7:$D$1300,3,0))</f>
        <v>Zeynep AKDAĞ</v>
      </c>
      <c r="F8832" s="72">
        <f>IF(B8832="TATİL",0,IF(F8831&gt;0,IF(LİSTE!$F$1=H8831,1,H8831+1),IF(F8831=0,H8830+1,IF(F8830=0,H8829+1,IF(F8829=0,H8828+1,IF(F8828=0,H8827+1))))))</f>
        <v>13</v>
      </c>
      <c r="G8832" s="72">
        <f>IF(F8832=0,0,IF(LİSTE!$F$1=F8832,1,F8832+1))</f>
        <v>14</v>
      </c>
      <c r="H8832" s="72">
        <f>IF(G8832=0,0,IF(LİSTE!$F$1=G8832,1,G8832+1))</f>
        <v>15</v>
      </c>
      <c r="I8832" s="72" t="str">
        <f>IFERROR(VLOOKUP(A8832,TATİLLER!$A$2:$D$30000,3,0),"TATİL DEĞİL")</f>
        <v>TATİL DEĞİL</v>
      </c>
    </row>
    <row r="8833" spans="1:9" x14ac:dyDescent="0.25">
      <c r="A8833" s="74">
        <f t="shared" si="2031"/>
        <v>57564</v>
      </c>
      <c r="B8833" s="72">
        <f t="shared" si="2028"/>
        <v>2</v>
      </c>
      <c r="C8833" s="72" t="str">
        <f>IF(F8833=0,"RESMİ TATİL",VLOOKUP(F8833,LİSTE!$B$7:$D$1300,3,0))</f>
        <v>Esma ÇOKER</v>
      </c>
      <c r="D8833" s="72" t="str">
        <f>IF(G8833=0,"RESMİ TATİL",VLOOKUP(G8833,LİSTE!$B$7:$D$1300,3,0))</f>
        <v>Dursun Kubilay YAŞAR</v>
      </c>
      <c r="E8833" s="72" t="str">
        <f>IF(H8833=0,"RESMİ TATİL",VLOOKUP(H8833,LİSTE!$B$7:$D$1300,3,0))</f>
        <v>Zeynep Beril BAŞPINAR</v>
      </c>
      <c r="F8833" s="72">
        <f>IF(B8833="TATİL",0,IF(F8832&gt;0,IF(LİSTE!$F$1=H8832,1,H8832+1),IF(F8832=0,H8831+1,IF(F8831=0,H8830+1,IF(F8830=0,H8829+1,IF(F8829=0,H8828+1))))))</f>
        <v>16</v>
      </c>
      <c r="G8833" s="72">
        <f>IF(F8833=0,0,IF(LİSTE!$F$1=F8833,1,F8833+1))</f>
        <v>17</v>
      </c>
      <c r="H8833" s="72">
        <f>IF(G8833=0,0,IF(LİSTE!$F$1=G8833,1,G8833+1))</f>
        <v>18</v>
      </c>
      <c r="I8833" s="72" t="str">
        <f>IFERROR(VLOOKUP(A8833,TATİLLER!$A$2:$D$30000,3,0),"TATİL DEĞİL")</f>
        <v>TATİL DEĞİL</v>
      </c>
    </row>
    <row r="8834" spans="1:9" x14ac:dyDescent="0.25">
      <c r="A8834" s="74">
        <f t="shared" si="2031"/>
        <v>57565</v>
      </c>
      <c r="B8834" s="72">
        <f t="shared" si="2028"/>
        <v>3</v>
      </c>
      <c r="C8834" s="72" t="str">
        <f>IF(F8834=0,"RESMİ TATİL",VLOOKUP(F8834,LİSTE!$B$7:$D$1300,3,0))</f>
        <v>Ahmet DAL</v>
      </c>
      <c r="D8834" s="72" t="str">
        <f>IF(G8834=0,"RESMİ TATİL",VLOOKUP(G8834,LİSTE!$B$7:$D$1300,3,0))</f>
        <v>Emirhan KARATAŞ</v>
      </c>
      <c r="E8834" s="72" t="str">
        <f>IF(H8834=0,"RESMİ TATİL",VLOOKUP(H8834,LİSTE!$B$7:$D$1300,3,0))</f>
        <v>Zümra Yeter ARI</v>
      </c>
      <c r="F8834" s="72">
        <f>IF(B8834="TATİL",0,IF(F8833&gt;0,IF(LİSTE!$F$1=H8833,1,H8833+1),IF(F8833=0,H8832+1,IF(F8832=0,H8831+1,IF(F8831=0,H8830+1,IF(F8830=0,H8829+1))))))</f>
        <v>19</v>
      </c>
      <c r="G8834" s="72">
        <f>IF(F8834=0,0,IF(LİSTE!$F$1=F8834,1,F8834+1))</f>
        <v>20</v>
      </c>
      <c r="H8834" s="72">
        <f>IF(G8834=0,0,IF(LİSTE!$F$1=G8834,1,G8834+1))</f>
        <v>21</v>
      </c>
      <c r="I8834" s="72" t="str">
        <f>IFERROR(VLOOKUP(A8834,TATİLLER!$A$2:$D$30000,3,0),"TATİL DEĞİL")</f>
        <v>TATİL DEĞİL</v>
      </c>
    </row>
    <row r="8835" spans="1:9" x14ac:dyDescent="0.25">
      <c r="A8835" s="74">
        <f t="shared" si="2031"/>
        <v>57566</v>
      </c>
      <c r="B8835" s="72">
        <f t="shared" ref="B8835:B8847" si="2043">IF(I8835="TATİL","TATİL",WEEKDAY(A8835,2))</f>
        <v>4</v>
      </c>
      <c r="C8835" s="72" t="str">
        <f>IF(F8835=0,"RESMİ TATİL",VLOOKUP(F8835,LİSTE!$B$7:$D$1300,3,0))</f>
        <v>Utku KARAGÖZ</v>
      </c>
      <c r="D8835" s="72" t="str">
        <f>IF(G8835=0,"RESMİ TATİL",VLOOKUP(G8835,LİSTE!$B$7:$D$1300,3,0))</f>
        <v>Feyza Zümra AVCIOĞLU</v>
      </c>
      <c r="E8835" s="72" t="str">
        <f>IF(H8835=0,"RESMİ TATİL",VLOOKUP(H8835,LİSTE!$B$7:$D$1300,3,0))</f>
        <v>Yusuf Ali TABUR</v>
      </c>
      <c r="F8835" s="72">
        <f>IF(B8835="TATİL",0,IF(F8834&gt;0,IF(LİSTE!$F$1=H8834,1,H8834+1),IF(F8834=0,H8833+1,IF(F8833=0,H8832+1,IF(F8832=0,H8831+1,IF(F8831=0,H8830+1))))))</f>
        <v>22</v>
      </c>
      <c r="G8835" s="72">
        <f>IF(F8835=0,0,IF(LİSTE!$F$1=F8835,1,F8835+1))</f>
        <v>23</v>
      </c>
      <c r="H8835" s="72">
        <f>IF(G8835=0,0,IF(LİSTE!$F$1=G8835,1,G8835+1))</f>
        <v>24</v>
      </c>
      <c r="I8835" s="72" t="str">
        <f>IFERROR(VLOOKUP(A8835,TATİLLER!$A$2:$D$30000,3,0),"TATİL DEĞİL")</f>
        <v>TATİL DEĞİL</v>
      </c>
    </row>
    <row r="8836" spans="1:9" x14ac:dyDescent="0.25">
      <c r="A8836" s="74">
        <f t="shared" si="2031"/>
        <v>57567</v>
      </c>
      <c r="B8836" s="72">
        <f t="shared" si="2043"/>
        <v>5</v>
      </c>
      <c r="C8836" s="72" t="str">
        <f>IF(F8836=0,"RESMİ TATİL",VLOOKUP(F8836,LİSTE!$B$7:$D$1300,3,0))</f>
        <v>Irmak UTEBAY</v>
      </c>
      <c r="D8836" s="72" t="str">
        <f>IF(G8836=0,"RESMİ TATİL",VLOOKUP(G8836,LİSTE!$B$7:$D$1300,3,0))</f>
        <v>Kerem AKKOÇ</v>
      </c>
      <c r="E8836" s="72" t="str">
        <f>IF(H8836=0,"RESMİ TATİL",VLOOKUP(H8836,LİSTE!$B$7:$D$1300,3,0))</f>
        <v>Elçin Ayşe ELMAS</v>
      </c>
      <c r="F8836" s="72">
        <f>IF(B8836="TATİL",0,IF(F8835&gt;0,IF(LİSTE!$F$1=H8835,1,H8835+1),IF(F8835=0,H8834+1,IF(F8834=0,H8833+1,IF(F8833=0,H8832+1,IF(F8832=0,H8831+1))))))</f>
        <v>25</v>
      </c>
      <c r="G8836" s="72">
        <f>IF(F8836=0,0,IF(LİSTE!$F$1=F8836,1,F8836+1))</f>
        <v>26</v>
      </c>
      <c r="H8836" s="72">
        <f>IF(G8836=0,0,IF(LİSTE!$F$1=G8836,1,G8836+1))</f>
        <v>27</v>
      </c>
      <c r="I8836" s="72" t="str">
        <f>IFERROR(VLOOKUP(A8836,TATİLLER!$A$2:$D$30000,3,0),"TATİL DEĞİL")</f>
        <v>TATİL DEĞİL</v>
      </c>
    </row>
    <row r="8837" spans="1:9" x14ac:dyDescent="0.25">
      <c r="A8837" s="74">
        <f t="shared" ref="A8837" si="2044">A8836+3</f>
        <v>57570</v>
      </c>
      <c r="B8837" s="72">
        <f t="shared" si="2043"/>
        <v>1</v>
      </c>
      <c r="C8837" s="72" t="str">
        <f>IF(F8837=0,"RESMİ TATİL",VLOOKUP(F8837,LİSTE!$B$7:$D$1300,3,0))</f>
        <v>Muhammed YILDIZDAĞ</v>
      </c>
      <c r="D8837" s="72" t="str">
        <f>IF(G8837=0,"RESMİ TATİL",VLOOKUP(G8837,LİSTE!$B$7:$D$1300,3,0))</f>
        <v>Nisa Nur SANCAR</v>
      </c>
      <c r="E8837" s="72" t="str">
        <f>IF(H8837=0,"RESMİ TATİL",VLOOKUP(H8837,LİSTE!$B$7:$D$1300,3,0))</f>
        <v>Esila ÇETİN</v>
      </c>
      <c r="F8837" s="72">
        <f>IF(B8837="TATİL",0,IF(F8836&gt;0,IF(LİSTE!$F$1=H8836,1,H8836+1),IF(F8836=0,H8835+1,IF(F8835=0,H8834+1,IF(F8834=0,H8833+1,IF(F8833=0,H8832+1))))))</f>
        <v>28</v>
      </c>
      <c r="G8837" s="72">
        <f>IF(F8837=0,0,IF(LİSTE!$F$1=F8837,1,F8837+1))</f>
        <v>1</v>
      </c>
      <c r="H8837" s="72">
        <f>IF(G8837=0,0,IF(LİSTE!$F$1=G8837,1,G8837+1))</f>
        <v>2</v>
      </c>
      <c r="I8837" s="72" t="str">
        <f>IFERROR(VLOOKUP(A8837,TATİLLER!$A$2:$D$30000,3,0),"TATİL DEĞİL")</f>
        <v>TATİL DEĞİL</v>
      </c>
    </row>
    <row r="8838" spans="1:9" x14ac:dyDescent="0.25">
      <c r="A8838" s="74">
        <f t="shared" si="2031"/>
        <v>57571</v>
      </c>
      <c r="B8838" s="72">
        <f t="shared" si="2043"/>
        <v>2</v>
      </c>
      <c r="C8838" s="72" t="str">
        <f>IF(F8838=0,"RESMİ TATİL",VLOOKUP(F8838,LİSTE!$B$7:$D$1300,3,0))</f>
        <v>Zeynep Sevde TOPUZ</v>
      </c>
      <c r="D8838" s="72" t="str">
        <f>IF(G8838=0,"RESMİ TATİL",VLOOKUP(G8838,LİSTE!$B$7:$D$1300,3,0))</f>
        <v>Ömer Asaf KADAŞ</v>
      </c>
      <c r="E8838" s="72" t="str">
        <f>IF(H8838=0,"RESMİ TATİL",VLOOKUP(H8838,LİSTE!$B$7:$D$1300,3,0))</f>
        <v>Ramazan Baran ADIGÜZEL</v>
      </c>
      <c r="F8838" s="72">
        <f>IF(B8838="TATİL",0,IF(F8837&gt;0,IF(LİSTE!$F$1=H8837,1,H8837+1),IF(F8837=0,H8836+1,IF(F8836=0,H8835+1,IF(F8835=0,H8834+1,IF(F8834=0,H8833+1))))))</f>
        <v>3</v>
      </c>
      <c r="G8838" s="72">
        <f>IF(F8838=0,0,IF(LİSTE!$F$1=F8838,1,F8838+1))</f>
        <v>4</v>
      </c>
      <c r="H8838" s="72">
        <f>IF(G8838=0,0,IF(LİSTE!$F$1=G8838,1,G8838+1))</f>
        <v>5</v>
      </c>
      <c r="I8838" s="72" t="str">
        <f>IFERROR(VLOOKUP(A8838,TATİLLER!$A$2:$D$30000,3,0),"TATİL DEĞİL")</f>
        <v>TATİL DEĞİL</v>
      </c>
    </row>
    <row r="8839" spans="1:9" x14ac:dyDescent="0.25">
      <c r="A8839" s="74">
        <f t="shared" si="2031"/>
        <v>57572</v>
      </c>
      <c r="B8839" s="72">
        <f t="shared" si="2043"/>
        <v>3</v>
      </c>
      <c r="C8839" s="72" t="str">
        <f>IF(F8839=0,"RESMİ TATİL",VLOOKUP(F8839,LİSTE!$B$7:$D$1300,3,0))</f>
        <v>Bahar AKGÜN</v>
      </c>
      <c r="D8839" s="72" t="str">
        <f>IF(G8839=0,"RESMİ TATİL",VLOOKUP(G8839,LİSTE!$B$7:$D$1300,3,0))</f>
        <v>Ömer AKGÜL</v>
      </c>
      <c r="E8839" s="72" t="str">
        <f>IF(H8839=0,"RESMİ TATİL",VLOOKUP(H8839,LİSTE!$B$7:$D$1300,3,0))</f>
        <v>Muharrem EFE TANRIVERDİ</v>
      </c>
      <c r="F8839" s="72">
        <f>IF(B8839="TATİL",0,IF(F8838&gt;0,IF(LİSTE!$F$1=H8838,1,H8838+1),IF(F8838=0,H8837+1,IF(F8837=0,H8836+1,IF(F8836=0,H8835+1,IF(F8835=0,H8834+1))))))</f>
        <v>6</v>
      </c>
      <c r="G8839" s="72">
        <f>IF(F8839=0,0,IF(LİSTE!$F$1=F8839,1,F8839+1))</f>
        <v>7</v>
      </c>
      <c r="H8839" s="72">
        <f>IF(G8839=0,0,IF(LİSTE!$F$1=G8839,1,G8839+1))</f>
        <v>8</v>
      </c>
      <c r="I8839" s="72" t="str">
        <f>IFERROR(VLOOKUP(A8839,TATİLLER!$A$2:$D$30000,3,0),"TATİL DEĞİL")</f>
        <v>TATİL DEĞİL</v>
      </c>
    </row>
    <row r="8840" spans="1:9" x14ac:dyDescent="0.25">
      <c r="A8840" s="74">
        <f t="shared" si="2031"/>
        <v>57573</v>
      </c>
      <c r="B8840" s="72">
        <f t="shared" si="2043"/>
        <v>4</v>
      </c>
      <c r="C8840" s="72" t="str">
        <f>IF(F8840=0,"RESMİ TATİL",VLOOKUP(F8840,LİSTE!$B$7:$D$1300,3,0))</f>
        <v>Anıl DOĞAN</v>
      </c>
      <c r="D8840" s="72" t="str">
        <f>IF(G8840=0,"RESMİ TATİL",VLOOKUP(G8840,LİSTE!$B$7:$D$1300,3,0))</f>
        <v>İpek ARSLAN</v>
      </c>
      <c r="E8840" s="72" t="str">
        <f>IF(H8840=0,"RESMİ TATİL",VLOOKUP(H8840,LİSTE!$B$7:$D$1300,3,0))</f>
        <v>Efe KARSAK</v>
      </c>
      <c r="F8840" s="72">
        <f>IF(B8840="TATİL",0,IF(F8839&gt;0,IF(LİSTE!$F$1=H8839,1,H8839+1),IF(F8839=0,H8838+1,IF(F8838=0,H8837+1,IF(F8837=0,H8836+1,IF(F8836=0,H8835+1))))))</f>
        <v>9</v>
      </c>
      <c r="G8840" s="72">
        <f>IF(F8840=0,0,IF(LİSTE!$F$1=F8840,1,F8840+1))</f>
        <v>10</v>
      </c>
      <c r="H8840" s="72">
        <f>IF(G8840=0,0,IF(LİSTE!$F$1=G8840,1,G8840+1))</f>
        <v>11</v>
      </c>
      <c r="I8840" s="72" t="str">
        <f>IFERROR(VLOOKUP(A8840,TATİLLER!$A$2:$D$30000,3,0),"TATİL DEĞİL")</f>
        <v>TATİL DEĞİL</v>
      </c>
    </row>
    <row r="8841" spans="1:9" x14ac:dyDescent="0.25">
      <c r="A8841" s="74">
        <f t="shared" si="2031"/>
        <v>57574</v>
      </c>
      <c r="B8841" s="72">
        <f t="shared" si="2043"/>
        <v>5</v>
      </c>
      <c r="C8841" s="72" t="str">
        <f>IF(F8841=0,"RESMİ TATİL",VLOOKUP(F8841,LİSTE!$B$7:$D$1300,3,0))</f>
        <v>Abdullah KIRBAÇ</v>
      </c>
      <c r="D8841" s="72" t="str">
        <f>IF(G8841=0,"RESMİ TATİL",VLOOKUP(G8841,LİSTE!$B$7:$D$1300,3,0))</f>
        <v>Ümmü Defne GÜLER</v>
      </c>
      <c r="E8841" s="72" t="str">
        <f>IF(H8841=0,"RESMİ TATİL",VLOOKUP(H8841,LİSTE!$B$7:$D$1300,3,0))</f>
        <v>Şevval ÖZDAMAR</v>
      </c>
      <c r="F8841" s="72">
        <f>IF(B8841="TATİL",0,IF(F8840&gt;0,IF(LİSTE!$F$1=H8840,1,H8840+1),IF(F8840=0,H8839+1,IF(F8839=0,H8838+1,IF(F8838=0,H8837+1,IF(F8837=0,H8836+1))))))</f>
        <v>12</v>
      </c>
      <c r="G8841" s="72">
        <f>IF(F8841=0,0,IF(LİSTE!$F$1=F8841,1,F8841+1))</f>
        <v>13</v>
      </c>
      <c r="H8841" s="72">
        <f>IF(G8841=0,0,IF(LİSTE!$F$1=G8841,1,G8841+1))</f>
        <v>14</v>
      </c>
      <c r="I8841" s="72" t="str">
        <f>IFERROR(VLOOKUP(A8841,TATİLLER!$A$2:$D$30000,3,0),"TATİL DEĞİL")</f>
        <v>TATİL DEĞİL</v>
      </c>
    </row>
    <row r="8842" spans="1:9" x14ac:dyDescent="0.25">
      <c r="A8842" s="74">
        <f t="shared" ref="A8842" si="2045">A8841+3</f>
        <v>57577</v>
      </c>
      <c r="B8842" s="72">
        <f t="shared" si="2043"/>
        <v>1</v>
      </c>
      <c r="C8842" s="72" t="str">
        <f>IF(F8842=0,"RESMİ TATİL",VLOOKUP(F8842,LİSTE!$B$7:$D$1300,3,0))</f>
        <v>Zeynep AKDAĞ</v>
      </c>
      <c r="D8842" s="72" t="str">
        <f>IF(G8842=0,"RESMİ TATİL",VLOOKUP(G8842,LİSTE!$B$7:$D$1300,3,0))</f>
        <v>Esma ÇOKER</v>
      </c>
      <c r="E8842" s="72" t="str">
        <f>IF(H8842=0,"RESMİ TATİL",VLOOKUP(H8842,LİSTE!$B$7:$D$1300,3,0))</f>
        <v>Dursun Kubilay YAŞAR</v>
      </c>
      <c r="F8842" s="72">
        <f>IF(B8842="TATİL",0,IF(F8841&gt;0,IF(LİSTE!$F$1=H8841,1,H8841+1),IF(F8841=0,H8840+1,IF(F8840=0,H8839+1,IF(F8839=0,H8838+1,IF(F8838=0,H8837+1))))))</f>
        <v>15</v>
      </c>
      <c r="G8842" s="72">
        <f>IF(F8842=0,0,IF(LİSTE!$F$1=F8842,1,F8842+1))</f>
        <v>16</v>
      </c>
      <c r="H8842" s="72">
        <f>IF(G8842=0,0,IF(LİSTE!$F$1=G8842,1,G8842+1))</f>
        <v>17</v>
      </c>
      <c r="I8842" s="72" t="str">
        <f>IFERROR(VLOOKUP(A8842,TATİLLER!$A$2:$D$30000,3,0),"TATİL DEĞİL")</f>
        <v>TATİL DEĞİL</v>
      </c>
    </row>
    <row r="8843" spans="1:9" x14ac:dyDescent="0.25">
      <c r="A8843" s="74">
        <f t="shared" ref="A8843:A8846" si="2046">A8842+1</f>
        <v>57578</v>
      </c>
      <c r="B8843" s="72">
        <f t="shared" si="2043"/>
        <v>2</v>
      </c>
      <c r="C8843" s="72" t="str">
        <f>IF(F8843=0,"RESMİ TATİL",VLOOKUP(F8843,LİSTE!$B$7:$D$1300,3,0))</f>
        <v>Zeynep Beril BAŞPINAR</v>
      </c>
      <c r="D8843" s="72" t="str">
        <f>IF(G8843=0,"RESMİ TATİL",VLOOKUP(G8843,LİSTE!$B$7:$D$1300,3,0))</f>
        <v>Ahmet DAL</v>
      </c>
      <c r="E8843" s="72" t="str">
        <f>IF(H8843=0,"RESMİ TATİL",VLOOKUP(H8843,LİSTE!$B$7:$D$1300,3,0))</f>
        <v>Emirhan KARATAŞ</v>
      </c>
      <c r="F8843" s="72">
        <f>IF(B8843="TATİL",0,IF(F8842&gt;0,IF(LİSTE!$F$1=H8842,1,H8842+1),IF(F8842=0,H8841+1,IF(F8841=0,H8840+1,IF(F8840=0,H8839+1,IF(F8839=0,H8838+1))))))</f>
        <v>18</v>
      </c>
      <c r="G8843" s="72">
        <f>IF(F8843=0,0,IF(LİSTE!$F$1=F8843,1,F8843+1))</f>
        <v>19</v>
      </c>
      <c r="H8843" s="72">
        <f>IF(G8843=0,0,IF(LİSTE!$F$1=G8843,1,G8843+1))</f>
        <v>20</v>
      </c>
      <c r="I8843" s="72" t="str">
        <f>IFERROR(VLOOKUP(A8843,TATİLLER!$A$2:$D$30000,3,0),"TATİL DEĞİL")</f>
        <v>TATİL DEĞİL</v>
      </c>
    </row>
    <row r="8844" spans="1:9" x14ac:dyDescent="0.25">
      <c r="A8844" s="74">
        <f t="shared" si="2046"/>
        <v>57579</v>
      </c>
      <c r="B8844" s="72">
        <f t="shared" si="2043"/>
        <v>3</v>
      </c>
      <c r="C8844" s="72" t="str">
        <f>IF(F8844=0,"RESMİ TATİL",VLOOKUP(F8844,LİSTE!$B$7:$D$1300,3,0))</f>
        <v>Zümra Yeter ARI</v>
      </c>
      <c r="D8844" s="72" t="str">
        <f>IF(G8844=0,"RESMİ TATİL",VLOOKUP(G8844,LİSTE!$B$7:$D$1300,3,0))</f>
        <v>Utku KARAGÖZ</v>
      </c>
      <c r="E8844" s="72" t="str">
        <f>IF(H8844=0,"RESMİ TATİL",VLOOKUP(H8844,LİSTE!$B$7:$D$1300,3,0))</f>
        <v>Feyza Zümra AVCIOĞLU</v>
      </c>
      <c r="F8844" s="72">
        <f>IF(B8844="TATİL",0,IF(F8843&gt;0,IF(LİSTE!$F$1=H8843,1,H8843+1),IF(F8843=0,H8842+1,IF(F8842=0,H8841+1,IF(F8841=0,H8840+1,IF(F8840=0,H8839+1))))))</f>
        <v>21</v>
      </c>
      <c r="G8844" s="72">
        <f>IF(F8844=0,0,IF(LİSTE!$F$1=F8844,1,F8844+1))</f>
        <v>22</v>
      </c>
      <c r="H8844" s="72">
        <f>IF(G8844=0,0,IF(LİSTE!$F$1=G8844,1,G8844+1))</f>
        <v>23</v>
      </c>
      <c r="I8844" s="72" t="str">
        <f>IFERROR(VLOOKUP(A8844,TATİLLER!$A$2:$D$30000,3,0),"TATİL DEĞİL")</f>
        <v>TATİL DEĞİL</v>
      </c>
    </row>
    <row r="8845" spans="1:9" x14ac:dyDescent="0.25">
      <c r="A8845" s="74">
        <f t="shared" si="2046"/>
        <v>57580</v>
      </c>
      <c r="B8845" s="72">
        <f t="shared" si="2043"/>
        <v>4</v>
      </c>
      <c r="C8845" s="72" t="str">
        <f>IF(F8845=0,"RESMİ TATİL",VLOOKUP(F8845,LİSTE!$B$7:$D$1300,3,0))</f>
        <v>Yusuf Ali TABUR</v>
      </c>
      <c r="D8845" s="72" t="str">
        <f>IF(G8845=0,"RESMİ TATİL",VLOOKUP(G8845,LİSTE!$B$7:$D$1300,3,0))</f>
        <v>Irmak UTEBAY</v>
      </c>
      <c r="E8845" s="72" t="str">
        <f>IF(H8845=0,"RESMİ TATİL",VLOOKUP(H8845,LİSTE!$B$7:$D$1300,3,0))</f>
        <v>Kerem AKKOÇ</v>
      </c>
      <c r="F8845" s="72">
        <f>IF(B8845="TATİL",0,IF(F8844&gt;0,IF(LİSTE!$F$1=H8844,1,H8844+1),IF(F8844=0,H8843+1,IF(F8843=0,H8842+1,IF(F8842=0,H8841+1,IF(F8841=0,H8840+1))))))</f>
        <v>24</v>
      </c>
      <c r="G8845" s="72">
        <f>IF(F8845=0,0,IF(LİSTE!$F$1=F8845,1,F8845+1))</f>
        <v>25</v>
      </c>
      <c r="H8845" s="72">
        <f>IF(G8845=0,0,IF(LİSTE!$F$1=G8845,1,G8845+1))</f>
        <v>26</v>
      </c>
      <c r="I8845" s="72" t="str">
        <f>IFERROR(VLOOKUP(A8845,TATİLLER!$A$2:$D$30000,3,0),"TATİL DEĞİL")</f>
        <v>TATİL DEĞİL</v>
      </c>
    </row>
    <row r="8846" spans="1:9" x14ac:dyDescent="0.25">
      <c r="A8846" s="74">
        <f t="shared" si="2046"/>
        <v>57581</v>
      </c>
      <c r="B8846" s="72">
        <f t="shared" si="2043"/>
        <v>5</v>
      </c>
      <c r="C8846" s="72" t="str">
        <f>IF(F8846=0,"RESMİ TATİL",VLOOKUP(F8846,LİSTE!$B$7:$D$1300,3,0))</f>
        <v>Elçin Ayşe ELMAS</v>
      </c>
      <c r="D8846" s="72" t="str">
        <f>IF(G8846=0,"RESMİ TATİL",VLOOKUP(G8846,LİSTE!$B$7:$D$1300,3,0))</f>
        <v>Muhammed YILDIZDAĞ</v>
      </c>
      <c r="E8846" s="72" t="str">
        <f>IF(H8846=0,"RESMİ TATİL",VLOOKUP(H8846,LİSTE!$B$7:$D$1300,3,0))</f>
        <v>Nisa Nur SANCAR</v>
      </c>
      <c r="F8846" s="72">
        <f>IF(B8846="TATİL",0,IF(F8845&gt;0,IF(LİSTE!$F$1=H8845,1,H8845+1),IF(F8845=0,H8844+1,IF(F8844=0,H8843+1,IF(F8843=0,H8842+1,IF(F8842=0,H8841+1))))))</f>
        <v>27</v>
      </c>
      <c r="G8846" s="72">
        <f>IF(F8846=0,0,IF(LİSTE!$F$1=F8846,1,F8846+1))</f>
        <v>28</v>
      </c>
      <c r="H8846" s="72">
        <f>IF(G8846=0,0,IF(LİSTE!$F$1=G8846,1,G8846+1))</f>
        <v>1</v>
      </c>
      <c r="I8846" s="72" t="str">
        <f>IFERROR(VLOOKUP(A8846,TATİLLER!$A$2:$D$30000,3,0),"TATİL DEĞİL")</f>
        <v>TATİL DEĞİL</v>
      </c>
    </row>
    <row r="8847" spans="1:9" x14ac:dyDescent="0.25">
      <c r="A8847" s="74">
        <f t="shared" ref="A8847" si="2047">A8846+3</f>
        <v>57584</v>
      </c>
      <c r="B8847" s="72">
        <f t="shared" si="2043"/>
        <v>1</v>
      </c>
      <c r="C8847" s="72" t="str">
        <f>IF(F8847=0,"RESMİ TATİL",VLOOKUP(F8847,LİSTE!$B$7:$D$1300,3,0))</f>
        <v>Esila ÇETİN</v>
      </c>
      <c r="D8847" s="72" t="str">
        <f>IF(G8847=0,"RESMİ TATİL",VLOOKUP(G8847,LİSTE!$B$7:$D$1300,3,0))</f>
        <v>Zeynep Sevde TOPUZ</v>
      </c>
      <c r="E8847" s="72" t="str">
        <f>IF(H8847=0,"RESMİ TATİL",VLOOKUP(H8847,LİSTE!$B$7:$D$1300,3,0))</f>
        <v>Ömer Asaf KADAŞ</v>
      </c>
      <c r="F8847" s="72">
        <f>IF(B8847="TATİL",0,IF(F8846&gt;0,IF(LİSTE!$F$1=H8846,1,H8846+1),IF(F8846=0,H8845+1,IF(F8845=0,H8844+1,IF(F8844=0,H8843+1,IF(F8843=0,H8842+1))))))</f>
        <v>2</v>
      </c>
      <c r="G8847" s="72">
        <f>IF(F8847=0,0,IF(LİSTE!$F$1=F8847,1,F8847+1))</f>
        <v>3</v>
      </c>
      <c r="H8847" s="72">
        <f>IF(G8847=0,0,IF(LİSTE!$F$1=G8847,1,G8847+1))</f>
        <v>4</v>
      </c>
      <c r="I8847" s="72" t="str">
        <f>IFERROR(VLOOKUP(A8847,TATİLLER!$A$2:$D$30000,3,0),"TATİL DEĞİL")</f>
        <v>TATİL DEĞİL</v>
      </c>
    </row>
    <row r="8848" spans="1:9" x14ac:dyDescent="0.25">
      <c r="A8848" s="74"/>
    </row>
    <row r="8849" spans="1:1" x14ac:dyDescent="0.25">
      <c r="A8849" s="74"/>
    </row>
    <row r="8850" spans="1:1" x14ac:dyDescent="0.25">
      <c r="A8850" s="74"/>
    </row>
    <row r="8851" spans="1:1" x14ac:dyDescent="0.25">
      <c r="A8851" s="74"/>
    </row>
    <row r="8852" spans="1:1" x14ac:dyDescent="0.25">
      <c r="A8852" s="74"/>
    </row>
    <row r="8853" spans="1:1" x14ac:dyDescent="0.25">
      <c r="A8853" s="74"/>
    </row>
  </sheetData>
  <sheetProtection algorithmName="SHA-512" hashValue="AWtN6OEIDfi4/BdNHLK6knsAAt73J9CwJ473+5y9LlDG6+QJtvrpvOLrt9QXONLh/BZc/eEjmBalnM5fMrNoqw==" saltValue="etZfnrRjr6ewkNm/SS/vWA==" spinCount="100000" sheet="1" objects="1" scenarios="1" selectLockedCells="1" selectUnlockedCells="1"/>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ayfa2"/>
  <dimension ref="A1:I31"/>
  <sheetViews>
    <sheetView topLeftCell="A11" workbookViewId="0">
      <selection activeCell="H14" sqref="H14"/>
    </sheetView>
  </sheetViews>
  <sheetFormatPr defaultColWidth="9" defaultRowHeight="15" x14ac:dyDescent="0.25"/>
  <cols>
    <col min="1" max="16384" width="9" style="46"/>
  </cols>
  <sheetData>
    <row r="1" spans="1:9" x14ac:dyDescent="0.25">
      <c r="A1" s="46">
        <v>2016</v>
      </c>
      <c r="C1" s="46" t="s">
        <v>5</v>
      </c>
      <c r="D1" s="46">
        <v>1</v>
      </c>
      <c r="F1" s="46">
        <v>1</v>
      </c>
      <c r="G1" s="46" t="s">
        <v>29</v>
      </c>
      <c r="I1" s="46">
        <v>1</v>
      </c>
    </row>
    <row r="2" spans="1:9" x14ac:dyDescent="0.25">
      <c r="A2" s="46">
        <v>2017</v>
      </c>
      <c r="C2" s="46" t="s">
        <v>6</v>
      </c>
      <c r="D2" s="46">
        <v>2</v>
      </c>
      <c r="F2" s="46">
        <v>2</v>
      </c>
      <c r="G2" s="46" t="s">
        <v>30</v>
      </c>
      <c r="I2" s="46">
        <v>2</v>
      </c>
    </row>
    <row r="3" spans="1:9" x14ac:dyDescent="0.25">
      <c r="A3" s="46">
        <v>2018</v>
      </c>
      <c r="C3" s="46" t="s">
        <v>7</v>
      </c>
      <c r="D3" s="46">
        <v>3</v>
      </c>
      <c r="F3" s="46">
        <v>3</v>
      </c>
      <c r="G3" s="46" t="s">
        <v>31</v>
      </c>
      <c r="I3" s="46">
        <v>3</v>
      </c>
    </row>
    <row r="4" spans="1:9" x14ac:dyDescent="0.25">
      <c r="A4" s="46">
        <v>2019</v>
      </c>
      <c r="C4" s="46" t="s">
        <v>8</v>
      </c>
      <c r="D4" s="46">
        <v>4</v>
      </c>
      <c r="F4" s="46">
        <v>4</v>
      </c>
      <c r="G4" s="46" t="s">
        <v>32</v>
      </c>
      <c r="I4" s="46">
        <v>4</v>
      </c>
    </row>
    <row r="5" spans="1:9" x14ac:dyDescent="0.25">
      <c r="A5" s="46">
        <v>2020</v>
      </c>
      <c r="C5" s="46" t="s">
        <v>9</v>
      </c>
      <c r="D5" s="46">
        <v>5</v>
      </c>
      <c r="F5" s="46">
        <v>5</v>
      </c>
      <c r="G5" s="46" t="s">
        <v>33</v>
      </c>
      <c r="I5" s="46">
        <v>5</v>
      </c>
    </row>
    <row r="6" spans="1:9" x14ac:dyDescent="0.25">
      <c r="A6" s="46">
        <v>2021</v>
      </c>
      <c r="C6" s="46" t="s">
        <v>10</v>
      </c>
      <c r="D6" s="46">
        <v>6</v>
      </c>
      <c r="F6" s="46">
        <v>6</v>
      </c>
      <c r="G6" s="46" t="s">
        <v>34</v>
      </c>
      <c r="I6" s="46">
        <v>6</v>
      </c>
    </row>
    <row r="7" spans="1:9" x14ac:dyDescent="0.25">
      <c r="A7" s="46">
        <v>2022</v>
      </c>
      <c r="C7" s="46" t="s">
        <v>11</v>
      </c>
      <c r="D7" s="46">
        <v>7</v>
      </c>
      <c r="F7" s="46">
        <v>7</v>
      </c>
      <c r="G7" s="46" t="s">
        <v>35</v>
      </c>
      <c r="I7" s="46">
        <v>7</v>
      </c>
    </row>
    <row r="8" spans="1:9" x14ac:dyDescent="0.25">
      <c r="A8" s="46">
        <v>2023</v>
      </c>
      <c r="C8" s="46" t="s">
        <v>12</v>
      </c>
      <c r="D8" s="46">
        <v>8</v>
      </c>
      <c r="I8" s="46">
        <v>8</v>
      </c>
    </row>
    <row r="9" spans="1:9" x14ac:dyDescent="0.25">
      <c r="A9" s="46">
        <v>2024</v>
      </c>
      <c r="C9" s="46" t="s">
        <v>13</v>
      </c>
      <c r="D9" s="46">
        <v>9</v>
      </c>
      <c r="I9" s="46">
        <v>9</v>
      </c>
    </row>
    <row r="10" spans="1:9" x14ac:dyDescent="0.25">
      <c r="A10" s="46">
        <v>2025</v>
      </c>
      <c r="C10" s="46" t="s">
        <v>14</v>
      </c>
      <c r="D10" s="46">
        <v>10</v>
      </c>
      <c r="I10" s="46">
        <v>10</v>
      </c>
    </row>
    <row r="11" spans="1:9" x14ac:dyDescent="0.25">
      <c r="A11" s="46">
        <v>2026</v>
      </c>
      <c r="C11" s="46" t="s">
        <v>15</v>
      </c>
      <c r="D11" s="46">
        <v>11</v>
      </c>
      <c r="I11" s="46">
        <v>11</v>
      </c>
    </row>
    <row r="12" spans="1:9" x14ac:dyDescent="0.25">
      <c r="A12" s="46">
        <v>2027</v>
      </c>
      <c r="C12" s="46" t="s">
        <v>16</v>
      </c>
      <c r="D12" s="46">
        <v>12</v>
      </c>
      <c r="I12" s="46">
        <v>12</v>
      </c>
    </row>
    <row r="13" spans="1:9" x14ac:dyDescent="0.25">
      <c r="A13" s="46">
        <v>2028</v>
      </c>
      <c r="I13" s="46">
        <v>13</v>
      </c>
    </row>
    <row r="14" spans="1:9" x14ac:dyDescent="0.25">
      <c r="A14" s="46">
        <v>2029</v>
      </c>
      <c r="I14" s="46">
        <v>14</v>
      </c>
    </row>
    <row r="15" spans="1:9" x14ac:dyDescent="0.25">
      <c r="A15" s="46">
        <v>2030</v>
      </c>
      <c r="I15" s="46">
        <v>15</v>
      </c>
    </row>
    <row r="16" spans="1:9" x14ac:dyDescent="0.25">
      <c r="A16" s="46">
        <v>2031</v>
      </c>
      <c r="I16" s="46">
        <v>16</v>
      </c>
    </row>
    <row r="17" spans="1:9" x14ac:dyDescent="0.25">
      <c r="A17" s="46">
        <v>2032</v>
      </c>
      <c r="I17" s="46">
        <v>17</v>
      </c>
    </row>
    <row r="18" spans="1:9" x14ac:dyDescent="0.25">
      <c r="A18" s="46">
        <v>2033</v>
      </c>
      <c r="I18" s="46">
        <v>18</v>
      </c>
    </row>
    <row r="19" spans="1:9" x14ac:dyDescent="0.25">
      <c r="A19" s="46">
        <v>2034</v>
      </c>
      <c r="I19" s="46">
        <v>19</v>
      </c>
    </row>
    <row r="20" spans="1:9" x14ac:dyDescent="0.25">
      <c r="A20" s="46">
        <v>2035</v>
      </c>
      <c r="I20" s="46">
        <v>20</v>
      </c>
    </row>
    <row r="21" spans="1:9" x14ac:dyDescent="0.25">
      <c r="A21" s="46">
        <v>2036</v>
      </c>
      <c r="I21" s="46">
        <v>21</v>
      </c>
    </row>
    <row r="22" spans="1:9" x14ac:dyDescent="0.25">
      <c r="A22" s="46">
        <v>2037</v>
      </c>
      <c r="I22" s="46">
        <v>22</v>
      </c>
    </row>
    <row r="23" spans="1:9" x14ac:dyDescent="0.25">
      <c r="A23" s="46">
        <v>2038</v>
      </c>
      <c r="I23" s="46">
        <v>23</v>
      </c>
    </row>
    <row r="24" spans="1:9" x14ac:dyDescent="0.25">
      <c r="A24" s="46">
        <v>2039</v>
      </c>
      <c r="I24" s="46">
        <v>24</v>
      </c>
    </row>
    <row r="25" spans="1:9" x14ac:dyDescent="0.25">
      <c r="A25" s="46">
        <v>2040</v>
      </c>
      <c r="I25" s="46">
        <v>25</v>
      </c>
    </row>
    <row r="26" spans="1:9" x14ac:dyDescent="0.25">
      <c r="I26" s="46">
        <v>26</v>
      </c>
    </row>
    <row r="27" spans="1:9" x14ac:dyDescent="0.25">
      <c r="I27" s="46">
        <v>27</v>
      </c>
    </row>
    <row r="28" spans="1:9" x14ac:dyDescent="0.25">
      <c r="I28" s="46">
        <v>28</v>
      </c>
    </row>
    <row r="29" spans="1:9" x14ac:dyDescent="0.25">
      <c r="I29" s="46">
        <v>29</v>
      </c>
    </row>
    <row r="30" spans="1:9" x14ac:dyDescent="0.25">
      <c r="I30" s="46">
        <v>30</v>
      </c>
    </row>
    <row r="31" spans="1:9" x14ac:dyDescent="0.25">
      <c r="I31" s="46">
        <v>31</v>
      </c>
    </row>
  </sheetData>
  <sheetProtection algorithmName="SHA-512" hashValue="aOECvXbFwqiX8EzTB4YDfes4jo0LnbRvygo/6xQrWokhIhg9AlyMFf1cVUsVxjFQ1wOfVuuJAhCV5gH6/jOZuw==" saltValue="DR3H9YIcBfPA5A9y8nVi6A==" spinCount="100000"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7</vt:i4>
      </vt:variant>
      <vt:variant>
        <vt:lpstr>Adlandırılmış Aralıklar</vt:lpstr>
      </vt:variant>
      <vt:variant>
        <vt:i4>2</vt:i4>
      </vt:variant>
    </vt:vector>
  </HeadingPairs>
  <TitlesOfParts>
    <vt:vector size="9" baseType="lpstr">
      <vt:lpstr>LİSTE</vt:lpstr>
      <vt:lpstr>TATİLLER</vt:lpstr>
      <vt:lpstr>ÇIKTI (Günlük 2 Öğrenci)</vt:lpstr>
      <vt:lpstr>ÇIKTI (Günlük 3 Öğrenci)</vt:lpstr>
      <vt:lpstr>TARİHLER (Günlük 2 Öğrenci)</vt:lpstr>
      <vt:lpstr>TARİHLER (Günlük 3 Öğrenci)</vt:lpstr>
      <vt:lpstr>SABİTLER</vt:lpstr>
      <vt:lpstr>'ÇIKTI (Günlük 2 Öğrenci)'!Yazdırma_Alanı</vt:lpstr>
      <vt:lpstr>'ÇIKTI (Günlük 3 Öğrenci)'!Yazdırma_Alanı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fikret</dc:creator>
  <cp:lastModifiedBy>Fikret ÜNLÜ</cp:lastModifiedBy>
  <cp:lastPrinted>2021-09-07T17:27:40Z</cp:lastPrinted>
  <dcterms:created xsi:type="dcterms:W3CDTF">2016-10-12T20:07:59Z</dcterms:created>
  <dcterms:modified xsi:type="dcterms:W3CDTF">2023-09-17T10:41:19Z</dcterms:modified>
</cp:coreProperties>
</file>